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860" yWindow="660" windowWidth="18120" windowHeight="10245" tabRatio="743" activeTab="3"/>
  </bookViews>
  <sheets>
    <sheet name="PI" sheetId="21" r:id="rId1"/>
    <sheet name="unpaid" sheetId="11" r:id="rId2"/>
    <sheet name="unpaid-detail" sheetId="22" r:id="rId3"/>
    <sheet name="RPM-ELLIOT" sheetId="23" r:id="rId4"/>
    <sheet name="paid" sheetId="16" r:id="rId5"/>
    <sheet name="inv2005" sheetId="25" r:id="rId6"/>
    <sheet name="2004" sheetId="26" r:id="rId7"/>
    <sheet name="2003" sheetId="27" r:id="rId8"/>
    <sheet name="2001" sheetId="29" r:id="rId9"/>
    <sheet name="11-19" sheetId="30" r:id="rId10"/>
    <sheet name="10-29" sheetId="31" r:id="rId11"/>
    <sheet name="10-16" sheetId="32" r:id="rId12"/>
    <sheet name="2007" sheetId="33" r:id="rId13"/>
  </sheets>
  <definedNames>
    <definedName name="_xlnm._FilterDatabase" localSheetId="4" hidden="1">paid!$A$1:$XES$495</definedName>
  </definedNames>
  <calcPr calcId="125725"/>
</workbook>
</file>

<file path=xl/calcChain.xml><?xml version="1.0" encoding="utf-8"?>
<calcChain xmlns="http://schemas.openxmlformats.org/spreadsheetml/2006/main">
  <c r="D315" i="22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F314"/>
  <c r="F313"/>
  <c r="F311"/>
  <c r="F310"/>
  <c r="F309"/>
  <c r="F308"/>
  <c r="F306"/>
  <c r="F305"/>
  <c r="F304"/>
  <c r="F303"/>
  <c r="F302"/>
  <c r="F301"/>
  <c r="F300"/>
  <c r="F299"/>
  <c r="F298"/>
  <c r="F296"/>
  <c r="F295"/>
  <c r="F294"/>
  <c r="F293"/>
  <c r="F292"/>
  <c r="F291"/>
  <c r="F290"/>
  <c r="F289"/>
  <c r="F288"/>
  <c r="F286"/>
  <c r="F285"/>
  <c r="F284"/>
  <c r="F283"/>
  <c r="F282"/>
  <c r="F281"/>
  <c r="F280"/>
  <c r="F279"/>
  <c r="F278"/>
  <c r="F277"/>
  <c r="F276"/>
  <c r="F275"/>
  <c r="F274"/>
  <c r="F273"/>
  <c r="F272"/>
  <c r="F270"/>
  <c r="F269"/>
  <c r="F268"/>
  <c r="F267"/>
  <c r="F266"/>
  <c r="F265"/>
  <c r="F264"/>
  <c r="F263"/>
  <c r="F262"/>
  <c r="F261"/>
  <c r="F260"/>
  <c r="F259"/>
  <c r="F258"/>
  <c r="F257"/>
  <c r="F256"/>
  <c r="C106" i="23"/>
  <c r="D254" i="22"/>
  <c r="F253"/>
  <c r="F252"/>
  <c r="F251"/>
  <c r="F250"/>
  <c r="F249"/>
  <c r="F248"/>
  <c r="F246"/>
  <c r="F245"/>
  <c r="F244"/>
  <c r="F243"/>
  <c r="F242"/>
  <c r="F241"/>
  <c r="F239"/>
  <c r="F238"/>
  <c r="F237"/>
  <c r="F236"/>
  <c r="F235"/>
  <c r="F234"/>
  <c r="F233"/>
  <c r="F232"/>
  <c r="F231"/>
  <c r="F229"/>
  <c r="F228"/>
  <c r="F227"/>
  <c r="F226"/>
  <c r="F225"/>
  <c r="F224"/>
  <c r="F223"/>
  <c r="F222"/>
  <c r="F221"/>
  <c r="F219"/>
  <c r="F218"/>
  <c r="F217"/>
  <c r="F215"/>
  <c r="F214"/>
  <c r="F213"/>
  <c r="F212"/>
  <c r="F211"/>
  <c r="F210"/>
  <c r="F209"/>
  <c r="F208"/>
  <c r="F207"/>
  <c r="F206"/>
  <c r="F205"/>
  <c r="F204"/>
  <c r="N253"/>
  <c r="N252"/>
  <c r="N251"/>
  <c r="N250"/>
  <c r="N249"/>
  <c r="N248"/>
  <c r="N246"/>
  <c r="N245"/>
  <c r="N244"/>
  <c r="N243"/>
  <c r="N242"/>
  <c r="N241"/>
  <c r="N239"/>
  <c r="N238"/>
  <c r="N237"/>
  <c r="N236"/>
  <c r="N235"/>
  <c r="N234"/>
  <c r="N233"/>
  <c r="N232"/>
  <c r="N231"/>
  <c r="N229"/>
  <c r="N228"/>
  <c r="N227"/>
  <c r="N226"/>
  <c r="N225"/>
  <c r="N224"/>
  <c r="N223"/>
  <c r="N222"/>
  <c r="N221"/>
  <c r="N219"/>
  <c r="N218"/>
  <c r="N217"/>
  <c r="N215"/>
  <c r="N214"/>
  <c r="N213"/>
  <c r="N212"/>
  <c r="N211"/>
  <c r="N210"/>
  <c r="N209"/>
  <c r="N208"/>
  <c r="N207"/>
  <c r="N206"/>
  <c r="N205"/>
  <c r="N204"/>
  <c r="F97" i="23"/>
  <c r="D97"/>
  <c r="F96"/>
  <c r="D94"/>
  <c r="F94"/>
  <c r="F93"/>
  <c r="N315" i="22" l="1"/>
  <c r="F315"/>
  <c r="N254"/>
  <c r="F254"/>
  <c r="M1211" i="16"/>
  <c r="D1211"/>
  <c r="N1210"/>
  <c r="L1210"/>
  <c r="L1211" s="1"/>
  <c r="J1210"/>
  <c r="H1210"/>
  <c r="F1210"/>
  <c r="N1209"/>
  <c r="L1209"/>
  <c r="J1209"/>
  <c r="H1209"/>
  <c r="F1209"/>
  <c r="N1208"/>
  <c r="N1211" s="1"/>
  <c r="L1208"/>
  <c r="J1208"/>
  <c r="J1211" s="1"/>
  <c r="H1208"/>
  <c r="H1211" s="1"/>
  <c r="F1208"/>
  <c r="F1211" s="1"/>
  <c r="F1195"/>
  <c r="F1207" s="1"/>
  <c r="H1195"/>
  <c r="H1207" s="1"/>
  <c r="O1207" s="1"/>
  <c r="J1195"/>
  <c r="J1207" s="1"/>
  <c r="L1195"/>
  <c r="N1195"/>
  <c r="F1196"/>
  <c r="H1196"/>
  <c r="J1196"/>
  <c r="L1196"/>
  <c r="N1196"/>
  <c r="F1197"/>
  <c r="H1197"/>
  <c r="J1197"/>
  <c r="L1197"/>
  <c r="N1197"/>
  <c r="F1198"/>
  <c r="H1198"/>
  <c r="J1198"/>
  <c r="L1198"/>
  <c r="N1198"/>
  <c r="F1199"/>
  <c r="H1199"/>
  <c r="J1199"/>
  <c r="L1199"/>
  <c r="N1199"/>
  <c r="N1207" s="1"/>
  <c r="F1200"/>
  <c r="H1200"/>
  <c r="J1200"/>
  <c r="L1200"/>
  <c r="N1200"/>
  <c r="F1201"/>
  <c r="H1201"/>
  <c r="J1201"/>
  <c r="L1201"/>
  <c r="N1201"/>
  <c r="F1202"/>
  <c r="H1202"/>
  <c r="J1202"/>
  <c r="L1202"/>
  <c r="N1202"/>
  <c r="F1203"/>
  <c r="H1203"/>
  <c r="J1203"/>
  <c r="L1203"/>
  <c r="N1203"/>
  <c r="F1204"/>
  <c r="H1204"/>
  <c r="J1204"/>
  <c r="L1204"/>
  <c r="N1204"/>
  <c r="F1205"/>
  <c r="H1205"/>
  <c r="J1205"/>
  <c r="L1205"/>
  <c r="N1205"/>
  <c r="F1206"/>
  <c r="H1206"/>
  <c r="J1206"/>
  <c r="L1206"/>
  <c r="N1206"/>
  <c r="D1207"/>
  <c r="L1207"/>
  <c r="D201" i="22"/>
  <c r="D193"/>
  <c r="J158"/>
  <c r="H158"/>
  <c r="J157"/>
  <c r="H157"/>
  <c r="J156"/>
  <c r="H156"/>
  <c r="J171"/>
  <c r="H171"/>
  <c r="J170"/>
  <c r="H170"/>
  <c r="L142"/>
  <c r="J142"/>
  <c r="H142"/>
  <c r="L141"/>
  <c r="J141"/>
  <c r="H141"/>
  <c r="L140"/>
  <c r="J140"/>
  <c r="H140"/>
  <c r="J168"/>
  <c r="H168"/>
  <c r="J167"/>
  <c r="H167"/>
  <c r="J166"/>
  <c r="H166"/>
  <c r="J139"/>
  <c r="H139"/>
  <c r="J138"/>
  <c r="H138"/>
  <c r="J152"/>
  <c r="H152"/>
  <c r="J151"/>
  <c r="H151"/>
  <c r="L155"/>
  <c r="J155"/>
  <c r="H155"/>
  <c r="L154"/>
  <c r="J154"/>
  <c r="H154"/>
  <c r="L153"/>
  <c r="J153"/>
  <c r="H153"/>
  <c r="J165"/>
  <c r="H165"/>
  <c r="J164"/>
  <c r="H164"/>
  <c r="J136"/>
  <c r="H136"/>
  <c r="J135"/>
  <c r="H135"/>
  <c r="J134"/>
  <c r="H134"/>
  <c r="J129"/>
  <c r="H129"/>
  <c r="J128"/>
  <c r="H128"/>
  <c r="J127"/>
  <c r="H127"/>
  <c r="J126"/>
  <c r="H126"/>
  <c r="J125"/>
  <c r="H125"/>
  <c r="O1211" i="16" l="1"/>
  <c r="N200" i="22"/>
  <c r="N199"/>
  <c r="N198"/>
  <c r="N197"/>
  <c r="N196"/>
  <c r="N195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L200"/>
  <c r="J200"/>
  <c r="H200"/>
  <c r="L199"/>
  <c r="J199"/>
  <c r="H199"/>
  <c r="L198"/>
  <c r="J198"/>
  <c r="H198"/>
  <c r="L197"/>
  <c r="J197"/>
  <c r="H197"/>
  <c r="L196"/>
  <c r="J196"/>
  <c r="H196"/>
  <c r="L195"/>
  <c r="J195"/>
  <c r="H195"/>
  <c r="L192"/>
  <c r="J192"/>
  <c r="H192"/>
  <c r="L191"/>
  <c r="J191"/>
  <c r="H191"/>
  <c r="L190"/>
  <c r="J190"/>
  <c r="H190"/>
  <c r="L189"/>
  <c r="J189"/>
  <c r="H189"/>
  <c r="L188"/>
  <c r="J188"/>
  <c r="H188"/>
  <c r="L187"/>
  <c r="J187"/>
  <c r="H187"/>
  <c r="L186"/>
  <c r="J186"/>
  <c r="H186"/>
  <c r="L185"/>
  <c r="J185"/>
  <c r="H185"/>
  <c r="L184"/>
  <c r="J184"/>
  <c r="H184"/>
  <c r="L183"/>
  <c r="J183"/>
  <c r="H183"/>
  <c r="L182"/>
  <c r="J182"/>
  <c r="H182"/>
  <c r="L181"/>
  <c r="J181"/>
  <c r="H181"/>
  <c r="L180"/>
  <c r="J180"/>
  <c r="H180"/>
  <c r="L179"/>
  <c r="L178"/>
  <c r="J178"/>
  <c r="H178"/>
  <c r="L177"/>
  <c r="J177"/>
  <c r="H177"/>
  <c r="L176"/>
  <c r="J176"/>
  <c r="H176"/>
  <c r="L175"/>
  <c r="J175"/>
  <c r="H175"/>
  <c r="L174"/>
  <c r="J174"/>
  <c r="H174"/>
  <c r="L173"/>
  <c r="J173"/>
  <c r="H173"/>
  <c r="L172"/>
  <c r="J172"/>
  <c r="H172"/>
  <c r="L171"/>
  <c r="L170"/>
  <c r="L169"/>
  <c r="J169"/>
  <c r="H169"/>
  <c r="L168"/>
  <c r="L167"/>
  <c r="L166"/>
  <c r="L165"/>
  <c r="L164"/>
  <c r="L163"/>
  <c r="J163"/>
  <c r="H163"/>
  <c r="L162"/>
  <c r="J162"/>
  <c r="H162"/>
  <c r="L161"/>
  <c r="J161"/>
  <c r="H161"/>
  <c r="L160"/>
  <c r="J160"/>
  <c r="H160"/>
  <c r="L159"/>
  <c r="J159"/>
  <c r="H159"/>
  <c r="L158"/>
  <c r="L157"/>
  <c r="L156"/>
  <c r="L152"/>
  <c r="L151"/>
  <c r="L150"/>
  <c r="J150"/>
  <c r="H150"/>
  <c r="L149"/>
  <c r="J149"/>
  <c r="H149"/>
  <c r="L148"/>
  <c r="J148"/>
  <c r="H148"/>
  <c r="L147"/>
  <c r="J147"/>
  <c r="H147"/>
  <c r="L146"/>
  <c r="J146"/>
  <c r="H146"/>
  <c r="L145"/>
  <c r="J145"/>
  <c r="H145"/>
  <c r="L144"/>
  <c r="J144"/>
  <c r="H144"/>
  <c r="L143"/>
  <c r="J143"/>
  <c r="H143"/>
  <c r="L139"/>
  <c r="L138"/>
  <c r="L137"/>
  <c r="J137"/>
  <c r="H137"/>
  <c r="L136"/>
  <c r="L135"/>
  <c r="L134"/>
  <c r="L133"/>
  <c r="J133"/>
  <c r="H133"/>
  <c r="L132"/>
  <c r="J132"/>
  <c r="H132"/>
  <c r="L131"/>
  <c r="J131"/>
  <c r="H131"/>
  <c r="L129"/>
  <c r="L128"/>
  <c r="L127"/>
  <c r="L126"/>
  <c r="L125"/>
  <c r="L124"/>
  <c r="J124"/>
  <c r="H124"/>
  <c r="F200"/>
  <c r="F199"/>
  <c r="F198"/>
  <c r="F197"/>
  <c r="F196"/>
  <c r="F195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29"/>
  <c r="F128"/>
  <c r="F127"/>
  <c r="F126"/>
  <c r="F125"/>
  <c r="F124"/>
  <c r="N171"/>
  <c r="N170"/>
  <c r="N169"/>
  <c r="N168"/>
  <c r="N167"/>
  <c r="N166"/>
  <c r="N165"/>
  <c r="N164"/>
  <c r="N163"/>
  <c r="N161"/>
  <c r="N160"/>
  <c r="N159"/>
  <c r="N158"/>
  <c r="N157"/>
  <c r="N156"/>
  <c r="N155"/>
  <c r="N154"/>
  <c r="N153"/>
  <c r="N152"/>
  <c r="N151"/>
  <c r="N150"/>
  <c r="N149"/>
  <c r="N148"/>
  <c r="N147"/>
  <c r="N145"/>
  <c r="N144"/>
  <c r="N143"/>
  <c r="N142"/>
  <c r="N141"/>
  <c r="N140"/>
  <c r="N139"/>
  <c r="N138"/>
  <c r="N137"/>
  <c r="N136"/>
  <c r="N135"/>
  <c r="N134"/>
  <c r="N133"/>
  <c r="N132"/>
  <c r="N131"/>
  <c r="N129"/>
  <c r="N128"/>
  <c r="N127"/>
  <c r="N126"/>
  <c r="N125"/>
  <c r="N124"/>
  <c r="N84" i="23"/>
  <c r="N90" s="1"/>
  <c r="H193" i="22" l="1"/>
  <c r="F193"/>
  <c r="L201"/>
  <c r="J201"/>
  <c r="H201"/>
  <c r="F201"/>
  <c r="L193"/>
  <c r="N201"/>
  <c r="N193"/>
  <c r="J193"/>
  <c r="D90" i="23"/>
  <c r="F90"/>
  <c r="H90" s="1"/>
  <c r="F89"/>
  <c r="F87"/>
  <c r="F85"/>
  <c r="F1176" i="16"/>
  <c r="H1176"/>
  <c r="J1176"/>
  <c r="L1176"/>
  <c r="L1179" s="1"/>
  <c r="N1176"/>
  <c r="F1177"/>
  <c r="H1177"/>
  <c r="J1177"/>
  <c r="L1177"/>
  <c r="N1177"/>
  <c r="N1179" s="1"/>
  <c r="F1178"/>
  <c r="H1178"/>
  <c r="J1178"/>
  <c r="L1178"/>
  <c r="N1178"/>
  <c r="D1179"/>
  <c r="F1179"/>
  <c r="H1179"/>
  <c r="O1179" s="1"/>
  <c r="J1179"/>
  <c r="F1180"/>
  <c r="H1180"/>
  <c r="J1180"/>
  <c r="L1180"/>
  <c r="L1183" s="1"/>
  <c r="N1180"/>
  <c r="F1181"/>
  <c r="F1183" s="1"/>
  <c r="H1181"/>
  <c r="H1183" s="1"/>
  <c r="O1183" s="1"/>
  <c r="J1181"/>
  <c r="L1181"/>
  <c r="N1181"/>
  <c r="F1182"/>
  <c r="H1182"/>
  <c r="J1182"/>
  <c r="L1182"/>
  <c r="N1182"/>
  <c r="D1183"/>
  <c r="J1183"/>
  <c r="N1183"/>
  <c r="F1184"/>
  <c r="H1184"/>
  <c r="J1184"/>
  <c r="L1184"/>
  <c r="N1184"/>
  <c r="N1190" s="1"/>
  <c r="P1190" s="1"/>
  <c r="F1185"/>
  <c r="F1190" s="1"/>
  <c r="H1185"/>
  <c r="H1190" s="1"/>
  <c r="J1185"/>
  <c r="J1190" s="1"/>
  <c r="L1185"/>
  <c r="N1185"/>
  <c r="F1186"/>
  <c r="H1186"/>
  <c r="J1186"/>
  <c r="L1186"/>
  <c r="N1186"/>
  <c r="F1187"/>
  <c r="H1187"/>
  <c r="J1187"/>
  <c r="L1187"/>
  <c r="N1187"/>
  <c r="F1188"/>
  <c r="H1188"/>
  <c r="J1188"/>
  <c r="L1188"/>
  <c r="N1188"/>
  <c r="F1189"/>
  <c r="H1189"/>
  <c r="J1189"/>
  <c r="L1189"/>
  <c r="L1190" s="1"/>
  <c r="N1189"/>
  <c r="D1190"/>
  <c r="D127" i="11"/>
  <c r="F125"/>
  <c r="F124"/>
  <c r="F122"/>
  <c r="F121"/>
  <c r="F120"/>
  <c r="F118"/>
  <c r="F117"/>
  <c r="F116"/>
  <c r="F115"/>
  <c r="F114"/>
  <c r="F113"/>
  <c r="F111"/>
  <c r="F110"/>
  <c r="F109"/>
  <c r="F108"/>
  <c r="F107"/>
  <c r="F106"/>
  <c r="F104"/>
  <c r="F103"/>
  <c r="F102"/>
  <c r="F101"/>
  <c r="F100"/>
  <c r="F99"/>
  <c r="F97"/>
  <c r="F96"/>
  <c r="F95"/>
  <c r="F94"/>
  <c r="F93"/>
  <c r="F92"/>
  <c r="L120" i="22"/>
  <c r="J120"/>
  <c r="H120"/>
  <c r="L119"/>
  <c r="J119"/>
  <c r="H119"/>
  <c r="O193" l="1"/>
  <c r="O201"/>
  <c r="O1190" i="16"/>
  <c r="F127" i="11"/>
  <c r="D122" i="22"/>
  <c r="N120"/>
  <c r="N119"/>
  <c r="F120"/>
  <c r="F119"/>
  <c r="H117"/>
  <c r="H116"/>
  <c r="H115"/>
  <c r="N117"/>
  <c r="N116"/>
  <c r="N115"/>
  <c r="F117"/>
  <c r="F116"/>
  <c r="F115"/>
  <c r="L117"/>
  <c r="J117"/>
  <c r="L116"/>
  <c r="J116"/>
  <c r="L115"/>
  <c r="J115"/>
  <c r="L113"/>
  <c r="J113"/>
  <c r="H113"/>
  <c r="L112"/>
  <c r="J112"/>
  <c r="H112"/>
  <c r="L111"/>
  <c r="J111"/>
  <c r="H111"/>
  <c r="L110"/>
  <c r="J110"/>
  <c r="H110"/>
  <c r="L109"/>
  <c r="J109"/>
  <c r="H109"/>
  <c r="L108"/>
  <c r="J108"/>
  <c r="H108"/>
  <c r="F113"/>
  <c r="F112"/>
  <c r="F111"/>
  <c r="F110"/>
  <c r="F109"/>
  <c r="F108"/>
  <c r="N113"/>
  <c r="N112"/>
  <c r="N111"/>
  <c r="N110"/>
  <c r="N109"/>
  <c r="N108"/>
  <c r="F106"/>
  <c r="F105"/>
  <c r="F104"/>
  <c r="F103"/>
  <c r="F102"/>
  <c r="F101"/>
  <c r="H106"/>
  <c r="H105"/>
  <c r="H104"/>
  <c r="H103"/>
  <c r="H102"/>
  <c r="H101"/>
  <c r="N106"/>
  <c r="N105"/>
  <c r="N104"/>
  <c r="N103"/>
  <c r="N102"/>
  <c r="N101"/>
  <c r="L101"/>
  <c r="J101"/>
  <c r="L106"/>
  <c r="J106"/>
  <c r="L105"/>
  <c r="J105"/>
  <c r="L104"/>
  <c r="J104"/>
  <c r="L103"/>
  <c r="J103"/>
  <c r="L102"/>
  <c r="J102"/>
  <c r="N99"/>
  <c r="N98"/>
  <c r="N97"/>
  <c r="N96"/>
  <c r="N95"/>
  <c r="N94"/>
  <c r="N92"/>
  <c r="N91"/>
  <c r="N90"/>
  <c r="N89"/>
  <c r="N88"/>
  <c r="N87"/>
  <c r="L99"/>
  <c r="L98"/>
  <c r="L97"/>
  <c r="L96"/>
  <c r="L95"/>
  <c r="L94"/>
  <c r="L92"/>
  <c r="L91"/>
  <c r="L90"/>
  <c r="L89"/>
  <c r="L88"/>
  <c r="L87"/>
  <c r="J99"/>
  <c r="J98"/>
  <c r="J97"/>
  <c r="J96"/>
  <c r="J95"/>
  <c r="J94"/>
  <c r="J92"/>
  <c r="J91"/>
  <c r="J90"/>
  <c r="J89"/>
  <c r="J88"/>
  <c r="J87"/>
  <c r="H99"/>
  <c r="H98"/>
  <c r="H97"/>
  <c r="H96"/>
  <c r="H95"/>
  <c r="H94"/>
  <c r="H92"/>
  <c r="H91"/>
  <c r="H90"/>
  <c r="H89"/>
  <c r="H88"/>
  <c r="H87"/>
  <c r="F99"/>
  <c r="F98"/>
  <c r="F97"/>
  <c r="F96"/>
  <c r="F95"/>
  <c r="F94"/>
  <c r="F92"/>
  <c r="F91"/>
  <c r="F90"/>
  <c r="F89"/>
  <c r="F88"/>
  <c r="F87"/>
  <c r="F84"/>
  <c r="F83"/>
  <c r="F82"/>
  <c r="F81"/>
  <c r="F80"/>
  <c r="F79"/>
  <c r="D85"/>
  <c r="L85" s="1"/>
  <c r="N84"/>
  <c r="L84"/>
  <c r="J84"/>
  <c r="N83"/>
  <c r="L83"/>
  <c r="J83"/>
  <c r="N82"/>
  <c r="L82"/>
  <c r="J82"/>
  <c r="N81"/>
  <c r="L81"/>
  <c r="J81"/>
  <c r="N80"/>
  <c r="L80"/>
  <c r="J80"/>
  <c r="H84"/>
  <c r="H83"/>
  <c r="H82"/>
  <c r="H81"/>
  <c r="H80"/>
  <c r="N79"/>
  <c r="L79"/>
  <c r="J79"/>
  <c r="H79"/>
  <c r="H122" l="1"/>
  <c r="L122"/>
  <c r="J122"/>
  <c r="F122"/>
  <c r="N122"/>
  <c r="N85"/>
  <c r="J85"/>
  <c r="H85"/>
  <c r="F85"/>
  <c r="F189" i="33"/>
  <c r="D177"/>
  <c r="N176"/>
  <c r="L176"/>
  <c r="J176"/>
  <c r="H176"/>
  <c r="F176"/>
  <c r="N175"/>
  <c r="L175"/>
  <c r="J175"/>
  <c r="H175"/>
  <c r="F175"/>
  <c r="N174"/>
  <c r="N177" s="1"/>
  <c r="L174"/>
  <c r="L177" s="1"/>
  <c r="J174"/>
  <c r="H174"/>
  <c r="F174"/>
  <c r="F177" s="1"/>
  <c r="F179" s="1"/>
  <c r="F184" s="1"/>
  <c r="F190" s="1"/>
  <c r="N173"/>
  <c r="L173"/>
  <c r="J173"/>
  <c r="J177" s="1"/>
  <c r="H173"/>
  <c r="H177" s="1"/>
  <c r="F173"/>
  <c r="F166"/>
  <c r="D154"/>
  <c r="N153"/>
  <c r="L153"/>
  <c r="J153"/>
  <c r="H153"/>
  <c r="F153"/>
  <c r="N152"/>
  <c r="L152"/>
  <c r="J152"/>
  <c r="H152"/>
  <c r="F152"/>
  <c r="N151"/>
  <c r="L151"/>
  <c r="J151"/>
  <c r="H151"/>
  <c r="F151"/>
  <c r="N150"/>
  <c r="L150"/>
  <c r="J150"/>
  <c r="H150"/>
  <c r="F150"/>
  <c r="N149"/>
  <c r="L149"/>
  <c r="J149"/>
  <c r="H149"/>
  <c r="F149"/>
  <c r="N148"/>
  <c r="L148"/>
  <c r="J148"/>
  <c r="H148"/>
  <c r="F148"/>
  <c r="N147"/>
  <c r="L147"/>
  <c r="J147"/>
  <c r="H147"/>
  <c r="F147"/>
  <c r="N146"/>
  <c r="L146"/>
  <c r="J146"/>
  <c r="H146"/>
  <c r="F146"/>
  <c r="N145"/>
  <c r="L145"/>
  <c r="J145"/>
  <c r="H145"/>
  <c r="F145"/>
  <c r="N144"/>
  <c r="L144"/>
  <c r="J144"/>
  <c r="H144"/>
  <c r="F144"/>
  <c r="N143"/>
  <c r="L143"/>
  <c r="L154" s="1"/>
  <c r="J143"/>
  <c r="H143"/>
  <c r="F143"/>
  <c r="F154" s="1"/>
  <c r="F156" s="1"/>
  <c r="F161" s="1"/>
  <c r="F167" s="1"/>
  <c r="N142"/>
  <c r="L142"/>
  <c r="J142"/>
  <c r="H142"/>
  <c r="F142"/>
  <c r="N141"/>
  <c r="L141"/>
  <c r="J141"/>
  <c r="H141"/>
  <c r="F141"/>
  <c r="N140"/>
  <c r="N154" s="1"/>
  <c r="L140"/>
  <c r="J140"/>
  <c r="J154" s="1"/>
  <c r="H140"/>
  <c r="H154" s="1"/>
  <c r="F140"/>
  <c r="E124"/>
  <c r="D116"/>
  <c r="N115"/>
  <c r="L115"/>
  <c r="J115"/>
  <c r="H115"/>
  <c r="F115"/>
  <c r="N114"/>
  <c r="L114"/>
  <c r="J114"/>
  <c r="H114"/>
  <c r="F114"/>
  <c r="N113"/>
  <c r="L113"/>
  <c r="J113"/>
  <c r="H113"/>
  <c r="F113"/>
  <c r="N112"/>
  <c r="L112"/>
  <c r="J112"/>
  <c r="H112"/>
  <c r="F112"/>
  <c r="N111"/>
  <c r="L111"/>
  <c r="J111"/>
  <c r="H111"/>
  <c r="F111"/>
  <c r="N110"/>
  <c r="L110"/>
  <c r="J110"/>
  <c r="H110"/>
  <c r="F110"/>
  <c r="N109"/>
  <c r="L109"/>
  <c r="J109"/>
  <c r="H109"/>
  <c r="F109"/>
  <c r="N108"/>
  <c r="L108"/>
  <c r="J108"/>
  <c r="H108"/>
  <c r="F108"/>
  <c r="N107"/>
  <c r="L107"/>
  <c r="J107"/>
  <c r="H107"/>
  <c r="F107"/>
  <c r="N106"/>
  <c r="L106"/>
  <c r="J106"/>
  <c r="H106"/>
  <c r="F106"/>
  <c r="N105"/>
  <c r="L105"/>
  <c r="J105"/>
  <c r="H105"/>
  <c r="F105"/>
  <c r="N104"/>
  <c r="L104"/>
  <c r="J104"/>
  <c r="H104"/>
  <c r="F104"/>
  <c r="N103"/>
  <c r="L103"/>
  <c r="J103"/>
  <c r="H103"/>
  <c r="F103"/>
  <c r="N102"/>
  <c r="L102"/>
  <c r="J102"/>
  <c r="H102"/>
  <c r="F102"/>
  <c r="N101"/>
  <c r="L101"/>
  <c r="J101"/>
  <c r="H101"/>
  <c r="F101"/>
  <c r="N100"/>
  <c r="L100"/>
  <c r="J100"/>
  <c r="H100"/>
  <c r="F100"/>
  <c r="N99"/>
  <c r="L99"/>
  <c r="J99"/>
  <c r="H99"/>
  <c r="F99"/>
  <c r="N98"/>
  <c r="L98"/>
  <c r="J98"/>
  <c r="H98"/>
  <c r="F98"/>
  <c r="N97"/>
  <c r="L97"/>
  <c r="J97"/>
  <c r="H97"/>
  <c r="F97"/>
  <c r="N96"/>
  <c r="L96"/>
  <c r="J96"/>
  <c r="H96"/>
  <c r="F96"/>
  <c r="N95"/>
  <c r="L95"/>
  <c r="J95"/>
  <c r="H95"/>
  <c r="F95"/>
  <c r="N94"/>
  <c r="L94"/>
  <c r="J94"/>
  <c r="H94"/>
  <c r="F94"/>
  <c r="N93"/>
  <c r="L93"/>
  <c r="J93"/>
  <c r="H93"/>
  <c r="F93"/>
  <c r="N92"/>
  <c r="L92"/>
  <c r="J92"/>
  <c r="H92"/>
  <c r="F92"/>
  <c r="N91"/>
  <c r="L91"/>
  <c r="J91"/>
  <c r="H91"/>
  <c r="F91"/>
  <c r="F116" s="1"/>
  <c r="E118" s="1"/>
  <c r="N90"/>
  <c r="L90"/>
  <c r="J90"/>
  <c r="H90"/>
  <c r="F90"/>
  <c r="N89"/>
  <c r="L89"/>
  <c r="J89"/>
  <c r="H89"/>
  <c r="F89"/>
  <c r="N88"/>
  <c r="L88"/>
  <c r="J88"/>
  <c r="H88"/>
  <c r="F88"/>
  <c r="N87"/>
  <c r="N116" s="1"/>
  <c r="L87"/>
  <c r="J87"/>
  <c r="H87"/>
  <c r="F87"/>
  <c r="N86"/>
  <c r="L86"/>
  <c r="J86"/>
  <c r="H86"/>
  <c r="F86"/>
  <c r="N85"/>
  <c r="L85"/>
  <c r="J85"/>
  <c r="H85"/>
  <c r="F85"/>
  <c r="N84"/>
  <c r="L84"/>
  <c r="L116" s="1"/>
  <c r="J84"/>
  <c r="J116" s="1"/>
  <c r="H84"/>
  <c r="H116" s="1"/>
  <c r="F84"/>
  <c r="F79"/>
  <c r="D67"/>
  <c r="N66"/>
  <c r="L66"/>
  <c r="J66"/>
  <c r="H66"/>
  <c r="F66"/>
  <c r="N65"/>
  <c r="L65"/>
  <c r="J65"/>
  <c r="H65"/>
  <c r="F65"/>
  <c r="N64"/>
  <c r="P131" s="1"/>
  <c r="Q131" s="1"/>
  <c r="L64"/>
  <c r="J64"/>
  <c r="H64"/>
  <c r="F64"/>
  <c r="N63"/>
  <c r="L63"/>
  <c r="J63"/>
  <c r="H63"/>
  <c r="F63"/>
  <c r="N62"/>
  <c r="L62"/>
  <c r="J62"/>
  <c r="H62"/>
  <c r="F62"/>
  <c r="N61"/>
  <c r="L61"/>
  <c r="J61"/>
  <c r="H61"/>
  <c r="F61"/>
  <c r="N60"/>
  <c r="L60"/>
  <c r="J60"/>
  <c r="H60"/>
  <c r="F60"/>
  <c r="N59"/>
  <c r="L59"/>
  <c r="J59"/>
  <c r="H59"/>
  <c r="F59"/>
  <c r="N58"/>
  <c r="L58"/>
  <c r="J58"/>
  <c r="H58"/>
  <c r="F58"/>
  <c r="N57"/>
  <c r="L57"/>
  <c r="J57"/>
  <c r="H57"/>
  <c r="F57"/>
  <c r="N56"/>
  <c r="L56"/>
  <c r="J56"/>
  <c r="H56"/>
  <c r="F56"/>
  <c r="N55"/>
  <c r="N67" s="1"/>
  <c r="L55"/>
  <c r="L67" s="1"/>
  <c r="J55"/>
  <c r="H55"/>
  <c r="F55"/>
  <c r="N54"/>
  <c r="L54"/>
  <c r="J54"/>
  <c r="J67" s="1"/>
  <c r="H54"/>
  <c r="H67" s="1"/>
  <c r="F54"/>
  <c r="F67" s="1"/>
  <c r="F69" s="1"/>
  <c r="F74" s="1"/>
  <c r="F80" s="1"/>
  <c r="E48"/>
  <c r="D36"/>
  <c r="N35"/>
  <c r="L35"/>
  <c r="J35"/>
  <c r="H35"/>
  <c r="F35"/>
  <c r="N34"/>
  <c r="L34"/>
  <c r="J34"/>
  <c r="H34"/>
  <c r="F34"/>
  <c r="N33"/>
  <c r="L33"/>
  <c r="J33"/>
  <c r="H33"/>
  <c r="F33"/>
  <c r="N32"/>
  <c r="L32"/>
  <c r="J32"/>
  <c r="H32"/>
  <c r="F32"/>
  <c r="N31"/>
  <c r="L31"/>
  <c r="J31"/>
  <c r="H31"/>
  <c r="F31"/>
  <c r="N30"/>
  <c r="N36" s="1"/>
  <c r="L30"/>
  <c r="L36" s="1"/>
  <c r="J30"/>
  <c r="H30"/>
  <c r="F30"/>
  <c r="N29"/>
  <c r="L29"/>
  <c r="J29"/>
  <c r="J36" s="1"/>
  <c r="H29"/>
  <c r="H36" s="1"/>
  <c r="F29"/>
  <c r="F36" s="1"/>
  <c r="E38" s="1"/>
  <c r="E43" s="1"/>
  <c r="E49" s="1"/>
  <c r="E23"/>
  <c r="D11"/>
  <c r="N10"/>
  <c r="L10"/>
  <c r="J10"/>
  <c r="H10"/>
  <c r="F10"/>
  <c r="N9"/>
  <c r="L9"/>
  <c r="J9"/>
  <c r="H9"/>
  <c r="F9"/>
  <c r="N8"/>
  <c r="L8"/>
  <c r="J8"/>
  <c r="H8"/>
  <c r="F8"/>
  <c r="N7"/>
  <c r="L7"/>
  <c r="J7"/>
  <c r="H7"/>
  <c r="F7"/>
  <c r="N6"/>
  <c r="L6"/>
  <c r="J6"/>
  <c r="H6"/>
  <c r="F6"/>
  <c r="N5"/>
  <c r="N11" s="1"/>
  <c r="L5"/>
  <c r="J5"/>
  <c r="H5"/>
  <c r="F5"/>
  <c r="N4"/>
  <c r="L4"/>
  <c r="L11" s="1"/>
  <c r="J4"/>
  <c r="H4"/>
  <c r="F4"/>
  <c r="N3"/>
  <c r="L3"/>
  <c r="J3"/>
  <c r="J11" s="1"/>
  <c r="H3"/>
  <c r="H11" s="1"/>
  <c r="F3"/>
  <c r="F11" s="1"/>
  <c r="E13" s="1"/>
  <c r="D91" i="11"/>
  <c r="O122" i="22" l="1"/>
  <c r="O85"/>
  <c r="E120" i="33"/>
  <c r="E125"/>
  <c r="Q130"/>
  <c r="E18"/>
  <c r="E24"/>
  <c r="F3464" i="21"/>
  <c r="D3464"/>
  <c r="F3463"/>
  <c r="F3462"/>
  <c r="F3461"/>
  <c r="F3460"/>
  <c r="F3459"/>
  <c r="F3458"/>
  <c r="F3457"/>
  <c r="F3456"/>
  <c r="F3455"/>
  <c r="F3454"/>
  <c r="F3453"/>
  <c r="F3452"/>
  <c r="D3451"/>
  <c r="F3450"/>
  <c r="F3449"/>
  <c r="F3448"/>
  <c r="F3447"/>
  <c r="F3446"/>
  <c r="F3445"/>
  <c r="F3444"/>
  <c r="F3443"/>
  <c r="F3442"/>
  <c r="F3441"/>
  <c r="F3440"/>
  <c r="F3439"/>
  <c r="F3451" s="1"/>
  <c r="D3438"/>
  <c r="F3437"/>
  <c r="F3436"/>
  <c r="F3435"/>
  <c r="F3434"/>
  <c r="F3433"/>
  <c r="F3432"/>
  <c r="F3431"/>
  <c r="F3430"/>
  <c r="F3429"/>
  <c r="F3428"/>
  <c r="F3427"/>
  <c r="F3426"/>
  <c r="F3425"/>
  <c r="F3424"/>
  <c r="F3423"/>
  <c r="F3438" s="1"/>
  <c r="D3422"/>
  <c r="F3421"/>
  <c r="F3420"/>
  <c r="F3419"/>
  <c r="F3418"/>
  <c r="F3417"/>
  <c r="F3416"/>
  <c r="F3415"/>
  <c r="F3414"/>
  <c r="F3413"/>
  <c r="F3412"/>
  <c r="F3411"/>
  <c r="F3410"/>
  <c r="F3409"/>
  <c r="F3408"/>
  <c r="F3407"/>
  <c r="F3422" s="1"/>
  <c r="D3406"/>
  <c r="F3405"/>
  <c r="F3404"/>
  <c r="F3403"/>
  <c r="F3402"/>
  <c r="F3401"/>
  <c r="F3406" s="1"/>
  <c r="F3400"/>
  <c r="D3399"/>
  <c r="F3398"/>
  <c r="F3397"/>
  <c r="F3396"/>
  <c r="F3395"/>
  <c r="F3394"/>
  <c r="F3399" s="1"/>
  <c r="F3393"/>
  <c r="D3392"/>
  <c r="F3391"/>
  <c r="F3390"/>
  <c r="F3389"/>
  <c r="F3392" s="1"/>
  <c r="F3388"/>
  <c r="D3388"/>
  <c r="F3387"/>
  <c r="F3386"/>
  <c r="F3385"/>
  <c r="D83" i="11"/>
  <c r="F82"/>
  <c r="F81"/>
  <c r="F80"/>
  <c r="F79"/>
  <c r="F78"/>
  <c r="F77"/>
  <c r="F76"/>
  <c r="F75"/>
  <c r="F74"/>
  <c r="F73"/>
  <c r="F72"/>
  <c r="F71"/>
  <c r="D70"/>
  <c r="F69"/>
  <c r="F68"/>
  <c r="F67"/>
  <c r="F66"/>
  <c r="F65"/>
  <c r="F64"/>
  <c r="F63"/>
  <c r="F62"/>
  <c r="F61"/>
  <c r="F60"/>
  <c r="F59"/>
  <c r="F58"/>
  <c r="D57"/>
  <c r="F56"/>
  <c r="F55"/>
  <c r="F54"/>
  <c r="F53"/>
  <c r="F52"/>
  <c r="F51"/>
  <c r="F50"/>
  <c r="F49"/>
  <c r="F48"/>
  <c r="F47"/>
  <c r="F46"/>
  <c r="F45"/>
  <c r="F44"/>
  <c r="F43"/>
  <c r="F42"/>
  <c r="D41"/>
  <c r="F40"/>
  <c r="F39"/>
  <c r="F38"/>
  <c r="F37"/>
  <c r="F36"/>
  <c r="F35"/>
  <c r="F34"/>
  <c r="F33"/>
  <c r="F32"/>
  <c r="F31"/>
  <c r="F30"/>
  <c r="F29"/>
  <c r="F28"/>
  <c r="F27"/>
  <c r="F26"/>
  <c r="D25"/>
  <c r="F24"/>
  <c r="F23"/>
  <c r="F22"/>
  <c r="F21"/>
  <c r="F20"/>
  <c r="F19"/>
  <c r="D65" i="22"/>
  <c r="D52"/>
  <c r="D36"/>
  <c r="D20"/>
  <c r="N77"/>
  <c r="N76"/>
  <c r="N75"/>
  <c r="N74"/>
  <c r="N73"/>
  <c r="N72"/>
  <c r="N71"/>
  <c r="N70"/>
  <c r="N69"/>
  <c r="N68"/>
  <c r="N67"/>
  <c r="N66"/>
  <c r="N64"/>
  <c r="N63"/>
  <c r="N62"/>
  <c r="N61"/>
  <c r="N60"/>
  <c r="N59"/>
  <c r="N58"/>
  <c r="N57"/>
  <c r="N56"/>
  <c r="N55"/>
  <c r="N54"/>
  <c r="N53"/>
  <c r="N51"/>
  <c r="N50"/>
  <c r="N49"/>
  <c r="N48"/>
  <c r="N47"/>
  <c r="N46"/>
  <c r="N45"/>
  <c r="N44"/>
  <c r="N43"/>
  <c r="N42"/>
  <c r="N41"/>
  <c r="N40"/>
  <c r="N39"/>
  <c r="N38"/>
  <c r="N37"/>
  <c r="N35"/>
  <c r="N34"/>
  <c r="N33"/>
  <c r="N32"/>
  <c r="N31"/>
  <c r="N30"/>
  <c r="N29"/>
  <c r="N28"/>
  <c r="N27"/>
  <c r="N26"/>
  <c r="N25"/>
  <c r="N24"/>
  <c r="N23"/>
  <c r="N22"/>
  <c r="N21"/>
  <c r="N19"/>
  <c r="N18"/>
  <c r="N17"/>
  <c r="N16"/>
  <c r="N15"/>
  <c r="N14"/>
  <c r="D78"/>
  <c r="L77"/>
  <c r="J77"/>
  <c r="H77"/>
  <c r="L76"/>
  <c r="J76"/>
  <c r="H76"/>
  <c r="L74"/>
  <c r="J74"/>
  <c r="H74"/>
  <c r="L73"/>
  <c r="J73"/>
  <c r="H73"/>
  <c r="L71"/>
  <c r="J71"/>
  <c r="H71"/>
  <c r="L70"/>
  <c r="J70"/>
  <c r="H70"/>
  <c r="L68"/>
  <c r="J68"/>
  <c r="H68"/>
  <c r="L67"/>
  <c r="J67"/>
  <c r="H67"/>
  <c r="L64"/>
  <c r="J64"/>
  <c r="H64"/>
  <c r="L63"/>
  <c r="J63"/>
  <c r="H63"/>
  <c r="L61"/>
  <c r="J61"/>
  <c r="H61"/>
  <c r="L60"/>
  <c r="J60"/>
  <c r="H60"/>
  <c r="L59"/>
  <c r="J59"/>
  <c r="H59"/>
  <c r="L58"/>
  <c r="J58"/>
  <c r="H58"/>
  <c r="L57"/>
  <c r="J57"/>
  <c r="H57"/>
  <c r="L56"/>
  <c r="J56"/>
  <c r="H56"/>
  <c r="L55"/>
  <c r="J55"/>
  <c r="H55"/>
  <c r="L54"/>
  <c r="J54"/>
  <c r="H54"/>
  <c r="L51"/>
  <c r="J51"/>
  <c r="H51"/>
  <c r="L50"/>
  <c r="J50"/>
  <c r="H50"/>
  <c r="L49"/>
  <c r="J49"/>
  <c r="H49"/>
  <c r="L48"/>
  <c r="J48"/>
  <c r="H48"/>
  <c r="L47"/>
  <c r="J47"/>
  <c r="H47"/>
  <c r="L45"/>
  <c r="J45"/>
  <c r="H45"/>
  <c r="L44"/>
  <c r="J44"/>
  <c r="H44"/>
  <c r="L43"/>
  <c r="J43"/>
  <c r="H43"/>
  <c r="L42"/>
  <c r="J42"/>
  <c r="H42"/>
  <c r="L41"/>
  <c r="J41"/>
  <c r="H41"/>
  <c r="L39"/>
  <c r="J39"/>
  <c r="H39"/>
  <c r="L38"/>
  <c r="J38"/>
  <c r="H38"/>
  <c r="L37"/>
  <c r="J37"/>
  <c r="H37"/>
  <c r="L35"/>
  <c r="J35"/>
  <c r="H35"/>
  <c r="L34"/>
  <c r="J34"/>
  <c r="H34"/>
  <c r="L33"/>
  <c r="J33"/>
  <c r="H33"/>
  <c r="L32"/>
  <c r="J32"/>
  <c r="H32"/>
  <c r="L31"/>
  <c r="J31"/>
  <c r="H31"/>
  <c r="L29"/>
  <c r="J29"/>
  <c r="H29"/>
  <c r="L28"/>
  <c r="J28"/>
  <c r="H28"/>
  <c r="L26"/>
  <c r="J26"/>
  <c r="H26"/>
  <c r="L25"/>
  <c r="J25"/>
  <c r="H25"/>
  <c r="L24"/>
  <c r="J24"/>
  <c r="H24"/>
  <c r="L23"/>
  <c r="J23"/>
  <c r="H23"/>
  <c r="L22"/>
  <c r="J22"/>
  <c r="H22"/>
  <c r="L21"/>
  <c r="J21"/>
  <c r="H21"/>
  <c r="L75"/>
  <c r="J75"/>
  <c r="H75"/>
  <c r="L72"/>
  <c r="J72"/>
  <c r="H72"/>
  <c r="L69"/>
  <c r="J69"/>
  <c r="H69"/>
  <c r="L66"/>
  <c r="J66"/>
  <c r="H66"/>
  <c r="L62"/>
  <c r="J62"/>
  <c r="H62"/>
  <c r="L53"/>
  <c r="J53"/>
  <c r="H53"/>
  <c r="L46"/>
  <c r="J46"/>
  <c r="H46"/>
  <c r="L40"/>
  <c r="J40"/>
  <c r="H40"/>
  <c r="L30"/>
  <c r="J30"/>
  <c r="H30"/>
  <c r="L27"/>
  <c r="J27"/>
  <c r="H27"/>
  <c r="L19"/>
  <c r="J19"/>
  <c r="H19"/>
  <c r="L18"/>
  <c r="J18"/>
  <c r="H18"/>
  <c r="L17"/>
  <c r="J17"/>
  <c r="H17"/>
  <c r="L16"/>
  <c r="J16"/>
  <c r="H16"/>
  <c r="L15"/>
  <c r="J15"/>
  <c r="H15"/>
  <c r="L14"/>
  <c r="J14"/>
  <c r="H14"/>
  <c r="F77"/>
  <c r="F76"/>
  <c r="F75"/>
  <c r="F74"/>
  <c r="F73"/>
  <c r="F72"/>
  <c r="F71"/>
  <c r="F70"/>
  <c r="F69"/>
  <c r="F68"/>
  <c r="F67"/>
  <c r="F66"/>
  <c r="F64"/>
  <c r="F63"/>
  <c r="F62"/>
  <c r="F61"/>
  <c r="F60"/>
  <c r="F59"/>
  <c r="F58"/>
  <c r="F57"/>
  <c r="F56"/>
  <c r="F55"/>
  <c r="F54"/>
  <c r="F53"/>
  <c r="F51"/>
  <c r="F50"/>
  <c r="F49"/>
  <c r="F48"/>
  <c r="F47"/>
  <c r="F46"/>
  <c r="F45"/>
  <c r="F44"/>
  <c r="F43"/>
  <c r="F42"/>
  <c r="F41"/>
  <c r="F40"/>
  <c r="F39"/>
  <c r="F38"/>
  <c r="F37"/>
  <c r="F35"/>
  <c r="F34"/>
  <c r="F33"/>
  <c r="F32"/>
  <c r="F31"/>
  <c r="F30"/>
  <c r="F29"/>
  <c r="F28"/>
  <c r="F27"/>
  <c r="F26"/>
  <c r="F25"/>
  <c r="F24"/>
  <c r="F23"/>
  <c r="F22"/>
  <c r="F21"/>
  <c r="F19"/>
  <c r="F18"/>
  <c r="F17"/>
  <c r="F16"/>
  <c r="F15"/>
  <c r="F14"/>
  <c r="K64" i="32"/>
  <c r="N111" i="30"/>
  <c r="F20" i="22" l="1"/>
  <c r="F83" i="11"/>
  <c r="F91" s="1"/>
  <c r="F25"/>
  <c r="F41"/>
  <c r="F57"/>
  <c r="F70"/>
  <c r="L20" i="22"/>
  <c r="J52"/>
  <c r="H65"/>
  <c r="L78"/>
  <c r="N65"/>
  <c r="J20"/>
  <c r="L36"/>
  <c r="F36"/>
  <c r="H52"/>
  <c r="N20"/>
  <c r="N52"/>
  <c r="N78"/>
  <c r="J36"/>
  <c r="H20"/>
  <c r="H36"/>
  <c r="J65"/>
  <c r="H78"/>
  <c r="F78"/>
  <c r="N36"/>
  <c r="F52"/>
  <c r="F65"/>
  <c r="J78"/>
  <c r="N63" i="32"/>
  <c r="N61"/>
  <c r="J58"/>
  <c r="F58"/>
  <c r="N53"/>
  <c r="M53"/>
  <c r="M55"/>
  <c r="N50"/>
  <c r="N55"/>
  <c r="N49"/>
  <c r="L49"/>
  <c r="J49"/>
  <c r="H49"/>
  <c r="F49"/>
  <c r="D49"/>
  <c r="O78" i="22" l="1"/>
  <c r="O65"/>
  <c r="O52"/>
  <c r="O20"/>
  <c r="O36"/>
  <c r="N46" i="32"/>
  <c r="L46"/>
  <c r="J46"/>
  <c r="H46"/>
  <c r="F46"/>
  <c r="N45"/>
  <c r="L45"/>
  <c r="J45"/>
  <c r="H45"/>
  <c r="F45"/>
  <c r="N44"/>
  <c r="L44"/>
  <c r="J44"/>
  <c r="H44"/>
  <c r="F44"/>
  <c r="N43"/>
  <c r="L43"/>
  <c r="J43"/>
  <c r="H43"/>
  <c r="F43"/>
  <c r="N41"/>
  <c r="L41"/>
  <c r="J41"/>
  <c r="H41"/>
  <c r="F41"/>
  <c r="N40"/>
  <c r="L40"/>
  <c r="J40"/>
  <c r="H40"/>
  <c r="F40"/>
  <c r="N39"/>
  <c r="L39"/>
  <c r="J39"/>
  <c r="H39"/>
  <c r="F39"/>
  <c r="N38"/>
  <c r="L38"/>
  <c r="J38"/>
  <c r="H38"/>
  <c r="F38"/>
  <c r="N36"/>
  <c r="L36"/>
  <c r="J36"/>
  <c r="H36"/>
  <c r="F36"/>
  <c r="N35"/>
  <c r="L35"/>
  <c r="J35"/>
  <c r="H35"/>
  <c r="F35"/>
  <c r="N34"/>
  <c r="L34"/>
  <c r="J34"/>
  <c r="H34"/>
  <c r="F34"/>
  <c r="N33"/>
  <c r="L33"/>
  <c r="J33"/>
  <c r="H33"/>
  <c r="F33"/>
  <c r="N32"/>
  <c r="L32"/>
  <c r="J32"/>
  <c r="H32"/>
  <c r="F32"/>
  <c r="N30"/>
  <c r="L30"/>
  <c r="J30"/>
  <c r="H30"/>
  <c r="F30"/>
  <c r="N29"/>
  <c r="L29"/>
  <c r="J29"/>
  <c r="H29"/>
  <c r="F29"/>
  <c r="N28"/>
  <c r="L28"/>
  <c r="J28"/>
  <c r="H28"/>
  <c r="F28"/>
  <c r="N27"/>
  <c r="L27"/>
  <c r="J27"/>
  <c r="H27"/>
  <c r="F27"/>
  <c r="N26"/>
  <c r="L26"/>
  <c r="J26"/>
  <c r="H26"/>
  <c r="F26"/>
  <c r="N24"/>
  <c r="L24"/>
  <c r="J24"/>
  <c r="H24"/>
  <c r="F24"/>
  <c r="N23"/>
  <c r="L23"/>
  <c r="J23"/>
  <c r="H23"/>
  <c r="F23"/>
  <c r="N22"/>
  <c r="L22"/>
  <c r="J22"/>
  <c r="H22"/>
  <c r="F22"/>
  <c r="N20"/>
  <c r="L20"/>
  <c r="J20"/>
  <c r="H20"/>
  <c r="F20"/>
  <c r="N19"/>
  <c r="L19"/>
  <c r="J19"/>
  <c r="H19"/>
  <c r="F19"/>
  <c r="N18"/>
  <c r="L18"/>
  <c r="J18"/>
  <c r="H18"/>
  <c r="F18"/>
  <c r="N17"/>
  <c r="L17"/>
  <c r="J17"/>
  <c r="H17"/>
  <c r="F17"/>
  <c r="N16"/>
  <c r="L16"/>
  <c r="J16"/>
  <c r="H16"/>
  <c r="F16"/>
  <c r="N15"/>
  <c r="L15"/>
  <c r="J15"/>
  <c r="H15"/>
  <c r="F15"/>
  <c r="N13"/>
  <c r="L13"/>
  <c r="J13"/>
  <c r="H13"/>
  <c r="F13"/>
  <c r="N12"/>
  <c r="L12"/>
  <c r="J12"/>
  <c r="H12"/>
  <c r="F12"/>
  <c r="N11"/>
  <c r="L11"/>
  <c r="J11"/>
  <c r="H11"/>
  <c r="F11"/>
  <c r="N10"/>
  <c r="L10"/>
  <c r="J10"/>
  <c r="H10"/>
  <c r="F10"/>
  <c r="N8"/>
  <c r="L8"/>
  <c r="J8"/>
  <c r="H8"/>
  <c r="F8"/>
  <c r="N7"/>
  <c r="L7"/>
  <c r="J7"/>
  <c r="H7"/>
  <c r="F7"/>
  <c r="N6"/>
  <c r="L6"/>
  <c r="J6"/>
  <c r="H6"/>
  <c r="F6"/>
  <c r="N4"/>
  <c r="L4"/>
  <c r="J4"/>
  <c r="H4"/>
  <c r="F4"/>
  <c r="N3"/>
  <c r="L3"/>
  <c r="J3"/>
  <c r="H3"/>
  <c r="F3"/>
  <c r="N2"/>
  <c r="L2"/>
  <c r="J2"/>
  <c r="H2"/>
  <c r="F2"/>
  <c r="N12" i="31"/>
  <c r="J12"/>
  <c r="H12"/>
  <c r="F12"/>
  <c r="D12"/>
  <c r="N11"/>
  <c r="L11"/>
  <c r="J11"/>
  <c r="H11"/>
  <c r="F11"/>
  <c r="N10"/>
  <c r="L10"/>
  <c r="J10"/>
  <c r="H10"/>
  <c r="F10"/>
  <c r="N9"/>
  <c r="L9"/>
  <c r="J9"/>
  <c r="H9"/>
  <c r="F9"/>
  <c r="E29"/>
  <c r="L12"/>
  <c r="H29"/>
  <c r="N8"/>
  <c r="L8"/>
  <c r="J8"/>
  <c r="H8"/>
  <c r="F8"/>
  <c r="N7"/>
  <c r="L7"/>
  <c r="J7"/>
  <c r="H7"/>
  <c r="F7"/>
  <c r="N6"/>
  <c r="L6"/>
  <c r="J6"/>
  <c r="H6"/>
  <c r="F6"/>
  <c r="N5"/>
  <c r="L5"/>
  <c r="J5"/>
  <c r="H5"/>
  <c r="F5"/>
  <c r="N4"/>
  <c r="L4"/>
  <c r="J4"/>
  <c r="H4"/>
  <c r="F4"/>
  <c r="N3"/>
  <c r="L3"/>
  <c r="J3"/>
  <c r="H3"/>
  <c r="F3"/>
  <c r="N132" i="30" l="1"/>
  <c r="H132"/>
  <c r="F132"/>
  <c r="N131"/>
  <c r="L131"/>
  <c r="J131"/>
  <c r="H131"/>
  <c r="F131"/>
  <c r="N130"/>
  <c r="L130"/>
  <c r="L132" s="1"/>
  <c r="J130"/>
  <c r="J132" s="1"/>
  <c r="H130"/>
  <c r="F130"/>
  <c r="F129"/>
  <c r="F134" s="1"/>
  <c r="N128"/>
  <c r="N129" s="1"/>
  <c r="N134" s="1"/>
  <c r="L128"/>
  <c r="L129" s="1"/>
  <c r="J128"/>
  <c r="J129" s="1"/>
  <c r="J134" s="1"/>
  <c r="H128"/>
  <c r="H129" s="1"/>
  <c r="H134" s="1"/>
  <c r="F128"/>
  <c r="L134" l="1"/>
  <c r="D122" l="1"/>
  <c r="J137" i="25" l="1"/>
  <c r="N131"/>
  <c r="L106" i="30"/>
  <c r="N106"/>
  <c r="J106"/>
  <c r="H106"/>
  <c r="F106"/>
  <c r="D106"/>
  <c r="M100"/>
  <c r="N100" s="1"/>
  <c r="L105"/>
  <c r="J105"/>
  <c r="L104"/>
  <c r="J104"/>
  <c r="L103"/>
  <c r="J103"/>
  <c r="L102"/>
  <c r="J102"/>
  <c r="I122"/>
  <c r="L100"/>
  <c r="J100"/>
  <c r="H100"/>
  <c r="N98" l="1"/>
  <c r="L98"/>
  <c r="J98"/>
  <c r="H98"/>
  <c r="F98"/>
  <c r="N97"/>
  <c r="L97"/>
  <c r="J97"/>
  <c r="H97"/>
  <c r="F97"/>
  <c r="N96"/>
  <c r="L96"/>
  <c r="J96"/>
  <c r="H96"/>
  <c r="F96"/>
  <c r="N95"/>
  <c r="L95"/>
  <c r="J95"/>
  <c r="H95"/>
  <c r="F95"/>
  <c r="N94"/>
  <c r="L94"/>
  <c r="J94"/>
  <c r="H94"/>
  <c r="F94"/>
  <c r="N93"/>
  <c r="L93"/>
  <c r="J93"/>
  <c r="H93"/>
  <c r="F93"/>
  <c r="N91"/>
  <c r="L91"/>
  <c r="J91"/>
  <c r="H91"/>
  <c r="F91"/>
  <c r="N90"/>
  <c r="L90"/>
  <c r="J90"/>
  <c r="H90"/>
  <c r="F90"/>
  <c r="N89"/>
  <c r="L89"/>
  <c r="J89"/>
  <c r="H89"/>
  <c r="F89"/>
  <c r="N88"/>
  <c r="L88"/>
  <c r="J88"/>
  <c r="H88"/>
  <c r="F88"/>
  <c r="N87"/>
  <c r="L87"/>
  <c r="J87"/>
  <c r="H87"/>
  <c r="F87"/>
  <c r="N85"/>
  <c r="L85"/>
  <c r="J85"/>
  <c r="H85"/>
  <c r="F85"/>
  <c r="N84"/>
  <c r="L84"/>
  <c r="J84"/>
  <c r="H84"/>
  <c r="F84"/>
  <c r="N83"/>
  <c r="L83"/>
  <c r="J83"/>
  <c r="H83"/>
  <c r="F83"/>
  <c r="N82"/>
  <c r="L82"/>
  <c r="J82"/>
  <c r="H82"/>
  <c r="F82"/>
  <c r="N81"/>
  <c r="L81"/>
  <c r="J81"/>
  <c r="H81"/>
  <c r="F81"/>
  <c r="N78"/>
  <c r="L78"/>
  <c r="J78"/>
  <c r="H78"/>
  <c r="F78"/>
  <c r="N77"/>
  <c r="L77"/>
  <c r="J77"/>
  <c r="H77"/>
  <c r="F77"/>
  <c r="N76"/>
  <c r="L76"/>
  <c r="J76"/>
  <c r="H76"/>
  <c r="F76"/>
  <c r="N75"/>
  <c r="L75"/>
  <c r="J75"/>
  <c r="H75"/>
  <c r="F75"/>
  <c r="N74"/>
  <c r="L74"/>
  <c r="J74"/>
  <c r="H74"/>
  <c r="F74"/>
  <c r="N73"/>
  <c r="L73"/>
  <c r="J73"/>
  <c r="H73"/>
  <c r="F73"/>
  <c r="N72"/>
  <c r="L72"/>
  <c r="J72"/>
  <c r="H72"/>
  <c r="F72"/>
  <c r="N71"/>
  <c r="L71"/>
  <c r="J71"/>
  <c r="H71"/>
  <c r="F71"/>
  <c r="N69"/>
  <c r="L69"/>
  <c r="J69"/>
  <c r="H69"/>
  <c r="F69"/>
  <c r="N68"/>
  <c r="L68"/>
  <c r="J68"/>
  <c r="H68"/>
  <c r="F68"/>
  <c r="N67"/>
  <c r="L67"/>
  <c r="J67"/>
  <c r="H67"/>
  <c r="F67"/>
  <c r="N66"/>
  <c r="L66"/>
  <c r="J66"/>
  <c r="H66"/>
  <c r="F66"/>
  <c r="N65"/>
  <c r="L65"/>
  <c r="J65"/>
  <c r="H65"/>
  <c r="F65"/>
  <c r="N64"/>
  <c r="L64"/>
  <c r="J64"/>
  <c r="H64"/>
  <c r="F64"/>
  <c r="N63"/>
  <c r="L63"/>
  <c r="J63"/>
  <c r="H63"/>
  <c r="F63"/>
  <c r="N62"/>
  <c r="L62"/>
  <c r="J62"/>
  <c r="H62"/>
  <c r="F62"/>
  <c r="N61"/>
  <c r="L61"/>
  <c r="J61"/>
  <c r="H61"/>
  <c r="F61"/>
  <c r="N60"/>
  <c r="L60"/>
  <c r="J60"/>
  <c r="H60"/>
  <c r="F60"/>
  <c r="N59"/>
  <c r="L59"/>
  <c r="J59"/>
  <c r="H59"/>
  <c r="F59"/>
  <c r="N57"/>
  <c r="L57"/>
  <c r="J57"/>
  <c r="H57"/>
  <c r="F57"/>
  <c r="N56"/>
  <c r="L56"/>
  <c r="J56"/>
  <c r="H56"/>
  <c r="F56"/>
  <c r="N55"/>
  <c r="L55"/>
  <c r="J55"/>
  <c r="H55"/>
  <c r="F55"/>
  <c r="N54"/>
  <c r="L54"/>
  <c r="J54"/>
  <c r="H54"/>
  <c r="F54"/>
  <c r="N53"/>
  <c r="L53"/>
  <c r="J53"/>
  <c r="H53"/>
  <c r="F53"/>
  <c r="N52"/>
  <c r="L52"/>
  <c r="J52"/>
  <c r="H52"/>
  <c r="F52"/>
  <c r="N51"/>
  <c r="L51"/>
  <c r="J51"/>
  <c r="H51"/>
  <c r="F51"/>
  <c r="N49"/>
  <c r="L49"/>
  <c r="J49"/>
  <c r="H49"/>
  <c r="F49"/>
  <c r="N48"/>
  <c r="L48"/>
  <c r="J48"/>
  <c r="H48"/>
  <c r="F48"/>
  <c r="N47"/>
  <c r="L47"/>
  <c r="J47"/>
  <c r="H47"/>
  <c r="F47"/>
  <c r="N46"/>
  <c r="L46"/>
  <c r="J46"/>
  <c r="H46"/>
  <c r="F46"/>
  <c r="N45"/>
  <c r="L45"/>
  <c r="J45"/>
  <c r="H45"/>
  <c r="F45"/>
  <c r="N43"/>
  <c r="L43"/>
  <c r="J43"/>
  <c r="H43"/>
  <c r="F43"/>
  <c r="N42"/>
  <c r="L42"/>
  <c r="J42"/>
  <c r="H42"/>
  <c r="F42"/>
  <c r="N41"/>
  <c r="L41"/>
  <c r="J41"/>
  <c r="H41"/>
  <c r="F41"/>
  <c r="N40"/>
  <c r="L40"/>
  <c r="J40"/>
  <c r="H40"/>
  <c r="F40"/>
  <c r="N39"/>
  <c r="L39"/>
  <c r="J39"/>
  <c r="H39"/>
  <c r="F39"/>
  <c r="N36"/>
  <c r="L36"/>
  <c r="J36"/>
  <c r="H36"/>
  <c r="F36"/>
  <c r="N35"/>
  <c r="L35"/>
  <c r="J35"/>
  <c r="H35"/>
  <c r="F35"/>
  <c r="N34"/>
  <c r="L34"/>
  <c r="J34"/>
  <c r="H34"/>
  <c r="F34"/>
  <c r="N33"/>
  <c r="L33"/>
  <c r="J33"/>
  <c r="H33"/>
  <c r="F33"/>
  <c r="N32"/>
  <c r="L32"/>
  <c r="J32"/>
  <c r="H32"/>
  <c r="F32"/>
  <c r="N31"/>
  <c r="L31"/>
  <c r="J31"/>
  <c r="H31"/>
  <c r="F31"/>
  <c r="N30"/>
  <c r="L30"/>
  <c r="J30"/>
  <c r="H30"/>
  <c r="F30"/>
  <c r="N29"/>
  <c r="L29"/>
  <c r="J29"/>
  <c r="H29"/>
  <c r="F29"/>
  <c r="N28"/>
  <c r="L28"/>
  <c r="J28"/>
  <c r="H28"/>
  <c r="F28"/>
  <c r="N27"/>
  <c r="L27"/>
  <c r="J27"/>
  <c r="H27"/>
  <c r="F27"/>
  <c r="N25"/>
  <c r="L25"/>
  <c r="J25"/>
  <c r="H25"/>
  <c r="F25"/>
  <c r="N24"/>
  <c r="L24"/>
  <c r="J24"/>
  <c r="H24"/>
  <c r="F24"/>
  <c r="N23"/>
  <c r="L23"/>
  <c r="J23"/>
  <c r="H23"/>
  <c r="F23"/>
  <c r="N22"/>
  <c r="L22"/>
  <c r="J22"/>
  <c r="H22"/>
  <c r="F22"/>
  <c r="N21"/>
  <c r="L21"/>
  <c r="J21"/>
  <c r="H21"/>
  <c r="F21"/>
  <c r="N20"/>
  <c r="L20"/>
  <c r="J20"/>
  <c r="H20"/>
  <c r="F20"/>
  <c r="N19"/>
  <c r="L19"/>
  <c r="J19"/>
  <c r="H19"/>
  <c r="F19"/>
  <c r="N18"/>
  <c r="L18"/>
  <c r="J18"/>
  <c r="H18"/>
  <c r="F18"/>
  <c r="N17"/>
  <c r="L17"/>
  <c r="J17"/>
  <c r="H17"/>
  <c r="F17"/>
  <c r="N16"/>
  <c r="L16"/>
  <c r="J16"/>
  <c r="H16"/>
  <c r="F16"/>
  <c r="N14"/>
  <c r="L14"/>
  <c r="J14"/>
  <c r="H14"/>
  <c r="F14"/>
  <c r="N13"/>
  <c r="L13"/>
  <c r="J13"/>
  <c r="H13"/>
  <c r="F13"/>
  <c r="N11"/>
  <c r="L11"/>
  <c r="J11"/>
  <c r="H11"/>
  <c r="F11"/>
  <c r="N10"/>
  <c r="L10"/>
  <c r="J10"/>
  <c r="H10"/>
  <c r="F10"/>
  <c r="N9"/>
  <c r="L9"/>
  <c r="J9"/>
  <c r="H9"/>
  <c r="F9"/>
  <c r="N8"/>
  <c r="L8"/>
  <c r="J8"/>
  <c r="H8"/>
  <c r="F8"/>
  <c r="N7"/>
  <c r="L7"/>
  <c r="J7"/>
  <c r="H7"/>
  <c r="F7"/>
  <c r="N6"/>
  <c r="L6"/>
  <c r="J6"/>
  <c r="H6"/>
  <c r="F6"/>
  <c r="N3"/>
  <c r="L3"/>
  <c r="J3"/>
  <c r="H3"/>
  <c r="F3"/>
  <c r="N105"/>
  <c r="H105"/>
  <c r="F105"/>
  <c r="N104"/>
  <c r="H104"/>
  <c r="F104"/>
  <c r="N103"/>
  <c r="H103"/>
  <c r="F103"/>
  <c r="N102"/>
  <c r="H102"/>
  <c r="F102"/>
  <c r="I123" l="1"/>
  <c r="F99" i="27" l="1"/>
  <c r="N39" i="26"/>
  <c r="K95" i="27"/>
  <c r="N114" i="29"/>
  <c r="N111"/>
  <c r="J124"/>
  <c r="F124"/>
  <c r="N105"/>
  <c r="L105"/>
  <c r="J105"/>
  <c r="H105"/>
  <c r="F105"/>
  <c r="D105"/>
  <c r="D82" i="27"/>
  <c r="N103" i="29"/>
  <c r="L103"/>
  <c r="J103"/>
  <c r="H103"/>
  <c r="F103"/>
  <c r="N100"/>
  <c r="L100"/>
  <c r="J100"/>
  <c r="H100"/>
  <c r="F100"/>
  <c r="N99"/>
  <c r="L99"/>
  <c r="J99"/>
  <c r="H99"/>
  <c r="F99"/>
  <c r="N98"/>
  <c r="L98"/>
  <c r="J98"/>
  <c r="H98"/>
  <c r="F98"/>
  <c r="N97"/>
  <c r="L97"/>
  <c r="J97"/>
  <c r="H97"/>
  <c r="F97"/>
  <c r="N96"/>
  <c r="L96"/>
  <c r="J96"/>
  <c r="H96"/>
  <c r="F96"/>
  <c r="N95"/>
  <c r="L95"/>
  <c r="J95"/>
  <c r="H95"/>
  <c r="F95"/>
  <c r="N93"/>
  <c r="L93"/>
  <c r="J93"/>
  <c r="H93"/>
  <c r="F93"/>
  <c r="N92"/>
  <c r="L92"/>
  <c r="J92"/>
  <c r="H92"/>
  <c r="F92"/>
  <c r="N91"/>
  <c r="L91"/>
  <c r="J91"/>
  <c r="H91"/>
  <c r="F91"/>
  <c r="N90"/>
  <c r="L90"/>
  <c r="J90"/>
  <c r="H90"/>
  <c r="F90"/>
  <c r="N89"/>
  <c r="L89"/>
  <c r="J89"/>
  <c r="H89"/>
  <c r="F89"/>
  <c r="N88"/>
  <c r="L88"/>
  <c r="J88"/>
  <c r="H88"/>
  <c r="F88"/>
  <c r="N87"/>
  <c r="L87"/>
  <c r="J87"/>
  <c r="H87"/>
  <c r="F87"/>
  <c r="N86"/>
  <c r="L86"/>
  <c r="J86"/>
  <c r="H86"/>
  <c r="F86"/>
  <c r="N84"/>
  <c r="L84"/>
  <c r="J84"/>
  <c r="H84"/>
  <c r="F84"/>
  <c r="N83"/>
  <c r="L83"/>
  <c r="J83"/>
  <c r="H83"/>
  <c r="F83"/>
  <c r="N82"/>
  <c r="L82"/>
  <c r="J82"/>
  <c r="H82"/>
  <c r="F82"/>
  <c r="N81"/>
  <c r="L81"/>
  <c r="J81"/>
  <c r="H81"/>
  <c r="F81"/>
  <c r="N80"/>
  <c r="L80"/>
  <c r="J80"/>
  <c r="H80"/>
  <c r="F80"/>
  <c r="N79"/>
  <c r="L79"/>
  <c r="J79"/>
  <c r="H79"/>
  <c r="F79"/>
  <c r="N77"/>
  <c r="L77"/>
  <c r="J77"/>
  <c r="H77"/>
  <c r="F77"/>
  <c r="N76"/>
  <c r="L76"/>
  <c r="J76"/>
  <c r="H76"/>
  <c r="F76"/>
  <c r="N75"/>
  <c r="L75"/>
  <c r="J75"/>
  <c r="H75"/>
  <c r="F75"/>
  <c r="N74"/>
  <c r="L74"/>
  <c r="J74"/>
  <c r="H74"/>
  <c r="F74"/>
  <c r="N73"/>
  <c r="L73"/>
  <c r="J73"/>
  <c r="H73"/>
  <c r="F73"/>
  <c r="N72"/>
  <c r="L72"/>
  <c r="J72"/>
  <c r="H72"/>
  <c r="F72"/>
  <c r="N71"/>
  <c r="L71"/>
  <c r="J71"/>
  <c r="H71"/>
  <c r="F71"/>
  <c r="N70"/>
  <c r="L70"/>
  <c r="J70"/>
  <c r="H70"/>
  <c r="F70"/>
  <c r="N69"/>
  <c r="L69"/>
  <c r="J69"/>
  <c r="H69"/>
  <c r="F69"/>
  <c r="N67"/>
  <c r="L67"/>
  <c r="J67"/>
  <c r="H67"/>
  <c r="F67"/>
  <c r="N66"/>
  <c r="L66"/>
  <c r="J66"/>
  <c r="H66"/>
  <c r="F66"/>
  <c r="N65"/>
  <c r="L65"/>
  <c r="J65"/>
  <c r="H65"/>
  <c r="F65"/>
  <c r="N64"/>
  <c r="L64"/>
  <c r="J64"/>
  <c r="H64"/>
  <c r="F64"/>
  <c r="N63"/>
  <c r="L63"/>
  <c r="J63"/>
  <c r="H63"/>
  <c r="F63"/>
  <c r="N62"/>
  <c r="L62"/>
  <c r="J62"/>
  <c r="H62"/>
  <c r="F62"/>
  <c r="N61"/>
  <c r="L61"/>
  <c r="J61"/>
  <c r="H61"/>
  <c r="F61"/>
  <c r="N60"/>
  <c r="L60"/>
  <c r="J60"/>
  <c r="H60"/>
  <c r="F60"/>
  <c r="N59"/>
  <c r="L59"/>
  <c r="J59"/>
  <c r="H59"/>
  <c r="F59"/>
  <c r="N58"/>
  <c r="L58"/>
  <c r="J58"/>
  <c r="H58"/>
  <c r="F58"/>
  <c r="N56"/>
  <c r="L56"/>
  <c r="J56"/>
  <c r="H56"/>
  <c r="F56"/>
  <c r="N55"/>
  <c r="L55"/>
  <c r="J55"/>
  <c r="H55"/>
  <c r="F55"/>
  <c r="N54"/>
  <c r="L54"/>
  <c r="J54"/>
  <c r="H54"/>
  <c r="F54"/>
  <c r="N53"/>
  <c r="L53"/>
  <c r="J53"/>
  <c r="H53"/>
  <c r="F53"/>
  <c r="N52"/>
  <c r="L52"/>
  <c r="J52"/>
  <c r="H52"/>
  <c r="F52"/>
  <c r="N51"/>
  <c r="L51"/>
  <c r="J51"/>
  <c r="H51"/>
  <c r="F51"/>
  <c r="N50"/>
  <c r="L50"/>
  <c r="J50"/>
  <c r="H50"/>
  <c r="F50"/>
  <c r="N49"/>
  <c r="L49"/>
  <c r="J49"/>
  <c r="H49"/>
  <c r="F49"/>
  <c r="N48"/>
  <c r="L48"/>
  <c r="J48"/>
  <c r="H48"/>
  <c r="F48"/>
  <c r="N47"/>
  <c r="L47"/>
  <c r="J47"/>
  <c r="H47"/>
  <c r="F47"/>
  <c r="N46"/>
  <c r="L46"/>
  <c r="J46"/>
  <c r="H46"/>
  <c r="F46"/>
  <c r="N45"/>
  <c r="L45"/>
  <c r="J45"/>
  <c r="H45"/>
  <c r="F45"/>
  <c r="N44"/>
  <c r="L44"/>
  <c r="J44"/>
  <c r="H44"/>
  <c r="F44"/>
  <c r="N43"/>
  <c r="L43"/>
  <c r="J43"/>
  <c r="H43"/>
  <c r="F43"/>
  <c r="N42"/>
  <c r="L42"/>
  <c r="J42"/>
  <c r="H42"/>
  <c r="F42"/>
  <c r="N41"/>
  <c r="L41"/>
  <c r="J41"/>
  <c r="H41"/>
  <c r="F41"/>
  <c r="N40"/>
  <c r="L40"/>
  <c r="J40"/>
  <c r="H40"/>
  <c r="F40"/>
  <c r="N39"/>
  <c r="L39"/>
  <c r="J39"/>
  <c r="H39"/>
  <c r="F39"/>
  <c r="N38"/>
  <c r="L38"/>
  <c r="J38"/>
  <c r="H38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N80" i="27"/>
  <c r="L80"/>
  <c r="J80"/>
  <c r="H80"/>
  <c r="F80"/>
  <c r="N79"/>
  <c r="L79"/>
  <c r="J79"/>
  <c r="H79"/>
  <c r="F79"/>
  <c r="N78"/>
  <c r="L78"/>
  <c r="J78"/>
  <c r="H78"/>
  <c r="F78"/>
  <c r="N77"/>
  <c r="L77"/>
  <c r="J77"/>
  <c r="H77"/>
  <c r="F77"/>
  <c r="N76"/>
  <c r="L76"/>
  <c r="J76"/>
  <c r="H76"/>
  <c r="F76"/>
  <c r="N75"/>
  <c r="L75"/>
  <c r="J75"/>
  <c r="H75"/>
  <c r="F75"/>
  <c r="N74"/>
  <c r="L74"/>
  <c r="J74"/>
  <c r="H74"/>
  <c r="F74"/>
  <c r="N72"/>
  <c r="L72"/>
  <c r="J72"/>
  <c r="H72"/>
  <c r="F72"/>
  <c r="N71"/>
  <c r="L71"/>
  <c r="J71"/>
  <c r="H71"/>
  <c r="F71"/>
  <c r="N69"/>
  <c r="L69"/>
  <c r="J69"/>
  <c r="H69"/>
  <c r="F69"/>
  <c r="N68"/>
  <c r="L68"/>
  <c r="J68"/>
  <c r="H68"/>
  <c r="F68"/>
  <c r="N66"/>
  <c r="L66"/>
  <c r="J66"/>
  <c r="H66"/>
  <c r="F66"/>
  <c r="N65"/>
  <c r="L65"/>
  <c r="J65"/>
  <c r="H65"/>
  <c r="F65"/>
  <c r="N64"/>
  <c r="L64"/>
  <c r="J64"/>
  <c r="H64"/>
  <c r="F64"/>
  <c r="N63"/>
  <c r="L63"/>
  <c r="J63"/>
  <c r="H63"/>
  <c r="F63"/>
  <c r="N61"/>
  <c r="L61"/>
  <c r="J61"/>
  <c r="H61"/>
  <c r="F61"/>
  <c r="N60"/>
  <c r="L60"/>
  <c r="J60"/>
  <c r="H60"/>
  <c r="F60"/>
  <c r="N59"/>
  <c r="L59"/>
  <c r="J59"/>
  <c r="H59"/>
  <c r="F59"/>
  <c r="N58"/>
  <c r="L58"/>
  <c r="J58"/>
  <c r="H58"/>
  <c r="F58"/>
  <c r="N57"/>
  <c r="L57"/>
  <c r="J57"/>
  <c r="H57"/>
  <c r="F57"/>
  <c r="N56"/>
  <c r="L56"/>
  <c r="J56"/>
  <c r="H56"/>
  <c r="F56"/>
  <c r="N55"/>
  <c r="L55"/>
  <c r="J55"/>
  <c r="H55"/>
  <c r="F55"/>
  <c r="N54"/>
  <c r="L54"/>
  <c r="J54"/>
  <c r="H54"/>
  <c r="F54"/>
  <c r="N53"/>
  <c r="L53"/>
  <c r="J53"/>
  <c r="H53"/>
  <c r="F53"/>
  <c r="N52"/>
  <c r="L52"/>
  <c r="J52"/>
  <c r="H52"/>
  <c r="F52"/>
  <c r="N51"/>
  <c r="L51"/>
  <c r="J51"/>
  <c r="H51"/>
  <c r="F51"/>
  <c r="N50"/>
  <c r="L50"/>
  <c r="J50"/>
  <c r="H50"/>
  <c r="F50"/>
  <c r="N49"/>
  <c r="L49"/>
  <c r="J49"/>
  <c r="H49"/>
  <c r="F49"/>
  <c r="N48"/>
  <c r="L48"/>
  <c r="J48"/>
  <c r="H48"/>
  <c r="F48"/>
  <c r="N47"/>
  <c r="L47"/>
  <c r="J47"/>
  <c r="H47"/>
  <c r="F47"/>
  <c r="N46"/>
  <c r="L46"/>
  <c r="J46"/>
  <c r="H46"/>
  <c r="F46"/>
  <c r="N45"/>
  <c r="L45"/>
  <c r="J45"/>
  <c r="H45"/>
  <c r="F45"/>
  <c r="N44"/>
  <c r="L44"/>
  <c r="J44"/>
  <c r="H44"/>
  <c r="F44"/>
  <c r="N43"/>
  <c r="L43"/>
  <c r="J43"/>
  <c r="H43"/>
  <c r="F43"/>
  <c r="N42"/>
  <c r="L42"/>
  <c r="J42"/>
  <c r="H42"/>
  <c r="F42"/>
  <c r="N41"/>
  <c r="L41"/>
  <c r="J41"/>
  <c r="H41"/>
  <c r="F41"/>
  <c r="N40"/>
  <c r="L40"/>
  <c r="J40"/>
  <c r="H40"/>
  <c r="F40"/>
  <c r="N39"/>
  <c r="L39"/>
  <c r="J39"/>
  <c r="H39"/>
  <c r="F39"/>
  <c r="N38"/>
  <c r="L38"/>
  <c r="J38"/>
  <c r="H38"/>
  <c r="F38"/>
  <c r="N37"/>
  <c r="L37"/>
  <c r="J37"/>
  <c r="H37"/>
  <c r="F37"/>
  <c r="N36"/>
  <c r="L36"/>
  <c r="J36"/>
  <c r="H36"/>
  <c r="F36"/>
  <c r="N35"/>
  <c r="L35"/>
  <c r="J35"/>
  <c r="H35"/>
  <c r="F35"/>
  <c r="N34"/>
  <c r="L34"/>
  <c r="J34"/>
  <c r="H34"/>
  <c r="F34"/>
  <c r="N33"/>
  <c r="L33"/>
  <c r="J33"/>
  <c r="H33"/>
  <c r="F33"/>
  <c r="N32"/>
  <c r="L32"/>
  <c r="J32"/>
  <c r="H32"/>
  <c r="F32"/>
  <c r="N31"/>
  <c r="L31"/>
  <c r="J31"/>
  <c r="H31"/>
  <c r="F31"/>
  <c r="N30"/>
  <c r="L30"/>
  <c r="J30"/>
  <c r="H30"/>
  <c r="F30"/>
  <c r="N29"/>
  <c r="L29"/>
  <c r="J29"/>
  <c r="H29"/>
  <c r="F29"/>
  <c r="N28"/>
  <c r="L28"/>
  <c r="J28"/>
  <c r="H28"/>
  <c r="F28"/>
  <c r="N27"/>
  <c r="L27"/>
  <c r="J27"/>
  <c r="H27"/>
  <c r="F27"/>
  <c r="N26"/>
  <c r="L26"/>
  <c r="J26"/>
  <c r="H26"/>
  <c r="F26"/>
  <c r="N25"/>
  <c r="L25"/>
  <c r="J25"/>
  <c r="H25"/>
  <c r="F25"/>
  <c r="N24"/>
  <c r="L24"/>
  <c r="J24"/>
  <c r="H24"/>
  <c r="F24"/>
  <c r="N23"/>
  <c r="L23"/>
  <c r="J23"/>
  <c r="H23"/>
  <c r="F23"/>
  <c r="N22"/>
  <c r="L22"/>
  <c r="J22"/>
  <c r="H22"/>
  <c r="F22"/>
  <c r="N21"/>
  <c r="L21"/>
  <c r="J21"/>
  <c r="H21"/>
  <c r="F21"/>
  <c r="N20"/>
  <c r="L20"/>
  <c r="J20"/>
  <c r="H20"/>
  <c r="F20"/>
  <c r="N19"/>
  <c r="L19"/>
  <c r="J19"/>
  <c r="H19"/>
  <c r="F19"/>
  <c r="N18"/>
  <c r="L18"/>
  <c r="J18"/>
  <c r="H18"/>
  <c r="F18"/>
  <c r="N17"/>
  <c r="L17"/>
  <c r="J17"/>
  <c r="H17"/>
  <c r="F17"/>
  <c r="N16"/>
  <c r="L16"/>
  <c r="J16"/>
  <c r="H16"/>
  <c r="F16"/>
  <c r="N5" i="29"/>
  <c r="L5"/>
  <c r="J5"/>
  <c r="H5"/>
  <c r="F5"/>
  <c r="N15" i="27"/>
  <c r="L15"/>
  <c r="J15"/>
  <c r="H15"/>
  <c r="F15"/>
  <c r="N14"/>
  <c r="L14"/>
  <c r="J14"/>
  <c r="H14"/>
  <c r="F14"/>
  <c r="N13"/>
  <c r="L13"/>
  <c r="J13"/>
  <c r="H13"/>
  <c r="F13"/>
  <c r="N12"/>
  <c r="L12"/>
  <c r="J12"/>
  <c r="H12"/>
  <c r="F12"/>
  <c r="N11"/>
  <c r="L11"/>
  <c r="J11"/>
  <c r="H11"/>
  <c r="F11"/>
  <c r="N10"/>
  <c r="L10"/>
  <c r="J10"/>
  <c r="H10"/>
  <c r="F10"/>
  <c r="N9"/>
  <c r="L9"/>
  <c r="J9"/>
  <c r="H9"/>
  <c r="F9"/>
  <c r="N8"/>
  <c r="L8"/>
  <c r="J8"/>
  <c r="H8"/>
  <c r="F8"/>
  <c r="N7"/>
  <c r="L7"/>
  <c r="J7"/>
  <c r="H7"/>
  <c r="F7"/>
  <c r="N6"/>
  <c r="L6"/>
  <c r="J6"/>
  <c r="H6"/>
  <c r="F6"/>
  <c r="F82" s="1"/>
  <c r="N5"/>
  <c r="L5"/>
  <c r="J5"/>
  <c r="H5"/>
  <c r="F5"/>
  <c r="N4"/>
  <c r="L4"/>
  <c r="J4"/>
  <c r="H4"/>
  <c r="F4"/>
  <c r="N3"/>
  <c r="L3"/>
  <c r="J3"/>
  <c r="H3"/>
  <c r="F3"/>
  <c r="N2"/>
  <c r="N82" s="1"/>
  <c r="N86" s="1"/>
  <c r="L2"/>
  <c r="L82" s="1"/>
  <c r="J2"/>
  <c r="J82" s="1"/>
  <c r="H2"/>
  <c r="H82" s="1"/>
  <c r="F2"/>
  <c r="N3" i="29"/>
  <c r="L3"/>
  <c r="J3"/>
  <c r="H3"/>
  <c r="F3"/>
  <c r="N2"/>
  <c r="L2"/>
  <c r="J2"/>
  <c r="H2"/>
  <c r="F2"/>
  <c r="J46" i="26"/>
  <c r="F46"/>
  <c r="N34"/>
  <c r="L34"/>
  <c r="J34"/>
  <c r="H34"/>
  <c r="D34"/>
  <c r="N33"/>
  <c r="L33"/>
  <c r="J33"/>
  <c r="H33"/>
  <c r="F33"/>
  <c r="N32"/>
  <c r="L32"/>
  <c r="J32"/>
  <c r="H32"/>
  <c r="F32"/>
  <c r="N31"/>
  <c r="L31"/>
  <c r="J31"/>
  <c r="H31"/>
  <c r="F31"/>
  <c r="N30"/>
  <c r="L30"/>
  <c r="J30"/>
  <c r="H30"/>
  <c r="F30"/>
  <c r="N28"/>
  <c r="L28"/>
  <c r="J28"/>
  <c r="H28"/>
  <c r="F28"/>
  <c r="N27"/>
  <c r="L27"/>
  <c r="J27"/>
  <c r="H27"/>
  <c r="F27"/>
  <c r="N25"/>
  <c r="L25"/>
  <c r="J25"/>
  <c r="H25"/>
  <c r="F25"/>
  <c r="N24"/>
  <c r="L24"/>
  <c r="J24"/>
  <c r="H24"/>
  <c r="F24"/>
  <c r="N22"/>
  <c r="L22"/>
  <c r="J22"/>
  <c r="H22"/>
  <c r="F22"/>
  <c r="N21"/>
  <c r="L21"/>
  <c r="J21"/>
  <c r="H21"/>
  <c r="F21"/>
  <c r="N20"/>
  <c r="L20"/>
  <c r="J20"/>
  <c r="H20"/>
  <c r="F20"/>
  <c r="N19"/>
  <c r="L19"/>
  <c r="J19"/>
  <c r="H19"/>
  <c r="F19"/>
  <c r="N18"/>
  <c r="L18"/>
  <c r="J18"/>
  <c r="H18"/>
  <c r="F18"/>
  <c r="N17"/>
  <c r="L17"/>
  <c r="J17"/>
  <c r="H17"/>
  <c r="F17"/>
  <c r="N16"/>
  <c r="L16"/>
  <c r="J16"/>
  <c r="H16"/>
  <c r="F16"/>
  <c r="N15"/>
  <c r="L15"/>
  <c r="J15"/>
  <c r="H15"/>
  <c r="F15"/>
  <c r="N14"/>
  <c r="L14"/>
  <c r="J14"/>
  <c r="H14"/>
  <c r="F14"/>
  <c r="N13"/>
  <c r="L13"/>
  <c r="J13"/>
  <c r="H13"/>
  <c r="F13"/>
  <c r="N12"/>
  <c r="L12"/>
  <c r="J12"/>
  <c r="H12"/>
  <c r="F12"/>
  <c r="N11"/>
  <c r="L11"/>
  <c r="J11"/>
  <c r="H11"/>
  <c r="F11"/>
  <c r="N10"/>
  <c r="L10"/>
  <c r="J10"/>
  <c r="H10"/>
  <c r="F10"/>
  <c r="N9"/>
  <c r="L9"/>
  <c r="J9"/>
  <c r="H9"/>
  <c r="F9"/>
  <c r="N8"/>
  <c r="L8"/>
  <c r="J8"/>
  <c r="H8"/>
  <c r="F8"/>
  <c r="N7"/>
  <c r="L7"/>
  <c r="J7"/>
  <c r="H7"/>
  <c r="F7"/>
  <c r="F34" s="1"/>
  <c r="N6"/>
  <c r="L6"/>
  <c r="J6"/>
  <c r="H6"/>
  <c r="F6"/>
  <c r="N5"/>
  <c r="L5"/>
  <c r="J5"/>
  <c r="H5"/>
  <c r="F5"/>
  <c r="N4"/>
  <c r="L4"/>
  <c r="J4"/>
  <c r="H4"/>
  <c r="F4"/>
  <c r="N3"/>
  <c r="L3"/>
  <c r="J3"/>
  <c r="H3"/>
  <c r="F3"/>
  <c r="J139" i="25"/>
  <c r="D137"/>
  <c r="N123" l="1"/>
  <c r="D119"/>
  <c r="N118"/>
  <c r="L118"/>
  <c r="J118"/>
  <c r="H118"/>
  <c r="F118"/>
  <c r="N117"/>
  <c r="L117"/>
  <c r="J117"/>
  <c r="H117"/>
  <c r="F117"/>
  <c r="N116"/>
  <c r="L116"/>
  <c r="J116"/>
  <c r="H116"/>
  <c r="F116"/>
  <c r="N115"/>
  <c r="L115"/>
  <c r="J115"/>
  <c r="H115"/>
  <c r="F115"/>
  <c r="N114"/>
  <c r="L114"/>
  <c r="J114"/>
  <c r="H114"/>
  <c r="F114"/>
  <c r="N113"/>
  <c r="L113"/>
  <c r="J113"/>
  <c r="H113"/>
  <c r="F113"/>
  <c r="N112"/>
  <c r="L112"/>
  <c r="J112"/>
  <c r="H112"/>
  <c r="F112"/>
  <c r="N111"/>
  <c r="L111"/>
  <c r="J111"/>
  <c r="H111"/>
  <c r="F111"/>
  <c r="N110"/>
  <c r="L110"/>
  <c r="J110"/>
  <c r="F110"/>
  <c r="N109"/>
  <c r="L109"/>
  <c r="J109"/>
  <c r="F109"/>
  <c r="N108"/>
  <c r="L108"/>
  <c r="J108"/>
  <c r="G108"/>
  <c r="H108" s="1"/>
  <c r="F108"/>
  <c r="N107"/>
  <c r="L107"/>
  <c r="J107"/>
  <c r="H107"/>
  <c r="F107"/>
  <c r="N106"/>
  <c r="L106"/>
  <c r="J106"/>
  <c r="H106"/>
  <c r="F106"/>
  <c r="N105"/>
  <c r="L105"/>
  <c r="J105"/>
  <c r="H105"/>
  <c r="F105"/>
  <c r="N104"/>
  <c r="L104"/>
  <c r="J104"/>
  <c r="H104"/>
  <c r="F104"/>
  <c r="N103"/>
  <c r="L103"/>
  <c r="J103"/>
  <c r="H103"/>
  <c r="F103"/>
  <c r="N102"/>
  <c r="L102"/>
  <c r="J102"/>
  <c r="H102"/>
  <c r="F102"/>
  <c r="N101"/>
  <c r="L101"/>
  <c r="J101"/>
  <c r="H101"/>
  <c r="F101"/>
  <c r="N100"/>
  <c r="L100"/>
  <c r="J100"/>
  <c r="H100"/>
  <c r="F100"/>
  <c r="N99"/>
  <c r="L99"/>
  <c r="J99"/>
  <c r="H99"/>
  <c r="F99"/>
  <c r="N98"/>
  <c r="L98"/>
  <c r="J98"/>
  <c r="H98"/>
  <c r="F98"/>
  <c r="N97"/>
  <c r="L97"/>
  <c r="J97"/>
  <c r="H97"/>
  <c r="F97"/>
  <c r="N96"/>
  <c r="L96"/>
  <c r="J96"/>
  <c r="H96"/>
  <c r="F96"/>
  <c r="N95"/>
  <c r="L95"/>
  <c r="J95"/>
  <c r="H95"/>
  <c r="F95"/>
  <c r="N94"/>
  <c r="L94"/>
  <c r="J94"/>
  <c r="H94"/>
  <c r="F94"/>
  <c r="N93"/>
  <c r="L93"/>
  <c r="J93"/>
  <c r="H93"/>
  <c r="F93"/>
  <c r="N92"/>
  <c r="L92"/>
  <c r="J92"/>
  <c r="H92"/>
  <c r="F92"/>
  <c r="N91"/>
  <c r="L91"/>
  <c r="J91"/>
  <c r="H91"/>
  <c r="F91"/>
  <c r="N90"/>
  <c r="L90"/>
  <c r="J90"/>
  <c r="H90"/>
  <c r="F90"/>
  <c r="N89"/>
  <c r="L89"/>
  <c r="J89"/>
  <c r="H89"/>
  <c r="F89"/>
  <c r="N88"/>
  <c r="L88"/>
  <c r="J88"/>
  <c r="H88"/>
  <c r="F88"/>
  <c r="N87"/>
  <c r="L87"/>
  <c r="J87"/>
  <c r="H87"/>
  <c r="F87"/>
  <c r="N86"/>
  <c r="L86"/>
  <c r="J86"/>
  <c r="H86"/>
  <c r="F86"/>
  <c r="N85"/>
  <c r="L85"/>
  <c r="J85"/>
  <c r="H85"/>
  <c r="F85"/>
  <c r="N84"/>
  <c r="L84"/>
  <c r="J84"/>
  <c r="H84"/>
  <c r="F84"/>
  <c r="N83"/>
  <c r="L83"/>
  <c r="J83"/>
  <c r="H83"/>
  <c r="F83"/>
  <c r="N82"/>
  <c r="L82"/>
  <c r="J82"/>
  <c r="H82"/>
  <c r="F82"/>
  <c r="N81"/>
  <c r="L81"/>
  <c r="J81"/>
  <c r="H81"/>
  <c r="F81"/>
  <c r="N80"/>
  <c r="L80"/>
  <c r="J80"/>
  <c r="H80"/>
  <c r="F80"/>
  <c r="N79"/>
  <c r="L79"/>
  <c r="J79"/>
  <c r="H79"/>
  <c r="F79"/>
  <c r="N78"/>
  <c r="L78"/>
  <c r="J78"/>
  <c r="H78"/>
  <c r="F78"/>
  <c r="N77"/>
  <c r="L77"/>
  <c r="J77"/>
  <c r="H77"/>
  <c r="F77"/>
  <c r="N76"/>
  <c r="L76"/>
  <c r="J76"/>
  <c r="H76"/>
  <c r="F76"/>
  <c r="N75"/>
  <c r="L75"/>
  <c r="J75"/>
  <c r="H75"/>
  <c r="F75"/>
  <c r="N74"/>
  <c r="L74"/>
  <c r="J74"/>
  <c r="H74"/>
  <c r="F74"/>
  <c r="N73"/>
  <c r="L73"/>
  <c r="J73"/>
  <c r="H73"/>
  <c r="F73"/>
  <c r="N72"/>
  <c r="L72"/>
  <c r="J72"/>
  <c r="H72"/>
  <c r="F72"/>
  <c r="N71"/>
  <c r="L71"/>
  <c r="J71"/>
  <c r="H71"/>
  <c r="F71"/>
  <c r="N70"/>
  <c r="L70"/>
  <c r="J70"/>
  <c r="H70"/>
  <c r="F70"/>
  <c r="N69"/>
  <c r="L69"/>
  <c r="J69"/>
  <c r="H69"/>
  <c r="F69"/>
  <c r="N68"/>
  <c r="L68"/>
  <c r="J68"/>
  <c r="H68"/>
  <c r="F68"/>
  <c r="N67"/>
  <c r="L67"/>
  <c r="J67"/>
  <c r="H67"/>
  <c r="F67"/>
  <c r="N66"/>
  <c r="L66"/>
  <c r="J66"/>
  <c r="H66"/>
  <c r="F66"/>
  <c r="N65"/>
  <c r="L65"/>
  <c r="J65"/>
  <c r="H65"/>
  <c r="F65"/>
  <c r="N64"/>
  <c r="L64"/>
  <c r="J64"/>
  <c r="H64"/>
  <c r="F64"/>
  <c r="N63"/>
  <c r="L63"/>
  <c r="J63"/>
  <c r="H63"/>
  <c r="F63"/>
  <c r="N62"/>
  <c r="L62"/>
  <c r="J62"/>
  <c r="H62"/>
  <c r="F62"/>
  <c r="N61"/>
  <c r="L61"/>
  <c r="J61"/>
  <c r="H61"/>
  <c r="F61"/>
  <c r="N60"/>
  <c r="L60"/>
  <c r="J60"/>
  <c r="H60"/>
  <c r="F60"/>
  <c r="N59"/>
  <c r="L59"/>
  <c r="J59"/>
  <c r="H59"/>
  <c r="F59"/>
  <c r="N58"/>
  <c r="L58"/>
  <c r="J58"/>
  <c r="H58"/>
  <c r="F58"/>
  <c r="N57"/>
  <c r="L57"/>
  <c r="J57"/>
  <c r="H57"/>
  <c r="F57"/>
  <c r="N56"/>
  <c r="L56"/>
  <c r="J56"/>
  <c r="H56"/>
  <c r="F56"/>
  <c r="N55"/>
  <c r="L55"/>
  <c r="J55"/>
  <c r="H55"/>
  <c r="F55"/>
  <c r="N54"/>
  <c r="L54"/>
  <c r="J54"/>
  <c r="H54"/>
  <c r="F54"/>
  <c r="N53"/>
  <c r="L53"/>
  <c r="J53"/>
  <c r="H53"/>
  <c r="F53"/>
  <c r="N52"/>
  <c r="L52"/>
  <c r="J52"/>
  <c r="H52"/>
  <c r="F52"/>
  <c r="N51"/>
  <c r="L51"/>
  <c r="J51"/>
  <c r="H51"/>
  <c r="F51"/>
  <c r="N50"/>
  <c r="L50"/>
  <c r="J50"/>
  <c r="H50"/>
  <c r="F50"/>
  <c r="N49"/>
  <c r="L49"/>
  <c r="J49"/>
  <c r="H49"/>
  <c r="F49"/>
  <c r="N48"/>
  <c r="L48"/>
  <c r="J48"/>
  <c r="H48"/>
  <c r="F48"/>
  <c r="N47"/>
  <c r="L47"/>
  <c r="J47"/>
  <c r="H47"/>
  <c r="F47"/>
  <c r="N46"/>
  <c r="L46"/>
  <c r="J46"/>
  <c r="H46"/>
  <c r="F46"/>
  <c r="N45"/>
  <c r="L45"/>
  <c r="J45"/>
  <c r="H45"/>
  <c r="F45"/>
  <c r="N44"/>
  <c r="L44"/>
  <c r="J44"/>
  <c r="H44"/>
  <c r="F44"/>
  <c r="N43"/>
  <c r="L43"/>
  <c r="J43"/>
  <c r="H43"/>
  <c r="F43"/>
  <c r="N42"/>
  <c r="L42"/>
  <c r="J42"/>
  <c r="H42"/>
  <c r="F42"/>
  <c r="N41"/>
  <c r="L41"/>
  <c r="J41"/>
  <c r="H41"/>
  <c r="F41"/>
  <c r="N40"/>
  <c r="L40"/>
  <c r="J40"/>
  <c r="H40"/>
  <c r="F40"/>
  <c r="N39"/>
  <c r="L39"/>
  <c r="J39"/>
  <c r="H39"/>
  <c r="F39"/>
  <c r="N38"/>
  <c r="L38"/>
  <c r="J38"/>
  <c r="H38"/>
  <c r="F38"/>
  <c r="N37"/>
  <c r="L37"/>
  <c r="J37"/>
  <c r="H37"/>
  <c r="F37"/>
  <c r="N36"/>
  <c r="L36"/>
  <c r="J36"/>
  <c r="H36"/>
  <c r="F36"/>
  <c r="N35"/>
  <c r="L35"/>
  <c r="J35"/>
  <c r="H35"/>
  <c r="F35"/>
  <c r="N34"/>
  <c r="L34"/>
  <c r="J34"/>
  <c r="H34"/>
  <c r="F34"/>
  <c r="N33"/>
  <c r="L33"/>
  <c r="J33"/>
  <c r="H33"/>
  <c r="F33"/>
  <c r="N32"/>
  <c r="L32"/>
  <c r="J32"/>
  <c r="H32"/>
  <c r="F32"/>
  <c r="N31"/>
  <c r="L31"/>
  <c r="J31"/>
  <c r="H31"/>
  <c r="F31"/>
  <c r="N30"/>
  <c r="L30"/>
  <c r="J30"/>
  <c r="H30"/>
  <c r="F30"/>
  <c r="N29"/>
  <c r="L29"/>
  <c r="J29"/>
  <c r="H29"/>
  <c r="F29"/>
  <c r="N28"/>
  <c r="L28"/>
  <c r="J28"/>
  <c r="H28"/>
  <c r="F28"/>
  <c r="N27"/>
  <c r="L27"/>
  <c r="J27"/>
  <c r="H27"/>
  <c r="F27"/>
  <c r="N26"/>
  <c r="L26"/>
  <c r="J26"/>
  <c r="H26"/>
  <c r="F26"/>
  <c r="N25"/>
  <c r="L25"/>
  <c r="J25"/>
  <c r="H25"/>
  <c r="F25"/>
  <c r="N24"/>
  <c r="L24"/>
  <c r="J24"/>
  <c r="H24"/>
  <c r="F24"/>
  <c r="N23"/>
  <c r="L23"/>
  <c r="J23"/>
  <c r="H23"/>
  <c r="F23"/>
  <c r="N22"/>
  <c r="L22"/>
  <c r="J22"/>
  <c r="H22"/>
  <c r="F22"/>
  <c r="N21"/>
  <c r="L21"/>
  <c r="J21"/>
  <c r="H21"/>
  <c r="F21"/>
  <c r="N20"/>
  <c r="L20"/>
  <c r="J20"/>
  <c r="H20"/>
  <c r="F20"/>
  <c r="N19"/>
  <c r="L19"/>
  <c r="J19"/>
  <c r="H19"/>
  <c r="F19"/>
  <c r="N18"/>
  <c r="L18"/>
  <c r="J18"/>
  <c r="H18"/>
  <c r="F18"/>
  <c r="N17"/>
  <c r="L17"/>
  <c r="J17"/>
  <c r="H17"/>
  <c r="F17"/>
  <c r="N16"/>
  <c r="L16"/>
  <c r="J16"/>
  <c r="H16"/>
  <c r="F16"/>
  <c r="N15"/>
  <c r="L15"/>
  <c r="J15"/>
  <c r="H15"/>
  <c r="F15"/>
  <c r="N14"/>
  <c r="L14"/>
  <c r="J14"/>
  <c r="H14"/>
  <c r="F14"/>
  <c r="N13"/>
  <c r="L13"/>
  <c r="J13"/>
  <c r="H13"/>
  <c r="F13"/>
  <c r="N12"/>
  <c r="L12"/>
  <c r="J12"/>
  <c r="H12"/>
  <c r="F12"/>
  <c r="N11"/>
  <c r="L11"/>
  <c r="J11"/>
  <c r="H11"/>
  <c r="F11"/>
  <c r="N10"/>
  <c r="L10"/>
  <c r="J10"/>
  <c r="H10"/>
  <c r="F10"/>
  <c r="N9"/>
  <c r="L9"/>
  <c r="J9"/>
  <c r="H9"/>
  <c r="F9"/>
  <c r="N8"/>
  <c r="L8"/>
  <c r="J8"/>
  <c r="H8"/>
  <c r="F8"/>
  <c r="N7"/>
  <c r="L7"/>
  <c r="J7"/>
  <c r="H7"/>
  <c r="F7"/>
  <c r="N6"/>
  <c r="L6"/>
  <c r="J6"/>
  <c r="H6"/>
  <c r="F6"/>
  <c r="N5"/>
  <c r="L5"/>
  <c r="J5"/>
  <c r="H5"/>
  <c r="F5"/>
  <c r="N4"/>
  <c r="L4"/>
  <c r="J4"/>
  <c r="H4"/>
  <c r="F4"/>
  <c r="N3"/>
  <c r="L3"/>
  <c r="J3"/>
  <c r="H3"/>
  <c r="F3"/>
  <c r="N2"/>
  <c r="L2"/>
  <c r="J2"/>
  <c r="H2"/>
  <c r="F2"/>
  <c r="F75" i="23"/>
  <c r="F79" s="1"/>
  <c r="N70"/>
  <c r="F70"/>
  <c r="H70" l="1"/>
  <c r="F119" i="25"/>
  <c r="L119"/>
  <c r="J119"/>
  <c r="H119"/>
  <c r="N119"/>
  <c r="F1161" i="16" l="1"/>
  <c r="F1164" s="1"/>
  <c r="H1161"/>
  <c r="J1161"/>
  <c r="L1161"/>
  <c r="N1161"/>
  <c r="F1162"/>
  <c r="H1162"/>
  <c r="J1162"/>
  <c r="L1162"/>
  <c r="L1164" s="1"/>
  <c r="N1162"/>
  <c r="N1164" s="1"/>
  <c r="F1163"/>
  <c r="H1163"/>
  <c r="J1163"/>
  <c r="L1163"/>
  <c r="N1163"/>
  <c r="H1164"/>
  <c r="J1164"/>
  <c r="F1165"/>
  <c r="H1165"/>
  <c r="J1165"/>
  <c r="L1165"/>
  <c r="N1165"/>
  <c r="N1168" s="1"/>
  <c r="F1166"/>
  <c r="F1168" s="1"/>
  <c r="H1166"/>
  <c r="H1168" s="1"/>
  <c r="J1166"/>
  <c r="J1168" s="1"/>
  <c r="L1166"/>
  <c r="N1166"/>
  <c r="F1167"/>
  <c r="H1167"/>
  <c r="J1167"/>
  <c r="L1167"/>
  <c r="N1167"/>
  <c r="L1168"/>
  <c r="P1167" l="1"/>
  <c r="O1168"/>
  <c r="O1164"/>
  <c r="H39" i="23" l="1"/>
  <c r="H38"/>
  <c r="H37"/>
  <c r="H36"/>
  <c r="N40"/>
  <c r="N34"/>
  <c r="F65"/>
  <c r="D3384" i="21" l="1"/>
  <c r="F3383"/>
  <c r="F3382"/>
  <c r="F3381"/>
  <c r="F3380"/>
  <c r="F3379"/>
  <c r="F3378"/>
  <c r="F3377"/>
  <c r="F3376"/>
  <c r="F3375"/>
  <c r="F3374"/>
  <c r="F3373"/>
  <c r="F3384" s="1"/>
  <c r="F3372"/>
  <c r="D3371" l="1"/>
  <c r="F3370"/>
  <c r="F3369"/>
  <c r="F3368"/>
  <c r="F3367"/>
  <c r="F3366"/>
  <c r="F3371" s="1"/>
  <c r="F3365"/>
  <c r="D3364"/>
  <c r="F3363"/>
  <c r="F3362"/>
  <c r="F3361"/>
  <c r="F3360"/>
  <c r="F3359"/>
  <c r="F3364" s="1"/>
  <c r="F3358"/>
  <c r="D3356"/>
  <c r="F3355"/>
  <c r="F3354"/>
  <c r="F3353"/>
  <c r="F3352"/>
  <c r="F3351"/>
  <c r="F3350"/>
  <c r="F3349"/>
  <c r="F3348"/>
  <c r="F3347"/>
  <c r="F3346"/>
  <c r="F3345"/>
  <c r="F3344"/>
  <c r="F3343"/>
  <c r="F3356" s="1"/>
  <c r="D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42" s="1"/>
  <c r="D3323"/>
  <c r="F3322"/>
  <c r="F3321"/>
  <c r="F3320"/>
  <c r="F3319"/>
  <c r="F3318"/>
  <c r="F3317"/>
  <c r="F3316"/>
  <c r="F3315"/>
  <c r="F3314"/>
  <c r="F3313"/>
  <c r="F3312"/>
  <c r="F3311"/>
  <c r="F3310"/>
  <c r="F3309"/>
  <c r="F3308"/>
  <c r="F3323" s="1"/>
  <c r="D3307"/>
  <c r="F3306"/>
  <c r="F3305"/>
  <c r="F3304"/>
  <c r="F3303"/>
  <c r="F3302"/>
  <c r="F3301"/>
  <c r="F3300"/>
  <c r="F3299"/>
  <c r="F3298"/>
  <c r="F3297"/>
  <c r="F3296"/>
  <c r="F3295"/>
  <c r="F3294"/>
  <c r="F3293"/>
  <c r="F3292"/>
  <c r="F3307" s="1"/>
  <c r="F3291"/>
  <c r="D3291"/>
  <c r="F3290"/>
  <c r="F3289"/>
  <c r="F3288"/>
  <c r="F3287"/>
  <c r="F3286"/>
  <c r="F3285"/>
  <c r="F3284"/>
  <c r="D3284"/>
  <c r="F3283"/>
  <c r="F3282"/>
  <c r="F3281"/>
  <c r="F3279"/>
  <c r="D3279"/>
  <c r="F3278"/>
  <c r="D17" i="11"/>
  <c r="F16"/>
  <c r="F15"/>
  <c r="F14"/>
  <c r="F13"/>
  <c r="F12"/>
  <c r="F11"/>
  <c r="D9"/>
  <c r="F8"/>
  <c r="F9" s="1"/>
  <c r="L11" i="22"/>
  <c r="J11"/>
  <c r="H11"/>
  <c r="L10"/>
  <c r="J10"/>
  <c r="H10"/>
  <c r="L9"/>
  <c r="J9"/>
  <c r="H9"/>
  <c r="L8"/>
  <c r="J8"/>
  <c r="H8"/>
  <c r="L7"/>
  <c r="J7"/>
  <c r="H7"/>
  <c r="L6"/>
  <c r="J6"/>
  <c r="H6"/>
  <c r="L3"/>
  <c r="J3"/>
  <c r="H3"/>
  <c r="F17" i="11" l="1"/>
  <c r="M4" i="22"/>
  <c r="L4"/>
  <c r="J4"/>
  <c r="H4"/>
  <c r="D4"/>
  <c r="L12"/>
  <c r="J12"/>
  <c r="H12"/>
  <c r="D12"/>
  <c r="F11"/>
  <c r="F10"/>
  <c r="F9"/>
  <c r="F8"/>
  <c r="F7"/>
  <c r="F6"/>
  <c r="N11"/>
  <c r="N10"/>
  <c r="N9"/>
  <c r="N8"/>
  <c r="N7"/>
  <c r="N6"/>
  <c r="N3"/>
  <c r="N4" s="1"/>
  <c r="F3"/>
  <c r="F4" s="1"/>
  <c r="N1149" i="16"/>
  <c r="L1149"/>
  <c r="J1149"/>
  <c r="H1149"/>
  <c r="F1149"/>
  <c r="N1148"/>
  <c r="L1148"/>
  <c r="J1148"/>
  <c r="H1148"/>
  <c r="F1148"/>
  <c r="N1147"/>
  <c r="L1147"/>
  <c r="J1147"/>
  <c r="H1147"/>
  <c r="F1147"/>
  <c r="N1146"/>
  <c r="L1146"/>
  <c r="J1146"/>
  <c r="H1146"/>
  <c r="F1146"/>
  <c r="N1144"/>
  <c r="L1144"/>
  <c r="J1144"/>
  <c r="H1144"/>
  <c r="F1144"/>
  <c r="N1143"/>
  <c r="L1143"/>
  <c r="J1143"/>
  <c r="J1145" s="1"/>
  <c r="H1143"/>
  <c r="F1143"/>
  <c r="N1142"/>
  <c r="L1142"/>
  <c r="J1142"/>
  <c r="H1142"/>
  <c r="F1142"/>
  <c r="N1140"/>
  <c r="L1140"/>
  <c r="J1140"/>
  <c r="H1140"/>
  <c r="F1140"/>
  <c r="N1139"/>
  <c r="L1139"/>
  <c r="J1139"/>
  <c r="H1139"/>
  <c r="F1139"/>
  <c r="N1138"/>
  <c r="L1138"/>
  <c r="J1138"/>
  <c r="H1138"/>
  <c r="F1138"/>
  <c r="N1136"/>
  <c r="L1136"/>
  <c r="J1136"/>
  <c r="H1136"/>
  <c r="F1136"/>
  <c r="N1135"/>
  <c r="L1135"/>
  <c r="J1135"/>
  <c r="H1135"/>
  <c r="F1135"/>
  <c r="N1134"/>
  <c r="L1134"/>
  <c r="J1134"/>
  <c r="H1134"/>
  <c r="F1134"/>
  <c r="N1133"/>
  <c r="L1133"/>
  <c r="J1133"/>
  <c r="H1133"/>
  <c r="F1133"/>
  <c r="N1131"/>
  <c r="L1131"/>
  <c r="J1131"/>
  <c r="H1131"/>
  <c r="F1131"/>
  <c r="N1130"/>
  <c r="L1130"/>
  <c r="J1130"/>
  <c r="H1130"/>
  <c r="F1130"/>
  <c r="N1129"/>
  <c r="L1129"/>
  <c r="J1129"/>
  <c r="H1129"/>
  <c r="F1129"/>
  <c r="N1128"/>
  <c r="L1128"/>
  <c r="J1128"/>
  <c r="H1128"/>
  <c r="F1128"/>
  <c r="N1127"/>
  <c r="L1127"/>
  <c r="J1127"/>
  <c r="H1127"/>
  <c r="F1127"/>
  <c r="N1125"/>
  <c r="L1125"/>
  <c r="J1125"/>
  <c r="H1125"/>
  <c r="F1125"/>
  <c r="N1124"/>
  <c r="L1124"/>
  <c r="J1124"/>
  <c r="H1124"/>
  <c r="F1124"/>
  <c r="N1123"/>
  <c r="L1123"/>
  <c r="J1123"/>
  <c r="H1123"/>
  <c r="F1123"/>
  <c r="N1122"/>
  <c r="L1122"/>
  <c r="J1122"/>
  <c r="H1122"/>
  <c r="F1122"/>
  <c r="N1121"/>
  <c r="L1121"/>
  <c r="J1121"/>
  <c r="H1121"/>
  <c r="F1121"/>
  <c r="N12" i="22" l="1"/>
  <c r="O12" s="1"/>
  <c r="F12"/>
  <c r="O4"/>
  <c r="J1137" i="16"/>
  <c r="L1137"/>
  <c r="J1126"/>
  <c r="H1132"/>
  <c r="N1145"/>
  <c r="O1145" s="1"/>
  <c r="F1150"/>
  <c r="L1145"/>
  <c r="F1145"/>
  <c r="H1126"/>
  <c r="J1141"/>
  <c r="F1126"/>
  <c r="H1141"/>
  <c r="L1141"/>
  <c r="H1145"/>
  <c r="N1150"/>
  <c r="F1141"/>
  <c r="L1132"/>
  <c r="O1132" s="1"/>
  <c r="H1137"/>
  <c r="N1137"/>
  <c r="J1150"/>
  <c r="N1126"/>
  <c r="J1132"/>
  <c r="F1132"/>
  <c r="F1137"/>
  <c r="N1141"/>
  <c r="O1141" s="1"/>
  <c r="H1150"/>
  <c r="O1150" s="1"/>
  <c r="N1132"/>
  <c r="L1150"/>
  <c r="L1126"/>
  <c r="O1137" l="1"/>
  <c r="O1126"/>
  <c r="F3277" i="21" l="1"/>
  <c r="D3277"/>
  <c r="F3276"/>
  <c r="F3275"/>
  <c r="F3274"/>
  <c r="F3272"/>
  <c r="F3271"/>
  <c r="F3270"/>
  <c r="F3268"/>
  <c r="F3267"/>
  <c r="F3266"/>
  <c r="F3264"/>
  <c r="F3263"/>
  <c r="F3262"/>
  <c r="F3260"/>
  <c r="F3259"/>
  <c r="F3258"/>
  <c r="F3256"/>
  <c r="F3255"/>
  <c r="F3254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D3234"/>
  <c r="F3233"/>
  <c r="F3232"/>
  <c r="F3234" s="1"/>
  <c r="D3231"/>
  <c r="F3230"/>
  <c r="F3229"/>
  <c r="F3228"/>
  <c r="F3227"/>
  <c r="F3226"/>
  <c r="F3225"/>
  <c r="F3231" s="1"/>
  <c r="F3224"/>
  <c r="F3223"/>
  <c r="F3222"/>
  <c r="D3221"/>
  <c r="F3220"/>
  <c r="F3219"/>
  <c r="F3218"/>
  <c r="F3217"/>
  <c r="F3216"/>
  <c r="F3215"/>
  <c r="F3214"/>
  <c r="F3213"/>
  <c r="F3212"/>
  <c r="F3211"/>
  <c r="F3210"/>
  <c r="F3209"/>
  <c r="F3208"/>
  <c r="F3207"/>
  <c r="F3206"/>
  <c r="F3221" s="1"/>
  <c r="D3205"/>
  <c r="F3204"/>
  <c r="F3205" s="1"/>
  <c r="F3203"/>
  <c r="D3203"/>
  <c r="F3202"/>
  <c r="F3201"/>
  <c r="F3200"/>
  <c r="F3199"/>
  <c r="D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98" s="1"/>
  <c r="N1118" i="16"/>
  <c r="L1118"/>
  <c r="J1118"/>
  <c r="H1118"/>
  <c r="F1118"/>
  <c r="N1117"/>
  <c r="L1117"/>
  <c r="J1117"/>
  <c r="H1117"/>
  <c r="F1117"/>
  <c r="N1115"/>
  <c r="N1116" s="1"/>
  <c r="L1115"/>
  <c r="L1116" s="1"/>
  <c r="J1115"/>
  <c r="J1116" s="1"/>
  <c r="H1115"/>
  <c r="F1115"/>
  <c r="N1114"/>
  <c r="L1114"/>
  <c r="J1114"/>
  <c r="H1114"/>
  <c r="H1116" s="1"/>
  <c r="O1116" s="1"/>
  <c r="F1114"/>
  <c r="F1116" s="1"/>
  <c r="N1112"/>
  <c r="N1113" s="1"/>
  <c r="L1112"/>
  <c r="J1112"/>
  <c r="H1112"/>
  <c r="F1112"/>
  <c r="N1111"/>
  <c r="L1111"/>
  <c r="J1111"/>
  <c r="H1111"/>
  <c r="F1111"/>
  <c r="F1113" s="1"/>
  <c r="N1109"/>
  <c r="L1109"/>
  <c r="J1109"/>
  <c r="H1109"/>
  <c r="F1109"/>
  <c r="N1108"/>
  <c r="L1108"/>
  <c r="J1108"/>
  <c r="H1108"/>
  <c r="F1108"/>
  <c r="N1107"/>
  <c r="L1107"/>
  <c r="J1107"/>
  <c r="J1110" s="1"/>
  <c r="H1107"/>
  <c r="H1110" s="1"/>
  <c r="F1107"/>
  <c r="N1105"/>
  <c r="N1106" s="1"/>
  <c r="L1105"/>
  <c r="L1106" s="1"/>
  <c r="J1105"/>
  <c r="J1106" s="1"/>
  <c r="H1105"/>
  <c r="H1106" s="1"/>
  <c r="F1105"/>
  <c r="F1106" s="1"/>
  <c r="N1103"/>
  <c r="N1104" s="1"/>
  <c r="L1103"/>
  <c r="L1104" s="1"/>
  <c r="J1103"/>
  <c r="J1104" s="1"/>
  <c r="H1103"/>
  <c r="H1104" s="1"/>
  <c r="F1103"/>
  <c r="F1104" s="1"/>
  <c r="N1101"/>
  <c r="N1102" s="1"/>
  <c r="L1101"/>
  <c r="L1102" s="1"/>
  <c r="J1101"/>
  <c r="J1102" s="1"/>
  <c r="H1101"/>
  <c r="H1102" s="1"/>
  <c r="F1101"/>
  <c r="F1102" s="1"/>
  <c r="N1099"/>
  <c r="N1100" s="1"/>
  <c r="L1099"/>
  <c r="L1100" s="1"/>
  <c r="J1099"/>
  <c r="J1100" s="1"/>
  <c r="H1099"/>
  <c r="H1100" s="1"/>
  <c r="F1099"/>
  <c r="F1100" s="1"/>
  <c r="H1113" l="1"/>
  <c r="F1110"/>
  <c r="O1102"/>
  <c r="J1113"/>
  <c r="O1106"/>
  <c r="L1113"/>
  <c r="N1110"/>
  <c r="L1110"/>
  <c r="O1104"/>
  <c r="O1110"/>
  <c r="O1100"/>
  <c r="D1094"/>
  <c r="F1061"/>
  <c r="H1061"/>
  <c r="J1061"/>
  <c r="L1061"/>
  <c r="N1061"/>
  <c r="N1093"/>
  <c r="L1093"/>
  <c r="J1093"/>
  <c r="F1093"/>
  <c r="N1092"/>
  <c r="L1092"/>
  <c r="J1092"/>
  <c r="F1092"/>
  <c r="N1091"/>
  <c r="L1091"/>
  <c r="J1091"/>
  <c r="G1091"/>
  <c r="H1091" s="1"/>
  <c r="F1091"/>
  <c r="O1113" l="1"/>
  <c r="N1090"/>
  <c r="L1090"/>
  <c r="J1090"/>
  <c r="H1090"/>
  <c r="F1090"/>
  <c r="N1089"/>
  <c r="L1089"/>
  <c r="J1089"/>
  <c r="H1089"/>
  <c r="F1089"/>
  <c r="N1088"/>
  <c r="L1088"/>
  <c r="J1088"/>
  <c r="H1088"/>
  <c r="F1088"/>
  <c r="N1087"/>
  <c r="L1087"/>
  <c r="J1087"/>
  <c r="H1087"/>
  <c r="F1087"/>
  <c r="N1086"/>
  <c r="L1086"/>
  <c r="J1086"/>
  <c r="H1086"/>
  <c r="F1086"/>
  <c r="N1085"/>
  <c r="L1085"/>
  <c r="J1085"/>
  <c r="H1085"/>
  <c r="F1085"/>
  <c r="N1084"/>
  <c r="L1084"/>
  <c r="J1084"/>
  <c r="H1084"/>
  <c r="F1084"/>
  <c r="N1083"/>
  <c r="L1083"/>
  <c r="J1083"/>
  <c r="H1083"/>
  <c r="F1083"/>
  <c r="N1082"/>
  <c r="L1082"/>
  <c r="J1082"/>
  <c r="H1082"/>
  <c r="F1082"/>
  <c r="N1081"/>
  <c r="L1081"/>
  <c r="J1081"/>
  <c r="H1081"/>
  <c r="F1081"/>
  <c r="N1080"/>
  <c r="L1080"/>
  <c r="J1080"/>
  <c r="H1080"/>
  <c r="F1080"/>
  <c r="N1079"/>
  <c r="L1079"/>
  <c r="J1079"/>
  <c r="H1079"/>
  <c r="F1079"/>
  <c r="N1078"/>
  <c r="L1078"/>
  <c r="J1078"/>
  <c r="H1078"/>
  <c r="F1078"/>
  <c r="N1077"/>
  <c r="L1077"/>
  <c r="J1077"/>
  <c r="H1077"/>
  <c r="F1077"/>
  <c r="N1076"/>
  <c r="L1076"/>
  <c r="J1076"/>
  <c r="H1076"/>
  <c r="F1076"/>
  <c r="N1075"/>
  <c r="L1075"/>
  <c r="J1075"/>
  <c r="H1075"/>
  <c r="F1075"/>
  <c r="N1074"/>
  <c r="L1074"/>
  <c r="J1074"/>
  <c r="H1074"/>
  <c r="F1074"/>
  <c r="N1073"/>
  <c r="L1073"/>
  <c r="J1073"/>
  <c r="H1073"/>
  <c r="F1073"/>
  <c r="N1072"/>
  <c r="L1072"/>
  <c r="J1072"/>
  <c r="H1072"/>
  <c r="F1072"/>
  <c r="N1071"/>
  <c r="L1071"/>
  <c r="J1071"/>
  <c r="H1071"/>
  <c r="F1071"/>
  <c r="N1070"/>
  <c r="L1070"/>
  <c r="J1070"/>
  <c r="H1070"/>
  <c r="F1070"/>
  <c r="N1069"/>
  <c r="L1069"/>
  <c r="J1069"/>
  <c r="H1069"/>
  <c r="F1069"/>
  <c r="N1068"/>
  <c r="L1068"/>
  <c r="J1068"/>
  <c r="H1068"/>
  <c r="F1068"/>
  <c r="N1067"/>
  <c r="L1067"/>
  <c r="J1067"/>
  <c r="H1067"/>
  <c r="F1067"/>
  <c r="N1066"/>
  <c r="L1066"/>
  <c r="J1066"/>
  <c r="H1066"/>
  <c r="F1066"/>
  <c r="N1065"/>
  <c r="L1065"/>
  <c r="J1065"/>
  <c r="H1065"/>
  <c r="F1065"/>
  <c r="N1064"/>
  <c r="L1064"/>
  <c r="J1064"/>
  <c r="H1064"/>
  <c r="F1064"/>
  <c r="N1063"/>
  <c r="L1063"/>
  <c r="J1063"/>
  <c r="H1063"/>
  <c r="F1063"/>
  <c r="N1062"/>
  <c r="L1062"/>
  <c r="J1062"/>
  <c r="H1062"/>
  <c r="F1062"/>
  <c r="N1060"/>
  <c r="L1060"/>
  <c r="J1060"/>
  <c r="H1060"/>
  <c r="F1060"/>
  <c r="N1059"/>
  <c r="L1059"/>
  <c r="J1059"/>
  <c r="H1059"/>
  <c r="F1059"/>
  <c r="N1058"/>
  <c r="L1058"/>
  <c r="J1058"/>
  <c r="H1058"/>
  <c r="F1058"/>
  <c r="N1057"/>
  <c r="L1057"/>
  <c r="J1057"/>
  <c r="H1057"/>
  <c r="F1057"/>
  <c r="N1056"/>
  <c r="L1056"/>
  <c r="J1056"/>
  <c r="H1056"/>
  <c r="F1056"/>
  <c r="N1055"/>
  <c r="L1055"/>
  <c r="J1055"/>
  <c r="H1055"/>
  <c r="F1055"/>
  <c r="N1054"/>
  <c r="L1054"/>
  <c r="J1054"/>
  <c r="H1054"/>
  <c r="F1054"/>
  <c r="N1053"/>
  <c r="L1053"/>
  <c r="J1053"/>
  <c r="H1053"/>
  <c r="F1053"/>
  <c r="N1052"/>
  <c r="L1052"/>
  <c r="J1052"/>
  <c r="H1052"/>
  <c r="F1052"/>
  <c r="N1051"/>
  <c r="L1051"/>
  <c r="J1051"/>
  <c r="H1051"/>
  <c r="F1051"/>
  <c r="N1050"/>
  <c r="L1050"/>
  <c r="J1050"/>
  <c r="H1050"/>
  <c r="F1050"/>
  <c r="N1049"/>
  <c r="L1049"/>
  <c r="J1049"/>
  <c r="H1049"/>
  <c r="F1049"/>
  <c r="N1048"/>
  <c r="L1048"/>
  <c r="J1048"/>
  <c r="H1048"/>
  <c r="F1048"/>
  <c r="N1047"/>
  <c r="L1047"/>
  <c r="J1047"/>
  <c r="H1047"/>
  <c r="F1047"/>
  <c r="N1046"/>
  <c r="L1046"/>
  <c r="J1046"/>
  <c r="H1046"/>
  <c r="F1046"/>
  <c r="N1045"/>
  <c r="L1045"/>
  <c r="J1045"/>
  <c r="H1045"/>
  <c r="F1045"/>
  <c r="N1044"/>
  <c r="L1044"/>
  <c r="J1044"/>
  <c r="H1044"/>
  <c r="F1044"/>
  <c r="N1043"/>
  <c r="L1043"/>
  <c r="J1043"/>
  <c r="H1043"/>
  <c r="F1043"/>
  <c r="N1042"/>
  <c r="L1042"/>
  <c r="J1042"/>
  <c r="H1042"/>
  <c r="F1042"/>
  <c r="N1041"/>
  <c r="L1041"/>
  <c r="J1041"/>
  <c r="H1041"/>
  <c r="F1041"/>
  <c r="N1040"/>
  <c r="L1040"/>
  <c r="J1040"/>
  <c r="H1040"/>
  <c r="F1040"/>
  <c r="N1039"/>
  <c r="L1039"/>
  <c r="J1039"/>
  <c r="H1039"/>
  <c r="F1039"/>
  <c r="N1038"/>
  <c r="L1038"/>
  <c r="J1038"/>
  <c r="H1038"/>
  <c r="F1038"/>
  <c r="N1037"/>
  <c r="L1037"/>
  <c r="J1037"/>
  <c r="H1037"/>
  <c r="F1037"/>
  <c r="N1036"/>
  <c r="L1036"/>
  <c r="J1036"/>
  <c r="H1036"/>
  <c r="F1036"/>
  <c r="N1035"/>
  <c r="L1035"/>
  <c r="J1035"/>
  <c r="H1035"/>
  <c r="F1035"/>
  <c r="N1034"/>
  <c r="L1034"/>
  <c r="J1034"/>
  <c r="H1034"/>
  <c r="F1034"/>
  <c r="N1033"/>
  <c r="L1033"/>
  <c r="J1033"/>
  <c r="H1033"/>
  <c r="F1033"/>
  <c r="N1032"/>
  <c r="L1032"/>
  <c r="J1032"/>
  <c r="H1032"/>
  <c r="F1032"/>
  <c r="N1031"/>
  <c r="L1031"/>
  <c r="J1031"/>
  <c r="H1031"/>
  <c r="F1031"/>
  <c r="N1030"/>
  <c r="L1030"/>
  <c r="J1030"/>
  <c r="H1030"/>
  <c r="F1030"/>
  <c r="N1029"/>
  <c r="L1029"/>
  <c r="J1029"/>
  <c r="H1029"/>
  <c r="F1029"/>
  <c r="N1028"/>
  <c r="L1028"/>
  <c r="J1028"/>
  <c r="H1028"/>
  <c r="F1028"/>
  <c r="N1027"/>
  <c r="L1027"/>
  <c r="J1027"/>
  <c r="H1027"/>
  <c r="F1027"/>
  <c r="N1026"/>
  <c r="L1026"/>
  <c r="J1026"/>
  <c r="H1026"/>
  <c r="F1026"/>
  <c r="N1025"/>
  <c r="L1025"/>
  <c r="J1025"/>
  <c r="H1025"/>
  <c r="F1025"/>
  <c r="N1024"/>
  <c r="L1024"/>
  <c r="J1024"/>
  <c r="H1024"/>
  <c r="F1024"/>
  <c r="N1023"/>
  <c r="L1023"/>
  <c r="J1023"/>
  <c r="H1023"/>
  <c r="F1023"/>
  <c r="N1022"/>
  <c r="L1022"/>
  <c r="J1022"/>
  <c r="H1022"/>
  <c r="F1022"/>
  <c r="F1019"/>
  <c r="H1019"/>
  <c r="J1019"/>
  <c r="L1019"/>
  <c r="N1019"/>
  <c r="F1020"/>
  <c r="H1020"/>
  <c r="J1020"/>
  <c r="L1020"/>
  <c r="N1020"/>
  <c r="F50" i="23"/>
  <c r="F58" s="1"/>
  <c r="N1094" i="16" l="1"/>
  <c r="H1094"/>
  <c r="F1094"/>
  <c r="J1094"/>
  <c r="L1094"/>
  <c r="B25" i="23" l="1"/>
  <c r="B29" s="1"/>
  <c r="F34" l="1"/>
  <c r="F40" l="1"/>
  <c r="H34"/>
  <c r="H40" s="1"/>
  <c r="N1003" i="16"/>
  <c r="L1003"/>
  <c r="J1003"/>
  <c r="H1003"/>
  <c r="F1003"/>
  <c r="N1002"/>
  <c r="L1002"/>
  <c r="J1002"/>
  <c r="H1002"/>
  <c r="F1002"/>
  <c r="N999"/>
  <c r="L999"/>
  <c r="J999"/>
  <c r="H999"/>
  <c r="F999"/>
  <c r="N998"/>
  <c r="L998"/>
  <c r="J998"/>
  <c r="H998"/>
  <c r="F998"/>
  <c r="N997"/>
  <c r="L997"/>
  <c r="J997"/>
  <c r="H997"/>
  <c r="F997"/>
  <c r="N996"/>
  <c r="L996"/>
  <c r="J996"/>
  <c r="H996"/>
  <c r="F996"/>
  <c r="N995"/>
  <c r="L995"/>
  <c r="J995"/>
  <c r="H995"/>
  <c r="F995"/>
  <c r="N994"/>
  <c r="L994"/>
  <c r="J994"/>
  <c r="H994"/>
  <c r="F994"/>
  <c r="N993"/>
  <c r="L993"/>
  <c r="J993"/>
  <c r="H993"/>
  <c r="F993"/>
  <c r="N992"/>
  <c r="L992"/>
  <c r="J992"/>
  <c r="H992"/>
  <c r="F992"/>
  <c r="N991"/>
  <c r="L991"/>
  <c r="J991"/>
  <c r="H991"/>
  <c r="F991"/>
  <c r="N990"/>
  <c r="L990"/>
  <c r="J990"/>
  <c r="H990"/>
  <c r="F990"/>
  <c r="N989"/>
  <c r="L989"/>
  <c r="J989"/>
  <c r="H989"/>
  <c r="F989"/>
  <c r="N988"/>
  <c r="L988"/>
  <c r="J988"/>
  <c r="H988"/>
  <c r="F988"/>
  <c r="N986"/>
  <c r="L986"/>
  <c r="J986"/>
  <c r="H986"/>
  <c r="F986"/>
  <c r="N985"/>
  <c r="L985"/>
  <c r="J985"/>
  <c r="H985"/>
  <c r="F985"/>
  <c r="N984"/>
  <c r="L984"/>
  <c r="J984"/>
  <c r="H984"/>
  <c r="F984"/>
  <c r="N983"/>
  <c r="L983"/>
  <c r="J983"/>
  <c r="H983"/>
  <c r="F983"/>
  <c r="N982"/>
  <c r="L982"/>
  <c r="J982"/>
  <c r="H982"/>
  <c r="F982"/>
  <c r="N981"/>
  <c r="L981"/>
  <c r="J981"/>
  <c r="H981"/>
  <c r="F981"/>
  <c r="N980"/>
  <c r="L980"/>
  <c r="J980"/>
  <c r="H980"/>
  <c r="F980"/>
  <c r="N979"/>
  <c r="L979"/>
  <c r="J979"/>
  <c r="H979"/>
  <c r="F979"/>
  <c r="N978"/>
  <c r="L978"/>
  <c r="J978"/>
  <c r="H978"/>
  <c r="F978"/>
  <c r="N977"/>
  <c r="L977"/>
  <c r="J977"/>
  <c r="H977"/>
  <c r="F977"/>
  <c r="N975"/>
  <c r="L975"/>
  <c r="J975"/>
  <c r="H975"/>
  <c r="F975"/>
  <c r="N974"/>
  <c r="L974"/>
  <c r="J974"/>
  <c r="H974"/>
  <c r="F974"/>
  <c r="N973"/>
  <c r="L973"/>
  <c r="J973"/>
  <c r="H973"/>
  <c r="F973"/>
  <c r="N972"/>
  <c r="L972"/>
  <c r="J972"/>
  <c r="H972"/>
  <c r="F972"/>
  <c r="N971"/>
  <c r="L971"/>
  <c r="J971"/>
  <c r="H971"/>
  <c r="F971"/>
  <c r="N970"/>
  <c r="L970"/>
  <c r="J970"/>
  <c r="H970"/>
  <c r="F970"/>
  <c r="N969"/>
  <c r="L969"/>
  <c r="J969"/>
  <c r="H969"/>
  <c r="F969"/>
  <c r="N968"/>
  <c r="L968"/>
  <c r="J968"/>
  <c r="H968"/>
  <c r="F968"/>
  <c r="N967"/>
  <c r="L967"/>
  <c r="J967"/>
  <c r="H967"/>
  <c r="F967"/>
  <c r="N966"/>
  <c r="L966"/>
  <c r="J966"/>
  <c r="H966"/>
  <c r="F966"/>
  <c r="N965"/>
  <c r="L965"/>
  <c r="J965"/>
  <c r="H965"/>
  <c r="F965"/>
  <c r="N964"/>
  <c r="L964"/>
  <c r="J964"/>
  <c r="H964"/>
  <c r="F964"/>
  <c r="N963"/>
  <c r="L963"/>
  <c r="J963"/>
  <c r="H963"/>
  <c r="F963"/>
  <c r="N962"/>
  <c r="L962"/>
  <c r="J962"/>
  <c r="H962"/>
  <c r="F962"/>
  <c r="N961"/>
  <c r="L961"/>
  <c r="J961"/>
  <c r="H961"/>
  <c r="F961"/>
  <c r="N960"/>
  <c r="L960"/>
  <c r="J960"/>
  <c r="H960"/>
  <c r="F960"/>
  <c r="N959"/>
  <c r="L959"/>
  <c r="J959"/>
  <c r="H959"/>
  <c r="F959"/>
  <c r="N958"/>
  <c r="L958"/>
  <c r="J958"/>
  <c r="H958"/>
  <c r="F958"/>
  <c r="N957"/>
  <c r="L957"/>
  <c r="J957"/>
  <c r="H957"/>
  <c r="F957"/>
  <c r="N956"/>
  <c r="L956"/>
  <c r="J956"/>
  <c r="H956"/>
  <c r="F956"/>
  <c r="N954"/>
  <c r="L954"/>
  <c r="J954"/>
  <c r="H954"/>
  <c r="F954"/>
  <c r="N953"/>
  <c r="L953"/>
  <c r="J953"/>
  <c r="H953"/>
  <c r="F953"/>
  <c r="N952"/>
  <c r="L952"/>
  <c r="J952"/>
  <c r="H952"/>
  <c r="F952"/>
  <c r="N951"/>
  <c r="L951"/>
  <c r="J951"/>
  <c r="H951"/>
  <c r="F951"/>
  <c r="N950"/>
  <c r="L950"/>
  <c r="J950"/>
  <c r="H950"/>
  <c r="F950"/>
  <c r="N949"/>
  <c r="L949"/>
  <c r="J949"/>
  <c r="H949"/>
  <c r="F949"/>
  <c r="N948"/>
  <c r="L948"/>
  <c r="J948"/>
  <c r="H948"/>
  <c r="F948"/>
  <c r="N947"/>
  <c r="L947"/>
  <c r="J947"/>
  <c r="H947"/>
  <c r="F947"/>
  <c r="N946"/>
  <c r="L946"/>
  <c r="J946"/>
  <c r="H946"/>
  <c r="F946"/>
  <c r="N945"/>
  <c r="L945"/>
  <c r="J945"/>
  <c r="H945"/>
  <c r="F945"/>
  <c r="N944"/>
  <c r="L944"/>
  <c r="J944"/>
  <c r="H944"/>
  <c r="F944"/>
  <c r="N943"/>
  <c r="L943"/>
  <c r="J943"/>
  <c r="H943"/>
  <c r="F943"/>
  <c r="N942"/>
  <c r="L942"/>
  <c r="J942"/>
  <c r="H942"/>
  <c r="F942"/>
  <c r="N941"/>
  <c r="L941"/>
  <c r="J941"/>
  <c r="H941"/>
  <c r="F941"/>
  <c r="N940"/>
  <c r="L940"/>
  <c r="J940"/>
  <c r="H940"/>
  <c r="F940"/>
  <c r="N937"/>
  <c r="L937"/>
  <c r="J937"/>
  <c r="H937"/>
  <c r="F937"/>
  <c r="N936"/>
  <c r="L936"/>
  <c r="J936"/>
  <c r="H936"/>
  <c r="F936"/>
  <c r="N935"/>
  <c r="L935"/>
  <c r="J935"/>
  <c r="H935"/>
  <c r="F935"/>
  <c r="N934"/>
  <c r="L934"/>
  <c r="J934"/>
  <c r="H934"/>
  <c r="F934"/>
  <c r="F927"/>
  <c r="F929" s="1"/>
  <c r="F928"/>
  <c r="D10" i="23"/>
  <c r="N8" l="1"/>
  <c r="N10" s="1"/>
  <c r="N12"/>
  <c r="N14"/>
  <c r="D15"/>
  <c r="F14"/>
  <c r="F13"/>
  <c r="F12"/>
  <c r="N919" i="16"/>
  <c r="L919"/>
  <c r="J919"/>
  <c r="H919"/>
  <c r="F919"/>
  <c r="N918"/>
  <c r="L918"/>
  <c r="J918"/>
  <c r="H918"/>
  <c r="F918"/>
  <c r="N917"/>
  <c r="L917"/>
  <c r="J917"/>
  <c r="H917"/>
  <c r="F917"/>
  <c r="N916"/>
  <c r="L916"/>
  <c r="J916"/>
  <c r="H916"/>
  <c r="F916"/>
  <c r="N914"/>
  <c r="L914"/>
  <c r="J914"/>
  <c r="H914"/>
  <c r="F914"/>
  <c r="N913"/>
  <c r="L913"/>
  <c r="J913"/>
  <c r="H913"/>
  <c r="F913"/>
  <c r="N911"/>
  <c r="L911"/>
  <c r="J911"/>
  <c r="H911"/>
  <c r="F911"/>
  <c r="N910"/>
  <c r="L910"/>
  <c r="J910"/>
  <c r="H910"/>
  <c r="F910"/>
  <c r="N908"/>
  <c r="L908"/>
  <c r="J908"/>
  <c r="H908"/>
  <c r="F908"/>
  <c r="N907"/>
  <c r="L907"/>
  <c r="J907"/>
  <c r="H907"/>
  <c r="F907"/>
  <c r="N905"/>
  <c r="L905"/>
  <c r="J905"/>
  <c r="H905"/>
  <c r="F905"/>
  <c r="N904"/>
  <c r="L904"/>
  <c r="J904"/>
  <c r="H904"/>
  <c r="F904"/>
  <c r="N903"/>
  <c r="L903"/>
  <c r="J903"/>
  <c r="H903"/>
  <c r="F903"/>
  <c r="N902"/>
  <c r="L902"/>
  <c r="J902"/>
  <c r="H902"/>
  <c r="F902"/>
  <c r="N900"/>
  <c r="L900"/>
  <c r="J900"/>
  <c r="H900"/>
  <c r="F900"/>
  <c r="N899"/>
  <c r="L899"/>
  <c r="J899"/>
  <c r="H899"/>
  <c r="F899"/>
  <c r="N897"/>
  <c r="L897"/>
  <c r="J897"/>
  <c r="H897"/>
  <c r="F897"/>
  <c r="N896"/>
  <c r="L896"/>
  <c r="J896"/>
  <c r="H896"/>
  <c r="F896"/>
  <c r="N894"/>
  <c r="L894"/>
  <c r="J894"/>
  <c r="H894"/>
  <c r="F894"/>
  <c r="N893"/>
  <c r="L893"/>
  <c r="J893"/>
  <c r="H893"/>
  <c r="F893"/>
  <c r="N892"/>
  <c r="L892"/>
  <c r="J892"/>
  <c r="H892"/>
  <c r="F892"/>
  <c r="N891"/>
  <c r="L891"/>
  <c r="J891"/>
  <c r="H891"/>
  <c r="F891"/>
  <c r="N889"/>
  <c r="L889"/>
  <c r="J889"/>
  <c r="H889"/>
  <c r="F889"/>
  <c r="N888"/>
  <c r="L888"/>
  <c r="J888"/>
  <c r="H888"/>
  <c r="F888"/>
  <c r="N887"/>
  <c r="L887"/>
  <c r="J887"/>
  <c r="H887"/>
  <c r="F887"/>
  <c r="N886"/>
  <c r="L886"/>
  <c r="J886"/>
  <c r="H886"/>
  <c r="F886"/>
  <c r="N884"/>
  <c r="L884"/>
  <c r="J884"/>
  <c r="H884"/>
  <c r="F884"/>
  <c r="N883"/>
  <c r="L883"/>
  <c r="J883"/>
  <c r="H883"/>
  <c r="F883"/>
  <c r="N882"/>
  <c r="L882"/>
  <c r="J882"/>
  <c r="H882"/>
  <c r="F882"/>
  <c r="F838"/>
  <c r="H838"/>
  <c r="J838"/>
  <c r="L838"/>
  <c r="N838"/>
  <c r="F839"/>
  <c r="H839"/>
  <c r="J839"/>
  <c r="L839"/>
  <c r="N839"/>
  <c r="F840"/>
  <c r="H840"/>
  <c r="J840"/>
  <c r="L840"/>
  <c r="N840"/>
  <c r="F841"/>
  <c r="H841"/>
  <c r="J841"/>
  <c r="L841"/>
  <c r="N841"/>
  <c r="F842"/>
  <c r="H842"/>
  <c r="J842"/>
  <c r="L842"/>
  <c r="N842"/>
  <c r="F844"/>
  <c r="H844"/>
  <c r="J844"/>
  <c r="L844"/>
  <c r="N844"/>
  <c r="F845"/>
  <c r="H845"/>
  <c r="J845"/>
  <c r="L845"/>
  <c r="N845"/>
  <c r="F846"/>
  <c r="H846"/>
  <c r="J846"/>
  <c r="L846"/>
  <c r="N846"/>
  <c r="F847"/>
  <c r="H847"/>
  <c r="J847"/>
  <c r="L847"/>
  <c r="N847"/>
  <c r="F848"/>
  <c r="H848"/>
  <c r="J848"/>
  <c r="L848"/>
  <c r="N848"/>
  <c r="F850"/>
  <c r="H850"/>
  <c r="J850"/>
  <c r="L850"/>
  <c r="N850"/>
  <c r="F851"/>
  <c r="H851"/>
  <c r="J851"/>
  <c r="L851"/>
  <c r="N851"/>
  <c r="F852"/>
  <c r="H852"/>
  <c r="J852"/>
  <c r="L852"/>
  <c r="N852"/>
  <c r="F853"/>
  <c r="H853"/>
  <c r="J853"/>
  <c r="L853"/>
  <c r="N853"/>
  <c r="F855"/>
  <c r="H855"/>
  <c r="J855"/>
  <c r="L855"/>
  <c r="N855"/>
  <c r="F856"/>
  <c r="H856"/>
  <c r="J856"/>
  <c r="L856"/>
  <c r="N856"/>
  <c r="F857"/>
  <c r="H857"/>
  <c r="J857"/>
  <c r="L857"/>
  <c r="N857"/>
  <c r="F858"/>
  <c r="H858"/>
  <c r="J858"/>
  <c r="L858"/>
  <c r="N858"/>
  <c r="F860"/>
  <c r="H860"/>
  <c r="J860"/>
  <c r="L860"/>
  <c r="N860"/>
  <c r="F861"/>
  <c r="H861"/>
  <c r="J861"/>
  <c r="L861"/>
  <c r="N861"/>
  <c r="F862"/>
  <c r="H862"/>
  <c r="J862"/>
  <c r="L862"/>
  <c r="N862"/>
  <c r="F864"/>
  <c r="H864"/>
  <c r="J864"/>
  <c r="L864"/>
  <c r="N864"/>
  <c r="F865"/>
  <c r="H865"/>
  <c r="J865"/>
  <c r="L865"/>
  <c r="N865"/>
  <c r="F867"/>
  <c r="H867"/>
  <c r="J867"/>
  <c r="L867"/>
  <c r="N867"/>
  <c r="F868"/>
  <c r="H868"/>
  <c r="J868"/>
  <c r="L868"/>
  <c r="N868"/>
  <c r="F870"/>
  <c r="H870"/>
  <c r="J870"/>
  <c r="L870"/>
  <c r="N870"/>
  <c r="F871"/>
  <c r="H871"/>
  <c r="J871"/>
  <c r="L871"/>
  <c r="N871"/>
  <c r="F873"/>
  <c r="H873"/>
  <c r="J873"/>
  <c r="L873"/>
  <c r="N873"/>
  <c r="F874"/>
  <c r="H874"/>
  <c r="J874"/>
  <c r="L874"/>
  <c r="N874"/>
  <c r="F875"/>
  <c r="H875"/>
  <c r="J875"/>
  <c r="L875"/>
  <c r="N875"/>
  <c r="F877"/>
  <c r="H877"/>
  <c r="J877"/>
  <c r="L877"/>
  <c r="N877"/>
  <c r="F878"/>
  <c r="H878"/>
  <c r="J878"/>
  <c r="L878"/>
  <c r="N878"/>
  <c r="F8" i="23"/>
  <c r="F10" s="1"/>
  <c r="D555" i="16"/>
  <c r="F3179" i="21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XFC2443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3"/>
  <c r="F1832"/>
  <c r="F1831"/>
  <c r="F1829"/>
  <c r="F1828"/>
  <c r="F1827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D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12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7"/>
  <c r="F1036"/>
  <c r="F1035"/>
  <c r="F1033"/>
  <c r="F1032"/>
  <c r="F1031"/>
  <c r="F1029"/>
  <c r="F1026"/>
  <c r="F1025"/>
  <c r="F1024"/>
  <c r="F1023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1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3"/>
  <c r="F592"/>
  <c r="F591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4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58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6"/>
  <c r="F55"/>
  <c r="F54"/>
  <c r="F53"/>
  <c r="F52"/>
  <c r="F51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F1"/>
  <c r="N15" i="23" l="1"/>
  <c r="H14"/>
  <c r="H8"/>
  <c r="H10" s="1"/>
  <c r="F15"/>
  <c r="H12"/>
  <c r="N879" i="16"/>
  <c r="H866"/>
  <c r="L901"/>
  <c r="F912"/>
  <c r="F915"/>
  <c r="F872"/>
  <c r="L872"/>
  <c r="L879"/>
  <c r="F866"/>
  <c r="F863"/>
  <c r="F854"/>
  <c r="H890"/>
  <c r="L876"/>
  <c r="J879"/>
  <c r="H872"/>
  <c r="J872"/>
  <c r="N869"/>
  <c r="F869"/>
  <c r="N866"/>
  <c r="J854"/>
  <c r="N854"/>
  <c r="J909"/>
  <c r="L912"/>
  <c r="H849"/>
  <c r="J912"/>
  <c r="L915"/>
  <c r="N876"/>
  <c r="F843"/>
  <c r="J915"/>
  <c r="N872"/>
  <c r="H869"/>
  <c r="J866"/>
  <c r="H863"/>
  <c r="F898"/>
  <c r="H901"/>
  <c r="H898"/>
  <c r="L866"/>
  <c r="F901"/>
  <c r="L909"/>
  <c r="H843"/>
  <c r="N890"/>
  <c r="L869"/>
  <c r="L863"/>
  <c r="N859"/>
  <c r="L849"/>
  <c r="J895"/>
  <c r="N898"/>
  <c r="N901"/>
  <c r="N863"/>
  <c r="N849"/>
  <c r="H895"/>
  <c r="L898"/>
  <c r="F876"/>
  <c r="H854"/>
  <c r="L854"/>
  <c r="F849"/>
  <c r="F890"/>
  <c r="F895"/>
  <c r="J898"/>
  <c r="J901"/>
  <c r="N909"/>
  <c r="N912"/>
  <c r="N915"/>
  <c r="J843"/>
  <c r="H915"/>
  <c r="F879"/>
  <c r="H876"/>
  <c r="F859"/>
  <c r="J859"/>
  <c r="L843"/>
  <c r="L890"/>
  <c r="F909"/>
  <c r="H859"/>
  <c r="H909"/>
  <c r="H912"/>
  <c r="H879"/>
  <c r="J876"/>
  <c r="J869"/>
  <c r="J863"/>
  <c r="L859"/>
  <c r="J849"/>
  <c r="N843"/>
  <c r="J890"/>
  <c r="L895"/>
  <c r="N895"/>
  <c r="O895" l="1"/>
  <c r="H15" i="23"/>
  <c r="O872" i="16"/>
  <c r="O879"/>
  <c r="O909"/>
  <c r="O863"/>
  <c r="O869"/>
  <c r="O912"/>
  <c r="O866"/>
  <c r="O849"/>
  <c r="O859"/>
  <c r="O890"/>
  <c r="O854"/>
  <c r="O898"/>
  <c r="O876"/>
  <c r="O915"/>
  <c r="O901"/>
  <c r="O843"/>
</calcChain>
</file>

<file path=xl/comments1.xml><?xml version="1.0" encoding="utf-8"?>
<comments xmlns="http://schemas.openxmlformats.org/spreadsheetml/2006/main">
  <authors>
    <author>Administrator</author>
  </authors>
  <commentList>
    <comment ref="E39" authorId="0">
      <text>
        <r>
          <rPr>
            <b/>
            <sz val="9"/>
            <color indexed="81"/>
            <rFont val="Tahoma"/>
            <family val="2"/>
          </rPr>
          <t>5/6 cb 10000</t>
        </r>
      </text>
    </comment>
  </commentList>
</comments>
</file>

<file path=xl/sharedStrings.xml><?xml version="1.0" encoding="utf-8"?>
<sst xmlns="http://schemas.openxmlformats.org/spreadsheetml/2006/main" count="8973" uniqueCount="4901">
  <si>
    <t>PI-15-1948</t>
  </si>
  <si>
    <t>427891/427882/427900</t>
  </si>
  <si>
    <t>ETD 1/4/2016 &amp; ETA 1/22/2016,should be paid before 3/22/2016</t>
  </si>
  <si>
    <t>427929/427910/427938</t>
  </si>
  <si>
    <t>427626/427617/427635</t>
  </si>
  <si>
    <t>427653/427644/427662</t>
  </si>
  <si>
    <t>427837/427828/427846</t>
  </si>
  <si>
    <t>PI-15-1949</t>
  </si>
  <si>
    <t>427864/427855/427873</t>
  </si>
  <si>
    <t>427534/426575/427543</t>
  </si>
  <si>
    <t>427561/427552/427570</t>
  </si>
  <si>
    <t>427599/427580/427608</t>
  </si>
  <si>
    <t>427680/427671/427690</t>
  </si>
  <si>
    <t>PI-15-1950</t>
  </si>
  <si>
    <t>427718/427709/427727</t>
  </si>
  <si>
    <t>427745/427736/427754</t>
  </si>
  <si>
    <t>427956/427947/427965</t>
  </si>
  <si>
    <t>427772/427763/427781</t>
  </si>
  <si>
    <t>427800/427790/427819</t>
  </si>
  <si>
    <t>PI-15-1951</t>
  </si>
  <si>
    <t>386394/425022/386376/424968/424977/425031</t>
  </si>
  <si>
    <t>386284/424986/386275/424921/424930/424995</t>
  </si>
  <si>
    <t>386349/425004/386320/424940/424959/425013</t>
  </si>
  <si>
    <t>PI-15-1952</t>
  </si>
  <si>
    <t>428515/428524/428533</t>
  </si>
  <si>
    <t>428542/428551/428570</t>
  </si>
  <si>
    <t>428616/428625/428598</t>
  </si>
  <si>
    <t>428634/428643/428652</t>
  </si>
  <si>
    <t>428661/428670/428680</t>
  </si>
  <si>
    <t>PI-15-1953</t>
  </si>
  <si>
    <t>422052/422061/424683</t>
  </si>
  <si>
    <t>422070/422080/424692</t>
  </si>
  <si>
    <t>PI-15-1954</t>
  </si>
  <si>
    <t>422099/422108/424701</t>
  </si>
  <si>
    <t>422117/424126/424710</t>
  </si>
  <si>
    <t>PI-15-1955</t>
  </si>
  <si>
    <t>422135/422144/424720</t>
  </si>
  <si>
    <t>457005/456987/456996</t>
  </si>
  <si>
    <t>422171/422180/424748</t>
  </si>
  <si>
    <t>PI-15-1956</t>
  </si>
  <si>
    <t>422190/422209/424766</t>
  </si>
  <si>
    <t>424775/422218/422227</t>
  </si>
  <si>
    <t>424784/422236/422245</t>
  </si>
  <si>
    <t>424656/424655/424674</t>
  </si>
  <si>
    <t>PI-15-1957</t>
  </si>
  <si>
    <t>422254/422263/424793</t>
  </si>
  <si>
    <t>457032/457014/457023</t>
  </si>
  <si>
    <t>PI-15-1958</t>
  </si>
  <si>
    <t>B2K</t>
  </si>
  <si>
    <t>PI-15-1959</t>
  </si>
  <si>
    <t>B2A</t>
  </si>
  <si>
    <t>PI-15-1960</t>
  </si>
  <si>
    <t>BKW</t>
  </si>
  <si>
    <t>PI-16-1961</t>
  </si>
  <si>
    <t>442301/442292/442310</t>
  </si>
  <si>
    <t xml:space="preserve">ETD 1/30/2016 &amp; ETA 2/17/2016,should be paid before 4/17/2016 </t>
  </si>
  <si>
    <t>442339/442320/442348</t>
  </si>
  <si>
    <t>441733/441697/441742</t>
  </si>
  <si>
    <t>441760/441751/441770</t>
  </si>
  <si>
    <t>441798/441789/441807</t>
  </si>
  <si>
    <t>PI-16-1962</t>
  </si>
  <si>
    <t>442247/442238/442256</t>
  </si>
  <si>
    <t>442274/442265/442283</t>
  </si>
  <si>
    <t>443044/443035/441569</t>
  </si>
  <si>
    <t>441614/441596/441623</t>
  </si>
  <si>
    <t>441641/441632/441650</t>
  </si>
  <si>
    <t>PI-16-1963</t>
  </si>
  <si>
    <t>441852/441843/441861</t>
  </si>
  <si>
    <t>441899/441870/441917</t>
  </si>
  <si>
    <t>441971/441944/441980</t>
  </si>
  <si>
    <t>442036/442009/442045</t>
  </si>
  <si>
    <t>442366/442357/442375</t>
  </si>
  <si>
    <t>PI-16-1964</t>
  </si>
  <si>
    <t>442155/442146/442164</t>
  </si>
  <si>
    <t>442182/442173/442191</t>
  </si>
  <si>
    <t>442210/442220/442229</t>
  </si>
  <si>
    <t>PI-16-1965</t>
  </si>
  <si>
    <t>440981/441110/440990/441000/441110/441129</t>
  </si>
  <si>
    <t>440909/441037/440918/440927/441028/441046</t>
  </si>
  <si>
    <t>440945/441073/440954/440963/441064/441082</t>
  </si>
  <si>
    <t>PI-16-1966</t>
  </si>
  <si>
    <t>441816/441825/441834</t>
  </si>
  <si>
    <t>441880/441908/441926</t>
  </si>
  <si>
    <t>441935/441953/441962</t>
  </si>
  <si>
    <t>442090/442128/442137</t>
  </si>
  <si>
    <t>441990/442018/442027</t>
  </si>
  <si>
    <t>442054/442063/442072</t>
  </si>
  <si>
    <t>PI-16-1967</t>
  </si>
  <si>
    <t>431889/431898/431907</t>
  </si>
  <si>
    <t>431916/431925/431934</t>
  </si>
  <si>
    <t>PI-16-1968</t>
  </si>
  <si>
    <t>431669/431678/431696</t>
  </si>
  <si>
    <t>431705/431714/431723</t>
  </si>
  <si>
    <t>PI-16-1969</t>
  </si>
  <si>
    <t>431741/431750/431760</t>
  </si>
  <si>
    <t>431806/431788/431797</t>
  </si>
  <si>
    <t>431815/431824/431833</t>
  </si>
  <si>
    <t>PI-16-1970</t>
  </si>
  <si>
    <t>431851/431860/431870</t>
  </si>
  <si>
    <t>PI-16-1971</t>
  </si>
  <si>
    <t>431559/431568/431577</t>
  </si>
  <si>
    <t>431640/431604/431613</t>
  </si>
  <si>
    <t>PI-16-1972</t>
  </si>
  <si>
    <t>PI-16-1973</t>
  </si>
  <si>
    <t>H2C</t>
  </si>
  <si>
    <t>PI-16-1974</t>
  </si>
  <si>
    <t>H1R</t>
  </si>
  <si>
    <t>PI-16-1975</t>
  </si>
  <si>
    <t>BD7</t>
  </si>
  <si>
    <t>PI-16-1976</t>
  </si>
  <si>
    <t>BL7524582</t>
  </si>
  <si>
    <t>PI-16-1977</t>
  </si>
  <si>
    <t>BL7529520</t>
  </si>
  <si>
    <t>PI-16-1978</t>
  </si>
  <si>
    <t>BL7524580</t>
  </si>
  <si>
    <t>PI-16-1979</t>
  </si>
  <si>
    <t>B16069</t>
  </si>
  <si>
    <t>BL7525083</t>
  </si>
  <si>
    <t>PI-16-1980</t>
  </si>
  <si>
    <t>B16070</t>
  </si>
  <si>
    <t>BL7525085</t>
  </si>
  <si>
    <t>DBCN08717 Hotline</t>
  </si>
  <si>
    <t>SF Collect# 856 328 582 864</t>
  </si>
  <si>
    <t>Price Tickets freight for Hotline</t>
  </si>
  <si>
    <t>SF Collect# 856 322 563 811</t>
  </si>
  <si>
    <t>SF Collect# 856 329 110 424</t>
  </si>
  <si>
    <t>DBCN08786 Hotline</t>
  </si>
  <si>
    <t>SF Collect# 856 349 263 809</t>
  </si>
  <si>
    <t>SF Collect# 856 347 570 293</t>
  </si>
  <si>
    <t>DBCN08918 Hotline</t>
  </si>
  <si>
    <t>SF Collect# 856 347 574 015</t>
  </si>
  <si>
    <t>SF Collect# 856 361 559 248</t>
  </si>
  <si>
    <t>DBCN09134 Hotline</t>
  </si>
  <si>
    <t>SF Collect# 856 332 595 286</t>
  </si>
  <si>
    <t>SF Collect# 856 340 830 418</t>
  </si>
  <si>
    <t>SF Collect# 856 343 593 623</t>
  </si>
  <si>
    <t>DBCN09201 Hotline</t>
  </si>
  <si>
    <t>SF Collect# 856 346 923 376</t>
  </si>
  <si>
    <t>SF Collect# 856 341 206 707</t>
  </si>
  <si>
    <t>SF Collect# 856 343 342 132</t>
  </si>
  <si>
    <t>SF Collect# 856 346 975 525</t>
  </si>
  <si>
    <t>DBCN09223 Hotline</t>
  </si>
  <si>
    <t>SF Collect# 856 345 811 164</t>
  </si>
  <si>
    <t>DBCN09323 Hotline</t>
  </si>
  <si>
    <t>SF Collect# 856 340 610 469</t>
  </si>
  <si>
    <t>DBCN09674 Hotline</t>
  </si>
  <si>
    <t>SF Collect# 856 423 272 034</t>
  </si>
  <si>
    <t>SF Collect# 856 422 753 503</t>
  </si>
  <si>
    <t>SF Collect# 856 423 009 435</t>
  </si>
  <si>
    <t>DBCN09866 Hotline</t>
  </si>
  <si>
    <t>SF Collect# 856 425 878 804</t>
  </si>
  <si>
    <t>SF Collect# 856 423 015 325</t>
  </si>
  <si>
    <t>DBCN10014 Hotline</t>
  </si>
  <si>
    <t>SF Collect# 856 423 601 907</t>
  </si>
  <si>
    <t>DBCN08915 EJ MFG</t>
  </si>
  <si>
    <t>SF Collect# 856 349 805 813</t>
  </si>
  <si>
    <t>Price Tickets freight for EJ</t>
  </si>
  <si>
    <t>DBCN09595 EJ MFG</t>
  </si>
  <si>
    <t>SF Collect# 856 425 715 613</t>
  </si>
  <si>
    <t>SF Collect# 856 425 933 593</t>
  </si>
  <si>
    <t>PI-16-1981</t>
  </si>
  <si>
    <t>7749</t>
  </si>
  <si>
    <t>461102/461093/461111</t>
  </si>
  <si>
    <t>ETD 3/7/2016 &amp; ETA 3/24/2016,should be paid before 5/23/2016</t>
  </si>
  <si>
    <t>7750</t>
  </si>
  <si>
    <t>461158/461149/461167</t>
  </si>
  <si>
    <t>7736</t>
  </si>
  <si>
    <t>460653/460644/460662</t>
  </si>
  <si>
    <t>7737</t>
  </si>
  <si>
    <t>460680/460671/460690</t>
  </si>
  <si>
    <t>7738</t>
  </si>
  <si>
    <t>460718/460709/460727</t>
  </si>
  <si>
    <t>PI-16-1982</t>
  </si>
  <si>
    <t>7739</t>
  </si>
  <si>
    <t>460772/460763/460781</t>
  </si>
  <si>
    <t>7747</t>
  </si>
  <si>
    <t>461048/461039/461057</t>
  </si>
  <si>
    <t>7748</t>
  </si>
  <si>
    <t>461075/461066/461084</t>
  </si>
  <si>
    <t>7733</t>
  </si>
  <si>
    <t>460561/460552/460570</t>
  </si>
  <si>
    <t>7734</t>
  </si>
  <si>
    <t>460599/460580/460608</t>
  </si>
  <si>
    <t>PI-16-1983</t>
  </si>
  <si>
    <t>7735</t>
  </si>
  <si>
    <t>460626/460617/460635</t>
  </si>
  <si>
    <t>7740</t>
  </si>
  <si>
    <t>460800/460790/460819</t>
  </si>
  <si>
    <t>7741</t>
  </si>
  <si>
    <t>460837/460828/460846</t>
  </si>
  <si>
    <t>7742</t>
  </si>
  <si>
    <t>460864/460855/460873</t>
  </si>
  <si>
    <t>7743</t>
  </si>
  <si>
    <t>460891/460882/460900</t>
  </si>
  <si>
    <t>PI-16-1984</t>
  </si>
  <si>
    <t>7751</t>
  </si>
  <si>
    <t>461212/461203/461221</t>
  </si>
  <si>
    <t>7744</t>
  </si>
  <si>
    <t>460929/460910/460938</t>
  </si>
  <si>
    <t>7745</t>
  </si>
  <si>
    <t>460956/460947/460965</t>
  </si>
  <si>
    <t>7746</t>
  </si>
  <si>
    <t>461010/461001/461020</t>
  </si>
  <si>
    <t>PI-16-1985</t>
  </si>
  <si>
    <t>1603</t>
  </si>
  <si>
    <t>441019/441138</t>
  </si>
  <si>
    <t>1604</t>
  </si>
  <si>
    <t>441055/440936</t>
  </si>
  <si>
    <t>1605</t>
  </si>
  <si>
    <t>440972/441091</t>
  </si>
  <si>
    <t>PI-16-1986</t>
  </si>
  <si>
    <t>7759</t>
  </si>
  <si>
    <t>461479/461488/461497</t>
  </si>
  <si>
    <t>7760</t>
  </si>
  <si>
    <t>461506/461515/461524</t>
  </si>
  <si>
    <t>7761</t>
  </si>
  <si>
    <t>461533/461542/461551</t>
  </si>
  <si>
    <t>7763</t>
  </si>
  <si>
    <t>461598/461607/461616</t>
  </si>
  <si>
    <t>7762</t>
  </si>
  <si>
    <t>461560/461570/461589</t>
  </si>
  <si>
    <t>PI-16-1987</t>
  </si>
  <si>
    <t>5149</t>
  </si>
  <si>
    <t>467803/467812/467821</t>
  </si>
  <si>
    <t>5150</t>
  </si>
  <si>
    <t>467830/467840/467859</t>
  </si>
  <si>
    <t>5151</t>
  </si>
  <si>
    <t>PI-16-1988</t>
  </si>
  <si>
    <t>5140</t>
  </si>
  <si>
    <t>467565/467574/467583</t>
  </si>
  <si>
    <t>5141</t>
  </si>
  <si>
    <t>467592/467601/467610</t>
  </si>
  <si>
    <t>5142</t>
  </si>
  <si>
    <t>PI-16-1989</t>
  </si>
  <si>
    <t>5143</t>
  </si>
  <si>
    <t>467639/467648/467657</t>
  </si>
  <si>
    <t>5144</t>
  </si>
  <si>
    <t>467684/467666/467675</t>
  </si>
  <si>
    <t>5145</t>
  </si>
  <si>
    <t>467693/467702/467711</t>
  </si>
  <si>
    <t>PI-16-1990</t>
  </si>
  <si>
    <t>5146</t>
  </si>
  <si>
    <t>467720/467730/467749</t>
  </si>
  <si>
    <t>5147</t>
  </si>
  <si>
    <t>467776/467758/467767</t>
  </si>
  <si>
    <t>5148</t>
  </si>
  <si>
    <t>467785/467794</t>
  </si>
  <si>
    <t>PI-16-1991</t>
  </si>
  <si>
    <t>5138</t>
  </si>
  <si>
    <t>467500/467510/467529</t>
  </si>
  <si>
    <t>5139</t>
  </si>
  <si>
    <t>467556/467538/467547</t>
  </si>
  <si>
    <t>PI-16-1992</t>
  </si>
  <si>
    <t>PI-16-1993</t>
  </si>
  <si>
    <t>B72</t>
  </si>
  <si>
    <t>DBCN10148 Hotline</t>
  </si>
  <si>
    <t>SF Collect# 852 999 385 160</t>
  </si>
  <si>
    <t>SF Collect# 852 999 255 084</t>
  </si>
  <si>
    <t>DBCN10218 Hotline</t>
  </si>
  <si>
    <t>SF Collect# 856 231 256 207</t>
  </si>
  <si>
    <t>SF Collect# 856 435 443 317</t>
  </si>
  <si>
    <t>SF Collect# 856 434 849 273</t>
  </si>
  <si>
    <t>SF Collect# 856 429 135 900</t>
  </si>
  <si>
    <t>SF Collect# 856 432 786 720</t>
  </si>
  <si>
    <t>SF Collect# 856 433 360 648</t>
  </si>
  <si>
    <t>SF Collect# 856 435 419 926</t>
  </si>
  <si>
    <t>SF Collect# 856 426 220 656</t>
  </si>
  <si>
    <t>SF Collect# 856 427 358 180</t>
  </si>
  <si>
    <t>SF Collect# 856 433 389 801</t>
  </si>
  <si>
    <t>DBCN10271 Hotline</t>
  </si>
  <si>
    <t>SF Collect# 856 433 285 063</t>
  </si>
  <si>
    <t>SF Collect# 856 430 233 729</t>
  </si>
  <si>
    <t>DBCN10352 Hotline</t>
  </si>
  <si>
    <t>SF Collect# 856 430 706 161</t>
  </si>
  <si>
    <t>DBCN10458 EJ MFG</t>
  </si>
  <si>
    <t>SF Collect# 856 433 525 748</t>
  </si>
  <si>
    <t>SF Collect# 856 428 986 713</t>
  </si>
  <si>
    <t>DBCN10614 EJ MFG</t>
  </si>
  <si>
    <t>SF Collect# 856 428 053 097</t>
  </si>
  <si>
    <t>SF Collect# 856 431 786 847</t>
  </si>
  <si>
    <t>DBCN10654 EJ MFG</t>
  </si>
  <si>
    <t>SF Collect# 856 459 591 445</t>
  </si>
  <si>
    <t>PI-16-1995</t>
  </si>
  <si>
    <t>7971</t>
  </si>
  <si>
    <t>471828/471819/471837</t>
  </si>
  <si>
    <t>ETD 4/4/2016 &amp; ETA 4/21/2016,should be paid before 6/20/2016</t>
  </si>
  <si>
    <t>7972</t>
  </si>
  <si>
    <t>471855/471846/471864</t>
  </si>
  <si>
    <t>7959</t>
  </si>
  <si>
    <t>471460/471451/471470</t>
  </si>
  <si>
    <t>7960</t>
  </si>
  <si>
    <t>471498/471489/471507</t>
  </si>
  <si>
    <t>7961</t>
  </si>
  <si>
    <t>471525/471516/471534</t>
  </si>
  <si>
    <t>PI-16-1996</t>
  </si>
  <si>
    <t>7969</t>
  </si>
  <si>
    <t>471763/471754/471772</t>
  </si>
  <si>
    <t>7970</t>
  </si>
  <si>
    <t>471790/471781/471800</t>
  </si>
  <si>
    <t>7956</t>
  </si>
  <si>
    <t>471379/471360/471388</t>
  </si>
  <si>
    <t>7957</t>
  </si>
  <si>
    <t>471406/471397/471415</t>
  </si>
  <si>
    <t>7958</t>
  </si>
  <si>
    <t>471433/471424/471442</t>
  </si>
  <si>
    <t>PI-16-1997</t>
  </si>
  <si>
    <t>7962</t>
  </si>
  <si>
    <t>471552/471543/471561</t>
  </si>
  <si>
    <t>7963</t>
  </si>
  <si>
    <t>471580/471570/471599</t>
  </si>
  <si>
    <t>7964</t>
  </si>
  <si>
    <t>471617/471608/471626</t>
  </si>
  <si>
    <t>7965</t>
  </si>
  <si>
    <t>471644/471635/471653</t>
  </si>
  <si>
    <t>7973</t>
  </si>
  <si>
    <t>471882/471873/471891</t>
  </si>
  <si>
    <t>PI-16-1998</t>
  </si>
  <si>
    <t>7966</t>
  </si>
  <si>
    <t>471671/471662/471680</t>
  </si>
  <si>
    <t>7967</t>
  </si>
  <si>
    <t>471709/471690/471718</t>
  </si>
  <si>
    <t>7968</t>
  </si>
  <si>
    <t>471736/471727/471745</t>
  </si>
  <si>
    <t>PI-16-1999</t>
  </si>
  <si>
    <t>467226/467318/467235/467290</t>
  </si>
  <si>
    <t>467180/467244/467199/467253</t>
  </si>
  <si>
    <t>467208/467280/467217/467262</t>
  </si>
  <si>
    <t>PI-16-2000</t>
  </si>
  <si>
    <t>481113/481122/481178/481187</t>
  </si>
  <si>
    <t>481077/481140/481086/481131</t>
  </si>
  <si>
    <t>481095/481169/481104/481150</t>
  </si>
  <si>
    <t>PI-16-2001</t>
  </si>
  <si>
    <t>7950</t>
  </si>
  <si>
    <t>472277/472286</t>
  </si>
  <si>
    <t>7951</t>
  </si>
  <si>
    <t>472295/472304</t>
  </si>
  <si>
    <t>7952</t>
  </si>
  <si>
    <t>472313/472322</t>
  </si>
  <si>
    <t>7955</t>
  </si>
  <si>
    <t>472378/472387</t>
  </si>
  <si>
    <t>7953</t>
  </si>
  <si>
    <t>472331/472340</t>
  </si>
  <si>
    <t>7954</t>
  </si>
  <si>
    <t>472350/472369</t>
  </si>
  <si>
    <t>PI-16-2002</t>
  </si>
  <si>
    <t>6755</t>
  </si>
  <si>
    <t>481700/481728/481737</t>
  </si>
  <si>
    <t>6756</t>
  </si>
  <si>
    <t>482011/481993/482002</t>
  </si>
  <si>
    <t>6757</t>
  </si>
  <si>
    <t>482030/482049/482020</t>
  </si>
  <si>
    <t>PI-16-2003</t>
  </si>
  <si>
    <t>6758</t>
  </si>
  <si>
    <t>481746/481755/482112</t>
  </si>
  <si>
    <t>PI-16-2004</t>
  </si>
  <si>
    <t>6759</t>
  </si>
  <si>
    <t>482058/482067/482076</t>
  </si>
  <si>
    <t>6760</t>
  </si>
  <si>
    <t>482085/482094/482103</t>
  </si>
  <si>
    <t>PI-16-2005</t>
  </si>
  <si>
    <t>6761</t>
  </si>
  <si>
    <t>481773/481782/481791</t>
  </si>
  <si>
    <t>6762</t>
  </si>
  <si>
    <t>482140/482121/482130</t>
  </si>
  <si>
    <t>PI-16-2006</t>
  </si>
  <si>
    <t>6763</t>
  </si>
  <si>
    <t>481838/481847/481865</t>
  </si>
  <si>
    <t>6764</t>
  </si>
  <si>
    <t>482186/482159/482168</t>
  </si>
  <si>
    <t>6765</t>
  </si>
  <si>
    <t>481910/481920/481901</t>
  </si>
  <si>
    <t>PI-16-2007</t>
  </si>
  <si>
    <t>6766</t>
  </si>
  <si>
    <t>481939/481948/481957</t>
  </si>
  <si>
    <t>6767</t>
  </si>
  <si>
    <t>481975/481984/481966</t>
  </si>
  <si>
    <t>PI-16-2008</t>
  </si>
  <si>
    <t>PI-16-2009</t>
  </si>
  <si>
    <t>DBCN10779 Avenue Stores</t>
  </si>
  <si>
    <t>SF Collect# 856 458 655 289</t>
  </si>
  <si>
    <t>DBCN10868 Hotline</t>
  </si>
  <si>
    <t>SF Collect# 856 435 064 710</t>
  </si>
  <si>
    <t>SF Collect# 856 434 633 316</t>
  </si>
  <si>
    <t>SF Collect# 856 433 050 035</t>
  </si>
  <si>
    <t>SF Collect# 856 435 039 665</t>
  </si>
  <si>
    <t>SF Collect# 856 435 935 003</t>
  </si>
  <si>
    <t>SF Collect# 856 433 832 913</t>
  </si>
  <si>
    <t>SF Collect# 856 431 187 394</t>
  </si>
  <si>
    <t>SF Collect# 856 431 783 217</t>
  </si>
  <si>
    <t>SF Collect# 856 427 916 834</t>
  </si>
  <si>
    <t>DBCN10952 Hotline</t>
  </si>
  <si>
    <t>SF Collect# 856 432 447 180</t>
  </si>
  <si>
    <t>SF Collect# 856 431 905 826</t>
  </si>
  <si>
    <t>DBCN10786 EJ MFG</t>
  </si>
  <si>
    <t>SF Collect# 856 427 855 450</t>
  </si>
  <si>
    <t>SF Collect# 856 434 251 118</t>
  </si>
  <si>
    <t>PI-16-2011</t>
  </si>
  <si>
    <t>8023</t>
  </si>
  <si>
    <t>492920/492901/492948</t>
  </si>
  <si>
    <t>ETD 5/2/2016 &amp; ETA 5/19/2016,should be paid before 7/18/2016</t>
  </si>
  <si>
    <t>8010</t>
  </si>
  <si>
    <t>492398/492370/492407</t>
  </si>
  <si>
    <t>8011</t>
  </si>
  <si>
    <t>492425/492416/492434</t>
  </si>
  <si>
    <t>8012</t>
  </si>
  <si>
    <t>492461/492452/492470</t>
  </si>
  <si>
    <t>8020</t>
  </si>
  <si>
    <t>492764/492755/492773</t>
  </si>
  <si>
    <t>PI-16-2012</t>
  </si>
  <si>
    <t>492829/492810/492838</t>
  </si>
  <si>
    <t>8006</t>
  </si>
  <si>
    <t>492178/492169/492187</t>
  </si>
  <si>
    <t>8008</t>
  </si>
  <si>
    <t>492315/492306/492324</t>
  </si>
  <si>
    <t>8013</t>
  </si>
  <si>
    <t>492508/492480/492517</t>
  </si>
  <si>
    <t>8015</t>
  </si>
  <si>
    <t>492571/492562/492580</t>
  </si>
  <si>
    <t>PI-16-2013</t>
  </si>
  <si>
    <t>8016</t>
  </si>
  <si>
    <t>492609/492590/492618</t>
  </si>
  <si>
    <t>8017</t>
  </si>
  <si>
    <t>492645/492636/492654</t>
  </si>
  <si>
    <t>8018</t>
  </si>
  <si>
    <t>492690/492672/492700</t>
  </si>
  <si>
    <t>8019</t>
  </si>
  <si>
    <t>492737/492728/492746</t>
  </si>
  <si>
    <t>PI-16-2014</t>
  </si>
  <si>
    <t>6786</t>
  </si>
  <si>
    <t>498621/498630/498640</t>
  </si>
  <si>
    <t>PI-16-2015</t>
  </si>
  <si>
    <t>498659/498668/498677</t>
  </si>
  <si>
    <t>PI-16-2016</t>
  </si>
  <si>
    <t>6770</t>
  </si>
  <si>
    <t>498686/498695/498704</t>
  </si>
  <si>
    <t>6771</t>
  </si>
  <si>
    <t>498731/498713/498722</t>
  </si>
  <si>
    <t>6772</t>
  </si>
  <si>
    <t>498740/498750/498769</t>
  </si>
  <si>
    <t>PI-16-2017</t>
  </si>
  <si>
    <t>6773</t>
  </si>
  <si>
    <t>498778/498787/498796</t>
  </si>
  <si>
    <t>6774</t>
  </si>
  <si>
    <t>498823/498805/498814</t>
  </si>
  <si>
    <t>PI-16-2018</t>
  </si>
  <si>
    <t>6775</t>
  </si>
  <si>
    <t>498832/498841/498850</t>
  </si>
  <si>
    <t>6776</t>
  </si>
  <si>
    <t>6777</t>
  </si>
  <si>
    <t>PI-16-2021</t>
  </si>
  <si>
    <t>Air, ETD 5/25/2016 &amp; ETA 5/31/2016,should be paid before 7/30/2016</t>
  </si>
  <si>
    <t>PI-16-2022</t>
  </si>
  <si>
    <t>8022</t>
  </si>
  <si>
    <t>492883/492874/492892</t>
  </si>
  <si>
    <t>Air, ETD 5/27/2016 &amp; ETA 5/28/2016,should be paid before 7/27/2016</t>
  </si>
  <si>
    <t>8009</t>
  </si>
  <si>
    <t>492351/492342/492360</t>
  </si>
  <si>
    <t>8007</t>
  </si>
  <si>
    <t>492279/492260/492288</t>
  </si>
  <si>
    <t>8014</t>
  </si>
  <si>
    <t>492535/492526/492553</t>
  </si>
  <si>
    <t>8024</t>
  </si>
  <si>
    <t>492975/492966/492984</t>
  </si>
  <si>
    <t>PI-16-2023</t>
  </si>
  <si>
    <t>8025</t>
  </si>
  <si>
    <t>492040/492059/492068</t>
  </si>
  <si>
    <t>8026</t>
  </si>
  <si>
    <t>492077/492086/492095</t>
  </si>
  <si>
    <t>8028</t>
  </si>
  <si>
    <t>492131/492140/492150</t>
  </si>
  <si>
    <t>8027</t>
  </si>
  <si>
    <t>492104/492113/492122</t>
  </si>
  <si>
    <t>DBCN11370 Hotline</t>
  </si>
  <si>
    <t>SF Collect# 856 459 245 160</t>
  </si>
  <si>
    <t>SF Collect# 856 462 769 911</t>
  </si>
  <si>
    <t>DBCN11466 Avenue</t>
  </si>
  <si>
    <t>SF Collect# 856 475 663 561</t>
  </si>
  <si>
    <t>SF Collect# 856 458 943 206</t>
  </si>
  <si>
    <t>SF Collect# 856 461 371 859</t>
  </si>
  <si>
    <t>SF Collect# 856 461 242 971</t>
  </si>
  <si>
    <t>SF Collect# 856 457 549 799</t>
  </si>
  <si>
    <t>SF Collect# 856 456 638 924</t>
  </si>
  <si>
    <t>SF Collect# 856 465 380 567</t>
  </si>
  <si>
    <t>DBCN11707 Hotline</t>
  </si>
  <si>
    <t>SF Collect# 856 474 681 471</t>
  </si>
  <si>
    <t>SF Collect# 856 474 732 604</t>
  </si>
  <si>
    <t>SF Collect# 856 475 670 597</t>
  </si>
  <si>
    <t>DBCN11371 EJ MFG</t>
  </si>
  <si>
    <t>SF Collect# 856 474 016 370</t>
  </si>
  <si>
    <t>SF Collect# 856 472 298 318</t>
  </si>
  <si>
    <t>PI-16-2024</t>
  </si>
  <si>
    <t>1673</t>
  </si>
  <si>
    <t>527075/527084</t>
  </si>
  <si>
    <t>ETD 5/30/2016 &amp; ETA 6/16/2016,should be paid before 8/15/2016</t>
  </si>
  <si>
    <t>1648</t>
  </si>
  <si>
    <t>497238/497210/497247</t>
  </si>
  <si>
    <t>1651</t>
  </si>
  <si>
    <t>497339/497320/497348</t>
  </si>
  <si>
    <t>1653</t>
  </si>
  <si>
    <t>497393/497384/497402</t>
  </si>
  <si>
    <t>1675</t>
  </si>
  <si>
    <t>527120/527149</t>
  </si>
  <si>
    <t>PI-16-2025</t>
  </si>
  <si>
    <t>1655</t>
  </si>
  <si>
    <t>497458/497449/497467/527057</t>
  </si>
  <si>
    <t>1654</t>
  </si>
  <si>
    <t>497420/497411/497430</t>
  </si>
  <si>
    <t>1676</t>
  </si>
  <si>
    <t>527167/527176</t>
  </si>
  <si>
    <t>PI-16-2026</t>
  </si>
  <si>
    <t>489354/489428/489363/489419</t>
  </si>
  <si>
    <t>489309/489372/489318489381</t>
  </si>
  <si>
    <t>489336/489400/489345/489390</t>
  </si>
  <si>
    <t>PI-16-2027</t>
  </si>
  <si>
    <t>6283</t>
  </si>
  <si>
    <t>505533/505542/505551</t>
  </si>
  <si>
    <t>PI-16-2028</t>
  </si>
  <si>
    <t>6287</t>
  </si>
  <si>
    <t>505652/505661/505670</t>
  </si>
  <si>
    <t>PI-16-2029</t>
  </si>
  <si>
    <t>6289</t>
  </si>
  <si>
    <t>505717/505726/505735</t>
  </si>
  <si>
    <t>PI-16-2030</t>
  </si>
  <si>
    <t>6291</t>
  </si>
  <si>
    <t>505753/505762/505771</t>
  </si>
  <si>
    <t>PI-16-2031</t>
  </si>
  <si>
    <t>7201901</t>
  </si>
  <si>
    <t>PI-16-2032</t>
  </si>
  <si>
    <t>7169601</t>
  </si>
  <si>
    <t>PI-16-2033</t>
  </si>
  <si>
    <t>1657</t>
  </si>
  <si>
    <t>497577/497568/497586/527020</t>
  </si>
  <si>
    <t>1649</t>
  </si>
  <si>
    <t>497274/497265/497283</t>
  </si>
  <si>
    <t>1650</t>
  </si>
  <si>
    <t>497301/497292/497310</t>
  </si>
  <si>
    <t>1656</t>
  </si>
  <si>
    <t>497485/497476/497494</t>
  </si>
  <si>
    <t>1647</t>
  </si>
  <si>
    <t>497182/497173/497191</t>
  </si>
  <si>
    <t>PI-16-2034</t>
  </si>
  <si>
    <t>1663</t>
  </si>
  <si>
    <t>494900/494919/494928</t>
  </si>
  <si>
    <t>1664</t>
  </si>
  <si>
    <t>494937/494946/494955</t>
  </si>
  <si>
    <t>1665</t>
  </si>
  <si>
    <t>494964/494973/494982</t>
  </si>
  <si>
    <t>PI-16-2035</t>
  </si>
  <si>
    <t>1674</t>
  </si>
  <si>
    <t>527093/527111</t>
  </si>
  <si>
    <t>ETD 6/6/2016 &amp; ETA 6/23/2016,should be paid before 8/22/2016</t>
  </si>
  <si>
    <t>1671</t>
  </si>
  <si>
    <t>514443/514452/514461</t>
  </si>
  <si>
    <t>1672</t>
  </si>
  <si>
    <t>514480/514508/514517/527048</t>
  </si>
  <si>
    <t>PI-16-2036</t>
  </si>
  <si>
    <t>6284</t>
  </si>
  <si>
    <t>505560/505570/505589</t>
  </si>
  <si>
    <t>6285</t>
  </si>
  <si>
    <t>505598/505607/505616</t>
  </si>
  <si>
    <t>PI-16-2037</t>
  </si>
  <si>
    <t>6286</t>
  </si>
  <si>
    <t>505625/505634/505643</t>
  </si>
  <si>
    <t>6288</t>
  </si>
  <si>
    <t>505680/505699/505708</t>
  </si>
  <si>
    <t>PI-16-2038</t>
  </si>
  <si>
    <t>6290</t>
  </si>
  <si>
    <t>PI-16-2039</t>
  </si>
  <si>
    <t>6292</t>
  </si>
  <si>
    <t>505780/505790/505809</t>
  </si>
  <si>
    <t>PI-16-2040</t>
  </si>
  <si>
    <t>7169602</t>
  </si>
  <si>
    <t>PI-16-2041</t>
  </si>
  <si>
    <t>B2R</t>
  </si>
  <si>
    <t>7191701</t>
  </si>
  <si>
    <t>PI-16-2042</t>
  </si>
  <si>
    <t>613640</t>
  </si>
  <si>
    <t>BL7572864</t>
  </si>
  <si>
    <t>PI-16-2043</t>
  </si>
  <si>
    <t>611296</t>
  </si>
  <si>
    <t>BL7572863</t>
  </si>
  <si>
    <t>PI-16-2044</t>
  </si>
  <si>
    <t>B16080</t>
  </si>
  <si>
    <t>BL7572471</t>
  </si>
  <si>
    <t>DBCN12328 HOTLINE</t>
  </si>
  <si>
    <t>SF Collect# 856 382 663 409</t>
  </si>
  <si>
    <t>SF Collect# 856 388 231 636</t>
  </si>
  <si>
    <t>SF Collect# 856 388 418 408</t>
  </si>
  <si>
    <t>SF Collect# 856 380 934 030</t>
  </si>
  <si>
    <t>DBCN12370 HOTLINE</t>
  </si>
  <si>
    <t>SF Collect# 856 386 023 262</t>
  </si>
  <si>
    <t>DBCN12458 HOTLINE</t>
  </si>
  <si>
    <t>SF Collect# 856 429 864 799</t>
  </si>
  <si>
    <t>SF Collect# 856 432 457 552</t>
  </si>
  <si>
    <t>DBCN12110 EJ MFG</t>
  </si>
  <si>
    <t>SF Collect# 856 097 706 519</t>
  </si>
  <si>
    <t>SF Collect# 856 097 153 209</t>
  </si>
  <si>
    <t>DBCN12164 EJ MFG</t>
  </si>
  <si>
    <t>SF Collect# 856 477 809 506</t>
  </si>
  <si>
    <t>DBCN12404 EJ MFG</t>
  </si>
  <si>
    <t>SF Collect# 856 435 132 115</t>
  </si>
  <si>
    <t>SF Collect# 856 431 360 933</t>
  </si>
  <si>
    <t>DBCN12487 EJ MFG</t>
  </si>
  <si>
    <t>SF Collect# 856 433 867 331</t>
  </si>
  <si>
    <t>PI-16-2048</t>
  </si>
  <si>
    <t>6820</t>
  </si>
  <si>
    <t>516414/516405/516423</t>
  </si>
  <si>
    <t>ETD 6/28/2016 &amp; ETA 7/15/2016,should be paid before 9/13/2016</t>
  </si>
  <si>
    <t>6810</t>
  </si>
  <si>
    <t>516039/516020/516048</t>
  </si>
  <si>
    <t>6811</t>
  </si>
  <si>
    <t>516066/516057/516075</t>
  </si>
  <si>
    <t>6812</t>
  </si>
  <si>
    <t>516093/516084/516102</t>
  </si>
  <si>
    <t>6819</t>
  </si>
  <si>
    <t>516387/516378/516396</t>
  </si>
  <si>
    <t>PI-16-2049</t>
  </si>
  <si>
    <t>6808</t>
  </si>
  <si>
    <t>515974/515965/515983</t>
  </si>
  <si>
    <t>6809</t>
  </si>
  <si>
    <t>516001/515992/516010</t>
  </si>
  <si>
    <t>6813</t>
  </si>
  <si>
    <t>516158/516149/516167</t>
  </si>
  <si>
    <t>6814</t>
  </si>
  <si>
    <t>516203/516185/516212</t>
  </si>
  <si>
    <t>6815</t>
  </si>
  <si>
    <t>516268/516259/516277</t>
  </si>
  <si>
    <t>PI-16-2050</t>
  </si>
  <si>
    <t>6821</t>
  </si>
  <si>
    <t>516441/516432/516450</t>
  </si>
  <si>
    <t>6816</t>
  </si>
  <si>
    <t>516295/516286/516304</t>
  </si>
  <si>
    <t>6817</t>
  </si>
  <si>
    <t>516322/516313/520805</t>
  </si>
  <si>
    <t>6818</t>
  </si>
  <si>
    <t>516350/516340/516369</t>
  </si>
  <si>
    <t>PI-16-2051</t>
  </si>
  <si>
    <t>520190/520200/520228/520282/520291</t>
  </si>
  <si>
    <t>520136/520237/520145/520154/520246</t>
  </si>
  <si>
    <t>520163/520264/520172/520181/520255</t>
  </si>
  <si>
    <t>PI-16-2052</t>
  </si>
  <si>
    <t>6822</t>
  </si>
  <si>
    <t>515030/515049/515058</t>
  </si>
  <si>
    <t>6823</t>
  </si>
  <si>
    <t>515067/515076/515085</t>
  </si>
  <si>
    <t>6824</t>
  </si>
  <si>
    <t>515094/515103/515112</t>
  </si>
  <si>
    <t>PI-16-2060</t>
  </si>
  <si>
    <t>6793</t>
  </si>
  <si>
    <t>514627/514636/514645</t>
  </si>
  <si>
    <t>6794</t>
  </si>
  <si>
    <t>514654/514663/514672</t>
  </si>
  <si>
    <t>PI-16-2061</t>
  </si>
  <si>
    <t>6795</t>
  </si>
  <si>
    <t>514681/514690/514700</t>
  </si>
  <si>
    <t>6796</t>
  </si>
  <si>
    <t>514719/514728/514737</t>
  </si>
  <si>
    <t>PI-16-2062</t>
  </si>
  <si>
    <t>6797</t>
  </si>
  <si>
    <t>514746/514755/514764</t>
  </si>
  <si>
    <t>6798</t>
  </si>
  <si>
    <t>514773/514782/514791</t>
  </si>
  <si>
    <t>6799</t>
  </si>
  <si>
    <t>PI-16-2063</t>
  </si>
  <si>
    <t>6800</t>
  </si>
  <si>
    <t>514810/514829/514838</t>
  </si>
  <si>
    <t>6803</t>
  </si>
  <si>
    <t>514920/514892/514901</t>
  </si>
  <si>
    <t>6801</t>
  </si>
  <si>
    <t>6802</t>
  </si>
  <si>
    <t>6804</t>
  </si>
  <si>
    <t>514939</t>
  </si>
  <si>
    <t>6805</t>
  </si>
  <si>
    <t>514957/514975/514984</t>
  </si>
  <si>
    <t>6806</t>
  </si>
  <si>
    <t>514993/515002/515011</t>
  </si>
  <si>
    <t>6807</t>
  </si>
  <si>
    <t>PI-16-2054</t>
  </si>
  <si>
    <t>PI-16-2057</t>
  </si>
  <si>
    <t>BMA</t>
  </si>
  <si>
    <t>PI-16-2058</t>
  </si>
  <si>
    <t>BMJ</t>
  </si>
  <si>
    <t>PI-16-2055</t>
  </si>
  <si>
    <t>BL7599592</t>
  </si>
  <si>
    <t>PI-16-2059</t>
  </si>
  <si>
    <t>BMF</t>
  </si>
  <si>
    <t>PI-16-2053</t>
  </si>
  <si>
    <t>PI-16-2056</t>
  </si>
  <si>
    <t>B97</t>
  </si>
  <si>
    <t>PI-16-2068</t>
  </si>
  <si>
    <t>BL7604562</t>
  </si>
  <si>
    <t>ETD 7/16/2016; ETA 7/31/2016, s/b paid before 9/31/2016</t>
  </si>
  <si>
    <t>PI-16-2069</t>
  </si>
  <si>
    <t>BL7604563</t>
  </si>
  <si>
    <t>PI-16-2074</t>
  </si>
  <si>
    <t>6940</t>
  </si>
  <si>
    <t>540751/540742/540770</t>
  </si>
  <si>
    <t>ETD 7/30/2016; ETA 8/16/2016, s/b paid before 10/15/2016</t>
  </si>
  <si>
    <t>6941</t>
  </si>
  <si>
    <t>540724/540706/540733</t>
  </si>
  <si>
    <t>6927</t>
  </si>
  <si>
    <t>540971/540935/541009</t>
  </si>
  <si>
    <t>6928</t>
  </si>
  <si>
    <t>541063/541045/541072</t>
  </si>
  <si>
    <t>6929</t>
  </si>
  <si>
    <t>541128/541119/541146</t>
  </si>
  <si>
    <t>PI-16-2075</t>
  </si>
  <si>
    <t>6930</t>
  </si>
  <si>
    <t>541191/541173/541200</t>
  </si>
  <si>
    <t>6938</t>
  </si>
  <si>
    <t>540899/540870/540917</t>
  </si>
  <si>
    <t>6939</t>
  </si>
  <si>
    <t>540834/540825/540843</t>
  </si>
  <si>
    <t>6924</t>
  </si>
  <si>
    <t>540697/540679/540715</t>
  </si>
  <si>
    <t>6925</t>
  </si>
  <si>
    <t>540798/540760/540807</t>
  </si>
  <si>
    <t>PI-16-2076</t>
  </si>
  <si>
    <t>6926</t>
  </si>
  <si>
    <t>540880/540852/540908</t>
  </si>
  <si>
    <t>6931</t>
  </si>
  <si>
    <t>541265/541247/541274</t>
  </si>
  <si>
    <t>6932</t>
  </si>
  <si>
    <t>541210/541182/541229</t>
  </si>
  <si>
    <t>6933</t>
  </si>
  <si>
    <t>541155/541137/541164</t>
  </si>
  <si>
    <t>6934</t>
  </si>
  <si>
    <t>541090/541081/541100</t>
  </si>
  <si>
    <t>PI-16-2077</t>
  </si>
  <si>
    <t>6942</t>
  </si>
  <si>
    <t>540660/540650/540688</t>
  </si>
  <si>
    <t>6935</t>
  </si>
  <si>
    <t>541036/541027/541054</t>
  </si>
  <si>
    <t>6936</t>
  </si>
  <si>
    <t>540990/540980/541018</t>
  </si>
  <si>
    <t>6937</t>
  </si>
  <si>
    <t>540953/540944/540962</t>
  </si>
  <si>
    <t>PI-16-2078</t>
  </si>
  <si>
    <t>553484/553502/553567/553576</t>
  </si>
  <si>
    <t>553520/553448/553420/553530</t>
  </si>
  <si>
    <t>553558/553457/553466/553549</t>
  </si>
  <si>
    <t>PI-16-2079</t>
  </si>
  <si>
    <t>6943</t>
  </si>
  <si>
    <t>539139/539157/539166</t>
  </si>
  <si>
    <t>6944</t>
  </si>
  <si>
    <t>539175/539184/539193</t>
  </si>
  <si>
    <t>6945</t>
  </si>
  <si>
    <t>539202/539211/541339</t>
  </si>
  <si>
    <t>PI-16-2080</t>
  </si>
  <si>
    <t>6825</t>
  </si>
  <si>
    <t>539770/539780/539799</t>
  </si>
  <si>
    <t>6826</t>
  </si>
  <si>
    <t>539808/539826/539835</t>
  </si>
  <si>
    <t>PI-16-2081</t>
  </si>
  <si>
    <t>6827</t>
  </si>
  <si>
    <t>539853/539862/539880</t>
  </si>
  <si>
    <t>6828</t>
  </si>
  <si>
    <t>539909/539918/539936</t>
  </si>
  <si>
    <t>PI-16-2082</t>
  </si>
  <si>
    <t>6829</t>
  </si>
  <si>
    <t>539945/539954/539963</t>
  </si>
  <si>
    <t>6830</t>
  </si>
  <si>
    <t>539972/539981/539990</t>
  </si>
  <si>
    <t>6831</t>
  </si>
  <si>
    <t>PI-16-2083</t>
  </si>
  <si>
    <t>6832</t>
  </si>
  <si>
    <t>540028/540037/540046</t>
  </si>
  <si>
    <t>6836</t>
  </si>
  <si>
    <t>6833</t>
  </si>
  <si>
    <t>6834</t>
  </si>
  <si>
    <t>PI-16-2084</t>
  </si>
  <si>
    <t>6837</t>
  </si>
  <si>
    <t>540284/540320/540330</t>
  </si>
  <si>
    <t>6838</t>
  </si>
  <si>
    <t>540358/540367/540376</t>
  </si>
  <si>
    <t>6839</t>
  </si>
  <si>
    <t>PI-16-2085</t>
  </si>
  <si>
    <t>PI-16-2086</t>
  </si>
  <si>
    <t>PI-16-2087</t>
  </si>
  <si>
    <t>BMT</t>
  </si>
  <si>
    <t>DBCN12919 HOTLINE</t>
  </si>
  <si>
    <t>SF Collect# 856 426 242 632</t>
  </si>
  <si>
    <t xml:space="preserve">SF Collect# 856 430 755 893 </t>
  </si>
  <si>
    <t xml:space="preserve">SF Collect# 856 435 811 841 </t>
  </si>
  <si>
    <t>SF Collect# 856 428 563 628</t>
  </si>
  <si>
    <t>SF Collect# 856 434 774 222</t>
  </si>
  <si>
    <t>SF Collect# 856 431 561 965</t>
  </si>
  <si>
    <t>SF Collect# 856 431 030 556</t>
  </si>
  <si>
    <t>DBCN13015 HOTLINE</t>
  </si>
  <si>
    <t>SF Collect# 856 384 877 267</t>
  </si>
  <si>
    <t>SF Collect# 856 389 629 494</t>
  </si>
  <si>
    <t>SF Collect# 856 386 871 557</t>
  </si>
  <si>
    <t>DBCN12860 EJ MFG</t>
  </si>
  <si>
    <t>SF Collect# 856 384 015 906</t>
  </si>
  <si>
    <t>DBCN12915 EJ MFG</t>
  </si>
  <si>
    <t>SF Collect# 856 380 897 726</t>
  </si>
  <si>
    <t>SF Collect# 856 387 318 491</t>
  </si>
  <si>
    <t>SF Collect# 856 383 270 691</t>
  </si>
  <si>
    <t>SF Collect# 856 388 315 796</t>
  </si>
  <si>
    <t>DBCN12987 EJ MFG</t>
  </si>
  <si>
    <t>SF Collect# 856 429 268 637</t>
  </si>
  <si>
    <t>DBCN13337 EJ MFG</t>
  </si>
  <si>
    <t>SF Collect# 856 390 325 436</t>
  </si>
  <si>
    <t>PI-16-2096</t>
  </si>
  <si>
    <t>7306401-01</t>
  </si>
  <si>
    <t>Air,ETD 8/16/2016; ETA 8/24/2016, s/b paid before 10/23/2016</t>
  </si>
  <si>
    <t>DN-PF16-0003</t>
  </si>
  <si>
    <t>travel pillow</t>
  </si>
  <si>
    <t>the opening mold cost</t>
  </si>
  <si>
    <t>travel pillows  w/o eye mask 12pcs*USD2.15</t>
  </si>
  <si>
    <t>travel pillows  with eye mask 13PCS*USD2.40</t>
  </si>
  <si>
    <t>PI-16-2103</t>
  </si>
  <si>
    <t>7079</t>
  </si>
  <si>
    <t>566125/566116/566134</t>
  </si>
  <si>
    <t>ETD 9/3/2016; ETA 9/18/2016, s/b paid before 11/17/2016</t>
  </si>
  <si>
    <t>7070</t>
  </si>
  <si>
    <t>565777/565768/565786</t>
  </si>
  <si>
    <t>7071</t>
  </si>
  <si>
    <t>565804/565795/565813</t>
  </si>
  <si>
    <t>7072</t>
  </si>
  <si>
    <t>565850/565840/565869</t>
  </si>
  <si>
    <t>7078</t>
  </si>
  <si>
    <t>566098/566089/566107</t>
  </si>
  <si>
    <t>PI-16-2104</t>
  </si>
  <si>
    <t>7067</t>
  </si>
  <si>
    <t>565667/565649/565676</t>
  </si>
  <si>
    <t>7068</t>
  </si>
  <si>
    <t>565694/565685/565703</t>
  </si>
  <si>
    <t>7069</t>
  </si>
  <si>
    <t>565740/565730/565759</t>
  </si>
  <si>
    <t>7073</t>
  </si>
  <si>
    <t>565923/565905/565932</t>
  </si>
  <si>
    <t>7074</t>
  </si>
  <si>
    <t>565950/565941/565960</t>
  </si>
  <si>
    <t>PI-16-2105</t>
  </si>
  <si>
    <t>7075</t>
  </si>
  <si>
    <t>565997/565988/566006</t>
  </si>
  <si>
    <t>7080</t>
  </si>
  <si>
    <t>566152/566143/566161</t>
  </si>
  <si>
    <t>7076</t>
  </si>
  <si>
    <t>566024/566015/566033</t>
  </si>
  <si>
    <t>7077</t>
  </si>
  <si>
    <t>566060/566051/566070</t>
  </si>
  <si>
    <t>PI-16-2106</t>
  </si>
  <si>
    <t>568756/568774</t>
  </si>
  <si>
    <t>568691/568673</t>
  </si>
  <si>
    <t>568710/568738</t>
  </si>
  <si>
    <t>PI-16-2107</t>
  </si>
  <si>
    <t>7081</t>
  </si>
  <si>
    <t>566455/566464/566473</t>
  </si>
  <si>
    <t>7082</t>
  </si>
  <si>
    <t>566482/566491/566500</t>
  </si>
  <si>
    <t>7083</t>
  </si>
  <si>
    <t>566510/566529/566538</t>
  </si>
  <si>
    <t>PI-16-2108</t>
  </si>
  <si>
    <t>7050</t>
  </si>
  <si>
    <t>563430/563449/563458</t>
  </si>
  <si>
    <t>7051</t>
  </si>
  <si>
    <t>563467/563476/563485</t>
  </si>
  <si>
    <t>PI-16-2109</t>
  </si>
  <si>
    <t>7052</t>
  </si>
  <si>
    <t>563494/563503/563512</t>
  </si>
  <si>
    <t>7053</t>
  </si>
  <si>
    <t>563521/563559/563568</t>
  </si>
  <si>
    <t>PI-16-2110</t>
  </si>
  <si>
    <t>7054</t>
  </si>
  <si>
    <t>563613/563622/563631</t>
  </si>
  <si>
    <t>7055</t>
  </si>
  <si>
    <t>563640/563650/563669</t>
  </si>
  <si>
    <t>7056</t>
  </si>
  <si>
    <t>PI-16-2111</t>
  </si>
  <si>
    <t>7057</t>
  </si>
  <si>
    <t>563687/563696/563705</t>
  </si>
  <si>
    <t>7062</t>
  </si>
  <si>
    <t>7058</t>
  </si>
  <si>
    <t>7059</t>
  </si>
  <si>
    <t>PI-16-2112</t>
  </si>
  <si>
    <t>7060</t>
  </si>
  <si>
    <t>563732/563741/563750</t>
  </si>
  <si>
    <t>7065</t>
  </si>
  <si>
    <t>565520/565539/565548</t>
  </si>
  <si>
    <t>7066</t>
  </si>
  <si>
    <t>PI-16-2113</t>
  </si>
  <si>
    <t>7084</t>
  </si>
  <si>
    <t>567079/567088/567097</t>
  </si>
  <si>
    <t>7085</t>
  </si>
  <si>
    <t>567160/567170/567189</t>
  </si>
  <si>
    <t>7086</t>
  </si>
  <si>
    <t>567252/567261/567270</t>
  </si>
  <si>
    <t>7087</t>
  </si>
  <si>
    <t>7088</t>
  </si>
  <si>
    <t>PI-16-2114</t>
  </si>
  <si>
    <t>7278302</t>
  </si>
  <si>
    <t>PI-16-2115</t>
  </si>
  <si>
    <t>B78</t>
  </si>
  <si>
    <t>7287501</t>
  </si>
  <si>
    <t>PI-16-2116</t>
  </si>
  <si>
    <t>7239402</t>
  </si>
  <si>
    <t>PI-16-2117</t>
  </si>
  <si>
    <t>7256102</t>
  </si>
  <si>
    <t>PI-16-2118</t>
  </si>
  <si>
    <t>7245802</t>
  </si>
  <si>
    <t>7306401-02</t>
  </si>
  <si>
    <t>PI-16-2119</t>
  </si>
  <si>
    <t>B6V</t>
  </si>
  <si>
    <t>7287401</t>
  </si>
  <si>
    <t>PI-16-2122</t>
  </si>
  <si>
    <t>Air,ETD 9/20/2016; ETA 9/24/2016, s/b paid before 11/23/2016</t>
  </si>
  <si>
    <t>DBCN13689 HOTLINE</t>
  </si>
  <si>
    <t>SF Collect# 856 502 471 422</t>
  </si>
  <si>
    <t>DBCN13628 HOTLINE</t>
  </si>
  <si>
    <t>SF Collect# 856 387 650 103</t>
  </si>
  <si>
    <t>SF Collect# 856 385 615 774</t>
  </si>
  <si>
    <t>SF Collect# 856 379 125 463</t>
  </si>
  <si>
    <t>SF Collect# 856 378 480 942</t>
  </si>
  <si>
    <t xml:space="preserve">SF Collect# 856 378 910 319    </t>
  </si>
  <si>
    <t xml:space="preserve">SF Collect# 856 436 039 672 </t>
  </si>
  <si>
    <t>SF Collect# 856 433 929 191</t>
  </si>
  <si>
    <t>DBCN13834 HOTLINE</t>
  </si>
  <si>
    <t>SF Collect# 856 513 748 854</t>
  </si>
  <si>
    <t>DBCN13976 HOTLINE</t>
  </si>
  <si>
    <t>SF Collect# 856 491 652 167</t>
  </si>
  <si>
    <t>DBCN14079 HOTLINE</t>
  </si>
  <si>
    <t>SF Collect# 856 434 957 276</t>
  </si>
  <si>
    <t>DBCN14686 EJ MFG</t>
  </si>
  <si>
    <t>SF Collect# 856 530 066 926</t>
  </si>
  <si>
    <t>PI-16-2123</t>
  </si>
  <si>
    <t>568765/578876/568783/578894</t>
  </si>
  <si>
    <t>ETD 9/17/2016; ETA 10/4/2016, s/b paid before 12/3/2016</t>
  </si>
  <si>
    <t>568682/578811/578793/568700</t>
  </si>
  <si>
    <t>568729/578858/578830/568747</t>
  </si>
  <si>
    <t>PI-16-2124</t>
  </si>
  <si>
    <t>7120</t>
  </si>
  <si>
    <t>577271/577280/577290</t>
  </si>
  <si>
    <t>7121</t>
  </si>
  <si>
    <t>577327/577336/577345</t>
  </si>
  <si>
    <t>PI-16-2125</t>
  </si>
  <si>
    <t>7122</t>
  </si>
  <si>
    <t>577363/577381/577400</t>
  </si>
  <si>
    <t>7123</t>
  </si>
  <si>
    <t>577428/577455/577464</t>
  </si>
  <si>
    <t>7124</t>
  </si>
  <si>
    <t>577491/577510/577538</t>
  </si>
  <si>
    <t>DN-PF16-0004</t>
  </si>
  <si>
    <t>PI-16-2126</t>
  </si>
  <si>
    <t>7125</t>
  </si>
  <si>
    <t>577565/577592/577601</t>
  </si>
  <si>
    <t>7126</t>
  </si>
  <si>
    <t>577657/577684/577702</t>
  </si>
  <si>
    <t>PI-16-2127</t>
  </si>
  <si>
    <t>7127</t>
  </si>
  <si>
    <t>577711/577720/577730</t>
  </si>
  <si>
    <t>7131</t>
  </si>
  <si>
    <t>577821/577812/577803</t>
  </si>
  <si>
    <t>7128</t>
  </si>
  <si>
    <t>7129</t>
  </si>
  <si>
    <t>PI-16-2128</t>
  </si>
  <si>
    <t>7132</t>
  </si>
  <si>
    <t>577830/577840/577859</t>
  </si>
  <si>
    <t>7133</t>
  </si>
  <si>
    <t>577868/577877/577886</t>
  </si>
  <si>
    <t>PI-16-2129</t>
  </si>
  <si>
    <t>567133/567115/567151/567106/567142/567124</t>
  </si>
  <si>
    <t>567198/567207/567243/567225/567234/567216</t>
  </si>
  <si>
    <t>567280/567299/567308/567317/567326/567335</t>
  </si>
  <si>
    <t>PI-16-2130</t>
  </si>
  <si>
    <t>567353/567390/567409/567380/567362/567371</t>
  </si>
  <si>
    <t>567454/567463/567472/567427/567436/567445</t>
  </si>
  <si>
    <t>PI-16-2131</t>
  </si>
  <si>
    <t>7179302</t>
  </si>
  <si>
    <t>PI-16-2132</t>
  </si>
  <si>
    <t>7094</t>
  </si>
  <si>
    <t>586677/586686/586695</t>
  </si>
  <si>
    <t>7095</t>
  </si>
  <si>
    <t>586713/586722/586704</t>
  </si>
  <si>
    <t>PI-16-2133</t>
  </si>
  <si>
    <t>7165</t>
  </si>
  <si>
    <t>579985/579967/579994</t>
  </si>
  <si>
    <t>ETD 10/2/2016; ETA 10/19/2016, s/b paid before 12/18/2016</t>
  </si>
  <si>
    <t>7166</t>
  </si>
  <si>
    <t>580030/580021/580040</t>
  </si>
  <si>
    <t>7152</t>
  </si>
  <si>
    <t>579316/579307/579334</t>
  </si>
  <si>
    <t>7153</t>
  </si>
  <si>
    <t>579380/579361/579399</t>
  </si>
  <si>
    <t>PI-16-2134</t>
  </si>
  <si>
    <t>7154</t>
  </si>
  <si>
    <t>579426/579417/579435</t>
  </si>
  <si>
    <t>7155</t>
  </si>
  <si>
    <t>579480/579462/579490</t>
  </si>
  <si>
    <t>7163</t>
  </si>
  <si>
    <t>579884/579875/579893</t>
  </si>
  <si>
    <t>7164</t>
  </si>
  <si>
    <t>579930/579920/579958</t>
  </si>
  <si>
    <t>PI-16-2135</t>
  </si>
  <si>
    <t>7149</t>
  </si>
  <si>
    <t>579141/579132/579150</t>
  </si>
  <si>
    <t>7150</t>
  </si>
  <si>
    <t>579215/579206/579224</t>
  </si>
  <si>
    <t>7151</t>
  </si>
  <si>
    <t>579251/579242/579270</t>
  </si>
  <si>
    <t>7156</t>
  </si>
  <si>
    <t>579545/579527/579554</t>
  </si>
  <si>
    <t>PI-16-2136</t>
  </si>
  <si>
    <t>7157</t>
  </si>
  <si>
    <t>579600/579572/579619</t>
  </si>
  <si>
    <t>7158</t>
  </si>
  <si>
    <t>579664/579655/579673</t>
  </si>
  <si>
    <t>7159</t>
  </si>
  <si>
    <t>579710/579700/579738</t>
  </si>
  <si>
    <t>7160</t>
  </si>
  <si>
    <t>579756/579747/579765</t>
  </si>
  <si>
    <t>PI-16-2137</t>
  </si>
  <si>
    <t>7161</t>
  </si>
  <si>
    <t>579783/579774/579792</t>
  </si>
  <si>
    <t>7167</t>
  </si>
  <si>
    <t>580068/580059/580086</t>
  </si>
  <si>
    <t>7162</t>
  </si>
  <si>
    <t>579848/579839/579866</t>
  </si>
  <si>
    <t>DN-PF16-0005</t>
  </si>
  <si>
    <t>PI-16-2138</t>
  </si>
  <si>
    <t>PI-16-2139</t>
  </si>
  <si>
    <t>7176</t>
  </si>
  <si>
    <t>579820/579810/579857</t>
  </si>
  <si>
    <t>7177</t>
  </si>
  <si>
    <t>579911/579902/579949</t>
  </si>
  <si>
    <t>7178</t>
  </si>
  <si>
    <t>580095/580077/580104</t>
  </si>
  <si>
    <t>PI-16-2140</t>
  </si>
  <si>
    <t>7134</t>
  </si>
  <si>
    <t>577895/577904/577913</t>
  </si>
  <si>
    <t>7135</t>
  </si>
  <si>
    <t>PI-16-2141</t>
  </si>
  <si>
    <t>7136</t>
  </si>
  <si>
    <t>577931/577940/577950</t>
  </si>
  <si>
    <t>7137</t>
  </si>
  <si>
    <t>PI-16-2142</t>
  </si>
  <si>
    <t>7138</t>
  </si>
  <si>
    <t>577978/577987/577996</t>
  </si>
  <si>
    <t>7139</t>
  </si>
  <si>
    <t>578005/578014/578023</t>
  </si>
  <si>
    <t>7140</t>
  </si>
  <si>
    <t>PI-16-2143</t>
  </si>
  <si>
    <t>7141</t>
  </si>
  <si>
    <t>578041/578050/578060</t>
  </si>
  <si>
    <t>7143</t>
  </si>
  <si>
    <t>7142</t>
  </si>
  <si>
    <t>578079/578088/578097</t>
  </si>
  <si>
    <t>7145</t>
  </si>
  <si>
    <t>7146</t>
  </si>
  <si>
    <t>7144</t>
  </si>
  <si>
    <t>PI-16-2144</t>
  </si>
  <si>
    <t>7147</t>
  </si>
  <si>
    <t>578207/578216/578225</t>
  </si>
  <si>
    <t>7148</t>
  </si>
  <si>
    <t>PI-16-2145</t>
  </si>
  <si>
    <t>BL7620138</t>
  </si>
  <si>
    <t>DBCN14800 EJ MFG</t>
  </si>
  <si>
    <t>SF Collect# 856 543 035 069</t>
  </si>
  <si>
    <t>SF Collect# 856 546 532 051</t>
  </si>
  <si>
    <t>DBCN15227 EJ MFG</t>
  </si>
  <si>
    <t>SF Collect# 856 567 406 856</t>
  </si>
  <si>
    <t>DBCN14910 HOTLINE</t>
  </si>
  <si>
    <t>SF Collect# 856 436 094 797</t>
  </si>
  <si>
    <t>SF Collect# 856 432 691 227</t>
  </si>
  <si>
    <t>SF Collect# 856 426 877 226</t>
  </si>
  <si>
    <t>SF Collect# 856 428 257 606</t>
  </si>
  <si>
    <t>SF Collect# 856 435 802 603</t>
  </si>
  <si>
    <t>SF Collect# 856 429 458 326</t>
  </si>
  <si>
    <t>DBCN14974 HOTLINE</t>
  </si>
  <si>
    <t>SF Collect# 856 427 733 095</t>
  </si>
  <si>
    <t>DBCN15229 HOTLINE</t>
  </si>
  <si>
    <t>SF Collect# 856 559 821 752</t>
  </si>
  <si>
    <t>SF Collect# 856 570 843 525</t>
  </si>
  <si>
    <t>DBCN15157 HOTLINE</t>
  </si>
  <si>
    <t>SF Collect# 856 553 999 305</t>
  </si>
  <si>
    <t>SF Collect# 856 568 245 735</t>
  </si>
  <si>
    <t>SF Collect# 856 565 619 211</t>
  </si>
  <si>
    <t>SF Collect# 856 565 909 087</t>
  </si>
  <si>
    <t>SF Collect# 856 554 531 709</t>
  </si>
  <si>
    <t>SF Collect# 856 557 463 181</t>
  </si>
  <si>
    <t>PI-16-2148</t>
  </si>
  <si>
    <t>7419</t>
  </si>
  <si>
    <t>590150/590141/590160</t>
  </si>
  <si>
    <t>ETD 10/29/2016; ETA 11/16/2016, s/b paid before 1/15/2017</t>
  </si>
  <si>
    <t>7437</t>
  </si>
  <si>
    <t>590462/590453/590471</t>
  </si>
  <si>
    <t>7438</t>
  </si>
  <si>
    <t>590490/590480/590509</t>
  </si>
  <si>
    <t>7443</t>
  </si>
  <si>
    <t>590646/590637/590655</t>
  </si>
  <si>
    <t>PI-16-2149</t>
  </si>
  <si>
    <t>7415</t>
  </si>
  <si>
    <t>590123/590114/590132</t>
  </si>
  <si>
    <t>7436</t>
  </si>
  <si>
    <t>590435/590426/590444</t>
  </si>
  <si>
    <t>7439</t>
  </si>
  <si>
    <t>590527/590518/590536</t>
  </si>
  <si>
    <t>7441</t>
  </si>
  <si>
    <t>590581/590572/590590</t>
  </si>
  <si>
    <t>PI-16-2150</t>
  </si>
  <si>
    <t>7445</t>
  </si>
  <si>
    <t>590700/590691/590710</t>
  </si>
  <si>
    <t>7423</t>
  </si>
  <si>
    <t>590188/590179/590197</t>
  </si>
  <si>
    <t>PI-16-2151</t>
  </si>
  <si>
    <t>589885/578885/589903/589912</t>
  </si>
  <si>
    <t>589793/589820/578802/589811</t>
  </si>
  <si>
    <t>589830/589876/578849/589867</t>
  </si>
  <si>
    <t>PI-16-2154</t>
  </si>
  <si>
    <t>7421501</t>
  </si>
  <si>
    <t>Air;ETD 11/25/2016; ETA 11/29/2016, s/b paid before 1/28/2017</t>
  </si>
  <si>
    <t>PI-16-2155</t>
  </si>
  <si>
    <t>8888</t>
  </si>
  <si>
    <t>622555/622519/622564</t>
  </si>
  <si>
    <t>ETD 11/27/2016; ETA 12/14/2016, s/b paid before 2/12/2017</t>
  </si>
  <si>
    <t>8889</t>
  </si>
  <si>
    <t>622600/622591/622647</t>
  </si>
  <si>
    <t>8878</t>
  </si>
  <si>
    <t>621996/621987/622005</t>
  </si>
  <si>
    <t>8879</t>
  </si>
  <si>
    <t>622041/622032/622050</t>
  </si>
  <si>
    <t>8886</t>
  </si>
  <si>
    <t>622380/622371/622409</t>
  </si>
  <si>
    <t>PI-16-2156</t>
  </si>
  <si>
    <t>8887</t>
  </si>
  <si>
    <t>622454/622445/622472</t>
  </si>
  <si>
    <t>8875</t>
  </si>
  <si>
    <t>621895/621886/621904</t>
  </si>
  <si>
    <t>8876</t>
  </si>
  <si>
    <t>621931/621922/621940</t>
  </si>
  <si>
    <t>8877</t>
  </si>
  <si>
    <t>621969/621950/621978</t>
  </si>
  <si>
    <t>8880</t>
  </si>
  <si>
    <t>622106/622088/622124</t>
  </si>
  <si>
    <t>PI-16-2157</t>
  </si>
  <si>
    <t>8881</t>
  </si>
  <si>
    <t>622170/622142/622189</t>
  </si>
  <si>
    <t>8882</t>
  </si>
  <si>
    <t>622216/622198/622234</t>
  </si>
  <si>
    <t>8883</t>
  </si>
  <si>
    <t>622252/622243/622261</t>
  </si>
  <si>
    <t>8884</t>
  </si>
  <si>
    <t>622280/622270/622299</t>
  </si>
  <si>
    <t>8885</t>
  </si>
  <si>
    <t>622317/622308/622326</t>
  </si>
  <si>
    <t>PI-16-2158</t>
  </si>
  <si>
    <t>596604/589894/596640/596650</t>
  </si>
  <si>
    <t>596485/596530/589802/596512</t>
  </si>
  <si>
    <t>596540/596595/589849/596577</t>
  </si>
  <si>
    <t>PI-16-2159</t>
  </si>
  <si>
    <t>9259</t>
  </si>
  <si>
    <t>622674/622665/622710</t>
  </si>
  <si>
    <t>9260</t>
  </si>
  <si>
    <t>622748/622739/622757</t>
  </si>
  <si>
    <t>9262</t>
  </si>
  <si>
    <t>622885/622876/622894</t>
  </si>
  <si>
    <t>9261</t>
  </si>
  <si>
    <t>622849/622811</t>
  </si>
  <si>
    <t>PI-16-2160</t>
  </si>
  <si>
    <t>1678</t>
  </si>
  <si>
    <t>616330/616312/616359</t>
  </si>
  <si>
    <t>1679</t>
  </si>
  <si>
    <t>PI-16-2161</t>
  </si>
  <si>
    <t>1680</t>
  </si>
  <si>
    <t>616450/616440/616478</t>
  </si>
  <si>
    <t>1681</t>
  </si>
  <si>
    <t>PI-16-2162</t>
  </si>
  <si>
    <t>1682</t>
  </si>
  <si>
    <t>620391/620382/620400</t>
  </si>
  <si>
    <t>1683</t>
  </si>
  <si>
    <t>620429/620410/620447</t>
  </si>
  <si>
    <t>1684</t>
  </si>
  <si>
    <t>620510/620492/620539</t>
  </si>
  <si>
    <t>1685</t>
  </si>
  <si>
    <t>PI-16-2163</t>
  </si>
  <si>
    <t>1686</t>
  </si>
  <si>
    <t>620712/620685/620740</t>
  </si>
  <si>
    <t>1688</t>
  </si>
  <si>
    <t>620896/620914/620878</t>
  </si>
  <si>
    <t>1687</t>
  </si>
  <si>
    <t>620804/620795/620813</t>
  </si>
  <si>
    <t>1689</t>
  </si>
  <si>
    <t>621098/621089/621107</t>
  </si>
  <si>
    <t>1690</t>
  </si>
  <si>
    <t>1691</t>
  </si>
  <si>
    <t>PI-16-2164</t>
  </si>
  <si>
    <t>1695</t>
  </si>
  <si>
    <t>621253/621235/621262</t>
  </si>
  <si>
    <t>1698</t>
  </si>
  <si>
    <t>1696</t>
  </si>
  <si>
    <t>621290/621280/621309</t>
  </si>
  <si>
    <t>PI-16-2165</t>
  </si>
  <si>
    <t>1692</t>
  </si>
  <si>
    <t>621152/621143/621161</t>
  </si>
  <si>
    <t>1693</t>
  </si>
  <si>
    <t>621199/621180/621217</t>
  </si>
  <si>
    <t>1694</t>
  </si>
  <si>
    <t>PI-16-2166</t>
  </si>
  <si>
    <t>PI-16-2167</t>
  </si>
  <si>
    <t>BNK</t>
  </si>
  <si>
    <t>7388501</t>
  </si>
  <si>
    <t>PI-16-2168</t>
  </si>
  <si>
    <t>Air;ETD 12/13/2016; ETA 12/16/2016, s/b paid before 2/14/2017</t>
  </si>
  <si>
    <t>DBCN15300 EJ MFG</t>
  </si>
  <si>
    <t>SF Collect# 856 562 573 001</t>
  </si>
  <si>
    <t>SF Collect# 856 568 410 199</t>
  </si>
  <si>
    <t>DBCN15352 EJ MFG</t>
  </si>
  <si>
    <t>SF Collect# 856 539 018 353</t>
  </si>
  <si>
    <t>DBCN15424 EJ MFG</t>
  </si>
  <si>
    <t>SF Collect# 856 555 150 064</t>
  </si>
  <si>
    <t>SF Collect# 856 557 338 186</t>
  </si>
  <si>
    <t>DBCN15481 EJ MFG</t>
  </si>
  <si>
    <t>SF Collect# 856 567 634 005</t>
  </si>
  <si>
    <t>DBCN15401 HOTLINE</t>
  </si>
  <si>
    <t>SF Collect# 856 550 885 761</t>
  </si>
  <si>
    <t>SF Collect# 856 540 414 852</t>
  </si>
  <si>
    <t>SF Collect# 856 551 103 992</t>
  </si>
  <si>
    <t>DBCN15426 HOTLINE</t>
  </si>
  <si>
    <t>SF Collect# 856 560 911 481</t>
  </si>
  <si>
    <t>SF Collect# 856 561 543 882</t>
  </si>
  <si>
    <t>DBCN15482 HOTLINE</t>
  </si>
  <si>
    <t>SF Collect# 856 553 978 554</t>
  </si>
  <si>
    <t>SF Collect# 856 568 743 215</t>
  </si>
  <si>
    <t>DBCN15627 HOTLINE</t>
  </si>
  <si>
    <t>SF Collect# 856 570 269 244</t>
  </si>
  <si>
    <t>SF Collect# 856 570 476 021</t>
  </si>
  <si>
    <t>SF Collect# 856 563 656 070</t>
  </si>
  <si>
    <t>SF Collect# 856 563 695 727</t>
  </si>
  <si>
    <t>SF Collect# 856 567 171 057</t>
  </si>
  <si>
    <t>SF Collect# 856 572 140 175</t>
  </si>
  <si>
    <t>DBCN15728 HOTLINE</t>
  </si>
  <si>
    <t>SF Collect# 856 556 964 723</t>
  </si>
  <si>
    <t>SF Collect# 856 571 286 119</t>
  </si>
  <si>
    <t>SF Collect# 856 564 857 877</t>
  </si>
  <si>
    <t>SF Collect# 856 553 794 072</t>
  </si>
  <si>
    <t>SF Collect# 856 556 671 345</t>
  </si>
  <si>
    <t>SF Collect# 856 552 367 082</t>
  </si>
  <si>
    <t>SF Collect# 856 570 023 722</t>
  </si>
  <si>
    <t>SF Collect# 856 554 147 949</t>
  </si>
  <si>
    <t>DBCN15753 HOTLINE</t>
  </si>
  <si>
    <t>SF Collect# 856 562 739 663</t>
  </si>
  <si>
    <t>PI-16-2176</t>
  </si>
  <si>
    <t>059</t>
  </si>
  <si>
    <t>7344001</t>
  </si>
  <si>
    <t>ETD12/17/2016; ETA 1/1/2017, s/b paid before 3/2/2017</t>
  </si>
  <si>
    <t>7345401</t>
  </si>
  <si>
    <t>PI-16-2170</t>
  </si>
  <si>
    <t>BL7633169</t>
  </si>
  <si>
    <t>ETD 12/18/2016; ETA 1/4/2017, s/b paid before 3/5/2017</t>
  </si>
  <si>
    <t>PI-16-2171</t>
  </si>
  <si>
    <t>PI-16-2172</t>
  </si>
  <si>
    <t>7376001</t>
  </si>
  <si>
    <t>PI-16-2173</t>
  </si>
  <si>
    <t>7424601</t>
  </si>
  <si>
    <t>PI-16-2174</t>
  </si>
  <si>
    <t>BNW</t>
  </si>
  <si>
    <t>7424501</t>
  </si>
  <si>
    <t>PI-16-2175</t>
  </si>
  <si>
    <t>BNV</t>
  </si>
  <si>
    <t>7424401</t>
  </si>
  <si>
    <t>PI-16-2177</t>
  </si>
  <si>
    <t>BPC</t>
  </si>
  <si>
    <t>7440401</t>
  </si>
  <si>
    <t>Air,ETD12/29/2016; ETA 1/5/2017, s/b paid before 3/6/2017</t>
  </si>
  <si>
    <t>PI-16-2178</t>
  </si>
  <si>
    <t>9505</t>
  </si>
  <si>
    <t>637497/637488/637506</t>
  </si>
  <si>
    <t>ETD 12/31/2016; ETA 1/15/2017, s/b paid before 3/16/2017</t>
  </si>
  <si>
    <t>9506</t>
  </si>
  <si>
    <t>637524/637515/637533</t>
  </si>
  <si>
    <t>9494</t>
  </si>
  <si>
    <t>637120/637111/637130</t>
  </si>
  <si>
    <t>9495</t>
  </si>
  <si>
    <t>637167/637158/637176</t>
  </si>
  <si>
    <t>9496</t>
  </si>
  <si>
    <t>637194/637185/637203</t>
  </si>
  <si>
    <t>PI-16-2179</t>
  </si>
  <si>
    <t>9504</t>
  </si>
  <si>
    <t>637460/637450/637479</t>
  </si>
  <si>
    <t>9491</t>
  </si>
  <si>
    <t>637020/637010/637039</t>
  </si>
  <si>
    <t>9492</t>
  </si>
  <si>
    <t>637057/637048/637066</t>
  </si>
  <si>
    <t>9493</t>
  </si>
  <si>
    <t>637093/637084/637102</t>
  </si>
  <si>
    <t>9497</t>
  </si>
  <si>
    <t>637230/637221/637240</t>
  </si>
  <si>
    <t>PI-16-2180</t>
  </si>
  <si>
    <t>9498</t>
  </si>
  <si>
    <t>637277/637268/637286</t>
  </si>
  <si>
    <t>9499</t>
  </si>
  <si>
    <t>637313/637304/637322</t>
  </si>
  <si>
    <t>9500</t>
  </si>
  <si>
    <t>637340/637331/637350</t>
  </si>
  <si>
    <t>9507</t>
  </si>
  <si>
    <t>637551/637542/637560</t>
  </si>
  <si>
    <t>9501</t>
  </si>
  <si>
    <t>637378/637369/637387</t>
  </si>
  <si>
    <t>PI-16-2181</t>
  </si>
  <si>
    <t>9502</t>
  </si>
  <si>
    <t>637405/637396/637414</t>
  </si>
  <si>
    <t>9503</t>
  </si>
  <si>
    <t>637432/637423/637441</t>
  </si>
  <si>
    <t>3090</t>
  </si>
  <si>
    <t>636617/636626</t>
  </si>
  <si>
    <t>PI-16-2182</t>
  </si>
  <si>
    <t>632720/596622/632749/632758/632730</t>
  </si>
  <si>
    <t>632648/632675/596494/632666/632657</t>
  </si>
  <si>
    <t>632684/632711/596568/632702/632693</t>
  </si>
  <si>
    <t>PI-16-2183</t>
  </si>
  <si>
    <t>9508</t>
  </si>
  <si>
    <t>637589/637570/637598</t>
  </si>
  <si>
    <t>9509</t>
  </si>
  <si>
    <t>637616/637607/637625</t>
  </si>
  <si>
    <t>9511</t>
  </si>
  <si>
    <t>637661/637652/637670</t>
  </si>
  <si>
    <t>9510</t>
  </si>
  <si>
    <t>637643/637634</t>
  </si>
  <si>
    <t>PI-16-2184</t>
  </si>
  <si>
    <t>1760</t>
  </si>
  <si>
    <t>641502/641493/641511</t>
  </si>
  <si>
    <t>1761</t>
  </si>
  <si>
    <t>PI-16-2185</t>
  </si>
  <si>
    <t>1762</t>
  </si>
  <si>
    <t>641567/641549/641576</t>
  </si>
  <si>
    <t>1763</t>
  </si>
  <si>
    <t>641603/641594/641585</t>
  </si>
  <si>
    <t>1764</t>
  </si>
  <si>
    <t>PI-16-2186</t>
  </si>
  <si>
    <t>1765</t>
  </si>
  <si>
    <t>641640/641630/641659</t>
  </si>
  <si>
    <t>1766</t>
  </si>
  <si>
    <t>641686/641677/641695</t>
  </si>
  <si>
    <t>1767</t>
  </si>
  <si>
    <t>641722/641713/641731</t>
  </si>
  <si>
    <t>1768</t>
  </si>
  <si>
    <t>PI-16-2187</t>
  </si>
  <si>
    <t>1769</t>
  </si>
  <si>
    <t>641778/641769/641787</t>
  </si>
  <si>
    <t>1771</t>
  </si>
  <si>
    <t>641850/641860/641841</t>
  </si>
  <si>
    <t>1770</t>
  </si>
  <si>
    <t>641814/641805/641823</t>
  </si>
  <si>
    <t>1772</t>
  </si>
  <si>
    <t>641897/641888/641906</t>
  </si>
  <si>
    <t>1773</t>
  </si>
  <si>
    <t>641942/641933/641924</t>
  </si>
  <si>
    <t>1774</t>
  </si>
  <si>
    <t>641989/641970/641960</t>
  </si>
  <si>
    <t>PI-16-2188</t>
  </si>
  <si>
    <t>1776</t>
  </si>
  <si>
    <t>642108/642099/642117</t>
  </si>
  <si>
    <t>1778</t>
  </si>
  <si>
    <t>1777</t>
  </si>
  <si>
    <t>642135/642126/642144</t>
  </si>
  <si>
    <t>PI-16-2189</t>
  </si>
  <si>
    <t>1775</t>
  </si>
  <si>
    <t>642043/642034/642052</t>
  </si>
  <si>
    <t>PI-16-2190</t>
  </si>
  <si>
    <t>1779</t>
  </si>
  <si>
    <t>642190/642209</t>
  </si>
  <si>
    <t>1780</t>
  </si>
  <si>
    <t>642218/642227</t>
  </si>
  <si>
    <t>1781</t>
  </si>
  <si>
    <t>642236/642245</t>
  </si>
  <si>
    <t>PI-16-2191</t>
  </si>
  <si>
    <t>3702</t>
  </si>
  <si>
    <t>627395/627404/627431</t>
  </si>
  <si>
    <t>DBCN16114 EJ MFG</t>
  </si>
  <si>
    <t>SF Collect# 856 566 066 912</t>
  </si>
  <si>
    <t>SF Collect# 856 568 352 072</t>
  </si>
  <si>
    <t>DBCN16115 Hotline</t>
  </si>
  <si>
    <t>SF Collect# 856 580 158 686</t>
  </si>
  <si>
    <t>SF Collect# 856 579 172 140</t>
  </si>
  <si>
    <t>SF Collect# 856 578 235 773</t>
  </si>
  <si>
    <t>SF Collect# 856 580 355 107</t>
  </si>
  <si>
    <t>SF Collect# 856 572 483 202</t>
  </si>
  <si>
    <t>DBCN16510 Hotline</t>
  </si>
  <si>
    <t>SF Collect# 856 578 759 607</t>
  </si>
  <si>
    <t>SF Collect# 856 573 834 469</t>
  </si>
  <si>
    <t>SF Collect# 856 581 029 026</t>
  </si>
  <si>
    <t>SF Collect# 856 577 441 125</t>
  </si>
  <si>
    <t>SF Collect# 856 572 268 924</t>
  </si>
  <si>
    <t>SF Collect# 856 581 824 237</t>
  </si>
  <si>
    <t>SF Collect# 856 574 752 709</t>
  </si>
  <si>
    <t>SF Collect# 856 573 962 033</t>
  </si>
  <si>
    <t>SF Collect# 856 574 448 495</t>
  </si>
  <si>
    <t>PI-17-2218</t>
  </si>
  <si>
    <t>1038</t>
  </si>
  <si>
    <t>Air,ETD 1/26/2017; ETA 1/27/2017, s/b paid before 3/28/2017</t>
  </si>
  <si>
    <t>1039</t>
  </si>
  <si>
    <t>1040</t>
  </si>
  <si>
    <t>PI-17-2192</t>
  </si>
  <si>
    <t>BPF</t>
  </si>
  <si>
    <t>ETD 1/14/2017; ETA 1/29/2017, s/b paid before 3/29/2017</t>
  </si>
  <si>
    <t>PI-17-2193</t>
  </si>
  <si>
    <t>PI-17-2194</t>
  </si>
  <si>
    <t>PI-17-2195</t>
  </si>
  <si>
    <t>PI-17-2196</t>
  </si>
  <si>
    <t>9598</t>
  </si>
  <si>
    <t>654538/654529/654547</t>
  </si>
  <si>
    <t>ETD 1/21/2017; ETA 2/5/2017, s/b paid before 4/6/2017</t>
  </si>
  <si>
    <t>9599</t>
  </si>
  <si>
    <t>654565/654556/654574</t>
  </si>
  <si>
    <t>9586</t>
  </si>
  <si>
    <t>654143/654134/654152</t>
  </si>
  <si>
    <t>9587</t>
  </si>
  <si>
    <t>654170/654161/654180</t>
  </si>
  <si>
    <t>9588</t>
  </si>
  <si>
    <t>654208/654199/654217</t>
  </si>
  <si>
    <t>PI-17-2197</t>
  </si>
  <si>
    <t>9596</t>
  </si>
  <si>
    <t>654473/654464/654482</t>
  </si>
  <si>
    <t>9597</t>
  </si>
  <si>
    <t>654500/654491/654510</t>
  </si>
  <si>
    <t>9583</t>
  </si>
  <si>
    <t>654051/654042/654060</t>
  </si>
  <si>
    <t>9584</t>
  </si>
  <si>
    <t>654089/654070/654098</t>
  </si>
  <si>
    <t>9585</t>
  </si>
  <si>
    <t>654116/654107/654125</t>
  </si>
  <si>
    <t>PI-17-2198</t>
  </si>
  <si>
    <t>9589</t>
  </si>
  <si>
    <t>654262/654253/654271</t>
  </si>
  <si>
    <t>9590</t>
  </si>
  <si>
    <t>654290/654280/654309</t>
  </si>
  <si>
    <t>9591</t>
  </si>
  <si>
    <t>654327/654318/654336</t>
  </si>
  <si>
    <t>9592</t>
  </si>
  <si>
    <t>654354/654345/654363</t>
  </si>
  <si>
    <t>9600</t>
  </si>
  <si>
    <t>654592/654583/654601</t>
  </si>
  <si>
    <t>PI-17-2199</t>
  </si>
  <si>
    <t>9593</t>
  </si>
  <si>
    <t>654381/654372/654390</t>
  </si>
  <si>
    <t>9594</t>
  </si>
  <si>
    <t>654419/654400/654428</t>
  </si>
  <si>
    <t>9595</t>
  </si>
  <si>
    <t>654446/654437/654455</t>
  </si>
  <si>
    <t>PI-17-2200</t>
  </si>
  <si>
    <t>644280/644344</t>
  </si>
  <si>
    <t>644088/644142</t>
  </si>
  <si>
    <t>644198/644234</t>
  </si>
  <si>
    <t>PI-17-2201</t>
  </si>
  <si>
    <t>644299/644317/644353/644362</t>
  </si>
  <si>
    <t>644106/644170/644115/644160</t>
  </si>
  <si>
    <t>644207/644252/644216/644243</t>
  </si>
  <si>
    <t>PI-17-2202</t>
  </si>
  <si>
    <t>648093/648102</t>
  </si>
  <si>
    <t>648120/648130</t>
  </si>
  <si>
    <t>648167/648176</t>
  </si>
  <si>
    <t>PI-17-2203</t>
  </si>
  <si>
    <t>7376002</t>
  </si>
  <si>
    <t>PI-17-2204</t>
  </si>
  <si>
    <t>627413/627422</t>
  </si>
  <si>
    <t>3707</t>
  </si>
  <si>
    <t>627469/627440/627450</t>
  </si>
  <si>
    <t>PI-17-2205</t>
  </si>
  <si>
    <t>7436902</t>
  </si>
  <si>
    <t>PI-17-2206</t>
  </si>
  <si>
    <t>7424701</t>
  </si>
  <si>
    <t>PI-17-2207</t>
  </si>
  <si>
    <t>BL7651314</t>
  </si>
  <si>
    <t>PI-17-2177</t>
  </si>
  <si>
    <t>7348601</t>
  </si>
  <si>
    <t>ETD 1/28/2017; ETA 2/15/2017, s/b paid before 4/16/2017</t>
  </si>
  <si>
    <t>PI-17-2208</t>
  </si>
  <si>
    <t>7507601</t>
  </si>
  <si>
    <t>ETD 1/29/2017; ETA 2/16/2017, s/b paid before 4/17/2017</t>
  </si>
  <si>
    <t>PI-17-2209</t>
  </si>
  <si>
    <t>1785</t>
  </si>
  <si>
    <t>647130/647121/647140</t>
  </si>
  <si>
    <t>1786</t>
  </si>
  <si>
    <t>PI-17-2210</t>
  </si>
  <si>
    <t>1787</t>
  </si>
  <si>
    <t>647213/647195/647222</t>
  </si>
  <si>
    <t>1788</t>
  </si>
  <si>
    <t>647240/647231/647250</t>
  </si>
  <si>
    <t>1789</t>
  </si>
  <si>
    <t>PI-17-2211</t>
  </si>
  <si>
    <t>1790</t>
  </si>
  <si>
    <t>647305/647296/647314</t>
  </si>
  <si>
    <t>1791</t>
  </si>
  <si>
    <t>647341/647332/647323</t>
  </si>
  <si>
    <t>PI-17-2212</t>
  </si>
  <si>
    <t>1792</t>
  </si>
  <si>
    <t>647360/647350/647379</t>
  </si>
  <si>
    <t>1793</t>
  </si>
  <si>
    <t>647424/647415/647397</t>
  </si>
  <si>
    <t>PI-17-2213</t>
  </si>
  <si>
    <t>1794</t>
  </si>
  <si>
    <t>647460/647451/647489</t>
  </si>
  <si>
    <t>1795</t>
  </si>
  <si>
    <t>647543/647525/647552</t>
  </si>
  <si>
    <t>1796</t>
  </si>
  <si>
    <t>647570/647561/647580</t>
  </si>
  <si>
    <t>1797</t>
  </si>
  <si>
    <t>PI-17-2214</t>
  </si>
  <si>
    <t>1800</t>
  </si>
  <si>
    <t>647800/647790/647819</t>
  </si>
  <si>
    <t>1802</t>
  </si>
  <si>
    <t>647864/647873/647855</t>
  </si>
  <si>
    <t>1801</t>
  </si>
  <si>
    <t>647837/647828/647846</t>
  </si>
  <si>
    <t>1803</t>
  </si>
  <si>
    <t>647891/647882/647900</t>
  </si>
  <si>
    <t>PI-17-2215</t>
  </si>
  <si>
    <t>1805</t>
  </si>
  <si>
    <t>648010/648001/648020</t>
  </si>
  <si>
    <t>1807</t>
  </si>
  <si>
    <t>1806</t>
  </si>
  <si>
    <t>648048/648039/648057</t>
  </si>
  <si>
    <t>PI-17-2216</t>
  </si>
  <si>
    <t>9611</t>
  </si>
  <si>
    <t>653932/653923/653941</t>
  </si>
  <si>
    <t>9612</t>
  </si>
  <si>
    <t>653960/653950/653979</t>
  </si>
  <si>
    <t>9613</t>
  </si>
  <si>
    <t>653997/653988/654006</t>
  </si>
  <si>
    <t>9614</t>
  </si>
  <si>
    <t>654024/654015/654033</t>
  </si>
  <si>
    <t>DBCN16755 EJ MFG</t>
  </si>
  <si>
    <t>SF Collect# 856 572 571 344</t>
  </si>
  <si>
    <t>SF Collect# 856 572 465 215</t>
  </si>
  <si>
    <t xml:space="preserve">DBCN17184 EJ MFG </t>
  </si>
  <si>
    <t>SF Collect# 856 557 603 423</t>
  </si>
  <si>
    <t>SF Collect# 856 570 754 512</t>
  </si>
  <si>
    <t xml:space="preserve">SF Collect# 856 559 327 431 </t>
  </si>
  <si>
    <t>PI-17-2219</t>
  </si>
  <si>
    <t>4106</t>
  </si>
  <si>
    <t>663026/663017/663035</t>
  </si>
  <si>
    <t>ETD 3/4/2017; ETA 3/21/2017, s/b paid before 5/20/2017</t>
  </si>
  <si>
    <t>4107</t>
  </si>
  <si>
    <t>663118/663109/663136</t>
  </si>
  <si>
    <t>4095</t>
  </si>
  <si>
    <t>662631/662622/662640</t>
  </si>
  <si>
    <t>4097</t>
  </si>
  <si>
    <t>662705/662696/662714</t>
  </si>
  <si>
    <t>4105</t>
  </si>
  <si>
    <t>662999/662980/663008</t>
  </si>
  <si>
    <t>PI-17-2220</t>
  </si>
  <si>
    <t>4093</t>
  </si>
  <si>
    <t>662577/662568/662586</t>
  </si>
  <si>
    <t>4094</t>
  </si>
  <si>
    <t>662604/662595/662613</t>
  </si>
  <si>
    <t>4098</t>
  </si>
  <si>
    <t>662779/662760/662788</t>
  </si>
  <si>
    <t>4099</t>
  </si>
  <si>
    <t>662806/662797/662815</t>
  </si>
  <si>
    <t>4100</t>
  </si>
  <si>
    <t>662833/662824/662842</t>
  </si>
  <si>
    <t>PI-17-2221</t>
  </si>
  <si>
    <t>4101</t>
  </si>
  <si>
    <t>662860/662851/662870</t>
  </si>
  <si>
    <t>4108</t>
  </si>
  <si>
    <t>663154/663145/663163</t>
  </si>
  <si>
    <t>4102</t>
  </si>
  <si>
    <t>662898/662889/662907</t>
  </si>
  <si>
    <t>4104</t>
  </si>
  <si>
    <t>662952/662943/662961</t>
  </si>
  <si>
    <t>651310/651320</t>
  </si>
  <si>
    <t>PI-17-2222</t>
  </si>
  <si>
    <t>644326/644371</t>
  </si>
  <si>
    <t>644124/644189</t>
  </si>
  <si>
    <t>644225/644270</t>
  </si>
  <si>
    <t>PI-17-2223</t>
  </si>
  <si>
    <t>671211/671230</t>
  </si>
  <si>
    <t>671101/671120</t>
  </si>
  <si>
    <t>671148/671184</t>
  </si>
  <si>
    <t>PI-17-2224</t>
  </si>
  <si>
    <t>4119</t>
  </si>
  <si>
    <t>663630/663621/663640</t>
  </si>
  <si>
    <t>4121</t>
  </si>
  <si>
    <t>663704/663695/663713</t>
  </si>
  <si>
    <t>PI-17-2225</t>
  </si>
  <si>
    <t>7440602</t>
  </si>
  <si>
    <t>PI-17-2226</t>
  </si>
  <si>
    <t>2694</t>
  </si>
  <si>
    <t>672100/672091/672110</t>
  </si>
  <si>
    <t>2695</t>
  </si>
  <si>
    <t>PI-17-2227</t>
  </si>
  <si>
    <t>2696</t>
  </si>
  <si>
    <t>672156/672147/672174</t>
  </si>
  <si>
    <t>2697</t>
  </si>
  <si>
    <t>672201/672192/672210</t>
  </si>
  <si>
    <t>2698</t>
  </si>
  <si>
    <t>PI-17-2228</t>
  </si>
  <si>
    <t>2699</t>
  </si>
  <si>
    <t>672248/672239/672257</t>
  </si>
  <si>
    <t>2700</t>
  </si>
  <si>
    <t>672311/672293/672275</t>
  </si>
  <si>
    <t>PI-17-2229</t>
  </si>
  <si>
    <t>2701</t>
  </si>
  <si>
    <t>672330/672320/672349</t>
  </si>
  <si>
    <t>2702</t>
  </si>
  <si>
    <t>672385/672376/672367</t>
  </si>
  <si>
    <t>PI-17-2230</t>
  </si>
  <si>
    <t>2703</t>
  </si>
  <si>
    <t>672477/672440/672504</t>
  </si>
  <si>
    <t>2704</t>
  </si>
  <si>
    <t>672531/672522/672540</t>
  </si>
  <si>
    <t>2705</t>
  </si>
  <si>
    <t>672578/672569/672587</t>
  </si>
  <si>
    <t>2707</t>
  </si>
  <si>
    <t>2706</t>
  </si>
  <si>
    <t>672605/672596/672614</t>
  </si>
  <si>
    <t>PI-17-2231</t>
  </si>
  <si>
    <t>2708</t>
  </si>
  <si>
    <t>672641/672632/672650</t>
  </si>
  <si>
    <t>2710</t>
  </si>
  <si>
    <t>672706/672715/672697</t>
  </si>
  <si>
    <t>2709</t>
  </si>
  <si>
    <t>672679/672660/672688</t>
  </si>
  <si>
    <t>2711</t>
  </si>
  <si>
    <t>672733/672724/672742</t>
  </si>
  <si>
    <t>2831</t>
  </si>
  <si>
    <t>690250/690241/690288</t>
  </si>
  <si>
    <t>PI-17-2232</t>
  </si>
  <si>
    <t>2712</t>
  </si>
  <si>
    <t>672760/672751/672770</t>
  </si>
  <si>
    <t>2714</t>
  </si>
  <si>
    <t>2715</t>
  </si>
  <si>
    <t>2713</t>
  </si>
  <si>
    <t>672798/672789/672807</t>
  </si>
  <si>
    <t>PI-17-2233</t>
  </si>
  <si>
    <t xml:space="preserve">4096 </t>
  </si>
  <si>
    <t>662669/662650/662687</t>
  </si>
  <si>
    <t>AIR;ETD 4/1/2017; ETA 4/2/2017, s/b paid before 6/1/2017</t>
  </si>
  <si>
    <t>4092</t>
  </si>
  <si>
    <t>662540/662530/662559</t>
  </si>
  <si>
    <t>4103</t>
  </si>
  <si>
    <t>662925/662916/662934</t>
  </si>
  <si>
    <t>Air cost  subsidy Elliot confirmed on 3/23</t>
  </si>
  <si>
    <t>PI-17-2247</t>
  </si>
  <si>
    <t>7349301</t>
  </si>
  <si>
    <t>ETD 3/31/2017; ETA 4/17/2017, s/b paid before 6/16/2017</t>
  </si>
  <si>
    <t>PI-17-2234</t>
  </si>
  <si>
    <t>4249</t>
  </si>
  <si>
    <t>694899/694880/677445</t>
  </si>
  <si>
    <t>ETD 4/6/2017; ETA 4/19/2017, s/b paid before 6/18/2017</t>
  </si>
  <si>
    <t>4238</t>
  </si>
  <si>
    <t>676840/676830/676859</t>
  </si>
  <si>
    <t>4239</t>
  </si>
  <si>
    <t>694138/694129/676886</t>
  </si>
  <si>
    <t>4248</t>
  </si>
  <si>
    <t>694311/694266/677390</t>
  </si>
  <si>
    <t>4235</t>
  </si>
  <si>
    <t>694110/694091/676767</t>
  </si>
  <si>
    <t>PI-17-2235</t>
  </si>
  <si>
    <t>4236</t>
  </si>
  <si>
    <t>676785/676776/676794</t>
  </si>
  <si>
    <t>4237</t>
  </si>
  <si>
    <t>694082/694064/676821</t>
  </si>
  <si>
    <t>4241</t>
  </si>
  <si>
    <t>694156/694147/676940</t>
  </si>
  <si>
    <t>4242</t>
  </si>
  <si>
    <t>694192/694174/676978</t>
  </si>
  <si>
    <t>4243</t>
  </si>
  <si>
    <t>694220/694210/677023</t>
  </si>
  <si>
    <t>PI-17-2236</t>
  </si>
  <si>
    <t>4250</t>
  </si>
  <si>
    <t>694944/694935/677481</t>
  </si>
  <si>
    <t>4245</t>
  </si>
  <si>
    <t>694257/694248/677189</t>
  </si>
  <si>
    <t>4246</t>
  </si>
  <si>
    <t>677207/677198/677216</t>
  </si>
  <si>
    <t>4247</t>
  </si>
  <si>
    <t>677234/677225/677243</t>
  </si>
  <si>
    <t>4244</t>
  </si>
  <si>
    <t>PI-17-2237</t>
  </si>
  <si>
    <t>671220/671249</t>
  </si>
  <si>
    <t>671110/671139</t>
  </si>
  <si>
    <t>671175/671193</t>
  </si>
  <si>
    <t>PI-17-2238</t>
  </si>
  <si>
    <t>694531/694569</t>
  </si>
  <si>
    <t>694459/694477</t>
  </si>
  <si>
    <t>694495/694513</t>
  </si>
  <si>
    <t>PI-17-2239</t>
  </si>
  <si>
    <t>4258</t>
  </si>
  <si>
    <t>695494/695420/678031</t>
  </si>
  <si>
    <t>4259</t>
  </si>
  <si>
    <t>695613/695577/678069</t>
  </si>
  <si>
    <t>4260</t>
  </si>
  <si>
    <t>695779/695732/678114</t>
  </si>
  <si>
    <t>4261</t>
  </si>
  <si>
    <t>695806/695797/678141</t>
  </si>
  <si>
    <t>PI-17-2240</t>
  </si>
  <si>
    <t>4073</t>
  </si>
  <si>
    <t>695521/695512/690865</t>
  </si>
  <si>
    <t>4122</t>
  </si>
  <si>
    <t>PI-17-2241</t>
  </si>
  <si>
    <t>4075</t>
  </si>
  <si>
    <t>695540/695530/690901</t>
  </si>
  <si>
    <t>4076</t>
  </si>
  <si>
    <t>695586/695568/690939</t>
  </si>
  <si>
    <t>PI-17-2242</t>
  </si>
  <si>
    <t>4077</t>
  </si>
  <si>
    <t>690957/690948/690966</t>
  </si>
  <si>
    <t>4123</t>
  </si>
  <si>
    <t>PI-17-2243</t>
  </si>
  <si>
    <t>4079</t>
  </si>
  <si>
    <t>690993/690984/691002</t>
  </si>
  <si>
    <t>4124</t>
  </si>
  <si>
    <t>PI-17-2244</t>
  </si>
  <si>
    <t>4081</t>
  </si>
  <si>
    <t>695622/695595/691049</t>
  </si>
  <si>
    <t>4082</t>
  </si>
  <si>
    <t>695640/695631/691076</t>
  </si>
  <si>
    <t>4083</t>
  </si>
  <si>
    <t>695687/695669/691103</t>
  </si>
  <si>
    <t>4084</t>
  </si>
  <si>
    <t>PI-17-2245</t>
  </si>
  <si>
    <t>4085</t>
  </si>
  <si>
    <t>691130/691121/691140</t>
  </si>
  <si>
    <t>4087</t>
  </si>
  <si>
    <t>691204/691213/691195</t>
  </si>
  <si>
    <t>4086</t>
  </si>
  <si>
    <t>691177/691168/691186</t>
  </si>
  <si>
    <t>PI-17-2246</t>
  </si>
  <si>
    <t>691231/691222/691240</t>
  </si>
  <si>
    <t>4090</t>
  </si>
  <si>
    <t>695750/695723/691305</t>
  </si>
  <si>
    <t>4091</t>
  </si>
  <si>
    <t>4089</t>
  </si>
  <si>
    <t>695714/695705/691278</t>
  </si>
  <si>
    <t>PI-17-2248</t>
  </si>
  <si>
    <t>BL7714175</t>
  </si>
  <si>
    <t>ETD 4/27/2017; ETA 5/10/2017, s/b paid before 7/10/2017</t>
  </si>
  <si>
    <t>PI-17-2249</t>
  </si>
  <si>
    <t>DBCN17393 Hotline</t>
  </si>
  <si>
    <t>SF Collect# 856 621 912 669</t>
  </si>
  <si>
    <t>SF Collect# 856 615 192 363</t>
  </si>
  <si>
    <t>SF Collect# 856 625 746 957</t>
  </si>
  <si>
    <t>SF Collect# 856 613 474 592</t>
  </si>
  <si>
    <t>DBCN18341 Hotline</t>
  </si>
  <si>
    <t>SF Collect# 856 643 285 205</t>
  </si>
  <si>
    <t>SF Collect# 856 647 866 409</t>
  </si>
  <si>
    <t>SF Collect# 856 642 396 682</t>
  </si>
  <si>
    <t>SF Collect# 856 644 081 804</t>
  </si>
  <si>
    <t>SF Collect# 856 648 740 294</t>
  </si>
  <si>
    <t>SF Collect# 856 644 049 229</t>
  </si>
  <si>
    <t>SF Collect# 856 647 863 664</t>
  </si>
  <si>
    <t>SF Collect# 856 648 924 524</t>
  </si>
  <si>
    <t>SF Collect# 856 643 186 342</t>
  </si>
  <si>
    <t>SF Collect# 856 642 479 619</t>
  </si>
  <si>
    <t>DBCN18508 Hotline</t>
  </si>
  <si>
    <t>SF Collect# 856 567 770 962</t>
  </si>
  <si>
    <t>SF Collect# 856 564 574 578</t>
  </si>
  <si>
    <t>SF Collect# 856 563 848 387</t>
  </si>
  <si>
    <t>SF Collect# 856 569 201 499</t>
  </si>
  <si>
    <t>SF Collect# 856 570 554 382</t>
  </si>
  <si>
    <t>SF Collect# 856 560 523 207</t>
  </si>
  <si>
    <t>SF Collect# 856 555 997 611</t>
  </si>
  <si>
    <t>SF Collect# 856 435 491 433</t>
  </si>
  <si>
    <t>SF Collect# 856 565 154 192</t>
  </si>
  <si>
    <t>SF Collect# 856 429 657 304</t>
  </si>
  <si>
    <t>DBCN19141 Hotline</t>
  </si>
  <si>
    <t>SF Collect# 856 565 586 813</t>
  </si>
  <si>
    <t>SF Collect# 856 565 768 183</t>
  </si>
  <si>
    <t>SF Collect# 856 569 254 485</t>
  </si>
  <si>
    <t>DBCN19299 Hotline</t>
  </si>
  <si>
    <t>SF Collect# 856 627 791 703</t>
  </si>
  <si>
    <t>SF Collect# 856 628 556 404</t>
  </si>
  <si>
    <t>SF Collect# 856 631 411 282</t>
  </si>
  <si>
    <t>SF Collect# 856 627 685 303</t>
  </si>
  <si>
    <t>SF Collect# 856 632 204 396</t>
  </si>
  <si>
    <t>SF Collect# 856 627 196 035</t>
  </si>
  <si>
    <t>SF Collect# 856 630 980 451</t>
  </si>
  <si>
    <t>SF Collect# 856 630 083 506</t>
  </si>
  <si>
    <t>DBCN19605 Hotline</t>
  </si>
  <si>
    <t>SF Collect# 856 557 770 920</t>
  </si>
  <si>
    <t>DBCN19552 Hotline</t>
  </si>
  <si>
    <t>SF Collect# 856 630 039 007</t>
  </si>
  <si>
    <t>DBCN17581 EJ MFG</t>
  </si>
  <si>
    <t>SF Collect# 856 428 691 892</t>
  </si>
  <si>
    <t>DBCN17845 EJ MFG</t>
  </si>
  <si>
    <t>SF Collect# 856 638 751 462</t>
  </si>
  <si>
    <t>SF Collect# 856 641 884 443</t>
  </si>
  <si>
    <t>DBCN18086 EJ MFG</t>
  </si>
  <si>
    <t>SF Collect# 856 647 466 260</t>
  </si>
  <si>
    <t>DBCN18340 EJ MFG</t>
  </si>
  <si>
    <t>SF Collect# 856 563 666 760</t>
  </si>
  <si>
    <t>SF Collect# 856 559 594 497</t>
  </si>
  <si>
    <t>DBCN18507 EJ MFG</t>
  </si>
  <si>
    <t>SF Collect# 856 430 446 840</t>
  </si>
  <si>
    <t>SF Collect# 856 431 701 689</t>
  </si>
  <si>
    <t>DBCN19142 EJ MFG</t>
  </si>
  <si>
    <t>SF Collect# 856 651 519 959</t>
  </si>
  <si>
    <t>DBCN19411 EJ MFG</t>
  </si>
  <si>
    <t>SF Collect# 856 630 009 947</t>
  </si>
  <si>
    <t>DBCN19551 EJ MFG</t>
  </si>
  <si>
    <t>SF Collect# 856 632 168 237</t>
  </si>
  <si>
    <t>DBCN19604 EJ MFG</t>
  </si>
  <si>
    <t>SF Collect# 856 686 460 240</t>
  </si>
  <si>
    <t>DBCN19681 EJ MFG</t>
  </si>
  <si>
    <t>SF Collect# 856 435 464 509</t>
  </si>
  <si>
    <t>SF Collect# 856 565 712 467</t>
  </si>
  <si>
    <t>PI-17-2250</t>
  </si>
  <si>
    <t>1333</t>
  </si>
  <si>
    <t>710858/710849/710867</t>
  </si>
  <si>
    <t>ETD 5/11/2017; ETA 5/24/2017, s/b paid before 7/23/2017</t>
  </si>
  <si>
    <t>1334</t>
  </si>
  <si>
    <t>710894/710885/710903</t>
  </si>
  <si>
    <t>1342</t>
  </si>
  <si>
    <t>711260/711251/711270</t>
  </si>
  <si>
    <t>1343</t>
  </si>
  <si>
    <t>711325/711316/711343</t>
  </si>
  <si>
    <t>1335</t>
  </si>
  <si>
    <t>710930/710921/710959</t>
  </si>
  <si>
    <t>PI-17-2251</t>
  </si>
  <si>
    <t>1336</t>
  </si>
  <si>
    <t>710986/710968/710995</t>
  </si>
  <si>
    <t>1344</t>
  </si>
  <si>
    <t>711380/711370/711399</t>
  </si>
  <si>
    <t>1337</t>
  </si>
  <si>
    <t>711013/711004/711031</t>
  </si>
  <si>
    <t>1338</t>
  </si>
  <si>
    <t>711069/711050/711078</t>
  </si>
  <si>
    <t>1339</t>
  </si>
  <si>
    <t>711096/711087/711105</t>
  </si>
  <si>
    <t>PI-17-2252</t>
  </si>
  <si>
    <t>1340</t>
  </si>
  <si>
    <t>711132/711114/711141</t>
  </si>
  <si>
    <t>1345</t>
  </si>
  <si>
    <t>711417/711408/711426</t>
  </si>
  <si>
    <t>1341</t>
  </si>
  <si>
    <t>711197/711179/711206</t>
  </si>
  <si>
    <t>PI-17-2253</t>
  </si>
  <si>
    <t>694550/694578</t>
  </si>
  <si>
    <t>694468/694486</t>
  </si>
  <si>
    <t>694504/694522</t>
  </si>
  <si>
    <t>PI-17-2254</t>
  </si>
  <si>
    <t>710041/710106</t>
  </si>
  <si>
    <t>710005/710060</t>
  </si>
  <si>
    <t>710023/710088</t>
  </si>
  <si>
    <t>PI-17-2255</t>
  </si>
  <si>
    <t>1346</t>
  </si>
  <si>
    <t>711480/711462/711490</t>
  </si>
  <si>
    <t>1347</t>
  </si>
  <si>
    <t>711527/711509/711536</t>
  </si>
  <si>
    <t>1348</t>
  </si>
  <si>
    <t>711581/711572/711590</t>
  </si>
  <si>
    <t>PI-17-2256</t>
  </si>
  <si>
    <t>4126</t>
  </si>
  <si>
    <t>705733/705724/705742</t>
  </si>
  <si>
    <t>4127</t>
  </si>
  <si>
    <t>181</t>
  </si>
  <si>
    <t>PI-17-2257</t>
  </si>
  <si>
    <t>4128</t>
  </si>
  <si>
    <t>705770/705760/705789</t>
  </si>
  <si>
    <t>4129</t>
  </si>
  <si>
    <t>705807/705798/705816</t>
  </si>
  <si>
    <t>PI-17-2258</t>
  </si>
  <si>
    <t>4130</t>
  </si>
  <si>
    <t>705834/705825/705843</t>
  </si>
  <si>
    <t>4131</t>
  </si>
  <si>
    <t>705861/705852/705870</t>
  </si>
  <si>
    <t>4132</t>
  </si>
  <si>
    <t>705899/705880/705908</t>
  </si>
  <si>
    <t>PI-17-2259</t>
  </si>
  <si>
    <t>4133</t>
  </si>
  <si>
    <t>705926/705917/705935</t>
  </si>
  <si>
    <t>4134</t>
  </si>
  <si>
    <t>713231/713240/705962</t>
  </si>
  <si>
    <t>PI-17-2260</t>
  </si>
  <si>
    <t>4136</t>
  </si>
  <si>
    <t>706018/706009/706027</t>
  </si>
  <si>
    <t>4135</t>
  </si>
  <si>
    <t>705980/705971/705990</t>
  </si>
  <si>
    <t>PI-17-2261</t>
  </si>
  <si>
    <t>PI-17-2262</t>
  </si>
  <si>
    <t>PI-17-2263</t>
  </si>
  <si>
    <t>PI-17-2268</t>
  </si>
  <si>
    <t>1186</t>
  </si>
  <si>
    <t>717999/717980/718008</t>
  </si>
  <si>
    <t>ETD 6/15/2017; ETA 6/28/2017, s/b paid before 8/27/2017</t>
  </si>
  <si>
    <t>1187</t>
  </si>
  <si>
    <t>718035/718026/718044</t>
  </si>
  <si>
    <t>1193</t>
  </si>
  <si>
    <t>718282/718273/718291</t>
  </si>
  <si>
    <t>1194</t>
  </si>
  <si>
    <t>718310/718300/718329</t>
  </si>
  <si>
    <t>1182</t>
  </si>
  <si>
    <t>717870/717860/717889</t>
  </si>
  <si>
    <t>PI-17-2269</t>
  </si>
  <si>
    <t>1179</t>
  </si>
  <si>
    <t>717788/717779/717797</t>
  </si>
  <si>
    <t>1183</t>
  </si>
  <si>
    <t>717907/717898/717916</t>
  </si>
  <si>
    <t>1184</t>
  </si>
  <si>
    <t>717934/717925/717943</t>
  </si>
  <si>
    <t>1192</t>
  </si>
  <si>
    <t>718255/718246/718264</t>
  </si>
  <si>
    <t>1178</t>
  </si>
  <si>
    <t>717750/717741/717760</t>
  </si>
  <si>
    <t>PI-17-2270</t>
  </si>
  <si>
    <t>717815/717806/717824</t>
  </si>
  <si>
    <t>717842/717833/717851</t>
  </si>
  <si>
    <t>718080/718071/718090</t>
  </si>
  <si>
    <t>718145/718136/718154</t>
  </si>
  <si>
    <t>1191</t>
  </si>
  <si>
    <t>718190/718181/718219</t>
  </si>
  <si>
    <t>718172/718163</t>
  </si>
  <si>
    <t>1185</t>
  </si>
  <si>
    <t>717952/717970</t>
  </si>
  <si>
    <t>PI-17-2271</t>
  </si>
  <si>
    <t>710050/710115</t>
  </si>
  <si>
    <t>710014/710079</t>
  </si>
  <si>
    <t>710032/710097</t>
  </si>
  <si>
    <t>PI-17-2272</t>
  </si>
  <si>
    <t>729347/729401</t>
  </si>
  <si>
    <t>729300/729365</t>
  </si>
  <si>
    <t>729329/729383</t>
  </si>
  <si>
    <t>PI-17-2273</t>
  </si>
  <si>
    <t>1198</t>
  </si>
  <si>
    <t>717669/717650/717678</t>
  </si>
  <si>
    <t>1426</t>
  </si>
  <si>
    <t>717696/717687/717705</t>
  </si>
  <si>
    <t>1196</t>
  </si>
  <si>
    <t>717595/717586/717604</t>
  </si>
  <si>
    <t>1197</t>
  </si>
  <si>
    <t>717631/717622/717640</t>
  </si>
  <si>
    <t>1428</t>
  </si>
  <si>
    <t>717540/717530/717559</t>
  </si>
  <si>
    <t>1427</t>
  </si>
  <si>
    <t>717723/717714/717732</t>
  </si>
  <si>
    <t>1195</t>
  </si>
  <si>
    <t>717577/717568/717613</t>
  </si>
  <si>
    <t>PI-17-2274</t>
  </si>
  <si>
    <t>1163</t>
  </si>
  <si>
    <t>715853/715844/715862</t>
  </si>
  <si>
    <t>1164</t>
  </si>
  <si>
    <t>PI-17-2275</t>
  </si>
  <si>
    <t>1165</t>
  </si>
  <si>
    <t>715890/715880/715909</t>
  </si>
  <si>
    <t>1166</t>
  </si>
  <si>
    <t>715945/715936/715927</t>
  </si>
  <si>
    <t>PI-17-2276</t>
  </si>
  <si>
    <t>1167</t>
  </si>
  <si>
    <t>715963/715954/715972</t>
  </si>
  <si>
    <t>1168</t>
  </si>
  <si>
    <t>715990/715981/716000</t>
  </si>
  <si>
    <t>1169</t>
  </si>
  <si>
    <t>716028/716019/716037</t>
  </si>
  <si>
    <t>1170</t>
  </si>
  <si>
    <t>1171</t>
  </si>
  <si>
    <t>PI-17-2277</t>
  </si>
  <si>
    <t>1172</t>
  </si>
  <si>
    <t>716073/716064/716082</t>
  </si>
  <si>
    <t>1173</t>
  </si>
  <si>
    <t>1081</t>
  </si>
  <si>
    <t>739366/739357/739375</t>
  </si>
  <si>
    <t>PI-17-2278</t>
  </si>
  <si>
    <t>1174</t>
  </si>
  <si>
    <t>716110/716100/716129</t>
  </si>
  <si>
    <t>1176</t>
  </si>
  <si>
    <t>1177</t>
  </si>
  <si>
    <t>1175</t>
  </si>
  <si>
    <t>716147/716138/716156</t>
  </si>
  <si>
    <t>PI-17-2289</t>
  </si>
  <si>
    <t>7403</t>
  </si>
  <si>
    <t>746754/746745/746763</t>
  </si>
  <si>
    <t>ETD 7/14/2017; ETA 7/30/2017, s/b paid before 9/28/2017</t>
  </si>
  <si>
    <t>7286</t>
  </si>
  <si>
    <t>747460/746332/746350</t>
  </si>
  <si>
    <t>7063</t>
  </si>
  <si>
    <t>746314/746305/746323</t>
  </si>
  <si>
    <t>7358</t>
  </si>
  <si>
    <t>746608/746599/746617</t>
  </si>
  <si>
    <t>7041</t>
  </si>
  <si>
    <t>746168/746159/746177</t>
  </si>
  <si>
    <t>7339</t>
  </si>
  <si>
    <t>PI-17-2290</t>
  </si>
  <si>
    <t>7006</t>
  </si>
  <si>
    <t>746103/746094/746112</t>
  </si>
  <si>
    <t>7282</t>
  </si>
  <si>
    <t>746543/746534/746561</t>
  </si>
  <si>
    <t>6993</t>
  </si>
  <si>
    <t>746011/746002/746030</t>
  </si>
  <si>
    <t>6999</t>
  </si>
  <si>
    <t>746076/746067/746085</t>
  </si>
  <si>
    <t>7570</t>
  </si>
  <si>
    <t>746130/746121/746140</t>
  </si>
  <si>
    <t>7033</t>
  </si>
  <si>
    <t>PI-17-2291</t>
  </si>
  <si>
    <t>746388/746379/746406</t>
  </si>
  <si>
    <t>746433/746424/746451</t>
  </si>
  <si>
    <t>746662/746653/746671</t>
  </si>
  <si>
    <t>7290</t>
  </si>
  <si>
    <t>746498/746489/746507</t>
  </si>
  <si>
    <t>7043</t>
  </si>
  <si>
    <t>746222/746213/746240</t>
  </si>
  <si>
    <t>PI-17-2292</t>
  </si>
  <si>
    <t>729356/729410</t>
  </si>
  <si>
    <t>729310/729374</t>
  </si>
  <si>
    <t>729338/729392</t>
  </si>
  <si>
    <t>PI-17-2293</t>
  </si>
  <si>
    <t>754353/754133</t>
  </si>
  <si>
    <t>754299/754097</t>
  </si>
  <si>
    <t>754326/754115</t>
  </si>
  <si>
    <t>PI-17-2294</t>
  </si>
  <si>
    <t>8711</t>
  </si>
  <si>
    <t>750999/750980/761485</t>
  </si>
  <si>
    <t>8710</t>
  </si>
  <si>
    <t>750952/750934/761476</t>
  </si>
  <si>
    <t>8712</t>
  </si>
  <si>
    <t>751017/751008/761494</t>
  </si>
  <si>
    <t>8709</t>
  </si>
  <si>
    <t>750907/750898/761860</t>
  </si>
  <si>
    <t>PI-17-2295</t>
  </si>
  <si>
    <t>8148</t>
  </si>
  <si>
    <t>762659/762640/762668</t>
  </si>
  <si>
    <t>8157</t>
  </si>
  <si>
    <t>762695/762686/762704</t>
  </si>
  <si>
    <t>8216</t>
  </si>
  <si>
    <t>762722/762713/762731</t>
  </si>
  <si>
    <t>8719</t>
  </si>
  <si>
    <t>762832/762823/762841</t>
  </si>
  <si>
    <t>8124</t>
  </si>
  <si>
    <t>762594/762585/762603</t>
  </si>
  <si>
    <t>PI-17-2296</t>
  </si>
  <si>
    <t>8138</t>
  </si>
  <si>
    <t>762621/762612/762630</t>
  </si>
  <si>
    <t>8718</t>
  </si>
  <si>
    <t>762805/762796/762814</t>
  </si>
  <si>
    <t>7945</t>
  </si>
  <si>
    <t>762475/762466/762484</t>
  </si>
  <si>
    <t>7946</t>
  </si>
  <si>
    <t>762502/762493/762511</t>
  </si>
  <si>
    <t>8087</t>
  </si>
  <si>
    <t>762530/762520/762549</t>
  </si>
  <si>
    <t>PI-17-2297</t>
  </si>
  <si>
    <t>8102</t>
  </si>
  <si>
    <t>762567/762558/762576</t>
  </si>
  <si>
    <t>762778/762769/762787</t>
  </si>
  <si>
    <t>762860/762850/762879</t>
  </si>
  <si>
    <t>PI-17-2298</t>
  </si>
  <si>
    <t>8597</t>
  </si>
  <si>
    <t>755783/755774/755792</t>
  </si>
  <si>
    <t>8598</t>
  </si>
  <si>
    <t>755866/755857/755820</t>
  </si>
  <si>
    <t>PI-17-2299</t>
  </si>
  <si>
    <t>8713</t>
  </si>
  <si>
    <t>755930/755920/755949</t>
  </si>
  <si>
    <t>8714</t>
  </si>
  <si>
    <t>755976/755967/755958</t>
  </si>
  <si>
    <t>PI-17-2300</t>
  </si>
  <si>
    <t>7594</t>
  </si>
  <si>
    <t>755417/755408/755426</t>
  </si>
  <si>
    <t>7596</t>
  </si>
  <si>
    <t>755490/755480/755518</t>
  </si>
  <si>
    <t>PI-17-2301</t>
  </si>
  <si>
    <t>8245</t>
  </si>
  <si>
    <t>755646/755637/755673</t>
  </si>
  <si>
    <t>PI-17-2302</t>
  </si>
  <si>
    <t>1596 (clr white)</t>
  </si>
  <si>
    <t>2808 (other clrs)</t>
  </si>
  <si>
    <t>PI-17-2303</t>
  </si>
  <si>
    <t>PI-17-2304</t>
  </si>
  <si>
    <t>BL7733658</t>
  </si>
  <si>
    <t>PI-17-2305</t>
  </si>
  <si>
    <t>PI-17-2306</t>
  </si>
  <si>
    <t>PI-17-2307</t>
  </si>
  <si>
    <t>PI-17-2310</t>
  </si>
  <si>
    <t>8029</t>
  </si>
  <si>
    <t>762374/762365/762383</t>
  </si>
  <si>
    <t>ETD 7/20/2017; ETA 8/2/2017, s/b paid before 10/1/2017</t>
  </si>
  <si>
    <t>7996</t>
  </si>
  <si>
    <t>762347/762338/762356</t>
  </si>
  <si>
    <t>7949</t>
  </si>
  <si>
    <t>762401/762392/762410</t>
  </si>
  <si>
    <t>PI-17-2311</t>
  </si>
  <si>
    <t>8599</t>
  </si>
  <si>
    <t>755884/755875/755893</t>
  </si>
  <si>
    <t>8721</t>
  </si>
  <si>
    <t>PI-17-2312</t>
  </si>
  <si>
    <t>8715</t>
  </si>
  <si>
    <t>756003/755994/756012</t>
  </si>
  <si>
    <t>8716</t>
  </si>
  <si>
    <t>PI-17-2313</t>
  </si>
  <si>
    <t>7595</t>
  </si>
  <si>
    <t>755453/755444/755462</t>
  </si>
  <si>
    <t>7706</t>
  </si>
  <si>
    <t>755536/755527/755545</t>
  </si>
  <si>
    <t>7708</t>
  </si>
  <si>
    <t>7709</t>
  </si>
  <si>
    <t>PI-17-2314</t>
  </si>
  <si>
    <t>7417</t>
  </si>
  <si>
    <t>755289/755260/755307</t>
  </si>
  <si>
    <t>7418</t>
  </si>
  <si>
    <t>7553</t>
  </si>
  <si>
    <t>7554</t>
  </si>
  <si>
    <t>PI-17-2315</t>
  </si>
  <si>
    <t>8246</t>
  </si>
  <si>
    <t>755691/755682/755710</t>
  </si>
  <si>
    <t>8522</t>
  </si>
  <si>
    <t>8523</t>
  </si>
  <si>
    <t>PI-17-2317</t>
  </si>
  <si>
    <t>0342</t>
  </si>
  <si>
    <t>770936/770945</t>
  </si>
  <si>
    <t>AIR;ETD 8/2/2017; ETA 8/7/2017, s/b paid before 10/6/2017</t>
  </si>
  <si>
    <t>0343</t>
  </si>
  <si>
    <t>770954/770963</t>
  </si>
  <si>
    <t>0344</t>
  </si>
  <si>
    <t>770972/770981</t>
  </si>
  <si>
    <t>0345</t>
  </si>
  <si>
    <t>770990/771000</t>
  </si>
  <si>
    <t>PI-17-2318</t>
  </si>
  <si>
    <t>754142/776225</t>
  </si>
  <si>
    <t>ETD 8/3/2017; ETA 8/16/2017, s/b paid before 10/15/2017</t>
  </si>
  <si>
    <t>754106/776170</t>
  </si>
  <si>
    <t>754124/776207</t>
  </si>
  <si>
    <t>PI-17-2319</t>
  </si>
  <si>
    <t>0328</t>
  </si>
  <si>
    <t>769378/769369/769387</t>
  </si>
  <si>
    <t>0329</t>
  </si>
  <si>
    <t>769414/769405/769396</t>
  </si>
  <si>
    <t>0330</t>
  </si>
  <si>
    <t>769432/769423/769441</t>
  </si>
  <si>
    <t>0331</t>
  </si>
  <si>
    <t>PI-17-2320</t>
  </si>
  <si>
    <t>0332</t>
  </si>
  <si>
    <t>769479/769460/769488</t>
  </si>
  <si>
    <t>0333</t>
  </si>
  <si>
    <t>769515/769506/769497</t>
  </si>
  <si>
    <t>0334</t>
  </si>
  <si>
    <t>769533/769524/769551</t>
  </si>
  <si>
    <t>0335</t>
  </si>
  <si>
    <t>PI-17-2321</t>
  </si>
  <si>
    <t>0320</t>
  </si>
  <si>
    <t>769185/769176/769194</t>
  </si>
  <si>
    <t>0324</t>
  </si>
  <si>
    <t>PI-17-2322</t>
  </si>
  <si>
    <t>0318</t>
  </si>
  <si>
    <t>0319</t>
  </si>
  <si>
    <t>PI-17-2323</t>
  </si>
  <si>
    <t>0326</t>
  </si>
  <si>
    <t>769331/769322/769340</t>
  </si>
  <si>
    <t>PI-17-2324</t>
  </si>
  <si>
    <t>648(clr white)</t>
  </si>
  <si>
    <t>3504(other clrs)</t>
  </si>
  <si>
    <t>PI-17-2325</t>
  </si>
  <si>
    <t>PI-17-2326</t>
  </si>
  <si>
    <t>PI-17-2327</t>
  </si>
  <si>
    <t>AIR;ETD 8/10/2017; ETA 8/11/2017, s/b paid before 10/10/2017</t>
  </si>
  <si>
    <t>PI-17-2332</t>
  </si>
  <si>
    <t>0323</t>
  </si>
  <si>
    <t>ETD 8/9/2017; ETA 8/20/2017, s/b paid before 10/19/2017</t>
  </si>
  <si>
    <t>PI-17-2333</t>
  </si>
  <si>
    <t>0316</t>
  </si>
  <si>
    <t>769120/769111/769130</t>
  </si>
  <si>
    <t>PI-17-2334</t>
  </si>
  <si>
    <t>0325</t>
  </si>
  <si>
    <t>769304/769286/769313</t>
  </si>
  <si>
    <t>0327</t>
  </si>
  <si>
    <t>PI-17-2335</t>
  </si>
  <si>
    <t>0336</t>
  </si>
  <si>
    <t>770193/770267</t>
  </si>
  <si>
    <t>PI-17-2339</t>
  </si>
  <si>
    <t>6946</t>
  </si>
  <si>
    <t>750411/750402/754555</t>
  </si>
  <si>
    <t>ETD 8/10/2017; ETA 8/23/2017, s/b paid before 10/22/2017</t>
  </si>
  <si>
    <t>6947</t>
  </si>
  <si>
    <t>750430/754573/750449</t>
  </si>
  <si>
    <t>6948</t>
  </si>
  <si>
    <t>750485/750467/754591</t>
  </si>
  <si>
    <t>6949</t>
  </si>
  <si>
    <t>750512/750503/754600</t>
  </si>
  <si>
    <t>PI-17-2340</t>
  </si>
  <si>
    <t>7906</t>
  </si>
  <si>
    <t>750210/750200/754610</t>
  </si>
  <si>
    <t>7907</t>
  </si>
  <si>
    <t>750229/754647/750238</t>
  </si>
  <si>
    <t>7908</t>
  </si>
  <si>
    <t>750301/750292/761714</t>
  </si>
  <si>
    <t>7909</t>
  </si>
  <si>
    <t>750320/750310/754720</t>
  </si>
  <si>
    <t>7910</t>
  </si>
  <si>
    <t>750348/750339/754757</t>
  </si>
  <si>
    <t>PI-17-2341</t>
  </si>
  <si>
    <t>A62</t>
  </si>
  <si>
    <t>444(twill 8-20)</t>
  </si>
  <si>
    <t>60(twill 18W-26W)</t>
  </si>
  <si>
    <t>1824(denim 8-20)</t>
  </si>
  <si>
    <t>216(denim 18w-26w)</t>
  </si>
  <si>
    <t>PI-17-2351</t>
  </si>
  <si>
    <t>032</t>
  </si>
  <si>
    <r>
      <rPr>
        <sz val="12"/>
        <rFont val="Times New Roman"/>
        <family val="1"/>
      </rPr>
      <t>1953</t>
    </r>
    <r>
      <rPr>
        <sz val="12"/>
        <rFont val="宋体"/>
        <family val="3"/>
        <charset val="134"/>
      </rPr>
      <t>（</t>
    </r>
    <r>
      <rPr>
        <sz val="12"/>
        <rFont val="Times New Roman"/>
        <family val="1"/>
      </rPr>
      <t>Sz 32~44</t>
    </r>
    <r>
      <rPr>
        <sz val="12"/>
        <rFont val="宋体"/>
        <family val="3"/>
        <charset val="134"/>
      </rPr>
      <t>）</t>
    </r>
  </si>
  <si>
    <t>ETD 8/11/2017; ETA 8/24/2017, s/b paid before 10/23/2017</t>
  </si>
  <si>
    <r>
      <rPr>
        <sz val="12"/>
        <rFont val="Times New Roman"/>
        <family val="1"/>
      </rPr>
      <t>591</t>
    </r>
    <r>
      <rPr>
        <sz val="12"/>
        <rFont val="宋体"/>
        <family val="3"/>
        <charset val="134"/>
      </rPr>
      <t>（</t>
    </r>
    <r>
      <rPr>
        <sz val="12"/>
        <rFont val="Times New Roman"/>
        <family val="1"/>
      </rPr>
      <t>Sz 46~56</t>
    </r>
    <r>
      <rPr>
        <sz val="12"/>
        <rFont val="宋体"/>
        <family val="3"/>
        <charset val="134"/>
      </rPr>
      <t>）</t>
    </r>
  </si>
  <si>
    <t>PI-17-2336</t>
  </si>
  <si>
    <t>AIR;ETD 8/19/2017; ETA 8/19/2017, s/b paid before 10/18/2017</t>
  </si>
  <si>
    <t>0337</t>
  </si>
  <si>
    <t>0338</t>
  </si>
  <si>
    <t>PI-17-2337</t>
  </si>
  <si>
    <t>0321</t>
  </si>
  <si>
    <t>769212/769203/769221</t>
  </si>
  <si>
    <t>PI-17-2338</t>
  </si>
  <si>
    <t>0317</t>
  </si>
  <si>
    <t>PI-17-2343</t>
  </si>
  <si>
    <t>769405/769414</t>
  </si>
  <si>
    <t>AIR;ETD 8/18/2017; ETA 8/23/2017, s/b paid before 10/22/2017</t>
  </si>
  <si>
    <t>PI-17-2344</t>
  </si>
  <si>
    <t>0322</t>
  </si>
  <si>
    <t>769240/769230/769259</t>
  </si>
  <si>
    <t>PI-17-2345</t>
  </si>
  <si>
    <t>PI-17-2346</t>
  </si>
  <si>
    <t>770294/770276</t>
  </si>
  <si>
    <t>770377/770083</t>
  </si>
  <si>
    <t>0339</t>
  </si>
  <si>
    <t>PI-17-2350</t>
  </si>
  <si>
    <t>793468/793477</t>
  </si>
  <si>
    <t>AIR;ETD 9/1/2017; ETA 9/4/2017, s/b paid before 11/3/2017</t>
  </si>
  <si>
    <t>793513/793550</t>
  </si>
  <si>
    <t>793605/793641</t>
  </si>
  <si>
    <t>793660/793688</t>
  </si>
  <si>
    <t>PI-17-2352</t>
  </si>
  <si>
    <t>0290</t>
  </si>
  <si>
    <t>784659/784677/784713</t>
  </si>
  <si>
    <t>ETD 8/31/2017; ETA 9/13/2017, s/b paid before 11/12/2017</t>
  </si>
  <si>
    <t>0291</t>
  </si>
  <si>
    <t>784731/784722/784740</t>
  </si>
  <si>
    <t>0292</t>
  </si>
  <si>
    <t>784769/784750/784860</t>
  </si>
  <si>
    <t>0297</t>
  </si>
  <si>
    <t>784989/784970/785080</t>
  </si>
  <si>
    <t>0298</t>
  </si>
  <si>
    <t>785034/785025/785043</t>
  </si>
  <si>
    <t>PI-17-2353</t>
  </si>
  <si>
    <t>0287</t>
  </si>
  <si>
    <t>784264/784255/784273</t>
  </si>
  <si>
    <t>0288</t>
  </si>
  <si>
    <t>784383/784356/784401</t>
  </si>
  <si>
    <t>0289</t>
  </si>
  <si>
    <t>784466/784457/784493</t>
  </si>
  <si>
    <t>0295</t>
  </si>
  <si>
    <t>784906/784897/784915</t>
  </si>
  <si>
    <t>0296</t>
  </si>
  <si>
    <t>784951/784942/784960</t>
  </si>
  <si>
    <t>PI-17-2354</t>
  </si>
  <si>
    <t>0283</t>
  </si>
  <si>
    <t>784062/783961/784071</t>
  </si>
  <si>
    <t>0284</t>
  </si>
  <si>
    <t>784017/784044/784053</t>
  </si>
  <si>
    <t>0285</t>
  </si>
  <si>
    <t>784145/784118/784163</t>
  </si>
  <si>
    <t>0286</t>
  </si>
  <si>
    <t>784219/784200/784246</t>
  </si>
  <si>
    <t>0293</t>
  </si>
  <si>
    <t>784805/784796/784814</t>
  </si>
  <si>
    <t>PI-17-2355</t>
  </si>
  <si>
    <t>0294</t>
  </si>
  <si>
    <t>784832/784823/784841</t>
  </si>
  <si>
    <t>0299</t>
  </si>
  <si>
    <t>785061/785052/785070</t>
  </si>
  <si>
    <t>PI-17-2356</t>
  </si>
  <si>
    <t>776060/776234/754362</t>
  </si>
  <si>
    <t>776041/776189/754308</t>
  </si>
  <si>
    <t>776050/776216/754344</t>
  </si>
  <si>
    <t>PI-17-2357</t>
  </si>
  <si>
    <t>793706/793715/793834/793843</t>
  </si>
  <si>
    <t>793760/793770/793852/793861</t>
  </si>
  <si>
    <t>PI-17-2358</t>
  </si>
  <si>
    <t>793742/793751/793870/793880</t>
  </si>
  <si>
    <t>793789/793798/793899/793908</t>
  </si>
  <si>
    <t>0346</t>
  </si>
  <si>
    <t>793807/793917/793816/793926</t>
  </si>
  <si>
    <t>PI-17-2359</t>
  </si>
  <si>
    <t>4271</t>
  </si>
  <si>
    <t>758589/758570/758598</t>
  </si>
  <si>
    <t>4275</t>
  </si>
  <si>
    <t>758717/758708/758699</t>
  </si>
  <si>
    <t>PI-17-2360</t>
  </si>
  <si>
    <t>750530/750521/754629/750779/754638</t>
  </si>
  <si>
    <t>750559/754656/750568/750788/754665</t>
  </si>
  <si>
    <t>750595/750577/761723/750797/761705</t>
  </si>
  <si>
    <t>750806/750622/754739/750631/754748</t>
  </si>
  <si>
    <t>750678/750815/750650/754766/754775</t>
  </si>
  <si>
    <t>PI-17-2361</t>
  </si>
  <si>
    <t>756(clr white)</t>
  </si>
  <si>
    <t>3888(other clr)</t>
  </si>
  <si>
    <t>PI-17-2369</t>
  </si>
  <si>
    <t>0514</t>
  </si>
  <si>
    <t>786491/786482/786500</t>
  </si>
  <si>
    <t>ETD 9/14/2017; ETA 9/27/2017, s/b paid before 11/26/2017</t>
  </si>
  <si>
    <t>0515</t>
  </si>
  <si>
    <t>786538/786529/786510</t>
  </si>
  <si>
    <t>0517</t>
  </si>
  <si>
    <t>PI-17-2370</t>
  </si>
  <si>
    <t>0518</t>
  </si>
  <si>
    <t>786592/786583/786601</t>
  </si>
  <si>
    <t>0521</t>
  </si>
  <si>
    <t>0522</t>
  </si>
  <si>
    <t>PI-17-2371</t>
  </si>
  <si>
    <t>0506</t>
  </si>
  <si>
    <t>786290/786280/786309</t>
  </si>
  <si>
    <t>0510</t>
  </si>
  <si>
    <t>0508</t>
  </si>
  <si>
    <t>786363/786345/786372</t>
  </si>
  <si>
    <t>PI-17-2372</t>
  </si>
  <si>
    <t>0500</t>
  </si>
  <si>
    <t>786161/786143/786170</t>
  </si>
  <si>
    <t>0505</t>
  </si>
  <si>
    <t>0501</t>
  </si>
  <si>
    <t>786226/786217/786235</t>
  </si>
  <si>
    <t>0503</t>
  </si>
  <si>
    <t>PI-17-2373</t>
  </si>
  <si>
    <t>0512</t>
  </si>
  <si>
    <t>786455/786446/786464</t>
  </si>
  <si>
    <t>0511</t>
  </si>
  <si>
    <t>786428/786419/786437</t>
  </si>
  <si>
    <t>0513</t>
  </si>
  <si>
    <t>PI-17-2374</t>
  </si>
  <si>
    <t>4272</t>
  </si>
  <si>
    <t>758616/758607/758625</t>
  </si>
  <si>
    <t>4273</t>
  </si>
  <si>
    <t>758652/758643/758634</t>
  </si>
  <si>
    <t>4274</t>
  </si>
  <si>
    <t>758670/758661/758680</t>
  </si>
  <si>
    <t>PI-17-2376</t>
  </si>
  <si>
    <t>PI-17-2375</t>
  </si>
  <si>
    <t>880(twill 8-20)</t>
  </si>
  <si>
    <t>110(twill 18W-26W)</t>
  </si>
  <si>
    <t>2270(denim 8-20)</t>
  </si>
  <si>
    <t>229(denim 18w-26w)</t>
  </si>
  <si>
    <t>PI-17-2377</t>
  </si>
  <si>
    <t>PI-17-2378</t>
  </si>
  <si>
    <t>B2Y</t>
  </si>
  <si>
    <t>PI-17-2379</t>
  </si>
  <si>
    <t>B3E</t>
  </si>
  <si>
    <t>PI-17-2380</t>
  </si>
  <si>
    <t>B3K</t>
  </si>
  <si>
    <t>PI-17-2381</t>
  </si>
  <si>
    <t>PI-17-2382</t>
  </si>
  <si>
    <t>B1R</t>
  </si>
  <si>
    <t>PI-17-2383</t>
  </si>
  <si>
    <t>B4M</t>
  </si>
  <si>
    <t>PI-17-2384</t>
  </si>
  <si>
    <t>B3P</t>
  </si>
  <si>
    <t>PI-17-2385</t>
  </si>
  <si>
    <r>
      <rPr>
        <sz val="12"/>
        <rFont val="Times New Roman"/>
        <family val="1"/>
      </rPr>
      <t>1938 (Sz 32~44</t>
    </r>
    <r>
      <rPr>
        <sz val="12"/>
        <rFont val="宋体"/>
        <family val="3"/>
        <charset val="134"/>
      </rPr>
      <t>）</t>
    </r>
  </si>
  <si>
    <r>
      <rPr>
        <sz val="12"/>
        <rFont val="Times New Roman"/>
        <family val="1"/>
      </rPr>
      <t>633 (Sz 46~56</t>
    </r>
    <r>
      <rPr>
        <sz val="12"/>
        <rFont val="宋体"/>
        <family val="3"/>
        <charset val="134"/>
      </rPr>
      <t>）</t>
    </r>
  </si>
  <si>
    <t>PI-17-2387</t>
  </si>
  <si>
    <t>0516</t>
  </si>
  <si>
    <t>786556/786547/786565</t>
  </si>
  <si>
    <t>ETD 9/20/2017; ETA 10/1/2017, s/b paid before 11/30/2017</t>
  </si>
  <si>
    <t>PI-17-2388</t>
  </si>
  <si>
    <t>0519</t>
  </si>
  <si>
    <t>786620/786610/786639</t>
  </si>
  <si>
    <t>0520</t>
  </si>
  <si>
    <t>786648/786657/786666</t>
  </si>
  <si>
    <t>PI-17-2389</t>
  </si>
  <si>
    <t>0507</t>
  </si>
  <si>
    <t>786327/786318/786336</t>
  </si>
  <si>
    <t>0509</t>
  </si>
  <si>
    <t>PI-17-2390</t>
  </si>
  <si>
    <t>0504</t>
  </si>
  <si>
    <t>0502</t>
  </si>
  <si>
    <t>PI-17-2391</t>
  </si>
  <si>
    <t>770211/770202/770184/770258</t>
  </si>
  <si>
    <t>ETD 9/21/2017; ETA 10/4/2017, s/b paid before 12/3/2017</t>
  </si>
  <si>
    <t>770285/770340/770303/770312</t>
  </si>
  <si>
    <t>770110/770120/770092/770166</t>
  </si>
  <si>
    <t>770065/770074</t>
  </si>
  <si>
    <t>0340</t>
  </si>
  <si>
    <t>PI-17-2386</t>
  </si>
  <si>
    <t>Fedex;ETD 9/23/2017; ETA 9/26/2017, s/b paid before 11/25/2017</t>
  </si>
  <si>
    <t>PI-17-2393</t>
  </si>
  <si>
    <t>794779/794824/794760/794833</t>
  </si>
  <si>
    <t>ETD 9/28/2017; ETA 10/11/2017, s/b paid before 12/10/2017</t>
  </si>
  <si>
    <t>794723/794788/794732/794797</t>
  </si>
  <si>
    <t>794741/794815/794750/794806</t>
  </si>
  <si>
    <t>PI-17-2394</t>
  </si>
  <si>
    <t>758735/758726/758744</t>
  </si>
  <si>
    <t>758771/758762/758753</t>
  </si>
  <si>
    <t>758790/758780/758809</t>
  </si>
  <si>
    <t>758827/758818/758836</t>
  </si>
  <si>
    <t>758854/758845/758863</t>
  </si>
  <si>
    <t>PI-17-2395</t>
  </si>
  <si>
    <t>770220/770249</t>
  </si>
  <si>
    <t>770359/770321</t>
  </si>
  <si>
    <t>770139/770148</t>
  </si>
  <si>
    <t>770029/769964</t>
  </si>
  <si>
    <t>0341</t>
  </si>
  <si>
    <t>769836/769809</t>
  </si>
  <si>
    <t>PI-17-2397</t>
  </si>
  <si>
    <t>0051</t>
  </si>
  <si>
    <t>796263/796218/796272</t>
  </si>
  <si>
    <t>ETD 10/5/2017; ETA 10/18/2017, s/b paid before 12/17/2017</t>
  </si>
  <si>
    <t>0052</t>
  </si>
  <si>
    <t>796382/796355/796410</t>
  </si>
  <si>
    <t>0053</t>
  </si>
  <si>
    <t>796465/796447/796483</t>
  </si>
  <si>
    <t>0059</t>
  </si>
  <si>
    <t>796850/796840/796869</t>
  </si>
  <si>
    <t>0060</t>
  </si>
  <si>
    <t>796887/796878/796896</t>
  </si>
  <si>
    <t>PI-17-2398</t>
  </si>
  <si>
    <t>0049</t>
  </si>
  <si>
    <t>796108/796080/796126</t>
  </si>
  <si>
    <t>0050</t>
  </si>
  <si>
    <t>796171/796153/796180</t>
  </si>
  <si>
    <t>0057</t>
  </si>
  <si>
    <t>796795/796786/796804</t>
  </si>
  <si>
    <t>0058</t>
  </si>
  <si>
    <t>796822/796813/796831</t>
  </si>
  <si>
    <t>0045</t>
  </si>
  <si>
    <t>795960/795951/795970</t>
  </si>
  <si>
    <t>PI-17-2399</t>
  </si>
  <si>
    <t>0046</t>
  </si>
  <si>
    <t>795998/795989/796007</t>
  </si>
  <si>
    <t>0047</t>
  </si>
  <si>
    <t>796025/796016/796034</t>
  </si>
  <si>
    <t>0048</t>
  </si>
  <si>
    <t>796052/796043/796061</t>
  </si>
  <si>
    <t>0054</t>
  </si>
  <si>
    <t>796548/796520/796566</t>
  </si>
  <si>
    <t>0055</t>
  </si>
  <si>
    <t>796593/796575/796602</t>
  </si>
  <si>
    <t>PI-17-2400</t>
  </si>
  <si>
    <t>0061</t>
  </si>
  <si>
    <t>796950/796941/796960</t>
  </si>
  <si>
    <t>0062</t>
  </si>
  <si>
    <t>796988/796979/796997</t>
  </si>
  <si>
    <t>0056</t>
  </si>
  <si>
    <t>796768/796759/796777</t>
  </si>
  <si>
    <t>PI-17-2401</t>
  </si>
  <si>
    <t>0065</t>
  </si>
  <si>
    <t>797070/797060/797089</t>
  </si>
  <si>
    <t>0064</t>
  </si>
  <si>
    <t>797042/797033/797051</t>
  </si>
  <si>
    <t>0063</t>
  </si>
  <si>
    <t>797015/797006/797024</t>
  </si>
  <si>
    <t>PI-17-2402</t>
  </si>
  <si>
    <t>0038</t>
  </si>
  <si>
    <t>797830/797821/797840</t>
  </si>
  <si>
    <t>0039</t>
  </si>
  <si>
    <t>797877/797868/797859</t>
  </si>
  <si>
    <t>0040</t>
  </si>
  <si>
    <t>797895/797886/797904</t>
  </si>
  <si>
    <t>PI-17-2403</t>
  </si>
  <si>
    <t>0041</t>
  </si>
  <si>
    <t>797922/797913/797931</t>
  </si>
  <si>
    <t>0042</t>
  </si>
  <si>
    <t>797969/797950/797940</t>
  </si>
  <si>
    <t>0043</t>
  </si>
  <si>
    <t>797987/797978/797996</t>
  </si>
  <si>
    <t>0044</t>
  </si>
  <si>
    <t>PI-17-2404</t>
  </si>
  <si>
    <t>0031</t>
  </si>
  <si>
    <t>797675/797666/797684</t>
  </si>
  <si>
    <t>0032</t>
  </si>
  <si>
    <t>797711/797702/797693</t>
  </si>
  <si>
    <t>0033</t>
  </si>
  <si>
    <t>797730/797720/797749</t>
  </si>
  <si>
    <t>0034</t>
  </si>
  <si>
    <t>PI-17-2405</t>
  </si>
  <si>
    <t>0028</t>
  </si>
  <si>
    <t>797601/797592/797610</t>
  </si>
  <si>
    <t>0025</t>
  </si>
  <si>
    <t>797556/797565/797547</t>
  </si>
  <si>
    <t>0029</t>
  </si>
  <si>
    <t>797639/797620/797648</t>
  </si>
  <si>
    <t>0026</t>
  </si>
  <si>
    <t>0027</t>
  </si>
  <si>
    <t>0030</t>
  </si>
  <si>
    <t>PI-17-2406</t>
  </si>
  <si>
    <t>0036</t>
  </si>
  <si>
    <t>797794/797785/797803</t>
  </si>
  <si>
    <t>0035</t>
  </si>
  <si>
    <t>797767/797758/797776</t>
  </si>
  <si>
    <t xml:space="preserve">0037 </t>
  </si>
  <si>
    <t>PI-17-2407</t>
  </si>
  <si>
    <t>769900/769991</t>
  </si>
  <si>
    <t>769881/770000</t>
  </si>
  <si>
    <t>PI-17-2408</t>
  </si>
  <si>
    <t>PI-17-2409</t>
  </si>
  <si>
    <t>B4W</t>
  </si>
  <si>
    <t>PI-17-2410</t>
  </si>
  <si>
    <t>PI-17-2411</t>
  </si>
  <si>
    <t>PI-17-2413</t>
  </si>
  <si>
    <t>AIR;ETD 10/11/2017; ETA 10/13/2017, s/b paid before 12/12/2017</t>
  </si>
  <si>
    <t>PI-17-2416</t>
  </si>
  <si>
    <t>0651</t>
  </si>
  <si>
    <t>009489/009470/009498</t>
  </si>
  <si>
    <t>ETD 10/26/2017; ETA 11/8/2017, s/b paid before 1/7/2018</t>
  </si>
  <si>
    <t>0652</t>
  </si>
  <si>
    <t>009516/009507/009525</t>
  </si>
  <si>
    <t>0656</t>
  </si>
  <si>
    <t>009671/009662/009680</t>
  </si>
  <si>
    <t>0649</t>
  </si>
  <si>
    <t>009424/009415/009433</t>
  </si>
  <si>
    <t>0650</t>
  </si>
  <si>
    <t>009451/009442/009460</t>
  </si>
  <si>
    <t>PI-17-2417</t>
  </si>
  <si>
    <t>0655</t>
  </si>
  <si>
    <t>009644/009635/009653</t>
  </si>
  <si>
    <t>0645</t>
  </si>
  <si>
    <t>009287/009278/009296</t>
  </si>
  <si>
    <t>0646</t>
  </si>
  <si>
    <t>009314/009305/009323</t>
  </si>
  <si>
    <t>0647</t>
  </si>
  <si>
    <t>009341/009332/009350</t>
  </si>
  <si>
    <t>0648</t>
  </si>
  <si>
    <t>009379/009360/009388</t>
  </si>
  <si>
    <t>PI-17-2418</t>
  </si>
  <si>
    <t>0653</t>
  </si>
  <si>
    <t>009561/009552/010560</t>
  </si>
  <si>
    <t>0657</t>
  </si>
  <si>
    <t>009709/009690/009718</t>
  </si>
  <si>
    <t>0654</t>
  </si>
  <si>
    <t>009617/009608/009626</t>
  </si>
  <si>
    <t>PI-17-2419</t>
  </si>
  <si>
    <t>006151/006225/006160/006234</t>
  </si>
  <si>
    <t>006106/006189/006115/006198</t>
  </si>
  <si>
    <t>006124/006207/006142/006216</t>
  </si>
  <si>
    <t>PI-17-2420</t>
  </si>
  <si>
    <t>0633</t>
  </si>
  <si>
    <t>001807/001798/001816</t>
  </si>
  <si>
    <t>0634</t>
  </si>
  <si>
    <t>001825</t>
  </si>
  <si>
    <t>0635</t>
  </si>
  <si>
    <t>001834</t>
  </si>
  <si>
    <t>PI-17-2421</t>
  </si>
  <si>
    <t>0636</t>
  </si>
  <si>
    <t>001852/001843/001861</t>
  </si>
  <si>
    <t>0637</t>
  </si>
  <si>
    <t>001870</t>
  </si>
  <si>
    <t>0638</t>
  </si>
  <si>
    <t>001880</t>
  </si>
  <si>
    <t>PI-17-2422</t>
  </si>
  <si>
    <t>0624</t>
  </si>
  <si>
    <t>001632/001623/001641</t>
  </si>
  <si>
    <t>0625</t>
  </si>
  <si>
    <t>001679/001660/001650</t>
  </si>
  <si>
    <t>0626</t>
  </si>
  <si>
    <t>001688</t>
  </si>
  <si>
    <t>0627</t>
  </si>
  <si>
    <t>001697</t>
  </si>
  <si>
    <t>PI-17-2423</t>
  </si>
  <si>
    <t>0620</t>
  </si>
  <si>
    <t>001550/001540/001569</t>
  </si>
  <si>
    <t>0621</t>
  </si>
  <si>
    <t>001578</t>
  </si>
  <si>
    <t>0622</t>
  </si>
  <si>
    <t>001596/001587/001605</t>
  </si>
  <si>
    <t>0623</t>
  </si>
  <si>
    <t>001614</t>
  </si>
  <si>
    <t>PI-17-2424</t>
  </si>
  <si>
    <t>0629</t>
  </si>
  <si>
    <t>001742/001733/001751</t>
  </si>
  <si>
    <t>0628</t>
  </si>
  <si>
    <t>001715/001706/001724</t>
  </si>
  <si>
    <t>0630</t>
  </si>
  <si>
    <t>001760</t>
  </si>
  <si>
    <t>0631</t>
  </si>
  <si>
    <t>001770</t>
  </si>
  <si>
    <t>0632</t>
  </si>
  <si>
    <t>001789</t>
  </si>
  <si>
    <t>PI-17-2425</t>
  </si>
  <si>
    <t>PI-17-2426</t>
  </si>
  <si>
    <t>017894/017959</t>
  </si>
  <si>
    <t>ETD 11/30/2017; ETA 12/13/2017, s/b paid before 2/11/2018</t>
  </si>
  <si>
    <t>017858/017912</t>
  </si>
  <si>
    <t>017876/017930</t>
  </si>
  <si>
    <t>PI-17-2427</t>
  </si>
  <si>
    <t>017885/017940</t>
  </si>
  <si>
    <t>017849/017903</t>
  </si>
  <si>
    <t>017867/017921</t>
  </si>
  <si>
    <t>PI-17-2428</t>
  </si>
  <si>
    <t>1968</t>
  </si>
  <si>
    <t>027978/027969/027987</t>
  </si>
  <si>
    <t>1969</t>
  </si>
  <si>
    <t>027996</t>
  </si>
  <si>
    <t>1970</t>
  </si>
  <si>
    <t>028005</t>
  </si>
  <si>
    <t>PI-17-2429</t>
  </si>
  <si>
    <t>1971</t>
  </si>
  <si>
    <t>028023/028014/028032</t>
  </si>
  <si>
    <t>1972</t>
  </si>
  <si>
    <t>028041</t>
  </si>
  <si>
    <t>1973</t>
  </si>
  <si>
    <t>028050</t>
  </si>
  <si>
    <t>PI-17-2430</t>
  </si>
  <si>
    <t>1974</t>
  </si>
  <si>
    <t>028079/028060/028088</t>
  </si>
  <si>
    <t>1975</t>
  </si>
  <si>
    <t>028115/028106/028097</t>
  </si>
  <si>
    <t>1976</t>
  </si>
  <si>
    <t>028124/028133/028142</t>
  </si>
  <si>
    <t>PI-17-2431</t>
  </si>
  <si>
    <t>1977</t>
  </si>
  <si>
    <t>028160/028151/028170</t>
  </si>
  <si>
    <t>1978</t>
  </si>
  <si>
    <t>028198/028189/028207</t>
  </si>
  <si>
    <t>1979</t>
  </si>
  <si>
    <t>028225/028216/028234</t>
  </si>
  <si>
    <t>1980</t>
  </si>
  <si>
    <t>028252</t>
  </si>
  <si>
    <t>1982</t>
  </si>
  <si>
    <t>028299</t>
  </si>
  <si>
    <t>1983</t>
  </si>
  <si>
    <t>028308</t>
  </si>
  <si>
    <t>1981</t>
  </si>
  <si>
    <t>028270/028261/028280</t>
  </si>
  <si>
    <t>PI-17-2432</t>
  </si>
  <si>
    <t>1985</t>
  </si>
  <si>
    <t>028353/028344/028362</t>
  </si>
  <si>
    <t>1984</t>
  </si>
  <si>
    <t>028326/028317/028335</t>
  </si>
  <si>
    <t>1986</t>
  </si>
  <si>
    <t>028371</t>
  </si>
  <si>
    <t>PI-17-2433</t>
  </si>
  <si>
    <t>2103</t>
  </si>
  <si>
    <t>031635/031626/031644</t>
  </si>
  <si>
    <t>ETD 12/7/2017; ETA 12/20/2017, s/b paid before 2/18/2018</t>
  </si>
  <si>
    <t>2104</t>
  </si>
  <si>
    <t>031662/031653/031671</t>
  </si>
  <si>
    <t>2108</t>
  </si>
  <si>
    <t>031800/031790/031819</t>
  </si>
  <si>
    <t>2101</t>
  </si>
  <si>
    <t>031561/031552/031570</t>
  </si>
  <si>
    <t>2102</t>
  </si>
  <si>
    <t>031599/031580/031608</t>
  </si>
  <si>
    <t>PI-17-2434</t>
  </si>
  <si>
    <t>2107</t>
  </si>
  <si>
    <t>031763/031754/031772</t>
  </si>
  <si>
    <t>2096</t>
  </si>
  <si>
    <t>031379/031360/031388</t>
  </si>
  <si>
    <t>2097</t>
  </si>
  <si>
    <t>031406/031397/031415</t>
  </si>
  <si>
    <t>2098</t>
  </si>
  <si>
    <t>031507/031498/031451</t>
  </si>
  <si>
    <t>2100</t>
  </si>
  <si>
    <t>031534/031525/031543</t>
  </si>
  <si>
    <t>PI-17-2435</t>
  </si>
  <si>
    <t>2105</t>
  </si>
  <si>
    <t>031690/031680/031709</t>
  </si>
  <si>
    <t>2106</t>
  </si>
  <si>
    <t>031727/031718/031736</t>
  </si>
  <si>
    <t>PI-17-2436</t>
  </si>
  <si>
    <t>2111</t>
  </si>
  <si>
    <t>031900/031891/031910</t>
  </si>
  <si>
    <t>2110</t>
  </si>
  <si>
    <t>031873/031864/031882</t>
  </si>
  <si>
    <t>2112</t>
  </si>
  <si>
    <t>031947/031938/031956</t>
  </si>
  <si>
    <t>2109</t>
  </si>
  <si>
    <t>031846/031837/031855</t>
  </si>
  <si>
    <t>PI-17-2437</t>
  </si>
  <si>
    <t>035357/035449</t>
  </si>
  <si>
    <t>1889</t>
  </si>
  <si>
    <t>035310/035393</t>
  </si>
  <si>
    <t>1890</t>
  </si>
  <si>
    <t>035320/035411</t>
  </si>
  <si>
    <t>1891</t>
  </si>
  <si>
    <t>035339/035430</t>
  </si>
  <si>
    <t>PI-17-2438</t>
  </si>
  <si>
    <t>041939/042406</t>
  </si>
  <si>
    <t>041838/044670</t>
  </si>
  <si>
    <t>041874/042323</t>
  </si>
  <si>
    <t>PI-17-2439</t>
  </si>
  <si>
    <t>7839401</t>
  </si>
  <si>
    <t>PI-18-2440</t>
  </si>
  <si>
    <t>3123</t>
  </si>
  <si>
    <t>045706/045697/045715</t>
  </si>
  <si>
    <t>ETD 1/1/2018; ETA 1/15/2018, s/b paid before 3/16/2018</t>
  </si>
  <si>
    <t>3124</t>
  </si>
  <si>
    <t>045724</t>
  </si>
  <si>
    <t>3125</t>
  </si>
  <si>
    <t>045733</t>
  </si>
  <si>
    <t>PI-18-2441</t>
  </si>
  <si>
    <t>3128</t>
  </si>
  <si>
    <t>045798/045789/045807</t>
  </si>
  <si>
    <t>3129</t>
  </si>
  <si>
    <t>045843/045834/045816</t>
  </si>
  <si>
    <t>3130</t>
  </si>
  <si>
    <t>045852</t>
  </si>
  <si>
    <t>PI-18-2442</t>
  </si>
  <si>
    <t>3134</t>
  </si>
  <si>
    <t>046146/046137/046164</t>
  </si>
  <si>
    <t>3135</t>
  </si>
  <si>
    <t>046210/046191/046182</t>
  </si>
  <si>
    <t>3136</t>
  </si>
  <si>
    <t>046265/046256/046274</t>
  </si>
  <si>
    <t>3137</t>
  </si>
  <si>
    <t>046292</t>
  </si>
  <si>
    <t>PI-18-2443</t>
  </si>
  <si>
    <t>3138</t>
  </si>
  <si>
    <t>046402/046393/046411</t>
  </si>
  <si>
    <t>3140</t>
  </si>
  <si>
    <t>046577/046540/046530</t>
  </si>
  <si>
    <t>3139</t>
  </si>
  <si>
    <t>046476/046458/046494</t>
  </si>
  <si>
    <t>3141</t>
  </si>
  <si>
    <t>046687/046678/046714</t>
  </si>
  <si>
    <t>3143</t>
  </si>
  <si>
    <t>046851/046842/046860</t>
  </si>
  <si>
    <t>PI-18-2444</t>
  </si>
  <si>
    <t>3126</t>
  </si>
  <si>
    <t>045751/045742/045760</t>
  </si>
  <si>
    <t>PI-18-2445</t>
  </si>
  <si>
    <t>3132</t>
  </si>
  <si>
    <t>045980/045971/045990</t>
  </si>
  <si>
    <t>3133</t>
  </si>
  <si>
    <t>046045</t>
  </si>
  <si>
    <t>PI-18-2446</t>
  </si>
  <si>
    <t>3144</t>
  </si>
  <si>
    <t>046889/046870/046898</t>
  </si>
  <si>
    <t>3146</t>
  </si>
  <si>
    <t>046999</t>
  </si>
  <si>
    <t>PI-18-2447</t>
  </si>
  <si>
    <t>3511</t>
  </si>
  <si>
    <t>047769/047750/047778</t>
  </si>
  <si>
    <t>3512</t>
  </si>
  <si>
    <t>047796/047787/047805</t>
  </si>
  <si>
    <t>3513</t>
  </si>
  <si>
    <t>055092/055083/055120</t>
  </si>
  <si>
    <t>3514</t>
  </si>
  <si>
    <t>048300</t>
  </si>
  <si>
    <t>3515</t>
  </si>
  <si>
    <t>047850</t>
  </si>
  <si>
    <t>PI-18-2448</t>
  </si>
  <si>
    <t>064058/064067</t>
  </si>
  <si>
    <t>0985</t>
  </si>
  <si>
    <t>064085/064094/064094</t>
  </si>
  <si>
    <t>0986</t>
  </si>
  <si>
    <t>064112/064121/064103</t>
  </si>
  <si>
    <t>0987</t>
  </si>
  <si>
    <t>064168/064177/064159</t>
  </si>
  <si>
    <t>PI-18-2449</t>
  </si>
  <si>
    <t>7860201</t>
  </si>
  <si>
    <t>PI-18-2450</t>
  </si>
  <si>
    <t>7867201</t>
  </si>
  <si>
    <t>PI-18-2451</t>
  </si>
  <si>
    <t>7930101</t>
  </si>
  <si>
    <t>AIR; ETD 1/20/2018; ETA 1/21/2018, s/b paid before 3/22/2018</t>
  </si>
  <si>
    <t>PI-18-2452</t>
  </si>
  <si>
    <t>7928801</t>
  </si>
  <si>
    <t>PI-18-2454</t>
  </si>
  <si>
    <t>3111</t>
  </si>
  <si>
    <t>047374/047365/047383</t>
  </si>
  <si>
    <t>ETD 1/11/2018; ETA 1/24/2018, s/b paid before 3/25/2018</t>
  </si>
  <si>
    <t>3112</t>
  </si>
  <si>
    <t>047401/047392/047410</t>
  </si>
  <si>
    <t>3113</t>
  </si>
  <si>
    <t>047439/047420/047448</t>
  </si>
  <si>
    <t>3117</t>
  </si>
  <si>
    <t>047558/047549/047567</t>
  </si>
  <si>
    <t>3108</t>
  </si>
  <si>
    <t>047273/047264/047291</t>
  </si>
  <si>
    <t>PI-18-2455</t>
  </si>
  <si>
    <t>3109</t>
  </si>
  <si>
    <t>047310/047300/047329</t>
  </si>
  <si>
    <t>3110</t>
  </si>
  <si>
    <t>047347/047338/047356</t>
  </si>
  <si>
    <t>3116</t>
  </si>
  <si>
    <t>047520/047511/047530</t>
  </si>
  <si>
    <t>3104</t>
  </si>
  <si>
    <t>047127/047118/047136</t>
  </si>
  <si>
    <t>3105</t>
  </si>
  <si>
    <t>047154/047145/047163</t>
  </si>
  <si>
    <t>PI-18-2456</t>
  </si>
  <si>
    <t>3106</t>
  </si>
  <si>
    <t>047200/047190/047219</t>
  </si>
  <si>
    <t>3107</t>
  </si>
  <si>
    <t>047237/047228/047255</t>
  </si>
  <si>
    <t>3114</t>
  </si>
  <si>
    <t>047466/047457/047475</t>
  </si>
  <si>
    <t>3118</t>
  </si>
  <si>
    <t>047585/047576/047594</t>
  </si>
  <si>
    <t>3115</t>
  </si>
  <si>
    <t>047493/047484/047502</t>
  </si>
  <si>
    <t>PI-18-2457</t>
  </si>
  <si>
    <t>041975/042433</t>
  </si>
  <si>
    <t>041865/044707</t>
  </si>
  <si>
    <t>041910/042388</t>
  </si>
  <si>
    <t>PI-18-2458</t>
  </si>
  <si>
    <t>041966/042424</t>
  </si>
  <si>
    <t>041856/044698</t>
  </si>
  <si>
    <t>041901/042360</t>
  </si>
  <si>
    <t>PI-18-2459</t>
  </si>
  <si>
    <t>041957/042415</t>
  </si>
  <si>
    <t>041847/044689</t>
  </si>
  <si>
    <t>041883/042341</t>
  </si>
  <si>
    <t>PI-18-2460</t>
  </si>
  <si>
    <t>3121</t>
  </si>
  <si>
    <t>063003/062985/062994</t>
  </si>
  <si>
    <t>3120</t>
  </si>
  <si>
    <t>063012/063021/063030</t>
  </si>
  <si>
    <t>3122</t>
  </si>
  <si>
    <t>062967/062976/062958</t>
  </si>
  <si>
    <t>3119</t>
  </si>
  <si>
    <t>063040/063059/063068</t>
  </si>
  <si>
    <t>PI-18-2461</t>
  </si>
  <si>
    <t>3127</t>
  </si>
  <si>
    <t>045770</t>
  </si>
  <si>
    <t>PI-18-2462</t>
  </si>
  <si>
    <t>3131</t>
  </si>
  <si>
    <t>045944/045908/045953</t>
  </si>
  <si>
    <t>PI-18-2463</t>
  </si>
  <si>
    <t>3145</t>
  </si>
  <si>
    <t>046961/046952/047172</t>
  </si>
  <si>
    <t>PI-18-2464</t>
  </si>
  <si>
    <t>7866801</t>
  </si>
  <si>
    <t>PI-18-2465</t>
  </si>
  <si>
    <t>7866601</t>
  </si>
  <si>
    <t>PI-18-2466</t>
  </si>
  <si>
    <t>BAP</t>
  </si>
  <si>
    <t>7872701</t>
  </si>
  <si>
    <t>PI-18-2467</t>
  </si>
  <si>
    <t>7867301</t>
  </si>
  <si>
    <t>PI-18-2469</t>
  </si>
  <si>
    <t>2358</t>
  </si>
  <si>
    <t>069722/069713/069731</t>
  </si>
  <si>
    <t>ETD 1/25/2018; ETA 2/7/2018, s/b paid before 4/8/2018</t>
  </si>
  <si>
    <t>2359</t>
  </si>
  <si>
    <t>069787/069778/069796</t>
  </si>
  <si>
    <t>2360</t>
  </si>
  <si>
    <t>069823/069814/069841</t>
  </si>
  <si>
    <t>2364</t>
  </si>
  <si>
    <t>070171/070162/070180</t>
  </si>
  <si>
    <t>2355</t>
  </si>
  <si>
    <t>069420/069410/069439</t>
  </si>
  <si>
    <t>PI-18-2470</t>
  </si>
  <si>
    <t>2356</t>
  </si>
  <si>
    <t>069457/069448/069466</t>
  </si>
  <si>
    <t>2357</t>
  </si>
  <si>
    <t>069484/069475/069493</t>
  </si>
  <si>
    <t>2363</t>
  </si>
  <si>
    <t>070126/070108/070144</t>
  </si>
  <si>
    <t>2352</t>
  </si>
  <si>
    <t>069338/069329/069347</t>
  </si>
  <si>
    <t>2353</t>
  </si>
  <si>
    <t>069365/069356/069374</t>
  </si>
  <si>
    <t>PI-18-2471</t>
  </si>
  <si>
    <t>2354</t>
  </si>
  <si>
    <t>069392/069383/069401</t>
  </si>
  <si>
    <t>2361</t>
  </si>
  <si>
    <t>069888/069879/069897</t>
  </si>
  <si>
    <t>2365</t>
  </si>
  <si>
    <t>070236/070218/070254</t>
  </si>
  <si>
    <t>2362</t>
  </si>
  <si>
    <t>069933/069924/069942</t>
  </si>
  <si>
    <t>PI-18-2472</t>
  </si>
  <si>
    <t>064415/064424</t>
  </si>
  <si>
    <t>064433/064442</t>
  </si>
  <si>
    <t>2823</t>
  </si>
  <si>
    <t>064470/064489/064460</t>
  </si>
  <si>
    <t>2824</t>
  </si>
  <si>
    <t>064525/064534/064516</t>
  </si>
  <si>
    <t>2825</t>
  </si>
  <si>
    <t>064552/064543/064561</t>
  </si>
  <si>
    <t>PI-18-2473</t>
  </si>
  <si>
    <t>064186/064195</t>
  </si>
  <si>
    <t>064213/064222</t>
  </si>
  <si>
    <t>064287/064296/064250</t>
  </si>
  <si>
    <t>2821</t>
  </si>
  <si>
    <t>064332/064341/064323</t>
  </si>
  <si>
    <t>2822</t>
  </si>
  <si>
    <t>064388/064360/064406</t>
  </si>
  <si>
    <t>PI-18-2474</t>
  </si>
  <si>
    <t>3529</t>
  </si>
  <si>
    <t>049208/049199/049226</t>
  </si>
  <si>
    <t>3530</t>
  </si>
  <si>
    <t>049235</t>
  </si>
  <si>
    <t>PI-18-2475</t>
  </si>
  <si>
    <t>3531</t>
  </si>
  <si>
    <t>049271/049262/049280</t>
  </si>
  <si>
    <t>3532</t>
  </si>
  <si>
    <t>049318/049309/049290</t>
  </si>
  <si>
    <t>3533</t>
  </si>
  <si>
    <t>049327</t>
  </si>
  <si>
    <t>PI-18-2476</t>
  </si>
  <si>
    <t>3522</t>
  </si>
  <si>
    <t>048923/048914/048932</t>
  </si>
  <si>
    <t>3523</t>
  </si>
  <si>
    <t>048997/048988/048979</t>
  </si>
  <si>
    <t>3524</t>
  </si>
  <si>
    <t>049015/049006/049024</t>
  </si>
  <si>
    <t>3525</t>
  </si>
  <si>
    <t>049051</t>
  </si>
  <si>
    <t>PI-18-2477</t>
  </si>
  <si>
    <t>3516</t>
  </si>
  <si>
    <t>048730/048721/048740</t>
  </si>
  <si>
    <t>3518</t>
  </si>
  <si>
    <t>048840/048831/048822</t>
  </si>
  <si>
    <t>3517</t>
  </si>
  <si>
    <t>048795/048777/048804</t>
  </si>
  <si>
    <t>3519</t>
  </si>
  <si>
    <t>048869/048850/048878</t>
  </si>
  <si>
    <t>3521</t>
  </si>
  <si>
    <t>048896/048887/048905</t>
  </si>
  <si>
    <t>PI-18-2478</t>
  </si>
  <si>
    <t>3534</t>
  </si>
  <si>
    <t>049345/049336/049354</t>
  </si>
  <si>
    <t>3535</t>
  </si>
  <si>
    <t>049390</t>
  </si>
  <si>
    <t>3536</t>
  </si>
  <si>
    <t>049400</t>
  </si>
  <si>
    <t>PI-18-2479</t>
  </si>
  <si>
    <t>3537</t>
  </si>
  <si>
    <t>049428/049419/049437</t>
  </si>
  <si>
    <t>3538</t>
  </si>
  <si>
    <t>049464/049455/049446</t>
  </si>
  <si>
    <t>3539</t>
  </si>
  <si>
    <t>049473</t>
  </si>
  <si>
    <t>PI-18-2480</t>
  </si>
  <si>
    <t>3526</t>
  </si>
  <si>
    <t>049107/049098/049116</t>
  </si>
  <si>
    <t>3528</t>
  </si>
  <si>
    <t>049161</t>
  </si>
  <si>
    <t>3527</t>
  </si>
  <si>
    <t>049134/049125/049143</t>
  </si>
  <si>
    <t>PI-18-2481</t>
  </si>
  <si>
    <t>047860/047879</t>
  </si>
  <si>
    <t>047888/047897</t>
  </si>
  <si>
    <t>055139/055148</t>
  </si>
  <si>
    <t>048290</t>
  </si>
  <si>
    <t>047933</t>
  </si>
  <si>
    <t>PI-18-2482</t>
  </si>
  <si>
    <t>2133</t>
  </si>
  <si>
    <t>040839/040820/040848</t>
  </si>
  <si>
    <t>PI-18-2483</t>
  </si>
  <si>
    <t>7860202</t>
  </si>
  <si>
    <t>PI-18-2484</t>
  </si>
  <si>
    <t>PI-18-2485</t>
  </si>
  <si>
    <t>PI-18-2486</t>
  </si>
  <si>
    <t>PI-18-2487</t>
  </si>
  <si>
    <t>2372</t>
  </si>
  <si>
    <t>070896/070887/070905</t>
  </si>
  <si>
    <t>ETD 3/13/2018; ETA 3/27/2018, s/b paid before 5/26/2018</t>
  </si>
  <si>
    <t>2373</t>
  </si>
  <si>
    <t>070923/070914/070932</t>
  </si>
  <si>
    <t>2377</t>
  </si>
  <si>
    <t>071042/071033/071051</t>
  </si>
  <si>
    <t>2369</t>
  </si>
  <si>
    <t>070804/070795/070813</t>
  </si>
  <si>
    <t>2370</t>
  </si>
  <si>
    <t>070831/070822/070840</t>
  </si>
  <si>
    <t>PI-18-2488</t>
  </si>
  <si>
    <t>2371</t>
  </si>
  <si>
    <t>070869/070850/070878</t>
  </si>
  <si>
    <t>2376</t>
  </si>
  <si>
    <t>071015/071006/071024</t>
  </si>
  <si>
    <t>2366</t>
  </si>
  <si>
    <t>070712/070703/070721</t>
  </si>
  <si>
    <t>2367</t>
  </si>
  <si>
    <t>070740/070730/070759</t>
  </si>
  <si>
    <t>2368</t>
  </si>
  <si>
    <t>070777/070768/070786</t>
  </si>
  <si>
    <t>PI-18-2489</t>
  </si>
  <si>
    <t>2374</t>
  </si>
  <si>
    <t>070950/070941/070960</t>
  </si>
  <si>
    <t>2378</t>
  </si>
  <si>
    <t>071070/071060/071089</t>
  </si>
  <si>
    <t>2375</t>
  </si>
  <si>
    <t>070988/070979/070997</t>
  </si>
  <si>
    <t>2390</t>
  </si>
  <si>
    <t>103649/103630/103658</t>
  </si>
  <si>
    <t>PI-18-2490</t>
  </si>
  <si>
    <t>091090/091154</t>
  </si>
  <si>
    <t>091053/091118</t>
  </si>
  <si>
    <t>091071/091136</t>
  </si>
  <si>
    <t>PI-18-2491</t>
  </si>
  <si>
    <t>091109/091163</t>
  </si>
  <si>
    <t>091062/091127</t>
  </si>
  <si>
    <t>091080/091145</t>
  </si>
  <si>
    <t>PI-18-2492</t>
  </si>
  <si>
    <t>2381</t>
  </si>
  <si>
    <t>071161/071152/071170</t>
  </si>
  <si>
    <t>2380</t>
  </si>
  <si>
    <t>071134/071125/071143</t>
  </si>
  <si>
    <t>2382</t>
  </si>
  <si>
    <t>071199/071180/071208</t>
  </si>
  <si>
    <t>2379</t>
  </si>
  <si>
    <t>071107/071098/071116</t>
  </si>
  <si>
    <t>PI-18-2493</t>
  </si>
  <si>
    <t>2655</t>
  </si>
  <si>
    <t>082913/082904/082922</t>
  </si>
  <si>
    <t>2656</t>
  </si>
  <si>
    <t>082931</t>
  </si>
  <si>
    <t>PI-18-2494</t>
  </si>
  <si>
    <t>2657</t>
  </si>
  <si>
    <t>082950/082940/082969</t>
  </si>
  <si>
    <t>2658</t>
  </si>
  <si>
    <t>082996/082987/082978</t>
  </si>
  <si>
    <t>2659</t>
  </si>
  <si>
    <t>083005</t>
  </si>
  <si>
    <t>PI-18-2495</t>
  </si>
  <si>
    <t>2648</t>
  </si>
  <si>
    <t>082749/082730/082758</t>
  </si>
  <si>
    <t>2649</t>
  </si>
  <si>
    <t>082785/082776/082767</t>
  </si>
  <si>
    <t>2650</t>
  </si>
  <si>
    <t>082803/082794/082812</t>
  </si>
  <si>
    <t>2651</t>
  </si>
  <si>
    <t>082859</t>
  </si>
  <si>
    <t>PI-18-2496</t>
  </si>
  <si>
    <t>2643</t>
  </si>
  <si>
    <t>082592/082583/082601</t>
  </si>
  <si>
    <t>2645</t>
  </si>
  <si>
    <t>082666/082657/082648</t>
  </si>
  <si>
    <t>2644</t>
  </si>
  <si>
    <t>082620/082610/082639</t>
  </si>
  <si>
    <t>2646</t>
  </si>
  <si>
    <t>082684/082675/082693</t>
  </si>
  <si>
    <t>2647</t>
  </si>
  <si>
    <t>082711/082702/082720</t>
  </si>
  <si>
    <t>PI-18-2497</t>
  </si>
  <si>
    <t>2660</t>
  </si>
  <si>
    <t>083023/083014/083032</t>
  </si>
  <si>
    <t>2661</t>
  </si>
  <si>
    <t>083041</t>
  </si>
  <si>
    <t>2662</t>
  </si>
  <si>
    <t>083050</t>
  </si>
  <si>
    <t>PI-18-2498</t>
  </si>
  <si>
    <t>2663</t>
  </si>
  <si>
    <t>083079/083060/083088</t>
  </si>
  <si>
    <t>2664</t>
  </si>
  <si>
    <t>083115/083106/083097</t>
  </si>
  <si>
    <t>2665</t>
  </si>
  <si>
    <t>083124</t>
  </si>
  <si>
    <t>PI-18-2499</t>
  </si>
  <si>
    <t>2652</t>
  </si>
  <si>
    <t>082830/082821/082840</t>
  </si>
  <si>
    <t>2654</t>
  </si>
  <si>
    <t>082895</t>
  </si>
  <si>
    <t>2653</t>
  </si>
  <si>
    <t>082877/082868/082886</t>
  </si>
  <si>
    <t>PI-18-2500</t>
  </si>
  <si>
    <t>2135</t>
  </si>
  <si>
    <t>040893</t>
  </si>
  <si>
    <t>040884</t>
  </si>
  <si>
    <t>040902</t>
  </si>
  <si>
    <t>PI-18-2501</t>
  </si>
  <si>
    <t>PI-18-2502</t>
  </si>
  <si>
    <t>2786</t>
  </si>
  <si>
    <t>087432/087423/087441</t>
  </si>
  <si>
    <t>ETD 4/16/2018; ETA 5/1/2018, s/b paid before 6/30/2018</t>
  </si>
  <si>
    <t>2787</t>
  </si>
  <si>
    <t>087460/087450/087479</t>
  </si>
  <si>
    <t>2788</t>
  </si>
  <si>
    <t>087497/087488/087506</t>
  </si>
  <si>
    <t>2792</t>
  </si>
  <si>
    <t>087616/087607/087625</t>
  </si>
  <si>
    <t>2793</t>
  </si>
  <si>
    <t>087643/087634/087652</t>
  </si>
  <si>
    <t>PI-18-2503</t>
  </si>
  <si>
    <t>2783</t>
  </si>
  <si>
    <t>087340/087331/087350</t>
  </si>
  <si>
    <t>2784</t>
  </si>
  <si>
    <t>087378/087369/087387</t>
  </si>
  <si>
    <t>2785</t>
  </si>
  <si>
    <t>087405/087396/087414</t>
  </si>
  <si>
    <t>2791</t>
  </si>
  <si>
    <t>087589/087570/087598</t>
  </si>
  <si>
    <t>2779</t>
  </si>
  <si>
    <t>087221/087212/087230</t>
  </si>
  <si>
    <t>PI-18-2504</t>
  </si>
  <si>
    <t>2780</t>
  </si>
  <si>
    <t>087259/087240/087268</t>
  </si>
  <si>
    <t>2781</t>
  </si>
  <si>
    <t>087286/087277/087295</t>
  </si>
  <si>
    <t>2782</t>
  </si>
  <si>
    <t>087313/087304/087322</t>
  </si>
  <si>
    <t>2789</t>
  </si>
  <si>
    <t>087524/087515/087533</t>
  </si>
  <si>
    <t>2794</t>
  </si>
  <si>
    <t>088047/088038/088056</t>
  </si>
  <si>
    <t>PI-18-2505</t>
  </si>
  <si>
    <t>2790</t>
  </si>
  <si>
    <t>087551/087542/087560</t>
  </si>
  <si>
    <t>2393</t>
  </si>
  <si>
    <t>103768/103759/103777</t>
  </si>
  <si>
    <t>2394</t>
  </si>
  <si>
    <t>103795/103786/103804</t>
  </si>
  <si>
    <t>PI-18-2506</t>
  </si>
  <si>
    <t>101173/101357</t>
  </si>
  <si>
    <t>101137/101310</t>
  </si>
  <si>
    <t>101155/101339</t>
  </si>
  <si>
    <t>PI-18-2507</t>
  </si>
  <si>
    <t>101182/101366</t>
  </si>
  <si>
    <t>101146/101320</t>
  </si>
  <si>
    <t>101164/101348</t>
  </si>
  <si>
    <t>PI-18-2508</t>
  </si>
  <si>
    <t>2797</t>
  </si>
  <si>
    <t>087735/087726/087753</t>
  </si>
  <si>
    <t>2796</t>
  </si>
  <si>
    <t>087708/087699/087717</t>
  </si>
  <si>
    <t>2798</t>
  </si>
  <si>
    <t>087780/087771/087790</t>
  </si>
  <si>
    <t>2795</t>
  </si>
  <si>
    <t>087670/087661/087680</t>
  </si>
  <si>
    <t>2395</t>
  </si>
  <si>
    <t>105299/105280/105270</t>
  </si>
  <si>
    <t>PI-18-2509</t>
  </si>
  <si>
    <t>087991/088000</t>
  </si>
  <si>
    <t>087964/087982</t>
  </si>
  <si>
    <t>2801</t>
  </si>
  <si>
    <t>087946/087955/087937</t>
  </si>
  <si>
    <t>2800</t>
  </si>
  <si>
    <t>087919/087928/087900</t>
  </si>
  <si>
    <t>2799</t>
  </si>
  <si>
    <t>087881/087872/087890</t>
  </si>
  <si>
    <t>PI-18-2510</t>
  </si>
  <si>
    <t>2472</t>
  </si>
  <si>
    <t>097020/097011/097030</t>
  </si>
  <si>
    <t>2473</t>
  </si>
  <si>
    <t>097049</t>
  </si>
  <si>
    <t>PI-18-2511</t>
  </si>
  <si>
    <t>2474</t>
  </si>
  <si>
    <t>097067/097058/097076</t>
  </si>
  <si>
    <t>2475</t>
  </si>
  <si>
    <t>097094</t>
  </si>
  <si>
    <t>PI-18-2512</t>
  </si>
  <si>
    <t>2476</t>
  </si>
  <si>
    <t>097112/097103/097121</t>
  </si>
  <si>
    <t>2477</t>
  </si>
  <si>
    <t>097159/097140/097130</t>
  </si>
  <si>
    <t>2478</t>
  </si>
  <si>
    <t>097168</t>
  </si>
  <si>
    <t>PI-18-2513</t>
  </si>
  <si>
    <t>2479</t>
  </si>
  <si>
    <t>097186/097177/097204</t>
  </si>
  <si>
    <t>2480</t>
  </si>
  <si>
    <t>097231/097222/097213</t>
  </si>
  <si>
    <t>2481</t>
  </si>
  <si>
    <t>097240</t>
  </si>
  <si>
    <t>PI-18-2514</t>
  </si>
  <si>
    <t>2465</t>
  </si>
  <si>
    <t>096838/096829/096847</t>
  </si>
  <si>
    <t>2466</t>
  </si>
  <si>
    <t>096874/096865/096856</t>
  </si>
  <si>
    <t>2467</t>
  </si>
  <si>
    <t>096892/096883/096901</t>
  </si>
  <si>
    <t>2468</t>
  </si>
  <si>
    <t>096920</t>
  </si>
  <si>
    <t>PI-18-2515</t>
  </si>
  <si>
    <t>2461</t>
  </si>
  <si>
    <t>096700/096690/096719</t>
  </si>
  <si>
    <t>2463</t>
  </si>
  <si>
    <t>096782/096773/096764</t>
  </si>
  <si>
    <t>2462</t>
  </si>
  <si>
    <t>096737/096728/096746</t>
  </si>
  <si>
    <t>2464</t>
  </si>
  <si>
    <t>096800/096791/096810</t>
  </si>
  <si>
    <t>PI-18-2516</t>
  </si>
  <si>
    <t>2469</t>
  </si>
  <si>
    <t>096948/096939/096957</t>
  </si>
  <si>
    <t>2471</t>
  </si>
  <si>
    <t>097002</t>
  </si>
  <si>
    <t>2470</t>
  </si>
  <si>
    <t>096975/096966/096984</t>
  </si>
  <si>
    <t>PI-18-2517</t>
  </si>
  <si>
    <t>097186</t>
  </si>
  <si>
    <t>AIR;ETD 4/24/2018 ; ETA 4/27/2018 , s/b paid before 6/26/2018</t>
  </si>
  <si>
    <t>PI-18-2518</t>
  </si>
  <si>
    <t>2922</t>
  </si>
  <si>
    <t>102457/102448/102466</t>
  </si>
  <si>
    <t>ETD 5/7/2018; ETA 5/20/2018, s/b paid before 7/19/2018</t>
  </si>
  <si>
    <t xml:space="preserve"> 2923</t>
  </si>
  <si>
    <t>102484/102475/102493</t>
  </si>
  <si>
    <t>2924</t>
  </si>
  <si>
    <t>102511/102502/102520</t>
  </si>
  <si>
    <t>2930</t>
  </si>
  <si>
    <t>102695/102686/102704</t>
  </si>
  <si>
    <t>2931</t>
  </si>
  <si>
    <t>102722/102713/102731</t>
  </si>
  <si>
    <t>PI-18-2519</t>
  </si>
  <si>
    <t>2919</t>
  </si>
  <si>
    <t>102365/102356/102374</t>
  </si>
  <si>
    <t>2920</t>
  </si>
  <si>
    <t>102392/102383/102401</t>
  </si>
  <si>
    <t>2921</t>
  </si>
  <si>
    <t>102420/102410/102439</t>
  </si>
  <si>
    <t>2928</t>
  </si>
  <si>
    <t>102630/102621/102640</t>
  </si>
  <si>
    <t>2929</t>
  </si>
  <si>
    <t>102668/102659/102677</t>
  </si>
  <si>
    <t>PI-18-2520</t>
  </si>
  <si>
    <t>2915</t>
  </si>
  <si>
    <t>102246/102237/102255</t>
  </si>
  <si>
    <t>2916</t>
  </si>
  <si>
    <t>102273/102264/102282</t>
  </si>
  <si>
    <t>2917</t>
  </si>
  <si>
    <t>102300/102291/102310</t>
  </si>
  <si>
    <t>2918</t>
  </si>
  <si>
    <t>102338/102329/102347</t>
  </si>
  <si>
    <t>2925</t>
  </si>
  <si>
    <t>102549/102530/102558</t>
  </si>
  <si>
    <t>PI-18-2521</t>
  </si>
  <si>
    <t>2926</t>
  </si>
  <si>
    <t>102576/102567/102585</t>
  </si>
  <si>
    <t>2932</t>
  </si>
  <si>
    <t>102750/102740/102769</t>
  </si>
  <si>
    <t>2927</t>
  </si>
  <si>
    <t>102603/102594/102612</t>
  </si>
  <si>
    <t>2391</t>
  </si>
  <si>
    <t>103730/103721/103740</t>
  </si>
  <si>
    <t>2392</t>
  </si>
  <si>
    <t>103703/103676/103712</t>
  </si>
  <si>
    <t>PI-18-2522</t>
  </si>
  <si>
    <t>114025/114180</t>
  </si>
  <si>
    <t>113989/114144</t>
  </si>
  <si>
    <t>114007/114162</t>
  </si>
  <si>
    <t>PI-18-2523</t>
  </si>
  <si>
    <t>114034/114190</t>
  </si>
  <si>
    <t>113998/114153</t>
  </si>
  <si>
    <t>114016/114171</t>
  </si>
  <si>
    <t>PI-18-2524</t>
  </si>
  <si>
    <t>1093</t>
  </si>
  <si>
    <t>108451/108442/108460</t>
  </si>
  <si>
    <t>1094</t>
  </si>
  <si>
    <t>108470</t>
  </si>
  <si>
    <t>PI-18-2525</t>
  </si>
  <si>
    <t>1095</t>
  </si>
  <si>
    <t>108498/108489/108507</t>
  </si>
  <si>
    <t>1096</t>
  </si>
  <si>
    <t>108516</t>
  </si>
  <si>
    <t>PI-18-2526</t>
  </si>
  <si>
    <t>1088</t>
  </si>
  <si>
    <t>108332/108323/108341</t>
  </si>
  <si>
    <t>1089</t>
  </si>
  <si>
    <t>108379/108360/108350</t>
  </si>
  <si>
    <t>1090</t>
  </si>
  <si>
    <t>108397</t>
  </si>
  <si>
    <t>PI-18-2527</t>
  </si>
  <si>
    <t>1086</t>
  </si>
  <si>
    <t>108296/108287/108305</t>
  </si>
  <si>
    <t>1087</t>
  </si>
  <si>
    <t>108314</t>
  </si>
  <si>
    <t>PI-18-2528</t>
  </si>
  <si>
    <t>1091</t>
  </si>
  <si>
    <t>108415/108406/108424</t>
  </si>
  <si>
    <t>1092</t>
  </si>
  <si>
    <t>108608</t>
  </si>
  <si>
    <t>PI-18-2533</t>
  </si>
  <si>
    <t>4302</t>
  </si>
  <si>
    <t>132092/132083/132120</t>
  </si>
  <si>
    <t>ETD 6/4/2018; ETA 6/17/2018, s/b paid before 8/16/2018</t>
  </si>
  <si>
    <t>4303</t>
  </si>
  <si>
    <t>125869/125850/125878</t>
  </si>
  <si>
    <t>4304</t>
  </si>
  <si>
    <t>125896/125887/125905</t>
  </si>
  <si>
    <t>4309</t>
  </si>
  <si>
    <t>126042/126033</t>
  </si>
  <si>
    <t>4300</t>
  </si>
  <si>
    <t>124998/124989/125007</t>
  </si>
  <si>
    <t>PI-18-2534</t>
  </si>
  <si>
    <t>4301</t>
  </si>
  <si>
    <t>125025/125016/125034</t>
  </si>
  <si>
    <t>4308</t>
  </si>
  <si>
    <t>126015/126006/126024</t>
  </si>
  <si>
    <t>4296</t>
  </si>
  <si>
    <t>124879/124860/124888</t>
  </si>
  <si>
    <t>4297</t>
  </si>
  <si>
    <t>124906/124897/124915</t>
  </si>
  <si>
    <t>4298</t>
  </si>
  <si>
    <t>124933/124924/124942</t>
  </si>
  <si>
    <t>PI-18-2535</t>
  </si>
  <si>
    <t>4299</t>
  </si>
  <si>
    <t>124960/104951/124970</t>
  </si>
  <si>
    <t>4305</t>
  </si>
  <si>
    <t>125923/125914/125932</t>
  </si>
  <si>
    <t>4310</t>
  </si>
  <si>
    <t>126070/126060/126089</t>
  </si>
  <si>
    <t>4306</t>
  </si>
  <si>
    <t>125950/125941/125960</t>
  </si>
  <si>
    <t>4307</t>
  </si>
  <si>
    <t>125988/125979/125997</t>
  </si>
  <si>
    <t>PI-18-2536</t>
  </si>
  <si>
    <t>116308/116362-1</t>
  </si>
  <si>
    <t>116261/116326-1</t>
  </si>
  <si>
    <t>116280/116344-1</t>
  </si>
  <si>
    <t>PI-18-2537</t>
  </si>
  <si>
    <t>116317/116371-1</t>
  </si>
  <si>
    <t>116270/116335-1</t>
  </si>
  <si>
    <t>116299/116353-1</t>
  </si>
  <si>
    <t>PI-18-2538</t>
  </si>
  <si>
    <t>146612/146704</t>
  </si>
  <si>
    <t>146549/146668</t>
  </si>
  <si>
    <t>146567/146686</t>
  </si>
  <si>
    <t>PI-18-2539</t>
  </si>
  <si>
    <t>116362-2</t>
  </si>
  <si>
    <t>116326-2</t>
  </si>
  <si>
    <t>116344-2</t>
  </si>
  <si>
    <t>PI-18-2540</t>
  </si>
  <si>
    <t>4314</t>
  </si>
  <si>
    <t>126199/126180/126208</t>
  </si>
  <si>
    <t>4316</t>
  </si>
  <si>
    <t>126253/126244/126262</t>
  </si>
  <si>
    <t>PI-18-2541</t>
  </si>
  <si>
    <t>126363/126372</t>
  </si>
  <si>
    <t>126381/126390</t>
  </si>
  <si>
    <t>4317</t>
  </si>
  <si>
    <t>126280/126290/126271</t>
  </si>
  <si>
    <t>4319</t>
  </si>
  <si>
    <t>126345/126354/126336</t>
  </si>
  <si>
    <t>PI-18-2542</t>
  </si>
  <si>
    <t>3617</t>
  </si>
  <si>
    <t>117848/117839/117857</t>
  </si>
  <si>
    <t>3618</t>
  </si>
  <si>
    <t>117866</t>
  </si>
  <si>
    <t>PI-18-2543</t>
  </si>
  <si>
    <t>3619</t>
  </si>
  <si>
    <t>117893/117875/117911</t>
  </si>
  <si>
    <t>3620</t>
  </si>
  <si>
    <t>117920</t>
  </si>
  <si>
    <t>PI-18-2544</t>
  </si>
  <si>
    <t>3621</t>
  </si>
  <si>
    <t>117949/117930/117958</t>
  </si>
  <si>
    <t>3622</t>
  </si>
  <si>
    <t>117985/117976/117967</t>
  </si>
  <si>
    <t>3624</t>
  </si>
  <si>
    <t>118021</t>
  </si>
  <si>
    <t>3623</t>
  </si>
  <si>
    <t>118003/117994/118012</t>
  </si>
  <si>
    <t>PI-18-2545</t>
  </si>
  <si>
    <t>3625</t>
  </si>
  <si>
    <t>118040/118030/118059</t>
  </si>
  <si>
    <t>3626</t>
  </si>
  <si>
    <t>118068</t>
  </si>
  <si>
    <t>PI-18-2546</t>
  </si>
  <si>
    <t>3628</t>
  </si>
  <si>
    <t>118122/118113/118131</t>
  </si>
  <si>
    <t>3629</t>
  </si>
  <si>
    <t>118140</t>
  </si>
  <si>
    <t>3630</t>
  </si>
  <si>
    <t>118150</t>
  </si>
  <si>
    <t>PI-18-2547</t>
  </si>
  <si>
    <t>BXC</t>
  </si>
  <si>
    <t>8077301</t>
  </si>
  <si>
    <t>PI-18-2548</t>
  </si>
  <si>
    <t>8037801</t>
  </si>
  <si>
    <t>PI-18-2549</t>
  </si>
  <si>
    <t>8004801</t>
  </si>
  <si>
    <t>PI-18-2550</t>
  </si>
  <si>
    <t>PI-18-2551</t>
  </si>
  <si>
    <t>596112</t>
  </si>
  <si>
    <t>PI-18-2555</t>
  </si>
  <si>
    <t>4312</t>
  </si>
  <si>
    <t>126134/126125/126143</t>
  </si>
  <si>
    <t>AIR;ETD 6/28/2018 ; ETA 6/29/2018 , s/b paid before 8/28/2018</t>
  </si>
  <si>
    <t>4311</t>
  </si>
  <si>
    <t>126107/126098/126116</t>
  </si>
  <si>
    <t>PI-18-2567</t>
  </si>
  <si>
    <t>3719</t>
  </si>
  <si>
    <t>147070/147061/147080</t>
  </si>
  <si>
    <t>ETD 7/16/2018; ETA 7/30/2018, s/b paid before 9/28/2018</t>
  </si>
  <si>
    <t>3720</t>
  </si>
  <si>
    <t>147108/147099/147117</t>
  </si>
  <si>
    <t>3717</t>
  </si>
  <si>
    <t>147016/147007/147025</t>
  </si>
  <si>
    <t>3725</t>
  </si>
  <si>
    <t>147254/147245</t>
  </si>
  <si>
    <t>3718</t>
  </si>
  <si>
    <t>147043/147034/147052</t>
  </si>
  <si>
    <t>PI-18-2568</t>
  </si>
  <si>
    <t>3724</t>
  </si>
  <si>
    <t>147227/147218/147236</t>
  </si>
  <si>
    <t>3713</t>
  </si>
  <si>
    <t>146897/146888/146906</t>
  </si>
  <si>
    <t>3714</t>
  </si>
  <si>
    <t>146924/146915/146933</t>
  </si>
  <si>
    <t>3715</t>
  </si>
  <si>
    <t>146951/146942/146960</t>
  </si>
  <si>
    <t>3721</t>
  </si>
  <si>
    <t>147135/147126/147144</t>
  </si>
  <si>
    <t>PI-18-2569</t>
  </si>
  <si>
    <t>3726</t>
  </si>
  <si>
    <t>147290/147281/147300</t>
  </si>
  <si>
    <t>3722</t>
  </si>
  <si>
    <t>147162/147153/147171</t>
  </si>
  <si>
    <t>3723</t>
  </si>
  <si>
    <t>147190/147180/147209</t>
  </si>
  <si>
    <t>PI-18-2570</t>
  </si>
  <si>
    <t>116371-2</t>
  </si>
  <si>
    <t>116335-2</t>
  </si>
  <si>
    <t>116353-2</t>
  </si>
  <si>
    <t>PI-18-2571</t>
  </si>
  <si>
    <t>146621</t>
  </si>
  <si>
    <t>146558</t>
  </si>
  <si>
    <t>146576</t>
  </si>
  <si>
    <t>PI-18-2572</t>
  </si>
  <si>
    <t>147539/147557</t>
  </si>
  <si>
    <t>147566/147584</t>
  </si>
  <si>
    <t>3731</t>
  </si>
  <si>
    <t>147447/147456/147438</t>
  </si>
  <si>
    <t>3732</t>
  </si>
  <si>
    <t>147483/147492/147474</t>
  </si>
  <si>
    <t>PI-18-2573</t>
  </si>
  <si>
    <t>0024</t>
  </si>
  <si>
    <t>145384/145366/145393</t>
  </si>
  <si>
    <t>0077</t>
  </si>
  <si>
    <t>145430</t>
  </si>
  <si>
    <t>0072</t>
  </si>
  <si>
    <t>145411/145402/145420</t>
  </si>
  <si>
    <t>PI-18-2574</t>
  </si>
  <si>
    <t>0118</t>
  </si>
  <si>
    <t>145467/145458/145476</t>
  </si>
  <si>
    <t>0133</t>
  </si>
  <si>
    <t>145512/145503/145485</t>
  </si>
  <si>
    <t>0140</t>
  </si>
  <si>
    <t>145568/145521/145586</t>
  </si>
  <si>
    <t>0144</t>
  </si>
  <si>
    <t>145604</t>
  </si>
  <si>
    <t>PI-18-2575</t>
  </si>
  <si>
    <t>0162</t>
  </si>
  <si>
    <t>145650/145640/145669</t>
  </si>
  <si>
    <t>0171</t>
  </si>
  <si>
    <t>145815/145806/145760</t>
  </si>
  <si>
    <t>0193</t>
  </si>
  <si>
    <t>145999</t>
  </si>
  <si>
    <t>0174</t>
  </si>
  <si>
    <t>145907/145898/145916</t>
  </si>
  <si>
    <t>0177</t>
  </si>
  <si>
    <t>145943/145934/145952</t>
  </si>
  <si>
    <t>PI-18-2576</t>
  </si>
  <si>
    <t>0210</t>
  </si>
  <si>
    <t>157310/152763/146008</t>
  </si>
  <si>
    <t>0231</t>
  </si>
  <si>
    <t>146017</t>
  </si>
  <si>
    <t>0244</t>
  </si>
  <si>
    <t>146026</t>
  </si>
  <si>
    <t>PI-18-2577</t>
  </si>
  <si>
    <t>0249</t>
  </si>
  <si>
    <t>146044/146035/149481</t>
  </si>
  <si>
    <t>0252</t>
  </si>
  <si>
    <t>146062/146053/149490</t>
  </si>
  <si>
    <t>0257</t>
  </si>
  <si>
    <t>149500</t>
  </si>
  <si>
    <t>0258</t>
  </si>
  <si>
    <t>149519</t>
  </si>
  <si>
    <t>PI-18-2578</t>
  </si>
  <si>
    <t>PI-18-2579</t>
  </si>
  <si>
    <t>BX8</t>
  </si>
  <si>
    <t>PI-18-2580</t>
  </si>
  <si>
    <t>8077201-01</t>
  </si>
  <si>
    <t>PI-18-2588</t>
  </si>
  <si>
    <t>3729</t>
  </si>
  <si>
    <t>147364/147373</t>
  </si>
  <si>
    <t>ETD 7/30/2018; ETA 8/13/2018, s/b paid before 10/12/2018</t>
  </si>
  <si>
    <t>3728</t>
  </si>
  <si>
    <t>147337/147346</t>
  </si>
  <si>
    <t>3730</t>
  </si>
  <si>
    <t>147382/147391</t>
  </si>
  <si>
    <t>3727</t>
  </si>
  <si>
    <t>147319/147328</t>
  </si>
  <si>
    <t>PI-18-2589</t>
  </si>
  <si>
    <t>167137/167229</t>
  </si>
  <si>
    <t>167090/167173</t>
  </si>
  <si>
    <t>167119/167200</t>
  </si>
  <si>
    <t>PI-18-2590</t>
  </si>
  <si>
    <t>4320</t>
  </si>
  <si>
    <t>124026/124017/124035</t>
  </si>
  <si>
    <t>4321</t>
  </si>
  <si>
    <t>124044/124062/124053</t>
  </si>
  <si>
    <t>4322</t>
  </si>
  <si>
    <t>124080/124071/124090</t>
  </si>
  <si>
    <t>4323</t>
  </si>
  <si>
    <t>124118/124109/124127</t>
  </si>
  <si>
    <t>PI-18-2596</t>
  </si>
  <si>
    <t>4349</t>
  </si>
  <si>
    <t>176725/176716/176734</t>
  </si>
  <si>
    <t>ETD 8/15/2018; ETA 8/31/2018, s/b paid before 10/30/2018</t>
  </si>
  <si>
    <t>4350</t>
  </si>
  <si>
    <t>176752/176743/183435</t>
  </si>
  <si>
    <t>4351</t>
  </si>
  <si>
    <t>176844/176835/176853</t>
  </si>
  <si>
    <t>4355</t>
  </si>
  <si>
    <t>177192/177110/182710</t>
  </si>
  <si>
    <t>4346</t>
  </si>
  <si>
    <t>176624/176615176633</t>
  </si>
  <si>
    <t>PI-18-2597</t>
  </si>
  <si>
    <t>4347</t>
  </si>
  <si>
    <t>176651/176642/183444</t>
  </si>
  <si>
    <t>4348</t>
  </si>
  <si>
    <t>176689/176670/183408</t>
  </si>
  <si>
    <t>4354</t>
  </si>
  <si>
    <t>177082/177073/182115</t>
  </si>
  <si>
    <t>4342</t>
  </si>
  <si>
    <t>176505/176496/183370</t>
  </si>
  <si>
    <t>4343</t>
  </si>
  <si>
    <t>176532/176523/176541</t>
  </si>
  <si>
    <t>PI-18-2598</t>
  </si>
  <si>
    <t>4344</t>
  </si>
  <si>
    <t>176560/176550/176579</t>
  </si>
  <si>
    <t>4345</t>
  </si>
  <si>
    <t>176597/176588/183417</t>
  </si>
  <si>
    <t>4352</t>
  </si>
  <si>
    <t>176909/176890/183426</t>
  </si>
  <si>
    <t>4356</t>
  </si>
  <si>
    <t>177220/177210/183480</t>
  </si>
  <si>
    <t>4353</t>
  </si>
  <si>
    <t>177000/176981/183462</t>
  </si>
  <si>
    <t>PI-18-2599</t>
  </si>
  <si>
    <t>167146/167238</t>
  </si>
  <si>
    <t>167100/167191</t>
  </si>
  <si>
    <t>167210/167128</t>
  </si>
  <si>
    <t>PI-18-2600</t>
  </si>
  <si>
    <t>4361</t>
  </si>
  <si>
    <t>174460/174451/174470</t>
  </si>
  <si>
    <t>4363</t>
  </si>
  <si>
    <t>174552</t>
  </si>
  <si>
    <t>4362</t>
  </si>
  <si>
    <t>174507/174498/174525</t>
  </si>
  <si>
    <t>PI-18-2601</t>
  </si>
  <si>
    <t>4364</t>
  </si>
  <si>
    <t>174580/174561/174608</t>
  </si>
  <si>
    <t>4365</t>
  </si>
  <si>
    <t>174709/174690/174653</t>
  </si>
  <si>
    <t>4366</t>
  </si>
  <si>
    <t>174781/174754/174800</t>
  </si>
  <si>
    <t>4367</t>
  </si>
  <si>
    <t>174846</t>
  </si>
  <si>
    <t>PI-18-2602</t>
  </si>
  <si>
    <t>4358</t>
  </si>
  <si>
    <t>174177/174130/174195</t>
  </si>
  <si>
    <t>4359</t>
  </si>
  <si>
    <t>174323/174314/174269</t>
  </si>
  <si>
    <t>4360</t>
  </si>
  <si>
    <t>174406/174360/174424</t>
  </si>
  <si>
    <t>PI-18-2603</t>
  </si>
  <si>
    <t>4370</t>
  </si>
  <si>
    <t>174965/174956/174974</t>
  </si>
  <si>
    <t>4368</t>
  </si>
  <si>
    <t>174891/174873/174910</t>
  </si>
  <si>
    <t>4369</t>
  </si>
  <si>
    <t>174938</t>
  </si>
  <si>
    <t>PI-18-2604</t>
  </si>
  <si>
    <t>4371</t>
  </si>
  <si>
    <t>174992/174983/175001</t>
  </si>
  <si>
    <t>4372</t>
  </si>
  <si>
    <t>175020/175010/175039</t>
  </si>
  <si>
    <t>4373</t>
  </si>
  <si>
    <t>175048</t>
  </si>
  <si>
    <t>PI-18-2610</t>
  </si>
  <si>
    <t>187166/187267/187175/187276</t>
  </si>
  <si>
    <t>ETD 8/24/2018; ETA 9/9/2018, s/b paid before 11/8/2018</t>
  </si>
  <si>
    <t>187110/187220/187120/187230</t>
  </si>
  <si>
    <t>187148/187249/187157/187258</t>
  </si>
  <si>
    <t>PI-18-2611</t>
  </si>
  <si>
    <t>124291/124282/124300</t>
  </si>
  <si>
    <t>4325</t>
  </si>
  <si>
    <t>124310/124338/124329</t>
  </si>
  <si>
    <t>4326</t>
  </si>
  <si>
    <t>124356/124347/124365</t>
  </si>
  <si>
    <t>4327</t>
  </si>
  <si>
    <t>124383/124374/124392</t>
  </si>
  <si>
    <t>4328</t>
  </si>
  <si>
    <t>124410/124401/124420</t>
  </si>
  <si>
    <t>PI-18-2612</t>
  </si>
  <si>
    <t>0961</t>
  </si>
  <si>
    <t>155789/155770/155807</t>
  </si>
  <si>
    <t>0962</t>
  </si>
  <si>
    <t>155852/155834/155870</t>
  </si>
  <si>
    <t>0963</t>
  </si>
  <si>
    <t>157118/157109/157127</t>
  </si>
  <si>
    <t>PI-18-2613</t>
  </si>
  <si>
    <t>8077302</t>
  </si>
  <si>
    <t>Prop 65 test fee</t>
  </si>
  <si>
    <t>PI-18-2614</t>
  </si>
  <si>
    <t>8004802</t>
  </si>
  <si>
    <t>PI-18-2615</t>
  </si>
  <si>
    <t>PI-18-2617</t>
  </si>
  <si>
    <t>3808</t>
  </si>
  <si>
    <t>166990</t>
  </si>
  <si>
    <t>AIR;ETD 8/28/2018; ETA 9/3/2018, s/b paid before 11/2/2018</t>
  </si>
  <si>
    <t>PI-18-2618</t>
  </si>
  <si>
    <t>3809</t>
  </si>
  <si>
    <t>167027/167018/167036</t>
  </si>
  <si>
    <t>3810</t>
  </si>
  <si>
    <t>167081/167072/167063</t>
  </si>
  <si>
    <t>PI-18-2619</t>
  </si>
  <si>
    <t>3806</t>
  </si>
  <si>
    <t>166935/166926/166944</t>
  </si>
  <si>
    <t>PI-18-2620</t>
  </si>
  <si>
    <t>166990/166980/167009</t>
  </si>
  <si>
    <t>AIR;ETD 8/31/2018; ETA 8/31/2018, s/b paid before 10/30/2018</t>
  </si>
  <si>
    <t>PI-18-2621</t>
  </si>
  <si>
    <t>167027/167018</t>
  </si>
  <si>
    <t>167081/167063</t>
  </si>
  <si>
    <t>PI-18-2622</t>
  </si>
  <si>
    <t>PI-18-2623</t>
  </si>
  <si>
    <t>3807</t>
  </si>
  <si>
    <t>166962/166953/166971</t>
  </si>
  <si>
    <t>AIR; ETD 9/3/2018; ETA 9/3/2018, s/b paid before 11/2/2018</t>
  </si>
  <si>
    <t>PI-18-2624</t>
  </si>
  <si>
    <t>167018</t>
  </si>
  <si>
    <t>PI-18-2630</t>
  </si>
  <si>
    <t>4579</t>
  </si>
  <si>
    <t>190410/189934/189952</t>
  </si>
  <si>
    <t>ETD 9/11/2018; ETA 10/1/2018, s/b paid before 11/30/2018</t>
  </si>
  <si>
    <t>4580</t>
  </si>
  <si>
    <t>189970/189961/189980</t>
  </si>
  <si>
    <t>4581</t>
  </si>
  <si>
    <t>190008/189999/190026</t>
  </si>
  <si>
    <t>4586</t>
  </si>
  <si>
    <t>190172/190163/190181</t>
  </si>
  <si>
    <t>4576</t>
  </si>
  <si>
    <t>189851/189842/189860</t>
  </si>
  <si>
    <t>PI-18-2631</t>
  </si>
  <si>
    <t>4577</t>
  </si>
  <si>
    <t>189889/189870/189898</t>
  </si>
  <si>
    <t>4578</t>
  </si>
  <si>
    <t>189916/189907/207983</t>
  </si>
  <si>
    <t>4585</t>
  </si>
  <si>
    <t>190145/190136/190154</t>
  </si>
  <si>
    <t>4572</t>
  </si>
  <si>
    <t>189622/189604/189750</t>
  </si>
  <si>
    <t>4573</t>
  </si>
  <si>
    <t>189714/189705/189741</t>
  </si>
  <si>
    <t>PI-18-2632</t>
  </si>
  <si>
    <t>4574</t>
  </si>
  <si>
    <t>189788/189779/189797</t>
  </si>
  <si>
    <t>4575</t>
  </si>
  <si>
    <t>189824/189815/189833</t>
  </si>
  <si>
    <t>4582</t>
  </si>
  <si>
    <t>190044/190035/190053</t>
  </si>
  <si>
    <t>4587</t>
  </si>
  <si>
    <t>190200/190190/190219</t>
  </si>
  <si>
    <t>4583</t>
  </si>
  <si>
    <t>190080/190071/190090</t>
  </si>
  <si>
    <t>4584</t>
  </si>
  <si>
    <t>190118/190109/190127</t>
  </si>
  <si>
    <t>PI-18-2633</t>
  </si>
  <si>
    <t>4627</t>
  </si>
  <si>
    <t>197634/197625/197643</t>
  </si>
  <si>
    <t>4626</t>
  </si>
  <si>
    <t>197607/197598/197616</t>
  </si>
  <si>
    <t>4628</t>
  </si>
  <si>
    <t>197661/197652/197670</t>
  </si>
  <si>
    <t>4625</t>
  </si>
  <si>
    <t>197570/197560/197589</t>
  </si>
  <si>
    <t>PI-18-2634</t>
  </si>
  <si>
    <t>4629</t>
  </si>
  <si>
    <t>197699/197708/197680</t>
  </si>
  <si>
    <t>4630</t>
  </si>
  <si>
    <t>197726/197735/197717</t>
  </si>
  <si>
    <t>4631</t>
  </si>
  <si>
    <t>197753/197762/197744</t>
  </si>
  <si>
    <t>PI-18-2635</t>
  </si>
  <si>
    <t>4329</t>
  </si>
  <si>
    <t>124145/124136/124154</t>
  </si>
  <si>
    <t>4330</t>
  </si>
  <si>
    <t>124181/124172/124163</t>
  </si>
  <si>
    <t>4331</t>
  </si>
  <si>
    <t>137500/137473/137529</t>
  </si>
  <si>
    <t>4332</t>
  </si>
  <si>
    <t>137601/137592/137583</t>
  </si>
  <si>
    <t>4333</t>
  </si>
  <si>
    <t>137666/137639/137675</t>
  </si>
  <si>
    <t>PI-18-2636</t>
  </si>
  <si>
    <t>156100/156063/156119</t>
  </si>
  <si>
    <t>156137/156128/156146</t>
  </si>
  <si>
    <t>0965</t>
  </si>
  <si>
    <t>156265/156256/156274</t>
  </si>
  <si>
    <t>0966</t>
  </si>
  <si>
    <t>156320/156310/156339</t>
  </si>
  <si>
    <t>0964</t>
  </si>
  <si>
    <t>156229/156210/156238</t>
  </si>
  <si>
    <t>157136/157145</t>
  </si>
  <si>
    <t>PI-18-2637</t>
  </si>
  <si>
    <t>4357</t>
  </si>
  <si>
    <t>200128/200119</t>
  </si>
  <si>
    <t>PI-18-2638</t>
  </si>
  <si>
    <t>4616</t>
  </si>
  <si>
    <t>197854</t>
  </si>
  <si>
    <t>PI-18-2639</t>
  </si>
  <si>
    <t>4617</t>
  </si>
  <si>
    <t>197881</t>
  </si>
  <si>
    <t>4618</t>
  </si>
  <si>
    <t>197890</t>
  </si>
  <si>
    <t>PI-18-2640</t>
  </si>
  <si>
    <t>4613</t>
  </si>
  <si>
    <t>197809</t>
  </si>
  <si>
    <t>4614</t>
  </si>
  <si>
    <t>197818</t>
  </si>
  <si>
    <t>PI-18-2641</t>
  </si>
  <si>
    <t>4620</t>
  </si>
  <si>
    <t>197928/197919/197937</t>
  </si>
  <si>
    <t>4621</t>
  </si>
  <si>
    <t>197946</t>
  </si>
  <si>
    <t>PI-18-2642</t>
  </si>
  <si>
    <t>4623</t>
  </si>
  <si>
    <t>198761</t>
  </si>
  <si>
    <t>4622</t>
  </si>
  <si>
    <t>198770</t>
  </si>
  <si>
    <t>PI-18-2643</t>
  </si>
  <si>
    <t>3812</t>
  </si>
  <si>
    <t>166650/166605/166660</t>
  </si>
  <si>
    <t>PI-18-2644</t>
  </si>
  <si>
    <t>3813</t>
  </si>
  <si>
    <t>166715/166706/166733</t>
  </si>
  <si>
    <t>3814</t>
  </si>
  <si>
    <t>166825/166770/166834</t>
  </si>
  <si>
    <t>PI-18-2645</t>
  </si>
  <si>
    <t>3811</t>
  </si>
  <si>
    <t>166578/166550/166596</t>
  </si>
  <si>
    <t>PI-18-2646</t>
  </si>
  <si>
    <t>8077201-02</t>
  </si>
  <si>
    <t>PI-18-2647</t>
  </si>
  <si>
    <t>PI-18-2648</t>
  </si>
  <si>
    <t>BXY</t>
  </si>
  <si>
    <t>PI-18-2672</t>
  </si>
  <si>
    <t>200283/200393</t>
  </si>
  <si>
    <t>ETD 10/2/2018; ETA 10/19/2018, s/b paid before 12/18/2018</t>
  </si>
  <si>
    <t>200247/200339</t>
  </si>
  <si>
    <t>200366/200265</t>
  </si>
  <si>
    <t>PI-18-2673</t>
  </si>
  <si>
    <t>124567/124558/124576</t>
  </si>
  <si>
    <t>124603/124594/124585</t>
  </si>
  <si>
    <t>137730/137720/137749</t>
  </si>
  <si>
    <t>137776/137767/137758</t>
  </si>
  <si>
    <t>137794/137785/137803</t>
  </si>
  <si>
    <t>PI-18-2674</t>
  </si>
  <si>
    <t>4324</t>
  </si>
  <si>
    <t>124713/124704/124722</t>
  </si>
  <si>
    <t>124731/124750/124740</t>
  </si>
  <si>
    <t>124778/124769/124796</t>
  </si>
  <si>
    <t>124814/124805/124823</t>
  </si>
  <si>
    <t>124841/124832/124850</t>
  </si>
  <si>
    <t>PI-18-2675</t>
  </si>
  <si>
    <t>156393/156384/156402</t>
  </si>
  <si>
    <t>156449/156430/156467</t>
  </si>
  <si>
    <t>PI-18-2676</t>
  </si>
  <si>
    <t>PI-18-2677</t>
  </si>
  <si>
    <t>PI-18-2680</t>
  </si>
  <si>
    <t>4757</t>
  </si>
  <si>
    <t>218489/218460/218498</t>
  </si>
  <si>
    <t>ETD 10/16/2018; ETA 11/2/2018, s/b paid before 1/1/2018</t>
  </si>
  <si>
    <t>4758</t>
  </si>
  <si>
    <t>218543/218534/218552</t>
  </si>
  <si>
    <t>4759</t>
  </si>
  <si>
    <t>218599/218580/218617</t>
  </si>
  <si>
    <t>4762</t>
  </si>
  <si>
    <t>218800/218781/218819</t>
  </si>
  <si>
    <t>4754</t>
  </si>
  <si>
    <t>218305/218287/218314</t>
  </si>
  <si>
    <t>PI-18-2681</t>
  </si>
  <si>
    <t>4755</t>
  </si>
  <si>
    <t>218332/218323/219900</t>
  </si>
  <si>
    <t>4756</t>
  </si>
  <si>
    <t>218415/218397/219890</t>
  </si>
  <si>
    <t>4761</t>
  </si>
  <si>
    <t>218736/218727/218745</t>
  </si>
  <si>
    <t>4750</t>
  </si>
  <si>
    <t>218085/218076/218094</t>
  </si>
  <si>
    <t>4751</t>
  </si>
  <si>
    <t>218112/218103/218121</t>
  </si>
  <si>
    <t>PI-18-2682</t>
  </si>
  <si>
    <t>218159/218140/218177</t>
  </si>
  <si>
    <t>4753</t>
  </si>
  <si>
    <t>218213/218204/218222</t>
  </si>
  <si>
    <t>4760</t>
  </si>
  <si>
    <t>218662/218635/218671</t>
  </si>
  <si>
    <t>4763</t>
  </si>
  <si>
    <t>218882/218855</t>
  </si>
  <si>
    <t>PI-18-2683</t>
  </si>
  <si>
    <t>4766</t>
  </si>
  <si>
    <t>219066/219048/219075</t>
  </si>
  <si>
    <t>4765</t>
  </si>
  <si>
    <t>218992/218974/219010</t>
  </si>
  <si>
    <t>4767</t>
  </si>
  <si>
    <t>219111/219093/219120</t>
  </si>
  <si>
    <t>4764</t>
  </si>
  <si>
    <t>218947/218929</t>
  </si>
  <si>
    <t>PI-18-2684</t>
  </si>
  <si>
    <t>4825</t>
  </si>
  <si>
    <t>220010/220000/220029</t>
  </si>
  <si>
    <t>4826</t>
  </si>
  <si>
    <t>220056/224887/220038</t>
  </si>
  <si>
    <t>216637/216628/216646</t>
  </si>
  <si>
    <t>PI-18-2685</t>
  </si>
  <si>
    <t>4827</t>
  </si>
  <si>
    <t>216820/216801/216857</t>
  </si>
  <si>
    <t>4828</t>
  </si>
  <si>
    <t>216930/216920/216893</t>
  </si>
  <si>
    <t>4829</t>
  </si>
  <si>
    <t>220074/220065/220083</t>
  </si>
  <si>
    <t>PI-18-2686</t>
  </si>
  <si>
    <t>4837</t>
  </si>
  <si>
    <t>220166/220157/220175</t>
  </si>
  <si>
    <t>4838</t>
  </si>
  <si>
    <t>220193/220184/220202</t>
  </si>
  <si>
    <t>4839</t>
  </si>
  <si>
    <t>217746</t>
  </si>
  <si>
    <t>217609/217590/217618</t>
  </si>
  <si>
    <t>PI-18-2687</t>
  </si>
  <si>
    <t>4830</t>
  </si>
  <si>
    <t>220101/220092/220110</t>
  </si>
  <si>
    <t>4831</t>
  </si>
  <si>
    <t>217241</t>
  </si>
  <si>
    <t>4833</t>
  </si>
  <si>
    <t>217342/217324/217360</t>
  </si>
  <si>
    <t>4834</t>
  </si>
  <si>
    <t>220148</t>
  </si>
  <si>
    <t>4835</t>
  </si>
  <si>
    <t>219991</t>
  </si>
  <si>
    <t>PI-18-2688</t>
  </si>
  <si>
    <t>4840</t>
  </si>
  <si>
    <t>220220/220211/220230</t>
  </si>
  <si>
    <t>4841</t>
  </si>
  <si>
    <t>217838/217800/217847</t>
  </si>
  <si>
    <t>4842</t>
  </si>
  <si>
    <t>224914</t>
  </si>
  <si>
    <t>PI-18-2690</t>
  </si>
  <si>
    <t>211128/211137/211182/211191</t>
  </si>
  <si>
    <t>ETD 10/29/2018; ETA 11/13/2018, s/b paid before 1/12/2018</t>
  </si>
  <si>
    <t>211081/211090/211146/211155</t>
  </si>
  <si>
    <t>211164/211119/211100/211173</t>
  </si>
  <si>
    <t>PI-18-2691</t>
  </si>
  <si>
    <t>239416</t>
  </si>
  <si>
    <t>PI-18-2693</t>
  </si>
  <si>
    <t>216857</t>
  </si>
  <si>
    <t>FEDEX; ETD 11/1/2018; ETA 11/5/2018, s/b paid before 1/4/2019</t>
  </si>
  <si>
    <t>PI-18-2694</t>
  </si>
  <si>
    <t>220101</t>
  </si>
  <si>
    <t>220110</t>
  </si>
  <si>
    <t>PI-18-2695</t>
  </si>
  <si>
    <t>ETD 11/20/2018; ETA 12/6/2018, s/b paid before 2/4/2018</t>
  </si>
  <si>
    <t>PI-18-2696</t>
  </si>
  <si>
    <t>PI-18-2697</t>
  </si>
  <si>
    <t>PI-18-2698</t>
  </si>
  <si>
    <t>PI-18-2699</t>
  </si>
  <si>
    <t>PI-18-2700</t>
  </si>
  <si>
    <t>PI-18-2701</t>
  </si>
  <si>
    <t>PI-18-2702</t>
  </si>
  <si>
    <t>PI-18-2703</t>
  </si>
  <si>
    <t>8167601</t>
  </si>
  <si>
    <t>PI-18-2704</t>
  </si>
  <si>
    <t>8167701</t>
  </si>
  <si>
    <t>PI-18-2705</t>
  </si>
  <si>
    <t>8231301</t>
  </si>
  <si>
    <t>INV2001/PAGE1</t>
  </si>
  <si>
    <t>232569</t>
  </si>
  <si>
    <t>ETD 12/17/2018; ETA 1/2/2019, s/b paid before 3/2/2019</t>
  </si>
  <si>
    <t>232596</t>
  </si>
  <si>
    <t>232540</t>
  </si>
  <si>
    <t>232578</t>
  </si>
  <si>
    <t>232587</t>
  </si>
  <si>
    <t>232550</t>
  </si>
  <si>
    <t>INV2001/PAGE2</t>
  </si>
  <si>
    <t>4917</t>
  </si>
  <si>
    <t>234439</t>
  </si>
  <si>
    <t>234420</t>
  </si>
  <si>
    <t>234448</t>
  </si>
  <si>
    <t>4918</t>
  </si>
  <si>
    <t>234466</t>
  </si>
  <si>
    <t>234457</t>
  </si>
  <si>
    <t>234475</t>
  </si>
  <si>
    <t>4919</t>
  </si>
  <si>
    <t>234493</t>
  </si>
  <si>
    <t>234484</t>
  </si>
  <si>
    <t>234502</t>
  </si>
  <si>
    <t>4923</t>
  </si>
  <si>
    <t>234612</t>
  </si>
  <si>
    <t>234603</t>
  </si>
  <si>
    <t>234621</t>
  </si>
  <si>
    <t>4915</t>
  </si>
  <si>
    <t>234291</t>
  </si>
  <si>
    <t>234273</t>
  </si>
  <si>
    <t>234310</t>
  </si>
  <si>
    <t>INV2001/PAGE3</t>
  </si>
  <si>
    <t>4916</t>
  </si>
  <si>
    <t>234401</t>
  </si>
  <si>
    <t>234392</t>
  </si>
  <si>
    <t>234410</t>
  </si>
  <si>
    <t>4922</t>
  </si>
  <si>
    <t>234585</t>
  </si>
  <si>
    <t>234576</t>
  </si>
  <si>
    <t>234594</t>
  </si>
  <si>
    <t>4912</t>
  </si>
  <si>
    <t>233943</t>
  </si>
  <si>
    <t>233934</t>
  </si>
  <si>
    <t>233961</t>
  </si>
  <si>
    <t>4913</t>
  </si>
  <si>
    <t>234172</t>
  </si>
  <si>
    <t>234118</t>
  </si>
  <si>
    <t>234181</t>
  </si>
  <si>
    <t>4914</t>
  </si>
  <si>
    <t>234200</t>
  </si>
  <si>
    <t>234190</t>
  </si>
  <si>
    <t>234219</t>
  </si>
  <si>
    <t>INV2001/PAGE4</t>
  </si>
  <si>
    <t>4920</t>
  </si>
  <si>
    <t>234520</t>
  </si>
  <si>
    <t>234511</t>
  </si>
  <si>
    <t>234530</t>
  </si>
  <si>
    <t>4924</t>
  </si>
  <si>
    <t>234640</t>
  </si>
  <si>
    <t>234630</t>
  </si>
  <si>
    <t>234659</t>
  </si>
  <si>
    <t>4921</t>
  </si>
  <si>
    <t>234558</t>
  </si>
  <si>
    <t>234549</t>
  </si>
  <si>
    <t>234567</t>
  </si>
  <si>
    <t>236730</t>
  </si>
  <si>
    <t>INV2001/PAGE5</t>
  </si>
  <si>
    <t>4927</t>
  </si>
  <si>
    <t>234731</t>
  </si>
  <si>
    <t>234722</t>
  </si>
  <si>
    <t>234740</t>
  </si>
  <si>
    <t>4926</t>
  </si>
  <si>
    <t>234704</t>
  </si>
  <si>
    <t>234695</t>
  </si>
  <si>
    <t>234713</t>
  </si>
  <si>
    <t>4928</t>
  </si>
  <si>
    <t>234769</t>
  </si>
  <si>
    <t>234750</t>
  </si>
  <si>
    <t>234778</t>
  </si>
  <si>
    <t>4925</t>
  </si>
  <si>
    <t>234677</t>
  </si>
  <si>
    <t>234668</t>
  </si>
  <si>
    <t>234686</t>
  </si>
  <si>
    <t>INV2001/PAGE6</t>
  </si>
  <si>
    <t>234796</t>
  </si>
  <si>
    <t>234805</t>
  </si>
  <si>
    <t>234787</t>
  </si>
  <si>
    <t>4930</t>
  </si>
  <si>
    <t>234823</t>
  </si>
  <si>
    <t>234832</t>
  </si>
  <si>
    <t>234814</t>
  </si>
  <si>
    <t>4931</t>
  </si>
  <si>
    <t>234850</t>
  </si>
  <si>
    <t>234860</t>
  </si>
  <si>
    <t>234841</t>
  </si>
  <si>
    <t>INV2001/PAGE7</t>
  </si>
  <si>
    <t>4957</t>
  </si>
  <si>
    <t>239829</t>
  </si>
  <si>
    <t>239800</t>
  </si>
  <si>
    <t>249462</t>
  </si>
  <si>
    <t>4959</t>
  </si>
  <si>
    <t>249545</t>
  </si>
  <si>
    <t>INV2001/PAGE8</t>
  </si>
  <si>
    <t>4960</t>
  </si>
  <si>
    <t>240168</t>
  </si>
  <si>
    <t>240159</t>
  </si>
  <si>
    <t>249444</t>
  </si>
  <si>
    <t>4961</t>
  </si>
  <si>
    <t>249554</t>
  </si>
  <si>
    <t>INV2001/PAGE9</t>
  </si>
  <si>
    <t>4963</t>
  </si>
  <si>
    <t>240213</t>
  </si>
  <si>
    <t>240204</t>
  </si>
  <si>
    <t>249471</t>
  </si>
  <si>
    <t>4964</t>
  </si>
  <si>
    <t>243367</t>
  </si>
  <si>
    <t>243358</t>
  </si>
  <si>
    <t>249509</t>
  </si>
  <si>
    <t>INV2001/PAGE10</t>
  </si>
  <si>
    <t>4966</t>
  </si>
  <si>
    <t>240305</t>
  </si>
  <si>
    <t>240296</t>
  </si>
  <si>
    <t>264422</t>
  </si>
  <si>
    <t>4967</t>
  </si>
  <si>
    <t>240341</t>
  </si>
  <si>
    <t>4968</t>
  </si>
  <si>
    <t>251397</t>
  </si>
  <si>
    <t>251388</t>
  </si>
  <si>
    <t>264413</t>
  </si>
  <si>
    <t>INV2001/PAGE11</t>
  </si>
  <si>
    <t>4970</t>
  </si>
  <si>
    <t>240442</t>
  </si>
  <si>
    <t>240433</t>
  </si>
  <si>
    <t>249637</t>
  </si>
  <si>
    <t>4971</t>
  </si>
  <si>
    <t>249600</t>
  </si>
  <si>
    <t>249628</t>
  </si>
  <si>
    <t>264431</t>
  </si>
  <si>
    <t>INV2003/PAGE 1</t>
  </si>
  <si>
    <t>238700</t>
  </si>
  <si>
    <t>238765</t>
  </si>
  <si>
    <t>238664</t>
  </si>
  <si>
    <t>238729</t>
  </si>
  <si>
    <t>238747</t>
  </si>
  <si>
    <t>238682</t>
  </si>
  <si>
    <t>INV2003/PAGE 2</t>
  </si>
  <si>
    <t>5380</t>
  </si>
  <si>
    <t>260160</t>
  </si>
  <si>
    <t>260150</t>
  </si>
  <si>
    <t>260179</t>
  </si>
  <si>
    <t>5386</t>
  </si>
  <si>
    <t>260545</t>
  </si>
  <si>
    <t>260536</t>
  </si>
  <si>
    <t>260554</t>
  </si>
  <si>
    <t>5376</t>
  </si>
  <si>
    <t>260022</t>
  </si>
  <si>
    <t>260013</t>
  </si>
  <si>
    <t>260031</t>
  </si>
  <si>
    <t>5377</t>
  </si>
  <si>
    <t>260069</t>
  </si>
  <si>
    <t>260050</t>
  </si>
  <si>
    <t>260078</t>
  </si>
  <si>
    <t>5384</t>
  </si>
  <si>
    <t>260462</t>
  </si>
  <si>
    <t>260444</t>
  </si>
  <si>
    <t>260480</t>
  </si>
  <si>
    <t>INV2003/PAGE 3</t>
  </si>
  <si>
    <t>5385</t>
  </si>
  <si>
    <t>260518</t>
  </si>
  <si>
    <t>260509</t>
  </si>
  <si>
    <t>260527</t>
  </si>
  <si>
    <t>5372</t>
  </si>
  <si>
    <t>259784</t>
  </si>
  <si>
    <t>259775</t>
  </si>
  <si>
    <t>259793</t>
  </si>
  <si>
    <t>5373</t>
  </si>
  <si>
    <t>259811</t>
  </si>
  <si>
    <t>259802</t>
  </si>
  <si>
    <t>259820</t>
  </si>
  <si>
    <t>5383</t>
  </si>
  <si>
    <t>260251</t>
  </si>
  <si>
    <t>260242</t>
  </si>
  <si>
    <t>260260</t>
  </si>
  <si>
    <t>5381</t>
  </si>
  <si>
    <t>260197</t>
  </si>
  <si>
    <t>260188</t>
  </si>
  <si>
    <t>5387</t>
  </si>
  <si>
    <t>260572</t>
  </si>
  <si>
    <t>260563</t>
  </si>
  <si>
    <t>5374</t>
  </si>
  <si>
    <t>259912</t>
  </si>
  <si>
    <t>259903</t>
  </si>
  <si>
    <t>5375</t>
  </si>
  <si>
    <t>259995</t>
  </si>
  <si>
    <t>259986</t>
  </si>
  <si>
    <t>INV2003/PAGE 4</t>
  </si>
  <si>
    <t>5391</t>
  </si>
  <si>
    <t>260756</t>
  </si>
  <si>
    <t>260738</t>
  </si>
  <si>
    <t>260765</t>
  </si>
  <si>
    <t>5390</t>
  </si>
  <si>
    <t>260710</t>
  </si>
  <si>
    <t>260691</t>
  </si>
  <si>
    <t>5392</t>
  </si>
  <si>
    <t>260801</t>
  </si>
  <si>
    <t>260792</t>
  </si>
  <si>
    <t>260810</t>
  </si>
  <si>
    <t>5389</t>
  </si>
  <si>
    <t>260673</t>
  </si>
  <si>
    <t>260664</t>
  </si>
  <si>
    <t>INV2003/PAGE 5</t>
  </si>
  <si>
    <t>5458</t>
  </si>
  <si>
    <t>259299</t>
  </si>
  <si>
    <t>259280</t>
  </si>
  <si>
    <t>259308</t>
  </si>
  <si>
    <t>5459</t>
  </si>
  <si>
    <t>259344</t>
  </si>
  <si>
    <t>259317</t>
  </si>
  <si>
    <t>259335</t>
  </si>
  <si>
    <t>INV2003/PAGE 6</t>
  </si>
  <si>
    <t>5460</t>
  </si>
  <si>
    <t>259380</t>
  </si>
  <si>
    <t>259371</t>
  </si>
  <si>
    <t>259390</t>
  </si>
  <si>
    <t>5461</t>
  </si>
  <si>
    <t>259436</t>
  </si>
  <si>
    <t>259418</t>
  </si>
  <si>
    <t>259409</t>
  </si>
  <si>
    <t>INV2003/PAGE 7</t>
  </si>
  <si>
    <t>5451</t>
  </si>
  <si>
    <t>259032</t>
  </si>
  <si>
    <t>259023</t>
  </si>
  <si>
    <t>259041</t>
  </si>
  <si>
    <t>INV2003/PAGE 8</t>
  </si>
  <si>
    <t>5455</t>
  </si>
  <si>
    <t>259198</t>
  </si>
  <si>
    <t>259160</t>
  </si>
  <si>
    <t>259207</t>
  </si>
  <si>
    <t>INV2003/PAGE 9</t>
  </si>
  <si>
    <t>5456</t>
  </si>
  <si>
    <t>259234</t>
  </si>
  <si>
    <t>259216</t>
  </si>
  <si>
    <t>259243</t>
  </si>
  <si>
    <t>5457</t>
  </si>
  <si>
    <t>259261</t>
  </si>
  <si>
    <t>259252</t>
  </si>
  <si>
    <t>259270</t>
  </si>
  <si>
    <t>INV2004/PAGE 1</t>
  </si>
  <si>
    <t>5379</t>
  </si>
  <si>
    <t>260132</t>
  </si>
  <si>
    <t>ETD 1/16/2019; ETA 1/27/2019, s/b paid before 3/28/2019</t>
  </si>
  <si>
    <t>260123</t>
  </si>
  <si>
    <t>260141</t>
  </si>
  <si>
    <t>5378</t>
  </si>
  <si>
    <t>260105</t>
  </si>
  <si>
    <t>260087</t>
  </si>
  <si>
    <t>260114</t>
  </si>
  <si>
    <t>5382</t>
  </si>
  <si>
    <t>260224</t>
  </si>
  <si>
    <t>260215</t>
  </si>
  <si>
    <t>260233</t>
  </si>
  <si>
    <t>5388</t>
  </si>
  <si>
    <t>260619</t>
  </si>
  <si>
    <t>260600</t>
  </si>
  <si>
    <t>260628</t>
  </si>
  <si>
    <t>INV2004/PAGE 2</t>
  </si>
  <si>
    <t>260729</t>
  </si>
  <si>
    <t>INV2004/PAGE 3</t>
  </si>
  <si>
    <t>5449</t>
  </si>
  <si>
    <t>258950</t>
  </si>
  <si>
    <t>258940</t>
  </si>
  <si>
    <t>258978</t>
  </si>
  <si>
    <t>INV2004/PAGE 4</t>
  </si>
  <si>
    <t>5450</t>
  </si>
  <si>
    <t>258996</t>
  </si>
  <si>
    <t>258987</t>
  </si>
  <si>
    <t>259005</t>
  </si>
  <si>
    <t>INV2004/PAGE 5</t>
  </si>
  <si>
    <t>5452</t>
  </si>
  <si>
    <t>259079</t>
  </si>
  <si>
    <t>259060</t>
  </si>
  <si>
    <t>259088</t>
  </si>
  <si>
    <t>INV2004/PAGE 6</t>
  </si>
  <si>
    <t>5453</t>
  </si>
  <si>
    <t>270564</t>
  </si>
  <si>
    <t>270573</t>
  </si>
  <si>
    <t>270555</t>
  </si>
  <si>
    <t>5454</t>
  </si>
  <si>
    <t>259142</t>
  </si>
  <si>
    <t>259133</t>
  </si>
  <si>
    <t>259151</t>
  </si>
  <si>
    <t>INV2005/PAGE 1</t>
  </si>
  <si>
    <t>4284</t>
  </si>
  <si>
    <t>268703</t>
  </si>
  <si>
    <t>ETD 1/28/2019; ETA 2/13/2019, s/b paid before 4/14/2019</t>
  </si>
  <si>
    <t>268694</t>
  </si>
  <si>
    <t>268740</t>
  </si>
  <si>
    <t>4285</t>
  </si>
  <si>
    <t>268795</t>
  </si>
  <si>
    <t>268777</t>
  </si>
  <si>
    <t>268804</t>
  </si>
  <si>
    <t>4286</t>
  </si>
  <si>
    <t>268831</t>
  </si>
  <si>
    <t>268822</t>
  </si>
  <si>
    <t>268840</t>
  </si>
  <si>
    <t>9905</t>
  </si>
  <si>
    <t>269134</t>
  </si>
  <si>
    <t>269125</t>
  </si>
  <si>
    <t>269143</t>
  </si>
  <si>
    <t>4281</t>
  </si>
  <si>
    <t>268548</t>
  </si>
  <si>
    <t>268501</t>
  </si>
  <si>
    <t>268557</t>
  </si>
  <si>
    <t>INV2005/PAGE 2</t>
  </si>
  <si>
    <t>4282</t>
  </si>
  <si>
    <t>268575</t>
  </si>
  <si>
    <t>268566</t>
  </si>
  <si>
    <t>268584</t>
  </si>
  <si>
    <t>4283</t>
  </si>
  <si>
    <t>268602</t>
  </si>
  <si>
    <t>268593</t>
  </si>
  <si>
    <t>268620</t>
  </si>
  <si>
    <t>9904</t>
  </si>
  <si>
    <t>269089</t>
  </si>
  <si>
    <t>269070</t>
  </si>
  <si>
    <t>269107</t>
  </si>
  <si>
    <t>4277</t>
  </si>
  <si>
    <t>268319</t>
  </si>
  <si>
    <t>268281</t>
  </si>
  <si>
    <t>268328</t>
  </si>
  <si>
    <t>4278</t>
  </si>
  <si>
    <t>268355</t>
  </si>
  <si>
    <t>268337</t>
  </si>
  <si>
    <t>268364</t>
  </si>
  <si>
    <t>INV2005/PAGE 3</t>
  </si>
  <si>
    <t>4279</t>
  </si>
  <si>
    <t>268410</t>
  </si>
  <si>
    <t>268391</t>
  </si>
  <si>
    <t>268429</t>
  </si>
  <si>
    <t>4280</t>
  </si>
  <si>
    <t>268474</t>
  </si>
  <si>
    <t>268465</t>
  </si>
  <si>
    <t>268483</t>
  </si>
  <si>
    <t>4287</t>
  </si>
  <si>
    <t>268896</t>
  </si>
  <si>
    <t>268878</t>
  </si>
  <si>
    <t>268997</t>
  </si>
  <si>
    <t>9906</t>
  </si>
  <si>
    <t>271563</t>
  </si>
  <si>
    <t>271554</t>
  </si>
  <si>
    <t>271572</t>
  </si>
  <si>
    <t>4288</t>
  </si>
  <si>
    <t>269042</t>
  </si>
  <si>
    <t>269033</t>
  </si>
  <si>
    <t>269051</t>
  </si>
  <si>
    <t>INV2005/PAGE 4</t>
  </si>
  <si>
    <t>238710</t>
  </si>
  <si>
    <t>238774</t>
  </si>
  <si>
    <t>238673</t>
  </si>
  <si>
    <t>238738</t>
  </si>
  <si>
    <t>238756</t>
  </si>
  <si>
    <t>238691</t>
  </si>
  <si>
    <t>INV2005/PAGE 5</t>
  </si>
  <si>
    <t>254688</t>
  </si>
  <si>
    <t>254697</t>
  </si>
  <si>
    <t>254742</t>
  </si>
  <si>
    <t>254641</t>
  </si>
  <si>
    <t>254706</t>
  </si>
  <si>
    <t>254650</t>
  </si>
  <si>
    <t>254724</t>
  </si>
  <si>
    <t>254660</t>
  </si>
  <si>
    <t>254679</t>
  </si>
  <si>
    <t>INV2005/PAGE 6</t>
  </si>
  <si>
    <t>269336</t>
  </si>
  <si>
    <t>269345</t>
  </si>
  <si>
    <t>269327</t>
  </si>
  <si>
    <t>9907</t>
  </si>
  <si>
    <t>269244</t>
  </si>
  <si>
    <t>269253</t>
  </si>
  <si>
    <t>269235</t>
  </si>
  <si>
    <t>9908</t>
  </si>
  <si>
    <t>269271</t>
  </si>
  <si>
    <t>269280</t>
  </si>
  <si>
    <t>269262</t>
  </si>
  <si>
    <t>9909</t>
  </si>
  <si>
    <t>269309</t>
  </si>
  <si>
    <t>269290</t>
  </si>
  <si>
    <t>269318</t>
  </si>
  <si>
    <t>INV2005/PAGE 7</t>
  </si>
  <si>
    <t>5412</t>
  </si>
  <si>
    <t>270692</t>
  </si>
  <si>
    <t>270683</t>
  </si>
  <si>
    <t>270701</t>
  </si>
  <si>
    <t>INV2005/PAGE 8</t>
  </si>
  <si>
    <t>5413</t>
  </si>
  <si>
    <t>270720</t>
  </si>
  <si>
    <t>270710</t>
  </si>
  <si>
    <t>270739</t>
  </si>
  <si>
    <t>INV2005/PAGE 9</t>
  </si>
  <si>
    <t>5408</t>
  </si>
  <si>
    <t>INV2005/PAGE 10</t>
  </si>
  <si>
    <t>5410</t>
  </si>
  <si>
    <t>INV2005/PAGE 11</t>
  </si>
  <si>
    <t>5405</t>
  </si>
  <si>
    <t>5406</t>
  </si>
  <si>
    <t>5407</t>
  </si>
  <si>
    <t>INV2005/PAGE 12</t>
  </si>
  <si>
    <t>5462</t>
  </si>
  <si>
    <t>259481</t>
  </si>
  <si>
    <t>259463</t>
  </si>
  <si>
    <t>259519</t>
  </si>
  <si>
    <t>5463</t>
  </si>
  <si>
    <t>259573</t>
  </si>
  <si>
    <t>259546</t>
  </si>
  <si>
    <t>259582</t>
  </si>
  <si>
    <t>INV2005/PAGE 13</t>
  </si>
  <si>
    <t>5464</t>
  </si>
  <si>
    <t>259638</t>
  </si>
  <si>
    <t>259600</t>
  </si>
  <si>
    <t>259647</t>
  </si>
  <si>
    <t>5465</t>
  </si>
  <si>
    <t>259710</t>
  </si>
  <si>
    <t>259692</t>
  </si>
  <si>
    <t>259720</t>
  </si>
  <si>
    <t>INV2005/PAGE 14</t>
  </si>
  <si>
    <t>5047</t>
  </si>
  <si>
    <t>251800</t>
  </si>
  <si>
    <t>251790</t>
  </si>
  <si>
    <t>251828</t>
  </si>
  <si>
    <t>5048</t>
  </si>
  <si>
    <t>251837</t>
  </si>
  <si>
    <t>5046</t>
  </si>
  <si>
    <t>252450</t>
  </si>
  <si>
    <t>251763</t>
  </si>
  <si>
    <t>251781</t>
  </si>
  <si>
    <t>INV2005/PAGE 15</t>
  </si>
  <si>
    <t>INV2005/PAGE 16</t>
  </si>
  <si>
    <t>8167702</t>
  </si>
  <si>
    <t>INV2005/PAGE 17</t>
  </si>
  <si>
    <t>DN-19-0003</t>
  </si>
  <si>
    <t>phone holder and phone back case sample fee</t>
  </si>
  <si>
    <t>UPS cost for Jan,2019</t>
  </si>
  <si>
    <t>The ppd pkg we sent to you (bill#100010781046)</t>
  </si>
  <si>
    <t>Hotline Jet collect from Dec 2018 to Jan 2019</t>
  </si>
  <si>
    <t>EJ Jet collect from Dec 2018 to Jan 2019</t>
  </si>
  <si>
    <t>INV2001/PAGE2 (balance)</t>
  </si>
  <si>
    <t>INV2001/PAGE3 (balance)</t>
  </si>
  <si>
    <t>INV2001/PAGE4 (balance)</t>
  </si>
  <si>
    <t>INV2001/PAGE5 (balance)</t>
  </si>
  <si>
    <t>INV2001/PAGE6 (balance)</t>
  </si>
  <si>
    <t>INV2001/PAGE7 (balance)</t>
  </si>
  <si>
    <t>INV2001/PAGE8 (balance)</t>
  </si>
  <si>
    <t>INV2001/PAGE9 (balance)</t>
  </si>
  <si>
    <t>INV2001/PAGE10 (balance)</t>
  </si>
  <si>
    <t>INV2001/PAGE11 (balance)</t>
  </si>
  <si>
    <t>Invoice #</t>
  </si>
  <si>
    <t>Style #</t>
  </si>
  <si>
    <t>PO#</t>
  </si>
  <si>
    <t>Qty</t>
  </si>
  <si>
    <t>Unit price</t>
  </si>
  <si>
    <t>Amount</t>
  </si>
  <si>
    <t>COMM</t>
  </si>
  <si>
    <t>SPECIAL COMM 1</t>
  </si>
  <si>
    <t>SPECIAL COMM 2</t>
  </si>
  <si>
    <t>Amout</t>
  </si>
  <si>
    <t>Factory Unit  Price</t>
  </si>
  <si>
    <t>Factory Name</t>
  </si>
  <si>
    <t>ZWW01</t>
  </si>
  <si>
    <t xml:space="preserve">FOB Amount </t>
  </si>
  <si>
    <t>COMM Amount</t>
  </si>
  <si>
    <t>Elliot amount</t>
  </si>
  <si>
    <t>Fty Amount</t>
  </si>
  <si>
    <t>Fty Name</t>
  </si>
  <si>
    <t>Email Date</t>
  </si>
  <si>
    <t>Received By</t>
  </si>
  <si>
    <t>PI-15-1935</t>
  </si>
  <si>
    <t>CHANGFU</t>
  </si>
  <si>
    <t>PI-15-1936</t>
  </si>
  <si>
    <t>WEIBAI</t>
  </si>
  <si>
    <t>PI-15-1937 (balance)</t>
  </si>
  <si>
    <t>PI-15-1938 (balance)</t>
  </si>
  <si>
    <t>PI-15-1939 (balance)</t>
  </si>
  <si>
    <t>PI-15-1940 (balance)</t>
  </si>
  <si>
    <t>PI-15-1941</t>
  </si>
  <si>
    <t>PI-15-1942</t>
  </si>
  <si>
    <t>PI-15-1943</t>
  </si>
  <si>
    <t>PI-15-1944</t>
  </si>
  <si>
    <t>PI-15-1945</t>
  </si>
  <si>
    <t>PI-15-1946</t>
  </si>
  <si>
    <t>WEIBAI(Chris)</t>
  </si>
  <si>
    <t>PI-15-1951 (part)</t>
  </si>
  <si>
    <t>SALLY (Sue)</t>
  </si>
  <si>
    <t>PI-15-1951 (balance)</t>
  </si>
  <si>
    <t>PI-16-1965 (part)</t>
  </si>
  <si>
    <t>WEIBAI (Chris)</t>
  </si>
  <si>
    <t>FANGZHENG (Sue)</t>
  </si>
  <si>
    <t>WEIWEI (Sue)</t>
  </si>
  <si>
    <t>PI-16-1965 (balance)</t>
  </si>
  <si>
    <t>Jet Collect</t>
  </si>
  <si>
    <t>PI-16-1999 (part)</t>
  </si>
  <si>
    <t>PI-16-2002 (part)</t>
  </si>
  <si>
    <t>PI-16-2002 (balance)</t>
  </si>
  <si>
    <t>PI-16-1999 (balance)</t>
  </si>
  <si>
    <t>PI-16-2000 (part)</t>
  </si>
  <si>
    <t>PI-16-2014 (part)</t>
  </si>
  <si>
    <t>PI-16-2015 (part)</t>
  </si>
  <si>
    <t>PI-16-2016 (part)</t>
  </si>
  <si>
    <t>PI-16-2017 (part)</t>
  </si>
  <si>
    <t>PI-16-2018 (part)</t>
  </si>
  <si>
    <t>PI-16-2014 (balance)</t>
  </si>
  <si>
    <t>PI-16-2015 (balance)</t>
  </si>
  <si>
    <t>PI-16-2016 (balance)</t>
  </si>
  <si>
    <t>PI-16-2017 (balance)</t>
  </si>
  <si>
    <t>PI-16-2018 (balance)</t>
  </si>
  <si>
    <t>PI-16-2000 (balance)</t>
  </si>
  <si>
    <t>PI-16-2026 (part)</t>
  </si>
  <si>
    <t>PI-16-2024 (part)</t>
  </si>
  <si>
    <t>PI-16-2025 (part)</t>
  </si>
  <si>
    <t>PI-16-2033 (part)</t>
  </si>
  <si>
    <t>PI-16-2034 (part)</t>
  </si>
  <si>
    <t>PI-16-2035 (part)</t>
  </si>
  <si>
    <t>PI-16-2024 (balance)</t>
  </si>
  <si>
    <t>PI-16-2025 (balance)</t>
  </si>
  <si>
    <t>PI-16-2026 (balance)</t>
  </si>
  <si>
    <t>PI-16-2033 (balance)</t>
  </si>
  <si>
    <t>PI-16-2034 (balance)</t>
  </si>
  <si>
    <t>PI-16-2035 (balance)</t>
  </si>
  <si>
    <t>CHANGXIN (Sue)</t>
  </si>
  <si>
    <t>PI-16-2051 (part)</t>
  </si>
  <si>
    <t>PI-16-2064</t>
  </si>
  <si>
    <t>PI-16-2051 (balance)</t>
  </si>
  <si>
    <t>PI-16-2078 (part)</t>
  </si>
  <si>
    <t>PI-16-2078 (balance)</t>
  </si>
  <si>
    <t>PI-16-2113 (part)</t>
  </si>
  <si>
    <t>PI-16-2113 (balance)</t>
  </si>
  <si>
    <t>PI-16-2129 (part 1)</t>
  </si>
  <si>
    <t>PI-16-2123 (part)</t>
  </si>
  <si>
    <t>PI-16-2129 (part 2)</t>
  </si>
  <si>
    <t>PI-16-2130 (part)</t>
  </si>
  <si>
    <t>PI-16-2123 (balance)</t>
  </si>
  <si>
    <t>PI-16-2129 (balance)</t>
  </si>
  <si>
    <t>PI-16-2130 (balance)</t>
  </si>
  <si>
    <t>PI-16-2151 (part)</t>
  </si>
  <si>
    <t>PI-16-2151 (balance)</t>
  </si>
  <si>
    <t>FANGZHENG (Chris)</t>
  </si>
  <si>
    <t>PI-16-2163 (part 1)</t>
  </si>
  <si>
    <t>PI-16-2158 (part)</t>
  </si>
  <si>
    <t>PI-16-2160 (part)</t>
  </si>
  <si>
    <t>PI-16-2163 (part 2)</t>
  </si>
  <si>
    <t>match books</t>
  </si>
  <si>
    <t>PI-16-2160 (balance)</t>
  </si>
  <si>
    <t>PI-16-2163 (balance)</t>
  </si>
  <si>
    <t>PI-16-2176 (part)</t>
  </si>
  <si>
    <t>MEIHUI (Chris)</t>
  </si>
  <si>
    <t>PI-16-2158 (balance)</t>
  </si>
  <si>
    <t>CHANGXIN (Chris)</t>
  </si>
  <si>
    <t>PI-16-2181 (part)</t>
  </si>
  <si>
    <t>PI-16-2182 (part)</t>
  </si>
  <si>
    <t>PI-16-2183 (part)</t>
  </si>
  <si>
    <t>PI-16-2181 (balance)</t>
  </si>
  <si>
    <t>PI-16-2182 (balance)</t>
  </si>
  <si>
    <t>PI-16-2183 (balance)</t>
  </si>
  <si>
    <t>FANGZHENG(Chris)</t>
  </si>
  <si>
    <t>PI-16-2176 (balance)</t>
  </si>
  <si>
    <t>PI-17-2197 (part)</t>
  </si>
  <si>
    <t>PI-17-2198 (part)</t>
  </si>
  <si>
    <t>PI-17-2204 (part)</t>
  </si>
  <si>
    <t>PI-17-2197 (balance)</t>
  </si>
  <si>
    <t>PI-17-2198 (balance)</t>
  </si>
  <si>
    <t>PI-17-2201 (part)</t>
  </si>
  <si>
    <t>PI-17-2204 (balance)</t>
  </si>
  <si>
    <t>PI-17-2226 (part)</t>
  </si>
  <si>
    <t>PI-17-2227 (part)</t>
  </si>
  <si>
    <t>PI-17-2228 (part)</t>
  </si>
  <si>
    <t>PI-17-2229 (part)</t>
  </si>
  <si>
    <t>PI-17-2230 (part)</t>
  </si>
  <si>
    <t>PI-17-2231 (part)</t>
  </si>
  <si>
    <t>PI-17-2232 (part)</t>
  </si>
  <si>
    <t>PI-17-2201 (balance)</t>
  </si>
  <si>
    <t>UPS cost for April,2017</t>
  </si>
  <si>
    <t>PI-17-2226 (balance)</t>
  </si>
  <si>
    <t>PI-17-2227 (balance)</t>
  </si>
  <si>
    <t>PI-17-2228 (balance)</t>
  </si>
  <si>
    <t>PI-17-2229 (balance)</t>
  </si>
  <si>
    <t>PI-17-2230 (balance)</t>
  </si>
  <si>
    <t>PI-17-2231 (balance)</t>
  </si>
  <si>
    <t>PI-17-2232 (balance)</t>
  </si>
  <si>
    <t>UPS cost for May,2017</t>
  </si>
  <si>
    <t>PI-17-2258 (part)</t>
  </si>
  <si>
    <t>1/2 UPS cost for Jun,2017</t>
  </si>
  <si>
    <t>PI-17-2258 (balance)</t>
  </si>
  <si>
    <t>1/2 UPS cost for Jul,2017</t>
  </si>
  <si>
    <t>Jet Collect for Jun-Jul,2017 HL</t>
  </si>
  <si>
    <t>PI-17-2311 (part)</t>
  </si>
  <si>
    <t>PI-17-2312 (part)</t>
  </si>
  <si>
    <t>PI-17-2314 (part)</t>
  </si>
  <si>
    <t>UPS cost for Aug,2017</t>
  </si>
  <si>
    <t>PI-17-2311 (balance)</t>
  </si>
  <si>
    <t>PI-17-2312 (balance)</t>
  </si>
  <si>
    <t>PI-17-2314 (balance)</t>
  </si>
  <si>
    <t>subsidy for air cost and fabric replenishment</t>
  </si>
  <si>
    <t>EJ Jet collect from Jun to Jul</t>
  </si>
  <si>
    <t>1/2 UPS cost for Sep,2017</t>
  </si>
  <si>
    <t>PI-17-2318 (part)</t>
  </si>
  <si>
    <t xml:space="preserve">wire back air cheeky Janel Inv#BLAXA00069997 </t>
  </si>
  <si>
    <t xml:space="preserve">wire back Sea/Air Diff  (3 air shipment total 47.80 cbm 40GP) </t>
  </si>
  <si>
    <t>wire back DM#9634</t>
  </si>
  <si>
    <t>UPS cost for Oct 2017</t>
  </si>
  <si>
    <t>PI-17-2318 (balance)</t>
  </si>
  <si>
    <t>EJ Jet collect from Aug to Sep</t>
  </si>
  <si>
    <t>Hotline Jet collect from Aug to Sep</t>
  </si>
  <si>
    <t>PI-17-2356 (part)</t>
  </si>
  <si>
    <t>PI-17-2357 (part)</t>
  </si>
  <si>
    <t>PI-17-2358 (part)</t>
  </si>
  <si>
    <t>PI-17-2360 (part)</t>
  </si>
  <si>
    <t>PI-17-2356 (balance)</t>
  </si>
  <si>
    <t>PI-17-2395 (part)</t>
  </si>
  <si>
    <t>PI-17-2413 (part)</t>
  </si>
  <si>
    <t>UPS cost for Nov 2017</t>
  </si>
  <si>
    <t>EJ Jet collect from Oct to Nov</t>
  </si>
  <si>
    <t>PI-17-2360 (balance)</t>
  </si>
  <si>
    <t>PI-17-2393 (part)</t>
  </si>
  <si>
    <t>PI-17-2395 (balance)</t>
  </si>
  <si>
    <t>PI-17-2405 (part)</t>
  </si>
  <si>
    <t>PI-17-2413 (balance)</t>
  </si>
  <si>
    <t>PI-17-2416 (part)</t>
  </si>
  <si>
    <t>PI-17-2357 (balance)</t>
  </si>
  <si>
    <t>PI-17-2358 (balance)</t>
  </si>
  <si>
    <t>PI-17-2393 (balance)</t>
  </si>
  <si>
    <t>PI-17-2405 (balance)</t>
  </si>
  <si>
    <t>Hotline Jet collect from Oct to Nov</t>
  </si>
  <si>
    <t>PI-17-2419 (part)</t>
  </si>
  <si>
    <t>1/2 UPS cost for Dec 2017</t>
  </si>
  <si>
    <t>PI-17-2416 (balance)</t>
  </si>
  <si>
    <t>PI-17-2419 (balance)</t>
  </si>
  <si>
    <t>the balance subsidy for air cost and fabric replenishment</t>
  </si>
  <si>
    <t>EJ Jet collect from Dec,2017 to Jan,2018</t>
  </si>
  <si>
    <t>1/2 UPS cost for Jan,2018</t>
  </si>
  <si>
    <t>PI-17-2432 (part)</t>
  </si>
  <si>
    <t>PI-17-2464</t>
  </si>
  <si>
    <t>PI-17-2465</t>
  </si>
  <si>
    <t>PI-17-2466</t>
  </si>
  <si>
    <t>PI-17-2467</t>
  </si>
  <si>
    <t>PI-17-2437(part)</t>
  </si>
  <si>
    <t>Hotline Jet collect from Dec,2017 to Jan,2018</t>
  </si>
  <si>
    <t>balance1/2 UPS cost for Jan,2018</t>
  </si>
  <si>
    <t>PI-17-2437(balance)</t>
  </si>
  <si>
    <t>UPS cost for Feb,2018</t>
  </si>
  <si>
    <t>PI-17-2483</t>
  </si>
  <si>
    <t>PI-17-2484</t>
  </si>
  <si>
    <t>WB-LISA</t>
  </si>
  <si>
    <t>PI-17-2485</t>
  </si>
  <si>
    <t>FZ-LISA</t>
  </si>
  <si>
    <t>PI-17-2486</t>
  </si>
  <si>
    <t>VIVI-LISA</t>
  </si>
  <si>
    <t>PI-17-2432 (balance)</t>
  </si>
  <si>
    <t>UPS cost for Mar,2018</t>
  </si>
  <si>
    <t>PI-18-2458 (part)</t>
  </si>
  <si>
    <t>PI-18-2469 (part)</t>
  </si>
  <si>
    <t>PI-18-2470 (part)</t>
  </si>
  <si>
    <t>PI-18-2471 (part)</t>
  </si>
  <si>
    <t>PI-18-2472 (part)</t>
  </si>
  <si>
    <t>PI-18-2473 (part)</t>
  </si>
  <si>
    <t>PI-18-2457 (part)</t>
  </si>
  <si>
    <t>PI-18-2458 (balance)</t>
  </si>
  <si>
    <t>PI-18-2469 (balance)</t>
  </si>
  <si>
    <t>PI-18-2470 (balance)</t>
  </si>
  <si>
    <t>PI-18-2471 (balance)</t>
  </si>
  <si>
    <t>PI-18-2473 (balance)</t>
  </si>
  <si>
    <t>deduct Janel bill</t>
  </si>
  <si>
    <t>reimburse Janel bill</t>
  </si>
  <si>
    <t>PI-18-2457 (balance)</t>
  </si>
  <si>
    <t>deduct DM#10599</t>
  </si>
  <si>
    <t>reimburse DM#10599</t>
  </si>
  <si>
    <t>Hotline Jet collect from Feb to Mar,2018</t>
  </si>
  <si>
    <t>UPS cost for Apri,2018</t>
  </si>
  <si>
    <t>PI-18-2472 (balance)</t>
  </si>
  <si>
    <t>PI-18-2487 (part)</t>
  </si>
  <si>
    <t>PI-18-2494 (part)</t>
  </si>
  <si>
    <t>PI-18-2494 (balance)</t>
  </si>
  <si>
    <t>1/2 May, 2018 UPS</t>
  </si>
  <si>
    <t xml:space="preserve">Hotline April to May,2018 Jet collect </t>
  </si>
  <si>
    <t>PI-18-2487 (balance)</t>
  </si>
  <si>
    <t>EJ April to May,2018 Jet collect</t>
  </si>
  <si>
    <t>June, 2018 UPS</t>
  </si>
  <si>
    <t>PI-18-2523 (part)</t>
  </si>
  <si>
    <t>Hotline June to July,2018 Jet collect</t>
  </si>
  <si>
    <t>PI-18-2536 (part)</t>
  </si>
  <si>
    <t>PI-18-2539 (part)</t>
  </si>
  <si>
    <t>PI-18-2542 (part)</t>
  </si>
  <si>
    <t>PI-18-2543 (part)</t>
  </si>
  <si>
    <t>PI-18-2544 (part)</t>
  </si>
  <si>
    <t>PI-18-2545 (part)</t>
  </si>
  <si>
    <t>PI-18-2546 (part)</t>
  </si>
  <si>
    <t>July, 2018 UPS</t>
  </si>
  <si>
    <t>EJ June to July,2018 Jet collect</t>
  </si>
  <si>
    <t>PI-18-2523 (balance)</t>
  </si>
  <si>
    <t>PI-18-2533 (part)</t>
  </si>
  <si>
    <t>PI-18-2534 (part)</t>
  </si>
  <si>
    <t>PI-18-2535 (part)</t>
  </si>
  <si>
    <t>PI-18-2536 (balance)</t>
  </si>
  <si>
    <t>PI-18-2539 (balance)</t>
  </si>
  <si>
    <t>PI-18-2540 (part)</t>
  </si>
  <si>
    <t>PI-18-2541 (part)</t>
  </si>
  <si>
    <t>PI-18-2542 (balance)</t>
  </si>
  <si>
    <t>PI-18-2543 (balance)</t>
  </si>
  <si>
    <t>PI-18-2544 (part 2)</t>
  </si>
  <si>
    <t>PI-18-2545(balance)</t>
  </si>
  <si>
    <t>PI-18-2546(balance)</t>
  </si>
  <si>
    <t>PI-18-2555 (part)</t>
  </si>
  <si>
    <t>1/2 Aug, 2018 UPS</t>
  </si>
  <si>
    <t>PI-18-2533 (balance)</t>
  </si>
  <si>
    <t>PI-18-2534 (balance)</t>
  </si>
  <si>
    <t>PI-18-2535 (balance)</t>
  </si>
  <si>
    <t>PI-18-2537 (part)</t>
  </si>
  <si>
    <t>PI-18-2538 (part)</t>
  </si>
  <si>
    <t>PI-18-2540 (balance)</t>
  </si>
  <si>
    <t>PI-18-2541 (balance)</t>
  </si>
  <si>
    <t>PI-18-2555 (balance)</t>
  </si>
  <si>
    <t>1/2 Subsidy of Hacci flight cost</t>
  </si>
  <si>
    <t>PI-18-2537 (balance)</t>
  </si>
  <si>
    <t>PI-18-2544 (balance)</t>
  </si>
  <si>
    <t>PI-18-2567 (part)</t>
  </si>
  <si>
    <t>PI-18-2590 (part)</t>
  </si>
  <si>
    <t xml:space="preserve">balance1/2 Subsidy of Hacci flight cost </t>
  </si>
  <si>
    <t>UPS cost for Sep,2018</t>
  </si>
  <si>
    <t>Hotline Aug to Sep,2018 Jet collect</t>
  </si>
  <si>
    <r>
      <rPr>
        <sz val="8"/>
        <color theme="1"/>
        <rFont val="Arial"/>
        <family val="2"/>
      </rPr>
      <t>Hacci S#3806/3807/3808/3809/3810 TTL 14,535 PCS</t>
    </r>
    <r>
      <rPr>
        <sz val="8"/>
        <color theme="1"/>
        <rFont val="宋体"/>
        <family val="3"/>
        <charset val="134"/>
      </rPr>
      <t>（</t>
    </r>
    <r>
      <rPr>
        <sz val="8"/>
        <color theme="1"/>
        <rFont val="Arial"/>
        <family val="2"/>
      </rPr>
      <t>SHIPPING WINDOW 9/3-9/7</t>
    </r>
    <r>
      <rPr>
        <sz val="8"/>
        <color theme="1"/>
        <rFont val="宋体"/>
        <family val="3"/>
        <charset val="134"/>
      </rPr>
      <t>）</t>
    </r>
    <r>
      <rPr>
        <sz val="8"/>
        <color theme="1"/>
        <rFont val="Arial"/>
        <family val="2"/>
      </rPr>
      <t xml:space="preserve">Sea/Air diff </t>
    </r>
  </si>
  <si>
    <t>PI-18-2590 (balance)</t>
  </si>
  <si>
    <t>PI-18-2635 (part)</t>
  </si>
  <si>
    <t>PI-18-2646 (part)</t>
  </si>
  <si>
    <t>ZRF03 (Chris)</t>
  </si>
  <si>
    <t>give back over chargeback</t>
  </si>
  <si>
    <t>PI-18-2635 (balance)</t>
  </si>
  <si>
    <t>ZWW01 &amp; ZRF03</t>
  </si>
  <si>
    <t>PI-18-2610 (part)</t>
  </si>
  <si>
    <t>PI-18-2646 (balance)</t>
  </si>
  <si>
    <t>CHRIS</t>
  </si>
  <si>
    <t>UPS cost for Oct,2018</t>
  </si>
  <si>
    <t>UPS cost for Nov,2018</t>
  </si>
  <si>
    <t>Hotline Jet collect from Oct to Nov,2018</t>
  </si>
  <si>
    <t>EJ Jet collect from Oct to Nov,2018</t>
  </si>
  <si>
    <t>PI-18-2610 (balance)</t>
  </si>
  <si>
    <t>PI-18-2674 (part)</t>
  </si>
  <si>
    <t>PI-18-2674 (balance)</t>
  </si>
  <si>
    <t>2019/1/4 &amp; 1/7</t>
  </si>
  <si>
    <t>PI-18-2538 (balance)</t>
  </si>
  <si>
    <t>PI-18-2690 (part)</t>
  </si>
  <si>
    <t>fty inspection</t>
  </si>
  <si>
    <t>Dec 2018 UPS cost</t>
  </si>
  <si>
    <t>PI-18-2695 (part)</t>
  </si>
  <si>
    <t>PI-18-2696 (part)</t>
  </si>
  <si>
    <t>PI-18-2697 (part1)</t>
  </si>
  <si>
    <t>PI-18-2690 (balance)</t>
  </si>
  <si>
    <t>PI-18-2695 (balance)</t>
  </si>
  <si>
    <t>PI-18-2696 (balance)</t>
  </si>
  <si>
    <t>INV2001/PAGE3 (part)</t>
  </si>
  <si>
    <t>PI-18-2567 (balance)</t>
  </si>
  <si>
    <t>PI-18-2697 (part2)</t>
  </si>
  <si>
    <t>ZWW01 (CHRIS)</t>
  </si>
  <si>
    <t>PI-18-2697 (balance)</t>
  </si>
  <si>
    <t>INV2001/PAGE1 (part)</t>
  </si>
  <si>
    <t>INV2001/PAGE2 (part)</t>
  </si>
  <si>
    <t>INV2001/PAGE3 (part2)</t>
  </si>
  <si>
    <t>INV2001/PAGE4 (part)</t>
  </si>
  <si>
    <t>INV2001/PAGE5 (part)</t>
  </si>
  <si>
    <t>INV2001/PAGE6 (part)</t>
  </si>
  <si>
    <t>DN-19-0001</t>
  </si>
  <si>
    <t>wristband sample fee</t>
  </si>
  <si>
    <r>
      <rPr>
        <sz val="12"/>
        <rFont val="宋体"/>
        <family val="3"/>
        <charset val="134"/>
      </rPr>
      <t>2/19 付</t>
    </r>
    <r>
      <rPr>
        <sz val="12"/>
        <rFont val="Arial"/>
        <family val="2"/>
      </rPr>
      <t xml:space="preserve">SPECIAL COMM </t>
    </r>
    <r>
      <rPr>
        <sz val="12"/>
        <rFont val="宋体"/>
        <family val="3"/>
        <charset val="134"/>
      </rPr>
      <t>给</t>
    </r>
    <r>
      <rPr>
        <sz val="12"/>
        <rFont val="Arial"/>
        <family val="2"/>
      </rPr>
      <t xml:space="preserve"> ELLIOT</t>
    </r>
    <r>
      <rPr>
        <sz val="12"/>
        <rFont val="宋体"/>
        <family val="3"/>
        <charset val="134"/>
      </rPr>
      <t>时包含的</t>
    </r>
  </si>
  <si>
    <t>DN-19-0002</t>
  </si>
  <si>
    <t>toy sample fee</t>
  </si>
  <si>
    <t>INV2001/PAGE7 (part)</t>
  </si>
  <si>
    <t>INV2001/PAGE8 (part)</t>
  </si>
  <si>
    <t>INV2001/PAGE9 (part)</t>
  </si>
  <si>
    <t>INV2001/PAGE10 (part)</t>
  </si>
  <si>
    <t>INV2001/PAGE11 (part)</t>
  </si>
  <si>
    <t>wristband</t>
  </si>
  <si>
    <t>ETD 11/20/2018; ETA 12/6/2018, s/b paid before 2/4/2019</t>
    <phoneticPr fontId="28" type="noConversion"/>
  </si>
  <si>
    <t>3/7 hotline payment missing usd857.20</t>
    <phoneticPr fontId="28" type="noConversion"/>
  </si>
  <si>
    <t>UPS cost for FEB,2019</t>
    <phoneticPr fontId="28" type="noConversion"/>
  </si>
  <si>
    <t>3/14paid</t>
    <phoneticPr fontId="28" type="noConversion"/>
  </si>
  <si>
    <t>3/14paid</t>
    <phoneticPr fontId="28" type="noConversion"/>
  </si>
  <si>
    <t>3/14-paid</t>
    <phoneticPr fontId="28" type="noConversion"/>
  </si>
  <si>
    <t>INV2001/PAGE1 (balance)</t>
    <phoneticPr fontId="28" type="noConversion"/>
  </si>
  <si>
    <t>INV2003/PAGE 5(balance)</t>
    <phoneticPr fontId="28" type="noConversion"/>
  </si>
  <si>
    <t>INV2003/PAGE 9(balance)</t>
    <phoneticPr fontId="28" type="noConversion"/>
  </si>
  <si>
    <t>INV2004/PAGE 3(balance)</t>
    <phoneticPr fontId="28" type="noConversion"/>
  </si>
  <si>
    <t>INV2004/PAGE 5(balance)</t>
    <phoneticPr fontId="28" type="noConversion"/>
  </si>
  <si>
    <t>2007/PAGE1</t>
    <phoneticPr fontId="28" type="noConversion"/>
  </si>
  <si>
    <t>2007/PAGE2</t>
    <phoneticPr fontId="28" type="noConversion"/>
  </si>
  <si>
    <t>BD7</t>
    <phoneticPr fontId="29" type="noConversion"/>
  </si>
  <si>
    <t>2007/PAGE3</t>
    <phoneticPr fontId="28" type="noConversion"/>
  </si>
  <si>
    <t>0218</t>
    <phoneticPr fontId="28" type="noConversion"/>
  </si>
  <si>
    <t>0219</t>
    <phoneticPr fontId="28" type="noConversion"/>
  </si>
  <si>
    <t>0223</t>
    <phoneticPr fontId="28" type="noConversion"/>
  </si>
  <si>
    <t>0216</t>
    <phoneticPr fontId="28" type="noConversion"/>
  </si>
  <si>
    <t>0211</t>
    <phoneticPr fontId="28" type="noConversion"/>
  </si>
  <si>
    <t>ttl:</t>
    <phoneticPr fontId="28" type="noConversion"/>
  </si>
  <si>
    <t>2007/PAGE4</t>
    <phoneticPr fontId="28" type="noConversion"/>
  </si>
  <si>
    <t>0212</t>
    <phoneticPr fontId="28" type="noConversion"/>
  </si>
  <si>
    <t>0213</t>
    <phoneticPr fontId="28" type="noConversion"/>
  </si>
  <si>
    <t>0224</t>
    <phoneticPr fontId="28" type="noConversion"/>
  </si>
  <si>
    <t>2007/PAGE5</t>
    <phoneticPr fontId="28" type="noConversion"/>
  </si>
  <si>
    <t>2007/PAGE6</t>
    <phoneticPr fontId="28" type="noConversion"/>
  </si>
  <si>
    <t>ETD 1/7/2019; ETA 1/23/2019, s/b paid before 3/24/2019</t>
    <phoneticPr fontId="28" type="noConversion"/>
  </si>
  <si>
    <t>ETD 1/16/2019; ETA 1/27/2019, s/b paid before 3/28/2019</t>
    <phoneticPr fontId="28" type="noConversion"/>
  </si>
  <si>
    <t>Grommet mold fee</t>
  </si>
  <si>
    <t>Metal end mold fee</t>
  </si>
  <si>
    <t>Print plate fee</t>
  </si>
  <si>
    <t>ttl:</t>
    <phoneticPr fontId="35" type="noConversion"/>
  </si>
  <si>
    <t>RPM</t>
    <phoneticPr fontId="28" type="noConversion"/>
  </si>
  <si>
    <t>UPS COST FOR WRISTBAND</t>
    <phoneticPr fontId="28" type="noConversion"/>
  </si>
  <si>
    <t>UPS COST FOR WRISTBAND/PHONE HOLD</t>
    <phoneticPr fontId="28" type="noConversion"/>
  </si>
  <si>
    <t xml:space="preserve">Emb plate fee </t>
  </si>
  <si>
    <t>2008/pg1</t>
    <phoneticPr fontId="35" type="noConversion"/>
  </si>
  <si>
    <t>2008/pg2</t>
    <phoneticPr fontId="35" type="noConversion"/>
  </si>
  <si>
    <t>2008/pg3</t>
    <phoneticPr fontId="35" type="noConversion"/>
  </si>
  <si>
    <t>2008/pg4</t>
    <phoneticPr fontId="35" type="noConversion"/>
  </si>
  <si>
    <t>ETD3/21 ETA3/31 s/b paid before 5/30</t>
    <phoneticPr fontId="28" type="noConversion"/>
  </si>
  <si>
    <t>3/29 hotline short paid</t>
    <phoneticPr fontId="28" type="noConversion"/>
  </si>
  <si>
    <t>INV2005/PAGE 15</t>
    <phoneticPr fontId="37" type="noConversion"/>
  </si>
  <si>
    <t>BD7</t>
    <phoneticPr fontId="37" type="noConversion"/>
  </si>
  <si>
    <t>INV2005/PAGE 17</t>
    <phoneticPr fontId="37" type="noConversion"/>
  </si>
  <si>
    <t>BXC</t>
    <phoneticPr fontId="29" type="noConversion"/>
  </si>
  <si>
    <t>2.3*1896PCS</t>
    <phoneticPr fontId="37" type="noConversion"/>
  </si>
  <si>
    <t>JC/01/09</t>
  </si>
  <si>
    <t>2.4*896PCS</t>
    <phoneticPr fontId="37" type="noConversion"/>
  </si>
  <si>
    <t>E7/G5/10</t>
    <phoneticPr fontId="38" type="noConversion"/>
  </si>
  <si>
    <t>UPS cost for MAR,2019</t>
    <phoneticPr fontId="28" type="noConversion"/>
  </si>
  <si>
    <t>4/5 EJ SHORT PAID</t>
    <phoneticPr fontId="28" type="noConversion"/>
  </si>
  <si>
    <t>Hotline Jet collect from Feb-Mar 2019</t>
    <phoneticPr fontId="28" type="noConversion"/>
  </si>
  <si>
    <t>EJ Jet collect from Feb-Mar 2019</t>
    <phoneticPr fontId="28" type="noConversion"/>
  </si>
  <si>
    <t>TTL:</t>
    <phoneticPr fontId="28" type="noConversion"/>
  </si>
  <si>
    <t>2011/pg1</t>
    <phoneticPr fontId="28" type="noConversion"/>
  </si>
  <si>
    <t>2011/pg2</t>
    <phoneticPr fontId="28" type="noConversion"/>
  </si>
  <si>
    <t>ttl</t>
    <phoneticPr fontId="28" type="noConversion"/>
  </si>
  <si>
    <t>ttl:</t>
    <phoneticPr fontId="28" type="noConversion"/>
  </si>
  <si>
    <t>2011/pg3</t>
    <phoneticPr fontId="28" type="noConversion"/>
  </si>
  <si>
    <t>2011/pg4</t>
    <phoneticPr fontId="28" type="noConversion"/>
  </si>
  <si>
    <t>2011/pg5</t>
    <phoneticPr fontId="28" type="noConversion"/>
  </si>
  <si>
    <t>2011/pg6</t>
    <phoneticPr fontId="28" type="noConversion"/>
  </si>
  <si>
    <t>2011/pg7</t>
    <phoneticPr fontId="28" type="noConversion"/>
  </si>
  <si>
    <t>2011/pg8</t>
    <phoneticPr fontId="28" type="noConversion"/>
  </si>
  <si>
    <t>ETD4/15 ETA 4/15s/b paid before 6/14</t>
    <phoneticPr fontId="28" type="noConversion"/>
  </si>
  <si>
    <t>ETD4/15 ETA 5/1 s/b paid before 6/30</t>
    <phoneticPr fontId="28" type="noConversion"/>
  </si>
  <si>
    <t>ETD:4/24 ETA5/5 s/b paid before 7/4</t>
    <phoneticPr fontId="28" type="noConversion"/>
  </si>
  <si>
    <t>2013PG1</t>
    <phoneticPr fontId="35" type="noConversion"/>
  </si>
  <si>
    <t>PG2</t>
    <phoneticPr fontId="35" type="noConversion"/>
  </si>
  <si>
    <t>PG3</t>
    <phoneticPr fontId="35" type="noConversion"/>
  </si>
  <si>
    <t>ETD:4/28 ETA4/30 s/b paid before 6/29</t>
    <phoneticPr fontId="28" type="noConversion"/>
  </si>
  <si>
    <t>INV2005/PAGE 15</t>
    <phoneticPr fontId="37" type="noConversion"/>
  </si>
  <si>
    <t>BD7</t>
    <phoneticPr fontId="37" type="noConversion"/>
  </si>
  <si>
    <t>INV2005/PAGE 17</t>
    <phoneticPr fontId="37" type="noConversion"/>
  </si>
  <si>
    <t>BXC</t>
    <phoneticPr fontId="29" type="noConversion"/>
  </si>
  <si>
    <t>2.3*1896PCS</t>
    <phoneticPr fontId="37" type="noConversion"/>
  </si>
  <si>
    <t>2.4*896PCS</t>
    <phoneticPr fontId="37" type="noConversion"/>
  </si>
  <si>
    <r>
      <rPr>
        <sz val="10"/>
        <color theme="1"/>
        <rFont val="宋体"/>
        <family val="3"/>
        <charset val="134"/>
      </rPr>
      <t>扣</t>
    </r>
    <phoneticPr fontId="41" type="noConversion"/>
  </si>
  <si>
    <r>
      <rPr>
        <sz val="10"/>
        <color theme="1"/>
        <rFont val="宋体"/>
        <family val="3"/>
        <charset val="134"/>
      </rPr>
      <t>加</t>
    </r>
    <phoneticPr fontId="41" type="noConversion"/>
  </si>
  <si>
    <t>HL EJ PAID</t>
    <phoneticPr fontId="41" type="noConversion"/>
  </si>
  <si>
    <t>4/16HL</t>
    <phoneticPr fontId="41" type="noConversion"/>
  </si>
  <si>
    <t>4/17 EJ</t>
    <phoneticPr fontId="41" type="noConversion"/>
  </si>
  <si>
    <t>4/5EJ</t>
    <phoneticPr fontId="41" type="noConversion"/>
  </si>
  <si>
    <t>4/5HL</t>
    <phoneticPr fontId="41" type="noConversion"/>
  </si>
  <si>
    <t>OV PAID</t>
    <phoneticPr fontId="41" type="noConversion"/>
  </si>
  <si>
    <t>TTL:</t>
    <phoneticPr fontId="41" type="noConversion"/>
  </si>
  <si>
    <t>5/1 HL</t>
    <phoneticPr fontId="41" type="noConversion"/>
  </si>
  <si>
    <t>5/1 EJ</t>
    <phoneticPr fontId="41" type="noConversion"/>
  </si>
  <si>
    <t>4/15EJ</t>
    <phoneticPr fontId="41" type="noConversion"/>
  </si>
  <si>
    <t>4/8 HL</t>
    <phoneticPr fontId="41" type="noConversion"/>
  </si>
  <si>
    <t>4/5 HL</t>
    <phoneticPr fontId="41" type="noConversion"/>
  </si>
  <si>
    <t>3/21 HL</t>
    <phoneticPr fontId="41" type="noConversion"/>
  </si>
  <si>
    <t xml:space="preserve">4/5 SHORT PAID </t>
    <phoneticPr fontId="41" type="noConversion"/>
  </si>
  <si>
    <t>PAID WB</t>
    <phoneticPr fontId="41" type="noConversion"/>
  </si>
  <si>
    <t>diff</t>
    <phoneticPr fontId="41" type="noConversion"/>
  </si>
  <si>
    <t>INV2004/PAGE 1 (balance)</t>
    <phoneticPr fontId="28" type="noConversion"/>
  </si>
  <si>
    <t>INV2004/PAGE 2 (balance)</t>
    <phoneticPr fontId="28" type="noConversion"/>
  </si>
  <si>
    <t>INV2004/PAGE 4(balance)</t>
    <phoneticPr fontId="28" type="noConversion"/>
  </si>
  <si>
    <t>INV2004/PAGE 6(balance)</t>
    <phoneticPr fontId="28" type="noConversion"/>
  </si>
  <si>
    <t>star print ground doesn't match the approval color</t>
    <phoneticPr fontId="28" type="noConversion"/>
  </si>
  <si>
    <t>star print ground doesn't match the approval color</t>
  </si>
  <si>
    <t>EJ</t>
    <phoneticPr fontId="28" type="noConversion"/>
  </si>
  <si>
    <t>INV2003/PAGE 6(balance)</t>
    <phoneticPr fontId="28" type="noConversion"/>
  </si>
  <si>
    <t>INV2003/PAGE 7(balance)</t>
    <phoneticPr fontId="28" type="noConversion"/>
  </si>
  <si>
    <t>INV2003/PAGE 8(balance)</t>
    <phoneticPr fontId="28" type="noConversion"/>
  </si>
  <si>
    <t>INV2003/PAGE 1(balance)</t>
    <phoneticPr fontId="28" type="noConversion"/>
  </si>
  <si>
    <t>INV2003/PAGE 2 (balance)</t>
    <phoneticPr fontId="28" type="noConversion"/>
  </si>
  <si>
    <t>INV2003/PAGE 3 (balance)</t>
    <phoneticPr fontId="28" type="noConversion"/>
  </si>
  <si>
    <t>INV2003/PAGE 4 (balance)</t>
    <phoneticPr fontId="28" type="noConversion"/>
  </si>
  <si>
    <t>HOTLINE</t>
    <phoneticPr fontId="28" type="noConversion"/>
  </si>
  <si>
    <t>除律师费/商业登记/现金等费用</t>
    <phoneticPr fontId="28" type="noConversion"/>
  </si>
  <si>
    <t>SF</t>
    <phoneticPr fontId="28" type="noConversion"/>
  </si>
  <si>
    <t>5/6cb</t>
    <phoneticPr fontId="28" type="noConversion"/>
  </si>
  <si>
    <t>hagtag</t>
    <phoneticPr fontId="28" type="noConversion"/>
  </si>
  <si>
    <t>sf</t>
    <phoneticPr fontId="28" type="noConversion"/>
  </si>
  <si>
    <t>CB</t>
    <phoneticPr fontId="41" type="noConversion"/>
  </si>
  <si>
    <t>cb</t>
    <phoneticPr fontId="41" type="noConversion"/>
  </si>
  <si>
    <t>ttl:</t>
    <phoneticPr fontId="41" type="noConversion"/>
  </si>
  <si>
    <t>ok</t>
    <phoneticPr fontId="41" type="noConversion"/>
  </si>
  <si>
    <t>fty inspection</t>
    <phoneticPr fontId="41" type="noConversion"/>
  </si>
  <si>
    <t>part</t>
    <phoneticPr fontId="41" type="noConversion"/>
  </si>
  <si>
    <t>ej</t>
    <phoneticPr fontId="41" type="noConversion"/>
  </si>
  <si>
    <t>hl</t>
    <phoneticPr fontId="41" type="noConversion"/>
  </si>
  <si>
    <t>2/26 EJ</t>
    <phoneticPr fontId="41" type="noConversion"/>
  </si>
  <si>
    <t>211128/211182</t>
  </si>
  <si>
    <t>211081/211146</t>
  </si>
  <si>
    <t>211164/211100</t>
  </si>
  <si>
    <t>PART</t>
    <phoneticPr fontId="28" type="noConversion"/>
  </si>
  <si>
    <t>211137/211191</t>
  </si>
  <si>
    <t>ZRF03</t>
  </si>
  <si>
    <t>wb</t>
    <phoneticPr fontId="41" type="noConversion"/>
  </si>
  <si>
    <t>fz</t>
    <phoneticPr fontId="41" type="noConversion"/>
  </si>
  <si>
    <t>sf</t>
    <phoneticPr fontId="41" type="noConversion"/>
  </si>
  <si>
    <t>hagtag</t>
    <phoneticPr fontId="41" type="noConversion"/>
  </si>
  <si>
    <t>diff</t>
    <phoneticPr fontId="41" type="noConversion"/>
  </si>
  <si>
    <t>ttl:</t>
    <phoneticPr fontId="41" type="noConversion"/>
  </si>
  <si>
    <t>??</t>
    <phoneticPr fontId="28" type="noConversion"/>
  </si>
  <si>
    <t>1/4--7</t>
    <phoneticPr fontId="41" type="noConversion"/>
  </si>
  <si>
    <t>ej part</t>
    <phoneticPr fontId="41" type="noConversion"/>
  </si>
  <si>
    <t>hlpart</t>
    <phoneticPr fontId="41" type="noConversion"/>
  </si>
  <si>
    <t>???</t>
    <phoneticPr fontId="41" type="noConversion"/>
  </si>
  <si>
    <r>
      <t>f</t>
    </r>
    <r>
      <rPr>
        <sz val="11"/>
        <color theme="1"/>
        <rFont val="宋体"/>
        <family val="3"/>
        <charset val="134"/>
        <scheme val="minor"/>
      </rPr>
      <t>z hangt</t>
    </r>
    <phoneticPr fontId="41" type="noConversion"/>
  </si>
  <si>
    <r>
      <t>f</t>
    </r>
    <r>
      <rPr>
        <sz val="11"/>
        <color theme="1"/>
        <rFont val="宋体"/>
        <family val="3"/>
        <charset val="134"/>
        <scheme val="minor"/>
      </rPr>
      <t>z short</t>
    </r>
    <phoneticPr fontId="41" type="noConversion"/>
  </si>
  <si>
    <r>
      <t>s</t>
    </r>
    <r>
      <rPr>
        <sz val="11"/>
        <color theme="1"/>
        <rFont val="宋体"/>
        <family val="3"/>
        <charset val="134"/>
        <scheme val="minor"/>
      </rPr>
      <t>f</t>
    </r>
    <phoneticPr fontId="41" type="noConversion"/>
  </si>
  <si>
    <t>2014-pg1</t>
    <phoneticPr fontId="28" type="noConversion"/>
  </si>
  <si>
    <t>2014-pg2</t>
    <phoneticPr fontId="28" type="noConversion"/>
  </si>
  <si>
    <t>2014-pg3</t>
    <phoneticPr fontId="28" type="noConversion"/>
  </si>
  <si>
    <t>2014-pg4</t>
    <phoneticPr fontId="28" type="noConversion"/>
  </si>
  <si>
    <t>2014-pg5</t>
    <phoneticPr fontId="28" type="noConversion"/>
  </si>
  <si>
    <t>ETD:5/7 ETA5/23 s/b paid before 7/22</t>
    <phoneticPr fontId="28" type="noConversion"/>
  </si>
  <si>
    <t>2008/pg5</t>
    <phoneticPr fontId="35" type="noConversion"/>
  </si>
  <si>
    <t>ETD:3/11 ETA3/27  s/b paid before 5/26/2019</t>
    <phoneticPr fontId="28" type="noConversion"/>
  </si>
  <si>
    <t>ETD:5/7 ETA5/23 s/b paid before 7/22</t>
    <phoneticPr fontId="28" type="noConversion"/>
  </si>
  <si>
    <t>ETD:5/25 ETA5/27 s/b paid before 7/26</t>
    <phoneticPr fontId="28" type="noConversion"/>
  </si>
  <si>
    <t>DM#907-72615-2018 PO#765739 over deducted $15.72/Inv.2646 short paid $3.00</t>
  </si>
  <si>
    <t>HOT LINE JET COLLECT APR 2019</t>
    <phoneticPr fontId="52" type="noConversion"/>
  </si>
  <si>
    <t>UPS COST FOR APR2019(5426.15)</t>
    <phoneticPr fontId="52" type="noConversion"/>
  </si>
  <si>
    <t>compensation of July panty (ttl 3,816 pcs) canceled 2018</t>
    <phoneticPr fontId="52" type="noConversion"/>
  </si>
  <si>
    <t>STYLE#</t>
  </si>
  <si>
    <t>QTY#</t>
  </si>
  <si>
    <t>Inv Total:</t>
  </si>
  <si>
    <t>we should receive:</t>
  </si>
  <si>
    <t>HL PAID-1</t>
    <phoneticPr fontId="28" type="noConversion"/>
  </si>
  <si>
    <t>HL PAID-2</t>
    <phoneticPr fontId="28" type="noConversion"/>
  </si>
  <si>
    <t>DIFF:</t>
    <phoneticPr fontId="28" type="noConversion"/>
  </si>
  <si>
    <t>2007/PG2</t>
    <phoneticPr fontId="28" type="noConversion"/>
  </si>
  <si>
    <t>2007/PG6</t>
    <phoneticPr fontId="28" type="noConversion"/>
  </si>
  <si>
    <t>1)star ground not matching</t>
    <phoneticPr fontId="28" type="noConversion"/>
  </si>
  <si>
    <t>2)Matson  freight  diff</t>
    <phoneticPr fontId="28" type="noConversion"/>
  </si>
  <si>
    <t>3)JET COLLECT APR</t>
    <phoneticPr fontId="28" type="noConversion"/>
  </si>
  <si>
    <t>EJ JET COLLECT</t>
    <phoneticPr fontId="28" type="noConversion"/>
  </si>
  <si>
    <t>4)UPS APR</t>
    <phoneticPr fontId="28" type="noConversion"/>
  </si>
  <si>
    <t>2/1 ups</t>
    <phoneticPr fontId="28" type="noConversion"/>
  </si>
  <si>
    <t>EJ PAID-1</t>
    <phoneticPr fontId="28" type="noConversion"/>
  </si>
  <si>
    <t>EJ  PAID-2</t>
    <phoneticPr fontId="28" type="noConversion"/>
  </si>
  <si>
    <t>over paid</t>
    <phoneticPr fontId="28" type="noConversion"/>
  </si>
  <si>
    <t>short paid</t>
    <phoneticPr fontId="28" type="noConversion"/>
  </si>
  <si>
    <t>Amout</t>
    <phoneticPr fontId="28" type="noConversion"/>
  </si>
  <si>
    <t>ETD4/15 ETA 4/15s/b paid before 6/14</t>
    <phoneticPr fontId="28" type="noConversion"/>
  </si>
  <si>
    <t>ttl:</t>
    <phoneticPr fontId="28" type="noConversion"/>
  </si>
  <si>
    <t>2011/pg2</t>
    <phoneticPr fontId="28" type="noConversion"/>
  </si>
  <si>
    <t>ETD:4/24 ETA5/5 s/b paid before 7/4</t>
    <phoneticPr fontId="28" type="noConversion"/>
  </si>
  <si>
    <t>2013PG1</t>
    <phoneticPr fontId="35" type="noConversion"/>
  </si>
  <si>
    <t>ETD:4/28 ETA4/30 s/b paid before 6/29</t>
    <phoneticPr fontId="28" type="noConversion"/>
  </si>
  <si>
    <t>PG2</t>
    <phoneticPr fontId="35" type="noConversion"/>
  </si>
  <si>
    <t>PG3</t>
    <phoneticPr fontId="35" type="noConversion"/>
  </si>
  <si>
    <t>2014-pg1</t>
    <phoneticPr fontId="28" type="noConversion"/>
  </si>
  <si>
    <t>ETD:5/7 ETA5/23 s/b paid before 7/22</t>
    <phoneticPr fontId="28" type="noConversion"/>
  </si>
  <si>
    <t>2014-pg2</t>
    <phoneticPr fontId="28" type="noConversion"/>
  </si>
  <si>
    <t>2014-pg3</t>
    <phoneticPr fontId="28" type="noConversion"/>
  </si>
  <si>
    <t>2014-pg4</t>
    <phoneticPr fontId="28" type="noConversion"/>
  </si>
  <si>
    <t>2014-pg5</t>
    <phoneticPr fontId="28" type="noConversion"/>
  </si>
  <si>
    <t>ETD5/25 ETA5/26 s/b paid before 7/25</t>
    <phoneticPr fontId="28" type="noConversion"/>
  </si>
  <si>
    <t>2016-pg1</t>
    <phoneticPr fontId="28" type="noConversion"/>
  </si>
  <si>
    <t>19PLT010</t>
    <phoneticPr fontId="38" type="noConversion"/>
  </si>
  <si>
    <t>2016-pg2</t>
    <phoneticPr fontId="28" type="noConversion"/>
  </si>
  <si>
    <t>2016-pg3</t>
    <phoneticPr fontId="28" type="noConversion"/>
  </si>
  <si>
    <t>2016-pg4</t>
    <phoneticPr fontId="28" type="noConversion"/>
  </si>
  <si>
    <t>2016-pg5</t>
    <phoneticPr fontId="28" type="noConversion"/>
  </si>
  <si>
    <t>2016-pg6</t>
    <phoneticPr fontId="28" type="noConversion"/>
  </si>
  <si>
    <t>56104</t>
    <phoneticPr fontId="29" type="noConversion"/>
  </si>
  <si>
    <t>etd:6/10 ETA6/26 SB PAID BEFORE8/25</t>
    <phoneticPr fontId="28" type="noConversion"/>
  </si>
  <si>
    <t>HOT LINE JET COLLECT MAY 2019</t>
    <phoneticPr fontId="64" type="noConversion"/>
  </si>
  <si>
    <t>EJ JET COLLECT MAY 2019</t>
    <phoneticPr fontId="64" type="noConversion"/>
  </si>
  <si>
    <t>UPS COST MAY 2019</t>
    <phoneticPr fontId="64" type="noConversion"/>
  </si>
  <si>
    <t>6/21 HOTLINE PAYMENT SHORT PAID</t>
    <phoneticPr fontId="28" type="noConversion"/>
  </si>
  <si>
    <t>6/21 EJ PAYMENT SHORT PAID</t>
    <phoneticPr fontId="28" type="noConversion"/>
  </si>
  <si>
    <t>2018-pg1</t>
    <phoneticPr fontId="35" type="noConversion"/>
  </si>
  <si>
    <t>2018-pg2</t>
    <phoneticPr fontId="35" type="noConversion"/>
  </si>
  <si>
    <t>2018-pg3</t>
    <phoneticPr fontId="35" type="noConversion"/>
  </si>
  <si>
    <t xml:space="preserve"> </t>
  </si>
  <si>
    <t>2018-pg4</t>
    <phoneticPr fontId="28" type="noConversion"/>
  </si>
  <si>
    <t>2018-pg5</t>
    <phoneticPr fontId="28" type="noConversion"/>
  </si>
  <si>
    <t>2018-pg6</t>
    <phoneticPr fontId="28" type="noConversion"/>
  </si>
  <si>
    <t>2018-pg7</t>
    <phoneticPr fontId="28" type="noConversion"/>
  </si>
  <si>
    <t>ETD6/24 ETA:7/9 SB PAID BEFORE 9/7</t>
    <phoneticPr fontId="28" type="noConversion"/>
  </si>
  <si>
    <t>ETD6/24 ETA:7/1 SB PAID BEFORE 8/30</t>
    <phoneticPr fontId="28" type="noConversion"/>
  </si>
  <si>
    <t>2012/PG1</t>
    <phoneticPr fontId="28" type="noConversion"/>
  </si>
  <si>
    <t>ETD4/15 ETA 5/1 s/b paid before 6/30</t>
    <phoneticPr fontId="28" type="noConversion"/>
  </si>
  <si>
    <t>ETD4/15 ETA 5/1 s/b paid before 6/30</t>
    <phoneticPr fontId="28" type="noConversion"/>
  </si>
  <si>
    <t>6/27 PAYMENT  JANEL COST RETURN</t>
    <phoneticPr fontId="67" type="noConversion"/>
  </si>
  <si>
    <t>2021-pg1</t>
    <phoneticPr fontId="28" type="noConversion"/>
  </si>
  <si>
    <t>2021-pg2</t>
    <phoneticPr fontId="28" type="noConversion"/>
  </si>
  <si>
    <t>2021-pg3</t>
    <phoneticPr fontId="28" type="noConversion"/>
  </si>
  <si>
    <t>2021-pg4</t>
    <phoneticPr fontId="28" type="noConversion"/>
  </si>
  <si>
    <t>2021-pg5</t>
    <phoneticPr fontId="28" type="noConversion"/>
  </si>
  <si>
    <t>2021-pg6</t>
    <phoneticPr fontId="28" type="noConversion"/>
  </si>
  <si>
    <t>ttl:</t>
    <phoneticPr fontId="28" type="noConversion"/>
  </si>
  <si>
    <t>poly draw string bag sample fee</t>
  </si>
  <si>
    <t>wristband</t>
    <phoneticPr fontId="28" type="noConversion"/>
  </si>
  <si>
    <t>000019</t>
    <phoneticPr fontId="29" type="noConversion"/>
  </si>
  <si>
    <t>(5860/6.5)</t>
    <phoneticPr fontId="28" type="noConversion"/>
  </si>
  <si>
    <t>ETD 3/5-6; ETA 3/7-8, s/b paid before 3/15/2019</t>
    <phoneticPr fontId="28" type="noConversion"/>
  </si>
  <si>
    <t>SWEATSHIRT</t>
    <phoneticPr fontId="28" type="noConversion"/>
  </si>
  <si>
    <t>001</t>
    <phoneticPr fontId="35" type="noConversion"/>
  </si>
  <si>
    <t>hold payment1250</t>
    <phoneticPr fontId="28" type="noConversion"/>
  </si>
  <si>
    <t>2009(PART)</t>
    <phoneticPr fontId="28" type="noConversion"/>
  </si>
  <si>
    <t>ttl:</t>
    <phoneticPr fontId="35" type="noConversion"/>
  </si>
  <si>
    <t>inv#2009-SWEATSHIRT</t>
    <phoneticPr fontId="28" type="noConversion"/>
  </si>
  <si>
    <t>DN-19-0004-wristband/phone device pocket-holder UPS cost</t>
    <phoneticPr fontId="28" type="noConversion"/>
  </si>
  <si>
    <t>DN-19-0005-sweatshirt UPS cost</t>
    <phoneticPr fontId="28" type="noConversion"/>
  </si>
  <si>
    <t>ttl:</t>
    <phoneticPr fontId="28" type="noConversion"/>
  </si>
  <si>
    <t>4/26 received</t>
    <phoneticPr fontId="28" type="noConversion"/>
  </si>
  <si>
    <t>bank charge</t>
    <phoneticPr fontId="28" type="noConversion"/>
  </si>
  <si>
    <t>diff:</t>
    <phoneticPr fontId="28" type="noConversion"/>
  </si>
  <si>
    <t>100%silicone rubber wristband</t>
    <phoneticPr fontId="28" type="noConversion"/>
  </si>
  <si>
    <t>4193/6.5</t>
    <phoneticPr fontId="28" type="noConversion"/>
  </si>
  <si>
    <t>100%silicone rubber phone device pocket</t>
    <phoneticPr fontId="28" type="noConversion"/>
  </si>
  <si>
    <t>60%TPU40%ABS phone stand(holder)</t>
    <phoneticPr fontId="28" type="noConversion"/>
  </si>
  <si>
    <t>061519</t>
    <phoneticPr fontId="29" type="noConversion"/>
  </si>
  <si>
    <t>ship by UPS</t>
    <phoneticPr fontId="28" type="noConversion"/>
  </si>
  <si>
    <t>phone device pocket</t>
    <phoneticPr fontId="28" type="noConversion"/>
  </si>
  <si>
    <t>(3069/6.5)</t>
    <phoneticPr fontId="28" type="noConversion"/>
  </si>
  <si>
    <t>phone holder</t>
    <phoneticPr fontId="35" type="noConversion"/>
  </si>
  <si>
    <t>(1696/6.5)</t>
    <phoneticPr fontId="28" type="noConversion"/>
  </si>
  <si>
    <t>TTL:</t>
    <phoneticPr fontId="28" type="noConversion"/>
  </si>
  <si>
    <t>inv#2006</t>
    <phoneticPr fontId="28" type="noConversion"/>
  </si>
  <si>
    <t>inv#2002</t>
    <phoneticPr fontId="28" type="noConversion"/>
  </si>
  <si>
    <t>RECEIVED US$3477.34 FOR ALL ABOVE</t>
    <phoneticPr fontId="28" type="noConversion"/>
  </si>
  <si>
    <t>wb-Grommet mold fee</t>
    <phoneticPr fontId="28" type="noConversion"/>
  </si>
  <si>
    <t>wb-Metal end mold fee</t>
    <phoneticPr fontId="28" type="noConversion"/>
  </si>
  <si>
    <t>wb-Print plate fee</t>
    <phoneticPr fontId="28" type="noConversion"/>
  </si>
  <si>
    <t xml:space="preserve">wb-Emb plate fee </t>
    <phoneticPr fontId="28" type="noConversion"/>
  </si>
  <si>
    <t>paid wb</t>
    <phoneticPr fontId="28" type="noConversion"/>
  </si>
  <si>
    <t>100%NYLON WOVEN DRAW STRING  BAG</t>
    <phoneticPr fontId="29" type="noConversion"/>
  </si>
  <si>
    <t>DN-19-0007</t>
    <phoneticPr fontId="6" type="noConversion"/>
  </si>
  <si>
    <t>DN-19-0011</t>
    <phoneticPr fontId="28" type="noConversion"/>
  </si>
  <si>
    <t>wristband/phone stand/phone device pocket UPS COST</t>
    <phoneticPr fontId="28" type="noConversion"/>
  </si>
  <si>
    <t>inv#2020</t>
    <phoneticPr fontId="28" type="noConversion"/>
  </si>
  <si>
    <t>INV#2021</t>
    <phoneticPr fontId="28" type="noConversion"/>
  </si>
  <si>
    <t>SWEATSHIRT</t>
    <phoneticPr fontId="28" type="noConversion"/>
  </si>
  <si>
    <t>001</t>
    <phoneticPr fontId="35" type="noConversion"/>
  </si>
  <si>
    <t>inv#2009-SWEATSHIRT</t>
    <phoneticPr fontId="28" type="noConversion"/>
  </si>
  <si>
    <t>DN-19-0006 ice cube sample fee/test fee/juice pouches sample fee</t>
    <phoneticPr fontId="28" type="noConversion"/>
  </si>
  <si>
    <t>ice cube sample fee/test fee/juice pouches Fedex charge</t>
    <phoneticPr fontId="28" type="noConversion"/>
  </si>
  <si>
    <t>ttl:</t>
    <phoneticPr fontId="28" type="noConversion"/>
  </si>
  <si>
    <t>5/30 received</t>
    <phoneticPr fontId="28" type="noConversion"/>
  </si>
  <si>
    <t>diff</t>
    <phoneticPr fontId="28" type="noConversion"/>
  </si>
  <si>
    <t>2023-pg1</t>
    <phoneticPr fontId="28" type="noConversion"/>
  </si>
  <si>
    <t>2023-pg2</t>
    <phoneticPr fontId="28" type="noConversion"/>
  </si>
  <si>
    <t>2023-pg3</t>
    <phoneticPr fontId="28" type="noConversion"/>
  </si>
  <si>
    <t>2023-PG4</t>
    <phoneticPr fontId="28" type="noConversion"/>
  </si>
  <si>
    <t>2023-PG5</t>
    <phoneticPr fontId="28" type="noConversion"/>
  </si>
  <si>
    <t>2023-PG6</t>
    <phoneticPr fontId="28" type="noConversion"/>
  </si>
  <si>
    <t>52988</t>
    <phoneticPr fontId="29" type="noConversion"/>
  </si>
  <si>
    <t>TTL:</t>
    <phoneticPr fontId="28" type="noConversion"/>
  </si>
  <si>
    <t>inv#2017 short paid</t>
    <phoneticPr fontId="28" type="noConversion"/>
  </si>
</sst>
</file>

<file path=xl/styles.xml><?xml version="1.0" encoding="utf-8"?>
<styleSheet xmlns="http://schemas.openxmlformats.org/spreadsheetml/2006/main">
  <numFmts count="17">
    <numFmt numFmtId="41" formatCode="_ * #,##0_ ;_ * \-#,##0_ ;_ * &quot;-&quot;_ ;_ @_ "/>
    <numFmt numFmtId="26" formatCode="\$#,##0.00_);[Red]\(\$#,##0.00\)"/>
    <numFmt numFmtId="176" formatCode="#,##0.00_);[Red]\(#,##0.00\)"/>
    <numFmt numFmtId="177" formatCode="#,##0.00_ "/>
    <numFmt numFmtId="178" formatCode="yyyy/m/d;@"/>
    <numFmt numFmtId="179" formatCode="\$#,##0.00;\-\$#,##0.00"/>
    <numFmt numFmtId="180" formatCode="_ \¥* #,##0_ ;_ \¥* \-#,##0_ ;_ \¥* &quot;-&quot;_ ;_ @_ "/>
    <numFmt numFmtId="181" formatCode="0.00_ "/>
    <numFmt numFmtId="182" formatCode="\$#,##0.000;\-\$#,##0.000"/>
    <numFmt numFmtId="183" formatCode="0_);[Red]\(0\)"/>
    <numFmt numFmtId="184" formatCode="\$#,##0.000_);[Red]\(\$#,##0.000\)"/>
    <numFmt numFmtId="185" formatCode="0.00_);[Red]\(0.00\)"/>
    <numFmt numFmtId="186" formatCode="m/d/yy;@"/>
    <numFmt numFmtId="187" formatCode="\$#,##0.00;[Red]\-\$#,##0.00"/>
    <numFmt numFmtId="188" formatCode="&quot;US$&quot;#,##0.00;\-&quot;US$&quot;#,##0.00"/>
    <numFmt numFmtId="189" formatCode="&quot;US$&quot;#,##0.00_);[Red]\(&quot;US$&quot;#,##0.00\)"/>
    <numFmt numFmtId="190" formatCode="_-&quot;$&quot;* #,##0.00_-;\-&quot;$&quot;* #,##0.00_-;_-&quot;$&quot;* &quot;-&quot;_-;_-@_-"/>
  </numFmts>
  <fonts count="70">
    <font>
      <sz val="11"/>
      <color theme="1"/>
      <name val="宋体"/>
      <charset val="134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12"/>
      <name val="宋体"/>
      <family val="3"/>
      <charset val="134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2"/>
      <color theme="4"/>
      <name val="Arial"/>
      <family val="2"/>
    </font>
    <font>
      <b/>
      <sz val="12"/>
      <color theme="4"/>
      <name val="Arial"/>
      <family val="2"/>
    </font>
    <font>
      <sz val="12"/>
      <color theme="4"/>
      <name val="Times New Roman"/>
      <family val="1"/>
    </font>
    <font>
      <b/>
      <sz val="12"/>
      <color theme="4"/>
      <name val="Times New Roman"/>
      <family val="1"/>
    </font>
    <font>
      <sz val="10"/>
      <color theme="4"/>
      <name val="Times New Roman"/>
      <family val="1"/>
    </font>
    <font>
      <b/>
      <sz val="10"/>
      <color theme="4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1"/>
      <color indexed="20"/>
      <name val="宋体"/>
      <family val="3"/>
      <charset val="134"/>
    </font>
    <font>
      <sz val="10"/>
      <name val="Arial"/>
      <family val="2"/>
    </font>
    <font>
      <sz val="11"/>
      <color indexed="17"/>
      <name val="宋体"/>
      <family val="3"/>
      <charset val="134"/>
    </font>
    <font>
      <sz val="11"/>
      <color indexed="8"/>
      <name val="宋体"/>
      <family val="3"/>
      <charset val="134"/>
    </font>
    <font>
      <sz val="8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新細明體"/>
      <family val="1"/>
    </font>
    <font>
      <sz val="12"/>
      <color rgb="FFFF0000"/>
      <name val="Arial"/>
      <family val="2"/>
    </font>
    <font>
      <sz val="10"/>
      <color indexed="10"/>
      <name val="Times New Roman"/>
      <family val="1"/>
    </font>
    <font>
      <sz val="10"/>
      <color theme="1"/>
      <name val="Arial"/>
      <family val="2"/>
    </font>
    <font>
      <sz val="10"/>
      <color theme="4"/>
      <name val="Arial"/>
      <family val="2"/>
    </font>
    <font>
      <sz val="10"/>
      <color rgb="FFFF0000"/>
      <name val="Times New Roman"/>
      <family val="1"/>
    </font>
    <font>
      <sz val="9"/>
      <name val="宋体"/>
      <family val="2"/>
      <charset val="134"/>
      <scheme val="minor"/>
    </font>
    <font>
      <sz val="10"/>
      <color theme="1"/>
      <name val="Times New Roman"/>
      <family val="1"/>
    </font>
    <font>
      <sz val="9"/>
      <name val="宋体"/>
      <family val="3"/>
      <charset val="134"/>
      <scheme val="minor"/>
    </font>
    <font>
      <sz val="9"/>
      <name val="新細明體"/>
      <family val="1"/>
      <charset val="134"/>
    </font>
    <font>
      <sz val="11"/>
      <color rgb="FF000000"/>
      <name val="Times New Roman"/>
      <family val="1"/>
    </font>
    <font>
      <sz val="10"/>
      <color theme="0" tint="-0.249977111117893"/>
      <name val="Times New Roman"/>
      <family val="1"/>
    </font>
    <font>
      <sz val="9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Times New Roman"/>
      <family val="1"/>
    </font>
    <font>
      <sz val="10"/>
      <color theme="1"/>
      <name val="宋体"/>
      <family val="3"/>
      <charset val="134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4"/>
      <name val="Arial"/>
      <family val="2"/>
    </font>
    <font>
      <sz val="10"/>
      <color indexed="8"/>
      <name val="Arial Unicode MS"/>
      <family val="2"/>
      <charset val="134"/>
    </font>
    <font>
      <b/>
      <sz val="12"/>
      <color rgb="FF7030A0"/>
      <name val="Arial"/>
      <family val="2"/>
    </font>
    <font>
      <sz val="10"/>
      <color indexed="8"/>
      <name val="宋体"/>
      <family val="3"/>
      <charset val="134"/>
    </font>
    <font>
      <sz val="10"/>
      <color indexed="8"/>
      <name val="Arial"/>
      <family val="2"/>
    </font>
    <font>
      <sz val="9"/>
      <name val="宋体"/>
      <family val="3"/>
      <charset val="134"/>
    </font>
    <font>
      <sz val="10"/>
      <color rgb="FF0070C0"/>
      <name val="Times New Roman"/>
      <family val="1"/>
    </font>
    <font>
      <sz val="9"/>
      <name val="宋体"/>
      <family val="3"/>
      <charset val="134"/>
      <scheme val="minor"/>
    </font>
    <font>
      <sz val="11"/>
      <color indexed="8"/>
      <name val="Times New Roman"/>
      <family val="1"/>
    </font>
    <font>
      <sz val="10"/>
      <color rgb="FF000000"/>
      <name val="Times New Roman"/>
      <family val="1"/>
    </font>
    <font>
      <b/>
      <sz val="9"/>
      <color indexed="81"/>
      <name val="Tahoma"/>
      <family val="2"/>
    </font>
    <font>
      <sz val="10"/>
      <color theme="0"/>
      <name val="Times New Roman"/>
      <family val="1"/>
    </font>
    <font>
      <sz val="9"/>
      <name val="Arial"/>
      <family val="2"/>
    </font>
    <font>
      <sz val="9"/>
      <color theme="4"/>
      <name val="Arial"/>
      <family val="2"/>
    </font>
    <font>
      <sz val="9"/>
      <color theme="1"/>
      <name val="Arial"/>
      <family val="2"/>
    </font>
    <font>
      <sz val="9"/>
      <name val="Times New Roman"/>
      <family val="1"/>
    </font>
    <font>
      <sz val="9"/>
      <color rgb="FF000000"/>
      <name val="Arial"/>
      <family val="2"/>
    </font>
    <font>
      <sz val="9"/>
      <name val="宋体"/>
      <family val="3"/>
      <charset val="134"/>
    </font>
    <font>
      <sz val="9"/>
      <color rgb="FF00B050"/>
      <name val="Arial"/>
      <family val="2"/>
    </font>
    <font>
      <sz val="9"/>
      <color rgb="FFFF0000"/>
      <name val="Arial"/>
      <family val="2"/>
    </font>
    <font>
      <sz val="9"/>
      <name val="宋体"/>
      <family val="3"/>
      <charset val="134"/>
    </font>
    <font>
      <sz val="10"/>
      <color rgb="FFFFFF00"/>
      <name val="Times New Roman"/>
      <family val="1"/>
    </font>
    <font>
      <sz val="10"/>
      <color theme="0" tint="-0.34998626667073579"/>
      <name val="Times New Roman"/>
      <family val="1"/>
    </font>
  </fonts>
  <fills count="38">
    <fill>
      <patternFill patternType="none"/>
    </fill>
    <fill>
      <patternFill patternType="gray125"/>
    </fill>
    <fill>
      <patternFill patternType="solid">
        <fgColor theme="7" tint="0.39991454817346722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3CDD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538ED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rgb="FFB5CD85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8" tint="0.39988402966399123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rgb="FFE5E0E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5">
    <xf numFmtId="0" fontId="0" fillId="0" borderId="0">
      <alignment vertical="center"/>
    </xf>
    <xf numFmtId="180" fontId="27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27" fillId="0" borderId="0" applyFont="0" applyFill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8" fillId="0" borderId="0"/>
    <xf numFmtId="0" fontId="24" fillId="29" borderId="0" applyNumberFormat="0" applyBorder="0" applyAlignment="0" applyProtection="0">
      <alignment vertical="center"/>
    </xf>
    <xf numFmtId="0" fontId="23" fillId="0" borderId="0"/>
    <xf numFmtId="0" fontId="27" fillId="0" borderId="0">
      <alignment vertical="center"/>
    </xf>
    <xf numFmtId="180" fontId="27" fillId="0" borderId="0" applyFont="0" applyFill="0" applyBorder="0" applyAlignment="0" applyProtection="0">
      <alignment vertical="center"/>
    </xf>
  </cellStyleXfs>
  <cellXfs count="90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4" fillId="0" borderId="0" xfId="0" applyNumberFormat="1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178" fontId="1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center" vertical="center"/>
    </xf>
    <xf numFmtId="178" fontId="1" fillId="3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 wrapText="1"/>
    </xf>
    <xf numFmtId="178" fontId="2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right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/>
    </xf>
    <xf numFmtId="178" fontId="3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center"/>
    </xf>
    <xf numFmtId="3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shrinkToFit="1"/>
    </xf>
    <xf numFmtId="178" fontId="4" fillId="0" borderId="1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1" fillId="0" borderId="1" xfId="0" applyFont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left" vertical="center" wrapText="1" shrinkToFit="1"/>
    </xf>
    <xf numFmtId="181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178" fontId="1" fillId="0" borderId="1" xfId="0" applyNumberFormat="1" applyFont="1" applyBorder="1" applyAlignment="1">
      <alignment horizontal="center" vertical="center"/>
    </xf>
    <xf numFmtId="0" fontId="8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NumberFormat="1" applyFont="1" applyFill="1" applyBorder="1" applyAlignment="1">
      <alignment horizontal="center" vertical="center"/>
    </xf>
    <xf numFmtId="179" fontId="1" fillId="6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NumberFormat="1" applyFont="1" applyFill="1" applyBorder="1" applyAlignment="1">
      <alignment horizontal="center" vertical="center"/>
    </xf>
    <xf numFmtId="179" fontId="2" fillId="6" borderId="1" xfId="0" applyNumberFormat="1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7" borderId="1" xfId="0" applyNumberFormat="1" applyFont="1" applyFill="1" applyBorder="1" applyAlignment="1">
      <alignment horizontal="center" vertical="center"/>
    </xf>
    <xf numFmtId="179" fontId="9" fillId="7" borderId="1" xfId="0" applyNumberFormat="1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7" borderId="1" xfId="0" applyNumberFormat="1" applyFont="1" applyFill="1" applyBorder="1" applyAlignment="1">
      <alignment horizontal="center" vertical="center"/>
    </xf>
    <xf numFmtId="179" fontId="10" fillId="7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9" borderId="1" xfId="0" applyNumberFormat="1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1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1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NumberFormat="1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6" fontId="4" fillId="0" borderId="0" xfId="0" applyNumberFormat="1" applyFont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26" fontId="4" fillId="10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49" fontId="1" fillId="4" borderId="1" xfId="0" applyNumberFormat="1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179" fontId="1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179" fontId="2" fillId="4" borderId="1" xfId="0" applyNumberFormat="1" applyFont="1" applyFill="1" applyBorder="1" applyAlignment="1">
      <alignment horizontal="center" vertical="center"/>
    </xf>
    <xf numFmtId="179" fontId="9" fillId="9" borderId="1" xfId="0" applyNumberFormat="1" applyFont="1" applyFill="1" applyBorder="1" applyAlignment="1">
      <alignment horizontal="center" vertical="center"/>
    </xf>
    <xf numFmtId="179" fontId="10" fillId="9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179" fontId="9" fillId="4" borderId="1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179" fontId="10" fillId="4" borderId="1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77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0" fontId="19" fillId="1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9" fillId="0" borderId="0" xfId="0" applyNumberFormat="1" applyFont="1" applyFill="1" applyAlignment="1">
      <alignment horizontal="center" vertical="center"/>
    </xf>
    <xf numFmtId="0" fontId="20" fillId="0" borderId="0" xfId="0" applyNumberFormat="1" applyFont="1" applyFill="1" applyAlignment="1">
      <alignment horizontal="center" vertical="center"/>
    </xf>
    <xf numFmtId="0" fontId="20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26" fontId="19" fillId="0" borderId="0" xfId="0" applyNumberFormat="1" applyFont="1" applyAlignment="1">
      <alignment horizontal="center" vertical="center"/>
    </xf>
    <xf numFmtId="0" fontId="9" fillId="10" borderId="1" xfId="0" applyNumberFormat="1" applyFont="1" applyFill="1" applyBorder="1" applyAlignment="1">
      <alignment horizontal="center" vertical="center" wrapText="1"/>
    </xf>
    <xf numFmtId="26" fontId="9" fillId="10" borderId="1" xfId="0" applyNumberFormat="1" applyFont="1" applyFill="1" applyBorder="1" applyAlignment="1">
      <alignment horizontal="center" vertical="center" wrapText="1"/>
    </xf>
    <xf numFmtId="26" fontId="10" fillId="10" borderId="1" xfId="0" applyNumberFormat="1" applyFont="1" applyFill="1" applyBorder="1" applyAlignment="1">
      <alignment horizontal="center" vertical="center" wrapText="1"/>
    </xf>
    <xf numFmtId="0" fontId="9" fillId="11" borderId="1" xfId="0" applyNumberFormat="1" applyFont="1" applyFill="1" applyBorder="1" applyAlignment="1">
      <alignment horizontal="center" vertical="center" wrapText="1"/>
    </xf>
    <xf numFmtId="26" fontId="9" fillId="11" borderId="1" xfId="0" applyNumberFormat="1" applyFont="1" applyFill="1" applyBorder="1" applyAlignment="1">
      <alignment horizontal="center" vertical="center" wrapText="1"/>
    </xf>
    <xf numFmtId="26" fontId="10" fillId="11" borderId="1" xfId="0" applyNumberFormat="1" applyFont="1" applyFill="1" applyBorder="1" applyAlignment="1">
      <alignment horizontal="center" vertical="center" wrapText="1"/>
    </xf>
    <xf numFmtId="0" fontId="19" fillId="12" borderId="1" xfId="0" applyFont="1" applyFill="1" applyBorder="1" applyAlignment="1">
      <alignment horizontal="center" vertical="center"/>
    </xf>
    <xf numFmtId="14" fontId="19" fillId="12" borderId="1" xfId="0" applyNumberFormat="1" applyFont="1" applyFill="1" applyBorder="1" applyAlignment="1">
      <alignment horizontal="center" vertical="center"/>
    </xf>
    <xf numFmtId="26" fontId="19" fillId="12" borderId="1" xfId="0" applyNumberFormat="1" applyFont="1" applyFill="1" applyBorder="1" applyAlignment="1">
      <alignment horizontal="center" vertical="center"/>
    </xf>
    <xf numFmtId="26" fontId="20" fillId="12" borderId="1" xfId="0" applyNumberFormat="1" applyFont="1" applyFill="1" applyBorder="1" applyAlignment="1">
      <alignment horizontal="center" vertical="center"/>
    </xf>
    <xf numFmtId="0" fontId="19" fillId="13" borderId="1" xfId="0" applyFont="1" applyFill="1" applyBorder="1" applyAlignment="1">
      <alignment horizontal="center" vertical="center"/>
    </xf>
    <xf numFmtId="26" fontId="19" fillId="13" borderId="1" xfId="0" applyNumberFormat="1" applyFont="1" applyFill="1" applyBorder="1" applyAlignment="1">
      <alignment horizontal="center" vertical="center"/>
    </xf>
    <xf numFmtId="26" fontId="20" fillId="13" borderId="1" xfId="0" applyNumberFormat="1" applyFont="1" applyFill="1" applyBorder="1" applyAlignment="1">
      <alignment horizontal="center" vertical="center"/>
    </xf>
    <xf numFmtId="0" fontId="19" fillId="14" borderId="1" xfId="0" applyFont="1" applyFill="1" applyBorder="1" applyAlignment="1">
      <alignment horizontal="center" vertical="center"/>
    </xf>
    <xf numFmtId="14" fontId="19" fillId="14" borderId="1" xfId="0" applyNumberFormat="1" applyFont="1" applyFill="1" applyBorder="1" applyAlignment="1">
      <alignment horizontal="center" vertical="center"/>
    </xf>
    <xf numFmtId="26" fontId="19" fillId="14" borderId="1" xfId="0" applyNumberFormat="1" applyFont="1" applyFill="1" applyBorder="1" applyAlignment="1">
      <alignment horizontal="center" vertical="center"/>
    </xf>
    <xf numFmtId="0" fontId="20" fillId="14" borderId="1" xfId="0" applyFont="1" applyFill="1" applyBorder="1" applyAlignment="1">
      <alignment horizontal="center" vertical="center"/>
    </xf>
    <xf numFmtId="14" fontId="20" fillId="14" borderId="1" xfId="0" applyNumberFormat="1" applyFont="1" applyFill="1" applyBorder="1" applyAlignment="1">
      <alignment horizontal="center" vertical="center"/>
    </xf>
    <xf numFmtId="26" fontId="20" fillId="14" borderId="1" xfId="0" applyNumberFormat="1" applyFont="1" applyFill="1" applyBorder="1" applyAlignment="1">
      <alignment horizontal="center" vertical="center"/>
    </xf>
    <xf numFmtId="0" fontId="19" fillId="7" borderId="1" xfId="0" applyNumberFormat="1" applyFont="1" applyFill="1" applyBorder="1" applyAlignment="1">
      <alignment horizontal="center" vertical="center"/>
    </xf>
    <xf numFmtId="0" fontId="19" fillId="15" borderId="1" xfId="0" applyNumberFormat="1" applyFont="1" applyFill="1" applyBorder="1" applyAlignment="1">
      <alignment horizontal="center" vertical="center"/>
    </xf>
    <xf numFmtId="26" fontId="19" fillId="15" borderId="1" xfId="0" applyNumberFormat="1" applyFont="1" applyFill="1" applyBorder="1" applyAlignment="1">
      <alignment horizontal="center" vertical="center"/>
    </xf>
    <xf numFmtId="26" fontId="20" fillId="15" borderId="1" xfId="0" applyNumberFormat="1" applyFont="1" applyFill="1" applyBorder="1" applyAlignment="1">
      <alignment horizontal="center" vertical="center"/>
    </xf>
    <xf numFmtId="0" fontId="9" fillId="15" borderId="1" xfId="0" applyNumberFormat="1" applyFont="1" applyFill="1" applyBorder="1" applyAlignment="1">
      <alignment horizontal="center" vertical="center"/>
    </xf>
    <xf numFmtId="26" fontId="9" fillId="15" borderId="1" xfId="0" applyNumberFormat="1" applyFont="1" applyFill="1" applyBorder="1" applyAlignment="1">
      <alignment horizontal="center" vertical="center"/>
    </xf>
    <xf numFmtId="26" fontId="10" fillId="15" borderId="1" xfId="0" applyNumberFormat="1" applyFont="1" applyFill="1" applyBorder="1" applyAlignment="1">
      <alignment horizontal="center" vertical="center"/>
    </xf>
    <xf numFmtId="0" fontId="19" fillId="15" borderId="1" xfId="0" applyFont="1" applyFill="1" applyBorder="1" applyAlignment="1">
      <alignment horizontal="center" vertical="center"/>
    </xf>
    <xf numFmtId="14" fontId="19" fillId="15" borderId="1" xfId="0" applyNumberFormat="1" applyFont="1" applyFill="1" applyBorder="1" applyAlignment="1">
      <alignment horizontal="center" vertical="center"/>
    </xf>
    <xf numFmtId="177" fontId="19" fillId="15" borderId="1" xfId="0" applyNumberFormat="1" applyFont="1" applyFill="1" applyBorder="1" applyAlignment="1">
      <alignment horizontal="center" vertical="center"/>
    </xf>
    <xf numFmtId="0" fontId="19" fillId="16" borderId="1" xfId="0" applyFont="1" applyFill="1" applyBorder="1" applyAlignment="1">
      <alignment horizontal="center" vertical="center"/>
    </xf>
    <xf numFmtId="26" fontId="9" fillId="16" borderId="1" xfId="0" applyNumberFormat="1" applyFont="1" applyFill="1" applyBorder="1" applyAlignment="1">
      <alignment horizontal="center" vertical="center" wrapText="1"/>
    </xf>
    <xf numFmtId="26" fontId="19" fillId="16" borderId="1" xfId="0" applyNumberFormat="1" applyFont="1" applyFill="1" applyBorder="1" applyAlignment="1">
      <alignment horizontal="center" vertical="center"/>
    </xf>
    <xf numFmtId="0" fontId="20" fillId="16" borderId="1" xfId="0" applyFont="1" applyFill="1" applyBorder="1" applyAlignment="1">
      <alignment horizontal="center" vertical="center"/>
    </xf>
    <xf numFmtId="26" fontId="20" fillId="16" borderId="1" xfId="0" applyNumberFormat="1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9" fillId="18" borderId="1" xfId="0" applyFont="1" applyFill="1" applyBorder="1" applyAlignment="1">
      <alignment horizontal="center" vertical="center"/>
    </xf>
    <xf numFmtId="26" fontId="19" fillId="18" borderId="1" xfId="0" applyNumberFormat="1" applyFont="1" applyFill="1" applyBorder="1" applyAlignment="1">
      <alignment horizontal="center" vertical="center"/>
    </xf>
    <xf numFmtId="26" fontId="20" fillId="18" borderId="1" xfId="0" applyNumberFormat="1" applyFont="1" applyFill="1" applyBorder="1" applyAlignment="1">
      <alignment horizontal="center" vertical="center"/>
    </xf>
    <xf numFmtId="14" fontId="19" fillId="17" borderId="1" xfId="0" applyNumberFormat="1" applyFont="1" applyFill="1" applyBorder="1" applyAlignment="1">
      <alignment horizontal="center" vertical="center"/>
    </xf>
    <xf numFmtId="177" fontId="19" fillId="17" borderId="1" xfId="0" applyNumberFormat="1" applyFont="1" applyFill="1" applyBorder="1" applyAlignment="1">
      <alignment horizontal="center" vertical="center"/>
    </xf>
    <xf numFmtId="26" fontId="19" fillId="17" borderId="1" xfId="0" applyNumberFormat="1" applyFont="1" applyFill="1" applyBorder="1" applyAlignment="1">
      <alignment horizontal="center" vertical="center"/>
    </xf>
    <xf numFmtId="26" fontId="10" fillId="17" borderId="1" xfId="0" applyNumberFormat="1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 vertical="center"/>
    </xf>
    <xf numFmtId="26" fontId="19" fillId="7" borderId="1" xfId="0" applyNumberFormat="1" applyFont="1" applyFill="1" applyBorder="1" applyAlignment="1">
      <alignment horizontal="center" vertical="center"/>
    </xf>
    <xf numFmtId="26" fontId="20" fillId="7" borderId="1" xfId="0" applyNumberFormat="1" applyFont="1" applyFill="1" applyBorder="1" applyAlignment="1">
      <alignment horizontal="center" vertical="center"/>
    </xf>
    <xf numFmtId="0" fontId="19" fillId="19" borderId="1" xfId="0" applyFont="1" applyFill="1" applyBorder="1" applyAlignment="1">
      <alignment horizontal="center" vertical="center"/>
    </xf>
    <xf numFmtId="26" fontId="19" fillId="19" borderId="1" xfId="0" applyNumberFormat="1" applyFont="1" applyFill="1" applyBorder="1" applyAlignment="1">
      <alignment horizontal="center" vertical="center"/>
    </xf>
    <xf numFmtId="0" fontId="20" fillId="19" borderId="1" xfId="0" applyFont="1" applyFill="1" applyBorder="1" applyAlignment="1">
      <alignment horizontal="center" vertical="center"/>
    </xf>
    <xf numFmtId="26" fontId="20" fillId="19" borderId="1" xfId="0" applyNumberFormat="1" applyFont="1" applyFill="1" applyBorder="1" applyAlignment="1">
      <alignment horizontal="center" vertical="center"/>
    </xf>
    <xf numFmtId="0" fontId="20" fillId="20" borderId="1" xfId="0" applyFont="1" applyFill="1" applyBorder="1" applyAlignment="1">
      <alignment horizontal="center" vertical="center"/>
    </xf>
    <xf numFmtId="0" fontId="19" fillId="20" borderId="1" xfId="0" applyFont="1" applyFill="1" applyBorder="1" applyAlignment="1">
      <alignment horizontal="center" vertical="center"/>
    </xf>
    <xf numFmtId="14" fontId="19" fillId="20" borderId="1" xfId="0" applyNumberFormat="1" applyFont="1" applyFill="1" applyBorder="1" applyAlignment="1">
      <alignment horizontal="center" vertical="center"/>
    </xf>
    <xf numFmtId="26" fontId="19" fillId="20" borderId="1" xfId="0" applyNumberFormat="1" applyFont="1" applyFill="1" applyBorder="1" applyAlignment="1">
      <alignment horizontal="center" vertical="center"/>
    </xf>
    <xf numFmtId="0" fontId="10" fillId="20" borderId="1" xfId="0" applyFont="1" applyFill="1" applyBorder="1" applyAlignment="1">
      <alignment horizontal="center" vertical="center"/>
    </xf>
    <xf numFmtId="14" fontId="10" fillId="20" borderId="1" xfId="0" applyNumberFormat="1" applyFont="1" applyFill="1" applyBorder="1" applyAlignment="1">
      <alignment horizontal="center" vertical="center"/>
    </xf>
    <xf numFmtId="26" fontId="10" fillId="20" borderId="1" xfId="0" applyNumberFormat="1" applyFont="1" applyFill="1" applyBorder="1" applyAlignment="1">
      <alignment horizontal="center" vertical="center"/>
    </xf>
    <xf numFmtId="0" fontId="19" fillId="21" borderId="1" xfId="0" applyFont="1" applyFill="1" applyBorder="1" applyAlignment="1">
      <alignment horizontal="center" vertical="center"/>
    </xf>
    <xf numFmtId="26" fontId="19" fillId="21" borderId="1" xfId="0" applyNumberFormat="1" applyFont="1" applyFill="1" applyBorder="1" applyAlignment="1">
      <alignment horizontal="center" vertical="center"/>
    </xf>
    <xf numFmtId="26" fontId="20" fillId="21" borderId="1" xfId="0" applyNumberFormat="1" applyFont="1" applyFill="1" applyBorder="1" applyAlignment="1">
      <alignment horizontal="center" vertical="center"/>
    </xf>
    <xf numFmtId="26" fontId="10" fillId="21" borderId="1" xfId="0" applyNumberFormat="1" applyFont="1" applyFill="1" applyBorder="1" applyAlignment="1">
      <alignment horizontal="center" vertical="center"/>
    </xf>
    <xf numFmtId="26" fontId="19" fillId="9" borderId="1" xfId="0" applyNumberFormat="1" applyFont="1" applyFill="1" applyBorder="1" applyAlignment="1">
      <alignment horizontal="center" vertical="center"/>
    </xf>
    <xf numFmtId="0" fontId="9" fillId="9" borderId="1" xfId="0" applyNumberFormat="1" applyFont="1" applyFill="1" applyBorder="1" applyAlignment="1">
      <alignment horizontal="center" vertical="center" wrapText="1"/>
    </xf>
    <xf numFmtId="26" fontId="9" fillId="9" borderId="1" xfId="0" applyNumberFormat="1" applyFont="1" applyFill="1" applyBorder="1" applyAlignment="1">
      <alignment horizontal="center" vertical="center"/>
    </xf>
    <xf numFmtId="26" fontId="9" fillId="9" borderId="1" xfId="0" applyNumberFormat="1" applyFont="1" applyFill="1" applyBorder="1" applyAlignment="1">
      <alignment horizontal="center" vertical="center" wrapText="1"/>
    </xf>
    <xf numFmtId="26" fontId="10" fillId="9" borderId="1" xfId="0" applyNumberFormat="1" applyFont="1" applyFill="1" applyBorder="1" applyAlignment="1">
      <alignment horizontal="center" vertical="center" wrapText="1"/>
    </xf>
    <xf numFmtId="49" fontId="9" fillId="9" borderId="1" xfId="0" applyNumberFormat="1" applyFont="1" applyFill="1" applyBorder="1" applyAlignment="1">
      <alignment horizontal="center" vertical="center" wrapText="1"/>
    </xf>
    <xf numFmtId="0" fontId="19" fillId="9" borderId="1" xfId="0" applyFont="1" applyFill="1" applyBorder="1" applyAlignment="1">
      <alignment horizontal="center" vertical="center"/>
    </xf>
    <xf numFmtId="26" fontId="20" fillId="9" borderId="1" xfId="0" applyNumberFormat="1" applyFont="1" applyFill="1" applyBorder="1" applyAlignment="1">
      <alignment horizontal="center" vertical="center"/>
    </xf>
    <xf numFmtId="0" fontId="19" fillId="22" borderId="1" xfId="0" applyFont="1" applyFill="1" applyBorder="1" applyAlignment="1">
      <alignment horizontal="center" vertical="center"/>
    </xf>
    <xf numFmtId="26" fontId="19" fillId="22" borderId="1" xfId="0" applyNumberFormat="1" applyFont="1" applyFill="1" applyBorder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26" fontId="20" fillId="22" borderId="1" xfId="0" applyNumberFormat="1" applyFont="1" applyFill="1" applyBorder="1" applyAlignment="1">
      <alignment horizontal="center" vertical="center"/>
    </xf>
    <xf numFmtId="0" fontId="9" fillId="22" borderId="1" xfId="0" applyFont="1" applyFill="1" applyBorder="1" applyAlignment="1">
      <alignment horizontal="center" vertical="center"/>
    </xf>
    <xf numFmtId="183" fontId="9" fillId="22" borderId="1" xfId="0" applyNumberFormat="1" applyFont="1" applyFill="1" applyBorder="1" applyAlignment="1">
      <alignment horizontal="center" vertical="center"/>
    </xf>
    <xf numFmtId="26" fontId="9" fillId="22" borderId="1" xfId="0" applyNumberFormat="1" applyFont="1" applyFill="1" applyBorder="1" applyAlignment="1">
      <alignment horizontal="center" vertical="center"/>
    </xf>
    <xf numFmtId="26" fontId="10" fillId="22" borderId="1" xfId="0" applyNumberFormat="1" applyFont="1" applyFill="1" applyBorder="1" applyAlignment="1">
      <alignment horizontal="center" vertical="center"/>
    </xf>
    <xf numFmtId="183" fontId="9" fillId="22" borderId="1" xfId="3" applyNumberFormat="1" applyFont="1" applyFill="1" applyBorder="1" applyAlignment="1">
      <alignment horizontal="center"/>
    </xf>
    <xf numFmtId="26" fontId="9" fillId="22" borderId="1" xfId="0" applyNumberFormat="1" applyFont="1" applyFill="1" applyBorder="1" applyAlignment="1">
      <alignment horizontal="center"/>
    </xf>
    <xf numFmtId="0" fontId="19" fillId="6" borderId="1" xfId="0" applyFont="1" applyFill="1" applyBorder="1" applyAlignment="1">
      <alignment horizontal="center" vertical="center"/>
    </xf>
    <xf numFmtId="183" fontId="19" fillId="22" borderId="1" xfId="0" applyNumberFormat="1" applyFont="1" applyFill="1" applyBorder="1" applyAlignment="1">
      <alignment horizontal="center" vertical="center"/>
    </xf>
    <xf numFmtId="14" fontId="19" fillId="6" borderId="1" xfId="0" applyNumberFormat="1" applyFont="1" applyFill="1" applyBorder="1" applyAlignment="1">
      <alignment horizontal="center" vertical="center"/>
    </xf>
    <xf numFmtId="26" fontId="19" fillId="6" borderId="1" xfId="0" applyNumberFormat="1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14" fontId="10" fillId="6" borderId="1" xfId="0" applyNumberFormat="1" applyFont="1" applyFill="1" applyBorder="1" applyAlignment="1">
      <alignment horizontal="center" vertical="center"/>
    </xf>
    <xf numFmtId="26" fontId="10" fillId="6" borderId="1" xfId="0" applyNumberFormat="1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14" fontId="9" fillId="10" borderId="1" xfId="0" applyNumberFormat="1" applyFont="1" applyFill="1" applyBorder="1" applyAlignment="1">
      <alignment horizontal="center" vertical="center"/>
    </xf>
    <xf numFmtId="26" fontId="9" fillId="10" borderId="1" xfId="0" applyNumberFormat="1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14" fontId="10" fillId="10" borderId="1" xfId="0" applyNumberFormat="1" applyFont="1" applyFill="1" applyBorder="1" applyAlignment="1">
      <alignment horizontal="center" vertical="center"/>
    </xf>
    <xf numFmtId="26" fontId="10" fillId="10" borderId="1" xfId="0" applyNumberFormat="1" applyFont="1" applyFill="1" applyBorder="1" applyAlignment="1">
      <alignment horizontal="center" vertical="center"/>
    </xf>
    <xf numFmtId="0" fontId="19" fillId="10" borderId="1" xfId="0" applyFont="1" applyFill="1" applyBorder="1" applyAlignment="1">
      <alignment horizontal="center"/>
    </xf>
    <xf numFmtId="0" fontId="19" fillId="10" borderId="1" xfId="0" applyFont="1" applyFill="1" applyBorder="1" applyAlignment="1">
      <alignment horizontal="center" vertical="center"/>
    </xf>
    <xf numFmtId="26" fontId="19" fillId="10" borderId="1" xfId="0" applyNumberFormat="1" applyFont="1" applyFill="1" applyBorder="1" applyAlignment="1">
      <alignment horizontal="center" vertical="center"/>
    </xf>
    <xf numFmtId="26" fontId="19" fillId="10" borderId="1" xfId="0" applyNumberFormat="1" applyFont="1" applyFill="1" applyBorder="1" applyAlignment="1">
      <alignment horizontal="center"/>
    </xf>
    <xf numFmtId="26" fontId="20" fillId="10" borderId="1" xfId="0" applyNumberFormat="1" applyFont="1" applyFill="1" applyBorder="1" applyAlignment="1">
      <alignment horizontal="center" vertical="center"/>
    </xf>
    <xf numFmtId="0" fontId="20" fillId="7" borderId="1" xfId="0" applyFont="1" applyFill="1" applyBorder="1" applyAlignment="1">
      <alignment horizontal="center" vertical="center"/>
    </xf>
    <xf numFmtId="183" fontId="9" fillId="7" borderId="1" xfId="0" applyNumberFormat="1" applyFont="1" applyFill="1" applyBorder="1" applyAlignment="1">
      <alignment horizontal="center" vertical="center"/>
    </xf>
    <xf numFmtId="26" fontId="9" fillId="7" borderId="1" xfId="0" applyNumberFormat="1" applyFont="1" applyFill="1" applyBorder="1" applyAlignment="1">
      <alignment horizontal="center" vertical="center"/>
    </xf>
    <xf numFmtId="183" fontId="10" fillId="7" borderId="1" xfId="3" applyNumberFormat="1" applyFont="1" applyFill="1" applyBorder="1" applyAlignment="1">
      <alignment horizontal="center"/>
    </xf>
    <xf numFmtId="26" fontId="10" fillId="7" borderId="1" xfId="0" applyNumberFormat="1" applyFont="1" applyFill="1" applyBorder="1" applyAlignment="1">
      <alignment horizontal="center"/>
    </xf>
    <xf numFmtId="183" fontId="9" fillId="7" borderId="1" xfId="3" applyNumberFormat="1" applyFont="1" applyFill="1" applyBorder="1" applyAlignment="1">
      <alignment horizontal="center"/>
    </xf>
    <xf numFmtId="26" fontId="9" fillId="7" borderId="1" xfId="0" applyNumberFormat="1" applyFont="1" applyFill="1" applyBorder="1" applyAlignment="1">
      <alignment horizontal="center"/>
    </xf>
    <xf numFmtId="183" fontId="19" fillId="7" borderId="1" xfId="0" applyNumberFormat="1" applyFont="1" applyFill="1" applyBorder="1" applyAlignment="1">
      <alignment horizontal="center" vertical="center"/>
    </xf>
    <xf numFmtId="183" fontId="10" fillId="7" borderId="1" xfId="0" applyNumberFormat="1" applyFont="1" applyFill="1" applyBorder="1" applyAlignment="1">
      <alignment horizontal="center" vertical="center"/>
    </xf>
    <xf numFmtId="26" fontId="10" fillId="7" borderId="1" xfId="0" applyNumberFormat="1" applyFont="1" applyFill="1" applyBorder="1" applyAlignment="1">
      <alignment horizontal="center" vertical="center"/>
    </xf>
    <xf numFmtId="183" fontId="20" fillId="7" borderId="1" xfId="0" applyNumberFormat="1" applyFont="1" applyFill="1" applyBorder="1" applyAlignment="1">
      <alignment horizontal="center" vertical="center"/>
    </xf>
    <xf numFmtId="14" fontId="19" fillId="7" borderId="1" xfId="0" applyNumberFormat="1" applyFont="1" applyFill="1" applyBorder="1" applyAlignment="1">
      <alignment horizontal="center" vertical="center"/>
    </xf>
    <xf numFmtId="177" fontId="19" fillId="7" borderId="1" xfId="0" applyNumberFormat="1" applyFont="1" applyFill="1" applyBorder="1" applyAlignment="1">
      <alignment horizontal="center" vertical="center"/>
    </xf>
    <xf numFmtId="0" fontId="20" fillId="13" borderId="1" xfId="0" applyFont="1" applyFill="1" applyBorder="1" applyAlignment="1">
      <alignment horizontal="center" vertical="center"/>
    </xf>
    <xf numFmtId="0" fontId="19" fillId="23" borderId="1" xfId="0" applyFont="1" applyFill="1" applyBorder="1" applyAlignment="1">
      <alignment horizontal="center" vertical="center"/>
    </xf>
    <xf numFmtId="26" fontId="19" fillId="23" borderId="1" xfId="0" applyNumberFormat="1" applyFont="1" applyFill="1" applyBorder="1" applyAlignment="1">
      <alignment horizontal="center" vertical="center"/>
    </xf>
    <xf numFmtId="0" fontId="20" fillId="23" borderId="1" xfId="0" applyFont="1" applyFill="1" applyBorder="1" applyAlignment="1">
      <alignment horizontal="center" vertical="center"/>
    </xf>
    <xf numFmtId="26" fontId="20" fillId="23" borderId="1" xfId="0" applyNumberFormat="1" applyFont="1" applyFill="1" applyBorder="1" applyAlignment="1">
      <alignment horizontal="center" vertical="center"/>
    </xf>
    <xf numFmtId="0" fontId="20" fillId="24" borderId="1" xfId="0" applyFont="1" applyFill="1" applyBorder="1" applyAlignment="1">
      <alignment horizontal="center" vertical="center"/>
    </xf>
    <xf numFmtId="0" fontId="19" fillId="24" borderId="1" xfId="0" applyFont="1" applyFill="1" applyBorder="1" applyAlignment="1">
      <alignment horizontal="center" vertical="center"/>
    </xf>
    <xf numFmtId="14" fontId="19" fillId="24" borderId="1" xfId="0" applyNumberFormat="1" applyFont="1" applyFill="1" applyBorder="1" applyAlignment="1">
      <alignment horizontal="center" vertical="center"/>
    </xf>
    <xf numFmtId="26" fontId="19" fillId="24" borderId="1" xfId="0" applyNumberFormat="1" applyFont="1" applyFill="1" applyBorder="1" applyAlignment="1">
      <alignment horizontal="center" vertical="center"/>
    </xf>
    <xf numFmtId="0" fontId="10" fillId="24" borderId="1" xfId="0" applyFont="1" applyFill="1" applyBorder="1" applyAlignment="1">
      <alignment horizontal="center" vertical="center"/>
    </xf>
    <xf numFmtId="14" fontId="10" fillId="24" borderId="1" xfId="0" applyNumberFormat="1" applyFont="1" applyFill="1" applyBorder="1" applyAlignment="1">
      <alignment horizontal="center" vertical="center"/>
    </xf>
    <xf numFmtId="26" fontId="10" fillId="24" borderId="1" xfId="0" applyNumberFormat="1" applyFont="1" applyFill="1" applyBorder="1" applyAlignment="1">
      <alignment horizontal="center" vertical="center"/>
    </xf>
    <xf numFmtId="0" fontId="19" fillId="25" borderId="1" xfId="0" applyFont="1" applyFill="1" applyBorder="1" applyAlignment="1">
      <alignment horizontal="center" vertical="center"/>
    </xf>
    <xf numFmtId="26" fontId="19" fillId="25" borderId="1" xfId="0" applyNumberFormat="1" applyFont="1" applyFill="1" applyBorder="1" applyAlignment="1">
      <alignment horizontal="center" vertical="center"/>
    </xf>
    <xf numFmtId="26" fontId="20" fillId="25" borderId="1" xfId="0" applyNumberFormat="1" applyFont="1" applyFill="1" applyBorder="1" applyAlignment="1">
      <alignment horizontal="center" vertical="center"/>
    </xf>
    <xf numFmtId="0" fontId="10" fillId="10" borderId="1" xfId="0" applyNumberFormat="1" applyFont="1" applyFill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/>
    </xf>
    <xf numFmtId="14" fontId="19" fillId="16" borderId="1" xfId="0" applyNumberFormat="1" applyFont="1" applyFill="1" applyBorder="1" applyAlignment="1">
      <alignment horizontal="center" vertical="center"/>
    </xf>
    <xf numFmtId="0" fontId="10" fillId="16" borderId="1" xfId="0" applyFont="1" applyFill="1" applyBorder="1" applyAlignment="1">
      <alignment horizontal="center" vertical="center"/>
    </xf>
    <xf numFmtId="14" fontId="10" fillId="16" borderId="1" xfId="0" applyNumberFormat="1" applyFont="1" applyFill="1" applyBorder="1" applyAlignment="1">
      <alignment horizontal="center" vertical="center"/>
    </xf>
    <xf numFmtId="26" fontId="10" fillId="16" borderId="1" xfId="0" applyNumberFormat="1" applyFont="1" applyFill="1" applyBorder="1" applyAlignment="1">
      <alignment horizontal="center" vertical="center"/>
    </xf>
    <xf numFmtId="0" fontId="10" fillId="14" borderId="1" xfId="0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/>
    </xf>
    <xf numFmtId="26" fontId="10" fillId="14" borderId="1" xfId="0" applyNumberFormat="1" applyFont="1" applyFill="1" applyBorder="1" applyAlignment="1">
      <alignment horizontal="center" vertical="center"/>
    </xf>
    <xf numFmtId="0" fontId="19" fillId="10" borderId="1" xfId="0" applyNumberFormat="1" applyFont="1" applyFill="1" applyBorder="1" applyAlignment="1">
      <alignment horizontal="center" vertical="center"/>
    </xf>
    <xf numFmtId="0" fontId="9" fillId="10" borderId="1" xfId="0" applyNumberFormat="1" applyFont="1" applyFill="1" applyBorder="1" applyAlignment="1">
      <alignment horizontal="center" vertical="center"/>
    </xf>
    <xf numFmtId="0" fontId="20" fillId="10" borderId="1" xfId="0" applyNumberFormat="1" applyFont="1" applyFill="1" applyBorder="1" applyAlignment="1">
      <alignment horizontal="center"/>
    </xf>
    <xf numFmtId="26" fontId="20" fillId="10" borderId="1" xfId="0" applyNumberFormat="1" applyFont="1" applyFill="1" applyBorder="1" applyAlignment="1">
      <alignment horizontal="center"/>
    </xf>
    <xf numFmtId="0" fontId="19" fillId="26" borderId="1" xfId="0" applyFont="1" applyFill="1" applyBorder="1" applyAlignment="1">
      <alignment horizontal="center" vertical="center"/>
    </xf>
    <xf numFmtId="0" fontId="9" fillId="26" borderId="1" xfId="0" applyFont="1" applyFill="1" applyBorder="1" applyAlignment="1">
      <alignment horizontal="center" vertical="center"/>
    </xf>
    <xf numFmtId="26" fontId="19" fillId="26" borderId="1" xfId="0" applyNumberFormat="1" applyFont="1" applyFill="1" applyBorder="1" applyAlignment="1">
      <alignment horizontal="center" vertical="center"/>
    </xf>
    <xf numFmtId="26" fontId="20" fillId="26" borderId="1" xfId="0" applyNumberFormat="1" applyFont="1" applyFill="1" applyBorder="1" applyAlignment="1">
      <alignment horizontal="center" vertical="center"/>
    </xf>
    <xf numFmtId="0" fontId="19" fillId="26" borderId="1" xfId="0" applyFont="1" applyFill="1" applyBorder="1" applyAlignment="1">
      <alignment horizontal="center"/>
    </xf>
    <xf numFmtId="26" fontId="19" fillId="26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horizontal="center" vertical="center"/>
    </xf>
    <xf numFmtId="0" fontId="19" fillId="6" borderId="1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9" fillId="6" borderId="1" xfId="0" applyNumberFormat="1" applyFont="1" applyFill="1" applyBorder="1" applyAlignment="1">
      <alignment horizontal="center"/>
    </xf>
    <xf numFmtId="26" fontId="19" fillId="6" borderId="1" xfId="0" applyNumberFormat="1" applyFont="1" applyFill="1" applyBorder="1" applyAlignment="1">
      <alignment horizontal="center"/>
    </xf>
    <xf numFmtId="0" fontId="20" fillId="6" borderId="1" xfId="0" applyNumberFormat="1" applyFont="1" applyFill="1" applyBorder="1" applyAlignment="1">
      <alignment horizontal="center" vertical="center"/>
    </xf>
    <xf numFmtId="26" fontId="20" fillId="6" borderId="1" xfId="0" applyNumberFormat="1" applyFont="1" applyFill="1" applyBorder="1" applyAlignment="1">
      <alignment horizontal="center" vertical="center"/>
    </xf>
    <xf numFmtId="0" fontId="19" fillId="27" borderId="1" xfId="0" applyNumberFormat="1" applyFont="1" applyFill="1" applyBorder="1" applyAlignment="1">
      <alignment horizontal="center" vertical="center"/>
    </xf>
    <xf numFmtId="49" fontId="19" fillId="27" borderId="1" xfId="0" applyNumberFormat="1" applyFont="1" applyFill="1" applyBorder="1" applyAlignment="1">
      <alignment horizontal="center" vertical="center"/>
    </xf>
    <xf numFmtId="0" fontId="9" fillId="27" borderId="1" xfId="0" applyNumberFormat="1" applyFont="1" applyFill="1" applyBorder="1" applyAlignment="1">
      <alignment horizontal="center" vertical="center"/>
    </xf>
    <xf numFmtId="26" fontId="19" fillId="27" borderId="1" xfId="0" applyNumberFormat="1" applyFont="1" applyFill="1" applyBorder="1" applyAlignment="1">
      <alignment horizontal="center" vertical="center"/>
    </xf>
    <xf numFmtId="0" fontId="19" fillId="27" borderId="1" xfId="0" applyNumberFormat="1" applyFont="1" applyFill="1" applyBorder="1" applyAlignment="1">
      <alignment horizontal="center"/>
    </xf>
    <xf numFmtId="26" fontId="19" fillId="27" borderId="1" xfId="0" applyNumberFormat="1" applyFont="1" applyFill="1" applyBorder="1" applyAlignment="1">
      <alignment horizontal="center"/>
    </xf>
    <xf numFmtId="0" fontId="20" fillId="27" borderId="1" xfId="0" applyNumberFormat="1" applyFont="1" applyFill="1" applyBorder="1" applyAlignment="1">
      <alignment horizontal="center" vertical="center"/>
    </xf>
    <xf numFmtId="26" fontId="20" fillId="27" borderId="1" xfId="0" applyNumberFormat="1" applyFont="1" applyFill="1" applyBorder="1" applyAlignment="1">
      <alignment horizontal="center" vertical="center"/>
    </xf>
    <xf numFmtId="0" fontId="19" fillId="9" borderId="1" xfId="0" applyNumberFormat="1" applyFont="1" applyFill="1" applyBorder="1" applyAlignment="1">
      <alignment horizontal="center" vertical="center"/>
    </xf>
    <xf numFmtId="0" fontId="20" fillId="9" borderId="1" xfId="0" applyNumberFormat="1" applyFont="1" applyFill="1" applyBorder="1" applyAlignment="1">
      <alignment horizontal="center" vertical="center"/>
    </xf>
    <xf numFmtId="0" fontId="19" fillId="9" borderId="1" xfId="0" applyNumberFormat="1" applyFont="1" applyFill="1" applyBorder="1" applyAlignment="1">
      <alignment horizontal="center"/>
    </xf>
    <xf numFmtId="26" fontId="19" fillId="9" borderId="1" xfId="0" applyNumberFormat="1" applyFont="1" applyFill="1" applyBorder="1" applyAlignment="1">
      <alignment horizontal="center"/>
    </xf>
    <xf numFmtId="14" fontId="19" fillId="9" borderId="1" xfId="0" applyNumberFormat="1" applyFont="1" applyFill="1" applyBorder="1" applyAlignment="1">
      <alignment horizontal="center" vertical="center"/>
    </xf>
    <xf numFmtId="14" fontId="10" fillId="9" borderId="1" xfId="0" applyNumberFormat="1" applyFont="1" applyFill="1" applyBorder="1" applyAlignment="1">
      <alignment horizontal="center" vertical="center"/>
    </xf>
    <xf numFmtId="26" fontId="10" fillId="9" borderId="1" xfId="0" applyNumberFormat="1" applyFont="1" applyFill="1" applyBorder="1" applyAlignment="1">
      <alignment horizontal="center" vertical="center"/>
    </xf>
    <xf numFmtId="0" fontId="19" fillId="4" borderId="1" xfId="0" applyNumberFormat="1" applyFont="1" applyFill="1" applyBorder="1" applyAlignment="1">
      <alignment horizontal="center" vertical="center"/>
    </xf>
    <xf numFmtId="26" fontId="19" fillId="4" borderId="1" xfId="0" applyNumberFormat="1" applyFont="1" applyFill="1" applyBorder="1" applyAlignment="1">
      <alignment horizontal="center" vertical="center"/>
    </xf>
    <xf numFmtId="0" fontId="19" fillId="4" borderId="1" xfId="0" applyNumberFormat="1" applyFont="1" applyFill="1" applyBorder="1" applyAlignment="1">
      <alignment horizontal="center"/>
    </xf>
    <xf numFmtId="26" fontId="19" fillId="4" borderId="1" xfId="0" applyNumberFormat="1" applyFont="1" applyFill="1" applyBorder="1" applyAlignment="1">
      <alignment horizontal="center"/>
    </xf>
    <xf numFmtId="0" fontId="20" fillId="4" borderId="1" xfId="0" applyNumberFormat="1" applyFont="1" applyFill="1" applyBorder="1" applyAlignment="1">
      <alignment horizontal="center" vertical="center"/>
    </xf>
    <xf numFmtId="26" fontId="20" fillId="4" borderId="1" xfId="0" applyNumberFormat="1" applyFont="1" applyFill="1" applyBorder="1" applyAlignment="1">
      <alignment horizontal="center" vertical="center"/>
    </xf>
    <xf numFmtId="26" fontId="10" fillId="4" borderId="1" xfId="0" applyNumberFormat="1" applyFont="1" applyFill="1" applyBorder="1" applyAlignment="1">
      <alignment horizontal="center" vertical="center"/>
    </xf>
    <xf numFmtId="0" fontId="19" fillId="10" borderId="1" xfId="0" applyNumberFormat="1" applyFont="1" applyFill="1" applyBorder="1" applyAlignment="1">
      <alignment horizontal="center"/>
    </xf>
    <xf numFmtId="49" fontId="19" fillId="6" borderId="1" xfId="0" applyNumberFormat="1" applyFont="1" applyFill="1" applyBorder="1" applyAlignment="1">
      <alignment horizontal="center" vertical="center"/>
    </xf>
    <xf numFmtId="0" fontId="20" fillId="7" borderId="1" xfId="0" applyNumberFormat="1" applyFont="1" applyFill="1" applyBorder="1" applyAlignment="1">
      <alignment horizontal="center" vertical="center"/>
    </xf>
    <xf numFmtId="26" fontId="9" fillId="9" borderId="1" xfId="1" applyNumberFormat="1" applyFont="1" applyFill="1" applyBorder="1" applyAlignment="1">
      <alignment horizontal="center" vertical="center"/>
    </xf>
    <xf numFmtId="26" fontId="10" fillId="9" borderId="1" xfId="1" applyNumberFormat="1" applyFont="1" applyFill="1" applyBorder="1" applyAlignment="1">
      <alignment horizontal="center" vertical="center"/>
    </xf>
    <xf numFmtId="26" fontId="9" fillId="4" borderId="1" xfId="0" applyNumberFormat="1" applyFont="1" applyFill="1" applyBorder="1" applyAlignment="1">
      <alignment horizontal="center" vertical="center"/>
    </xf>
    <xf numFmtId="26" fontId="9" fillId="4" borderId="1" xfId="1" applyNumberFormat="1" applyFont="1" applyFill="1" applyBorder="1" applyAlignment="1">
      <alignment horizontal="center" vertical="center"/>
    </xf>
    <xf numFmtId="26" fontId="10" fillId="4" borderId="1" xfId="1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26" fontId="9" fillId="6" borderId="1" xfId="0" applyNumberFormat="1" applyFont="1" applyFill="1" applyBorder="1" applyAlignment="1">
      <alignment horizontal="center" vertical="center"/>
    </xf>
    <xf numFmtId="26" fontId="9" fillId="6" borderId="1" xfId="1" applyNumberFormat="1" applyFont="1" applyFill="1" applyBorder="1" applyAlignment="1">
      <alignment horizontal="center" vertical="center"/>
    </xf>
    <xf numFmtId="26" fontId="10" fillId="7" borderId="1" xfId="1" applyNumberFormat="1" applyFont="1" applyFill="1" applyBorder="1" applyAlignment="1">
      <alignment horizontal="center" vertical="center"/>
    </xf>
    <xf numFmtId="26" fontId="9" fillId="7" borderId="1" xfId="1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horizontal="center" vertical="center" wrapText="1"/>
    </xf>
    <xf numFmtId="26" fontId="9" fillId="4" borderId="1" xfId="0" applyNumberFormat="1" applyFont="1" applyFill="1" applyBorder="1" applyAlignment="1">
      <alignment horizontal="center" vertical="center" wrapText="1"/>
    </xf>
    <xf numFmtId="26" fontId="10" fillId="4" borderId="1" xfId="0" applyNumberFormat="1" applyFont="1" applyFill="1" applyBorder="1" applyAlignment="1">
      <alignment horizontal="center" vertical="center" wrapText="1"/>
    </xf>
    <xf numFmtId="0" fontId="20" fillId="10" borderId="1" xfId="0" applyNumberFormat="1" applyFont="1" applyFill="1" applyBorder="1" applyAlignment="1">
      <alignment horizontal="center" vertical="center"/>
    </xf>
    <xf numFmtId="26" fontId="9" fillId="7" borderId="1" xfId="0" applyNumberFormat="1" applyFont="1" applyFill="1" applyBorder="1" applyAlignment="1">
      <alignment horizontal="center" vertical="center" wrapText="1"/>
    </xf>
    <xf numFmtId="0" fontId="19" fillId="0" borderId="0" xfId="0" applyNumberFormat="1" applyFont="1" applyBorder="1" applyAlignment="1">
      <alignment horizontal="center" vertical="center"/>
    </xf>
    <xf numFmtId="0" fontId="10" fillId="9" borderId="1" xfId="0" applyNumberFormat="1" applyFont="1" applyFill="1" applyBorder="1" applyAlignment="1">
      <alignment horizontal="center" vertical="center" wrapText="1"/>
    </xf>
    <xf numFmtId="179" fontId="19" fillId="6" borderId="1" xfId="0" applyNumberFormat="1" applyFont="1" applyFill="1" applyBorder="1" applyAlignment="1">
      <alignment horizontal="center" vertical="center"/>
    </xf>
    <xf numFmtId="179" fontId="20" fillId="6" borderId="1" xfId="0" applyNumberFormat="1" applyFont="1" applyFill="1" applyBorder="1" applyAlignment="1">
      <alignment horizontal="center" vertical="center"/>
    </xf>
    <xf numFmtId="179" fontId="9" fillId="6" borderId="1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 wrapText="1"/>
    </xf>
    <xf numFmtId="179" fontId="9" fillId="6" borderId="1" xfId="0" applyNumberFormat="1" applyFont="1" applyFill="1" applyBorder="1" applyAlignment="1">
      <alignment horizontal="center" vertical="center" wrapText="1"/>
    </xf>
    <xf numFmtId="179" fontId="10" fillId="6" borderId="1" xfId="0" applyNumberFormat="1" applyFont="1" applyFill="1" applyBorder="1" applyAlignment="1">
      <alignment horizontal="center" vertical="center"/>
    </xf>
    <xf numFmtId="183" fontId="9" fillId="6" borderId="1" xfId="0" applyNumberFormat="1" applyFont="1" applyFill="1" applyBorder="1" applyAlignment="1">
      <alignment horizontal="center" vertical="center"/>
    </xf>
    <xf numFmtId="179" fontId="10" fillId="6" borderId="1" xfId="0" applyNumberFormat="1" applyFont="1" applyFill="1" applyBorder="1" applyAlignment="1">
      <alignment horizontal="center" vertical="center" wrapText="1"/>
    </xf>
    <xf numFmtId="179" fontId="19" fillId="7" borderId="1" xfId="0" applyNumberFormat="1" applyFont="1" applyFill="1" applyBorder="1" applyAlignment="1">
      <alignment horizontal="center" vertical="center"/>
    </xf>
    <xf numFmtId="179" fontId="20" fillId="7" borderId="1" xfId="0" applyNumberFormat="1" applyFont="1" applyFill="1" applyBorder="1" applyAlignment="1">
      <alignment horizontal="center" vertical="center"/>
    </xf>
    <xf numFmtId="179" fontId="19" fillId="9" borderId="1" xfId="0" applyNumberFormat="1" applyFont="1" applyFill="1" applyBorder="1" applyAlignment="1">
      <alignment horizontal="center" vertical="center"/>
    </xf>
    <xf numFmtId="179" fontId="20" fillId="9" borderId="1" xfId="0" applyNumberFormat="1" applyFont="1" applyFill="1" applyBorder="1" applyAlignment="1">
      <alignment horizontal="center" vertical="center"/>
    </xf>
    <xf numFmtId="179" fontId="19" fillId="4" borderId="1" xfId="0" applyNumberFormat="1" applyFont="1" applyFill="1" applyBorder="1" applyAlignment="1">
      <alignment horizontal="center" vertical="center"/>
    </xf>
    <xf numFmtId="179" fontId="20" fillId="4" borderId="1" xfId="0" applyNumberFormat="1" applyFont="1" applyFill="1" applyBorder="1" applyAlignment="1">
      <alignment horizontal="center" vertical="center"/>
    </xf>
    <xf numFmtId="184" fontId="19" fillId="6" borderId="1" xfId="0" applyNumberFormat="1" applyFont="1" applyFill="1" applyBorder="1" applyAlignment="1">
      <alignment horizontal="center" vertical="center"/>
    </xf>
    <xf numFmtId="184" fontId="20" fillId="6" borderId="1" xfId="0" applyNumberFormat="1" applyFont="1" applyFill="1" applyBorder="1" applyAlignment="1">
      <alignment horizontal="center" vertical="center"/>
    </xf>
    <xf numFmtId="185" fontId="9" fillId="6" borderId="1" xfId="0" applyNumberFormat="1" applyFont="1" applyFill="1" applyBorder="1" applyAlignment="1">
      <alignment horizontal="center" vertical="center"/>
    </xf>
    <xf numFmtId="185" fontId="10" fillId="6" borderId="1" xfId="0" applyNumberFormat="1" applyFont="1" applyFill="1" applyBorder="1" applyAlignment="1">
      <alignment horizontal="center" vertical="center"/>
    </xf>
    <xf numFmtId="49" fontId="19" fillId="7" borderId="1" xfId="0" applyNumberFormat="1" applyFont="1" applyFill="1" applyBorder="1" applyAlignment="1">
      <alignment horizontal="center" vertical="center"/>
    </xf>
    <xf numFmtId="184" fontId="19" fillId="7" borderId="1" xfId="0" applyNumberFormat="1" applyFont="1" applyFill="1" applyBorder="1" applyAlignment="1">
      <alignment horizontal="center" vertical="center"/>
    </xf>
    <xf numFmtId="184" fontId="20" fillId="7" borderId="1" xfId="0" applyNumberFormat="1" applyFont="1" applyFill="1" applyBorder="1" applyAlignment="1">
      <alignment horizontal="center" vertical="center"/>
    </xf>
    <xf numFmtId="49" fontId="19" fillId="9" borderId="1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>
      <alignment horizontal="center" vertical="center"/>
    </xf>
    <xf numFmtId="179" fontId="19" fillId="10" borderId="1" xfId="0" applyNumberFormat="1" applyFont="1" applyFill="1" applyBorder="1" applyAlignment="1">
      <alignment horizontal="center" vertical="center"/>
    </xf>
    <xf numFmtId="179" fontId="20" fillId="10" borderId="1" xfId="0" applyNumberFormat="1" applyFont="1" applyFill="1" applyBorder="1" applyAlignment="1">
      <alignment horizontal="center" vertical="center"/>
    </xf>
    <xf numFmtId="49" fontId="20" fillId="7" borderId="1" xfId="0" applyNumberFormat="1" applyFont="1" applyFill="1" applyBorder="1" applyAlignment="1">
      <alignment horizontal="center" vertical="center"/>
    </xf>
    <xf numFmtId="182" fontId="19" fillId="9" borderId="1" xfId="0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/>
    </xf>
    <xf numFmtId="0" fontId="19" fillId="9" borderId="1" xfId="0" quotePrefix="1" applyNumberFormat="1" applyFont="1" applyFill="1" applyBorder="1" applyAlignment="1">
      <alignment horizontal="center" vertical="center"/>
    </xf>
    <xf numFmtId="0" fontId="19" fillId="4" borderId="1" xfId="0" quotePrefix="1" applyNumberFormat="1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vertical="center" wrapText="1"/>
    </xf>
    <xf numFmtId="179" fontId="1" fillId="0" borderId="0" xfId="0" applyNumberFormat="1" applyFont="1" applyAlignment="1">
      <alignment horizontal="center" vertical="center"/>
    </xf>
    <xf numFmtId="0" fontId="30" fillId="10" borderId="1" xfId="0" applyFont="1" applyFill="1" applyBorder="1" applyAlignment="1">
      <alignment horizontal="left" vertical="center"/>
    </xf>
    <xf numFmtId="0" fontId="30" fillId="10" borderId="1" xfId="0" applyFont="1" applyFill="1" applyBorder="1" applyAlignment="1">
      <alignment horizontal="center" vertical="center"/>
    </xf>
    <xf numFmtId="26" fontId="30" fillId="10" borderId="1" xfId="0" applyNumberFormat="1" applyFont="1" applyFill="1" applyBorder="1" applyAlignment="1">
      <alignment horizontal="center" vertical="center"/>
    </xf>
    <xf numFmtId="0" fontId="1" fillId="6" borderId="5" xfId="0" applyFont="1" applyFill="1" applyBorder="1" applyAlignment="1">
      <alignment vertical="center" wrapText="1"/>
    </xf>
    <xf numFmtId="58" fontId="1" fillId="0" borderId="0" xfId="0" applyNumberFormat="1" applyFont="1" applyAlignment="1">
      <alignment horizontal="center" vertical="center"/>
    </xf>
    <xf numFmtId="0" fontId="9" fillId="9" borderId="3" xfId="0" applyFont="1" applyFill="1" applyBorder="1" applyAlignment="1">
      <alignment vertical="center" wrapText="1"/>
    </xf>
    <xf numFmtId="0" fontId="9" fillId="9" borderId="4" xfId="0" applyFont="1" applyFill="1" applyBorder="1" applyAlignment="1">
      <alignment vertical="center" wrapText="1"/>
    </xf>
    <xf numFmtId="0" fontId="10" fillId="9" borderId="4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85" fontId="11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/>
    </xf>
    <xf numFmtId="58" fontId="4" fillId="0" borderId="0" xfId="0" applyNumberFormat="1" applyFont="1" applyAlignment="1">
      <alignment horizontal="center" vertical="center"/>
    </xf>
    <xf numFmtId="0" fontId="32" fillId="0" borderId="0" xfId="0" applyFont="1">
      <alignment vertical="center"/>
    </xf>
    <xf numFmtId="0" fontId="30" fillId="10" borderId="0" xfId="0" applyFont="1" applyFill="1" applyBorder="1" applyAlignment="1">
      <alignment horizontal="left" vertical="center"/>
    </xf>
    <xf numFmtId="0" fontId="30" fillId="10" borderId="0" xfId="0" applyFont="1" applyFill="1" applyBorder="1" applyAlignment="1">
      <alignment horizontal="center" vertical="center"/>
    </xf>
    <xf numFmtId="0" fontId="4" fillId="10" borderId="0" xfId="0" applyFont="1" applyFill="1" applyBorder="1" applyAlignment="1">
      <alignment horizontal="center" vertical="center"/>
    </xf>
    <xf numFmtId="26" fontId="4" fillId="10" borderId="0" xfId="0" applyNumberFormat="1" applyFont="1" applyFill="1" applyBorder="1" applyAlignment="1">
      <alignment horizontal="center" vertical="center"/>
    </xf>
    <xf numFmtId="26" fontId="30" fillId="10" borderId="0" xfId="0" applyNumberFormat="1" applyFont="1" applyFill="1" applyBorder="1" applyAlignment="1">
      <alignment horizontal="center" vertical="center"/>
    </xf>
    <xf numFmtId="179" fontId="9" fillId="10" borderId="1" xfId="0" applyNumberFormat="1" applyFont="1" applyFill="1" applyBorder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0" fontId="9" fillId="10" borderId="0" xfId="0" applyFont="1" applyFill="1" applyAlignment="1">
      <alignment horizontal="center" vertical="center"/>
    </xf>
    <xf numFmtId="0" fontId="9" fillId="10" borderId="4" xfId="0" applyFont="1" applyFill="1" applyBorder="1" applyAlignment="1">
      <alignment vertical="center" wrapText="1"/>
    </xf>
    <xf numFmtId="0" fontId="9" fillId="30" borderId="1" xfId="0" applyFont="1" applyFill="1" applyBorder="1" applyAlignment="1">
      <alignment horizontal="center" vertical="center"/>
    </xf>
    <xf numFmtId="0" fontId="11" fillId="30" borderId="1" xfId="0" applyFont="1" applyFill="1" applyBorder="1" applyAlignment="1">
      <alignment horizontal="center" vertical="center"/>
    </xf>
    <xf numFmtId="0" fontId="32" fillId="0" borderId="0" xfId="0" applyFont="1" applyFill="1">
      <alignment vertical="center"/>
    </xf>
    <xf numFmtId="0" fontId="32" fillId="0" borderId="0" xfId="0" applyFont="1" applyAlignment="1">
      <alignment horizontal="center" vertical="center"/>
    </xf>
    <xf numFmtId="0" fontId="32" fillId="0" borderId="1" xfId="0" applyFont="1" applyFill="1" applyBorder="1" applyAlignment="1">
      <alignment horizontal="left" vertical="center"/>
    </xf>
    <xf numFmtId="0" fontId="23" fillId="5" borderId="1" xfId="0" applyFont="1" applyFill="1" applyBorder="1" applyAlignment="1">
      <alignment horizontal="center" vertical="center" wrapText="1"/>
    </xf>
    <xf numFmtId="0" fontId="32" fillId="31" borderId="1" xfId="0" applyFont="1" applyFill="1" applyBorder="1" applyAlignment="1">
      <alignment horizontal="center" vertical="center"/>
    </xf>
    <xf numFmtId="185" fontId="32" fillId="31" borderId="1" xfId="0" applyNumberFormat="1" applyFont="1" applyFill="1" applyBorder="1" applyAlignment="1">
      <alignment horizontal="center" vertical="center"/>
    </xf>
    <xf numFmtId="26" fontId="32" fillId="31" borderId="1" xfId="0" applyNumberFormat="1" applyFont="1" applyFill="1" applyBorder="1" applyAlignment="1">
      <alignment horizontal="center" vertical="center"/>
    </xf>
    <xf numFmtId="49" fontId="23" fillId="31" borderId="1" xfId="0" applyNumberFormat="1" applyFont="1" applyFill="1" applyBorder="1" applyAlignment="1">
      <alignment horizontal="center"/>
    </xf>
    <xf numFmtId="0" fontId="23" fillId="31" borderId="1" xfId="0" applyFont="1" applyFill="1" applyBorder="1" applyAlignment="1">
      <alignment horizontal="center" vertical="center" wrapText="1"/>
    </xf>
    <xf numFmtId="49" fontId="32" fillId="31" borderId="1" xfId="0" applyNumberFormat="1" applyFont="1" applyFill="1" applyBorder="1" applyAlignment="1">
      <alignment horizontal="center" vertical="center"/>
    </xf>
    <xf numFmtId="0" fontId="32" fillId="31" borderId="3" xfId="0" applyFont="1" applyFill="1" applyBorder="1" applyAlignment="1">
      <alignment horizontal="center" vertical="center"/>
    </xf>
    <xf numFmtId="185" fontId="32" fillId="31" borderId="3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58" fontId="30" fillId="10" borderId="1" xfId="0" applyNumberFormat="1" applyFont="1" applyFill="1" applyBorder="1" applyAlignment="1">
      <alignment horizontal="left" vertical="center"/>
    </xf>
    <xf numFmtId="0" fontId="36" fillId="10" borderId="1" xfId="0" applyFont="1" applyFill="1" applyBorder="1" applyAlignment="1">
      <alignment horizontal="center" vertical="center"/>
    </xf>
    <xf numFmtId="185" fontId="36" fillId="10" borderId="1" xfId="0" applyNumberFormat="1" applyFont="1" applyFill="1" applyBorder="1" applyAlignment="1">
      <alignment horizontal="center" vertical="center"/>
    </xf>
    <xf numFmtId="0" fontId="36" fillId="10" borderId="1" xfId="0" applyNumberFormat="1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/>
    </xf>
    <xf numFmtId="0" fontId="11" fillId="10" borderId="1" xfId="0" applyFont="1" applyFill="1" applyBorder="1" applyAlignment="1">
      <alignment horizontal="center" vertical="center"/>
    </xf>
    <xf numFmtId="0" fontId="11" fillId="32" borderId="1" xfId="0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vertical="center" wrapText="1"/>
    </xf>
    <xf numFmtId="0" fontId="11" fillId="4" borderId="4" xfId="0" applyFont="1" applyFill="1" applyBorder="1" applyAlignment="1">
      <alignment vertical="center" wrapText="1"/>
    </xf>
    <xf numFmtId="0" fontId="32" fillId="0" borderId="1" xfId="0" applyFont="1" applyFill="1" applyBorder="1">
      <alignment vertical="center"/>
    </xf>
    <xf numFmtId="0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 wrapText="1"/>
    </xf>
    <xf numFmtId="0" fontId="23" fillId="0" borderId="0" xfId="0" applyFont="1" applyFill="1" applyAlignment="1"/>
    <xf numFmtId="0" fontId="27" fillId="0" borderId="0" xfId="0" applyFont="1">
      <alignment vertical="center"/>
    </xf>
    <xf numFmtId="181" fontId="11" fillId="4" borderId="1" xfId="0" applyNumberFormat="1" applyFont="1" applyFill="1" applyBorder="1" applyAlignment="1">
      <alignment horizontal="center" vertical="center"/>
    </xf>
    <xf numFmtId="181" fontId="12" fillId="4" borderId="1" xfId="0" applyNumberFormat="1" applyFont="1" applyFill="1" applyBorder="1" applyAlignment="1">
      <alignment horizontal="center" vertical="center"/>
    </xf>
    <xf numFmtId="26" fontId="4" fillId="10" borderId="0" xfId="0" applyNumberFormat="1" applyFont="1" applyFill="1" applyAlignment="1">
      <alignment horizontal="center" vertical="center"/>
    </xf>
    <xf numFmtId="0" fontId="11" fillId="10" borderId="1" xfId="0" applyNumberFormat="1" applyFont="1" applyFill="1" applyBorder="1" applyAlignment="1">
      <alignment horizontal="center" vertical="center"/>
    </xf>
    <xf numFmtId="185" fontId="4" fillId="0" borderId="1" xfId="0" applyNumberFormat="1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0" fontId="36" fillId="6" borderId="1" xfId="0" applyNumberFormat="1" applyFont="1" applyFill="1" applyBorder="1" applyAlignment="1">
      <alignment horizontal="center" vertical="center"/>
    </xf>
    <xf numFmtId="26" fontId="4" fillId="6" borderId="1" xfId="0" applyNumberFormat="1" applyFont="1" applyFill="1" applyBorder="1" applyAlignment="1">
      <alignment horizontal="center" vertical="center"/>
    </xf>
    <xf numFmtId="185" fontId="4" fillId="6" borderId="1" xfId="0" applyNumberFormat="1" applyFont="1" applyFill="1" applyBorder="1" applyAlignment="1">
      <alignment horizontal="center" vertical="center"/>
    </xf>
    <xf numFmtId="0" fontId="36" fillId="4" borderId="1" xfId="0" applyFont="1" applyFill="1" applyBorder="1" applyAlignment="1">
      <alignment horizontal="center" vertical="center"/>
    </xf>
    <xf numFmtId="0" fontId="36" fillId="4" borderId="1" xfId="0" applyNumberFormat="1" applyFont="1" applyFill="1" applyBorder="1" applyAlignment="1">
      <alignment horizontal="center" vertical="center"/>
    </xf>
    <xf numFmtId="185" fontId="36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58" fontId="19" fillId="0" borderId="0" xfId="0" applyNumberFormat="1" applyFont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185" fontId="36" fillId="0" borderId="1" xfId="0" applyNumberFormat="1" applyFont="1" applyFill="1" applyBorder="1" applyAlignment="1">
      <alignment horizontal="center" vertical="center"/>
    </xf>
    <xf numFmtId="0" fontId="36" fillId="0" borderId="1" xfId="0" applyNumberFormat="1" applyFont="1" applyFill="1" applyBorder="1" applyAlignment="1">
      <alignment horizontal="center" vertical="center"/>
    </xf>
    <xf numFmtId="0" fontId="40" fillId="0" borderId="1" xfId="0" applyFont="1" applyBorder="1" applyAlignment="1">
      <alignment horizontal="left"/>
    </xf>
    <xf numFmtId="0" fontId="40" fillId="0" borderId="1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185" fontId="40" fillId="0" borderId="1" xfId="1" applyNumberFormat="1" applyFont="1" applyBorder="1" applyAlignment="1">
      <alignment horizontal="center"/>
    </xf>
    <xf numFmtId="0" fontId="40" fillId="0" borderId="0" xfId="0" applyFont="1" applyAlignment="1">
      <alignment horizontal="center"/>
    </xf>
    <xf numFmtId="26" fontId="40" fillId="0" borderId="0" xfId="1" applyNumberFormat="1" applyFont="1" applyFill="1" applyAlignment="1">
      <alignment horizontal="center"/>
    </xf>
    <xf numFmtId="26" fontId="40" fillId="0" borderId="0" xfId="3" applyNumberFormat="1" applyFont="1" applyAlignment="1">
      <alignment horizontal="center"/>
    </xf>
    <xf numFmtId="185" fontId="40" fillId="0" borderId="1" xfId="0" applyNumberFormat="1" applyFont="1" applyBorder="1" applyAlignment="1">
      <alignment horizontal="center"/>
    </xf>
    <xf numFmtId="26" fontId="40" fillId="0" borderId="0" xfId="1" applyNumberFormat="1" applyFont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81" fontId="11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horizontal="center" vertical="center"/>
    </xf>
    <xf numFmtId="58" fontId="36" fillId="0" borderId="0" xfId="0" applyNumberFormat="1" applyFont="1" applyFill="1" applyAlignment="1">
      <alignment horizontal="center" vertical="center"/>
    </xf>
    <xf numFmtId="0" fontId="32" fillId="0" borderId="0" xfId="0" applyFont="1" applyFill="1" applyAlignment="1">
      <alignment horizontal="left" vertical="center"/>
    </xf>
    <xf numFmtId="176" fontId="32" fillId="0" borderId="0" xfId="0" applyNumberFormat="1" applyFont="1" applyFill="1" applyBorder="1" applyAlignment="1">
      <alignment horizontal="center" vertical="center"/>
    </xf>
    <xf numFmtId="0" fontId="36" fillId="0" borderId="0" xfId="0" applyFont="1" applyFill="1" applyAlignment="1">
      <alignment horizontal="left" vertical="center"/>
    </xf>
    <xf numFmtId="0" fontId="34" fillId="0" borderId="0" xfId="0" applyFont="1" applyFill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45" fillId="0" borderId="1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36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85" fontId="23" fillId="0" borderId="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/>
    </xf>
    <xf numFmtId="0" fontId="46" fillId="0" borderId="1" xfId="0" applyNumberFormat="1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23" fillId="0" borderId="4" xfId="0" applyNumberFormat="1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left" vertical="center"/>
    </xf>
    <xf numFmtId="0" fontId="46" fillId="0" borderId="0" xfId="0" applyFont="1" applyFill="1" applyAlignment="1">
      <alignment horizontal="center" vertical="center"/>
    </xf>
    <xf numFmtId="58" fontId="0" fillId="0" borderId="0" xfId="0" applyNumberFormat="1" applyFill="1">
      <alignment vertical="center"/>
    </xf>
    <xf numFmtId="58" fontId="27" fillId="0" borderId="0" xfId="0" applyNumberFormat="1" applyFont="1" applyFill="1">
      <alignment vertical="center"/>
    </xf>
    <xf numFmtId="0" fontId="23" fillId="0" borderId="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179" fontId="23" fillId="0" borderId="1" xfId="0" applyNumberFormat="1" applyFont="1" applyFill="1" applyBorder="1" applyAlignment="1">
      <alignment horizontal="center" vertical="center"/>
    </xf>
    <xf numFmtId="179" fontId="11" fillId="0" borderId="1" xfId="0" applyNumberFormat="1" applyFont="1" applyFill="1" applyBorder="1" applyAlignment="1">
      <alignment horizontal="center" vertical="center"/>
    </xf>
    <xf numFmtId="179" fontId="12" fillId="0" borderId="1" xfId="0" applyNumberFormat="1" applyFont="1" applyFill="1" applyBorder="1" applyAlignment="1">
      <alignment horizontal="center" vertical="center"/>
    </xf>
    <xf numFmtId="0" fontId="42" fillId="0" borderId="0" xfId="0" applyFont="1">
      <alignment vertical="center"/>
    </xf>
    <xf numFmtId="0" fontId="23" fillId="0" borderId="1" xfId="33" applyFont="1" applyFill="1" applyBorder="1" applyAlignment="1">
      <alignment horizontal="center" vertical="center"/>
    </xf>
    <xf numFmtId="0" fontId="23" fillId="0" borderId="1" xfId="33" applyNumberFormat="1" applyFont="1" applyFill="1" applyBorder="1" applyAlignment="1">
      <alignment horizontal="center" vertical="center"/>
    </xf>
    <xf numFmtId="179" fontId="23" fillId="0" borderId="1" xfId="33" applyNumberFormat="1" applyFont="1" applyFill="1" applyBorder="1" applyAlignment="1">
      <alignment horizontal="center" vertical="center"/>
    </xf>
    <xf numFmtId="0" fontId="33" fillId="0" borderId="1" xfId="33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23" fillId="6" borderId="1" xfId="0" applyNumberFormat="1" applyFont="1" applyFill="1" applyBorder="1" applyAlignment="1">
      <alignment horizontal="center" vertical="center"/>
    </xf>
    <xf numFmtId="179" fontId="23" fillId="6" borderId="1" xfId="0" applyNumberFormat="1" applyFont="1" applyFill="1" applyBorder="1" applyAlignment="1">
      <alignment horizontal="center" vertical="center"/>
    </xf>
    <xf numFmtId="0" fontId="46" fillId="6" borderId="1" xfId="0" applyFont="1" applyFill="1" applyBorder="1" applyAlignment="1">
      <alignment horizontal="center" vertical="center"/>
    </xf>
    <xf numFmtId="0" fontId="46" fillId="6" borderId="1" xfId="0" applyNumberFormat="1" applyFont="1" applyFill="1" applyBorder="1" applyAlignment="1">
      <alignment horizontal="center" vertical="center"/>
    </xf>
    <xf numFmtId="179" fontId="46" fillId="6" borderId="1" xfId="0" applyNumberFormat="1" applyFont="1" applyFill="1" applyBorder="1" applyAlignment="1">
      <alignment horizontal="center" vertical="center"/>
    </xf>
    <xf numFmtId="58" fontId="42" fillId="0" borderId="0" xfId="0" applyNumberFormat="1" applyFont="1">
      <alignment vertical="center"/>
    </xf>
    <xf numFmtId="185" fontId="42" fillId="0" borderId="0" xfId="0" applyNumberFormat="1" applyFont="1">
      <alignment vertical="center"/>
    </xf>
    <xf numFmtId="0" fontId="39" fillId="0" borderId="0" xfId="0" applyFont="1">
      <alignment vertical="center"/>
    </xf>
    <xf numFmtId="0" fontId="36" fillId="0" borderId="0" xfId="0" applyFont="1" applyFill="1" applyAlignment="1">
      <alignment vertical="center"/>
    </xf>
    <xf numFmtId="0" fontId="42" fillId="0" borderId="0" xfId="0" applyFont="1" applyAlignment="1">
      <alignment horizontal="right" vertical="center"/>
    </xf>
    <xf numFmtId="0" fontId="23" fillId="4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/>
    </xf>
    <xf numFmtId="0" fontId="46" fillId="4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23" fillId="3" borderId="1" xfId="0" applyFont="1" applyFill="1" applyBorder="1">
      <alignment vertical="center"/>
    </xf>
    <xf numFmtId="26" fontId="23" fillId="3" borderId="1" xfId="0" applyNumberFormat="1" applyFont="1" applyFill="1" applyBorder="1" applyAlignment="1">
      <alignment horizontal="center" vertical="center"/>
    </xf>
    <xf numFmtId="26" fontId="23" fillId="3" borderId="1" xfId="0" applyNumberFormat="1" applyFont="1" applyFill="1" applyBorder="1">
      <alignment vertical="center"/>
    </xf>
    <xf numFmtId="0" fontId="23" fillId="3" borderId="1" xfId="0" applyFont="1" applyFill="1" applyBorder="1" applyAlignment="1">
      <alignment horizontal="center" vertical="center"/>
    </xf>
    <xf numFmtId="26" fontId="46" fillId="3" borderId="1" xfId="0" applyNumberFormat="1" applyFont="1" applyFill="1" applyBorder="1">
      <alignment vertical="center"/>
    </xf>
    <xf numFmtId="0" fontId="46" fillId="3" borderId="1" xfId="0" applyFont="1" applyFill="1" applyBorder="1">
      <alignment vertical="center"/>
    </xf>
    <xf numFmtId="0" fontId="32" fillId="3" borderId="1" xfId="0" applyFont="1" applyFill="1" applyBorder="1">
      <alignment vertical="center"/>
    </xf>
    <xf numFmtId="176" fontId="32" fillId="3" borderId="1" xfId="0" applyNumberFormat="1" applyFont="1" applyFill="1" applyBorder="1">
      <alignment vertical="center"/>
    </xf>
    <xf numFmtId="176" fontId="23" fillId="3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/>
    </xf>
    <xf numFmtId="49" fontId="23" fillId="3" borderId="1" xfId="0" applyNumberFormat="1" applyFont="1" applyFill="1" applyBorder="1" applyAlignment="1">
      <alignment horizontal="center"/>
    </xf>
    <xf numFmtId="179" fontId="23" fillId="3" borderId="1" xfId="0" applyNumberFormat="1" applyFont="1" applyFill="1" applyBorder="1" applyAlignment="1">
      <alignment horizontal="center" vertical="center"/>
    </xf>
    <xf numFmtId="58" fontId="42" fillId="0" borderId="0" xfId="0" applyNumberFormat="1" applyFont="1" applyAlignment="1">
      <alignment horizontal="right" vertical="center"/>
    </xf>
    <xf numFmtId="0" fontId="4" fillId="10" borderId="1" xfId="0" applyNumberFormat="1" applyFont="1" applyFill="1" applyBorder="1" applyAlignment="1">
      <alignment horizontal="center" vertical="center"/>
    </xf>
    <xf numFmtId="0" fontId="3" fillId="10" borderId="1" xfId="0" applyNumberFormat="1" applyFont="1" applyFill="1" applyBorder="1" applyAlignment="1">
      <alignment horizontal="center" vertical="center"/>
    </xf>
    <xf numFmtId="0" fontId="4" fillId="9" borderId="1" xfId="0" applyNumberFormat="1" applyFont="1" applyFill="1" applyBorder="1" applyAlignment="1">
      <alignment horizontal="center" vertical="center"/>
    </xf>
    <xf numFmtId="0" fontId="3" fillId="9" borderId="1" xfId="0" applyNumberFormat="1" applyFont="1" applyFill="1" applyBorder="1" applyAlignment="1">
      <alignment horizontal="center" vertical="center"/>
    </xf>
    <xf numFmtId="58" fontId="0" fillId="0" borderId="0" xfId="0" applyNumberFormat="1">
      <alignment vertical="center"/>
    </xf>
    <xf numFmtId="0" fontId="2" fillId="9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Border="1" applyAlignment="1">
      <alignment horizontal="center" vertical="center"/>
    </xf>
    <xf numFmtId="0" fontId="4" fillId="7" borderId="1" xfId="0" applyNumberFormat="1" applyFont="1" applyFill="1" applyBorder="1" applyAlignment="1">
      <alignment horizontal="center" vertical="center"/>
    </xf>
    <xf numFmtId="0" fontId="2" fillId="7" borderId="1" xfId="0" applyNumberFormat="1" applyFont="1" applyFill="1" applyBorder="1" applyAlignment="1">
      <alignment horizontal="center" vertical="center"/>
    </xf>
    <xf numFmtId="0" fontId="49" fillId="7" borderId="1" xfId="0" applyNumberFormat="1" applyFont="1" applyFill="1" applyBorder="1" applyAlignment="1">
      <alignment horizontal="center" vertical="center"/>
    </xf>
    <xf numFmtId="0" fontId="3" fillId="7" borderId="1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76" fontId="4" fillId="0" borderId="0" xfId="0" applyNumberFormat="1" applyFont="1" applyFill="1" applyAlignment="1">
      <alignment horizontal="center" vertical="center"/>
    </xf>
    <xf numFmtId="176" fontId="0" fillId="0" borderId="0" xfId="0" applyNumberFormat="1">
      <alignment vertical="center"/>
    </xf>
    <xf numFmtId="0" fontId="50" fillId="0" borderId="0" xfId="0" applyFont="1" applyFill="1">
      <alignment vertical="center"/>
    </xf>
    <xf numFmtId="176" fontId="50" fillId="0" borderId="0" xfId="0" applyNumberFormat="1" applyFont="1" applyFill="1">
      <alignment vertical="center"/>
    </xf>
    <xf numFmtId="176" fontId="42" fillId="0" borderId="0" xfId="0" applyNumberFormat="1" applyFont="1">
      <alignment vertical="center"/>
    </xf>
    <xf numFmtId="0" fontId="23" fillId="10" borderId="1" xfId="0" applyNumberFormat="1" applyFont="1" applyFill="1" applyBorder="1" applyAlignment="1">
      <alignment horizontal="center" vertical="center"/>
    </xf>
    <xf numFmtId="176" fontId="51" fillId="0" borderId="1" xfId="0" applyNumberFormat="1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188" fontId="48" fillId="0" borderId="0" xfId="0" applyNumberFormat="1" applyFont="1" applyFill="1" applyBorder="1" applyAlignment="1">
      <alignment horizontal="center" vertical="center"/>
    </xf>
    <xf numFmtId="0" fontId="19" fillId="10" borderId="1" xfId="0" applyNumberFormat="1" applyFont="1" applyFill="1" applyBorder="1" applyAlignment="1">
      <alignment horizontal="center" vertical="center" wrapText="1"/>
    </xf>
    <xf numFmtId="0" fontId="19" fillId="18" borderId="1" xfId="0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36" fillId="34" borderId="1" xfId="0" applyFont="1" applyFill="1" applyBorder="1" applyAlignment="1">
      <alignment horizontal="center" vertical="center"/>
    </xf>
    <xf numFmtId="185" fontId="36" fillId="34" borderId="1" xfId="0" applyNumberFormat="1" applyFont="1" applyFill="1" applyBorder="1" applyAlignment="1">
      <alignment horizontal="center" vertical="center"/>
    </xf>
    <xf numFmtId="0" fontId="32" fillId="34" borderId="1" xfId="0" applyFont="1" applyFill="1" applyBorder="1" applyAlignment="1">
      <alignment horizontal="center" vertical="center"/>
    </xf>
    <xf numFmtId="185" fontId="32" fillId="34" borderId="1" xfId="0" applyNumberFormat="1" applyFont="1" applyFill="1" applyBorder="1" applyAlignment="1">
      <alignment horizontal="center" vertical="center"/>
    </xf>
    <xf numFmtId="0" fontId="36" fillId="35" borderId="1" xfId="0" applyNumberFormat="1" applyFont="1" applyFill="1" applyBorder="1" applyAlignment="1">
      <alignment horizontal="center" vertical="center"/>
    </xf>
    <xf numFmtId="0" fontId="36" fillId="36" borderId="1" xfId="0" applyFont="1" applyFill="1" applyBorder="1" applyAlignment="1">
      <alignment horizontal="center" vertical="center"/>
    </xf>
    <xf numFmtId="185" fontId="36" fillId="36" borderId="1" xfId="0" applyNumberFormat="1" applyFont="1" applyFill="1" applyBorder="1" applyAlignment="1">
      <alignment horizontal="center" vertical="center"/>
    </xf>
    <xf numFmtId="0" fontId="36" fillId="36" borderId="1" xfId="0" applyNumberFormat="1" applyFont="1" applyFill="1" applyBorder="1" applyAlignment="1">
      <alignment horizontal="center" vertical="center"/>
    </xf>
    <xf numFmtId="0" fontId="4" fillId="35" borderId="1" xfId="0" applyFont="1" applyFill="1" applyBorder="1" applyAlignment="1">
      <alignment horizontal="center" vertical="center"/>
    </xf>
    <xf numFmtId="185" fontId="4" fillId="35" borderId="1" xfId="0" applyNumberFormat="1" applyFont="1" applyFill="1" applyBorder="1" applyAlignment="1">
      <alignment horizontal="center" vertical="center"/>
    </xf>
    <xf numFmtId="185" fontId="11" fillId="35" borderId="1" xfId="1" applyNumberFormat="1" applyFont="1" applyFill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85" fontId="11" fillId="31" borderId="1" xfId="0" applyNumberFormat="1" applyFont="1" applyFill="1" applyBorder="1" applyAlignment="1">
      <alignment horizontal="center" vertical="center"/>
    </xf>
    <xf numFmtId="0" fontId="23" fillId="31" borderId="1" xfId="0" applyFont="1" applyFill="1" applyBorder="1" applyAlignment="1">
      <alignment horizontal="center" vertical="center"/>
    </xf>
    <xf numFmtId="0" fontId="45" fillId="10" borderId="1" xfId="0" applyFont="1" applyFill="1" applyBorder="1" applyAlignment="1">
      <alignment horizontal="center" vertical="center"/>
    </xf>
    <xf numFmtId="26" fontId="45" fillId="10" borderId="1" xfId="0" applyNumberFormat="1" applyFont="1" applyFill="1" applyBorder="1" applyAlignment="1">
      <alignment horizontal="center" vertical="center"/>
    </xf>
    <xf numFmtId="0" fontId="11" fillId="34" borderId="1" xfId="0" applyFont="1" applyFill="1" applyBorder="1" applyAlignment="1">
      <alignment horizontal="center"/>
    </xf>
    <xf numFmtId="49" fontId="45" fillId="31" borderId="1" xfId="0" applyNumberFormat="1" applyFont="1" applyFill="1" applyBorder="1" applyAlignment="1">
      <alignment horizontal="center" vertical="center"/>
    </xf>
    <xf numFmtId="0" fontId="45" fillId="31" borderId="1" xfId="0" applyFont="1" applyFill="1" applyBorder="1" applyAlignment="1">
      <alignment horizontal="center" vertical="center"/>
    </xf>
    <xf numFmtId="0" fontId="34" fillId="34" borderId="1" xfId="0" applyFont="1" applyFill="1" applyBorder="1" applyAlignment="1">
      <alignment horizontal="center" vertical="center"/>
    </xf>
    <xf numFmtId="0" fontId="53" fillId="34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 vertical="center" wrapText="1"/>
    </xf>
    <xf numFmtId="0" fontId="55" fillId="0" borderId="0" xfId="0" applyNumberFormat="1" applyFont="1" applyFill="1" applyBorder="1" applyAlignment="1" applyProtection="1">
      <alignment vertical="center"/>
    </xf>
    <xf numFmtId="185" fontId="31" fillId="31" borderId="1" xfId="34" applyNumberFormat="1" applyFont="1" applyFill="1" applyBorder="1" applyAlignment="1">
      <alignment horizontal="center"/>
    </xf>
    <xf numFmtId="58" fontId="4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right" vertical="center"/>
    </xf>
    <xf numFmtId="0" fontId="12" fillId="0" borderId="0" xfId="0" applyFont="1" applyFill="1" applyAlignment="1">
      <alignment horizontal="left" vertical="center"/>
    </xf>
    <xf numFmtId="181" fontId="36" fillId="0" borderId="0" xfId="0" applyNumberFormat="1" applyFont="1" applyFill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185" fontId="34" fillId="31" borderId="1" xfId="34" applyNumberFormat="1" applyFont="1" applyFill="1" applyBorder="1" applyAlignment="1">
      <alignment horizontal="center"/>
    </xf>
    <xf numFmtId="185" fontId="0" fillId="0" borderId="0" xfId="0" applyNumberFormat="1">
      <alignment vertical="center"/>
    </xf>
    <xf numFmtId="0" fontId="11" fillId="0" borderId="0" xfId="0" applyFont="1" applyFill="1" applyAlignment="1">
      <alignment horizontal="left" vertical="center"/>
    </xf>
    <xf numFmtId="0" fontId="36" fillId="0" borderId="0" xfId="0" applyFont="1" applyFill="1">
      <alignment vertical="center"/>
    </xf>
    <xf numFmtId="0" fontId="11" fillId="0" borderId="0" xfId="0" applyFont="1" applyFill="1" applyAlignment="1">
      <alignment horizontal="right" vertical="center"/>
    </xf>
    <xf numFmtId="185" fontId="36" fillId="0" borderId="0" xfId="0" applyNumberFormat="1" applyFont="1" applyFill="1">
      <alignment vertical="center"/>
    </xf>
    <xf numFmtId="0" fontId="56" fillId="0" borderId="0" xfId="0" applyFont="1" applyAlignment="1">
      <alignment horizontal="left" vertical="center"/>
    </xf>
    <xf numFmtId="0" fontId="43" fillId="0" borderId="0" xfId="0" applyFont="1" applyFill="1">
      <alignment vertical="center"/>
    </xf>
    <xf numFmtId="0" fontId="56" fillId="10" borderId="0" xfId="0" applyFont="1" applyFill="1" applyAlignment="1">
      <alignment horizontal="left" vertical="center"/>
    </xf>
    <xf numFmtId="0" fontId="0" fillId="10" borderId="0" xfId="0" applyFill="1">
      <alignment vertical="center"/>
    </xf>
    <xf numFmtId="0" fontId="36" fillId="10" borderId="0" xfId="0" applyFont="1" applyFill="1">
      <alignment vertical="center"/>
    </xf>
    <xf numFmtId="0" fontId="42" fillId="10" borderId="0" xfId="0" applyFont="1" applyFill="1">
      <alignment vertical="center"/>
    </xf>
    <xf numFmtId="0" fontId="43" fillId="10" borderId="0" xfId="0" applyFont="1" applyFill="1">
      <alignment vertical="center"/>
    </xf>
    <xf numFmtId="0" fontId="36" fillId="0" borderId="9" xfId="0" applyFont="1" applyFill="1" applyBorder="1">
      <alignment vertical="center"/>
    </xf>
    <xf numFmtId="0" fontId="36" fillId="0" borderId="2" xfId="0" applyFont="1" applyFill="1" applyBorder="1">
      <alignment vertical="center"/>
    </xf>
    <xf numFmtId="0" fontId="0" fillId="0" borderId="0" xfId="0" applyAlignment="1">
      <alignment horizontal="left" vertical="center"/>
    </xf>
    <xf numFmtId="0" fontId="56" fillId="0" borderId="0" xfId="0" applyFont="1">
      <alignment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1" fillId="0" borderId="2" xfId="0" applyNumberFormat="1" applyFont="1" applyFill="1" applyBorder="1" applyAlignment="1" applyProtection="1">
      <alignment horizontal="center" vertical="center" wrapText="1"/>
    </xf>
    <xf numFmtId="0" fontId="36" fillId="31" borderId="1" xfId="0" applyFont="1" applyFill="1" applyBorder="1" applyAlignment="1">
      <alignment horizontal="center" vertical="center"/>
    </xf>
    <xf numFmtId="0" fontId="11" fillId="31" borderId="1" xfId="0" applyFont="1" applyFill="1" applyBorder="1" applyAlignment="1">
      <alignment horizontal="center" vertical="center"/>
    </xf>
    <xf numFmtId="0" fontId="11" fillId="31" borderId="1" xfId="0" applyNumberFormat="1" applyFont="1" applyFill="1" applyBorder="1" applyAlignment="1">
      <alignment horizontal="center" vertical="center"/>
    </xf>
    <xf numFmtId="185" fontId="11" fillId="31" borderId="1" xfId="34" applyNumberFormat="1" applyFont="1" applyFill="1" applyBorder="1" applyAlignment="1">
      <alignment horizontal="center"/>
    </xf>
    <xf numFmtId="0" fontId="36" fillId="0" borderId="0" xfId="0" applyFont="1" applyAlignment="1">
      <alignment horizontal="center" vertical="center"/>
    </xf>
    <xf numFmtId="0" fontId="11" fillId="34" borderId="1" xfId="0" applyFont="1" applyFill="1" applyBorder="1" applyAlignment="1">
      <alignment horizontal="center" vertical="center"/>
    </xf>
    <xf numFmtId="0" fontId="11" fillId="34" borderId="1" xfId="0" applyNumberFormat="1" applyFont="1" applyFill="1" applyBorder="1" applyAlignment="1">
      <alignment horizontal="center" vertical="center"/>
    </xf>
    <xf numFmtId="185" fontId="11" fillId="34" borderId="1" xfId="0" applyNumberFormat="1" applyFont="1" applyFill="1" applyBorder="1" applyAlignment="1">
      <alignment horizontal="center" vertical="center"/>
    </xf>
    <xf numFmtId="0" fontId="11" fillId="37" borderId="1" xfId="0" applyFont="1" applyFill="1" applyBorder="1" applyAlignment="1">
      <alignment horizontal="center" vertical="center"/>
    </xf>
    <xf numFmtId="185" fontId="36" fillId="0" borderId="0" xfId="0" applyNumberFormat="1" applyFont="1">
      <alignment vertical="center"/>
    </xf>
    <xf numFmtId="0" fontId="36" fillId="0" borderId="0" xfId="0" applyFont="1" applyAlignment="1">
      <alignment horizontal="left" vertical="center"/>
    </xf>
    <xf numFmtId="185" fontId="36" fillId="31" borderId="1" xfId="0" applyNumberFormat="1" applyFont="1" applyFill="1" applyBorder="1" applyAlignment="1">
      <alignment horizontal="center" vertical="center"/>
    </xf>
    <xf numFmtId="49" fontId="11" fillId="31" borderId="1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36" fillId="0" borderId="0" xfId="0" applyNumberFormat="1" applyFont="1">
      <alignment vertical="center"/>
    </xf>
    <xf numFmtId="185" fontId="36" fillId="0" borderId="0" xfId="0" applyNumberFormat="1" applyFont="1" applyFill="1" applyAlignment="1">
      <alignment horizontal="center" vertical="center"/>
    </xf>
    <xf numFmtId="0" fontId="44" fillId="0" borderId="0" xfId="0" applyFont="1">
      <alignment vertical="center"/>
    </xf>
    <xf numFmtId="181" fontId="36" fillId="0" borderId="0" xfId="0" applyNumberFormat="1" applyFont="1">
      <alignment vertical="center"/>
    </xf>
    <xf numFmtId="0" fontId="58" fillId="0" borderId="0" xfId="0" applyFont="1">
      <alignment vertical="center"/>
    </xf>
    <xf numFmtId="185" fontId="58" fillId="0" borderId="0" xfId="0" applyNumberFormat="1" applyFont="1">
      <alignment vertical="center"/>
    </xf>
    <xf numFmtId="0" fontId="36" fillId="0" borderId="0" xfId="0" applyFont="1" applyAlignment="1">
      <alignment horizontal="right" vertical="center"/>
    </xf>
    <xf numFmtId="0" fontId="7" fillId="31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Border="1">
      <alignment vertical="center"/>
    </xf>
    <xf numFmtId="0" fontId="36" fillId="0" borderId="0" xfId="0" applyFont="1" applyBorder="1">
      <alignment vertical="center"/>
    </xf>
    <xf numFmtId="0" fontId="36" fillId="0" borderId="0" xfId="0" applyFont="1" applyFill="1" applyBorder="1">
      <alignment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right" vertical="center"/>
    </xf>
    <xf numFmtId="0" fontId="56" fillId="0" borderId="0" xfId="0" applyFont="1" applyBorder="1" applyAlignment="1">
      <alignment horizontal="left" vertical="center"/>
    </xf>
    <xf numFmtId="0" fontId="36" fillId="0" borderId="0" xfId="0" applyFont="1" applyBorder="1" applyAlignment="1">
      <alignment horizontal="right" vertical="center"/>
    </xf>
    <xf numFmtId="0" fontId="36" fillId="0" borderId="0" xfId="0" applyFont="1" applyBorder="1" applyAlignment="1">
      <alignment horizontal="left" vertical="center"/>
    </xf>
    <xf numFmtId="0" fontId="59" fillId="5" borderId="1" xfId="0" applyFont="1" applyFill="1" applyBorder="1" applyAlignment="1">
      <alignment horizontal="center" vertical="center"/>
    </xf>
    <xf numFmtId="0" fontId="59" fillId="5" borderId="1" xfId="0" applyFont="1" applyFill="1" applyBorder="1" applyAlignment="1">
      <alignment horizontal="center" vertical="center" wrapText="1"/>
    </xf>
    <xf numFmtId="0" fontId="60" fillId="5" borderId="1" xfId="0" applyFont="1" applyFill="1" applyBorder="1" applyAlignment="1">
      <alignment horizontal="center" vertical="center" wrapText="1"/>
    </xf>
    <xf numFmtId="0" fontId="59" fillId="8" borderId="1" xfId="0" applyFont="1" applyFill="1" applyBorder="1" applyAlignment="1">
      <alignment horizontal="center" vertical="center" wrapText="1"/>
    </xf>
    <xf numFmtId="0" fontId="61" fillId="8" borderId="1" xfId="0" applyFont="1" applyFill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61" fillId="35" borderId="1" xfId="0" applyFont="1" applyFill="1" applyBorder="1" applyAlignment="1">
      <alignment horizontal="center" vertical="center"/>
    </xf>
    <xf numFmtId="185" fontId="61" fillId="35" borderId="1" xfId="0" applyNumberFormat="1" applyFont="1" applyFill="1" applyBorder="1" applyAlignment="1">
      <alignment horizontal="center" vertical="center"/>
    </xf>
    <xf numFmtId="58" fontId="60" fillId="35" borderId="1" xfId="0" applyNumberFormat="1" applyFont="1" applyFill="1" applyBorder="1" applyAlignment="1">
      <alignment horizontal="center" vertical="center"/>
    </xf>
    <xf numFmtId="58" fontId="59" fillId="35" borderId="1" xfId="0" applyNumberFormat="1" applyFont="1" applyFill="1" applyBorder="1" applyAlignment="1">
      <alignment horizontal="center" vertical="center"/>
    </xf>
    <xf numFmtId="0" fontId="61" fillId="35" borderId="0" xfId="0" applyFont="1" applyFill="1" applyAlignment="1">
      <alignment horizontal="center" vertical="center"/>
    </xf>
    <xf numFmtId="185" fontId="60" fillId="35" borderId="1" xfId="0" applyNumberFormat="1" applyFont="1" applyFill="1" applyBorder="1" applyAlignment="1">
      <alignment horizontal="center" vertical="center"/>
    </xf>
    <xf numFmtId="0" fontId="59" fillId="35" borderId="1" xfId="0" applyFont="1" applyFill="1" applyBorder="1" applyAlignment="1">
      <alignment horizontal="center" vertical="center"/>
    </xf>
    <xf numFmtId="185" fontId="60" fillId="0" borderId="1" xfId="0" applyNumberFormat="1" applyFont="1" applyBorder="1" applyAlignment="1">
      <alignment horizontal="center" vertical="center"/>
    </xf>
    <xf numFmtId="0" fontId="61" fillId="33" borderId="1" xfId="0" applyFont="1" applyFill="1" applyBorder="1" applyAlignment="1">
      <alignment horizontal="center" vertical="center"/>
    </xf>
    <xf numFmtId="176" fontId="61" fillId="33" borderId="1" xfId="0" applyNumberFormat="1" applyFont="1" applyFill="1" applyBorder="1" applyAlignment="1">
      <alignment horizontal="center" vertical="center"/>
    </xf>
    <xf numFmtId="185" fontId="61" fillId="33" borderId="1" xfId="0" applyNumberFormat="1" applyFont="1" applyFill="1" applyBorder="1" applyAlignment="1">
      <alignment horizontal="center" vertical="center"/>
    </xf>
    <xf numFmtId="0" fontId="60" fillId="33" borderId="1" xfId="0" applyFont="1" applyFill="1" applyBorder="1" applyAlignment="1">
      <alignment horizontal="center" vertical="center"/>
    </xf>
    <xf numFmtId="0" fontId="59" fillId="33" borderId="1" xfId="0" applyFont="1" applyFill="1" applyBorder="1" applyAlignment="1">
      <alignment horizontal="center" vertical="center"/>
    </xf>
    <xf numFmtId="185" fontId="60" fillId="33" borderId="1" xfId="0" applyNumberFormat="1" applyFont="1" applyFill="1" applyBorder="1" applyAlignment="1">
      <alignment horizontal="center" vertical="center"/>
    </xf>
    <xf numFmtId="26" fontId="61" fillId="33" borderId="1" xfId="0" applyNumberFormat="1" applyFont="1" applyFill="1" applyBorder="1" applyAlignment="1">
      <alignment horizontal="center" vertical="center"/>
    </xf>
    <xf numFmtId="0" fontId="61" fillId="25" borderId="1" xfId="0" applyFont="1" applyFill="1" applyBorder="1" applyAlignment="1">
      <alignment horizontal="center" vertical="center"/>
    </xf>
    <xf numFmtId="0" fontId="61" fillId="25" borderId="1" xfId="0" applyNumberFormat="1" applyFont="1" applyFill="1" applyBorder="1" applyAlignment="1">
      <alignment horizontal="center" vertical="center"/>
    </xf>
    <xf numFmtId="185" fontId="61" fillId="25" borderId="1" xfId="0" applyNumberFormat="1" applyFont="1" applyFill="1" applyBorder="1" applyAlignment="1">
      <alignment horizontal="center" vertical="center"/>
    </xf>
    <xf numFmtId="0" fontId="60" fillId="25" borderId="1" xfId="0" applyFont="1" applyFill="1" applyBorder="1" applyAlignment="1">
      <alignment horizontal="center" vertical="center"/>
    </xf>
    <xf numFmtId="0" fontId="59" fillId="25" borderId="1" xfId="0" applyFont="1" applyFill="1" applyBorder="1" applyAlignment="1">
      <alignment horizontal="center" vertical="center"/>
    </xf>
    <xf numFmtId="185" fontId="60" fillId="25" borderId="1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36" borderId="1" xfId="0" applyFont="1" applyFill="1" applyBorder="1" applyAlignment="1">
      <alignment horizontal="center" vertical="center"/>
    </xf>
    <xf numFmtId="185" fontId="61" fillId="36" borderId="1" xfId="0" applyNumberFormat="1" applyFont="1" applyFill="1" applyBorder="1" applyAlignment="1">
      <alignment horizontal="center" vertical="center"/>
    </xf>
    <xf numFmtId="0" fontId="61" fillId="36" borderId="1" xfId="0" applyNumberFormat="1" applyFont="1" applyFill="1" applyBorder="1" applyAlignment="1">
      <alignment horizontal="center" vertical="center"/>
    </xf>
    <xf numFmtId="0" fontId="60" fillId="36" borderId="1" xfId="0" applyFont="1" applyFill="1" applyBorder="1" applyAlignment="1">
      <alignment horizontal="center" vertical="center"/>
    </xf>
    <xf numFmtId="0" fontId="59" fillId="36" borderId="1" xfId="0" applyFont="1" applyFill="1" applyBorder="1" applyAlignment="1">
      <alignment horizontal="center" vertical="center"/>
    </xf>
    <xf numFmtId="185" fontId="60" fillId="36" borderId="1" xfId="0" applyNumberFormat="1" applyFont="1" applyFill="1" applyBorder="1" applyAlignment="1">
      <alignment horizontal="center" vertical="center"/>
    </xf>
    <xf numFmtId="185" fontId="59" fillId="36" borderId="1" xfId="0" applyNumberFormat="1" applyFont="1" applyFill="1" applyBorder="1" applyAlignment="1">
      <alignment horizontal="center" vertical="center"/>
    </xf>
    <xf numFmtId="0" fontId="60" fillId="35" borderId="1" xfId="0" applyFont="1" applyFill="1" applyBorder="1" applyAlignment="1">
      <alignment horizontal="center" vertical="center"/>
    </xf>
    <xf numFmtId="185" fontId="59" fillId="35" borderId="1" xfId="0" applyNumberFormat="1" applyFont="1" applyFill="1" applyBorder="1" applyAlignment="1">
      <alignment horizontal="center" vertical="center"/>
    </xf>
    <xf numFmtId="58" fontId="61" fillId="0" borderId="0" xfId="0" applyNumberFormat="1" applyFont="1" applyAlignment="1">
      <alignment horizontal="center" vertical="center"/>
    </xf>
    <xf numFmtId="0" fontId="59" fillId="35" borderId="0" xfId="0" applyFont="1" applyFill="1" applyAlignment="1">
      <alignment horizontal="center" vertical="center"/>
    </xf>
    <xf numFmtId="185" fontId="61" fillId="0" borderId="1" xfId="0" applyNumberFormat="1" applyFont="1" applyBorder="1" applyAlignment="1">
      <alignment horizontal="center" vertical="center"/>
    </xf>
    <xf numFmtId="0" fontId="61" fillId="35" borderId="1" xfId="0" applyNumberFormat="1" applyFont="1" applyFill="1" applyBorder="1" applyAlignment="1">
      <alignment horizontal="center" vertical="center"/>
    </xf>
    <xf numFmtId="0" fontId="61" fillId="33" borderId="1" xfId="0" applyNumberFormat="1" applyFont="1" applyFill="1" applyBorder="1" applyAlignment="1">
      <alignment horizontal="center" vertical="center"/>
    </xf>
    <xf numFmtId="185" fontId="59" fillId="35" borderId="1" xfId="1" applyNumberFormat="1" applyFont="1" applyFill="1" applyBorder="1" applyAlignment="1">
      <alignment horizontal="center"/>
    </xf>
    <xf numFmtId="0" fontId="61" fillId="0" borderId="1" xfId="0" applyFont="1" applyFill="1" applyBorder="1" applyAlignment="1">
      <alignment horizontal="center" vertical="center"/>
    </xf>
    <xf numFmtId="185" fontId="61" fillId="0" borderId="1" xfId="0" applyNumberFormat="1" applyFont="1" applyFill="1" applyBorder="1" applyAlignment="1">
      <alignment horizontal="center" vertical="center"/>
    </xf>
    <xf numFmtId="0" fontId="61" fillId="0" borderId="1" xfId="0" applyNumberFormat="1" applyFont="1" applyFill="1" applyBorder="1" applyAlignment="1">
      <alignment horizontal="center" vertical="center"/>
    </xf>
    <xf numFmtId="0" fontId="63" fillId="0" borderId="1" xfId="0" applyFont="1" applyBorder="1" applyAlignment="1"/>
    <xf numFmtId="176" fontId="61" fillId="0" borderId="1" xfId="0" applyNumberFormat="1" applyFont="1" applyBorder="1" applyAlignment="1">
      <alignment horizontal="center" vertical="center"/>
    </xf>
    <xf numFmtId="49" fontId="62" fillId="0" borderId="1" xfId="0" applyNumberFormat="1" applyFont="1" applyFill="1" applyBorder="1" applyAlignment="1">
      <alignment horizontal="center"/>
    </xf>
    <xf numFmtId="26" fontId="34" fillId="10" borderId="1" xfId="0" applyNumberFormat="1" applyFont="1" applyFill="1" applyBorder="1" applyAlignment="1"/>
    <xf numFmtId="0" fontId="65" fillId="36" borderId="1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177" fontId="11" fillId="0" borderId="1" xfId="1" applyNumberFormat="1" applyFont="1" applyFill="1" applyBorder="1" applyAlignment="1">
      <alignment horizontal="center"/>
    </xf>
    <xf numFmtId="176" fontId="59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190" fontId="31" fillId="0" borderId="1" xfId="1" applyNumberFormat="1" applyFont="1" applyFill="1" applyBorder="1" applyAlignment="1">
      <alignment horizontal="center"/>
    </xf>
    <xf numFmtId="0" fontId="61" fillId="33" borderId="1" xfId="0" applyFont="1" applyFill="1" applyBorder="1" applyAlignment="1">
      <alignment horizontal="center" vertical="center"/>
    </xf>
    <xf numFmtId="0" fontId="66" fillId="25" borderId="1" xfId="0" applyFont="1" applyFill="1" applyBorder="1" applyAlignment="1">
      <alignment horizontal="center" vertical="center"/>
    </xf>
    <xf numFmtId="0" fontId="66" fillId="33" borderId="1" xfId="0" applyFont="1" applyFill="1" applyBorder="1" applyAlignment="1">
      <alignment horizontal="center" vertical="center"/>
    </xf>
    <xf numFmtId="26" fontId="45" fillId="10" borderId="1" xfId="0" applyNumberFormat="1" applyFont="1" applyFill="1" applyBorder="1" applyAlignment="1">
      <alignment horizontal="right" vertical="center"/>
    </xf>
    <xf numFmtId="0" fontId="45" fillId="10" borderId="1" xfId="0" applyFont="1" applyFill="1" applyBorder="1" applyAlignment="1">
      <alignment horizontal="left" vertical="center"/>
    </xf>
    <xf numFmtId="0" fontId="34" fillId="10" borderId="1" xfId="0" applyFont="1" applyFill="1" applyBorder="1" applyAlignment="1">
      <alignment horizontal="left" vertical="center"/>
    </xf>
    <xf numFmtId="0" fontId="34" fillId="10" borderId="1" xfId="0" applyFont="1" applyFill="1" applyBorder="1" applyAlignment="1">
      <alignment horizontal="center" vertical="center"/>
    </xf>
    <xf numFmtId="26" fontId="34" fillId="10" borderId="1" xfId="0" applyNumberFormat="1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36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/>
    </xf>
    <xf numFmtId="0" fontId="61" fillId="0" borderId="1" xfId="0" applyNumberFormat="1" applyFont="1" applyBorder="1" applyAlignment="1">
      <alignment horizontal="center" vertical="center"/>
    </xf>
    <xf numFmtId="0" fontId="31" fillId="0" borderId="1" xfId="1" applyNumberFormat="1" applyFont="1" applyFill="1" applyBorder="1" applyAlignment="1">
      <alignment horizontal="center"/>
    </xf>
    <xf numFmtId="0" fontId="34" fillId="0" borderId="1" xfId="1" applyNumberFormat="1" applyFont="1" applyFill="1" applyBorder="1" applyAlignment="1">
      <alignment horizontal="center"/>
    </xf>
    <xf numFmtId="0" fontId="11" fillId="0" borderId="1" xfId="1" applyNumberFormat="1" applyFont="1" applyFill="1" applyBorder="1" applyAlignment="1">
      <alignment horizontal="center"/>
    </xf>
    <xf numFmtId="0" fontId="40" fillId="0" borderId="0" xfId="0" applyFont="1" applyAlignment="1">
      <alignment horizontal="left"/>
    </xf>
    <xf numFmtId="0" fontId="36" fillId="10" borderId="1" xfId="0" applyFont="1" applyFill="1" applyBorder="1" applyAlignment="1">
      <alignment horizontal="left" vertical="center"/>
    </xf>
    <xf numFmtId="26" fontId="36" fillId="10" borderId="1" xfId="0" applyNumberFormat="1" applyFont="1" applyFill="1" applyBorder="1" applyAlignment="1">
      <alignment horizontal="center" vertical="center"/>
    </xf>
    <xf numFmtId="176" fontId="36" fillId="10" borderId="1" xfId="0" applyNumberFormat="1" applyFont="1" applyFill="1" applyBorder="1" applyAlignment="1">
      <alignment horizontal="center" vertical="center"/>
    </xf>
    <xf numFmtId="187" fontId="36" fillId="10" borderId="1" xfId="0" applyNumberFormat="1" applyFont="1" applyFill="1" applyBorder="1" applyAlignment="1">
      <alignment horizontal="center" vertical="center"/>
    </xf>
    <xf numFmtId="0" fontId="58" fillId="0" borderId="1" xfId="0" applyFont="1" applyFill="1" applyBorder="1" applyAlignment="1">
      <alignment horizontal="left" vertical="center"/>
    </xf>
    <xf numFmtId="26" fontId="36" fillId="0" borderId="1" xfId="0" applyNumberFormat="1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left" vertical="center"/>
    </xf>
    <xf numFmtId="0" fontId="68" fillId="0" borderId="1" xfId="0" applyFont="1" applyFill="1" applyBorder="1" applyAlignment="1">
      <alignment horizontal="center" vertical="center"/>
    </xf>
    <xf numFmtId="0" fontId="68" fillId="0" borderId="1" xfId="0" applyFont="1" applyFill="1" applyBorder="1">
      <alignment vertical="center"/>
    </xf>
    <xf numFmtId="0" fontId="11" fillId="10" borderId="1" xfId="0" applyFont="1" applyFill="1" applyBorder="1" applyAlignment="1">
      <alignment horizontal="left" vertical="center"/>
    </xf>
    <xf numFmtId="0" fontId="11" fillId="10" borderId="1" xfId="0" applyFont="1" applyFill="1" applyBorder="1" applyAlignment="1">
      <alignment horizontal="left" vertical="center" wrapText="1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8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/>
    </xf>
    <xf numFmtId="0" fontId="69" fillId="0" borderId="1" xfId="0" applyFont="1" applyBorder="1" applyAlignment="1">
      <alignment horizontal="left"/>
    </xf>
    <xf numFmtId="0" fontId="69" fillId="0" borderId="1" xfId="0" applyFont="1" applyBorder="1" applyAlignment="1">
      <alignment horizontal="left" vertical="center"/>
    </xf>
    <xf numFmtId="49" fontId="69" fillId="0" borderId="1" xfId="0" applyNumberFormat="1" applyFont="1" applyBorder="1" applyAlignment="1">
      <alignment horizontal="center"/>
    </xf>
    <xf numFmtId="0" fontId="69" fillId="0" borderId="1" xfId="0" applyFont="1" applyBorder="1" applyAlignment="1">
      <alignment horizontal="center" vertical="center"/>
    </xf>
    <xf numFmtId="0" fontId="69" fillId="0" borderId="8" xfId="0" applyFont="1" applyBorder="1" applyAlignment="1">
      <alignment horizontal="center" vertical="center"/>
    </xf>
    <xf numFmtId="185" fontId="69" fillId="0" borderId="1" xfId="0" applyNumberFormat="1" applyFont="1" applyBorder="1" applyAlignment="1">
      <alignment horizontal="center" vertical="center"/>
    </xf>
    <xf numFmtId="0" fontId="69" fillId="0" borderId="2" xfId="0" applyFont="1" applyBorder="1">
      <alignment vertical="center"/>
    </xf>
    <xf numFmtId="181" fontId="69" fillId="0" borderId="1" xfId="0" applyNumberFormat="1" applyFont="1" applyBorder="1">
      <alignment vertical="center"/>
    </xf>
    <xf numFmtId="0" fontId="69" fillId="0" borderId="1" xfId="0" applyFont="1" applyBorder="1">
      <alignment vertical="center"/>
    </xf>
    <xf numFmtId="185" fontId="69" fillId="0" borderId="1" xfId="0" applyNumberFormat="1" applyFont="1" applyBorder="1">
      <alignment vertical="center"/>
    </xf>
    <xf numFmtId="186" fontId="69" fillId="0" borderId="1" xfId="0" applyNumberFormat="1" applyFont="1" applyBorder="1" applyAlignment="1">
      <alignment horizontal="left" vertical="center"/>
    </xf>
    <xf numFmtId="0" fontId="69" fillId="0" borderId="0" xfId="0" applyFont="1">
      <alignment vertical="center"/>
    </xf>
    <xf numFmtId="186" fontId="69" fillId="0" borderId="2" xfId="0" applyNumberFormat="1" applyFont="1" applyBorder="1">
      <alignment vertical="center"/>
    </xf>
    <xf numFmtId="0" fontId="69" fillId="0" borderId="0" xfId="0" applyFont="1" applyAlignment="1">
      <alignment horizontal="left" vertical="center"/>
    </xf>
    <xf numFmtId="0" fontId="69" fillId="0" borderId="0" xfId="0" applyFont="1" applyAlignment="1">
      <alignment horizontal="center" vertical="center"/>
    </xf>
    <xf numFmtId="185" fontId="69" fillId="0" borderId="0" xfId="0" applyNumberFormat="1" applyFont="1">
      <alignment vertical="center"/>
    </xf>
    <xf numFmtId="0" fontId="69" fillId="0" borderId="0" xfId="0" applyFont="1" applyFill="1" applyBorder="1" applyAlignment="1">
      <alignment horizontal="left" vertical="center"/>
    </xf>
    <xf numFmtId="188" fontId="69" fillId="0" borderId="0" xfId="0" applyNumberFormat="1" applyFont="1" applyFill="1">
      <alignment vertical="center"/>
    </xf>
    <xf numFmtId="0" fontId="69" fillId="0" borderId="0" xfId="0" applyFont="1" applyFill="1">
      <alignment vertical="center"/>
    </xf>
    <xf numFmtId="188" fontId="36" fillId="0" borderId="0" xfId="0" applyNumberFormat="1" applyFont="1" applyFill="1">
      <alignment vertical="center"/>
    </xf>
    <xf numFmtId="188" fontId="36" fillId="0" borderId="0" xfId="0" applyNumberFormat="1" applyFont="1">
      <alignment vertical="center"/>
    </xf>
    <xf numFmtId="0" fontId="36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left" vertical="center"/>
    </xf>
    <xf numFmtId="49" fontId="11" fillId="0" borderId="1" xfId="0" applyNumberFormat="1" applyFont="1" applyBorder="1" applyAlignment="1">
      <alignment horizontal="center"/>
    </xf>
    <xf numFmtId="0" fontId="36" fillId="0" borderId="8" xfId="0" applyFont="1" applyBorder="1" applyAlignment="1">
      <alignment horizontal="center" vertical="center"/>
    </xf>
    <xf numFmtId="185" fontId="36" fillId="0" borderId="1" xfId="0" applyNumberFormat="1" applyFont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185" fontId="40" fillId="0" borderId="1" xfId="0" applyNumberFormat="1" applyFont="1" applyBorder="1" applyAlignment="1">
      <alignment horizontal="center" vertical="center"/>
    </xf>
    <xf numFmtId="0" fontId="40" fillId="0" borderId="1" xfId="0" applyFont="1" applyBorder="1">
      <alignment vertical="center"/>
    </xf>
    <xf numFmtId="189" fontId="36" fillId="0" borderId="0" xfId="0" applyNumberFormat="1" applyFont="1">
      <alignment vertical="center"/>
    </xf>
    <xf numFmtId="0" fontId="36" fillId="0" borderId="0" xfId="0" applyFont="1" applyFill="1" applyBorder="1" applyAlignment="1">
      <alignment horizontal="left" vertical="center"/>
    </xf>
    <xf numFmtId="189" fontId="36" fillId="0" borderId="0" xfId="0" applyNumberFormat="1" applyFont="1" applyAlignment="1">
      <alignment horizontal="right" vertical="center"/>
    </xf>
    <xf numFmtId="0" fontId="36" fillId="0" borderId="0" xfId="0" applyFont="1" applyBorder="1" applyAlignment="1">
      <alignment horizontal="center" vertical="center"/>
    </xf>
    <xf numFmtId="189" fontId="11" fillId="0" borderId="0" xfId="1" applyNumberFormat="1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26" fontId="11" fillId="0" borderId="0" xfId="1" applyNumberFormat="1" applyFont="1" applyFill="1" applyBorder="1" applyAlignment="1">
      <alignment horizontal="center"/>
    </xf>
    <xf numFmtId="26" fontId="11" fillId="0" borderId="0" xfId="3" applyNumberFormat="1" applyFont="1" applyBorder="1" applyAlignment="1">
      <alignment horizontal="center"/>
    </xf>
    <xf numFmtId="189" fontId="11" fillId="0" borderId="0" xfId="0" applyNumberFormat="1" applyFont="1" applyBorder="1" applyAlignment="1">
      <alignment horizontal="right"/>
    </xf>
    <xf numFmtId="0" fontId="11" fillId="0" borderId="0" xfId="0" applyFont="1" applyBorder="1" applyAlignment="1">
      <alignment horizontal="left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>
      <alignment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26" fontId="36" fillId="0" borderId="1" xfId="0" applyNumberFormat="1" applyFont="1" applyFill="1" applyBorder="1" applyAlignment="1">
      <alignment horizontal="left" vertical="center"/>
    </xf>
    <xf numFmtId="185" fontId="36" fillId="0" borderId="8" xfId="0" applyNumberFormat="1" applyFont="1" applyFill="1" applyBorder="1" applyAlignment="1">
      <alignment horizontal="left" vertical="center"/>
    </xf>
    <xf numFmtId="0" fontId="36" fillId="0" borderId="1" xfId="0" applyFont="1" applyBorder="1">
      <alignment vertical="center"/>
    </xf>
    <xf numFmtId="0" fontId="36" fillId="0" borderId="8" xfId="0" applyFont="1" applyFill="1" applyBorder="1" applyAlignment="1">
      <alignment horizontal="left" vertical="center"/>
    </xf>
    <xf numFmtId="185" fontId="36" fillId="0" borderId="1" xfId="0" applyNumberFormat="1" applyFont="1" applyFill="1" applyBorder="1" applyAlignment="1">
      <alignment horizontal="left" vertical="center"/>
    </xf>
    <xf numFmtId="185" fontId="36" fillId="0" borderId="1" xfId="0" applyNumberFormat="1" applyFont="1" applyBorder="1">
      <alignment vertical="center"/>
    </xf>
    <xf numFmtId="179" fontId="36" fillId="0" borderId="1" xfId="0" applyNumberFormat="1" applyFont="1" applyBorder="1">
      <alignment vertical="center"/>
    </xf>
    <xf numFmtId="49" fontId="11" fillId="0" borderId="1" xfId="0" applyNumberFormat="1" applyFont="1" applyFill="1" applyBorder="1" applyAlignment="1">
      <alignment horizontal="left"/>
    </xf>
    <xf numFmtId="0" fontId="36" fillId="0" borderId="0" xfId="0" applyFont="1" applyAlignment="1"/>
    <xf numFmtId="179" fontId="11" fillId="0" borderId="0" xfId="0" applyNumberFormat="1" applyFont="1">
      <alignment vertical="center"/>
    </xf>
    <xf numFmtId="0" fontId="11" fillId="0" borderId="0" xfId="0" applyFont="1" applyFill="1">
      <alignment vertical="center"/>
    </xf>
    <xf numFmtId="179" fontId="36" fillId="0" borderId="0" xfId="0" applyNumberFormat="1" applyFont="1">
      <alignment vertical="center"/>
    </xf>
    <xf numFmtId="0" fontId="61" fillId="0" borderId="1" xfId="0" applyFont="1" applyBorder="1" applyAlignment="1">
      <alignment horizontal="center" vertical="center"/>
    </xf>
    <xf numFmtId="0" fontId="40" fillId="10" borderId="1" xfId="0" applyFont="1" applyFill="1" applyBorder="1" applyAlignment="1">
      <alignment horizontal="center" vertical="center"/>
    </xf>
    <xf numFmtId="0" fontId="40" fillId="10" borderId="1" xfId="0" applyFont="1" applyFill="1" applyBorder="1" applyAlignment="1">
      <alignment horizontal="center" vertical="center" wrapText="1"/>
    </xf>
    <xf numFmtId="0" fontId="40" fillId="10" borderId="8" xfId="0" applyFont="1" applyFill="1" applyBorder="1" applyAlignment="1">
      <alignment horizontal="center" vertical="center" wrapText="1"/>
    </xf>
    <xf numFmtId="0" fontId="40" fillId="5" borderId="2" xfId="0" applyFont="1" applyFill="1" applyBorder="1" applyAlignment="1">
      <alignment horizontal="center" vertical="center" wrapText="1"/>
    </xf>
    <xf numFmtId="0" fontId="40" fillId="5" borderId="1" xfId="0" applyFont="1" applyFill="1" applyBorder="1" applyAlignment="1">
      <alignment horizontal="center" vertical="center" wrapText="1"/>
    </xf>
    <xf numFmtId="0" fontId="40" fillId="8" borderId="1" xfId="0" applyFont="1" applyFill="1" applyBorder="1" applyAlignment="1">
      <alignment horizontal="center" vertical="center" wrapText="1"/>
    </xf>
    <xf numFmtId="0" fontId="40" fillId="8" borderId="1" xfId="0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1" xfId="0" applyFont="1" applyBorder="1" applyAlignment="1">
      <alignment horizontal="left" vertical="center"/>
    </xf>
    <xf numFmtId="49" fontId="40" fillId="0" borderId="1" xfId="0" applyNumberFormat="1" applyFont="1" applyBorder="1" applyAlignment="1">
      <alignment horizontal="center"/>
    </xf>
    <xf numFmtId="0" fontId="40" fillId="0" borderId="0" xfId="0" applyFont="1">
      <alignment vertical="center"/>
    </xf>
    <xf numFmtId="0" fontId="40" fillId="0" borderId="0" xfId="0" applyFont="1" applyBorder="1" applyAlignment="1">
      <alignment horizontal="left" vertical="center"/>
    </xf>
    <xf numFmtId="185" fontId="40" fillId="0" borderId="0" xfId="0" applyNumberFormat="1" applyFont="1">
      <alignment vertical="center"/>
    </xf>
    <xf numFmtId="0" fontId="40" fillId="0" borderId="0" xfId="0" applyFont="1" applyFill="1" applyBorder="1" applyAlignment="1">
      <alignment horizontal="left" vertical="center"/>
    </xf>
    <xf numFmtId="26" fontId="40" fillId="0" borderId="0" xfId="0" applyNumberFormat="1" applyFont="1">
      <alignment vertical="center"/>
    </xf>
    <xf numFmtId="185" fontId="31" fillId="0" borderId="1" xfId="1" applyNumberFormat="1" applyFont="1" applyFill="1" applyBorder="1" applyAlignment="1">
      <alignment horizontal="center"/>
    </xf>
    <xf numFmtId="49" fontId="62" fillId="0" borderId="1" xfId="0" applyNumberFormat="1" applyFont="1" applyFill="1" applyBorder="1" applyAlignment="1">
      <alignment horizontal="left"/>
    </xf>
    <xf numFmtId="0" fontId="19" fillId="4" borderId="1" xfId="0" applyNumberFormat="1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6" borderId="1" xfId="0" applyNumberFormat="1" applyFont="1" applyFill="1" applyBorder="1" applyAlignment="1">
      <alignment horizontal="center" vertical="center" wrapText="1"/>
    </xf>
    <xf numFmtId="0" fontId="19" fillId="7" borderId="1" xfId="0" applyNumberFormat="1" applyFont="1" applyFill="1" applyBorder="1" applyAlignment="1">
      <alignment horizontal="center" vertical="center" wrapText="1"/>
    </xf>
    <xf numFmtId="0" fontId="20" fillId="7" borderId="1" xfId="0" applyNumberFormat="1" applyFont="1" applyFill="1" applyBorder="1" applyAlignment="1">
      <alignment horizontal="center" vertical="center" wrapText="1"/>
    </xf>
    <xf numFmtId="0" fontId="19" fillId="9" borderId="3" xfId="0" applyNumberFormat="1" applyFont="1" applyFill="1" applyBorder="1" applyAlignment="1">
      <alignment horizontal="center" vertical="center" wrapText="1"/>
    </xf>
    <xf numFmtId="0" fontId="19" fillId="9" borderId="4" xfId="0" applyNumberFormat="1" applyFont="1" applyFill="1" applyBorder="1" applyAlignment="1">
      <alignment horizontal="center" vertical="center" wrapText="1"/>
    </xf>
    <xf numFmtId="0" fontId="19" fillId="9" borderId="5" xfId="0" applyNumberFormat="1" applyFont="1" applyFill="1" applyBorder="1" applyAlignment="1">
      <alignment horizontal="center" vertical="center" wrapText="1"/>
    </xf>
    <xf numFmtId="0" fontId="19" fillId="10" borderId="1" xfId="0" applyNumberFormat="1" applyFont="1" applyFill="1" applyBorder="1" applyAlignment="1">
      <alignment horizontal="center" vertical="center" wrapText="1"/>
    </xf>
    <xf numFmtId="0" fontId="19" fillId="4" borderId="3" xfId="0" applyNumberFormat="1" applyFont="1" applyFill="1" applyBorder="1" applyAlignment="1">
      <alignment horizontal="center" vertical="center" wrapText="1"/>
    </xf>
    <xf numFmtId="0" fontId="19" fillId="4" borderId="4" xfId="0" applyNumberFormat="1" applyFont="1" applyFill="1" applyBorder="1" applyAlignment="1">
      <alignment horizontal="center" vertical="center" wrapText="1"/>
    </xf>
    <xf numFmtId="0" fontId="19" fillId="4" borderId="5" xfId="0" applyNumberFormat="1" applyFont="1" applyFill="1" applyBorder="1" applyAlignment="1">
      <alignment horizontal="center" vertical="center" wrapText="1"/>
    </xf>
    <xf numFmtId="0" fontId="4" fillId="31" borderId="3" xfId="0" applyFont="1" applyFill="1" applyBorder="1" applyAlignment="1">
      <alignment horizontal="center" vertical="center" wrapText="1"/>
    </xf>
    <xf numFmtId="0" fontId="4" fillId="31" borderId="4" xfId="0" applyFont="1" applyFill="1" applyBorder="1" applyAlignment="1">
      <alignment horizontal="center" vertical="center" wrapText="1"/>
    </xf>
    <xf numFmtId="0" fontId="4" fillId="31" borderId="5" xfId="0" applyFont="1" applyFill="1" applyBorder="1" applyAlignment="1">
      <alignment horizontal="center" vertical="center" wrapText="1"/>
    </xf>
    <xf numFmtId="0" fontId="4" fillId="10" borderId="3" xfId="0" applyFont="1" applyFill="1" applyBorder="1" applyAlignment="1">
      <alignment horizontal="center" vertical="center" wrapText="1"/>
    </xf>
    <xf numFmtId="0" fontId="4" fillId="10" borderId="4" xfId="0" applyFont="1" applyFill="1" applyBorder="1" applyAlignment="1">
      <alignment horizontal="center" vertical="center" wrapText="1"/>
    </xf>
    <xf numFmtId="0" fontId="4" fillId="10" borderId="5" xfId="0" applyFont="1" applyFill="1" applyBorder="1" applyAlignment="1">
      <alignment horizontal="center" vertical="center" wrapText="1"/>
    </xf>
    <xf numFmtId="0" fontId="19" fillId="6" borderId="3" xfId="0" applyNumberFormat="1" applyFont="1" applyFill="1" applyBorder="1" applyAlignment="1">
      <alignment horizontal="center" vertical="center" wrapText="1"/>
    </xf>
    <xf numFmtId="0" fontId="19" fillId="6" borderId="4" xfId="0" applyNumberFormat="1" applyFont="1" applyFill="1" applyBorder="1" applyAlignment="1">
      <alignment horizontal="center" vertical="center" wrapText="1"/>
    </xf>
    <xf numFmtId="0" fontId="19" fillId="6" borderId="5" xfId="0" applyNumberFormat="1" applyFont="1" applyFill="1" applyBorder="1" applyAlignment="1">
      <alignment horizontal="center" vertical="center" wrapText="1"/>
    </xf>
    <xf numFmtId="0" fontId="19" fillId="9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19" fillId="10" borderId="3" xfId="0" applyNumberFormat="1" applyFont="1" applyFill="1" applyBorder="1" applyAlignment="1">
      <alignment horizontal="center" vertical="center" wrapText="1"/>
    </xf>
    <xf numFmtId="0" fontId="19" fillId="10" borderId="4" xfId="0" applyNumberFormat="1" applyFont="1" applyFill="1" applyBorder="1" applyAlignment="1">
      <alignment horizontal="center" vertical="center" wrapText="1"/>
    </xf>
    <xf numFmtId="0" fontId="19" fillId="7" borderId="3" xfId="0" applyNumberFormat="1" applyFont="1" applyFill="1" applyBorder="1" applyAlignment="1">
      <alignment horizontal="center" vertical="center" wrapText="1"/>
    </xf>
    <xf numFmtId="0" fontId="19" fillId="7" borderId="4" xfId="0" applyNumberFormat="1" applyFont="1" applyFill="1" applyBorder="1" applyAlignment="1">
      <alignment horizontal="center" vertical="center" wrapText="1"/>
    </xf>
    <xf numFmtId="0" fontId="19" fillId="7" borderId="5" xfId="0" applyNumberFormat="1" applyFont="1" applyFill="1" applyBorder="1" applyAlignment="1">
      <alignment horizontal="center" vertical="center" wrapText="1"/>
    </xf>
    <xf numFmtId="0" fontId="19" fillId="9" borderId="1" xfId="0" applyFont="1" applyFill="1" applyBorder="1" applyAlignment="1">
      <alignment horizontal="center" vertical="center" wrapText="1"/>
    </xf>
    <xf numFmtId="0" fontId="19" fillId="26" borderId="1" xfId="0" applyFont="1" applyFill="1" applyBorder="1" applyAlignment="1">
      <alignment horizontal="center" vertical="center" wrapText="1"/>
    </xf>
    <xf numFmtId="0" fontId="19" fillId="27" borderId="3" xfId="0" applyNumberFormat="1" applyFont="1" applyFill="1" applyBorder="1" applyAlignment="1">
      <alignment horizontal="center" vertical="center" wrapText="1"/>
    </xf>
    <xf numFmtId="0" fontId="19" fillId="27" borderId="4" xfId="0" applyNumberFormat="1" applyFont="1" applyFill="1" applyBorder="1" applyAlignment="1">
      <alignment horizontal="center" vertical="center" wrapText="1"/>
    </xf>
    <xf numFmtId="0" fontId="19" fillId="27" borderId="5" xfId="0" applyNumberFormat="1" applyFont="1" applyFill="1" applyBorder="1" applyAlignment="1">
      <alignment horizontal="center" vertical="center" wrapText="1"/>
    </xf>
    <xf numFmtId="0" fontId="19" fillId="9" borderId="3" xfId="0" applyFont="1" applyFill="1" applyBorder="1" applyAlignment="1">
      <alignment horizontal="center" vertical="center" wrapText="1"/>
    </xf>
    <xf numFmtId="0" fontId="19" fillId="9" borderId="4" xfId="0" applyFont="1" applyFill="1" applyBorder="1" applyAlignment="1">
      <alignment horizontal="center" vertical="center" wrapText="1"/>
    </xf>
    <xf numFmtId="0" fontId="19" fillId="9" borderId="5" xfId="0" applyFont="1" applyFill="1" applyBorder="1" applyAlignment="1">
      <alignment horizontal="center" vertical="center" wrapText="1"/>
    </xf>
    <xf numFmtId="0" fontId="19" fillId="10" borderId="5" xfId="0" applyNumberFormat="1" applyFont="1" applyFill="1" applyBorder="1" applyAlignment="1">
      <alignment horizontal="center" vertical="center" wrapText="1"/>
    </xf>
    <xf numFmtId="0" fontId="19" fillId="16" borderId="1" xfId="0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19" fillId="10" borderId="1" xfId="0" applyFont="1" applyFill="1" applyBorder="1" applyAlignment="1">
      <alignment horizontal="center" vertical="center" wrapText="1"/>
    </xf>
    <xf numFmtId="0" fontId="19" fillId="14" borderId="1" xfId="0" applyFont="1" applyFill="1" applyBorder="1" applyAlignment="1">
      <alignment horizontal="center" vertical="center" wrapText="1"/>
    </xf>
    <xf numFmtId="0" fontId="19" fillId="7" borderId="3" xfId="0" applyFont="1" applyFill="1" applyBorder="1" applyAlignment="1">
      <alignment horizontal="center" vertical="center" wrapText="1"/>
    </xf>
    <xf numFmtId="0" fontId="19" fillId="7" borderId="4" xfId="0" applyFont="1" applyFill="1" applyBorder="1" applyAlignment="1">
      <alignment horizontal="center" vertical="center" wrapText="1"/>
    </xf>
    <xf numFmtId="0" fontId="19" fillId="7" borderId="5" xfId="0" applyFont="1" applyFill="1" applyBorder="1" applyAlignment="1">
      <alignment horizontal="center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19" fillId="23" borderId="3" xfId="0" applyFont="1" applyFill="1" applyBorder="1" applyAlignment="1">
      <alignment horizontal="center" vertical="center" wrapText="1"/>
    </xf>
    <xf numFmtId="0" fontId="19" fillId="23" borderId="4" xfId="0" applyFont="1" applyFill="1" applyBorder="1" applyAlignment="1">
      <alignment horizontal="center" vertical="center" wrapText="1"/>
    </xf>
    <xf numFmtId="0" fontId="19" fillId="23" borderId="5" xfId="0" applyFont="1" applyFill="1" applyBorder="1" applyAlignment="1">
      <alignment horizontal="center" vertical="center" wrapText="1"/>
    </xf>
    <xf numFmtId="0" fontId="19" fillId="24" borderId="1" xfId="0" applyFont="1" applyFill="1" applyBorder="1" applyAlignment="1">
      <alignment horizontal="center" vertical="center" wrapText="1"/>
    </xf>
    <xf numFmtId="0" fontId="19" fillId="25" borderId="3" xfId="0" applyFont="1" applyFill="1" applyBorder="1" applyAlignment="1">
      <alignment horizontal="center" vertical="center" wrapText="1"/>
    </xf>
    <xf numFmtId="0" fontId="19" fillId="25" borderId="4" xfId="0" applyFont="1" applyFill="1" applyBorder="1" applyAlignment="1">
      <alignment horizontal="center" vertical="center" wrapText="1"/>
    </xf>
    <xf numFmtId="0" fontId="19" fillId="25" borderId="5" xfId="0" applyFont="1" applyFill="1" applyBorder="1" applyAlignment="1">
      <alignment horizontal="center" vertical="center" wrapText="1"/>
    </xf>
    <xf numFmtId="0" fontId="19" fillId="21" borderId="1" xfId="0" applyFont="1" applyFill="1" applyBorder="1" applyAlignment="1">
      <alignment horizontal="center" vertical="center" wrapText="1"/>
    </xf>
    <xf numFmtId="0" fontId="9" fillId="10" borderId="1" xfId="0" applyNumberFormat="1" applyFont="1" applyFill="1" applyBorder="1" applyAlignment="1">
      <alignment horizontal="center" vertical="center" wrapText="1"/>
    </xf>
    <xf numFmtId="0" fontId="19" fillId="22" borderId="1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 wrapText="1"/>
    </xf>
    <xf numFmtId="0" fontId="19" fillId="10" borderId="3" xfId="0" applyFont="1" applyFill="1" applyBorder="1" applyAlignment="1">
      <alignment horizontal="center" vertical="center" wrapText="1"/>
    </xf>
    <xf numFmtId="0" fontId="19" fillId="10" borderId="4" xfId="0" applyFont="1" applyFill="1" applyBorder="1" applyAlignment="1">
      <alignment horizontal="center" vertical="center" wrapText="1"/>
    </xf>
    <xf numFmtId="0" fontId="19" fillId="10" borderId="5" xfId="0" applyFont="1" applyFill="1" applyBorder="1" applyAlignment="1">
      <alignment horizontal="center" vertical="center" wrapText="1"/>
    </xf>
    <xf numFmtId="0" fontId="19" fillId="15" borderId="1" xfId="0" applyFont="1" applyFill="1" applyBorder="1" applyAlignment="1">
      <alignment horizontal="center" vertical="center" wrapText="1"/>
    </xf>
    <xf numFmtId="0" fontId="19" fillId="18" borderId="1" xfId="0" applyFont="1" applyFill="1" applyBorder="1" applyAlignment="1">
      <alignment horizontal="center" vertical="center" wrapText="1"/>
    </xf>
    <xf numFmtId="0" fontId="19" fillId="17" borderId="1" xfId="0" applyFont="1" applyFill="1" applyBorder="1" applyAlignment="1">
      <alignment horizontal="center" vertical="center" wrapText="1"/>
    </xf>
    <xf numFmtId="0" fontId="19" fillId="19" borderId="1" xfId="0" applyFont="1" applyFill="1" applyBorder="1" applyAlignment="1">
      <alignment horizontal="center" vertical="center" wrapText="1"/>
    </xf>
    <xf numFmtId="0" fontId="19" fillId="20" borderId="1" xfId="0" applyFont="1" applyFill="1" applyBorder="1" applyAlignment="1">
      <alignment horizontal="center" vertical="center" wrapText="1"/>
    </xf>
    <xf numFmtId="0" fontId="9" fillId="11" borderId="1" xfId="0" applyNumberFormat="1" applyFont="1" applyFill="1" applyBorder="1" applyAlignment="1">
      <alignment horizontal="center" vertical="center" wrapText="1"/>
    </xf>
    <xf numFmtId="177" fontId="19" fillId="12" borderId="1" xfId="0" applyNumberFormat="1" applyFont="1" applyFill="1" applyBorder="1" applyAlignment="1">
      <alignment horizontal="center" vertical="center" wrapText="1"/>
    </xf>
    <xf numFmtId="177" fontId="19" fillId="14" borderId="1" xfId="0" applyNumberFormat="1" applyFont="1" applyFill="1" applyBorder="1" applyAlignment="1">
      <alignment horizontal="center" vertical="center" wrapText="1"/>
    </xf>
    <xf numFmtId="0" fontId="19" fillId="15" borderId="1" xfId="0" applyNumberFormat="1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49" fontId="9" fillId="7" borderId="1" xfId="0" applyNumberFormat="1" applyFont="1" applyFill="1" applyBorder="1" applyAlignment="1">
      <alignment horizontal="center" vertical="center" wrapText="1"/>
    </xf>
    <xf numFmtId="49" fontId="9" fillId="9" borderId="1" xfId="0" applyNumberFormat="1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>
      <alignment horizontal="center" vertical="center" wrapText="1"/>
    </xf>
    <xf numFmtId="0" fontId="9" fillId="6" borderId="1" xfId="0" applyNumberFormat="1" applyFont="1" applyFill="1" applyBorder="1" applyAlignment="1">
      <alignment horizontal="center" vertical="center" wrapText="1"/>
    </xf>
    <xf numFmtId="0" fontId="4" fillId="36" borderId="1" xfId="0" applyFont="1" applyFill="1" applyBorder="1" applyAlignment="1">
      <alignment horizontal="center" vertical="center" wrapText="1"/>
    </xf>
    <xf numFmtId="0" fontId="4" fillId="35" borderId="3" xfId="0" applyFont="1" applyFill="1" applyBorder="1" applyAlignment="1">
      <alignment horizontal="center" vertical="center" wrapText="1"/>
    </xf>
    <xf numFmtId="0" fontId="4" fillId="35" borderId="4" xfId="0" applyFont="1" applyFill="1" applyBorder="1" applyAlignment="1">
      <alignment horizontal="center" vertical="center" wrapText="1"/>
    </xf>
    <xf numFmtId="0" fontId="4" fillId="35" borderId="5" xfId="0" applyFont="1" applyFill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horizontal="center" vertical="center" wrapText="1"/>
    </xf>
    <xf numFmtId="0" fontId="9" fillId="7" borderId="1" xfId="0" applyNumberFormat="1" applyFont="1" applyFill="1" applyBorder="1" applyAlignment="1">
      <alignment horizontal="center" vertical="center" wrapText="1"/>
    </xf>
    <xf numFmtId="0" fontId="9" fillId="9" borderId="1" xfId="0" applyNumberFormat="1" applyFont="1" applyFill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5" fillId="10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61" fillId="33" borderId="1" xfId="0" applyFont="1" applyFill="1" applyBorder="1" applyAlignment="1">
      <alignment horizontal="center" vertical="center"/>
    </xf>
    <xf numFmtId="0" fontId="61" fillId="0" borderId="3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61" fillId="0" borderId="5" xfId="0" applyFont="1" applyBorder="1" applyAlignment="1">
      <alignment horizontal="center" vertical="center"/>
    </xf>
    <xf numFmtId="0" fontId="61" fillId="35" borderId="3" xfId="0" applyFont="1" applyFill="1" applyBorder="1" applyAlignment="1">
      <alignment horizontal="center" vertical="center"/>
    </xf>
    <xf numFmtId="0" fontId="61" fillId="35" borderId="4" xfId="0" applyFont="1" applyFill="1" applyBorder="1" applyAlignment="1">
      <alignment horizontal="center" vertical="center"/>
    </xf>
    <xf numFmtId="0" fontId="61" fillId="35" borderId="5" xfId="0" applyFont="1" applyFill="1" applyBorder="1" applyAlignment="1">
      <alignment horizontal="center" vertical="center"/>
    </xf>
    <xf numFmtId="185" fontId="69" fillId="0" borderId="3" xfId="0" applyNumberFormat="1" applyFont="1" applyBorder="1" applyAlignment="1">
      <alignment horizontal="center" vertical="center"/>
    </xf>
    <xf numFmtId="185" fontId="69" fillId="0" borderId="5" xfId="0" applyNumberFormat="1" applyFont="1" applyBorder="1" applyAlignment="1">
      <alignment horizontal="center" vertical="center"/>
    </xf>
    <xf numFmtId="0" fontId="69" fillId="0" borderId="3" xfId="0" applyFont="1" applyBorder="1" applyAlignment="1">
      <alignment horizontal="center" vertical="center"/>
    </xf>
    <xf numFmtId="0" fontId="69" fillId="0" borderId="5" xfId="0" applyFont="1" applyBorder="1" applyAlignment="1">
      <alignment horizontal="center" vertical="center"/>
    </xf>
    <xf numFmtId="185" fontId="69" fillId="0" borderId="3" xfId="0" applyNumberFormat="1" applyFont="1" applyBorder="1" applyAlignment="1">
      <alignment horizontal="right" vertical="center"/>
    </xf>
    <xf numFmtId="0" fontId="69" fillId="0" borderId="5" xfId="0" applyFont="1" applyBorder="1" applyAlignment="1">
      <alignment horizontal="right" vertical="center"/>
    </xf>
    <xf numFmtId="4" fontId="11" fillId="5" borderId="3" xfId="0" applyNumberFormat="1" applyFont="1" applyFill="1" applyBorder="1" applyAlignment="1">
      <alignment horizontal="center" vertical="center" wrapText="1"/>
    </xf>
    <xf numFmtId="4" fontId="11" fillId="5" borderId="4" xfId="0" applyNumberFormat="1" applyFont="1" applyFill="1" applyBorder="1" applyAlignment="1">
      <alignment horizontal="center" vertical="center" wrapText="1"/>
    </xf>
    <xf numFmtId="4" fontId="11" fillId="5" borderId="5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61" fillId="36" borderId="1" xfId="0" applyFont="1" applyFill="1" applyBorder="1" applyAlignment="1">
      <alignment horizontal="center" vertical="center"/>
    </xf>
    <xf numFmtId="0" fontId="61" fillId="25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 wrapText="1"/>
    </xf>
    <xf numFmtId="0" fontId="4" fillId="7" borderId="1" xfId="0" applyNumberFormat="1" applyFont="1" applyFill="1" applyBorder="1" applyAlignment="1">
      <alignment horizontal="center" vertical="center" wrapText="1"/>
    </xf>
    <xf numFmtId="0" fontId="3" fillId="7" borderId="1" xfId="0" applyNumberFormat="1" applyFont="1" applyFill="1" applyBorder="1" applyAlignment="1">
      <alignment horizontal="center" vertical="center" wrapText="1"/>
    </xf>
  </cellXfs>
  <cellStyles count="35">
    <cellStyle name="差_2014 paid" xfId="4"/>
    <cellStyle name="常规" xfId="0" builtinId="0"/>
    <cellStyle name="常规 2" xfId="14"/>
    <cellStyle name="常规 2 2" xfId="13"/>
    <cellStyle name="常规 2 2 10" xfId="15"/>
    <cellStyle name="常规 2 2 11" xfId="16"/>
    <cellStyle name="常规 2 2 12" xfId="11"/>
    <cellStyle name="常规 2 2 13" xfId="17"/>
    <cellStyle name="常规 2 2 14" xfId="18"/>
    <cellStyle name="常规 2 2 15" xfId="20"/>
    <cellStyle name="常规 2 2 16" xfId="5"/>
    <cellStyle name="常规 2 2 17" xfId="8"/>
    <cellStyle name="常规 2 2 18" xfId="10"/>
    <cellStyle name="常规 2 2 19" xfId="21"/>
    <cellStyle name="常规 2 2 2" xfId="12"/>
    <cellStyle name="常规 2 2 20" xfId="19"/>
    <cellStyle name="常规 2 2 21" xfId="6"/>
    <cellStyle name="常规 2 2 22" xfId="7"/>
    <cellStyle name="常规 2 2 23" xfId="9"/>
    <cellStyle name="常规 2 2 24" xfId="22"/>
    <cellStyle name="常规 2 2 3" xfId="23"/>
    <cellStyle name="常规 2 2 4" xfId="2"/>
    <cellStyle name="常规 2 2 5" xfId="24"/>
    <cellStyle name="常规 2 2 6" xfId="25"/>
    <cellStyle name="常规 2 2 7" xfId="26"/>
    <cellStyle name="常规 2 2 8" xfId="27"/>
    <cellStyle name="常规 2 2 9" xfId="28"/>
    <cellStyle name="常规 3" xfId="29"/>
    <cellStyle name="常规 4" xfId="30"/>
    <cellStyle name="常规 5" xfId="33"/>
    <cellStyle name="好_2014 paid" xfId="31"/>
    <cellStyle name="货币[0]" xfId="1" builtinId="7"/>
    <cellStyle name="货币[0] 2" xfId="34"/>
    <cellStyle name="千位分隔[0]" xfId="3" builtinId="6"/>
    <cellStyle name="一般_MT - inv &amp; pl format" xfId="32"/>
  </cellStyles>
  <dxfs count="0"/>
  <tableStyles count="0" defaultTableStyle="TableStyleMedium9" defaultPivotStyle="PivotStyleLight16"/>
  <colors>
    <mruColors>
      <color rgb="FFFCD5B4"/>
      <color rgb="FFB6DDE8"/>
      <color rgb="FFB2A1C7"/>
      <color rgb="FFCCC0DA"/>
      <color rgb="FFC2D69A"/>
      <color rgb="FFFFFF00"/>
      <color rgb="FFFDE9D9"/>
      <color rgb="FF66FF66"/>
      <color rgb="FFB5CD85"/>
      <color rgb="FF93CD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3464"/>
  <sheetViews>
    <sheetView topLeftCell="A3419" zoomScale="75" zoomScaleNormal="75" workbookViewId="0">
      <selection activeCell="A3180" sqref="A3180:XFD3234"/>
    </sheetView>
  </sheetViews>
  <sheetFormatPr defaultColWidth="9" defaultRowHeight="15.75"/>
  <cols>
    <col min="1" max="1" width="28.125" style="116" customWidth="1"/>
    <col min="2" max="2" width="14.375" style="116" customWidth="1"/>
    <col min="3" max="3" width="48.875" style="116" customWidth="1"/>
    <col min="4" max="4" width="24.25" style="116" customWidth="1"/>
    <col min="5" max="5" width="13.625" style="118" customWidth="1"/>
    <col min="6" max="6" width="15.75" style="118" customWidth="1"/>
    <col min="7" max="7" width="31.125" style="539" customWidth="1"/>
    <col min="8" max="16382" width="9" style="116"/>
    <col min="16383" max="16383" width="11.25" style="116"/>
    <col min="16384" max="16384" width="9" style="116"/>
  </cols>
  <sheetData>
    <row r="1" spans="1:7" ht="15" customHeight="1">
      <c r="A1" s="119" t="s">
        <v>0</v>
      </c>
      <c r="B1" s="119">
        <v>7355</v>
      </c>
      <c r="C1" s="119" t="s">
        <v>1</v>
      </c>
      <c r="D1" s="119">
        <v>2495</v>
      </c>
      <c r="E1" s="120">
        <v>1.57</v>
      </c>
      <c r="F1" s="120">
        <f t="shared" ref="F1:F5" si="0">E1*D1</f>
        <v>3917.15</v>
      </c>
      <c r="G1" s="846" t="s">
        <v>2</v>
      </c>
    </row>
    <row r="2" spans="1:7" ht="15" customHeight="1">
      <c r="A2" s="119"/>
      <c r="B2" s="119">
        <v>7356</v>
      </c>
      <c r="C2" s="119" t="s">
        <v>3</v>
      </c>
      <c r="D2" s="119">
        <v>2495</v>
      </c>
      <c r="E2" s="120">
        <v>1.57</v>
      </c>
      <c r="F2" s="120">
        <f t="shared" si="0"/>
        <v>3917.15</v>
      </c>
      <c r="G2" s="846"/>
    </row>
    <row r="3" spans="1:7" ht="15" customHeight="1">
      <c r="A3" s="119"/>
      <c r="B3" s="119">
        <v>7346</v>
      </c>
      <c r="C3" s="119" t="s">
        <v>4</v>
      </c>
      <c r="D3" s="119">
        <v>3089</v>
      </c>
      <c r="E3" s="120">
        <v>1.32</v>
      </c>
      <c r="F3" s="120">
        <f t="shared" si="0"/>
        <v>4077.48</v>
      </c>
      <c r="G3" s="846"/>
    </row>
    <row r="4" spans="1:7" ht="15" customHeight="1">
      <c r="A4" s="119"/>
      <c r="B4" s="119">
        <v>7347</v>
      </c>
      <c r="C4" s="119" t="s">
        <v>5</v>
      </c>
      <c r="D4" s="119">
        <v>2717</v>
      </c>
      <c r="E4" s="120">
        <v>1.42</v>
      </c>
      <c r="F4" s="120">
        <f t="shared" si="0"/>
        <v>3858.14</v>
      </c>
      <c r="G4" s="846"/>
    </row>
    <row r="5" spans="1:7" ht="15" customHeight="1">
      <c r="A5" s="119"/>
      <c r="B5" s="119">
        <v>7353</v>
      </c>
      <c r="C5" s="119" t="s">
        <v>6</v>
      </c>
      <c r="D5" s="119">
        <v>2452</v>
      </c>
      <c r="E5" s="120">
        <v>1.41</v>
      </c>
      <c r="F5" s="120">
        <f t="shared" si="0"/>
        <v>3457.32</v>
      </c>
      <c r="G5" s="846"/>
    </row>
    <row r="6" spans="1:7" ht="15" customHeight="1">
      <c r="A6" s="119"/>
      <c r="B6" s="119"/>
      <c r="C6" s="119"/>
      <c r="D6" s="119"/>
      <c r="E6" s="120"/>
      <c r="F6" s="121">
        <f>SUM(F1:F5)</f>
        <v>19227.240000000002</v>
      </c>
      <c r="G6" s="846"/>
    </row>
    <row r="7" spans="1:7" ht="15" customHeight="1">
      <c r="A7" s="119" t="s">
        <v>7</v>
      </c>
      <c r="B7" s="119">
        <v>7354</v>
      </c>
      <c r="C7" s="119" t="s">
        <v>8</v>
      </c>
      <c r="D7" s="119">
        <v>2215</v>
      </c>
      <c r="E7" s="120">
        <v>1.57</v>
      </c>
      <c r="F7" s="120">
        <f t="shared" ref="F7:F11" si="1">E7*D7</f>
        <v>3477.55</v>
      </c>
      <c r="G7" s="846"/>
    </row>
    <row r="8" spans="1:7" ht="15" customHeight="1">
      <c r="A8" s="119"/>
      <c r="B8" s="119">
        <v>7343</v>
      </c>
      <c r="C8" s="119" t="s">
        <v>9</v>
      </c>
      <c r="D8" s="119">
        <v>2762</v>
      </c>
      <c r="E8" s="120">
        <v>1.32</v>
      </c>
      <c r="F8" s="120">
        <f t="shared" si="1"/>
        <v>3645.84</v>
      </c>
      <c r="G8" s="846"/>
    </row>
    <row r="9" spans="1:7" ht="15" customHeight="1">
      <c r="A9" s="119"/>
      <c r="B9" s="119">
        <v>7344</v>
      </c>
      <c r="C9" s="119" t="s">
        <v>10</v>
      </c>
      <c r="D9" s="119">
        <v>2225</v>
      </c>
      <c r="E9" s="120">
        <v>1.43</v>
      </c>
      <c r="F9" s="120">
        <f t="shared" si="1"/>
        <v>3181.75</v>
      </c>
      <c r="G9" s="846"/>
    </row>
    <row r="10" spans="1:7" ht="15" customHeight="1">
      <c r="A10" s="119"/>
      <c r="B10" s="119">
        <v>7345</v>
      </c>
      <c r="C10" s="119" t="s">
        <v>11</v>
      </c>
      <c r="D10" s="119">
        <v>1460</v>
      </c>
      <c r="E10" s="120">
        <v>1.32</v>
      </c>
      <c r="F10" s="120">
        <f t="shared" si="1"/>
        <v>1927.2</v>
      </c>
      <c r="G10" s="846"/>
    </row>
    <row r="11" spans="1:7" ht="15" customHeight="1">
      <c r="A11" s="119"/>
      <c r="B11" s="119">
        <v>7348</v>
      </c>
      <c r="C11" s="119" t="s">
        <v>12</v>
      </c>
      <c r="D11" s="119">
        <v>4651</v>
      </c>
      <c r="E11" s="120">
        <v>1.56</v>
      </c>
      <c r="F11" s="120">
        <f t="shared" si="1"/>
        <v>7255.56</v>
      </c>
      <c r="G11" s="846"/>
    </row>
    <row r="12" spans="1:7" ht="15" customHeight="1">
      <c r="A12" s="119"/>
      <c r="B12" s="119"/>
      <c r="C12" s="119"/>
      <c r="D12" s="119"/>
      <c r="E12" s="120"/>
      <c r="F12" s="121">
        <f>SUM(F7:F11)</f>
        <v>19487.900000000001</v>
      </c>
      <c r="G12" s="846"/>
    </row>
    <row r="13" spans="1:7" ht="15" customHeight="1">
      <c r="A13" s="119" t="s">
        <v>13</v>
      </c>
      <c r="B13" s="119">
        <v>7349</v>
      </c>
      <c r="C13" s="119" t="s">
        <v>14</v>
      </c>
      <c r="D13" s="119">
        <v>3221</v>
      </c>
      <c r="E13" s="120">
        <v>1.41</v>
      </c>
      <c r="F13" s="120">
        <f t="shared" ref="F13:F17" si="2">E13*D13</f>
        <v>4541.6099999999997</v>
      </c>
      <c r="G13" s="846"/>
    </row>
    <row r="14" spans="1:7" ht="15" customHeight="1">
      <c r="A14" s="119"/>
      <c r="B14" s="119">
        <v>7350</v>
      </c>
      <c r="C14" s="119" t="s">
        <v>15</v>
      </c>
      <c r="D14" s="119">
        <v>2116</v>
      </c>
      <c r="E14" s="120">
        <v>1.41</v>
      </c>
      <c r="F14" s="120">
        <f t="shared" si="2"/>
        <v>2983.56</v>
      </c>
      <c r="G14" s="846"/>
    </row>
    <row r="15" spans="1:7" ht="15" customHeight="1">
      <c r="A15" s="119"/>
      <c r="B15" s="119">
        <v>7357</v>
      </c>
      <c r="C15" s="119" t="s">
        <v>16</v>
      </c>
      <c r="D15" s="119">
        <v>1651</v>
      </c>
      <c r="E15" s="120">
        <v>1.41</v>
      </c>
      <c r="F15" s="120">
        <f t="shared" si="2"/>
        <v>2327.91</v>
      </c>
      <c r="G15" s="846"/>
    </row>
    <row r="16" spans="1:7" ht="15" customHeight="1">
      <c r="A16" s="119"/>
      <c r="B16" s="119">
        <v>7351</v>
      </c>
      <c r="C16" s="119" t="s">
        <v>17</v>
      </c>
      <c r="D16" s="119">
        <v>2021</v>
      </c>
      <c r="E16" s="120">
        <v>1.5</v>
      </c>
      <c r="F16" s="120">
        <f t="shared" si="2"/>
        <v>3031.5</v>
      </c>
      <c r="G16" s="846"/>
    </row>
    <row r="17" spans="1:7" ht="15" customHeight="1">
      <c r="A17" s="119"/>
      <c r="B17" s="119">
        <v>7352</v>
      </c>
      <c r="C17" s="119" t="s">
        <v>18</v>
      </c>
      <c r="D17" s="119">
        <v>1755</v>
      </c>
      <c r="E17" s="120">
        <v>1.33</v>
      </c>
      <c r="F17" s="120">
        <f t="shared" si="2"/>
        <v>2334.15</v>
      </c>
      <c r="G17" s="846"/>
    </row>
    <row r="18" spans="1:7" ht="15" customHeight="1">
      <c r="A18" s="119"/>
      <c r="B18" s="119"/>
      <c r="C18" s="119"/>
      <c r="D18" s="119"/>
      <c r="E18" s="120"/>
      <c r="F18" s="121">
        <f>SUM(F13:F17)</f>
        <v>15218.73</v>
      </c>
      <c r="G18" s="846"/>
    </row>
    <row r="19" spans="1:7" ht="15" customHeight="1">
      <c r="A19" s="119" t="s">
        <v>19</v>
      </c>
      <c r="B19" s="119">
        <v>1603</v>
      </c>
      <c r="C19" s="119" t="s">
        <v>20</v>
      </c>
      <c r="D19" s="119">
        <v>9417</v>
      </c>
      <c r="E19" s="120">
        <v>1.41</v>
      </c>
      <c r="F19" s="120">
        <f t="shared" ref="F19:F21" si="3">E19*D19</f>
        <v>13277.97</v>
      </c>
      <c r="G19" s="846"/>
    </row>
    <row r="20" spans="1:7" ht="15" customHeight="1">
      <c r="A20" s="119"/>
      <c r="B20" s="119">
        <v>1604</v>
      </c>
      <c r="C20" s="119" t="s">
        <v>21</v>
      </c>
      <c r="D20" s="119">
        <v>6427</v>
      </c>
      <c r="E20" s="120">
        <v>1.32</v>
      </c>
      <c r="F20" s="120">
        <f t="shared" si="3"/>
        <v>8483.64</v>
      </c>
      <c r="G20" s="846"/>
    </row>
    <row r="21" spans="1:7" ht="15" customHeight="1">
      <c r="A21" s="119"/>
      <c r="B21" s="119">
        <v>1605</v>
      </c>
      <c r="C21" s="119" t="s">
        <v>22</v>
      </c>
      <c r="D21" s="119">
        <v>6338</v>
      </c>
      <c r="E21" s="120">
        <v>1.32</v>
      </c>
      <c r="F21" s="120">
        <f t="shared" si="3"/>
        <v>8366.16</v>
      </c>
      <c r="G21" s="846"/>
    </row>
    <row r="22" spans="1:7" ht="15" customHeight="1">
      <c r="A22" s="119"/>
      <c r="B22" s="119"/>
      <c r="C22" s="119"/>
      <c r="D22" s="119"/>
      <c r="E22" s="120"/>
      <c r="F22" s="121">
        <f>SUM(F19:F21)</f>
        <v>30127.77</v>
      </c>
      <c r="G22" s="846"/>
    </row>
    <row r="23" spans="1:7" ht="15" customHeight="1">
      <c r="A23" s="119" t="s">
        <v>23</v>
      </c>
      <c r="B23" s="119">
        <v>7367</v>
      </c>
      <c r="C23" s="119" t="s">
        <v>24</v>
      </c>
      <c r="D23" s="119">
        <v>1851</v>
      </c>
      <c r="E23" s="120">
        <v>1.56</v>
      </c>
      <c r="F23" s="120">
        <f t="shared" ref="F23:F27" si="4">E23*D23</f>
        <v>2887.56</v>
      </c>
      <c r="G23" s="846"/>
    </row>
    <row r="24" spans="1:7" ht="15" customHeight="1">
      <c r="A24" s="119"/>
      <c r="B24" s="119">
        <v>7368</v>
      </c>
      <c r="C24" s="119" t="s">
        <v>25</v>
      </c>
      <c r="D24" s="119">
        <v>1682</v>
      </c>
      <c r="E24" s="120">
        <v>1.56</v>
      </c>
      <c r="F24" s="120">
        <f t="shared" si="4"/>
        <v>2623.92</v>
      </c>
      <c r="G24" s="846"/>
    </row>
    <row r="25" spans="1:7" ht="15" customHeight="1">
      <c r="A25" s="119"/>
      <c r="B25" s="119">
        <v>7369</v>
      </c>
      <c r="C25" s="119" t="s">
        <v>26</v>
      </c>
      <c r="D25" s="119">
        <v>1170</v>
      </c>
      <c r="E25" s="120">
        <v>1.56</v>
      </c>
      <c r="F25" s="120">
        <f t="shared" si="4"/>
        <v>1825.2</v>
      </c>
      <c r="G25" s="846"/>
    </row>
    <row r="26" spans="1:7" ht="15" customHeight="1">
      <c r="A26" s="119"/>
      <c r="B26" s="119">
        <v>7370</v>
      </c>
      <c r="C26" s="119" t="s">
        <v>27</v>
      </c>
      <c r="D26" s="119">
        <v>894</v>
      </c>
      <c r="E26" s="120">
        <v>1.56</v>
      </c>
      <c r="F26" s="120">
        <f t="shared" si="4"/>
        <v>1394.64</v>
      </c>
      <c r="G26" s="846"/>
    </row>
    <row r="27" spans="1:7" ht="15" customHeight="1">
      <c r="A27" s="119"/>
      <c r="B27" s="119">
        <v>7371</v>
      </c>
      <c r="C27" s="119" t="s">
        <v>28</v>
      </c>
      <c r="D27" s="119">
        <v>2198</v>
      </c>
      <c r="E27" s="120">
        <v>1.31</v>
      </c>
      <c r="F27" s="120">
        <f t="shared" si="4"/>
        <v>2879.38</v>
      </c>
      <c r="G27" s="846"/>
    </row>
    <row r="28" spans="1:7" ht="15" customHeight="1">
      <c r="A28" s="119"/>
      <c r="B28" s="119"/>
      <c r="C28" s="119"/>
      <c r="D28" s="119"/>
      <c r="E28" s="120"/>
      <c r="F28" s="121">
        <f>SUM(F23:F27)</f>
        <v>11610.7</v>
      </c>
      <c r="G28" s="846"/>
    </row>
    <row r="29" spans="1:7" ht="15" customHeight="1">
      <c r="A29" s="119" t="s">
        <v>29</v>
      </c>
      <c r="B29" s="119">
        <v>1312</v>
      </c>
      <c r="C29" s="119" t="s">
        <v>30</v>
      </c>
      <c r="D29" s="119">
        <v>2654</v>
      </c>
      <c r="E29" s="120">
        <v>3.05</v>
      </c>
      <c r="F29" s="120">
        <f t="shared" ref="F29:F33" si="5">E29*D29</f>
        <v>8094.7</v>
      </c>
      <c r="G29" s="846"/>
    </row>
    <row r="30" spans="1:7" ht="15" customHeight="1">
      <c r="A30" s="119"/>
      <c r="B30" s="119">
        <v>1313</v>
      </c>
      <c r="C30" s="119" t="s">
        <v>31</v>
      </c>
      <c r="D30" s="119">
        <v>1539</v>
      </c>
      <c r="E30" s="120">
        <v>3.05</v>
      </c>
      <c r="F30" s="120">
        <f t="shared" si="5"/>
        <v>4693.95</v>
      </c>
      <c r="G30" s="846"/>
    </row>
    <row r="31" spans="1:7" ht="15" customHeight="1">
      <c r="A31" s="119"/>
      <c r="B31" s="119"/>
      <c r="C31" s="119"/>
      <c r="D31" s="119"/>
      <c r="E31" s="120"/>
      <c r="F31" s="121">
        <f>SUM(F29:F30)</f>
        <v>12788.65</v>
      </c>
      <c r="G31" s="846"/>
    </row>
    <row r="32" spans="1:7" ht="15" customHeight="1">
      <c r="A32" s="119" t="s">
        <v>32</v>
      </c>
      <c r="B32" s="119">
        <v>1314</v>
      </c>
      <c r="C32" s="119" t="s">
        <v>33</v>
      </c>
      <c r="D32" s="119">
        <v>3238</v>
      </c>
      <c r="E32" s="120">
        <v>3.9</v>
      </c>
      <c r="F32" s="120">
        <f t="shared" si="5"/>
        <v>12628.2</v>
      </c>
      <c r="G32" s="846"/>
    </row>
    <row r="33" spans="1:7" ht="15" customHeight="1">
      <c r="A33" s="119"/>
      <c r="B33" s="119">
        <v>1315</v>
      </c>
      <c r="C33" s="119" t="s">
        <v>34</v>
      </c>
      <c r="D33" s="119">
        <v>2704</v>
      </c>
      <c r="E33" s="120">
        <v>3.9</v>
      </c>
      <c r="F33" s="120">
        <f t="shared" si="5"/>
        <v>10545.6</v>
      </c>
      <c r="G33" s="846"/>
    </row>
    <row r="34" spans="1:7" ht="15" customHeight="1">
      <c r="A34" s="119"/>
      <c r="B34" s="119"/>
      <c r="C34" s="119"/>
      <c r="D34" s="119"/>
      <c r="E34" s="120"/>
      <c r="F34" s="121">
        <f>SUM(F32:F33)</f>
        <v>23173.8</v>
      </c>
      <c r="G34" s="846"/>
    </row>
    <row r="35" spans="1:7" ht="15" customHeight="1">
      <c r="A35" s="119" t="s">
        <v>35</v>
      </c>
      <c r="B35" s="119">
        <v>1316</v>
      </c>
      <c r="C35" s="119" t="s">
        <v>36</v>
      </c>
      <c r="D35" s="119">
        <v>3504</v>
      </c>
      <c r="E35" s="120">
        <v>3.85</v>
      </c>
      <c r="F35" s="120">
        <f t="shared" ref="F35:F38" si="6">E35*D35</f>
        <v>13490.4</v>
      </c>
      <c r="G35" s="846"/>
    </row>
    <row r="36" spans="1:7" ht="15" customHeight="1">
      <c r="A36" s="119"/>
      <c r="B36" s="119">
        <v>1317</v>
      </c>
      <c r="C36" s="119" t="s">
        <v>37</v>
      </c>
      <c r="D36" s="119">
        <v>2959</v>
      </c>
      <c r="E36" s="120">
        <v>3.95</v>
      </c>
      <c r="F36" s="120">
        <f t="shared" si="6"/>
        <v>11688.05</v>
      </c>
      <c r="G36" s="846"/>
    </row>
    <row r="37" spans="1:7" ht="15" customHeight="1">
      <c r="A37" s="119"/>
      <c r="B37" s="119">
        <v>1318</v>
      </c>
      <c r="C37" s="119" t="s">
        <v>38</v>
      </c>
      <c r="D37" s="119">
        <v>1992</v>
      </c>
      <c r="E37" s="120">
        <v>3.95</v>
      </c>
      <c r="F37" s="120">
        <f t="shared" si="6"/>
        <v>7868.4</v>
      </c>
      <c r="G37" s="846"/>
    </row>
    <row r="38" spans="1:7" ht="15" customHeight="1">
      <c r="A38" s="119"/>
      <c r="B38" s="119">
        <v>1326</v>
      </c>
      <c r="C38" s="119">
        <v>424757</v>
      </c>
      <c r="D38" s="119">
        <v>425</v>
      </c>
      <c r="E38" s="120">
        <v>3.85</v>
      </c>
      <c r="F38" s="120">
        <f t="shared" si="6"/>
        <v>1636.25</v>
      </c>
      <c r="G38" s="846"/>
    </row>
    <row r="39" spans="1:7" ht="15" customHeight="1">
      <c r="A39" s="119"/>
      <c r="B39" s="119"/>
      <c r="C39" s="119"/>
      <c r="D39" s="119"/>
      <c r="E39" s="120"/>
      <c r="F39" s="121">
        <f>SUM(F35:F38)</f>
        <v>34683.1</v>
      </c>
      <c r="G39" s="846"/>
    </row>
    <row r="40" spans="1:7" ht="15" customHeight="1">
      <c r="A40" s="119" t="s">
        <v>39</v>
      </c>
      <c r="B40" s="119">
        <v>1319</v>
      </c>
      <c r="C40" s="119" t="s">
        <v>40</v>
      </c>
      <c r="D40" s="119">
        <v>4149</v>
      </c>
      <c r="E40" s="120">
        <v>3.9</v>
      </c>
      <c r="F40" s="120">
        <f t="shared" ref="F40:F43" si="7">E40*D40</f>
        <v>16181.1</v>
      </c>
      <c r="G40" s="846"/>
    </row>
    <row r="41" spans="1:7" ht="15" customHeight="1">
      <c r="A41" s="119"/>
      <c r="B41" s="119">
        <v>1320</v>
      </c>
      <c r="C41" s="119" t="s">
        <v>41</v>
      </c>
      <c r="D41" s="119">
        <v>3303</v>
      </c>
      <c r="E41" s="120">
        <v>3.9</v>
      </c>
      <c r="F41" s="120">
        <f t="shared" si="7"/>
        <v>12881.7</v>
      </c>
      <c r="G41" s="846"/>
    </row>
    <row r="42" spans="1:7" ht="15" customHeight="1">
      <c r="A42" s="119"/>
      <c r="B42" s="119">
        <v>1321</v>
      </c>
      <c r="C42" s="119" t="s">
        <v>42</v>
      </c>
      <c r="D42" s="119">
        <v>2429</v>
      </c>
      <c r="E42" s="120">
        <v>4</v>
      </c>
      <c r="F42" s="120">
        <f t="shared" si="7"/>
        <v>9716</v>
      </c>
      <c r="G42" s="846"/>
    </row>
    <row r="43" spans="1:7" ht="15" customHeight="1">
      <c r="A43" s="119"/>
      <c r="B43" s="119">
        <v>1322</v>
      </c>
      <c r="C43" s="119" t="s">
        <v>43</v>
      </c>
      <c r="D43" s="119">
        <v>4102</v>
      </c>
      <c r="E43" s="120">
        <v>6.5</v>
      </c>
      <c r="F43" s="120">
        <f t="shared" si="7"/>
        <v>26663</v>
      </c>
      <c r="G43" s="846"/>
    </row>
    <row r="44" spans="1:7" ht="15" customHeight="1">
      <c r="A44" s="119"/>
      <c r="B44" s="119"/>
      <c r="C44" s="119"/>
      <c r="D44" s="119"/>
      <c r="E44" s="120"/>
      <c r="F44" s="121">
        <f>SUM(F40:F43)</f>
        <v>65441.8</v>
      </c>
      <c r="G44" s="846"/>
    </row>
    <row r="45" spans="1:7" ht="15" customHeight="1">
      <c r="A45" s="119" t="s">
        <v>44</v>
      </c>
      <c r="B45" s="119">
        <v>1323</v>
      </c>
      <c r="C45" s="119" t="s">
        <v>45</v>
      </c>
      <c r="D45" s="119">
        <v>2641</v>
      </c>
      <c r="E45" s="120">
        <v>5.55</v>
      </c>
      <c r="F45" s="120">
        <f t="shared" ref="F45:F47" si="8">E45*D45</f>
        <v>14657.55</v>
      </c>
      <c r="G45" s="846"/>
    </row>
    <row r="46" spans="1:7" ht="15" customHeight="1">
      <c r="A46" s="119"/>
      <c r="B46" s="119">
        <v>1324</v>
      </c>
      <c r="C46" s="119" t="s">
        <v>46</v>
      </c>
      <c r="D46" s="119">
        <v>1679</v>
      </c>
      <c r="E46" s="120">
        <v>5.55</v>
      </c>
      <c r="F46" s="120">
        <f t="shared" si="8"/>
        <v>9318.4500000000007</v>
      </c>
      <c r="G46" s="846"/>
    </row>
    <row r="47" spans="1:7" ht="15" customHeight="1">
      <c r="A47" s="119"/>
      <c r="B47" s="119">
        <v>1325</v>
      </c>
      <c r="C47" s="119">
        <v>424811</v>
      </c>
      <c r="D47" s="119">
        <v>275</v>
      </c>
      <c r="E47" s="120">
        <v>5.55</v>
      </c>
      <c r="F47" s="120">
        <f t="shared" si="8"/>
        <v>1526.25</v>
      </c>
      <c r="G47" s="846"/>
    </row>
    <row r="48" spans="1:7" ht="15" customHeight="1">
      <c r="A48" s="119"/>
      <c r="B48" s="119"/>
      <c r="C48" s="119"/>
      <c r="D48" s="119"/>
      <c r="E48" s="120"/>
      <c r="F48" s="121">
        <f>SUM(F45:F47)</f>
        <v>25502.25</v>
      </c>
      <c r="G48" s="846"/>
    </row>
    <row r="49" spans="1:7" ht="15" customHeight="1">
      <c r="A49" s="119" t="s">
        <v>47</v>
      </c>
      <c r="B49" s="119" t="s">
        <v>48</v>
      </c>
      <c r="C49" s="119">
        <v>7027601</v>
      </c>
      <c r="D49" s="119">
        <v>3912</v>
      </c>
      <c r="E49" s="120">
        <v>3.55</v>
      </c>
      <c r="F49" s="121">
        <f t="shared" ref="F49:F52" si="9">E49*D49</f>
        <v>13887.6</v>
      </c>
      <c r="G49" s="846"/>
    </row>
    <row r="50" spans="1:7" ht="15" customHeight="1">
      <c r="A50" s="119"/>
      <c r="B50" s="119"/>
      <c r="C50" s="119"/>
      <c r="D50" s="119"/>
      <c r="E50" s="120"/>
      <c r="F50" s="120"/>
      <c r="G50" s="846"/>
    </row>
    <row r="51" spans="1:7" ht="15" customHeight="1">
      <c r="A51" s="119" t="s">
        <v>49</v>
      </c>
      <c r="B51" s="119" t="s">
        <v>50</v>
      </c>
      <c r="C51" s="119">
        <v>7072801</v>
      </c>
      <c r="D51" s="119">
        <v>504</v>
      </c>
      <c r="E51" s="120">
        <v>4.5</v>
      </c>
      <c r="F51" s="120">
        <f t="shared" si="9"/>
        <v>2268</v>
      </c>
      <c r="G51" s="846"/>
    </row>
    <row r="52" spans="1:7" ht="15" customHeight="1">
      <c r="A52" s="119"/>
      <c r="B52" s="119"/>
      <c r="C52" s="119"/>
      <c r="D52" s="119">
        <v>96</v>
      </c>
      <c r="E52" s="120">
        <v>5.2</v>
      </c>
      <c r="F52" s="120">
        <f t="shared" si="9"/>
        <v>499.2</v>
      </c>
      <c r="G52" s="846"/>
    </row>
    <row r="53" spans="1:7" ht="15" customHeight="1">
      <c r="A53" s="119"/>
      <c r="B53" s="119"/>
      <c r="C53" s="119"/>
      <c r="D53" s="119"/>
      <c r="E53" s="120"/>
      <c r="F53" s="121">
        <f>SUM(F51:F52)</f>
        <v>2767.2</v>
      </c>
      <c r="G53" s="846"/>
    </row>
    <row r="54" spans="1:7" ht="15" customHeight="1">
      <c r="A54" s="119" t="s">
        <v>51</v>
      </c>
      <c r="B54" s="119" t="s">
        <v>52</v>
      </c>
      <c r="C54" s="119">
        <v>7021601</v>
      </c>
      <c r="D54" s="119">
        <v>3528</v>
      </c>
      <c r="E54" s="120">
        <v>3.1</v>
      </c>
      <c r="F54" s="120">
        <f t="shared" ref="F54:F55" si="10">E54*D54</f>
        <v>10936.8</v>
      </c>
      <c r="G54" s="846"/>
    </row>
    <row r="55" spans="1:7" ht="15" customHeight="1">
      <c r="A55" s="119"/>
      <c r="B55" s="119"/>
      <c r="C55" s="119"/>
      <c r="D55" s="119">
        <v>864</v>
      </c>
      <c r="E55" s="120">
        <v>3.65</v>
      </c>
      <c r="F55" s="120">
        <f t="shared" si="10"/>
        <v>3153.6</v>
      </c>
      <c r="G55" s="846"/>
    </row>
    <row r="56" spans="1:7" ht="15" customHeight="1">
      <c r="A56" s="119"/>
      <c r="B56" s="119"/>
      <c r="C56" s="119"/>
      <c r="D56" s="119"/>
      <c r="E56" s="120"/>
      <c r="F56" s="121">
        <f>SUM(F54:F55)</f>
        <v>14090.4</v>
      </c>
      <c r="G56" s="846"/>
    </row>
    <row r="57" spans="1:7" ht="15" customHeight="1">
      <c r="A57" s="119"/>
      <c r="B57" s="119"/>
      <c r="C57" s="119"/>
      <c r="D57" s="119"/>
      <c r="E57" s="120"/>
      <c r="F57" s="120"/>
      <c r="G57" s="846"/>
    </row>
    <row r="58" spans="1:7" ht="15" customHeight="1">
      <c r="A58" s="122" t="s">
        <v>53</v>
      </c>
      <c r="B58" s="122">
        <v>7387</v>
      </c>
      <c r="C58" s="122" t="s">
        <v>54</v>
      </c>
      <c r="D58" s="122">
        <v>2621</v>
      </c>
      <c r="E58" s="123">
        <v>1.57</v>
      </c>
      <c r="F58" s="123">
        <f t="shared" ref="F58:F62" si="11">E58*D58</f>
        <v>4114.97</v>
      </c>
      <c r="G58" s="857" t="s">
        <v>55</v>
      </c>
    </row>
    <row r="59" spans="1:7" ht="15" customHeight="1">
      <c r="A59" s="122"/>
      <c r="B59" s="122">
        <v>7388</v>
      </c>
      <c r="C59" s="122" t="s">
        <v>56</v>
      </c>
      <c r="D59" s="122">
        <v>1832</v>
      </c>
      <c r="E59" s="123">
        <v>1.57</v>
      </c>
      <c r="F59" s="123">
        <f t="shared" si="11"/>
        <v>2876.24</v>
      </c>
      <c r="G59" s="857"/>
    </row>
    <row r="60" spans="1:7" ht="15" customHeight="1">
      <c r="A60" s="122"/>
      <c r="B60" s="122">
        <v>7375</v>
      </c>
      <c r="C60" s="122" t="s">
        <v>57</v>
      </c>
      <c r="D60" s="122">
        <v>2584</v>
      </c>
      <c r="E60" s="123">
        <v>1.42</v>
      </c>
      <c r="F60" s="123">
        <f t="shared" si="11"/>
        <v>3669.28</v>
      </c>
      <c r="G60" s="857"/>
    </row>
    <row r="61" spans="1:7" ht="15" customHeight="1">
      <c r="A61" s="122"/>
      <c r="B61" s="122">
        <v>7376</v>
      </c>
      <c r="C61" s="122" t="s">
        <v>58</v>
      </c>
      <c r="D61" s="122">
        <v>2584</v>
      </c>
      <c r="E61" s="123">
        <v>1.42</v>
      </c>
      <c r="F61" s="123">
        <f t="shared" si="11"/>
        <v>3669.28</v>
      </c>
      <c r="G61" s="857"/>
    </row>
    <row r="62" spans="1:7" ht="15" customHeight="1">
      <c r="A62" s="122"/>
      <c r="B62" s="122">
        <v>7377</v>
      </c>
      <c r="C62" s="122" t="s">
        <v>59</v>
      </c>
      <c r="D62" s="122">
        <v>1822</v>
      </c>
      <c r="E62" s="123">
        <v>1.32</v>
      </c>
      <c r="F62" s="123">
        <f t="shared" si="11"/>
        <v>2405.04</v>
      </c>
      <c r="G62" s="857"/>
    </row>
    <row r="63" spans="1:7" ht="15" customHeight="1">
      <c r="A63" s="122"/>
      <c r="B63" s="122"/>
      <c r="C63" s="122"/>
      <c r="D63" s="122"/>
      <c r="E63" s="123"/>
      <c r="F63" s="124">
        <f>SUM(F58:F62)</f>
        <v>16734.810000000001</v>
      </c>
      <c r="G63" s="857"/>
    </row>
    <row r="64" spans="1:7" ht="15" customHeight="1">
      <c r="A64" s="122" t="s">
        <v>60</v>
      </c>
      <c r="B64" s="122">
        <v>7385</v>
      </c>
      <c r="C64" s="122" t="s">
        <v>61</v>
      </c>
      <c r="D64" s="122">
        <v>2383</v>
      </c>
      <c r="E64" s="123">
        <v>1.57</v>
      </c>
      <c r="F64" s="123">
        <f t="shared" ref="F64:F68" si="12">E64*D64</f>
        <v>3741.31</v>
      </c>
      <c r="G64" s="857"/>
    </row>
    <row r="65" spans="1:7" ht="15" customHeight="1">
      <c r="A65" s="122"/>
      <c r="B65" s="122">
        <v>7386</v>
      </c>
      <c r="C65" s="122" t="s">
        <v>62</v>
      </c>
      <c r="D65" s="122">
        <v>1661</v>
      </c>
      <c r="E65" s="123">
        <v>1.57</v>
      </c>
      <c r="F65" s="123">
        <f t="shared" si="12"/>
        <v>2607.77</v>
      </c>
      <c r="G65" s="857"/>
    </row>
    <row r="66" spans="1:7" ht="15" customHeight="1">
      <c r="A66" s="122"/>
      <c r="B66" s="122">
        <v>7372</v>
      </c>
      <c r="C66" s="122" t="s">
        <v>63</v>
      </c>
      <c r="D66" s="122">
        <v>4055</v>
      </c>
      <c r="E66" s="123">
        <v>1.43</v>
      </c>
      <c r="F66" s="123">
        <f t="shared" si="12"/>
        <v>5798.65</v>
      </c>
      <c r="G66" s="857"/>
    </row>
    <row r="67" spans="1:7" ht="15" customHeight="1">
      <c r="A67" s="122"/>
      <c r="B67" s="122">
        <v>7373</v>
      </c>
      <c r="C67" s="122" t="s">
        <v>64</v>
      </c>
      <c r="D67" s="122">
        <v>2151</v>
      </c>
      <c r="E67" s="123">
        <v>1.32</v>
      </c>
      <c r="F67" s="123">
        <f t="shared" si="12"/>
        <v>2839.32</v>
      </c>
      <c r="G67" s="857"/>
    </row>
    <row r="68" spans="1:7" ht="15" customHeight="1">
      <c r="A68" s="122"/>
      <c r="B68" s="122">
        <v>7374</v>
      </c>
      <c r="C68" s="122" t="s">
        <v>65</v>
      </c>
      <c r="D68" s="122">
        <v>1699</v>
      </c>
      <c r="E68" s="123">
        <v>1.32</v>
      </c>
      <c r="F68" s="123">
        <f t="shared" si="12"/>
        <v>2242.6799999999998</v>
      </c>
      <c r="G68" s="857"/>
    </row>
    <row r="69" spans="1:7" ht="15" customHeight="1">
      <c r="A69" s="122"/>
      <c r="B69" s="122"/>
      <c r="C69" s="122"/>
      <c r="D69" s="122"/>
      <c r="E69" s="123"/>
      <c r="F69" s="124">
        <f>SUM(F64:F68)</f>
        <v>17229.73</v>
      </c>
      <c r="G69" s="857"/>
    </row>
    <row r="70" spans="1:7" ht="15" customHeight="1">
      <c r="A70" s="122" t="s">
        <v>66</v>
      </c>
      <c r="B70" s="122">
        <v>7378</v>
      </c>
      <c r="C70" s="122" t="s">
        <v>67</v>
      </c>
      <c r="D70" s="122">
        <v>4695</v>
      </c>
      <c r="E70" s="123">
        <v>1.56</v>
      </c>
      <c r="F70" s="123">
        <f t="shared" ref="F70:F74" si="13">E70*D70</f>
        <v>7324.2</v>
      </c>
      <c r="G70" s="857"/>
    </row>
    <row r="71" spans="1:7" ht="15" customHeight="1">
      <c r="A71" s="122"/>
      <c r="B71" s="122">
        <v>7379</v>
      </c>
      <c r="C71" s="122" t="s">
        <v>68</v>
      </c>
      <c r="D71" s="122">
        <v>4695</v>
      </c>
      <c r="E71" s="123">
        <v>1.41</v>
      </c>
      <c r="F71" s="123">
        <f t="shared" si="13"/>
        <v>6619.95</v>
      </c>
      <c r="G71" s="857"/>
    </row>
    <row r="72" spans="1:7" ht="15" customHeight="1">
      <c r="A72" s="122"/>
      <c r="B72" s="122">
        <v>7380</v>
      </c>
      <c r="C72" s="122" t="s">
        <v>69</v>
      </c>
      <c r="D72" s="122">
        <v>2600</v>
      </c>
      <c r="E72" s="123">
        <v>1.56</v>
      </c>
      <c r="F72" s="123">
        <f t="shared" si="13"/>
        <v>4056</v>
      </c>
      <c r="G72" s="857"/>
    </row>
    <row r="73" spans="1:7" ht="15" customHeight="1">
      <c r="A73" s="122"/>
      <c r="B73" s="122">
        <v>7381</v>
      </c>
      <c r="C73" s="122" t="s">
        <v>70</v>
      </c>
      <c r="D73" s="122">
        <v>1846</v>
      </c>
      <c r="E73" s="123">
        <v>1.56</v>
      </c>
      <c r="F73" s="123">
        <f t="shared" si="13"/>
        <v>2879.76</v>
      </c>
      <c r="G73" s="857"/>
    </row>
    <row r="74" spans="1:7" ht="15" customHeight="1">
      <c r="A74" s="122"/>
      <c r="B74" s="122">
        <v>7389</v>
      </c>
      <c r="C74" s="122" t="s">
        <v>71</v>
      </c>
      <c r="D74" s="122">
        <v>1498</v>
      </c>
      <c r="E74" s="123">
        <v>1.41</v>
      </c>
      <c r="F74" s="123">
        <f t="shared" si="13"/>
        <v>2112.1799999999998</v>
      </c>
      <c r="G74" s="857"/>
    </row>
    <row r="75" spans="1:7" ht="15" customHeight="1">
      <c r="A75" s="122"/>
      <c r="B75" s="122"/>
      <c r="C75" s="122"/>
      <c r="D75" s="122"/>
      <c r="E75" s="123"/>
      <c r="F75" s="124">
        <f>SUM(F70:F74)</f>
        <v>22992.09</v>
      </c>
      <c r="G75" s="857"/>
    </row>
    <row r="76" spans="1:7" ht="15" customHeight="1">
      <c r="A76" s="122" t="s">
        <v>72</v>
      </c>
      <c r="B76" s="122">
        <v>7382</v>
      </c>
      <c r="C76" s="122" t="s">
        <v>73</v>
      </c>
      <c r="D76" s="122">
        <v>2302</v>
      </c>
      <c r="E76" s="123">
        <v>1.5</v>
      </c>
      <c r="F76" s="123">
        <f t="shared" ref="F76:F78" si="14">E76*D76</f>
        <v>3453</v>
      </c>
      <c r="G76" s="857"/>
    </row>
    <row r="77" spans="1:7" ht="15" customHeight="1">
      <c r="A77" s="122"/>
      <c r="B77" s="122">
        <v>7383</v>
      </c>
      <c r="C77" s="122" t="s">
        <v>74</v>
      </c>
      <c r="D77" s="122">
        <v>1403</v>
      </c>
      <c r="E77" s="123">
        <v>1.5</v>
      </c>
      <c r="F77" s="123">
        <f t="shared" si="14"/>
        <v>2104.5</v>
      </c>
      <c r="G77" s="857"/>
    </row>
    <row r="78" spans="1:7" ht="15" customHeight="1">
      <c r="A78" s="122"/>
      <c r="B78" s="122">
        <v>7384</v>
      </c>
      <c r="C78" s="122" t="s">
        <v>75</v>
      </c>
      <c r="D78" s="122">
        <v>1556</v>
      </c>
      <c r="E78" s="123">
        <v>1.33</v>
      </c>
      <c r="F78" s="123">
        <f t="shared" si="14"/>
        <v>2069.48</v>
      </c>
      <c r="G78" s="857"/>
    </row>
    <row r="79" spans="1:7" ht="15" customHeight="1">
      <c r="A79" s="122"/>
      <c r="B79" s="122"/>
      <c r="C79" s="122"/>
      <c r="D79" s="122"/>
      <c r="E79" s="123"/>
      <c r="F79" s="124">
        <f>SUM(F76:F78)</f>
        <v>7626.98</v>
      </c>
      <c r="G79" s="857"/>
    </row>
    <row r="80" spans="1:7" ht="15" customHeight="1">
      <c r="A80" s="122" t="s">
        <v>76</v>
      </c>
      <c r="B80" s="122">
        <v>1603</v>
      </c>
      <c r="C80" s="122" t="s">
        <v>77</v>
      </c>
      <c r="D80" s="122">
        <v>14670</v>
      </c>
      <c r="E80" s="123">
        <v>1.41</v>
      </c>
      <c r="F80" s="123">
        <f t="shared" ref="F80:F82" si="15">E80*D80</f>
        <v>20684.7</v>
      </c>
      <c r="G80" s="857"/>
    </row>
    <row r="81" spans="1:7" ht="15" customHeight="1">
      <c r="A81" s="122"/>
      <c r="B81" s="122">
        <v>1604</v>
      </c>
      <c r="C81" s="122" t="s">
        <v>78</v>
      </c>
      <c r="D81" s="122">
        <v>9174</v>
      </c>
      <c r="E81" s="123">
        <v>1.32</v>
      </c>
      <c r="F81" s="123">
        <f t="shared" si="15"/>
        <v>12109.68</v>
      </c>
      <c r="G81" s="857"/>
    </row>
    <row r="82" spans="1:7" ht="15" customHeight="1">
      <c r="A82" s="122"/>
      <c r="B82" s="122">
        <v>1605</v>
      </c>
      <c r="C82" s="122" t="s">
        <v>79</v>
      </c>
      <c r="D82" s="122">
        <v>8228</v>
      </c>
      <c r="E82" s="123">
        <v>1.32</v>
      </c>
      <c r="F82" s="123">
        <f t="shared" si="15"/>
        <v>10860.96</v>
      </c>
      <c r="G82" s="857"/>
    </row>
    <row r="83" spans="1:7" ht="15" customHeight="1">
      <c r="A83" s="122"/>
      <c r="B83" s="122"/>
      <c r="C83" s="122"/>
      <c r="D83" s="122"/>
      <c r="E83" s="123"/>
      <c r="F83" s="124">
        <f>SUM(F80:F82)</f>
        <v>43655.34</v>
      </c>
      <c r="G83" s="857"/>
    </row>
    <row r="84" spans="1:7" ht="15" customHeight="1">
      <c r="A84" s="122" t="s">
        <v>80</v>
      </c>
      <c r="B84" s="122">
        <v>7397</v>
      </c>
      <c r="C84" s="122" t="s">
        <v>81</v>
      </c>
      <c r="D84" s="122">
        <v>2241</v>
      </c>
      <c r="E84" s="123">
        <v>1.8</v>
      </c>
      <c r="F84" s="123">
        <f t="shared" ref="F84:F89" si="16">E84*D84</f>
        <v>4033.8</v>
      </c>
      <c r="G84" s="857"/>
    </row>
    <row r="85" spans="1:7" ht="15" customHeight="1">
      <c r="A85" s="122"/>
      <c r="B85" s="122">
        <v>7398</v>
      </c>
      <c r="C85" s="122" t="s">
        <v>82</v>
      </c>
      <c r="D85" s="122">
        <v>1850</v>
      </c>
      <c r="E85" s="123">
        <v>1.8</v>
      </c>
      <c r="F85" s="123">
        <f t="shared" si="16"/>
        <v>3330</v>
      </c>
      <c r="G85" s="857"/>
    </row>
    <row r="86" spans="1:7" ht="15" customHeight="1">
      <c r="A86" s="122"/>
      <c r="B86" s="122">
        <v>7399</v>
      </c>
      <c r="C86" s="122" t="s">
        <v>83</v>
      </c>
      <c r="D86" s="122">
        <v>1643</v>
      </c>
      <c r="E86" s="123">
        <v>1.56</v>
      </c>
      <c r="F86" s="123">
        <f t="shared" si="16"/>
        <v>2563.08</v>
      </c>
      <c r="G86" s="857"/>
    </row>
    <row r="87" spans="1:7" ht="15" customHeight="1">
      <c r="A87" s="122"/>
      <c r="B87" s="122">
        <v>7402</v>
      </c>
      <c r="C87" s="122" t="s">
        <v>84</v>
      </c>
      <c r="D87" s="122">
        <v>1231</v>
      </c>
      <c r="E87" s="123">
        <v>1.56</v>
      </c>
      <c r="F87" s="123">
        <f t="shared" si="16"/>
        <v>1920.36</v>
      </c>
      <c r="G87" s="857"/>
    </row>
    <row r="88" spans="1:7" ht="15" customHeight="1">
      <c r="A88" s="122"/>
      <c r="B88" s="122">
        <v>7400</v>
      </c>
      <c r="C88" s="122" t="s">
        <v>85</v>
      </c>
      <c r="D88" s="122">
        <v>1858</v>
      </c>
      <c r="E88" s="123">
        <v>1.31</v>
      </c>
      <c r="F88" s="123">
        <f t="shared" si="16"/>
        <v>2433.98</v>
      </c>
      <c r="G88" s="857"/>
    </row>
    <row r="89" spans="1:7" ht="15" customHeight="1">
      <c r="A89" s="122"/>
      <c r="B89" s="122">
        <v>7401</v>
      </c>
      <c r="C89" s="122" t="s">
        <v>86</v>
      </c>
      <c r="D89" s="122">
        <v>865</v>
      </c>
      <c r="E89" s="123">
        <v>1.51</v>
      </c>
      <c r="F89" s="123">
        <f t="shared" si="16"/>
        <v>1306.1500000000001</v>
      </c>
      <c r="G89" s="857"/>
    </row>
    <row r="90" spans="1:7" ht="15" customHeight="1">
      <c r="A90" s="122"/>
      <c r="B90" s="122"/>
      <c r="C90" s="122"/>
      <c r="D90" s="122"/>
      <c r="E90" s="123"/>
      <c r="F90" s="124">
        <f>SUM(F84:F89)</f>
        <v>15587.37</v>
      </c>
      <c r="G90" s="857"/>
    </row>
    <row r="91" spans="1:7" ht="15" customHeight="1">
      <c r="A91" s="122" t="s">
        <v>87</v>
      </c>
      <c r="B91" s="122">
        <v>5114</v>
      </c>
      <c r="C91" s="122" t="s">
        <v>88</v>
      </c>
      <c r="D91" s="122">
        <v>2531</v>
      </c>
      <c r="E91" s="123">
        <v>5.45</v>
      </c>
      <c r="F91" s="123">
        <f t="shared" ref="F91:F93" si="17">E91*D91</f>
        <v>13793.95</v>
      </c>
      <c r="G91" s="857"/>
    </row>
    <row r="92" spans="1:7" ht="15" customHeight="1">
      <c r="A92" s="122"/>
      <c r="B92" s="122">
        <v>5115</v>
      </c>
      <c r="C92" s="122" t="s">
        <v>89</v>
      </c>
      <c r="D92" s="122">
        <v>1743</v>
      </c>
      <c r="E92" s="123">
        <v>5.45</v>
      </c>
      <c r="F92" s="123">
        <f t="shared" si="17"/>
        <v>9499.35</v>
      </c>
      <c r="G92" s="857"/>
    </row>
    <row r="93" spans="1:7" ht="15" customHeight="1">
      <c r="A93" s="122"/>
      <c r="B93" s="122">
        <v>5116</v>
      </c>
      <c r="C93" s="122">
        <v>431943</v>
      </c>
      <c r="D93" s="122">
        <v>350</v>
      </c>
      <c r="E93" s="123">
        <v>5.45</v>
      </c>
      <c r="F93" s="123">
        <f t="shared" si="17"/>
        <v>1907.5</v>
      </c>
      <c r="G93" s="857"/>
    </row>
    <row r="94" spans="1:7" ht="15" customHeight="1">
      <c r="A94" s="122"/>
      <c r="B94" s="122"/>
      <c r="C94" s="122"/>
      <c r="D94" s="122"/>
      <c r="E94" s="123"/>
      <c r="F94" s="124">
        <f>SUM(F91:F93)</f>
        <v>25200.799999999999</v>
      </c>
      <c r="G94" s="857"/>
    </row>
    <row r="95" spans="1:7" ht="15" customHeight="1">
      <c r="A95" s="122" t="s">
        <v>90</v>
      </c>
      <c r="B95" s="122">
        <v>5103</v>
      </c>
      <c r="C95" s="122" t="s">
        <v>91</v>
      </c>
      <c r="D95" s="122">
        <v>3152</v>
      </c>
      <c r="E95" s="123">
        <v>3.9</v>
      </c>
      <c r="F95" s="123">
        <f t="shared" ref="F95:F97" si="18">E95*D95</f>
        <v>12292.8</v>
      </c>
      <c r="G95" s="857"/>
    </row>
    <row r="96" spans="1:7" ht="15" customHeight="1">
      <c r="A96" s="122"/>
      <c r="B96" s="122">
        <v>5104</v>
      </c>
      <c r="C96" s="122" t="s">
        <v>92</v>
      </c>
      <c r="D96" s="122">
        <v>2073</v>
      </c>
      <c r="E96" s="123">
        <v>3.9</v>
      </c>
      <c r="F96" s="123">
        <f t="shared" si="18"/>
        <v>8084.7</v>
      </c>
      <c r="G96" s="857"/>
    </row>
    <row r="97" spans="1:7" ht="15" customHeight="1">
      <c r="A97" s="122"/>
      <c r="B97" s="122">
        <v>5105</v>
      </c>
      <c r="C97" s="122">
        <v>454511</v>
      </c>
      <c r="D97" s="122">
        <v>400</v>
      </c>
      <c r="E97" s="123">
        <v>3.5</v>
      </c>
      <c r="F97" s="123">
        <f t="shared" si="18"/>
        <v>1400</v>
      </c>
      <c r="G97" s="857"/>
    </row>
    <row r="98" spans="1:7" ht="15" customHeight="1">
      <c r="A98" s="122"/>
      <c r="B98" s="122"/>
      <c r="C98" s="122"/>
      <c r="D98" s="122"/>
      <c r="E98" s="123"/>
      <c r="F98" s="124">
        <f>SUM(F95:F97)</f>
        <v>21777.5</v>
      </c>
      <c r="G98" s="857"/>
    </row>
    <row r="99" spans="1:7" ht="15" customHeight="1">
      <c r="A99" s="122" t="s">
        <v>93</v>
      </c>
      <c r="B99" s="122">
        <v>5106</v>
      </c>
      <c r="C99" s="122" t="s">
        <v>94</v>
      </c>
      <c r="D99" s="122">
        <v>3972</v>
      </c>
      <c r="E99" s="123">
        <v>3.85</v>
      </c>
      <c r="F99" s="123">
        <f t="shared" ref="F99:F102" si="19">E99*D99</f>
        <v>15292.2</v>
      </c>
      <c r="G99" s="857"/>
    </row>
    <row r="100" spans="1:7" ht="15" customHeight="1">
      <c r="A100" s="122"/>
      <c r="B100" s="122">
        <v>5107</v>
      </c>
      <c r="C100" s="122" t="s">
        <v>95</v>
      </c>
      <c r="D100" s="122">
        <v>3217</v>
      </c>
      <c r="E100" s="123">
        <v>3.85</v>
      </c>
      <c r="F100" s="123">
        <f t="shared" si="19"/>
        <v>12385.45</v>
      </c>
      <c r="G100" s="857"/>
    </row>
    <row r="101" spans="1:7" ht="15" customHeight="1">
      <c r="A101" s="122"/>
      <c r="B101" s="122">
        <v>5108</v>
      </c>
      <c r="C101" s="122" t="s">
        <v>96</v>
      </c>
      <c r="D101" s="122">
        <v>2101</v>
      </c>
      <c r="E101" s="123">
        <v>3.85</v>
      </c>
      <c r="F101" s="123">
        <f t="shared" si="19"/>
        <v>8088.85</v>
      </c>
      <c r="G101" s="857"/>
    </row>
    <row r="102" spans="1:7" ht="15" customHeight="1">
      <c r="A102" s="122"/>
      <c r="B102" s="122">
        <v>5109</v>
      </c>
      <c r="C102" s="122">
        <v>431842</v>
      </c>
      <c r="D102" s="122">
        <v>425</v>
      </c>
      <c r="E102" s="123">
        <v>3.85</v>
      </c>
      <c r="F102" s="123">
        <f t="shared" si="19"/>
        <v>1636.25</v>
      </c>
      <c r="G102" s="857"/>
    </row>
    <row r="103" spans="1:7" ht="15" customHeight="1">
      <c r="A103" s="122"/>
      <c r="B103" s="122"/>
      <c r="C103" s="122"/>
      <c r="D103" s="122"/>
      <c r="E103" s="123"/>
      <c r="F103" s="124">
        <f>SUM(F99:F102)</f>
        <v>37402.75</v>
      </c>
      <c r="G103" s="857"/>
    </row>
    <row r="104" spans="1:7" ht="15" customHeight="1">
      <c r="A104" s="122" t="s">
        <v>97</v>
      </c>
      <c r="B104" s="122">
        <v>5110</v>
      </c>
      <c r="C104" s="122" t="s">
        <v>98</v>
      </c>
      <c r="D104" s="122">
        <v>2645</v>
      </c>
      <c r="E104" s="123">
        <v>3.9</v>
      </c>
      <c r="F104" s="123">
        <f t="shared" ref="F104:F107" si="20">E104*D104</f>
        <v>10315.5</v>
      </c>
      <c r="G104" s="857"/>
    </row>
    <row r="105" spans="1:7" ht="15" customHeight="1">
      <c r="A105" s="122" t="s">
        <v>99</v>
      </c>
      <c r="B105" s="122">
        <v>5100</v>
      </c>
      <c r="C105" s="122" t="s">
        <v>100</v>
      </c>
      <c r="D105" s="122">
        <v>2550</v>
      </c>
      <c r="E105" s="123">
        <v>2.85</v>
      </c>
      <c r="F105" s="123">
        <f t="shared" si="20"/>
        <v>7267.5</v>
      </c>
      <c r="G105" s="857"/>
    </row>
    <row r="106" spans="1:7" ht="15" customHeight="1">
      <c r="A106" s="122"/>
      <c r="B106" s="122">
        <v>5101</v>
      </c>
      <c r="C106" s="122" t="s">
        <v>101</v>
      </c>
      <c r="D106" s="122">
        <v>1199</v>
      </c>
      <c r="E106" s="123">
        <v>3.15</v>
      </c>
      <c r="F106" s="123">
        <f t="shared" si="20"/>
        <v>3776.85</v>
      </c>
      <c r="G106" s="857"/>
    </row>
    <row r="107" spans="1:7" ht="15" customHeight="1">
      <c r="A107" s="122"/>
      <c r="B107" s="122">
        <v>5102</v>
      </c>
      <c r="C107" s="122">
        <v>454502</v>
      </c>
      <c r="D107" s="122">
        <v>300</v>
      </c>
      <c r="E107" s="123">
        <v>2.85</v>
      </c>
      <c r="F107" s="123">
        <f t="shared" si="20"/>
        <v>855</v>
      </c>
      <c r="G107" s="857"/>
    </row>
    <row r="108" spans="1:7" ht="15" customHeight="1">
      <c r="A108" s="122"/>
      <c r="B108" s="122"/>
      <c r="C108" s="122"/>
      <c r="D108" s="122"/>
      <c r="E108" s="123"/>
      <c r="F108" s="124">
        <f>SUM(F105:F107)</f>
        <v>11899.35</v>
      </c>
      <c r="G108" s="857"/>
    </row>
    <row r="109" spans="1:7" ht="15" customHeight="1">
      <c r="A109" s="122" t="s">
        <v>102</v>
      </c>
      <c r="B109" s="122" t="s">
        <v>48</v>
      </c>
      <c r="C109" s="122">
        <v>7027602</v>
      </c>
      <c r="D109" s="122">
        <v>6192</v>
      </c>
      <c r="E109" s="123">
        <v>3.55</v>
      </c>
      <c r="F109" s="123">
        <f t="shared" ref="F109:F111" si="21">E109*D109</f>
        <v>21981.599999999999</v>
      </c>
      <c r="G109" s="857"/>
    </row>
    <row r="110" spans="1:7" ht="15" customHeight="1">
      <c r="A110" s="122" t="s">
        <v>103</v>
      </c>
      <c r="B110" s="122" t="s">
        <v>104</v>
      </c>
      <c r="C110" s="122">
        <v>7077801</v>
      </c>
      <c r="D110" s="122">
        <v>3204</v>
      </c>
      <c r="E110" s="123">
        <v>4.05</v>
      </c>
      <c r="F110" s="123">
        <f t="shared" si="21"/>
        <v>12976.2</v>
      </c>
      <c r="G110" s="857"/>
    </row>
    <row r="111" spans="1:7" ht="15" customHeight="1">
      <c r="A111" s="122"/>
      <c r="B111" s="122"/>
      <c r="C111" s="122"/>
      <c r="D111" s="122">
        <v>1008</v>
      </c>
      <c r="E111" s="123">
        <v>4.9000000000000004</v>
      </c>
      <c r="F111" s="123">
        <f t="shared" si="21"/>
        <v>4939.2</v>
      </c>
      <c r="G111" s="857"/>
    </row>
    <row r="112" spans="1:7" ht="15" customHeight="1">
      <c r="A112" s="122"/>
      <c r="B112" s="122"/>
      <c r="C112" s="122"/>
      <c r="D112" s="122"/>
      <c r="E112" s="123"/>
      <c r="F112" s="124">
        <f>SUM(F110:F111)</f>
        <v>17915.400000000001</v>
      </c>
      <c r="G112" s="857"/>
    </row>
    <row r="113" spans="1:7" ht="15" customHeight="1">
      <c r="A113" s="122" t="s">
        <v>105</v>
      </c>
      <c r="B113" s="122" t="s">
        <v>106</v>
      </c>
      <c r="C113" s="122">
        <v>7035001</v>
      </c>
      <c r="D113" s="122">
        <v>2556</v>
      </c>
      <c r="E113" s="123">
        <v>1.6</v>
      </c>
      <c r="F113" s="123">
        <f t="shared" ref="F113:F117" si="22">E113*D113</f>
        <v>4089.6</v>
      </c>
      <c r="G113" s="857"/>
    </row>
    <row r="114" spans="1:7" ht="15" customHeight="1">
      <c r="A114" s="122"/>
      <c r="B114" s="122"/>
      <c r="C114" s="122"/>
      <c r="D114" s="122">
        <v>648</v>
      </c>
      <c r="E114" s="123">
        <v>1.9</v>
      </c>
      <c r="F114" s="123">
        <f t="shared" si="22"/>
        <v>1231.2</v>
      </c>
      <c r="G114" s="857"/>
    </row>
    <row r="115" spans="1:7" ht="15" customHeight="1">
      <c r="A115" s="122"/>
      <c r="B115" s="122"/>
      <c r="C115" s="122"/>
      <c r="D115" s="122"/>
      <c r="E115" s="123"/>
      <c r="F115" s="124">
        <f>SUM(F113:F114)</f>
        <v>5320.8</v>
      </c>
      <c r="G115" s="857"/>
    </row>
    <row r="116" spans="1:7" ht="15" customHeight="1">
      <c r="A116" s="122" t="s">
        <v>107</v>
      </c>
      <c r="B116" s="122" t="s">
        <v>108</v>
      </c>
      <c r="C116" s="122">
        <v>6968101</v>
      </c>
      <c r="D116" s="122">
        <v>14640</v>
      </c>
      <c r="E116" s="123">
        <v>1.7</v>
      </c>
      <c r="F116" s="123">
        <f t="shared" si="22"/>
        <v>24888</v>
      </c>
      <c r="G116" s="857"/>
    </row>
    <row r="117" spans="1:7" ht="15" customHeight="1">
      <c r="A117" s="122"/>
      <c r="B117" s="122"/>
      <c r="C117" s="122">
        <v>7076001</v>
      </c>
      <c r="D117" s="122">
        <v>1800</v>
      </c>
      <c r="E117" s="123">
        <v>1.7</v>
      </c>
      <c r="F117" s="123">
        <f t="shared" si="22"/>
        <v>3060</v>
      </c>
      <c r="G117" s="857"/>
    </row>
    <row r="118" spans="1:7" ht="15" customHeight="1">
      <c r="A118" s="122"/>
      <c r="B118" s="122"/>
      <c r="C118" s="122"/>
      <c r="D118" s="122"/>
      <c r="E118" s="123"/>
      <c r="F118" s="124">
        <f>SUM(F116:F117)</f>
        <v>27948</v>
      </c>
      <c r="G118" s="857"/>
    </row>
    <row r="119" spans="1:7" ht="15" customHeight="1">
      <c r="A119" s="122" t="s">
        <v>109</v>
      </c>
      <c r="B119" s="122">
        <v>613640</v>
      </c>
      <c r="C119" s="122" t="s">
        <v>110</v>
      </c>
      <c r="D119" s="122">
        <v>2837</v>
      </c>
      <c r="E119" s="123">
        <v>5.6</v>
      </c>
      <c r="F119" s="123">
        <f t="shared" ref="F119:F125" si="23">E119*D119</f>
        <v>15887.2</v>
      </c>
      <c r="G119" s="857"/>
    </row>
    <row r="120" spans="1:7" ht="15" customHeight="1">
      <c r="A120" s="122"/>
      <c r="B120" s="122"/>
      <c r="C120" s="122"/>
      <c r="D120" s="122">
        <v>2239</v>
      </c>
      <c r="E120" s="123">
        <v>6.2</v>
      </c>
      <c r="F120" s="123">
        <f t="shared" si="23"/>
        <v>13881.8</v>
      </c>
      <c r="G120" s="857"/>
    </row>
    <row r="121" spans="1:7" ht="15" customHeight="1">
      <c r="A121" s="122"/>
      <c r="B121" s="122"/>
      <c r="C121" s="122"/>
      <c r="D121" s="122"/>
      <c r="E121" s="123"/>
      <c r="F121" s="124">
        <f>SUM(F119:F120)</f>
        <v>29769</v>
      </c>
      <c r="G121" s="857"/>
    </row>
    <row r="122" spans="1:7" ht="15" customHeight="1">
      <c r="A122" s="122" t="s">
        <v>111</v>
      </c>
      <c r="B122" s="122">
        <v>611296</v>
      </c>
      <c r="C122" s="122" t="s">
        <v>112</v>
      </c>
      <c r="D122" s="122">
        <v>4071</v>
      </c>
      <c r="E122" s="123">
        <v>3.8</v>
      </c>
      <c r="F122" s="123">
        <f t="shared" si="23"/>
        <v>15469.8</v>
      </c>
      <c r="G122" s="857"/>
    </row>
    <row r="123" spans="1:7" ht="15" customHeight="1">
      <c r="A123" s="122"/>
      <c r="B123" s="122"/>
      <c r="C123" s="122"/>
      <c r="D123" s="122">
        <v>1095</v>
      </c>
      <c r="E123" s="123">
        <v>4.2</v>
      </c>
      <c r="F123" s="123">
        <f t="shared" si="23"/>
        <v>4599</v>
      </c>
      <c r="G123" s="857"/>
    </row>
    <row r="124" spans="1:7" ht="15" customHeight="1">
      <c r="A124" s="122"/>
      <c r="B124" s="122"/>
      <c r="C124" s="122"/>
      <c r="D124" s="122">
        <v>1157</v>
      </c>
      <c r="E124" s="123">
        <v>4.5</v>
      </c>
      <c r="F124" s="123">
        <f t="shared" si="23"/>
        <v>5206.5</v>
      </c>
      <c r="G124" s="857"/>
    </row>
    <row r="125" spans="1:7" ht="15" customHeight="1">
      <c r="A125" s="122"/>
      <c r="B125" s="122"/>
      <c r="C125" s="122"/>
      <c r="D125" s="122">
        <v>621</v>
      </c>
      <c r="E125" s="123">
        <v>4.8</v>
      </c>
      <c r="F125" s="123">
        <f t="shared" si="23"/>
        <v>2980.8</v>
      </c>
      <c r="G125" s="857"/>
    </row>
    <row r="126" spans="1:7" ht="15" customHeight="1">
      <c r="A126" s="122"/>
      <c r="B126" s="122"/>
      <c r="C126" s="122"/>
      <c r="D126" s="122"/>
      <c r="E126" s="123"/>
      <c r="F126" s="124">
        <f>SUM(F122:F125)</f>
        <v>28256.1</v>
      </c>
      <c r="G126" s="857"/>
    </row>
    <row r="127" spans="1:7" ht="15" customHeight="1">
      <c r="A127" s="122" t="s">
        <v>113</v>
      </c>
      <c r="B127" s="122">
        <v>54734</v>
      </c>
      <c r="C127" s="122" t="s">
        <v>114</v>
      </c>
      <c r="D127" s="122">
        <v>1400</v>
      </c>
      <c r="E127" s="123">
        <v>6.1</v>
      </c>
      <c r="F127" s="123">
        <f t="shared" ref="F127:F131" si="24">E127*D127</f>
        <v>8540</v>
      </c>
      <c r="G127" s="857"/>
    </row>
    <row r="128" spans="1:7" ht="15" customHeight="1">
      <c r="A128" s="122"/>
      <c r="B128" s="122"/>
      <c r="C128" s="122"/>
      <c r="D128" s="122">
        <v>560</v>
      </c>
      <c r="E128" s="123">
        <v>6.7</v>
      </c>
      <c r="F128" s="123">
        <f t="shared" si="24"/>
        <v>3752</v>
      </c>
      <c r="G128" s="857"/>
    </row>
    <row r="129" spans="1:7" ht="15" customHeight="1">
      <c r="A129" s="122"/>
      <c r="B129" s="122"/>
      <c r="C129" s="122"/>
      <c r="D129" s="122"/>
      <c r="E129" s="123"/>
      <c r="F129" s="124">
        <f>SUM(F127:F128)</f>
        <v>12292</v>
      </c>
      <c r="G129" s="857"/>
    </row>
    <row r="130" spans="1:7" ht="15" customHeight="1">
      <c r="A130" s="122" t="s">
        <v>115</v>
      </c>
      <c r="B130" s="122" t="s">
        <v>116</v>
      </c>
      <c r="C130" s="122" t="s">
        <v>117</v>
      </c>
      <c r="D130" s="122">
        <v>1244</v>
      </c>
      <c r="E130" s="123">
        <v>3.15</v>
      </c>
      <c r="F130" s="123">
        <f t="shared" si="24"/>
        <v>3918.6</v>
      </c>
      <c r="G130" s="857"/>
    </row>
    <row r="131" spans="1:7" ht="15" customHeight="1">
      <c r="A131" s="122"/>
      <c r="B131" s="122"/>
      <c r="C131" s="122"/>
      <c r="D131" s="122">
        <v>768</v>
      </c>
      <c r="E131" s="123">
        <v>3.65</v>
      </c>
      <c r="F131" s="123">
        <f t="shared" si="24"/>
        <v>2803.2</v>
      </c>
      <c r="G131" s="857"/>
    </row>
    <row r="132" spans="1:7" ht="15" customHeight="1">
      <c r="A132" s="122"/>
      <c r="B132" s="122"/>
      <c r="C132" s="122"/>
      <c r="D132" s="122"/>
      <c r="E132" s="123"/>
      <c r="F132" s="124">
        <f>SUM(F130:F131)</f>
        <v>6721.8</v>
      </c>
      <c r="G132" s="857"/>
    </row>
    <row r="133" spans="1:7" ht="15" customHeight="1">
      <c r="A133" s="122" t="s">
        <v>118</v>
      </c>
      <c r="B133" s="122" t="s">
        <v>119</v>
      </c>
      <c r="C133" s="122" t="s">
        <v>120</v>
      </c>
      <c r="D133" s="122">
        <v>1771</v>
      </c>
      <c r="E133" s="123">
        <v>4.95</v>
      </c>
      <c r="F133" s="123">
        <f>E133*D133</f>
        <v>8766.4500000000007</v>
      </c>
      <c r="G133" s="857"/>
    </row>
    <row r="134" spans="1:7" ht="15" customHeight="1">
      <c r="A134" s="122"/>
      <c r="B134" s="122"/>
      <c r="C134" s="122"/>
      <c r="D134" s="122">
        <v>1292</v>
      </c>
      <c r="E134" s="123">
        <v>5.55</v>
      </c>
      <c r="F134" s="123">
        <f>E134*D134</f>
        <v>7170.6</v>
      </c>
      <c r="G134" s="857"/>
    </row>
    <row r="135" spans="1:7" ht="15" customHeight="1">
      <c r="A135" s="122"/>
      <c r="B135" s="122"/>
      <c r="C135" s="122"/>
      <c r="D135" s="122"/>
      <c r="E135" s="123"/>
      <c r="F135" s="124">
        <f>SUM(F133:F134)</f>
        <v>15937.05</v>
      </c>
      <c r="G135" s="857"/>
    </row>
    <row r="136" spans="1:7">
      <c r="A136" s="125" t="s">
        <v>121</v>
      </c>
      <c r="B136" s="126">
        <v>42347</v>
      </c>
      <c r="C136" s="125" t="s">
        <v>122</v>
      </c>
      <c r="D136" s="125"/>
      <c r="E136" s="127"/>
      <c r="F136" s="127">
        <v>100.78125</v>
      </c>
      <c r="G136" s="858" t="s">
        <v>123</v>
      </c>
    </row>
    <row r="137" spans="1:7">
      <c r="A137" s="125" t="s">
        <v>121</v>
      </c>
      <c r="B137" s="126">
        <v>42348</v>
      </c>
      <c r="C137" s="125" t="s">
        <v>124</v>
      </c>
      <c r="D137" s="125"/>
      <c r="E137" s="127"/>
      <c r="F137" s="127">
        <v>100.78125</v>
      </c>
      <c r="G137" s="858"/>
    </row>
    <row r="138" spans="1:7">
      <c r="A138" s="125" t="s">
        <v>121</v>
      </c>
      <c r="B138" s="126">
        <v>42348</v>
      </c>
      <c r="C138" s="125" t="s">
        <v>125</v>
      </c>
      <c r="D138" s="125"/>
      <c r="E138" s="127"/>
      <c r="F138" s="127">
        <v>100.78125</v>
      </c>
      <c r="G138" s="858"/>
    </row>
    <row r="139" spans="1:7">
      <c r="A139" s="125" t="s">
        <v>126</v>
      </c>
      <c r="B139" s="126">
        <v>42350</v>
      </c>
      <c r="C139" s="125" t="s">
        <v>127</v>
      </c>
      <c r="D139" s="125"/>
      <c r="E139" s="127"/>
      <c r="F139" s="127">
        <v>81.40625</v>
      </c>
      <c r="G139" s="858"/>
    </row>
    <row r="140" spans="1:7">
      <c r="A140" s="125" t="s">
        <v>126</v>
      </c>
      <c r="B140" s="126">
        <v>42352</v>
      </c>
      <c r="C140" s="125" t="s">
        <v>128</v>
      </c>
      <c r="D140" s="125"/>
      <c r="E140" s="127"/>
      <c r="F140" s="127">
        <v>87.8125</v>
      </c>
      <c r="G140" s="858"/>
    </row>
    <row r="141" spans="1:7">
      <c r="A141" s="125" t="s">
        <v>129</v>
      </c>
      <c r="B141" s="126">
        <v>42355</v>
      </c>
      <c r="C141" s="125" t="s">
        <v>130</v>
      </c>
      <c r="D141" s="125"/>
      <c r="E141" s="127"/>
      <c r="F141" s="127">
        <v>48.90625</v>
      </c>
      <c r="G141" s="858"/>
    </row>
    <row r="142" spans="1:7">
      <c r="A142" s="125" t="s">
        <v>129</v>
      </c>
      <c r="B142" s="126">
        <v>42356</v>
      </c>
      <c r="C142" s="125" t="s">
        <v>131</v>
      </c>
      <c r="D142" s="125"/>
      <c r="E142" s="127"/>
      <c r="F142" s="127">
        <v>94.375</v>
      </c>
      <c r="G142" s="858"/>
    </row>
    <row r="143" spans="1:7">
      <c r="A143" s="125" t="s">
        <v>132</v>
      </c>
      <c r="B143" s="126">
        <v>42367</v>
      </c>
      <c r="C143" s="125" t="s">
        <v>133</v>
      </c>
      <c r="D143" s="125"/>
      <c r="E143" s="127"/>
      <c r="F143" s="127">
        <v>87.8125</v>
      </c>
      <c r="G143" s="858"/>
    </row>
    <row r="144" spans="1:7">
      <c r="A144" s="125" t="s">
        <v>132</v>
      </c>
      <c r="B144" s="126">
        <v>42367</v>
      </c>
      <c r="C144" s="125" t="s">
        <v>134</v>
      </c>
      <c r="D144" s="125"/>
      <c r="E144" s="127"/>
      <c r="F144" s="127">
        <v>100.78125</v>
      </c>
      <c r="G144" s="858"/>
    </row>
    <row r="145" spans="1:7">
      <c r="A145" s="125" t="s">
        <v>132</v>
      </c>
      <c r="B145" s="126">
        <v>42368</v>
      </c>
      <c r="C145" s="125" t="s">
        <v>135</v>
      </c>
      <c r="D145" s="125"/>
      <c r="E145" s="127"/>
      <c r="F145" s="127">
        <v>100.78125</v>
      </c>
      <c r="G145" s="858"/>
    </row>
    <row r="146" spans="1:7">
      <c r="A146" s="125" t="s">
        <v>136</v>
      </c>
      <c r="B146" s="126">
        <v>42369</v>
      </c>
      <c r="C146" s="125" t="s">
        <v>137</v>
      </c>
      <c r="D146" s="125"/>
      <c r="E146" s="127"/>
      <c r="F146" s="127">
        <v>100.78125</v>
      </c>
      <c r="G146" s="858"/>
    </row>
    <row r="147" spans="1:7">
      <c r="A147" s="125" t="s">
        <v>136</v>
      </c>
      <c r="B147" s="126">
        <v>42369</v>
      </c>
      <c r="C147" s="125" t="s">
        <v>138</v>
      </c>
      <c r="D147" s="125"/>
      <c r="E147" s="127"/>
      <c r="F147" s="127">
        <v>100.78125</v>
      </c>
      <c r="G147" s="858"/>
    </row>
    <row r="148" spans="1:7">
      <c r="A148" s="125" t="s">
        <v>136</v>
      </c>
      <c r="B148" s="126">
        <v>42371</v>
      </c>
      <c r="C148" s="125" t="s">
        <v>139</v>
      </c>
      <c r="D148" s="125"/>
      <c r="E148" s="127"/>
      <c r="F148" s="127">
        <v>102.1875</v>
      </c>
      <c r="G148" s="858"/>
    </row>
    <row r="149" spans="1:7">
      <c r="A149" s="125" t="s">
        <v>136</v>
      </c>
      <c r="B149" s="126">
        <v>42374</v>
      </c>
      <c r="C149" s="125" t="s">
        <v>140</v>
      </c>
      <c r="D149" s="125"/>
      <c r="E149" s="127"/>
      <c r="F149" s="127">
        <v>13.28125</v>
      </c>
      <c r="G149" s="858"/>
    </row>
    <row r="150" spans="1:7">
      <c r="A150" s="125" t="s">
        <v>141</v>
      </c>
      <c r="B150" s="126">
        <v>42373</v>
      </c>
      <c r="C150" s="125" t="s">
        <v>142</v>
      </c>
      <c r="D150" s="125"/>
      <c r="E150" s="127"/>
      <c r="F150" s="127">
        <v>102.1875</v>
      </c>
      <c r="G150" s="858"/>
    </row>
    <row r="151" spans="1:7">
      <c r="A151" s="125" t="s">
        <v>143</v>
      </c>
      <c r="B151" s="126">
        <v>42376</v>
      </c>
      <c r="C151" s="125" t="s">
        <v>144</v>
      </c>
      <c r="D151" s="125"/>
      <c r="E151" s="127"/>
      <c r="F151" s="127">
        <v>49.375</v>
      </c>
      <c r="G151" s="858"/>
    </row>
    <row r="152" spans="1:7">
      <c r="A152" s="125" t="s">
        <v>145</v>
      </c>
      <c r="B152" s="126">
        <v>42395</v>
      </c>
      <c r="C152" s="125" t="s">
        <v>146</v>
      </c>
      <c r="D152" s="125"/>
      <c r="E152" s="127"/>
      <c r="F152" s="127">
        <v>102.1875</v>
      </c>
      <c r="G152" s="858"/>
    </row>
    <row r="153" spans="1:7">
      <c r="A153" s="125" t="s">
        <v>145</v>
      </c>
      <c r="B153" s="126">
        <v>42396</v>
      </c>
      <c r="C153" s="125" t="s">
        <v>147</v>
      </c>
      <c r="D153" s="125"/>
      <c r="E153" s="127"/>
      <c r="F153" s="127">
        <v>95.46875</v>
      </c>
      <c r="G153" s="858"/>
    </row>
    <row r="154" spans="1:7">
      <c r="A154" s="125" t="s">
        <v>145</v>
      </c>
      <c r="B154" s="126">
        <v>42396</v>
      </c>
      <c r="C154" s="125" t="s">
        <v>148</v>
      </c>
      <c r="D154" s="125"/>
      <c r="E154" s="127"/>
      <c r="F154" s="127">
        <v>29.6875</v>
      </c>
      <c r="G154" s="858"/>
    </row>
    <row r="155" spans="1:7">
      <c r="A155" s="125" t="s">
        <v>149</v>
      </c>
      <c r="B155" s="126">
        <v>42418</v>
      </c>
      <c r="C155" s="125" t="s">
        <v>150</v>
      </c>
      <c r="D155" s="125"/>
      <c r="E155" s="127"/>
      <c r="F155" s="127">
        <v>96.5625</v>
      </c>
      <c r="G155" s="858"/>
    </row>
    <row r="156" spans="1:7">
      <c r="A156" s="125" t="s">
        <v>149</v>
      </c>
      <c r="B156" s="126">
        <v>42419</v>
      </c>
      <c r="C156" s="125" t="s">
        <v>151</v>
      </c>
      <c r="D156" s="125"/>
      <c r="E156" s="127"/>
      <c r="F156" s="127">
        <v>30</v>
      </c>
      <c r="G156" s="858"/>
    </row>
    <row r="157" spans="1:7">
      <c r="A157" s="125" t="s">
        <v>152</v>
      </c>
      <c r="B157" s="126">
        <v>42426</v>
      </c>
      <c r="C157" s="125" t="s">
        <v>153</v>
      </c>
      <c r="D157" s="125"/>
      <c r="E157" s="127"/>
      <c r="F157" s="127">
        <v>30</v>
      </c>
      <c r="G157" s="858"/>
    </row>
    <row r="158" spans="1:7">
      <c r="A158" s="125"/>
      <c r="B158" s="126"/>
      <c r="C158" s="125"/>
      <c r="D158" s="125"/>
      <c r="E158" s="127"/>
      <c r="F158" s="128">
        <f>SUM(F136:F157)</f>
        <v>1756.71875</v>
      </c>
      <c r="G158" s="858"/>
    </row>
    <row r="159" spans="1:7">
      <c r="A159" s="125" t="s">
        <v>154</v>
      </c>
      <c r="B159" s="126">
        <v>42356</v>
      </c>
      <c r="C159" s="125" t="s">
        <v>155</v>
      </c>
      <c r="D159" s="125"/>
      <c r="E159" s="127"/>
      <c r="F159" s="127">
        <v>35.9375</v>
      </c>
      <c r="G159" s="858" t="s">
        <v>156</v>
      </c>
    </row>
    <row r="160" spans="1:7">
      <c r="A160" s="125" t="s">
        <v>157</v>
      </c>
      <c r="B160" s="126">
        <v>42390</v>
      </c>
      <c r="C160" s="125" t="s">
        <v>158</v>
      </c>
      <c r="D160" s="125"/>
      <c r="E160" s="127"/>
      <c r="F160" s="127">
        <v>102.1875</v>
      </c>
      <c r="G160" s="858"/>
    </row>
    <row r="161" spans="1:7">
      <c r="A161" s="125" t="s">
        <v>157</v>
      </c>
      <c r="B161" s="126">
        <v>42391</v>
      </c>
      <c r="C161" s="125" t="s">
        <v>159</v>
      </c>
      <c r="D161" s="125"/>
      <c r="E161" s="127"/>
      <c r="F161" s="127">
        <v>102.1875</v>
      </c>
      <c r="G161" s="858"/>
    </row>
    <row r="162" spans="1:7">
      <c r="A162" s="125"/>
      <c r="B162" s="126"/>
      <c r="C162" s="125"/>
      <c r="D162" s="125"/>
      <c r="E162" s="127"/>
      <c r="F162" s="128">
        <f>SUM(F159:F161)</f>
        <v>240.3125</v>
      </c>
      <c r="G162" s="858"/>
    </row>
    <row r="163" spans="1:7" ht="15" customHeight="1">
      <c r="A163" s="129" t="s">
        <v>160</v>
      </c>
      <c r="B163" s="129" t="s">
        <v>161</v>
      </c>
      <c r="C163" s="129" t="s">
        <v>162</v>
      </c>
      <c r="D163" s="129">
        <v>2450</v>
      </c>
      <c r="E163" s="130">
        <v>1.41</v>
      </c>
      <c r="F163" s="130">
        <f>D163*E163</f>
        <v>3454.5</v>
      </c>
      <c r="G163" s="837" t="s">
        <v>163</v>
      </c>
    </row>
    <row r="164" spans="1:7" ht="15" customHeight="1">
      <c r="A164" s="129"/>
      <c r="B164" s="129" t="s">
        <v>164</v>
      </c>
      <c r="C164" s="129" t="s">
        <v>165</v>
      </c>
      <c r="D164" s="129">
        <v>1744</v>
      </c>
      <c r="E164" s="130">
        <v>1.41</v>
      </c>
      <c r="F164" s="130">
        <f t="shared" ref="F164:F213" si="25">D164*E164</f>
        <v>2459.04</v>
      </c>
      <c r="G164" s="837"/>
    </row>
    <row r="165" spans="1:7" ht="15" customHeight="1">
      <c r="A165" s="129"/>
      <c r="B165" s="129" t="s">
        <v>166</v>
      </c>
      <c r="C165" s="129" t="s">
        <v>167</v>
      </c>
      <c r="D165" s="129">
        <v>2611</v>
      </c>
      <c r="E165" s="130">
        <v>1.42</v>
      </c>
      <c r="F165" s="130">
        <f t="shared" si="25"/>
        <v>3707.62</v>
      </c>
      <c r="G165" s="837"/>
    </row>
    <row r="166" spans="1:7" ht="15" customHeight="1">
      <c r="A166" s="129"/>
      <c r="B166" s="129" t="s">
        <v>168</v>
      </c>
      <c r="C166" s="129" t="s">
        <v>169</v>
      </c>
      <c r="D166" s="129">
        <v>2611</v>
      </c>
      <c r="E166" s="130">
        <v>1.42</v>
      </c>
      <c r="F166" s="130">
        <f t="shared" si="25"/>
        <v>3707.62</v>
      </c>
      <c r="G166" s="837"/>
    </row>
    <row r="167" spans="1:7" ht="15" customHeight="1">
      <c r="A167" s="129"/>
      <c r="B167" s="129" t="s">
        <v>170</v>
      </c>
      <c r="C167" s="129" t="s">
        <v>171</v>
      </c>
      <c r="D167" s="129">
        <v>1655</v>
      </c>
      <c r="E167" s="130">
        <v>1.32</v>
      </c>
      <c r="F167" s="130">
        <f t="shared" si="25"/>
        <v>2184.6</v>
      </c>
      <c r="G167" s="837"/>
    </row>
    <row r="168" spans="1:7" s="104" customFormat="1" ht="15" customHeight="1">
      <c r="A168" s="129"/>
      <c r="B168" s="129"/>
      <c r="C168" s="129"/>
      <c r="D168" s="129"/>
      <c r="E168" s="130"/>
      <c r="F168" s="131">
        <f>SUM(F163:F167)</f>
        <v>15513.38</v>
      </c>
      <c r="G168" s="837"/>
    </row>
    <row r="169" spans="1:7" s="104" customFormat="1" ht="15" customHeight="1">
      <c r="A169" s="129" t="s">
        <v>172</v>
      </c>
      <c r="B169" s="129" t="s">
        <v>173</v>
      </c>
      <c r="C169" s="129" t="s">
        <v>174</v>
      </c>
      <c r="D169" s="129">
        <v>1524</v>
      </c>
      <c r="E169" s="130">
        <v>1.32</v>
      </c>
      <c r="F169" s="130">
        <f t="shared" si="25"/>
        <v>2011.68</v>
      </c>
      <c r="G169" s="837"/>
    </row>
    <row r="170" spans="1:7" s="104" customFormat="1" ht="15" customHeight="1">
      <c r="A170" s="129"/>
      <c r="B170" s="129" t="s">
        <v>175</v>
      </c>
      <c r="C170" s="129" t="s">
        <v>176</v>
      </c>
      <c r="D170" s="129">
        <v>2175</v>
      </c>
      <c r="E170" s="130">
        <v>1.41</v>
      </c>
      <c r="F170" s="130">
        <f t="shared" si="25"/>
        <v>3066.75</v>
      </c>
      <c r="G170" s="837"/>
    </row>
    <row r="171" spans="1:7" s="104" customFormat="1" ht="15" customHeight="1">
      <c r="A171" s="129"/>
      <c r="B171" s="129" t="s">
        <v>177</v>
      </c>
      <c r="C171" s="129" t="s">
        <v>178</v>
      </c>
      <c r="D171" s="129">
        <v>1638</v>
      </c>
      <c r="E171" s="130">
        <v>1.57</v>
      </c>
      <c r="F171" s="130">
        <f t="shared" si="25"/>
        <v>2571.66</v>
      </c>
      <c r="G171" s="837"/>
    </row>
    <row r="172" spans="1:7" s="104" customFormat="1" ht="15" customHeight="1">
      <c r="A172" s="129"/>
      <c r="B172" s="129" t="s">
        <v>179</v>
      </c>
      <c r="C172" s="129" t="s">
        <v>180</v>
      </c>
      <c r="D172" s="129">
        <v>4085</v>
      </c>
      <c r="E172" s="130">
        <v>1.43</v>
      </c>
      <c r="F172" s="130">
        <f t="shared" si="25"/>
        <v>5841.55</v>
      </c>
      <c r="G172" s="837"/>
    </row>
    <row r="173" spans="1:7" s="104" customFormat="1" ht="15" customHeight="1">
      <c r="A173" s="129"/>
      <c r="B173" s="129" t="s">
        <v>181</v>
      </c>
      <c r="C173" s="129" t="s">
        <v>182</v>
      </c>
      <c r="D173" s="129">
        <v>2870</v>
      </c>
      <c r="E173" s="130">
        <v>1.32</v>
      </c>
      <c r="F173" s="130">
        <f t="shared" si="25"/>
        <v>3788.4</v>
      </c>
      <c r="G173" s="837"/>
    </row>
    <row r="174" spans="1:7" s="104" customFormat="1" ht="15" customHeight="1">
      <c r="A174" s="129"/>
      <c r="B174" s="129"/>
      <c r="C174" s="129"/>
      <c r="D174" s="129"/>
      <c r="E174" s="130"/>
      <c r="F174" s="131">
        <f>SUM(F169:F173)</f>
        <v>17280.04</v>
      </c>
      <c r="G174" s="837"/>
    </row>
    <row r="175" spans="1:7" s="104" customFormat="1" ht="15" customHeight="1">
      <c r="A175" s="129" t="s">
        <v>183</v>
      </c>
      <c r="B175" s="129" t="s">
        <v>184</v>
      </c>
      <c r="C175" s="129" t="s">
        <v>185</v>
      </c>
      <c r="D175" s="129">
        <v>1799</v>
      </c>
      <c r="E175" s="130">
        <v>1.43</v>
      </c>
      <c r="F175" s="130">
        <f t="shared" si="25"/>
        <v>2572.5700000000002</v>
      </c>
      <c r="G175" s="837"/>
    </row>
    <row r="176" spans="1:7" s="104" customFormat="1" ht="15" customHeight="1">
      <c r="A176" s="129"/>
      <c r="B176" s="129" t="s">
        <v>186</v>
      </c>
      <c r="C176" s="129" t="s">
        <v>187</v>
      </c>
      <c r="D176" s="129">
        <v>5409</v>
      </c>
      <c r="E176" s="130">
        <v>1.56</v>
      </c>
      <c r="F176" s="130">
        <f t="shared" si="25"/>
        <v>8438.0400000000009</v>
      </c>
      <c r="G176" s="837"/>
    </row>
    <row r="177" spans="1:7" s="104" customFormat="1" ht="15" customHeight="1">
      <c r="A177" s="129"/>
      <c r="B177" s="129" t="s">
        <v>188</v>
      </c>
      <c r="C177" s="129" t="s">
        <v>189</v>
      </c>
      <c r="D177" s="129">
        <v>4479</v>
      </c>
      <c r="E177" s="130">
        <v>1.56</v>
      </c>
      <c r="F177" s="130">
        <f t="shared" si="25"/>
        <v>6987.24</v>
      </c>
      <c r="G177" s="837"/>
    </row>
    <row r="178" spans="1:7" s="104" customFormat="1">
      <c r="A178" s="129"/>
      <c r="B178" s="129" t="s">
        <v>190</v>
      </c>
      <c r="C178" s="129" t="s">
        <v>191</v>
      </c>
      <c r="D178" s="129">
        <v>3250</v>
      </c>
      <c r="E178" s="130">
        <v>1.41</v>
      </c>
      <c r="F178" s="130">
        <f t="shared" si="25"/>
        <v>4582.5</v>
      </c>
      <c r="G178" s="837"/>
    </row>
    <row r="179" spans="1:7" s="104" customFormat="1">
      <c r="A179" s="129"/>
      <c r="B179" s="129" t="s">
        <v>192</v>
      </c>
      <c r="C179" s="129" t="s">
        <v>193</v>
      </c>
      <c r="D179" s="129">
        <v>1973</v>
      </c>
      <c r="E179" s="130">
        <v>1.41</v>
      </c>
      <c r="F179" s="130">
        <f t="shared" si="25"/>
        <v>2781.93</v>
      </c>
      <c r="G179" s="837"/>
    </row>
    <row r="180" spans="1:7" s="104" customFormat="1">
      <c r="A180" s="129"/>
      <c r="B180" s="129"/>
      <c r="C180" s="129"/>
      <c r="D180" s="129"/>
      <c r="E180" s="130"/>
      <c r="F180" s="131">
        <f>SUM(F175:F179)</f>
        <v>25362.28</v>
      </c>
      <c r="G180" s="837"/>
    </row>
    <row r="181" spans="1:7" s="104" customFormat="1">
      <c r="A181" s="129" t="s">
        <v>194</v>
      </c>
      <c r="B181" s="129" t="s">
        <v>195</v>
      </c>
      <c r="C181" s="129" t="s">
        <v>196</v>
      </c>
      <c r="D181" s="129">
        <v>1666</v>
      </c>
      <c r="E181" s="130">
        <v>1.41</v>
      </c>
      <c r="F181" s="130">
        <f t="shared" si="25"/>
        <v>2349.06</v>
      </c>
      <c r="G181" s="837"/>
    </row>
    <row r="182" spans="1:7" s="104" customFormat="1">
      <c r="A182" s="129"/>
      <c r="B182" s="129" t="s">
        <v>197</v>
      </c>
      <c r="C182" s="129" t="s">
        <v>198</v>
      </c>
      <c r="D182" s="129">
        <v>2363</v>
      </c>
      <c r="E182" s="130">
        <v>1.37</v>
      </c>
      <c r="F182" s="130">
        <f t="shared" si="25"/>
        <v>3237.31</v>
      </c>
      <c r="G182" s="837"/>
    </row>
    <row r="183" spans="1:7" s="104" customFormat="1">
      <c r="A183" s="129"/>
      <c r="B183" s="129" t="s">
        <v>199</v>
      </c>
      <c r="C183" s="129" t="s">
        <v>200</v>
      </c>
      <c r="D183" s="129">
        <v>1878</v>
      </c>
      <c r="E183" s="130">
        <v>1.5</v>
      </c>
      <c r="F183" s="130">
        <f t="shared" si="25"/>
        <v>2817</v>
      </c>
      <c r="G183" s="837"/>
    </row>
    <row r="184" spans="1:7" s="104" customFormat="1">
      <c r="A184" s="129"/>
      <c r="B184" s="129" t="s">
        <v>201</v>
      </c>
      <c r="C184" s="129" t="s">
        <v>202</v>
      </c>
      <c r="D184" s="129">
        <v>1835</v>
      </c>
      <c r="E184" s="130">
        <v>1.33</v>
      </c>
      <c r="F184" s="130">
        <f t="shared" si="25"/>
        <v>2440.5500000000002</v>
      </c>
      <c r="G184" s="837"/>
    </row>
    <row r="185" spans="1:7" s="104" customFormat="1">
      <c r="A185" s="129"/>
      <c r="B185" s="129"/>
      <c r="C185" s="129"/>
      <c r="D185" s="129"/>
      <c r="E185" s="130"/>
      <c r="F185" s="131">
        <f>SUM(F181:F184)</f>
        <v>10843.92</v>
      </c>
      <c r="G185" s="837"/>
    </row>
    <row r="186" spans="1:7" s="104" customFormat="1">
      <c r="A186" s="129" t="s">
        <v>203</v>
      </c>
      <c r="B186" s="129" t="s">
        <v>204</v>
      </c>
      <c r="C186" s="129" t="s">
        <v>205</v>
      </c>
      <c r="D186" s="129">
        <v>4578</v>
      </c>
      <c r="E186" s="130">
        <v>1.41</v>
      </c>
      <c r="F186" s="130">
        <f t="shared" si="25"/>
        <v>6454.98</v>
      </c>
      <c r="G186" s="837"/>
    </row>
    <row r="187" spans="1:7" s="104" customFormat="1">
      <c r="A187" s="129"/>
      <c r="B187" s="129" t="s">
        <v>206</v>
      </c>
      <c r="C187" s="129" t="s">
        <v>207</v>
      </c>
      <c r="D187" s="129">
        <v>2868</v>
      </c>
      <c r="E187" s="130">
        <v>1.32</v>
      </c>
      <c r="F187" s="130">
        <f t="shared" si="25"/>
        <v>3785.76</v>
      </c>
      <c r="G187" s="837"/>
    </row>
    <row r="188" spans="1:7" s="104" customFormat="1">
      <c r="A188" s="129"/>
      <c r="B188" s="129" t="s">
        <v>208</v>
      </c>
      <c r="C188" s="129" t="s">
        <v>209</v>
      </c>
      <c r="D188" s="129">
        <v>2232</v>
      </c>
      <c r="E188" s="130">
        <v>1.32</v>
      </c>
      <c r="F188" s="130">
        <f t="shared" si="25"/>
        <v>2946.24</v>
      </c>
      <c r="G188" s="837"/>
    </row>
    <row r="189" spans="1:7" s="104" customFormat="1">
      <c r="A189" s="129"/>
      <c r="B189" s="129"/>
      <c r="C189" s="129"/>
      <c r="D189" s="129"/>
      <c r="E189" s="130"/>
      <c r="F189" s="131">
        <f>SUM(F186:F188)</f>
        <v>13186.98</v>
      </c>
      <c r="G189" s="837"/>
    </row>
    <row r="190" spans="1:7" s="104" customFormat="1">
      <c r="A190" s="129" t="s">
        <v>210</v>
      </c>
      <c r="B190" s="129" t="s">
        <v>211</v>
      </c>
      <c r="C190" s="129" t="s">
        <v>212</v>
      </c>
      <c r="D190" s="129">
        <v>2017</v>
      </c>
      <c r="E190" s="130">
        <v>1.56</v>
      </c>
      <c r="F190" s="130">
        <f t="shared" si="25"/>
        <v>3146.52</v>
      </c>
      <c r="G190" s="837"/>
    </row>
    <row r="191" spans="1:7" s="104" customFormat="1">
      <c r="A191" s="129"/>
      <c r="B191" s="129" t="s">
        <v>213</v>
      </c>
      <c r="C191" s="129" t="s">
        <v>214</v>
      </c>
      <c r="D191" s="129">
        <v>1934</v>
      </c>
      <c r="E191" s="130">
        <v>1.56</v>
      </c>
      <c r="F191" s="130">
        <f t="shared" si="25"/>
        <v>3017.04</v>
      </c>
      <c r="G191" s="837"/>
    </row>
    <row r="192" spans="1:7" s="104" customFormat="1">
      <c r="A192" s="129"/>
      <c r="B192" s="129" t="s">
        <v>215</v>
      </c>
      <c r="C192" s="129" t="s">
        <v>216</v>
      </c>
      <c r="D192" s="129">
        <v>1130</v>
      </c>
      <c r="E192" s="130">
        <v>1.56</v>
      </c>
      <c r="F192" s="130">
        <f t="shared" si="25"/>
        <v>1762.8</v>
      </c>
      <c r="G192" s="837"/>
    </row>
    <row r="193" spans="1:7" s="104" customFormat="1">
      <c r="A193" s="129"/>
      <c r="B193" s="129" t="s">
        <v>217</v>
      </c>
      <c r="C193" s="129" t="s">
        <v>218</v>
      </c>
      <c r="D193" s="129">
        <v>1068</v>
      </c>
      <c r="E193" s="130">
        <v>1.56</v>
      </c>
      <c r="F193" s="130">
        <f t="shared" si="25"/>
        <v>1666.08</v>
      </c>
      <c r="G193" s="837"/>
    </row>
    <row r="194" spans="1:7" s="104" customFormat="1">
      <c r="A194" s="129"/>
      <c r="B194" s="129" t="s">
        <v>219</v>
      </c>
      <c r="C194" s="129" t="s">
        <v>220</v>
      </c>
      <c r="D194" s="129">
        <v>2251</v>
      </c>
      <c r="E194" s="130">
        <v>1.31</v>
      </c>
      <c r="F194" s="130">
        <f t="shared" si="25"/>
        <v>2948.81</v>
      </c>
      <c r="G194" s="837"/>
    </row>
    <row r="195" spans="1:7" s="104" customFormat="1">
      <c r="A195" s="129"/>
      <c r="B195" s="129"/>
      <c r="C195" s="129"/>
      <c r="D195" s="129"/>
      <c r="E195" s="130"/>
      <c r="F195" s="131">
        <f>SUM(F190:F194)</f>
        <v>12541.25</v>
      </c>
      <c r="G195" s="837"/>
    </row>
    <row r="196" spans="1:7" s="104" customFormat="1">
      <c r="A196" s="129" t="s">
        <v>221</v>
      </c>
      <c r="B196" s="129" t="s">
        <v>222</v>
      </c>
      <c r="C196" s="129" t="s">
        <v>223</v>
      </c>
      <c r="D196" s="129">
        <v>3259</v>
      </c>
      <c r="E196" s="130">
        <v>5.55</v>
      </c>
      <c r="F196" s="130">
        <f t="shared" si="25"/>
        <v>18087.45</v>
      </c>
      <c r="G196" s="837"/>
    </row>
    <row r="197" spans="1:7" s="104" customFormat="1">
      <c r="A197" s="129"/>
      <c r="B197" s="129" t="s">
        <v>224</v>
      </c>
      <c r="C197" s="129" t="s">
        <v>225</v>
      </c>
      <c r="D197" s="129">
        <v>2109</v>
      </c>
      <c r="E197" s="130">
        <v>5.55</v>
      </c>
      <c r="F197" s="130">
        <f t="shared" si="25"/>
        <v>11704.95</v>
      </c>
      <c r="G197" s="837"/>
    </row>
    <row r="198" spans="1:7" s="104" customFormat="1">
      <c r="A198" s="129"/>
      <c r="B198" s="129" t="s">
        <v>226</v>
      </c>
      <c r="C198" s="129">
        <v>467868</v>
      </c>
      <c r="D198" s="129">
        <v>250</v>
      </c>
      <c r="E198" s="130">
        <v>5.55</v>
      </c>
      <c r="F198" s="130">
        <f t="shared" si="25"/>
        <v>1387.5</v>
      </c>
      <c r="G198" s="837"/>
    </row>
    <row r="199" spans="1:7" s="104" customFormat="1">
      <c r="A199" s="129"/>
      <c r="B199" s="129"/>
      <c r="C199" s="129"/>
      <c r="D199" s="129"/>
      <c r="E199" s="130"/>
      <c r="F199" s="131">
        <f>SUM(F196:F198)</f>
        <v>31179.9</v>
      </c>
      <c r="G199" s="837"/>
    </row>
    <row r="200" spans="1:7" s="104" customFormat="1">
      <c r="A200" s="129" t="s">
        <v>227</v>
      </c>
      <c r="B200" s="129" t="s">
        <v>228</v>
      </c>
      <c r="C200" s="129" t="s">
        <v>229</v>
      </c>
      <c r="D200" s="129">
        <v>3252</v>
      </c>
      <c r="E200" s="130">
        <v>3.98</v>
      </c>
      <c r="F200" s="130">
        <f t="shared" si="25"/>
        <v>12942.96</v>
      </c>
      <c r="G200" s="837"/>
    </row>
    <row r="201" spans="1:7" s="104" customFormat="1">
      <c r="A201" s="129"/>
      <c r="B201" s="129" t="s">
        <v>230</v>
      </c>
      <c r="C201" s="129" t="s">
        <v>231</v>
      </c>
      <c r="D201" s="129">
        <v>2028</v>
      </c>
      <c r="E201" s="130">
        <v>3.98</v>
      </c>
      <c r="F201" s="130">
        <f t="shared" si="25"/>
        <v>8071.44</v>
      </c>
      <c r="G201" s="837"/>
    </row>
    <row r="202" spans="1:7" s="104" customFormat="1">
      <c r="A202" s="129"/>
      <c r="B202" s="129" t="s">
        <v>232</v>
      </c>
      <c r="C202" s="129">
        <v>467620</v>
      </c>
      <c r="D202" s="129">
        <v>300</v>
      </c>
      <c r="E202" s="130">
        <v>3.58</v>
      </c>
      <c r="F202" s="130">
        <f t="shared" si="25"/>
        <v>1074</v>
      </c>
      <c r="G202" s="837"/>
    </row>
    <row r="203" spans="1:7" s="104" customFormat="1">
      <c r="A203" s="129"/>
      <c r="B203" s="129"/>
      <c r="C203" s="129"/>
      <c r="D203" s="129"/>
      <c r="E203" s="130"/>
      <c r="F203" s="131">
        <f>SUM(F200:F202)</f>
        <v>22088.400000000001</v>
      </c>
      <c r="G203" s="837"/>
    </row>
    <row r="204" spans="1:7" s="104" customFormat="1">
      <c r="A204" s="129" t="s">
        <v>233</v>
      </c>
      <c r="B204" s="129" t="s">
        <v>234</v>
      </c>
      <c r="C204" s="129" t="s">
        <v>235</v>
      </c>
      <c r="D204" s="129">
        <v>3678</v>
      </c>
      <c r="E204" s="130">
        <v>3.93</v>
      </c>
      <c r="F204" s="130">
        <f t="shared" si="25"/>
        <v>14454.54</v>
      </c>
      <c r="G204" s="837"/>
    </row>
    <row r="205" spans="1:7" s="104" customFormat="1">
      <c r="A205" s="129"/>
      <c r="B205" s="129" t="s">
        <v>236</v>
      </c>
      <c r="C205" s="129" t="s">
        <v>237</v>
      </c>
      <c r="D205" s="129">
        <v>3211</v>
      </c>
      <c r="E205" s="130">
        <v>3.93</v>
      </c>
      <c r="F205" s="130">
        <f t="shared" si="25"/>
        <v>12619.23</v>
      </c>
      <c r="G205" s="837"/>
    </row>
    <row r="206" spans="1:7" s="104" customFormat="1">
      <c r="A206" s="129"/>
      <c r="B206" s="129" t="s">
        <v>238</v>
      </c>
      <c r="C206" s="129" t="s">
        <v>239</v>
      </c>
      <c r="D206" s="129">
        <v>2195</v>
      </c>
      <c r="E206" s="130">
        <v>3.93</v>
      </c>
      <c r="F206" s="130">
        <f t="shared" si="25"/>
        <v>8626.35</v>
      </c>
      <c r="G206" s="837"/>
    </row>
    <row r="207" spans="1:7" s="104" customFormat="1">
      <c r="A207" s="129"/>
      <c r="B207" s="129"/>
      <c r="C207" s="129"/>
      <c r="D207" s="129"/>
      <c r="E207" s="130"/>
      <c r="F207" s="131">
        <f>SUM(F204:F206)</f>
        <v>35700.120000000003</v>
      </c>
      <c r="G207" s="837"/>
    </row>
    <row r="208" spans="1:7" s="104" customFormat="1">
      <c r="A208" s="129" t="s">
        <v>240</v>
      </c>
      <c r="B208" s="129" t="s">
        <v>241</v>
      </c>
      <c r="C208" s="129" t="s">
        <v>242</v>
      </c>
      <c r="D208" s="129">
        <v>4331</v>
      </c>
      <c r="E208" s="130">
        <v>4.1100000000000003</v>
      </c>
      <c r="F208" s="130">
        <f t="shared" si="25"/>
        <v>17800.41</v>
      </c>
      <c r="G208" s="837"/>
    </row>
    <row r="209" spans="1:7" s="104" customFormat="1">
      <c r="A209" s="129"/>
      <c r="B209" s="129" t="s">
        <v>243</v>
      </c>
      <c r="C209" s="129" t="s">
        <v>244</v>
      </c>
      <c r="D209" s="129">
        <v>3839</v>
      </c>
      <c r="E209" s="130">
        <v>3.96</v>
      </c>
      <c r="F209" s="130">
        <f t="shared" si="25"/>
        <v>15202.44</v>
      </c>
      <c r="G209" s="837"/>
    </row>
    <row r="210" spans="1:7" s="104" customFormat="1">
      <c r="A210" s="129"/>
      <c r="B210" s="129" t="s">
        <v>245</v>
      </c>
      <c r="C210" s="129" t="s">
        <v>246</v>
      </c>
      <c r="D210" s="129">
        <v>2425</v>
      </c>
      <c r="E210" s="130">
        <v>3.96</v>
      </c>
      <c r="F210" s="130">
        <f t="shared" si="25"/>
        <v>9603</v>
      </c>
      <c r="G210" s="837"/>
    </row>
    <row r="211" spans="1:7" s="104" customFormat="1">
      <c r="A211" s="129"/>
      <c r="B211" s="129"/>
      <c r="C211" s="129"/>
      <c r="D211" s="129"/>
      <c r="E211" s="130"/>
      <c r="F211" s="131">
        <f>SUM(F208:F210)</f>
        <v>42605.85</v>
      </c>
      <c r="G211" s="837"/>
    </row>
    <row r="212" spans="1:7" s="104" customFormat="1">
      <c r="A212" s="129" t="s">
        <v>247</v>
      </c>
      <c r="B212" s="129" t="s">
        <v>248</v>
      </c>
      <c r="C212" s="129" t="s">
        <v>249</v>
      </c>
      <c r="D212" s="129">
        <v>2969</v>
      </c>
      <c r="E212" s="130">
        <v>3.4</v>
      </c>
      <c r="F212" s="130">
        <f t="shared" si="25"/>
        <v>10094.6</v>
      </c>
      <c r="G212" s="837"/>
    </row>
    <row r="213" spans="1:7" s="104" customFormat="1">
      <c r="A213" s="129"/>
      <c r="B213" s="129" t="s">
        <v>250</v>
      </c>
      <c r="C213" s="129" t="s">
        <v>251</v>
      </c>
      <c r="D213" s="129">
        <v>1757</v>
      </c>
      <c r="E213" s="130">
        <v>3.25</v>
      </c>
      <c r="F213" s="130">
        <f t="shared" si="25"/>
        <v>5710.25</v>
      </c>
      <c r="G213" s="837"/>
    </row>
    <row r="214" spans="1:7" s="104" customFormat="1">
      <c r="A214" s="129"/>
      <c r="B214" s="129"/>
      <c r="C214" s="129"/>
      <c r="D214" s="129"/>
      <c r="E214" s="130"/>
      <c r="F214" s="131">
        <f>SUM(F212:F213)</f>
        <v>15804.85</v>
      </c>
      <c r="G214" s="837"/>
    </row>
    <row r="215" spans="1:7">
      <c r="A215" s="129" t="s">
        <v>252</v>
      </c>
      <c r="B215" s="129" t="s">
        <v>108</v>
      </c>
      <c r="C215" s="129">
        <v>6968201</v>
      </c>
      <c r="D215" s="129">
        <v>8856</v>
      </c>
      <c r="E215" s="130">
        <v>1.7</v>
      </c>
      <c r="F215" s="131">
        <f>D215*E215</f>
        <v>15055.2</v>
      </c>
      <c r="G215" s="837"/>
    </row>
    <row r="216" spans="1:7">
      <c r="A216" s="129" t="s">
        <v>253</v>
      </c>
      <c r="B216" s="129" t="s">
        <v>254</v>
      </c>
      <c r="C216" s="129">
        <v>7106201</v>
      </c>
      <c r="D216" s="129">
        <v>540</v>
      </c>
      <c r="E216" s="130">
        <v>4.4000000000000004</v>
      </c>
      <c r="F216" s="130">
        <f t="shared" ref="F216:F217" si="26">D216*E216</f>
        <v>2376</v>
      </c>
      <c r="G216" s="837"/>
    </row>
    <row r="217" spans="1:7">
      <c r="A217" s="132"/>
      <c r="B217" s="129"/>
      <c r="C217" s="129"/>
      <c r="D217" s="129">
        <v>60</v>
      </c>
      <c r="E217" s="130">
        <v>5.0999999999999996</v>
      </c>
      <c r="F217" s="130">
        <f t="shared" si="26"/>
        <v>306</v>
      </c>
      <c r="G217" s="837"/>
    </row>
    <row r="218" spans="1:7">
      <c r="A218" s="129"/>
      <c r="B218" s="129"/>
      <c r="C218" s="129"/>
      <c r="D218" s="129"/>
      <c r="E218" s="130"/>
      <c r="F218" s="131">
        <f>SUM(F216:F217)</f>
        <v>2682</v>
      </c>
      <c r="G218" s="837"/>
    </row>
    <row r="219" spans="1:7" s="105" customFormat="1">
      <c r="A219" s="132" t="s">
        <v>255</v>
      </c>
      <c r="B219" s="133">
        <v>42433</v>
      </c>
      <c r="C219" s="132" t="s">
        <v>256</v>
      </c>
      <c r="D219" s="132"/>
      <c r="E219" s="134"/>
      <c r="F219" s="134">
        <v>102.8125</v>
      </c>
      <c r="G219" s="859" t="s">
        <v>123</v>
      </c>
    </row>
    <row r="220" spans="1:7" s="105" customFormat="1">
      <c r="A220" s="132" t="s">
        <v>255</v>
      </c>
      <c r="B220" s="133">
        <v>42434</v>
      </c>
      <c r="C220" s="132" t="s">
        <v>257</v>
      </c>
      <c r="D220" s="132"/>
      <c r="E220" s="134"/>
      <c r="F220" s="134">
        <v>102.8125</v>
      </c>
      <c r="G220" s="859"/>
    </row>
    <row r="221" spans="1:7" s="105" customFormat="1">
      <c r="A221" s="132" t="s">
        <v>258</v>
      </c>
      <c r="B221" s="133">
        <v>42438</v>
      </c>
      <c r="C221" s="132" t="s">
        <v>259</v>
      </c>
      <c r="D221" s="132"/>
      <c r="E221" s="134"/>
      <c r="F221" s="134">
        <v>102.8125</v>
      </c>
      <c r="G221" s="859"/>
    </row>
    <row r="222" spans="1:7" s="105" customFormat="1">
      <c r="A222" s="132" t="s">
        <v>258</v>
      </c>
      <c r="B222" s="133">
        <v>42438</v>
      </c>
      <c r="C222" s="132" t="s">
        <v>260</v>
      </c>
      <c r="D222" s="132"/>
      <c r="E222" s="134"/>
      <c r="F222" s="134">
        <v>102.8125</v>
      </c>
      <c r="G222" s="859"/>
    </row>
    <row r="223" spans="1:7" s="105" customFormat="1">
      <c r="A223" s="132" t="s">
        <v>258</v>
      </c>
      <c r="B223" s="133">
        <v>42439</v>
      </c>
      <c r="C223" s="132" t="s">
        <v>261</v>
      </c>
      <c r="D223" s="132"/>
      <c r="E223" s="134"/>
      <c r="F223" s="134">
        <v>102.8125</v>
      </c>
      <c r="G223" s="859"/>
    </row>
    <row r="224" spans="1:7" s="105" customFormat="1">
      <c r="A224" s="132" t="s">
        <v>258</v>
      </c>
      <c r="B224" s="133">
        <v>42441</v>
      </c>
      <c r="C224" s="132" t="s">
        <v>262</v>
      </c>
      <c r="D224" s="132"/>
      <c r="E224" s="134"/>
      <c r="F224" s="134">
        <v>16.71875</v>
      </c>
      <c r="G224" s="859"/>
    </row>
    <row r="225" spans="1:7" s="105" customFormat="1">
      <c r="A225" s="132" t="s">
        <v>258</v>
      </c>
      <c r="B225" s="133">
        <v>42441</v>
      </c>
      <c r="C225" s="132" t="s">
        <v>263</v>
      </c>
      <c r="D225" s="132"/>
      <c r="E225" s="134"/>
      <c r="F225" s="134">
        <v>102.8125</v>
      </c>
      <c r="G225" s="859"/>
    </row>
    <row r="226" spans="1:7" s="105" customFormat="1">
      <c r="A226" s="132" t="s">
        <v>258</v>
      </c>
      <c r="B226" s="133">
        <v>42443</v>
      </c>
      <c r="C226" s="132" t="s">
        <v>264</v>
      </c>
      <c r="D226" s="132"/>
      <c r="E226" s="134"/>
      <c r="F226" s="134">
        <v>102.8125</v>
      </c>
      <c r="G226" s="859"/>
    </row>
    <row r="227" spans="1:7" s="105" customFormat="1">
      <c r="A227" s="132" t="s">
        <v>258</v>
      </c>
      <c r="B227" s="133">
        <v>42443</v>
      </c>
      <c r="C227" s="132" t="s">
        <v>265</v>
      </c>
      <c r="D227" s="132"/>
      <c r="E227" s="134"/>
      <c r="F227" s="134">
        <v>102.8125</v>
      </c>
      <c r="G227" s="859"/>
    </row>
    <row r="228" spans="1:7" s="105" customFormat="1">
      <c r="A228" s="132" t="s">
        <v>258</v>
      </c>
      <c r="B228" s="133">
        <v>42444</v>
      </c>
      <c r="C228" s="132" t="s">
        <v>266</v>
      </c>
      <c r="D228" s="132"/>
      <c r="E228" s="134"/>
      <c r="F228" s="134">
        <v>102.8125</v>
      </c>
      <c r="G228" s="859"/>
    </row>
    <row r="229" spans="1:7" s="105" customFormat="1">
      <c r="A229" s="132" t="s">
        <v>258</v>
      </c>
      <c r="B229" s="133">
        <v>42444</v>
      </c>
      <c r="C229" s="132" t="s">
        <v>267</v>
      </c>
      <c r="D229" s="132"/>
      <c r="E229" s="134"/>
      <c r="F229" s="134">
        <v>102.8125</v>
      </c>
      <c r="G229" s="859"/>
    </row>
    <row r="230" spans="1:7" s="105" customFormat="1">
      <c r="A230" s="132" t="s">
        <v>258</v>
      </c>
      <c r="B230" s="133">
        <v>42445</v>
      </c>
      <c r="C230" s="132" t="s">
        <v>268</v>
      </c>
      <c r="D230" s="132"/>
      <c r="E230" s="134"/>
      <c r="F230" s="134">
        <v>102.8125</v>
      </c>
      <c r="G230" s="859"/>
    </row>
    <row r="231" spans="1:7" s="105" customFormat="1">
      <c r="A231" s="132" t="s">
        <v>269</v>
      </c>
      <c r="B231" s="133">
        <v>42440</v>
      </c>
      <c r="C231" s="132" t="s">
        <v>270</v>
      </c>
      <c r="D231" s="132"/>
      <c r="E231" s="134"/>
      <c r="F231" s="134">
        <v>56.40625</v>
      </c>
      <c r="G231" s="859"/>
    </row>
    <row r="232" spans="1:7" s="105" customFormat="1">
      <c r="A232" s="132" t="s">
        <v>269</v>
      </c>
      <c r="B232" s="133">
        <v>42440</v>
      </c>
      <c r="C232" s="132" t="s">
        <v>271</v>
      </c>
      <c r="D232" s="132"/>
      <c r="E232" s="134"/>
      <c r="F232" s="134">
        <v>102.8125</v>
      </c>
      <c r="G232" s="859"/>
    </row>
    <row r="233" spans="1:7" s="105" customFormat="1">
      <c r="A233" s="132" t="s">
        <v>272</v>
      </c>
      <c r="B233" s="133">
        <v>42445</v>
      </c>
      <c r="C233" s="132" t="s">
        <v>273</v>
      </c>
      <c r="D233" s="132"/>
      <c r="E233" s="134"/>
      <c r="F233" s="134">
        <v>43.125</v>
      </c>
      <c r="G233" s="859"/>
    </row>
    <row r="234" spans="1:7" s="106" customFormat="1">
      <c r="A234" s="135"/>
      <c r="B234" s="136"/>
      <c r="C234" s="135"/>
      <c r="D234" s="135"/>
      <c r="E234" s="137"/>
      <c r="F234" s="137">
        <f>SUM(F219:F233)</f>
        <v>1350</v>
      </c>
      <c r="G234" s="859"/>
    </row>
    <row r="235" spans="1:7">
      <c r="A235" s="132" t="s">
        <v>274</v>
      </c>
      <c r="B235" s="133">
        <v>42448</v>
      </c>
      <c r="C235" s="132" t="s">
        <v>275</v>
      </c>
      <c r="D235" s="132"/>
      <c r="E235" s="134"/>
      <c r="F235" s="134">
        <v>96.25</v>
      </c>
      <c r="G235" s="859" t="s">
        <v>156</v>
      </c>
    </row>
    <row r="236" spans="1:7">
      <c r="A236" s="132" t="s">
        <v>274</v>
      </c>
      <c r="B236" s="133">
        <v>42450</v>
      </c>
      <c r="C236" s="132" t="s">
        <v>276</v>
      </c>
      <c r="D236" s="132"/>
      <c r="E236" s="134"/>
      <c r="F236" s="134">
        <v>76.25</v>
      </c>
      <c r="G236" s="859"/>
    </row>
    <row r="237" spans="1:7">
      <c r="A237" s="132" t="s">
        <v>277</v>
      </c>
      <c r="B237" s="133">
        <v>42459</v>
      </c>
      <c r="C237" s="132" t="s">
        <v>278</v>
      </c>
      <c r="D237" s="132"/>
      <c r="E237" s="134"/>
      <c r="F237" s="134">
        <v>89.53125</v>
      </c>
      <c r="G237" s="859"/>
    </row>
    <row r="238" spans="1:7">
      <c r="A238" s="132" t="s">
        <v>277</v>
      </c>
      <c r="B238" s="133">
        <v>42459</v>
      </c>
      <c r="C238" s="132" t="s">
        <v>279</v>
      </c>
      <c r="D238" s="132"/>
      <c r="E238" s="134"/>
      <c r="F238" s="134">
        <v>69.6875</v>
      </c>
      <c r="G238" s="859"/>
    </row>
    <row r="239" spans="1:7">
      <c r="A239" s="132" t="s">
        <v>280</v>
      </c>
      <c r="B239" s="133">
        <v>42460</v>
      </c>
      <c r="C239" s="132" t="s">
        <v>281</v>
      </c>
      <c r="D239" s="132"/>
      <c r="E239" s="134"/>
      <c r="F239" s="134">
        <v>76.25</v>
      </c>
      <c r="G239" s="859"/>
    </row>
    <row r="240" spans="1:7" s="107" customFormat="1">
      <c r="A240" s="135"/>
      <c r="B240" s="136"/>
      <c r="C240" s="135"/>
      <c r="D240" s="135"/>
      <c r="E240" s="137"/>
      <c r="F240" s="137">
        <f>SUM(F235:F239)</f>
        <v>407.96875</v>
      </c>
      <c r="G240" s="859"/>
    </row>
    <row r="241" spans="1:7" s="108" customFormat="1" ht="15" customHeight="1">
      <c r="A241" s="138" t="s">
        <v>282</v>
      </c>
      <c r="B241" s="139" t="s">
        <v>283</v>
      </c>
      <c r="C241" s="139" t="s">
        <v>284</v>
      </c>
      <c r="D241" s="139">
        <v>2720</v>
      </c>
      <c r="E241" s="140">
        <v>1.57</v>
      </c>
      <c r="F241" s="140">
        <f>D241*E241</f>
        <v>4270.3999999999996</v>
      </c>
      <c r="G241" s="860" t="s">
        <v>285</v>
      </c>
    </row>
    <row r="242" spans="1:7" s="108" customFormat="1">
      <c r="A242" s="139"/>
      <c r="B242" s="139" t="s">
        <v>286</v>
      </c>
      <c r="C242" s="139" t="s">
        <v>287</v>
      </c>
      <c r="D242" s="139">
        <v>1399</v>
      </c>
      <c r="E242" s="140">
        <v>1.57</v>
      </c>
      <c r="F242" s="140">
        <f t="shared" ref="F242:F295" si="27">D242*E242</f>
        <v>2196.4299999999998</v>
      </c>
      <c r="G242" s="860"/>
    </row>
    <row r="243" spans="1:7" s="108" customFormat="1">
      <c r="A243" s="139"/>
      <c r="B243" s="139" t="s">
        <v>288</v>
      </c>
      <c r="C243" s="139" t="s">
        <v>289</v>
      </c>
      <c r="D243" s="139">
        <v>2834</v>
      </c>
      <c r="E243" s="140">
        <v>1.32</v>
      </c>
      <c r="F243" s="140">
        <f t="shared" si="27"/>
        <v>3740.88</v>
      </c>
      <c r="G243" s="860"/>
    </row>
    <row r="244" spans="1:7" s="108" customFormat="1">
      <c r="A244" s="139"/>
      <c r="B244" s="139" t="s">
        <v>290</v>
      </c>
      <c r="C244" s="139" t="s">
        <v>291</v>
      </c>
      <c r="D244" s="139">
        <v>2834</v>
      </c>
      <c r="E244" s="140">
        <v>1.42</v>
      </c>
      <c r="F244" s="140">
        <f t="shared" si="27"/>
        <v>4024.28</v>
      </c>
      <c r="G244" s="860"/>
    </row>
    <row r="245" spans="1:7" s="108" customFormat="1">
      <c r="A245" s="139"/>
      <c r="B245" s="139" t="s">
        <v>292</v>
      </c>
      <c r="C245" s="139" t="s">
        <v>293</v>
      </c>
      <c r="D245" s="139">
        <v>2124</v>
      </c>
      <c r="E245" s="140">
        <v>1.42</v>
      </c>
      <c r="F245" s="140">
        <f t="shared" si="27"/>
        <v>3016.08</v>
      </c>
      <c r="G245" s="860"/>
    </row>
    <row r="246" spans="1:7" s="108" customFormat="1">
      <c r="A246" s="139"/>
      <c r="B246" s="139"/>
      <c r="C246" s="139"/>
      <c r="D246" s="139"/>
      <c r="E246" s="140"/>
      <c r="F246" s="141">
        <f>SUM(F241:F245)</f>
        <v>17248.07</v>
      </c>
      <c r="G246" s="860"/>
    </row>
    <row r="247" spans="1:7" s="108" customFormat="1">
      <c r="A247" s="139" t="s">
        <v>294</v>
      </c>
      <c r="B247" s="139" t="s">
        <v>295</v>
      </c>
      <c r="C247" s="139" t="s">
        <v>296</v>
      </c>
      <c r="D247" s="139">
        <v>2309</v>
      </c>
      <c r="E247" s="140">
        <v>1.41</v>
      </c>
      <c r="F247" s="140">
        <f t="shared" si="27"/>
        <v>3255.69</v>
      </c>
      <c r="G247" s="860"/>
    </row>
    <row r="248" spans="1:7" s="108" customFormat="1">
      <c r="A248" s="139"/>
      <c r="B248" s="139" t="s">
        <v>297</v>
      </c>
      <c r="C248" s="139" t="s">
        <v>298</v>
      </c>
      <c r="D248" s="139">
        <v>1389</v>
      </c>
      <c r="E248" s="140">
        <v>1.57</v>
      </c>
      <c r="F248" s="140">
        <f t="shared" si="27"/>
        <v>2180.73</v>
      </c>
      <c r="G248" s="860"/>
    </row>
    <row r="249" spans="1:7" s="108" customFormat="1">
      <c r="A249" s="139"/>
      <c r="B249" s="139" t="s">
        <v>299</v>
      </c>
      <c r="C249" s="139" t="s">
        <v>300</v>
      </c>
      <c r="D249" s="139">
        <v>4048</v>
      </c>
      <c r="E249" s="140">
        <v>1.43</v>
      </c>
      <c r="F249" s="140">
        <f t="shared" si="27"/>
        <v>5788.64</v>
      </c>
      <c r="G249" s="860"/>
    </row>
    <row r="250" spans="1:7" s="108" customFormat="1">
      <c r="A250" s="139"/>
      <c r="B250" s="139" t="s">
        <v>301</v>
      </c>
      <c r="C250" s="139" t="s">
        <v>302</v>
      </c>
      <c r="D250" s="139">
        <v>2578</v>
      </c>
      <c r="E250" s="140">
        <v>1.32</v>
      </c>
      <c r="F250" s="140">
        <f t="shared" si="27"/>
        <v>3402.96</v>
      </c>
      <c r="G250" s="860"/>
    </row>
    <row r="251" spans="1:7" s="108" customFormat="1">
      <c r="A251" s="139"/>
      <c r="B251" s="139" t="s">
        <v>303</v>
      </c>
      <c r="C251" s="139" t="s">
        <v>304</v>
      </c>
      <c r="D251" s="139">
        <v>1939</v>
      </c>
      <c r="E251" s="140">
        <v>1.43</v>
      </c>
      <c r="F251" s="140">
        <f t="shared" si="27"/>
        <v>2772.77</v>
      </c>
      <c r="G251" s="860"/>
    </row>
    <row r="252" spans="1:7" s="108" customFormat="1">
      <c r="A252" s="139"/>
      <c r="B252" s="139"/>
      <c r="C252" s="139"/>
      <c r="D252" s="139"/>
      <c r="E252" s="140"/>
      <c r="F252" s="141">
        <f>SUM(F247:F251)</f>
        <v>17400.79</v>
      </c>
      <c r="G252" s="860"/>
    </row>
    <row r="253" spans="1:7" s="108" customFormat="1">
      <c r="A253" s="139" t="s">
        <v>305</v>
      </c>
      <c r="B253" s="139" t="s">
        <v>306</v>
      </c>
      <c r="C253" s="139" t="s">
        <v>307</v>
      </c>
      <c r="D253" s="139">
        <v>5316</v>
      </c>
      <c r="E253" s="140">
        <v>1.56</v>
      </c>
      <c r="F253" s="140">
        <f t="shared" si="27"/>
        <v>8292.9599999999991</v>
      </c>
      <c r="G253" s="860"/>
    </row>
    <row r="254" spans="1:7" s="108" customFormat="1">
      <c r="A254" s="139"/>
      <c r="B254" s="139" t="s">
        <v>308</v>
      </c>
      <c r="C254" s="139" t="s">
        <v>309</v>
      </c>
      <c r="D254" s="139">
        <v>4338</v>
      </c>
      <c r="E254" s="140">
        <v>1.56</v>
      </c>
      <c r="F254" s="140">
        <f t="shared" si="27"/>
        <v>6767.28</v>
      </c>
      <c r="G254" s="860"/>
    </row>
    <row r="255" spans="1:7" s="108" customFormat="1">
      <c r="A255" s="139"/>
      <c r="B255" s="139" t="s">
        <v>310</v>
      </c>
      <c r="C255" s="139" t="s">
        <v>311</v>
      </c>
      <c r="D255" s="139">
        <v>3223</v>
      </c>
      <c r="E255" s="140">
        <v>1.41</v>
      </c>
      <c r="F255" s="140">
        <f t="shared" si="27"/>
        <v>4544.43</v>
      </c>
      <c r="G255" s="860"/>
    </row>
    <row r="256" spans="1:7" s="108" customFormat="1">
      <c r="A256" s="139"/>
      <c r="B256" s="139" t="s">
        <v>312</v>
      </c>
      <c r="C256" s="139" t="s">
        <v>313</v>
      </c>
      <c r="D256" s="139">
        <v>3223</v>
      </c>
      <c r="E256" s="140">
        <v>1.41</v>
      </c>
      <c r="F256" s="140">
        <f t="shared" si="27"/>
        <v>4544.43</v>
      </c>
      <c r="G256" s="860"/>
    </row>
    <row r="257" spans="1:7" s="108" customFormat="1">
      <c r="A257" s="139"/>
      <c r="B257" s="139" t="s">
        <v>314</v>
      </c>
      <c r="C257" s="139" t="s">
        <v>315</v>
      </c>
      <c r="D257" s="139">
        <v>1861</v>
      </c>
      <c r="E257" s="140">
        <v>1.58</v>
      </c>
      <c r="F257" s="140">
        <f t="shared" si="27"/>
        <v>2940.38</v>
      </c>
      <c r="G257" s="860"/>
    </row>
    <row r="258" spans="1:7" s="108" customFormat="1">
      <c r="A258" s="139"/>
      <c r="B258" s="139"/>
      <c r="C258" s="139"/>
      <c r="D258" s="139"/>
      <c r="E258" s="140"/>
      <c r="F258" s="141">
        <f>SUM(F253:F257)</f>
        <v>27089.48</v>
      </c>
      <c r="G258" s="860"/>
    </row>
    <row r="259" spans="1:7" s="108" customFormat="1">
      <c r="A259" s="139" t="s">
        <v>316</v>
      </c>
      <c r="B259" s="139" t="s">
        <v>317</v>
      </c>
      <c r="C259" s="139" t="s">
        <v>318</v>
      </c>
      <c r="D259" s="139">
        <v>2884</v>
      </c>
      <c r="E259" s="140">
        <v>1.37</v>
      </c>
      <c r="F259" s="140">
        <f t="shared" si="27"/>
        <v>3951.08</v>
      </c>
      <c r="G259" s="860"/>
    </row>
    <row r="260" spans="1:7" s="108" customFormat="1">
      <c r="A260" s="139"/>
      <c r="B260" s="139" t="s">
        <v>319</v>
      </c>
      <c r="C260" s="139" t="s">
        <v>320</v>
      </c>
      <c r="D260" s="139">
        <v>1641</v>
      </c>
      <c r="E260" s="140">
        <v>1.5</v>
      </c>
      <c r="F260" s="140">
        <f t="shared" si="27"/>
        <v>2461.5</v>
      </c>
      <c r="G260" s="860"/>
    </row>
    <row r="261" spans="1:7" s="108" customFormat="1">
      <c r="A261" s="139"/>
      <c r="B261" s="139" t="s">
        <v>321</v>
      </c>
      <c r="C261" s="139" t="s">
        <v>322</v>
      </c>
      <c r="D261" s="139">
        <v>1610</v>
      </c>
      <c r="E261" s="140">
        <v>1.33</v>
      </c>
      <c r="F261" s="140">
        <f t="shared" si="27"/>
        <v>2141.3000000000002</v>
      </c>
      <c r="G261" s="860"/>
    </row>
    <row r="262" spans="1:7" s="108" customFormat="1">
      <c r="A262" s="139"/>
      <c r="B262" s="139"/>
      <c r="C262" s="139"/>
      <c r="D262" s="139"/>
      <c r="E262" s="140"/>
      <c r="F262" s="141">
        <f>SUM(F259:F261)</f>
        <v>8553.8799999999992</v>
      </c>
      <c r="G262" s="860"/>
    </row>
    <row r="263" spans="1:7" s="108" customFormat="1">
      <c r="A263" s="139" t="s">
        <v>323</v>
      </c>
      <c r="B263" s="139" t="s">
        <v>204</v>
      </c>
      <c r="C263" s="139" t="s">
        <v>324</v>
      </c>
      <c r="D263" s="139">
        <v>6888</v>
      </c>
      <c r="E263" s="140">
        <v>1.41</v>
      </c>
      <c r="F263" s="140">
        <f t="shared" si="27"/>
        <v>9712.08</v>
      </c>
      <c r="G263" s="860"/>
    </row>
    <row r="264" spans="1:7" s="108" customFormat="1">
      <c r="A264" s="139"/>
      <c r="B264" s="139" t="s">
        <v>206</v>
      </c>
      <c r="C264" s="139" t="s">
        <v>325</v>
      </c>
      <c r="D264" s="139">
        <v>4314</v>
      </c>
      <c r="E264" s="140">
        <v>1.32</v>
      </c>
      <c r="F264" s="140">
        <f t="shared" si="27"/>
        <v>5694.48</v>
      </c>
      <c r="G264" s="860"/>
    </row>
    <row r="265" spans="1:7" s="108" customFormat="1">
      <c r="A265" s="139"/>
      <c r="B265" s="139" t="s">
        <v>208</v>
      </c>
      <c r="C265" s="139" t="s">
        <v>326</v>
      </c>
      <c r="D265" s="139">
        <v>3912</v>
      </c>
      <c r="E265" s="140">
        <v>1.32</v>
      </c>
      <c r="F265" s="140">
        <f t="shared" si="27"/>
        <v>5163.84</v>
      </c>
      <c r="G265" s="860"/>
    </row>
    <row r="266" spans="1:7" s="108" customFormat="1">
      <c r="A266" s="139"/>
      <c r="B266" s="139"/>
      <c r="C266" s="139"/>
      <c r="D266" s="139"/>
      <c r="E266" s="140"/>
      <c r="F266" s="141">
        <f>SUM(F263:F265)</f>
        <v>20570.400000000001</v>
      </c>
      <c r="G266" s="860"/>
    </row>
    <row r="267" spans="1:7" s="108" customFormat="1">
      <c r="A267" s="139" t="s">
        <v>327</v>
      </c>
      <c r="B267" s="139" t="s">
        <v>204</v>
      </c>
      <c r="C267" s="139" t="s">
        <v>328</v>
      </c>
      <c r="D267" s="139">
        <v>12576</v>
      </c>
      <c r="E267" s="140">
        <v>1.41</v>
      </c>
      <c r="F267" s="140">
        <f t="shared" si="27"/>
        <v>17732.16</v>
      </c>
      <c r="G267" s="860"/>
    </row>
    <row r="268" spans="1:7" s="108" customFormat="1">
      <c r="A268" s="139"/>
      <c r="B268" s="139" t="s">
        <v>206</v>
      </c>
      <c r="C268" s="139" t="s">
        <v>329</v>
      </c>
      <c r="D268" s="139">
        <v>9528</v>
      </c>
      <c r="E268" s="140">
        <v>1.32</v>
      </c>
      <c r="F268" s="140">
        <f t="shared" si="27"/>
        <v>12576.96</v>
      </c>
      <c r="G268" s="860"/>
    </row>
    <row r="269" spans="1:7" s="108" customFormat="1">
      <c r="A269" s="139"/>
      <c r="B269" s="139" t="s">
        <v>208</v>
      </c>
      <c r="C269" s="139" t="s">
        <v>330</v>
      </c>
      <c r="D269" s="139">
        <v>7668</v>
      </c>
      <c r="E269" s="140">
        <v>1.32</v>
      </c>
      <c r="F269" s="140">
        <f t="shared" si="27"/>
        <v>10121.76</v>
      </c>
      <c r="G269" s="860"/>
    </row>
    <row r="270" spans="1:7" s="108" customFormat="1">
      <c r="A270" s="139"/>
      <c r="B270" s="139"/>
      <c r="C270" s="139"/>
      <c r="D270" s="139"/>
      <c r="E270" s="140"/>
      <c r="F270" s="141">
        <f>SUM(F267:F269)</f>
        <v>40430.879999999997</v>
      </c>
      <c r="G270" s="860"/>
    </row>
    <row r="271" spans="1:7" s="108" customFormat="1">
      <c r="A271" s="139" t="s">
        <v>331</v>
      </c>
      <c r="B271" s="139" t="s">
        <v>332</v>
      </c>
      <c r="C271" s="139" t="s">
        <v>333</v>
      </c>
      <c r="D271" s="139">
        <v>2070</v>
      </c>
      <c r="E271" s="140">
        <v>1.56</v>
      </c>
      <c r="F271" s="140">
        <f t="shared" si="27"/>
        <v>3229.2</v>
      </c>
      <c r="G271" s="860"/>
    </row>
    <row r="272" spans="1:7" s="108" customFormat="1">
      <c r="A272" s="139"/>
      <c r="B272" s="139" t="s">
        <v>334</v>
      </c>
      <c r="C272" s="139" t="s">
        <v>335</v>
      </c>
      <c r="D272" s="139">
        <v>1415</v>
      </c>
      <c r="E272" s="140">
        <v>1.56</v>
      </c>
      <c r="F272" s="140">
        <f t="shared" si="27"/>
        <v>2207.4</v>
      </c>
      <c r="G272" s="860"/>
    </row>
    <row r="273" spans="1:7" s="108" customFormat="1">
      <c r="A273" s="139"/>
      <c r="B273" s="139" t="s">
        <v>336</v>
      </c>
      <c r="C273" s="139" t="s">
        <v>337</v>
      </c>
      <c r="D273" s="139">
        <v>1344</v>
      </c>
      <c r="E273" s="140">
        <v>1.56</v>
      </c>
      <c r="F273" s="140">
        <f t="shared" si="27"/>
        <v>2096.64</v>
      </c>
      <c r="G273" s="860"/>
    </row>
    <row r="274" spans="1:7" s="108" customFormat="1">
      <c r="A274" s="139"/>
      <c r="B274" s="139" t="s">
        <v>338</v>
      </c>
      <c r="C274" s="139" t="s">
        <v>339</v>
      </c>
      <c r="D274" s="139">
        <v>1086</v>
      </c>
      <c r="E274" s="140">
        <v>1.56</v>
      </c>
      <c r="F274" s="140">
        <f t="shared" si="27"/>
        <v>1694.16</v>
      </c>
      <c r="G274" s="860"/>
    </row>
    <row r="275" spans="1:7" s="108" customFormat="1">
      <c r="A275" s="139"/>
      <c r="B275" s="139" t="s">
        <v>340</v>
      </c>
      <c r="C275" s="139" t="s">
        <v>341</v>
      </c>
      <c r="D275" s="139">
        <v>1638</v>
      </c>
      <c r="E275" s="140">
        <v>1.31</v>
      </c>
      <c r="F275" s="140">
        <f t="shared" si="27"/>
        <v>2145.7800000000002</v>
      </c>
      <c r="G275" s="860"/>
    </row>
    <row r="276" spans="1:7" s="108" customFormat="1">
      <c r="A276" s="139"/>
      <c r="B276" s="139" t="s">
        <v>342</v>
      </c>
      <c r="C276" s="139" t="s">
        <v>343</v>
      </c>
      <c r="D276" s="139">
        <v>1415</v>
      </c>
      <c r="E276" s="140">
        <v>1.31</v>
      </c>
      <c r="F276" s="140">
        <f t="shared" si="27"/>
        <v>1853.65</v>
      </c>
      <c r="G276" s="860"/>
    </row>
    <row r="277" spans="1:7" s="108" customFormat="1">
      <c r="A277" s="139"/>
      <c r="B277" s="139"/>
      <c r="C277" s="139"/>
      <c r="D277" s="139"/>
      <c r="E277" s="140"/>
      <c r="F277" s="141">
        <f>SUM(F271:F276)</f>
        <v>13226.83</v>
      </c>
      <c r="G277" s="860"/>
    </row>
    <row r="278" spans="1:7" s="108" customFormat="1">
      <c r="A278" s="139" t="s">
        <v>344</v>
      </c>
      <c r="B278" s="139" t="s">
        <v>345</v>
      </c>
      <c r="C278" s="139" t="s">
        <v>346</v>
      </c>
      <c r="D278" s="139">
        <v>2985</v>
      </c>
      <c r="E278" s="140">
        <v>2.95</v>
      </c>
      <c r="F278" s="140">
        <f t="shared" si="27"/>
        <v>8805.75</v>
      </c>
      <c r="G278" s="860"/>
    </row>
    <row r="279" spans="1:7" s="108" customFormat="1">
      <c r="A279" s="139"/>
      <c r="B279" s="139" t="s">
        <v>347</v>
      </c>
      <c r="C279" s="139" t="s">
        <v>348</v>
      </c>
      <c r="D279" s="139">
        <v>2024</v>
      </c>
      <c r="E279" s="140">
        <v>2.95</v>
      </c>
      <c r="F279" s="140">
        <f t="shared" si="27"/>
        <v>5970.8</v>
      </c>
      <c r="G279" s="860"/>
    </row>
    <row r="280" spans="1:7" s="108" customFormat="1">
      <c r="A280" s="139"/>
      <c r="B280" s="139" t="s">
        <v>349</v>
      </c>
      <c r="C280" s="139" t="s">
        <v>350</v>
      </c>
      <c r="D280" s="139">
        <v>1160</v>
      </c>
      <c r="E280" s="140">
        <v>3.25</v>
      </c>
      <c r="F280" s="140">
        <f t="shared" si="27"/>
        <v>3770</v>
      </c>
      <c r="G280" s="860"/>
    </row>
    <row r="281" spans="1:7" s="108" customFormat="1">
      <c r="A281" s="139"/>
      <c r="B281" s="139"/>
      <c r="C281" s="139"/>
      <c r="D281" s="139"/>
      <c r="E281" s="140"/>
      <c r="F281" s="141">
        <f>SUM(F278:F280)</f>
        <v>18546.55</v>
      </c>
      <c r="G281" s="860"/>
    </row>
    <row r="282" spans="1:7" s="108" customFormat="1">
      <c r="A282" s="139" t="s">
        <v>351</v>
      </c>
      <c r="B282" s="139" t="s">
        <v>352</v>
      </c>
      <c r="C282" s="139" t="s">
        <v>353</v>
      </c>
      <c r="D282" s="139">
        <v>4309</v>
      </c>
      <c r="E282" s="140">
        <v>3.98</v>
      </c>
      <c r="F282" s="141">
        <f t="shared" si="27"/>
        <v>17149.82</v>
      </c>
      <c r="G282" s="860"/>
    </row>
    <row r="283" spans="1:7" s="108" customFormat="1">
      <c r="A283" s="139"/>
      <c r="B283" s="139"/>
      <c r="C283" s="139"/>
      <c r="D283" s="139"/>
      <c r="E283" s="140"/>
      <c r="F283" s="140"/>
      <c r="G283" s="860"/>
    </row>
    <row r="284" spans="1:7" s="108" customFormat="1">
      <c r="A284" s="139" t="s">
        <v>354</v>
      </c>
      <c r="B284" s="139" t="s">
        <v>355</v>
      </c>
      <c r="C284" s="139" t="s">
        <v>356</v>
      </c>
      <c r="D284" s="139">
        <v>2887</v>
      </c>
      <c r="E284" s="140">
        <v>3.05</v>
      </c>
      <c r="F284" s="140">
        <f t="shared" si="27"/>
        <v>8805.35</v>
      </c>
      <c r="G284" s="860"/>
    </row>
    <row r="285" spans="1:7" s="108" customFormat="1">
      <c r="A285" s="139"/>
      <c r="B285" s="139" t="s">
        <v>357</v>
      </c>
      <c r="C285" s="139" t="s">
        <v>358</v>
      </c>
      <c r="D285" s="139">
        <v>1702</v>
      </c>
      <c r="E285" s="140">
        <v>3.05</v>
      </c>
      <c r="F285" s="140">
        <f t="shared" si="27"/>
        <v>5191.1000000000004</v>
      </c>
      <c r="G285" s="860"/>
    </row>
    <row r="286" spans="1:7" s="108" customFormat="1">
      <c r="A286" s="139"/>
      <c r="B286" s="139"/>
      <c r="C286" s="139"/>
      <c r="D286" s="139"/>
      <c r="E286" s="140"/>
      <c r="F286" s="141">
        <f>SUM(F284:F285)</f>
        <v>13996.45</v>
      </c>
      <c r="G286" s="860"/>
    </row>
    <row r="287" spans="1:7" s="108" customFormat="1">
      <c r="A287" s="139" t="s">
        <v>359</v>
      </c>
      <c r="B287" s="139" t="s">
        <v>360</v>
      </c>
      <c r="C287" s="139" t="s">
        <v>361</v>
      </c>
      <c r="D287" s="139">
        <v>3909</v>
      </c>
      <c r="E287" s="140">
        <v>4.03</v>
      </c>
      <c r="F287" s="140">
        <f t="shared" si="27"/>
        <v>15753.27</v>
      </c>
      <c r="G287" s="860"/>
    </row>
    <row r="288" spans="1:7" s="108" customFormat="1">
      <c r="A288" s="139"/>
      <c r="B288" s="139" t="s">
        <v>362</v>
      </c>
      <c r="C288" s="139" t="s">
        <v>363</v>
      </c>
      <c r="D288" s="139">
        <v>3126</v>
      </c>
      <c r="E288" s="140">
        <v>3.93</v>
      </c>
      <c r="F288" s="140">
        <f t="shared" si="27"/>
        <v>12285.18</v>
      </c>
      <c r="G288" s="860"/>
    </row>
    <row r="289" spans="1:7" s="108" customFormat="1">
      <c r="A289" s="139"/>
      <c r="B289" s="139"/>
      <c r="C289" s="139"/>
      <c r="D289" s="139"/>
      <c r="E289" s="140"/>
      <c r="F289" s="141">
        <f>SUM(F287:F288)</f>
        <v>28038.45</v>
      </c>
      <c r="G289" s="860"/>
    </row>
    <row r="290" spans="1:7" s="108" customFormat="1">
      <c r="A290" s="139" t="s">
        <v>364</v>
      </c>
      <c r="B290" s="139" t="s">
        <v>365</v>
      </c>
      <c r="C290" s="139" t="s">
        <v>366</v>
      </c>
      <c r="D290" s="139">
        <v>2971</v>
      </c>
      <c r="E290" s="140">
        <v>3.96</v>
      </c>
      <c r="F290" s="140">
        <f t="shared" si="27"/>
        <v>11765.16</v>
      </c>
      <c r="G290" s="860"/>
    </row>
    <row r="291" spans="1:7" s="108" customFormat="1">
      <c r="A291" s="139"/>
      <c r="B291" s="139" t="s">
        <v>367</v>
      </c>
      <c r="C291" s="139" t="s">
        <v>368</v>
      </c>
      <c r="D291" s="139">
        <v>2620</v>
      </c>
      <c r="E291" s="140">
        <v>3.96</v>
      </c>
      <c r="F291" s="140">
        <f t="shared" si="27"/>
        <v>10375.200000000001</v>
      </c>
      <c r="G291" s="860"/>
    </row>
    <row r="292" spans="1:7" s="108" customFormat="1">
      <c r="A292" s="139"/>
      <c r="B292" s="139" t="s">
        <v>369</v>
      </c>
      <c r="C292" s="139" t="s">
        <v>370</v>
      </c>
      <c r="D292" s="139">
        <v>1397</v>
      </c>
      <c r="E292" s="140">
        <v>3.96</v>
      </c>
      <c r="F292" s="140">
        <f t="shared" si="27"/>
        <v>5532.12</v>
      </c>
      <c r="G292" s="860"/>
    </row>
    <row r="293" spans="1:7" s="108" customFormat="1">
      <c r="A293" s="139"/>
      <c r="B293" s="139"/>
      <c r="C293" s="139"/>
      <c r="D293" s="139"/>
      <c r="E293" s="140"/>
      <c r="F293" s="141">
        <f>SUM(F290:F292)</f>
        <v>27672.48</v>
      </c>
      <c r="G293" s="860"/>
    </row>
    <row r="294" spans="1:7" s="108" customFormat="1">
      <c r="A294" s="139" t="s">
        <v>371</v>
      </c>
      <c r="B294" s="139" t="s">
        <v>372</v>
      </c>
      <c r="C294" s="139" t="s">
        <v>373</v>
      </c>
      <c r="D294" s="139">
        <v>2939</v>
      </c>
      <c r="E294" s="140">
        <v>5.65</v>
      </c>
      <c r="F294" s="140">
        <f t="shared" si="27"/>
        <v>16605.349999999999</v>
      </c>
      <c r="G294" s="860"/>
    </row>
    <row r="295" spans="1:7" s="108" customFormat="1">
      <c r="A295" s="139"/>
      <c r="B295" s="139" t="s">
        <v>374</v>
      </c>
      <c r="C295" s="139" t="s">
        <v>375</v>
      </c>
      <c r="D295" s="139">
        <v>1841</v>
      </c>
      <c r="E295" s="140">
        <v>5.55</v>
      </c>
      <c r="F295" s="140">
        <f t="shared" si="27"/>
        <v>10217.549999999999</v>
      </c>
      <c r="G295" s="860"/>
    </row>
    <row r="296" spans="1:7" s="108" customFormat="1">
      <c r="A296" s="139"/>
      <c r="B296" s="139"/>
      <c r="C296" s="139"/>
      <c r="D296" s="139"/>
      <c r="E296" s="140"/>
      <c r="F296" s="141">
        <f>SUM(F294:F295)</f>
        <v>26822.9</v>
      </c>
      <c r="G296" s="860"/>
    </row>
    <row r="297" spans="1:7" s="108" customFormat="1">
      <c r="A297" s="142" t="s">
        <v>376</v>
      </c>
      <c r="B297" s="142" t="s">
        <v>106</v>
      </c>
      <c r="C297" s="142">
        <v>7104301</v>
      </c>
      <c r="D297" s="142">
        <v>3408</v>
      </c>
      <c r="E297" s="143">
        <v>1.6</v>
      </c>
      <c r="F297" s="143">
        <f t="shared" ref="F297:F300" si="28">E297*D297</f>
        <v>5452.8</v>
      </c>
      <c r="G297" s="860"/>
    </row>
    <row r="298" spans="1:7" s="108" customFormat="1">
      <c r="A298" s="142"/>
      <c r="B298" s="142"/>
      <c r="C298" s="142"/>
      <c r="D298" s="142">
        <v>600</v>
      </c>
      <c r="E298" s="143">
        <v>1.9</v>
      </c>
      <c r="F298" s="143">
        <f t="shared" si="28"/>
        <v>1140</v>
      </c>
      <c r="G298" s="860"/>
    </row>
    <row r="299" spans="1:7" s="108" customFormat="1">
      <c r="A299" s="142"/>
      <c r="B299" s="142"/>
      <c r="C299" s="142"/>
      <c r="D299" s="142"/>
      <c r="E299" s="143"/>
      <c r="F299" s="144">
        <f>SUM(F297:F298)</f>
        <v>6592.8</v>
      </c>
      <c r="G299" s="860"/>
    </row>
    <row r="300" spans="1:7" s="108" customFormat="1">
      <c r="A300" s="142" t="s">
        <v>377</v>
      </c>
      <c r="B300" s="142" t="s">
        <v>108</v>
      </c>
      <c r="C300" s="142">
        <v>6968202</v>
      </c>
      <c r="D300" s="142">
        <v>7152</v>
      </c>
      <c r="E300" s="143">
        <v>1.7</v>
      </c>
      <c r="F300" s="144">
        <f t="shared" si="28"/>
        <v>12158.4</v>
      </c>
      <c r="G300" s="860"/>
    </row>
    <row r="301" spans="1:7">
      <c r="A301" s="145" t="s">
        <v>378</v>
      </c>
      <c r="B301" s="146">
        <v>42468</v>
      </c>
      <c r="C301" s="145" t="s">
        <v>379</v>
      </c>
      <c r="D301" s="147"/>
      <c r="E301" s="140"/>
      <c r="F301" s="140">
        <v>62.96875</v>
      </c>
      <c r="G301" s="852" t="s">
        <v>123</v>
      </c>
    </row>
    <row r="302" spans="1:7">
      <c r="A302" s="145" t="s">
        <v>380</v>
      </c>
      <c r="B302" s="146">
        <v>42474</v>
      </c>
      <c r="C302" s="145" t="s">
        <v>381</v>
      </c>
      <c r="D302" s="147"/>
      <c r="E302" s="140"/>
      <c r="F302" s="140">
        <v>102.8125</v>
      </c>
      <c r="G302" s="852"/>
    </row>
    <row r="303" spans="1:7">
      <c r="A303" s="145" t="s">
        <v>380</v>
      </c>
      <c r="B303" s="146">
        <v>42474</v>
      </c>
      <c r="C303" s="145" t="s">
        <v>382</v>
      </c>
      <c r="D303" s="147"/>
      <c r="E303" s="140"/>
      <c r="F303" s="140">
        <v>102.8125</v>
      </c>
      <c r="G303" s="852"/>
    </row>
    <row r="304" spans="1:7">
      <c r="A304" s="145" t="s">
        <v>380</v>
      </c>
      <c r="B304" s="146">
        <v>42475</v>
      </c>
      <c r="C304" s="145" t="s">
        <v>383</v>
      </c>
      <c r="D304" s="147"/>
      <c r="E304" s="140"/>
      <c r="F304" s="140">
        <v>102.8125</v>
      </c>
      <c r="G304" s="852"/>
    </row>
    <row r="305" spans="1:7">
      <c r="A305" s="145" t="s">
        <v>380</v>
      </c>
      <c r="B305" s="146">
        <v>42475</v>
      </c>
      <c r="C305" s="145" t="s">
        <v>384</v>
      </c>
      <c r="D305" s="147"/>
      <c r="E305" s="140"/>
      <c r="F305" s="140">
        <v>102.8125</v>
      </c>
      <c r="G305" s="852"/>
    </row>
    <row r="306" spans="1:7">
      <c r="A306" s="145" t="s">
        <v>380</v>
      </c>
      <c r="B306" s="146">
        <v>42476</v>
      </c>
      <c r="C306" s="145" t="s">
        <v>385</v>
      </c>
      <c r="D306" s="147"/>
      <c r="E306" s="140"/>
      <c r="F306" s="140">
        <v>62.96875</v>
      </c>
      <c r="G306" s="852"/>
    </row>
    <row r="307" spans="1:7">
      <c r="A307" s="145" t="s">
        <v>380</v>
      </c>
      <c r="B307" s="146">
        <v>42478</v>
      </c>
      <c r="C307" s="145" t="s">
        <v>386</v>
      </c>
      <c r="D307" s="147"/>
      <c r="E307" s="140"/>
      <c r="F307" s="140">
        <v>102.8125</v>
      </c>
      <c r="G307" s="852"/>
    </row>
    <row r="308" spans="1:7">
      <c r="A308" s="145" t="s">
        <v>380</v>
      </c>
      <c r="B308" s="146">
        <v>42478</v>
      </c>
      <c r="C308" s="145" t="s">
        <v>387</v>
      </c>
      <c r="D308" s="147"/>
      <c r="E308" s="140"/>
      <c r="F308" s="140">
        <v>102.8125</v>
      </c>
      <c r="G308" s="852"/>
    </row>
    <row r="309" spans="1:7">
      <c r="A309" s="145" t="s">
        <v>380</v>
      </c>
      <c r="B309" s="146">
        <v>42479</v>
      </c>
      <c r="C309" s="145" t="s">
        <v>388</v>
      </c>
      <c r="D309" s="147"/>
      <c r="E309" s="140"/>
      <c r="F309" s="140">
        <v>102.8125</v>
      </c>
      <c r="G309" s="852"/>
    </row>
    <row r="310" spans="1:7">
      <c r="A310" s="145" t="s">
        <v>380</v>
      </c>
      <c r="B310" s="146">
        <v>42479</v>
      </c>
      <c r="C310" s="145" t="s">
        <v>389</v>
      </c>
      <c r="D310" s="147"/>
      <c r="E310" s="140"/>
      <c r="F310" s="140">
        <v>102.8125</v>
      </c>
      <c r="G310" s="852"/>
    </row>
    <row r="311" spans="1:7">
      <c r="A311" s="145" t="s">
        <v>390</v>
      </c>
      <c r="B311" s="146">
        <v>42480</v>
      </c>
      <c r="C311" s="145" t="s">
        <v>391</v>
      </c>
      <c r="D311" s="147"/>
      <c r="E311" s="140"/>
      <c r="F311" s="140">
        <v>36.5625</v>
      </c>
      <c r="G311" s="852"/>
    </row>
    <row r="312" spans="1:7">
      <c r="A312" s="145" t="s">
        <v>390</v>
      </c>
      <c r="B312" s="146">
        <v>42480</v>
      </c>
      <c r="C312" s="145" t="s">
        <v>392</v>
      </c>
      <c r="D312" s="147"/>
      <c r="E312" s="140"/>
      <c r="F312" s="140">
        <v>82.8125</v>
      </c>
      <c r="G312" s="852"/>
    </row>
    <row r="313" spans="1:7">
      <c r="A313" s="145"/>
      <c r="B313" s="146"/>
      <c r="C313" s="145"/>
      <c r="D313" s="147"/>
      <c r="E313" s="140"/>
      <c r="F313" s="144">
        <v>1067.8125</v>
      </c>
      <c r="G313" s="852"/>
    </row>
    <row r="314" spans="1:7">
      <c r="A314" s="145" t="s">
        <v>393</v>
      </c>
      <c r="B314" s="146">
        <v>42468</v>
      </c>
      <c r="C314" s="145" t="s">
        <v>394</v>
      </c>
      <c r="D314" s="147"/>
      <c r="E314" s="140"/>
      <c r="F314" s="140">
        <v>102.8125</v>
      </c>
      <c r="G314" s="852" t="s">
        <v>156</v>
      </c>
    </row>
    <row r="315" spans="1:7">
      <c r="A315" s="145" t="s">
        <v>393</v>
      </c>
      <c r="B315" s="146">
        <v>42468</v>
      </c>
      <c r="C315" s="145" t="s">
        <v>395</v>
      </c>
      <c r="D315" s="147"/>
      <c r="E315" s="140"/>
      <c r="F315" s="140">
        <v>49.84375</v>
      </c>
      <c r="G315" s="852"/>
    </row>
    <row r="316" spans="1:7">
      <c r="A316" s="145"/>
      <c r="B316" s="146"/>
      <c r="C316" s="145"/>
      <c r="D316" s="147"/>
      <c r="E316" s="140"/>
      <c r="F316" s="144">
        <v>152.65625</v>
      </c>
      <c r="G316" s="852"/>
    </row>
    <row r="317" spans="1:7">
      <c r="A317" s="148" t="s">
        <v>396</v>
      </c>
      <c r="B317" s="148" t="s">
        <v>397</v>
      </c>
      <c r="C317" s="148" t="s">
        <v>398</v>
      </c>
      <c r="D317" s="148">
        <v>1487</v>
      </c>
      <c r="E317" s="149">
        <v>1.41</v>
      </c>
      <c r="F317" s="150">
        <f>D317*E317</f>
        <v>2096.67</v>
      </c>
      <c r="G317" s="830" t="s">
        <v>399</v>
      </c>
    </row>
    <row r="318" spans="1:7">
      <c r="A318" s="148"/>
      <c r="B318" s="148" t="s">
        <v>400</v>
      </c>
      <c r="C318" s="148" t="s">
        <v>401</v>
      </c>
      <c r="D318" s="148">
        <v>2530</v>
      </c>
      <c r="E318" s="149">
        <v>1.32</v>
      </c>
      <c r="F318" s="150">
        <f t="shared" ref="F318:F321" si="29">D318*E318</f>
        <v>3339.6</v>
      </c>
      <c r="G318" s="830"/>
    </row>
    <row r="319" spans="1:7">
      <c r="A319" s="148"/>
      <c r="B319" s="148" t="s">
        <v>402</v>
      </c>
      <c r="C319" s="148" t="s">
        <v>403</v>
      </c>
      <c r="D319" s="148">
        <v>2116</v>
      </c>
      <c r="E319" s="149">
        <v>1.32</v>
      </c>
      <c r="F319" s="150">
        <f t="shared" si="29"/>
        <v>2793.12</v>
      </c>
      <c r="G319" s="830"/>
    </row>
    <row r="320" spans="1:7">
      <c r="A320" s="148"/>
      <c r="B320" s="148" t="s">
        <v>404</v>
      </c>
      <c r="C320" s="148" t="s">
        <v>405</v>
      </c>
      <c r="D320" s="148">
        <v>1641</v>
      </c>
      <c r="E320" s="149">
        <v>1.32</v>
      </c>
      <c r="F320" s="150">
        <f t="shared" si="29"/>
        <v>2166.12</v>
      </c>
      <c r="G320" s="830"/>
    </row>
    <row r="321" spans="1:7">
      <c r="A321" s="148"/>
      <c r="B321" s="148" t="s">
        <v>406</v>
      </c>
      <c r="C321" s="148" t="s">
        <v>407</v>
      </c>
      <c r="D321" s="148">
        <v>2542</v>
      </c>
      <c r="E321" s="149">
        <v>1.41</v>
      </c>
      <c r="F321" s="150">
        <f t="shared" si="29"/>
        <v>3584.22</v>
      </c>
      <c r="G321" s="830"/>
    </row>
    <row r="322" spans="1:7" s="107" customFormat="1">
      <c r="A322" s="151"/>
      <c r="B322" s="151"/>
      <c r="C322" s="151"/>
      <c r="D322" s="151"/>
      <c r="E322" s="152"/>
      <c r="F322" s="152">
        <f>SUM(F317:F321)</f>
        <v>13979.73</v>
      </c>
      <c r="G322" s="830"/>
    </row>
    <row r="323" spans="1:7">
      <c r="A323" s="148" t="s">
        <v>408</v>
      </c>
      <c r="B323" s="148">
        <v>8021</v>
      </c>
      <c r="C323" s="148" t="s">
        <v>409</v>
      </c>
      <c r="D323" s="148">
        <v>2157</v>
      </c>
      <c r="E323" s="150">
        <v>1.41</v>
      </c>
      <c r="F323" s="150">
        <f>D323*E323</f>
        <v>3041.37</v>
      </c>
      <c r="G323" s="830"/>
    </row>
    <row r="324" spans="1:7">
      <c r="A324" s="148"/>
      <c r="B324" s="148" t="s">
        <v>410</v>
      </c>
      <c r="C324" s="148" t="s">
        <v>411</v>
      </c>
      <c r="D324" s="148">
        <v>3788</v>
      </c>
      <c r="E324" s="150">
        <v>1.32</v>
      </c>
      <c r="F324" s="150">
        <f t="shared" ref="F324:F327" si="30">D324*E324</f>
        <v>5000.16</v>
      </c>
      <c r="G324" s="830"/>
    </row>
    <row r="325" spans="1:7">
      <c r="A325" s="148"/>
      <c r="B325" s="148" t="s">
        <v>412</v>
      </c>
      <c r="C325" s="148" t="s">
        <v>413</v>
      </c>
      <c r="D325" s="148">
        <v>1797</v>
      </c>
      <c r="E325" s="150">
        <v>1.32</v>
      </c>
      <c r="F325" s="150">
        <f t="shared" si="30"/>
        <v>2372.04</v>
      </c>
      <c r="G325" s="830"/>
    </row>
    <row r="326" spans="1:7">
      <c r="A326" s="148"/>
      <c r="B326" s="148" t="s">
        <v>414</v>
      </c>
      <c r="C326" s="148" t="s">
        <v>415</v>
      </c>
      <c r="D326" s="148">
        <v>4989</v>
      </c>
      <c r="E326" s="150">
        <v>1.41</v>
      </c>
      <c r="F326" s="150">
        <f t="shared" si="30"/>
        <v>7034.49</v>
      </c>
      <c r="G326" s="830"/>
    </row>
    <row r="327" spans="1:7">
      <c r="A327" s="148"/>
      <c r="B327" s="148" t="s">
        <v>416</v>
      </c>
      <c r="C327" s="148" t="s">
        <v>417</v>
      </c>
      <c r="D327" s="148">
        <v>2973</v>
      </c>
      <c r="E327" s="150">
        <v>1.41</v>
      </c>
      <c r="F327" s="150">
        <f t="shared" si="30"/>
        <v>4191.93</v>
      </c>
      <c r="G327" s="830"/>
    </row>
    <row r="328" spans="1:7" s="107" customFormat="1">
      <c r="A328" s="151"/>
      <c r="B328" s="151"/>
      <c r="C328" s="151"/>
      <c r="D328" s="151"/>
      <c r="E328" s="152"/>
      <c r="F328" s="152">
        <f>SUM(F323:F327)</f>
        <v>21639.99</v>
      </c>
      <c r="G328" s="830"/>
    </row>
    <row r="329" spans="1:7">
      <c r="A329" s="148" t="s">
        <v>418</v>
      </c>
      <c r="B329" s="148" t="s">
        <v>419</v>
      </c>
      <c r="C329" s="148" t="s">
        <v>420</v>
      </c>
      <c r="D329" s="148">
        <v>2491</v>
      </c>
      <c r="E329" s="150">
        <v>1.41</v>
      </c>
      <c r="F329" s="150">
        <f>D329*E329</f>
        <v>3512.31</v>
      </c>
      <c r="G329" s="830"/>
    </row>
    <row r="330" spans="1:7">
      <c r="A330" s="148"/>
      <c r="B330" s="148" t="s">
        <v>421</v>
      </c>
      <c r="C330" s="148" t="s">
        <v>422</v>
      </c>
      <c r="D330" s="148">
        <v>2353</v>
      </c>
      <c r="E330" s="150">
        <v>1.37</v>
      </c>
      <c r="F330" s="150">
        <f t="shared" ref="F330:F332" si="31">D330*E330</f>
        <v>3223.61</v>
      </c>
      <c r="G330" s="830"/>
    </row>
    <row r="331" spans="1:7">
      <c r="A331" s="148"/>
      <c r="B331" s="148" t="s">
        <v>423</v>
      </c>
      <c r="C331" s="148" t="s">
        <v>424</v>
      </c>
      <c r="D331" s="148">
        <v>2353</v>
      </c>
      <c r="E331" s="150">
        <v>1.37</v>
      </c>
      <c r="F331" s="150">
        <f t="shared" si="31"/>
        <v>3223.61</v>
      </c>
      <c r="G331" s="830"/>
    </row>
    <row r="332" spans="1:7">
      <c r="A332" s="148"/>
      <c r="B332" s="148" t="s">
        <v>425</v>
      </c>
      <c r="C332" s="148" t="s">
        <v>426</v>
      </c>
      <c r="D332" s="148">
        <v>1416</v>
      </c>
      <c r="E332" s="150">
        <v>1.23</v>
      </c>
      <c r="F332" s="150">
        <f t="shared" si="31"/>
        <v>1741.68</v>
      </c>
      <c r="G332" s="830"/>
    </row>
    <row r="333" spans="1:7" s="107" customFormat="1">
      <c r="A333" s="151"/>
      <c r="B333" s="151"/>
      <c r="C333" s="151"/>
      <c r="D333" s="151"/>
      <c r="E333" s="152"/>
      <c r="F333" s="152">
        <f>SUM(F329:F332)</f>
        <v>11701.21</v>
      </c>
      <c r="G333" s="830"/>
    </row>
    <row r="334" spans="1:7">
      <c r="A334" s="148" t="s">
        <v>427</v>
      </c>
      <c r="B334" s="148" t="s">
        <v>428</v>
      </c>
      <c r="C334" s="148" t="s">
        <v>429</v>
      </c>
      <c r="D334" s="148">
        <v>2998</v>
      </c>
      <c r="E334" s="150">
        <v>3.5</v>
      </c>
      <c r="F334" s="150">
        <f>D334*E334</f>
        <v>10493</v>
      </c>
      <c r="G334" s="830"/>
    </row>
    <row r="335" spans="1:7" s="107" customFormat="1">
      <c r="A335" s="151"/>
      <c r="B335" s="151"/>
      <c r="C335" s="151"/>
      <c r="D335" s="151"/>
      <c r="E335" s="152"/>
      <c r="F335" s="152">
        <f>SUM(F334)</f>
        <v>10493</v>
      </c>
      <c r="G335" s="830"/>
    </row>
    <row r="336" spans="1:7">
      <c r="A336" s="148" t="s">
        <v>430</v>
      </c>
      <c r="B336" s="148" t="s">
        <v>355</v>
      </c>
      <c r="C336" s="148" t="s">
        <v>431</v>
      </c>
      <c r="D336" s="148">
        <v>4304</v>
      </c>
      <c r="E336" s="150">
        <v>4.03</v>
      </c>
      <c r="F336" s="150">
        <f>D336*E336</f>
        <v>17345.12</v>
      </c>
      <c r="G336" s="830"/>
    </row>
    <row r="337" spans="1:7" s="107" customFormat="1">
      <c r="A337" s="151"/>
      <c r="B337" s="151"/>
      <c r="C337" s="151"/>
      <c r="D337" s="151"/>
      <c r="E337" s="152"/>
      <c r="F337" s="152">
        <f>SUM(F336)</f>
        <v>17345.12</v>
      </c>
      <c r="G337" s="830"/>
    </row>
    <row r="338" spans="1:7">
      <c r="A338" s="148" t="s">
        <v>432</v>
      </c>
      <c r="B338" s="148" t="s">
        <v>433</v>
      </c>
      <c r="C338" s="148" t="s">
        <v>434</v>
      </c>
      <c r="D338" s="148">
        <v>3743</v>
      </c>
      <c r="E338" s="150">
        <v>3.93</v>
      </c>
      <c r="F338" s="150">
        <f>D338*E338</f>
        <v>14709.99</v>
      </c>
      <c r="G338" s="830"/>
    </row>
    <row r="339" spans="1:7">
      <c r="A339" s="148"/>
      <c r="B339" s="148" t="s">
        <v>435</v>
      </c>
      <c r="C339" s="148" t="s">
        <v>436</v>
      </c>
      <c r="D339" s="148">
        <v>3098</v>
      </c>
      <c r="E339" s="150">
        <v>3.93</v>
      </c>
      <c r="F339" s="150">
        <f t="shared" ref="F339:F340" si="32">D339*E339</f>
        <v>12175.14</v>
      </c>
      <c r="G339" s="830"/>
    </row>
    <row r="340" spans="1:7">
      <c r="A340" s="148"/>
      <c r="B340" s="148" t="s">
        <v>437</v>
      </c>
      <c r="C340" s="148" t="s">
        <v>438</v>
      </c>
      <c r="D340" s="148">
        <v>1759</v>
      </c>
      <c r="E340" s="150">
        <v>3.99</v>
      </c>
      <c r="F340" s="150">
        <f t="shared" si="32"/>
        <v>7018.41</v>
      </c>
      <c r="G340" s="830"/>
    </row>
    <row r="341" spans="1:7" s="107" customFormat="1">
      <c r="A341" s="151"/>
      <c r="B341" s="151"/>
      <c r="C341" s="151"/>
      <c r="D341" s="151"/>
      <c r="E341" s="152"/>
      <c r="F341" s="152">
        <f>SUM(F338:F340)</f>
        <v>33903.54</v>
      </c>
      <c r="G341" s="830"/>
    </row>
    <row r="342" spans="1:7">
      <c r="A342" s="148" t="s">
        <v>439</v>
      </c>
      <c r="B342" s="148" t="s">
        <v>440</v>
      </c>
      <c r="C342" s="148" t="s">
        <v>441</v>
      </c>
      <c r="D342" s="148">
        <v>3050</v>
      </c>
      <c r="E342" s="150">
        <v>4.21</v>
      </c>
      <c r="F342" s="150">
        <f>D342*E342</f>
        <v>12840.5</v>
      </c>
      <c r="G342" s="830"/>
    </row>
    <row r="343" spans="1:7">
      <c r="A343" s="148"/>
      <c r="B343" s="148" t="s">
        <v>442</v>
      </c>
      <c r="C343" s="148" t="s">
        <v>443</v>
      </c>
      <c r="D343" s="148">
        <v>1402</v>
      </c>
      <c r="E343" s="150">
        <v>3.96</v>
      </c>
      <c r="F343" s="150">
        <f>D343*E343</f>
        <v>5551.92</v>
      </c>
      <c r="G343" s="830"/>
    </row>
    <row r="344" spans="1:7" s="107" customFormat="1">
      <c r="A344" s="151"/>
      <c r="B344" s="151"/>
      <c r="C344" s="151"/>
      <c r="D344" s="151"/>
      <c r="E344" s="152"/>
      <c r="F344" s="152">
        <f>SUM(F342:F343)</f>
        <v>18392.419999999998</v>
      </c>
      <c r="G344" s="830"/>
    </row>
    <row r="345" spans="1:7">
      <c r="A345" s="148" t="s">
        <v>444</v>
      </c>
      <c r="B345" s="148" t="s">
        <v>445</v>
      </c>
      <c r="C345" s="148" t="s">
        <v>446</v>
      </c>
      <c r="D345" s="148">
        <v>2600</v>
      </c>
      <c r="E345" s="150">
        <v>5.55</v>
      </c>
      <c r="F345" s="150">
        <f>D345*E345</f>
        <v>14430</v>
      </c>
      <c r="G345" s="830"/>
    </row>
    <row r="346" spans="1:7">
      <c r="A346" s="148"/>
      <c r="B346" s="148" t="s">
        <v>447</v>
      </c>
      <c r="C346" s="148">
        <v>498860</v>
      </c>
      <c r="D346" s="148">
        <v>500</v>
      </c>
      <c r="E346" s="150">
        <v>5.8</v>
      </c>
      <c r="F346" s="150">
        <f t="shared" ref="F346:F347" si="33">D346*E346</f>
        <v>2900</v>
      </c>
      <c r="G346" s="830"/>
    </row>
    <row r="347" spans="1:7">
      <c r="A347" s="148"/>
      <c r="B347" s="148" t="s">
        <v>448</v>
      </c>
      <c r="C347" s="148">
        <v>498879</v>
      </c>
      <c r="D347" s="148">
        <v>400</v>
      </c>
      <c r="E347" s="150">
        <v>5.55</v>
      </c>
      <c r="F347" s="150">
        <f t="shared" si="33"/>
        <v>2220</v>
      </c>
      <c r="G347" s="830"/>
    </row>
    <row r="348" spans="1:7" s="107" customFormat="1">
      <c r="A348" s="151"/>
      <c r="B348" s="151"/>
      <c r="C348" s="151"/>
      <c r="D348" s="151"/>
      <c r="E348" s="152"/>
      <c r="F348" s="152">
        <f>SUM(F345:F347)</f>
        <v>19550</v>
      </c>
      <c r="G348" s="830"/>
    </row>
    <row r="349" spans="1:7" s="104" customFormat="1" ht="45" customHeight="1">
      <c r="A349" s="153" t="s">
        <v>449</v>
      </c>
      <c r="B349" s="154" t="s">
        <v>48</v>
      </c>
      <c r="C349" s="154">
        <v>7201901</v>
      </c>
      <c r="D349" s="154">
        <v>584</v>
      </c>
      <c r="E349" s="155">
        <v>3.45</v>
      </c>
      <c r="F349" s="156">
        <f>D349*E349</f>
        <v>2014.8</v>
      </c>
      <c r="G349" s="525" t="s">
        <v>450</v>
      </c>
    </row>
    <row r="350" spans="1:7" s="104" customFormat="1">
      <c r="A350" s="154" t="s">
        <v>451</v>
      </c>
      <c r="B350" s="154" t="s">
        <v>452</v>
      </c>
      <c r="C350" s="154" t="s">
        <v>453</v>
      </c>
      <c r="D350" s="154">
        <v>2360</v>
      </c>
      <c r="E350" s="155">
        <v>1.57</v>
      </c>
      <c r="F350" s="155">
        <f t="shared" ref="F350:F359" si="34">D350*E350</f>
        <v>3705.2</v>
      </c>
      <c r="G350" s="853" t="s">
        <v>454</v>
      </c>
    </row>
    <row r="351" spans="1:7" s="104" customFormat="1">
      <c r="A351" s="154"/>
      <c r="B351" s="154" t="s">
        <v>455</v>
      </c>
      <c r="C351" s="154" t="s">
        <v>456</v>
      </c>
      <c r="D351" s="154">
        <v>2530</v>
      </c>
      <c r="E351" s="155">
        <v>1.42</v>
      </c>
      <c r="F351" s="155">
        <f t="shared" si="34"/>
        <v>3592.6</v>
      </c>
      <c r="G351" s="853"/>
    </row>
    <row r="352" spans="1:7" s="104" customFormat="1">
      <c r="A352" s="154"/>
      <c r="B352" s="154" t="s">
        <v>457</v>
      </c>
      <c r="C352" s="154" t="s">
        <v>458</v>
      </c>
      <c r="D352" s="154">
        <v>2516</v>
      </c>
      <c r="E352" s="155">
        <v>1.43</v>
      </c>
      <c r="F352" s="155">
        <f t="shared" si="34"/>
        <v>3597.88</v>
      </c>
      <c r="G352" s="853"/>
    </row>
    <row r="353" spans="1:7" s="104" customFormat="1">
      <c r="A353" s="154"/>
      <c r="B353" s="154" t="s">
        <v>459</v>
      </c>
      <c r="C353" s="154" t="s">
        <v>460</v>
      </c>
      <c r="D353" s="154">
        <v>4380</v>
      </c>
      <c r="E353" s="155">
        <v>1.56</v>
      </c>
      <c r="F353" s="155">
        <f t="shared" si="34"/>
        <v>6832.8</v>
      </c>
      <c r="G353" s="853"/>
    </row>
    <row r="354" spans="1:7" s="104" customFormat="1">
      <c r="A354" s="154"/>
      <c r="B354" s="154" t="s">
        <v>461</v>
      </c>
      <c r="C354" s="154" t="s">
        <v>462</v>
      </c>
      <c r="D354" s="154">
        <v>2620</v>
      </c>
      <c r="E354" s="155">
        <v>1.58</v>
      </c>
      <c r="F354" s="155">
        <f t="shared" si="34"/>
        <v>4139.6000000000004</v>
      </c>
      <c r="G354" s="853"/>
    </row>
    <row r="355" spans="1:7" s="104" customFormat="1">
      <c r="A355" s="154"/>
      <c r="B355" s="154"/>
      <c r="C355" s="154"/>
      <c r="D355" s="154"/>
      <c r="E355" s="155"/>
      <c r="F355" s="156">
        <f>SUM(F350:F354)</f>
        <v>21868.080000000002</v>
      </c>
      <c r="G355" s="853"/>
    </row>
    <row r="356" spans="1:7" s="104" customFormat="1">
      <c r="A356" s="154" t="s">
        <v>463</v>
      </c>
      <c r="B356" s="154" t="s">
        <v>464</v>
      </c>
      <c r="C356" s="154" t="s">
        <v>465</v>
      </c>
      <c r="D356" s="154">
        <v>1998</v>
      </c>
      <c r="E356" s="155">
        <v>1.9</v>
      </c>
      <c r="F356" s="155">
        <f t="shared" si="34"/>
        <v>3796.2</v>
      </c>
      <c r="G356" s="853"/>
    </row>
    <row r="357" spans="1:7" s="104" customFormat="1">
      <c r="A357" s="154"/>
      <c r="B357" s="154" t="s">
        <v>466</v>
      </c>
      <c r="C357" s="154" t="s">
        <v>467</v>
      </c>
      <c r="D357" s="154">
        <v>2789</v>
      </c>
      <c r="E357" s="155">
        <v>1.9</v>
      </c>
      <c r="F357" s="155">
        <f t="shared" si="34"/>
        <v>5299.1</v>
      </c>
      <c r="G357" s="853"/>
    </row>
    <row r="358" spans="1:7" s="104" customFormat="1">
      <c r="A358" s="154"/>
      <c r="B358" s="154" t="s">
        <v>468</v>
      </c>
      <c r="C358" s="154" t="s">
        <v>469</v>
      </c>
      <c r="D358" s="154">
        <v>1090</v>
      </c>
      <c r="E358" s="155">
        <v>1.9</v>
      </c>
      <c r="F358" s="155">
        <f t="shared" si="34"/>
        <v>2071</v>
      </c>
      <c r="G358" s="853"/>
    </row>
    <row r="359" spans="1:7" s="104" customFormat="1">
      <c r="A359" s="154"/>
      <c r="B359" s="154" t="s">
        <v>470</v>
      </c>
      <c r="C359" s="154" t="s">
        <v>471</v>
      </c>
      <c r="D359" s="154">
        <v>2761</v>
      </c>
      <c r="E359" s="155">
        <v>1.61</v>
      </c>
      <c r="F359" s="155">
        <f t="shared" si="34"/>
        <v>4445.21</v>
      </c>
      <c r="G359" s="853"/>
    </row>
    <row r="360" spans="1:7">
      <c r="A360" s="154"/>
      <c r="B360" s="154"/>
      <c r="C360" s="153"/>
      <c r="D360" s="154"/>
      <c r="E360" s="155"/>
      <c r="F360" s="156">
        <f>SUM(F356:F359)</f>
        <v>15611.51</v>
      </c>
      <c r="G360" s="853"/>
    </row>
    <row r="361" spans="1:7">
      <c r="A361" s="153" t="s">
        <v>472</v>
      </c>
      <c r="B361" s="157">
        <v>42496</v>
      </c>
      <c r="C361" s="153" t="s">
        <v>473</v>
      </c>
      <c r="D361" s="158"/>
      <c r="E361" s="159"/>
      <c r="F361" s="159">
        <v>95.78125</v>
      </c>
      <c r="G361" s="854" t="s">
        <v>123</v>
      </c>
    </row>
    <row r="362" spans="1:7">
      <c r="A362" s="153" t="s">
        <v>472</v>
      </c>
      <c r="B362" s="157">
        <v>42496</v>
      </c>
      <c r="C362" s="153" t="s">
        <v>474</v>
      </c>
      <c r="D362" s="158"/>
      <c r="E362" s="159"/>
      <c r="F362" s="159">
        <v>36.40625</v>
      </c>
      <c r="G362" s="854"/>
    </row>
    <row r="363" spans="1:7">
      <c r="A363" s="153" t="s">
        <v>475</v>
      </c>
      <c r="B363" s="157">
        <v>42500</v>
      </c>
      <c r="C363" s="153" t="s">
        <v>476</v>
      </c>
      <c r="D363" s="158"/>
      <c r="E363" s="159"/>
      <c r="F363" s="159">
        <v>29.84375</v>
      </c>
      <c r="G363" s="854"/>
    </row>
    <row r="364" spans="1:7">
      <c r="A364" s="153" t="s">
        <v>472</v>
      </c>
      <c r="B364" s="157">
        <v>42499</v>
      </c>
      <c r="C364" s="153" t="s">
        <v>477</v>
      </c>
      <c r="D364" s="158"/>
      <c r="E364" s="159"/>
      <c r="F364" s="159">
        <v>102.5</v>
      </c>
      <c r="G364" s="854"/>
    </row>
    <row r="365" spans="1:7">
      <c r="A365" s="153" t="s">
        <v>472</v>
      </c>
      <c r="B365" s="157">
        <v>42499</v>
      </c>
      <c r="C365" s="153" t="s">
        <v>478</v>
      </c>
      <c r="D365" s="158"/>
      <c r="E365" s="159"/>
      <c r="F365" s="159">
        <v>95.78125</v>
      </c>
      <c r="G365" s="854"/>
    </row>
    <row r="366" spans="1:7">
      <c r="A366" s="153" t="s">
        <v>472</v>
      </c>
      <c r="B366" s="157">
        <v>42501</v>
      </c>
      <c r="C366" s="153" t="s">
        <v>479</v>
      </c>
      <c r="D366" s="158"/>
      <c r="E366" s="159"/>
      <c r="F366" s="159">
        <v>95.78125</v>
      </c>
      <c r="G366" s="854"/>
    </row>
    <row r="367" spans="1:7">
      <c r="A367" s="153" t="s">
        <v>472</v>
      </c>
      <c r="B367" s="157">
        <v>42501</v>
      </c>
      <c r="C367" s="153" t="s">
        <v>480</v>
      </c>
      <c r="D367" s="158"/>
      <c r="E367" s="159"/>
      <c r="F367" s="159">
        <v>95.78125</v>
      </c>
      <c r="G367" s="854"/>
    </row>
    <row r="368" spans="1:7">
      <c r="A368" s="153" t="s">
        <v>472</v>
      </c>
      <c r="B368" s="157">
        <v>42502</v>
      </c>
      <c r="C368" s="153" t="s">
        <v>481</v>
      </c>
      <c r="D368" s="158"/>
      <c r="E368" s="159"/>
      <c r="F368" s="159">
        <v>95.78125</v>
      </c>
      <c r="G368" s="854"/>
    </row>
    <row r="369" spans="1:7">
      <c r="A369" s="153" t="s">
        <v>472</v>
      </c>
      <c r="B369" s="157">
        <v>42502</v>
      </c>
      <c r="C369" s="153" t="s">
        <v>482</v>
      </c>
      <c r="D369" s="158"/>
      <c r="E369" s="159"/>
      <c r="F369" s="159">
        <v>95.78125</v>
      </c>
      <c r="G369" s="854"/>
    </row>
    <row r="370" spans="1:7">
      <c r="A370" s="153" t="s">
        <v>483</v>
      </c>
      <c r="B370" s="157">
        <v>42507</v>
      </c>
      <c r="C370" s="153" t="s">
        <v>484</v>
      </c>
      <c r="D370" s="158"/>
      <c r="E370" s="159"/>
      <c r="F370" s="159">
        <v>26.5625</v>
      </c>
      <c r="G370" s="854"/>
    </row>
    <row r="371" spans="1:7">
      <c r="A371" s="153" t="s">
        <v>483</v>
      </c>
      <c r="B371" s="157">
        <v>42507</v>
      </c>
      <c r="C371" s="153" t="s">
        <v>485</v>
      </c>
      <c r="D371" s="158"/>
      <c r="E371" s="159"/>
      <c r="F371" s="159">
        <v>102.5</v>
      </c>
      <c r="G371" s="854"/>
    </row>
    <row r="372" spans="1:7">
      <c r="A372" s="153" t="s">
        <v>483</v>
      </c>
      <c r="B372" s="157">
        <v>42507</v>
      </c>
      <c r="C372" s="153" t="s">
        <v>486</v>
      </c>
      <c r="D372" s="158"/>
      <c r="E372" s="159"/>
      <c r="F372" s="159">
        <v>95.78125</v>
      </c>
      <c r="G372" s="854"/>
    </row>
    <row r="373" spans="1:7">
      <c r="A373" s="153"/>
      <c r="B373" s="157"/>
      <c r="C373" s="153"/>
      <c r="D373" s="158"/>
      <c r="E373" s="159"/>
      <c r="F373" s="160">
        <v>968.28125</v>
      </c>
      <c r="G373" s="854"/>
    </row>
    <row r="374" spans="1:7">
      <c r="A374" s="153" t="s">
        <v>487</v>
      </c>
      <c r="B374" s="157">
        <v>42497</v>
      </c>
      <c r="C374" s="153" t="s">
        <v>488</v>
      </c>
      <c r="D374" s="158"/>
      <c r="E374" s="159"/>
      <c r="F374" s="159">
        <v>102.5</v>
      </c>
      <c r="G374" s="854" t="s">
        <v>156</v>
      </c>
    </row>
    <row r="375" spans="1:7">
      <c r="A375" s="153" t="s">
        <v>487</v>
      </c>
      <c r="B375" s="157">
        <v>42500</v>
      </c>
      <c r="C375" s="153" t="s">
        <v>489</v>
      </c>
      <c r="D375" s="158"/>
      <c r="E375" s="159"/>
      <c r="F375" s="159">
        <v>102.5</v>
      </c>
      <c r="G375" s="854"/>
    </row>
    <row r="376" spans="1:7">
      <c r="A376" s="153"/>
      <c r="B376" s="157"/>
      <c r="C376" s="153"/>
      <c r="D376" s="158"/>
      <c r="E376" s="159"/>
      <c r="F376" s="160">
        <v>205</v>
      </c>
      <c r="G376" s="854"/>
    </row>
    <row r="377" spans="1:7" s="104" customFormat="1" ht="15" customHeight="1">
      <c r="A377" s="161" t="s">
        <v>490</v>
      </c>
      <c r="B377" s="161" t="s">
        <v>491</v>
      </c>
      <c r="C377" s="161" t="s">
        <v>492</v>
      </c>
      <c r="D377" s="161">
        <v>1850</v>
      </c>
      <c r="E377" s="162">
        <v>1.32</v>
      </c>
      <c r="F377" s="162">
        <f>D377*E377</f>
        <v>2442</v>
      </c>
      <c r="G377" s="831" t="s">
        <v>493</v>
      </c>
    </row>
    <row r="378" spans="1:7" ht="15" customHeight="1">
      <c r="A378" s="161"/>
      <c r="B378" s="161" t="s">
        <v>494</v>
      </c>
      <c r="C378" s="161" t="s">
        <v>495</v>
      </c>
      <c r="D378" s="161">
        <v>2605</v>
      </c>
      <c r="E378" s="162">
        <v>1.43</v>
      </c>
      <c r="F378" s="162">
        <f t="shared" ref="F378:F405" si="35">D378*E378</f>
        <v>3725.15</v>
      </c>
      <c r="G378" s="831"/>
    </row>
    <row r="379" spans="1:7" ht="15" customHeight="1">
      <c r="A379" s="161"/>
      <c r="B379" s="161" t="s">
        <v>496</v>
      </c>
      <c r="C379" s="161" t="s">
        <v>497</v>
      </c>
      <c r="D379" s="161">
        <v>4727</v>
      </c>
      <c r="E379" s="162">
        <v>1.41</v>
      </c>
      <c r="F379" s="162">
        <f t="shared" si="35"/>
        <v>6665.07</v>
      </c>
      <c r="G379" s="831"/>
    </row>
    <row r="380" spans="1:7" ht="15" customHeight="1">
      <c r="A380" s="161"/>
      <c r="B380" s="161" t="s">
        <v>498</v>
      </c>
      <c r="C380" s="161" t="s">
        <v>499</v>
      </c>
      <c r="D380" s="161">
        <v>2312</v>
      </c>
      <c r="E380" s="162">
        <v>1.56</v>
      </c>
      <c r="F380" s="162">
        <f t="shared" si="35"/>
        <v>3606.72</v>
      </c>
      <c r="G380" s="831"/>
    </row>
    <row r="381" spans="1:7" ht="15" customHeight="1">
      <c r="A381" s="161"/>
      <c r="B381" s="161" t="s">
        <v>500</v>
      </c>
      <c r="C381" s="161" t="s">
        <v>501</v>
      </c>
      <c r="D381" s="161">
        <v>3304</v>
      </c>
      <c r="E381" s="162">
        <v>1.41</v>
      </c>
      <c r="F381" s="162">
        <f t="shared" si="35"/>
        <v>4658.6400000000003</v>
      </c>
      <c r="G381" s="831"/>
    </row>
    <row r="382" spans="1:7" ht="15" customHeight="1">
      <c r="A382" s="161"/>
      <c r="B382" s="161"/>
      <c r="C382" s="161"/>
      <c r="D382" s="161"/>
      <c r="E382" s="162"/>
      <c r="F382" s="163">
        <f>SUM(F377:F381)</f>
        <v>21097.58</v>
      </c>
      <c r="G382" s="831"/>
    </row>
    <row r="383" spans="1:7" ht="15" customHeight="1">
      <c r="A383" s="161" t="s">
        <v>502</v>
      </c>
      <c r="B383" s="161" t="s">
        <v>503</v>
      </c>
      <c r="C383" s="161" t="s">
        <v>504</v>
      </c>
      <c r="D383" s="161">
        <v>1273</v>
      </c>
      <c r="E383" s="162">
        <v>1.23</v>
      </c>
      <c r="F383" s="162">
        <f t="shared" si="35"/>
        <v>1565.79</v>
      </c>
      <c r="G383" s="831"/>
    </row>
    <row r="384" spans="1:7" ht="15" customHeight="1">
      <c r="A384" s="161"/>
      <c r="B384" s="161" t="s">
        <v>505</v>
      </c>
      <c r="C384" s="161" t="s">
        <v>506</v>
      </c>
      <c r="D384" s="161">
        <v>3021</v>
      </c>
      <c r="E384" s="162">
        <v>1.37</v>
      </c>
      <c r="F384" s="162">
        <f t="shared" si="35"/>
        <v>4138.7700000000004</v>
      </c>
      <c r="G384" s="831"/>
    </row>
    <row r="385" spans="1:7" ht="15" customHeight="1">
      <c r="A385" s="161"/>
      <c r="B385" s="161" t="s">
        <v>507</v>
      </c>
      <c r="C385" s="161" t="s">
        <v>508</v>
      </c>
      <c r="D385" s="161">
        <v>1442</v>
      </c>
      <c r="E385" s="162">
        <v>1.5</v>
      </c>
      <c r="F385" s="162">
        <f t="shared" si="35"/>
        <v>2163</v>
      </c>
      <c r="G385" s="831"/>
    </row>
    <row r="386" spans="1:7" ht="15" customHeight="1">
      <c r="A386" s="161"/>
      <c r="B386" s="161"/>
      <c r="C386" s="161"/>
      <c r="D386" s="161"/>
      <c r="E386" s="162"/>
      <c r="F386" s="163">
        <f>SUM(F383:F385)</f>
        <v>7867.56</v>
      </c>
      <c r="G386" s="831"/>
    </row>
    <row r="387" spans="1:7" ht="15" customHeight="1">
      <c r="A387" s="161" t="s">
        <v>509</v>
      </c>
      <c r="B387" s="161" t="s">
        <v>204</v>
      </c>
      <c r="C387" s="161" t="s">
        <v>510</v>
      </c>
      <c r="D387" s="161">
        <v>7968</v>
      </c>
      <c r="E387" s="162">
        <v>1.41</v>
      </c>
      <c r="F387" s="162">
        <f t="shared" si="35"/>
        <v>11234.88</v>
      </c>
      <c r="G387" s="831"/>
    </row>
    <row r="388" spans="1:7" ht="15" customHeight="1">
      <c r="A388" s="161"/>
      <c r="B388" s="161" t="s">
        <v>206</v>
      </c>
      <c r="C388" s="161" t="s">
        <v>511</v>
      </c>
      <c r="D388" s="161">
        <v>5292</v>
      </c>
      <c r="E388" s="162">
        <v>1.32</v>
      </c>
      <c r="F388" s="162">
        <f t="shared" si="35"/>
        <v>6985.44</v>
      </c>
      <c r="G388" s="831"/>
    </row>
    <row r="389" spans="1:7" ht="15" customHeight="1">
      <c r="A389" s="161"/>
      <c r="B389" s="161" t="s">
        <v>208</v>
      </c>
      <c r="C389" s="161" t="s">
        <v>512</v>
      </c>
      <c r="D389" s="161">
        <v>8136</v>
      </c>
      <c r="E389" s="162">
        <v>1.32</v>
      </c>
      <c r="F389" s="162">
        <f t="shared" si="35"/>
        <v>10739.52</v>
      </c>
      <c r="G389" s="831"/>
    </row>
    <row r="390" spans="1:7" ht="15" customHeight="1">
      <c r="A390" s="161"/>
      <c r="B390" s="161"/>
      <c r="C390" s="161"/>
      <c r="D390" s="161"/>
      <c r="E390" s="162"/>
      <c r="F390" s="163">
        <f>SUM(F387:F389)</f>
        <v>28959.84</v>
      </c>
      <c r="G390" s="831"/>
    </row>
    <row r="391" spans="1:7" ht="15" customHeight="1">
      <c r="A391" s="161" t="s">
        <v>513</v>
      </c>
      <c r="B391" s="161" t="s">
        <v>514</v>
      </c>
      <c r="C391" s="161" t="s">
        <v>515</v>
      </c>
      <c r="D391" s="161">
        <v>3154</v>
      </c>
      <c r="E391" s="162">
        <v>3.37</v>
      </c>
      <c r="F391" s="163">
        <f t="shared" si="35"/>
        <v>10628.98</v>
      </c>
      <c r="G391" s="831"/>
    </row>
    <row r="392" spans="1:7" ht="15" customHeight="1">
      <c r="A392" s="161" t="s">
        <v>516</v>
      </c>
      <c r="B392" s="161" t="s">
        <v>517</v>
      </c>
      <c r="C392" s="161" t="s">
        <v>518</v>
      </c>
      <c r="D392" s="161">
        <v>2730</v>
      </c>
      <c r="E392" s="162">
        <v>4.05</v>
      </c>
      <c r="F392" s="163">
        <f t="shared" si="35"/>
        <v>11056.5</v>
      </c>
      <c r="G392" s="831"/>
    </row>
    <row r="393" spans="1:7" ht="15" customHeight="1">
      <c r="A393" s="161" t="s">
        <v>519</v>
      </c>
      <c r="B393" s="161" t="s">
        <v>520</v>
      </c>
      <c r="C393" s="161" t="s">
        <v>521</v>
      </c>
      <c r="D393" s="161">
        <v>2950</v>
      </c>
      <c r="E393" s="162">
        <v>3.96</v>
      </c>
      <c r="F393" s="163">
        <f t="shared" si="35"/>
        <v>11682</v>
      </c>
      <c r="G393" s="831"/>
    </row>
    <row r="394" spans="1:7" ht="15" customHeight="1">
      <c r="A394" s="161" t="s">
        <v>522</v>
      </c>
      <c r="B394" s="161" t="s">
        <v>523</v>
      </c>
      <c r="C394" s="161" t="s">
        <v>524</v>
      </c>
      <c r="D394" s="161">
        <v>2653</v>
      </c>
      <c r="E394" s="162">
        <v>5.55</v>
      </c>
      <c r="F394" s="163">
        <f t="shared" si="35"/>
        <v>14724.15</v>
      </c>
      <c r="G394" s="831"/>
    </row>
    <row r="395" spans="1:7" ht="15" customHeight="1">
      <c r="A395" s="161" t="s">
        <v>525</v>
      </c>
      <c r="B395" s="161" t="s">
        <v>48</v>
      </c>
      <c r="C395" s="161" t="s">
        <v>526</v>
      </c>
      <c r="D395" s="161">
        <v>2416</v>
      </c>
      <c r="E395" s="162">
        <v>3.45</v>
      </c>
      <c r="F395" s="163">
        <f t="shared" si="35"/>
        <v>8335.2000000000007</v>
      </c>
      <c r="G395" s="831"/>
    </row>
    <row r="396" spans="1:7" ht="15" customHeight="1">
      <c r="A396" s="161" t="s">
        <v>527</v>
      </c>
      <c r="B396" s="161" t="s">
        <v>108</v>
      </c>
      <c r="C396" s="161" t="s">
        <v>528</v>
      </c>
      <c r="D396" s="161">
        <v>5952</v>
      </c>
      <c r="E396" s="162">
        <v>1.65</v>
      </c>
      <c r="F396" s="163">
        <f t="shared" si="35"/>
        <v>9820.7999999999993</v>
      </c>
      <c r="G396" s="831"/>
    </row>
    <row r="397" spans="1:7" ht="15" customHeight="1">
      <c r="A397" s="161" t="s">
        <v>529</v>
      </c>
      <c r="B397" s="161" t="s">
        <v>530</v>
      </c>
      <c r="C397" s="161" t="s">
        <v>531</v>
      </c>
      <c r="D397" s="161">
        <v>3726</v>
      </c>
      <c r="E397" s="162">
        <v>1.57</v>
      </c>
      <c r="F397" s="162">
        <f t="shared" si="35"/>
        <v>5849.82</v>
      </c>
      <c r="G397" s="831"/>
    </row>
    <row r="398" spans="1:7" ht="15" customHeight="1">
      <c r="A398" s="161"/>
      <c r="B398" s="161" t="s">
        <v>532</v>
      </c>
      <c r="C398" s="161" t="s">
        <v>533</v>
      </c>
      <c r="D398" s="161">
        <v>3096</v>
      </c>
      <c r="E398" s="162">
        <v>1.32</v>
      </c>
      <c r="F398" s="162">
        <f t="shared" si="35"/>
        <v>4086.72</v>
      </c>
      <c r="G398" s="831"/>
    </row>
    <row r="399" spans="1:7" ht="15" customHeight="1">
      <c r="A399" s="161"/>
      <c r="B399" s="161" t="s">
        <v>534</v>
      </c>
      <c r="C399" s="161" t="s">
        <v>535</v>
      </c>
      <c r="D399" s="161">
        <v>2772</v>
      </c>
      <c r="E399" s="162">
        <v>1.32</v>
      </c>
      <c r="F399" s="162">
        <f t="shared" si="35"/>
        <v>3659.04</v>
      </c>
      <c r="G399" s="831"/>
    </row>
    <row r="400" spans="1:7" ht="15" customHeight="1">
      <c r="A400" s="161"/>
      <c r="B400" s="161" t="s">
        <v>536</v>
      </c>
      <c r="C400" s="161" t="s">
        <v>537</v>
      </c>
      <c r="D400" s="161">
        <v>3253</v>
      </c>
      <c r="E400" s="162">
        <v>1.41</v>
      </c>
      <c r="F400" s="162">
        <f t="shared" si="35"/>
        <v>4586.7299999999996</v>
      </c>
      <c r="G400" s="831"/>
    </row>
    <row r="401" spans="1:7" ht="15" customHeight="1">
      <c r="A401" s="161"/>
      <c r="B401" s="161" t="s">
        <v>538</v>
      </c>
      <c r="C401" s="161" t="s">
        <v>539</v>
      </c>
      <c r="D401" s="161">
        <v>2605</v>
      </c>
      <c r="E401" s="162">
        <v>1.32</v>
      </c>
      <c r="F401" s="162">
        <f t="shared" si="35"/>
        <v>3438.6</v>
      </c>
      <c r="G401" s="831"/>
    </row>
    <row r="402" spans="1:7" ht="15" customHeight="1">
      <c r="A402" s="161"/>
      <c r="B402" s="161"/>
      <c r="C402" s="161"/>
      <c r="D402" s="161"/>
      <c r="E402" s="162"/>
      <c r="F402" s="163">
        <f>SUM(F397:F401)</f>
        <v>21620.91</v>
      </c>
      <c r="G402" s="831"/>
    </row>
    <row r="403" spans="1:7" ht="15" customHeight="1">
      <c r="A403" s="161" t="s">
        <v>540</v>
      </c>
      <c r="B403" s="161" t="s">
        <v>541</v>
      </c>
      <c r="C403" s="161" t="s">
        <v>542</v>
      </c>
      <c r="D403" s="161">
        <v>1141</v>
      </c>
      <c r="E403" s="162">
        <v>1.66</v>
      </c>
      <c r="F403" s="162">
        <f t="shared" si="35"/>
        <v>1894.06</v>
      </c>
      <c r="G403" s="831"/>
    </row>
    <row r="404" spans="1:7" ht="15" customHeight="1">
      <c r="A404" s="161"/>
      <c r="B404" s="161" t="s">
        <v>543</v>
      </c>
      <c r="C404" s="161" t="s">
        <v>544</v>
      </c>
      <c r="D404" s="161">
        <v>2038</v>
      </c>
      <c r="E404" s="162">
        <v>1.66</v>
      </c>
      <c r="F404" s="162">
        <f t="shared" si="35"/>
        <v>3383.08</v>
      </c>
      <c r="G404" s="831"/>
    </row>
    <row r="405" spans="1:7" ht="15" customHeight="1">
      <c r="A405" s="161"/>
      <c r="B405" s="161" t="s">
        <v>545</v>
      </c>
      <c r="C405" s="161" t="s">
        <v>546</v>
      </c>
      <c r="D405" s="161">
        <v>1979</v>
      </c>
      <c r="E405" s="162">
        <v>1.41</v>
      </c>
      <c r="F405" s="162">
        <f t="shared" si="35"/>
        <v>2790.39</v>
      </c>
      <c r="G405" s="831"/>
    </row>
    <row r="406" spans="1:7" ht="15" customHeight="1">
      <c r="A406" s="161"/>
      <c r="B406" s="161"/>
      <c r="C406" s="161"/>
      <c r="D406" s="161"/>
      <c r="E406" s="162"/>
      <c r="F406" s="163">
        <f>SUM(F403:F405)</f>
        <v>8067.53</v>
      </c>
      <c r="G406" s="831"/>
    </row>
    <row r="407" spans="1:7" ht="15" customHeight="1">
      <c r="A407" s="164" t="s">
        <v>547</v>
      </c>
      <c r="B407" s="164" t="s">
        <v>548</v>
      </c>
      <c r="C407" s="164" t="s">
        <v>549</v>
      </c>
      <c r="D407" s="164">
        <v>2131</v>
      </c>
      <c r="E407" s="165">
        <v>1.42</v>
      </c>
      <c r="F407" s="165">
        <f>D407*E407</f>
        <v>3026.02</v>
      </c>
      <c r="G407" s="855" t="s">
        <v>550</v>
      </c>
    </row>
    <row r="408" spans="1:7">
      <c r="A408" s="164"/>
      <c r="B408" s="164" t="s">
        <v>551</v>
      </c>
      <c r="C408" s="164" t="s">
        <v>552</v>
      </c>
      <c r="D408" s="164">
        <v>2798</v>
      </c>
      <c r="E408" s="165">
        <v>1.56</v>
      </c>
      <c r="F408" s="165">
        <f t="shared" ref="F408:F409" si="36">D408*E408</f>
        <v>4364.88</v>
      </c>
      <c r="G408" s="855"/>
    </row>
    <row r="409" spans="1:7">
      <c r="A409" s="164"/>
      <c r="B409" s="164" t="s">
        <v>553</v>
      </c>
      <c r="C409" s="164" t="s">
        <v>554</v>
      </c>
      <c r="D409" s="164">
        <v>2744</v>
      </c>
      <c r="E409" s="165">
        <v>1.58</v>
      </c>
      <c r="F409" s="165">
        <f t="shared" si="36"/>
        <v>4335.5200000000004</v>
      </c>
      <c r="G409" s="855"/>
    </row>
    <row r="410" spans="1:7" s="107" customFormat="1">
      <c r="A410" s="166"/>
      <c r="B410" s="166"/>
      <c r="C410" s="166"/>
      <c r="D410" s="166"/>
      <c r="E410" s="167"/>
      <c r="F410" s="167">
        <f>SUM(F407:F409)</f>
        <v>11726.42</v>
      </c>
      <c r="G410" s="855"/>
    </row>
    <row r="411" spans="1:7">
      <c r="A411" s="164" t="s">
        <v>555</v>
      </c>
      <c r="B411" s="164" t="s">
        <v>556</v>
      </c>
      <c r="C411" s="164" t="s">
        <v>557</v>
      </c>
      <c r="D411" s="164">
        <v>2915</v>
      </c>
      <c r="E411" s="165">
        <v>4.03</v>
      </c>
      <c r="F411" s="165">
        <f>D411*E411</f>
        <v>11747.45</v>
      </c>
      <c r="G411" s="855"/>
    </row>
    <row r="412" spans="1:7">
      <c r="A412" s="164"/>
      <c r="B412" s="164" t="s">
        <v>558</v>
      </c>
      <c r="C412" s="164" t="s">
        <v>559</v>
      </c>
      <c r="D412" s="164">
        <v>1730</v>
      </c>
      <c r="E412" s="165">
        <v>4.03</v>
      </c>
      <c r="F412" s="165">
        <f>D412*E412</f>
        <v>6971.9</v>
      </c>
      <c r="G412" s="855"/>
    </row>
    <row r="413" spans="1:7" s="107" customFormat="1">
      <c r="A413" s="166"/>
      <c r="B413" s="166"/>
      <c r="C413" s="166"/>
      <c r="D413" s="166"/>
      <c r="E413" s="167"/>
      <c r="F413" s="167">
        <f>SUM(F411:F412)</f>
        <v>18719.349999999999</v>
      </c>
      <c r="G413" s="855"/>
    </row>
    <row r="414" spans="1:7">
      <c r="A414" s="164" t="s">
        <v>560</v>
      </c>
      <c r="B414" s="164" t="s">
        <v>561</v>
      </c>
      <c r="C414" s="164" t="s">
        <v>562</v>
      </c>
      <c r="D414" s="164">
        <v>3616</v>
      </c>
      <c r="E414" s="165">
        <v>3.93</v>
      </c>
      <c r="F414" s="165">
        <f>D414*E414</f>
        <v>14210.88</v>
      </c>
      <c r="G414" s="855"/>
    </row>
    <row r="415" spans="1:7">
      <c r="A415" s="164"/>
      <c r="B415" s="164" t="s">
        <v>563</v>
      </c>
      <c r="C415" s="164" t="s">
        <v>564</v>
      </c>
      <c r="D415" s="164">
        <v>1353</v>
      </c>
      <c r="E415" s="165">
        <v>3.93</v>
      </c>
      <c r="F415" s="165">
        <f>D415*E415</f>
        <v>5317.29</v>
      </c>
      <c r="G415" s="855"/>
    </row>
    <row r="416" spans="1:7" s="107" customFormat="1">
      <c r="A416" s="166"/>
      <c r="B416" s="166"/>
      <c r="C416" s="166"/>
      <c r="D416" s="166"/>
      <c r="E416" s="167"/>
      <c r="F416" s="167">
        <f>SUM(F414:F415)</f>
        <v>19528.169999999998</v>
      </c>
      <c r="G416" s="855"/>
    </row>
    <row r="417" spans="1:7">
      <c r="A417" s="164" t="s">
        <v>565</v>
      </c>
      <c r="B417" s="164" t="s">
        <v>566</v>
      </c>
      <c r="C417" s="164">
        <v>505744</v>
      </c>
      <c r="D417" s="164">
        <v>450</v>
      </c>
      <c r="E417" s="165">
        <v>3.96</v>
      </c>
      <c r="F417" s="167">
        <f t="shared" ref="F417:F422" si="37">D417*E417</f>
        <v>1782</v>
      </c>
      <c r="G417" s="855"/>
    </row>
    <row r="418" spans="1:7">
      <c r="A418" s="164" t="s">
        <v>567</v>
      </c>
      <c r="B418" s="164" t="s">
        <v>568</v>
      </c>
      <c r="C418" s="164" t="s">
        <v>569</v>
      </c>
      <c r="D418" s="164">
        <v>1545</v>
      </c>
      <c r="E418" s="165">
        <v>5.55</v>
      </c>
      <c r="F418" s="167">
        <f t="shared" si="37"/>
        <v>8574.75</v>
      </c>
      <c r="G418" s="855"/>
    </row>
    <row r="419" spans="1:7">
      <c r="A419" s="164" t="s">
        <v>570</v>
      </c>
      <c r="B419" s="164" t="s">
        <v>108</v>
      </c>
      <c r="C419" s="164" t="s">
        <v>571</v>
      </c>
      <c r="D419" s="164">
        <v>6408</v>
      </c>
      <c r="E419" s="165">
        <v>1.65</v>
      </c>
      <c r="F419" s="167">
        <f t="shared" si="37"/>
        <v>10573.2</v>
      </c>
      <c r="G419" s="855"/>
    </row>
    <row r="420" spans="1:7">
      <c r="A420" s="164" t="s">
        <v>572</v>
      </c>
      <c r="B420" s="164" t="s">
        <v>573</v>
      </c>
      <c r="C420" s="164" t="s">
        <v>574</v>
      </c>
      <c r="D420" s="164">
        <v>2964</v>
      </c>
      <c r="E420" s="165">
        <v>3.75</v>
      </c>
      <c r="F420" s="167">
        <f t="shared" si="37"/>
        <v>11115</v>
      </c>
      <c r="G420" s="855"/>
    </row>
    <row r="421" spans="1:7">
      <c r="A421" s="164" t="s">
        <v>575</v>
      </c>
      <c r="B421" s="164" t="s">
        <v>576</v>
      </c>
      <c r="C421" s="164" t="s">
        <v>577</v>
      </c>
      <c r="D421" s="164">
        <v>1528</v>
      </c>
      <c r="E421" s="165">
        <v>5.6</v>
      </c>
      <c r="F421" s="167">
        <f t="shared" si="37"/>
        <v>8556.7999999999993</v>
      </c>
      <c r="G421" s="855"/>
    </row>
    <row r="422" spans="1:7">
      <c r="A422" s="164"/>
      <c r="B422" s="164"/>
      <c r="C422" s="164"/>
      <c r="D422" s="164">
        <v>1107</v>
      </c>
      <c r="E422" s="165">
        <v>6.2</v>
      </c>
      <c r="F422" s="165">
        <f t="shared" si="37"/>
        <v>6863.4</v>
      </c>
      <c r="G422" s="855"/>
    </row>
    <row r="423" spans="1:7" s="107" customFormat="1">
      <c r="A423" s="166"/>
      <c r="B423" s="166"/>
      <c r="C423" s="166"/>
      <c r="D423" s="166"/>
      <c r="E423" s="167"/>
      <c r="F423" s="167">
        <f>SUM(F421:F422)</f>
        <v>15420.2</v>
      </c>
      <c r="G423" s="855"/>
    </row>
    <row r="424" spans="1:7">
      <c r="A424" s="164" t="s">
        <v>578</v>
      </c>
      <c r="B424" s="164" t="s">
        <v>579</v>
      </c>
      <c r="C424" s="164" t="s">
        <v>580</v>
      </c>
      <c r="D424" s="164">
        <v>3825</v>
      </c>
      <c r="E424" s="165">
        <v>3.8</v>
      </c>
      <c r="F424" s="165">
        <f>D424*E424</f>
        <v>14535</v>
      </c>
      <c r="G424" s="855"/>
    </row>
    <row r="425" spans="1:7">
      <c r="A425" s="164"/>
      <c r="B425" s="164"/>
      <c r="C425" s="164"/>
      <c r="D425" s="164">
        <v>881</v>
      </c>
      <c r="E425" s="165">
        <v>4.2</v>
      </c>
      <c r="F425" s="165">
        <f t="shared" ref="F425:F427" si="38">D425*E425</f>
        <v>3700.2</v>
      </c>
      <c r="G425" s="855"/>
    </row>
    <row r="426" spans="1:7">
      <c r="A426" s="164"/>
      <c r="B426" s="164"/>
      <c r="C426" s="164"/>
      <c r="D426" s="164">
        <v>1112</v>
      </c>
      <c r="E426" s="165">
        <v>4.5</v>
      </c>
      <c r="F426" s="165">
        <f t="shared" si="38"/>
        <v>5004</v>
      </c>
      <c r="G426" s="855"/>
    </row>
    <row r="427" spans="1:7">
      <c r="A427" s="164"/>
      <c r="B427" s="164"/>
      <c r="C427" s="164"/>
      <c r="D427" s="164">
        <v>513</v>
      </c>
      <c r="E427" s="165">
        <v>4.8</v>
      </c>
      <c r="F427" s="165">
        <f t="shared" si="38"/>
        <v>2462.4</v>
      </c>
      <c r="G427" s="855"/>
    </row>
    <row r="428" spans="1:7" s="107" customFormat="1">
      <c r="A428" s="166"/>
      <c r="B428" s="166"/>
      <c r="C428" s="166"/>
      <c r="D428" s="166"/>
      <c r="E428" s="167"/>
      <c r="F428" s="167">
        <f>SUM(F424:F427)</f>
        <v>25701.599999999999</v>
      </c>
      <c r="G428" s="855"/>
    </row>
    <row r="429" spans="1:7">
      <c r="A429" s="164" t="s">
        <v>581</v>
      </c>
      <c r="B429" s="164" t="s">
        <v>582</v>
      </c>
      <c r="C429" s="164" t="s">
        <v>583</v>
      </c>
      <c r="D429" s="164">
        <v>630</v>
      </c>
      <c r="E429" s="165">
        <v>7.25</v>
      </c>
      <c r="F429" s="165">
        <f>D429*E429</f>
        <v>4567.5</v>
      </c>
      <c r="G429" s="855"/>
    </row>
    <row r="430" spans="1:7">
      <c r="A430" s="164"/>
      <c r="B430" s="164"/>
      <c r="C430" s="164"/>
      <c r="D430" s="164">
        <v>565</v>
      </c>
      <c r="E430" s="165">
        <v>8.0500000000000007</v>
      </c>
      <c r="F430" s="165">
        <f>D430*E430</f>
        <v>4548.25</v>
      </c>
      <c r="G430" s="855"/>
    </row>
    <row r="431" spans="1:7" s="107" customFormat="1">
      <c r="A431" s="168"/>
      <c r="B431" s="166"/>
      <c r="C431" s="166"/>
      <c r="D431" s="166"/>
      <c r="E431" s="167"/>
      <c r="F431" s="167">
        <f>SUM(F429:F430)</f>
        <v>9115.75</v>
      </c>
      <c r="G431" s="855"/>
    </row>
    <row r="432" spans="1:7">
      <c r="A432" s="169" t="s">
        <v>584</v>
      </c>
      <c r="B432" s="170">
        <v>42535</v>
      </c>
      <c r="C432" s="169" t="s">
        <v>585</v>
      </c>
      <c r="D432" s="169"/>
      <c r="E432" s="171"/>
      <c r="F432" s="171">
        <v>91.5625</v>
      </c>
      <c r="G432" s="856" t="s">
        <v>123</v>
      </c>
    </row>
    <row r="433" spans="1:7">
      <c r="A433" s="169" t="s">
        <v>584</v>
      </c>
      <c r="B433" s="170">
        <v>42536</v>
      </c>
      <c r="C433" s="169" t="s">
        <v>586</v>
      </c>
      <c r="D433" s="169"/>
      <c r="E433" s="171"/>
      <c r="F433" s="171">
        <v>97.96875</v>
      </c>
      <c r="G433" s="856"/>
    </row>
    <row r="434" spans="1:7">
      <c r="A434" s="169" t="s">
        <v>584</v>
      </c>
      <c r="B434" s="170">
        <v>42536</v>
      </c>
      <c r="C434" s="169" t="s">
        <v>587</v>
      </c>
      <c r="D434" s="169"/>
      <c r="E434" s="171"/>
      <c r="F434" s="171">
        <v>97.96875</v>
      </c>
      <c r="G434" s="856"/>
    </row>
    <row r="435" spans="1:7">
      <c r="A435" s="169" t="s">
        <v>584</v>
      </c>
      <c r="B435" s="170">
        <v>42537</v>
      </c>
      <c r="C435" s="169" t="s">
        <v>588</v>
      </c>
      <c r="D435" s="169"/>
      <c r="E435" s="171"/>
      <c r="F435" s="171">
        <v>97.96875</v>
      </c>
      <c r="G435" s="856"/>
    </row>
    <row r="436" spans="1:7">
      <c r="A436" s="169" t="s">
        <v>589</v>
      </c>
      <c r="B436" s="170">
        <v>42537</v>
      </c>
      <c r="C436" s="169" t="s">
        <v>590</v>
      </c>
      <c r="D436" s="169"/>
      <c r="E436" s="171"/>
      <c r="F436" s="171">
        <v>66.40625</v>
      </c>
      <c r="G436" s="856"/>
    </row>
    <row r="437" spans="1:7">
      <c r="A437" s="169" t="s">
        <v>591</v>
      </c>
      <c r="B437" s="170">
        <v>42542</v>
      </c>
      <c r="C437" s="169" t="s">
        <v>592</v>
      </c>
      <c r="D437" s="169"/>
      <c r="E437" s="171"/>
      <c r="F437" s="171">
        <v>60</v>
      </c>
      <c r="G437" s="856"/>
    </row>
    <row r="438" spans="1:7">
      <c r="A438" s="169" t="s">
        <v>591</v>
      </c>
      <c r="B438" s="170">
        <v>42542</v>
      </c>
      <c r="C438" s="169" t="s">
        <v>593</v>
      </c>
      <c r="D438" s="169"/>
      <c r="E438" s="171"/>
      <c r="F438" s="171">
        <v>97.96875</v>
      </c>
      <c r="G438" s="856"/>
    </row>
    <row r="439" spans="1:7" s="51" customFormat="1">
      <c r="A439" s="172"/>
      <c r="B439" s="173"/>
      <c r="C439" s="172"/>
      <c r="D439" s="172"/>
      <c r="E439" s="174"/>
      <c r="F439" s="174">
        <v>609.84375</v>
      </c>
      <c r="G439" s="856"/>
    </row>
    <row r="440" spans="1:7">
      <c r="A440" s="169" t="s">
        <v>594</v>
      </c>
      <c r="B440" s="170">
        <v>42523</v>
      </c>
      <c r="C440" s="169" t="s">
        <v>595</v>
      </c>
      <c r="D440" s="169"/>
      <c r="E440" s="171"/>
      <c r="F440" s="171">
        <v>97.96875</v>
      </c>
      <c r="G440" s="856" t="s">
        <v>156</v>
      </c>
    </row>
    <row r="441" spans="1:7">
      <c r="A441" s="169" t="s">
        <v>594</v>
      </c>
      <c r="B441" s="170">
        <v>42524</v>
      </c>
      <c r="C441" s="169" t="s">
        <v>596</v>
      </c>
      <c r="D441" s="169"/>
      <c r="E441" s="171"/>
      <c r="F441" s="171">
        <v>66.40625</v>
      </c>
      <c r="G441" s="856"/>
    </row>
    <row r="442" spans="1:7">
      <c r="A442" s="169" t="s">
        <v>597</v>
      </c>
      <c r="B442" s="170">
        <v>42527</v>
      </c>
      <c r="C442" s="169" t="s">
        <v>598</v>
      </c>
      <c r="D442" s="169"/>
      <c r="E442" s="171"/>
      <c r="F442" s="171">
        <v>53.75</v>
      </c>
      <c r="G442" s="856"/>
    </row>
    <row r="443" spans="1:7">
      <c r="A443" s="169" t="s">
        <v>599</v>
      </c>
      <c r="B443" s="170">
        <v>42538</v>
      </c>
      <c r="C443" s="169" t="s">
        <v>600</v>
      </c>
      <c r="D443" s="169"/>
      <c r="E443" s="171"/>
      <c r="F443" s="171">
        <v>60</v>
      </c>
      <c r="G443" s="856"/>
    </row>
    <row r="444" spans="1:7">
      <c r="A444" s="169" t="s">
        <v>599</v>
      </c>
      <c r="B444" s="170">
        <v>42538</v>
      </c>
      <c r="C444" s="169" t="s">
        <v>601</v>
      </c>
      <c r="D444" s="169"/>
      <c r="E444" s="171"/>
      <c r="F444" s="171">
        <v>97.96875</v>
      </c>
      <c r="G444" s="856"/>
    </row>
    <row r="445" spans="1:7">
      <c r="A445" s="169" t="s">
        <v>602</v>
      </c>
      <c r="B445" s="170">
        <v>42544</v>
      </c>
      <c r="C445" s="169" t="s">
        <v>603</v>
      </c>
      <c r="D445" s="169"/>
      <c r="E445" s="171"/>
      <c r="F445" s="171">
        <v>30.625</v>
      </c>
      <c r="G445" s="856"/>
    </row>
    <row r="446" spans="1:7" s="51" customFormat="1">
      <c r="A446" s="172"/>
      <c r="B446" s="173"/>
      <c r="C446" s="172"/>
      <c r="D446" s="172"/>
      <c r="E446" s="174"/>
      <c r="F446" s="174">
        <v>406.71875</v>
      </c>
      <c r="G446" s="856"/>
    </row>
    <row r="447" spans="1:7" ht="15" customHeight="1">
      <c r="A447" s="175" t="s">
        <v>604</v>
      </c>
      <c r="B447" s="175" t="s">
        <v>605</v>
      </c>
      <c r="C447" s="175" t="s">
        <v>606</v>
      </c>
      <c r="D447" s="175">
        <v>2968</v>
      </c>
      <c r="E447" s="176">
        <v>1.57</v>
      </c>
      <c r="F447" s="176">
        <f>D447*E447</f>
        <v>4659.76</v>
      </c>
      <c r="G447" s="845" t="s">
        <v>607</v>
      </c>
    </row>
    <row r="448" spans="1:7" ht="15" customHeight="1">
      <c r="A448" s="175"/>
      <c r="B448" s="175" t="s">
        <v>608</v>
      </c>
      <c r="C448" s="175" t="s">
        <v>609</v>
      </c>
      <c r="D448" s="175">
        <v>3006</v>
      </c>
      <c r="E448" s="176">
        <v>1.42</v>
      </c>
      <c r="F448" s="176">
        <f t="shared" ref="F448:F451" si="39">D448*E448</f>
        <v>4268.5200000000004</v>
      </c>
      <c r="G448" s="845"/>
    </row>
    <row r="449" spans="1:7" ht="15" customHeight="1">
      <c r="A449" s="175"/>
      <c r="B449" s="175" t="s">
        <v>610</v>
      </c>
      <c r="C449" s="175" t="s">
        <v>611</v>
      </c>
      <c r="D449" s="175">
        <v>2559</v>
      </c>
      <c r="E449" s="176">
        <v>1.42</v>
      </c>
      <c r="F449" s="176">
        <f t="shared" si="39"/>
        <v>3633.78</v>
      </c>
      <c r="G449" s="845"/>
    </row>
    <row r="450" spans="1:7" ht="15" customHeight="1">
      <c r="A450" s="175"/>
      <c r="B450" s="175" t="s">
        <v>612</v>
      </c>
      <c r="C450" s="175" t="s">
        <v>613</v>
      </c>
      <c r="D450" s="175">
        <v>2223</v>
      </c>
      <c r="E450" s="176">
        <v>1.32</v>
      </c>
      <c r="F450" s="176">
        <f t="shared" si="39"/>
        <v>2934.36</v>
      </c>
      <c r="G450" s="845"/>
    </row>
    <row r="451" spans="1:7" ht="15" customHeight="1">
      <c r="A451" s="175"/>
      <c r="B451" s="175" t="s">
        <v>614</v>
      </c>
      <c r="C451" s="175" t="s">
        <v>615</v>
      </c>
      <c r="D451" s="175">
        <v>2964</v>
      </c>
      <c r="E451" s="176">
        <v>1.57</v>
      </c>
      <c r="F451" s="176">
        <f t="shared" si="39"/>
        <v>4653.4799999999996</v>
      </c>
      <c r="G451" s="845"/>
    </row>
    <row r="452" spans="1:7" ht="15" customHeight="1">
      <c r="A452" s="175"/>
      <c r="B452" s="175"/>
      <c r="C452" s="175"/>
      <c r="D452" s="175"/>
      <c r="E452" s="176"/>
      <c r="F452" s="177">
        <f>SUM(F447:F451)</f>
        <v>20149.900000000001</v>
      </c>
      <c r="G452" s="845"/>
    </row>
    <row r="453" spans="1:7" ht="15" customHeight="1">
      <c r="A453" s="175" t="s">
        <v>616</v>
      </c>
      <c r="B453" s="175" t="s">
        <v>617</v>
      </c>
      <c r="C453" s="175" t="s">
        <v>618</v>
      </c>
      <c r="D453" s="175">
        <v>3951</v>
      </c>
      <c r="E453" s="176">
        <v>1.43</v>
      </c>
      <c r="F453" s="176">
        <f>D453*E453</f>
        <v>5649.93</v>
      </c>
      <c r="G453" s="845"/>
    </row>
    <row r="454" spans="1:7" ht="15" customHeight="1">
      <c r="A454" s="175"/>
      <c r="B454" s="175" t="s">
        <v>619</v>
      </c>
      <c r="C454" s="175" t="s">
        <v>620</v>
      </c>
      <c r="D454" s="175">
        <v>3653</v>
      </c>
      <c r="E454" s="176">
        <v>1.43</v>
      </c>
      <c r="F454" s="176">
        <f t="shared" ref="F454:F457" si="40">D454*E454</f>
        <v>5223.79</v>
      </c>
      <c r="G454" s="845"/>
    </row>
    <row r="455" spans="1:7" ht="15" customHeight="1">
      <c r="A455" s="175"/>
      <c r="B455" s="175" t="s">
        <v>621</v>
      </c>
      <c r="C455" s="175" t="s">
        <v>622</v>
      </c>
      <c r="D455" s="175">
        <v>4995</v>
      </c>
      <c r="E455" s="176">
        <v>1.56</v>
      </c>
      <c r="F455" s="176">
        <f t="shared" si="40"/>
        <v>7792.2</v>
      </c>
      <c r="G455" s="845"/>
    </row>
    <row r="456" spans="1:7" ht="15" customHeight="1">
      <c r="A456" s="175"/>
      <c r="B456" s="175" t="s">
        <v>623</v>
      </c>
      <c r="C456" s="175" t="s">
        <v>624</v>
      </c>
      <c r="D456" s="175">
        <v>4791</v>
      </c>
      <c r="E456" s="176">
        <v>1.41</v>
      </c>
      <c r="F456" s="176">
        <f t="shared" si="40"/>
        <v>6755.31</v>
      </c>
      <c r="G456" s="845"/>
    </row>
    <row r="457" spans="1:7" ht="15" customHeight="1">
      <c r="A457" s="175"/>
      <c r="B457" s="175" t="s">
        <v>625</v>
      </c>
      <c r="C457" s="175" t="s">
        <v>626</v>
      </c>
      <c r="D457" s="175">
        <v>2802</v>
      </c>
      <c r="E457" s="176">
        <v>1.56</v>
      </c>
      <c r="F457" s="176">
        <f t="shared" si="40"/>
        <v>4371.12</v>
      </c>
      <c r="G457" s="845"/>
    </row>
    <row r="458" spans="1:7" ht="15" customHeight="1">
      <c r="A458" s="175"/>
      <c r="B458" s="175"/>
      <c r="C458" s="175"/>
      <c r="D458" s="175"/>
      <c r="E458" s="176"/>
      <c r="F458" s="177">
        <f>SUM(F453:F457)</f>
        <v>29792.35</v>
      </c>
      <c r="G458" s="845"/>
    </row>
    <row r="459" spans="1:7" ht="15" customHeight="1">
      <c r="A459" s="175" t="s">
        <v>627</v>
      </c>
      <c r="B459" s="175" t="s">
        <v>628</v>
      </c>
      <c r="C459" s="175" t="s">
        <v>629</v>
      </c>
      <c r="D459" s="175">
        <v>1860</v>
      </c>
      <c r="E459" s="176">
        <v>1.41</v>
      </c>
      <c r="F459" s="176">
        <f>D459*E459</f>
        <v>2622.6</v>
      </c>
      <c r="G459" s="845"/>
    </row>
    <row r="460" spans="1:7" ht="15" customHeight="1">
      <c r="A460" s="175"/>
      <c r="B460" s="175" t="s">
        <v>630</v>
      </c>
      <c r="C460" s="175" t="s">
        <v>631</v>
      </c>
      <c r="D460" s="175">
        <v>2576</v>
      </c>
      <c r="E460" s="176">
        <v>1.5</v>
      </c>
      <c r="F460" s="176">
        <f t="shared" ref="F460:F462" si="41">D460*E460</f>
        <v>3864</v>
      </c>
      <c r="G460" s="845"/>
    </row>
    <row r="461" spans="1:7" ht="15" customHeight="1">
      <c r="A461" s="175"/>
      <c r="B461" s="175" t="s">
        <v>632</v>
      </c>
      <c r="C461" s="175" t="s">
        <v>633</v>
      </c>
      <c r="D461" s="175">
        <v>1522</v>
      </c>
      <c r="E461" s="176">
        <v>1.5</v>
      </c>
      <c r="F461" s="176">
        <f t="shared" si="41"/>
        <v>2283</v>
      </c>
      <c r="G461" s="845"/>
    </row>
    <row r="462" spans="1:7" ht="15" customHeight="1">
      <c r="A462" s="175"/>
      <c r="B462" s="175" t="s">
        <v>634</v>
      </c>
      <c r="C462" s="175" t="s">
        <v>635</v>
      </c>
      <c r="D462" s="175">
        <v>1447</v>
      </c>
      <c r="E462" s="176">
        <v>1.33</v>
      </c>
      <c r="F462" s="176">
        <f t="shared" si="41"/>
        <v>1924.51</v>
      </c>
      <c r="G462" s="845"/>
    </row>
    <row r="463" spans="1:7" ht="15" customHeight="1">
      <c r="A463" s="175"/>
      <c r="B463" s="175"/>
      <c r="C463" s="175"/>
      <c r="D463" s="175"/>
      <c r="E463" s="176"/>
      <c r="F463" s="178">
        <f>SUM(F459:F462)</f>
        <v>10694.11</v>
      </c>
      <c r="G463" s="845"/>
    </row>
    <row r="464" spans="1:7" ht="15" customHeight="1">
      <c r="A464" s="175" t="s">
        <v>636</v>
      </c>
      <c r="B464" s="175" t="s">
        <v>204</v>
      </c>
      <c r="C464" s="175" t="s">
        <v>637</v>
      </c>
      <c r="D464" s="175">
        <v>8100</v>
      </c>
      <c r="E464" s="176">
        <v>1.41</v>
      </c>
      <c r="F464" s="176">
        <f>D464*E464</f>
        <v>11421</v>
      </c>
      <c r="G464" s="845"/>
    </row>
    <row r="465" spans="1:7" ht="15" customHeight="1">
      <c r="A465" s="175"/>
      <c r="B465" s="175" t="s">
        <v>206</v>
      </c>
      <c r="C465" s="175" t="s">
        <v>638</v>
      </c>
      <c r="D465" s="175">
        <v>6426</v>
      </c>
      <c r="E465" s="176">
        <v>1.32</v>
      </c>
      <c r="F465" s="176">
        <f t="shared" ref="F465:F466" si="42">D465*E465</f>
        <v>8482.32</v>
      </c>
      <c r="G465" s="845"/>
    </row>
    <row r="466" spans="1:7" ht="15" customHeight="1">
      <c r="A466" s="175"/>
      <c r="B466" s="175" t="s">
        <v>208</v>
      </c>
      <c r="C466" s="175" t="s">
        <v>639</v>
      </c>
      <c r="D466" s="175">
        <v>6630</v>
      </c>
      <c r="E466" s="176">
        <v>1.32</v>
      </c>
      <c r="F466" s="176">
        <f t="shared" si="42"/>
        <v>8751.6</v>
      </c>
      <c r="G466" s="845"/>
    </row>
    <row r="467" spans="1:7" ht="15" customHeight="1">
      <c r="A467" s="175"/>
      <c r="B467" s="175"/>
      <c r="C467" s="175"/>
      <c r="D467" s="175"/>
      <c r="E467" s="176"/>
      <c r="F467" s="178">
        <f>SUM(F464:F466)</f>
        <v>28654.92</v>
      </c>
      <c r="G467" s="845"/>
    </row>
    <row r="468" spans="1:7" ht="15" customHeight="1">
      <c r="A468" s="175" t="s">
        <v>640</v>
      </c>
      <c r="B468" s="175" t="s">
        <v>641</v>
      </c>
      <c r="C468" s="175" t="s">
        <v>642</v>
      </c>
      <c r="D468" s="175">
        <v>1912</v>
      </c>
      <c r="E468" s="176">
        <v>1.9</v>
      </c>
      <c r="F468" s="176">
        <f t="shared" ref="F468:F473" si="43">D468*E468</f>
        <v>3632.8</v>
      </c>
      <c r="G468" s="845"/>
    </row>
    <row r="469" spans="1:7" ht="15" customHeight="1">
      <c r="A469" s="175"/>
      <c r="B469" s="175" t="s">
        <v>643</v>
      </c>
      <c r="C469" s="175" t="s">
        <v>644</v>
      </c>
      <c r="D469" s="175">
        <v>2898</v>
      </c>
      <c r="E469" s="176">
        <v>1.9</v>
      </c>
      <c r="F469" s="176">
        <f t="shared" si="43"/>
        <v>5506.2</v>
      </c>
      <c r="G469" s="845"/>
    </row>
    <row r="470" spans="1:7" ht="15" customHeight="1">
      <c r="A470" s="175"/>
      <c r="B470" s="175" t="s">
        <v>645</v>
      </c>
      <c r="C470" s="175" t="s">
        <v>646</v>
      </c>
      <c r="D470" s="175">
        <v>1741</v>
      </c>
      <c r="E470" s="176">
        <v>1.61</v>
      </c>
      <c r="F470" s="176">
        <f t="shared" si="43"/>
        <v>2803.01</v>
      </c>
      <c r="G470" s="845"/>
    </row>
    <row r="471" spans="1:7" ht="15" customHeight="1">
      <c r="A471" s="175"/>
      <c r="B471" s="175"/>
      <c r="C471" s="175"/>
      <c r="D471" s="175"/>
      <c r="E471" s="176"/>
      <c r="F471" s="177">
        <f>SUM(F468:F470)</f>
        <v>11942.01</v>
      </c>
      <c r="G471" s="845"/>
    </row>
    <row r="472" spans="1:7" ht="15" customHeight="1">
      <c r="A472" s="175" t="s">
        <v>647</v>
      </c>
      <c r="B472" s="175" t="s">
        <v>648</v>
      </c>
      <c r="C472" s="175" t="s">
        <v>649</v>
      </c>
      <c r="D472" s="175">
        <v>2871</v>
      </c>
      <c r="E472" s="176">
        <v>3.25</v>
      </c>
      <c r="F472" s="176">
        <f t="shared" si="43"/>
        <v>9330.75</v>
      </c>
      <c r="G472" s="845"/>
    </row>
    <row r="473" spans="1:7" ht="15" customHeight="1">
      <c r="A473" s="175"/>
      <c r="B473" s="175" t="s">
        <v>650</v>
      </c>
      <c r="C473" s="175" t="s">
        <v>651</v>
      </c>
      <c r="D473" s="175">
        <v>1526</v>
      </c>
      <c r="E473" s="176">
        <v>3.25</v>
      </c>
      <c r="F473" s="176">
        <f t="shared" si="43"/>
        <v>4959.5</v>
      </c>
      <c r="G473" s="845"/>
    </row>
    <row r="474" spans="1:7" ht="15" customHeight="1">
      <c r="A474" s="175"/>
      <c r="B474" s="175"/>
      <c r="C474" s="175"/>
      <c r="D474" s="175"/>
      <c r="E474" s="176"/>
      <c r="F474" s="177">
        <f>SUM(F472:F473)</f>
        <v>14290.25</v>
      </c>
      <c r="G474" s="845"/>
    </row>
    <row r="475" spans="1:7" ht="15" customHeight="1">
      <c r="A475" s="175" t="s">
        <v>652</v>
      </c>
      <c r="B475" s="175" t="s">
        <v>653</v>
      </c>
      <c r="C475" s="175" t="s">
        <v>654</v>
      </c>
      <c r="D475" s="175">
        <v>3870</v>
      </c>
      <c r="E475" s="176">
        <v>3.93</v>
      </c>
      <c r="F475" s="176">
        <f t="shared" ref="F475:F480" si="44">D475*E475</f>
        <v>15209.1</v>
      </c>
      <c r="G475" s="845"/>
    </row>
    <row r="476" spans="1:7" ht="15" customHeight="1">
      <c r="A476" s="175"/>
      <c r="B476" s="175" t="s">
        <v>655</v>
      </c>
      <c r="C476" s="175" t="s">
        <v>656</v>
      </c>
      <c r="D476" s="175">
        <v>2325</v>
      </c>
      <c r="E476" s="176">
        <v>3.93</v>
      </c>
      <c r="F476" s="176">
        <f t="shared" si="44"/>
        <v>9137.25</v>
      </c>
      <c r="G476" s="845"/>
    </row>
    <row r="477" spans="1:7" ht="15" customHeight="1">
      <c r="A477" s="175"/>
      <c r="B477" s="175"/>
      <c r="C477" s="175"/>
      <c r="D477" s="175"/>
      <c r="E477" s="176"/>
      <c r="F477" s="177">
        <f>SUM(F475:F476)</f>
        <v>24346.35</v>
      </c>
      <c r="G477" s="845"/>
    </row>
    <row r="478" spans="1:7" ht="15" customHeight="1">
      <c r="A478" s="175" t="s">
        <v>657</v>
      </c>
      <c r="B478" s="175" t="s">
        <v>658</v>
      </c>
      <c r="C478" s="175" t="s">
        <v>659</v>
      </c>
      <c r="D478" s="175">
        <v>3573</v>
      </c>
      <c r="E478" s="176">
        <v>3.93</v>
      </c>
      <c r="F478" s="176">
        <f t="shared" si="44"/>
        <v>14041.89</v>
      </c>
      <c r="G478" s="845"/>
    </row>
    <row r="479" spans="1:7" ht="15" customHeight="1">
      <c r="A479" s="175"/>
      <c r="B479" s="175" t="s">
        <v>660</v>
      </c>
      <c r="C479" s="175" t="s">
        <v>661</v>
      </c>
      <c r="D479" s="175">
        <v>2447</v>
      </c>
      <c r="E479" s="176">
        <v>3.93</v>
      </c>
      <c r="F479" s="176">
        <f t="shared" si="44"/>
        <v>9616.7099999999991</v>
      </c>
      <c r="G479" s="845"/>
    </row>
    <row r="480" spans="1:7" ht="15" customHeight="1">
      <c r="A480" s="175"/>
      <c r="B480" s="175" t="s">
        <v>662</v>
      </c>
      <c r="C480" s="175">
        <v>514800</v>
      </c>
      <c r="D480" s="175">
        <v>380</v>
      </c>
      <c r="E480" s="176">
        <v>3.93</v>
      </c>
      <c r="F480" s="176">
        <f t="shared" si="44"/>
        <v>1493.4</v>
      </c>
      <c r="G480" s="845"/>
    </row>
    <row r="481" spans="1:7" ht="15" customHeight="1">
      <c r="A481" s="175"/>
      <c r="B481" s="175"/>
      <c r="C481" s="175"/>
      <c r="D481" s="175"/>
      <c r="E481" s="176"/>
      <c r="F481" s="178">
        <f>SUM(F478:F480)</f>
        <v>25152</v>
      </c>
      <c r="G481" s="845"/>
    </row>
    <row r="482" spans="1:7" ht="15" customHeight="1">
      <c r="A482" s="175" t="s">
        <v>663</v>
      </c>
      <c r="B482" s="175" t="s">
        <v>664</v>
      </c>
      <c r="C482" s="175" t="s">
        <v>665</v>
      </c>
      <c r="D482" s="175">
        <v>2263</v>
      </c>
      <c r="E482" s="176">
        <v>3.96</v>
      </c>
      <c r="F482" s="176">
        <f>D482*E482</f>
        <v>8961.48</v>
      </c>
      <c r="G482" s="845"/>
    </row>
    <row r="483" spans="1:7" ht="15" customHeight="1">
      <c r="A483" s="175"/>
      <c r="B483" s="175" t="s">
        <v>666</v>
      </c>
      <c r="C483" s="175" t="s">
        <v>667</v>
      </c>
      <c r="D483" s="175">
        <v>2937</v>
      </c>
      <c r="E483" s="176">
        <v>6.56</v>
      </c>
      <c r="F483" s="176">
        <f t="shared" ref="F483:F486" si="45">D483*E483</f>
        <v>19266.72</v>
      </c>
      <c r="G483" s="845"/>
    </row>
    <row r="484" spans="1:7" ht="15" customHeight="1">
      <c r="A484" s="175"/>
      <c r="B484" s="175" t="s">
        <v>668</v>
      </c>
      <c r="C484" s="175">
        <v>514856</v>
      </c>
      <c r="D484" s="175">
        <v>300</v>
      </c>
      <c r="E484" s="176">
        <v>3.96</v>
      </c>
      <c r="F484" s="176">
        <f t="shared" si="45"/>
        <v>1188</v>
      </c>
      <c r="G484" s="845"/>
    </row>
    <row r="485" spans="1:7" ht="15" customHeight="1">
      <c r="A485" s="175"/>
      <c r="B485" s="175" t="s">
        <v>669</v>
      </c>
      <c r="C485" s="175">
        <v>514883</v>
      </c>
      <c r="D485" s="175">
        <v>300</v>
      </c>
      <c r="E485" s="176">
        <v>3.96</v>
      </c>
      <c r="F485" s="176">
        <f t="shared" si="45"/>
        <v>1188</v>
      </c>
      <c r="G485" s="845"/>
    </row>
    <row r="486" spans="1:7" ht="15" customHeight="1">
      <c r="A486" s="175"/>
      <c r="B486" s="175" t="s">
        <v>670</v>
      </c>
      <c r="C486" s="175" t="s">
        <v>671</v>
      </c>
      <c r="D486" s="175">
        <v>373</v>
      </c>
      <c r="E486" s="176">
        <v>6.76</v>
      </c>
      <c r="F486" s="176">
        <f t="shared" si="45"/>
        <v>2521.48</v>
      </c>
      <c r="G486" s="845"/>
    </row>
    <row r="487" spans="1:7" ht="15" customHeight="1">
      <c r="A487" s="175"/>
      <c r="B487" s="175"/>
      <c r="C487" s="175"/>
      <c r="D487" s="175"/>
      <c r="E487" s="176"/>
      <c r="F487" s="177">
        <f>SUM(F482:F486)</f>
        <v>33125.68</v>
      </c>
      <c r="G487" s="845"/>
    </row>
    <row r="488" spans="1:7" ht="15" customHeight="1">
      <c r="A488" s="175"/>
      <c r="B488" s="175" t="s">
        <v>672</v>
      </c>
      <c r="C488" s="175" t="s">
        <v>673</v>
      </c>
      <c r="D488" s="175">
        <v>2874</v>
      </c>
      <c r="E488" s="176">
        <v>5.45</v>
      </c>
      <c r="F488" s="176">
        <f>D488*E488</f>
        <v>15663.3</v>
      </c>
      <c r="G488" s="845"/>
    </row>
    <row r="489" spans="1:7" ht="15" customHeight="1">
      <c r="A489" s="175"/>
      <c r="B489" s="175" t="s">
        <v>674</v>
      </c>
      <c r="C489" s="175" t="s">
        <v>675</v>
      </c>
      <c r="D489" s="175">
        <v>1826</v>
      </c>
      <c r="E489" s="176">
        <v>5.55</v>
      </c>
      <c r="F489" s="176">
        <f t="shared" ref="F489:F490" si="46">D489*E489</f>
        <v>10134.299999999999</v>
      </c>
      <c r="G489" s="845"/>
    </row>
    <row r="490" spans="1:7" ht="15" customHeight="1">
      <c r="A490" s="175"/>
      <c r="B490" s="175" t="s">
        <v>676</v>
      </c>
      <c r="C490" s="175">
        <v>515020</v>
      </c>
      <c r="D490" s="175">
        <v>300</v>
      </c>
      <c r="E490" s="176">
        <v>5.45</v>
      </c>
      <c r="F490" s="179">
        <f t="shared" si="46"/>
        <v>1635</v>
      </c>
      <c r="G490" s="845"/>
    </row>
    <row r="491" spans="1:7" ht="15" customHeight="1">
      <c r="A491" s="175"/>
      <c r="B491" s="175"/>
      <c r="C491" s="175"/>
      <c r="D491" s="175"/>
      <c r="E491" s="176"/>
      <c r="F491" s="177">
        <f>SUM(F488:F490)</f>
        <v>27432.6</v>
      </c>
      <c r="G491" s="845"/>
    </row>
    <row r="492" spans="1:7" ht="15" customHeight="1">
      <c r="A492" s="180" t="s">
        <v>677</v>
      </c>
      <c r="B492" s="180" t="s">
        <v>254</v>
      </c>
      <c r="C492" s="180">
        <v>7179301</v>
      </c>
      <c r="D492" s="74">
        <v>1644</v>
      </c>
      <c r="E492" s="181">
        <v>4.4000000000000004</v>
      </c>
      <c r="F492" s="182">
        <f t="shared" ref="F492:F496" si="47">E492*D492</f>
        <v>7233.6</v>
      </c>
      <c r="G492" s="845"/>
    </row>
    <row r="493" spans="1:7" ht="15" customHeight="1">
      <c r="A493" s="180"/>
      <c r="B493" s="180"/>
      <c r="C493" s="180"/>
      <c r="D493" s="74">
        <v>240</v>
      </c>
      <c r="E493" s="181">
        <v>5.0999999999999996</v>
      </c>
      <c r="F493" s="182">
        <f t="shared" si="47"/>
        <v>1224</v>
      </c>
      <c r="G493" s="845"/>
    </row>
    <row r="494" spans="1:7" ht="15" customHeight="1">
      <c r="A494" s="180"/>
      <c r="B494" s="180"/>
      <c r="C494" s="180"/>
      <c r="D494" s="180"/>
      <c r="E494" s="182"/>
      <c r="F494" s="183">
        <f>SUM(F492:F493)</f>
        <v>8457.6</v>
      </c>
      <c r="G494" s="845"/>
    </row>
    <row r="495" spans="1:7" ht="15" customHeight="1">
      <c r="A495" s="180" t="s">
        <v>678</v>
      </c>
      <c r="B495" s="180" t="s">
        <v>679</v>
      </c>
      <c r="C495" s="180">
        <v>7239401</v>
      </c>
      <c r="D495" s="74">
        <v>1860</v>
      </c>
      <c r="E495" s="181">
        <v>4.5999999999999996</v>
      </c>
      <c r="F495" s="182">
        <f t="shared" si="47"/>
        <v>8556</v>
      </c>
      <c r="G495" s="845"/>
    </row>
    <row r="496" spans="1:7" ht="15" customHeight="1">
      <c r="A496" s="180"/>
      <c r="B496" s="180"/>
      <c r="C496" s="180"/>
      <c r="D496" s="74">
        <v>360</v>
      </c>
      <c r="E496" s="181">
        <v>5.4</v>
      </c>
      <c r="F496" s="182">
        <f t="shared" si="47"/>
        <v>1944</v>
      </c>
      <c r="G496" s="845"/>
    </row>
    <row r="497" spans="1:7" ht="15" customHeight="1">
      <c r="A497" s="180"/>
      <c r="B497" s="180"/>
      <c r="C497" s="180"/>
      <c r="D497" s="180"/>
      <c r="E497" s="182"/>
      <c r="F497" s="183">
        <f>SUM(F495:F496)</f>
        <v>10500</v>
      </c>
      <c r="G497" s="845"/>
    </row>
    <row r="498" spans="1:7" ht="15" customHeight="1">
      <c r="A498" s="180" t="s">
        <v>680</v>
      </c>
      <c r="B498" s="180" t="s">
        <v>681</v>
      </c>
      <c r="C498" s="180">
        <v>7256101</v>
      </c>
      <c r="D498" s="74">
        <v>2028</v>
      </c>
      <c r="E498" s="181">
        <v>5.4</v>
      </c>
      <c r="F498" s="182">
        <f t="shared" ref="F498:F502" si="48">E498*D498</f>
        <v>10951.2</v>
      </c>
      <c r="G498" s="845"/>
    </row>
    <row r="499" spans="1:7" ht="15" customHeight="1">
      <c r="A499" s="180"/>
      <c r="B499" s="180"/>
      <c r="C499" s="180"/>
      <c r="D499" s="74">
        <v>468</v>
      </c>
      <c r="E499" s="181">
        <v>6</v>
      </c>
      <c r="F499" s="182">
        <f t="shared" si="48"/>
        <v>2808</v>
      </c>
      <c r="G499" s="845"/>
    </row>
    <row r="500" spans="1:7" ht="15" customHeight="1">
      <c r="A500" s="180"/>
      <c r="B500" s="180"/>
      <c r="C500" s="180"/>
      <c r="D500" s="180"/>
      <c r="E500" s="182"/>
      <c r="F500" s="183">
        <f>SUM(F498:F499)</f>
        <v>13759.2</v>
      </c>
      <c r="G500" s="845"/>
    </row>
    <row r="501" spans="1:7" ht="15" customHeight="1">
      <c r="A501" s="180" t="s">
        <v>682</v>
      </c>
      <c r="B501" s="180">
        <v>54734</v>
      </c>
      <c r="C501" s="184" t="s">
        <v>683</v>
      </c>
      <c r="D501" s="180">
        <v>1340</v>
      </c>
      <c r="E501" s="182">
        <v>6.1</v>
      </c>
      <c r="F501" s="182">
        <f t="shared" si="48"/>
        <v>8174</v>
      </c>
      <c r="G501" s="845"/>
    </row>
    <row r="502" spans="1:7" ht="15" customHeight="1">
      <c r="A502" s="180"/>
      <c r="B502" s="180"/>
      <c r="C502" s="180"/>
      <c r="D502" s="180">
        <v>656</v>
      </c>
      <c r="E502" s="182">
        <v>6.7</v>
      </c>
      <c r="F502" s="182">
        <f t="shared" si="48"/>
        <v>4395.2</v>
      </c>
      <c r="G502" s="845"/>
    </row>
    <row r="503" spans="1:7" ht="15" customHeight="1">
      <c r="A503" s="180"/>
      <c r="B503" s="180"/>
      <c r="C503" s="180"/>
      <c r="D503" s="180"/>
      <c r="E503" s="182"/>
      <c r="F503" s="183">
        <f>SUM(F501:F502)</f>
        <v>12569.2</v>
      </c>
      <c r="G503" s="845"/>
    </row>
    <row r="504" spans="1:7" ht="15" customHeight="1">
      <c r="A504" s="180" t="s">
        <v>684</v>
      </c>
      <c r="B504" s="180" t="s">
        <v>685</v>
      </c>
      <c r="C504" s="180">
        <v>7245801</v>
      </c>
      <c r="D504" s="74">
        <v>1992</v>
      </c>
      <c r="E504" s="181">
        <v>5.3</v>
      </c>
      <c r="F504" s="182">
        <f>E504*D504</f>
        <v>10557.6</v>
      </c>
      <c r="G504" s="845"/>
    </row>
    <row r="505" spans="1:7" ht="15" customHeight="1">
      <c r="A505" s="180"/>
      <c r="B505" s="180"/>
      <c r="C505" s="180"/>
      <c r="D505" s="74">
        <v>492</v>
      </c>
      <c r="E505" s="181">
        <v>6.1</v>
      </c>
      <c r="F505" s="182">
        <f>E505*D505</f>
        <v>3001.2</v>
      </c>
      <c r="G505" s="845"/>
    </row>
    <row r="506" spans="1:7" ht="15" customHeight="1">
      <c r="A506" s="180"/>
      <c r="B506" s="180"/>
      <c r="C506" s="180"/>
      <c r="D506" s="180"/>
      <c r="E506" s="182"/>
      <c r="F506" s="183">
        <f>SUM(F504:F505)</f>
        <v>13558.8</v>
      </c>
      <c r="G506" s="845"/>
    </row>
    <row r="507" spans="1:7" ht="15" customHeight="1">
      <c r="A507" s="73" t="s">
        <v>686</v>
      </c>
      <c r="B507" s="73" t="s">
        <v>108</v>
      </c>
      <c r="C507" s="73">
        <v>7280401</v>
      </c>
      <c r="D507" s="73">
        <v>1500</v>
      </c>
      <c r="E507" s="181">
        <v>1.65</v>
      </c>
      <c r="F507" s="181">
        <f t="shared" ref="F507" si="49">E507*D507</f>
        <v>2475</v>
      </c>
      <c r="G507" s="845"/>
    </row>
    <row r="508" spans="1:7" ht="15" customHeight="1">
      <c r="A508" s="73" t="s">
        <v>687</v>
      </c>
      <c r="B508" s="73" t="s">
        <v>688</v>
      </c>
      <c r="C508" s="73">
        <v>7255701</v>
      </c>
      <c r="D508" s="73">
        <v>2154</v>
      </c>
      <c r="E508" s="182">
        <v>3.15</v>
      </c>
      <c r="F508" s="181">
        <f>D508*E508</f>
        <v>6785.1</v>
      </c>
      <c r="G508" s="845"/>
    </row>
    <row r="509" spans="1:7" ht="15" customHeight="1">
      <c r="A509" s="73"/>
      <c r="B509" s="73"/>
      <c r="C509" s="73"/>
      <c r="D509" s="73">
        <v>498</v>
      </c>
      <c r="E509" s="182">
        <v>3.45</v>
      </c>
      <c r="F509" s="181">
        <f>D509*E509</f>
        <v>1718.1</v>
      </c>
      <c r="G509" s="845"/>
    </row>
    <row r="510" spans="1:7" ht="15" customHeight="1">
      <c r="A510" s="185"/>
      <c r="B510" s="185"/>
      <c r="C510" s="185"/>
      <c r="D510" s="185"/>
      <c r="E510" s="179"/>
      <c r="F510" s="186">
        <f>SUM(F508:F509)</f>
        <v>8503.2000000000007</v>
      </c>
      <c r="G510" s="845"/>
    </row>
    <row r="511" spans="1:7" ht="15" customHeight="1">
      <c r="A511" s="119" t="s">
        <v>689</v>
      </c>
      <c r="B511" s="119" t="s">
        <v>116</v>
      </c>
      <c r="C511" s="119" t="s">
        <v>690</v>
      </c>
      <c r="D511" s="119">
        <v>2684</v>
      </c>
      <c r="E511" s="120">
        <v>3.15</v>
      </c>
      <c r="F511" s="120">
        <f t="shared" ref="F511:F515" si="50">D511*E511</f>
        <v>8454.6</v>
      </c>
      <c r="G511" s="846" t="s">
        <v>691</v>
      </c>
    </row>
    <row r="512" spans="1:7" ht="15" customHeight="1">
      <c r="A512" s="119"/>
      <c r="B512" s="119"/>
      <c r="C512" s="119"/>
      <c r="D512" s="119">
        <v>1696</v>
      </c>
      <c r="E512" s="120">
        <v>3.65</v>
      </c>
      <c r="F512" s="120">
        <f t="shared" si="50"/>
        <v>6190.4</v>
      </c>
      <c r="G512" s="846"/>
    </row>
    <row r="513" spans="1:7" ht="15" customHeight="1">
      <c r="A513" s="119"/>
      <c r="B513" s="119"/>
      <c r="C513" s="119"/>
      <c r="D513" s="119"/>
      <c r="E513" s="120"/>
      <c r="F513" s="121">
        <f>SUM(F511:F512)</f>
        <v>14645</v>
      </c>
      <c r="G513" s="846"/>
    </row>
    <row r="514" spans="1:7" ht="15" customHeight="1">
      <c r="A514" s="119" t="s">
        <v>692</v>
      </c>
      <c r="B514" s="119" t="s">
        <v>119</v>
      </c>
      <c r="C514" s="119" t="s">
        <v>693</v>
      </c>
      <c r="D514" s="119">
        <v>1950</v>
      </c>
      <c r="E514" s="120">
        <v>4.95</v>
      </c>
      <c r="F514" s="120">
        <f t="shared" si="50"/>
        <v>9652.5</v>
      </c>
      <c r="G514" s="846"/>
    </row>
    <row r="515" spans="1:7" ht="15" customHeight="1">
      <c r="A515" s="119"/>
      <c r="B515" s="119"/>
      <c r="C515" s="119"/>
      <c r="D515" s="119">
        <v>1122</v>
      </c>
      <c r="E515" s="120">
        <v>5.55</v>
      </c>
      <c r="F515" s="120">
        <f t="shared" si="50"/>
        <v>6227.1</v>
      </c>
      <c r="G515" s="846"/>
    </row>
    <row r="516" spans="1:7" ht="15" customHeight="1">
      <c r="A516" s="119"/>
      <c r="B516" s="119"/>
      <c r="C516" s="119"/>
      <c r="D516" s="119"/>
      <c r="E516" s="120"/>
      <c r="F516" s="121">
        <f>SUM(F514:F515)</f>
        <v>15879.6</v>
      </c>
      <c r="G516" s="846"/>
    </row>
    <row r="517" spans="1:7" ht="15" customHeight="1">
      <c r="A517" s="187" t="s">
        <v>694</v>
      </c>
      <c r="B517" s="187" t="s">
        <v>695</v>
      </c>
      <c r="C517" s="187" t="s">
        <v>696</v>
      </c>
      <c r="D517" s="187">
        <v>2481</v>
      </c>
      <c r="E517" s="188">
        <v>1.41</v>
      </c>
      <c r="F517" s="188">
        <f>D517*E517</f>
        <v>3498.21</v>
      </c>
      <c r="G517" s="847" t="s">
        <v>697</v>
      </c>
    </row>
    <row r="518" spans="1:7" ht="15" customHeight="1">
      <c r="A518" s="187"/>
      <c r="B518" s="187" t="s">
        <v>698</v>
      </c>
      <c r="C518" s="187" t="s">
        <v>699</v>
      </c>
      <c r="D518" s="187">
        <v>1848</v>
      </c>
      <c r="E518" s="188">
        <v>1.41</v>
      </c>
      <c r="F518" s="188">
        <f t="shared" ref="F518:F521" si="51">D518*E518</f>
        <v>2605.6799999999998</v>
      </c>
      <c r="G518" s="847"/>
    </row>
    <row r="519" spans="1:7" ht="15" customHeight="1">
      <c r="A519" s="187"/>
      <c r="B519" s="187" t="s">
        <v>700</v>
      </c>
      <c r="C519" s="187" t="s">
        <v>701</v>
      </c>
      <c r="D519" s="187">
        <v>5605</v>
      </c>
      <c r="E519" s="188">
        <v>1.42</v>
      </c>
      <c r="F519" s="188">
        <f t="shared" si="51"/>
        <v>7959.1</v>
      </c>
      <c r="G519" s="847"/>
    </row>
    <row r="520" spans="1:7" ht="15" customHeight="1">
      <c r="A520" s="187"/>
      <c r="B520" s="187" t="s">
        <v>702</v>
      </c>
      <c r="C520" s="187" t="s">
        <v>703</v>
      </c>
      <c r="D520" s="187">
        <v>2866</v>
      </c>
      <c r="E520" s="188">
        <v>1.42</v>
      </c>
      <c r="F520" s="188">
        <f t="shared" si="51"/>
        <v>4069.72</v>
      </c>
      <c r="G520" s="847"/>
    </row>
    <row r="521" spans="1:7" ht="15" customHeight="1">
      <c r="A521" s="187"/>
      <c r="B521" s="187" t="s">
        <v>704</v>
      </c>
      <c r="C521" s="187" t="s">
        <v>705</v>
      </c>
      <c r="D521" s="187">
        <v>1699</v>
      </c>
      <c r="E521" s="188">
        <v>1.32</v>
      </c>
      <c r="F521" s="188">
        <f t="shared" si="51"/>
        <v>2242.6799999999998</v>
      </c>
      <c r="G521" s="847"/>
    </row>
    <row r="522" spans="1:7" ht="15" customHeight="1">
      <c r="A522" s="189"/>
      <c r="B522" s="189"/>
      <c r="C522" s="189"/>
      <c r="D522" s="189"/>
      <c r="E522" s="190"/>
      <c r="F522" s="190">
        <f>SUM(F517:F521)</f>
        <v>20375.39</v>
      </c>
      <c r="G522" s="847"/>
    </row>
    <row r="523" spans="1:7" ht="15" customHeight="1">
      <c r="A523" s="187" t="s">
        <v>706</v>
      </c>
      <c r="B523" s="187" t="s">
        <v>707</v>
      </c>
      <c r="C523" s="187" t="s">
        <v>708</v>
      </c>
      <c r="D523" s="187">
        <v>1505</v>
      </c>
      <c r="E523" s="188">
        <v>1.32</v>
      </c>
      <c r="F523" s="188">
        <f>D523*E523</f>
        <v>1986.6</v>
      </c>
      <c r="G523" s="847"/>
    </row>
    <row r="524" spans="1:7" ht="15" customHeight="1">
      <c r="A524" s="187"/>
      <c r="B524" s="187" t="s">
        <v>709</v>
      </c>
      <c r="C524" s="187" t="s">
        <v>710</v>
      </c>
      <c r="D524" s="187">
        <v>2227</v>
      </c>
      <c r="E524" s="188">
        <v>1.41</v>
      </c>
      <c r="F524" s="188">
        <f t="shared" ref="F524:F527" si="52">D524*E524</f>
        <v>3140.07</v>
      </c>
      <c r="G524" s="847"/>
    </row>
    <row r="525" spans="1:7" ht="15" customHeight="1">
      <c r="A525" s="187"/>
      <c r="B525" s="187" t="s">
        <v>711</v>
      </c>
      <c r="C525" s="187" t="s">
        <v>712</v>
      </c>
      <c r="D525" s="187">
        <v>1623</v>
      </c>
      <c r="E525" s="188">
        <v>1.57</v>
      </c>
      <c r="F525" s="188">
        <f t="shared" si="52"/>
        <v>2548.11</v>
      </c>
      <c r="G525" s="847"/>
    </row>
    <row r="526" spans="1:7" ht="15" customHeight="1">
      <c r="A526" s="187"/>
      <c r="B526" s="187" t="s">
        <v>713</v>
      </c>
      <c r="C526" s="187" t="s">
        <v>714</v>
      </c>
      <c r="D526" s="187">
        <v>3716</v>
      </c>
      <c r="E526" s="188">
        <v>1.32</v>
      </c>
      <c r="F526" s="188">
        <f t="shared" si="52"/>
        <v>4905.12</v>
      </c>
      <c r="G526" s="847"/>
    </row>
    <row r="527" spans="1:7" ht="15" customHeight="1">
      <c r="A527" s="187"/>
      <c r="B527" s="187" t="s">
        <v>715</v>
      </c>
      <c r="C527" s="187" t="s">
        <v>716</v>
      </c>
      <c r="D527" s="187">
        <v>2475</v>
      </c>
      <c r="E527" s="188">
        <v>1.32</v>
      </c>
      <c r="F527" s="188">
        <f t="shared" si="52"/>
        <v>3267</v>
      </c>
      <c r="G527" s="847"/>
    </row>
    <row r="528" spans="1:7" ht="15" customHeight="1">
      <c r="A528" s="189"/>
      <c r="B528" s="189"/>
      <c r="C528" s="189"/>
      <c r="D528" s="189"/>
      <c r="E528" s="190"/>
      <c r="F528" s="190">
        <f>SUM(F523:F527)</f>
        <v>15846.9</v>
      </c>
      <c r="G528" s="847"/>
    </row>
    <row r="529" spans="1:7" ht="15" customHeight="1">
      <c r="A529" s="187" t="s">
        <v>717</v>
      </c>
      <c r="B529" s="187" t="s">
        <v>718</v>
      </c>
      <c r="C529" s="187" t="s">
        <v>719</v>
      </c>
      <c r="D529" s="187">
        <v>2387</v>
      </c>
      <c r="E529" s="188">
        <v>1.43</v>
      </c>
      <c r="F529" s="188">
        <f>D529*E529</f>
        <v>3413.41</v>
      </c>
      <c r="G529" s="847"/>
    </row>
    <row r="530" spans="1:7" ht="15" customHeight="1">
      <c r="A530" s="187"/>
      <c r="B530" s="187" t="s">
        <v>720</v>
      </c>
      <c r="C530" s="187" t="s">
        <v>721</v>
      </c>
      <c r="D530" s="187">
        <v>5758</v>
      </c>
      <c r="E530" s="188">
        <v>1.56</v>
      </c>
      <c r="F530" s="188">
        <f t="shared" ref="F530:F533" si="53">D530*E530</f>
        <v>8982.48</v>
      </c>
      <c r="G530" s="847"/>
    </row>
    <row r="531" spans="1:7" ht="15" customHeight="1">
      <c r="A531" s="187"/>
      <c r="B531" s="187" t="s">
        <v>722</v>
      </c>
      <c r="C531" s="187" t="s">
        <v>723</v>
      </c>
      <c r="D531" s="187">
        <v>3034</v>
      </c>
      <c r="E531" s="188">
        <v>1.56</v>
      </c>
      <c r="F531" s="188">
        <f t="shared" si="53"/>
        <v>4733.04</v>
      </c>
      <c r="G531" s="847"/>
    </row>
    <row r="532" spans="1:7" ht="15" customHeight="1">
      <c r="A532" s="187"/>
      <c r="B532" s="187" t="s">
        <v>724</v>
      </c>
      <c r="C532" s="187" t="s">
        <v>725</v>
      </c>
      <c r="D532" s="187">
        <v>1637</v>
      </c>
      <c r="E532" s="188">
        <v>1.41</v>
      </c>
      <c r="F532" s="188">
        <f t="shared" si="53"/>
        <v>2308.17</v>
      </c>
      <c r="G532" s="847"/>
    </row>
    <row r="533" spans="1:7" ht="15" customHeight="1">
      <c r="A533" s="187"/>
      <c r="B533" s="187" t="s">
        <v>726</v>
      </c>
      <c r="C533" s="187" t="s">
        <v>727</v>
      </c>
      <c r="D533" s="187">
        <v>1548</v>
      </c>
      <c r="E533" s="188">
        <v>1.41</v>
      </c>
      <c r="F533" s="188">
        <f t="shared" si="53"/>
        <v>2182.6799999999998</v>
      </c>
      <c r="G533" s="847"/>
    </row>
    <row r="534" spans="1:7" ht="15" customHeight="1">
      <c r="A534" s="189"/>
      <c r="B534" s="189"/>
      <c r="C534" s="189"/>
      <c r="D534" s="189"/>
      <c r="E534" s="190"/>
      <c r="F534" s="190">
        <f>SUM(F529:F533)</f>
        <v>21619.78</v>
      </c>
      <c r="G534" s="847"/>
    </row>
    <row r="535" spans="1:7" ht="15" customHeight="1">
      <c r="A535" s="187" t="s">
        <v>728</v>
      </c>
      <c r="B535" s="187" t="s">
        <v>729</v>
      </c>
      <c r="C535" s="187" t="s">
        <v>730</v>
      </c>
      <c r="D535" s="187">
        <v>1420</v>
      </c>
      <c r="E535" s="188">
        <v>1.58</v>
      </c>
      <c r="F535" s="188">
        <f>D535*E535</f>
        <v>2243.6</v>
      </c>
      <c r="G535" s="847"/>
    </row>
    <row r="536" spans="1:7" ht="15" customHeight="1">
      <c r="A536" s="187"/>
      <c r="B536" s="187" t="s">
        <v>731</v>
      </c>
      <c r="C536" s="187" t="s">
        <v>732</v>
      </c>
      <c r="D536" s="187">
        <v>1877</v>
      </c>
      <c r="E536" s="188">
        <v>1.37</v>
      </c>
      <c r="F536" s="188">
        <f t="shared" ref="F536:F538" si="54">D536*E536</f>
        <v>2571.4899999999998</v>
      </c>
      <c r="G536" s="847"/>
    </row>
    <row r="537" spans="1:7" ht="15" customHeight="1">
      <c r="A537" s="187"/>
      <c r="B537" s="187" t="s">
        <v>733</v>
      </c>
      <c r="C537" s="187" t="s">
        <v>734</v>
      </c>
      <c r="D537" s="187">
        <v>1354</v>
      </c>
      <c r="E537" s="188">
        <v>1.5</v>
      </c>
      <c r="F537" s="188">
        <f t="shared" si="54"/>
        <v>2031</v>
      </c>
      <c r="G537" s="847"/>
    </row>
    <row r="538" spans="1:7" ht="15" customHeight="1">
      <c r="A538" s="187"/>
      <c r="B538" s="187" t="s">
        <v>735</v>
      </c>
      <c r="C538" s="187" t="s">
        <v>736</v>
      </c>
      <c r="D538" s="187">
        <v>1328</v>
      </c>
      <c r="E538" s="188">
        <v>1.23</v>
      </c>
      <c r="F538" s="188">
        <f t="shared" si="54"/>
        <v>1633.44</v>
      </c>
      <c r="G538" s="847"/>
    </row>
    <row r="539" spans="1:7" ht="15" customHeight="1">
      <c r="A539" s="189"/>
      <c r="B539" s="189"/>
      <c r="C539" s="189"/>
      <c r="D539" s="189"/>
      <c r="E539" s="190"/>
      <c r="F539" s="190">
        <f>SUM(F535:F538)</f>
        <v>8479.5300000000007</v>
      </c>
      <c r="G539" s="847"/>
    </row>
    <row r="540" spans="1:7" ht="15" customHeight="1">
      <c r="A540" s="187" t="s">
        <v>737</v>
      </c>
      <c r="B540" s="187" t="s">
        <v>204</v>
      </c>
      <c r="C540" s="187" t="s">
        <v>738</v>
      </c>
      <c r="D540" s="187">
        <v>8004</v>
      </c>
      <c r="E540" s="188">
        <v>1.41</v>
      </c>
      <c r="F540" s="188">
        <f>D540*E540</f>
        <v>11285.64</v>
      </c>
      <c r="G540" s="847"/>
    </row>
    <row r="541" spans="1:7" ht="15" customHeight="1">
      <c r="A541" s="187"/>
      <c r="B541" s="187" t="s">
        <v>206</v>
      </c>
      <c r="C541" s="187" t="s">
        <v>739</v>
      </c>
      <c r="D541" s="187">
        <v>5634</v>
      </c>
      <c r="E541" s="188">
        <v>1.32</v>
      </c>
      <c r="F541" s="188">
        <f t="shared" ref="F541:F542" si="55">D541*E541</f>
        <v>7436.88</v>
      </c>
      <c r="G541" s="847"/>
    </row>
    <row r="542" spans="1:7" ht="15" customHeight="1">
      <c r="A542" s="187"/>
      <c r="B542" s="187" t="s">
        <v>208</v>
      </c>
      <c r="C542" s="187" t="s">
        <v>740</v>
      </c>
      <c r="D542" s="187">
        <v>4536</v>
      </c>
      <c r="E542" s="188">
        <v>1.32</v>
      </c>
      <c r="F542" s="188">
        <f t="shared" si="55"/>
        <v>5987.52</v>
      </c>
      <c r="G542" s="847"/>
    </row>
    <row r="543" spans="1:7" ht="15" customHeight="1">
      <c r="A543" s="189"/>
      <c r="B543" s="189"/>
      <c r="C543" s="189"/>
      <c r="D543" s="189"/>
      <c r="E543" s="190"/>
      <c r="F543" s="190">
        <f>SUM(F540:F542)</f>
        <v>24710.04</v>
      </c>
      <c r="G543" s="847"/>
    </row>
    <row r="544" spans="1:7" ht="15" customHeight="1">
      <c r="A544" s="187" t="s">
        <v>741</v>
      </c>
      <c r="B544" s="187" t="s">
        <v>742</v>
      </c>
      <c r="C544" s="187" t="s">
        <v>743</v>
      </c>
      <c r="D544" s="187">
        <v>1704</v>
      </c>
      <c r="E544" s="188">
        <v>1.66</v>
      </c>
      <c r="F544" s="188">
        <f>D544*E544</f>
        <v>2828.64</v>
      </c>
      <c r="G544" s="847"/>
    </row>
    <row r="545" spans="1:7" ht="15" customHeight="1">
      <c r="A545" s="187"/>
      <c r="B545" s="187" t="s">
        <v>744</v>
      </c>
      <c r="C545" s="187" t="s">
        <v>745</v>
      </c>
      <c r="D545" s="187">
        <v>1613</v>
      </c>
      <c r="E545" s="188">
        <v>1.66</v>
      </c>
      <c r="F545" s="188">
        <f t="shared" ref="F545:F546" si="56">D545*E545</f>
        <v>2677.58</v>
      </c>
      <c r="G545" s="847"/>
    </row>
    <row r="546" spans="1:7" ht="15" customHeight="1">
      <c r="A546" s="187"/>
      <c r="B546" s="187" t="s">
        <v>746</v>
      </c>
      <c r="C546" s="187" t="s">
        <v>747</v>
      </c>
      <c r="D546" s="187">
        <v>1835</v>
      </c>
      <c r="E546" s="188">
        <v>1.41</v>
      </c>
      <c r="F546" s="188">
        <f t="shared" si="56"/>
        <v>2587.35</v>
      </c>
      <c r="G546" s="847"/>
    </row>
    <row r="547" spans="1:7" ht="15" customHeight="1">
      <c r="A547" s="189"/>
      <c r="B547" s="189"/>
      <c r="C547" s="189"/>
      <c r="D547" s="189"/>
      <c r="E547" s="190"/>
      <c r="F547" s="190">
        <f>SUM(F544:F546)</f>
        <v>8093.57</v>
      </c>
      <c r="G547" s="847"/>
    </row>
    <row r="548" spans="1:7" ht="15" customHeight="1">
      <c r="A548" s="187" t="s">
        <v>748</v>
      </c>
      <c r="B548" s="187" t="s">
        <v>749</v>
      </c>
      <c r="C548" s="187" t="s">
        <v>750</v>
      </c>
      <c r="D548" s="187">
        <v>3055</v>
      </c>
      <c r="E548" s="188">
        <v>3.25</v>
      </c>
      <c r="F548" s="188">
        <f>D548*E548</f>
        <v>9928.75</v>
      </c>
      <c r="G548" s="847"/>
    </row>
    <row r="549" spans="1:7" ht="15" customHeight="1">
      <c r="A549" s="187"/>
      <c r="B549" s="187" t="s">
        <v>751</v>
      </c>
      <c r="C549" s="187" t="s">
        <v>752</v>
      </c>
      <c r="D549" s="187">
        <v>2370</v>
      </c>
      <c r="E549" s="188">
        <v>3.25</v>
      </c>
      <c r="F549" s="188">
        <f>D549*E549</f>
        <v>7702.5</v>
      </c>
      <c r="G549" s="847"/>
    </row>
    <row r="550" spans="1:7" ht="15" customHeight="1">
      <c r="A550" s="189"/>
      <c r="B550" s="189"/>
      <c r="C550" s="189"/>
      <c r="D550" s="189"/>
      <c r="E550" s="190"/>
      <c r="F550" s="190">
        <f>SUM(F548:F549)</f>
        <v>17631.25</v>
      </c>
      <c r="G550" s="847"/>
    </row>
    <row r="551" spans="1:7" ht="15" customHeight="1">
      <c r="A551" s="187" t="s">
        <v>753</v>
      </c>
      <c r="B551" s="187" t="s">
        <v>754</v>
      </c>
      <c r="C551" s="187" t="s">
        <v>755</v>
      </c>
      <c r="D551" s="187">
        <v>4445</v>
      </c>
      <c r="E551" s="188">
        <v>3.93</v>
      </c>
      <c r="F551" s="188">
        <f>D551*E551</f>
        <v>17468.849999999999</v>
      </c>
      <c r="G551" s="847"/>
    </row>
    <row r="552" spans="1:7" ht="15" customHeight="1">
      <c r="A552" s="187"/>
      <c r="B552" s="187" t="s">
        <v>756</v>
      </c>
      <c r="C552" s="187" t="s">
        <v>757</v>
      </c>
      <c r="D552" s="187">
        <v>3652</v>
      </c>
      <c r="E552" s="188">
        <v>3.93</v>
      </c>
      <c r="F552" s="188">
        <f>D552*E552</f>
        <v>14352.36</v>
      </c>
      <c r="G552" s="847"/>
    </row>
    <row r="553" spans="1:7" ht="15" customHeight="1">
      <c r="A553" s="187"/>
      <c r="B553" s="187"/>
      <c r="C553" s="187"/>
      <c r="D553" s="187"/>
      <c r="E553" s="188"/>
      <c r="F553" s="190">
        <f>SUM(F551:F552)</f>
        <v>31821.21</v>
      </c>
      <c r="G553" s="847"/>
    </row>
    <row r="554" spans="1:7" ht="15" customHeight="1">
      <c r="A554" s="187" t="s">
        <v>758</v>
      </c>
      <c r="B554" s="187" t="s">
        <v>759</v>
      </c>
      <c r="C554" s="187" t="s">
        <v>760</v>
      </c>
      <c r="D554" s="187">
        <v>3609</v>
      </c>
      <c r="E554" s="188">
        <v>3.93</v>
      </c>
      <c r="F554" s="188">
        <f>D554*E554</f>
        <v>14183.37</v>
      </c>
      <c r="G554" s="847"/>
    </row>
    <row r="555" spans="1:7" ht="15" customHeight="1">
      <c r="A555" s="187"/>
      <c r="B555" s="187" t="s">
        <v>761</v>
      </c>
      <c r="C555" s="187" t="s">
        <v>762</v>
      </c>
      <c r="D555" s="187">
        <v>2491</v>
      </c>
      <c r="E555" s="188">
        <v>3.93</v>
      </c>
      <c r="F555" s="188">
        <f t="shared" ref="F555:F556" si="57">D555*E555</f>
        <v>9789.6299999999992</v>
      </c>
      <c r="G555" s="847"/>
    </row>
    <row r="556" spans="1:7" ht="15" customHeight="1">
      <c r="A556" s="187"/>
      <c r="B556" s="187" t="s">
        <v>763</v>
      </c>
      <c r="C556" s="187">
        <v>540000</v>
      </c>
      <c r="D556" s="187">
        <v>400</v>
      </c>
      <c r="E556" s="188">
        <v>3.93</v>
      </c>
      <c r="F556" s="188">
        <f t="shared" si="57"/>
        <v>1572</v>
      </c>
      <c r="G556" s="847"/>
    </row>
    <row r="557" spans="1:7" ht="15" customHeight="1">
      <c r="A557" s="189"/>
      <c r="B557" s="189"/>
      <c r="C557" s="189"/>
      <c r="D557" s="189"/>
      <c r="E557" s="190"/>
      <c r="F557" s="190">
        <f>SUM(F554:F556)</f>
        <v>25545</v>
      </c>
      <c r="G557" s="847"/>
    </row>
    <row r="558" spans="1:7" ht="15" customHeight="1">
      <c r="A558" s="187" t="s">
        <v>764</v>
      </c>
      <c r="B558" s="187" t="s">
        <v>765</v>
      </c>
      <c r="C558" s="187" t="s">
        <v>766</v>
      </c>
      <c r="D558" s="187">
        <v>2385</v>
      </c>
      <c r="E558" s="188">
        <v>3.96</v>
      </c>
      <c r="F558" s="188">
        <f>D558*E558</f>
        <v>9444.6</v>
      </c>
      <c r="G558" s="847"/>
    </row>
    <row r="559" spans="1:7" ht="15" customHeight="1">
      <c r="A559" s="187"/>
      <c r="B559" s="187" t="s">
        <v>767</v>
      </c>
      <c r="C559" s="187">
        <v>540147</v>
      </c>
      <c r="D559" s="187">
        <v>400</v>
      </c>
      <c r="E559" s="188">
        <v>6.76</v>
      </c>
      <c r="F559" s="188">
        <f>D559*E559</f>
        <v>2704</v>
      </c>
      <c r="G559" s="847"/>
    </row>
    <row r="560" spans="1:7" ht="15" customHeight="1">
      <c r="A560" s="187"/>
      <c r="B560" s="187" t="s">
        <v>768</v>
      </c>
      <c r="C560" s="187">
        <v>540055</v>
      </c>
      <c r="D560" s="187">
        <v>300</v>
      </c>
      <c r="E560" s="188">
        <v>3.96</v>
      </c>
      <c r="F560" s="188">
        <f>D560*E560</f>
        <v>1188</v>
      </c>
      <c r="G560" s="847"/>
    </row>
    <row r="561" spans="1:7" ht="15" customHeight="1">
      <c r="A561" s="187"/>
      <c r="B561" s="187" t="s">
        <v>769</v>
      </c>
      <c r="C561" s="187">
        <v>540064</v>
      </c>
      <c r="D561" s="187">
        <v>300</v>
      </c>
      <c r="E561" s="188">
        <v>3.96</v>
      </c>
      <c r="F561" s="188">
        <f>D561*E561</f>
        <v>1188</v>
      </c>
      <c r="G561" s="847"/>
    </row>
    <row r="562" spans="1:7" ht="15" customHeight="1">
      <c r="A562" s="189"/>
      <c r="B562" s="189"/>
      <c r="C562" s="189"/>
      <c r="D562" s="189"/>
      <c r="E562" s="190"/>
      <c r="F562" s="190">
        <f>SUM(F558:F561)</f>
        <v>14524.6</v>
      </c>
      <c r="G562" s="847"/>
    </row>
    <row r="563" spans="1:7" ht="15" customHeight="1">
      <c r="A563" s="187" t="s">
        <v>770</v>
      </c>
      <c r="B563" s="187" t="s">
        <v>771</v>
      </c>
      <c r="C563" s="187" t="s">
        <v>772</v>
      </c>
      <c r="D563" s="187">
        <v>2872</v>
      </c>
      <c r="E563" s="188">
        <v>5.45</v>
      </c>
      <c r="F563" s="188">
        <f>D563*E563</f>
        <v>15652.4</v>
      </c>
      <c r="G563" s="847"/>
    </row>
    <row r="564" spans="1:7" ht="15" customHeight="1">
      <c r="A564" s="187"/>
      <c r="B564" s="187" t="s">
        <v>773</v>
      </c>
      <c r="C564" s="187" t="s">
        <v>774</v>
      </c>
      <c r="D564" s="187">
        <v>1826</v>
      </c>
      <c r="E564" s="188">
        <v>5.45</v>
      </c>
      <c r="F564" s="188">
        <f t="shared" ref="F564:F565" si="58">D564*E564</f>
        <v>9951.7000000000007</v>
      </c>
      <c r="G564" s="847"/>
    </row>
    <row r="565" spans="1:7" ht="15" customHeight="1">
      <c r="A565" s="187"/>
      <c r="B565" s="187" t="s">
        <v>775</v>
      </c>
      <c r="C565" s="187">
        <v>540385</v>
      </c>
      <c r="D565" s="187">
        <v>300</v>
      </c>
      <c r="E565" s="188">
        <v>5.55</v>
      </c>
      <c r="F565" s="188">
        <f t="shared" si="58"/>
        <v>1665</v>
      </c>
      <c r="G565" s="847"/>
    </row>
    <row r="566" spans="1:7" ht="15" customHeight="1">
      <c r="A566" s="189"/>
      <c r="B566" s="189"/>
      <c r="C566" s="189"/>
      <c r="D566" s="189"/>
      <c r="E566" s="190"/>
      <c r="F566" s="190">
        <f>SUM(F563:F565)</f>
        <v>27269.1</v>
      </c>
      <c r="G566" s="847"/>
    </row>
    <row r="567" spans="1:7">
      <c r="A567" s="191" t="s">
        <v>776</v>
      </c>
      <c r="B567" s="191" t="s">
        <v>108</v>
      </c>
      <c r="C567" s="191">
        <v>7169901</v>
      </c>
      <c r="D567" s="192">
        <v>8964</v>
      </c>
      <c r="E567" s="193">
        <v>1.65</v>
      </c>
      <c r="F567" s="194">
        <f t="shared" ref="F567:F570" si="59">D567*E567</f>
        <v>14790.6</v>
      </c>
      <c r="G567" s="847"/>
    </row>
    <row r="568" spans="1:7">
      <c r="A568" s="191" t="s">
        <v>777</v>
      </c>
      <c r="B568" s="191" t="s">
        <v>573</v>
      </c>
      <c r="C568" s="191">
        <v>7191702</v>
      </c>
      <c r="D568" s="192">
        <v>3288</v>
      </c>
      <c r="E568" s="193">
        <v>3.75</v>
      </c>
      <c r="F568" s="194">
        <f t="shared" si="59"/>
        <v>12330</v>
      </c>
      <c r="G568" s="847"/>
    </row>
    <row r="569" spans="1:7">
      <c r="A569" s="191" t="s">
        <v>778</v>
      </c>
      <c r="B569" s="191" t="s">
        <v>779</v>
      </c>
      <c r="C569" s="191">
        <v>7278301</v>
      </c>
      <c r="D569" s="195">
        <v>2424</v>
      </c>
      <c r="E569" s="196">
        <v>4.5999999999999996</v>
      </c>
      <c r="F569" s="196">
        <f t="shared" si="59"/>
        <v>11150.4</v>
      </c>
      <c r="G569" s="847"/>
    </row>
    <row r="570" spans="1:7">
      <c r="A570" s="187"/>
      <c r="B570" s="187"/>
      <c r="C570" s="187"/>
      <c r="D570" s="195">
        <v>840</v>
      </c>
      <c r="E570" s="196">
        <v>5.2</v>
      </c>
      <c r="F570" s="196">
        <f t="shared" si="59"/>
        <v>4368</v>
      </c>
      <c r="G570" s="847"/>
    </row>
    <row r="571" spans="1:7">
      <c r="A571" s="197"/>
      <c r="B571" s="187"/>
      <c r="C571" s="187"/>
      <c r="D571" s="198"/>
      <c r="E571" s="188"/>
      <c r="F571" s="194">
        <f>SUM(F569:F570)</f>
        <v>15518.4</v>
      </c>
      <c r="G571" s="847"/>
    </row>
    <row r="572" spans="1:7">
      <c r="A572" s="197" t="s">
        <v>780</v>
      </c>
      <c r="B572" s="199">
        <v>42563</v>
      </c>
      <c r="C572" s="197" t="s">
        <v>781</v>
      </c>
      <c r="D572" s="197"/>
      <c r="E572" s="200"/>
      <c r="F572" s="200">
        <v>85.78125</v>
      </c>
      <c r="G572" s="848" t="s">
        <v>123</v>
      </c>
    </row>
    <row r="573" spans="1:7">
      <c r="A573" s="197" t="s">
        <v>780</v>
      </c>
      <c r="B573" s="199">
        <v>42563</v>
      </c>
      <c r="C573" s="197" t="s">
        <v>782</v>
      </c>
      <c r="D573" s="197"/>
      <c r="E573" s="200"/>
      <c r="F573" s="200">
        <v>92.5</v>
      </c>
      <c r="G573" s="848"/>
    </row>
    <row r="574" spans="1:7">
      <c r="A574" s="197" t="s">
        <v>780</v>
      </c>
      <c r="B574" s="199">
        <v>42569</v>
      </c>
      <c r="C574" s="197" t="s">
        <v>783</v>
      </c>
      <c r="D574" s="197"/>
      <c r="E574" s="200"/>
      <c r="F574" s="200">
        <v>92.5</v>
      </c>
      <c r="G574" s="848"/>
    </row>
    <row r="575" spans="1:7">
      <c r="A575" s="197" t="s">
        <v>780</v>
      </c>
      <c r="B575" s="199">
        <v>42564</v>
      </c>
      <c r="C575" s="197" t="s">
        <v>784</v>
      </c>
      <c r="D575" s="197"/>
      <c r="E575" s="200"/>
      <c r="F575" s="200">
        <v>16.40625</v>
      </c>
      <c r="G575" s="848"/>
    </row>
    <row r="576" spans="1:7">
      <c r="A576" s="197" t="s">
        <v>780</v>
      </c>
      <c r="B576" s="199">
        <v>42569</v>
      </c>
      <c r="C576" s="197" t="s">
        <v>785</v>
      </c>
      <c r="D576" s="197"/>
      <c r="E576" s="200"/>
      <c r="F576" s="200">
        <v>92.5</v>
      </c>
      <c r="G576" s="848"/>
    </row>
    <row r="577" spans="1:7">
      <c r="A577" s="197" t="s">
        <v>780</v>
      </c>
      <c r="B577" s="199">
        <v>42565</v>
      </c>
      <c r="C577" s="197" t="s">
        <v>786</v>
      </c>
      <c r="D577" s="197"/>
      <c r="E577" s="200"/>
      <c r="F577" s="200">
        <v>79.0625</v>
      </c>
      <c r="G577" s="848"/>
    </row>
    <row r="578" spans="1:7">
      <c r="A578" s="197" t="s">
        <v>780</v>
      </c>
      <c r="B578" s="199">
        <v>42566</v>
      </c>
      <c r="C578" s="197" t="s">
        <v>787</v>
      </c>
      <c r="D578" s="197"/>
      <c r="E578" s="200"/>
      <c r="F578" s="200">
        <v>92.5</v>
      </c>
      <c r="G578" s="848"/>
    </row>
    <row r="579" spans="1:7">
      <c r="A579" s="197" t="s">
        <v>788</v>
      </c>
      <c r="B579" s="199">
        <v>42570</v>
      </c>
      <c r="C579" s="197" t="s">
        <v>789</v>
      </c>
      <c r="D579" s="197"/>
      <c r="E579" s="200"/>
      <c r="F579" s="200">
        <v>92.5</v>
      </c>
      <c r="G579" s="848"/>
    </row>
    <row r="580" spans="1:7">
      <c r="A580" s="197" t="s">
        <v>788</v>
      </c>
      <c r="B580" s="199">
        <v>42570</v>
      </c>
      <c r="C580" s="197" t="s">
        <v>790</v>
      </c>
      <c r="D580" s="197"/>
      <c r="E580" s="200"/>
      <c r="F580" s="200">
        <v>92.5</v>
      </c>
      <c r="G580" s="848"/>
    </row>
    <row r="581" spans="1:7">
      <c r="A581" s="197" t="s">
        <v>788</v>
      </c>
      <c r="B581" s="199">
        <v>42571</v>
      </c>
      <c r="C581" s="197" t="s">
        <v>791</v>
      </c>
      <c r="D581" s="197"/>
      <c r="E581" s="200"/>
      <c r="F581" s="200">
        <v>85.78125</v>
      </c>
      <c r="G581" s="848"/>
    </row>
    <row r="582" spans="1:7" s="51" customFormat="1">
      <c r="A582" s="201"/>
      <c r="B582" s="202"/>
      <c r="C582" s="201"/>
      <c r="D582" s="201"/>
      <c r="E582" s="203"/>
      <c r="F582" s="203">
        <v>822.03125</v>
      </c>
      <c r="G582" s="848"/>
    </row>
    <row r="583" spans="1:7">
      <c r="A583" s="197" t="s">
        <v>792</v>
      </c>
      <c r="B583" s="199">
        <v>42558</v>
      </c>
      <c r="C583" s="197" t="s">
        <v>793</v>
      </c>
      <c r="D583" s="197"/>
      <c r="E583" s="200"/>
      <c r="F583" s="200">
        <v>72.34375</v>
      </c>
      <c r="G583" s="848" t="s">
        <v>156</v>
      </c>
    </row>
    <row r="584" spans="1:7">
      <c r="A584" s="197" t="s">
        <v>794</v>
      </c>
      <c r="B584" s="199">
        <v>42562</v>
      </c>
      <c r="C584" s="197" t="s">
        <v>795</v>
      </c>
      <c r="D584" s="197"/>
      <c r="E584" s="200"/>
      <c r="F584" s="200">
        <v>72.34375</v>
      </c>
      <c r="G584" s="848"/>
    </row>
    <row r="585" spans="1:7">
      <c r="A585" s="197" t="s">
        <v>794</v>
      </c>
      <c r="B585" s="199">
        <v>42563</v>
      </c>
      <c r="C585" s="197" t="s">
        <v>796</v>
      </c>
      <c r="D585" s="197"/>
      <c r="E585" s="200"/>
      <c r="F585" s="200">
        <v>85.78125</v>
      </c>
      <c r="G585" s="848"/>
    </row>
    <row r="586" spans="1:7">
      <c r="A586" s="197" t="s">
        <v>794</v>
      </c>
      <c r="B586" s="199">
        <v>42563</v>
      </c>
      <c r="C586" s="197" t="s">
        <v>797</v>
      </c>
      <c r="D586" s="197"/>
      <c r="E586" s="200"/>
      <c r="F586" s="200">
        <v>92.5</v>
      </c>
      <c r="G586" s="848"/>
    </row>
    <row r="587" spans="1:7">
      <c r="A587" s="197" t="s">
        <v>794</v>
      </c>
      <c r="B587" s="199">
        <v>42564</v>
      </c>
      <c r="C587" s="197" t="s">
        <v>798</v>
      </c>
      <c r="D587" s="197"/>
      <c r="E587" s="200"/>
      <c r="F587" s="200">
        <v>79.0625</v>
      </c>
      <c r="G587" s="848"/>
    </row>
    <row r="588" spans="1:7">
      <c r="A588" s="197" t="s">
        <v>799</v>
      </c>
      <c r="B588" s="199">
        <v>42567</v>
      </c>
      <c r="C588" s="197" t="s">
        <v>800</v>
      </c>
      <c r="D588" s="197"/>
      <c r="E588" s="200"/>
      <c r="F588" s="200">
        <v>11.71875</v>
      </c>
      <c r="G588" s="848"/>
    </row>
    <row r="589" spans="1:7">
      <c r="A589" s="197" t="s">
        <v>801</v>
      </c>
      <c r="B589" s="199">
        <v>42579</v>
      </c>
      <c r="C589" s="197" t="s">
        <v>802</v>
      </c>
      <c r="D589" s="197"/>
      <c r="E589" s="200"/>
      <c r="F589" s="200">
        <v>24.375</v>
      </c>
      <c r="G589" s="848"/>
    </row>
    <row r="590" spans="1:7" s="51" customFormat="1">
      <c r="A590" s="201"/>
      <c r="B590" s="202"/>
      <c r="C590" s="201"/>
      <c r="D590" s="201"/>
      <c r="E590" s="203"/>
      <c r="F590" s="203">
        <v>438.125</v>
      </c>
      <c r="G590" s="848"/>
    </row>
    <row r="591" spans="1:7" s="50" customFormat="1">
      <c r="A591" s="204" t="s">
        <v>803</v>
      </c>
      <c r="B591" s="205" t="s">
        <v>685</v>
      </c>
      <c r="C591" s="204" t="s">
        <v>804</v>
      </c>
      <c r="D591" s="204">
        <v>480</v>
      </c>
      <c r="E591" s="206">
        <v>5.3</v>
      </c>
      <c r="F591" s="206">
        <f>D591*E591</f>
        <v>2544</v>
      </c>
      <c r="G591" s="849" t="s">
        <v>805</v>
      </c>
    </row>
    <row r="592" spans="1:7" s="50" customFormat="1">
      <c r="A592" s="204"/>
      <c r="B592" s="205"/>
      <c r="C592" s="204"/>
      <c r="D592" s="204">
        <v>126</v>
      </c>
      <c r="E592" s="206">
        <v>6.1</v>
      </c>
      <c r="F592" s="206">
        <f>D592*E592</f>
        <v>768.6</v>
      </c>
      <c r="G592" s="850"/>
    </row>
    <row r="593" spans="1:7" s="51" customFormat="1">
      <c r="A593" s="207"/>
      <c r="B593" s="208"/>
      <c r="C593" s="207"/>
      <c r="D593" s="207"/>
      <c r="E593" s="209"/>
      <c r="F593" s="209">
        <f>SUM(F591:F592)</f>
        <v>3312.6</v>
      </c>
      <c r="G593" s="851"/>
    </row>
    <row r="594" spans="1:7">
      <c r="A594" s="210" t="s">
        <v>806</v>
      </c>
      <c r="B594" s="211" t="s">
        <v>807</v>
      </c>
      <c r="C594" s="211" t="s">
        <v>808</v>
      </c>
      <c r="D594" s="211"/>
      <c r="E594" s="212"/>
      <c r="F594" s="213">
        <v>500</v>
      </c>
      <c r="G594" s="849"/>
    </row>
    <row r="595" spans="1:7">
      <c r="A595" s="211"/>
      <c r="B595" s="211"/>
      <c r="C595" s="211" t="s">
        <v>809</v>
      </c>
      <c r="D595" s="211"/>
      <c r="E595" s="212"/>
      <c r="F595" s="213">
        <f>12*2.15</f>
        <v>25.8</v>
      </c>
      <c r="G595" s="850"/>
    </row>
    <row r="596" spans="1:7">
      <c r="A596" s="211"/>
      <c r="B596" s="211"/>
      <c r="C596" s="211" t="s">
        <v>810</v>
      </c>
      <c r="D596" s="211"/>
      <c r="E596" s="212"/>
      <c r="F596" s="213">
        <f>2.4*13</f>
        <v>31.2</v>
      </c>
      <c r="G596" s="850"/>
    </row>
    <row r="597" spans="1:7">
      <c r="A597" s="211"/>
      <c r="B597" s="211"/>
      <c r="C597" s="211"/>
      <c r="D597" s="211"/>
      <c r="E597" s="212"/>
      <c r="F597" s="214">
        <f>SUM(F594:F596)</f>
        <v>557</v>
      </c>
      <c r="G597" s="851"/>
    </row>
    <row r="598" spans="1:7" ht="15" customHeight="1">
      <c r="A598" s="161" t="s">
        <v>811</v>
      </c>
      <c r="B598" s="161" t="s">
        <v>812</v>
      </c>
      <c r="C598" s="161" t="s">
        <v>813</v>
      </c>
      <c r="D598" s="161">
        <v>3299</v>
      </c>
      <c r="E598" s="162">
        <v>1.41</v>
      </c>
      <c r="F598" s="162">
        <f>D598*E598</f>
        <v>4651.59</v>
      </c>
      <c r="G598" s="831" t="s">
        <v>814</v>
      </c>
    </row>
    <row r="599" spans="1:7" ht="15" customHeight="1">
      <c r="A599" s="161"/>
      <c r="B599" s="161" t="s">
        <v>815</v>
      </c>
      <c r="C599" s="161" t="s">
        <v>816</v>
      </c>
      <c r="D599" s="161">
        <v>4378</v>
      </c>
      <c r="E599" s="162">
        <v>1.42</v>
      </c>
      <c r="F599" s="162">
        <f t="shared" ref="F599:F602" si="60">D599*E599</f>
        <v>6216.76</v>
      </c>
      <c r="G599" s="831"/>
    </row>
    <row r="600" spans="1:7" ht="15" customHeight="1">
      <c r="A600" s="161"/>
      <c r="B600" s="161" t="s">
        <v>817</v>
      </c>
      <c r="C600" s="161" t="s">
        <v>818</v>
      </c>
      <c r="D600" s="161">
        <v>2488</v>
      </c>
      <c r="E600" s="162">
        <v>1.42</v>
      </c>
      <c r="F600" s="162">
        <f t="shared" si="60"/>
        <v>3532.96</v>
      </c>
      <c r="G600" s="831"/>
    </row>
    <row r="601" spans="1:7" ht="15" customHeight="1">
      <c r="A601" s="161"/>
      <c r="B601" s="161" t="s">
        <v>819</v>
      </c>
      <c r="C601" s="161" t="s">
        <v>820</v>
      </c>
      <c r="D601" s="161">
        <v>1932</v>
      </c>
      <c r="E601" s="162">
        <v>1.32</v>
      </c>
      <c r="F601" s="162">
        <f t="shared" si="60"/>
        <v>2550.2399999999998</v>
      </c>
      <c r="G601" s="831"/>
    </row>
    <row r="602" spans="1:7" ht="15" customHeight="1">
      <c r="A602" s="161"/>
      <c r="B602" s="161" t="s">
        <v>821</v>
      </c>
      <c r="C602" s="161" t="s">
        <v>822</v>
      </c>
      <c r="D602" s="161">
        <v>2685</v>
      </c>
      <c r="E602" s="162">
        <v>1.57</v>
      </c>
      <c r="F602" s="162">
        <f t="shared" si="60"/>
        <v>4215.45</v>
      </c>
      <c r="G602" s="831"/>
    </row>
    <row r="603" spans="1:7" s="107" customFormat="1" ht="15" customHeight="1">
      <c r="A603" s="215"/>
      <c r="B603" s="215"/>
      <c r="C603" s="215"/>
      <c r="D603" s="215"/>
      <c r="E603" s="163"/>
      <c r="F603" s="163">
        <f>SUM(F598:F602)</f>
        <v>21167</v>
      </c>
      <c r="G603" s="831"/>
    </row>
    <row r="604" spans="1:7" ht="15" customHeight="1">
      <c r="A604" s="161" t="s">
        <v>823</v>
      </c>
      <c r="B604" s="161" t="s">
        <v>824</v>
      </c>
      <c r="C604" s="161" t="s">
        <v>825</v>
      </c>
      <c r="D604" s="161">
        <v>2599</v>
      </c>
      <c r="E604" s="162">
        <v>1.43</v>
      </c>
      <c r="F604" s="162">
        <f>D604*E604</f>
        <v>3716.57</v>
      </c>
      <c r="G604" s="831"/>
    </row>
    <row r="605" spans="1:7" ht="15" customHeight="1">
      <c r="A605" s="161"/>
      <c r="B605" s="161" t="s">
        <v>826</v>
      </c>
      <c r="C605" s="161" t="s">
        <v>827</v>
      </c>
      <c r="D605" s="161">
        <v>2471</v>
      </c>
      <c r="E605" s="162">
        <v>1.32</v>
      </c>
      <c r="F605" s="162">
        <f t="shared" ref="F605:F608" si="61">D605*E605</f>
        <v>3261.72</v>
      </c>
      <c r="G605" s="831"/>
    </row>
    <row r="606" spans="1:7" ht="15" customHeight="1">
      <c r="A606" s="161"/>
      <c r="B606" s="161" t="s">
        <v>828</v>
      </c>
      <c r="C606" s="161" t="s">
        <v>829</v>
      </c>
      <c r="D606" s="161">
        <v>1750</v>
      </c>
      <c r="E606" s="162">
        <v>1.32</v>
      </c>
      <c r="F606" s="162">
        <f t="shared" si="61"/>
        <v>2310</v>
      </c>
      <c r="G606" s="831"/>
    </row>
    <row r="607" spans="1:7" ht="15" customHeight="1">
      <c r="A607" s="161"/>
      <c r="B607" s="161" t="s">
        <v>830</v>
      </c>
      <c r="C607" s="161" t="s">
        <v>831</v>
      </c>
      <c r="D607" s="161">
        <v>5282</v>
      </c>
      <c r="E607" s="162">
        <v>1.56</v>
      </c>
      <c r="F607" s="162">
        <f t="shared" si="61"/>
        <v>8239.92</v>
      </c>
      <c r="G607" s="831"/>
    </row>
    <row r="608" spans="1:7" ht="15" customHeight="1">
      <c r="A608" s="161"/>
      <c r="B608" s="161" t="s">
        <v>832</v>
      </c>
      <c r="C608" s="161" t="s">
        <v>833</v>
      </c>
      <c r="D608" s="161">
        <v>3467</v>
      </c>
      <c r="E608" s="162">
        <v>1.41</v>
      </c>
      <c r="F608" s="162">
        <f t="shared" si="61"/>
        <v>4888.47</v>
      </c>
      <c r="G608" s="831"/>
    </row>
    <row r="609" spans="1:7" s="107" customFormat="1" ht="15" customHeight="1">
      <c r="A609" s="215"/>
      <c r="B609" s="215"/>
      <c r="C609" s="215"/>
      <c r="D609" s="215"/>
      <c r="E609" s="163"/>
      <c r="F609" s="163">
        <f>SUM(F604:F608)</f>
        <v>22416.68</v>
      </c>
      <c r="G609" s="831"/>
    </row>
    <row r="610" spans="1:7" ht="15" customHeight="1">
      <c r="A610" s="161" t="s">
        <v>834</v>
      </c>
      <c r="B610" s="161" t="s">
        <v>835</v>
      </c>
      <c r="C610" s="161" t="s">
        <v>836</v>
      </c>
      <c r="D610" s="161">
        <v>2215</v>
      </c>
      <c r="E610" s="162">
        <v>1.56</v>
      </c>
      <c r="F610" s="162">
        <f>D610*E610</f>
        <v>3455.4</v>
      </c>
      <c r="G610" s="831"/>
    </row>
    <row r="611" spans="1:7" ht="15" customHeight="1">
      <c r="A611" s="161"/>
      <c r="B611" s="161" t="s">
        <v>837</v>
      </c>
      <c r="C611" s="161" t="s">
        <v>838</v>
      </c>
      <c r="D611" s="161">
        <v>1458</v>
      </c>
      <c r="E611" s="162">
        <v>1.41</v>
      </c>
      <c r="F611" s="162">
        <f t="shared" ref="F611:F613" si="62">D611*E611</f>
        <v>2055.7800000000002</v>
      </c>
      <c r="G611" s="831"/>
    </row>
    <row r="612" spans="1:7" ht="15" customHeight="1">
      <c r="A612" s="161"/>
      <c r="B612" s="161" t="s">
        <v>839</v>
      </c>
      <c r="C612" s="161" t="s">
        <v>840</v>
      </c>
      <c r="D612" s="161">
        <v>2534</v>
      </c>
      <c r="E612" s="162">
        <v>1.5</v>
      </c>
      <c r="F612" s="162">
        <f t="shared" si="62"/>
        <v>3801</v>
      </c>
      <c r="G612" s="831"/>
    </row>
    <row r="613" spans="1:7" ht="15" customHeight="1">
      <c r="A613" s="161"/>
      <c r="B613" s="161" t="s">
        <v>841</v>
      </c>
      <c r="C613" s="161" t="s">
        <v>842</v>
      </c>
      <c r="D613" s="161">
        <v>1548</v>
      </c>
      <c r="E613" s="162">
        <v>1.23</v>
      </c>
      <c r="F613" s="162">
        <f t="shared" si="62"/>
        <v>1904.04</v>
      </c>
      <c r="G613" s="831"/>
    </row>
    <row r="614" spans="1:7" s="107" customFormat="1" ht="15" customHeight="1">
      <c r="A614" s="215"/>
      <c r="B614" s="215"/>
      <c r="C614" s="215"/>
      <c r="D614" s="215"/>
      <c r="E614" s="163"/>
      <c r="F614" s="163">
        <f>SUM(F610:F613)</f>
        <v>11216.22</v>
      </c>
      <c r="G614" s="831"/>
    </row>
    <row r="615" spans="1:7" ht="15" customHeight="1">
      <c r="A615" s="161" t="s">
        <v>843</v>
      </c>
      <c r="B615" s="161" t="s">
        <v>204</v>
      </c>
      <c r="C615" s="161" t="s">
        <v>844</v>
      </c>
      <c r="D615" s="161">
        <v>2544</v>
      </c>
      <c r="E615" s="162">
        <v>1.41</v>
      </c>
      <c r="F615" s="162">
        <f>D615*E615</f>
        <v>3587.04</v>
      </c>
      <c r="G615" s="831"/>
    </row>
    <row r="616" spans="1:7" ht="15" customHeight="1">
      <c r="A616" s="161"/>
      <c r="B616" s="161" t="s">
        <v>206</v>
      </c>
      <c r="C616" s="161" t="s">
        <v>845</v>
      </c>
      <c r="D616" s="161">
        <v>2532</v>
      </c>
      <c r="E616" s="162">
        <v>1.32</v>
      </c>
      <c r="F616" s="162">
        <f t="shared" ref="F616:F617" si="63">D616*E616</f>
        <v>3342.24</v>
      </c>
      <c r="G616" s="831"/>
    </row>
    <row r="617" spans="1:7">
      <c r="A617" s="161"/>
      <c r="B617" s="161" t="s">
        <v>208</v>
      </c>
      <c r="C617" s="161" t="s">
        <v>846</v>
      </c>
      <c r="D617" s="161">
        <v>1428</v>
      </c>
      <c r="E617" s="162">
        <v>1.32</v>
      </c>
      <c r="F617" s="162">
        <f t="shared" si="63"/>
        <v>1884.96</v>
      </c>
      <c r="G617" s="831"/>
    </row>
    <row r="618" spans="1:7" s="107" customFormat="1">
      <c r="A618" s="215"/>
      <c r="B618" s="215"/>
      <c r="C618" s="215"/>
      <c r="D618" s="215"/>
      <c r="E618" s="163"/>
      <c r="F618" s="163">
        <f>SUM(F615:F617)</f>
        <v>8814.24</v>
      </c>
      <c r="G618" s="831"/>
    </row>
    <row r="619" spans="1:7">
      <c r="A619" s="161" t="s">
        <v>847</v>
      </c>
      <c r="B619" s="161" t="s">
        <v>848</v>
      </c>
      <c r="C619" s="161" t="s">
        <v>849</v>
      </c>
      <c r="D619" s="161">
        <v>1208</v>
      </c>
      <c r="E619" s="162">
        <v>1.66</v>
      </c>
      <c r="F619" s="162">
        <f>D619*E619</f>
        <v>2005.28</v>
      </c>
      <c r="G619" s="831"/>
    </row>
    <row r="620" spans="1:7">
      <c r="A620" s="161"/>
      <c r="B620" s="161" t="s">
        <v>850</v>
      </c>
      <c r="C620" s="161" t="s">
        <v>851</v>
      </c>
      <c r="D620" s="161">
        <v>1770</v>
      </c>
      <c r="E620" s="162">
        <v>1.66</v>
      </c>
      <c r="F620" s="162">
        <f t="shared" ref="F620:F621" si="64">D620*E620</f>
        <v>2938.2</v>
      </c>
      <c r="G620" s="831"/>
    </row>
    <row r="621" spans="1:7">
      <c r="A621" s="161"/>
      <c r="B621" s="161" t="s">
        <v>852</v>
      </c>
      <c r="C621" s="161" t="s">
        <v>853</v>
      </c>
      <c r="D621" s="161">
        <v>1148</v>
      </c>
      <c r="E621" s="162">
        <v>1.41</v>
      </c>
      <c r="F621" s="162">
        <f t="shared" si="64"/>
        <v>1618.68</v>
      </c>
      <c r="G621" s="831"/>
    </row>
    <row r="622" spans="1:7" s="107" customFormat="1">
      <c r="A622" s="215"/>
      <c r="B622" s="215"/>
      <c r="C622" s="215"/>
      <c r="D622" s="215"/>
      <c r="E622" s="163"/>
      <c r="F622" s="163">
        <f>SUM(F619:F621)</f>
        <v>6562.16</v>
      </c>
      <c r="G622" s="831"/>
    </row>
    <row r="623" spans="1:7">
      <c r="A623" s="161" t="s">
        <v>854</v>
      </c>
      <c r="B623" s="161" t="s">
        <v>855</v>
      </c>
      <c r="C623" s="161" t="s">
        <v>856</v>
      </c>
      <c r="D623" s="161">
        <v>3241</v>
      </c>
      <c r="E623" s="162">
        <v>3.37</v>
      </c>
      <c r="F623" s="162">
        <f>D623*E623</f>
        <v>10922.17</v>
      </c>
      <c r="G623" s="831"/>
    </row>
    <row r="624" spans="1:7">
      <c r="A624" s="161"/>
      <c r="B624" s="161" t="s">
        <v>857</v>
      </c>
      <c r="C624" s="161" t="s">
        <v>858</v>
      </c>
      <c r="D624" s="161">
        <v>2719</v>
      </c>
      <c r="E624" s="162">
        <v>3.37</v>
      </c>
      <c r="F624" s="162">
        <f>D624*E624</f>
        <v>9163.0300000000007</v>
      </c>
      <c r="G624" s="831"/>
    </row>
    <row r="625" spans="1:7" s="107" customFormat="1">
      <c r="A625" s="215"/>
      <c r="B625" s="215"/>
      <c r="C625" s="215"/>
      <c r="D625" s="215"/>
      <c r="E625" s="163"/>
      <c r="F625" s="163">
        <f>SUM(F623:F624)</f>
        <v>20085.2</v>
      </c>
      <c r="G625" s="831"/>
    </row>
    <row r="626" spans="1:7">
      <c r="A626" s="161" t="s">
        <v>859</v>
      </c>
      <c r="B626" s="161" t="s">
        <v>860</v>
      </c>
      <c r="C626" s="161" t="s">
        <v>861</v>
      </c>
      <c r="D626" s="161">
        <v>4654</v>
      </c>
      <c r="E626" s="162">
        <v>3.93</v>
      </c>
      <c r="F626" s="162">
        <f>D626*E626</f>
        <v>18290.22</v>
      </c>
      <c r="G626" s="831"/>
    </row>
    <row r="627" spans="1:7">
      <c r="A627" s="161"/>
      <c r="B627" s="161" t="s">
        <v>862</v>
      </c>
      <c r="C627" s="161" t="s">
        <v>863</v>
      </c>
      <c r="D627" s="161">
        <v>3876</v>
      </c>
      <c r="E627" s="162">
        <v>3.93</v>
      </c>
      <c r="F627" s="162">
        <f>D627*E627</f>
        <v>15232.68</v>
      </c>
      <c r="G627" s="831"/>
    </row>
    <row r="628" spans="1:7" s="107" customFormat="1">
      <c r="A628" s="215"/>
      <c r="B628" s="215"/>
      <c r="C628" s="215"/>
      <c r="D628" s="215"/>
      <c r="E628" s="163"/>
      <c r="F628" s="163">
        <f>SUM(F626:F627)</f>
        <v>33522.9</v>
      </c>
      <c r="G628" s="831"/>
    </row>
    <row r="629" spans="1:7">
      <c r="A629" s="161" t="s">
        <v>864</v>
      </c>
      <c r="B629" s="161" t="s">
        <v>865</v>
      </c>
      <c r="C629" s="161" t="s">
        <v>866</v>
      </c>
      <c r="D629" s="161">
        <v>3355</v>
      </c>
      <c r="E629" s="162">
        <v>4.05</v>
      </c>
      <c r="F629" s="162">
        <f>D629*E629</f>
        <v>13587.75</v>
      </c>
      <c r="G629" s="831"/>
    </row>
    <row r="630" spans="1:7">
      <c r="A630" s="161"/>
      <c r="B630" s="161" t="s">
        <v>867</v>
      </c>
      <c r="C630" s="161" t="s">
        <v>868</v>
      </c>
      <c r="D630" s="161">
        <v>2446</v>
      </c>
      <c r="E630" s="162">
        <v>3.93</v>
      </c>
      <c r="F630" s="162">
        <f t="shared" ref="F630:F631" si="65">D630*E630</f>
        <v>9612.7800000000007</v>
      </c>
      <c r="G630" s="831"/>
    </row>
    <row r="631" spans="1:7">
      <c r="A631" s="161"/>
      <c r="B631" s="161" t="s">
        <v>869</v>
      </c>
      <c r="C631" s="161">
        <v>563678</v>
      </c>
      <c r="D631" s="161">
        <v>400</v>
      </c>
      <c r="E631" s="162">
        <v>4.05</v>
      </c>
      <c r="F631" s="162">
        <f t="shared" si="65"/>
        <v>1620</v>
      </c>
      <c r="G631" s="831"/>
    </row>
    <row r="632" spans="1:7" s="107" customFormat="1">
      <c r="A632" s="215"/>
      <c r="B632" s="215"/>
      <c r="C632" s="215"/>
      <c r="D632" s="215"/>
      <c r="E632" s="163"/>
      <c r="F632" s="163">
        <f>SUM(F629:F631)</f>
        <v>24820.53</v>
      </c>
      <c r="G632" s="831"/>
    </row>
    <row r="633" spans="1:7">
      <c r="A633" s="161" t="s">
        <v>870</v>
      </c>
      <c r="B633" s="161" t="s">
        <v>871</v>
      </c>
      <c r="C633" s="161" t="s">
        <v>872</v>
      </c>
      <c r="D633" s="161">
        <v>2759</v>
      </c>
      <c r="E633" s="162">
        <v>4.08</v>
      </c>
      <c r="F633" s="162">
        <f>D633*E633</f>
        <v>11256.72</v>
      </c>
      <c r="G633" s="831"/>
    </row>
    <row r="634" spans="1:7">
      <c r="A634" s="161"/>
      <c r="B634" s="161" t="s">
        <v>873</v>
      </c>
      <c r="C634" s="161">
        <v>578198</v>
      </c>
      <c r="D634" s="161">
        <v>500</v>
      </c>
      <c r="E634" s="162">
        <v>4.75</v>
      </c>
      <c r="F634" s="162">
        <f t="shared" ref="F634:F636" si="66">D634*E634</f>
        <v>2375</v>
      </c>
      <c r="G634" s="831"/>
    </row>
    <row r="635" spans="1:7">
      <c r="A635" s="161"/>
      <c r="B635" s="161" t="s">
        <v>874</v>
      </c>
      <c r="C635" s="161">
        <v>563714</v>
      </c>
      <c r="D635" s="161">
        <v>450</v>
      </c>
      <c r="E635" s="162">
        <v>4.08</v>
      </c>
      <c r="F635" s="162">
        <f t="shared" si="66"/>
        <v>1836</v>
      </c>
      <c r="G635" s="831"/>
    </row>
    <row r="636" spans="1:7">
      <c r="A636" s="161"/>
      <c r="B636" s="161" t="s">
        <v>875</v>
      </c>
      <c r="C636" s="161">
        <v>563723</v>
      </c>
      <c r="D636" s="161">
        <v>450</v>
      </c>
      <c r="E636" s="162">
        <v>3.96</v>
      </c>
      <c r="F636" s="162">
        <f t="shared" si="66"/>
        <v>1782</v>
      </c>
      <c r="G636" s="831"/>
    </row>
    <row r="637" spans="1:7" s="107" customFormat="1">
      <c r="A637" s="215"/>
      <c r="B637" s="215"/>
      <c r="C637" s="215"/>
      <c r="D637" s="215"/>
      <c r="E637" s="163"/>
      <c r="F637" s="163">
        <f>SUM(F633:F636)</f>
        <v>17249.72</v>
      </c>
      <c r="G637" s="831"/>
    </row>
    <row r="638" spans="1:7">
      <c r="A638" s="161" t="s">
        <v>876</v>
      </c>
      <c r="B638" s="161" t="s">
        <v>877</v>
      </c>
      <c r="C638" s="161" t="s">
        <v>878</v>
      </c>
      <c r="D638" s="161">
        <v>2835</v>
      </c>
      <c r="E638" s="162">
        <v>5.67</v>
      </c>
      <c r="F638" s="162">
        <f>D638*E638</f>
        <v>16074.45</v>
      </c>
      <c r="G638" s="831"/>
    </row>
    <row r="639" spans="1:7">
      <c r="A639" s="161"/>
      <c r="B639" s="161" t="s">
        <v>879</v>
      </c>
      <c r="C639" s="161" t="s">
        <v>880</v>
      </c>
      <c r="D639" s="161">
        <v>1845</v>
      </c>
      <c r="E639" s="162">
        <v>5.67</v>
      </c>
      <c r="F639" s="162">
        <f t="shared" ref="F639:F640" si="67">D639*E639</f>
        <v>10461.15</v>
      </c>
      <c r="G639" s="831"/>
    </row>
    <row r="640" spans="1:7">
      <c r="A640" s="161"/>
      <c r="B640" s="161" t="s">
        <v>881</v>
      </c>
      <c r="C640" s="161">
        <v>565557</v>
      </c>
      <c r="D640" s="161">
        <v>300</v>
      </c>
      <c r="E640" s="162">
        <v>5.67</v>
      </c>
      <c r="F640" s="162">
        <f t="shared" si="67"/>
        <v>1701</v>
      </c>
      <c r="G640" s="831"/>
    </row>
    <row r="641" spans="1:7" s="107" customFormat="1">
      <c r="A641" s="215"/>
      <c r="B641" s="215"/>
      <c r="C641" s="215"/>
      <c r="D641" s="215"/>
      <c r="E641" s="163"/>
      <c r="F641" s="163">
        <f>SUM(F638:F640)</f>
        <v>28236.6</v>
      </c>
      <c r="G641" s="831"/>
    </row>
    <row r="642" spans="1:7">
      <c r="A642" s="161" t="s">
        <v>882</v>
      </c>
      <c r="B642" s="161" t="s">
        <v>883</v>
      </c>
      <c r="C642" s="161" t="s">
        <v>884</v>
      </c>
      <c r="D642" s="161">
        <v>2536</v>
      </c>
      <c r="E642" s="162">
        <v>7.18</v>
      </c>
      <c r="F642" s="162">
        <f>D642*E642</f>
        <v>18208.48</v>
      </c>
      <c r="G642" s="831"/>
    </row>
    <row r="643" spans="1:7">
      <c r="A643" s="161"/>
      <c r="B643" s="161" t="s">
        <v>885</v>
      </c>
      <c r="C643" s="161" t="s">
        <v>886</v>
      </c>
      <c r="D643" s="161">
        <v>2325</v>
      </c>
      <c r="E643" s="162">
        <v>7.18</v>
      </c>
      <c r="F643" s="162">
        <f t="shared" ref="F643:F646" si="68">D643*E643</f>
        <v>16693.5</v>
      </c>
      <c r="G643" s="831"/>
    </row>
    <row r="644" spans="1:7">
      <c r="A644" s="161"/>
      <c r="B644" s="161" t="s">
        <v>887</v>
      </c>
      <c r="C644" s="161" t="s">
        <v>888</v>
      </c>
      <c r="D644" s="161">
        <v>2197</v>
      </c>
      <c r="E644" s="162">
        <v>7.18</v>
      </c>
      <c r="F644" s="162">
        <f t="shared" si="68"/>
        <v>15774.46</v>
      </c>
      <c r="G644" s="831"/>
    </row>
    <row r="645" spans="1:7">
      <c r="A645" s="161"/>
      <c r="B645" s="161" t="s">
        <v>889</v>
      </c>
      <c r="C645" s="161">
        <v>567344</v>
      </c>
      <c r="D645" s="161">
        <v>402</v>
      </c>
      <c r="E645" s="162">
        <v>7.18</v>
      </c>
      <c r="F645" s="162">
        <f t="shared" si="68"/>
        <v>2886.36</v>
      </c>
      <c r="G645" s="831"/>
    </row>
    <row r="646" spans="1:7">
      <c r="A646" s="161"/>
      <c r="B646" s="161" t="s">
        <v>890</v>
      </c>
      <c r="C646" s="161">
        <v>567418</v>
      </c>
      <c r="D646" s="161">
        <v>366</v>
      </c>
      <c r="E646" s="162">
        <v>7.18</v>
      </c>
      <c r="F646" s="162">
        <f t="shared" si="68"/>
        <v>2627.88</v>
      </c>
      <c r="G646" s="831"/>
    </row>
    <row r="647" spans="1:7" s="107" customFormat="1">
      <c r="A647" s="215"/>
      <c r="B647" s="215"/>
      <c r="C647" s="215"/>
      <c r="D647" s="215"/>
      <c r="E647" s="163"/>
      <c r="F647" s="163">
        <f>SUM(F642:F646)</f>
        <v>56190.68</v>
      </c>
      <c r="G647" s="831"/>
    </row>
    <row r="648" spans="1:7">
      <c r="A648" s="63" t="s">
        <v>891</v>
      </c>
      <c r="B648" s="63" t="s">
        <v>779</v>
      </c>
      <c r="C648" s="63" t="s">
        <v>892</v>
      </c>
      <c r="D648" s="216">
        <v>1800</v>
      </c>
      <c r="E648" s="162">
        <v>4.5999999999999996</v>
      </c>
      <c r="F648" s="217">
        <f>D648*E648</f>
        <v>8280</v>
      </c>
      <c r="G648" s="831"/>
    </row>
    <row r="649" spans="1:7">
      <c r="A649" s="63"/>
      <c r="B649" s="63"/>
      <c r="C649" s="63"/>
      <c r="D649" s="216">
        <v>624</v>
      </c>
      <c r="E649" s="162">
        <v>5.2</v>
      </c>
      <c r="F649" s="217">
        <f>D649*E649</f>
        <v>3244.8</v>
      </c>
      <c r="G649" s="831"/>
    </row>
    <row r="650" spans="1:7" s="107" customFormat="1">
      <c r="A650" s="66"/>
      <c r="B650" s="66"/>
      <c r="C650" s="66"/>
      <c r="D650" s="218"/>
      <c r="E650" s="219"/>
      <c r="F650" s="219">
        <f>SUM(F648:F649)</f>
        <v>11524.8</v>
      </c>
      <c r="G650" s="831"/>
    </row>
    <row r="651" spans="1:7">
      <c r="A651" s="161" t="s">
        <v>893</v>
      </c>
      <c r="B651" s="161" t="s">
        <v>894</v>
      </c>
      <c r="C651" s="161" t="s">
        <v>895</v>
      </c>
      <c r="D651" s="220">
        <v>2136</v>
      </c>
      <c r="E651" s="162">
        <v>5.4</v>
      </c>
      <c r="F651" s="221">
        <f>D651*E651</f>
        <v>11534.4</v>
      </c>
      <c r="G651" s="831"/>
    </row>
    <row r="652" spans="1:7">
      <c r="A652" s="161"/>
      <c r="B652" s="161"/>
      <c r="C652" s="161"/>
      <c r="D652" s="222">
        <v>492</v>
      </c>
      <c r="E652" s="162">
        <v>6.2</v>
      </c>
      <c r="F652" s="221">
        <f>D652*E652</f>
        <v>3050.4</v>
      </c>
      <c r="G652" s="831"/>
    </row>
    <row r="653" spans="1:7" s="107" customFormat="1">
      <c r="A653" s="66"/>
      <c r="B653" s="66"/>
      <c r="C653" s="66"/>
      <c r="D653" s="223"/>
      <c r="E653" s="224"/>
      <c r="F653" s="224">
        <f>SUM(F651:F652)</f>
        <v>14584.8</v>
      </c>
      <c r="G653" s="831"/>
    </row>
    <row r="654" spans="1:7">
      <c r="A654" s="63" t="s">
        <v>896</v>
      </c>
      <c r="B654" s="63" t="s">
        <v>679</v>
      </c>
      <c r="C654" s="63" t="s">
        <v>897</v>
      </c>
      <c r="D654" s="216">
        <v>2412</v>
      </c>
      <c r="E654" s="162">
        <v>4.5999999999999996</v>
      </c>
      <c r="F654" s="217">
        <f>D654*E654</f>
        <v>11095.2</v>
      </c>
      <c r="G654" s="831"/>
    </row>
    <row r="655" spans="1:7">
      <c r="A655" s="63"/>
      <c r="B655" s="63"/>
      <c r="C655" s="63"/>
      <c r="D655" s="220">
        <v>396</v>
      </c>
      <c r="E655" s="162">
        <v>5.4</v>
      </c>
      <c r="F655" s="217">
        <f>D655*E655</f>
        <v>2138.4</v>
      </c>
      <c r="G655" s="831"/>
    </row>
    <row r="656" spans="1:7" s="107" customFormat="1">
      <c r="A656" s="215"/>
      <c r="B656" s="215"/>
      <c r="C656" s="215"/>
      <c r="D656" s="218"/>
      <c r="E656" s="219"/>
      <c r="F656" s="219">
        <f>SUM(F654:F655)</f>
        <v>13233.6</v>
      </c>
      <c r="G656" s="831"/>
    </row>
    <row r="657" spans="1:7">
      <c r="A657" s="161" t="s">
        <v>898</v>
      </c>
      <c r="B657" s="161" t="s">
        <v>681</v>
      </c>
      <c r="C657" s="161" t="s">
        <v>899</v>
      </c>
      <c r="D657" s="222">
        <v>2436</v>
      </c>
      <c r="E657" s="162">
        <v>5.4</v>
      </c>
      <c r="F657" s="217">
        <f>D657*E657</f>
        <v>13154.4</v>
      </c>
      <c r="G657" s="831"/>
    </row>
    <row r="658" spans="1:7">
      <c r="A658" s="63"/>
      <c r="B658" s="63"/>
      <c r="C658" s="63"/>
      <c r="D658" s="216">
        <v>492</v>
      </c>
      <c r="E658" s="162">
        <v>6</v>
      </c>
      <c r="F658" s="217">
        <f>D658*E658</f>
        <v>2952</v>
      </c>
      <c r="G658" s="831"/>
    </row>
    <row r="659" spans="1:7" s="107" customFormat="1">
      <c r="A659" s="66"/>
      <c r="B659" s="66"/>
      <c r="C659" s="66"/>
      <c r="D659" s="223"/>
      <c r="E659" s="224"/>
      <c r="F659" s="224">
        <f>SUM(F657:F658)</f>
        <v>16106.4</v>
      </c>
      <c r="G659" s="831"/>
    </row>
    <row r="660" spans="1:7">
      <c r="A660" s="63" t="s">
        <v>900</v>
      </c>
      <c r="B660" s="63" t="s">
        <v>685</v>
      </c>
      <c r="C660" s="63" t="s">
        <v>901</v>
      </c>
      <c r="D660" s="220">
        <v>2460</v>
      </c>
      <c r="E660" s="162">
        <v>5.3</v>
      </c>
      <c r="F660" s="221">
        <f>D660*E660</f>
        <v>13038</v>
      </c>
      <c r="G660" s="831"/>
    </row>
    <row r="661" spans="1:7">
      <c r="A661" s="161"/>
      <c r="B661" s="161"/>
      <c r="C661" s="161"/>
      <c r="D661" s="220">
        <v>533</v>
      </c>
      <c r="E661" s="162">
        <v>6.1</v>
      </c>
      <c r="F661" s="221">
        <f t="shared" ref="F661:F663" si="69">D661*E661</f>
        <v>3251.3</v>
      </c>
      <c r="G661" s="831"/>
    </row>
    <row r="662" spans="1:7">
      <c r="A662" s="161"/>
      <c r="B662" s="161"/>
      <c r="C662" s="161" t="s">
        <v>902</v>
      </c>
      <c r="D662" s="222">
        <v>612</v>
      </c>
      <c r="E662" s="162">
        <v>5.3</v>
      </c>
      <c r="F662" s="221">
        <f t="shared" si="69"/>
        <v>3243.6</v>
      </c>
      <c r="G662" s="831"/>
    </row>
    <row r="663" spans="1:7">
      <c r="A663" s="63"/>
      <c r="B663" s="63"/>
      <c r="C663" s="63"/>
      <c r="D663" s="216">
        <v>126</v>
      </c>
      <c r="E663" s="162">
        <v>6.1</v>
      </c>
      <c r="F663" s="221">
        <f t="shared" si="69"/>
        <v>768.6</v>
      </c>
      <c r="G663" s="831"/>
    </row>
    <row r="664" spans="1:7" s="107" customFormat="1">
      <c r="A664" s="66"/>
      <c r="B664" s="66"/>
      <c r="C664" s="66"/>
      <c r="D664" s="223"/>
      <c r="E664" s="224"/>
      <c r="F664" s="224">
        <f>SUM(F660:F663)</f>
        <v>20301.5</v>
      </c>
      <c r="G664" s="831"/>
    </row>
    <row r="665" spans="1:7">
      <c r="A665" s="63" t="s">
        <v>903</v>
      </c>
      <c r="B665" s="63" t="s">
        <v>904</v>
      </c>
      <c r="C665" s="63" t="s">
        <v>905</v>
      </c>
      <c r="D665" s="220">
        <v>2400</v>
      </c>
      <c r="E665" s="162">
        <v>5.8</v>
      </c>
      <c r="F665" s="221">
        <f>D665*E665</f>
        <v>13920</v>
      </c>
      <c r="G665" s="831"/>
    </row>
    <row r="666" spans="1:7">
      <c r="A666" s="161"/>
      <c r="B666" s="161"/>
      <c r="C666" s="161"/>
      <c r="D666" s="220">
        <v>552</v>
      </c>
      <c r="E666" s="162">
        <v>6.55</v>
      </c>
      <c r="F666" s="221">
        <f>D666*E666</f>
        <v>3615.6</v>
      </c>
      <c r="G666" s="831"/>
    </row>
    <row r="667" spans="1:7" s="107" customFormat="1">
      <c r="A667" s="215"/>
      <c r="B667" s="215"/>
      <c r="C667" s="215"/>
      <c r="D667" s="225"/>
      <c r="E667" s="163"/>
      <c r="F667" s="224">
        <f>SUM(F665:F666)</f>
        <v>17535.599999999999</v>
      </c>
      <c r="G667" s="831"/>
    </row>
    <row r="668" spans="1:7" ht="24.95" customHeight="1">
      <c r="A668" s="211" t="s">
        <v>906</v>
      </c>
      <c r="B668" s="211">
        <v>7071</v>
      </c>
      <c r="C668" s="211">
        <v>565804</v>
      </c>
      <c r="D668" s="211">
        <v>150</v>
      </c>
      <c r="E668" s="212">
        <v>1.42</v>
      </c>
      <c r="F668" s="212">
        <f>D668*E668</f>
        <v>213</v>
      </c>
      <c r="G668" s="849" t="s">
        <v>907</v>
      </c>
    </row>
    <row r="669" spans="1:7" ht="24.95" customHeight="1">
      <c r="A669" s="211"/>
      <c r="B669" s="211"/>
      <c r="C669" s="211"/>
      <c r="D669" s="211"/>
      <c r="E669" s="212"/>
      <c r="F669" s="214">
        <f>SUM(F668)</f>
        <v>213</v>
      </c>
      <c r="G669" s="851"/>
    </row>
    <row r="670" spans="1:7" ht="15" customHeight="1">
      <c r="A670" s="161" t="s">
        <v>908</v>
      </c>
      <c r="B670" s="226">
        <v>42597</v>
      </c>
      <c r="C670" s="161" t="s">
        <v>909</v>
      </c>
      <c r="D670" s="227"/>
      <c r="E670" s="162"/>
      <c r="F670" s="162">
        <v>87.1875</v>
      </c>
      <c r="G670" s="834" t="s">
        <v>123</v>
      </c>
    </row>
    <row r="671" spans="1:7" ht="15" customHeight="1">
      <c r="A671" s="161" t="s">
        <v>910</v>
      </c>
      <c r="B671" s="226">
        <v>42593</v>
      </c>
      <c r="C671" s="161" t="s">
        <v>911</v>
      </c>
      <c r="D671" s="227"/>
      <c r="E671" s="162"/>
      <c r="F671" s="162">
        <v>94.0625</v>
      </c>
      <c r="G671" s="835"/>
    </row>
    <row r="672" spans="1:7" ht="15" customHeight="1">
      <c r="A672" s="161" t="s">
        <v>910</v>
      </c>
      <c r="B672" s="226">
        <v>42594</v>
      </c>
      <c r="C672" s="161" t="s">
        <v>912</v>
      </c>
      <c r="D672" s="227"/>
      <c r="E672" s="162"/>
      <c r="F672" s="162">
        <v>94.0625</v>
      </c>
      <c r="G672" s="835"/>
    </row>
    <row r="673" spans="1:7" ht="15" customHeight="1">
      <c r="A673" s="161" t="s">
        <v>910</v>
      </c>
      <c r="B673" s="226">
        <v>42594</v>
      </c>
      <c r="C673" s="161" t="s">
        <v>913</v>
      </c>
      <c r="D673" s="227"/>
      <c r="E673" s="162"/>
      <c r="F673" s="162">
        <v>94.0625</v>
      </c>
      <c r="G673" s="835"/>
    </row>
    <row r="674" spans="1:7" ht="15" customHeight="1">
      <c r="A674" s="161" t="s">
        <v>910</v>
      </c>
      <c r="B674" s="226">
        <v>42595</v>
      </c>
      <c r="C674" s="161" t="s">
        <v>914</v>
      </c>
      <c r="D674" s="227"/>
      <c r="E674" s="162"/>
      <c r="F674" s="162">
        <v>94.0625</v>
      </c>
      <c r="G674" s="835"/>
    </row>
    <row r="675" spans="1:7" ht="15" customHeight="1">
      <c r="A675" s="161" t="s">
        <v>910</v>
      </c>
      <c r="B675" s="226">
        <v>42597</v>
      </c>
      <c r="C675" s="161" t="s">
        <v>915</v>
      </c>
      <c r="D675" s="227"/>
      <c r="E675" s="162"/>
      <c r="F675" s="162">
        <v>94.0625</v>
      </c>
      <c r="G675" s="835"/>
    </row>
    <row r="676" spans="1:7" ht="15" customHeight="1">
      <c r="A676" s="161" t="s">
        <v>910</v>
      </c>
      <c r="B676" s="226">
        <v>42599</v>
      </c>
      <c r="C676" s="161" t="s">
        <v>916</v>
      </c>
      <c r="D676" s="227"/>
      <c r="E676" s="162"/>
      <c r="F676" s="162">
        <v>87.1875</v>
      </c>
      <c r="G676" s="835"/>
    </row>
    <row r="677" spans="1:7" ht="15" customHeight="1">
      <c r="A677" s="161" t="s">
        <v>910</v>
      </c>
      <c r="B677" s="226">
        <v>42599</v>
      </c>
      <c r="C677" s="161" t="s">
        <v>917</v>
      </c>
      <c r="D677" s="227"/>
      <c r="E677" s="162"/>
      <c r="F677" s="162">
        <v>80.3125</v>
      </c>
      <c r="G677" s="835"/>
    </row>
    <row r="678" spans="1:7" ht="15" customHeight="1">
      <c r="A678" s="161" t="s">
        <v>918</v>
      </c>
      <c r="B678" s="226">
        <v>42604</v>
      </c>
      <c r="C678" s="161" t="s">
        <v>919</v>
      </c>
      <c r="D678" s="227"/>
      <c r="E678" s="162"/>
      <c r="F678" s="162">
        <v>8.90625</v>
      </c>
      <c r="G678" s="835"/>
    </row>
    <row r="679" spans="1:7" ht="15" customHeight="1">
      <c r="A679" s="161" t="s">
        <v>920</v>
      </c>
      <c r="B679" s="226">
        <v>42611</v>
      </c>
      <c r="C679" s="161" t="s">
        <v>921</v>
      </c>
      <c r="D679" s="227"/>
      <c r="E679" s="162"/>
      <c r="F679" s="162">
        <v>87.1875</v>
      </c>
      <c r="G679" s="835"/>
    </row>
    <row r="680" spans="1:7" ht="15" customHeight="1">
      <c r="A680" s="161" t="s">
        <v>922</v>
      </c>
      <c r="B680" s="226">
        <v>42615</v>
      </c>
      <c r="C680" s="161" t="s">
        <v>923</v>
      </c>
      <c r="D680" s="227"/>
      <c r="E680" s="162"/>
      <c r="F680" s="217">
        <v>79.53125</v>
      </c>
      <c r="G680" s="835"/>
    </row>
    <row r="681" spans="1:7" ht="15" customHeight="1">
      <c r="A681" s="161"/>
      <c r="B681" s="226"/>
      <c r="C681" s="161"/>
      <c r="D681" s="227"/>
      <c r="E681" s="162"/>
      <c r="F681" s="224">
        <f>SUM(F670:F680)</f>
        <v>900.625</v>
      </c>
      <c r="G681" s="836"/>
    </row>
    <row r="682" spans="1:7" ht="15" customHeight="1">
      <c r="A682" s="161" t="s">
        <v>924</v>
      </c>
      <c r="B682" s="226">
        <v>42643</v>
      </c>
      <c r="C682" s="161" t="s">
        <v>925</v>
      </c>
      <c r="D682" s="227"/>
      <c r="E682" s="162"/>
      <c r="F682" s="224">
        <v>72.8125</v>
      </c>
      <c r="G682" s="526" t="s">
        <v>156</v>
      </c>
    </row>
    <row r="683" spans="1:7" ht="15" customHeight="1">
      <c r="A683" s="129" t="s">
        <v>926</v>
      </c>
      <c r="B683" s="129" t="s">
        <v>204</v>
      </c>
      <c r="C683" s="132" t="s">
        <v>927</v>
      </c>
      <c r="D683" s="129">
        <v>6648</v>
      </c>
      <c r="E683" s="130">
        <v>1.41</v>
      </c>
      <c r="F683" s="130">
        <f>D683*E683</f>
        <v>9373.68</v>
      </c>
      <c r="G683" s="837" t="s">
        <v>928</v>
      </c>
    </row>
    <row r="684" spans="1:7" ht="15" customHeight="1">
      <c r="A684" s="129"/>
      <c r="B684" s="129" t="s">
        <v>206</v>
      </c>
      <c r="C684" s="129" t="s">
        <v>929</v>
      </c>
      <c r="D684" s="129">
        <v>5154</v>
      </c>
      <c r="E684" s="130">
        <v>1.32</v>
      </c>
      <c r="F684" s="130">
        <f t="shared" ref="F684:F685" si="70">D684*E684</f>
        <v>6803.28</v>
      </c>
      <c r="G684" s="837"/>
    </row>
    <row r="685" spans="1:7" ht="15" customHeight="1">
      <c r="A685" s="129"/>
      <c r="B685" s="129" t="s">
        <v>208</v>
      </c>
      <c r="C685" s="129" t="s">
        <v>930</v>
      </c>
      <c r="D685" s="129">
        <v>3726</v>
      </c>
      <c r="E685" s="130">
        <v>1.32</v>
      </c>
      <c r="F685" s="130">
        <f t="shared" si="70"/>
        <v>4918.32</v>
      </c>
      <c r="G685" s="837"/>
    </row>
    <row r="686" spans="1:7" s="107" customFormat="1" ht="15" customHeight="1">
      <c r="A686" s="228"/>
      <c r="B686" s="228"/>
      <c r="C686" s="228"/>
      <c r="D686" s="228"/>
      <c r="E686" s="131"/>
      <c r="F686" s="131">
        <f>SUM(F683:F685)</f>
        <v>21095.279999999999</v>
      </c>
      <c r="G686" s="837"/>
    </row>
    <row r="687" spans="1:7" ht="15" customHeight="1">
      <c r="A687" s="129" t="s">
        <v>931</v>
      </c>
      <c r="B687" s="129" t="s">
        <v>932</v>
      </c>
      <c r="C687" s="129" t="s">
        <v>933</v>
      </c>
      <c r="D687" s="129">
        <v>3597</v>
      </c>
      <c r="E687" s="130">
        <v>3.37</v>
      </c>
      <c r="F687" s="130">
        <f>D687*E687</f>
        <v>12121.89</v>
      </c>
      <c r="G687" s="837"/>
    </row>
    <row r="688" spans="1:7" ht="15" customHeight="1">
      <c r="A688" s="129"/>
      <c r="B688" s="129" t="s">
        <v>934</v>
      </c>
      <c r="C688" s="129" t="s">
        <v>935</v>
      </c>
      <c r="D688" s="129">
        <v>2522</v>
      </c>
      <c r="E688" s="130">
        <v>3.25</v>
      </c>
      <c r="F688" s="130">
        <f>D688*E688</f>
        <v>8196.5</v>
      </c>
      <c r="G688" s="837"/>
    </row>
    <row r="689" spans="1:7" s="107" customFormat="1" ht="15" customHeight="1">
      <c r="A689" s="228"/>
      <c r="B689" s="228"/>
      <c r="C689" s="228"/>
      <c r="D689" s="228"/>
      <c r="E689" s="131"/>
      <c r="F689" s="131">
        <f>SUM(F687:F688)</f>
        <v>20318.39</v>
      </c>
      <c r="G689" s="837"/>
    </row>
    <row r="690" spans="1:7" ht="15" customHeight="1">
      <c r="A690" s="129" t="s">
        <v>936</v>
      </c>
      <c r="B690" s="129" t="s">
        <v>937</v>
      </c>
      <c r="C690" s="129" t="s">
        <v>938</v>
      </c>
      <c r="D690" s="129">
        <v>3929</v>
      </c>
      <c r="E690" s="130">
        <v>4.58</v>
      </c>
      <c r="F690" s="130">
        <f>D690*E690</f>
        <v>17994.82</v>
      </c>
      <c r="G690" s="837"/>
    </row>
    <row r="691" spans="1:7" ht="15" customHeight="1">
      <c r="A691" s="129"/>
      <c r="B691" s="129" t="s">
        <v>939</v>
      </c>
      <c r="C691" s="129" t="s">
        <v>940</v>
      </c>
      <c r="D691" s="129">
        <v>2683</v>
      </c>
      <c r="E691" s="130">
        <v>4.5</v>
      </c>
      <c r="F691" s="130">
        <f t="shared" ref="F691:F692" si="71">D691*E691</f>
        <v>12073.5</v>
      </c>
      <c r="G691" s="837"/>
    </row>
    <row r="692" spans="1:7" ht="15" customHeight="1">
      <c r="A692" s="129"/>
      <c r="B692" s="129" t="s">
        <v>941</v>
      </c>
      <c r="C692" s="129" t="s">
        <v>942</v>
      </c>
      <c r="D692" s="129">
        <v>2348</v>
      </c>
      <c r="E692" s="130">
        <v>4.58</v>
      </c>
      <c r="F692" s="130">
        <f t="shared" si="71"/>
        <v>10753.84</v>
      </c>
      <c r="G692" s="837"/>
    </row>
    <row r="693" spans="1:7" s="107" customFormat="1" ht="15" customHeight="1">
      <c r="A693" s="228"/>
      <c r="B693" s="228"/>
      <c r="C693" s="228"/>
      <c r="D693" s="228"/>
      <c r="E693" s="131"/>
      <c r="F693" s="131">
        <f>SUM(F690:F692)</f>
        <v>40822.160000000003</v>
      </c>
      <c r="G693" s="837"/>
    </row>
    <row r="694" spans="1:7">
      <c r="A694" s="129" t="s">
        <v>943</v>
      </c>
      <c r="B694" s="129">
        <v>7123</v>
      </c>
      <c r="C694" s="129" t="s">
        <v>940</v>
      </c>
      <c r="D694" s="129">
        <v>2683</v>
      </c>
      <c r="E694" s="130">
        <v>0.08</v>
      </c>
      <c r="F694" s="130">
        <f>D694*E694</f>
        <v>214.64</v>
      </c>
      <c r="G694" s="837"/>
    </row>
    <row r="695" spans="1:7" s="107" customFormat="1">
      <c r="A695" s="228"/>
      <c r="B695" s="228"/>
      <c r="C695" s="228"/>
      <c r="D695" s="228"/>
      <c r="E695" s="131"/>
      <c r="F695" s="131">
        <f>SUM(F694)</f>
        <v>214.64</v>
      </c>
      <c r="G695" s="837"/>
    </row>
    <row r="696" spans="1:7" ht="15" customHeight="1">
      <c r="A696" s="129" t="s">
        <v>944</v>
      </c>
      <c r="B696" s="129" t="s">
        <v>945</v>
      </c>
      <c r="C696" s="129" t="s">
        <v>946</v>
      </c>
      <c r="D696" s="129">
        <v>3447</v>
      </c>
      <c r="E696" s="130">
        <v>4.53</v>
      </c>
      <c r="F696" s="130">
        <f>D696*E696</f>
        <v>15614.91</v>
      </c>
      <c r="G696" s="837"/>
    </row>
    <row r="697" spans="1:7" ht="15" customHeight="1">
      <c r="A697" s="129"/>
      <c r="B697" s="129" t="s">
        <v>947</v>
      </c>
      <c r="C697" s="129" t="s">
        <v>948</v>
      </c>
      <c r="D697" s="129">
        <v>2255</v>
      </c>
      <c r="E697" s="130">
        <v>3.93</v>
      </c>
      <c r="F697" s="130">
        <f>D697*E697</f>
        <v>8862.15</v>
      </c>
      <c r="G697" s="837"/>
    </row>
    <row r="698" spans="1:7" s="107" customFormat="1" ht="15" customHeight="1">
      <c r="A698" s="228"/>
      <c r="B698" s="228"/>
      <c r="C698" s="228"/>
      <c r="D698" s="228"/>
      <c r="E698" s="131"/>
      <c r="F698" s="131">
        <f>SUM(F696:F697)</f>
        <v>24477.06</v>
      </c>
      <c r="G698" s="837"/>
    </row>
    <row r="699" spans="1:7" ht="15" customHeight="1">
      <c r="A699" s="129" t="s">
        <v>949</v>
      </c>
      <c r="B699" s="129" t="s">
        <v>950</v>
      </c>
      <c r="C699" s="129" t="s">
        <v>951</v>
      </c>
      <c r="D699" s="129">
        <v>2811</v>
      </c>
      <c r="E699" s="130">
        <v>4.5599999999999996</v>
      </c>
      <c r="F699" s="130">
        <f>D699*E699</f>
        <v>12818.16</v>
      </c>
      <c r="G699" s="837"/>
    </row>
    <row r="700" spans="1:7" ht="15" customHeight="1">
      <c r="A700" s="129"/>
      <c r="B700" s="129" t="s">
        <v>952</v>
      </c>
      <c r="C700" s="129" t="s">
        <v>953</v>
      </c>
      <c r="D700" s="129">
        <v>1140</v>
      </c>
      <c r="E700" s="130">
        <v>6.36</v>
      </c>
      <c r="F700" s="130">
        <f t="shared" ref="F700:F702" si="72">D700*E700</f>
        <v>7250.4</v>
      </c>
      <c r="G700" s="837"/>
    </row>
    <row r="701" spans="1:7" ht="15" customHeight="1">
      <c r="A701" s="129"/>
      <c r="B701" s="129" t="s">
        <v>954</v>
      </c>
      <c r="C701" s="129">
        <v>577749</v>
      </c>
      <c r="D701" s="129">
        <v>600</v>
      </c>
      <c r="E701" s="130">
        <v>3.66</v>
      </c>
      <c r="F701" s="130">
        <f t="shared" si="72"/>
        <v>2196</v>
      </c>
      <c r="G701" s="837"/>
    </row>
    <row r="702" spans="1:7" ht="15" customHeight="1">
      <c r="A702" s="129"/>
      <c r="B702" s="129" t="s">
        <v>955</v>
      </c>
      <c r="C702" s="129">
        <v>577758</v>
      </c>
      <c r="D702" s="129">
        <v>600</v>
      </c>
      <c r="E702" s="130">
        <v>4.5599999999999996</v>
      </c>
      <c r="F702" s="130">
        <f t="shared" si="72"/>
        <v>2736</v>
      </c>
      <c r="G702" s="837"/>
    </row>
    <row r="703" spans="1:7" s="107" customFormat="1">
      <c r="A703" s="228"/>
      <c r="B703" s="228"/>
      <c r="C703" s="228"/>
      <c r="D703" s="228"/>
      <c r="E703" s="131"/>
      <c r="F703" s="131">
        <f>SUM(F699:F702)</f>
        <v>25000.560000000001</v>
      </c>
      <c r="G703" s="837"/>
    </row>
    <row r="704" spans="1:7">
      <c r="A704" s="129" t="s">
        <v>956</v>
      </c>
      <c r="B704" s="129" t="s">
        <v>957</v>
      </c>
      <c r="C704" s="129" t="s">
        <v>958</v>
      </c>
      <c r="D704" s="129">
        <v>2945</v>
      </c>
      <c r="E704" s="130">
        <v>5.15</v>
      </c>
      <c r="F704" s="130">
        <f>D704*E704</f>
        <v>15166.75</v>
      </c>
      <c r="G704" s="837"/>
    </row>
    <row r="705" spans="1:7">
      <c r="A705" s="129"/>
      <c r="B705" s="129" t="s">
        <v>959</v>
      </c>
      <c r="C705" s="129" t="s">
        <v>960</v>
      </c>
      <c r="D705" s="129">
        <v>2008</v>
      </c>
      <c r="E705" s="130">
        <v>5.67</v>
      </c>
      <c r="F705" s="130">
        <f>D705*E705</f>
        <v>11385.36</v>
      </c>
      <c r="G705" s="837"/>
    </row>
    <row r="706" spans="1:7" s="107" customFormat="1">
      <c r="A706" s="228"/>
      <c r="B706" s="228"/>
      <c r="C706" s="228"/>
      <c r="D706" s="228"/>
      <c r="E706" s="131"/>
      <c r="F706" s="131">
        <f>SUM(F704:F705)</f>
        <v>26552.11</v>
      </c>
      <c r="G706" s="837"/>
    </row>
    <row r="707" spans="1:7">
      <c r="A707" s="129" t="s">
        <v>961</v>
      </c>
      <c r="B707" s="129" t="s">
        <v>883</v>
      </c>
      <c r="C707" s="129" t="s">
        <v>962</v>
      </c>
      <c r="D707" s="129">
        <v>2850</v>
      </c>
      <c r="E707" s="130">
        <v>7.18</v>
      </c>
      <c r="F707" s="130">
        <f>D707*E707</f>
        <v>20463</v>
      </c>
      <c r="G707" s="837"/>
    </row>
    <row r="708" spans="1:7">
      <c r="A708" s="129"/>
      <c r="B708" s="129" t="s">
        <v>885</v>
      </c>
      <c r="C708" s="129" t="s">
        <v>963</v>
      </c>
      <c r="D708" s="129">
        <v>2933</v>
      </c>
      <c r="E708" s="130">
        <v>7.18</v>
      </c>
      <c r="F708" s="130">
        <f t="shared" ref="F708:F709" si="73">D708*E708</f>
        <v>21058.94</v>
      </c>
      <c r="G708" s="837"/>
    </row>
    <row r="709" spans="1:7">
      <c r="A709" s="129"/>
      <c r="B709" s="129" t="s">
        <v>887</v>
      </c>
      <c r="C709" s="129" t="s">
        <v>964</v>
      </c>
      <c r="D709" s="129">
        <v>2727</v>
      </c>
      <c r="E709" s="130">
        <v>7.18</v>
      </c>
      <c r="F709" s="130">
        <f t="shared" si="73"/>
        <v>19579.86</v>
      </c>
      <c r="G709" s="837"/>
    </row>
    <row r="710" spans="1:7" s="107" customFormat="1">
      <c r="A710" s="228"/>
      <c r="B710" s="228"/>
      <c r="C710" s="228"/>
      <c r="D710" s="228"/>
      <c r="E710" s="131"/>
      <c r="F710" s="131">
        <f>SUM(F707:F709)</f>
        <v>61101.8</v>
      </c>
      <c r="G710" s="837"/>
    </row>
    <row r="711" spans="1:7">
      <c r="A711" s="129" t="s">
        <v>965</v>
      </c>
      <c r="B711" s="129" t="s">
        <v>889</v>
      </c>
      <c r="C711" s="129" t="s">
        <v>966</v>
      </c>
      <c r="D711" s="129">
        <v>3408</v>
      </c>
      <c r="E711" s="130">
        <v>7.18</v>
      </c>
      <c r="F711" s="130">
        <f>D711*E711</f>
        <v>24469.439999999999</v>
      </c>
      <c r="G711" s="837"/>
    </row>
    <row r="712" spans="1:7">
      <c r="A712" s="129"/>
      <c r="B712" s="129" t="s">
        <v>890</v>
      </c>
      <c r="C712" s="129" t="s">
        <v>967</v>
      </c>
      <c r="D712" s="129">
        <v>3126</v>
      </c>
      <c r="E712" s="130">
        <v>7.18</v>
      </c>
      <c r="F712" s="130">
        <f>D712*E712</f>
        <v>22444.68</v>
      </c>
      <c r="G712" s="837"/>
    </row>
    <row r="713" spans="1:7" s="107" customFormat="1">
      <c r="A713" s="228"/>
      <c r="B713" s="228"/>
      <c r="C713" s="228"/>
      <c r="D713" s="228"/>
      <c r="E713" s="131"/>
      <c r="F713" s="131">
        <f>SUM(F711:F712)</f>
        <v>46914.12</v>
      </c>
      <c r="G713" s="837"/>
    </row>
    <row r="714" spans="1:7">
      <c r="A714" s="129" t="s">
        <v>968</v>
      </c>
      <c r="B714" s="129" t="s">
        <v>254</v>
      </c>
      <c r="C714" s="129" t="s">
        <v>969</v>
      </c>
      <c r="D714" s="129">
        <v>2808</v>
      </c>
      <c r="E714" s="130">
        <v>4.4000000000000004</v>
      </c>
      <c r="F714" s="130">
        <f>D714*E714</f>
        <v>12355.2</v>
      </c>
      <c r="G714" s="837"/>
    </row>
    <row r="715" spans="1:7">
      <c r="A715" s="129"/>
      <c r="B715" s="129"/>
      <c r="C715" s="129"/>
      <c r="D715" s="129">
        <v>480</v>
      </c>
      <c r="E715" s="130">
        <v>5.0999999999999996</v>
      </c>
      <c r="F715" s="130">
        <f>D715*E715</f>
        <v>2448</v>
      </c>
      <c r="G715" s="837"/>
    </row>
    <row r="716" spans="1:7" s="107" customFormat="1">
      <c r="A716" s="228"/>
      <c r="B716" s="228"/>
      <c r="C716" s="228"/>
      <c r="D716" s="228"/>
      <c r="E716" s="131"/>
      <c r="F716" s="131">
        <f>SUM(F714:F715)</f>
        <v>14803.2</v>
      </c>
      <c r="G716" s="837"/>
    </row>
    <row r="717" spans="1:7">
      <c r="A717" s="129" t="s">
        <v>970</v>
      </c>
      <c r="B717" s="129" t="s">
        <v>971</v>
      </c>
      <c r="C717" s="129" t="s">
        <v>972</v>
      </c>
      <c r="D717" s="129">
        <v>2317</v>
      </c>
      <c r="E717" s="130">
        <v>4.8499999999999996</v>
      </c>
      <c r="F717" s="130">
        <f>D717*E717</f>
        <v>11237.45</v>
      </c>
      <c r="G717" s="837"/>
    </row>
    <row r="718" spans="1:7">
      <c r="A718" s="129"/>
      <c r="B718" s="129" t="s">
        <v>973</v>
      </c>
      <c r="C718" s="129" t="s">
        <v>974</v>
      </c>
      <c r="D718" s="129">
        <v>2015</v>
      </c>
      <c r="E718" s="130">
        <v>4.8499999999999996</v>
      </c>
      <c r="F718" s="130">
        <f>D718*E718</f>
        <v>9772.75</v>
      </c>
      <c r="G718" s="837"/>
    </row>
    <row r="719" spans="1:7" s="107" customFormat="1">
      <c r="A719" s="228"/>
      <c r="B719" s="228"/>
      <c r="C719" s="135"/>
      <c r="D719" s="228"/>
      <c r="E719" s="131"/>
      <c r="F719" s="131">
        <f>SUM(F717:F718)</f>
        <v>21010.2</v>
      </c>
      <c r="G719" s="837"/>
    </row>
    <row r="720" spans="1:7">
      <c r="A720" s="229" t="s">
        <v>975</v>
      </c>
      <c r="B720" s="229" t="s">
        <v>976</v>
      </c>
      <c r="C720" s="229" t="s">
        <v>977</v>
      </c>
      <c r="D720" s="229">
        <v>3211</v>
      </c>
      <c r="E720" s="230">
        <v>1.57</v>
      </c>
      <c r="F720" s="230">
        <f>D720*E720</f>
        <v>5041.2700000000004</v>
      </c>
      <c r="G720" s="838" t="s">
        <v>978</v>
      </c>
    </row>
    <row r="721" spans="1:7">
      <c r="A721" s="229"/>
      <c r="B721" s="229" t="s">
        <v>979</v>
      </c>
      <c r="C721" s="229" t="s">
        <v>980</v>
      </c>
      <c r="D721" s="229">
        <v>2711</v>
      </c>
      <c r="E721" s="230">
        <v>1.63</v>
      </c>
      <c r="F721" s="230">
        <f t="shared" ref="F721:F723" si="74">D721*E721</f>
        <v>4418.93</v>
      </c>
      <c r="G721" s="839"/>
    </row>
    <row r="722" spans="1:7">
      <c r="A722" s="229"/>
      <c r="B722" s="229" t="s">
        <v>981</v>
      </c>
      <c r="C722" s="229" t="s">
        <v>982</v>
      </c>
      <c r="D722" s="229">
        <v>4640</v>
      </c>
      <c r="E722" s="230">
        <v>1.42</v>
      </c>
      <c r="F722" s="230">
        <f t="shared" si="74"/>
        <v>6588.8</v>
      </c>
      <c r="G722" s="839"/>
    </row>
    <row r="723" spans="1:7">
      <c r="A723" s="229"/>
      <c r="B723" s="229" t="s">
        <v>983</v>
      </c>
      <c r="C723" s="229" t="s">
        <v>984</v>
      </c>
      <c r="D723" s="229">
        <v>3104</v>
      </c>
      <c r="E723" s="230">
        <v>1.42</v>
      </c>
      <c r="F723" s="230">
        <f t="shared" si="74"/>
        <v>4407.68</v>
      </c>
      <c r="G723" s="839"/>
    </row>
    <row r="724" spans="1:7">
      <c r="A724" s="231"/>
      <c r="B724" s="231"/>
      <c r="C724" s="231"/>
      <c r="D724" s="231"/>
      <c r="E724" s="232"/>
      <c r="F724" s="232">
        <f>SUM(F720:F723)</f>
        <v>20456.68</v>
      </c>
      <c r="G724" s="839"/>
    </row>
    <row r="725" spans="1:7">
      <c r="A725" s="229" t="s">
        <v>985</v>
      </c>
      <c r="B725" s="229" t="s">
        <v>986</v>
      </c>
      <c r="C725" s="229" t="s">
        <v>987</v>
      </c>
      <c r="D725" s="229">
        <v>2125</v>
      </c>
      <c r="E725" s="230">
        <v>1.54</v>
      </c>
      <c r="F725" s="230">
        <f>D725*E725</f>
        <v>3272.5</v>
      </c>
      <c r="G725" s="839"/>
    </row>
    <row r="726" spans="1:7">
      <c r="A726" s="229"/>
      <c r="B726" s="229" t="s">
        <v>988</v>
      </c>
      <c r="C726" s="229" t="s">
        <v>989</v>
      </c>
      <c r="D726" s="229">
        <v>1535</v>
      </c>
      <c r="E726" s="230">
        <v>1.54</v>
      </c>
      <c r="F726" s="230">
        <f t="shared" ref="F726:F728" si="75">D726*E726</f>
        <v>2363.9</v>
      </c>
      <c r="G726" s="839"/>
    </row>
    <row r="727" spans="1:7">
      <c r="A727" s="229"/>
      <c r="B727" s="229" t="s">
        <v>990</v>
      </c>
      <c r="C727" s="229" t="s">
        <v>991</v>
      </c>
      <c r="D727" s="229">
        <v>3326</v>
      </c>
      <c r="E727" s="230">
        <v>1.57</v>
      </c>
      <c r="F727" s="230">
        <f t="shared" si="75"/>
        <v>5221.82</v>
      </c>
      <c r="G727" s="839"/>
    </row>
    <row r="728" spans="1:7">
      <c r="A728" s="229"/>
      <c r="B728" s="229" t="s">
        <v>992</v>
      </c>
      <c r="C728" s="229" t="s">
        <v>993</v>
      </c>
      <c r="D728" s="229">
        <v>2646</v>
      </c>
      <c r="E728" s="230">
        <v>1.69</v>
      </c>
      <c r="F728" s="230">
        <f t="shared" si="75"/>
        <v>4471.74</v>
      </c>
      <c r="G728" s="839"/>
    </row>
    <row r="729" spans="1:7">
      <c r="A729" s="231"/>
      <c r="B729" s="231"/>
      <c r="C729" s="231"/>
      <c r="D729" s="231"/>
      <c r="E729" s="232"/>
      <c r="F729" s="232">
        <f>SUM(F725:F728)</f>
        <v>15329.96</v>
      </c>
      <c r="G729" s="839"/>
    </row>
    <row r="730" spans="1:7">
      <c r="A730" s="229" t="s">
        <v>994</v>
      </c>
      <c r="B730" s="229" t="s">
        <v>995</v>
      </c>
      <c r="C730" s="229" t="s">
        <v>996</v>
      </c>
      <c r="D730" s="229">
        <v>4511</v>
      </c>
      <c r="E730" s="230">
        <v>1.43</v>
      </c>
      <c r="F730" s="230">
        <f>D730*E730</f>
        <v>6450.73</v>
      </c>
      <c r="G730" s="839"/>
    </row>
    <row r="731" spans="1:7">
      <c r="A731" s="229"/>
      <c r="B731" s="229" t="s">
        <v>997</v>
      </c>
      <c r="C731" s="229" t="s">
        <v>998</v>
      </c>
      <c r="D731" s="229">
        <v>3180</v>
      </c>
      <c r="E731" s="230">
        <v>1.55</v>
      </c>
      <c r="F731" s="230">
        <f t="shared" ref="F731:F733" si="76">D731*E731</f>
        <v>4929</v>
      </c>
      <c r="G731" s="839"/>
    </row>
    <row r="732" spans="1:7">
      <c r="A732" s="229"/>
      <c r="B732" s="229" t="s">
        <v>999</v>
      </c>
      <c r="C732" s="229" t="s">
        <v>1000</v>
      </c>
      <c r="D732" s="229">
        <v>2342</v>
      </c>
      <c r="E732" s="230">
        <v>1.49</v>
      </c>
      <c r="F732" s="230">
        <f t="shared" si="76"/>
        <v>3489.58</v>
      </c>
      <c r="G732" s="839"/>
    </row>
    <row r="733" spans="1:7">
      <c r="A733" s="229"/>
      <c r="B733" s="229" t="s">
        <v>1001</v>
      </c>
      <c r="C733" s="229" t="s">
        <v>1002</v>
      </c>
      <c r="D733" s="229">
        <v>6376</v>
      </c>
      <c r="E733" s="230">
        <v>1.56</v>
      </c>
      <c r="F733" s="230">
        <f t="shared" si="76"/>
        <v>9946.56</v>
      </c>
      <c r="G733" s="839"/>
    </row>
    <row r="734" spans="1:7">
      <c r="A734" s="231"/>
      <c r="B734" s="231"/>
      <c r="C734" s="231"/>
      <c r="D734" s="231"/>
      <c r="E734" s="232"/>
      <c r="F734" s="232">
        <f>SUM(F730:F733)</f>
        <v>24815.87</v>
      </c>
      <c r="G734" s="839"/>
    </row>
    <row r="735" spans="1:7">
      <c r="A735" s="229" t="s">
        <v>1003</v>
      </c>
      <c r="B735" s="229" t="s">
        <v>1004</v>
      </c>
      <c r="C735" s="229" t="s">
        <v>1005</v>
      </c>
      <c r="D735" s="229">
        <v>4414</v>
      </c>
      <c r="E735" s="230">
        <v>1.68</v>
      </c>
      <c r="F735" s="230">
        <f>D735*E735</f>
        <v>7415.52</v>
      </c>
      <c r="G735" s="839"/>
    </row>
    <row r="736" spans="1:7">
      <c r="A736" s="229"/>
      <c r="B736" s="229" t="s">
        <v>1006</v>
      </c>
      <c r="C736" s="229" t="s">
        <v>1007</v>
      </c>
      <c r="D736" s="229">
        <v>3053</v>
      </c>
      <c r="E736" s="230">
        <v>1.56</v>
      </c>
      <c r="F736" s="230">
        <f t="shared" ref="F736:F738" si="77">D736*E736</f>
        <v>4762.68</v>
      </c>
      <c r="G736" s="839"/>
    </row>
    <row r="737" spans="1:7">
      <c r="A737" s="229"/>
      <c r="B737" s="229" t="s">
        <v>1008</v>
      </c>
      <c r="C737" s="229" t="s">
        <v>1009</v>
      </c>
      <c r="D737" s="229">
        <v>1851</v>
      </c>
      <c r="E737" s="230">
        <v>1.62</v>
      </c>
      <c r="F737" s="230">
        <f t="shared" si="77"/>
        <v>2998.62</v>
      </c>
      <c r="G737" s="839"/>
    </row>
    <row r="738" spans="1:7">
      <c r="A738" s="229"/>
      <c r="B738" s="229" t="s">
        <v>1010</v>
      </c>
      <c r="C738" s="229" t="s">
        <v>1011</v>
      </c>
      <c r="D738" s="229">
        <v>2575</v>
      </c>
      <c r="E738" s="230">
        <v>1.62</v>
      </c>
      <c r="F738" s="230">
        <f t="shared" si="77"/>
        <v>4171.5</v>
      </c>
      <c r="G738" s="839"/>
    </row>
    <row r="739" spans="1:7">
      <c r="A739" s="231"/>
      <c r="B739" s="231"/>
      <c r="C739" s="231"/>
      <c r="D739" s="231"/>
      <c r="E739" s="232"/>
      <c r="F739" s="232">
        <f>SUM(F735:F738)</f>
        <v>19348.32</v>
      </c>
      <c r="G739" s="839"/>
    </row>
    <row r="740" spans="1:7">
      <c r="A740" s="229" t="s">
        <v>1012</v>
      </c>
      <c r="B740" s="229" t="s">
        <v>1013</v>
      </c>
      <c r="C740" s="229" t="s">
        <v>1014</v>
      </c>
      <c r="D740" s="229">
        <v>1548</v>
      </c>
      <c r="E740" s="230">
        <v>1.5</v>
      </c>
      <c r="F740" s="230">
        <f>D740*E740</f>
        <v>2322</v>
      </c>
      <c r="G740" s="839"/>
    </row>
    <row r="741" spans="1:7">
      <c r="A741" s="229"/>
      <c r="B741" s="229" t="s">
        <v>1015</v>
      </c>
      <c r="C741" s="229" t="s">
        <v>1016</v>
      </c>
      <c r="D741" s="229">
        <v>1524</v>
      </c>
      <c r="E741" s="230">
        <v>1.56</v>
      </c>
      <c r="F741" s="230">
        <f t="shared" ref="F741:F742" si="78">D741*E741</f>
        <v>2377.44</v>
      </c>
      <c r="G741" s="839"/>
    </row>
    <row r="742" spans="1:7">
      <c r="A742" s="229"/>
      <c r="B742" s="229" t="s">
        <v>1017</v>
      </c>
      <c r="C742" s="229" t="s">
        <v>1018</v>
      </c>
      <c r="D742" s="229">
        <v>1576</v>
      </c>
      <c r="E742" s="230">
        <v>1.41</v>
      </c>
      <c r="F742" s="230">
        <f t="shared" si="78"/>
        <v>2222.16</v>
      </c>
      <c r="G742" s="839"/>
    </row>
    <row r="743" spans="1:7">
      <c r="A743" s="231"/>
      <c r="B743" s="231"/>
      <c r="C743" s="231"/>
      <c r="D743" s="231"/>
      <c r="E743" s="232"/>
      <c r="F743" s="232">
        <f>SUM(F740:F742)</f>
        <v>6921.6</v>
      </c>
      <c r="G743" s="839"/>
    </row>
    <row r="744" spans="1:7">
      <c r="A744" s="229" t="s">
        <v>1019</v>
      </c>
      <c r="B744" s="229" t="s">
        <v>979</v>
      </c>
      <c r="C744" s="229" t="s">
        <v>980</v>
      </c>
      <c r="D744" s="229">
        <v>2711</v>
      </c>
      <c r="E744" s="230">
        <v>0.02</v>
      </c>
      <c r="F744" s="230">
        <f>D744*E744</f>
        <v>54.22</v>
      </c>
      <c r="G744" s="839"/>
    </row>
    <row r="745" spans="1:7">
      <c r="A745" s="231"/>
      <c r="B745" s="229" t="s">
        <v>1008</v>
      </c>
      <c r="C745" s="229" t="s">
        <v>1009</v>
      </c>
      <c r="D745" s="229">
        <v>1851</v>
      </c>
      <c r="E745" s="230">
        <v>0.02</v>
      </c>
      <c r="F745" s="230">
        <f t="shared" ref="F745:F747" si="79">D745*E745</f>
        <v>37.020000000000003</v>
      </c>
      <c r="G745" s="839"/>
    </row>
    <row r="746" spans="1:7">
      <c r="A746" s="231"/>
      <c r="B746" s="229" t="s">
        <v>999</v>
      </c>
      <c r="C746" s="229" t="s">
        <v>1000</v>
      </c>
      <c r="D746" s="229">
        <v>2342</v>
      </c>
      <c r="E746" s="230">
        <v>0.02</v>
      </c>
      <c r="F746" s="230">
        <f t="shared" si="79"/>
        <v>46.84</v>
      </c>
      <c r="G746" s="839"/>
    </row>
    <row r="747" spans="1:7">
      <c r="A747" s="231"/>
      <c r="B747" s="229" t="s">
        <v>1015</v>
      </c>
      <c r="C747" s="229" t="s">
        <v>1016</v>
      </c>
      <c r="D747" s="229">
        <v>1524</v>
      </c>
      <c r="E747" s="230">
        <v>0.02</v>
      </c>
      <c r="F747" s="230">
        <f t="shared" si="79"/>
        <v>30.48</v>
      </c>
      <c r="G747" s="839"/>
    </row>
    <row r="748" spans="1:7">
      <c r="A748" s="231"/>
      <c r="B748" s="231"/>
      <c r="C748" s="231"/>
      <c r="D748" s="231"/>
      <c r="E748" s="232"/>
      <c r="F748" s="232">
        <f>SUM(F744:F747)</f>
        <v>168.56</v>
      </c>
      <c r="G748" s="839"/>
    </row>
    <row r="749" spans="1:7">
      <c r="A749" s="229" t="s">
        <v>1020</v>
      </c>
      <c r="B749" s="229" t="s">
        <v>204</v>
      </c>
      <c r="C749" s="229">
        <v>578903</v>
      </c>
      <c r="D749" s="229">
        <v>1068</v>
      </c>
      <c r="E749" s="230">
        <v>1.41</v>
      </c>
      <c r="F749" s="230">
        <f>D749*E749</f>
        <v>1505.88</v>
      </c>
      <c r="G749" s="839"/>
    </row>
    <row r="750" spans="1:7">
      <c r="A750" s="229"/>
      <c r="B750" s="229" t="s">
        <v>206</v>
      </c>
      <c r="C750" s="229">
        <v>578820</v>
      </c>
      <c r="D750" s="229">
        <v>534</v>
      </c>
      <c r="E750" s="230">
        <v>1.32</v>
      </c>
      <c r="F750" s="230">
        <f t="shared" ref="F750:F751" si="80">D750*E750</f>
        <v>704.88</v>
      </c>
      <c r="G750" s="839"/>
    </row>
    <row r="751" spans="1:7">
      <c r="A751" s="229"/>
      <c r="B751" s="229" t="s">
        <v>208</v>
      </c>
      <c r="C751" s="229">
        <v>578867</v>
      </c>
      <c r="D751" s="229">
        <v>234</v>
      </c>
      <c r="E751" s="230">
        <v>1.32</v>
      </c>
      <c r="F751" s="230">
        <f t="shared" si="80"/>
        <v>308.88</v>
      </c>
      <c r="G751" s="839"/>
    </row>
    <row r="752" spans="1:7">
      <c r="A752" s="231"/>
      <c r="B752" s="231"/>
      <c r="C752" s="231"/>
      <c r="D752" s="231"/>
      <c r="E752" s="232"/>
      <c r="F752" s="232">
        <f>SUM(F749:F751)</f>
        <v>2519.64</v>
      </c>
      <c r="G752" s="839"/>
    </row>
    <row r="753" spans="1:7">
      <c r="A753" s="229" t="s">
        <v>1021</v>
      </c>
      <c r="B753" s="229" t="s">
        <v>1022</v>
      </c>
      <c r="C753" s="229" t="s">
        <v>1023</v>
      </c>
      <c r="D753" s="229">
        <v>2055</v>
      </c>
      <c r="E753" s="230">
        <v>1.66</v>
      </c>
      <c r="F753" s="230">
        <f>D753*E753</f>
        <v>3411.3</v>
      </c>
      <c r="G753" s="839"/>
    </row>
    <row r="754" spans="1:7">
      <c r="A754" s="229"/>
      <c r="B754" s="229" t="s">
        <v>1024</v>
      </c>
      <c r="C754" s="229" t="s">
        <v>1025</v>
      </c>
      <c r="D754" s="229">
        <v>2663</v>
      </c>
      <c r="E754" s="230">
        <v>1.66</v>
      </c>
      <c r="F754" s="230">
        <f t="shared" ref="F754:F755" si="81">D754*E754</f>
        <v>4420.58</v>
      </c>
      <c r="G754" s="839"/>
    </row>
    <row r="755" spans="1:7">
      <c r="A755" s="229"/>
      <c r="B755" s="229" t="s">
        <v>1026</v>
      </c>
      <c r="C755" s="229" t="s">
        <v>1027</v>
      </c>
      <c r="D755" s="229">
        <v>1505</v>
      </c>
      <c r="E755" s="230">
        <v>1.66</v>
      </c>
      <c r="F755" s="230">
        <f t="shared" si="81"/>
        <v>2498.3000000000002</v>
      </c>
      <c r="G755" s="839"/>
    </row>
    <row r="756" spans="1:7">
      <c r="A756" s="231"/>
      <c r="B756" s="231"/>
      <c r="C756" s="231"/>
      <c r="D756" s="231"/>
      <c r="E756" s="232"/>
      <c r="F756" s="232">
        <f>SUM(F753:F755)</f>
        <v>10330.18</v>
      </c>
      <c r="G756" s="839"/>
    </row>
    <row r="757" spans="1:7">
      <c r="A757" s="229" t="s">
        <v>1028</v>
      </c>
      <c r="B757" s="229" t="s">
        <v>1029</v>
      </c>
      <c r="C757" s="229" t="s">
        <v>1030</v>
      </c>
      <c r="D757" s="229">
        <v>2435</v>
      </c>
      <c r="E757" s="230">
        <v>3.25</v>
      </c>
      <c r="F757" s="230">
        <f>D757*E757</f>
        <v>7913.75</v>
      </c>
      <c r="G757" s="839"/>
    </row>
    <row r="758" spans="1:7">
      <c r="A758" s="229"/>
      <c r="B758" s="229" t="s">
        <v>1031</v>
      </c>
      <c r="C758" s="229">
        <v>577922</v>
      </c>
      <c r="D758" s="229">
        <v>400</v>
      </c>
      <c r="E758" s="230">
        <v>3.25</v>
      </c>
      <c r="F758" s="230">
        <f>D758*E758</f>
        <v>1300</v>
      </c>
      <c r="G758" s="839"/>
    </row>
    <row r="759" spans="1:7">
      <c r="A759" s="231"/>
      <c r="B759" s="231"/>
      <c r="C759" s="231"/>
      <c r="D759" s="231"/>
      <c r="E759" s="232"/>
      <c r="F759" s="232">
        <f>SUM(F757:F758)</f>
        <v>9213.75</v>
      </c>
      <c r="G759" s="839"/>
    </row>
    <row r="760" spans="1:7">
      <c r="A760" s="229" t="s">
        <v>1032</v>
      </c>
      <c r="B760" s="229" t="s">
        <v>1033</v>
      </c>
      <c r="C760" s="229" t="s">
        <v>1034</v>
      </c>
      <c r="D760" s="229">
        <v>3188</v>
      </c>
      <c r="E760" s="230">
        <v>3.93</v>
      </c>
      <c r="F760" s="230">
        <f>D760*E760</f>
        <v>12528.84</v>
      </c>
      <c r="G760" s="839"/>
    </row>
    <row r="761" spans="1:7">
      <c r="A761" s="229"/>
      <c r="B761" s="229" t="s">
        <v>1035</v>
      </c>
      <c r="C761" s="229">
        <v>577969</v>
      </c>
      <c r="D761" s="229">
        <v>600</v>
      </c>
      <c r="E761" s="230">
        <v>3.68</v>
      </c>
      <c r="F761" s="230">
        <f>D761*E761</f>
        <v>2208</v>
      </c>
      <c r="G761" s="839"/>
    </row>
    <row r="762" spans="1:7">
      <c r="A762" s="231"/>
      <c r="B762" s="231"/>
      <c r="C762" s="231"/>
      <c r="D762" s="231"/>
      <c r="E762" s="232"/>
      <c r="F762" s="232">
        <f>SUM(F760:F761)</f>
        <v>14736.84</v>
      </c>
      <c r="G762" s="839"/>
    </row>
    <row r="763" spans="1:7">
      <c r="A763" s="229" t="s">
        <v>1036</v>
      </c>
      <c r="B763" s="229" t="s">
        <v>1037</v>
      </c>
      <c r="C763" s="229" t="s">
        <v>1038</v>
      </c>
      <c r="D763" s="229">
        <v>2757</v>
      </c>
      <c r="E763" s="230">
        <v>3.93</v>
      </c>
      <c r="F763" s="230">
        <f>D763*E763</f>
        <v>10835.01</v>
      </c>
      <c r="G763" s="839"/>
    </row>
    <row r="764" spans="1:7">
      <c r="A764" s="229"/>
      <c r="B764" s="229" t="s">
        <v>1039</v>
      </c>
      <c r="C764" s="229" t="s">
        <v>1040</v>
      </c>
      <c r="D764" s="229">
        <v>1903</v>
      </c>
      <c r="E764" s="230">
        <v>3.93</v>
      </c>
      <c r="F764" s="230">
        <f>D764*E764</f>
        <v>7478.79</v>
      </c>
      <c r="G764" s="839"/>
    </row>
    <row r="765" spans="1:7">
      <c r="A765" s="229"/>
      <c r="B765" s="229" t="s">
        <v>1041</v>
      </c>
      <c r="C765" s="229">
        <v>578032</v>
      </c>
      <c r="D765" s="229">
        <v>500</v>
      </c>
      <c r="E765" s="230">
        <v>3.93</v>
      </c>
      <c r="F765" s="230">
        <f>D765*E765</f>
        <v>1965</v>
      </c>
      <c r="G765" s="839"/>
    </row>
    <row r="766" spans="1:7">
      <c r="A766" s="231"/>
      <c r="B766" s="231"/>
      <c r="C766" s="231"/>
      <c r="D766" s="231"/>
      <c r="E766" s="232"/>
      <c r="F766" s="232">
        <f>SUM(F763:F765)</f>
        <v>20278.8</v>
      </c>
      <c r="G766" s="839"/>
    </row>
    <row r="767" spans="1:7">
      <c r="A767" s="229" t="s">
        <v>1042</v>
      </c>
      <c r="B767" s="229" t="s">
        <v>1043</v>
      </c>
      <c r="C767" s="229" t="s">
        <v>1044</v>
      </c>
      <c r="D767" s="229">
        <v>2742</v>
      </c>
      <c r="E767" s="230">
        <v>4.08</v>
      </c>
      <c r="F767" s="230">
        <f>D767*E767</f>
        <v>11187.36</v>
      </c>
      <c r="G767" s="839"/>
    </row>
    <row r="768" spans="1:7">
      <c r="A768" s="229"/>
      <c r="B768" s="229" t="s">
        <v>1045</v>
      </c>
      <c r="C768" s="229">
        <v>578106</v>
      </c>
      <c r="D768" s="229">
        <v>500</v>
      </c>
      <c r="E768" s="230">
        <v>3.96</v>
      </c>
      <c r="F768" s="230">
        <f t="shared" ref="F768:F772" si="82">D768*E768</f>
        <v>1980</v>
      </c>
      <c r="G768" s="839"/>
    </row>
    <row r="769" spans="1:7">
      <c r="A769" s="229"/>
      <c r="B769" s="229" t="s">
        <v>1046</v>
      </c>
      <c r="C769" s="229" t="s">
        <v>1047</v>
      </c>
      <c r="D769" s="229">
        <v>1874</v>
      </c>
      <c r="E769" s="230">
        <v>3.96</v>
      </c>
      <c r="F769" s="230">
        <f t="shared" si="82"/>
        <v>7421.04</v>
      </c>
      <c r="G769" s="839"/>
    </row>
    <row r="770" spans="1:7">
      <c r="A770" s="229"/>
      <c r="B770" s="229" t="s">
        <v>1048</v>
      </c>
      <c r="C770" s="229">
        <v>578142</v>
      </c>
      <c r="D770" s="229">
        <v>500</v>
      </c>
      <c r="E770" s="230">
        <v>5.65</v>
      </c>
      <c r="F770" s="230">
        <f t="shared" si="82"/>
        <v>2825</v>
      </c>
      <c r="G770" s="839"/>
    </row>
    <row r="771" spans="1:7">
      <c r="A771" s="229"/>
      <c r="B771" s="229" t="s">
        <v>1049</v>
      </c>
      <c r="C771" s="229">
        <v>578436</v>
      </c>
      <c r="D771" s="229">
        <v>600</v>
      </c>
      <c r="E771" s="230">
        <v>4.75</v>
      </c>
      <c r="F771" s="230">
        <f t="shared" si="82"/>
        <v>2850</v>
      </c>
      <c r="G771" s="839"/>
    </row>
    <row r="772" spans="1:7">
      <c r="A772" s="229"/>
      <c r="B772" s="229" t="s">
        <v>1050</v>
      </c>
      <c r="C772" s="229">
        <v>578115</v>
      </c>
      <c r="D772" s="229">
        <v>500</v>
      </c>
      <c r="E772" s="230">
        <v>4.75</v>
      </c>
      <c r="F772" s="230">
        <f t="shared" si="82"/>
        <v>2375</v>
      </c>
      <c r="G772" s="839"/>
    </row>
    <row r="773" spans="1:7">
      <c r="A773" s="231"/>
      <c r="B773" s="231"/>
      <c r="C773" s="231"/>
      <c r="D773" s="231"/>
      <c r="E773" s="232"/>
      <c r="F773" s="232">
        <f>SUM(F767:F772)</f>
        <v>28638.400000000001</v>
      </c>
      <c r="G773" s="839"/>
    </row>
    <row r="774" spans="1:7">
      <c r="A774" s="229" t="s">
        <v>1051</v>
      </c>
      <c r="B774" s="229" t="s">
        <v>1052</v>
      </c>
      <c r="C774" s="229" t="s">
        <v>1053</v>
      </c>
      <c r="D774" s="229">
        <v>3400</v>
      </c>
      <c r="E774" s="230">
        <v>7.15</v>
      </c>
      <c r="F774" s="230">
        <f>D774*E774</f>
        <v>24310</v>
      </c>
      <c r="G774" s="839"/>
    </row>
    <row r="775" spans="1:7">
      <c r="A775" s="229"/>
      <c r="B775" s="229" t="s">
        <v>1054</v>
      </c>
      <c r="C775" s="229">
        <v>578234</v>
      </c>
      <c r="D775" s="229">
        <v>500</v>
      </c>
      <c r="E775" s="230">
        <v>5.67</v>
      </c>
      <c r="F775" s="230">
        <f>D775*E775</f>
        <v>2835</v>
      </c>
      <c r="G775" s="839"/>
    </row>
    <row r="776" spans="1:7">
      <c r="A776" s="231"/>
      <c r="B776" s="231"/>
      <c r="C776" s="231"/>
      <c r="D776" s="231"/>
      <c r="E776" s="232"/>
      <c r="F776" s="232">
        <f>SUM(F774:F775)</f>
        <v>27145</v>
      </c>
      <c r="G776" s="839"/>
    </row>
    <row r="777" spans="1:7">
      <c r="A777" s="229" t="s">
        <v>1055</v>
      </c>
      <c r="B777" s="229" t="s">
        <v>579</v>
      </c>
      <c r="C777" s="229" t="s">
        <v>1056</v>
      </c>
      <c r="D777" s="229">
        <v>670</v>
      </c>
      <c r="E777" s="230">
        <v>3.8</v>
      </c>
      <c r="F777" s="230">
        <f>D777*E777</f>
        <v>2546</v>
      </c>
      <c r="G777" s="839"/>
    </row>
    <row r="778" spans="1:7">
      <c r="A778" s="229"/>
      <c r="B778" s="229"/>
      <c r="C778" s="229"/>
      <c r="D778" s="229">
        <v>242</v>
      </c>
      <c r="E778" s="230">
        <v>4.2</v>
      </c>
      <c r="F778" s="230">
        <f t="shared" ref="F778:F780" si="83">D778*E778</f>
        <v>1016.4</v>
      </c>
      <c r="G778" s="839"/>
    </row>
    <row r="779" spans="1:7">
      <c r="A779" s="229"/>
      <c r="B779" s="229"/>
      <c r="C779" s="229"/>
      <c r="D779" s="229">
        <v>303</v>
      </c>
      <c r="E779" s="230">
        <v>4.5</v>
      </c>
      <c r="F779" s="230">
        <f t="shared" si="83"/>
        <v>1363.5</v>
      </c>
      <c r="G779" s="839"/>
    </row>
    <row r="780" spans="1:7">
      <c r="A780" s="229"/>
      <c r="B780" s="229"/>
      <c r="C780" s="229"/>
      <c r="D780" s="229">
        <v>7</v>
      </c>
      <c r="E780" s="230">
        <v>4.8</v>
      </c>
      <c r="F780" s="230">
        <f t="shared" si="83"/>
        <v>33.6</v>
      </c>
      <c r="G780" s="839"/>
    </row>
    <row r="781" spans="1:7">
      <c r="A781" s="231"/>
      <c r="B781" s="233"/>
      <c r="C781" s="233"/>
      <c r="D781" s="231"/>
      <c r="E781" s="232"/>
      <c r="F781" s="232">
        <f>SUM(F777:F780)</f>
        <v>4959.5</v>
      </c>
      <c r="G781" s="840"/>
    </row>
    <row r="782" spans="1:7">
      <c r="A782" s="234" t="s">
        <v>1057</v>
      </c>
      <c r="B782" s="235">
        <v>42654</v>
      </c>
      <c r="C782" s="234" t="s">
        <v>1058</v>
      </c>
      <c r="D782" s="234"/>
      <c r="E782" s="236"/>
      <c r="F782" s="236">
        <v>52.5</v>
      </c>
      <c r="G782" s="841" t="s">
        <v>156</v>
      </c>
    </row>
    <row r="783" spans="1:7">
      <c r="A783" s="234" t="s">
        <v>1057</v>
      </c>
      <c r="B783" s="235">
        <v>42655</v>
      </c>
      <c r="C783" s="234" t="s">
        <v>1059</v>
      </c>
      <c r="D783" s="234"/>
      <c r="E783" s="236"/>
      <c r="F783" s="236">
        <v>86.40625</v>
      </c>
      <c r="G783" s="841"/>
    </row>
    <row r="784" spans="1:7">
      <c r="A784" s="234" t="s">
        <v>1060</v>
      </c>
      <c r="B784" s="235">
        <v>42671</v>
      </c>
      <c r="C784" s="234" t="s">
        <v>1061</v>
      </c>
      <c r="D784" s="234"/>
      <c r="E784" s="236"/>
      <c r="F784" s="236">
        <v>69.53125</v>
      </c>
      <c r="G784" s="841"/>
    </row>
    <row r="785" spans="1:7" s="51" customFormat="1">
      <c r="A785" s="237"/>
      <c r="B785" s="238"/>
      <c r="C785" s="237"/>
      <c r="D785" s="237"/>
      <c r="E785" s="239"/>
      <c r="F785" s="239">
        <v>208.4375</v>
      </c>
      <c r="G785" s="841"/>
    </row>
    <row r="786" spans="1:7">
      <c r="A786" s="234" t="s">
        <v>1062</v>
      </c>
      <c r="B786" s="235">
        <v>42657</v>
      </c>
      <c r="C786" s="234" t="s">
        <v>1063</v>
      </c>
      <c r="D786" s="234"/>
      <c r="E786" s="236"/>
      <c r="F786" s="236">
        <v>31.5625</v>
      </c>
      <c r="G786" s="841" t="s">
        <v>123</v>
      </c>
    </row>
    <row r="787" spans="1:7">
      <c r="A787" s="234" t="s">
        <v>1062</v>
      </c>
      <c r="B787" s="235">
        <v>42658</v>
      </c>
      <c r="C787" s="234" t="s">
        <v>1064</v>
      </c>
      <c r="D787" s="234"/>
      <c r="E787" s="236"/>
      <c r="F787" s="236">
        <v>82.96875</v>
      </c>
      <c r="G787" s="841"/>
    </row>
    <row r="788" spans="1:7">
      <c r="A788" s="234" t="s">
        <v>1062</v>
      </c>
      <c r="B788" s="235">
        <v>42660</v>
      </c>
      <c r="C788" s="234" t="s">
        <v>1065</v>
      </c>
      <c r="D788" s="234"/>
      <c r="E788" s="236"/>
      <c r="F788" s="236">
        <v>93.28125</v>
      </c>
      <c r="G788" s="841"/>
    </row>
    <row r="789" spans="1:7">
      <c r="A789" s="234" t="s">
        <v>1062</v>
      </c>
      <c r="B789" s="235">
        <v>42660</v>
      </c>
      <c r="C789" s="234" t="s">
        <v>1066</v>
      </c>
      <c r="D789" s="234"/>
      <c r="E789" s="236"/>
      <c r="F789" s="236">
        <v>93.28125</v>
      </c>
      <c r="G789" s="841"/>
    </row>
    <row r="790" spans="1:7">
      <c r="A790" s="234" t="s">
        <v>1062</v>
      </c>
      <c r="B790" s="235">
        <v>42661</v>
      </c>
      <c r="C790" s="234" t="s">
        <v>1067</v>
      </c>
      <c r="D790" s="234"/>
      <c r="E790" s="236"/>
      <c r="F790" s="236">
        <v>79.53125</v>
      </c>
      <c r="G790" s="841"/>
    </row>
    <row r="791" spans="1:7">
      <c r="A791" s="234" t="s">
        <v>1062</v>
      </c>
      <c r="B791" s="235">
        <v>42661</v>
      </c>
      <c r="C791" s="234" t="s">
        <v>1068</v>
      </c>
      <c r="D791" s="234"/>
      <c r="E791" s="236"/>
      <c r="F791" s="236">
        <v>93.28125</v>
      </c>
      <c r="G791" s="841"/>
    </row>
    <row r="792" spans="1:7">
      <c r="A792" s="234" t="s">
        <v>1069</v>
      </c>
      <c r="B792" s="235">
        <v>42662</v>
      </c>
      <c r="C792" s="234" t="s">
        <v>1070</v>
      </c>
      <c r="D792" s="234"/>
      <c r="E792" s="236"/>
      <c r="F792" s="236">
        <v>20.625</v>
      </c>
      <c r="G792" s="841"/>
    </row>
    <row r="793" spans="1:7">
      <c r="A793" s="234" t="s">
        <v>1071</v>
      </c>
      <c r="B793" s="235">
        <v>42672</v>
      </c>
      <c r="C793" s="234" t="s">
        <v>1072</v>
      </c>
      <c r="D793" s="234"/>
      <c r="E793" s="236"/>
      <c r="F793" s="236">
        <v>79.53125</v>
      </c>
      <c r="G793" s="841"/>
    </row>
    <row r="794" spans="1:7">
      <c r="A794" s="234" t="s">
        <v>1071</v>
      </c>
      <c r="B794" s="235">
        <v>42674</v>
      </c>
      <c r="C794" s="234" t="s">
        <v>1073</v>
      </c>
      <c r="D794" s="234"/>
      <c r="E794" s="236"/>
      <c r="F794" s="236">
        <v>86.40625</v>
      </c>
      <c r="G794" s="841"/>
    </row>
    <row r="795" spans="1:7">
      <c r="A795" s="234" t="s">
        <v>1074</v>
      </c>
      <c r="B795" s="235">
        <v>42671</v>
      </c>
      <c r="C795" s="234" t="s">
        <v>1075</v>
      </c>
      <c r="D795" s="234"/>
      <c r="E795" s="236"/>
      <c r="F795" s="236">
        <v>93.28125</v>
      </c>
      <c r="G795" s="841"/>
    </row>
    <row r="796" spans="1:7">
      <c r="A796" s="234" t="s">
        <v>1074</v>
      </c>
      <c r="B796" s="235">
        <v>42671</v>
      </c>
      <c r="C796" s="234" t="s">
        <v>1076</v>
      </c>
      <c r="D796" s="234"/>
      <c r="E796" s="236"/>
      <c r="F796" s="236">
        <v>93.28125</v>
      </c>
      <c r="G796" s="841"/>
    </row>
    <row r="797" spans="1:7">
      <c r="A797" s="234" t="s">
        <v>1074</v>
      </c>
      <c r="B797" s="235">
        <v>42669</v>
      </c>
      <c r="C797" s="234" t="s">
        <v>1077</v>
      </c>
      <c r="D797" s="234"/>
      <c r="E797" s="236"/>
      <c r="F797" s="236">
        <v>66.09375</v>
      </c>
      <c r="G797" s="841"/>
    </row>
    <row r="798" spans="1:7">
      <c r="A798" s="234" t="s">
        <v>1074</v>
      </c>
      <c r="B798" s="235">
        <v>42669</v>
      </c>
      <c r="C798" s="234" t="s">
        <v>1078</v>
      </c>
      <c r="D798" s="234"/>
      <c r="E798" s="236"/>
      <c r="F798" s="236">
        <v>93.28125</v>
      </c>
      <c r="G798" s="841"/>
    </row>
    <row r="799" spans="1:7">
      <c r="A799" s="234" t="s">
        <v>1074</v>
      </c>
      <c r="B799" s="235">
        <v>42670</v>
      </c>
      <c r="C799" s="234" t="s">
        <v>1079</v>
      </c>
      <c r="D799" s="234"/>
      <c r="E799" s="236"/>
      <c r="F799" s="236">
        <v>110.78125</v>
      </c>
      <c r="G799" s="841"/>
    </row>
    <row r="800" spans="1:7">
      <c r="A800" s="234" t="s">
        <v>1074</v>
      </c>
      <c r="B800" s="235">
        <v>42670</v>
      </c>
      <c r="C800" s="234" t="s">
        <v>1080</v>
      </c>
      <c r="D800" s="234"/>
      <c r="E800" s="236"/>
      <c r="F800" s="236">
        <v>95</v>
      </c>
      <c r="G800" s="841"/>
    </row>
    <row r="801" spans="1:7" s="51" customFormat="1">
      <c r="A801" s="237"/>
      <c r="B801" s="238"/>
      <c r="C801" s="237"/>
      <c r="D801" s="237"/>
      <c r="E801" s="239"/>
      <c r="F801" s="239">
        <v>1212.1875</v>
      </c>
      <c r="G801" s="841"/>
    </row>
    <row r="802" spans="1:7">
      <c r="A802" s="240" t="s">
        <v>1081</v>
      </c>
      <c r="B802" s="240" t="s">
        <v>1082</v>
      </c>
      <c r="C802" s="240" t="s">
        <v>1083</v>
      </c>
      <c r="D802" s="240">
        <v>1483</v>
      </c>
      <c r="E802" s="241">
        <v>1.42</v>
      </c>
      <c r="F802" s="241">
        <f>D802*E802</f>
        <v>2105.86</v>
      </c>
      <c r="G802" s="842" t="s">
        <v>1084</v>
      </c>
    </row>
    <row r="803" spans="1:7">
      <c r="A803" s="240"/>
      <c r="B803" s="240" t="s">
        <v>1085</v>
      </c>
      <c r="C803" s="240" t="s">
        <v>1086</v>
      </c>
      <c r="D803" s="240">
        <v>2588</v>
      </c>
      <c r="E803" s="241">
        <v>1.32</v>
      </c>
      <c r="F803" s="241">
        <f t="shared" ref="F803:F805" si="84">D803*E803</f>
        <v>3416.16</v>
      </c>
      <c r="G803" s="843"/>
    </row>
    <row r="804" spans="1:7">
      <c r="A804" s="240"/>
      <c r="B804" s="240" t="s">
        <v>1087</v>
      </c>
      <c r="C804" s="240" t="s">
        <v>1088</v>
      </c>
      <c r="D804" s="240">
        <v>2588</v>
      </c>
      <c r="E804" s="241">
        <v>1.42</v>
      </c>
      <c r="F804" s="241">
        <f t="shared" si="84"/>
        <v>3674.96</v>
      </c>
      <c r="G804" s="843"/>
    </row>
    <row r="805" spans="1:7">
      <c r="A805" s="240"/>
      <c r="B805" s="240" t="s">
        <v>1089</v>
      </c>
      <c r="C805" s="240" t="s">
        <v>1090</v>
      </c>
      <c r="D805" s="240">
        <v>2052</v>
      </c>
      <c r="E805" s="241">
        <v>1.57</v>
      </c>
      <c r="F805" s="241">
        <f t="shared" si="84"/>
        <v>3221.64</v>
      </c>
      <c r="G805" s="843"/>
    </row>
    <row r="806" spans="1:7">
      <c r="A806" s="240"/>
      <c r="B806" s="240"/>
      <c r="C806" s="240"/>
      <c r="D806" s="240"/>
      <c r="E806" s="241"/>
      <c r="F806" s="242">
        <f>SUM(F802:F805)</f>
        <v>12418.62</v>
      </c>
      <c r="G806" s="843"/>
    </row>
    <row r="807" spans="1:7">
      <c r="A807" s="240" t="s">
        <v>1091</v>
      </c>
      <c r="B807" s="240" t="s">
        <v>1092</v>
      </c>
      <c r="C807" s="240" t="s">
        <v>1093</v>
      </c>
      <c r="D807" s="240">
        <v>2245</v>
      </c>
      <c r="E807" s="241">
        <v>1.43</v>
      </c>
      <c r="F807" s="241">
        <f>D807*E807</f>
        <v>3210.35</v>
      </c>
      <c r="G807" s="843"/>
    </row>
    <row r="808" spans="1:7">
      <c r="A808" s="240"/>
      <c r="B808" s="240" t="s">
        <v>1094</v>
      </c>
      <c r="C808" s="240" t="s">
        <v>1095</v>
      </c>
      <c r="D808" s="240">
        <v>1773</v>
      </c>
      <c r="E808" s="241">
        <v>1.32</v>
      </c>
      <c r="F808" s="241">
        <f t="shared" ref="F808:F810" si="85">D808*E808</f>
        <v>2340.36</v>
      </c>
      <c r="G808" s="843"/>
    </row>
    <row r="809" spans="1:7">
      <c r="A809" s="240"/>
      <c r="B809" s="240" t="s">
        <v>1096</v>
      </c>
      <c r="C809" s="240" t="s">
        <v>1097</v>
      </c>
      <c r="D809" s="240">
        <v>6121</v>
      </c>
      <c r="E809" s="241">
        <v>1.56</v>
      </c>
      <c r="F809" s="241">
        <f t="shared" si="85"/>
        <v>9548.76</v>
      </c>
      <c r="G809" s="843"/>
    </row>
    <row r="810" spans="1:7">
      <c r="A810" s="240"/>
      <c r="B810" s="240" t="s">
        <v>1098</v>
      </c>
      <c r="C810" s="240" t="s">
        <v>1099</v>
      </c>
      <c r="D810" s="240">
        <v>2734</v>
      </c>
      <c r="E810" s="241">
        <v>1.56</v>
      </c>
      <c r="F810" s="241">
        <f t="shared" si="85"/>
        <v>4265.04</v>
      </c>
      <c r="G810" s="843"/>
    </row>
    <row r="811" spans="1:7">
      <c r="A811" s="240"/>
      <c r="B811" s="240"/>
      <c r="C811" s="240"/>
      <c r="D811" s="240"/>
      <c r="E811" s="241"/>
      <c r="F811" s="242">
        <f>SUM(F807:F810)</f>
        <v>19364.509999999998</v>
      </c>
      <c r="G811" s="843"/>
    </row>
    <row r="812" spans="1:7">
      <c r="A812" s="240" t="s">
        <v>1100</v>
      </c>
      <c r="B812" s="240" t="s">
        <v>1101</v>
      </c>
      <c r="C812" s="240" t="s">
        <v>1102</v>
      </c>
      <c r="D812" s="240">
        <v>1451</v>
      </c>
      <c r="E812" s="241">
        <v>1.41</v>
      </c>
      <c r="F812" s="241">
        <f>D812*E812</f>
        <v>2045.91</v>
      </c>
      <c r="G812" s="843"/>
    </row>
    <row r="813" spans="1:7">
      <c r="A813" s="240"/>
      <c r="B813" s="240" t="s">
        <v>1103</v>
      </c>
      <c r="C813" s="240" t="s">
        <v>1104</v>
      </c>
      <c r="D813" s="240">
        <v>3183</v>
      </c>
      <c r="E813" s="241">
        <v>1.5</v>
      </c>
      <c r="F813" s="241">
        <f>D813*E813</f>
        <v>4774.5</v>
      </c>
      <c r="G813" s="843"/>
    </row>
    <row r="814" spans="1:7">
      <c r="A814" s="240"/>
      <c r="B814" s="240"/>
      <c r="C814" s="240"/>
      <c r="D814" s="240"/>
      <c r="E814" s="241"/>
      <c r="F814" s="242">
        <f>SUM(F812:F813)</f>
        <v>6820.41</v>
      </c>
      <c r="G814" s="843"/>
    </row>
    <row r="815" spans="1:7">
      <c r="A815" s="240" t="s">
        <v>1105</v>
      </c>
      <c r="B815" s="240" t="s">
        <v>204</v>
      </c>
      <c r="C815" s="240" t="s">
        <v>1106</v>
      </c>
      <c r="D815" s="240">
        <v>10278</v>
      </c>
      <c r="E815" s="241">
        <v>1.41</v>
      </c>
      <c r="F815" s="241">
        <f>D815*E815</f>
        <v>14491.98</v>
      </c>
      <c r="G815" s="843"/>
    </row>
    <row r="816" spans="1:7">
      <c r="A816" s="240"/>
      <c r="B816" s="240" t="s">
        <v>206</v>
      </c>
      <c r="C816" s="240" t="s">
        <v>1107</v>
      </c>
      <c r="D816" s="240">
        <v>6612</v>
      </c>
      <c r="E816" s="241">
        <v>1.32</v>
      </c>
      <c r="F816" s="241">
        <f t="shared" ref="F816:F817" si="86">D816*E816</f>
        <v>8727.84</v>
      </c>
      <c r="G816" s="843"/>
    </row>
    <row r="817" spans="1:7">
      <c r="A817" s="240"/>
      <c r="B817" s="240" t="s">
        <v>208</v>
      </c>
      <c r="C817" s="240" t="s">
        <v>1108</v>
      </c>
      <c r="D817" s="240">
        <v>6426</v>
      </c>
      <c r="E817" s="241">
        <v>1.32</v>
      </c>
      <c r="F817" s="241">
        <f t="shared" si="86"/>
        <v>8482.32</v>
      </c>
      <c r="G817" s="843"/>
    </row>
    <row r="818" spans="1:7">
      <c r="A818" s="240"/>
      <c r="B818" s="240"/>
      <c r="C818" s="240"/>
      <c r="D818" s="240"/>
      <c r="E818" s="241"/>
      <c r="F818" s="242">
        <f>SUM(F815:F817)</f>
        <v>31702.14</v>
      </c>
      <c r="G818" s="844"/>
    </row>
    <row r="819" spans="1:7" s="109" customFormat="1">
      <c r="A819" s="119" t="s">
        <v>1109</v>
      </c>
      <c r="B819" s="119" t="s">
        <v>679</v>
      </c>
      <c r="C819" s="119" t="s">
        <v>1110</v>
      </c>
      <c r="D819" s="211">
        <v>336</v>
      </c>
      <c r="E819" s="212">
        <v>4.5999999999999996</v>
      </c>
      <c r="F819" s="212">
        <f>D819*E819</f>
        <v>1545.6</v>
      </c>
      <c r="G819" s="832" t="s">
        <v>1111</v>
      </c>
    </row>
    <row r="820" spans="1:7" s="109" customFormat="1">
      <c r="A820" s="119"/>
      <c r="B820" s="119"/>
      <c r="C820" s="119"/>
      <c r="D820" s="211">
        <v>84</v>
      </c>
      <c r="E820" s="212">
        <v>5.4</v>
      </c>
      <c r="F820" s="212">
        <f>D820*E820</f>
        <v>453.6</v>
      </c>
      <c r="G820" s="832"/>
    </row>
    <row r="821" spans="1:7" s="109" customFormat="1">
      <c r="A821" s="243"/>
      <c r="B821" s="243"/>
      <c r="C821" s="243"/>
      <c r="D821" s="244"/>
      <c r="E821" s="214"/>
      <c r="F821" s="214">
        <f>SUM(F819:F820)</f>
        <v>1999.2</v>
      </c>
      <c r="G821" s="832"/>
    </row>
    <row r="822" spans="1:7" ht="15" customHeight="1">
      <c r="A822" s="148" t="s">
        <v>1112</v>
      </c>
      <c r="B822" s="148" t="s">
        <v>1113</v>
      </c>
      <c r="C822" s="148" t="s">
        <v>1114</v>
      </c>
      <c r="D822" s="148">
        <v>2495</v>
      </c>
      <c r="E822" s="150">
        <v>1.41</v>
      </c>
      <c r="F822" s="150">
        <f>D822*E822</f>
        <v>3517.95</v>
      </c>
      <c r="G822" s="830" t="s">
        <v>1115</v>
      </c>
    </row>
    <row r="823" spans="1:7" ht="15" customHeight="1">
      <c r="A823" s="148"/>
      <c r="B823" s="148" t="s">
        <v>1116</v>
      </c>
      <c r="C823" s="148" t="s">
        <v>1117</v>
      </c>
      <c r="D823" s="148">
        <v>1895</v>
      </c>
      <c r="E823" s="150">
        <v>1.41</v>
      </c>
      <c r="F823" s="150">
        <f t="shared" ref="F823:F826" si="87">D823*E823</f>
        <v>2671.95</v>
      </c>
      <c r="G823" s="830"/>
    </row>
    <row r="824" spans="1:7" ht="15" customHeight="1">
      <c r="A824" s="148"/>
      <c r="B824" s="148" t="s">
        <v>1118</v>
      </c>
      <c r="C824" s="148" t="s">
        <v>1119</v>
      </c>
      <c r="D824" s="148">
        <v>3173</v>
      </c>
      <c r="E824" s="150">
        <v>1.42</v>
      </c>
      <c r="F824" s="150">
        <f t="shared" si="87"/>
        <v>4505.66</v>
      </c>
      <c r="G824" s="830"/>
    </row>
    <row r="825" spans="1:7" ht="15" customHeight="1">
      <c r="A825" s="148"/>
      <c r="B825" s="148" t="s">
        <v>1120</v>
      </c>
      <c r="C825" s="148" t="s">
        <v>1121</v>
      </c>
      <c r="D825" s="148">
        <v>2109</v>
      </c>
      <c r="E825" s="150">
        <v>1.32</v>
      </c>
      <c r="F825" s="150">
        <f t="shared" si="87"/>
        <v>2783.88</v>
      </c>
      <c r="G825" s="830"/>
    </row>
    <row r="826" spans="1:7" ht="15" customHeight="1">
      <c r="A826" s="148"/>
      <c r="B826" s="148" t="s">
        <v>1122</v>
      </c>
      <c r="C826" s="148" t="s">
        <v>1123</v>
      </c>
      <c r="D826" s="148">
        <v>2419</v>
      </c>
      <c r="E826" s="150">
        <v>1.41</v>
      </c>
      <c r="F826" s="150">
        <f t="shared" si="87"/>
        <v>3410.79</v>
      </c>
      <c r="G826" s="830"/>
    </row>
    <row r="827" spans="1:7" s="107" customFormat="1" ht="15" customHeight="1">
      <c r="A827" s="151"/>
      <c r="B827" s="151"/>
      <c r="C827" s="151"/>
      <c r="D827" s="151"/>
      <c r="E827" s="152"/>
      <c r="F827" s="152">
        <f>SUM(F822:F826)</f>
        <v>16890.23</v>
      </c>
      <c r="G827" s="830"/>
    </row>
    <row r="828" spans="1:7" ht="15" customHeight="1">
      <c r="A828" s="148" t="s">
        <v>1124</v>
      </c>
      <c r="B828" s="148" t="s">
        <v>1125</v>
      </c>
      <c r="C828" s="148" t="s">
        <v>1126</v>
      </c>
      <c r="D828" s="148">
        <v>1223</v>
      </c>
      <c r="E828" s="150">
        <v>1.57</v>
      </c>
      <c r="F828" s="150">
        <f>D828*E828</f>
        <v>1920.11</v>
      </c>
      <c r="G828" s="830"/>
    </row>
    <row r="829" spans="1:7">
      <c r="A829" s="148"/>
      <c r="B829" s="148" t="s">
        <v>1127</v>
      </c>
      <c r="C829" s="148" t="s">
        <v>1128</v>
      </c>
      <c r="D829" s="148">
        <v>3125</v>
      </c>
      <c r="E829" s="150">
        <v>1.43</v>
      </c>
      <c r="F829" s="150">
        <f t="shared" ref="F829:F832" si="88">D829*E829</f>
        <v>4468.75</v>
      </c>
      <c r="G829" s="830"/>
    </row>
    <row r="830" spans="1:7">
      <c r="A830" s="148"/>
      <c r="B830" s="148" t="s">
        <v>1129</v>
      </c>
      <c r="C830" s="148" t="s">
        <v>1130</v>
      </c>
      <c r="D830" s="148">
        <v>2608</v>
      </c>
      <c r="E830" s="150">
        <v>1.32</v>
      </c>
      <c r="F830" s="150">
        <f t="shared" si="88"/>
        <v>3442.56</v>
      </c>
      <c r="G830" s="830"/>
    </row>
    <row r="831" spans="1:7" ht="15" customHeight="1">
      <c r="A831" s="148"/>
      <c r="B831" s="148" t="s">
        <v>1131</v>
      </c>
      <c r="C831" s="148" t="s">
        <v>1132</v>
      </c>
      <c r="D831" s="148">
        <v>2049</v>
      </c>
      <c r="E831" s="150">
        <v>1.32</v>
      </c>
      <c r="F831" s="150">
        <f t="shared" si="88"/>
        <v>2704.68</v>
      </c>
      <c r="G831" s="830"/>
    </row>
    <row r="832" spans="1:7" ht="15" customHeight="1">
      <c r="A832" s="148"/>
      <c r="B832" s="148" t="s">
        <v>1133</v>
      </c>
      <c r="C832" s="148" t="s">
        <v>1134</v>
      </c>
      <c r="D832" s="148">
        <v>4700</v>
      </c>
      <c r="E832" s="150">
        <v>1.41</v>
      </c>
      <c r="F832" s="150">
        <f t="shared" si="88"/>
        <v>6627</v>
      </c>
      <c r="G832" s="830"/>
    </row>
    <row r="833" spans="1:7" s="107" customFormat="1" ht="15" customHeight="1">
      <c r="A833" s="151"/>
      <c r="B833" s="151"/>
      <c r="C833" s="151"/>
      <c r="D833" s="151"/>
      <c r="E833" s="152"/>
      <c r="F833" s="152">
        <f>SUM(F828:F832)</f>
        <v>19163.099999999999</v>
      </c>
      <c r="G833" s="830"/>
    </row>
    <row r="834" spans="1:7" ht="15" customHeight="1">
      <c r="A834" s="148" t="s">
        <v>1135</v>
      </c>
      <c r="B834" s="148" t="s">
        <v>1136</v>
      </c>
      <c r="C834" s="148" t="s">
        <v>1137</v>
      </c>
      <c r="D834" s="148">
        <v>4438</v>
      </c>
      <c r="E834" s="150">
        <v>1.56</v>
      </c>
      <c r="F834" s="150">
        <f>D834*E834</f>
        <v>6923.28</v>
      </c>
      <c r="G834" s="830"/>
    </row>
    <row r="835" spans="1:7" ht="15" customHeight="1">
      <c r="A835" s="148"/>
      <c r="B835" s="148" t="s">
        <v>1138</v>
      </c>
      <c r="C835" s="148" t="s">
        <v>1139</v>
      </c>
      <c r="D835" s="148">
        <v>4342</v>
      </c>
      <c r="E835" s="150">
        <v>1.56</v>
      </c>
      <c r="F835" s="150">
        <f t="shared" ref="F835:F838" si="89">D835*E835</f>
        <v>6773.52</v>
      </c>
      <c r="G835" s="830"/>
    </row>
    <row r="836" spans="1:7" ht="15" customHeight="1">
      <c r="A836" s="148"/>
      <c r="B836" s="148" t="s">
        <v>1140</v>
      </c>
      <c r="C836" s="148" t="s">
        <v>1141</v>
      </c>
      <c r="D836" s="148">
        <v>1993</v>
      </c>
      <c r="E836" s="150">
        <v>1.41</v>
      </c>
      <c r="F836" s="150">
        <f t="shared" si="89"/>
        <v>2810.13</v>
      </c>
      <c r="G836" s="830"/>
    </row>
    <row r="837" spans="1:7" ht="15" customHeight="1">
      <c r="A837" s="148"/>
      <c r="B837" s="148" t="s">
        <v>1142</v>
      </c>
      <c r="C837" s="148" t="s">
        <v>1143</v>
      </c>
      <c r="D837" s="148">
        <v>3391</v>
      </c>
      <c r="E837" s="150">
        <v>1.37</v>
      </c>
      <c r="F837" s="150">
        <f t="shared" si="89"/>
        <v>4645.67</v>
      </c>
      <c r="G837" s="830"/>
    </row>
    <row r="838" spans="1:7" ht="15" customHeight="1">
      <c r="A838" s="148"/>
      <c r="B838" s="148" t="s">
        <v>1144</v>
      </c>
      <c r="C838" s="148" t="s">
        <v>1145</v>
      </c>
      <c r="D838" s="148">
        <v>1437</v>
      </c>
      <c r="E838" s="150">
        <v>1.33</v>
      </c>
      <c r="F838" s="150">
        <f t="shared" si="89"/>
        <v>1911.21</v>
      </c>
      <c r="G838" s="830"/>
    </row>
    <row r="839" spans="1:7" s="107" customFormat="1">
      <c r="A839" s="151"/>
      <c r="B839" s="151"/>
      <c r="C839" s="151"/>
      <c r="D839" s="151"/>
      <c r="E839" s="152"/>
      <c r="F839" s="152">
        <f>SUM(F834:F838)</f>
        <v>23063.81</v>
      </c>
      <c r="G839" s="830"/>
    </row>
    <row r="840" spans="1:7">
      <c r="A840" s="148" t="s">
        <v>1146</v>
      </c>
      <c r="B840" s="148" t="s">
        <v>204</v>
      </c>
      <c r="C840" s="148" t="s">
        <v>1147</v>
      </c>
      <c r="D840" s="148">
        <v>7152</v>
      </c>
      <c r="E840" s="150">
        <v>1.41</v>
      </c>
      <c r="F840" s="150">
        <f>D840*E840</f>
        <v>10084.32</v>
      </c>
      <c r="G840" s="830"/>
    </row>
    <row r="841" spans="1:7" ht="15" customHeight="1">
      <c r="A841" s="148"/>
      <c r="B841" s="148" t="s">
        <v>206</v>
      </c>
      <c r="C841" s="148" t="s">
        <v>1148</v>
      </c>
      <c r="D841" s="148">
        <v>5646</v>
      </c>
      <c r="E841" s="150">
        <v>1.32</v>
      </c>
      <c r="F841" s="150">
        <f t="shared" ref="F841:F842" si="90">D841*E841</f>
        <v>7452.72</v>
      </c>
      <c r="G841" s="830"/>
    </row>
    <row r="842" spans="1:7" ht="15" customHeight="1">
      <c r="A842" s="148"/>
      <c r="B842" s="148" t="s">
        <v>208</v>
      </c>
      <c r="C842" s="148" t="s">
        <v>1149</v>
      </c>
      <c r="D842" s="148">
        <v>5856</v>
      </c>
      <c r="E842" s="150">
        <v>1.32</v>
      </c>
      <c r="F842" s="150">
        <f t="shared" si="90"/>
        <v>7729.92</v>
      </c>
      <c r="G842" s="830"/>
    </row>
    <row r="843" spans="1:7" s="107" customFormat="1" ht="15" customHeight="1">
      <c r="A843" s="151"/>
      <c r="B843" s="151"/>
      <c r="C843" s="151"/>
      <c r="D843" s="151"/>
      <c r="E843" s="152"/>
      <c r="F843" s="152">
        <f>SUM(F840:F842)</f>
        <v>25266.959999999999</v>
      </c>
      <c r="G843" s="830"/>
    </row>
    <row r="844" spans="1:7" ht="15" customHeight="1">
      <c r="A844" s="148" t="s">
        <v>1150</v>
      </c>
      <c r="B844" s="148" t="s">
        <v>1151</v>
      </c>
      <c r="C844" s="148" t="s">
        <v>1152</v>
      </c>
      <c r="D844" s="148">
        <v>1667</v>
      </c>
      <c r="E844" s="150">
        <v>1.66</v>
      </c>
      <c r="F844" s="150">
        <f>D844*E844</f>
        <v>2767.22</v>
      </c>
      <c r="G844" s="830"/>
    </row>
    <row r="845" spans="1:7" ht="15" customHeight="1">
      <c r="A845" s="148"/>
      <c r="B845" s="148" t="s">
        <v>1153</v>
      </c>
      <c r="C845" s="148" t="s">
        <v>1154</v>
      </c>
      <c r="D845" s="148">
        <v>2644</v>
      </c>
      <c r="E845" s="150">
        <v>1.66</v>
      </c>
      <c r="F845" s="150">
        <f t="shared" ref="F845:F847" si="91">D845*E845</f>
        <v>4389.04</v>
      </c>
      <c r="G845" s="830"/>
    </row>
    <row r="846" spans="1:7" ht="15" customHeight="1">
      <c r="A846" s="148"/>
      <c r="B846" s="148" t="s">
        <v>1155</v>
      </c>
      <c r="C846" s="148" t="s">
        <v>1156</v>
      </c>
      <c r="D846" s="148">
        <v>1540</v>
      </c>
      <c r="E846" s="150">
        <v>1.41</v>
      </c>
      <c r="F846" s="150">
        <f t="shared" si="91"/>
        <v>2171.4</v>
      </c>
      <c r="G846" s="830"/>
    </row>
    <row r="847" spans="1:7" ht="15" customHeight="1">
      <c r="A847" s="148"/>
      <c r="B847" s="148" t="s">
        <v>1157</v>
      </c>
      <c r="C847" s="148" t="s">
        <v>1158</v>
      </c>
      <c r="D847" s="148">
        <v>1206</v>
      </c>
      <c r="E847" s="150">
        <v>1.66</v>
      </c>
      <c r="F847" s="150">
        <f t="shared" si="91"/>
        <v>2001.96</v>
      </c>
      <c r="G847" s="830"/>
    </row>
    <row r="848" spans="1:7" s="107" customFormat="1">
      <c r="A848" s="151"/>
      <c r="B848" s="151"/>
      <c r="C848" s="151"/>
      <c r="D848" s="151"/>
      <c r="E848" s="152"/>
      <c r="F848" s="152">
        <f>SUM(F844:F847)</f>
        <v>11329.62</v>
      </c>
      <c r="G848" s="830"/>
    </row>
    <row r="849" spans="1:7">
      <c r="A849" s="148" t="s">
        <v>1159</v>
      </c>
      <c r="B849" s="148" t="s">
        <v>1160</v>
      </c>
      <c r="C849" s="148" t="s">
        <v>1161</v>
      </c>
      <c r="D849" s="148">
        <v>2634</v>
      </c>
      <c r="E849" s="150">
        <v>2.85</v>
      </c>
      <c r="F849" s="150">
        <f>D849*E849</f>
        <v>7506.9</v>
      </c>
      <c r="G849" s="830"/>
    </row>
    <row r="850" spans="1:7" ht="15" customHeight="1">
      <c r="A850" s="148"/>
      <c r="B850" s="148" t="s">
        <v>1162</v>
      </c>
      <c r="C850" s="148">
        <v>616404</v>
      </c>
      <c r="D850" s="148">
        <v>359</v>
      </c>
      <c r="E850" s="150">
        <v>2.85</v>
      </c>
      <c r="F850" s="150">
        <f>D850*E850</f>
        <v>1023.15</v>
      </c>
      <c r="G850" s="830"/>
    </row>
    <row r="851" spans="1:7" s="107" customFormat="1" ht="15" customHeight="1">
      <c r="A851" s="151"/>
      <c r="B851" s="151"/>
      <c r="C851" s="151"/>
      <c r="D851" s="151"/>
      <c r="E851" s="152"/>
      <c r="F851" s="152">
        <f>SUM(F849:F850)</f>
        <v>8530.0499999999993</v>
      </c>
      <c r="G851" s="830"/>
    </row>
    <row r="852" spans="1:7" ht="15" customHeight="1">
      <c r="A852" s="148" t="s">
        <v>1163</v>
      </c>
      <c r="B852" s="148" t="s">
        <v>1164</v>
      </c>
      <c r="C852" s="148" t="s">
        <v>1165</v>
      </c>
      <c r="D852" s="148">
        <v>3866</v>
      </c>
      <c r="E852" s="150">
        <v>3.93</v>
      </c>
      <c r="F852" s="150">
        <f>D852*E852</f>
        <v>15193.38</v>
      </c>
      <c r="G852" s="830"/>
    </row>
    <row r="853" spans="1:7" ht="15" customHeight="1">
      <c r="A853" s="148"/>
      <c r="B853" s="148" t="s">
        <v>1166</v>
      </c>
      <c r="C853" s="148">
        <v>616514</v>
      </c>
      <c r="D853" s="148">
        <v>540</v>
      </c>
      <c r="E853" s="150">
        <v>3.93</v>
      </c>
      <c r="F853" s="150">
        <f>D853*E853</f>
        <v>2122.1999999999998</v>
      </c>
      <c r="G853" s="830"/>
    </row>
    <row r="854" spans="1:7" s="107" customFormat="1" ht="15" customHeight="1">
      <c r="A854" s="151"/>
      <c r="B854" s="151"/>
      <c r="C854" s="151"/>
      <c r="D854" s="151"/>
      <c r="E854" s="152"/>
      <c r="F854" s="152">
        <f>SUM(F852:F853)</f>
        <v>17315.580000000002</v>
      </c>
      <c r="G854" s="830"/>
    </row>
    <row r="855" spans="1:7" ht="15" customHeight="1">
      <c r="A855" s="148" t="s">
        <v>1167</v>
      </c>
      <c r="B855" s="148" t="s">
        <v>1168</v>
      </c>
      <c r="C855" s="148" t="s">
        <v>1169</v>
      </c>
      <c r="D855" s="148">
        <v>2751</v>
      </c>
      <c r="E855" s="150">
        <v>3.93</v>
      </c>
      <c r="F855" s="150">
        <f>D855*E855</f>
        <v>10811.43</v>
      </c>
      <c r="G855" s="830"/>
    </row>
    <row r="856" spans="1:7" ht="15" customHeight="1">
      <c r="A856" s="148"/>
      <c r="B856" s="148" t="s">
        <v>1170</v>
      </c>
      <c r="C856" s="148" t="s">
        <v>1171</v>
      </c>
      <c r="D856" s="148">
        <v>2507</v>
      </c>
      <c r="E856" s="150">
        <v>4.05</v>
      </c>
      <c r="F856" s="150">
        <f t="shared" ref="F856:F858" si="92">D856*E856</f>
        <v>10153.35</v>
      </c>
      <c r="G856" s="830"/>
    </row>
    <row r="857" spans="1:7" ht="15" customHeight="1">
      <c r="A857" s="148"/>
      <c r="B857" s="148" t="s">
        <v>1172</v>
      </c>
      <c r="C857" s="148" t="s">
        <v>1173</v>
      </c>
      <c r="D857" s="148">
        <v>1943</v>
      </c>
      <c r="E857" s="150">
        <v>3.93</v>
      </c>
      <c r="F857" s="150">
        <f t="shared" si="92"/>
        <v>7635.99</v>
      </c>
      <c r="G857" s="830"/>
    </row>
    <row r="858" spans="1:7">
      <c r="A858" s="148"/>
      <c r="B858" s="148" t="s">
        <v>1174</v>
      </c>
      <c r="C858" s="148">
        <v>620593</v>
      </c>
      <c r="D858" s="148">
        <v>300</v>
      </c>
      <c r="E858" s="150">
        <v>3.63</v>
      </c>
      <c r="F858" s="150">
        <f t="shared" si="92"/>
        <v>1089</v>
      </c>
      <c r="G858" s="830"/>
    </row>
    <row r="859" spans="1:7" s="107" customFormat="1">
      <c r="A859" s="151"/>
      <c r="B859" s="151"/>
      <c r="C859" s="151"/>
      <c r="D859" s="151"/>
      <c r="E859" s="152"/>
      <c r="F859" s="152">
        <f>SUM(F855:F858)</f>
        <v>29689.77</v>
      </c>
      <c r="G859" s="830"/>
    </row>
    <row r="860" spans="1:7" ht="15" customHeight="1">
      <c r="A860" s="148" t="s">
        <v>1175</v>
      </c>
      <c r="B860" s="148" t="s">
        <v>1176</v>
      </c>
      <c r="C860" s="148" t="s">
        <v>1177</v>
      </c>
      <c r="D860" s="148">
        <v>2931</v>
      </c>
      <c r="E860" s="150">
        <v>4.08</v>
      </c>
      <c r="F860" s="150">
        <f>D860*E860</f>
        <v>11958.48</v>
      </c>
      <c r="G860" s="830"/>
    </row>
    <row r="861" spans="1:7" ht="15" customHeight="1">
      <c r="A861" s="148"/>
      <c r="B861" s="148" t="s">
        <v>1178</v>
      </c>
      <c r="C861" s="148" t="s">
        <v>1179</v>
      </c>
      <c r="D861" s="148">
        <v>2060</v>
      </c>
      <c r="E861" s="150">
        <v>4.08</v>
      </c>
      <c r="F861" s="150">
        <f t="shared" ref="F861:F865" si="93">D861*E861</f>
        <v>8404.7999999999993</v>
      </c>
      <c r="G861" s="830"/>
    </row>
    <row r="862" spans="1:7" ht="15" customHeight="1">
      <c r="A862" s="148"/>
      <c r="B862" s="148" t="s">
        <v>1180</v>
      </c>
      <c r="C862" s="148" t="s">
        <v>1181</v>
      </c>
      <c r="D862" s="148">
        <v>2479</v>
      </c>
      <c r="E862" s="150">
        <v>3.96</v>
      </c>
      <c r="F862" s="150">
        <f t="shared" si="93"/>
        <v>9816.84</v>
      </c>
      <c r="G862" s="830"/>
    </row>
    <row r="863" spans="1:7" ht="15" customHeight="1">
      <c r="A863" s="148"/>
      <c r="B863" s="148" t="s">
        <v>1182</v>
      </c>
      <c r="C863" s="148" t="s">
        <v>1183</v>
      </c>
      <c r="D863" s="148">
        <v>2365</v>
      </c>
      <c r="E863" s="150">
        <v>6.36</v>
      </c>
      <c r="F863" s="150">
        <f t="shared" si="93"/>
        <v>15041.4</v>
      </c>
      <c r="G863" s="830"/>
    </row>
    <row r="864" spans="1:7" ht="15" customHeight="1">
      <c r="A864" s="148"/>
      <c r="B864" s="148" t="s">
        <v>1184</v>
      </c>
      <c r="C864" s="148">
        <v>621116</v>
      </c>
      <c r="D864" s="148">
        <v>350</v>
      </c>
      <c r="E864" s="150">
        <v>4.75</v>
      </c>
      <c r="F864" s="150">
        <f t="shared" si="93"/>
        <v>1662.5</v>
      </c>
      <c r="G864" s="830"/>
    </row>
    <row r="865" spans="1:7" ht="15" customHeight="1">
      <c r="A865" s="148"/>
      <c r="B865" s="148" t="s">
        <v>1185</v>
      </c>
      <c r="C865" s="148">
        <v>621134</v>
      </c>
      <c r="D865" s="148">
        <v>300</v>
      </c>
      <c r="E865" s="150">
        <v>4.75</v>
      </c>
      <c r="F865" s="150">
        <f t="shared" si="93"/>
        <v>1425</v>
      </c>
      <c r="G865" s="830"/>
    </row>
    <row r="866" spans="1:7" s="107" customFormat="1" ht="15" customHeight="1">
      <c r="A866" s="151"/>
      <c r="B866" s="151"/>
      <c r="C866" s="151"/>
      <c r="D866" s="151"/>
      <c r="E866" s="152"/>
      <c r="F866" s="152">
        <f>SUM(F860:F865)</f>
        <v>48309.02</v>
      </c>
      <c r="G866" s="830"/>
    </row>
    <row r="867" spans="1:7" ht="15" customHeight="1">
      <c r="A867" s="148" t="s">
        <v>1186</v>
      </c>
      <c r="B867" s="148" t="s">
        <v>1187</v>
      </c>
      <c r="C867" s="148" t="s">
        <v>1188</v>
      </c>
      <c r="D867" s="148">
        <v>2666</v>
      </c>
      <c r="E867" s="150">
        <v>5.45</v>
      </c>
      <c r="F867" s="150">
        <f>D867*E867</f>
        <v>14529.7</v>
      </c>
      <c r="G867" s="830"/>
    </row>
    <row r="868" spans="1:7" ht="15" customHeight="1">
      <c r="A868" s="148"/>
      <c r="B868" s="148" t="s">
        <v>1189</v>
      </c>
      <c r="C868" s="148">
        <v>633234</v>
      </c>
      <c r="D868" s="148">
        <v>300</v>
      </c>
      <c r="E868" s="150">
        <v>5.67</v>
      </c>
      <c r="F868" s="150">
        <f t="shared" ref="F868:F869" si="94">D868*E868</f>
        <v>1701</v>
      </c>
      <c r="G868" s="830"/>
    </row>
    <row r="869" spans="1:7" ht="15" customHeight="1">
      <c r="A869" s="148"/>
      <c r="B869" s="148" t="s">
        <v>1190</v>
      </c>
      <c r="C869" s="148" t="s">
        <v>1191</v>
      </c>
      <c r="D869" s="148">
        <v>1433</v>
      </c>
      <c r="E869" s="150">
        <v>5.45</v>
      </c>
      <c r="F869" s="150">
        <f t="shared" si="94"/>
        <v>7809.85</v>
      </c>
      <c r="G869" s="830"/>
    </row>
    <row r="870" spans="1:7" s="107" customFormat="1" ht="15" customHeight="1">
      <c r="A870" s="151"/>
      <c r="B870" s="151"/>
      <c r="C870" s="151"/>
      <c r="D870" s="151"/>
      <c r="E870" s="152"/>
      <c r="F870" s="152">
        <f>SUM(F867:F869)</f>
        <v>24040.55</v>
      </c>
      <c r="G870" s="830"/>
    </row>
    <row r="871" spans="1:7" ht="15" customHeight="1">
      <c r="A871" s="148" t="s">
        <v>1192</v>
      </c>
      <c r="B871" s="148" t="s">
        <v>1193</v>
      </c>
      <c r="C871" s="148" t="s">
        <v>1194</v>
      </c>
      <c r="D871" s="148">
        <v>2693</v>
      </c>
      <c r="E871" s="150">
        <v>4.8499999999999996</v>
      </c>
      <c r="F871" s="150">
        <f>D871*E871</f>
        <v>13061.05</v>
      </c>
      <c r="G871" s="830"/>
    </row>
    <row r="872" spans="1:7" ht="15" customHeight="1">
      <c r="A872" s="148"/>
      <c r="B872" s="148" t="s">
        <v>1195</v>
      </c>
      <c r="C872" s="148" t="s">
        <v>1196</v>
      </c>
      <c r="D872" s="148">
        <v>1408</v>
      </c>
      <c r="E872" s="150">
        <v>4.8499999999999996</v>
      </c>
      <c r="F872" s="150">
        <f t="shared" ref="F872:F873" si="95">D872*E872</f>
        <v>6828.8</v>
      </c>
      <c r="G872" s="830"/>
    </row>
    <row r="873" spans="1:7" ht="15" customHeight="1">
      <c r="A873" s="148"/>
      <c r="B873" s="148" t="s">
        <v>1197</v>
      </c>
      <c r="C873" s="148">
        <v>621226</v>
      </c>
      <c r="D873" s="148">
        <v>300</v>
      </c>
      <c r="E873" s="150">
        <v>4.45</v>
      </c>
      <c r="F873" s="150">
        <f t="shared" si="95"/>
        <v>1335</v>
      </c>
      <c r="G873" s="830"/>
    </row>
    <row r="874" spans="1:7" s="107" customFormat="1" ht="15" customHeight="1">
      <c r="A874" s="151"/>
      <c r="B874" s="151"/>
      <c r="C874" s="151"/>
      <c r="D874" s="151"/>
      <c r="E874" s="152"/>
      <c r="F874" s="152">
        <f>SUM(F871:F873)</f>
        <v>21224.85</v>
      </c>
      <c r="G874" s="830"/>
    </row>
    <row r="875" spans="1:7" ht="15" customHeight="1">
      <c r="A875" s="148" t="s">
        <v>1198</v>
      </c>
      <c r="B875" s="148" t="s">
        <v>679</v>
      </c>
      <c r="C875" s="148" t="s">
        <v>1110</v>
      </c>
      <c r="D875" s="148">
        <v>636</v>
      </c>
      <c r="E875" s="150">
        <v>4.5999999999999996</v>
      </c>
      <c r="F875" s="150">
        <f>D875*E875</f>
        <v>2925.6</v>
      </c>
      <c r="G875" s="830"/>
    </row>
    <row r="876" spans="1:7" ht="15" customHeight="1">
      <c r="A876" s="148"/>
      <c r="B876" s="148"/>
      <c r="C876" s="148"/>
      <c r="D876" s="148">
        <v>144</v>
      </c>
      <c r="E876" s="150">
        <v>5.4</v>
      </c>
      <c r="F876" s="150">
        <f>D876*E876</f>
        <v>777.6</v>
      </c>
      <c r="G876" s="830"/>
    </row>
    <row r="877" spans="1:7" s="107" customFormat="1" ht="15" customHeight="1">
      <c r="A877" s="151"/>
      <c r="B877" s="151"/>
      <c r="C877" s="151"/>
      <c r="D877" s="151"/>
      <c r="E877" s="152"/>
      <c r="F877" s="152">
        <f>SUM(F875:F876)</f>
        <v>3703.2</v>
      </c>
      <c r="G877" s="830"/>
    </row>
    <row r="878" spans="1:7" ht="15" customHeight="1">
      <c r="A878" s="148" t="s">
        <v>1199</v>
      </c>
      <c r="B878" s="148" t="s">
        <v>1200</v>
      </c>
      <c r="C878" s="148" t="s">
        <v>1201</v>
      </c>
      <c r="D878" s="148">
        <v>2844</v>
      </c>
      <c r="E878" s="150">
        <v>5.15</v>
      </c>
      <c r="F878" s="150">
        <f>D878*E878</f>
        <v>14646.6</v>
      </c>
      <c r="G878" s="830"/>
    </row>
    <row r="879" spans="1:7" ht="15" customHeight="1">
      <c r="A879" s="148"/>
      <c r="B879" s="148"/>
      <c r="C879" s="148"/>
      <c r="D879" s="148">
        <v>672</v>
      </c>
      <c r="E879" s="150">
        <v>5.95</v>
      </c>
      <c r="F879" s="150">
        <f>D879*E879</f>
        <v>3998.4</v>
      </c>
      <c r="G879" s="830"/>
    </row>
    <row r="880" spans="1:7" s="107" customFormat="1" ht="15" customHeight="1">
      <c r="A880" s="151"/>
      <c r="B880" s="151"/>
      <c r="C880" s="151"/>
      <c r="D880" s="151"/>
      <c r="E880" s="152"/>
      <c r="F880" s="152">
        <f>SUM(F878:F879)</f>
        <v>18645</v>
      </c>
      <c r="G880" s="830"/>
    </row>
    <row r="881" spans="1:7" ht="24.95" customHeight="1">
      <c r="A881" s="211" t="s">
        <v>1202</v>
      </c>
      <c r="B881" s="211" t="s">
        <v>1178</v>
      </c>
      <c r="C881" s="211">
        <v>620896</v>
      </c>
      <c r="D881" s="211">
        <v>114</v>
      </c>
      <c r="E881" s="212">
        <v>4.08</v>
      </c>
      <c r="F881" s="212">
        <f>D881*E881</f>
        <v>465.12</v>
      </c>
      <c r="G881" s="832" t="s">
        <v>1203</v>
      </c>
    </row>
    <row r="882" spans="1:7" s="107" customFormat="1" ht="24.95" customHeight="1">
      <c r="A882" s="244"/>
      <c r="B882" s="244"/>
      <c r="C882" s="244"/>
      <c r="D882" s="244"/>
      <c r="E882" s="214"/>
      <c r="F882" s="214">
        <f>SUM(F881)</f>
        <v>465.12</v>
      </c>
      <c r="G882" s="832"/>
    </row>
    <row r="883" spans="1:7">
      <c r="A883" s="148" t="s">
        <v>1204</v>
      </c>
      <c r="B883" s="245">
        <v>42675</v>
      </c>
      <c r="C883" s="148" t="s">
        <v>1205</v>
      </c>
      <c r="D883" s="148"/>
      <c r="E883" s="150"/>
      <c r="F883" s="150">
        <v>81.25</v>
      </c>
      <c r="G883" s="830" t="s">
        <v>156</v>
      </c>
    </row>
    <row r="884" spans="1:7">
      <c r="A884" s="148" t="s">
        <v>1204</v>
      </c>
      <c r="B884" s="245">
        <v>42676</v>
      </c>
      <c r="C884" s="148" t="s">
        <v>1206</v>
      </c>
      <c r="D884" s="148"/>
      <c r="E884" s="150"/>
      <c r="F884" s="150">
        <v>67.34375</v>
      </c>
      <c r="G884" s="830"/>
    </row>
    <row r="885" spans="1:7">
      <c r="A885" s="148" t="s">
        <v>1207</v>
      </c>
      <c r="B885" s="245">
        <v>42677</v>
      </c>
      <c r="C885" s="148" t="s">
        <v>1208</v>
      </c>
      <c r="D885" s="148"/>
      <c r="E885" s="150"/>
      <c r="F885" s="150">
        <v>53.4375</v>
      </c>
      <c r="G885" s="830"/>
    </row>
    <row r="886" spans="1:7">
      <c r="A886" s="148" t="s">
        <v>1209</v>
      </c>
      <c r="B886" s="245">
        <v>42682</v>
      </c>
      <c r="C886" s="148" t="s">
        <v>1210</v>
      </c>
      <c r="D886" s="148"/>
      <c r="E886" s="150"/>
      <c r="F886" s="150">
        <v>95</v>
      </c>
      <c r="G886" s="830"/>
    </row>
    <row r="887" spans="1:7">
      <c r="A887" s="148" t="s">
        <v>1209</v>
      </c>
      <c r="B887" s="245">
        <v>42682</v>
      </c>
      <c r="C887" s="148" t="s">
        <v>1211</v>
      </c>
      <c r="D887" s="148"/>
      <c r="E887" s="150"/>
      <c r="F887" s="150">
        <v>74.21875</v>
      </c>
      <c r="G887" s="830"/>
    </row>
    <row r="888" spans="1:7">
      <c r="A888" s="148" t="s">
        <v>1212</v>
      </c>
      <c r="B888" s="245">
        <v>42684</v>
      </c>
      <c r="C888" s="148" t="s">
        <v>1213</v>
      </c>
      <c r="D888" s="148"/>
      <c r="E888" s="150"/>
      <c r="F888" s="150">
        <v>53.4375</v>
      </c>
      <c r="G888" s="830"/>
    </row>
    <row r="889" spans="1:7" s="51" customFormat="1">
      <c r="A889" s="246"/>
      <c r="B889" s="247"/>
      <c r="C889" s="246"/>
      <c r="D889" s="246"/>
      <c r="E889" s="248"/>
      <c r="F889" s="248">
        <v>424.6875</v>
      </c>
      <c r="G889" s="830"/>
    </row>
    <row r="890" spans="1:7">
      <c r="A890" s="148" t="s">
        <v>1214</v>
      </c>
      <c r="B890" s="245">
        <v>42678</v>
      </c>
      <c r="C890" s="148" t="s">
        <v>1215</v>
      </c>
      <c r="D890" s="148"/>
      <c r="E890" s="150"/>
      <c r="F890" s="150">
        <v>88.125</v>
      </c>
      <c r="G890" s="830" t="s">
        <v>123</v>
      </c>
    </row>
    <row r="891" spans="1:7">
      <c r="A891" s="148" t="s">
        <v>1214</v>
      </c>
      <c r="B891" s="245">
        <v>42678</v>
      </c>
      <c r="C891" s="148" t="s">
        <v>1216</v>
      </c>
      <c r="D891" s="148"/>
      <c r="E891" s="150"/>
      <c r="F891" s="150">
        <v>88.125</v>
      </c>
      <c r="G891" s="830"/>
    </row>
    <row r="892" spans="1:7">
      <c r="A892" s="148" t="s">
        <v>1214</v>
      </c>
      <c r="B892" s="245">
        <v>42684</v>
      </c>
      <c r="C892" s="148" t="s">
        <v>1217</v>
      </c>
      <c r="D892" s="148"/>
      <c r="E892" s="150"/>
      <c r="F892" s="150">
        <v>95</v>
      </c>
      <c r="G892" s="830"/>
    </row>
    <row r="893" spans="1:7">
      <c r="A893" s="148" t="s">
        <v>1218</v>
      </c>
      <c r="B893" s="245">
        <v>42679</v>
      </c>
      <c r="C893" s="148" t="s">
        <v>1219</v>
      </c>
      <c r="D893" s="148"/>
      <c r="E893" s="150"/>
      <c r="F893" s="150">
        <v>95</v>
      </c>
      <c r="G893" s="830"/>
    </row>
    <row r="894" spans="1:7">
      <c r="A894" s="148" t="s">
        <v>1218</v>
      </c>
      <c r="B894" s="245">
        <v>42681</v>
      </c>
      <c r="C894" s="148" t="s">
        <v>1220</v>
      </c>
      <c r="D894" s="148"/>
      <c r="E894" s="150"/>
      <c r="F894" s="150">
        <v>74.21875</v>
      </c>
      <c r="G894" s="830"/>
    </row>
    <row r="895" spans="1:7">
      <c r="A895" s="148" t="s">
        <v>1221</v>
      </c>
      <c r="B895" s="245">
        <v>42681</v>
      </c>
      <c r="C895" s="148" t="s">
        <v>1222</v>
      </c>
      <c r="D895" s="148"/>
      <c r="E895" s="150"/>
      <c r="F895" s="150">
        <v>67.34375</v>
      </c>
      <c r="G895" s="830"/>
    </row>
    <row r="896" spans="1:7">
      <c r="A896" s="148" t="s">
        <v>1221</v>
      </c>
      <c r="B896" s="245">
        <v>42683</v>
      </c>
      <c r="C896" s="148" t="s">
        <v>1223</v>
      </c>
      <c r="D896" s="148"/>
      <c r="E896" s="150"/>
      <c r="F896" s="150">
        <v>95</v>
      </c>
      <c r="G896" s="830"/>
    </row>
    <row r="897" spans="1:7">
      <c r="A897" s="148" t="s">
        <v>1224</v>
      </c>
      <c r="B897" s="245">
        <v>42685</v>
      </c>
      <c r="C897" s="148" t="s">
        <v>1225</v>
      </c>
      <c r="D897" s="148"/>
      <c r="E897" s="150"/>
      <c r="F897" s="150">
        <v>88.125</v>
      </c>
      <c r="G897" s="830"/>
    </row>
    <row r="898" spans="1:7">
      <c r="A898" s="148" t="s">
        <v>1224</v>
      </c>
      <c r="B898" s="245">
        <v>42686</v>
      </c>
      <c r="C898" s="148" t="s">
        <v>1226</v>
      </c>
      <c r="D898" s="148"/>
      <c r="E898" s="150"/>
      <c r="F898" s="150">
        <v>95</v>
      </c>
      <c r="G898" s="830"/>
    </row>
    <row r="899" spans="1:7">
      <c r="A899" s="148" t="s">
        <v>1224</v>
      </c>
      <c r="B899" s="245">
        <v>42688</v>
      </c>
      <c r="C899" s="148" t="s">
        <v>1227</v>
      </c>
      <c r="D899" s="148"/>
      <c r="E899" s="150"/>
      <c r="F899" s="150">
        <v>95</v>
      </c>
      <c r="G899" s="830"/>
    </row>
    <row r="900" spans="1:7">
      <c r="A900" s="148" t="s">
        <v>1224</v>
      </c>
      <c r="B900" s="245">
        <v>42688</v>
      </c>
      <c r="C900" s="148" t="s">
        <v>1228</v>
      </c>
      <c r="D900" s="148"/>
      <c r="E900" s="150"/>
      <c r="F900" s="150">
        <v>95</v>
      </c>
      <c r="G900" s="830"/>
    </row>
    <row r="901" spans="1:7">
      <c r="A901" s="148" t="s">
        <v>1224</v>
      </c>
      <c r="B901" s="245">
        <v>42689</v>
      </c>
      <c r="C901" s="148" t="s">
        <v>1229</v>
      </c>
      <c r="D901" s="148"/>
      <c r="E901" s="150"/>
      <c r="F901" s="150">
        <v>25</v>
      </c>
      <c r="G901" s="830"/>
    </row>
    <row r="902" spans="1:7">
      <c r="A902" s="148" t="s">
        <v>1224</v>
      </c>
      <c r="B902" s="245">
        <v>42689</v>
      </c>
      <c r="C902" s="148" t="s">
        <v>1230</v>
      </c>
      <c r="D902" s="148"/>
      <c r="E902" s="150"/>
      <c r="F902" s="150">
        <v>60.46875</v>
      </c>
      <c r="G902" s="830"/>
    </row>
    <row r="903" spans="1:7">
      <c r="A903" s="148" t="s">
        <v>1231</v>
      </c>
      <c r="B903" s="245">
        <v>42690</v>
      </c>
      <c r="C903" s="148" t="s">
        <v>1232</v>
      </c>
      <c r="D903" s="148"/>
      <c r="E903" s="150"/>
      <c r="F903" s="150">
        <v>60.46875</v>
      </c>
      <c r="G903" s="830"/>
    </row>
    <row r="904" spans="1:7">
      <c r="A904" s="148" t="s">
        <v>1231</v>
      </c>
      <c r="B904" s="245">
        <v>42691</v>
      </c>
      <c r="C904" s="148" t="s">
        <v>1233</v>
      </c>
      <c r="D904" s="148"/>
      <c r="E904" s="150"/>
      <c r="F904" s="150">
        <v>60.46875</v>
      </c>
      <c r="G904" s="830"/>
    </row>
    <row r="905" spans="1:7">
      <c r="A905" s="148" t="s">
        <v>1231</v>
      </c>
      <c r="B905" s="245">
        <v>42691</v>
      </c>
      <c r="C905" s="148" t="s">
        <v>1234</v>
      </c>
      <c r="D905" s="148"/>
      <c r="E905" s="150"/>
      <c r="F905" s="150">
        <v>60.46875</v>
      </c>
      <c r="G905" s="830"/>
    </row>
    <row r="906" spans="1:7">
      <c r="A906" s="148" t="s">
        <v>1231</v>
      </c>
      <c r="B906" s="245">
        <v>42692</v>
      </c>
      <c r="C906" s="148" t="s">
        <v>1235</v>
      </c>
      <c r="D906" s="148"/>
      <c r="E906" s="150"/>
      <c r="F906" s="150">
        <v>60.46875</v>
      </c>
      <c r="G906" s="830"/>
    </row>
    <row r="907" spans="1:7">
      <c r="A907" s="148" t="s">
        <v>1231</v>
      </c>
      <c r="B907" s="245">
        <v>42692</v>
      </c>
      <c r="C907" s="148" t="s">
        <v>1236</v>
      </c>
      <c r="D907" s="148"/>
      <c r="E907" s="150"/>
      <c r="F907" s="150">
        <v>46.5625</v>
      </c>
      <c r="G907" s="830"/>
    </row>
    <row r="908" spans="1:7">
      <c r="A908" s="148" t="s">
        <v>1231</v>
      </c>
      <c r="B908" s="245">
        <v>42693</v>
      </c>
      <c r="C908" s="148" t="s">
        <v>1237</v>
      </c>
      <c r="D908" s="148"/>
      <c r="E908" s="150"/>
      <c r="F908" s="150">
        <v>60.46875</v>
      </c>
      <c r="G908" s="830"/>
    </row>
    <row r="909" spans="1:7">
      <c r="A909" s="148" t="s">
        <v>1231</v>
      </c>
      <c r="B909" s="245">
        <v>42695</v>
      </c>
      <c r="C909" s="148" t="s">
        <v>1238</v>
      </c>
      <c r="D909" s="148"/>
      <c r="E909" s="150"/>
      <c r="F909" s="150">
        <v>60.46875</v>
      </c>
      <c r="G909" s="830"/>
    </row>
    <row r="910" spans="1:7">
      <c r="A910" s="148" t="s">
        <v>1231</v>
      </c>
      <c r="B910" s="245">
        <v>42695</v>
      </c>
      <c r="C910" s="148" t="s">
        <v>1239</v>
      </c>
      <c r="D910" s="148"/>
      <c r="E910" s="150"/>
      <c r="F910" s="150">
        <v>60.46875</v>
      </c>
      <c r="G910" s="830"/>
    </row>
    <row r="911" spans="1:7">
      <c r="A911" s="148" t="s">
        <v>1240</v>
      </c>
      <c r="B911" s="245">
        <v>42696</v>
      </c>
      <c r="C911" s="148" t="s">
        <v>1241</v>
      </c>
      <c r="D911" s="148"/>
      <c r="E911" s="150"/>
      <c r="F911" s="150">
        <v>60.46875</v>
      </c>
      <c r="G911" s="830"/>
    </row>
    <row r="912" spans="1:7" s="110" customFormat="1">
      <c r="A912" s="246"/>
      <c r="B912" s="247"/>
      <c r="C912" s="246"/>
      <c r="D912" s="246"/>
      <c r="E912" s="248"/>
      <c r="F912" s="248">
        <v>1591.71875</v>
      </c>
      <c r="G912" s="830"/>
    </row>
    <row r="913" spans="1:7" s="104" customFormat="1" ht="15" customHeight="1">
      <c r="A913" s="161" t="s">
        <v>1242</v>
      </c>
      <c r="B913" s="161" t="s">
        <v>1243</v>
      </c>
      <c r="C913" s="161" t="s">
        <v>1244</v>
      </c>
      <c r="D913" s="161">
        <v>612</v>
      </c>
      <c r="E913" s="162">
        <v>6.7</v>
      </c>
      <c r="F913" s="162">
        <f>D913*E913</f>
        <v>4100.3999999999996</v>
      </c>
      <c r="G913" s="831" t="s">
        <v>1245</v>
      </c>
    </row>
    <row r="914" spans="1:7" s="104" customFormat="1">
      <c r="A914" s="161"/>
      <c r="B914" s="161"/>
      <c r="C914" s="161"/>
      <c r="D914" s="161">
        <v>456</v>
      </c>
      <c r="E914" s="162">
        <v>7.63</v>
      </c>
      <c r="F914" s="162">
        <f t="shared" ref="F914:F922" si="96">D914*E914</f>
        <v>3479.28</v>
      </c>
      <c r="G914" s="831"/>
    </row>
    <row r="915" spans="1:7" s="104" customFormat="1">
      <c r="A915" s="161"/>
      <c r="B915" s="161"/>
      <c r="C915" s="161"/>
      <c r="D915" s="161">
        <v>264</v>
      </c>
      <c r="E915" s="162">
        <v>7.65</v>
      </c>
      <c r="F915" s="162">
        <f t="shared" si="96"/>
        <v>2019.6</v>
      </c>
      <c r="G915" s="831"/>
    </row>
    <row r="916" spans="1:7" s="104" customFormat="1" ht="15" customHeight="1">
      <c r="A916" s="161"/>
      <c r="B916" s="161"/>
      <c r="C916" s="161"/>
      <c r="D916" s="161">
        <v>72</v>
      </c>
      <c r="E916" s="162">
        <v>8.8000000000000007</v>
      </c>
      <c r="F916" s="162">
        <f t="shared" si="96"/>
        <v>633.6</v>
      </c>
      <c r="G916" s="831"/>
    </row>
    <row r="917" spans="1:7" s="104" customFormat="1" ht="15" customHeight="1">
      <c r="A917" s="161"/>
      <c r="B917" s="161"/>
      <c r="C917" s="161" t="s">
        <v>1246</v>
      </c>
      <c r="D917" s="161">
        <v>3336</v>
      </c>
      <c r="E917" s="162">
        <v>6.7</v>
      </c>
      <c r="F917" s="162">
        <f t="shared" si="96"/>
        <v>22351.200000000001</v>
      </c>
      <c r="G917" s="831"/>
    </row>
    <row r="918" spans="1:7" s="104" customFormat="1" ht="15" customHeight="1">
      <c r="A918" s="161"/>
      <c r="B918" s="161"/>
      <c r="C918" s="161"/>
      <c r="D918" s="161">
        <v>984</v>
      </c>
      <c r="E918" s="162">
        <v>7.63</v>
      </c>
      <c r="F918" s="162">
        <f t="shared" si="96"/>
        <v>7507.92</v>
      </c>
      <c r="G918" s="831"/>
    </row>
    <row r="919" spans="1:7" s="104" customFormat="1" ht="15" customHeight="1">
      <c r="A919" s="161"/>
      <c r="B919" s="161"/>
      <c r="C919" s="161"/>
      <c r="D919" s="161">
        <v>408</v>
      </c>
      <c r="E919" s="162">
        <v>7.65</v>
      </c>
      <c r="F919" s="162">
        <f t="shared" si="96"/>
        <v>3121.2</v>
      </c>
      <c r="G919" s="831"/>
    </row>
    <row r="920" spans="1:7" s="104" customFormat="1" ht="15" customHeight="1">
      <c r="A920" s="161"/>
      <c r="B920" s="161"/>
      <c r="C920" s="161"/>
      <c r="D920" s="161">
        <v>168</v>
      </c>
      <c r="E920" s="162">
        <v>8.8000000000000007</v>
      </c>
      <c r="F920" s="162">
        <f t="shared" si="96"/>
        <v>1478.4</v>
      </c>
      <c r="G920" s="831"/>
    </row>
    <row r="921" spans="1:7" s="104" customFormat="1" ht="15" customHeight="1">
      <c r="A921" s="161"/>
      <c r="B921" s="161"/>
      <c r="C921" s="161"/>
      <c r="D921" s="161">
        <v>792</v>
      </c>
      <c r="E921" s="162">
        <v>7.1</v>
      </c>
      <c r="F921" s="162">
        <f t="shared" si="96"/>
        <v>5623.2</v>
      </c>
      <c r="G921" s="831"/>
    </row>
    <row r="922" spans="1:7" s="104" customFormat="1" ht="15" customHeight="1">
      <c r="A922" s="161"/>
      <c r="B922" s="161"/>
      <c r="C922" s="161"/>
      <c r="D922" s="161">
        <v>624</v>
      </c>
      <c r="E922" s="162">
        <v>8.09</v>
      </c>
      <c r="F922" s="162">
        <f t="shared" si="96"/>
        <v>5048.16</v>
      </c>
      <c r="G922" s="831"/>
    </row>
    <row r="923" spans="1:7" s="111" customFormat="1" ht="15" customHeight="1">
      <c r="A923" s="215"/>
      <c r="B923" s="215"/>
      <c r="C923" s="215"/>
      <c r="D923" s="215"/>
      <c r="E923" s="163"/>
      <c r="F923" s="163">
        <f>SUM(F913:F922)</f>
        <v>55362.96</v>
      </c>
      <c r="G923" s="831"/>
    </row>
    <row r="924" spans="1:7" s="104" customFormat="1" ht="15" customHeight="1">
      <c r="A924" s="161" t="s">
        <v>1247</v>
      </c>
      <c r="B924" s="161" t="s">
        <v>116</v>
      </c>
      <c r="C924" s="161" t="s">
        <v>1248</v>
      </c>
      <c r="D924" s="161">
        <v>1137</v>
      </c>
      <c r="E924" s="162">
        <v>3.15</v>
      </c>
      <c r="F924" s="162">
        <f>D924*E924</f>
        <v>3581.55</v>
      </c>
      <c r="G924" s="831" t="s">
        <v>1249</v>
      </c>
    </row>
    <row r="925" spans="1:7" s="104" customFormat="1" ht="15" customHeight="1">
      <c r="A925" s="161"/>
      <c r="B925" s="161"/>
      <c r="C925" s="161"/>
      <c r="D925" s="161">
        <v>600</v>
      </c>
      <c r="E925" s="162">
        <v>3.65</v>
      </c>
      <c r="F925" s="162">
        <f>D925*E925</f>
        <v>2190</v>
      </c>
      <c r="G925" s="831"/>
    </row>
    <row r="926" spans="1:7" s="104" customFormat="1" ht="15" customHeight="1">
      <c r="A926" s="161"/>
      <c r="B926" s="161"/>
      <c r="C926" s="161"/>
      <c r="D926" s="161"/>
      <c r="E926" s="162"/>
      <c r="F926" s="163">
        <f>SUM(F924:F925)</f>
        <v>5771.55</v>
      </c>
      <c r="G926" s="831"/>
    </row>
    <row r="927" spans="1:7" s="104" customFormat="1" ht="15" customHeight="1">
      <c r="A927" s="161" t="s">
        <v>1250</v>
      </c>
      <c r="B927" s="161" t="s">
        <v>119</v>
      </c>
      <c r="C927" s="161" t="s">
        <v>1248</v>
      </c>
      <c r="D927" s="161">
        <v>1070</v>
      </c>
      <c r="E927" s="162">
        <v>4.95</v>
      </c>
      <c r="F927" s="162">
        <f>D927*E927</f>
        <v>5296.5</v>
      </c>
      <c r="G927" s="831"/>
    </row>
    <row r="928" spans="1:7" s="104" customFormat="1" ht="15" customHeight="1">
      <c r="A928" s="161"/>
      <c r="B928" s="161"/>
      <c r="C928" s="161"/>
      <c r="D928" s="161">
        <v>573</v>
      </c>
      <c r="E928" s="162">
        <v>5.55</v>
      </c>
      <c r="F928" s="162">
        <f>D928*E928</f>
        <v>3180.15</v>
      </c>
      <c r="G928" s="831"/>
    </row>
    <row r="929" spans="1:7" s="104" customFormat="1" ht="15" customHeight="1">
      <c r="A929" s="161"/>
      <c r="B929" s="161"/>
      <c r="C929" s="161"/>
      <c r="D929" s="161"/>
      <c r="E929" s="162"/>
      <c r="F929" s="163">
        <f>SUM(F927:F928)</f>
        <v>8476.65</v>
      </c>
      <c r="G929" s="831"/>
    </row>
    <row r="930" spans="1:7" s="104" customFormat="1" ht="15" customHeight="1">
      <c r="A930" s="161" t="s">
        <v>1251</v>
      </c>
      <c r="B930" s="161" t="s">
        <v>48</v>
      </c>
      <c r="C930" s="161" t="s">
        <v>1252</v>
      </c>
      <c r="D930" s="161">
        <v>4476</v>
      </c>
      <c r="E930" s="162">
        <v>3.45</v>
      </c>
      <c r="F930" s="162">
        <f>D930*E930</f>
        <v>15442.2</v>
      </c>
      <c r="G930" s="831"/>
    </row>
    <row r="931" spans="1:7" s="104" customFormat="1" ht="15" customHeight="1">
      <c r="A931" s="161"/>
      <c r="B931" s="161"/>
      <c r="C931" s="161"/>
      <c r="D931" s="161"/>
      <c r="E931" s="162"/>
      <c r="F931" s="163">
        <f>SUM(F930)</f>
        <v>15442.2</v>
      </c>
      <c r="G931" s="831"/>
    </row>
    <row r="932" spans="1:7" s="104" customFormat="1" ht="15" customHeight="1">
      <c r="A932" s="161" t="s">
        <v>1253</v>
      </c>
      <c r="B932" s="161" t="s">
        <v>108</v>
      </c>
      <c r="C932" s="161" t="s">
        <v>1254</v>
      </c>
      <c r="D932" s="161">
        <v>4536</v>
      </c>
      <c r="E932" s="162">
        <v>1.65</v>
      </c>
      <c r="F932" s="162">
        <f>D932*E932</f>
        <v>7484.4</v>
      </c>
      <c r="G932" s="831"/>
    </row>
    <row r="933" spans="1:7" s="104" customFormat="1" ht="15" customHeight="1">
      <c r="A933" s="161"/>
      <c r="B933" s="161"/>
      <c r="C933" s="161"/>
      <c r="D933" s="161"/>
      <c r="E933" s="162"/>
      <c r="F933" s="163">
        <f>SUM(F932)</f>
        <v>7484.4</v>
      </c>
      <c r="G933" s="831"/>
    </row>
    <row r="934" spans="1:7" s="104" customFormat="1" ht="15" customHeight="1">
      <c r="A934" s="161" t="s">
        <v>1255</v>
      </c>
      <c r="B934" s="161" t="s">
        <v>1256</v>
      </c>
      <c r="C934" s="161" t="s">
        <v>1257</v>
      </c>
      <c r="D934" s="161">
        <v>2700</v>
      </c>
      <c r="E934" s="162">
        <v>5.3</v>
      </c>
      <c r="F934" s="162">
        <f>D934*E934</f>
        <v>14310</v>
      </c>
      <c r="G934" s="831"/>
    </row>
    <row r="935" spans="1:7" s="104" customFormat="1" ht="15" customHeight="1">
      <c r="A935" s="161"/>
      <c r="B935" s="161"/>
      <c r="C935" s="161"/>
      <c r="D935" s="161">
        <v>528</v>
      </c>
      <c r="E935" s="162">
        <v>6.1</v>
      </c>
      <c r="F935" s="162">
        <f>D935*E935</f>
        <v>3220.8</v>
      </c>
      <c r="G935" s="831"/>
    </row>
    <row r="936" spans="1:7" s="104" customFormat="1" ht="15" customHeight="1">
      <c r="A936" s="161"/>
      <c r="B936" s="161"/>
      <c r="C936" s="161"/>
      <c r="D936" s="161"/>
      <c r="E936" s="162"/>
      <c r="F936" s="163">
        <f>SUM(F934:F935)</f>
        <v>17530.8</v>
      </c>
      <c r="G936" s="831"/>
    </row>
    <row r="937" spans="1:7" s="104" customFormat="1" ht="15" customHeight="1">
      <c r="A937" s="161" t="s">
        <v>1258</v>
      </c>
      <c r="B937" s="161" t="s">
        <v>1259</v>
      </c>
      <c r="C937" s="161" t="s">
        <v>1260</v>
      </c>
      <c r="D937" s="161">
        <v>2028</v>
      </c>
      <c r="E937" s="162">
        <v>4.7</v>
      </c>
      <c r="F937" s="162">
        <f>D937*E937</f>
        <v>9531.6</v>
      </c>
      <c r="G937" s="831"/>
    </row>
    <row r="938" spans="1:7" s="104" customFormat="1" ht="15" customHeight="1">
      <c r="A938" s="161"/>
      <c r="B938" s="161"/>
      <c r="C938" s="161"/>
      <c r="D938" s="161">
        <v>408</v>
      </c>
      <c r="E938" s="162">
        <v>5.4</v>
      </c>
      <c r="F938" s="162">
        <f>D938*E938</f>
        <v>2203.1999999999998</v>
      </c>
      <c r="G938" s="831"/>
    </row>
    <row r="939" spans="1:7" s="104" customFormat="1" ht="15" customHeight="1">
      <c r="A939" s="161"/>
      <c r="B939" s="161"/>
      <c r="C939" s="161"/>
      <c r="D939" s="161"/>
      <c r="E939" s="162"/>
      <c r="F939" s="163">
        <f>SUM(F937:F938)</f>
        <v>11734.8</v>
      </c>
      <c r="G939" s="831"/>
    </row>
    <row r="940" spans="1:7" s="104" customFormat="1">
      <c r="A940" s="211" t="s">
        <v>1261</v>
      </c>
      <c r="B940" s="211" t="s">
        <v>1262</v>
      </c>
      <c r="C940" s="211" t="s">
        <v>1263</v>
      </c>
      <c r="D940" s="211">
        <v>384</v>
      </c>
      <c r="E940" s="212">
        <v>4.3</v>
      </c>
      <c r="F940" s="212">
        <f t="shared" ref="F940:F941" si="97">D940*E940</f>
        <v>1651.2</v>
      </c>
      <c r="G940" s="832" t="s">
        <v>1264</v>
      </c>
    </row>
    <row r="941" spans="1:7" s="104" customFormat="1">
      <c r="A941" s="211"/>
      <c r="B941" s="211"/>
      <c r="C941" s="211"/>
      <c r="D941" s="211">
        <v>144</v>
      </c>
      <c r="E941" s="212">
        <v>5.0999999999999996</v>
      </c>
      <c r="F941" s="212">
        <f t="shared" si="97"/>
        <v>734.4</v>
      </c>
      <c r="G941" s="832"/>
    </row>
    <row r="942" spans="1:7" s="111" customFormat="1" ht="15" customHeight="1">
      <c r="A942" s="244"/>
      <c r="B942" s="244"/>
      <c r="C942" s="244"/>
      <c r="D942" s="244"/>
      <c r="E942" s="214"/>
      <c r="F942" s="214">
        <f>SUM(F940:F941)</f>
        <v>2385.6</v>
      </c>
      <c r="G942" s="832"/>
    </row>
    <row r="943" spans="1:7" s="104" customFormat="1" ht="15" customHeight="1">
      <c r="A943" s="132" t="s">
        <v>1265</v>
      </c>
      <c r="B943" s="132" t="s">
        <v>1266</v>
      </c>
      <c r="C943" s="132" t="s">
        <v>1267</v>
      </c>
      <c r="D943" s="132">
        <v>2558</v>
      </c>
      <c r="E943" s="134">
        <v>1.57</v>
      </c>
      <c r="F943" s="134">
        <f>D943*E943</f>
        <v>4016.06</v>
      </c>
      <c r="G943" s="833" t="s">
        <v>1268</v>
      </c>
    </row>
    <row r="944" spans="1:7" s="104" customFormat="1" ht="15" customHeight="1">
      <c r="A944" s="132"/>
      <c r="B944" s="132" t="s">
        <v>1269</v>
      </c>
      <c r="C944" s="132" t="s">
        <v>1270</v>
      </c>
      <c r="D944" s="132">
        <v>1795</v>
      </c>
      <c r="E944" s="134">
        <v>1.41</v>
      </c>
      <c r="F944" s="134">
        <f>D944*E944</f>
        <v>2530.9499999999998</v>
      </c>
      <c r="G944" s="833"/>
    </row>
    <row r="945" spans="1:7" s="104" customFormat="1" ht="15" customHeight="1">
      <c r="A945" s="132"/>
      <c r="B945" s="132" t="s">
        <v>1271</v>
      </c>
      <c r="C945" s="132" t="s">
        <v>1272</v>
      </c>
      <c r="D945" s="132">
        <v>2792</v>
      </c>
      <c r="E945" s="134">
        <v>1.42</v>
      </c>
      <c r="F945" s="134">
        <f>D945*E945</f>
        <v>3964.64</v>
      </c>
      <c r="G945" s="833"/>
    </row>
    <row r="946" spans="1:7" s="104" customFormat="1" ht="15" customHeight="1">
      <c r="A946" s="132"/>
      <c r="B946" s="132" t="s">
        <v>1273</v>
      </c>
      <c r="C946" s="132" t="s">
        <v>1274</v>
      </c>
      <c r="D946" s="132">
        <v>2643</v>
      </c>
      <c r="E946" s="134">
        <v>1.32</v>
      </c>
      <c r="F946" s="134">
        <f>D946*E946</f>
        <v>3488.76</v>
      </c>
      <c r="G946" s="833"/>
    </row>
    <row r="947" spans="1:7" s="104" customFormat="1" ht="15" customHeight="1">
      <c r="A947" s="132"/>
      <c r="B947" s="132" t="s">
        <v>1275</v>
      </c>
      <c r="C947" s="132" t="s">
        <v>1276</v>
      </c>
      <c r="D947" s="132">
        <v>1989</v>
      </c>
      <c r="E947" s="134">
        <v>1.42</v>
      </c>
      <c r="F947" s="134">
        <f>D947*E947</f>
        <v>2824.38</v>
      </c>
      <c r="G947" s="833"/>
    </row>
    <row r="948" spans="1:7" s="111" customFormat="1" ht="15" customHeight="1">
      <c r="A948" s="135"/>
      <c r="B948" s="135"/>
      <c r="C948" s="135"/>
      <c r="D948" s="135"/>
      <c r="E948" s="137"/>
      <c r="F948" s="137">
        <f>SUM(F943:F947)</f>
        <v>16824.79</v>
      </c>
      <c r="G948" s="833"/>
    </row>
    <row r="949" spans="1:7" s="104" customFormat="1">
      <c r="A949" s="132" t="s">
        <v>1277</v>
      </c>
      <c r="B949" s="132" t="s">
        <v>1278</v>
      </c>
      <c r="C949" s="132" t="s">
        <v>1279</v>
      </c>
      <c r="D949" s="132">
        <v>3518</v>
      </c>
      <c r="E949" s="134">
        <v>1.57</v>
      </c>
      <c r="F949" s="134">
        <f>D949*E949</f>
        <v>5523.26</v>
      </c>
      <c r="G949" s="833"/>
    </row>
    <row r="950" spans="1:7" s="104" customFormat="1">
      <c r="A950" s="132"/>
      <c r="B950" s="132" t="s">
        <v>1280</v>
      </c>
      <c r="C950" s="132" t="s">
        <v>1281</v>
      </c>
      <c r="D950" s="132">
        <v>4212</v>
      </c>
      <c r="E950" s="134">
        <v>1.43</v>
      </c>
      <c r="F950" s="134">
        <f t="shared" ref="F950:F953" si="98">D950*E950</f>
        <v>6023.16</v>
      </c>
      <c r="G950" s="833"/>
    </row>
    <row r="951" spans="1:7" s="104" customFormat="1" ht="15" customHeight="1">
      <c r="A951" s="132"/>
      <c r="B951" s="132" t="s">
        <v>1282</v>
      </c>
      <c r="C951" s="132" t="s">
        <v>1283</v>
      </c>
      <c r="D951" s="132">
        <v>2575</v>
      </c>
      <c r="E951" s="134">
        <v>1.32</v>
      </c>
      <c r="F951" s="134">
        <f t="shared" si="98"/>
        <v>3399</v>
      </c>
      <c r="G951" s="833"/>
    </row>
    <row r="952" spans="1:7" s="104" customFormat="1" ht="15" customHeight="1">
      <c r="A952" s="132"/>
      <c r="B952" s="132" t="s">
        <v>1284</v>
      </c>
      <c r="C952" s="132" t="s">
        <v>1285</v>
      </c>
      <c r="D952" s="132">
        <v>2029</v>
      </c>
      <c r="E952" s="134">
        <v>1.43</v>
      </c>
      <c r="F952" s="134">
        <f t="shared" si="98"/>
        <v>2901.47</v>
      </c>
      <c r="G952" s="833"/>
    </row>
    <row r="953" spans="1:7" s="104" customFormat="1" ht="15" customHeight="1">
      <c r="A953" s="132"/>
      <c r="B953" s="132" t="s">
        <v>1286</v>
      </c>
      <c r="C953" s="132" t="s">
        <v>1287</v>
      </c>
      <c r="D953" s="132">
        <v>5939</v>
      </c>
      <c r="E953" s="134">
        <v>1.56</v>
      </c>
      <c r="F953" s="134">
        <f t="shared" si="98"/>
        <v>9264.84</v>
      </c>
      <c r="G953" s="833"/>
    </row>
    <row r="954" spans="1:7" s="111" customFormat="1" ht="15" customHeight="1">
      <c r="A954" s="135"/>
      <c r="B954" s="135"/>
      <c r="C954" s="135"/>
      <c r="D954" s="135"/>
      <c r="E954" s="137"/>
      <c r="F954" s="137">
        <f>SUM(F949:F953)</f>
        <v>27111.73</v>
      </c>
      <c r="G954" s="833"/>
    </row>
    <row r="955" spans="1:7" s="104" customFormat="1" ht="15" customHeight="1">
      <c r="A955" s="132" t="s">
        <v>1288</v>
      </c>
      <c r="B955" s="132" t="s">
        <v>1289</v>
      </c>
      <c r="C955" s="132" t="s">
        <v>1290</v>
      </c>
      <c r="D955" s="132">
        <v>4651</v>
      </c>
      <c r="E955" s="134">
        <v>1.56</v>
      </c>
      <c r="F955" s="134">
        <f>D955*E955</f>
        <v>7255.56</v>
      </c>
      <c r="G955" s="833"/>
    </row>
    <row r="956" spans="1:7" s="104" customFormat="1" ht="15" customHeight="1">
      <c r="A956" s="132"/>
      <c r="B956" s="132" t="s">
        <v>1291</v>
      </c>
      <c r="C956" s="132" t="s">
        <v>1292</v>
      </c>
      <c r="D956" s="132">
        <v>2805</v>
      </c>
      <c r="E956" s="134">
        <v>1.56</v>
      </c>
      <c r="F956" s="134">
        <f>D956*E956</f>
        <v>4375.8</v>
      </c>
      <c r="G956" s="833"/>
    </row>
    <row r="957" spans="1:7" s="104" customFormat="1" ht="15" customHeight="1">
      <c r="A957" s="132"/>
      <c r="B957" s="132" t="s">
        <v>1293</v>
      </c>
      <c r="C957" s="132" t="s">
        <v>1294</v>
      </c>
      <c r="D957" s="132">
        <v>2486</v>
      </c>
      <c r="E957" s="134">
        <v>1.41</v>
      </c>
      <c r="F957" s="134">
        <f>D957*E957</f>
        <v>3505.26</v>
      </c>
      <c r="G957" s="833"/>
    </row>
    <row r="958" spans="1:7" s="104" customFormat="1" ht="15" customHeight="1">
      <c r="A958" s="132"/>
      <c r="B958" s="132" t="s">
        <v>1295</v>
      </c>
      <c r="C958" s="132" t="s">
        <v>1296</v>
      </c>
      <c r="D958" s="132">
        <v>2541</v>
      </c>
      <c r="E958" s="134">
        <v>1.41</v>
      </c>
      <c r="F958" s="134">
        <f>D958*E958</f>
        <v>3582.81</v>
      </c>
      <c r="G958" s="833"/>
    </row>
    <row r="959" spans="1:7" s="104" customFormat="1">
      <c r="A959" s="132"/>
      <c r="B959" s="132" t="s">
        <v>1297</v>
      </c>
      <c r="C959" s="132" t="s">
        <v>1298</v>
      </c>
      <c r="D959" s="132">
        <v>2531</v>
      </c>
      <c r="E959" s="134">
        <v>1.5</v>
      </c>
      <c r="F959" s="134">
        <f>D959*E959</f>
        <v>3796.5</v>
      </c>
      <c r="G959" s="833"/>
    </row>
    <row r="960" spans="1:7" s="111" customFormat="1">
      <c r="A960" s="135"/>
      <c r="B960" s="135"/>
      <c r="C960" s="135"/>
      <c r="D960" s="135"/>
      <c r="E960" s="137"/>
      <c r="F960" s="137">
        <f>SUM(F955:F959)</f>
        <v>22515.93</v>
      </c>
      <c r="G960" s="833"/>
    </row>
    <row r="961" spans="1:7" s="104" customFormat="1" ht="15" customHeight="1">
      <c r="A961" s="132" t="s">
        <v>1299</v>
      </c>
      <c r="B961" s="132" t="s">
        <v>1300</v>
      </c>
      <c r="C961" s="132" t="s">
        <v>1301</v>
      </c>
      <c r="D961" s="132">
        <v>1752</v>
      </c>
      <c r="E961" s="134">
        <v>1.5</v>
      </c>
      <c r="F961" s="134">
        <f>D961*E961</f>
        <v>2628</v>
      </c>
      <c r="G961" s="833"/>
    </row>
    <row r="962" spans="1:7" s="104" customFormat="1" ht="15" customHeight="1">
      <c r="A962" s="132"/>
      <c r="B962" s="132" t="s">
        <v>1302</v>
      </c>
      <c r="C962" s="132" t="s">
        <v>1303</v>
      </c>
      <c r="D962" s="132">
        <v>1709</v>
      </c>
      <c r="E962" s="134">
        <v>1.33</v>
      </c>
      <c r="F962" s="134">
        <f t="shared" ref="F962:F963" si="99">D962*E962</f>
        <v>2272.9699999999998</v>
      </c>
      <c r="G962" s="833"/>
    </row>
    <row r="963" spans="1:7" s="104" customFormat="1" ht="15" customHeight="1">
      <c r="A963" s="132"/>
      <c r="B963" s="132" t="s">
        <v>1304</v>
      </c>
      <c r="C963" s="132" t="s">
        <v>1305</v>
      </c>
      <c r="D963" s="132">
        <v>3230</v>
      </c>
      <c r="E963" s="134">
        <v>1.8</v>
      </c>
      <c r="F963" s="134">
        <f t="shared" si="99"/>
        <v>5814</v>
      </c>
      <c r="G963" s="833"/>
    </row>
    <row r="964" spans="1:7" s="111" customFormat="1" ht="15" customHeight="1">
      <c r="A964" s="135"/>
      <c r="B964" s="135"/>
      <c r="C964" s="135"/>
      <c r="D964" s="135"/>
      <c r="E964" s="137"/>
      <c r="F964" s="137">
        <f>SUM(F961:F963)</f>
        <v>10714.97</v>
      </c>
      <c r="G964" s="833"/>
    </row>
    <row r="965" spans="1:7" s="104" customFormat="1" ht="15" customHeight="1">
      <c r="A965" s="132" t="s">
        <v>1306</v>
      </c>
      <c r="B965" s="132" t="s">
        <v>204</v>
      </c>
      <c r="C965" s="132" t="s">
        <v>1307</v>
      </c>
      <c r="D965" s="132">
        <v>7206</v>
      </c>
      <c r="E965" s="134">
        <v>1.41</v>
      </c>
      <c r="F965" s="134">
        <f>D965*E965</f>
        <v>10160.459999999999</v>
      </c>
      <c r="G965" s="833"/>
    </row>
    <row r="966" spans="1:7" s="104" customFormat="1" ht="15" customHeight="1">
      <c r="A966" s="132"/>
      <c r="B966" s="132" t="s">
        <v>206</v>
      </c>
      <c r="C966" s="132" t="s">
        <v>1308</v>
      </c>
      <c r="D966" s="132">
        <v>3180</v>
      </c>
      <c r="E966" s="134">
        <v>1.32</v>
      </c>
      <c r="F966" s="134">
        <f t="shared" ref="F966:F967" si="100">D966*E966</f>
        <v>4197.6000000000004</v>
      </c>
      <c r="G966" s="833"/>
    </row>
    <row r="967" spans="1:7" s="104" customFormat="1" ht="15" customHeight="1">
      <c r="A967" s="132"/>
      <c r="B967" s="132" t="s">
        <v>208</v>
      </c>
      <c r="C967" s="132" t="s">
        <v>1309</v>
      </c>
      <c r="D967" s="132">
        <v>3900</v>
      </c>
      <c r="E967" s="134">
        <v>1.32</v>
      </c>
      <c r="F967" s="134">
        <f t="shared" si="100"/>
        <v>5148</v>
      </c>
      <c r="G967" s="833"/>
    </row>
    <row r="968" spans="1:7" s="111" customFormat="1">
      <c r="A968" s="135"/>
      <c r="B968" s="135"/>
      <c r="C968" s="135"/>
      <c r="D968" s="135"/>
      <c r="E968" s="137"/>
      <c r="F968" s="137">
        <f>SUM(F965:F967)</f>
        <v>19506.060000000001</v>
      </c>
      <c r="G968" s="833"/>
    </row>
    <row r="969" spans="1:7" s="104" customFormat="1">
      <c r="A969" s="132" t="s">
        <v>1310</v>
      </c>
      <c r="B969" s="132" t="s">
        <v>1311</v>
      </c>
      <c r="C969" s="132" t="s">
        <v>1312</v>
      </c>
      <c r="D969" s="132">
        <v>2267</v>
      </c>
      <c r="E969" s="134">
        <v>1.9</v>
      </c>
      <c r="F969" s="134">
        <f>D969*E969</f>
        <v>4307.3</v>
      </c>
      <c r="G969" s="833"/>
    </row>
    <row r="970" spans="1:7" s="104" customFormat="1" ht="15" customHeight="1">
      <c r="A970" s="132"/>
      <c r="B970" s="132" t="s">
        <v>1313</v>
      </c>
      <c r="C970" s="132" t="s">
        <v>1314</v>
      </c>
      <c r="D970" s="132">
        <v>2916</v>
      </c>
      <c r="E970" s="134">
        <v>1.9</v>
      </c>
      <c r="F970" s="134">
        <f t="shared" ref="F970:F972" si="101">D970*E970</f>
        <v>5540.4</v>
      </c>
      <c r="G970" s="833"/>
    </row>
    <row r="971" spans="1:7" s="104" customFormat="1" ht="15" customHeight="1">
      <c r="A971" s="132"/>
      <c r="B971" s="132" t="s">
        <v>1315</v>
      </c>
      <c r="C971" s="132" t="s">
        <v>1316</v>
      </c>
      <c r="D971" s="132">
        <v>2215</v>
      </c>
      <c r="E971" s="134">
        <v>1.61</v>
      </c>
      <c r="F971" s="134">
        <f t="shared" si="101"/>
        <v>3566.15</v>
      </c>
      <c r="G971" s="833"/>
    </row>
    <row r="972" spans="1:7" s="104" customFormat="1" ht="15" customHeight="1">
      <c r="A972" s="132"/>
      <c r="B972" s="132" t="s">
        <v>1317</v>
      </c>
      <c r="C972" s="132" t="s">
        <v>1318</v>
      </c>
      <c r="D972" s="132">
        <v>1080</v>
      </c>
      <c r="E972" s="134">
        <v>1.9</v>
      </c>
      <c r="F972" s="134">
        <f t="shared" si="101"/>
        <v>2052</v>
      </c>
      <c r="G972" s="833"/>
    </row>
    <row r="973" spans="1:7" s="111" customFormat="1" ht="15" customHeight="1">
      <c r="A973" s="135"/>
      <c r="B973" s="135"/>
      <c r="C973" s="135"/>
      <c r="D973" s="135"/>
      <c r="E973" s="137"/>
      <c r="F973" s="137">
        <f>SUM(F969:F972)</f>
        <v>15465.85</v>
      </c>
      <c r="G973" s="833"/>
    </row>
    <row r="974" spans="1:7" s="104" customFormat="1" ht="15" customHeight="1">
      <c r="A974" s="132" t="s">
        <v>1319</v>
      </c>
      <c r="B974" s="132" t="s">
        <v>1320</v>
      </c>
      <c r="C974" s="132" t="s">
        <v>1321</v>
      </c>
      <c r="D974" s="132">
        <v>3020</v>
      </c>
      <c r="E974" s="134">
        <v>3.25</v>
      </c>
      <c r="F974" s="134">
        <f>D974*E974</f>
        <v>9815</v>
      </c>
      <c r="G974" s="833"/>
    </row>
    <row r="975" spans="1:7" s="104" customFormat="1" ht="15" customHeight="1">
      <c r="A975" s="132"/>
      <c r="B975" s="132" t="s">
        <v>1322</v>
      </c>
      <c r="C975" s="132">
        <v>641520</v>
      </c>
      <c r="D975" s="132">
        <v>300</v>
      </c>
      <c r="E975" s="134">
        <v>2.85</v>
      </c>
      <c r="F975" s="134">
        <f>D975*E975</f>
        <v>855</v>
      </c>
      <c r="G975" s="833"/>
    </row>
    <row r="976" spans="1:7" s="111" customFormat="1" ht="15" customHeight="1">
      <c r="A976" s="135"/>
      <c r="B976" s="135"/>
      <c r="C976" s="135"/>
      <c r="D976" s="135"/>
      <c r="E976" s="137"/>
      <c r="F976" s="137">
        <f>SUM(F974:F975)</f>
        <v>10670</v>
      </c>
      <c r="G976" s="833"/>
    </row>
    <row r="977" spans="1:7" s="104" customFormat="1" ht="15" customHeight="1">
      <c r="A977" s="132" t="s">
        <v>1323</v>
      </c>
      <c r="B977" s="132" t="s">
        <v>1324</v>
      </c>
      <c r="C977" s="132" t="s">
        <v>1325</v>
      </c>
      <c r="D977" s="132">
        <v>2803</v>
      </c>
      <c r="E977" s="134">
        <v>3.93</v>
      </c>
      <c r="F977" s="134">
        <f>D977*E977</f>
        <v>11015.79</v>
      </c>
      <c r="G977" s="833"/>
    </row>
    <row r="978" spans="1:7" s="104" customFormat="1">
      <c r="A978" s="132"/>
      <c r="B978" s="132" t="s">
        <v>1326</v>
      </c>
      <c r="C978" s="132" t="s">
        <v>1327</v>
      </c>
      <c r="D978" s="132">
        <v>1579</v>
      </c>
      <c r="E978" s="134">
        <v>3.93</v>
      </c>
      <c r="F978" s="134">
        <f t="shared" ref="F978:F979" si="102">D978*E978</f>
        <v>6205.47</v>
      </c>
      <c r="G978" s="833"/>
    </row>
    <row r="979" spans="1:7" s="104" customFormat="1">
      <c r="A979" s="132"/>
      <c r="B979" s="132" t="s">
        <v>1328</v>
      </c>
      <c r="C979" s="132">
        <v>641621</v>
      </c>
      <c r="D979" s="132">
        <v>301</v>
      </c>
      <c r="E979" s="134">
        <v>3.68</v>
      </c>
      <c r="F979" s="134">
        <f t="shared" si="102"/>
        <v>1107.68</v>
      </c>
      <c r="G979" s="833"/>
    </row>
    <row r="980" spans="1:7" s="111" customFormat="1" ht="15" customHeight="1">
      <c r="A980" s="135"/>
      <c r="B980" s="135"/>
      <c r="C980" s="135"/>
      <c r="D980" s="135"/>
      <c r="E980" s="137"/>
      <c r="F980" s="137">
        <f>SUM(F977:F979)</f>
        <v>18328.939999999999</v>
      </c>
      <c r="G980" s="833"/>
    </row>
    <row r="981" spans="1:7" s="104" customFormat="1" ht="15" customHeight="1">
      <c r="A981" s="132" t="s">
        <v>1329</v>
      </c>
      <c r="B981" s="132" t="s">
        <v>1330</v>
      </c>
      <c r="C981" s="132" t="s">
        <v>1331</v>
      </c>
      <c r="D981" s="132">
        <v>2883</v>
      </c>
      <c r="E981" s="134">
        <v>3.93</v>
      </c>
      <c r="F981" s="134">
        <f>D981*E981</f>
        <v>11330.19</v>
      </c>
      <c r="G981" s="833"/>
    </row>
    <row r="982" spans="1:7" s="104" customFormat="1" ht="15" customHeight="1">
      <c r="A982" s="132"/>
      <c r="B982" s="132" t="s">
        <v>1332</v>
      </c>
      <c r="C982" s="132" t="s">
        <v>1333</v>
      </c>
      <c r="D982" s="132">
        <v>2709</v>
      </c>
      <c r="E982" s="134">
        <v>3.93</v>
      </c>
      <c r="F982" s="134">
        <f t="shared" ref="F982:F984" si="103">D982*E982</f>
        <v>10646.37</v>
      </c>
      <c r="G982" s="833"/>
    </row>
    <row r="983" spans="1:7" s="104" customFormat="1" ht="15" customHeight="1">
      <c r="A983" s="132"/>
      <c r="B983" s="132" t="s">
        <v>1334</v>
      </c>
      <c r="C983" s="132" t="s">
        <v>1335</v>
      </c>
      <c r="D983" s="132">
        <v>2007</v>
      </c>
      <c r="E983" s="134">
        <v>3.93</v>
      </c>
      <c r="F983" s="134">
        <f t="shared" si="103"/>
        <v>7887.51</v>
      </c>
      <c r="G983" s="833"/>
    </row>
    <row r="984" spans="1:7" s="104" customFormat="1" ht="15" customHeight="1">
      <c r="A984" s="132"/>
      <c r="B984" s="132" t="s">
        <v>1336</v>
      </c>
      <c r="C984" s="132">
        <v>641740</v>
      </c>
      <c r="D984" s="132">
        <v>300</v>
      </c>
      <c r="E984" s="134">
        <v>3.93</v>
      </c>
      <c r="F984" s="134">
        <f t="shared" si="103"/>
        <v>1179</v>
      </c>
      <c r="G984" s="833"/>
    </row>
    <row r="985" spans="1:7" s="111" customFormat="1" ht="15" customHeight="1">
      <c r="A985" s="135"/>
      <c r="B985" s="135"/>
      <c r="C985" s="135"/>
      <c r="D985" s="135"/>
      <c r="E985" s="137"/>
      <c r="F985" s="137">
        <f>SUM(F981:F984)</f>
        <v>31043.07</v>
      </c>
      <c r="G985" s="833"/>
    </row>
    <row r="986" spans="1:7" s="104" customFormat="1" ht="15" customHeight="1">
      <c r="A986" s="132" t="s">
        <v>1337</v>
      </c>
      <c r="B986" s="132" t="s">
        <v>1338</v>
      </c>
      <c r="C986" s="132" t="s">
        <v>1339</v>
      </c>
      <c r="D986" s="132">
        <v>2754</v>
      </c>
      <c r="E986" s="134">
        <v>3.96</v>
      </c>
      <c r="F986" s="134">
        <f>D986*E986</f>
        <v>10905.84</v>
      </c>
      <c r="G986" s="833"/>
    </row>
    <row r="987" spans="1:7" s="104" customFormat="1" ht="15" customHeight="1">
      <c r="A987" s="132"/>
      <c r="B987" s="132" t="s">
        <v>1340</v>
      </c>
      <c r="C987" s="132" t="s">
        <v>1341</v>
      </c>
      <c r="D987" s="132">
        <v>2366</v>
      </c>
      <c r="E987" s="134">
        <v>3.96</v>
      </c>
      <c r="F987" s="134">
        <f t="shared" ref="F987:F991" si="104">D987*E987</f>
        <v>9369.36</v>
      </c>
      <c r="G987" s="833"/>
    </row>
    <row r="988" spans="1:7" s="104" customFormat="1" ht="15" customHeight="1">
      <c r="A988" s="132"/>
      <c r="B988" s="132" t="s">
        <v>1342</v>
      </c>
      <c r="C988" s="132" t="s">
        <v>1343</v>
      </c>
      <c r="D988" s="132">
        <v>2520</v>
      </c>
      <c r="E988" s="134">
        <v>3.96</v>
      </c>
      <c r="F988" s="134">
        <f t="shared" si="104"/>
        <v>9979.2000000000007</v>
      </c>
      <c r="G988" s="833"/>
    </row>
    <row r="989" spans="1:7" s="104" customFormat="1" ht="15" customHeight="1">
      <c r="A989" s="132"/>
      <c r="B989" s="132" t="s">
        <v>1344</v>
      </c>
      <c r="C989" s="132" t="s">
        <v>1345</v>
      </c>
      <c r="D989" s="132">
        <v>1782</v>
      </c>
      <c r="E989" s="134">
        <v>3.96</v>
      </c>
      <c r="F989" s="134">
        <f t="shared" si="104"/>
        <v>7056.72</v>
      </c>
      <c r="G989" s="833"/>
    </row>
    <row r="990" spans="1:7" s="104" customFormat="1" ht="15" customHeight="1">
      <c r="A990" s="132"/>
      <c r="B990" s="132" t="s">
        <v>1346</v>
      </c>
      <c r="C990" s="132" t="s">
        <v>1347</v>
      </c>
      <c r="D990" s="132">
        <v>2248</v>
      </c>
      <c r="E990" s="134">
        <v>6.36</v>
      </c>
      <c r="F990" s="134">
        <f t="shared" si="104"/>
        <v>14297.28</v>
      </c>
      <c r="G990" s="833"/>
    </row>
    <row r="991" spans="1:7" s="104" customFormat="1" ht="15" customHeight="1">
      <c r="A991" s="132"/>
      <c r="B991" s="132" t="s">
        <v>1348</v>
      </c>
      <c r="C991" s="132" t="s">
        <v>1349</v>
      </c>
      <c r="D991" s="132">
        <v>1435</v>
      </c>
      <c r="E991" s="134">
        <v>5.05</v>
      </c>
      <c r="F991" s="134">
        <f t="shared" si="104"/>
        <v>7246.75</v>
      </c>
      <c r="G991" s="833"/>
    </row>
    <row r="992" spans="1:7" s="111" customFormat="1" ht="15" customHeight="1">
      <c r="A992" s="135"/>
      <c r="B992" s="135"/>
      <c r="C992" s="135"/>
      <c r="D992" s="135"/>
      <c r="E992" s="137"/>
      <c r="F992" s="137">
        <f>SUM(F986:F991)</f>
        <v>58855.15</v>
      </c>
      <c r="G992" s="833"/>
    </row>
    <row r="993" spans="1:7" s="104" customFormat="1" ht="15" customHeight="1">
      <c r="A993" s="132" t="s">
        <v>1350</v>
      </c>
      <c r="B993" s="132" t="s">
        <v>1351</v>
      </c>
      <c r="C993" s="132" t="s">
        <v>1352</v>
      </c>
      <c r="D993" s="132">
        <v>2497</v>
      </c>
      <c r="E993" s="134">
        <v>5.45</v>
      </c>
      <c r="F993" s="134">
        <f>D993*E993</f>
        <v>13608.65</v>
      </c>
      <c r="G993" s="833"/>
    </row>
    <row r="994" spans="1:7" s="104" customFormat="1" ht="15" customHeight="1">
      <c r="A994" s="132"/>
      <c r="B994" s="132" t="s">
        <v>1353</v>
      </c>
      <c r="C994" s="132">
        <v>642162</v>
      </c>
      <c r="D994" s="132">
        <v>300</v>
      </c>
      <c r="E994" s="134">
        <v>5.45</v>
      </c>
      <c r="F994" s="134">
        <f t="shared" ref="F994:F995" si="105">D994*E994</f>
        <v>1635</v>
      </c>
      <c r="G994" s="833"/>
    </row>
    <row r="995" spans="1:7" s="104" customFormat="1" ht="15" customHeight="1">
      <c r="A995" s="132"/>
      <c r="B995" s="132" t="s">
        <v>1354</v>
      </c>
      <c r="C995" s="132" t="s">
        <v>1355</v>
      </c>
      <c r="D995" s="132">
        <v>1203</v>
      </c>
      <c r="E995" s="134">
        <v>5.45</v>
      </c>
      <c r="F995" s="134">
        <f t="shared" si="105"/>
        <v>6556.35</v>
      </c>
      <c r="G995" s="833"/>
    </row>
    <row r="996" spans="1:7" s="111" customFormat="1" ht="15" customHeight="1">
      <c r="A996" s="135"/>
      <c r="B996" s="135"/>
      <c r="C996" s="135"/>
      <c r="D996" s="135"/>
      <c r="E996" s="137"/>
      <c r="F996" s="137">
        <f>SUM(F993:F995)</f>
        <v>21800</v>
      </c>
      <c r="G996" s="833"/>
    </row>
    <row r="997" spans="1:7" s="104" customFormat="1" ht="15" customHeight="1">
      <c r="A997" s="132" t="s">
        <v>1356</v>
      </c>
      <c r="B997" s="132" t="s">
        <v>1357</v>
      </c>
      <c r="C997" s="132" t="s">
        <v>1358</v>
      </c>
      <c r="D997" s="132">
        <v>2802</v>
      </c>
      <c r="E997" s="134">
        <v>4.55</v>
      </c>
      <c r="F997" s="134">
        <f>D997*E997</f>
        <v>12749.1</v>
      </c>
      <c r="G997" s="833"/>
    </row>
    <row r="998" spans="1:7" s="111" customFormat="1" ht="15" customHeight="1">
      <c r="A998" s="135"/>
      <c r="B998" s="135"/>
      <c r="C998" s="135"/>
      <c r="D998" s="135"/>
      <c r="E998" s="137"/>
      <c r="F998" s="137">
        <f>SUM(F997)</f>
        <v>12749.1</v>
      </c>
      <c r="G998" s="833"/>
    </row>
    <row r="999" spans="1:7" s="104" customFormat="1" ht="15" customHeight="1">
      <c r="A999" s="132" t="s">
        <v>1359</v>
      </c>
      <c r="B999" s="132" t="s">
        <v>1360</v>
      </c>
      <c r="C999" s="132" t="s">
        <v>1361</v>
      </c>
      <c r="D999" s="132">
        <v>891</v>
      </c>
      <c r="E999" s="134">
        <v>6.15</v>
      </c>
      <c r="F999" s="134">
        <f>D999*E999</f>
        <v>5479.65</v>
      </c>
      <c r="G999" s="833"/>
    </row>
    <row r="1000" spans="1:7" s="104" customFormat="1" ht="15" customHeight="1">
      <c r="A1000" s="132"/>
      <c r="B1000" s="132" t="s">
        <v>1362</v>
      </c>
      <c r="C1000" s="132" t="s">
        <v>1363</v>
      </c>
      <c r="D1000" s="132">
        <v>656</v>
      </c>
      <c r="E1000" s="134">
        <v>6.15</v>
      </c>
      <c r="F1000" s="134">
        <f>D1000*E1000</f>
        <v>4034.4</v>
      </c>
      <c r="G1000" s="833"/>
    </row>
    <row r="1001" spans="1:7" s="104" customFormat="1" ht="15" customHeight="1">
      <c r="A1001" s="132"/>
      <c r="B1001" s="132" t="s">
        <v>1364</v>
      </c>
      <c r="C1001" s="132" t="s">
        <v>1365</v>
      </c>
      <c r="D1001" s="132">
        <v>646</v>
      </c>
      <c r="E1001" s="134">
        <v>6.65</v>
      </c>
      <c r="F1001" s="134">
        <f>D1001*E1001</f>
        <v>4295.8999999999996</v>
      </c>
      <c r="G1001" s="833"/>
    </row>
    <row r="1002" spans="1:7" s="111" customFormat="1" ht="15" customHeight="1">
      <c r="A1002" s="135"/>
      <c r="B1002" s="135"/>
      <c r="C1002" s="135"/>
      <c r="D1002" s="135"/>
      <c r="E1002" s="137"/>
      <c r="F1002" s="137">
        <f>SUM(F999:F1001)</f>
        <v>13809.95</v>
      </c>
      <c r="G1002" s="833"/>
    </row>
    <row r="1003" spans="1:7" s="104" customFormat="1" ht="15" customHeight="1">
      <c r="A1003" s="132" t="s">
        <v>1366</v>
      </c>
      <c r="B1003" s="132" t="s">
        <v>1367</v>
      </c>
      <c r="C1003" s="132" t="s">
        <v>1368</v>
      </c>
      <c r="D1003" s="132">
        <v>2406</v>
      </c>
      <c r="E1003" s="134">
        <v>6.55</v>
      </c>
      <c r="F1003" s="134">
        <f>D1003*E1003</f>
        <v>15759.3</v>
      </c>
      <c r="G1003" s="833"/>
    </row>
    <row r="1004" spans="1:7" s="111" customFormat="1" ht="15" customHeight="1">
      <c r="A1004" s="135"/>
      <c r="B1004" s="135"/>
      <c r="C1004" s="135"/>
      <c r="D1004" s="135"/>
      <c r="E1004" s="137"/>
      <c r="F1004" s="137">
        <f>SUM(F1003)</f>
        <v>15759.3</v>
      </c>
      <c r="G1004" s="833"/>
    </row>
    <row r="1005" spans="1:7">
      <c r="A1005" s="132" t="s">
        <v>1369</v>
      </c>
      <c r="B1005" s="133">
        <v>42706</v>
      </c>
      <c r="C1005" s="132" t="s">
        <v>1370</v>
      </c>
      <c r="D1005" s="132"/>
      <c r="E1005" s="134"/>
      <c r="F1005" s="134">
        <v>25.78125</v>
      </c>
      <c r="G1005" s="833" t="s">
        <v>156</v>
      </c>
    </row>
    <row r="1006" spans="1:7">
      <c r="A1006" s="132" t="s">
        <v>1369</v>
      </c>
      <c r="B1006" s="133">
        <v>42707</v>
      </c>
      <c r="C1006" s="132" t="s">
        <v>1371</v>
      </c>
      <c r="D1006" s="132"/>
      <c r="E1006" s="134"/>
      <c r="F1006" s="134">
        <v>62.34375</v>
      </c>
      <c r="G1006" s="833"/>
    </row>
    <row r="1007" spans="1:7">
      <c r="A1007" s="249"/>
      <c r="B1007" s="250"/>
      <c r="C1007" s="249"/>
      <c r="D1007" s="249"/>
      <c r="E1007" s="251"/>
      <c r="F1007" s="251">
        <v>88.125</v>
      </c>
      <c r="G1007" s="833"/>
    </row>
    <row r="1008" spans="1:7">
      <c r="A1008" s="132" t="s">
        <v>1372</v>
      </c>
      <c r="B1008" s="133">
        <v>42707</v>
      </c>
      <c r="C1008" s="132" t="s">
        <v>1373</v>
      </c>
      <c r="D1008" s="132"/>
      <c r="E1008" s="134"/>
      <c r="F1008" s="134">
        <v>62.34375</v>
      </c>
      <c r="G1008" s="833" t="s">
        <v>123</v>
      </c>
    </row>
    <row r="1009" spans="1:7">
      <c r="A1009" s="132" t="s">
        <v>1372</v>
      </c>
      <c r="B1009" s="133">
        <v>42709</v>
      </c>
      <c r="C1009" s="132" t="s">
        <v>1374</v>
      </c>
      <c r="D1009" s="132"/>
      <c r="E1009" s="134"/>
      <c r="F1009" s="134">
        <v>62.34375</v>
      </c>
      <c r="G1009" s="833"/>
    </row>
    <row r="1010" spans="1:7">
      <c r="A1010" s="132" t="s">
        <v>1372</v>
      </c>
      <c r="B1010" s="133">
        <v>42709</v>
      </c>
      <c r="C1010" s="132" t="s">
        <v>1375</v>
      </c>
      <c r="D1010" s="132"/>
      <c r="E1010" s="134"/>
      <c r="F1010" s="134">
        <v>21.5625</v>
      </c>
      <c r="G1010" s="833"/>
    </row>
    <row r="1011" spans="1:7">
      <c r="A1011" s="132" t="s">
        <v>1372</v>
      </c>
      <c r="B1011" s="133">
        <v>42710</v>
      </c>
      <c r="C1011" s="132" t="s">
        <v>1376</v>
      </c>
      <c r="D1011" s="132"/>
      <c r="E1011" s="134"/>
      <c r="F1011" s="134">
        <v>62.34375</v>
      </c>
      <c r="G1011" s="833"/>
    </row>
    <row r="1012" spans="1:7">
      <c r="A1012" s="132" t="s">
        <v>1372</v>
      </c>
      <c r="B1012" s="133">
        <v>42710</v>
      </c>
      <c r="C1012" s="132" t="s">
        <v>1377</v>
      </c>
      <c r="D1012" s="132"/>
      <c r="E1012" s="134"/>
      <c r="F1012" s="134">
        <v>62.34375</v>
      </c>
      <c r="G1012" s="833"/>
    </row>
    <row r="1013" spans="1:7">
      <c r="A1013" s="132" t="s">
        <v>1378</v>
      </c>
      <c r="B1013" s="133">
        <v>42724</v>
      </c>
      <c r="C1013" s="132" t="s">
        <v>1379</v>
      </c>
      <c r="D1013" s="132"/>
      <c r="E1013" s="134"/>
      <c r="F1013" s="134">
        <v>62.34375</v>
      </c>
      <c r="G1013" s="833"/>
    </row>
    <row r="1014" spans="1:7">
      <c r="A1014" s="132" t="s">
        <v>1378</v>
      </c>
      <c r="B1014" s="133">
        <v>42725</v>
      </c>
      <c r="C1014" s="132" t="s">
        <v>1380</v>
      </c>
      <c r="D1014" s="132"/>
      <c r="E1014" s="134"/>
      <c r="F1014" s="134">
        <v>62.34375</v>
      </c>
      <c r="G1014" s="833"/>
    </row>
    <row r="1015" spans="1:7">
      <c r="A1015" s="132" t="s">
        <v>1378</v>
      </c>
      <c r="B1015" s="133">
        <v>42725</v>
      </c>
      <c r="C1015" s="132" t="s">
        <v>1381</v>
      </c>
      <c r="D1015" s="132"/>
      <c r="E1015" s="134"/>
      <c r="F1015" s="134">
        <v>62.34375</v>
      </c>
      <c r="G1015" s="833"/>
    </row>
    <row r="1016" spans="1:7">
      <c r="A1016" s="132" t="s">
        <v>1378</v>
      </c>
      <c r="B1016" s="133">
        <v>42726</v>
      </c>
      <c r="C1016" s="132" t="s">
        <v>1382</v>
      </c>
      <c r="D1016" s="132"/>
      <c r="E1016" s="134"/>
      <c r="F1016" s="134">
        <v>62.34375</v>
      </c>
      <c r="G1016" s="833"/>
    </row>
    <row r="1017" spans="1:7">
      <c r="A1017" s="132" t="s">
        <v>1378</v>
      </c>
      <c r="B1017" s="133">
        <v>42726</v>
      </c>
      <c r="C1017" s="132" t="s">
        <v>1383</v>
      </c>
      <c r="D1017" s="132"/>
      <c r="E1017" s="134"/>
      <c r="F1017" s="134">
        <v>62.34375</v>
      </c>
      <c r="G1017" s="833"/>
    </row>
    <row r="1018" spans="1:7">
      <c r="A1018" s="132" t="s">
        <v>1378</v>
      </c>
      <c r="B1018" s="133">
        <v>42727</v>
      </c>
      <c r="C1018" s="132" t="s">
        <v>1384</v>
      </c>
      <c r="D1018" s="132"/>
      <c r="E1018" s="134"/>
      <c r="F1018" s="134">
        <v>62.34375</v>
      </c>
      <c r="G1018" s="833"/>
    </row>
    <row r="1019" spans="1:7">
      <c r="A1019" s="132" t="s">
        <v>1378</v>
      </c>
      <c r="B1019" s="133">
        <v>42727</v>
      </c>
      <c r="C1019" s="132" t="s">
        <v>1385</v>
      </c>
      <c r="D1019" s="132"/>
      <c r="E1019" s="134"/>
      <c r="F1019" s="134">
        <v>62.34375</v>
      </c>
      <c r="G1019" s="833"/>
    </row>
    <row r="1020" spans="1:7">
      <c r="A1020" s="132" t="s">
        <v>1378</v>
      </c>
      <c r="B1020" s="133">
        <v>42732</v>
      </c>
      <c r="C1020" s="132" t="s">
        <v>1386</v>
      </c>
      <c r="D1020" s="132"/>
      <c r="E1020" s="134"/>
      <c r="F1020" s="134">
        <v>62.34375</v>
      </c>
      <c r="G1020" s="833"/>
    </row>
    <row r="1021" spans="1:7">
      <c r="A1021" s="132" t="s">
        <v>1378</v>
      </c>
      <c r="B1021" s="133">
        <v>42732</v>
      </c>
      <c r="C1021" s="132" t="s">
        <v>1387</v>
      </c>
      <c r="D1021" s="132"/>
      <c r="E1021" s="134"/>
      <c r="F1021" s="134">
        <v>62.34375</v>
      </c>
      <c r="G1021" s="833"/>
    </row>
    <row r="1022" spans="1:7">
      <c r="A1022" s="249"/>
      <c r="B1022" s="250"/>
      <c r="C1022" s="249"/>
      <c r="D1022" s="249"/>
      <c r="E1022" s="251"/>
      <c r="F1022" s="251">
        <v>832.03125</v>
      </c>
      <c r="G1022" s="833"/>
    </row>
    <row r="1023" spans="1:7" s="112" customFormat="1" ht="15" customHeight="1">
      <c r="A1023" s="252" t="s">
        <v>1388</v>
      </c>
      <c r="B1023" s="252" t="s">
        <v>1389</v>
      </c>
      <c r="C1023" s="252">
        <v>682817</v>
      </c>
      <c r="D1023" s="253">
        <v>428</v>
      </c>
      <c r="E1023" s="212">
        <v>1.66</v>
      </c>
      <c r="F1023" s="212">
        <f>D1023*E1023</f>
        <v>710.48</v>
      </c>
      <c r="G1023" s="791" t="s">
        <v>1390</v>
      </c>
    </row>
    <row r="1024" spans="1:7" s="112" customFormat="1">
      <c r="A1024" s="252"/>
      <c r="B1024" s="252" t="s">
        <v>1391</v>
      </c>
      <c r="C1024" s="252">
        <v>682826</v>
      </c>
      <c r="D1024" s="253">
        <v>428</v>
      </c>
      <c r="E1024" s="212">
        <v>1.66</v>
      </c>
      <c r="F1024" s="212">
        <f t="shared" ref="F1024:F1025" si="106">D1024*E1024</f>
        <v>710.48</v>
      </c>
      <c r="G1024" s="791"/>
    </row>
    <row r="1025" spans="1:7" s="113" customFormat="1" ht="15" customHeight="1">
      <c r="A1025" s="252"/>
      <c r="B1025" s="252" t="s">
        <v>1392</v>
      </c>
      <c r="C1025" s="252">
        <v>682835</v>
      </c>
      <c r="D1025" s="252">
        <v>428</v>
      </c>
      <c r="E1025" s="212">
        <v>1.75</v>
      </c>
      <c r="F1025" s="212">
        <f t="shared" si="106"/>
        <v>749</v>
      </c>
      <c r="G1025" s="791"/>
    </row>
    <row r="1026" spans="1:7" s="114" customFormat="1">
      <c r="A1026" s="254"/>
      <c r="B1026" s="254"/>
      <c r="C1026" s="254"/>
      <c r="D1026" s="254"/>
      <c r="E1026" s="255"/>
      <c r="F1026" s="255">
        <f>SUM(F1023:F1025)</f>
        <v>2169.96</v>
      </c>
      <c r="G1026" s="791"/>
    </row>
    <row r="1027" spans="1:7" s="104" customFormat="1" ht="15" customHeight="1">
      <c r="A1027" s="256" t="s">
        <v>1393</v>
      </c>
      <c r="B1027" s="256" t="s">
        <v>1394</v>
      </c>
      <c r="C1027" s="256">
        <v>7436901</v>
      </c>
      <c r="D1027" s="257">
        <v>3444</v>
      </c>
      <c r="E1027" s="258">
        <v>3.35</v>
      </c>
      <c r="F1027" s="258">
        <v>11537.4</v>
      </c>
      <c r="G1027" s="822" t="s">
        <v>1395</v>
      </c>
    </row>
    <row r="1028" spans="1:7" s="104" customFormat="1">
      <c r="A1028" s="256"/>
      <c r="B1028" s="256"/>
      <c r="C1028" s="256"/>
      <c r="D1028" s="257">
        <v>1320</v>
      </c>
      <c r="E1028" s="258">
        <v>3.7</v>
      </c>
      <c r="F1028" s="258">
        <v>4884</v>
      </c>
      <c r="G1028" s="822"/>
    </row>
    <row r="1029" spans="1:7" s="111" customFormat="1" ht="15" customHeight="1">
      <c r="A1029" s="256"/>
      <c r="B1029" s="256"/>
      <c r="C1029" s="256"/>
      <c r="D1029" s="256"/>
      <c r="E1029" s="258"/>
      <c r="F1029" s="259">
        <f>SUM(F1027:F1028)</f>
        <v>16421.400000000001</v>
      </c>
      <c r="G1029" s="822"/>
    </row>
    <row r="1030" spans="1:7">
      <c r="A1030" s="260"/>
      <c r="B1030" s="260"/>
      <c r="C1030" s="260"/>
      <c r="D1030" s="260"/>
      <c r="E1030" s="261"/>
      <c r="F1030" s="261"/>
      <c r="G1030" s="822"/>
    </row>
    <row r="1031" spans="1:7">
      <c r="A1031" s="256" t="s">
        <v>1396</v>
      </c>
      <c r="B1031" s="260" t="s">
        <v>1259</v>
      </c>
      <c r="C1031" s="260">
        <v>7424402</v>
      </c>
      <c r="D1031" s="260">
        <v>2088</v>
      </c>
      <c r="E1031" s="261">
        <v>4.7</v>
      </c>
      <c r="F1031" s="261">
        <f>D1031*E1031</f>
        <v>9813.6</v>
      </c>
      <c r="G1031" s="822"/>
    </row>
    <row r="1032" spans="1:7">
      <c r="A1032" s="256"/>
      <c r="B1032" s="256"/>
      <c r="C1032" s="256"/>
      <c r="D1032" s="256">
        <v>324</v>
      </c>
      <c r="E1032" s="258">
        <v>5.4</v>
      </c>
      <c r="F1032" s="258">
        <f>D1032*E1032</f>
        <v>1749.6</v>
      </c>
      <c r="G1032" s="822"/>
    </row>
    <row r="1033" spans="1:7">
      <c r="A1033" s="256"/>
      <c r="B1033" s="256"/>
      <c r="C1033" s="256"/>
      <c r="D1033" s="256"/>
      <c r="E1033" s="258"/>
      <c r="F1033" s="259">
        <f>SUM(F1031:F1032)</f>
        <v>11563.2</v>
      </c>
      <c r="G1033" s="822"/>
    </row>
    <row r="1034" spans="1:7">
      <c r="A1034" s="256"/>
      <c r="B1034" s="256"/>
      <c r="C1034" s="256"/>
      <c r="D1034" s="256"/>
      <c r="E1034" s="258"/>
      <c r="F1034" s="258"/>
      <c r="G1034" s="822"/>
    </row>
    <row r="1035" spans="1:7">
      <c r="A1035" s="256" t="s">
        <v>1397</v>
      </c>
      <c r="B1035" s="256" t="s">
        <v>1262</v>
      </c>
      <c r="C1035" s="256">
        <v>7440601</v>
      </c>
      <c r="D1035" s="256">
        <v>7968</v>
      </c>
      <c r="E1035" s="258">
        <v>4.3</v>
      </c>
      <c r="F1035" s="258">
        <f>D1035*E1035</f>
        <v>34262.400000000001</v>
      </c>
      <c r="G1035" s="822"/>
    </row>
    <row r="1036" spans="1:7">
      <c r="A1036" s="256"/>
      <c r="B1036" s="256"/>
      <c r="C1036" s="256"/>
      <c r="D1036" s="256">
        <v>1728</v>
      </c>
      <c r="E1036" s="258">
        <v>5.0999999999999996</v>
      </c>
      <c r="F1036" s="258">
        <f>D1036*E1036</f>
        <v>8812.7999999999993</v>
      </c>
      <c r="G1036" s="822"/>
    </row>
    <row r="1037" spans="1:7">
      <c r="A1037" s="256"/>
      <c r="B1037" s="256"/>
      <c r="C1037" s="262"/>
      <c r="D1037" s="256"/>
      <c r="E1037" s="258"/>
      <c r="F1037" s="259">
        <f>SUM(F1035:F1036)</f>
        <v>43075.199999999997</v>
      </c>
      <c r="G1037" s="822"/>
    </row>
    <row r="1038" spans="1:7">
      <c r="A1038" s="256"/>
      <c r="B1038" s="256"/>
      <c r="C1038" s="256"/>
      <c r="D1038" s="256"/>
      <c r="E1038" s="258"/>
      <c r="F1038" s="258"/>
      <c r="G1038" s="822"/>
    </row>
    <row r="1039" spans="1:7">
      <c r="A1039" s="256" t="s">
        <v>1398</v>
      </c>
      <c r="B1039" s="256" t="s">
        <v>1200</v>
      </c>
      <c r="C1039" s="256">
        <v>7388502</v>
      </c>
      <c r="D1039" s="256">
        <v>2316</v>
      </c>
      <c r="E1039" s="258">
        <v>5.15</v>
      </c>
      <c r="F1039" s="258">
        <f>D1039*E1039</f>
        <v>11927.4</v>
      </c>
      <c r="G1039" s="822"/>
    </row>
    <row r="1040" spans="1:7">
      <c r="A1040" s="256"/>
      <c r="B1040" s="256"/>
      <c r="C1040" s="256"/>
      <c r="D1040" s="256">
        <v>504</v>
      </c>
      <c r="E1040" s="258">
        <v>5.95</v>
      </c>
      <c r="F1040" s="258">
        <f>D1040*E1040</f>
        <v>2998.8</v>
      </c>
      <c r="G1040" s="822"/>
    </row>
    <row r="1041" spans="1:7">
      <c r="A1041" s="256"/>
      <c r="B1041" s="256"/>
      <c r="C1041" s="256"/>
      <c r="D1041" s="256"/>
      <c r="E1041" s="258"/>
      <c r="F1041" s="259">
        <f>SUM(F1039:F1040)</f>
        <v>14926.2</v>
      </c>
      <c r="G1041" s="822"/>
    </row>
    <row r="1042" spans="1:7" s="112" customFormat="1" ht="15" customHeight="1">
      <c r="A1042" s="263" t="s">
        <v>1399</v>
      </c>
      <c r="B1042" s="263" t="s">
        <v>1400</v>
      </c>
      <c r="C1042" s="263" t="s">
        <v>1401</v>
      </c>
      <c r="D1042" s="264">
        <v>2414</v>
      </c>
      <c r="E1042" s="200">
        <v>1.57</v>
      </c>
      <c r="F1042" s="200">
        <f>D1042*E1042</f>
        <v>3789.98</v>
      </c>
      <c r="G1042" s="801" t="s">
        <v>1402</v>
      </c>
    </row>
    <row r="1043" spans="1:7" s="112" customFormat="1">
      <c r="A1043" s="263"/>
      <c r="B1043" s="263" t="s">
        <v>1403</v>
      </c>
      <c r="C1043" s="263" t="s">
        <v>1404</v>
      </c>
      <c r="D1043" s="264">
        <v>1690</v>
      </c>
      <c r="E1043" s="200">
        <v>1.41</v>
      </c>
      <c r="F1043" s="200">
        <f t="shared" ref="F1043:F1046" si="107">D1043*E1043</f>
        <v>2382.9</v>
      </c>
      <c r="G1043" s="802"/>
    </row>
    <row r="1044" spans="1:7" s="113" customFormat="1" ht="15" customHeight="1">
      <c r="A1044" s="263"/>
      <c r="B1044" s="263" t="s">
        <v>1405</v>
      </c>
      <c r="C1044" s="263" t="s">
        <v>1406</v>
      </c>
      <c r="D1044" s="263">
        <v>3065</v>
      </c>
      <c r="E1044" s="200">
        <v>1.42</v>
      </c>
      <c r="F1044" s="200">
        <f t="shared" si="107"/>
        <v>4352.3</v>
      </c>
      <c r="G1044" s="802"/>
    </row>
    <row r="1045" spans="1:7" s="108" customFormat="1">
      <c r="A1045" s="265"/>
      <c r="B1045" s="265" t="s">
        <v>1407</v>
      </c>
      <c r="C1045" s="265" t="s">
        <v>1408</v>
      </c>
      <c r="D1045" s="265">
        <v>3065</v>
      </c>
      <c r="E1045" s="266">
        <v>1.42</v>
      </c>
      <c r="F1045" s="200">
        <f t="shared" si="107"/>
        <v>4352.3</v>
      </c>
      <c r="G1045" s="802"/>
    </row>
    <row r="1046" spans="1:7" s="108" customFormat="1">
      <c r="A1046" s="263"/>
      <c r="B1046" s="263" t="s">
        <v>1409</v>
      </c>
      <c r="C1046" s="263" t="s">
        <v>1410</v>
      </c>
      <c r="D1046" s="263">
        <v>2402</v>
      </c>
      <c r="E1046" s="200">
        <v>1.32</v>
      </c>
      <c r="F1046" s="200">
        <f t="shared" si="107"/>
        <v>3170.64</v>
      </c>
      <c r="G1046" s="802"/>
    </row>
    <row r="1047" spans="1:7" s="114" customFormat="1">
      <c r="A1047" s="267"/>
      <c r="B1047" s="267"/>
      <c r="C1047" s="267"/>
      <c r="D1047" s="267"/>
      <c r="E1047" s="268"/>
      <c r="F1047" s="268">
        <f>SUM(F1042:F1046)</f>
        <v>18048.12</v>
      </c>
      <c r="G1047" s="802"/>
    </row>
    <row r="1048" spans="1:7" s="108" customFormat="1">
      <c r="A1048" s="263" t="s">
        <v>1411</v>
      </c>
      <c r="B1048" s="263" t="s">
        <v>1412</v>
      </c>
      <c r="C1048" s="263" t="s">
        <v>1413</v>
      </c>
      <c r="D1048" s="263">
        <v>2404</v>
      </c>
      <c r="E1048" s="200">
        <v>1.57</v>
      </c>
      <c r="F1048" s="200">
        <f>D1048*E1048</f>
        <v>3774.28</v>
      </c>
      <c r="G1048" s="802"/>
    </row>
    <row r="1049" spans="1:7" s="108" customFormat="1">
      <c r="A1049" s="263"/>
      <c r="B1049" s="263" t="s">
        <v>1414</v>
      </c>
      <c r="C1049" s="263" t="s">
        <v>1415</v>
      </c>
      <c r="D1049" s="263">
        <v>1437</v>
      </c>
      <c r="E1049" s="200">
        <v>1.41</v>
      </c>
      <c r="F1049" s="200">
        <f t="shared" ref="F1049:F1052" si="108">D1049*E1049</f>
        <v>2026.17</v>
      </c>
      <c r="G1049" s="802"/>
    </row>
    <row r="1050" spans="1:7" s="108" customFormat="1">
      <c r="A1050" s="263"/>
      <c r="B1050" s="263" t="s">
        <v>1416</v>
      </c>
      <c r="C1050" s="263" t="s">
        <v>1417</v>
      </c>
      <c r="D1050" s="263">
        <v>4154</v>
      </c>
      <c r="E1050" s="200">
        <v>1.43</v>
      </c>
      <c r="F1050" s="200">
        <f t="shared" si="108"/>
        <v>5940.22</v>
      </c>
      <c r="G1050" s="802"/>
    </row>
    <row r="1051" spans="1:7" s="108" customFormat="1">
      <c r="A1051" s="263"/>
      <c r="B1051" s="263" t="s">
        <v>1418</v>
      </c>
      <c r="C1051" s="263" t="s">
        <v>1419</v>
      </c>
      <c r="D1051" s="263">
        <v>3317</v>
      </c>
      <c r="E1051" s="200">
        <v>1.43</v>
      </c>
      <c r="F1051" s="200">
        <f t="shared" si="108"/>
        <v>4743.3100000000004</v>
      </c>
      <c r="G1051" s="802"/>
    </row>
    <row r="1052" spans="1:7" s="108" customFormat="1">
      <c r="A1052" s="263"/>
      <c r="B1052" s="263" t="s">
        <v>1420</v>
      </c>
      <c r="C1052" s="263" t="s">
        <v>1421</v>
      </c>
      <c r="D1052" s="263">
        <v>1653</v>
      </c>
      <c r="E1052" s="200">
        <v>1.43</v>
      </c>
      <c r="F1052" s="200">
        <f t="shared" si="108"/>
        <v>2363.79</v>
      </c>
      <c r="G1052" s="802"/>
    </row>
    <row r="1053" spans="1:7" s="114" customFormat="1">
      <c r="A1053" s="267"/>
      <c r="B1053" s="267"/>
      <c r="C1053" s="267"/>
      <c r="D1053" s="267"/>
      <c r="E1053" s="268"/>
      <c r="F1053" s="268">
        <f>SUM(F1048:F1052)</f>
        <v>18847.77</v>
      </c>
      <c r="G1053" s="802"/>
    </row>
    <row r="1054" spans="1:7" s="108" customFormat="1">
      <c r="A1054" s="263" t="s">
        <v>1422</v>
      </c>
      <c r="B1054" s="263" t="s">
        <v>1423</v>
      </c>
      <c r="C1054" s="263" t="s">
        <v>1424</v>
      </c>
      <c r="D1054" s="263">
        <v>5894</v>
      </c>
      <c r="E1054" s="200">
        <v>1.56</v>
      </c>
      <c r="F1054" s="200">
        <f>D1054*E1054</f>
        <v>9194.64</v>
      </c>
      <c r="G1054" s="802"/>
    </row>
    <row r="1055" spans="1:7" s="108" customFormat="1">
      <c r="A1055" s="263"/>
      <c r="B1055" s="263" t="s">
        <v>1425</v>
      </c>
      <c r="C1055" s="263" t="s">
        <v>1426</v>
      </c>
      <c r="D1055" s="263">
        <v>4671</v>
      </c>
      <c r="E1055" s="200">
        <v>1.56</v>
      </c>
      <c r="F1055" s="200">
        <f>D1055*E1055</f>
        <v>7286.76</v>
      </c>
      <c r="G1055" s="802"/>
    </row>
    <row r="1056" spans="1:7" s="108" customFormat="1">
      <c r="A1056" s="263"/>
      <c r="B1056" s="263" t="s">
        <v>1427</v>
      </c>
      <c r="C1056" s="263" t="s">
        <v>1428</v>
      </c>
      <c r="D1056" s="263">
        <v>4327</v>
      </c>
      <c r="E1056" s="200">
        <v>1.56</v>
      </c>
      <c r="F1056" s="200">
        <f>D1056*E1056</f>
        <v>6750.12</v>
      </c>
      <c r="G1056" s="802"/>
    </row>
    <row r="1057" spans="1:7" s="108" customFormat="1">
      <c r="A1057" s="263"/>
      <c r="B1057" s="263" t="s">
        <v>1429</v>
      </c>
      <c r="C1057" s="263" t="s">
        <v>1430</v>
      </c>
      <c r="D1057" s="263">
        <v>2212</v>
      </c>
      <c r="E1057" s="200">
        <v>1.41</v>
      </c>
      <c r="F1057" s="200">
        <f>D1057*E1057</f>
        <v>3118.92</v>
      </c>
      <c r="G1057" s="802"/>
    </row>
    <row r="1058" spans="1:7" s="108" customFormat="1">
      <c r="A1058" s="263"/>
      <c r="B1058" s="263" t="s">
        <v>1431</v>
      </c>
      <c r="C1058" s="263" t="s">
        <v>1432</v>
      </c>
      <c r="D1058" s="263">
        <v>2765</v>
      </c>
      <c r="E1058" s="200">
        <v>1.41</v>
      </c>
      <c r="F1058" s="200">
        <f>D1058*E1058</f>
        <v>3898.65</v>
      </c>
      <c r="G1058" s="802"/>
    </row>
    <row r="1059" spans="1:7" s="114" customFormat="1">
      <c r="A1059" s="267"/>
      <c r="B1059" s="267"/>
      <c r="C1059" s="267"/>
      <c r="D1059" s="267"/>
      <c r="E1059" s="268"/>
      <c r="F1059" s="268">
        <f>SUM(F1054:F1058)</f>
        <v>30249.09</v>
      </c>
      <c r="G1059" s="802"/>
    </row>
    <row r="1060" spans="1:7" s="108" customFormat="1">
      <c r="A1060" s="263" t="s">
        <v>1433</v>
      </c>
      <c r="B1060" s="263" t="s">
        <v>1434</v>
      </c>
      <c r="C1060" s="263" t="s">
        <v>1435</v>
      </c>
      <c r="D1060" s="263">
        <v>2655</v>
      </c>
      <c r="E1060" s="200">
        <v>1.5</v>
      </c>
      <c r="F1060" s="200">
        <f>D1060*E1060</f>
        <v>3982.5</v>
      </c>
      <c r="G1060" s="802"/>
    </row>
    <row r="1061" spans="1:7" s="108" customFormat="1">
      <c r="A1061" s="263"/>
      <c r="B1061" s="263" t="s">
        <v>1436</v>
      </c>
      <c r="C1061" s="263" t="s">
        <v>1437</v>
      </c>
      <c r="D1061" s="263">
        <v>1364</v>
      </c>
      <c r="E1061" s="200">
        <v>1.5</v>
      </c>
      <c r="F1061" s="200">
        <f t="shared" ref="F1061:F1062" si="109">D1061*E1061</f>
        <v>2046</v>
      </c>
      <c r="G1061" s="802"/>
    </row>
    <row r="1062" spans="1:7" s="108" customFormat="1">
      <c r="A1062" s="263"/>
      <c r="B1062" s="263" t="s">
        <v>1438</v>
      </c>
      <c r="C1062" s="263" t="s">
        <v>1439</v>
      </c>
      <c r="D1062" s="263">
        <v>1627</v>
      </c>
      <c r="E1062" s="200">
        <v>1.33</v>
      </c>
      <c r="F1062" s="200">
        <f t="shared" si="109"/>
        <v>2163.91</v>
      </c>
      <c r="G1062" s="802"/>
    </row>
    <row r="1063" spans="1:7" s="114" customFormat="1">
      <c r="A1063" s="267"/>
      <c r="B1063" s="267"/>
      <c r="C1063" s="267"/>
      <c r="D1063" s="267"/>
      <c r="E1063" s="268"/>
      <c r="F1063" s="268">
        <f>SUM(F1060:F1062)</f>
        <v>8192.41</v>
      </c>
      <c r="G1063" s="802"/>
    </row>
    <row r="1064" spans="1:7" s="108" customFormat="1">
      <c r="A1064" s="263" t="s">
        <v>1440</v>
      </c>
      <c r="B1064" s="263" t="s">
        <v>204</v>
      </c>
      <c r="C1064" s="263" t="s">
        <v>1441</v>
      </c>
      <c r="D1064" s="263">
        <v>5097</v>
      </c>
      <c r="E1064" s="200">
        <v>1.41</v>
      </c>
      <c r="F1064" s="200">
        <f>D1064*E1064</f>
        <v>7186.77</v>
      </c>
      <c r="G1064" s="802"/>
    </row>
    <row r="1065" spans="1:7" s="108" customFormat="1">
      <c r="A1065" s="263"/>
      <c r="B1065" s="263" t="s">
        <v>206</v>
      </c>
      <c r="C1065" s="263" t="s">
        <v>1442</v>
      </c>
      <c r="D1065" s="263">
        <v>3605</v>
      </c>
      <c r="E1065" s="200">
        <v>1.32</v>
      </c>
      <c r="F1065" s="200">
        <f t="shared" ref="F1065:F1066" si="110">D1065*E1065</f>
        <v>4758.6000000000004</v>
      </c>
      <c r="G1065" s="802"/>
    </row>
    <row r="1066" spans="1:7" s="108" customFormat="1">
      <c r="A1066" s="263"/>
      <c r="B1066" s="263" t="s">
        <v>208</v>
      </c>
      <c r="C1066" s="263" t="s">
        <v>1443</v>
      </c>
      <c r="D1066" s="263">
        <v>2466</v>
      </c>
      <c r="E1066" s="200">
        <v>1.32</v>
      </c>
      <c r="F1066" s="200">
        <f t="shared" si="110"/>
        <v>3255.12</v>
      </c>
      <c r="G1066" s="802"/>
    </row>
    <row r="1067" spans="1:7" s="114" customFormat="1">
      <c r="A1067" s="267"/>
      <c r="B1067" s="267"/>
      <c r="C1067" s="267"/>
      <c r="D1067" s="267"/>
      <c r="E1067" s="268"/>
      <c r="F1067" s="268">
        <f>SUM(F1064:F1066)</f>
        <v>15200.49</v>
      </c>
      <c r="G1067" s="802"/>
    </row>
    <row r="1068" spans="1:7" s="108" customFormat="1">
      <c r="A1068" s="263" t="s">
        <v>1444</v>
      </c>
      <c r="B1068" s="263" t="s">
        <v>204</v>
      </c>
      <c r="C1068" s="263" t="s">
        <v>1445</v>
      </c>
      <c r="D1068" s="263">
        <v>8678</v>
      </c>
      <c r="E1068" s="200">
        <v>1.41</v>
      </c>
      <c r="F1068" s="200">
        <f>D1068*E1068</f>
        <v>12235.98</v>
      </c>
      <c r="G1068" s="802"/>
    </row>
    <row r="1069" spans="1:7" s="108" customFormat="1">
      <c r="A1069" s="263"/>
      <c r="B1069" s="263" t="s">
        <v>206</v>
      </c>
      <c r="C1069" s="263" t="s">
        <v>1446</v>
      </c>
      <c r="D1069" s="263">
        <v>6184</v>
      </c>
      <c r="E1069" s="200">
        <v>1.32</v>
      </c>
      <c r="F1069" s="200">
        <f t="shared" ref="F1069:F1070" si="111">D1069*E1069</f>
        <v>8162.88</v>
      </c>
      <c r="G1069" s="802"/>
    </row>
    <row r="1070" spans="1:7" s="108" customFormat="1">
      <c r="A1070" s="263"/>
      <c r="B1070" s="263" t="s">
        <v>208</v>
      </c>
      <c r="C1070" s="263" t="s">
        <v>1447</v>
      </c>
      <c r="D1070" s="263">
        <v>4853</v>
      </c>
      <c r="E1070" s="200">
        <v>1.32</v>
      </c>
      <c r="F1070" s="200">
        <f t="shared" si="111"/>
        <v>6405.96</v>
      </c>
      <c r="G1070" s="802"/>
    </row>
    <row r="1071" spans="1:7" s="114" customFormat="1">
      <c r="A1071" s="267"/>
      <c r="B1071" s="267"/>
      <c r="C1071" s="267"/>
      <c r="D1071" s="267"/>
      <c r="E1071" s="268"/>
      <c r="F1071" s="268">
        <f>SUM(F1068:F1070)</f>
        <v>26804.82</v>
      </c>
      <c r="G1071" s="802"/>
    </row>
    <row r="1072" spans="1:7" s="108" customFormat="1">
      <c r="A1072" s="263" t="s">
        <v>1448</v>
      </c>
      <c r="B1072" s="263" t="s">
        <v>1360</v>
      </c>
      <c r="C1072" s="263" t="s">
        <v>1449</v>
      </c>
      <c r="D1072" s="263">
        <v>201</v>
      </c>
      <c r="E1072" s="200">
        <v>6.15</v>
      </c>
      <c r="F1072" s="200">
        <f>D1072*E1072</f>
        <v>1236.1500000000001</v>
      </c>
      <c r="G1072" s="802"/>
    </row>
    <row r="1073" spans="1:7" s="108" customFormat="1">
      <c r="A1073" s="263"/>
      <c r="B1073" s="263" t="s">
        <v>1362</v>
      </c>
      <c r="C1073" s="263" t="s">
        <v>1450</v>
      </c>
      <c r="D1073" s="263">
        <v>201</v>
      </c>
      <c r="E1073" s="200">
        <v>6.15</v>
      </c>
      <c r="F1073" s="200">
        <f t="shared" ref="F1073:F1074" si="112">D1073*E1073</f>
        <v>1236.1500000000001</v>
      </c>
      <c r="G1073" s="802"/>
    </row>
    <row r="1074" spans="1:7" s="108" customFormat="1">
      <c r="A1074" s="263"/>
      <c r="B1074" s="263" t="s">
        <v>1364</v>
      </c>
      <c r="C1074" s="263" t="s">
        <v>1451</v>
      </c>
      <c r="D1074" s="263">
        <v>201</v>
      </c>
      <c r="E1074" s="200">
        <v>6.65</v>
      </c>
      <c r="F1074" s="200">
        <f t="shared" si="112"/>
        <v>1336.65</v>
      </c>
      <c r="G1074" s="802"/>
    </row>
    <row r="1075" spans="1:7" s="114" customFormat="1">
      <c r="A1075" s="267"/>
      <c r="B1075" s="267"/>
      <c r="C1075" s="267"/>
      <c r="D1075" s="267"/>
      <c r="E1075" s="268"/>
      <c r="F1075" s="268">
        <f>SUM(F1072:F1074)</f>
        <v>3808.95</v>
      </c>
      <c r="G1075" s="802"/>
    </row>
    <row r="1076" spans="1:7" s="108" customFormat="1">
      <c r="A1076" s="263" t="s">
        <v>1452</v>
      </c>
      <c r="B1076" s="263" t="s">
        <v>48</v>
      </c>
      <c r="C1076" s="263" t="s">
        <v>1453</v>
      </c>
      <c r="D1076" s="263">
        <v>8064</v>
      </c>
      <c r="E1076" s="200">
        <v>3.45</v>
      </c>
      <c r="F1076" s="200">
        <f>D1076*E1076</f>
        <v>27820.799999999999</v>
      </c>
      <c r="G1076" s="802"/>
    </row>
    <row r="1077" spans="1:7" s="114" customFormat="1">
      <c r="A1077" s="267"/>
      <c r="B1077" s="267"/>
      <c r="C1077" s="267"/>
      <c r="D1077" s="267"/>
      <c r="E1077" s="268"/>
      <c r="F1077" s="268">
        <f>SUM(F1076)</f>
        <v>27820.799999999999</v>
      </c>
      <c r="G1077" s="802"/>
    </row>
    <row r="1078" spans="1:7" s="108" customFormat="1">
      <c r="A1078" s="263" t="s">
        <v>1454</v>
      </c>
      <c r="B1078" s="263" t="s">
        <v>1367</v>
      </c>
      <c r="C1078" s="263" t="s">
        <v>1455</v>
      </c>
      <c r="D1078" s="263">
        <v>1321</v>
      </c>
      <c r="E1078" s="200">
        <v>6.55</v>
      </c>
      <c r="F1078" s="200">
        <f>D1078*E1078</f>
        <v>8652.5499999999993</v>
      </c>
      <c r="G1078" s="802"/>
    </row>
    <row r="1079" spans="1:7" s="108" customFormat="1">
      <c r="A1079" s="263"/>
      <c r="B1079" s="263" t="s">
        <v>1456</v>
      </c>
      <c r="C1079" s="263" t="s">
        <v>1457</v>
      </c>
      <c r="D1079" s="263">
        <v>3115</v>
      </c>
      <c r="E1079" s="200">
        <v>6.55</v>
      </c>
      <c r="F1079" s="200">
        <f>D1079*E1079</f>
        <v>20403.25</v>
      </c>
      <c r="G1079" s="802"/>
    </row>
    <row r="1080" spans="1:7" s="114" customFormat="1">
      <c r="A1080" s="267"/>
      <c r="B1080" s="267"/>
      <c r="C1080" s="267"/>
      <c r="D1080" s="267"/>
      <c r="E1080" s="268"/>
      <c r="F1080" s="268">
        <f>SUM(F1078:F1079)</f>
        <v>29055.8</v>
      </c>
      <c r="G1080" s="802"/>
    </row>
    <row r="1081" spans="1:7" s="108" customFormat="1">
      <c r="A1081" s="263" t="s">
        <v>1458</v>
      </c>
      <c r="B1081" s="263" t="s">
        <v>1394</v>
      </c>
      <c r="C1081" s="263" t="s">
        <v>1459</v>
      </c>
      <c r="D1081" s="263">
        <v>2664</v>
      </c>
      <c r="E1081" s="200">
        <v>3.35</v>
      </c>
      <c r="F1081" s="200">
        <f>D1081*E1081</f>
        <v>8924.4</v>
      </c>
      <c r="G1081" s="802"/>
    </row>
    <row r="1082" spans="1:7" s="108" customFormat="1">
      <c r="A1082" s="263"/>
      <c r="B1082" s="263"/>
      <c r="C1082" s="263"/>
      <c r="D1082" s="263">
        <v>972</v>
      </c>
      <c r="E1082" s="200">
        <v>3.7</v>
      </c>
      <c r="F1082" s="200">
        <f>D1082*E1082</f>
        <v>3596.4</v>
      </c>
      <c r="G1082" s="802"/>
    </row>
    <row r="1083" spans="1:7" s="114" customFormat="1">
      <c r="A1083" s="267"/>
      <c r="B1083" s="267"/>
      <c r="C1083" s="267"/>
      <c r="D1083" s="267"/>
      <c r="E1083" s="268"/>
      <c r="F1083" s="268">
        <f>SUM(F1081:F1082)</f>
        <v>12520.8</v>
      </c>
      <c r="G1083" s="802"/>
    </row>
    <row r="1084" spans="1:7" s="108" customFormat="1">
      <c r="A1084" s="263" t="s">
        <v>1460</v>
      </c>
      <c r="B1084" s="263" t="s">
        <v>108</v>
      </c>
      <c r="C1084" s="263" t="s">
        <v>1461</v>
      </c>
      <c r="D1084" s="263">
        <v>6948</v>
      </c>
      <c r="E1084" s="200">
        <v>1.65</v>
      </c>
      <c r="F1084" s="200">
        <f>D1084*E1084</f>
        <v>11464.2</v>
      </c>
      <c r="G1084" s="802"/>
    </row>
    <row r="1085" spans="1:7" s="114" customFormat="1">
      <c r="A1085" s="267"/>
      <c r="B1085" s="267"/>
      <c r="C1085" s="267"/>
      <c r="D1085" s="267"/>
      <c r="E1085" s="268"/>
      <c r="F1085" s="268">
        <f>SUM(F1084)</f>
        <v>11464.2</v>
      </c>
      <c r="G1085" s="802"/>
    </row>
    <row r="1086" spans="1:7" s="108" customFormat="1">
      <c r="A1086" s="263" t="s">
        <v>1462</v>
      </c>
      <c r="B1086" s="263">
        <v>54734</v>
      </c>
      <c r="C1086" s="263" t="s">
        <v>1463</v>
      </c>
      <c r="D1086" s="263">
        <v>580</v>
      </c>
      <c r="E1086" s="200">
        <v>6.1</v>
      </c>
      <c r="F1086" s="200">
        <f>D1086*E1086</f>
        <v>3538</v>
      </c>
      <c r="G1086" s="802"/>
    </row>
    <row r="1087" spans="1:7" s="108" customFormat="1">
      <c r="A1087" s="263"/>
      <c r="B1087" s="263"/>
      <c r="C1087" s="263"/>
      <c r="D1087" s="263">
        <v>352</v>
      </c>
      <c r="E1087" s="200">
        <v>6.7</v>
      </c>
      <c r="F1087" s="200">
        <f>D1087*E1087</f>
        <v>2358.4</v>
      </c>
      <c r="G1087" s="802"/>
    </row>
    <row r="1088" spans="1:7" s="114" customFormat="1">
      <c r="A1088" s="267"/>
      <c r="B1088" s="267"/>
      <c r="C1088" s="267"/>
      <c r="D1088" s="267"/>
      <c r="E1088" s="268"/>
      <c r="F1088" s="268">
        <f>SUM(F1086:F1087)</f>
        <v>5896.4</v>
      </c>
      <c r="G1088" s="803"/>
    </row>
    <row r="1089" spans="1:7" s="112" customFormat="1" ht="15" customHeight="1">
      <c r="A1089" s="269" t="s">
        <v>1464</v>
      </c>
      <c r="B1089" s="270" t="s">
        <v>1243</v>
      </c>
      <c r="C1089" s="269" t="s">
        <v>1465</v>
      </c>
      <c r="D1089" s="271">
        <v>1487</v>
      </c>
      <c r="E1089" s="272">
        <v>6.7</v>
      </c>
      <c r="F1089" s="272">
        <f>D1089*E1089</f>
        <v>9962.9</v>
      </c>
      <c r="G1089" s="823" t="s">
        <v>1466</v>
      </c>
    </row>
    <row r="1090" spans="1:7" s="112" customFormat="1">
      <c r="A1090" s="269"/>
      <c r="B1090" s="269"/>
      <c r="C1090" s="269"/>
      <c r="D1090" s="271">
        <v>501</v>
      </c>
      <c r="E1090" s="272">
        <v>7.63</v>
      </c>
      <c r="F1090" s="272">
        <f t="shared" ref="F1090:F1093" si="113">D1090*E1090</f>
        <v>3822.63</v>
      </c>
      <c r="G1090" s="824"/>
    </row>
    <row r="1091" spans="1:7" s="113" customFormat="1" ht="15" customHeight="1">
      <c r="A1091" s="269"/>
      <c r="B1091" s="269"/>
      <c r="C1091" s="269"/>
      <c r="D1091" s="269">
        <v>672</v>
      </c>
      <c r="E1091" s="272">
        <v>7.65</v>
      </c>
      <c r="F1091" s="272">
        <f t="shared" si="113"/>
        <v>5140.8</v>
      </c>
      <c r="G1091" s="824"/>
    </row>
    <row r="1092" spans="1:7" s="108" customFormat="1">
      <c r="A1092" s="273"/>
      <c r="B1092" s="273"/>
      <c r="C1092" s="273"/>
      <c r="D1092" s="273">
        <v>120</v>
      </c>
      <c r="E1092" s="274">
        <v>8.8000000000000007</v>
      </c>
      <c r="F1092" s="272">
        <f t="shared" si="113"/>
        <v>1056</v>
      </c>
      <c r="G1092" s="824"/>
    </row>
    <row r="1093" spans="1:7" s="108" customFormat="1">
      <c r="A1093" s="269"/>
      <c r="B1093" s="269"/>
      <c r="C1093" s="269"/>
      <c r="D1093" s="269">
        <v>767</v>
      </c>
      <c r="E1093" s="272">
        <v>7.1</v>
      </c>
      <c r="F1093" s="272">
        <f t="shared" si="113"/>
        <v>5445.7</v>
      </c>
      <c r="G1093" s="824"/>
    </row>
    <row r="1094" spans="1:7" s="114" customFormat="1">
      <c r="A1094" s="275"/>
      <c r="B1094" s="275"/>
      <c r="C1094" s="275"/>
      <c r="D1094" s="275"/>
      <c r="E1094" s="276"/>
      <c r="F1094" s="276">
        <f>SUM(F1089:F1093)</f>
        <v>25428.03</v>
      </c>
      <c r="G1094" s="825"/>
    </row>
    <row r="1095" spans="1:7" s="112" customFormat="1" ht="15" customHeight="1">
      <c r="A1095" s="277" t="s">
        <v>1467</v>
      </c>
      <c r="B1095" s="277" t="s">
        <v>254</v>
      </c>
      <c r="C1095" s="277" t="s">
        <v>1468</v>
      </c>
      <c r="D1095" s="74">
        <v>1128</v>
      </c>
      <c r="E1095" s="179">
        <v>4.4000000000000004</v>
      </c>
      <c r="F1095" s="179">
        <f>D1095*E1095</f>
        <v>4963.2</v>
      </c>
      <c r="G1095" s="804" t="s">
        <v>1469</v>
      </c>
    </row>
    <row r="1096" spans="1:7" s="112" customFormat="1" ht="15" customHeight="1">
      <c r="A1096" s="277"/>
      <c r="B1096" s="277"/>
      <c r="C1096" s="277"/>
      <c r="D1096" s="74">
        <v>168</v>
      </c>
      <c r="E1096" s="179">
        <v>5.0999999999999996</v>
      </c>
      <c r="F1096" s="179">
        <f>D1096*E1096</f>
        <v>856.8</v>
      </c>
      <c r="G1096" s="804"/>
    </row>
    <row r="1097" spans="1:7" s="113" customFormat="1">
      <c r="A1097" s="278"/>
      <c r="B1097" s="278"/>
      <c r="C1097" s="278"/>
      <c r="D1097" s="76"/>
      <c r="E1097" s="186"/>
      <c r="F1097" s="186">
        <f>SUM(F1095:F1096)</f>
        <v>5820</v>
      </c>
      <c r="G1097" s="804"/>
    </row>
    <row r="1098" spans="1:7" s="113" customFormat="1" ht="15" customHeight="1">
      <c r="A1098" s="277" t="s">
        <v>1470</v>
      </c>
      <c r="B1098" s="277" t="s">
        <v>1471</v>
      </c>
      <c r="C1098" s="277" t="s">
        <v>1472</v>
      </c>
      <c r="D1098" s="277">
        <v>3067</v>
      </c>
      <c r="E1098" s="179">
        <v>2.85</v>
      </c>
      <c r="F1098" s="179">
        <f>D1098*E1098</f>
        <v>8740.9500000000007</v>
      </c>
      <c r="G1098" s="804"/>
    </row>
    <row r="1099" spans="1:7" s="108" customFormat="1">
      <c r="A1099" s="279"/>
      <c r="B1099" s="279" t="s">
        <v>1473</v>
      </c>
      <c r="C1099" s="279">
        <v>647168</v>
      </c>
      <c r="D1099" s="279">
        <v>250</v>
      </c>
      <c r="E1099" s="280">
        <v>2.85</v>
      </c>
      <c r="F1099" s="179">
        <f>D1099*E1099</f>
        <v>712.5</v>
      </c>
      <c r="G1099" s="804"/>
    </row>
    <row r="1100" spans="1:7" s="114" customFormat="1">
      <c r="A1100" s="278"/>
      <c r="B1100" s="278"/>
      <c r="C1100" s="278"/>
      <c r="D1100" s="278"/>
      <c r="E1100" s="186"/>
      <c r="F1100" s="186">
        <f>SUM(F1098:F1099)</f>
        <v>9453.4500000000007</v>
      </c>
      <c r="G1100" s="804"/>
    </row>
    <row r="1101" spans="1:7" s="108" customFormat="1">
      <c r="A1101" s="277" t="s">
        <v>1474</v>
      </c>
      <c r="B1101" s="277" t="s">
        <v>1475</v>
      </c>
      <c r="C1101" s="277" t="s">
        <v>1476</v>
      </c>
      <c r="D1101" s="277">
        <v>2681</v>
      </c>
      <c r="E1101" s="179">
        <v>3.98</v>
      </c>
      <c r="F1101" s="179">
        <f>D1101*E1101</f>
        <v>10670.38</v>
      </c>
      <c r="G1101" s="804"/>
    </row>
    <row r="1102" spans="1:7" s="108" customFormat="1">
      <c r="A1102" s="277"/>
      <c r="B1102" s="277" t="s">
        <v>1477</v>
      </c>
      <c r="C1102" s="277" t="s">
        <v>1478</v>
      </c>
      <c r="D1102" s="277">
        <v>1753</v>
      </c>
      <c r="E1102" s="179">
        <v>3.98</v>
      </c>
      <c r="F1102" s="179">
        <f t="shared" ref="F1102:F1103" si="114">D1102*E1102</f>
        <v>6976.94</v>
      </c>
      <c r="G1102" s="804"/>
    </row>
    <row r="1103" spans="1:7" s="108" customFormat="1">
      <c r="A1103" s="277"/>
      <c r="B1103" s="277" t="s">
        <v>1479</v>
      </c>
      <c r="C1103" s="277">
        <v>647278</v>
      </c>
      <c r="D1103" s="277">
        <v>250</v>
      </c>
      <c r="E1103" s="179">
        <v>3.58</v>
      </c>
      <c r="F1103" s="179">
        <f t="shared" si="114"/>
        <v>895</v>
      </c>
      <c r="G1103" s="804"/>
    </row>
    <row r="1104" spans="1:7" s="114" customFormat="1">
      <c r="A1104" s="278"/>
      <c r="B1104" s="278"/>
      <c r="C1104" s="278"/>
      <c r="D1104" s="278"/>
      <c r="E1104" s="186"/>
      <c r="F1104" s="186">
        <f>SUM(F1101:F1103)</f>
        <v>18542.32</v>
      </c>
      <c r="G1104" s="804"/>
    </row>
    <row r="1105" spans="1:7" s="108" customFormat="1">
      <c r="A1105" s="277" t="s">
        <v>1480</v>
      </c>
      <c r="B1105" s="277" t="s">
        <v>1481</v>
      </c>
      <c r="C1105" s="277" t="s">
        <v>1482</v>
      </c>
      <c r="D1105" s="277">
        <v>1936</v>
      </c>
      <c r="E1105" s="179">
        <v>3.1</v>
      </c>
      <c r="F1105" s="179">
        <f>D1105*E1105</f>
        <v>6001.6</v>
      </c>
      <c r="G1105" s="804"/>
    </row>
    <row r="1106" spans="1:7" s="108" customFormat="1">
      <c r="A1106" s="277"/>
      <c r="B1106" s="277" t="s">
        <v>1483</v>
      </c>
      <c r="C1106" s="277" t="s">
        <v>1484</v>
      </c>
      <c r="D1106" s="277">
        <v>1271</v>
      </c>
      <c r="E1106" s="179">
        <v>2.95</v>
      </c>
      <c r="F1106" s="179">
        <f>D1106*E1106</f>
        <v>3749.45</v>
      </c>
      <c r="G1106" s="804"/>
    </row>
    <row r="1107" spans="1:7" s="114" customFormat="1">
      <c r="A1107" s="278"/>
      <c r="B1107" s="278"/>
      <c r="C1107" s="278"/>
      <c r="D1107" s="278"/>
      <c r="E1107" s="186"/>
      <c r="F1107" s="186">
        <f>SUM(F1105:F1106)</f>
        <v>9751.0499999999993</v>
      </c>
      <c r="G1107" s="804"/>
    </row>
    <row r="1108" spans="1:7" s="108" customFormat="1">
      <c r="A1108" s="277" t="s">
        <v>1485</v>
      </c>
      <c r="B1108" s="277" t="s">
        <v>1486</v>
      </c>
      <c r="C1108" s="277" t="s">
        <v>1487</v>
      </c>
      <c r="D1108" s="277">
        <v>2233</v>
      </c>
      <c r="E1108" s="179">
        <v>3.05</v>
      </c>
      <c r="F1108" s="179">
        <f>D1108*E1108</f>
        <v>6810.65</v>
      </c>
      <c r="G1108" s="804"/>
    </row>
    <row r="1109" spans="1:7" s="108" customFormat="1">
      <c r="A1109" s="277"/>
      <c r="B1109" s="277" t="s">
        <v>1488</v>
      </c>
      <c r="C1109" s="277" t="s">
        <v>1489</v>
      </c>
      <c r="D1109" s="277">
        <v>1371</v>
      </c>
      <c r="E1109" s="179">
        <v>3.05</v>
      </c>
      <c r="F1109" s="179">
        <f>D1109*E1109</f>
        <v>4181.55</v>
      </c>
      <c r="G1109" s="804"/>
    </row>
    <row r="1110" spans="1:7" s="114" customFormat="1">
      <c r="A1110" s="278"/>
      <c r="B1110" s="278"/>
      <c r="C1110" s="278"/>
      <c r="D1110" s="278"/>
      <c r="E1110" s="186"/>
      <c r="F1110" s="186">
        <f>SUM(F1108:F1109)</f>
        <v>10992.2</v>
      </c>
      <c r="G1110" s="804"/>
    </row>
    <row r="1111" spans="1:7" s="108" customFormat="1">
      <c r="A1111" s="277" t="s">
        <v>1490</v>
      </c>
      <c r="B1111" s="277" t="s">
        <v>1491</v>
      </c>
      <c r="C1111" s="277" t="s">
        <v>1492</v>
      </c>
      <c r="D1111" s="277">
        <v>2783</v>
      </c>
      <c r="E1111" s="179">
        <v>3.93</v>
      </c>
      <c r="F1111" s="179">
        <f>D1111*E1111</f>
        <v>10937.19</v>
      </c>
      <c r="G1111" s="804"/>
    </row>
    <row r="1112" spans="1:7" s="108" customFormat="1">
      <c r="A1112" s="277"/>
      <c r="B1112" s="277" t="s">
        <v>1493</v>
      </c>
      <c r="C1112" s="277" t="s">
        <v>1494</v>
      </c>
      <c r="D1112" s="277">
        <v>2551</v>
      </c>
      <c r="E1112" s="179">
        <v>3.93</v>
      </c>
      <c r="F1112" s="179">
        <f>D1112*E1112</f>
        <v>10025.43</v>
      </c>
      <c r="G1112" s="804"/>
    </row>
    <row r="1113" spans="1:7" s="108" customFormat="1">
      <c r="A1113" s="277"/>
      <c r="B1113" s="277" t="s">
        <v>1495</v>
      </c>
      <c r="C1113" s="277" t="s">
        <v>1496</v>
      </c>
      <c r="D1113" s="277">
        <v>1863</v>
      </c>
      <c r="E1113" s="179">
        <v>3.93</v>
      </c>
      <c r="F1113" s="179">
        <f>D1113*E1113</f>
        <v>7321.59</v>
      </c>
      <c r="G1113" s="804"/>
    </row>
    <row r="1114" spans="1:7" s="108" customFormat="1">
      <c r="A1114" s="277"/>
      <c r="B1114" s="277" t="s">
        <v>1497</v>
      </c>
      <c r="C1114" s="277">
        <v>647599</v>
      </c>
      <c r="D1114" s="277">
        <v>249</v>
      </c>
      <c r="E1114" s="179">
        <v>3.63</v>
      </c>
      <c r="F1114" s="179">
        <f>D1114*E1114</f>
        <v>903.87</v>
      </c>
      <c r="G1114" s="804"/>
    </row>
    <row r="1115" spans="1:7" s="114" customFormat="1">
      <c r="A1115" s="278"/>
      <c r="B1115" s="278"/>
      <c r="C1115" s="278"/>
      <c r="D1115" s="278"/>
      <c r="E1115" s="186"/>
      <c r="F1115" s="186">
        <f>SUM(F1111:F1114)</f>
        <v>29188.080000000002</v>
      </c>
      <c r="G1115" s="804"/>
    </row>
    <row r="1116" spans="1:7" s="108" customFormat="1">
      <c r="A1116" s="277" t="s">
        <v>1498</v>
      </c>
      <c r="B1116" s="277" t="s">
        <v>1499</v>
      </c>
      <c r="C1116" s="277" t="s">
        <v>1500</v>
      </c>
      <c r="D1116" s="277">
        <v>2104</v>
      </c>
      <c r="E1116" s="179">
        <v>3.96</v>
      </c>
      <c r="F1116" s="179">
        <f>D1116*E1116</f>
        <v>8331.84</v>
      </c>
      <c r="G1116" s="804"/>
    </row>
    <row r="1117" spans="1:7" s="108" customFormat="1">
      <c r="A1117" s="277"/>
      <c r="B1117" s="277" t="s">
        <v>1501</v>
      </c>
      <c r="C1117" s="277" t="s">
        <v>1502</v>
      </c>
      <c r="D1117" s="277">
        <v>2222</v>
      </c>
      <c r="E1117" s="179">
        <v>6.36</v>
      </c>
      <c r="F1117" s="179">
        <f t="shared" ref="F1117:F1119" si="115">D1117*E1117</f>
        <v>14131.92</v>
      </c>
      <c r="G1117" s="804"/>
    </row>
    <row r="1118" spans="1:7" s="108" customFormat="1">
      <c r="A1118" s="277"/>
      <c r="B1118" s="277" t="s">
        <v>1503</v>
      </c>
      <c r="C1118" s="277" t="s">
        <v>1504</v>
      </c>
      <c r="D1118" s="277">
        <v>1525</v>
      </c>
      <c r="E1118" s="179">
        <v>3.96</v>
      </c>
      <c r="F1118" s="179">
        <f t="shared" si="115"/>
        <v>6039</v>
      </c>
      <c r="G1118" s="804"/>
    </row>
    <row r="1119" spans="1:7" s="108" customFormat="1">
      <c r="A1119" s="277"/>
      <c r="B1119" s="277" t="s">
        <v>1505</v>
      </c>
      <c r="C1119" s="277" t="s">
        <v>1506</v>
      </c>
      <c r="D1119" s="277">
        <v>1416</v>
      </c>
      <c r="E1119" s="179">
        <v>6.71</v>
      </c>
      <c r="F1119" s="179">
        <f t="shared" si="115"/>
        <v>9501.36</v>
      </c>
      <c r="G1119" s="804"/>
    </row>
    <row r="1120" spans="1:7" s="114" customFormat="1">
      <c r="A1120" s="278"/>
      <c r="B1120" s="278"/>
      <c r="C1120" s="278"/>
      <c r="D1120" s="278"/>
      <c r="E1120" s="186"/>
      <c r="F1120" s="186">
        <f>SUM(F1116:F1119)</f>
        <v>38004.120000000003</v>
      </c>
      <c r="G1120" s="804"/>
    </row>
    <row r="1121" spans="1:7" s="108" customFormat="1">
      <c r="A1121" s="277" t="s">
        <v>1507</v>
      </c>
      <c r="B1121" s="277" t="s">
        <v>1508</v>
      </c>
      <c r="C1121" s="277" t="s">
        <v>1509</v>
      </c>
      <c r="D1121" s="277">
        <v>2425</v>
      </c>
      <c r="E1121" s="179">
        <v>5.45</v>
      </c>
      <c r="F1121" s="179">
        <f>D1121*E1121</f>
        <v>13216.25</v>
      </c>
      <c r="G1121" s="804"/>
    </row>
    <row r="1122" spans="1:7" s="108" customFormat="1">
      <c r="A1122" s="277"/>
      <c r="B1122" s="277" t="s">
        <v>1510</v>
      </c>
      <c r="C1122" s="277">
        <v>648066</v>
      </c>
      <c r="D1122" s="277">
        <v>224</v>
      </c>
      <c r="E1122" s="179">
        <v>5.15</v>
      </c>
      <c r="F1122" s="179">
        <f t="shared" ref="F1122:F1124" si="116">D1122*E1122</f>
        <v>1153.5999999999999</v>
      </c>
      <c r="G1122" s="804"/>
    </row>
    <row r="1123" spans="1:7" s="108" customFormat="1">
      <c r="A1123" s="277"/>
      <c r="B1123" s="277">
        <v>1808</v>
      </c>
      <c r="C1123" s="277">
        <v>648075</v>
      </c>
      <c r="D1123" s="277">
        <v>224</v>
      </c>
      <c r="E1123" s="179">
        <v>5.15</v>
      </c>
      <c r="F1123" s="179">
        <f t="shared" si="116"/>
        <v>1153.5999999999999</v>
      </c>
      <c r="G1123" s="804"/>
    </row>
    <row r="1124" spans="1:7" s="108" customFormat="1">
      <c r="A1124" s="277"/>
      <c r="B1124" s="277" t="s">
        <v>1511</v>
      </c>
      <c r="C1124" s="277" t="s">
        <v>1512</v>
      </c>
      <c r="D1124" s="277">
        <v>1623</v>
      </c>
      <c r="E1124" s="179">
        <v>5.55</v>
      </c>
      <c r="F1124" s="179">
        <f t="shared" si="116"/>
        <v>9007.65</v>
      </c>
      <c r="G1124" s="804"/>
    </row>
    <row r="1125" spans="1:7" s="114" customFormat="1">
      <c r="A1125" s="278"/>
      <c r="B1125" s="278"/>
      <c r="C1125" s="278"/>
      <c r="D1125" s="278"/>
      <c r="E1125" s="186"/>
      <c r="F1125" s="186">
        <f>SUM(F1121:F1124)</f>
        <v>24531.1</v>
      </c>
      <c r="G1125" s="804"/>
    </row>
    <row r="1126" spans="1:7" s="108" customFormat="1">
      <c r="A1126" s="277" t="s">
        <v>1513</v>
      </c>
      <c r="B1126" s="277" t="s">
        <v>1514</v>
      </c>
      <c r="C1126" s="277" t="s">
        <v>1515</v>
      </c>
      <c r="D1126" s="277">
        <v>2332</v>
      </c>
      <c r="E1126" s="179">
        <v>1.66</v>
      </c>
      <c r="F1126" s="179">
        <f>D1126*E1126</f>
        <v>3871.12</v>
      </c>
      <c r="G1126" s="804"/>
    </row>
    <row r="1127" spans="1:7" s="108" customFormat="1">
      <c r="A1127" s="277"/>
      <c r="B1127" s="277" t="s">
        <v>1516</v>
      </c>
      <c r="C1127" s="277" t="s">
        <v>1517</v>
      </c>
      <c r="D1127" s="277">
        <v>2101</v>
      </c>
      <c r="E1127" s="179">
        <v>1.66</v>
      </c>
      <c r="F1127" s="179">
        <f t="shared" ref="F1127:F1129" si="117">D1127*E1127</f>
        <v>3487.66</v>
      </c>
      <c r="G1127" s="804"/>
    </row>
    <row r="1128" spans="1:7" s="108" customFormat="1">
      <c r="A1128" s="277"/>
      <c r="B1128" s="277" t="s">
        <v>1518</v>
      </c>
      <c r="C1128" s="277" t="s">
        <v>1519</v>
      </c>
      <c r="D1128" s="277">
        <v>1310</v>
      </c>
      <c r="E1128" s="179">
        <v>1.66</v>
      </c>
      <c r="F1128" s="179">
        <f t="shared" si="117"/>
        <v>2174.6</v>
      </c>
      <c r="G1128" s="804"/>
    </row>
    <row r="1129" spans="1:7" s="108" customFormat="1">
      <c r="A1129" s="277"/>
      <c r="B1129" s="277" t="s">
        <v>1520</v>
      </c>
      <c r="C1129" s="277" t="s">
        <v>1521</v>
      </c>
      <c r="D1129" s="277">
        <v>2462</v>
      </c>
      <c r="E1129" s="179">
        <v>1.41</v>
      </c>
      <c r="F1129" s="179">
        <f t="shared" si="117"/>
        <v>3471.42</v>
      </c>
      <c r="G1129" s="804"/>
    </row>
    <row r="1130" spans="1:7" s="114" customFormat="1">
      <c r="A1130" s="278"/>
      <c r="B1130" s="278"/>
      <c r="C1130" s="278"/>
      <c r="D1130" s="278"/>
      <c r="E1130" s="186"/>
      <c r="F1130" s="186">
        <f>SUM(F1126:F1129)</f>
        <v>13004.8</v>
      </c>
      <c r="G1130" s="804"/>
    </row>
    <row r="1131" spans="1:7">
      <c r="A1131" s="185" t="s">
        <v>1522</v>
      </c>
      <c r="B1131" s="281">
        <v>42739</v>
      </c>
      <c r="C1131" s="185" t="s">
        <v>1523</v>
      </c>
      <c r="D1131" s="185"/>
      <c r="E1131" s="179"/>
      <c r="F1131" s="179">
        <v>63.125</v>
      </c>
      <c r="G1131" s="826" t="s">
        <v>156</v>
      </c>
    </row>
    <row r="1132" spans="1:7">
      <c r="A1132" s="185" t="s">
        <v>1522</v>
      </c>
      <c r="B1132" s="281">
        <v>42739</v>
      </c>
      <c r="C1132" s="185" t="s">
        <v>1524</v>
      </c>
      <c r="D1132" s="185"/>
      <c r="E1132" s="179"/>
      <c r="F1132" s="179">
        <v>48.75</v>
      </c>
      <c r="G1132" s="827"/>
    </row>
    <row r="1133" spans="1:7">
      <c r="A1133" s="185" t="s">
        <v>1525</v>
      </c>
      <c r="B1133" s="281">
        <v>42756</v>
      </c>
      <c r="C1133" s="185" t="s">
        <v>1526</v>
      </c>
      <c r="D1133" s="185"/>
      <c r="E1133" s="179"/>
      <c r="F1133" s="179">
        <v>55.78125</v>
      </c>
      <c r="G1133" s="827"/>
    </row>
    <row r="1134" spans="1:7">
      <c r="A1134" s="185" t="s">
        <v>1525</v>
      </c>
      <c r="B1134" s="281">
        <v>42758</v>
      </c>
      <c r="C1134" s="185" t="s">
        <v>1527</v>
      </c>
      <c r="D1134" s="185"/>
      <c r="E1134" s="179"/>
      <c r="F1134" s="179">
        <v>70.15625</v>
      </c>
      <c r="G1134" s="827"/>
    </row>
    <row r="1135" spans="1:7">
      <c r="A1135" s="185" t="s">
        <v>1525</v>
      </c>
      <c r="B1135" s="281">
        <v>42758</v>
      </c>
      <c r="C1135" s="185" t="s">
        <v>1528</v>
      </c>
      <c r="D1135" s="185"/>
      <c r="E1135" s="179"/>
      <c r="F1135" s="179">
        <v>63.125</v>
      </c>
      <c r="G1135" s="827"/>
    </row>
    <row r="1136" spans="1:7">
      <c r="A1136" s="75"/>
      <c r="B1136" s="282"/>
      <c r="C1136" s="75"/>
      <c r="D1136" s="75"/>
      <c r="E1136" s="283"/>
      <c r="F1136" s="283">
        <f>SUM(F1131:F1135)</f>
        <v>300.9375</v>
      </c>
      <c r="G1136" s="828"/>
    </row>
    <row r="1137" spans="1:7" s="112" customFormat="1" ht="15" customHeight="1">
      <c r="A1137" s="284" t="s">
        <v>1529</v>
      </c>
      <c r="B1137" s="284" t="s">
        <v>1530</v>
      </c>
      <c r="C1137" s="284" t="s">
        <v>1531</v>
      </c>
      <c r="D1137" s="99">
        <v>2721</v>
      </c>
      <c r="E1137" s="285">
        <v>1.57</v>
      </c>
      <c r="F1137" s="285">
        <f>D1137*E1137</f>
        <v>4271.97</v>
      </c>
      <c r="G1137" s="783" t="s">
        <v>1532</v>
      </c>
    </row>
    <row r="1138" spans="1:7" s="112" customFormat="1" ht="15" customHeight="1">
      <c r="A1138" s="284"/>
      <c r="B1138" s="284" t="s">
        <v>1533</v>
      </c>
      <c r="C1138" s="284" t="s">
        <v>1534</v>
      </c>
      <c r="D1138" s="99">
        <v>1476</v>
      </c>
      <c r="E1138" s="285">
        <v>1.41</v>
      </c>
      <c r="F1138" s="285">
        <f t="shared" ref="F1138:F1141" si="118">D1138*E1138</f>
        <v>2081.16</v>
      </c>
      <c r="G1138" s="783"/>
    </row>
    <row r="1139" spans="1:7" s="112" customFormat="1">
      <c r="A1139" s="284"/>
      <c r="B1139" s="284" t="s">
        <v>1535</v>
      </c>
      <c r="C1139" s="284" t="s">
        <v>1536</v>
      </c>
      <c r="D1139" s="99">
        <v>3246</v>
      </c>
      <c r="E1139" s="285">
        <v>1.42</v>
      </c>
      <c r="F1139" s="285">
        <f t="shared" si="118"/>
        <v>4609.32</v>
      </c>
      <c r="G1139" s="783"/>
    </row>
    <row r="1140" spans="1:7" s="112" customFormat="1" ht="15" customHeight="1">
      <c r="A1140" s="284"/>
      <c r="B1140" s="284" t="s">
        <v>1537</v>
      </c>
      <c r="C1140" s="284" t="s">
        <v>1538</v>
      </c>
      <c r="D1140" s="284">
        <v>1913</v>
      </c>
      <c r="E1140" s="285">
        <v>1.32</v>
      </c>
      <c r="F1140" s="285">
        <f t="shared" si="118"/>
        <v>2525.16</v>
      </c>
      <c r="G1140" s="783"/>
    </row>
    <row r="1141" spans="1:7" s="108" customFormat="1">
      <c r="A1141" s="286"/>
      <c r="B1141" s="286" t="s">
        <v>1539</v>
      </c>
      <c r="C1141" s="286" t="s">
        <v>1540</v>
      </c>
      <c r="D1141" s="286">
        <v>3426</v>
      </c>
      <c r="E1141" s="287">
        <v>1.57</v>
      </c>
      <c r="F1141" s="285">
        <f t="shared" si="118"/>
        <v>5378.82</v>
      </c>
      <c r="G1141" s="783"/>
    </row>
    <row r="1142" spans="1:7" s="114" customFormat="1">
      <c r="A1142" s="288"/>
      <c r="B1142" s="288"/>
      <c r="C1142" s="288"/>
      <c r="D1142" s="288"/>
      <c r="E1142" s="289"/>
      <c r="F1142" s="289">
        <f>SUM(F1137:F1141)</f>
        <v>18866.43</v>
      </c>
      <c r="G1142" s="783"/>
    </row>
    <row r="1143" spans="1:7" s="108" customFormat="1">
      <c r="A1143" s="284" t="s">
        <v>1541</v>
      </c>
      <c r="B1143" s="284" t="s">
        <v>1542</v>
      </c>
      <c r="C1143" s="284" t="s">
        <v>1543</v>
      </c>
      <c r="D1143" s="284">
        <v>2247</v>
      </c>
      <c r="E1143" s="285">
        <v>1.32</v>
      </c>
      <c r="F1143" s="285">
        <f>D1143*E1143</f>
        <v>2966.04</v>
      </c>
      <c r="G1143" s="783"/>
    </row>
    <row r="1144" spans="1:7" s="108" customFormat="1">
      <c r="A1144" s="284"/>
      <c r="B1144" s="284" t="s">
        <v>1544</v>
      </c>
      <c r="C1144" s="284" t="s">
        <v>1545</v>
      </c>
      <c r="D1144" s="284">
        <v>1734</v>
      </c>
      <c r="E1144" s="285">
        <v>1.43</v>
      </c>
      <c r="F1144" s="285">
        <f t="shared" ref="F1144:F1147" si="119">D1144*E1144</f>
        <v>2479.62</v>
      </c>
      <c r="G1144" s="783"/>
    </row>
    <row r="1145" spans="1:7" s="108" customFormat="1">
      <c r="A1145" s="284"/>
      <c r="B1145" s="284" t="s">
        <v>1546</v>
      </c>
      <c r="C1145" s="284" t="s">
        <v>1547</v>
      </c>
      <c r="D1145" s="284">
        <v>5576</v>
      </c>
      <c r="E1145" s="285">
        <v>1.56</v>
      </c>
      <c r="F1145" s="285">
        <f t="shared" si="119"/>
        <v>8698.56</v>
      </c>
      <c r="G1145" s="783"/>
    </row>
    <row r="1146" spans="1:7" s="108" customFormat="1">
      <c r="A1146" s="284"/>
      <c r="B1146" s="284" t="s">
        <v>1548</v>
      </c>
      <c r="C1146" s="284" t="s">
        <v>1549</v>
      </c>
      <c r="D1146" s="284">
        <v>5199</v>
      </c>
      <c r="E1146" s="285">
        <v>1.56</v>
      </c>
      <c r="F1146" s="285">
        <f t="shared" si="119"/>
        <v>8110.44</v>
      </c>
      <c r="G1146" s="783"/>
    </row>
    <row r="1147" spans="1:7" s="108" customFormat="1">
      <c r="A1147" s="284"/>
      <c r="B1147" s="284" t="s">
        <v>1550</v>
      </c>
      <c r="C1147" s="284" t="s">
        <v>1551</v>
      </c>
      <c r="D1147" s="284">
        <v>2697</v>
      </c>
      <c r="E1147" s="285">
        <v>1.41</v>
      </c>
      <c r="F1147" s="285">
        <f t="shared" si="119"/>
        <v>3802.77</v>
      </c>
      <c r="G1147" s="783"/>
    </row>
    <row r="1148" spans="1:7" s="114" customFormat="1">
      <c r="A1148" s="288"/>
      <c r="B1148" s="288"/>
      <c r="C1148" s="288"/>
      <c r="D1148" s="288"/>
      <c r="E1148" s="289"/>
      <c r="F1148" s="289">
        <f>SUM(F1143:F1147)</f>
        <v>26057.43</v>
      </c>
      <c r="G1148" s="783"/>
    </row>
    <row r="1149" spans="1:7" s="108" customFormat="1">
      <c r="A1149" s="284" t="s">
        <v>1552</v>
      </c>
      <c r="B1149" s="284" t="s">
        <v>1553</v>
      </c>
      <c r="C1149" s="284" t="s">
        <v>1554</v>
      </c>
      <c r="D1149" s="284">
        <v>1708</v>
      </c>
      <c r="E1149" s="285">
        <v>1.41</v>
      </c>
      <c r="F1149" s="285">
        <f>D1149*E1149</f>
        <v>2408.2800000000002</v>
      </c>
      <c r="G1149" s="783"/>
    </row>
    <row r="1150" spans="1:7" s="108" customFormat="1">
      <c r="A1150" s="284"/>
      <c r="B1150" s="284" t="s">
        <v>1555</v>
      </c>
      <c r="C1150" s="284" t="s">
        <v>1556</v>
      </c>
      <c r="D1150" s="284">
        <v>2483</v>
      </c>
      <c r="E1150" s="285">
        <v>1.41</v>
      </c>
      <c r="F1150" s="285">
        <f t="shared" ref="F1150:F1153" si="120">D1150*E1150</f>
        <v>3501.03</v>
      </c>
      <c r="G1150" s="783"/>
    </row>
    <row r="1151" spans="1:7" s="108" customFormat="1">
      <c r="A1151" s="284"/>
      <c r="B1151" s="284" t="s">
        <v>1557</v>
      </c>
      <c r="C1151" s="284" t="s">
        <v>1558</v>
      </c>
      <c r="D1151" s="284">
        <v>2445</v>
      </c>
      <c r="E1151" s="285">
        <v>1.5</v>
      </c>
      <c r="F1151" s="285">
        <f t="shared" si="120"/>
        <v>3667.5</v>
      </c>
      <c r="G1151" s="783"/>
    </row>
    <row r="1152" spans="1:7" s="108" customFormat="1">
      <c r="A1152" s="284"/>
      <c r="B1152" s="284" t="s">
        <v>1559</v>
      </c>
      <c r="C1152" s="284" t="s">
        <v>1560</v>
      </c>
      <c r="D1152" s="284">
        <v>1541</v>
      </c>
      <c r="E1152" s="285">
        <v>1.23</v>
      </c>
      <c r="F1152" s="285">
        <f t="shared" si="120"/>
        <v>1895.43</v>
      </c>
      <c r="G1152" s="783"/>
    </row>
    <row r="1153" spans="1:7" s="108" customFormat="1">
      <c r="A1153" s="284"/>
      <c r="B1153" s="284" t="s">
        <v>1304</v>
      </c>
      <c r="C1153" s="284" t="s">
        <v>1561</v>
      </c>
      <c r="D1153" s="284">
        <v>839</v>
      </c>
      <c r="E1153" s="285">
        <v>1.8</v>
      </c>
      <c r="F1153" s="285">
        <f t="shared" si="120"/>
        <v>1510.2</v>
      </c>
      <c r="G1153" s="783"/>
    </row>
    <row r="1154" spans="1:7" s="114" customFormat="1">
      <c r="A1154" s="288"/>
      <c r="B1154" s="288"/>
      <c r="C1154" s="288"/>
      <c r="D1154" s="288"/>
      <c r="E1154" s="289"/>
      <c r="F1154" s="289">
        <f>SUM(F1149:F1153)</f>
        <v>12982.44</v>
      </c>
      <c r="G1154" s="783"/>
    </row>
    <row r="1155" spans="1:7" s="108" customFormat="1">
      <c r="A1155" s="284" t="s">
        <v>1562</v>
      </c>
      <c r="B1155" s="284" t="s">
        <v>204</v>
      </c>
      <c r="C1155" s="284" t="s">
        <v>1563</v>
      </c>
      <c r="D1155" s="284">
        <v>3581</v>
      </c>
      <c r="E1155" s="285">
        <v>1.41</v>
      </c>
      <c r="F1155" s="285">
        <f>D1155*E1155</f>
        <v>5049.21</v>
      </c>
      <c r="G1155" s="783"/>
    </row>
    <row r="1156" spans="1:7" s="108" customFormat="1">
      <c r="A1156" s="284"/>
      <c r="B1156" s="284" t="s">
        <v>206</v>
      </c>
      <c r="C1156" s="284" t="s">
        <v>1564</v>
      </c>
      <c r="D1156" s="284">
        <v>2579</v>
      </c>
      <c r="E1156" s="285">
        <v>1.32</v>
      </c>
      <c r="F1156" s="285">
        <f t="shared" ref="F1156:F1157" si="121">D1156*E1156</f>
        <v>3404.28</v>
      </c>
      <c r="G1156" s="783"/>
    </row>
    <row r="1157" spans="1:7" s="108" customFormat="1">
      <c r="A1157" s="284"/>
      <c r="B1157" s="284" t="s">
        <v>208</v>
      </c>
      <c r="C1157" s="284" t="s">
        <v>1565</v>
      </c>
      <c r="D1157" s="284">
        <v>2387</v>
      </c>
      <c r="E1157" s="285">
        <v>1.32</v>
      </c>
      <c r="F1157" s="285">
        <f t="shared" si="121"/>
        <v>3150.84</v>
      </c>
      <c r="G1157" s="783"/>
    </row>
    <row r="1158" spans="1:7" s="115" customFormat="1">
      <c r="A1158" s="102"/>
      <c r="B1158" s="102"/>
      <c r="C1158" s="102"/>
      <c r="D1158" s="102"/>
      <c r="E1158" s="290"/>
      <c r="F1158" s="290">
        <f>SUM(F1155:F1157)</f>
        <v>11604.33</v>
      </c>
      <c r="G1158" s="783"/>
    </row>
    <row r="1159" spans="1:7" s="108" customFormat="1">
      <c r="A1159" s="284" t="s">
        <v>1566</v>
      </c>
      <c r="B1159" s="284" t="s">
        <v>204</v>
      </c>
      <c r="C1159" s="284" t="s">
        <v>1567</v>
      </c>
      <c r="D1159" s="284">
        <v>4555</v>
      </c>
      <c r="E1159" s="285">
        <v>1.41</v>
      </c>
      <c r="F1159" s="285">
        <f>D1159*E1159</f>
        <v>6422.55</v>
      </c>
      <c r="G1159" s="783"/>
    </row>
    <row r="1160" spans="1:7" s="108" customFormat="1">
      <c r="A1160" s="284"/>
      <c r="B1160" s="284" t="s">
        <v>206</v>
      </c>
      <c r="C1160" s="284" t="s">
        <v>1568</v>
      </c>
      <c r="D1160" s="284">
        <v>4583</v>
      </c>
      <c r="E1160" s="285">
        <v>1.32</v>
      </c>
      <c r="F1160" s="285">
        <f t="shared" ref="F1160:F1161" si="122">D1160*E1160</f>
        <v>6049.56</v>
      </c>
      <c r="G1160" s="783"/>
    </row>
    <row r="1161" spans="1:7" s="108" customFormat="1">
      <c r="A1161" s="284"/>
      <c r="B1161" s="284" t="s">
        <v>208</v>
      </c>
      <c r="C1161" s="284" t="s">
        <v>1569</v>
      </c>
      <c r="D1161" s="284">
        <v>4356</v>
      </c>
      <c r="E1161" s="285">
        <v>1.32</v>
      </c>
      <c r="F1161" s="285">
        <f t="shared" si="122"/>
        <v>5749.92</v>
      </c>
      <c r="G1161" s="783"/>
    </row>
    <row r="1162" spans="1:7" s="114" customFormat="1">
      <c r="A1162" s="288"/>
      <c r="B1162" s="288"/>
      <c r="C1162" s="288"/>
      <c r="D1162" s="288"/>
      <c r="E1162" s="289"/>
      <c r="F1162" s="289">
        <f>SUM(F1159:F1161)</f>
        <v>18222.03</v>
      </c>
      <c r="G1162" s="783"/>
    </row>
    <row r="1163" spans="1:7" s="108" customFormat="1">
      <c r="A1163" s="284" t="s">
        <v>1570</v>
      </c>
      <c r="B1163" s="284" t="s">
        <v>1571</v>
      </c>
      <c r="C1163" s="284" t="s">
        <v>1572</v>
      </c>
      <c r="D1163" s="284">
        <v>982</v>
      </c>
      <c r="E1163" s="285">
        <v>1.81</v>
      </c>
      <c r="F1163" s="285">
        <f>D1163*E1163</f>
        <v>1777.42</v>
      </c>
      <c r="G1163" s="783"/>
    </row>
    <row r="1164" spans="1:7" s="108" customFormat="1">
      <c r="A1164" s="284"/>
      <c r="B1164" s="284" t="s">
        <v>1573</v>
      </c>
      <c r="C1164" s="284" t="s">
        <v>1574</v>
      </c>
      <c r="D1164" s="284">
        <v>946</v>
      </c>
      <c r="E1164" s="285">
        <v>1.56</v>
      </c>
      <c r="F1164" s="285">
        <f>D1164*E1164</f>
        <v>1475.76</v>
      </c>
      <c r="G1164" s="783"/>
    </row>
    <row r="1165" spans="1:7" s="114" customFormat="1">
      <c r="A1165" s="288"/>
      <c r="B1165" s="288"/>
      <c r="C1165" s="288"/>
      <c r="D1165" s="288"/>
      <c r="E1165" s="289"/>
      <c r="F1165" s="289">
        <f>SUM(F1163:F1164)</f>
        <v>3253.18</v>
      </c>
      <c r="G1165" s="783"/>
    </row>
    <row r="1166" spans="1:7" s="108" customFormat="1">
      <c r="A1166" s="284" t="s">
        <v>1575</v>
      </c>
      <c r="B1166" s="284" t="s">
        <v>1262</v>
      </c>
      <c r="C1166" s="284" t="s">
        <v>1576</v>
      </c>
      <c r="D1166" s="284">
        <v>4752</v>
      </c>
      <c r="E1166" s="285">
        <v>4.3</v>
      </c>
      <c r="F1166" s="285">
        <f>D1166*E1166</f>
        <v>20433.599999999999</v>
      </c>
      <c r="G1166" s="783"/>
    </row>
    <row r="1167" spans="1:7" s="108" customFormat="1">
      <c r="A1167" s="284"/>
      <c r="B1167" s="284"/>
      <c r="C1167" s="284"/>
      <c r="D1167" s="284">
        <v>1008</v>
      </c>
      <c r="E1167" s="285">
        <v>5.0999999999999996</v>
      </c>
      <c r="F1167" s="285">
        <f>D1167*E1167</f>
        <v>5140.8</v>
      </c>
      <c r="G1167" s="783"/>
    </row>
    <row r="1168" spans="1:7" s="114" customFormat="1">
      <c r="A1168" s="288"/>
      <c r="B1168" s="288"/>
      <c r="C1168" s="288"/>
      <c r="D1168" s="288"/>
      <c r="E1168" s="289"/>
      <c r="F1168" s="289">
        <f>SUM(F1166:F1167)</f>
        <v>25574.400000000001</v>
      </c>
      <c r="G1168" s="783"/>
    </row>
    <row r="1169" spans="1:7" s="108" customFormat="1">
      <c r="A1169" s="284" t="s">
        <v>1577</v>
      </c>
      <c r="B1169" s="284" t="s">
        <v>1578</v>
      </c>
      <c r="C1169" s="284" t="s">
        <v>1579</v>
      </c>
      <c r="D1169" s="284">
        <v>2714</v>
      </c>
      <c r="E1169" s="285">
        <v>3.37</v>
      </c>
      <c r="F1169" s="285">
        <f>D1169*E1169</f>
        <v>9146.18</v>
      </c>
      <c r="G1169" s="783"/>
    </row>
    <row r="1170" spans="1:7" s="108" customFormat="1">
      <c r="A1170" s="284"/>
      <c r="B1170" s="284" t="s">
        <v>1580</v>
      </c>
      <c r="C1170" s="284">
        <v>672129</v>
      </c>
      <c r="D1170" s="284">
        <v>190</v>
      </c>
      <c r="E1170" s="285">
        <v>3.35</v>
      </c>
      <c r="F1170" s="285">
        <f>D1170*E1170</f>
        <v>636.5</v>
      </c>
      <c r="G1170" s="783"/>
    </row>
    <row r="1171" spans="1:7" s="115" customFormat="1">
      <c r="A1171" s="102"/>
      <c r="B1171" s="102"/>
      <c r="C1171" s="102"/>
      <c r="D1171" s="102"/>
      <c r="E1171" s="290"/>
      <c r="F1171" s="290">
        <f>SUM(F1169:F1170)</f>
        <v>9782.68</v>
      </c>
      <c r="G1171" s="783"/>
    </row>
    <row r="1172" spans="1:7" s="108" customFormat="1">
      <c r="A1172" s="284" t="s">
        <v>1581</v>
      </c>
      <c r="B1172" s="284" t="s">
        <v>1582</v>
      </c>
      <c r="C1172" s="284" t="s">
        <v>1583</v>
      </c>
      <c r="D1172" s="284">
        <v>2537</v>
      </c>
      <c r="E1172" s="285">
        <v>3.98</v>
      </c>
      <c r="F1172" s="285">
        <f>D1172*E1172</f>
        <v>10097.26</v>
      </c>
      <c r="G1172" s="783"/>
    </row>
    <row r="1173" spans="1:7" s="108" customFormat="1">
      <c r="A1173" s="284"/>
      <c r="B1173" s="284" t="s">
        <v>1584</v>
      </c>
      <c r="C1173" s="284" t="s">
        <v>1585</v>
      </c>
      <c r="D1173" s="284">
        <v>1570</v>
      </c>
      <c r="E1173" s="285">
        <v>3.98</v>
      </c>
      <c r="F1173" s="285">
        <f t="shared" ref="F1173:F1174" si="123">D1173*E1173</f>
        <v>6248.6</v>
      </c>
      <c r="G1173" s="783"/>
    </row>
    <row r="1174" spans="1:7" s="108" customFormat="1">
      <c r="A1174" s="284"/>
      <c r="B1174" s="284" t="s">
        <v>1586</v>
      </c>
      <c r="C1174" s="284">
        <v>672220</v>
      </c>
      <c r="D1174" s="284">
        <v>190</v>
      </c>
      <c r="E1174" s="285">
        <v>3.98</v>
      </c>
      <c r="F1174" s="285">
        <f t="shared" si="123"/>
        <v>756.2</v>
      </c>
      <c r="G1174" s="783"/>
    </row>
    <row r="1175" spans="1:7" s="114" customFormat="1">
      <c r="A1175" s="288"/>
      <c r="B1175" s="288"/>
      <c r="C1175" s="288"/>
      <c r="D1175" s="288"/>
      <c r="E1175" s="289"/>
      <c r="F1175" s="289">
        <f>SUM(F1172:F1174)</f>
        <v>17102.060000000001</v>
      </c>
      <c r="G1175" s="783"/>
    </row>
    <row r="1176" spans="1:7" s="108" customFormat="1">
      <c r="A1176" s="284" t="s">
        <v>1587</v>
      </c>
      <c r="B1176" s="284" t="s">
        <v>1588</v>
      </c>
      <c r="C1176" s="284" t="s">
        <v>1589</v>
      </c>
      <c r="D1176" s="284">
        <v>1811</v>
      </c>
      <c r="E1176" s="285">
        <v>3.65</v>
      </c>
      <c r="F1176" s="285">
        <f>D1176*E1176</f>
        <v>6610.15</v>
      </c>
      <c r="G1176" s="783"/>
    </row>
    <row r="1177" spans="1:7" s="108" customFormat="1">
      <c r="A1177" s="284"/>
      <c r="B1177" s="284" t="s">
        <v>1590</v>
      </c>
      <c r="C1177" s="284" t="s">
        <v>1591</v>
      </c>
      <c r="D1177" s="284">
        <v>1144</v>
      </c>
      <c r="E1177" s="285">
        <v>3.5</v>
      </c>
      <c r="F1177" s="285">
        <f>D1177*E1177</f>
        <v>4004</v>
      </c>
      <c r="G1177" s="783"/>
    </row>
    <row r="1178" spans="1:7" s="114" customFormat="1">
      <c r="A1178" s="288"/>
      <c r="B1178" s="288"/>
      <c r="C1178" s="288"/>
      <c r="D1178" s="288"/>
      <c r="E1178" s="289"/>
      <c r="F1178" s="289">
        <f>SUM(F1176:F1177)</f>
        <v>10614.15</v>
      </c>
      <c r="G1178" s="783"/>
    </row>
    <row r="1179" spans="1:7" s="108" customFormat="1">
      <c r="A1179" s="284" t="s">
        <v>1592</v>
      </c>
      <c r="B1179" s="284" t="s">
        <v>1593</v>
      </c>
      <c r="C1179" s="284" t="s">
        <v>1594</v>
      </c>
      <c r="D1179" s="284">
        <v>2203</v>
      </c>
      <c r="E1179" s="285">
        <v>3.05</v>
      </c>
      <c r="F1179" s="285">
        <f>D1179*E1179</f>
        <v>6719.15</v>
      </c>
      <c r="G1179" s="783"/>
    </row>
    <row r="1180" spans="1:7" s="108" customFormat="1">
      <c r="A1180" s="284"/>
      <c r="B1180" s="284" t="s">
        <v>1595</v>
      </c>
      <c r="C1180" s="284" t="s">
        <v>1596</v>
      </c>
      <c r="D1180" s="284">
        <v>1341</v>
      </c>
      <c r="E1180" s="285">
        <v>3.05</v>
      </c>
      <c r="F1180" s="285">
        <f>D1180*E1180</f>
        <v>4090.05</v>
      </c>
      <c r="G1180" s="783"/>
    </row>
    <row r="1181" spans="1:7" s="114" customFormat="1">
      <c r="A1181" s="288"/>
      <c r="B1181" s="288"/>
      <c r="C1181" s="288"/>
      <c r="D1181" s="288"/>
      <c r="E1181" s="289"/>
      <c r="F1181" s="289">
        <f>SUM(F1179:F1180)</f>
        <v>10809.2</v>
      </c>
      <c r="G1181" s="783"/>
    </row>
    <row r="1182" spans="1:7" s="108" customFormat="1">
      <c r="A1182" s="284" t="s">
        <v>1597</v>
      </c>
      <c r="B1182" s="284" t="s">
        <v>1598</v>
      </c>
      <c r="C1182" s="284" t="s">
        <v>1599</v>
      </c>
      <c r="D1182" s="284">
        <v>2558</v>
      </c>
      <c r="E1182" s="285">
        <v>4.2</v>
      </c>
      <c r="F1182" s="285">
        <f>D1182*E1182</f>
        <v>10743.6</v>
      </c>
      <c r="G1182" s="783"/>
    </row>
    <row r="1183" spans="1:7" s="108" customFormat="1">
      <c r="A1183" s="284"/>
      <c r="B1183" s="284" t="s">
        <v>1600</v>
      </c>
      <c r="C1183" s="284" t="s">
        <v>1601</v>
      </c>
      <c r="D1183" s="284">
        <v>2251</v>
      </c>
      <c r="E1183" s="285">
        <v>4.03</v>
      </c>
      <c r="F1183" s="285">
        <f t="shared" ref="F1183:F1186" si="124">D1183*E1183</f>
        <v>9071.5300000000007</v>
      </c>
      <c r="G1183" s="783"/>
    </row>
    <row r="1184" spans="1:7" s="108" customFormat="1">
      <c r="A1184" s="284"/>
      <c r="B1184" s="284" t="s">
        <v>1602</v>
      </c>
      <c r="C1184" s="284" t="s">
        <v>1603</v>
      </c>
      <c r="D1184" s="284">
        <v>1682</v>
      </c>
      <c r="E1184" s="285">
        <v>3.93</v>
      </c>
      <c r="F1184" s="285">
        <f t="shared" si="124"/>
        <v>6610.26</v>
      </c>
      <c r="G1184" s="783"/>
    </row>
    <row r="1185" spans="1:7" s="108" customFormat="1">
      <c r="A1185" s="284"/>
      <c r="B1185" s="284" t="s">
        <v>1604</v>
      </c>
      <c r="C1185" s="284">
        <v>672623</v>
      </c>
      <c r="D1185" s="284">
        <v>148</v>
      </c>
      <c r="E1185" s="285">
        <v>3.93</v>
      </c>
      <c r="F1185" s="285">
        <f t="shared" si="124"/>
        <v>581.64</v>
      </c>
      <c r="G1185" s="783"/>
    </row>
    <row r="1186" spans="1:7" s="108" customFormat="1">
      <c r="A1186" s="284"/>
      <c r="B1186" s="284" t="s">
        <v>1605</v>
      </c>
      <c r="C1186" s="284" t="s">
        <v>1606</v>
      </c>
      <c r="D1186" s="284">
        <v>1208</v>
      </c>
      <c r="E1186" s="285">
        <v>4.3499999999999996</v>
      </c>
      <c r="F1186" s="285">
        <f t="shared" si="124"/>
        <v>5254.8</v>
      </c>
      <c r="G1186" s="783"/>
    </row>
    <row r="1187" spans="1:7" s="114" customFormat="1">
      <c r="A1187" s="288"/>
      <c r="B1187" s="288"/>
      <c r="C1187" s="288"/>
      <c r="D1187" s="288"/>
      <c r="E1187" s="289"/>
      <c r="F1187" s="289">
        <f>SUM(F1182:F1186)</f>
        <v>32261.83</v>
      </c>
      <c r="G1187" s="783"/>
    </row>
    <row r="1188" spans="1:7" s="108" customFormat="1">
      <c r="A1188" s="284" t="s">
        <v>1607</v>
      </c>
      <c r="B1188" s="284" t="s">
        <v>1608</v>
      </c>
      <c r="C1188" s="284" t="s">
        <v>1609</v>
      </c>
      <c r="D1188" s="284">
        <v>2463</v>
      </c>
      <c r="E1188" s="285">
        <v>4.08</v>
      </c>
      <c r="F1188" s="285">
        <f>D1188*E1188</f>
        <v>10049.040000000001</v>
      </c>
      <c r="G1188" s="783"/>
    </row>
    <row r="1189" spans="1:7" s="108" customFormat="1">
      <c r="A1189" s="284"/>
      <c r="B1189" s="284" t="s">
        <v>1610</v>
      </c>
      <c r="C1189" s="284" t="s">
        <v>1611</v>
      </c>
      <c r="D1189" s="284">
        <v>2627</v>
      </c>
      <c r="E1189" s="285">
        <v>3.96</v>
      </c>
      <c r="F1189" s="285">
        <f t="shared" ref="F1189:F1192" si="125">D1189*E1189</f>
        <v>10402.92</v>
      </c>
      <c r="G1189" s="783"/>
    </row>
    <row r="1190" spans="1:7" s="108" customFormat="1">
      <c r="A1190" s="284"/>
      <c r="B1190" s="284" t="s">
        <v>1612</v>
      </c>
      <c r="C1190" s="284" t="s">
        <v>1613</v>
      </c>
      <c r="D1190" s="284">
        <v>2162</v>
      </c>
      <c r="E1190" s="285">
        <v>4.0599999999999996</v>
      </c>
      <c r="F1190" s="285">
        <f t="shared" si="125"/>
        <v>8777.7199999999993</v>
      </c>
      <c r="G1190" s="783"/>
    </row>
    <row r="1191" spans="1:7" s="108" customFormat="1">
      <c r="A1191" s="284"/>
      <c r="B1191" s="284" t="s">
        <v>1614</v>
      </c>
      <c r="C1191" s="284" t="s">
        <v>1615</v>
      </c>
      <c r="D1191" s="284">
        <v>1840</v>
      </c>
      <c r="E1191" s="285">
        <v>4.21</v>
      </c>
      <c r="F1191" s="285">
        <f t="shared" si="125"/>
        <v>7746.4</v>
      </c>
      <c r="G1191" s="783"/>
    </row>
    <row r="1192" spans="1:7" s="108" customFormat="1">
      <c r="A1192" s="284"/>
      <c r="B1192" s="284" t="s">
        <v>1616</v>
      </c>
      <c r="C1192" s="284" t="s">
        <v>1617</v>
      </c>
      <c r="D1192" s="284">
        <v>2083</v>
      </c>
      <c r="E1192" s="285">
        <v>6.36</v>
      </c>
      <c r="F1192" s="285">
        <f t="shared" si="125"/>
        <v>13247.88</v>
      </c>
      <c r="G1192" s="783"/>
    </row>
    <row r="1193" spans="1:7" s="114" customFormat="1">
      <c r="A1193" s="288"/>
      <c r="B1193" s="288"/>
      <c r="C1193" s="288"/>
      <c r="D1193" s="288"/>
      <c r="E1193" s="289"/>
      <c r="F1193" s="289">
        <f>SUM(F1188:F1192)</f>
        <v>50223.96</v>
      </c>
      <c r="G1193" s="783"/>
    </row>
    <row r="1194" spans="1:7" s="108" customFormat="1">
      <c r="A1194" s="284" t="s">
        <v>1618</v>
      </c>
      <c r="B1194" s="284" t="s">
        <v>1619</v>
      </c>
      <c r="C1194" s="284" t="s">
        <v>1620</v>
      </c>
      <c r="D1194" s="284">
        <v>2644</v>
      </c>
      <c r="E1194" s="285">
        <v>5.75</v>
      </c>
      <c r="F1194" s="285">
        <f>D1194*E1194</f>
        <v>15203</v>
      </c>
      <c r="G1194" s="783"/>
    </row>
    <row r="1195" spans="1:7" s="108" customFormat="1">
      <c r="A1195" s="284"/>
      <c r="B1195" s="284" t="s">
        <v>1621</v>
      </c>
      <c r="C1195" s="284">
        <v>672816</v>
      </c>
      <c r="D1195" s="284">
        <v>274</v>
      </c>
      <c r="E1195" s="285">
        <v>5.67</v>
      </c>
      <c r="F1195" s="285">
        <f t="shared" ref="F1195:F1197" si="126">D1195*E1195</f>
        <v>1553.58</v>
      </c>
      <c r="G1195" s="783"/>
    </row>
    <row r="1196" spans="1:7" s="108" customFormat="1">
      <c r="A1196" s="284"/>
      <c r="B1196" s="284" t="s">
        <v>1622</v>
      </c>
      <c r="C1196" s="284">
        <v>672825</v>
      </c>
      <c r="D1196" s="284">
        <v>224</v>
      </c>
      <c r="E1196" s="285">
        <v>5.45</v>
      </c>
      <c r="F1196" s="285">
        <f t="shared" si="126"/>
        <v>1220.8</v>
      </c>
      <c r="G1196" s="783"/>
    </row>
    <row r="1197" spans="1:7" s="108" customFormat="1">
      <c r="A1197" s="284"/>
      <c r="B1197" s="284" t="s">
        <v>1623</v>
      </c>
      <c r="C1197" s="284" t="s">
        <v>1624</v>
      </c>
      <c r="D1197" s="284">
        <v>1854</v>
      </c>
      <c r="E1197" s="285">
        <v>5.65</v>
      </c>
      <c r="F1197" s="285">
        <f t="shared" si="126"/>
        <v>10475.1</v>
      </c>
      <c r="G1197" s="783"/>
    </row>
    <row r="1198" spans="1:7" s="114" customFormat="1">
      <c r="A1198" s="288"/>
      <c r="B1198" s="288"/>
      <c r="C1198" s="288"/>
      <c r="D1198" s="288"/>
      <c r="E1198" s="289"/>
      <c r="F1198" s="289">
        <f>SUM(F1194:F1197)</f>
        <v>28452.48</v>
      </c>
      <c r="G1198" s="783"/>
    </row>
    <row r="1199" spans="1:7" s="112" customFormat="1" ht="15" customHeight="1">
      <c r="A1199" s="252" t="s">
        <v>1625</v>
      </c>
      <c r="B1199" s="252" t="s">
        <v>1626</v>
      </c>
      <c r="C1199" s="252" t="s">
        <v>1627</v>
      </c>
      <c r="D1199" s="253">
        <v>2804</v>
      </c>
      <c r="E1199" s="212">
        <v>1.42</v>
      </c>
      <c r="F1199" s="212">
        <f>D1199*E1199</f>
        <v>3981.68</v>
      </c>
      <c r="G1199" s="816" t="s">
        <v>1628</v>
      </c>
    </row>
    <row r="1200" spans="1:7" s="112" customFormat="1" ht="15" customHeight="1">
      <c r="A1200" s="252"/>
      <c r="B1200" s="252" t="s">
        <v>1629</v>
      </c>
      <c r="C1200" s="252" t="s">
        <v>1630</v>
      </c>
      <c r="D1200" s="252">
        <v>4339</v>
      </c>
      <c r="E1200" s="212">
        <v>1.43</v>
      </c>
      <c r="F1200" s="212">
        <f t="shared" ref="F1200:F1201" si="127">D1200*E1200</f>
        <v>6204.77</v>
      </c>
      <c r="G1200" s="817"/>
    </row>
    <row r="1201" spans="1:7" s="112" customFormat="1">
      <c r="A1201" s="291"/>
      <c r="B1201" s="291" t="s">
        <v>1631</v>
      </c>
      <c r="C1201" s="291" t="s">
        <v>1632</v>
      </c>
      <c r="D1201" s="291">
        <v>1462</v>
      </c>
      <c r="E1201" s="213">
        <v>1.5</v>
      </c>
      <c r="F1201" s="212">
        <f t="shared" si="127"/>
        <v>2193</v>
      </c>
      <c r="G1201" s="817"/>
    </row>
    <row r="1202" spans="1:7">
      <c r="A1202" s="211"/>
      <c r="B1202" s="211"/>
      <c r="C1202" s="211" t="s">
        <v>1633</v>
      </c>
      <c r="D1202" s="211"/>
      <c r="E1202" s="212"/>
      <c r="F1202" s="212">
        <v>600</v>
      </c>
      <c r="G1202" s="817"/>
    </row>
    <row r="1203" spans="1:7" s="107" customFormat="1">
      <c r="A1203" s="244"/>
      <c r="B1203" s="244"/>
      <c r="C1203" s="244"/>
      <c r="D1203" s="244"/>
      <c r="E1203" s="214"/>
      <c r="F1203" s="214">
        <f>SUM(F1199:F1202)</f>
        <v>12979.45</v>
      </c>
      <c r="G1203" s="829"/>
    </row>
    <row r="1204" spans="1:7" s="112" customFormat="1" ht="15" customHeight="1">
      <c r="A1204" s="263" t="s">
        <v>1634</v>
      </c>
      <c r="B1204" s="292" t="s">
        <v>1243</v>
      </c>
      <c r="C1204" s="263" t="s">
        <v>1635</v>
      </c>
      <c r="D1204" s="264">
        <v>3291</v>
      </c>
      <c r="E1204" s="200">
        <v>6.7</v>
      </c>
      <c r="F1204" s="200">
        <f>D1204*E1204</f>
        <v>22049.7</v>
      </c>
      <c r="G1204" s="801" t="s">
        <v>1636</v>
      </c>
    </row>
    <row r="1205" spans="1:7" s="112" customFormat="1">
      <c r="A1205" s="263"/>
      <c r="B1205" s="263"/>
      <c r="C1205" s="263"/>
      <c r="D1205" s="264">
        <v>727</v>
      </c>
      <c r="E1205" s="200">
        <v>7.63</v>
      </c>
      <c r="F1205" s="200">
        <f t="shared" ref="F1205:F1209" si="128">D1205*E1205</f>
        <v>5547.01</v>
      </c>
      <c r="G1205" s="802"/>
    </row>
    <row r="1206" spans="1:7" s="113" customFormat="1" ht="15" customHeight="1">
      <c r="A1206" s="263"/>
      <c r="B1206" s="263"/>
      <c r="C1206" s="263"/>
      <c r="D1206" s="263">
        <v>275</v>
      </c>
      <c r="E1206" s="200">
        <v>7.65</v>
      </c>
      <c r="F1206" s="200">
        <f t="shared" si="128"/>
        <v>2103.75</v>
      </c>
      <c r="G1206" s="802"/>
    </row>
    <row r="1207" spans="1:7" s="108" customFormat="1">
      <c r="A1207" s="265"/>
      <c r="B1207" s="265"/>
      <c r="C1207" s="265"/>
      <c r="D1207" s="265">
        <v>49</v>
      </c>
      <c r="E1207" s="266">
        <v>8.8000000000000007</v>
      </c>
      <c r="F1207" s="200">
        <f t="shared" si="128"/>
        <v>431.2</v>
      </c>
      <c r="G1207" s="802"/>
    </row>
    <row r="1208" spans="1:7" s="108" customFormat="1">
      <c r="A1208" s="263"/>
      <c r="B1208" s="263"/>
      <c r="C1208" s="263"/>
      <c r="D1208" s="263">
        <v>396</v>
      </c>
      <c r="E1208" s="200">
        <v>7.1</v>
      </c>
      <c r="F1208" s="200">
        <f t="shared" si="128"/>
        <v>2811.6</v>
      </c>
      <c r="G1208" s="802"/>
    </row>
    <row r="1209" spans="1:7" s="108" customFormat="1">
      <c r="A1209" s="263"/>
      <c r="B1209" s="263"/>
      <c r="C1209" s="263"/>
      <c r="D1209" s="263">
        <v>48</v>
      </c>
      <c r="E1209" s="200">
        <v>8.09</v>
      </c>
      <c r="F1209" s="200">
        <f t="shared" si="128"/>
        <v>388.32</v>
      </c>
      <c r="G1209" s="802"/>
    </row>
    <row r="1210" spans="1:7" s="114" customFormat="1">
      <c r="A1210" s="267"/>
      <c r="B1210" s="267"/>
      <c r="C1210" s="267"/>
      <c r="D1210" s="267"/>
      <c r="E1210" s="268"/>
      <c r="F1210" s="268">
        <f>SUM(F1204:F1209)</f>
        <v>33331.58</v>
      </c>
      <c r="G1210" s="803"/>
    </row>
    <row r="1211" spans="1:7" s="108" customFormat="1">
      <c r="A1211" s="138" t="s">
        <v>1637</v>
      </c>
      <c r="B1211" s="138" t="s">
        <v>1638</v>
      </c>
      <c r="C1211" s="138" t="s">
        <v>1639</v>
      </c>
      <c r="D1211" s="138">
        <v>3238</v>
      </c>
      <c r="E1211" s="162">
        <v>1.41</v>
      </c>
      <c r="F1211" s="162">
        <f>D1211*E1211</f>
        <v>4565.58</v>
      </c>
      <c r="G1211" s="818" t="s">
        <v>1640</v>
      </c>
    </row>
    <row r="1212" spans="1:7" s="108" customFormat="1">
      <c r="A1212" s="138"/>
      <c r="B1212" s="138" t="s">
        <v>1641</v>
      </c>
      <c r="C1212" s="138" t="s">
        <v>1642</v>
      </c>
      <c r="D1212" s="138">
        <v>3525</v>
      </c>
      <c r="E1212" s="162">
        <v>1.42</v>
      </c>
      <c r="F1212" s="162">
        <f t="shared" ref="F1212:F1215" si="129">D1212*E1212</f>
        <v>5005.5</v>
      </c>
      <c r="G1212" s="819"/>
    </row>
    <row r="1213" spans="1:7" s="108" customFormat="1">
      <c r="A1213" s="138"/>
      <c r="B1213" s="138" t="s">
        <v>1643</v>
      </c>
      <c r="C1213" s="138" t="s">
        <v>1644</v>
      </c>
      <c r="D1213" s="138">
        <v>2882</v>
      </c>
      <c r="E1213" s="162">
        <v>1.42</v>
      </c>
      <c r="F1213" s="162">
        <f t="shared" si="129"/>
        <v>4092.44</v>
      </c>
      <c r="G1213" s="819"/>
    </row>
    <row r="1214" spans="1:7" s="108" customFormat="1">
      <c r="A1214" s="138"/>
      <c r="B1214" s="138" t="s">
        <v>1645</v>
      </c>
      <c r="C1214" s="138" t="s">
        <v>1646</v>
      </c>
      <c r="D1214" s="138">
        <v>2780</v>
      </c>
      <c r="E1214" s="162">
        <v>1.57</v>
      </c>
      <c r="F1214" s="162">
        <f t="shared" si="129"/>
        <v>4364.6000000000004</v>
      </c>
      <c r="G1214" s="819"/>
    </row>
    <row r="1215" spans="1:7" s="108" customFormat="1">
      <c r="A1215" s="138"/>
      <c r="B1215" s="138" t="s">
        <v>1647</v>
      </c>
      <c r="C1215" s="138" t="s">
        <v>1648</v>
      </c>
      <c r="D1215" s="138">
        <v>2614</v>
      </c>
      <c r="E1215" s="162">
        <v>1.32</v>
      </c>
      <c r="F1215" s="162">
        <f t="shared" si="129"/>
        <v>3450.48</v>
      </c>
      <c r="G1215" s="819"/>
    </row>
    <row r="1216" spans="1:7" s="114" customFormat="1">
      <c r="A1216" s="293"/>
      <c r="B1216" s="293"/>
      <c r="C1216" s="293"/>
      <c r="D1216" s="293"/>
      <c r="E1216" s="163"/>
      <c r="F1216" s="163">
        <f>SUM(F1211:F1215)</f>
        <v>21478.6</v>
      </c>
      <c r="G1216" s="819"/>
    </row>
    <row r="1217" spans="1:7" s="108" customFormat="1">
      <c r="A1217" s="138" t="s">
        <v>1649</v>
      </c>
      <c r="B1217" s="138" t="s">
        <v>1650</v>
      </c>
      <c r="C1217" s="138" t="s">
        <v>1651</v>
      </c>
      <c r="D1217" s="138">
        <v>2464</v>
      </c>
      <c r="E1217" s="162">
        <v>1.43</v>
      </c>
      <c r="F1217" s="162">
        <f>D1217*E1217</f>
        <v>3523.52</v>
      </c>
      <c r="G1217" s="819"/>
    </row>
    <row r="1218" spans="1:7" s="108" customFormat="1">
      <c r="A1218" s="138"/>
      <c r="B1218" s="138" t="s">
        <v>1652</v>
      </c>
      <c r="C1218" s="138" t="s">
        <v>1653</v>
      </c>
      <c r="D1218" s="138">
        <v>1255</v>
      </c>
      <c r="E1218" s="162">
        <v>1.43</v>
      </c>
      <c r="F1218" s="162">
        <f t="shared" ref="F1218:F1221" si="130">D1218*E1218</f>
        <v>1794.65</v>
      </c>
      <c r="G1218" s="819"/>
    </row>
    <row r="1219" spans="1:7" s="108" customFormat="1">
      <c r="A1219" s="138"/>
      <c r="B1219" s="138" t="s">
        <v>1654</v>
      </c>
      <c r="C1219" s="138" t="s">
        <v>1655</v>
      </c>
      <c r="D1219" s="138">
        <v>4962</v>
      </c>
      <c r="E1219" s="162">
        <v>1.56</v>
      </c>
      <c r="F1219" s="162">
        <f t="shared" si="130"/>
        <v>7740.72</v>
      </c>
      <c r="G1219" s="819"/>
    </row>
    <row r="1220" spans="1:7" s="108" customFormat="1">
      <c r="A1220" s="138"/>
      <c r="B1220" s="138" t="s">
        <v>1656</v>
      </c>
      <c r="C1220" s="138" t="s">
        <v>1657</v>
      </c>
      <c r="D1220" s="138">
        <v>3710</v>
      </c>
      <c r="E1220" s="162">
        <v>1.56</v>
      </c>
      <c r="F1220" s="162">
        <f t="shared" si="130"/>
        <v>5787.6</v>
      </c>
      <c r="G1220" s="819"/>
    </row>
    <row r="1221" spans="1:7" s="108" customFormat="1">
      <c r="A1221" s="138"/>
      <c r="B1221" s="138" t="s">
        <v>1658</v>
      </c>
      <c r="C1221" s="138" t="s">
        <v>1659</v>
      </c>
      <c r="D1221" s="138">
        <v>2521</v>
      </c>
      <c r="E1221" s="162">
        <v>1.56</v>
      </c>
      <c r="F1221" s="162">
        <f t="shared" si="130"/>
        <v>3932.76</v>
      </c>
      <c r="G1221" s="819"/>
    </row>
    <row r="1222" spans="1:7" s="114" customFormat="1">
      <c r="A1222" s="293"/>
      <c r="B1222" s="293"/>
      <c r="C1222" s="293"/>
      <c r="D1222" s="293"/>
      <c r="E1222" s="163"/>
      <c r="F1222" s="163">
        <f>SUM(F1217:F1221)</f>
        <v>22779.25</v>
      </c>
      <c r="G1222" s="819"/>
    </row>
    <row r="1223" spans="1:7" s="108" customFormat="1">
      <c r="A1223" s="138" t="s">
        <v>1660</v>
      </c>
      <c r="B1223" s="138" t="s">
        <v>1661</v>
      </c>
      <c r="C1223" s="138" t="s">
        <v>1662</v>
      </c>
      <c r="D1223" s="138">
        <v>1979</v>
      </c>
      <c r="E1223" s="162">
        <v>1.41</v>
      </c>
      <c r="F1223" s="162">
        <f>D1223*E1223</f>
        <v>2790.39</v>
      </c>
      <c r="G1223" s="819"/>
    </row>
    <row r="1224" spans="1:7" s="108" customFormat="1">
      <c r="A1224" s="138"/>
      <c r="B1224" s="138" t="s">
        <v>1663</v>
      </c>
      <c r="C1224" s="138" t="s">
        <v>1664</v>
      </c>
      <c r="D1224" s="138">
        <v>2474</v>
      </c>
      <c r="E1224" s="162">
        <v>1.5</v>
      </c>
      <c r="F1224" s="162">
        <f t="shared" ref="F1224:F1227" si="131">D1224*E1224</f>
        <v>3711</v>
      </c>
      <c r="G1224" s="819"/>
    </row>
    <row r="1225" spans="1:7" s="108" customFormat="1">
      <c r="A1225" s="138"/>
      <c r="B1225" s="138" t="s">
        <v>1665</v>
      </c>
      <c r="C1225" s="138" t="s">
        <v>1666</v>
      </c>
      <c r="D1225" s="138">
        <v>1484</v>
      </c>
      <c r="E1225" s="162">
        <v>1.5</v>
      </c>
      <c r="F1225" s="162">
        <f t="shared" si="131"/>
        <v>2226</v>
      </c>
      <c r="G1225" s="819"/>
    </row>
    <row r="1226" spans="1:7" s="108" customFormat="1">
      <c r="A1226" s="138"/>
      <c r="B1226" s="138" t="s">
        <v>1667</v>
      </c>
      <c r="C1226" s="138" t="s">
        <v>1668</v>
      </c>
      <c r="D1226" s="138">
        <v>1703</v>
      </c>
      <c r="E1226" s="162">
        <v>1.23</v>
      </c>
      <c r="F1226" s="162">
        <f t="shared" si="131"/>
        <v>2094.69</v>
      </c>
      <c r="G1226" s="819"/>
    </row>
    <row r="1227" spans="1:7" s="108" customFormat="1">
      <c r="A1227" s="138"/>
      <c r="B1227" s="138" t="s">
        <v>1669</v>
      </c>
      <c r="C1227" s="138">
        <v>677097</v>
      </c>
      <c r="D1227" s="138">
        <v>328</v>
      </c>
      <c r="E1227" s="162">
        <v>1.41</v>
      </c>
      <c r="F1227" s="162">
        <f t="shared" si="131"/>
        <v>462.48</v>
      </c>
      <c r="G1227" s="819"/>
    </row>
    <row r="1228" spans="1:7" s="114" customFormat="1">
      <c r="A1228" s="293"/>
      <c r="B1228" s="293"/>
      <c r="C1228" s="293"/>
      <c r="D1228" s="293"/>
      <c r="E1228" s="163"/>
      <c r="F1228" s="163">
        <f>SUM(F1223:F1227)</f>
        <v>11284.56</v>
      </c>
      <c r="G1228" s="819"/>
    </row>
    <row r="1229" spans="1:7" s="108" customFormat="1">
      <c r="A1229" s="138" t="s">
        <v>1670</v>
      </c>
      <c r="B1229" s="138" t="s">
        <v>204</v>
      </c>
      <c r="C1229" s="138" t="s">
        <v>1671</v>
      </c>
      <c r="D1229" s="138">
        <v>4555</v>
      </c>
      <c r="E1229" s="162">
        <v>1.41</v>
      </c>
      <c r="F1229" s="162">
        <f>D1229*E1229</f>
        <v>6422.55</v>
      </c>
      <c r="G1229" s="819"/>
    </row>
    <row r="1230" spans="1:7" s="108" customFormat="1">
      <c r="A1230" s="138"/>
      <c r="B1230" s="138" t="s">
        <v>206</v>
      </c>
      <c r="C1230" s="138" t="s">
        <v>1672</v>
      </c>
      <c r="D1230" s="138">
        <v>4583</v>
      </c>
      <c r="E1230" s="162">
        <v>1.32</v>
      </c>
      <c r="F1230" s="162">
        <f t="shared" ref="F1230:F1231" si="132">D1230*E1230</f>
        <v>6049.56</v>
      </c>
      <c r="G1230" s="819"/>
    </row>
    <row r="1231" spans="1:7" s="108" customFormat="1">
      <c r="A1231" s="138"/>
      <c r="B1231" s="138" t="s">
        <v>208</v>
      </c>
      <c r="C1231" s="138" t="s">
        <v>1673</v>
      </c>
      <c r="D1231" s="138">
        <v>4356</v>
      </c>
      <c r="E1231" s="162">
        <v>1.32</v>
      </c>
      <c r="F1231" s="162">
        <f t="shared" si="132"/>
        <v>5749.92</v>
      </c>
      <c r="G1231" s="819"/>
    </row>
    <row r="1232" spans="1:7" s="114" customFormat="1">
      <c r="A1232" s="293"/>
      <c r="B1232" s="293"/>
      <c r="C1232" s="293"/>
      <c r="D1232" s="293"/>
      <c r="E1232" s="163"/>
      <c r="F1232" s="163">
        <f>SUM(F1229:F1231)</f>
        <v>18222.03</v>
      </c>
      <c r="G1232" s="819"/>
    </row>
    <row r="1233" spans="1:7" s="108" customFormat="1">
      <c r="A1233" s="138" t="s">
        <v>1674</v>
      </c>
      <c r="B1233" s="138" t="s">
        <v>204</v>
      </c>
      <c r="C1233" s="138" t="s">
        <v>1675</v>
      </c>
      <c r="D1233" s="138">
        <v>5164</v>
      </c>
      <c r="E1233" s="162">
        <v>1.41</v>
      </c>
      <c r="F1233" s="162">
        <f>D1233*E1233</f>
        <v>7281.24</v>
      </c>
      <c r="G1233" s="819"/>
    </row>
    <row r="1234" spans="1:7" s="108" customFormat="1">
      <c r="A1234" s="138"/>
      <c r="B1234" s="138" t="s">
        <v>206</v>
      </c>
      <c r="C1234" s="138" t="s">
        <v>1676</v>
      </c>
      <c r="D1234" s="138">
        <v>1758</v>
      </c>
      <c r="E1234" s="162">
        <v>1.32</v>
      </c>
      <c r="F1234" s="162">
        <f t="shared" ref="F1234:F1235" si="133">D1234*E1234</f>
        <v>2320.56</v>
      </c>
      <c r="G1234" s="819"/>
    </row>
    <row r="1235" spans="1:7" s="108" customFormat="1">
      <c r="A1235" s="138"/>
      <c r="B1235" s="138" t="s">
        <v>208</v>
      </c>
      <c r="C1235" s="138" t="s">
        <v>1677</v>
      </c>
      <c r="D1235" s="138">
        <v>1915</v>
      </c>
      <c r="E1235" s="162">
        <v>1.32</v>
      </c>
      <c r="F1235" s="162">
        <f t="shared" si="133"/>
        <v>2527.8000000000002</v>
      </c>
      <c r="G1235" s="819"/>
    </row>
    <row r="1236" spans="1:7" s="114" customFormat="1">
      <c r="A1236" s="293"/>
      <c r="B1236" s="293"/>
      <c r="C1236" s="293"/>
      <c r="D1236" s="293"/>
      <c r="E1236" s="163"/>
      <c r="F1236" s="163">
        <f>SUM(F1233:F1235)</f>
        <v>12129.6</v>
      </c>
      <c r="G1236" s="819"/>
    </row>
    <row r="1237" spans="1:7" s="108" customFormat="1">
      <c r="A1237" s="138" t="s">
        <v>1678</v>
      </c>
      <c r="B1237" s="138" t="s">
        <v>1679</v>
      </c>
      <c r="C1237" s="138" t="s">
        <v>1680</v>
      </c>
      <c r="D1237" s="138">
        <v>2086</v>
      </c>
      <c r="E1237" s="162">
        <v>1.66</v>
      </c>
      <c r="F1237" s="162">
        <f>D1237*E1237</f>
        <v>3462.76</v>
      </c>
      <c r="G1237" s="819"/>
    </row>
    <row r="1238" spans="1:7" s="108" customFormat="1">
      <c r="A1238" s="138"/>
      <c r="B1238" s="138" t="s">
        <v>1681</v>
      </c>
      <c r="C1238" s="138" t="s">
        <v>1682</v>
      </c>
      <c r="D1238" s="138">
        <v>2876</v>
      </c>
      <c r="E1238" s="162">
        <v>1.66</v>
      </c>
      <c r="F1238" s="162">
        <f t="shared" ref="F1238:F1240" si="134">D1238*E1238</f>
        <v>4774.16</v>
      </c>
      <c r="G1238" s="819"/>
    </row>
    <row r="1239" spans="1:7" s="108" customFormat="1">
      <c r="A1239" s="138"/>
      <c r="B1239" s="138" t="s">
        <v>1683</v>
      </c>
      <c r="C1239" s="138" t="s">
        <v>1684</v>
      </c>
      <c r="D1239" s="138">
        <v>858</v>
      </c>
      <c r="E1239" s="162">
        <v>1.66</v>
      </c>
      <c r="F1239" s="162">
        <f t="shared" si="134"/>
        <v>1424.28</v>
      </c>
      <c r="G1239" s="819"/>
    </row>
    <row r="1240" spans="1:7" s="108" customFormat="1">
      <c r="A1240" s="138"/>
      <c r="B1240" s="138" t="s">
        <v>1685</v>
      </c>
      <c r="C1240" s="138" t="s">
        <v>1686</v>
      </c>
      <c r="D1240" s="138">
        <v>2081</v>
      </c>
      <c r="E1240" s="162">
        <v>1.41</v>
      </c>
      <c r="F1240" s="162">
        <f t="shared" si="134"/>
        <v>2934.21</v>
      </c>
      <c r="G1240" s="819"/>
    </row>
    <row r="1241" spans="1:7" s="114" customFormat="1">
      <c r="A1241" s="293"/>
      <c r="B1241" s="293"/>
      <c r="C1241" s="293"/>
      <c r="D1241" s="293"/>
      <c r="E1241" s="163"/>
      <c r="F1241" s="163">
        <f>SUM(F1237:F1240)</f>
        <v>12595.41</v>
      </c>
      <c r="G1241" s="819"/>
    </row>
    <row r="1242" spans="1:7" s="108" customFormat="1">
      <c r="A1242" s="138" t="s">
        <v>1687</v>
      </c>
      <c r="B1242" s="138" t="s">
        <v>1688</v>
      </c>
      <c r="C1242" s="138" t="s">
        <v>1689</v>
      </c>
      <c r="D1242" s="138">
        <v>2128</v>
      </c>
      <c r="E1242" s="162">
        <v>3.25</v>
      </c>
      <c r="F1242" s="162">
        <f>D1242*E1242</f>
        <v>6916</v>
      </c>
      <c r="G1242" s="819"/>
    </row>
    <row r="1243" spans="1:7" s="108" customFormat="1">
      <c r="A1243" s="138"/>
      <c r="B1243" s="138" t="s">
        <v>1690</v>
      </c>
      <c r="C1243" s="138">
        <v>697355</v>
      </c>
      <c r="D1243" s="138">
        <v>181</v>
      </c>
      <c r="E1243" s="162">
        <v>2.85</v>
      </c>
      <c r="F1243" s="162">
        <f>D1243*E1243</f>
        <v>515.85</v>
      </c>
      <c r="G1243" s="819"/>
    </row>
    <row r="1244" spans="1:7" s="114" customFormat="1">
      <c r="A1244" s="293"/>
      <c r="B1244" s="293"/>
      <c r="C1244" s="293"/>
      <c r="D1244" s="293"/>
      <c r="E1244" s="163"/>
      <c r="F1244" s="163">
        <f>SUM(F1242:F1243)</f>
        <v>7431.85</v>
      </c>
      <c r="G1244" s="819"/>
    </row>
    <row r="1245" spans="1:7" s="108" customFormat="1">
      <c r="A1245" s="138" t="s">
        <v>1691</v>
      </c>
      <c r="B1245" s="138" t="s">
        <v>1692</v>
      </c>
      <c r="C1245" s="138" t="s">
        <v>1693</v>
      </c>
      <c r="D1245" s="138">
        <v>2020</v>
      </c>
      <c r="E1245" s="162">
        <v>3.98</v>
      </c>
      <c r="F1245" s="162">
        <f>D1245*E1245</f>
        <v>8039.6</v>
      </c>
      <c r="G1245" s="819"/>
    </row>
    <row r="1246" spans="1:7" s="108" customFormat="1">
      <c r="A1246" s="138"/>
      <c r="B1246" s="138" t="s">
        <v>1694</v>
      </c>
      <c r="C1246" s="138" t="s">
        <v>1695</v>
      </c>
      <c r="D1246" s="138">
        <v>1257</v>
      </c>
      <c r="E1246" s="162">
        <v>3.98</v>
      </c>
      <c r="F1246" s="162">
        <f>D1246*E1246</f>
        <v>5002.8599999999997</v>
      </c>
      <c r="G1246" s="819"/>
    </row>
    <row r="1247" spans="1:7" s="114" customFormat="1">
      <c r="A1247" s="293"/>
      <c r="B1247" s="293"/>
      <c r="C1247" s="293"/>
      <c r="D1247" s="293"/>
      <c r="E1247" s="163"/>
      <c r="F1247" s="163">
        <f>SUM(F1245:F1246)</f>
        <v>13042.46</v>
      </c>
      <c r="G1247" s="819"/>
    </row>
    <row r="1248" spans="1:7" s="108" customFormat="1">
      <c r="A1248" s="138" t="s">
        <v>1696</v>
      </c>
      <c r="B1248" s="138" t="s">
        <v>1697</v>
      </c>
      <c r="C1248" s="138" t="s">
        <v>1698</v>
      </c>
      <c r="D1248" s="138">
        <v>2145</v>
      </c>
      <c r="E1248" s="162">
        <v>3.1</v>
      </c>
      <c r="F1248" s="162">
        <f>D1248*E1248</f>
        <v>6649.5</v>
      </c>
      <c r="G1248" s="819"/>
    </row>
    <row r="1249" spans="1:7" s="108" customFormat="1">
      <c r="A1249" s="138"/>
      <c r="B1249" s="138" t="s">
        <v>1699</v>
      </c>
      <c r="C1249" s="138">
        <v>697364</v>
      </c>
      <c r="D1249" s="138">
        <v>200</v>
      </c>
      <c r="E1249" s="162">
        <v>2.95</v>
      </c>
      <c r="F1249" s="162">
        <f>D1249*E1249</f>
        <v>590</v>
      </c>
      <c r="G1249" s="819"/>
    </row>
    <row r="1250" spans="1:7" s="114" customFormat="1">
      <c r="A1250" s="293"/>
      <c r="B1250" s="293"/>
      <c r="C1250" s="293"/>
      <c r="D1250" s="293"/>
      <c r="E1250" s="163"/>
      <c r="F1250" s="163">
        <f>SUM(F1248:F1249)</f>
        <v>7239.5</v>
      </c>
      <c r="G1250" s="819"/>
    </row>
    <row r="1251" spans="1:7" s="108" customFormat="1">
      <c r="A1251" s="138" t="s">
        <v>1700</v>
      </c>
      <c r="B1251" s="138" t="s">
        <v>1701</v>
      </c>
      <c r="C1251" s="138" t="s">
        <v>1702</v>
      </c>
      <c r="D1251" s="138">
        <v>2357</v>
      </c>
      <c r="E1251" s="162">
        <v>3.05</v>
      </c>
      <c r="F1251" s="162">
        <f>D1251*E1251</f>
        <v>7188.85</v>
      </c>
      <c r="G1251" s="819"/>
    </row>
    <row r="1252" spans="1:7" s="108" customFormat="1">
      <c r="A1252" s="138"/>
      <c r="B1252" s="138" t="s">
        <v>1703</v>
      </c>
      <c r="C1252" s="138">
        <v>697382</v>
      </c>
      <c r="D1252" s="138">
        <v>301</v>
      </c>
      <c r="E1252" s="162">
        <v>3.05</v>
      </c>
      <c r="F1252" s="162">
        <f>D1252*E1252</f>
        <v>918.05</v>
      </c>
      <c r="G1252" s="819"/>
    </row>
    <row r="1253" spans="1:7" s="114" customFormat="1">
      <c r="A1253" s="293"/>
      <c r="B1253" s="293"/>
      <c r="C1253" s="293"/>
      <c r="D1253" s="293"/>
      <c r="E1253" s="163"/>
      <c r="F1253" s="163">
        <f>SUM(F1251:F1252)</f>
        <v>8106.9</v>
      </c>
      <c r="G1253" s="819"/>
    </row>
    <row r="1254" spans="1:7" s="108" customFormat="1">
      <c r="A1254" s="138" t="s">
        <v>1704</v>
      </c>
      <c r="B1254" s="138" t="s">
        <v>1705</v>
      </c>
      <c r="C1254" s="138" t="s">
        <v>1706</v>
      </c>
      <c r="D1254" s="138">
        <v>2252</v>
      </c>
      <c r="E1254" s="162">
        <v>3.93</v>
      </c>
      <c r="F1254" s="162">
        <f>D1254*E1254</f>
        <v>8850.36</v>
      </c>
      <c r="G1254" s="819"/>
    </row>
    <row r="1255" spans="1:7" s="108" customFormat="1">
      <c r="A1255" s="138"/>
      <c r="B1255" s="138" t="s">
        <v>1707</v>
      </c>
      <c r="C1255" s="138" t="s">
        <v>1708</v>
      </c>
      <c r="D1255" s="138">
        <v>2233</v>
      </c>
      <c r="E1255" s="162">
        <v>3.93</v>
      </c>
      <c r="F1255" s="162">
        <f t="shared" ref="F1255:F1257" si="135">D1255*E1255</f>
        <v>8775.69</v>
      </c>
      <c r="G1255" s="819"/>
    </row>
    <row r="1256" spans="1:7" s="108" customFormat="1">
      <c r="A1256" s="138"/>
      <c r="B1256" s="138" t="s">
        <v>1709</v>
      </c>
      <c r="C1256" s="138" t="s">
        <v>1710</v>
      </c>
      <c r="D1256" s="138">
        <v>1733</v>
      </c>
      <c r="E1256" s="162">
        <v>3.93</v>
      </c>
      <c r="F1256" s="162">
        <f t="shared" si="135"/>
        <v>6810.69</v>
      </c>
      <c r="G1256" s="819"/>
    </row>
    <row r="1257" spans="1:7" s="108" customFormat="1">
      <c r="A1257" s="138"/>
      <c r="B1257" s="138" t="s">
        <v>1711</v>
      </c>
      <c r="C1257" s="138">
        <v>691112</v>
      </c>
      <c r="D1257" s="138">
        <v>180</v>
      </c>
      <c r="E1257" s="162">
        <v>3.93</v>
      </c>
      <c r="F1257" s="162">
        <f t="shared" si="135"/>
        <v>707.4</v>
      </c>
      <c r="G1257" s="819"/>
    </row>
    <row r="1258" spans="1:7" s="114" customFormat="1">
      <c r="A1258" s="293"/>
      <c r="B1258" s="293"/>
      <c r="C1258" s="293"/>
      <c r="D1258" s="293"/>
      <c r="E1258" s="163"/>
      <c r="F1258" s="163">
        <f>SUM(F1254:F1257)</f>
        <v>25144.14</v>
      </c>
      <c r="G1258" s="819"/>
    </row>
    <row r="1259" spans="1:7" s="108" customFormat="1">
      <c r="A1259" s="138" t="s">
        <v>1712</v>
      </c>
      <c r="B1259" s="138" t="s">
        <v>1713</v>
      </c>
      <c r="C1259" s="138" t="s">
        <v>1714</v>
      </c>
      <c r="D1259" s="138">
        <v>2253</v>
      </c>
      <c r="E1259" s="162">
        <v>4.1100000000000003</v>
      </c>
      <c r="F1259" s="162">
        <f>D1259*E1259</f>
        <v>9259.83</v>
      </c>
      <c r="G1259" s="819"/>
    </row>
    <row r="1260" spans="1:7" s="108" customFormat="1">
      <c r="A1260" s="138"/>
      <c r="B1260" s="138" t="s">
        <v>1715</v>
      </c>
      <c r="C1260" s="138" t="s">
        <v>1716</v>
      </c>
      <c r="D1260" s="138">
        <v>2082</v>
      </c>
      <c r="E1260" s="162">
        <v>3.96</v>
      </c>
      <c r="F1260" s="162">
        <f t="shared" ref="F1260:F1261" si="136">D1260*E1260</f>
        <v>8244.7199999999993</v>
      </c>
      <c r="G1260" s="819"/>
    </row>
    <row r="1261" spans="1:7" s="108" customFormat="1">
      <c r="A1261" s="138"/>
      <c r="B1261" s="138" t="s">
        <v>1717</v>
      </c>
      <c r="C1261" s="138" t="s">
        <v>1718</v>
      </c>
      <c r="D1261" s="138">
        <v>2253</v>
      </c>
      <c r="E1261" s="162">
        <v>3.96</v>
      </c>
      <c r="F1261" s="162">
        <f t="shared" si="136"/>
        <v>8921.8799999999992</v>
      </c>
      <c r="G1261" s="819"/>
    </row>
    <row r="1262" spans="1:7" s="114" customFormat="1">
      <c r="A1262" s="293"/>
      <c r="B1262" s="293"/>
      <c r="C1262" s="293"/>
      <c r="D1262" s="293"/>
      <c r="E1262" s="163"/>
      <c r="F1262" s="163">
        <f>SUM(F1259:F1261)</f>
        <v>26426.43</v>
      </c>
      <c r="G1262" s="819"/>
    </row>
    <row r="1263" spans="1:7" s="108" customFormat="1">
      <c r="A1263" s="138" t="s">
        <v>1719</v>
      </c>
      <c r="B1263" s="138">
        <v>4088</v>
      </c>
      <c r="C1263" s="138" t="s">
        <v>1720</v>
      </c>
      <c r="D1263" s="138">
        <v>2061</v>
      </c>
      <c r="E1263" s="162">
        <v>5.55</v>
      </c>
      <c r="F1263" s="162">
        <f>D1263*E1263</f>
        <v>11438.55</v>
      </c>
      <c r="G1263" s="819"/>
    </row>
    <row r="1264" spans="1:7" s="108" customFormat="1">
      <c r="A1264" s="138"/>
      <c r="B1264" s="138" t="s">
        <v>1721</v>
      </c>
      <c r="C1264" s="138" t="s">
        <v>1722</v>
      </c>
      <c r="D1264" s="138">
        <v>895</v>
      </c>
      <c r="E1264" s="162">
        <v>5.45</v>
      </c>
      <c r="F1264" s="162">
        <f t="shared" ref="F1264:F1266" si="137">D1264*E1264</f>
        <v>4877.75</v>
      </c>
      <c r="G1264" s="819"/>
    </row>
    <row r="1265" spans="1:7" s="108" customFormat="1">
      <c r="A1265" s="138"/>
      <c r="B1265" s="138" t="s">
        <v>1723</v>
      </c>
      <c r="C1265" s="138">
        <v>691314</v>
      </c>
      <c r="D1265" s="138">
        <v>201</v>
      </c>
      <c r="E1265" s="162">
        <v>5.45</v>
      </c>
      <c r="F1265" s="162">
        <f t="shared" si="137"/>
        <v>1095.45</v>
      </c>
      <c r="G1265" s="819"/>
    </row>
    <row r="1266" spans="1:7" s="108" customFormat="1">
      <c r="A1266" s="138"/>
      <c r="B1266" s="138" t="s">
        <v>1724</v>
      </c>
      <c r="C1266" s="138" t="s">
        <v>1725</v>
      </c>
      <c r="D1266" s="138">
        <v>1458</v>
      </c>
      <c r="E1266" s="162">
        <v>5.7</v>
      </c>
      <c r="F1266" s="162">
        <f t="shared" si="137"/>
        <v>8310.6</v>
      </c>
      <c r="G1266" s="819"/>
    </row>
    <row r="1267" spans="1:7" s="114" customFormat="1">
      <c r="A1267" s="293"/>
      <c r="B1267" s="293"/>
      <c r="C1267" s="293"/>
      <c r="D1267" s="293"/>
      <c r="E1267" s="163"/>
      <c r="F1267" s="163">
        <f>SUM(F1263:F1266)</f>
        <v>25722.35</v>
      </c>
      <c r="G1267" s="820"/>
    </row>
    <row r="1268" spans="1:7" s="112" customFormat="1" ht="15" customHeight="1">
      <c r="A1268" s="73" t="s">
        <v>1726</v>
      </c>
      <c r="B1268" s="73" t="s">
        <v>116</v>
      </c>
      <c r="C1268" s="73" t="s">
        <v>1727</v>
      </c>
      <c r="D1268" s="73">
        <v>879</v>
      </c>
      <c r="E1268" s="181">
        <v>3.15</v>
      </c>
      <c r="F1268" s="181">
        <v>2768.85</v>
      </c>
      <c r="G1268" s="788" t="s">
        <v>1728</v>
      </c>
    </row>
    <row r="1269" spans="1:7" s="112" customFormat="1">
      <c r="A1269" s="73"/>
      <c r="B1269" s="73"/>
      <c r="C1269" s="73"/>
      <c r="D1269" s="73">
        <v>333</v>
      </c>
      <c r="E1269" s="181">
        <v>3.65</v>
      </c>
      <c r="F1269" s="181">
        <v>1215.45</v>
      </c>
      <c r="G1269" s="789"/>
    </row>
    <row r="1270" spans="1:7" s="113" customFormat="1" ht="15" customHeight="1">
      <c r="A1270" s="73"/>
      <c r="B1270" s="73"/>
      <c r="C1270" s="73"/>
      <c r="D1270" s="73"/>
      <c r="E1270" s="294"/>
      <c r="F1270" s="295">
        <v>3984.3</v>
      </c>
      <c r="G1270" s="789"/>
    </row>
    <row r="1271" spans="1:7" s="108" customFormat="1">
      <c r="A1271" s="73"/>
      <c r="B1271" s="73"/>
      <c r="C1271" s="73"/>
      <c r="D1271" s="73"/>
      <c r="E1271" s="294"/>
      <c r="F1271" s="295"/>
      <c r="G1271" s="789"/>
    </row>
    <row r="1272" spans="1:7" s="108" customFormat="1">
      <c r="A1272" s="73" t="s">
        <v>1729</v>
      </c>
      <c r="B1272" s="73" t="s">
        <v>119</v>
      </c>
      <c r="C1272" s="73" t="s">
        <v>1727</v>
      </c>
      <c r="D1272" s="73">
        <v>1243</v>
      </c>
      <c r="E1272" s="181">
        <v>4.95</v>
      </c>
      <c r="F1272" s="181">
        <v>6152.85</v>
      </c>
      <c r="G1272" s="789"/>
    </row>
    <row r="1273" spans="1:7" s="108" customFormat="1">
      <c r="A1273" s="73"/>
      <c r="B1273" s="73"/>
      <c r="C1273" s="73"/>
      <c r="D1273" s="73">
        <v>609</v>
      </c>
      <c r="E1273" s="181">
        <v>5.55</v>
      </c>
      <c r="F1273" s="181">
        <v>3379.95</v>
      </c>
      <c r="G1273" s="789"/>
    </row>
    <row r="1274" spans="1:7" s="114" customFormat="1">
      <c r="A1274" s="73"/>
      <c r="B1274" s="73"/>
      <c r="C1274" s="73"/>
      <c r="D1274" s="73"/>
      <c r="E1274" s="181"/>
      <c r="F1274" s="283">
        <v>9532.7999999999993</v>
      </c>
      <c r="G1274" s="790"/>
    </row>
    <row r="1275" spans="1:7">
      <c r="A1275" s="185" t="s">
        <v>1730</v>
      </c>
      <c r="B1275" s="281">
        <v>42781</v>
      </c>
      <c r="C1275" s="185" t="s">
        <v>1731</v>
      </c>
      <c r="D1275" s="185"/>
      <c r="E1275" s="179"/>
      <c r="F1275" s="179">
        <v>62.96875</v>
      </c>
      <c r="G1275" s="821" t="s">
        <v>123</v>
      </c>
    </row>
    <row r="1276" spans="1:7">
      <c r="A1276" s="185" t="s">
        <v>1730</v>
      </c>
      <c r="B1276" s="281">
        <v>42782</v>
      </c>
      <c r="C1276" s="185" t="s">
        <v>1732</v>
      </c>
      <c r="D1276" s="185"/>
      <c r="E1276" s="179"/>
      <c r="F1276" s="179">
        <v>62.96875</v>
      </c>
      <c r="G1276" s="821"/>
    </row>
    <row r="1277" spans="1:7">
      <c r="A1277" s="185" t="s">
        <v>1730</v>
      </c>
      <c r="B1277" s="281">
        <v>42782</v>
      </c>
      <c r="C1277" s="185" t="s">
        <v>1733</v>
      </c>
      <c r="D1277" s="185"/>
      <c r="E1277" s="179"/>
      <c r="F1277" s="179">
        <v>62.96875</v>
      </c>
      <c r="G1277" s="821"/>
    </row>
    <row r="1278" spans="1:7">
      <c r="A1278" s="185" t="s">
        <v>1730</v>
      </c>
      <c r="B1278" s="281">
        <v>42783</v>
      </c>
      <c r="C1278" s="185" t="s">
        <v>1734</v>
      </c>
      <c r="D1278" s="185"/>
      <c r="E1278" s="179"/>
      <c r="F1278" s="179">
        <v>37.1875</v>
      </c>
      <c r="G1278" s="821"/>
    </row>
    <row r="1279" spans="1:7">
      <c r="A1279" s="185" t="s">
        <v>1735</v>
      </c>
      <c r="B1279" s="281">
        <v>42828</v>
      </c>
      <c r="C1279" s="185" t="s">
        <v>1736</v>
      </c>
      <c r="D1279" s="185"/>
      <c r="E1279" s="179"/>
      <c r="F1279" s="179">
        <v>67.03125</v>
      </c>
      <c r="G1279" s="821"/>
    </row>
    <row r="1280" spans="1:7">
      <c r="A1280" s="185" t="s">
        <v>1735</v>
      </c>
      <c r="B1280" s="281">
        <v>42831</v>
      </c>
      <c r="C1280" s="185" t="s">
        <v>1737</v>
      </c>
      <c r="D1280" s="185"/>
      <c r="E1280" s="179"/>
      <c r="F1280" s="179">
        <v>70.625</v>
      </c>
      <c r="G1280" s="821"/>
    </row>
    <row r="1281" spans="1:7">
      <c r="A1281" s="185" t="s">
        <v>1735</v>
      </c>
      <c r="B1281" s="281">
        <v>42832</v>
      </c>
      <c r="C1281" s="185" t="s">
        <v>1738</v>
      </c>
      <c r="D1281" s="185"/>
      <c r="E1281" s="179"/>
      <c r="F1281" s="179">
        <v>70.625</v>
      </c>
      <c r="G1281" s="821"/>
    </row>
    <row r="1282" spans="1:7">
      <c r="A1282" s="185" t="s">
        <v>1735</v>
      </c>
      <c r="B1282" s="281">
        <v>42832</v>
      </c>
      <c r="C1282" s="185" t="s">
        <v>1739</v>
      </c>
      <c r="D1282" s="185"/>
      <c r="E1282" s="179"/>
      <c r="F1282" s="179">
        <v>78.4375</v>
      </c>
      <c r="G1282" s="821"/>
    </row>
    <row r="1283" spans="1:7">
      <c r="A1283" s="185" t="s">
        <v>1735</v>
      </c>
      <c r="B1283" s="281">
        <v>42833</v>
      </c>
      <c r="C1283" s="185" t="s">
        <v>1740</v>
      </c>
      <c r="D1283" s="185"/>
      <c r="E1283" s="179"/>
      <c r="F1283" s="179">
        <v>70.625</v>
      </c>
      <c r="G1283" s="821"/>
    </row>
    <row r="1284" spans="1:7">
      <c r="A1284" s="185" t="s">
        <v>1735</v>
      </c>
      <c r="B1284" s="281">
        <v>42835</v>
      </c>
      <c r="C1284" s="185" t="s">
        <v>1741</v>
      </c>
      <c r="D1284" s="185"/>
      <c r="E1284" s="179"/>
      <c r="F1284" s="179">
        <v>70.625</v>
      </c>
      <c r="G1284" s="821"/>
    </row>
    <row r="1285" spans="1:7">
      <c r="A1285" s="185" t="s">
        <v>1735</v>
      </c>
      <c r="B1285" s="281">
        <v>42835</v>
      </c>
      <c r="C1285" s="185" t="s">
        <v>1742</v>
      </c>
      <c r="D1285" s="185"/>
      <c r="E1285" s="179"/>
      <c r="F1285" s="179">
        <v>70.625</v>
      </c>
      <c r="G1285" s="821"/>
    </row>
    <row r="1286" spans="1:7">
      <c r="A1286" s="185" t="s">
        <v>1735</v>
      </c>
      <c r="B1286" s="281">
        <v>42836</v>
      </c>
      <c r="C1286" s="185" t="s">
        <v>1743</v>
      </c>
      <c r="D1286" s="185"/>
      <c r="E1286" s="179"/>
      <c r="F1286" s="179">
        <v>70.625</v>
      </c>
      <c r="G1286" s="821"/>
    </row>
    <row r="1287" spans="1:7">
      <c r="A1287" s="185" t="s">
        <v>1735</v>
      </c>
      <c r="B1287" s="281">
        <v>42836</v>
      </c>
      <c r="C1287" s="185" t="s">
        <v>1744</v>
      </c>
      <c r="D1287" s="185"/>
      <c r="E1287" s="179"/>
      <c r="F1287" s="179">
        <v>70.625</v>
      </c>
      <c r="G1287" s="821"/>
    </row>
    <row r="1288" spans="1:7">
      <c r="A1288" s="185" t="s">
        <v>1735</v>
      </c>
      <c r="B1288" s="281">
        <v>42831</v>
      </c>
      <c r="C1288" s="185" t="s">
        <v>1745</v>
      </c>
      <c r="D1288" s="185"/>
      <c r="E1288" s="179"/>
      <c r="F1288" s="179">
        <v>109.0625</v>
      </c>
      <c r="G1288" s="821"/>
    </row>
    <row r="1289" spans="1:7">
      <c r="A1289" s="185" t="s">
        <v>1746</v>
      </c>
      <c r="B1289" s="281">
        <v>42838</v>
      </c>
      <c r="C1289" s="185" t="s">
        <v>1747</v>
      </c>
      <c r="D1289" s="185"/>
      <c r="E1289" s="179"/>
      <c r="F1289" s="179">
        <v>21.875</v>
      </c>
      <c r="G1289" s="821"/>
    </row>
    <row r="1290" spans="1:7">
      <c r="A1290" s="73" t="s">
        <v>1746</v>
      </c>
      <c r="B1290" s="281">
        <v>42838</v>
      </c>
      <c r="C1290" s="185" t="s">
        <v>1748</v>
      </c>
      <c r="D1290" s="185"/>
      <c r="E1290" s="179"/>
      <c r="F1290" s="179">
        <v>70.625</v>
      </c>
      <c r="G1290" s="821"/>
    </row>
    <row r="1291" spans="1:7">
      <c r="A1291" s="185" t="s">
        <v>1746</v>
      </c>
      <c r="B1291" s="281">
        <v>42843</v>
      </c>
      <c r="C1291" s="185" t="s">
        <v>1749</v>
      </c>
      <c r="D1291" s="185"/>
      <c r="E1291" s="179"/>
      <c r="F1291" s="179">
        <v>70.625</v>
      </c>
      <c r="G1291" s="821"/>
    </row>
    <row r="1292" spans="1:7">
      <c r="A1292" s="185" t="s">
        <v>1746</v>
      </c>
      <c r="B1292" s="281">
        <v>42844</v>
      </c>
      <c r="C1292" s="185" t="s">
        <v>1750</v>
      </c>
      <c r="D1292" s="185"/>
      <c r="E1292" s="179"/>
      <c r="F1292" s="179">
        <v>70.625</v>
      </c>
      <c r="G1292" s="821"/>
    </row>
    <row r="1293" spans="1:7">
      <c r="A1293" s="185" t="s">
        <v>1746</v>
      </c>
      <c r="B1293" s="281">
        <v>42844</v>
      </c>
      <c r="C1293" s="185" t="s">
        <v>1751</v>
      </c>
      <c r="D1293" s="185"/>
      <c r="E1293" s="179"/>
      <c r="F1293" s="179">
        <v>70.625</v>
      </c>
      <c r="G1293" s="821"/>
    </row>
    <row r="1294" spans="1:7">
      <c r="A1294" s="185" t="s">
        <v>1746</v>
      </c>
      <c r="B1294" s="281">
        <v>42843</v>
      </c>
      <c r="C1294" s="185" t="s">
        <v>1752</v>
      </c>
      <c r="D1294" s="185"/>
      <c r="E1294" s="179"/>
      <c r="F1294" s="179">
        <v>70.625</v>
      </c>
      <c r="G1294" s="821"/>
    </row>
    <row r="1295" spans="1:7">
      <c r="A1295" s="185" t="s">
        <v>1746</v>
      </c>
      <c r="B1295" s="281">
        <v>42845</v>
      </c>
      <c r="C1295" s="185" t="s">
        <v>1753</v>
      </c>
      <c r="D1295" s="185"/>
      <c r="E1295" s="179"/>
      <c r="F1295" s="179">
        <v>70.625</v>
      </c>
      <c r="G1295" s="821"/>
    </row>
    <row r="1296" spans="1:7">
      <c r="A1296" s="185" t="s">
        <v>1746</v>
      </c>
      <c r="B1296" s="281">
        <v>42846</v>
      </c>
      <c r="C1296" s="185" t="s">
        <v>1754</v>
      </c>
      <c r="D1296" s="185"/>
      <c r="E1296" s="179"/>
      <c r="F1296" s="179">
        <v>70.625</v>
      </c>
      <c r="G1296" s="821"/>
    </row>
    <row r="1297" spans="1:7">
      <c r="A1297" s="185" t="s">
        <v>1746</v>
      </c>
      <c r="B1297" s="281">
        <v>42845</v>
      </c>
      <c r="C1297" s="185" t="s">
        <v>1755</v>
      </c>
      <c r="D1297" s="185"/>
      <c r="E1297" s="179"/>
      <c r="F1297" s="179">
        <v>70.625</v>
      </c>
      <c r="G1297" s="821"/>
    </row>
    <row r="1298" spans="1:7">
      <c r="A1298" s="185" t="s">
        <v>1746</v>
      </c>
      <c r="B1298" s="281">
        <v>42846</v>
      </c>
      <c r="C1298" s="185" t="s">
        <v>1756</v>
      </c>
      <c r="D1298" s="185"/>
      <c r="E1298" s="179"/>
      <c r="F1298" s="179">
        <v>70.625</v>
      </c>
      <c r="G1298" s="821"/>
    </row>
    <row r="1299" spans="1:7">
      <c r="A1299" s="73" t="s">
        <v>1757</v>
      </c>
      <c r="B1299" s="281">
        <v>42865</v>
      </c>
      <c r="C1299" s="185" t="s">
        <v>1758</v>
      </c>
      <c r="D1299" s="185"/>
      <c r="E1299" s="179"/>
      <c r="F1299" s="179">
        <v>62.65625</v>
      </c>
      <c r="G1299" s="821"/>
    </row>
    <row r="1300" spans="1:7">
      <c r="A1300" s="73" t="s">
        <v>1757</v>
      </c>
      <c r="B1300" s="281">
        <v>42865</v>
      </c>
      <c r="C1300" s="185" t="s">
        <v>1759</v>
      </c>
      <c r="D1300" s="185"/>
      <c r="E1300" s="179"/>
      <c r="F1300" s="179">
        <v>69.84375</v>
      </c>
      <c r="G1300" s="821"/>
    </row>
    <row r="1301" spans="1:7">
      <c r="A1301" s="73" t="s">
        <v>1757</v>
      </c>
      <c r="B1301" s="281">
        <v>42866</v>
      </c>
      <c r="C1301" s="185" t="s">
        <v>1760</v>
      </c>
      <c r="D1301" s="185"/>
      <c r="E1301" s="179"/>
      <c r="F1301" s="179">
        <v>69.84375</v>
      </c>
      <c r="G1301" s="821"/>
    </row>
    <row r="1302" spans="1:7">
      <c r="A1302" s="73" t="s">
        <v>1761</v>
      </c>
      <c r="B1302" s="281">
        <v>42869</v>
      </c>
      <c r="C1302" s="185" t="s">
        <v>1762</v>
      </c>
      <c r="D1302" s="185"/>
      <c r="E1302" s="179"/>
      <c r="F1302" s="179">
        <v>69.84375</v>
      </c>
      <c r="G1302" s="821"/>
    </row>
    <row r="1303" spans="1:7">
      <c r="A1303" s="73" t="s">
        <v>1761</v>
      </c>
      <c r="B1303" s="281">
        <v>42870</v>
      </c>
      <c r="C1303" s="185" t="s">
        <v>1763</v>
      </c>
      <c r="D1303" s="185"/>
      <c r="E1303" s="179"/>
      <c r="F1303" s="179">
        <v>62.65625</v>
      </c>
      <c r="G1303" s="821"/>
    </row>
    <row r="1304" spans="1:7">
      <c r="A1304" s="73" t="s">
        <v>1761</v>
      </c>
      <c r="B1304" s="281">
        <v>42871</v>
      </c>
      <c r="C1304" s="185" t="s">
        <v>1764</v>
      </c>
      <c r="D1304" s="185"/>
      <c r="E1304" s="179"/>
      <c r="F1304" s="179">
        <v>62.65625</v>
      </c>
      <c r="G1304" s="821"/>
    </row>
    <row r="1305" spans="1:7">
      <c r="A1305" s="73" t="s">
        <v>1761</v>
      </c>
      <c r="B1305" s="281">
        <v>42873</v>
      </c>
      <c r="C1305" s="185" t="s">
        <v>1765</v>
      </c>
      <c r="D1305" s="185"/>
      <c r="E1305" s="179"/>
      <c r="F1305" s="179">
        <v>77.1875</v>
      </c>
      <c r="G1305" s="821"/>
    </row>
    <row r="1306" spans="1:7">
      <c r="A1306" s="73" t="s">
        <v>1761</v>
      </c>
      <c r="B1306" s="281">
        <v>42872</v>
      </c>
      <c r="C1306" s="185" t="s">
        <v>1766</v>
      </c>
      <c r="D1306" s="185"/>
      <c r="E1306" s="179"/>
      <c r="F1306" s="179">
        <v>66.40625</v>
      </c>
      <c r="G1306" s="821"/>
    </row>
    <row r="1307" spans="1:7">
      <c r="A1307" s="73" t="s">
        <v>1761</v>
      </c>
      <c r="B1307" s="281">
        <v>42872</v>
      </c>
      <c r="C1307" s="185" t="s">
        <v>1767</v>
      </c>
      <c r="D1307" s="185"/>
      <c r="E1307" s="179"/>
      <c r="F1307" s="179">
        <v>25.78125</v>
      </c>
      <c r="G1307" s="821"/>
    </row>
    <row r="1308" spans="1:7">
      <c r="A1308" s="73" t="s">
        <v>1761</v>
      </c>
      <c r="B1308" s="281">
        <v>42873</v>
      </c>
      <c r="C1308" s="185" t="s">
        <v>1768</v>
      </c>
      <c r="D1308" s="185"/>
      <c r="E1308" s="179"/>
      <c r="F1308" s="179">
        <v>69.84375</v>
      </c>
      <c r="G1308" s="821"/>
    </row>
    <row r="1309" spans="1:7">
      <c r="A1309" s="73" t="s">
        <v>1761</v>
      </c>
      <c r="B1309" s="281">
        <v>42874</v>
      </c>
      <c r="C1309" s="185" t="s">
        <v>1769</v>
      </c>
      <c r="D1309" s="185"/>
      <c r="E1309" s="179"/>
      <c r="F1309" s="179">
        <v>37.1875</v>
      </c>
      <c r="G1309" s="821"/>
    </row>
    <row r="1310" spans="1:7">
      <c r="A1310" s="73" t="s">
        <v>1770</v>
      </c>
      <c r="B1310" s="281">
        <v>42881</v>
      </c>
      <c r="C1310" s="185" t="s">
        <v>1771</v>
      </c>
      <c r="D1310" s="185"/>
      <c r="E1310" s="179"/>
      <c r="F1310" s="179">
        <v>25.78125</v>
      </c>
      <c r="G1310" s="821"/>
    </row>
    <row r="1311" spans="1:7">
      <c r="A1311" s="73" t="s">
        <v>1772</v>
      </c>
      <c r="B1311" s="281">
        <v>42881</v>
      </c>
      <c r="C1311" s="185" t="s">
        <v>1773</v>
      </c>
      <c r="D1311" s="185"/>
      <c r="E1311" s="179"/>
      <c r="F1311" s="179">
        <v>55.46875</v>
      </c>
      <c r="G1311" s="821"/>
    </row>
    <row r="1312" spans="1:7">
      <c r="A1312" s="185"/>
      <c r="B1312" s="281"/>
      <c r="C1312" s="185"/>
      <c r="D1312" s="185"/>
      <c r="E1312" s="179"/>
      <c r="F1312" s="283">
        <f>SUM(F1275:F1311)</f>
        <v>2387.65625</v>
      </c>
      <c r="G1312" s="821"/>
    </row>
    <row r="1313" spans="1:7">
      <c r="A1313" s="185" t="s">
        <v>1774</v>
      </c>
      <c r="B1313" s="281">
        <v>42790</v>
      </c>
      <c r="C1313" s="185" t="s">
        <v>1775</v>
      </c>
      <c r="D1313" s="185"/>
      <c r="E1313" s="179"/>
      <c r="F1313" s="179">
        <v>48.59375</v>
      </c>
      <c r="G1313" s="821" t="s">
        <v>156</v>
      </c>
    </row>
    <row r="1314" spans="1:7">
      <c r="A1314" s="185" t="s">
        <v>1776</v>
      </c>
      <c r="B1314" s="281">
        <v>42805</v>
      </c>
      <c r="C1314" s="185" t="s">
        <v>1777</v>
      </c>
      <c r="D1314" s="185"/>
      <c r="E1314" s="179"/>
      <c r="F1314" s="179">
        <v>55.78125</v>
      </c>
      <c r="G1314" s="821"/>
    </row>
    <row r="1315" spans="1:7">
      <c r="A1315" s="185" t="s">
        <v>1776</v>
      </c>
      <c r="B1315" s="281">
        <v>42807</v>
      </c>
      <c r="C1315" s="185" t="s">
        <v>1778</v>
      </c>
      <c r="D1315" s="185"/>
      <c r="E1315" s="179"/>
      <c r="F1315" s="179">
        <v>62.96875</v>
      </c>
      <c r="G1315" s="821"/>
    </row>
    <row r="1316" spans="1:7">
      <c r="A1316" s="185" t="s">
        <v>1779</v>
      </c>
      <c r="B1316" s="281">
        <v>42818</v>
      </c>
      <c r="C1316" s="185" t="s">
        <v>1780</v>
      </c>
      <c r="D1316" s="185"/>
      <c r="E1316" s="179"/>
      <c r="F1316" s="179">
        <v>29.84375</v>
      </c>
      <c r="G1316" s="821"/>
    </row>
    <row r="1317" spans="1:7">
      <c r="A1317" s="185" t="s">
        <v>1781</v>
      </c>
      <c r="B1317" s="281">
        <v>42828</v>
      </c>
      <c r="C1317" s="185" t="s">
        <v>1782</v>
      </c>
      <c r="D1317" s="185"/>
      <c r="E1317" s="179"/>
      <c r="F1317" s="179">
        <v>56.09375</v>
      </c>
      <c r="G1317" s="821"/>
    </row>
    <row r="1318" spans="1:7">
      <c r="A1318" s="185" t="s">
        <v>1781</v>
      </c>
      <c r="B1318" s="281">
        <v>42830</v>
      </c>
      <c r="C1318" s="185" t="s">
        <v>1783</v>
      </c>
      <c r="D1318" s="185"/>
      <c r="E1318" s="179"/>
      <c r="F1318" s="179">
        <v>33.75</v>
      </c>
      <c r="G1318" s="821"/>
    </row>
    <row r="1319" spans="1:7">
      <c r="A1319" s="185" t="s">
        <v>1784</v>
      </c>
      <c r="B1319" s="281">
        <v>42837</v>
      </c>
      <c r="C1319" s="185" t="s">
        <v>1785</v>
      </c>
      <c r="D1319" s="185"/>
      <c r="E1319" s="179"/>
      <c r="F1319" s="179">
        <v>67.03125</v>
      </c>
      <c r="G1319" s="821"/>
    </row>
    <row r="1320" spans="1:7">
      <c r="A1320" s="185" t="s">
        <v>1784</v>
      </c>
      <c r="B1320" s="281">
        <v>42837</v>
      </c>
      <c r="C1320" s="185" t="s">
        <v>1786</v>
      </c>
      <c r="D1320" s="185"/>
      <c r="E1320" s="179"/>
      <c r="F1320" s="179">
        <v>48.90625</v>
      </c>
      <c r="G1320" s="821"/>
    </row>
    <row r="1321" spans="1:7" ht="15" customHeight="1">
      <c r="A1321" s="73" t="s">
        <v>1787</v>
      </c>
      <c r="B1321" s="281">
        <v>42864</v>
      </c>
      <c r="C1321" s="185" t="s">
        <v>1788</v>
      </c>
      <c r="D1321" s="185"/>
      <c r="E1321" s="179"/>
      <c r="F1321" s="179">
        <v>21.71875</v>
      </c>
      <c r="G1321" s="821"/>
    </row>
    <row r="1322" spans="1:7">
      <c r="A1322" s="73" t="s">
        <v>1789</v>
      </c>
      <c r="B1322" s="281">
        <v>42874</v>
      </c>
      <c r="C1322" s="185" t="s">
        <v>1790</v>
      </c>
      <c r="D1322" s="185"/>
      <c r="E1322" s="179"/>
      <c r="F1322" s="179">
        <v>48.4375</v>
      </c>
      <c r="G1322" s="821"/>
    </row>
    <row r="1323" spans="1:7">
      <c r="A1323" s="73" t="s">
        <v>1791</v>
      </c>
      <c r="B1323" s="281">
        <v>42880</v>
      </c>
      <c r="C1323" s="185" t="s">
        <v>1792</v>
      </c>
      <c r="D1323" s="185"/>
      <c r="E1323" s="179"/>
      <c r="F1323" s="179">
        <v>62.65625</v>
      </c>
      <c r="G1323" s="821"/>
    </row>
    <row r="1324" spans="1:7">
      <c r="A1324" s="73" t="s">
        <v>1793</v>
      </c>
      <c r="B1324" s="281">
        <v>42884</v>
      </c>
      <c r="C1324" s="185" t="s">
        <v>1794</v>
      </c>
      <c r="D1324" s="185"/>
      <c r="E1324" s="179"/>
      <c r="F1324" s="179">
        <v>55.46875</v>
      </c>
      <c r="G1324" s="821"/>
    </row>
    <row r="1325" spans="1:7">
      <c r="A1325" s="73" t="s">
        <v>1795</v>
      </c>
      <c r="B1325" s="281">
        <v>42886</v>
      </c>
      <c r="C1325" s="185" t="s">
        <v>1796</v>
      </c>
      <c r="D1325" s="185"/>
      <c r="E1325" s="179"/>
      <c r="F1325" s="179">
        <v>62.65625</v>
      </c>
      <c r="G1325" s="821"/>
    </row>
    <row r="1326" spans="1:7">
      <c r="A1326" s="73" t="s">
        <v>1795</v>
      </c>
      <c r="B1326" s="281">
        <v>42886</v>
      </c>
      <c r="C1326" s="185" t="s">
        <v>1797</v>
      </c>
      <c r="D1326" s="185"/>
      <c r="E1326" s="179"/>
      <c r="F1326" s="179">
        <v>33.59375</v>
      </c>
      <c r="G1326" s="821"/>
    </row>
    <row r="1327" spans="1:7">
      <c r="A1327" s="185"/>
      <c r="B1327" s="281"/>
      <c r="C1327" s="185"/>
      <c r="D1327" s="185"/>
      <c r="E1327" s="179"/>
      <c r="F1327" s="283">
        <f>SUM(F1313:F1326)</f>
        <v>687.5</v>
      </c>
      <c r="G1327" s="821"/>
    </row>
    <row r="1328" spans="1:7" s="108" customFormat="1">
      <c r="A1328" s="284" t="s">
        <v>1798</v>
      </c>
      <c r="B1328" s="284" t="s">
        <v>1799</v>
      </c>
      <c r="C1328" s="284" t="s">
        <v>1800</v>
      </c>
      <c r="D1328" s="284">
        <v>2610</v>
      </c>
      <c r="E1328" s="285">
        <v>1.42</v>
      </c>
      <c r="F1328" s="285">
        <f>D1328*E1328</f>
        <v>3706.2</v>
      </c>
      <c r="G1328" s="783" t="s">
        <v>1801</v>
      </c>
    </row>
    <row r="1329" spans="1:7" s="108" customFormat="1">
      <c r="A1329" s="284"/>
      <c r="B1329" s="284" t="s">
        <v>1802</v>
      </c>
      <c r="C1329" s="284" t="s">
        <v>1803</v>
      </c>
      <c r="D1329" s="284">
        <v>2323</v>
      </c>
      <c r="E1329" s="285">
        <v>1.31</v>
      </c>
      <c r="F1329" s="285">
        <f t="shared" ref="F1329:F1332" si="138">D1329*E1329</f>
        <v>3043.13</v>
      </c>
      <c r="G1329" s="783"/>
    </row>
    <row r="1330" spans="1:7" s="108" customFormat="1">
      <c r="A1330" s="284"/>
      <c r="B1330" s="284" t="s">
        <v>1804</v>
      </c>
      <c r="C1330" s="284" t="s">
        <v>1805</v>
      </c>
      <c r="D1330" s="284">
        <v>2409</v>
      </c>
      <c r="E1330" s="285">
        <v>1.4</v>
      </c>
      <c r="F1330" s="285">
        <f t="shared" si="138"/>
        <v>3372.6</v>
      </c>
      <c r="G1330" s="783"/>
    </row>
    <row r="1331" spans="1:7" s="108" customFormat="1">
      <c r="A1331" s="284"/>
      <c r="B1331" s="284" t="s">
        <v>1806</v>
      </c>
      <c r="C1331" s="284" t="s">
        <v>1807</v>
      </c>
      <c r="D1331" s="284">
        <v>1772</v>
      </c>
      <c r="E1331" s="285">
        <v>1.4</v>
      </c>
      <c r="F1331" s="285">
        <f t="shared" si="138"/>
        <v>2480.8000000000002</v>
      </c>
      <c r="G1331" s="783"/>
    </row>
    <row r="1332" spans="1:7" s="108" customFormat="1">
      <c r="A1332" s="284"/>
      <c r="B1332" s="284" t="s">
        <v>1808</v>
      </c>
      <c r="C1332" s="284" t="s">
        <v>1809</v>
      </c>
      <c r="D1332" s="284">
        <v>3795</v>
      </c>
      <c r="E1332" s="285">
        <v>1.41</v>
      </c>
      <c r="F1332" s="285">
        <f t="shared" si="138"/>
        <v>5350.95</v>
      </c>
      <c r="G1332" s="783"/>
    </row>
    <row r="1333" spans="1:7" s="114" customFormat="1">
      <c r="A1333" s="288"/>
      <c r="B1333" s="288"/>
      <c r="C1333" s="288"/>
      <c r="D1333" s="288"/>
      <c r="E1333" s="289"/>
      <c r="F1333" s="289">
        <f>SUM(F1328:F1332)</f>
        <v>17953.68</v>
      </c>
      <c r="G1333" s="783"/>
    </row>
    <row r="1334" spans="1:7" s="108" customFormat="1">
      <c r="A1334" s="284" t="s">
        <v>1810</v>
      </c>
      <c r="B1334" s="284" t="s">
        <v>1811</v>
      </c>
      <c r="C1334" s="284" t="s">
        <v>1812</v>
      </c>
      <c r="D1334" s="284">
        <v>3039</v>
      </c>
      <c r="E1334" s="285">
        <v>1.31</v>
      </c>
      <c r="F1334" s="285">
        <f>D1334*E1334</f>
        <v>3981.09</v>
      </c>
      <c r="G1334" s="783"/>
    </row>
    <row r="1335" spans="1:7" s="108" customFormat="1">
      <c r="A1335" s="284"/>
      <c r="B1335" s="284" t="s">
        <v>1813</v>
      </c>
      <c r="C1335" s="284" t="s">
        <v>1814</v>
      </c>
      <c r="D1335" s="284">
        <v>3483</v>
      </c>
      <c r="E1335" s="285">
        <v>1.56</v>
      </c>
      <c r="F1335" s="285">
        <f t="shared" ref="F1335:F1338" si="139">D1335*E1335</f>
        <v>5433.48</v>
      </c>
      <c r="G1335" s="783"/>
    </row>
    <row r="1336" spans="1:7" s="108" customFormat="1">
      <c r="A1336" s="284"/>
      <c r="B1336" s="284" t="s">
        <v>1815</v>
      </c>
      <c r="C1336" s="284" t="s">
        <v>1816</v>
      </c>
      <c r="D1336" s="284">
        <v>3458</v>
      </c>
      <c r="E1336" s="285">
        <v>1.55</v>
      </c>
      <c r="F1336" s="285">
        <f t="shared" si="139"/>
        <v>5359.9</v>
      </c>
      <c r="G1336" s="783"/>
    </row>
    <row r="1337" spans="1:7" s="108" customFormat="1">
      <c r="A1337" s="284"/>
      <c r="B1337" s="284" t="s">
        <v>1817</v>
      </c>
      <c r="C1337" s="284" t="s">
        <v>1818</v>
      </c>
      <c r="D1337" s="284">
        <v>3077</v>
      </c>
      <c r="E1337" s="285">
        <v>1.4</v>
      </c>
      <c r="F1337" s="285">
        <f t="shared" si="139"/>
        <v>4307.8</v>
      </c>
      <c r="G1337" s="783"/>
    </row>
    <row r="1338" spans="1:7" s="108" customFormat="1">
      <c r="A1338" s="284"/>
      <c r="B1338" s="284" t="s">
        <v>1819</v>
      </c>
      <c r="C1338" s="284" t="s">
        <v>1820</v>
      </c>
      <c r="D1338" s="284">
        <v>1957</v>
      </c>
      <c r="E1338" s="285">
        <v>1.4</v>
      </c>
      <c r="F1338" s="285">
        <f t="shared" si="139"/>
        <v>2739.8</v>
      </c>
      <c r="G1338" s="783"/>
    </row>
    <row r="1339" spans="1:7" s="114" customFormat="1">
      <c r="A1339" s="288"/>
      <c r="B1339" s="288"/>
      <c r="C1339" s="288"/>
      <c r="D1339" s="288"/>
      <c r="E1339" s="289"/>
      <c r="F1339" s="289">
        <f>SUM(F1334:F1338)</f>
        <v>21822.07</v>
      </c>
      <c r="G1339" s="783"/>
    </row>
    <row r="1340" spans="1:7" s="108" customFormat="1">
      <c r="A1340" s="284" t="s">
        <v>1821</v>
      </c>
      <c r="B1340" s="284" t="s">
        <v>1822</v>
      </c>
      <c r="C1340" s="284" t="s">
        <v>1823</v>
      </c>
      <c r="D1340" s="284">
        <v>2171</v>
      </c>
      <c r="E1340" s="285">
        <v>1.49</v>
      </c>
      <c r="F1340" s="285">
        <f>D1340*E1340</f>
        <v>3234.79</v>
      </c>
      <c r="G1340" s="783"/>
    </row>
    <row r="1341" spans="1:7" s="108" customFormat="1">
      <c r="A1341" s="284"/>
      <c r="B1341" s="284" t="s">
        <v>1824</v>
      </c>
      <c r="C1341" s="284" t="s">
        <v>1825</v>
      </c>
      <c r="D1341" s="284">
        <v>1837</v>
      </c>
      <c r="E1341" s="285">
        <v>1.4</v>
      </c>
      <c r="F1341" s="285">
        <f t="shared" ref="F1341:F1342" si="140">D1341*E1341</f>
        <v>2571.8000000000002</v>
      </c>
      <c r="G1341" s="783"/>
    </row>
    <row r="1342" spans="1:7" s="108" customFormat="1">
      <c r="A1342" s="284"/>
      <c r="B1342" s="284" t="s">
        <v>1826</v>
      </c>
      <c r="C1342" s="284" t="s">
        <v>1827</v>
      </c>
      <c r="D1342" s="284">
        <v>1259</v>
      </c>
      <c r="E1342" s="285">
        <v>1.32</v>
      </c>
      <c r="F1342" s="285">
        <f t="shared" si="140"/>
        <v>1661.88</v>
      </c>
      <c r="G1342" s="783"/>
    </row>
    <row r="1343" spans="1:7" s="114" customFormat="1">
      <c r="A1343" s="288"/>
      <c r="B1343" s="288"/>
      <c r="C1343" s="288"/>
      <c r="D1343" s="288"/>
      <c r="E1343" s="289"/>
      <c r="F1343" s="289">
        <f>SUM(F1340:F1342)</f>
        <v>7468.47</v>
      </c>
      <c r="G1343" s="783"/>
    </row>
    <row r="1344" spans="1:7" s="108" customFormat="1">
      <c r="A1344" s="284" t="s">
        <v>1828</v>
      </c>
      <c r="B1344" s="284" t="s">
        <v>204</v>
      </c>
      <c r="C1344" s="284" t="s">
        <v>1829</v>
      </c>
      <c r="D1344" s="284">
        <v>5164</v>
      </c>
      <c r="E1344" s="285">
        <v>1.41</v>
      </c>
      <c r="F1344" s="285">
        <f>D1344*E1344</f>
        <v>7281.24</v>
      </c>
      <c r="G1344" s="783"/>
    </row>
    <row r="1345" spans="1:7" s="108" customFormat="1">
      <c r="A1345" s="284"/>
      <c r="B1345" s="284" t="s">
        <v>206</v>
      </c>
      <c r="C1345" s="284" t="s">
        <v>1830</v>
      </c>
      <c r="D1345" s="284">
        <v>1758</v>
      </c>
      <c r="E1345" s="285">
        <v>1.32</v>
      </c>
      <c r="F1345" s="285">
        <f t="shared" ref="F1345:F1346" si="141">D1345*E1345</f>
        <v>2320.56</v>
      </c>
      <c r="G1345" s="783"/>
    </row>
    <row r="1346" spans="1:7" s="108" customFormat="1">
      <c r="A1346" s="284"/>
      <c r="B1346" s="284" t="s">
        <v>208</v>
      </c>
      <c r="C1346" s="284" t="s">
        <v>1831</v>
      </c>
      <c r="D1346" s="284">
        <v>1915</v>
      </c>
      <c r="E1346" s="285">
        <v>1.32</v>
      </c>
      <c r="F1346" s="285">
        <f t="shared" si="141"/>
        <v>2527.8000000000002</v>
      </c>
      <c r="G1346" s="783"/>
    </row>
    <row r="1347" spans="1:7" s="114" customFormat="1">
      <c r="A1347" s="288"/>
      <c r="B1347" s="288"/>
      <c r="C1347" s="288"/>
      <c r="D1347" s="288"/>
      <c r="E1347" s="289"/>
      <c r="F1347" s="289">
        <f>SUM(F1344:F1346)</f>
        <v>12129.6</v>
      </c>
      <c r="G1347" s="783"/>
    </row>
    <row r="1348" spans="1:7" s="108" customFormat="1">
      <c r="A1348" s="284" t="s">
        <v>1832</v>
      </c>
      <c r="B1348" s="284" t="s">
        <v>204</v>
      </c>
      <c r="C1348" s="284" t="s">
        <v>1833</v>
      </c>
      <c r="D1348" s="284">
        <v>4446</v>
      </c>
      <c r="E1348" s="285">
        <v>1.41</v>
      </c>
      <c r="F1348" s="285">
        <f>D1348*E1348</f>
        <v>6268.86</v>
      </c>
      <c r="G1348" s="783"/>
    </row>
    <row r="1349" spans="1:7" s="108" customFormat="1">
      <c r="A1349" s="284"/>
      <c r="B1349" s="284" t="s">
        <v>206</v>
      </c>
      <c r="C1349" s="284" t="s">
        <v>1834</v>
      </c>
      <c r="D1349" s="284">
        <v>3231</v>
      </c>
      <c r="E1349" s="285">
        <v>1.32</v>
      </c>
      <c r="F1349" s="285">
        <f t="shared" ref="F1349:F1350" si="142">D1349*E1349</f>
        <v>4264.92</v>
      </c>
      <c r="G1349" s="783"/>
    </row>
    <row r="1350" spans="1:7" s="108" customFormat="1">
      <c r="A1350" s="284"/>
      <c r="B1350" s="284" t="s">
        <v>208</v>
      </c>
      <c r="C1350" s="284" t="s">
        <v>1835</v>
      </c>
      <c r="D1350" s="284">
        <v>3550</v>
      </c>
      <c r="E1350" s="285">
        <v>1.32</v>
      </c>
      <c r="F1350" s="285">
        <f t="shared" si="142"/>
        <v>4686</v>
      </c>
      <c r="G1350" s="783"/>
    </row>
    <row r="1351" spans="1:7" s="114" customFormat="1">
      <c r="A1351" s="288"/>
      <c r="B1351" s="288"/>
      <c r="C1351" s="288"/>
      <c r="D1351" s="288"/>
      <c r="E1351" s="289"/>
      <c r="F1351" s="289">
        <f>SUM(F1348:F1350)</f>
        <v>15219.78</v>
      </c>
      <c r="G1351" s="783"/>
    </row>
    <row r="1352" spans="1:7" s="108" customFormat="1">
      <c r="A1352" s="284" t="s">
        <v>1836</v>
      </c>
      <c r="B1352" s="284" t="s">
        <v>1837</v>
      </c>
      <c r="C1352" s="284" t="s">
        <v>1838</v>
      </c>
      <c r="D1352" s="284">
        <v>2525</v>
      </c>
      <c r="E1352" s="285">
        <v>1.66</v>
      </c>
      <c r="F1352" s="285">
        <f>D1352*E1352</f>
        <v>4191.5</v>
      </c>
      <c r="G1352" s="783"/>
    </row>
    <row r="1353" spans="1:7" s="108" customFormat="1">
      <c r="A1353" s="284"/>
      <c r="B1353" s="284" t="s">
        <v>1839</v>
      </c>
      <c r="C1353" s="284" t="s">
        <v>1840</v>
      </c>
      <c r="D1353" s="284">
        <v>1826</v>
      </c>
      <c r="E1353" s="285">
        <v>1.66</v>
      </c>
      <c r="F1353" s="285">
        <f t="shared" ref="F1353:F1354" si="143">D1353*E1353</f>
        <v>3031.16</v>
      </c>
      <c r="G1353" s="783"/>
    </row>
    <row r="1354" spans="1:7" s="108" customFormat="1">
      <c r="A1354" s="284"/>
      <c r="B1354" s="284" t="s">
        <v>1841</v>
      </c>
      <c r="C1354" s="284" t="s">
        <v>1842</v>
      </c>
      <c r="D1354" s="284">
        <v>2064</v>
      </c>
      <c r="E1354" s="285">
        <v>1.41</v>
      </c>
      <c r="F1354" s="285">
        <f t="shared" si="143"/>
        <v>2910.24</v>
      </c>
      <c r="G1354" s="783"/>
    </row>
    <row r="1355" spans="1:7" s="114" customFormat="1">
      <c r="A1355" s="288"/>
      <c r="B1355" s="288"/>
      <c r="C1355" s="288"/>
      <c r="D1355" s="288"/>
      <c r="E1355" s="289"/>
      <c r="F1355" s="289">
        <f>SUM(F1352:F1354)</f>
        <v>10132.9</v>
      </c>
      <c r="G1355" s="783"/>
    </row>
    <row r="1356" spans="1:7" s="108" customFormat="1">
      <c r="A1356" s="284" t="s">
        <v>1843</v>
      </c>
      <c r="B1356" s="284" t="s">
        <v>1844</v>
      </c>
      <c r="C1356" s="284" t="s">
        <v>1845</v>
      </c>
      <c r="D1356" s="284">
        <v>1576</v>
      </c>
      <c r="E1356" s="285">
        <v>3.25</v>
      </c>
      <c r="F1356" s="285">
        <f>D1356*E1356</f>
        <v>5122</v>
      </c>
      <c r="G1356" s="783"/>
    </row>
    <row r="1357" spans="1:7" s="108" customFormat="1">
      <c r="A1357" s="284"/>
      <c r="B1357" s="284" t="s">
        <v>1846</v>
      </c>
      <c r="C1357" s="284">
        <v>705751</v>
      </c>
      <c r="D1357" s="284" t="s">
        <v>1847</v>
      </c>
      <c r="E1357" s="285">
        <v>3.25</v>
      </c>
      <c r="F1357" s="285">
        <f>D1357*E1357</f>
        <v>588.25</v>
      </c>
      <c r="G1357" s="783"/>
    </row>
    <row r="1358" spans="1:7" s="114" customFormat="1">
      <c r="A1358" s="288"/>
      <c r="B1358" s="288"/>
      <c r="C1358" s="288"/>
      <c r="D1358" s="288"/>
      <c r="E1358" s="289"/>
      <c r="F1358" s="289">
        <f>SUM(F1356:F1357)</f>
        <v>5710.25</v>
      </c>
      <c r="G1358" s="783"/>
    </row>
    <row r="1359" spans="1:7" s="108" customFormat="1">
      <c r="A1359" s="284" t="s">
        <v>1848</v>
      </c>
      <c r="B1359" s="284" t="s">
        <v>1849</v>
      </c>
      <c r="C1359" s="284" t="s">
        <v>1850</v>
      </c>
      <c r="D1359" s="284">
        <v>1399</v>
      </c>
      <c r="E1359" s="285">
        <v>3.98</v>
      </c>
      <c r="F1359" s="285">
        <f>D1359*E1359</f>
        <v>5568.02</v>
      </c>
      <c r="G1359" s="783"/>
    </row>
    <row r="1360" spans="1:7" s="108" customFormat="1">
      <c r="A1360" s="284"/>
      <c r="B1360" s="284" t="s">
        <v>1851</v>
      </c>
      <c r="C1360" s="284" t="s">
        <v>1852</v>
      </c>
      <c r="D1360" s="284">
        <v>1188</v>
      </c>
      <c r="E1360" s="285">
        <v>3.58</v>
      </c>
      <c r="F1360" s="285">
        <f>D1360*E1360</f>
        <v>4253.04</v>
      </c>
      <c r="G1360" s="783"/>
    </row>
    <row r="1361" spans="1:7" s="114" customFormat="1">
      <c r="A1361" s="288"/>
      <c r="B1361" s="288"/>
      <c r="C1361" s="288"/>
      <c r="D1361" s="288"/>
      <c r="E1361" s="289"/>
      <c r="F1361" s="289">
        <f>SUM(F1359:F1360)</f>
        <v>9821.06</v>
      </c>
      <c r="G1361" s="783"/>
    </row>
    <row r="1362" spans="1:7" s="108" customFormat="1">
      <c r="A1362" s="284" t="s">
        <v>1853</v>
      </c>
      <c r="B1362" s="284" t="s">
        <v>1854</v>
      </c>
      <c r="C1362" s="284" t="s">
        <v>1855</v>
      </c>
      <c r="D1362" s="284">
        <v>2235</v>
      </c>
      <c r="E1362" s="285">
        <v>3.93</v>
      </c>
      <c r="F1362" s="285">
        <f>D1362*E1362</f>
        <v>8783.5499999999993</v>
      </c>
      <c r="G1362" s="783"/>
    </row>
    <row r="1363" spans="1:7" s="108" customFormat="1">
      <c r="A1363" s="284"/>
      <c r="B1363" s="284" t="s">
        <v>1856</v>
      </c>
      <c r="C1363" s="284" t="s">
        <v>1857</v>
      </c>
      <c r="D1363" s="284">
        <v>1787</v>
      </c>
      <c r="E1363" s="285">
        <v>3.93</v>
      </c>
      <c r="F1363" s="285">
        <f t="shared" ref="F1363:F1364" si="144">D1363*E1363</f>
        <v>7022.91</v>
      </c>
      <c r="G1363" s="783"/>
    </row>
    <row r="1364" spans="1:7" s="108" customFormat="1">
      <c r="A1364" s="284"/>
      <c r="B1364" s="284" t="s">
        <v>1858</v>
      </c>
      <c r="C1364" s="284" t="s">
        <v>1859</v>
      </c>
      <c r="D1364" s="284">
        <v>949</v>
      </c>
      <c r="E1364" s="285">
        <v>3.93</v>
      </c>
      <c r="F1364" s="285">
        <f t="shared" si="144"/>
        <v>3729.57</v>
      </c>
      <c r="G1364" s="783"/>
    </row>
    <row r="1365" spans="1:7" s="114" customFormat="1">
      <c r="A1365" s="288"/>
      <c r="B1365" s="288"/>
      <c r="C1365" s="288"/>
      <c r="D1365" s="288"/>
      <c r="E1365" s="289"/>
      <c r="F1365" s="289">
        <f>SUM(F1362:F1364)</f>
        <v>19536.03</v>
      </c>
      <c r="G1365" s="783"/>
    </row>
    <row r="1366" spans="1:7" s="108" customFormat="1">
      <c r="A1366" s="284" t="s">
        <v>1860</v>
      </c>
      <c r="B1366" s="284" t="s">
        <v>1861</v>
      </c>
      <c r="C1366" s="284" t="s">
        <v>1862</v>
      </c>
      <c r="D1366" s="284">
        <v>1394</v>
      </c>
      <c r="E1366" s="285">
        <v>3.96</v>
      </c>
      <c r="F1366" s="285">
        <f>D1366*E1366</f>
        <v>5520.24</v>
      </c>
      <c r="G1366" s="783"/>
    </row>
    <row r="1367" spans="1:7" s="108" customFormat="1">
      <c r="A1367" s="284"/>
      <c r="B1367" s="284" t="s">
        <v>1863</v>
      </c>
      <c r="C1367" s="284" t="s">
        <v>1864</v>
      </c>
      <c r="D1367" s="284">
        <v>1195</v>
      </c>
      <c r="E1367" s="285">
        <v>4.9000000000000004</v>
      </c>
      <c r="F1367" s="285">
        <f>D1367*E1367</f>
        <v>5855.5</v>
      </c>
      <c r="G1367" s="783"/>
    </row>
    <row r="1368" spans="1:7" s="114" customFormat="1">
      <c r="A1368" s="288"/>
      <c r="B1368" s="288"/>
      <c r="C1368" s="288"/>
      <c r="D1368" s="288"/>
      <c r="E1368" s="289"/>
      <c r="F1368" s="289">
        <f>SUM(F1366:F1367)</f>
        <v>11375.74</v>
      </c>
      <c r="G1368" s="783"/>
    </row>
    <row r="1369" spans="1:7" s="108" customFormat="1">
      <c r="A1369" s="284" t="s">
        <v>1865</v>
      </c>
      <c r="B1369" s="284" t="s">
        <v>1866</v>
      </c>
      <c r="C1369" s="284" t="s">
        <v>1867</v>
      </c>
      <c r="D1369" s="284">
        <v>1085</v>
      </c>
      <c r="E1369" s="285">
        <v>5.55</v>
      </c>
      <c r="F1369" s="285">
        <f>D1369*E1369</f>
        <v>6021.75</v>
      </c>
      <c r="G1369" s="783"/>
    </row>
    <row r="1370" spans="1:7" s="108" customFormat="1">
      <c r="A1370" s="284"/>
      <c r="B1370" s="284" t="s">
        <v>1868</v>
      </c>
      <c r="C1370" s="284" t="s">
        <v>1869</v>
      </c>
      <c r="D1370" s="284">
        <v>1888</v>
      </c>
      <c r="E1370" s="285">
        <v>7.15</v>
      </c>
      <c r="F1370" s="285">
        <f>D1370*E1370</f>
        <v>13499.2</v>
      </c>
      <c r="G1370" s="783"/>
    </row>
    <row r="1371" spans="1:7" s="114" customFormat="1">
      <c r="A1371" s="288"/>
      <c r="B1371" s="288"/>
      <c r="C1371" s="288"/>
      <c r="D1371" s="288"/>
      <c r="E1371" s="289"/>
      <c r="F1371" s="289">
        <f>SUM(F1369:F1370)</f>
        <v>19520.95</v>
      </c>
      <c r="G1371" s="783"/>
    </row>
    <row r="1372" spans="1:7" s="112" customFormat="1" ht="15" customHeight="1">
      <c r="A1372" s="98" t="s">
        <v>1870</v>
      </c>
      <c r="B1372" s="98" t="s">
        <v>1259</v>
      </c>
      <c r="C1372" s="98">
        <v>7578101</v>
      </c>
      <c r="D1372" s="98">
        <v>864</v>
      </c>
      <c r="E1372" s="296">
        <v>4.7</v>
      </c>
      <c r="F1372" s="296">
        <v>4060.8</v>
      </c>
      <c r="G1372" s="783"/>
    </row>
    <row r="1373" spans="1:7" s="112" customFormat="1">
      <c r="A1373" s="98"/>
      <c r="B1373" s="98"/>
      <c r="C1373" s="98"/>
      <c r="D1373" s="98">
        <v>144</v>
      </c>
      <c r="E1373" s="296">
        <v>5.4</v>
      </c>
      <c r="F1373" s="296">
        <v>777.6</v>
      </c>
      <c r="G1373" s="783"/>
    </row>
    <row r="1374" spans="1:7" s="113" customFormat="1" ht="15" customHeight="1">
      <c r="A1374" s="98"/>
      <c r="B1374" s="98"/>
      <c r="C1374" s="98"/>
      <c r="D1374" s="98"/>
      <c r="E1374" s="296"/>
      <c r="F1374" s="290">
        <v>4838.3999999999996</v>
      </c>
      <c r="G1374" s="783"/>
    </row>
    <row r="1375" spans="1:7" s="108" customFormat="1">
      <c r="A1375" s="98" t="s">
        <v>1871</v>
      </c>
      <c r="B1375" s="98" t="s">
        <v>1394</v>
      </c>
      <c r="C1375" s="98">
        <v>7578001</v>
      </c>
      <c r="D1375" s="98">
        <v>1992</v>
      </c>
      <c r="E1375" s="296">
        <v>3.35</v>
      </c>
      <c r="F1375" s="296">
        <v>6673.2</v>
      </c>
      <c r="G1375" s="783"/>
    </row>
    <row r="1376" spans="1:7" s="108" customFormat="1">
      <c r="A1376" s="98"/>
      <c r="B1376" s="98"/>
      <c r="C1376" s="98"/>
      <c r="D1376" s="98">
        <v>504</v>
      </c>
      <c r="E1376" s="296">
        <v>3.7</v>
      </c>
      <c r="F1376" s="296">
        <v>1864.8</v>
      </c>
      <c r="G1376" s="783"/>
    </row>
    <row r="1377" spans="1:7" s="114" customFormat="1">
      <c r="A1377" s="98"/>
      <c r="B1377" s="98"/>
      <c r="C1377" s="98"/>
      <c r="D1377" s="98"/>
      <c r="E1377" s="297"/>
      <c r="F1377" s="298">
        <v>8538</v>
      </c>
      <c r="G1377" s="783"/>
    </row>
    <row r="1378" spans="1:7" s="108" customFormat="1">
      <c r="A1378" s="98" t="s">
        <v>1872</v>
      </c>
      <c r="B1378" s="98" t="s">
        <v>108</v>
      </c>
      <c r="C1378" s="98">
        <v>7577801</v>
      </c>
      <c r="D1378" s="98">
        <v>3000</v>
      </c>
      <c r="E1378" s="296">
        <v>1.9</v>
      </c>
      <c r="F1378" s="296">
        <v>5700</v>
      </c>
      <c r="G1378" s="783"/>
    </row>
    <row r="1379" spans="1:7" s="114" customFormat="1">
      <c r="A1379" s="288"/>
      <c r="B1379" s="288"/>
      <c r="C1379" s="288"/>
      <c r="D1379" s="288"/>
      <c r="E1379" s="289"/>
      <c r="F1379" s="289">
        <f>SUM(F1378)</f>
        <v>5700</v>
      </c>
      <c r="G1379" s="783"/>
    </row>
    <row r="1380" spans="1:7" s="108" customFormat="1" ht="15" customHeight="1">
      <c r="A1380" s="263" t="s">
        <v>1873</v>
      </c>
      <c r="B1380" s="263" t="s">
        <v>1874</v>
      </c>
      <c r="C1380" s="263" t="s">
        <v>1875</v>
      </c>
      <c r="D1380" s="263">
        <v>2930</v>
      </c>
      <c r="E1380" s="200">
        <v>1.31</v>
      </c>
      <c r="F1380" s="200">
        <f>D1380*E1380</f>
        <v>3838.3</v>
      </c>
      <c r="G1380" s="785" t="s">
        <v>1876</v>
      </c>
    </row>
    <row r="1381" spans="1:7" s="108" customFormat="1">
      <c r="A1381" s="263"/>
      <c r="B1381" s="263" t="s">
        <v>1877</v>
      </c>
      <c r="C1381" s="263" t="s">
        <v>1878</v>
      </c>
      <c r="D1381" s="263">
        <v>2028</v>
      </c>
      <c r="E1381" s="200">
        <v>1.31</v>
      </c>
      <c r="F1381" s="200">
        <f t="shared" ref="F1381:F1384" si="145">D1381*E1381</f>
        <v>2656.68</v>
      </c>
      <c r="G1381" s="785"/>
    </row>
    <row r="1382" spans="1:7" s="108" customFormat="1">
      <c r="A1382" s="263"/>
      <c r="B1382" s="263" t="s">
        <v>1879</v>
      </c>
      <c r="C1382" s="263" t="s">
        <v>1880</v>
      </c>
      <c r="D1382" s="263">
        <v>2360</v>
      </c>
      <c r="E1382" s="200">
        <v>1.56</v>
      </c>
      <c r="F1382" s="200">
        <f t="shared" si="145"/>
        <v>3681.6</v>
      </c>
      <c r="G1382" s="785"/>
    </row>
    <row r="1383" spans="1:7" s="108" customFormat="1">
      <c r="A1383" s="263"/>
      <c r="B1383" s="263" t="s">
        <v>1881</v>
      </c>
      <c r="C1383" s="263" t="s">
        <v>1882</v>
      </c>
      <c r="D1383" s="263">
        <v>1586</v>
      </c>
      <c r="E1383" s="200">
        <v>1.4</v>
      </c>
      <c r="F1383" s="200">
        <f t="shared" si="145"/>
        <v>2220.4</v>
      </c>
      <c r="G1383" s="785"/>
    </row>
    <row r="1384" spans="1:7" s="108" customFormat="1">
      <c r="A1384" s="263"/>
      <c r="B1384" s="263" t="s">
        <v>1883</v>
      </c>
      <c r="C1384" s="263" t="s">
        <v>1884</v>
      </c>
      <c r="D1384" s="263">
        <v>4974</v>
      </c>
      <c r="E1384" s="200">
        <v>1.41</v>
      </c>
      <c r="F1384" s="200">
        <f t="shared" si="145"/>
        <v>7013.34</v>
      </c>
      <c r="G1384" s="785"/>
    </row>
    <row r="1385" spans="1:7" s="114" customFormat="1">
      <c r="A1385" s="267"/>
      <c r="B1385" s="267"/>
      <c r="C1385" s="267"/>
      <c r="D1385" s="267"/>
      <c r="E1385" s="268"/>
      <c r="F1385" s="268">
        <f>SUM(F1380:F1384)</f>
        <v>19410.32</v>
      </c>
      <c r="G1385" s="785"/>
    </row>
    <row r="1386" spans="1:7" s="108" customFormat="1">
      <c r="A1386" s="263" t="s">
        <v>1885</v>
      </c>
      <c r="B1386" s="263" t="s">
        <v>1886</v>
      </c>
      <c r="C1386" s="263" t="s">
        <v>1887</v>
      </c>
      <c r="D1386" s="263">
        <v>4928</v>
      </c>
      <c r="E1386" s="200">
        <v>1.4</v>
      </c>
      <c r="F1386" s="200">
        <f>D1386*E1386</f>
        <v>6899.2</v>
      </c>
      <c r="G1386" s="785"/>
    </row>
    <row r="1387" spans="1:7" s="108" customFormat="1">
      <c r="A1387" s="263"/>
      <c r="B1387" s="263" t="s">
        <v>1888</v>
      </c>
      <c r="C1387" s="263" t="s">
        <v>1889</v>
      </c>
      <c r="D1387" s="263">
        <v>3367</v>
      </c>
      <c r="E1387" s="200">
        <v>1.31</v>
      </c>
      <c r="F1387" s="200">
        <f t="shared" ref="F1387:F1390" si="146">D1387*E1387</f>
        <v>4410.7700000000004</v>
      </c>
      <c r="G1387" s="785"/>
    </row>
    <row r="1388" spans="1:7" s="108" customFormat="1">
      <c r="A1388" s="263"/>
      <c r="B1388" s="263" t="s">
        <v>1890</v>
      </c>
      <c r="C1388" s="263" t="s">
        <v>1891</v>
      </c>
      <c r="D1388" s="263">
        <v>1980</v>
      </c>
      <c r="E1388" s="200">
        <v>1.31</v>
      </c>
      <c r="F1388" s="200">
        <f t="shared" si="146"/>
        <v>2593.8000000000002</v>
      </c>
      <c r="G1388" s="785"/>
    </row>
    <row r="1389" spans="1:7" s="108" customFormat="1">
      <c r="A1389" s="263"/>
      <c r="B1389" s="263" t="s">
        <v>1892</v>
      </c>
      <c r="C1389" s="263" t="s">
        <v>1893</v>
      </c>
      <c r="D1389" s="263">
        <v>3289</v>
      </c>
      <c r="E1389" s="200">
        <v>1.56</v>
      </c>
      <c r="F1389" s="200">
        <f t="shared" si="146"/>
        <v>5130.84</v>
      </c>
      <c r="G1389" s="785"/>
    </row>
    <row r="1390" spans="1:7" s="108" customFormat="1">
      <c r="A1390" s="263"/>
      <c r="B1390" s="263" t="s">
        <v>1894</v>
      </c>
      <c r="C1390" s="263" t="s">
        <v>1895</v>
      </c>
      <c r="D1390" s="263">
        <v>5143</v>
      </c>
      <c r="E1390" s="200">
        <v>1.55</v>
      </c>
      <c r="F1390" s="200">
        <f t="shared" si="146"/>
        <v>7971.65</v>
      </c>
      <c r="G1390" s="785"/>
    </row>
    <row r="1391" spans="1:7" s="114" customFormat="1">
      <c r="A1391" s="267"/>
      <c r="B1391" s="267"/>
      <c r="C1391" s="267"/>
      <c r="D1391" s="267"/>
      <c r="E1391" s="268"/>
      <c r="F1391" s="268">
        <f>SUM(F1386:F1390)</f>
        <v>27006.26</v>
      </c>
      <c r="G1391" s="785"/>
    </row>
    <row r="1392" spans="1:7" s="108" customFormat="1">
      <c r="A1392" s="263" t="s">
        <v>1896</v>
      </c>
      <c r="B1392" s="263">
        <v>1180</v>
      </c>
      <c r="C1392" s="263" t="s">
        <v>1897</v>
      </c>
      <c r="D1392" s="263">
        <v>3979</v>
      </c>
      <c r="E1392" s="200">
        <v>1.4</v>
      </c>
      <c r="F1392" s="200">
        <f>D1392*E1392</f>
        <v>5570.6</v>
      </c>
      <c r="G1392" s="785"/>
    </row>
    <row r="1393" spans="1:7" s="108" customFormat="1">
      <c r="A1393" s="263"/>
      <c r="B1393" s="263">
        <v>1181</v>
      </c>
      <c r="C1393" s="263" t="s">
        <v>1898</v>
      </c>
      <c r="D1393" s="263">
        <v>1662</v>
      </c>
      <c r="E1393" s="200">
        <v>1.4</v>
      </c>
      <c r="F1393" s="200">
        <f t="shared" ref="F1393:F1398" si="147">D1393*E1393</f>
        <v>2326.8000000000002</v>
      </c>
      <c r="G1393" s="785"/>
    </row>
    <row r="1394" spans="1:7" s="108" customFormat="1">
      <c r="A1394" s="263"/>
      <c r="B1394" s="263">
        <v>1188</v>
      </c>
      <c r="C1394" s="263" t="s">
        <v>1899</v>
      </c>
      <c r="D1394" s="263">
        <v>2691</v>
      </c>
      <c r="E1394" s="200">
        <v>1.49</v>
      </c>
      <c r="F1394" s="200">
        <f t="shared" si="147"/>
        <v>4009.59</v>
      </c>
      <c r="G1394" s="785"/>
    </row>
    <row r="1395" spans="1:7" s="108" customFormat="1">
      <c r="A1395" s="263"/>
      <c r="B1395" s="263">
        <v>1189</v>
      </c>
      <c r="C1395" s="263" t="s">
        <v>1900</v>
      </c>
      <c r="D1395" s="263">
        <v>1471</v>
      </c>
      <c r="E1395" s="200">
        <v>1.36</v>
      </c>
      <c r="F1395" s="200">
        <f t="shared" si="147"/>
        <v>2000.56</v>
      </c>
      <c r="G1395" s="785"/>
    </row>
    <row r="1396" spans="1:7" s="108" customFormat="1">
      <c r="A1396" s="263"/>
      <c r="B1396" s="263" t="s">
        <v>1901</v>
      </c>
      <c r="C1396" s="263" t="s">
        <v>1902</v>
      </c>
      <c r="D1396" s="263">
        <v>1465</v>
      </c>
      <c r="E1396" s="200">
        <v>1.22</v>
      </c>
      <c r="F1396" s="200">
        <f t="shared" si="147"/>
        <v>1787.3</v>
      </c>
      <c r="G1396" s="785"/>
    </row>
    <row r="1397" spans="1:7" s="108" customFormat="1">
      <c r="A1397" s="263"/>
      <c r="B1397" s="263">
        <v>1190</v>
      </c>
      <c r="C1397" s="263" t="s">
        <v>1903</v>
      </c>
      <c r="D1397" s="263">
        <v>806</v>
      </c>
      <c r="E1397" s="200">
        <v>1.36</v>
      </c>
      <c r="F1397" s="200">
        <f t="shared" si="147"/>
        <v>1096.1600000000001</v>
      </c>
      <c r="G1397" s="785"/>
    </row>
    <row r="1398" spans="1:7" s="108" customFormat="1">
      <c r="A1398" s="263"/>
      <c r="B1398" s="263" t="s">
        <v>1904</v>
      </c>
      <c r="C1398" s="263" t="s">
        <v>1905</v>
      </c>
      <c r="D1398" s="263">
        <v>3098</v>
      </c>
      <c r="E1398" s="200">
        <v>1.42</v>
      </c>
      <c r="F1398" s="200">
        <f t="shared" si="147"/>
        <v>4399.16</v>
      </c>
      <c r="G1398" s="785"/>
    </row>
    <row r="1399" spans="1:7" s="114" customFormat="1">
      <c r="A1399" s="267"/>
      <c r="B1399" s="267"/>
      <c r="C1399" s="267"/>
      <c r="D1399" s="267"/>
      <c r="E1399" s="268"/>
      <c r="F1399" s="268">
        <f>SUM(F1392:F1398)</f>
        <v>21190.17</v>
      </c>
      <c r="G1399" s="785"/>
    </row>
    <row r="1400" spans="1:7" s="108" customFormat="1">
      <c r="A1400" s="263" t="s">
        <v>1906</v>
      </c>
      <c r="B1400" s="263" t="s">
        <v>204</v>
      </c>
      <c r="C1400" s="263" t="s">
        <v>1907</v>
      </c>
      <c r="D1400" s="263">
        <v>4446</v>
      </c>
      <c r="E1400" s="200">
        <v>1.41</v>
      </c>
      <c r="F1400" s="200">
        <f>D1400*E1400</f>
        <v>6268.86</v>
      </c>
      <c r="G1400" s="785"/>
    </row>
    <row r="1401" spans="1:7" s="108" customFormat="1">
      <c r="A1401" s="263"/>
      <c r="B1401" s="263" t="s">
        <v>206</v>
      </c>
      <c r="C1401" s="263" t="s">
        <v>1908</v>
      </c>
      <c r="D1401" s="263">
        <v>3231</v>
      </c>
      <c r="E1401" s="200">
        <v>1.32</v>
      </c>
      <c r="F1401" s="200">
        <f t="shared" ref="F1401:F1402" si="148">D1401*E1401</f>
        <v>4264.92</v>
      </c>
      <c r="G1401" s="785"/>
    </row>
    <row r="1402" spans="1:7" s="108" customFormat="1">
      <c r="A1402" s="263"/>
      <c r="B1402" s="263" t="s">
        <v>208</v>
      </c>
      <c r="C1402" s="263" t="s">
        <v>1909</v>
      </c>
      <c r="D1402" s="263">
        <v>3550</v>
      </c>
      <c r="E1402" s="200">
        <v>1.32</v>
      </c>
      <c r="F1402" s="200">
        <f t="shared" si="148"/>
        <v>4686</v>
      </c>
      <c r="G1402" s="785"/>
    </row>
    <row r="1403" spans="1:7" s="114" customFormat="1">
      <c r="A1403" s="267"/>
      <c r="B1403" s="267"/>
      <c r="C1403" s="267"/>
      <c r="D1403" s="267"/>
      <c r="E1403" s="268"/>
      <c r="F1403" s="268">
        <f>SUM(F1400:F1402)</f>
        <v>15219.78</v>
      </c>
      <c r="G1403" s="785"/>
    </row>
    <row r="1404" spans="1:7" s="108" customFormat="1">
      <c r="A1404" s="263" t="s">
        <v>1910</v>
      </c>
      <c r="B1404" s="263" t="s">
        <v>204</v>
      </c>
      <c r="C1404" s="263" t="s">
        <v>1911</v>
      </c>
      <c r="D1404" s="263">
        <v>3715</v>
      </c>
      <c r="E1404" s="200">
        <v>1.41</v>
      </c>
      <c r="F1404" s="200">
        <f>D1404*E1404</f>
        <v>5238.1499999999996</v>
      </c>
      <c r="G1404" s="785"/>
    </row>
    <row r="1405" spans="1:7" s="108" customFormat="1">
      <c r="A1405" s="263"/>
      <c r="B1405" s="263" t="s">
        <v>206</v>
      </c>
      <c r="C1405" s="263" t="s">
        <v>1912</v>
      </c>
      <c r="D1405" s="263">
        <v>2792</v>
      </c>
      <c r="E1405" s="200">
        <v>1.32</v>
      </c>
      <c r="F1405" s="200">
        <f t="shared" ref="F1405:F1406" si="149">D1405*E1405</f>
        <v>3685.44</v>
      </c>
      <c r="G1405" s="785"/>
    </row>
    <row r="1406" spans="1:7" s="108" customFormat="1">
      <c r="A1406" s="263"/>
      <c r="B1406" s="263" t="s">
        <v>208</v>
      </c>
      <c r="C1406" s="263" t="s">
        <v>1913</v>
      </c>
      <c r="D1406" s="263">
        <v>2525</v>
      </c>
      <c r="E1406" s="200">
        <v>1.32</v>
      </c>
      <c r="F1406" s="200">
        <f t="shared" si="149"/>
        <v>3333</v>
      </c>
      <c r="G1406" s="785"/>
    </row>
    <row r="1407" spans="1:7" s="114" customFormat="1">
      <c r="A1407" s="267"/>
      <c r="B1407" s="267"/>
      <c r="C1407" s="267"/>
      <c r="D1407" s="267"/>
      <c r="E1407" s="268"/>
      <c r="F1407" s="268">
        <f>SUM(F1404:F1406)</f>
        <v>12256.59</v>
      </c>
      <c r="G1407" s="785"/>
    </row>
    <row r="1408" spans="1:7" s="108" customFormat="1">
      <c r="A1408" s="263" t="s">
        <v>1914</v>
      </c>
      <c r="B1408" s="263" t="s">
        <v>1915</v>
      </c>
      <c r="C1408" s="263" t="s">
        <v>1916</v>
      </c>
      <c r="D1408" s="263">
        <v>2173</v>
      </c>
      <c r="E1408" s="200">
        <v>1.66</v>
      </c>
      <c r="F1408" s="200">
        <f t="shared" ref="F1408:F1414" si="150">D1408*E1408</f>
        <v>3607.18</v>
      </c>
      <c r="G1408" s="785"/>
    </row>
    <row r="1409" spans="1:7" s="108" customFormat="1">
      <c r="A1409" s="263"/>
      <c r="B1409" s="263" t="s">
        <v>1917</v>
      </c>
      <c r="C1409" s="263" t="s">
        <v>1918</v>
      </c>
      <c r="D1409" s="263">
        <v>1145</v>
      </c>
      <c r="E1409" s="200">
        <v>1.66</v>
      </c>
      <c r="F1409" s="200">
        <f t="shared" si="150"/>
        <v>1900.7</v>
      </c>
      <c r="G1409" s="785"/>
    </row>
    <row r="1410" spans="1:7" s="108" customFormat="1">
      <c r="A1410" s="263"/>
      <c r="B1410" s="263" t="s">
        <v>1919</v>
      </c>
      <c r="C1410" s="263" t="s">
        <v>1920</v>
      </c>
      <c r="D1410" s="263">
        <v>1950</v>
      </c>
      <c r="E1410" s="200">
        <v>1.66</v>
      </c>
      <c r="F1410" s="200">
        <f t="shared" si="150"/>
        <v>3237</v>
      </c>
      <c r="G1410" s="785"/>
    </row>
    <row r="1411" spans="1:7" s="108" customFormat="1">
      <c r="A1411" s="263"/>
      <c r="B1411" s="263" t="s">
        <v>1921</v>
      </c>
      <c r="C1411" s="263" t="s">
        <v>1922</v>
      </c>
      <c r="D1411" s="263">
        <v>1646</v>
      </c>
      <c r="E1411" s="200">
        <v>1.66</v>
      </c>
      <c r="F1411" s="200">
        <f t="shared" si="150"/>
        <v>2732.36</v>
      </c>
      <c r="G1411" s="785"/>
    </row>
    <row r="1412" spans="1:7" s="108" customFormat="1">
      <c r="A1412" s="263"/>
      <c r="B1412" s="263" t="s">
        <v>1923</v>
      </c>
      <c r="C1412" s="263" t="s">
        <v>1924</v>
      </c>
      <c r="D1412" s="263">
        <v>1826</v>
      </c>
      <c r="E1412" s="200">
        <v>1.66</v>
      </c>
      <c r="F1412" s="200">
        <f t="shared" si="150"/>
        <v>3031.16</v>
      </c>
      <c r="G1412" s="785"/>
    </row>
    <row r="1413" spans="1:7" s="108" customFormat="1">
      <c r="A1413" s="263"/>
      <c r="B1413" s="263" t="s">
        <v>1925</v>
      </c>
      <c r="C1413" s="263" t="s">
        <v>1926</v>
      </c>
      <c r="D1413" s="263">
        <v>1575</v>
      </c>
      <c r="E1413" s="200">
        <v>1.66</v>
      </c>
      <c r="F1413" s="200">
        <f t="shared" si="150"/>
        <v>2614.5</v>
      </c>
      <c r="G1413" s="785"/>
    </row>
    <row r="1414" spans="1:7" s="108" customFormat="1">
      <c r="A1414" s="263"/>
      <c r="B1414" s="263" t="s">
        <v>1927</v>
      </c>
      <c r="C1414" s="263" t="s">
        <v>1928</v>
      </c>
      <c r="D1414" s="263">
        <v>1571</v>
      </c>
      <c r="E1414" s="200">
        <v>1.41</v>
      </c>
      <c r="F1414" s="200">
        <f t="shared" si="150"/>
        <v>2215.11</v>
      </c>
      <c r="G1414" s="785"/>
    </row>
    <row r="1415" spans="1:7" s="114" customFormat="1">
      <c r="A1415" s="267"/>
      <c r="B1415" s="267"/>
      <c r="C1415" s="267"/>
      <c r="D1415" s="267"/>
      <c r="E1415" s="268"/>
      <c r="F1415" s="268">
        <f>SUM(F1408:F1414)</f>
        <v>19338.009999999998</v>
      </c>
      <c r="G1415" s="785"/>
    </row>
    <row r="1416" spans="1:7" s="108" customFormat="1">
      <c r="A1416" s="263" t="s">
        <v>1929</v>
      </c>
      <c r="B1416" s="263" t="s">
        <v>1930</v>
      </c>
      <c r="C1416" s="263" t="s">
        <v>1931</v>
      </c>
      <c r="D1416" s="263">
        <v>1897</v>
      </c>
      <c r="E1416" s="200">
        <v>3.25</v>
      </c>
      <c r="F1416" s="200">
        <f>D1416*E1416</f>
        <v>6165.25</v>
      </c>
      <c r="G1416" s="785"/>
    </row>
    <row r="1417" spans="1:7" s="108" customFormat="1">
      <c r="A1417" s="263"/>
      <c r="B1417" s="263" t="s">
        <v>1932</v>
      </c>
      <c r="C1417" s="263">
        <v>715871</v>
      </c>
      <c r="D1417" s="263">
        <v>200</v>
      </c>
      <c r="E1417" s="200">
        <v>2.85</v>
      </c>
      <c r="F1417" s="200">
        <f>D1417*E1417</f>
        <v>570</v>
      </c>
      <c r="G1417" s="785"/>
    </row>
    <row r="1418" spans="1:7" s="114" customFormat="1">
      <c r="A1418" s="267"/>
      <c r="B1418" s="267"/>
      <c r="C1418" s="267"/>
      <c r="D1418" s="267"/>
      <c r="E1418" s="268"/>
      <c r="F1418" s="268">
        <f>SUM(F1416:F1417)</f>
        <v>6735.25</v>
      </c>
      <c r="G1418" s="785"/>
    </row>
    <row r="1419" spans="1:7" s="108" customFormat="1">
      <c r="A1419" s="263" t="s">
        <v>1933</v>
      </c>
      <c r="B1419" s="263" t="s">
        <v>1934</v>
      </c>
      <c r="C1419" s="263" t="s">
        <v>1935</v>
      </c>
      <c r="D1419" s="263">
        <v>1856</v>
      </c>
      <c r="E1419" s="200">
        <v>3.93</v>
      </c>
      <c r="F1419" s="200">
        <f>D1419*E1419</f>
        <v>7294.08</v>
      </c>
      <c r="G1419" s="785"/>
    </row>
    <row r="1420" spans="1:7" s="108" customFormat="1">
      <c r="A1420" s="263"/>
      <c r="B1420" s="263" t="s">
        <v>1936</v>
      </c>
      <c r="C1420" s="263" t="s">
        <v>1937</v>
      </c>
      <c r="D1420" s="263">
        <v>1139</v>
      </c>
      <c r="E1420" s="200">
        <v>3.93</v>
      </c>
      <c r="F1420" s="200">
        <f>D1420*E1420</f>
        <v>4476.2700000000004</v>
      </c>
      <c r="G1420" s="785"/>
    </row>
    <row r="1421" spans="1:7" s="114" customFormat="1">
      <c r="A1421" s="267"/>
      <c r="B1421" s="267"/>
      <c r="C1421" s="267"/>
      <c r="D1421" s="267"/>
      <c r="E1421" s="268"/>
      <c r="F1421" s="268">
        <f>SUM(F1419:F1420)</f>
        <v>11770.35</v>
      </c>
      <c r="G1421" s="785"/>
    </row>
    <row r="1422" spans="1:7" s="108" customFormat="1">
      <c r="A1422" s="263" t="s">
        <v>1938</v>
      </c>
      <c r="B1422" s="263" t="s">
        <v>1939</v>
      </c>
      <c r="C1422" s="263" t="s">
        <v>1940</v>
      </c>
      <c r="D1422" s="263">
        <v>2328</v>
      </c>
      <c r="E1422" s="200">
        <v>3.93</v>
      </c>
      <c r="F1422" s="200">
        <f>D1422*E1422</f>
        <v>9149.0400000000009</v>
      </c>
      <c r="G1422" s="785"/>
    </row>
    <row r="1423" spans="1:7" s="108" customFormat="1">
      <c r="A1423" s="263"/>
      <c r="B1423" s="263" t="s">
        <v>1941</v>
      </c>
      <c r="C1423" s="263" t="s">
        <v>1942</v>
      </c>
      <c r="D1423" s="263">
        <v>1563</v>
      </c>
      <c r="E1423" s="200">
        <v>3.93</v>
      </c>
      <c r="F1423" s="200">
        <f t="shared" ref="F1423:F1426" si="151">D1423*E1423</f>
        <v>6142.59</v>
      </c>
      <c r="G1423" s="785"/>
    </row>
    <row r="1424" spans="1:7" s="112" customFormat="1" ht="15" customHeight="1">
      <c r="A1424" s="299"/>
      <c r="B1424" s="299" t="s">
        <v>1943</v>
      </c>
      <c r="C1424" s="299" t="s">
        <v>1944</v>
      </c>
      <c r="D1424" s="299">
        <v>1151</v>
      </c>
      <c r="E1424" s="300">
        <v>4.18</v>
      </c>
      <c r="F1424" s="200">
        <f t="shared" si="151"/>
        <v>4811.18</v>
      </c>
      <c r="G1424" s="785"/>
    </row>
    <row r="1425" spans="1:7" s="112" customFormat="1">
      <c r="A1425" s="299"/>
      <c r="B1425" s="299" t="s">
        <v>1945</v>
      </c>
      <c r="C1425" s="299">
        <v>716046</v>
      </c>
      <c r="D1425" s="299">
        <v>180</v>
      </c>
      <c r="E1425" s="300">
        <v>3.93</v>
      </c>
      <c r="F1425" s="200">
        <f t="shared" si="151"/>
        <v>707.4</v>
      </c>
      <c r="G1425" s="785"/>
    </row>
    <row r="1426" spans="1:7" s="113" customFormat="1" ht="15" customHeight="1">
      <c r="A1426" s="299"/>
      <c r="B1426" s="299" t="s">
        <v>1946</v>
      </c>
      <c r="C1426" s="299">
        <v>716055</v>
      </c>
      <c r="D1426" s="299">
        <v>180</v>
      </c>
      <c r="E1426" s="300">
        <v>3.93</v>
      </c>
      <c r="F1426" s="200">
        <f t="shared" si="151"/>
        <v>707.4</v>
      </c>
      <c r="G1426" s="785"/>
    </row>
    <row r="1427" spans="1:7" s="114" customFormat="1">
      <c r="A1427" s="201"/>
      <c r="B1427" s="201"/>
      <c r="C1427" s="201"/>
      <c r="D1427" s="201"/>
      <c r="E1427" s="203"/>
      <c r="F1427" s="203">
        <f>SUM(F1422:F1426)</f>
        <v>21517.61</v>
      </c>
      <c r="G1427" s="785"/>
    </row>
    <row r="1428" spans="1:7" s="108" customFormat="1">
      <c r="A1428" s="299" t="s">
        <v>1947</v>
      </c>
      <c r="B1428" s="299" t="s">
        <v>1948</v>
      </c>
      <c r="C1428" s="299" t="s">
        <v>1949</v>
      </c>
      <c r="D1428" s="299">
        <v>1802</v>
      </c>
      <c r="E1428" s="300">
        <v>3.96</v>
      </c>
      <c r="F1428" s="300">
        <f>D1428*E1428</f>
        <v>7135.92</v>
      </c>
      <c r="G1428" s="785"/>
    </row>
    <row r="1429" spans="1:7" s="114" customFormat="1">
      <c r="A1429" s="299"/>
      <c r="B1429" s="299" t="s">
        <v>1950</v>
      </c>
      <c r="C1429" s="299">
        <v>716091</v>
      </c>
      <c r="D1429" s="299">
        <v>300</v>
      </c>
      <c r="E1429" s="301">
        <v>3.96</v>
      </c>
      <c r="F1429" s="300">
        <f t="shared" ref="F1429:F1430" si="152">D1429*E1429</f>
        <v>1188</v>
      </c>
      <c r="G1429" s="785"/>
    </row>
    <row r="1430" spans="1:7" s="108" customFormat="1">
      <c r="A1430" s="299"/>
      <c r="B1430" s="299" t="s">
        <v>1951</v>
      </c>
      <c r="C1430" s="299" t="s">
        <v>1952</v>
      </c>
      <c r="D1430" s="299">
        <v>1703</v>
      </c>
      <c r="E1430" s="300">
        <v>4.75</v>
      </c>
      <c r="F1430" s="300">
        <f t="shared" si="152"/>
        <v>8089.25</v>
      </c>
      <c r="G1430" s="785"/>
    </row>
    <row r="1431" spans="1:7" s="114" customFormat="1">
      <c r="A1431" s="267"/>
      <c r="B1431" s="267"/>
      <c r="C1431" s="267"/>
      <c r="D1431" s="267"/>
      <c r="E1431" s="268"/>
      <c r="F1431" s="268">
        <f>SUM(F1428:F1430)</f>
        <v>16413.169999999998</v>
      </c>
      <c r="G1431" s="785"/>
    </row>
    <row r="1432" spans="1:7" s="108" customFormat="1">
      <c r="A1432" s="299" t="s">
        <v>1953</v>
      </c>
      <c r="B1432" s="299" t="s">
        <v>1954</v>
      </c>
      <c r="C1432" s="299" t="s">
        <v>1955</v>
      </c>
      <c r="D1432" s="299">
        <v>2118</v>
      </c>
      <c r="E1432" s="300">
        <v>5.8</v>
      </c>
      <c r="F1432" s="300">
        <f>D1432*E1432</f>
        <v>12284.4</v>
      </c>
      <c r="G1432" s="785"/>
    </row>
    <row r="1433" spans="1:7" s="114" customFormat="1">
      <c r="A1433" s="299"/>
      <c r="B1433" s="299" t="s">
        <v>1956</v>
      </c>
      <c r="C1433" s="299">
        <v>716165</v>
      </c>
      <c r="D1433" s="299">
        <v>264</v>
      </c>
      <c r="E1433" s="301">
        <v>5.45</v>
      </c>
      <c r="F1433" s="300">
        <f t="shared" ref="F1433:F1435" si="153">D1433*E1433</f>
        <v>1438.8</v>
      </c>
      <c r="G1433" s="785"/>
    </row>
    <row r="1434" spans="1:7" s="108" customFormat="1">
      <c r="A1434" s="299"/>
      <c r="B1434" s="299" t="s">
        <v>1957</v>
      </c>
      <c r="C1434" s="299">
        <v>716174</v>
      </c>
      <c r="D1434" s="299">
        <v>260</v>
      </c>
      <c r="E1434" s="300">
        <v>5.55</v>
      </c>
      <c r="F1434" s="300">
        <f t="shared" si="153"/>
        <v>1443</v>
      </c>
      <c r="G1434" s="785"/>
    </row>
    <row r="1435" spans="1:7" s="108" customFormat="1">
      <c r="A1435" s="263"/>
      <c r="B1435" s="263" t="s">
        <v>1958</v>
      </c>
      <c r="C1435" s="263" t="s">
        <v>1959</v>
      </c>
      <c r="D1435" s="263">
        <v>1161</v>
      </c>
      <c r="E1435" s="200">
        <v>5.45</v>
      </c>
      <c r="F1435" s="300">
        <f t="shared" si="153"/>
        <v>6327.45</v>
      </c>
      <c r="G1435" s="785"/>
    </row>
    <row r="1436" spans="1:7" s="114" customFormat="1">
      <c r="A1436" s="201"/>
      <c r="B1436" s="201"/>
      <c r="C1436" s="201"/>
      <c r="D1436" s="201"/>
      <c r="E1436" s="203"/>
      <c r="F1436" s="203">
        <f>SUM(F1432:F1435)</f>
        <v>21493.65</v>
      </c>
      <c r="G1436" s="785"/>
    </row>
    <row r="1437" spans="1:7" s="108" customFormat="1" ht="15.6" customHeight="1">
      <c r="A1437" s="138" t="s">
        <v>1960</v>
      </c>
      <c r="B1437" s="138" t="s">
        <v>1961</v>
      </c>
      <c r="C1437" s="138" t="s">
        <v>1962</v>
      </c>
      <c r="D1437" s="138">
        <v>2728</v>
      </c>
      <c r="E1437" s="162">
        <v>1.42</v>
      </c>
      <c r="F1437" s="162">
        <f>D1437*E1437</f>
        <v>3873.76</v>
      </c>
      <c r="G1437" s="818" t="s">
        <v>1963</v>
      </c>
    </row>
    <row r="1438" spans="1:7" s="108" customFormat="1">
      <c r="A1438" s="138"/>
      <c r="B1438" s="138" t="s">
        <v>1964</v>
      </c>
      <c r="C1438" s="138" t="s">
        <v>1965</v>
      </c>
      <c r="D1438" s="138">
        <v>1850</v>
      </c>
      <c r="E1438" s="162">
        <v>1.42</v>
      </c>
      <c r="F1438" s="162">
        <f t="shared" ref="F1438:F1442" si="154">D1438*E1438</f>
        <v>2627</v>
      </c>
      <c r="G1438" s="819"/>
    </row>
    <row r="1439" spans="1:7" s="108" customFormat="1">
      <c r="A1439" s="138"/>
      <c r="B1439" s="138" t="s">
        <v>1966</v>
      </c>
      <c r="C1439" s="138" t="s">
        <v>1967</v>
      </c>
      <c r="D1439" s="138">
        <v>4178</v>
      </c>
      <c r="E1439" s="162">
        <v>1.31</v>
      </c>
      <c r="F1439" s="162">
        <f t="shared" si="154"/>
        <v>5473.18</v>
      </c>
      <c r="G1439" s="819"/>
    </row>
    <row r="1440" spans="1:7" s="108" customFormat="1">
      <c r="A1440" s="138"/>
      <c r="B1440" s="138" t="s">
        <v>1968</v>
      </c>
      <c r="C1440" s="138" t="s">
        <v>1969</v>
      </c>
      <c r="D1440" s="138">
        <v>1414</v>
      </c>
      <c r="E1440" s="162">
        <v>1.4</v>
      </c>
      <c r="F1440" s="162">
        <f t="shared" si="154"/>
        <v>1979.6</v>
      </c>
      <c r="G1440" s="819"/>
    </row>
    <row r="1441" spans="1:7" s="108" customFormat="1">
      <c r="A1441" s="138"/>
      <c r="B1441" s="138" t="s">
        <v>1970</v>
      </c>
      <c r="C1441" s="138" t="s">
        <v>1971</v>
      </c>
      <c r="D1441" s="138">
        <v>3266</v>
      </c>
      <c r="E1441" s="162">
        <v>1.41</v>
      </c>
      <c r="F1441" s="162">
        <f t="shared" si="154"/>
        <v>4605.0600000000004</v>
      </c>
      <c r="G1441" s="819"/>
    </row>
    <row r="1442" spans="1:7" s="108" customFormat="1">
      <c r="A1442" s="138"/>
      <c r="B1442" s="138" t="s">
        <v>1972</v>
      </c>
      <c r="C1442" s="138">
        <v>746790</v>
      </c>
      <c r="D1442" s="138">
        <v>285</v>
      </c>
      <c r="E1442" s="162">
        <v>1.56</v>
      </c>
      <c r="F1442" s="162">
        <f t="shared" si="154"/>
        <v>444.6</v>
      </c>
      <c r="G1442" s="819"/>
    </row>
    <row r="1443" spans="1:7" s="114" customFormat="1">
      <c r="A1443" s="293"/>
      <c r="B1443" s="293"/>
      <c r="C1443" s="293"/>
      <c r="D1443" s="293"/>
      <c r="E1443" s="163"/>
      <c r="F1443" s="163">
        <f>SUM(F1437:F1442)</f>
        <v>19003.2</v>
      </c>
      <c r="G1443" s="819"/>
    </row>
    <row r="1444" spans="1:7" s="108" customFormat="1">
      <c r="A1444" s="138" t="s">
        <v>1973</v>
      </c>
      <c r="B1444" s="138" t="s">
        <v>1974</v>
      </c>
      <c r="C1444" s="138" t="s">
        <v>1975</v>
      </c>
      <c r="D1444" s="138">
        <v>3119</v>
      </c>
      <c r="E1444" s="162">
        <v>1.4</v>
      </c>
      <c r="F1444" s="162">
        <f>D1444*E1444</f>
        <v>4366.6000000000004</v>
      </c>
      <c r="G1444" s="819"/>
    </row>
    <row r="1445" spans="1:7" s="108" customFormat="1">
      <c r="A1445" s="138"/>
      <c r="B1445" s="138" t="s">
        <v>1976</v>
      </c>
      <c r="C1445" s="138" t="s">
        <v>1977</v>
      </c>
      <c r="D1445" s="138">
        <v>3352</v>
      </c>
      <c r="E1445" s="162">
        <v>1.56</v>
      </c>
      <c r="F1445" s="162">
        <f t="shared" ref="F1445:F1449" si="155">D1445*E1445</f>
        <v>5229.12</v>
      </c>
      <c r="G1445" s="819"/>
    </row>
    <row r="1446" spans="1:7" s="108" customFormat="1">
      <c r="A1446" s="138"/>
      <c r="B1446" s="138" t="s">
        <v>1978</v>
      </c>
      <c r="C1446" s="138" t="s">
        <v>1979</v>
      </c>
      <c r="D1446" s="138">
        <v>5919</v>
      </c>
      <c r="E1446" s="162">
        <v>1.55</v>
      </c>
      <c r="F1446" s="162">
        <f t="shared" si="155"/>
        <v>9174.4500000000007</v>
      </c>
      <c r="G1446" s="819"/>
    </row>
    <row r="1447" spans="1:7" s="108" customFormat="1">
      <c r="A1447" s="138"/>
      <c r="B1447" s="138" t="s">
        <v>1980</v>
      </c>
      <c r="C1447" s="138" t="s">
        <v>1981</v>
      </c>
      <c r="D1447" s="138">
        <v>5072</v>
      </c>
      <c r="E1447" s="162">
        <v>1.55</v>
      </c>
      <c r="F1447" s="162">
        <f t="shared" si="155"/>
        <v>7861.6</v>
      </c>
      <c r="G1447" s="819"/>
    </row>
    <row r="1448" spans="1:7" s="108" customFormat="1">
      <c r="A1448" s="138"/>
      <c r="B1448" s="138" t="s">
        <v>1982</v>
      </c>
      <c r="C1448" s="138" t="s">
        <v>1983</v>
      </c>
      <c r="D1448" s="138">
        <v>1586</v>
      </c>
      <c r="E1448" s="162">
        <v>1.55</v>
      </c>
      <c r="F1448" s="162">
        <f t="shared" si="155"/>
        <v>2458.3000000000002</v>
      </c>
      <c r="G1448" s="819"/>
    </row>
    <row r="1449" spans="1:7" s="108" customFormat="1">
      <c r="A1449" s="138"/>
      <c r="B1449" s="138" t="s">
        <v>1984</v>
      </c>
      <c r="C1449" s="138">
        <v>746296</v>
      </c>
      <c r="D1449" s="138">
        <v>311</v>
      </c>
      <c r="E1449" s="162">
        <v>1.41</v>
      </c>
      <c r="F1449" s="162">
        <f t="shared" si="155"/>
        <v>438.51</v>
      </c>
      <c r="G1449" s="819"/>
    </row>
    <row r="1450" spans="1:7" s="114" customFormat="1">
      <c r="A1450" s="293"/>
      <c r="B1450" s="293"/>
      <c r="C1450" s="293"/>
      <c r="D1450" s="293"/>
      <c r="E1450" s="163"/>
      <c r="F1450" s="163">
        <f>SUM(F1444:F1449)</f>
        <v>29528.58</v>
      </c>
      <c r="G1450" s="819"/>
    </row>
    <row r="1451" spans="1:7" s="108" customFormat="1">
      <c r="A1451" s="138" t="s">
        <v>1985</v>
      </c>
      <c r="B1451" s="138">
        <v>7288</v>
      </c>
      <c r="C1451" s="138" t="s">
        <v>1986</v>
      </c>
      <c r="D1451" s="138">
        <v>2532</v>
      </c>
      <c r="E1451" s="162">
        <v>1.49</v>
      </c>
      <c r="F1451" s="162">
        <f>D1451*E1451</f>
        <v>3772.68</v>
      </c>
      <c r="G1451" s="819"/>
    </row>
    <row r="1452" spans="1:7" s="108" customFormat="1">
      <c r="A1452" s="138"/>
      <c r="B1452" s="138">
        <v>7289</v>
      </c>
      <c r="C1452" s="138" t="s">
        <v>1987</v>
      </c>
      <c r="D1452" s="138">
        <v>1369</v>
      </c>
      <c r="E1452" s="162">
        <v>1.36</v>
      </c>
      <c r="F1452" s="162">
        <f t="shared" ref="F1452:F1455" si="156">D1452*E1452</f>
        <v>1861.84</v>
      </c>
      <c r="G1452" s="819"/>
    </row>
    <row r="1453" spans="1:7" s="108" customFormat="1">
      <c r="A1453" s="138"/>
      <c r="B1453" s="138">
        <v>7359</v>
      </c>
      <c r="C1453" s="138" t="s">
        <v>1988</v>
      </c>
      <c r="D1453" s="138">
        <v>1139</v>
      </c>
      <c r="E1453" s="162">
        <v>1.4</v>
      </c>
      <c r="F1453" s="162">
        <f t="shared" si="156"/>
        <v>1594.6</v>
      </c>
      <c r="G1453" s="819"/>
    </row>
    <row r="1454" spans="1:7" s="108" customFormat="1">
      <c r="A1454" s="138"/>
      <c r="B1454" s="138" t="s">
        <v>1989</v>
      </c>
      <c r="C1454" s="138" t="s">
        <v>1990</v>
      </c>
      <c r="D1454" s="138">
        <v>1388</v>
      </c>
      <c r="E1454" s="162">
        <v>1.32</v>
      </c>
      <c r="F1454" s="162">
        <f t="shared" si="156"/>
        <v>1832.16</v>
      </c>
      <c r="G1454" s="819"/>
    </row>
    <row r="1455" spans="1:7" s="108" customFormat="1">
      <c r="A1455" s="138"/>
      <c r="B1455" s="138" t="s">
        <v>1991</v>
      </c>
      <c r="C1455" s="138" t="s">
        <v>1992</v>
      </c>
      <c r="D1455" s="138">
        <v>3057</v>
      </c>
      <c r="E1455" s="162">
        <v>1.31</v>
      </c>
      <c r="F1455" s="162">
        <f t="shared" si="156"/>
        <v>4004.67</v>
      </c>
      <c r="G1455" s="819"/>
    </row>
    <row r="1456" spans="1:7" s="114" customFormat="1">
      <c r="A1456" s="293"/>
      <c r="B1456" s="293"/>
      <c r="C1456" s="293"/>
      <c r="D1456" s="293"/>
      <c r="E1456" s="163"/>
      <c r="F1456" s="163">
        <f>SUM(F1451:F1455)</f>
        <v>13065.95</v>
      </c>
      <c r="G1456" s="819"/>
    </row>
    <row r="1457" spans="1:7" s="108" customFormat="1">
      <c r="A1457" s="138" t="s">
        <v>1993</v>
      </c>
      <c r="B1457" s="138" t="s">
        <v>204</v>
      </c>
      <c r="C1457" s="138" t="s">
        <v>1994</v>
      </c>
      <c r="D1457" s="138">
        <v>3715</v>
      </c>
      <c r="E1457" s="162">
        <v>1.41</v>
      </c>
      <c r="F1457" s="162">
        <f>D1457*E1457</f>
        <v>5238.1499999999996</v>
      </c>
      <c r="G1457" s="819"/>
    </row>
    <row r="1458" spans="1:7" s="108" customFormat="1">
      <c r="A1458" s="138"/>
      <c r="B1458" s="138" t="s">
        <v>206</v>
      </c>
      <c r="C1458" s="138" t="s">
        <v>1995</v>
      </c>
      <c r="D1458" s="138">
        <v>2792</v>
      </c>
      <c r="E1458" s="162">
        <v>1.32</v>
      </c>
      <c r="F1458" s="162">
        <f t="shared" ref="F1458:F1459" si="157">D1458*E1458</f>
        <v>3685.44</v>
      </c>
      <c r="G1458" s="819"/>
    </row>
    <row r="1459" spans="1:7" s="108" customFormat="1">
      <c r="A1459" s="138"/>
      <c r="B1459" s="138" t="s">
        <v>208</v>
      </c>
      <c r="C1459" s="138" t="s">
        <v>1996</v>
      </c>
      <c r="D1459" s="138">
        <v>2525</v>
      </c>
      <c r="E1459" s="162">
        <v>1.32</v>
      </c>
      <c r="F1459" s="162">
        <f t="shared" si="157"/>
        <v>3333</v>
      </c>
      <c r="G1459" s="819"/>
    </row>
    <row r="1460" spans="1:7" s="114" customFormat="1">
      <c r="A1460" s="293"/>
      <c r="B1460" s="293"/>
      <c r="C1460" s="293"/>
      <c r="D1460" s="293"/>
      <c r="E1460" s="163"/>
      <c r="F1460" s="163">
        <f>SUM(F1457:F1459)</f>
        <v>12256.59</v>
      </c>
      <c r="G1460" s="819"/>
    </row>
    <row r="1461" spans="1:7" s="108" customFormat="1">
      <c r="A1461" s="138" t="s">
        <v>1997</v>
      </c>
      <c r="B1461" s="138" t="s">
        <v>204</v>
      </c>
      <c r="C1461" s="138" t="s">
        <v>1998</v>
      </c>
      <c r="D1461" s="138">
        <v>4242</v>
      </c>
      <c r="E1461" s="162">
        <v>1.41</v>
      </c>
      <c r="F1461" s="162">
        <f>D1461*E1461</f>
        <v>5981.22</v>
      </c>
      <c r="G1461" s="819"/>
    </row>
    <row r="1462" spans="1:7" s="108" customFormat="1">
      <c r="A1462" s="138"/>
      <c r="B1462" s="138" t="s">
        <v>206</v>
      </c>
      <c r="C1462" s="138" t="s">
        <v>1999</v>
      </c>
      <c r="D1462" s="138">
        <v>2930</v>
      </c>
      <c r="E1462" s="162">
        <v>1.32</v>
      </c>
      <c r="F1462" s="162">
        <f t="shared" ref="F1462:F1463" si="158">D1462*E1462</f>
        <v>3867.6</v>
      </c>
      <c r="G1462" s="819"/>
    </row>
    <row r="1463" spans="1:7" s="108" customFormat="1">
      <c r="A1463" s="138"/>
      <c r="B1463" s="138" t="s">
        <v>208</v>
      </c>
      <c r="C1463" s="138" t="s">
        <v>2000</v>
      </c>
      <c r="D1463" s="138">
        <v>2669</v>
      </c>
      <c r="E1463" s="162">
        <v>1.32</v>
      </c>
      <c r="F1463" s="162">
        <f t="shared" si="158"/>
        <v>3523.08</v>
      </c>
      <c r="G1463" s="819"/>
    </row>
    <row r="1464" spans="1:7" s="114" customFormat="1">
      <c r="A1464" s="293"/>
      <c r="B1464" s="293"/>
      <c r="C1464" s="293"/>
      <c r="D1464" s="293"/>
      <c r="E1464" s="163"/>
      <c r="F1464" s="163">
        <f>SUM(F1461:F1463)</f>
        <v>13371.9</v>
      </c>
      <c r="G1464" s="819"/>
    </row>
    <row r="1465" spans="1:7" s="108" customFormat="1">
      <c r="A1465" s="138" t="s">
        <v>2001</v>
      </c>
      <c r="B1465" s="138" t="s">
        <v>2002</v>
      </c>
      <c r="C1465" s="138" t="s">
        <v>2003</v>
      </c>
      <c r="D1465" s="138">
        <v>1642</v>
      </c>
      <c r="E1465" s="162">
        <v>1.66</v>
      </c>
      <c r="F1465" s="162">
        <f>D1465*E1465</f>
        <v>2725.72</v>
      </c>
      <c r="G1465" s="819"/>
    </row>
    <row r="1466" spans="1:7" s="108" customFormat="1">
      <c r="A1466" s="138"/>
      <c r="B1466" s="138" t="s">
        <v>2004</v>
      </c>
      <c r="C1466" s="138" t="s">
        <v>2005</v>
      </c>
      <c r="D1466" s="138">
        <v>1887</v>
      </c>
      <c r="E1466" s="162">
        <v>1.66</v>
      </c>
      <c r="F1466" s="162">
        <f t="shared" ref="F1466:F1468" si="159">D1466*E1466</f>
        <v>3132.42</v>
      </c>
      <c r="G1466" s="819"/>
    </row>
    <row r="1467" spans="1:7" s="108" customFormat="1">
      <c r="A1467" s="138"/>
      <c r="B1467" s="138" t="s">
        <v>2006</v>
      </c>
      <c r="C1467" s="138" t="s">
        <v>2007</v>
      </c>
      <c r="D1467" s="138">
        <v>1136</v>
      </c>
      <c r="E1467" s="162">
        <v>1.66</v>
      </c>
      <c r="F1467" s="162">
        <f t="shared" si="159"/>
        <v>1885.76</v>
      </c>
      <c r="G1467" s="819"/>
    </row>
    <row r="1468" spans="1:7" s="108" customFormat="1">
      <c r="A1468" s="138"/>
      <c r="B1468" s="138" t="s">
        <v>2008</v>
      </c>
      <c r="C1468" s="138" t="s">
        <v>2009</v>
      </c>
      <c r="D1468" s="138">
        <v>1157</v>
      </c>
      <c r="E1468" s="162">
        <v>1.41</v>
      </c>
      <c r="F1468" s="162">
        <f t="shared" si="159"/>
        <v>1631.37</v>
      </c>
      <c r="G1468" s="819"/>
    </row>
    <row r="1469" spans="1:7" s="114" customFormat="1">
      <c r="A1469" s="293"/>
      <c r="B1469" s="293"/>
      <c r="C1469" s="293"/>
      <c r="D1469" s="293"/>
      <c r="E1469" s="163"/>
      <c r="F1469" s="163">
        <f>SUM(F1465:F1468)</f>
        <v>9375.27</v>
      </c>
      <c r="G1469" s="819"/>
    </row>
    <row r="1470" spans="1:7" s="108" customFormat="1">
      <c r="A1470" s="138" t="s">
        <v>2010</v>
      </c>
      <c r="B1470" s="138" t="s">
        <v>2011</v>
      </c>
      <c r="C1470" s="138" t="s">
        <v>2012</v>
      </c>
      <c r="D1470" s="138">
        <v>4136</v>
      </c>
      <c r="E1470" s="162">
        <v>1.42</v>
      </c>
      <c r="F1470" s="162">
        <f>D1470*E1470</f>
        <v>5873.12</v>
      </c>
      <c r="G1470" s="819"/>
    </row>
    <row r="1471" spans="1:7" s="108" customFormat="1">
      <c r="A1471" s="138"/>
      <c r="B1471" s="138" t="s">
        <v>2013</v>
      </c>
      <c r="C1471" s="138" t="s">
        <v>2014</v>
      </c>
      <c r="D1471" s="138">
        <v>2180</v>
      </c>
      <c r="E1471" s="162">
        <v>1.31</v>
      </c>
      <c r="F1471" s="162">
        <f t="shared" ref="F1471:F1474" si="160">D1471*E1471</f>
        <v>2855.8</v>
      </c>
      <c r="G1471" s="819"/>
    </row>
    <row r="1472" spans="1:7" s="108" customFormat="1">
      <c r="A1472" s="138"/>
      <c r="B1472" s="138" t="s">
        <v>2015</v>
      </c>
      <c r="C1472" s="138" t="s">
        <v>2016</v>
      </c>
      <c r="D1472" s="138">
        <v>1616</v>
      </c>
      <c r="E1472" s="162">
        <v>1.31</v>
      </c>
      <c r="F1472" s="162">
        <f t="shared" si="160"/>
        <v>2116.96</v>
      </c>
      <c r="G1472" s="819"/>
    </row>
    <row r="1473" spans="1:7" s="108" customFormat="1">
      <c r="A1473" s="138"/>
      <c r="B1473" s="138" t="s">
        <v>2017</v>
      </c>
      <c r="C1473" s="138" t="s">
        <v>2018</v>
      </c>
      <c r="D1473" s="138">
        <v>3616</v>
      </c>
      <c r="E1473" s="162">
        <v>1.56</v>
      </c>
      <c r="F1473" s="162">
        <f t="shared" si="160"/>
        <v>5640.96</v>
      </c>
      <c r="G1473" s="819"/>
    </row>
    <row r="1474" spans="1:7" s="108" customFormat="1">
      <c r="A1474" s="138"/>
      <c r="B1474" s="138" t="s">
        <v>2019</v>
      </c>
      <c r="C1474" s="138" t="s">
        <v>2020</v>
      </c>
      <c r="D1474" s="138">
        <v>4290</v>
      </c>
      <c r="E1474" s="162">
        <v>1.41</v>
      </c>
      <c r="F1474" s="162">
        <f t="shared" si="160"/>
        <v>6048.9</v>
      </c>
      <c r="G1474" s="819"/>
    </row>
    <row r="1475" spans="1:7" s="114" customFormat="1">
      <c r="A1475" s="293"/>
      <c r="B1475" s="293"/>
      <c r="C1475" s="293"/>
      <c r="D1475" s="293"/>
      <c r="E1475" s="163"/>
      <c r="F1475" s="163">
        <f>SUM(F1470:F1474)</f>
        <v>22535.74</v>
      </c>
      <c r="G1475" s="819"/>
    </row>
    <row r="1476" spans="1:7" s="108" customFormat="1">
      <c r="A1476" s="138" t="s">
        <v>2021</v>
      </c>
      <c r="B1476" s="138" t="s">
        <v>2022</v>
      </c>
      <c r="C1476" s="138" t="s">
        <v>2023</v>
      </c>
      <c r="D1476" s="138">
        <v>3504</v>
      </c>
      <c r="E1476" s="162">
        <v>1.41</v>
      </c>
      <c r="F1476" s="162">
        <f>D1476*E1476</f>
        <v>4940.6400000000003</v>
      </c>
      <c r="G1476" s="819"/>
    </row>
    <row r="1477" spans="1:7" s="108" customFormat="1">
      <c r="A1477" s="138"/>
      <c r="B1477" s="138" t="s">
        <v>2024</v>
      </c>
      <c r="C1477" s="138" t="s">
        <v>2025</v>
      </c>
      <c r="D1477" s="138">
        <v>3891</v>
      </c>
      <c r="E1477" s="162">
        <v>1.4</v>
      </c>
      <c r="F1477" s="162">
        <f t="shared" ref="F1477:F1480" si="161">D1477*E1477</f>
        <v>5447.4</v>
      </c>
      <c r="G1477" s="819"/>
    </row>
    <row r="1478" spans="1:7" s="108" customFormat="1">
      <c r="A1478" s="138"/>
      <c r="B1478" s="138" t="s">
        <v>2026</v>
      </c>
      <c r="C1478" s="138" t="s">
        <v>2027</v>
      </c>
      <c r="D1478" s="138">
        <v>4753</v>
      </c>
      <c r="E1478" s="162">
        <v>1.55</v>
      </c>
      <c r="F1478" s="162">
        <f t="shared" si="161"/>
        <v>7367.15</v>
      </c>
      <c r="G1478" s="819"/>
    </row>
    <row r="1479" spans="1:7" s="108" customFormat="1">
      <c r="A1479" s="138"/>
      <c r="B1479" s="138" t="s">
        <v>2028</v>
      </c>
      <c r="C1479" s="138" t="s">
        <v>2029</v>
      </c>
      <c r="D1479" s="138">
        <v>4390</v>
      </c>
      <c r="E1479" s="162">
        <v>1.55</v>
      </c>
      <c r="F1479" s="162">
        <f t="shared" si="161"/>
        <v>6804.5</v>
      </c>
      <c r="G1479" s="819"/>
    </row>
    <row r="1480" spans="1:7" s="112" customFormat="1" ht="15" customHeight="1">
      <c r="A1480" s="63"/>
      <c r="B1480" s="63" t="s">
        <v>2030</v>
      </c>
      <c r="C1480" s="63" t="s">
        <v>2031</v>
      </c>
      <c r="D1480" s="63">
        <v>2665</v>
      </c>
      <c r="E1480" s="217">
        <v>1.4</v>
      </c>
      <c r="F1480" s="162">
        <f t="shared" si="161"/>
        <v>3731</v>
      </c>
      <c r="G1480" s="819"/>
    </row>
    <row r="1481" spans="1:7" s="113" customFormat="1">
      <c r="A1481" s="66"/>
      <c r="B1481" s="66"/>
      <c r="C1481" s="66"/>
      <c r="D1481" s="66"/>
      <c r="E1481" s="224"/>
      <c r="F1481" s="163">
        <f>SUM(F1476:F1480)</f>
        <v>28290.69</v>
      </c>
      <c r="G1481" s="819"/>
    </row>
    <row r="1482" spans="1:7" s="113" customFormat="1" ht="15" customHeight="1">
      <c r="A1482" s="63" t="s">
        <v>2032</v>
      </c>
      <c r="B1482" s="63" t="s">
        <v>2033</v>
      </c>
      <c r="C1482" s="63" t="s">
        <v>2034</v>
      </c>
      <c r="D1482" s="63">
        <v>2352</v>
      </c>
      <c r="E1482" s="217">
        <v>1.4</v>
      </c>
      <c r="F1482" s="162">
        <f>D1482*E1482</f>
        <v>3292.8</v>
      </c>
      <c r="G1482" s="819"/>
    </row>
    <row r="1483" spans="1:7" s="108" customFormat="1">
      <c r="A1483" s="63"/>
      <c r="B1483" s="63">
        <v>8227</v>
      </c>
      <c r="C1483" s="63" t="s">
        <v>2035</v>
      </c>
      <c r="D1483" s="63">
        <v>3421</v>
      </c>
      <c r="E1483" s="217">
        <v>1.49</v>
      </c>
      <c r="F1483" s="162">
        <f t="shared" ref="F1483:F1484" si="162">D1483*E1483</f>
        <v>5097.29</v>
      </c>
      <c r="G1483" s="819"/>
    </row>
    <row r="1484" spans="1:7" s="108" customFormat="1">
      <c r="A1484" s="63"/>
      <c r="B1484" s="63">
        <v>8730</v>
      </c>
      <c r="C1484" s="63" t="s">
        <v>2036</v>
      </c>
      <c r="D1484" s="63">
        <v>1576</v>
      </c>
      <c r="E1484" s="217">
        <v>1.4</v>
      </c>
      <c r="F1484" s="162">
        <f t="shared" si="162"/>
        <v>2206.4</v>
      </c>
      <c r="G1484" s="819"/>
    </row>
    <row r="1485" spans="1:7" s="114" customFormat="1">
      <c r="A1485" s="66"/>
      <c r="B1485" s="66"/>
      <c r="C1485" s="66"/>
      <c r="D1485" s="66"/>
      <c r="E1485" s="302"/>
      <c r="F1485" s="224">
        <f>SUM(F1482:F1484)</f>
        <v>10596.49</v>
      </c>
      <c r="G1485" s="819"/>
    </row>
    <row r="1486" spans="1:7" s="108" customFormat="1">
      <c r="A1486" s="63" t="s">
        <v>2037</v>
      </c>
      <c r="B1486" s="63" t="s">
        <v>2038</v>
      </c>
      <c r="C1486" s="63" t="s">
        <v>2039</v>
      </c>
      <c r="D1486" s="63">
        <v>2248</v>
      </c>
      <c r="E1486" s="217">
        <v>3.25</v>
      </c>
      <c r="F1486" s="217">
        <f>D1486*E1486</f>
        <v>7306</v>
      </c>
      <c r="G1486" s="819"/>
    </row>
    <row r="1487" spans="1:7" s="108" customFormat="1">
      <c r="A1487" s="138"/>
      <c r="B1487" s="138" t="s">
        <v>2040</v>
      </c>
      <c r="C1487" s="138" t="s">
        <v>2041</v>
      </c>
      <c r="D1487" s="138">
        <v>1490</v>
      </c>
      <c r="E1487" s="162">
        <v>3.25</v>
      </c>
      <c r="F1487" s="217">
        <f>D1487*E1487</f>
        <v>4842.5</v>
      </c>
      <c r="G1487" s="819"/>
    </row>
    <row r="1488" spans="1:7" s="114" customFormat="1">
      <c r="A1488" s="66"/>
      <c r="B1488" s="66"/>
      <c r="C1488" s="66"/>
      <c r="D1488" s="66"/>
      <c r="E1488" s="224"/>
      <c r="F1488" s="224">
        <f>SUM(F1486:F1487)</f>
        <v>12148.5</v>
      </c>
      <c r="G1488" s="819"/>
    </row>
    <row r="1489" spans="1:7" s="114" customFormat="1">
      <c r="A1489" s="63" t="s">
        <v>2042</v>
      </c>
      <c r="B1489" s="63" t="s">
        <v>2043</v>
      </c>
      <c r="C1489" s="63" t="s">
        <v>2044</v>
      </c>
      <c r="D1489" s="63">
        <v>2825</v>
      </c>
      <c r="E1489" s="303">
        <v>3.93</v>
      </c>
      <c r="F1489" s="217">
        <f>D1489*E1489</f>
        <v>11102.25</v>
      </c>
      <c r="G1489" s="819"/>
    </row>
    <row r="1490" spans="1:7" s="108" customFormat="1">
      <c r="A1490" s="63"/>
      <c r="B1490" s="63" t="s">
        <v>2045</v>
      </c>
      <c r="C1490" s="63" t="s">
        <v>2046</v>
      </c>
      <c r="D1490" s="63">
        <v>2497</v>
      </c>
      <c r="E1490" s="303">
        <v>3.93</v>
      </c>
      <c r="F1490" s="217">
        <f>D1490*E1490</f>
        <v>9813.2099999999991</v>
      </c>
      <c r="G1490" s="819"/>
    </row>
    <row r="1491" spans="1:7" s="114" customFormat="1">
      <c r="A1491" s="293"/>
      <c r="B1491" s="293"/>
      <c r="C1491" s="293"/>
      <c r="D1491" s="293"/>
      <c r="E1491" s="163"/>
      <c r="F1491" s="224">
        <f>SUM(F1489:F1490)</f>
        <v>20915.46</v>
      </c>
      <c r="G1491" s="819"/>
    </row>
    <row r="1492" spans="1:7" s="108" customFormat="1">
      <c r="A1492" s="63" t="s">
        <v>2047</v>
      </c>
      <c r="B1492" s="63" t="s">
        <v>2048</v>
      </c>
      <c r="C1492" s="63" t="s">
        <v>2049</v>
      </c>
      <c r="D1492" s="63">
        <v>2464</v>
      </c>
      <c r="E1492" s="217">
        <v>3.93</v>
      </c>
      <c r="F1492" s="217">
        <f>D1492*E1492</f>
        <v>9683.52</v>
      </c>
      <c r="G1492" s="819"/>
    </row>
    <row r="1493" spans="1:7" s="112" customFormat="1" ht="15" customHeight="1">
      <c r="A1493" s="63"/>
      <c r="B1493" s="63" t="s">
        <v>2050</v>
      </c>
      <c r="C1493" s="63" t="s">
        <v>2051</v>
      </c>
      <c r="D1493" s="63">
        <v>2169</v>
      </c>
      <c r="E1493" s="217">
        <v>3.93</v>
      </c>
      <c r="F1493" s="217">
        <f>D1493*E1493</f>
        <v>8524.17</v>
      </c>
      <c r="G1493" s="819"/>
    </row>
    <row r="1494" spans="1:7" s="114" customFormat="1">
      <c r="A1494" s="66"/>
      <c r="B1494" s="66"/>
      <c r="C1494" s="66"/>
      <c r="D1494" s="66"/>
      <c r="E1494" s="224"/>
      <c r="F1494" s="224">
        <f>SUM(F1492:F1493)</f>
        <v>18207.689999999999</v>
      </c>
      <c r="G1494" s="819"/>
    </row>
    <row r="1495" spans="1:7" s="108" customFormat="1">
      <c r="A1495" s="63" t="s">
        <v>2052</v>
      </c>
      <c r="B1495" s="63" t="s">
        <v>2053</v>
      </c>
      <c r="C1495" s="63" t="s">
        <v>2054</v>
      </c>
      <c r="D1495" s="63">
        <v>2504</v>
      </c>
      <c r="E1495" s="217">
        <v>5.45</v>
      </c>
      <c r="F1495" s="217">
        <f>D1495*E1495</f>
        <v>13646.8</v>
      </c>
      <c r="G1495" s="819"/>
    </row>
    <row r="1496" spans="1:7" s="114" customFormat="1">
      <c r="A1496" s="66"/>
      <c r="B1496" s="66"/>
      <c r="C1496" s="66"/>
      <c r="D1496" s="66"/>
      <c r="E1496" s="302"/>
      <c r="F1496" s="224">
        <f>SUM(F1495)</f>
        <v>13646.8</v>
      </c>
      <c r="G1496" s="819"/>
    </row>
    <row r="1497" spans="1:7" s="112" customFormat="1" ht="15" customHeight="1">
      <c r="A1497" s="63" t="s">
        <v>2055</v>
      </c>
      <c r="B1497" s="63" t="s">
        <v>108</v>
      </c>
      <c r="C1497" s="63">
        <v>7663801</v>
      </c>
      <c r="D1497" s="216" t="s">
        <v>2056</v>
      </c>
      <c r="E1497" s="217">
        <v>1.64</v>
      </c>
      <c r="F1497" s="217">
        <f>E1497*1596</f>
        <v>2617.44</v>
      </c>
      <c r="G1497" s="819"/>
    </row>
    <row r="1498" spans="1:7" s="112" customFormat="1">
      <c r="A1498" s="63"/>
      <c r="B1498" s="63"/>
      <c r="C1498" s="63"/>
      <c r="D1498" s="216" t="s">
        <v>2057</v>
      </c>
      <c r="E1498" s="217">
        <v>1.75</v>
      </c>
      <c r="F1498" s="217">
        <f>E1498*2808</f>
        <v>4914</v>
      </c>
      <c r="G1498" s="819"/>
    </row>
    <row r="1499" spans="1:7" s="113" customFormat="1" ht="15" customHeight="1">
      <c r="A1499" s="63"/>
      <c r="B1499" s="63"/>
      <c r="C1499" s="63"/>
      <c r="D1499" s="216"/>
      <c r="E1499" s="217"/>
      <c r="F1499" s="224">
        <f>SUM(F1497:F1498)</f>
        <v>7531.44</v>
      </c>
      <c r="G1499" s="819"/>
    </row>
    <row r="1500" spans="1:7" s="108" customFormat="1">
      <c r="A1500" s="63" t="s">
        <v>2058</v>
      </c>
      <c r="B1500" s="63" t="s">
        <v>106</v>
      </c>
      <c r="C1500" s="63">
        <v>7678701</v>
      </c>
      <c r="D1500" s="216">
        <v>528</v>
      </c>
      <c r="E1500" s="217">
        <v>1.6</v>
      </c>
      <c r="F1500" s="217">
        <f>D1500*E1500</f>
        <v>844.8</v>
      </c>
      <c r="G1500" s="819"/>
    </row>
    <row r="1501" spans="1:7" s="108" customFormat="1">
      <c r="A1501" s="63"/>
      <c r="B1501" s="63"/>
      <c r="C1501" s="63"/>
      <c r="D1501" s="216">
        <v>396</v>
      </c>
      <c r="E1501" s="217">
        <v>1.9</v>
      </c>
      <c r="F1501" s="217">
        <f>D1501*E1501</f>
        <v>752.4</v>
      </c>
      <c r="G1501" s="819"/>
    </row>
    <row r="1502" spans="1:7" s="114" customFormat="1">
      <c r="A1502" s="63"/>
      <c r="B1502" s="63"/>
      <c r="C1502" s="63">
        <v>7679301</v>
      </c>
      <c r="D1502" s="216">
        <v>2112</v>
      </c>
      <c r="E1502" s="217">
        <v>1.6</v>
      </c>
      <c r="F1502" s="217">
        <f>D1502*E1502</f>
        <v>3379.2</v>
      </c>
      <c r="G1502" s="819"/>
    </row>
    <row r="1503" spans="1:7" s="108" customFormat="1">
      <c r="A1503" s="63"/>
      <c r="B1503" s="63"/>
      <c r="C1503" s="63"/>
      <c r="D1503" s="216">
        <v>684</v>
      </c>
      <c r="E1503" s="217">
        <v>1.9</v>
      </c>
      <c r="F1503" s="217">
        <f>D1503*E1503</f>
        <v>1299.5999999999999</v>
      </c>
      <c r="G1503" s="819"/>
    </row>
    <row r="1504" spans="1:7" s="108" customFormat="1">
      <c r="A1504" s="63"/>
      <c r="B1504" s="63"/>
      <c r="C1504" s="63"/>
      <c r="D1504" s="216"/>
      <c r="E1504" s="217"/>
      <c r="F1504" s="224">
        <f>SUM(F1500:F1503)</f>
        <v>6276</v>
      </c>
      <c r="G1504" s="819"/>
    </row>
    <row r="1505" spans="1:7" s="108" customFormat="1">
      <c r="A1505" s="63" t="s">
        <v>2059</v>
      </c>
      <c r="B1505" s="63">
        <v>54734</v>
      </c>
      <c r="C1505" s="63" t="s">
        <v>2060</v>
      </c>
      <c r="D1505" s="216">
        <v>280</v>
      </c>
      <c r="E1505" s="217">
        <v>7.85</v>
      </c>
      <c r="F1505" s="217">
        <f>D1505*E1505</f>
        <v>2198</v>
      </c>
      <c r="G1505" s="819"/>
    </row>
    <row r="1506" spans="1:7" s="108" customFormat="1">
      <c r="A1506" s="63"/>
      <c r="B1506" s="63"/>
      <c r="C1506" s="63"/>
      <c r="D1506" s="216">
        <v>128</v>
      </c>
      <c r="E1506" s="217">
        <v>8.4499999999999993</v>
      </c>
      <c r="F1506" s="217">
        <f>D1506*E1506</f>
        <v>1081.5999999999999</v>
      </c>
      <c r="G1506" s="819"/>
    </row>
    <row r="1507" spans="1:7" s="108" customFormat="1">
      <c r="A1507" s="63"/>
      <c r="B1507" s="63"/>
      <c r="C1507" s="63"/>
      <c r="D1507" s="216"/>
      <c r="E1507" s="217"/>
      <c r="F1507" s="224">
        <f>SUM(F1505:F1506)</f>
        <v>3279.6</v>
      </c>
      <c r="G1507" s="819"/>
    </row>
    <row r="1508" spans="1:7" s="108" customFormat="1">
      <c r="A1508" s="63" t="s">
        <v>2061</v>
      </c>
      <c r="B1508" s="63" t="s">
        <v>679</v>
      </c>
      <c r="C1508" s="63">
        <v>7633201</v>
      </c>
      <c r="D1508" s="216">
        <v>1812</v>
      </c>
      <c r="E1508" s="217">
        <v>4.5999999999999996</v>
      </c>
      <c r="F1508" s="217">
        <f>D1508*E1508</f>
        <v>8335.2000000000007</v>
      </c>
      <c r="G1508" s="819"/>
    </row>
    <row r="1509" spans="1:7" s="108" customFormat="1">
      <c r="A1509" s="63"/>
      <c r="B1509" s="63"/>
      <c r="C1509" s="63"/>
      <c r="D1509" s="216">
        <v>336</v>
      </c>
      <c r="E1509" s="217">
        <v>5.4</v>
      </c>
      <c r="F1509" s="217">
        <f>D1509*E1509</f>
        <v>1814.4</v>
      </c>
      <c r="G1509" s="819"/>
    </row>
    <row r="1510" spans="1:7" s="108" customFormat="1">
      <c r="A1510" s="63"/>
      <c r="B1510" s="63"/>
      <c r="C1510" s="63"/>
      <c r="D1510" s="216"/>
      <c r="E1510" s="217"/>
      <c r="F1510" s="224">
        <f>SUM(F1508:F1509)</f>
        <v>10149.6</v>
      </c>
      <c r="G1510" s="819"/>
    </row>
    <row r="1511" spans="1:7" s="108" customFormat="1">
      <c r="A1511" s="63" t="s">
        <v>2062</v>
      </c>
      <c r="B1511" s="63" t="s">
        <v>685</v>
      </c>
      <c r="C1511" s="63">
        <v>7630101</v>
      </c>
      <c r="D1511" s="216">
        <v>936</v>
      </c>
      <c r="E1511" s="217">
        <v>5.3</v>
      </c>
      <c r="F1511" s="217">
        <f>D1511*E1511</f>
        <v>4960.8</v>
      </c>
      <c r="G1511" s="819"/>
    </row>
    <row r="1512" spans="1:7" s="108" customFormat="1">
      <c r="A1512" s="63"/>
      <c r="B1512" s="63"/>
      <c r="C1512" s="63"/>
      <c r="D1512" s="216">
        <v>468</v>
      </c>
      <c r="E1512" s="217">
        <v>6.1</v>
      </c>
      <c r="F1512" s="217">
        <f>D1512*E1512</f>
        <v>2854.8</v>
      </c>
      <c r="G1512" s="819"/>
    </row>
    <row r="1513" spans="1:7" s="108" customFormat="1">
      <c r="A1513" s="63"/>
      <c r="B1513" s="63"/>
      <c r="C1513" s="63"/>
      <c r="D1513" s="216"/>
      <c r="E1513" s="217"/>
      <c r="F1513" s="224">
        <f>SUM(F1511:F1512)</f>
        <v>7815.6</v>
      </c>
      <c r="G1513" s="819"/>
    </row>
    <row r="1514" spans="1:7" s="108" customFormat="1">
      <c r="A1514" s="63" t="s">
        <v>2063</v>
      </c>
      <c r="B1514" s="63" t="s">
        <v>1259</v>
      </c>
      <c r="C1514" s="63">
        <v>7630001</v>
      </c>
      <c r="D1514" s="216">
        <v>1272</v>
      </c>
      <c r="E1514" s="217">
        <v>4.7</v>
      </c>
      <c r="F1514" s="217">
        <f>D1514*E1514</f>
        <v>5978.4</v>
      </c>
      <c r="G1514" s="819"/>
    </row>
    <row r="1515" spans="1:7" s="108" customFormat="1">
      <c r="A1515" s="63"/>
      <c r="B1515" s="63"/>
      <c r="C1515" s="63"/>
      <c r="D1515" s="216">
        <v>228</v>
      </c>
      <c r="E1515" s="217">
        <v>5.4</v>
      </c>
      <c r="F1515" s="217">
        <f>D1515*E1515</f>
        <v>1231.2</v>
      </c>
      <c r="G1515" s="819"/>
    </row>
    <row r="1516" spans="1:7" s="108" customFormat="1">
      <c r="A1516" s="63"/>
      <c r="B1516" s="63"/>
      <c r="C1516" s="63"/>
      <c r="D1516" s="216"/>
      <c r="E1516" s="217"/>
      <c r="F1516" s="224">
        <f>SUM(F1514:F1515)</f>
        <v>7209.6</v>
      </c>
      <c r="G1516" s="820"/>
    </row>
    <row r="1517" spans="1:7" s="108" customFormat="1" ht="15.6" customHeight="1">
      <c r="A1517" s="277" t="s">
        <v>2064</v>
      </c>
      <c r="B1517" s="277" t="s">
        <v>2065</v>
      </c>
      <c r="C1517" s="277" t="s">
        <v>2066</v>
      </c>
      <c r="D1517" s="277">
        <v>1996</v>
      </c>
      <c r="E1517" s="179">
        <v>1.66</v>
      </c>
      <c r="F1517" s="179">
        <f>D1517*E1517</f>
        <v>3313.36</v>
      </c>
      <c r="G1517" s="804" t="s">
        <v>2067</v>
      </c>
    </row>
    <row r="1518" spans="1:7" s="108" customFormat="1">
      <c r="A1518" s="277"/>
      <c r="B1518" s="277" t="s">
        <v>2068</v>
      </c>
      <c r="C1518" s="277" t="s">
        <v>2069</v>
      </c>
      <c r="D1518" s="277">
        <v>1907</v>
      </c>
      <c r="E1518" s="179">
        <v>1.66</v>
      </c>
      <c r="F1518" s="179">
        <f t="shared" ref="F1518:F1519" si="163">D1518*E1518</f>
        <v>3165.62</v>
      </c>
      <c r="G1518" s="804"/>
    </row>
    <row r="1519" spans="1:7" s="108" customFormat="1">
      <c r="A1519" s="277"/>
      <c r="B1519" s="277" t="s">
        <v>2070</v>
      </c>
      <c r="C1519" s="277" t="s">
        <v>2071</v>
      </c>
      <c r="D1519" s="277">
        <v>920</v>
      </c>
      <c r="E1519" s="179">
        <v>1.66</v>
      </c>
      <c r="F1519" s="179">
        <f t="shared" si="163"/>
        <v>1527.2</v>
      </c>
      <c r="G1519" s="804"/>
    </row>
    <row r="1520" spans="1:7" s="114" customFormat="1">
      <c r="A1520" s="278"/>
      <c r="B1520" s="278"/>
      <c r="C1520" s="278"/>
      <c r="D1520" s="278"/>
      <c r="E1520" s="186"/>
      <c r="F1520" s="186">
        <f>SUM(F1517:F1519)</f>
        <v>8006.18</v>
      </c>
      <c r="G1520" s="804"/>
    </row>
    <row r="1521" spans="1:7" s="108" customFormat="1">
      <c r="A1521" s="277" t="s">
        <v>2072</v>
      </c>
      <c r="B1521" s="277" t="s">
        <v>2073</v>
      </c>
      <c r="C1521" s="277" t="s">
        <v>2074</v>
      </c>
      <c r="D1521" s="277">
        <v>1145</v>
      </c>
      <c r="E1521" s="179">
        <v>3.25</v>
      </c>
      <c r="F1521" s="179">
        <f>D1521*E1521</f>
        <v>3721.25</v>
      </c>
      <c r="G1521" s="804"/>
    </row>
    <row r="1522" spans="1:7" s="108" customFormat="1">
      <c r="A1522" s="277"/>
      <c r="B1522" s="277" t="s">
        <v>2075</v>
      </c>
      <c r="C1522" s="277">
        <v>755902</v>
      </c>
      <c r="D1522" s="277">
        <v>250</v>
      </c>
      <c r="E1522" s="179">
        <v>3.25</v>
      </c>
      <c r="F1522" s="179">
        <f>D1522*E1522</f>
        <v>812.5</v>
      </c>
      <c r="G1522" s="804"/>
    </row>
    <row r="1523" spans="1:7" s="114" customFormat="1">
      <c r="A1523" s="278"/>
      <c r="B1523" s="278"/>
      <c r="C1523" s="278"/>
      <c r="D1523" s="278"/>
      <c r="E1523" s="186"/>
      <c r="F1523" s="186">
        <f>SUM(F1521:F1522)</f>
        <v>4533.75</v>
      </c>
      <c r="G1523" s="804"/>
    </row>
    <row r="1524" spans="1:7" s="108" customFormat="1">
      <c r="A1524" s="277" t="s">
        <v>2076</v>
      </c>
      <c r="B1524" s="277" t="s">
        <v>2077</v>
      </c>
      <c r="C1524" s="277" t="s">
        <v>2078</v>
      </c>
      <c r="D1524" s="277">
        <v>1945</v>
      </c>
      <c r="E1524" s="179">
        <v>3.93</v>
      </c>
      <c r="F1524" s="179">
        <f>D1524*E1524</f>
        <v>7643.85</v>
      </c>
      <c r="G1524" s="804"/>
    </row>
    <row r="1525" spans="1:7" s="108" customFormat="1">
      <c r="A1525" s="277"/>
      <c r="B1525" s="277" t="s">
        <v>2079</v>
      </c>
      <c r="C1525" s="277">
        <v>756021</v>
      </c>
      <c r="D1525" s="277">
        <v>400</v>
      </c>
      <c r="E1525" s="179">
        <v>3.93</v>
      </c>
      <c r="F1525" s="179">
        <f>D1525*E1525</f>
        <v>1572</v>
      </c>
      <c r="G1525" s="804"/>
    </row>
    <row r="1526" spans="1:7" s="114" customFormat="1">
      <c r="A1526" s="278"/>
      <c r="B1526" s="278"/>
      <c r="C1526" s="278"/>
      <c r="D1526" s="278"/>
      <c r="E1526" s="186"/>
      <c r="F1526" s="186">
        <f>SUM(F1524:F1525)</f>
        <v>9215.85</v>
      </c>
      <c r="G1526" s="804"/>
    </row>
    <row r="1527" spans="1:7" s="108" customFormat="1">
      <c r="A1527" s="277" t="s">
        <v>2080</v>
      </c>
      <c r="B1527" s="277" t="s">
        <v>2081</v>
      </c>
      <c r="C1527" s="277" t="s">
        <v>2082</v>
      </c>
      <c r="D1527" s="277">
        <v>2449</v>
      </c>
      <c r="E1527" s="179">
        <v>3.93</v>
      </c>
      <c r="F1527" s="179">
        <f>D1527*E1527</f>
        <v>9624.57</v>
      </c>
      <c r="G1527" s="804"/>
    </row>
    <row r="1528" spans="1:7" s="108" customFormat="1">
      <c r="A1528" s="277"/>
      <c r="B1528" s="277" t="s">
        <v>2083</v>
      </c>
      <c r="C1528" s="277" t="s">
        <v>2084</v>
      </c>
      <c r="D1528" s="277">
        <v>1703</v>
      </c>
      <c r="E1528" s="179">
        <v>3.93</v>
      </c>
      <c r="F1528" s="179">
        <f t="shared" ref="F1528:F1530" si="164">D1528*E1528</f>
        <v>6692.79</v>
      </c>
      <c r="G1528" s="804"/>
    </row>
    <row r="1529" spans="1:7" s="108" customFormat="1">
      <c r="A1529" s="277"/>
      <c r="B1529" s="277" t="s">
        <v>2085</v>
      </c>
      <c r="C1529" s="277">
        <v>755554</v>
      </c>
      <c r="D1529" s="277">
        <v>243</v>
      </c>
      <c r="E1529" s="179">
        <v>3.93</v>
      </c>
      <c r="F1529" s="179">
        <f t="shared" si="164"/>
        <v>954.99</v>
      </c>
      <c r="G1529" s="804"/>
    </row>
    <row r="1530" spans="1:7" s="108" customFormat="1">
      <c r="A1530" s="277"/>
      <c r="B1530" s="277" t="s">
        <v>2086</v>
      </c>
      <c r="C1530" s="277">
        <v>755581</v>
      </c>
      <c r="D1530" s="277">
        <v>250</v>
      </c>
      <c r="E1530" s="179">
        <v>3.93</v>
      </c>
      <c r="F1530" s="179">
        <f t="shared" si="164"/>
        <v>982.5</v>
      </c>
      <c r="G1530" s="804"/>
    </row>
    <row r="1531" spans="1:7" s="114" customFormat="1">
      <c r="A1531" s="278"/>
      <c r="B1531" s="278"/>
      <c r="C1531" s="278"/>
      <c r="D1531" s="278"/>
      <c r="E1531" s="186"/>
      <c r="F1531" s="186">
        <f>SUM(F1527:F1530)</f>
        <v>18254.849999999999</v>
      </c>
      <c r="G1531" s="804"/>
    </row>
    <row r="1532" spans="1:7" s="108" customFormat="1">
      <c r="A1532" s="277" t="s">
        <v>2087</v>
      </c>
      <c r="B1532" s="277" t="s">
        <v>2088</v>
      </c>
      <c r="C1532" s="277" t="s">
        <v>2089</v>
      </c>
      <c r="D1532" s="277">
        <v>2096</v>
      </c>
      <c r="E1532" s="179">
        <v>3.96</v>
      </c>
      <c r="F1532" s="179">
        <f>D1532*E1532</f>
        <v>8300.16</v>
      </c>
      <c r="G1532" s="804"/>
    </row>
    <row r="1533" spans="1:7" s="108" customFormat="1">
      <c r="A1533" s="277"/>
      <c r="B1533" s="277" t="s">
        <v>2090</v>
      </c>
      <c r="C1533" s="277">
        <v>755206</v>
      </c>
      <c r="D1533" s="277">
        <v>399</v>
      </c>
      <c r="E1533" s="179">
        <v>5.05</v>
      </c>
      <c r="F1533" s="179">
        <f t="shared" ref="F1533:F1535" si="165">D1533*E1533</f>
        <v>2014.95</v>
      </c>
      <c r="G1533" s="804"/>
    </row>
    <row r="1534" spans="1:7" s="108" customFormat="1">
      <c r="A1534" s="277"/>
      <c r="B1534" s="277" t="s">
        <v>2091</v>
      </c>
      <c r="C1534" s="277">
        <v>755316</v>
      </c>
      <c r="D1534" s="277">
        <v>251</v>
      </c>
      <c r="E1534" s="179">
        <v>3.66</v>
      </c>
      <c r="F1534" s="179">
        <f t="shared" si="165"/>
        <v>918.66</v>
      </c>
      <c r="G1534" s="804"/>
    </row>
    <row r="1535" spans="1:7" s="108" customFormat="1">
      <c r="A1535" s="277"/>
      <c r="B1535" s="277" t="s">
        <v>2092</v>
      </c>
      <c r="C1535" s="277">
        <v>755352</v>
      </c>
      <c r="D1535" s="277">
        <v>251</v>
      </c>
      <c r="E1535" s="179">
        <v>3.96</v>
      </c>
      <c r="F1535" s="179">
        <f t="shared" si="165"/>
        <v>993.96</v>
      </c>
      <c r="G1535" s="804"/>
    </row>
    <row r="1536" spans="1:7" s="114" customFormat="1">
      <c r="A1536" s="278"/>
      <c r="B1536" s="278"/>
      <c r="C1536" s="278"/>
      <c r="D1536" s="278"/>
      <c r="E1536" s="186"/>
      <c r="F1536" s="186">
        <f>SUM(F1532:F1535)</f>
        <v>12227.73</v>
      </c>
      <c r="G1536" s="804"/>
    </row>
    <row r="1537" spans="1:7" s="108" customFormat="1">
      <c r="A1537" s="277" t="s">
        <v>2093</v>
      </c>
      <c r="B1537" s="277" t="s">
        <v>2094</v>
      </c>
      <c r="C1537" s="277" t="s">
        <v>2095</v>
      </c>
      <c r="D1537" s="277">
        <v>1589</v>
      </c>
      <c r="E1537" s="179">
        <v>5.55</v>
      </c>
      <c r="F1537" s="179">
        <f>D1537*E1537</f>
        <v>8818.9500000000007</v>
      </c>
      <c r="G1537" s="804"/>
    </row>
    <row r="1538" spans="1:7" s="108" customFormat="1">
      <c r="A1538" s="277"/>
      <c r="B1538" s="277" t="s">
        <v>2096</v>
      </c>
      <c r="C1538" s="277">
        <v>755738</v>
      </c>
      <c r="D1538" s="277">
        <v>187</v>
      </c>
      <c r="E1538" s="179">
        <v>5.45</v>
      </c>
      <c r="F1538" s="179">
        <f t="shared" ref="F1538:F1539" si="166">D1538*E1538</f>
        <v>1019.15</v>
      </c>
      <c r="G1538" s="804"/>
    </row>
    <row r="1539" spans="1:7" s="108" customFormat="1">
      <c r="A1539" s="277"/>
      <c r="B1539" s="277" t="s">
        <v>2097</v>
      </c>
      <c r="C1539" s="277">
        <v>755747</v>
      </c>
      <c r="D1539" s="277">
        <v>264</v>
      </c>
      <c r="E1539" s="179">
        <v>5.55</v>
      </c>
      <c r="F1539" s="179">
        <f t="shared" si="166"/>
        <v>1465.2</v>
      </c>
      <c r="G1539" s="804"/>
    </row>
    <row r="1540" spans="1:7" s="114" customFormat="1">
      <c r="A1540" s="278"/>
      <c r="B1540" s="278"/>
      <c r="C1540" s="278"/>
      <c r="D1540" s="278"/>
      <c r="E1540" s="186"/>
      <c r="F1540" s="186">
        <f>SUM(F1537:F1539)</f>
        <v>11303.3</v>
      </c>
      <c r="G1540" s="804"/>
    </row>
    <row r="1541" spans="1:7" s="108" customFormat="1" ht="15.6" customHeight="1">
      <c r="A1541" s="252" t="s">
        <v>2098</v>
      </c>
      <c r="B1541" s="252" t="s">
        <v>2099</v>
      </c>
      <c r="C1541" s="252" t="s">
        <v>2100</v>
      </c>
      <c r="D1541" s="252">
        <v>987</v>
      </c>
      <c r="E1541" s="212">
        <v>2.0499999999999998</v>
      </c>
      <c r="F1541" s="212">
        <f>D1541*E1541</f>
        <v>2023.35</v>
      </c>
      <c r="G1541" s="791" t="s">
        <v>2101</v>
      </c>
    </row>
    <row r="1542" spans="1:7" s="108" customFormat="1">
      <c r="A1542" s="252"/>
      <c r="B1542" s="252" t="s">
        <v>2102</v>
      </c>
      <c r="C1542" s="252" t="s">
        <v>2103</v>
      </c>
      <c r="D1542" s="252">
        <v>771</v>
      </c>
      <c r="E1542" s="212">
        <v>2.0499999999999998</v>
      </c>
      <c r="F1542" s="212">
        <f t="shared" ref="F1542:F1544" si="167">D1542*E1542</f>
        <v>1580.55</v>
      </c>
      <c r="G1542" s="791"/>
    </row>
    <row r="1543" spans="1:7" s="108" customFormat="1">
      <c r="A1543" s="252"/>
      <c r="B1543" s="252" t="s">
        <v>2104</v>
      </c>
      <c r="C1543" s="252" t="s">
        <v>2105</v>
      </c>
      <c r="D1543" s="252">
        <v>711</v>
      </c>
      <c r="E1543" s="212">
        <v>2.0499999999999998</v>
      </c>
      <c r="F1543" s="212">
        <f t="shared" si="167"/>
        <v>1457.55</v>
      </c>
      <c r="G1543" s="791"/>
    </row>
    <row r="1544" spans="1:7" s="108" customFormat="1">
      <c r="A1544" s="252"/>
      <c r="B1544" s="252" t="s">
        <v>2106</v>
      </c>
      <c r="C1544" s="252" t="s">
        <v>2107</v>
      </c>
      <c r="D1544" s="252">
        <v>685</v>
      </c>
      <c r="E1544" s="212">
        <v>2.0499999999999998</v>
      </c>
      <c r="F1544" s="212">
        <f t="shared" si="167"/>
        <v>1404.25</v>
      </c>
      <c r="G1544" s="791"/>
    </row>
    <row r="1545" spans="1:7" s="108" customFormat="1">
      <c r="A1545" s="252"/>
      <c r="B1545" s="252"/>
      <c r="C1545" s="252"/>
      <c r="D1545" s="252">
        <f>SUM(D1541:D1544)</f>
        <v>3154</v>
      </c>
      <c r="E1545" s="212"/>
      <c r="F1545" s="212">
        <f>SUM(F1541:F1544)</f>
        <v>6465.7</v>
      </c>
      <c r="G1545" s="791"/>
    </row>
    <row r="1546" spans="1:7" s="108" customFormat="1" ht="15.6" customHeight="1">
      <c r="A1546" s="284" t="s">
        <v>2108</v>
      </c>
      <c r="B1546" s="284" t="s">
        <v>204</v>
      </c>
      <c r="C1546" s="284" t="s">
        <v>2109</v>
      </c>
      <c r="D1546" s="284">
        <v>1611</v>
      </c>
      <c r="E1546" s="285">
        <v>1.41</v>
      </c>
      <c r="F1546" s="285">
        <f>D1546*E1546</f>
        <v>2271.5100000000002</v>
      </c>
      <c r="G1546" s="783" t="s">
        <v>2110</v>
      </c>
    </row>
    <row r="1547" spans="1:7" s="108" customFormat="1">
      <c r="A1547" s="284"/>
      <c r="B1547" s="284" t="s">
        <v>206</v>
      </c>
      <c r="C1547" s="284" t="s">
        <v>2111</v>
      </c>
      <c r="D1547" s="284">
        <v>947</v>
      </c>
      <c r="E1547" s="285">
        <v>1.32</v>
      </c>
      <c r="F1547" s="285">
        <f t="shared" ref="F1547:F1548" si="168">D1547*E1547</f>
        <v>1250.04</v>
      </c>
      <c r="G1547" s="783"/>
    </row>
    <row r="1548" spans="1:7" s="108" customFormat="1">
      <c r="A1548" s="284"/>
      <c r="B1548" s="284" t="s">
        <v>208</v>
      </c>
      <c r="C1548" s="284" t="s">
        <v>2112</v>
      </c>
      <c r="D1548" s="284">
        <v>1382</v>
      </c>
      <c r="E1548" s="285">
        <v>1.32</v>
      </c>
      <c r="F1548" s="285">
        <f t="shared" si="168"/>
        <v>1824.24</v>
      </c>
      <c r="G1548" s="783"/>
    </row>
    <row r="1549" spans="1:7" s="114" customFormat="1">
      <c r="A1549" s="288"/>
      <c r="B1549" s="288"/>
      <c r="C1549" s="288"/>
      <c r="D1549" s="288"/>
      <c r="E1549" s="289"/>
      <c r="F1549" s="289">
        <f>SUM(F1546:F1548)</f>
        <v>5345.79</v>
      </c>
      <c r="G1549" s="783"/>
    </row>
    <row r="1550" spans="1:7" s="108" customFormat="1">
      <c r="A1550" s="284" t="s">
        <v>2113</v>
      </c>
      <c r="B1550" s="284" t="s">
        <v>2114</v>
      </c>
      <c r="C1550" s="284" t="s">
        <v>2115</v>
      </c>
      <c r="D1550" s="284">
        <v>2216</v>
      </c>
      <c r="E1550" s="285">
        <v>3.25</v>
      </c>
      <c r="F1550" s="285">
        <f>D1550*E1550</f>
        <v>7202</v>
      </c>
      <c r="G1550" s="783"/>
    </row>
    <row r="1551" spans="1:7" s="108" customFormat="1">
      <c r="A1551" s="284"/>
      <c r="B1551" s="284" t="s">
        <v>2116</v>
      </c>
      <c r="C1551" s="284" t="s">
        <v>2117</v>
      </c>
      <c r="D1551" s="284">
        <v>2033</v>
      </c>
      <c r="E1551" s="285">
        <v>2.85</v>
      </c>
      <c r="F1551" s="285">
        <f t="shared" ref="F1551:F1553" si="169">D1551*E1551</f>
        <v>5794.05</v>
      </c>
      <c r="G1551" s="783"/>
    </row>
    <row r="1552" spans="1:7" s="108" customFormat="1">
      <c r="A1552" s="284"/>
      <c r="B1552" s="284" t="s">
        <v>2118</v>
      </c>
      <c r="C1552" s="284" t="s">
        <v>2119</v>
      </c>
      <c r="D1552" s="284">
        <v>1343</v>
      </c>
      <c r="E1552" s="285">
        <v>3.3</v>
      </c>
      <c r="F1552" s="285">
        <f t="shared" si="169"/>
        <v>4431.8999999999996</v>
      </c>
      <c r="G1552" s="783"/>
    </row>
    <row r="1553" spans="1:7" s="108" customFormat="1">
      <c r="A1553" s="284"/>
      <c r="B1553" s="284" t="s">
        <v>2120</v>
      </c>
      <c r="C1553" s="284">
        <v>769450</v>
      </c>
      <c r="D1553" s="284">
        <v>239</v>
      </c>
      <c r="E1553" s="285">
        <v>2.85</v>
      </c>
      <c r="F1553" s="285">
        <f t="shared" si="169"/>
        <v>681.15</v>
      </c>
      <c r="G1553" s="783"/>
    </row>
    <row r="1554" spans="1:7" s="114" customFormat="1">
      <c r="A1554" s="288"/>
      <c r="B1554" s="288"/>
      <c r="C1554" s="288"/>
      <c r="D1554" s="288"/>
      <c r="E1554" s="289"/>
      <c r="F1554" s="289">
        <f>SUM(F1550:F1553)</f>
        <v>18109.099999999999</v>
      </c>
      <c r="G1554" s="783"/>
    </row>
    <row r="1555" spans="1:7" s="108" customFormat="1">
      <c r="A1555" s="284" t="s">
        <v>2121</v>
      </c>
      <c r="B1555" s="284" t="s">
        <v>2122</v>
      </c>
      <c r="C1555" s="284" t="s">
        <v>2123</v>
      </c>
      <c r="D1555" s="284">
        <v>3153</v>
      </c>
      <c r="E1555" s="285">
        <v>3.93</v>
      </c>
      <c r="F1555" s="285">
        <f>D1555*E1555</f>
        <v>12391.29</v>
      </c>
      <c r="G1555" s="783"/>
    </row>
    <row r="1556" spans="1:7" s="108" customFormat="1">
      <c r="A1556" s="284"/>
      <c r="B1556" s="284" t="s">
        <v>2124</v>
      </c>
      <c r="C1556" s="284" t="s">
        <v>2125</v>
      </c>
      <c r="D1556" s="284">
        <v>2932</v>
      </c>
      <c r="E1556" s="285">
        <v>3.93</v>
      </c>
      <c r="F1556" s="285">
        <f t="shared" ref="F1556:F1558" si="170">D1556*E1556</f>
        <v>11522.76</v>
      </c>
      <c r="G1556" s="783"/>
    </row>
    <row r="1557" spans="1:7" s="108" customFormat="1">
      <c r="A1557" s="284"/>
      <c r="B1557" s="284" t="s">
        <v>2126</v>
      </c>
      <c r="C1557" s="284" t="s">
        <v>2127</v>
      </c>
      <c r="D1557" s="284">
        <v>2182</v>
      </c>
      <c r="E1557" s="285">
        <v>3.93</v>
      </c>
      <c r="F1557" s="285">
        <f t="shared" si="170"/>
        <v>8575.26</v>
      </c>
      <c r="G1557" s="783"/>
    </row>
    <row r="1558" spans="1:7" s="108" customFormat="1">
      <c r="A1558" s="284"/>
      <c r="B1558" s="284" t="s">
        <v>2128</v>
      </c>
      <c r="C1558" s="284">
        <v>769560</v>
      </c>
      <c r="D1558" s="284">
        <v>347</v>
      </c>
      <c r="E1558" s="285">
        <v>3.68</v>
      </c>
      <c r="F1558" s="285">
        <f t="shared" si="170"/>
        <v>1276.96</v>
      </c>
      <c r="G1558" s="783"/>
    </row>
    <row r="1559" spans="1:7" s="114" customFormat="1">
      <c r="A1559" s="288"/>
      <c r="B1559" s="288"/>
      <c r="C1559" s="288"/>
      <c r="D1559" s="288"/>
      <c r="E1559" s="289"/>
      <c r="F1559" s="289">
        <f>SUM(F1555:F1558)</f>
        <v>33766.269999999997</v>
      </c>
      <c r="G1559" s="783"/>
    </row>
    <row r="1560" spans="1:7" s="108" customFormat="1">
      <c r="A1560" s="284" t="s">
        <v>2129</v>
      </c>
      <c r="B1560" s="284" t="s">
        <v>2130</v>
      </c>
      <c r="C1560" s="284" t="s">
        <v>2131</v>
      </c>
      <c r="D1560" s="284">
        <v>2739</v>
      </c>
      <c r="E1560" s="285">
        <v>3.93</v>
      </c>
      <c r="F1560" s="285">
        <f>D1560*E1560</f>
        <v>10764.27</v>
      </c>
      <c r="G1560" s="783"/>
    </row>
    <row r="1561" spans="1:7" s="108" customFormat="1">
      <c r="A1561" s="284"/>
      <c r="B1561" s="284" t="s">
        <v>2132</v>
      </c>
      <c r="C1561" s="284">
        <v>769277</v>
      </c>
      <c r="D1561" s="284">
        <v>300</v>
      </c>
      <c r="E1561" s="285">
        <v>3.63</v>
      </c>
      <c r="F1561" s="285">
        <f>D1561*E1561</f>
        <v>1089</v>
      </c>
      <c r="G1561" s="783"/>
    </row>
    <row r="1562" spans="1:7" s="114" customFormat="1">
      <c r="A1562" s="288"/>
      <c r="B1562" s="288"/>
      <c r="C1562" s="288"/>
      <c r="D1562" s="288"/>
      <c r="E1562" s="289"/>
      <c r="F1562" s="289">
        <f>SUM(F1560:F1561)</f>
        <v>11853.27</v>
      </c>
      <c r="G1562" s="783"/>
    </row>
    <row r="1563" spans="1:7" s="108" customFormat="1">
      <c r="A1563" s="304" t="s">
        <v>2133</v>
      </c>
      <c r="B1563" s="284" t="s">
        <v>2134</v>
      </c>
      <c r="C1563" s="284">
        <v>769158</v>
      </c>
      <c r="D1563" s="284">
        <v>399</v>
      </c>
      <c r="E1563" s="285">
        <v>5.05</v>
      </c>
      <c r="F1563" s="285">
        <f>D1563*E1563</f>
        <v>2014.95</v>
      </c>
      <c r="G1563" s="783"/>
    </row>
    <row r="1564" spans="1:7" s="108" customFormat="1">
      <c r="A1564" s="284"/>
      <c r="B1564" s="284" t="s">
        <v>2135</v>
      </c>
      <c r="C1564" s="284">
        <v>769167</v>
      </c>
      <c r="D1564" s="284">
        <v>399</v>
      </c>
      <c r="E1564" s="285">
        <v>5.05</v>
      </c>
      <c r="F1564" s="285">
        <f>D1564*E1564</f>
        <v>2014.95</v>
      </c>
      <c r="G1564" s="783"/>
    </row>
    <row r="1565" spans="1:7" s="114" customFormat="1">
      <c r="A1565" s="288"/>
      <c r="B1565" s="288"/>
      <c r="C1565" s="288"/>
      <c r="D1565" s="288"/>
      <c r="E1565" s="289"/>
      <c r="F1565" s="289">
        <f>SUM(F1563:F1564)</f>
        <v>4029.9</v>
      </c>
      <c r="G1565" s="783"/>
    </row>
    <row r="1566" spans="1:7" s="108" customFormat="1">
      <c r="A1566" s="284" t="s">
        <v>2136</v>
      </c>
      <c r="B1566" s="284" t="s">
        <v>2137</v>
      </c>
      <c r="C1566" s="284" t="s">
        <v>2138</v>
      </c>
      <c r="D1566" s="284">
        <v>1257</v>
      </c>
      <c r="E1566" s="285">
        <v>5.55</v>
      </c>
      <c r="F1566" s="285">
        <f>D1566*E1566</f>
        <v>6976.35</v>
      </c>
      <c r="G1566" s="783"/>
    </row>
    <row r="1567" spans="1:7" s="114" customFormat="1">
      <c r="A1567" s="288"/>
      <c r="B1567" s="288"/>
      <c r="C1567" s="288"/>
      <c r="D1567" s="288"/>
      <c r="E1567" s="289"/>
      <c r="F1567" s="289">
        <f>SUM(F1566)</f>
        <v>6976.35</v>
      </c>
      <c r="G1567" s="783"/>
    </row>
    <row r="1568" spans="1:7" s="112" customFormat="1" ht="15" customHeight="1">
      <c r="A1568" s="861" t="s">
        <v>2139</v>
      </c>
      <c r="B1568" s="861" t="s">
        <v>108</v>
      </c>
      <c r="C1568" s="872">
        <v>7663802</v>
      </c>
      <c r="D1568" s="306" t="s">
        <v>2140</v>
      </c>
      <c r="E1568" s="307">
        <v>1.64</v>
      </c>
      <c r="F1568" s="307">
        <v>1062.72</v>
      </c>
      <c r="G1568" s="783"/>
    </row>
    <row r="1569" spans="1:7" s="112" customFormat="1">
      <c r="A1569" s="861"/>
      <c r="B1569" s="861"/>
      <c r="C1569" s="861"/>
      <c r="D1569" s="306" t="s">
        <v>2141</v>
      </c>
      <c r="E1569" s="307">
        <v>1.75</v>
      </c>
      <c r="F1569" s="307">
        <v>6132</v>
      </c>
      <c r="G1569" s="783"/>
    </row>
    <row r="1570" spans="1:7" s="113" customFormat="1" ht="15" customHeight="1">
      <c r="A1570" s="98"/>
      <c r="B1570" s="98"/>
      <c r="C1570" s="98"/>
      <c r="D1570" s="98"/>
      <c r="E1570" s="296"/>
      <c r="F1570" s="290">
        <v>7194.72</v>
      </c>
      <c r="G1570" s="783"/>
    </row>
    <row r="1571" spans="1:7" s="108" customFormat="1">
      <c r="A1571" s="862" t="s">
        <v>2142</v>
      </c>
      <c r="B1571" s="861" t="s">
        <v>685</v>
      </c>
      <c r="C1571" s="861">
        <v>7630102</v>
      </c>
      <c r="D1571" s="305">
        <v>1068</v>
      </c>
      <c r="E1571" s="307">
        <v>5.3</v>
      </c>
      <c r="F1571" s="307">
        <v>5660.4</v>
      </c>
      <c r="G1571" s="783"/>
    </row>
    <row r="1572" spans="1:7" s="108" customFormat="1">
      <c r="A1572" s="863"/>
      <c r="B1572" s="863"/>
      <c r="C1572" s="863"/>
      <c r="D1572" s="305">
        <v>396</v>
      </c>
      <c r="E1572" s="307">
        <v>6.1</v>
      </c>
      <c r="F1572" s="307">
        <v>2415.6</v>
      </c>
      <c r="G1572" s="783"/>
    </row>
    <row r="1573" spans="1:7" s="114" customFormat="1">
      <c r="A1573" s="305"/>
      <c r="B1573" s="262"/>
      <c r="C1573" s="262"/>
      <c r="D1573" s="262"/>
      <c r="E1573" s="285"/>
      <c r="F1573" s="308">
        <v>8076</v>
      </c>
      <c r="G1573" s="783"/>
    </row>
    <row r="1574" spans="1:7" s="108" customFormat="1">
      <c r="A1574" s="861" t="s">
        <v>2143</v>
      </c>
      <c r="B1574" s="861" t="s">
        <v>1259</v>
      </c>
      <c r="C1574" s="861">
        <v>7630002</v>
      </c>
      <c r="D1574" s="305">
        <v>1200</v>
      </c>
      <c r="E1574" s="307">
        <v>4.7</v>
      </c>
      <c r="F1574" s="307">
        <v>5640</v>
      </c>
      <c r="G1574" s="783"/>
    </row>
    <row r="1575" spans="1:7" s="108" customFormat="1">
      <c r="A1575" s="863"/>
      <c r="B1575" s="861"/>
      <c r="C1575" s="861"/>
      <c r="D1575" s="305">
        <v>264</v>
      </c>
      <c r="E1575" s="307">
        <v>5.4</v>
      </c>
      <c r="F1575" s="307">
        <v>1425.6</v>
      </c>
      <c r="G1575" s="783"/>
    </row>
    <row r="1576" spans="1:7" s="108" customFormat="1">
      <c r="A1576" s="306"/>
      <c r="B1576" s="306"/>
      <c r="C1576" s="306"/>
      <c r="D1576" s="306"/>
      <c r="E1576" s="307"/>
      <c r="F1576" s="308">
        <v>7065.6</v>
      </c>
      <c r="G1576" s="783"/>
    </row>
    <row r="1577" spans="1:7" s="108" customFormat="1" ht="15.6" customHeight="1">
      <c r="A1577" s="252" t="s">
        <v>2144</v>
      </c>
      <c r="B1577" s="252" t="s">
        <v>2094</v>
      </c>
      <c r="C1577" s="252">
        <v>755691</v>
      </c>
      <c r="D1577" s="252">
        <v>59</v>
      </c>
      <c r="E1577" s="212">
        <v>5.55</v>
      </c>
      <c r="F1577" s="212">
        <f>D1577*E1577</f>
        <v>327.45</v>
      </c>
      <c r="G1577" s="791" t="s">
        <v>2145</v>
      </c>
    </row>
    <row r="1578" spans="1:7" s="108" customFormat="1">
      <c r="A1578" s="252"/>
      <c r="B1578" s="252" t="s">
        <v>2096</v>
      </c>
      <c r="C1578" s="252">
        <v>755738</v>
      </c>
      <c r="D1578" s="252">
        <v>88</v>
      </c>
      <c r="E1578" s="212">
        <v>5.45</v>
      </c>
      <c r="F1578" s="212">
        <f>D1578*E1578</f>
        <v>479.6</v>
      </c>
      <c r="G1578" s="791"/>
    </row>
    <row r="1579" spans="1:7" s="114" customFormat="1">
      <c r="A1579" s="309"/>
      <c r="B1579" s="309"/>
      <c r="C1579" s="309"/>
      <c r="D1579" s="309"/>
      <c r="E1579" s="214"/>
      <c r="F1579" s="214">
        <f>SUM(F1577:F1578)</f>
        <v>807.05</v>
      </c>
      <c r="G1579" s="791"/>
    </row>
    <row r="1580" spans="1:7" s="108" customFormat="1">
      <c r="A1580" s="263" t="s">
        <v>2146</v>
      </c>
      <c r="B1580" s="263" t="s">
        <v>2147</v>
      </c>
      <c r="C1580" s="263">
        <v>769268</v>
      </c>
      <c r="D1580" s="263">
        <v>321</v>
      </c>
      <c r="E1580" s="200">
        <v>3.93</v>
      </c>
      <c r="F1580" s="200">
        <f>D1580*E1580</f>
        <v>1261.53</v>
      </c>
      <c r="G1580" s="801" t="s">
        <v>2148</v>
      </c>
    </row>
    <row r="1581" spans="1:7" s="114" customFormat="1">
      <c r="A1581" s="267"/>
      <c r="B1581" s="267"/>
      <c r="C1581" s="267"/>
      <c r="D1581" s="267"/>
      <c r="E1581" s="268"/>
      <c r="F1581" s="268">
        <f>SUM(F1580)</f>
        <v>1261.53</v>
      </c>
      <c r="G1581" s="802"/>
    </row>
    <row r="1582" spans="1:7" s="108" customFormat="1">
      <c r="A1582" s="263" t="s">
        <v>2149</v>
      </c>
      <c r="B1582" s="263" t="s">
        <v>2150</v>
      </c>
      <c r="C1582" s="263" t="s">
        <v>2151</v>
      </c>
      <c r="D1582" s="263">
        <v>2101</v>
      </c>
      <c r="E1582" s="200">
        <v>4.1100000000000003</v>
      </c>
      <c r="F1582" s="200">
        <f t="shared" ref="F1582:F1585" si="171">D1582*E1582</f>
        <v>8635.11</v>
      </c>
      <c r="G1582" s="802"/>
    </row>
    <row r="1583" spans="1:7" s="114" customFormat="1">
      <c r="A1583" s="267"/>
      <c r="B1583" s="267"/>
      <c r="C1583" s="267"/>
      <c r="D1583" s="267"/>
      <c r="E1583" s="268"/>
      <c r="F1583" s="268">
        <f>SUM(F1582)</f>
        <v>8635.11</v>
      </c>
      <c r="G1583" s="802"/>
    </row>
    <row r="1584" spans="1:7" s="108" customFormat="1">
      <c r="A1584" s="263" t="s">
        <v>2152</v>
      </c>
      <c r="B1584" s="263" t="s">
        <v>2153</v>
      </c>
      <c r="C1584" s="263" t="s">
        <v>2154</v>
      </c>
      <c r="D1584" s="263">
        <v>2398</v>
      </c>
      <c r="E1584" s="200">
        <v>5.6</v>
      </c>
      <c r="F1584" s="200">
        <f t="shared" si="171"/>
        <v>13428.8</v>
      </c>
      <c r="G1584" s="802"/>
    </row>
    <row r="1585" spans="1:8" s="108" customFormat="1">
      <c r="A1585" s="263"/>
      <c r="B1585" s="263" t="s">
        <v>2155</v>
      </c>
      <c r="C1585" s="263">
        <v>769350</v>
      </c>
      <c r="D1585" s="263">
        <v>300</v>
      </c>
      <c r="E1585" s="200">
        <v>5.45</v>
      </c>
      <c r="F1585" s="200">
        <f t="shared" si="171"/>
        <v>1635</v>
      </c>
      <c r="G1585" s="802"/>
    </row>
    <row r="1586" spans="1:8" s="114" customFormat="1">
      <c r="A1586" s="267"/>
      <c r="B1586" s="267"/>
      <c r="C1586" s="267"/>
      <c r="D1586" s="267"/>
      <c r="E1586" s="268"/>
      <c r="F1586" s="268">
        <f>SUM(F1584:F1585)</f>
        <v>15063.8</v>
      </c>
      <c r="G1586" s="802"/>
    </row>
    <row r="1587" spans="1:8" s="108" customFormat="1">
      <c r="A1587" s="263" t="s">
        <v>2156</v>
      </c>
      <c r="B1587" s="263" t="s">
        <v>2157</v>
      </c>
      <c r="C1587" s="263" t="s">
        <v>2158</v>
      </c>
      <c r="D1587" s="263">
        <v>925</v>
      </c>
      <c r="E1587" s="200">
        <v>6.9</v>
      </c>
      <c r="F1587" s="200">
        <f>D1587*E1587</f>
        <v>6382.5</v>
      </c>
      <c r="G1587" s="802"/>
    </row>
    <row r="1588" spans="1:8" s="114" customFormat="1">
      <c r="A1588" s="267"/>
      <c r="B1588" s="267"/>
      <c r="C1588" s="267"/>
      <c r="D1588" s="267"/>
      <c r="E1588" s="268"/>
      <c r="F1588" s="268">
        <f>SUM(F1587)</f>
        <v>6382.5</v>
      </c>
      <c r="G1588" s="803"/>
    </row>
    <row r="1589" spans="1:8" s="108" customFormat="1" ht="15.6" customHeight="1">
      <c r="A1589" s="138" t="s">
        <v>2159</v>
      </c>
      <c r="B1589" s="138" t="s">
        <v>2160</v>
      </c>
      <c r="C1589" s="138" t="s">
        <v>2161</v>
      </c>
      <c r="D1589" s="138">
        <v>1836</v>
      </c>
      <c r="E1589" s="162">
        <v>7.18</v>
      </c>
      <c r="F1589" s="162">
        <f>D1589*E1589</f>
        <v>13182.48</v>
      </c>
      <c r="G1589" s="818" t="s">
        <v>2162</v>
      </c>
    </row>
    <row r="1590" spans="1:8" s="108" customFormat="1">
      <c r="A1590" s="138"/>
      <c r="B1590" s="138" t="s">
        <v>2163</v>
      </c>
      <c r="C1590" s="138" t="s">
        <v>2164</v>
      </c>
      <c r="D1590" s="138">
        <v>1692</v>
      </c>
      <c r="E1590" s="162">
        <v>7.18</v>
      </c>
      <c r="F1590" s="162">
        <f t="shared" ref="F1590:F1592" si="172">D1590*E1590</f>
        <v>12148.56</v>
      </c>
      <c r="G1590" s="819"/>
    </row>
    <row r="1591" spans="1:8" s="108" customFormat="1">
      <c r="A1591" s="138"/>
      <c r="B1591" s="138" t="s">
        <v>2165</v>
      </c>
      <c r="C1591" s="138" t="s">
        <v>2166</v>
      </c>
      <c r="D1591" s="138">
        <v>1581</v>
      </c>
      <c r="E1591" s="162">
        <v>7.18</v>
      </c>
      <c r="F1591" s="162">
        <f t="shared" si="172"/>
        <v>11351.58</v>
      </c>
      <c r="G1591" s="819"/>
    </row>
    <row r="1592" spans="1:8" s="108" customFormat="1">
      <c r="A1592" s="138"/>
      <c r="B1592" s="138" t="s">
        <v>2167</v>
      </c>
      <c r="C1592" s="138" t="s">
        <v>2168</v>
      </c>
      <c r="D1592" s="138">
        <v>1278</v>
      </c>
      <c r="E1592" s="162">
        <v>7.18</v>
      </c>
      <c r="F1592" s="162">
        <f t="shared" si="172"/>
        <v>9176.0400000000009</v>
      </c>
      <c r="G1592" s="819"/>
    </row>
    <row r="1593" spans="1:8" s="114" customFormat="1">
      <c r="A1593" s="293"/>
      <c r="B1593" s="293"/>
      <c r="C1593" s="293"/>
      <c r="D1593" s="293"/>
      <c r="E1593" s="163"/>
      <c r="F1593" s="163">
        <f>SUM(F1589:F1592)</f>
        <v>45858.66</v>
      </c>
      <c r="G1593" s="819"/>
    </row>
    <row r="1594" spans="1:8" s="108" customFormat="1">
      <c r="A1594" s="138" t="s">
        <v>2169</v>
      </c>
      <c r="B1594" s="138" t="s">
        <v>2170</v>
      </c>
      <c r="C1594" s="138" t="s">
        <v>2171</v>
      </c>
      <c r="D1594" s="138">
        <v>2334</v>
      </c>
      <c r="E1594" s="162">
        <v>7.18</v>
      </c>
      <c r="F1594" s="162">
        <f>D1594*E1594</f>
        <v>16758.12</v>
      </c>
      <c r="G1594" s="819"/>
    </row>
    <row r="1595" spans="1:8" s="108" customFormat="1">
      <c r="A1595" s="138"/>
      <c r="B1595" s="138" t="s">
        <v>2172</v>
      </c>
      <c r="C1595" s="138" t="s">
        <v>2173</v>
      </c>
      <c r="D1595" s="138">
        <v>1993</v>
      </c>
      <c r="E1595" s="162">
        <v>7.18</v>
      </c>
      <c r="F1595" s="162">
        <f t="shared" ref="F1595:F1598" si="173">D1595*E1595</f>
        <v>14309.74</v>
      </c>
      <c r="G1595" s="819"/>
    </row>
    <row r="1596" spans="1:8" s="108" customFormat="1">
      <c r="A1596" s="138"/>
      <c r="B1596" s="138" t="s">
        <v>2174</v>
      </c>
      <c r="C1596" s="138" t="s">
        <v>2175</v>
      </c>
      <c r="D1596" s="138">
        <v>1989</v>
      </c>
      <c r="E1596" s="162">
        <v>7.18</v>
      </c>
      <c r="F1596" s="162">
        <f t="shared" si="173"/>
        <v>14281.02</v>
      </c>
      <c r="G1596" s="819"/>
    </row>
    <row r="1597" spans="1:8" s="108" customFormat="1">
      <c r="A1597" s="138"/>
      <c r="B1597" s="138" t="s">
        <v>2176</v>
      </c>
      <c r="C1597" s="138" t="s">
        <v>2177</v>
      </c>
      <c r="D1597" s="138">
        <v>1533</v>
      </c>
      <c r="E1597" s="162">
        <v>7.18</v>
      </c>
      <c r="F1597" s="162">
        <f t="shared" si="173"/>
        <v>11006.94</v>
      </c>
      <c r="G1597" s="819"/>
    </row>
    <row r="1598" spans="1:8" s="108" customFormat="1">
      <c r="A1598" s="138"/>
      <c r="B1598" s="138" t="s">
        <v>2178</v>
      </c>
      <c r="C1598" s="138" t="s">
        <v>2179</v>
      </c>
      <c r="D1598" s="138">
        <v>1221</v>
      </c>
      <c r="E1598" s="162">
        <v>7.18</v>
      </c>
      <c r="F1598" s="162">
        <f t="shared" si="173"/>
        <v>8766.7800000000007</v>
      </c>
      <c r="G1598" s="819"/>
    </row>
    <row r="1599" spans="1:8" s="114" customFormat="1">
      <c r="A1599" s="293"/>
      <c r="B1599" s="293"/>
      <c r="C1599" s="293"/>
      <c r="D1599" s="293"/>
      <c r="E1599" s="163"/>
      <c r="F1599" s="163">
        <f>SUM(F1594:F1598)</f>
        <v>65122.6</v>
      </c>
      <c r="G1599" s="819"/>
    </row>
    <row r="1600" spans="1:8" s="108" customFormat="1">
      <c r="A1600" s="864" t="s">
        <v>2180</v>
      </c>
      <c r="B1600" s="864" t="s">
        <v>2181</v>
      </c>
      <c r="C1600" s="873">
        <v>7646501</v>
      </c>
      <c r="D1600" s="64" t="s">
        <v>2182</v>
      </c>
      <c r="E1600" s="310">
        <v>7.75</v>
      </c>
      <c r="F1600" s="310">
        <f>E1600*444</f>
        <v>3441</v>
      </c>
      <c r="G1600" s="819"/>
      <c r="H1600" s="311"/>
    </row>
    <row r="1601" spans="1:8" s="108" customFormat="1">
      <c r="A1601" s="864"/>
      <c r="B1601" s="864"/>
      <c r="C1601" s="873"/>
      <c r="D1601" s="64" t="s">
        <v>2183</v>
      </c>
      <c r="E1601" s="310">
        <v>8.65</v>
      </c>
      <c r="F1601" s="310">
        <f>E1601*60</f>
        <v>519</v>
      </c>
      <c r="G1601" s="819"/>
      <c r="H1601" s="311"/>
    </row>
    <row r="1602" spans="1:8" s="108" customFormat="1">
      <c r="A1602" s="864"/>
      <c r="B1602" s="864"/>
      <c r="C1602" s="873"/>
      <c r="D1602" s="63" t="s">
        <v>2184</v>
      </c>
      <c r="E1602" s="217">
        <v>8.3000000000000007</v>
      </c>
      <c r="F1602" s="310">
        <f>1824*E1602</f>
        <v>15139.2</v>
      </c>
      <c r="G1602" s="819"/>
      <c r="H1602" s="311"/>
    </row>
    <row r="1603" spans="1:8" s="108" customFormat="1">
      <c r="A1603" s="864"/>
      <c r="B1603" s="864"/>
      <c r="C1603" s="873"/>
      <c r="D1603" s="63" t="s">
        <v>2185</v>
      </c>
      <c r="E1603" s="217">
        <v>9.25</v>
      </c>
      <c r="F1603" s="310">
        <f>E1603*216</f>
        <v>1998</v>
      </c>
      <c r="G1603" s="819"/>
      <c r="H1603" s="311"/>
    </row>
    <row r="1604" spans="1:8" s="108" customFormat="1">
      <c r="A1604" s="63"/>
      <c r="B1604" s="63"/>
      <c r="C1604" s="63"/>
      <c r="D1604" s="63"/>
      <c r="E1604" s="217"/>
      <c r="F1604" s="224">
        <f>SUM(F1600:F1603)</f>
        <v>21097.200000000001</v>
      </c>
      <c r="G1604" s="820"/>
      <c r="H1604" s="311"/>
    </row>
    <row r="1605" spans="1:8" s="108" customFormat="1">
      <c r="A1605" s="865" t="s">
        <v>2186</v>
      </c>
      <c r="B1605" s="865" t="s">
        <v>2187</v>
      </c>
      <c r="C1605" s="874">
        <v>7666701</v>
      </c>
      <c r="D1605" s="180" t="s">
        <v>2188</v>
      </c>
      <c r="E1605" s="180">
        <v>8.4</v>
      </c>
      <c r="F1605" s="180">
        <v>16405.2</v>
      </c>
      <c r="G1605" s="804" t="s">
        <v>2189</v>
      </c>
      <c r="H1605" s="311"/>
    </row>
    <row r="1606" spans="1:8" s="108" customFormat="1">
      <c r="A1606" s="865"/>
      <c r="B1606" s="865"/>
      <c r="C1606" s="874"/>
      <c r="D1606" s="180" t="s">
        <v>2190</v>
      </c>
      <c r="E1606" s="180">
        <v>9.1999999999999993</v>
      </c>
      <c r="F1606" s="180">
        <v>5437.2</v>
      </c>
      <c r="G1606" s="804"/>
      <c r="H1606" s="311"/>
    </row>
    <row r="1607" spans="1:8" s="108" customFormat="1">
      <c r="A1607" s="184"/>
      <c r="B1607" s="184"/>
      <c r="C1607" s="180"/>
      <c r="D1607" s="75"/>
      <c r="E1607" s="73"/>
      <c r="F1607" s="312">
        <f>SUM(F1605:F1606)</f>
        <v>21842.400000000001</v>
      </c>
      <c r="G1607" s="804"/>
      <c r="H1607" s="311"/>
    </row>
    <row r="1608" spans="1:8" s="108" customFormat="1">
      <c r="A1608" s="252" t="s">
        <v>2191</v>
      </c>
      <c r="B1608" s="252" t="s">
        <v>2157</v>
      </c>
      <c r="C1608" s="252">
        <v>770175</v>
      </c>
      <c r="D1608" s="252">
        <v>880</v>
      </c>
      <c r="E1608" s="212">
        <v>6.9</v>
      </c>
      <c r="F1608" s="212">
        <f>D1608*E1608</f>
        <v>6072</v>
      </c>
      <c r="G1608" s="791" t="s">
        <v>2192</v>
      </c>
    </row>
    <row r="1609" spans="1:8" s="108" customFormat="1">
      <c r="A1609" s="252"/>
      <c r="B1609" s="252" t="s">
        <v>2193</v>
      </c>
      <c r="C1609" s="252">
        <v>770368</v>
      </c>
      <c r="D1609" s="252">
        <v>348</v>
      </c>
      <c r="E1609" s="212">
        <v>6.38</v>
      </c>
      <c r="F1609" s="212">
        <f t="shared" ref="F1609:F1610" si="174">D1609*E1609</f>
        <v>2220.2399999999998</v>
      </c>
      <c r="G1609" s="791"/>
    </row>
    <row r="1610" spans="1:8" s="108" customFormat="1">
      <c r="A1610" s="252"/>
      <c r="B1610" s="252" t="s">
        <v>2194</v>
      </c>
      <c r="C1610" s="252">
        <v>770157</v>
      </c>
      <c r="D1610" s="252">
        <v>251</v>
      </c>
      <c r="E1610" s="212">
        <v>6.38</v>
      </c>
      <c r="F1610" s="212">
        <f t="shared" si="174"/>
        <v>1601.38</v>
      </c>
      <c r="G1610" s="791"/>
    </row>
    <row r="1611" spans="1:8" s="114" customFormat="1">
      <c r="A1611" s="309"/>
      <c r="B1611" s="309"/>
      <c r="C1611" s="309"/>
      <c r="D1611" s="309"/>
      <c r="E1611" s="214"/>
      <c r="F1611" s="214">
        <f>SUM(F1608:F1610)</f>
        <v>9893.6200000000008</v>
      </c>
      <c r="G1611" s="791"/>
    </row>
    <row r="1612" spans="1:8" s="108" customFormat="1">
      <c r="A1612" s="252" t="s">
        <v>2195</v>
      </c>
      <c r="B1612" s="252" t="s">
        <v>2196</v>
      </c>
      <c r="C1612" s="252" t="s">
        <v>2197</v>
      </c>
      <c r="D1612" s="252">
        <v>2486</v>
      </c>
      <c r="E1612" s="212">
        <v>3.93</v>
      </c>
      <c r="F1612" s="212">
        <f>D1612*E1612</f>
        <v>9769.98</v>
      </c>
      <c r="G1612" s="791"/>
    </row>
    <row r="1613" spans="1:8" s="114" customFormat="1">
      <c r="A1613" s="309"/>
      <c r="B1613" s="309"/>
      <c r="C1613" s="309"/>
      <c r="D1613" s="309"/>
      <c r="E1613" s="214"/>
      <c r="F1613" s="214">
        <f>SUM(F1612)</f>
        <v>9769.98</v>
      </c>
      <c r="G1613" s="791"/>
    </row>
    <row r="1614" spans="1:8" s="108" customFormat="1">
      <c r="A1614" s="252" t="s">
        <v>2198</v>
      </c>
      <c r="B1614" s="252" t="s">
        <v>2199</v>
      </c>
      <c r="C1614" s="252">
        <v>769149</v>
      </c>
      <c r="D1614" s="252">
        <v>401</v>
      </c>
      <c r="E1614" s="212">
        <v>3.96</v>
      </c>
      <c r="F1614" s="212">
        <f>D1614*E1614</f>
        <v>1587.96</v>
      </c>
      <c r="G1614" s="791"/>
    </row>
    <row r="1615" spans="1:8" s="114" customFormat="1">
      <c r="A1615" s="309"/>
      <c r="B1615" s="309"/>
      <c r="C1615" s="309"/>
      <c r="D1615" s="309"/>
      <c r="E1615" s="214"/>
      <c r="F1615" s="214">
        <f>SUM(F1614)</f>
        <v>1587.96</v>
      </c>
      <c r="G1615" s="791"/>
    </row>
    <row r="1616" spans="1:8" s="108" customFormat="1">
      <c r="A1616" s="252" t="s">
        <v>2200</v>
      </c>
      <c r="B1616" s="252" t="s">
        <v>2116</v>
      </c>
      <c r="C1616" s="252" t="s">
        <v>2201</v>
      </c>
      <c r="D1616" s="252">
        <v>9</v>
      </c>
      <c r="E1616" s="212">
        <v>2.85</v>
      </c>
      <c r="F1616" s="212">
        <f>D1616*E1616</f>
        <v>25.65</v>
      </c>
      <c r="G1616" s="791" t="s">
        <v>2202</v>
      </c>
    </row>
    <row r="1617" spans="1:7" s="108" customFormat="1">
      <c r="A1617" s="252"/>
      <c r="B1617" s="252" t="s">
        <v>2118</v>
      </c>
      <c r="C1617" s="252">
        <v>769432</v>
      </c>
      <c r="D1617" s="252">
        <v>31</v>
      </c>
      <c r="E1617" s="212">
        <v>3.3</v>
      </c>
      <c r="F1617" s="212">
        <f t="shared" ref="F1617" si="175">D1617*E1617</f>
        <v>102.3</v>
      </c>
      <c r="G1617" s="791"/>
    </row>
    <row r="1618" spans="1:7" s="114" customFormat="1">
      <c r="A1618" s="309"/>
      <c r="B1618" s="309"/>
      <c r="C1618" s="309"/>
      <c r="D1618" s="309"/>
      <c r="E1618" s="214"/>
      <c r="F1618" s="214">
        <f>SUM(F1616:F1617)</f>
        <v>127.95</v>
      </c>
      <c r="G1618" s="791"/>
    </row>
    <row r="1619" spans="1:7" s="108" customFormat="1">
      <c r="A1619" s="252" t="s">
        <v>2203</v>
      </c>
      <c r="B1619" s="252" t="s">
        <v>2204</v>
      </c>
      <c r="C1619" s="252" t="s">
        <v>2205</v>
      </c>
      <c r="D1619" s="252">
        <v>1912</v>
      </c>
      <c r="E1619" s="212">
        <v>3.93</v>
      </c>
      <c r="F1619" s="212">
        <f>D1619*E1619</f>
        <v>7514.16</v>
      </c>
      <c r="G1619" s="791"/>
    </row>
    <row r="1620" spans="1:7" s="108" customFormat="1">
      <c r="A1620" s="252"/>
      <c r="B1620" s="252" t="s">
        <v>2130</v>
      </c>
      <c r="C1620" s="252">
        <v>769185</v>
      </c>
      <c r="D1620" s="252">
        <v>45</v>
      </c>
      <c r="E1620" s="212">
        <v>3.93</v>
      </c>
      <c r="F1620" s="212">
        <f>D1620*E1620</f>
        <v>176.85</v>
      </c>
      <c r="G1620" s="791"/>
    </row>
    <row r="1621" spans="1:7" s="114" customFormat="1">
      <c r="A1621" s="309"/>
      <c r="B1621" s="309"/>
      <c r="C1621" s="309"/>
      <c r="D1621" s="309"/>
      <c r="E1621" s="214"/>
      <c r="F1621" s="214">
        <f>SUM(F1619:F1620)</f>
        <v>7691.01</v>
      </c>
      <c r="G1621" s="791"/>
    </row>
    <row r="1622" spans="1:7" s="108" customFormat="1">
      <c r="A1622" s="252" t="s">
        <v>2206</v>
      </c>
      <c r="B1622" s="252" t="s">
        <v>2137</v>
      </c>
      <c r="C1622" s="252">
        <v>769331</v>
      </c>
      <c r="D1622" s="252">
        <v>44</v>
      </c>
      <c r="E1622" s="212">
        <v>5.55</v>
      </c>
      <c r="F1622" s="212">
        <f>D1622*E1622</f>
        <v>244.2</v>
      </c>
      <c r="G1622" s="791"/>
    </row>
    <row r="1623" spans="1:7" s="114" customFormat="1">
      <c r="A1623" s="309"/>
      <c r="B1623" s="309"/>
      <c r="C1623" s="309"/>
      <c r="D1623" s="309"/>
      <c r="E1623" s="214"/>
      <c r="F1623" s="214">
        <f>SUM(F1622)</f>
        <v>244.2</v>
      </c>
      <c r="G1623" s="791"/>
    </row>
    <row r="1624" spans="1:7" s="108" customFormat="1">
      <c r="A1624" s="252" t="s">
        <v>2207</v>
      </c>
      <c r="B1624" s="252" t="s">
        <v>2193</v>
      </c>
      <c r="C1624" s="252" t="s">
        <v>2208</v>
      </c>
      <c r="D1624" s="252">
        <v>1161</v>
      </c>
      <c r="E1624" s="212">
        <v>6.38</v>
      </c>
      <c r="F1624" s="212">
        <f>D1624*E1624</f>
        <v>7407.18</v>
      </c>
      <c r="G1624" s="791"/>
    </row>
    <row r="1625" spans="1:7" s="108" customFormat="1">
      <c r="A1625" s="252"/>
      <c r="B1625" s="252" t="s">
        <v>2194</v>
      </c>
      <c r="C1625" s="252" t="s">
        <v>2209</v>
      </c>
      <c r="D1625" s="252">
        <v>890</v>
      </c>
      <c r="E1625" s="212">
        <v>6.38</v>
      </c>
      <c r="F1625" s="212">
        <f t="shared" ref="F1625:F1626" si="176">D1625*E1625</f>
        <v>5678.2</v>
      </c>
      <c r="G1625" s="791"/>
    </row>
    <row r="1626" spans="1:7" s="108" customFormat="1">
      <c r="A1626" s="252"/>
      <c r="B1626" s="252" t="s">
        <v>2210</v>
      </c>
      <c r="C1626" s="252">
        <v>770056</v>
      </c>
      <c r="D1626" s="252">
        <v>455</v>
      </c>
      <c r="E1626" s="212">
        <v>6.9</v>
      </c>
      <c r="F1626" s="212">
        <f t="shared" si="176"/>
        <v>3139.5</v>
      </c>
      <c r="G1626" s="791"/>
    </row>
    <row r="1627" spans="1:7" s="114" customFormat="1">
      <c r="A1627" s="309"/>
      <c r="B1627" s="309"/>
      <c r="C1627" s="309"/>
      <c r="D1627" s="309"/>
      <c r="E1627" s="214"/>
      <c r="F1627" s="214">
        <f>SUM(F1624:F1626)</f>
        <v>16224.88</v>
      </c>
      <c r="G1627" s="791"/>
    </row>
    <row r="1628" spans="1:7" s="108" customFormat="1">
      <c r="A1628" s="252" t="s">
        <v>2211</v>
      </c>
      <c r="B1628" s="252" t="s">
        <v>2099</v>
      </c>
      <c r="C1628" s="252" t="s">
        <v>2212</v>
      </c>
      <c r="D1628" s="252">
        <v>1452</v>
      </c>
      <c r="E1628" s="212">
        <v>1.95</v>
      </c>
      <c r="F1628" s="212">
        <f>D1628*E1628</f>
        <v>2831.4</v>
      </c>
      <c r="G1628" s="816" t="s">
        <v>2213</v>
      </c>
    </row>
    <row r="1629" spans="1:7" s="108" customFormat="1">
      <c r="A1629" s="252"/>
      <c r="B1629" s="252" t="s">
        <v>2102</v>
      </c>
      <c r="C1629" s="252" t="s">
        <v>2214</v>
      </c>
      <c r="D1629" s="252">
        <v>1306</v>
      </c>
      <c r="E1629" s="212">
        <v>2</v>
      </c>
      <c r="F1629" s="212">
        <f t="shared" ref="F1629:F1631" si="177">D1629*E1629</f>
        <v>2612</v>
      </c>
      <c r="G1629" s="817"/>
    </row>
    <row r="1630" spans="1:7" s="108" customFormat="1">
      <c r="A1630" s="252"/>
      <c r="B1630" s="252" t="s">
        <v>2104</v>
      </c>
      <c r="C1630" s="252" t="s">
        <v>2215</v>
      </c>
      <c r="D1630" s="252">
        <v>1267</v>
      </c>
      <c r="E1630" s="212">
        <v>2</v>
      </c>
      <c r="F1630" s="212">
        <f t="shared" si="177"/>
        <v>2534</v>
      </c>
      <c r="G1630" s="817"/>
    </row>
    <row r="1631" spans="1:7" s="108" customFormat="1">
      <c r="A1631" s="252"/>
      <c r="B1631" s="252" t="s">
        <v>2106</v>
      </c>
      <c r="C1631" s="252" t="s">
        <v>2216</v>
      </c>
      <c r="D1631" s="252">
        <v>790</v>
      </c>
      <c r="E1631" s="212">
        <v>2</v>
      </c>
      <c r="F1631" s="212">
        <f t="shared" si="177"/>
        <v>1580</v>
      </c>
      <c r="G1631" s="817"/>
    </row>
    <row r="1632" spans="1:7" s="114" customFormat="1">
      <c r="A1632" s="309"/>
      <c r="B1632" s="309"/>
      <c r="C1632" s="309"/>
      <c r="D1632" s="309"/>
      <c r="E1632" s="214"/>
      <c r="F1632" s="214">
        <f>SUM(F1628:F1631)</f>
        <v>9557.4</v>
      </c>
      <c r="G1632" s="829"/>
    </row>
    <row r="1633" spans="1:7" s="108" customFormat="1">
      <c r="A1633" s="284" t="s">
        <v>2217</v>
      </c>
      <c r="B1633" s="284" t="s">
        <v>2218</v>
      </c>
      <c r="C1633" s="284" t="s">
        <v>2219</v>
      </c>
      <c r="D1633" s="284">
        <v>3948</v>
      </c>
      <c r="E1633" s="285">
        <v>1.31</v>
      </c>
      <c r="F1633" s="285">
        <f t="shared" ref="F1633:F1637" si="178">D1633*E1633</f>
        <v>5171.88</v>
      </c>
      <c r="G1633" s="792" t="s">
        <v>2220</v>
      </c>
    </row>
    <row r="1634" spans="1:7" s="108" customFormat="1">
      <c r="A1634" s="284"/>
      <c r="B1634" s="284" t="s">
        <v>2221</v>
      </c>
      <c r="C1634" s="284" t="s">
        <v>2222</v>
      </c>
      <c r="D1634" s="284">
        <v>2682</v>
      </c>
      <c r="E1634" s="285">
        <v>1.31</v>
      </c>
      <c r="F1634" s="285">
        <f t="shared" si="178"/>
        <v>3513.42</v>
      </c>
      <c r="G1634" s="793"/>
    </row>
    <row r="1635" spans="1:7" s="108" customFormat="1">
      <c r="A1635" s="284"/>
      <c r="B1635" s="284" t="s">
        <v>2223</v>
      </c>
      <c r="C1635" s="284" t="s">
        <v>2224</v>
      </c>
      <c r="D1635" s="284">
        <v>1699</v>
      </c>
      <c r="E1635" s="285">
        <v>1.42</v>
      </c>
      <c r="F1635" s="285">
        <f t="shared" si="178"/>
        <v>2412.58</v>
      </c>
      <c r="G1635" s="793"/>
    </row>
    <row r="1636" spans="1:7" s="108" customFormat="1">
      <c r="A1636" s="284"/>
      <c r="B1636" s="284" t="s">
        <v>2225</v>
      </c>
      <c r="C1636" s="284" t="s">
        <v>2226</v>
      </c>
      <c r="D1636" s="284">
        <v>2650</v>
      </c>
      <c r="E1636" s="285">
        <v>1.4</v>
      </c>
      <c r="F1636" s="285">
        <f t="shared" si="178"/>
        <v>3710</v>
      </c>
      <c r="G1636" s="793"/>
    </row>
    <row r="1637" spans="1:7" s="108" customFormat="1">
      <c r="A1637" s="284"/>
      <c r="B1637" s="284" t="s">
        <v>2227</v>
      </c>
      <c r="C1637" s="284" t="s">
        <v>2228</v>
      </c>
      <c r="D1637" s="284">
        <v>1456</v>
      </c>
      <c r="E1637" s="285">
        <v>1.56</v>
      </c>
      <c r="F1637" s="285">
        <f t="shared" si="178"/>
        <v>2271.36</v>
      </c>
      <c r="G1637" s="793"/>
    </row>
    <row r="1638" spans="1:7" s="114" customFormat="1">
      <c r="A1638" s="288"/>
      <c r="B1638" s="288"/>
      <c r="C1638" s="288"/>
      <c r="D1638" s="288"/>
      <c r="E1638" s="289"/>
      <c r="F1638" s="289">
        <f>SUM(F1633:F1637)</f>
        <v>17079.240000000002</v>
      </c>
      <c r="G1638" s="793"/>
    </row>
    <row r="1639" spans="1:7" s="108" customFormat="1">
      <c r="A1639" s="284" t="s">
        <v>2229</v>
      </c>
      <c r="B1639" s="284" t="s">
        <v>2230</v>
      </c>
      <c r="C1639" s="284" t="s">
        <v>2231</v>
      </c>
      <c r="D1639" s="284">
        <v>3210</v>
      </c>
      <c r="E1639" s="285">
        <v>1.31</v>
      </c>
      <c r="F1639" s="285">
        <f t="shared" ref="F1639:F1643" si="179">D1639*E1639</f>
        <v>4205.1000000000004</v>
      </c>
      <c r="G1639" s="793"/>
    </row>
    <row r="1640" spans="1:7" s="108" customFormat="1">
      <c r="A1640" s="284"/>
      <c r="B1640" s="284" t="s">
        <v>2232</v>
      </c>
      <c r="C1640" s="284" t="s">
        <v>2233</v>
      </c>
      <c r="D1640" s="284">
        <v>2825</v>
      </c>
      <c r="E1640" s="285">
        <v>1.41</v>
      </c>
      <c r="F1640" s="285">
        <f t="shared" si="179"/>
        <v>3983.25</v>
      </c>
      <c r="G1640" s="793"/>
    </row>
    <row r="1641" spans="1:7" s="108" customFormat="1">
      <c r="A1641" s="284"/>
      <c r="B1641" s="284" t="s">
        <v>2234</v>
      </c>
      <c r="C1641" s="284" t="s">
        <v>2235</v>
      </c>
      <c r="D1641" s="284">
        <v>2129</v>
      </c>
      <c r="E1641" s="285">
        <v>1.41</v>
      </c>
      <c r="F1641" s="285">
        <f t="shared" si="179"/>
        <v>3001.89</v>
      </c>
      <c r="G1641" s="793"/>
    </row>
    <row r="1642" spans="1:7" s="108" customFormat="1">
      <c r="A1642" s="98"/>
      <c r="B1642" s="98" t="s">
        <v>2236</v>
      </c>
      <c r="C1642" s="98" t="s">
        <v>2237</v>
      </c>
      <c r="D1642" s="98">
        <v>2760</v>
      </c>
      <c r="E1642" s="296">
        <v>1.56</v>
      </c>
      <c r="F1642" s="285">
        <f t="shared" si="179"/>
        <v>4305.6000000000004</v>
      </c>
      <c r="G1642" s="793"/>
    </row>
    <row r="1643" spans="1:7" s="108" customFormat="1">
      <c r="A1643" s="284"/>
      <c r="B1643" s="284" t="s">
        <v>2238</v>
      </c>
      <c r="C1643" s="284" t="s">
        <v>2239</v>
      </c>
      <c r="D1643" s="284">
        <v>1449</v>
      </c>
      <c r="E1643" s="285">
        <v>1.4</v>
      </c>
      <c r="F1643" s="285">
        <f t="shared" si="179"/>
        <v>2028.6</v>
      </c>
      <c r="G1643" s="793"/>
    </row>
    <row r="1644" spans="1:7" s="114" customFormat="1">
      <c r="A1644" s="288"/>
      <c r="B1644" s="288"/>
      <c r="C1644" s="288"/>
      <c r="D1644" s="288"/>
      <c r="E1644" s="289"/>
      <c r="F1644" s="289">
        <f>SUM(F1639:F1643)</f>
        <v>17524.439999999999</v>
      </c>
      <c r="G1644" s="793"/>
    </row>
    <row r="1645" spans="1:7" s="108" customFormat="1">
      <c r="A1645" s="284" t="s">
        <v>2240</v>
      </c>
      <c r="B1645" s="284" t="s">
        <v>2241</v>
      </c>
      <c r="C1645" s="284" t="s">
        <v>2242</v>
      </c>
      <c r="D1645" s="284">
        <v>6254</v>
      </c>
      <c r="E1645" s="285">
        <v>1.4</v>
      </c>
      <c r="F1645" s="285">
        <f t="shared" ref="F1645:F1649" si="180">D1645*E1645</f>
        <v>8755.6</v>
      </c>
      <c r="G1645" s="793"/>
    </row>
    <row r="1646" spans="1:7" s="108" customFormat="1">
      <c r="A1646" s="284"/>
      <c r="B1646" s="284" t="s">
        <v>2243</v>
      </c>
      <c r="C1646" s="284" t="s">
        <v>2244</v>
      </c>
      <c r="D1646" s="284">
        <v>3692</v>
      </c>
      <c r="E1646" s="285">
        <v>1.55</v>
      </c>
      <c r="F1646" s="285">
        <f t="shared" si="180"/>
        <v>5722.6</v>
      </c>
      <c r="G1646" s="793"/>
    </row>
    <row r="1647" spans="1:7" s="108" customFormat="1">
      <c r="A1647" s="284"/>
      <c r="B1647" s="284" t="s">
        <v>2245</v>
      </c>
      <c r="C1647" s="284" t="s">
        <v>2246</v>
      </c>
      <c r="D1647" s="284">
        <v>2865</v>
      </c>
      <c r="E1647" s="285">
        <v>1.4</v>
      </c>
      <c r="F1647" s="285">
        <f t="shared" si="180"/>
        <v>4011</v>
      </c>
      <c r="G1647" s="793"/>
    </row>
    <row r="1648" spans="1:7" s="108" customFormat="1">
      <c r="A1648" s="284"/>
      <c r="B1648" s="284" t="s">
        <v>2247</v>
      </c>
      <c r="C1648" s="284" t="s">
        <v>2248</v>
      </c>
      <c r="D1648" s="284">
        <v>2132</v>
      </c>
      <c r="E1648" s="285">
        <v>1.55</v>
      </c>
      <c r="F1648" s="285">
        <f t="shared" si="180"/>
        <v>3304.6</v>
      </c>
      <c r="G1648" s="793"/>
    </row>
    <row r="1649" spans="1:7" s="108" customFormat="1">
      <c r="A1649" s="284"/>
      <c r="B1649" s="284" t="s">
        <v>2249</v>
      </c>
      <c r="C1649" s="284" t="s">
        <v>2250</v>
      </c>
      <c r="D1649" s="284">
        <v>1913</v>
      </c>
      <c r="E1649" s="285">
        <v>1.49</v>
      </c>
      <c r="F1649" s="285">
        <f t="shared" si="180"/>
        <v>2850.37</v>
      </c>
      <c r="G1649" s="793"/>
    </row>
    <row r="1650" spans="1:7" s="114" customFormat="1">
      <c r="A1650" s="288"/>
      <c r="B1650" s="288"/>
      <c r="C1650" s="288"/>
      <c r="D1650" s="288"/>
      <c r="E1650" s="289"/>
      <c r="F1650" s="289">
        <f>SUM(F1645:F1649)</f>
        <v>24644.17</v>
      </c>
      <c r="G1650" s="793"/>
    </row>
    <row r="1651" spans="1:7" s="108" customFormat="1">
      <c r="A1651" s="284" t="s">
        <v>2251</v>
      </c>
      <c r="B1651" s="284" t="s">
        <v>2252</v>
      </c>
      <c r="C1651" s="284" t="s">
        <v>2253</v>
      </c>
      <c r="D1651" s="284">
        <v>1888</v>
      </c>
      <c r="E1651" s="285">
        <v>1.36</v>
      </c>
      <c r="F1651" s="285">
        <f t="shared" ref="F1651:F1656" si="181">D1651*E1651</f>
        <v>2567.6799999999998</v>
      </c>
      <c r="G1651" s="793"/>
    </row>
    <row r="1652" spans="1:7" s="108" customFormat="1">
      <c r="A1652" s="284"/>
      <c r="B1652" s="284" t="s">
        <v>2254</v>
      </c>
      <c r="C1652" s="284" t="s">
        <v>2255</v>
      </c>
      <c r="D1652" s="284">
        <v>1881</v>
      </c>
      <c r="E1652" s="285">
        <v>1.57</v>
      </c>
      <c r="F1652" s="285">
        <f t="shared" si="181"/>
        <v>2953.17</v>
      </c>
      <c r="G1652" s="793"/>
    </row>
    <row r="1653" spans="1:7" s="114" customFormat="1">
      <c r="A1653" s="288"/>
      <c r="B1653" s="288"/>
      <c r="C1653" s="288"/>
      <c r="D1653" s="288"/>
      <c r="E1653" s="289"/>
      <c r="F1653" s="289">
        <f>SUM(F1651:F1652)</f>
        <v>5520.85</v>
      </c>
      <c r="G1653" s="793"/>
    </row>
    <row r="1654" spans="1:7" s="108" customFormat="1">
      <c r="A1654" s="284" t="s">
        <v>2256</v>
      </c>
      <c r="B1654" s="284" t="s">
        <v>204</v>
      </c>
      <c r="C1654" s="284" t="s">
        <v>2257</v>
      </c>
      <c r="D1654" s="284">
        <v>7382</v>
      </c>
      <c r="E1654" s="285">
        <v>1.41</v>
      </c>
      <c r="F1654" s="285">
        <f t="shared" si="181"/>
        <v>10408.620000000001</v>
      </c>
      <c r="G1654" s="793"/>
    </row>
    <row r="1655" spans="1:7" s="108" customFormat="1">
      <c r="A1655" s="284"/>
      <c r="B1655" s="284" t="s">
        <v>206</v>
      </c>
      <c r="C1655" s="284" t="s">
        <v>2258</v>
      </c>
      <c r="D1655" s="284">
        <v>4690</v>
      </c>
      <c r="E1655" s="285">
        <v>1.32</v>
      </c>
      <c r="F1655" s="285">
        <f t="shared" si="181"/>
        <v>6190.8</v>
      </c>
      <c r="G1655" s="793"/>
    </row>
    <row r="1656" spans="1:7" s="108" customFormat="1">
      <c r="A1656" s="284"/>
      <c r="B1656" s="284" t="s">
        <v>208</v>
      </c>
      <c r="C1656" s="284" t="s">
        <v>2259</v>
      </c>
      <c r="D1656" s="284">
        <v>4952</v>
      </c>
      <c r="E1656" s="285">
        <v>1.32</v>
      </c>
      <c r="F1656" s="285">
        <f t="shared" si="181"/>
        <v>6536.64</v>
      </c>
      <c r="G1656" s="793"/>
    </row>
    <row r="1657" spans="1:7" s="114" customFormat="1">
      <c r="A1657" s="288"/>
      <c r="B1657" s="288"/>
      <c r="C1657" s="288"/>
      <c r="D1657" s="288"/>
      <c r="E1657" s="289"/>
      <c r="F1657" s="289">
        <f>SUM(F1654:F1656)</f>
        <v>23136.06</v>
      </c>
      <c r="G1657" s="793"/>
    </row>
    <row r="1658" spans="1:7" s="108" customFormat="1">
      <c r="A1658" s="284" t="s">
        <v>2260</v>
      </c>
      <c r="B1658" s="284" t="s">
        <v>2099</v>
      </c>
      <c r="C1658" s="284" t="s">
        <v>2261</v>
      </c>
      <c r="D1658" s="284">
        <v>916</v>
      </c>
      <c r="E1658" s="285">
        <v>1.95</v>
      </c>
      <c r="F1658" s="285">
        <f t="shared" ref="F1658:F1663" si="182">D1658*E1658</f>
        <v>1786.2</v>
      </c>
      <c r="G1658" s="793"/>
    </row>
    <row r="1659" spans="1:7" s="108" customFormat="1">
      <c r="A1659" s="284"/>
      <c r="B1659" s="284" t="s">
        <v>2102</v>
      </c>
      <c r="C1659" s="284" t="s">
        <v>2262</v>
      </c>
      <c r="D1659" s="284">
        <v>580</v>
      </c>
      <c r="E1659" s="285">
        <v>2</v>
      </c>
      <c r="F1659" s="285">
        <f t="shared" si="182"/>
        <v>1160</v>
      </c>
      <c r="G1659" s="793"/>
    </row>
    <row r="1660" spans="1:7" s="114" customFormat="1">
      <c r="A1660" s="288"/>
      <c r="B1660" s="288"/>
      <c r="C1660" s="288"/>
      <c r="D1660" s="288"/>
      <c r="E1660" s="289"/>
      <c r="F1660" s="289">
        <f>SUM(F1658:F1659)</f>
        <v>2946.2</v>
      </c>
      <c r="G1660" s="793"/>
    </row>
    <row r="1661" spans="1:7" s="108" customFormat="1">
      <c r="A1661" s="284" t="s">
        <v>2263</v>
      </c>
      <c r="B1661" s="284" t="s">
        <v>2104</v>
      </c>
      <c r="C1661" s="284" t="s">
        <v>2264</v>
      </c>
      <c r="D1661" s="284">
        <v>580</v>
      </c>
      <c r="E1661" s="285">
        <v>2</v>
      </c>
      <c r="F1661" s="285">
        <f t="shared" si="182"/>
        <v>1160</v>
      </c>
      <c r="G1661" s="793"/>
    </row>
    <row r="1662" spans="1:7" s="108" customFormat="1">
      <c r="A1662" s="284"/>
      <c r="B1662" s="284" t="s">
        <v>2106</v>
      </c>
      <c r="C1662" s="284" t="s">
        <v>2265</v>
      </c>
      <c r="D1662" s="284">
        <v>580</v>
      </c>
      <c r="E1662" s="285">
        <v>2</v>
      </c>
      <c r="F1662" s="285">
        <f t="shared" si="182"/>
        <v>1160</v>
      </c>
      <c r="G1662" s="793"/>
    </row>
    <row r="1663" spans="1:7" s="108" customFormat="1">
      <c r="A1663" s="284"/>
      <c r="B1663" s="284" t="s">
        <v>2266</v>
      </c>
      <c r="C1663" s="284" t="s">
        <v>2267</v>
      </c>
      <c r="D1663" s="284">
        <v>2751</v>
      </c>
      <c r="E1663" s="285">
        <v>1.95</v>
      </c>
      <c r="F1663" s="285">
        <f t="shared" si="182"/>
        <v>5364.45</v>
      </c>
      <c r="G1663" s="793"/>
    </row>
    <row r="1664" spans="1:7" s="114" customFormat="1">
      <c r="A1664" s="288"/>
      <c r="B1664" s="288"/>
      <c r="C1664" s="288"/>
      <c r="D1664" s="288"/>
      <c r="E1664" s="289"/>
      <c r="F1664" s="289">
        <f>SUM(F1661:F1663)</f>
        <v>7684.45</v>
      </c>
      <c r="G1664" s="793"/>
    </row>
    <row r="1665" spans="1:7" s="108" customFormat="1">
      <c r="A1665" s="284" t="s">
        <v>2268</v>
      </c>
      <c r="B1665" s="284" t="s">
        <v>2269</v>
      </c>
      <c r="C1665" s="284" t="s">
        <v>2270</v>
      </c>
      <c r="D1665" s="284">
        <v>1592</v>
      </c>
      <c r="E1665" s="285">
        <v>3.35</v>
      </c>
      <c r="F1665" s="285">
        <f t="shared" ref="F1665:F1672" si="183">D1665*E1665</f>
        <v>5333.2</v>
      </c>
      <c r="G1665" s="793"/>
    </row>
    <row r="1666" spans="1:7" s="108" customFormat="1">
      <c r="A1666" s="284"/>
      <c r="B1666" s="284" t="s">
        <v>2271</v>
      </c>
      <c r="C1666" s="284" t="s">
        <v>2272</v>
      </c>
      <c r="D1666" s="284">
        <v>681</v>
      </c>
      <c r="E1666" s="285">
        <v>3.35</v>
      </c>
      <c r="F1666" s="285">
        <f t="shared" si="183"/>
        <v>2281.35</v>
      </c>
      <c r="G1666" s="793"/>
    </row>
    <row r="1667" spans="1:7" s="114" customFormat="1">
      <c r="A1667" s="288"/>
      <c r="B1667" s="288"/>
      <c r="C1667" s="288"/>
      <c r="D1667" s="288"/>
      <c r="E1667" s="289"/>
      <c r="F1667" s="289">
        <f>SUM(F1665:F1666)</f>
        <v>7614.55</v>
      </c>
      <c r="G1667" s="793"/>
    </row>
    <row r="1668" spans="1:7" s="108" customFormat="1">
      <c r="A1668" s="284" t="s">
        <v>2273</v>
      </c>
      <c r="B1668" s="284" t="s">
        <v>2170</v>
      </c>
      <c r="C1668" s="284" t="s">
        <v>2274</v>
      </c>
      <c r="D1668" s="284">
        <v>2514</v>
      </c>
      <c r="E1668" s="285">
        <v>7.18</v>
      </c>
      <c r="F1668" s="285">
        <f t="shared" si="183"/>
        <v>18050.52</v>
      </c>
      <c r="G1668" s="793"/>
    </row>
    <row r="1669" spans="1:7" s="108" customFormat="1">
      <c r="A1669" s="284"/>
      <c r="B1669" s="284" t="s">
        <v>2172</v>
      </c>
      <c r="C1669" s="284" t="s">
        <v>2275</v>
      </c>
      <c r="D1669" s="284">
        <v>2106</v>
      </c>
      <c r="E1669" s="285">
        <v>7.18</v>
      </c>
      <c r="F1669" s="285">
        <f t="shared" si="183"/>
        <v>15121.08</v>
      </c>
      <c r="G1669" s="793"/>
    </row>
    <row r="1670" spans="1:7" s="108" customFormat="1">
      <c r="A1670" s="284"/>
      <c r="B1670" s="284" t="s">
        <v>2174</v>
      </c>
      <c r="C1670" s="284" t="s">
        <v>2276</v>
      </c>
      <c r="D1670" s="284">
        <v>2158</v>
      </c>
      <c r="E1670" s="285">
        <v>7.18</v>
      </c>
      <c r="F1670" s="285">
        <f t="shared" si="183"/>
        <v>15494.44</v>
      </c>
      <c r="G1670" s="793"/>
    </row>
    <row r="1671" spans="1:7" s="108" customFormat="1">
      <c r="A1671" s="284"/>
      <c r="B1671" s="284" t="s">
        <v>2176</v>
      </c>
      <c r="C1671" s="284" t="s">
        <v>2277</v>
      </c>
      <c r="D1671" s="284">
        <v>2325</v>
      </c>
      <c r="E1671" s="285">
        <v>7.18</v>
      </c>
      <c r="F1671" s="285">
        <f t="shared" si="183"/>
        <v>16693.5</v>
      </c>
      <c r="G1671" s="793"/>
    </row>
    <row r="1672" spans="1:7" s="108" customFormat="1">
      <c r="A1672" s="284"/>
      <c r="B1672" s="284" t="s">
        <v>2178</v>
      </c>
      <c r="C1672" s="284" t="s">
        <v>2278</v>
      </c>
      <c r="D1672" s="284">
        <v>1633</v>
      </c>
      <c r="E1672" s="285">
        <v>7.18</v>
      </c>
      <c r="F1672" s="285">
        <f t="shared" si="183"/>
        <v>11724.94</v>
      </c>
      <c r="G1672" s="793"/>
    </row>
    <row r="1673" spans="1:7" s="114" customFormat="1">
      <c r="A1673" s="288"/>
      <c r="B1673" s="288"/>
      <c r="C1673" s="288"/>
      <c r="D1673" s="288"/>
      <c r="E1673" s="289"/>
      <c r="F1673" s="289">
        <f>SUM(F1668:F1672)</f>
        <v>77084.479999999996</v>
      </c>
      <c r="G1673" s="793"/>
    </row>
    <row r="1674" spans="1:7" s="108" customFormat="1">
      <c r="A1674" s="284" t="s">
        <v>2279</v>
      </c>
      <c r="B1674" s="284" t="s">
        <v>108</v>
      </c>
      <c r="C1674" s="284">
        <v>7663803</v>
      </c>
      <c r="D1674" s="284" t="s">
        <v>2280</v>
      </c>
      <c r="E1674" s="285">
        <v>1.64</v>
      </c>
      <c r="F1674" s="285">
        <v>1239.8399999999999</v>
      </c>
      <c r="G1674" s="793"/>
    </row>
    <row r="1675" spans="1:7" s="108" customFormat="1">
      <c r="A1675" s="284"/>
      <c r="B1675" s="284"/>
      <c r="C1675" s="284"/>
      <c r="D1675" s="284" t="s">
        <v>2281</v>
      </c>
      <c r="E1675" s="285">
        <v>1.75</v>
      </c>
      <c r="F1675" s="285">
        <v>6804</v>
      </c>
      <c r="G1675" s="793"/>
    </row>
    <row r="1676" spans="1:7" s="114" customFormat="1">
      <c r="A1676" s="288"/>
      <c r="B1676" s="288"/>
      <c r="C1676" s="288"/>
      <c r="D1676" s="288"/>
      <c r="E1676" s="289"/>
      <c r="F1676" s="289">
        <v>8043.84</v>
      </c>
      <c r="G1676" s="794"/>
    </row>
    <row r="1677" spans="1:7" s="108" customFormat="1">
      <c r="A1677" s="263" t="s">
        <v>2282</v>
      </c>
      <c r="B1677" s="263" t="s">
        <v>2283</v>
      </c>
      <c r="C1677" s="263" t="s">
        <v>2284</v>
      </c>
      <c r="D1677" s="263">
        <v>2335</v>
      </c>
      <c r="E1677" s="313">
        <v>3.25</v>
      </c>
      <c r="F1677" s="313">
        <f t="shared" ref="F1677:F1679" si="184">D1677*E1677</f>
        <v>7588.75</v>
      </c>
      <c r="G1677" s="785" t="s">
        <v>2285</v>
      </c>
    </row>
    <row r="1678" spans="1:7" s="108" customFormat="1">
      <c r="A1678" s="263"/>
      <c r="B1678" s="263" t="s">
        <v>2286</v>
      </c>
      <c r="C1678" s="263" t="s">
        <v>2287</v>
      </c>
      <c r="D1678" s="263">
        <v>2335</v>
      </c>
      <c r="E1678" s="313">
        <v>2.85</v>
      </c>
      <c r="F1678" s="313">
        <f t="shared" si="184"/>
        <v>6654.75</v>
      </c>
      <c r="G1678" s="785"/>
    </row>
    <row r="1679" spans="1:7" s="108" customFormat="1">
      <c r="A1679" s="263"/>
      <c r="B1679" s="263" t="s">
        <v>2288</v>
      </c>
      <c r="C1679" s="263">
        <v>786574</v>
      </c>
      <c r="D1679" s="263">
        <v>360</v>
      </c>
      <c r="E1679" s="313">
        <v>2.85</v>
      </c>
      <c r="F1679" s="313">
        <f t="shared" si="184"/>
        <v>1026</v>
      </c>
      <c r="G1679" s="785"/>
    </row>
    <row r="1680" spans="1:7" s="114" customFormat="1">
      <c r="A1680" s="267"/>
      <c r="B1680" s="267"/>
      <c r="C1680" s="267"/>
      <c r="D1680" s="267"/>
      <c r="E1680" s="314"/>
      <c r="F1680" s="314">
        <f>SUM(F1677:F1679)</f>
        <v>15269.5</v>
      </c>
      <c r="G1680" s="785"/>
    </row>
    <row r="1681" spans="1:7" s="108" customFormat="1">
      <c r="A1681" s="263" t="s">
        <v>2289</v>
      </c>
      <c r="B1681" s="263" t="s">
        <v>2290</v>
      </c>
      <c r="C1681" s="263" t="s">
        <v>2291</v>
      </c>
      <c r="D1681" s="263">
        <v>3389</v>
      </c>
      <c r="E1681" s="313">
        <v>3.93</v>
      </c>
      <c r="F1681" s="313">
        <f t="shared" ref="F1681:F1683" si="185">D1681*E1681</f>
        <v>13318.77</v>
      </c>
      <c r="G1681" s="785"/>
    </row>
    <row r="1682" spans="1:7" s="108" customFormat="1">
      <c r="A1682" s="263"/>
      <c r="B1682" s="263" t="s">
        <v>2292</v>
      </c>
      <c r="C1682" s="263">
        <v>786675</v>
      </c>
      <c r="D1682" s="263">
        <v>480</v>
      </c>
      <c r="E1682" s="313">
        <v>3.68</v>
      </c>
      <c r="F1682" s="313">
        <f t="shared" si="185"/>
        <v>1766.4</v>
      </c>
      <c r="G1682" s="785"/>
    </row>
    <row r="1683" spans="1:7" s="108" customFormat="1">
      <c r="A1683" s="263"/>
      <c r="B1683" s="263" t="s">
        <v>2293</v>
      </c>
      <c r="C1683" s="263">
        <v>786693</v>
      </c>
      <c r="D1683" s="263">
        <v>480</v>
      </c>
      <c r="E1683" s="313">
        <v>3.68</v>
      </c>
      <c r="F1683" s="313">
        <f t="shared" si="185"/>
        <v>1766.4</v>
      </c>
      <c r="G1683" s="785"/>
    </row>
    <row r="1684" spans="1:7" s="114" customFormat="1">
      <c r="A1684" s="267"/>
      <c r="B1684" s="267"/>
      <c r="C1684" s="267"/>
      <c r="D1684" s="267"/>
      <c r="E1684" s="314"/>
      <c r="F1684" s="314">
        <f>SUM(F1681:F1683)</f>
        <v>16851.57</v>
      </c>
      <c r="G1684" s="785"/>
    </row>
    <row r="1685" spans="1:7" s="108" customFormat="1">
      <c r="A1685" s="263" t="s">
        <v>2294</v>
      </c>
      <c r="B1685" s="263" t="s">
        <v>2295</v>
      </c>
      <c r="C1685" s="263" t="s">
        <v>2296</v>
      </c>
      <c r="D1685" s="263">
        <v>2689</v>
      </c>
      <c r="E1685" s="313">
        <v>3.93</v>
      </c>
      <c r="F1685" s="313">
        <f t="shared" ref="F1685:F1687" si="186">D1685*E1685</f>
        <v>10567.77</v>
      </c>
      <c r="G1685" s="785"/>
    </row>
    <row r="1686" spans="1:7" s="108" customFormat="1">
      <c r="A1686" s="299"/>
      <c r="B1686" s="299" t="s">
        <v>2297</v>
      </c>
      <c r="C1686" s="299">
        <v>786400</v>
      </c>
      <c r="D1686" s="299">
        <v>300</v>
      </c>
      <c r="E1686" s="315">
        <v>3.63</v>
      </c>
      <c r="F1686" s="313">
        <f t="shared" si="186"/>
        <v>1089</v>
      </c>
      <c r="G1686" s="785"/>
    </row>
    <row r="1687" spans="1:7" s="108" customFormat="1">
      <c r="A1687" s="263"/>
      <c r="B1687" s="263" t="s">
        <v>2298</v>
      </c>
      <c r="C1687" s="263" t="s">
        <v>2299</v>
      </c>
      <c r="D1687" s="263">
        <v>1976</v>
      </c>
      <c r="E1687" s="313">
        <v>3.63</v>
      </c>
      <c r="F1687" s="313">
        <f t="shared" si="186"/>
        <v>7172.88</v>
      </c>
      <c r="G1687" s="785"/>
    </row>
    <row r="1688" spans="1:7" s="114" customFormat="1">
      <c r="A1688" s="267"/>
      <c r="B1688" s="267"/>
      <c r="C1688" s="267"/>
      <c r="D1688" s="267"/>
      <c r="E1688" s="314"/>
      <c r="F1688" s="314">
        <f>SUM(F1685:F1687)</f>
        <v>18829.650000000001</v>
      </c>
      <c r="G1688" s="785"/>
    </row>
    <row r="1689" spans="1:7" s="108" customFormat="1">
      <c r="A1689" s="263" t="s">
        <v>2300</v>
      </c>
      <c r="B1689" s="263" t="s">
        <v>2301</v>
      </c>
      <c r="C1689" s="263" t="s">
        <v>2302</v>
      </c>
      <c r="D1689" s="263">
        <v>2193</v>
      </c>
      <c r="E1689" s="313">
        <v>3.96</v>
      </c>
      <c r="F1689" s="313">
        <f t="shared" ref="F1689:F1692" si="187">D1689*E1689</f>
        <v>8684.2800000000007</v>
      </c>
      <c r="G1689" s="785"/>
    </row>
    <row r="1690" spans="1:7" s="108" customFormat="1">
      <c r="A1690" s="263"/>
      <c r="B1690" s="263" t="s">
        <v>2303</v>
      </c>
      <c r="C1690" s="263">
        <v>786271</v>
      </c>
      <c r="D1690" s="263">
        <v>300</v>
      </c>
      <c r="E1690" s="313">
        <v>3.96</v>
      </c>
      <c r="F1690" s="313">
        <f t="shared" si="187"/>
        <v>1188</v>
      </c>
      <c r="G1690" s="785"/>
    </row>
    <row r="1691" spans="1:7" s="108" customFormat="1">
      <c r="A1691" s="263"/>
      <c r="B1691" s="263" t="s">
        <v>2304</v>
      </c>
      <c r="C1691" s="263" t="s">
        <v>2305</v>
      </c>
      <c r="D1691" s="263">
        <v>2208</v>
      </c>
      <c r="E1691" s="313">
        <v>6.36</v>
      </c>
      <c r="F1691" s="313">
        <f t="shared" si="187"/>
        <v>14042.88</v>
      </c>
      <c r="G1691" s="785"/>
    </row>
    <row r="1692" spans="1:7" s="108" customFormat="1">
      <c r="A1692" s="263"/>
      <c r="B1692" s="263" t="s">
        <v>2306</v>
      </c>
      <c r="C1692" s="263">
        <v>786253</v>
      </c>
      <c r="D1692" s="263">
        <v>400</v>
      </c>
      <c r="E1692" s="313">
        <v>4.75</v>
      </c>
      <c r="F1692" s="313">
        <f t="shared" si="187"/>
        <v>1900</v>
      </c>
      <c r="G1692" s="785"/>
    </row>
    <row r="1693" spans="1:7" s="114" customFormat="1">
      <c r="A1693" s="267"/>
      <c r="B1693" s="267"/>
      <c r="C1693" s="267"/>
      <c r="D1693" s="267"/>
      <c r="E1693" s="314"/>
      <c r="F1693" s="314">
        <f>SUM(F1689:F1692)</f>
        <v>25815.16</v>
      </c>
      <c r="G1693" s="785"/>
    </row>
    <row r="1694" spans="1:7" s="108" customFormat="1">
      <c r="A1694" s="263" t="s">
        <v>2307</v>
      </c>
      <c r="B1694" s="263" t="s">
        <v>2308</v>
      </c>
      <c r="C1694" s="263" t="s">
        <v>2309</v>
      </c>
      <c r="D1694" s="263">
        <v>1597</v>
      </c>
      <c r="E1694" s="313">
        <v>5.55</v>
      </c>
      <c r="F1694" s="313">
        <f t="shared" ref="F1694:F1696" si="188">D1694*E1694</f>
        <v>8863.35</v>
      </c>
      <c r="G1694" s="785"/>
    </row>
    <row r="1695" spans="1:7" s="108" customFormat="1">
      <c r="A1695" s="263"/>
      <c r="B1695" s="263" t="s">
        <v>2310</v>
      </c>
      <c r="C1695" s="263" t="s">
        <v>2311</v>
      </c>
      <c r="D1695" s="263">
        <v>2603</v>
      </c>
      <c r="E1695" s="313">
        <v>7.15</v>
      </c>
      <c r="F1695" s="313">
        <f t="shared" si="188"/>
        <v>18611.45</v>
      </c>
      <c r="G1695" s="785"/>
    </row>
    <row r="1696" spans="1:7" s="108" customFormat="1">
      <c r="A1696" s="263"/>
      <c r="B1696" s="263" t="s">
        <v>2312</v>
      </c>
      <c r="C1696" s="263">
        <v>786473</v>
      </c>
      <c r="D1696" s="263">
        <v>400</v>
      </c>
      <c r="E1696" s="313">
        <v>5.15</v>
      </c>
      <c r="F1696" s="313">
        <f t="shared" si="188"/>
        <v>2060</v>
      </c>
      <c r="G1696" s="785"/>
    </row>
    <row r="1697" spans="1:7" s="114" customFormat="1">
      <c r="A1697" s="267"/>
      <c r="B1697" s="267"/>
      <c r="C1697" s="267"/>
      <c r="D1697" s="267"/>
      <c r="E1697" s="314"/>
      <c r="F1697" s="314">
        <f>SUM(F1694:F1696)</f>
        <v>29534.799999999999</v>
      </c>
      <c r="G1697" s="785"/>
    </row>
    <row r="1698" spans="1:7" s="108" customFormat="1">
      <c r="A1698" s="263" t="s">
        <v>2313</v>
      </c>
      <c r="B1698" s="263" t="s">
        <v>2314</v>
      </c>
      <c r="C1698" s="263" t="s">
        <v>2315</v>
      </c>
      <c r="D1698" s="263">
        <v>1430</v>
      </c>
      <c r="E1698" s="313">
        <v>3.35</v>
      </c>
      <c r="F1698" s="313">
        <f t="shared" ref="F1698:F1700" si="189">D1698*E1698</f>
        <v>4790.5</v>
      </c>
      <c r="G1698" s="785"/>
    </row>
    <row r="1699" spans="1:7" s="108" customFormat="1">
      <c r="A1699" s="263"/>
      <c r="B1699" s="263" t="s">
        <v>2316</v>
      </c>
      <c r="C1699" s="263" t="s">
        <v>2317</v>
      </c>
      <c r="D1699" s="263">
        <v>1432</v>
      </c>
      <c r="E1699" s="313">
        <v>3.35</v>
      </c>
      <c r="F1699" s="313">
        <f t="shared" si="189"/>
        <v>4797.2</v>
      </c>
      <c r="G1699" s="785"/>
    </row>
    <row r="1700" spans="1:7" s="108" customFormat="1">
      <c r="A1700" s="263"/>
      <c r="B1700" s="263" t="s">
        <v>2318</v>
      </c>
      <c r="C1700" s="263" t="s">
        <v>2319</v>
      </c>
      <c r="D1700" s="263">
        <v>1070</v>
      </c>
      <c r="E1700" s="313">
        <v>3.35</v>
      </c>
      <c r="F1700" s="313">
        <f t="shared" si="189"/>
        <v>3584.5</v>
      </c>
      <c r="G1700" s="785"/>
    </row>
    <row r="1701" spans="1:7" s="114" customFormat="1">
      <c r="A1701" s="267"/>
      <c r="B1701" s="267"/>
      <c r="C1701" s="267"/>
      <c r="D1701" s="267"/>
      <c r="E1701" s="314"/>
      <c r="F1701" s="314">
        <f>SUM(F1698:F1700)</f>
        <v>13172.2</v>
      </c>
      <c r="G1701" s="785"/>
    </row>
    <row r="1702" spans="1:7" s="108" customFormat="1">
      <c r="A1702" s="263" t="s">
        <v>2320</v>
      </c>
      <c r="B1702" s="263" t="s">
        <v>2223</v>
      </c>
      <c r="C1702" s="263">
        <v>784769</v>
      </c>
      <c r="D1702" s="263">
        <v>102</v>
      </c>
      <c r="E1702" s="313">
        <v>1.42</v>
      </c>
      <c r="F1702" s="313">
        <f>D1702*E1702</f>
        <v>144.84</v>
      </c>
      <c r="G1702" s="785"/>
    </row>
    <row r="1703" spans="1:7" s="114" customFormat="1">
      <c r="A1703" s="267"/>
      <c r="B1703" s="267"/>
      <c r="C1703" s="267"/>
      <c r="D1703" s="267"/>
      <c r="E1703" s="314"/>
      <c r="F1703" s="314">
        <f>SUM(F1702:F1702)</f>
        <v>144.84</v>
      </c>
      <c r="G1703" s="785"/>
    </row>
    <row r="1704" spans="1:7" s="104" customFormat="1">
      <c r="A1704" s="866" t="s">
        <v>2321</v>
      </c>
      <c r="B1704" s="866" t="s">
        <v>2181</v>
      </c>
      <c r="C1704" s="867">
        <v>7646701</v>
      </c>
      <c r="D1704" s="264" t="s">
        <v>2322</v>
      </c>
      <c r="E1704" s="317">
        <v>7.75</v>
      </c>
      <c r="F1704" s="317">
        <f>E1704*880</f>
        <v>6820</v>
      </c>
      <c r="G1704" s="785"/>
    </row>
    <row r="1705" spans="1:7" s="104" customFormat="1">
      <c r="A1705" s="866"/>
      <c r="B1705" s="866"/>
      <c r="C1705" s="867"/>
      <c r="D1705" s="264" t="s">
        <v>2323</v>
      </c>
      <c r="E1705" s="317">
        <v>8.65</v>
      </c>
      <c r="F1705" s="317">
        <f>E1705*110</f>
        <v>951.5</v>
      </c>
      <c r="G1705" s="785"/>
    </row>
    <row r="1706" spans="1:7" s="104" customFormat="1">
      <c r="A1706" s="866"/>
      <c r="B1706" s="866"/>
      <c r="C1706" s="867"/>
      <c r="D1706" s="299" t="s">
        <v>2324</v>
      </c>
      <c r="E1706" s="315">
        <v>8.3000000000000007</v>
      </c>
      <c r="F1706" s="317">
        <f>2270*E1706</f>
        <v>18841</v>
      </c>
      <c r="G1706" s="785"/>
    </row>
    <row r="1707" spans="1:7" s="104" customFormat="1">
      <c r="A1707" s="866"/>
      <c r="B1707" s="866"/>
      <c r="C1707" s="867"/>
      <c r="D1707" s="299" t="s">
        <v>2325</v>
      </c>
      <c r="E1707" s="315">
        <v>9.25</v>
      </c>
      <c r="F1707" s="317">
        <f>E1707*229</f>
        <v>2118.25</v>
      </c>
      <c r="G1707" s="785"/>
    </row>
    <row r="1708" spans="1:7" s="104" customFormat="1">
      <c r="A1708" s="299"/>
      <c r="B1708" s="299"/>
      <c r="C1708" s="299"/>
      <c r="D1708" s="299"/>
      <c r="E1708" s="315"/>
      <c r="F1708" s="318">
        <f>SUM(F1704:F1707)</f>
        <v>28730.75</v>
      </c>
      <c r="G1708" s="785"/>
    </row>
    <row r="1709" spans="1:7" s="104" customFormat="1">
      <c r="A1709" s="197" t="s">
        <v>2326</v>
      </c>
      <c r="B1709" s="197" t="s">
        <v>254</v>
      </c>
      <c r="C1709" s="197">
        <v>7693401</v>
      </c>
      <c r="D1709" s="197">
        <v>1452</v>
      </c>
      <c r="E1709" s="313">
        <v>4.4000000000000004</v>
      </c>
      <c r="F1709" s="313">
        <f t="shared" ref="F1709:F1713" si="190">D1709*E1709</f>
        <v>6388.8</v>
      </c>
      <c r="G1709" s="785"/>
    </row>
    <row r="1710" spans="1:7" s="104" customFormat="1">
      <c r="A1710" s="197"/>
      <c r="B1710" s="197"/>
      <c r="C1710" s="197"/>
      <c r="D1710" s="197">
        <v>300</v>
      </c>
      <c r="E1710" s="313">
        <v>5.0999999999999996</v>
      </c>
      <c r="F1710" s="313">
        <f t="shared" si="190"/>
        <v>1530</v>
      </c>
      <c r="G1710" s="785"/>
    </row>
    <row r="1711" spans="1:7" s="104" customFormat="1">
      <c r="A1711" s="197"/>
      <c r="B1711" s="197"/>
      <c r="C1711" s="197"/>
      <c r="D1711" s="197"/>
      <c r="E1711" s="313"/>
      <c r="F1711" s="314">
        <f>SUM(F1709:F1710)</f>
        <v>7918.8</v>
      </c>
      <c r="G1711" s="785"/>
    </row>
    <row r="1712" spans="1:7" s="104" customFormat="1">
      <c r="A1712" s="197" t="s">
        <v>2327</v>
      </c>
      <c r="B1712" s="197" t="s">
        <v>2328</v>
      </c>
      <c r="C1712" s="197">
        <v>7694301</v>
      </c>
      <c r="D1712" s="197">
        <v>2112</v>
      </c>
      <c r="E1712" s="313">
        <v>5.2</v>
      </c>
      <c r="F1712" s="313">
        <f t="shared" si="190"/>
        <v>10982.4</v>
      </c>
      <c r="G1712" s="785"/>
    </row>
    <row r="1713" spans="1:7" s="104" customFormat="1">
      <c r="A1713" s="197"/>
      <c r="B1713" s="197"/>
      <c r="C1713" s="197"/>
      <c r="D1713" s="197">
        <v>672</v>
      </c>
      <c r="E1713" s="313">
        <v>6.05</v>
      </c>
      <c r="F1713" s="313">
        <f t="shared" si="190"/>
        <v>4065.6</v>
      </c>
      <c r="G1713" s="785"/>
    </row>
    <row r="1714" spans="1:7" s="104" customFormat="1">
      <c r="A1714" s="197"/>
      <c r="B1714" s="197"/>
      <c r="C1714" s="197"/>
      <c r="D1714" s="197"/>
      <c r="E1714" s="313"/>
      <c r="F1714" s="314">
        <f>SUM(F1712:F1713)</f>
        <v>15048</v>
      </c>
      <c r="G1714" s="785"/>
    </row>
    <row r="1715" spans="1:7" s="104" customFormat="1">
      <c r="A1715" s="197" t="s">
        <v>2329</v>
      </c>
      <c r="B1715" s="197" t="s">
        <v>2330</v>
      </c>
      <c r="C1715" s="197">
        <v>7694101</v>
      </c>
      <c r="D1715" s="197">
        <v>1464</v>
      </c>
      <c r="E1715" s="313">
        <v>4.8</v>
      </c>
      <c r="F1715" s="313">
        <f t="shared" ref="F1715:F1719" si="191">D1715*E1715</f>
        <v>7027.2</v>
      </c>
      <c r="G1715" s="785"/>
    </row>
    <row r="1716" spans="1:7" s="104" customFormat="1">
      <c r="A1716" s="197"/>
      <c r="B1716" s="197"/>
      <c r="C1716" s="197"/>
      <c r="D1716" s="197">
        <v>408</v>
      </c>
      <c r="E1716" s="313">
        <v>5.65</v>
      </c>
      <c r="F1716" s="313">
        <f t="shared" si="191"/>
        <v>2305.1999999999998</v>
      </c>
      <c r="G1716" s="785"/>
    </row>
    <row r="1717" spans="1:7" s="104" customFormat="1">
      <c r="A1717" s="197"/>
      <c r="B1717" s="197"/>
      <c r="C1717" s="197"/>
      <c r="D1717" s="197"/>
      <c r="E1717" s="313"/>
      <c r="F1717" s="314">
        <f>SUM(F1715:F1716)</f>
        <v>9332.4</v>
      </c>
      <c r="G1717" s="785"/>
    </row>
    <row r="1718" spans="1:7" s="104" customFormat="1">
      <c r="A1718" s="197" t="s">
        <v>2331</v>
      </c>
      <c r="B1718" s="197" t="s">
        <v>2332</v>
      </c>
      <c r="C1718" s="197">
        <v>7694001</v>
      </c>
      <c r="D1718" s="197">
        <v>1512</v>
      </c>
      <c r="E1718" s="313">
        <v>4.5</v>
      </c>
      <c r="F1718" s="313">
        <f t="shared" si="191"/>
        <v>6804</v>
      </c>
      <c r="G1718" s="785"/>
    </row>
    <row r="1719" spans="1:7" s="104" customFormat="1">
      <c r="A1719" s="197"/>
      <c r="B1719" s="197"/>
      <c r="C1719" s="197"/>
      <c r="D1719" s="197">
        <v>396</v>
      </c>
      <c r="E1719" s="313">
        <v>5.35</v>
      </c>
      <c r="F1719" s="313">
        <f t="shared" si="191"/>
        <v>2118.6</v>
      </c>
      <c r="G1719" s="785"/>
    </row>
    <row r="1720" spans="1:7" s="104" customFormat="1">
      <c r="A1720" s="197"/>
      <c r="B1720" s="197"/>
      <c r="C1720" s="197"/>
      <c r="D1720" s="197"/>
      <c r="E1720" s="313"/>
      <c r="F1720" s="314">
        <f>SUM(F1718:F1719)</f>
        <v>8922.6</v>
      </c>
      <c r="G1720" s="785"/>
    </row>
    <row r="1721" spans="1:7" s="104" customFormat="1">
      <c r="A1721" s="299" t="s">
        <v>2333</v>
      </c>
      <c r="B1721" s="299" t="s">
        <v>679</v>
      </c>
      <c r="C1721" s="299">
        <v>7633202</v>
      </c>
      <c r="D1721" s="319">
        <v>2820</v>
      </c>
      <c r="E1721" s="315">
        <v>4.5999999999999996</v>
      </c>
      <c r="F1721" s="315">
        <f t="shared" ref="F1721:F1725" si="192">D1721*E1721</f>
        <v>12972</v>
      </c>
      <c r="G1721" s="785"/>
    </row>
    <row r="1722" spans="1:7" s="104" customFormat="1">
      <c r="A1722" s="299"/>
      <c r="B1722" s="299"/>
      <c r="C1722" s="299"/>
      <c r="D1722" s="319">
        <v>576</v>
      </c>
      <c r="E1722" s="315">
        <v>5.4</v>
      </c>
      <c r="F1722" s="315">
        <f t="shared" si="192"/>
        <v>3110.4</v>
      </c>
      <c r="G1722" s="785"/>
    </row>
    <row r="1723" spans="1:7" s="104" customFormat="1">
      <c r="A1723" s="299"/>
      <c r="B1723" s="299"/>
      <c r="C1723" s="299"/>
      <c r="D1723" s="319"/>
      <c r="E1723" s="315"/>
      <c r="F1723" s="318">
        <f>SUM(F1721:F1722)</f>
        <v>16082.4</v>
      </c>
      <c r="G1723" s="785"/>
    </row>
    <row r="1724" spans="1:7" s="104" customFormat="1">
      <c r="A1724" s="299" t="s">
        <v>2334</v>
      </c>
      <c r="B1724" s="299" t="s">
        <v>2335</v>
      </c>
      <c r="C1724" s="299">
        <v>7693901</v>
      </c>
      <c r="D1724" s="319">
        <v>1488</v>
      </c>
      <c r="E1724" s="315">
        <v>5.5</v>
      </c>
      <c r="F1724" s="315">
        <f t="shared" si="192"/>
        <v>8184</v>
      </c>
      <c r="G1724" s="785"/>
    </row>
    <row r="1725" spans="1:7" s="104" customFormat="1">
      <c r="A1725" s="299"/>
      <c r="B1725" s="299"/>
      <c r="C1725" s="299"/>
      <c r="D1725" s="319">
        <v>444</v>
      </c>
      <c r="E1725" s="315">
        <v>6.35</v>
      </c>
      <c r="F1725" s="315">
        <f t="shared" si="192"/>
        <v>2819.4</v>
      </c>
      <c r="G1725" s="785"/>
    </row>
    <row r="1726" spans="1:7" s="104" customFormat="1">
      <c r="A1726" s="299"/>
      <c r="B1726" s="299"/>
      <c r="C1726" s="299"/>
      <c r="D1726" s="319"/>
      <c r="E1726" s="315"/>
      <c r="F1726" s="318">
        <f>SUM(F1724:F1725)</f>
        <v>11003.4</v>
      </c>
      <c r="G1726" s="785"/>
    </row>
    <row r="1727" spans="1:7" s="104" customFormat="1">
      <c r="A1727" s="299" t="s">
        <v>2336</v>
      </c>
      <c r="B1727" s="299" t="s">
        <v>2337</v>
      </c>
      <c r="C1727" s="299">
        <v>7704301</v>
      </c>
      <c r="D1727" s="319">
        <v>1632</v>
      </c>
      <c r="E1727" s="315">
        <v>5.3</v>
      </c>
      <c r="F1727" s="315">
        <f t="shared" ref="F1727:F1731" si="193">D1727*E1727</f>
        <v>8649.6</v>
      </c>
      <c r="G1727" s="785"/>
    </row>
    <row r="1728" spans="1:7" s="104" customFormat="1">
      <c r="A1728" s="299"/>
      <c r="B1728" s="299"/>
      <c r="C1728" s="299"/>
      <c r="D1728" s="319">
        <v>336</v>
      </c>
      <c r="E1728" s="315">
        <v>6.15</v>
      </c>
      <c r="F1728" s="315">
        <f t="shared" si="193"/>
        <v>2066.4</v>
      </c>
      <c r="G1728" s="785"/>
    </row>
    <row r="1729" spans="1:7" s="104" customFormat="1">
      <c r="A1729" s="299"/>
      <c r="B1729" s="299"/>
      <c r="C1729" s="299"/>
      <c r="D1729" s="319"/>
      <c r="E1729" s="315"/>
      <c r="F1729" s="318">
        <f>SUM(F1727:F1728)</f>
        <v>10716</v>
      </c>
      <c r="G1729" s="785"/>
    </row>
    <row r="1730" spans="1:7" s="104" customFormat="1">
      <c r="A1730" s="299" t="s">
        <v>2338</v>
      </c>
      <c r="B1730" s="299" t="s">
        <v>2339</v>
      </c>
      <c r="C1730" s="299">
        <v>7702201</v>
      </c>
      <c r="D1730" s="319">
        <v>1692</v>
      </c>
      <c r="E1730" s="315">
        <v>5.25</v>
      </c>
      <c r="F1730" s="315">
        <f t="shared" si="193"/>
        <v>8883</v>
      </c>
      <c r="G1730" s="785"/>
    </row>
    <row r="1731" spans="1:7" s="104" customFormat="1">
      <c r="A1731" s="299"/>
      <c r="B1731" s="299"/>
      <c r="C1731" s="299"/>
      <c r="D1731" s="319">
        <v>396</v>
      </c>
      <c r="E1731" s="315">
        <v>6.1</v>
      </c>
      <c r="F1731" s="315">
        <f t="shared" si="193"/>
        <v>2415.6</v>
      </c>
      <c r="G1731" s="785"/>
    </row>
    <row r="1732" spans="1:7" s="104" customFormat="1">
      <c r="A1732" s="299"/>
      <c r="B1732" s="299"/>
      <c r="C1732" s="299"/>
      <c r="D1732" s="319"/>
      <c r="E1732" s="315"/>
      <c r="F1732" s="318">
        <f>SUM(F1730:F1731)</f>
        <v>11298.6</v>
      </c>
      <c r="G1732" s="785"/>
    </row>
    <row r="1733" spans="1:7" s="104" customFormat="1">
      <c r="A1733" s="867" t="s">
        <v>2340</v>
      </c>
      <c r="B1733" s="866" t="s">
        <v>2187</v>
      </c>
      <c r="C1733" s="867">
        <v>7666901</v>
      </c>
      <c r="D1733" s="316" t="s">
        <v>2341</v>
      </c>
      <c r="E1733" s="317">
        <v>8.4</v>
      </c>
      <c r="F1733" s="317">
        <f>E1733*1938</f>
        <v>16279.2</v>
      </c>
      <c r="G1733" s="785"/>
    </row>
    <row r="1734" spans="1:7" s="104" customFormat="1">
      <c r="A1734" s="867"/>
      <c r="B1734" s="866"/>
      <c r="C1734" s="867"/>
      <c r="D1734" s="316" t="s">
        <v>2342</v>
      </c>
      <c r="E1734" s="317">
        <v>9.1999999999999993</v>
      </c>
      <c r="F1734" s="317">
        <f>E1734*633</f>
        <v>5823.6</v>
      </c>
      <c r="G1734" s="785"/>
    </row>
    <row r="1735" spans="1:7" s="104" customFormat="1">
      <c r="A1735" s="316"/>
      <c r="B1735" s="316"/>
      <c r="C1735" s="316"/>
      <c r="D1735" s="197"/>
      <c r="E1735" s="313"/>
      <c r="F1735" s="320">
        <f>SUM(F1733:F1734)</f>
        <v>22102.799999999999</v>
      </c>
      <c r="G1735" s="785"/>
    </row>
    <row r="1736" spans="1:7" s="108" customFormat="1" ht="15.6" customHeight="1">
      <c r="A1736" s="138" t="s">
        <v>2343</v>
      </c>
      <c r="B1736" s="138" t="s">
        <v>2344</v>
      </c>
      <c r="C1736" s="138" t="s">
        <v>2345</v>
      </c>
      <c r="D1736" s="138">
        <v>1476</v>
      </c>
      <c r="E1736" s="321">
        <v>3.25</v>
      </c>
      <c r="F1736" s="322">
        <f t="shared" ref="F1736:F1738" si="194">D1736*E1736</f>
        <v>4797</v>
      </c>
      <c r="G1736" s="786" t="s">
        <v>2346</v>
      </c>
    </row>
    <row r="1737" spans="1:7" s="108" customFormat="1">
      <c r="A1737" s="138" t="s">
        <v>2347</v>
      </c>
      <c r="B1737" s="138" t="s">
        <v>2348</v>
      </c>
      <c r="C1737" s="138" t="s">
        <v>2349</v>
      </c>
      <c r="D1737" s="138">
        <v>2909</v>
      </c>
      <c r="E1737" s="321">
        <v>3.93</v>
      </c>
      <c r="F1737" s="321">
        <f t="shared" si="194"/>
        <v>11432.37</v>
      </c>
      <c r="G1737" s="786"/>
    </row>
    <row r="1738" spans="1:7" s="108" customFormat="1">
      <c r="A1738" s="138"/>
      <c r="B1738" s="138" t="s">
        <v>2350</v>
      </c>
      <c r="C1738" s="138" t="s">
        <v>2351</v>
      </c>
      <c r="D1738" s="138">
        <v>2241</v>
      </c>
      <c r="E1738" s="321">
        <v>3.93</v>
      </c>
      <c r="F1738" s="321">
        <f t="shared" si="194"/>
        <v>8807.1299999999992</v>
      </c>
      <c r="G1738" s="786"/>
    </row>
    <row r="1739" spans="1:7" s="114" customFormat="1">
      <c r="A1739" s="293"/>
      <c r="B1739" s="293"/>
      <c r="C1739" s="293"/>
      <c r="D1739" s="293"/>
      <c r="E1739" s="322"/>
      <c r="F1739" s="322">
        <f>SUM(F1737:F1738)</f>
        <v>20239.5</v>
      </c>
      <c r="G1739" s="787"/>
    </row>
    <row r="1740" spans="1:7" s="108" customFormat="1">
      <c r="A1740" s="138" t="s">
        <v>2352</v>
      </c>
      <c r="B1740" s="138" t="s">
        <v>2353</v>
      </c>
      <c r="C1740" s="138" t="s">
        <v>2354</v>
      </c>
      <c r="D1740" s="138">
        <v>2432</v>
      </c>
      <c r="E1740" s="321">
        <v>3.93</v>
      </c>
      <c r="F1740" s="321">
        <f t="shared" ref="F1740:F1744" si="195">D1740*E1740</f>
        <v>9557.76</v>
      </c>
      <c r="G1740" s="786"/>
    </row>
    <row r="1741" spans="1:7" s="108" customFormat="1">
      <c r="A1741" s="138"/>
      <c r="B1741" s="138" t="s">
        <v>2355</v>
      </c>
      <c r="C1741" s="138">
        <v>786390</v>
      </c>
      <c r="D1741" s="138">
        <v>300</v>
      </c>
      <c r="E1741" s="321">
        <v>3.93</v>
      </c>
      <c r="F1741" s="321">
        <f t="shared" si="195"/>
        <v>1179</v>
      </c>
      <c r="G1741" s="786"/>
    </row>
    <row r="1742" spans="1:7" s="114" customFormat="1">
      <c r="A1742" s="293"/>
      <c r="B1742" s="293"/>
      <c r="C1742" s="293"/>
      <c r="D1742" s="293"/>
      <c r="E1742" s="322"/>
      <c r="F1742" s="322">
        <f>SUM(F1740:F1741)</f>
        <v>10736.76</v>
      </c>
      <c r="G1742" s="787"/>
    </row>
    <row r="1743" spans="1:7" s="108" customFormat="1">
      <c r="A1743" s="138" t="s">
        <v>2356</v>
      </c>
      <c r="B1743" s="138" t="s">
        <v>2357</v>
      </c>
      <c r="C1743" s="138">
        <v>786262</v>
      </c>
      <c r="D1743" s="138">
        <v>400</v>
      </c>
      <c r="E1743" s="321">
        <v>3.96</v>
      </c>
      <c r="F1743" s="321">
        <f t="shared" si="195"/>
        <v>1584</v>
      </c>
      <c r="G1743" s="786"/>
    </row>
    <row r="1744" spans="1:7" s="108" customFormat="1">
      <c r="A1744" s="138"/>
      <c r="B1744" s="138" t="s">
        <v>2358</v>
      </c>
      <c r="C1744" s="138">
        <v>786244</v>
      </c>
      <c r="D1744" s="138">
        <v>400</v>
      </c>
      <c r="E1744" s="321">
        <v>4.9000000000000004</v>
      </c>
      <c r="F1744" s="321">
        <f t="shared" si="195"/>
        <v>1960</v>
      </c>
      <c r="G1744" s="786"/>
    </row>
    <row r="1745" spans="1:7" s="114" customFormat="1">
      <c r="A1745" s="293"/>
      <c r="B1745" s="293"/>
      <c r="C1745" s="293"/>
      <c r="D1745" s="293"/>
      <c r="E1745" s="322"/>
      <c r="F1745" s="322">
        <f>SUM(F1743:F1744)</f>
        <v>3544</v>
      </c>
      <c r="G1745" s="787"/>
    </row>
    <row r="1746" spans="1:7" s="108" customFormat="1">
      <c r="A1746" s="277" t="s">
        <v>2359</v>
      </c>
      <c r="B1746" s="277" t="s">
        <v>2157</v>
      </c>
      <c r="C1746" s="277" t="s">
        <v>2360</v>
      </c>
      <c r="D1746" s="277">
        <v>1440</v>
      </c>
      <c r="E1746" s="323">
        <v>6.9</v>
      </c>
      <c r="F1746" s="323">
        <f t="shared" ref="F1746:F1750" si="196">D1746*E1746</f>
        <v>9936</v>
      </c>
      <c r="G1746" s="804" t="s">
        <v>2361</v>
      </c>
    </row>
    <row r="1747" spans="1:7" s="108" customFormat="1">
      <c r="A1747" s="277"/>
      <c r="B1747" s="277" t="s">
        <v>2193</v>
      </c>
      <c r="C1747" s="277" t="s">
        <v>2362</v>
      </c>
      <c r="D1747" s="277">
        <v>1332</v>
      </c>
      <c r="E1747" s="323">
        <v>6.38</v>
      </c>
      <c r="F1747" s="323">
        <f t="shared" si="196"/>
        <v>8498.16</v>
      </c>
      <c r="G1747" s="804"/>
    </row>
    <row r="1748" spans="1:7" s="108" customFormat="1">
      <c r="A1748" s="277"/>
      <c r="B1748" s="277" t="s">
        <v>2194</v>
      </c>
      <c r="C1748" s="277" t="s">
        <v>2363</v>
      </c>
      <c r="D1748" s="277">
        <v>1147</v>
      </c>
      <c r="E1748" s="323">
        <v>6.38</v>
      </c>
      <c r="F1748" s="323">
        <f t="shared" si="196"/>
        <v>7317.86</v>
      </c>
      <c r="G1748" s="804"/>
    </row>
    <row r="1749" spans="1:7" s="108" customFormat="1">
      <c r="A1749" s="277"/>
      <c r="B1749" s="277" t="s">
        <v>2210</v>
      </c>
      <c r="C1749" s="277" t="s">
        <v>2364</v>
      </c>
      <c r="D1749" s="277">
        <v>574</v>
      </c>
      <c r="E1749" s="323">
        <v>6.9</v>
      </c>
      <c r="F1749" s="323">
        <f t="shared" si="196"/>
        <v>3960.6</v>
      </c>
      <c r="G1749" s="804"/>
    </row>
    <row r="1750" spans="1:7" s="108" customFormat="1">
      <c r="A1750" s="277"/>
      <c r="B1750" s="277" t="s">
        <v>2365</v>
      </c>
      <c r="C1750" s="277">
        <v>769964</v>
      </c>
      <c r="D1750" s="277">
        <v>552</v>
      </c>
      <c r="E1750" s="323">
        <v>6.83</v>
      </c>
      <c r="F1750" s="323">
        <f t="shared" si="196"/>
        <v>3770.16</v>
      </c>
      <c r="G1750" s="804"/>
    </row>
    <row r="1751" spans="1:7" s="114" customFormat="1">
      <c r="A1751" s="278"/>
      <c r="B1751" s="278"/>
      <c r="C1751" s="278"/>
      <c r="D1751" s="278"/>
      <c r="E1751" s="324"/>
      <c r="F1751" s="324">
        <f>SUM(F1746:F1750)</f>
        <v>33482.78</v>
      </c>
      <c r="G1751" s="804"/>
    </row>
    <row r="1752" spans="1:7" s="112" customFormat="1" ht="31.5">
      <c r="A1752" s="252" t="s">
        <v>2366</v>
      </c>
      <c r="B1752" s="252" t="s">
        <v>2243</v>
      </c>
      <c r="C1752" s="252">
        <v>784017</v>
      </c>
      <c r="D1752" s="252">
        <v>778</v>
      </c>
      <c r="E1752" s="212">
        <v>1.55</v>
      </c>
      <c r="F1752" s="212">
        <f t="shared" ref="F1752:F1755" si="197">D1752*E1752</f>
        <v>1205.9000000000001</v>
      </c>
      <c r="G1752" s="524" t="s">
        <v>2367</v>
      </c>
    </row>
    <row r="1753" spans="1:7" s="112" customFormat="1">
      <c r="A1753" s="284" t="s">
        <v>2368</v>
      </c>
      <c r="B1753" s="284" t="s">
        <v>204</v>
      </c>
      <c r="C1753" s="284" t="s">
        <v>2369</v>
      </c>
      <c r="D1753" s="284">
        <v>8422</v>
      </c>
      <c r="E1753" s="325">
        <v>1.41</v>
      </c>
      <c r="F1753" s="325">
        <f t="shared" si="197"/>
        <v>11875.02</v>
      </c>
      <c r="G1753" s="792" t="s">
        <v>2370</v>
      </c>
    </row>
    <row r="1754" spans="1:7" s="112" customFormat="1">
      <c r="A1754" s="284"/>
      <c r="B1754" s="284" t="s">
        <v>206</v>
      </c>
      <c r="C1754" s="284" t="s">
        <v>2371</v>
      </c>
      <c r="D1754" s="284">
        <v>6662</v>
      </c>
      <c r="E1754" s="325">
        <v>1.32</v>
      </c>
      <c r="F1754" s="325">
        <f t="shared" si="197"/>
        <v>8793.84</v>
      </c>
      <c r="G1754" s="793"/>
    </row>
    <row r="1755" spans="1:7" s="112" customFormat="1">
      <c r="A1755" s="284"/>
      <c r="B1755" s="284" t="s">
        <v>208</v>
      </c>
      <c r="C1755" s="284" t="s">
        <v>2372</v>
      </c>
      <c r="D1755" s="284">
        <v>5268</v>
      </c>
      <c r="E1755" s="325">
        <v>1.32</v>
      </c>
      <c r="F1755" s="325">
        <f t="shared" si="197"/>
        <v>6953.76</v>
      </c>
      <c r="G1755" s="793"/>
    </row>
    <row r="1756" spans="1:7" s="113" customFormat="1">
      <c r="A1756" s="288"/>
      <c r="B1756" s="288"/>
      <c r="C1756" s="288"/>
      <c r="D1756" s="288"/>
      <c r="E1756" s="326"/>
      <c r="F1756" s="326">
        <f>SUM(F1753:F1755)</f>
        <v>27622.62</v>
      </c>
      <c r="G1756" s="793"/>
    </row>
    <row r="1757" spans="1:7" s="112" customFormat="1">
      <c r="A1757" s="284" t="s">
        <v>2373</v>
      </c>
      <c r="B1757" s="284" t="s">
        <v>2269</v>
      </c>
      <c r="C1757" s="284" t="s">
        <v>2374</v>
      </c>
      <c r="D1757" s="284">
        <v>2071</v>
      </c>
      <c r="E1757" s="325">
        <v>3.35</v>
      </c>
      <c r="F1757" s="325">
        <f t="shared" ref="F1757:F1761" si="198">D1757*E1757</f>
        <v>6937.85</v>
      </c>
      <c r="G1757" s="793"/>
    </row>
    <row r="1758" spans="1:7" s="112" customFormat="1">
      <c r="A1758" s="284"/>
      <c r="B1758" s="284" t="s">
        <v>2314</v>
      </c>
      <c r="C1758" s="284" t="s">
        <v>2375</v>
      </c>
      <c r="D1758" s="284">
        <v>1841</v>
      </c>
      <c r="E1758" s="325">
        <v>3.35</v>
      </c>
      <c r="F1758" s="325">
        <f t="shared" si="198"/>
        <v>6167.35</v>
      </c>
      <c r="G1758" s="793"/>
    </row>
    <row r="1759" spans="1:7" s="112" customFormat="1">
      <c r="A1759" s="284"/>
      <c r="B1759" s="284" t="s">
        <v>2316</v>
      </c>
      <c r="C1759" s="284" t="s">
        <v>2376</v>
      </c>
      <c r="D1759" s="284">
        <v>1867</v>
      </c>
      <c r="E1759" s="325">
        <v>3.35</v>
      </c>
      <c r="F1759" s="325">
        <f t="shared" si="198"/>
        <v>6254.45</v>
      </c>
      <c r="G1759" s="793"/>
    </row>
    <row r="1760" spans="1:7" s="112" customFormat="1">
      <c r="A1760" s="284"/>
      <c r="B1760" s="284" t="s">
        <v>2318</v>
      </c>
      <c r="C1760" s="284" t="s">
        <v>2377</v>
      </c>
      <c r="D1760" s="284">
        <v>1752</v>
      </c>
      <c r="E1760" s="325">
        <v>3.35</v>
      </c>
      <c r="F1760" s="325">
        <f t="shared" si="198"/>
        <v>5869.2</v>
      </c>
      <c r="G1760" s="793"/>
    </row>
    <row r="1761" spans="1:7" s="112" customFormat="1">
      <c r="A1761" s="284"/>
      <c r="B1761" s="284" t="s">
        <v>2271</v>
      </c>
      <c r="C1761" s="284" t="s">
        <v>2378</v>
      </c>
      <c r="D1761" s="284">
        <v>679</v>
      </c>
      <c r="E1761" s="325">
        <v>3.35</v>
      </c>
      <c r="F1761" s="325">
        <f t="shared" si="198"/>
        <v>2274.65</v>
      </c>
      <c r="G1761" s="793"/>
    </row>
    <row r="1762" spans="1:7" s="113" customFormat="1">
      <c r="A1762" s="288"/>
      <c r="B1762" s="288"/>
      <c r="C1762" s="288"/>
      <c r="D1762" s="288"/>
      <c r="E1762" s="326"/>
      <c r="F1762" s="326">
        <f>SUM(F1757:F1761)</f>
        <v>27503.5</v>
      </c>
      <c r="G1762" s="793"/>
    </row>
    <row r="1763" spans="1:7" s="112" customFormat="1">
      <c r="A1763" s="284" t="s">
        <v>2379</v>
      </c>
      <c r="B1763" s="284" t="s">
        <v>2157</v>
      </c>
      <c r="C1763" s="284" t="s">
        <v>2380</v>
      </c>
      <c r="D1763" s="284">
        <v>837</v>
      </c>
      <c r="E1763" s="325">
        <v>6.9</v>
      </c>
      <c r="F1763" s="325">
        <f t="shared" ref="F1763:F1767" si="199">D1763*E1763</f>
        <v>5775.3</v>
      </c>
      <c r="G1763" s="793"/>
    </row>
    <row r="1764" spans="1:7" s="112" customFormat="1">
      <c r="A1764" s="284"/>
      <c r="B1764" s="284" t="s">
        <v>2193</v>
      </c>
      <c r="C1764" s="284" t="s">
        <v>2381</v>
      </c>
      <c r="D1764" s="284">
        <v>627</v>
      </c>
      <c r="E1764" s="325">
        <v>6.38</v>
      </c>
      <c r="F1764" s="325">
        <f t="shared" si="199"/>
        <v>4000.26</v>
      </c>
      <c r="G1764" s="793"/>
    </row>
    <row r="1765" spans="1:7" s="112" customFormat="1">
      <c r="A1765" s="284"/>
      <c r="B1765" s="284" t="s">
        <v>2194</v>
      </c>
      <c r="C1765" s="284" t="s">
        <v>2382</v>
      </c>
      <c r="D1765" s="284">
        <v>391</v>
      </c>
      <c r="E1765" s="325">
        <v>6.38</v>
      </c>
      <c r="F1765" s="325">
        <f t="shared" si="199"/>
        <v>2494.58</v>
      </c>
      <c r="G1765" s="793"/>
    </row>
    <row r="1766" spans="1:7" s="112" customFormat="1">
      <c r="A1766" s="284"/>
      <c r="B1766" s="284" t="s">
        <v>2365</v>
      </c>
      <c r="C1766" s="284" t="s">
        <v>2383</v>
      </c>
      <c r="D1766" s="284">
        <v>379</v>
      </c>
      <c r="E1766" s="325">
        <v>6.83</v>
      </c>
      <c r="F1766" s="325">
        <f t="shared" si="199"/>
        <v>2588.5700000000002</v>
      </c>
      <c r="G1766" s="793"/>
    </row>
    <row r="1767" spans="1:7" s="112" customFormat="1">
      <c r="A1767" s="284"/>
      <c r="B1767" s="284" t="s">
        <v>2384</v>
      </c>
      <c r="C1767" s="284" t="s">
        <v>2385</v>
      </c>
      <c r="D1767" s="284">
        <v>788</v>
      </c>
      <c r="E1767" s="325">
        <v>6.83</v>
      </c>
      <c r="F1767" s="325">
        <f t="shared" si="199"/>
        <v>5382.04</v>
      </c>
      <c r="G1767" s="793"/>
    </row>
    <row r="1768" spans="1:7" s="113" customFormat="1">
      <c r="A1768" s="288"/>
      <c r="B1768" s="288"/>
      <c r="C1768" s="288"/>
      <c r="D1768" s="288"/>
      <c r="E1768" s="326"/>
      <c r="F1768" s="326">
        <f>SUM(F1763:F1767)</f>
        <v>20240.75</v>
      </c>
      <c r="G1768" s="794"/>
    </row>
    <row r="1769" spans="1:7" s="112" customFormat="1">
      <c r="A1769" s="263" t="s">
        <v>2386</v>
      </c>
      <c r="B1769" s="263" t="s">
        <v>2387</v>
      </c>
      <c r="C1769" s="263" t="s">
        <v>2388</v>
      </c>
      <c r="D1769" s="263">
        <v>4158</v>
      </c>
      <c r="E1769" s="313">
        <v>1.42</v>
      </c>
      <c r="F1769" s="313">
        <f t="shared" ref="F1769:F1773" si="200">D1769*E1769</f>
        <v>5904.36</v>
      </c>
      <c r="G1769" s="785" t="s">
        <v>2389</v>
      </c>
    </row>
    <row r="1770" spans="1:7" s="112" customFormat="1">
      <c r="A1770" s="263"/>
      <c r="B1770" s="263" t="s">
        <v>2390</v>
      </c>
      <c r="C1770" s="263" t="s">
        <v>2391</v>
      </c>
      <c r="D1770" s="263">
        <v>2172</v>
      </c>
      <c r="E1770" s="313">
        <v>1.31</v>
      </c>
      <c r="F1770" s="313">
        <f t="shared" si="200"/>
        <v>2845.32</v>
      </c>
      <c r="G1770" s="785"/>
    </row>
    <row r="1771" spans="1:7" s="112" customFormat="1">
      <c r="A1771" s="263"/>
      <c r="B1771" s="263" t="s">
        <v>2392</v>
      </c>
      <c r="C1771" s="263" t="s">
        <v>2393</v>
      </c>
      <c r="D1771" s="263">
        <v>1658</v>
      </c>
      <c r="E1771" s="313">
        <v>1.31</v>
      </c>
      <c r="F1771" s="313">
        <f t="shared" si="200"/>
        <v>2171.98</v>
      </c>
      <c r="G1771" s="785"/>
    </row>
    <row r="1772" spans="1:7" s="112" customFormat="1">
      <c r="A1772" s="263"/>
      <c r="B1772" s="263" t="s">
        <v>2394</v>
      </c>
      <c r="C1772" s="263" t="s">
        <v>2395</v>
      </c>
      <c r="D1772" s="263">
        <v>2876</v>
      </c>
      <c r="E1772" s="313">
        <v>1.56</v>
      </c>
      <c r="F1772" s="313">
        <f t="shared" si="200"/>
        <v>4486.5600000000004</v>
      </c>
      <c r="G1772" s="785"/>
    </row>
    <row r="1773" spans="1:7" s="112" customFormat="1">
      <c r="A1773" s="263"/>
      <c r="B1773" s="263" t="s">
        <v>2396</v>
      </c>
      <c r="C1773" s="263" t="s">
        <v>2397</v>
      </c>
      <c r="D1773" s="263">
        <v>2343</v>
      </c>
      <c r="E1773" s="313">
        <v>1.4</v>
      </c>
      <c r="F1773" s="313">
        <f t="shared" si="200"/>
        <v>3280.2</v>
      </c>
      <c r="G1773" s="785"/>
    </row>
    <row r="1774" spans="1:7" s="113" customFormat="1">
      <c r="A1774" s="267"/>
      <c r="B1774" s="267"/>
      <c r="C1774" s="267"/>
      <c r="D1774" s="267"/>
      <c r="E1774" s="314"/>
      <c r="F1774" s="314">
        <f>SUM(F1769:F1773)</f>
        <v>18688.419999999998</v>
      </c>
      <c r="G1774" s="785"/>
    </row>
    <row r="1775" spans="1:7" s="112" customFormat="1">
      <c r="A1775" s="263" t="s">
        <v>2398</v>
      </c>
      <c r="B1775" s="263" t="s">
        <v>2399</v>
      </c>
      <c r="C1775" s="263" t="s">
        <v>2400</v>
      </c>
      <c r="D1775" s="263">
        <v>4642</v>
      </c>
      <c r="E1775" s="313">
        <v>1.41</v>
      </c>
      <c r="F1775" s="313">
        <f t="shared" ref="F1775:F1779" si="201">D1775*E1775</f>
        <v>6545.22</v>
      </c>
      <c r="G1775" s="785"/>
    </row>
    <row r="1776" spans="1:7" s="112" customFormat="1">
      <c r="A1776" s="263"/>
      <c r="B1776" s="263" t="s">
        <v>2401</v>
      </c>
      <c r="C1776" s="263" t="s">
        <v>2402</v>
      </c>
      <c r="D1776" s="263">
        <v>2597</v>
      </c>
      <c r="E1776" s="313">
        <v>1.41</v>
      </c>
      <c r="F1776" s="313">
        <f t="shared" si="201"/>
        <v>3661.77</v>
      </c>
      <c r="G1776" s="785"/>
    </row>
    <row r="1777" spans="1:7" s="112" customFormat="1">
      <c r="A1777" s="263"/>
      <c r="B1777" s="263" t="s">
        <v>2403</v>
      </c>
      <c r="C1777" s="263" t="s">
        <v>2404</v>
      </c>
      <c r="D1777" s="263">
        <v>2814</v>
      </c>
      <c r="E1777" s="313">
        <v>1.56</v>
      </c>
      <c r="F1777" s="313">
        <f t="shared" si="201"/>
        <v>4389.84</v>
      </c>
      <c r="G1777" s="785"/>
    </row>
    <row r="1778" spans="1:7" s="112" customFormat="1">
      <c r="A1778" s="263"/>
      <c r="B1778" s="263" t="s">
        <v>2405</v>
      </c>
      <c r="C1778" s="263" t="s">
        <v>2406</v>
      </c>
      <c r="D1778" s="263">
        <v>1575</v>
      </c>
      <c r="E1778" s="313">
        <v>1.4</v>
      </c>
      <c r="F1778" s="313">
        <f t="shared" si="201"/>
        <v>2205</v>
      </c>
      <c r="G1778" s="785"/>
    </row>
    <row r="1779" spans="1:7" s="112" customFormat="1">
      <c r="A1779" s="263"/>
      <c r="B1779" s="263" t="s">
        <v>2407</v>
      </c>
      <c r="C1779" s="263" t="s">
        <v>2408</v>
      </c>
      <c r="D1779" s="263">
        <v>5063</v>
      </c>
      <c r="E1779" s="313">
        <v>1.55</v>
      </c>
      <c r="F1779" s="313">
        <f t="shared" si="201"/>
        <v>7847.65</v>
      </c>
      <c r="G1779" s="785"/>
    </row>
    <row r="1780" spans="1:7" s="113" customFormat="1">
      <c r="A1780" s="267"/>
      <c r="B1780" s="267"/>
      <c r="C1780" s="267"/>
      <c r="D1780" s="267"/>
      <c r="E1780" s="314"/>
      <c r="F1780" s="314">
        <f>SUM(F1775:F1779)</f>
        <v>24649.48</v>
      </c>
      <c r="G1780" s="785"/>
    </row>
    <row r="1781" spans="1:7" s="112" customFormat="1">
      <c r="A1781" s="263" t="s">
        <v>2409</v>
      </c>
      <c r="B1781" s="263" t="s">
        <v>2410</v>
      </c>
      <c r="C1781" s="263" t="s">
        <v>2411</v>
      </c>
      <c r="D1781" s="263">
        <v>3797</v>
      </c>
      <c r="E1781" s="313">
        <v>1.55</v>
      </c>
      <c r="F1781" s="313">
        <f t="shared" ref="F1781:F1785" si="202">D1781*E1781</f>
        <v>5885.35</v>
      </c>
      <c r="G1781" s="785"/>
    </row>
    <row r="1782" spans="1:7" s="112" customFormat="1">
      <c r="A1782" s="263"/>
      <c r="B1782" s="263" t="s">
        <v>2412</v>
      </c>
      <c r="C1782" s="263" t="s">
        <v>2413</v>
      </c>
      <c r="D1782" s="263">
        <v>3591</v>
      </c>
      <c r="E1782" s="313">
        <v>1.4</v>
      </c>
      <c r="F1782" s="313">
        <f t="shared" si="202"/>
        <v>5027.3999999999996</v>
      </c>
      <c r="G1782" s="785"/>
    </row>
    <row r="1783" spans="1:7" s="112" customFormat="1">
      <c r="A1783" s="263"/>
      <c r="B1783" s="263" t="s">
        <v>2414</v>
      </c>
      <c r="C1783" s="263" t="s">
        <v>2415</v>
      </c>
      <c r="D1783" s="263">
        <v>1677</v>
      </c>
      <c r="E1783" s="313">
        <v>1.4</v>
      </c>
      <c r="F1783" s="313">
        <f t="shared" si="202"/>
        <v>2347.8000000000002</v>
      </c>
      <c r="G1783" s="785"/>
    </row>
    <row r="1784" spans="1:7" s="112" customFormat="1">
      <c r="A1784" s="263"/>
      <c r="B1784" s="263" t="s">
        <v>2416</v>
      </c>
      <c r="C1784" s="263" t="s">
        <v>2417</v>
      </c>
      <c r="D1784" s="263">
        <v>1863</v>
      </c>
      <c r="E1784" s="313">
        <v>1.49</v>
      </c>
      <c r="F1784" s="313">
        <f t="shared" si="202"/>
        <v>2775.87</v>
      </c>
      <c r="G1784" s="785"/>
    </row>
    <row r="1785" spans="1:7" s="112" customFormat="1">
      <c r="A1785" s="263"/>
      <c r="B1785" s="263" t="s">
        <v>2418</v>
      </c>
      <c r="C1785" s="263" t="s">
        <v>2419</v>
      </c>
      <c r="D1785" s="263">
        <v>1487</v>
      </c>
      <c r="E1785" s="313">
        <v>1.36</v>
      </c>
      <c r="F1785" s="313">
        <f t="shared" si="202"/>
        <v>2022.32</v>
      </c>
      <c r="G1785" s="785"/>
    </row>
    <row r="1786" spans="1:7" s="113" customFormat="1">
      <c r="A1786" s="267"/>
      <c r="B1786" s="267"/>
      <c r="C1786" s="267"/>
      <c r="D1786" s="267"/>
      <c r="E1786" s="314"/>
      <c r="F1786" s="314">
        <f>SUM(F1781:F1785)</f>
        <v>18058.740000000002</v>
      </c>
      <c r="G1786" s="785"/>
    </row>
    <row r="1787" spans="1:7" s="112" customFormat="1">
      <c r="A1787" s="263" t="s">
        <v>2420</v>
      </c>
      <c r="B1787" s="263" t="s">
        <v>2421</v>
      </c>
      <c r="C1787" s="263" t="s">
        <v>2422</v>
      </c>
      <c r="D1787" s="263">
        <v>1507</v>
      </c>
      <c r="E1787" s="313">
        <v>1.4</v>
      </c>
      <c r="F1787" s="313">
        <f t="shared" ref="F1787:F1789" si="203">D1787*E1787</f>
        <v>2109.8000000000002</v>
      </c>
      <c r="G1787" s="785"/>
    </row>
    <row r="1788" spans="1:7" s="112" customFormat="1">
      <c r="A1788" s="263"/>
      <c r="B1788" s="263" t="s">
        <v>2423</v>
      </c>
      <c r="C1788" s="263" t="s">
        <v>2424</v>
      </c>
      <c r="D1788" s="263">
        <v>924</v>
      </c>
      <c r="E1788" s="313">
        <v>1.57</v>
      </c>
      <c r="F1788" s="313">
        <f t="shared" si="203"/>
        <v>1450.68</v>
      </c>
      <c r="G1788" s="785"/>
    </row>
    <row r="1789" spans="1:7" s="112" customFormat="1">
      <c r="A1789" s="263"/>
      <c r="B1789" s="263" t="s">
        <v>2425</v>
      </c>
      <c r="C1789" s="263" t="s">
        <v>2426</v>
      </c>
      <c r="D1789" s="263">
        <v>1435</v>
      </c>
      <c r="E1789" s="313">
        <v>1.22</v>
      </c>
      <c r="F1789" s="313">
        <f t="shared" si="203"/>
        <v>1750.7</v>
      </c>
      <c r="G1789" s="785"/>
    </row>
    <row r="1790" spans="1:7" s="113" customFormat="1">
      <c r="A1790" s="267"/>
      <c r="B1790" s="267"/>
      <c r="C1790" s="267"/>
      <c r="D1790" s="267"/>
      <c r="E1790" s="314"/>
      <c r="F1790" s="314">
        <f>SUM(F1787:F1789)</f>
        <v>5311.18</v>
      </c>
      <c r="G1790" s="785"/>
    </row>
    <row r="1791" spans="1:7" s="112" customFormat="1">
      <c r="A1791" s="263" t="s">
        <v>2427</v>
      </c>
      <c r="B1791" s="263" t="s">
        <v>2428</v>
      </c>
      <c r="C1791" s="263" t="s">
        <v>2429</v>
      </c>
      <c r="D1791" s="263">
        <v>1367</v>
      </c>
      <c r="E1791" s="313">
        <v>1.66</v>
      </c>
      <c r="F1791" s="313">
        <f t="shared" ref="F1791:F1793" si="204">D1791*E1791</f>
        <v>2269.2199999999998</v>
      </c>
      <c r="G1791" s="785"/>
    </row>
    <row r="1792" spans="1:7" s="112" customFormat="1">
      <c r="A1792" s="263"/>
      <c r="B1792" s="263" t="s">
        <v>2430</v>
      </c>
      <c r="C1792" s="263" t="s">
        <v>2431</v>
      </c>
      <c r="D1792" s="263">
        <v>2219</v>
      </c>
      <c r="E1792" s="313">
        <v>1.66</v>
      </c>
      <c r="F1792" s="313">
        <f t="shared" si="204"/>
        <v>3683.54</v>
      </c>
      <c r="G1792" s="785"/>
    </row>
    <row r="1793" spans="1:7" s="112" customFormat="1">
      <c r="A1793" s="263"/>
      <c r="B1793" s="263" t="s">
        <v>2432</v>
      </c>
      <c r="C1793" s="263" t="s">
        <v>2433</v>
      </c>
      <c r="D1793" s="263">
        <v>2164</v>
      </c>
      <c r="E1793" s="313">
        <v>1.41</v>
      </c>
      <c r="F1793" s="313">
        <f t="shared" si="204"/>
        <v>3051.24</v>
      </c>
      <c r="G1793" s="785"/>
    </row>
    <row r="1794" spans="1:7" s="113" customFormat="1">
      <c r="A1794" s="267"/>
      <c r="B1794" s="267"/>
      <c r="C1794" s="267"/>
      <c r="D1794" s="267"/>
      <c r="E1794" s="314"/>
      <c r="F1794" s="314">
        <f>SUM(F1791:F1793)</f>
        <v>9004</v>
      </c>
      <c r="G1794" s="785"/>
    </row>
    <row r="1795" spans="1:7" s="112" customFormat="1">
      <c r="A1795" s="263" t="s">
        <v>2434</v>
      </c>
      <c r="B1795" s="263" t="s">
        <v>2435</v>
      </c>
      <c r="C1795" s="263" t="s">
        <v>2436</v>
      </c>
      <c r="D1795" s="263">
        <v>2350</v>
      </c>
      <c r="E1795" s="313">
        <v>3.25</v>
      </c>
      <c r="F1795" s="313">
        <f t="shared" ref="F1795:F1797" si="205">D1795*E1795</f>
        <v>7637.5</v>
      </c>
      <c r="G1795" s="785"/>
    </row>
    <row r="1796" spans="1:7" s="112" customFormat="1">
      <c r="A1796" s="263"/>
      <c r="B1796" s="263" t="s">
        <v>2437</v>
      </c>
      <c r="C1796" s="263" t="s">
        <v>2438</v>
      </c>
      <c r="D1796" s="263">
        <v>1962</v>
      </c>
      <c r="E1796" s="313">
        <v>3.25</v>
      </c>
      <c r="F1796" s="313">
        <f t="shared" si="205"/>
        <v>6376.5</v>
      </c>
      <c r="G1796" s="785"/>
    </row>
    <row r="1797" spans="1:7" s="112" customFormat="1">
      <c r="A1797" s="263"/>
      <c r="B1797" s="263" t="s">
        <v>2439</v>
      </c>
      <c r="C1797" s="263" t="s">
        <v>2440</v>
      </c>
      <c r="D1797" s="263">
        <v>1456</v>
      </c>
      <c r="E1797" s="313">
        <v>3.33</v>
      </c>
      <c r="F1797" s="313">
        <f t="shared" si="205"/>
        <v>4848.4799999999996</v>
      </c>
      <c r="G1797" s="785"/>
    </row>
    <row r="1798" spans="1:7" s="113" customFormat="1">
      <c r="A1798" s="267"/>
      <c r="B1798" s="267"/>
      <c r="C1798" s="267"/>
      <c r="D1798" s="267"/>
      <c r="E1798" s="314"/>
      <c r="F1798" s="314">
        <f>SUM(F1795:F1797)</f>
        <v>18862.48</v>
      </c>
      <c r="G1798" s="785"/>
    </row>
    <row r="1799" spans="1:7" s="112" customFormat="1">
      <c r="A1799" s="263" t="s">
        <v>2441</v>
      </c>
      <c r="B1799" s="263" t="s">
        <v>2442</v>
      </c>
      <c r="C1799" s="263" t="s">
        <v>2443</v>
      </c>
      <c r="D1799" s="263">
        <v>3296</v>
      </c>
      <c r="E1799" s="313">
        <v>3.93</v>
      </c>
      <c r="F1799" s="313">
        <f t="shared" ref="F1799:F1802" si="206">D1799*E1799</f>
        <v>12953.28</v>
      </c>
      <c r="G1799" s="785"/>
    </row>
    <row r="1800" spans="1:7" s="112" customFormat="1">
      <c r="A1800" s="263"/>
      <c r="B1800" s="263" t="s">
        <v>2444</v>
      </c>
      <c r="C1800" s="263" t="s">
        <v>2445</v>
      </c>
      <c r="D1800" s="263">
        <v>2918</v>
      </c>
      <c r="E1800" s="313">
        <v>3.93</v>
      </c>
      <c r="F1800" s="313">
        <f t="shared" si="206"/>
        <v>11467.74</v>
      </c>
      <c r="G1800" s="785"/>
    </row>
    <row r="1801" spans="1:7" s="112" customFormat="1">
      <c r="A1801" s="263"/>
      <c r="B1801" s="263" t="s">
        <v>2446</v>
      </c>
      <c r="C1801" s="263" t="s">
        <v>2447</v>
      </c>
      <c r="D1801" s="263">
        <v>2116</v>
      </c>
      <c r="E1801" s="313">
        <v>3.68</v>
      </c>
      <c r="F1801" s="313">
        <f t="shared" si="206"/>
        <v>7786.88</v>
      </c>
      <c r="G1801" s="785"/>
    </row>
    <row r="1802" spans="1:7" s="112" customFormat="1">
      <c r="A1802" s="263"/>
      <c r="B1802" s="263" t="s">
        <v>2448</v>
      </c>
      <c r="C1802" s="263">
        <v>798005</v>
      </c>
      <c r="D1802" s="263">
        <v>301</v>
      </c>
      <c r="E1802" s="313">
        <v>3.93</v>
      </c>
      <c r="F1802" s="313">
        <f t="shared" si="206"/>
        <v>1182.93</v>
      </c>
      <c r="G1802" s="785"/>
    </row>
    <row r="1803" spans="1:7" s="113" customFormat="1">
      <c r="A1803" s="267"/>
      <c r="B1803" s="267"/>
      <c r="C1803" s="267"/>
      <c r="D1803" s="267"/>
      <c r="E1803" s="314"/>
      <c r="F1803" s="314">
        <f>SUM(F1799:F1802)</f>
        <v>33390.83</v>
      </c>
      <c r="G1803" s="785"/>
    </row>
    <row r="1804" spans="1:7" s="112" customFormat="1">
      <c r="A1804" s="263" t="s">
        <v>2449</v>
      </c>
      <c r="B1804" s="263" t="s">
        <v>2450</v>
      </c>
      <c r="C1804" s="263" t="s">
        <v>2451</v>
      </c>
      <c r="D1804" s="263">
        <v>2377</v>
      </c>
      <c r="E1804" s="313">
        <v>3.93</v>
      </c>
      <c r="F1804" s="313">
        <f t="shared" ref="F1804:F1807" si="207">D1804*E1804</f>
        <v>9341.61</v>
      </c>
      <c r="G1804" s="785"/>
    </row>
    <row r="1805" spans="1:7" s="112" customFormat="1">
      <c r="A1805" s="263"/>
      <c r="B1805" s="263" t="s">
        <v>2452</v>
      </c>
      <c r="C1805" s="263" t="s">
        <v>2453</v>
      </c>
      <c r="D1805" s="263">
        <v>2126</v>
      </c>
      <c r="E1805" s="313">
        <v>3.93</v>
      </c>
      <c r="F1805" s="313">
        <f t="shared" si="207"/>
        <v>8355.18</v>
      </c>
      <c r="G1805" s="785"/>
    </row>
    <row r="1806" spans="1:7" s="112" customFormat="1">
      <c r="A1806" s="263"/>
      <c r="B1806" s="263" t="s">
        <v>2454</v>
      </c>
      <c r="C1806" s="263" t="s">
        <v>2455</v>
      </c>
      <c r="D1806" s="263">
        <v>1271</v>
      </c>
      <c r="E1806" s="313">
        <v>3.93</v>
      </c>
      <c r="F1806" s="313">
        <f t="shared" si="207"/>
        <v>4995.03</v>
      </c>
      <c r="G1806" s="785"/>
    </row>
    <row r="1807" spans="1:7" s="104" customFormat="1">
      <c r="A1807" s="263"/>
      <c r="B1807" s="263" t="s">
        <v>2456</v>
      </c>
      <c r="C1807" s="263">
        <v>798207</v>
      </c>
      <c r="D1807" s="263">
        <v>324</v>
      </c>
      <c r="E1807" s="313">
        <v>3.63</v>
      </c>
      <c r="F1807" s="313">
        <f t="shared" si="207"/>
        <v>1176.1199999999999</v>
      </c>
      <c r="G1807" s="785"/>
    </row>
    <row r="1808" spans="1:7" s="113" customFormat="1">
      <c r="A1808" s="267"/>
      <c r="B1808" s="267"/>
      <c r="C1808" s="267"/>
      <c r="D1808" s="267"/>
      <c r="E1808" s="314"/>
      <c r="F1808" s="314">
        <f>SUM(F1804:F1807)</f>
        <v>23867.94</v>
      </c>
      <c r="G1808" s="785"/>
    </row>
    <row r="1809" spans="1:7" s="112" customFormat="1">
      <c r="A1809" s="263" t="s">
        <v>2457</v>
      </c>
      <c r="B1809" s="263" t="s">
        <v>2458</v>
      </c>
      <c r="C1809" s="263" t="s">
        <v>2459</v>
      </c>
      <c r="D1809" s="263">
        <v>2049</v>
      </c>
      <c r="E1809" s="313">
        <v>6.36</v>
      </c>
      <c r="F1809" s="313">
        <f t="shared" ref="F1809:F1814" si="208">D1809*E1809</f>
        <v>13031.64</v>
      </c>
      <c r="G1809" s="785"/>
    </row>
    <row r="1810" spans="1:7" s="112" customFormat="1">
      <c r="A1810" s="263"/>
      <c r="B1810" s="263" t="s">
        <v>2460</v>
      </c>
      <c r="C1810" s="263" t="s">
        <v>2461</v>
      </c>
      <c r="D1810" s="263">
        <v>2301</v>
      </c>
      <c r="E1810" s="313">
        <v>3.96</v>
      </c>
      <c r="F1810" s="313">
        <f t="shared" si="208"/>
        <v>9111.9599999999991</v>
      </c>
      <c r="G1810" s="785"/>
    </row>
    <row r="1811" spans="1:7" s="112" customFormat="1">
      <c r="A1811" s="263"/>
      <c r="B1811" s="263" t="s">
        <v>2462</v>
      </c>
      <c r="C1811" s="263" t="s">
        <v>2463</v>
      </c>
      <c r="D1811" s="263">
        <v>1250</v>
      </c>
      <c r="E1811" s="313">
        <v>4.75</v>
      </c>
      <c r="F1811" s="313">
        <f t="shared" si="208"/>
        <v>5937.5</v>
      </c>
      <c r="G1811" s="785"/>
    </row>
    <row r="1812" spans="1:7" s="112" customFormat="1">
      <c r="A1812" s="263"/>
      <c r="B1812" s="263" t="s">
        <v>2464</v>
      </c>
      <c r="C1812" s="263">
        <v>797574</v>
      </c>
      <c r="D1812" s="263">
        <v>401</v>
      </c>
      <c r="E1812" s="313">
        <v>3.96</v>
      </c>
      <c r="F1812" s="313">
        <f t="shared" si="208"/>
        <v>1587.96</v>
      </c>
      <c r="G1812" s="785"/>
    </row>
    <row r="1813" spans="1:7" s="112" customFormat="1">
      <c r="A1813" s="263"/>
      <c r="B1813" s="263" t="s">
        <v>2465</v>
      </c>
      <c r="C1813" s="263">
        <v>797583</v>
      </c>
      <c r="D1813" s="263">
        <v>300</v>
      </c>
      <c r="E1813" s="313">
        <v>4.04</v>
      </c>
      <c r="F1813" s="313">
        <f t="shared" si="208"/>
        <v>1212</v>
      </c>
      <c r="G1813" s="785"/>
    </row>
    <row r="1814" spans="1:7" s="112" customFormat="1">
      <c r="A1814" s="263"/>
      <c r="B1814" s="263" t="s">
        <v>2466</v>
      </c>
      <c r="C1814" s="263">
        <v>797657</v>
      </c>
      <c r="D1814" s="263">
        <v>299</v>
      </c>
      <c r="E1814" s="313">
        <v>5.05</v>
      </c>
      <c r="F1814" s="313">
        <f t="shared" si="208"/>
        <v>1509.95</v>
      </c>
      <c r="G1814" s="785"/>
    </row>
    <row r="1815" spans="1:7" s="113" customFormat="1">
      <c r="A1815" s="267"/>
      <c r="B1815" s="267"/>
      <c r="C1815" s="267"/>
      <c r="D1815" s="267"/>
      <c r="E1815" s="314"/>
      <c r="F1815" s="314">
        <f>SUM(F1809:F1814)</f>
        <v>32391.01</v>
      </c>
      <c r="G1815" s="785"/>
    </row>
    <row r="1816" spans="1:7" s="112" customFormat="1">
      <c r="A1816" s="263" t="s">
        <v>2467</v>
      </c>
      <c r="B1816" s="263" t="s">
        <v>2468</v>
      </c>
      <c r="C1816" s="263" t="s">
        <v>2469</v>
      </c>
      <c r="D1816" s="263">
        <v>1506</v>
      </c>
      <c r="E1816" s="313">
        <v>5.63</v>
      </c>
      <c r="F1816" s="313">
        <f t="shared" ref="F1816:F1818" si="209">D1816*E1816</f>
        <v>8478.7800000000007</v>
      </c>
      <c r="G1816" s="785"/>
    </row>
    <row r="1817" spans="1:7" s="112" customFormat="1">
      <c r="A1817" s="263"/>
      <c r="B1817" s="263" t="s">
        <v>2470</v>
      </c>
      <c r="C1817" s="263" t="s">
        <v>2471</v>
      </c>
      <c r="D1817" s="263">
        <v>2371</v>
      </c>
      <c r="E1817" s="313">
        <v>7.15</v>
      </c>
      <c r="F1817" s="313">
        <f t="shared" si="209"/>
        <v>16952.650000000001</v>
      </c>
      <c r="G1817" s="785"/>
    </row>
    <row r="1818" spans="1:7" s="112" customFormat="1">
      <c r="A1818" s="263"/>
      <c r="B1818" s="263" t="s">
        <v>2472</v>
      </c>
      <c r="C1818" s="263">
        <v>797812</v>
      </c>
      <c r="D1818" s="263">
        <v>326</v>
      </c>
      <c r="E1818" s="313">
        <v>5.45</v>
      </c>
      <c r="F1818" s="313">
        <f t="shared" si="209"/>
        <v>1776.7</v>
      </c>
      <c r="G1818" s="785"/>
    </row>
    <row r="1819" spans="1:7" s="113" customFormat="1">
      <c r="A1819" s="267"/>
      <c r="B1819" s="267"/>
      <c r="C1819" s="267"/>
      <c r="D1819" s="267"/>
      <c r="E1819" s="314"/>
      <c r="F1819" s="314">
        <f>SUM(F1816:F1818)</f>
        <v>27208.13</v>
      </c>
      <c r="G1819" s="785"/>
    </row>
    <row r="1820" spans="1:7" s="112" customFormat="1">
      <c r="A1820" s="263" t="s">
        <v>2473</v>
      </c>
      <c r="B1820" s="263" t="s">
        <v>2365</v>
      </c>
      <c r="C1820" s="263" t="s">
        <v>2474</v>
      </c>
      <c r="D1820" s="263">
        <v>934</v>
      </c>
      <c r="E1820" s="313">
        <v>6.83</v>
      </c>
      <c r="F1820" s="313">
        <f t="shared" ref="F1820:F1824" si="210">D1820*E1820</f>
        <v>6379.22</v>
      </c>
      <c r="G1820" s="785"/>
    </row>
    <row r="1821" spans="1:7" s="112" customFormat="1">
      <c r="A1821" s="263"/>
      <c r="B1821" s="263" t="s">
        <v>2384</v>
      </c>
      <c r="C1821" s="263" t="s">
        <v>2475</v>
      </c>
      <c r="D1821" s="263">
        <v>826</v>
      </c>
      <c r="E1821" s="313">
        <v>6.83</v>
      </c>
      <c r="F1821" s="313">
        <f t="shared" si="210"/>
        <v>5641.58</v>
      </c>
      <c r="G1821" s="785"/>
    </row>
    <row r="1822" spans="1:7" s="113" customFormat="1">
      <c r="A1822" s="267"/>
      <c r="B1822" s="267"/>
      <c r="C1822" s="267"/>
      <c r="D1822" s="267"/>
      <c r="E1822" s="314"/>
      <c r="F1822" s="314">
        <f>SUM(F1820:F1821)</f>
        <v>12020.8</v>
      </c>
      <c r="G1822" s="785"/>
    </row>
    <row r="1823" spans="1:7" s="104" customFormat="1">
      <c r="A1823" s="197" t="s">
        <v>2476</v>
      </c>
      <c r="B1823" s="197" t="s">
        <v>2332</v>
      </c>
      <c r="C1823" s="197">
        <v>7694002</v>
      </c>
      <c r="D1823" s="197">
        <v>1536</v>
      </c>
      <c r="E1823" s="327">
        <v>4.5</v>
      </c>
      <c r="F1823" s="327">
        <f t="shared" si="210"/>
        <v>6912</v>
      </c>
      <c r="G1823" s="785"/>
    </row>
    <row r="1824" spans="1:7" s="104" customFormat="1">
      <c r="A1824" s="197"/>
      <c r="B1824" s="197"/>
      <c r="C1824" s="197"/>
      <c r="D1824" s="197">
        <v>336</v>
      </c>
      <c r="E1824" s="327">
        <v>5.35</v>
      </c>
      <c r="F1824" s="327">
        <f t="shared" si="210"/>
        <v>1797.6</v>
      </c>
      <c r="G1824" s="785"/>
    </row>
    <row r="1825" spans="1:7" s="104" customFormat="1">
      <c r="A1825" s="197"/>
      <c r="B1825" s="197"/>
      <c r="C1825" s="197"/>
      <c r="D1825" s="197"/>
      <c r="E1825" s="327"/>
      <c r="F1825" s="328">
        <f>SUM(F1823:F1824)</f>
        <v>8709.6</v>
      </c>
      <c r="G1825" s="785"/>
    </row>
    <row r="1826" spans="1:7" s="104" customFormat="1">
      <c r="A1826" s="197"/>
      <c r="B1826" s="197"/>
      <c r="C1826" s="197"/>
      <c r="D1826" s="197"/>
      <c r="E1826" s="327"/>
      <c r="F1826" s="328"/>
      <c r="G1826" s="785"/>
    </row>
    <row r="1827" spans="1:7" s="112" customFormat="1">
      <c r="A1827" s="197" t="s">
        <v>2477</v>
      </c>
      <c r="B1827" s="197" t="s">
        <v>2478</v>
      </c>
      <c r="C1827" s="197">
        <v>7714301</v>
      </c>
      <c r="D1827" s="197">
        <v>1680</v>
      </c>
      <c r="E1827" s="327">
        <v>6.45</v>
      </c>
      <c r="F1827" s="327">
        <f t="shared" ref="F1827:F1832" si="211">D1827*E1827</f>
        <v>10836</v>
      </c>
      <c r="G1827" s="785"/>
    </row>
    <row r="1828" spans="1:7" s="112" customFormat="1">
      <c r="A1828" s="197"/>
      <c r="B1828" s="197"/>
      <c r="C1828" s="197"/>
      <c r="D1828" s="197">
        <v>360</v>
      </c>
      <c r="E1828" s="327">
        <v>7.3</v>
      </c>
      <c r="F1828" s="327">
        <f t="shared" si="211"/>
        <v>2628</v>
      </c>
      <c r="G1828" s="785"/>
    </row>
    <row r="1829" spans="1:7" s="112" customFormat="1">
      <c r="A1829" s="197"/>
      <c r="B1829" s="197"/>
      <c r="C1829" s="197"/>
      <c r="D1829" s="197"/>
      <c r="E1829" s="327"/>
      <c r="F1829" s="328">
        <f>SUM(F1827:F1828)</f>
        <v>13464</v>
      </c>
      <c r="G1829" s="785"/>
    </row>
    <row r="1830" spans="1:7" s="112" customFormat="1">
      <c r="A1830" s="197"/>
      <c r="B1830" s="197"/>
      <c r="C1830" s="197"/>
      <c r="D1830" s="197"/>
      <c r="E1830" s="327"/>
      <c r="F1830" s="328"/>
      <c r="G1830" s="785"/>
    </row>
    <row r="1831" spans="1:7" s="112" customFormat="1">
      <c r="A1831" s="197" t="s">
        <v>2479</v>
      </c>
      <c r="B1831" s="197" t="s">
        <v>254</v>
      </c>
      <c r="C1831" s="197">
        <v>7693601</v>
      </c>
      <c r="D1831" s="197">
        <v>2604</v>
      </c>
      <c r="E1831" s="327">
        <v>4.4000000000000004</v>
      </c>
      <c r="F1831" s="327">
        <f t="shared" si="211"/>
        <v>11457.6</v>
      </c>
      <c r="G1831" s="785"/>
    </row>
    <row r="1832" spans="1:7" s="112" customFormat="1">
      <c r="A1832" s="197"/>
      <c r="B1832" s="197"/>
      <c r="C1832" s="197"/>
      <c r="D1832" s="197">
        <v>396</v>
      </c>
      <c r="E1832" s="327">
        <v>5.0999999999999996</v>
      </c>
      <c r="F1832" s="327">
        <f t="shared" si="211"/>
        <v>2019.6</v>
      </c>
      <c r="G1832" s="785"/>
    </row>
    <row r="1833" spans="1:7" s="112" customFormat="1">
      <c r="A1833" s="197"/>
      <c r="B1833" s="197"/>
      <c r="C1833" s="197"/>
      <c r="D1833" s="197"/>
      <c r="E1833" s="327"/>
      <c r="F1833" s="328">
        <f>SUM(F1831:F1832)</f>
        <v>13477.2</v>
      </c>
      <c r="G1833" s="785"/>
    </row>
    <row r="1834" spans="1:7" s="112" customFormat="1">
      <c r="A1834" s="197"/>
      <c r="B1834" s="197"/>
      <c r="C1834" s="197"/>
      <c r="D1834" s="197"/>
      <c r="E1834" s="327"/>
      <c r="F1834" s="328"/>
      <c r="G1834" s="785"/>
    </row>
    <row r="1835" spans="1:7" s="112" customFormat="1">
      <c r="A1835" s="299" t="s">
        <v>2480</v>
      </c>
      <c r="B1835" s="299" t="s">
        <v>2335</v>
      </c>
      <c r="C1835" s="299">
        <v>7693902</v>
      </c>
      <c r="D1835" s="319">
        <v>984</v>
      </c>
      <c r="E1835" s="300">
        <v>5.5</v>
      </c>
      <c r="F1835" s="329">
        <f t="shared" ref="F1835:F1841" si="212">D1835*E1835</f>
        <v>5412</v>
      </c>
      <c r="G1835" s="785"/>
    </row>
    <row r="1836" spans="1:7" s="112" customFormat="1">
      <c r="A1836" s="299"/>
      <c r="B1836" s="299"/>
      <c r="C1836" s="299"/>
      <c r="D1836" s="319">
        <v>216</v>
      </c>
      <c r="E1836" s="300">
        <v>6.35</v>
      </c>
      <c r="F1836" s="329">
        <f t="shared" si="212"/>
        <v>1371.6</v>
      </c>
      <c r="G1836" s="785"/>
    </row>
    <row r="1837" spans="1:7" s="112" customFormat="1">
      <c r="A1837" s="299"/>
      <c r="B1837" s="299"/>
      <c r="C1837" s="299"/>
      <c r="D1837" s="319"/>
      <c r="E1837" s="300"/>
      <c r="F1837" s="330">
        <f>SUM(F1835:F1836)</f>
        <v>6783.6</v>
      </c>
      <c r="G1837" s="785"/>
    </row>
    <row r="1838" spans="1:7" s="112" customFormat="1">
      <c r="A1838" s="252" t="s">
        <v>2481</v>
      </c>
      <c r="B1838" s="252" t="s">
        <v>2157</v>
      </c>
      <c r="C1838" s="252">
        <v>770249</v>
      </c>
      <c r="D1838" s="252">
        <v>136</v>
      </c>
      <c r="E1838" s="212">
        <v>6.9</v>
      </c>
      <c r="F1838" s="212">
        <f t="shared" si="212"/>
        <v>938.4</v>
      </c>
      <c r="G1838" s="816" t="s">
        <v>2482</v>
      </c>
    </row>
    <row r="1839" spans="1:7" s="112" customFormat="1">
      <c r="A1839" s="252"/>
      <c r="B1839" s="252" t="s">
        <v>2193</v>
      </c>
      <c r="C1839" s="252">
        <v>770321</v>
      </c>
      <c r="D1839" s="252">
        <v>98</v>
      </c>
      <c r="E1839" s="212">
        <v>6.38</v>
      </c>
      <c r="F1839" s="212">
        <f t="shared" si="212"/>
        <v>625.24</v>
      </c>
      <c r="G1839" s="817"/>
    </row>
    <row r="1840" spans="1:7" s="112" customFormat="1">
      <c r="A1840" s="252"/>
      <c r="B1840" s="252" t="s">
        <v>2365</v>
      </c>
      <c r="C1840" s="252">
        <v>770010</v>
      </c>
      <c r="D1840" s="252">
        <v>816</v>
      </c>
      <c r="E1840" s="212">
        <v>6.83</v>
      </c>
      <c r="F1840" s="212">
        <f t="shared" si="212"/>
        <v>5573.28</v>
      </c>
      <c r="G1840" s="817"/>
    </row>
    <row r="1841" spans="1:7" s="112" customFormat="1">
      <c r="A1841" s="252"/>
      <c r="B1841" s="252" t="s">
        <v>2384</v>
      </c>
      <c r="C1841" s="252">
        <v>769854</v>
      </c>
      <c r="D1841" s="252">
        <v>544</v>
      </c>
      <c r="E1841" s="212">
        <v>6.83</v>
      </c>
      <c r="F1841" s="212">
        <f t="shared" si="212"/>
        <v>3715.52</v>
      </c>
      <c r="G1841" s="817"/>
    </row>
    <row r="1842" spans="1:7" s="113" customFormat="1">
      <c r="A1842" s="309"/>
      <c r="B1842" s="309"/>
      <c r="C1842" s="309"/>
      <c r="D1842" s="309"/>
      <c r="E1842" s="214"/>
      <c r="F1842" s="214">
        <f>SUM(F1838:F1841)</f>
        <v>10852.44</v>
      </c>
      <c r="G1842" s="817"/>
    </row>
    <row r="1843" spans="1:7" s="108" customFormat="1">
      <c r="A1843" s="138" t="s">
        <v>2483</v>
      </c>
      <c r="B1843" s="138" t="s">
        <v>2484</v>
      </c>
      <c r="C1843" s="138" t="s">
        <v>2485</v>
      </c>
      <c r="D1843" s="138">
        <v>3542</v>
      </c>
      <c r="E1843" s="321">
        <v>1.31</v>
      </c>
      <c r="F1843" s="321">
        <f>D1843*E1843</f>
        <v>4640.0200000000004</v>
      </c>
      <c r="G1843" s="818" t="s">
        <v>2486</v>
      </c>
    </row>
    <row r="1844" spans="1:7" s="108" customFormat="1">
      <c r="A1844" s="138"/>
      <c r="B1844" s="138" t="s">
        <v>2487</v>
      </c>
      <c r="C1844" s="138" t="s">
        <v>2488</v>
      </c>
      <c r="D1844" s="138">
        <v>2719</v>
      </c>
      <c r="E1844" s="321">
        <v>1.31</v>
      </c>
      <c r="F1844" s="321">
        <f>D1844*E1844</f>
        <v>3561.89</v>
      </c>
      <c r="G1844" s="819"/>
    </row>
    <row r="1845" spans="1:7" s="108" customFormat="1">
      <c r="A1845" s="138"/>
      <c r="B1845" s="138" t="s">
        <v>2489</v>
      </c>
      <c r="C1845" s="138" t="s">
        <v>2490</v>
      </c>
      <c r="D1845" s="138">
        <v>2148</v>
      </c>
      <c r="E1845" s="321">
        <v>1.4</v>
      </c>
      <c r="F1845" s="321">
        <f>D1845*E1845</f>
        <v>3007.2</v>
      </c>
      <c r="G1845" s="819"/>
    </row>
    <row r="1846" spans="1:7" s="108" customFormat="1">
      <c r="A1846" s="138"/>
      <c r="B1846" s="138" t="s">
        <v>2491</v>
      </c>
      <c r="C1846" s="138" t="s">
        <v>2492</v>
      </c>
      <c r="D1846" s="138">
        <v>2793</v>
      </c>
      <c r="E1846" s="321">
        <v>1.31</v>
      </c>
      <c r="F1846" s="321">
        <f>D1846*E1846</f>
        <v>3658.83</v>
      </c>
      <c r="G1846" s="819"/>
    </row>
    <row r="1847" spans="1:7" s="108" customFormat="1">
      <c r="A1847" s="138"/>
      <c r="B1847" s="138" t="s">
        <v>2493</v>
      </c>
      <c r="C1847" s="138" t="s">
        <v>2494</v>
      </c>
      <c r="D1847" s="138">
        <v>2793</v>
      </c>
      <c r="E1847" s="321">
        <v>1.41</v>
      </c>
      <c r="F1847" s="321">
        <f>D1847*E1847</f>
        <v>3938.13</v>
      </c>
      <c r="G1847" s="819"/>
    </row>
    <row r="1848" spans="1:7" s="114" customFormat="1">
      <c r="A1848" s="293"/>
      <c r="B1848" s="293"/>
      <c r="C1848" s="293"/>
      <c r="D1848" s="293"/>
      <c r="E1848" s="322"/>
      <c r="F1848" s="322">
        <f>SUM(F1843:F1847)</f>
        <v>18806.07</v>
      </c>
      <c r="G1848" s="819"/>
    </row>
    <row r="1849" spans="1:7" s="108" customFormat="1">
      <c r="A1849" s="138" t="s">
        <v>2495</v>
      </c>
      <c r="B1849" s="138" t="s">
        <v>2496</v>
      </c>
      <c r="C1849" s="138" t="s">
        <v>2497</v>
      </c>
      <c r="D1849" s="138">
        <v>2018</v>
      </c>
      <c r="E1849" s="321">
        <v>1.4</v>
      </c>
      <c r="F1849" s="321">
        <f t="shared" ref="F1849:F1853" si="213">D1849*E1849</f>
        <v>2825.2</v>
      </c>
      <c r="G1849" s="819"/>
    </row>
    <row r="1850" spans="1:7" s="108" customFormat="1">
      <c r="A1850" s="138"/>
      <c r="B1850" s="138" t="s">
        <v>2498</v>
      </c>
      <c r="C1850" s="138" t="s">
        <v>2499</v>
      </c>
      <c r="D1850" s="138">
        <v>5255</v>
      </c>
      <c r="E1850" s="321">
        <v>1.4</v>
      </c>
      <c r="F1850" s="321">
        <f t="shared" si="213"/>
        <v>7357</v>
      </c>
      <c r="G1850" s="819"/>
    </row>
    <row r="1851" spans="1:7" s="108" customFormat="1">
      <c r="A1851" s="138"/>
      <c r="B1851" s="138" t="s">
        <v>2500</v>
      </c>
      <c r="C1851" s="138" t="s">
        <v>2501</v>
      </c>
      <c r="D1851" s="138">
        <v>3177</v>
      </c>
      <c r="E1851" s="321">
        <v>1.4</v>
      </c>
      <c r="F1851" s="321">
        <f t="shared" si="213"/>
        <v>4447.8</v>
      </c>
      <c r="G1851" s="819"/>
    </row>
    <row r="1852" spans="1:7" s="108" customFormat="1">
      <c r="A1852" s="138"/>
      <c r="B1852" s="138" t="s">
        <v>2502</v>
      </c>
      <c r="C1852" s="138" t="s">
        <v>2503</v>
      </c>
      <c r="D1852" s="138">
        <v>1921</v>
      </c>
      <c r="E1852" s="321">
        <v>1.4</v>
      </c>
      <c r="F1852" s="321">
        <f t="shared" si="213"/>
        <v>2689.4</v>
      </c>
      <c r="G1852" s="819"/>
    </row>
    <row r="1853" spans="1:7" s="108" customFormat="1">
      <c r="A1853" s="138"/>
      <c r="B1853" s="138" t="s">
        <v>2504</v>
      </c>
      <c r="C1853" s="138" t="s">
        <v>2505</v>
      </c>
      <c r="D1853" s="138">
        <v>1566</v>
      </c>
      <c r="E1853" s="321">
        <v>1.55</v>
      </c>
      <c r="F1853" s="321">
        <f t="shared" si="213"/>
        <v>2427.3000000000002</v>
      </c>
      <c r="G1853" s="819"/>
    </row>
    <row r="1854" spans="1:7" s="114" customFormat="1">
      <c r="A1854" s="293"/>
      <c r="B1854" s="293"/>
      <c r="C1854" s="293"/>
      <c r="D1854" s="293"/>
      <c r="E1854" s="322"/>
      <c r="F1854" s="322">
        <f>SUM(F1849:F1853)</f>
        <v>19746.7</v>
      </c>
      <c r="G1854" s="819"/>
    </row>
    <row r="1855" spans="1:7" s="108" customFormat="1">
      <c r="A1855" s="138" t="s">
        <v>2506</v>
      </c>
      <c r="B1855" s="138" t="s">
        <v>2507</v>
      </c>
      <c r="C1855" s="138" t="s">
        <v>2508</v>
      </c>
      <c r="D1855" s="138">
        <v>2707</v>
      </c>
      <c r="E1855" s="321">
        <v>1.36</v>
      </c>
      <c r="F1855" s="321">
        <f t="shared" ref="F1855:F1857" si="214">D1855*E1855</f>
        <v>3681.52</v>
      </c>
      <c r="G1855" s="819"/>
    </row>
    <row r="1856" spans="1:7" s="108" customFormat="1">
      <c r="A1856" s="138"/>
      <c r="B1856" s="138" t="s">
        <v>2509</v>
      </c>
      <c r="C1856" s="138" t="s">
        <v>2510</v>
      </c>
      <c r="D1856" s="138">
        <v>1382</v>
      </c>
      <c r="E1856" s="321">
        <v>1.57</v>
      </c>
      <c r="F1856" s="321">
        <f t="shared" si="214"/>
        <v>2169.7399999999998</v>
      </c>
      <c r="G1856" s="819"/>
    </row>
    <row r="1857" spans="1:7" s="108" customFormat="1">
      <c r="A1857" s="138"/>
      <c r="B1857" s="138" t="s">
        <v>2511</v>
      </c>
      <c r="C1857" s="138" t="s">
        <v>2512</v>
      </c>
      <c r="D1857" s="138">
        <v>1503</v>
      </c>
      <c r="E1857" s="321">
        <v>1.32</v>
      </c>
      <c r="F1857" s="321">
        <f t="shared" si="214"/>
        <v>1983.96</v>
      </c>
      <c r="G1857" s="819"/>
    </row>
    <row r="1858" spans="1:7" s="114" customFormat="1">
      <c r="A1858" s="293"/>
      <c r="B1858" s="293"/>
      <c r="C1858" s="293"/>
      <c r="D1858" s="293"/>
      <c r="E1858" s="322"/>
      <c r="F1858" s="322">
        <f>SUM(F1855:F1857)</f>
        <v>7835.22</v>
      </c>
      <c r="G1858" s="819"/>
    </row>
    <row r="1859" spans="1:7" s="108" customFormat="1">
      <c r="A1859" s="138" t="s">
        <v>2513</v>
      </c>
      <c r="B1859" s="138" t="s">
        <v>204</v>
      </c>
      <c r="C1859" s="138" t="s">
        <v>2514</v>
      </c>
      <c r="D1859" s="138">
        <v>7210</v>
      </c>
      <c r="E1859" s="321">
        <v>1.41</v>
      </c>
      <c r="F1859" s="321">
        <f t="shared" ref="F1859:F1861" si="215">D1859*E1859</f>
        <v>10166.1</v>
      </c>
      <c r="G1859" s="819"/>
    </row>
    <row r="1860" spans="1:7" s="108" customFormat="1">
      <c r="A1860" s="138"/>
      <c r="B1860" s="138" t="s">
        <v>206</v>
      </c>
      <c r="C1860" s="138" t="s">
        <v>2515</v>
      </c>
      <c r="D1860" s="138">
        <v>4554</v>
      </c>
      <c r="E1860" s="321">
        <v>1.32</v>
      </c>
      <c r="F1860" s="321">
        <f t="shared" si="215"/>
        <v>6011.28</v>
      </c>
      <c r="G1860" s="819"/>
    </row>
    <row r="1861" spans="1:7" s="108" customFormat="1">
      <c r="A1861" s="138"/>
      <c r="B1861" s="138" t="s">
        <v>208</v>
      </c>
      <c r="C1861" s="138" t="s">
        <v>2516</v>
      </c>
      <c r="D1861" s="138">
        <v>5100</v>
      </c>
      <c r="E1861" s="321">
        <v>1.32</v>
      </c>
      <c r="F1861" s="321">
        <f t="shared" si="215"/>
        <v>6732</v>
      </c>
      <c r="G1861" s="819"/>
    </row>
    <row r="1862" spans="1:7" s="114" customFormat="1">
      <c r="A1862" s="293"/>
      <c r="B1862" s="293"/>
      <c r="C1862" s="293"/>
      <c r="D1862" s="293"/>
      <c r="E1862" s="322"/>
      <c r="F1862" s="322">
        <f>SUM(F1859:F1861)</f>
        <v>22909.38</v>
      </c>
      <c r="G1862" s="819"/>
    </row>
    <row r="1863" spans="1:7" s="108" customFormat="1">
      <c r="A1863" s="138" t="s">
        <v>2517</v>
      </c>
      <c r="B1863" s="138" t="s">
        <v>2518</v>
      </c>
      <c r="C1863" s="138" t="s">
        <v>2519</v>
      </c>
      <c r="D1863" s="138">
        <v>2018</v>
      </c>
      <c r="E1863" s="321">
        <v>3.25</v>
      </c>
      <c r="F1863" s="321">
        <f t="shared" ref="F1863:F1865" si="216">D1863*E1863</f>
        <v>6558.5</v>
      </c>
      <c r="G1863" s="819"/>
    </row>
    <row r="1864" spans="1:7" s="108" customFormat="1">
      <c r="A1864" s="138"/>
      <c r="B1864" s="138" t="s">
        <v>2520</v>
      </c>
      <c r="C1864" s="138" t="s">
        <v>2521</v>
      </c>
      <c r="D1864" s="138">
        <v>350</v>
      </c>
      <c r="E1864" s="321">
        <v>2.85</v>
      </c>
      <c r="F1864" s="321">
        <f t="shared" si="216"/>
        <v>997.5</v>
      </c>
      <c r="G1864" s="819"/>
    </row>
    <row r="1865" spans="1:7" s="108" customFormat="1">
      <c r="A1865" s="138"/>
      <c r="B1865" s="138" t="s">
        <v>2522</v>
      </c>
      <c r="C1865" s="138" t="s">
        <v>2523</v>
      </c>
      <c r="D1865" s="138">
        <v>300</v>
      </c>
      <c r="E1865" s="321">
        <v>3.25</v>
      </c>
      <c r="F1865" s="321">
        <f t="shared" si="216"/>
        <v>975</v>
      </c>
      <c r="G1865" s="819"/>
    </row>
    <row r="1866" spans="1:7" s="114" customFormat="1">
      <c r="A1866" s="293"/>
      <c r="B1866" s="293"/>
      <c r="C1866" s="293"/>
      <c r="D1866" s="293"/>
      <c r="E1866" s="322"/>
      <c r="F1866" s="322">
        <f>SUM(F1863:F1865)</f>
        <v>8531</v>
      </c>
      <c r="G1866" s="819"/>
    </row>
    <row r="1867" spans="1:7" s="108" customFormat="1">
      <c r="A1867" s="138" t="s">
        <v>2524</v>
      </c>
      <c r="B1867" s="138" t="s">
        <v>2525</v>
      </c>
      <c r="C1867" s="138" t="s">
        <v>2526</v>
      </c>
      <c r="D1867" s="138">
        <v>2932</v>
      </c>
      <c r="E1867" s="321">
        <v>3.93</v>
      </c>
      <c r="F1867" s="321">
        <f t="shared" ref="F1867:F1869" si="217">D1867*E1867</f>
        <v>11522.76</v>
      </c>
      <c r="G1867" s="819"/>
    </row>
    <row r="1868" spans="1:7" s="108" customFormat="1">
      <c r="A1868" s="138"/>
      <c r="B1868" s="331" t="s">
        <v>2527</v>
      </c>
      <c r="C1868" s="138" t="s">
        <v>2528</v>
      </c>
      <c r="D1868" s="138">
        <v>400</v>
      </c>
      <c r="E1868" s="321">
        <v>3.68</v>
      </c>
      <c r="F1868" s="321">
        <f t="shared" si="217"/>
        <v>1472</v>
      </c>
      <c r="G1868" s="819"/>
    </row>
    <row r="1869" spans="1:7" s="108" customFormat="1">
      <c r="A1869" s="138"/>
      <c r="B1869" s="138" t="s">
        <v>2529</v>
      </c>
      <c r="C1869" s="138" t="s">
        <v>2530</v>
      </c>
      <c r="D1869" s="138">
        <v>350</v>
      </c>
      <c r="E1869" s="321">
        <v>3.93</v>
      </c>
      <c r="F1869" s="321">
        <f t="shared" si="217"/>
        <v>1375.5</v>
      </c>
      <c r="G1869" s="819"/>
    </row>
    <row r="1870" spans="1:7" s="114" customFormat="1">
      <c r="A1870" s="293"/>
      <c r="B1870" s="293"/>
      <c r="C1870" s="293"/>
      <c r="D1870" s="293"/>
      <c r="E1870" s="322"/>
      <c r="F1870" s="322">
        <f>SUM(F1867:F1869)</f>
        <v>14370.26</v>
      </c>
      <c r="G1870" s="819"/>
    </row>
    <row r="1871" spans="1:7" s="108" customFormat="1">
      <c r="A1871" s="138" t="s">
        <v>2531</v>
      </c>
      <c r="B1871" s="138" t="s">
        <v>2532</v>
      </c>
      <c r="C1871" s="138" t="s">
        <v>2533</v>
      </c>
      <c r="D1871" s="138">
        <v>2501</v>
      </c>
      <c r="E1871" s="321">
        <v>3.93</v>
      </c>
      <c r="F1871" s="321">
        <f t="shared" ref="F1871:F1874" si="218">D1871*E1871</f>
        <v>9828.93</v>
      </c>
      <c r="G1871" s="819"/>
    </row>
    <row r="1872" spans="1:7" s="108" customFormat="1">
      <c r="A1872" s="138"/>
      <c r="B1872" s="138" t="s">
        <v>2534</v>
      </c>
      <c r="C1872" s="138" t="s">
        <v>2535</v>
      </c>
      <c r="D1872" s="138">
        <v>1749</v>
      </c>
      <c r="E1872" s="321">
        <v>3.93</v>
      </c>
      <c r="F1872" s="321">
        <f t="shared" si="218"/>
        <v>6873.57</v>
      </c>
      <c r="G1872" s="819"/>
    </row>
    <row r="1873" spans="1:7" s="108" customFormat="1">
      <c r="A1873" s="138"/>
      <c r="B1873" s="138" t="s">
        <v>2536</v>
      </c>
      <c r="C1873" s="138" t="s">
        <v>2537</v>
      </c>
      <c r="D1873" s="138">
        <v>350</v>
      </c>
      <c r="E1873" s="321">
        <v>3.93</v>
      </c>
      <c r="F1873" s="321">
        <f t="shared" si="218"/>
        <v>1375.5</v>
      </c>
      <c r="G1873" s="819"/>
    </row>
    <row r="1874" spans="1:7" s="108" customFormat="1">
      <c r="A1874" s="138"/>
      <c r="B1874" s="331" t="s">
        <v>2538</v>
      </c>
      <c r="C1874" s="138" t="s">
        <v>2539</v>
      </c>
      <c r="D1874" s="138">
        <v>300</v>
      </c>
      <c r="E1874" s="321">
        <v>3.93</v>
      </c>
      <c r="F1874" s="321">
        <f t="shared" si="218"/>
        <v>1179</v>
      </c>
      <c r="G1874" s="819"/>
    </row>
    <row r="1875" spans="1:7" s="114" customFormat="1">
      <c r="A1875" s="293"/>
      <c r="B1875" s="293"/>
      <c r="C1875" s="293"/>
      <c r="D1875" s="293"/>
      <c r="E1875" s="322"/>
      <c r="F1875" s="322">
        <f>SUM(F1871:F1874)</f>
        <v>19257</v>
      </c>
      <c r="G1875" s="819"/>
    </row>
    <row r="1876" spans="1:7" s="108" customFormat="1">
      <c r="A1876" s="138" t="s">
        <v>2540</v>
      </c>
      <c r="B1876" s="138" t="s">
        <v>2541</v>
      </c>
      <c r="C1876" s="138" t="s">
        <v>2542</v>
      </c>
      <c r="D1876" s="138">
        <v>1500</v>
      </c>
      <c r="E1876" s="321">
        <v>3.96</v>
      </c>
      <c r="F1876" s="321">
        <f t="shared" ref="F1876:F1879" si="219">D1876*E1876</f>
        <v>5940</v>
      </c>
      <c r="G1876" s="819"/>
    </row>
    <row r="1877" spans="1:7" s="108" customFormat="1">
      <c r="A1877" s="138"/>
      <c r="B1877" s="138" t="s">
        <v>2543</v>
      </c>
      <c r="C1877" s="138" t="s">
        <v>2544</v>
      </c>
      <c r="D1877" s="138">
        <v>300</v>
      </c>
      <c r="E1877" s="321">
        <v>3.96</v>
      </c>
      <c r="F1877" s="321">
        <f t="shared" si="219"/>
        <v>1188</v>
      </c>
      <c r="G1877" s="819"/>
    </row>
    <row r="1878" spans="1:7" s="108" customFormat="1">
      <c r="A1878" s="138"/>
      <c r="B1878" s="138" t="s">
        <v>2545</v>
      </c>
      <c r="C1878" s="138" t="s">
        <v>2546</v>
      </c>
      <c r="D1878" s="138">
        <v>2099</v>
      </c>
      <c r="E1878" s="321">
        <v>6.36</v>
      </c>
      <c r="F1878" s="321">
        <f t="shared" si="219"/>
        <v>13349.64</v>
      </c>
      <c r="G1878" s="819"/>
    </row>
    <row r="1879" spans="1:7" s="108" customFormat="1">
      <c r="A1879" s="138"/>
      <c r="B1879" s="138" t="s">
        <v>2547</v>
      </c>
      <c r="C1879" s="138" t="s">
        <v>2548</v>
      </c>
      <c r="D1879" s="138">
        <v>399</v>
      </c>
      <c r="E1879" s="321">
        <v>5.05</v>
      </c>
      <c r="F1879" s="321">
        <f t="shared" si="219"/>
        <v>2014.95</v>
      </c>
      <c r="G1879" s="819"/>
    </row>
    <row r="1880" spans="1:7" s="114" customFormat="1">
      <c r="A1880" s="293"/>
      <c r="B1880" s="293"/>
      <c r="C1880" s="293"/>
      <c r="D1880" s="293"/>
      <c r="E1880" s="322"/>
      <c r="F1880" s="322">
        <f>SUM(F1876:F1879)</f>
        <v>22492.59</v>
      </c>
      <c r="G1880" s="819"/>
    </row>
    <row r="1881" spans="1:7" s="108" customFormat="1">
      <c r="A1881" s="138" t="s">
        <v>2549</v>
      </c>
      <c r="B1881" s="138" t="s">
        <v>2550</v>
      </c>
      <c r="C1881" s="138" t="s">
        <v>2551</v>
      </c>
      <c r="D1881" s="138">
        <v>1619</v>
      </c>
      <c r="E1881" s="321">
        <v>5.55</v>
      </c>
      <c r="F1881" s="321">
        <f t="shared" ref="F1881:F1885" si="220">D1881*E1881</f>
        <v>8985.4500000000007</v>
      </c>
      <c r="G1881" s="819"/>
    </row>
    <row r="1882" spans="1:7" s="108" customFormat="1">
      <c r="A1882" s="138"/>
      <c r="B1882" s="138" t="s">
        <v>2552</v>
      </c>
      <c r="C1882" s="138" t="s">
        <v>2553</v>
      </c>
      <c r="D1882" s="138">
        <v>2305</v>
      </c>
      <c r="E1882" s="321">
        <v>7.15</v>
      </c>
      <c r="F1882" s="321">
        <f t="shared" si="220"/>
        <v>16480.75</v>
      </c>
      <c r="G1882" s="819"/>
    </row>
    <row r="1883" spans="1:7" s="108" customFormat="1">
      <c r="A1883" s="138"/>
      <c r="B1883" s="138" t="s">
        <v>2554</v>
      </c>
      <c r="C1883" s="138" t="s">
        <v>2555</v>
      </c>
      <c r="D1883" s="138">
        <v>351</v>
      </c>
      <c r="E1883" s="321">
        <v>5.45</v>
      </c>
      <c r="F1883" s="321">
        <f t="shared" si="220"/>
        <v>1912.95</v>
      </c>
      <c r="G1883" s="819"/>
    </row>
    <row r="1884" spans="1:7">
      <c r="A1884" s="138"/>
      <c r="B1884" s="138" t="s">
        <v>2556</v>
      </c>
      <c r="C1884" s="138" t="s">
        <v>2557</v>
      </c>
      <c r="D1884" s="138">
        <v>326</v>
      </c>
      <c r="E1884" s="321">
        <v>5.45</v>
      </c>
      <c r="F1884" s="321">
        <f t="shared" si="220"/>
        <v>1776.7</v>
      </c>
      <c r="G1884" s="819"/>
    </row>
    <row r="1885" spans="1:7">
      <c r="A1885" s="138"/>
      <c r="B1885" s="138" t="s">
        <v>2558</v>
      </c>
      <c r="C1885" s="138" t="s">
        <v>2559</v>
      </c>
      <c r="D1885" s="138">
        <v>300</v>
      </c>
      <c r="E1885" s="321">
        <v>5.55</v>
      </c>
      <c r="F1885" s="321">
        <f t="shared" si="220"/>
        <v>1665</v>
      </c>
      <c r="G1885" s="819"/>
    </row>
    <row r="1886" spans="1:7" s="114" customFormat="1">
      <c r="A1886" s="293"/>
      <c r="B1886" s="293"/>
      <c r="C1886" s="293"/>
      <c r="D1886" s="293"/>
      <c r="E1886" s="322"/>
      <c r="F1886" s="322">
        <f>SUM(F1881:F1885)</f>
        <v>30820.85</v>
      </c>
      <c r="G1886" s="819"/>
    </row>
    <row r="1887" spans="1:7" s="104" customFormat="1">
      <c r="A1887" s="161" t="s">
        <v>2560</v>
      </c>
      <c r="B1887" s="161" t="s">
        <v>2330</v>
      </c>
      <c r="C1887" s="161">
        <v>7694102</v>
      </c>
      <c r="D1887" s="161">
        <v>3120</v>
      </c>
      <c r="E1887" s="332">
        <v>4.8</v>
      </c>
      <c r="F1887" s="332">
        <f t="shared" ref="F1887:F1892" si="221">D1887*E1887</f>
        <v>14976</v>
      </c>
      <c r="G1887" s="819"/>
    </row>
    <row r="1888" spans="1:7" s="104" customFormat="1">
      <c r="A1888" s="161"/>
      <c r="B1888" s="161"/>
      <c r="C1888" s="161"/>
      <c r="D1888" s="161">
        <v>756</v>
      </c>
      <c r="E1888" s="332">
        <v>5.65</v>
      </c>
      <c r="F1888" s="332">
        <f t="shared" si="221"/>
        <v>4271.3999999999996</v>
      </c>
      <c r="G1888" s="819"/>
    </row>
    <row r="1889" spans="1:7" s="104" customFormat="1">
      <c r="A1889" s="161"/>
      <c r="B1889" s="161"/>
      <c r="C1889" s="161"/>
      <c r="D1889" s="161"/>
      <c r="E1889" s="332"/>
      <c r="F1889" s="333">
        <f>SUM(F1887:F1888)</f>
        <v>19247.400000000001</v>
      </c>
      <c r="G1889" s="820"/>
    </row>
    <row r="1890" spans="1:7" s="108" customFormat="1">
      <c r="A1890" s="277" t="s">
        <v>2561</v>
      </c>
      <c r="B1890" s="277" t="s">
        <v>204</v>
      </c>
      <c r="C1890" s="277" t="s">
        <v>2562</v>
      </c>
      <c r="D1890" s="277">
        <v>3244</v>
      </c>
      <c r="E1890" s="323">
        <v>1.41</v>
      </c>
      <c r="F1890" s="323">
        <f t="shared" si="221"/>
        <v>4574.04</v>
      </c>
      <c r="G1890" s="804" t="s">
        <v>2563</v>
      </c>
    </row>
    <row r="1891" spans="1:7" s="108" customFormat="1">
      <c r="A1891" s="277"/>
      <c r="B1891" s="277" t="s">
        <v>206</v>
      </c>
      <c r="C1891" s="277" t="s">
        <v>2564</v>
      </c>
      <c r="D1891" s="277">
        <v>1945</v>
      </c>
      <c r="E1891" s="323">
        <v>1.32</v>
      </c>
      <c r="F1891" s="323">
        <f t="shared" si="221"/>
        <v>2567.4</v>
      </c>
      <c r="G1891" s="804"/>
    </row>
    <row r="1892" spans="1:7" s="108" customFormat="1">
      <c r="A1892" s="277"/>
      <c r="B1892" s="277" t="s">
        <v>208</v>
      </c>
      <c r="C1892" s="277" t="s">
        <v>2565</v>
      </c>
      <c r="D1892" s="277">
        <v>2273</v>
      </c>
      <c r="E1892" s="323">
        <v>1.32</v>
      </c>
      <c r="F1892" s="323">
        <f t="shared" si="221"/>
        <v>3000.36</v>
      </c>
      <c r="G1892" s="804"/>
    </row>
    <row r="1893" spans="1:7" s="114" customFormat="1">
      <c r="A1893" s="278"/>
      <c r="B1893" s="278"/>
      <c r="C1893" s="278"/>
      <c r="D1893" s="278"/>
      <c r="E1893" s="324"/>
      <c r="F1893" s="324">
        <f>SUM(F1890:F1892)</f>
        <v>10141.799999999999</v>
      </c>
      <c r="G1893" s="804"/>
    </row>
    <row r="1894" spans="1:7" s="108" customFormat="1">
      <c r="A1894" s="277" t="s">
        <v>2566</v>
      </c>
      <c r="B1894" s="277" t="s">
        <v>204</v>
      </c>
      <c r="C1894" s="277" t="s">
        <v>2567</v>
      </c>
      <c r="D1894" s="277">
        <v>3270</v>
      </c>
      <c r="E1894" s="323">
        <v>1.41</v>
      </c>
      <c r="F1894" s="323">
        <f t="shared" ref="F1894:F1896" si="222">D1894*E1894</f>
        <v>4610.7</v>
      </c>
      <c r="G1894" s="804"/>
    </row>
    <row r="1895" spans="1:7" s="108" customFormat="1">
      <c r="A1895" s="277"/>
      <c r="B1895" s="277" t="s">
        <v>206</v>
      </c>
      <c r="C1895" s="277" t="s">
        <v>2568</v>
      </c>
      <c r="D1895" s="277">
        <v>1951</v>
      </c>
      <c r="E1895" s="323">
        <v>1.32</v>
      </c>
      <c r="F1895" s="323">
        <f t="shared" si="222"/>
        <v>2575.3200000000002</v>
      </c>
      <c r="G1895" s="804"/>
    </row>
    <row r="1896" spans="1:7" s="108" customFormat="1">
      <c r="A1896" s="277"/>
      <c r="B1896" s="277" t="s">
        <v>208</v>
      </c>
      <c r="C1896" s="277" t="s">
        <v>2569</v>
      </c>
      <c r="D1896" s="277">
        <v>2287</v>
      </c>
      <c r="E1896" s="323">
        <v>1.32</v>
      </c>
      <c r="F1896" s="323">
        <f t="shared" si="222"/>
        <v>3018.84</v>
      </c>
      <c r="G1896" s="804"/>
    </row>
    <row r="1897" spans="1:7" s="114" customFormat="1">
      <c r="A1897" s="278"/>
      <c r="B1897" s="278"/>
      <c r="C1897" s="278"/>
      <c r="D1897" s="278"/>
      <c r="E1897" s="324"/>
      <c r="F1897" s="324">
        <f>SUM(F1894:F1896)</f>
        <v>10204.86</v>
      </c>
      <c r="G1897" s="804"/>
    </row>
    <row r="1898" spans="1:7" s="108" customFormat="1">
      <c r="A1898" s="277" t="s">
        <v>2570</v>
      </c>
      <c r="B1898" s="277" t="s">
        <v>2571</v>
      </c>
      <c r="C1898" s="277" t="s">
        <v>2572</v>
      </c>
      <c r="D1898" s="277">
        <v>2813</v>
      </c>
      <c r="E1898" s="323">
        <v>2.85</v>
      </c>
      <c r="F1898" s="323">
        <f t="shared" ref="F1898:F1900" si="223">D1898*E1898</f>
        <v>8017.05</v>
      </c>
      <c r="G1898" s="804"/>
    </row>
    <row r="1899" spans="1:7" s="108" customFormat="1">
      <c r="A1899" s="277"/>
      <c r="B1899" s="277" t="s">
        <v>2573</v>
      </c>
      <c r="C1899" s="277" t="s">
        <v>2574</v>
      </c>
      <c r="D1899" s="277">
        <v>300</v>
      </c>
      <c r="E1899" s="323">
        <v>3.43</v>
      </c>
      <c r="F1899" s="323">
        <f t="shared" si="223"/>
        <v>1029</v>
      </c>
      <c r="G1899" s="804"/>
    </row>
    <row r="1900" spans="1:7" s="108" customFormat="1">
      <c r="A1900" s="277"/>
      <c r="B1900" s="277" t="s">
        <v>2575</v>
      </c>
      <c r="C1900" s="277" t="s">
        <v>2576</v>
      </c>
      <c r="D1900" s="277">
        <v>300</v>
      </c>
      <c r="E1900" s="323">
        <v>2.85</v>
      </c>
      <c r="F1900" s="323">
        <f t="shared" si="223"/>
        <v>855</v>
      </c>
      <c r="G1900" s="804"/>
    </row>
    <row r="1901" spans="1:7" s="114" customFormat="1">
      <c r="A1901" s="278"/>
      <c r="B1901" s="278"/>
      <c r="C1901" s="278"/>
      <c r="D1901" s="278"/>
      <c r="E1901" s="324"/>
      <c r="F1901" s="324">
        <f>SUM(F1898:F1900)</f>
        <v>9901.0499999999993</v>
      </c>
      <c r="G1901" s="804"/>
    </row>
    <row r="1902" spans="1:7" s="108" customFormat="1">
      <c r="A1902" s="277" t="s">
        <v>2577</v>
      </c>
      <c r="B1902" s="277" t="s">
        <v>2578</v>
      </c>
      <c r="C1902" s="277" t="s">
        <v>2579</v>
      </c>
      <c r="D1902" s="277">
        <v>4136</v>
      </c>
      <c r="E1902" s="323">
        <v>3.93</v>
      </c>
      <c r="F1902" s="323">
        <f t="shared" ref="F1902:F1904" si="224">D1902*E1902</f>
        <v>16254.48</v>
      </c>
      <c r="G1902" s="804"/>
    </row>
    <row r="1903" spans="1:7" s="108" customFormat="1">
      <c r="A1903" s="277"/>
      <c r="B1903" s="277" t="s">
        <v>2580</v>
      </c>
      <c r="C1903" s="277" t="s">
        <v>2581</v>
      </c>
      <c r="D1903" s="277">
        <v>449</v>
      </c>
      <c r="E1903" s="323">
        <v>3.93</v>
      </c>
      <c r="F1903" s="323">
        <f t="shared" si="224"/>
        <v>1764.57</v>
      </c>
      <c r="G1903" s="804"/>
    </row>
    <row r="1904" spans="1:7" s="108" customFormat="1">
      <c r="A1904" s="277"/>
      <c r="B1904" s="277" t="s">
        <v>2582</v>
      </c>
      <c r="C1904" s="277" t="s">
        <v>2583</v>
      </c>
      <c r="D1904" s="277">
        <v>400</v>
      </c>
      <c r="E1904" s="323">
        <v>3.68</v>
      </c>
      <c r="F1904" s="323">
        <f t="shared" si="224"/>
        <v>1472</v>
      </c>
      <c r="G1904" s="804"/>
    </row>
    <row r="1905" spans="1:7" s="114" customFormat="1">
      <c r="A1905" s="278"/>
      <c r="B1905" s="278"/>
      <c r="C1905" s="278"/>
      <c r="D1905" s="278"/>
      <c r="E1905" s="324"/>
      <c r="F1905" s="324">
        <f>SUM(F1902:F1904)</f>
        <v>19491.05</v>
      </c>
      <c r="G1905" s="804"/>
    </row>
    <row r="1906" spans="1:7" s="108" customFormat="1">
      <c r="A1906" s="277" t="s">
        <v>2584</v>
      </c>
      <c r="B1906" s="277" t="s">
        <v>2585</v>
      </c>
      <c r="C1906" s="277" t="s">
        <v>2586</v>
      </c>
      <c r="D1906" s="277">
        <v>2798</v>
      </c>
      <c r="E1906" s="323">
        <v>4.1100000000000003</v>
      </c>
      <c r="F1906" s="323">
        <f t="shared" ref="F1906:F1908" si="225">D1906*E1906</f>
        <v>11499.78</v>
      </c>
      <c r="G1906" s="804"/>
    </row>
    <row r="1907" spans="1:7" s="108" customFormat="1">
      <c r="A1907" s="277"/>
      <c r="B1907" s="277" t="s">
        <v>2587</v>
      </c>
      <c r="C1907" s="277" t="s">
        <v>2588</v>
      </c>
      <c r="D1907" s="277">
        <v>2167</v>
      </c>
      <c r="E1907" s="323">
        <v>3.93</v>
      </c>
      <c r="F1907" s="323">
        <f t="shared" si="225"/>
        <v>8516.31</v>
      </c>
      <c r="G1907" s="804"/>
    </row>
    <row r="1908" spans="1:7" s="108" customFormat="1">
      <c r="A1908" s="277"/>
      <c r="B1908" s="277" t="s">
        <v>2589</v>
      </c>
      <c r="C1908" s="277" t="s">
        <v>2590</v>
      </c>
      <c r="D1908" s="277">
        <v>1236</v>
      </c>
      <c r="E1908" s="323">
        <v>3.63</v>
      </c>
      <c r="F1908" s="323">
        <f t="shared" si="225"/>
        <v>4486.68</v>
      </c>
      <c r="G1908" s="804"/>
    </row>
    <row r="1909" spans="1:7" s="114" customFormat="1">
      <c r="A1909" s="278"/>
      <c r="B1909" s="278"/>
      <c r="C1909" s="278"/>
      <c r="D1909" s="278"/>
      <c r="E1909" s="324"/>
      <c r="F1909" s="324">
        <f>SUM(F1906:F1908)</f>
        <v>24502.77</v>
      </c>
      <c r="G1909" s="804"/>
    </row>
    <row r="1910" spans="1:7" s="108" customFormat="1">
      <c r="A1910" s="277" t="s">
        <v>2591</v>
      </c>
      <c r="B1910" s="277" t="s">
        <v>2592</v>
      </c>
      <c r="C1910" s="277" t="s">
        <v>2593</v>
      </c>
      <c r="D1910" s="277">
        <v>3037</v>
      </c>
      <c r="E1910" s="323">
        <v>3.96</v>
      </c>
      <c r="F1910" s="323">
        <f t="shared" ref="F1910:F1916" si="226">D1910*E1910</f>
        <v>12026.52</v>
      </c>
      <c r="G1910" s="804"/>
    </row>
    <row r="1911" spans="1:7" s="108" customFormat="1">
      <c r="A1911" s="277"/>
      <c r="B1911" s="277" t="s">
        <v>2594</v>
      </c>
      <c r="C1911" s="277" t="s">
        <v>2595</v>
      </c>
      <c r="D1911" s="277">
        <v>2280</v>
      </c>
      <c r="E1911" s="323">
        <v>3.96</v>
      </c>
      <c r="F1911" s="323">
        <f t="shared" si="226"/>
        <v>9028.7999999999993</v>
      </c>
      <c r="G1911" s="804"/>
    </row>
    <row r="1912" spans="1:7" s="108" customFormat="1">
      <c r="A1912" s="277"/>
      <c r="B1912" s="277" t="s">
        <v>2596</v>
      </c>
      <c r="C1912" s="277" t="s">
        <v>2597</v>
      </c>
      <c r="D1912" s="277">
        <v>1760</v>
      </c>
      <c r="E1912" s="323">
        <v>4.1399999999999997</v>
      </c>
      <c r="F1912" s="323">
        <f t="shared" si="226"/>
        <v>7286.4</v>
      </c>
      <c r="G1912" s="804"/>
    </row>
    <row r="1913" spans="1:7" s="108" customFormat="1">
      <c r="A1913" s="277"/>
      <c r="B1913" s="277" t="s">
        <v>2598</v>
      </c>
      <c r="C1913" s="342" t="s">
        <v>2599</v>
      </c>
      <c r="D1913" s="277">
        <v>376</v>
      </c>
      <c r="E1913" s="323">
        <v>3.66</v>
      </c>
      <c r="F1913" s="323">
        <f t="shared" si="226"/>
        <v>1376.16</v>
      </c>
      <c r="G1913" s="804"/>
    </row>
    <row r="1914" spans="1:7" s="108" customFormat="1">
      <c r="A1914" s="277"/>
      <c r="B1914" s="334" t="s">
        <v>2600</v>
      </c>
      <c r="C1914" s="342" t="s">
        <v>2601</v>
      </c>
      <c r="D1914" s="277">
        <v>400</v>
      </c>
      <c r="E1914" s="323">
        <v>4.75</v>
      </c>
      <c r="F1914" s="323">
        <f t="shared" si="226"/>
        <v>1900</v>
      </c>
      <c r="G1914" s="804"/>
    </row>
    <row r="1915" spans="1:7" s="108" customFormat="1">
      <c r="A1915" s="277"/>
      <c r="B1915" s="277" t="s">
        <v>2602</v>
      </c>
      <c r="C1915" s="342" t="s">
        <v>2603</v>
      </c>
      <c r="D1915" s="277">
        <v>400</v>
      </c>
      <c r="E1915" s="323">
        <v>4.75</v>
      </c>
      <c r="F1915" s="323">
        <f t="shared" si="226"/>
        <v>1900</v>
      </c>
      <c r="G1915" s="804"/>
    </row>
    <row r="1916" spans="1:7" s="108" customFormat="1">
      <c r="A1916" s="277"/>
      <c r="B1916" s="277" t="s">
        <v>2604</v>
      </c>
      <c r="C1916" s="277" t="s">
        <v>2605</v>
      </c>
      <c r="D1916" s="277">
        <v>1200</v>
      </c>
      <c r="E1916" s="323">
        <v>6.71</v>
      </c>
      <c r="F1916" s="323">
        <f t="shared" si="226"/>
        <v>8052</v>
      </c>
      <c r="G1916" s="804"/>
    </row>
    <row r="1917" spans="1:7" s="114" customFormat="1">
      <c r="A1917" s="278"/>
      <c r="B1917" s="278"/>
      <c r="C1917" s="278"/>
      <c r="D1917" s="278"/>
      <c r="E1917" s="324"/>
      <c r="F1917" s="324">
        <f>SUM(F1910:F1916)</f>
        <v>41569.879999999997</v>
      </c>
      <c r="G1917" s="804"/>
    </row>
    <row r="1918" spans="1:7" s="108" customFormat="1">
      <c r="A1918" s="277" t="s">
        <v>2606</v>
      </c>
      <c r="B1918" s="277" t="s">
        <v>2607</v>
      </c>
      <c r="C1918" s="277" t="s">
        <v>2608</v>
      </c>
      <c r="D1918" s="277">
        <v>2061</v>
      </c>
      <c r="E1918" s="323">
        <v>5.73</v>
      </c>
      <c r="F1918" s="323">
        <f t="shared" ref="F1918:F1920" si="227">D1918*E1918</f>
        <v>11809.53</v>
      </c>
      <c r="G1918" s="804"/>
    </row>
    <row r="1919" spans="1:7" s="108" customFormat="1">
      <c r="A1919" s="277"/>
      <c r="B1919" s="277" t="s">
        <v>2609</v>
      </c>
      <c r="C1919" s="277" t="s">
        <v>2610</v>
      </c>
      <c r="D1919" s="277">
        <v>2781</v>
      </c>
      <c r="E1919" s="323">
        <v>7.65</v>
      </c>
      <c r="F1919" s="323">
        <f t="shared" si="227"/>
        <v>21274.65</v>
      </c>
      <c r="G1919" s="804"/>
    </row>
    <row r="1920" spans="1:7" s="108" customFormat="1">
      <c r="A1920" s="277"/>
      <c r="B1920" s="334" t="s">
        <v>2611</v>
      </c>
      <c r="C1920" s="277" t="s">
        <v>2612</v>
      </c>
      <c r="D1920" s="277">
        <v>201</v>
      </c>
      <c r="E1920" s="323">
        <v>5.15</v>
      </c>
      <c r="F1920" s="323">
        <f t="shared" si="227"/>
        <v>1035.1500000000001</v>
      </c>
      <c r="G1920" s="804"/>
    </row>
    <row r="1921" spans="1:7" s="114" customFormat="1">
      <c r="A1921" s="278"/>
      <c r="B1921" s="278"/>
      <c r="C1921" s="278"/>
      <c r="D1921" s="278"/>
      <c r="E1921" s="324"/>
      <c r="F1921" s="324">
        <f>SUM(F1918:F1920)</f>
        <v>34119.33</v>
      </c>
      <c r="G1921" s="804"/>
    </row>
    <row r="1922" spans="1:7" s="108" customFormat="1">
      <c r="A1922" s="284" t="s">
        <v>2613</v>
      </c>
      <c r="B1922" s="284" t="s">
        <v>2614</v>
      </c>
      <c r="C1922" s="284" t="s">
        <v>2615</v>
      </c>
      <c r="D1922" s="284">
        <v>3174</v>
      </c>
      <c r="E1922" s="325">
        <v>1.31</v>
      </c>
      <c r="F1922" s="325">
        <f t="shared" ref="F1922:F1926" si="228">D1922*E1922</f>
        <v>4157.9399999999996</v>
      </c>
      <c r="G1922" s="792" t="s">
        <v>2616</v>
      </c>
    </row>
    <row r="1923" spans="1:7" s="108" customFormat="1">
      <c r="A1923" s="284"/>
      <c r="B1923" s="284" t="s">
        <v>2617</v>
      </c>
      <c r="C1923" s="284" t="s">
        <v>2618</v>
      </c>
      <c r="D1923" s="284">
        <v>2438</v>
      </c>
      <c r="E1923" s="325">
        <v>1.42</v>
      </c>
      <c r="F1923" s="325">
        <f t="shared" si="228"/>
        <v>3461.96</v>
      </c>
      <c r="G1923" s="793"/>
    </row>
    <row r="1924" spans="1:7" s="108" customFormat="1">
      <c r="A1924" s="284"/>
      <c r="B1924" s="284" t="s">
        <v>2619</v>
      </c>
      <c r="C1924" s="284" t="s">
        <v>2620</v>
      </c>
      <c r="D1924" s="284">
        <v>1682</v>
      </c>
      <c r="E1924" s="325">
        <v>1.56</v>
      </c>
      <c r="F1924" s="325">
        <f t="shared" si="228"/>
        <v>2623.92</v>
      </c>
      <c r="G1924" s="793"/>
    </row>
    <row r="1925" spans="1:7" s="108" customFormat="1">
      <c r="A1925" s="284"/>
      <c r="B1925" s="284" t="s">
        <v>2621</v>
      </c>
      <c r="C1925" s="284" t="s">
        <v>2622</v>
      </c>
      <c r="D1925" s="284">
        <v>3200</v>
      </c>
      <c r="E1925" s="325">
        <v>1.41</v>
      </c>
      <c r="F1925" s="325">
        <f t="shared" si="228"/>
        <v>4512</v>
      </c>
      <c r="G1925" s="793"/>
    </row>
    <row r="1926" spans="1:7" s="108" customFormat="1">
      <c r="A1926" s="284"/>
      <c r="B1926" s="284" t="s">
        <v>2623</v>
      </c>
      <c r="C1926" s="284" t="s">
        <v>2624</v>
      </c>
      <c r="D1926" s="284">
        <v>3042</v>
      </c>
      <c r="E1926" s="325">
        <v>1.41</v>
      </c>
      <c r="F1926" s="325">
        <f t="shared" si="228"/>
        <v>4289.22</v>
      </c>
      <c r="G1926" s="793"/>
    </row>
    <row r="1927" spans="1:7" s="114" customFormat="1">
      <c r="A1927" s="288"/>
      <c r="B1927" s="288"/>
      <c r="C1927" s="288"/>
      <c r="D1927" s="288"/>
      <c r="E1927" s="326"/>
      <c r="F1927" s="326">
        <f>SUM(F1922:F1926)</f>
        <v>19045.04</v>
      </c>
      <c r="G1927" s="793"/>
    </row>
    <row r="1928" spans="1:7" s="108" customFormat="1">
      <c r="A1928" s="284" t="s">
        <v>2625</v>
      </c>
      <c r="B1928" s="284" t="s">
        <v>2626</v>
      </c>
      <c r="C1928" s="284" t="s">
        <v>2627</v>
      </c>
      <c r="D1928" s="284">
        <v>1717</v>
      </c>
      <c r="E1928" s="325">
        <v>1.4</v>
      </c>
      <c r="F1928" s="325">
        <f t="shared" ref="F1928:F1932" si="229">D1928*E1928</f>
        <v>2403.8000000000002</v>
      </c>
      <c r="G1928" s="793"/>
    </row>
    <row r="1929" spans="1:7" s="108" customFormat="1">
      <c r="A1929" s="284"/>
      <c r="B1929" s="284" t="s">
        <v>2628</v>
      </c>
      <c r="C1929" s="284" t="s">
        <v>2629</v>
      </c>
      <c r="D1929" s="284">
        <v>3713</v>
      </c>
      <c r="E1929" s="325">
        <v>1.55</v>
      </c>
      <c r="F1929" s="325">
        <f t="shared" si="229"/>
        <v>5755.15</v>
      </c>
      <c r="G1929" s="793"/>
    </row>
    <row r="1930" spans="1:7" s="108" customFormat="1">
      <c r="A1930" s="284"/>
      <c r="B1930" s="284" t="s">
        <v>2630</v>
      </c>
      <c r="C1930" s="284" t="s">
        <v>2631</v>
      </c>
      <c r="D1930" s="284">
        <v>3342</v>
      </c>
      <c r="E1930" s="325">
        <v>1.55</v>
      </c>
      <c r="F1930" s="325">
        <f t="shared" si="229"/>
        <v>5180.1000000000004</v>
      </c>
      <c r="G1930" s="793"/>
    </row>
    <row r="1931" spans="1:7" s="108" customFormat="1">
      <c r="A1931" s="284"/>
      <c r="B1931" s="284" t="s">
        <v>2632</v>
      </c>
      <c r="C1931" s="284" t="s">
        <v>2633</v>
      </c>
      <c r="D1931" s="284">
        <v>2030</v>
      </c>
      <c r="E1931" s="325">
        <v>1.4</v>
      </c>
      <c r="F1931" s="325">
        <f t="shared" si="229"/>
        <v>2842</v>
      </c>
      <c r="G1931" s="793"/>
    </row>
    <row r="1932" spans="1:7" s="108" customFormat="1">
      <c r="A1932" s="284"/>
      <c r="B1932" s="284" t="s">
        <v>2634</v>
      </c>
      <c r="C1932" s="284" t="s">
        <v>2635</v>
      </c>
      <c r="D1932" s="284">
        <v>1878</v>
      </c>
      <c r="E1932" s="325">
        <v>1.4</v>
      </c>
      <c r="F1932" s="325">
        <f t="shared" si="229"/>
        <v>2629.2</v>
      </c>
      <c r="G1932" s="793"/>
    </row>
    <row r="1933" spans="1:7" s="114" customFormat="1">
      <c r="A1933" s="288"/>
      <c r="B1933" s="288"/>
      <c r="C1933" s="288"/>
      <c r="D1933" s="288"/>
      <c r="E1933" s="326"/>
      <c r="F1933" s="326">
        <f>SUM(F1928:F1932)</f>
        <v>18810.25</v>
      </c>
      <c r="G1933" s="793"/>
    </row>
    <row r="1934" spans="1:7" s="108" customFormat="1">
      <c r="A1934" s="284" t="s">
        <v>2636</v>
      </c>
      <c r="B1934" s="284" t="s">
        <v>2637</v>
      </c>
      <c r="C1934" s="284" t="s">
        <v>2638</v>
      </c>
      <c r="D1934" s="284">
        <v>2863</v>
      </c>
      <c r="E1934" s="325">
        <v>1.49</v>
      </c>
      <c r="F1934" s="325">
        <f t="shared" ref="F1934:F1940" si="230">D1934*E1934</f>
        <v>4265.87</v>
      </c>
      <c r="G1934" s="793"/>
    </row>
    <row r="1935" spans="1:7" s="108" customFormat="1">
      <c r="A1935" s="284"/>
      <c r="B1935" s="284" t="s">
        <v>2639</v>
      </c>
      <c r="C1935" s="284" t="s">
        <v>2640</v>
      </c>
      <c r="D1935" s="284">
        <v>1392</v>
      </c>
      <c r="E1935" s="325">
        <v>1.22</v>
      </c>
      <c r="F1935" s="325">
        <f t="shared" si="230"/>
        <v>1698.24</v>
      </c>
      <c r="G1935" s="793"/>
    </row>
    <row r="1936" spans="1:7" s="114" customFormat="1">
      <c r="A1936" s="288"/>
      <c r="B1936" s="288"/>
      <c r="C1936" s="288"/>
      <c r="D1936" s="288"/>
      <c r="E1936" s="326"/>
      <c r="F1936" s="326">
        <f>SUM(F1934:F1935)</f>
        <v>5964.11</v>
      </c>
      <c r="G1936" s="793"/>
    </row>
    <row r="1937" spans="1:7" s="108" customFormat="1">
      <c r="A1937" s="284" t="s">
        <v>2641</v>
      </c>
      <c r="B1937" s="284" t="s">
        <v>2642</v>
      </c>
      <c r="C1937" s="284" t="s">
        <v>2643</v>
      </c>
      <c r="D1937" s="284">
        <v>2161</v>
      </c>
      <c r="E1937" s="325">
        <v>1.9</v>
      </c>
      <c r="F1937" s="325">
        <f t="shared" si="230"/>
        <v>4105.8999999999996</v>
      </c>
      <c r="G1937" s="793"/>
    </row>
    <row r="1938" spans="1:7" s="108" customFormat="1">
      <c r="A1938" s="284"/>
      <c r="B1938" s="284" t="s">
        <v>2644</v>
      </c>
      <c r="C1938" s="284" t="s">
        <v>2645</v>
      </c>
      <c r="D1938" s="284">
        <v>3041</v>
      </c>
      <c r="E1938" s="325">
        <v>1.9</v>
      </c>
      <c r="F1938" s="325">
        <f t="shared" si="230"/>
        <v>5777.9</v>
      </c>
      <c r="G1938" s="793"/>
    </row>
    <row r="1939" spans="1:7" s="108" customFormat="1">
      <c r="A1939" s="284"/>
      <c r="B1939" s="284" t="s">
        <v>2646</v>
      </c>
      <c r="C1939" s="284" t="s">
        <v>2647</v>
      </c>
      <c r="D1939" s="284">
        <v>993</v>
      </c>
      <c r="E1939" s="325">
        <v>1.9</v>
      </c>
      <c r="F1939" s="325">
        <f t="shared" si="230"/>
        <v>1886.7</v>
      </c>
      <c r="G1939" s="793"/>
    </row>
    <row r="1940" spans="1:7" s="108" customFormat="1">
      <c r="A1940" s="284"/>
      <c r="B1940" s="284" t="s">
        <v>2648</v>
      </c>
      <c r="C1940" s="284" t="s">
        <v>2649</v>
      </c>
      <c r="D1940" s="284">
        <v>1344</v>
      </c>
      <c r="E1940" s="325">
        <v>1.61</v>
      </c>
      <c r="F1940" s="325">
        <f t="shared" si="230"/>
        <v>2163.84</v>
      </c>
      <c r="G1940" s="793"/>
    </row>
    <row r="1941" spans="1:7" s="114" customFormat="1">
      <c r="A1941" s="288"/>
      <c r="B1941" s="288"/>
      <c r="C1941" s="288"/>
      <c r="D1941" s="288"/>
      <c r="E1941" s="326"/>
      <c r="F1941" s="326">
        <f>SUM(F1937:F1940)</f>
        <v>13934.34</v>
      </c>
      <c r="G1941" s="793"/>
    </row>
    <row r="1942" spans="1:7" s="108" customFormat="1">
      <c r="A1942" s="284" t="s">
        <v>2650</v>
      </c>
      <c r="B1942" s="284" t="s">
        <v>2099</v>
      </c>
      <c r="C1942" s="284" t="s">
        <v>2651</v>
      </c>
      <c r="D1942" s="284">
        <v>1310</v>
      </c>
      <c r="E1942" s="325">
        <v>2</v>
      </c>
      <c r="F1942" s="325">
        <f t="shared" ref="F1942:F1945" si="231">D1942*E1942</f>
        <v>2620</v>
      </c>
      <c r="G1942" s="793"/>
    </row>
    <row r="1943" spans="1:7" s="108" customFormat="1">
      <c r="A1943" s="284"/>
      <c r="B1943" s="284" t="s">
        <v>2652</v>
      </c>
      <c r="C1943" s="284" t="s">
        <v>2653</v>
      </c>
      <c r="D1943" s="284">
        <v>2256</v>
      </c>
      <c r="E1943" s="325">
        <v>1.95</v>
      </c>
      <c r="F1943" s="325">
        <f t="shared" si="231"/>
        <v>4399.2</v>
      </c>
      <c r="G1943" s="793"/>
    </row>
    <row r="1944" spans="1:7" s="108" customFormat="1">
      <c r="A1944" s="284"/>
      <c r="B1944" s="284" t="s">
        <v>2654</v>
      </c>
      <c r="C1944" s="284" t="s">
        <v>2655</v>
      </c>
      <c r="D1944" s="284">
        <v>1930</v>
      </c>
      <c r="E1944" s="325">
        <v>1.95</v>
      </c>
      <c r="F1944" s="325">
        <f t="shared" si="231"/>
        <v>3763.5</v>
      </c>
      <c r="G1944" s="793"/>
    </row>
    <row r="1945" spans="1:7" s="108" customFormat="1">
      <c r="A1945" s="284"/>
      <c r="B1945" s="335" t="s">
        <v>2656</v>
      </c>
      <c r="C1945" s="284" t="s">
        <v>2657</v>
      </c>
      <c r="D1945" s="284">
        <v>1586</v>
      </c>
      <c r="E1945" s="325">
        <v>2</v>
      </c>
      <c r="F1945" s="325">
        <f t="shared" si="231"/>
        <v>3172</v>
      </c>
      <c r="G1945" s="793"/>
    </row>
    <row r="1946" spans="1:7" s="114" customFormat="1">
      <c r="A1946" s="288"/>
      <c r="B1946" s="288"/>
      <c r="C1946" s="288"/>
      <c r="D1946" s="288"/>
      <c r="E1946" s="326"/>
      <c r="F1946" s="326">
        <f>SUM(F1942:F1945)</f>
        <v>13954.7</v>
      </c>
      <c r="G1946" s="793"/>
    </row>
    <row r="1947" spans="1:7" s="108" customFormat="1">
      <c r="A1947" s="284" t="s">
        <v>2658</v>
      </c>
      <c r="B1947" s="284" t="s">
        <v>204</v>
      </c>
      <c r="C1947" s="284" t="s">
        <v>2659</v>
      </c>
      <c r="D1947" s="284">
        <v>2735</v>
      </c>
      <c r="E1947" s="325">
        <v>1.41</v>
      </c>
      <c r="F1947" s="325">
        <f t="shared" ref="F1947:F1949" si="232">D1947*E1947</f>
        <v>3856.35</v>
      </c>
      <c r="G1947" s="793"/>
    </row>
    <row r="1948" spans="1:7" s="108" customFormat="1">
      <c r="A1948" s="284"/>
      <c r="B1948" s="284" t="s">
        <v>206</v>
      </c>
      <c r="C1948" s="284" t="s">
        <v>2660</v>
      </c>
      <c r="D1948" s="284">
        <v>2024</v>
      </c>
      <c r="E1948" s="325">
        <v>1.32</v>
      </c>
      <c r="F1948" s="325">
        <f t="shared" si="232"/>
        <v>2671.68</v>
      </c>
      <c r="G1948" s="793"/>
    </row>
    <row r="1949" spans="1:7" s="108" customFormat="1">
      <c r="A1949" s="284"/>
      <c r="B1949" s="284" t="s">
        <v>208</v>
      </c>
      <c r="C1949" s="284" t="s">
        <v>2661</v>
      </c>
      <c r="D1949" s="284">
        <v>1785</v>
      </c>
      <c r="E1949" s="325">
        <v>1.32</v>
      </c>
      <c r="F1949" s="325">
        <f t="shared" si="232"/>
        <v>2356.1999999999998</v>
      </c>
      <c r="G1949" s="793"/>
    </row>
    <row r="1950" spans="1:7" s="114" customFormat="1">
      <c r="A1950" s="288"/>
      <c r="B1950" s="288"/>
      <c r="C1950" s="288"/>
      <c r="D1950" s="288"/>
      <c r="E1950" s="326"/>
      <c r="F1950" s="326">
        <f>SUM(F1947:F1949)</f>
        <v>8884.23</v>
      </c>
      <c r="G1950" s="793"/>
    </row>
    <row r="1951" spans="1:7" s="108" customFormat="1">
      <c r="A1951" s="284" t="s">
        <v>2662</v>
      </c>
      <c r="B1951" s="284" t="s">
        <v>685</v>
      </c>
      <c r="C1951" s="284" t="s">
        <v>2663</v>
      </c>
      <c r="D1951" s="284">
        <v>948</v>
      </c>
      <c r="E1951" s="325">
        <v>5.3</v>
      </c>
      <c r="F1951" s="325">
        <f t="shared" ref="F1951:F1956" si="233">D1951*E1951</f>
        <v>5024.3999999999996</v>
      </c>
      <c r="G1951" s="793"/>
    </row>
    <row r="1952" spans="1:7" s="108" customFormat="1">
      <c r="A1952" s="284"/>
      <c r="B1952" s="284"/>
      <c r="C1952" s="284"/>
      <c r="D1952" s="284">
        <v>252</v>
      </c>
      <c r="E1952" s="325">
        <v>6.1</v>
      </c>
      <c r="F1952" s="325">
        <f t="shared" si="233"/>
        <v>1537.2</v>
      </c>
      <c r="G1952" s="793"/>
    </row>
    <row r="1953" spans="1:7" s="114" customFormat="1">
      <c r="A1953" s="288"/>
      <c r="B1953" s="288"/>
      <c r="C1953" s="288"/>
      <c r="D1953" s="288"/>
      <c r="E1953" s="326"/>
      <c r="F1953" s="326">
        <f>SUM(F1951:F1952)</f>
        <v>6561.6</v>
      </c>
      <c r="G1953" s="794"/>
    </row>
    <row r="1954" spans="1:7" s="108" customFormat="1">
      <c r="A1954" s="263" t="s">
        <v>2664</v>
      </c>
      <c r="B1954" s="263" t="s">
        <v>2665</v>
      </c>
      <c r="C1954" s="263" t="s">
        <v>2666</v>
      </c>
      <c r="D1954" s="263">
        <v>2718</v>
      </c>
      <c r="E1954" s="313">
        <v>3.25</v>
      </c>
      <c r="F1954" s="313">
        <f t="shared" si="233"/>
        <v>8833.5</v>
      </c>
      <c r="G1954" s="785" t="s">
        <v>2667</v>
      </c>
    </row>
    <row r="1955" spans="1:7" s="108" customFormat="1">
      <c r="A1955" s="263"/>
      <c r="B1955" s="263" t="s">
        <v>2668</v>
      </c>
      <c r="C1955" s="263" t="s">
        <v>2669</v>
      </c>
      <c r="D1955" s="263">
        <v>300</v>
      </c>
      <c r="E1955" s="313">
        <v>3.25</v>
      </c>
      <c r="F1955" s="313">
        <f t="shared" si="233"/>
        <v>975</v>
      </c>
      <c r="G1955" s="785"/>
    </row>
    <row r="1956" spans="1:7" s="108" customFormat="1">
      <c r="A1956" s="263"/>
      <c r="B1956" s="263" t="s">
        <v>2670</v>
      </c>
      <c r="C1956" s="263" t="s">
        <v>2671</v>
      </c>
      <c r="D1956" s="263">
        <v>280</v>
      </c>
      <c r="E1956" s="313">
        <v>2.85</v>
      </c>
      <c r="F1956" s="313">
        <f t="shared" si="233"/>
        <v>798</v>
      </c>
      <c r="G1956" s="785"/>
    </row>
    <row r="1957" spans="1:7" s="114" customFormat="1">
      <c r="A1957" s="267"/>
      <c r="B1957" s="267"/>
      <c r="C1957" s="267"/>
      <c r="D1957" s="267"/>
      <c r="E1957" s="314"/>
      <c r="F1957" s="314">
        <f>SUM(F1954:F1956)</f>
        <v>10606.5</v>
      </c>
      <c r="G1957" s="785"/>
    </row>
    <row r="1958" spans="1:7" s="108" customFormat="1">
      <c r="A1958" s="263" t="s">
        <v>2672</v>
      </c>
      <c r="B1958" s="263" t="s">
        <v>2673</v>
      </c>
      <c r="C1958" s="263" t="s">
        <v>2674</v>
      </c>
      <c r="D1958" s="263">
        <v>2919</v>
      </c>
      <c r="E1958" s="313">
        <v>3.93</v>
      </c>
      <c r="F1958" s="313">
        <f t="shared" ref="F1958:F1960" si="234">D1958*E1958</f>
        <v>11471.67</v>
      </c>
      <c r="G1958" s="785"/>
    </row>
    <row r="1959" spans="1:7" s="108" customFormat="1">
      <c r="A1959" s="263"/>
      <c r="B1959" s="263" t="s">
        <v>2675</v>
      </c>
      <c r="C1959" s="263" t="s">
        <v>2676</v>
      </c>
      <c r="D1959" s="263">
        <v>1316</v>
      </c>
      <c r="E1959" s="313">
        <v>3.93</v>
      </c>
      <c r="F1959" s="313">
        <f t="shared" si="234"/>
        <v>5171.88</v>
      </c>
      <c r="G1959" s="785"/>
    </row>
    <row r="1960" spans="1:7" s="108" customFormat="1">
      <c r="A1960" s="263"/>
      <c r="B1960" s="263" t="s">
        <v>2677</v>
      </c>
      <c r="C1960" s="263" t="s">
        <v>2678</v>
      </c>
      <c r="D1960" s="263">
        <v>420</v>
      </c>
      <c r="E1960" s="313">
        <v>3.93</v>
      </c>
      <c r="F1960" s="313">
        <f t="shared" si="234"/>
        <v>1650.6</v>
      </c>
      <c r="G1960" s="785"/>
    </row>
    <row r="1961" spans="1:7" s="114" customFormat="1">
      <c r="A1961" s="267"/>
      <c r="B1961" s="267"/>
      <c r="C1961" s="267"/>
      <c r="D1961" s="267"/>
      <c r="E1961" s="314"/>
      <c r="F1961" s="314">
        <f>SUM(F1958:F1960)</f>
        <v>18294.150000000001</v>
      </c>
      <c r="G1961" s="785"/>
    </row>
    <row r="1962" spans="1:7" s="108" customFormat="1">
      <c r="A1962" s="263" t="s">
        <v>2679</v>
      </c>
      <c r="B1962" s="263" t="s">
        <v>2680</v>
      </c>
      <c r="C1962" s="263" t="s">
        <v>2681</v>
      </c>
      <c r="D1962" s="263">
        <v>2916</v>
      </c>
      <c r="E1962" s="313">
        <v>3.93</v>
      </c>
      <c r="F1962" s="313">
        <f t="shared" ref="F1962:F1965" si="235">D1962*E1962</f>
        <v>11459.88</v>
      </c>
      <c r="G1962" s="785"/>
    </row>
    <row r="1963" spans="1:7" s="108" customFormat="1">
      <c r="A1963" s="263"/>
      <c r="B1963" s="263" t="s">
        <v>2682</v>
      </c>
      <c r="C1963" s="263" t="s">
        <v>2683</v>
      </c>
      <c r="D1963" s="263">
        <v>2033</v>
      </c>
      <c r="E1963" s="313">
        <v>3.93</v>
      </c>
      <c r="F1963" s="313">
        <f t="shared" si="235"/>
        <v>7989.69</v>
      </c>
      <c r="G1963" s="785"/>
    </row>
    <row r="1964" spans="1:7" s="108" customFormat="1">
      <c r="A1964" s="263"/>
      <c r="B1964" s="263" t="s">
        <v>2684</v>
      </c>
      <c r="C1964" s="263" t="s">
        <v>2685</v>
      </c>
      <c r="D1964" s="263">
        <v>1649</v>
      </c>
      <c r="E1964" s="313">
        <v>3.93</v>
      </c>
      <c r="F1964" s="313">
        <f t="shared" si="235"/>
        <v>6480.57</v>
      </c>
      <c r="G1964" s="785"/>
    </row>
    <row r="1965" spans="1:7" s="108" customFormat="1">
      <c r="A1965" s="263"/>
      <c r="B1965" s="263" t="s">
        <v>2686</v>
      </c>
      <c r="C1965" s="263" t="s">
        <v>2687</v>
      </c>
      <c r="D1965" s="263">
        <v>300</v>
      </c>
      <c r="E1965" s="313">
        <v>3.93</v>
      </c>
      <c r="F1965" s="313">
        <f t="shared" si="235"/>
        <v>1179</v>
      </c>
      <c r="G1965" s="785"/>
    </row>
    <row r="1966" spans="1:7" s="114" customFormat="1">
      <c r="A1966" s="267"/>
      <c r="B1966" s="267"/>
      <c r="C1966" s="267"/>
      <c r="D1966" s="267"/>
      <c r="E1966" s="314"/>
      <c r="F1966" s="314">
        <f>SUM(F1962:F1965)</f>
        <v>27109.14</v>
      </c>
      <c r="G1966" s="785"/>
    </row>
    <row r="1967" spans="1:7" s="108" customFormat="1">
      <c r="A1967" s="263" t="s">
        <v>2688</v>
      </c>
      <c r="B1967" s="263" t="s">
        <v>2689</v>
      </c>
      <c r="C1967" s="263" t="s">
        <v>2690</v>
      </c>
      <c r="D1967" s="263">
        <v>2957</v>
      </c>
      <c r="E1967" s="313">
        <v>3.96</v>
      </c>
      <c r="F1967" s="313">
        <f t="shared" ref="F1967:F1971" si="236">D1967*E1967</f>
        <v>11709.72</v>
      </c>
      <c r="G1967" s="785"/>
    </row>
    <row r="1968" spans="1:7" s="108" customFormat="1">
      <c r="A1968" s="263"/>
      <c r="B1968" s="263" t="s">
        <v>2691</v>
      </c>
      <c r="C1968" s="263" t="s">
        <v>2692</v>
      </c>
      <c r="D1968" s="263">
        <v>2027</v>
      </c>
      <c r="E1968" s="313">
        <v>3.96</v>
      </c>
      <c r="F1968" s="313">
        <f t="shared" si="236"/>
        <v>8026.92</v>
      </c>
      <c r="G1968" s="785"/>
    </row>
    <row r="1969" spans="1:7" s="108" customFormat="1">
      <c r="A1969" s="263"/>
      <c r="B1969" s="263" t="s">
        <v>2693</v>
      </c>
      <c r="C1969" s="263" t="s">
        <v>2694</v>
      </c>
      <c r="D1969" s="263">
        <v>2516</v>
      </c>
      <c r="E1969" s="313">
        <v>3.96</v>
      </c>
      <c r="F1969" s="313">
        <f t="shared" si="236"/>
        <v>9963.36</v>
      </c>
      <c r="G1969" s="785"/>
    </row>
    <row r="1970" spans="1:7" s="108" customFormat="1">
      <c r="A1970" s="263"/>
      <c r="B1970" s="263" t="s">
        <v>2695</v>
      </c>
      <c r="C1970" s="263" t="s">
        <v>2696</v>
      </c>
      <c r="D1970" s="263">
        <v>1497</v>
      </c>
      <c r="E1970" s="313">
        <v>3.96</v>
      </c>
      <c r="F1970" s="313">
        <f t="shared" si="236"/>
        <v>5928.12</v>
      </c>
      <c r="G1970" s="785"/>
    </row>
    <row r="1971" spans="1:7" s="108" customFormat="1">
      <c r="A1971" s="263"/>
      <c r="B1971" s="263" t="s">
        <v>2697</v>
      </c>
      <c r="C1971" s="263" t="s">
        <v>2698</v>
      </c>
      <c r="D1971" s="263">
        <v>1123</v>
      </c>
      <c r="E1971" s="313">
        <v>5.15</v>
      </c>
      <c r="F1971" s="313">
        <f t="shared" si="236"/>
        <v>5783.45</v>
      </c>
      <c r="G1971" s="785"/>
    </row>
    <row r="1972" spans="1:7" s="114" customFormat="1">
      <c r="A1972" s="267"/>
      <c r="B1972" s="267"/>
      <c r="C1972" s="267"/>
      <c r="D1972" s="267"/>
      <c r="E1972" s="314"/>
      <c r="F1972" s="314">
        <f>SUM(F1967:F1971)</f>
        <v>41411.57</v>
      </c>
      <c r="G1972" s="785"/>
    </row>
    <row r="1973" spans="1:7" s="108" customFormat="1">
      <c r="A1973" s="263" t="s">
        <v>2699</v>
      </c>
      <c r="B1973" s="263" t="s">
        <v>2700</v>
      </c>
      <c r="C1973" s="263" t="s">
        <v>2701</v>
      </c>
      <c r="D1973" s="263">
        <v>2806</v>
      </c>
      <c r="E1973" s="313">
        <v>3.1</v>
      </c>
      <c r="F1973" s="313">
        <f t="shared" ref="F1973:F1976" si="237">D1973*E1973</f>
        <v>8698.6</v>
      </c>
      <c r="G1973" s="785"/>
    </row>
    <row r="1974" spans="1:7" s="114" customFormat="1">
      <c r="A1974" s="267"/>
      <c r="B1974" s="267"/>
      <c r="C1974" s="267"/>
      <c r="D1974" s="267"/>
      <c r="E1974" s="314"/>
      <c r="F1974" s="314">
        <f>SUM(F1973:F1973)</f>
        <v>8698.6</v>
      </c>
      <c r="G1974" s="785"/>
    </row>
    <row r="1975" spans="1:7" s="108" customFormat="1">
      <c r="A1975" s="263" t="s">
        <v>2702</v>
      </c>
      <c r="B1975" s="263" t="s">
        <v>2703</v>
      </c>
      <c r="C1975" s="263" t="s">
        <v>2704</v>
      </c>
      <c r="D1975" s="263">
        <v>1600</v>
      </c>
      <c r="E1975" s="313">
        <v>3.05</v>
      </c>
      <c r="F1975" s="313">
        <f t="shared" si="237"/>
        <v>4880</v>
      </c>
      <c r="G1975" s="785"/>
    </row>
    <row r="1976" spans="1:7" s="108" customFormat="1">
      <c r="A1976" s="263"/>
      <c r="B1976" s="292" t="s">
        <v>2705</v>
      </c>
      <c r="C1976" s="263" t="s">
        <v>2706</v>
      </c>
      <c r="D1976" s="263">
        <v>301</v>
      </c>
      <c r="E1976" s="313">
        <v>2.95</v>
      </c>
      <c r="F1976" s="313">
        <f t="shared" si="237"/>
        <v>887.95</v>
      </c>
      <c r="G1976" s="785"/>
    </row>
    <row r="1977" spans="1:7" s="114" customFormat="1">
      <c r="A1977" s="267"/>
      <c r="B1977" s="267"/>
      <c r="C1977" s="267"/>
      <c r="D1977" s="267"/>
      <c r="E1977" s="314"/>
      <c r="F1977" s="314">
        <f>SUM(F1975:F1976)</f>
        <v>5767.95</v>
      </c>
      <c r="G1977" s="785"/>
    </row>
    <row r="1978" spans="1:7" s="108" customFormat="1">
      <c r="A1978" s="263" t="s">
        <v>2707</v>
      </c>
      <c r="B1978" s="263" t="s">
        <v>2708</v>
      </c>
      <c r="C1978" s="263" t="s">
        <v>2709</v>
      </c>
      <c r="D1978" s="263">
        <v>2661</v>
      </c>
      <c r="E1978" s="313">
        <v>5.45</v>
      </c>
      <c r="F1978" s="313">
        <f t="shared" ref="F1978:F1985" si="238">D1978*E1978</f>
        <v>14502.45</v>
      </c>
      <c r="G1978" s="785"/>
    </row>
    <row r="1979" spans="1:7" s="108" customFormat="1">
      <c r="A1979" s="263"/>
      <c r="B1979" s="263" t="s">
        <v>2710</v>
      </c>
      <c r="C1979" s="263" t="s">
        <v>2711</v>
      </c>
      <c r="D1979" s="263">
        <v>300</v>
      </c>
      <c r="E1979" s="313">
        <v>5.55</v>
      </c>
      <c r="F1979" s="313">
        <f t="shared" si="238"/>
        <v>1665</v>
      </c>
      <c r="G1979" s="785"/>
    </row>
    <row r="1980" spans="1:7" s="114" customFormat="1">
      <c r="A1980" s="267"/>
      <c r="B1980" s="267"/>
      <c r="C1980" s="267"/>
      <c r="D1980" s="267"/>
      <c r="E1980" s="314"/>
      <c r="F1980" s="314">
        <f>SUM(F1978:F1979)</f>
        <v>16167.45</v>
      </c>
      <c r="G1980" s="785"/>
    </row>
    <row r="1981" spans="1:7" s="108" customFormat="1">
      <c r="A1981" s="263" t="s">
        <v>2712</v>
      </c>
      <c r="B1981" s="263" t="s">
        <v>2713</v>
      </c>
      <c r="C1981" s="263" t="s">
        <v>2714</v>
      </c>
      <c r="D1981" s="263">
        <v>1128</v>
      </c>
      <c r="E1981" s="313">
        <v>7.5</v>
      </c>
      <c r="F1981" s="313">
        <f t="shared" si="238"/>
        <v>8460</v>
      </c>
      <c r="G1981" s="785"/>
    </row>
    <row r="1982" spans="1:7" s="108" customFormat="1">
      <c r="A1982" s="263"/>
      <c r="B1982" s="263" t="s">
        <v>2715</v>
      </c>
      <c r="C1982" s="263" t="s">
        <v>2716</v>
      </c>
      <c r="D1982" s="263">
        <v>994</v>
      </c>
      <c r="E1982" s="313">
        <v>7.1</v>
      </c>
      <c r="F1982" s="313">
        <f t="shared" si="238"/>
        <v>7057.4</v>
      </c>
      <c r="G1982" s="785"/>
    </row>
    <row r="1983" spans="1:7" s="108" customFormat="1">
      <c r="A1983" s="263"/>
      <c r="B1983" s="263" t="s">
        <v>2717</v>
      </c>
      <c r="C1983" s="263" t="s">
        <v>2718</v>
      </c>
      <c r="D1983" s="263">
        <v>919</v>
      </c>
      <c r="E1983" s="313">
        <v>7.4</v>
      </c>
      <c r="F1983" s="313">
        <f t="shared" si="238"/>
        <v>6800.6</v>
      </c>
      <c r="G1983" s="785"/>
    </row>
    <row r="1984" spans="1:7" s="108" customFormat="1">
      <c r="A1984" s="263"/>
      <c r="B1984" s="263" t="s">
        <v>2719</v>
      </c>
      <c r="C1984" s="263" t="s">
        <v>2720</v>
      </c>
      <c r="D1984" s="263">
        <v>361</v>
      </c>
      <c r="E1984" s="313">
        <v>7.1</v>
      </c>
      <c r="F1984" s="313">
        <f t="shared" si="238"/>
        <v>2563.1</v>
      </c>
      <c r="G1984" s="785"/>
    </row>
    <row r="1985" spans="1:7" s="108" customFormat="1">
      <c r="A1985" s="263"/>
      <c r="B1985" s="263" t="s">
        <v>2721</v>
      </c>
      <c r="C1985" s="263" t="s">
        <v>2722</v>
      </c>
      <c r="D1985" s="263">
        <v>300</v>
      </c>
      <c r="E1985" s="313">
        <v>7</v>
      </c>
      <c r="F1985" s="313">
        <f t="shared" si="238"/>
        <v>2100</v>
      </c>
      <c r="G1985" s="785"/>
    </row>
    <row r="1986" spans="1:7" s="114" customFormat="1">
      <c r="A1986" s="267"/>
      <c r="B1986" s="267"/>
      <c r="C1986" s="267"/>
      <c r="D1986" s="267"/>
      <c r="E1986" s="314"/>
      <c r="F1986" s="314">
        <f>SUM(F1981:F1985)</f>
        <v>26981.1</v>
      </c>
      <c r="G1986" s="785"/>
    </row>
    <row r="1987" spans="1:7" s="108" customFormat="1">
      <c r="A1987" s="263" t="s">
        <v>2723</v>
      </c>
      <c r="B1987" s="263" t="s">
        <v>2099</v>
      </c>
      <c r="C1987" s="263" t="s">
        <v>2724</v>
      </c>
      <c r="D1987" s="263">
        <v>589</v>
      </c>
      <c r="E1987" s="313">
        <v>2</v>
      </c>
      <c r="F1987" s="313">
        <f t="shared" ref="F1987:F1990" si="239">D1987*E1987</f>
        <v>1178</v>
      </c>
      <c r="G1987" s="785"/>
    </row>
    <row r="1988" spans="1:7" s="108" customFormat="1">
      <c r="A1988" s="263"/>
      <c r="B1988" s="263" t="s">
        <v>2725</v>
      </c>
      <c r="C1988" s="263" t="s">
        <v>2726</v>
      </c>
      <c r="D1988" s="263">
        <v>2534</v>
      </c>
      <c r="E1988" s="313">
        <v>1.95</v>
      </c>
      <c r="F1988" s="313">
        <f t="shared" si="239"/>
        <v>4941.3</v>
      </c>
      <c r="G1988" s="785"/>
    </row>
    <row r="1989" spans="1:7" s="108" customFormat="1">
      <c r="A1989" s="263"/>
      <c r="B1989" s="263" t="s">
        <v>2727</v>
      </c>
      <c r="C1989" s="263" t="s">
        <v>2728</v>
      </c>
      <c r="D1989" s="263">
        <v>2082</v>
      </c>
      <c r="E1989" s="313">
        <v>1.95</v>
      </c>
      <c r="F1989" s="313">
        <f t="shared" si="239"/>
        <v>4059.9</v>
      </c>
      <c r="G1989" s="785"/>
    </row>
    <row r="1990" spans="1:7" s="108" customFormat="1">
      <c r="A1990" s="263"/>
      <c r="B1990" s="263" t="s">
        <v>2729</v>
      </c>
      <c r="C1990" s="263" t="s">
        <v>2730</v>
      </c>
      <c r="D1990" s="263">
        <v>1637</v>
      </c>
      <c r="E1990" s="313">
        <v>2</v>
      </c>
      <c r="F1990" s="313">
        <f t="shared" si="239"/>
        <v>3274</v>
      </c>
      <c r="G1990" s="785"/>
    </row>
    <row r="1991" spans="1:7" s="114" customFormat="1">
      <c r="A1991" s="267"/>
      <c r="B1991" s="267"/>
      <c r="C1991" s="267"/>
      <c r="D1991" s="267"/>
      <c r="E1991" s="314"/>
      <c r="F1991" s="314">
        <f>SUM(F1987:F1990)</f>
        <v>13453.2</v>
      </c>
      <c r="G1991" s="785"/>
    </row>
    <row r="1992" spans="1:7" s="108" customFormat="1">
      <c r="A1992" s="263" t="s">
        <v>2731</v>
      </c>
      <c r="B1992" s="263" t="s">
        <v>48</v>
      </c>
      <c r="C1992" s="263" t="s">
        <v>2732</v>
      </c>
      <c r="D1992" s="263">
        <v>3024</v>
      </c>
      <c r="E1992" s="313">
        <v>3.45</v>
      </c>
      <c r="F1992" s="313">
        <f t="shared" ref="F1992:F1997" si="240">D1992*E1992</f>
        <v>10432.799999999999</v>
      </c>
      <c r="G1992" s="785"/>
    </row>
    <row r="1993" spans="1:7" s="108" customFormat="1">
      <c r="A1993" s="263"/>
      <c r="B1993" s="263"/>
      <c r="C1993" s="263"/>
      <c r="D1993" s="263">
        <v>1908</v>
      </c>
      <c r="E1993" s="313">
        <v>3.8</v>
      </c>
      <c r="F1993" s="313">
        <f t="shared" si="240"/>
        <v>7250.4</v>
      </c>
      <c r="G1993" s="785"/>
    </row>
    <row r="1994" spans="1:7" s="114" customFormat="1">
      <c r="A1994" s="267"/>
      <c r="B1994" s="267"/>
      <c r="C1994" s="267"/>
      <c r="D1994" s="267"/>
      <c r="E1994" s="314"/>
      <c r="F1994" s="314">
        <f>SUM(F1992:F1993)</f>
        <v>17683.2</v>
      </c>
      <c r="G1994" s="785"/>
    </row>
    <row r="1995" spans="1:7" s="108" customFormat="1">
      <c r="A1995" s="263" t="s">
        <v>2733</v>
      </c>
      <c r="B1995" s="263" t="s">
        <v>108</v>
      </c>
      <c r="C1995" s="263" t="s">
        <v>2734</v>
      </c>
      <c r="D1995" s="263">
        <v>2652</v>
      </c>
      <c r="E1995" s="313">
        <v>1.74</v>
      </c>
      <c r="F1995" s="313">
        <f t="shared" si="240"/>
        <v>4614.4799999999996</v>
      </c>
      <c r="G1995" s="785"/>
    </row>
    <row r="1996" spans="1:7" s="108" customFormat="1">
      <c r="A1996" s="263"/>
      <c r="B1996" s="263"/>
      <c r="C1996" s="263"/>
      <c r="D1996" s="263">
        <v>1020</v>
      </c>
      <c r="E1996" s="313">
        <v>1.7</v>
      </c>
      <c r="F1996" s="313">
        <f t="shared" si="240"/>
        <v>1734</v>
      </c>
      <c r="G1996" s="785"/>
    </row>
    <row r="1997" spans="1:7" s="108" customFormat="1">
      <c r="A1997" s="263"/>
      <c r="B1997" s="263"/>
      <c r="C1997" s="263"/>
      <c r="D1997" s="263">
        <v>2292</v>
      </c>
      <c r="E1997" s="313">
        <v>1.64</v>
      </c>
      <c r="F1997" s="313">
        <f t="shared" si="240"/>
        <v>3758.88</v>
      </c>
      <c r="G1997" s="785"/>
    </row>
    <row r="1998" spans="1:7" s="114" customFormat="1">
      <c r="A1998" s="267"/>
      <c r="B1998" s="267"/>
      <c r="C1998" s="267"/>
      <c r="D1998" s="267"/>
      <c r="E1998" s="314"/>
      <c r="F1998" s="314">
        <f>SUM(F1995:F1997)</f>
        <v>10107.36</v>
      </c>
      <c r="G1998" s="785"/>
    </row>
    <row r="1999" spans="1:7" s="108" customFormat="1">
      <c r="A1999" s="252" t="s">
        <v>2735</v>
      </c>
      <c r="B1999" s="252" t="s">
        <v>254</v>
      </c>
      <c r="C1999" s="252" t="s">
        <v>2736</v>
      </c>
      <c r="D1999" s="252">
        <v>1020</v>
      </c>
      <c r="E1999" s="336">
        <v>4.4000000000000004</v>
      </c>
      <c r="F1999" s="336">
        <f>D1999*E1999</f>
        <v>4488</v>
      </c>
      <c r="G1999" s="816" t="s">
        <v>2737</v>
      </c>
    </row>
    <row r="2000" spans="1:7" s="108" customFormat="1">
      <c r="A2000" s="252"/>
      <c r="B2000" s="252"/>
      <c r="C2000" s="252"/>
      <c r="D2000" s="252">
        <v>192</v>
      </c>
      <c r="E2000" s="336">
        <v>5.0999999999999996</v>
      </c>
      <c r="F2000" s="336">
        <f>D2000*E2000</f>
        <v>979.2</v>
      </c>
      <c r="G2000" s="817"/>
    </row>
    <row r="2001" spans="1:7" s="114" customFormat="1">
      <c r="A2001" s="309"/>
      <c r="B2001" s="309"/>
      <c r="C2001" s="309"/>
      <c r="D2001" s="309"/>
      <c r="E2001" s="337"/>
      <c r="F2001" s="337">
        <f>SUM(F1999:F2000)</f>
        <v>5467.2</v>
      </c>
      <c r="G2001" s="817"/>
    </row>
    <row r="2002" spans="1:7" s="108" customFormat="1">
      <c r="A2002" s="252" t="s">
        <v>2738</v>
      </c>
      <c r="B2002" s="252" t="s">
        <v>2330</v>
      </c>
      <c r="C2002" s="252" t="s">
        <v>2739</v>
      </c>
      <c r="D2002" s="252">
        <v>648</v>
      </c>
      <c r="E2002" s="336">
        <v>5</v>
      </c>
      <c r="F2002" s="336">
        <f>D2002*E2002</f>
        <v>3240</v>
      </c>
      <c r="G2002" s="817"/>
    </row>
    <row r="2003" spans="1:7" s="108" customFormat="1">
      <c r="A2003" s="252"/>
      <c r="B2003" s="252"/>
      <c r="C2003" s="252"/>
      <c r="D2003" s="252">
        <v>36</v>
      </c>
      <c r="E2003" s="336">
        <v>5.85</v>
      </c>
      <c r="F2003" s="336">
        <f>D2003*E2003</f>
        <v>210.6</v>
      </c>
      <c r="G2003" s="817"/>
    </row>
    <row r="2004" spans="1:7" s="114" customFormat="1">
      <c r="A2004" s="309"/>
      <c r="B2004" s="309"/>
      <c r="C2004" s="309"/>
      <c r="D2004" s="309"/>
      <c r="E2004" s="337"/>
      <c r="F2004" s="337">
        <f>SUM(F2002:F2003)</f>
        <v>3450.6</v>
      </c>
      <c r="G2004" s="817"/>
    </row>
    <row r="2005" spans="1:7" s="108" customFormat="1">
      <c r="A2005" s="138" t="s">
        <v>2740</v>
      </c>
      <c r="B2005" s="138" t="s">
        <v>2741</v>
      </c>
      <c r="C2005" s="138" t="s">
        <v>2742</v>
      </c>
      <c r="D2005" s="138">
        <v>3681</v>
      </c>
      <c r="E2005" s="321">
        <v>1.31</v>
      </c>
      <c r="F2005" s="321">
        <f t="shared" ref="F2005:F2009" si="241">D2005*E2005</f>
        <v>4822.1099999999997</v>
      </c>
      <c r="G2005" s="819" t="s">
        <v>2743</v>
      </c>
    </row>
    <row r="2006" spans="1:7" s="108" customFormat="1">
      <c r="A2006" s="138"/>
      <c r="B2006" s="138" t="s">
        <v>2744</v>
      </c>
      <c r="C2006" s="138" t="s">
        <v>2745</v>
      </c>
      <c r="D2006" s="138">
        <v>2492</v>
      </c>
      <c r="E2006" s="321">
        <v>1.42</v>
      </c>
      <c r="F2006" s="321">
        <f t="shared" si="241"/>
        <v>3538.64</v>
      </c>
      <c r="G2006" s="819"/>
    </row>
    <row r="2007" spans="1:7" s="108" customFormat="1">
      <c r="A2007" s="138"/>
      <c r="B2007" s="138" t="s">
        <v>2746</v>
      </c>
      <c r="C2007" s="138" t="s">
        <v>2747</v>
      </c>
      <c r="D2007" s="138">
        <v>1708</v>
      </c>
      <c r="E2007" s="321">
        <v>1.42</v>
      </c>
      <c r="F2007" s="321">
        <f t="shared" si="241"/>
        <v>2425.36</v>
      </c>
      <c r="G2007" s="819"/>
    </row>
    <row r="2008" spans="1:7" s="108" customFormat="1">
      <c r="A2008" s="138"/>
      <c r="B2008" s="138" t="s">
        <v>2748</v>
      </c>
      <c r="C2008" s="138" t="s">
        <v>2749</v>
      </c>
      <c r="D2008" s="138">
        <v>3931</v>
      </c>
      <c r="E2008" s="321">
        <v>1.4</v>
      </c>
      <c r="F2008" s="321">
        <f t="shared" si="241"/>
        <v>5503.4</v>
      </c>
      <c r="G2008" s="819"/>
    </row>
    <row r="2009" spans="1:7" s="108" customFormat="1">
      <c r="A2009" s="138"/>
      <c r="B2009" s="138" t="s">
        <v>2750</v>
      </c>
      <c r="C2009" s="138" t="s">
        <v>2751</v>
      </c>
      <c r="D2009" s="138">
        <v>3124</v>
      </c>
      <c r="E2009" s="321">
        <v>1.41</v>
      </c>
      <c r="F2009" s="321">
        <f t="shared" si="241"/>
        <v>4404.84</v>
      </c>
      <c r="G2009" s="819"/>
    </row>
    <row r="2010" spans="1:7" s="114" customFormat="1">
      <c r="A2010" s="293"/>
      <c r="B2010" s="293"/>
      <c r="C2010" s="293"/>
      <c r="D2010" s="293"/>
      <c r="E2010" s="322"/>
      <c r="F2010" s="322">
        <f>SUM(F2005:F2009)</f>
        <v>20694.349999999999</v>
      </c>
      <c r="G2010" s="819"/>
    </row>
    <row r="2011" spans="1:7" s="108" customFormat="1">
      <c r="A2011" s="138" t="s">
        <v>2752</v>
      </c>
      <c r="B2011" s="138" t="s">
        <v>2753</v>
      </c>
      <c r="C2011" s="138" t="s">
        <v>2754</v>
      </c>
      <c r="D2011" s="138">
        <v>3098</v>
      </c>
      <c r="E2011" s="321">
        <v>1.31</v>
      </c>
      <c r="F2011" s="321">
        <f t="shared" ref="F2011:F2015" si="242">D2011*E2011</f>
        <v>4058.38</v>
      </c>
      <c r="G2011" s="819"/>
    </row>
    <row r="2012" spans="1:7" s="108" customFormat="1">
      <c r="A2012" s="138"/>
      <c r="B2012" s="138" t="s">
        <v>2755</v>
      </c>
      <c r="C2012" s="138" t="s">
        <v>2756</v>
      </c>
      <c r="D2012" s="138">
        <v>2249</v>
      </c>
      <c r="E2012" s="321">
        <v>1.41</v>
      </c>
      <c r="F2012" s="321">
        <f t="shared" si="242"/>
        <v>3171.09</v>
      </c>
      <c r="G2012" s="819"/>
    </row>
    <row r="2013" spans="1:7" s="108" customFormat="1">
      <c r="A2013" s="138"/>
      <c r="B2013" s="138" t="s">
        <v>2757</v>
      </c>
      <c r="C2013" s="138" t="s">
        <v>2758</v>
      </c>
      <c r="D2013" s="138">
        <v>2960</v>
      </c>
      <c r="E2013" s="321">
        <v>1.4</v>
      </c>
      <c r="F2013" s="321">
        <f t="shared" si="242"/>
        <v>4144</v>
      </c>
      <c r="G2013" s="819"/>
    </row>
    <row r="2014" spans="1:7" s="108" customFormat="1">
      <c r="A2014" s="138"/>
      <c r="B2014" s="138" t="s">
        <v>2759</v>
      </c>
      <c r="C2014" s="138" t="s">
        <v>2760</v>
      </c>
      <c r="D2014" s="138">
        <v>5341</v>
      </c>
      <c r="E2014" s="321">
        <v>1.55</v>
      </c>
      <c r="F2014" s="321">
        <f t="shared" si="242"/>
        <v>8278.5499999999993</v>
      </c>
      <c r="G2014" s="819"/>
    </row>
    <row r="2015" spans="1:7" s="108" customFormat="1">
      <c r="A2015" s="138"/>
      <c r="B2015" s="138" t="s">
        <v>2761</v>
      </c>
      <c r="C2015" s="138" t="s">
        <v>2762</v>
      </c>
      <c r="D2015" s="138">
        <v>4624</v>
      </c>
      <c r="E2015" s="321">
        <v>1.55</v>
      </c>
      <c r="F2015" s="321">
        <f t="shared" si="242"/>
        <v>7167.2</v>
      </c>
      <c r="G2015" s="819"/>
    </row>
    <row r="2016" spans="1:7" s="114" customFormat="1">
      <c r="A2016" s="293"/>
      <c r="B2016" s="293"/>
      <c r="C2016" s="293"/>
      <c r="D2016" s="293"/>
      <c r="E2016" s="322"/>
      <c r="F2016" s="322">
        <f>SUM(F2011:F2015)</f>
        <v>26819.22</v>
      </c>
      <c r="G2016" s="819"/>
    </row>
    <row r="2017" spans="1:7" s="108" customFormat="1">
      <c r="A2017" s="138" t="s">
        <v>2763</v>
      </c>
      <c r="B2017" s="138" t="s">
        <v>2764</v>
      </c>
      <c r="C2017" s="138" t="s">
        <v>2765</v>
      </c>
      <c r="D2017" s="138">
        <v>2323</v>
      </c>
      <c r="E2017" s="321">
        <v>1.55</v>
      </c>
      <c r="F2017" s="321">
        <f t="shared" ref="F2017:F2021" si="243">D2017*E2017</f>
        <v>3600.65</v>
      </c>
      <c r="G2017" s="819"/>
    </row>
    <row r="2018" spans="1:7" s="108" customFormat="1">
      <c r="A2018" s="138"/>
      <c r="B2018" s="138" t="s">
        <v>2766</v>
      </c>
      <c r="C2018" s="138" t="s">
        <v>2767</v>
      </c>
      <c r="D2018" s="138">
        <v>2031</v>
      </c>
      <c r="E2018" s="321">
        <v>1.4</v>
      </c>
      <c r="F2018" s="321">
        <f t="shared" si="243"/>
        <v>2843.4</v>
      </c>
      <c r="G2018" s="819"/>
    </row>
    <row r="2019" spans="1:7" s="108" customFormat="1">
      <c r="A2019" s="138"/>
      <c r="B2019" s="138" t="s">
        <v>2768</v>
      </c>
      <c r="C2019" s="138" t="s">
        <v>2769</v>
      </c>
      <c r="D2019" s="138">
        <v>3760</v>
      </c>
      <c r="E2019" s="321">
        <v>1.49</v>
      </c>
      <c r="F2019" s="321">
        <f t="shared" si="243"/>
        <v>5602.4</v>
      </c>
      <c r="G2019" s="819"/>
    </row>
    <row r="2020" spans="1:7" s="108" customFormat="1">
      <c r="A2020" s="138"/>
      <c r="B2020" s="138" t="s">
        <v>2770</v>
      </c>
      <c r="C2020" s="138" t="s">
        <v>2771</v>
      </c>
      <c r="D2020" s="138">
        <v>1075</v>
      </c>
      <c r="E2020" s="321">
        <v>1.4</v>
      </c>
      <c r="F2020" s="321">
        <f t="shared" si="243"/>
        <v>1505</v>
      </c>
      <c r="G2020" s="819"/>
    </row>
    <row r="2021" spans="1:7" s="108" customFormat="1">
      <c r="A2021" s="138"/>
      <c r="B2021" s="138" t="s">
        <v>2772</v>
      </c>
      <c r="C2021" s="138" t="s">
        <v>2773</v>
      </c>
      <c r="D2021" s="138">
        <v>1606</v>
      </c>
      <c r="E2021" s="321">
        <v>1.22</v>
      </c>
      <c r="F2021" s="321">
        <f t="shared" si="243"/>
        <v>1959.32</v>
      </c>
      <c r="G2021" s="819"/>
    </row>
    <row r="2022" spans="1:7" s="114" customFormat="1">
      <c r="A2022" s="293"/>
      <c r="B2022" s="293"/>
      <c r="C2022" s="293"/>
      <c r="D2022" s="293"/>
      <c r="E2022" s="322"/>
      <c r="F2022" s="322">
        <f>SUM(F2017:F2021)</f>
        <v>15510.77</v>
      </c>
      <c r="G2022" s="819"/>
    </row>
    <row r="2023" spans="1:7" s="108" customFormat="1">
      <c r="A2023" s="138" t="s">
        <v>2774</v>
      </c>
      <c r="B2023" s="138" t="s">
        <v>204</v>
      </c>
      <c r="C2023" s="138" t="s">
        <v>2775</v>
      </c>
      <c r="D2023" s="138">
        <v>4201</v>
      </c>
      <c r="E2023" s="321">
        <v>1.41</v>
      </c>
      <c r="F2023" s="321">
        <f t="shared" ref="F2023:F2025" si="244">D2023*E2023</f>
        <v>5923.41</v>
      </c>
      <c r="G2023" s="819"/>
    </row>
    <row r="2024" spans="1:7" s="108" customFormat="1">
      <c r="A2024" s="138"/>
      <c r="B2024" s="138" t="s">
        <v>206</v>
      </c>
      <c r="C2024" s="138" t="s">
        <v>2776</v>
      </c>
      <c r="D2024" s="138">
        <v>2875</v>
      </c>
      <c r="E2024" s="321">
        <v>1.32</v>
      </c>
      <c r="F2024" s="321">
        <f t="shared" si="244"/>
        <v>3795</v>
      </c>
      <c r="G2024" s="819"/>
    </row>
    <row r="2025" spans="1:7" s="108" customFormat="1">
      <c r="A2025" s="138"/>
      <c r="B2025" s="138" t="s">
        <v>208</v>
      </c>
      <c r="C2025" s="138" t="s">
        <v>2777</v>
      </c>
      <c r="D2025" s="138">
        <v>2794</v>
      </c>
      <c r="E2025" s="321">
        <v>1.32</v>
      </c>
      <c r="F2025" s="321">
        <f t="shared" si="244"/>
        <v>3688.08</v>
      </c>
      <c r="G2025" s="819"/>
    </row>
    <row r="2026" spans="1:7" s="114" customFormat="1">
      <c r="A2026" s="293"/>
      <c r="B2026" s="338"/>
      <c r="C2026" s="293"/>
      <c r="D2026" s="293"/>
      <c r="E2026" s="322"/>
      <c r="F2026" s="322">
        <f>SUM(F2023:F2025)</f>
        <v>13406.49</v>
      </c>
      <c r="G2026" s="819"/>
    </row>
    <row r="2027" spans="1:7" s="108" customFormat="1">
      <c r="A2027" s="138" t="s">
        <v>2778</v>
      </c>
      <c r="B2027" s="138" t="s">
        <v>204</v>
      </c>
      <c r="C2027" s="138" t="s">
        <v>2779</v>
      </c>
      <c r="D2027" s="138">
        <v>4285</v>
      </c>
      <c r="E2027" s="321">
        <v>1.41</v>
      </c>
      <c r="F2027" s="321">
        <f t="shared" ref="F2027:F2029" si="245">D2027*E2027</f>
        <v>6041.85</v>
      </c>
      <c r="G2027" s="819"/>
    </row>
    <row r="2028" spans="1:7" s="108" customFormat="1">
      <c r="A2028" s="138"/>
      <c r="B2028" s="138" t="s">
        <v>206</v>
      </c>
      <c r="C2028" s="138" t="s">
        <v>2780</v>
      </c>
      <c r="D2028" s="138">
        <v>2923</v>
      </c>
      <c r="E2028" s="321">
        <v>1.32</v>
      </c>
      <c r="F2028" s="321">
        <f t="shared" si="245"/>
        <v>3858.36</v>
      </c>
      <c r="G2028" s="819"/>
    </row>
    <row r="2029" spans="1:7" s="108" customFormat="1">
      <c r="A2029" s="138"/>
      <c r="B2029" s="138" t="s">
        <v>208</v>
      </c>
      <c r="C2029" s="138" t="s">
        <v>2781</v>
      </c>
      <c r="D2029" s="138">
        <v>2830</v>
      </c>
      <c r="E2029" s="321">
        <v>1.32</v>
      </c>
      <c r="F2029" s="321">
        <f t="shared" si="245"/>
        <v>3735.6</v>
      </c>
      <c r="G2029" s="819"/>
    </row>
    <row r="2030" spans="1:7" s="114" customFormat="1">
      <c r="A2030" s="293"/>
      <c r="B2030" s="293"/>
      <c r="C2030" s="293"/>
      <c r="D2030" s="293"/>
      <c r="E2030" s="322"/>
      <c r="F2030" s="322">
        <f>SUM(F2027:F2029)</f>
        <v>13635.81</v>
      </c>
      <c r="G2030" s="819"/>
    </row>
    <row r="2031" spans="1:7" s="108" customFormat="1">
      <c r="A2031" s="138" t="s">
        <v>2782</v>
      </c>
      <c r="B2031" s="138" t="s">
        <v>204</v>
      </c>
      <c r="C2031" s="138" t="s">
        <v>2783</v>
      </c>
      <c r="D2031" s="138">
        <v>2615</v>
      </c>
      <c r="E2031" s="321">
        <v>1.41</v>
      </c>
      <c r="F2031" s="321">
        <f t="shared" ref="F2031:F2033" si="246">D2031*E2031</f>
        <v>3687.15</v>
      </c>
      <c r="G2031" s="819"/>
    </row>
    <row r="2032" spans="1:7" s="108" customFormat="1">
      <c r="A2032" s="138"/>
      <c r="B2032" s="138" t="s">
        <v>206</v>
      </c>
      <c r="C2032" s="138" t="s">
        <v>2784</v>
      </c>
      <c r="D2032" s="138">
        <v>1928</v>
      </c>
      <c r="E2032" s="321">
        <v>1.32</v>
      </c>
      <c r="F2032" s="321">
        <f t="shared" si="246"/>
        <v>2544.96</v>
      </c>
      <c r="G2032" s="819"/>
    </row>
    <row r="2033" spans="1:7" s="108" customFormat="1">
      <c r="A2033" s="138"/>
      <c r="B2033" s="138" t="s">
        <v>208</v>
      </c>
      <c r="C2033" s="138" t="s">
        <v>2785</v>
      </c>
      <c r="D2033" s="138">
        <v>1677</v>
      </c>
      <c r="E2033" s="321">
        <v>1.32</v>
      </c>
      <c r="F2033" s="321">
        <f t="shared" si="246"/>
        <v>2213.64</v>
      </c>
      <c r="G2033" s="819"/>
    </row>
    <row r="2034" spans="1:7" s="114" customFormat="1">
      <c r="A2034" s="293"/>
      <c r="B2034" s="293"/>
      <c r="C2034" s="293"/>
      <c r="D2034" s="293"/>
      <c r="E2034" s="322"/>
      <c r="F2034" s="322">
        <f>SUM(F2031:F2033)</f>
        <v>8445.75</v>
      </c>
      <c r="G2034" s="819"/>
    </row>
    <row r="2035" spans="1:7" s="108" customFormat="1">
      <c r="A2035" s="138" t="s">
        <v>2786</v>
      </c>
      <c r="B2035" s="138" t="s">
        <v>2787</v>
      </c>
      <c r="C2035" s="138" t="s">
        <v>2788</v>
      </c>
      <c r="D2035" s="138">
        <v>2757</v>
      </c>
      <c r="E2035" s="321">
        <v>1.66</v>
      </c>
      <c r="F2035" s="321">
        <f t="shared" ref="F2035:F2038" si="247">D2035*E2035</f>
        <v>4576.62</v>
      </c>
      <c r="G2035" s="819"/>
    </row>
    <row r="2036" spans="1:7" s="108" customFormat="1">
      <c r="A2036" s="138"/>
      <c r="B2036" s="138" t="s">
        <v>2789</v>
      </c>
      <c r="C2036" s="138" t="s">
        <v>2790</v>
      </c>
      <c r="D2036" s="138">
        <v>3720</v>
      </c>
      <c r="E2036" s="321">
        <v>1.66</v>
      </c>
      <c r="F2036" s="321">
        <f t="shared" si="247"/>
        <v>6175.2</v>
      </c>
      <c r="G2036" s="819"/>
    </row>
    <row r="2037" spans="1:7" s="108" customFormat="1">
      <c r="A2037" s="138"/>
      <c r="B2037" s="138" t="s">
        <v>2791</v>
      </c>
      <c r="C2037" s="138" t="s">
        <v>2792</v>
      </c>
      <c r="D2037" s="138">
        <v>1169</v>
      </c>
      <c r="E2037" s="321">
        <v>1.66</v>
      </c>
      <c r="F2037" s="321">
        <f t="shared" si="247"/>
        <v>1940.54</v>
      </c>
      <c r="G2037" s="819"/>
    </row>
    <row r="2038" spans="1:7" s="108" customFormat="1">
      <c r="A2038" s="138"/>
      <c r="B2038" s="138" t="s">
        <v>2793</v>
      </c>
      <c r="C2038" s="138" t="s">
        <v>2794</v>
      </c>
      <c r="D2038" s="138">
        <v>2096</v>
      </c>
      <c r="E2038" s="321">
        <v>1.41</v>
      </c>
      <c r="F2038" s="321">
        <f t="shared" si="247"/>
        <v>2955.36</v>
      </c>
      <c r="G2038" s="819"/>
    </row>
    <row r="2039" spans="1:7" s="114" customFormat="1">
      <c r="A2039" s="293"/>
      <c r="B2039" s="293"/>
      <c r="C2039" s="293"/>
      <c r="D2039" s="293"/>
      <c r="E2039" s="322"/>
      <c r="F2039" s="322">
        <f>SUM(F2035:F2038)</f>
        <v>15647.72</v>
      </c>
      <c r="G2039" s="819"/>
    </row>
    <row r="2040" spans="1:7" s="108" customFormat="1">
      <c r="A2040" s="138" t="s">
        <v>2795</v>
      </c>
      <c r="B2040" s="138" t="s">
        <v>2796</v>
      </c>
      <c r="C2040" s="138" t="s">
        <v>2797</v>
      </c>
      <c r="D2040" s="138">
        <v>359</v>
      </c>
      <c r="E2040" s="321">
        <v>3.1</v>
      </c>
      <c r="F2040" s="321">
        <f t="shared" ref="F2040:F2044" si="248">D2040*E2040</f>
        <v>1112.9000000000001</v>
      </c>
      <c r="G2040" s="819"/>
    </row>
    <row r="2041" spans="1:7" s="114" customFormat="1">
      <c r="A2041" s="293"/>
      <c r="B2041" s="293"/>
      <c r="C2041" s="293"/>
      <c r="D2041" s="293"/>
      <c r="E2041" s="322"/>
      <c r="F2041" s="322">
        <f t="shared" ref="F2041:F2045" si="249">SUM(F2040:F2040)</f>
        <v>1112.9000000000001</v>
      </c>
      <c r="G2041" s="819"/>
    </row>
    <row r="2042" spans="1:7" s="108" customFormat="1">
      <c r="A2042" s="138" t="s">
        <v>2798</v>
      </c>
      <c r="B2042" s="138" t="s">
        <v>2799</v>
      </c>
      <c r="C2042" s="138" t="s">
        <v>2800</v>
      </c>
      <c r="D2042" s="138">
        <v>2910</v>
      </c>
      <c r="E2042" s="321">
        <v>3.05</v>
      </c>
      <c r="F2042" s="321">
        <f t="shared" si="248"/>
        <v>8875.5</v>
      </c>
      <c r="G2042" s="819"/>
    </row>
    <row r="2043" spans="1:7" s="114" customFormat="1">
      <c r="A2043" s="293"/>
      <c r="B2043" s="293"/>
      <c r="C2043" s="293"/>
      <c r="D2043" s="293"/>
      <c r="E2043" s="322"/>
      <c r="F2043" s="322">
        <f t="shared" si="249"/>
        <v>8875.5</v>
      </c>
      <c r="G2043" s="819"/>
    </row>
    <row r="2044" spans="1:7" s="108" customFormat="1">
      <c r="A2044" s="138" t="s">
        <v>2801</v>
      </c>
      <c r="B2044" s="138" t="s">
        <v>2802</v>
      </c>
      <c r="C2044" s="138" t="s">
        <v>2803</v>
      </c>
      <c r="D2044" s="138">
        <v>1211</v>
      </c>
      <c r="E2044" s="321">
        <v>5.45</v>
      </c>
      <c r="F2044" s="321">
        <f t="shared" si="248"/>
        <v>6599.95</v>
      </c>
      <c r="G2044" s="819"/>
    </row>
    <row r="2045" spans="1:7" s="114" customFormat="1">
      <c r="A2045" s="293"/>
      <c r="B2045" s="293"/>
      <c r="C2045" s="293"/>
      <c r="D2045" s="293"/>
      <c r="E2045" s="322"/>
      <c r="F2045" s="322">
        <f t="shared" si="249"/>
        <v>6599.95</v>
      </c>
      <c r="G2045" s="819"/>
    </row>
    <row r="2046" spans="1:7" s="108" customFormat="1">
      <c r="A2046" s="138" t="s">
        <v>2804</v>
      </c>
      <c r="B2046" s="138" t="s">
        <v>1259</v>
      </c>
      <c r="C2046" s="138" t="s">
        <v>2805</v>
      </c>
      <c r="D2046" s="138">
        <v>2244</v>
      </c>
      <c r="E2046" s="321">
        <v>4.8499999999999996</v>
      </c>
      <c r="F2046" s="321">
        <f t="shared" ref="F2046:F2050" si="250">D2046*E2046</f>
        <v>10883.4</v>
      </c>
      <c r="G2046" s="819"/>
    </row>
    <row r="2047" spans="1:7" s="108" customFormat="1">
      <c r="A2047" s="138"/>
      <c r="B2047" s="138"/>
      <c r="C2047" s="138"/>
      <c r="D2047" s="138">
        <v>420</v>
      </c>
      <c r="E2047" s="321">
        <v>5.55</v>
      </c>
      <c r="F2047" s="321">
        <f t="shared" si="250"/>
        <v>2331</v>
      </c>
      <c r="G2047" s="819"/>
    </row>
    <row r="2048" spans="1:7" s="114" customFormat="1">
      <c r="A2048" s="293"/>
      <c r="B2048" s="293"/>
      <c r="C2048" s="293"/>
      <c r="D2048" s="293"/>
      <c r="E2048" s="322"/>
      <c r="F2048" s="322">
        <f>SUM(F2046:F2047)</f>
        <v>13214.4</v>
      </c>
      <c r="G2048" s="819"/>
    </row>
    <row r="2049" spans="1:7" s="108" customFormat="1">
      <c r="A2049" s="138" t="s">
        <v>2806</v>
      </c>
      <c r="B2049" s="138" t="s">
        <v>685</v>
      </c>
      <c r="C2049" s="138" t="s">
        <v>2807</v>
      </c>
      <c r="D2049" s="138">
        <v>2040</v>
      </c>
      <c r="E2049" s="321">
        <v>5.55</v>
      </c>
      <c r="F2049" s="321">
        <f t="shared" si="250"/>
        <v>11322</v>
      </c>
      <c r="G2049" s="819"/>
    </row>
    <row r="2050" spans="1:7" s="108" customFormat="1">
      <c r="A2050" s="138"/>
      <c r="B2050" s="138"/>
      <c r="C2050" s="138"/>
      <c r="D2050" s="138">
        <v>672</v>
      </c>
      <c r="E2050" s="321">
        <v>6.35</v>
      </c>
      <c r="F2050" s="321">
        <f t="shared" si="250"/>
        <v>4267.2</v>
      </c>
      <c r="G2050" s="819"/>
    </row>
    <row r="2051" spans="1:7" s="114" customFormat="1">
      <c r="A2051" s="293"/>
      <c r="B2051" s="293"/>
      <c r="C2051" s="293"/>
      <c r="D2051" s="293"/>
      <c r="E2051" s="322"/>
      <c r="F2051" s="322">
        <f>SUM(F2049:F2050)</f>
        <v>15589.2</v>
      </c>
      <c r="G2051" s="819"/>
    </row>
    <row r="2052" spans="1:7" s="108" customFormat="1">
      <c r="A2052" s="138" t="s">
        <v>2808</v>
      </c>
      <c r="B2052" s="138" t="s">
        <v>2809</v>
      </c>
      <c r="C2052" s="138" t="s">
        <v>2810</v>
      </c>
      <c r="D2052" s="138">
        <v>936</v>
      </c>
      <c r="E2052" s="321">
        <v>4</v>
      </c>
      <c r="F2052" s="321">
        <f t="shared" ref="F2052:F2057" si="251">D2052*E2052</f>
        <v>3744</v>
      </c>
      <c r="G2052" s="819"/>
    </row>
    <row r="2053" spans="1:7" s="108" customFormat="1">
      <c r="A2053" s="138"/>
      <c r="B2053" s="138"/>
      <c r="C2053" s="138"/>
      <c r="D2053" s="138">
        <v>720</v>
      </c>
      <c r="E2053" s="321">
        <v>4.1500000000000004</v>
      </c>
      <c r="F2053" s="321">
        <f t="shared" si="251"/>
        <v>2988</v>
      </c>
      <c r="G2053" s="819"/>
    </row>
    <row r="2054" spans="1:7" s="108" customFormat="1">
      <c r="A2054" s="138"/>
      <c r="B2054" s="138"/>
      <c r="C2054" s="138"/>
      <c r="D2054" s="138">
        <v>720</v>
      </c>
      <c r="E2054" s="321">
        <v>4.1500000000000004</v>
      </c>
      <c r="F2054" s="321">
        <f t="shared" si="251"/>
        <v>2988</v>
      </c>
      <c r="G2054" s="819"/>
    </row>
    <row r="2055" spans="1:7" s="108" customFormat="1">
      <c r="A2055" s="138"/>
      <c r="B2055" s="138"/>
      <c r="C2055" s="138"/>
      <c r="D2055" s="138">
        <v>264</v>
      </c>
      <c r="E2055" s="321">
        <v>4.5</v>
      </c>
      <c r="F2055" s="321">
        <f t="shared" si="251"/>
        <v>1188</v>
      </c>
      <c r="G2055" s="819"/>
    </row>
    <row r="2056" spans="1:7" s="108" customFormat="1">
      <c r="A2056" s="138"/>
      <c r="B2056" s="138"/>
      <c r="C2056" s="138"/>
      <c r="D2056" s="138">
        <v>180</v>
      </c>
      <c r="E2056" s="321">
        <v>4.6500000000000004</v>
      </c>
      <c r="F2056" s="321">
        <f t="shared" si="251"/>
        <v>837</v>
      </c>
      <c r="G2056" s="819"/>
    </row>
    <row r="2057" spans="1:7" s="108" customFormat="1">
      <c r="A2057" s="138"/>
      <c r="B2057" s="138"/>
      <c r="C2057" s="138"/>
      <c r="D2057" s="138">
        <v>180</v>
      </c>
      <c r="E2057" s="321">
        <v>4.6500000000000004</v>
      </c>
      <c r="F2057" s="321">
        <f t="shared" si="251"/>
        <v>837</v>
      </c>
      <c r="G2057" s="819"/>
    </row>
    <row r="2058" spans="1:7" s="114" customFormat="1">
      <c r="A2058" s="293"/>
      <c r="B2058" s="293"/>
      <c r="C2058" s="293"/>
      <c r="D2058" s="293"/>
      <c r="E2058" s="322"/>
      <c r="F2058" s="322">
        <f>SUM(F2052:F2057)</f>
        <v>12582</v>
      </c>
      <c r="G2058" s="819"/>
    </row>
    <row r="2059" spans="1:7" s="108" customFormat="1">
      <c r="A2059" s="138" t="s">
        <v>2811</v>
      </c>
      <c r="B2059" s="138" t="s">
        <v>108</v>
      </c>
      <c r="C2059" s="138" t="s">
        <v>2812</v>
      </c>
      <c r="D2059" s="138">
        <v>804</v>
      </c>
      <c r="E2059" s="321">
        <v>1.7</v>
      </c>
      <c r="F2059" s="321">
        <f t="shared" ref="F2059:F2066" si="252">D2059*E2059</f>
        <v>1366.8</v>
      </c>
      <c r="G2059" s="819"/>
    </row>
    <row r="2060" spans="1:7" s="108" customFormat="1">
      <c r="A2060" s="138"/>
      <c r="B2060" s="138"/>
      <c r="C2060" s="138"/>
      <c r="D2060" s="138">
        <v>2412</v>
      </c>
      <c r="E2060" s="321">
        <v>1.64</v>
      </c>
      <c r="F2060" s="321">
        <f t="shared" si="252"/>
        <v>3955.68</v>
      </c>
      <c r="G2060" s="819"/>
    </row>
    <row r="2061" spans="1:7" s="114" customFormat="1">
      <c r="A2061" s="293"/>
      <c r="B2061" s="293"/>
      <c r="C2061" s="293"/>
      <c r="D2061" s="293"/>
      <c r="E2061" s="322"/>
      <c r="F2061" s="322">
        <f>SUM(F2059:F2060)</f>
        <v>5322.48</v>
      </c>
      <c r="G2061" s="820"/>
    </row>
    <row r="2062" spans="1:7" s="108" customFormat="1">
      <c r="A2062" s="277" t="s">
        <v>2813</v>
      </c>
      <c r="B2062" s="277" t="s">
        <v>2814</v>
      </c>
      <c r="C2062" s="277" t="s">
        <v>2815</v>
      </c>
      <c r="D2062" s="277">
        <v>2676</v>
      </c>
      <c r="E2062" s="323">
        <v>1.42</v>
      </c>
      <c r="F2062" s="323">
        <f t="shared" si="252"/>
        <v>3799.92</v>
      </c>
      <c r="G2062" s="804" t="s">
        <v>2816</v>
      </c>
    </row>
    <row r="2063" spans="1:7" s="108" customFormat="1">
      <c r="A2063" s="277"/>
      <c r="B2063" s="277" t="s">
        <v>2817</v>
      </c>
      <c r="C2063" s="277" t="s">
        <v>2818</v>
      </c>
      <c r="D2063" s="277">
        <v>2199</v>
      </c>
      <c r="E2063" s="323">
        <v>1.42</v>
      </c>
      <c r="F2063" s="323">
        <f t="shared" si="252"/>
        <v>3122.58</v>
      </c>
      <c r="G2063" s="804"/>
    </row>
    <row r="2064" spans="1:7" s="108" customFormat="1">
      <c r="A2064" s="277"/>
      <c r="B2064" s="277" t="s">
        <v>2819</v>
      </c>
      <c r="C2064" s="277" t="s">
        <v>2820</v>
      </c>
      <c r="D2064" s="277">
        <v>1704</v>
      </c>
      <c r="E2064" s="323">
        <v>1.31</v>
      </c>
      <c r="F2064" s="323">
        <f t="shared" si="252"/>
        <v>2232.2399999999998</v>
      </c>
      <c r="G2064" s="804"/>
    </row>
    <row r="2065" spans="1:7" s="108" customFormat="1">
      <c r="A2065" s="277"/>
      <c r="B2065" s="277" t="s">
        <v>2821</v>
      </c>
      <c r="C2065" s="277" t="s">
        <v>2822</v>
      </c>
      <c r="D2065" s="277">
        <v>3588</v>
      </c>
      <c r="E2065" s="323">
        <v>1.4</v>
      </c>
      <c r="F2065" s="323">
        <f t="shared" si="252"/>
        <v>5023.2</v>
      </c>
      <c r="G2065" s="804"/>
    </row>
    <row r="2066" spans="1:7" s="108" customFormat="1">
      <c r="A2066" s="277"/>
      <c r="B2066" s="277" t="s">
        <v>2823</v>
      </c>
      <c r="C2066" s="277" t="s">
        <v>2824</v>
      </c>
      <c r="D2066" s="277">
        <v>2746</v>
      </c>
      <c r="E2066" s="323">
        <v>1.41</v>
      </c>
      <c r="F2066" s="323">
        <f t="shared" si="252"/>
        <v>3871.86</v>
      </c>
      <c r="G2066" s="804"/>
    </row>
    <row r="2067" spans="1:7" s="114" customFormat="1">
      <c r="A2067" s="278"/>
      <c r="B2067" s="278"/>
      <c r="C2067" s="278"/>
      <c r="D2067" s="278"/>
      <c r="E2067" s="324"/>
      <c r="F2067" s="324">
        <f>SUM(F2062:F2066)</f>
        <v>18049.8</v>
      </c>
      <c r="G2067" s="804"/>
    </row>
    <row r="2068" spans="1:7" s="108" customFormat="1">
      <c r="A2068" s="277" t="s">
        <v>2825</v>
      </c>
      <c r="B2068" s="277" t="s">
        <v>2826</v>
      </c>
      <c r="C2068" s="277" t="s">
        <v>2827</v>
      </c>
      <c r="D2068" s="277">
        <v>2721</v>
      </c>
      <c r="E2068" s="323">
        <v>1.31</v>
      </c>
      <c r="F2068" s="323">
        <f t="shared" ref="F2068:F2072" si="253">D2068*E2068</f>
        <v>3564.51</v>
      </c>
      <c r="G2068" s="804"/>
    </row>
    <row r="2069" spans="1:7" s="108" customFormat="1">
      <c r="A2069" s="277"/>
      <c r="B2069" s="277" t="s">
        <v>2828</v>
      </c>
      <c r="C2069" s="277" t="s">
        <v>2829</v>
      </c>
      <c r="D2069" s="277">
        <v>1832</v>
      </c>
      <c r="E2069" s="323">
        <v>1.31</v>
      </c>
      <c r="F2069" s="323">
        <f t="shared" si="253"/>
        <v>2399.92</v>
      </c>
      <c r="G2069" s="804"/>
    </row>
    <row r="2070" spans="1:7" s="108" customFormat="1">
      <c r="A2070" s="277"/>
      <c r="B2070" s="277" t="s">
        <v>2830</v>
      </c>
      <c r="C2070" s="277" t="s">
        <v>2831</v>
      </c>
      <c r="D2070" s="277">
        <v>3115</v>
      </c>
      <c r="E2070" s="323">
        <v>1.56</v>
      </c>
      <c r="F2070" s="323">
        <f t="shared" si="253"/>
        <v>4859.3999999999996</v>
      </c>
      <c r="G2070" s="804"/>
    </row>
    <row r="2071" spans="1:7" s="108" customFormat="1">
      <c r="A2071" s="277"/>
      <c r="B2071" s="277" t="s">
        <v>2832</v>
      </c>
      <c r="C2071" s="277" t="s">
        <v>2833</v>
      </c>
      <c r="D2071" s="277">
        <v>4828</v>
      </c>
      <c r="E2071" s="323">
        <v>1.4</v>
      </c>
      <c r="F2071" s="323">
        <f t="shared" si="253"/>
        <v>6759.2</v>
      </c>
      <c r="G2071" s="804"/>
    </row>
    <row r="2072" spans="1:7" s="108" customFormat="1">
      <c r="A2072" s="277"/>
      <c r="B2072" s="277" t="s">
        <v>2834</v>
      </c>
      <c r="C2072" s="277" t="s">
        <v>2835</v>
      </c>
      <c r="D2072" s="277">
        <v>4828</v>
      </c>
      <c r="E2072" s="323">
        <v>1.55</v>
      </c>
      <c r="F2072" s="323">
        <f t="shared" si="253"/>
        <v>7483.4</v>
      </c>
      <c r="G2072" s="804"/>
    </row>
    <row r="2073" spans="1:7" s="114" customFormat="1">
      <c r="A2073" s="278"/>
      <c r="B2073" s="278"/>
      <c r="C2073" s="278"/>
      <c r="D2073" s="278"/>
      <c r="E2073" s="324"/>
      <c r="F2073" s="324">
        <f>SUM(F2068:F2072)</f>
        <v>25066.43</v>
      </c>
      <c r="G2073" s="804"/>
    </row>
    <row r="2074" spans="1:7" s="108" customFormat="1">
      <c r="A2074" s="277" t="s">
        <v>2836</v>
      </c>
      <c r="B2074" s="277" t="s">
        <v>2837</v>
      </c>
      <c r="C2074" s="277" t="s">
        <v>2838</v>
      </c>
      <c r="D2074" s="277">
        <v>3126</v>
      </c>
      <c r="E2074" s="323">
        <v>1.4</v>
      </c>
      <c r="F2074" s="323">
        <f t="shared" ref="F2074:F2077" si="254">D2074*E2074</f>
        <v>4376.3999999999996</v>
      </c>
      <c r="G2074" s="804"/>
    </row>
    <row r="2075" spans="1:7" s="108" customFormat="1">
      <c r="A2075" s="277"/>
      <c r="B2075" s="277" t="s">
        <v>2839</v>
      </c>
      <c r="C2075" s="277" t="s">
        <v>2840</v>
      </c>
      <c r="D2075" s="277">
        <v>3158</v>
      </c>
      <c r="E2075" s="323">
        <v>1.49</v>
      </c>
      <c r="F2075" s="323">
        <f t="shared" si="254"/>
        <v>4705.42</v>
      </c>
      <c r="G2075" s="804"/>
    </row>
    <row r="2076" spans="1:7" s="108" customFormat="1">
      <c r="A2076" s="277"/>
      <c r="B2076" s="277" t="s">
        <v>2841</v>
      </c>
      <c r="C2076" s="277" t="s">
        <v>2842</v>
      </c>
      <c r="D2076" s="277">
        <v>1445</v>
      </c>
      <c r="E2076" s="323">
        <v>1.57</v>
      </c>
      <c r="F2076" s="323">
        <f t="shared" si="254"/>
        <v>2268.65</v>
      </c>
      <c r="G2076" s="804"/>
    </row>
    <row r="2077" spans="1:7" s="108" customFormat="1">
      <c r="A2077" s="277"/>
      <c r="B2077" s="277" t="s">
        <v>2843</v>
      </c>
      <c r="C2077" s="277" t="s">
        <v>2844</v>
      </c>
      <c r="D2077" s="277">
        <v>1691</v>
      </c>
      <c r="E2077" s="323">
        <v>1.32</v>
      </c>
      <c r="F2077" s="323">
        <f t="shared" si="254"/>
        <v>2232.12</v>
      </c>
      <c r="G2077" s="804"/>
    </row>
    <row r="2078" spans="1:7" s="114" customFormat="1">
      <c r="A2078" s="278"/>
      <c r="B2078" s="278"/>
      <c r="C2078" s="278"/>
      <c r="D2078" s="278"/>
      <c r="E2078" s="324"/>
      <c r="F2078" s="324">
        <f>SUM(F2074:F2077)</f>
        <v>13582.59</v>
      </c>
      <c r="G2078" s="804"/>
    </row>
    <row r="2079" spans="1:7" s="108" customFormat="1">
      <c r="A2079" s="277" t="s">
        <v>2845</v>
      </c>
      <c r="B2079" s="277" t="s">
        <v>2099</v>
      </c>
      <c r="C2079" s="277" t="s">
        <v>2846</v>
      </c>
      <c r="D2079" s="277">
        <v>587</v>
      </c>
      <c r="E2079" s="323">
        <v>2</v>
      </c>
      <c r="F2079" s="323">
        <f t="shared" ref="F2079:F2083" si="255">D2079*E2079</f>
        <v>1174</v>
      </c>
      <c r="G2079" s="804"/>
    </row>
    <row r="2080" spans="1:7" s="108" customFormat="1">
      <c r="A2080" s="277"/>
      <c r="B2080" s="277" t="s">
        <v>2727</v>
      </c>
      <c r="C2080" s="277" t="s">
        <v>2847</v>
      </c>
      <c r="D2080" s="277">
        <v>587</v>
      </c>
      <c r="E2080" s="323">
        <v>1.95</v>
      </c>
      <c r="F2080" s="323">
        <f t="shared" si="255"/>
        <v>1144.6500000000001</v>
      </c>
      <c r="G2080" s="804"/>
    </row>
    <row r="2081" spans="1:12" s="108" customFormat="1">
      <c r="A2081" s="277"/>
      <c r="B2081" s="277" t="s">
        <v>2848</v>
      </c>
      <c r="C2081" s="277" t="s">
        <v>2849</v>
      </c>
      <c r="D2081" s="277">
        <v>1999</v>
      </c>
      <c r="E2081" s="323">
        <v>1.95</v>
      </c>
      <c r="F2081" s="323">
        <f t="shared" si="255"/>
        <v>3898.05</v>
      </c>
      <c r="G2081" s="804"/>
      <c r="L2081" s="114"/>
    </row>
    <row r="2082" spans="1:12" s="108" customFormat="1">
      <c r="A2082" s="277"/>
      <c r="B2082" s="334" t="s">
        <v>2850</v>
      </c>
      <c r="C2082" s="277" t="s">
        <v>2851</v>
      </c>
      <c r="D2082" s="277">
        <v>1999</v>
      </c>
      <c r="E2082" s="323">
        <v>1.95</v>
      </c>
      <c r="F2082" s="323">
        <f t="shared" si="255"/>
        <v>3898.05</v>
      </c>
      <c r="G2082" s="804"/>
    </row>
    <row r="2083" spans="1:12" s="108" customFormat="1">
      <c r="A2083" s="277"/>
      <c r="B2083" s="277" t="s">
        <v>2852</v>
      </c>
      <c r="C2083" s="277" t="s">
        <v>2853</v>
      </c>
      <c r="D2083" s="277">
        <v>1633</v>
      </c>
      <c r="E2083" s="323">
        <v>2</v>
      </c>
      <c r="F2083" s="323">
        <f t="shared" si="255"/>
        <v>3266</v>
      </c>
      <c r="G2083" s="804"/>
    </row>
    <row r="2084" spans="1:12" s="114" customFormat="1">
      <c r="A2084" s="278"/>
      <c r="B2084" s="278"/>
      <c r="C2084" s="278"/>
      <c r="D2084" s="278"/>
      <c r="E2084" s="324"/>
      <c r="F2084" s="324">
        <f>SUM(F2079:F2083)</f>
        <v>13380.75</v>
      </c>
      <c r="G2084" s="804"/>
    </row>
    <row r="2085" spans="1:12" s="108" customFormat="1">
      <c r="A2085" s="277" t="s">
        <v>2854</v>
      </c>
      <c r="B2085" s="277" t="s">
        <v>2099</v>
      </c>
      <c r="C2085" s="277" t="s">
        <v>2855</v>
      </c>
      <c r="D2085" s="277">
        <v>559</v>
      </c>
      <c r="E2085" s="323">
        <v>2</v>
      </c>
      <c r="F2085" s="323">
        <f t="shared" ref="F2085:F2089" si="256">D2085*E2085</f>
        <v>1118</v>
      </c>
      <c r="G2085" s="804"/>
    </row>
    <row r="2086" spans="1:12" s="108" customFormat="1">
      <c r="A2086" s="277"/>
      <c r="B2086" s="277" t="s">
        <v>2727</v>
      </c>
      <c r="C2086" s="277" t="s">
        <v>2856</v>
      </c>
      <c r="D2086" s="277">
        <v>810</v>
      </c>
      <c r="E2086" s="323">
        <v>1.95</v>
      </c>
      <c r="F2086" s="323">
        <f t="shared" si="256"/>
        <v>1579.5</v>
      </c>
      <c r="G2086" s="804"/>
    </row>
    <row r="2087" spans="1:12" s="108" customFormat="1">
      <c r="A2087" s="277"/>
      <c r="B2087" s="277">
        <v>2820</v>
      </c>
      <c r="C2087" s="277" t="s">
        <v>2857</v>
      </c>
      <c r="D2087" s="277">
        <v>2345</v>
      </c>
      <c r="E2087" s="323">
        <v>1.95</v>
      </c>
      <c r="F2087" s="323">
        <f t="shared" si="256"/>
        <v>4572.75</v>
      </c>
      <c r="G2087" s="804"/>
    </row>
    <row r="2088" spans="1:12" s="108" customFormat="1">
      <c r="A2088" s="277"/>
      <c r="B2088" s="277" t="s">
        <v>2858</v>
      </c>
      <c r="C2088" s="277" t="s">
        <v>2859</v>
      </c>
      <c r="D2088" s="277">
        <v>2032</v>
      </c>
      <c r="E2088" s="323">
        <v>1.95</v>
      </c>
      <c r="F2088" s="323">
        <f t="shared" si="256"/>
        <v>3962.4</v>
      </c>
      <c r="G2088" s="804"/>
    </row>
    <row r="2089" spans="1:12" s="108" customFormat="1">
      <c r="A2089" s="277"/>
      <c r="B2089" s="277" t="s">
        <v>2860</v>
      </c>
      <c r="C2089" s="277" t="s">
        <v>2861</v>
      </c>
      <c r="D2089" s="277">
        <v>1666</v>
      </c>
      <c r="E2089" s="323">
        <v>2</v>
      </c>
      <c r="F2089" s="323">
        <f t="shared" si="256"/>
        <v>3332</v>
      </c>
      <c r="G2089" s="804"/>
    </row>
    <row r="2090" spans="1:12" s="114" customFormat="1">
      <c r="A2090" s="278"/>
      <c r="B2090" s="278"/>
      <c r="C2090" s="278"/>
      <c r="D2090" s="278"/>
      <c r="E2090" s="324"/>
      <c r="F2090" s="324">
        <f>SUM(F2085:F2089)</f>
        <v>14564.65</v>
      </c>
      <c r="G2090" s="804"/>
    </row>
    <row r="2091" spans="1:12" s="108" customFormat="1">
      <c r="A2091" s="277" t="s">
        <v>2862</v>
      </c>
      <c r="B2091" s="277" t="s">
        <v>2863</v>
      </c>
      <c r="C2091" s="277" t="s">
        <v>2864</v>
      </c>
      <c r="D2091" s="277">
        <v>2668</v>
      </c>
      <c r="E2091" s="323">
        <v>3.25</v>
      </c>
      <c r="F2091" s="323">
        <f t="shared" ref="F2091:F2096" si="257">D2091*E2091</f>
        <v>8671</v>
      </c>
      <c r="G2091" s="804"/>
    </row>
    <row r="2092" spans="1:12" s="108" customFormat="1">
      <c r="A2092" s="277"/>
      <c r="B2092" s="277" t="s">
        <v>2865</v>
      </c>
      <c r="C2092" s="277" t="s">
        <v>2866</v>
      </c>
      <c r="D2092" s="277">
        <v>400</v>
      </c>
      <c r="E2092" s="323">
        <v>2.85</v>
      </c>
      <c r="F2092" s="323">
        <f t="shared" si="257"/>
        <v>1140</v>
      </c>
      <c r="G2092" s="804"/>
    </row>
    <row r="2093" spans="1:12" s="114" customFormat="1">
      <c r="A2093" s="278"/>
      <c r="B2093" s="278"/>
      <c r="C2093" s="278"/>
      <c r="D2093" s="278"/>
      <c r="E2093" s="324"/>
      <c r="F2093" s="324">
        <f>SUM(F2091:F2092)</f>
        <v>9811</v>
      </c>
      <c r="G2093" s="804"/>
    </row>
    <row r="2094" spans="1:12" s="108" customFormat="1">
      <c r="A2094" s="277" t="s">
        <v>2867</v>
      </c>
      <c r="B2094" s="277" t="s">
        <v>2868</v>
      </c>
      <c r="C2094" s="277" t="s">
        <v>2869</v>
      </c>
      <c r="D2094" s="277">
        <v>2896</v>
      </c>
      <c r="E2094" s="323">
        <v>3.93</v>
      </c>
      <c r="F2094" s="323">
        <f t="shared" si="257"/>
        <v>11381.28</v>
      </c>
      <c r="G2094" s="804"/>
    </row>
    <row r="2095" spans="1:12" s="108" customFormat="1">
      <c r="A2095" s="277"/>
      <c r="B2095" s="277" t="s">
        <v>2870</v>
      </c>
      <c r="C2095" s="277" t="s">
        <v>2871</v>
      </c>
      <c r="D2095" s="277">
        <v>1336</v>
      </c>
      <c r="E2095" s="323">
        <v>3.93</v>
      </c>
      <c r="F2095" s="323">
        <f t="shared" si="257"/>
        <v>5250.48</v>
      </c>
      <c r="G2095" s="804"/>
    </row>
    <row r="2096" spans="1:12" s="108" customFormat="1">
      <c r="A2096" s="277"/>
      <c r="B2096" s="277" t="s">
        <v>2872</v>
      </c>
      <c r="C2096" s="277" t="s">
        <v>2873</v>
      </c>
      <c r="D2096" s="277">
        <v>400</v>
      </c>
      <c r="E2096" s="323">
        <v>3.93</v>
      </c>
      <c r="F2096" s="323">
        <f t="shared" si="257"/>
        <v>1572</v>
      </c>
      <c r="G2096" s="804"/>
    </row>
    <row r="2097" spans="1:7" s="114" customFormat="1">
      <c r="A2097" s="278"/>
      <c r="B2097" s="278"/>
      <c r="C2097" s="278"/>
      <c r="D2097" s="278"/>
      <c r="E2097" s="324"/>
      <c r="F2097" s="324">
        <f>SUM(F2094:F2096)</f>
        <v>18203.759999999998</v>
      </c>
      <c r="G2097" s="804"/>
    </row>
    <row r="2098" spans="1:7" s="108" customFormat="1">
      <c r="A2098" s="277" t="s">
        <v>2874</v>
      </c>
      <c r="B2098" s="277" t="s">
        <v>2875</v>
      </c>
      <c r="C2098" s="277" t="s">
        <v>2876</v>
      </c>
      <c r="D2098" s="277">
        <v>2913</v>
      </c>
      <c r="E2098" s="323">
        <v>3.93</v>
      </c>
      <c r="F2098" s="323">
        <f t="shared" ref="F2098:F2101" si="258">D2098*E2098</f>
        <v>11448.09</v>
      </c>
      <c r="G2098" s="804"/>
    </row>
    <row r="2099" spans="1:7" s="108" customFormat="1">
      <c r="A2099" s="277"/>
      <c r="B2099" s="277" t="s">
        <v>2877</v>
      </c>
      <c r="C2099" s="277" t="s">
        <v>2878</v>
      </c>
      <c r="D2099" s="277">
        <v>2125</v>
      </c>
      <c r="E2099" s="323">
        <v>4.01</v>
      </c>
      <c r="F2099" s="323">
        <f t="shared" si="258"/>
        <v>8521.25</v>
      </c>
      <c r="G2099" s="804"/>
    </row>
    <row r="2100" spans="1:7" s="108" customFormat="1">
      <c r="A2100" s="277"/>
      <c r="B2100" s="277" t="s">
        <v>2879</v>
      </c>
      <c r="C2100" s="277" t="s">
        <v>2880</v>
      </c>
      <c r="D2100" s="277">
        <v>1263</v>
      </c>
      <c r="E2100" s="323">
        <v>3.93</v>
      </c>
      <c r="F2100" s="323">
        <f t="shared" si="258"/>
        <v>4963.59</v>
      </c>
      <c r="G2100" s="804"/>
    </row>
    <row r="2101" spans="1:7" s="108" customFormat="1">
      <c r="A2101" s="277"/>
      <c r="B2101" s="277" t="s">
        <v>2881</v>
      </c>
      <c r="C2101" s="277" t="s">
        <v>2882</v>
      </c>
      <c r="D2101" s="277">
        <v>300</v>
      </c>
      <c r="E2101" s="323">
        <v>3.93</v>
      </c>
      <c r="F2101" s="323">
        <f t="shared" si="258"/>
        <v>1179</v>
      </c>
      <c r="G2101" s="804"/>
    </row>
    <row r="2102" spans="1:7" s="114" customFormat="1">
      <c r="A2102" s="278"/>
      <c r="B2102" s="278"/>
      <c r="C2102" s="278"/>
      <c r="D2102" s="278"/>
      <c r="E2102" s="324"/>
      <c r="F2102" s="324">
        <f>SUM(F2098:F2101)</f>
        <v>26111.93</v>
      </c>
      <c r="G2102" s="804"/>
    </row>
    <row r="2103" spans="1:7" s="108" customFormat="1">
      <c r="A2103" s="277" t="s">
        <v>2883</v>
      </c>
      <c r="B2103" s="277" t="s">
        <v>2884</v>
      </c>
      <c r="C2103" s="277" t="s">
        <v>2885</v>
      </c>
      <c r="D2103" s="277">
        <v>2908</v>
      </c>
      <c r="E2103" s="323">
        <v>3.96</v>
      </c>
      <c r="F2103" s="323">
        <f t="shared" ref="F2103:F2107" si="259">D2103*E2103</f>
        <v>11515.68</v>
      </c>
      <c r="G2103" s="804"/>
    </row>
    <row r="2104" spans="1:7" s="108" customFormat="1">
      <c r="A2104" s="277"/>
      <c r="B2104" s="277" t="s">
        <v>2886</v>
      </c>
      <c r="C2104" s="277" t="s">
        <v>2887</v>
      </c>
      <c r="D2104" s="277">
        <v>2044</v>
      </c>
      <c r="E2104" s="323">
        <v>4.04</v>
      </c>
      <c r="F2104" s="323">
        <f t="shared" si="259"/>
        <v>8257.76</v>
      </c>
      <c r="G2104" s="804"/>
    </row>
    <row r="2105" spans="1:7" s="108" customFormat="1">
      <c r="A2105" s="277"/>
      <c r="B2105" s="277" t="s">
        <v>2888</v>
      </c>
      <c r="C2105" s="277" t="s">
        <v>2889</v>
      </c>
      <c r="D2105" s="277">
        <v>2560</v>
      </c>
      <c r="E2105" s="323">
        <v>3.96</v>
      </c>
      <c r="F2105" s="323">
        <f t="shared" si="259"/>
        <v>10137.6</v>
      </c>
      <c r="G2105" s="804"/>
    </row>
    <row r="2106" spans="1:7" s="108" customFormat="1">
      <c r="A2106" s="277"/>
      <c r="B2106" s="277" t="s">
        <v>2890</v>
      </c>
      <c r="C2106" s="277" t="s">
        <v>2891</v>
      </c>
      <c r="D2106" s="277">
        <v>1487</v>
      </c>
      <c r="E2106" s="323">
        <v>3.96</v>
      </c>
      <c r="F2106" s="323">
        <f t="shared" si="259"/>
        <v>5888.52</v>
      </c>
      <c r="G2106" s="804"/>
    </row>
    <row r="2107" spans="1:7" s="108" customFormat="1">
      <c r="A2107" s="277"/>
      <c r="B2107" s="277" t="s">
        <v>2892</v>
      </c>
      <c r="C2107" s="277" t="s">
        <v>2893</v>
      </c>
      <c r="D2107" s="277">
        <v>982</v>
      </c>
      <c r="E2107" s="323">
        <v>5.05</v>
      </c>
      <c r="F2107" s="323">
        <f t="shared" si="259"/>
        <v>4959.1000000000004</v>
      </c>
      <c r="G2107" s="804"/>
    </row>
    <row r="2108" spans="1:7" s="114" customFormat="1">
      <c r="A2108" s="278"/>
      <c r="B2108" s="278"/>
      <c r="C2108" s="278"/>
      <c r="D2108" s="278"/>
      <c r="E2108" s="324"/>
      <c r="F2108" s="324">
        <f>SUM(F2103:F2107)</f>
        <v>40758.660000000003</v>
      </c>
      <c r="G2108" s="804"/>
    </row>
    <row r="2109" spans="1:7" s="108" customFormat="1">
      <c r="A2109" s="277" t="s">
        <v>2894</v>
      </c>
      <c r="B2109" s="277" t="s">
        <v>2895</v>
      </c>
      <c r="C2109" s="277" t="s">
        <v>2896</v>
      </c>
      <c r="D2109" s="277">
        <v>2738</v>
      </c>
      <c r="E2109" s="323">
        <v>3.18</v>
      </c>
      <c r="F2109" s="323">
        <f t="shared" ref="F2109:F2111" si="260">D2109*E2109</f>
        <v>8706.84</v>
      </c>
      <c r="G2109" s="804"/>
    </row>
    <row r="2110" spans="1:7" s="108" customFormat="1">
      <c r="A2110" s="277"/>
      <c r="B2110" s="277" t="s">
        <v>2897</v>
      </c>
      <c r="C2110" s="277" t="s">
        <v>2898</v>
      </c>
      <c r="D2110" s="277">
        <v>240</v>
      </c>
      <c r="E2110" s="323">
        <v>3.1</v>
      </c>
      <c r="F2110" s="323">
        <f t="shared" si="260"/>
        <v>744</v>
      </c>
      <c r="G2110" s="804"/>
    </row>
    <row r="2111" spans="1:7" s="108" customFormat="1">
      <c r="A2111" s="277"/>
      <c r="B2111" s="277" t="s">
        <v>2899</v>
      </c>
      <c r="C2111" s="277" t="s">
        <v>2900</v>
      </c>
      <c r="D2111" s="277">
        <v>220</v>
      </c>
      <c r="E2111" s="323">
        <v>2.95</v>
      </c>
      <c r="F2111" s="323">
        <f t="shared" si="260"/>
        <v>649</v>
      </c>
      <c r="G2111" s="804"/>
    </row>
    <row r="2112" spans="1:7" s="114" customFormat="1">
      <c r="A2112" s="278"/>
      <c r="B2112" s="278"/>
      <c r="C2112" s="278"/>
      <c r="D2112" s="278"/>
      <c r="E2112" s="324"/>
      <c r="F2112" s="324">
        <f>SUM(F2109:F2111)</f>
        <v>10099.84</v>
      </c>
      <c r="G2112" s="804"/>
    </row>
    <row r="2113" spans="1:7" s="108" customFormat="1">
      <c r="A2113" s="277" t="s">
        <v>2901</v>
      </c>
      <c r="B2113" s="277" t="s">
        <v>2902</v>
      </c>
      <c r="C2113" s="277" t="s">
        <v>2903</v>
      </c>
      <c r="D2113" s="277">
        <v>2883</v>
      </c>
      <c r="E2113" s="323">
        <v>3.05</v>
      </c>
      <c r="F2113" s="323">
        <f t="shared" ref="F2113:F2115" si="261">D2113*E2113</f>
        <v>8793.15</v>
      </c>
      <c r="G2113" s="804"/>
    </row>
    <row r="2114" spans="1:7" s="108" customFormat="1">
      <c r="A2114" s="277"/>
      <c r="B2114" s="277" t="s">
        <v>2904</v>
      </c>
      <c r="C2114" s="277" t="s">
        <v>2905</v>
      </c>
      <c r="D2114" s="277">
        <v>1678</v>
      </c>
      <c r="E2114" s="323">
        <v>3.05</v>
      </c>
      <c r="F2114" s="323">
        <f t="shared" si="261"/>
        <v>5117.8999999999996</v>
      </c>
      <c r="G2114" s="804"/>
    </row>
    <row r="2115" spans="1:7" s="108" customFormat="1">
      <c r="A2115" s="277"/>
      <c r="B2115" s="277" t="s">
        <v>2906</v>
      </c>
      <c r="C2115" s="277" t="s">
        <v>2907</v>
      </c>
      <c r="D2115" s="277">
        <v>341</v>
      </c>
      <c r="E2115" s="323">
        <v>3.05</v>
      </c>
      <c r="F2115" s="323">
        <f t="shared" si="261"/>
        <v>1040.05</v>
      </c>
      <c r="G2115" s="804"/>
    </row>
    <row r="2116" spans="1:7" s="114" customFormat="1">
      <c r="A2116" s="278"/>
      <c r="B2116" s="278"/>
      <c r="C2116" s="278"/>
      <c r="D2116" s="278"/>
      <c r="E2116" s="324"/>
      <c r="F2116" s="324">
        <f>SUM(F2113:F2115)</f>
        <v>14951.1</v>
      </c>
      <c r="G2116" s="804"/>
    </row>
    <row r="2117" spans="1:7" s="108" customFormat="1">
      <c r="A2117" s="277" t="s">
        <v>2908</v>
      </c>
      <c r="B2117" s="277" t="s">
        <v>2909</v>
      </c>
      <c r="C2117" s="277" t="s">
        <v>2910</v>
      </c>
      <c r="D2117" s="277">
        <v>2845</v>
      </c>
      <c r="E2117" s="323">
        <v>5.63</v>
      </c>
      <c r="F2117" s="323">
        <f t="shared" ref="F2117:F2119" si="262">D2117*E2117</f>
        <v>16017.35</v>
      </c>
      <c r="G2117" s="804"/>
    </row>
    <row r="2118" spans="1:7" s="108" customFormat="1">
      <c r="A2118" s="277"/>
      <c r="B2118" s="277" t="s">
        <v>2911</v>
      </c>
      <c r="C2118" s="277" t="s">
        <v>2912</v>
      </c>
      <c r="D2118" s="277">
        <v>300</v>
      </c>
      <c r="E2118" s="323">
        <v>5.45</v>
      </c>
      <c r="F2118" s="323">
        <f t="shared" si="262"/>
        <v>1635</v>
      </c>
      <c r="G2118" s="804"/>
    </row>
    <row r="2119" spans="1:7" s="108" customFormat="1">
      <c r="A2119" s="277"/>
      <c r="B2119" s="277" t="s">
        <v>2913</v>
      </c>
      <c r="C2119" s="277" t="s">
        <v>2914</v>
      </c>
      <c r="D2119" s="277">
        <v>1012</v>
      </c>
      <c r="E2119" s="323">
        <v>5.45</v>
      </c>
      <c r="F2119" s="323">
        <f t="shared" si="262"/>
        <v>5515.4</v>
      </c>
      <c r="G2119" s="804"/>
    </row>
    <row r="2120" spans="1:7" s="114" customFormat="1">
      <c r="A2120" s="278"/>
      <c r="B2120" s="278"/>
      <c r="C2120" s="278"/>
      <c r="D2120" s="278"/>
      <c r="E2120" s="324"/>
      <c r="F2120" s="324">
        <f>SUM(F2117:F2119)</f>
        <v>23167.75</v>
      </c>
      <c r="G2120" s="804"/>
    </row>
    <row r="2121" spans="1:7" s="108" customFormat="1">
      <c r="A2121" s="277" t="s">
        <v>2915</v>
      </c>
      <c r="B2121" s="277" t="s">
        <v>2713</v>
      </c>
      <c r="C2121" s="277" t="s">
        <v>2916</v>
      </c>
      <c r="D2121" s="277">
        <v>547</v>
      </c>
      <c r="E2121" s="323">
        <v>7.5</v>
      </c>
      <c r="F2121" s="323">
        <f t="shared" ref="F2121:F2125" si="263">D2121*E2121</f>
        <v>4102.5</v>
      </c>
      <c r="G2121" s="804"/>
    </row>
    <row r="2122" spans="1:7" s="108" customFormat="1">
      <c r="A2122" s="277"/>
      <c r="B2122" s="277" t="s">
        <v>2715</v>
      </c>
      <c r="C2122" s="277" t="s">
        <v>2917</v>
      </c>
      <c r="D2122" s="277">
        <v>515</v>
      </c>
      <c r="E2122" s="323">
        <v>7.1</v>
      </c>
      <c r="F2122" s="323">
        <f t="shared" si="263"/>
        <v>3656.5</v>
      </c>
      <c r="G2122" s="804"/>
    </row>
    <row r="2123" spans="1:7" s="108" customFormat="1">
      <c r="A2123" s="277"/>
      <c r="B2123" s="277" t="s">
        <v>2717</v>
      </c>
      <c r="C2123" s="277" t="s">
        <v>2918</v>
      </c>
      <c r="D2123" s="277">
        <v>482</v>
      </c>
      <c r="E2123" s="323">
        <v>7.4</v>
      </c>
      <c r="F2123" s="323">
        <f t="shared" si="263"/>
        <v>3566.8</v>
      </c>
      <c r="G2123" s="804"/>
    </row>
    <row r="2124" spans="1:7" s="108" customFormat="1">
      <c r="A2124" s="277"/>
      <c r="B2124" s="277" t="s">
        <v>2719</v>
      </c>
      <c r="C2124" s="277" t="s">
        <v>2919</v>
      </c>
      <c r="D2124" s="277">
        <v>281</v>
      </c>
      <c r="E2124" s="323">
        <v>7.1</v>
      </c>
      <c r="F2124" s="323">
        <f t="shared" si="263"/>
        <v>1995.1</v>
      </c>
      <c r="G2124" s="804"/>
    </row>
    <row r="2125" spans="1:7" s="108" customFormat="1">
      <c r="A2125" s="277"/>
      <c r="B2125" s="277" t="s">
        <v>2721</v>
      </c>
      <c r="C2125" s="277" t="s">
        <v>2920</v>
      </c>
      <c r="D2125" s="277">
        <v>281</v>
      </c>
      <c r="E2125" s="323">
        <v>7</v>
      </c>
      <c r="F2125" s="323">
        <f t="shared" si="263"/>
        <v>1967</v>
      </c>
      <c r="G2125" s="804"/>
    </row>
    <row r="2126" spans="1:7" s="114" customFormat="1">
      <c r="A2126" s="278"/>
      <c r="B2126" s="278"/>
      <c r="C2126" s="278"/>
      <c r="D2126" s="278"/>
      <c r="E2126" s="324"/>
      <c r="F2126" s="324">
        <f>SUM(F2121:F2125)</f>
        <v>15287.9</v>
      </c>
      <c r="G2126" s="804"/>
    </row>
    <row r="2127" spans="1:7" s="108" customFormat="1">
      <c r="A2127" s="277" t="s">
        <v>2921</v>
      </c>
      <c r="B2127" s="277" t="s">
        <v>2922</v>
      </c>
      <c r="C2127" s="277" t="s">
        <v>2923</v>
      </c>
      <c r="D2127" s="277">
        <v>3866</v>
      </c>
      <c r="E2127" s="323">
        <v>6.7</v>
      </c>
      <c r="F2127" s="323">
        <f t="shared" ref="F2127:F2130" si="264">D2127*E2127</f>
        <v>25902.2</v>
      </c>
      <c r="G2127" s="804"/>
    </row>
    <row r="2128" spans="1:7" s="114" customFormat="1">
      <c r="A2128" s="278"/>
      <c r="B2128" s="278"/>
      <c r="C2128" s="278"/>
      <c r="D2128" s="278"/>
      <c r="E2128" s="324"/>
      <c r="F2128" s="324">
        <f>SUM(F2127:F2127)</f>
        <v>25902.2</v>
      </c>
      <c r="G2128" s="804"/>
    </row>
    <row r="2129" spans="1:7" s="108" customFormat="1">
      <c r="A2129" s="277" t="s">
        <v>2924</v>
      </c>
      <c r="B2129" s="277" t="s">
        <v>48</v>
      </c>
      <c r="C2129" s="277" t="s">
        <v>2925</v>
      </c>
      <c r="D2129" s="277">
        <v>5568</v>
      </c>
      <c r="E2129" s="323">
        <v>3.45</v>
      </c>
      <c r="F2129" s="323">
        <f t="shared" si="264"/>
        <v>19209.599999999999</v>
      </c>
      <c r="G2129" s="804"/>
    </row>
    <row r="2130" spans="1:7" s="108" customFormat="1">
      <c r="A2130" s="277"/>
      <c r="B2130" s="277"/>
      <c r="C2130" s="277"/>
      <c r="D2130" s="277">
        <v>2388</v>
      </c>
      <c r="E2130" s="323">
        <v>3.8</v>
      </c>
      <c r="F2130" s="323">
        <f t="shared" si="264"/>
        <v>9074.4</v>
      </c>
      <c r="G2130" s="804"/>
    </row>
    <row r="2131" spans="1:7" s="114" customFormat="1">
      <c r="A2131" s="278"/>
      <c r="B2131" s="278"/>
      <c r="C2131" s="278"/>
      <c r="D2131" s="278"/>
      <c r="E2131" s="324"/>
      <c r="F2131" s="324">
        <f>SUM(F2129:F2130)</f>
        <v>28284</v>
      </c>
      <c r="G2131" s="804"/>
    </row>
    <row r="2132" spans="1:7" s="108" customFormat="1">
      <c r="A2132" s="277" t="s">
        <v>2926</v>
      </c>
      <c r="B2132" s="277" t="s">
        <v>108</v>
      </c>
      <c r="C2132" s="277">
        <v>7867202</v>
      </c>
      <c r="D2132" s="277">
        <v>1164</v>
      </c>
      <c r="E2132" s="323">
        <v>1.7</v>
      </c>
      <c r="F2132" s="323">
        <f t="shared" ref="F2132:F2134" si="265">D2132*E2132</f>
        <v>1978.8</v>
      </c>
      <c r="G2132" s="804"/>
    </row>
    <row r="2133" spans="1:7" s="108" customFormat="1">
      <c r="A2133" s="277"/>
      <c r="B2133" s="277"/>
      <c r="C2133" s="277"/>
      <c r="D2133" s="277">
        <v>2508</v>
      </c>
      <c r="E2133" s="323">
        <v>1.64</v>
      </c>
      <c r="F2133" s="323">
        <f t="shared" si="265"/>
        <v>4113.12</v>
      </c>
      <c r="G2133" s="804"/>
    </row>
    <row r="2134" spans="1:7" s="108" customFormat="1">
      <c r="A2134" s="277"/>
      <c r="B2134" s="277"/>
      <c r="C2134" s="277"/>
      <c r="D2134" s="277">
        <v>2364</v>
      </c>
      <c r="E2134" s="323">
        <v>1.74</v>
      </c>
      <c r="F2134" s="323">
        <f t="shared" si="265"/>
        <v>4113.3599999999997</v>
      </c>
      <c r="G2134" s="804"/>
    </row>
    <row r="2135" spans="1:7" s="114" customFormat="1">
      <c r="A2135" s="278"/>
      <c r="B2135" s="278"/>
      <c r="C2135" s="278"/>
      <c r="D2135" s="278"/>
      <c r="E2135" s="324"/>
      <c r="F2135" s="324">
        <f>SUM(F2132:F2134)</f>
        <v>10205.280000000001</v>
      </c>
      <c r="G2135" s="804"/>
    </row>
    <row r="2136" spans="1:7" s="108" customFormat="1">
      <c r="A2136" s="277" t="s">
        <v>2927</v>
      </c>
      <c r="B2136" s="277" t="s">
        <v>254</v>
      </c>
      <c r="C2136" s="277" t="s">
        <v>2736</v>
      </c>
      <c r="D2136" s="277">
        <v>660</v>
      </c>
      <c r="E2136" s="323">
        <v>4.4000000000000004</v>
      </c>
      <c r="F2136" s="323">
        <f t="shared" ref="F2136:F2139" si="266">D2136*E2136</f>
        <v>2904</v>
      </c>
      <c r="G2136" s="804"/>
    </row>
    <row r="2137" spans="1:7" s="108" customFormat="1">
      <c r="A2137" s="277"/>
      <c r="B2137" s="277"/>
      <c r="C2137" s="277"/>
      <c r="D2137" s="277">
        <v>120</v>
      </c>
      <c r="E2137" s="323">
        <v>5.0999999999999996</v>
      </c>
      <c r="F2137" s="323">
        <f t="shared" si="266"/>
        <v>612</v>
      </c>
      <c r="G2137" s="804"/>
    </row>
    <row r="2138" spans="1:7" s="114" customFormat="1">
      <c r="A2138" s="278"/>
      <c r="B2138" s="278"/>
      <c r="C2138" s="278"/>
      <c r="D2138" s="278"/>
      <c r="E2138" s="324"/>
      <c r="F2138" s="324">
        <f>SUM(F2136:F2137)</f>
        <v>3516</v>
      </c>
      <c r="G2138" s="804"/>
    </row>
    <row r="2139" spans="1:7" s="108" customFormat="1">
      <c r="A2139" s="277" t="s">
        <v>2928</v>
      </c>
      <c r="B2139" s="277" t="s">
        <v>2330</v>
      </c>
      <c r="C2139" s="277" t="s">
        <v>2739</v>
      </c>
      <c r="D2139" s="277">
        <v>312</v>
      </c>
      <c r="E2139" s="323">
        <v>5</v>
      </c>
      <c r="F2139" s="323">
        <f t="shared" si="266"/>
        <v>1560</v>
      </c>
      <c r="G2139" s="804"/>
    </row>
    <row r="2140" spans="1:7" s="114" customFormat="1">
      <c r="A2140" s="278"/>
      <c r="B2140" s="278"/>
      <c r="C2140" s="278"/>
      <c r="D2140" s="278"/>
      <c r="E2140" s="324"/>
      <c r="F2140" s="324">
        <f>SUM(F2139:F2139)</f>
        <v>1560</v>
      </c>
      <c r="G2140" s="804"/>
    </row>
    <row r="2141" spans="1:7" s="108" customFormat="1">
      <c r="A2141" s="284" t="s">
        <v>2929</v>
      </c>
      <c r="B2141" s="284" t="s">
        <v>2930</v>
      </c>
      <c r="C2141" s="284" t="s">
        <v>2931</v>
      </c>
      <c r="D2141" s="284">
        <v>4024</v>
      </c>
      <c r="E2141" s="325">
        <v>1.42</v>
      </c>
      <c r="F2141" s="325">
        <f t="shared" ref="F2141:F2145" si="267">D2141*E2141</f>
        <v>5714.08</v>
      </c>
      <c r="G2141" s="783" t="s">
        <v>2932</v>
      </c>
    </row>
    <row r="2142" spans="1:7" s="108" customFormat="1">
      <c r="A2142" s="284"/>
      <c r="B2142" s="284" t="s">
        <v>2933</v>
      </c>
      <c r="C2142" s="284" t="s">
        <v>2934</v>
      </c>
      <c r="D2142" s="284">
        <v>3023</v>
      </c>
      <c r="E2142" s="325">
        <v>1.42</v>
      </c>
      <c r="F2142" s="325">
        <f t="shared" si="267"/>
        <v>4292.66</v>
      </c>
      <c r="G2142" s="783"/>
    </row>
    <row r="2143" spans="1:7" s="108" customFormat="1">
      <c r="A2143" s="284"/>
      <c r="B2143" s="284" t="s">
        <v>2935</v>
      </c>
      <c r="C2143" s="284" t="s">
        <v>2936</v>
      </c>
      <c r="D2143" s="284">
        <v>3333</v>
      </c>
      <c r="E2143" s="325">
        <v>1.56</v>
      </c>
      <c r="F2143" s="325">
        <f t="shared" si="267"/>
        <v>5199.4799999999996</v>
      </c>
      <c r="G2143" s="783"/>
    </row>
    <row r="2144" spans="1:7" s="108" customFormat="1">
      <c r="A2144" s="284"/>
      <c r="B2144" s="284" t="s">
        <v>2937</v>
      </c>
      <c r="C2144" s="284" t="s">
        <v>2938</v>
      </c>
      <c r="D2144" s="284">
        <v>2750</v>
      </c>
      <c r="E2144" s="325">
        <v>1.41</v>
      </c>
      <c r="F2144" s="325">
        <f t="shared" si="267"/>
        <v>3877.5</v>
      </c>
      <c r="G2144" s="783"/>
    </row>
    <row r="2145" spans="1:7" s="108" customFormat="1">
      <c r="A2145" s="284"/>
      <c r="B2145" s="284" t="s">
        <v>2939</v>
      </c>
      <c r="C2145" s="284" t="s">
        <v>2940</v>
      </c>
      <c r="D2145" s="284">
        <v>2750</v>
      </c>
      <c r="E2145" s="325">
        <v>1.41</v>
      </c>
      <c r="F2145" s="325">
        <f t="shared" si="267"/>
        <v>3877.5</v>
      </c>
      <c r="G2145" s="783"/>
    </row>
    <row r="2146" spans="1:7" s="114" customFormat="1">
      <c r="A2146" s="288"/>
      <c r="B2146" s="288"/>
      <c r="C2146" s="288"/>
      <c r="D2146" s="288"/>
      <c r="E2146" s="326"/>
      <c r="F2146" s="326">
        <f>SUM(F2141:F2145)</f>
        <v>22961.22</v>
      </c>
      <c r="G2146" s="783"/>
    </row>
    <row r="2147" spans="1:7" s="108" customFormat="1">
      <c r="A2147" s="284" t="s">
        <v>2941</v>
      </c>
      <c r="B2147" s="284" t="s">
        <v>2942</v>
      </c>
      <c r="C2147" s="284" t="s">
        <v>2943</v>
      </c>
      <c r="D2147" s="284">
        <v>2190</v>
      </c>
      <c r="E2147" s="325">
        <v>1.31</v>
      </c>
      <c r="F2147" s="325">
        <f t="shared" ref="F2147:F2151" si="268">D2147*E2147</f>
        <v>2868.9</v>
      </c>
      <c r="G2147" s="783"/>
    </row>
    <row r="2148" spans="1:7" s="108" customFormat="1">
      <c r="A2148" s="284"/>
      <c r="B2148" s="284" t="s">
        <v>2944</v>
      </c>
      <c r="C2148" s="284" t="s">
        <v>2945</v>
      </c>
      <c r="D2148" s="284">
        <v>3503</v>
      </c>
      <c r="E2148" s="325">
        <v>1.56</v>
      </c>
      <c r="F2148" s="325">
        <f t="shared" si="268"/>
        <v>5464.68</v>
      </c>
      <c r="G2148" s="783"/>
    </row>
    <row r="2149" spans="1:7" s="108" customFormat="1">
      <c r="A2149" s="284"/>
      <c r="B2149" s="284" t="s">
        <v>2946</v>
      </c>
      <c r="C2149" s="284" t="s">
        <v>2947</v>
      </c>
      <c r="D2149" s="284">
        <v>5720</v>
      </c>
      <c r="E2149" s="325">
        <v>1.4</v>
      </c>
      <c r="F2149" s="325">
        <f t="shared" si="268"/>
        <v>8008</v>
      </c>
      <c r="G2149" s="783"/>
    </row>
    <row r="2150" spans="1:7" s="108" customFormat="1">
      <c r="A2150" s="284"/>
      <c r="B2150" s="284" t="s">
        <v>2948</v>
      </c>
      <c r="C2150" s="284" t="s">
        <v>2949</v>
      </c>
      <c r="D2150" s="284">
        <v>4732</v>
      </c>
      <c r="E2150" s="325">
        <v>1.55</v>
      </c>
      <c r="F2150" s="325">
        <f t="shared" si="268"/>
        <v>7334.6</v>
      </c>
      <c r="G2150" s="783"/>
    </row>
    <row r="2151" spans="1:7" s="108" customFormat="1">
      <c r="A2151" s="284"/>
      <c r="B2151" s="284" t="s">
        <v>2950</v>
      </c>
      <c r="C2151" s="284" t="s">
        <v>2951</v>
      </c>
      <c r="D2151" s="284">
        <v>2548</v>
      </c>
      <c r="E2151" s="325">
        <v>1.55</v>
      </c>
      <c r="F2151" s="325">
        <f t="shared" si="268"/>
        <v>3949.4</v>
      </c>
      <c r="G2151" s="783"/>
    </row>
    <row r="2152" spans="1:7" s="114" customFormat="1">
      <c r="A2152" s="288"/>
      <c r="B2152" s="288"/>
      <c r="C2152" s="288"/>
      <c r="D2152" s="288"/>
      <c r="E2152" s="326"/>
      <c r="F2152" s="326">
        <f>SUM(F2147:F2151)</f>
        <v>27625.58</v>
      </c>
      <c r="G2152" s="783"/>
    </row>
    <row r="2153" spans="1:7" s="108" customFormat="1">
      <c r="A2153" s="284" t="s">
        <v>2952</v>
      </c>
      <c r="B2153" s="284" t="s">
        <v>2953</v>
      </c>
      <c r="C2153" s="284" t="s">
        <v>2954</v>
      </c>
      <c r="D2153" s="284">
        <v>3608</v>
      </c>
      <c r="E2153" s="325">
        <v>1.49</v>
      </c>
      <c r="F2153" s="325">
        <f t="shared" ref="F2153:F2156" si="269">D2153*E2153</f>
        <v>5375.92</v>
      </c>
      <c r="G2153" s="783"/>
    </row>
    <row r="2154" spans="1:7" s="108" customFormat="1">
      <c r="A2154" s="284"/>
      <c r="B2154" s="284" t="s">
        <v>2955</v>
      </c>
      <c r="C2154" s="284" t="s">
        <v>2956</v>
      </c>
      <c r="D2154" s="284">
        <v>1412</v>
      </c>
      <c r="E2154" s="325">
        <v>1.57</v>
      </c>
      <c r="F2154" s="325">
        <f t="shared" si="269"/>
        <v>2216.84</v>
      </c>
      <c r="G2154" s="783"/>
    </row>
    <row r="2155" spans="1:7" s="108" customFormat="1">
      <c r="A2155" s="284"/>
      <c r="B2155" s="284" t="s">
        <v>2957</v>
      </c>
      <c r="C2155" s="284" t="s">
        <v>2958</v>
      </c>
      <c r="D2155" s="284">
        <v>1304</v>
      </c>
      <c r="E2155" s="325">
        <v>1.32</v>
      </c>
      <c r="F2155" s="325">
        <f t="shared" si="269"/>
        <v>1721.28</v>
      </c>
      <c r="G2155" s="783"/>
    </row>
    <row r="2156" spans="1:7" s="108" customFormat="1">
      <c r="A2156" s="284"/>
      <c r="B2156" s="284" t="s">
        <v>2959</v>
      </c>
      <c r="C2156" s="284" t="s">
        <v>2960</v>
      </c>
      <c r="D2156" s="284">
        <v>504</v>
      </c>
      <c r="E2156" s="325">
        <v>1.32</v>
      </c>
      <c r="F2156" s="325">
        <f t="shared" si="269"/>
        <v>665.28</v>
      </c>
      <c r="G2156" s="783"/>
    </row>
    <row r="2157" spans="1:7" s="114" customFormat="1">
      <c r="A2157" s="288"/>
      <c r="B2157" s="288"/>
      <c r="C2157" s="288"/>
      <c r="D2157" s="288"/>
      <c r="E2157" s="326"/>
      <c r="F2157" s="326">
        <f>SUM(F2153:F2156)</f>
        <v>9979.32</v>
      </c>
      <c r="G2157" s="783"/>
    </row>
    <row r="2158" spans="1:7" s="108" customFormat="1">
      <c r="A2158" s="284" t="s">
        <v>2961</v>
      </c>
      <c r="B2158" s="284" t="s">
        <v>204</v>
      </c>
      <c r="C2158" s="284" t="s">
        <v>2962</v>
      </c>
      <c r="D2158" s="284">
        <v>3335</v>
      </c>
      <c r="E2158" s="325">
        <v>1.41</v>
      </c>
      <c r="F2158" s="325">
        <f t="shared" ref="F2158:F2160" si="270">D2158*E2158</f>
        <v>4702.3500000000004</v>
      </c>
      <c r="G2158" s="783"/>
    </row>
    <row r="2159" spans="1:7" s="108" customFormat="1">
      <c r="A2159" s="284"/>
      <c r="B2159" s="284" t="s">
        <v>206</v>
      </c>
      <c r="C2159" s="284" t="s">
        <v>2963</v>
      </c>
      <c r="D2159" s="284">
        <v>1705</v>
      </c>
      <c r="E2159" s="325">
        <v>1.32</v>
      </c>
      <c r="F2159" s="325">
        <f t="shared" si="270"/>
        <v>2250.6</v>
      </c>
      <c r="G2159" s="783"/>
    </row>
    <row r="2160" spans="1:7" s="108" customFormat="1">
      <c r="A2160" s="284"/>
      <c r="B2160" s="284" t="s">
        <v>208</v>
      </c>
      <c r="C2160" s="284" t="s">
        <v>2964</v>
      </c>
      <c r="D2160" s="284">
        <v>2090</v>
      </c>
      <c r="E2160" s="325">
        <v>1.32</v>
      </c>
      <c r="F2160" s="325">
        <f t="shared" si="270"/>
        <v>2758.8</v>
      </c>
      <c r="G2160" s="783"/>
    </row>
    <row r="2161" spans="1:7" s="114" customFormat="1">
      <c r="A2161" s="288"/>
      <c r="B2161" s="288"/>
      <c r="C2161" s="288"/>
      <c r="D2161" s="288"/>
      <c r="E2161" s="326"/>
      <c r="F2161" s="326">
        <f>SUM(F2158:F2160)</f>
        <v>9711.75</v>
      </c>
      <c r="G2161" s="783"/>
    </row>
    <row r="2162" spans="1:7" s="108" customFormat="1">
      <c r="A2162" s="284" t="s">
        <v>2965</v>
      </c>
      <c r="B2162" s="284" t="s">
        <v>204</v>
      </c>
      <c r="C2162" s="284" t="s">
        <v>2966</v>
      </c>
      <c r="D2162" s="284">
        <v>3321</v>
      </c>
      <c r="E2162" s="325">
        <v>1.41</v>
      </c>
      <c r="F2162" s="325">
        <f t="shared" ref="F2162:F2164" si="271">D2162*E2162</f>
        <v>4682.6099999999997</v>
      </c>
      <c r="G2162" s="783"/>
    </row>
    <row r="2163" spans="1:7" s="108" customFormat="1">
      <c r="A2163" s="284"/>
      <c r="B2163" s="284" t="s">
        <v>206</v>
      </c>
      <c r="C2163" s="284" t="s">
        <v>2967</v>
      </c>
      <c r="D2163" s="284">
        <v>1689</v>
      </c>
      <c r="E2163" s="325">
        <v>1.32</v>
      </c>
      <c r="F2163" s="325">
        <f t="shared" si="271"/>
        <v>2229.48</v>
      </c>
      <c r="G2163" s="783"/>
    </row>
    <row r="2164" spans="1:7" s="108" customFormat="1">
      <c r="A2164" s="284"/>
      <c r="B2164" s="284" t="s">
        <v>208</v>
      </c>
      <c r="C2164" s="284" t="s">
        <v>2968</v>
      </c>
      <c r="D2164" s="284">
        <v>2084</v>
      </c>
      <c r="E2164" s="325">
        <v>1.32</v>
      </c>
      <c r="F2164" s="325">
        <f t="shared" si="271"/>
        <v>2750.88</v>
      </c>
      <c r="G2164" s="783"/>
    </row>
    <row r="2165" spans="1:7" s="114" customFormat="1">
      <c r="A2165" s="288"/>
      <c r="B2165" s="288"/>
      <c r="C2165" s="288"/>
      <c r="D2165" s="288"/>
      <c r="E2165" s="326"/>
      <c r="F2165" s="326">
        <f>SUM(F2162:F2164)</f>
        <v>9662.9699999999993</v>
      </c>
      <c r="G2165" s="783"/>
    </row>
    <row r="2166" spans="1:7" s="108" customFormat="1">
      <c r="A2166" s="284" t="s">
        <v>2969</v>
      </c>
      <c r="B2166" s="284" t="s">
        <v>2970</v>
      </c>
      <c r="C2166" s="284" t="s">
        <v>2971</v>
      </c>
      <c r="D2166" s="284">
        <v>2879</v>
      </c>
      <c r="E2166" s="325">
        <v>1.9</v>
      </c>
      <c r="F2166" s="325">
        <f t="shared" ref="F2166:F2169" si="272">D2166*E2166</f>
        <v>5470.1</v>
      </c>
      <c r="G2166" s="783"/>
    </row>
    <row r="2167" spans="1:7" s="108" customFormat="1">
      <c r="A2167" s="284"/>
      <c r="B2167" s="284" t="s">
        <v>2972</v>
      </c>
      <c r="C2167" s="284" t="s">
        <v>2973</v>
      </c>
      <c r="D2167" s="284">
        <v>2820</v>
      </c>
      <c r="E2167" s="325">
        <v>1.9</v>
      </c>
      <c r="F2167" s="325">
        <f t="shared" si="272"/>
        <v>5358</v>
      </c>
      <c r="G2167" s="783"/>
    </row>
    <row r="2168" spans="1:7" s="108" customFormat="1">
      <c r="A2168" s="284"/>
      <c r="B2168" s="284" t="s">
        <v>2974</v>
      </c>
      <c r="C2168" s="284" t="s">
        <v>2975</v>
      </c>
      <c r="D2168" s="284">
        <v>879</v>
      </c>
      <c r="E2168" s="325">
        <v>1.9</v>
      </c>
      <c r="F2168" s="325">
        <f t="shared" si="272"/>
        <v>1670.1</v>
      </c>
      <c r="G2168" s="783"/>
    </row>
    <row r="2169" spans="1:7" s="108" customFormat="1">
      <c r="A2169" s="284"/>
      <c r="B2169" s="284" t="s">
        <v>2976</v>
      </c>
      <c r="C2169" s="284" t="s">
        <v>2977</v>
      </c>
      <c r="D2169" s="284">
        <v>1723</v>
      </c>
      <c r="E2169" s="325">
        <v>1.61</v>
      </c>
      <c r="F2169" s="325">
        <f t="shared" si="272"/>
        <v>2774.03</v>
      </c>
      <c r="G2169" s="783"/>
    </row>
    <row r="2170" spans="1:7" s="114" customFormat="1">
      <c r="A2170" s="288"/>
      <c r="B2170" s="288"/>
      <c r="C2170" s="288"/>
      <c r="D2170" s="288"/>
      <c r="E2170" s="326"/>
      <c r="F2170" s="326">
        <f>SUM(F2166:F2169)</f>
        <v>15272.23</v>
      </c>
      <c r="G2170" s="783"/>
    </row>
    <row r="2171" spans="1:7" s="108" customFormat="1">
      <c r="A2171" s="284" t="s">
        <v>2978</v>
      </c>
      <c r="B2171" s="284" t="s">
        <v>2979</v>
      </c>
      <c r="C2171" s="284" t="s">
        <v>2980</v>
      </c>
      <c r="D2171" s="284">
        <v>2695</v>
      </c>
      <c r="E2171" s="325">
        <v>3.25</v>
      </c>
      <c r="F2171" s="325">
        <f t="shared" ref="F2171:F2176" si="273">D2171*E2171</f>
        <v>8758.75</v>
      </c>
      <c r="G2171" s="783"/>
    </row>
    <row r="2172" spans="1:7" s="108" customFormat="1">
      <c r="A2172" s="284"/>
      <c r="B2172" s="284" t="s">
        <v>2981</v>
      </c>
      <c r="C2172" s="284" t="s">
        <v>2982</v>
      </c>
      <c r="D2172" s="284">
        <v>359</v>
      </c>
      <c r="E2172" s="325">
        <v>3.25</v>
      </c>
      <c r="F2172" s="325">
        <f t="shared" si="273"/>
        <v>1166.75</v>
      </c>
      <c r="G2172" s="783"/>
    </row>
    <row r="2173" spans="1:7" s="114" customFormat="1">
      <c r="A2173" s="288"/>
      <c r="B2173" s="288"/>
      <c r="C2173" s="288"/>
      <c r="D2173" s="288"/>
      <c r="E2173" s="326"/>
      <c r="F2173" s="326">
        <f>SUM(F2171:F2172)</f>
        <v>9925.5</v>
      </c>
      <c r="G2173" s="783"/>
    </row>
    <row r="2174" spans="1:7" s="108" customFormat="1">
      <c r="A2174" s="284" t="s">
        <v>2983</v>
      </c>
      <c r="B2174" s="284" t="s">
        <v>2984</v>
      </c>
      <c r="C2174" s="284" t="s">
        <v>2985</v>
      </c>
      <c r="D2174" s="284">
        <v>2837</v>
      </c>
      <c r="E2174" s="325">
        <v>3.93</v>
      </c>
      <c r="F2174" s="325">
        <f t="shared" si="273"/>
        <v>11149.41</v>
      </c>
      <c r="G2174" s="783"/>
    </row>
    <row r="2175" spans="1:7" s="108" customFormat="1">
      <c r="A2175" s="284"/>
      <c r="B2175" s="284" t="s">
        <v>2986</v>
      </c>
      <c r="C2175" s="284" t="s">
        <v>2987</v>
      </c>
      <c r="D2175" s="284">
        <v>1247</v>
      </c>
      <c r="E2175" s="325">
        <v>3.93</v>
      </c>
      <c r="F2175" s="325">
        <f t="shared" si="273"/>
        <v>4900.71</v>
      </c>
      <c r="G2175" s="783"/>
    </row>
    <row r="2176" spans="1:7" s="108" customFormat="1">
      <c r="A2176" s="284"/>
      <c r="B2176" s="284" t="s">
        <v>2988</v>
      </c>
      <c r="C2176" s="284" t="s">
        <v>2989</v>
      </c>
      <c r="D2176" s="284">
        <v>360</v>
      </c>
      <c r="E2176" s="325">
        <v>3.93</v>
      </c>
      <c r="F2176" s="325">
        <f t="shared" si="273"/>
        <v>1414.8</v>
      </c>
      <c r="G2176" s="783"/>
    </row>
    <row r="2177" spans="1:7" s="114" customFormat="1">
      <c r="A2177" s="288"/>
      <c r="B2177" s="288"/>
      <c r="C2177" s="288"/>
      <c r="D2177" s="288"/>
      <c r="E2177" s="326"/>
      <c r="F2177" s="326">
        <f>SUM(F2174:F2176)</f>
        <v>17464.919999999998</v>
      </c>
      <c r="G2177" s="783"/>
    </row>
    <row r="2178" spans="1:7" s="108" customFormat="1">
      <c r="A2178" s="284" t="s">
        <v>2990</v>
      </c>
      <c r="B2178" s="284" t="s">
        <v>2991</v>
      </c>
      <c r="C2178" s="284" t="s">
        <v>2992</v>
      </c>
      <c r="D2178" s="284">
        <v>2866</v>
      </c>
      <c r="E2178" s="325">
        <v>3.93</v>
      </c>
      <c r="F2178" s="325">
        <f t="shared" ref="F2178:F2181" si="274">D2178*E2178</f>
        <v>11263.38</v>
      </c>
      <c r="G2178" s="783"/>
    </row>
    <row r="2179" spans="1:7" s="108" customFormat="1">
      <c r="A2179" s="284"/>
      <c r="B2179" s="284" t="s">
        <v>2993</v>
      </c>
      <c r="C2179" s="284" t="s">
        <v>2994</v>
      </c>
      <c r="D2179" s="284">
        <v>2346</v>
      </c>
      <c r="E2179" s="325">
        <v>3.93</v>
      </c>
      <c r="F2179" s="325">
        <f t="shared" si="274"/>
        <v>9219.7800000000007</v>
      </c>
      <c r="G2179" s="783"/>
    </row>
    <row r="2180" spans="1:7" s="108" customFormat="1">
      <c r="A2180" s="284"/>
      <c r="B2180" s="284" t="s">
        <v>2995</v>
      </c>
      <c r="C2180" s="284" t="s">
        <v>2996</v>
      </c>
      <c r="D2180" s="284">
        <v>1389</v>
      </c>
      <c r="E2180" s="325">
        <v>3.93</v>
      </c>
      <c r="F2180" s="325">
        <f t="shared" si="274"/>
        <v>5458.77</v>
      </c>
      <c r="G2180" s="783"/>
    </row>
    <row r="2181" spans="1:7" s="108" customFormat="1">
      <c r="A2181" s="284"/>
      <c r="B2181" s="284" t="s">
        <v>2997</v>
      </c>
      <c r="C2181" s="284" t="s">
        <v>2998</v>
      </c>
      <c r="D2181" s="284">
        <v>300</v>
      </c>
      <c r="E2181" s="325">
        <v>3.93</v>
      </c>
      <c r="F2181" s="325">
        <f t="shared" si="274"/>
        <v>1179</v>
      </c>
      <c r="G2181" s="783"/>
    </row>
    <row r="2182" spans="1:7" s="114" customFormat="1">
      <c r="A2182" s="288"/>
      <c r="B2182" s="288"/>
      <c r="C2182" s="288"/>
      <c r="D2182" s="288"/>
      <c r="E2182" s="326"/>
      <c r="F2182" s="326">
        <f>SUM(F2178:F2181)</f>
        <v>27120.93</v>
      </c>
      <c r="G2182" s="783"/>
    </row>
    <row r="2183" spans="1:7" s="108" customFormat="1">
      <c r="A2183" s="284" t="s">
        <v>2999</v>
      </c>
      <c r="B2183" s="284" t="s">
        <v>3000</v>
      </c>
      <c r="C2183" s="284" t="s">
        <v>3001</v>
      </c>
      <c r="D2183" s="284">
        <v>2795</v>
      </c>
      <c r="E2183" s="325">
        <v>3.96</v>
      </c>
      <c r="F2183" s="325">
        <f t="shared" ref="F2183:F2187" si="275">D2183*E2183</f>
        <v>11068.2</v>
      </c>
      <c r="G2183" s="783"/>
    </row>
    <row r="2184" spans="1:7" s="108" customFormat="1">
      <c r="A2184" s="284"/>
      <c r="B2184" s="284" t="s">
        <v>3002</v>
      </c>
      <c r="C2184" s="284" t="s">
        <v>3003</v>
      </c>
      <c r="D2184" s="284">
        <v>1850</v>
      </c>
      <c r="E2184" s="325">
        <v>3.96</v>
      </c>
      <c r="F2184" s="325">
        <f t="shared" si="275"/>
        <v>7326</v>
      </c>
      <c r="G2184" s="783"/>
    </row>
    <row r="2185" spans="1:7" s="108" customFormat="1">
      <c r="A2185" s="284"/>
      <c r="B2185" s="284" t="s">
        <v>3004</v>
      </c>
      <c r="C2185" s="284" t="s">
        <v>3005</v>
      </c>
      <c r="D2185" s="284">
        <v>2440</v>
      </c>
      <c r="E2185" s="325">
        <v>3.96</v>
      </c>
      <c r="F2185" s="325">
        <f t="shared" si="275"/>
        <v>9662.4</v>
      </c>
      <c r="G2185" s="783"/>
    </row>
    <row r="2186" spans="1:7" s="108" customFormat="1">
      <c r="A2186" s="284"/>
      <c r="B2186" s="284" t="s">
        <v>3006</v>
      </c>
      <c r="C2186" s="284" t="s">
        <v>3007</v>
      </c>
      <c r="D2186" s="284">
        <v>1311</v>
      </c>
      <c r="E2186" s="325">
        <v>3.96</v>
      </c>
      <c r="F2186" s="325">
        <f t="shared" si="275"/>
        <v>5191.5600000000004</v>
      </c>
      <c r="G2186" s="783"/>
    </row>
    <row r="2187" spans="1:7" s="108" customFormat="1">
      <c r="A2187" s="284"/>
      <c r="B2187" s="284" t="s">
        <v>3008</v>
      </c>
      <c r="C2187" s="284" t="s">
        <v>3009</v>
      </c>
      <c r="D2187" s="284">
        <v>2998</v>
      </c>
      <c r="E2187" s="325">
        <v>5.05</v>
      </c>
      <c r="F2187" s="325">
        <f t="shared" si="275"/>
        <v>15139.9</v>
      </c>
      <c r="G2187" s="783"/>
    </row>
    <row r="2188" spans="1:7" s="114" customFormat="1">
      <c r="A2188" s="288"/>
      <c r="B2188" s="288"/>
      <c r="C2188" s="288"/>
      <c r="D2188" s="288"/>
      <c r="E2188" s="326"/>
      <c r="F2188" s="326">
        <f>SUM(F2183:F2187)</f>
        <v>48388.06</v>
      </c>
      <c r="G2188" s="783"/>
    </row>
    <row r="2189" spans="1:7" s="108" customFormat="1">
      <c r="A2189" s="284" t="s">
        <v>3010</v>
      </c>
      <c r="B2189" s="284" t="s">
        <v>3011</v>
      </c>
      <c r="C2189" s="284" t="s">
        <v>3012</v>
      </c>
      <c r="D2189" s="284">
        <v>2738</v>
      </c>
      <c r="E2189" s="325">
        <v>3.1</v>
      </c>
      <c r="F2189" s="325">
        <f t="shared" ref="F2189:F2191" si="276">D2189*E2189</f>
        <v>8487.7999999999993</v>
      </c>
      <c r="G2189" s="783"/>
    </row>
    <row r="2190" spans="1:7" s="108" customFormat="1">
      <c r="A2190" s="284"/>
      <c r="B2190" s="284" t="s">
        <v>3013</v>
      </c>
      <c r="C2190" s="284" t="s">
        <v>3014</v>
      </c>
      <c r="D2190" s="284">
        <v>239</v>
      </c>
      <c r="E2190" s="325">
        <v>3.1</v>
      </c>
      <c r="F2190" s="325">
        <f t="shared" si="276"/>
        <v>740.9</v>
      </c>
      <c r="G2190" s="783"/>
    </row>
    <row r="2191" spans="1:7" s="108" customFormat="1">
      <c r="A2191" s="284"/>
      <c r="B2191" s="284" t="s">
        <v>3015</v>
      </c>
      <c r="C2191" s="284" t="s">
        <v>3016</v>
      </c>
      <c r="D2191" s="284">
        <v>220</v>
      </c>
      <c r="E2191" s="325">
        <v>3.1</v>
      </c>
      <c r="F2191" s="325">
        <f t="shared" si="276"/>
        <v>682</v>
      </c>
      <c r="G2191" s="783"/>
    </row>
    <row r="2192" spans="1:7" s="114" customFormat="1">
      <c r="A2192" s="288"/>
      <c r="B2192" s="288"/>
      <c r="C2192" s="288"/>
      <c r="D2192" s="288"/>
      <c r="E2192" s="326"/>
      <c r="F2192" s="326">
        <f>SUM(F2189:F2191)</f>
        <v>9910.7000000000007</v>
      </c>
      <c r="G2192" s="783"/>
    </row>
    <row r="2193" spans="1:7" s="108" customFormat="1">
      <c r="A2193" s="284" t="s">
        <v>3017</v>
      </c>
      <c r="B2193" s="284" t="s">
        <v>3018</v>
      </c>
      <c r="C2193" s="284" t="s">
        <v>3019</v>
      </c>
      <c r="D2193" s="284">
        <v>2608</v>
      </c>
      <c r="E2193" s="325">
        <v>3.05</v>
      </c>
      <c r="F2193" s="325">
        <f t="shared" ref="F2193:F2195" si="277">D2193*E2193</f>
        <v>7954.4</v>
      </c>
      <c r="G2193" s="783"/>
    </row>
    <row r="2194" spans="1:7" s="108" customFormat="1">
      <c r="A2194" s="284"/>
      <c r="B2194" s="284" t="s">
        <v>3020</v>
      </c>
      <c r="C2194" s="284" t="s">
        <v>3021</v>
      </c>
      <c r="D2194" s="284">
        <v>1632</v>
      </c>
      <c r="E2194" s="325">
        <v>3.05</v>
      </c>
      <c r="F2194" s="325">
        <f t="shared" si="277"/>
        <v>4977.6000000000004</v>
      </c>
      <c r="G2194" s="783"/>
    </row>
    <row r="2195" spans="1:7" s="108" customFormat="1">
      <c r="A2195" s="284"/>
      <c r="B2195" s="284" t="s">
        <v>3022</v>
      </c>
      <c r="C2195" s="343" t="s">
        <v>3023</v>
      </c>
      <c r="D2195" s="284">
        <v>341</v>
      </c>
      <c r="E2195" s="325">
        <v>3.05</v>
      </c>
      <c r="F2195" s="325">
        <f t="shared" si="277"/>
        <v>1040.05</v>
      </c>
      <c r="G2195" s="783"/>
    </row>
    <row r="2196" spans="1:7" s="114" customFormat="1">
      <c r="A2196" s="288"/>
      <c r="B2196" s="288"/>
      <c r="C2196" s="288"/>
      <c r="D2196" s="288"/>
      <c r="E2196" s="326"/>
      <c r="F2196" s="326">
        <f>SUM(F2193:F2195)</f>
        <v>13972.05</v>
      </c>
      <c r="G2196" s="783"/>
    </row>
    <row r="2197" spans="1:7" s="108" customFormat="1">
      <c r="A2197" s="284" t="s">
        <v>3024</v>
      </c>
      <c r="B2197" s="284" t="s">
        <v>3025</v>
      </c>
      <c r="C2197" s="284" t="s">
        <v>3026</v>
      </c>
      <c r="D2197" s="284">
        <v>2652</v>
      </c>
      <c r="E2197" s="325">
        <v>5.45</v>
      </c>
      <c r="F2197" s="325">
        <f t="shared" ref="F2197:F2199" si="278">D2197*E2197</f>
        <v>14453.4</v>
      </c>
      <c r="G2197" s="783"/>
    </row>
    <row r="2198" spans="1:7" s="108" customFormat="1">
      <c r="A2198" s="284"/>
      <c r="B2198" s="284" t="s">
        <v>3027</v>
      </c>
      <c r="C2198" s="284" t="s">
        <v>3028</v>
      </c>
      <c r="D2198" s="284">
        <v>300</v>
      </c>
      <c r="E2198" s="325">
        <v>5.45</v>
      </c>
      <c r="F2198" s="325">
        <f t="shared" si="278"/>
        <v>1635</v>
      </c>
      <c r="G2198" s="783"/>
    </row>
    <row r="2199" spans="1:7" s="108" customFormat="1">
      <c r="A2199" s="284"/>
      <c r="B2199" s="284" t="s">
        <v>3029</v>
      </c>
      <c r="C2199" s="284" t="s">
        <v>3030</v>
      </c>
      <c r="D2199" s="284">
        <v>1047</v>
      </c>
      <c r="E2199" s="325">
        <v>5.55</v>
      </c>
      <c r="F2199" s="325">
        <f t="shared" si="278"/>
        <v>5810.85</v>
      </c>
      <c r="G2199" s="783"/>
    </row>
    <row r="2200" spans="1:7" s="114" customFormat="1">
      <c r="A2200" s="288"/>
      <c r="B2200" s="288"/>
      <c r="C2200" s="288"/>
      <c r="D2200" s="288"/>
      <c r="E2200" s="326"/>
      <c r="F2200" s="326">
        <f>SUM(F2197:F2199)</f>
        <v>21899.25</v>
      </c>
      <c r="G2200" s="783"/>
    </row>
    <row r="2201" spans="1:7" s="108" customFormat="1">
      <c r="A2201" s="284" t="s">
        <v>3031</v>
      </c>
      <c r="B2201" s="284" t="s">
        <v>3032</v>
      </c>
      <c r="C2201" s="284" t="s">
        <v>3033</v>
      </c>
      <c r="D2201" s="284">
        <v>505</v>
      </c>
      <c r="E2201" s="325">
        <v>6.7</v>
      </c>
      <c r="F2201" s="325">
        <f t="shared" ref="F2201:F2203" si="279">D2201*E2201</f>
        <v>3383.5</v>
      </c>
      <c r="G2201" s="783"/>
    </row>
    <row r="2202" spans="1:7" s="108" customFormat="1">
      <c r="A2202" s="284"/>
      <c r="B2202" s="284" t="s">
        <v>3032</v>
      </c>
      <c r="C2202" s="284" t="s">
        <v>3034</v>
      </c>
      <c r="D2202" s="284">
        <v>2160</v>
      </c>
      <c r="E2202" s="325">
        <v>6.7</v>
      </c>
      <c r="F2202" s="325">
        <f t="shared" si="279"/>
        <v>14472</v>
      </c>
      <c r="G2202" s="783"/>
    </row>
    <row r="2203" spans="1:7" s="108" customFormat="1">
      <c r="A2203" s="284"/>
      <c r="B2203" s="284" t="s">
        <v>3032</v>
      </c>
      <c r="C2203" s="284" t="s">
        <v>3035</v>
      </c>
      <c r="D2203" s="284">
        <v>611</v>
      </c>
      <c r="E2203" s="325">
        <v>6.7</v>
      </c>
      <c r="F2203" s="325">
        <f t="shared" si="279"/>
        <v>4093.7</v>
      </c>
      <c r="G2203" s="783"/>
    </row>
    <row r="2204" spans="1:7" s="114" customFormat="1">
      <c r="A2204" s="288"/>
      <c r="B2204" s="288"/>
      <c r="C2204" s="288"/>
      <c r="D2204" s="288"/>
      <c r="E2204" s="326"/>
      <c r="F2204" s="326">
        <f>SUM(F2201:F2203)</f>
        <v>21949.200000000001</v>
      </c>
      <c r="G2204" s="783"/>
    </row>
    <row r="2205" spans="1:7" s="108" customFormat="1">
      <c r="A2205" s="284" t="s">
        <v>3036</v>
      </c>
      <c r="B2205" s="284" t="s">
        <v>108</v>
      </c>
      <c r="C2205" s="284">
        <v>7867203</v>
      </c>
      <c r="D2205" s="284">
        <v>1380</v>
      </c>
      <c r="E2205" s="325">
        <v>1.7</v>
      </c>
      <c r="F2205" s="325">
        <f t="shared" ref="F2205:F2207" si="280">D2205*E2205</f>
        <v>2346</v>
      </c>
      <c r="G2205" s="783"/>
    </row>
    <row r="2206" spans="1:7" s="108" customFormat="1">
      <c r="A2206" s="284"/>
      <c r="B2206" s="284"/>
      <c r="C2206" s="284"/>
      <c r="D2206" s="284">
        <v>3012</v>
      </c>
      <c r="E2206" s="325">
        <v>1.64</v>
      </c>
      <c r="F2206" s="325">
        <f t="shared" si="280"/>
        <v>4939.68</v>
      </c>
      <c r="G2206" s="783"/>
    </row>
    <row r="2207" spans="1:7" s="108" customFormat="1">
      <c r="A2207" s="284"/>
      <c r="B2207" s="284"/>
      <c r="C2207" s="284"/>
      <c r="D2207" s="284">
        <v>2988</v>
      </c>
      <c r="E2207" s="325">
        <v>1.74</v>
      </c>
      <c r="F2207" s="325">
        <f t="shared" si="280"/>
        <v>5199.12</v>
      </c>
      <c r="G2207" s="783"/>
    </row>
    <row r="2208" spans="1:7" s="114" customFormat="1">
      <c r="A2208" s="288"/>
      <c r="B2208" s="288"/>
      <c r="C2208" s="288"/>
      <c r="D2208" s="288"/>
      <c r="E2208" s="326"/>
      <c r="F2208" s="326">
        <f>SUM(F2205:F2207)</f>
        <v>12484.8</v>
      </c>
      <c r="G2208" s="783"/>
    </row>
    <row r="2209" spans="1:7" s="108" customFormat="1">
      <c r="A2209" s="263" t="s">
        <v>3037</v>
      </c>
      <c r="B2209" s="263" t="s">
        <v>3038</v>
      </c>
      <c r="C2209" s="263" t="s">
        <v>3039</v>
      </c>
      <c r="D2209" s="263">
        <v>2246</v>
      </c>
      <c r="E2209" s="313">
        <v>1.42</v>
      </c>
      <c r="F2209" s="313">
        <f t="shared" ref="F2209:F2213" si="281">D2209*E2209</f>
        <v>3189.32</v>
      </c>
      <c r="G2209" s="785" t="s">
        <v>3040</v>
      </c>
    </row>
    <row r="2210" spans="1:7" s="108" customFormat="1">
      <c r="A2210" s="263"/>
      <c r="B2210" s="263" t="s">
        <v>3041</v>
      </c>
      <c r="C2210" s="263" t="s">
        <v>3042</v>
      </c>
      <c r="D2210" s="263">
        <v>2246</v>
      </c>
      <c r="E2210" s="313">
        <v>1.31</v>
      </c>
      <c r="F2210" s="313">
        <f t="shared" si="281"/>
        <v>2942.26</v>
      </c>
      <c r="G2210" s="785"/>
    </row>
    <row r="2211" spans="1:7" s="108" customFormat="1">
      <c r="A2211" s="263"/>
      <c r="B2211" s="263" t="s">
        <v>3043</v>
      </c>
      <c r="C2211" s="263" t="s">
        <v>3044</v>
      </c>
      <c r="D2211" s="263">
        <v>1625</v>
      </c>
      <c r="E2211" s="313">
        <v>1.42</v>
      </c>
      <c r="F2211" s="313">
        <f t="shared" si="281"/>
        <v>2307.5</v>
      </c>
      <c r="G2211" s="785"/>
    </row>
    <row r="2212" spans="1:7" s="108" customFormat="1">
      <c r="A2212" s="263"/>
      <c r="B2212" s="263" t="s">
        <v>3045</v>
      </c>
      <c r="C2212" s="263" t="s">
        <v>3046</v>
      </c>
      <c r="D2212" s="263">
        <v>2189</v>
      </c>
      <c r="E2212" s="313">
        <v>1.56</v>
      </c>
      <c r="F2212" s="313">
        <f t="shared" si="281"/>
        <v>3414.84</v>
      </c>
      <c r="G2212" s="785"/>
    </row>
    <row r="2213" spans="1:7" s="108" customFormat="1">
      <c r="A2213" s="263"/>
      <c r="B2213" s="263" t="s">
        <v>3047</v>
      </c>
      <c r="C2213" s="263" t="s">
        <v>3048</v>
      </c>
      <c r="D2213" s="263">
        <v>1534</v>
      </c>
      <c r="E2213" s="313">
        <v>1.4</v>
      </c>
      <c r="F2213" s="313">
        <f t="shared" si="281"/>
        <v>2147.6</v>
      </c>
      <c r="G2213" s="785"/>
    </row>
    <row r="2214" spans="1:7" s="114" customFormat="1">
      <c r="A2214" s="267"/>
      <c r="B2214" s="267"/>
      <c r="C2214" s="267"/>
      <c r="D2214" s="267"/>
      <c r="E2214" s="314"/>
      <c r="F2214" s="314">
        <f>SUM(F2209:F2213)</f>
        <v>14001.52</v>
      </c>
      <c r="G2214" s="785"/>
    </row>
    <row r="2215" spans="1:7" s="108" customFormat="1">
      <c r="A2215" s="263" t="s">
        <v>3049</v>
      </c>
      <c r="B2215" s="263" t="s">
        <v>3050</v>
      </c>
      <c r="C2215" s="263" t="s">
        <v>3051</v>
      </c>
      <c r="D2215" s="263">
        <v>2291</v>
      </c>
      <c r="E2215" s="313">
        <v>1.41</v>
      </c>
      <c r="F2215" s="313">
        <f t="shared" ref="F2215:F2219" si="282">D2215*E2215</f>
        <v>3230.31</v>
      </c>
      <c r="G2215" s="785"/>
    </row>
    <row r="2216" spans="1:7" s="108" customFormat="1">
      <c r="A2216" s="263"/>
      <c r="B2216" s="263" t="s">
        <v>3052</v>
      </c>
      <c r="C2216" s="263" t="s">
        <v>3053</v>
      </c>
      <c r="D2216" s="263">
        <v>2680</v>
      </c>
      <c r="E2216" s="313">
        <v>1.31</v>
      </c>
      <c r="F2216" s="313">
        <f t="shared" si="282"/>
        <v>3510.8</v>
      </c>
      <c r="G2216" s="785"/>
    </row>
    <row r="2217" spans="1:7" s="108" customFormat="1">
      <c r="A2217" s="263"/>
      <c r="B2217" s="263" t="s">
        <v>3054</v>
      </c>
      <c r="C2217" s="263" t="s">
        <v>3055</v>
      </c>
      <c r="D2217" s="263">
        <v>1770</v>
      </c>
      <c r="E2217" s="313">
        <v>1.41</v>
      </c>
      <c r="F2217" s="313">
        <f t="shared" si="282"/>
        <v>2495.6999999999998</v>
      </c>
      <c r="G2217" s="785"/>
    </row>
    <row r="2218" spans="1:7" s="108" customFormat="1">
      <c r="A2218" s="263"/>
      <c r="B2218" s="263" t="s">
        <v>3056</v>
      </c>
      <c r="C2218" s="263" t="s">
        <v>3057</v>
      </c>
      <c r="D2218" s="263">
        <v>3267</v>
      </c>
      <c r="E2218" s="313">
        <v>1.56</v>
      </c>
      <c r="F2218" s="313">
        <f t="shared" si="282"/>
        <v>5096.5200000000004</v>
      </c>
      <c r="G2218" s="785"/>
    </row>
    <row r="2219" spans="1:7" s="108" customFormat="1">
      <c r="A2219" s="263"/>
      <c r="B2219" s="263" t="s">
        <v>3058</v>
      </c>
      <c r="C2219" s="263" t="s">
        <v>3059</v>
      </c>
      <c r="D2219" s="263">
        <v>3756</v>
      </c>
      <c r="E2219" s="313">
        <v>1.55</v>
      </c>
      <c r="F2219" s="313">
        <f t="shared" si="282"/>
        <v>5821.8</v>
      </c>
      <c r="G2219" s="785"/>
    </row>
    <row r="2220" spans="1:7" s="114" customFormat="1">
      <c r="A2220" s="267"/>
      <c r="B2220" s="267"/>
      <c r="C2220" s="267"/>
      <c r="D2220" s="267"/>
      <c r="E2220" s="314"/>
      <c r="F2220" s="314">
        <f>SUM(F2215:F2219)</f>
        <v>20155.13</v>
      </c>
      <c r="G2220" s="785"/>
    </row>
    <row r="2221" spans="1:7" s="108" customFormat="1">
      <c r="A2221" s="263" t="s">
        <v>3060</v>
      </c>
      <c r="B2221" s="263" t="s">
        <v>3061</v>
      </c>
      <c r="C2221" s="263" t="s">
        <v>3062</v>
      </c>
      <c r="D2221" s="263">
        <v>3558</v>
      </c>
      <c r="E2221" s="313">
        <v>1.55</v>
      </c>
      <c r="F2221" s="313">
        <f t="shared" ref="F2221:F2225" si="283">D2221*E2221</f>
        <v>5514.9</v>
      </c>
      <c r="G2221" s="785"/>
    </row>
    <row r="2222" spans="1:7" s="108" customFormat="1">
      <c r="A2222" s="263"/>
      <c r="B2222" s="263" t="s">
        <v>3063</v>
      </c>
      <c r="C2222" s="263" t="s">
        <v>3064</v>
      </c>
      <c r="D2222" s="263">
        <v>2594</v>
      </c>
      <c r="E2222" s="313">
        <v>1.4</v>
      </c>
      <c r="F2222" s="313">
        <f t="shared" si="283"/>
        <v>3631.6</v>
      </c>
      <c r="G2222" s="785"/>
    </row>
    <row r="2223" spans="1:7" s="108" customFormat="1">
      <c r="A2223" s="263"/>
      <c r="B2223" s="263" t="s">
        <v>3065</v>
      </c>
      <c r="C2223" s="263" t="s">
        <v>3066</v>
      </c>
      <c r="D2223" s="263">
        <v>1856</v>
      </c>
      <c r="E2223" s="313">
        <v>1.4</v>
      </c>
      <c r="F2223" s="313">
        <f t="shared" si="283"/>
        <v>2598.4</v>
      </c>
      <c r="G2223" s="785"/>
    </row>
    <row r="2224" spans="1:7" s="108" customFormat="1">
      <c r="A2224" s="263"/>
      <c r="B2224" s="263" t="s">
        <v>3067</v>
      </c>
      <c r="C2224" s="263" t="s">
        <v>3068</v>
      </c>
      <c r="D2224" s="263">
        <v>2882</v>
      </c>
      <c r="E2224" s="313">
        <v>1.49</v>
      </c>
      <c r="F2224" s="313">
        <f t="shared" si="283"/>
        <v>4294.18</v>
      </c>
      <c r="G2224" s="785"/>
    </row>
    <row r="2225" spans="1:7" s="108" customFormat="1">
      <c r="A2225" s="263"/>
      <c r="B2225" s="263" t="s">
        <v>3069</v>
      </c>
      <c r="C2225" s="263" t="s">
        <v>3070</v>
      </c>
      <c r="D2225" s="263">
        <v>1391</v>
      </c>
      <c r="E2225" s="313">
        <v>1.4</v>
      </c>
      <c r="F2225" s="313">
        <f t="shared" si="283"/>
        <v>1947.4</v>
      </c>
      <c r="G2225" s="785"/>
    </row>
    <row r="2226" spans="1:7" s="114" customFormat="1">
      <c r="A2226" s="267"/>
      <c r="B2226" s="267"/>
      <c r="C2226" s="267"/>
      <c r="D2226" s="267"/>
      <c r="E2226" s="314"/>
      <c r="F2226" s="314">
        <f>SUM(F2221:F2225)</f>
        <v>17986.48</v>
      </c>
      <c r="G2226" s="785"/>
    </row>
    <row r="2227" spans="1:7" s="108" customFormat="1">
      <c r="A2227" s="263" t="s">
        <v>3071</v>
      </c>
      <c r="B2227" s="263" t="s">
        <v>3072</v>
      </c>
      <c r="C2227" s="263" t="s">
        <v>3073</v>
      </c>
      <c r="D2227" s="263">
        <v>1589</v>
      </c>
      <c r="E2227" s="313">
        <v>1.32</v>
      </c>
      <c r="F2227" s="313">
        <f t="shared" ref="F2227:F2229" si="284">D2227*E2227</f>
        <v>2097.48</v>
      </c>
      <c r="G2227" s="785"/>
    </row>
    <row r="2228" spans="1:7" s="108" customFormat="1">
      <c r="A2228" s="263"/>
      <c r="B2228" s="263" t="s">
        <v>3074</v>
      </c>
      <c r="C2228" s="263" t="s">
        <v>3075</v>
      </c>
      <c r="D2228" s="263">
        <v>462</v>
      </c>
      <c r="E2228" s="313">
        <v>1.22</v>
      </c>
      <c r="F2228" s="313">
        <f t="shared" si="284"/>
        <v>563.64</v>
      </c>
      <c r="G2228" s="785"/>
    </row>
    <row r="2229" spans="1:7" s="108" customFormat="1">
      <c r="A2229" s="263"/>
      <c r="B2229" s="263" t="s">
        <v>3076</v>
      </c>
      <c r="C2229" s="263" t="s">
        <v>3077</v>
      </c>
      <c r="D2229" s="263">
        <v>494</v>
      </c>
      <c r="E2229" s="313">
        <v>1.32</v>
      </c>
      <c r="F2229" s="313">
        <f t="shared" si="284"/>
        <v>652.08000000000004</v>
      </c>
      <c r="G2229" s="785"/>
    </row>
    <row r="2230" spans="1:7" s="114" customFormat="1">
      <c r="A2230" s="267"/>
      <c r="B2230" s="267"/>
      <c r="C2230" s="267"/>
      <c r="D2230" s="267"/>
      <c r="E2230" s="314"/>
      <c r="F2230" s="314">
        <f>SUM(F2227:F2229)</f>
        <v>3313.2</v>
      </c>
      <c r="G2230" s="785"/>
    </row>
    <row r="2231" spans="1:7" s="108" customFormat="1">
      <c r="A2231" s="263" t="s">
        <v>3078</v>
      </c>
      <c r="B2231" s="263" t="s">
        <v>204</v>
      </c>
      <c r="C2231" s="263" t="s">
        <v>3079</v>
      </c>
      <c r="D2231" s="263">
        <v>5710</v>
      </c>
      <c r="E2231" s="313">
        <v>1.41</v>
      </c>
      <c r="F2231" s="313">
        <f t="shared" ref="F2231:F2233" si="285">D2231*E2231</f>
        <v>8051.1</v>
      </c>
      <c r="G2231" s="785"/>
    </row>
    <row r="2232" spans="1:7" s="108" customFormat="1">
      <c r="A2232" s="263"/>
      <c r="B2232" s="263" t="s">
        <v>206</v>
      </c>
      <c r="C2232" s="263" t="s">
        <v>3080</v>
      </c>
      <c r="D2232" s="263">
        <v>3350</v>
      </c>
      <c r="E2232" s="313">
        <v>1.32</v>
      </c>
      <c r="F2232" s="313">
        <f t="shared" si="285"/>
        <v>4422</v>
      </c>
      <c r="G2232" s="785"/>
    </row>
    <row r="2233" spans="1:7" s="108" customFormat="1">
      <c r="A2233" s="263"/>
      <c r="B2233" s="263" t="s">
        <v>208</v>
      </c>
      <c r="C2233" s="263" t="s">
        <v>3081</v>
      </c>
      <c r="D2233" s="263">
        <v>2991</v>
      </c>
      <c r="E2233" s="313">
        <v>1.32</v>
      </c>
      <c r="F2233" s="313">
        <f t="shared" si="285"/>
        <v>3948.12</v>
      </c>
      <c r="G2233" s="785"/>
    </row>
    <row r="2234" spans="1:7" s="114" customFormat="1">
      <c r="A2234" s="267"/>
      <c r="B2234" s="267"/>
      <c r="C2234" s="267"/>
      <c r="D2234" s="267"/>
      <c r="E2234" s="314"/>
      <c r="F2234" s="314">
        <f>SUM(F2231:F2233)</f>
        <v>16421.22</v>
      </c>
      <c r="G2234" s="785"/>
    </row>
    <row r="2235" spans="1:7" s="108" customFormat="1">
      <c r="A2235" s="263" t="s">
        <v>3082</v>
      </c>
      <c r="B2235" s="263" t="s">
        <v>204</v>
      </c>
      <c r="C2235" s="263" t="s">
        <v>3083</v>
      </c>
      <c r="D2235" s="263">
        <v>5710</v>
      </c>
      <c r="E2235" s="313">
        <v>1.41</v>
      </c>
      <c r="F2235" s="313">
        <f t="shared" ref="F2235:F2237" si="286">D2235*E2235</f>
        <v>8051.1</v>
      </c>
      <c r="G2235" s="785"/>
    </row>
    <row r="2236" spans="1:7" s="108" customFormat="1">
      <c r="A2236" s="263"/>
      <c r="B2236" s="263" t="s">
        <v>206</v>
      </c>
      <c r="C2236" s="263" t="s">
        <v>3084</v>
      </c>
      <c r="D2236" s="263">
        <v>3350</v>
      </c>
      <c r="E2236" s="313">
        <v>1.32</v>
      </c>
      <c r="F2236" s="313">
        <f t="shared" si="286"/>
        <v>4422</v>
      </c>
      <c r="G2236" s="785"/>
    </row>
    <row r="2237" spans="1:7" s="108" customFormat="1">
      <c r="A2237" s="263"/>
      <c r="B2237" s="263" t="s">
        <v>208</v>
      </c>
      <c r="C2237" s="263" t="s">
        <v>3085</v>
      </c>
      <c r="D2237" s="263">
        <v>2991</v>
      </c>
      <c r="E2237" s="313">
        <v>1.32</v>
      </c>
      <c r="F2237" s="313">
        <f t="shared" si="286"/>
        <v>3948.12</v>
      </c>
      <c r="G2237" s="785"/>
    </row>
    <row r="2238" spans="1:7" s="114" customFormat="1">
      <c r="A2238" s="267"/>
      <c r="B2238" s="267"/>
      <c r="C2238" s="267"/>
      <c r="D2238" s="267"/>
      <c r="E2238" s="314"/>
      <c r="F2238" s="314">
        <f>SUM(F2235:F2237)</f>
        <v>16421.22</v>
      </c>
      <c r="G2238" s="785"/>
    </row>
    <row r="2239" spans="1:7" s="108" customFormat="1">
      <c r="A2239" s="263" t="s">
        <v>3086</v>
      </c>
      <c r="B2239" s="263" t="s">
        <v>3087</v>
      </c>
      <c r="C2239" s="263" t="s">
        <v>3088</v>
      </c>
      <c r="D2239" s="263">
        <v>2866</v>
      </c>
      <c r="E2239" s="313">
        <v>1.66</v>
      </c>
      <c r="F2239" s="313">
        <f t="shared" ref="F2239:F2243" si="287">D2239*E2239</f>
        <v>4757.5600000000004</v>
      </c>
      <c r="G2239" s="785"/>
    </row>
    <row r="2240" spans="1:7" s="108" customFormat="1">
      <c r="A2240" s="263"/>
      <c r="B2240" s="263" t="s">
        <v>3089</v>
      </c>
      <c r="C2240" s="263" t="s">
        <v>3090</v>
      </c>
      <c r="D2240" s="263">
        <v>2660</v>
      </c>
      <c r="E2240" s="313">
        <v>1.9</v>
      </c>
      <c r="F2240" s="313">
        <f t="shared" si="287"/>
        <v>5054</v>
      </c>
      <c r="G2240" s="785"/>
    </row>
    <row r="2241" spans="1:7" s="108" customFormat="1">
      <c r="A2241" s="263"/>
      <c r="B2241" s="263" t="s">
        <v>3091</v>
      </c>
      <c r="C2241" s="263" t="s">
        <v>3092</v>
      </c>
      <c r="D2241" s="263">
        <v>1179</v>
      </c>
      <c r="E2241" s="313">
        <v>1.9</v>
      </c>
      <c r="F2241" s="313">
        <f t="shared" si="287"/>
        <v>2240.1</v>
      </c>
      <c r="G2241" s="785"/>
    </row>
    <row r="2242" spans="1:7" s="108" customFormat="1">
      <c r="A2242" s="263"/>
      <c r="B2242" s="263" t="s">
        <v>3093</v>
      </c>
      <c r="C2242" s="263" t="s">
        <v>3094</v>
      </c>
      <c r="D2242" s="263">
        <v>1758</v>
      </c>
      <c r="E2242" s="313">
        <v>1.41</v>
      </c>
      <c r="F2242" s="313">
        <f t="shared" si="287"/>
        <v>2478.7800000000002</v>
      </c>
      <c r="G2242" s="785"/>
    </row>
    <row r="2243" spans="1:7" s="108" customFormat="1">
      <c r="A2243" s="263"/>
      <c r="B2243" s="263" t="s">
        <v>3095</v>
      </c>
      <c r="C2243" s="263" t="s">
        <v>3096</v>
      </c>
      <c r="D2243" s="263">
        <v>248</v>
      </c>
      <c r="E2243" s="313">
        <v>1.61</v>
      </c>
      <c r="F2243" s="313">
        <f t="shared" si="287"/>
        <v>399.28</v>
      </c>
      <c r="G2243" s="785"/>
    </row>
    <row r="2244" spans="1:7" s="114" customFormat="1">
      <c r="A2244" s="267"/>
      <c r="B2244" s="267"/>
      <c r="C2244" s="267"/>
      <c r="D2244" s="267"/>
      <c r="E2244" s="314"/>
      <c r="F2244" s="314">
        <f>SUM(F2239:F2243)</f>
        <v>14929.72</v>
      </c>
      <c r="G2244" s="785"/>
    </row>
    <row r="2245" spans="1:7" s="108" customFormat="1">
      <c r="A2245" s="263" t="s">
        <v>3097</v>
      </c>
      <c r="B2245" s="263" t="s">
        <v>2727</v>
      </c>
      <c r="C2245" s="263" t="s">
        <v>3098</v>
      </c>
      <c r="D2245" s="263">
        <v>579</v>
      </c>
      <c r="E2245" s="313">
        <v>1.95</v>
      </c>
      <c r="F2245" s="313">
        <f t="shared" ref="F2245:F2249" si="288">D2245*E2245</f>
        <v>1129.05</v>
      </c>
      <c r="G2245" s="785"/>
    </row>
    <row r="2246" spans="1:7" s="108" customFormat="1">
      <c r="A2246" s="263"/>
      <c r="B2246" s="263" t="s">
        <v>2099</v>
      </c>
      <c r="C2246" s="263" t="s">
        <v>3099</v>
      </c>
      <c r="D2246" s="263">
        <v>579</v>
      </c>
      <c r="E2246" s="313">
        <v>2</v>
      </c>
      <c r="F2246" s="313">
        <f t="shared" si="288"/>
        <v>1158</v>
      </c>
      <c r="G2246" s="785"/>
    </row>
    <row r="2247" spans="1:7" s="108" customFormat="1">
      <c r="A2247" s="263"/>
      <c r="B2247" s="263" t="s">
        <v>3100</v>
      </c>
      <c r="C2247" s="263" t="s">
        <v>3101</v>
      </c>
      <c r="D2247" s="263">
        <v>1178</v>
      </c>
      <c r="E2247" s="313">
        <v>2</v>
      </c>
      <c r="F2247" s="313">
        <f t="shared" si="288"/>
        <v>2356</v>
      </c>
      <c r="G2247" s="785"/>
    </row>
    <row r="2248" spans="1:7" s="108" customFormat="1">
      <c r="A2248" s="263"/>
      <c r="B2248" s="263" t="s">
        <v>3102</v>
      </c>
      <c r="C2248" s="263" t="s">
        <v>3103</v>
      </c>
      <c r="D2248" s="263">
        <v>1485</v>
      </c>
      <c r="E2248" s="313">
        <v>2</v>
      </c>
      <c r="F2248" s="313">
        <f t="shared" si="288"/>
        <v>2970</v>
      </c>
      <c r="G2248" s="785"/>
    </row>
    <row r="2249" spans="1:7" s="108" customFormat="1">
      <c r="A2249" s="263"/>
      <c r="B2249" s="263" t="s">
        <v>3104</v>
      </c>
      <c r="C2249" s="263" t="s">
        <v>3105</v>
      </c>
      <c r="D2249" s="263">
        <v>1967</v>
      </c>
      <c r="E2249" s="313">
        <v>2</v>
      </c>
      <c r="F2249" s="313">
        <f t="shared" si="288"/>
        <v>3934</v>
      </c>
      <c r="G2249" s="785"/>
    </row>
    <row r="2250" spans="1:7" s="114" customFormat="1">
      <c r="A2250" s="267"/>
      <c r="B2250" s="267"/>
      <c r="C2250" s="267"/>
      <c r="D2250" s="267"/>
      <c r="E2250" s="314"/>
      <c r="F2250" s="314">
        <f>SUM(F2245:F2249)</f>
        <v>11547.05</v>
      </c>
      <c r="G2250" s="785"/>
    </row>
    <row r="2251" spans="1:7" s="108" customFormat="1">
      <c r="A2251" s="263" t="s">
        <v>3106</v>
      </c>
      <c r="B2251" s="263" t="s">
        <v>3107</v>
      </c>
      <c r="C2251" s="263" t="s">
        <v>3108</v>
      </c>
      <c r="D2251" s="263">
        <v>1871</v>
      </c>
      <c r="E2251" s="313">
        <v>3.25</v>
      </c>
      <c r="F2251" s="313">
        <f t="shared" ref="F2251:F2255" si="289">D2251*E2251</f>
        <v>6080.75</v>
      </c>
      <c r="G2251" s="785"/>
    </row>
    <row r="2252" spans="1:7" s="108" customFormat="1">
      <c r="A2252" s="263"/>
      <c r="B2252" s="263" t="s">
        <v>3109</v>
      </c>
      <c r="C2252" s="263" t="s">
        <v>3110</v>
      </c>
      <c r="D2252" s="263">
        <v>262</v>
      </c>
      <c r="E2252" s="313">
        <v>3.25</v>
      </c>
      <c r="F2252" s="313">
        <f t="shared" si="289"/>
        <v>851.5</v>
      </c>
      <c r="G2252" s="785"/>
    </row>
    <row r="2253" spans="1:7" s="114" customFormat="1">
      <c r="A2253" s="267"/>
      <c r="B2253" s="267"/>
      <c r="C2253" s="267"/>
      <c r="D2253" s="267"/>
      <c r="E2253" s="314"/>
      <c r="F2253" s="314">
        <f>SUM(F2251:F2252)</f>
        <v>6932.25</v>
      </c>
      <c r="G2253" s="785"/>
    </row>
    <row r="2254" spans="1:7" s="108" customFormat="1">
      <c r="A2254" s="263" t="s">
        <v>3111</v>
      </c>
      <c r="B2254" s="263" t="s">
        <v>3112</v>
      </c>
      <c r="C2254" s="263" t="s">
        <v>3113</v>
      </c>
      <c r="D2254" s="263">
        <v>2781</v>
      </c>
      <c r="E2254" s="313">
        <v>4.21</v>
      </c>
      <c r="F2254" s="313">
        <f t="shared" si="289"/>
        <v>11708.01</v>
      </c>
      <c r="G2254" s="785"/>
    </row>
    <row r="2255" spans="1:7" s="108" customFormat="1">
      <c r="A2255" s="263"/>
      <c r="B2255" s="263" t="s">
        <v>3114</v>
      </c>
      <c r="C2255" s="263" t="s">
        <v>3115</v>
      </c>
      <c r="D2255" s="263">
        <v>390</v>
      </c>
      <c r="E2255" s="313">
        <v>3.93</v>
      </c>
      <c r="F2255" s="313">
        <f t="shared" si="289"/>
        <v>1532.7</v>
      </c>
      <c r="G2255" s="785"/>
    </row>
    <row r="2256" spans="1:7" s="114" customFormat="1">
      <c r="A2256" s="267"/>
      <c r="B2256" s="267"/>
      <c r="C2256" s="267"/>
      <c r="D2256" s="267"/>
      <c r="E2256" s="314"/>
      <c r="F2256" s="314">
        <f>SUM(F2254:F2255)</f>
        <v>13240.71</v>
      </c>
      <c r="G2256" s="785"/>
    </row>
    <row r="2257" spans="1:7" s="108" customFormat="1">
      <c r="A2257" s="263" t="s">
        <v>3116</v>
      </c>
      <c r="B2257" s="263" t="s">
        <v>3117</v>
      </c>
      <c r="C2257" s="263" t="s">
        <v>3118</v>
      </c>
      <c r="D2257" s="263">
        <v>1954</v>
      </c>
      <c r="E2257" s="313">
        <v>3.1</v>
      </c>
      <c r="F2257" s="313">
        <f t="shared" ref="F2257:F2259" si="290">D2257*E2257</f>
        <v>6057.4</v>
      </c>
      <c r="G2257" s="785"/>
    </row>
    <row r="2258" spans="1:7" s="108" customFormat="1">
      <c r="A2258" s="263"/>
      <c r="B2258" s="263" t="s">
        <v>3119</v>
      </c>
      <c r="C2258" s="263" t="s">
        <v>3120</v>
      </c>
      <c r="D2258" s="263">
        <v>964</v>
      </c>
      <c r="E2258" s="313">
        <v>3.1</v>
      </c>
      <c r="F2258" s="313">
        <f t="shared" si="290"/>
        <v>2988.4</v>
      </c>
      <c r="G2258" s="785"/>
    </row>
    <row r="2259" spans="1:7" s="108" customFormat="1">
      <c r="A2259" s="263"/>
      <c r="B2259" s="263" t="s">
        <v>3121</v>
      </c>
      <c r="C2259" s="263" t="s">
        <v>3122</v>
      </c>
      <c r="D2259" s="263">
        <v>203</v>
      </c>
      <c r="E2259" s="313">
        <v>3.1</v>
      </c>
      <c r="F2259" s="313">
        <f t="shared" si="290"/>
        <v>629.29999999999995</v>
      </c>
      <c r="G2259" s="785"/>
    </row>
    <row r="2260" spans="1:7" s="114" customFormat="1">
      <c r="A2260" s="267"/>
      <c r="B2260" s="267"/>
      <c r="C2260" s="267"/>
      <c r="D2260" s="267"/>
      <c r="E2260" s="314"/>
      <c r="F2260" s="314">
        <f>SUM(F2257:F2259)</f>
        <v>9675.1</v>
      </c>
      <c r="G2260" s="785"/>
    </row>
    <row r="2261" spans="1:7" s="108" customFormat="1">
      <c r="A2261" s="263" t="s">
        <v>3123</v>
      </c>
      <c r="B2261" s="263" t="s">
        <v>3124</v>
      </c>
      <c r="C2261" s="263" t="s">
        <v>3125</v>
      </c>
      <c r="D2261" s="263">
        <v>2426</v>
      </c>
      <c r="E2261" s="313">
        <v>3.05</v>
      </c>
      <c r="F2261" s="313">
        <f t="shared" ref="F2261:F2263" si="291">D2261*E2261</f>
        <v>7399.3</v>
      </c>
      <c r="G2261" s="785"/>
    </row>
    <row r="2262" spans="1:7" s="108" customFormat="1">
      <c r="A2262" s="263"/>
      <c r="B2262" s="263" t="s">
        <v>3126</v>
      </c>
      <c r="C2262" s="263" t="s">
        <v>3127</v>
      </c>
      <c r="D2262" s="263">
        <v>1569</v>
      </c>
      <c r="E2262" s="313">
        <v>3.05</v>
      </c>
      <c r="F2262" s="313">
        <f t="shared" si="291"/>
        <v>4785.45</v>
      </c>
      <c r="G2262" s="785"/>
    </row>
    <row r="2263" spans="1:7" s="108" customFormat="1">
      <c r="A2263" s="263"/>
      <c r="B2263" s="263" t="s">
        <v>3128</v>
      </c>
      <c r="C2263" s="263" t="s">
        <v>3129</v>
      </c>
      <c r="D2263" s="263">
        <v>301</v>
      </c>
      <c r="E2263" s="313">
        <v>3.05</v>
      </c>
      <c r="F2263" s="313">
        <f t="shared" si="291"/>
        <v>918.05</v>
      </c>
      <c r="G2263" s="785"/>
    </row>
    <row r="2264" spans="1:7" s="114" customFormat="1">
      <c r="A2264" s="267"/>
      <c r="B2264" s="267"/>
      <c r="C2264" s="267"/>
      <c r="D2264" s="267"/>
      <c r="E2264" s="314"/>
      <c r="F2264" s="314">
        <f>SUM(F2261:F2263)</f>
        <v>13102.8</v>
      </c>
      <c r="G2264" s="785"/>
    </row>
    <row r="2265" spans="1:7" s="108" customFormat="1">
      <c r="A2265" s="263" t="s">
        <v>3130</v>
      </c>
      <c r="B2265" s="263" t="s">
        <v>3131</v>
      </c>
      <c r="C2265" s="263" t="s">
        <v>3132</v>
      </c>
      <c r="D2265" s="263">
        <v>2667</v>
      </c>
      <c r="E2265" s="313">
        <v>3.93</v>
      </c>
      <c r="F2265" s="313">
        <f t="shared" ref="F2265:F2268" si="292">D2265*E2265</f>
        <v>10481.31</v>
      </c>
      <c r="G2265" s="785"/>
    </row>
    <row r="2266" spans="1:7" s="108" customFormat="1">
      <c r="A2266" s="263"/>
      <c r="B2266" s="263" t="s">
        <v>3133</v>
      </c>
      <c r="C2266" s="263" t="s">
        <v>3134</v>
      </c>
      <c r="D2266" s="263">
        <v>2327</v>
      </c>
      <c r="E2266" s="313">
        <v>3.93</v>
      </c>
      <c r="F2266" s="313">
        <f t="shared" si="292"/>
        <v>9145.11</v>
      </c>
      <c r="G2266" s="785"/>
    </row>
    <row r="2267" spans="1:7" s="108" customFormat="1">
      <c r="A2267" s="263"/>
      <c r="B2267" s="263" t="s">
        <v>3135</v>
      </c>
      <c r="C2267" s="263" t="s">
        <v>3136</v>
      </c>
      <c r="D2267" s="263">
        <v>1406</v>
      </c>
      <c r="E2267" s="313">
        <v>3.93</v>
      </c>
      <c r="F2267" s="313">
        <f t="shared" si="292"/>
        <v>5525.58</v>
      </c>
      <c r="G2267" s="785"/>
    </row>
    <row r="2268" spans="1:7" s="108" customFormat="1">
      <c r="A2268" s="263"/>
      <c r="B2268" s="263" t="s">
        <v>3137</v>
      </c>
      <c r="C2268" s="263" t="s">
        <v>3138</v>
      </c>
      <c r="D2268" s="263">
        <v>300</v>
      </c>
      <c r="E2268" s="313">
        <v>3.93</v>
      </c>
      <c r="F2268" s="313">
        <f t="shared" si="292"/>
        <v>1179</v>
      </c>
      <c r="G2268" s="785"/>
    </row>
    <row r="2269" spans="1:7" s="114" customFormat="1">
      <c r="A2269" s="267"/>
      <c r="B2269" s="267"/>
      <c r="C2269" s="267"/>
      <c r="D2269" s="267"/>
      <c r="E2269" s="314"/>
      <c r="F2269" s="314">
        <f>SUM(F2265:F2268)</f>
        <v>26331</v>
      </c>
      <c r="G2269" s="785"/>
    </row>
    <row r="2270" spans="1:7" s="108" customFormat="1">
      <c r="A2270" s="263" t="s">
        <v>3139</v>
      </c>
      <c r="B2270" s="263" t="s">
        <v>3140</v>
      </c>
      <c r="C2270" s="263" t="s">
        <v>3141</v>
      </c>
      <c r="D2270" s="263">
        <v>2744</v>
      </c>
      <c r="E2270" s="313">
        <v>4.1100000000000003</v>
      </c>
      <c r="F2270" s="313">
        <f t="shared" ref="F2270:F2273" si="293">D2270*E2270</f>
        <v>11277.84</v>
      </c>
      <c r="G2270" s="785"/>
    </row>
    <row r="2271" spans="1:7" s="108" customFormat="1">
      <c r="A2271" s="263"/>
      <c r="B2271" s="263" t="s">
        <v>3142</v>
      </c>
      <c r="C2271" s="263" t="s">
        <v>3143</v>
      </c>
      <c r="D2271" s="263">
        <v>1810</v>
      </c>
      <c r="E2271" s="313">
        <v>3.96</v>
      </c>
      <c r="F2271" s="313">
        <f t="shared" si="293"/>
        <v>7167.6</v>
      </c>
      <c r="G2271" s="785"/>
    </row>
    <row r="2272" spans="1:7" s="108" customFormat="1">
      <c r="A2272" s="263"/>
      <c r="B2272" s="263" t="s">
        <v>3144</v>
      </c>
      <c r="C2272" s="263" t="s">
        <v>3145</v>
      </c>
      <c r="D2272" s="263">
        <v>2445</v>
      </c>
      <c r="E2272" s="313">
        <v>3.96</v>
      </c>
      <c r="F2272" s="313">
        <f t="shared" si="293"/>
        <v>9682.2000000000007</v>
      </c>
      <c r="G2272" s="785"/>
    </row>
    <row r="2273" spans="1:7" s="108" customFormat="1">
      <c r="A2273" s="263"/>
      <c r="B2273" s="263" t="s">
        <v>3146</v>
      </c>
      <c r="C2273" s="263" t="s">
        <v>3147</v>
      </c>
      <c r="D2273" s="263">
        <v>1299</v>
      </c>
      <c r="E2273" s="313">
        <v>3.96</v>
      </c>
      <c r="F2273" s="313">
        <f t="shared" si="293"/>
        <v>5144.04</v>
      </c>
      <c r="G2273" s="785"/>
    </row>
    <row r="2274" spans="1:7" s="114" customFormat="1">
      <c r="A2274" s="267"/>
      <c r="B2274" s="267"/>
      <c r="C2274" s="267"/>
      <c r="D2274" s="267"/>
      <c r="E2274" s="314"/>
      <c r="F2274" s="314">
        <f>SUM(F2270:F2273)</f>
        <v>33271.68</v>
      </c>
      <c r="G2274" s="785"/>
    </row>
    <row r="2275" spans="1:7" s="108" customFormat="1">
      <c r="A2275" s="263" t="s">
        <v>3148</v>
      </c>
      <c r="B2275" s="263" t="s">
        <v>3149</v>
      </c>
      <c r="C2275" s="263" t="s">
        <v>3150</v>
      </c>
      <c r="D2275" s="263">
        <v>2594</v>
      </c>
      <c r="E2275" s="313">
        <v>5.7</v>
      </c>
      <c r="F2275" s="313">
        <f t="shared" ref="F2275:F2277" si="294">D2275*E2275</f>
        <v>14785.8</v>
      </c>
      <c r="G2275" s="785"/>
    </row>
    <row r="2276" spans="1:7" s="108" customFormat="1">
      <c r="A2276" s="263"/>
      <c r="B2276" s="263" t="s">
        <v>3151</v>
      </c>
      <c r="C2276" s="263" t="s">
        <v>3152</v>
      </c>
      <c r="D2276" s="263">
        <v>300</v>
      </c>
      <c r="E2276" s="313">
        <v>5.45</v>
      </c>
      <c r="F2276" s="313">
        <f t="shared" si="294"/>
        <v>1635</v>
      </c>
      <c r="G2276" s="785"/>
    </row>
    <row r="2277" spans="1:7" s="108" customFormat="1">
      <c r="A2277" s="263"/>
      <c r="B2277" s="263" t="s">
        <v>3153</v>
      </c>
      <c r="C2277" s="263" t="s">
        <v>3154</v>
      </c>
      <c r="D2277" s="263">
        <v>1007</v>
      </c>
      <c r="E2277" s="313">
        <v>5.55</v>
      </c>
      <c r="F2277" s="313">
        <f t="shared" si="294"/>
        <v>5588.85</v>
      </c>
      <c r="G2277" s="785"/>
    </row>
    <row r="2278" spans="1:7" s="114" customFormat="1">
      <c r="A2278" s="267"/>
      <c r="B2278" s="267"/>
      <c r="C2278" s="267"/>
      <c r="D2278" s="267"/>
      <c r="E2278" s="314"/>
      <c r="F2278" s="314">
        <f>SUM(F2275:F2277)</f>
        <v>22009.65</v>
      </c>
      <c r="G2278" s="785"/>
    </row>
    <row r="2279" spans="1:7" s="108" customFormat="1">
      <c r="A2279" s="252" t="s">
        <v>3155</v>
      </c>
      <c r="B2279" s="252" t="s">
        <v>3124</v>
      </c>
      <c r="C2279" s="252" t="s">
        <v>3156</v>
      </c>
      <c r="D2279" s="252">
        <v>185</v>
      </c>
      <c r="E2279" s="336">
        <v>3.05</v>
      </c>
      <c r="F2279" s="336">
        <f t="shared" ref="F2279:F2285" si="295">D2279*E2279</f>
        <v>564.25</v>
      </c>
      <c r="G2279" s="791" t="s">
        <v>3157</v>
      </c>
    </row>
    <row r="2280" spans="1:7" s="114" customFormat="1">
      <c r="A2280" s="309"/>
      <c r="B2280" s="309"/>
      <c r="C2280" s="309"/>
      <c r="D2280" s="309"/>
      <c r="E2280" s="337"/>
      <c r="F2280" s="337">
        <f>SUM(F2279:F2279)</f>
        <v>564.25</v>
      </c>
      <c r="G2280" s="791"/>
    </row>
    <row r="2281" spans="1:7" s="112" customFormat="1">
      <c r="A2281" s="138" t="s">
        <v>3158</v>
      </c>
      <c r="B2281" s="138" t="s">
        <v>3159</v>
      </c>
      <c r="C2281" s="138" t="s">
        <v>3160</v>
      </c>
      <c r="D2281" s="138">
        <v>4351</v>
      </c>
      <c r="E2281" s="321">
        <v>1.42</v>
      </c>
      <c r="F2281" s="321">
        <f t="shared" si="295"/>
        <v>6178.42</v>
      </c>
      <c r="G2281" s="786" t="s">
        <v>3161</v>
      </c>
    </row>
    <row r="2282" spans="1:7" s="112" customFormat="1">
      <c r="A2282" s="138"/>
      <c r="B2282" s="138" t="s">
        <v>3162</v>
      </c>
      <c r="C2282" s="138" t="s">
        <v>3163</v>
      </c>
      <c r="D2282" s="138">
        <v>3879</v>
      </c>
      <c r="E2282" s="321">
        <v>1.42</v>
      </c>
      <c r="F2282" s="321">
        <f t="shared" si="295"/>
        <v>5508.18</v>
      </c>
      <c r="G2282" s="786"/>
    </row>
    <row r="2283" spans="1:7" s="112" customFormat="1">
      <c r="A2283" s="138"/>
      <c r="B2283" s="138" t="s">
        <v>3164</v>
      </c>
      <c r="C2283" s="138" t="s">
        <v>3165</v>
      </c>
      <c r="D2283" s="138">
        <v>1557</v>
      </c>
      <c r="E2283" s="321">
        <v>1.42</v>
      </c>
      <c r="F2283" s="321">
        <f t="shared" si="295"/>
        <v>2210.94</v>
      </c>
      <c r="G2283" s="786"/>
    </row>
    <row r="2284" spans="1:7" s="112" customFormat="1">
      <c r="A2284" s="138"/>
      <c r="B2284" s="138" t="s">
        <v>3166</v>
      </c>
      <c r="C2284" s="138" t="s">
        <v>3167</v>
      </c>
      <c r="D2284" s="138">
        <v>2900</v>
      </c>
      <c r="E2284" s="321">
        <v>1.56</v>
      </c>
      <c r="F2284" s="321">
        <f t="shared" si="295"/>
        <v>4524</v>
      </c>
      <c r="G2284" s="786"/>
    </row>
    <row r="2285" spans="1:7" s="112" customFormat="1">
      <c r="A2285" s="138"/>
      <c r="B2285" s="138" t="s">
        <v>3168</v>
      </c>
      <c r="C2285" s="138" t="s">
        <v>3169</v>
      </c>
      <c r="D2285" s="138">
        <v>1947</v>
      </c>
      <c r="E2285" s="321">
        <v>1.56</v>
      </c>
      <c r="F2285" s="321">
        <f t="shared" si="295"/>
        <v>3037.32</v>
      </c>
      <c r="G2285" s="786"/>
    </row>
    <row r="2286" spans="1:7" s="112" customFormat="1">
      <c r="A2286" s="138"/>
      <c r="B2286" s="138"/>
      <c r="C2286" s="138"/>
      <c r="D2286" s="138"/>
      <c r="E2286" s="321"/>
      <c r="F2286" s="322">
        <f>SUM(F2281:F2285)</f>
        <v>21458.86</v>
      </c>
      <c r="G2286" s="786"/>
    </row>
    <row r="2287" spans="1:7" s="112" customFormat="1">
      <c r="A2287" s="138" t="s">
        <v>3170</v>
      </c>
      <c r="B2287" s="138" t="s">
        <v>3171</v>
      </c>
      <c r="C2287" s="138" t="s">
        <v>3172</v>
      </c>
      <c r="D2287" s="138">
        <v>4452</v>
      </c>
      <c r="E2287" s="321">
        <v>1.41</v>
      </c>
      <c r="F2287" s="321">
        <f t="shared" ref="F2287:F2291" si="296">D2287*E2287</f>
        <v>6277.32</v>
      </c>
      <c r="G2287" s="786"/>
    </row>
    <row r="2288" spans="1:7" s="112" customFormat="1">
      <c r="A2288" s="138"/>
      <c r="B2288" s="138" t="s">
        <v>3173</v>
      </c>
      <c r="C2288" s="138" t="s">
        <v>3174</v>
      </c>
      <c r="D2288" s="138">
        <v>2707</v>
      </c>
      <c r="E2288" s="321">
        <v>1.41</v>
      </c>
      <c r="F2288" s="321">
        <f t="shared" si="296"/>
        <v>3816.87</v>
      </c>
      <c r="G2288" s="786"/>
    </row>
    <row r="2289" spans="1:7" s="112" customFormat="1">
      <c r="A2289" s="138"/>
      <c r="B2289" s="138" t="s">
        <v>3175</v>
      </c>
      <c r="C2289" s="138" t="s">
        <v>3176</v>
      </c>
      <c r="D2289" s="138">
        <v>1873</v>
      </c>
      <c r="E2289" s="321">
        <v>1.41</v>
      </c>
      <c r="F2289" s="321">
        <f t="shared" si="296"/>
        <v>2640.93</v>
      </c>
      <c r="G2289" s="786"/>
    </row>
    <row r="2290" spans="1:7" s="112" customFormat="1">
      <c r="A2290" s="138"/>
      <c r="B2290" s="138" t="s">
        <v>3177</v>
      </c>
      <c r="C2290" s="138" t="s">
        <v>3178</v>
      </c>
      <c r="D2290" s="138">
        <v>3283</v>
      </c>
      <c r="E2290" s="321">
        <v>1.56</v>
      </c>
      <c r="F2290" s="321">
        <f t="shared" si="296"/>
        <v>5121.4799999999996</v>
      </c>
      <c r="G2290" s="786"/>
    </row>
    <row r="2291" spans="1:7" s="112" customFormat="1">
      <c r="A2291" s="138"/>
      <c r="B2291" s="138" t="s">
        <v>3179</v>
      </c>
      <c r="C2291" s="138" t="s">
        <v>3180</v>
      </c>
      <c r="D2291" s="138">
        <v>2099</v>
      </c>
      <c r="E2291" s="321">
        <v>1.56</v>
      </c>
      <c r="F2291" s="321">
        <f t="shared" si="296"/>
        <v>3274.44</v>
      </c>
      <c r="G2291" s="786"/>
    </row>
    <row r="2292" spans="1:7" s="112" customFormat="1">
      <c r="A2292" s="138"/>
      <c r="B2292" s="138"/>
      <c r="C2292" s="138"/>
      <c r="D2292" s="138"/>
      <c r="E2292" s="321"/>
      <c r="F2292" s="322">
        <f>SUM(F2287:F2291)</f>
        <v>21131.040000000001</v>
      </c>
      <c r="G2292" s="786"/>
    </row>
    <row r="2293" spans="1:7" s="112" customFormat="1">
      <c r="A2293" s="138" t="s">
        <v>3181</v>
      </c>
      <c r="B2293" s="138" t="s">
        <v>3182</v>
      </c>
      <c r="C2293" s="138" t="s">
        <v>3183</v>
      </c>
      <c r="D2293" s="138">
        <v>7055</v>
      </c>
      <c r="E2293" s="321">
        <v>1.55</v>
      </c>
      <c r="F2293" s="321">
        <f t="shared" ref="F2293:F2297" si="297">D2293*E2293</f>
        <v>10935.25</v>
      </c>
      <c r="G2293" s="786"/>
    </row>
    <row r="2294" spans="1:7" s="112" customFormat="1">
      <c r="A2294" s="138"/>
      <c r="B2294" s="138" t="s">
        <v>3184</v>
      </c>
      <c r="C2294" s="138" t="s">
        <v>3185</v>
      </c>
      <c r="D2294" s="138">
        <v>6460</v>
      </c>
      <c r="E2294" s="321">
        <v>1.55</v>
      </c>
      <c r="F2294" s="321">
        <f t="shared" si="297"/>
        <v>10013</v>
      </c>
      <c r="G2294" s="786"/>
    </row>
    <row r="2295" spans="1:7" s="112" customFormat="1">
      <c r="A2295" s="138"/>
      <c r="B2295" s="138" t="s">
        <v>3186</v>
      </c>
      <c r="C2295" s="138" t="s">
        <v>3187</v>
      </c>
      <c r="D2295" s="138">
        <v>4660</v>
      </c>
      <c r="E2295" s="321">
        <v>1.55</v>
      </c>
      <c r="F2295" s="321">
        <f t="shared" si="297"/>
        <v>7223</v>
      </c>
      <c r="G2295" s="786"/>
    </row>
    <row r="2296" spans="1:7" s="112" customFormat="1">
      <c r="A2296" s="138"/>
      <c r="B2296" s="138" t="s">
        <v>3188</v>
      </c>
      <c r="C2296" s="138" t="s">
        <v>3189</v>
      </c>
      <c r="D2296" s="138">
        <v>2128</v>
      </c>
      <c r="E2296" s="321">
        <v>1.55</v>
      </c>
      <c r="F2296" s="321">
        <f t="shared" si="297"/>
        <v>3298.4</v>
      </c>
      <c r="G2296" s="786"/>
    </row>
    <row r="2297" spans="1:7" s="112" customFormat="1">
      <c r="A2297" s="138"/>
      <c r="B2297" s="138" t="s">
        <v>3190</v>
      </c>
      <c r="C2297" s="138" t="s">
        <v>3191</v>
      </c>
      <c r="D2297" s="138">
        <v>2611</v>
      </c>
      <c r="E2297" s="321">
        <v>1.49</v>
      </c>
      <c r="F2297" s="321">
        <f t="shared" si="297"/>
        <v>3890.39</v>
      </c>
      <c r="G2297" s="786"/>
    </row>
    <row r="2298" spans="1:7" s="112" customFormat="1">
      <c r="A2298" s="138"/>
      <c r="B2298" s="138"/>
      <c r="C2298" s="138"/>
      <c r="D2298" s="138"/>
      <c r="E2298" s="321"/>
      <c r="F2298" s="322">
        <f>SUM(F2293:F2297)</f>
        <v>35360.04</v>
      </c>
      <c r="G2298" s="786"/>
    </row>
    <row r="2299" spans="1:7" s="112" customFormat="1">
      <c r="A2299" s="138" t="s">
        <v>3192</v>
      </c>
      <c r="B2299" s="138" t="s">
        <v>3193</v>
      </c>
      <c r="C2299" s="138" t="s">
        <v>3194</v>
      </c>
      <c r="D2299" s="138">
        <v>1611</v>
      </c>
      <c r="E2299" s="321">
        <v>1.49</v>
      </c>
      <c r="F2299" s="321">
        <f t="shared" ref="F2299:F2303" si="298">D2299*E2299</f>
        <v>2400.39</v>
      </c>
      <c r="G2299" s="786"/>
    </row>
    <row r="2300" spans="1:7" s="112" customFormat="1">
      <c r="A2300" s="138"/>
      <c r="B2300" s="138" t="s">
        <v>3195</v>
      </c>
      <c r="C2300" s="138" t="s">
        <v>3196</v>
      </c>
      <c r="D2300" s="138">
        <v>1874</v>
      </c>
      <c r="E2300" s="321">
        <v>1.57</v>
      </c>
      <c r="F2300" s="321">
        <f t="shared" si="298"/>
        <v>2942.18</v>
      </c>
      <c r="G2300" s="786"/>
    </row>
    <row r="2301" spans="1:7" s="112" customFormat="1">
      <c r="A2301" s="138"/>
      <c r="B2301" s="138" t="s">
        <v>3197</v>
      </c>
      <c r="C2301" s="138" t="s">
        <v>3198</v>
      </c>
      <c r="D2301" s="138">
        <v>1610</v>
      </c>
      <c r="E2301" s="321">
        <v>1.32</v>
      </c>
      <c r="F2301" s="321">
        <f t="shared" si="298"/>
        <v>2125.1999999999998</v>
      </c>
      <c r="G2301" s="786"/>
    </row>
    <row r="2302" spans="1:7" s="112" customFormat="1">
      <c r="A2302" s="138"/>
      <c r="B2302" s="138" t="s">
        <v>3199</v>
      </c>
      <c r="C2302" s="138" t="s">
        <v>3200</v>
      </c>
      <c r="D2302" s="138">
        <v>255</v>
      </c>
      <c r="E2302" s="321">
        <v>1.32</v>
      </c>
      <c r="F2302" s="321">
        <f t="shared" si="298"/>
        <v>336.6</v>
      </c>
      <c r="G2302" s="786"/>
    </row>
    <row r="2303" spans="1:7" s="112" customFormat="1">
      <c r="A2303" s="138"/>
      <c r="B2303" s="138" t="s">
        <v>3201</v>
      </c>
      <c r="C2303" s="138" t="s">
        <v>3202</v>
      </c>
      <c r="D2303" s="138">
        <v>447</v>
      </c>
      <c r="E2303" s="321">
        <v>1.32</v>
      </c>
      <c r="F2303" s="321">
        <f t="shared" si="298"/>
        <v>590.04</v>
      </c>
      <c r="G2303" s="786"/>
    </row>
    <row r="2304" spans="1:7" s="112" customFormat="1">
      <c r="A2304" s="138"/>
      <c r="B2304" s="138"/>
      <c r="C2304" s="138"/>
      <c r="D2304" s="138"/>
      <c r="E2304" s="321"/>
      <c r="F2304" s="322">
        <f>SUM(F2299:F2303)</f>
        <v>8394.41</v>
      </c>
      <c r="G2304" s="786"/>
    </row>
    <row r="2305" spans="1:7" s="112" customFormat="1">
      <c r="A2305" s="138" t="s">
        <v>3203</v>
      </c>
      <c r="B2305" s="138" t="s">
        <v>204</v>
      </c>
      <c r="C2305" s="138" t="s">
        <v>3204</v>
      </c>
      <c r="D2305" s="138">
        <v>2297</v>
      </c>
      <c r="E2305" s="321">
        <v>1.41</v>
      </c>
      <c r="F2305" s="321">
        <f t="shared" ref="F2305:F2307" si="299">D2305*E2305</f>
        <v>3238.77</v>
      </c>
      <c r="G2305" s="786"/>
    </row>
    <row r="2306" spans="1:7" s="112" customFormat="1">
      <c r="A2306" s="138"/>
      <c r="B2306" s="138" t="s">
        <v>206</v>
      </c>
      <c r="C2306" s="138" t="s">
        <v>3205</v>
      </c>
      <c r="D2306" s="138">
        <v>1305</v>
      </c>
      <c r="E2306" s="321">
        <v>1.32</v>
      </c>
      <c r="F2306" s="321">
        <f t="shared" si="299"/>
        <v>1722.6</v>
      </c>
      <c r="G2306" s="786"/>
    </row>
    <row r="2307" spans="1:7" s="112" customFormat="1">
      <c r="A2307" s="138"/>
      <c r="B2307" s="138" t="s">
        <v>208</v>
      </c>
      <c r="C2307" s="138" t="s">
        <v>3206</v>
      </c>
      <c r="D2307" s="138">
        <v>1408</v>
      </c>
      <c r="E2307" s="321">
        <v>1.32</v>
      </c>
      <c r="F2307" s="321">
        <f t="shared" si="299"/>
        <v>1858.56</v>
      </c>
      <c r="G2307" s="786"/>
    </row>
    <row r="2308" spans="1:7" s="112" customFormat="1">
      <c r="A2308" s="138"/>
      <c r="B2308" s="138"/>
      <c r="C2308" s="138"/>
      <c r="D2308" s="138"/>
      <c r="E2308" s="321"/>
      <c r="F2308" s="322">
        <f>SUM(F2305:F2307)</f>
        <v>6819.93</v>
      </c>
      <c r="G2308" s="786"/>
    </row>
    <row r="2309" spans="1:7" s="112" customFormat="1">
      <c r="A2309" s="138" t="s">
        <v>3207</v>
      </c>
      <c r="B2309" s="138" t="s">
        <v>204</v>
      </c>
      <c r="C2309" s="138" t="s">
        <v>3208</v>
      </c>
      <c r="D2309" s="138">
        <v>2270</v>
      </c>
      <c r="E2309" s="321">
        <v>1.41</v>
      </c>
      <c r="F2309" s="321">
        <f t="shared" ref="F2309:F2311" si="300">D2309*E2309</f>
        <v>3200.7</v>
      </c>
      <c r="G2309" s="786"/>
    </row>
    <row r="2310" spans="1:7" s="112" customFormat="1">
      <c r="A2310" s="138"/>
      <c r="B2310" s="138" t="s">
        <v>206</v>
      </c>
      <c r="C2310" s="138" t="s">
        <v>3209</v>
      </c>
      <c r="D2310" s="138">
        <v>1258</v>
      </c>
      <c r="E2310" s="321">
        <v>1.32</v>
      </c>
      <c r="F2310" s="321">
        <f t="shared" si="300"/>
        <v>1660.56</v>
      </c>
      <c r="G2310" s="786"/>
    </row>
    <row r="2311" spans="1:7" s="112" customFormat="1">
      <c r="A2311" s="138"/>
      <c r="B2311" s="138" t="s">
        <v>208</v>
      </c>
      <c r="C2311" s="138" t="s">
        <v>3210</v>
      </c>
      <c r="D2311" s="138">
        <v>1384</v>
      </c>
      <c r="E2311" s="321">
        <v>1.32</v>
      </c>
      <c r="F2311" s="321">
        <f t="shared" si="300"/>
        <v>1826.88</v>
      </c>
      <c r="G2311" s="786"/>
    </row>
    <row r="2312" spans="1:7" s="112" customFormat="1">
      <c r="A2312" s="138"/>
      <c r="B2312" s="138"/>
      <c r="C2312" s="138"/>
      <c r="D2312" s="138"/>
      <c r="E2312" s="321"/>
      <c r="F2312" s="322">
        <f>SUM(F2309:F2311)</f>
        <v>6688.14</v>
      </c>
      <c r="G2312" s="786"/>
    </row>
    <row r="2313" spans="1:7" s="112" customFormat="1">
      <c r="A2313" s="138" t="s">
        <v>3211</v>
      </c>
      <c r="B2313" s="138" t="s">
        <v>3212</v>
      </c>
      <c r="C2313" s="138" t="s">
        <v>3213</v>
      </c>
      <c r="D2313" s="138">
        <v>2098</v>
      </c>
      <c r="E2313" s="321">
        <v>3.25</v>
      </c>
      <c r="F2313" s="321">
        <f t="shared" ref="F2313:F2317" si="301">D2313*E2313</f>
        <v>6818.5</v>
      </c>
      <c r="G2313" s="786"/>
    </row>
    <row r="2314" spans="1:7" s="112" customFormat="1">
      <c r="A2314" s="138"/>
      <c r="B2314" s="138" t="s">
        <v>3214</v>
      </c>
      <c r="C2314" s="138" t="s">
        <v>3215</v>
      </c>
      <c r="D2314" s="138">
        <v>240</v>
      </c>
      <c r="E2314" s="321">
        <v>3.25</v>
      </c>
      <c r="F2314" s="321">
        <f t="shared" si="301"/>
        <v>780</v>
      </c>
      <c r="G2314" s="786"/>
    </row>
    <row r="2315" spans="1:7" s="112" customFormat="1">
      <c r="A2315" s="138"/>
      <c r="B2315" s="138"/>
      <c r="C2315" s="138"/>
      <c r="D2315" s="138"/>
      <c r="E2315" s="321"/>
      <c r="F2315" s="322">
        <f>SUM(F2313:F2314)</f>
        <v>7598.5</v>
      </c>
      <c r="G2315" s="786"/>
    </row>
    <row r="2316" spans="1:7" s="112" customFormat="1">
      <c r="A2316" s="138" t="s">
        <v>3216</v>
      </c>
      <c r="B2316" s="138" t="s">
        <v>3217</v>
      </c>
      <c r="C2316" s="138" t="s">
        <v>3218</v>
      </c>
      <c r="D2316" s="138">
        <v>2515</v>
      </c>
      <c r="E2316" s="321">
        <v>3.93</v>
      </c>
      <c r="F2316" s="321">
        <f t="shared" si="301"/>
        <v>9883.9500000000007</v>
      </c>
      <c r="G2316" s="786"/>
    </row>
    <row r="2317" spans="1:7" s="112" customFormat="1">
      <c r="A2317" s="138"/>
      <c r="B2317" s="138" t="s">
        <v>3219</v>
      </c>
      <c r="C2317" s="138" t="s">
        <v>3220</v>
      </c>
      <c r="D2317" s="138">
        <v>450</v>
      </c>
      <c r="E2317" s="321">
        <v>3.93</v>
      </c>
      <c r="F2317" s="321">
        <f t="shared" si="301"/>
        <v>1768.5</v>
      </c>
      <c r="G2317" s="786"/>
    </row>
    <row r="2318" spans="1:7" s="112" customFormat="1">
      <c r="A2318" s="138"/>
      <c r="B2318" s="138"/>
      <c r="C2318" s="138"/>
      <c r="D2318" s="138"/>
      <c r="E2318" s="321"/>
      <c r="F2318" s="322">
        <f>SUM(F2316:F2317)</f>
        <v>11652.45</v>
      </c>
      <c r="G2318" s="786"/>
    </row>
    <row r="2319" spans="1:7" s="112" customFormat="1">
      <c r="A2319" s="138" t="s">
        <v>3221</v>
      </c>
      <c r="B2319" s="138" t="s">
        <v>3222</v>
      </c>
      <c r="C2319" s="138" t="s">
        <v>3223</v>
      </c>
      <c r="D2319" s="138">
        <v>2434</v>
      </c>
      <c r="E2319" s="321">
        <v>3.93</v>
      </c>
      <c r="F2319" s="321">
        <f t="shared" ref="F2319:F2321" si="302">D2319*E2319</f>
        <v>9565.6200000000008</v>
      </c>
      <c r="G2319" s="786"/>
    </row>
    <row r="2320" spans="1:7" s="112" customFormat="1">
      <c r="A2320" s="138"/>
      <c r="B2320" s="138" t="s">
        <v>3224</v>
      </c>
      <c r="C2320" s="138" t="s">
        <v>3225</v>
      </c>
      <c r="D2320" s="138">
        <v>1334</v>
      </c>
      <c r="E2320" s="321">
        <v>3.93</v>
      </c>
      <c r="F2320" s="321">
        <f t="shared" si="302"/>
        <v>5242.62</v>
      </c>
      <c r="G2320" s="786"/>
    </row>
    <row r="2321" spans="1:7" s="112" customFormat="1">
      <c r="A2321" s="138"/>
      <c r="B2321" s="138" t="s">
        <v>3226</v>
      </c>
      <c r="C2321" s="138" t="s">
        <v>3227</v>
      </c>
      <c r="D2321" s="138">
        <v>200</v>
      </c>
      <c r="E2321" s="321">
        <v>3.93</v>
      </c>
      <c r="F2321" s="321">
        <f t="shared" si="302"/>
        <v>786</v>
      </c>
      <c r="G2321" s="786"/>
    </row>
    <row r="2322" spans="1:7" s="112" customFormat="1">
      <c r="A2322" s="138"/>
      <c r="B2322" s="138"/>
      <c r="C2322" s="138"/>
      <c r="D2322" s="138"/>
      <c r="E2322" s="321"/>
      <c r="F2322" s="322">
        <f>SUM(F2319:F2321)</f>
        <v>15594.24</v>
      </c>
      <c r="G2322" s="786"/>
    </row>
    <row r="2323" spans="1:7" s="112" customFormat="1">
      <c r="A2323" s="138" t="s">
        <v>3228</v>
      </c>
      <c r="B2323" s="138" t="s">
        <v>3229</v>
      </c>
      <c r="C2323" s="138" t="s">
        <v>3230</v>
      </c>
      <c r="D2323" s="138">
        <v>2320</v>
      </c>
      <c r="E2323" s="321">
        <v>3.96</v>
      </c>
      <c r="F2323" s="321">
        <f t="shared" ref="F2323:F2327" si="303">D2323*E2323</f>
        <v>9187.2000000000007</v>
      </c>
      <c r="G2323" s="786"/>
    </row>
    <row r="2324" spans="1:7" s="112" customFormat="1">
      <c r="A2324" s="138"/>
      <c r="B2324" s="138" t="s">
        <v>3231</v>
      </c>
      <c r="C2324" s="138" t="s">
        <v>3232</v>
      </c>
      <c r="D2324" s="138">
        <v>350</v>
      </c>
      <c r="E2324" s="321">
        <v>6.36</v>
      </c>
      <c r="F2324" s="321">
        <f t="shared" si="303"/>
        <v>2226</v>
      </c>
      <c r="G2324" s="786"/>
    </row>
    <row r="2325" spans="1:7" s="112" customFormat="1">
      <c r="A2325" s="138"/>
      <c r="B2325" s="138"/>
      <c r="C2325" s="138"/>
      <c r="D2325" s="138"/>
      <c r="E2325" s="321"/>
      <c r="F2325" s="322">
        <f>SUM(F2323:F2324)</f>
        <v>11413.2</v>
      </c>
      <c r="G2325" s="786"/>
    </row>
    <row r="2326" spans="1:7" s="112" customFormat="1">
      <c r="A2326" s="138" t="s">
        <v>3233</v>
      </c>
      <c r="B2326" s="138" t="s">
        <v>3234</v>
      </c>
      <c r="C2326" s="138" t="s">
        <v>3235</v>
      </c>
      <c r="D2326" s="138">
        <v>2747</v>
      </c>
      <c r="E2326" s="321">
        <v>7.15</v>
      </c>
      <c r="F2326" s="321">
        <f t="shared" si="303"/>
        <v>19641.05</v>
      </c>
      <c r="G2326" s="786"/>
    </row>
    <row r="2327" spans="1:7" s="112" customFormat="1">
      <c r="A2327" s="138"/>
      <c r="B2327" s="138" t="s">
        <v>3236</v>
      </c>
      <c r="C2327" s="138" t="s">
        <v>3237</v>
      </c>
      <c r="D2327" s="138">
        <v>481</v>
      </c>
      <c r="E2327" s="321">
        <v>5.55</v>
      </c>
      <c r="F2327" s="321">
        <f t="shared" si="303"/>
        <v>2669.55</v>
      </c>
      <c r="G2327" s="786"/>
    </row>
    <row r="2328" spans="1:7" s="112" customFormat="1">
      <c r="A2328" s="138"/>
      <c r="B2328" s="138"/>
      <c r="C2328" s="138"/>
      <c r="D2328" s="138"/>
      <c r="E2328" s="321"/>
      <c r="F2328" s="322">
        <f>SUM(F2326:F2327)</f>
        <v>22310.6</v>
      </c>
      <c r="G2328" s="786"/>
    </row>
    <row r="2329" spans="1:7" s="112" customFormat="1">
      <c r="A2329" s="277" t="s">
        <v>3238</v>
      </c>
      <c r="B2329" s="277" t="s">
        <v>3239</v>
      </c>
      <c r="C2329" s="277" t="s">
        <v>3240</v>
      </c>
      <c r="D2329" s="277">
        <v>2123</v>
      </c>
      <c r="E2329" s="323">
        <v>1.42</v>
      </c>
      <c r="F2329" s="323">
        <f t="shared" ref="F2329:F2333" si="304">D2329*E2329</f>
        <v>3014.66</v>
      </c>
      <c r="G2329" s="804" t="s">
        <v>3241</v>
      </c>
    </row>
    <row r="2330" spans="1:7" s="112" customFormat="1">
      <c r="A2330" s="277"/>
      <c r="B2330" s="277" t="s">
        <v>3242</v>
      </c>
      <c r="C2330" s="277" t="s">
        <v>3243</v>
      </c>
      <c r="D2330" s="277">
        <v>1993</v>
      </c>
      <c r="E2330" s="323">
        <v>1.31</v>
      </c>
      <c r="F2330" s="323">
        <f t="shared" si="304"/>
        <v>2610.83</v>
      </c>
      <c r="G2330" s="804"/>
    </row>
    <row r="2331" spans="1:7" s="112" customFormat="1">
      <c r="A2331" s="277"/>
      <c r="B2331" s="277" t="s">
        <v>3244</v>
      </c>
      <c r="C2331" s="277" t="s">
        <v>3245</v>
      </c>
      <c r="D2331" s="277">
        <v>1426</v>
      </c>
      <c r="E2331" s="323">
        <v>1.31</v>
      </c>
      <c r="F2331" s="323">
        <f t="shared" si="304"/>
        <v>1868.06</v>
      </c>
      <c r="G2331" s="804"/>
    </row>
    <row r="2332" spans="1:7" s="112" customFormat="1">
      <c r="A2332" s="277"/>
      <c r="B2332" s="277" t="s">
        <v>3246</v>
      </c>
      <c r="C2332" s="277" t="s">
        <v>3247</v>
      </c>
      <c r="D2332" s="277">
        <v>2091</v>
      </c>
      <c r="E2332" s="323">
        <v>1.4</v>
      </c>
      <c r="F2332" s="323">
        <f t="shared" si="304"/>
        <v>2927.4</v>
      </c>
      <c r="G2332" s="804"/>
    </row>
    <row r="2333" spans="1:7" s="112" customFormat="1">
      <c r="A2333" s="277"/>
      <c r="B2333" s="277" t="s">
        <v>3248</v>
      </c>
      <c r="C2333" s="277" t="s">
        <v>3249</v>
      </c>
      <c r="D2333" s="277">
        <v>2958</v>
      </c>
      <c r="E2333" s="323">
        <v>1.31</v>
      </c>
      <c r="F2333" s="323">
        <f t="shared" si="304"/>
        <v>3874.98</v>
      </c>
      <c r="G2333" s="804"/>
    </row>
    <row r="2334" spans="1:7" s="113" customFormat="1">
      <c r="A2334" s="278"/>
      <c r="B2334" s="278"/>
      <c r="C2334" s="278"/>
      <c r="D2334" s="278"/>
      <c r="E2334" s="324"/>
      <c r="F2334" s="324">
        <f>SUM(F2329:F2333)</f>
        <v>14295.93</v>
      </c>
      <c r="G2334" s="804"/>
    </row>
    <row r="2335" spans="1:7" s="112" customFormat="1">
      <c r="A2335" s="277" t="s">
        <v>3250</v>
      </c>
      <c r="B2335" s="277" t="s">
        <v>3251</v>
      </c>
      <c r="C2335" s="277" t="s">
        <v>3252</v>
      </c>
      <c r="D2335" s="277">
        <v>2543</v>
      </c>
      <c r="E2335" s="323">
        <v>1.41</v>
      </c>
      <c r="F2335" s="323">
        <f t="shared" ref="F2335:F2339" si="305">D2335*E2335</f>
        <v>3585.63</v>
      </c>
      <c r="G2335" s="804"/>
    </row>
    <row r="2336" spans="1:7" s="112" customFormat="1">
      <c r="A2336" s="277"/>
      <c r="B2336" s="277" t="s">
        <v>3253</v>
      </c>
      <c r="C2336" s="277" t="s">
        <v>3254</v>
      </c>
      <c r="D2336" s="277">
        <v>2848</v>
      </c>
      <c r="E2336" s="323">
        <v>1.56</v>
      </c>
      <c r="F2336" s="323">
        <f t="shared" si="305"/>
        <v>4442.88</v>
      </c>
      <c r="G2336" s="804"/>
    </row>
    <row r="2337" spans="1:7" s="112" customFormat="1">
      <c r="A2337" s="277"/>
      <c r="B2337" s="277" t="s">
        <v>3255</v>
      </c>
      <c r="C2337" s="277" t="s">
        <v>3256</v>
      </c>
      <c r="D2337" s="277">
        <v>3492</v>
      </c>
      <c r="E2337" s="323">
        <v>1.55</v>
      </c>
      <c r="F2337" s="323">
        <f t="shared" si="305"/>
        <v>5412.6</v>
      </c>
      <c r="G2337" s="804"/>
    </row>
    <row r="2338" spans="1:7" s="112" customFormat="1">
      <c r="A2338" s="277"/>
      <c r="B2338" s="277" t="s">
        <v>3257</v>
      </c>
      <c r="C2338" s="277" t="s">
        <v>3258</v>
      </c>
      <c r="D2338" s="277">
        <v>3086</v>
      </c>
      <c r="E2338" s="323">
        <v>1.4</v>
      </c>
      <c r="F2338" s="323">
        <f t="shared" si="305"/>
        <v>4320.3999999999996</v>
      </c>
      <c r="G2338" s="804"/>
    </row>
    <row r="2339" spans="1:7" s="112" customFormat="1">
      <c r="A2339" s="277"/>
      <c r="B2339" s="277" t="s">
        <v>3259</v>
      </c>
      <c r="C2339" s="277" t="s">
        <v>3260</v>
      </c>
      <c r="D2339" s="277">
        <v>2007</v>
      </c>
      <c r="E2339" s="323">
        <v>1.4</v>
      </c>
      <c r="F2339" s="323">
        <f t="shared" si="305"/>
        <v>2809.8</v>
      </c>
      <c r="G2339" s="804"/>
    </row>
    <row r="2340" spans="1:7" s="113" customFormat="1">
      <c r="A2340" s="278"/>
      <c r="B2340" s="278"/>
      <c r="C2340" s="278"/>
      <c r="D2340" s="278"/>
      <c r="E2340" s="324"/>
      <c r="F2340" s="324">
        <f>SUM(F2335:F2339)</f>
        <v>20571.310000000001</v>
      </c>
      <c r="G2340" s="804"/>
    </row>
    <row r="2341" spans="1:7" s="112" customFormat="1">
      <c r="A2341" s="277" t="s">
        <v>3261</v>
      </c>
      <c r="B2341" s="277" t="s">
        <v>3262</v>
      </c>
      <c r="C2341" s="277" t="s">
        <v>3263</v>
      </c>
      <c r="D2341" s="277">
        <v>1692</v>
      </c>
      <c r="E2341" s="323">
        <v>1.55</v>
      </c>
      <c r="F2341" s="323">
        <f t="shared" ref="F2341:F2345" si="306">D2341*E2341</f>
        <v>2622.6</v>
      </c>
      <c r="G2341" s="804"/>
    </row>
    <row r="2342" spans="1:7" s="112" customFormat="1">
      <c r="A2342" s="277"/>
      <c r="B2342" s="277" t="s">
        <v>3264</v>
      </c>
      <c r="C2342" s="277" t="s">
        <v>3265</v>
      </c>
      <c r="D2342" s="277">
        <v>2684</v>
      </c>
      <c r="E2342" s="323">
        <v>1.49</v>
      </c>
      <c r="F2342" s="323">
        <f t="shared" si="306"/>
        <v>3999.16</v>
      </c>
      <c r="G2342" s="804"/>
    </row>
    <row r="2343" spans="1:7" s="112" customFormat="1">
      <c r="A2343" s="277"/>
      <c r="B2343" s="277" t="s">
        <v>3266</v>
      </c>
      <c r="C2343" s="277" t="s">
        <v>3267</v>
      </c>
      <c r="D2343" s="277">
        <v>1514</v>
      </c>
      <c r="E2343" s="323">
        <v>1.4</v>
      </c>
      <c r="F2343" s="323">
        <f t="shared" si="306"/>
        <v>2119.6</v>
      </c>
      <c r="G2343" s="804"/>
    </row>
    <row r="2344" spans="1:7" s="112" customFormat="1">
      <c r="A2344" s="277"/>
      <c r="B2344" s="277" t="s">
        <v>3268</v>
      </c>
      <c r="C2344" s="277" t="s">
        <v>3269</v>
      </c>
      <c r="D2344" s="277">
        <v>1433</v>
      </c>
      <c r="E2344" s="323">
        <v>1.32</v>
      </c>
      <c r="F2344" s="323">
        <f t="shared" si="306"/>
        <v>1891.56</v>
      </c>
      <c r="G2344" s="804"/>
    </row>
    <row r="2345" spans="1:7" s="112" customFormat="1">
      <c r="A2345" s="277"/>
      <c r="B2345" s="277" t="s">
        <v>3270</v>
      </c>
      <c r="C2345" s="277" t="s">
        <v>3271</v>
      </c>
      <c r="D2345" s="277">
        <v>1183</v>
      </c>
      <c r="E2345" s="323">
        <v>1.22</v>
      </c>
      <c r="F2345" s="323">
        <f t="shared" si="306"/>
        <v>1443.26</v>
      </c>
      <c r="G2345" s="804"/>
    </row>
    <row r="2346" spans="1:7" s="113" customFormat="1">
      <c r="A2346" s="278"/>
      <c r="B2346" s="278"/>
      <c r="C2346" s="278"/>
      <c r="D2346" s="278"/>
      <c r="E2346" s="324"/>
      <c r="F2346" s="324">
        <f>SUM(F2341:F2345)</f>
        <v>12076.18</v>
      </c>
      <c r="G2346" s="804"/>
    </row>
    <row r="2347" spans="1:7" s="112" customFormat="1">
      <c r="A2347" s="277" t="s">
        <v>3272</v>
      </c>
      <c r="B2347" s="277" t="s">
        <v>204</v>
      </c>
      <c r="C2347" s="277" t="s">
        <v>3273</v>
      </c>
      <c r="D2347" s="277">
        <v>2648</v>
      </c>
      <c r="E2347" s="323">
        <v>1.41</v>
      </c>
      <c r="F2347" s="323">
        <f t="shared" ref="F2347:F2349" si="307">D2347*E2347</f>
        <v>3733.68</v>
      </c>
      <c r="G2347" s="804"/>
    </row>
    <row r="2348" spans="1:7" s="112" customFormat="1">
      <c r="A2348" s="277"/>
      <c r="B2348" s="277" t="s">
        <v>206</v>
      </c>
      <c r="C2348" s="277" t="s">
        <v>3274</v>
      </c>
      <c r="D2348" s="277">
        <v>2094</v>
      </c>
      <c r="E2348" s="323">
        <v>1.32</v>
      </c>
      <c r="F2348" s="323">
        <f t="shared" si="307"/>
        <v>2764.08</v>
      </c>
      <c r="G2348" s="804"/>
    </row>
    <row r="2349" spans="1:7" s="112" customFormat="1">
      <c r="A2349" s="277"/>
      <c r="B2349" s="277" t="s">
        <v>208</v>
      </c>
      <c r="C2349" s="277" t="s">
        <v>3275</v>
      </c>
      <c r="D2349" s="277">
        <v>2004</v>
      </c>
      <c r="E2349" s="323">
        <v>1.32</v>
      </c>
      <c r="F2349" s="323">
        <f t="shared" si="307"/>
        <v>2645.28</v>
      </c>
      <c r="G2349" s="804"/>
    </row>
    <row r="2350" spans="1:7" s="113" customFormat="1">
      <c r="A2350" s="278"/>
      <c r="B2350" s="278"/>
      <c r="C2350" s="278"/>
      <c r="D2350" s="278"/>
      <c r="E2350" s="324"/>
      <c r="F2350" s="324">
        <f>SUM(F2347:F2349)</f>
        <v>9143.0400000000009</v>
      </c>
      <c r="G2350" s="804"/>
    </row>
    <row r="2351" spans="1:7" s="112" customFormat="1">
      <c r="A2351" s="277" t="s">
        <v>3276</v>
      </c>
      <c r="B2351" s="277" t="s">
        <v>204</v>
      </c>
      <c r="C2351" s="277" t="s">
        <v>3277</v>
      </c>
      <c r="D2351" s="277">
        <v>2634</v>
      </c>
      <c r="E2351" s="323">
        <v>1.41</v>
      </c>
      <c r="F2351" s="323">
        <f t="shared" ref="F2351:F2353" si="308">D2351*E2351</f>
        <v>3713.94</v>
      </c>
      <c r="G2351" s="804"/>
    </row>
    <row r="2352" spans="1:7" s="112" customFormat="1">
      <c r="A2352" s="277"/>
      <c r="B2352" s="277" t="s">
        <v>206</v>
      </c>
      <c r="C2352" s="277" t="s">
        <v>3278</v>
      </c>
      <c r="D2352" s="277">
        <v>2082</v>
      </c>
      <c r="E2352" s="323">
        <v>1.32</v>
      </c>
      <c r="F2352" s="323">
        <f t="shared" si="308"/>
        <v>2748.24</v>
      </c>
      <c r="G2352" s="804"/>
    </row>
    <row r="2353" spans="1:7" s="112" customFormat="1">
      <c r="A2353" s="277"/>
      <c r="B2353" s="277" t="s">
        <v>208</v>
      </c>
      <c r="C2353" s="277" t="s">
        <v>3279</v>
      </c>
      <c r="D2353" s="277">
        <v>2001</v>
      </c>
      <c r="E2353" s="323">
        <v>1.32</v>
      </c>
      <c r="F2353" s="323">
        <f t="shared" si="308"/>
        <v>2641.32</v>
      </c>
      <c r="G2353" s="804"/>
    </row>
    <row r="2354" spans="1:7" s="113" customFormat="1">
      <c r="A2354" s="278"/>
      <c r="B2354" s="278"/>
      <c r="C2354" s="278"/>
      <c r="D2354" s="278"/>
      <c r="E2354" s="324"/>
      <c r="F2354" s="324">
        <f>SUM(F2351:F2353)</f>
        <v>9103.5</v>
      </c>
      <c r="G2354" s="804"/>
    </row>
    <row r="2355" spans="1:7" s="112" customFormat="1">
      <c r="A2355" s="277" t="s">
        <v>3280</v>
      </c>
      <c r="B2355" s="277" t="s">
        <v>204</v>
      </c>
      <c r="C2355" s="277" t="s">
        <v>3281</v>
      </c>
      <c r="D2355" s="277">
        <v>2616</v>
      </c>
      <c r="E2355" s="323">
        <v>1.41</v>
      </c>
      <c r="F2355" s="323">
        <f t="shared" ref="F2355:F2357" si="309">D2355*E2355</f>
        <v>3688.56</v>
      </c>
      <c r="G2355" s="804"/>
    </row>
    <row r="2356" spans="1:7" s="112" customFormat="1">
      <c r="A2356" s="277"/>
      <c r="B2356" s="277" t="s">
        <v>206</v>
      </c>
      <c r="C2356" s="277" t="s">
        <v>3282</v>
      </c>
      <c r="D2356" s="277">
        <v>1866</v>
      </c>
      <c r="E2356" s="323">
        <v>1.32</v>
      </c>
      <c r="F2356" s="323">
        <f t="shared" si="309"/>
        <v>2463.12</v>
      </c>
      <c r="G2356" s="804"/>
    </row>
    <row r="2357" spans="1:7" s="112" customFormat="1">
      <c r="A2357" s="277"/>
      <c r="B2357" s="277" t="s">
        <v>208</v>
      </c>
      <c r="C2357" s="277" t="s">
        <v>3283</v>
      </c>
      <c r="D2357" s="277">
        <v>2781</v>
      </c>
      <c r="E2357" s="323">
        <v>1.32</v>
      </c>
      <c r="F2357" s="323">
        <f t="shared" si="309"/>
        <v>3670.92</v>
      </c>
      <c r="G2357" s="804"/>
    </row>
    <row r="2358" spans="1:7" s="113" customFormat="1">
      <c r="A2358" s="278"/>
      <c r="B2358" s="278"/>
      <c r="C2358" s="278"/>
      <c r="D2358" s="278"/>
      <c r="E2358" s="324"/>
      <c r="F2358" s="324">
        <f>SUM(F2355:F2357)</f>
        <v>9822.6</v>
      </c>
      <c r="G2358" s="804"/>
    </row>
    <row r="2359" spans="1:7" s="112" customFormat="1">
      <c r="A2359" s="277" t="s">
        <v>3284</v>
      </c>
      <c r="B2359" s="277" t="s">
        <v>204</v>
      </c>
      <c r="C2359" s="277" t="s">
        <v>3285</v>
      </c>
      <c r="D2359" s="277">
        <v>674</v>
      </c>
      <c r="E2359" s="323">
        <v>1.41</v>
      </c>
      <c r="F2359" s="323">
        <f t="shared" ref="F2359:F2361" si="310">D2359*E2359</f>
        <v>950.34</v>
      </c>
      <c r="G2359" s="804"/>
    </row>
    <row r="2360" spans="1:7" s="112" customFormat="1">
      <c r="A2360" s="277"/>
      <c r="B2360" s="277" t="s">
        <v>206</v>
      </c>
      <c r="C2360" s="277" t="s">
        <v>3286</v>
      </c>
      <c r="D2360" s="277">
        <v>392</v>
      </c>
      <c r="E2360" s="323">
        <v>1.32</v>
      </c>
      <c r="F2360" s="323">
        <f t="shared" si="310"/>
        <v>517.44000000000005</v>
      </c>
      <c r="G2360" s="804"/>
    </row>
    <row r="2361" spans="1:7" s="112" customFormat="1">
      <c r="A2361" s="277"/>
      <c r="B2361" s="277" t="s">
        <v>208</v>
      </c>
      <c r="C2361" s="277" t="s">
        <v>3287</v>
      </c>
      <c r="D2361" s="277">
        <v>272</v>
      </c>
      <c r="E2361" s="323">
        <v>1.32</v>
      </c>
      <c r="F2361" s="323">
        <f t="shared" si="310"/>
        <v>359.04</v>
      </c>
      <c r="G2361" s="804"/>
    </row>
    <row r="2362" spans="1:7" s="113" customFormat="1">
      <c r="A2362" s="278"/>
      <c r="B2362" s="278"/>
      <c r="C2362" s="278"/>
      <c r="D2362" s="278"/>
      <c r="E2362" s="324"/>
      <c r="F2362" s="324">
        <f>SUM(F2359:F2361)</f>
        <v>1826.82</v>
      </c>
      <c r="G2362" s="804"/>
    </row>
    <row r="2363" spans="1:7" s="112" customFormat="1">
      <c r="A2363" s="277" t="s">
        <v>3288</v>
      </c>
      <c r="B2363" s="277" t="s">
        <v>3289</v>
      </c>
      <c r="C2363" s="277" t="s">
        <v>3290</v>
      </c>
      <c r="D2363" s="277">
        <v>1562</v>
      </c>
      <c r="E2363" s="323">
        <v>1.66</v>
      </c>
      <c r="F2363" s="323">
        <f t="shared" ref="F2363:F2369" si="311">D2363*E2363</f>
        <v>2592.92</v>
      </c>
      <c r="G2363" s="804"/>
    </row>
    <row r="2364" spans="1:7" s="112" customFormat="1">
      <c r="A2364" s="277"/>
      <c r="B2364" s="277" t="s">
        <v>3291</v>
      </c>
      <c r="C2364" s="277" t="s">
        <v>3292</v>
      </c>
      <c r="D2364" s="277">
        <v>1187</v>
      </c>
      <c r="E2364" s="323">
        <v>1.66</v>
      </c>
      <c r="F2364" s="323">
        <f t="shared" si="311"/>
        <v>1970.42</v>
      </c>
      <c r="G2364" s="804"/>
    </row>
    <row r="2365" spans="1:7" s="113" customFormat="1">
      <c r="A2365" s="278"/>
      <c r="B2365" s="278"/>
      <c r="C2365" s="278"/>
      <c r="D2365" s="278"/>
      <c r="E2365" s="324"/>
      <c r="F2365" s="324">
        <f>SUM(F2363:F2364)</f>
        <v>4563.34</v>
      </c>
      <c r="G2365" s="804"/>
    </row>
    <row r="2366" spans="1:7" s="112" customFormat="1">
      <c r="A2366" s="277" t="s">
        <v>3293</v>
      </c>
      <c r="B2366" s="277" t="s">
        <v>2099</v>
      </c>
      <c r="C2366" s="277" t="s">
        <v>3294</v>
      </c>
      <c r="D2366" s="277">
        <v>1925</v>
      </c>
      <c r="E2366" s="323">
        <v>2</v>
      </c>
      <c r="F2366" s="323">
        <f t="shared" si="311"/>
        <v>3850</v>
      </c>
      <c r="G2366" s="804"/>
    </row>
    <row r="2367" spans="1:7" s="112" customFormat="1">
      <c r="A2367" s="277"/>
      <c r="B2367" s="277" t="s">
        <v>2727</v>
      </c>
      <c r="C2367" s="277" t="s">
        <v>3295</v>
      </c>
      <c r="D2367" s="277">
        <v>1174</v>
      </c>
      <c r="E2367" s="323">
        <v>2</v>
      </c>
      <c r="F2367" s="323">
        <f t="shared" si="311"/>
        <v>2348</v>
      </c>
      <c r="G2367" s="804"/>
    </row>
    <row r="2368" spans="1:7" s="112" customFormat="1">
      <c r="A2368" s="277"/>
      <c r="B2368" s="277" t="s">
        <v>3296</v>
      </c>
      <c r="C2368" s="277" t="s">
        <v>3297</v>
      </c>
      <c r="D2368" s="277">
        <v>2066</v>
      </c>
      <c r="E2368" s="323">
        <v>2</v>
      </c>
      <c r="F2368" s="323">
        <f t="shared" si="311"/>
        <v>4132</v>
      </c>
      <c r="G2368" s="804"/>
    </row>
    <row r="2369" spans="1:7" s="112" customFormat="1">
      <c r="A2369" s="277"/>
      <c r="B2369" s="277" t="s">
        <v>3298</v>
      </c>
      <c r="C2369" s="277" t="s">
        <v>3299</v>
      </c>
      <c r="D2369" s="277">
        <v>1154</v>
      </c>
      <c r="E2369" s="323">
        <v>2</v>
      </c>
      <c r="F2369" s="323">
        <f t="shared" si="311"/>
        <v>2308</v>
      </c>
      <c r="G2369" s="804"/>
    </row>
    <row r="2370" spans="1:7" s="113" customFormat="1">
      <c r="A2370" s="278"/>
      <c r="B2370" s="278"/>
      <c r="C2370" s="278"/>
      <c r="D2370" s="278"/>
      <c r="E2370" s="324"/>
      <c r="F2370" s="324">
        <f>SUM(F2366:F2369)</f>
        <v>12638</v>
      </c>
      <c r="G2370" s="804"/>
    </row>
    <row r="2371" spans="1:7" s="112" customFormat="1">
      <c r="A2371" s="277" t="s">
        <v>3300</v>
      </c>
      <c r="B2371" s="277" t="s">
        <v>3301</v>
      </c>
      <c r="C2371" s="277" t="s">
        <v>3302</v>
      </c>
      <c r="D2371" s="277">
        <v>2051</v>
      </c>
      <c r="E2371" s="323">
        <v>3.37</v>
      </c>
      <c r="F2371" s="323">
        <f t="shared" ref="F2371:F2375" si="312">D2371*E2371</f>
        <v>6911.87</v>
      </c>
      <c r="G2371" s="804"/>
    </row>
    <row r="2372" spans="1:7" s="112" customFormat="1">
      <c r="A2372" s="277"/>
      <c r="B2372" s="277" t="s">
        <v>3303</v>
      </c>
      <c r="C2372" s="277" t="s">
        <v>3304</v>
      </c>
      <c r="D2372" s="277">
        <v>359</v>
      </c>
      <c r="E2372" s="323">
        <v>3.25</v>
      </c>
      <c r="F2372" s="323">
        <f t="shared" si="312"/>
        <v>1166.75</v>
      </c>
      <c r="G2372" s="804"/>
    </row>
    <row r="2373" spans="1:7" s="113" customFormat="1">
      <c r="A2373" s="278"/>
      <c r="B2373" s="278"/>
      <c r="C2373" s="278"/>
      <c r="D2373" s="278"/>
      <c r="E2373" s="324"/>
      <c r="F2373" s="324">
        <f>SUM(F2371:F2372)</f>
        <v>8078.62</v>
      </c>
      <c r="G2373" s="804"/>
    </row>
    <row r="2374" spans="1:7" s="112" customFormat="1">
      <c r="A2374" s="277" t="s">
        <v>3305</v>
      </c>
      <c r="B2374" s="277" t="s">
        <v>3306</v>
      </c>
      <c r="C2374" s="277" t="s">
        <v>3307</v>
      </c>
      <c r="D2374" s="277">
        <v>2774</v>
      </c>
      <c r="E2374" s="323">
        <v>3.93</v>
      </c>
      <c r="F2374" s="323">
        <f t="shared" si="312"/>
        <v>10901.82</v>
      </c>
      <c r="G2374" s="804"/>
    </row>
    <row r="2375" spans="1:7" s="112" customFormat="1">
      <c r="A2375" s="277"/>
      <c r="B2375" s="277" t="s">
        <v>3308</v>
      </c>
      <c r="C2375" s="277" t="s">
        <v>3309</v>
      </c>
      <c r="D2375" s="277">
        <v>540</v>
      </c>
      <c r="E2375" s="323">
        <v>3.93</v>
      </c>
      <c r="F2375" s="323">
        <f t="shared" si="312"/>
        <v>2122.1999999999998</v>
      </c>
      <c r="G2375" s="804"/>
    </row>
    <row r="2376" spans="1:7" s="113" customFormat="1">
      <c r="A2376" s="278"/>
      <c r="B2376" s="278"/>
      <c r="C2376" s="278"/>
      <c r="D2376" s="278"/>
      <c r="E2376" s="324"/>
      <c r="F2376" s="324">
        <f>SUM(F2374:F2375)</f>
        <v>13024.02</v>
      </c>
      <c r="G2376" s="804"/>
    </row>
    <row r="2377" spans="1:7" s="112" customFormat="1">
      <c r="A2377" s="277" t="s">
        <v>3310</v>
      </c>
      <c r="B2377" s="277" t="s">
        <v>3311</v>
      </c>
      <c r="C2377" s="277" t="s">
        <v>3312</v>
      </c>
      <c r="D2377" s="277">
        <v>2420</v>
      </c>
      <c r="E2377" s="323">
        <v>4.08</v>
      </c>
      <c r="F2377" s="323">
        <f t="shared" ref="F2377:F2380" si="313">D2377*E2377</f>
        <v>9873.6</v>
      </c>
      <c r="G2377" s="804"/>
    </row>
    <row r="2378" spans="1:7" s="112" customFormat="1">
      <c r="A2378" s="277"/>
      <c r="B2378" s="277" t="s">
        <v>3313</v>
      </c>
      <c r="C2378" s="277" t="s">
        <v>3314</v>
      </c>
      <c r="D2378" s="277">
        <v>1486</v>
      </c>
      <c r="E2378" s="323">
        <v>3.93</v>
      </c>
      <c r="F2378" s="323">
        <f t="shared" si="313"/>
        <v>5839.98</v>
      </c>
      <c r="G2378" s="804"/>
    </row>
    <row r="2379" spans="1:7" s="112" customFormat="1">
      <c r="A2379" s="277"/>
      <c r="B2379" s="277" t="s">
        <v>3315</v>
      </c>
      <c r="C2379" s="277" t="s">
        <v>3316</v>
      </c>
      <c r="D2379" s="277">
        <v>234</v>
      </c>
      <c r="E2379" s="323">
        <v>3.63</v>
      </c>
      <c r="F2379" s="323">
        <f t="shared" si="313"/>
        <v>849.42</v>
      </c>
      <c r="G2379" s="804"/>
    </row>
    <row r="2380" spans="1:7" s="112" customFormat="1">
      <c r="A2380" s="277"/>
      <c r="B2380" s="277" t="s">
        <v>3317</v>
      </c>
      <c r="C2380" s="277" t="s">
        <v>3318</v>
      </c>
      <c r="D2380" s="277">
        <v>983</v>
      </c>
      <c r="E2380" s="323">
        <v>3.63</v>
      </c>
      <c r="F2380" s="323">
        <f t="shared" si="313"/>
        <v>3568.29</v>
      </c>
      <c r="G2380" s="804"/>
    </row>
    <row r="2381" spans="1:7" s="113" customFormat="1">
      <c r="A2381" s="278"/>
      <c r="B2381" s="278"/>
      <c r="C2381" s="278"/>
      <c r="D2381" s="278"/>
      <c r="E2381" s="324"/>
      <c r="F2381" s="324">
        <f>SUM(F2377:F2380)</f>
        <v>20131.29</v>
      </c>
      <c r="G2381" s="804"/>
    </row>
    <row r="2382" spans="1:7" s="112" customFormat="1">
      <c r="A2382" s="277" t="s">
        <v>3319</v>
      </c>
      <c r="B2382" s="277" t="s">
        <v>3320</v>
      </c>
      <c r="C2382" s="277" t="s">
        <v>3321</v>
      </c>
      <c r="D2382" s="277">
        <v>885</v>
      </c>
      <c r="E2382" s="323">
        <v>3.96</v>
      </c>
      <c r="F2382" s="323">
        <f t="shared" ref="F2382:F2387" si="314">D2382*E2382</f>
        <v>3504.6</v>
      </c>
      <c r="G2382" s="804"/>
    </row>
    <row r="2383" spans="1:7" s="112" customFormat="1">
      <c r="A2383" s="277"/>
      <c r="B2383" s="277" t="s">
        <v>3322</v>
      </c>
      <c r="C2383" s="277" t="s">
        <v>3323</v>
      </c>
      <c r="D2383" s="277">
        <v>227</v>
      </c>
      <c r="E2383" s="323">
        <v>3.96</v>
      </c>
      <c r="F2383" s="323">
        <f t="shared" si="314"/>
        <v>898.92</v>
      </c>
      <c r="G2383" s="804"/>
    </row>
    <row r="2384" spans="1:7" s="113" customFormat="1">
      <c r="A2384" s="278"/>
      <c r="B2384" s="278"/>
      <c r="C2384" s="278"/>
      <c r="D2384" s="278"/>
      <c r="E2384" s="324"/>
      <c r="F2384" s="324">
        <f>SUM(F2382:F2383)</f>
        <v>4403.5200000000004</v>
      </c>
      <c r="G2384" s="804"/>
    </row>
    <row r="2385" spans="1:7" s="112" customFormat="1">
      <c r="A2385" s="277" t="s">
        <v>3324</v>
      </c>
      <c r="B2385" s="277" t="s">
        <v>3325</v>
      </c>
      <c r="C2385" s="277" t="s">
        <v>3326</v>
      </c>
      <c r="D2385" s="277">
        <v>2582</v>
      </c>
      <c r="E2385" s="323">
        <v>7.15</v>
      </c>
      <c r="F2385" s="323">
        <f t="shared" si="314"/>
        <v>18461.3</v>
      </c>
      <c r="G2385" s="804"/>
    </row>
    <row r="2386" spans="1:7" s="112" customFormat="1">
      <c r="A2386" s="277"/>
      <c r="B2386" s="277" t="s">
        <v>3327</v>
      </c>
      <c r="C2386" s="277" t="s">
        <v>3328</v>
      </c>
      <c r="D2386" s="277">
        <v>481</v>
      </c>
      <c r="E2386" s="323">
        <v>5.55</v>
      </c>
      <c r="F2386" s="323">
        <f t="shared" si="314"/>
        <v>2669.55</v>
      </c>
      <c r="G2386" s="804"/>
    </row>
    <row r="2387" spans="1:7" s="112" customFormat="1">
      <c r="A2387" s="277"/>
      <c r="B2387" s="277" t="s">
        <v>3329</v>
      </c>
      <c r="C2387" s="277" t="s">
        <v>3330</v>
      </c>
      <c r="D2387" s="277">
        <v>441</v>
      </c>
      <c r="E2387" s="323">
        <v>5.55</v>
      </c>
      <c r="F2387" s="323">
        <f t="shared" si="314"/>
        <v>2447.5500000000002</v>
      </c>
      <c r="G2387" s="804"/>
    </row>
    <row r="2388" spans="1:7" s="113" customFormat="1">
      <c r="A2388" s="278"/>
      <c r="B2388" s="278"/>
      <c r="C2388" s="278"/>
      <c r="D2388" s="278"/>
      <c r="E2388" s="324"/>
      <c r="F2388" s="324">
        <f>SUM(F2385:F2387)</f>
        <v>23578.400000000001</v>
      </c>
      <c r="G2388" s="804"/>
    </row>
    <row r="2389" spans="1:7" s="112" customFormat="1">
      <c r="A2389" s="277" t="s">
        <v>3331</v>
      </c>
      <c r="B2389" s="277" t="s">
        <v>3332</v>
      </c>
      <c r="C2389" s="277" t="s">
        <v>3333</v>
      </c>
      <c r="D2389" s="277">
        <v>1860</v>
      </c>
      <c r="E2389" s="323">
        <v>2.4</v>
      </c>
      <c r="F2389" s="323">
        <f t="shared" ref="F2389:F2392" si="315">D2389*E2389</f>
        <v>4464</v>
      </c>
      <c r="G2389" s="804"/>
    </row>
    <row r="2390" spans="1:7" s="112" customFormat="1">
      <c r="A2390" s="277"/>
      <c r="B2390" s="277"/>
      <c r="C2390" s="277"/>
      <c r="D2390" s="277">
        <v>672</v>
      </c>
      <c r="E2390" s="323">
        <v>2.67</v>
      </c>
      <c r="F2390" s="323">
        <f t="shared" si="315"/>
        <v>1794.24</v>
      </c>
      <c r="G2390" s="804"/>
    </row>
    <row r="2391" spans="1:7" s="113" customFormat="1">
      <c r="A2391" s="278"/>
      <c r="B2391" s="278"/>
      <c r="C2391" s="278"/>
      <c r="D2391" s="278"/>
      <c r="E2391" s="324"/>
      <c r="F2391" s="324">
        <f>SUM(F2389:F2390)</f>
        <v>6258.24</v>
      </c>
      <c r="G2391" s="804"/>
    </row>
    <row r="2392" spans="1:7" s="112" customFormat="1">
      <c r="A2392" s="277" t="s">
        <v>3334</v>
      </c>
      <c r="B2392" s="277" t="s">
        <v>108</v>
      </c>
      <c r="C2392" s="277" t="s">
        <v>3335</v>
      </c>
      <c r="D2392" s="277">
        <v>3024</v>
      </c>
      <c r="E2392" s="323">
        <v>1.74</v>
      </c>
      <c r="F2392" s="323">
        <f t="shared" si="315"/>
        <v>5261.76</v>
      </c>
      <c r="G2392" s="804"/>
    </row>
    <row r="2393" spans="1:7" s="113" customFormat="1">
      <c r="A2393" s="278"/>
      <c r="B2393" s="278"/>
      <c r="C2393" s="278"/>
      <c r="D2393" s="278"/>
      <c r="E2393" s="324"/>
      <c r="F2393" s="324">
        <f>SUM(F2392:F2392)</f>
        <v>5261.76</v>
      </c>
      <c r="G2393" s="804"/>
    </row>
    <row r="2394" spans="1:7" s="112" customFormat="1">
      <c r="A2394" s="277" t="s">
        <v>3336</v>
      </c>
      <c r="B2394" s="277" t="s">
        <v>685</v>
      </c>
      <c r="C2394" s="277" t="s">
        <v>3337</v>
      </c>
      <c r="D2394" s="277">
        <v>1080</v>
      </c>
      <c r="E2394" s="339">
        <v>5.4249999999999998</v>
      </c>
      <c r="F2394" s="323">
        <f t="shared" ref="F2394:F2398" si="316">D2394*E2394</f>
        <v>5859</v>
      </c>
      <c r="G2394" s="804"/>
    </row>
    <row r="2395" spans="1:7" s="112" customFormat="1">
      <c r="A2395" s="277"/>
      <c r="B2395" s="277"/>
      <c r="C2395" s="277"/>
      <c r="D2395" s="277">
        <v>456</v>
      </c>
      <c r="E2395" s="339">
        <v>6.2249999999999996</v>
      </c>
      <c r="F2395" s="323">
        <f t="shared" si="316"/>
        <v>2838.6</v>
      </c>
      <c r="G2395" s="804"/>
    </row>
    <row r="2396" spans="1:7" s="113" customFormat="1">
      <c r="A2396" s="278"/>
      <c r="B2396" s="278"/>
      <c r="C2396" s="278"/>
      <c r="D2396" s="278"/>
      <c r="E2396" s="324"/>
      <c r="F2396" s="324">
        <f>SUM(F2394:F2395)</f>
        <v>8697.6</v>
      </c>
      <c r="G2396" s="804"/>
    </row>
    <row r="2397" spans="1:7" s="112" customFormat="1">
      <c r="A2397" s="277" t="s">
        <v>3338</v>
      </c>
      <c r="B2397" s="277" t="s">
        <v>254</v>
      </c>
      <c r="C2397" s="277">
        <v>8004601</v>
      </c>
      <c r="D2397" s="277">
        <v>2160</v>
      </c>
      <c r="E2397" s="323">
        <v>4.4000000000000004</v>
      </c>
      <c r="F2397" s="323">
        <f t="shared" si="316"/>
        <v>9504</v>
      </c>
      <c r="G2397" s="804"/>
    </row>
    <row r="2398" spans="1:7" s="112" customFormat="1">
      <c r="A2398" s="277"/>
      <c r="B2398" s="277"/>
      <c r="C2398" s="277"/>
      <c r="D2398" s="277">
        <v>408</v>
      </c>
      <c r="E2398" s="323">
        <v>5.0999999999999996</v>
      </c>
      <c r="F2398" s="323">
        <f t="shared" si="316"/>
        <v>2080.8000000000002</v>
      </c>
      <c r="G2398" s="804"/>
    </row>
    <row r="2399" spans="1:7" s="113" customFormat="1">
      <c r="A2399" s="278"/>
      <c r="B2399" s="278"/>
      <c r="C2399" s="278"/>
      <c r="D2399" s="278"/>
      <c r="E2399" s="324"/>
      <c r="F2399" s="324">
        <f>SUM(F2397:F2398)</f>
        <v>11584.8</v>
      </c>
      <c r="G2399" s="804"/>
    </row>
    <row r="2400" spans="1:7" s="112" customFormat="1">
      <c r="A2400" s="277" t="s">
        <v>3339</v>
      </c>
      <c r="B2400" s="277">
        <v>52599</v>
      </c>
      <c r="C2400" s="277" t="s">
        <v>3340</v>
      </c>
      <c r="D2400" s="277">
        <v>3654</v>
      </c>
      <c r="E2400" s="323">
        <v>7.5</v>
      </c>
      <c r="F2400" s="323">
        <f t="shared" ref="F2400:F2404" si="317">D2400*E2400</f>
        <v>27405</v>
      </c>
      <c r="G2400" s="804"/>
    </row>
    <row r="2401" spans="1:7" s="112" customFormat="1">
      <c r="A2401" s="277"/>
      <c r="B2401" s="277">
        <v>52607</v>
      </c>
      <c r="C2401" s="277" t="s">
        <v>3340</v>
      </c>
      <c r="D2401" s="277">
        <v>2862</v>
      </c>
      <c r="E2401" s="323">
        <v>8.35</v>
      </c>
      <c r="F2401" s="323">
        <f t="shared" si="317"/>
        <v>23897.7</v>
      </c>
      <c r="G2401" s="804"/>
    </row>
    <row r="2402" spans="1:7" s="113" customFormat="1">
      <c r="A2402" s="278"/>
      <c r="B2402" s="278"/>
      <c r="C2402" s="278"/>
      <c r="D2402" s="278"/>
      <c r="E2402" s="324"/>
      <c r="F2402" s="324">
        <f>SUM(F2400:F2401)</f>
        <v>51302.7</v>
      </c>
      <c r="G2402" s="804"/>
    </row>
    <row r="2403" spans="1:7" s="112" customFormat="1">
      <c r="A2403" s="252" t="s">
        <v>3341</v>
      </c>
      <c r="B2403" s="252" t="s">
        <v>3342</v>
      </c>
      <c r="C2403" s="252" t="s">
        <v>3343</v>
      </c>
      <c r="D2403" s="252">
        <v>2331</v>
      </c>
      <c r="E2403" s="336">
        <v>1.9</v>
      </c>
      <c r="F2403" s="336">
        <f t="shared" si="317"/>
        <v>4428.8999999999996</v>
      </c>
      <c r="G2403" s="791" t="s">
        <v>3344</v>
      </c>
    </row>
    <row r="2404" spans="1:7" s="112" customFormat="1">
      <c r="A2404" s="252"/>
      <c r="B2404" s="252" t="s">
        <v>3345</v>
      </c>
      <c r="C2404" s="252" t="s">
        <v>3346</v>
      </c>
      <c r="D2404" s="252">
        <v>2442</v>
      </c>
      <c r="E2404" s="336">
        <v>1.61</v>
      </c>
      <c r="F2404" s="336">
        <f t="shared" si="317"/>
        <v>3931.62</v>
      </c>
      <c r="G2404" s="791"/>
    </row>
    <row r="2405" spans="1:7" s="113" customFormat="1">
      <c r="A2405" s="309"/>
      <c r="B2405" s="309"/>
      <c r="C2405" s="309"/>
      <c r="D2405" s="309"/>
      <c r="E2405" s="337"/>
      <c r="F2405" s="337">
        <f>SUM(F2403:F2404)</f>
        <v>8360.52</v>
      </c>
      <c r="G2405" s="791"/>
    </row>
    <row r="2406" spans="1:7" s="112" customFormat="1">
      <c r="A2406" s="284" t="s">
        <v>3347</v>
      </c>
      <c r="B2406" s="284" t="s">
        <v>3348</v>
      </c>
      <c r="C2406" s="284" t="s">
        <v>3349</v>
      </c>
      <c r="D2406" s="284">
        <v>3419</v>
      </c>
      <c r="E2406" s="325">
        <v>1.42</v>
      </c>
      <c r="F2406" s="325">
        <f t="shared" ref="F2406:F2410" si="318">D2406*E2406</f>
        <v>4854.9799999999996</v>
      </c>
      <c r="G2406" s="783" t="s">
        <v>3350</v>
      </c>
    </row>
    <row r="2407" spans="1:7" s="112" customFormat="1">
      <c r="A2407" s="284"/>
      <c r="B2407" s="284" t="s">
        <v>3351</v>
      </c>
      <c r="C2407" s="284" t="s">
        <v>3352</v>
      </c>
      <c r="D2407" s="284">
        <v>2192</v>
      </c>
      <c r="E2407" s="325">
        <v>1.42</v>
      </c>
      <c r="F2407" s="325">
        <f t="shared" si="318"/>
        <v>3112.64</v>
      </c>
      <c r="G2407" s="783"/>
    </row>
    <row r="2408" spans="1:7" s="112" customFormat="1">
      <c r="A2408" s="284"/>
      <c r="B2408" s="284" t="s">
        <v>3353</v>
      </c>
      <c r="C2408" s="284" t="s">
        <v>3354</v>
      </c>
      <c r="D2408" s="284">
        <v>3279</v>
      </c>
      <c r="E2408" s="325">
        <v>1.41</v>
      </c>
      <c r="F2408" s="325">
        <f t="shared" si="318"/>
        <v>4623.3900000000003</v>
      </c>
      <c r="G2408" s="783"/>
    </row>
    <row r="2409" spans="1:7" s="112" customFormat="1">
      <c r="A2409" s="284"/>
      <c r="B2409" s="284" t="s">
        <v>3355</v>
      </c>
      <c r="C2409" s="284" t="s">
        <v>3356</v>
      </c>
      <c r="D2409" s="284">
        <v>1996</v>
      </c>
      <c r="E2409" s="325">
        <v>1.4</v>
      </c>
      <c r="F2409" s="325">
        <f t="shared" si="318"/>
        <v>2794.4</v>
      </c>
      <c r="G2409" s="783"/>
    </row>
    <row r="2410" spans="1:7" s="112" customFormat="1">
      <c r="A2410" s="284"/>
      <c r="B2410" s="284" t="s">
        <v>3357</v>
      </c>
      <c r="C2410" s="284" t="s">
        <v>3358</v>
      </c>
      <c r="D2410" s="284">
        <v>2682</v>
      </c>
      <c r="E2410" s="325">
        <v>1.31</v>
      </c>
      <c r="F2410" s="325">
        <f t="shared" si="318"/>
        <v>3513.42</v>
      </c>
      <c r="G2410" s="783"/>
    </row>
    <row r="2411" spans="1:7" s="113" customFormat="1">
      <c r="A2411" s="288"/>
      <c r="B2411" s="288"/>
      <c r="C2411" s="288"/>
      <c r="D2411" s="288"/>
      <c r="E2411" s="326"/>
      <c r="F2411" s="326">
        <f>SUM(F2406:F2410)</f>
        <v>18898.830000000002</v>
      </c>
      <c r="G2411" s="783"/>
    </row>
    <row r="2412" spans="1:7" s="112" customFormat="1">
      <c r="A2412" s="284" t="s">
        <v>3359</v>
      </c>
      <c r="B2412" s="284" t="s">
        <v>3360</v>
      </c>
      <c r="C2412" s="284" t="s">
        <v>3361</v>
      </c>
      <c r="D2412" s="284">
        <v>2648</v>
      </c>
      <c r="E2412" s="325">
        <v>1.56</v>
      </c>
      <c r="F2412" s="325">
        <f t="shared" ref="F2412:F2416" si="319">D2412*E2412</f>
        <v>4130.88</v>
      </c>
      <c r="G2412" s="783"/>
    </row>
    <row r="2413" spans="1:7" s="112" customFormat="1">
      <c r="A2413" s="284"/>
      <c r="B2413" s="284" t="s">
        <v>3362</v>
      </c>
      <c r="C2413" s="284" t="s">
        <v>3363</v>
      </c>
      <c r="D2413" s="284">
        <v>3679</v>
      </c>
      <c r="E2413" s="325">
        <v>1.55</v>
      </c>
      <c r="F2413" s="325">
        <f t="shared" si="319"/>
        <v>5702.45</v>
      </c>
      <c r="G2413" s="783"/>
    </row>
    <row r="2414" spans="1:7" s="112" customFormat="1">
      <c r="A2414" s="284"/>
      <c r="B2414" s="284" t="s">
        <v>3364</v>
      </c>
      <c r="C2414" s="284" t="s">
        <v>3365</v>
      </c>
      <c r="D2414" s="284">
        <v>2792</v>
      </c>
      <c r="E2414" s="325">
        <v>1.55</v>
      </c>
      <c r="F2414" s="325">
        <f t="shared" si="319"/>
        <v>4327.6000000000004</v>
      </c>
      <c r="G2414" s="783"/>
    </row>
    <row r="2415" spans="1:7" s="112" customFormat="1">
      <c r="A2415" s="284"/>
      <c r="B2415" s="284" t="s">
        <v>3366</v>
      </c>
      <c r="C2415" s="284" t="s">
        <v>3367</v>
      </c>
      <c r="D2415" s="284">
        <v>1899</v>
      </c>
      <c r="E2415" s="325">
        <v>1.55</v>
      </c>
      <c r="F2415" s="325">
        <f t="shared" si="319"/>
        <v>2943.45</v>
      </c>
      <c r="G2415" s="783"/>
    </row>
    <row r="2416" spans="1:7" s="112" customFormat="1">
      <c r="A2416" s="284"/>
      <c r="B2416" s="284" t="s">
        <v>3368</v>
      </c>
      <c r="C2416" s="284" t="s">
        <v>3369</v>
      </c>
      <c r="D2416" s="284">
        <v>2228</v>
      </c>
      <c r="E2416" s="325">
        <v>1.49</v>
      </c>
      <c r="F2416" s="325">
        <f t="shared" si="319"/>
        <v>3319.72</v>
      </c>
      <c r="G2416" s="783"/>
    </row>
    <row r="2417" spans="1:7" s="113" customFormat="1">
      <c r="A2417" s="288"/>
      <c r="B2417" s="288"/>
      <c r="C2417" s="288"/>
      <c r="D2417" s="288"/>
      <c r="E2417" s="326"/>
      <c r="F2417" s="326">
        <f>SUM(F2412:F2416)</f>
        <v>20424.099999999999</v>
      </c>
      <c r="G2417" s="783"/>
    </row>
    <row r="2418" spans="1:7" s="112" customFormat="1">
      <c r="A2418" s="284" t="s">
        <v>3370</v>
      </c>
      <c r="B2418" s="284" t="s">
        <v>3371</v>
      </c>
      <c r="C2418" s="284" t="s">
        <v>3372</v>
      </c>
      <c r="D2418" s="284">
        <v>1289</v>
      </c>
      <c r="E2418" s="325">
        <v>1.57</v>
      </c>
      <c r="F2418" s="325">
        <f t="shared" ref="F2418:F2420" si="320">D2418*E2418</f>
        <v>2023.73</v>
      </c>
      <c r="G2418" s="783"/>
    </row>
    <row r="2419" spans="1:7" s="112" customFormat="1">
      <c r="A2419" s="284"/>
      <c r="B2419" s="284" t="s">
        <v>3373</v>
      </c>
      <c r="C2419" s="284" t="s">
        <v>3374</v>
      </c>
      <c r="D2419" s="284">
        <v>1410</v>
      </c>
      <c r="E2419" s="325">
        <v>1.32</v>
      </c>
      <c r="F2419" s="325">
        <f t="shared" si="320"/>
        <v>1861.2</v>
      </c>
      <c r="G2419" s="783"/>
    </row>
    <row r="2420" spans="1:7" s="112" customFormat="1">
      <c r="A2420" s="284"/>
      <c r="B2420" s="284" t="s">
        <v>3375</v>
      </c>
      <c r="C2420" s="284" t="s">
        <v>3376</v>
      </c>
      <c r="D2420" s="284">
        <v>1074</v>
      </c>
      <c r="E2420" s="325">
        <v>1.22</v>
      </c>
      <c r="F2420" s="325">
        <f t="shared" si="320"/>
        <v>1310.28</v>
      </c>
      <c r="G2420" s="783"/>
    </row>
    <row r="2421" spans="1:7" s="113" customFormat="1">
      <c r="A2421" s="288"/>
      <c r="B2421" s="288"/>
      <c r="C2421" s="288"/>
      <c r="D2421" s="288"/>
      <c r="E2421" s="326"/>
      <c r="F2421" s="326">
        <f>SUM(F2418:F2420)</f>
        <v>5195.21</v>
      </c>
      <c r="G2421" s="783"/>
    </row>
    <row r="2422" spans="1:7" s="112" customFormat="1">
      <c r="A2422" s="284" t="s">
        <v>3377</v>
      </c>
      <c r="B2422" s="284" t="s">
        <v>204</v>
      </c>
      <c r="C2422" s="284" t="s">
        <v>3378</v>
      </c>
      <c r="D2422" s="284">
        <v>688</v>
      </c>
      <c r="E2422" s="325">
        <v>1.41</v>
      </c>
      <c r="F2422" s="325">
        <f t="shared" ref="F2422:F2424" si="321">D2422*E2422</f>
        <v>970.08</v>
      </c>
      <c r="G2422" s="783"/>
    </row>
    <row r="2423" spans="1:7" s="112" customFormat="1">
      <c r="A2423" s="284"/>
      <c r="B2423" s="284" t="s">
        <v>206</v>
      </c>
      <c r="C2423" s="284" t="s">
        <v>3379</v>
      </c>
      <c r="D2423" s="284">
        <v>404</v>
      </c>
      <c r="E2423" s="325">
        <v>1.32</v>
      </c>
      <c r="F2423" s="325">
        <f t="shared" si="321"/>
        <v>533.28</v>
      </c>
      <c r="G2423" s="783"/>
    </row>
    <row r="2424" spans="1:7" s="112" customFormat="1">
      <c r="A2424" s="284"/>
      <c r="B2424" s="284" t="s">
        <v>208</v>
      </c>
      <c r="C2424" s="284" t="s">
        <v>3380</v>
      </c>
      <c r="D2424" s="284">
        <v>275</v>
      </c>
      <c r="E2424" s="325">
        <v>1.32</v>
      </c>
      <c r="F2424" s="325">
        <f t="shared" si="321"/>
        <v>363</v>
      </c>
      <c r="G2424" s="783"/>
    </row>
    <row r="2425" spans="1:7" s="113" customFormat="1">
      <c r="A2425" s="288"/>
      <c r="B2425" s="288"/>
      <c r="C2425" s="288"/>
      <c r="D2425" s="288"/>
      <c r="E2425" s="326"/>
      <c r="F2425" s="326">
        <f>SUM(F2422:F2424)</f>
        <v>1866.36</v>
      </c>
      <c r="G2425" s="783"/>
    </row>
    <row r="2426" spans="1:7" s="112" customFormat="1">
      <c r="A2426" s="284" t="s">
        <v>3381</v>
      </c>
      <c r="B2426" s="284" t="s">
        <v>204</v>
      </c>
      <c r="C2426" s="284" t="s">
        <v>3382</v>
      </c>
      <c r="D2426" s="284">
        <v>1822</v>
      </c>
      <c r="E2426" s="325">
        <v>1.41</v>
      </c>
      <c r="F2426" s="325">
        <f t="shared" ref="F2426:F2428" si="322">D2426*E2426</f>
        <v>2569.02</v>
      </c>
      <c r="G2426" s="783"/>
    </row>
    <row r="2427" spans="1:7" s="112" customFormat="1">
      <c r="A2427" s="284"/>
      <c r="B2427" s="284" t="s">
        <v>206</v>
      </c>
      <c r="C2427" s="284" t="s">
        <v>3383</v>
      </c>
      <c r="D2427" s="284">
        <v>1728</v>
      </c>
      <c r="E2427" s="325">
        <v>1.32</v>
      </c>
      <c r="F2427" s="325">
        <f t="shared" si="322"/>
        <v>2280.96</v>
      </c>
      <c r="G2427" s="783"/>
    </row>
    <row r="2428" spans="1:7" s="112" customFormat="1">
      <c r="A2428" s="284"/>
      <c r="B2428" s="284" t="s">
        <v>208</v>
      </c>
      <c r="C2428" s="284" t="s">
        <v>3384</v>
      </c>
      <c r="D2428" s="284">
        <v>2047</v>
      </c>
      <c r="E2428" s="325">
        <v>1.32</v>
      </c>
      <c r="F2428" s="325">
        <f t="shared" si="322"/>
        <v>2702.04</v>
      </c>
      <c r="G2428" s="783"/>
    </row>
    <row r="2429" spans="1:7" s="113" customFormat="1">
      <c r="A2429" s="288"/>
      <c r="B2429" s="288"/>
      <c r="C2429" s="288"/>
      <c r="D2429" s="288"/>
      <c r="E2429" s="326"/>
      <c r="F2429" s="326">
        <f>SUM(F2426:F2428)</f>
        <v>7552.02</v>
      </c>
      <c r="G2429" s="783"/>
    </row>
    <row r="2430" spans="1:7" s="112" customFormat="1">
      <c r="A2430" s="284" t="s">
        <v>3385</v>
      </c>
      <c r="B2430" s="284" t="s">
        <v>2099</v>
      </c>
      <c r="C2430" s="284" t="s">
        <v>3386</v>
      </c>
      <c r="D2430" s="284">
        <v>735</v>
      </c>
      <c r="E2430" s="325">
        <v>2</v>
      </c>
      <c r="F2430" s="325">
        <f t="shared" ref="F2430:F2433" si="323">D2430*E2430</f>
        <v>1470</v>
      </c>
      <c r="G2430" s="783"/>
    </row>
    <row r="2431" spans="1:7" s="112" customFormat="1">
      <c r="A2431" s="284"/>
      <c r="B2431" s="284" t="s">
        <v>2727</v>
      </c>
      <c r="C2431" s="284" t="s">
        <v>3387</v>
      </c>
      <c r="D2431" s="284">
        <v>316</v>
      </c>
      <c r="E2431" s="325">
        <v>2</v>
      </c>
      <c r="F2431" s="325">
        <f t="shared" si="323"/>
        <v>632</v>
      </c>
      <c r="G2431" s="783"/>
    </row>
    <row r="2432" spans="1:7" s="112" customFormat="1">
      <c r="A2432" s="284"/>
      <c r="B2432" s="284" t="s">
        <v>3388</v>
      </c>
      <c r="C2432" s="284" t="s">
        <v>3389</v>
      </c>
      <c r="D2432" s="284">
        <v>2408</v>
      </c>
      <c r="E2432" s="325">
        <v>2</v>
      </c>
      <c r="F2432" s="325">
        <f t="shared" si="323"/>
        <v>4816</v>
      </c>
      <c r="G2432" s="783"/>
    </row>
    <row r="2433" spans="1:7 16383:16383" s="112" customFormat="1">
      <c r="A2433" s="284"/>
      <c r="B2433" s="284" t="s">
        <v>3390</v>
      </c>
      <c r="C2433" s="284" t="s">
        <v>3391</v>
      </c>
      <c r="D2433" s="284">
        <v>1933</v>
      </c>
      <c r="E2433" s="325">
        <v>2</v>
      </c>
      <c r="F2433" s="325">
        <f t="shared" si="323"/>
        <v>3866</v>
      </c>
      <c r="G2433" s="783"/>
    </row>
    <row r="2434" spans="1:7 16383:16383" s="113" customFormat="1">
      <c r="A2434" s="288"/>
      <c r="B2434" s="288"/>
      <c r="C2434" s="288"/>
      <c r="D2434" s="288"/>
      <c r="E2434" s="326"/>
      <c r="F2434" s="326">
        <f>SUM(F2430:F2433)</f>
        <v>10784</v>
      </c>
      <c r="G2434" s="783"/>
    </row>
    <row r="2435" spans="1:7 16383:16383" s="112" customFormat="1">
      <c r="A2435" s="284" t="s">
        <v>3392</v>
      </c>
      <c r="B2435" s="284" t="s">
        <v>3393</v>
      </c>
      <c r="C2435" s="284" t="s">
        <v>3394</v>
      </c>
      <c r="D2435" s="284">
        <v>2635</v>
      </c>
      <c r="E2435" s="325">
        <v>3.25</v>
      </c>
      <c r="F2435" s="325">
        <f t="shared" ref="F2435:F2437" si="324">D2435*E2435</f>
        <v>8563.75</v>
      </c>
      <c r="G2435" s="783"/>
    </row>
    <row r="2436" spans="1:7 16383:16383" s="112" customFormat="1">
      <c r="A2436" s="284"/>
      <c r="B2436" s="284" t="s">
        <v>3395</v>
      </c>
      <c r="C2436" s="284" t="s">
        <v>3396</v>
      </c>
      <c r="D2436" s="284">
        <v>269</v>
      </c>
      <c r="E2436" s="325">
        <v>2.85</v>
      </c>
      <c r="F2436" s="325">
        <f t="shared" si="324"/>
        <v>766.65</v>
      </c>
      <c r="G2436" s="783"/>
    </row>
    <row r="2437" spans="1:7 16383:16383" s="112" customFormat="1">
      <c r="A2437" s="284"/>
      <c r="B2437" s="284" t="s">
        <v>3397</v>
      </c>
      <c r="C2437" s="284" t="s">
        <v>3398</v>
      </c>
      <c r="D2437" s="284">
        <v>1610</v>
      </c>
      <c r="E2437" s="325">
        <v>3.25</v>
      </c>
      <c r="F2437" s="325">
        <f t="shared" si="324"/>
        <v>5232.5</v>
      </c>
      <c r="G2437" s="783"/>
    </row>
    <row r="2438" spans="1:7 16383:16383" s="113" customFormat="1">
      <c r="A2438" s="288"/>
      <c r="B2438" s="288"/>
      <c r="C2438" s="288"/>
      <c r="D2438" s="288"/>
      <c r="E2438" s="326"/>
      <c r="F2438" s="326">
        <f>SUM(F2435:F2437)</f>
        <v>14562.9</v>
      </c>
      <c r="G2438" s="783"/>
    </row>
    <row r="2439" spans="1:7 16383:16383" s="112" customFormat="1">
      <c r="A2439" s="284" t="s">
        <v>3399</v>
      </c>
      <c r="B2439" s="284" t="s">
        <v>3400</v>
      </c>
      <c r="C2439" s="284" t="s">
        <v>3401</v>
      </c>
      <c r="D2439" s="284">
        <v>3089</v>
      </c>
      <c r="E2439" s="325">
        <v>3.93</v>
      </c>
      <c r="F2439" s="325">
        <f t="shared" ref="F2439:F2442" si="325">D2439*E2439</f>
        <v>12139.77</v>
      </c>
      <c r="G2439" s="783"/>
    </row>
    <row r="2440" spans="1:7 16383:16383" s="112" customFormat="1">
      <c r="A2440" s="284"/>
      <c r="B2440" s="284" t="s">
        <v>3402</v>
      </c>
      <c r="C2440" s="284" t="s">
        <v>3403</v>
      </c>
      <c r="D2440" s="284">
        <v>1920</v>
      </c>
      <c r="E2440" s="325">
        <v>3.93</v>
      </c>
      <c r="F2440" s="325">
        <f t="shared" si="325"/>
        <v>7545.6</v>
      </c>
      <c r="G2440" s="783"/>
    </row>
    <row r="2441" spans="1:7 16383:16383" s="112" customFormat="1">
      <c r="A2441" s="284"/>
      <c r="B2441" s="284" t="s">
        <v>3404</v>
      </c>
      <c r="C2441" s="284" t="s">
        <v>3405</v>
      </c>
      <c r="D2441" s="284">
        <v>1434</v>
      </c>
      <c r="E2441" s="325">
        <v>3.68</v>
      </c>
      <c r="F2441" s="325">
        <f t="shared" si="325"/>
        <v>5277.12</v>
      </c>
      <c r="G2441" s="783"/>
    </row>
    <row r="2442" spans="1:7 16383:16383" s="112" customFormat="1">
      <c r="A2442" s="284"/>
      <c r="B2442" s="284" t="s">
        <v>3406</v>
      </c>
      <c r="C2442" s="284" t="s">
        <v>3407</v>
      </c>
      <c r="D2442" s="284">
        <v>240</v>
      </c>
      <c r="E2442" s="325">
        <v>3.68</v>
      </c>
      <c r="F2442" s="325">
        <f t="shared" si="325"/>
        <v>883.2</v>
      </c>
      <c r="G2442" s="783"/>
    </row>
    <row r="2443" spans="1:7 16383:16383" s="113" customFormat="1">
      <c r="A2443" s="288"/>
      <c r="B2443" s="288"/>
      <c r="C2443" s="288"/>
      <c r="D2443" s="288"/>
      <c r="E2443" s="326"/>
      <c r="F2443" s="326">
        <f>SUM(F2439:F2442)</f>
        <v>25845.69</v>
      </c>
      <c r="G2443" s="783"/>
      <c r="XFC2443" s="113">
        <f>SUM(A2443:XFB2443)</f>
        <v>25845.69</v>
      </c>
    </row>
    <row r="2444" spans="1:7 16383:16383" s="112" customFormat="1">
      <c r="A2444" s="284" t="s">
        <v>3408</v>
      </c>
      <c r="B2444" s="284" t="s">
        <v>3409</v>
      </c>
      <c r="C2444" s="284" t="s">
        <v>3410</v>
      </c>
      <c r="D2444" s="284">
        <v>2735</v>
      </c>
      <c r="E2444" s="325">
        <v>4.53</v>
      </c>
      <c r="F2444" s="325">
        <f t="shared" ref="F2444:F2448" si="326">D2444*E2444</f>
        <v>12389.55</v>
      </c>
      <c r="G2444" s="783"/>
    </row>
    <row r="2445" spans="1:7 16383:16383" s="112" customFormat="1">
      <c r="A2445" s="284"/>
      <c r="B2445" s="284" t="s">
        <v>3411</v>
      </c>
      <c r="C2445" s="284" t="s">
        <v>3412</v>
      </c>
      <c r="D2445" s="284">
        <v>2466</v>
      </c>
      <c r="E2445" s="325">
        <v>3.93</v>
      </c>
      <c r="F2445" s="325">
        <f t="shared" si="326"/>
        <v>9691.3799999999992</v>
      </c>
      <c r="G2445" s="783"/>
    </row>
    <row r="2446" spans="1:7 16383:16383" s="112" customFormat="1">
      <c r="A2446" s="284"/>
      <c r="B2446" s="284" t="s">
        <v>3413</v>
      </c>
      <c r="C2446" s="284" t="s">
        <v>3414</v>
      </c>
      <c r="D2446" s="284">
        <v>360</v>
      </c>
      <c r="E2446" s="325">
        <v>3.93</v>
      </c>
      <c r="F2446" s="325">
        <f t="shared" si="326"/>
        <v>1414.8</v>
      </c>
      <c r="G2446" s="783"/>
    </row>
    <row r="2447" spans="1:7 16383:16383" s="112" customFormat="1">
      <c r="A2447" s="284"/>
      <c r="B2447" s="284" t="s">
        <v>3415</v>
      </c>
      <c r="C2447" s="284" t="s">
        <v>3416</v>
      </c>
      <c r="D2447" s="284">
        <v>1854</v>
      </c>
      <c r="E2447" s="325">
        <v>3.93</v>
      </c>
      <c r="F2447" s="325">
        <f t="shared" si="326"/>
        <v>7286.22</v>
      </c>
      <c r="G2447" s="783"/>
    </row>
    <row r="2448" spans="1:7 16383:16383" s="112" customFormat="1">
      <c r="A2448" s="284"/>
      <c r="B2448" s="284" t="s">
        <v>3417</v>
      </c>
      <c r="C2448" s="284" t="s">
        <v>3418</v>
      </c>
      <c r="D2448" s="284">
        <v>1535</v>
      </c>
      <c r="E2448" s="325">
        <v>3.93</v>
      </c>
      <c r="F2448" s="325">
        <f t="shared" si="326"/>
        <v>6032.55</v>
      </c>
      <c r="G2448" s="783"/>
    </row>
    <row r="2449" spans="1:7" s="113" customFormat="1">
      <c r="A2449" s="288"/>
      <c r="B2449" s="288"/>
      <c r="C2449" s="288"/>
      <c r="D2449" s="288"/>
      <c r="E2449" s="326"/>
      <c r="F2449" s="326">
        <f>SUM(F2444:F2448)</f>
        <v>36814.5</v>
      </c>
      <c r="G2449" s="783"/>
    </row>
    <row r="2450" spans="1:7" s="112" customFormat="1">
      <c r="A2450" s="284" t="s">
        <v>3419</v>
      </c>
      <c r="B2450" s="284" t="s">
        <v>3420</v>
      </c>
      <c r="C2450" s="284" t="s">
        <v>3421</v>
      </c>
      <c r="D2450" s="284">
        <v>1913</v>
      </c>
      <c r="E2450" s="325">
        <v>5</v>
      </c>
      <c r="F2450" s="325">
        <f t="shared" ref="F2450:F2452" si="327">D2450*E2450</f>
        <v>9565</v>
      </c>
      <c r="G2450" s="783"/>
    </row>
    <row r="2451" spans="1:7" s="112" customFormat="1">
      <c r="A2451" s="284"/>
      <c r="B2451" s="284" t="s">
        <v>3422</v>
      </c>
      <c r="C2451" s="284" t="s">
        <v>3423</v>
      </c>
      <c r="D2451" s="284">
        <v>320</v>
      </c>
      <c r="E2451" s="325">
        <v>3.96</v>
      </c>
      <c r="F2451" s="325">
        <f t="shared" si="327"/>
        <v>1267.2</v>
      </c>
      <c r="G2451" s="783"/>
    </row>
    <row r="2452" spans="1:7" s="112" customFormat="1">
      <c r="A2452" s="284"/>
      <c r="B2452" s="284" t="s">
        <v>3424</v>
      </c>
      <c r="C2452" s="284" t="s">
        <v>3425</v>
      </c>
      <c r="D2452" s="284">
        <v>350</v>
      </c>
      <c r="E2452" s="325">
        <v>5.05</v>
      </c>
      <c r="F2452" s="325">
        <f t="shared" si="327"/>
        <v>1767.5</v>
      </c>
      <c r="G2452" s="783"/>
    </row>
    <row r="2453" spans="1:7" s="113" customFormat="1">
      <c r="A2453" s="288"/>
      <c r="B2453" s="288"/>
      <c r="C2453" s="288"/>
      <c r="D2453" s="288"/>
      <c r="E2453" s="326"/>
      <c r="F2453" s="326">
        <f>SUM(F2450:F2452)</f>
        <v>12599.7</v>
      </c>
      <c r="G2453" s="783"/>
    </row>
    <row r="2454" spans="1:7" s="112" customFormat="1">
      <c r="A2454" s="284" t="s">
        <v>3426</v>
      </c>
      <c r="B2454" s="284" t="s">
        <v>3427</v>
      </c>
      <c r="C2454" s="284" t="s">
        <v>3428</v>
      </c>
      <c r="D2454" s="284">
        <v>2841</v>
      </c>
      <c r="E2454" s="325">
        <v>6.05</v>
      </c>
      <c r="F2454" s="325">
        <f t="shared" ref="F2454:F2457" si="328">D2454*E2454</f>
        <v>17188.05</v>
      </c>
      <c r="G2454" s="783"/>
    </row>
    <row r="2455" spans="1:7" s="112" customFormat="1">
      <c r="A2455" s="284"/>
      <c r="B2455" s="284" t="s">
        <v>3429</v>
      </c>
      <c r="C2455" s="284" t="s">
        <v>3430</v>
      </c>
      <c r="D2455" s="284">
        <v>1502</v>
      </c>
      <c r="E2455" s="325">
        <v>5.45</v>
      </c>
      <c r="F2455" s="325">
        <f t="shared" si="328"/>
        <v>8185.9</v>
      </c>
      <c r="G2455" s="783"/>
    </row>
    <row r="2456" spans="1:7" s="112" customFormat="1">
      <c r="A2456" s="284"/>
      <c r="B2456" s="284" t="s">
        <v>3431</v>
      </c>
      <c r="C2456" s="284" t="s">
        <v>3432</v>
      </c>
      <c r="D2456" s="284">
        <v>400</v>
      </c>
      <c r="E2456" s="325">
        <v>5.55</v>
      </c>
      <c r="F2456" s="325">
        <f t="shared" si="328"/>
        <v>2220</v>
      </c>
      <c r="G2456" s="783"/>
    </row>
    <row r="2457" spans="1:7" s="112" customFormat="1">
      <c r="A2457" s="284"/>
      <c r="B2457" s="284" t="s">
        <v>3433</v>
      </c>
      <c r="C2457" s="284" t="s">
        <v>3434</v>
      </c>
      <c r="D2457" s="284">
        <v>359</v>
      </c>
      <c r="E2457" s="325">
        <v>5.55</v>
      </c>
      <c r="F2457" s="325">
        <f t="shared" si="328"/>
        <v>1992.45</v>
      </c>
      <c r="G2457" s="783"/>
    </row>
    <row r="2458" spans="1:7" s="113" customFormat="1">
      <c r="A2458" s="288"/>
      <c r="B2458" s="288"/>
      <c r="C2458" s="288"/>
      <c r="D2458" s="288"/>
      <c r="E2458" s="326"/>
      <c r="F2458" s="326">
        <f>SUM(F2454:F2457)</f>
        <v>29586.400000000001</v>
      </c>
      <c r="G2458" s="783"/>
    </row>
    <row r="2459" spans="1:7" s="112" customFormat="1">
      <c r="A2459" s="284" t="s">
        <v>3435</v>
      </c>
      <c r="B2459" s="284" t="s">
        <v>108</v>
      </c>
      <c r="C2459" s="284">
        <v>8037901</v>
      </c>
      <c r="D2459" s="284">
        <v>3876</v>
      </c>
      <c r="E2459" s="325">
        <v>1.74</v>
      </c>
      <c r="F2459" s="325">
        <f t="shared" ref="F2459:F2462" si="329">D2459*E2459</f>
        <v>6744.24</v>
      </c>
      <c r="G2459" s="783"/>
    </row>
    <row r="2460" spans="1:7" s="113" customFormat="1">
      <c r="A2460" s="288"/>
      <c r="B2460" s="288"/>
      <c r="C2460" s="288"/>
      <c r="D2460" s="288"/>
      <c r="E2460" s="326"/>
      <c r="F2460" s="326">
        <f>SUM(F2459:F2459)</f>
        <v>6744.24</v>
      </c>
      <c r="G2460" s="783"/>
    </row>
    <row r="2461" spans="1:7" s="112" customFormat="1">
      <c r="A2461" s="284" t="s">
        <v>3436</v>
      </c>
      <c r="B2461" s="284" t="s">
        <v>3437</v>
      </c>
      <c r="C2461" s="284">
        <v>8098401</v>
      </c>
      <c r="D2461" s="284">
        <v>1368</v>
      </c>
      <c r="E2461" s="325">
        <v>4.5</v>
      </c>
      <c r="F2461" s="325">
        <f t="shared" si="329"/>
        <v>6156</v>
      </c>
      <c r="G2461" s="783"/>
    </row>
    <row r="2462" spans="1:7" s="112" customFormat="1">
      <c r="A2462" s="284"/>
      <c r="B2462" s="284"/>
      <c r="C2462" s="284"/>
      <c r="D2462" s="284">
        <v>312</v>
      </c>
      <c r="E2462" s="325">
        <v>5.35</v>
      </c>
      <c r="F2462" s="325">
        <f t="shared" si="329"/>
        <v>1669.2</v>
      </c>
      <c r="G2462" s="783"/>
    </row>
    <row r="2463" spans="1:7" s="113" customFormat="1">
      <c r="A2463" s="288"/>
      <c r="B2463" s="288"/>
      <c r="C2463" s="288"/>
      <c r="D2463" s="288"/>
      <c r="E2463" s="326"/>
      <c r="F2463" s="326">
        <f>SUM(F2461:F2462)</f>
        <v>7825.2</v>
      </c>
      <c r="G2463" s="783"/>
    </row>
    <row r="2464" spans="1:7" s="112" customFormat="1">
      <c r="A2464" s="340" t="s">
        <v>3438</v>
      </c>
      <c r="B2464" s="284" t="s">
        <v>2330</v>
      </c>
      <c r="C2464" s="284" t="s">
        <v>3439</v>
      </c>
      <c r="D2464" s="284">
        <v>1128</v>
      </c>
      <c r="E2464" s="325">
        <v>4.8</v>
      </c>
      <c r="F2464" s="325">
        <f t="shared" ref="F2464:F2470" si="330">D2464*E2464</f>
        <v>5414.4</v>
      </c>
      <c r="G2464" s="783"/>
    </row>
    <row r="2465" spans="1:7" s="112" customFormat="1">
      <c r="A2465" s="284"/>
      <c r="B2465" s="284"/>
      <c r="C2465" s="284"/>
      <c r="D2465" s="284">
        <v>324</v>
      </c>
      <c r="E2465" s="325">
        <v>5.65</v>
      </c>
      <c r="F2465" s="325">
        <f t="shared" si="330"/>
        <v>1830.6</v>
      </c>
      <c r="G2465" s="783"/>
    </row>
    <row r="2466" spans="1:7" s="113" customFormat="1">
      <c r="A2466" s="288"/>
      <c r="B2466" s="288"/>
      <c r="C2466" s="288"/>
      <c r="D2466" s="288"/>
      <c r="E2466" s="326"/>
      <c r="F2466" s="326">
        <f>SUM(F2464:F2465)</f>
        <v>7245</v>
      </c>
      <c r="G2466" s="783"/>
    </row>
    <row r="2467" spans="1:7" s="112" customFormat="1">
      <c r="A2467" s="263" t="s">
        <v>3440</v>
      </c>
      <c r="B2467" s="263" t="s">
        <v>3441</v>
      </c>
      <c r="C2467" s="263" t="s">
        <v>3442</v>
      </c>
      <c r="D2467" s="263">
        <v>1876</v>
      </c>
      <c r="E2467" s="313">
        <v>1.9</v>
      </c>
      <c r="F2467" s="313">
        <f t="shared" si="330"/>
        <v>3564.4</v>
      </c>
      <c r="G2467" s="785" t="s">
        <v>3443</v>
      </c>
    </row>
    <row r="2468" spans="1:7" s="112" customFormat="1">
      <c r="A2468" s="263"/>
      <c r="B2468" s="263" t="s">
        <v>3444</v>
      </c>
      <c r="C2468" s="263" t="s">
        <v>3445</v>
      </c>
      <c r="D2468" s="263">
        <v>2242</v>
      </c>
      <c r="E2468" s="313">
        <v>1.9</v>
      </c>
      <c r="F2468" s="313">
        <f t="shared" si="330"/>
        <v>4259.8</v>
      </c>
      <c r="G2468" s="785"/>
    </row>
    <row r="2469" spans="1:7" s="112" customFormat="1">
      <c r="A2469" s="263"/>
      <c r="B2469" s="263" t="s">
        <v>3446</v>
      </c>
      <c r="C2469" s="263" t="s">
        <v>3447</v>
      </c>
      <c r="D2469" s="263">
        <v>854</v>
      </c>
      <c r="E2469" s="313">
        <v>1.9</v>
      </c>
      <c r="F2469" s="313">
        <f t="shared" si="330"/>
        <v>1622.6</v>
      </c>
      <c r="G2469" s="785"/>
    </row>
    <row r="2470" spans="1:7" s="112" customFormat="1">
      <c r="A2470" s="263"/>
      <c r="B2470" s="263" t="s">
        <v>3448</v>
      </c>
      <c r="C2470" s="263" t="s">
        <v>3449</v>
      </c>
      <c r="D2470" s="263">
        <v>1204</v>
      </c>
      <c r="E2470" s="313">
        <v>1.61</v>
      </c>
      <c r="F2470" s="313">
        <f t="shared" si="330"/>
        <v>1938.44</v>
      </c>
      <c r="G2470" s="785"/>
    </row>
    <row r="2471" spans="1:7" s="113" customFormat="1">
      <c r="A2471" s="267"/>
      <c r="B2471" s="267"/>
      <c r="C2471" s="267"/>
      <c r="D2471" s="267"/>
      <c r="E2471" s="314"/>
      <c r="F2471" s="314">
        <f>SUM(F2467:F2470)</f>
        <v>11385.24</v>
      </c>
      <c r="G2471" s="785"/>
    </row>
    <row r="2472" spans="1:7" s="112" customFormat="1">
      <c r="A2472" s="263" t="s">
        <v>3450</v>
      </c>
      <c r="B2472" s="263" t="s">
        <v>204</v>
      </c>
      <c r="C2472" s="263" t="s">
        <v>3451</v>
      </c>
      <c r="D2472" s="263">
        <v>4498</v>
      </c>
      <c r="E2472" s="313">
        <v>1.41</v>
      </c>
      <c r="F2472" s="313">
        <f t="shared" ref="F2472:F2474" si="331">D2472*E2472</f>
        <v>6342.18</v>
      </c>
      <c r="G2472" s="785"/>
    </row>
    <row r="2473" spans="1:7" s="112" customFormat="1">
      <c r="A2473" s="263"/>
      <c r="B2473" s="263" t="s">
        <v>206</v>
      </c>
      <c r="C2473" s="263" t="s">
        <v>3452</v>
      </c>
      <c r="D2473" s="263">
        <v>2822</v>
      </c>
      <c r="E2473" s="313">
        <v>1.32</v>
      </c>
      <c r="F2473" s="313">
        <f t="shared" si="331"/>
        <v>3725.04</v>
      </c>
      <c r="G2473" s="785"/>
    </row>
    <row r="2474" spans="1:7" s="112" customFormat="1">
      <c r="A2474" s="263"/>
      <c r="B2474" s="263" t="s">
        <v>208</v>
      </c>
      <c r="C2474" s="263" t="s">
        <v>3453</v>
      </c>
      <c r="D2474" s="263">
        <v>2898</v>
      </c>
      <c r="E2474" s="313">
        <v>1.32</v>
      </c>
      <c r="F2474" s="313">
        <f t="shared" si="331"/>
        <v>3825.36</v>
      </c>
      <c r="G2474" s="785"/>
    </row>
    <row r="2475" spans="1:7" s="113" customFormat="1">
      <c r="A2475" s="267"/>
      <c r="B2475" s="267"/>
      <c r="C2475" s="267"/>
      <c r="D2475" s="267"/>
      <c r="E2475" s="314"/>
      <c r="F2475" s="314">
        <f>SUM(F2472:F2474)</f>
        <v>13892.58</v>
      </c>
      <c r="G2475" s="785"/>
    </row>
    <row r="2476" spans="1:7" s="112" customFormat="1">
      <c r="A2476" s="263" t="s">
        <v>3454</v>
      </c>
      <c r="B2476" s="263" t="s">
        <v>3455</v>
      </c>
      <c r="C2476" s="263" t="s">
        <v>3456</v>
      </c>
      <c r="D2476" s="263">
        <v>2215</v>
      </c>
      <c r="E2476" s="313">
        <v>7.18</v>
      </c>
      <c r="F2476" s="313">
        <f t="shared" ref="F2476:F2479" si="332">D2476*E2476</f>
        <v>15903.7</v>
      </c>
      <c r="G2476" s="785"/>
    </row>
    <row r="2477" spans="1:7" s="112" customFormat="1">
      <c r="A2477" s="263"/>
      <c r="B2477" s="263" t="s">
        <v>3457</v>
      </c>
      <c r="C2477" s="263" t="s">
        <v>3458</v>
      </c>
      <c r="D2477" s="263">
        <v>1795</v>
      </c>
      <c r="E2477" s="313">
        <v>7.18</v>
      </c>
      <c r="F2477" s="313">
        <f t="shared" si="332"/>
        <v>12888.1</v>
      </c>
      <c r="G2477" s="785"/>
    </row>
    <row r="2478" spans="1:7" s="112" customFormat="1">
      <c r="A2478" s="263"/>
      <c r="B2478" s="263" t="s">
        <v>3459</v>
      </c>
      <c r="C2478" s="263" t="s">
        <v>3460</v>
      </c>
      <c r="D2478" s="263">
        <v>1472</v>
      </c>
      <c r="E2478" s="313">
        <v>7.18</v>
      </c>
      <c r="F2478" s="313">
        <f t="shared" si="332"/>
        <v>10568.96</v>
      </c>
      <c r="G2478" s="785"/>
    </row>
    <row r="2479" spans="1:7" s="112" customFormat="1">
      <c r="A2479" s="263"/>
      <c r="B2479" s="263" t="s">
        <v>3461</v>
      </c>
      <c r="C2479" s="263" t="s">
        <v>3462</v>
      </c>
      <c r="D2479" s="263">
        <v>1307</v>
      </c>
      <c r="E2479" s="313">
        <v>7.18</v>
      </c>
      <c r="F2479" s="313">
        <f t="shared" si="332"/>
        <v>9384.26</v>
      </c>
      <c r="G2479" s="785"/>
    </row>
    <row r="2480" spans="1:7" s="113" customFormat="1">
      <c r="A2480" s="267"/>
      <c r="B2480" s="267"/>
      <c r="C2480" s="267"/>
      <c r="D2480" s="267"/>
      <c r="E2480" s="314"/>
      <c r="F2480" s="314">
        <f>SUM(F2476:F2479)</f>
        <v>48745.02</v>
      </c>
      <c r="G2480" s="785"/>
    </row>
    <row r="2481" spans="1:7" s="112" customFormat="1">
      <c r="A2481" s="138" t="s">
        <v>3463</v>
      </c>
      <c r="B2481" s="138" t="s">
        <v>3464</v>
      </c>
      <c r="C2481" s="138" t="s">
        <v>3465</v>
      </c>
      <c r="D2481" s="138">
        <v>3276</v>
      </c>
      <c r="E2481" s="321">
        <v>1.42</v>
      </c>
      <c r="F2481" s="321">
        <f t="shared" ref="F2481:F2485" si="333">D2481*E2481</f>
        <v>4651.92</v>
      </c>
      <c r="G2481" s="786" t="s">
        <v>3466</v>
      </c>
    </row>
    <row r="2482" spans="1:7" s="112" customFormat="1">
      <c r="A2482" s="138"/>
      <c r="B2482" s="138" t="s">
        <v>3467</v>
      </c>
      <c r="C2482" s="138" t="s">
        <v>3468</v>
      </c>
      <c r="D2482" s="138">
        <v>2178</v>
      </c>
      <c r="E2482" s="321">
        <v>1.31</v>
      </c>
      <c r="F2482" s="321">
        <f t="shared" si="333"/>
        <v>2853.18</v>
      </c>
      <c r="G2482" s="786"/>
    </row>
    <row r="2483" spans="1:7" s="112" customFormat="1">
      <c r="A2483" s="138"/>
      <c r="B2483" s="138" t="s">
        <v>3469</v>
      </c>
      <c r="C2483" s="138" t="s">
        <v>3470</v>
      </c>
      <c r="D2483" s="138">
        <v>1459</v>
      </c>
      <c r="E2483" s="321">
        <v>1.31</v>
      </c>
      <c r="F2483" s="321">
        <f t="shared" si="333"/>
        <v>1911.29</v>
      </c>
      <c r="G2483" s="786"/>
    </row>
    <row r="2484" spans="1:7" s="112" customFormat="1">
      <c r="A2484" s="138"/>
      <c r="B2484" s="138" t="s">
        <v>3471</v>
      </c>
      <c r="C2484" s="138" t="s">
        <v>3472</v>
      </c>
      <c r="D2484" s="138">
        <v>2801</v>
      </c>
      <c r="E2484" s="321">
        <v>1.56</v>
      </c>
      <c r="F2484" s="321">
        <f t="shared" si="333"/>
        <v>4369.5600000000004</v>
      </c>
      <c r="G2484" s="786"/>
    </row>
    <row r="2485" spans="1:7" s="112" customFormat="1">
      <c r="A2485" s="138"/>
      <c r="B2485" s="138" t="s">
        <v>3473</v>
      </c>
      <c r="C2485" s="138" t="s">
        <v>3474</v>
      </c>
      <c r="D2485" s="138">
        <v>2979</v>
      </c>
      <c r="E2485" s="321">
        <v>1.31</v>
      </c>
      <c r="F2485" s="321">
        <f t="shared" si="333"/>
        <v>3902.49</v>
      </c>
      <c r="G2485" s="786"/>
    </row>
    <row r="2486" spans="1:7" s="113" customFormat="1">
      <c r="A2486" s="293"/>
      <c r="B2486" s="293"/>
      <c r="C2486" s="293"/>
      <c r="D2486" s="293"/>
      <c r="E2486" s="322"/>
      <c r="F2486" s="322">
        <f>SUM(F2481:F2485)</f>
        <v>17688.439999999999</v>
      </c>
      <c r="G2486" s="787"/>
    </row>
    <row r="2487" spans="1:7" s="112" customFormat="1">
      <c r="A2487" s="138" t="s">
        <v>3475</v>
      </c>
      <c r="B2487" s="138" t="s">
        <v>3476</v>
      </c>
      <c r="C2487" s="138" t="s">
        <v>3477</v>
      </c>
      <c r="D2487" s="138">
        <v>2594</v>
      </c>
      <c r="E2487" s="321">
        <v>1.41</v>
      </c>
      <c r="F2487" s="321">
        <f t="shared" ref="F2487:F2491" si="334">D2487*E2487</f>
        <v>3657.54</v>
      </c>
      <c r="G2487" s="786"/>
    </row>
    <row r="2488" spans="1:7" s="112" customFormat="1">
      <c r="A2488" s="138"/>
      <c r="B2488" s="138" t="s">
        <v>3478</v>
      </c>
      <c r="C2488" s="138" t="s">
        <v>3479</v>
      </c>
      <c r="D2488" s="138">
        <v>1756</v>
      </c>
      <c r="E2488" s="321">
        <v>1.31</v>
      </c>
      <c r="F2488" s="321">
        <f t="shared" si="334"/>
        <v>2300.36</v>
      </c>
      <c r="G2488" s="786"/>
    </row>
    <row r="2489" spans="1:7" s="112" customFormat="1">
      <c r="A2489" s="138"/>
      <c r="B2489" s="138" t="s">
        <v>3480</v>
      </c>
      <c r="C2489" s="138" t="s">
        <v>3481</v>
      </c>
      <c r="D2489" s="138">
        <v>2577</v>
      </c>
      <c r="E2489" s="321">
        <v>1.56</v>
      </c>
      <c r="F2489" s="321">
        <f t="shared" si="334"/>
        <v>4020.12</v>
      </c>
      <c r="G2489" s="786"/>
    </row>
    <row r="2490" spans="1:7" s="112" customFormat="1">
      <c r="A2490" s="138"/>
      <c r="B2490" s="138" t="s">
        <v>3482</v>
      </c>
      <c r="C2490" s="138" t="s">
        <v>3483</v>
      </c>
      <c r="D2490" s="138">
        <v>4671</v>
      </c>
      <c r="E2490" s="321">
        <v>1.4</v>
      </c>
      <c r="F2490" s="321">
        <f t="shared" si="334"/>
        <v>6539.4</v>
      </c>
      <c r="G2490" s="786"/>
    </row>
    <row r="2491" spans="1:7" s="112" customFormat="1">
      <c r="A2491" s="138"/>
      <c r="B2491" s="138" t="s">
        <v>3484</v>
      </c>
      <c r="C2491" s="138" t="s">
        <v>3485</v>
      </c>
      <c r="D2491" s="138">
        <v>4084</v>
      </c>
      <c r="E2491" s="321">
        <v>1.55</v>
      </c>
      <c r="F2491" s="321">
        <f t="shared" si="334"/>
        <v>6330.2</v>
      </c>
      <c r="G2491" s="786"/>
    </row>
    <row r="2492" spans="1:7" s="113" customFormat="1">
      <c r="A2492" s="293"/>
      <c r="B2492" s="293"/>
      <c r="C2492" s="293"/>
      <c r="D2492" s="293"/>
      <c r="E2492" s="322"/>
      <c r="F2492" s="322">
        <f>SUM(F2487:F2491)</f>
        <v>22847.62</v>
      </c>
      <c r="G2492" s="787"/>
    </row>
    <row r="2493" spans="1:7" s="112" customFormat="1">
      <c r="A2493" s="138" t="s">
        <v>3486</v>
      </c>
      <c r="B2493" s="138" t="s">
        <v>3487</v>
      </c>
      <c r="C2493" s="138" t="s">
        <v>3488</v>
      </c>
      <c r="D2493" s="138">
        <v>2693</v>
      </c>
      <c r="E2493" s="321">
        <v>1.4</v>
      </c>
      <c r="F2493" s="321">
        <f t="shared" ref="F2493:F2497" si="335">D2493*E2493</f>
        <v>3770.2</v>
      </c>
      <c r="G2493" s="786"/>
    </row>
    <row r="2494" spans="1:7" s="112" customFormat="1">
      <c r="A2494" s="138"/>
      <c r="B2494" s="138" t="s">
        <v>3489</v>
      </c>
      <c r="C2494" s="138" t="s">
        <v>3490</v>
      </c>
      <c r="D2494" s="138">
        <v>1694</v>
      </c>
      <c r="E2494" s="321">
        <v>1.55</v>
      </c>
      <c r="F2494" s="321">
        <f t="shared" si="335"/>
        <v>2625.7</v>
      </c>
      <c r="G2494" s="786"/>
    </row>
    <row r="2495" spans="1:7" s="112" customFormat="1">
      <c r="A2495" s="138"/>
      <c r="B2495" s="138" t="s">
        <v>3491</v>
      </c>
      <c r="C2495" s="138" t="s">
        <v>3492</v>
      </c>
      <c r="D2495" s="138">
        <v>2112</v>
      </c>
      <c r="E2495" s="321">
        <v>1.49</v>
      </c>
      <c r="F2495" s="321">
        <f t="shared" si="335"/>
        <v>3146.88</v>
      </c>
      <c r="G2495" s="786"/>
    </row>
    <row r="2496" spans="1:7" s="112" customFormat="1">
      <c r="A2496" s="138"/>
      <c r="B2496" s="138" t="s">
        <v>3493</v>
      </c>
      <c r="C2496" s="138" t="s">
        <v>3494</v>
      </c>
      <c r="D2496" s="138">
        <v>1232</v>
      </c>
      <c r="E2496" s="321">
        <v>1.4</v>
      </c>
      <c r="F2496" s="321">
        <f t="shared" si="335"/>
        <v>1724.8</v>
      </c>
      <c r="G2496" s="786"/>
    </row>
    <row r="2497" spans="1:7" s="112" customFormat="1">
      <c r="A2497" s="138"/>
      <c r="B2497" s="138" t="s">
        <v>3495</v>
      </c>
      <c r="C2497" s="138" t="s">
        <v>3496</v>
      </c>
      <c r="D2497" s="138">
        <v>1729</v>
      </c>
      <c r="E2497" s="321">
        <v>1.22</v>
      </c>
      <c r="F2497" s="321">
        <f t="shared" si="335"/>
        <v>2109.38</v>
      </c>
      <c r="G2497" s="786"/>
    </row>
    <row r="2498" spans="1:7" s="113" customFormat="1">
      <c r="A2498" s="293"/>
      <c r="B2498" s="293"/>
      <c r="C2498" s="293"/>
      <c r="D2498" s="293"/>
      <c r="E2498" s="322"/>
      <c r="F2498" s="322">
        <f>SUM(F2493:F2497)</f>
        <v>13376.96</v>
      </c>
      <c r="G2498" s="787"/>
    </row>
    <row r="2499" spans="1:7" s="112" customFormat="1">
      <c r="A2499" s="138" t="s">
        <v>3497</v>
      </c>
      <c r="B2499" s="138" t="s">
        <v>204</v>
      </c>
      <c r="C2499" s="138" t="s">
        <v>3498</v>
      </c>
      <c r="D2499" s="138">
        <v>4498</v>
      </c>
      <c r="E2499" s="321">
        <v>1.41</v>
      </c>
      <c r="F2499" s="321">
        <f t="shared" ref="F2499:F2501" si="336">D2499*E2499</f>
        <v>6342.18</v>
      </c>
      <c r="G2499" s="786"/>
    </row>
    <row r="2500" spans="1:7" s="112" customFormat="1">
      <c r="A2500" s="138"/>
      <c r="B2500" s="138" t="s">
        <v>206</v>
      </c>
      <c r="C2500" s="138" t="s">
        <v>3499</v>
      </c>
      <c r="D2500" s="138">
        <v>2794</v>
      </c>
      <c r="E2500" s="321">
        <v>1.32</v>
      </c>
      <c r="F2500" s="321">
        <f t="shared" si="336"/>
        <v>3688.08</v>
      </c>
      <c r="G2500" s="786"/>
    </row>
    <row r="2501" spans="1:7" s="112" customFormat="1">
      <c r="A2501" s="138"/>
      <c r="B2501" s="138" t="s">
        <v>208</v>
      </c>
      <c r="C2501" s="138" t="s">
        <v>3500</v>
      </c>
      <c r="D2501" s="138">
        <v>2870</v>
      </c>
      <c r="E2501" s="321">
        <v>1.32</v>
      </c>
      <c r="F2501" s="321">
        <f t="shared" si="336"/>
        <v>3788.4</v>
      </c>
      <c r="G2501" s="786"/>
    </row>
    <row r="2502" spans="1:7" s="113" customFormat="1">
      <c r="A2502" s="293"/>
      <c r="B2502" s="293"/>
      <c r="C2502" s="293"/>
      <c r="D2502" s="293"/>
      <c r="E2502" s="322"/>
      <c r="F2502" s="322">
        <f>SUM(F2499:F2501)</f>
        <v>13818.66</v>
      </c>
      <c r="G2502" s="787"/>
    </row>
    <row r="2503" spans="1:7" s="112" customFormat="1">
      <c r="A2503" s="138" t="s">
        <v>3501</v>
      </c>
      <c r="B2503" s="138" t="s">
        <v>3502</v>
      </c>
      <c r="C2503" s="138" t="s">
        <v>3503</v>
      </c>
      <c r="D2503" s="138">
        <v>2641</v>
      </c>
      <c r="E2503" s="321">
        <v>3.25</v>
      </c>
      <c r="F2503" s="321">
        <f t="shared" ref="F2503:F2505" si="337">D2503*E2503</f>
        <v>8583.25</v>
      </c>
      <c r="G2503" s="786"/>
    </row>
    <row r="2504" spans="1:7" s="112" customFormat="1">
      <c r="A2504" s="138"/>
      <c r="B2504" s="138" t="s">
        <v>3504</v>
      </c>
      <c r="C2504" s="138" t="s">
        <v>3505</v>
      </c>
      <c r="D2504" s="138">
        <v>262</v>
      </c>
      <c r="E2504" s="321">
        <v>2.85</v>
      </c>
      <c r="F2504" s="321">
        <f t="shared" si="337"/>
        <v>746.7</v>
      </c>
      <c r="G2504" s="786"/>
    </row>
    <row r="2505" spans="1:7" s="112" customFormat="1">
      <c r="A2505" s="138"/>
      <c r="B2505" s="138" t="s">
        <v>3506</v>
      </c>
      <c r="C2505" s="138" t="s">
        <v>3507</v>
      </c>
      <c r="D2505" s="138">
        <v>2026</v>
      </c>
      <c r="E2505" s="321">
        <v>3.25</v>
      </c>
      <c r="F2505" s="321">
        <f t="shared" si="337"/>
        <v>6584.5</v>
      </c>
      <c r="G2505" s="786"/>
    </row>
    <row r="2506" spans="1:7" s="113" customFormat="1">
      <c r="A2506" s="293"/>
      <c r="B2506" s="293"/>
      <c r="C2506" s="293"/>
      <c r="D2506" s="293"/>
      <c r="E2506" s="322"/>
      <c r="F2506" s="322">
        <f>SUM(F2503:F2505)</f>
        <v>15914.45</v>
      </c>
      <c r="G2506" s="787"/>
    </row>
    <row r="2507" spans="1:7" s="112" customFormat="1">
      <c r="A2507" s="138" t="s">
        <v>3508</v>
      </c>
      <c r="B2507" s="138" t="s">
        <v>3509</v>
      </c>
      <c r="C2507" s="138" t="s">
        <v>3510</v>
      </c>
      <c r="D2507" s="138">
        <v>3042</v>
      </c>
      <c r="E2507" s="321">
        <v>3.93</v>
      </c>
      <c r="F2507" s="321">
        <f t="shared" ref="F2507:F2510" si="338">D2507*E2507</f>
        <v>11955.06</v>
      </c>
      <c r="G2507" s="786"/>
    </row>
    <row r="2508" spans="1:7" s="112" customFormat="1">
      <c r="A2508" s="138"/>
      <c r="B2508" s="138" t="s">
        <v>3511</v>
      </c>
      <c r="C2508" s="138" t="s">
        <v>3512</v>
      </c>
      <c r="D2508" s="138">
        <v>2498</v>
      </c>
      <c r="E2508" s="321">
        <v>3.93</v>
      </c>
      <c r="F2508" s="321">
        <f t="shared" si="338"/>
        <v>9817.14</v>
      </c>
      <c r="G2508" s="786"/>
    </row>
    <row r="2509" spans="1:7" s="112" customFormat="1">
      <c r="A2509" s="138"/>
      <c r="B2509" s="138" t="s">
        <v>3513</v>
      </c>
      <c r="C2509" s="138" t="s">
        <v>3514</v>
      </c>
      <c r="D2509" s="138">
        <v>1553</v>
      </c>
      <c r="E2509" s="321">
        <v>3.68</v>
      </c>
      <c r="F2509" s="321">
        <f t="shared" si="338"/>
        <v>5715.04</v>
      </c>
      <c r="G2509" s="786"/>
    </row>
    <row r="2510" spans="1:7" s="112" customFormat="1">
      <c r="A2510" s="138"/>
      <c r="B2510" s="138" t="s">
        <v>3515</v>
      </c>
      <c r="C2510" s="138" t="s">
        <v>3516</v>
      </c>
      <c r="D2510" s="138">
        <v>240</v>
      </c>
      <c r="E2510" s="321">
        <v>3.68</v>
      </c>
      <c r="F2510" s="321">
        <f t="shared" si="338"/>
        <v>883.2</v>
      </c>
      <c r="G2510" s="786"/>
    </row>
    <row r="2511" spans="1:7" s="113" customFormat="1">
      <c r="A2511" s="293"/>
      <c r="B2511" s="293"/>
      <c r="C2511" s="293"/>
      <c r="D2511" s="293"/>
      <c r="E2511" s="322"/>
      <c r="F2511" s="322">
        <f>SUM(F2507:F2510)</f>
        <v>28370.44</v>
      </c>
      <c r="G2511" s="787"/>
    </row>
    <row r="2512" spans="1:7" s="112" customFormat="1">
      <c r="A2512" s="138" t="s">
        <v>3517</v>
      </c>
      <c r="B2512" s="138" t="s">
        <v>3518</v>
      </c>
      <c r="C2512" s="138" t="s">
        <v>3519</v>
      </c>
      <c r="D2512" s="138">
        <v>2760</v>
      </c>
      <c r="E2512" s="321">
        <v>3.93</v>
      </c>
      <c r="F2512" s="321">
        <f t="shared" ref="F2512:F2514" si="339">D2512*E2512</f>
        <v>10846.8</v>
      </c>
      <c r="G2512" s="786"/>
    </row>
    <row r="2513" spans="1:7" s="112" customFormat="1">
      <c r="A2513" s="138"/>
      <c r="B2513" s="138" t="s">
        <v>3520</v>
      </c>
      <c r="C2513" s="138" t="s">
        <v>3521</v>
      </c>
      <c r="D2513" s="138">
        <v>2409</v>
      </c>
      <c r="E2513" s="321">
        <v>3.93</v>
      </c>
      <c r="F2513" s="321">
        <f t="shared" si="339"/>
        <v>9467.3700000000008</v>
      </c>
      <c r="G2513" s="786"/>
    </row>
    <row r="2514" spans="1:7" s="112" customFormat="1">
      <c r="A2514" s="138"/>
      <c r="B2514" s="138" t="s">
        <v>3522</v>
      </c>
      <c r="C2514" s="138" t="s">
        <v>3523</v>
      </c>
      <c r="D2514" s="138">
        <v>1629</v>
      </c>
      <c r="E2514" s="321">
        <v>3.93</v>
      </c>
      <c r="F2514" s="321">
        <f t="shared" si="339"/>
        <v>6401.97</v>
      </c>
      <c r="G2514" s="786"/>
    </row>
    <row r="2515" spans="1:7" s="113" customFormat="1">
      <c r="A2515" s="293"/>
      <c r="B2515" s="293"/>
      <c r="C2515" s="293"/>
      <c r="D2515" s="293"/>
      <c r="E2515" s="322"/>
      <c r="F2515" s="322">
        <f>SUM(F2512:F2514)</f>
        <v>26716.14</v>
      </c>
      <c r="G2515" s="787"/>
    </row>
    <row r="2516" spans="1:7" s="112" customFormat="1">
      <c r="A2516" s="138" t="s">
        <v>3524</v>
      </c>
      <c r="B2516" s="138" t="s">
        <v>3525</v>
      </c>
      <c r="C2516" s="138" t="s">
        <v>3526</v>
      </c>
      <c r="D2516" s="138">
        <v>1401</v>
      </c>
      <c r="E2516" s="321">
        <v>6.36</v>
      </c>
      <c r="F2516" s="321">
        <f t="shared" ref="F2516:F2518" si="340">D2516*E2516</f>
        <v>8910.36</v>
      </c>
      <c r="G2516" s="786"/>
    </row>
    <row r="2517" spans="1:7" s="112" customFormat="1">
      <c r="A2517" s="138"/>
      <c r="B2517" s="138" t="s">
        <v>3527</v>
      </c>
      <c r="C2517" s="138" t="s">
        <v>3528</v>
      </c>
      <c r="D2517" s="138">
        <v>1701</v>
      </c>
      <c r="E2517" s="321">
        <v>4.0999999999999996</v>
      </c>
      <c r="F2517" s="321">
        <f t="shared" si="340"/>
        <v>6974.1</v>
      </c>
      <c r="G2517" s="786"/>
    </row>
    <row r="2518" spans="1:7" s="112" customFormat="1">
      <c r="A2518" s="138"/>
      <c r="B2518" s="138" t="s">
        <v>3529</v>
      </c>
      <c r="C2518" s="138" t="s">
        <v>3530</v>
      </c>
      <c r="D2518" s="138">
        <v>300</v>
      </c>
      <c r="E2518" s="321">
        <v>3.96</v>
      </c>
      <c r="F2518" s="321">
        <f t="shared" si="340"/>
        <v>1188</v>
      </c>
      <c r="G2518" s="786"/>
    </row>
    <row r="2519" spans="1:7" s="113" customFormat="1">
      <c r="A2519" s="293"/>
      <c r="B2519" s="293"/>
      <c r="C2519" s="293"/>
      <c r="D2519" s="293"/>
      <c r="E2519" s="322"/>
      <c r="F2519" s="322">
        <f>SUM(F2516:F2518)</f>
        <v>17072.46</v>
      </c>
      <c r="G2519" s="787"/>
    </row>
    <row r="2520" spans="1:7" s="112" customFormat="1">
      <c r="A2520" s="138" t="s">
        <v>3531</v>
      </c>
      <c r="B2520" s="138" t="s">
        <v>3532</v>
      </c>
      <c r="C2520" s="138" t="s">
        <v>3533</v>
      </c>
      <c r="D2520" s="138">
        <v>2646</v>
      </c>
      <c r="E2520" s="321">
        <v>5.55</v>
      </c>
      <c r="F2520" s="321">
        <f t="shared" ref="F2520:F2522" si="341">D2520*E2520</f>
        <v>14685.3</v>
      </c>
      <c r="G2520" s="786"/>
    </row>
    <row r="2521" spans="1:7" s="112" customFormat="1">
      <c r="A2521" s="138"/>
      <c r="B2521" s="138" t="s">
        <v>3534</v>
      </c>
      <c r="C2521" s="138" t="s">
        <v>3535</v>
      </c>
      <c r="D2521" s="138">
        <v>1117</v>
      </c>
      <c r="E2521" s="321">
        <v>5.55</v>
      </c>
      <c r="F2521" s="321">
        <f t="shared" si="341"/>
        <v>6199.35</v>
      </c>
      <c r="G2521" s="786"/>
    </row>
    <row r="2522" spans="1:7" s="112" customFormat="1">
      <c r="A2522" s="138"/>
      <c r="B2522" s="138" t="s">
        <v>3536</v>
      </c>
      <c r="C2522" s="138" t="s">
        <v>3537</v>
      </c>
      <c r="D2522" s="138">
        <v>441</v>
      </c>
      <c r="E2522" s="321">
        <v>5.15</v>
      </c>
      <c r="F2522" s="321">
        <f t="shared" si="341"/>
        <v>2271.15</v>
      </c>
      <c r="G2522" s="786"/>
    </row>
    <row r="2523" spans="1:7" s="113" customFormat="1">
      <c r="A2523" s="293"/>
      <c r="B2523" s="293"/>
      <c r="C2523" s="293"/>
      <c r="D2523" s="293"/>
      <c r="E2523" s="322"/>
      <c r="F2523" s="322">
        <f>SUM(F2520:F2522)</f>
        <v>23155.8</v>
      </c>
      <c r="G2523" s="787"/>
    </row>
    <row r="2524" spans="1:7" s="112" customFormat="1">
      <c r="A2524" s="277" t="s">
        <v>3538</v>
      </c>
      <c r="B2524" s="277" t="s">
        <v>204</v>
      </c>
      <c r="C2524" s="277" t="s">
        <v>3539</v>
      </c>
      <c r="D2524" s="277">
        <v>6680</v>
      </c>
      <c r="E2524" s="323">
        <v>1.41</v>
      </c>
      <c r="F2524" s="323">
        <f t="shared" ref="F2524:F2526" si="342">D2524*E2524</f>
        <v>9418.7999999999993</v>
      </c>
      <c r="G2524" s="788" t="s">
        <v>3540</v>
      </c>
    </row>
    <row r="2525" spans="1:7" s="112" customFormat="1">
      <c r="A2525" s="277"/>
      <c r="B2525" s="277" t="s">
        <v>206</v>
      </c>
      <c r="C2525" s="277" t="s">
        <v>3541</v>
      </c>
      <c r="D2525" s="277">
        <v>4554</v>
      </c>
      <c r="E2525" s="323">
        <v>1.32</v>
      </c>
      <c r="F2525" s="323">
        <f t="shared" si="342"/>
        <v>6011.28</v>
      </c>
      <c r="G2525" s="789"/>
    </row>
    <row r="2526" spans="1:7" s="112" customFormat="1">
      <c r="A2526" s="277"/>
      <c r="B2526" s="277" t="s">
        <v>208</v>
      </c>
      <c r="C2526" s="277" t="s">
        <v>3542</v>
      </c>
      <c r="D2526" s="277">
        <v>3889</v>
      </c>
      <c r="E2526" s="323">
        <v>1.32</v>
      </c>
      <c r="F2526" s="323">
        <f t="shared" si="342"/>
        <v>5133.4799999999996</v>
      </c>
      <c r="G2526" s="789"/>
    </row>
    <row r="2527" spans="1:7" s="113" customFormat="1">
      <c r="A2527" s="278"/>
      <c r="B2527" s="278"/>
      <c r="C2527" s="278"/>
      <c r="D2527" s="278"/>
      <c r="E2527" s="324"/>
      <c r="F2527" s="324">
        <f>SUM(F2524:F2526)</f>
        <v>20563.560000000001</v>
      </c>
      <c r="G2527" s="789"/>
    </row>
    <row r="2528" spans="1:7" s="112" customFormat="1">
      <c r="A2528" s="277" t="s">
        <v>3543</v>
      </c>
      <c r="B2528" s="277">
        <v>4324</v>
      </c>
      <c r="C2528" s="277" t="s">
        <v>3544</v>
      </c>
      <c r="D2528" s="277">
        <v>2924</v>
      </c>
      <c r="E2528" s="323">
        <v>7.18</v>
      </c>
      <c r="F2528" s="323">
        <f t="shared" ref="F2528:F2532" si="343">D2528*E2528</f>
        <v>20994.32</v>
      </c>
      <c r="G2528" s="789"/>
    </row>
    <row r="2529" spans="1:10" s="112" customFormat="1">
      <c r="A2529" s="277"/>
      <c r="B2529" s="277" t="s">
        <v>3545</v>
      </c>
      <c r="C2529" s="277" t="s">
        <v>3546</v>
      </c>
      <c r="D2529" s="277">
        <v>2507</v>
      </c>
      <c r="E2529" s="323">
        <v>7.18</v>
      </c>
      <c r="F2529" s="323">
        <f t="shared" si="343"/>
        <v>18000.259999999998</v>
      </c>
      <c r="G2529" s="789"/>
    </row>
    <row r="2530" spans="1:10" s="112" customFormat="1">
      <c r="A2530" s="277"/>
      <c r="B2530" s="277" t="s">
        <v>3547</v>
      </c>
      <c r="C2530" s="277" t="s">
        <v>3548</v>
      </c>
      <c r="D2530" s="277">
        <v>2445</v>
      </c>
      <c r="E2530" s="323">
        <v>7.18</v>
      </c>
      <c r="F2530" s="323">
        <f t="shared" si="343"/>
        <v>17555.099999999999</v>
      </c>
      <c r="G2530" s="789"/>
    </row>
    <row r="2531" spans="1:10" s="112" customFormat="1">
      <c r="A2531" s="277"/>
      <c r="B2531" s="277" t="s">
        <v>3549</v>
      </c>
      <c r="C2531" s="277" t="s">
        <v>3550</v>
      </c>
      <c r="D2531" s="277">
        <v>1469</v>
      </c>
      <c r="E2531" s="323">
        <v>7.18</v>
      </c>
      <c r="F2531" s="323">
        <f t="shared" si="343"/>
        <v>10547.42</v>
      </c>
      <c r="G2531" s="789"/>
    </row>
    <row r="2532" spans="1:10" s="112" customFormat="1">
      <c r="A2532" s="277"/>
      <c r="B2532" s="277" t="s">
        <v>3551</v>
      </c>
      <c r="C2532" s="277" t="s">
        <v>3552</v>
      </c>
      <c r="D2532" s="277">
        <v>1247</v>
      </c>
      <c r="E2532" s="323">
        <v>7.18</v>
      </c>
      <c r="F2532" s="323">
        <f t="shared" si="343"/>
        <v>8953.4599999999991</v>
      </c>
      <c r="G2532" s="789"/>
    </row>
    <row r="2533" spans="1:10" s="113" customFormat="1">
      <c r="A2533" s="278"/>
      <c r="B2533" s="278"/>
      <c r="C2533" s="278"/>
      <c r="D2533" s="278"/>
      <c r="E2533" s="324"/>
      <c r="F2533" s="324">
        <f>SUM(F2528:F2532)</f>
        <v>76050.559999999998</v>
      </c>
      <c r="G2533" s="789"/>
    </row>
    <row r="2534" spans="1:10" s="112" customFormat="1">
      <c r="A2534" s="277" t="s">
        <v>3553</v>
      </c>
      <c r="B2534" s="277" t="s">
        <v>3554</v>
      </c>
      <c r="C2534" s="277" t="s">
        <v>3555</v>
      </c>
      <c r="D2534" s="277">
        <v>1440</v>
      </c>
      <c r="E2534" s="323">
        <v>6.85</v>
      </c>
      <c r="F2534" s="323">
        <f t="shared" ref="F2534:F2536" si="344">D2534*E2534</f>
        <v>9864</v>
      </c>
      <c r="G2534" s="789"/>
    </row>
    <row r="2535" spans="1:10" s="112" customFormat="1">
      <c r="A2535" s="277"/>
      <c r="B2535" s="277" t="s">
        <v>3556</v>
      </c>
      <c r="C2535" s="277" t="s">
        <v>3557</v>
      </c>
      <c r="D2535" s="277">
        <v>1740</v>
      </c>
      <c r="E2535" s="323">
        <v>7.5</v>
      </c>
      <c r="F2535" s="323">
        <f t="shared" si="344"/>
        <v>13050</v>
      </c>
      <c r="G2535" s="789"/>
    </row>
    <row r="2536" spans="1:10" s="112" customFormat="1">
      <c r="A2536" s="277"/>
      <c r="B2536" s="277" t="s">
        <v>3558</v>
      </c>
      <c r="C2536" s="277" t="s">
        <v>3559</v>
      </c>
      <c r="D2536" s="277">
        <v>1257</v>
      </c>
      <c r="E2536" s="323">
        <v>7.5</v>
      </c>
      <c r="F2536" s="323">
        <f t="shared" si="344"/>
        <v>9427.5</v>
      </c>
      <c r="G2536" s="789"/>
    </row>
    <row r="2537" spans="1:10" s="113" customFormat="1">
      <c r="A2537" s="278"/>
      <c r="B2537" s="278"/>
      <c r="C2537" s="278"/>
      <c r="D2537" s="278"/>
      <c r="E2537" s="324"/>
      <c r="F2537" s="324">
        <f>SUM(F2534:F2536)</f>
        <v>32341.5</v>
      </c>
      <c r="G2537" s="789"/>
    </row>
    <row r="2538" spans="1:10" s="112" customFormat="1">
      <c r="A2538" s="277" t="s">
        <v>3560</v>
      </c>
      <c r="B2538" s="277" t="s">
        <v>3332</v>
      </c>
      <c r="C2538" s="277" t="s">
        <v>3561</v>
      </c>
      <c r="D2538" s="277">
        <v>2004</v>
      </c>
      <c r="E2538" s="323">
        <v>2.4</v>
      </c>
      <c r="F2538" s="323">
        <f t="shared" ref="F2538:F2543" si="345">D2538*E2538</f>
        <v>4809.6000000000004</v>
      </c>
      <c r="G2538" s="789"/>
    </row>
    <row r="2539" spans="1:10">
      <c r="A2539" s="277"/>
      <c r="B2539" s="277"/>
      <c r="C2539" s="277"/>
      <c r="D2539" s="277">
        <v>576</v>
      </c>
      <c r="E2539" s="323">
        <v>2.67</v>
      </c>
      <c r="F2539" s="323">
        <f t="shared" si="345"/>
        <v>1537.92</v>
      </c>
      <c r="G2539" s="789"/>
      <c r="J2539" s="112"/>
    </row>
    <row r="2540" spans="1:10">
      <c r="A2540" s="277"/>
      <c r="B2540" s="277"/>
      <c r="C2540" s="185"/>
      <c r="D2540" s="277" t="s">
        <v>3562</v>
      </c>
      <c r="E2540" s="185"/>
      <c r="F2540" s="323">
        <v>46</v>
      </c>
      <c r="G2540" s="789"/>
      <c r="J2540" s="112"/>
    </row>
    <row r="2541" spans="1:10" s="113" customFormat="1">
      <c r="A2541" s="278"/>
      <c r="B2541" s="278"/>
      <c r="C2541" s="278"/>
      <c r="D2541" s="278"/>
      <c r="E2541" s="324"/>
      <c r="F2541" s="324">
        <f>SUM(F2538:F2540)</f>
        <v>6393.52</v>
      </c>
      <c r="G2541" s="789"/>
    </row>
    <row r="2542" spans="1:10" s="112" customFormat="1">
      <c r="A2542" s="277" t="s">
        <v>3563</v>
      </c>
      <c r="B2542" s="277" t="s">
        <v>685</v>
      </c>
      <c r="C2542" s="277" t="s">
        <v>3564</v>
      </c>
      <c r="D2542" s="277">
        <v>1416</v>
      </c>
      <c r="E2542" s="339">
        <v>5.4249999999999998</v>
      </c>
      <c r="F2542" s="323">
        <f t="shared" si="345"/>
        <v>7681.8</v>
      </c>
      <c r="G2542" s="789"/>
    </row>
    <row r="2543" spans="1:10" s="112" customFormat="1">
      <c r="A2543" s="277"/>
      <c r="B2543" s="277"/>
      <c r="C2543" s="277"/>
      <c r="D2543" s="277">
        <v>552</v>
      </c>
      <c r="E2543" s="339">
        <v>6.2249999999999996</v>
      </c>
      <c r="F2543" s="323">
        <f t="shared" si="345"/>
        <v>3436.2</v>
      </c>
      <c r="G2543" s="789"/>
    </row>
    <row r="2544" spans="1:10" s="113" customFormat="1">
      <c r="A2544" s="278"/>
      <c r="B2544" s="278"/>
      <c r="C2544" s="278"/>
      <c r="D2544" s="278"/>
      <c r="E2544" s="324"/>
      <c r="F2544" s="324">
        <f>SUM(F2542:F2543)</f>
        <v>11118</v>
      </c>
      <c r="G2544" s="789"/>
    </row>
    <row r="2545" spans="1:7" s="112" customFormat="1">
      <c r="A2545" s="277" t="s">
        <v>3565</v>
      </c>
      <c r="B2545" s="277" t="s">
        <v>254</v>
      </c>
      <c r="C2545" s="277">
        <v>8004602</v>
      </c>
      <c r="D2545" s="277">
        <v>4020</v>
      </c>
      <c r="E2545" s="323">
        <v>4.4000000000000004</v>
      </c>
      <c r="F2545" s="323">
        <f t="shared" ref="F2545:F2548" si="346">D2545*E2545</f>
        <v>17688</v>
      </c>
      <c r="G2545" s="789"/>
    </row>
    <row r="2546" spans="1:7" s="112" customFormat="1">
      <c r="A2546" s="277"/>
      <c r="B2546" s="277"/>
      <c r="C2546" s="277"/>
      <c r="D2546" s="277">
        <v>684</v>
      </c>
      <c r="E2546" s="323">
        <v>5.0999999999999996</v>
      </c>
      <c r="F2546" s="323">
        <f t="shared" si="346"/>
        <v>3488.4</v>
      </c>
      <c r="G2546" s="789"/>
    </row>
    <row r="2547" spans="1:7" s="113" customFormat="1">
      <c r="A2547" s="278"/>
      <c r="B2547" s="278"/>
      <c r="C2547" s="278"/>
      <c r="D2547" s="278"/>
      <c r="E2547" s="324"/>
      <c r="F2547" s="324">
        <f>SUM(F2545:F2546)</f>
        <v>21176.400000000001</v>
      </c>
      <c r="G2547" s="790"/>
    </row>
    <row r="2548" spans="1:7" s="112" customFormat="1">
      <c r="A2548" s="252" t="s">
        <v>3566</v>
      </c>
      <c r="B2548" s="252" t="s">
        <v>3567</v>
      </c>
      <c r="C2548" s="252" t="s">
        <v>3568</v>
      </c>
      <c r="D2548" s="252">
        <v>463</v>
      </c>
      <c r="E2548" s="336">
        <v>3.9</v>
      </c>
      <c r="F2548" s="336">
        <f t="shared" si="346"/>
        <v>1805.7</v>
      </c>
      <c r="G2548" s="791" t="s">
        <v>3569</v>
      </c>
    </row>
    <row r="2549" spans="1:7" s="113" customFormat="1">
      <c r="A2549" s="309"/>
      <c r="B2549" s="309"/>
      <c r="C2549" s="309"/>
      <c r="D2549" s="309"/>
      <c r="E2549" s="337"/>
      <c r="F2549" s="337">
        <f>SUM(F2548:F2548)</f>
        <v>1805.7</v>
      </c>
      <c r="G2549" s="791"/>
    </row>
    <row r="2550" spans="1:7" s="112" customFormat="1">
      <c r="A2550" s="252" t="s">
        <v>3570</v>
      </c>
      <c r="B2550" s="252" t="s">
        <v>3571</v>
      </c>
      <c r="C2550" s="252" t="s">
        <v>3572</v>
      </c>
      <c r="D2550" s="252">
        <v>3020</v>
      </c>
      <c r="E2550" s="336">
        <v>4.08</v>
      </c>
      <c r="F2550" s="336">
        <f t="shared" ref="F2550:F2553" si="347">D2550*E2550</f>
        <v>12321.6</v>
      </c>
      <c r="G2550" s="791"/>
    </row>
    <row r="2551" spans="1:7" s="112" customFormat="1">
      <c r="A2551" s="252"/>
      <c r="B2551" s="252" t="s">
        <v>3573</v>
      </c>
      <c r="C2551" s="252" t="s">
        <v>3574</v>
      </c>
      <c r="D2551" s="252">
        <v>2736</v>
      </c>
      <c r="E2551" s="336">
        <v>4.08</v>
      </c>
      <c r="F2551" s="336">
        <f t="shared" si="347"/>
        <v>11162.88</v>
      </c>
      <c r="G2551" s="791"/>
    </row>
    <row r="2552" spans="1:7" s="113" customFormat="1">
      <c r="A2552" s="309"/>
      <c r="B2552" s="309"/>
      <c r="C2552" s="309"/>
      <c r="D2552" s="309"/>
      <c r="E2552" s="337"/>
      <c r="F2552" s="337">
        <f>SUM(F2550:F2551)</f>
        <v>23484.48</v>
      </c>
      <c r="G2552" s="791"/>
    </row>
    <row r="2553" spans="1:7" s="112" customFormat="1">
      <c r="A2553" s="252" t="s">
        <v>3575</v>
      </c>
      <c r="B2553" s="252" t="s">
        <v>3576</v>
      </c>
      <c r="C2553" s="252" t="s">
        <v>3577</v>
      </c>
      <c r="D2553" s="252">
        <v>2577</v>
      </c>
      <c r="E2553" s="336">
        <v>4.2</v>
      </c>
      <c r="F2553" s="336">
        <f t="shared" si="347"/>
        <v>10823.4</v>
      </c>
      <c r="G2553" s="791"/>
    </row>
    <row r="2554" spans="1:7" s="113" customFormat="1">
      <c r="A2554" s="309"/>
      <c r="B2554" s="309"/>
      <c r="C2554" s="309"/>
      <c r="D2554" s="309"/>
      <c r="E2554" s="337"/>
      <c r="F2554" s="337">
        <f>SUM(F2553:F2553)</f>
        <v>10823.4</v>
      </c>
      <c r="G2554" s="791"/>
    </row>
    <row r="2555" spans="1:7" s="112" customFormat="1">
      <c r="A2555" s="252" t="s">
        <v>3578</v>
      </c>
      <c r="B2555" s="252" t="s">
        <v>3567</v>
      </c>
      <c r="C2555" s="252" t="s">
        <v>3579</v>
      </c>
      <c r="D2555" s="252">
        <v>1940</v>
      </c>
      <c r="E2555" s="336">
        <v>3.9</v>
      </c>
      <c r="F2555" s="336">
        <f t="shared" ref="F2555:F2558" si="348">D2555*E2555</f>
        <v>7566</v>
      </c>
      <c r="G2555" s="791" t="s">
        <v>3580</v>
      </c>
    </row>
    <row r="2556" spans="1:7" s="113" customFormat="1">
      <c r="A2556" s="309"/>
      <c r="B2556" s="309"/>
      <c r="C2556" s="309"/>
      <c r="D2556" s="309"/>
      <c r="E2556" s="337"/>
      <c r="F2556" s="337">
        <f>SUM(F2555:F2555)</f>
        <v>7566</v>
      </c>
      <c r="G2556" s="791"/>
    </row>
    <row r="2557" spans="1:7" s="112" customFormat="1">
      <c r="A2557" s="252" t="s">
        <v>3581</v>
      </c>
      <c r="B2557" s="252" t="s">
        <v>3571</v>
      </c>
      <c r="C2557" s="252" t="s">
        <v>3582</v>
      </c>
      <c r="D2557" s="252">
        <v>277</v>
      </c>
      <c r="E2557" s="336">
        <v>4.08</v>
      </c>
      <c r="F2557" s="336">
        <f t="shared" si="348"/>
        <v>1130.1600000000001</v>
      </c>
      <c r="G2557" s="791"/>
    </row>
    <row r="2558" spans="1:7" s="112" customFormat="1">
      <c r="A2558" s="252"/>
      <c r="B2558" s="252" t="s">
        <v>3573</v>
      </c>
      <c r="C2558" s="252" t="s">
        <v>3583</v>
      </c>
      <c r="D2558" s="252">
        <v>240</v>
      </c>
      <c r="E2558" s="336">
        <v>4.08</v>
      </c>
      <c r="F2558" s="336">
        <f t="shared" si="348"/>
        <v>979.2</v>
      </c>
      <c r="G2558" s="791"/>
    </row>
    <row r="2559" spans="1:7" s="113" customFormat="1">
      <c r="A2559" s="309"/>
      <c r="B2559" s="309"/>
      <c r="C2559" s="309"/>
      <c r="D2559" s="309"/>
      <c r="E2559" s="337"/>
      <c r="F2559" s="337">
        <f>SUM(F2557:F2558)</f>
        <v>2109.36</v>
      </c>
      <c r="G2559" s="791"/>
    </row>
    <row r="2560" spans="1:7" s="112" customFormat="1">
      <c r="A2560" s="252" t="s">
        <v>3584</v>
      </c>
      <c r="B2560" s="252" t="s">
        <v>3576</v>
      </c>
      <c r="C2560" s="252" t="s">
        <v>3577</v>
      </c>
      <c r="D2560" s="252">
        <v>328</v>
      </c>
      <c r="E2560" s="336">
        <v>4.2</v>
      </c>
      <c r="F2560" s="336">
        <f t="shared" ref="F2560:F2564" si="349">D2560*E2560</f>
        <v>1377.6</v>
      </c>
      <c r="G2560" s="791"/>
    </row>
    <row r="2561" spans="1:16384" s="113" customFormat="1">
      <c r="A2561" s="309"/>
      <c r="B2561" s="309"/>
      <c r="C2561" s="309"/>
      <c r="D2561" s="309"/>
      <c r="E2561" s="337"/>
      <c r="F2561" s="337">
        <f t="shared" ref="F2561:F2565" si="350">SUM(F2560:F2560)</f>
        <v>1377.6</v>
      </c>
      <c r="G2561" s="791"/>
    </row>
    <row r="2562" spans="1:16384">
      <c r="A2562" s="252" t="s">
        <v>3585</v>
      </c>
      <c r="B2562" s="252" t="s">
        <v>3586</v>
      </c>
      <c r="C2562" s="252" t="s">
        <v>3587</v>
      </c>
      <c r="D2562" s="252">
        <v>2906</v>
      </c>
      <c r="E2562" s="336">
        <v>4.2</v>
      </c>
      <c r="F2562" s="336">
        <f t="shared" si="349"/>
        <v>12205.2</v>
      </c>
      <c r="G2562" s="791" t="s">
        <v>3588</v>
      </c>
      <c r="H2562" s="112"/>
      <c r="I2562" s="112"/>
      <c r="J2562" s="112"/>
      <c r="K2562" s="112"/>
      <c r="L2562" s="112"/>
      <c r="M2562" s="112"/>
      <c r="N2562" s="112"/>
      <c r="O2562" s="112"/>
      <c r="P2562" s="112"/>
      <c r="Q2562" s="112"/>
      <c r="R2562" s="112"/>
      <c r="S2562" s="112"/>
      <c r="T2562" s="112"/>
      <c r="U2562" s="112"/>
      <c r="V2562" s="112"/>
      <c r="W2562" s="112"/>
      <c r="X2562" s="112"/>
      <c r="Y2562" s="112"/>
      <c r="Z2562" s="112"/>
      <c r="AA2562" s="112"/>
      <c r="AB2562" s="112"/>
      <c r="AC2562" s="112"/>
      <c r="AD2562" s="112"/>
      <c r="AE2562" s="112"/>
      <c r="AF2562" s="112"/>
      <c r="AG2562" s="112"/>
      <c r="AH2562" s="112"/>
      <c r="AI2562" s="112"/>
      <c r="AJ2562" s="112"/>
      <c r="AK2562" s="112"/>
      <c r="AL2562" s="112"/>
      <c r="AM2562" s="112"/>
      <c r="AN2562" s="112"/>
      <c r="AO2562" s="112"/>
      <c r="AP2562" s="112"/>
      <c r="AQ2562" s="112"/>
      <c r="AR2562" s="112"/>
      <c r="AS2562" s="112"/>
      <c r="AT2562" s="112"/>
      <c r="AU2562" s="112"/>
      <c r="AV2562" s="112"/>
      <c r="AW2562" s="112"/>
      <c r="AX2562" s="112"/>
      <c r="AY2562" s="112"/>
      <c r="AZ2562" s="112"/>
      <c r="BA2562" s="112"/>
      <c r="BB2562" s="112"/>
      <c r="BC2562" s="112"/>
      <c r="BD2562" s="112"/>
      <c r="BE2562" s="112"/>
      <c r="BF2562" s="112"/>
      <c r="BG2562" s="112"/>
      <c r="BH2562" s="112"/>
      <c r="BI2562" s="112"/>
      <c r="BJ2562" s="112"/>
      <c r="BK2562" s="112"/>
      <c r="BL2562" s="112"/>
      <c r="BM2562" s="112"/>
      <c r="BN2562" s="112"/>
      <c r="BO2562" s="112"/>
      <c r="BP2562" s="112"/>
      <c r="BQ2562" s="112"/>
      <c r="BR2562" s="112"/>
      <c r="BS2562" s="112"/>
      <c r="BT2562" s="112"/>
      <c r="BU2562" s="112"/>
      <c r="BV2562" s="112"/>
      <c r="BW2562" s="112"/>
      <c r="BX2562" s="112"/>
      <c r="BY2562" s="112"/>
      <c r="BZ2562" s="112"/>
      <c r="CA2562" s="112"/>
      <c r="CB2562" s="112"/>
      <c r="CC2562" s="112"/>
      <c r="CD2562" s="112"/>
      <c r="CE2562" s="112"/>
      <c r="CF2562" s="112"/>
      <c r="CG2562" s="112"/>
      <c r="CH2562" s="112"/>
      <c r="CI2562" s="112"/>
      <c r="CJ2562" s="112"/>
      <c r="CK2562" s="112"/>
      <c r="CL2562" s="112"/>
      <c r="CM2562" s="112"/>
      <c r="CN2562" s="112"/>
      <c r="CO2562" s="112"/>
      <c r="CP2562" s="112"/>
      <c r="CQ2562" s="112"/>
      <c r="CR2562" s="112"/>
      <c r="CS2562" s="112"/>
      <c r="CT2562" s="112"/>
      <c r="CU2562" s="112"/>
      <c r="CV2562" s="112"/>
      <c r="CW2562" s="112"/>
      <c r="CX2562" s="112"/>
      <c r="CY2562" s="112"/>
      <c r="CZ2562" s="112"/>
      <c r="DA2562" s="112"/>
      <c r="DB2562" s="112"/>
      <c r="DC2562" s="112"/>
      <c r="DD2562" s="112"/>
      <c r="DE2562" s="112"/>
      <c r="DF2562" s="112"/>
      <c r="DG2562" s="112"/>
      <c r="DH2562" s="112"/>
      <c r="DI2562" s="112"/>
      <c r="DJ2562" s="112"/>
      <c r="DK2562" s="112"/>
      <c r="DL2562" s="112"/>
      <c r="DM2562" s="112"/>
      <c r="DN2562" s="112"/>
      <c r="DO2562" s="112"/>
      <c r="DP2562" s="112"/>
      <c r="DQ2562" s="112"/>
      <c r="DR2562" s="112"/>
      <c r="DS2562" s="112"/>
      <c r="DT2562" s="112"/>
      <c r="DU2562" s="112"/>
      <c r="DV2562" s="112"/>
      <c r="DW2562" s="112"/>
      <c r="DX2562" s="112"/>
      <c r="DY2562" s="112"/>
      <c r="DZ2562" s="112"/>
      <c r="EA2562" s="112"/>
      <c r="EB2562" s="112"/>
      <c r="EC2562" s="112"/>
      <c r="ED2562" s="112"/>
      <c r="EE2562" s="112"/>
      <c r="EF2562" s="112"/>
      <c r="EG2562" s="112"/>
      <c r="EH2562" s="112"/>
      <c r="EI2562" s="112"/>
      <c r="EJ2562" s="112"/>
      <c r="EK2562" s="112"/>
      <c r="EL2562" s="112"/>
      <c r="EM2562" s="112"/>
      <c r="EN2562" s="112"/>
      <c r="EO2562" s="112"/>
      <c r="EP2562" s="112"/>
      <c r="EQ2562" s="112"/>
      <c r="ER2562" s="112"/>
      <c r="ES2562" s="112"/>
      <c r="ET2562" s="112"/>
      <c r="EU2562" s="112"/>
      <c r="EV2562" s="112"/>
      <c r="EW2562" s="112"/>
      <c r="EX2562" s="112"/>
      <c r="EY2562" s="112"/>
      <c r="EZ2562" s="112"/>
      <c r="FA2562" s="112"/>
      <c r="FB2562" s="112"/>
      <c r="FC2562" s="112"/>
      <c r="FD2562" s="112"/>
      <c r="FE2562" s="112"/>
      <c r="FF2562" s="112"/>
      <c r="FG2562" s="112"/>
      <c r="FH2562" s="112"/>
      <c r="FI2562" s="112"/>
      <c r="FJ2562" s="112"/>
      <c r="FK2562" s="112"/>
      <c r="FL2562" s="112"/>
      <c r="FM2562" s="112"/>
      <c r="FN2562" s="112"/>
      <c r="FO2562" s="112"/>
      <c r="FP2562" s="112"/>
      <c r="FQ2562" s="112"/>
      <c r="FR2562" s="112"/>
      <c r="FS2562" s="112"/>
      <c r="FT2562" s="112"/>
      <c r="FU2562" s="112"/>
      <c r="FV2562" s="112"/>
      <c r="FW2562" s="112"/>
      <c r="FX2562" s="112"/>
      <c r="FY2562" s="112"/>
      <c r="FZ2562" s="112"/>
      <c r="GA2562" s="112"/>
      <c r="GB2562" s="112"/>
      <c r="GC2562" s="112"/>
      <c r="GD2562" s="112"/>
      <c r="GE2562" s="112"/>
      <c r="GF2562" s="112"/>
      <c r="GG2562" s="112"/>
      <c r="GH2562" s="112"/>
      <c r="GI2562" s="112"/>
      <c r="GJ2562" s="112"/>
      <c r="GK2562" s="112"/>
      <c r="GL2562" s="112"/>
      <c r="GM2562" s="112"/>
      <c r="GN2562" s="112"/>
      <c r="GO2562" s="112"/>
      <c r="GP2562" s="112"/>
      <c r="GQ2562" s="112"/>
      <c r="GR2562" s="112"/>
      <c r="GS2562" s="112"/>
      <c r="GT2562" s="112"/>
      <c r="GU2562" s="112"/>
      <c r="GV2562" s="112"/>
      <c r="GW2562" s="112"/>
      <c r="GX2562" s="112"/>
      <c r="GY2562" s="112"/>
      <c r="GZ2562" s="112"/>
      <c r="HA2562" s="112"/>
      <c r="HB2562" s="112"/>
      <c r="HC2562" s="112"/>
      <c r="HD2562" s="112"/>
      <c r="HE2562" s="112"/>
      <c r="HF2562" s="112"/>
      <c r="HG2562" s="112"/>
      <c r="HH2562" s="112"/>
      <c r="HI2562" s="112"/>
      <c r="HJ2562" s="112"/>
      <c r="HK2562" s="112"/>
      <c r="HL2562" s="112"/>
      <c r="HM2562" s="112"/>
      <c r="HN2562" s="112"/>
      <c r="HO2562" s="112"/>
      <c r="HP2562" s="112"/>
      <c r="HQ2562" s="112"/>
      <c r="HR2562" s="112"/>
      <c r="HS2562" s="112"/>
      <c r="HT2562" s="112"/>
      <c r="HU2562" s="112"/>
      <c r="HV2562" s="112"/>
      <c r="HW2562" s="112"/>
      <c r="HX2562" s="112"/>
      <c r="HY2562" s="112"/>
      <c r="HZ2562" s="112"/>
      <c r="IA2562" s="112"/>
      <c r="IB2562" s="112"/>
      <c r="IC2562" s="112"/>
      <c r="ID2562" s="112"/>
      <c r="IE2562" s="112"/>
      <c r="IF2562" s="112"/>
      <c r="IG2562" s="112"/>
      <c r="IH2562" s="112"/>
      <c r="II2562" s="112"/>
      <c r="IJ2562" s="112"/>
      <c r="IK2562" s="112"/>
      <c r="IL2562" s="112"/>
      <c r="IM2562" s="112"/>
      <c r="IN2562" s="112"/>
      <c r="IO2562" s="112"/>
      <c r="IP2562" s="112"/>
      <c r="IQ2562" s="112"/>
      <c r="IR2562" s="112"/>
      <c r="IS2562" s="112"/>
      <c r="IT2562" s="112"/>
      <c r="IU2562" s="112"/>
      <c r="IV2562" s="112"/>
      <c r="IW2562" s="112"/>
      <c r="IX2562" s="112"/>
      <c r="IY2562" s="112"/>
      <c r="IZ2562" s="112"/>
      <c r="JA2562" s="112"/>
      <c r="JB2562" s="112"/>
      <c r="JC2562" s="112"/>
      <c r="JD2562" s="112"/>
      <c r="JE2562" s="112"/>
      <c r="JF2562" s="112"/>
      <c r="JG2562" s="112"/>
      <c r="JH2562" s="112"/>
      <c r="JI2562" s="112"/>
      <c r="JJ2562" s="112"/>
      <c r="JK2562" s="112"/>
      <c r="JL2562" s="112"/>
      <c r="JM2562" s="112"/>
      <c r="JN2562" s="112"/>
      <c r="JO2562" s="112"/>
      <c r="JP2562" s="112"/>
      <c r="JQ2562" s="112"/>
      <c r="JR2562" s="112"/>
      <c r="JS2562" s="112"/>
      <c r="JT2562" s="112"/>
      <c r="JU2562" s="112"/>
      <c r="JV2562" s="112"/>
      <c r="JW2562" s="112"/>
      <c r="JX2562" s="112"/>
      <c r="JY2562" s="112"/>
      <c r="JZ2562" s="112"/>
      <c r="KA2562" s="112"/>
      <c r="KB2562" s="112"/>
      <c r="KC2562" s="112"/>
      <c r="KD2562" s="112"/>
      <c r="KE2562" s="112"/>
      <c r="KF2562" s="112"/>
      <c r="KG2562" s="112"/>
      <c r="KH2562" s="112"/>
      <c r="KI2562" s="112"/>
      <c r="KJ2562" s="112"/>
      <c r="KK2562" s="112"/>
      <c r="KL2562" s="112"/>
      <c r="KM2562" s="112"/>
      <c r="KN2562" s="112"/>
      <c r="KO2562" s="112"/>
      <c r="KP2562" s="112"/>
      <c r="KQ2562" s="112"/>
      <c r="KR2562" s="112"/>
      <c r="KS2562" s="112"/>
      <c r="KT2562" s="112"/>
      <c r="KU2562" s="112"/>
      <c r="KV2562" s="112"/>
      <c r="KW2562" s="112"/>
      <c r="KX2562" s="112"/>
      <c r="KY2562" s="112"/>
      <c r="KZ2562" s="112"/>
      <c r="LA2562" s="112"/>
      <c r="LB2562" s="112"/>
      <c r="LC2562" s="112"/>
      <c r="LD2562" s="112"/>
      <c r="LE2562" s="112"/>
      <c r="LF2562" s="112"/>
      <c r="LG2562" s="112"/>
      <c r="LH2562" s="112"/>
      <c r="LI2562" s="112"/>
      <c r="LJ2562" s="112"/>
      <c r="LK2562" s="112"/>
      <c r="LL2562" s="112"/>
      <c r="LM2562" s="112"/>
      <c r="LN2562" s="112"/>
      <c r="LO2562" s="112"/>
      <c r="LP2562" s="112"/>
      <c r="LQ2562" s="112"/>
      <c r="LR2562" s="112"/>
      <c r="LS2562" s="112"/>
      <c r="LT2562" s="112"/>
      <c r="LU2562" s="112"/>
      <c r="LV2562" s="112"/>
      <c r="LW2562" s="112"/>
      <c r="LX2562" s="112"/>
      <c r="LY2562" s="112"/>
      <c r="LZ2562" s="112"/>
      <c r="MA2562" s="112"/>
      <c r="MB2562" s="112"/>
      <c r="MC2562" s="112"/>
      <c r="MD2562" s="112"/>
      <c r="ME2562" s="112"/>
      <c r="MF2562" s="112"/>
      <c r="MG2562" s="112"/>
      <c r="MH2562" s="112"/>
      <c r="MI2562" s="112"/>
      <c r="MJ2562" s="112"/>
      <c r="MK2562" s="112"/>
      <c r="ML2562" s="112"/>
      <c r="MM2562" s="112"/>
      <c r="MN2562" s="112"/>
      <c r="MO2562" s="112"/>
      <c r="MP2562" s="112"/>
      <c r="MQ2562" s="112"/>
      <c r="MR2562" s="112"/>
      <c r="MS2562" s="112"/>
      <c r="MT2562" s="112"/>
      <c r="MU2562" s="112"/>
      <c r="MV2562" s="112"/>
      <c r="MW2562" s="112"/>
      <c r="MX2562" s="112"/>
      <c r="MY2562" s="112"/>
      <c r="MZ2562" s="112"/>
      <c r="NA2562" s="112"/>
      <c r="NB2562" s="112"/>
      <c r="NC2562" s="112"/>
      <c r="ND2562" s="112"/>
      <c r="NE2562" s="112"/>
      <c r="NF2562" s="112"/>
      <c r="NG2562" s="112"/>
      <c r="NH2562" s="112"/>
      <c r="NI2562" s="112"/>
      <c r="NJ2562" s="112"/>
      <c r="NK2562" s="112"/>
      <c r="NL2562" s="112"/>
      <c r="NM2562" s="112"/>
      <c r="NN2562" s="112"/>
      <c r="NO2562" s="112"/>
      <c r="NP2562" s="112"/>
      <c r="NQ2562" s="112"/>
      <c r="NR2562" s="112"/>
      <c r="NS2562" s="112"/>
      <c r="NT2562" s="112"/>
      <c r="NU2562" s="112"/>
      <c r="NV2562" s="112"/>
      <c r="NW2562" s="112"/>
      <c r="NX2562" s="112"/>
      <c r="NY2562" s="112"/>
      <c r="NZ2562" s="112"/>
      <c r="OA2562" s="112"/>
      <c r="OB2562" s="112"/>
      <c r="OC2562" s="112"/>
      <c r="OD2562" s="112"/>
      <c r="OE2562" s="112"/>
      <c r="OF2562" s="112"/>
      <c r="OG2562" s="112"/>
      <c r="OH2562" s="112"/>
      <c r="OI2562" s="112"/>
      <c r="OJ2562" s="112"/>
      <c r="OK2562" s="112"/>
      <c r="OL2562" s="112"/>
      <c r="OM2562" s="112"/>
      <c r="ON2562" s="112"/>
      <c r="OO2562" s="112"/>
      <c r="OP2562" s="112"/>
      <c r="OQ2562" s="112"/>
      <c r="OR2562" s="112"/>
      <c r="OS2562" s="112"/>
      <c r="OT2562" s="112"/>
      <c r="OU2562" s="112"/>
      <c r="OV2562" s="112"/>
      <c r="OW2562" s="112"/>
      <c r="OX2562" s="112"/>
      <c r="OY2562" s="112"/>
      <c r="OZ2562" s="112"/>
      <c r="PA2562" s="112"/>
      <c r="PB2562" s="112"/>
      <c r="PC2562" s="112"/>
      <c r="PD2562" s="112"/>
      <c r="PE2562" s="112"/>
      <c r="PF2562" s="112"/>
      <c r="PG2562" s="112"/>
      <c r="PH2562" s="112"/>
      <c r="PI2562" s="112"/>
      <c r="PJ2562" s="112"/>
      <c r="PK2562" s="112"/>
      <c r="PL2562" s="112"/>
      <c r="PM2562" s="112"/>
      <c r="PN2562" s="112"/>
      <c r="PO2562" s="112"/>
      <c r="PP2562" s="112"/>
      <c r="PQ2562" s="112"/>
      <c r="PR2562" s="112"/>
      <c r="PS2562" s="112"/>
      <c r="PT2562" s="112"/>
      <c r="PU2562" s="112"/>
      <c r="PV2562" s="112"/>
      <c r="PW2562" s="112"/>
      <c r="PX2562" s="112"/>
      <c r="PY2562" s="112"/>
      <c r="PZ2562" s="112"/>
      <c r="QA2562" s="112"/>
      <c r="QB2562" s="112"/>
      <c r="QC2562" s="112"/>
      <c r="QD2562" s="112"/>
      <c r="QE2562" s="112"/>
      <c r="QF2562" s="112"/>
      <c r="QG2562" s="112"/>
      <c r="QH2562" s="112"/>
      <c r="QI2562" s="112"/>
      <c r="QJ2562" s="112"/>
      <c r="QK2562" s="112"/>
      <c r="QL2562" s="112"/>
      <c r="QM2562" s="112"/>
      <c r="QN2562" s="112"/>
      <c r="QO2562" s="112"/>
      <c r="QP2562" s="112"/>
      <c r="QQ2562" s="112"/>
      <c r="QR2562" s="112"/>
      <c r="QS2562" s="112"/>
      <c r="QT2562" s="112"/>
      <c r="QU2562" s="112"/>
      <c r="QV2562" s="112"/>
      <c r="QW2562" s="112"/>
      <c r="QX2562" s="112"/>
      <c r="QY2562" s="112"/>
      <c r="QZ2562" s="112"/>
      <c r="RA2562" s="112"/>
      <c r="RB2562" s="112"/>
      <c r="RC2562" s="112"/>
      <c r="RD2562" s="112"/>
      <c r="RE2562" s="112"/>
      <c r="RF2562" s="112"/>
      <c r="RG2562" s="112"/>
      <c r="RH2562" s="112"/>
      <c r="RI2562" s="112"/>
      <c r="RJ2562" s="112"/>
      <c r="RK2562" s="112"/>
      <c r="RL2562" s="112"/>
      <c r="RM2562" s="112"/>
      <c r="RN2562" s="112"/>
      <c r="RO2562" s="112"/>
      <c r="RP2562" s="112"/>
      <c r="RQ2562" s="112"/>
      <c r="RR2562" s="112"/>
      <c r="RS2562" s="112"/>
      <c r="RT2562" s="112"/>
      <c r="RU2562" s="112"/>
      <c r="RV2562" s="112"/>
      <c r="RW2562" s="112"/>
      <c r="RX2562" s="112"/>
      <c r="RY2562" s="112"/>
      <c r="RZ2562" s="112"/>
      <c r="SA2562" s="112"/>
      <c r="SB2562" s="112"/>
      <c r="SC2562" s="112"/>
      <c r="SD2562" s="112"/>
      <c r="SE2562" s="112"/>
      <c r="SF2562" s="112"/>
      <c r="SG2562" s="112"/>
      <c r="SH2562" s="112"/>
      <c r="SI2562" s="112"/>
      <c r="SJ2562" s="112"/>
      <c r="SK2562" s="112"/>
      <c r="SL2562" s="112"/>
      <c r="SM2562" s="112"/>
      <c r="SN2562" s="112"/>
      <c r="SO2562" s="112"/>
      <c r="SP2562" s="112"/>
      <c r="SQ2562" s="112"/>
      <c r="SR2562" s="112"/>
      <c r="SS2562" s="112"/>
      <c r="ST2562" s="112"/>
      <c r="SU2562" s="112"/>
      <c r="SV2562" s="112"/>
      <c r="SW2562" s="112"/>
      <c r="SX2562" s="112"/>
      <c r="SY2562" s="112"/>
      <c r="SZ2562" s="112"/>
      <c r="TA2562" s="112"/>
      <c r="TB2562" s="112"/>
      <c r="TC2562" s="112"/>
      <c r="TD2562" s="112"/>
      <c r="TE2562" s="112"/>
      <c r="TF2562" s="112"/>
      <c r="TG2562" s="112"/>
      <c r="TH2562" s="112"/>
      <c r="TI2562" s="112"/>
      <c r="TJ2562" s="112"/>
      <c r="TK2562" s="112"/>
      <c r="TL2562" s="112"/>
      <c r="TM2562" s="112"/>
      <c r="TN2562" s="112"/>
      <c r="TO2562" s="112"/>
      <c r="TP2562" s="112"/>
      <c r="TQ2562" s="112"/>
      <c r="TR2562" s="112"/>
      <c r="TS2562" s="112"/>
      <c r="TT2562" s="112"/>
      <c r="TU2562" s="112"/>
      <c r="TV2562" s="112"/>
      <c r="TW2562" s="112"/>
      <c r="TX2562" s="112"/>
      <c r="TY2562" s="112"/>
      <c r="TZ2562" s="112"/>
      <c r="UA2562" s="112"/>
      <c r="UB2562" s="112"/>
      <c r="UC2562" s="112"/>
      <c r="UD2562" s="112"/>
      <c r="UE2562" s="112"/>
      <c r="UF2562" s="112"/>
      <c r="UG2562" s="112"/>
      <c r="UH2562" s="112"/>
      <c r="UI2562" s="112"/>
      <c r="UJ2562" s="112"/>
      <c r="UK2562" s="112"/>
      <c r="UL2562" s="112"/>
      <c r="UM2562" s="112"/>
      <c r="UN2562" s="112"/>
      <c r="UO2562" s="112"/>
      <c r="UP2562" s="112"/>
      <c r="UQ2562" s="112"/>
      <c r="UR2562" s="112"/>
      <c r="US2562" s="112"/>
      <c r="UT2562" s="112"/>
      <c r="UU2562" s="112"/>
      <c r="UV2562" s="112"/>
      <c r="UW2562" s="112"/>
      <c r="UX2562" s="112"/>
      <c r="UY2562" s="112"/>
      <c r="UZ2562" s="112"/>
      <c r="VA2562" s="112"/>
      <c r="VB2562" s="112"/>
      <c r="VC2562" s="112"/>
      <c r="VD2562" s="112"/>
      <c r="VE2562" s="112"/>
      <c r="VF2562" s="112"/>
      <c r="VG2562" s="112"/>
      <c r="VH2562" s="112"/>
      <c r="VI2562" s="112"/>
      <c r="VJ2562" s="112"/>
      <c r="VK2562" s="112"/>
      <c r="VL2562" s="112"/>
      <c r="VM2562" s="112"/>
      <c r="VN2562" s="112"/>
      <c r="VO2562" s="112"/>
      <c r="VP2562" s="112"/>
      <c r="VQ2562" s="112"/>
      <c r="VR2562" s="112"/>
      <c r="VS2562" s="112"/>
      <c r="VT2562" s="112"/>
      <c r="VU2562" s="112"/>
      <c r="VV2562" s="112"/>
      <c r="VW2562" s="112"/>
      <c r="VX2562" s="112"/>
      <c r="VY2562" s="112"/>
      <c r="VZ2562" s="112"/>
      <c r="WA2562" s="112"/>
      <c r="WB2562" s="112"/>
      <c r="WC2562" s="112"/>
      <c r="WD2562" s="112"/>
      <c r="WE2562" s="112"/>
      <c r="WF2562" s="112"/>
      <c r="WG2562" s="112"/>
      <c r="WH2562" s="112"/>
      <c r="WI2562" s="112"/>
      <c r="WJ2562" s="112"/>
      <c r="WK2562" s="112"/>
      <c r="WL2562" s="112"/>
      <c r="WM2562" s="112"/>
      <c r="WN2562" s="112"/>
      <c r="WO2562" s="112"/>
      <c r="WP2562" s="112"/>
      <c r="WQ2562" s="112"/>
      <c r="WR2562" s="112"/>
      <c r="WS2562" s="112"/>
      <c r="WT2562" s="112"/>
      <c r="WU2562" s="112"/>
      <c r="WV2562" s="112"/>
      <c r="WW2562" s="112"/>
      <c r="WX2562" s="112"/>
      <c r="WY2562" s="112"/>
      <c r="WZ2562" s="112"/>
      <c r="XA2562" s="112"/>
      <c r="XB2562" s="112"/>
      <c r="XC2562" s="112"/>
      <c r="XD2562" s="112"/>
      <c r="XE2562" s="112"/>
      <c r="XF2562" s="112"/>
      <c r="XG2562" s="112"/>
      <c r="XH2562" s="112"/>
      <c r="XI2562" s="112"/>
      <c r="XJ2562" s="112"/>
      <c r="XK2562" s="112"/>
      <c r="XL2562" s="112"/>
      <c r="XM2562" s="112"/>
      <c r="XN2562" s="112"/>
      <c r="XO2562" s="112"/>
      <c r="XP2562" s="112"/>
      <c r="XQ2562" s="112"/>
      <c r="XR2562" s="112"/>
      <c r="XS2562" s="112"/>
      <c r="XT2562" s="112"/>
      <c r="XU2562" s="112"/>
      <c r="XV2562" s="112"/>
      <c r="XW2562" s="112"/>
      <c r="XX2562" s="112"/>
      <c r="XY2562" s="112"/>
      <c r="XZ2562" s="112"/>
      <c r="YA2562" s="112"/>
      <c r="YB2562" s="112"/>
      <c r="YC2562" s="112"/>
      <c r="YD2562" s="112"/>
      <c r="YE2562" s="112"/>
      <c r="YF2562" s="112"/>
      <c r="YG2562" s="112"/>
      <c r="YH2562" s="112"/>
      <c r="YI2562" s="112"/>
      <c r="YJ2562" s="112"/>
      <c r="YK2562" s="112"/>
      <c r="YL2562" s="112"/>
      <c r="YM2562" s="112"/>
      <c r="YN2562" s="112"/>
      <c r="YO2562" s="112"/>
      <c r="YP2562" s="112"/>
      <c r="YQ2562" s="112"/>
      <c r="YR2562" s="112"/>
      <c r="YS2562" s="112"/>
      <c r="YT2562" s="112"/>
      <c r="YU2562" s="112"/>
      <c r="YV2562" s="112"/>
      <c r="YW2562" s="112"/>
      <c r="YX2562" s="112"/>
      <c r="YY2562" s="112"/>
      <c r="YZ2562" s="112"/>
      <c r="ZA2562" s="112"/>
      <c r="ZB2562" s="112"/>
      <c r="ZC2562" s="112"/>
      <c r="ZD2562" s="112"/>
      <c r="ZE2562" s="112"/>
      <c r="ZF2562" s="112"/>
      <c r="ZG2562" s="112"/>
      <c r="ZH2562" s="112"/>
      <c r="ZI2562" s="112"/>
      <c r="ZJ2562" s="112"/>
      <c r="ZK2562" s="112"/>
      <c r="ZL2562" s="112"/>
      <c r="ZM2562" s="112"/>
      <c r="ZN2562" s="112"/>
      <c r="ZO2562" s="112"/>
      <c r="ZP2562" s="112"/>
      <c r="ZQ2562" s="112"/>
      <c r="ZR2562" s="112"/>
      <c r="ZS2562" s="112"/>
      <c r="ZT2562" s="112"/>
      <c r="ZU2562" s="112"/>
      <c r="ZV2562" s="112"/>
      <c r="ZW2562" s="112"/>
      <c r="ZX2562" s="112"/>
      <c r="ZY2562" s="112"/>
      <c r="ZZ2562" s="112"/>
      <c r="AAA2562" s="112"/>
      <c r="AAB2562" s="112"/>
      <c r="AAC2562" s="112"/>
      <c r="AAD2562" s="112"/>
      <c r="AAE2562" s="112"/>
      <c r="AAF2562" s="112"/>
      <c r="AAG2562" s="112"/>
      <c r="AAH2562" s="112"/>
      <c r="AAI2562" s="112"/>
      <c r="AAJ2562" s="112"/>
      <c r="AAK2562" s="112"/>
      <c r="AAL2562" s="112"/>
      <c r="AAM2562" s="112"/>
      <c r="AAN2562" s="112"/>
      <c r="AAO2562" s="112"/>
      <c r="AAP2562" s="112"/>
      <c r="AAQ2562" s="112"/>
      <c r="AAR2562" s="112"/>
      <c r="AAS2562" s="112"/>
      <c r="AAT2562" s="112"/>
      <c r="AAU2562" s="112"/>
      <c r="AAV2562" s="112"/>
      <c r="AAW2562" s="112"/>
      <c r="AAX2562" s="112"/>
      <c r="AAY2562" s="112"/>
      <c r="AAZ2562" s="112"/>
      <c r="ABA2562" s="112"/>
      <c r="ABB2562" s="112"/>
      <c r="ABC2562" s="112"/>
      <c r="ABD2562" s="112"/>
      <c r="ABE2562" s="112"/>
      <c r="ABF2562" s="112"/>
      <c r="ABG2562" s="112"/>
      <c r="ABH2562" s="112"/>
      <c r="ABI2562" s="112"/>
      <c r="ABJ2562" s="112"/>
      <c r="ABK2562" s="112"/>
      <c r="ABL2562" s="112"/>
      <c r="ABM2562" s="112"/>
      <c r="ABN2562" s="112"/>
      <c r="ABO2562" s="112"/>
      <c r="ABP2562" s="112"/>
      <c r="ABQ2562" s="112"/>
      <c r="ABR2562" s="112"/>
      <c r="ABS2562" s="112"/>
      <c r="ABT2562" s="112"/>
      <c r="ABU2562" s="112"/>
      <c r="ABV2562" s="112"/>
      <c r="ABW2562" s="112"/>
      <c r="ABX2562" s="112"/>
      <c r="ABY2562" s="112"/>
      <c r="ABZ2562" s="112"/>
      <c r="ACA2562" s="112"/>
      <c r="ACB2562" s="112"/>
      <c r="ACC2562" s="112"/>
      <c r="ACD2562" s="112"/>
      <c r="ACE2562" s="112"/>
      <c r="ACF2562" s="112"/>
      <c r="ACG2562" s="112"/>
      <c r="ACH2562" s="112"/>
      <c r="ACI2562" s="112"/>
      <c r="ACJ2562" s="112"/>
      <c r="ACK2562" s="112"/>
      <c r="ACL2562" s="112"/>
      <c r="ACM2562" s="112"/>
      <c r="ACN2562" s="112"/>
      <c r="ACO2562" s="112"/>
      <c r="ACP2562" s="112"/>
      <c r="ACQ2562" s="112"/>
      <c r="ACR2562" s="112"/>
      <c r="ACS2562" s="112"/>
      <c r="ACT2562" s="112"/>
      <c r="ACU2562" s="112"/>
      <c r="ACV2562" s="112"/>
      <c r="ACW2562" s="112"/>
      <c r="ACX2562" s="112"/>
      <c r="ACY2562" s="112"/>
      <c r="ACZ2562" s="112"/>
      <c r="ADA2562" s="112"/>
      <c r="ADB2562" s="112"/>
      <c r="ADC2562" s="112"/>
      <c r="ADD2562" s="112"/>
      <c r="ADE2562" s="112"/>
      <c r="ADF2562" s="112"/>
      <c r="ADG2562" s="112"/>
      <c r="ADH2562" s="112"/>
      <c r="ADI2562" s="112"/>
      <c r="ADJ2562" s="112"/>
      <c r="ADK2562" s="112"/>
      <c r="ADL2562" s="112"/>
      <c r="ADM2562" s="112"/>
      <c r="ADN2562" s="112"/>
      <c r="ADO2562" s="112"/>
      <c r="ADP2562" s="112"/>
      <c r="ADQ2562" s="112"/>
      <c r="ADR2562" s="112"/>
      <c r="ADS2562" s="112"/>
      <c r="ADT2562" s="112"/>
      <c r="ADU2562" s="112"/>
      <c r="ADV2562" s="112"/>
      <c r="ADW2562" s="112"/>
      <c r="ADX2562" s="112"/>
      <c r="ADY2562" s="112"/>
      <c r="ADZ2562" s="112"/>
      <c r="AEA2562" s="112"/>
      <c r="AEB2562" s="112"/>
      <c r="AEC2562" s="112"/>
      <c r="AED2562" s="112"/>
      <c r="AEE2562" s="112"/>
      <c r="AEF2562" s="112"/>
      <c r="AEG2562" s="112"/>
      <c r="AEH2562" s="112"/>
      <c r="AEI2562" s="112"/>
      <c r="AEJ2562" s="112"/>
      <c r="AEK2562" s="112"/>
      <c r="AEL2562" s="112"/>
      <c r="AEM2562" s="112"/>
      <c r="AEN2562" s="112"/>
      <c r="AEO2562" s="112"/>
      <c r="AEP2562" s="112"/>
      <c r="AEQ2562" s="112"/>
      <c r="AER2562" s="112"/>
      <c r="AES2562" s="112"/>
      <c r="AET2562" s="112"/>
      <c r="AEU2562" s="112"/>
      <c r="AEV2562" s="112"/>
      <c r="AEW2562" s="112"/>
      <c r="AEX2562" s="112"/>
      <c r="AEY2562" s="112"/>
      <c r="AEZ2562" s="112"/>
      <c r="AFA2562" s="112"/>
      <c r="AFB2562" s="112"/>
      <c r="AFC2562" s="112"/>
      <c r="AFD2562" s="112"/>
      <c r="AFE2562" s="112"/>
      <c r="AFF2562" s="112"/>
      <c r="AFG2562" s="112"/>
      <c r="AFH2562" s="112"/>
      <c r="AFI2562" s="112"/>
      <c r="AFJ2562" s="112"/>
      <c r="AFK2562" s="112"/>
      <c r="AFL2562" s="112"/>
      <c r="AFM2562" s="112"/>
      <c r="AFN2562" s="112"/>
      <c r="AFO2562" s="112"/>
      <c r="AFP2562" s="112"/>
      <c r="AFQ2562" s="112"/>
      <c r="AFR2562" s="112"/>
      <c r="AFS2562" s="112"/>
      <c r="AFT2562" s="112"/>
      <c r="AFU2562" s="112"/>
      <c r="AFV2562" s="112"/>
      <c r="AFW2562" s="112"/>
      <c r="AFX2562" s="112"/>
      <c r="AFY2562" s="112"/>
      <c r="AFZ2562" s="112"/>
      <c r="AGA2562" s="112"/>
      <c r="AGB2562" s="112"/>
      <c r="AGC2562" s="112"/>
      <c r="AGD2562" s="112"/>
      <c r="AGE2562" s="112"/>
      <c r="AGF2562" s="112"/>
      <c r="AGG2562" s="112"/>
      <c r="AGH2562" s="112"/>
      <c r="AGI2562" s="112"/>
      <c r="AGJ2562" s="112"/>
      <c r="AGK2562" s="112"/>
      <c r="AGL2562" s="112"/>
      <c r="AGM2562" s="112"/>
      <c r="AGN2562" s="112"/>
      <c r="AGO2562" s="112"/>
      <c r="AGP2562" s="112"/>
      <c r="AGQ2562" s="112"/>
      <c r="AGR2562" s="112"/>
      <c r="AGS2562" s="112"/>
      <c r="AGT2562" s="112"/>
      <c r="AGU2562" s="112"/>
      <c r="AGV2562" s="112"/>
      <c r="AGW2562" s="112"/>
      <c r="AGX2562" s="112"/>
      <c r="AGY2562" s="112"/>
      <c r="AGZ2562" s="112"/>
      <c r="AHA2562" s="112"/>
      <c r="AHB2562" s="112"/>
      <c r="AHC2562" s="112"/>
      <c r="AHD2562" s="112"/>
      <c r="AHE2562" s="112"/>
      <c r="AHF2562" s="112"/>
      <c r="AHG2562" s="112"/>
      <c r="AHH2562" s="112"/>
      <c r="AHI2562" s="112"/>
      <c r="AHJ2562" s="112"/>
      <c r="AHK2562" s="112"/>
      <c r="AHL2562" s="112"/>
      <c r="AHM2562" s="112"/>
      <c r="AHN2562" s="112"/>
      <c r="AHO2562" s="112"/>
      <c r="AHP2562" s="112"/>
      <c r="AHQ2562" s="112"/>
      <c r="AHR2562" s="112"/>
      <c r="AHS2562" s="112"/>
      <c r="AHT2562" s="112"/>
      <c r="AHU2562" s="112"/>
      <c r="AHV2562" s="112"/>
      <c r="AHW2562" s="112"/>
      <c r="AHX2562" s="112"/>
      <c r="AHY2562" s="112"/>
      <c r="AHZ2562" s="112"/>
      <c r="AIA2562" s="112"/>
      <c r="AIB2562" s="112"/>
      <c r="AIC2562" s="112"/>
      <c r="AID2562" s="112"/>
      <c r="AIE2562" s="112"/>
      <c r="AIF2562" s="112"/>
      <c r="AIG2562" s="112"/>
      <c r="AIH2562" s="112"/>
      <c r="AII2562" s="112"/>
      <c r="AIJ2562" s="112"/>
      <c r="AIK2562" s="112"/>
      <c r="AIL2562" s="112"/>
      <c r="AIM2562" s="112"/>
      <c r="AIN2562" s="112"/>
      <c r="AIO2562" s="112"/>
      <c r="AIP2562" s="112"/>
      <c r="AIQ2562" s="112"/>
      <c r="AIR2562" s="112"/>
      <c r="AIS2562" s="112"/>
      <c r="AIT2562" s="112"/>
      <c r="AIU2562" s="112"/>
      <c r="AIV2562" s="112"/>
      <c r="AIW2562" s="112"/>
      <c r="AIX2562" s="112"/>
      <c r="AIY2562" s="112"/>
      <c r="AIZ2562" s="112"/>
      <c r="AJA2562" s="112"/>
      <c r="AJB2562" s="112"/>
      <c r="AJC2562" s="112"/>
      <c r="AJD2562" s="112"/>
      <c r="AJE2562" s="112"/>
      <c r="AJF2562" s="112"/>
      <c r="AJG2562" s="112"/>
      <c r="AJH2562" s="112"/>
      <c r="AJI2562" s="112"/>
      <c r="AJJ2562" s="112"/>
      <c r="AJK2562" s="112"/>
      <c r="AJL2562" s="112"/>
      <c r="AJM2562" s="112"/>
      <c r="AJN2562" s="112"/>
      <c r="AJO2562" s="112"/>
      <c r="AJP2562" s="112"/>
      <c r="AJQ2562" s="112"/>
      <c r="AJR2562" s="112"/>
      <c r="AJS2562" s="112"/>
      <c r="AJT2562" s="112"/>
      <c r="AJU2562" s="112"/>
      <c r="AJV2562" s="112"/>
      <c r="AJW2562" s="112"/>
      <c r="AJX2562" s="112"/>
      <c r="AJY2562" s="112"/>
      <c r="AJZ2562" s="112"/>
      <c r="AKA2562" s="112"/>
      <c r="AKB2562" s="112"/>
      <c r="AKC2562" s="112"/>
      <c r="AKD2562" s="112"/>
      <c r="AKE2562" s="112"/>
      <c r="AKF2562" s="112"/>
      <c r="AKG2562" s="112"/>
      <c r="AKH2562" s="112"/>
      <c r="AKI2562" s="112"/>
      <c r="AKJ2562" s="112"/>
      <c r="AKK2562" s="112"/>
      <c r="AKL2562" s="112"/>
      <c r="AKM2562" s="112"/>
      <c r="AKN2562" s="112"/>
      <c r="AKO2562" s="112"/>
      <c r="AKP2562" s="112"/>
      <c r="AKQ2562" s="112"/>
      <c r="AKR2562" s="112"/>
      <c r="AKS2562" s="112"/>
      <c r="AKT2562" s="112"/>
      <c r="AKU2562" s="112"/>
      <c r="AKV2562" s="112"/>
      <c r="AKW2562" s="112"/>
      <c r="AKX2562" s="112"/>
      <c r="AKY2562" s="112"/>
      <c r="AKZ2562" s="112"/>
      <c r="ALA2562" s="112"/>
      <c r="ALB2562" s="112"/>
      <c r="ALC2562" s="112"/>
      <c r="ALD2562" s="112"/>
      <c r="ALE2562" s="112"/>
      <c r="ALF2562" s="112"/>
      <c r="ALG2562" s="112"/>
      <c r="ALH2562" s="112"/>
      <c r="ALI2562" s="112"/>
      <c r="ALJ2562" s="112"/>
      <c r="ALK2562" s="112"/>
      <c r="ALL2562" s="112"/>
      <c r="ALM2562" s="112"/>
      <c r="ALN2562" s="112"/>
      <c r="ALO2562" s="112"/>
      <c r="ALP2562" s="112"/>
      <c r="ALQ2562" s="112"/>
      <c r="ALR2562" s="112"/>
      <c r="ALS2562" s="112"/>
      <c r="ALT2562" s="112"/>
      <c r="ALU2562" s="112"/>
      <c r="ALV2562" s="112"/>
      <c r="ALW2562" s="112"/>
      <c r="ALX2562" s="112"/>
      <c r="ALY2562" s="112"/>
      <c r="ALZ2562" s="112"/>
      <c r="AMA2562" s="112"/>
      <c r="AMB2562" s="112"/>
      <c r="AMC2562" s="112"/>
      <c r="AMD2562" s="112"/>
      <c r="AME2562" s="112"/>
      <c r="AMF2562" s="112"/>
      <c r="AMG2562" s="112"/>
      <c r="AMH2562" s="112"/>
      <c r="AMI2562" s="112"/>
      <c r="AMJ2562" s="112"/>
      <c r="AMK2562" s="112"/>
      <c r="AML2562" s="112"/>
      <c r="AMM2562" s="112"/>
      <c r="AMN2562" s="112"/>
      <c r="AMO2562" s="112"/>
      <c r="AMP2562" s="112"/>
      <c r="AMQ2562" s="112"/>
      <c r="AMR2562" s="112"/>
      <c r="AMS2562" s="112"/>
      <c r="AMT2562" s="112"/>
      <c r="AMU2562" s="112"/>
      <c r="AMV2562" s="112"/>
      <c r="AMW2562" s="112"/>
      <c r="AMX2562" s="112"/>
      <c r="AMY2562" s="112"/>
      <c r="AMZ2562" s="112"/>
      <c r="ANA2562" s="112"/>
      <c r="ANB2562" s="112"/>
      <c r="ANC2562" s="112"/>
      <c r="AND2562" s="112"/>
      <c r="ANE2562" s="112"/>
      <c r="ANF2562" s="112"/>
      <c r="ANG2562" s="112"/>
      <c r="ANH2562" s="112"/>
      <c r="ANI2562" s="112"/>
      <c r="ANJ2562" s="112"/>
      <c r="ANK2562" s="112"/>
      <c r="ANL2562" s="112"/>
      <c r="ANM2562" s="112"/>
      <c r="ANN2562" s="112"/>
      <c r="ANO2562" s="112"/>
      <c r="ANP2562" s="112"/>
      <c r="ANQ2562" s="112"/>
      <c r="ANR2562" s="112"/>
      <c r="ANS2562" s="112"/>
      <c r="ANT2562" s="112"/>
      <c r="ANU2562" s="112"/>
      <c r="ANV2562" s="112"/>
      <c r="ANW2562" s="112"/>
      <c r="ANX2562" s="112"/>
      <c r="ANY2562" s="112"/>
      <c r="ANZ2562" s="112"/>
      <c r="AOA2562" s="112"/>
      <c r="AOB2562" s="112"/>
      <c r="AOC2562" s="112"/>
      <c r="AOD2562" s="112"/>
      <c r="AOE2562" s="112"/>
      <c r="AOF2562" s="112"/>
      <c r="AOG2562" s="112"/>
      <c r="AOH2562" s="112"/>
      <c r="AOI2562" s="112"/>
      <c r="AOJ2562" s="112"/>
      <c r="AOK2562" s="112"/>
      <c r="AOL2562" s="112"/>
      <c r="AOM2562" s="112"/>
      <c r="AON2562" s="112"/>
      <c r="AOO2562" s="112"/>
      <c r="AOP2562" s="112"/>
      <c r="AOQ2562" s="112"/>
      <c r="AOR2562" s="112"/>
      <c r="AOS2562" s="112"/>
      <c r="AOT2562" s="112"/>
      <c r="AOU2562" s="112"/>
      <c r="AOV2562" s="112"/>
      <c r="AOW2562" s="112"/>
      <c r="AOX2562" s="112"/>
      <c r="AOY2562" s="112"/>
      <c r="AOZ2562" s="112"/>
      <c r="APA2562" s="112"/>
      <c r="APB2562" s="112"/>
      <c r="APC2562" s="112"/>
      <c r="APD2562" s="112"/>
      <c r="APE2562" s="112"/>
      <c r="APF2562" s="112"/>
      <c r="APG2562" s="112"/>
      <c r="APH2562" s="112"/>
      <c r="API2562" s="112"/>
      <c r="APJ2562" s="112"/>
      <c r="APK2562" s="112"/>
      <c r="APL2562" s="112"/>
      <c r="APM2562" s="112"/>
      <c r="APN2562" s="112"/>
      <c r="APO2562" s="112"/>
      <c r="APP2562" s="112"/>
      <c r="APQ2562" s="112"/>
      <c r="APR2562" s="112"/>
      <c r="APS2562" s="112"/>
      <c r="APT2562" s="112"/>
      <c r="APU2562" s="112"/>
      <c r="APV2562" s="112"/>
      <c r="APW2562" s="112"/>
      <c r="APX2562" s="112"/>
      <c r="APY2562" s="112"/>
      <c r="APZ2562" s="112"/>
      <c r="AQA2562" s="112"/>
      <c r="AQB2562" s="112"/>
      <c r="AQC2562" s="112"/>
      <c r="AQD2562" s="112"/>
      <c r="AQE2562" s="112"/>
      <c r="AQF2562" s="112"/>
      <c r="AQG2562" s="112"/>
      <c r="AQH2562" s="112"/>
      <c r="AQI2562" s="112"/>
      <c r="AQJ2562" s="112"/>
      <c r="AQK2562" s="112"/>
      <c r="AQL2562" s="112"/>
      <c r="AQM2562" s="112"/>
      <c r="AQN2562" s="112"/>
      <c r="AQO2562" s="112"/>
      <c r="AQP2562" s="112"/>
      <c r="AQQ2562" s="112"/>
      <c r="AQR2562" s="112"/>
      <c r="AQS2562" s="112"/>
      <c r="AQT2562" s="112"/>
      <c r="AQU2562" s="112"/>
      <c r="AQV2562" s="112"/>
      <c r="AQW2562" s="112"/>
      <c r="AQX2562" s="112"/>
      <c r="AQY2562" s="112"/>
      <c r="AQZ2562" s="112"/>
      <c r="ARA2562" s="112"/>
      <c r="ARB2562" s="112"/>
      <c r="ARC2562" s="112"/>
      <c r="ARD2562" s="112"/>
      <c r="ARE2562" s="112"/>
      <c r="ARF2562" s="112"/>
      <c r="ARG2562" s="112"/>
      <c r="ARH2562" s="112"/>
      <c r="ARI2562" s="112"/>
      <c r="ARJ2562" s="112"/>
      <c r="ARK2562" s="112"/>
      <c r="ARL2562" s="112"/>
      <c r="ARM2562" s="112"/>
      <c r="ARN2562" s="112"/>
      <c r="ARO2562" s="112"/>
      <c r="ARP2562" s="112"/>
      <c r="ARQ2562" s="112"/>
      <c r="ARR2562" s="112"/>
      <c r="ARS2562" s="112"/>
      <c r="ART2562" s="112"/>
      <c r="ARU2562" s="112"/>
      <c r="ARV2562" s="112"/>
      <c r="ARW2562" s="112"/>
      <c r="ARX2562" s="112"/>
      <c r="ARY2562" s="112"/>
      <c r="ARZ2562" s="112"/>
      <c r="ASA2562" s="112"/>
      <c r="ASB2562" s="112"/>
      <c r="ASC2562" s="112"/>
      <c r="ASD2562" s="112"/>
      <c r="ASE2562" s="112"/>
      <c r="ASF2562" s="112"/>
      <c r="ASG2562" s="112"/>
      <c r="ASH2562" s="112"/>
      <c r="ASI2562" s="112"/>
      <c r="ASJ2562" s="112"/>
      <c r="ASK2562" s="112"/>
      <c r="ASL2562" s="112"/>
      <c r="ASM2562" s="112"/>
      <c r="ASN2562" s="112"/>
      <c r="ASO2562" s="112"/>
      <c r="ASP2562" s="112"/>
      <c r="ASQ2562" s="112"/>
      <c r="ASR2562" s="112"/>
      <c r="ASS2562" s="112"/>
      <c r="AST2562" s="112"/>
      <c r="ASU2562" s="112"/>
      <c r="ASV2562" s="112"/>
      <c r="ASW2562" s="112"/>
      <c r="ASX2562" s="112"/>
      <c r="ASY2562" s="112"/>
      <c r="ASZ2562" s="112"/>
      <c r="ATA2562" s="112"/>
      <c r="ATB2562" s="112"/>
      <c r="ATC2562" s="112"/>
      <c r="ATD2562" s="112"/>
      <c r="ATE2562" s="112"/>
      <c r="ATF2562" s="112"/>
      <c r="ATG2562" s="112"/>
      <c r="ATH2562" s="112"/>
      <c r="ATI2562" s="112"/>
      <c r="ATJ2562" s="112"/>
      <c r="ATK2562" s="112"/>
      <c r="ATL2562" s="112"/>
      <c r="ATM2562" s="112"/>
      <c r="ATN2562" s="112"/>
      <c r="ATO2562" s="112"/>
      <c r="ATP2562" s="112"/>
      <c r="ATQ2562" s="112"/>
      <c r="ATR2562" s="112"/>
      <c r="ATS2562" s="112"/>
      <c r="ATT2562" s="112"/>
      <c r="ATU2562" s="112"/>
      <c r="ATV2562" s="112"/>
      <c r="ATW2562" s="112"/>
      <c r="ATX2562" s="112"/>
      <c r="ATY2562" s="112"/>
      <c r="ATZ2562" s="112"/>
      <c r="AUA2562" s="112"/>
      <c r="AUB2562" s="112"/>
      <c r="AUC2562" s="112"/>
      <c r="AUD2562" s="112"/>
      <c r="AUE2562" s="112"/>
      <c r="AUF2562" s="112"/>
      <c r="AUG2562" s="112"/>
      <c r="AUH2562" s="112"/>
      <c r="AUI2562" s="112"/>
      <c r="AUJ2562" s="112"/>
      <c r="AUK2562" s="112"/>
      <c r="AUL2562" s="112"/>
      <c r="AUM2562" s="112"/>
      <c r="AUN2562" s="112"/>
      <c r="AUO2562" s="112"/>
      <c r="AUP2562" s="112"/>
      <c r="AUQ2562" s="112"/>
      <c r="AUR2562" s="112"/>
      <c r="AUS2562" s="112"/>
      <c r="AUT2562" s="112"/>
      <c r="AUU2562" s="112"/>
      <c r="AUV2562" s="112"/>
      <c r="AUW2562" s="112"/>
      <c r="AUX2562" s="112"/>
      <c r="AUY2562" s="112"/>
      <c r="AUZ2562" s="112"/>
      <c r="AVA2562" s="112"/>
      <c r="AVB2562" s="112"/>
      <c r="AVC2562" s="112"/>
      <c r="AVD2562" s="112"/>
      <c r="AVE2562" s="112"/>
      <c r="AVF2562" s="112"/>
      <c r="AVG2562" s="112"/>
      <c r="AVH2562" s="112"/>
      <c r="AVI2562" s="112"/>
      <c r="AVJ2562" s="112"/>
      <c r="AVK2562" s="112"/>
      <c r="AVL2562" s="112"/>
      <c r="AVM2562" s="112"/>
      <c r="AVN2562" s="112"/>
      <c r="AVO2562" s="112"/>
      <c r="AVP2562" s="112"/>
      <c r="AVQ2562" s="112"/>
      <c r="AVR2562" s="112"/>
      <c r="AVS2562" s="112"/>
      <c r="AVT2562" s="112"/>
      <c r="AVU2562" s="112"/>
      <c r="AVV2562" s="112"/>
      <c r="AVW2562" s="112"/>
      <c r="AVX2562" s="112"/>
      <c r="AVY2562" s="112"/>
      <c r="AVZ2562" s="112"/>
      <c r="AWA2562" s="112"/>
      <c r="AWB2562" s="112"/>
      <c r="AWC2562" s="112"/>
      <c r="AWD2562" s="112"/>
      <c r="AWE2562" s="112"/>
      <c r="AWF2562" s="112"/>
      <c r="AWG2562" s="112"/>
      <c r="AWH2562" s="112"/>
      <c r="AWI2562" s="112"/>
      <c r="AWJ2562" s="112"/>
      <c r="AWK2562" s="112"/>
      <c r="AWL2562" s="112"/>
      <c r="AWM2562" s="112"/>
      <c r="AWN2562" s="112"/>
      <c r="AWO2562" s="112"/>
      <c r="AWP2562" s="112"/>
      <c r="AWQ2562" s="112"/>
      <c r="AWR2562" s="112"/>
      <c r="AWS2562" s="112"/>
      <c r="AWT2562" s="112"/>
      <c r="AWU2562" s="112"/>
      <c r="AWV2562" s="112"/>
      <c r="AWW2562" s="112"/>
      <c r="AWX2562" s="112"/>
      <c r="AWY2562" s="112"/>
      <c r="AWZ2562" s="112"/>
      <c r="AXA2562" s="112"/>
      <c r="AXB2562" s="112"/>
      <c r="AXC2562" s="112"/>
      <c r="AXD2562" s="112"/>
      <c r="AXE2562" s="112"/>
      <c r="AXF2562" s="112"/>
      <c r="AXG2562" s="112"/>
      <c r="AXH2562" s="112"/>
      <c r="AXI2562" s="112"/>
      <c r="AXJ2562" s="112"/>
      <c r="AXK2562" s="112"/>
      <c r="AXL2562" s="112"/>
      <c r="AXM2562" s="112"/>
      <c r="AXN2562" s="112"/>
      <c r="AXO2562" s="112"/>
      <c r="AXP2562" s="112"/>
      <c r="AXQ2562" s="112"/>
      <c r="AXR2562" s="112"/>
      <c r="AXS2562" s="112"/>
      <c r="AXT2562" s="112"/>
      <c r="AXU2562" s="112"/>
      <c r="AXV2562" s="112"/>
      <c r="AXW2562" s="112"/>
      <c r="AXX2562" s="112"/>
      <c r="AXY2562" s="112"/>
      <c r="AXZ2562" s="112"/>
      <c r="AYA2562" s="112"/>
      <c r="AYB2562" s="112"/>
      <c r="AYC2562" s="112"/>
      <c r="AYD2562" s="112"/>
      <c r="AYE2562" s="112"/>
      <c r="AYF2562" s="112"/>
      <c r="AYG2562" s="112"/>
      <c r="AYH2562" s="112"/>
      <c r="AYI2562" s="112"/>
      <c r="AYJ2562" s="112"/>
      <c r="AYK2562" s="112"/>
      <c r="AYL2562" s="112"/>
      <c r="AYM2562" s="112"/>
      <c r="AYN2562" s="112"/>
      <c r="AYO2562" s="112"/>
      <c r="AYP2562" s="112"/>
      <c r="AYQ2562" s="112"/>
      <c r="AYR2562" s="112"/>
      <c r="AYS2562" s="112"/>
      <c r="AYT2562" s="112"/>
      <c r="AYU2562" s="112"/>
      <c r="AYV2562" s="112"/>
      <c r="AYW2562" s="112"/>
      <c r="AYX2562" s="112"/>
      <c r="AYY2562" s="112"/>
      <c r="AYZ2562" s="112"/>
      <c r="AZA2562" s="112"/>
      <c r="AZB2562" s="112"/>
      <c r="AZC2562" s="112"/>
      <c r="AZD2562" s="112"/>
      <c r="AZE2562" s="112"/>
      <c r="AZF2562" s="112"/>
      <c r="AZG2562" s="112"/>
      <c r="AZH2562" s="112"/>
      <c r="AZI2562" s="112"/>
      <c r="AZJ2562" s="112"/>
      <c r="AZK2562" s="112"/>
      <c r="AZL2562" s="112"/>
      <c r="AZM2562" s="112"/>
      <c r="AZN2562" s="112"/>
      <c r="AZO2562" s="112"/>
      <c r="AZP2562" s="112"/>
      <c r="AZQ2562" s="112"/>
      <c r="AZR2562" s="112"/>
      <c r="AZS2562" s="112"/>
      <c r="AZT2562" s="112"/>
      <c r="AZU2562" s="112"/>
      <c r="AZV2562" s="112"/>
      <c r="AZW2562" s="112"/>
      <c r="AZX2562" s="112"/>
      <c r="AZY2562" s="112"/>
      <c r="AZZ2562" s="112"/>
      <c r="BAA2562" s="112"/>
      <c r="BAB2562" s="112"/>
      <c r="BAC2562" s="112"/>
      <c r="BAD2562" s="112"/>
      <c r="BAE2562" s="112"/>
      <c r="BAF2562" s="112"/>
      <c r="BAG2562" s="112"/>
      <c r="BAH2562" s="112"/>
      <c r="BAI2562" s="112"/>
      <c r="BAJ2562" s="112"/>
      <c r="BAK2562" s="112"/>
      <c r="BAL2562" s="112"/>
      <c r="BAM2562" s="112"/>
      <c r="BAN2562" s="112"/>
      <c r="BAO2562" s="112"/>
      <c r="BAP2562" s="112"/>
      <c r="BAQ2562" s="112"/>
      <c r="BAR2562" s="112"/>
      <c r="BAS2562" s="112"/>
      <c r="BAT2562" s="112"/>
      <c r="BAU2562" s="112"/>
      <c r="BAV2562" s="112"/>
      <c r="BAW2562" s="112"/>
      <c r="BAX2562" s="112"/>
      <c r="BAY2562" s="112"/>
      <c r="BAZ2562" s="112"/>
      <c r="BBA2562" s="112"/>
      <c r="BBB2562" s="112"/>
      <c r="BBC2562" s="112"/>
      <c r="BBD2562" s="112"/>
      <c r="BBE2562" s="112"/>
      <c r="BBF2562" s="112"/>
      <c r="BBG2562" s="112"/>
      <c r="BBH2562" s="112"/>
      <c r="BBI2562" s="112"/>
      <c r="BBJ2562" s="112"/>
      <c r="BBK2562" s="112"/>
      <c r="BBL2562" s="112"/>
      <c r="BBM2562" s="112"/>
      <c r="BBN2562" s="112"/>
      <c r="BBO2562" s="112"/>
      <c r="BBP2562" s="112"/>
      <c r="BBQ2562" s="112"/>
      <c r="BBR2562" s="112"/>
      <c r="BBS2562" s="112"/>
      <c r="BBT2562" s="112"/>
      <c r="BBU2562" s="112"/>
      <c r="BBV2562" s="112"/>
      <c r="BBW2562" s="112"/>
      <c r="BBX2562" s="112"/>
      <c r="BBY2562" s="112"/>
      <c r="BBZ2562" s="112"/>
      <c r="BCA2562" s="112"/>
      <c r="BCB2562" s="112"/>
      <c r="BCC2562" s="112"/>
      <c r="BCD2562" s="112"/>
      <c r="BCE2562" s="112"/>
      <c r="BCF2562" s="112"/>
      <c r="BCG2562" s="112"/>
      <c r="BCH2562" s="112"/>
      <c r="BCI2562" s="112"/>
      <c r="BCJ2562" s="112"/>
      <c r="BCK2562" s="112"/>
      <c r="BCL2562" s="112"/>
      <c r="BCM2562" s="112"/>
      <c r="BCN2562" s="112"/>
      <c r="BCO2562" s="112"/>
      <c r="BCP2562" s="112"/>
      <c r="BCQ2562" s="112"/>
      <c r="BCR2562" s="112"/>
      <c r="BCS2562" s="112"/>
      <c r="BCT2562" s="112"/>
      <c r="BCU2562" s="112"/>
      <c r="BCV2562" s="112"/>
      <c r="BCW2562" s="112"/>
      <c r="BCX2562" s="112"/>
      <c r="BCY2562" s="112"/>
      <c r="BCZ2562" s="112"/>
      <c r="BDA2562" s="112"/>
      <c r="BDB2562" s="112"/>
      <c r="BDC2562" s="112"/>
      <c r="BDD2562" s="112"/>
      <c r="BDE2562" s="112"/>
      <c r="BDF2562" s="112"/>
      <c r="BDG2562" s="112"/>
      <c r="BDH2562" s="112"/>
      <c r="BDI2562" s="112"/>
      <c r="BDJ2562" s="112"/>
      <c r="BDK2562" s="112"/>
      <c r="BDL2562" s="112"/>
      <c r="BDM2562" s="112"/>
      <c r="BDN2562" s="112"/>
      <c r="BDO2562" s="112"/>
      <c r="BDP2562" s="112"/>
      <c r="BDQ2562" s="112"/>
      <c r="BDR2562" s="112"/>
      <c r="BDS2562" s="112"/>
      <c r="BDT2562" s="112"/>
      <c r="BDU2562" s="112"/>
      <c r="BDV2562" s="112"/>
      <c r="BDW2562" s="112"/>
      <c r="BDX2562" s="112"/>
      <c r="BDY2562" s="112"/>
      <c r="BDZ2562" s="112"/>
      <c r="BEA2562" s="112"/>
      <c r="BEB2562" s="112"/>
      <c r="BEC2562" s="112"/>
      <c r="BED2562" s="112"/>
      <c r="BEE2562" s="112"/>
      <c r="BEF2562" s="112"/>
      <c r="BEG2562" s="112"/>
      <c r="BEH2562" s="112"/>
      <c r="BEI2562" s="112"/>
      <c r="BEJ2562" s="112"/>
      <c r="BEK2562" s="112"/>
      <c r="BEL2562" s="112"/>
      <c r="BEM2562" s="112"/>
      <c r="BEN2562" s="112"/>
      <c r="BEO2562" s="112"/>
      <c r="BEP2562" s="112"/>
      <c r="BEQ2562" s="112"/>
      <c r="BER2562" s="112"/>
      <c r="BES2562" s="112"/>
      <c r="BET2562" s="112"/>
      <c r="BEU2562" s="112"/>
      <c r="BEV2562" s="112"/>
      <c r="BEW2562" s="112"/>
      <c r="BEX2562" s="112"/>
      <c r="BEY2562" s="112"/>
      <c r="BEZ2562" s="112"/>
      <c r="BFA2562" s="112"/>
      <c r="BFB2562" s="112"/>
      <c r="BFC2562" s="112"/>
      <c r="BFD2562" s="112"/>
      <c r="BFE2562" s="112"/>
      <c r="BFF2562" s="112"/>
      <c r="BFG2562" s="112"/>
      <c r="BFH2562" s="112"/>
      <c r="BFI2562" s="112"/>
      <c r="BFJ2562" s="112"/>
      <c r="BFK2562" s="112"/>
      <c r="BFL2562" s="112"/>
      <c r="BFM2562" s="112"/>
      <c r="BFN2562" s="112"/>
      <c r="BFO2562" s="112"/>
      <c r="BFP2562" s="112"/>
      <c r="BFQ2562" s="112"/>
      <c r="BFR2562" s="112"/>
      <c r="BFS2562" s="112"/>
      <c r="BFT2562" s="112"/>
      <c r="BFU2562" s="112"/>
      <c r="BFV2562" s="112"/>
      <c r="BFW2562" s="112"/>
      <c r="BFX2562" s="112"/>
      <c r="BFY2562" s="112"/>
      <c r="BFZ2562" s="112"/>
      <c r="BGA2562" s="112"/>
      <c r="BGB2562" s="112"/>
      <c r="BGC2562" s="112"/>
      <c r="BGD2562" s="112"/>
      <c r="BGE2562" s="112"/>
      <c r="BGF2562" s="112"/>
      <c r="BGG2562" s="112"/>
      <c r="BGH2562" s="112"/>
      <c r="BGI2562" s="112"/>
      <c r="BGJ2562" s="112"/>
      <c r="BGK2562" s="112"/>
      <c r="BGL2562" s="112"/>
      <c r="BGM2562" s="112"/>
      <c r="BGN2562" s="112"/>
      <c r="BGO2562" s="112"/>
      <c r="BGP2562" s="112"/>
      <c r="BGQ2562" s="112"/>
      <c r="BGR2562" s="112"/>
      <c r="BGS2562" s="112"/>
      <c r="BGT2562" s="112"/>
      <c r="BGU2562" s="112"/>
      <c r="BGV2562" s="112"/>
      <c r="BGW2562" s="112"/>
      <c r="BGX2562" s="112"/>
      <c r="BGY2562" s="112"/>
      <c r="BGZ2562" s="112"/>
      <c r="BHA2562" s="112"/>
      <c r="BHB2562" s="112"/>
      <c r="BHC2562" s="112"/>
      <c r="BHD2562" s="112"/>
      <c r="BHE2562" s="112"/>
      <c r="BHF2562" s="112"/>
      <c r="BHG2562" s="112"/>
      <c r="BHH2562" s="112"/>
      <c r="BHI2562" s="112"/>
      <c r="BHJ2562" s="112"/>
      <c r="BHK2562" s="112"/>
      <c r="BHL2562" s="112"/>
      <c r="BHM2562" s="112"/>
      <c r="BHN2562" s="112"/>
      <c r="BHO2562" s="112"/>
      <c r="BHP2562" s="112"/>
      <c r="BHQ2562" s="112"/>
      <c r="BHR2562" s="112"/>
      <c r="BHS2562" s="112"/>
      <c r="BHT2562" s="112"/>
      <c r="BHU2562" s="112"/>
      <c r="BHV2562" s="112"/>
      <c r="BHW2562" s="112"/>
      <c r="BHX2562" s="112"/>
      <c r="BHY2562" s="112"/>
      <c r="BHZ2562" s="112"/>
      <c r="BIA2562" s="112"/>
      <c r="BIB2562" s="112"/>
      <c r="BIC2562" s="112"/>
      <c r="BID2562" s="112"/>
      <c r="BIE2562" s="112"/>
      <c r="BIF2562" s="112"/>
      <c r="BIG2562" s="112"/>
      <c r="BIH2562" s="112"/>
      <c r="BII2562" s="112"/>
      <c r="BIJ2562" s="112"/>
      <c r="BIK2562" s="112"/>
      <c r="BIL2562" s="112"/>
      <c r="BIM2562" s="112"/>
      <c r="BIN2562" s="112"/>
      <c r="BIO2562" s="112"/>
      <c r="BIP2562" s="112"/>
      <c r="BIQ2562" s="112"/>
      <c r="BIR2562" s="112"/>
      <c r="BIS2562" s="112"/>
      <c r="BIT2562" s="112"/>
      <c r="BIU2562" s="112"/>
      <c r="BIV2562" s="112"/>
      <c r="BIW2562" s="112"/>
      <c r="BIX2562" s="112"/>
      <c r="BIY2562" s="112"/>
      <c r="BIZ2562" s="112"/>
      <c r="BJA2562" s="112"/>
      <c r="BJB2562" s="112"/>
      <c r="BJC2562" s="112"/>
      <c r="BJD2562" s="112"/>
      <c r="BJE2562" s="112"/>
      <c r="BJF2562" s="112"/>
      <c r="BJG2562" s="112"/>
      <c r="BJH2562" s="112"/>
      <c r="BJI2562" s="112"/>
      <c r="BJJ2562" s="112"/>
      <c r="BJK2562" s="112"/>
      <c r="BJL2562" s="112"/>
      <c r="BJM2562" s="112"/>
      <c r="BJN2562" s="112"/>
      <c r="BJO2562" s="112"/>
      <c r="BJP2562" s="112"/>
      <c r="BJQ2562" s="112"/>
      <c r="BJR2562" s="112"/>
      <c r="BJS2562" s="112"/>
      <c r="BJT2562" s="112"/>
      <c r="BJU2562" s="112"/>
      <c r="BJV2562" s="112"/>
      <c r="BJW2562" s="112"/>
      <c r="BJX2562" s="112"/>
      <c r="BJY2562" s="112"/>
      <c r="BJZ2562" s="112"/>
      <c r="BKA2562" s="112"/>
      <c r="BKB2562" s="112"/>
      <c r="BKC2562" s="112"/>
      <c r="BKD2562" s="112"/>
      <c r="BKE2562" s="112"/>
      <c r="BKF2562" s="112"/>
      <c r="BKG2562" s="112"/>
      <c r="BKH2562" s="112"/>
      <c r="BKI2562" s="112"/>
      <c r="BKJ2562" s="112"/>
      <c r="BKK2562" s="112"/>
      <c r="BKL2562" s="112"/>
      <c r="BKM2562" s="112"/>
      <c r="BKN2562" s="112"/>
      <c r="BKO2562" s="112"/>
      <c r="BKP2562" s="112"/>
      <c r="BKQ2562" s="112"/>
      <c r="BKR2562" s="112"/>
      <c r="BKS2562" s="112"/>
      <c r="BKT2562" s="112"/>
      <c r="BKU2562" s="112"/>
      <c r="BKV2562" s="112"/>
      <c r="BKW2562" s="112"/>
      <c r="BKX2562" s="112"/>
      <c r="BKY2562" s="112"/>
      <c r="BKZ2562" s="112"/>
      <c r="BLA2562" s="112"/>
      <c r="BLB2562" s="112"/>
      <c r="BLC2562" s="112"/>
      <c r="BLD2562" s="112"/>
      <c r="BLE2562" s="112"/>
      <c r="BLF2562" s="112"/>
      <c r="BLG2562" s="112"/>
      <c r="BLH2562" s="112"/>
      <c r="BLI2562" s="112"/>
      <c r="BLJ2562" s="112"/>
      <c r="BLK2562" s="112"/>
      <c r="BLL2562" s="112"/>
      <c r="BLM2562" s="112"/>
      <c r="BLN2562" s="112"/>
      <c r="BLO2562" s="112"/>
      <c r="BLP2562" s="112"/>
      <c r="BLQ2562" s="112"/>
      <c r="BLR2562" s="112"/>
      <c r="BLS2562" s="112"/>
      <c r="BLT2562" s="112"/>
      <c r="BLU2562" s="112"/>
      <c r="BLV2562" s="112"/>
      <c r="BLW2562" s="112"/>
      <c r="BLX2562" s="112"/>
      <c r="BLY2562" s="112"/>
      <c r="BLZ2562" s="112"/>
      <c r="BMA2562" s="112"/>
      <c r="BMB2562" s="112"/>
      <c r="BMC2562" s="112"/>
      <c r="BMD2562" s="112"/>
      <c r="BME2562" s="112"/>
      <c r="BMF2562" s="112"/>
      <c r="BMG2562" s="112"/>
      <c r="BMH2562" s="112"/>
      <c r="BMI2562" s="112"/>
      <c r="BMJ2562" s="112"/>
      <c r="BMK2562" s="112"/>
      <c r="BML2562" s="112"/>
      <c r="BMM2562" s="112"/>
      <c r="BMN2562" s="112"/>
      <c r="BMO2562" s="112"/>
      <c r="BMP2562" s="112"/>
      <c r="BMQ2562" s="112"/>
      <c r="BMR2562" s="112"/>
      <c r="BMS2562" s="112"/>
      <c r="BMT2562" s="112"/>
      <c r="BMU2562" s="112"/>
      <c r="BMV2562" s="112"/>
      <c r="BMW2562" s="112"/>
      <c r="BMX2562" s="112"/>
      <c r="BMY2562" s="112"/>
      <c r="BMZ2562" s="112"/>
      <c r="BNA2562" s="112"/>
      <c r="BNB2562" s="112"/>
      <c r="BNC2562" s="112"/>
      <c r="BND2562" s="112"/>
      <c r="BNE2562" s="112"/>
      <c r="BNF2562" s="112"/>
      <c r="BNG2562" s="112"/>
      <c r="BNH2562" s="112"/>
      <c r="BNI2562" s="112"/>
      <c r="BNJ2562" s="112"/>
      <c r="BNK2562" s="112"/>
      <c r="BNL2562" s="112"/>
      <c r="BNM2562" s="112"/>
      <c r="BNN2562" s="112"/>
      <c r="BNO2562" s="112"/>
      <c r="BNP2562" s="112"/>
      <c r="BNQ2562" s="112"/>
      <c r="BNR2562" s="112"/>
      <c r="BNS2562" s="112"/>
      <c r="BNT2562" s="112"/>
      <c r="BNU2562" s="112"/>
      <c r="BNV2562" s="112"/>
      <c r="BNW2562" s="112"/>
      <c r="BNX2562" s="112"/>
      <c r="BNY2562" s="112"/>
      <c r="BNZ2562" s="112"/>
      <c r="BOA2562" s="112"/>
      <c r="BOB2562" s="112"/>
      <c r="BOC2562" s="112"/>
      <c r="BOD2562" s="112"/>
      <c r="BOE2562" s="112"/>
      <c r="BOF2562" s="112"/>
      <c r="BOG2562" s="112"/>
      <c r="BOH2562" s="112"/>
      <c r="BOI2562" s="112"/>
      <c r="BOJ2562" s="112"/>
      <c r="BOK2562" s="112"/>
      <c r="BOL2562" s="112"/>
      <c r="BOM2562" s="112"/>
      <c r="BON2562" s="112"/>
      <c r="BOO2562" s="112"/>
      <c r="BOP2562" s="112"/>
      <c r="BOQ2562" s="112"/>
      <c r="BOR2562" s="112"/>
      <c r="BOS2562" s="112"/>
      <c r="BOT2562" s="112"/>
      <c r="BOU2562" s="112"/>
      <c r="BOV2562" s="112"/>
      <c r="BOW2562" s="112"/>
      <c r="BOX2562" s="112"/>
      <c r="BOY2562" s="112"/>
      <c r="BOZ2562" s="112"/>
      <c r="BPA2562" s="112"/>
      <c r="BPB2562" s="112"/>
      <c r="BPC2562" s="112"/>
      <c r="BPD2562" s="112"/>
      <c r="BPE2562" s="112"/>
      <c r="BPF2562" s="112"/>
      <c r="BPG2562" s="112"/>
      <c r="BPH2562" s="112"/>
      <c r="BPI2562" s="112"/>
      <c r="BPJ2562" s="112"/>
      <c r="BPK2562" s="112"/>
      <c r="BPL2562" s="112"/>
      <c r="BPM2562" s="112"/>
      <c r="BPN2562" s="112"/>
      <c r="BPO2562" s="112"/>
      <c r="BPP2562" s="112"/>
      <c r="BPQ2562" s="112"/>
      <c r="BPR2562" s="112"/>
      <c r="BPS2562" s="112"/>
      <c r="BPT2562" s="112"/>
      <c r="BPU2562" s="112"/>
      <c r="BPV2562" s="112"/>
      <c r="BPW2562" s="112"/>
      <c r="BPX2562" s="112"/>
      <c r="BPY2562" s="112"/>
      <c r="BPZ2562" s="112"/>
      <c r="BQA2562" s="112"/>
      <c r="BQB2562" s="112"/>
      <c r="BQC2562" s="112"/>
      <c r="BQD2562" s="112"/>
      <c r="BQE2562" s="112"/>
      <c r="BQF2562" s="112"/>
      <c r="BQG2562" s="112"/>
      <c r="BQH2562" s="112"/>
      <c r="BQI2562" s="112"/>
      <c r="BQJ2562" s="112"/>
      <c r="BQK2562" s="112"/>
      <c r="BQL2562" s="112"/>
      <c r="BQM2562" s="112"/>
      <c r="BQN2562" s="112"/>
      <c r="BQO2562" s="112"/>
      <c r="BQP2562" s="112"/>
      <c r="BQQ2562" s="112"/>
      <c r="BQR2562" s="112"/>
      <c r="BQS2562" s="112"/>
      <c r="BQT2562" s="112"/>
      <c r="BQU2562" s="112"/>
      <c r="BQV2562" s="112"/>
      <c r="BQW2562" s="112"/>
      <c r="BQX2562" s="112"/>
      <c r="BQY2562" s="112"/>
      <c r="BQZ2562" s="112"/>
      <c r="BRA2562" s="112"/>
      <c r="BRB2562" s="112"/>
      <c r="BRC2562" s="112"/>
      <c r="BRD2562" s="112"/>
      <c r="BRE2562" s="112"/>
      <c r="BRF2562" s="112"/>
      <c r="BRG2562" s="112"/>
      <c r="BRH2562" s="112"/>
      <c r="BRI2562" s="112"/>
      <c r="BRJ2562" s="112"/>
      <c r="BRK2562" s="112"/>
      <c r="BRL2562" s="112"/>
      <c r="BRM2562" s="112"/>
      <c r="BRN2562" s="112"/>
      <c r="BRO2562" s="112"/>
      <c r="BRP2562" s="112"/>
      <c r="BRQ2562" s="112"/>
      <c r="BRR2562" s="112"/>
      <c r="BRS2562" s="112"/>
      <c r="BRT2562" s="112"/>
      <c r="BRU2562" s="112"/>
      <c r="BRV2562" s="112"/>
      <c r="BRW2562" s="112"/>
      <c r="BRX2562" s="112"/>
      <c r="BRY2562" s="112"/>
      <c r="BRZ2562" s="112"/>
      <c r="BSA2562" s="112"/>
      <c r="BSB2562" s="112"/>
      <c r="BSC2562" s="112"/>
      <c r="BSD2562" s="112"/>
      <c r="BSE2562" s="112"/>
      <c r="BSF2562" s="112"/>
      <c r="BSG2562" s="112"/>
      <c r="BSH2562" s="112"/>
      <c r="BSI2562" s="112"/>
      <c r="BSJ2562" s="112"/>
      <c r="BSK2562" s="112"/>
      <c r="BSL2562" s="112"/>
      <c r="BSM2562" s="112"/>
      <c r="BSN2562" s="112"/>
      <c r="BSO2562" s="112"/>
      <c r="BSP2562" s="112"/>
      <c r="BSQ2562" s="112"/>
      <c r="BSR2562" s="112"/>
      <c r="BSS2562" s="112"/>
      <c r="BST2562" s="112"/>
      <c r="BSU2562" s="112"/>
      <c r="BSV2562" s="112"/>
      <c r="BSW2562" s="112"/>
      <c r="BSX2562" s="112"/>
      <c r="BSY2562" s="112"/>
      <c r="BSZ2562" s="112"/>
      <c r="BTA2562" s="112"/>
      <c r="BTB2562" s="112"/>
      <c r="BTC2562" s="112"/>
      <c r="BTD2562" s="112"/>
      <c r="BTE2562" s="112"/>
      <c r="BTF2562" s="112"/>
      <c r="BTG2562" s="112"/>
      <c r="BTH2562" s="112"/>
      <c r="BTI2562" s="112"/>
      <c r="BTJ2562" s="112"/>
      <c r="BTK2562" s="112"/>
      <c r="BTL2562" s="112"/>
      <c r="BTM2562" s="112"/>
      <c r="BTN2562" s="112"/>
      <c r="BTO2562" s="112"/>
      <c r="BTP2562" s="112"/>
      <c r="BTQ2562" s="112"/>
      <c r="BTR2562" s="112"/>
      <c r="BTS2562" s="112"/>
      <c r="BTT2562" s="112"/>
      <c r="BTU2562" s="112"/>
      <c r="BTV2562" s="112"/>
      <c r="BTW2562" s="112"/>
      <c r="BTX2562" s="112"/>
      <c r="BTY2562" s="112"/>
      <c r="BTZ2562" s="112"/>
      <c r="BUA2562" s="112"/>
      <c r="BUB2562" s="112"/>
      <c r="BUC2562" s="112"/>
      <c r="BUD2562" s="112"/>
      <c r="BUE2562" s="112"/>
      <c r="BUF2562" s="112"/>
      <c r="BUG2562" s="112"/>
      <c r="BUH2562" s="112"/>
      <c r="BUI2562" s="112"/>
      <c r="BUJ2562" s="112"/>
      <c r="BUK2562" s="112"/>
      <c r="BUL2562" s="112"/>
      <c r="BUM2562" s="112"/>
      <c r="BUN2562" s="112"/>
      <c r="BUO2562" s="112"/>
      <c r="BUP2562" s="112"/>
      <c r="BUQ2562" s="112"/>
      <c r="BUR2562" s="112"/>
      <c r="BUS2562" s="112"/>
      <c r="BUT2562" s="112"/>
      <c r="BUU2562" s="112"/>
      <c r="BUV2562" s="112"/>
      <c r="BUW2562" s="112"/>
      <c r="BUX2562" s="112"/>
      <c r="BUY2562" s="112"/>
      <c r="BUZ2562" s="112"/>
      <c r="BVA2562" s="112"/>
      <c r="BVB2562" s="112"/>
      <c r="BVC2562" s="112"/>
      <c r="BVD2562" s="112"/>
      <c r="BVE2562" s="112"/>
      <c r="BVF2562" s="112"/>
      <c r="BVG2562" s="112"/>
      <c r="BVH2562" s="112"/>
      <c r="BVI2562" s="112"/>
      <c r="BVJ2562" s="112"/>
      <c r="BVK2562" s="112"/>
      <c r="BVL2562" s="112"/>
      <c r="BVM2562" s="112"/>
      <c r="BVN2562" s="112"/>
      <c r="BVO2562" s="112"/>
      <c r="BVP2562" s="112"/>
      <c r="BVQ2562" s="112"/>
      <c r="BVR2562" s="112"/>
      <c r="BVS2562" s="112"/>
      <c r="BVT2562" s="112"/>
      <c r="BVU2562" s="112"/>
      <c r="BVV2562" s="112"/>
      <c r="BVW2562" s="112"/>
      <c r="BVX2562" s="112"/>
      <c r="BVY2562" s="112"/>
      <c r="BVZ2562" s="112"/>
      <c r="BWA2562" s="112"/>
      <c r="BWB2562" s="112"/>
      <c r="BWC2562" s="112"/>
      <c r="BWD2562" s="112"/>
      <c r="BWE2562" s="112"/>
      <c r="BWF2562" s="112"/>
      <c r="BWG2562" s="112"/>
      <c r="BWH2562" s="112"/>
      <c r="BWI2562" s="112"/>
      <c r="BWJ2562" s="112"/>
      <c r="BWK2562" s="112"/>
      <c r="BWL2562" s="112"/>
      <c r="BWM2562" s="112"/>
      <c r="BWN2562" s="112"/>
      <c r="BWO2562" s="112"/>
      <c r="BWP2562" s="112"/>
      <c r="BWQ2562" s="112"/>
      <c r="BWR2562" s="112"/>
      <c r="BWS2562" s="112"/>
      <c r="BWT2562" s="112"/>
      <c r="BWU2562" s="112"/>
      <c r="BWV2562" s="112"/>
      <c r="BWW2562" s="112"/>
      <c r="BWX2562" s="112"/>
      <c r="BWY2562" s="112"/>
      <c r="BWZ2562" s="112"/>
      <c r="BXA2562" s="112"/>
      <c r="BXB2562" s="112"/>
      <c r="BXC2562" s="112"/>
      <c r="BXD2562" s="112"/>
      <c r="BXE2562" s="112"/>
      <c r="BXF2562" s="112"/>
      <c r="BXG2562" s="112"/>
      <c r="BXH2562" s="112"/>
      <c r="BXI2562" s="112"/>
      <c r="BXJ2562" s="112"/>
      <c r="BXK2562" s="112"/>
      <c r="BXL2562" s="112"/>
      <c r="BXM2562" s="112"/>
      <c r="BXN2562" s="112"/>
      <c r="BXO2562" s="112"/>
      <c r="BXP2562" s="112"/>
      <c r="BXQ2562" s="112"/>
      <c r="BXR2562" s="112"/>
      <c r="BXS2562" s="112"/>
      <c r="BXT2562" s="112"/>
      <c r="BXU2562" s="112"/>
      <c r="BXV2562" s="112"/>
      <c r="BXW2562" s="112"/>
      <c r="BXX2562" s="112"/>
      <c r="BXY2562" s="112"/>
      <c r="BXZ2562" s="112"/>
      <c r="BYA2562" s="112"/>
      <c r="BYB2562" s="112"/>
      <c r="BYC2562" s="112"/>
      <c r="BYD2562" s="112"/>
      <c r="BYE2562" s="112"/>
      <c r="BYF2562" s="112"/>
      <c r="BYG2562" s="112"/>
      <c r="BYH2562" s="112"/>
      <c r="BYI2562" s="112"/>
      <c r="BYJ2562" s="112"/>
      <c r="BYK2562" s="112"/>
      <c r="BYL2562" s="112"/>
      <c r="BYM2562" s="112"/>
      <c r="BYN2562" s="112"/>
      <c r="BYO2562" s="112"/>
      <c r="BYP2562" s="112"/>
      <c r="BYQ2562" s="112"/>
      <c r="BYR2562" s="112"/>
      <c r="BYS2562" s="112"/>
      <c r="BYT2562" s="112"/>
      <c r="BYU2562" s="112"/>
      <c r="BYV2562" s="112"/>
      <c r="BYW2562" s="112"/>
      <c r="BYX2562" s="112"/>
      <c r="BYY2562" s="112"/>
      <c r="BYZ2562" s="112"/>
      <c r="BZA2562" s="112"/>
      <c r="BZB2562" s="112"/>
      <c r="BZC2562" s="112"/>
      <c r="BZD2562" s="112"/>
      <c r="BZE2562" s="112"/>
      <c r="BZF2562" s="112"/>
      <c r="BZG2562" s="112"/>
      <c r="BZH2562" s="112"/>
      <c r="BZI2562" s="112"/>
      <c r="BZJ2562" s="112"/>
      <c r="BZK2562" s="112"/>
      <c r="BZL2562" s="112"/>
      <c r="BZM2562" s="112"/>
      <c r="BZN2562" s="112"/>
      <c r="BZO2562" s="112"/>
      <c r="BZP2562" s="112"/>
      <c r="BZQ2562" s="112"/>
      <c r="BZR2562" s="112"/>
      <c r="BZS2562" s="112"/>
      <c r="BZT2562" s="112"/>
      <c r="BZU2562" s="112"/>
      <c r="BZV2562" s="112"/>
      <c r="BZW2562" s="112"/>
      <c r="BZX2562" s="112"/>
      <c r="BZY2562" s="112"/>
      <c r="BZZ2562" s="112"/>
      <c r="CAA2562" s="112"/>
      <c r="CAB2562" s="112"/>
      <c r="CAC2562" s="112"/>
      <c r="CAD2562" s="112"/>
      <c r="CAE2562" s="112"/>
      <c r="CAF2562" s="112"/>
      <c r="CAG2562" s="112"/>
      <c r="CAH2562" s="112"/>
      <c r="CAI2562" s="112"/>
      <c r="CAJ2562" s="112"/>
      <c r="CAK2562" s="112"/>
      <c r="CAL2562" s="112"/>
      <c r="CAM2562" s="112"/>
      <c r="CAN2562" s="112"/>
      <c r="CAO2562" s="112"/>
      <c r="CAP2562" s="112"/>
      <c r="CAQ2562" s="112"/>
      <c r="CAR2562" s="112"/>
      <c r="CAS2562" s="112"/>
      <c r="CAT2562" s="112"/>
      <c r="CAU2562" s="112"/>
      <c r="CAV2562" s="112"/>
      <c r="CAW2562" s="112"/>
      <c r="CAX2562" s="112"/>
      <c r="CAY2562" s="112"/>
      <c r="CAZ2562" s="112"/>
      <c r="CBA2562" s="112"/>
      <c r="CBB2562" s="112"/>
      <c r="CBC2562" s="112"/>
      <c r="CBD2562" s="112"/>
      <c r="CBE2562" s="112"/>
      <c r="CBF2562" s="112"/>
      <c r="CBG2562" s="112"/>
      <c r="CBH2562" s="112"/>
      <c r="CBI2562" s="112"/>
      <c r="CBJ2562" s="112"/>
      <c r="CBK2562" s="112"/>
      <c r="CBL2562" s="112"/>
      <c r="CBM2562" s="112"/>
      <c r="CBN2562" s="112"/>
      <c r="CBO2562" s="112"/>
      <c r="CBP2562" s="112"/>
      <c r="CBQ2562" s="112"/>
      <c r="CBR2562" s="112"/>
      <c r="CBS2562" s="112"/>
      <c r="CBT2562" s="112"/>
      <c r="CBU2562" s="112"/>
      <c r="CBV2562" s="112"/>
      <c r="CBW2562" s="112"/>
      <c r="CBX2562" s="112"/>
      <c r="CBY2562" s="112"/>
      <c r="CBZ2562" s="112"/>
      <c r="CCA2562" s="112"/>
      <c r="CCB2562" s="112"/>
      <c r="CCC2562" s="112"/>
      <c r="CCD2562" s="112"/>
      <c r="CCE2562" s="112"/>
      <c r="CCF2562" s="112"/>
      <c r="CCG2562" s="112"/>
      <c r="CCH2562" s="112"/>
      <c r="CCI2562" s="112"/>
      <c r="CCJ2562" s="112"/>
      <c r="CCK2562" s="112"/>
      <c r="CCL2562" s="112"/>
      <c r="CCM2562" s="112"/>
      <c r="CCN2562" s="112"/>
      <c r="CCO2562" s="112"/>
      <c r="CCP2562" s="112"/>
      <c r="CCQ2562" s="112"/>
      <c r="CCR2562" s="112"/>
      <c r="CCS2562" s="112"/>
      <c r="CCT2562" s="112"/>
      <c r="CCU2562" s="112"/>
      <c r="CCV2562" s="112"/>
      <c r="CCW2562" s="112"/>
      <c r="CCX2562" s="112"/>
      <c r="CCY2562" s="112"/>
      <c r="CCZ2562" s="112"/>
      <c r="CDA2562" s="112"/>
      <c r="CDB2562" s="112"/>
      <c r="CDC2562" s="112"/>
      <c r="CDD2562" s="112"/>
      <c r="CDE2562" s="112"/>
      <c r="CDF2562" s="112"/>
      <c r="CDG2562" s="112"/>
      <c r="CDH2562" s="112"/>
      <c r="CDI2562" s="112"/>
      <c r="CDJ2562" s="112"/>
      <c r="CDK2562" s="112"/>
      <c r="CDL2562" s="112"/>
      <c r="CDM2562" s="112"/>
      <c r="CDN2562" s="112"/>
      <c r="CDO2562" s="112"/>
      <c r="CDP2562" s="112"/>
      <c r="CDQ2562" s="112"/>
      <c r="CDR2562" s="112"/>
      <c r="CDS2562" s="112"/>
      <c r="CDT2562" s="112"/>
      <c r="CDU2562" s="112"/>
      <c r="CDV2562" s="112"/>
      <c r="CDW2562" s="112"/>
      <c r="CDX2562" s="112"/>
      <c r="CDY2562" s="112"/>
      <c r="CDZ2562" s="112"/>
      <c r="CEA2562" s="112"/>
      <c r="CEB2562" s="112"/>
      <c r="CEC2562" s="112"/>
      <c r="CED2562" s="112"/>
      <c r="CEE2562" s="112"/>
      <c r="CEF2562" s="112"/>
      <c r="CEG2562" s="112"/>
      <c r="CEH2562" s="112"/>
      <c r="CEI2562" s="112"/>
      <c r="CEJ2562" s="112"/>
      <c r="CEK2562" s="112"/>
      <c r="CEL2562" s="112"/>
      <c r="CEM2562" s="112"/>
      <c r="CEN2562" s="112"/>
      <c r="CEO2562" s="112"/>
      <c r="CEP2562" s="112"/>
      <c r="CEQ2562" s="112"/>
      <c r="CER2562" s="112"/>
      <c r="CES2562" s="112"/>
      <c r="CET2562" s="112"/>
      <c r="CEU2562" s="112"/>
      <c r="CEV2562" s="112"/>
      <c r="CEW2562" s="112"/>
      <c r="CEX2562" s="112"/>
      <c r="CEY2562" s="112"/>
      <c r="CEZ2562" s="112"/>
      <c r="CFA2562" s="112"/>
      <c r="CFB2562" s="112"/>
      <c r="CFC2562" s="112"/>
      <c r="CFD2562" s="112"/>
      <c r="CFE2562" s="112"/>
      <c r="CFF2562" s="112"/>
      <c r="CFG2562" s="112"/>
      <c r="CFH2562" s="112"/>
      <c r="CFI2562" s="112"/>
      <c r="CFJ2562" s="112"/>
      <c r="CFK2562" s="112"/>
      <c r="CFL2562" s="112"/>
      <c r="CFM2562" s="112"/>
      <c r="CFN2562" s="112"/>
      <c r="CFO2562" s="112"/>
      <c r="CFP2562" s="112"/>
      <c r="CFQ2562" s="112"/>
      <c r="CFR2562" s="112"/>
      <c r="CFS2562" s="112"/>
      <c r="CFT2562" s="112"/>
      <c r="CFU2562" s="112"/>
      <c r="CFV2562" s="112"/>
      <c r="CFW2562" s="112"/>
      <c r="CFX2562" s="112"/>
      <c r="CFY2562" s="112"/>
      <c r="CFZ2562" s="112"/>
      <c r="CGA2562" s="112"/>
      <c r="CGB2562" s="112"/>
      <c r="CGC2562" s="112"/>
      <c r="CGD2562" s="112"/>
      <c r="CGE2562" s="112"/>
      <c r="CGF2562" s="112"/>
      <c r="CGG2562" s="112"/>
      <c r="CGH2562" s="112"/>
      <c r="CGI2562" s="112"/>
      <c r="CGJ2562" s="112"/>
      <c r="CGK2562" s="112"/>
      <c r="CGL2562" s="112"/>
      <c r="CGM2562" s="112"/>
      <c r="CGN2562" s="112"/>
      <c r="CGO2562" s="112"/>
      <c r="CGP2562" s="112"/>
      <c r="CGQ2562" s="112"/>
      <c r="CGR2562" s="112"/>
      <c r="CGS2562" s="112"/>
      <c r="CGT2562" s="112"/>
      <c r="CGU2562" s="112"/>
      <c r="CGV2562" s="112"/>
      <c r="CGW2562" s="112"/>
      <c r="CGX2562" s="112"/>
      <c r="CGY2562" s="112"/>
      <c r="CGZ2562" s="112"/>
      <c r="CHA2562" s="112"/>
      <c r="CHB2562" s="112"/>
      <c r="CHC2562" s="112"/>
      <c r="CHD2562" s="112"/>
      <c r="CHE2562" s="112"/>
      <c r="CHF2562" s="112"/>
      <c r="CHG2562" s="112"/>
      <c r="CHH2562" s="112"/>
      <c r="CHI2562" s="112"/>
      <c r="CHJ2562" s="112"/>
      <c r="CHK2562" s="112"/>
      <c r="CHL2562" s="112"/>
      <c r="CHM2562" s="112"/>
      <c r="CHN2562" s="112"/>
      <c r="CHO2562" s="112"/>
      <c r="CHP2562" s="112"/>
      <c r="CHQ2562" s="112"/>
      <c r="CHR2562" s="112"/>
      <c r="CHS2562" s="112"/>
      <c r="CHT2562" s="112"/>
      <c r="CHU2562" s="112"/>
      <c r="CHV2562" s="112"/>
      <c r="CHW2562" s="112"/>
      <c r="CHX2562" s="112"/>
      <c r="CHY2562" s="112"/>
      <c r="CHZ2562" s="112"/>
      <c r="CIA2562" s="112"/>
      <c r="CIB2562" s="112"/>
      <c r="CIC2562" s="112"/>
      <c r="CID2562" s="112"/>
      <c r="CIE2562" s="112"/>
      <c r="CIF2562" s="112"/>
      <c r="CIG2562" s="112"/>
      <c r="CIH2562" s="112"/>
      <c r="CII2562" s="112"/>
      <c r="CIJ2562" s="112"/>
      <c r="CIK2562" s="112"/>
      <c r="CIL2562" s="112"/>
      <c r="CIM2562" s="112"/>
      <c r="CIN2562" s="112"/>
      <c r="CIO2562" s="112"/>
      <c r="CIP2562" s="112"/>
      <c r="CIQ2562" s="112"/>
      <c r="CIR2562" s="112"/>
      <c r="CIS2562" s="112"/>
      <c r="CIT2562" s="112"/>
      <c r="CIU2562" s="112"/>
      <c r="CIV2562" s="112"/>
      <c r="CIW2562" s="112"/>
      <c r="CIX2562" s="112"/>
      <c r="CIY2562" s="112"/>
      <c r="CIZ2562" s="112"/>
      <c r="CJA2562" s="112"/>
      <c r="CJB2562" s="112"/>
      <c r="CJC2562" s="112"/>
      <c r="CJD2562" s="112"/>
      <c r="CJE2562" s="112"/>
      <c r="CJF2562" s="112"/>
      <c r="CJG2562" s="112"/>
      <c r="CJH2562" s="112"/>
      <c r="CJI2562" s="112"/>
      <c r="CJJ2562" s="112"/>
      <c r="CJK2562" s="112"/>
      <c r="CJL2562" s="112"/>
      <c r="CJM2562" s="112"/>
      <c r="CJN2562" s="112"/>
      <c r="CJO2562" s="112"/>
      <c r="CJP2562" s="112"/>
      <c r="CJQ2562" s="112"/>
      <c r="CJR2562" s="112"/>
      <c r="CJS2562" s="112"/>
      <c r="CJT2562" s="112"/>
      <c r="CJU2562" s="112"/>
      <c r="CJV2562" s="112"/>
      <c r="CJW2562" s="112"/>
      <c r="CJX2562" s="112"/>
      <c r="CJY2562" s="112"/>
      <c r="CJZ2562" s="112"/>
      <c r="CKA2562" s="112"/>
      <c r="CKB2562" s="112"/>
      <c r="CKC2562" s="112"/>
      <c r="CKD2562" s="112"/>
      <c r="CKE2562" s="112"/>
      <c r="CKF2562" s="112"/>
      <c r="CKG2562" s="112"/>
      <c r="CKH2562" s="112"/>
      <c r="CKI2562" s="112"/>
      <c r="CKJ2562" s="112"/>
      <c r="CKK2562" s="112"/>
      <c r="CKL2562" s="112"/>
      <c r="CKM2562" s="112"/>
      <c r="CKN2562" s="112"/>
      <c r="CKO2562" s="112"/>
      <c r="CKP2562" s="112"/>
      <c r="CKQ2562" s="112"/>
      <c r="CKR2562" s="112"/>
      <c r="CKS2562" s="112"/>
      <c r="CKT2562" s="112"/>
      <c r="CKU2562" s="112"/>
      <c r="CKV2562" s="112"/>
      <c r="CKW2562" s="112"/>
      <c r="CKX2562" s="112"/>
      <c r="CKY2562" s="112"/>
      <c r="CKZ2562" s="112"/>
      <c r="CLA2562" s="112"/>
      <c r="CLB2562" s="112"/>
      <c r="CLC2562" s="112"/>
      <c r="CLD2562" s="112"/>
      <c r="CLE2562" s="112"/>
      <c r="CLF2562" s="112"/>
      <c r="CLG2562" s="112"/>
      <c r="CLH2562" s="112"/>
      <c r="CLI2562" s="112"/>
      <c r="CLJ2562" s="112"/>
      <c r="CLK2562" s="112"/>
      <c r="CLL2562" s="112"/>
      <c r="CLM2562" s="112"/>
      <c r="CLN2562" s="112"/>
      <c r="CLO2562" s="112"/>
      <c r="CLP2562" s="112"/>
      <c r="CLQ2562" s="112"/>
      <c r="CLR2562" s="112"/>
      <c r="CLS2562" s="112"/>
      <c r="CLT2562" s="112"/>
      <c r="CLU2562" s="112"/>
      <c r="CLV2562" s="112"/>
      <c r="CLW2562" s="112"/>
      <c r="CLX2562" s="112"/>
      <c r="CLY2562" s="112"/>
      <c r="CLZ2562" s="112"/>
      <c r="CMA2562" s="112"/>
      <c r="CMB2562" s="112"/>
      <c r="CMC2562" s="112"/>
      <c r="CMD2562" s="112"/>
      <c r="CME2562" s="112"/>
      <c r="CMF2562" s="112"/>
      <c r="CMG2562" s="112"/>
      <c r="CMH2562" s="112"/>
      <c r="CMI2562" s="112"/>
      <c r="CMJ2562" s="112"/>
      <c r="CMK2562" s="112"/>
      <c r="CML2562" s="112"/>
      <c r="CMM2562" s="112"/>
      <c r="CMN2562" s="112"/>
      <c r="CMO2562" s="112"/>
      <c r="CMP2562" s="112"/>
      <c r="CMQ2562" s="112"/>
      <c r="CMR2562" s="112"/>
      <c r="CMS2562" s="112"/>
      <c r="CMT2562" s="112"/>
      <c r="CMU2562" s="112"/>
      <c r="CMV2562" s="112"/>
      <c r="CMW2562" s="112"/>
      <c r="CMX2562" s="112"/>
      <c r="CMY2562" s="112"/>
      <c r="CMZ2562" s="112"/>
      <c r="CNA2562" s="112"/>
      <c r="CNB2562" s="112"/>
      <c r="CNC2562" s="112"/>
      <c r="CND2562" s="112"/>
      <c r="CNE2562" s="112"/>
      <c r="CNF2562" s="112"/>
      <c r="CNG2562" s="112"/>
      <c r="CNH2562" s="112"/>
      <c r="CNI2562" s="112"/>
      <c r="CNJ2562" s="112"/>
      <c r="CNK2562" s="112"/>
      <c r="CNL2562" s="112"/>
      <c r="CNM2562" s="112"/>
      <c r="CNN2562" s="112"/>
      <c r="CNO2562" s="112"/>
      <c r="CNP2562" s="112"/>
      <c r="CNQ2562" s="112"/>
      <c r="CNR2562" s="112"/>
      <c r="CNS2562" s="112"/>
      <c r="CNT2562" s="112"/>
      <c r="CNU2562" s="112"/>
      <c r="CNV2562" s="112"/>
      <c r="CNW2562" s="112"/>
      <c r="CNX2562" s="112"/>
      <c r="CNY2562" s="112"/>
      <c r="CNZ2562" s="112"/>
      <c r="COA2562" s="112"/>
      <c r="COB2562" s="112"/>
      <c r="COC2562" s="112"/>
      <c r="COD2562" s="112"/>
      <c r="COE2562" s="112"/>
      <c r="COF2562" s="112"/>
      <c r="COG2562" s="112"/>
      <c r="COH2562" s="112"/>
      <c r="COI2562" s="112"/>
      <c r="COJ2562" s="112"/>
      <c r="COK2562" s="112"/>
      <c r="COL2562" s="112"/>
      <c r="COM2562" s="112"/>
      <c r="CON2562" s="112"/>
      <c r="COO2562" s="112"/>
      <c r="COP2562" s="112"/>
      <c r="COQ2562" s="112"/>
      <c r="COR2562" s="112"/>
      <c r="COS2562" s="112"/>
      <c r="COT2562" s="112"/>
      <c r="COU2562" s="112"/>
      <c r="COV2562" s="112"/>
      <c r="COW2562" s="112"/>
      <c r="COX2562" s="112"/>
      <c r="COY2562" s="112"/>
      <c r="COZ2562" s="112"/>
      <c r="CPA2562" s="112"/>
      <c r="CPB2562" s="112"/>
      <c r="CPC2562" s="112"/>
      <c r="CPD2562" s="112"/>
      <c r="CPE2562" s="112"/>
      <c r="CPF2562" s="112"/>
      <c r="CPG2562" s="112"/>
      <c r="CPH2562" s="112"/>
      <c r="CPI2562" s="112"/>
      <c r="CPJ2562" s="112"/>
      <c r="CPK2562" s="112"/>
      <c r="CPL2562" s="112"/>
      <c r="CPM2562" s="112"/>
      <c r="CPN2562" s="112"/>
      <c r="CPO2562" s="112"/>
      <c r="CPP2562" s="112"/>
      <c r="CPQ2562" s="112"/>
      <c r="CPR2562" s="112"/>
      <c r="CPS2562" s="112"/>
      <c r="CPT2562" s="112"/>
      <c r="CPU2562" s="112"/>
      <c r="CPV2562" s="112"/>
      <c r="CPW2562" s="112"/>
      <c r="CPX2562" s="112"/>
      <c r="CPY2562" s="112"/>
      <c r="CPZ2562" s="112"/>
      <c r="CQA2562" s="112"/>
      <c r="CQB2562" s="112"/>
      <c r="CQC2562" s="112"/>
      <c r="CQD2562" s="112"/>
      <c r="CQE2562" s="112"/>
      <c r="CQF2562" s="112"/>
      <c r="CQG2562" s="112"/>
      <c r="CQH2562" s="112"/>
      <c r="CQI2562" s="112"/>
      <c r="CQJ2562" s="112"/>
      <c r="CQK2562" s="112"/>
      <c r="CQL2562" s="112"/>
      <c r="CQM2562" s="112"/>
      <c r="CQN2562" s="112"/>
      <c r="CQO2562" s="112"/>
      <c r="CQP2562" s="112"/>
      <c r="CQQ2562" s="112"/>
      <c r="CQR2562" s="112"/>
      <c r="CQS2562" s="112"/>
      <c r="CQT2562" s="112"/>
      <c r="CQU2562" s="112"/>
      <c r="CQV2562" s="112"/>
      <c r="CQW2562" s="112"/>
      <c r="CQX2562" s="112"/>
      <c r="CQY2562" s="112"/>
      <c r="CQZ2562" s="112"/>
      <c r="CRA2562" s="112"/>
      <c r="CRB2562" s="112"/>
      <c r="CRC2562" s="112"/>
      <c r="CRD2562" s="112"/>
      <c r="CRE2562" s="112"/>
      <c r="CRF2562" s="112"/>
      <c r="CRG2562" s="112"/>
      <c r="CRH2562" s="112"/>
      <c r="CRI2562" s="112"/>
      <c r="CRJ2562" s="112"/>
      <c r="CRK2562" s="112"/>
      <c r="CRL2562" s="112"/>
      <c r="CRM2562" s="112"/>
      <c r="CRN2562" s="112"/>
      <c r="CRO2562" s="112"/>
      <c r="CRP2562" s="112"/>
      <c r="CRQ2562" s="112"/>
      <c r="CRR2562" s="112"/>
      <c r="CRS2562" s="112"/>
      <c r="CRT2562" s="112"/>
      <c r="CRU2562" s="112"/>
      <c r="CRV2562" s="112"/>
      <c r="CRW2562" s="112"/>
      <c r="CRX2562" s="112"/>
      <c r="CRY2562" s="112"/>
      <c r="CRZ2562" s="112"/>
      <c r="CSA2562" s="112"/>
      <c r="CSB2562" s="112"/>
      <c r="CSC2562" s="112"/>
      <c r="CSD2562" s="112"/>
      <c r="CSE2562" s="112"/>
      <c r="CSF2562" s="112"/>
      <c r="CSG2562" s="112"/>
      <c r="CSH2562" s="112"/>
      <c r="CSI2562" s="112"/>
      <c r="CSJ2562" s="112"/>
      <c r="CSK2562" s="112"/>
      <c r="CSL2562" s="112"/>
      <c r="CSM2562" s="112"/>
      <c r="CSN2562" s="112"/>
      <c r="CSO2562" s="112"/>
      <c r="CSP2562" s="112"/>
      <c r="CSQ2562" s="112"/>
      <c r="CSR2562" s="112"/>
      <c r="CSS2562" s="112"/>
      <c r="CST2562" s="112"/>
      <c r="CSU2562" s="112"/>
      <c r="CSV2562" s="112"/>
      <c r="CSW2562" s="112"/>
      <c r="CSX2562" s="112"/>
      <c r="CSY2562" s="112"/>
      <c r="CSZ2562" s="112"/>
      <c r="CTA2562" s="112"/>
      <c r="CTB2562" s="112"/>
      <c r="CTC2562" s="112"/>
      <c r="CTD2562" s="112"/>
      <c r="CTE2562" s="112"/>
      <c r="CTF2562" s="112"/>
      <c r="CTG2562" s="112"/>
      <c r="CTH2562" s="112"/>
      <c r="CTI2562" s="112"/>
      <c r="CTJ2562" s="112"/>
      <c r="CTK2562" s="112"/>
      <c r="CTL2562" s="112"/>
      <c r="CTM2562" s="112"/>
      <c r="CTN2562" s="112"/>
      <c r="CTO2562" s="112"/>
      <c r="CTP2562" s="112"/>
      <c r="CTQ2562" s="112"/>
      <c r="CTR2562" s="112"/>
      <c r="CTS2562" s="112"/>
      <c r="CTT2562" s="112"/>
      <c r="CTU2562" s="112"/>
      <c r="CTV2562" s="112"/>
      <c r="CTW2562" s="112"/>
      <c r="CTX2562" s="112"/>
      <c r="CTY2562" s="112"/>
      <c r="CTZ2562" s="112"/>
      <c r="CUA2562" s="112"/>
      <c r="CUB2562" s="112"/>
      <c r="CUC2562" s="112"/>
      <c r="CUD2562" s="112"/>
      <c r="CUE2562" s="112"/>
      <c r="CUF2562" s="112"/>
      <c r="CUG2562" s="112"/>
      <c r="CUH2562" s="112"/>
      <c r="CUI2562" s="112"/>
      <c r="CUJ2562" s="112"/>
      <c r="CUK2562" s="112"/>
      <c r="CUL2562" s="112"/>
      <c r="CUM2562" s="112"/>
      <c r="CUN2562" s="112"/>
      <c r="CUO2562" s="112"/>
      <c r="CUP2562" s="112"/>
      <c r="CUQ2562" s="112"/>
      <c r="CUR2562" s="112"/>
      <c r="CUS2562" s="112"/>
      <c r="CUT2562" s="112"/>
      <c r="CUU2562" s="112"/>
      <c r="CUV2562" s="112"/>
      <c r="CUW2562" s="112"/>
      <c r="CUX2562" s="112"/>
      <c r="CUY2562" s="112"/>
      <c r="CUZ2562" s="112"/>
      <c r="CVA2562" s="112"/>
      <c r="CVB2562" s="112"/>
      <c r="CVC2562" s="112"/>
      <c r="CVD2562" s="112"/>
      <c r="CVE2562" s="112"/>
      <c r="CVF2562" s="112"/>
      <c r="CVG2562" s="112"/>
      <c r="CVH2562" s="112"/>
      <c r="CVI2562" s="112"/>
      <c r="CVJ2562" s="112"/>
      <c r="CVK2562" s="112"/>
      <c r="CVL2562" s="112"/>
      <c r="CVM2562" s="112"/>
      <c r="CVN2562" s="112"/>
      <c r="CVO2562" s="112"/>
      <c r="CVP2562" s="112"/>
      <c r="CVQ2562" s="112"/>
      <c r="CVR2562" s="112"/>
      <c r="CVS2562" s="112"/>
      <c r="CVT2562" s="112"/>
      <c r="CVU2562" s="112"/>
      <c r="CVV2562" s="112"/>
      <c r="CVW2562" s="112"/>
      <c r="CVX2562" s="112"/>
      <c r="CVY2562" s="112"/>
      <c r="CVZ2562" s="112"/>
      <c r="CWA2562" s="112"/>
      <c r="CWB2562" s="112"/>
      <c r="CWC2562" s="112"/>
      <c r="CWD2562" s="112"/>
      <c r="CWE2562" s="112"/>
      <c r="CWF2562" s="112"/>
      <c r="CWG2562" s="112"/>
      <c r="CWH2562" s="112"/>
      <c r="CWI2562" s="112"/>
      <c r="CWJ2562" s="112"/>
      <c r="CWK2562" s="112"/>
      <c r="CWL2562" s="112"/>
      <c r="CWM2562" s="112"/>
      <c r="CWN2562" s="112"/>
      <c r="CWO2562" s="112"/>
      <c r="CWP2562" s="112"/>
      <c r="CWQ2562" s="112"/>
      <c r="CWR2562" s="112"/>
      <c r="CWS2562" s="112"/>
      <c r="CWT2562" s="112"/>
      <c r="CWU2562" s="112"/>
      <c r="CWV2562" s="112"/>
      <c r="CWW2562" s="112"/>
      <c r="CWX2562" s="112"/>
      <c r="CWY2562" s="112"/>
      <c r="CWZ2562" s="112"/>
      <c r="CXA2562" s="112"/>
      <c r="CXB2562" s="112"/>
      <c r="CXC2562" s="112"/>
      <c r="CXD2562" s="112"/>
      <c r="CXE2562" s="112"/>
      <c r="CXF2562" s="112"/>
      <c r="CXG2562" s="112"/>
      <c r="CXH2562" s="112"/>
      <c r="CXI2562" s="112"/>
      <c r="CXJ2562" s="112"/>
      <c r="CXK2562" s="112"/>
      <c r="CXL2562" s="112"/>
      <c r="CXM2562" s="112"/>
      <c r="CXN2562" s="112"/>
      <c r="CXO2562" s="112"/>
      <c r="CXP2562" s="112"/>
      <c r="CXQ2562" s="112"/>
      <c r="CXR2562" s="112"/>
      <c r="CXS2562" s="112"/>
      <c r="CXT2562" s="112"/>
      <c r="CXU2562" s="112"/>
      <c r="CXV2562" s="112"/>
      <c r="CXW2562" s="112"/>
      <c r="CXX2562" s="112"/>
      <c r="CXY2562" s="112"/>
      <c r="CXZ2562" s="112"/>
      <c r="CYA2562" s="112"/>
      <c r="CYB2562" s="112"/>
      <c r="CYC2562" s="112"/>
      <c r="CYD2562" s="112"/>
      <c r="CYE2562" s="112"/>
      <c r="CYF2562" s="112"/>
      <c r="CYG2562" s="112"/>
      <c r="CYH2562" s="112"/>
      <c r="CYI2562" s="112"/>
      <c r="CYJ2562" s="112"/>
      <c r="CYK2562" s="112"/>
      <c r="CYL2562" s="112"/>
      <c r="CYM2562" s="112"/>
      <c r="CYN2562" s="112"/>
      <c r="CYO2562" s="112"/>
      <c r="CYP2562" s="112"/>
      <c r="CYQ2562" s="112"/>
      <c r="CYR2562" s="112"/>
      <c r="CYS2562" s="112"/>
      <c r="CYT2562" s="112"/>
      <c r="CYU2562" s="112"/>
      <c r="CYV2562" s="112"/>
      <c r="CYW2562" s="112"/>
      <c r="CYX2562" s="112"/>
      <c r="CYY2562" s="112"/>
      <c r="CYZ2562" s="112"/>
      <c r="CZA2562" s="112"/>
      <c r="CZB2562" s="112"/>
      <c r="CZC2562" s="112"/>
      <c r="CZD2562" s="112"/>
      <c r="CZE2562" s="112"/>
      <c r="CZF2562" s="112"/>
      <c r="CZG2562" s="112"/>
      <c r="CZH2562" s="112"/>
      <c r="CZI2562" s="112"/>
      <c r="CZJ2562" s="112"/>
      <c r="CZK2562" s="112"/>
      <c r="CZL2562" s="112"/>
      <c r="CZM2562" s="112"/>
      <c r="CZN2562" s="112"/>
      <c r="CZO2562" s="112"/>
      <c r="CZP2562" s="112"/>
      <c r="CZQ2562" s="112"/>
      <c r="CZR2562" s="112"/>
      <c r="CZS2562" s="112"/>
      <c r="CZT2562" s="112"/>
      <c r="CZU2562" s="112"/>
      <c r="CZV2562" s="112"/>
      <c r="CZW2562" s="112"/>
      <c r="CZX2562" s="112"/>
      <c r="CZY2562" s="112"/>
      <c r="CZZ2562" s="112"/>
      <c r="DAA2562" s="112"/>
      <c r="DAB2562" s="112"/>
      <c r="DAC2562" s="112"/>
      <c r="DAD2562" s="112"/>
      <c r="DAE2562" s="112"/>
      <c r="DAF2562" s="112"/>
      <c r="DAG2562" s="112"/>
      <c r="DAH2562" s="112"/>
      <c r="DAI2562" s="112"/>
      <c r="DAJ2562" s="112"/>
      <c r="DAK2562" s="112"/>
      <c r="DAL2562" s="112"/>
      <c r="DAM2562" s="112"/>
      <c r="DAN2562" s="112"/>
      <c r="DAO2562" s="112"/>
      <c r="DAP2562" s="112"/>
      <c r="DAQ2562" s="112"/>
      <c r="DAR2562" s="112"/>
      <c r="DAS2562" s="112"/>
      <c r="DAT2562" s="112"/>
      <c r="DAU2562" s="112"/>
      <c r="DAV2562" s="112"/>
      <c r="DAW2562" s="112"/>
      <c r="DAX2562" s="112"/>
      <c r="DAY2562" s="112"/>
      <c r="DAZ2562" s="112"/>
      <c r="DBA2562" s="112"/>
      <c r="DBB2562" s="112"/>
      <c r="DBC2562" s="112"/>
      <c r="DBD2562" s="112"/>
      <c r="DBE2562" s="112"/>
      <c r="DBF2562" s="112"/>
      <c r="DBG2562" s="112"/>
      <c r="DBH2562" s="112"/>
      <c r="DBI2562" s="112"/>
      <c r="DBJ2562" s="112"/>
      <c r="DBK2562" s="112"/>
      <c r="DBL2562" s="112"/>
      <c r="DBM2562" s="112"/>
      <c r="DBN2562" s="112"/>
      <c r="DBO2562" s="112"/>
      <c r="DBP2562" s="112"/>
      <c r="DBQ2562" s="112"/>
      <c r="DBR2562" s="112"/>
      <c r="DBS2562" s="112"/>
      <c r="DBT2562" s="112"/>
      <c r="DBU2562" s="112"/>
      <c r="DBV2562" s="112"/>
      <c r="DBW2562" s="112"/>
      <c r="DBX2562" s="112"/>
      <c r="DBY2562" s="112"/>
      <c r="DBZ2562" s="112"/>
      <c r="DCA2562" s="112"/>
      <c r="DCB2562" s="112"/>
      <c r="DCC2562" s="112"/>
      <c r="DCD2562" s="112"/>
      <c r="DCE2562" s="112"/>
      <c r="DCF2562" s="112"/>
      <c r="DCG2562" s="112"/>
      <c r="DCH2562" s="112"/>
      <c r="DCI2562" s="112"/>
      <c r="DCJ2562" s="112"/>
      <c r="DCK2562" s="112"/>
      <c r="DCL2562" s="112"/>
      <c r="DCM2562" s="112"/>
      <c r="DCN2562" s="112"/>
      <c r="DCO2562" s="112"/>
      <c r="DCP2562" s="112"/>
      <c r="DCQ2562" s="112"/>
      <c r="DCR2562" s="112"/>
      <c r="DCS2562" s="112"/>
      <c r="DCT2562" s="112"/>
      <c r="DCU2562" s="112"/>
      <c r="DCV2562" s="112"/>
      <c r="DCW2562" s="112"/>
      <c r="DCX2562" s="112"/>
      <c r="DCY2562" s="112"/>
      <c r="DCZ2562" s="112"/>
      <c r="DDA2562" s="112"/>
      <c r="DDB2562" s="112"/>
      <c r="DDC2562" s="112"/>
      <c r="DDD2562" s="112"/>
      <c r="DDE2562" s="112"/>
      <c r="DDF2562" s="112"/>
      <c r="DDG2562" s="112"/>
      <c r="DDH2562" s="112"/>
      <c r="DDI2562" s="112"/>
      <c r="DDJ2562" s="112"/>
      <c r="DDK2562" s="112"/>
      <c r="DDL2562" s="112"/>
      <c r="DDM2562" s="112"/>
      <c r="DDN2562" s="112"/>
      <c r="DDO2562" s="112"/>
      <c r="DDP2562" s="112"/>
      <c r="DDQ2562" s="112"/>
      <c r="DDR2562" s="112"/>
      <c r="DDS2562" s="112"/>
      <c r="DDT2562" s="112"/>
      <c r="DDU2562" s="112"/>
      <c r="DDV2562" s="112"/>
      <c r="DDW2562" s="112"/>
      <c r="DDX2562" s="112"/>
      <c r="DDY2562" s="112"/>
      <c r="DDZ2562" s="112"/>
      <c r="DEA2562" s="112"/>
      <c r="DEB2562" s="112"/>
      <c r="DEC2562" s="112"/>
      <c r="DED2562" s="112"/>
      <c r="DEE2562" s="112"/>
      <c r="DEF2562" s="112"/>
      <c r="DEG2562" s="112"/>
      <c r="DEH2562" s="112"/>
      <c r="DEI2562" s="112"/>
      <c r="DEJ2562" s="112"/>
      <c r="DEK2562" s="112"/>
      <c r="DEL2562" s="112"/>
      <c r="DEM2562" s="112"/>
      <c r="DEN2562" s="112"/>
      <c r="DEO2562" s="112"/>
      <c r="DEP2562" s="112"/>
      <c r="DEQ2562" s="112"/>
      <c r="DER2562" s="112"/>
      <c r="DES2562" s="112"/>
      <c r="DET2562" s="112"/>
      <c r="DEU2562" s="112"/>
      <c r="DEV2562" s="112"/>
      <c r="DEW2562" s="112"/>
      <c r="DEX2562" s="112"/>
      <c r="DEY2562" s="112"/>
      <c r="DEZ2562" s="112"/>
      <c r="DFA2562" s="112"/>
      <c r="DFB2562" s="112"/>
      <c r="DFC2562" s="112"/>
      <c r="DFD2562" s="112"/>
      <c r="DFE2562" s="112"/>
      <c r="DFF2562" s="112"/>
      <c r="DFG2562" s="112"/>
      <c r="DFH2562" s="112"/>
      <c r="DFI2562" s="112"/>
      <c r="DFJ2562" s="112"/>
      <c r="DFK2562" s="112"/>
      <c r="DFL2562" s="112"/>
      <c r="DFM2562" s="112"/>
      <c r="DFN2562" s="112"/>
      <c r="DFO2562" s="112"/>
      <c r="DFP2562" s="112"/>
      <c r="DFQ2562" s="112"/>
      <c r="DFR2562" s="112"/>
      <c r="DFS2562" s="112"/>
      <c r="DFT2562" s="112"/>
      <c r="DFU2562" s="112"/>
      <c r="DFV2562" s="112"/>
      <c r="DFW2562" s="112"/>
      <c r="DFX2562" s="112"/>
      <c r="DFY2562" s="112"/>
      <c r="DFZ2562" s="112"/>
      <c r="DGA2562" s="112"/>
      <c r="DGB2562" s="112"/>
      <c r="DGC2562" s="112"/>
      <c r="DGD2562" s="112"/>
      <c r="DGE2562" s="112"/>
      <c r="DGF2562" s="112"/>
      <c r="DGG2562" s="112"/>
      <c r="DGH2562" s="112"/>
      <c r="DGI2562" s="112"/>
      <c r="DGJ2562" s="112"/>
      <c r="DGK2562" s="112"/>
      <c r="DGL2562" s="112"/>
      <c r="DGM2562" s="112"/>
      <c r="DGN2562" s="112"/>
      <c r="DGO2562" s="112"/>
      <c r="DGP2562" s="112"/>
      <c r="DGQ2562" s="112"/>
      <c r="DGR2562" s="112"/>
      <c r="DGS2562" s="112"/>
      <c r="DGT2562" s="112"/>
      <c r="DGU2562" s="112"/>
      <c r="DGV2562" s="112"/>
      <c r="DGW2562" s="112"/>
      <c r="DGX2562" s="112"/>
      <c r="DGY2562" s="112"/>
      <c r="DGZ2562" s="112"/>
      <c r="DHA2562" s="112"/>
      <c r="DHB2562" s="112"/>
      <c r="DHC2562" s="112"/>
      <c r="DHD2562" s="112"/>
      <c r="DHE2562" s="112"/>
      <c r="DHF2562" s="112"/>
      <c r="DHG2562" s="112"/>
      <c r="DHH2562" s="112"/>
      <c r="DHI2562" s="112"/>
      <c r="DHJ2562" s="112"/>
      <c r="DHK2562" s="112"/>
      <c r="DHL2562" s="112"/>
      <c r="DHM2562" s="112"/>
      <c r="DHN2562" s="112"/>
      <c r="DHO2562" s="112"/>
      <c r="DHP2562" s="112"/>
      <c r="DHQ2562" s="112"/>
      <c r="DHR2562" s="112"/>
      <c r="DHS2562" s="112"/>
      <c r="DHT2562" s="112"/>
      <c r="DHU2562" s="112"/>
      <c r="DHV2562" s="112"/>
      <c r="DHW2562" s="112"/>
      <c r="DHX2562" s="112"/>
      <c r="DHY2562" s="112"/>
      <c r="DHZ2562" s="112"/>
      <c r="DIA2562" s="112"/>
      <c r="DIB2562" s="112"/>
      <c r="DIC2562" s="112"/>
      <c r="DID2562" s="112"/>
      <c r="DIE2562" s="112"/>
      <c r="DIF2562" s="112"/>
      <c r="DIG2562" s="112"/>
      <c r="DIH2562" s="112"/>
      <c r="DII2562" s="112"/>
      <c r="DIJ2562" s="112"/>
      <c r="DIK2562" s="112"/>
      <c r="DIL2562" s="112"/>
      <c r="DIM2562" s="112"/>
      <c r="DIN2562" s="112"/>
      <c r="DIO2562" s="112"/>
      <c r="DIP2562" s="112"/>
      <c r="DIQ2562" s="112"/>
      <c r="DIR2562" s="112"/>
      <c r="DIS2562" s="112"/>
      <c r="DIT2562" s="112"/>
      <c r="DIU2562" s="112"/>
      <c r="DIV2562" s="112"/>
      <c r="DIW2562" s="112"/>
      <c r="DIX2562" s="112"/>
      <c r="DIY2562" s="112"/>
      <c r="DIZ2562" s="112"/>
      <c r="DJA2562" s="112"/>
      <c r="DJB2562" s="112"/>
      <c r="DJC2562" s="112"/>
      <c r="DJD2562" s="112"/>
      <c r="DJE2562" s="112"/>
      <c r="DJF2562" s="112"/>
      <c r="DJG2562" s="112"/>
      <c r="DJH2562" s="112"/>
      <c r="DJI2562" s="112"/>
      <c r="DJJ2562" s="112"/>
      <c r="DJK2562" s="112"/>
      <c r="DJL2562" s="112"/>
      <c r="DJM2562" s="112"/>
      <c r="DJN2562" s="112"/>
      <c r="DJO2562" s="112"/>
      <c r="DJP2562" s="112"/>
      <c r="DJQ2562" s="112"/>
      <c r="DJR2562" s="112"/>
      <c r="DJS2562" s="112"/>
      <c r="DJT2562" s="112"/>
      <c r="DJU2562" s="112"/>
      <c r="DJV2562" s="112"/>
      <c r="DJW2562" s="112"/>
      <c r="DJX2562" s="112"/>
      <c r="DJY2562" s="112"/>
      <c r="DJZ2562" s="112"/>
      <c r="DKA2562" s="112"/>
      <c r="DKB2562" s="112"/>
      <c r="DKC2562" s="112"/>
      <c r="DKD2562" s="112"/>
      <c r="DKE2562" s="112"/>
      <c r="DKF2562" s="112"/>
      <c r="DKG2562" s="112"/>
      <c r="DKH2562" s="112"/>
      <c r="DKI2562" s="112"/>
      <c r="DKJ2562" s="112"/>
      <c r="DKK2562" s="112"/>
      <c r="DKL2562" s="112"/>
      <c r="DKM2562" s="112"/>
      <c r="DKN2562" s="112"/>
      <c r="DKO2562" s="112"/>
      <c r="DKP2562" s="112"/>
      <c r="DKQ2562" s="112"/>
      <c r="DKR2562" s="112"/>
      <c r="DKS2562" s="112"/>
      <c r="DKT2562" s="112"/>
      <c r="DKU2562" s="112"/>
      <c r="DKV2562" s="112"/>
      <c r="DKW2562" s="112"/>
      <c r="DKX2562" s="112"/>
      <c r="DKY2562" s="112"/>
      <c r="DKZ2562" s="112"/>
      <c r="DLA2562" s="112"/>
      <c r="DLB2562" s="112"/>
      <c r="DLC2562" s="112"/>
      <c r="DLD2562" s="112"/>
      <c r="DLE2562" s="112"/>
      <c r="DLF2562" s="112"/>
      <c r="DLG2562" s="112"/>
      <c r="DLH2562" s="112"/>
      <c r="DLI2562" s="112"/>
      <c r="DLJ2562" s="112"/>
      <c r="DLK2562" s="112"/>
      <c r="DLL2562" s="112"/>
      <c r="DLM2562" s="112"/>
      <c r="DLN2562" s="112"/>
      <c r="DLO2562" s="112"/>
      <c r="DLP2562" s="112"/>
      <c r="DLQ2562" s="112"/>
      <c r="DLR2562" s="112"/>
      <c r="DLS2562" s="112"/>
      <c r="DLT2562" s="112"/>
      <c r="DLU2562" s="112"/>
      <c r="DLV2562" s="112"/>
      <c r="DLW2562" s="112"/>
      <c r="DLX2562" s="112"/>
      <c r="DLY2562" s="112"/>
      <c r="DLZ2562" s="112"/>
      <c r="DMA2562" s="112"/>
      <c r="DMB2562" s="112"/>
      <c r="DMC2562" s="112"/>
      <c r="DMD2562" s="112"/>
      <c r="DME2562" s="112"/>
      <c r="DMF2562" s="112"/>
      <c r="DMG2562" s="112"/>
      <c r="DMH2562" s="112"/>
      <c r="DMI2562" s="112"/>
      <c r="DMJ2562" s="112"/>
      <c r="DMK2562" s="112"/>
      <c r="DML2562" s="112"/>
      <c r="DMM2562" s="112"/>
      <c r="DMN2562" s="112"/>
      <c r="DMO2562" s="112"/>
      <c r="DMP2562" s="112"/>
      <c r="DMQ2562" s="112"/>
      <c r="DMR2562" s="112"/>
      <c r="DMS2562" s="112"/>
      <c r="DMT2562" s="112"/>
      <c r="DMU2562" s="112"/>
      <c r="DMV2562" s="112"/>
      <c r="DMW2562" s="112"/>
      <c r="DMX2562" s="112"/>
      <c r="DMY2562" s="112"/>
      <c r="DMZ2562" s="112"/>
      <c r="DNA2562" s="112"/>
      <c r="DNB2562" s="112"/>
      <c r="DNC2562" s="112"/>
      <c r="DND2562" s="112"/>
      <c r="DNE2562" s="112"/>
      <c r="DNF2562" s="112"/>
      <c r="DNG2562" s="112"/>
      <c r="DNH2562" s="112"/>
      <c r="DNI2562" s="112"/>
      <c r="DNJ2562" s="112"/>
      <c r="DNK2562" s="112"/>
      <c r="DNL2562" s="112"/>
      <c r="DNM2562" s="112"/>
      <c r="DNN2562" s="112"/>
      <c r="DNO2562" s="112"/>
      <c r="DNP2562" s="112"/>
      <c r="DNQ2562" s="112"/>
      <c r="DNR2562" s="112"/>
      <c r="DNS2562" s="112"/>
      <c r="DNT2562" s="112"/>
      <c r="DNU2562" s="112"/>
      <c r="DNV2562" s="112"/>
      <c r="DNW2562" s="112"/>
      <c r="DNX2562" s="112"/>
      <c r="DNY2562" s="112"/>
      <c r="DNZ2562" s="112"/>
      <c r="DOA2562" s="112"/>
      <c r="DOB2562" s="112"/>
      <c r="DOC2562" s="112"/>
      <c r="DOD2562" s="112"/>
      <c r="DOE2562" s="112"/>
      <c r="DOF2562" s="112"/>
      <c r="DOG2562" s="112"/>
      <c r="DOH2562" s="112"/>
      <c r="DOI2562" s="112"/>
      <c r="DOJ2562" s="112"/>
      <c r="DOK2562" s="112"/>
      <c r="DOL2562" s="112"/>
      <c r="DOM2562" s="112"/>
      <c r="DON2562" s="112"/>
      <c r="DOO2562" s="112"/>
      <c r="DOP2562" s="112"/>
      <c r="DOQ2562" s="112"/>
      <c r="DOR2562" s="112"/>
      <c r="DOS2562" s="112"/>
      <c r="DOT2562" s="112"/>
      <c r="DOU2562" s="112"/>
      <c r="DOV2562" s="112"/>
      <c r="DOW2562" s="112"/>
      <c r="DOX2562" s="112"/>
      <c r="DOY2562" s="112"/>
      <c r="DOZ2562" s="112"/>
      <c r="DPA2562" s="112"/>
      <c r="DPB2562" s="112"/>
      <c r="DPC2562" s="112"/>
      <c r="DPD2562" s="112"/>
      <c r="DPE2562" s="112"/>
      <c r="DPF2562" s="112"/>
      <c r="DPG2562" s="112"/>
      <c r="DPH2562" s="112"/>
      <c r="DPI2562" s="112"/>
      <c r="DPJ2562" s="112"/>
      <c r="DPK2562" s="112"/>
      <c r="DPL2562" s="112"/>
      <c r="DPM2562" s="112"/>
      <c r="DPN2562" s="112"/>
      <c r="DPO2562" s="112"/>
      <c r="DPP2562" s="112"/>
      <c r="DPQ2562" s="112"/>
      <c r="DPR2562" s="112"/>
      <c r="DPS2562" s="112"/>
      <c r="DPT2562" s="112"/>
      <c r="DPU2562" s="112"/>
      <c r="DPV2562" s="112"/>
      <c r="DPW2562" s="112"/>
      <c r="DPX2562" s="112"/>
      <c r="DPY2562" s="112"/>
      <c r="DPZ2562" s="112"/>
      <c r="DQA2562" s="112"/>
      <c r="DQB2562" s="112"/>
      <c r="DQC2562" s="112"/>
      <c r="DQD2562" s="112"/>
      <c r="DQE2562" s="112"/>
      <c r="DQF2562" s="112"/>
      <c r="DQG2562" s="112"/>
      <c r="DQH2562" s="112"/>
      <c r="DQI2562" s="112"/>
      <c r="DQJ2562" s="112"/>
      <c r="DQK2562" s="112"/>
      <c r="DQL2562" s="112"/>
      <c r="DQM2562" s="112"/>
      <c r="DQN2562" s="112"/>
      <c r="DQO2562" s="112"/>
      <c r="DQP2562" s="112"/>
      <c r="DQQ2562" s="112"/>
      <c r="DQR2562" s="112"/>
      <c r="DQS2562" s="112"/>
      <c r="DQT2562" s="112"/>
      <c r="DQU2562" s="112"/>
      <c r="DQV2562" s="112"/>
      <c r="DQW2562" s="112"/>
      <c r="DQX2562" s="112"/>
      <c r="DQY2562" s="112"/>
      <c r="DQZ2562" s="112"/>
      <c r="DRA2562" s="112"/>
      <c r="DRB2562" s="112"/>
      <c r="DRC2562" s="112"/>
      <c r="DRD2562" s="112"/>
      <c r="DRE2562" s="112"/>
      <c r="DRF2562" s="112"/>
      <c r="DRG2562" s="112"/>
      <c r="DRH2562" s="112"/>
      <c r="DRI2562" s="112"/>
      <c r="DRJ2562" s="112"/>
      <c r="DRK2562" s="112"/>
      <c r="DRL2562" s="112"/>
      <c r="DRM2562" s="112"/>
      <c r="DRN2562" s="112"/>
      <c r="DRO2562" s="112"/>
      <c r="DRP2562" s="112"/>
      <c r="DRQ2562" s="112"/>
      <c r="DRR2562" s="112"/>
      <c r="DRS2562" s="112"/>
      <c r="DRT2562" s="112"/>
      <c r="DRU2562" s="112"/>
      <c r="DRV2562" s="112"/>
      <c r="DRW2562" s="112"/>
      <c r="DRX2562" s="112"/>
      <c r="DRY2562" s="112"/>
      <c r="DRZ2562" s="112"/>
      <c r="DSA2562" s="112"/>
      <c r="DSB2562" s="112"/>
      <c r="DSC2562" s="112"/>
      <c r="DSD2562" s="112"/>
      <c r="DSE2562" s="112"/>
      <c r="DSF2562" s="112"/>
      <c r="DSG2562" s="112"/>
      <c r="DSH2562" s="112"/>
      <c r="DSI2562" s="112"/>
      <c r="DSJ2562" s="112"/>
      <c r="DSK2562" s="112"/>
      <c r="DSL2562" s="112"/>
      <c r="DSM2562" s="112"/>
      <c r="DSN2562" s="112"/>
      <c r="DSO2562" s="112"/>
      <c r="DSP2562" s="112"/>
      <c r="DSQ2562" s="112"/>
      <c r="DSR2562" s="112"/>
      <c r="DSS2562" s="112"/>
      <c r="DST2562" s="112"/>
      <c r="DSU2562" s="112"/>
      <c r="DSV2562" s="112"/>
      <c r="DSW2562" s="112"/>
      <c r="DSX2562" s="112"/>
      <c r="DSY2562" s="112"/>
      <c r="DSZ2562" s="112"/>
      <c r="DTA2562" s="112"/>
      <c r="DTB2562" s="112"/>
      <c r="DTC2562" s="112"/>
      <c r="DTD2562" s="112"/>
      <c r="DTE2562" s="112"/>
      <c r="DTF2562" s="112"/>
      <c r="DTG2562" s="112"/>
      <c r="DTH2562" s="112"/>
      <c r="DTI2562" s="112"/>
      <c r="DTJ2562" s="112"/>
      <c r="DTK2562" s="112"/>
      <c r="DTL2562" s="112"/>
      <c r="DTM2562" s="112"/>
      <c r="DTN2562" s="112"/>
      <c r="DTO2562" s="112"/>
      <c r="DTP2562" s="112"/>
      <c r="DTQ2562" s="112"/>
      <c r="DTR2562" s="112"/>
      <c r="DTS2562" s="112"/>
      <c r="DTT2562" s="112"/>
      <c r="DTU2562" s="112"/>
      <c r="DTV2562" s="112"/>
      <c r="DTW2562" s="112"/>
      <c r="DTX2562" s="112"/>
      <c r="DTY2562" s="112"/>
      <c r="DTZ2562" s="112"/>
      <c r="DUA2562" s="112"/>
      <c r="DUB2562" s="112"/>
      <c r="DUC2562" s="112"/>
      <c r="DUD2562" s="112"/>
      <c r="DUE2562" s="112"/>
      <c r="DUF2562" s="112"/>
      <c r="DUG2562" s="112"/>
      <c r="DUH2562" s="112"/>
      <c r="DUI2562" s="112"/>
      <c r="DUJ2562" s="112"/>
      <c r="DUK2562" s="112"/>
      <c r="DUL2562" s="112"/>
      <c r="DUM2562" s="112"/>
      <c r="DUN2562" s="112"/>
      <c r="DUO2562" s="112"/>
      <c r="DUP2562" s="112"/>
      <c r="DUQ2562" s="112"/>
      <c r="DUR2562" s="112"/>
      <c r="DUS2562" s="112"/>
      <c r="DUT2562" s="112"/>
      <c r="DUU2562" s="112"/>
      <c r="DUV2562" s="112"/>
      <c r="DUW2562" s="112"/>
      <c r="DUX2562" s="112"/>
      <c r="DUY2562" s="112"/>
      <c r="DUZ2562" s="112"/>
      <c r="DVA2562" s="112"/>
      <c r="DVB2562" s="112"/>
      <c r="DVC2562" s="112"/>
      <c r="DVD2562" s="112"/>
      <c r="DVE2562" s="112"/>
      <c r="DVF2562" s="112"/>
      <c r="DVG2562" s="112"/>
      <c r="DVH2562" s="112"/>
      <c r="DVI2562" s="112"/>
      <c r="DVJ2562" s="112"/>
      <c r="DVK2562" s="112"/>
      <c r="DVL2562" s="112"/>
      <c r="DVM2562" s="112"/>
      <c r="DVN2562" s="112"/>
      <c r="DVO2562" s="112"/>
      <c r="DVP2562" s="112"/>
      <c r="DVQ2562" s="112"/>
      <c r="DVR2562" s="112"/>
      <c r="DVS2562" s="112"/>
      <c r="DVT2562" s="112"/>
      <c r="DVU2562" s="112"/>
      <c r="DVV2562" s="112"/>
      <c r="DVW2562" s="112"/>
      <c r="DVX2562" s="112"/>
      <c r="DVY2562" s="112"/>
      <c r="DVZ2562" s="112"/>
      <c r="DWA2562" s="112"/>
      <c r="DWB2562" s="112"/>
      <c r="DWC2562" s="112"/>
      <c r="DWD2562" s="112"/>
      <c r="DWE2562" s="112"/>
      <c r="DWF2562" s="112"/>
      <c r="DWG2562" s="112"/>
      <c r="DWH2562" s="112"/>
      <c r="DWI2562" s="112"/>
      <c r="DWJ2562" s="112"/>
      <c r="DWK2562" s="112"/>
      <c r="DWL2562" s="112"/>
      <c r="DWM2562" s="112"/>
      <c r="DWN2562" s="112"/>
      <c r="DWO2562" s="112"/>
      <c r="DWP2562" s="112"/>
      <c r="DWQ2562" s="112"/>
      <c r="DWR2562" s="112"/>
      <c r="DWS2562" s="112"/>
      <c r="DWT2562" s="112"/>
      <c r="DWU2562" s="112"/>
      <c r="DWV2562" s="112"/>
      <c r="DWW2562" s="112"/>
      <c r="DWX2562" s="112"/>
      <c r="DWY2562" s="112"/>
      <c r="DWZ2562" s="112"/>
      <c r="DXA2562" s="112"/>
      <c r="DXB2562" s="112"/>
      <c r="DXC2562" s="112"/>
      <c r="DXD2562" s="112"/>
      <c r="DXE2562" s="112"/>
      <c r="DXF2562" s="112"/>
      <c r="DXG2562" s="112"/>
      <c r="DXH2562" s="112"/>
      <c r="DXI2562" s="112"/>
      <c r="DXJ2562" s="112"/>
      <c r="DXK2562" s="112"/>
      <c r="DXL2562" s="112"/>
      <c r="DXM2562" s="112"/>
      <c r="DXN2562" s="112"/>
      <c r="DXO2562" s="112"/>
      <c r="DXP2562" s="112"/>
      <c r="DXQ2562" s="112"/>
      <c r="DXR2562" s="112"/>
      <c r="DXS2562" s="112"/>
      <c r="DXT2562" s="112"/>
      <c r="DXU2562" s="112"/>
      <c r="DXV2562" s="112"/>
      <c r="DXW2562" s="112"/>
      <c r="DXX2562" s="112"/>
      <c r="DXY2562" s="112"/>
      <c r="DXZ2562" s="112"/>
      <c r="DYA2562" s="112"/>
      <c r="DYB2562" s="112"/>
      <c r="DYC2562" s="112"/>
      <c r="DYD2562" s="112"/>
      <c r="DYE2562" s="112"/>
      <c r="DYF2562" s="112"/>
      <c r="DYG2562" s="112"/>
      <c r="DYH2562" s="112"/>
      <c r="DYI2562" s="112"/>
      <c r="DYJ2562" s="112"/>
      <c r="DYK2562" s="112"/>
      <c r="DYL2562" s="112"/>
      <c r="DYM2562" s="112"/>
      <c r="DYN2562" s="112"/>
      <c r="DYO2562" s="112"/>
      <c r="DYP2562" s="112"/>
      <c r="DYQ2562" s="112"/>
      <c r="DYR2562" s="112"/>
      <c r="DYS2562" s="112"/>
      <c r="DYT2562" s="112"/>
      <c r="DYU2562" s="112"/>
      <c r="DYV2562" s="112"/>
      <c r="DYW2562" s="112"/>
      <c r="DYX2562" s="112"/>
      <c r="DYY2562" s="112"/>
      <c r="DYZ2562" s="112"/>
      <c r="DZA2562" s="112"/>
      <c r="DZB2562" s="112"/>
      <c r="DZC2562" s="112"/>
      <c r="DZD2562" s="112"/>
      <c r="DZE2562" s="112"/>
      <c r="DZF2562" s="112"/>
      <c r="DZG2562" s="112"/>
      <c r="DZH2562" s="112"/>
      <c r="DZI2562" s="112"/>
      <c r="DZJ2562" s="112"/>
      <c r="DZK2562" s="112"/>
      <c r="DZL2562" s="112"/>
      <c r="DZM2562" s="112"/>
      <c r="DZN2562" s="112"/>
      <c r="DZO2562" s="112"/>
      <c r="DZP2562" s="112"/>
      <c r="DZQ2562" s="112"/>
      <c r="DZR2562" s="112"/>
      <c r="DZS2562" s="112"/>
      <c r="DZT2562" s="112"/>
      <c r="DZU2562" s="112"/>
      <c r="DZV2562" s="112"/>
      <c r="DZW2562" s="112"/>
      <c r="DZX2562" s="112"/>
      <c r="DZY2562" s="112"/>
      <c r="DZZ2562" s="112"/>
      <c r="EAA2562" s="112"/>
      <c r="EAB2562" s="112"/>
      <c r="EAC2562" s="112"/>
      <c r="EAD2562" s="112"/>
      <c r="EAE2562" s="112"/>
      <c r="EAF2562" s="112"/>
      <c r="EAG2562" s="112"/>
      <c r="EAH2562" s="112"/>
      <c r="EAI2562" s="112"/>
      <c r="EAJ2562" s="112"/>
      <c r="EAK2562" s="112"/>
      <c r="EAL2562" s="112"/>
      <c r="EAM2562" s="112"/>
      <c r="EAN2562" s="112"/>
      <c r="EAO2562" s="112"/>
      <c r="EAP2562" s="112"/>
      <c r="EAQ2562" s="112"/>
      <c r="EAR2562" s="112"/>
      <c r="EAS2562" s="112"/>
      <c r="EAT2562" s="112"/>
      <c r="EAU2562" s="112"/>
      <c r="EAV2562" s="112"/>
      <c r="EAW2562" s="112"/>
      <c r="EAX2562" s="112"/>
      <c r="EAY2562" s="112"/>
      <c r="EAZ2562" s="112"/>
      <c r="EBA2562" s="112"/>
      <c r="EBB2562" s="112"/>
      <c r="EBC2562" s="112"/>
      <c r="EBD2562" s="112"/>
      <c r="EBE2562" s="112"/>
      <c r="EBF2562" s="112"/>
      <c r="EBG2562" s="112"/>
      <c r="EBH2562" s="112"/>
      <c r="EBI2562" s="112"/>
      <c r="EBJ2562" s="112"/>
      <c r="EBK2562" s="112"/>
      <c r="EBL2562" s="112"/>
      <c r="EBM2562" s="112"/>
      <c r="EBN2562" s="112"/>
      <c r="EBO2562" s="112"/>
      <c r="EBP2562" s="112"/>
      <c r="EBQ2562" s="112"/>
      <c r="EBR2562" s="112"/>
      <c r="EBS2562" s="112"/>
      <c r="EBT2562" s="112"/>
      <c r="EBU2562" s="112"/>
      <c r="EBV2562" s="112"/>
      <c r="EBW2562" s="112"/>
      <c r="EBX2562" s="112"/>
      <c r="EBY2562" s="112"/>
      <c r="EBZ2562" s="112"/>
      <c r="ECA2562" s="112"/>
      <c r="ECB2562" s="112"/>
      <c r="ECC2562" s="112"/>
      <c r="ECD2562" s="112"/>
      <c r="ECE2562" s="112"/>
      <c r="ECF2562" s="112"/>
      <c r="ECG2562" s="112"/>
      <c r="ECH2562" s="112"/>
      <c r="ECI2562" s="112"/>
      <c r="ECJ2562" s="112"/>
      <c r="ECK2562" s="112"/>
      <c r="ECL2562" s="112"/>
      <c r="ECM2562" s="112"/>
      <c r="ECN2562" s="112"/>
      <c r="ECO2562" s="112"/>
      <c r="ECP2562" s="112"/>
      <c r="ECQ2562" s="112"/>
      <c r="ECR2562" s="112"/>
      <c r="ECS2562" s="112"/>
      <c r="ECT2562" s="112"/>
      <c r="ECU2562" s="112"/>
      <c r="ECV2562" s="112"/>
      <c r="ECW2562" s="112"/>
      <c r="ECX2562" s="112"/>
      <c r="ECY2562" s="112"/>
      <c r="ECZ2562" s="112"/>
      <c r="EDA2562" s="112"/>
      <c r="EDB2562" s="112"/>
      <c r="EDC2562" s="112"/>
      <c r="EDD2562" s="112"/>
      <c r="EDE2562" s="112"/>
      <c r="EDF2562" s="112"/>
      <c r="EDG2562" s="112"/>
      <c r="EDH2562" s="112"/>
      <c r="EDI2562" s="112"/>
      <c r="EDJ2562" s="112"/>
      <c r="EDK2562" s="112"/>
      <c r="EDL2562" s="112"/>
      <c r="EDM2562" s="112"/>
      <c r="EDN2562" s="112"/>
      <c r="EDO2562" s="112"/>
      <c r="EDP2562" s="112"/>
      <c r="EDQ2562" s="112"/>
      <c r="EDR2562" s="112"/>
      <c r="EDS2562" s="112"/>
      <c r="EDT2562" s="112"/>
      <c r="EDU2562" s="112"/>
      <c r="EDV2562" s="112"/>
      <c r="EDW2562" s="112"/>
      <c r="EDX2562" s="112"/>
      <c r="EDY2562" s="112"/>
      <c r="EDZ2562" s="112"/>
      <c r="EEA2562" s="112"/>
      <c r="EEB2562" s="112"/>
      <c r="EEC2562" s="112"/>
      <c r="EED2562" s="112"/>
      <c r="EEE2562" s="112"/>
      <c r="EEF2562" s="112"/>
      <c r="EEG2562" s="112"/>
      <c r="EEH2562" s="112"/>
      <c r="EEI2562" s="112"/>
      <c r="EEJ2562" s="112"/>
      <c r="EEK2562" s="112"/>
      <c r="EEL2562" s="112"/>
      <c r="EEM2562" s="112"/>
      <c r="EEN2562" s="112"/>
      <c r="EEO2562" s="112"/>
      <c r="EEP2562" s="112"/>
      <c r="EEQ2562" s="112"/>
      <c r="EER2562" s="112"/>
      <c r="EES2562" s="112"/>
      <c r="EET2562" s="112"/>
      <c r="EEU2562" s="112"/>
      <c r="EEV2562" s="112"/>
      <c r="EEW2562" s="112"/>
      <c r="EEX2562" s="112"/>
      <c r="EEY2562" s="112"/>
      <c r="EEZ2562" s="112"/>
      <c r="EFA2562" s="112"/>
      <c r="EFB2562" s="112"/>
      <c r="EFC2562" s="112"/>
      <c r="EFD2562" s="112"/>
      <c r="EFE2562" s="112"/>
      <c r="EFF2562" s="112"/>
      <c r="EFG2562" s="112"/>
      <c r="EFH2562" s="112"/>
      <c r="EFI2562" s="112"/>
      <c r="EFJ2562" s="112"/>
      <c r="EFK2562" s="112"/>
      <c r="EFL2562" s="112"/>
      <c r="EFM2562" s="112"/>
      <c r="EFN2562" s="112"/>
      <c r="EFO2562" s="112"/>
      <c r="EFP2562" s="112"/>
      <c r="EFQ2562" s="112"/>
      <c r="EFR2562" s="112"/>
      <c r="EFS2562" s="112"/>
      <c r="EFT2562" s="112"/>
      <c r="EFU2562" s="112"/>
      <c r="EFV2562" s="112"/>
      <c r="EFW2562" s="112"/>
      <c r="EFX2562" s="112"/>
      <c r="EFY2562" s="112"/>
      <c r="EFZ2562" s="112"/>
      <c r="EGA2562" s="112"/>
      <c r="EGB2562" s="112"/>
      <c r="EGC2562" s="112"/>
      <c r="EGD2562" s="112"/>
      <c r="EGE2562" s="112"/>
      <c r="EGF2562" s="112"/>
      <c r="EGG2562" s="112"/>
      <c r="EGH2562" s="112"/>
      <c r="EGI2562" s="112"/>
      <c r="EGJ2562" s="112"/>
      <c r="EGK2562" s="112"/>
      <c r="EGL2562" s="112"/>
      <c r="EGM2562" s="112"/>
      <c r="EGN2562" s="112"/>
      <c r="EGO2562" s="112"/>
      <c r="EGP2562" s="112"/>
      <c r="EGQ2562" s="112"/>
      <c r="EGR2562" s="112"/>
      <c r="EGS2562" s="112"/>
      <c r="EGT2562" s="112"/>
      <c r="EGU2562" s="112"/>
      <c r="EGV2562" s="112"/>
      <c r="EGW2562" s="112"/>
      <c r="EGX2562" s="112"/>
      <c r="EGY2562" s="112"/>
      <c r="EGZ2562" s="112"/>
      <c r="EHA2562" s="112"/>
      <c r="EHB2562" s="112"/>
      <c r="EHC2562" s="112"/>
      <c r="EHD2562" s="112"/>
      <c r="EHE2562" s="112"/>
      <c r="EHF2562" s="112"/>
      <c r="EHG2562" s="112"/>
      <c r="EHH2562" s="112"/>
      <c r="EHI2562" s="112"/>
      <c r="EHJ2562" s="112"/>
      <c r="EHK2562" s="112"/>
      <c r="EHL2562" s="112"/>
      <c r="EHM2562" s="112"/>
      <c r="EHN2562" s="112"/>
      <c r="EHO2562" s="112"/>
      <c r="EHP2562" s="112"/>
      <c r="EHQ2562" s="112"/>
      <c r="EHR2562" s="112"/>
      <c r="EHS2562" s="112"/>
      <c r="EHT2562" s="112"/>
      <c r="EHU2562" s="112"/>
      <c r="EHV2562" s="112"/>
      <c r="EHW2562" s="112"/>
      <c r="EHX2562" s="112"/>
      <c r="EHY2562" s="112"/>
      <c r="EHZ2562" s="112"/>
      <c r="EIA2562" s="112"/>
      <c r="EIB2562" s="112"/>
      <c r="EIC2562" s="112"/>
      <c r="EID2562" s="112"/>
      <c r="EIE2562" s="112"/>
      <c r="EIF2562" s="112"/>
      <c r="EIG2562" s="112"/>
      <c r="EIH2562" s="112"/>
      <c r="EII2562" s="112"/>
      <c r="EIJ2562" s="112"/>
      <c r="EIK2562" s="112"/>
      <c r="EIL2562" s="112"/>
      <c r="EIM2562" s="112"/>
      <c r="EIN2562" s="112"/>
      <c r="EIO2562" s="112"/>
      <c r="EIP2562" s="112"/>
      <c r="EIQ2562" s="112"/>
      <c r="EIR2562" s="112"/>
      <c r="EIS2562" s="112"/>
      <c r="EIT2562" s="112"/>
      <c r="EIU2562" s="112"/>
      <c r="EIV2562" s="112"/>
      <c r="EIW2562" s="112"/>
      <c r="EIX2562" s="112"/>
      <c r="EIY2562" s="112"/>
      <c r="EIZ2562" s="112"/>
      <c r="EJA2562" s="112"/>
      <c r="EJB2562" s="112"/>
      <c r="EJC2562" s="112"/>
      <c r="EJD2562" s="112"/>
      <c r="EJE2562" s="112"/>
      <c r="EJF2562" s="112"/>
      <c r="EJG2562" s="112"/>
      <c r="EJH2562" s="112"/>
      <c r="EJI2562" s="112"/>
      <c r="EJJ2562" s="112"/>
      <c r="EJK2562" s="112"/>
      <c r="EJL2562" s="112"/>
      <c r="EJM2562" s="112"/>
      <c r="EJN2562" s="112"/>
      <c r="EJO2562" s="112"/>
      <c r="EJP2562" s="112"/>
      <c r="EJQ2562" s="112"/>
      <c r="EJR2562" s="112"/>
      <c r="EJS2562" s="112"/>
      <c r="EJT2562" s="112"/>
      <c r="EJU2562" s="112"/>
      <c r="EJV2562" s="112"/>
      <c r="EJW2562" s="112"/>
      <c r="EJX2562" s="112"/>
      <c r="EJY2562" s="112"/>
      <c r="EJZ2562" s="112"/>
      <c r="EKA2562" s="112"/>
      <c r="EKB2562" s="112"/>
      <c r="EKC2562" s="112"/>
      <c r="EKD2562" s="112"/>
      <c r="EKE2562" s="112"/>
      <c r="EKF2562" s="112"/>
      <c r="EKG2562" s="112"/>
      <c r="EKH2562" s="112"/>
      <c r="EKI2562" s="112"/>
      <c r="EKJ2562" s="112"/>
      <c r="EKK2562" s="112"/>
      <c r="EKL2562" s="112"/>
      <c r="EKM2562" s="112"/>
      <c r="EKN2562" s="112"/>
      <c r="EKO2562" s="112"/>
      <c r="EKP2562" s="112"/>
      <c r="EKQ2562" s="112"/>
      <c r="EKR2562" s="112"/>
      <c r="EKS2562" s="112"/>
      <c r="EKT2562" s="112"/>
      <c r="EKU2562" s="112"/>
      <c r="EKV2562" s="112"/>
      <c r="EKW2562" s="112"/>
      <c r="EKX2562" s="112"/>
      <c r="EKY2562" s="112"/>
      <c r="EKZ2562" s="112"/>
      <c r="ELA2562" s="112"/>
      <c r="ELB2562" s="112"/>
      <c r="ELC2562" s="112"/>
      <c r="ELD2562" s="112"/>
      <c r="ELE2562" s="112"/>
      <c r="ELF2562" s="112"/>
      <c r="ELG2562" s="112"/>
      <c r="ELH2562" s="112"/>
      <c r="ELI2562" s="112"/>
      <c r="ELJ2562" s="112"/>
      <c r="ELK2562" s="112"/>
      <c r="ELL2562" s="112"/>
      <c r="ELM2562" s="112"/>
      <c r="ELN2562" s="112"/>
      <c r="ELO2562" s="112"/>
      <c r="ELP2562" s="112"/>
      <c r="ELQ2562" s="112"/>
      <c r="ELR2562" s="112"/>
      <c r="ELS2562" s="112"/>
      <c r="ELT2562" s="112"/>
      <c r="ELU2562" s="112"/>
      <c r="ELV2562" s="112"/>
      <c r="ELW2562" s="112"/>
      <c r="ELX2562" s="112"/>
      <c r="ELY2562" s="112"/>
      <c r="ELZ2562" s="112"/>
      <c r="EMA2562" s="112"/>
      <c r="EMB2562" s="112"/>
      <c r="EMC2562" s="112"/>
      <c r="EMD2562" s="112"/>
      <c r="EME2562" s="112"/>
      <c r="EMF2562" s="112"/>
      <c r="EMG2562" s="112"/>
      <c r="EMH2562" s="112"/>
      <c r="EMI2562" s="112"/>
      <c r="EMJ2562" s="112"/>
      <c r="EMK2562" s="112"/>
      <c r="EML2562" s="112"/>
      <c r="EMM2562" s="112"/>
      <c r="EMN2562" s="112"/>
      <c r="EMO2562" s="112"/>
      <c r="EMP2562" s="112"/>
      <c r="EMQ2562" s="112"/>
      <c r="EMR2562" s="112"/>
      <c r="EMS2562" s="112"/>
      <c r="EMT2562" s="112"/>
      <c r="EMU2562" s="112"/>
      <c r="EMV2562" s="112"/>
      <c r="EMW2562" s="112"/>
      <c r="EMX2562" s="112"/>
      <c r="EMY2562" s="112"/>
      <c r="EMZ2562" s="112"/>
      <c r="ENA2562" s="112"/>
      <c r="ENB2562" s="112"/>
      <c r="ENC2562" s="112"/>
      <c r="END2562" s="112"/>
      <c r="ENE2562" s="112"/>
      <c r="ENF2562" s="112"/>
      <c r="ENG2562" s="112"/>
      <c r="ENH2562" s="112"/>
      <c r="ENI2562" s="112"/>
      <c r="ENJ2562" s="112"/>
      <c r="ENK2562" s="112"/>
      <c r="ENL2562" s="112"/>
      <c r="ENM2562" s="112"/>
      <c r="ENN2562" s="112"/>
      <c r="ENO2562" s="112"/>
      <c r="ENP2562" s="112"/>
      <c r="ENQ2562" s="112"/>
      <c r="ENR2562" s="112"/>
      <c r="ENS2562" s="112"/>
      <c r="ENT2562" s="112"/>
      <c r="ENU2562" s="112"/>
      <c r="ENV2562" s="112"/>
      <c r="ENW2562" s="112"/>
      <c r="ENX2562" s="112"/>
      <c r="ENY2562" s="112"/>
      <c r="ENZ2562" s="112"/>
      <c r="EOA2562" s="112"/>
      <c r="EOB2562" s="112"/>
      <c r="EOC2562" s="112"/>
      <c r="EOD2562" s="112"/>
      <c r="EOE2562" s="112"/>
      <c r="EOF2562" s="112"/>
      <c r="EOG2562" s="112"/>
      <c r="EOH2562" s="112"/>
      <c r="EOI2562" s="112"/>
      <c r="EOJ2562" s="112"/>
      <c r="EOK2562" s="112"/>
      <c r="EOL2562" s="112"/>
      <c r="EOM2562" s="112"/>
      <c r="EON2562" s="112"/>
      <c r="EOO2562" s="112"/>
      <c r="EOP2562" s="112"/>
      <c r="EOQ2562" s="112"/>
      <c r="EOR2562" s="112"/>
      <c r="EOS2562" s="112"/>
      <c r="EOT2562" s="112"/>
      <c r="EOU2562" s="112"/>
      <c r="EOV2562" s="112"/>
      <c r="EOW2562" s="112"/>
      <c r="EOX2562" s="112"/>
      <c r="EOY2562" s="112"/>
      <c r="EOZ2562" s="112"/>
      <c r="EPA2562" s="112"/>
      <c r="EPB2562" s="112"/>
      <c r="EPC2562" s="112"/>
      <c r="EPD2562" s="112"/>
      <c r="EPE2562" s="112"/>
      <c r="EPF2562" s="112"/>
      <c r="EPG2562" s="112"/>
      <c r="EPH2562" s="112"/>
      <c r="EPI2562" s="112"/>
      <c r="EPJ2562" s="112"/>
      <c r="EPK2562" s="112"/>
      <c r="EPL2562" s="112"/>
      <c r="EPM2562" s="112"/>
      <c r="EPN2562" s="112"/>
      <c r="EPO2562" s="112"/>
      <c r="EPP2562" s="112"/>
      <c r="EPQ2562" s="112"/>
      <c r="EPR2562" s="112"/>
      <c r="EPS2562" s="112"/>
      <c r="EPT2562" s="112"/>
      <c r="EPU2562" s="112"/>
      <c r="EPV2562" s="112"/>
      <c r="EPW2562" s="112"/>
      <c r="EPX2562" s="112"/>
      <c r="EPY2562" s="112"/>
      <c r="EPZ2562" s="112"/>
      <c r="EQA2562" s="112"/>
      <c r="EQB2562" s="112"/>
      <c r="EQC2562" s="112"/>
      <c r="EQD2562" s="112"/>
      <c r="EQE2562" s="112"/>
      <c r="EQF2562" s="112"/>
      <c r="EQG2562" s="112"/>
      <c r="EQH2562" s="112"/>
      <c r="EQI2562" s="112"/>
      <c r="EQJ2562" s="112"/>
      <c r="EQK2562" s="112"/>
      <c r="EQL2562" s="112"/>
      <c r="EQM2562" s="112"/>
      <c r="EQN2562" s="112"/>
      <c r="EQO2562" s="112"/>
      <c r="EQP2562" s="112"/>
      <c r="EQQ2562" s="112"/>
      <c r="EQR2562" s="112"/>
      <c r="EQS2562" s="112"/>
      <c r="EQT2562" s="112"/>
      <c r="EQU2562" s="112"/>
      <c r="EQV2562" s="112"/>
      <c r="EQW2562" s="112"/>
      <c r="EQX2562" s="112"/>
      <c r="EQY2562" s="112"/>
      <c r="EQZ2562" s="112"/>
      <c r="ERA2562" s="112"/>
      <c r="ERB2562" s="112"/>
      <c r="ERC2562" s="112"/>
      <c r="ERD2562" s="112"/>
      <c r="ERE2562" s="112"/>
      <c r="ERF2562" s="112"/>
      <c r="ERG2562" s="112"/>
      <c r="ERH2562" s="112"/>
      <c r="ERI2562" s="112"/>
      <c r="ERJ2562" s="112"/>
      <c r="ERK2562" s="112"/>
      <c r="ERL2562" s="112"/>
      <c r="ERM2562" s="112"/>
      <c r="ERN2562" s="112"/>
      <c r="ERO2562" s="112"/>
      <c r="ERP2562" s="112"/>
      <c r="ERQ2562" s="112"/>
      <c r="ERR2562" s="112"/>
      <c r="ERS2562" s="112"/>
      <c r="ERT2562" s="112"/>
      <c r="ERU2562" s="112"/>
      <c r="ERV2562" s="112"/>
      <c r="ERW2562" s="112"/>
      <c r="ERX2562" s="112"/>
      <c r="ERY2562" s="112"/>
      <c r="ERZ2562" s="112"/>
      <c r="ESA2562" s="112"/>
      <c r="ESB2562" s="112"/>
      <c r="ESC2562" s="112"/>
      <c r="ESD2562" s="112"/>
      <c r="ESE2562" s="112"/>
      <c r="ESF2562" s="112"/>
      <c r="ESG2562" s="112"/>
      <c r="ESH2562" s="112"/>
      <c r="ESI2562" s="112"/>
      <c r="ESJ2562" s="112"/>
      <c r="ESK2562" s="112"/>
      <c r="ESL2562" s="112"/>
      <c r="ESM2562" s="112"/>
      <c r="ESN2562" s="112"/>
      <c r="ESO2562" s="112"/>
      <c r="ESP2562" s="112"/>
      <c r="ESQ2562" s="112"/>
      <c r="ESR2562" s="112"/>
      <c r="ESS2562" s="112"/>
      <c r="EST2562" s="112"/>
      <c r="ESU2562" s="112"/>
      <c r="ESV2562" s="112"/>
      <c r="ESW2562" s="112"/>
      <c r="ESX2562" s="112"/>
      <c r="ESY2562" s="112"/>
      <c r="ESZ2562" s="112"/>
      <c r="ETA2562" s="112"/>
      <c r="ETB2562" s="112"/>
      <c r="ETC2562" s="112"/>
      <c r="ETD2562" s="112"/>
      <c r="ETE2562" s="112"/>
      <c r="ETF2562" s="112"/>
      <c r="ETG2562" s="112"/>
      <c r="ETH2562" s="112"/>
      <c r="ETI2562" s="112"/>
      <c r="ETJ2562" s="112"/>
      <c r="ETK2562" s="112"/>
      <c r="ETL2562" s="112"/>
      <c r="ETM2562" s="112"/>
      <c r="ETN2562" s="112"/>
      <c r="ETO2562" s="112"/>
      <c r="ETP2562" s="112"/>
      <c r="ETQ2562" s="112"/>
      <c r="ETR2562" s="112"/>
      <c r="ETS2562" s="112"/>
      <c r="ETT2562" s="112"/>
      <c r="ETU2562" s="112"/>
      <c r="ETV2562" s="112"/>
      <c r="ETW2562" s="112"/>
      <c r="ETX2562" s="112"/>
      <c r="ETY2562" s="112"/>
      <c r="ETZ2562" s="112"/>
      <c r="EUA2562" s="112"/>
      <c r="EUB2562" s="112"/>
      <c r="EUC2562" s="112"/>
      <c r="EUD2562" s="112"/>
      <c r="EUE2562" s="112"/>
      <c r="EUF2562" s="112"/>
      <c r="EUG2562" s="112"/>
      <c r="EUH2562" s="112"/>
      <c r="EUI2562" s="112"/>
      <c r="EUJ2562" s="112"/>
      <c r="EUK2562" s="112"/>
      <c r="EUL2562" s="112"/>
      <c r="EUM2562" s="112"/>
      <c r="EUN2562" s="112"/>
      <c r="EUO2562" s="112"/>
      <c r="EUP2562" s="112"/>
      <c r="EUQ2562" s="112"/>
      <c r="EUR2562" s="112"/>
      <c r="EUS2562" s="112"/>
      <c r="EUT2562" s="112"/>
      <c r="EUU2562" s="112"/>
      <c r="EUV2562" s="112"/>
      <c r="EUW2562" s="112"/>
      <c r="EUX2562" s="112"/>
      <c r="EUY2562" s="112"/>
      <c r="EUZ2562" s="112"/>
      <c r="EVA2562" s="112"/>
      <c r="EVB2562" s="112"/>
      <c r="EVC2562" s="112"/>
      <c r="EVD2562" s="112"/>
      <c r="EVE2562" s="112"/>
      <c r="EVF2562" s="112"/>
      <c r="EVG2562" s="112"/>
      <c r="EVH2562" s="112"/>
      <c r="EVI2562" s="112"/>
      <c r="EVJ2562" s="112"/>
      <c r="EVK2562" s="112"/>
      <c r="EVL2562" s="112"/>
      <c r="EVM2562" s="112"/>
      <c r="EVN2562" s="112"/>
      <c r="EVO2562" s="112"/>
      <c r="EVP2562" s="112"/>
      <c r="EVQ2562" s="112"/>
      <c r="EVR2562" s="112"/>
      <c r="EVS2562" s="112"/>
      <c r="EVT2562" s="112"/>
      <c r="EVU2562" s="112"/>
      <c r="EVV2562" s="112"/>
      <c r="EVW2562" s="112"/>
      <c r="EVX2562" s="112"/>
      <c r="EVY2562" s="112"/>
      <c r="EVZ2562" s="112"/>
      <c r="EWA2562" s="112"/>
      <c r="EWB2562" s="112"/>
      <c r="EWC2562" s="112"/>
      <c r="EWD2562" s="112"/>
      <c r="EWE2562" s="112"/>
      <c r="EWF2562" s="112"/>
      <c r="EWG2562" s="112"/>
      <c r="EWH2562" s="112"/>
      <c r="EWI2562" s="112"/>
      <c r="EWJ2562" s="112"/>
      <c r="EWK2562" s="112"/>
      <c r="EWL2562" s="112"/>
      <c r="EWM2562" s="112"/>
      <c r="EWN2562" s="112"/>
      <c r="EWO2562" s="112"/>
      <c r="EWP2562" s="112"/>
      <c r="EWQ2562" s="112"/>
      <c r="EWR2562" s="112"/>
      <c r="EWS2562" s="112"/>
      <c r="EWT2562" s="112"/>
      <c r="EWU2562" s="112"/>
      <c r="EWV2562" s="112"/>
      <c r="EWW2562" s="112"/>
      <c r="EWX2562" s="112"/>
      <c r="EWY2562" s="112"/>
      <c r="EWZ2562" s="112"/>
      <c r="EXA2562" s="112"/>
      <c r="EXB2562" s="112"/>
      <c r="EXC2562" s="112"/>
      <c r="EXD2562" s="112"/>
      <c r="EXE2562" s="112"/>
      <c r="EXF2562" s="112"/>
      <c r="EXG2562" s="112"/>
      <c r="EXH2562" s="112"/>
      <c r="EXI2562" s="112"/>
      <c r="EXJ2562" s="112"/>
      <c r="EXK2562" s="112"/>
      <c r="EXL2562" s="112"/>
      <c r="EXM2562" s="112"/>
      <c r="EXN2562" s="112"/>
      <c r="EXO2562" s="112"/>
      <c r="EXP2562" s="112"/>
      <c r="EXQ2562" s="112"/>
      <c r="EXR2562" s="112"/>
      <c r="EXS2562" s="112"/>
      <c r="EXT2562" s="112"/>
      <c r="EXU2562" s="112"/>
      <c r="EXV2562" s="112"/>
      <c r="EXW2562" s="112"/>
      <c r="EXX2562" s="112"/>
      <c r="EXY2562" s="112"/>
      <c r="EXZ2562" s="112"/>
      <c r="EYA2562" s="112"/>
      <c r="EYB2562" s="112"/>
      <c r="EYC2562" s="112"/>
      <c r="EYD2562" s="112"/>
      <c r="EYE2562" s="112"/>
      <c r="EYF2562" s="112"/>
      <c r="EYG2562" s="112"/>
      <c r="EYH2562" s="112"/>
      <c r="EYI2562" s="112"/>
      <c r="EYJ2562" s="112"/>
      <c r="EYK2562" s="112"/>
      <c r="EYL2562" s="112"/>
      <c r="EYM2562" s="112"/>
      <c r="EYN2562" s="112"/>
      <c r="EYO2562" s="112"/>
      <c r="EYP2562" s="112"/>
      <c r="EYQ2562" s="112"/>
      <c r="EYR2562" s="112"/>
      <c r="EYS2562" s="112"/>
      <c r="EYT2562" s="112"/>
      <c r="EYU2562" s="112"/>
      <c r="EYV2562" s="112"/>
      <c r="EYW2562" s="112"/>
      <c r="EYX2562" s="112"/>
      <c r="EYY2562" s="112"/>
      <c r="EYZ2562" s="112"/>
      <c r="EZA2562" s="112"/>
      <c r="EZB2562" s="112"/>
      <c r="EZC2562" s="112"/>
      <c r="EZD2562" s="112"/>
      <c r="EZE2562" s="112"/>
      <c r="EZF2562" s="112"/>
      <c r="EZG2562" s="112"/>
      <c r="EZH2562" s="112"/>
      <c r="EZI2562" s="112"/>
      <c r="EZJ2562" s="112"/>
      <c r="EZK2562" s="112"/>
      <c r="EZL2562" s="112"/>
      <c r="EZM2562" s="112"/>
      <c r="EZN2562" s="112"/>
      <c r="EZO2562" s="112"/>
      <c r="EZP2562" s="112"/>
      <c r="EZQ2562" s="112"/>
      <c r="EZR2562" s="112"/>
      <c r="EZS2562" s="112"/>
      <c r="EZT2562" s="112"/>
      <c r="EZU2562" s="112"/>
      <c r="EZV2562" s="112"/>
      <c r="EZW2562" s="112"/>
      <c r="EZX2562" s="112"/>
      <c r="EZY2562" s="112"/>
      <c r="EZZ2562" s="112"/>
      <c r="FAA2562" s="112"/>
      <c r="FAB2562" s="112"/>
      <c r="FAC2562" s="112"/>
      <c r="FAD2562" s="112"/>
      <c r="FAE2562" s="112"/>
      <c r="FAF2562" s="112"/>
      <c r="FAG2562" s="112"/>
      <c r="FAH2562" s="112"/>
      <c r="FAI2562" s="112"/>
      <c r="FAJ2562" s="112"/>
      <c r="FAK2562" s="112"/>
      <c r="FAL2562" s="112"/>
      <c r="FAM2562" s="112"/>
      <c r="FAN2562" s="112"/>
      <c r="FAO2562" s="112"/>
      <c r="FAP2562" s="112"/>
      <c r="FAQ2562" s="112"/>
      <c r="FAR2562" s="112"/>
      <c r="FAS2562" s="112"/>
      <c r="FAT2562" s="112"/>
      <c r="FAU2562" s="112"/>
      <c r="FAV2562" s="112"/>
      <c r="FAW2562" s="112"/>
      <c r="FAX2562" s="112"/>
      <c r="FAY2562" s="112"/>
      <c r="FAZ2562" s="112"/>
      <c r="FBA2562" s="112"/>
      <c r="FBB2562" s="112"/>
      <c r="FBC2562" s="112"/>
      <c r="FBD2562" s="112"/>
      <c r="FBE2562" s="112"/>
      <c r="FBF2562" s="112"/>
      <c r="FBG2562" s="112"/>
      <c r="FBH2562" s="112"/>
      <c r="FBI2562" s="112"/>
      <c r="FBJ2562" s="112"/>
      <c r="FBK2562" s="112"/>
      <c r="FBL2562" s="112"/>
      <c r="FBM2562" s="112"/>
      <c r="FBN2562" s="112"/>
      <c r="FBO2562" s="112"/>
      <c r="FBP2562" s="112"/>
      <c r="FBQ2562" s="112"/>
      <c r="FBR2562" s="112"/>
      <c r="FBS2562" s="112"/>
      <c r="FBT2562" s="112"/>
      <c r="FBU2562" s="112"/>
      <c r="FBV2562" s="112"/>
      <c r="FBW2562" s="112"/>
      <c r="FBX2562" s="112"/>
      <c r="FBY2562" s="112"/>
      <c r="FBZ2562" s="112"/>
      <c r="FCA2562" s="112"/>
      <c r="FCB2562" s="112"/>
      <c r="FCC2562" s="112"/>
      <c r="FCD2562" s="112"/>
      <c r="FCE2562" s="112"/>
      <c r="FCF2562" s="112"/>
      <c r="FCG2562" s="112"/>
      <c r="FCH2562" s="112"/>
      <c r="FCI2562" s="112"/>
      <c r="FCJ2562" s="112"/>
      <c r="FCK2562" s="112"/>
      <c r="FCL2562" s="112"/>
      <c r="FCM2562" s="112"/>
      <c r="FCN2562" s="112"/>
      <c r="FCO2562" s="112"/>
      <c r="FCP2562" s="112"/>
      <c r="FCQ2562" s="112"/>
      <c r="FCR2562" s="112"/>
      <c r="FCS2562" s="112"/>
      <c r="FCT2562" s="112"/>
      <c r="FCU2562" s="112"/>
      <c r="FCV2562" s="112"/>
      <c r="FCW2562" s="112"/>
      <c r="FCX2562" s="112"/>
      <c r="FCY2562" s="112"/>
      <c r="FCZ2562" s="112"/>
      <c r="FDA2562" s="112"/>
      <c r="FDB2562" s="112"/>
      <c r="FDC2562" s="112"/>
      <c r="FDD2562" s="112"/>
      <c r="FDE2562" s="112"/>
      <c r="FDF2562" s="112"/>
      <c r="FDG2562" s="112"/>
      <c r="FDH2562" s="112"/>
      <c r="FDI2562" s="112"/>
      <c r="FDJ2562" s="112"/>
      <c r="FDK2562" s="112"/>
      <c r="FDL2562" s="112"/>
      <c r="FDM2562" s="112"/>
      <c r="FDN2562" s="112"/>
      <c r="FDO2562" s="112"/>
      <c r="FDP2562" s="112"/>
      <c r="FDQ2562" s="112"/>
      <c r="FDR2562" s="112"/>
      <c r="FDS2562" s="112"/>
      <c r="FDT2562" s="112"/>
      <c r="FDU2562" s="112"/>
      <c r="FDV2562" s="112"/>
      <c r="FDW2562" s="112"/>
      <c r="FDX2562" s="112"/>
      <c r="FDY2562" s="112"/>
      <c r="FDZ2562" s="112"/>
      <c r="FEA2562" s="112"/>
      <c r="FEB2562" s="112"/>
      <c r="FEC2562" s="112"/>
      <c r="FED2562" s="112"/>
      <c r="FEE2562" s="112"/>
      <c r="FEF2562" s="112"/>
      <c r="FEG2562" s="112"/>
      <c r="FEH2562" s="112"/>
      <c r="FEI2562" s="112"/>
      <c r="FEJ2562" s="112"/>
      <c r="FEK2562" s="112"/>
      <c r="FEL2562" s="112"/>
      <c r="FEM2562" s="112"/>
      <c r="FEN2562" s="112"/>
      <c r="FEO2562" s="112"/>
      <c r="FEP2562" s="112"/>
      <c r="FEQ2562" s="112"/>
      <c r="FER2562" s="112"/>
      <c r="FES2562" s="112"/>
      <c r="FET2562" s="112"/>
      <c r="FEU2562" s="112"/>
      <c r="FEV2562" s="112"/>
      <c r="FEW2562" s="112"/>
      <c r="FEX2562" s="112"/>
      <c r="FEY2562" s="112"/>
      <c r="FEZ2562" s="112"/>
      <c r="FFA2562" s="112"/>
      <c r="FFB2562" s="112"/>
      <c r="FFC2562" s="112"/>
      <c r="FFD2562" s="112"/>
      <c r="FFE2562" s="112"/>
      <c r="FFF2562" s="112"/>
      <c r="FFG2562" s="112"/>
      <c r="FFH2562" s="112"/>
      <c r="FFI2562" s="112"/>
      <c r="FFJ2562" s="112"/>
      <c r="FFK2562" s="112"/>
      <c r="FFL2562" s="112"/>
      <c r="FFM2562" s="112"/>
      <c r="FFN2562" s="112"/>
      <c r="FFO2562" s="112"/>
      <c r="FFP2562" s="112"/>
      <c r="FFQ2562" s="112"/>
      <c r="FFR2562" s="112"/>
      <c r="FFS2562" s="112"/>
      <c r="FFT2562" s="112"/>
      <c r="FFU2562" s="112"/>
      <c r="FFV2562" s="112"/>
      <c r="FFW2562" s="112"/>
      <c r="FFX2562" s="112"/>
      <c r="FFY2562" s="112"/>
      <c r="FFZ2562" s="112"/>
      <c r="FGA2562" s="112"/>
      <c r="FGB2562" s="112"/>
      <c r="FGC2562" s="112"/>
      <c r="FGD2562" s="112"/>
      <c r="FGE2562" s="112"/>
      <c r="FGF2562" s="112"/>
      <c r="FGG2562" s="112"/>
      <c r="FGH2562" s="112"/>
      <c r="FGI2562" s="112"/>
      <c r="FGJ2562" s="112"/>
      <c r="FGK2562" s="112"/>
      <c r="FGL2562" s="112"/>
      <c r="FGM2562" s="112"/>
      <c r="FGN2562" s="112"/>
      <c r="FGO2562" s="112"/>
      <c r="FGP2562" s="112"/>
      <c r="FGQ2562" s="112"/>
      <c r="FGR2562" s="112"/>
      <c r="FGS2562" s="112"/>
      <c r="FGT2562" s="112"/>
      <c r="FGU2562" s="112"/>
      <c r="FGV2562" s="112"/>
      <c r="FGW2562" s="112"/>
      <c r="FGX2562" s="112"/>
      <c r="FGY2562" s="112"/>
      <c r="FGZ2562" s="112"/>
      <c r="FHA2562" s="112"/>
      <c r="FHB2562" s="112"/>
      <c r="FHC2562" s="112"/>
      <c r="FHD2562" s="112"/>
      <c r="FHE2562" s="112"/>
      <c r="FHF2562" s="112"/>
      <c r="FHG2562" s="112"/>
      <c r="FHH2562" s="112"/>
      <c r="FHI2562" s="112"/>
      <c r="FHJ2562" s="112"/>
      <c r="FHK2562" s="112"/>
      <c r="FHL2562" s="112"/>
      <c r="FHM2562" s="112"/>
      <c r="FHN2562" s="112"/>
      <c r="FHO2562" s="112"/>
      <c r="FHP2562" s="112"/>
      <c r="FHQ2562" s="112"/>
      <c r="FHR2562" s="112"/>
      <c r="FHS2562" s="112"/>
      <c r="FHT2562" s="112"/>
      <c r="FHU2562" s="112"/>
      <c r="FHV2562" s="112"/>
      <c r="FHW2562" s="112"/>
      <c r="FHX2562" s="112"/>
      <c r="FHY2562" s="112"/>
      <c r="FHZ2562" s="112"/>
      <c r="FIA2562" s="112"/>
      <c r="FIB2562" s="112"/>
      <c r="FIC2562" s="112"/>
      <c r="FID2562" s="112"/>
      <c r="FIE2562" s="112"/>
      <c r="FIF2562" s="112"/>
      <c r="FIG2562" s="112"/>
      <c r="FIH2562" s="112"/>
      <c r="FII2562" s="112"/>
      <c r="FIJ2562" s="112"/>
      <c r="FIK2562" s="112"/>
      <c r="FIL2562" s="112"/>
      <c r="FIM2562" s="112"/>
      <c r="FIN2562" s="112"/>
      <c r="FIO2562" s="112"/>
      <c r="FIP2562" s="112"/>
      <c r="FIQ2562" s="112"/>
      <c r="FIR2562" s="112"/>
      <c r="FIS2562" s="112"/>
      <c r="FIT2562" s="112"/>
      <c r="FIU2562" s="112"/>
      <c r="FIV2562" s="112"/>
      <c r="FIW2562" s="112"/>
      <c r="FIX2562" s="112"/>
      <c r="FIY2562" s="112"/>
      <c r="FIZ2562" s="112"/>
      <c r="FJA2562" s="112"/>
      <c r="FJB2562" s="112"/>
      <c r="FJC2562" s="112"/>
      <c r="FJD2562" s="112"/>
      <c r="FJE2562" s="112"/>
      <c r="FJF2562" s="112"/>
      <c r="FJG2562" s="112"/>
      <c r="FJH2562" s="112"/>
      <c r="FJI2562" s="112"/>
      <c r="FJJ2562" s="112"/>
      <c r="FJK2562" s="112"/>
      <c r="FJL2562" s="112"/>
      <c r="FJM2562" s="112"/>
      <c r="FJN2562" s="112"/>
      <c r="FJO2562" s="112"/>
      <c r="FJP2562" s="112"/>
      <c r="FJQ2562" s="112"/>
      <c r="FJR2562" s="112"/>
      <c r="FJS2562" s="112"/>
      <c r="FJT2562" s="112"/>
      <c r="FJU2562" s="112"/>
      <c r="FJV2562" s="112"/>
      <c r="FJW2562" s="112"/>
      <c r="FJX2562" s="112"/>
      <c r="FJY2562" s="112"/>
      <c r="FJZ2562" s="112"/>
      <c r="FKA2562" s="112"/>
      <c r="FKB2562" s="112"/>
      <c r="FKC2562" s="112"/>
      <c r="FKD2562" s="112"/>
      <c r="FKE2562" s="112"/>
      <c r="FKF2562" s="112"/>
      <c r="FKG2562" s="112"/>
      <c r="FKH2562" s="112"/>
      <c r="FKI2562" s="112"/>
      <c r="FKJ2562" s="112"/>
      <c r="FKK2562" s="112"/>
      <c r="FKL2562" s="112"/>
      <c r="FKM2562" s="112"/>
      <c r="FKN2562" s="112"/>
      <c r="FKO2562" s="112"/>
      <c r="FKP2562" s="112"/>
      <c r="FKQ2562" s="112"/>
      <c r="FKR2562" s="112"/>
      <c r="FKS2562" s="112"/>
      <c r="FKT2562" s="112"/>
      <c r="FKU2562" s="112"/>
      <c r="FKV2562" s="112"/>
      <c r="FKW2562" s="112"/>
      <c r="FKX2562" s="112"/>
      <c r="FKY2562" s="112"/>
      <c r="FKZ2562" s="112"/>
      <c r="FLA2562" s="112"/>
      <c r="FLB2562" s="112"/>
      <c r="FLC2562" s="112"/>
      <c r="FLD2562" s="112"/>
      <c r="FLE2562" s="112"/>
      <c r="FLF2562" s="112"/>
      <c r="FLG2562" s="112"/>
      <c r="FLH2562" s="112"/>
      <c r="FLI2562" s="112"/>
      <c r="FLJ2562" s="112"/>
      <c r="FLK2562" s="112"/>
      <c r="FLL2562" s="112"/>
      <c r="FLM2562" s="112"/>
      <c r="FLN2562" s="112"/>
      <c r="FLO2562" s="112"/>
      <c r="FLP2562" s="112"/>
      <c r="FLQ2562" s="112"/>
      <c r="FLR2562" s="112"/>
      <c r="FLS2562" s="112"/>
      <c r="FLT2562" s="112"/>
      <c r="FLU2562" s="112"/>
      <c r="FLV2562" s="112"/>
      <c r="FLW2562" s="112"/>
      <c r="FLX2562" s="112"/>
      <c r="FLY2562" s="112"/>
      <c r="FLZ2562" s="112"/>
      <c r="FMA2562" s="112"/>
      <c r="FMB2562" s="112"/>
      <c r="FMC2562" s="112"/>
      <c r="FMD2562" s="112"/>
      <c r="FME2562" s="112"/>
      <c r="FMF2562" s="112"/>
      <c r="FMG2562" s="112"/>
      <c r="FMH2562" s="112"/>
      <c r="FMI2562" s="112"/>
      <c r="FMJ2562" s="112"/>
      <c r="FMK2562" s="112"/>
      <c r="FML2562" s="112"/>
      <c r="FMM2562" s="112"/>
      <c r="FMN2562" s="112"/>
      <c r="FMO2562" s="112"/>
      <c r="FMP2562" s="112"/>
      <c r="FMQ2562" s="112"/>
      <c r="FMR2562" s="112"/>
      <c r="FMS2562" s="112"/>
      <c r="FMT2562" s="112"/>
      <c r="FMU2562" s="112"/>
      <c r="FMV2562" s="112"/>
      <c r="FMW2562" s="112"/>
      <c r="FMX2562" s="112"/>
      <c r="FMY2562" s="112"/>
      <c r="FMZ2562" s="112"/>
      <c r="FNA2562" s="112"/>
      <c r="FNB2562" s="112"/>
      <c r="FNC2562" s="112"/>
      <c r="FND2562" s="112"/>
      <c r="FNE2562" s="112"/>
      <c r="FNF2562" s="112"/>
      <c r="FNG2562" s="112"/>
      <c r="FNH2562" s="112"/>
      <c r="FNI2562" s="112"/>
      <c r="FNJ2562" s="112"/>
      <c r="FNK2562" s="112"/>
      <c r="FNL2562" s="112"/>
      <c r="FNM2562" s="112"/>
      <c r="FNN2562" s="112"/>
      <c r="FNO2562" s="112"/>
      <c r="FNP2562" s="112"/>
      <c r="FNQ2562" s="112"/>
      <c r="FNR2562" s="112"/>
      <c r="FNS2562" s="112"/>
      <c r="FNT2562" s="112"/>
      <c r="FNU2562" s="112"/>
      <c r="FNV2562" s="112"/>
      <c r="FNW2562" s="112"/>
      <c r="FNX2562" s="112"/>
      <c r="FNY2562" s="112"/>
      <c r="FNZ2562" s="112"/>
      <c r="FOA2562" s="112"/>
      <c r="FOB2562" s="112"/>
      <c r="FOC2562" s="112"/>
      <c r="FOD2562" s="112"/>
      <c r="FOE2562" s="112"/>
      <c r="FOF2562" s="112"/>
      <c r="FOG2562" s="112"/>
      <c r="FOH2562" s="112"/>
      <c r="FOI2562" s="112"/>
      <c r="FOJ2562" s="112"/>
      <c r="FOK2562" s="112"/>
      <c r="FOL2562" s="112"/>
      <c r="FOM2562" s="112"/>
      <c r="FON2562" s="112"/>
      <c r="FOO2562" s="112"/>
      <c r="FOP2562" s="112"/>
      <c r="FOQ2562" s="112"/>
      <c r="FOR2562" s="112"/>
      <c r="FOS2562" s="112"/>
      <c r="FOT2562" s="112"/>
      <c r="FOU2562" s="112"/>
      <c r="FOV2562" s="112"/>
      <c r="FOW2562" s="112"/>
      <c r="FOX2562" s="112"/>
      <c r="FOY2562" s="112"/>
      <c r="FOZ2562" s="112"/>
      <c r="FPA2562" s="112"/>
      <c r="FPB2562" s="112"/>
      <c r="FPC2562" s="112"/>
      <c r="FPD2562" s="112"/>
      <c r="FPE2562" s="112"/>
      <c r="FPF2562" s="112"/>
      <c r="FPG2562" s="112"/>
      <c r="FPH2562" s="112"/>
      <c r="FPI2562" s="112"/>
      <c r="FPJ2562" s="112"/>
      <c r="FPK2562" s="112"/>
      <c r="FPL2562" s="112"/>
      <c r="FPM2562" s="112"/>
      <c r="FPN2562" s="112"/>
      <c r="FPO2562" s="112"/>
      <c r="FPP2562" s="112"/>
      <c r="FPQ2562" s="112"/>
      <c r="FPR2562" s="112"/>
      <c r="FPS2562" s="112"/>
      <c r="FPT2562" s="112"/>
      <c r="FPU2562" s="112"/>
      <c r="FPV2562" s="112"/>
      <c r="FPW2562" s="112"/>
      <c r="FPX2562" s="112"/>
      <c r="FPY2562" s="112"/>
      <c r="FPZ2562" s="112"/>
      <c r="FQA2562" s="112"/>
      <c r="FQB2562" s="112"/>
      <c r="FQC2562" s="112"/>
      <c r="FQD2562" s="112"/>
      <c r="FQE2562" s="112"/>
      <c r="FQF2562" s="112"/>
      <c r="FQG2562" s="112"/>
      <c r="FQH2562" s="112"/>
      <c r="FQI2562" s="112"/>
      <c r="FQJ2562" s="112"/>
      <c r="FQK2562" s="112"/>
      <c r="FQL2562" s="112"/>
      <c r="FQM2562" s="112"/>
      <c r="FQN2562" s="112"/>
      <c r="FQO2562" s="112"/>
      <c r="FQP2562" s="112"/>
      <c r="FQQ2562" s="112"/>
      <c r="FQR2562" s="112"/>
      <c r="FQS2562" s="112"/>
      <c r="FQT2562" s="112"/>
      <c r="FQU2562" s="112"/>
      <c r="FQV2562" s="112"/>
      <c r="FQW2562" s="112"/>
      <c r="FQX2562" s="112"/>
      <c r="FQY2562" s="112"/>
      <c r="FQZ2562" s="112"/>
      <c r="FRA2562" s="112"/>
      <c r="FRB2562" s="112"/>
      <c r="FRC2562" s="112"/>
      <c r="FRD2562" s="112"/>
      <c r="FRE2562" s="112"/>
      <c r="FRF2562" s="112"/>
      <c r="FRG2562" s="112"/>
      <c r="FRH2562" s="112"/>
      <c r="FRI2562" s="112"/>
      <c r="FRJ2562" s="112"/>
      <c r="FRK2562" s="112"/>
      <c r="FRL2562" s="112"/>
      <c r="FRM2562" s="112"/>
      <c r="FRN2562" s="112"/>
      <c r="FRO2562" s="112"/>
      <c r="FRP2562" s="112"/>
      <c r="FRQ2562" s="112"/>
      <c r="FRR2562" s="112"/>
      <c r="FRS2562" s="112"/>
      <c r="FRT2562" s="112"/>
      <c r="FRU2562" s="112"/>
      <c r="FRV2562" s="112"/>
      <c r="FRW2562" s="112"/>
      <c r="FRX2562" s="112"/>
      <c r="FRY2562" s="112"/>
      <c r="FRZ2562" s="112"/>
      <c r="FSA2562" s="112"/>
      <c r="FSB2562" s="112"/>
      <c r="FSC2562" s="112"/>
      <c r="FSD2562" s="112"/>
      <c r="FSE2562" s="112"/>
      <c r="FSF2562" s="112"/>
      <c r="FSG2562" s="112"/>
      <c r="FSH2562" s="112"/>
      <c r="FSI2562" s="112"/>
      <c r="FSJ2562" s="112"/>
      <c r="FSK2562" s="112"/>
      <c r="FSL2562" s="112"/>
      <c r="FSM2562" s="112"/>
      <c r="FSN2562" s="112"/>
      <c r="FSO2562" s="112"/>
      <c r="FSP2562" s="112"/>
      <c r="FSQ2562" s="112"/>
      <c r="FSR2562" s="112"/>
      <c r="FSS2562" s="112"/>
      <c r="FST2562" s="112"/>
      <c r="FSU2562" s="112"/>
      <c r="FSV2562" s="112"/>
      <c r="FSW2562" s="112"/>
      <c r="FSX2562" s="112"/>
      <c r="FSY2562" s="112"/>
      <c r="FSZ2562" s="112"/>
      <c r="FTA2562" s="112"/>
      <c r="FTB2562" s="112"/>
      <c r="FTC2562" s="112"/>
      <c r="FTD2562" s="112"/>
      <c r="FTE2562" s="112"/>
      <c r="FTF2562" s="112"/>
      <c r="FTG2562" s="112"/>
      <c r="FTH2562" s="112"/>
      <c r="FTI2562" s="112"/>
      <c r="FTJ2562" s="112"/>
      <c r="FTK2562" s="112"/>
      <c r="FTL2562" s="112"/>
      <c r="FTM2562" s="112"/>
      <c r="FTN2562" s="112"/>
      <c r="FTO2562" s="112"/>
      <c r="FTP2562" s="112"/>
      <c r="FTQ2562" s="112"/>
      <c r="FTR2562" s="112"/>
      <c r="FTS2562" s="112"/>
      <c r="FTT2562" s="112"/>
      <c r="FTU2562" s="112"/>
      <c r="FTV2562" s="112"/>
      <c r="FTW2562" s="112"/>
      <c r="FTX2562" s="112"/>
      <c r="FTY2562" s="112"/>
      <c r="FTZ2562" s="112"/>
      <c r="FUA2562" s="112"/>
      <c r="FUB2562" s="112"/>
      <c r="FUC2562" s="112"/>
      <c r="FUD2562" s="112"/>
      <c r="FUE2562" s="112"/>
      <c r="FUF2562" s="112"/>
      <c r="FUG2562" s="112"/>
      <c r="FUH2562" s="112"/>
      <c r="FUI2562" s="112"/>
      <c r="FUJ2562" s="112"/>
      <c r="FUK2562" s="112"/>
      <c r="FUL2562" s="112"/>
      <c r="FUM2562" s="112"/>
      <c r="FUN2562" s="112"/>
      <c r="FUO2562" s="112"/>
      <c r="FUP2562" s="112"/>
      <c r="FUQ2562" s="112"/>
      <c r="FUR2562" s="112"/>
      <c r="FUS2562" s="112"/>
      <c r="FUT2562" s="112"/>
      <c r="FUU2562" s="112"/>
      <c r="FUV2562" s="112"/>
      <c r="FUW2562" s="112"/>
      <c r="FUX2562" s="112"/>
      <c r="FUY2562" s="112"/>
      <c r="FUZ2562" s="112"/>
      <c r="FVA2562" s="112"/>
      <c r="FVB2562" s="112"/>
      <c r="FVC2562" s="112"/>
      <c r="FVD2562" s="112"/>
      <c r="FVE2562" s="112"/>
      <c r="FVF2562" s="112"/>
      <c r="FVG2562" s="112"/>
      <c r="FVH2562" s="112"/>
      <c r="FVI2562" s="112"/>
      <c r="FVJ2562" s="112"/>
      <c r="FVK2562" s="112"/>
      <c r="FVL2562" s="112"/>
      <c r="FVM2562" s="112"/>
      <c r="FVN2562" s="112"/>
      <c r="FVO2562" s="112"/>
      <c r="FVP2562" s="112"/>
      <c r="FVQ2562" s="112"/>
      <c r="FVR2562" s="112"/>
      <c r="FVS2562" s="112"/>
      <c r="FVT2562" s="112"/>
      <c r="FVU2562" s="112"/>
      <c r="FVV2562" s="112"/>
      <c r="FVW2562" s="112"/>
      <c r="FVX2562" s="112"/>
      <c r="FVY2562" s="112"/>
      <c r="FVZ2562" s="112"/>
      <c r="FWA2562" s="112"/>
      <c r="FWB2562" s="112"/>
      <c r="FWC2562" s="112"/>
      <c r="FWD2562" s="112"/>
      <c r="FWE2562" s="112"/>
      <c r="FWF2562" s="112"/>
      <c r="FWG2562" s="112"/>
      <c r="FWH2562" s="112"/>
      <c r="FWI2562" s="112"/>
      <c r="FWJ2562" s="112"/>
      <c r="FWK2562" s="112"/>
      <c r="FWL2562" s="112"/>
      <c r="FWM2562" s="112"/>
      <c r="FWN2562" s="112"/>
      <c r="FWO2562" s="112"/>
      <c r="FWP2562" s="112"/>
      <c r="FWQ2562" s="112"/>
      <c r="FWR2562" s="112"/>
      <c r="FWS2562" s="112"/>
      <c r="FWT2562" s="112"/>
      <c r="FWU2562" s="112"/>
      <c r="FWV2562" s="112"/>
      <c r="FWW2562" s="112"/>
      <c r="FWX2562" s="112"/>
      <c r="FWY2562" s="112"/>
      <c r="FWZ2562" s="112"/>
      <c r="FXA2562" s="112"/>
      <c r="FXB2562" s="112"/>
      <c r="FXC2562" s="112"/>
      <c r="FXD2562" s="112"/>
      <c r="FXE2562" s="112"/>
      <c r="FXF2562" s="112"/>
      <c r="FXG2562" s="112"/>
      <c r="FXH2562" s="112"/>
      <c r="FXI2562" s="112"/>
      <c r="FXJ2562" s="112"/>
      <c r="FXK2562" s="112"/>
      <c r="FXL2562" s="112"/>
      <c r="FXM2562" s="112"/>
      <c r="FXN2562" s="112"/>
      <c r="FXO2562" s="112"/>
      <c r="FXP2562" s="112"/>
      <c r="FXQ2562" s="112"/>
      <c r="FXR2562" s="112"/>
      <c r="FXS2562" s="112"/>
      <c r="FXT2562" s="112"/>
      <c r="FXU2562" s="112"/>
      <c r="FXV2562" s="112"/>
      <c r="FXW2562" s="112"/>
      <c r="FXX2562" s="112"/>
      <c r="FXY2562" s="112"/>
      <c r="FXZ2562" s="112"/>
      <c r="FYA2562" s="112"/>
      <c r="FYB2562" s="112"/>
      <c r="FYC2562" s="112"/>
      <c r="FYD2562" s="112"/>
      <c r="FYE2562" s="112"/>
      <c r="FYF2562" s="112"/>
      <c r="FYG2562" s="112"/>
      <c r="FYH2562" s="112"/>
      <c r="FYI2562" s="112"/>
      <c r="FYJ2562" s="112"/>
      <c r="FYK2562" s="112"/>
      <c r="FYL2562" s="112"/>
      <c r="FYM2562" s="112"/>
      <c r="FYN2562" s="112"/>
      <c r="FYO2562" s="112"/>
      <c r="FYP2562" s="112"/>
      <c r="FYQ2562" s="112"/>
      <c r="FYR2562" s="112"/>
      <c r="FYS2562" s="112"/>
      <c r="FYT2562" s="112"/>
      <c r="FYU2562" s="112"/>
      <c r="FYV2562" s="112"/>
      <c r="FYW2562" s="112"/>
      <c r="FYX2562" s="112"/>
      <c r="FYY2562" s="112"/>
      <c r="FYZ2562" s="112"/>
      <c r="FZA2562" s="112"/>
      <c r="FZB2562" s="112"/>
      <c r="FZC2562" s="112"/>
      <c r="FZD2562" s="112"/>
      <c r="FZE2562" s="112"/>
      <c r="FZF2562" s="112"/>
      <c r="FZG2562" s="112"/>
      <c r="FZH2562" s="112"/>
      <c r="FZI2562" s="112"/>
      <c r="FZJ2562" s="112"/>
      <c r="FZK2562" s="112"/>
      <c r="FZL2562" s="112"/>
      <c r="FZM2562" s="112"/>
      <c r="FZN2562" s="112"/>
      <c r="FZO2562" s="112"/>
      <c r="FZP2562" s="112"/>
      <c r="FZQ2562" s="112"/>
      <c r="FZR2562" s="112"/>
      <c r="FZS2562" s="112"/>
      <c r="FZT2562" s="112"/>
      <c r="FZU2562" s="112"/>
      <c r="FZV2562" s="112"/>
      <c r="FZW2562" s="112"/>
      <c r="FZX2562" s="112"/>
      <c r="FZY2562" s="112"/>
      <c r="FZZ2562" s="112"/>
      <c r="GAA2562" s="112"/>
      <c r="GAB2562" s="112"/>
      <c r="GAC2562" s="112"/>
      <c r="GAD2562" s="112"/>
      <c r="GAE2562" s="112"/>
      <c r="GAF2562" s="112"/>
      <c r="GAG2562" s="112"/>
      <c r="GAH2562" s="112"/>
      <c r="GAI2562" s="112"/>
      <c r="GAJ2562" s="112"/>
      <c r="GAK2562" s="112"/>
      <c r="GAL2562" s="112"/>
      <c r="GAM2562" s="112"/>
      <c r="GAN2562" s="112"/>
      <c r="GAO2562" s="112"/>
      <c r="GAP2562" s="112"/>
      <c r="GAQ2562" s="112"/>
      <c r="GAR2562" s="112"/>
      <c r="GAS2562" s="112"/>
      <c r="GAT2562" s="112"/>
      <c r="GAU2562" s="112"/>
      <c r="GAV2562" s="112"/>
      <c r="GAW2562" s="112"/>
      <c r="GAX2562" s="112"/>
      <c r="GAY2562" s="112"/>
      <c r="GAZ2562" s="112"/>
      <c r="GBA2562" s="112"/>
      <c r="GBB2562" s="112"/>
      <c r="GBC2562" s="112"/>
      <c r="GBD2562" s="112"/>
      <c r="GBE2562" s="112"/>
      <c r="GBF2562" s="112"/>
      <c r="GBG2562" s="112"/>
      <c r="GBH2562" s="112"/>
      <c r="GBI2562" s="112"/>
      <c r="GBJ2562" s="112"/>
      <c r="GBK2562" s="112"/>
      <c r="GBL2562" s="112"/>
      <c r="GBM2562" s="112"/>
      <c r="GBN2562" s="112"/>
      <c r="GBO2562" s="112"/>
      <c r="GBP2562" s="112"/>
      <c r="GBQ2562" s="112"/>
      <c r="GBR2562" s="112"/>
      <c r="GBS2562" s="112"/>
      <c r="GBT2562" s="112"/>
      <c r="GBU2562" s="112"/>
      <c r="GBV2562" s="112"/>
      <c r="GBW2562" s="112"/>
      <c r="GBX2562" s="112"/>
      <c r="GBY2562" s="112"/>
      <c r="GBZ2562" s="112"/>
      <c r="GCA2562" s="112"/>
      <c r="GCB2562" s="112"/>
      <c r="GCC2562" s="112"/>
      <c r="GCD2562" s="112"/>
      <c r="GCE2562" s="112"/>
      <c r="GCF2562" s="112"/>
      <c r="GCG2562" s="112"/>
      <c r="GCH2562" s="112"/>
      <c r="GCI2562" s="112"/>
      <c r="GCJ2562" s="112"/>
      <c r="GCK2562" s="112"/>
      <c r="GCL2562" s="112"/>
      <c r="GCM2562" s="112"/>
      <c r="GCN2562" s="112"/>
      <c r="GCO2562" s="112"/>
      <c r="GCP2562" s="112"/>
      <c r="GCQ2562" s="112"/>
      <c r="GCR2562" s="112"/>
      <c r="GCS2562" s="112"/>
      <c r="GCT2562" s="112"/>
      <c r="GCU2562" s="112"/>
      <c r="GCV2562" s="112"/>
      <c r="GCW2562" s="112"/>
      <c r="GCX2562" s="112"/>
      <c r="GCY2562" s="112"/>
      <c r="GCZ2562" s="112"/>
      <c r="GDA2562" s="112"/>
      <c r="GDB2562" s="112"/>
      <c r="GDC2562" s="112"/>
      <c r="GDD2562" s="112"/>
      <c r="GDE2562" s="112"/>
      <c r="GDF2562" s="112"/>
      <c r="GDG2562" s="112"/>
      <c r="GDH2562" s="112"/>
      <c r="GDI2562" s="112"/>
      <c r="GDJ2562" s="112"/>
      <c r="GDK2562" s="112"/>
      <c r="GDL2562" s="112"/>
      <c r="GDM2562" s="112"/>
      <c r="GDN2562" s="112"/>
      <c r="GDO2562" s="112"/>
      <c r="GDP2562" s="112"/>
      <c r="GDQ2562" s="112"/>
      <c r="GDR2562" s="112"/>
      <c r="GDS2562" s="112"/>
      <c r="GDT2562" s="112"/>
      <c r="GDU2562" s="112"/>
      <c r="GDV2562" s="112"/>
      <c r="GDW2562" s="112"/>
      <c r="GDX2562" s="112"/>
      <c r="GDY2562" s="112"/>
      <c r="GDZ2562" s="112"/>
      <c r="GEA2562" s="112"/>
      <c r="GEB2562" s="112"/>
      <c r="GEC2562" s="112"/>
      <c r="GED2562" s="112"/>
      <c r="GEE2562" s="112"/>
      <c r="GEF2562" s="112"/>
      <c r="GEG2562" s="112"/>
      <c r="GEH2562" s="112"/>
      <c r="GEI2562" s="112"/>
      <c r="GEJ2562" s="112"/>
      <c r="GEK2562" s="112"/>
      <c r="GEL2562" s="112"/>
      <c r="GEM2562" s="112"/>
      <c r="GEN2562" s="112"/>
      <c r="GEO2562" s="112"/>
      <c r="GEP2562" s="112"/>
      <c r="GEQ2562" s="112"/>
      <c r="GER2562" s="112"/>
      <c r="GES2562" s="112"/>
      <c r="GET2562" s="112"/>
      <c r="GEU2562" s="112"/>
      <c r="GEV2562" s="112"/>
      <c r="GEW2562" s="112"/>
      <c r="GEX2562" s="112"/>
      <c r="GEY2562" s="112"/>
      <c r="GEZ2562" s="112"/>
      <c r="GFA2562" s="112"/>
      <c r="GFB2562" s="112"/>
      <c r="GFC2562" s="112"/>
      <c r="GFD2562" s="112"/>
      <c r="GFE2562" s="112"/>
      <c r="GFF2562" s="112"/>
      <c r="GFG2562" s="112"/>
      <c r="GFH2562" s="112"/>
      <c r="GFI2562" s="112"/>
      <c r="GFJ2562" s="112"/>
      <c r="GFK2562" s="112"/>
      <c r="GFL2562" s="112"/>
      <c r="GFM2562" s="112"/>
      <c r="GFN2562" s="112"/>
      <c r="GFO2562" s="112"/>
      <c r="GFP2562" s="112"/>
      <c r="GFQ2562" s="112"/>
      <c r="GFR2562" s="112"/>
      <c r="GFS2562" s="112"/>
      <c r="GFT2562" s="112"/>
      <c r="GFU2562" s="112"/>
      <c r="GFV2562" s="112"/>
      <c r="GFW2562" s="112"/>
      <c r="GFX2562" s="112"/>
      <c r="GFY2562" s="112"/>
      <c r="GFZ2562" s="112"/>
      <c r="GGA2562" s="112"/>
      <c r="GGB2562" s="112"/>
      <c r="GGC2562" s="112"/>
      <c r="GGD2562" s="112"/>
      <c r="GGE2562" s="112"/>
      <c r="GGF2562" s="112"/>
      <c r="GGG2562" s="112"/>
      <c r="GGH2562" s="112"/>
      <c r="GGI2562" s="112"/>
      <c r="GGJ2562" s="112"/>
      <c r="GGK2562" s="112"/>
      <c r="GGL2562" s="112"/>
      <c r="GGM2562" s="112"/>
      <c r="GGN2562" s="112"/>
      <c r="GGO2562" s="112"/>
      <c r="GGP2562" s="112"/>
      <c r="GGQ2562" s="112"/>
      <c r="GGR2562" s="112"/>
      <c r="GGS2562" s="112"/>
      <c r="GGT2562" s="112"/>
      <c r="GGU2562" s="112"/>
      <c r="GGV2562" s="112"/>
      <c r="GGW2562" s="112"/>
      <c r="GGX2562" s="112"/>
      <c r="GGY2562" s="112"/>
      <c r="GGZ2562" s="112"/>
      <c r="GHA2562" s="112"/>
      <c r="GHB2562" s="112"/>
      <c r="GHC2562" s="112"/>
      <c r="GHD2562" s="112"/>
      <c r="GHE2562" s="112"/>
      <c r="GHF2562" s="112"/>
      <c r="GHG2562" s="112"/>
      <c r="GHH2562" s="112"/>
      <c r="GHI2562" s="112"/>
      <c r="GHJ2562" s="112"/>
      <c r="GHK2562" s="112"/>
      <c r="GHL2562" s="112"/>
      <c r="GHM2562" s="112"/>
      <c r="GHN2562" s="112"/>
      <c r="GHO2562" s="112"/>
      <c r="GHP2562" s="112"/>
      <c r="GHQ2562" s="112"/>
      <c r="GHR2562" s="112"/>
      <c r="GHS2562" s="112"/>
      <c r="GHT2562" s="112"/>
      <c r="GHU2562" s="112"/>
      <c r="GHV2562" s="112"/>
      <c r="GHW2562" s="112"/>
      <c r="GHX2562" s="112"/>
      <c r="GHY2562" s="112"/>
      <c r="GHZ2562" s="112"/>
      <c r="GIA2562" s="112"/>
      <c r="GIB2562" s="112"/>
      <c r="GIC2562" s="112"/>
      <c r="GID2562" s="112"/>
      <c r="GIE2562" s="112"/>
      <c r="GIF2562" s="112"/>
      <c r="GIG2562" s="112"/>
      <c r="GIH2562" s="112"/>
      <c r="GII2562" s="112"/>
      <c r="GIJ2562" s="112"/>
      <c r="GIK2562" s="112"/>
      <c r="GIL2562" s="112"/>
      <c r="GIM2562" s="112"/>
      <c r="GIN2562" s="112"/>
      <c r="GIO2562" s="112"/>
      <c r="GIP2562" s="112"/>
      <c r="GIQ2562" s="112"/>
      <c r="GIR2562" s="112"/>
      <c r="GIS2562" s="112"/>
      <c r="GIT2562" s="112"/>
      <c r="GIU2562" s="112"/>
      <c r="GIV2562" s="112"/>
      <c r="GIW2562" s="112"/>
      <c r="GIX2562" s="112"/>
      <c r="GIY2562" s="112"/>
      <c r="GIZ2562" s="112"/>
      <c r="GJA2562" s="112"/>
      <c r="GJB2562" s="112"/>
      <c r="GJC2562" s="112"/>
      <c r="GJD2562" s="112"/>
      <c r="GJE2562" s="112"/>
      <c r="GJF2562" s="112"/>
      <c r="GJG2562" s="112"/>
      <c r="GJH2562" s="112"/>
      <c r="GJI2562" s="112"/>
      <c r="GJJ2562" s="112"/>
      <c r="GJK2562" s="112"/>
      <c r="GJL2562" s="112"/>
      <c r="GJM2562" s="112"/>
      <c r="GJN2562" s="112"/>
      <c r="GJO2562" s="112"/>
      <c r="GJP2562" s="112"/>
      <c r="GJQ2562" s="112"/>
      <c r="GJR2562" s="112"/>
      <c r="GJS2562" s="112"/>
      <c r="GJT2562" s="112"/>
      <c r="GJU2562" s="112"/>
      <c r="GJV2562" s="112"/>
      <c r="GJW2562" s="112"/>
      <c r="GJX2562" s="112"/>
      <c r="GJY2562" s="112"/>
      <c r="GJZ2562" s="112"/>
      <c r="GKA2562" s="112"/>
      <c r="GKB2562" s="112"/>
      <c r="GKC2562" s="112"/>
      <c r="GKD2562" s="112"/>
      <c r="GKE2562" s="112"/>
      <c r="GKF2562" s="112"/>
      <c r="GKG2562" s="112"/>
      <c r="GKH2562" s="112"/>
      <c r="GKI2562" s="112"/>
      <c r="GKJ2562" s="112"/>
      <c r="GKK2562" s="112"/>
      <c r="GKL2562" s="112"/>
      <c r="GKM2562" s="112"/>
      <c r="GKN2562" s="112"/>
      <c r="GKO2562" s="112"/>
      <c r="GKP2562" s="112"/>
      <c r="GKQ2562" s="112"/>
      <c r="GKR2562" s="112"/>
      <c r="GKS2562" s="112"/>
      <c r="GKT2562" s="112"/>
      <c r="GKU2562" s="112"/>
      <c r="GKV2562" s="112"/>
      <c r="GKW2562" s="112"/>
      <c r="GKX2562" s="112"/>
      <c r="GKY2562" s="112"/>
      <c r="GKZ2562" s="112"/>
      <c r="GLA2562" s="112"/>
      <c r="GLB2562" s="112"/>
      <c r="GLC2562" s="112"/>
      <c r="GLD2562" s="112"/>
      <c r="GLE2562" s="112"/>
      <c r="GLF2562" s="112"/>
      <c r="GLG2562" s="112"/>
      <c r="GLH2562" s="112"/>
      <c r="GLI2562" s="112"/>
      <c r="GLJ2562" s="112"/>
      <c r="GLK2562" s="112"/>
      <c r="GLL2562" s="112"/>
      <c r="GLM2562" s="112"/>
      <c r="GLN2562" s="112"/>
      <c r="GLO2562" s="112"/>
      <c r="GLP2562" s="112"/>
      <c r="GLQ2562" s="112"/>
      <c r="GLR2562" s="112"/>
      <c r="GLS2562" s="112"/>
      <c r="GLT2562" s="112"/>
      <c r="GLU2562" s="112"/>
      <c r="GLV2562" s="112"/>
      <c r="GLW2562" s="112"/>
      <c r="GLX2562" s="112"/>
      <c r="GLY2562" s="112"/>
      <c r="GLZ2562" s="112"/>
      <c r="GMA2562" s="112"/>
      <c r="GMB2562" s="112"/>
      <c r="GMC2562" s="112"/>
      <c r="GMD2562" s="112"/>
      <c r="GME2562" s="112"/>
      <c r="GMF2562" s="112"/>
      <c r="GMG2562" s="112"/>
      <c r="GMH2562" s="112"/>
      <c r="GMI2562" s="112"/>
      <c r="GMJ2562" s="112"/>
      <c r="GMK2562" s="112"/>
      <c r="GML2562" s="112"/>
      <c r="GMM2562" s="112"/>
      <c r="GMN2562" s="112"/>
      <c r="GMO2562" s="112"/>
      <c r="GMP2562" s="112"/>
      <c r="GMQ2562" s="112"/>
      <c r="GMR2562" s="112"/>
      <c r="GMS2562" s="112"/>
      <c r="GMT2562" s="112"/>
      <c r="GMU2562" s="112"/>
      <c r="GMV2562" s="112"/>
      <c r="GMW2562" s="112"/>
      <c r="GMX2562" s="112"/>
      <c r="GMY2562" s="112"/>
      <c r="GMZ2562" s="112"/>
      <c r="GNA2562" s="112"/>
      <c r="GNB2562" s="112"/>
      <c r="GNC2562" s="112"/>
      <c r="GND2562" s="112"/>
      <c r="GNE2562" s="112"/>
      <c r="GNF2562" s="112"/>
      <c r="GNG2562" s="112"/>
      <c r="GNH2562" s="112"/>
      <c r="GNI2562" s="112"/>
      <c r="GNJ2562" s="112"/>
      <c r="GNK2562" s="112"/>
      <c r="GNL2562" s="112"/>
      <c r="GNM2562" s="112"/>
      <c r="GNN2562" s="112"/>
      <c r="GNO2562" s="112"/>
      <c r="GNP2562" s="112"/>
      <c r="GNQ2562" s="112"/>
      <c r="GNR2562" s="112"/>
      <c r="GNS2562" s="112"/>
      <c r="GNT2562" s="112"/>
      <c r="GNU2562" s="112"/>
      <c r="GNV2562" s="112"/>
      <c r="GNW2562" s="112"/>
      <c r="GNX2562" s="112"/>
      <c r="GNY2562" s="112"/>
      <c r="GNZ2562" s="112"/>
      <c r="GOA2562" s="112"/>
      <c r="GOB2562" s="112"/>
      <c r="GOC2562" s="112"/>
      <c r="GOD2562" s="112"/>
      <c r="GOE2562" s="112"/>
      <c r="GOF2562" s="112"/>
      <c r="GOG2562" s="112"/>
      <c r="GOH2562" s="112"/>
      <c r="GOI2562" s="112"/>
      <c r="GOJ2562" s="112"/>
      <c r="GOK2562" s="112"/>
      <c r="GOL2562" s="112"/>
      <c r="GOM2562" s="112"/>
      <c r="GON2562" s="112"/>
      <c r="GOO2562" s="112"/>
      <c r="GOP2562" s="112"/>
      <c r="GOQ2562" s="112"/>
      <c r="GOR2562" s="112"/>
      <c r="GOS2562" s="112"/>
      <c r="GOT2562" s="112"/>
      <c r="GOU2562" s="112"/>
      <c r="GOV2562" s="112"/>
      <c r="GOW2562" s="112"/>
      <c r="GOX2562" s="112"/>
      <c r="GOY2562" s="112"/>
      <c r="GOZ2562" s="112"/>
      <c r="GPA2562" s="112"/>
      <c r="GPB2562" s="112"/>
      <c r="GPC2562" s="112"/>
      <c r="GPD2562" s="112"/>
      <c r="GPE2562" s="112"/>
      <c r="GPF2562" s="112"/>
      <c r="GPG2562" s="112"/>
      <c r="GPH2562" s="112"/>
      <c r="GPI2562" s="112"/>
      <c r="GPJ2562" s="112"/>
      <c r="GPK2562" s="112"/>
      <c r="GPL2562" s="112"/>
      <c r="GPM2562" s="112"/>
      <c r="GPN2562" s="112"/>
      <c r="GPO2562" s="112"/>
      <c r="GPP2562" s="112"/>
      <c r="GPQ2562" s="112"/>
      <c r="GPR2562" s="112"/>
      <c r="GPS2562" s="112"/>
      <c r="GPT2562" s="112"/>
      <c r="GPU2562" s="112"/>
      <c r="GPV2562" s="112"/>
      <c r="GPW2562" s="112"/>
      <c r="GPX2562" s="112"/>
      <c r="GPY2562" s="112"/>
      <c r="GPZ2562" s="112"/>
      <c r="GQA2562" s="112"/>
      <c r="GQB2562" s="112"/>
      <c r="GQC2562" s="112"/>
      <c r="GQD2562" s="112"/>
      <c r="GQE2562" s="112"/>
      <c r="GQF2562" s="112"/>
      <c r="GQG2562" s="112"/>
      <c r="GQH2562" s="112"/>
      <c r="GQI2562" s="112"/>
      <c r="GQJ2562" s="112"/>
      <c r="GQK2562" s="112"/>
      <c r="GQL2562" s="112"/>
      <c r="GQM2562" s="112"/>
      <c r="GQN2562" s="112"/>
      <c r="GQO2562" s="112"/>
      <c r="GQP2562" s="112"/>
      <c r="GQQ2562" s="112"/>
      <c r="GQR2562" s="112"/>
      <c r="GQS2562" s="112"/>
      <c r="GQT2562" s="112"/>
      <c r="GQU2562" s="112"/>
      <c r="GQV2562" s="112"/>
      <c r="GQW2562" s="112"/>
      <c r="GQX2562" s="112"/>
      <c r="GQY2562" s="112"/>
      <c r="GQZ2562" s="112"/>
      <c r="GRA2562" s="112"/>
      <c r="GRB2562" s="112"/>
      <c r="GRC2562" s="112"/>
      <c r="GRD2562" s="112"/>
      <c r="GRE2562" s="112"/>
      <c r="GRF2562" s="112"/>
      <c r="GRG2562" s="112"/>
      <c r="GRH2562" s="112"/>
      <c r="GRI2562" s="112"/>
      <c r="GRJ2562" s="112"/>
      <c r="GRK2562" s="112"/>
      <c r="GRL2562" s="112"/>
      <c r="GRM2562" s="112"/>
      <c r="GRN2562" s="112"/>
      <c r="GRO2562" s="112"/>
      <c r="GRP2562" s="112"/>
      <c r="GRQ2562" s="112"/>
      <c r="GRR2562" s="112"/>
      <c r="GRS2562" s="112"/>
      <c r="GRT2562" s="112"/>
      <c r="GRU2562" s="112"/>
      <c r="GRV2562" s="112"/>
      <c r="GRW2562" s="112"/>
      <c r="GRX2562" s="112"/>
      <c r="GRY2562" s="112"/>
      <c r="GRZ2562" s="112"/>
      <c r="GSA2562" s="112"/>
      <c r="GSB2562" s="112"/>
      <c r="GSC2562" s="112"/>
      <c r="GSD2562" s="112"/>
      <c r="GSE2562" s="112"/>
      <c r="GSF2562" s="112"/>
      <c r="GSG2562" s="112"/>
      <c r="GSH2562" s="112"/>
      <c r="GSI2562" s="112"/>
      <c r="GSJ2562" s="112"/>
      <c r="GSK2562" s="112"/>
      <c r="GSL2562" s="112"/>
      <c r="GSM2562" s="112"/>
      <c r="GSN2562" s="112"/>
      <c r="GSO2562" s="112"/>
      <c r="GSP2562" s="112"/>
      <c r="GSQ2562" s="112"/>
      <c r="GSR2562" s="112"/>
      <c r="GSS2562" s="112"/>
      <c r="GST2562" s="112"/>
      <c r="GSU2562" s="112"/>
      <c r="GSV2562" s="112"/>
      <c r="GSW2562" s="112"/>
      <c r="GSX2562" s="112"/>
      <c r="GSY2562" s="112"/>
      <c r="GSZ2562" s="112"/>
      <c r="GTA2562" s="112"/>
      <c r="GTB2562" s="112"/>
      <c r="GTC2562" s="112"/>
      <c r="GTD2562" s="112"/>
      <c r="GTE2562" s="112"/>
      <c r="GTF2562" s="112"/>
      <c r="GTG2562" s="112"/>
      <c r="GTH2562" s="112"/>
      <c r="GTI2562" s="112"/>
      <c r="GTJ2562" s="112"/>
      <c r="GTK2562" s="112"/>
      <c r="GTL2562" s="112"/>
      <c r="GTM2562" s="112"/>
      <c r="GTN2562" s="112"/>
      <c r="GTO2562" s="112"/>
      <c r="GTP2562" s="112"/>
      <c r="GTQ2562" s="112"/>
      <c r="GTR2562" s="112"/>
      <c r="GTS2562" s="112"/>
      <c r="GTT2562" s="112"/>
      <c r="GTU2562" s="112"/>
      <c r="GTV2562" s="112"/>
      <c r="GTW2562" s="112"/>
      <c r="GTX2562" s="112"/>
      <c r="GTY2562" s="112"/>
      <c r="GTZ2562" s="112"/>
      <c r="GUA2562" s="112"/>
      <c r="GUB2562" s="112"/>
      <c r="GUC2562" s="112"/>
      <c r="GUD2562" s="112"/>
      <c r="GUE2562" s="112"/>
      <c r="GUF2562" s="112"/>
      <c r="GUG2562" s="112"/>
      <c r="GUH2562" s="112"/>
      <c r="GUI2562" s="112"/>
      <c r="GUJ2562" s="112"/>
      <c r="GUK2562" s="112"/>
      <c r="GUL2562" s="112"/>
      <c r="GUM2562" s="112"/>
      <c r="GUN2562" s="112"/>
      <c r="GUO2562" s="112"/>
      <c r="GUP2562" s="112"/>
      <c r="GUQ2562" s="112"/>
      <c r="GUR2562" s="112"/>
      <c r="GUS2562" s="112"/>
      <c r="GUT2562" s="112"/>
      <c r="GUU2562" s="112"/>
      <c r="GUV2562" s="112"/>
      <c r="GUW2562" s="112"/>
      <c r="GUX2562" s="112"/>
      <c r="GUY2562" s="112"/>
      <c r="GUZ2562" s="112"/>
      <c r="GVA2562" s="112"/>
      <c r="GVB2562" s="112"/>
      <c r="GVC2562" s="112"/>
      <c r="GVD2562" s="112"/>
      <c r="GVE2562" s="112"/>
      <c r="GVF2562" s="112"/>
      <c r="GVG2562" s="112"/>
      <c r="GVH2562" s="112"/>
      <c r="GVI2562" s="112"/>
      <c r="GVJ2562" s="112"/>
      <c r="GVK2562" s="112"/>
      <c r="GVL2562" s="112"/>
      <c r="GVM2562" s="112"/>
      <c r="GVN2562" s="112"/>
      <c r="GVO2562" s="112"/>
      <c r="GVP2562" s="112"/>
      <c r="GVQ2562" s="112"/>
      <c r="GVR2562" s="112"/>
      <c r="GVS2562" s="112"/>
      <c r="GVT2562" s="112"/>
      <c r="GVU2562" s="112"/>
      <c r="GVV2562" s="112"/>
      <c r="GVW2562" s="112"/>
      <c r="GVX2562" s="112"/>
      <c r="GVY2562" s="112"/>
      <c r="GVZ2562" s="112"/>
      <c r="GWA2562" s="112"/>
      <c r="GWB2562" s="112"/>
      <c r="GWC2562" s="112"/>
      <c r="GWD2562" s="112"/>
      <c r="GWE2562" s="112"/>
      <c r="GWF2562" s="112"/>
      <c r="GWG2562" s="112"/>
      <c r="GWH2562" s="112"/>
      <c r="GWI2562" s="112"/>
      <c r="GWJ2562" s="112"/>
      <c r="GWK2562" s="112"/>
      <c r="GWL2562" s="112"/>
      <c r="GWM2562" s="112"/>
      <c r="GWN2562" s="112"/>
      <c r="GWO2562" s="112"/>
      <c r="GWP2562" s="112"/>
      <c r="GWQ2562" s="112"/>
      <c r="GWR2562" s="112"/>
      <c r="GWS2562" s="112"/>
      <c r="GWT2562" s="112"/>
      <c r="GWU2562" s="112"/>
      <c r="GWV2562" s="112"/>
      <c r="GWW2562" s="112"/>
      <c r="GWX2562" s="112"/>
      <c r="GWY2562" s="112"/>
      <c r="GWZ2562" s="112"/>
      <c r="GXA2562" s="112"/>
      <c r="GXB2562" s="112"/>
      <c r="GXC2562" s="112"/>
      <c r="GXD2562" s="112"/>
      <c r="GXE2562" s="112"/>
      <c r="GXF2562" s="112"/>
      <c r="GXG2562" s="112"/>
      <c r="GXH2562" s="112"/>
      <c r="GXI2562" s="112"/>
      <c r="GXJ2562" s="112"/>
      <c r="GXK2562" s="112"/>
      <c r="GXL2562" s="112"/>
      <c r="GXM2562" s="112"/>
      <c r="GXN2562" s="112"/>
      <c r="GXO2562" s="112"/>
      <c r="GXP2562" s="112"/>
      <c r="GXQ2562" s="112"/>
      <c r="GXR2562" s="112"/>
      <c r="GXS2562" s="112"/>
      <c r="GXT2562" s="112"/>
      <c r="GXU2562" s="112"/>
      <c r="GXV2562" s="112"/>
      <c r="GXW2562" s="112"/>
      <c r="GXX2562" s="112"/>
      <c r="GXY2562" s="112"/>
      <c r="GXZ2562" s="112"/>
      <c r="GYA2562" s="112"/>
      <c r="GYB2562" s="112"/>
      <c r="GYC2562" s="112"/>
      <c r="GYD2562" s="112"/>
      <c r="GYE2562" s="112"/>
      <c r="GYF2562" s="112"/>
      <c r="GYG2562" s="112"/>
      <c r="GYH2562" s="112"/>
      <c r="GYI2562" s="112"/>
      <c r="GYJ2562" s="112"/>
      <c r="GYK2562" s="112"/>
      <c r="GYL2562" s="112"/>
      <c r="GYM2562" s="112"/>
      <c r="GYN2562" s="112"/>
      <c r="GYO2562" s="112"/>
      <c r="GYP2562" s="112"/>
      <c r="GYQ2562" s="112"/>
      <c r="GYR2562" s="112"/>
      <c r="GYS2562" s="112"/>
      <c r="GYT2562" s="112"/>
      <c r="GYU2562" s="112"/>
      <c r="GYV2562" s="112"/>
      <c r="GYW2562" s="112"/>
      <c r="GYX2562" s="112"/>
      <c r="GYY2562" s="112"/>
      <c r="GYZ2562" s="112"/>
      <c r="GZA2562" s="112"/>
      <c r="GZB2562" s="112"/>
      <c r="GZC2562" s="112"/>
      <c r="GZD2562" s="112"/>
      <c r="GZE2562" s="112"/>
      <c r="GZF2562" s="112"/>
      <c r="GZG2562" s="112"/>
      <c r="GZH2562" s="112"/>
      <c r="GZI2562" s="112"/>
      <c r="GZJ2562" s="112"/>
      <c r="GZK2562" s="112"/>
      <c r="GZL2562" s="112"/>
      <c r="GZM2562" s="112"/>
      <c r="GZN2562" s="112"/>
      <c r="GZO2562" s="112"/>
      <c r="GZP2562" s="112"/>
      <c r="GZQ2562" s="112"/>
      <c r="GZR2562" s="112"/>
      <c r="GZS2562" s="112"/>
      <c r="GZT2562" s="112"/>
      <c r="GZU2562" s="112"/>
      <c r="GZV2562" s="112"/>
      <c r="GZW2562" s="112"/>
      <c r="GZX2562" s="112"/>
      <c r="GZY2562" s="112"/>
      <c r="GZZ2562" s="112"/>
      <c r="HAA2562" s="112"/>
      <c r="HAB2562" s="112"/>
      <c r="HAC2562" s="112"/>
      <c r="HAD2562" s="112"/>
      <c r="HAE2562" s="112"/>
      <c r="HAF2562" s="112"/>
      <c r="HAG2562" s="112"/>
      <c r="HAH2562" s="112"/>
      <c r="HAI2562" s="112"/>
      <c r="HAJ2562" s="112"/>
      <c r="HAK2562" s="112"/>
      <c r="HAL2562" s="112"/>
      <c r="HAM2562" s="112"/>
      <c r="HAN2562" s="112"/>
      <c r="HAO2562" s="112"/>
      <c r="HAP2562" s="112"/>
      <c r="HAQ2562" s="112"/>
      <c r="HAR2562" s="112"/>
      <c r="HAS2562" s="112"/>
      <c r="HAT2562" s="112"/>
      <c r="HAU2562" s="112"/>
      <c r="HAV2562" s="112"/>
      <c r="HAW2562" s="112"/>
      <c r="HAX2562" s="112"/>
      <c r="HAY2562" s="112"/>
      <c r="HAZ2562" s="112"/>
      <c r="HBA2562" s="112"/>
      <c r="HBB2562" s="112"/>
      <c r="HBC2562" s="112"/>
      <c r="HBD2562" s="112"/>
      <c r="HBE2562" s="112"/>
      <c r="HBF2562" s="112"/>
      <c r="HBG2562" s="112"/>
      <c r="HBH2562" s="112"/>
      <c r="HBI2562" s="112"/>
      <c r="HBJ2562" s="112"/>
      <c r="HBK2562" s="112"/>
      <c r="HBL2562" s="112"/>
      <c r="HBM2562" s="112"/>
      <c r="HBN2562" s="112"/>
      <c r="HBO2562" s="112"/>
      <c r="HBP2562" s="112"/>
      <c r="HBQ2562" s="112"/>
      <c r="HBR2562" s="112"/>
      <c r="HBS2562" s="112"/>
      <c r="HBT2562" s="112"/>
      <c r="HBU2562" s="112"/>
      <c r="HBV2562" s="112"/>
      <c r="HBW2562" s="112"/>
      <c r="HBX2562" s="112"/>
      <c r="HBY2562" s="112"/>
      <c r="HBZ2562" s="112"/>
      <c r="HCA2562" s="112"/>
      <c r="HCB2562" s="112"/>
      <c r="HCC2562" s="112"/>
      <c r="HCD2562" s="112"/>
      <c r="HCE2562" s="112"/>
      <c r="HCF2562" s="112"/>
      <c r="HCG2562" s="112"/>
      <c r="HCH2562" s="112"/>
      <c r="HCI2562" s="112"/>
      <c r="HCJ2562" s="112"/>
      <c r="HCK2562" s="112"/>
      <c r="HCL2562" s="112"/>
      <c r="HCM2562" s="112"/>
      <c r="HCN2562" s="112"/>
      <c r="HCO2562" s="112"/>
      <c r="HCP2562" s="112"/>
      <c r="HCQ2562" s="112"/>
      <c r="HCR2562" s="112"/>
      <c r="HCS2562" s="112"/>
      <c r="HCT2562" s="112"/>
      <c r="HCU2562" s="112"/>
      <c r="HCV2562" s="112"/>
      <c r="HCW2562" s="112"/>
      <c r="HCX2562" s="112"/>
      <c r="HCY2562" s="112"/>
      <c r="HCZ2562" s="112"/>
      <c r="HDA2562" s="112"/>
      <c r="HDB2562" s="112"/>
      <c r="HDC2562" s="112"/>
      <c r="HDD2562" s="112"/>
      <c r="HDE2562" s="112"/>
      <c r="HDF2562" s="112"/>
      <c r="HDG2562" s="112"/>
      <c r="HDH2562" s="112"/>
      <c r="HDI2562" s="112"/>
      <c r="HDJ2562" s="112"/>
      <c r="HDK2562" s="112"/>
      <c r="HDL2562" s="112"/>
      <c r="HDM2562" s="112"/>
      <c r="HDN2562" s="112"/>
      <c r="HDO2562" s="112"/>
      <c r="HDP2562" s="112"/>
      <c r="HDQ2562" s="112"/>
      <c r="HDR2562" s="112"/>
      <c r="HDS2562" s="112"/>
      <c r="HDT2562" s="112"/>
      <c r="HDU2562" s="112"/>
      <c r="HDV2562" s="112"/>
      <c r="HDW2562" s="112"/>
      <c r="HDX2562" s="112"/>
      <c r="HDY2562" s="112"/>
      <c r="HDZ2562" s="112"/>
      <c r="HEA2562" s="112"/>
      <c r="HEB2562" s="112"/>
      <c r="HEC2562" s="112"/>
      <c r="HED2562" s="112"/>
      <c r="HEE2562" s="112"/>
      <c r="HEF2562" s="112"/>
      <c r="HEG2562" s="112"/>
      <c r="HEH2562" s="112"/>
      <c r="HEI2562" s="112"/>
      <c r="HEJ2562" s="112"/>
      <c r="HEK2562" s="112"/>
      <c r="HEL2562" s="112"/>
      <c r="HEM2562" s="112"/>
      <c r="HEN2562" s="112"/>
      <c r="HEO2562" s="112"/>
      <c r="HEP2562" s="112"/>
      <c r="HEQ2562" s="112"/>
      <c r="HER2562" s="112"/>
      <c r="HES2562" s="112"/>
      <c r="HET2562" s="112"/>
      <c r="HEU2562" s="112"/>
      <c r="HEV2562" s="112"/>
      <c r="HEW2562" s="112"/>
      <c r="HEX2562" s="112"/>
      <c r="HEY2562" s="112"/>
      <c r="HEZ2562" s="112"/>
      <c r="HFA2562" s="112"/>
      <c r="HFB2562" s="112"/>
      <c r="HFC2562" s="112"/>
      <c r="HFD2562" s="112"/>
      <c r="HFE2562" s="112"/>
      <c r="HFF2562" s="112"/>
      <c r="HFG2562" s="112"/>
      <c r="HFH2562" s="112"/>
      <c r="HFI2562" s="112"/>
      <c r="HFJ2562" s="112"/>
      <c r="HFK2562" s="112"/>
      <c r="HFL2562" s="112"/>
      <c r="HFM2562" s="112"/>
      <c r="HFN2562" s="112"/>
      <c r="HFO2562" s="112"/>
      <c r="HFP2562" s="112"/>
      <c r="HFQ2562" s="112"/>
      <c r="HFR2562" s="112"/>
      <c r="HFS2562" s="112"/>
      <c r="HFT2562" s="112"/>
      <c r="HFU2562" s="112"/>
      <c r="HFV2562" s="112"/>
      <c r="HFW2562" s="112"/>
      <c r="HFX2562" s="112"/>
      <c r="HFY2562" s="112"/>
      <c r="HFZ2562" s="112"/>
      <c r="HGA2562" s="112"/>
      <c r="HGB2562" s="112"/>
      <c r="HGC2562" s="112"/>
      <c r="HGD2562" s="112"/>
      <c r="HGE2562" s="112"/>
      <c r="HGF2562" s="112"/>
      <c r="HGG2562" s="112"/>
      <c r="HGH2562" s="112"/>
      <c r="HGI2562" s="112"/>
      <c r="HGJ2562" s="112"/>
      <c r="HGK2562" s="112"/>
      <c r="HGL2562" s="112"/>
      <c r="HGM2562" s="112"/>
      <c r="HGN2562" s="112"/>
      <c r="HGO2562" s="112"/>
      <c r="HGP2562" s="112"/>
      <c r="HGQ2562" s="112"/>
      <c r="HGR2562" s="112"/>
      <c r="HGS2562" s="112"/>
      <c r="HGT2562" s="112"/>
      <c r="HGU2562" s="112"/>
      <c r="HGV2562" s="112"/>
      <c r="HGW2562" s="112"/>
      <c r="HGX2562" s="112"/>
      <c r="HGY2562" s="112"/>
      <c r="HGZ2562" s="112"/>
      <c r="HHA2562" s="112"/>
      <c r="HHB2562" s="112"/>
      <c r="HHC2562" s="112"/>
      <c r="HHD2562" s="112"/>
      <c r="HHE2562" s="112"/>
      <c r="HHF2562" s="112"/>
      <c r="HHG2562" s="112"/>
      <c r="HHH2562" s="112"/>
      <c r="HHI2562" s="112"/>
      <c r="HHJ2562" s="112"/>
      <c r="HHK2562" s="112"/>
      <c r="HHL2562" s="112"/>
      <c r="HHM2562" s="112"/>
      <c r="HHN2562" s="112"/>
      <c r="HHO2562" s="112"/>
      <c r="HHP2562" s="112"/>
      <c r="HHQ2562" s="112"/>
      <c r="HHR2562" s="112"/>
      <c r="HHS2562" s="112"/>
      <c r="HHT2562" s="112"/>
      <c r="HHU2562" s="112"/>
      <c r="HHV2562" s="112"/>
      <c r="HHW2562" s="112"/>
      <c r="HHX2562" s="112"/>
      <c r="HHY2562" s="112"/>
      <c r="HHZ2562" s="112"/>
      <c r="HIA2562" s="112"/>
      <c r="HIB2562" s="112"/>
      <c r="HIC2562" s="112"/>
      <c r="HID2562" s="112"/>
      <c r="HIE2562" s="112"/>
      <c r="HIF2562" s="112"/>
      <c r="HIG2562" s="112"/>
      <c r="HIH2562" s="112"/>
      <c r="HII2562" s="112"/>
      <c r="HIJ2562" s="112"/>
      <c r="HIK2562" s="112"/>
      <c r="HIL2562" s="112"/>
      <c r="HIM2562" s="112"/>
      <c r="HIN2562" s="112"/>
      <c r="HIO2562" s="112"/>
      <c r="HIP2562" s="112"/>
      <c r="HIQ2562" s="112"/>
      <c r="HIR2562" s="112"/>
      <c r="HIS2562" s="112"/>
      <c r="HIT2562" s="112"/>
      <c r="HIU2562" s="112"/>
      <c r="HIV2562" s="112"/>
      <c r="HIW2562" s="112"/>
      <c r="HIX2562" s="112"/>
      <c r="HIY2562" s="112"/>
      <c r="HIZ2562" s="112"/>
      <c r="HJA2562" s="112"/>
      <c r="HJB2562" s="112"/>
      <c r="HJC2562" s="112"/>
      <c r="HJD2562" s="112"/>
      <c r="HJE2562" s="112"/>
      <c r="HJF2562" s="112"/>
      <c r="HJG2562" s="112"/>
      <c r="HJH2562" s="112"/>
      <c r="HJI2562" s="112"/>
      <c r="HJJ2562" s="112"/>
      <c r="HJK2562" s="112"/>
      <c r="HJL2562" s="112"/>
      <c r="HJM2562" s="112"/>
      <c r="HJN2562" s="112"/>
      <c r="HJO2562" s="112"/>
      <c r="HJP2562" s="112"/>
      <c r="HJQ2562" s="112"/>
      <c r="HJR2562" s="112"/>
      <c r="HJS2562" s="112"/>
      <c r="HJT2562" s="112"/>
      <c r="HJU2562" s="112"/>
      <c r="HJV2562" s="112"/>
      <c r="HJW2562" s="112"/>
      <c r="HJX2562" s="112"/>
      <c r="HJY2562" s="112"/>
      <c r="HJZ2562" s="112"/>
      <c r="HKA2562" s="112"/>
      <c r="HKB2562" s="112"/>
      <c r="HKC2562" s="112"/>
      <c r="HKD2562" s="112"/>
      <c r="HKE2562" s="112"/>
      <c r="HKF2562" s="112"/>
      <c r="HKG2562" s="112"/>
      <c r="HKH2562" s="112"/>
      <c r="HKI2562" s="112"/>
      <c r="HKJ2562" s="112"/>
      <c r="HKK2562" s="112"/>
      <c r="HKL2562" s="112"/>
      <c r="HKM2562" s="112"/>
      <c r="HKN2562" s="112"/>
      <c r="HKO2562" s="112"/>
      <c r="HKP2562" s="112"/>
      <c r="HKQ2562" s="112"/>
      <c r="HKR2562" s="112"/>
      <c r="HKS2562" s="112"/>
      <c r="HKT2562" s="112"/>
      <c r="HKU2562" s="112"/>
      <c r="HKV2562" s="112"/>
      <c r="HKW2562" s="112"/>
      <c r="HKX2562" s="112"/>
      <c r="HKY2562" s="112"/>
      <c r="HKZ2562" s="112"/>
      <c r="HLA2562" s="112"/>
      <c r="HLB2562" s="112"/>
      <c r="HLC2562" s="112"/>
      <c r="HLD2562" s="112"/>
      <c r="HLE2562" s="112"/>
      <c r="HLF2562" s="112"/>
      <c r="HLG2562" s="112"/>
      <c r="HLH2562" s="112"/>
      <c r="HLI2562" s="112"/>
      <c r="HLJ2562" s="112"/>
      <c r="HLK2562" s="112"/>
      <c r="HLL2562" s="112"/>
      <c r="HLM2562" s="112"/>
      <c r="HLN2562" s="112"/>
      <c r="HLO2562" s="112"/>
      <c r="HLP2562" s="112"/>
      <c r="HLQ2562" s="112"/>
      <c r="HLR2562" s="112"/>
      <c r="HLS2562" s="112"/>
      <c r="HLT2562" s="112"/>
      <c r="HLU2562" s="112"/>
      <c r="HLV2562" s="112"/>
      <c r="HLW2562" s="112"/>
      <c r="HLX2562" s="112"/>
      <c r="HLY2562" s="112"/>
      <c r="HLZ2562" s="112"/>
      <c r="HMA2562" s="112"/>
      <c r="HMB2562" s="112"/>
      <c r="HMC2562" s="112"/>
      <c r="HMD2562" s="112"/>
      <c r="HME2562" s="112"/>
      <c r="HMF2562" s="112"/>
      <c r="HMG2562" s="112"/>
      <c r="HMH2562" s="112"/>
      <c r="HMI2562" s="112"/>
      <c r="HMJ2562" s="112"/>
      <c r="HMK2562" s="112"/>
      <c r="HML2562" s="112"/>
      <c r="HMM2562" s="112"/>
      <c r="HMN2562" s="112"/>
      <c r="HMO2562" s="112"/>
      <c r="HMP2562" s="112"/>
      <c r="HMQ2562" s="112"/>
      <c r="HMR2562" s="112"/>
      <c r="HMS2562" s="112"/>
      <c r="HMT2562" s="112"/>
      <c r="HMU2562" s="112"/>
      <c r="HMV2562" s="112"/>
      <c r="HMW2562" s="112"/>
      <c r="HMX2562" s="112"/>
      <c r="HMY2562" s="112"/>
      <c r="HMZ2562" s="112"/>
      <c r="HNA2562" s="112"/>
      <c r="HNB2562" s="112"/>
      <c r="HNC2562" s="112"/>
      <c r="HND2562" s="112"/>
      <c r="HNE2562" s="112"/>
      <c r="HNF2562" s="112"/>
      <c r="HNG2562" s="112"/>
      <c r="HNH2562" s="112"/>
      <c r="HNI2562" s="112"/>
      <c r="HNJ2562" s="112"/>
      <c r="HNK2562" s="112"/>
      <c r="HNL2562" s="112"/>
      <c r="HNM2562" s="112"/>
      <c r="HNN2562" s="112"/>
      <c r="HNO2562" s="112"/>
      <c r="HNP2562" s="112"/>
      <c r="HNQ2562" s="112"/>
      <c r="HNR2562" s="112"/>
      <c r="HNS2562" s="112"/>
      <c r="HNT2562" s="112"/>
      <c r="HNU2562" s="112"/>
      <c r="HNV2562" s="112"/>
      <c r="HNW2562" s="112"/>
      <c r="HNX2562" s="112"/>
      <c r="HNY2562" s="112"/>
      <c r="HNZ2562" s="112"/>
      <c r="HOA2562" s="112"/>
      <c r="HOB2562" s="112"/>
      <c r="HOC2562" s="112"/>
      <c r="HOD2562" s="112"/>
      <c r="HOE2562" s="112"/>
      <c r="HOF2562" s="112"/>
      <c r="HOG2562" s="112"/>
      <c r="HOH2562" s="112"/>
      <c r="HOI2562" s="112"/>
      <c r="HOJ2562" s="112"/>
      <c r="HOK2562" s="112"/>
      <c r="HOL2562" s="112"/>
      <c r="HOM2562" s="112"/>
      <c r="HON2562" s="112"/>
      <c r="HOO2562" s="112"/>
      <c r="HOP2562" s="112"/>
      <c r="HOQ2562" s="112"/>
      <c r="HOR2562" s="112"/>
      <c r="HOS2562" s="112"/>
      <c r="HOT2562" s="112"/>
      <c r="HOU2562" s="112"/>
      <c r="HOV2562" s="112"/>
      <c r="HOW2562" s="112"/>
      <c r="HOX2562" s="112"/>
      <c r="HOY2562" s="112"/>
      <c r="HOZ2562" s="112"/>
      <c r="HPA2562" s="112"/>
      <c r="HPB2562" s="112"/>
      <c r="HPC2562" s="112"/>
      <c r="HPD2562" s="112"/>
      <c r="HPE2562" s="112"/>
      <c r="HPF2562" s="112"/>
      <c r="HPG2562" s="112"/>
      <c r="HPH2562" s="112"/>
      <c r="HPI2562" s="112"/>
      <c r="HPJ2562" s="112"/>
      <c r="HPK2562" s="112"/>
      <c r="HPL2562" s="112"/>
      <c r="HPM2562" s="112"/>
      <c r="HPN2562" s="112"/>
      <c r="HPO2562" s="112"/>
      <c r="HPP2562" s="112"/>
      <c r="HPQ2562" s="112"/>
      <c r="HPR2562" s="112"/>
      <c r="HPS2562" s="112"/>
      <c r="HPT2562" s="112"/>
      <c r="HPU2562" s="112"/>
      <c r="HPV2562" s="112"/>
      <c r="HPW2562" s="112"/>
      <c r="HPX2562" s="112"/>
      <c r="HPY2562" s="112"/>
      <c r="HPZ2562" s="112"/>
      <c r="HQA2562" s="112"/>
      <c r="HQB2562" s="112"/>
      <c r="HQC2562" s="112"/>
      <c r="HQD2562" s="112"/>
      <c r="HQE2562" s="112"/>
      <c r="HQF2562" s="112"/>
      <c r="HQG2562" s="112"/>
      <c r="HQH2562" s="112"/>
      <c r="HQI2562" s="112"/>
      <c r="HQJ2562" s="112"/>
      <c r="HQK2562" s="112"/>
      <c r="HQL2562" s="112"/>
      <c r="HQM2562" s="112"/>
      <c r="HQN2562" s="112"/>
      <c r="HQO2562" s="112"/>
      <c r="HQP2562" s="112"/>
      <c r="HQQ2562" s="112"/>
      <c r="HQR2562" s="112"/>
      <c r="HQS2562" s="112"/>
      <c r="HQT2562" s="112"/>
      <c r="HQU2562" s="112"/>
      <c r="HQV2562" s="112"/>
      <c r="HQW2562" s="112"/>
      <c r="HQX2562" s="112"/>
      <c r="HQY2562" s="112"/>
      <c r="HQZ2562" s="112"/>
      <c r="HRA2562" s="112"/>
      <c r="HRB2562" s="112"/>
      <c r="HRC2562" s="112"/>
      <c r="HRD2562" s="112"/>
      <c r="HRE2562" s="112"/>
      <c r="HRF2562" s="112"/>
      <c r="HRG2562" s="112"/>
      <c r="HRH2562" s="112"/>
      <c r="HRI2562" s="112"/>
      <c r="HRJ2562" s="112"/>
      <c r="HRK2562" s="112"/>
      <c r="HRL2562" s="112"/>
      <c r="HRM2562" s="112"/>
      <c r="HRN2562" s="112"/>
      <c r="HRO2562" s="112"/>
      <c r="HRP2562" s="112"/>
      <c r="HRQ2562" s="112"/>
      <c r="HRR2562" s="112"/>
      <c r="HRS2562" s="112"/>
      <c r="HRT2562" s="112"/>
      <c r="HRU2562" s="112"/>
      <c r="HRV2562" s="112"/>
      <c r="HRW2562" s="112"/>
      <c r="HRX2562" s="112"/>
      <c r="HRY2562" s="112"/>
      <c r="HRZ2562" s="112"/>
      <c r="HSA2562" s="112"/>
      <c r="HSB2562" s="112"/>
      <c r="HSC2562" s="112"/>
      <c r="HSD2562" s="112"/>
      <c r="HSE2562" s="112"/>
      <c r="HSF2562" s="112"/>
      <c r="HSG2562" s="112"/>
      <c r="HSH2562" s="112"/>
      <c r="HSI2562" s="112"/>
      <c r="HSJ2562" s="112"/>
      <c r="HSK2562" s="112"/>
      <c r="HSL2562" s="112"/>
      <c r="HSM2562" s="112"/>
      <c r="HSN2562" s="112"/>
      <c r="HSO2562" s="112"/>
      <c r="HSP2562" s="112"/>
      <c r="HSQ2562" s="112"/>
      <c r="HSR2562" s="112"/>
      <c r="HSS2562" s="112"/>
      <c r="HST2562" s="112"/>
      <c r="HSU2562" s="112"/>
      <c r="HSV2562" s="112"/>
      <c r="HSW2562" s="112"/>
      <c r="HSX2562" s="112"/>
      <c r="HSY2562" s="112"/>
      <c r="HSZ2562" s="112"/>
      <c r="HTA2562" s="112"/>
      <c r="HTB2562" s="112"/>
      <c r="HTC2562" s="112"/>
      <c r="HTD2562" s="112"/>
      <c r="HTE2562" s="112"/>
      <c r="HTF2562" s="112"/>
      <c r="HTG2562" s="112"/>
      <c r="HTH2562" s="112"/>
      <c r="HTI2562" s="112"/>
      <c r="HTJ2562" s="112"/>
      <c r="HTK2562" s="112"/>
      <c r="HTL2562" s="112"/>
      <c r="HTM2562" s="112"/>
      <c r="HTN2562" s="112"/>
      <c r="HTO2562" s="112"/>
      <c r="HTP2562" s="112"/>
      <c r="HTQ2562" s="112"/>
      <c r="HTR2562" s="112"/>
      <c r="HTS2562" s="112"/>
      <c r="HTT2562" s="112"/>
      <c r="HTU2562" s="112"/>
      <c r="HTV2562" s="112"/>
      <c r="HTW2562" s="112"/>
      <c r="HTX2562" s="112"/>
      <c r="HTY2562" s="112"/>
      <c r="HTZ2562" s="112"/>
      <c r="HUA2562" s="112"/>
      <c r="HUB2562" s="112"/>
      <c r="HUC2562" s="112"/>
      <c r="HUD2562" s="112"/>
      <c r="HUE2562" s="112"/>
      <c r="HUF2562" s="112"/>
      <c r="HUG2562" s="112"/>
      <c r="HUH2562" s="112"/>
      <c r="HUI2562" s="112"/>
      <c r="HUJ2562" s="112"/>
      <c r="HUK2562" s="112"/>
      <c r="HUL2562" s="112"/>
      <c r="HUM2562" s="112"/>
      <c r="HUN2562" s="112"/>
      <c r="HUO2562" s="112"/>
      <c r="HUP2562" s="112"/>
      <c r="HUQ2562" s="112"/>
      <c r="HUR2562" s="112"/>
      <c r="HUS2562" s="112"/>
      <c r="HUT2562" s="112"/>
      <c r="HUU2562" s="112"/>
      <c r="HUV2562" s="112"/>
      <c r="HUW2562" s="112"/>
      <c r="HUX2562" s="112"/>
      <c r="HUY2562" s="112"/>
      <c r="HUZ2562" s="112"/>
      <c r="HVA2562" s="112"/>
      <c r="HVB2562" s="112"/>
      <c r="HVC2562" s="112"/>
      <c r="HVD2562" s="112"/>
      <c r="HVE2562" s="112"/>
      <c r="HVF2562" s="112"/>
      <c r="HVG2562" s="112"/>
      <c r="HVH2562" s="112"/>
      <c r="HVI2562" s="112"/>
      <c r="HVJ2562" s="112"/>
      <c r="HVK2562" s="112"/>
      <c r="HVL2562" s="112"/>
      <c r="HVM2562" s="112"/>
      <c r="HVN2562" s="112"/>
      <c r="HVO2562" s="112"/>
      <c r="HVP2562" s="112"/>
      <c r="HVQ2562" s="112"/>
      <c r="HVR2562" s="112"/>
      <c r="HVS2562" s="112"/>
      <c r="HVT2562" s="112"/>
      <c r="HVU2562" s="112"/>
      <c r="HVV2562" s="112"/>
      <c r="HVW2562" s="112"/>
      <c r="HVX2562" s="112"/>
      <c r="HVY2562" s="112"/>
      <c r="HVZ2562" s="112"/>
      <c r="HWA2562" s="112"/>
      <c r="HWB2562" s="112"/>
      <c r="HWC2562" s="112"/>
      <c r="HWD2562" s="112"/>
      <c r="HWE2562" s="112"/>
      <c r="HWF2562" s="112"/>
      <c r="HWG2562" s="112"/>
      <c r="HWH2562" s="112"/>
      <c r="HWI2562" s="112"/>
      <c r="HWJ2562" s="112"/>
      <c r="HWK2562" s="112"/>
      <c r="HWL2562" s="112"/>
      <c r="HWM2562" s="112"/>
      <c r="HWN2562" s="112"/>
      <c r="HWO2562" s="112"/>
      <c r="HWP2562" s="112"/>
      <c r="HWQ2562" s="112"/>
      <c r="HWR2562" s="112"/>
      <c r="HWS2562" s="112"/>
      <c r="HWT2562" s="112"/>
      <c r="HWU2562" s="112"/>
      <c r="HWV2562" s="112"/>
      <c r="HWW2562" s="112"/>
      <c r="HWX2562" s="112"/>
      <c r="HWY2562" s="112"/>
      <c r="HWZ2562" s="112"/>
      <c r="HXA2562" s="112"/>
      <c r="HXB2562" s="112"/>
      <c r="HXC2562" s="112"/>
      <c r="HXD2562" s="112"/>
      <c r="HXE2562" s="112"/>
      <c r="HXF2562" s="112"/>
      <c r="HXG2562" s="112"/>
      <c r="HXH2562" s="112"/>
      <c r="HXI2562" s="112"/>
      <c r="HXJ2562" s="112"/>
      <c r="HXK2562" s="112"/>
      <c r="HXL2562" s="112"/>
      <c r="HXM2562" s="112"/>
      <c r="HXN2562" s="112"/>
      <c r="HXO2562" s="112"/>
      <c r="HXP2562" s="112"/>
      <c r="HXQ2562" s="112"/>
      <c r="HXR2562" s="112"/>
      <c r="HXS2562" s="112"/>
      <c r="HXT2562" s="112"/>
      <c r="HXU2562" s="112"/>
      <c r="HXV2562" s="112"/>
      <c r="HXW2562" s="112"/>
      <c r="HXX2562" s="112"/>
      <c r="HXY2562" s="112"/>
      <c r="HXZ2562" s="112"/>
      <c r="HYA2562" s="112"/>
      <c r="HYB2562" s="112"/>
      <c r="HYC2562" s="112"/>
      <c r="HYD2562" s="112"/>
      <c r="HYE2562" s="112"/>
      <c r="HYF2562" s="112"/>
      <c r="HYG2562" s="112"/>
      <c r="HYH2562" s="112"/>
      <c r="HYI2562" s="112"/>
      <c r="HYJ2562" s="112"/>
      <c r="HYK2562" s="112"/>
      <c r="HYL2562" s="112"/>
      <c r="HYM2562" s="112"/>
      <c r="HYN2562" s="112"/>
      <c r="HYO2562" s="112"/>
      <c r="HYP2562" s="112"/>
      <c r="HYQ2562" s="112"/>
      <c r="HYR2562" s="112"/>
      <c r="HYS2562" s="112"/>
      <c r="HYT2562" s="112"/>
      <c r="HYU2562" s="112"/>
      <c r="HYV2562" s="112"/>
      <c r="HYW2562" s="112"/>
      <c r="HYX2562" s="112"/>
      <c r="HYY2562" s="112"/>
      <c r="HYZ2562" s="112"/>
      <c r="HZA2562" s="112"/>
      <c r="HZB2562" s="112"/>
      <c r="HZC2562" s="112"/>
      <c r="HZD2562" s="112"/>
      <c r="HZE2562" s="112"/>
      <c r="HZF2562" s="112"/>
      <c r="HZG2562" s="112"/>
      <c r="HZH2562" s="112"/>
      <c r="HZI2562" s="112"/>
      <c r="HZJ2562" s="112"/>
      <c r="HZK2562" s="112"/>
      <c r="HZL2562" s="112"/>
      <c r="HZM2562" s="112"/>
      <c r="HZN2562" s="112"/>
      <c r="HZO2562" s="112"/>
      <c r="HZP2562" s="112"/>
      <c r="HZQ2562" s="112"/>
      <c r="HZR2562" s="112"/>
      <c r="HZS2562" s="112"/>
      <c r="HZT2562" s="112"/>
      <c r="HZU2562" s="112"/>
      <c r="HZV2562" s="112"/>
      <c r="HZW2562" s="112"/>
      <c r="HZX2562" s="112"/>
      <c r="HZY2562" s="112"/>
      <c r="HZZ2562" s="112"/>
      <c r="IAA2562" s="112"/>
      <c r="IAB2562" s="112"/>
      <c r="IAC2562" s="112"/>
      <c r="IAD2562" s="112"/>
      <c r="IAE2562" s="112"/>
      <c r="IAF2562" s="112"/>
      <c r="IAG2562" s="112"/>
      <c r="IAH2562" s="112"/>
      <c r="IAI2562" s="112"/>
      <c r="IAJ2562" s="112"/>
      <c r="IAK2562" s="112"/>
      <c r="IAL2562" s="112"/>
      <c r="IAM2562" s="112"/>
      <c r="IAN2562" s="112"/>
      <c r="IAO2562" s="112"/>
      <c r="IAP2562" s="112"/>
      <c r="IAQ2562" s="112"/>
      <c r="IAR2562" s="112"/>
      <c r="IAS2562" s="112"/>
      <c r="IAT2562" s="112"/>
      <c r="IAU2562" s="112"/>
      <c r="IAV2562" s="112"/>
      <c r="IAW2562" s="112"/>
      <c r="IAX2562" s="112"/>
      <c r="IAY2562" s="112"/>
      <c r="IAZ2562" s="112"/>
      <c r="IBA2562" s="112"/>
      <c r="IBB2562" s="112"/>
      <c r="IBC2562" s="112"/>
      <c r="IBD2562" s="112"/>
      <c r="IBE2562" s="112"/>
      <c r="IBF2562" s="112"/>
      <c r="IBG2562" s="112"/>
      <c r="IBH2562" s="112"/>
      <c r="IBI2562" s="112"/>
      <c r="IBJ2562" s="112"/>
      <c r="IBK2562" s="112"/>
      <c r="IBL2562" s="112"/>
      <c r="IBM2562" s="112"/>
      <c r="IBN2562" s="112"/>
      <c r="IBO2562" s="112"/>
      <c r="IBP2562" s="112"/>
      <c r="IBQ2562" s="112"/>
      <c r="IBR2562" s="112"/>
      <c r="IBS2562" s="112"/>
      <c r="IBT2562" s="112"/>
      <c r="IBU2562" s="112"/>
      <c r="IBV2562" s="112"/>
      <c r="IBW2562" s="112"/>
      <c r="IBX2562" s="112"/>
      <c r="IBY2562" s="112"/>
      <c r="IBZ2562" s="112"/>
      <c r="ICA2562" s="112"/>
      <c r="ICB2562" s="112"/>
      <c r="ICC2562" s="112"/>
      <c r="ICD2562" s="112"/>
      <c r="ICE2562" s="112"/>
      <c r="ICF2562" s="112"/>
      <c r="ICG2562" s="112"/>
      <c r="ICH2562" s="112"/>
      <c r="ICI2562" s="112"/>
      <c r="ICJ2562" s="112"/>
      <c r="ICK2562" s="112"/>
      <c r="ICL2562" s="112"/>
      <c r="ICM2562" s="112"/>
      <c r="ICN2562" s="112"/>
      <c r="ICO2562" s="112"/>
      <c r="ICP2562" s="112"/>
      <c r="ICQ2562" s="112"/>
      <c r="ICR2562" s="112"/>
      <c r="ICS2562" s="112"/>
      <c r="ICT2562" s="112"/>
      <c r="ICU2562" s="112"/>
      <c r="ICV2562" s="112"/>
      <c r="ICW2562" s="112"/>
      <c r="ICX2562" s="112"/>
      <c r="ICY2562" s="112"/>
      <c r="ICZ2562" s="112"/>
      <c r="IDA2562" s="112"/>
      <c r="IDB2562" s="112"/>
      <c r="IDC2562" s="112"/>
      <c r="IDD2562" s="112"/>
      <c r="IDE2562" s="112"/>
      <c r="IDF2562" s="112"/>
      <c r="IDG2562" s="112"/>
      <c r="IDH2562" s="112"/>
      <c r="IDI2562" s="112"/>
      <c r="IDJ2562" s="112"/>
      <c r="IDK2562" s="112"/>
      <c r="IDL2562" s="112"/>
      <c r="IDM2562" s="112"/>
      <c r="IDN2562" s="112"/>
      <c r="IDO2562" s="112"/>
      <c r="IDP2562" s="112"/>
      <c r="IDQ2562" s="112"/>
      <c r="IDR2562" s="112"/>
      <c r="IDS2562" s="112"/>
      <c r="IDT2562" s="112"/>
      <c r="IDU2562" s="112"/>
      <c r="IDV2562" s="112"/>
      <c r="IDW2562" s="112"/>
      <c r="IDX2562" s="112"/>
      <c r="IDY2562" s="112"/>
      <c r="IDZ2562" s="112"/>
      <c r="IEA2562" s="112"/>
      <c r="IEB2562" s="112"/>
      <c r="IEC2562" s="112"/>
      <c r="IED2562" s="112"/>
      <c r="IEE2562" s="112"/>
      <c r="IEF2562" s="112"/>
      <c r="IEG2562" s="112"/>
      <c r="IEH2562" s="112"/>
      <c r="IEI2562" s="112"/>
      <c r="IEJ2562" s="112"/>
      <c r="IEK2562" s="112"/>
      <c r="IEL2562" s="112"/>
      <c r="IEM2562" s="112"/>
      <c r="IEN2562" s="112"/>
      <c r="IEO2562" s="112"/>
      <c r="IEP2562" s="112"/>
      <c r="IEQ2562" s="112"/>
      <c r="IER2562" s="112"/>
      <c r="IES2562" s="112"/>
      <c r="IET2562" s="112"/>
      <c r="IEU2562" s="112"/>
      <c r="IEV2562" s="112"/>
      <c r="IEW2562" s="112"/>
      <c r="IEX2562" s="112"/>
      <c r="IEY2562" s="112"/>
      <c r="IEZ2562" s="112"/>
      <c r="IFA2562" s="112"/>
      <c r="IFB2562" s="112"/>
      <c r="IFC2562" s="112"/>
      <c r="IFD2562" s="112"/>
      <c r="IFE2562" s="112"/>
      <c r="IFF2562" s="112"/>
      <c r="IFG2562" s="112"/>
      <c r="IFH2562" s="112"/>
      <c r="IFI2562" s="112"/>
      <c r="IFJ2562" s="112"/>
      <c r="IFK2562" s="112"/>
      <c r="IFL2562" s="112"/>
      <c r="IFM2562" s="112"/>
      <c r="IFN2562" s="112"/>
      <c r="IFO2562" s="112"/>
      <c r="IFP2562" s="112"/>
      <c r="IFQ2562" s="112"/>
      <c r="IFR2562" s="112"/>
      <c r="IFS2562" s="112"/>
      <c r="IFT2562" s="112"/>
      <c r="IFU2562" s="112"/>
      <c r="IFV2562" s="112"/>
      <c r="IFW2562" s="112"/>
      <c r="IFX2562" s="112"/>
      <c r="IFY2562" s="112"/>
      <c r="IFZ2562" s="112"/>
      <c r="IGA2562" s="112"/>
      <c r="IGB2562" s="112"/>
      <c r="IGC2562" s="112"/>
      <c r="IGD2562" s="112"/>
      <c r="IGE2562" s="112"/>
      <c r="IGF2562" s="112"/>
      <c r="IGG2562" s="112"/>
      <c r="IGH2562" s="112"/>
      <c r="IGI2562" s="112"/>
      <c r="IGJ2562" s="112"/>
      <c r="IGK2562" s="112"/>
      <c r="IGL2562" s="112"/>
      <c r="IGM2562" s="112"/>
      <c r="IGN2562" s="112"/>
      <c r="IGO2562" s="112"/>
      <c r="IGP2562" s="112"/>
      <c r="IGQ2562" s="112"/>
      <c r="IGR2562" s="112"/>
      <c r="IGS2562" s="112"/>
      <c r="IGT2562" s="112"/>
      <c r="IGU2562" s="112"/>
      <c r="IGV2562" s="112"/>
      <c r="IGW2562" s="112"/>
      <c r="IGX2562" s="112"/>
      <c r="IGY2562" s="112"/>
      <c r="IGZ2562" s="112"/>
      <c r="IHA2562" s="112"/>
      <c r="IHB2562" s="112"/>
      <c r="IHC2562" s="112"/>
      <c r="IHD2562" s="112"/>
      <c r="IHE2562" s="112"/>
      <c r="IHF2562" s="112"/>
      <c r="IHG2562" s="112"/>
      <c r="IHH2562" s="112"/>
      <c r="IHI2562" s="112"/>
      <c r="IHJ2562" s="112"/>
      <c r="IHK2562" s="112"/>
      <c r="IHL2562" s="112"/>
      <c r="IHM2562" s="112"/>
      <c r="IHN2562" s="112"/>
      <c r="IHO2562" s="112"/>
      <c r="IHP2562" s="112"/>
      <c r="IHQ2562" s="112"/>
      <c r="IHR2562" s="112"/>
      <c r="IHS2562" s="112"/>
      <c r="IHT2562" s="112"/>
      <c r="IHU2562" s="112"/>
      <c r="IHV2562" s="112"/>
      <c r="IHW2562" s="112"/>
      <c r="IHX2562" s="112"/>
      <c r="IHY2562" s="112"/>
      <c r="IHZ2562" s="112"/>
      <c r="IIA2562" s="112"/>
      <c r="IIB2562" s="112"/>
      <c r="IIC2562" s="112"/>
      <c r="IID2562" s="112"/>
      <c r="IIE2562" s="112"/>
      <c r="IIF2562" s="112"/>
      <c r="IIG2562" s="112"/>
      <c r="IIH2562" s="112"/>
      <c r="III2562" s="112"/>
      <c r="IIJ2562" s="112"/>
      <c r="IIK2562" s="112"/>
      <c r="IIL2562" s="112"/>
      <c r="IIM2562" s="112"/>
      <c r="IIN2562" s="112"/>
      <c r="IIO2562" s="112"/>
      <c r="IIP2562" s="112"/>
      <c r="IIQ2562" s="112"/>
      <c r="IIR2562" s="112"/>
      <c r="IIS2562" s="112"/>
      <c r="IIT2562" s="112"/>
      <c r="IIU2562" s="112"/>
      <c r="IIV2562" s="112"/>
      <c r="IIW2562" s="112"/>
      <c r="IIX2562" s="112"/>
      <c r="IIY2562" s="112"/>
      <c r="IIZ2562" s="112"/>
      <c r="IJA2562" s="112"/>
      <c r="IJB2562" s="112"/>
      <c r="IJC2562" s="112"/>
      <c r="IJD2562" s="112"/>
      <c r="IJE2562" s="112"/>
      <c r="IJF2562" s="112"/>
      <c r="IJG2562" s="112"/>
      <c r="IJH2562" s="112"/>
      <c r="IJI2562" s="112"/>
      <c r="IJJ2562" s="112"/>
      <c r="IJK2562" s="112"/>
      <c r="IJL2562" s="112"/>
      <c r="IJM2562" s="112"/>
      <c r="IJN2562" s="112"/>
      <c r="IJO2562" s="112"/>
      <c r="IJP2562" s="112"/>
      <c r="IJQ2562" s="112"/>
      <c r="IJR2562" s="112"/>
      <c r="IJS2562" s="112"/>
      <c r="IJT2562" s="112"/>
      <c r="IJU2562" s="112"/>
      <c r="IJV2562" s="112"/>
      <c r="IJW2562" s="112"/>
      <c r="IJX2562" s="112"/>
      <c r="IJY2562" s="112"/>
      <c r="IJZ2562" s="112"/>
      <c r="IKA2562" s="112"/>
      <c r="IKB2562" s="112"/>
      <c r="IKC2562" s="112"/>
      <c r="IKD2562" s="112"/>
      <c r="IKE2562" s="112"/>
      <c r="IKF2562" s="112"/>
      <c r="IKG2562" s="112"/>
      <c r="IKH2562" s="112"/>
      <c r="IKI2562" s="112"/>
      <c r="IKJ2562" s="112"/>
      <c r="IKK2562" s="112"/>
      <c r="IKL2562" s="112"/>
      <c r="IKM2562" s="112"/>
      <c r="IKN2562" s="112"/>
      <c r="IKO2562" s="112"/>
      <c r="IKP2562" s="112"/>
      <c r="IKQ2562" s="112"/>
      <c r="IKR2562" s="112"/>
      <c r="IKS2562" s="112"/>
      <c r="IKT2562" s="112"/>
      <c r="IKU2562" s="112"/>
      <c r="IKV2562" s="112"/>
      <c r="IKW2562" s="112"/>
      <c r="IKX2562" s="112"/>
      <c r="IKY2562" s="112"/>
      <c r="IKZ2562" s="112"/>
      <c r="ILA2562" s="112"/>
      <c r="ILB2562" s="112"/>
      <c r="ILC2562" s="112"/>
      <c r="ILD2562" s="112"/>
      <c r="ILE2562" s="112"/>
      <c r="ILF2562" s="112"/>
      <c r="ILG2562" s="112"/>
      <c r="ILH2562" s="112"/>
      <c r="ILI2562" s="112"/>
      <c r="ILJ2562" s="112"/>
      <c r="ILK2562" s="112"/>
      <c r="ILL2562" s="112"/>
      <c r="ILM2562" s="112"/>
      <c r="ILN2562" s="112"/>
      <c r="ILO2562" s="112"/>
      <c r="ILP2562" s="112"/>
      <c r="ILQ2562" s="112"/>
      <c r="ILR2562" s="112"/>
      <c r="ILS2562" s="112"/>
      <c r="ILT2562" s="112"/>
      <c r="ILU2562" s="112"/>
      <c r="ILV2562" s="112"/>
      <c r="ILW2562" s="112"/>
      <c r="ILX2562" s="112"/>
      <c r="ILY2562" s="112"/>
      <c r="ILZ2562" s="112"/>
      <c r="IMA2562" s="112"/>
      <c r="IMB2562" s="112"/>
      <c r="IMC2562" s="112"/>
      <c r="IMD2562" s="112"/>
      <c r="IME2562" s="112"/>
      <c r="IMF2562" s="112"/>
      <c r="IMG2562" s="112"/>
      <c r="IMH2562" s="112"/>
      <c r="IMI2562" s="112"/>
      <c r="IMJ2562" s="112"/>
      <c r="IMK2562" s="112"/>
      <c r="IML2562" s="112"/>
      <c r="IMM2562" s="112"/>
      <c r="IMN2562" s="112"/>
      <c r="IMO2562" s="112"/>
      <c r="IMP2562" s="112"/>
      <c r="IMQ2562" s="112"/>
      <c r="IMR2562" s="112"/>
      <c r="IMS2562" s="112"/>
      <c r="IMT2562" s="112"/>
      <c r="IMU2562" s="112"/>
      <c r="IMV2562" s="112"/>
      <c r="IMW2562" s="112"/>
      <c r="IMX2562" s="112"/>
      <c r="IMY2562" s="112"/>
      <c r="IMZ2562" s="112"/>
      <c r="INA2562" s="112"/>
      <c r="INB2562" s="112"/>
      <c r="INC2562" s="112"/>
      <c r="IND2562" s="112"/>
      <c r="INE2562" s="112"/>
      <c r="INF2562" s="112"/>
      <c r="ING2562" s="112"/>
      <c r="INH2562" s="112"/>
      <c r="INI2562" s="112"/>
      <c r="INJ2562" s="112"/>
      <c r="INK2562" s="112"/>
      <c r="INL2562" s="112"/>
      <c r="INM2562" s="112"/>
      <c r="INN2562" s="112"/>
      <c r="INO2562" s="112"/>
      <c r="INP2562" s="112"/>
      <c r="INQ2562" s="112"/>
      <c r="INR2562" s="112"/>
      <c r="INS2562" s="112"/>
      <c r="INT2562" s="112"/>
      <c r="INU2562" s="112"/>
      <c r="INV2562" s="112"/>
      <c r="INW2562" s="112"/>
      <c r="INX2562" s="112"/>
      <c r="INY2562" s="112"/>
      <c r="INZ2562" s="112"/>
      <c r="IOA2562" s="112"/>
      <c r="IOB2562" s="112"/>
      <c r="IOC2562" s="112"/>
      <c r="IOD2562" s="112"/>
      <c r="IOE2562" s="112"/>
      <c r="IOF2562" s="112"/>
      <c r="IOG2562" s="112"/>
      <c r="IOH2562" s="112"/>
      <c r="IOI2562" s="112"/>
      <c r="IOJ2562" s="112"/>
      <c r="IOK2562" s="112"/>
      <c r="IOL2562" s="112"/>
      <c r="IOM2562" s="112"/>
      <c r="ION2562" s="112"/>
      <c r="IOO2562" s="112"/>
      <c r="IOP2562" s="112"/>
      <c r="IOQ2562" s="112"/>
      <c r="IOR2562" s="112"/>
      <c r="IOS2562" s="112"/>
      <c r="IOT2562" s="112"/>
      <c r="IOU2562" s="112"/>
      <c r="IOV2562" s="112"/>
      <c r="IOW2562" s="112"/>
      <c r="IOX2562" s="112"/>
      <c r="IOY2562" s="112"/>
      <c r="IOZ2562" s="112"/>
      <c r="IPA2562" s="112"/>
      <c r="IPB2562" s="112"/>
      <c r="IPC2562" s="112"/>
      <c r="IPD2562" s="112"/>
      <c r="IPE2562" s="112"/>
      <c r="IPF2562" s="112"/>
      <c r="IPG2562" s="112"/>
      <c r="IPH2562" s="112"/>
      <c r="IPI2562" s="112"/>
      <c r="IPJ2562" s="112"/>
      <c r="IPK2562" s="112"/>
      <c r="IPL2562" s="112"/>
      <c r="IPM2562" s="112"/>
      <c r="IPN2562" s="112"/>
      <c r="IPO2562" s="112"/>
      <c r="IPP2562" s="112"/>
      <c r="IPQ2562" s="112"/>
      <c r="IPR2562" s="112"/>
      <c r="IPS2562" s="112"/>
      <c r="IPT2562" s="112"/>
      <c r="IPU2562" s="112"/>
      <c r="IPV2562" s="112"/>
      <c r="IPW2562" s="112"/>
      <c r="IPX2562" s="112"/>
      <c r="IPY2562" s="112"/>
      <c r="IPZ2562" s="112"/>
      <c r="IQA2562" s="112"/>
      <c r="IQB2562" s="112"/>
      <c r="IQC2562" s="112"/>
      <c r="IQD2562" s="112"/>
      <c r="IQE2562" s="112"/>
      <c r="IQF2562" s="112"/>
      <c r="IQG2562" s="112"/>
      <c r="IQH2562" s="112"/>
      <c r="IQI2562" s="112"/>
      <c r="IQJ2562" s="112"/>
      <c r="IQK2562" s="112"/>
      <c r="IQL2562" s="112"/>
      <c r="IQM2562" s="112"/>
      <c r="IQN2562" s="112"/>
      <c r="IQO2562" s="112"/>
      <c r="IQP2562" s="112"/>
      <c r="IQQ2562" s="112"/>
      <c r="IQR2562" s="112"/>
      <c r="IQS2562" s="112"/>
      <c r="IQT2562" s="112"/>
      <c r="IQU2562" s="112"/>
      <c r="IQV2562" s="112"/>
      <c r="IQW2562" s="112"/>
      <c r="IQX2562" s="112"/>
      <c r="IQY2562" s="112"/>
      <c r="IQZ2562" s="112"/>
      <c r="IRA2562" s="112"/>
      <c r="IRB2562" s="112"/>
      <c r="IRC2562" s="112"/>
      <c r="IRD2562" s="112"/>
      <c r="IRE2562" s="112"/>
      <c r="IRF2562" s="112"/>
      <c r="IRG2562" s="112"/>
      <c r="IRH2562" s="112"/>
      <c r="IRI2562" s="112"/>
      <c r="IRJ2562" s="112"/>
      <c r="IRK2562" s="112"/>
      <c r="IRL2562" s="112"/>
      <c r="IRM2562" s="112"/>
      <c r="IRN2562" s="112"/>
      <c r="IRO2562" s="112"/>
      <c r="IRP2562" s="112"/>
      <c r="IRQ2562" s="112"/>
      <c r="IRR2562" s="112"/>
      <c r="IRS2562" s="112"/>
      <c r="IRT2562" s="112"/>
      <c r="IRU2562" s="112"/>
      <c r="IRV2562" s="112"/>
      <c r="IRW2562" s="112"/>
      <c r="IRX2562" s="112"/>
      <c r="IRY2562" s="112"/>
      <c r="IRZ2562" s="112"/>
      <c r="ISA2562" s="112"/>
      <c r="ISB2562" s="112"/>
      <c r="ISC2562" s="112"/>
      <c r="ISD2562" s="112"/>
      <c r="ISE2562" s="112"/>
      <c r="ISF2562" s="112"/>
      <c r="ISG2562" s="112"/>
      <c r="ISH2562" s="112"/>
      <c r="ISI2562" s="112"/>
      <c r="ISJ2562" s="112"/>
      <c r="ISK2562" s="112"/>
      <c r="ISL2562" s="112"/>
      <c r="ISM2562" s="112"/>
      <c r="ISN2562" s="112"/>
      <c r="ISO2562" s="112"/>
      <c r="ISP2562" s="112"/>
      <c r="ISQ2562" s="112"/>
      <c r="ISR2562" s="112"/>
      <c r="ISS2562" s="112"/>
      <c r="IST2562" s="112"/>
      <c r="ISU2562" s="112"/>
      <c r="ISV2562" s="112"/>
      <c r="ISW2562" s="112"/>
      <c r="ISX2562" s="112"/>
      <c r="ISY2562" s="112"/>
      <c r="ISZ2562" s="112"/>
      <c r="ITA2562" s="112"/>
      <c r="ITB2562" s="112"/>
      <c r="ITC2562" s="112"/>
      <c r="ITD2562" s="112"/>
      <c r="ITE2562" s="112"/>
      <c r="ITF2562" s="112"/>
      <c r="ITG2562" s="112"/>
      <c r="ITH2562" s="112"/>
      <c r="ITI2562" s="112"/>
      <c r="ITJ2562" s="112"/>
      <c r="ITK2562" s="112"/>
      <c r="ITL2562" s="112"/>
      <c r="ITM2562" s="112"/>
      <c r="ITN2562" s="112"/>
      <c r="ITO2562" s="112"/>
      <c r="ITP2562" s="112"/>
      <c r="ITQ2562" s="112"/>
      <c r="ITR2562" s="112"/>
      <c r="ITS2562" s="112"/>
      <c r="ITT2562" s="112"/>
      <c r="ITU2562" s="112"/>
      <c r="ITV2562" s="112"/>
      <c r="ITW2562" s="112"/>
      <c r="ITX2562" s="112"/>
      <c r="ITY2562" s="112"/>
      <c r="ITZ2562" s="112"/>
      <c r="IUA2562" s="112"/>
      <c r="IUB2562" s="112"/>
      <c r="IUC2562" s="112"/>
      <c r="IUD2562" s="112"/>
      <c r="IUE2562" s="112"/>
      <c r="IUF2562" s="112"/>
      <c r="IUG2562" s="112"/>
      <c r="IUH2562" s="112"/>
      <c r="IUI2562" s="112"/>
      <c r="IUJ2562" s="112"/>
      <c r="IUK2562" s="112"/>
      <c r="IUL2562" s="112"/>
      <c r="IUM2562" s="112"/>
      <c r="IUN2562" s="112"/>
      <c r="IUO2562" s="112"/>
      <c r="IUP2562" s="112"/>
      <c r="IUQ2562" s="112"/>
      <c r="IUR2562" s="112"/>
      <c r="IUS2562" s="112"/>
      <c r="IUT2562" s="112"/>
      <c r="IUU2562" s="112"/>
      <c r="IUV2562" s="112"/>
      <c r="IUW2562" s="112"/>
      <c r="IUX2562" s="112"/>
      <c r="IUY2562" s="112"/>
      <c r="IUZ2562" s="112"/>
      <c r="IVA2562" s="112"/>
      <c r="IVB2562" s="112"/>
      <c r="IVC2562" s="112"/>
      <c r="IVD2562" s="112"/>
      <c r="IVE2562" s="112"/>
      <c r="IVF2562" s="112"/>
      <c r="IVG2562" s="112"/>
      <c r="IVH2562" s="112"/>
      <c r="IVI2562" s="112"/>
      <c r="IVJ2562" s="112"/>
      <c r="IVK2562" s="112"/>
      <c r="IVL2562" s="112"/>
      <c r="IVM2562" s="112"/>
      <c r="IVN2562" s="112"/>
      <c r="IVO2562" s="112"/>
      <c r="IVP2562" s="112"/>
      <c r="IVQ2562" s="112"/>
      <c r="IVR2562" s="112"/>
      <c r="IVS2562" s="112"/>
      <c r="IVT2562" s="112"/>
      <c r="IVU2562" s="112"/>
      <c r="IVV2562" s="112"/>
      <c r="IVW2562" s="112"/>
      <c r="IVX2562" s="112"/>
      <c r="IVY2562" s="112"/>
      <c r="IVZ2562" s="112"/>
      <c r="IWA2562" s="112"/>
      <c r="IWB2562" s="112"/>
      <c r="IWC2562" s="112"/>
      <c r="IWD2562" s="112"/>
      <c r="IWE2562" s="112"/>
      <c r="IWF2562" s="112"/>
      <c r="IWG2562" s="112"/>
      <c r="IWH2562" s="112"/>
      <c r="IWI2562" s="112"/>
      <c r="IWJ2562" s="112"/>
      <c r="IWK2562" s="112"/>
      <c r="IWL2562" s="112"/>
      <c r="IWM2562" s="112"/>
      <c r="IWN2562" s="112"/>
      <c r="IWO2562" s="112"/>
      <c r="IWP2562" s="112"/>
      <c r="IWQ2562" s="112"/>
      <c r="IWR2562" s="112"/>
      <c r="IWS2562" s="112"/>
      <c r="IWT2562" s="112"/>
      <c r="IWU2562" s="112"/>
      <c r="IWV2562" s="112"/>
      <c r="IWW2562" s="112"/>
      <c r="IWX2562" s="112"/>
      <c r="IWY2562" s="112"/>
      <c r="IWZ2562" s="112"/>
      <c r="IXA2562" s="112"/>
      <c r="IXB2562" s="112"/>
      <c r="IXC2562" s="112"/>
      <c r="IXD2562" s="112"/>
      <c r="IXE2562" s="112"/>
      <c r="IXF2562" s="112"/>
      <c r="IXG2562" s="112"/>
      <c r="IXH2562" s="112"/>
      <c r="IXI2562" s="112"/>
      <c r="IXJ2562" s="112"/>
      <c r="IXK2562" s="112"/>
      <c r="IXL2562" s="112"/>
      <c r="IXM2562" s="112"/>
      <c r="IXN2562" s="112"/>
      <c r="IXO2562" s="112"/>
      <c r="IXP2562" s="112"/>
      <c r="IXQ2562" s="112"/>
      <c r="IXR2562" s="112"/>
      <c r="IXS2562" s="112"/>
      <c r="IXT2562" s="112"/>
      <c r="IXU2562" s="112"/>
      <c r="IXV2562" s="112"/>
      <c r="IXW2562" s="112"/>
      <c r="IXX2562" s="112"/>
      <c r="IXY2562" s="112"/>
      <c r="IXZ2562" s="112"/>
      <c r="IYA2562" s="112"/>
      <c r="IYB2562" s="112"/>
      <c r="IYC2562" s="112"/>
      <c r="IYD2562" s="112"/>
      <c r="IYE2562" s="112"/>
      <c r="IYF2562" s="112"/>
      <c r="IYG2562" s="112"/>
      <c r="IYH2562" s="112"/>
      <c r="IYI2562" s="112"/>
      <c r="IYJ2562" s="112"/>
      <c r="IYK2562" s="112"/>
      <c r="IYL2562" s="112"/>
      <c r="IYM2562" s="112"/>
      <c r="IYN2562" s="112"/>
      <c r="IYO2562" s="112"/>
      <c r="IYP2562" s="112"/>
      <c r="IYQ2562" s="112"/>
      <c r="IYR2562" s="112"/>
      <c r="IYS2562" s="112"/>
      <c r="IYT2562" s="112"/>
      <c r="IYU2562" s="112"/>
      <c r="IYV2562" s="112"/>
      <c r="IYW2562" s="112"/>
      <c r="IYX2562" s="112"/>
      <c r="IYY2562" s="112"/>
      <c r="IYZ2562" s="112"/>
      <c r="IZA2562" s="112"/>
      <c r="IZB2562" s="112"/>
      <c r="IZC2562" s="112"/>
      <c r="IZD2562" s="112"/>
      <c r="IZE2562" s="112"/>
      <c r="IZF2562" s="112"/>
      <c r="IZG2562" s="112"/>
      <c r="IZH2562" s="112"/>
      <c r="IZI2562" s="112"/>
      <c r="IZJ2562" s="112"/>
      <c r="IZK2562" s="112"/>
      <c r="IZL2562" s="112"/>
      <c r="IZM2562" s="112"/>
      <c r="IZN2562" s="112"/>
      <c r="IZO2562" s="112"/>
      <c r="IZP2562" s="112"/>
      <c r="IZQ2562" s="112"/>
      <c r="IZR2562" s="112"/>
      <c r="IZS2562" s="112"/>
      <c r="IZT2562" s="112"/>
      <c r="IZU2562" s="112"/>
      <c r="IZV2562" s="112"/>
      <c r="IZW2562" s="112"/>
      <c r="IZX2562" s="112"/>
      <c r="IZY2562" s="112"/>
      <c r="IZZ2562" s="112"/>
      <c r="JAA2562" s="112"/>
      <c r="JAB2562" s="112"/>
      <c r="JAC2562" s="112"/>
      <c r="JAD2562" s="112"/>
      <c r="JAE2562" s="112"/>
      <c r="JAF2562" s="112"/>
      <c r="JAG2562" s="112"/>
      <c r="JAH2562" s="112"/>
      <c r="JAI2562" s="112"/>
      <c r="JAJ2562" s="112"/>
      <c r="JAK2562" s="112"/>
      <c r="JAL2562" s="112"/>
      <c r="JAM2562" s="112"/>
      <c r="JAN2562" s="112"/>
      <c r="JAO2562" s="112"/>
      <c r="JAP2562" s="112"/>
      <c r="JAQ2562" s="112"/>
      <c r="JAR2562" s="112"/>
      <c r="JAS2562" s="112"/>
      <c r="JAT2562" s="112"/>
      <c r="JAU2562" s="112"/>
      <c r="JAV2562" s="112"/>
      <c r="JAW2562" s="112"/>
      <c r="JAX2562" s="112"/>
      <c r="JAY2562" s="112"/>
      <c r="JAZ2562" s="112"/>
      <c r="JBA2562" s="112"/>
      <c r="JBB2562" s="112"/>
      <c r="JBC2562" s="112"/>
      <c r="JBD2562" s="112"/>
      <c r="JBE2562" s="112"/>
      <c r="JBF2562" s="112"/>
      <c r="JBG2562" s="112"/>
      <c r="JBH2562" s="112"/>
      <c r="JBI2562" s="112"/>
      <c r="JBJ2562" s="112"/>
      <c r="JBK2562" s="112"/>
      <c r="JBL2562" s="112"/>
      <c r="JBM2562" s="112"/>
      <c r="JBN2562" s="112"/>
      <c r="JBO2562" s="112"/>
      <c r="JBP2562" s="112"/>
      <c r="JBQ2562" s="112"/>
      <c r="JBR2562" s="112"/>
      <c r="JBS2562" s="112"/>
      <c r="JBT2562" s="112"/>
      <c r="JBU2562" s="112"/>
      <c r="JBV2562" s="112"/>
      <c r="JBW2562" s="112"/>
      <c r="JBX2562" s="112"/>
      <c r="JBY2562" s="112"/>
      <c r="JBZ2562" s="112"/>
      <c r="JCA2562" s="112"/>
      <c r="JCB2562" s="112"/>
      <c r="JCC2562" s="112"/>
      <c r="JCD2562" s="112"/>
      <c r="JCE2562" s="112"/>
      <c r="JCF2562" s="112"/>
      <c r="JCG2562" s="112"/>
      <c r="JCH2562" s="112"/>
      <c r="JCI2562" s="112"/>
      <c r="JCJ2562" s="112"/>
      <c r="JCK2562" s="112"/>
      <c r="JCL2562" s="112"/>
      <c r="JCM2562" s="112"/>
      <c r="JCN2562" s="112"/>
      <c r="JCO2562" s="112"/>
      <c r="JCP2562" s="112"/>
      <c r="JCQ2562" s="112"/>
      <c r="JCR2562" s="112"/>
      <c r="JCS2562" s="112"/>
      <c r="JCT2562" s="112"/>
      <c r="JCU2562" s="112"/>
      <c r="JCV2562" s="112"/>
      <c r="JCW2562" s="112"/>
      <c r="JCX2562" s="112"/>
      <c r="JCY2562" s="112"/>
      <c r="JCZ2562" s="112"/>
      <c r="JDA2562" s="112"/>
      <c r="JDB2562" s="112"/>
      <c r="JDC2562" s="112"/>
      <c r="JDD2562" s="112"/>
      <c r="JDE2562" s="112"/>
      <c r="JDF2562" s="112"/>
      <c r="JDG2562" s="112"/>
      <c r="JDH2562" s="112"/>
      <c r="JDI2562" s="112"/>
      <c r="JDJ2562" s="112"/>
      <c r="JDK2562" s="112"/>
      <c r="JDL2562" s="112"/>
      <c r="JDM2562" s="112"/>
      <c r="JDN2562" s="112"/>
      <c r="JDO2562" s="112"/>
      <c r="JDP2562" s="112"/>
      <c r="JDQ2562" s="112"/>
      <c r="JDR2562" s="112"/>
      <c r="JDS2562" s="112"/>
      <c r="JDT2562" s="112"/>
      <c r="JDU2562" s="112"/>
      <c r="JDV2562" s="112"/>
      <c r="JDW2562" s="112"/>
      <c r="JDX2562" s="112"/>
      <c r="JDY2562" s="112"/>
      <c r="JDZ2562" s="112"/>
      <c r="JEA2562" s="112"/>
      <c r="JEB2562" s="112"/>
      <c r="JEC2562" s="112"/>
      <c r="JED2562" s="112"/>
      <c r="JEE2562" s="112"/>
      <c r="JEF2562" s="112"/>
      <c r="JEG2562" s="112"/>
      <c r="JEH2562" s="112"/>
      <c r="JEI2562" s="112"/>
      <c r="JEJ2562" s="112"/>
      <c r="JEK2562" s="112"/>
      <c r="JEL2562" s="112"/>
      <c r="JEM2562" s="112"/>
      <c r="JEN2562" s="112"/>
      <c r="JEO2562" s="112"/>
      <c r="JEP2562" s="112"/>
      <c r="JEQ2562" s="112"/>
      <c r="JER2562" s="112"/>
      <c r="JES2562" s="112"/>
      <c r="JET2562" s="112"/>
      <c r="JEU2562" s="112"/>
      <c r="JEV2562" s="112"/>
      <c r="JEW2562" s="112"/>
      <c r="JEX2562" s="112"/>
      <c r="JEY2562" s="112"/>
      <c r="JEZ2562" s="112"/>
      <c r="JFA2562" s="112"/>
      <c r="JFB2562" s="112"/>
      <c r="JFC2562" s="112"/>
      <c r="JFD2562" s="112"/>
      <c r="JFE2562" s="112"/>
      <c r="JFF2562" s="112"/>
      <c r="JFG2562" s="112"/>
      <c r="JFH2562" s="112"/>
      <c r="JFI2562" s="112"/>
      <c r="JFJ2562" s="112"/>
      <c r="JFK2562" s="112"/>
      <c r="JFL2562" s="112"/>
      <c r="JFM2562" s="112"/>
      <c r="JFN2562" s="112"/>
      <c r="JFO2562" s="112"/>
      <c r="JFP2562" s="112"/>
      <c r="JFQ2562" s="112"/>
      <c r="JFR2562" s="112"/>
      <c r="JFS2562" s="112"/>
      <c r="JFT2562" s="112"/>
      <c r="JFU2562" s="112"/>
      <c r="JFV2562" s="112"/>
      <c r="JFW2562" s="112"/>
      <c r="JFX2562" s="112"/>
      <c r="JFY2562" s="112"/>
      <c r="JFZ2562" s="112"/>
      <c r="JGA2562" s="112"/>
      <c r="JGB2562" s="112"/>
      <c r="JGC2562" s="112"/>
      <c r="JGD2562" s="112"/>
      <c r="JGE2562" s="112"/>
      <c r="JGF2562" s="112"/>
      <c r="JGG2562" s="112"/>
      <c r="JGH2562" s="112"/>
      <c r="JGI2562" s="112"/>
      <c r="JGJ2562" s="112"/>
      <c r="JGK2562" s="112"/>
      <c r="JGL2562" s="112"/>
      <c r="JGM2562" s="112"/>
      <c r="JGN2562" s="112"/>
      <c r="JGO2562" s="112"/>
      <c r="JGP2562" s="112"/>
      <c r="JGQ2562" s="112"/>
      <c r="JGR2562" s="112"/>
      <c r="JGS2562" s="112"/>
      <c r="JGT2562" s="112"/>
      <c r="JGU2562" s="112"/>
      <c r="JGV2562" s="112"/>
      <c r="JGW2562" s="112"/>
      <c r="JGX2562" s="112"/>
      <c r="JGY2562" s="112"/>
      <c r="JGZ2562" s="112"/>
      <c r="JHA2562" s="112"/>
      <c r="JHB2562" s="112"/>
      <c r="JHC2562" s="112"/>
      <c r="JHD2562" s="112"/>
      <c r="JHE2562" s="112"/>
      <c r="JHF2562" s="112"/>
      <c r="JHG2562" s="112"/>
      <c r="JHH2562" s="112"/>
      <c r="JHI2562" s="112"/>
      <c r="JHJ2562" s="112"/>
      <c r="JHK2562" s="112"/>
      <c r="JHL2562" s="112"/>
      <c r="JHM2562" s="112"/>
      <c r="JHN2562" s="112"/>
      <c r="JHO2562" s="112"/>
      <c r="JHP2562" s="112"/>
      <c r="JHQ2562" s="112"/>
      <c r="JHR2562" s="112"/>
      <c r="JHS2562" s="112"/>
      <c r="JHT2562" s="112"/>
      <c r="JHU2562" s="112"/>
      <c r="JHV2562" s="112"/>
      <c r="JHW2562" s="112"/>
      <c r="JHX2562" s="112"/>
      <c r="JHY2562" s="112"/>
      <c r="JHZ2562" s="112"/>
      <c r="JIA2562" s="112"/>
      <c r="JIB2562" s="112"/>
      <c r="JIC2562" s="112"/>
      <c r="JID2562" s="112"/>
      <c r="JIE2562" s="112"/>
      <c r="JIF2562" s="112"/>
      <c r="JIG2562" s="112"/>
      <c r="JIH2562" s="112"/>
      <c r="JII2562" s="112"/>
      <c r="JIJ2562" s="112"/>
      <c r="JIK2562" s="112"/>
      <c r="JIL2562" s="112"/>
      <c r="JIM2562" s="112"/>
      <c r="JIN2562" s="112"/>
      <c r="JIO2562" s="112"/>
      <c r="JIP2562" s="112"/>
      <c r="JIQ2562" s="112"/>
      <c r="JIR2562" s="112"/>
      <c r="JIS2562" s="112"/>
      <c r="JIT2562" s="112"/>
      <c r="JIU2562" s="112"/>
      <c r="JIV2562" s="112"/>
      <c r="JIW2562" s="112"/>
      <c r="JIX2562" s="112"/>
      <c r="JIY2562" s="112"/>
      <c r="JIZ2562" s="112"/>
      <c r="JJA2562" s="112"/>
      <c r="JJB2562" s="112"/>
      <c r="JJC2562" s="112"/>
      <c r="JJD2562" s="112"/>
      <c r="JJE2562" s="112"/>
      <c r="JJF2562" s="112"/>
      <c r="JJG2562" s="112"/>
      <c r="JJH2562" s="112"/>
      <c r="JJI2562" s="112"/>
      <c r="JJJ2562" s="112"/>
      <c r="JJK2562" s="112"/>
      <c r="JJL2562" s="112"/>
      <c r="JJM2562" s="112"/>
      <c r="JJN2562" s="112"/>
      <c r="JJO2562" s="112"/>
      <c r="JJP2562" s="112"/>
      <c r="JJQ2562" s="112"/>
      <c r="JJR2562" s="112"/>
      <c r="JJS2562" s="112"/>
      <c r="JJT2562" s="112"/>
      <c r="JJU2562" s="112"/>
      <c r="JJV2562" s="112"/>
      <c r="JJW2562" s="112"/>
      <c r="JJX2562" s="112"/>
      <c r="JJY2562" s="112"/>
      <c r="JJZ2562" s="112"/>
      <c r="JKA2562" s="112"/>
      <c r="JKB2562" s="112"/>
      <c r="JKC2562" s="112"/>
      <c r="JKD2562" s="112"/>
      <c r="JKE2562" s="112"/>
      <c r="JKF2562" s="112"/>
      <c r="JKG2562" s="112"/>
      <c r="JKH2562" s="112"/>
      <c r="JKI2562" s="112"/>
      <c r="JKJ2562" s="112"/>
      <c r="JKK2562" s="112"/>
      <c r="JKL2562" s="112"/>
      <c r="JKM2562" s="112"/>
      <c r="JKN2562" s="112"/>
      <c r="JKO2562" s="112"/>
      <c r="JKP2562" s="112"/>
      <c r="JKQ2562" s="112"/>
      <c r="JKR2562" s="112"/>
      <c r="JKS2562" s="112"/>
      <c r="JKT2562" s="112"/>
      <c r="JKU2562" s="112"/>
      <c r="JKV2562" s="112"/>
      <c r="JKW2562" s="112"/>
      <c r="JKX2562" s="112"/>
      <c r="JKY2562" s="112"/>
      <c r="JKZ2562" s="112"/>
      <c r="JLA2562" s="112"/>
      <c r="JLB2562" s="112"/>
      <c r="JLC2562" s="112"/>
      <c r="JLD2562" s="112"/>
      <c r="JLE2562" s="112"/>
      <c r="JLF2562" s="112"/>
      <c r="JLG2562" s="112"/>
      <c r="JLH2562" s="112"/>
      <c r="JLI2562" s="112"/>
      <c r="JLJ2562" s="112"/>
      <c r="JLK2562" s="112"/>
      <c r="JLL2562" s="112"/>
      <c r="JLM2562" s="112"/>
      <c r="JLN2562" s="112"/>
      <c r="JLO2562" s="112"/>
      <c r="JLP2562" s="112"/>
      <c r="JLQ2562" s="112"/>
      <c r="JLR2562" s="112"/>
      <c r="JLS2562" s="112"/>
      <c r="JLT2562" s="112"/>
      <c r="JLU2562" s="112"/>
      <c r="JLV2562" s="112"/>
      <c r="JLW2562" s="112"/>
      <c r="JLX2562" s="112"/>
      <c r="JLY2562" s="112"/>
      <c r="JLZ2562" s="112"/>
      <c r="JMA2562" s="112"/>
      <c r="JMB2562" s="112"/>
      <c r="JMC2562" s="112"/>
      <c r="JMD2562" s="112"/>
      <c r="JME2562" s="112"/>
      <c r="JMF2562" s="112"/>
      <c r="JMG2562" s="112"/>
      <c r="JMH2562" s="112"/>
      <c r="JMI2562" s="112"/>
      <c r="JMJ2562" s="112"/>
      <c r="JMK2562" s="112"/>
      <c r="JML2562" s="112"/>
      <c r="JMM2562" s="112"/>
      <c r="JMN2562" s="112"/>
      <c r="JMO2562" s="112"/>
      <c r="JMP2562" s="112"/>
      <c r="JMQ2562" s="112"/>
      <c r="JMR2562" s="112"/>
      <c r="JMS2562" s="112"/>
      <c r="JMT2562" s="112"/>
      <c r="JMU2562" s="112"/>
      <c r="JMV2562" s="112"/>
      <c r="JMW2562" s="112"/>
      <c r="JMX2562" s="112"/>
      <c r="JMY2562" s="112"/>
      <c r="JMZ2562" s="112"/>
      <c r="JNA2562" s="112"/>
      <c r="JNB2562" s="112"/>
      <c r="JNC2562" s="112"/>
      <c r="JND2562" s="112"/>
      <c r="JNE2562" s="112"/>
      <c r="JNF2562" s="112"/>
      <c r="JNG2562" s="112"/>
      <c r="JNH2562" s="112"/>
      <c r="JNI2562" s="112"/>
      <c r="JNJ2562" s="112"/>
      <c r="JNK2562" s="112"/>
      <c r="JNL2562" s="112"/>
      <c r="JNM2562" s="112"/>
      <c r="JNN2562" s="112"/>
      <c r="JNO2562" s="112"/>
      <c r="JNP2562" s="112"/>
      <c r="JNQ2562" s="112"/>
      <c r="JNR2562" s="112"/>
      <c r="JNS2562" s="112"/>
      <c r="JNT2562" s="112"/>
      <c r="JNU2562" s="112"/>
      <c r="JNV2562" s="112"/>
      <c r="JNW2562" s="112"/>
      <c r="JNX2562" s="112"/>
      <c r="JNY2562" s="112"/>
      <c r="JNZ2562" s="112"/>
      <c r="JOA2562" s="112"/>
      <c r="JOB2562" s="112"/>
      <c r="JOC2562" s="112"/>
      <c r="JOD2562" s="112"/>
      <c r="JOE2562" s="112"/>
      <c r="JOF2562" s="112"/>
      <c r="JOG2562" s="112"/>
      <c r="JOH2562" s="112"/>
      <c r="JOI2562" s="112"/>
      <c r="JOJ2562" s="112"/>
      <c r="JOK2562" s="112"/>
      <c r="JOL2562" s="112"/>
      <c r="JOM2562" s="112"/>
      <c r="JON2562" s="112"/>
      <c r="JOO2562" s="112"/>
      <c r="JOP2562" s="112"/>
      <c r="JOQ2562" s="112"/>
      <c r="JOR2562" s="112"/>
      <c r="JOS2562" s="112"/>
      <c r="JOT2562" s="112"/>
      <c r="JOU2562" s="112"/>
      <c r="JOV2562" s="112"/>
      <c r="JOW2562" s="112"/>
      <c r="JOX2562" s="112"/>
      <c r="JOY2562" s="112"/>
      <c r="JOZ2562" s="112"/>
      <c r="JPA2562" s="112"/>
      <c r="JPB2562" s="112"/>
      <c r="JPC2562" s="112"/>
      <c r="JPD2562" s="112"/>
      <c r="JPE2562" s="112"/>
      <c r="JPF2562" s="112"/>
      <c r="JPG2562" s="112"/>
      <c r="JPH2562" s="112"/>
      <c r="JPI2562" s="112"/>
      <c r="JPJ2562" s="112"/>
      <c r="JPK2562" s="112"/>
      <c r="JPL2562" s="112"/>
      <c r="JPM2562" s="112"/>
      <c r="JPN2562" s="112"/>
      <c r="JPO2562" s="112"/>
      <c r="JPP2562" s="112"/>
      <c r="JPQ2562" s="112"/>
      <c r="JPR2562" s="112"/>
      <c r="JPS2562" s="112"/>
      <c r="JPT2562" s="112"/>
      <c r="JPU2562" s="112"/>
      <c r="JPV2562" s="112"/>
      <c r="JPW2562" s="112"/>
      <c r="JPX2562" s="112"/>
      <c r="JPY2562" s="112"/>
      <c r="JPZ2562" s="112"/>
      <c r="JQA2562" s="112"/>
      <c r="JQB2562" s="112"/>
      <c r="JQC2562" s="112"/>
      <c r="JQD2562" s="112"/>
      <c r="JQE2562" s="112"/>
      <c r="JQF2562" s="112"/>
      <c r="JQG2562" s="112"/>
      <c r="JQH2562" s="112"/>
      <c r="JQI2562" s="112"/>
      <c r="JQJ2562" s="112"/>
      <c r="JQK2562" s="112"/>
      <c r="JQL2562" s="112"/>
      <c r="JQM2562" s="112"/>
      <c r="JQN2562" s="112"/>
      <c r="JQO2562" s="112"/>
      <c r="JQP2562" s="112"/>
      <c r="JQQ2562" s="112"/>
      <c r="JQR2562" s="112"/>
      <c r="JQS2562" s="112"/>
      <c r="JQT2562" s="112"/>
      <c r="JQU2562" s="112"/>
      <c r="JQV2562" s="112"/>
      <c r="JQW2562" s="112"/>
      <c r="JQX2562" s="112"/>
      <c r="JQY2562" s="112"/>
      <c r="JQZ2562" s="112"/>
      <c r="JRA2562" s="112"/>
      <c r="JRB2562" s="112"/>
      <c r="JRC2562" s="112"/>
      <c r="JRD2562" s="112"/>
      <c r="JRE2562" s="112"/>
      <c r="JRF2562" s="112"/>
      <c r="JRG2562" s="112"/>
      <c r="JRH2562" s="112"/>
      <c r="JRI2562" s="112"/>
      <c r="JRJ2562" s="112"/>
      <c r="JRK2562" s="112"/>
      <c r="JRL2562" s="112"/>
      <c r="JRM2562" s="112"/>
      <c r="JRN2562" s="112"/>
      <c r="JRO2562" s="112"/>
      <c r="JRP2562" s="112"/>
      <c r="JRQ2562" s="112"/>
      <c r="JRR2562" s="112"/>
      <c r="JRS2562" s="112"/>
      <c r="JRT2562" s="112"/>
      <c r="JRU2562" s="112"/>
      <c r="JRV2562" s="112"/>
      <c r="JRW2562" s="112"/>
      <c r="JRX2562" s="112"/>
      <c r="JRY2562" s="112"/>
      <c r="JRZ2562" s="112"/>
      <c r="JSA2562" s="112"/>
      <c r="JSB2562" s="112"/>
      <c r="JSC2562" s="112"/>
      <c r="JSD2562" s="112"/>
      <c r="JSE2562" s="112"/>
      <c r="JSF2562" s="112"/>
      <c r="JSG2562" s="112"/>
      <c r="JSH2562" s="112"/>
      <c r="JSI2562" s="112"/>
      <c r="JSJ2562" s="112"/>
      <c r="JSK2562" s="112"/>
      <c r="JSL2562" s="112"/>
      <c r="JSM2562" s="112"/>
      <c r="JSN2562" s="112"/>
      <c r="JSO2562" s="112"/>
      <c r="JSP2562" s="112"/>
      <c r="JSQ2562" s="112"/>
      <c r="JSR2562" s="112"/>
      <c r="JSS2562" s="112"/>
      <c r="JST2562" s="112"/>
      <c r="JSU2562" s="112"/>
      <c r="JSV2562" s="112"/>
      <c r="JSW2562" s="112"/>
      <c r="JSX2562" s="112"/>
      <c r="JSY2562" s="112"/>
      <c r="JSZ2562" s="112"/>
      <c r="JTA2562" s="112"/>
      <c r="JTB2562" s="112"/>
      <c r="JTC2562" s="112"/>
      <c r="JTD2562" s="112"/>
      <c r="JTE2562" s="112"/>
      <c r="JTF2562" s="112"/>
      <c r="JTG2562" s="112"/>
      <c r="JTH2562" s="112"/>
      <c r="JTI2562" s="112"/>
      <c r="JTJ2562" s="112"/>
      <c r="JTK2562" s="112"/>
      <c r="JTL2562" s="112"/>
      <c r="JTM2562" s="112"/>
      <c r="JTN2562" s="112"/>
      <c r="JTO2562" s="112"/>
      <c r="JTP2562" s="112"/>
      <c r="JTQ2562" s="112"/>
      <c r="JTR2562" s="112"/>
      <c r="JTS2562" s="112"/>
      <c r="JTT2562" s="112"/>
      <c r="JTU2562" s="112"/>
      <c r="JTV2562" s="112"/>
      <c r="JTW2562" s="112"/>
      <c r="JTX2562" s="112"/>
      <c r="JTY2562" s="112"/>
      <c r="JTZ2562" s="112"/>
      <c r="JUA2562" s="112"/>
      <c r="JUB2562" s="112"/>
      <c r="JUC2562" s="112"/>
      <c r="JUD2562" s="112"/>
      <c r="JUE2562" s="112"/>
      <c r="JUF2562" s="112"/>
      <c r="JUG2562" s="112"/>
      <c r="JUH2562" s="112"/>
      <c r="JUI2562" s="112"/>
      <c r="JUJ2562" s="112"/>
      <c r="JUK2562" s="112"/>
      <c r="JUL2562" s="112"/>
      <c r="JUM2562" s="112"/>
      <c r="JUN2562" s="112"/>
      <c r="JUO2562" s="112"/>
      <c r="JUP2562" s="112"/>
      <c r="JUQ2562" s="112"/>
      <c r="JUR2562" s="112"/>
      <c r="JUS2562" s="112"/>
      <c r="JUT2562" s="112"/>
      <c r="JUU2562" s="112"/>
      <c r="JUV2562" s="112"/>
      <c r="JUW2562" s="112"/>
      <c r="JUX2562" s="112"/>
      <c r="JUY2562" s="112"/>
      <c r="JUZ2562" s="112"/>
      <c r="JVA2562" s="112"/>
      <c r="JVB2562" s="112"/>
      <c r="JVC2562" s="112"/>
      <c r="JVD2562" s="112"/>
      <c r="JVE2562" s="112"/>
      <c r="JVF2562" s="112"/>
      <c r="JVG2562" s="112"/>
      <c r="JVH2562" s="112"/>
      <c r="JVI2562" s="112"/>
      <c r="JVJ2562" s="112"/>
      <c r="JVK2562" s="112"/>
      <c r="JVL2562" s="112"/>
      <c r="JVM2562" s="112"/>
      <c r="JVN2562" s="112"/>
      <c r="JVO2562" s="112"/>
      <c r="JVP2562" s="112"/>
      <c r="JVQ2562" s="112"/>
      <c r="JVR2562" s="112"/>
      <c r="JVS2562" s="112"/>
      <c r="JVT2562" s="112"/>
      <c r="JVU2562" s="112"/>
      <c r="JVV2562" s="112"/>
      <c r="JVW2562" s="112"/>
      <c r="JVX2562" s="112"/>
      <c r="JVY2562" s="112"/>
      <c r="JVZ2562" s="112"/>
      <c r="JWA2562" s="112"/>
      <c r="JWB2562" s="112"/>
      <c r="JWC2562" s="112"/>
      <c r="JWD2562" s="112"/>
      <c r="JWE2562" s="112"/>
      <c r="JWF2562" s="112"/>
      <c r="JWG2562" s="112"/>
      <c r="JWH2562" s="112"/>
      <c r="JWI2562" s="112"/>
      <c r="JWJ2562" s="112"/>
      <c r="JWK2562" s="112"/>
      <c r="JWL2562" s="112"/>
      <c r="JWM2562" s="112"/>
      <c r="JWN2562" s="112"/>
      <c r="JWO2562" s="112"/>
      <c r="JWP2562" s="112"/>
      <c r="JWQ2562" s="112"/>
      <c r="JWR2562" s="112"/>
      <c r="JWS2562" s="112"/>
      <c r="JWT2562" s="112"/>
      <c r="JWU2562" s="112"/>
      <c r="JWV2562" s="112"/>
      <c r="JWW2562" s="112"/>
      <c r="JWX2562" s="112"/>
      <c r="JWY2562" s="112"/>
      <c r="JWZ2562" s="112"/>
      <c r="JXA2562" s="112"/>
      <c r="JXB2562" s="112"/>
      <c r="JXC2562" s="112"/>
      <c r="JXD2562" s="112"/>
      <c r="JXE2562" s="112"/>
      <c r="JXF2562" s="112"/>
      <c r="JXG2562" s="112"/>
      <c r="JXH2562" s="112"/>
      <c r="JXI2562" s="112"/>
      <c r="JXJ2562" s="112"/>
      <c r="JXK2562" s="112"/>
      <c r="JXL2562" s="112"/>
      <c r="JXM2562" s="112"/>
      <c r="JXN2562" s="112"/>
      <c r="JXO2562" s="112"/>
      <c r="JXP2562" s="112"/>
      <c r="JXQ2562" s="112"/>
      <c r="JXR2562" s="112"/>
      <c r="JXS2562" s="112"/>
      <c r="JXT2562" s="112"/>
      <c r="JXU2562" s="112"/>
      <c r="JXV2562" s="112"/>
      <c r="JXW2562" s="112"/>
      <c r="JXX2562" s="112"/>
      <c r="JXY2562" s="112"/>
      <c r="JXZ2562" s="112"/>
      <c r="JYA2562" s="112"/>
      <c r="JYB2562" s="112"/>
      <c r="JYC2562" s="112"/>
      <c r="JYD2562" s="112"/>
      <c r="JYE2562" s="112"/>
      <c r="JYF2562" s="112"/>
      <c r="JYG2562" s="112"/>
      <c r="JYH2562" s="112"/>
      <c r="JYI2562" s="112"/>
      <c r="JYJ2562" s="112"/>
      <c r="JYK2562" s="112"/>
      <c r="JYL2562" s="112"/>
      <c r="JYM2562" s="112"/>
      <c r="JYN2562" s="112"/>
      <c r="JYO2562" s="112"/>
      <c r="JYP2562" s="112"/>
      <c r="JYQ2562" s="112"/>
      <c r="JYR2562" s="112"/>
      <c r="JYS2562" s="112"/>
      <c r="JYT2562" s="112"/>
      <c r="JYU2562" s="112"/>
      <c r="JYV2562" s="112"/>
      <c r="JYW2562" s="112"/>
      <c r="JYX2562" s="112"/>
      <c r="JYY2562" s="112"/>
      <c r="JYZ2562" s="112"/>
      <c r="JZA2562" s="112"/>
      <c r="JZB2562" s="112"/>
      <c r="JZC2562" s="112"/>
      <c r="JZD2562" s="112"/>
      <c r="JZE2562" s="112"/>
      <c r="JZF2562" s="112"/>
      <c r="JZG2562" s="112"/>
      <c r="JZH2562" s="112"/>
      <c r="JZI2562" s="112"/>
      <c r="JZJ2562" s="112"/>
      <c r="JZK2562" s="112"/>
      <c r="JZL2562" s="112"/>
      <c r="JZM2562" s="112"/>
      <c r="JZN2562" s="112"/>
      <c r="JZO2562" s="112"/>
      <c r="JZP2562" s="112"/>
      <c r="JZQ2562" s="112"/>
      <c r="JZR2562" s="112"/>
      <c r="JZS2562" s="112"/>
      <c r="JZT2562" s="112"/>
      <c r="JZU2562" s="112"/>
      <c r="JZV2562" s="112"/>
      <c r="JZW2562" s="112"/>
      <c r="JZX2562" s="112"/>
      <c r="JZY2562" s="112"/>
      <c r="JZZ2562" s="112"/>
      <c r="KAA2562" s="112"/>
      <c r="KAB2562" s="112"/>
      <c r="KAC2562" s="112"/>
      <c r="KAD2562" s="112"/>
      <c r="KAE2562" s="112"/>
      <c r="KAF2562" s="112"/>
      <c r="KAG2562" s="112"/>
      <c r="KAH2562" s="112"/>
      <c r="KAI2562" s="112"/>
      <c r="KAJ2562" s="112"/>
      <c r="KAK2562" s="112"/>
      <c r="KAL2562" s="112"/>
      <c r="KAM2562" s="112"/>
      <c r="KAN2562" s="112"/>
      <c r="KAO2562" s="112"/>
      <c r="KAP2562" s="112"/>
      <c r="KAQ2562" s="112"/>
      <c r="KAR2562" s="112"/>
      <c r="KAS2562" s="112"/>
      <c r="KAT2562" s="112"/>
      <c r="KAU2562" s="112"/>
      <c r="KAV2562" s="112"/>
      <c r="KAW2562" s="112"/>
      <c r="KAX2562" s="112"/>
      <c r="KAY2562" s="112"/>
      <c r="KAZ2562" s="112"/>
      <c r="KBA2562" s="112"/>
      <c r="KBB2562" s="112"/>
      <c r="KBC2562" s="112"/>
      <c r="KBD2562" s="112"/>
      <c r="KBE2562" s="112"/>
      <c r="KBF2562" s="112"/>
      <c r="KBG2562" s="112"/>
      <c r="KBH2562" s="112"/>
      <c r="KBI2562" s="112"/>
      <c r="KBJ2562" s="112"/>
      <c r="KBK2562" s="112"/>
      <c r="KBL2562" s="112"/>
      <c r="KBM2562" s="112"/>
      <c r="KBN2562" s="112"/>
      <c r="KBO2562" s="112"/>
      <c r="KBP2562" s="112"/>
      <c r="KBQ2562" s="112"/>
      <c r="KBR2562" s="112"/>
      <c r="KBS2562" s="112"/>
      <c r="KBT2562" s="112"/>
      <c r="KBU2562" s="112"/>
      <c r="KBV2562" s="112"/>
      <c r="KBW2562" s="112"/>
      <c r="KBX2562" s="112"/>
      <c r="KBY2562" s="112"/>
      <c r="KBZ2562" s="112"/>
      <c r="KCA2562" s="112"/>
      <c r="KCB2562" s="112"/>
      <c r="KCC2562" s="112"/>
      <c r="KCD2562" s="112"/>
      <c r="KCE2562" s="112"/>
      <c r="KCF2562" s="112"/>
      <c r="KCG2562" s="112"/>
      <c r="KCH2562" s="112"/>
      <c r="KCI2562" s="112"/>
      <c r="KCJ2562" s="112"/>
      <c r="KCK2562" s="112"/>
      <c r="KCL2562" s="112"/>
      <c r="KCM2562" s="112"/>
      <c r="KCN2562" s="112"/>
      <c r="KCO2562" s="112"/>
      <c r="KCP2562" s="112"/>
      <c r="KCQ2562" s="112"/>
      <c r="KCR2562" s="112"/>
      <c r="KCS2562" s="112"/>
      <c r="KCT2562" s="112"/>
      <c r="KCU2562" s="112"/>
      <c r="KCV2562" s="112"/>
      <c r="KCW2562" s="112"/>
      <c r="KCX2562" s="112"/>
      <c r="KCY2562" s="112"/>
      <c r="KCZ2562" s="112"/>
      <c r="KDA2562" s="112"/>
      <c r="KDB2562" s="112"/>
      <c r="KDC2562" s="112"/>
      <c r="KDD2562" s="112"/>
      <c r="KDE2562" s="112"/>
      <c r="KDF2562" s="112"/>
      <c r="KDG2562" s="112"/>
      <c r="KDH2562" s="112"/>
      <c r="KDI2562" s="112"/>
      <c r="KDJ2562" s="112"/>
      <c r="KDK2562" s="112"/>
      <c r="KDL2562" s="112"/>
      <c r="KDM2562" s="112"/>
      <c r="KDN2562" s="112"/>
      <c r="KDO2562" s="112"/>
      <c r="KDP2562" s="112"/>
      <c r="KDQ2562" s="112"/>
      <c r="KDR2562" s="112"/>
      <c r="KDS2562" s="112"/>
      <c r="KDT2562" s="112"/>
      <c r="KDU2562" s="112"/>
      <c r="KDV2562" s="112"/>
      <c r="KDW2562" s="112"/>
      <c r="KDX2562" s="112"/>
      <c r="KDY2562" s="112"/>
      <c r="KDZ2562" s="112"/>
      <c r="KEA2562" s="112"/>
      <c r="KEB2562" s="112"/>
      <c r="KEC2562" s="112"/>
      <c r="KED2562" s="112"/>
      <c r="KEE2562" s="112"/>
      <c r="KEF2562" s="112"/>
      <c r="KEG2562" s="112"/>
      <c r="KEH2562" s="112"/>
      <c r="KEI2562" s="112"/>
      <c r="KEJ2562" s="112"/>
      <c r="KEK2562" s="112"/>
      <c r="KEL2562" s="112"/>
      <c r="KEM2562" s="112"/>
      <c r="KEN2562" s="112"/>
      <c r="KEO2562" s="112"/>
      <c r="KEP2562" s="112"/>
      <c r="KEQ2562" s="112"/>
      <c r="KER2562" s="112"/>
      <c r="KES2562" s="112"/>
      <c r="KET2562" s="112"/>
      <c r="KEU2562" s="112"/>
      <c r="KEV2562" s="112"/>
      <c r="KEW2562" s="112"/>
      <c r="KEX2562" s="112"/>
      <c r="KEY2562" s="112"/>
      <c r="KEZ2562" s="112"/>
      <c r="KFA2562" s="112"/>
      <c r="KFB2562" s="112"/>
      <c r="KFC2562" s="112"/>
      <c r="KFD2562" s="112"/>
      <c r="KFE2562" s="112"/>
      <c r="KFF2562" s="112"/>
      <c r="KFG2562" s="112"/>
      <c r="KFH2562" s="112"/>
      <c r="KFI2562" s="112"/>
      <c r="KFJ2562" s="112"/>
      <c r="KFK2562" s="112"/>
      <c r="KFL2562" s="112"/>
      <c r="KFM2562" s="112"/>
      <c r="KFN2562" s="112"/>
      <c r="KFO2562" s="112"/>
      <c r="KFP2562" s="112"/>
      <c r="KFQ2562" s="112"/>
      <c r="KFR2562" s="112"/>
      <c r="KFS2562" s="112"/>
      <c r="KFT2562" s="112"/>
      <c r="KFU2562" s="112"/>
      <c r="KFV2562" s="112"/>
      <c r="KFW2562" s="112"/>
      <c r="KFX2562" s="112"/>
      <c r="KFY2562" s="112"/>
      <c r="KFZ2562" s="112"/>
      <c r="KGA2562" s="112"/>
      <c r="KGB2562" s="112"/>
      <c r="KGC2562" s="112"/>
      <c r="KGD2562" s="112"/>
      <c r="KGE2562" s="112"/>
      <c r="KGF2562" s="112"/>
      <c r="KGG2562" s="112"/>
      <c r="KGH2562" s="112"/>
      <c r="KGI2562" s="112"/>
      <c r="KGJ2562" s="112"/>
      <c r="KGK2562" s="112"/>
      <c r="KGL2562" s="112"/>
      <c r="KGM2562" s="112"/>
      <c r="KGN2562" s="112"/>
      <c r="KGO2562" s="112"/>
      <c r="KGP2562" s="112"/>
      <c r="KGQ2562" s="112"/>
      <c r="KGR2562" s="112"/>
      <c r="KGS2562" s="112"/>
      <c r="KGT2562" s="112"/>
      <c r="KGU2562" s="112"/>
      <c r="KGV2562" s="112"/>
      <c r="KGW2562" s="112"/>
      <c r="KGX2562" s="112"/>
      <c r="KGY2562" s="112"/>
      <c r="KGZ2562" s="112"/>
      <c r="KHA2562" s="112"/>
      <c r="KHB2562" s="112"/>
      <c r="KHC2562" s="112"/>
      <c r="KHD2562" s="112"/>
      <c r="KHE2562" s="112"/>
      <c r="KHF2562" s="112"/>
      <c r="KHG2562" s="112"/>
      <c r="KHH2562" s="112"/>
      <c r="KHI2562" s="112"/>
      <c r="KHJ2562" s="112"/>
      <c r="KHK2562" s="112"/>
      <c r="KHL2562" s="112"/>
      <c r="KHM2562" s="112"/>
      <c r="KHN2562" s="112"/>
      <c r="KHO2562" s="112"/>
      <c r="KHP2562" s="112"/>
      <c r="KHQ2562" s="112"/>
      <c r="KHR2562" s="112"/>
      <c r="KHS2562" s="112"/>
      <c r="KHT2562" s="112"/>
      <c r="KHU2562" s="112"/>
      <c r="KHV2562" s="112"/>
      <c r="KHW2562" s="112"/>
      <c r="KHX2562" s="112"/>
      <c r="KHY2562" s="112"/>
      <c r="KHZ2562" s="112"/>
      <c r="KIA2562" s="112"/>
      <c r="KIB2562" s="112"/>
      <c r="KIC2562" s="112"/>
      <c r="KID2562" s="112"/>
      <c r="KIE2562" s="112"/>
      <c r="KIF2562" s="112"/>
      <c r="KIG2562" s="112"/>
      <c r="KIH2562" s="112"/>
      <c r="KII2562" s="112"/>
      <c r="KIJ2562" s="112"/>
      <c r="KIK2562" s="112"/>
      <c r="KIL2562" s="112"/>
      <c r="KIM2562" s="112"/>
      <c r="KIN2562" s="112"/>
      <c r="KIO2562" s="112"/>
      <c r="KIP2562" s="112"/>
      <c r="KIQ2562" s="112"/>
      <c r="KIR2562" s="112"/>
      <c r="KIS2562" s="112"/>
      <c r="KIT2562" s="112"/>
      <c r="KIU2562" s="112"/>
      <c r="KIV2562" s="112"/>
      <c r="KIW2562" s="112"/>
      <c r="KIX2562" s="112"/>
      <c r="KIY2562" s="112"/>
      <c r="KIZ2562" s="112"/>
      <c r="KJA2562" s="112"/>
      <c r="KJB2562" s="112"/>
      <c r="KJC2562" s="112"/>
      <c r="KJD2562" s="112"/>
      <c r="KJE2562" s="112"/>
      <c r="KJF2562" s="112"/>
      <c r="KJG2562" s="112"/>
      <c r="KJH2562" s="112"/>
      <c r="KJI2562" s="112"/>
      <c r="KJJ2562" s="112"/>
      <c r="KJK2562" s="112"/>
      <c r="KJL2562" s="112"/>
      <c r="KJM2562" s="112"/>
      <c r="KJN2562" s="112"/>
      <c r="KJO2562" s="112"/>
      <c r="KJP2562" s="112"/>
      <c r="KJQ2562" s="112"/>
      <c r="KJR2562" s="112"/>
      <c r="KJS2562" s="112"/>
      <c r="KJT2562" s="112"/>
      <c r="KJU2562" s="112"/>
      <c r="KJV2562" s="112"/>
      <c r="KJW2562" s="112"/>
      <c r="KJX2562" s="112"/>
      <c r="KJY2562" s="112"/>
      <c r="KJZ2562" s="112"/>
      <c r="KKA2562" s="112"/>
      <c r="KKB2562" s="112"/>
      <c r="KKC2562" s="112"/>
      <c r="KKD2562" s="112"/>
      <c r="KKE2562" s="112"/>
      <c r="KKF2562" s="112"/>
      <c r="KKG2562" s="112"/>
      <c r="KKH2562" s="112"/>
      <c r="KKI2562" s="112"/>
      <c r="KKJ2562" s="112"/>
      <c r="KKK2562" s="112"/>
      <c r="KKL2562" s="112"/>
      <c r="KKM2562" s="112"/>
      <c r="KKN2562" s="112"/>
      <c r="KKO2562" s="112"/>
      <c r="KKP2562" s="112"/>
      <c r="KKQ2562" s="112"/>
      <c r="KKR2562" s="112"/>
      <c r="KKS2562" s="112"/>
      <c r="KKT2562" s="112"/>
      <c r="KKU2562" s="112"/>
      <c r="KKV2562" s="112"/>
      <c r="KKW2562" s="112"/>
      <c r="KKX2562" s="112"/>
      <c r="KKY2562" s="112"/>
      <c r="KKZ2562" s="112"/>
      <c r="KLA2562" s="112"/>
      <c r="KLB2562" s="112"/>
      <c r="KLC2562" s="112"/>
      <c r="KLD2562" s="112"/>
      <c r="KLE2562" s="112"/>
      <c r="KLF2562" s="112"/>
      <c r="KLG2562" s="112"/>
      <c r="KLH2562" s="112"/>
      <c r="KLI2562" s="112"/>
      <c r="KLJ2562" s="112"/>
      <c r="KLK2562" s="112"/>
      <c r="KLL2562" s="112"/>
      <c r="KLM2562" s="112"/>
      <c r="KLN2562" s="112"/>
      <c r="KLO2562" s="112"/>
      <c r="KLP2562" s="112"/>
      <c r="KLQ2562" s="112"/>
      <c r="KLR2562" s="112"/>
      <c r="KLS2562" s="112"/>
      <c r="KLT2562" s="112"/>
      <c r="KLU2562" s="112"/>
      <c r="KLV2562" s="112"/>
      <c r="KLW2562" s="112"/>
      <c r="KLX2562" s="112"/>
      <c r="KLY2562" s="112"/>
      <c r="KLZ2562" s="112"/>
      <c r="KMA2562" s="112"/>
      <c r="KMB2562" s="112"/>
      <c r="KMC2562" s="112"/>
      <c r="KMD2562" s="112"/>
      <c r="KME2562" s="112"/>
      <c r="KMF2562" s="112"/>
      <c r="KMG2562" s="112"/>
      <c r="KMH2562" s="112"/>
      <c r="KMI2562" s="112"/>
      <c r="KMJ2562" s="112"/>
      <c r="KMK2562" s="112"/>
      <c r="KML2562" s="112"/>
      <c r="KMM2562" s="112"/>
      <c r="KMN2562" s="112"/>
      <c r="KMO2562" s="112"/>
      <c r="KMP2562" s="112"/>
      <c r="KMQ2562" s="112"/>
      <c r="KMR2562" s="112"/>
      <c r="KMS2562" s="112"/>
      <c r="KMT2562" s="112"/>
      <c r="KMU2562" s="112"/>
      <c r="KMV2562" s="112"/>
      <c r="KMW2562" s="112"/>
      <c r="KMX2562" s="112"/>
      <c r="KMY2562" s="112"/>
      <c r="KMZ2562" s="112"/>
      <c r="KNA2562" s="112"/>
      <c r="KNB2562" s="112"/>
      <c r="KNC2562" s="112"/>
      <c r="KND2562" s="112"/>
      <c r="KNE2562" s="112"/>
      <c r="KNF2562" s="112"/>
      <c r="KNG2562" s="112"/>
      <c r="KNH2562" s="112"/>
      <c r="KNI2562" s="112"/>
      <c r="KNJ2562" s="112"/>
      <c r="KNK2562" s="112"/>
      <c r="KNL2562" s="112"/>
      <c r="KNM2562" s="112"/>
      <c r="KNN2562" s="112"/>
      <c r="KNO2562" s="112"/>
      <c r="KNP2562" s="112"/>
      <c r="KNQ2562" s="112"/>
      <c r="KNR2562" s="112"/>
      <c r="KNS2562" s="112"/>
      <c r="KNT2562" s="112"/>
      <c r="KNU2562" s="112"/>
      <c r="KNV2562" s="112"/>
      <c r="KNW2562" s="112"/>
      <c r="KNX2562" s="112"/>
      <c r="KNY2562" s="112"/>
      <c r="KNZ2562" s="112"/>
      <c r="KOA2562" s="112"/>
      <c r="KOB2562" s="112"/>
      <c r="KOC2562" s="112"/>
      <c r="KOD2562" s="112"/>
      <c r="KOE2562" s="112"/>
      <c r="KOF2562" s="112"/>
      <c r="KOG2562" s="112"/>
      <c r="KOH2562" s="112"/>
      <c r="KOI2562" s="112"/>
      <c r="KOJ2562" s="112"/>
      <c r="KOK2562" s="112"/>
      <c r="KOL2562" s="112"/>
      <c r="KOM2562" s="112"/>
      <c r="KON2562" s="112"/>
      <c r="KOO2562" s="112"/>
      <c r="KOP2562" s="112"/>
      <c r="KOQ2562" s="112"/>
      <c r="KOR2562" s="112"/>
      <c r="KOS2562" s="112"/>
      <c r="KOT2562" s="112"/>
      <c r="KOU2562" s="112"/>
      <c r="KOV2562" s="112"/>
      <c r="KOW2562" s="112"/>
      <c r="KOX2562" s="112"/>
      <c r="KOY2562" s="112"/>
      <c r="KOZ2562" s="112"/>
      <c r="KPA2562" s="112"/>
      <c r="KPB2562" s="112"/>
      <c r="KPC2562" s="112"/>
      <c r="KPD2562" s="112"/>
      <c r="KPE2562" s="112"/>
      <c r="KPF2562" s="112"/>
      <c r="KPG2562" s="112"/>
      <c r="KPH2562" s="112"/>
      <c r="KPI2562" s="112"/>
      <c r="KPJ2562" s="112"/>
      <c r="KPK2562" s="112"/>
      <c r="KPL2562" s="112"/>
      <c r="KPM2562" s="112"/>
      <c r="KPN2562" s="112"/>
      <c r="KPO2562" s="112"/>
      <c r="KPP2562" s="112"/>
      <c r="KPQ2562" s="112"/>
      <c r="KPR2562" s="112"/>
      <c r="KPS2562" s="112"/>
      <c r="KPT2562" s="112"/>
      <c r="KPU2562" s="112"/>
      <c r="KPV2562" s="112"/>
      <c r="KPW2562" s="112"/>
      <c r="KPX2562" s="112"/>
      <c r="KPY2562" s="112"/>
      <c r="KPZ2562" s="112"/>
      <c r="KQA2562" s="112"/>
      <c r="KQB2562" s="112"/>
      <c r="KQC2562" s="112"/>
      <c r="KQD2562" s="112"/>
      <c r="KQE2562" s="112"/>
      <c r="KQF2562" s="112"/>
      <c r="KQG2562" s="112"/>
      <c r="KQH2562" s="112"/>
      <c r="KQI2562" s="112"/>
      <c r="KQJ2562" s="112"/>
      <c r="KQK2562" s="112"/>
      <c r="KQL2562" s="112"/>
      <c r="KQM2562" s="112"/>
      <c r="KQN2562" s="112"/>
      <c r="KQO2562" s="112"/>
      <c r="KQP2562" s="112"/>
      <c r="KQQ2562" s="112"/>
      <c r="KQR2562" s="112"/>
      <c r="KQS2562" s="112"/>
      <c r="KQT2562" s="112"/>
      <c r="KQU2562" s="112"/>
      <c r="KQV2562" s="112"/>
      <c r="KQW2562" s="112"/>
      <c r="KQX2562" s="112"/>
      <c r="KQY2562" s="112"/>
      <c r="KQZ2562" s="112"/>
      <c r="KRA2562" s="112"/>
      <c r="KRB2562" s="112"/>
      <c r="KRC2562" s="112"/>
      <c r="KRD2562" s="112"/>
      <c r="KRE2562" s="112"/>
      <c r="KRF2562" s="112"/>
      <c r="KRG2562" s="112"/>
      <c r="KRH2562" s="112"/>
      <c r="KRI2562" s="112"/>
      <c r="KRJ2562" s="112"/>
      <c r="KRK2562" s="112"/>
      <c r="KRL2562" s="112"/>
      <c r="KRM2562" s="112"/>
      <c r="KRN2562" s="112"/>
      <c r="KRO2562" s="112"/>
      <c r="KRP2562" s="112"/>
      <c r="KRQ2562" s="112"/>
      <c r="KRR2562" s="112"/>
      <c r="KRS2562" s="112"/>
      <c r="KRT2562" s="112"/>
      <c r="KRU2562" s="112"/>
      <c r="KRV2562" s="112"/>
      <c r="KRW2562" s="112"/>
      <c r="KRX2562" s="112"/>
      <c r="KRY2562" s="112"/>
      <c r="KRZ2562" s="112"/>
      <c r="KSA2562" s="112"/>
      <c r="KSB2562" s="112"/>
      <c r="KSC2562" s="112"/>
      <c r="KSD2562" s="112"/>
      <c r="KSE2562" s="112"/>
      <c r="KSF2562" s="112"/>
      <c r="KSG2562" s="112"/>
      <c r="KSH2562" s="112"/>
      <c r="KSI2562" s="112"/>
      <c r="KSJ2562" s="112"/>
      <c r="KSK2562" s="112"/>
      <c r="KSL2562" s="112"/>
      <c r="KSM2562" s="112"/>
      <c r="KSN2562" s="112"/>
      <c r="KSO2562" s="112"/>
      <c r="KSP2562" s="112"/>
      <c r="KSQ2562" s="112"/>
      <c r="KSR2562" s="112"/>
      <c r="KSS2562" s="112"/>
      <c r="KST2562" s="112"/>
      <c r="KSU2562" s="112"/>
      <c r="KSV2562" s="112"/>
      <c r="KSW2562" s="112"/>
      <c r="KSX2562" s="112"/>
      <c r="KSY2562" s="112"/>
      <c r="KSZ2562" s="112"/>
      <c r="KTA2562" s="112"/>
      <c r="KTB2562" s="112"/>
      <c r="KTC2562" s="112"/>
      <c r="KTD2562" s="112"/>
      <c r="KTE2562" s="112"/>
      <c r="KTF2562" s="112"/>
      <c r="KTG2562" s="112"/>
      <c r="KTH2562" s="112"/>
      <c r="KTI2562" s="112"/>
      <c r="KTJ2562" s="112"/>
      <c r="KTK2562" s="112"/>
      <c r="KTL2562" s="112"/>
      <c r="KTM2562" s="112"/>
      <c r="KTN2562" s="112"/>
      <c r="KTO2562" s="112"/>
      <c r="KTP2562" s="112"/>
      <c r="KTQ2562" s="112"/>
      <c r="KTR2562" s="112"/>
      <c r="KTS2562" s="112"/>
      <c r="KTT2562" s="112"/>
      <c r="KTU2562" s="112"/>
      <c r="KTV2562" s="112"/>
      <c r="KTW2562" s="112"/>
      <c r="KTX2562" s="112"/>
      <c r="KTY2562" s="112"/>
      <c r="KTZ2562" s="112"/>
      <c r="KUA2562" s="112"/>
      <c r="KUB2562" s="112"/>
      <c r="KUC2562" s="112"/>
      <c r="KUD2562" s="112"/>
      <c r="KUE2562" s="112"/>
      <c r="KUF2562" s="112"/>
      <c r="KUG2562" s="112"/>
      <c r="KUH2562" s="112"/>
      <c r="KUI2562" s="112"/>
      <c r="KUJ2562" s="112"/>
      <c r="KUK2562" s="112"/>
      <c r="KUL2562" s="112"/>
      <c r="KUM2562" s="112"/>
      <c r="KUN2562" s="112"/>
      <c r="KUO2562" s="112"/>
      <c r="KUP2562" s="112"/>
      <c r="KUQ2562" s="112"/>
      <c r="KUR2562" s="112"/>
      <c r="KUS2562" s="112"/>
      <c r="KUT2562" s="112"/>
      <c r="KUU2562" s="112"/>
      <c r="KUV2562" s="112"/>
      <c r="KUW2562" s="112"/>
      <c r="KUX2562" s="112"/>
      <c r="KUY2562" s="112"/>
      <c r="KUZ2562" s="112"/>
      <c r="KVA2562" s="112"/>
      <c r="KVB2562" s="112"/>
      <c r="KVC2562" s="112"/>
      <c r="KVD2562" s="112"/>
      <c r="KVE2562" s="112"/>
      <c r="KVF2562" s="112"/>
      <c r="KVG2562" s="112"/>
      <c r="KVH2562" s="112"/>
      <c r="KVI2562" s="112"/>
      <c r="KVJ2562" s="112"/>
      <c r="KVK2562" s="112"/>
      <c r="KVL2562" s="112"/>
      <c r="KVM2562" s="112"/>
      <c r="KVN2562" s="112"/>
      <c r="KVO2562" s="112"/>
      <c r="KVP2562" s="112"/>
      <c r="KVQ2562" s="112"/>
      <c r="KVR2562" s="112"/>
      <c r="KVS2562" s="112"/>
      <c r="KVT2562" s="112"/>
      <c r="KVU2562" s="112"/>
      <c r="KVV2562" s="112"/>
      <c r="KVW2562" s="112"/>
      <c r="KVX2562" s="112"/>
      <c r="KVY2562" s="112"/>
      <c r="KVZ2562" s="112"/>
      <c r="KWA2562" s="112"/>
      <c r="KWB2562" s="112"/>
      <c r="KWC2562" s="112"/>
      <c r="KWD2562" s="112"/>
      <c r="KWE2562" s="112"/>
      <c r="KWF2562" s="112"/>
      <c r="KWG2562" s="112"/>
      <c r="KWH2562" s="112"/>
      <c r="KWI2562" s="112"/>
      <c r="KWJ2562" s="112"/>
      <c r="KWK2562" s="112"/>
      <c r="KWL2562" s="112"/>
      <c r="KWM2562" s="112"/>
      <c r="KWN2562" s="112"/>
      <c r="KWO2562" s="112"/>
      <c r="KWP2562" s="112"/>
      <c r="KWQ2562" s="112"/>
      <c r="KWR2562" s="112"/>
      <c r="KWS2562" s="112"/>
      <c r="KWT2562" s="112"/>
      <c r="KWU2562" s="112"/>
      <c r="KWV2562" s="112"/>
      <c r="KWW2562" s="112"/>
      <c r="KWX2562" s="112"/>
      <c r="KWY2562" s="112"/>
      <c r="KWZ2562" s="112"/>
      <c r="KXA2562" s="112"/>
      <c r="KXB2562" s="112"/>
      <c r="KXC2562" s="112"/>
      <c r="KXD2562" s="112"/>
      <c r="KXE2562" s="112"/>
      <c r="KXF2562" s="112"/>
      <c r="KXG2562" s="112"/>
      <c r="KXH2562" s="112"/>
      <c r="KXI2562" s="112"/>
      <c r="KXJ2562" s="112"/>
      <c r="KXK2562" s="112"/>
      <c r="KXL2562" s="112"/>
      <c r="KXM2562" s="112"/>
      <c r="KXN2562" s="112"/>
      <c r="KXO2562" s="112"/>
      <c r="KXP2562" s="112"/>
      <c r="KXQ2562" s="112"/>
      <c r="KXR2562" s="112"/>
      <c r="KXS2562" s="112"/>
      <c r="KXT2562" s="112"/>
      <c r="KXU2562" s="112"/>
      <c r="KXV2562" s="112"/>
      <c r="KXW2562" s="112"/>
      <c r="KXX2562" s="112"/>
      <c r="KXY2562" s="112"/>
      <c r="KXZ2562" s="112"/>
      <c r="KYA2562" s="112"/>
      <c r="KYB2562" s="112"/>
      <c r="KYC2562" s="112"/>
      <c r="KYD2562" s="112"/>
      <c r="KYE2562" s="112"/>
      <c r="KYF2562" s="112"/>
      <c r="KYG2562" s="112"/>
      <c r="KYH2562" s="112"/>
      <c r="KYI2562" s="112"/>
      <c r="KYJ2562" s="112"/>
      <c r="KYK2562" s="112"/>
      <c r="KYL2562" s="112"/>
      <c r="KYM2562" s="112"/>
      <c r="KYN2562" s="112"/>
      <c r="KYO2562" s="112"/>
      <c r="KYP2562" s="112"/>
      <c r="KYQ2562" s="112"/>
      <c r="KYR2562" s="112"/>
      <c r="KYS2562" s="112"/>
      <c r="KYT2562" s="112"/>
      <c r="KYU2562" s="112"/>
      <c r="KYV2562" s="112"/>
      <c r="KYW2562" s="112"/>
      <c r="KYX2562" s="112"/>
      <c r="KYY2562" s="112"/>
      <c r="KYZ2562" s="112"/>
      <c r="KZA2562" s="112"/>
      <c r="KZB2562" s="112"/>
      <c r="KZC2562" s="112"/>
      <c r="KZD2562" s="112"/>
      <c r="KZE2562" s="112"/>
      <c r="KZF2562" s="112"/>
      <c r="KZG2562" s="112"/>
      <c r="KZH2562" s="112"/>
      <c r="KZI2562" s="112"/>
      <c r="KZJ2562" s="112"/>
      <c r="KZK2562" s="112"/>
      <c r="KZL2562" s="112"/>
      <c r="KZM2562" s="112"/>
      <c r="KZN2562" s="112"/>
      <c r="KZO2562" s="112"/>
      <c r="KZP2562" s="112"/>
      <c r="KZQ2562" s="112"/>
      <c r="KZR2562" s="112"/>
      <c r="KZS2562" s="112"/>
      <c r="KZT2562" s="112"/>
      <c r="KZU2562" s="112"/>
      <c r="KZV2562" s="112"/>
      <c r="KZW2562" s="112"/>
      <c r="KZX2562" s="112"/>
      <c r="KZY2562" s="112"/>
      <c r="KZZ2562" s="112"/>
      <c r="LAA2562" s="112"/>
      <c r="LAB2562" s="112"/>
      <c r="LAC2562" s="112"/>
      <c r="LAD2562" s="112"/>
      <c r="LAE2562" s="112"/>
      <c r="LAF2562" s="112"/>
      <c r="LAG2562" s="112"/>
      <c r="LAH2562" s="112"/>
      <c r="LAI2562" s="112"/>
      <c r="LAJ2562" s="112"/>
      <c r="LAK2562" s="112"/>
      <c r="LAL2562" s="112"/>
      <c r="LAM2562" s="112"/>
      <c r="LAN2562" s="112"/>
      <c r="LAO2562" s="112"/>
      <c r="LAP2562" s="112"/>
      <c r="LAQ2562" s="112"/>
      <c r="LAR2562" s="112"/>
      <c r="LAS2562" s="112"/>
      <c r="LAT2562" s="112"/>
      <c r="LAU2562" s="112"/>
      <c r="LAV2562" s="112"/>
      <c r="LAW2562" s="112"/>
      <c r="LAX2562" s="112"/>
      <c r="LAY2562" s="112"/>
      <c r="LAZ2562" s="112"/>
      <c r="LBA2562" s="112"/>
      <c r="LBB2562" s="112"/>
      <c r="LBC2562" s="112"/>
      <c r="LBD2562" s="112"/>
      <c r="LBE2562" s="112"/>
      <c r="LBF2562" s="112"/>
      <c r="LBG2562" s="112"/>
      <c r="LBH2562" s="112"/>
      <c r="LBI2562" s="112"/>
      <c r="LBJ2562" s="112"/>
      <c r="LBK2562" s="112"/>
      <c r="LBL2562" s="112"/>
      <c r="LBM2562" s="112"/>
      <c r="LBN2562" s="112"/>
      <c r="LBO2562" s="112"/>
      <c r="LBP2562" s="112"/>
      <c r="LBQ2562" s="112"/>
      <c r="LBR2562" s="112"/>
      <c r="LBS2562" s="112"/>
      <c r="LBT2562" s="112"/>
      <c r="LBU2562" s="112"/>
      <c r="LBV2562" s="112"/>
      <c r="LBW2562" s="112"/>
      <c r="LBX2562" s="112"/>
      <c r="LBY2562" s="112"/>
      <c r="LBZ2562" s="112"/>
      <c r="LCA2562" s="112"/>
      <c r="LCB2562" s="112"/>
      <c r="LCC2562" s="112"/>
      <c r="LCD2562" s="112"/>
      <c r="LCE2562" s="112"/>
      <c r="LCF2562" s="112"/>
      <c r="LCG2562" s="112"/>
      <c r="LCH2562" s="112"/>
      <c r="LCI2562" s="112"/>
      <c r="LCJ2562" s="112"/>
      <c r="LCK2562" s="112"/>
      <c r="LCL2562" s="112"/>
      <c r="LCM2562" s="112"/>
      <c r="LCN2562" s="112"/>
      <c r="LCO2562" s="112"/>
      <c r="LCP2562" s="112"/>
      <c r="LCQ2562" s="112"/>
      <c r="LCR2562" s="112"/>
      <c r="LCS2562" s="112"/>
      <c r="LCT2562" s="112"/>
      <c r="LCU2562" s="112"/>
      <c r="LCV2562" s="112"/>
      <c r="LCW2562" s="112"/>
      <c r="LCX2562" s="112"/>
      <c r="LCY2562" s="112"/>
      <c r="LCZ2562" s="112"/>
      <c r="LDA2562" s="112"/>
      <c r="LDB2562" s="112"/>
      <c r="LDC2562" s="112"/>
      <c r="LDD2562" s="112"/>
      <c r="LDE2562" s="112"/>
      <c r="LDF2562" s="112"/>
      <c r="LDG2562" s="112"/>
      <c r="LDH2562" s="112"/>
      <c r="LDI2562" s="112"/>
      <c r="LDJ2562" s="112"/>
      <c r="LDK2562" s="112"/>
      <c r="LDL2562" s="112"/>
      <c r="LDM2562" s="112"/>
      <c r="LDN2562" s="112"/>
      <c r="LDO2562" s="112"/>
      <c r="LDP2562" s="112"/>
      <c r="LDQ2562" s="112"/>
      <c r="LDR2562" s="112"/>
      <c r="LDS2562" s="112"/>
      <c r="LDT2562" s="112"/>
      <c r="LDU2562" s="112"/>
      <c r="LDV2562" s="112"/>
      <c r="LDW2562" s="112"/>
      <c r="LDX2562" s="112"/>
      <c r="LDY2562" s="112"/>
      <c r="LDZ2562" s="112"/>
      <c r="LEA2562" s="112"/>
      <c r="LEB2562" s="112"/>
      <c r="LEC2562" s="112"/>
      <c r="LED2562" s="112"/>
      <c r="LEE2562" s="112"/>
      <c r="LEF2562" s="112"/>
      <c r="LEG2562" s="112"/>
      <c r="LEH2562" s="112"/>
      <c r="LEI2562" s="112"/>
      <c r="LEJ2562" s="112"/>
      <c r="LEK2562" s="112"/>
      <c r="LEL2562" s="112"/>
      <c r="LEM2562" s="112"/>
      <c r="LEN2562" s="112"/>
      <c r="LEO2562" s="112"/>
      <c r="LEP2562" s="112"/>
      <c r="LEQ2562" s="112"/>
      <c r="LER2562" s="112"/>
      <c r="LES2562" s="112"/>
      <c r="LET2562" s="112"/>
      <c r="LEU2562" s="112"/>
      <c r="LEV2562" s="112"/>
      <c r="LEW2562" s="112"/>
      <c r="LEX2562" s="112"/>
      <c r="LEY2562" s="112"/>
      <c r="LEZ2562" s="112"/>
      <c r="LFA2562" s="112"/>
      <c r="LFB2562" s="112"/>
      <c r="LFC2562" s="112"/>
      <c r="LFD2562" s="112"/>
      <c r="LFE2562" s="112"/>
      <c r="LFF2562" s="112"/>
      <c r="LFG2562" s="112"/>
      <c r="LFH2562" s="112"/>
      <c r="LFI2562" s="112"/>
      <c r="LFJ2562" s="112"/>
      <c r="LFK2562" s="112"/>
      <c r="LFL2562" s="112"/>
      <c r="LFM2562" s="112"/>
      <c r="LFN2562" s="112"/>
      <c r="LFO2562" s="112"/>
      <c r="LFP2562" s="112"/>
      <c r="LFQ2562" s="112"/>
      <c r="LFR2562" s="112"/>
      <c r="LFS2562" s="112"/>
      <c r="LFT2562" s="112"/>
      <c r="LFU2562" s="112"/>
      <c r="LFV2562" s="112"/>
      <c r="LFW2562" s="112"/>
      <c r="LFX2562" s="112"/>
      <c r="LFY2562" s="112"/>
      <c r="LFZ2562" s="112"/>
      <c r="LGA2562" s="112"/>
      <c r="LGB2562" s="112"/>
      <c r="LGC2562" s="112"/>
      <c r="LGD2562" s="112"/>
      <c r="LGE2562" s="112"/>
      <c r="LGF2562" s="112"/>
      <c r="LGG2562" s="112"/>
      <c r="LGH2562" s="112"/>
      <c r="LGI2562" s="112"/>
      <c r="LGJ2562" s="112"/>
      <c r="LGK2562" s="112"/>
      <c r="LGL2562" s="112"/>
      <c r="LGM2562" s="112"/>
      <c r="LGN2562" s="112"/>
      <c r="LGO2562" s="112"/>
      <c r="LGP2562" s="112"/>
      <c r="LGQ2562" s="112"/>
      <c r="LGR2562" s="112"/>
      <c r="LGS2562" s="112"/>
      <c r="LGT2562" s="112"/>
      <c r="LGU2562" s="112"/>
      <c r="LGV2562" s="112"/>
      <c r="LGW2562" s="112"/>
      <c r="LGX2562" s="112"/>
      <c r="LGY2562" s="112"/>
      <c r="LGZ2562" s="112"/>
      <c r="LHA2562" s="112"/>
      <c r="LHB2562" s="112"/>
      <c r="LHC2562" s="112"/>
      <c r="LHD2562" s="112"/>
      <c r="LHE2562" s="112"/>
      <c r="LHF2562" s="112"/>
      <c r="LHG2562" s="112"/>
      <c r="LHH2562" s="112"/>
      <c r="LHI2562" s="112"/>
      <c r="LHJ2562" s="112"/>
      <c r="LHK2562" s="112"/>
      <c r="LHL2562" s="112"/>
      <c r="LHM2562" s="112"/>
      <c r="LHN2562" s="112"/>
      <c r="LHO2562" s="112"/>
      <c r="LHP2562" s="112"/>
      <c r="LHQ2562" s="112"/>
      <c r="LHR2562" s="112"/>
      <c r="LHS2562" s="112"/>
      <c r="LHT2562" s="112"/>
      <c r="LHU2562" s="112"/>
      <c r="LHV2562" s="112"/>
      <c r="LHW2562" s="112"/>
      <c r="LHX2562" s="112"/>
      <c r="LHY2562" s="112"/>
      <c r="LHZ2562" s="112"/>
      <c r="LIA2562" s="112"/>
      <c r="LIB2562" s="112"/>
      <c r="LIC2562" s="112"/>
      <c r="LID2562" s="112"/>
      <c r="LIE2562" s="112"/>
      <c r="LIF2562" s="112"/>
      <c r="LIG2562" s="112"/>
      <c r="LIH2562" s="112"/>
      <c r="LII2562" s="112"/>
      <c r="LIJ2562" s="112"/>
      <c r="LIK2562" s="112"/>
      <c r="LIL2562" s="112"/>
      <c r="LIM2562" s="112"/>
      <c r="LIN2562" s="112"/>
      <c r="LIO2562" s="112"/>
      <c r="LIP2562" s="112"/>
      <c r="LIQ2562" s="112"/>
      <c r="LIR2562" s="112"/>
      <c r="LIS2562" s="112"/>
      <c r="LIT2562" s="112"/>
      <c r="LIU2562" s="112"/>
      <c r="LIV2562" s="112"/>
      <c r="LIW2562" s="112"/>
      <c r="LIX2562" s="112"/>
      <c r="LIY2562" s="112"/>
      <c r="LIZ2562" s="112"/>
      <c r="LJA2562" s="112"/>
      <c r="LJB2562" s="112"/>
      <c r="LJC2562" s="112"/>
      <c r="LJD2562" s="112"/>
      <c r="LJE2562" s="112"/>
      <c r="LJF2562" s="112"/>
      <c r="LJG2562" s="112"/>
      <c r="LJH2562" s="112"/>
      <c r="LJI2562" s="112"/>
      <c r="LJJ2562" s="112"/>
      <c r="LJK2562" s="112"/>
      <c r="LJL2562" s="112"/>
      <c r="LJM2562" s="112"/>
      <c r="LJN2562" s="112"/>
      <c r="LJO2562" s="112"/>
      <c r="LJP2562" s="112"/>
      <c r="LJQ2562" s="112"/>
      <c r="LJR2562" s="112"/>
      <c r="LJS2562" s="112"/>
      <c r="LJT2562" s="112"/>
      <c r="LJU2562" s="112"/>
      <c r="LJV2562" s="112"/>
      <c r="LJW2562" s="112"/>
      <c r="LJX2562" s="112"/>
      <c r="LJY2562" s="112"/>
      <c r="LJZ2562" s="112"/>
      <c r="LKA2562" s="112"/>
      <c r="LKB2562" s="112"/>
      <c r="LKC2562" s="112"/>
      <c r="LKD2562" s="112"/>
      <c r="LKE2562" s="112"/>
      <c r="LKF2562" s="112"/>
      <c r="LKG2562" s="112"/>
      <c r="LKH2562" s="112"/>
      <c r="LKI2562" s="112"/>
      <c r="LKJ2562" s="112"/>
      <c r="LKK2562" s="112"/>
      <c r="LKL2562" s="112"/>
      <c r="LKM2562" s="112"/>
      <c r="LKN2562" s="112"/>
      <c r="LKO2562" s="112"/>
      <c r="LKP2562" s="112"/>
      <c r="LKQ2562" s="112"/>
      <c r="LKR2562" s="112"/>
      <c r="LKS2562" s="112"/>
      <c r="LKT2562" s="112"/>
      <c r="LKU2562" s="112"/>
      <c r="LKV2562" s="112"/>
      <c r="LKW2562" s="112"/>
      <c r="LKX2562" s="112"/>
      <c r="LKY2562" s="112"/>
      <c r="LKZ2562" s="112"/>
      <c r="LLA2562" s="112"/>
      <c r="LLB2562" s="112"/>
      <c r="LLC2562" s="112"/>
      <c r="LLD2562" s="112"/>
      <c r="LLE2562" s="112"/>
      <c r="LLF2562" s="112"/>
      <c r="LLG2562" s="112"/>
      <c r="LLH2562" s="112"/>
      <c r="LLI2562" s="112"/>
      <c r="LLJ2562" s="112"/>
      <c r="LLK2562" s="112"/>
      <c r="LLL2562" s="112"/>
      <c r="LLM2562" s="112"/>
      <c r="LLN2562" s="112"/>
      <c r="LLO2562" s="112"/>
      <c r="LLP2562" s="112"/>
      <c r="LLQ2562" s="112"/>
      <c r="LLR2562" s="112"/>
      <c r="LLS2562" s="112"/>
      <c r="LLT2562" s="112"/>
      <c r="LLU2562" s="112"/>
      <c r="LLV2562" s="112"/>
      <c r="LLW2562" s="112"/>
      <c r="LLX2562" s="112"/>
      <c r="LLY2562" s="112"/>
      <c r="LLZ2562" s="112"/>
      <c r="LMA2562" s="112"/>
      <c r="LMB2562" s="112"/>
      <c r="LMC2562" s="112"/>
      <c r="LMD2562" s="112"/>
      <c r="LME2562" s="112"/>
      <c r="LMF2562" s="112"/>
      <c r="LMG2562" s="112"/>
      <c r="LMH2562" s="112"/>
      <c r="LMI2562" s="112"/>
      <c r="LMJ2562" s="112"/>
      <c r="LMK2562" s="112"/>
      <c r="LML2562" s="112"/>
      <c r="LMM2562" s="112"/>
      <c r="LMN2562" s="112"/>
      <c r="LMO2562" s="112"/>
      <c r="LMP2562" s="112"/>
      <c r="LMQ2562" s="112"/>
      <c r="LMR2562" s="112"/>
      <c r="LMS2562" s="112"/>
      <c r="LMT2562" s="112"/>
      <c r="LMU2562" s="112"/>
      <c r="LMV2562" s="112"/>
      <c r="LMW2562" s="112"/>
      <c r="LMX2562" s="112"/>
      <c r="LMY2562" s="112"/>
      <c r="LMZ2562" s="112"/>
      <c r="LNA2562" s="112"/>
      <c r="LNB2562" s="112"/>
      <c r="LNC2562" s="112"/>
      <c r="LND2562" s="112"/>
      <c r="LNE2562" s="112"/>
      <c r="LNF2562" s="112"/>
      <c r="LNG2562" s="112"/>
      <c r="LNH2562" s="112"/>
      <c r="LNI2562" s="112"/>
      <c r="LNJ2562" s="112"/>
      <c r="LNK2562" s="112"/>
      <c r="LNL2562" s="112"/>
      <c r="LNM2562" s="112"/>
      <c r="LNN2562" s="112"/>
      <c r="LNO2562" s="112"/>
      <c r="LNP2562" s="112"/>
      <c r="LNQ2562" s="112"/>
      <c r="LNR2562" s="112"/>
      <c r="LNS2562" s="112"/>
      <c r="LNT2562" s="112"/>
      <c r="LNU2562" s="112"/>
      <c r="LNV2562" s="112"/>
      <c r="LNW2562" s="112"/>
      <c r="LNX2562" s="112"/>
      <c r="LNY2562" s="112"/>
      <c r="LNZ2562" s="112"/>
      <c r="LOA2562" s="112"/>
      <c r="LOB2562" s="112"/>
      <c r="LOC2562" s="112"/>
      <c r="LOD2562" s="112"/>
      <c r="LOE2562" s="112"/>
      <c r="LOF2562" s="112"/>
      <c r="LOG2562" s="112"/>
      <c r="LOH2562" s="112"/>
      <c r="LOI2562" s="112"/>
      <c r="LOJ2562" s="112"/>
      <c r="LOK2562" s="112"/>
      <c r="LOL2562" s="112"/>
      <c r="LOM2562" s="112"/>
      <c r="LON2562" s="112"/>
      <c r="LOO2562" s="112"/>
      <c r="LOP2562" s="112"/>
      <c r="LOQ2562" s="112"/>
      <c r="LOR2562" s="112"/>
      <c r="LOS2562" s="112"/>
      <c r="LOT2562" s="112"/>
      <c r="LOU2562" s="112"/>
      <c r="LOV2562" s="112"/>
      <c r="LOW2562" s="112"/>
      <c r="LOX2562" s="112"/>
      <c r="LOY2562" s="112"/>
      <c r="LOZ2562" s="112"/>
      <c r="LPA2562" s="112"/>
      <c r="LPB2562" s="112"/>
      <c r="LPC2562" s="112"/>
      <c r="LPD2562" s="112"/>
      <c r="LPE2562" s="112"/>
      <c r="LPF2562" s="112"/>
      <c r="LPG2562" s="112"/>
      <c r="LPH2562" s="112"/>
      <c r="LPI2562" s="112"/>
      <c r="LPJ2562" s="112"/>
      <c r="LPK2562" s="112"/>
      <c r="LPL2562" s="112"/>
      <c r="LPM2562" s="112"/>
      <c r="LPN2562" s="112"/>
      <c r="LPO2562" s="112"/>
      <c r="LPP2562" s="112"/>
      <c r="LPQ2562" s="112"/>
      <c r="LPR2562" s="112"/>
      <c r="LPS2562" s="112"/>
      <c r="LPT2562" s="112"/>
      <c r="LPU2562" s="112"/>
      <c r="LPV2562" s="112"/>
      <c r="LPW2562" s="112"/>
      <c r="LPX2562" s="112"/>
      <c r="LPY2562" s="112"/>
      <c r="LPZ2562" s="112"/>
      <c r="LQA2562" s="112"/>
      <c r="LQB2562" s="112"/>
      <c r="LQC2562" s="112"/>
      <c r="LQD2562" s="112"/>
      <c r="LQE2562" s="112"/>
      <c r="LQF2562" s="112"/>
      <c r="LQG2562" s="112"/>
      <c r="LQH2562" s="112"/>
      <c r="LQI2562" s="112"/>
      <c r="LQJ2562" s="112"/>
      <c r="LQK2562" s="112"/>
      <c r="LQL2562" s="112"/>
      <c r="LQM2562" s="112"/>
      <c r="LQN2562" s="112"/>
      <c r="LQO2562" s="112"/>
      <c r="LQP2562" s="112"/>
      <c r="LQQ2562" s="112"/>
      <c r="LQR2562" s="112"/>
      <c r="LQS2562" s="112"/>
      <c r="LQT2562" s="112"/>
      <c r="LQU2562" s="112"/>
      <c r="LQV2562" s="112"/>
      <c r="LQW2562" s="112"/>
      <c r="LQX2562" s="112"/>
      <c r="LQY2562" s="112"/>
      <c r="LQZ2562" s="112"/>
      <c r="LRA2562" s="112"/>
      <c r="LRB2562" s="112"/>
      <c r="LRC2562" s="112"/>
      <c r="LRD2562" s="112"/>
      <c r="LRE2562" s="112"/>
      <c r="LRF2562" s="112"/>
      <c r="LRG2562" s="112"/>
      <c r="LRH2562" s="112"/>
      <c r="LRI2562" s="112"/>
      <c r="LRJ2562" s="112"/>
      <c r="LRK2562" s="112"/>
      <c r="LRL2562" s="112"/>
      <c r="LRM2562" s="112"/>
      <c r="LRN2562" s="112"/>
      <c r="LRO2562" s="112"/>
      <c r="LRP2562" s="112"/>
      <c r="LRQ2562" s="112"/>
      <c r="LRR2562" s="112"/>
      <c r="LRS2562" s="112"/>
      <c r="LRT2562" s="112"/>
      <c r="LRU2562" s="112"/>
      <c r="LRV2562" s="112"/>
      <c r="LRW2562" s="112"/>
      <c r="LRX2562" s="112"/>
      <c r="LRY2562" s="112"/>
      <c r="LRZ2562" s="112"/>
      <c r="LSA2562" s="112"/>
      <c r="LSB2562" s="112"/>
      <c r="LSC2562" s="112"/>
      <c r="LSD2562" s="112"/>
      <c r="LSE2562" s="112"/>
      <c r="LSF2562" s="112"/>
      <c r="LSG2562" s="112"/>
      <c r="LSH2562" s="112"/>
      <c r="LSI2562" s="112"/>
      <c r="LSJ2562" s="112"/>
      <c r="LSK2562" s="112"/>
      <c r="LSL2562" s="112"/>
      <c r="LSM2562" s="112"/>
      <c r="LSN2562" s="112"/>
      <c r="LSO2562" s="112"/>
      <c r="LSP2562" s="112"/>
      <c r="LSQ2562" s="112"/>
      <c r="LSR2562" s="112"/>
      <c r="LSS2562" s="112"/>
      <c r="LST2562" s="112"/>
      <c r="LSU2562" s="112"/>
      <c r="LSV2562" s="112"/>
      <c r="LSW2562" s="112"/>
      <c r="LSX2562" s="112"/>
      <c r="LSY2562" s="112"/>
      <c r="LSZ2562" s="112"/>
      <c r="LTA2562" s="112"/>
      <c r="LTB2562" s="112"/>
      <c r="LTC2562" s="112"/>
      <c r="LTD2562" s="112"/>
      <c r="LTE2562" s="112"/>
      <c r="LTF2562" s="112"/>
      <c r="LTG2562" s="112"/>
      <c r="LTH2562" s="112"/>
      <c r="LTI2562" s="112"/>
      <c r="LTJ2562" s="112"/>
      <c r="LTK2562" s="112"/>
      <c r="LTL2562" s="112"/>
      <c r="LTM2562" s="112"/>
      <c r="LTN2562" s="112"/>
      <c r="LTO2562" s="112"/>
      <c r="LTP2562" s="112"/>
      <c r="LTQ2562" s="112"/>
      <c r="LTR2562" s="112"/>
      <c r="LTS2562" s="112"/>
      <c r="LTT2562" s="112"/>
      <c r="LTU2562" s="112"/>
      <c r="LTV2562" s="112"/>
      <c r="LTW2562" s="112"/>
      <c r="LTX2562" s="112"/>
      <c r="LTY2562" s="112"/>
      <c r="LTZ2562" s="112"/>
      <c r="LUA2562" s="112"/>
      <c r="LUB2562" s="112"/>
      <c r="LUC2562" s="112"/>
      <c r="LUD2562" s="112"/>
      <c r="LUE2562" s="112"/>
      <c r="LUF2562" s="112"/>
      <c r="LUG2562" s="112"/>
      <c r="LUH2562" s="112"/>
      <c r="LUI2562" s="112"/>
      <c r="LUJ2562" s="112"/>
      <c r="LUK2562" s="112"/>
      <c r="LUL2562" s="112"/>
      <c r="LUM2562" s="112"/>
      <c r="LUN2562" s="112"/>
      <c r="LUO2562" s="112"/>
      <c r="LUP2562" s="112"/>
      <c r="LUQ2562" s="112"/>
      <c r="LUR2562" s="112"/>
      <c r="LUS2562" s="112"/>
      <c r="LUT2562" s="112"/>
      <c r="LUU2562" s="112"/>
      <c r="LUV2562" s="112"/>
      <c r="LUW2562" s="112"/>
      <c r="LUX2562" s="112"/>
      <c r="LUY2562" s="112"/>
      <c r="LUZ2562" s="112"/>
      <c r="LVA2562" s="112"/>
      <c r="LVB2562" s="112"/>
      <c r="LVC2562" s="112"/>
      <c r="LVD2562" s="112"/>
      <c r="LVE2562" s="112"/>
      <c r="LVF2562" s="112"/>
      <c r="LVG2562" s="112"/>
      <c r="LVH2562" s="112"/>
      <c r="LVI2562" s="112"/>
      <c r="LVJ2562" s="112"/>
      <c r="LVK2562" s="112"/>
      <c r="LVL2562" s="112"/>
      <c r="LVM2562" s="112"/>
      <c r="LVN2562" s="112"/>
      <c r="LVO2562" s="112"/>
      <c r="LVP2562" s="112"/>
      <c r="LVQ2562" s="112"/>
      <c r="LVR2562" s="112"/>
      <c r="LVS2562" s="112"/>
      <c r="LVT2562" s="112"/>
      <c r="LVU2562" s="112"/>
      <c r="LVV2562" s="112"/>
      <c r="LVW2562" s="112"/>
      <c r="LVX2562" s="112"/>
      <c r="LVY2562" s="112"/>
      <c r="LVZ2562" s="112"/>
      <c r="LWA2562" s="112"/>
      <c r="LWB2562" s="112"/>
      <c r="LWC2562" s="112"/>
      <c r="LWD2562" s="112"/>
      <c r="LWE2562" s="112"/>
      <c r="LWF2562" s="112"/>
      <c r="LWG2562" s="112"/>
      <c r="LWH2562" s="112"/>
      <c r="LWI2562" s="112"/>
      <c r="LWJ2562" s="112"/>
      <c r="LWK2562" s="112"/>
      <c r="LWL2562" s="112"/>
      <c r="LWM2562" s="112"/>
      <c r="LWN2562" s="112"/>
      <c r="LWO2562" s="112"/>
      <c r="LWP2562" s="112"/>
      <c r="LWQ2562" s="112"/>
      <c r="LWR2562" s="112"/>
      <c r="LWS2562" s="112"/>
      <c r="LWT2562" s="112"/>
      <c r="LWU2562" s="112"/>
      <c r="LWV2562" s="112"/>
      <c r="LWW2562" s="112"/>
      <c r="LWX2562" s="112"/>
      <c r="LWY2562" s="112"/>
      <c r="LWZ2562" s="112"/>
      <c r="LXA2562" s="112"/>
      <c r="LXB2562" s="112"/>
      <c r="LXC2562" s="112"/>
      <c r="LXD2562" s="112"/>
      <c r="LXE2562" s="112"/>
      <c r="LXF2562" s="112"/>
      <c r="LXG2562" s="112"/>
      <c r="LXH2562" s="112"/>
      <c r="LXI2562" s="112"/>
      <c r="LXJ2562" s="112"/>
      <c r="LXK2562" s="112"/>
      <c r="LXL2562" s="112"/>
      <c r="LXM2562" s="112"/>
      <c r="LXN2562" s="112"/>
      <c r="LXO2562" s="112"/>
      <c r="LXP2562" s="112"/>
      <c r="LXQ2562" s="112"/>
      <c r="LXR2562" s="112"/>
      <c r="LXS2562" s="112"/>
      <c r="LXT2562" s="112"/>
      <c r="LXU2562" s="112"/>
      <c r="LXV2562" s="112"/>
      <c r="LXW2562" s="112"/>
      <c r="LXX2562" s="112"/>
      <c r="LXY2562" s="112"/>
      <c r="LXZ2562" s="112"/>
      <c r="LYA2562" s="112"/>
      <c r="LYB2562" s="112"/>
      <c r="LYC2562" s="112"/>
      <c r="LYD2562" s="112"/>
      <c r="LYE2562" s="112"/>
      <c r="LYF2562" s="112"/>
      <c r="LYG2562" s="112"/>
      <c r="LYH2562" s="112"/>
      <c r="LYI2562" s="112"/>
      <c r="LYJ2562" s="112"/>
      <c r="LYK2562" s="112"/>
      <c r="LYL2562" s="112"/>
      <c r="LYM2562" s="112"/>
      <c r="LYN2562" s="112"/>
      <c r="LYO2562" s="112"/>
      <c r="LYP2562" s="112"/>
      <c r="LYQ2562" s="112"/>
      <c r="LYR2562" s="112"/>
      <c r="LYS2562" s="112"/>
      <c r="LYT2562" s="112"/>
      <c r="LYU2562" s="112"/>
      <c r="LYV2562" s="112"/>
      <c r="LYW2562" s="112"/>
      <c r="LYX2562" s="112"/>
      <c r="LYY2562" s="112"/>
      <c r="LYZ2562" s="112"/>
      <c r="LZA2562" s="112"/>
      <c r="LZB2562" s="112"/>
      <c r="LZC2562" s="112"/>
      <c r="LZD2562" s="112"/>
      <c r="LZE2562" s="112"/>
      <c r="LZF2562" s="112"/>
      <c r="LZG2562" s="112"/>
      <c r="LZH2562" s="112"/>
      <c r="LZI2562" s="112"/>
      <c r="LZJ2562" s="112"/>
      <c r="LZK2562" s="112"/>
      <c r="LZL2562" s="112"/>
      <c r="LZM2562" s="112"/>
      <c r="LZN2562" s="112"/>
      <c r="LZO2562" s="112"/>
      <c r="LZP2562" s="112"/>
      <c r="LZQ2562" s="112"/>
      <c r="LZR2562" s="112"/>
      <c r="LZS2562" s="112"/>
      <c r="LZT2562" s="112"/>
      <c r="LZU2562" s="112"/>
      <c r="LZV2562" s="112"/>
      <c r="LZW2562" s="112"/>
      <c r="LZX2562" s="112"/>
      <c r="LZY2562" s="112"/>
      <c r="LZZ2562" s="112"/>
      <c r="MAA2562" s="112"/>
      <c r="MAB2562" s="112"/>
      <c r="MAC2562" s="112"/>
      <c r="MAD2562" s="112"/>
      <c r="MAE2562" s="112"/>
      <c r="MAF2562" s="112"/>
      <c r="MAG2562" s="112"/>
      <c r="MAH2562" s="112"/>
      <c r="MAI2562" s="112"/>
      <c r="MAJ2562" s="112"/>
      <c r="MAK2562" s="112"/>
      <c r="MAL2562" s="112"/>
      <c r="MAM2562" s="112"/>
      <c r="MAN2562" s="112"/>
      <c r="MAO2562" s="112"/>
      <c r="MAP2562" s="112"/>
      <c r="MAQ2562" s="112"/>
      <c r="MAR2562" s="112"/>
      <c r="MAS2562" s="112"/>
      <c r="MAT2562" s="112"/>
      <c r="MAU2562" s="112"/>
      <c r="MAV2562" s="112"/>
      <c r="MAW2562" s="112"/>
      <c r="MAX2562" s="112"/>
      <c r="MAY2562" s="112"/>
      <c r="MAZ2562" s="112"/>
      <c r="MBA2562" s="112"/>
      <c r="MBB2562" s="112"/>
      <c r="MBC2562" s="112"/>
      <c r="MBD2562" s="112"/>
      <c r="MBE2562" s="112"/>
      <c r="MBF2562" s="112"/>
      <c r="MBG2562" s="112"/>
      <c r="MBH2562" s="112"/>
      <c r="MBI2562" s="112"/>
      <c r="MBJ2562" s="112"/>
      <c r="MBK2562" s="112"/>
      <c r="MBL2562" s="112"/>
      <c r="MBM2562" s="112"/>
      <c r="MBN2562" s="112"/>
      <c r="MBO2562" s="112"/>
      <c r="MBP2562" s="112"/>
      <c r="MBQ2562" s="112"/>
      <c r="MBR2562" s="112"/>
      <c r="MBS2562" s="112"/>
      <c r="MBT2562" s="112"/>
      <c r="MBU2562" s="112"/>
      <c r="MBV2562" s="112"/>
      <c r="MBW2562" s="112"/>
      <c r="MBX2562" s="112"/>
      <c r="MBY2562" s="112"/>
      <c r="MBZ2562" s="112"/>
      <c r="MCA2562" s="112"/>
      <c r="MCB2562" s="112"/>
      <c r="MCC2562" s="112"/>
      <c r="MCD2562" s="112"/>
      <c r="MCE2562" s="112"/>
      <c r="MCF2562" s="112"/>
      <c r="MCG2562" s="112"/>
      <c r="MCH2562" s="112"/>
      <c r="MCI2562" s="112"/>
      <c r="MCJ2562" s="112"/>
      <c r="MCK2562" s="112"/>
      <c r="MCL2562" s="112"/>
      <c r="MCM2562" s="112"/>
      <c r="MCN2562" s="112"/>
      <c r="MCO2562" s="112"/>
      <c r="MCP2562" s="112"/>
      <c r="MCQ2562" s="112"/>
      <c r="MCR2562" s="112"/>
      <c r="MCS2562" s="112"/>
      <c r="MCT2562" s="112"/>
      <c r="MCU2562" s="112"/>
      <c r="MCV2562" s="112"/>
      <c r="MCW2562" s="112"/>
      <c r="MCX2562" s="112"/>
      <c r="MCY2562" s="112"/>
      <c r="MCZ2562" s="112"/>
      <c r="MDA2562" s="112"/>
      <c r="MDB2562" s="112"/>
      <c r="MDC2562" s="112"/>
      <c r="MDD2562" s="112"/>
      <c r="MDE2562" s="112"/>
      <c r="MDF2562" s="112"/>
      <c r="MDG2562" s="112"/>
      <c r="MDH2562" s="112"/>
      <c r="MDI2562" s="112"/>
      <c r="MDJ2562" s="112"/>
      <c r="MDK2562" s="112"/>
      <c r="MDL2562" s="112"/>
      <c r="MDM2562" s="112"/>
      <c r="MDN2562" s="112"/>
      <c r="MDO2562" s="112"/>
      <c r="MDP2562" s="112"/>
      <c r="MDQ2562" s="112"/>
      <c r="MDR2562" s="112"/>
      <c r="MDS2562" s="112"/>
      <c r="MDT2562" s="112"/>
      <c r="MDU2562" s="112"/>
      <c r="MDV2562" s="112"/>
      <c r="MDW2562" s="112"/>
      <c r="MDX2562" s="112"/>
      <c r="MDY2562" s="112"/>
      <c r="MDZ2562" s="112"/>
      <c r="MEA2562" s="112"/>
      <c r="MEB2562" s="112"/>
      <c r="MEC2562" s="112"/>
      <c r="MED2562" s="112"/>
      <c r="MEE2562" s="112"/>
      <c r="MEF2562" s="112"/>
      <c r="MEG2562" s="112"/>
      <c r="MEH2562" s="112"/>
      <c r="MEI2562" s="112"/>
      <c r="MEJ2562" s="112"/>
      <c r="MEK2562" s="112"/>
      <c r="MEL2562" s="112"/>
      <c r="MEM2562" s="112"/>
      <c r="MEN2562" s="112"/>
      <c r="MEO2562" s="112"/>
      <c r="MEP2562" s="112"/>
      <c r="MEQ2562" s="112"/>
      <c r="MER2562" s="112"/>
      <c r="MES2562" s="112"/>
      <c r="MET2562" s="112"/>
      <c r="MEU2562" s="112"/>
      <c r="MEV2562" s="112"/>
      <c r="MEW2562" s="112"/>
      <c r="MEX2562" s="112"/>
      <c r="MEY2562" s="112"/>
      <c r="MEZ2562" s="112"/>
      <c r="MFA2562" s="112"/>
      <c r="MFB2562" s="112"/>
      <c r="MFC2562" s="112"/>
      <c r="MFD2562" s="112"/>
      <c r="MFE2562" s="112"/>
      <c r="MFF2562" s="112"/>
      <c r="MFG2562" s="112"/>
      <c r="MFH2562" s="112"/>
      <c r="MFI2562" s="112"/>
      <c r="MFJ2562" s="112"/>
      <c r="MFK2562" s="112"/>
      <c r="MFL2562" s="112"/>
      <c r="MFM2562" s="112"/>
      <c r="MFN2562" s="112"/>
      <c r="MFO2562" s="112"/>
      <c r="MFP2562" s="112"/>
      <c r="MFQ2562" s="112"/>
      <c r="MFR2562" s="112"/>
      <c r="MFS2562" s="112"/>
      <c r="MFT2562" s="112"/>
      <c r="MFU2562" s="112"/>
      <c r="MFV2562" s="112"/>
      <c r="MFW2562" s="112"/>
      <c r="MFX2562" s="112"/>
      <c r="MFY2562" s="112"/>
      <c r="MFZ2562" s="112"/>
      <c r="MGA2562" s="112"/>
      <c r="MGB2562" s="112"/>
      <c r="MGC2562" s="112"/>
      <c r="MGD2562" s="112"/>
      <c r="MGE2562" s="112"/>
      <c r="MGF2562" s="112"/>
      <c r="MGG2562" s="112"/>
      <c r="MGH2562" s="112"/>
      <c r="MGI2562" s="112"/>
      <c r="MGJ2562" s="112"/>
      <c r="MGK2562" s="112"/>
      <c r="MGL2562" s="112"/>
      <c r="MGM2562" s="112"/>
      <c r="MGN2562" s="112"/>
      <c r="MGO2562" s="112"/>
      <c r="MGP2562" s="112"/>
      <c r="MGQ2562" s="112"/>
      <c r="MGR2562" s="112"/>
      <c r="MGS2562" s="112"/>
      <c r="MGT2562" s="112"/>
      <c r="MGU2562" s="112"/>
      <c r="MGV2562" s="112"/>
      <c r="MGW2562" s="112"/>
      <c r="MGX2562" s="112"/>
      <c r="MGY2562" s="112"/>
      <c r="MGZ2562" s="112"/>
      <c r="MHA2562" s="112"/>
      <c r="MHB2562" s="112"/>
      <c r="MHC2562" s="112"/>
      <c r="MHD2562" s="112"/>
      <c r="MHE2562" s="112"/>
      <c r="MHF2562" s="112"/>
      <c r="MHG2562" s="112"/>
      <c r="MHH2562" s="112"/>
      <c r="MHI2562" s="112"/>
      <c r="MHJ2562" s="112"/>
      <c r="MHK2562" s="112"/>
      <c r="MHL2562" s="112"/>
      <c r="MHM2562" s="112"/>
      <c r="MHN2562" s="112"/>
      <c r="MHO2562" s="112"/>
      <c r="MHP2562" s="112"/>
      <c r="MHQ2562" s="112"/>
      <c r="MHR2562" s="112"/>
      <c r="MHS2562" s="112"/>
      <c r="MHT2562" s="112"/>
      <c r="MHU2562" s="112"/>
      <c r="MHV2562" s="112"/>
      <c r="MHW2562" s="112"/>
      <c r="MHX2562" s="112"/>
      <c r="MHY2562" s="112"/>
      <c r="MHZ2562" s="112"/>
      <c r="MIA2562" s="112"/>
      <c r="MIB2562" s="112"/>
      <c r="MIC2562" s="112"/>
      <c r="MID2562" s="112"/>
      <c r="MIE2562" s="112"/>
      <c r="MIF2562" s="112"/>
      <c r="MIG2562" s="112"/>
      <c r="MIH2562" s="112"/>
      <c r="MII2562" s="112"/>
      <c r="MIJ2562" s="112"/>
      <c r="MIK2562" s="112"/>
      <c r="MIL2562" s="112"/>
      <c r="MIM2562" s="112"/>
      <c r="MIN2562" s="112"/>
      <c r="MIO2562" s="112"/>
      <c r="MIP2562" s="112"/>
      <c r="MIQ2562" s="112"/>
      <c r="MIR2562" s="112"/>
      <c r="MIS2562" s="112"/>
      <c r="MIT2562" s="112"/>
      <c r="MIU2562" s="112"/>
      <c r="MIV2562" s="112"/>
      <c r="MIW2562" s="112"/>
      <c r="MIX2562" s="112"/>
      <c r="MIY2562" s="112"/>
      <c r="MIZ2562" s="112"/>
      <c r="MJA2562" s="112"/>
      <c r="MJB2562" s="112"/>
      <c r="MJC2562" s="112"/>
      <c r="MJD2562" s="112"/>
      <c r="MJE2562" s="112"/>
      <c r="MJF2562" s="112"/>
      <c r="MJG2562" s="112"/>
      <c r="MJH2562" s="112"/>
      <c r="MJI2562" s="112"/>
      <c r="MJJ2562" s="112"/>
      <c r="MJK2562" s="112"/>
      <c r="MJL2562" s="112"/>
      <c r="MJM2562" s="112"/>
      <c r="MJN2562" s="112"/>
      <c r="MJO2562" s="112"/>
      <c r="MJP2562" s="112"/>
      <c r="MJQ2562" s="112"/>
      <c r="MJR2562" s="112"/>
      <c r="MJS2562" s="112"/>
      <c r="MJT2562" s="112"/>
      <c r="MJU2562" s="112"/>
      <c r="MJV2562" s="112"/>
      <c r="MJW2562" s="112"/>
      <c r="MJX2562" s="112"/>
      <c r="MJY2562" s="112"/>
      <c r="MJZ2562" s="112"/>
      <c r="MKA2562" s="112"/>
      <c r="MKB2562" s="112"/>
      <c r="MKC2562" s="112"/>
      <c r="MKD2562" s="112"/>
      <c r="MKE2562" s="112"/>
      <c r="MKF2562" s="112"/>
      <c r="MKG2562" s="112"/>
      <c r="MKH2562" s="112"/>
      <c r="MKI2562" s="112"/>
      <c r="MKJ2562" s="112"/>
      <c r="MKK2562" s="112"/>
      <c r="MKL2562" s="112"/>
      <c r="MKM2562" s="112"/>
      <c r="MKN2562" s="112"/>
      <c r="MKO2562" s="112"/>
      <c r="MKP2562" s="112"/>
      <c r="MKQ2562" s="112"/>
      <c r="MKR2562" s="112"/>
      <c r="MKS2562" s="112"/>
      <c r="MKT2562" s="112"/>
      <c r="MKU2562" s="112"/>
      <c r="MKV2562" s="112"/>
      <c r="MKW2562" s="112"/>
      <c r="MKX2562" s="112"/>
      <c r="MKY2562" s="112"/>
      <c r="MKZ2562" s="112"/>
      <c r="MLA2562" s="112"/>
      <c r="MLB2562" s="112"/>
      <c r="MLC2562" s="112"/>
      <c r="MLD2562" s="112"/>
      <c r="MLE2562" s="112"/>
      <c r="MLF2562" s="112"/>
      <c r="MLG2562" s="112"/>
      <c r="MLH2562" s="112"/>
      <c r="MLI2562" s="112"/>
      <c r="MLJ2562" s="112"/>
      <c r="MLK2562" s="112"/>
      <c r="MLL2562" s="112"/>
      <c r="MLM2562" s="112"/>
      <c r="MLN2562" s="112"/>
      <c r="MLO2562" s="112"/>
      <c r="MLP2562" s="112"/>
      <c r="MLQ2562" s="112"/>
      <c r="MLR2562" s="112"/>
      <c r="MLS2562" s="112"/>
      <c r="MLT2562" s="112"/>
      <c r="MLU2562" s="112"/>
      <c r="MLV2562" s="112"/>
      <c r="MLW2562" s="112"/>
      <c r="MLX2562" s="112"/>
      <c r="MLY2562" s="112"/>
      <c r="MLZ2562" s="112"/>
      <c r="MMA2562" s="112"/>
      <c r="MMB2562" s="112"/>
      <c r="MMC2562" s="112"/>
      <c r="MMD2562" s="112"/>
      <c r="MME2562" s="112"/>
      <c r="MMF2562" s="112"/>
      <c r="MMG2562" s="112"/>
      <c r="MMH2562" s="112"/>
      <c r="MMI2562" s="112"/>
      <c r="MMJ2562" s="112"/>
      <c r="MMK2562" s="112"/>
      <c r="MML2562" s="112"/>
      <c r="MMM2562" s="112"/>
      <c r="MMN2562" s="112"/>
      <c r="MMO2562" s="112"/>
      <c r="MMP2562" s="112"/>
      <c r="MMQ2562" s="112"/>
      <c r="MMR2562" s="112"/>
      <c r="MMS2562" s="112"/>
      <c r="MMT2562" s="112"/>
      <c r="MMU2562" s="112"/>
      <c r="MMV2562" s="112"/>
      <c r="MMW2562" s="112"/>
      <c r="MMX2562" s="112"/>
      <c r="MMY2562" s="112"/>
      <c r="MMZ2562" s="112"/>
      <c r="MNA2562" s="112"/>
      <c r="MNB2562" s="112"/>
      <c r="MNC2562" s="112"/>
      <c r="MND2562" s="112"/>
      <c r="MNE2562" s="112"/>
      <c r="MNF2562" s="112"/>
      <c r="MNG2562" s="112"/>
      <c r="MNH2562" s="112"/>
      <c r="MNI2562" s="112"/>
      <c r="MNJ2562" s="112"/>
      <c r="MNK2562" s="112"/>
      <c r="MNL2562" s="112"/>
      <c r="MNM2562" s="112"/>
      <c r="MNN2562" s="112"/>
      <c r="MNO2562" s="112"/>
      <c r="MNP2562" s="112"/>
      <c r="MNQ2562" s="112"/>
      <c r="MNR2562" s="112"/>
      <c r="MNS2562" s="112"/>
      <c r="MNT2562" s="112"/>
      <c r="MNU2562" s="112"/>
      <c r="MNV2562" s="112"/>
      <c r="MNW2562" s="112"/>
      <c r="MNX2562" s="112"/>
      <c r="MNY2562" s="112"/>
      <c r="MNZ2562" s="112"/>
      <c r="MOA2562" s="112"/>
      <c r="MOB2562" s="112"/>
      <c r="MOC2562" s="112"/>
      <c r="MOD2562" s="112"/>
      <c r="MOE2562" s="112"/>
      <c r="MOF2562" s="112"/>
      <c r="MOG2562" s="112"/>
      <c r="MOH2562" s="112"/>
      <c r="MOI2562" s="112"/>
      <c r="MOJ2562" s="112"/>
      <c r="MOK2562" s="112"/>
      <c r="MOL2562" s="112"/>
      <c r="MOM2562" s="112"/>
      <c r="MON2562" s="112"/>
      <c r="MOO2562" s="112"/>
      <c r="MOP2562" s="112"/>
      <c r="MOQ2562" s="112"/>
      <c r="MOR2562" s="112"/>
      <c r="MOS2562" s="112"/>
      <c r="MOT2562" s="112"/>
      <c r="MOU2562" s="112"/>
      <c r="MOV2562" s="112"/>
      <c r="MOW2562" s="112"/>
      <c r="MOX2562" s="112"/>
      <c r="MOY2562" s="112"/>
      <c r="MOZ2562" s="112"/>
      <c r="MPA2562" s="112"/>
      <c r="MPB2562" s="112"/>
      <c r="MPC2562" s="112"/>
      <c r="MPD2562" s="112"/>
      <c r="MPE2562" s="112"/>
      <c r="MPF2562" s="112"/>
      <c r="MPG2562" s="112"/>
      <c r="MPH2562" s="112"/>
      <c r="MPI2562" s="112"/>
      <c r="MPJ2562" s="112"/>
      <c r="MPK2562" s="112"/>
      <c r="MPL2562" s="112"/>
      <c r="MPM2562" s="112"/>
      <c r="MPN2562" s="112"/>
      <c r="MPO2562" s="112"/>
      <c r="MPP2562" s="112"/>
      <c r="MPQ2562" s="112"/>
      <c r="MPR2562" s="112"/>
      <c r="MPS2562" s="112"/>
      <c r="MPT2562" s="112"/>
      <c r="MPU2562" s="112"/>
      <c r="MPV2562" s="112"/>
      <c r="MPW2562" s="112"/>
      <c r="MPX2562" s="112"/>
      <c r="MPY2562" s="112"/>
      <c r="MPZ2562" s="112"/>
      <c r="MQA2562" s="112"/>
      <c r="MQB2562" s="112"/>
      <c r="MQC2562" s="112"/>
      <c r="MQD2562" s="112"/>
      <c r="MQE2562" s="112"/>
      <c r="MQF2562" s="112"/>
      <c r="MQG2562" s="112"/>
      <c r="MQH2562" s="112"/>
      <c r="MQI2562" s="112"/>
      <c r="MQJ2562" s="112"/>
      <c r="MQK2562" s="112"/>
      <c r="MQL2562" s="112"/>
      <c r="MQM2562" s="112"/>
      <c r="MQN2562" s="112"/>
      <c r="MQO2562" s="112"/>
      <c r="MQP2562" s="112"/>
      <c r="MQQ2562" s="112"/>
      <c r="MQR2562" s="112"/>
      <c r="MQS2562" s="112"/>
      <c r="MQT2562" s="112"/>
      <c r="MQU2562" s="112"/>
      <c r="MQV2562" s="112"/>
      <c r="MQW2562" s="112"/>
      <c r="MQX2562" s="112"/>
      <c r="MQY2562" s="112"/>
      <c r="MQZ2562" s="112"/>
      <c r="MRA2562" s="112"/>
      <c r="MRB2562" s="112"/>
      <c r="MRC2562" s="112"/>
      <c r="MRD2562" s="112"/>
      <c r="MRE2562" s="112"/>
      <c r="MRF2562" s="112"/>
      <c r="MRG2562" s="112"/>
      <c r="MRH2562" s="112"/>
      <c r="MRI2562" s="112"/>
      <c r="MRJ2562" s="112"/>
      <c r="MRK2562" s="112"/>
      <c r="MRL2562" s="112"/>
      <c r="MRM2562" s="112"/>
      <c r="MRN2562" s="112"/>
      <c r="MRO2562" s="112"/>
      <c r="MRP2562" s="112"/>
      <c r="MRQ2562" s="112"/>
      <c r="MRR2562" s="112"/>
      <c r="MRS2562" s="112"/>
      <c r="MRT2562" s="112"/>
      <c r="MRU2562" s="112"/>
      <c r="MRV2562" s="112"/>
      <c r="MRW2562" s="112"/>
      <c r="MRX2562" s="112"/>
      <c r="MRY2562" s="112"/>
      <c r="MRZ2562" s="112"/>
      <c r="MSA2562" s="112"/>
      <c r="MSB2562" s="112"/>
      <c r="MSC2562" s="112"/>
      <c r="MSD2562" s="112"/>
      <c r="MSE2562" s="112"/>
      <c r="MSF2562" s="112"/>
      <c r="MSG2562" s="112"/>
      <c r="MSH2562" s="112"/>
      <c r="MSI2562" s="112"/>
      <c r="MSJ2562" s="112"/>
      <c r="MSK2562" s="112"/>
      <c r="MSL2562" s="112"/>
      <c r="MSM2562" s="112"/>
      <c r="MSN2562" s="112"/>
      <c r="MSO2562" s="112"/>
      <c r="MSP2562" s="112"/>
      <c r="MSQ2562" s="112"/>
      <c r="MSR2562" s="112"/>
      <c r="MSS2562" s="112"/>
      <c r="MST2562" s="112"/>
      <c r="MSU2562" s="112"/>
      <c r="MSV2562" s="112"/>
      <c r="MSW2562" s="112"/>
      <c r="MSX2562" s="112"/>
      <c r="MSY2562" s="112"/>
      <c r="MSZ2562" s="112"/>
      <c r="MTA2562" s="112"/>
      <c r="MTB2562" s="112"/>
      <c r="MTC2562" s="112"/>
      <c r="MTD2562" s="112"/>
      <c r="MTE2562" s="112"/>
      <c r="MTF2562" s="112"/>
      <c r="MTG2562" s="112"/>
      <c r="MTH2562" s="112"/>
      <c r="MTI2562" s="112"/>
      <c r="MTJ2562" s="112"/>
      <c r="MTK2562" s="112"/>
      <c r="MTL2562" s="112"/>
      <c r="MTM2562" s="112"/>
      <c r="MTN2562" s="112"/>
      <c r="MTO2562" s="112"/>
      <c r="MTP2562" s="112"/>
      <c r="MTQ2562" s="112"/>
      <c r="MTR2562" s="112"/>
      <c r="MTS2562" s="112"/>
      <c r="MTT2562" s="112"/>
      <c r="MTU2562" s="112"/>
      <c r="MTV2562" s="112"/>
      <c r="MTW2562" s="112"/>
      <c r="MTX2562" s="112"/>
      <c r="MTY2562" s="112"/>
      <c r="MTZ2562" s="112"/>
      <c r="MUA2562" s="112"/>
      <c r="MUB2562" s="112"/>
      <c r="MUC2562" s="112"/>
      <c r="MUD2562" s="112"/>
      <c r="MUE2562" s="112"/>
      <c r="MUF2562" s="112"/>
      <c r="MUG2562" s="112"/>
      <c r="MUH2562" s="112"/>
      <c r="MUI2562" s="112"/>
      <c r="MUJ2562" s="112"/>
      <c r="MUK2562" s="112"/>
      <c r="MUL2562" s="112"/>
      <c r="MUM2562" s="112"/>
      <c r="MUN2562" s="112"/>
      <c r="MUO2562" s="112"/>
      <c r="MUP2562" s="112"/>
      <c r="MUQ2562" s="112"/>
      <c r="MUR2562" s="112"/>
      <c r="MUS2562" s="112"/>
      <c r="MUT2562" s="112"/>
      <c r="MUU2562" s="112"/>
      <c r="MUV2562" s="112"/>
      <c r="MUW2562" s="112"/>
      <c r="MUX2562" s="112"/>
      <c r="MUY2562" s="112"/>
      <c r="MUZ2562" s="112"/>
      <c r="MVA2562" s="112"/>
      <c r="MVB2562" s="112"/>
      <c r="MVC2562" s="112"/>
      <c r="MVD2562" s="112"/>
      <c r="MVE2562" s="112"/>
      <c r="MVF2562" s="112"/>
      <c r="MVG2562" s="112"/>
      <c r="MVH2562" s="112"/>
      <c r="MVI2562" s="112"/>
      <c r="MVJ2562" s="112"/>
      <c r="MVK2562" s="112"/>
      <c r="MVL2562" s="112"/>
      <c r="MVM2562" s="112"/>
      <c r="MVN2562" s="112"/>
      <c r="MVO2562" s="112"/>
      <c r="MVP2562" s="112"/>
      <c r="MVQ2562" s="112"/>
      <c r="MVR2562" s="112"/>
      <c r="MVS2562" s="112"/>
      <c r="MVT2562" s="112"/>
      <c r="MVU2562" s="112"/>
      <c r="MVV2562" s="112"/>
      <c r="MVW2562" s="112"/>
      <c r="MVX2562" s="112"/>
      <c r="MVY2562" s="112"/>
      <c r="MVZ2562" s="112"/>
      <c r="MWA2562" s="112"/>
      <c r="MWB2562" s="112"/>
      <c r="MWC2562" s="112"/>
      <c r="MWD2562" s="112"/>
      <c r="MWE2562" s="112"/>
      <c r="MWF2562" s="112"/>
      <c r="MWG2562" s="112"/>
      <c r="MWH2562" s="112"/>
      <c r="MWI2562" s="112"/>
      <c r="MWJ2562" s="112"/>
      <c r="MWK2562" s="112"/>
      <c r="MWL2562" s="112"/>
      <c r="MWM2562" s="112"/>
      <c r="MWN2562" s="112"/>
      <c r="MWO2562" s="112"/>
      <c r="MWP2562" s="112"/>
      <c r="MWQ2562" s="112"/>
      <c r="MWR2562" s="112"/>
      <c r="MWS2562" s="112"/>
      <c r="MWT2562" s="112"/>
      <c r="MWU2562" s="112"/>
      <c r="MWV2562" s="112"/>
      <c r="MWW2562" s="112"/>
      <c r="MWX2562" s="112"/>
      <c r="MWY2562" s="112"/>
      <c r="MWZ2562" s="112"/>
      <c r="MXA2562" s="112"/>
      <c r="MXB2562" s="112"/>
      <c r="MXC2562" s="112"/>
      <c r="MXD2562" s="112"/>
      <c r="MXE2562" s="112"/>
      <c r="MXF2562" s="112"/>
      <c r="MXG2562" s="112"/>
      <c r="MXH2562" s="112"/>
      <c r="MXI2562" s="112"/>
      <c r="MXJ2562" s="112"/>
      <c r="MXK2562" s="112"/>
      <c r="MXL2562" s="112"/>
      <c r="MXM2562" s="112"/>
      <c r="MXN2562" s="112"/>
      <c r="MXO2562" s="112"/>
      <c r="MXP2562" s="112"/>
      <c r="MXQ2562" s="112"/>
      <c r="MXR2562" s="112"/>
      <c r="MXS2562" s="112"/>
      <c r="MXT2562" s="112"/>
      <c r="MXU2562" s="112"/>
      <c r="MXV2562" s="112"/>
      <c r="MXW2562" s="112"/>
      <c r="MXX2562" s="112"/>
      <c r="MXY2562" s="112"/>
      <c r="MXZ2562" s="112"/>
      <c r="MYA2562" s="112"/>
      <c r="MYB2562" s="112"/>
      <c r="MYC2562" s="112"/>
      <c r="MYD2562" s="112"/>
      <c r="MYE2562" s="112"/>
      <c r="MYF2562" s="112"/>
      <c r="MYG2562" s="112"/>
      <c r="MYH2562" s="112"/>
      <c r="MYI2562" s="112"/>
      <c r="MYJ2562" s="112"/>
      <c r="MYK2562" s="112"/>
      <c r="MYL2562" s="112"/>
      <c r="MYM2562" s="112"/>
      <c r="MYN2562" s="112"/>
      <c r="MYO2562" s="112"/>
      <c r="MYP2562" s="112"/>
      <c r="MYQ2562" s="112"/>
      <c r="MYR2562" s="112"/>
      <c r="MYS2562" s="112"/>
      <c r="MYT2562" s="112"/>
      <c r="MYU2562" s="112"/>
      <c r="MYV2562" s="112"/>
      <c r="MYW2562" s="112"/>
      <c r="MYX2562" s="112"/>
      <c r="MYY2562" s="112"/>
      <c r="MYZ2562" s="112"/>
      <c r="MZA2562" s="112"/>
      <c r="MZB2562" s="112"/>
      <c r="MZC2562" s="112"/>
      <c r="MZD2562" s="112"/>
      <c r="MZE2562" s="112"/>
      <c r="MZF2562" s="112"/>
      <c r="MZG2562" s="112"/>
      <c r="MZH2562" s="112"/>
      <c r="MZI2562" s="112"/>
      <c r="MZJ2562" s="112"/>
      <c r="MZK2562" s="112"/>
      <c r="MZL2562" s="112"/>
      <c r="MZM2562" s="112"/>
      <c r="MZN2562" s="112"/>
      <c r="MZO2562" s="112"/>
      <c r="MZP2562" s="112"/>
      <c r="MZQ2562" s="112"/>
      <c r="MZR2562" s="112"/>
      <c r="MZS2562" s="112"/>
      <c r="MZT2562" s="112"/>
      <c r="MZU2562" s="112"/>
      <c r="MZV2562" s="112"/>
      <c r="MZW2562" s="112"/>
      <c r="MZX2562" s="112"/>
      <c r="MZY2562" s="112"/>
      <c r="MZZ2562" s="112"/>
      <c r="NAA2562" s="112"/>
      <c r="NAB2562" s="112"/>
      <c r="NAC2562" s="112"/>
      <c r="NAD2562" s="112"/>
      <c r="NAE2562" s="112"/>
      <c r="NAF2562" s="112"/>
      <c r="NAG2562" s="112"/>
      <c r="NAH2562" s="112"/>
      <c r="NAI2562" s="112"/>
      <c r="NAJ2562" s="112"/>
      <c r="NAK2562" s="112"/>
      <c r="NAL2562" s="112"/>
      <c r="NAM2562" s="112"/>
      <c r="NAN2562" s="112"/>
      <c r="NAO2562" s="112"/>
      <c r="NAP2562" s="112"/>
      <c r="NAQ2562" s="112"/>
      <c r="NAR2562" s="112"/>
      <c r="NAS2562" s="112"/>
      <c r="NAT2562" s="112"/>
      <c r="NAU2562" s="112"/>
      <c r="NAV2562" s="112"/>
      <c r="NAW2562" s="112"/>
      <c r="NAX2562" s="112"/>
      <c r="NAY2562" s="112"/>
      <c r="NAZ2562" s="112"/>
      <c r="NBA2562" s="112"/>
      <c r="NBB2562" s="112"/>
      <c r="NBC2562" s="112"/>
      <c r="NBD2562" s="112"/>
      <c r="NBE2562" s="112"/>
      <c r="NBF2562" s="112"/>
      <c r="NBG2562" s="112"/>
      <c r="NBH2562" s="112"/>
      <c r="NBI2562" s="112"/>
      <c r="NBJ2562" s="112"/>
      <c r="NBK2562" s="112"/>
      <c r="NBL2562" s="112"/>
      <c r="NBM2562" s="112"/>
      <c r="NBN2562" s="112"/>
      <c r="NBO2562" s="112"/>
      <c r="NBP2562" s="112"/>
      <c r="NBQ2562" s="112"/>
      <c r="NBR2562" s="112"/>
      <c r="NBS2562" s="112"/>
      <c r="NBT2562" s="112"/>
      <c r="NBU2562" s="112"/>
      <c r="NBV2562" s="112"/>
      <c r="NBW2562" s="112"/>
      <c r="NBX2562" s="112"/>
      <c r="NBY2562" s="112"/>
      <c r="NBZ2562" s="112"/>
      <c r="NCA2562" s="112"/>
      <c r="NCB2562" s="112"/>
      <c r="NCC2562" s="112"/>
      <c r="NCD2562" s="112"/>
      <c r="NCE2562" s="112"/>
      <c r="NCF2562" s="112"/>
      <c r="NCG2562" s="112"/>
      <c r="NCH2562" s="112"/>
      <c r="NCI2562" s="112"/>
      <c r="NCJ2562" s="112"/>
      <c r="NCK2562" s="112"/>
      <c r="NCL2562" s="112"/>
      <c r="NCM2562" s="112"/>
      <c r="NCN2562" s="112"/>
      <c r="NCO2562" s="112"/>
      <c r="NCP2562" s="112"/>
      <c r="NCQ2562" s="112"/>
      <c r="NCR2562" s="112"/>
      <c r="NCS2562" s="112"/>
      <c r="NCT2562" s="112"/>
      <c r="NCU2562" s="112"/>
      <c r="NCV2562" s="112"/>
      <c r="NCW2562" s="112"/>
      <c r="NCX2562" s="112"/>
      <c r="NCY2562" s="112"/>
      <c r="NCZ2562" s="112"/>
      <c r="NDA2562" s="112"/>
      <c r="NDB2562" s="112"/>
      <c r="NDC2562" s="112"/>
      <c r="NDD2562" s="112"/>
      <c r="NDE2562" s="112"/>
      <c r="NDF2562" s="112"/>
      <c r="NDG2562" s="112"/>
      <c r="NDH2562" s="112"/>
      <c r="NDI2562" s="112"/>
      <c r="NDJ2562" s="112"/>
      <c r="NDK2562" s="112"/>
      <c r="NDL2562" s="112"/>
      <c r="NDM2562" s="112"/>
      <c r="NDN2562" s="112"/>
      <c r="NDO2562" s="112"/>
      <c r="NDP2562" s="112"/>
      <c r="NDQ2562" s="112"/>
      <c r="NDR2562" s="112"/>
      <c r="NDS2562" s="112"/>
      <c r="NDT2562" s="112"/>
      <c r="NDU2562" s="112"/>
      <c r="NDV2562" s="112"/>
      <c r="NDW2562" s="112"/>
      <c r="NDX2562" s="112"/>
      <c r="NDY2562" s="112"/>
      <c r="NDZ2562" s="112"/>
      <c r="NEA2562" s="112"/>
      <c r="NEB2562" s="112"/>
      <c r="NEC2562" s="112"/>
      <c r="NED2562" s="112"/>
      <c r="NEE2562" s="112"/>
      <c r="NEF2562" s="112"/>
      <c r="NEG2562" s="112"/>
      <c r="NEH2562" s="112"/>
      <c r="NEI2562" s="112"/>
      <c r="NEJ2562" s="112"/>
      <c r="NEK2562" s="112"/>
      <c r="NEL2562" s="112"/>
      <c r="NEM2562" s="112"/>
      <c r="NEN2562" s="112"/>
      <c r="NEO2562" s="112"/>
      <c r="NEP2562" s="112"/>
      <c r="NEQ2562" s="112"/>
      <c r="NER2562" s="112"/>
      <c r="NES2562" s="112"/>
      <c r="NET2562" s="112"/>
      <c r="NEU2562" s="112"/>
      <c r="NEV2562" s="112"/>
      <c r="NEW2562" s="112"/>
      <c r="NEX2562" s="112"/>
      <c r="NEY2562" s="112"/>
      <c r="NEZ2562" s="112"/>
      <c r="NFA2562" s="112"/>
      <c r="NFB2562" s="112"/>
      <c r="NFC2562" s="112"/>
      <c r="NFD2562" s="112"/>
      <c r="NFE2562" s="112"/>
      <c r="NFF2562" s="112"/>
      <c r="NFG2562" s="112"/>
      <c r="NFH2562" s="112"/>
      <c r="NFI2562" s="112"/>
      <c r="NFJ2562" s="112"/>
      <c r="NFK2562" s="112"/>
      <c r="NFL2562" s="112"/>
      <c r="NFM2562" s="112"/>
      <c r="NFN2562" s="112"/>
      <c r="NFO2562" s="112"/>
      <c r="NFP2562" s="112"/>
      <c r="NFQ2562" s="112"/>
      <c r="NFR2562" s="112"/>
      <c r="NFS2562" s="112"/>
      <c r="NFT2562" s="112"/>
      <c r="NFU2562" s="112"/>
      <c r="NFV2562" s="112"/>
      <c r="NFW2562" s="112"/>
      <c r="NFX2562" s="112"/>
      <c r="NFY2562" s="112"/>
      <c r="NFZ2562" s="112"/>
      <c r="NGA2562" s="112"/>
      <c r="NGB2562" s="112"/>
      <c r="NGC2562" s="112"/>
      <c r="NGD2562" s="112"/>
      <c r="NGE2562" s="112"/>
      <c r="NGF2562" s="112"/>
      <c r="NGG2562" s="112"/>
      <c r="NGH2562" s="112"/>
      <c r="NGI2562" s="112"/>
      <c r="NGJ2562" s="112"/>
      <c r="NGK2562" s="112"/>
      <c r="NGL2562" s="112"/>
      <c r="NGM2562" s="112"/>
      <c r="NGN2562" s="112"/>
      <c r="NGO2562" s="112"/>
      <c r="NGP2562" s="112"/>
      <c r="NGQ2562" s="112"/>
      <c r="NGR2562" s="112"/>
      <c r="NGS2562" s="112"/>
      <c r="NGT2562" s="112"/>
      <c r="NGU2562" s="112"/>
      <c r="NGV2562" s="112"/>
      <c r="NGW2562" s="112"/>
      <c r="NGX2562" s="112"/>
      <c r="NGY2562" s="112"/>
      <c r="NGZ2562" s="112"/>
      <c r="NHA2562" s="112"/>
      <c r="NHB2562" s="112"/>
      <c r="NHC2562" s="112"/>
      <c r="NHD2562" s="112"/>
      <c r="NHE2562" s="112"/>
      <c r="NHF2562" s="112"/>
      <c r="NHG2562" s="112"/>
      <c r="NHH2562" s="112"/>
      <c r="NHI2562" s="112"/>
      <c r="NHJ2562" s="112"/>
      <c r="NHK2562" s="112"/>
      <c r="NHL2562" s="112"/>
      <c r="NHM2562" s="112"/>
      <c r="NHN2562" s="112"/>
      <c r="NHO2562" s="112"/>
      <c r="NHP2562" s="112"/>
      <c r="NHQ2562" s="112"/>
      <c r="NHR2562" s="112"/>
      <c r="NHS2562" s="112"/>
      <c r="NHT2562" s="112"/>
      <c r="NHU2562" s="112"/>
      <c r="NHV2562" s="112"/>
      <c r="NHW2562" s="112"/>
      <c r="NHX2562" s="112"/>
      <c r="NHY2562" s="112"/>
      <c r="NHZ2562" s="112"/>
      <c r="NIA2562" s="112"/>
      <c r="NIB2562" s="112"/>
      <c r="NIC2562" s="112"/>
      <c r="NID2562" s="112"/>
      <c r="NIE2562" s="112"/>
      <c r="NIF2562" s="112"/>
      <c r="NIG2562" s="112"/>
      <c r="NIH2562" s="112"/>
      <c r="NII2562" s="112"/>
      <c r="NIJ2562" s="112"/>
      <c r="NIK2562" s="112"/>
      <c r="NIL2562" s="112"/>
      <c r="NIM2562" s="112"/>
      <c r="NIN2562" s="112"/>
      <c r="NIO2562" s="112"/>
      <c r="NIP2562" s="112"/>
      <c r="NIQ2562" s="112"/>
      <c r="NIR2562" s="112"/>
      <c r="NIS2562" s="112"/>
      <c r="NIT2562" s="112"/>
      <c r="NIU2562" s="112"/>
      <c r="NIV2562" s="112"/>
      <c r="NIW2562" s="112"/>
      <c r="NIX2562" s="112"/>
      <c r="NIY2562" s="112"/>
      <c r="NIZ2562" s="112"/>
      <c r="NJA2562" s="112"/>
      <c r="NJB2562" s="112"/>
      <c r="NJC2562" s="112"/>
      <c r="NJD2562" s="112"/>
      <c r="NJE2562" s="112"/>
      <c r="NJF2562" s="112"/>
      <c r="NJG2562" s="112"/>
      <c r="NJH2562" s="112"/>
      <c r="NJI2562" s="112"/>
      <c r="NJJ2562" s="112"/>
      <c r="NJK2562" s="112"/>
      <c r="NJL2562" s="112"/>
      <c r="NJM2562" s="112"/>
      <c r="NJN2562" s="112"/>
      <c r="NJO2562" s="112"/>
      <c r="NJP2562" s="112"/>
      <c r="NJQ2562" s="112"/>
      <c r="NJR2562" s="112"/>
      <c r="NJS2562" s="112"/>
      <c r="NJT2562" s="112"/>
      <c r="NJU2562" s="112"/>
      <c r="NJV2562" s="112"/>
      <c r="NJW2562" s="112"/>
      <c r="NJX2562" s="112"/>
      <c r="NJY2562" s="112"/>
      <c r="NJZ2562" s="112"/>
      <c r="NKA2562" s="112"/>
      <c r="NKB2562" s="112"/>
      <c r="NKC2562" s="112"/>
      <c r="NKD2562" s="112"/>
      <c r="NKE2562" s="112"/>
      <c r="NKF2562" s="112"/>
      <c r="NKG2562" s="112"/>
      <c r="NKH2562" s="112"/>
      <c r="NKI2562" s="112"/>
      <c r="NKJ2562" s="112"/>
      <c r="NKK2562" s="112"/>
      <c r="NKL2562" s="112"/>
      <c r="NKM2562" s="112"/>
      <c r="NKN2562" s="112"/>
      <c r="NKO2562" s="112"/>
      <c r="NKP2562" s="112"/>
      <c r="NKQ2562" s="112"/>
      <c r="NKR2562" s="112"/>
      <c r="NKS2562" s="112"/>
      <c r="NKT2562" s="112"/>
      <c r="NKU2562" s="112"/>
      <c r="NKV2562" s="112"/>
      <c r="NKW2562" s="112"/>
      <c r="NKX2562" s="112"/>
      <c r="NKY2562" s="112"/>
      <c r="NKZ2562" s="112"/>
      <c r="NLA2562" s="112"/>
      <c r="NLB2562" s="112"/>
      <c r="NLC2562" s="112"/>
      <c r="NLD2562" s="112"/>
      <c r="NLE2562" s="112"/>
      <c r="NLF2562" s="112"/>
      <c r="NLG2562" s="112"/>
      <c r="NLH2562" s="112"/>
      <c r="NLI2562" s="112"/>
      <c r="NLJ2562" s="112"/>
      <c r="NLK2562" s="112"/>
      <c r="NLL2562" s="112"/>
      <c r="NLM2562" s="112"/>
      <c r="NLN2562" s="112"/>
      <c r="NLO2562" s="112"/>
      <c r="NLP2562" s="112"/>
      <c r="NLQ2562" s="112"/>
      <c r="NLR2562" s="112"/>
      <c r="NLS2562" s="112"/>
      <c r="NLT2562" s="112"/>
      <c r="NLU2562" s="112"/>
      <c r="NLV2562" s="112"/>
      <c r="NLW2562" s="112"/>
      <c r="NLX2562" s="112"/>
      <c r="NLY2562" s="112"/>
      <c r="NLZ2562" s="112"/>
      <c r="NMA2562" s="112"/>
      <c r="NMB2562" s="112"/>
      <c r="NMC2562" s="112"/>
      <c r="NMD2562" s="112"/>
      <c r="NME2562" s="112"/>
      <c r="NMF2562" s="112"/>
      <c r="NMG2562" s="112"/>
      <c r="NMH2562" s="112"/>
      <c r="NMI2562" s="112"/>
      <c r="NMJ2562" s="112"/>
      <c r="NMK2562" s="112"/>
      <c r="NML2562" s="112"/>
      <c r="NMM2562" s="112"/>
      <c r="NMN2562" s="112"/>
      <c r="NMO2562" s="112"/>
      <c r="NMP2562" s="112"/>
      <c r="NMQ2562" s="112"/>
      <c r="NMR2562" s="112"/>
      <c r="NMS2562" s="112"/>
      <c r="NMT2562" s="112"/>
      <c r="NMU2562" s="112"/>
      <c r="NMV2562" s="112"/>
      <c r="NMW2562" s="112"/>
      <c r="NMX2562" s="112"/>
      <c r="NMY2562" s="112"/>
      <c r="NMZ2562" s="112"/>
      <c r="NNA2562" s="112"/>
      <c r="NNB2562" s="112"/>
      <c r="NNC2562" s="112"/>
      <c r="NND2562" s="112"/>
      <c r="NNE2562" s="112"/>
      <c r="NNF2562" s="112"/>
      <c r="NNG2562" s="112"/>
      <c r="NNH2562" s="112"/>
      <c r="NNI2562" s="112"/>
      <c r="NNJ2562" s="112"/>
      <c r="NNK2562" s="112"/>
      <c r="NNL2562" s="112"/>
      <c r="NNM2562" s="112"/>
      <c r="NNN2562" s="112"/>
      <c r="NNO2562" s="112"/>
      <c r="NNP2562" s="112"/>
      <c r="NNQ2562" s="112"/>
      <c r="NNR2562" s="112"/>
      <c r="NNS2562" s="112"/>
      <c r="NNT2562" s="112"/>
      <c r="NNU2562" s="112"/>
      <c r="NNV2562" s="112"/>
      <c r="NNW2562" s="112"/>
      <c r="NNX2562" s="112"/>
      <c r="NNY2562" s="112"/>
      <c r="NNZ2562" s="112"/>
      <c r="NOA2562" s="112"/>
      <c r="NOB2562" s="112"/>
      <c r="NOC2562" s="112"/>
      <c r="NOD2562" s="112"/>
      <c r="NOE2562" s="112"/>
      <c r="NOF2562" s="112"/>
      <c r="NOG2562" s="112"/>
      <c r="NOH2562" s="112"/>
      <c r="NOI2562" s="112"/>
      <c r="NOJ2562" s="112"/>
      <c r="NOK2562" s="112"/>
      <c r="NOL2562" s="112"/>
      <c r="NOM2562" s="112"/>
      <c r="NON2562" s="112"/>
      <c r="NOO2562" s="112"/>
      <c r="NOP2562" s="112"/>
      <c r="NOQ2562" s="112"/>
      <c r="NOR2562" s="112"/>
      <c r="NOS2562" s="112"/>
      <c r="NOT2562" s="112"/>
      <c r="NOU2562" s="112"/>
      <c r="NOV2562" s="112"/>
      <c r="NOW2562" s="112"/>
      <c r="NOX2562" s="112"/>
      <c r="NOY2562" s="112"/>
      <c r="NOZ2562" s="112"/>
      <c r="NPA2562" s="112"/>
      <c r="NPB2562" s="112"/>
      <c r="NPC2562" s="112"/>
      <c r="NPD2562" s="112"/>
      <c r="NPE2562" s="112"/>
      <c r="NPF2562" s="112"/>
      <c r="NPG2562" s="112"/>
      <c r="NPH2562" s="112"/>
      <c r="NPI2562" s="112"/>
      <c r="NPJ2562" s="112"/>
      <c r="NPK2562" s="112"/>
      <c r="NPL2562" s="112"/>
      <c r="NPM2562" s="112"/>
      <c r="NPN2562" s="112"/>
      <c r="NPO2562" s="112"/>
      <c r="NPP2562" s="112"/>
      <c r="NPQ2562" s="112"/>
      <c r="NPR2562" s="112"/>
      <c r="NPS2562" s="112"/>
      <c r="NPT2562" s="112"/>
      <c r="NPU2562" s="112"/>
      <c r="NPV2562" s="112"/>
      <c r="NPW2562" s="112"/>
      <c r="NPX2562" s="112"/>
      <c r="NPY2562" s="112"/>
      <c r="NPZ2562" s="112"/>
      <c r="NQA2562" s="112"/>
      <c r="NQB2562" s="112"/>
      <c r="NQC2562" s="112"/>
      <c r="NQD2562" s="112"/>
      <c r="NQE2562" s="112"/>
      <c r="NQF2562" s="112"/>
      <c r="NQG2562" s="112"/>
      <c r="NQH2562" s="112"/>
      <c r="NQI2562" s="112"/>
      <c r="NQJ2562" s="112"/>
      <c r="NQK2562" s="112"/>
      <c r="NQL2562" s="112"/>
      <c r="NQM2562" s="112"/>
      <c r="NQN2562" s="112"/>
      <c r="NQO2562" s="112"/>
      <c r="NQP2562" s="112"/>
      <c r="NQQ2562" s="112"/>
      <c r="NQR2562" s="112"/>
      <c r="NQS2562" s="112"/>
      <c r="NQT2562" s="112"/>
      <c r="NQU2562" s="112"/>
      <c r="NQV2562" s="112"/>
      <c r="NQW2562" s="112"/>
      <c r="NQX2562" s="112"/>
      <c r="NQY2562" s="112"/>
      <c r="NQZ2562" s="112"/>
      <c r="NRA2562" s="112"/>
      <c r="NRB2562" s="112"/>
      <c r="NRC2562" s="112"/>
      <c r="NRD2562" s="112"/>
      <c r="NRE2562" s="112"/>
      <c r="NRF2562" s="112"/>
      <c r="NRG2562" s="112"/>
      <c r="NRH2562" s="112"/>
      <c r="NRI2562" s="112"/>
      <c r="NRJ2562" s="112"/>
      <c r="NRK2562" s="112"/>
      <c r="NRL2562" s="112"/>
      <c r="NRM2562" s="112"/>
      <c r="NRN2562" s="112"/>
      <c r="NRO2562" s="112"/>
      <c r="NRP2562" s="112"/>
      <c r="NRQ2562" s="112"/>
      <c r="NRR2562" s="112"/>
      <c r="NRS2562" s="112"/>
      <c r="NRT2562" s="112"/>
      <c r="NRU2562" s="112"/>
      <c r="NRV2562" s="112"/>
      <c r="NRW2562" s="112"/>
      <c r="NRX2562" s="112"/>
      <c r="NRY2562" s="112"/>
      <c r="NRZ2562" s="112"/>
      <c r="NSA2562" s="112"/>
      <c r="NSB2562" s="112"/>
      <c r="NSC2562" s="112"/>
      <c r="NSD2562" s="112"/>
      <c r="NSE2562" s="112"/>
      <c r="NSF2562" s="112"/>
      <c r="NSG2562" s="112"/>
      <c r="NSH2562" s="112"/>
      <c r="NSI2562" s="112"/>
      <c r="NSJ2562" s="112"/>
      <c r="NSK2562" s="112"/>
      <c r="NSL2562" s="112"/>
      <c r="NSM2562" s="112"/>
      <c r="NSN2562" s="112"/>
      <c r="NSO2562" s="112"/>
      <c r="NSP2562" s="112"/>
      <c r="NSQ2562" s="112"/>
      <c r="NSR2562" s="112"/>
      <c r="NSS2562" s="112"/>
      <c r="NST2562" s="112"/>
      <c r="NSU2562" s="112"/>
      <c r="NSV2562" s="112"/>
      <c r="NSW2562" s="112"/>
      <c r="NSX2562" s="112"/>
      <c r="NSY2562" s="112"/>
      <c r="NSZ2562" s="112"/>
      <c r="NTA2562" s="112"/>
      <c r="NTB2562" s="112"/>
      <c r="NTC2562" s="112"/>
      <c r="NTD2562" s="112"/>
      <c r="NTE2562" s="112"/>
      <c r="NTF2562" s="112"/>
      <c r="NTG2562" s="112"/>
      <c r="NTH2562" s="112"/>
      <c r="NTI2562" s="112"/>
      <c r="NTJ2562" s="112"/>
      <c r="NTK2562" s="112"/>
      <c r="NTL2562" s="112"/>
      <c r="NTM2562" s="112"/>
      <c r="NTN2562" s="112"/>
      <c r="NTO2562" s="112"/>
      <c r="NTP2562" s="112"/>
      <c r="NTQ2562" s="112"/>
      <c r="NTR2562" s="112"/>
      <c r="NTS2562" s="112"/>
      <c r="NTT2562" s="112"/>
      <c r="NTU2562" s="112"/>
      <c r="NTV2562" s="112"/>
      <c r="NTW2562" s="112"/>
      <c r="NTX2562" s="112"/>
      <c r="NTY2562" s="112"/>
      <c r="NTZ2562" s="112"/>
      <c r="NUA2562" s="112"/>
      <c r="NUB2562" s="112"/>
      <c r="NUC2562" s="112"/>
      <c r="NUD2562" s="112"/>
      <c r="NUE2562" s="112"/>
      <c r="NUF2562" s="112"/>
      <c r="NUG2562" s="112"/>
      <c r="NUH2562" s="112"/>
      <c r="NUI2562" s="112"/>
      <c r="NUJ2562" s="112"/>
      <c r="NUK2562" s="112"/>
      <c r="NUL2562" s="112"/>
      <c r="NUM2562" s="112"/>
      <c r="NUN2562" s="112"/>
      <c r="NUO2562" s="112"/>
      <c r="NUP2562" s="112"/>
      <c r="NUQ2562" s="112"/>
      <c r="NUR2562" s="112"/>
      <c r="NUS2562" s="112"/>
      <c r="NUT2562" s="112"/>
      <c r="NUU2562" s="112"/>
      <c r="NUV2562" s="112"/>
      <c r="NUW2562" s="112"/>
      <c r="NUX2562" s="112"/>
      <c r="NUY2562" s="112"/>
      <c r="NUZ2562" s="112"/>
      <c r="NVA2562" s="112"/>
      <c r="NVB2562" s="112"/>
      <c r="NVC2562" s="112"/>
      <c r="NVD2562" s="112"/>
      <c r="NVE2562" s="112"/>
      <c r="NVF2562" s="112"/>
      <c r="NVG2562" s="112"/>
      <c r="NVH2562" s="112"/>
      <c r="NVI2562" s="112"/>
      <c r="NVJ2562" s="112"/>
      <c r="NVK2562" s="112"/>
      <c r="NVL2562" s="112"/>
      <c r="NVM2562" s="112"/>
      <c r="NVN2562" s="112"/>
      <c r="NVO2562" s="112"/>
      <c r="NVP2562" s="112"/>
      <c r="NVQ2562" s="112"/>
      <c r="NVR2562" s="112"/>
      <c r="NVS2562" s="112"/>
      <c r="NVT2562" s="112"/>
      <c r="NVU2562" s="112"/>
      <c r="NVV2562" s="112"/>
      <c r="NVW2562" s="112"/>
      <c r="NVX2562" s="112"/>
      <c r="NVY2562" s="112"/>
      <c r="NVZ2562" s="112"/>
      <c r="NWA2562" s="112"/>
      <c r="NWB2562" s="112"/>
      <c r="NWC2562" s="112"/>
      <c r="NWD2562" s="112"/>
      <c r="NWE2562" s="112"/>
      <c r="NWF2562" s="112"/>
      <c r="NWG2562" s="112"/>
      <c r="NWH2562" s="112"/>
      <c r="NWI2562" s="112"/>
      <c r="NWJ2562" s="112"/>
      <c r="NWK2562" s="112"/>
      <c r="NWL2562" s="112"/>
      <c r="NWM2562" s="112"/>
      <c r="NWN2562" s="112"/>
      <c r="NWO2562" s="112"/>
      <c r="NWP2562" s="112"/>
      <c r="NWQ2562" s="112"/>
      <c r="NWR2562" s="112"/>
      <c r="NWS2562" s="112"/>
      <c r="NWT2562" s="112"/>
      <c r="NWU2562" s="112"/>
      <c r="NWV2562" s="112"/>
      <c r="NWW2562" s="112"/>
      <c r="NWX2562" s="112"/>
      <c r="NWY2562" s="112"/>
      <c r="NWZ2562" s="112"/>
      <c r="NXA2562" s="112"/>
      <c r="NXB2562" s="112"/>
      <c r="NXC2562" s="112"/>
      <c r="NXD2562" s="112"/>
      <c r="NXE2562" s="112"/>
      <c r="NXF2562" s="112"/>
      <c r="NXG2562" s="112"/>
      <c r="NXH2562" s="112"/>
      <c r="NXI2562" s="112"/>
      <c r="NXJ2562" s="112"/>
      <c r="NXK2562" s="112"/>
      <c r="NXL2562" s="112"/>
      <c r="NXM2562" s="112"/>
      <c r="NXN2562" s="112"/>
      <c r="NXO2562" s="112"/>
      <c r="NXP2562" s="112"/>
      <c r="NXQ2562" s="112"/>
      <c r="NXR2562" s="112"/>
      <c r="NXS2562" s="112"/>
      <c r="NXT2562" s="112"/>
      <c r="NXU2562" s="112"/>
      <c r="NXV2562" s="112"/>
      <c r="NXW2562" s="112"/>
      <c r="NXX2562" s="112"/>
      <c r="NXY2562" s="112"/>
      <c r="NXZ2562" s="112"/>
      <c r="NYA2562" s="112"/>
      <c r="NYB2562" s="112"/>
      <c r="NYC2562" s="112"/>
      <c r="NYD2562" s="112"/>
      <c r="NYE2562" s="112"/>
      <c r="NYF2562" s="112"/>
      <c r="NYG2562" s="112"/>
      <c r="NYH2562" s="112"/>
      <c r="NYI2562" s="112"/>
      <c r="NYJ2562" s="112"/>
      <c r="NYK2562" s="112"/>
      <c r="NYL2562" s="112"/>
      <c r="NYM2562" s="112"/>
      <c r="NYN2562" s="112"/>
      <c r="NYO2562" s="112"/>
      <c r="NYP2562" s="112"/>
      <c r="NYQ2562" s="112"/>
      <c r="NYR2562" s="112"/>
      <c r="NYS2562" s="112"/>
      <c r="NYT2562" s="112"/>
      <c r="NYU2562" s="112"/>
      <c r="NYV2562" s="112"/>
      <c r="NYW2562" s="112"/>
      <c r="NYX2562" s="112"/>
      <c r="NYY2562" s="112"/>
      <c r="NYZ2562" s="112"/>
      <c r="NZA2562" s="112"/>
      <c r="NZB2562" s="112"/>
      <c r="NZC2562" s="112"/>
      <c r="NZD2562" s="112"/>
      <c r="NZE2562" s="112"/>
      <c r="NZF2562" s="112"/>
      <c r="NZG2562" s="112"/>
      <c r="NZH2562" s="112"/>
      <c r="NZI2562" s="112"/>
      <c r="NZJ2562" s="112"/>
      <c r="NZK2562" s="112"/>
      <c r="NZL2562" s="112"/>
      <c r="NZM2562" s="112"/>
      <c r="NZN2562" s="112"/>
      <c r="NZO2562" s="112"/>
      <c r="NZP2562" s="112"/>
      <c r="NZQ2562" s="112"/>
      <c r="NZR2562" s="112"/>
      <c r="NZS2562" s="112"/>
      <c r="NZT2562" s="112"/>
      <c r="NZU2562" s="112"/>
      <c r="NZV2562" s="112"/>
      <c r="NZW2562" s="112"/>
      <c r="NZX2562" s="112"/>
      <c r="NZY2562" s="112"/>
      <c r="NZZ2562" s="112"/>
      <c r="OAA2562" s="112"/>
      <c r="OAB2562" s="112"/>
      <c r="OAC2562" s="112"/>
      <c r="OAD2562" s="112"/>
      <c r="OAE2562" s="112"/>
      <c r="OAF2562" s="112"/>
      <c r="OAG2562" s="112"/>
      <c r="OAH2562" s="112"/>
      <c r="OAI2562" s="112"/>
      <c r="OAJ2562" s="112"/>
      <c r="OAK2562" s="112"/>
      <c r="OAL2562" s="112"/>
      <c r="OAM2562" s="112"/>
      <c r="OAN2562" s="112"/>
      <c r="OAO2562" s="112"/>
      <c r="OAP2562" s="112"/>
      <c r="OAQ2562" s="112"/>
      <c r="OAR2562" s="112"/>
      <c r="OAS2562" s="112"/>
      <c r="OAT2562" s="112"/>
      <c r="OAU2562" s="112"/>
      <c r="OAV2562" s="112"/>
      <c r="OAW2562" s="112"/>
      <c r="OAX2562" s="112"/>
      <c r="OAY2562" s="112"/>
      <c r="OAZ2562" s="112"/>
      <c r="OBA2562" s="112"/>
      <c r="OBB2562" s="112"/>
      <c r="OBC2562" s="112"/>
      <c r="OBD2562" s="112"/>
      <c r="OBE2562" s="112"/>
      <c r="OBF2562" s="112"/>
      <c r="OBG2562" s="112"/>
      <c r="OBH2562" s="112"/>
      <c r="OBI2562" s="112"/>
      <c r="OBJ2562" s="112"/>
      <c r="OBK2562" s="112"/>
      <c r="OBL2562" s="112"/>
      <c r="OBM2562" s="112"/>
      <c r="OBN2562" s="112"/>
      <c r="OBO2562" s="112"/>
      <c r="OBP2562" s="112"/>
      <c r="OBQ2562" s="112"/>
      <c r="OBR2562" s="112"/>
      <c r="OBS2562" s="112"/>
      <c r="OBT2562" s="112"/>
      <c r="OBU2562" s="112"/>
      <c r="OBV2562" s="112"/>
      <c r="OBW2562" s="112"/>
      <c r="OBX2562" s="112"/>
      <c r="OBY2562" s="112"/>
      <c r="OBZ2562" s="112"/>
      <c r="OCA2562" s="112"/>
      <c r="OCB2562" s="112"/>
      <c r="OCC2562" s="112"/>
      <c r="OCD2562" s="112"/>
      <c r="OCE2562" s="112"/>
      <c r="OCF2562" s="112"/>
      <c r="OCG2562" s="112"/>
      <c r="OCH2562" s="112"/>
      <c r="OCI2562" s="112"/>
      <c r="OCJ2562" s="112"/>
      <c r="OCK2562" s="112"/>
      <c r="OCL2562" s="112"/>
      <c r="OCM2562" s="112"/>
      <c r="OCN2562" s="112"/>
      <c r="OCO2562" s="112"/>
      <c r="OCP2562" s="112"/>
      <c r="OCQ2562" s="112"/>
      <c r="OCR2562" s="112"/>
      <c r="OCS2562" s="112"/>
      <c r="OCT2562" s="112"/>
      <c r="OCU2562" s="112"/>
      <c r="OCV2562" s="112"/>
      <c r="OCW2562" s="112"/>
      <c r="OCX2562" s="112"/>
      <c r="OCY2562" s="112"/>
      <c r="OCZ2562" s="112"/>
      <c r="ODA2562" s="112"/>
      <c r="ODB2562" s="112"/>
      <c r="ODC2562" s="112"/>
      <c r="ODD2562" s="112"/>
      <c r="ODE2562" s="112"/>
      <c r="ODF2562" s="112"/>
      <c r="ODG2562" s="112"/>
      <c r="ODH2562" s="112"/>
      <c r="ODI2562" s="112"/>
      <c r="ODJ2562" s="112"/>
      <c r="ODK2562" s="112"/>
      <c r="ODL2562" s="112"/>
      <c r="ODM2562" s="112"/>
      <c r="ODN2562" s="112"/>
      <c r="ODO2562" s="112"/>
      <c r="ODP2562" s="112"/>
      <c r="ODQ2562" s="112"/>
      <c r="ODR2562" s="112"/>
      <c r="ODS2562" s="112"/>
      <c r="ODT2562" s="112"/>
      <c r="ODU2562" s="112"/>
      <c r="ODV2562" s="112"/>
      <c r="ODW2562" s="112"/>
      <c r="ODX2562" s="112"/>
      <c r="ODY2562" s="112"/>
      <c r="ODZ2562" s="112"/>
      <c r="OEA2562" s="112"/>
      <c r="OEB2562" s="112"/>
      <c r="OEC2562" s="112"/>
      <c r="OED2562" s="112"/>
      <c r="OEE2562" s="112"/>
      <c r="OEF2562" s="112"/>
      <c r="OEG2562" s="112"/>
      <c r="OEH2562" s="112"/>
      <c r="OEI2562" s="112"/>
      <c r="OEJ2562" s="112"/>
      <c r="OEK2562" s="112"/>
      <c r="OEL2562" s="112"/>
      <c r="OEM2562" s="112"/>
      <c r="OEN2562" s="112"/>
      <c r="OEO2562" s="112"/>
      <c r="OEP2562" s="112"/>
      <c r="OEQ2562" s="112"/>
      <c r="OER2562" s="112"/>
      <c r="OES2562" s="112"/>
      <c r="OET2562" s="112"/>
      <c r="OEU2562" s="112"/>
      <c r="OEV2562" s="112"/>
      <c r="OEW2562" s="112"/>
      <c r="OEX2562" s="112"/>
      <c r="OEY2562" s="112"/>
      <c r="OEZ2562" s="112"/>
      <c r="OFA2562" s="112"/>
      <c r="OFB2562" s="112"/>
      <c r="OFC2562" s="112"/>
      <c r="OFD2562" s="112"/>
      <c r="OFE2562" s="112"/>
      <c r="OFF2562" s="112"/>
      <c r="OFG2562" s="112"/>
      <c r="OFH2562" s="112"/>
      <c r="OFI2562" s="112"/>
      <c r="OFJ2562" s="112"/>
      <c r="OFK2562" s="112"/>
      <c r="OFL2562" s="112"/>
      <c r="OFM2562" s="112"/>
      <c r="OFN2562" s="112"/>
      <c r="OFO2562" s="112"/>
      <c r="OFP2562" s="112"/>
      <c r="OFQ2562" s="112"/>
      <c r="OFR2562" s="112"/>
      <c r="OFS2562" s="112"/>
      <c r="OFT2562" s="112"/>
      <c r="OFU2562" s="112"/>
      <c r="OFV2562" s="112"/>
      <c r="OFW2562" s="112"/>
      <c r="OFX2562" s="112"/>
      <c r="OFY2562" s="112"/>
      <c r="OFZ2562" s="112"/>
      <c r="OGA2562" s="112"/>
      <c r="OGB2562" s="112"/>
      <c r="OGC2562" s="112"/>
      <c r="OGD2562" s="112"/>
      <c r="OGE2562" s="112"/>
      <c r="OGF2562" s="112"/>
      <c r="OGG2562" s="112"/>
      <c r="OGH2562" s="112"/>
      <c r="OGI2562" s="112"/>
      <c r="OGJ2562" s="112"/>
      <c r="OGK2562" s="112"/>
      <c r="OGL2562" s="112"/>
      <c r="OGM2562" s="112"/>
      <c r="OGN2562" s="112"/>
      <c r="OGO2562" s="112"/>
      <c r="OGP2562" s="112"/>
      <c r="OGQ2562" s="112"/>
      <c r="OGR2562" s="112"/>
      <c r="OGS2562" s="112"/>
      <c r="OGT2562" s="112"/>
      <c r="OGU2562" s="112"/>
      <c r="OGV2562" s="112"/>
      <c r="OGW2562" s="112"/>
      <c r="OGX2562" s="112"/>
      <c r="OGY2562" s="112"/>
      <c r="OGZ2562" s="112"/>
      <c r="OHA2562" s="112"/>
      <c r="OHB2562" s="112"/>
      <c r="OHC2562" s="112"/>
      <c r="OHD2562" s="112"/>
      <c r="OHE2562" s="112"/>
      <c r="OHF2562" s="112"/>
      <c r="OHG2562" s="112"/>
      <c r="OHH2562" s="112"/>
      <c r="OHI2562" s="112"/>
      <c r="OHJ2562" s="112"/>
      <c r="OHK2562" s="112"/>
      <c r="OHL2562" s="112"/>
      <c r="OHM2562" s="112"/>
      <c r="OHN2562" s="112"/>
      <c r="OHO2562" s="112"/>
      <c r="OHP2562" s="112"/>
      <c r="OHQ2562" s="112"/>
      <c r="OHR2562" s="112"/>
      <c r="OHS2562" s="112"/>
      <c r="OHT2562" s="112"/>
      <c r="OHU2562" s="112"/>
      <c r="OHV2562" s="112"/>
      <c r="OHW2562" s="112"/>
      <c r="OHX2562" s="112"/>
      <c r="OHY2562" s="112"/>
      <c r="OHZ2562" s="112"/>
      <c r="OIA2562" s="112"/>
      <c r="OIB2562" s="112"/>
      <c r="OIC2562" s="112"/>
      <c r="OID2562" s="112"/>
      <c r="OIE2562" s="112"/>
      <c r="OIF2562" s="112"/>
      <c r="OIG2562" s="112"/>
      <c r="OIH2562" s="112"/>
      <c r="OII2562" s="112"/>
      <c r="OIJ2562" s="112"/>
      <c r="OIK2562" s="112"/>
      <c r="OIL2562" s="112"/>
      <c r="OIM2562" s="112"/>
      <c r="OIN2562" s="112"/>
      <c r="OIO2562" s="112"/>
      <c r="OIP2562" s="112"/>
      <c r="OIQ2562" s="112"/>
      <c r="OIR2562" s="112"/>
      <c r="OIS2562" s="112"/>
      <c r="OIT2562" s="112"/>
      <c r="OIU2562" s="112"/>
      <c r="OIV2562" s="112"/>
      <c r="OIW2562" s="112"/>
      <c r="OIX2562" s="112"/>
      <c r="OIY2562" s="112"/>
      <c r="OIZ2562" s="112"/>
      <c r="OJA2562" s="112"/>
      <c r="OJB2562" s="112"/>
      <c r="OJC2562" s="112"/>
      <c r="OJD2562" s="112"/>
      <c r="OJE2562" s="112"/>
      <c r="OJF2562" s="112"/>
      <c r="OJG2562" s="112"/>
      <c r="OJH2562" s="112"/>
      <c r="OJI2562" s="112"/>
      <c r="OJJ2562" s="112"/>
      <c r="OJK2562" s="112"/>
      <c r="OJL2562" s="112"/>
      <c r="OJM2562" s="112"/>
      <c r="OJN2562" s="112"/>
      <c r="OJO2562" s="112"/>
      <c r="OJP2562" s="112"/>
      <c r="OJQ2562" s="112"/>
      <c r="OJR2562" s="112"/>
      <c r="OJS2562" s="112"/>
      <c r="OJT2562" s="112"/>
      <c r="OJU2562" s="112"/>
      <c r="OJV2562" s="112"/>
      <c r="OJW2562" s="112"/>
      <c r="OJX2562" s="112"/>
      <c r="OJY2562" s="112"/>
      <c r="OJZ2562" s="112"/>
      <c r="OKA2562" s="112"/>
      <c r="OKB2562" s="112"/>
      <c r="OKC2562" s="112"/>
      <c r="OKD2562" s="112"/>
      <c r="OKE2562" s="112"/>
      <c r="OKF2562" s="112"/>
      <c r="OKG2562" s="112"/>
      <c r="OKH2562" s="112"/>
      <c r="OKI2562" s="112"/>
      <c r="OKJ2562" s="112"/>
      <c r="OKK2562" s="112"/>
      <c r="OKL2562" s="112"/>
      <c r="OKM2562" s="112"/>
      <c r="OKN2562" s="112"/>
      <c r="OKO2562" s="112"/>
      <c r="OKP2562" s="112"/>
      <c r="OKQ2562" s="112"/>
      <c r="OKR2562" s="112"/>
      <c r="OKS2562" s="112"/>
      <c r="OKT2562" s="112"/>
      <c r="OKU2562" s="112"/>
      <c r="OKV2562" s="112"/>
      <c r="OKW2562" s="112"/>
      <c r="OKX2562" s="112"/>
      <c r="OKY2562" s="112"/>
      <c r="OKZ2562" s="112"/>
      <c r="OLA2562" s="112"/>
      <c r="OLB2562" s="112"/>
      <c r="OLC2562" s="112"/>
      <c r="OLD2562" s="112"/>
      <c r="OLE2562" s="112"/>
      <c r="OLF2562" s="112"/>
      <c r="OLG2562" s="112"/>
      <c r="OLH2562" s="112"/>
      <c r="OLI2562" s="112"/>
      <c r="OLJ2562" s="112"/>
      <c r="OLK2562" s="112"/>
      <c r="OLL2562" s="112"/>
      <c r="OLM2562" s="112"/>
      <c r="OLN2562" s="112"/>
      <c r="OLO2562" s="112"/>
      <c r="OLP2562" s="112"/>
      <c r="OLQ2562" s="112"/>
      <c r="OLR2562" s="112"/>
      <c r="OLS2562" s="112"/>
      <c r="OLT2562" s="112"/>
      <c r="OLU2562" s="112"/>
      <c r="OLV2562" s="112"/>
      <c r="OLW2562" s="112"/>
      <c r="OLX2562" s="112"/>
      <c r="OLY2562" s="112"/>
      <c r="OLZ2562" s="112"/>
      <c r="OMA2562" s="112"/>
      <c r="OMB2562" s="112"/>
      <c r="OMC2562" s="112"/>
      <c r="OMD2562" s="112"/>
      <c r="OME2562" s="112"/>
      <c r="OMF2562" s="112"/>
      <c r="OMG2562" s="112"/>
      <c r="OMH2562" s="112"/>
      <c r="OMI2562" s="112"/>
      <c r="OMJ2562" s="112"/>
      <c r="OMK2562" s="112"/>
      <c r="OML2562" s="112"/>
      <c r="OMM2562" s="112"/>
      <c r="OMN2562" s="112"/>
      <c r="OMO2562" s="112"/>
      <c r="OMP2562" s="112"/>
      <c r="OMQ2562" s="112"/>
      <c r="OMR2562" s="112"/>
      <c r="OMS2562" s="112"/>
      <c r="OMT2562" s="112"/>
      <c r="OMU2562" s="112"/>
      <c r="OMV2562" s="112"/>
      <c r="OMW2562" s="112"/>
      <c r="OMX2562" s="112"/>
      <c r="OMY2562" s="112"/>
      <c r="OMZ2562" s="112"/>
      <c r="ONA2562" s="112"/>
      <c r="ONB2562" s="112"/>
      <c r="ONC2562" s="112"/>
      <c r="OND2562" s="112"/>
      <c r="ONE2562" s="112"/>
      <c r="ONF2562" s="112"/>
      <c r="ONG2562" s="112"/>
      <c r="ONH2562" s="112"/>
      <c r="ONI2562" s="112"/>
      <c r="ONJ2562" s="112"/>
      <c r="ONK2562" s="112"/>
      <c r="ONL2562" s="112"/>
      <c r="ONM2562" s="112"/>
      <c r="ONN2562" s="112"/>
      <c r="ONO2562" s="112"/>
      <c r="ONP2562" s="112"/>
      <c r="ONQ2562" s="112"/>
      <c r="ONR2562" s="112"/>
      <c r="ONS2562" s="112"/>
      <c r="ONT2562" s="112"/>
      <c r="ONU2562" s="112"/>
      <c r="ONV2562" s="112"/>
      <c r="ONW2562" s="112"/>
      <c r="ONX2562" s="112"/>
      <c r="ONY2562" s="112"/>
      <c r="ONZ2562" s="112"/>
      <c r="OOA2562" s="112"/>
      <c r="OOB2562" s="112"/>
      <c r="OOC2562" s="112"/>
      <c r="OOD2562" s="112"/>
      <c r="OOE2562" s="112"/>
      <c r="OOF2562" s="112"/>
      <c r="OOG2562" s="112"/>
      <c r="OOH2562" s="112"/>
      <c r="OOI2562" s="112"/>
      <c r="OOJ2562" s="112"/>
      <c r="OOK2562" s="112"/>
      <c r="OOL2562" s="112"/>
      <c r="OOM2562" s="112"/>
      <c r="OON2562" s="112"/>
      <c r="OOO2562" s="112"/>
      <c r="OOP2562" s="112"/>
      <c r="OOQ2562" s="112"/>
      <c r="OOR2562" s="112"/>
      <c r="OOS2562" s="112"/>
      <c r="OOT2562" s="112"/>
      <c r="OOU2562" s="112"/>
      <c r="OOV2562" s="112"/>
      <c r="OOW2562" s="112"/>
      <c r="OOX2562" s="112"/>
      <c r="OOY2562" s="112"/>
      <c r="OOZ2562" s="112"/>
      <c r="OPA2562" s="112"/>
      <c r="OPB2562" s="112"/>
      <c r="OPC2562" s="112"/>
      <c r="OPD2562" s="112"/>
      <c r="OPE2562" s="112"/>
      <c r="OPF2562" s="112"/>
      <c r="OPG2562" s="112"/>
      <c r="OPH2562" s="112"/>
      <c r="OPI2562" s="112"/>
      <c r="OPJ2562" s="112"/>
      <c r="OPK2562" s="112"/>
      <c r="OPL2562" s="112"/>
      <c r="OPM2562" s="112"/>
      <c r="OPN2562" s="112"/>
      <c r="OPO2562" s="112"/>
      <c r="OPP2562" s="112"/>
      <c r="OPQ2562" s="112"/>
      <c r="OPR2562" s="112"/>
      <c r="OPS2562" s="112"/>
      <c r="OPT2562" s="112"/>
      <c r="OPU2562" s="112"/>
      <c r="OPV2562" s="112"/>
      <c r="OPW2562" s="112"/>
      <c r="OPX2562" s="112"/>
      <c r="OPY2562" s="112"/>
      <c r="OPZ2562" s="112"/>
      <c r="OQA2562" s="112"/>
      <c r="OQB2562" s="112"/>
      <c r="OQC2562" s="112"/>
      <c r="OQD2562" s="112"/>
      <c r="OQE2562" s="112"/>
      <c r="OQF2562" s="112"/>
      <c r="OQG2562" s="112"/>
      <c r="OQH2562" s="112"/>
      <c r="OQI2562" s="112"/>
      <c r="OQJ2562" s="112"/>
      <c r="OQK2562" s="112"/>
      <c r="OQL2562" s="112"/>
      <c r="OQM2562" s="112"/>
      <c r="OQN2562" s="112"/>
      <c r="OQO2562" s="112"/>
      <c r="OQP2562" s="112"/>
      <c r="OQQ2562" s="112"/>
      <c r="OQR2562" s="112"/>
      <c r="OQS2562" s="112"/>
      <c r="OQT2562" s="112"/>
      <c r="OQU2562" s="112"/>
      <c r="OQV2562" s="112"/>
      <c r="OQW2562" s="112"/>
      <c r="OQX2562" s="112"/>
      <c r="OQY2562" s="112"/>
      <c r="OQZ2562" s="112"/>
      <c r="ORA2562" s="112"/>
      <c r="ORB2562" s="112"/>
      <c r="ORC2562" s="112"/>
      <c r="ORD2562" s="112"/>
      <c r="ORE2562" s="112"/>
      <c r="ORF2562" s="112"/>
      <c r="ORG2562" s="112"/>
      <c r="ORH2562" s="112"/>
      <c r="ORI2562" s="112"/>
      <c r="ORJ2562" s="112"/>
      <c r="ORK2562" s="112"/>
      <c r="ORL2562" s="112"/>
      <c r="ORM2562" s="112"/>
      <c r="ORN2562" s="112"/>
      <c r="ORO2562" s="112"/>
      <c r="ORP2562" s="112"/>
      <c r="ORQ2562" s="112"/>
      <c r="ORR2562" s="112"/>
      <c r="ORS2562" s="112"/>
      <c r="ORT2562" s="112"/>
      <c r="ORU2562" s="112"/>
      <c r="ORV2562" s="112"/>
      <c r="ORW2562" s="112"/>
      <c r="ORX2562" s="112"/>
      <c r="ORY2562" s="112"/>
      <c r="ORZ2562" s="112"/>
      <c r="OSA2562" s="112"/>
      <c r="OSB2562" s="112"/>
      <c r="OSC2562" s="112"/>
      <c r="OSD2562" s="112"/>
      <c r="OSE2562" s="112"/>
      <c r="OSF2562" s="112"/>
      <c r="OSG2562" s="112"/>
      <c r="OSH2562" s="112"/>
      <c r="OSI2562" s="112"/>
      <c r="OSJ2562" s="112"/>
      <c r="OSK2562" s="112"/>
      <c r="OSL2562" s="112"/>
      <c r="OSM2562" s="112"/>
      <c r="OSN2562" s="112"/>
      <c r="OSO2562" s="112"/>
      <c r="OSP2562" s="112"/>
      <c r="OSQ2562" s="112"/>
      <c r="OSR2562" s="112"/>
      <c r="OSS2562" s="112"/>
      <c r="OST2562" s="112"/>
      <c r="OSU2562" s="112"/>
      <c r="OSV2562" s="112"/>
      <c r="OSW2562" s="112"/>
      <c r="OSX2562" s="112"/>
      <c r="OSY2562" s="112"/>
      <c r="OSZ2562" s="112"/>
      <c r="OTA2562" s="112"/>
      <c r="OTB2562" s="112"/>
      <c r="OTC2562" s="112"/>
      <c r="OTD2562" s="112"/>
      <c r="OTE2562" s="112"/>
      <c r="OTF2562" s="112"/>
      <c r="OTG2562" s="112"/>
      <c r="OTH2562" s="112"/>
      <c r="OTI2562" s="112"/>
      <c r="OTJ2562" s="112"/>
      <c r="OTK2562" s="112"/>
      <c r="OTL2562" s="112"/>
      <c r="OTM2562" s="112"/>
      <c r="OTN2562" s="112"/>
      <c r="OTO2562" s="112"/>
      <c r="OTP2562" s="112"/>
      <c r="OTQ2562" s="112"/>
      <c r="OTR2562" s="112"/>
      <c r="OTS2562" s="112"/>
      <c r="OTT2562" s="112"/>
      <c r="OTU2562" s="112"/>
      <c r="OTV2562" s="112"/>
      <c r="OTW2562" s="112"/>
      <c r="OTX2562" s="112"/>
      <c r="OTY2562" s="112"/>
      <c r="OTZ2562" s="112"/>
      <c r="OUA2562" s="112"/>
      <c r="OUB2562" s="112"/>
      <c r="OUC2562" s="112"/>
      <c r="OUD2562" s="112"/>
      <c r="OUE2562" s="112"/>
      <c r="OUF2562" s="112"/>
      <c r="OUG2562" s="112"/>
      <c r="OUH2562" s="112"/>
      <c r="OUI2562" s="112"/>
      <c r="OUJ2562" s="112"/>
      <c r="OUK2562" s="112"/>
      <c r="OUL2562" s="112"/>
      <c r="OUM2562" s="112"/>
      <c r="OUN2562" s="112"/>
      <c r="OUO2562" s="112"/>
      <c r="OUP2562" s="112"/>
      <c r="OUQ2562" s="112"/>
      <c r="OUR2562" s="112"/>
      <c r="OUS2562" s="112"/>
      <c r="OUT2562" s="112"/>
      <c r="OUU2562" s="112"/>
      <c r="OUV2562" s="112"/>
      <c r="OUW2562" s="112"/>
      <c r="OUX2562" s="112"/>
      <c r="OUY2562" s="112"/>
      <c r="OUZ2562" s="112"/>
      <c r="OVA2562" s="112"/>
      <c r="OVB2562" s="112"/>
      <c r="OVC2562" s="112"/>
      <c r="OVD2562" s="112"/>
      <c r="OVE2562" s="112"/>
      <c r="OVF2562" s="112"/>
      <c r="OVG2562" s="112"/>
      <c r="OVH2562" s="112"/>
      <c r="OVI2562" s="112"/>
      <c r="OVJ2562" s="112"/>
      <c r="OVK2562" s="112"/>
      <c r="OVL2562" s="112"/>
      <c r="OVM2562" s="112"/>
      <c r="OVN2562" s="112"/>
      <c r="OVO2562" s="112"/>
      <c r="OVP2562" s="112"/>
      <c r="OVQ2562" s="112"/>
      <c r="OVR2562" s="112"/>
      <c r="OVS2562" s="112"/>
      <c r="OVT2562" s="112"/>
      <c r="OVU2562" s="112"/>
      <c r="OVV2562" s="112"/>
      <c r="OVW2562" s="112"/>
      <c r="OVX2562" s="112"/>
      <c r="OVY2562" s="112"/>
      <c r="OVZ2562" s="112"/>
      <c r="OWA2562" s="112"/>
      <c r="OWB2562" s="112"/>
      <c r="OWC2562" s="112"/>
      <c r="OWD2562" s="112"/>
      <c r="OWE2562" s="112"/>
      <c r="OWF2562" s="112"/>
      <c r="OWG2562" s="112"/>
      <c r="OWH2562" s="112"/>
      <c r="OWI2562" s="112"/>
      <c r="OWJ2562" s="112"/>
      <c r="OWK2562" s="112"/>
      <c r="OWL2562" s="112"/>
      <c r="OWM2562" s="112"/>
      <c r="OWN2562" s="112"/>
      <c r="OWO2562" s="112"/>
      <c r="OWP2562" s="112"/>
      <c r="OWQ2562" s="112"/>
      <c r="OWR2562" s="112"/>
      <c r="OWS2562" s="112"/>
      <c r="OWT2562" s="112"/>
      <c r="OWU2562" s="112"/>
      <c r="OWV2562" s="112"/>
      <c r="OWW2562" s="112"/>
      <c r="OWX2562" s="112"/>
      <c r="OWY2562" s="112"/>
      <c r="OWZ2562" s="112"/>
      <c r="OXA2562" s="112"/>
      <c r="OXB2562" s="112"/>
      <c r="OXC2562" s="112"/>
      <c r="OXD2562" s="112"/>
      <c r="OXE2562" s="112"/>
      <c r="OXF2562" s="112"/>
      <c r="OXG2562" s="112"/>
      <c r="OXH2562" s="112"/>
      <c r="OXI2562" s="112"/>
      <c r="OXJ2562" s="112"/>
      <c r="OXK2562" s="112"/>
      <c r="OXL2562" s="112"/>
      <c r="OXM2562" s="112"/>
      <c r="OXN2562" s="112"/>
      <c r="OXO2562" s="112"/>
      <c r="OXP2562" s="112"/>
      <c r="OXQ2562" s="112"/>
      <c r="OXR2562" s="112"/>
      <c r="OXS2562" s="112"/>
      <c r="OXT2562" s="112"/>
      <c r="OXU2562" s="112"/>
      <c r="OXV2562" s="112"/>
      <c r="OXW2562" s="112"/>
      <c r="OXX2562" s="112"/>
      <c r="OXY2562" s="112"/>
      <c r="OXZ2562" s="112"/>
      <c r="OYA2562" s="112"/>
      <c r="OYB2562" s="112"/>
      <c r="OYC2562" s="112"/>
      <c r="OYD2562" s="112"/>
      <c r="OYE2562" s="112"/>
      <c r="OYF2562" s="112"/>
      <c r="OYG2562" s="112"/>
      <c r="OYH2562" s="112"/>
      <c r="OYI2562" s="112"/>
      <c r="OYJ2562" s="112"/>
      <c r="OYK2562" s="112"/>
      <c r="OYL2562" s="112"/>
      <c r="OYM2562" s="112"/>
      <c r="OYN2562" s="112"/>
      <c r="OYO2562" s="112"/>
      <c r="OYP2562" s="112"/>
      <c r="OYQ2562" s="112"/>
      <c r="OYR2562" s="112"/>
      <c r="OYS2562" s="112"/>
      <c r="OYT2562" s="112"/>
      <c r="OYU2562" s="112"/>
      <c r="OYV2562" s="112"/>
      <c r="OYW2562" s="112"/>
      <c r="OYX2562" s="112"/>
      <c r="OYY2562" s="112"/>
      <c r="OYZ2562" s="112"/>
      <c r="OZA2562" s="112"/>
      <c r="OZB2562" s="112"/>
      <c r="OZC2562" s="112"/>
      <c r="OZD2562" s="112"/>
      <c r="OZE2562" s="112"/>
      <c r="OZF2562" s="112"/>
      <c r="OZG2562" s="112"/>
      <c r="OZH2562" s="112"/>
      <c r="OZI2562" s="112"/>
      <c r="OZJ2562" s="112"/>
      <c r="OZK2562" s="112"/>
      <c r="OZL2562" s="112"/>
      <c r="OZM2562" s="112"/>
      <c r="OZN2562" s="112"/>
      <c r="OZO2562" s="112"/>
      <c r="OZP2562" s="112"/>
      <c r="OZQ2562" s="112"/>
      <c r="OZR2562" s="112"/>
      <c r="OZS2562" s="112"/>
      <c r="OZT2562" s="112"/>
      <c r="OZU2562" s="112"/>
      <c r="OZV2562" s="112"/>
      <c r="OZW2562" s="112"/>
      <c r="OZX2562" s="112"/>
      <c r="OZY2562" s="112"/>
      <c r="OZZ2562" s="112"/>
      <c r="PAA2562" s="112"/>
      <c r="PAB2562" s="112"/>
      <c r="PAC2562" s="112"/>
      <c r="PAD2562" s="112"/>
      <c r="PAE2562" s="112"/>
      <c r="PAF2562" s="112"/>
      <c r="PAG2562" s="112"/>
      <c r="PAH2562" s="112"/>
      <c r="PAI2562" s="112"/>
      <c r="PAJ2562" s="112"/>
      <c r="PAK2562" s="112"/>
      <c r="PAL2562" s="112"/>
      <c r="PAM2562" s="112"/>
      <c r="PAN2562" s="112"/>
      <c r="PAO2562" s="112"/>
      <c r="PAP2562" s="112"/>
      <c r="PAQ2562" s="112"/>
      <c r="PAR2562" s="112"/>
      <c r="PAS2562" s="112"/>
      <c r="PAT2562" s="112"/>
      <c r="PAU2562" s="112"/>
      <c r="PAV2562" s="112"/>
      <c r="PAW2562" s="112"/>
      <c r="PAX2562" s="112"/>
      <c r="PAY2562" s="112"/>
      <c r="PAZ2562" s="112"/>
      <c r="PBA2562" s="112"/>
      <c r="PBB2562" s="112"/>
      <c r="PBC2562" s="112"/>
      <c r="PBD2562" s="112"/>
      <c r="PBE2562" s="112"/>
      <c r="PBF2562" s="112"/>
      <c r="PBG2562" s="112"/>
      <c r="PBH2562" s="112"/>
      <c r="PBI2562" s="112"/>
      <c r="PBJ2562" s="112"/>
      <c r="PBK2562" s="112"/>
      <c r="PBL2562" s="112"/>
      <c r="PBM2562" s="112"/>
      <c r="PBN2562" s="112"/>
      <c r="PBO2562" s="112"/>
      <c r="PBP2562" s="112"/>
      <c r="PBQ2562" s="112"/>
      <c r="PBR2562" s="112"/>
      <c r="PBS2562" s="112"/>
      <c r="PBT2562" s="112"/>
      <c r="PBU2562" s="112"/>
      <c r="PBV2562" s="112"/>
      <c r="PBW2562" s="112"/>
      <c r="PBX2562" s="112"/>
      <c r="PBY2562" s="112"/>
      <c r="PBZ2562" s="112"/>
      <c r="PCA2562" s="112"/>
      <c r="PCB2562" s="112"/>
      <c r="PCC2562" s="112"/>
      <c r="PCD2562" s="112"/>
      <c r="PCE2562" s="112"/>
      <c r="PCF2562" s="112"/>
      <c r="PCG2562" s="112"/>
      <c r="PCH2562" s="112"/>
      <c r="PCI2562" s="112"/>
      <c r="PCJ2562" s="112"/>
      <c r="PCK2562" s="112"/>
      <c r="PCL2562" s="112"/>
      <c r="PCM2562" s="112"/>
      <c r="PCN2562" s="112"/>
      <c r="PCO2562" s="112"/>
      <c r="PCP2562" s="112"/>
      <c r="PCQ2562" s="112"/>
      <c r="PCR2562" s="112"/>
      <c r="PCS2562" s="112"/>
      <c r="PCT2562" s="112"/>
      <c r="PCU2562" s="112"/>
      <c r="PCV2562" s="112"/>
      <c r="PCW2562" s="112"/>
      <c r="PCX2562" s="112"/>
      <c r="PCY2562" s="112"/>
      <c r="PCZ2562" s="112"/>
      <c r="PDA2562" s="112"/>
      <c r="PDB2562" s="112"/>
      <c r="PDC2562" s="112"/>
      <c r="PDD2562" s="112"/>
      <c r="PDE2562" s="112"/>
      <c r="PDF2562" s="112"/>
      <c r="PDG2562" s="112"/>
      <c r="PDH2562" s="112"/>
      <c r="PDI2562" s="112"/>
      <c r="PDJ2562" s="112"/>
      <c r="PDK2562" s="112"/>
      <c r="PDL2562" s="112"/>
      <c r="PDM2562" s="112"/>
      <c r="PDN2562" s="112"/>
      <c r="PDO2562" s="112"/>
      <c r="PDP2562" s="112"/>
      <c r="PDQ2562" s="112"/>
      <c r="PDR2562" s="112"/>
      <c r="PDS2562" s="112"/>
      <c r="PDT2562" s="112"/>
      <c r="PDU2562" s="112"/>
      <c r="PDV2562" s="112"/>
      <c r="PDW2562" s="112"/>
      <c r="PDX2562" s="112"/>
      <c r="PDY2562" s="112"/>
      <c r="PDZ2562" s="112"/>
      <c r="PEA2562" s="112"/>
      <c r="PEB2562" s="112"/>
      <c r="PEC2562" s="112"/>
      <c r="PED2562" s="112"/>
      <c r="PEE2562" s="112"/>
      <c r="PEF2562" s="112"/>
      <c r="PEG2562" s="112"/>
      <c r="PEH2562" s="112"/>
      <c r="PEI2562" s="112"/>
      <c r="PEJ2562" s="112"/>
      <c r="PEK2562" s="112"/>
      <c r="PEL2562" s="112"/>
      <c r="PEM2562" s="112"/>
      <c r="PEN2562" s="112"/>
      <c r="PEO2562" s="112"/>
      <c r="PEP2562" s="112"/>
      <c r="PEQ2562" s="112"/>
      <c r="PER2562" s="112"/>
      <c r="PES2562" s="112"/>
      <c r="PET2562" s="112"/>
      <c r="PEU2562" s="112"/>
      <c r="PEV2562" s="112"/>
      <c r="PEW2562" s="112"/>
      <c r="PEX2562" s="112"/>
      <c r="PEY2562" s="112"/>
      <c r="PEZ2562" s="112"/>
      <c r="PFA2562" s="112"/>
      <c r="PFB2562" s="112"/>
      <c r="PFC2562" s="112"/>
      <c r="PFD2562" s="112"/>
      <c r="PFE2562" s="112"/>
      <c r="PFF2562" s="112"/>
      <c r="PFG2562" s="112"/>
      <c r="PFH2562" s="112"/>
      <c r="PFI2562" s="112"/>
      <c r="PFJ2562" s="112"/>
      <c r="PFK2562" s="112"/>
      <c r="PFL2562" s="112"/>
      <c r="PFM2562" s="112"/>
      <c r="PFN2562" s="112"/>
      <c r="PFO2562" s="112"/>
      <c r="PFP2562" s="112"/>
      <c r="PFQ2562" s="112"/>
      <c r="PFR2562" s="112"/>
      <c r="PFS2562" s="112"/>
      <c r="PFT2562" s="112"/>
      <c r="PFU2562" s="112"/>
      <c r="PFV2562" s="112"/>
      <c r="PFW2562" s="112"/>
      <c r="PFX2562" s="112"/>
      <c r="PFY2562" s="112"/>
      <c r="PFZ2562" s="112"/>
      <c r="PGA2562" s="112"/>
      <c r="PGB2562" s="112"/>
      <c r="PGC2562" s="112"/>
      <c r="PGD2562" s="112"/>
      <c r="PGE2562" s="112"/>
      <c r="PGF2562" s="112"/>
      <c r="PGG2562" s="112"/>
      <c r="PGH2562" s="112"/>
      <c r="PGI2562" s="112"/>
      <c r="PGJ2562" s="112"/>
      <c r="PGK2562" s="112"/>
      <c r="PGL2562" s="112"/>
      <c r="PGM2562" s="112"/>
      <c r="PGN2562" s="112"/>
      <c r="PGO2562" s="112"/>
      <c r="PGP2562" s="112"/>
      <c r="PGQ2562" s="112"/>
      <c r="PGR2562" s="112"/>
      <c r="PGS2562" s="112"/>
      <c r="PGT2562" s="112"/>
      <c r="PGU2562" s="112"/>
      <c r="PGV2562" s="112"/>
      <c r="PGW2562" s="112"/>
      <c r="PGX2562" s="112"/>
      <c r="PGY2562" s="112"/>
      <c r="PGZ2562" s="112"/>
      <c r="PHA2562" s="112"/>
      <c r="PHB2562" s="112"/>
      <c r="PHC2562" s="112"/>
      <c r="PHD2562" s="112"/>
      <c r="PHE2562" s="112"/>
      <c r="PHF2562" s="112"/>
      <c r="PHG2562" s="112"/>
      <c r="PHH2562" s="112"/>
      <c r="PHI2562" s="112"/>
      <c r="PHJ2562" s="112"/>
      <c r="PHK2562" s="112"/>
      <c r="PHL2562" s="112"/>
      <c r="PHM2562" s="112"/>
      <c r="PHN2562" s="112"/>
      <c r="PHO2562" s="112"/>
      <c r="PHP2562" s="112"/>
      <c r="PHQ2562" s="112"/>
      <c r="PHR2562" s="112"/>
      <c r="PHS2562" s="112"/>
      <c r="PHT2562" s="112"/>
      <c r="PHU2562" s="112"/>
      <c r="PHV2562" s="112"/>
      <c r="PHW2562" s="112"/>
      <c r="PHX2562" s="112"/>
      <c r="PHY2562" s="112"/>
      <c r="PHZ2562" s="112"/>
      <c r="PIA2562" s="112"/>
      <c r="PIB2562" s="112"/>
      <c r="PIC2562" s="112"/>
      <c r="PID2562" s="112"/>
      <c r="PIE2562" s="112"/>
      <c r="PIF2562" s="112"/>
      <c r="PIG2562" s="112"/>
      <c r="PIH2562" s="112"/>
      <c r="PII2562" s="112"/>
      <c r="PIJ2562" s="112"/>
      <c r="PIK2562" s="112"/>
      <c r="PIL2562" s="112"/>
      <c r="PIM2562" s="112"/>
      <c r="PIN2562" s="112"/>
      <c r="PIO2562" s="112"/>
      <c r="PIP2562" s="112"/>
      <c r="PIQ2562" s="112"/>
      <c r="PIR2562" s="112"/>
      <c r="PIS2562" s="112"/>
      <c r="PIT2562" s="112"/>
      <c r="PIU2562" s="112"/>
      <c r="PIV2562" s="112"/>
      <c r="PIW2562" s="112"/>
      <c r="PIX2562" s="112"/>
      <c r="PIY2562" s="112"/>
      <c r="PIZ2562" s="112"/>
      <c r="PJA2562" s="112"/>
      <c r="PJB2562" s="112"/>
      <c r="PJC2562" s="112"/>
      <c r="PJD2562" s="112"/>
      <c r="PJE2562" s="112"/>
      <c r="PJF2562" s="112"/>
      <c r="PJG2562" s="112"/>
      <c r="PJH2562" s="112"/>
      <c r="PJI2562" s="112"/>
      <c r="PJJ2562" s="112"/>
      <c r="PJK2562" s="112"/>
      <c r="PJL2562" s="112"/>
      <c r="PJM2562" s="112"/>
      <c r="PJN2562" s="112"/>
      <c r="PJO2562" s="112"/>
      <c r="PJP2562" s="112"/>
      <c r="PJQ2562" s="112"/>
      <c r="PJR2562" s="112"/>
      <c r="PJS2562" s="112"/>
      <c r="PJT2562" s="112"/>
      <c r="PJU2562" s="112"/>
      <c r="PJV2562" s="112"/>
      <c r="PJW2562" s="112"/>
      <c r="PJX2562" s="112"/>
      <c r="PJY2562" s="112"/>
      <c r="PJZ2562" s="112"/>
      <c r="PKA2562" s="112"/>
      <c r="PKB2562" s="112"/>
      <c r="PKC2562" s="112"/>
      <c r="PKD2562" s="112"/>
      <c r="PKE2562" s="112"/>
      <c r="PKF2562" s="112"/>
      <c r="PKG2562" s="112"/>
      <c r="PKH2562" s="112"/>
      <c r="PKI2562" s="112"/>
      <c r="PKJ2562" s="112"/>
      <c r="PKK2562" s="112"/>
      <c r="PKL2562" s="112"/>
      <c r="PKM2562" s="112"/>
      <c r="PKN2562" s="112"/>
      <c r="PKO2562" s="112"/>
      <c r="PKP2562" s="112"/>
      <c r="PKQ2562" s="112"/>
      <c r="PKR2562" s="112"/>
      <c r="PKS2562" s="112"/>
      <c r="PKT2562" s="112"/>
      <c r="PKU2562" s="112"/>
      <c r="PKV2562" s="112"/>
      <c r="PKW2562" s="112"/>
      <c r="PKX2562" s="112"/>
      <c r="PKY2562" s="112"/>
      <c r="PKZ2562" s="112"/>
      <c r="PLA2562" s="112"/>
      <c r="PLB2562" s="112"/>
      <c r="PLC2562" s="112"/>
      <c r="PLD2562" s="112"/>
      <c r="PLE2562" s="112"/>
      <c r="PLF2562" s="112"/>
      <c r="PLG2562" s="112"/>
      <c r="PLH2562" s="112"/>
      <c r="PLI2562" s="112"/>
      <c r="PLJ2562" s="112"/>
      <c r="PLK2562" s="112"/>
      <c r="PLL2562" s="112"/>
      <c r="PLM2562" s="112"/>
      <c r="PLN2562" s="112"/>
      <c r="PLO2562" s="112"/>
      <c r="PLP2562" s="112"/>
      <c r="PLQ2562" s="112"/>
      <c r="PLR2562" s="112"/>
      <c r="PLS2562" s="112"/>
      <c r="PLT2562" s="112"/>
      <c r="PLU2562" s="112"/>
      <c r="PLV2562" s="112"/>
      <c r="PLW2562" s="112"/>
      <c r="PLX2562" s="112"/>
      <c r="PLY2562" s="112"/>
      <c r="PLZ2562" s="112"/>
      <c r="PMA2562" s="112"/>
      <c r="PMB2562" s="112"/>
      <c r="PMC2562" s="112"/>
      <c r="PMD2562" s="112"/>
      <c r="PME2562" s="112"/>
      <c r="PMF2562" s="112"/>
      <c r="PMG2562" s="112"/>
      <c r="PMH2562" s="112"/>
      <c r="PMI2562" s="112"/>
      <c r="PMJ2562" s="112"/>
      <c r="PMK2562" s="112"/>
      <c r="PML2562" s="112"/>
      <c r="PMM2562" s="112"/>
      <c r="PMN2562" s="112"/>
      <c r="PMO2562" s="112"/>
      <c r="PMP2562" s="112"/>
      <c r="PMQ2562" s="112"/>
      <c r="PMR2562" s="112"/>
      <c r="PMS2562" s="112"/>
      <c r="PMT2562" s="112"/>
      <c r="PMU2562" s="112"/>
      <c r="PMV2562" s="112"/>
      <c r="PMW2562" s="112"/>
      <c r="PMX2562" s="112"/>
      <c r="PMY2562" s="112"/>
      <c r="PMZ2562" s="112"/>
      <c r="PNA2562" s="112"/>
      <c r="PNB2562" s="112"/>
      <c r="PNC2562" s="112"/>
      <c r="PND2562" s="112"/>
      <c r="PNE2562" s="112"/>
      <c r="PNF2562" s="112"/>
      <c r="PNG2562" s="112"/>
      <c r="PNH2562" s="112"/>
      <c r="PNI2562" s="112"/>
      <c r="PNJ2562" s="112"/>
      <c r="PNK2562" s="112"/>
      <c r="PNL2562" s="112"/>
      <c r="PNM2562" s="112"/>
      <c r="PNN2562" s="112"/>
      <c r="PNO2562" s="112"/>
      <c r="PNP2562" s="112"/>
      <c r="PNQ2562" s="112"/>
      <c r="PNR2562" s="112"/>
      <c r="PNS2562" s="112"/>
      <c r="PNT2562" s="112"/>
      <c r="PNU2562" s="112"/>
      <c r="PNV2562" s="112"/>
      <c r="PNW2562" s="112"/>
      <c r="PNX2562" s="112"/>
      <c r="PNY2562" s="112"/>
      <c r="PNZ2562" s="112"/>
      <c r="POA2562" s="112"/>
      <c r="POB2562" s="112"/>
      <c r="POC2562" s="112"/>
      <c r="POD2562" s="112"/>
      <c r="POE2562" s="112"/>
      <c r="POF2562" s="112"/>
      <c r="POG2562" s="112"/>
      <c r="POH2562" s="112"/>
      <c r="POI2562" s="112"/>
      <c r="POJ2562" s="112"/>
      <c r="POK2562" s="112"/>
      <c r="POL2562" s="112"/>
      <c r="POM2562" s="112"/>
      <c r="PON2562" s="112"/>
      <c r="POO2562" s="112"/>
      <c r="POP2562" s="112"/>
      <c r="POQ2562" s="112"/>
      <c r="POR2562" s="112"/>
      <c r="POS2562" s="112"/>
      <c r="POT2562" s="112"/>
      <c r="POU2562" s="112"/>
      <c r="POV2562" s="112"/>
      <c r="POW2562" s="112"/>
      <c r="POX2562" s="112"/>
      <c r="POY2562" s="112"/>
      <c r="POZ2562" s="112"/>
      <c r="PPA2562" s="112"/>
      <c r="PPB2562" s="112"/>
      <c r="PPC2562" s="112"/>
      <c r="PPD2562" s="112"/>
      <c r="PPE2562" s="112"/>
      <c r="PPF2562" s="112"/>
      <c r="PPG2562" s="112"/>
      <c r="PPH2562" s="112"/>
      <c r="PPI2562" s="112"/>
      <c r="PPJ2562" s="112"/>
      <c r="PPK2562" s="112"/>
      <c r="PPL2562" s="112"/>
      <c r="PPM2562" s="112"/>
      <c r="PPN2562" s="112"/>
      <c r="PPO2562" s="112"/>
      <c r="PPP2562" s="112"/>
      <c r="PPQ2562" s="112"/>
      <c r="PPR2562" s="112"/>
      <c r="PPS2562" s="112"/>
      <c r="PPT2562" s="112"/>
      <c r="PPU2562" s="112"/>
      <c r="PPV2562" s="112"/>
      <c r="PPW2562" s="112"/>
      <c r="PPX2562" s="112"/>
      <c r="PPY2562" s="112"/>
      <c r="PPZ2562" s="112"/>
      <c r="PQA2562" s="112"/>
      <c r="PQB2562" s="112"/>
      <c r="PQC2562" s="112"/>
      <c r="PQD2562" s="112"/>
      <c r="PQE2562" s="112"/>
      <c r="PQF2562" s="112"/>
      <c r="PQG2562" s="112"/>
      <c r="PQH2562" s="112"/>
      <c r="PQI2562" s="112"/>
      <c r="PQJ2562" s="112"/>
      <c r="PQK2562" s="112"/>
      <c r="PQL2562" s="112"/>
      <c r="PQM2562" s="112"/>
      <c r="PQN2562" s="112"/>
      <c r="PQO2562" s="112"/>
      <c r="PQP2562" s="112"/>
      <c r="PQQ2562" s="112"/>
      <c r="PQR2562" s="112"/>
      <c r="PQS2562" s="112"/>
      <c r="PQT2562" s="112"/>
      <c r="PQU2562" s="112"/>
      <c r="PQV2562" s="112"/>
      <c r="PQW2562" s="112"/>
      <c r="PQX2562" s="112"/>
      <c r="PQY2562" s="112"/>
      <c r="PQZ2562" s="112"/>
      <c r="PRA2562" s="112"/>
      <c r="PRB2562" s="112"/>
      <c r="PRC2562" s="112"/>
      <c r="PRD2562" s="112"/>
      <c r="PRE2562" s="112"/>
      <c r="PRF2562" s="112"/>
      <c r="PRG2562" s="112"/>
      <c r="PRH2562" s="112"/>
      <c r="PRI2562" s="112"/>
      <c r="PRJ2562" s="112"/>
      <c r="PRK2562" s="112"/>
      <c r="PRL2562" s="112"/>
      <c r="PRM2562" s="112"/>
      <c r="PRN2562" s="112"/>
      <c r="PRO2562" s="112"/>
      <c r="PRP2562" s="112"/>
      <c r="PRQ2562" s="112"/>
      <c r="PRR2562" s="112"/>
      <c r="PRS2562" s="112"/>
      <c r="PRT2562" s="112"/>
      <c r="PRU2562" s="112"/>
      <c r="PRV2562" s="112"/>
      <c r="PRW2562" s="112"/>
      <c r="PRX2562" s="112"/>
      <c r="PRY2562" s="112"/>
      <c r="PRZ2562" s="112"/>
      <c r="PSA2562" s="112"/>
      <c r="PSB2562" s="112"/>
      <c r="PSC2562" s="112"/>
      <c r="PSD2562" s="112"/>
      <c r="PSE2562" s="112"/>
      <c r="PSF2562" s="112"/>
      <c r="PSG2562" s="112"/>
      <c r="PSH2562" s="112"/>
      <c r="PSI2562" s="112"/>
      <c r="PSJ2562" s="112"/>
      <c r="PSK2562" s="112"/>
      <c r="PSL2562" s="112"/>
      <c r="PSM2562" s="112"/>
      <c r="PSN2562" s="112"/>
      <c r="PSO2562" s="112"/>
      <c r="PSP2562" s="112"/>
      <c r="PSQ2562" s="112"/>
      <c r="PSR2562" s="112"/>
      <c r="PSS2562" s="112"/>
      <c r="PST2562" s="112"/>
      <c r="PSU2562" s="112"/>
      <c r="PSV2562" s="112"/>
      <c r="PSW2562" s="112"/>
      <c r="PSX2562" s="112"/>
      <c r="PSY2562" s="112"/>
      <c r="PSZ2562" s="112"/>
      <c r="PTA2562" s="112"/>
      <c r="PTB2562" s="112"/>
      <c r="PTC2562" s="112"/>
      <c r="PTD2562" s="112"/>
      <c r="PTE2562" s="112"/>
      <c r="PTF2562" s="112"/>
      <c r="PTG2562" s="112"/>
      <c r="PTH2562" s="112"/>
      <c r="PTI2562" s="112"/>
      <c r="PTJ2562" s="112"/>
      <c r="PTK2562" s="112"/>
      <c r="PTL2562" s="112"/>
      <c r="PTM2562" s="112"/>
      <c r="PTN2562" s="112"/>
      <c r="PTO2562" s="112"/>
      <c r="PTP2562" s="112"/>
      <c r="PTQ2562" s="112"/>
      <c r="PTR2562" s="112"/>
      <c r="PTS2562" s="112"/>
      <c r="PTT2562" s="112"/>
      <c r="PTU2562" s="112"/>
      <c r="PTV2562" s="112"/>
      <c r="PTW2562" s="112"/>
      <c r="PTX2562" s="112"/>
      <c r="PTY2562" s="112"/>
      <c r="PTZ2562" s="112"/>
      <c r="PUA2562" s="112"/>
      <c r="PUB2562" s="112"/>
      <c r="PUC2562" s="112"/>
      <c r="PUD2562" s="112"/>
      <c r="PUE2562" s="112"/>
      <c r="PUF2562" s="112"/>
      <c r="PUG2562" s="112"/>
      <c r="PUH2562" s="112"/>
      <c r="PUI2562" s="112"/>
      <c r="PUJ2562" s="112"/>
      <c r="PUK2562" s="112"/>
      <c r="PUL2562" s="112"/>
      <c r="PUM2562" s="112"/>
      <c r="PUN2562" s="112"/>
      <c r="PUO2562" s="112"/>
      <c r="PUP2562" s="112"/>
      <c r="PUQ2562" s="112"/>
      <c r="PUR2562" s="112"/>
      <c r="PUS2562" s="112"/>
      <c r="PUT2562" s="112"/>
      <c r="PUU2562" s="112"/>
      <c r="PUV2562" s="112"/>
      <c r="PUW2562" s="112"/>
      <c r="PUX2562" s="112"/>
      <c r="PUY2562" s="112"/>
      <c r="PUZ2562" s="112"/>
      <c r="PVA2562" s="112"/>
      <c r="PVB2562" s="112"/>
      <c r="PVC2562" s="112"/>
      <c r="PVD2562" s="112"/>
      <c r="PVE2562" s="112"/>
      <c r="PVF2562" s="112"/>
      <c r="PVG2562" s="112"/>
      <c r="PVH2562" s="112"/>
      <c r="PVI2562" s="112"/>
      <c r="PVJ2562" s="112"/>
      <c r="PVK2562" s="112"/>
      <c r="PVL2562" s="112"/>
      <c r="PVM2562" s="112"/>
      <c r="PVN2562" s="112"/>
      <c r="PVO2562" s="112"/>
      <c r="PVP2562" s="112"/>
      <c r="PVQ2562" s="112"/>
      <c r="PVR2562" s="112"/>
      <c r="PVS2562" s="112"/>
      <c r="PVT2562" s="112"/>
      <c r="PVU2562" s="112"/>
      <c r="PVV2562" s="112"/>
      <c r="PVW2562" s="112"/>
      <c r="PVX2562" s="112"/>
      <c r="PVY2562" s="112"/>
      <c r="PVZ2562" s="112"/>
      <c r="PWA2562" s="112"/>
      <c r="PWB2562" s="112"/>
      <c r="PWC2562" s="112"/>
      <c r="PWD2562" s="112"/>
      <c r="PWE2562" s="112"/>
      <c r="PWF2562" s="112"/>
      <c r="PWG2562" s="112"/>
      <c r="PWH2562" s="112"/>
      <c r="PWI2562" s="112"/>
      <c r="PWJ2562" s="112"/>
      <c r="PWK2562" s="112"/>
      <c r="PWL2562" s="112"/>
      <c r="PWM2562" s="112"/>
      <c r="PWN2562" s="112"/>
      <c r="PWO2562" s="112"/>
      <c r="PWP2562" s="112"/>
      <c r="PWQ2562" s="112"/>
      <c r="PWR2562" s="112"/>
      <c r="PWS2562" s="112"/>
      <c r="PWT2562" s="112"/>
      <c r="PWU2562" s="112"/>
      <c r="PWV2562" s="112"/>
      <c r="PWW2562" s="112"/>
      <c r="PWX2562" s="112"/>
      <c r="PWY2562" s="112"/>
      <c r="PWZ2562" s="112"/>
      <c r="PXA2562" s="112"/>
      <c r="PXB2562" s="112"/>
      <c r="PXC2562" s="112"/>
      <c r="PXD2562" s="112"/>
      <c r="PXE2562" s="112"/>
      <c r="PXF2562" s="112"/>
      <c r="PXG2562" s="112"/>
      <c r="PXH2562" s="112"/>
      <c r="PXI2562" s="112"/>
      <c r="PXJ2562" s="112"/>
      <c r="PXK2562" s="112"/>
      <c r="PXL2562" s="112"/>
      <c r="PXM2562" s="112"/>
      <c r="PXN2562" s="112"/>
      <c r="PXO2562" s="112"/>
      <c r="PXP2562" s="112"/>
      <c r="PXQ2562" s="112"/>
      <c r="PXR2562" s="112"/>
      <c r="PXS2562" s="112"/>
      <c r="PXT2562" s="112"/>
      <c r="PXU2562" s="112"/>
      <c r="PXV2562" s="112"/>
      <c r="PXW2562" s="112"/>
      <c r="PXX2562" s="112"/>
      <c r="PXY2562" s="112"/>
      <c r="PXZ2562" s="112"/>
      <c r="PYA2562" s="112"/>
      <c r="PYB2562" s="112"/>
      <c r="PYC2562" s="112"/>
      <c r="PYD2562" s="112"/>
      <c r="PYE2562" s="112"/>
      <c r="PYF2562" s="112"/>
      <c r="PYG2562" s="112"/>
      <c r="PYH2562" s="112"/>
      <c r="PYI2562" s="112"/>
      <c r="PYJ2562" s="112"/>
      <c r="PYK2562" s="112"/>
      <c r="PYL2562" s="112"/>
      <c r="PYM2562" s="112"/>
      <c r="PYN2562" s="112"/>
      <c r="PYO2562" s="112"/>
      <c r="PYP2562" s="112"/>
      <c r="PYQ2562" s="112"/>
      <c r="PYR2562" s="112"/>
      <c r="PYS2562" s="112"/>
      <c r="PYT2562" s="112"/>
      <c r="PYU2562" s="112"/>
      <c r="PYV2562" s="112"/>
      <c r="PYW2562" s="112"/>
      <c r="PYX2562" s="112"/>
      <c r="PYY2562" s="112"/>
      <c r="PYZ2562" s="112"/>
      <c r="PZA2562" s="112"/>
      <c r="PZB2562" s="112"/>
      <c r="PZC2562" s="112"/>
      <c r="PZD2562" s="112"/>
      <c r="PZE2562" s="112"/>
      <c r="PZF2562" s="112"/>
      <c r="PZG2562" s="112"/>
      <c r="PZH2562" s="112"/>
      <c r="PZI2562" s="112"/>
      <c r="PZJ2562" s="112"/>
      <c r="PZK2562" s="112"/>
      <c r="PZL2562" s="112"/>
      <c r="PZM2562" s="112"/>
      <c r="PZN2562" s="112"/>
      <c r="PZO2562" s="112"/>
      <c r="PZP2562" s="112"/>
      <c r="PZQ2562" s="112"/>
      <c r="PZR2562" s="112"/>
      <c r="PZS2562" s="112"/>
      <c r="PZT2562" s="112"/>
      <c r="PZU2562" s="112"/>
      <c r="PZV2562" s="112"/>
      <c r="PZW2562" s="112"/>
      <c r="PZX2562" s="112"/>
      <c r="PZY2562" s="112"/>
      <c r="PZZ2562" s="112"/>
      <c r="QAA2562" s="112"/>
      <c r="QAB2562" s="112"/>
      <c r="QAC2562" s="112"/>
      <c r="QAD2562" s="112"/>
      <c r="QAE2562" s="112"/>
      <c r="QAF2562" s="112"/>
      <c r="QAG2562" s="112"/>
      <c r="QAH2562" s="112"/>
      <c r="QAI2562" s="112"/>
      <c r="QAJ2562" s="112"/>
      <c r="QAK2562" s="112"/>
      <c r="QAL2562" s="112"/>
      <c r="QAM2562" s="112"/>
      <c r="QAN2562" s="112"/>
      <c r="QAO2562" s="112"/>
      <c r="QAP2562" s="112"/>
      <c r="QAQ2562" s="112"/>
      <c r="QAR2562" s="112"/>
      <c r="QAS2562" s="112"/>
      <c r="QAT2562" s="112"/>
      <c r="QAU2562" s="112"/>
      <c r="QAV2562" s="112"/>
      <c r="QAW2562" s="112"/>
      <c r="QAX2562" s="112"/>
      <c r="QAY2562" s="112"/>
      <c r="QAZ2562" s="112"/>
      <c r="QBA2562" s="112"/>
      <c r="QBB2562" s="112"/>
      <c r="QBC2562" s="112"/>
      <c r="QBD2562" s="112"/>
      <c r="QBE2562" s="112"/>
      <c r="QBF2562" s="112"/>
      <c r="QBG2562" s="112"/>
      <c r="QBH2562" s="112"/>
      <c r="QBI2562" s="112"/>
      <c r="QBJ2562" s="112"/>
      <c r="QBK2562" s="112"/>
      <c r="QBL2562" s="112"/>
      <c r="QBM2562" s="112"/>
      <c r="QBN2562" s="112"/>
      <c r="QBO2562" s="112"/>
      <c r="QBP2562" s="112"/>
      <c r="QBQ2562" s="112"/>
      <c r="QBR2562" s="112"/>
      <c r="QBS2562" s="112"/>
      <c r="QBT2562" s="112"/>
      <c r="QBU2562" s="112"/>
      <c r="QBV2562" s="112"/>
      <c r="QBW2562" s="112"/>
      <c r="QBX2562" s="112"/>
      <c r="QBY2562" s="112"/>
      <c r="QBZ2562" s="112"/>
      <c r="QCA2562" s="112"/>
      <c r="QCB2562" s="112"/>
      <c r="QCC2562" s="112"/>
      <c r="QCD2562" s="112"/>
      <c r="QCE2562" s="112"/>
      <c r="QCF2562" s="112"/>
      <c r="QCG2562" s="112"/>
      <c r="QCH2562" s="112"/>
      <c r="QCI2562" s="112"/>
      <c r="QCJ2562" s="112"/>
      <c r="QCK2562" s="112"/>
      <c r="QCL2562" s="112"/>
      <c r="QCM2562" s="112"/>
      <c r="QCN2562" s="112"/>
      <c r="QCO2562" s="112"/>
      <c r="QCP2562" s="112"/>
      <c r="QCQ2562" s="112"/>
      <c r="QCR2562" s="112"/>
      <c r="QCS2562" s="112"/>
      <c r="QCT2562" s="112"/>
      <c r="QCU2562" s="112"/>
      <c r="QCV2562" s="112"/>
      <c r="QCW2562" s="112"/>
      <c r="QCX2562" s="112"/>
      <c r="QCY2562" s="112"/>
      <c r="QCZ2562" s="112"/>
      <c r="QDA2562" s="112"/>
      <c r="QDB2562" s="112"/>
      <c r="QDC2562" s="112"/>
      <c r="QDD2562" s="112"/>
      <c r="QDE2562" s="112"/>
      <c r="QDF2562" s="112"/>
      <c r="QDG2562" s="112"/>
      <c r="QDH2562" s="112"/>
      <c r="QDI2562" s="112"/>
      <c r="QDJ2562" s="112"/>
      <c r="QDK2562" s="112"/>
      <c r="QDL2562" s="112"/>
      <c r="QDM2562" s="112"/>
      <c r="QDN2562" s="112"/>
      <c r="QDO2562" s="112"/>
      <c r="QDP2562" s="112"/>
      <c r="QDQ2562" s="112"/>
      <c r="QDR2562" s="112"/>
      <c r="QDS2562" s="112"/>
      <c r="QDT2562" s="112"/>
      <c r="QDU2562" s="112"/>
      <c r="QDV2562" s="112"/>
      <c r="QDW2562" s="112"/>
      <c r="QDX2562" s="112"/>
      <c r="QDY2562" s="112"/>
      <c r="QDZ2562" s="112"/>
      <c r="QEA2562" s="112"/>
      <c r="QEB2562" s="112"/>
      <c r="QEC2562" s="112"/>
      <c r="QED2562" s="112"/>
      <c r="QEE2562" s="112"/>
      <c r="QEF2562" s="112"/>
      <c r="QEG2562" s="112"/>
      <c r="QEH2562" s="112"/>
      <c r="QEI2562" s="112"/>
      <c r="QEJ2562" s="112"/>
      <c r="QEK2562" s="112"/>
      <c r="QEL2562" s="112"/>
      <c r="QEM2562" s="112"/>
      <c r="QEN2562" s="112"/>
      <c r="QEO2562" s="112"/>
      <c r="QEP2562" s="112"/>
      <c r="QEQ2562" s="112"/>
      <c r="QER2562" s="112"/>
      <c r="QES2562" s="112"/>
      <c r="QET2562" s="112"/>
      <c r="QEU2562" s="112"/>
      <c r="QEV2562" s="112"/>
      <c r="QEW2562" s="112"/>
      <c r="QEX2562" s="112"/>
      <c r="QEY2562" s="112"/>
      <c r="QEZ2562" s="112"/>
      <c r="QFA2562" s="112"/>
      <c r="QFB2562" s="112"/>
      <c r="QFC2562" s="112"/>
      <c r="QFD2562" s="112"/>
      <c r="QFE2562" s="112"/>
      <c r="QFF2562" s="112"/>
      <c r="QFG2562" s="112"/>
      <c r="QFH2562" s="112"/>
      <c r="QFI2562" s="112"/>
      <c r="QFJ2562" s="112"/>
      <c r="QFK2562" s="112"/>
      <c r="QFL2562" s="112"/>
      <c r="QFM2562" s="112"/>
      <c r="QFN2562" s="112"/>
      <c r="QFO2562" s="112"/>
      <c r="QFP2562" s="112"/>
      <c r="QFQ2562" s="112"/>
      <c r="QFR2562" s="112"/>
      <c r="QFS2562" s="112"/>
      <c r="QFT2562" s="112"/>
      <c r="QFU2562" s="112"/>
      <c r="QFV2562" s="112"/>
      <c r="QFW2562" s="112"/>
      <c r="QFX2562" s="112"/>
      <c r="QFY2562" s="112"/>
      <c r="QFZ2562" s="112"/>
      <c r="QGA2562" s="112"/>
      <c r="QGB2562" s="112"/>
      <c r="QGC2562" s="112"/>
      <c r="QGD2562" s="112"/>
      <c r="QGE2562" s="112"/>
      <c r="QGF2562" s="112"/>
      <c r="QGG2562" s="112"/>
      <c r="QGH2562" s="112"/>
      <c r="QGI2562" s="112"/>
      <c r="QGJ2562" s="112"/>
      <c r="QGK2562" s="112"/>
      <c r="QGL2562" s="112"/>
      <c r="QGM2562" s="112"/>
      <c r="QGN2562" s="112"/>
      <c r="QGO2562" s="112"/>
      <c r="QGP2562" s="112"/>
      <c r="QGQ2562" s="112"/>
      <c r="QGR2562" s="112"/>
      <c r="QGS2562" s="112"/>
      <c r="QGT2562" s="112"/>
      <c r="QGU2562" s="112"/>
      <c r="QGV2562" s="112"/>
      <c r="QGW2562" s="112"/>
      <c r="QGX2562" s="112"/>
      <c r="QGY2562" s="112"/>
      <c r="QGZ2562" s="112"/>
      <c r="QHA2562" s="112"/>
      <c r="QHB2562" s="112"/>
      <c r="QHC2562" s="112"/>
      <c r="QHD2562" s="112"/>
      <c r="QHE2562" s="112"/>
      <c r="QHF2562" s="112"/>
      <c r="QHG2562" s="112"/>
      <c r="QHH2562" s="112"/>
      <c r="QHI2562" s="112"/>
      <c r="QHJ2562" s="112"/>
      <c r="QHK2562" s="112"/>
      <c r="QHL2562" s="112"/>
      <c r="QHM2562" s="112"/>
      <c r="QHN2562" s="112"/>
      <c r="QHO2562" s="112"/>
      <c r="QHP2562" s="112"/>
      <c r="QHQ2562" s="112"/>
      <c r="QHR2562" s="112"/>
      <c r="QHS2562" s="112"/>
      <c r="QHT2562" s="112"/>
      <c r="QHU2562" s="112"/>
      <c r="QHV2562" s="112"/>
      <c r="QHW2562" s="112"/>
      <c r="QHX2562" s="112"/>
      <c r="QHY2562" s="112"/>
      <c r="QHZ2562" s="112"/>
      <c r="QIA2562" s="112"/>
      <c r="QIB2562" s="112"/>
      <c r="QIC2562" s="112"/>
      <c r="QID2562" s="112"/>
      <c r="QIE2562" s="112"/>
      <c r="QIF2562" s="112"/>
      <c r="QIG2562" s="112"/>
      <c r="QIH2562" s="112"/>
      <c r="QII2562" s="112"/>
      <c r="QIJ2562" s="112"/>
      <c r="QIK2562" s="112"/>
      <c r="QIL2562" s="112"/>
      <c r="QIM2562" s="112"/>
      <c r="QIN2562" s="112"/>
      <c r="QIO2562" s="112"/>
      <c r="QIP2562" s="112"/>
      <c r="QIQ2562" s="112"/>
      <c r="QIR2562" s="112"/>
      <c r="QIS2562" s="112"/>
      <c r="QIT2562" s="112"/>
      <c r="QIU2562" s="112"/>
      <c r="QIV2562" s="112"/>
      <c r="QIW2562" s="112"/>
      <c r="QIX2562" s="112"/>
      <c r="QIY2562" s="112"/>
      <c r="QIZ2562" s="112"/>
      <c r="QJA2562" s="112"/>
      <c r="QJB2562" s="112"/>
      <c r="QJC2562" s="112"/>
      <c r="QJD2562" s="112"/>
      <c r="QJE2562" s="112"/>
      <c r="QJF2562" s="112"/>
      <c r="QJG2562" s="112"/>
      <c r="QJH2562" s="112"/>
      <c r="QJI2562" s="112"/>
      <c r="QJJ2562" s="112"/>
      <c r="QJK2562" s="112"/>
      <c r="QJL2562" s="112"/>
      <c r="QJM2562" s="112"/>
      <c r="QJN2562" s="112"/>
      <c r="QJO2562" s="112"/>
      <c r="QJP2562" s="112"/>
      <c r="QJQ2562" s="112"/>
      <c r="QJR2562" s="112"/>
      <c r="QJS2562" s="112"/>
      <c r="QJT2562" s="112"/>
      <c r="QJU2562" s="112"/>
      <c r="QJV2562" s="112"/>
      <c r="QJW2562" s="112"/>
      <c r="QJX2562" s="112"/>
      <c r="QJY2562" s="112"/>
      <c r="QJZ2562" s="112"/>
      <c r="QKA2562" s="112"/>
      <c r="QKB2562" s="112"/>
      <c r="QKC2562" s="112"/>
      <c r="QKD2562" s="112"/>
      <c r="QKE2562" s="112"/>
      <c r="QKF2562" s="112"/>
      <c r="QKG2562" s="112"/>
      <c r="QKH2562" s="112"/>
      <c r="QKI2562" s="112"/>
      <c r="QKJ2562" s="112"/>
      <c r="QKK2562" s="112"/>
      <c r="QKL2562" s="112"/>
      <c r="QKM2562" s="112"/>
      <c r="QKN2562" s="112"/>
      <c r="QKO2562" s="112"/>
      <c r="QKP2562" s="112"/>
      <c r="QKQ2562" s="112"/>
      <c r="QKR2562" s="112"/>
      <c r="QKS2562" s="112"/>
      <c r="QKT2562" s="112"/>
      <c r="QKU2562" s="112"/>
      <c r="QKV2562" s="112"/>
      <c r="QKW2562" s="112"/>
      <c r="QKX2562" s="112"/>
      <c r="QKY2562" s="112"/>
      <c r="QKZ2562" s="112"/>
      <c r="QLA2562" s="112"/>
      <c r="QLB2562" s="112"/>
      <c r="QLC2562" s="112"/>
      <c r="QLD2562" s="112"/>
      <c r="QLE2562" s="112"/>
      <c r="QLF2562" s="112"/>
      <c r="QLG2562" s="112"/>
      <c r="QLH2562" s="112"/>
      <c r="QLI2562" s="112"/>
      <c r="QLJ2562" s="112"/>
      <c r="QLK2562" s="112"/>
      <c r="QLL2562" s="112"/>
      <c r="QLM2562" s="112"/>
      <c r="QLN2562" s="112"/>
      <c r="QLO2562" s="112"/>
      <c r="QLP2562" s="112"/>
      <c r="QLQ2562" s="112"/>
      <c r="QLR2562" s="112"/>
      <c r="QLS2562" s="112"/>
      <c r="QLT2562" s="112"/>
      <c r="QLU2562" s="112"/>
      <c r="QLV2562" s="112"/>
      <c r="QLW2562" s="112"/>
      <c r="QLX2562" s="112"/>
      <c r="QLY2562" s="112"/>
      <c r="QLZ2562" s="112"/>
      <c r="QMA2562" s="112"/>
      <c r="QMB2562" s="112"/>
      <c r="QMC2562" s="112"/>
      <c r="QMD2562" s="112"/>
      <c r="QME2562" s="112"/>
      <c r="QMF2562" s="112"/>
      <c r="QMG2562" s="112"/>
      <c r="QMH2562" s="112"/>
      <c r="QMI2562" s="112"/>
      <c r="QMJ2562" s="112"/>
      <c r="QMK2562" s="112"/>
      <c r="QML2562" s="112"/>
      <c r="QMM2562" s="112"/>
      <c r="QMN2562" s="112"/>
      <c r="QMO2562" s="112"/>
      <c r="QMP2562" s="112"/>
      <c r="QMQ2562" s="112"/>
      <c r="QMR2562" s="112"/>
      <c r="QMS2562" s="112"/>
      <c r="QMT2562" s="112"/>
      <c r="QMU2562" s="112"/>
      <c r="QMV2562" s="112"/>
      <c r="QMW2562" s="112"/>
      <c r="QMX2562" s="112"/>
      <c r="QMY2562" s="112"/>
      <c r="QMZ2562" s="112"/>
      <c r="QNA2562" s="112"/>
      <c r="QNB2562" s="112"/>
      <c r="QNC2562" s="112"/>
      <c r="QND2562" s="112"/>
      <c r="QNE2562" s="112"/>
      <c r="QNF2562" s="112"/>
      <c r="QNG2562" s="112"/>
      <c r="QNH2562" s="112"/>
      <c r="QNI2562" s="112"/>
      <c r="QNJ2562" s="112"/>
      <c r="QNK2562" s="112"/>
      <c r="QNL2562" s="112"/>
      <c r="QNM2562" s="112"/>
      <c r="QNN2562" s="112"/>
      <c r="QNO2562" s="112"/>
      <c r="QNP2562" s="112"/>
      <c r="QNQ2562" s="112"/>
      <c r="QNR2562" s="112"/>
      <c r="QNS2562" s="112"/>
      <c r="QNT2562" s="112"/>
      <c r="QNU2562" s="112"/>
      <c r="QNV2562" s="112"/>
      <c r="QNW2562" s="112"/>
      <c r="QNX2562" s="112"/>
      <c r="QNY2562" s="112"/>
      <c r="QNZ2562" s="112"/>
      <c r="QOA2562" s="112"/>
      <c r="QOB2562" s="112"/>
      <c r="QOC2562" s="112"/>
      <c r="QOD2562" s="112"/>
      <c r="QOE2562" s="112"/>
      <c r="QOF2562" s="112"/>
      <c r="QOG2562" s="112"/>
      <c r="QOH2562" s="112"/>
      <c r="QOI2562" s="112"/>
      <c r="QOJ2562" s="112"/>
      <c r="QOK2562" s="112"/>
      <c r="QOL2562" s="112"/>
      <c r="QOM2562" s="112"/>
      <c r="QON2562" s="112"/>
      <c r="QOO2562" s="112"/>
      <c r="QOP2562" s="112"/>
      <c r="QOQ2562" s="112"/>
      <c r="QOR2562" s="112"/>
      <c r="QOS2562" s="112"/>
      <c r="QOT2562" s="112"/>
      <c r="QOU2562" s="112"/>
      <c r="QOV2562" s="112"/>
      <c r="QOW2562" s="112"/>
      <c r="QOX2562" s="112"/>
      <c r="QOY2562" s="112"/>
      <c r="QOZ2562" s="112"/>
      <c r="QPA2562" s="112"/>
      <c r="QPB2562" s="112"/>
      <c r="QPC2562" s="112"/>
      <c r="QPD2562" s="112"/>
      <c r="QPE2562" s="112"/>
      <c r="QPF2562" s="112"/>
      <c r="QPG2562" s="112"/>
      <c r="QPH2562" s="112"/>
      <c r="QPI2562" s="112"/>
      <c r="QPJ2562" s="112"/>
      <c r="QPK2562" s="112"/>
      <c r="QPL2562" s="112"/>
      <c r="QPM2562" s="112"/>
      <c r="QPN2562" s="112"/>
      <c r="QPO2562" s="112"/>
      <c r="QPP2562" s="112"/>
      <c r="QPQ2562" s="112"/>
      <c r="QPR2562" s="112"/>
      <c r="QPS2562" s="112"/>
      <c r="QPT2562" s="112"/>
      <c r="QPU2562" s="112"/>
      <c r="QPV2562" s="112"/>
      <c r="QPW2562" s="112"/>
      <c r="QPX2562" s="112"/>
      <c r="QPY2562" s="112"/>
      <c r="QPZ2562" s="112"/>
      <c r="QQA2562" s="112"/>
      <c r="QQB2562" s="112"/>
      <c r="QQC2562" s="112"/>
      <c r="QQD2562" s="112"/>
      <c r="QQE2562" s="112"/>
      <c r="QQF2562" s="112"/>
      <c r="QQG2562" s="112"/>
      <c r="QQH2562" s="112"/>
      <c r="QQI2562" s="112"/>
      <c r="QQJ2562" s="112"/>
      <c r="QQK2562" s="112"/>
      <c r="QQL2562" s="112"/>
      <c r="QQM2562" s="112"/>
      <c r="QQN2562" s="112"/>
      <c r="QQO2562" s="112"/>
      <c r="QQP2562" s="112"/>
      <c r="QQQ2562" s="112"/>
      <c r="QQR2562" s="112"/>
      <c r="QQS2562" s="112"/>
      <c r="QQT2562" s="112"/>
      <c r="QQU2562" s="112"/>
      <c r="QQV2562" s="112"/>
      <c r="QQW2562" s="112"/>
      <c r="QQX2562" s="112"/>
      <c r="QQY2562" s="112"/>
      <c r="QQZ2562" s="112"/>
      <c r="QRA2562" s="112"/>
      <c r="QRB2562" s="112"/>
      <c r="QRC2562" s="112"/>
      <c r="QRD2562" s="112"/>
      <c r="QRE2562" s="112"/>
      <c r="QRF2562" s="112"/>
      <c r="QRG2562" s="112"/>
      <c r="QRH2562" s="112"/>
      <c r="QRI2562" s="112"/>
      <c r="QRJ2562" s="112"/>
      <c r="QRK2562" s="112"/>
      <c r="QRL2562" s="112"/>
      <c r="QRM2562" s="112"/>
      <c r="QRN2562" s="112"/>
      <c r="QRO2562" s="112"/>
      <c r="QRP2562" s="112"/>
      <c r="QRQ2562" s="112"/>
      <c r="QRR2562" s="112"/>
      <c r="QRS2562" s="112"/>
      <c r="QRT2562" s="112"/>
      <c r="QRU2562" s="112"/>
      <c r="QRV2562" s="112"/>
      <c r="QRW2562" s="112"/>
      <c r="QRX2562" s="112"/>
      <c r="QRY2562" s="112"/>
      <c r="QRZ2562" s="112"/>
      <c r="QSA2562" s="112"/>
      <c r="QSB2562" s="112"/>
      <c r="QSC2562" s="112"/>
      <c r="QSD2562" s="112"/>
      <c r="QSE2562" s="112"/>
      <c r="QSF2562" s="112"/>
      <c r="QSG2562" s="112"/>
      <c r="QSH2562" s="112"/>
      <c r="QSI2562" s="112"/>
      <c r="QSJ2562" s="112"/>
      <c r="QSK2562" s="112"/>
      <c r="QSL2562" s="112"/>
      <c r="QSM2562" s="112"/>
      <c r="QSN2562" s="112"/>
      <c r="QSO2562" s="112"/>
      <c r="QSP2562" s="112"/>
      <c r="QSQ2562" s="112"/>
      <c r="QSR2562" s="112"/>
      <c r="QSS2562" s="112"/>
      <c r="QST2562" s="112"/>
      <c r="QSU2562" s="112"/>
      <c r="QSV2562" s="112"/>
      <c r="QSW2562" s="112"/>
      <c r="QSX2562" s="112"/>
      <c r="QSY2562" s="112"/>
      <c r="QSZ2562" s="112"/>
      <c r="QTA2562" s="112"/>
      <c r="QTB2562" s="112"/>
      <c r="QTC2562" s="112"/>
      <c r="QTD2562" s="112"/>
      <c r="QTE2562" s="112"/>
      <c r="QTF2562" s="112"/>
      <c r="QTG2562" s="112"/>
      <c r="QTH2562" s="112"/>
      <c r="QTI2562" s="112"/>
      <c r="QTJ2562" s="112"/>
      <c r="QTK2562" s="112"/>
      <c r="QTL2562" s="112"/>
      <c r="QTM2562" s="112"/>
      <c r="QTN2562" s="112"/>
      <c r="QTO2562" s="112"/>
      <c r="QTP2562" s="112"/>
      <c r="QTQ2562" s="112"/>
      <c r="QTR2562" s="112"/>
      <c r="QTS2562" s="112"/>
      <c r="QTT2562" s="112"/>
      <c r="QTU2562" s="112"/>
      <c r="QTV2562" s="112"/>
      <c r="QTW2562" s="112"/>
      <c r="QTX2562" s="112"/>
      <c r="QTY2562" s="112"/>
      <c r="QTZ2562" s="112"/>
      <c r="QUA2562" s="112"/>
      <c r="QUB2562" s="112"/>
      <c r="QUC2562" s="112"/>
      <c r="QUD2562" s="112"/>
      <c r="QUE2562" s="112"/>
      <c r="QUF2562" s="112"/>
      <c r="QUG2562" s="112"/>
      <c r="QUH2562" s="112"/>
      <c r="QUI2562" s="112"/>
      <c r="QUJ2562" s="112"/>
      <c r="QUK2562" s="112"/>
      <c r="QUL2562" s="112"/>
      <c r="QUM2562" s="112"/>
      <c r="QUN2562" s="112"/>
      <c r="QUO2562" s="112"/>
      <c r="QUP2562" s="112"/>
      <c r="QUQ2562" s="112"/>
      <c r="QUR2562" s="112"/>
      <c r="QUS2562" s="112"/>
      <c r="QUT2562" s="112"/>
      <c r="QUU2562" s="112"/>
      <c r="QUV2562" s="112"/>
      <c r="QUW2562" s="112"/>
      <c r="QUX2562" s="112"/>
      <c r="QUY2562" s="112"/>
      <c r="QUZ2562" s="112"/>
      <c r="QVA2562" s="112"/>
      <c r="QVB2562" s="112"/>
      <c r="QVC2562" s="112"/>
      <c r="QVD2562" s="112"/>
      <c r="QVE2562" s="112"/>
      <c r="QVF2562" s="112"/>
      <c r="QVG2562" s="112"/>
      <c r="QVH2562" s="112"/>
      <c r="QVI2562" s="112"/>
      <c r="QVJ2562" s="112"/>
      <c r="QVK2562" s="112"/>
      <c r="QVL2562" s="112"/>
      <c r="QVM2562" s="112"/>
      <c r="QVN2562" s="112"/>
      <c r="QVO2562" s="112"/>
      <c r="QVP2562" s="112"/>
      <c r="QVQ2562" s="112"/>
      <c r="QVR2562" s="112"/>
      <c r="QVS2562" s="112"/>
      <c r="QVT2562" s="112"/>
      <c r="QVU2562" s="112"/>
      <c r="QVV2562" s="112"/>
      <c r="QVW2562" s="112"/>
      <c r="QVX2562" s="112"/>
      <c r="QVY2562" s="112"/>
      <c r="QVZ2562" s="112"/>
      <c r="QWA2562" s="112"/>
      <c r="QWB2562" s="112"/>
      <c r="QWC2562" s="112"/>
      <c r="QWD2562" s="112"/>
      <c r="QWE2562" s="112"/>
      <c r="QWF2562" s="112"/>
      <c r="QWG2562" s="112"/>
      <c r="QWH2562" s="112"/>
      <c r="QWI2562" s="112"/>
      <c r="QWJ2562" s="112"/>
      <c r="QWK2562" s="112"/>
      <c r="QWL2562" s="112"/>
      <c r="QWM2562" s="112"/>
      <c r="QWN2562" s="112"/>
      <c r="QWO2562" s="112"/>
      <c r="QWP2562" s="112"/>
      <c r="QWQ2562" s="112"/>
      <c r="QWR2562" s="112"/>
      <c r="QWS2562" s="112"/>
      <c r="QWT2562" s="112"/>
      <c r="QWU2562" s="112"/>
      <c r="QWV2562" s="112"/>
      <c r="QWW2562" s="112"/>
      <c r="QWX2562" s="112"/>
      <c r="QWY2562" s="112"/>
      <c r="QWZ2562" s="112"/>
      <c r="QXA2562" s="112"/>
      <c r="QXB2562" s="112"/>
      <c r="QXC2562" s="112"/>
      <c r="QXD2562" s="112"/>
      <c r="QXE2562" s="112"/>
      <c r="QXF2562" s="112"/>
      <c r="QXG2562" s="112"/>
      <c r="QXH2562" s="112"/>
      <c r="QXI2562" s="112"/>
      <c r="QXJ2562" s="112"/>
      <c r="QXK2562" s="112"/>
      <c r="QXL2562" s="112"/>
      <c r="QXM2562" s="112"/>
      <c r="QXN2562" s="112"/>
      <c r="QXO2562" s="112"/>
      <c r="QXP2562" s="112"/>
      <c r="QXQ2562" s="112"/>
      <c r="QXR2562" s="112"/>
      <c r="QXS2562" s="112"/>
      <c r="QXT2562" s="112"/>
      <c r="QXU2562" s="112"/>
      <c r="QXV2562" s="112"/>
      <c r="QXW2562" s="112"/>
      <c r="QXX2562" s="112"/>
      <c r="QXY2562" s="112"/>
      <c r="QXZ2562" s="112"/>
      <c r="QYA2562" s="112"/>
      <c r="QYB2562" s="112"/>
      <c r="QYC2562" s="112"/>
      <c r="QYD2562" s="112"/>
      <c r="QYE2562" s="112"/>
      <c r="QYF2562" s="112"/>
      <c r="QYG2562" s="112"/>
      <c r="QYH2562" s="112"/>
      <c r="QYI2562" s="112"/>
      <c r="QYJ2562" s="112"/>
      <c r="QYK2562" s="112"/>
      <c r="QYL2562" s="112"/>
      <c r="QYM2562" s="112"/>
      <c r="QYN2562" s="112"/>
      <c r="QYO2562" s="112"/>
      <c r="QYP2562" s="112"/>
      <c r="QYQ2562" s="112"/>
      <c r="QYR2562" s="112"/>
      <c r="QYS2562" s="112"/>
      <c r="QYT2562" s="112"/>
      <c r="QYU2562" s="112"/>
      <c r="QYV2562" s="112"/>
      <c r="QYW2562" s="112"/>
      <c r="QYX2562" s="112"/>
      <c r="QYY2562" s="112"/>
      <c r="QYZ2562" s="112"/>
      <c r="QZA2562" s="112"/>
      <c r="QZB2562" s="112"/>
      <c r="QZC2562" s="112"/>
      <c r="QZD2562" s="112"/>
      <c r="QZE2562" s="112"/>
      <c r="QZF2562" s="112"/>
      <c r="QZG2562" s="112"/>
      <c r="QZH2562" s="112"/>
      <c r="QZI2562" s="112"/>
      <c r="QZJ2562" s="112"/>
      <c r="QZK2562" s="112"/>
      <c r="QZL2562" s="112"/>
      <c r="QZM2562" s="112"/>
      <c r="QZN2562" s="112"/>
      <c r="QZO2562" s="112"/>
      <c r="QZP2562" s="112"/>
      <c r="QZQ2562" s="112"/>
      <c r="QZR2562" s="112"/>
      <c r="QZS2562" s="112"/>
      <c r="QZT2562" s="112"/>
      <c r="QZU2562" s="112"/>
      <c r="QZV2562" s="112"/>
      <c r="QZW2562" s="112"/>
      <c r="QZX2562" s="112"/>
      <c r="QZY2562" s="112"/>
      <c r="QZZ2562" s="112"/>
      <c r="RAA2562" s="112"/>
      <c r="RAB2562" s="112"/>
      <c r="RAC2562" s="112"/>
      <c r="RAD2562" s="112"/>
      <c r="RAE2562" s="112"/>
      <c r="RAF2562" s="112"/>
      <c r="RAG2562" s="112"/>
      <c r="RAH2562" s="112"/>
      <c r="RAI2562" s="112"/>
      <c r="RAJ2562" s="112"/>
      <c r="RAK2562" s="112"/>
      <c r="RAL2562" s="112"/>
      <c r="RAM2562" s="112"/>
      <c r="RAN2562" s="112"/>
      <c r="RAO2562" s="112"/>
      <c r="RAP2562" s="112"/>
      <c r="RAQ2562" s="112"/>
      <c r="RAR2562" s="112"/>
      <c r="RAS2562" s="112"/>
      <c r="RAT2562" s="112"/>
      <c r="RAU2562" s="112"/>
      <c r="RAV2562" s="112"/>
      <c r="RAW2562" s="112"/>
      <c r="RAX2562" s="112"/>
      <c r="RAY2562" s="112"/>
      <c r="RAZ2562" s="112"/>
      <c r="RBA2562" s="112"/>
      <c r="RBB2562" s="112"/>
      <c r="RBC2562" s="112"/>
      <c r="RBD2562" s="112"/>
      <c r="RBE2562" s="112"/>
      <c r="RBF2562" s="112"/>
      <c r="RBG2562" s="112"/>
      <c r="RBH2562" s="112"/>
      <c r="RBI2562" s="112"/>
      <c r="RBJ2562" s="112"/>
      <c r="RBK2562" s="112"/>
      <c r="RBL2562" s="112"/>
      <c r="RBM2562" s="112"/>
      <c r="RBN2562" s="112"/>
      <c r="RBO2562" s="112"/>
      <c r="RBP2562" s="112"/>
      <c r="RBQ2562" s="112"/>
      <c r="RBR2562" s="112"/>
      <c r="RBS2562" s="112"/>
      <c r="RBT2562" s="112"/>
      <c r="RBU2562" s="112"/>
      <c r="RBV2562" s="112"/>
      <c r="RBW2562" s="112"/>
      <c r="RBX2562" s="112"/>
      <c r="RBY2562" s="112"/>
      <c r="RBZ2562" s="112"/>
      <c r="RCA2562" s="112"/>
      <c r="RCB2562" s="112"/>
      <c r="RCC2562" s="112"/>
      <c r="RCD2562" s="112"/>
      <c r="RCE2562" s="112"/>
      <c r="RCF2562" s="112"/>
      <c r="RCG2562" s="112"/>
      <c r="RCH2562" s="112"/>
      <c r="RCI2562" s="112"/>
      <c r="RCJ2562" s="112"/>
      <c r="RCK2562" s="112"/>
      <c r="RCL2562" s="112"/>
      <c r="RCM2562" s="112"/>
      <c r="RCN2562" s="112"/>
      <c r="RCO2562" s="112"/>
      <c r="RCP2562" s="112"/>
      <c r="RCQ2562" s="112"/>
      <c r="RCR2562" s="112"/>
      <c r="RCS2562" s="112"/>
      <c r="RCT2562" s="112"/>
      <c r="RCU2562" s="112"/>
      <c r="RCV2562" s="112"/>
      <c r="RCW2562" s="112"/>
      <c r="RCX2562" s="112"/>
      <c r="RCY2562" s="112"/>
      <c r="RCZ2562" s="112"/>
      <c r="RDA2562" s="112"/>
      <c r="RDB2562" s="112"/>
      <c r="RDC2562" s="112"/>
      <c r="RDD2562" s="112"/>
      <c r="RDE2562" s="112"/>
      <c r="RDF2562" s="112"/>
      <c r="RDG2562" s="112"/>
      <c r="RDH2562" s="112"/>
      <c r="RDI2562" s="112"/>
      <c r="RDJ2562" s="112"/>
      <c r="RDK2562" s="112"/>
      <c r="RDL2562" s="112"/>
      <c r="RDM2562" s="112"/>
      <c r="RDN2562" s="112"/>
      <c r="RDO2562" s="112"/>
      <c r="RDP2562" s="112"/>
      <c r="RDQ2562" s="112"/>
      <c r="RDR2562" s="112"/>
      <c r="RDS2562" s="112"/>
      <c r="RDT2562" s="112"/>
      <c r="RDU2562" s="112"/>
      <c r="RDV2562" s="112"/>
      <c r="RDW2562" s="112"/>
      <c r="RDX2562" s="112"/>
      <c r="RDY2562" s="112"/>
      <c r="RDZ2562" s="112"/>
      <c r="REA2562" s="112"/>
      <c r="REB2562" s="112"/>
      <c r="REC2562" s="112"/>
      <c r="RED2562" s="112"/>
      <c r="REE2562" s="112"/>
      <c r="REF2562" s="112"/>
      <c r="REG2562" s="112"/>
      <c r="REH2562" s="112"/>
      <c r="REI2562" s="112"/>
      <c r="REJ2562" s="112"/>
      <c r="REK2562" s="112"/>
      <c r="REL2562" s="112"/>
      <c r="REM2562" s="112"/>
      <c r="REN2562" s="112"/>
      <c r="REO2562" s="112"/>
      <c r="REP2562" s="112"/>
      <c r="REQ2562" s="112"/>
      <c r="RER2562" s="112"/>
      <c r="RES2562" s="112"/>
      <c r="RET2562" s="112"/>
      <c r="REU2562" s="112"/>
      <c r="REV2562" s="112"/>
      <c r="REW2562" s="112"/>
      <c r="REX2562" s="112"/>
      <c r="REY2562" s="112"/>
      <c r="REZ2562" s="112"/>
      <c r="RFA2562" s="112"/>
      <c r="RFB2562" s="112"/>
      <c r="RFC2562" s="112"/>
      <c r="RFD2562" s="112"/>
      <c r="RFE2562" s="112"/>
      <c r="RFF2562" s="112"/>
      <c r="RFG2562" s="112"/>
      <c r="RFH2562" s="112"/>
      <c r="RFI2562" s="112"/>
      <c r="RFJ2562" s="112"/>
      <c r="RFK2562" s="112"/>
      <c r="RFL2562" s="112"/>
      <c r="RFM2562" s="112"/>
      <c r="RFN2562" s="112"/>
      <c r="RFO2562" s="112"/>
      <c r="RFP2562" s="112"/>
      <c r="RFQ2562" s="112"/>
      <c r="RFR2562" s="112"/>
      <c r="RFS2562" s="112"/>
      <c r="RFT2562" s="112"/>
      <c r="RFU2562" s="112"/>
      <c r="RFV2562" s="112"/>
      <c r="RFW2562" s="112"/>
      <c r="RFX2562" s="112"/>
      <c r="RFY2562" s="112"/>
      <c r="RFZ2562" s="112"/>
      <c r="RGA2562" s="112"/>
      <c r="RGB2562" s="112"/>
      <c r="RGC2562" s="112"/>
      <c r="RGD2562" s="112"/>
      <c r="RGE2562" s="112"/>
      <c r="RGF2562" s="112"/>
      <c r="RGG2562" s="112"/>
      <c r="RGH2562" s="112"/>
      <c r="RGI2562" s="112"/>
      <c r="RGJ2562" s="112"/>
      <c r="RGK2562" s="112"/>
      <c r="RGL2562" s="112"/>
      <c r="RGM2562" s="112"/>
      <c r="RGN2562" s="112"/>
      <c r="RGO2562" s="112"/>
      <c r="RGP2562" s="112"/>
      <c r="RGQ2562" s="112"/>
      <c r="RGR2562" s="112"/>
      <c r="RGS2562" s="112"/>
      <c r="RGT2562" s="112"/>
      <c r="RGU2562" s="112"/>
      <c r="RGV2562" s="112"/>
      <c r="RGW2562" s="112"/>
      <c r="RGX2562" s="112"/>
      <c r="RGY2562" s="112"/>
      <c r="RGZ2562" s="112"/>
      <c r="RHA2562" s="112"/>
      <c r="RHB2562" s="112"/>
      <c r="RHC2562" s="112"/>
      <c r="RHD2562" s="112"/>
      <c r="RHE2562" s="112"/>
      <c r="RHF2562" s="112"/>
      <c r="RHG2562" s="112"/>
      <c r="RHH2562" s="112"/>
      <c r="RHI2562" s="112"/>
      <c r="RHJ2562" s="112"/>
      <c r="RHK2562" s="112"/>
      <c r="RHL2562" s="112"/>
      <c r="RHM2562" s="112"/>
      <c r="RHN2562" s="112"/>
      <c r="RHO2562" s="112"/>
      <c r="RHP2562" s="112"/>
      <c r="RHQ2562" s="112"/>
      <c r="RHR2562" s="112"/>
      <c r="RHS2562" s="112"/>
      <c r="RHT2562" s="112"/>
      <c r="RHU2562" s="112"/>
      <c r="RHV2562" s="112"/>
      <c r="RHW2562" s="112"/>
      <c r="RHX2562" s="112"/>
      <c r="RHY2562" s="112"/>
      <c r="RHZ2562" s="112"/>
      <c r="RIA2562" s="112"/>
      <c r="RIB2562" s="112"/>
      <c r="RIC2562" s="112"/>
      <c r="RID2562" s="112"/>
      <c r="RIE2562" s="112"/>
      <c r="RIF2562" s="112"/>
      <c r="RIG2562" s="112"/>
      <c r="RIH2562" s="112"/>
      <c r="RII2562" s="112"/>
      <c r="RIJ2562" s="112"/>
      <c r="RIK2562" s="112"/>
      <c r="RIL2562" s="112"/>
      <c r="RIM2562" s="112"/>
      <c r="RIN2562" s="112"/>
      <c r="RIO2562" s="112"/>
      <c r="RIP2562" s="112"/>
      <c r="RIQ2562" s="112"/>
      <c r="RIR2562" s="112"/>
      <c r="RIS2562" s="112"/>
      <c r="RIT2562" s="112"/>
      <c r="RIU2562" s="112"/>
      <c r="RIV2562" s="112"/>
      <c r="RIW2562" s="112"/>
      <c r="RIX2562" s="112"/>
      <c r="RIY2562" s="112"/>
      <c r="RIZ2562" s="112"/>
      <c r="RJA2562" s="112"/>
      <c r="RJB2562" s="112"/>
      <c r="RJC2562" s="112"/>
      <c r="RJD2562" s="112"/>
      <c r="RJE2562" s="112"/>
      <c r="RJF2562" s="112"/>
      <c r="RJG2562" s="112"/>
      <c r="RJH2562" s="112"/>
      <c r="RJI2562" s="112"/>
      <c r="RJJ2562" s="112"/>
      <c r="RJK2562" s="112"/>
      <c r="RJL2562" s="112"/>
      <c r="RJM2562" s="112"/>
      <c r="RJN2562" s="112"/>
      <c r="RJO2562" s="112"/>
      <c r="RJP2562" s="112"/>
      <c r="RJQ2562" s="112"/>
      <c r="RJR2562" s="112"/>
      <c r="RJS2562" s="112"/>
      <c r="RJT2562" s="112"/>
      <c r="RJU2562" s="112"/>
      <c r="RJV2562" s="112"/>
      <c r="RJW2562" s="112"/>
      <c r="RJX2562" s="112"/>
      <c r="RJY2562" s="112"/>
      <c r="RJZ2562" s="112"/>
      <c r="RKA2562" s="112"/>
      <c r="RKB2562" s="112"/>
      <c r="RKC2562" s="112"/>
      <c r="RKD2562" s="112"/>
      <c r="RKE2562" s="112"/>
      <c r="RKF2562" s="112"/>
      <c r="RKG2562" s="112"/>
      <c r="RKH2562" s="112"/>
      <c r="RKI2562" s="112"/>
      <c r="RKJ2562" s="112"/>
      <c r="RKK2562" s="112"/>
      <c r="RKL2562" s="112"/>
      <c r="RKM2562" s="112"/>
      <c r="RKN2562" s="112"/>
      <c r="RKO2562" s="112"/>
      <c r="RKP2562" s="112"/>
      <c r="RKQ2562" s="112"/>
      <c r="RKR2562" s="112"/>
      <c r="RKS2562" s="112"/>
      <c r="RKT2562" s="112"/>
      <c r="RKU2562" s="112"/>
      <c r="RKV2562" s="112"/>
      <c r="RKW2562" s="112"/>
      <c r="RKX2562" s="112"/>
      <c r="RKY2562" s="112"/>
      <c r="RKZ2562" s="112"/>
      <c r="RLA2562" s="112"/>
      <c r="RLB2562" s="112"/>
      <c r="RLC2562" s="112"/>
      <c r="RLD2562" s="112"/>
      <c r="RLE2562" s="112"/>
      <c r="RLF2562" s="112"/>
      <c r="RLG2562" s="112"/>
      <c r="RLH2562" s="112"/>
      <c r="RLI2562" s="112"/>
      <c r="RLJ2562" s="112"/>
      <c r="RLK2562" s="112"/>
      <c r="RLL2562" s="112"/>
      <c r="RLM2562" s="112"/>
      <c r="RLN2562" s="112"/>
      <c r="RLO2562" s="112"/>
      <c r="RLP2562" s="112"/>
      <c r="RLQ2562" s="112"/>
      <c r="RLR2562" s="112"/>
      <c r="RLS2562" s="112"/>
      <c r="RLT2562" s="112"/>
      <c r="RLU2562" s="112"/>
      <c r="RLV2562" s="112"/>
      <c r="RLW2562" s="112"/>
      <c r="RLX2562" s="112"/>
      <c r="RLY2562" s="112"/>
      <c r="RLZ2562" s="112"/>
      <c r="RMA2562" s="112"/>
      <c r="RMB2562" s="112"/>
      <c r="RMC2562" s="112"/>
      <c r="RMD2562" s="112"/>
      <c r="RME2562" s="112"/>
      <c r="RMF2562" s="112"/>
      <c r="RMG2562" s="112"/>
      <c r="RMH2562" s="112"/>
      <c r="RMI2562" s="112"/>
      <c r="RMJ2562" s="112"/>
      <c r="RMK2562" s="112"/>
      <c r="RML2562" s="112"/>
      <c r="RMM2562" s="112"/>
      <c r="RMN2562" s="112"/>
      <c r="RMO2562" s="112"/>
      <c r="RMP2562" s="112"/>
      <c r="RMQ2562" s="112"/>
      <c r="RMR2562" s="112"/>
      <c r="RMS2562" s="112"/>
      <c r="RMT2562" s="112"/>
      <c r="RMU2562" s="112"/>
      <c r="RMV2562" s="112"/>
      <c r="RMW2562" s="112"/>
      <c r="RMX2562" s="112"/>
      <c r="RMY2562" s="112"/>
      <c r="RMZ2562" s="112"/>
      <c r="RNA2562" s="112"/>
      <c r="RNB2562" s="112"/>
      <c r="RNC2562" s="112"/>
      <c r="RND2562" s="112"/>
      <c r="RNE2562" s="112"/>
      <c r="RNF2562" s="112"/>
      <c r="RNG2562" s="112"/>
      <c r="RNH2562" s="112"/>
      <c r="RNI2562" s="112"/>
      <c r="RNJ2562" s="112"/>
      <c r="RNK2562" s="112"/>
      <c r="RNL2562" s="112"/>
      <c r="RNM2562" s="112"/>
      <c r="RNN2562" s="112"/>
      <c r="RNO2562" s="112"/>
      <c r="RNP2562" s="112"/>
      <c r="RNQ2562" s="112"/>
      <c r="RNR2562" s="112"/>
      <c r="RNS2562" s="112"/>
      <c r="RNT2562" s="112"/>
      <c r="RNU2562" s="112"/>
      <c r="RNV2562" s="112"/>
      <c r="RNW2562" s="112"/>
      <c r="RNX2562" s="112"/>
      <c r="RNY2562" s="112"/>
      <c r="RNZ2562" s="112"/>
      <c r="ROA2562" s="112"/>
      <c r="ROB2562" s="112"/>
      <c r="ROC2562" s="112"/>
      <c r="ROD2562" s="112"/>
      <c r="ROE2562" s="112"/>
      <c r="ROF2562" s="112"/>
      <c r="ROG2562" s="112"/>
      <c r="ROH2562" s="112"/>
      <c r="ROI2562" s="112"/>
      <c r="ROJ2562" s="112"/>
      <c r="ROK2562" s="112"/>
      <c r="ROL2562" s="112"/>
      <c r="ROM2562" s="112"/>
      <c r="RON2562" s="112"/>
      <c r="ROO2562" s="112"/>
      <c r="ROP2562" s="112"/>
      <c r="ROQ2562" s="112"/>
      <c r="ROR2562" s="112"/>
      <c r="ROS2562" s="112"/>
      <c r="ROT2562" s="112"/>
      <c r="ROU2562" s="112"/>
      <c r="ROV2562" s="112"/>
      <c r="ROW2562" s="112"/>
      <c r="ROX2562" s="112"/>
      <c r="ROY2562" s="112"/>
      <c r="ROZ2562" s="112"/>
      <c r="RPA2562" s="112"/>
      <c r="RPB2562" s="112"/>
      <c r="RPC2562" s="112"/>
      <c r="RPD2562" s="112"/>
      <c r="RPE2562" s="112"/>
      <c r="RPF2562" s="112"/>
      <c r="RPG2562" s="112"/>
      <c r="RPH2562" s="112"/>
      <c r="RPI2562" s="112"/>
      <c r="RPJ2562" s="112"/>
      <c r="RPK2562" s="112"/>
      <c r="RPL2562" s="112"/>
      <c r="RPM2562" s="112"/>
      <c r="RPN2562" s="112"/>
      <c r="RPO2562" s="112"/>
      <c r="RPP2562" s="112"/>
      <c r="RPQ2562" s="112"/>
      <c r="RPR2562" s="112"/>
      <c r="RPS2562" s="112"/>
      <c r="RPT2562" s="112"/>
      <c r="RPU2562" s="112"/>
      <c r="RPV2562" s="112"/>
      <c r="RPW2562" s="112"/>
      <c r="RPX2562" s="112"/>
      <c r="RPY2562" s="112"/>
      <c r="RPZ2562" s="112"/>
      <c r="RQA2562" s="112"/>
      <c r="RQB2562" s="112"/>
      <c r="RQC2562" s="112"/>
      <c r="RQD2562" s="112"/>
      <c r="RQE2562" s="112"/>
      <c r="RQF2562" s="112"/>
      <c r="RQG2562" s="112"/>
      <c r="RQH2562" s="112"/>
      <c r="RQI2562" s="112"/>
      <c r="RQJ2562" s="112"/>
      <c r="RQK2562" s="112"/>
      <c r="RQL2562" s="112"/>
      <c r="RQM2562" s="112"/>
      <c r="RQN2562" s="112"/>
      <c r="RQO2562" s="112"/>
      <c r="RQP2562" s="112"/>
      <c r="RQQ2562" s="112"/>
      <c r="RQR2562" s="112"/>
      <c r="RQS2562" s="112"/>
      <c r="RQT2562" s="112"/>
      <c r="RQU2562" s="112"/>
      <c r="RQV2562" s="112"/>
      <c r="RQW2562" s="112"/>
      <c r="RQX2562" s="112"/>
      <c r="RQY2562" s="112"/>
      <c r="RQZ2562" s="112"/>
      <c r="RRA2562" s="112"/>
      <c r="RRB2562" s="112"/>
      <c r="RRC2562" s="112"/>
      <c r="RRD2562" s="112"/>
      <c r="RRE2562" s="112"/>
      <c r="RRF2562" s="112"/>
      <c r="RRG2562" s="112"/>
      <c r="RRH2562" s="112"/>
      <c r="RRI2562" s="112"/>
      <c r="RRJ2562" s="112"/>
      <c r="RRK2562" s="112"/>
      <c r="RRL2562" s="112"/>
      <c r="RRM2562" s="112"/>
      <c r="RRN2562" s="112"/>
      <c r="RRO2562" s="112"/>
      <c r="RRP2562" s="112"/>
      <c r="RRQ2562" s="112"/>
      <c r="RRR2562" s="112"/>
      <c r="RRS2562" s="112"/>
      <c r="RRT2562" s="112"/>
      <c r="RRU2562" s="112"/>
      <c r="RRV2562" s="112"/>
      <c r="RRW2562" s="112"/>
      <c r="RRX2562" s="112"/>
      <c r="RRY2562" s="112"/>
      <c r="RRZ2562" s="112"/>
      <c r="RSA2562" s="112"/>
      <c r="RSB2562" s="112"/>
      <c r="RSC2562" s="112"/>
      <c r="RSD2562" s="112"/>
      <c r="RSE2562" s="112"/>
      <c r="RSF2562" s="112"/>
      <c r="RSG2562" s="112"/>
      <c r="RSH2562" s="112"/>
      <c r="RSI2562" s="112"/>
      <c r="RSJ2562" s="112"/>
      <c r="RSK2562" s="112"/>
      <c r="RSL2562" s="112"/>
      <c r="RSM2562" s="112"/>
      <c r="RSN2562" s="112"/>
      <c r="RSO2562" s="112"/>
      <c r="RSP2562" s="112"/>
      <c r="RSQ2562" s="112"/>
      <c r="RSR2562" s="112"/>
      <c r="RSS2562" s="112"/>
      <c r="RST2562" s="112"/>
      <c r="RSU2562" s="112"/>
      <c r="RSV2562" s="112"/>
      <c r="RSW2562" s="112"/>
      <c r="RSX2562" s="112"/>
      <c r="RSY2562" s="112"/>
      <c r="RSZ2562" s="112"/>
      <c r="RTA2562" s="112"/>
      <c r="RTB2562" s="112"/>
      <c r="RTC2562" s="112"/>
      <c r="RTD2562" s="112"/>
      <c r="RTE2562" s="112"/>
      <c r="RTF2562" s="112"/>
      <c r="RTG2562" s="112"/>
      <c r="RTH2562" s="112"/>
      <c r="RTI2562" s="112"/>
      <c r="RTJ2562" s="112"/>
      <c r="RTK2562" s="112"/>
      <c r="RTL2562" s="112"/>
      <c r="RTM2562" s="112"/>
      <c r="RTN2562" s="112"/>
      <c r="RTO2562" s="112"/>
      <c r="RTP2562" s="112"/>
      <c r="RTQ2562" s="112"/>
      <c r="RTR2562" s="112"/>
      <c r="RTS2562" s="112"/>
      <c r="RTT2562" s="112"/>
      <c r="RTU2562" s="112"/>
      <c r="RTV2562" s="112"/>
      <c r="RTW2562" s="112"/>
      <c r="RTX2562" s="112"/>
      <c r="RTY2562" s="112"/>
      <c r="RTZ2562" s="112"/>
      <c r="RUA2562" s="112"/>
      <c r="RUB2562" s="112"/>
      <c r="RUC2562" s="112"/>
      <c r="RUD2562" s="112"/>
      <c r="RUE2562" s="112"/>
      <c r="RUF2562" s="112"/>
      <c r="RUG2562" s="112"/>
      <c r="RUH2562" s="112"/>
      <c r="RUI2562" s="112"/>
      <c r="RUJ2562" s="112"/>
      <c r="RUK2562" s="112"/>
      <c r="RUL2562" s="112"/>
      <c r="RUM2562" s="112"/>
      <c r="RUN2562" s="112"/>
      <c r="RUO2562" s="112"/>
      <c r="RUP2562" s="112"/>
      <c r="RUQ2562" s="112"/>
      <c r="RUR2562" s="112"/>
      <c r="RUS2562" s="112"/>
      <c r="RUT2562" s="112"/>
      <c r="RUU2562" s="112"/>
      <c r="RUV2562" s="112"/>
      <c r="RUW2562" s="112"/>
      <c r="RUX2562" s="112"/>
      <c r="RUY2562" s="112"/>
      <c r="RUZ2562" s="112"/>
      <c r="RVA2562" s="112"/>
      <c r="RVB2562" s="112"/>
      <c r="RVC2562" s="112"/>
      <c r="RVD2562" s="112"/>
      <c r="RVE2562" s="112"/>
      <c r="RVF2562" s="112"/>
      <c r="RVG2562" s="112"/>
      <c r="RVH2562" s="112"/>
      <c r="RVI2562" s="112"/>
      <c r="RVJ2562" s="112"/>
      <c r="RVK2562" s="112"/>
      <c r="RVL2562" s="112"/>
      <c r="RVM2562" s="112"/>
      <c r="RVN2562" s="112"/>
      <c r="RVO2562" s="112"/>
      <c r="RVP2562" s="112"/>
      <c r="RVQ2562" s="112"/>
      <c r="RVR2562" s="112"/>
      <c r="RVS2562" s="112"/>
      <c r="RVT2562" s="112"/>
      <c r="RVU2562" s="112"/>
      <c r="RVV2562" s="112"/>
      <c r="RVW2562" s="112"/>
      <c r="RVX2562" s="112"/>
      <c r="RVY2562" s="112"/>
      <c r="RVZ2562" s="112"/>
      <c r="RWA2562" s="112"/>
      <c r="RWB2562" s="112"/>
      <c r="RWC2562" s="112"/>
      <c r="RWD2562" s="112"/>
      <c r="RWE2562" s="112"/>
      <c r="RWF2562" s="112"/>
      <c r="RWG2562" s="112"/>
      <c r="RWH2562" s="112"/>
      <c r="RWI2562" s="112"/>
      <c r="RWJ2562" s="112"/>
      <c r="RWK2562" s="112"/>
      <c r="RWL2562" s="112"/>
      <c r="RWM2562" s="112"/>
      <c r="RWN2562" s="112"/>
      <c r="RWO2562" s="112"/>
      <c r="RWP2562" s="112"/>
      <c r="RWQ2562" s="112"/>
      <c r="RWR2562" s="112"/>
      <c r="RWS2562" s="112"/>
      <c r="RWT2562" s="112"/>
      <c r="RWU2562" s="112"/>
      <c r="RWV2562" s="112"/>
      <c r="RWW2562" s="112"/>
      <c r="RWX2562" s="112"/>
      <c r="RWY2562" s="112"/>
      <c r="RWZ2562" s="112"/>
      <c r="RXA2562" s="112"/>
      <c r="RXB2562" s="112"/>
      <c r="RXC2562" s="112"/>
      <c r="RXD2562" s="112"/>
      <c r="RXE2562" s="112"/>
      <c r="RXF2562" s="112"/>
      <c r="RXG2562" s="112"/>
      <c r="RXH2562" s="112"/>
      <c r="RXI2562" s="112"/>
      <c r="RXJ2562" s="112"/>
      <c r="RXK2562" s="112"/>
      <c r="RXL2562" s="112"/>
      <c r="RXM2562" s="112"/>
      <c r="RXN2562" s="112"/>
      <c r="RXO2562" s="112"/>
      <c r="RXP2562" s="112"/>
      <c r="RXQ2562" s="112"/>
      <c r="RXR2562" s="112"/>
      <c r="RXS2562" s="112"/>
      <c r="RXT2562" s="112"/>
      <c r="RXU2562" s="112"/>
      <c r="RXV2562" s="112"/>
      <c r="RXW2562" s="112"/>
      <c r="RXX2562" s="112"/>
      <c r="RXY2562" s="112"/>
      <c r="RXZ2562" s="112"/>
      <c r="RYA2562" s="112"/>
      <c r="RYB2562" s="112"/>
      <c r="RYC2562" s="112"/>
      <c r="RYD2562" s="112"/>
      <c r="RYE2562" s="112"/>
      <c r="RYF2562" s="112"/>
      <c r="RYG2562" s="112"/>
      <c r="RYH2562" s="112"/>
      <c r="RYI2562" s="112"/>
      <c r="RYJ2562" s="112"/>
      <c r="RYK2562" s="112"/>
      <c r="RYL2562" s="112"/>
      <c r="RYM2562" s="112"/>
      <c r="RYN2562" s="112"/>
      <c r="RYO2562" s="112"/>
      <c r="RYP2562" s="112"/>
      <c r="RYQ2562" s="112"/>
      <c r="RYR2562" s="112"/>
      <c r="RYS2562" s="112"/>
      <c r="RYT2562" s="112"/>
      <c r="RYU2562" s="112"/>
      <c r="RYV2562" s="112"/>
      <c r="RYW2562" s="112"/>
      <c r="RYX2562" s="112"/>
      <c r="RYY2562" s="112"/>
      <c r="RYZ2562" s="112"/>
      <c r="RZA2562" s="112"/>
      <c r="RZB2562" s="112"/>
      <c r="RZC2562" s="112"/>
      <c r="RZD2562" s="112"/>
      <c r="RZE2562" s="112"/>
      <c r="RZF2562" s="112"/>
      <c r="RZG2562" s="112"/>
      <c r="RZH2562" s="112"/>
      <c r="RZI2562" s="112"/>
      <c r="RZJ2562" s="112"/>
      <c r="RZK2562" s="112"/>
      <c r="RZL2562" s="112"/>
      <c r="RZM2562" s="112"/>
      <c r="RZN2562" s="112"/>
      <c r="RZO2562" s="112"/>
      <c r="RZP2562" s="112"/>
      <c r="RZQ2562" s="112"/>
      <c r="RZR2562" s="112"/>
      <c r="RZS2562" s="112"/>
      <c r="RZT2562" s="112"/>
      <c r="RZU2562" s="112"/>
      <c r="RZV2562" s="112"/>
      <c r="RZW2562" s="112"/>
      <c r="RZX2562" s="112"/>
      <c r="RZY2562" s="112"/>
      <c r="RZZ2562" s="112"/>
      <c r="SAA2562" s="112"/>
      <c r="SAB2562" s="112"/>
      <c r="SAC2562" s="112"/>
      <c r="SAD2562" s="112"/>
      <c r="SAE2562" s="112"/>
      <c r="SAF2562" s="112"/>
      <c r="SAG2562" s="112"/>
      <c r="SAH2562" s="112"/>
      <c r="SAI2562" s="112"/>
      <c r="SAJ2562" s="112"/>
      <c r="SAK2562" s="112"/>
      <c r="SAL2562" s="112"/>
      <c r="SAM2562" s="112"/>
      <c r="SAN2562" s="112"/>
      <c r="SAO2562" s="112"/>
      <c r="SAP2562" s="112"/>
      <c r="SAQ2562" s="112"/>
      <c r="SAR2562" s="112"/>
      <c r="SAS2562" s="112"/>
      <c r="SAT2562" s="112"/>
      <c r="SAU2562" s="112"/>
      <c r="SAV2562" s="112"/>
      <c r="SAW2562" s="112"/>
      <c r="SAX2562" s="112"/>
      <c r="SAY2562" s="112"/>
      <c r="SAZ2562" s="112"/>
      <c r="SBA2562" s="112"/>
      <c r="SBB2562" s="112"/>
      <c r="SBC2562" s="112"/>
      <c r="SBD2562" s="112"/>
      <c r="SBE2562" s="112"/>
      <c r="SBF2562" s="112"/>
      <c r="SBG2562" s="112"/>
      <c r="SBH2562" s="112"/>
      <c r="SBI2562" s="112"/>
      <c r="SBJ2562" s="112"/>
      <c r="SBK2562" s="112"/>
      <c r="SBL2562" s="112"/>
      <c r="SBM2562" s="112"/>
      <c r="SBN2562" s="112"/>
      <c r="SBO2562" s="112"/>
      <c r="SBP2562" s="112"/>
      <c r="SBQ2562" s="112"/>
      <c r="SBR2562" s="112"/>
      <c r="SBS2562" s="112"/>
      <c r="SBT2562" s="112"/>
      <c r="SBU2562" s="112"/>
      <c r="SBV2562" s="112"/>
      <c r="SBW2562" s="112"/>
      <c r="SBX2562" s="112"/>
      <c r="SBY2562" s="112"/>
      <c r="SBZ2562" s="112"/>
      <c r="SCA2562" s="112"/>
      <c r="SCB2562" s="112"/>
      <c r="SCC2562" s="112"/>
      <c r="SCD2562" s="112"/>
      <c r="SCE2562" s="112"/>
      <c r="SCF2562" s="112"/>
      <c r="SCG2562" s="112"/>
      <c r="SCH2562" s="112"/>
      <c r="SCI2562" s="112"/>
      <c r="SCJ2562" s="112"/>
      <c r="SCK2562" s="112"/>
      <c r="SCL2562" s="112"/>
      <c r="SCM2562" s="112"/>
      <c r="SCN2562" s="112"/>
      <c r="SCO2562" s="112"/>
      <c r="SCP2562" s="112"/>
      <c r="SCQ2562" s="112"/>
      <c r="SCR2562" s="112"/>
      <c r="SCS2562" s="112"/>
      <c r="SCT2562" s="112"/>
      <c r="SCU2562" s="112"/>
      <c r="SCV2562" s="112"/>
      <c r="SCW2562" s="112"/>
      <c r="SCX2562" s="112"/>
      <c r="SCY2562" s="112"/>
      <c r="SCZ2562" s="112"/>
      <c r="SDA2562" s="112"/>
      <c r="SDB2562" s="112"/>
      <c r="SDC2562" s="112"/>
      <c r="SDD2562" s="112"/>
      <c r="SDE2562" s="112"/>
      <c r="SDF2562" s="112"/>
      <c r="SDG2562" s="112"/>
      <c r="SDH2562" s="112"/>
      <c r="SDI2562" s="112"/>
      <c r="SDJ2562" s="112"/>
      <c r="SDK2562" s="112"/>
      <c r="SDL2562" s="112"/>
      <c r="SDM2562" s="112"/>
      <c r="SDN2562" s="112"/>
      <c r="SDO2562" s="112"/>
      <c r="SDP2562" s="112"/>
      <c r="SDQ2562" s="112"/>
      <c r="SDR2562" s="112"/>
      <c r="SDS2562" s="112"/>
      <c r="SDT2562" s="112"/>
      <c r="SDU2562" s="112"/>
      <c r="SDV2562" s="112"/>
      <c r="SDW2562" s="112"/>
      <c r="SDX2562" s="112"/>
      <c r="SDY2562" s="112"/>
      <c r="SDZ2562" s="112"/>
      <c r="SEA2562" s="112"/>
      <c r="SEB2562" s="112"/>
      <c r="SEC2562" s="112"/>
      <c r="SED2562" s="112"/>
      <c r="SEE2562" s="112"/>
      <c r="SEF2562" s="112"/>
      <c r="SEG2562" s="112"/>
      <c r="SEH2562" s="112"/>
      <c r="SEI2562" s="112"/>
      <c r="SEJ2562" s="112"/>
      <c r="SEK2562" s="112"/>
      <c r="SEL2562" s="112"/>
      <c r="SEM2562" s="112"/>
      <c r="SEN2562" s="112"/>
      <c r="SEO2562" s="112"/>
      <c r="SEP2562" s="112"/>
      <c r="SEQ2562" s="112"/>
      <c r="SER2562" s="112"/>
      <c r="SES2562" s="112"/>
      <c r="SET2562" s="112"/>
      <c r="SEU2562" s="112"/>
      <c r="SEV2562" s="112"/>
      <c r="SEW2562" s="112"/>
      <c r="SEX2562" s="112"/>
      <c r="SEY2562" s="112"/>
      <c r="SEZ2562" s="112"/>
      <c r="SFA2562" s="112"/>
      <c r="SFB2562" s="112"/>
      <c r="SFC2562" s="112"/>
      <c r="SFD2562" s="112"/>
      <c r="SFE2562" s="112"/>
      <c r="SFF2562" s="112"/>
      <c r="SFG2562" s="112"/>
      <c r="SFH2562" s="112"/>
      <c r="SFI2562" s="112"/>
      <c r="SFJ2562" s="112"/>
      <c r="SFK2562" s="112"/>
      <c r="SFL2562" s="112"/>
      <c r="SFM2562" s="112"/>
      <c r="SFN2562" s="112"/>
      <c r="SFO2562" s="112"/>
      <c r="SFP2562" s="112"/>
      <c r="SFQ2562" s="112"/>
      <c r="SFR2562" s="112"/>
      <c r="SFS2562" s="112"/>
      <c r="SFT2562" s="112"/>
      <c r="SFU2562" s="112"/>
      <c r="SFV2562" s="112"/>
      <c r="SFW2562" s="112"/>
      <c r="SFX2562" s="112"/>
      <c r="SFY2562" s="112"/>
      <c r="SFZ2562" s="112"/>
      <c r="SGA2562" s="112"/>
      <c r="SGB2562" s="112"/>
      <c r="SGC2562" s="112"/>
      <c r="SGD2562" s="112"/>
      <c r="SGE2562" s="112"/>
      <c r="SGF2562" s="112"/>
      <c r="SGG2562" s="112"/>
      <c r="SGH2562" s="112"/>
      <c r="SGI2562" s="112"/>
      <c r="SGJ2562" s="112"/>
      <c r="SGK2562" s="112"/>
      <c r="SGL2562" s="112"/>
      <c r="SGM2562" s="112"/>
      <c r="SGN2562" s="112"/>
      <c r="SGO2562" s="112"/>
      <c r="SGP2562" s="112"/>
      <c r="SGQ2562" s="112"/>
      <c r="SGR2562" s="112"/>
      <c r="SGS2562" s="112"/>
      <c r="SGT2562" s="112"/>
      <c r="SGU2562" s="112"/>
      <c r="SGV2562" s="112"/>
      <c r="SGW2562" s="112"/>
      <c r="SGX2562" s="112"/>
      <c r="SGY2562" s="112"/>
      <c r="SGZ2562" s="112"/>
      <c r="SHA2562" s="112"/>
      <c r="SHB2562" s="112"/>
      <c r="SHC2562" s="112"/>
      <c r="SHD2562" s="112"/>
      <c r="SHE2562" s="112"/>
      <c r="SHF2562" s="112"/>
      <c r="SHG2562" s="112"/>
      <c r="SHH2562" s="112"/>
      <c r="SHI2562" s="112"/>
      <c r="SHJ2562" s="112"/>
      <c r="SHK2562" s="112"/>
      <c r="SHL2562" s="112"/>
      <c r="SHM2562" s="112"/>
      <c r="SHN2562" s="112"/>
      <c r="SHO2562" s="112"/>
      <c r="SHP2562" s="112"/>
      <c r="SHQ2562" s="112"/>
      <c r="SHR2562" s="112"/>
      <c r="SHS2562" s="112"/>
      <c r="SHT2562" s="112"/>
      <c r="SHU2562" s="112"/>
      <c r="SHV2562" s="112"/>
      <c r="SHW2562" s="112"/>
      <c r="SHX2562" s="112"/>
      <c r="SHY2562" s="112"/>
      <c r="SHZ2562" s="112"/>
      <c r="SIA2562" s="112"/>
      <c r="SIB2562" s="112"/>
      <c r="SIC2562" s="112"/>
      <c r="SID2562" s="112"/>
      <c r="SIE2562" s="112"/>
      <c r="SIF2562" s="112"/>
      <c r="SIG2562" s="112"/>
      <c r="SIH2562" s="112"/>
      <c r="SII2562" s="112"/>
      <c r="SIJ2562" s="112"/>
      <c r="SIK2562" s="112"/>
      <c r="SIL2562" s="112"/>
      <c r="SIM2562" s="112"/>
      <c r="SIN2562" s="112"/>
      <c r="SIO2562" s="112"/>
      <c r="SIP2562" s="112"/>
      <c r="SIQ2562" s="112"/>
      <c r="SIR2562" s="112"/>
      <c r="SIS2562" s="112"/>
      <c r="SIT2562" s="112"/>
      <c r="SIU2562" s="112"/>
      <c r="SIV2562" s="112"/>
      <c r="SIW2562" s="112"/>
      <c r="SIX2562" s="112"/>
      <c r="SIY2562" s="112"/>
      <c r="SIZ2562" s="112"/>
      <c r="SJA2562" s="112"/>
      <c r="SJB2562" s="112"/>
      <c r="SJC2562" s="112"/>
      <c r="SJD2562" s="112"/>
      <c r="SJE2562" s="112"/>
      <c r="SJF2562" s="112"/>
      <c r="SJG2562" s="112"/>
      <c r="SJH2562" s="112"/>
      <c r="SJI2562" s="112"/>
      <c r="SJJ2562" s="112"/>
      <c r="SJK2562" s="112"/>
      <c r="SJL2562" s="112"/>
      <c r="SJM2562" s="112"/>
      <c r="SJN2562" s="112"/>
      <c r="SJO2562" s="112"/>
      <c r="SJP2562" s="112"/>
      <c r="SJQ2562" s="112"/>
      <c r="SJR2562" s="112"/>
      <c r="SJS2562" s="112"/>
      <c r="SJT2562" s="112"/>
      <c r="SJU2562" s="112"/>
      <c r="SJV2562" s="112"/>
      <c r="SJW2562" s="112"/>
      <c r="SJX2562" s="112"/>
      <c r="SJY2562" s="112"/>
      <c r="SJZ2562" s="112"/>
      <c r="SKA2562" s="112"/>
      <c r="SKB2562" s="112"/>
      <c r="SKC2562" s="112"/>
      <c r="SKD2562" s="112"/>
      <c r="SKE2562" s="112"/>
      <c r="SKF2562" s="112"/>
      <c r="SKG2562" s="112"/>
      <c r="SKH2562" s="112"/>
      <c r="SKI2562" s="112"/>
      <c r="SKJ2562" s="112"/>
      <c r="SKK2562" s="112"/>
      <c r="SKL2562" s="112"/>
      <c r="SKM2562" s="112"/>
      <c r="SKN2562" s="112"/>
      <c r="SKO2562" s="112"/>
      <c r="SKP2562" s="112"/>
      <c r="SKQ2562" s="112"/>
      <c r="SKR2562" s="112"/>
      <c r="SKS2562" s="112"/>
      <c r="SKT2562" s="112"/>
      <c r="SKU2562" s="112"/>
      <c r="SKV2562" s="112"/>
      <c r="SKW2562" s="112"/>
      <c r="SKX2562" s="112"/>
      <c r="SKY2562" s="112"/>
      <c r="SKZ2562" s="112"/>
      <c r="SLA2562" s="112"/>
      <c r="SLB2562" s="112"/>
      <c r="SLC2562" s="112"/>
      <c r="SLD2562" s="112"/>
      <c r="SLE2562" s="112"/>
      <c r="SLF2562" s="112"/>
      <c r="SLG2562" s="112"/>
      <c r="SLH2562" s="112"/>
      <c r="SLI2562" s="112"/>
      <c r="SLJ2562" s="112"/>
      <c r="SLK2562" s="112"/>
      <c r="SLL2562" s="112"/>
      <c r="SLM2562" s="112"/>
      <c r="SLN2562" s="112"/>
      <c r="SLO2562" s="112"/>
      <c r="SLP2562" s="112"/>
      <c r="SLQ2562" s="112"/>
      <c r="SLR2562" s="112"/>
      <c r="SLS2562" s="112"/>
      <c r="SLT2562" s="112"/>
      <c r="SLU2562" s="112"/>
      <c r="SLV2562" s="112"/>
      <c r="SLW2562" s="112"/>
      <c r="SLX2562" s="112"/>
      <c r="SLY2562" s="112"/>
      <c r="SLZ2562" s="112"/>
      <c r="SMA2562" s="112"/>
      <c r="SMB2562" s="112"/>
      <c r="SMC2562" s="112"/>
      <c r="SMD2562" s="112"/>
      <c r="SME2562" s="112"/>
      <c r="SMF2562" s="112"/>
      <c r="SMG2562" s="112"/>
      <c r="SMH2562" s="112"/>
      <c r="SMI2562" s="112"/>
      <c r="SMJ2562" s="112"/>
      <c r="SMK2562" s="112"/>
      <c r="SML2562" s="112"/>
      <c r="SMM2562" s="112"/>
      <c r="SMN2562" s="112"/>
      <c r="SMO2562" s="112"/>
      <c r="SMP2562" s="112"/>
      <c r="SMQ2562" s="112"/>
      <c r="SMR2562" s="112"/>
      <c r="SMS2562" s="112"/>
      <c r="SMT2562" s="112"/>
      <c r="SMU2562" s="112"/>
      <c r="SMV2562" s="112"/>
      <c r="SMW2562" s="112"/>
      <c r="SMX2562" s="112"/>
      <c r="SMY2562" s="112"/>
      <c r="SMZ2562" s="112"/>
      <c r="SNA2562" s="112"/>
      <c r="SNB2562" s="112"/>
      <c r="SNC2562" s="112"/>
      <c r="SND2562" s="112"/>
      <c r="SNE2562" s="112"/>
      <c r="SNF2562" s="112"/>
      <c r="SNG2562" s="112"/>
      <c r="SNH2562" s="112"/>
      <c r="SNI2562" s="112"/>
      <c r="SNJ2562" s="112"/>
      <c r="SNK2562" s="112"/>
      <c r="SNL2562" s="112"/>
      <c r="SNM2562" s="112"/>
      <c r="SNN2562" s="112"/>
      <c r="SNO2562" s="112"/>
      <c r="SNP2562" s="112"/>
      <c r="SNQ2562" s="112"/>
      <c r="SNR2562" s="112"/>
      <c r="SNS2562" s="112"/>
      <c r="SNT2562" s="112"/>
      <c r="SNU2562" s="112"/>
      <c r="SNV2562" s="112"/>
      <c r="SNW2562" s="112"/>
      <c r="SNX2562" s="112"/>
      <c r="SNY2562" s="112"/>
      <c r="SNZ2562" s="112"/>
      <c r="SOA2562" s="112"/>
      <c r="SOB2562" s="112"/>
      <c r="SOC2562" s="112"/>
      <c r="SOD2562" s="112"/>
      <c r="SOE2562" s="112"/>
      <c r="SOF2562" s="112"/>
      <c r="SOG2562" s="112"/>
      <c r="SOH2562" s="112"/>
      <c r="SOI2562" s="112"/>
      <c r="SOJ2562" s="112"/>
      <c r="SOK2562" s="112"/>
      <c r="SOL2562" s="112"/>
      <c r="SOM2562" s="112"/>
      <c r="SON2562" s="112"/>
      <c r="SOO2562" s="112"/>
      <c r="SOP2562" s="112"/>
      <c r="SOQ2562" s="112"/>
      <c r="SOR2562" s="112"/>
      <c r="SOS2562" s="112"/>
      <c r="SOT2562" s="112"/>
      <c r="SOU2562" s="112"/>
      <c r="SOV2562" s="112"/>
      <c r="SOW2562" s="112"/>
      <c r="SOX2562" s="112"/>
      <c r="SOY2562" s="112"/>
      <c r="SOZ2562" s="112"/>
      <c r="SPA2562" s="112"/>
      <c r="SPB2562" s="112"/>
      <c r="SPC2562" s="112"/>
      <c r="SPD2562" s="112"/>
      <c r="SPE2562" s="112"/>
      <c r="SPF2562" s="112"/>
      <c r="SPG2562" s="112"/>
      <c r="SPH2562" s="112"/>
      <c r="SPI2562" s="112"/>
      <c r="SPJ2562" s="112"/>
      <c r="SPK2562" s="112"/>
      <c r="SPL2562" s="112"/>
      <c r="SPM2562" s="112"/>
      <c r="SPN2562" s="112"/>
      <c r="SPO2562" s="112"/>
      <c r="SPP2562" s="112"/>
      <c r="SPQ2562" s="112"/>
      <c r="SPR2562" s="112"/>
      <c r="SPS2562" s="112"/>
      <c r="SPT2562" s="112"/>
      <c r="SPU2562" s="112"/>
      <c r="SPV2562" s="112"/>
      <c r="SPW2562" s="112"/>
      <c r="SPX2562" s="112"/>
      <c r="SPY2562" s="112"/>
      <c r="SPZ2562" s="112"/>
      <c r="SQA2562" s="112"/>
      <c r="SQB2562" s="112"/>
      <c r="SQC2562" s="112"/>
      <c r="SQD2562" s="112"/>
      <c r="SQE2562" s="112"/>
      <c r="SQF2562" s="112"/>
      <c r="SQG2562" s="112"/>
      <c r="SQH2562" s="112"/>
      <c r="SQI2562" s="112"/>
      <c r="SQJ2562" s="112"/>
      <c r="SQK2562" s="112"/>
      <c r="SQL2562" s="112"/>
      <c r="SQM2562" s="112"/>
      <c r="SQN2562" s="112"/>
      <c r="SQO2562" s="112"/>
      <c r="SQP2562" s="112"/>
      <c r="SQQ2562" s="112"/>
      <c r="SQR2562" s="112"/>
      <c r="SQS2562" s="112"/>
      <c r="SQT2562" s="112"/>
      <c r="SQU2562" s="112"/>
      <c r="SQV2562" s="112"/>
      <c r="SQW2562" s="112"/>
      <c r="SQX2562" s="112"/>
      <c r="SQY2562" s="112"/>
      <c r="SQZ2562" s="112"/>
      <c r="SRA2562" s="112"/>
      <c r="SRB2562" s="112"/>
      <c r="SRC2562" s="112"/>
      <c r="SRD2562" s="112"/>
      <c r="SRE2562" s="112"/>
      <c r="SRF2562" s="112"/>
      <c r="SRG2562" s="112"/>
      <c r="SRH2562" s="112"/>
      <c r="SRI2562" s="112"/>
      <c r="SRJ2562" s="112"/>
      <c r="SRK2562" s="112"/>
      <c r="SRL2562" s="112"/>
      <c r="SRM2562" s="112"/>
      <c r="SRN2562" s="112"/>
      <c r="SRO2562" s="112"/>
      <c r="SRP2562" s="112"/>
      <c r="SRQ2562" s="112"/>
      <c r="SRR2562" s="112"/>
      <c r="SRS2562" s="112"/>
      <c r="SRT2562" s="112"/>
      <c r="SRU2562" s="112"/>
      <c r="SRV2562" s="112"/>
      <c r="SRW2562" s="112"/>
      <c r="SRX2562" s="112"/>
      <c r="SRY2562" s="112"/>
      <c r="SRZ2562" s="112"/>
      <c r="SSA2562" s="112"/>
      <c r="SSB2562" s="112"/>
      <c r="SSC2562" s="112"/>
      <c r="SSD2562" s="112"/>
      <c r="SSE2562" s="112"/>
      <c r="SSF2562" s="112"/>
      <c r="SSG2562" s="112"/>
      <c r="SSH2562" s="112"/>
      <c r="SSI2562" s="112"/>
      <c r="SSJ2562" s="112"/>
      <c r="SSK2562" s="112"/>
      <c r="SSL2562" s="112"/>
      <c r="SSM2562" s="112"/>
      <c r="SSN2562" s="112"/>
      <c r="SSO2562" s="112"/>
      <c r="SSP2562" s="112"/>
      <c r="SSQ2562" s="112"/>
      <c r="SSR2562" s="112"/>
      <c r="SSS2562" s="112"/>
      <c r="SST2562" s="112"/>
      <c r="SSU2562" s="112"/>
      <c r="SSV2562" s="112"/>
      <c r="SSW2562" s="112"/>
      <c r="SSX2562" s="112"/>
      <c r="SSY2562" s="112"/>
      <c r="SSZ2562" s="112"/>
      <c r="STA2562" s="112"/>
      <c r="STB2562" s="112"/>
      <c r="STC2562" s="112"/>
      <c r="STD2562" s="112"/>
      <c r="STE2562" s="112"/>
      <c r="STF2562" s="112"/>
      <c r="STG2562" s="112"/>
      <c r="STH2562" s="112"/>
      <c r="STI2562" s="112"/>
      <c r="STJ2562" s="112"/>
      <c r="STK2562" s="112"/>
      <c r="STL2562" s="112"/>
      <c r="STM2562" s="112"/>
      <c r="STN2562" s="112"/>
      <c r="STO2562" s="112"/>
      <c r="STP2562" s="112"/>
      <c r="STQ2562" s="112"/>
      <c r="STR2562" s="112"/>
      <c r="STS2562" s="112"/>
      <c r="STT2562" s="112"/>
      <c r="STU2562" s="112"/>
      <c r="STV2562" s="112"/>
      <c r="STW2562" s="112"/>
      <c r="STX2562" s="112"/>
      <c r="STY2562" s="112"/>
      <c r="STZ2562" s="112"/>
      <c r="SUA2562" s="112"/>
      <c r="SUB2562" s="112"/>
      <c r="SUC2562" s="112"/>
      <c r="SUD2562" s="112"/>
      <c r="SUE2562" s="112"/>
      <c r="SUF2562" s="112"/>
      <c r="SUG2562" s="112"/>
      <c r="SUH2562" s="112"/>
      <c r="SUI2562" s="112"/>
      <c r="SUJ2562" s="112"/>
      <c r="SUK2562" s="112"/>
      <c r="SUL2562" s="112"/>
      <c r="SUM2562" s="112"/>
      <c r="SUN2562" s="112"/>
      <c r="SUO2562" s="112"/>
      <c r="SUP2562" s="112"/>
      <c r="SUQ2562" s="112"/>
      <c r="SUR2562" s="112"/>
      <c r="SUS2562" s="112"/>
      <c r="SUT2562" s="112"/>
      <c r="SUU2562" s="112"/>
      <c r="SUV2562" s="112"/>
      <c r="SUW2562" s="112"/>
      <c r="SUX2562" s="112"/>
      <c r="SUY2562" s="112"/>
      <c r="SUZ2562" s="112"/>
      <c r="SVA2562" s="112"/>
      <c r="SVB2562" s="112"/>
      <c r="SVC2562" s="112"/>
      <c r="SVD2562" s="112"/>
      <c r="SVE2562" s="112"/>
      <c r="SVF2562" s="112"/>
      <c r="SVG2562" s="112"/>
      <c r="SVH2562" s="112"/>
      <c r="SVI2562" s="112"/>
      <c r="SVJ2562" s="112"/>
      <c r="SVK2562" s="112"/>
      <c r="SVL2562" s="112"/>
      <c r="SVM2562" s="112"/>
      <c r="SVN2562" s="112"/>
      <c r="SVO2562" s="112"/>
      <c r="SVP2562" s="112"/>
      <c r="SVQ2562" s="112"/>
      <c r="SVR2562" s="112"/>
      <c r="SVS2562" s="112"/>
      <c r="SVT2562" s="112"/>
      <c r="SVU2562" s="112"/>
      <c r="SVV2562" s="112"/>
      <c r="SVW2562" s="112"/>
      <c r="SVX2562" s="112"/>
      <c r="SVY2562" s="112"/>
      <c r="SVZ2562" s="112"/>
      <c r="SWA2562" s="112"/>
      <c r="SWB2562" s="112"/>
      <c r="SWC2562" s="112"/>
      <c r="SWD2562" s="112"/>
      <c r="SWE2562" s="112"/>
      <c r="SWF2562" s="112"/>
      <c r="SWG2562" s="112"/>
      <c r="SWH2562" s="112"/>
      <c r="SWI2562" s="112"/>
      <c r="SWJ2562" s="112"/>
      <c r="SWK2562" s="112"/>
      <c r="SWL2562" s="112"/>
      <c r="SWM2562" s="112"/>
      <c r="SWN2562" s="112"/>
      <c r="SWO2562" s="112"/>
      <c r="SWP2562" s="112"/>
      <c r="SWQ2562" s="112"/>
      <c r="SWR2562" s="112"/>
      <c r="SWS2562" s="112"/>
      <c r="SWT2562" s="112"/>
      <c r="SWU2562" s="112"/>
      <c r="SWV2562" s="112"/>
      <c r="SWW2562" s="112"/>
      <c r="SWX2562" s="112"/>
      <c r="SWY2562" s="112"/>
      <c r="SWZ2562" s="112"/>
      <c r="SXA2562" s="112"/>
      <c r="SXB2562" s="112"/>
      <c r="SXC2562" s="112"/>
      <c r="SXD2562" s="112"/>
      <c r="SXE2562" s="112"/>
      <c r="SXF2562" s="112"/>
      <c r="SXG2562" s="112"/>
      <c r="SXH2562" s="112"/>
      <c r="SXI2562" s="112"/>
      <c r="SXJ2562" s="112"/>
      <c r="SXK2562" s="112"/>
      <c r="SXL2562" s="112"/>
      <c r="SXM2562" s="112"/>
      <c r="SXN2562" s="112"/>
      <c r="SXO2562" s="112"/>
      <c r="SXP2562" s="112"/>
      <c r="SXQ2562" s="112"/>
      <c r="SXR2562" s="112"/>
      <c r="SXS2562" s="112"/>
      <c r="SXT2562" s="112"/>
      <c r="SXU2562" s="112"/>
      <c r="SXV2562" s="112"/>
      <c r="SXW2562" s="112"/>
      <c r="SXX2562" s="112"/>
      <c r="SXY2562" s="112"/>
      <c r="SXZ2562" s="112"/>
      <c r="SYA2562" s="112"/>
      <c r="SYB2562" s="112"/>
      <c r="SYC2562" s="112"/>
      <c r="SYD2562" s="112"/>
      <c r="SYE2562" s="112"/>
      <c r="SYF2562" s="112"/>
      <c r="SYG2562" s="112"/>
      <c r="SYH2562" s="112"/>
      <c r="SYI2562" s="112"/>
      <c r="SYJ2562" s="112"/>
      <c r="SYK2562" s="112"/>
      <c r="SYL2562" s="112"/>
      <c r="SYM2562" s="112"/>
      <c r="SYN2562" s="112"/>
      <c r="SYO2562" s="112"/>
      <c r="SYP2562" s="112"/>
      <c r="SYQ2562" s="112"/>
      <c r="SYR2562" s="112"/>
      <c r="SYS2562" s="112"/>
      <c r="SYT2562" s="112"/>
      <c r="SYU2562" s="112"/>
      <c r="SYV2562" s="112"/>
      <c r="SYW2562" s="112"/>
      <c r="SYX2562" s="112"/>
      <c r="SYY2562" s="112"/>
      <c r="SYZ2562" s="112"/>
      <c r="SZA2562" s="112"/>
      <c r="SZB2562" s="112"/>
      <c r="SZC2562" s="112"/>
      <c r="SZD2562" s="112"/>
      <c r="SZE2562" s="112"/>
      <c r="SZF2562" s="112"/>
      <c r="SZG2562" s="112"/>
      <c r="SZH2562" s="112"/>
      <c r="SZI2562" s="112"/>
      <c r="SZJ2562" s="112"/>
      <c r="SZK2562" s="112"/>
      <c r="SZL2562" s="112"/>
      <c r="SZM2562" s="112"/>
      <c r="SZN2562" s="112"/>
      <c r="SZO2562" s="112"/>
      <c r="SZP2562" s="112"/>
      <c r="SZQ2562" s="112"/>
      <c r="SZR2562" s="112"/>
      <c r="SZS2562" s="112"/>
      <c r="SZT2562" s="112"/>
      <c r="SZU2562" s="112"/>
      <c r="SZV2562" s="112"/>
      <c r="SZW2562" s="112"/>
      <c r="SZX2562" s="112"/>
      <c r="SZY2562" s="112"/>
      <c r="SZZ2562" s="112"/>
      <c r="TAA2562" s="112"/>
      <c r="TAB2562" s="112"/>
      <c r="TAC2562" s="112"/>
      <c r="TAD2562" s="112"/>
      <c r="TAE2562" s="112"/>
      <c r="TAF2562" s="112"/>
      <c r="TAG2562" s="112"/>
      <c r="TAH2562" s="112"/>
      <c r="TAI2562" s="112"/>
      <c r="TAJ2562" s="112"/>
      <c r="TAK2562" s="112"/>
      <c r="TAL2562" s="112"/>
      <c r="TAM2562" s="112"/>
      <c r="TAN2562" s="112"/>
      <c r="TAO2562" s="112"/>
      <c r="TAP2562" s="112"/>
      <c r="TAQ2562" s="112"/>
      <c r="TAR2562" s="112"/>
      <c r="TAS2562" s="112"/>
      <c r="TAT2562" s="112"/>
      <c r="TAU2562" s="112"/>
      <c r="TAV2562" s="112"/>
      <c r="TAW2562" s="112"/>
      <c r="TAX2562" s="112"/>
      <c r="TAY2562" s="112"/>
      <c r="TAZ2562" s="112"/>
      <c r="TBA2562" s="112"/>
      <c r="TBB2562" s="112"/>
      <c r="TBC2562" s="112"/>
      <c r="TBD2562" s="112"/>
      <c r="TBE2562" s="112"/>
      <c r="TBF2562" s="112"/>
      <c r="TBG2562" s="112"/>
      <c r="TBH2562" s="112"/>
      <c r="TBI2562" s="112"/>
      <c r="TBJ2562" s="112"/>
      <c r="TBK2562" s="112"/>
      <c r="TBL2562" s="112"/>
      <c r="TBM2562" s="112"/>
      <c r="TBN2562" s="112"/>
      <c r="TBO2562" s="112"/>
      <c r="TBP2562" s="112"/>
      <c r="TBQ2562" s="112"/>
      <c r="TBR2562" s="112"/>
      <c r="TBS2562" s="112"/>
      <c r="TBT2562" s="112"/>
      <c r="TBU2562" s="112"/>
      <c r="TBV2562" s="112"/>
      <c r="TBW2562" s="112"/>
      <c r="TBX2562" s="112"/>
      <c r="TBY2562" s="112"/>
      <c r="TBZ2562" s="112"/>
      <c r="TCA2562" s="112"/>
      <c r="TCB2562" s="112"/>
      <c r="TCC2562" s="112"/>
      <c r="TCD2562" s="112"/>
      <c r="TCE2562" s="112"/>
      <c r="TCF2562" s="112"/>
      <c r="TCG2562" s="112"/>
      <c r="TCH2562" s="112"/>
      <c r="TCI2562" s="112"/>
      <c r="TCJ2562" s="112"/>
      <c r="TCK2562" s="112"/>
      <c r="TCL2562" s="112"/>
      <c r="TCM2562" s="112"/>
      <c r="TCN2562" s="112"/>
      <c r="TCO2562" s="112"/>
      <c r="TCP2562" s="112"/>
      <c r="TCQ2562" s="112"/>
      <c r="TCR2562" s="112"/>
      <c r="TCS2562" s="112"/>
      <c r="TCT2562" s="112"/>
      <c r="TCU2562" s="112"/>
      <c r="TCV2562" s="112"/>
      <c r="TCW2562" s="112"/>
      <c r="TCX2562" s="112"/>
      <c r="TCY2562" s="112"/>
      <c r="TCZ2562" s="112"/>
      <c r="TDA2562" s="112"/>
      <c r="TDB2562" s="112"/>
      <c r="TDC2562" s="112"/>
      <c r="TDD2562" s="112"/>
      <c r="TDE2562" s="112"/>
      <c r="TDF2562" s="112"/>
      <c r="TDG2562" s="112"/>
      <c r="TDH2562" s="112"/>
      <c r="TDI2562" s="112"/>
      <c r="TDJ2562" s="112"/>
      <c r="TDK2562" s="112"/>
      <c r="TDL2562" s="112"/>
      <c r="TDM2562" s="112"/>
      <c r="TDN2562" s="112"/>
      <c r="TDO2562" s="112"/>
      <c r="TDP2562" s="112"/>
      <c r="TDQ2562" s="112"/>
      <c r="TDR2562" s="112"/>
      <c r="TDS2562" s="112"/>
      <c r="TDT2562" s="112"/>
      <c r="TDU2562" s="112"/>
      <c r="TDV2562" s="112"/>
      <c r="TDW2562" s="112"/>
      <c r="TDX2562" s="112"/>
      <c r="TDY2562" s="112"/>
      <c r="TDZ2562" s="112"/>
      <c r="TEA2562" s="112"/>
      <c r="TEB2562" s="112"/>
      <c r="TEC2562" s="112"/>
      <c r="TED2562" s="112"/>
      <c r="TEE2562" s="112"/>
      <c r="TEF2562" s="112"/>
      <c r="TEG2562" s="112"/>
      <c r="TEH2562" s="112"/>
      <c r="TEI2562" s="112"/>
      <c r="TEJ2562" s="112"/>
      <c r="TEK2562" s="112"/>
      <c r="TEL2562" s="112"/>
      <c r="TEM2562" s="112"/>
      <c r="TEN2562" s="112"/>
      <c r="TEO2562" s="112"/>
      <c r="TEP2562" s="112"/>
      <c r="TEQ2562" s="112"/>
      <c r="TER2562" s="112"/>
      <c r="TES2562" s="112"/>
      <c r="TET2562" s="112"/>
      <c r="TEU2562" s="112"/>
      <c r="TEV2562" s="112"/>
      <c r="TEW2562" s="112"/>
      <c r="TEX2562" s="112"/>
      <c r="TEY2562" s="112"/>
      <c r="TEZ2562" s="112"/>
      <c r="TFA2562" s="112"/>
      <c r="TFB2562" s="112"/>
      <c r="TFC2562" s="112"/>
      <c r="TFD2562" s="112"/>
      <c r="TFE2562" s="112"/>
      <c r="TFF2562" s="112"/>
      <c r="TFG2562" s="112"/>
      <c r="TFH2562" s="112"/>
      <c r="TFI2562" s="112"/>
      <c r="TFJ2562" s="112"/>
      <c r="TFK2562" s="112"/>
      <c r="TFL2562" s="112"/>
      <c r="TFM2562" s="112"/>
      <c r="TFN2562" s="112"/>
      <c r="TFO2562" s="112"/>
      <c r="TFP2562" s="112"/>
      <c r="TFQ2562" s="112"/>
      <c r="TFR2562" s="112"/>
      <c r="TFS2562" s="112"/>
      <c r="TFT2562" s="112"/>
      <c r="TFU2562" s="112"/>
      <c r="TFV2562" s="112"/>
      <c r="TFW2562" s="112"/>
      <c r="TFX2562" s="112"/>
      <c r="TFY2562" s="112"/>
      <c r="TFZ2562" s="112"/>
      <c r="TGA2562" s="112"/>
      <c r="TGB2562" s="112"/>
      <c r="TGC2562" s="112"/>
      <c r="TGD2562" s="112"/>
      <c r="TGE2562" s="112"/>
      <c r="TGF2562" s="112"/>
      <c r="TGG2562" s="112"/>
      <c r="TGH2562" s="112"/>
      <c r="TGI2562" s="112"/>
      <c r="TGJ2562" s="112"/>
      <c r="TGK2562" s="112"/>
      <c r="TGL2562" s="112"/>
      <c r="TGM2562" s="112"/>
      <c r="TGN2562" s="112"/>
      <c r="TGO2562" s="112"/>
      <c r="TGP2562" s="112"/>
      <c r="TGQ2562" s="112"/>
      <c r="TGR2562" s="112"/>
      <c r="TGS2562" s="112"/>
      <c r="TGT2562" s="112"/>
      <c r="TGU2562" s="112"/>
      <c r="TGV2562" s="112"/>
      <c r="TGW2562" s="112"/>
      <c r="TGX2562" s="112"/>
      <c r="TGY2562" s="112"/>
      <c r="TGZ2562" s="112"/>
      <c r="THA2562" s="112"/>
      <c r="THB2562" s="112"/>
      <c r="THC2562" s="112"/>
      <c r="THD2562" s="112"/>
      <c r="THE2562" s="112"/>
      <c r="THF2562" s="112"/>
      <c r="THG2562" s="112"/>
      <c r="THH2562" s="112"/>
      <c r="THI2562" s="112"/>
      <c r="THJ2562" s="112"/>
      <c r="THK2562" s="112"/>
      <c r="THL2562" s="112"/>
      <c r="THM2562" s="112"/>
      <c r="THN2562" s="112"/>
      <c r="THO2562" s="112"/>
      <c r="THP2562" s="112"/>
      <c r="THQ2562" s="112"/>
      <c r="THR2562" s="112"/>
      <c r="THS2562" s="112"/>
      <c r="THT2562" s="112"/>
      <c r="THU2562" s="112"/>
      <c r="THV2562" s="112"/>
      <c r="THW2562" s="112"/>
      <c r="THX2562" s="112"/>
      <c r="THY2562" s="112"/>
      <c r="THZ2562" s="112"/>
      <c r="TIA2562" s="112"/>
      <c r="TIB2562" s="112"/>
      <c r="TIC2562" s="112"/>
      <c r="TID2562" s="112"/>
      <c r="TIE2562" s="112"/>
      <c r="TIF2562" s="112"/>
      <c r="TIG2562" s="112"/>
      <c r="TIH2562" s="112"/>
      <c r="TII2562" s="112"/>
      <c r="TIJ2562" s="112"/>
      <c r="TIK2562" s="112"/>
      <c r="TIL2562" s="112"/>
      <c r="TIM2562" s="112"/>
      <c r="TIN2562" s="112"/>
      <c r="TIO2562" s="112"/>
      <c r="TIP2562" s="112"/>
      <c r="TIQ2562" s="112"/>
      <c r="TIR2562" s="112"/>
      <c r="TIS2562" s="112"/>
      <c r="TIT2562" s="112"/>
      <c r="TIU2562" s="112"/>
      <c r="TIV2562" s="112"/>
      <c r="TIW2562" s="112"/>
      <c r="TIX2562" s="112"/>
      <c r="TIY2562" s="112"/>
      <c r="TIZ2562" s="112"/>
      <c r="TJA2562" s="112"/>
      <c r="TJB2562" s="112"/>
      <c r="TJC2562" s="112"/>
      <c r="TJD2562" s="112"/>
      <c r="TJE2562" s="112"/>
      <c r="TJF2562" s="112"/>
      <c r="TJG2562" s="112"/>
      <c r="TJH2562" s="112"/>
      <c r="TJI2562" s="112"/>
      <c r="TJJ2562" s="112"/>
      <c r="TJK2562" s="112"/>
      <c r="TJL2562" s="112"/>
      <c r="TJM2562" s="112"/>
      <c r="TJN2562" s="112"/>
      <c r="TJO2562" s="112"/>
      <c r="TJP2562" s="112"/>
      <c r="TJQ2562" s="112"/>
      <c r="TJR2562" s="112"/>
      <c r="TJS2562" s="112"/>
      <c r="TJT2562" s="112"/>
      <c r="TJU2562" s="112"/>
      <c r="TJV2562" s="112"/>
      <c r="TJW2562" s="112"/>
      <c r="TJX2562" s="112"/>
      <c r="TJY2562" s="112"/>
      <c r="TJZ2562" s="112"/>
      <c r="TKA2562" s="112"/>
      <c r="TKB2562" s="112"/>
      <c r="TKC2562" s="112"/>
      <c r="TKD2562" s="112"/>
      <c r="TKE2562" s="112"/>
      <c r="TKF2562" s="112"/>
      <c r="TKG2562" s="112"/>
      <c r="TKH2562" s="112"/>
      <c r="TKI2562" s="112"/>
      <c r="TKJ2562" s="112"/>
      <c r="TKK2562" s="112"/>
      <c r="TKL2562" s="112"/>
      <c r="TKM2562" s="112"/>
      <c r="TKN2562" s="112"/>
      <c r="TKO2562" s="112"/>
      <c r="TKP2562" s="112"/>
      <c r="TKQ2562" s="112"/>
      <c r="TKR2562" s="112"/>
      <c r="TKS2562" s="112"/>
      <c r="TKT2562" s="112"/>
      <c r="TKU2562" s="112"/>
      <c r="TKV2562" s="112"/>
      <c r="TKW2562" s="112"/>
      <c r="TKX2562" s="112"/>
      <c r="TKY2562" s="112"/>
      <c r="TKZ2562" s="112"/>
      <c r="TLA2562" s="112"/>
      <c r="TLB2562" s="112"/>
      <c r="TLC2562" s="112"/>
      <c r="TLD2562" s="112"/>
      <c r="TLE2562" s="112"/>
      <c r="TLF2562" s="112"/>
      <c r="TLG2562" s="112"/>
      <c r="TLH2562" s="112"/>
      <c r="TLI2562" s="112"/>
      <c r="TLJ2562" s="112"/>
      <c r="TLK2562" s="112"/>
      <c r="TLL2562" s="112"/>
      <c r="TLM2562" s="112"/>
      <c r="TLN2562" s="112"/>
      <c r="TLO2562" s="112"/>
      <c r="TLP2562" s="112"/>
      <c r="TLQ2562" s="112"/>
      <c r="TLR2562" s="112"/>
      <c r="TLS2562" s="112"/>
      <c r="TLT2562" s="112"/>
      <c r="TLU2562" s="112"/>
      <c r="TLV2562" s="112"/>
      <c r="TLW2562" s="112"/>
      <c r="TLX2562" s="112"/>
      <c r="TLY2562" s="112"/>
      <c r="TLZ2562" s="112"/>
      <c r="TMA2562" s="112"/>
      <c r="TMB2562" s="112"/>
      <c r="TMC2562" s="112"/>
      <c r="TMD2562" s="112"/>
      <c r="TME2562" s="112"/>
      <c r="TMF2562" s="112"/>
      <c r="TMG2562" s="112"/>
      <c r="TMH2562" s="112"/>
      <c r="TMI2562" s="112"/>
      <c r="TMJ2562" s="112"/>
      <c r="TMK2562" s="112"/>
      <c r="TML2562" s="112"/>
      <c r="TMM2562" s="112"/>
      <c r="TMN2562" s="112"/>
      <c r="TMO2562" s="112"/>
      <c r="TMP2562" s="112"/>
      <c r="TMQ2562" s="112"/>
      <c r="TMR2562" s="112"/>
      <c r="TMS2562" s="112"/>
      <c r="TMT2562" s="112"/>
      <c r="TMU2562" s="112"/>
      <c r="TMV2562" s="112"/>
      <c r="TMW2562" s="112"/>
      <c r="TMX2562" s="112"/>
      <c r="TMY2562" s="112"/>
      <c r="TMZ2562" s="112"/>
      <c r="TNA2562" s="112"/>
      <c r="TNB2562" s="112"/>
      <c r="TNC2562" s="112"/>
      <c r="TND2562" s="112"/>
      <c r="TNE2562" s="112"/>
      <c r="TNF2562" s="112"/>
      <c r="TNG2562" s="112"/>
      <c r="TNH2562" s="112"/>
      <c r="TNI2562" s="112"/>
      <c r="TNJ2562" s="112"/>
      <c r="TNK2562" s="112"/>
      <c r="TNL2562" s="112"/>
      <c r="TNM2562" s="112"/>
      <c r="TNN2562" s="112"/>
      <c r="TNO2562" s="112"/>
      <c r="TNP2562" s="112"/>
      <c r="TNQ2562" s="112"/>
      <c r="TNR2562" s="112"/>
      <c r="TNS2562" s="112"/>
      <c r="TNT2562" s="112"/>
      <c r="TNU2562" s="112"/>
      <c r="TNV2562" s="112"/>
      <c r="TNW2562" s="112"/>
      <c r="TNX2562" s="112"/>
      <c r="TNY2562" s="112"/>
      <c r="TNZ2562" s="112"/>
      <c r="TOA2562" s="112"/>
      <c r="TOB2562" s="112"/>
      <c r="TOC2562" s="112"/>
      <c r="TOD2562" s="112"/>
      <c r="TOE2562" s="112"/>
      <c r="TOF2562" s="112"/>
      <c r="TOG2562" s="112"/>
      <c r="TOH2562" s="112"/>
      <c r="TOI2562" s="112"/>
      <c r="TOJ2562" s="112"/>
      <c r="TOK2562" s="112"/>
      <c r="TOL2562" s="112"/>
      <c r="TOM2562" s="112"/>
      <c r="TON2562" s="112"/>
      <c r="TOO2562" s="112"/>
      <c r="TOP2562" s="112"/>
      <c r="TOQ2562" s="112"/>
      <c r="TOR2562" s="112"/>
      <c r="TOS2562" s="112"/>
      <c r="TOT2562" s="112"/>
      <c r="TOU2562" s="112"/>
      <c r="TOV2562" s="112"/>
      <c r="TOW2562" s="112"/>
      <c r="TOX2562" s="112"/>
      <c r="TOY2562" s="112"/>
      <c r="TOZ2562" s="112"/>
      <c r="TPA2562" s="112"/>
      <c r="TPB2562" s="112"/>
      <c r="TPC2562" s="112"/>
      <c r="TPD2562" s="112"/>
      <c r="TPE2562" s="112"/>
      <c r="TPF2562" s="112"/>
      <c r="TPG2562" s="112"/>
      <c r="TPH2562" s="112"/>
      <c r="TPI2562" s="112"/>
      <c r="TPJ2562" s="112"/>
      <c r="TPK2562" s="112"/>
      <c r="TPL2562" s="112"/>
      <c r="TPM2562" s="112"/>
      <c r="TPN2562" s="112"/>
      <c r="TPO2562" s="112"/>
      <c r="TPP2562" s="112"/>
      <c r="TPQ2562" s="112"/>
      <c r="TPR2562" s="112"/>
      <c r="TPS2562" s="112"/>
      <c r="TPT2562" s="112"/>
      <c r="TPU2562" s="112"/>
      <c r="TPV2562" s="112"/>
      <c r="TPW2562" s="112"/>
      <c r="TPX2562" s="112"/>
      <c r="TPY2562" s="112"/>
      <c r="TPZ2562" s="112"/>
      <c r="TQA2562" s="112"/>
      <c r="TQB2562" s="112"/>
      <c r="TQC2562" s="112"/>
      <c r="TQD2562" s="112"/>
      <c r="TQE2562" s="112"/>
      <c r="TQF2562" s="112"/>
      <c r="TQG2562" s="112"/>
      <c r="TQH2562" s="112"/>
      <c r="TQI2562" s="112"/>
      <c r="TQJ2562" s="112"/>
      <c r="TQK2562" s="112"/>
      <c r="TQL2562" s="112"/>
      <c r="TQM2562" s="112"/>
      <c r="TQN2562" s="112"/>
      <c r="TQO2562" s="112"/>
      <c r="TQP2562" s="112"/>
      <c r="TQQ2562" s="112"/>
      <c r="TQR2562" s="112"/>
      <c r="TQS2562" s="112"/>
      <c r="TQT2562" s="112"/>
      <c r="TQU2562" s="112"/>
      <c r="TQV2562" s="112"/>
      <c r="TQW2562" s="112"/>
      <c r="TQX2562" s="112"/>
      <c r="TQY2562" s="112"/>
      <c r="TQZ2562" s="112"/>
      <c r="TRA2562" s="112"/>
      <c r="TRB2562" s="112"/>
      <c r="TRC2562" s="112"/>
      <c r="TRD2562" s="112"/>
      <c r="TRE2562" s="112"/>
      <c r="TRF2562" s="112"/>
      <c r="TRG2562" s="112"/>
      <c r="TRH2562" s="112"/>
      <c r="TRI2562" s="112"/>
      <c r="TRJ2562" s="112"/>
      <c r="TRK2562" s="112"/>
      <c r="TRL2562" s="112"/>
      <c r="TRM2562" s="112"/>
      <c r="TRN2562" s="112"/>
      <c r="TRO2562" s="112"/>
      <c r="TRP2562" s="112"/>
      <c r="TRQ2562" s="112"/>
      <c r="TRR2562" s="112"/>
      <c r="TRS2562" s="112"/>
      <c r="TRT2562" s="112"/>
      <c r="TRU2562" s="112"/>
      <c r="TRV2562" s="112"/>
      <c r="TRW2562" s="112"/>
      <c r="TRX2562" s="112"/>
      <c r="TRY2562" s="112"/>
      <c r="TRZ2562" s="112"/>
      <c r="TSA2562" s="112"/>
      <c r="TSB2562" s="112"/>
      <c r="TSC2562" s="112"/>
      <c r="TSD2562" s="112"/>
      <c r="TSE2562" s="112"/>
      <c r="TSF2562" s="112"/>
      <c r="TSG2562" s="112"/>
      <c r="TSH2562" s="112"/>
      <c r="TSI2562" s="112"/>
      <c r="TSJ2562" s="112"/>
      <c r="TSK2562" s="112"/>
      <c r="TSL2562" s="112"/>
      <c r="TSM2562" s="112"/>
      <c r="TSN2562" s="112"/>
      <c r="TSO2562" s="112"/>
      <c r="TSP2562" s="112"/>
      <c r="TSQ2562" s="112"/>
      <c r="TSR2562" s="112"/>
      <c r="TSS2562" s="112"/>
      <c r="TST2562" s="112"/>
      <c r="TSU2562" s="112"/>
      <c r="TSV2562" s="112"/>
      <c r="TSW2562" s="112"/>
      <c r="TSX2562" s="112"/>
      <c r="TSY2562" s="112"/>
      <c r="TSZ2562" s="112"/>
      <c r="TTA2562" s="112"/>
      <c r="TTB2562" s="112"/>
      <c r="TTC2562" s="112"/>
      <c r="TTD2562" s="112"/>
      <c r="TTE2562" s="112"/>
      <c r="TTF2562" s="112"/>
      <c r="TTG2562" s="112"/>
      <c r="TTH2562" s="112"/>
      <c r="TTI2562" s="112"/>
      <c r="TTJ2562" s="112"/>
      <c r="TTK2562" s="112"/>
      <c r="TTL2562" s="112"/>
      <c r="TTM2562" s="112"/>
      <c r="TTN2562" s="112"/>
      <c r="TTO2562" s="112"/>
      <c r="TTP2562" s="112"/>
      <c r="TTQ2562" s="112"/>
      <c r="TTR2562" s="112"/>
      <c r="TTS2562" s="112"/>
      <c r="TTT2562" s="112"/>
      <c r="TTU2562" s="112"/>
      <c r="TTV2562" s="112"/>
      <c r="TTW2562" s="112"/>
      <c r="TTX2562" s="112"/>
      <c r="TTY2562" s="112"/>
      <c r="TTZ2562" s="112"/>
      <c r="TUA2562" s="112"/>
      <c r="TUB2562" s="112"/>
      <c r="TUC2562" s="112"/>
      <c r="TUD2562" s="112"/>
      <c r="TUE2562" s="112"/>
      <c r="TUF2562" s="112"/>
      <c r="TUG2562" s="112"/>
      <c r="TUH2562" s="112"/>
      <c r="TUI2562" s="112"/>
      <c r="TUJ2562" s="112"/>
      <c r="TUK2562" s="112"/>
      <c r="TUL2562" s="112"/>
      <c r="TUM2562" s="112"/>
      <c r="TUN2562" s="112"/>
      <c r="TUO2562" s="112"/>
      <c r="TUP2562" s="112"/>
      <c r="TUQ2562" s="112"/>
      <c r="TUR2562" s="112"/>
      <c r="TUS2562" s="112"/>
      <c r="TUT2562" s="112"/>
      <c r="TUU2562" s="112"/>
      <c r="TUV2562" s="112"/>
      <c r="TUW2562" s="112"/>
      <c r="TUX2562" s="112"/>
      <c r="TUY2562" s="112"/>
      <c r="TUZ2562" s="112"/>
      <c r="TVA2562" s="112"/>
      <c r="TVB2562" s="112"/>
      <c r="TVC2562" s="112"/>
      <c r="TVD2562" s="112"/>
      <c r="TVE2562" s="112"/>
      <c r="TVF2562" s="112"/>
      <c r="TVG2562" s="112"/>
      <c r="TVH2562" s="112"/>
      <c r="TVI2562" s="112"/>
      <c r="TVJ2562" s="112"/>
      <c r="TVK2562" s="112"/>
      <c r="TVL2562" s="112"/>
      <c r="TVM2562" s="112"/>
      <c r="TVN2562" s="112"/>
      <c r="TVO2562" s="112"/>
      <c r="TVP2562" s="112"/>
      <c r="TVQ2562" s="112"/>
      <c r="TVR2562" s="112"/>
      <c r="TVS2562" s="112"/>
      <c r="TVT2562" s="112"/>
      <c r="TVU2562" s="112"/>
      <c r="TVV2562" s="112"/>
      <c r="TVW2562" s="112"/>
      <c r="TVX2562" s="112"/>
      <c r="TVY2562" s="112"/>
      <c r="TVZ2562" s="112"/>
      <c r="TWA2562" s="112"/>
      <c r="TWB2562" s="112"/>
      <c r="TWC2562" s="112"/>
      <c r="TWD2562" s="112"/>
      <c r="TWE2562" s="112"/>
      <c r="TWF2562" s="112"/>
      <c r="TWG2562" s="112"/>
      <c r="TWH2562" s="112"/>
      <c r="TWI2562" s="112"/>
      <c r="TWJ2562" s="112"/>
      <c r="TWK2562" s="112"/>
      <c r="TWL2562" s="112"/>
      <c r="TWM2562" s="112"/>
      <c r="TWN2562" s="112"/>
      <c r="TWO2562" s="112"/>
      <c r="TWP2562" s="112"/>
      <c r="TWQ2562" s="112"/>
      <c r="TWR2562" s="112"/>
      <c r="TWS2562" s="112"/>
      <c r="TWT2562" s="112"/>
      <c r="TWU2562" s="112"/>
      <c r="TWV2562" s="112"/>
      <c r="TWW2562" s="112"/>
      <c r="TWX2562" s="112"/>
      <c r="TWY2562" s="112"/>
      <c r="TWZ2562" s="112"/>
      <c r="TXA2562" s="112"/>
      <c r="TXB2562" s="112"/>
      <c r="TXC2562" s="112"/>
      <c r="TXD2562" s="112"/>
      <c r="TXE2562" s="112"/>
      <c r="TXF2562" s="112"/>
      <c r="TXG2562" s="112"/>
      <c r="TXH2562" s="112"/>
      <c r="TXI2562" s="112"/>
      <c r="TXJ2562" s="112"/>
      <c r="TXK2562" s="112"/>
      <c r="TXL2562" s="112"/>
      <c r="TXM2562" s="112"/>
      <c r="TXN2562" s="112"/>
      <c r="TXO2562" s="112"/>
      <c r="TXP2562" s="112"/>
      <c r="TXQ2562" s="112"/>
      <c r="TXR2562" s="112"/>
      <c r="TXS2562" s="112"/>
      <c r="TXT2562" s="112"/>
      <c r="TXU2562" s="112"/>
      <c r="TXV2562" s="112"/>
      <c r="TXW2562" s="112"/>
      <c r="TXX2562" s="112"/>
      <c r="TXY2562" s="112"/>
      <c r="TXZ2562" s="112"/>
      <c r="TYA2562" s="112"/>
      <c r="TYB2562" s="112"/>
      <c r="TYC2562" s="112"/>
      <c r="TYD2562" s="112"/>
      <c r="TYE2562" s="112"/>
      <c r="TYF2562" s="112"/>
      <c r="TYG2562" s="112"/>
      <c r="TYH2562" s="112"/>
      <c r="TYI2562" s="112"/>
      <c r="TYJ2562" s="112"/>
      <c r="TYK2562" s="112"/>
      <c r="TYL2562" s="112"/>
      <c r="TYM2562" s="112"/>
      <c r="TYN2562" s="112"/>
      <c r="TYO2562" s="112"/>
      <c r="TYP2562" s="112"/>
      <c r="TYQ2562" s="112"/>
      <c r="TYR2562" s="112"/>
      <c r="TYS2562" s="112"/>
      <c r="TYT2562" s="112"/>
      <c r="TYU2562" s="112"/>
      <c r="TYV2562" s="112"/>
      <c r="TYW2562" s="112"/>
      <c r="TYX2562" s="112"/>
      <c r="TYY2562" s="112"/>
      <c r="TYZ2562" s="112"/>
      <c r="TZA2562" s="112"/>
      <c r="TZB2562" s="112"/>
      <c r="TZC2562" s="112"/>
      <c r="TZD2562" s="112"/>
      <c r="TZE2562" s="112"/>
      <c r="TZF2562" s="112"/>
      <c r="TZG2562" s="112"/>
      <c r="TZH2562" s="112"/>
      <c r="TZI2562" s="112"/>
      <c r="TZJ2562" s="112"/>
      <c r="TZK2562" s="112"/>
      <c r="TZL2562" s="112"/>
      <c r="TZM2562" s="112"/>
      <c r="TZN2562" s="112"/>
      <c r="TZO2562" s="112"/>
      <c r="TZP2562" s="112"/>
      <c r="TZQ2562" s="112"/>
      <c r="TZR2562" s="112"/>
      <c r="TZS2562" s="112"/>
      <c r="TZT2562" s="112"/>
      <c r="TZU2562" s="112"/>
      <c r="TZV2562" s="112"/>
      <c r="TZW2562" s="112"/>
      <c r="TZX2562" s="112"/>
      <c r="TZY2562" s="112"/>
      <c r="TZZ2562" s="112"/>
      <c r="UAA2562" s="112"/>
      <c r="UAB2562" s="112"/>
      <c r="UAC2562" s="112"/>
      <c r="UAD2562" s="112"/>
      <c r="UAE2562" s="112"/>
      <c r="UAF2562" s="112"/>
      <c r="UAG2562" s="112"/>
      <c r="UAH2562" s="112"/>
      <c r="UAI2562" s="112"/>
      <c r="UAJ2562" s="112"/>
      <c r="UAK2562" s="112"/>
      <c r="UAL2562" s="112"/>
      <c r="UAM2562" s="112"/>
      <c r="UAN2562" s="112"/>
      <c r="UAO2562" s="112"/>
      <c r="UAP2562" s="112"/>
      <c r="UAQ2562" s="112"/>
      <c r="UAR2562" s="112"/>
      <c r="UAS2562" s="112"/>
      <c r="UAT2562" s="112"/>
      <c r="UAU2562" s="112"/>
      <c r="UAV2562" s="112"/>
      <c r="UAW2562" s="112"/>
      <c r="UAX2562" s="112"/>
      <c r="UAY2562" s="112"/>
      <c r="UAZ2562" s="112"/>
      <c r="UBA2562" s="112"/>
      <c r="UBB2562" s="112"/>
      <c r="UBC2562" s="112"/>
      <c r="UBD2562" s="112"/>
      <c r="UBE2562" s="112"/>
      <c r="UBF2562" s="112"/>
      <c r="UBG2562" s="112"/>
      <c r="UBH2562" s="112"/>
      <c r="UBI2562" s="112"/>
      <c r="UBJ2562" s="112"/>
      <c r="UBK2562" s="112"/>
      <c r="UBL2562" s="112"/>
      <c r="UBM2562" s="112"/>
      <c r="UBN2562" s="112"/>
      <c r="UBO2562" s="112"/>
      <c r="UBP2562" s="112"/>
      <c r="UBQ2562" s="112"/>
      <c r="UBR2562" s="112"/>
      <c r="UBS2562" s="112"/>
      <c r="UBT2562" s="112"/>
      <c r="UBU2562" s="112"/>
      <c r="UBV2562" s="112"/>
      <c r="UBW2562" s="112"/>
      <c r="UBX2562" s="112"/>
      <c r="UBY2562" s="112"/>
      <c r="UBZ2562" s="112"/>
      <c r="UCA2562" s="112"/>
      <c r="UCB2562" s="112"/>
      <c r="UCC2562" s="112"/>
      <c r="UCD2562" s="112"/>
      <c r="UCE2562" s="112"/>
      <c r="UCF2562" s="112"/>
      <c r="UCG2562" s="112"/>
      <c r="UCH2562" s="112"/>
      <c r="UCI2562" s="112"/>
      <c r="UCJ2562" s="112"/>
      <c r="UCK2562" s="112"/>
      <c r="UCL2562" s="112"/>
      <c r="UCM2562" s="112"/>
      <c r="UCN2562" s="112"/>
      <c r="UCO2562" s="112"/>
      <c r="UCP2562" s="112"/>
      <c r="UCQ2562" s="112"/>
      <c r="UCR2562" s="112"/>
      <c r="UCS2562" s="112"/>
      <c r="UCT2562" s="112"/>
      <c r="UCU2562" s="112"/>
      <c r="UCV2562" s="112"/>
      <c r="UCW2562" s="112"/>
      <c r="UCX2562" s="112"/>
      <c r="UCY2562" s="112"/>
      <c r="UCZ2562" s="112"/>
      <c r="UDA2562" s="112"/>
      <c r="UDB2562" s="112"/>
      <c r="UDC2562" s="112"/>
      <c r="UDD2562" s="112"/>
      <c r="UDE2562" s="112"/>
      <c r="UDF2562" s="112"/>
      <c r="UDG2562" s="112"/>
      <c r="UDH2562" s="112"/>
      <c r="UDI2562" s="112"/>
      <c r="UDJ2562" s="112"/>
      <c r="UDK2562" s="112"/>
      <c r="UDL2562" s="112"/>
      <c r="UDM2562" s="112"/>
      <c r="UDN2562" s="112"/>
      <c r="UDO2562" s="112"/>
      <c r="UDP2562" s="112"/>
      <c r="UDQ2562" s="112"/>
      <c r="UDR2562" s="112"/>
      <c r="UDS2562" s="112"/>
      <c r="UDT2562" s="112"/>
      <c r="UDU2562" s="112"/>
      <c r="UDV2562" s="112"/>
      <c r="UDW2562" s="112"/>
      <c r="UDX2562" s="112"/>
      <c r="UDY2562" s="112"/>
      <c r="UDZ2562" s="112"/>
      <c r="UEA2562" s="112"/>
      <c r="UEB2562" s="112"/>
      <c r="UEC2562" s="112"/>
      <c r="UED2562" s="112"/>
      <c r="UEE2562" s="112"/>
      <c r="UEF2562" s="112"/>
      <c r="UEG2562" s="112"/>
      <c r="UEH2562" s="112"/>
      <c r="UEI2562" s="112"/>
      <c r="UEJ2562" s="112"/>
      <c r="UEK2562" s="112"/>
      <c r="UEL2562" s="112"/>
      <c r="UEM2562" s="112"/>
      <c r="UEN2562" s="112"/>
      <c r="UEO2562" s="112"/>
      <c r="UEP2562" s="112"/>
      <c r="UEQ2562" s="112"/>
      <c r="UER2562" s="112"/>
      <c r="UES2562" s="112"/>
      <c r="UET2562" s="112"/>
      <c r="UEU2562" s="112"/>
      <c r="UEV2562" s="112"/>
      <c r="UEW2562" s="112"/>
      <c r="UEX2562" s="112"/>
      <c r="UEY2562" s="112"/>
      <c r="UEZ2562" s="112"/>
      <c r="UFA2562" s="112"/>
      <c r="UFB2562" s="112"/>
      <c r="UFC2562" s="112"/>
      <c r="UFD2562" s="112"/>
      <c r="UFE2562" s="112"/>
      <c r="UFF2562" s="112"/>
      <c r="UFG2562" s="112"/>
      <c r="UFH2562" s="112"/>
      <c r="UFI2562" s="112"/>
      <c r="UFJ2562" s="112"/>
      <c r="UFK2562" s="112"/>
      <c r="UFL2562" s="112"/>
      <c r="UFM2562" s="112"/>
      <c r="UFN2562" s="112"/>
      <c r="UFO2562" s="112"/>
      <c r="UFP2562" s="112"/>
      <c r="UFQ2562" s="112"/>
      <c r="UFR2562" s="112"/>
      <c r="UFS2562" s="112"/>
      <c r="UFT2562" s="112"/>
      <c r="UFU2562" s="112"/>
      <c r="UFV2562" s="112"/>
      <c r="UFW2562" s="112"/>
      <c r="UFX2562" s="112"/>
      <c r="UFY2562" s="112"/>
      <c r="UFZ2562" s="112"/>
      <c r="UGA2562" s="112"/>
      <c r="UGB2562" s="112"/>
      <c r="UGC2562" s="112"/>
      <c r="UGD2562" s="112"/>
      <c r="UGE2562" s="112"/>
      <c r="UGF2562" s="112"/>
      <c r="UGG2562" s="112"/>
      <c r="UGH2562" s="112"/>
      <c r="UGI2562" s="112"/>
      <c r="UGJ2562" s="112"/>
      <c r="UGK2562" s="112"/>
      <c r="UGL2562" s="112"/>
      <c r="UGM2562" s="112"/>
      <c r="UGN2562" s="112"/>
      <c r="UGO2562" s="112"/>
      <c r="UGP2562" s="112"/>
      <c r="UGQ2562" s="112"/>
      <c r="UGR2562" s="112"/>
      <c r="UGS2562" s="112"/>
      <c r="UGT2562" s="112"/>
      <c r="UGU2562" s="112"/>
      <c r="UGV2562" s="112"/>
      <c r="UGW2562" s="112"/>
      <c r="UGX2562" s="112"/>
      <c r="UGY2562" s="112"/>
      <c r="UGZ2562" s="112"/>
      <c r="UHA2562" s="112"/>
      <c r="UHB2562" s="112"/>
      <c r="UHC2562" s="112"/>
      <c r="UHD2562" s="112"/>
      <c r="UHE2562" s="112"/>
      <c r="UHF2562" s="112"/>
      <c r="UHG2562" s="112"/>
      <c r="UHH2562" s="112"/>
      <c r="UHI2562" s="112"/>
      <c r="UHJ2562" s="112"/>
      <c r="UHK2562" s="112"/>
      <c r="UHL2562" s="112"/>
      <c r="UHM2562" s="112"/>
      <c r="UHN2562" s="112"/>
      <c r="UHO2562" s="112"/>
      <c r="UHP2562" s="112"/>
      <c r="UHQ2562" s="112"/>
      <c r="UHR2562" s="112"/>
      <c r="UHS2562" s="112"/>
      <c r="UHT2562" s="112"/>
      <c r="UHU2562" s="112"/>
      <c r="UHV2562" s="112"/>
      <c r="UHW2562" s="112"/>
      <c r="UHX2562" s="112"/>
      <c r="UHY2562" s="112"/>
      <c r="UHZ2562" s="112"/>
      <c r="UIA2562" s="112"/>
      <c r="UIB2562" s="112"/>
      <c r="UIC2562" s="112"/>
      <c r="UID2562" s="112"/>
      <c r="UIE2562" s="112"/>
      <c r="UIF2562" s="112"/>
      <c r="UIG2562" s="112"/>
      <c r="UIH2562" s="112"/>
      <c r="UII2562" s="112"/>
      <c r="UIJ2562" s="112"/>
      <c r="UIK2562" s="112"/>
      <c r="UIL2562" s="112"/>
      <c r="UIM2562" s="112"/>
      <c r="UIN2562" s="112"/>
      <c r="UIO2562" s="112"/>
      <c r="UIP2562" s="112"/>
      <c r="UIQ2562" s="112"/>
      <c r="UIR2562" s="112"/>
      <c r="UIS2562" s="112"/>
      <c r="UIT2562" s="112"/>
      <c r="UIU2562" s="112"/>
      <c r="UIV2562" s="112"/>
      <c r="UIW2562" s="112"/>
      <c r="UIX2562" s="112"/>
      <c r="UIY2562" s="112"/>
      <c r="UIZ2562" s="112"/>
      <c r="UJA2562" s="112"/>
      <c r="UJB2562" s="112"/>
      <c r="UJC2562" s="112"/>
      <c r="UJD2562" s="112"/>
      <c r="UJE2562" s="112"/>
      <c r="UJF2562" s="112"/>
      <c r="UJG2562" s="112"/>
      <c r="UJH2562" s="112"/>
      <c r="UJI2562" s="112"/>
      <c r="UJJ2562" s="112"/>
      <c r="UJK2562" s="112"/>
      <c r="UJL2562" s="112"/>
      <c r="UJM2562" s="112"/>
      <c r="UJN2562" s="112"/>
      <c r="UJO2562" s="112"/>
      <c r="UJP2562" s="112"/>
      <c r="UJQ2562" s="112"/>
      <c r="UJR2562" s="112"/>
      <c r="UJS2562" s="112"/>
      <c r="UJT2562" s="112"/>
      <c r="UJU2562" s="112"/>
      <c r="UJV2562" s="112"/>
      <c r="UJW2562" s="112"/>
      <c r="UJX2562" s="112"/>
      <c r="UJY2562" s="112"/>
      <c r="UJZ2562" s="112"/>
      <c r="UKA2562" s="112"/>
      <c r="UKB2562" s="112"/>
      <c r="UKC2562" s="112"/>
      <c r="UKD2562" s="112"/>
      <c r="UKE2562" s="112"/>
      <c r="UKF2562" s="112"/>
      <c r="UKG2562" s="112"/>
      <c r="UKH2562" s="112"/>
      <c r="UKI2562" s="112"/>
      <c r="UKJ2562" s="112"/>
      <c r="UKK2562" s="112"/>
      <c r="UKL2562" s="112"/>
      <c r="UKM2562" s="112"/>
      <c r="UKN2562" s="112"/>
      <c r="UKO2562" s="112"/>
      <c r="UKP2562" s="112"/>
      <c r="UKQ2562" s="112"/>
      <c r="UKR2562" s="112"/>
      <c r="UKS2562" s="112"/>
      <c r="UKT2562" s="112"/>
      <c r="UKU2562" s="112"/>
      <c r="UKV2562" s="112"/>
      <c r="UKW2562" s="112"/>
      <c r="UKX2562" s="112"/>
      <c r="UKY2562" s="112"/>
      <c r="UKZ2562" s="112"/>
      <c r="ULA2562" s="112"/>
      <c r="ULB2562" s="112"/>
      <c r="ULC2562" s="112"/>
      <c r="ULD2562" s="112"/>
      <c r="ULE2562" s="112"/>
      <c r="ULF2562" s="112"/>
      <c r="ULG2562" s="112"/>
      <c r="ULH2562" s="112"/>
      <c r="ULI2562" s="112"/>
      <c r="ULJ2562" s="112"/>
      <c r="ULK2562" s="112"/>
      <c r="ULL2562" s="112"/>
      <c r="ULM2562" s="112"/>
      <c r="ULN2562" s="112"/>
      <c r="ULO2562" s="112"/>
      <c r="ULP2562" s="112"/>
      <c r="ULQ2562" s="112"/>
      <c r="ULR2562" s="112"/>
      <c r="ULS2562" s="112"/>
      <c r="ULT2562" s="112"/>
      <c r="ULU2562" s="112"/>
      <c r="ULV2562" s="112"/>
      <c r="ULW2562" s="112"/>
      <c r="ULX2562" s="112"/>
      <c r="ULY2562" s="112"/>
      <c r="ULZ2562" s="112"/>
      <c r="UMA2562" s="112"/>
      <c r="UMB2562" s="112"/>
      <c r="UMC2562" s="112"/>
      <c r="UMD2562" s="112"/>
      <c r="UME2562" s="112"/>
      <c r="UMF2562" s="112"/>
      <c r="UMG2562" s="112"/>
      <c r="UMH2562" s="112"/>
      <c r="UMI2562" s="112"/>
      <c r="UMJ2562" s="112"/>
      <c r="UMK2562" s="112"/>
      <c r="UML2562" s="112"/>
      <c r="UMM2562" s="112"/>
      <c r="UMN2562" s="112"/>
      <c r="UMO2562" s="112"/>
      <c r="UMP2562" s="112"/>
      <c r="UMQ2562" s="112"/>
      <c r="UMR2562" s="112"/>
      <c r="UMS2562" s="112"/>
      <c r="UMT2562" s="112"/>
      <c r="UMU2562" s="112"/>
      <c r="UMV2562" s="112"/>
      <c r="UMW2562" s="112"/>
      <c r="UMX2562" s="112"/>
      <c r="UMY2562" s="112"/>
      <c r="UMZ2562" s="112"/>
      <c r="UNA2562" s="112"/>
      <c r="UNB2562" s="112"/>
      <c r="UNC2562" s="112"/>
      <c r="UND2562" s="112"/>
      <c r="UNE2562" s="112"/>
      <c r="UNF2562" s="112"/>
      <c r="UNG2562" s="112"/>
      <c r="UNH2562" s="112"/>
      <c r="UNI2562" s="112"/>
      <c r="UNJ2562" s="112"/>
      <c r="UNK2562" s="112"/>
      <c r="UNL2562" s="112"/>
      <c r="UNM2562" s="112"/>
      <c r="UNN2562" s="112"/>
      <c r="UNO2562" s="112"/>
      <c r="UNP2562" s="112"/>
      <c r="UNQ2562" s="112"/>
      <c r="UNR2562" s="112"/>
      <c r="UNS2562" s="112"/>
      <c r="UNT2562" s="112"/>
      <c r="UNU2562" s="112"/>
      <c r="UNV2562" s="112"/>
      <c r="UNW2562" s="112"/>
      <c r="UNX2562" s="112"/>
      <c r="UNY2562" s="112"/>
      <c r="UNZ2562" s="112"/>
      <c r="UOA2562" s="112"/>
      <c r="UOB2562" s="112"/>
      <c r="UOC2562" s="112"/>
      <c r="UOD2562" s="112"/>
      <c r="UOE2562" s="112"/>
      <c r="UOF2562" s="112"/>
      <c r="UOG2562" s="112"/>
      <c r="UOH2562" s="112"/>
      <c r="UOI2562" s="112"/>
      <c r="UOJ2562" s="112"/>
      <c r="UOK2562" s="112"/>
      <c r="UOL2562" s="112"/>
      <c r="UOM2562" s="112"/>
      <c r="UON2562" s="112"/>
      <c r="UOO2562" s="112"/>
      <c r="UOP2562" s="112"/>
      <c r="UOQ2562" s="112"/>
      <c r="UOR2562" s="112"/>
      <c r="UOS2562" s="112"/>
      <c r="UOT2562" s="112"/>
      <c r="UOU2562" s="112"/>
      <c r="UOV2562" s="112"/>
      <c r="UOW2562" s="112"/>
      <c r="UOX2562" s="112"/>
      <c r="UOY2562" s="112"/>
      <c r="UOZ2562" s="112"/>
      <c r="UPA2562" s="112"/>
      <c r="UPB2562" s="112"/>
      <c r="UPC2562" s="112"/>
      <c r="UPD2562" s="112"/>
      <c r="UPE2562" s="112"/>
      <c r="UPF2562" s="112"/>
      <c r="UPG2562" s="112"/>
      <c r="UPH2562" s="112"/>
      <c r="UPI2562" s="112"/>
      <c r="UPJ2562" s="112"/>
      <c r="UPK2562" s="112"/>
      <c r="UPL2562" s="112"/>
      <c r="UPM2562" s="112"/>
      <c r="UPN2562" s="112"/>
      <c r="UPO2562" s="112"/>
      <c r="UPP2562" s="112"/>
      <c r="UPQ2562" s="112"/>
      <c r="UPR2562" s="112"/>
      <c r="UPS2562" s="112"/>
      <c r="UPT2562" s="112"/>
      <c r="UPU2562" s="112"/>
      <c r="UPV2562" s="112"/>
      <c r="UPW2562" s="112"/>
      <c r="UPX2562" s="112"/>
      <c r="UPY2562" s="112"/>
      <c r="UPZ2562" s="112"/>
      <c r="UQA2562" s="112"/>
      <c r="UQB2562" s="112"/>
      <c r="UQC2562" s="112"/>
      <c r="UQD2562" s="112"/>
      <c r="UQE2562" s="112"/>
      <c r="UQF2562" s="112"/>
      <c r="UQG2562" s="112"/>
      <c r="UQH2562" s="112"/>
      <c r="UQI2562" s="112"/>
      <c r="UQJ2562" s="112"/>
      <c r="UQK2562" s="112"/>
      <c r="UQL2562" s="112"/>
      <c r="UQM2562" s="112"/>
      <c r="UQN2562" s="112"/>
      <c r="UQO2562" s="112"/>
      <c r="UQP2562" s="112"/>
      <c r="UQQ2562" s="112"/>
      <c r="UQR2562" s="112"/>
      <c r="UQS2562" s="112"/>
      <c r="UQT2562" s="112"/>
      <c r="UQU2562" s="112"/>
      <c r="UQV2562" s="112"/>
      <c r="UQW2562" s="112"/>
      <c r="UQX2562" s="112"/>
      <c r="UQY2562" s="112"/>
      <c r="UQZ2562" s="112"/>
      <c r="URA2562" s="112"/>
      <c r="URB2562" s="112"/>
      <c r="URC2562" s="112"/>
      <c r="URD2562" s="112"/>
      <c r="URE2562" s="112"/>
      <c r="URF2562" s="112"/>
      <c r="URG2562" s="112"/>
      <c r="URH2562" s="112"/>
      <c r="URI2562" s="112"/>
      <c r="URJ2562" s="112"/>
      <c r="URK2562" s="112"/>
      <c r="URL2562" s="112"/>
      <c r="URM2562" s="112"/>
      <c r="URN2562" s="112"/>
      <c r="URO2562" s="112"/>
      <c r="URP2562" s="112"/>
      <c r="URQ2562" s="112"/>
      <c r="URR2562" s="112"/>
      <c r="URS2562" s="112"/>
      <c r="URT2562" s="112"/>
      <c r="URU2562" s="112"/>
      <c r="URV2562" s="112"/>
      <c r="URW2562" s="112"/>
      <c r="URX2562" s="112"/>
      <c r="URY2562" s="112"/>
      <c r="URZ2562" s="112"/>
      <c r="USA2562" s="112"/>
      <c r="USB2562" s="112"/>
      <c r="USC2562" s="112"/>
      <c r="USD2562" s="112"/>
      <c r="USE2562" s="112"/>
      <c r="USF2562" s="112"/>
      <c r="USG2562" s="112"/>
      <c r="USH2562" s="112"/>
      <c r="USI2562" s="112"/>
      <c r="USJ2562" s="112"/>
      <c r="USK2562" s="112"/>
      <c r="USL2562" s="112"/>
      <c r="USM2562" s="112"/>
      <c r="USN2562" s="112"/>
      <c r="USO2562" s="112"/>
      <c r="USP2562" s="112"/>
      <c r="USQ2562" s="112"/>
      <c r="USR2562" s="112"/>
      <c r="USS2562" s="112"/>
      <c r="UST2562" s="112"/>
      <c r="USU2562" s="112"/>
      <c r="USV2562" s="112"/>
      <c r="USW2562" s="112"/>
      <c r="USX2562" s="112"/>
      <c r="USY2562" s="112"/>
      <c r="USZ2562" s="112"/>
      <c r="UTA2562" s="112"/>
      <c r="UTB2562" s="112"/>
      <c r="UTC2562" s="112"/>
      <c r="UTD2562" s="112"/>
      <c r="UTE2562" s="112"/>
      <c r="UTF2562" s="112"/>
      <c r="UTG2562" s="112"/>
      <c r="UTH2562" s="112"/>
      <c r="UTI2562" s="112"/>
      <c r="UTJ2562" s="112"/>
      <c r="UTK2562" s="112"/>
      <c r="UTL2562" s="112"/>
      <c r="UTM2562" s="112"/>
      <c r="UTN2562" s="112"/>
      <c r="UTO2562" s="112"/>
      <c r="UTP2562" s="112"/>
      <c r="UTQ2562" s="112"/>
      <c r="UTR2562" s="112"/>
      <c r="UTS2562" s="112"/>
      <c r="UTT2562" s="112"/>
      <c r="UTU2562" s="112"/>
      <c r="UTV2562" s="112"/>
      <c r="UTW2562" s="112"/>
      <c r="UTX2562" s="112"/>
      <c r="UTY2562" s="112"/>
      <c r="UTZ2562" s="112"/>
      <c r="UUA2562" s="112"/>
      <c r="UUB2562" s="112"/>
      <c r="UUC2562" s="112"/>
      <c r="UUD2562" s="112"/>
      <c r="UUE2562" s="112"/>
      <c r="UUF2562" s="112"/>
      <c r="UUG2562" s="112"/>
      <c r="UUH2562" s="112"/>
      <c r="UUI2562" s="112"/>
      <c r="UUJ2562" s="112"/>
      <c r="UUK2562" s="112"/>
      <c r="UUL2562" s="112"/>
      <c r="UUM2562" s="112"/>
      <c r="UUN2562" s="112"/>
      <c r="UUO2562" s="112"/>
      <c r="UUP2562" s="112"/>
      <c r="UUQ2562" s="112"/>
      <c r="UUR2562" s="112"/>
      <c r="UUS2562" s="112"/>
      <c r="UUT2562" s="112"/>
      <c r="UUU2562" s="112"/>
      <c r="UUV2562" s="112"/>
      <c r="UUW2562" s="112"/>
      <c r="UUX2562" s="112"/>
      <c r="UUY2562" s="112"/>
      <c r="UUZ2562" s="112"/>
      <c r="UVA2562" s="112"/>
      <c r="UVB2562" s="112"/>
      <c r="UVC2562" s="112"/>
      <c r="UVD2562" s="112"/>
      <c r="UVE2562" s="112"/>
      <c r="UVF2562" s="112"/>
      <c r="UVG2562" s="112"/>
      <c r="UVH2562" s="112"/>
      <c r="UVI2562" s="112"/>
      <c r="UVJ2562" s="112"/>
      <c r="UVK2562" s="112"/>
      <c r="UVL2562" s="112"/>
      <c r="UVM2562" s="112"/>
      <c r="UVN2562" s="112"/>
      <c r="UVO2562" s="112"/>
      <c r="UVP2562" s="112"/>
      <c r="UVQ2562" s="112"/>
      <c r="UVR2562" s="112"/>
      <c r="UVS2562" s="112"/>
      <c r="UVT2562" s="112"/>
      <c r="UVU2562" s="112"/>
      <c r="UVV2562" s="112"/>
      <c r="UVW2562" s="112"/>
      <c r="UVX2562" s="112"/>
      <c r="UVY2562" s="112"/>
      <c r="UVZ2562" s="112"/>
      <c r="UWA2562" s="112"/>
      <c r="UWB2562" s="112"/>
      <c r="UWC2562" s="112"/>
      <c r="UWD2562" s="112"/>
      <c r="UWE2562" s="112"/>
      <c r="UWF2562" s="112"/>
      <c r="UWG2562" s="112"/>
      <c r="UWH2562" s="112"/>
      <c r="UWI2562" s="112"/>
      <c r="UWJ2562" s="112"/>
      <c r="UWK2562" s="112"/>
      <c r="UWL2562" s="112"/>
      <c r="UWM2562" s="112"/>
      <c r="UWN2562" s="112"/>
      <c r="UWO2562" s="112"/>
      <c r="UWP2562" s="112"/>
      <c r="UWQ2562" s="112"/>
      <c r="UWR2562" s="112"/>
      <c r="UWS2562" s="112"/>
      <c r="UWT2562" s="112"/>
      <c r="UWU2562" s="112"/>
      <c r="UWV2562" s="112"/>
      <c r="UWW2562" s="112"/>
      <c r="UWX2562" s="112"/>
      <c r="UWY2562" s="112"/>
      <c r="UWZ2562" s="112"/>
      <c r="UXA2562" s="112"/>
      <c r="UXB2562" s="112"/>
      <c r="UXC2562" s="112"/>
      <c r="UXD2562" s="112"/>
      <c r="UXE2562" s="112"/>
      <c r="UXF2562" s="112"/>
      <c r="UXG2562" s="112"/>
      <c r="UXH2562" s="112"/>
      <c r="UXI2562" s="112"/>
      <c r="UXJ2562" s="112"/>
      <c r="UXK2562" s="112"/>
      <c r="UXL2562" s="112"/>
      <c r="UXM2562" s="112"/>
      <c r="UXN2562" s="112"/>
      <c r="UXO2562" s="112"/>
      <c r="UXP2562" s="112"/>
      <c r="UXQ2562" s="112"/>
      <c r="UXR2562" s="112"/>
      <c r="UXS2562" s="112"/>
      <c r="UXT2562" s="112"/>
      <c r="UXU2562" s="112"/>
      <c r="UXV2562" s="112"/>
      <c r="UXW2562" s="112"/>
      <c r="UXX2562" s="112"/>
      <c r="UXY2562" s="112"/>
      <c r="UXZ2562" s="112"/>
      <c r="UYA2562" s="112"/>
      <c r="UYB2562" s="112"/>
      <c r="UYC2562" s="112"/>
      <c r="UYD2562" s="112"/>
      <c r="UYE2562" s="112"/>
      <c r="UYF2562" s="112"/>
      <c r="UYG2562" s="112"/>
      <c r="UYH2562" s="112"/>
      <c r="UYI2562" s="112"/>
      <c r="UYJ2562" s="112"/>
      <c r="UYK2562" s="112"/>
      <c r="UYL2562" s="112"/>
      <c r="UYM2562" s="112"/>
      <c r="UYN2562" s="112"/>
      <c r="UYO2562" s="112"/>
      <c r="UYP2562" s="112"/>
      <c r="UYQ2562" s="112"/>
      <c r="UYR2562" s="112"/>
      <c r="UYS2562" s="112"/>
      <c r="UYT2562" s="112"/>
      <c r="UYU2562" s="112"/>
      <c r="UYV2562" s="112"/>
      <c r="UYW2562" s="112"/>
      <c r="UYX2562" s="112"/>
      <c r="UYY2562" s="112"/>
      <c r="UYZ2562" s="112"/>
      <c r="UZA2562" s="112"/>
      <c r="UZB2562" s="112"/>
      <c r="UZC2562" s="112"/>
      <c r="UZD2562" s="112"/>
      <c r="UZE2562" s="112"/>
      <c r="UZF2562" s="112"/>
      <c r="UZG2562" s="112"/>
      <c r="UZH2562" s="112"/>
      <c r="UZI2562" s="112"/>
      <c r="UZJ2562" s="112"/>
      <c r="UZK2562" s="112"/>
      <c r="UZL2562" s="112"/>
      <c r="UZM2562" s="112"/>
      <c r="UZN2562" s="112"/>
      <c r="UZO2562" s="112"/>
      <c r="UZP2562" s="112"/>
      <c r="UZQ2562" s="112"/>
      <c r="UZR2562" s="112"/>
      <c r="UZS2562" s="112"/>
      <c r="UZT2562" s="112"/>
      <c r="UZU2562" s="112"/>
      <c r="UZV2562" s="112"/>
      <c r="UZW2562" s="112"/>
      <c r="UZX2562" s="112"/>
      <c r="UZY2562" s="112"/>
      <c r="UZZ2562" s="112"/>
      <c r="VAA2562" s="112"/>
      <c r="VAB2562" s="112"/>
      <c r="VAC2562" s="112"/>
      <c r="VAD2562" s="112"/>
      <c r="VAE2562" s="112"/>
      <c r="VAF2562" s="112"/>
      <c r="VAG2562" s="112"/>
      <c r="VAH2562" s="112"/>
      <c r="VAI2562" s="112"/>
      <c r="VAJ2562" s="112"/>
      <c r="VAK2562" s="112"/>
      <c r="VAL2562" s="112"/>
      <c r="VAM2562" s="112"/>
      <c r="VAN2562" s="112"/>
      <c r="VAO2562" s="112"/>
      <c r="VAP2562" s="112"/>
      <c r="VAQ2562" s="112"/>
      <c r="VAR2562" s="112"/>
      <c r="VAS2562" s="112"/>
      <c r="VAT2562" s="112"/>
      <c r="VAU2562" s="112"/>
      <c r="VAV2562" s="112"/>
      <c r="VAW2562" s="112"/>
      <c r="VAX2562" s="112"/>
      <c r="VAY2562" s="112"/>
      <c r="VAZ2562" s="112"/>
      <c r="VBA2562" s="112"/>
      <c r="VBB2562" s="112"/>
      <c r="VBC2562" s="112"/>
      <c r="VBD2562" s="112"/>
      <c r="VBE2562" s="112"/>
      <c r="VBF2562" s="112"/>
      <c r="VBG2562" s="112"/>
      <c r="VBH2562" s="112"/>
      <c r="VBI2562" s="112"/>
      <c r="VBJ2562" s="112"/>
      <c r="VBK2562" s="112"/>
      <c r="VBL2562" s="112"/>
      <c r="VBM2562" s="112"/>
      <c r="VBN2562" s="112"/>
      <c r="VBO2562" s="112"/>
      <c r="VBP2562" s="112"/>
      <c r="VBQ2562" s="112"/>
      <c r="VBR2562" s="112"/>
      <c r="VBS2562" s="112"/>
      <c r="VBT2562" s="112"/>
      <c r="VBU2562" s="112"/>
      <c r="VBV2562" s="112"/>
      <c r="VBW2562" s="112"/>
      <c r="VBX2562" s="112"/>
      <c r="VBY2562" s="112"/>
      <c r="VBZ2562" s="112"/>
      <c r="VCA2562" s="112"/>
      <c r="VCB2562" s="112"/>
      <c r="VCC2562" s="112"/>
      <c r="VCD2562" s="112"/>
      <c r="VCE2562" s="112"/>
      <c r="VCF2562" s="112"/>
      <c r="VCG2562" s="112"/>
      <c r="VCH2562" s="112"/>
      <c r="VCI2562" s="112"/>
      <c r="VCJ2562" s="112"/>
      <c r="VCK2562" s="112"/>
      <c r="VCL2562" s="112"/>
      <c r="VCM2562" s="112"/>
      <c r="VCN2562" s="112"/>
      <c r="VCO2562" s="112"/>
      <c r="VCP2562" s="112"/>
      <c r="VCQ2562" s="112"/>
      <c r="VCR2562" s="112"/>
      <c r="VCS2562" s="112"/>
      <c r="VCT2562" s="112"/>
      <c r="VCU2562" s="112"/>
      <c r="VCV2562" s="112"/>
      <c r="VCW2562" s="112"/>
      <c r="VCX2562" s="112"/>
      <c r="VCY2562" s="112"/>
      <c r="VCZ2562" s="112"/>
      <c r="VDA2562" s="112"/>
      <c r="VDB2562" s="112"/>
      <c r="VDC2562" s="112"/>
      <c r="VDD2562" s="112"/>
      <c r="VDE2562" s="112"/>
      <c r="VDF2562" s="112"/>
      <c r="VDG2562" s="112"/>
      <c r="VDH2562" s="112"/>
      <c r="VDI2562" s="112"/>
      <c r="VDJ2562" s="112"/>
      <c r="VDK2562" s="112"/>
      <c r="VDL2562" s="112"/>
      <c r="VDM2562" s="112"/>
      <c r="VDN2562" s="112"/>
      <c r="VDO2562" s="112"/>
      <c r="VDP2562" s="112"/>
      <c r="VDQ2562" s="112"/>
      <c r="VDR2562" s="112"/>
      <c r="VDS2562" s="112"/>
      <c r="VDT2562" s="112"/>
      <c r="VDU2562" s="112"/>
      <c r="VDV2562" s="112"/>
      <c r="VDW2562" s="112"/>
      <c r="VDX2562" s="112"/>
      <c r="VDY2562" s="112"/>
      <c r="VDZ2562" s="112"/>
      <c r="VEA2562" s="112"/>
      <c r="VEB2562" s="112"/>
      <c r="VEC2562" s="112"/>
      <c r="VED2562" s="112"/>
      <c r="VEE2562" s="112"/>
      <c r="VEF2562" s="112"/>
      <c r="VEG2562" s="112"/>
      <c r="VEH2562" s="112"/>
      <c r="VEI2562" s="112"/>
      <c r="VEJ2562" s="112"/>
      <c r="VEK2562" s="112"/>
      <c r="VEL2562" s="112"/>
      <c r="VEM2562" s="112"/>
      <c r="VEN2562" s="112"/>
      <c r="VEO2562" s="112"/>
      <c r="VEP2562" s="112"/>
      <c r="VEQ2562" s="112"/>
      <c r="VER2562" s="112"/>
      <c r="VES2562" s="112"/>
      <c r="VET2562" s="112"/>
      <c r="VEU2562" s="112"/>
      <c r="VEV2562" s="112"/>
      <c r="VEW2562" s="112"/>
      <c r="VEX2562" s="112"/>
      <c r="VEY2562" s="112"/>
      <c r="VEZ2562" s="112"/>
      <c r="VFA2562" s="112"/>
      <c r="VFB2562" s="112"/>
      <c r="VFC2562" s="112"/>
      <c r="VFD2562" s="112"/>
      <c r="VFE2562" s="112"/>
      <c r="VFF2562" s="112"/>
      <c r="VFG2562" s="112"/>
      <c r="VFH2562" s="112"/>
      <c r="VFI2562" s="112"/>
      <c r="VFJ2562" s="112"/>
      <c r="VFK2562" s="112"/>
      <c r="VFL2562" s="112"/>
      <c r="VFM2562" s="112"/>
      <c r="VFN2562" s="112"/>
      <c r="VFO2562" s="112"/>
      <c r="VFP2562" s="112"/>
      <c r="VFQ2562" s="112"/>
      <c r="VFR2562" s="112"/>
      <c r="VFS2562" s="112"/>
      <c r="VFT2562" s="112"/>
      <c r="VFU2562" s="112"/>
      <c r="VFV2562" s="112"/>
      <c r="VFW2562" s="112"/>
      <c r="VFX2562" s="112"/>
      <c r="VFY2562" s="112"/>
      <c r="VFZ2562" s="112"/>
      <c r="VGA2562" s="112"/>
      <c r="VGB2562" s="112"/>
      <c r="VGC2562" s="112"/>
      <c r="VGD2562" s="112"/>
      <c r="VGE2562" s="112"/>
      <c r="VGF2562" s="112"/>
      <c r="VGG2562" s="112"/>
      <c r="VGH2562" s="112"/>
      <c r="VGI2562" s="112"/>
      <c r="VGJ2562" s="112"/>
      <c r="VGK2562" s="112"/>
      <c r="VGL2562" s="112"/>
      <c r="VGM2562" s="112"/>
      <c r="VGN2562" s="112"/>
      <c r="VGO2562" s="112"/>
      <c r="VGP2562" s="112"/>
      <c r="VGQ2562" s="112"/>
      <c r="VGR2562" s="112"/>
      <c r="VGS2562" s="112"/>
      <c r="VGT2562" s="112"/>
      <c r="VGU2562" s="112"/>
      <c r="VGV2562" s="112"/>
      <c r="VGW2562" s="112"/>
      <c r="VGX2562" s="112"/>
      <c r="VGY2562" s="112"/>
      <c r="VGZ2562" s="112"/>
      <c r="VHA2562" s="112"/>
      <c r="VHB2562" s="112"/>
      <c r="VHC2562" s="112"/>
      <c r="VHD2562" s="112"/>
      <c r="VHE2562" s="112"/>
      <c r="VHF2562" s="112"/>
      <c r="VHG2562" s="112"/>
      <c r="VHH2562" s="112"/>
      <c r="VHI2562" s="112"/>
      <c r="VHJ2562" s="112"/>
      <c r="VHK2562" s="112"/>
      <c r="VHL2562" s="112"/>
      <c r="VHM2562" s="112"/>
      <c r="VHN2562" s="112"/>
      <c r="VHO2562" s="112"/>
      <c r="VHP2562" s="112"/>
      <c r="VHQ2562" s="112"/>
      <c r="VHR2562" s="112"/>
      <c r="VHS2562" s="112"/>
      <c r="VHT2562" s="112"/>
      <c r="VHU2562" s="112"/>
      <c r="VHV2562" s="112"/>
      <c r="VHW2562" s="112"/>
      <c r="VHX2562" s="112"/>
      <c r="VHY2562" s="112"/>
      <c r="VHZ2562" s="112"/>
      <c r="VIA2562" s="112"/>
      <c r="VIB2562" s="112"/>
      <c r="VIC2562" s="112"/>
      <c r="VID2562" s="112"/>
      <c r="VIE2562" s="112"/>
      <c r="VIF2562" s="112"/>
      <c r="VIG2562" s="112"/>
      <c r="VIH2562" s="112"/>
      <c r="VII2562" s="112"/>
      <c r="VIJ2562" s="112"/>
      <c r="VIK2562" s="112"/>
      <c r="VIL2562" s="112"/>
      <c r="VIM2562" s="112"/>
      <c r="VIN2562" s="112"/>
      <c r="VIO2562" s="112"/>
      <c r="VIP2562" s="112"/>
      <c r="VIQ2562" s="112"/>
      <c r="VIR2562" s="112"/>
      <c r="VIS2562" s="112"/>
      <c r="VIT2562" s="112"/>
      <c r="VIU2562" s="112"/>
      <c r="VIV2562" s="112"/>
      <c r="VIW2562" s="112"/>
      <c r="VIX2562" s="112"/>
      <c r="VIY2562" s="112"/>
      <c r="VIZ2562" s="112"/>
      <c r="VJA2562" s="112"/>
      <c r="VJB2562" s="112"/>
      <c r="VJC2562" s="112"/>
      <c r="VJD2562" s="112"/>
      <c r="VJE2562" s="112"/>
      <c r="VJF2562" s="112"/>
      <c r="VJG2562" s="112"/>
      <c r="VJH2562" s="112"/>
      <c r="VJI2562" s="112"/>
      <c r="VJJ2562" s="112"/>
      <c r="VJK2562" s="112"/>
      <c r="VJL2562" s="112"/>
      <c r="VJM2562" s="112"/>
      <c r="VJN2562" s="112"/>
      <c r="VJO2562" s="112"/>
      <c r="VJP2562" s="112"/>
      <c r="VJQ2562" s="112"/>
      <c r="VJR2562" s="112"/>
      <c r="VJS2562" s="112"/>
      <c r="VJT2562" s="112"/>
      <c r="VJU2562" s="112"/>
      <c r="VJV2562" s="112"/>
      <c r="VJW2562" s="112"/>
      <c r="VJX2562" s="112"/>
      <c r="VJY2562" s="112"/>
      <c r="VJZ2562" s="112"/>
      <c r="VKA2562" s="112"/>
      <c r="VKB2562" s="112"/>
      <c r="VKC2562" s="112"/>
      <c r="VKD2562" s="112"/>
      <c r="VKE2562" s="112"/>
      <c r="VKF2562" s="112"/>
      <c r="VKG2562" s="112"/>
      <c r="VKH2562" s="112"/>
      <c r="VKI2562" s="112"/>
      <c r="VKJ2562" s="112"/>
      <c r="VKK2562" s="112"/>
      <c r="VKL2562" s="112"/>
      <c r="VKM2562" s="112"/>
      <c r="VKN2562" s="112"/>
      <c r="VKO2562" s="112"/>
      <c r="VKP2562" s="112"/>
      <c r="VKQ2562" s="112"/>
      <c r="VKR2562" s="112"/>
      <c r="VKS2562" s="112"/>
      <c r="VKT2562" s="112"/>
      <c r="VKU2562" s="112"/>
      <c r="VKV2562" s="112"/>
      <c r="VKW2562" s="112"/>
      <c r="VKX2562" s="112"/>
      <c r="VKY2562" s="112"/>
      <c r="VKZ2562" s="112"/>
      <c r="VLA2562" s="112"/>
      <c r="VLB2562" s="112"/>
      <c r="VLC2562" s="112"/>
      <c r="VLD2562" s="112"/>
      <c r="VLE2562" s="112"/>
      <c r="VLF2562" s="112"/>
      <c r="VLG2562" s="112"/>
      <c r="VLH2562" s="112"/>
      <c r="VLI2562" s="112"/>
      <c r="VLJ2562" s="112"/>
      <c r="VLK2562" s="112"/>
      <c r="VLL2562" s="112"/>
      <c r="VLM2562" s="112"/>
      <c r="VLN2562" s="112"/>
      <c r="VLO2562" s="112"/>
      <c r="VLP2562" s="112"/>
      <c r="VLQ2562" s="112"/>
      <c r="VLR2562" s="112"/>
      <c r="VLS2562" s="112"/>
      <c r="VLT2562" s="112"/>
      <c r="VLU2562" s="112"/>
      <c r="VLV2562" s="112"/>
      <c r="VLW2562" s="112"/>
      <c r="VLX2562" s="112"/>
      <c r="VLY2562" s="112"/>
      <c r="VLZ2562" s="112"/>
      <c r="VMA2562" s="112"/>
      <c r="VMB2562" s="112"/>
      <c r="VMC2562" s="112"/>
      <c r="VMD2562" s="112"/>
      <c r="VME2562" s="112"/>
      <c r="VMF2562" s="112"/>
      <c r="VMG2562" s="112"/>
      <c r="VMH2562" s="112"/>
      <c r="VMI2562" s="112"/>
      <c r="VMJ2562" s="112"/>
      <c r="VMK2562" s="112"/>
      <c r="VML2562" s="112"/>
      <c r="VMM2562" s="112"/>
      <c r="VMN2562" s="112"/>
      <c r="VMO2562" s="112"/>
      <c r="VMP2562" s="112"/>
      <c r="VMQ2562" s="112"/>
      <c r="VMR2562" s="112"/>
      <c r="VMS2562" s="112"/>
      <c r="VMT2562" s="112"/>
      <c r="VMU2562" s="112"/>
      <c r="VMV2562" s="112"/>
      <c r="VMW2562" s="112"/>
      <c r="VMX2562" s="112"/>
      <c r="VMY2562" s="112"/>
      <c r="VMZ2562" s="112"/>
      <c r="VNA2562" s="112"/>
      <c r="VNB2562" s="112"/>
      <c r="VNC2562" s="112"/>
      <c r="VND2562" s="112"/>
      <c r="VNE2562" s="112"/>
      <c r="VNF2562" s="112"/>
      <c r="VNG2562" s="112"/>
      <c r="VNH2562" s="112"/>
      <c r="VNI2562" s="112"/>
      <c r="VNJ2562" s="112"/>
      <c r="VNK2562" s="112"/>
      <c r="VNL2562" s="112"/>
      <c r="VNM2562" s="112"/>
      <c r="VNN2562" s="112"/>
      <c r="VNO2562" s="112"/>
      <c r="VNP2562" s="112"/>
      <c r="VNQ2562" s="112"/>
      <c r="VNR2562" s="112"/>
      <c r="VNS2562" s="112"/>
      <c r="VNT2562" s="112"/>
      <c r="VNU2562" s="112"/>
      <c r="VNV2562" s="112"/>
      <c r="VNW2562" s="112"/>
      <c r="VNX2562" s="112"/>
      <c r="VNY2562" s="112"/>
      <c r="VNZ2562" s="112"/>
      <c r="VOA2562" s="112"/>
      <c r="VOB2562" s="112"/>
      <c r="VOC2562" s="112"/>
      <c r="VOD2562" s="112"/>
      <c r="VOE2562" s="112"/>
      <c r="VOF2562" s="112"/>
      <c r="VOG2562" s="112"/>
      <c r="VOH2562" s="112"/>
      <c r="VOI2562" s="112"/>
      <c r="VOJ2562" s="112"/>
      <c r="VOK2562" s="112"/>
      <c r="VOL2562" s="112"/>
      <c r="VOM2562" s="112"/>
      <c r="VON2562" s="112"/>
      <c r="VOO2562" s="112"/>
      <c r="VOP2562" s="112"/>
      <c r="VOQ2562" s="112"/>
      <c r="VOR2562" s="112"/>
      <c r="VOS2562" s="112"/>
      <c r="VOT2562" s="112"/>
      <c r="VOU2562" s="112"/>
      <c r="VOV2562" s="112"/>
      <c r="VOW2562" s="112"/>
      <c r="VOX2562" s="112"/>
      <c r="VOY2562" s="112"/>
      <c r="VOZ2562" s="112"/>
      <c r="VPA2562" s="112"/>
      <c r="VPB2562" s="112"/>
      <c r="VPC2562" s="112"/>
      <c r="VPD2562" s="112"/>
      <c r="VPE2562" s="112"/>
      <c r="VPF2562" s="112"/>
      <c r="VPG2562" s="112"/>
      <c r="VPH2562" s="112"/>
      <c r="VPI2562" s="112"/>
      <c r="VPJ2562" s="112"/>
      <c r="VPK2562" s="112"/>
      <c r="VPL2562" s="112"/>
      <c r="VPM2562" s="112"/>
      <c r="VPN2562" s="112"/>
      <c r="VPO2562" s="112"/>
      <c r="VPP2562" s="112"/>
      <c r="VPQ2562" s="112"/>
      <c r="VPR2562" s="112"/>
      <c r="VPS2562" s="112"/>
      <c r="VPT2562" s="112"/>
      <c r="VPU2562" s="112"/>
      <c r="VPV2562" s="112"/>
      <c r="VPW2562" s="112"/>
      <c r="VPX2562" s="112"/>
      <c r="VPY2562" s="112"/>
      <c r="VPZ2562" s="112"/>
      <c r="VQA2562" s="112"/>
      <c r="VQB2562" s="112"/>
      <c r="VQC2562" s="112"/>
      <c r="VQD2562" s="112"/>
      <c r="VQE2562" s="112"/>
      <c r="VQF2562" s="112"/>
      <c r="VQG2562" s="112"/>
      <c r="VQH2562" s="112"/>
      <c r="VQI2562" s="112"/>
      <c r="VQJ2562" s="112"/>
      <c r="VQK2562" s="112"/>
      <c r="VQL2562" s="112"/>
      <c r="VQM2562" s="112"/>
      <c r="VQN2562" s="112"/>
      <c r="VQO2562" s="112"/>
      <c r="VQP2562" s="112"/>
      <c r="VQQ2562" s="112"/>
      <c r="VQR2562" s="112"/>
      <c r="VQS2562" s="112"/>
      <c r="VQT2562" s="112"/>
      <c r="VQU2562" s="112"/>
      <c r="VQV2562" s="112"/>
      <c r="VQW2562" s="112"/>
      <c r="VQX2562" s="112"/>
      <c r="VQY2562" s="112"/>
      <c r="VQZ2562" s="112"/>
      <c r="VRA2562" s="112"/>
      <c r="VRB2562" s="112"/>
      <c r="VRC2562" s="112"/>
      <c r="VRD2562" s="112"/>
      <c r="VRE2562" s="112"/>
      <c r="VRF2562" s="112"/>
      <c r="VRG2562" s="112"/>
      <c r="VRH2562" s="112"/>
      <c r="VRI2562" s="112"/>
      <c r="VRJ2562" s="112"/>
      <c r="VRK2562" s="112"/>
      <c r="VRL2562" s="112"/>
      <c r="VRM2562" s="112"/>
      <c r="VRN2562" s="112"/>
      <c r="VRO2562" s="112"/>
      <c r="VRP2562" s="112"/>
      <c r="VRQ2562" s="112"/>
      <c r="VRR2562" s="112"/>
      <c r="VRS2562" s="112"/>
      <c r="VRT2562" s="112"/>
      <c r="VRU2562" s="112"/>
      <c r="VRV2562" s="112"/>
      <c r="VRW2562" s="112"/>
      <c r="VRX2562" s="112"/>
      <c r="VRY2562" s="112"/>
      <c r="VRZ2562" s="112"/>
      <c r="VSA2562" s="112"/>
      <c r="VSB2562" s="112"/>
      <c r="VSC2562" s="112"/>
      <c r="VSD2562" s="112"/>
      <c r="VSE2562" s="112"/>
      <c r="VSF2562" s="112"/>
      <c r="VSG2562" s="112"/>
      <c r="VSH2562" s="112"/>
      <c r="VSI2562" s="112"/>
      <c r="VSJ2562" s="112"/>
      <c r="VSK2562" s="112"/>
      <c r="VSL2562" s="112"/>
      <c r="VSM2562" s="112"/>
      <c r="VSN2562" s="112"/>
      <c r="VSO2562" s="112"/>
      <c r="VSP2562" s="112"/>
      <c r="VSQ2562" s="112"/>
      <c r="VSR2562" s="112"/>
      <c r="VSS2562" s="112"/>
      <c r="VST2562" s="112"/>
      <c r="VSU2562" s="112"/>
      <c r="VSV2562" s="112"/>
      <c r="VSW2562" s="112"/>
      <c r="VSX2562" s="112"/>
      <c r="VSY2562" s="112"/>
      <c r="VSZ2562" s="112"/>
      <c r="VTA2562" s="112"/>
      <c r="VTB2562" s="112"/>
      <c r="VTC2562" s="112"/>
      <c r="VTD2562" s="112"/>
      <c r="VTE2562" s="112"/>
      <c r="VTF2562" s="112"/>
      <c r="VTG2562" s="112"/>
      <c r="VTH2562" s="112"/>
      <c r="VTI2562" s="112"/>
      <c r="VTJ2562" s="112"/>
      <c r="VTK2562" s="112"/>
      <c r="VTL2562" s="112"/>
      <c r="VTM2562" s="112"/>
      <c r="VTN2562" s="112"/>
      <c r="VTO2562" s="112"/>
      <c r="VTP2562" s="112"/>
      <c r="VTQ2562" s="112"/>
      <c r="VTR2562" s="112"/>
      <c r="VTS2562" s="112"/>
      <c r="VTT2562" s="112"/>
      <c r="VTU2562" s="112"/>
      <c r="VTV2562" s="112"/>
      <c r="VTW2562" s="112"/>
      <c r="VTX2562" s="112"/>
      <c r="VTY2562" s="112"/>
      <c r="VTZ2562" s="112"/>
      <c r="VUA2562" s="112"/>
      <c r="VUB2562" s="112"/>
      <c r="VUC2562" s="112"/>
      <c r="VUD2562" s="112"/>
      <c r="VUE2562" s="112"/>
      <c r="VUF2562" s="112"/>
      <c r="VUG2562" s="112"/>
      <c r="VUH2562" s="112"/>
      <c r="VUI2562" s="112"/>
      <c r="VUJ2562" s="112"/>
      <c r="VUK2562" s="112"/>
      <c r="VUL2562" s="112"/>
      <c r="VUM2562" s="112"/>
      <c r="VUN2562" s="112"/>
      <c r="VUO2562" s="112"/>
      <c r="VUP2562" s="112"/>
      <c r="VUQ2562" s="112"/>
      <c r="VUR2562" s="112"/>
      <c r="VUS2562" s="112"/>
      <c r="VUT2562" s="112"/>
      <c r="VUU2562" s="112"/>
      <c r="VUV2562" s="112"/>
      <c r="VUW2562" s="112"/>
      <c r="VUX2562" s="112"/>
      <c r="VUY2562" s="112"/>
      <c r="VUZ2562" s="112"/>
      <c r="VVA2562" s="112"/>
      <c r="VVB2562" s="112"/>
      <c r="VVC2562" s="112"/>
      <c r="VVD2562" s="112"/>
      <c r="VVE2562" s="112"/>
      <c r="VVF2562" s="112"/>
      <c r="VVG2562" s="112"/>
      <c r="VVH2562" s="112"/>
      <c r="VVI2562" s="112"/>
      <c r="VVJ2562" s="112"/>
      <c r="VVK2562" s="112"/>
      <c r="VVL2562" s="112"/>
      <c r="VVM2562" s="112"/>
      <c r="VVN2562" s="112"/>
      <c r="VVO2562" s="112"/>
      <c r="VVP2562" s="112"/>
      <c r="VVQ2562" s="112"/>
      <c r="VVR2562" s="112"/>
      <c r="VVS2562" s="112"/>
      <c r="VVT2562" s="112"/>
      <c r="VVU2562" s="112"/>
      <c r="VVV2562" s="112"/>
      <c r="VVW2562" s="112"/>
      <c r="VVX2562" s="112"/>
      <c r="VVY2562" s="112"/>
      <c r="VVZ2562" s="112"/>
      <c r="VWA2562" s="112"/>
      <c r="VWB2562" s="112"/>
      <c r="VWC2562" s="112"/>
      <c r="VWD2562" s="112"/>
      <c r="VWE2562" s="112"/>
      <c r="VWF2562" s="112"/>
      <c r="VWG2562" s="112"/>
      <c r="VWH2562" s="112"/>
      <c r="VWI2562" s="112"/>
      <c r="VWJ2562" s="112"/>
      <c r="VWK2562" s="112"/>
      <c r="VWL2562" s="112"/>
      <c r="VWM2562" s="112"/>
      <c r="VWN2562" s="112"/>
      <c r="VWO2562" s="112"/>
      <c r="VWP2562" s="112"/>
      <c r="VWQ2562" s="112"/>
      <c r="VWR2562" s="112"/>
      <c r="VWS2562" s="112"/>
      <c r="VWT2562" s="112"/>
      <c r="VWU2562" s="112"/>
      <c r="VWV2562" s="112"/>
      <c r="VWW2562" s="112"/>
      <c r="VWX2562" s="112"/>
      <c r="VWY2562" s="112"/>
      <c r="VWZ2562" s="112"/>
      <c r="VXA2562" s="112"/>
      <c r="VXB2562" s="112"/>
      <c r="VXC2562" s="112"/>
      <c r="VXD2562" s="112"/>
      <c r="VXE2562" s="112"/>
      <c r="VXF2562" s="112"/>
      <c r="VXG2562" s="112"/>
      <c r="VXH2562" s="112"/>
      <c r="VXI2562" s="112"/>
      <c r="VXJ2562" s="112"/>
      <c r="VXK2562" s="112"/>
      <c r="VXL2562" s="112"/>
      <c r="VXM2562" s="112"/>
      <c r="VXN2562" s="112"/>
      <c r="VXO2562" s="112"/>
      <c r="VXP2562" s="112"/>
      <c r="VXQ2562" s="112"/>
      <c r="VXR2562" s="112"/>
      <c r="VXS2562" s="112"/>
      <c r="VXT2562" s="112"/>
      <c r="VXU2562" s="112"/>
      <c r="VXV2562" s="112"/>
      <c r="VXW2562" s="112"/>
      <c r="VXX2562" s="112"/>
      <c r="VXY2562" s="112"/>
      <c r="VXZ2562" s="112"/>
      <c r="VYA2562" s="112"/>
      <c r="VYB2562" s="112"/>
      <c r="VYC2562" s="112"/>
      <c r="VYD2562" s="112"/>
      <c r="VYE2562" s="112"/>
      <c r="VYF2562" s="112"/>
      <c r="VYG2562" s="112"/>
      <c r="VYH2562" s="112"/>
      <c r="VYI2562" s="112"/>
      <c r="VYJ2562" s="112"/>
      <c r="VYK2562" s="112"/>
      <c r="VYL2562" s="112"/>
      <c r="VYM2562" s="112"/>
      <c r="VYN2562" s="112"/>
      <c r="VYO2562" s="112"/>
      <c r="VYP2562" s="112"/>
      <c r="VYQ2562" s="112"/>
      <c r="VYR2562" s="112"/>
      <c r="VYS2562" s="112"/>
      <c r="VYT2562" s="112"/>
      <c r="VYU2562" s="112"/>
      <c r="VYV2562" s="112"/>
      <c r="VYW2562" s="112"/>
      <c r="VYX2562" s="112"/>
      <c r="VYY2562" s="112"/>
      <c r="VYZ2562" s="112"/>
      <c r="VZA2562" s="112"/>
      <c r="VZB2562" s="112"/>
      <c r="VZC2562" s="112"/>
      <c r="VZD2562" s="112"/>
      <c r="VZE2562" s="112"/>
      <c r="VZF2562" s="112"/>
      <c r="VZG2562" s="112"/>
      <c r="VZH2562" s="112"/>
      <c r="VZI2562" s="112"/>
      <c r="VZJ2562" s="112"/>
      <c r="VZK2562" s="112"/>
      <c r="VZL2562" s="112"/>
      <c r="VZM2562" s="112"/>
      <c r="VZN2562" s="112"/>
      <c r="VZO2562" s="112"/>
      <c r="VZP2562" s="112"/>
      <c r="VZQ2562" s="112"/>
      <c r="VZR2562" s="112"/>
      <c r="VZS2562" s="112"/>
      <c r="VZT2562" s="112"/>
      <c r="VZU2562" s="112"/>
      <c r="VZV2562" s="112"/>
      <c r="VZW2562" s="112"/>
      <c r="VZX2562" s="112"/>
      <c r="VZY2562" s="112"/>
      <c r="VZZ2562" s="112"/>
      <c r="WAA2562" s="112"/>
      <c r="WAB2562" s="112"/>
      <c r="WAC2562" s="112"/>
      <c r="WAD2562" s="112"/>
      <c r="WAE2562" s="112"/>
      <c r="WAF2562" s="112"/>
      <c r="WAG2562" s="112"/>
      <c r="WAH2562" s="112"/>
      <c r="WAI2562" s="112"/>
      <c r="WAJ2562" s="112"/>
      <c r="WAK2562" s="112"/>
      <c r="WAL2562" s="112"/>
      <c r="WAM2562" s="112"/>
      <c r="WAN2562" s="112"/>
      <c r="WAO2562" s="112"/>
      <c r="WAP2562" s="112"/>
      <c r="WAQ2562" s="112"/>
      <c r="WAR2562" s="112"/>
      <c r="WAS2562" s="112"/>
      <c r="WAT2562" s="112"/>
      <c r="WAU2562" s="112"/>
      <c r="WAV2562" s="112"/>
      <c r="WAW2562" s="112"/>
      <c r="WAX2562" s="112"/>
      <c r="WAY2562" s="112"/>
      <c r="WAZ2562" s="112"/>
      <c r="WBA2562" s="112"/>
      <c r="WBB2562" s="112"/>
      <c r="WBC2562" s="112"/>
      <c r="WBD2562" s="112"/>
      <c r="WBE2562" s="112"/>
      <c r="WBF2562" s="112"/>
      <c r="WBG2562" s="112"/>
      <c r="WBH2562" s="112"/>
      <c r="WBI2562" s="112"/>
      <c r="WBJ2562" s="112"/>
      <c r="WBK2562" s="112"/>
      <c r="WBL2562" s="112"/>
      <c r="WBM2562" s="112"/>
      <c r="WBN2562" s="112"/>
      <c r="WBO2562" s="112"/>
      <c r="WBP2562" s="112"/>
      <c r="WBQ2562" s="112"/>
      <c r="WBR2562" s="112"/>
      <c r="WBS2562" s="112"/>
      <c r="WBT2562" s="112"/>
      <c r="WBU2562" s="112"/>
      <c r="WBV2562" s="112"/>
      <c r="WBW2562" s="112"/>
      <c r="WBX2562" s="112"/>
      <c r="WBY2562" s="112"/>
      <c r="WBZ2562" s="112"/>
      <c r="WCA2562" s="112"/>
      <c r="WCB2562" s="112"/>
      <c r="WCC2562" s="112"/>
      <c r="WCD2562" s="112"/>
      <c r="WCE2562" s="112"/>
      <c r="WCF2562" s="112"/>
      <c r="WCG2562" s="112"/>
      <c r="WCH2562" s="112"/>
      <c r="WCI2562" s="112"/>
      <c r="WCJ2562" s="112"/>
      <c r="WCK2562" s="112"/>
      <c r="WCL2562" s="112"/>
      <c r="WCM2562" s="112"/>
      <c r="WCN2562" s="112"/>
      <c r="WCO2562" s="112"/>
      <c r="WCP2562" s="112"/>
      <c r="WCQ2562" s="112"/>
      <c r="WCR2562" s="112"/>
      <c r="WCS2562" s="112"/>
      <c r="WCT2562" s="112"/>
      <c r="WCU2562" s="112"/>
      <c r="WCV2562" s="112"/>
      <c r="WCW2562" s="112"/>
      <c r="WCX2562" s="112"/>
      <c r="WCY2562" s="112"/>
      <c r="WCZ2562" s="112"/>
      <c r="WDA2562" s="112"/>
      <c r="WDB2562" s="112"/>
      <c r="WDC2562" s="112"/>
      <c r="WDD2562" s="112"/>
      <c r="WDE2562" s="112"/>
      <c r="WDF2562" s="112"/>
      <c r="WDG2562" s="112"/>
      <c r="WDH2562" s="112"/>
      <c r="WDI2562" s="112"/>
      <c r="WDJ2562" s="112"/>
      <c r="WDK2562" s="112"/>
      <c r="WDL2562" s="112"/>
      <c r="WDM2562" s="112"/>
      <c r="WDN2562" s="112"/>
      <c r="WDO2562" s="112"/>
      <c r="WDP2562" s="112"/>
      <c r="WDQ2562" s="112"/>
      <c r="WDR2562" s="112"/>
      <c r="WDS2562" s="112"/>
      <c r="WDT2562" s="112"/>
      <c r="WDU2562" s="112"/>
      <c r="WDV2562" s="112"/>
      <c r="WDW2562" s="112"/>
      <c r="WDX2562" s="112"/>
      <c r="WDY2562" s="112"/>
      <c r="WDZ2562" s="112"/>
      <c r="WEA2562" s="112"/>
      <c r="WEB2562" s="112"/>
      <c r="WEC2562" s="112"/>
      <c r="WED2562" s="112"/>
      <c r="WEE2562" s="112"/>
      <c r="WEF2562" s="112"/>
      <c r="WEG2562" s="112"/>
      <c r="WEH2562" s="112"/>
      <c r="WEI2562" s="112"/>
      <c r="WEJ2562" s="112"/>
      <c r="WEK2562" s="112"/>
      <c r="WEL2562" s="112"/>
      <c r="WEM2562" s="112"/>
      <c r="WEN2562" s="112"/>
      <c r="WEO2562" s="112"/>
      <c r="WEP2562" s="112"/>
      <c r="WEQ2562" s="112"/>
      <c r="WER2562" s="112"/>
      <c r="WES2562" s="112"/>
      <c r="WET2562" s="112"/>
      <c r="WEU2562" s="112"/>
      <c r="WEV2562" s="112"/>
      <c r="WEW2562" s="112"/>
      <c r="WEX2562" s="112"/>
      <c r="WEY2562" s="112"/>
      <c r="WEZ2562" s="112"/>
      <c r="WFA2562" s="112"/>
      <c r="WFB2562" s="112"/>
      <c r="WFC2562" s="112"/>
      <c r="WFD2562" s="112"/>
      <c r="WFE2562" s="112"/>
      <c r="WFF2562" s="112"/>
      <c r="WFG2562" s="112"/>
      <c r="WFH2562" s="112"/>
      <c r="WFI2562" s="112"/>
      <c r="WFJ2562" s="112"/>
      <c r="WFK2562" s="112"/>
      <c r="WFL2562" s="112"/>
      <c r="WFM2562" s="112"/>
      <c r="WFN2562" s="112"/>
      <c r="WFO2562" s="112"/>
      <c r="WFP2562" s="112"/>
      <c r="WFQ2562" s="112"/>
      <c r="WFR2562" s="112"/>
      <c r="WFS2562" s="112"/>
      <c r="WFT2562" s="112"/>
      <c r="WFU2562" s="112"/>
      <c r="WFV2562" s="112"/>
      <c r="WFW2562" s="112"/>
      <c r="WFX2562" s="112"/>
      <c r="WFY2562" s="112"/>
      <c r="WFZ2562" s="112"/>
      <c r="WGA2562" s="112"/>
      <c r="WGB2562" s="112"/>
      <c r="WGC2562" s="112"/>
      <c r="WGD2562" s="112"/>
      <c r="WGE2562" s="112"/>
      <c r="WGF2562" s="112"/>
      <c r="WGG2562" s="112"/>
      <c r="WGH2562" s="112"/>
      <c r="WGI2562" s="112"/>
      <c r="WGJ2562" s="112"/>
      <c r="WGK2562" s="112"/>
      <c r="WGL2562" s="112"/>
      <c r="WGM2562" s="112"/>
      <c r="WGN2562" s="112"/>
      <c r="WGO2562" s="112"/>
      <c r="WGP2562" s="112"/>
      <c r="WGQ2562" s="112"/>
      <c r="WGR2562" s="112"/>
      <c r="WGS2562" s="112"/>
      <c r="WGT2562" s="112"/>
      <c r="WGU2562" s="112"/>
      <c r="WGV2562" s="112"/>
      <c r="WGW2562" s="112"/>
      <c r="WGX2562" s="112"/>
      <c r="WGY2562" s="112"/>
      <c r="WGZ2562" s="112"/>
      <c r="WHA2562" s="112"/>
      <c r="WHB2562" s="112"/>
      <c r="WHC2562" s="112"/>
      <c r="WHD2562" s="112"/>
      <c r="WHE2562" s="112"/>
      <c r="WHF2562" s="112"/>
      <c r="WHG2562" s="112"/>
      <c r="WHH2562" s="112"/>
      <c r="WHI2562" s="112"/>
      <c r="WHJ2562" s="112"/>
      <c r="WHK2562" s="112"/>
      <c r="WHL2562" s="112"/>
      <c r="WHM2562" s="112"/>
      <c r="WHN2562" s="112"/>
      <c r="WHO2562" s="112"/>
      <c r="WHP2562" s="112"/>
      <c r="WHQ2562" s="112"/>
      <c r="WHR2562" s="112"/>
      <c r="WHS2562" s="112"/>
      <c r="WHT2562" s="112"/>
      <c r="WHU2562" s="112"/>
      <c r="WHV2562" s="112"/>
      <c r="WHW2562" s="112"/>
      <c r="WHX2562" s="112"/>
      <c r="WHY2562" s="112"/>
      <c r="WHZ2562" s="112"/>
      <c r="WIA2562" s="112"/>
      <c r="WIB2562" s="112"/>
      <c r="WIC2562" s="112"/>
      <c r="WID2562" s="112"/>
      <c r="WIE2562" s="112"/>
      <c r="WIF2562" s="112"/>
      <c r="WIG2562" s="112"/>
      <c r="WIH2562" s="112"/>
      <c r="WII2562" s="112"/>
      <c r="WIJ2562" s="112"/>
      <c r="WIK2562" s="112"/>
      <c r="WIL2562" s="112"/>
      <c r="WIM2562" s="112"/>
      <c r="WIN2562" s="112"/>
      <c r="WIO2562" s="112"/>
      <c r="WIP2562" s="112"/>
      <c r="WIQ2562" s="112"/>
      <c r="WIR2562" s="112"/>
      <c r="WIS2562" s="112"/>
      <c r="WIT2562" s="112"/>
      <c r="WIU2562" s="112"/>
      <c r="WIV2562" s="112"/>
      <c r="WIW2562" s="112"/>
      <c r="WIX2562" s="112"/>
      <c r="WIY2562" s="112"/>
      <c r="WIZ2562" s="112"/>
      <c r="WJA2562" s="112"/>
      <c r="WJB2562" s="112"/>
      <c r="WJC2562" s="112"/>
      <c r="WJD2562" s="112"/>
      <c r="WJE2562" s="112"/>
      <c r="WJF2562" s="112"/>
      <c r="WJG2562" s="112"/>
      <c r="WJH2562" s="112"/>
      <c r="WJI2562" s="112"/>
      <c r="WJJ2562" s="112"/>
      <c r="WJK2562" s="112"/>
      <c r="WJL2562" s="112"/>
      <c r="WJM2562" s="112"/>
      <c r="WJN2562" s="112"/>
      <c r="WJO2562" s="112"/>
      <c r="WJP2562" s="112"/>
      <c r="WJQ2562" s="112"/>
      <c r="WJR2562" s="112"/>
      <c r="WJS2562" s="112"/>
      <c r="WJT2562" s="112"/>
      <c r="WJU2562" s="112"/>
      <c r="WJV2562" s="112"/>
      <c r="WJW2562" s="112"/>
      <c r="WJX2562" s="112"/>
      <c r="WJY2562" s="112"/>
      <c r="WJZ2562" s="112"/>
      <c r="WKA2562" s="112"/>
      <c r="WKB2562" s="112"/>
      <c r="WKC2562" s="112"/>
      <c r="WKD2562" s="112"/>
      <c r="WKE2562" s="112"/>
      <c r="WKF2562" s="112"/>
      <c r="WKG2562" s="112"/>
      <c r="WKH2562" s="112"/>
      <c r="WKI2562" s="112"/>
      <c r="WKJ2562" s="112"/>
      <c r="WKK2562" s="112"/>
      <c r="WKL2562" s="112"/>
      <c r="WKM2562" s="112"/>
      <c r="WKN2562" s="112"/>
      <c r="WKO2562" s="112"/>
      <c r="WKP2562" s="112"/>
      <c r="WKQ2562" s="112"/>
      <c r="WKR2562" s="112"/>
      <c r="WKS2562" s="112"/>
      <c r="WKT2562" s="112"/>
      <c r="WKU2562" s="112"/>
      <c r="WKV2562" s="112"/>
      <c r="WKW2562" s="112"/>
      <c r="WKX2562" s="112"/>
      <c r="WKY2562" s="112"/>
      <c r="WKZ2562" s="112"/>
      <c r="WLA2562" s="112"/>
      <c r="WLB2562" s="112"/>
      <c r="WLC2562" s="112"/>
      <c r="WLD2562" s="112"/>
      <c r="WLE2562" s="112"/>
      <c r="WLF2562" s="112"/>
      <c r="WLG2562" s="112"/>
      <c r="WLH2562" s="112"/>
      <c r="WLI2562" s="112"/>
      <c r="WLJ2562" s="112"/>
      <c r="WLK2562" s="112"/>
      <c r="WLL2562" s="112"/>
      <c r="WLM2562" s="112"/>
      <c r="WLN2562" s="112"/>
      <c r="WLO2562" s="112"/>
      <c r="WLP2562" s="112"/>
      <c r="WLQ2562" s="112"/>
      <c r="WLR2562" s="112"/>
      <c r="WLS2562" s="112"/>
      <c r="WLT2562" s="112"/>
      <c r="WLU2562" s="112"/>
      <c r="WLV2562" s="112"/>
      <c r="WLW2562" s="112"/>
      <c r="WLX2562" s="112"/>
      <c r="WLY2562" s="112"/>
      <c r="WLZ2562" s="112"/>
      <c r="WMA2562" s="112"/>
      <c r="WMB2562" s="112"/>
      <c r="WMC2562" s="112"/>
      <c r="WMD2562" s="112"/>
      <c r="WME2562" s="112"/>
      <c r="WMF2562" s="112"/>
      <c r="WMG2562" s="112"/>
      <c r="WMH2562" s="112"/>
      <c r="WMI2562" s="112"/>
      <c r="WMJ2562" s="112"/>
      <c r="WMK2562" s="112"/>
      <c r="WML2562" s="112"/>
      <c r="WMM2562" s="112"/>
      <c r="WMN2562" s="112"/>
      <c r="WMO2562" s="112"/>
      <c r="WMP2562" s="112"/>
      <c r="WMQ2562" s="112"/>
      <c r="WMR2562" s="112"/>
      <c r="WMS2562" s="112"/>
      <c r="WMT2562" s="112"/>
      <c r="WMU2562" s="112"/>
      <c r="WMV2562" s="112"/>
      <c r="WMW2562" s="112"/>
      <c r="WMX2562" s="112"/>
      <c r="WMY2562" s="112"/>
      <c r="WMZ2562" s="112"/>
      <c r="WNA2562" s="112"/>
      <c r="WNB2562" s="112"/>
      <c r="WNC2562" s="112"/>
      <c r="WND2562" s="112"/>
      <c r="WNE2562" s="112"/>
      <c r="WNF2562" s="112"/>
      <c r="WNG2562" s="112"/>
      <c r="WNH2562" s="112"/>
      <c r="WNI2562" s="112"/>
      <c r="WNJ2562" s="112"/>
      <c r="WNK2562" s="112"/>
      <c r="WNL2562" s="112"/>
      <c r="WNM2562" s="112"/>
      <c r="WNN2562" s="112"/>
      <c r="WNO2562" s="112"/>
      <c r="WNP2562" s="112"/>
      <c r="WNQ2562" s="112"/>
      <c r="WNR2562" s="112"/>
      <c r="WNS2562" s="112"/>
      <c r="WNT2562" s="112"/>
      <c r="WNU2562" s="112"/>
      <c r="WNV2562" s="112"/>
      <c r="WNW2562" s="112"/>
      <c r="WNX2562" s="112"/>
      <c r="WNY2562" s="112"/>
      <c r="WNZ2562" s="112"/>
      <c r="WOA2562" s="112"/>
      <c r="WOB2562" s="112"/>
      <c r="WOC2562" s="112"/>
      <c r="WOD2562" s="112"/>
      <c r="WOE2562" s="112"/>
      <c r="WOF2562" s="112"/>
      <c r="WOG2562" s="112"/>
      <c r="WOH2562" s="112"/>
      <c r="WOI2562" s="112"/>
      <c r="WOJ2562" s="112"/>
      <c r="WOK2562" s="112"/>
      <c r="WOL2562" s="112"/>
      <c r="WOM2562" s="112"/>
      <c r="WON2562" s="112"/>
      <c r="WOO2562" s="112"/>
      <c r="WOP2562" s="112"/>
      <c r="WOQ2562" s="112"/>
      <c r="WOR2562" s="112"/>
      <c r="WOS2562" s="112"/>
      <c r="WOT2562" s="112"/>
      <c r="WOU2562" s="112"/>
      <c r="WOV2562" s="112"/>
      <c r="WOW2562" s="112"/>
      <c r="WOX2562" s="112"/>
      <c r="WOY2562" s="112"/>
      <c r="WOZ2562" s="112"/>
      <c r="WPA2562" s="112"/>
      <c r="WPB2562" s="112"/>
      <c r="WPC2562" s="112"/>
      <c r="WPD2562" s="112"/>
      <c r="WPE2562" s="112"/>
      <c r="WPF2562" s="112"/>
      <c r="WPG2562" s="112"/>
      <c r="WPH2562" s="112"/>
      <c r="WPI2562" s="112"/>
      <c r="WPJ2562" s="112"/>
      <c r="WPK2562" s="112"/>
      <c r="WPL2562" s="112"/>
      <c r="WPM2562" s="112"/>
      <c r="WPN2562" s="112"/>
      <c r="WPO2562" s="112"/>
      <c r="WPP2562" s="112"/>
      <c r="WPQ2562" s="112"/>
      <c r="WPR2562" s="112"/>
      <c r="WPS2562" s="112"/>
      <c r="WPT2562" s="112"/>
      <c r="WPU2562" s="112"/>
      <c r="WPV2562" s="112"/>
      <c r="WPW2562" s="112"/>
      <c r="WPX2562" s="112"/>
      <c r="WPY2562" s="112"/>
      <c r="WPZ2562" s="112"/>
      <c r="WQA2562" s="112"/>
      <c r="WQB2562" s="112"/>
      <c r="WQC2562" s="112"/>
      <c r="WQD2562" s="112"/>
      <c r="WQE2562" s="112"/>
      <c r="WQF2562" s="112"/>
      <c r="WQG2562" s="112"/>
      <c r="WQH2562" s="112"/>
      <c r="WQI2562" s="112"/>
      <c r="WQJ2562" s="112"/>
      <c r="WQK2562" s="112"/>
      <c r="WQL2562" s="112"/>
      <c r="WQM2562" s="112"/>
      <c r="WQN2562" s="112"/>
      <c r="WQO2562" s="112"/>
      <c r="WQP2562" s="112"/>
      <c r="WQQ2562" s="112"/>
      <c r="WQR2562" s="112"/>
      <c r="WQS2562" s="112"/>
      <c r="WQT2562" s="112"/>
      <c r="WQU2562" s="112"/>
      <c r="WQV2562" s="112"/>
      <c r="WQW2562" s="112"/>
      <c r="WQX2562" s="112"/>
      <c r="WQY2562" s="112"/>
      <c r="WQZ2562" s="112"/>
      <c r="WRA2562" s="112"/>
      <c r="WRB2562" s="112"/>
      <c r="WRC2562" s="112"/>
      <c r="WRD2562" s="112"/>
      <c r="WRE2562" s="112"/>
      <c r="WRF2562" s="112"/>
      <c r="WRG2562" s="112"/>
      <c r="WRH2562" s="112"/>
      <c r="WRI2562" s="112"/>
      <c r="WRJ2562" s="112"/>
      <c r="WRK2562" s="112"/>
      <c r="WRL2562" s="112"/>
      <c r="WRM2562" s="112"/>
      <c r="WRN2562" s="112"/>
      <c r="WRO2562" s="112"/>
      <c r="WRP2562" s="112"/>
      <c r="WRQ2562" s="112"/>
      <c r="WRR2562" s="112"/>
      <c r="WRS2562" s="112"/>
      <c r="WRT2562" s="112"/>
      <c r="WRU2562" s="112"/>
      <c r="WRV2562" s="112"/>
      <c r="WRW2562" s="112"/>
      <c r="WRX2562" s="112"/>
      <c r="WRY2562" s="112"/>
      <c r="WRZ2562" s="112"/>
      <c r="WSA2562" s="112"/>
      <c r="WSB2562" s="112"/>
      <c r="WSC2562" s="112"/>
      <c r="WSD2562" s="112"/>
      <c r="WSE2562" s="112"/>
      <c r="WSF2562" s="112"/>
      <c r="WSG2562" s="112"/>
      <c r="WSH2562" s="112"/>
      <c r="WSI2562" s="112"/>
      <c r="WSJ2562" s="112"/>
      <c r="WSK2562" s="112"/>
      <c r="WSL2562" s="112"/>
      <c r="WSM2562" s="112"/>
      <c r="WSN2562" s="112"/>
      <c r="WSO2562" s="112"/>
      <c r="WSP2562" s="112"/>
      <c r="WSQ2562" s="112"/>
      <c r="WSR2562" s="112"/>
      <c r="WSS2562" s="112"/>
      <c r="WST2562" s="112"/>
      <c r="WSU2562" s="112"/>
      <c r="WSV2562" s="112"/>
      <c r="WSW2562" s="112"/>
      <c r="WSX2562" s="112"/>
      <c r="WSY2562" s="112"/>
      <c r="WSZ2562" s="112"/>
      <c r="WTA2562" s="112"/>
      <c r="WTB2562" s="112"/>
      <c r="WTC2562" s="112"/>
      <c r="WTD2562" s="112"/>
      <c r="WTE2562" s="112"/>
      <c r="WTF2562" s="112"/>
      <c r="WTG2562" s="112"/>
      <c r="WTH2562" s="112"/>
      <c r="WTI2562" s="112"/>
      <c r="WTJ2562" s="112"/>
      <c r="WTK2562" s="112"/>
      <c r="WTL2562" s="112"/>
      <c r="WTM2562" s="112"/>
      <c r="WTN2562" s="112"/>
      <c r="WTO2562" s="112"/>
      <c r="WTP2562" s="112"/>
      <c r="WTQ2562" s="112"/>
      <c r="WTR2562" s="112"/>
      <c r="WTS2562" s="112"/>
      <c r="WTT2562" s="112"/>
      <c r="WTU2562" s="112"/>
      <c r="WTV2562" s="112"/>
      <c r="WTW2562" s="112"/>
      <c r="WTX2562" s="112"/>
      <c r="WTY2562" s="112"/>
      <c r="WTZ2562" s="112"/>
      <c r="WUA2562" s="112"/>
      <c r="WUB2562" s="112"/>
      <c r="WUC2562" s="112"/>
      <c r="WUD2562" s="112"/>
      <c r="WUE2562" s="112"/>
      <c r="WUF2562" s="112"/>
      <c r="WUG2562" s="112"/>
      <c r="WUH2562" s="112"/>
      <c r="WUI2562" s="112"/>
      <c r="WUJ2562" s="112"/>
      <c r="WUK2562" s="112"/>
      <c r="WUL2562" s="112"/>
      <c r="WUM2562" s="112"/>
      <c r="WUN2562" s="112"/>
      <c r="WUO2562" s="112"/>
      <c r="WUP2562" s="112"/>
      <c r="WUQ2562" s="112"/>
      <c r="WUR2562" s="112"/>
      <c r="WUS2562" s="112"/>
      <c r="WUT2562" s="112"/>
      <c r="WUU2562" s="112"/>
      <c r="WUV2562" s="112"/>
      <c r="WUW2562" s="112"/>
      <c r="WUX2562" s="112"/>
      <c r="WUY2562" s="112"/>
      <c r="WUZ2562" s="112"/>
      <c r="WVA2562" s="112"/>
      <c r="WVB2562" s="112"/>
      <c r="WVC2562" s="112"/>
      <c r="WVD2562" s="112"/>
      <c r="WVE2562" s="112"/>
      <c r="WVF2562" s="112"/>
      <c r="WVG2562" s="112"/>
      <c r="WVH2562" s="112"/>
      <c r="WVI2562" s="112"/>
      <c r="WVJ2562" s="112"/>
      <c r="WVK2562" s="112"/>
      <c r="WVL2562" s="112"/>
      <c r="WVM2562" s="112"/>
      <c r="WVN2562" s="112"/>
      <c r="WVO2562" s="112"/>
      <c r="WVP2562" s="112"/>
      <c r="WVQ2562" s="112"/>
      <c r="WVR2562" s="112"/>
      <c r="WVS2562" s="112"/>
      <c r="WVT2562" s="112"/>
      <c r="WVU2562" s="112"/>
      <c r="WVV2562" s="112"/>
      <c r="WVW2562" s="112"/>
      <c r="WVX2562" s="112"/>
      <c r="WVY2562" s="112"/>
      <c r="WVZ2562" s="112"/>
      <c r="WWA2562" s="112"/>
      <c r="WWB2562" s="112"/>
      <c r="WWC2562" s="112"/>
      <c r="WWD2562" s="112"/>
      <c r="WWE2562" s="112"/>
      <c r="WWF2562" s="112"/>
      <c r="WWG2562" s="112"/>
      <c r="WWH2562" s="112"/>
      <c r="WWI2562" s="112"/>
      <c r="WWJ2562" s="112"/>
      <c r="WWK2562" s="112"/>
      <c r="WWL2562" s="112"/>
      <c r="WWM2562" s="112"/>
      <c r="WWN2562" s="112"/>
      <c r="WWO2562" s="112"/>
      <c r="WWP2562" s="112"/>
      <c r="WWQ2562" s="112"/>
      <c r="WWR2562" s="112"/>
      <c r="WWS2562" s="112"/>
      <c r="WWT2562" s="112"/>
      <c r="WWU2562" s="112"/>
      <c r="WWV2562" s="112"/>
      <c r="WWW2562" s="112"/>
      <c r="WWX2562" s="112"/>
      <c r="WWY2562" s="112"/>
      <c r="WWZ2562" s="112"/>
      <c r="WXA2562" s="112"/>
      <c r="WXB2562" s="112"/>
      <c r="WXC2562" s="112"/>
      <c r="WXD2562" s="112"/>
      <c r="WXE2562" s="112"/>
      <c r="WXF2562" s="112"/>
      <c r="WXG2562" s="112"/>
      <c r="WXH2562" s="112"/>
      <c r="WXI2562" s="112"/>
      <c r="WXJ2562" s="112"/>
      <c r="WXK2562" s="112"/>
      <c r="WXL2562" s="112"/>
      <c r="WXM2562" s="112"/>
      <c r="WXN2562" s="112"/>
      <c r="WXO2562" s="112"/>
      <c r="WXP2562" s="112"/>
      <c r="WXQ2562" s="112"/>
      <c r="WXR2562" s="112"/>
      <c r="WXS2562" s="112"/>
      <c r="WXT2562" s="112"/>
      <c r="WXU2562" s="112"/>
      <c r="WXV2562" s="112"/>
      <c r="WXW2562" s="112"/>
      <c r="WXX2562" s="112"/>
      <c r="WXY2562" s="112"/>
      <c r="WXZ2562" s="112"/>
      <c r="WYA2562" s="112"/>
      <c r="WYB2562" s="112"/>
      <c r="WYC2562" s="112"/>
      <c r="WYD2562" s="112"/>
      <c r="WYE2562" s="112"/>
      <c r="WYF2562" s="112"/>
      <c r="WYG2562" s="112"/>
      <c r="WYH2562" s="112"/>
      <c r="WYI2562" s="112"/>
      <c r="WYJ2562" s="112"/>
      <c r="WYK2562" s="112"/>
      <c r="WYL2562" s="112"/>
      <c r="WYM2562" s="112"/>
      <c r="WYN2562" s="112"/>
      <c r="WYO2562" s="112"/>
      <c r="WYP2562" s="112"/>
      <c r="WYQ2562" s="112"/>
      <c r="WYR2562" s="112"/>
      <c r="WYS2562" s="112"/>
      <c r="WYT2562" s="112"/>
      <c r="WYU2562" s="112"/>
      <c r="WYV2562" s="112"/>
      <c r="WYW2562" s="112"/>
      <c r="WYX2562" s="112"/>
      <c r="WYY2562" s="112"/>
      <c r="WYZ2562" s="112"/>
      <c r="WZA2562" s="112"/>
      <c r="WZB2562" s="112"/>
      <c r="WZC2562" s="112"/>
      <c r="WZD2562" s="112"/>
      <c r="WZE2562" s="112"/>
      <c r="WZF2562" s="112"/>
      <c r="WZG2562" s="112"/>
      <c r="WZH2562" s="112"/>
      <c r="WZI2562" s="112"/>
      <c r="WZJ2562" s="112"/>
      <c r="WZK2562" s="112"/>
      <c r="WZL2562" s="112"/>
      <c r="WZM2562" s="112"/>
      <c r="WZN2562" s="112"/>
      <c r="WZO2562" s="112"/>
      <c r="WZP2562" s="112"/>
      <c r="WZQ2562" s="112"/>
      <c r="WZR2562" s="112"/>
      <c r="WZS2562" s="112"/>
      <c r="WZT2562" s="112"/>
      <c r="WZU2562" s="112"/>
      <c r="WZV2562" s="112"/>
      <c r="WZW2562" s="112"/>
      <c r="WZX2562" s="112"/>
      <c r="WZY2562" s="112"/>
      <c r="WZZ2562" s="112"/>
      <c r="XAA2562" s="112"/>
      <c r="XAB2562" s="112"/>
      <c r="XAC2562" s="112"/>
      <c r="XAD2562" s="112"/>
      <c r="XAE2562" s="112"/>
      <c r="XAF2562" s="112"/>
      <c r="XAG2562" s="112"/>
      <c r="XAH2562" s="112"/>
      <c r="XAI2562" s="112"/>
      <c r="XAJ2562" s="112"/>
      <c r="XAK2562" s="112"/>
      <c r="XAL2562" s="112"/>
      <c r="XAM2562" s="112"/>
      <c r="XAN2562" s="112"/>
      <c r="XAO2562" s="112"/>
      <c r="XAP2562" s="112"/>
      <c r="XAQ2562" s="112"/>
      <c r="XAR2562" s="112"/>
      <c r="XAS2562" s="112"/>
      <c r="XAT2562" s="112"/>
      <c r="XAU2562" s="112"/>
      <c r="XAV2562" s="112"/>
      <c r="XAW2562" s="112"/>
      <c r="XAX2562" s="112"/>
      <c r="XAY2562" s="112"/>
      <c r="XAZ2562" s="112"/>
      <c r="XBA2562" s="112"/>
      <c r="XBB2562" s="112"/>
      <c r="XBC2562" s="112"/>
      <c r="XBD2562" s="112"/>
      <c r="XBE2562" s="112"/>
      <c r="XBF2562" s="112"/>
      <c r="XBG2562" s="112"/>
      <c r="XBH2562" s="112"/>
      <c r="XBI2562" s="112"/>
      <c r="XBJ2562" s="112"/>
      <c r="XBK2562" s="112"/>
      <c r="XBL2562" s="112"/>
      <c r="XBM2562" s="112"/>
      <c r="XBN2562" s="112"/>
      <c r="XBO2562" s="112"/>
      <c r="XBP2562" s="112"/>
      <c r="XBQ2562" s="112"/>
      <c r="XBR2562" s="112"/>
      <c r="XBS2562" s="112"/>
      <c r="XBT2562" s="112"/>
      <c r="XBU2562" s="112"/>
      <c r="XBV2562" s="112"/>
      <c r="XBW2562" s="112"/>
      <c r="XBX2562" s="112"/>
      <c r="XBY2562" s="112"/>
      <c r="XBZ2562" s="112"/>
      <c r="XCA2562" s="112"/>
      <c r="XCB2562" s="112"/>
      <c r="XCC2562" s="112"/>
      <c r="XCD2562" s="112"/>
      <c r="XCE2562" s="112"/>
      <c r="XCF2562" s="112"/>
      <c r="XCG2562" s="112"/>
      <c r="XCH2562" s="112"/>
      <c r="XCI2562" s="112"/>
      <c r="XCJ2562" s="112"/>
      <c r="XCK2562" s="112"/>
      <c r="XCL2562" s="112"/>
      <c r="XCM2562" s="112"/>
      <c r="XCN2562" s="112"/>
      <c r="XCO2562" s="112"/>
      <c r="XCP2562" s="112"/>
      <c r="XCQ2562" s="112"/>
      <c r="XCR2562" s="112"/>
      <c r="XCS2562" s="112"/>
      <c r="XCT2562" s="112"/>
      <c r="XCU2562" s="112"/>
      <c r="XCV2562" s="112"/>
      <c r="XCW2562" s="112"/>
      <c r="XCX2562" s="112"/>
      <c r="XCY2562" s="112"/>
      <c r="XCZ2562" s="112"/>
      <c r="XDA2562" s="112"/>
      <c r="XDB2562" s="112"/>
      <c r="XDC2562" s="112"/>
      <c r="XDD2562" s="112"/>
      <c r="XDE2562" s="112"/>
      <c r="XDF2562" s="112"/>
      <c r="XDG2562" s="112"/>
      <c r="XDH2562" s="112"/>
      <c r="XDI2562" s="112"/>
      <c r="XDJ2562" s="112"/>
      <c r="XDK2562" s="112"/>
      <c r="XDL2562" s="112"/>
      <c r="XDM2562" s="112"/>
      <c r="XDN2562" s="112"/>
      <c r="XDO2562" s="112"/>
      <c r="XDP2562" s="112"/>
      <c r="XDQ2562" s="112"/>
      <c r="XDR2562" s="112"/>
      <c r="XDS2562" s="112"/>
      <c r="XDT2562" s="112"/>
      <c r="XDU2562" s="112"/>
      <c r="XDV2562" s="112"/>
      <c r="XDW2562" s="112"/>
      <c r="XDX2562" s="112"/>
      <c r="XDY2562" s="112"/>
      <c r="XDZ2562" s="112"/>
      <c r="XEA2562" s="112"/>
      <c r="XEB2562" s="112"/>
      <c r="XEC2562" s="112"/>
      <c r="XED2562" s="112"/>
      <c r="XEE2562" s="112"/>
      <c r="XEF2562" s="112"/>
      <c r="XEG2562" s="112"/>
      <c r="XEH2562" s="112"/>
      <c r="XEI2562" s="112"/>
      <c r="XEJ2562" s="112"/>
      <c r="XEK2562" s="112"/>
      <c r="XEL2562" s="112"/>
      <c r="XEM2562" s="112"/>
      <c r="XEN2562" s="112"/>
      <c r="XEO2562" s="112"/>
      <c r="XEP2562" s="112"/>
      <c r="XEQ2562" s="112"/>
      <c r="XER2562" s="112"/>
      <c r="XES2562" s="112"/>
      <c r="XET2562" s="112"/>
      <c r="XEU2562" s="112"/>
      <c r="XEV2562" s="112"/>
      <c r="XEW2562" s="112"/>
      <c r="XEX2562" s="112"/>
      <c r="XEY2562" s="112"/>
      <c r="XEZ2562" s="112"/>
      <c r="XFA2562" s="112"/>
      <c r="XFB2562" s="112"/>
      <c r="XFC2562" s="112"/>
    </row>
    <row r="2563" spans="1:16384" s="107" customFormat="1">
      <c r="A2563" s="309"/>
      <c r="B2563" s="309"/>
      <c r="C2563" s="309"/>
      <c r="D2563" s="309"/>
      <c r="E2563" s="337"/>
      <c r="F2563" s="337">
        <f t="shared" si="350"/>
        <v>12205.2</v>
      </c>
      <c r="G2563" s="791"/>
      <c r="H2563" s="113"/>
      <c r="I2563" s="113"/>
      <c r="J2563" s="113"/>
      <c r="K2563" s="113"/>
      <c r="L2563" s="113"/>
      <c r="M2563" s="113"/>
      <c r="N2563" s="113"/>
      <c r="O2563" s="113"/>
      <c r="P2563" s="113"/>
      <c r="Q2563" s="113"/>
      <c r="R2563" s="113"/>
      <c r="S2563" s="113"/>
      <c r="T2563" s="113"/>
      <c r="U2563" s="113"/>
      <c r="V2563" s="113"/>
      <c r="W2563" s="113"/>
      <c r="X2563" s="113"/>
      <c r="Y2563" s="113"/>
      <c r="Z2563" s="113"/>
      <c r="AA2563" s="113"/>
      <c r="AB2563" s="113"/>
      <c r="AC2563" s="113"/>
      <c r="AD2563" s="113"/>
      <c r="AE2563" s="113"/>
      <c r="AF2563" s="113"/>
      <c r="AG2563" s="113"/>
      <c r="AH2563" s="113"/>
      <c r="AI2563" s="113"/>
      <c r="AJ2563" s="113"/>
      <c r="AK2563" s="113"/>
      <c r="AL2563" s="113"/>
      <c r="AM2563" s="113"/>
      <c r="AN2563" s="113"/>
      <c r="AO2563" s="113"/>
      <c r="AP2563" s="113"/>
      <c r="AQ2563" s="113"/>
      <c r="AR2563" s="113"/>
      <c r="AS2563" s="113"/>
      <c r="AT2563" s="113"/>
      <c r="AU2563" s="113"/>
      <c r="AV2563" s="113"/>
      <c r="AW2563" s="113"/>
      <c r="AX2563" s="113"/>
      <c r="AY2563" s="113"/>
      <c r="AZ2563" s="113"/>
      <c r="BA2563" s="113"/>
      <c r="BB2563" s="113"/>
      <c r="BC2563" s="113"/>
      <c r="BD2563" s="113"/>
      <c r="BE2563" s="113"/>
      <c r="BF2563" s="113"/>
      <c r="BG2563" s="113"/>
      <c r="BH2563" s="113"/>
      <c r="BI2563" s="113"/>
      <c r="BJ2563" s="113"/>
      <c r="BK2563" s="113"/>
      <c r="BL2563" s="113"/>
      <c r="BM2563" s="113"/>
      <c r="BN2563" s="113"/>
      <c r="BO2563" s="113"/>
      <c r="BP2563" s="113"/>
      <c r="BQ2563" s="113"/>
      <c r="BR2563" s="113"/>
      <c r="BS2563" s="113"/>
      <c r="BT2563" s="113"/>
      <c r="BU2563" s="113"/>
      <c r="BV2563" s="113"/>
      <c r="BW2563" s="113"/>
      <c r="BX2563" s="113"/>
      <c r="BY2563" s="113"/>
      <c r="BZ2563" s="113"/>
      <c r="CA2563" s="113"/>
      <c r="CB2563" s="113"/>
      <c r="CC2563" s="113"/>
      <c r="CD2563" s="113"/>
      <c r="CE2563" s="113"/>
      <c r="CF2563" s="113"/>
      <c r="CG2563" s="113"/>
      <c r="CH2563" s="113"/>
      <c r="CI2563" s="113"/>
      <c r="CJ2563" s="113"/>
      <c r="CK2563" s="113"/>
      <c r="CL2563" s="113"/>
      <c r="CM2563" s="113"/>
      <c r="CN2563" s="113"/>
      <c r="CO2563" s="113"/>
      <c r="CP2563" s="113"/>
      <c r="CQ2563" s="113"/>
      <c r="CR2563" s="113"/>
      <c r="CS2563" s="113"/>
      <c r="CT2563" s="113"/>
      <c r="CU2563" s="113"/>
      <c r="CV2563" s="113"/>
      <c r="CW2563" s="113"/>
      <c r="CX2563" s="113"/>
      <c r="CY2563" s="113"/>
      <c r="CZ2563" s="113"/>
      <c r="DA2563" s="113"/>
      <c r="DB2563" s="113"/>
      <c r="DC2563" s="113"/>
      <c r="DD2563" s="113"/>
      <c r="DE2563" s="113"/>
      <c r="DF2563" s="113"/>
      <c r="DG2563" s="113"/>
      <c r="DH2563" s="113"/>
      <c r="DI2563" s="113"/>
      <c r="DJ2563" s="113"/>
      <c r="DK2563" s="113"/>
      <c r="DL2563" s="113"/>
      <c r="DM2563" s="113"/>
      <c r="DN2563" s="113"/>
      <c r="DO2563" s="113"/>
      <c r="DP2563" s="113"/>
      <c r="DQ2563" s="113"/>
      <c r="DR2563" s="113"/>
      <c r="DS2563" s="113"/>
      <c r="DT2563" s="113"/>
      <c r="DU2563" s="113"/>
      <c r="DV2563" s="113"/>
      <c r="DW2563" s="113"/>
      <c r="DX2563" s="113"/>
      <c r="DY2563" s="113"/>
      <c r="DZ2563" s="113"/>
      <c r="EA2563" s="113"/>
      <c r="EB2563" s="113"/>
      <c r="EC2563" s="113"/>
      <c r="ED2563" s="113"/>
      <c r="EE2563" s="113"/>
      <c r="EF2563" s="113"/>
      <c r="EG2563" s="113"/>
      <c r="EH2563" s="113"/>
      <c r="EI2563" s="113"/>
      <c r="EJ2563" s="113"/>
      <c r="EK2563" s="113"/>
      <c r="EL2563" s="113"/>
      <c r="EM2563" s="113"/>
      <c r="EN2563" s="113"/>
      <c r="EO2563" s="113"/>
      <c r="EP2563" s="113"/>
      <c r="EQ2563" s="113"/>
      <c r="ER2563" s="113"/>
      <c r="ES2563" s="113"/>
      <c r="ET2563" s="113"/>
      <c r="EU2563" s="113"/>
      <c r="EV2563" s="113"/>
      <c r="EW2563" s="113"/>
      <c r="EX2563" s="113"/>
      <c r="EY2563" s="113"/>
      <c r="EZ2563" s="113"/>
      <c r="FA2563" s="113"/>
      <c r="FB2563" s="113"/>
      <c r="FC2563" s="113"/>
      <c r="FD2563" s="113"/>
      <c r="FE2563" s="113"/>
      <c r="FF2563" s="113"/>
      <c r="FG2563" s="113"/>
      <c r="FH2563" s="113"/>
      <c r="FI2563" s="113"/>
      <c r="FJ2563" s="113"/>
      <c r="FK2563" s="113"/>
      <c r="FL2563" s="113"/>
      <c r="FM2563" s="113"/>
      <c r="FN2563" s="113"/>
      <c r="FO2563" s="113"/>
      <c r="FP2563" s="113"/>
      <c r="FQ2563" s="113"/>
      <c r="FR2563" s="113"/>
      <c r="FS2563" s="113"/>
      <c r="FT2563" s="113"/>
      <c r="FU2563" s="113"/>
      <c r="FV2563" s="113"/>
      <c r="FW2563" s="113"/>
      <c r="FX2563" s="113"/>
      <c r="FY2563" s="113"/>
      <c r="FZ2563" s="113"/>
      <c r="GA2563" s="113"/>
      <c r="GB2563" s="113"/>
      <c r="GC2563" s="113"/>
      <c r="GD2563" s="113"/>
      <c r="GE2563" s="113"/>
      <c r="GF2563" s="113"/>
      <c r="GG2563" s="113"/>
      <c r="GH2563" s="113"/>
      <c r="GI2563" s="113"/>
      <c r="GJ2563" s="113"/>
      <c r="GK2563" s="113"/>
      <c r="GL2563" s="113"/>
      <c r="GM2563" s="113"/>
      <c r="GN2563" s="113"/>
      <c r="GO2563" s="113"/>
      <c r="GP2563" s="113"/>
      <c r="GQ2563" s="113"/>
      <c r="GR2563" s="113"/>
      <c r="GS2563" s="113"/>
      <c r="GT2563" s="113"/>
      <c r="GU2563" s="113"/>
      <c r="GV2563" s="113"/>
      <c r="GW2563" s="113"/>
      <c r="GX2563" s="113"/>
      <c r="GY2563" s="113"/>
      <c r="GZ2563" s="113"/>
      <c r="HA2563" s="113"/>
      <c r="HB2563" s="113"/>
      <c r="HC2563" s="113"/>
      <c r="HD2563" s="113"/>
      <c r="HE2563" s="113"/>
      <c r="HF2563" s="113"/>
      <c r="HG2563" s="113"/>
      <c r="HH2563" s="113"/>
      <c r="HI2563" s="113"/>
      <c r="HJ2563" s="113"/>
      <c r="HK2563" s="113"/>
      <c r="HL2563" s="113"/>
      <c r="HM2563" s="113"/>
      <c r="HN2563" s="113"/>
      <c r="HO2563" s="113"/>
      <c r="HP2563" s="113"/>
      <c r="HQ2563" s="113"/>
      <c r="HR2563" s="113"/>
      <c r="HS2563" s="113"/>
      <c r="HT2563" s="113"/>
      <c r="HU2563" s="113"/>
      <c r="HV2563" s="113"/>
      <c r="HW2563" s="113"/>
      <c r="HX2563" s="113"/>
      <c r="HY2563" s="113"/>
      <c r="HZ2563" s="113"/>
      <c r="IA2563" s="113"/>
      <c r="IB2563" s="113"/>
      <c r="IC2563" s="113"/>
      <c r="ID2563" s="113"/>
      <c r="IE2563" s="113"/>
      <c r="IF2563" s="113"/>
      <c r="IG2563" s="113"/>
      <c r="IH2563" s="113"/>
      <c r="II2563" s="113"/>
      <c r="IJ2563" s="113"/>
      <c r="IK2563" s="113"/>
      <c r="IL2563" s="113"/>
      <c r="IM2563" s="113"/>
      <c r="IN2563" s="113"/>
      <c r="IO2563" s="113"/>
      <c r="IP2563" s="113"/>
      <c r="IQ2563" s="113"/>
      <c r="IR2563" s="113"/>
      <c r="IS2563" s="113"/>
      <c r="IT2563" s="113"/>
      <c r="IU2563" s="113"/>
      <c r="IV2563" s="113"/>
      <c r="IW2563" s="113"/>
      <c r="IX2563" s="113"/>
      <c r="IY2563" s="113"/>
      <c r="IZ2563" s="113"/>
      <c r="JA2563" s="113"/>
      <c r="JB2563" s="113"/>
      <c r="JC2563" s="113"/>
      <c r="JD2563" s="113"/>
      <c r="JE2563" s="113"/>
      <c r="JF2563" s="113"/>
      <c r="JG2563" s="113"/>
      <c r="JH2563" s="113"/>
      <c r="JI2563" s="113"/>
      <c r="JJ2563" s="113"/>
      <c r="JK2563" s="113"/>
      <c r="JL2563" s="113"/>
      <c r="JM2563" s="113"/>
      <c r="JN2563" s="113"/>
      <c r="JO2563" s="113"/>
      <c r="JP2563" s="113"/>
      <c r="JQ2563" s="113"/>
      <c r="JR2563" s="113"/>
      <c r="JS2563" s="113"/>
      <c r="JT2563" s="113"/>
      <c r="JU2563" s="113"/>
      <c r="JV2563" s="113"/>
      <c r="JW2563" s="113"/>
      <c r="JX2563" s="113"/>
      <c r="JY2563" s="113"/>
      <c r="JZ2563" s="113"/>
      <c r="KA2563" s="113"/>
      <c r="KB2563" s="113"/>
      <c r="KC2563" s="113"/>
      <c r="KD2563" s="113"/>
      <c r="KE2563" s="113"/>
      <c r="KF2563" s="113"/>
      <c r="KG2563" s="113"/>
      <c r="KH2563" s="113"/>
      <c r="KI2563" s="113"/>
      <c r="KJ2563" s="113"/>
      <c r="KK2563" s="113"/>
      <c r="KL2563" s="113"/>
      <c r="KM2563" s="113"/>
      <c r="KN2563" s="113"/>
      <c r="KO2563" s="113"/>
      <c r="KP2563" s="113"/>
      <c r="KQ2563" s="113"/>
      <c r="KR2563" s="113"/>
      <c r="KS2563" s="113"/>
      <c r="KT2563" s="113"/>
      <c r="KU2563" s="113"/>
      <c r="KV2563" s="113"/>
      <c r="KW2563" s="113"/>
      <c r="KX2563" s="113"/>
      <c r="KY2563" s="113"/>
      <c r="KZ2563" s="113"/>
      <c r="LA2563" s="113"/>
      <c r="LB2563" s="113"/>
      <c r="LC2563" s="113"/>
      <c r="LD2563" s="113"/>
      <c r="LE2563" s="113"/>
      <c r="LF2563" s="113"/>
      <c r="LG2563" s="113"/>
      <c r="LH2563" s="113"/>
      <c r="LI2563" s="113"/>
      <c r="LJ2563" s="113"/>
      <c r="LK2563" s="113"/>
      <c r="LL2563" s="113"/>
      <c r="LM2563" s="113"/>
      <c r="LN2563" s="113"/>
      <c r="LO2563" s="113"/>
      <c r="LP2563" s="113"/>
      <c r="LQ2563" s="113"/>
      <c r="LR2563" s="113"/>
      <c r="LS2563" s="113"/>
      <c r="LT2563" s="113"/>
      <c r="LU2563" s="113"/>
      <c r="LV2563" s="113"/>
      <c r="LW2563" s="113"/>
      <c r="LX2563" s="113"/>
      <c r="LY2563" s="113"/>
      <c r="LZ2563" s="113"/>
      <c r="MA2563" s="113"/>
      <c r="MB2563" s="113"/>
      <c r="MC2563" s="113"/>
      <c r="MD2563" s="113"/>
      <c r="ME2563" s="113"/>
      <c r="MF2563" s="113"/>
      <c r="MG2563" s="113"/>
      <c r="MH2563" s="113"/>
      <c r="MI2563" s="113"/>
      <c r="MJ2563" s="113"/>
      <c r="MK2563" s="113"/>
      <c r="ML2563" s="113"/>
      <c r="MM2563" s="113"/>
      <c r="MN2563" s="113"/>
      <c r="MO2563" s="113"/>
      <c r="MP2563" s="113"/>
      <c r="MQ2563" s="113"/>
      <c r="MR2563" s="113"/>
      <c r="MS2563" s="113"/>
      <c r="MT2563" s="113"/>
      <c r="MU2563" s="113"/>
      <c r="MV2563" s="113"/>
      <c r="MW2563" s="113"/>
      <c r="MX2563" s="113"/>
      <c r="MY2563" s="113"/>
      <c r="MZ2563" s="113"/>
      <c r="NA2563" s="113"/>
      <c r="NB2563" s="113"/>
      <c r="NC2563" s="113"/>
      <c r="ND2563" s="113"/>
      <c r="NE2563" s="113"/>
      <c r="NF2563" s="113"/>
      <c r="NG2563" s="113"/>
      <c r="NH2563" s="113"/>
      <c r="NI2563" s="113"/>
      <c r="NJ2563" s="113"/>
      <c r="NK2563" s="113"/>
      <c r="NL2563" s="113"/>
      <c r="NM2563" s="113"/>
      <c r="NN2563" s="113"/>
      <c r="NO2563" s="113"/>
      <c r="NP2563" s="113"/>
      <c r="NQ2563" s="113"/>
      <c r="NR2563" s="113"/>
      <c r="NS2563" s="113"/>
      <c r="NT2563" s="113"/>
      <c r="NU2563" s="113"/>
      <c r="NV2563" s="113"/>
      <c r="NW2563" s="113"/>
      <c r="NX2563" s="113"/>
      <c r="NY2563" s="113"/>
      <c r="NZ2563" s="113"/>
      <c r="OA2563" s="113"/>
      <c r="OB2563" s="113"/>
      <c r="OC2563" s="113"/>
      <c r="OD2563" s="113"/>
      <c r="OE2563" s="113"/>
      <c r="OF2563" s="113"/>
      <c r="OG2563" s="113"/>
      <c r="OH2563" s="113"/>
      <c r="OI2563" s="113"/>
      <c r="OJ2563" s="113"/>
      <c r="OK2563" s="113"/>
      <c r="OL2563" s="113"/>
      <c r="OM2563" s="113"/>
      <c r="ON2563" s="113"/>
      <c r="OO2563" s="113"/>
      <c r="OP2563" s="113"/>
      <c r="OQ2563" s="113"/>
      <c r="OR2563" s="113"/>
      <c r="OS2563" s="113"/>
      <c r="OT2563" s="113"/>
      <c r="OU2563" s="113"/>
      <c r="OV2563" s="113"/>
      <c r="OW2563" s="113"/>
      <c r="OX2563" s="113"/>
      <c r="OY2563" s="113"/>
      <c r="OZ2563" s="113"/>
      <c r="PA2563" s="113"/>
      <c r="PB2563" s="113"/>
      <c r="PC2563" s="113"/>
      <c r="PD2563" s="113"/>
      <c r="PE2563" s="113"/>
      <c r="PF2563" s="113"/>
      <c r="PG2563" s="113"/>
      <c r="PH2563" s="113"/>
      <c r="PI2563" s="113"/>
      <c r="PJ2563" s="113"/>
      <c r="PK2563" s="113"/>
      <c r="PL2563" s="113"/>
      <c r="PM2563" s="113"/>
      <c r="PN2563" s="113"/>
      <c r="PO2563" s="113"/>
      <c r="PP2563" s="113"/>
      <c r="PQ2563" s="113"/>
      <c r="PR2563" s="113"/>
      <c r="PS2563" s="113"/>
      <c r="PT2563" s="113"/>
      <c r="PU2563" s="113"/>
      <c r="PV2563" s="113"/>
      <c r="PW2563" s="113"/>
      <c r="PX2563" s="113"/>
      <c r="PY2563" s="113"/>
      <c r="PZ2563" s="113"/>
      <c r="QA2563" s="113"/>
      <c r="QB2563" s="113"/>
      <c r="QC2563" s="113"/>
      <c r="QD2563" s="113"/>
      <c r="QE2563" s="113"/>
      <c r="QF2563" s="113"/>
      <c r="QG2563" s="113"/>
      <c r="QH2563" s="113"/>
      <c r="QI2563" s="113"/>
      <c r="QJ2563" s="113"/>
      <c r="QK2563" s="113"/>
      <c r="QL2563" s="113"/>
      <c r="QM2563" s="113"/>
      <c r="QN2563" s="113"/>
      <c r="QO2563" s="113"/>
      <c r="QP2563" s="113"/>
      <c r="QQ2563" s="113"/>
      <c r="QR2563" s="113"/>
      <c r="QS2563" s="113"/>
      <c r="QT2563" s="113"/>
      <c r="QU2563" s="113"/>
      <c r="QV2563" s="113"/>
      <c r="QW2563" s="113"/>
      <c r="QX2563" s="113"/>
      <c r="QY2563" s="113"/>
      <c r="QZ2563" s="113"/>
      <c r="RA2563" s="113"/>
      <c r="RB2563" s="113"/>
      <c r="RC2563" s="113"/>
      <c r="RD2563" s="113"/>
      <c r="RE2563" s="113"/>
      <c r="RF2563" s="113"/>
      <c r="RG2563" s="113"/>
      <c r="RH2563" s="113"/>
      <c r="RI2563" s="113"/>
      <c r="RJ2563" s="113"/>
      <c r="RK2563" s="113"/>
      <c r="RL2563" s="113"/>
      <c r="RM2563" s="113"/>
      <c r="RN2563" s="113"/>
      <c r="RO2563" s="113"/>
      <c r="RP2563" s="113"/>
      <c r="RQ2563" s="113"/>
      <c r="RR2563" s="113"/>
      <c r="RS2563" s="113"/>
      <c r="RT2563" s="113"/>
      <c r="RU2563" s="113"/>
      <c r="RV2563" s="113"/>
      <c r="RW2563" s="113"/>
      <c r="RX2563" s="113"/>
      <c r="RY2563" s="113"/>
      <c r="RZ2563" s="113"/>
      <c r="SA2563" s="113"/>
      <c r="SB2563" s="113"/>
      <c r="SC2563" s="113"/>
      <c r="SD2563" s="113"/>
      <c r="SE2563" s="113"/>
      <c r="SF2563" s="113"/>
      <c r="SG2563" s="113"/>
      <c r="SH2563" s="113"/>
      <c r="SI2563" s="113"/>
      <c r="SJ2563" s="113"/>
      <c r="SK2563" s="113"/>
      <c r="SL2563" s="113"/>
      <c r="SM2563" s="113"/>
      <c r="SN2563" s="113"/>
      <c r="SO2563" s="113"/>
      <c r="SP2563" s="113"/>
      <c r="SQ2563" s="113"/>
      <c r="SR2563" s="113"/>
      <c r="SS2563" s="113"/>
      <c r="ST2563" s="113"/>
      <c r="SU2563" s="113"/>
      <c r="SV2563" s="113"/>
      <c r="SW2563" s="113"/>
      <c r="SX2563" s="113"/>
      <c r="SY2563" s="113"/>
      <c r="SZ2563" s="113"/>
      <c r="TA2563" s="113"/>
      <c r="TB2563" s="113"/>
      <c r="TC2563" s="113"/>
      <c r="TD2563" s="113"/>
      <c r="TE2563" s="113"/>
      <c r="TF2563" s="113"/>
      <c r="TG2563" s="113"/>
      <c r="TH2563" s="113"/>
      <c r="TI2563" s="113"/>
      <c r="TJ2563" s="113"/>
      <c r="TK2563" s="113"/>
      <c r="TL2563" s="113"/>
      <c r="TM2563" s="113"/>
      <c r="TN2563" s="113"/>
      <c r="TO2563" s="113"/>
      <c r="TP2563" s="113"/>
      <c r="TQ2563" s="113"/>
      <c r="TR2563" s="113"/>
      <c r="TS2563" s="113"/>
      <c r="TT2563" s="113"/>
      <c r="TU2563" s="113"/>
      <c r="TV2563" s="113"/>
      <c r="TW2563" s="113"/>
      <c r="TX2563" s="113"/>
      <c r="TY2563" s="113"/>
      <c r="TZ2563" s="113"/>
      <c r="UA2563" s="113"/>
      <c r="UB2563" s="113"/>
      <c r="UC2563" s="113"/>
      <c r="UD2563" s="113"/>
      <c r="UE2563" s="113"/>
      <c r="UF2563" s="113"/>
      <c r="UG2563" s="113"/>
      <c r="UH2563" s="113"/>
      <c r="UI2563" s="113"/>
      <c r="UJ2563" s="113"/>
      <c r="UK2563" s="113"/>
      <c r="UL2563" s="113"/>
      <c r="UM2563" s="113"/>
      <c r="UN2563" s="113"/>
      <c r="UO2563" s="113"/>
      <c r="UP2563" s="113"/>
      <c r="UQ2563" s="113"/>
      <c r="UR2563" s="113"/>
      <c r="US2563" s="113"/>
      <c r="UT2563" s="113"/>
      <c r="UU2563" s="113"/>
      <c r="UV2563" s="113"/>
      <c r="UW2563" s="113"/>
      <c r="UX2563" s="113"/>
      <c r="UY2563" s="113"/>
      <c r="UZ2563" s="113"/>
      <c r="VA2563" s="113"/>
      <c r="VB2563" s="113"/>
      <c r="VC2563" s="113"/>
      <c r="VD2563" s="113"/>
      <c r="VE2563" s="113"/>
      <c r="VF2563" s="113"/>
      <c r="VG2563" s="113"/>
      <c r="VH2563" s="113"/>
      <c r="VI2563" s="113"/>
      <c r="VJ2563" s="113"/>
      <c r="VK2563" s="113"/>
      <c r="VL2563" s="113"/>
      <c r="VM2563" s="113"/>
      <c r="VN2563" s="113"/>
      <c r="VO2563" s="113"/>
      <c r="VP2563" s="113"/>
      <c r="VQ2563" s="113"/>
      <c r="VR2563" s="113"/>
      <c r="VS2563" s="113"/>
      <c r="VT2563" s="113"/>
      <c r="VU2563" s="113"/>
      <c r="VV2563" s="113"/>
      <c r="VW2563" s="113"/>
      <c r="VX2563" s="113"/>
      <c r="VY2563" s="113"/>
      <c r="VZ2563" s="113"/>
      <c r="WA2563" s="113"/>
      <c r="WB2563" s="113"/>
      <c r="WC2563" s="113"/>
      <c r="WD2563" s="113"/>
      <c r="WE2563" s="113"/>
      <c r="WF2563" s="113"/>
      <c r="WG2563" s="113"/>
      <c r="WH2563" s="113"/>
      <c r="WI2563" s="113"/>
      <c r="WJ2563" s="113"/>
      <c r="WK2563" s="113"/>
      <c r="WL2563" s="113"/>
      <c r="WM2563" s="113"/>
      <c r="WN2563" s="113"/>
      <c r="WO2563" s="113"/>
      <c r="WP2563" s="113"/>
      <c r="WQ2563" s="113"/>
      <c r="WR2563" s="113"/>
      <c r="WS2563" s="113"/>
      <c r="WT2563" s="113"/>
      <c r="WU2563" s="113"/>
      <c r="WV2563" s="113"/>
      <c r="WW2563" s="113"/>
      <c r="WX2563" s="113"/>
      <c r="WY2563" s="113"/>
      <c r="WZ2563" s="113"/>
      <c r="XA2563" s="113"/>
      <c r="XB2563" s="113"/>
      <c r="XC2563" s="113"/>
      <c r="XD2563" s="113"/>
      <c r="XE2563" s="113"/>
      <c r="XF2563" s="113"/>
      <c r="XG2563" s="113"/>
      <c r="XH2563" s="113"/>
      <c r="XI2563" s="113"/>
      <c r="XJ2563" s="113"/>
      <c r="XK2563" s="113"/>
      <c r="XL2563" s="113"/>
      <c r="XM2563" s="113"/>
      <c r="XN2563" s="113"/>
      <c r="XO2563" s="113"/>
      <c r="XP2563" s="113"/>
      <c r="XQ2563" s="113"/>
      <c r="XR2563" s="113"/>
      <c r="XS2563" s="113"/>
      <c r="XT2563" s="113"/>
      <c r="XU2563" s="113"/>
      <c r="XV2563" s="113"/>
      <c r="XW2563" s="113"/>
      <c r="XX2563" s="113"/>
      <c r="XY2563" s="113"/>
      <c r="XZ2563" s="113"/>
      <c r="YA2563" s="113"/>
      <c r="YB2563" s="113"/>
      <c r="YC2563" s="113"/>
      <c r="YD2563" s="113"/>
      <c r="YE2563" s="113"/>
      <c r="YF2563" s="113"/>
      <c r="YG2563" s="113"/>
      <c r="YH2563" s="113"/>
      <c r="YI2563" s="113"/>
      <c r="YJ2563" s="113"/>
      <c r="YK2563" s="113"/>
      <c r="YL2563" s="113"/>
      <c r="YM2563" s="113"/>
      <c r="YN2563" s="113"/>
      <c r="YO2563" s="113"/>
      <c r="YP2563" s="113"/>
      <c r="YQ2563" s="113"/>
      <c r="YR2563" s="113"/>
      <c r="YS2563" s="113"/>
      <c r="YT2563" s="113"/>
      <c r="YU2563" s="113"/>
      <c r="YV2563" s="113"/>
      <c r="YW2563" s="113"/>
      <c r="YX2563" s="113"/>
      <c r="YY2563" s="113"/>
      <c r="YZ2563" s="113"/>
      <c r="ZA2563" s="113"/>
      <c r="ZB2563" s="113"/>
      <c r="ZC2563" s="113"/>
      <c r="ZD2563" s="113"/>
      <c r="ZE2563" s="113"/>
      <c r="ZF2563" s="113"/>
      <c r="ZG2563" s="113"/>
      <c r="ZH2563" s="113"/>
      <c r="ZI2563" s="113"/>
      <c r="ZJ2563" s="113"/>
      <c r="ZK2563" s="113"/>
      <c r="ZL2563" s="113"/>
      <c r="ZM2563" s="113"/>
      <c r="ZN2563" s="113"/>
      <c r="ZO2563" s="113"/>
      <c r="ZP2563" s="113"/>
      <c r="ZQ2563" s="113"/>
      <c r="ZR2563" s="113"/>
      <c r="ZS2563" s="113"/>
      <c r="ZT2563" s="113"/>
      <c r="ZU2563" s="113"/>
      <c r="ZV2563" s="113"/>
      <c r="ZW2563" s="113"/>
      <c r="ZX2563" s="113"/>
      <c r="ZY2563" s="113"/>
      <c r="ZZ2563" s="113"/>
      <c r="AAA2563" s="113"/>
      <c r="AAB2563" s="113"/>
      <c r="AAC2563" s="113"/>
      <c r="AAD2563" s="113"/>
      <c r="AAE2563" s="113"/>
      <c r="AAF2563" s="113"/>
      <c r="AAG2563" s="113"/>
      <c r="AAH2563" s="113"/>
      <c r="AAI2563" s="113"/>
      <c r="AAJ2563" s="113"/>
      <c r="AAK2563" s="113"/>
      <c r="AAL2563" s="113"/>
      <c r="AAM2563" s="113"/>
      <c r="AAN2563" s="113"/>
      <c r="AAO2563" s="113"/>
      <c r="AAP2563" s="113"/>
      <c r="AAQ2563" s="113"/>
      <c r="AAR2563" s="113"/>
      <c r="AAS2563" s="113"/>
      <c r="AAT2563" s="113"/>
      <c r="AAU2563" s="113"/>
      <c r="AAV2563" s="113"/>
      <c r="AAW2563" s="113"/>
      <c r="AAX2563" s="113"/>
      <c r="AAY2563" s="113"/>
      <c r="AAZ2563" s="113"/>
      <c r="ABA2563" s="113"/>
      <c r="ABB2563" s="113"/>
      <c r="ABC2563" s="113"/>
      <c r="ABD2563" s="113"/>
      <c r="ABE2563" s="113"/>
      <c r="ABF2563" s="113"/>
      <c r="ABG2563" s="113"/>
      <c r="ABH2563" s="113"/>
      <c r="ABI2563" s="113"/>
      <c r="ABJ2563" s="113"/>
      <c r="ABK2563" s="113"/>
      <c r="ABL2563" s="113"/>
      <c r="ABM2563" s="113"/>
      <c r="ABN2563" s="113"/>
      <c r="ABO2563" s="113"/>
      <c r="ABP2563" s="113"/>
      <c r="ABQ2563" s="113"/>
      <c r="ABR2563" s="113"/>
      <c r="ABS2563" s="113"/>
      <c r="ABT2563" s="113"/>
      <c r="ABU2563" s="113"/>
      <c r="ABV2563" s="113"/>
      <c r="ABW2563" s="113"/>
      <c r="ABX2563" s="113"/>
      <c r="ABY2563" s="113"/>
      <c r="ABZ2563" s="113"/>
      <c r="ACA2563" s="113"/>
      <c r="ACB2563" s="113"/>
      <c r="ACC2563" s="113"/>
      <c r="ACD2563" s="113"/>
      <c r="ACE2563" s="113"/>
      <c r="ACF2563" s="113"/>
      <c r="ACG2563" s="113"/>
      <c r="ACH2563" s="113"/>
      <c r="ACI2563" s="113"/>
      <c r="ACJ2563" s="113"/>
      <c r="ACK2563" s="113"/>
      <c r="ACL2563" s="113"/>
      <c r="ACM2563" s="113"/>
      <c r="ACN2563" s="113"/>
      <c r="ACO2563" s="113"/>
      <c r="ACP2563" s="113"/>
      <c r="ACQ2563" s="113"/>
      <c r="ACR2563" s="113"/>
      <c r="ACS2563" s="113"/>
      <c r="ACT2563" s="113"/>
      <c r="ACU2563" s="113"/>
      <c r="ACV2563" s="113"/>
      <c r="ACW2563" s="113"/>
      <c r="ACX2563" s="113"/>
      <c r="ACY2563" s="113"/>
      <c r="ACZ2563" s="113"/>
      <c r="ADA2563" s="113"/>
      <c r="ADB2563" s="113"/>
      <c r="ADC2563" s="113"/>
      <c r="ADD2563" s="113"/>
      <c r="ADE2563" s="113"/>
      <c r="ADF2563" s="113"/>
      <c r="ADG2563" s="113"/>
      <c r="ADH2563" s="113"/>
      <c r="ADI2563" s="113"/>
      <c r="ADJ2563" s="113"/>
      <c r="ADK2563" s="113"/>
      <c r="ADL2563" s="113"/>
      <c r="ADM2563" s="113"/>
      <c r="ADN2563" s="113"/>
      <c r="ADO2563" s="113"/>
      <c r="ADP2563" s="113"/>
      <c r="ADQ2563" s="113"/>
      <c r="ADR2563" s="113"/>
      <c r="ADS2563" s="113"/>
      <c r="ADT2563" s="113"/>
      <c r="ADU2563" s="113"/>
      <c r="ADV2563" s="113"/>
      <c r="ADW2563" s="113"/>
      <c r="ADX2563" s="113"/>
      <c r="ADY2563" s="113"/>
      <c r="ADZ2563" s="113"/>
      <c r="AEA2563" s="113"/>
      <c r="AEB2563" s="113"/>
      <c r="AEC2563" s="113"/>
      <c r="AED2563" s="113"/>
      <c r="AEE2563" s="113"/>
      <c r="AEF2563" s="113"/>
      <c r="AEG2563" s="113"/>
      <c r="AEH2563" s="113"/>
      <c r="AEI2563" s="113"/>
      <c r="AEJ2563" s="113"/>
      <c r="AEK2563" s="113"/>
      <c r="AEL2563" s="113"/>
      <c r="AEM2563" s="113"/>
      <c r="AEN2563" s="113"/>
      <c r="AEO2563" s="113"/>
      <c r="AEP2563" s="113"/>
      <c r="AEQ2563" s="113"/>
      <c r="AER2563" s="113"/>
      <c r="AES2563" s="113"/>
      <c r="AET2563" s="113"/>
      <c r="AEU2563" s="113"/>
      <c r="AEV2563" s="113"/>
      <c r="AEW2563" s="113"/>
      <c r="AEX2563" s="113"/>
      <c r="AEY2563" s="113"/>
      <c r="AEZ2563" s="113"/>
      <c r="AFA2563" s="113"/>
      <c r="AFB2563" s="113"/>
      <c r="AFC2563" s="113"/>
      <c r="AFD2563" s="113"/>
      <c r="AFE2563" s="113"/>
      <c r="AFF2563" s="113"/>
      <c r="AFG2563" s="113"/>
      <c r="AFH2563" s="113"/>
      <c r="AFI2563" s="113"/>
      <c r="AFJ2563" s="113"/>
      <c r="AFK2563" s="113"/>
      <c r="AFL2563" s="113"/>
      <c r="AFM2563" s="113"/>
      <c r="AFN2563" s="113"/>
      <c r="AFO2563" s="113"/>
      <c r="AFP2563" s="113"/>
      <c r="AFQ2563" s="113"/>
      <c r="AFR2563" s="113"/>
      <c r="AFS2563" s="113"/>
      <c r="AFT2563" s="113"/>
      <c r="AFU2563" s="113"/>
      <c r="AFV2563" s="113"/>
      <c r="AFW2563" s="113"/>
      <c r="AFX2563" s="113"/>
      <c r="AFY2563" s="113"/>
      <c r="AFZ2563" s="113"/>
      <c r="AGA2563" s="113"/>
      <c r="AGB2563" s="113"/>
      <c r="AGC2563" s="113"/>
      <c r="AGD2563" s="113"/>
      <c r="AGE2563" s="113"/>
      <c r="AGF2563" s="113"/>
      <c r="AGG2563" s="113"/>
      <c r="AGH2563" s="113"/>
      <c r="AGI2563" s="113"/>
      <c r="AGJ2563" s="113"/>
      <c r="AGK2563" s="113"/>
      <c r="AGL2563" s="113"/>
      <c r="AGM2563" s="113"/>
      <c r="AGN2563" s="113"/>
      <c r="AGO2563" s="113"/>
      <c r="AGP2563" s="113"/>
      <c r="AGQ2563" s="113"/>
      <c r="AGR2563" s="113"/>
      <c r="AGS2563" s="113"/>
      <c r="AGT2563" s="113"/>
      <c r="AGU2563" s="113"/>
      <c r="AGV2563" s="113"/>
      <c r="AGW2563" s="113"/>
      <c r="AGX2563" s="113"/>
      <c r="AGY2563" s="113"/>
      <c r="AGZ2563" s="113"/>
      <c r="AHA2563" s="113"/>
      <c r="AHB2563" s="113"/>
      <c r="AHC2563" s="113"/>
      <c r="AHD2563" s="113"/>
      <c r="AHE2563" s="113"/>
      <c r="AHF2563" s="113"/>
      <c r="AHG2563" s="113"/>
      <c r="AHH2563" s="113"/>
      <c r="AHI2563" s="113"/>
      <c r="AHJ2563" s="113"/>
      <c r="AHK2563" s="113"/>
      <c r="AHL2563" s="113"/>
      <c r="AHM2563" s="113"/>
      <c r="AHN2563" s="113"/>
      <c r="AHO2563" s="113"/>
      <c r="AHP2563" s="113"/>
      <c r="AHQ2563" s="113"/>
      <c r="AHR2563" s="113"/>
      <c r="AHS2563" s="113"/>
      <c r="AHT2563" s="113"/>
      <c r="AHU2563" s="113"/>
      <c r="AHV2563" s="113"/>
      <c r="AHW2563" s="113"/>
      <c r="AHX2563" s="113"/>
      <c r="AHY2563" s="113"/>
      <c r="AHZ2563" s="113"/>
      <c r="AIA2563" s="113"/>
      <c r="AIB2563" s="113"/>
      <c r="AIC2563" s="113"/>
      <c r="AID2563" s="113"/>
      <c r="AIE2563" s="113"/>
      <c r="AIF2563" s="113"/>
      <c r="AIG2563" s="113"/>
      <c r="AIH2563" s="113"/>
      <c r="AII2563" s="113"/>
      <c r="AIJ2563" s="113"/>
      <c r="AIK2563" s="113"/>
      <c r="AIL2563" s="113"/>
      <c r="AIM2563" s="113"/>
      <c r="AIN2563" s="113"/>
      <c r="AIO2563" s="113"/>
      <c r="AIP2563" s="113"/>
      <c r="AIQ2563" s="113"/>
      <c r="AIR2563" s="113"/>
      <c r="AIS2563" s="113"/>
      <c r="AIT2563" s="113"/>
      <c r="AIU2563" s="113"/>
      <c r="AIV2563" s="113"/>
      <c r="AIW2563" s="113"/>
      <c r="AIX2563" s="113"/>
      <c r="AIY2563" s="113"/>
      <c r="AIZ2563" s="113"/>
      <c r="AJA2563" s="113"/>
      <c r="AJB2563" s="113"/>
      <c r="AJC2563" s="113"/>
      <c r="AJD2563" s="113"/>
      <c r="AJE2563" s="113"/>
      <c r="AJF2563" s="113"/>
      <c r="AJG2563" s="113"/>
      <c r="AJH2563" s="113"/>
      <c r="AJI2563" s="113"/>
      <c r="AJJ2563" s="113"/>
      <c r="AJK2563" s="113"/>
      <c r="AJL2563" s="113"/>
      <c r="AJM2563" s="113"/>
      <c r="AJN2563" s="113"/>
      <c r="AJO2563" s="113"/>
      <c r="AJP2563" s="113"/>
      <c r="AJQ2563" s="113"/>
      <c r="AJR2563" s="113"/>
      <c r="AJS2563" s="113"/>
      <c r="AJT2563" s="113"/>
      <c r="AJU2563" s="113"/>
      <c r="AJV2563" s="113"/>
      <c r="AJW2563" s="113"/>
      <c r="AJX2563" s="113"/>
      <c r="AJY2563" s="113"/>
      <c r="AJZ2563" s="113"/>
      <c r="AKA2563" s="113"/>
      <c r="AKB2563" s="113"/>
      <c r="AKC2563" s="113"/>
      <c r="AKD2563" s="113"/>
      <c r="AKE2563" s="113"/>
      <c r="AKF2563" s="113"/>
      <c r="AKG2563" s="113"/>
      <c r="AKH2563" s="113"/>
      <c r="AKI2563" s="113"/>
      <c r="AKJ2563" s="113"/>
      <c r="AKK2563" s="113"/>
      <c r="AKL2563" s="113"/>
      <c r="AKM2563" s="113"/>
      <c r="AKN2563" s="113"/>
      <c r="AKO2563" s="113"/>
      <c r="AKP2563" s="113"/>
      <c r="AKQ2563" s="113"/>
      <c r="AKR2563" s="113"/>
      <c r="AKS2563" s="113"/>
      <c r="AKT2563" s="113"/>
      <c r="AKU2563" s="113"/>
      <c r="AKV2563" s="113"/>
      <c r="AKW2563" s="113"/>
      <c r="AKX2563" s="113"/>
      <c r="AKY2563" s="113"/>
      <c r="AKZ2563" s="113"/>
      <c r="ALA2563" s="113"/>
      <c r="ALB2563" s="113"/>
      <c r="ALC2563" s="113"/>
      <c r="ALD2563" s="113"/>
      <c r="ALE2563" s="113"/>
      <c r="ALF2563" s="113"/>
      <c r="ALG2563" s="113"/>
      <c r="ALH2563" s="113"/>
      <c r="ALI2563" s="113"/>
      <c r="ALJ2563" s="113"/>
      <c r="ALK2563" s="113"/>
      <c r="ALL2563" s="113"/>
      <c r="ALM2563" s="113"/>
      <c r="ALN2563" s="113"/>
      <c r="ALO2563" s="113"/>
      <c r="ALP2563" s="113"/>
      <c r="ALQ2563" s="113"/>
      <c r="ALR2563" s="113"/>
      <c r="ALS2563" s="113"/>
      <c r="ALT2563" s="113"/>
      <c r="ALU2563" s="113"/>
      <c r="ALV2563" s="113"/>
      <c r="ALW2563" s="113"/>
      <c r="ALX2563" s="113"/>
      <c r="ALY2563" s="113"/>
      <c r="ALZ2563" s="113"/>
      <c r="AMA2563" s="113"/>
      <c r="AMB2563" s="113"/>
      <c r="AMC2563" s="113"/>
      <c r="AMD2563" s="113"/>
      <c r="AME2563" s="113"/>
      <c r="AMF2563" s="113"/>
      <c r="AMG2563" s="113"/>
      <c r="AMH2563" s="113"/>
      <c r="AMI2563" s="113"/>
      <c r="AMJ2563" s="113"/>
      <c r="AMK2563" s="113"/>
      <c r="AML2563" s="113"/>
      <c r="AMM2563" s="113"/>
      <c r="AMN2563" s="113"/>
      <c r="AMO2563" s="113"/>
      <c r="AMP2563" s="113"/>
      <c r="AMQ2563" s="113"/>
      <c r="AMR2563" s="113"/>
      <c r="AMS2563" s="113"/>
      <c r="AMT2563" s="113"/>
      <c r="AMU2563" s="113"/>
      <c r="AMV2563" s="113"/>
      <c r="AMW2563" s="113"/>
      <c r="AMX2563" s="113"/>
      <c r="AMY2563" s="113"/>
      <c r="AMZ2563" s="113"/>
      <c r="ANA2563" s="113"/>
      <c r="ANB2563" s="113"/>
      <c r="ANC2563" s="113"/>
      <c r="AND2563" s="113"/>
      <c r="ANE2563" s="113"/>
      <c r="ANF2563" s="113"/>
      <c r="ANG2563" s="113"/>
      <c r="ANH2563" s="113"/>
      <c r="ANI2563" s="113"/>
      <c r="ANJ2563" s="113"/>
      <c r="ANK2563" s="113"/>
      <c r="ANL2563" s="113"/>
      <c r="ANM2563" s="113"/>
      <c r="ANN2563" s="113"/>
      <c r="ANO2563" s="113"/>
      <c r="ANP2563" s="113"/>
      <c r="ANQ2563" s="113"/>
      <c r="ANR2563" s="113"/>
      <c r="ANS2563" s="113"/>
      <c r="ANT2563" s="113"/>
      <c r="ANU2563" s="113"/>
      <c r="ANV2563" s="113"/>
      <c r="ANW2563" s="113"/>
      <c r="ANX2563" s="113"/>
      <c r="ANY2563" s="113"/>
      <c r="ANZ2563" s="113"/>
      <c r="AOA2563" s="113"/>
      <c r="AOB2563" s="113"/>
      <c r="AOC2563" s="113"/>
      <c r="AOD2563" s="113"/>
      <c r="AOE2563" s="113"/>
      <c r="AOF2563" s="113"/>
      <c r="AOG2563" s="113"/>
      <c r="AOH2563" s="113"/>
      <c r="AOI2563" s="113"/>
      <c r="AOJ2563" s="113"/>
      <c r="AOK2563" s="113"/>
      <c r="AOL2563" s="113"/>
      <c r="AOM2563" s="113"/>
      <c r="AON2563" s="113"/>
      <c r="AOO2563" s="113"/>
      <c r="AOP2563" s="113"/>
      <c r="AOQ2563" s="113"/>
      <c r="AOR2563" s="113"/>
      <c r="AOS2563" s="113"/>
      <c r="AOT2563" s="113"/>
      <c r="AOU2563" s="113"/>
      <c r="AOV2563" s="113"/>
      <c r="AOW2563" s="113"/>
      <c r="AOX2563" s="113"/>
      <c r="AOY2563" s="113"/>
      <c r="AOZ2563" s="113"/>
      <c r="APA2563" s="113"/>
      <c r="APB2563" s="113"/>
      <c r="APC2563" s="113"/>
      <c r="APD2563" s="113"/>
      <c r="APE2563" s="113"/>
      <c r="APF2563" s="113"/>
      <c r="APG2563" s="113"/>
      <c r="APH2563" s="113"/>
      <c r="API2563" s="113"/>
      <c r="APJ2563" s="113"/>
      <c r="APK2563" s="113"/>
      <c r="APL2563" s="113"/>
      <c r="APM2563" s="113"/>
      <c r="APN2563" s="113"/>
      <c r="APO2563" s="113"/>
      <c r="APP2563" s="113"/>
      <c r="APQ2563" s="113"/>
      <c r="APR2563" s="113"/>
      <c r="APS2563" s="113"/>
      <c r="APT2563" s="113"/>
      <c r="APU2563" s="113"/>
      <c r="APV2563" s="113"/>
      <c r="APW2563" s="113"/>
      <c r="APX2563" s="113"/>
      <c r="APY2563" s="113"/>
      <c r="APZ2563" s="113"/>
      <c r="AQA2563" s="113"/>
      <c r="AQB2563" s="113"/>
      <c r="AQC2563" s="113"/>
      <c r="AQD2563" s="113"/>
      <c r="AQE2563" s="113"/>
      <c r="AQF2563" s="113"/>
      <c r="AQG2563" s="113"/>
      <c r="AQH2563" s="113"/>
      <c r="AQI2563" s="113"/>
      <c r="AQJ2563" s="113"/>
      <c r="AQK2563" s="113"/>
      <c r="AQL2563" s="113"/>
      <c r="AQM2563" s="113"/>
      <c r="AQN2563" s="113"/>
      <c r="AQO2563" s="113"/>
      <c r="AQP2563" s="113"/>
      <c r="AQQ2563" s="113"/>
      <c r="AQR2563" s="113"/>
      <c r="AQS2563" s="113"/>
      <c r="AQT2563" s="113"/>
      <c r="AQU2563" s="113"/>
      <c r="AQV2563" s="113"/>
      <c r="AQW2563" s="113"/>
      <c r="AQX2563" s="113"/>
      <c r="AQY2563" s="113"/>
      <c r="AQZ2563" s="113"/>
      <c r="ARA2563" s="113"/>
      <c r="ARB2563" s="113"/>
      <c r="ARC2563" s="113"/>
      <c r="ARD2563" s="113"/>
      <c r="ARE2563" s="113"/>
      <c r="ARF2563" s="113"/>
      <c r="ARG2563" s="113"/>
      <c r="ARH2563" s="113"/>
      <c r="ARI2563" s="113"/>
      <c r="ARJ2563" s="113"/>
      <c r="ARK2563" s="113"/>
      <c r="ARL2563" s="113"/>
      <c r="ARM2563" s="113"/>
      <c r="ARN2563" s="113"/>
      <c r="ARO2563" s="113"/>
      <c r="ARP2563" s="113"/>
      <c r="ARQ2563" s="113"/>
      <c r="ARR2563" s="113"/>
      <c r="ARS2563" s="113"/>
      <c r="ART2563" s="113"/>
      <c r="ARU2563" s="113"/>
      <c r="ARV2563" s="113"/>
      <c r="ARW2563" s="113"/>
      <c r="ARX2563" s="113"/>
      <c r="ARY2563" s="113"/>
      <c r="ARZ2563" s="113"/>
      <c r="ASA2563" s="113"/>
      <c r="ASB2563" s="113"/>
      <c r="ASC2563" s="113"/>
      <c r="ASD2563" s="113"/>
      <c r="ASE2563" s="113"/>
      <c r="ASF2563" s="113"/>
      <c r="ASG2563" s="113"/>
      <c r="ASH2563" s="113"/>
      <c r="ASI2563" s="113"/>
      <c r="ASJ2563" s="113"/>
      <c r="ASK2563" s="113"/>
      <c r="ASL2563" s="113"/>
      <c r="ASM2563" s="113"/>
      <c r="ASN2563" s="113"/>
      <c r="ASO2563" s="113"/>
      <c r="ASP2563" s="113"/>
      <c r="ASQ2563" s="113"/>
      <c r="ASR2563" s="113"/>
      <c r="ASS2563" s="113"/>
      <c r="AST2563" s="113"/>
      <c r="ASU2563" s="113"/>
      <c r="ASV2563" s="113"/>
      <c r="ASW2563" s="113"/>
      <c r="ASX2563" s="113"/>
      <c r="ASY2563" s="113"/>
      <c r="ASZ2563" s="113"/>
      <c r="ATA2563" s="113"/>
      <c r="ATB2563" s="113"/>
      <c r="ATC2563" s="113"/>
      <c r="ATD2563" s="113"/>
      <c r="ATE2563" s="113"/>
      <c r="ATF2563" s="113"/>
      <c r="ATG2563" s="113"/>
      <c r="ATH2563" s="113"/>
      <c r="ATI2563" s="113"/>
      <c r="ATJ2563" s="113"/>
      <c r="ATK2563" s="113"/>
      <c r="ATL2563" s="113"/>
      <c r="ATM2563" s="113"/>
      <c r="ATN2563" s="113"/>
      <c r="ATO2563" s="113"/>
      <c r="ATP2563" s="113"/>
      <c r="ATQ2563" s="113"/>
      <c r="ATR2563" s="113"/>
      <c r="ATS2563" s="113"/>
      <c r="ATT2563" s="113"/>
      <c r="ATU2563" s="113"/>
      <c r="ATV2563" s="113"/>
      <c r="ATW2563" s="113"/>
      <c r="ATX2563" s="113"/>
      <c r="ATY2563" s="113"/>
      <c r="ATZ2563" s="113"/>
      <c r="AUA2563" s="113"/>
      <c r="AUB2563" s="113"/>
      <c r="AUC2563" s="113"/>
      <c r="AUD2563" s="113"/>
      <c r="AUE2563" s="113"/>
      <c r="AUF2563" s="113"/>
      <c r="AUG2563" s="113"/>
      <c r="AUH2563" s="113"/>
      <c r="AUI2563" s="113"/>
      <c r="AUJ2563" s="113"/>
      <c r="AUK2563" s="113"/>
      <c r="AUL2563" s="113"/>
      <c r="AUM2563" s="113"/>
      <c r="AUN2563" s="113"/>
      <c r="AUO2563" s="113"/>
      <c r="AUP2563" s="113"/>
      <c r="AUQ2563" s="113"/>
      <c r="AUR2563" s="113"/>
      <c r="AUS2563" s="113"/>
      <c r="AUT2563" s="113"/>
      <c r="AUU2563" s="113"/>
      <c r="AUV2563" s="113"/>
      <c r="AUW2563" s="113"/>
      <c r="AUX2563" s="113"/>
      <c r="AUY2563" s="113"/>
      <c r="AUZ2563" s="113"/>
      <c r="AVA2563" s="113"/>
      <c r="AVB2563" s="113"/>
      <c r="AVC2563" s="113"/>
      <c r="AVD2563" s="113"/>
      <c r="AVE2563" s="113"/>
      <c r="AVF2563" s="113"/>
      <c r="AVG2563" s="113"/>
      <c r="AVH2563" s="113"/>
      <c r="AVI2563" s="113"/>
      <c r="AVJ2563" s="113"/>
      <c r="AVK2563" s="113"/>
      <c r="AVL2563" s="113"/>
      <c r="AVM2563" s="113"/>
      <c r="AVN2563" s="113"/>
      <c r="AVO2563" s="113"/>
      <c r="AVP2563" s="113"/>
      <c r="AVQ2563" s="113"/>
      <c r="AVR2563" s="113"/>
      <c r="AVS2563" s="113"/>
      <c r="AVT2563" s="113"/>
      <c r="AVU2563" s="113"/>
      <c r="AVV2563" s="113"/>
      <c r="AVW2563" s="113"/>
      <c r="AVX2563" s="113"/>
      <c r="AVY2563" s="113"/>
      <c r="AVZ2563" s="113"/>
      <c r="AWA2563" s="113"/>
      <c r="AWB2563" s="113"/>
      <c r="AWC2563" s="113"/>
      <c r="AWD2563" s="113"/>
      <c r="AWE2563" s="113"/>
      <c r="AWF2563" s="113"/>
      <c r="AWG2563" s="113"/>
      <c r="AWH2563" s="113"/>
      <c r="AWI2563" s="113"/>
      <c r="AWJ2563" s="113"/>
      <c r="AWK2563" s="113"/>
      <c r="AWL2563" s="113"/>
      <c r="AWM2563" s="113"/>
      <c r="AWN2563" s="113"/>
      <c r="AWO2563" s="113"/>
      <c r="AWP2563" s="113"/>
      <c r="AWQ2563" s="113"/>
      <c r="AWR2563" s="113"/>
      <c r="AWS2563" s="113"/>
      <c r="AWT2563" s="113"/>
      <c r="AWU2563" s="113"/>
      <c r="AWV2563" s="113"/>
      <c r="AWW2563" s="113"/>
      <c r="AWX2563" s="113"/>
      <c r="AWY2563" s="113"/>
      <c r="AWZ2563" s="113"/>
      <c r="AXA2563" s="113"/>
      <c r="AXB2563" s="113"/>
      <c r="AXC2563" s="113"/>
      <c r="AXD2563" s="113"/>
      <c r="AXE2563" s="113"/>
      <c r="AXF2563" s="113"/>
      <c r="AXG2563" s="113"/>
      <c r="AXH2563" s="113"/>
      <c r="AXI2563" s="113"/>
      <c r="AXJ2563" s="113"/>
      <c r="AXK2563" s="113"/>
      <c r="AXL2563" s="113"/>
      <c r="AXM2563" s="113"/>
      <c r="AXN2563" s="113"/>
      <c r="AXO2563" s="113"/>
      <c r="AXP2563" s="113"/>
      <c r="AXQ2563" s="113"/>
      <c r="AXR2563" s="113"/>
      <c r="AXS2563" s="113"/>
      <c r="AXT2563" s="113"/>
      <c r="AXU2563" s="113"/>
      <c r="AXV2563" s="113"/>
      <c r="AXW2563" s="113"/>
      <c r="AXX2563" s="113"/>
      <c r="AXY2563" s="113"/>
      <c r="AXZ2563" s="113"/>
      <c r="AYA2563" s="113"/>
      <c r="AYB2563" s="113"/>
      <c r="AYC2563" s="113"/>
      <c r="AYD2563" s="113"/>
      <c r="AYE2563" s="113"/>
      <c r="AYF2563" s="113"/>
      <c r="AYG2563" s="113"/>
      <c r="AYH2563" s="113"/>
      <c r="AYI2563" s="113"/>
      <c r="AYJ2563" s="113"/>
      <c r="AYK2563" s="113"/>
      <c r="AYL2563" s="113"/>
      <c r="AYM2563" s="113"/>
      <c r="AYN2563" s="113"/>
      <c r="AYO2563" s="113"/>
      <c r="AYP2563" s="113"/>
      <c r="AYQ2563" s="113"/>
      <c r="AYR2563" s="113"/>
      <c r="AYS2563" s="113"/>
      <c r="AYT2563" s="113"/>
      <c r="AYU2563" s="113"/>
      <c r="AYV2563" s="113"/>
      <c r="AYW2563" s="113"/>
      <c r="AYX2563" s="113"/>
      <c r="AYY2563" s="113"/>
      <c r="AYZ2563" s="113"/>
      <c r="AZA2563" s="113"/>
      <c r="AZB2563" s="113"/>
      <c r="AZC2563" s="113"/>
      <c r="AZD2563" s="113"/>
      <c r="AZE2563" s="113"/>
      <c r="AZF2563" s="113"/>
      <c r="AZG2563" s="113"/>
      <c r="AZH2563" s="113"/>
      <c r="AZI2563" s="113"/>
      <c r="AZJ2563" s="113"/>
      <c r="AZK2563" s="113"/>
      <c r="AZL2563" s="113"/>
      <c r="AZM2563" s="113"/>
      <c r="AZN2563" s="113"/>
      <c r="AZO2563" s="113"/>
      <c r="AZP2563" s="113"/>
      <c r="AZQ2563" s="113"/>
      <c r="AZR2563" s="113"/>
      <c r="AZS2563" s="113"/>
      <c r="AZT2563" s="113"/>
      <c r="AZU2563" s="113"/>
      <c r="AZV2563" s="113"/>
      <c r="AZW2563" s="113"/>
      <c r="AZX2563" s="113"/>
      <c r="AZY2563" s="113"/>
      <c r="AZZ2563" s="113"/>
      <c r="BAA2563" s="113"/>
      <c r="BAB2563" s="113"/>
      <c r="BAC2563" s="113"/>
      <c r="BAD2563" s="113"/>
      <c r="BAE2563" s="113"/>
      <c r="BAF2563" s="113"/>
      <c r="BAG2563" s="113"/>
      <c r="BAH2563" s="113"/>
      <c r="BAI2563" s="113"/>
      <c r="BAJ2563" s="113"/>
      <c r="BAK2563" s="113"/>
      <c r="BAL2563" s="113"/>
      <c r="BAM2563" s="113"/>
      <c r="BAN2563" s="113"/>
      <c r="BAO2563" s="113"/>
      <c r="BAP2563" s="113"/>
      <c r="BAQ2563" s="113"/>
      <c r="BAR2563" s="113"/>
      <c r="BAS2563" s="113"/>
      <c r="BAT2563" s="113"/>
      <c r="BAU2563" s="113"/>
      <c r="BAV2563" s="113"/>
      <c r="BAW2563" s="113"/>
      <c r="BAX2563" s="113"/>
      <c r="BAY2563" s="113"/>
      <c r="BAZ2563" s="113"/>
      <c r="BBA2563" s="113"/>
      <c r="BBB2563" s="113"/>
      <c r="BBC2563" s="113"/>
      <c r="BBD2563" s="113"/>
      <c r="BBE2563" s="113"/>
      <c r="BBF2563" s="113"/>
      <c r="BBG2563" s="113"/>
      <c r="BBH2563" s="113"/>
      <c r="BBI2563" s="113"/>
      <c r="BBJ2563" s="113"/>
      <c r="BBK2563" s="113"/>
      <c r="BBL2563" s="113"/>
      <c r="BBM2563" s="113"/>
      <c r="BBN2563" s="113"/>
      <c r="BBO2563" s="113"/>
      <c r="BBP2563" s="113"/>
      <c r="BBQ2563" s="113"/>
      <c r="BBR2563" s="113"/>
      <c r="BBS2563" s="113"/>
      <c r="BBT2563" s="113"/>
      <c r="BBU2563" s="113"/>
      <c r="BBV2563" s="113"/>
      <c r="BBW2563" s="113"/>
      <c r="BBX2563" s="113"/>
      <c r="BBY2563" s="113"/>
      <c r="BBZ2563" s="113"/>
      <c r="BCA2563" s="113"/>
      <c r="BCB2563" s="113"/>
      <c r="BCC2563" s="113"/>
      <c r="BCD2563" s="113"/>
      <c r="BCE2563" s="113"/>
      <c r="BCF2563" s="113"/>
      <c r="BCG2563" s="113"/>
      <c r="BCH2563" s="113"/>
      <c r="BCI2563" s="113"/>
      <c r="BCJ2563" s="113"/>
      <c r="BCK2563" s="113"/>
      <c r="BCL2563" s="113"/>
      <c r="BCM2563" s="113"/>
      <c r="BCN2563" s="113"/>
      <c r="BCO2563" s="113"/>
      <c r="BCP2563" s="113"/>
      <c r="BCQ2563" s="113"/>
      <c r="BCR2563" s="113"/>
      <c r="BCS2563" s="113"/>
      <c r="BCT2563" s="113"/>
      <c r="BCU2563" s="113"/>
      <c r="BCV2563" s="113"/>
      <c r="BCW2563" s="113"/>
      <c r="BCX2563" s="113"/>
      <c r="BCY2563" s="113"/>
      <c r="BCZ2563" s="113"/>
      <c r="BDA2563" s="113"/>
      <c r="BDB2563" s="113"/>
      <c r="BDC2563" s="113"/>
      <c r="BDD2563" s="113"/>
      <c r="BDE2563" s="113"/>
      <c r="BDF2563" s="113"/>
      <c r="BDG2563" s="113"/>
      <c r="BDH2563" s="113"/>
      <c r="BDI2563" s="113"/>
      <c r="BDJ2563" s="113"/>
      <c r="BDK2563" s="113"/>
      <c r="BDL2563" s="113"/>
      <c r="BDM2563" s="113"/>
      <c r="BDN2563" s="113"/>
      <c r="BDO2563" s="113"/>
      <c r="BDP2563" s="113"/>
      <c r="BDQ2563" s="113"/>
      <c r="BDR2563" s="113"/>
      <c r="BDS2563" s="113"/>
      <c r="BDT2563" s="113"/>
      <c r="BDU2563" s="113"/>
      <c r="BDV2563" s="113"/>
      <c r="BDW2563" s="113"/>
      <c r="BDX2563" s="113"/>
      <c r="BDY2563" s="113"/>
      <c r="BDZ2563" s="113"/>
      <c r="BEA2563" s="113"/>
      <c r="BEB2563" s="113"/>
      <c r="BEC2563" s="113"/>
      <c r="BED2563" s="113"/>
      <c r="BEE2563" s="113"/>
      <c r="BEF2563" s="113"/>
      <c r="BEG2563" s="113"/>
      <c r="BEH2563" s="113"/>
      <c r="BEI2563" s="113"/>
      <c r="BEJ2563" s="113"/>
      <c r="BEK2563" s="113"/>
      <c r="BEL2563" s="113"/>
      <c r="BEM2563" s="113"/>
      <c r="BEN2563" s="113"/>
      <c r="BEO2563" s="113"/>
      <c r="BEP2563" s="113"/>
      <c r="BEQ2563" s="113"/>
      <c r="BER2563" s="113"/>
      <c r="BES2563" s="113"/>
      <c r="BET2563" s="113"/>
      <c r="BEU2563" s="113"/>
      <c r="BEV2563" s="113"/>
      <c r="BEW2563" s="113"/>
      <c r="BEX2563" s="113"/>
      <c r="BEY2563" s="113"/>
      <c r="BEZ2563" s="113"/>
      <c r="BFA2563" s="113"/>
      <c r="BFB2563" s="113"/>
      <c r="BFC2563" s="113"/>
      <c r="BFD2563" s="113"/>
      <c r="BFE2563" s="113"/>
      <c r="BFF2563" s="113"/>
      <c r="BFG2563" s="113"/>
      <c r="BFH2563" s="113"/>
      <c r="BFI2563" s="113"/>
      <c r="BFJ2563" s="113"/>
      <c r="BFK2563" s="113"/>
      <c r="BFL2563" s="113"/>
      <c r="BFM2563" s="113"/>
      <c r="BFN2563" s="113"/>
      <c r="BFO2563" s="113"/>
      <c r="BFP2563" s="113"/>
      <c r="BFQ2563" s="113"/>
      <c r="BFR2563" s="113"/>
      <c r="BFS2563" s="113"/>
      <c r="BFT2563" s="113"/>
      <c r="BFU2563" s="113"/>
      <c r="BFV2563" s="113"/>
      <c r="BFW2563" s="113"/>
      <c r="BFX2563" s="113"/>
      <c r="BFY2563" s="113"/>
      <c r="BFZ2563" s="113"/>
      <c r="BGA2563" s="113"/>
      <c r="BGB2563" s="113"/>
      <c r="BGC2563" s="113"/>
      <c r="BGD2563" s="113"/>
      <c r="BGE2563" s="113"/>
      <c r="BGF2563" s="113"/>
      <c r="BGG2563" s="113"/>
      <c r="BGH2563" s="113"/>
      <c r="BGI2563" s="113"/>
      <c r="BGJ2563" s="113"/>
      <c r="BGK2563" s="113"/>
      <c r="BGL2563" s="113"/>
      <c r="BGM2563" s="113"/>
      <c r="BGN2563" s="113"/>
      <c r="BGO2563" s="113"/>
      <c r="BGP2563" s="113"/>
      <c r="BGQ2563" s="113"/>
      <c r="BGR2563" s="113"/>
      <c r="BGS2563" s="113"/>
      <c r="BGT2563" s="113"/>
      <c r="BGU2563" s="113"/>
      <c r="BGV2563" s="113"/>
      <c r="BGW2563" s="113"/>
      <c r="BGX2563" s="113"/>
      <c r="BGY2563" s="113"/>
      <c r="BGZ2563" s="113"/>
      <c r="BHA2563" s="113"/>
      <c r="BHB2563" s="113"/>
      <c r="BHC2563" s="113"/>
      <c r="BHD2563" s="113"/>
      <c r="BHE2563" s="113"/>
      <c r="BHF2563" s="113"/>
      <c r="BHG2563" s="113"/>
      <c r="BHH2563" s="113"/>
      <c r="BHI2563" s="113"/>
      <c r="BHJ2563" s="113"/>
      <c r="BHK2563" s="113"/>
      <c r="BHL2563" s="113"/>
      <c r="BHM2563" s="113"/>
      <c r="BHN2563" s="113"/>
      <c r="BHO2563" s="113"/>
      <c r="BHP2563" s="113"/>
      <c r="BHQ2563" s="113"/>
      <c r="BHR2563" s="113"/>
      <c r="BHS2563" s="113"/>
      <c r="BHT2563" s="113"/>
      <c r="BHU2563" s="113"/>
      <c r="BHV2563" s="113"/>
      <c r="BHW2563" s="113"/>
      <c r="BHX2563" s="113"/>
      <c r="BHY2563" s="113"/>
      <c r="BHZ2563" s="113"/>
      <c r="BIA2563" s="113"/>
      <c r="BIB2563" s="113"/>
      <c r="BIC2563" s="113"/>
      <c r="BID2563" s="113"/>
      <c r="BIE2563" s="113"/>
      <c r="BIF2563" s="113"/>
      <c r="BIG2563" s="113"/>
      <c r="BIH2563" s="113"/>
      <c r="BII2563" s="113"/>
      <c r="BIJ2563" s="113"/>
      <c r="BIK2563" s="113"/>
      <c r="BIL2563" s="113"/>
      <c r="BIM2563" s="113"/>
      <c r="BIN2563" s="113"/>
      <c r="BIO2563" s="113"/>
      <c r="BIP2563" s="113"/>
      <c r="BIQ2563" s="113"/>
      <c r="BIR2563" s="113"/>
      <c r="BIS2563" s="113"/>
      <c r="BIT2563" s="113"/>
      <c r="BIU2563" s="113"/>
      <c r="BIV2563" s="113"/>
      <c r="BIW2563" s="113"/>
      <c r="BIX2563" s="113"/>
      <c r="BIY2563" s="113"/>
      <c r="BIZ2563" s="113"/>
      <c r="BJA2563" s="113"/>
      <c r="BJB2563" s="113"/>
      <c r="BJC2563" s="113"/>
      <c r="BJD2563" s="113"/>
      <c r="BJE2563" s="113"/>
      <c r="BJF2563" s="113"/>
      <c r="BJG2563" s="113"/>
      <c r="BJH2563" s="113"/>
      <c r="BJI2563" s="113"/>
      <c r="BJJ2563" s="113"/>
      <c r="BJK2563" s="113"/>
      <c r="BJL2563" s="113"/>
      <c r="BJM2563" s="113"/>
      <c r="BJN2563" s="113"/>
      <c r="BJO2563" s="113"/>
      <c r="BJP2563" s="113"/>
      <c r="BJQ2563" s="113"/>
      <c r="BJR2563" s="113"/>
      <c r="BJS2563" s="113"/>
      <c r="BJT2563" s="113"/>
      <c r="BJU2563" s="113"/>
      <c r="BJV2563" s="113"/>
      <c r="BJW2563" s="113"/>
      <c r="BJX2563" s="113"/>
      <c r="BJY2563" s="113"/>
      <c r="BJZ2563" s="113"/>
      <c r="BKA2563" s="113"/>
      <c r="BKB2563" s="113"/>
      <c r="BKC2563" s="113"/>
      <c r="BKD2563" s="113"/>
      <c r="BKE2563" s="113"/>
      <c r="BKF2563" s="113"/>
      <c r="BKG2563" s="113"/>
      <c r="BKH2563" s="113"/>
      <c r="BKI2563" s="113"/>
      <c r="BKJ2563" s="113"/>
      <c r="BKK2563" s="113"/>
      <c r="BKL2563" s="113"/>
      <c r="BKM2563" s="113"/>
      <c r="BKN2563" s="113"/>
      <c r="BKO2563" s="113"/>
      <c r="BKP2563" s="113"/>
      <c r="BKQ2563" s="113"/>
      <c r="BKR2563" s="113"/>
      <c r="BKS2563" s="113"/>
      <c r="BKT2563" s="113"/>
      <c r="BKU2563" s="113"/>
      <c r="BKV2563" s="113"/>
      <c r="BKW2563" s="113"/>
      <c r="BKX2563" s="113"/>
      <c r="BKY2563" s="113"/>
      <c r="BKZ2563" s="113"/>
      <c r="BLA2563" s="113"/>
      <c r="BLB2563" s="113"/>
      <c r="BLC2563" s="113"/>
      <c r="BLD2563" s="113"/>
      <c r="BLE2563" s="113"/>
      <c r="BLF2563" s="113"/>
      <c r="BLG2563" s="113"/>
      <c r="BLH2563" s="113"/>
      <c r="BLI2563" s="113"/>
      <c r="BLJ2563" s="113"/>
      <c r="BLK2563" s="113"/>
      <c r="BLL2563" s="113"/>
      <c r="BLM2563" s="113"/>
      <c r="BLN2563" s="113"/>
      <c r="BLO2563" s="113"/>
      <c r="BLP2563" s="113"/>
      <c r="BLQ2563" s="113"/>
      <c r="BLR2563" s="113"/>
      <c r="BLS2563" s="113"/>
      <c r="BLT2563" s="113"/>
      <c r="BLU2563" s="113"/>
      <c r="BLV2563" s="113"/>
      <c r="BLW2563" s="113"/>
      <c r="BLX2563" s="113"/>
      <c r="BLY2563" s="113"/>
      <c r="BLZ2563" s="113"/>
      <c r="BMA2563" s="113"/>
      <c r="BMB2563" s="113"/>
      <c r="BMC2563" s="113"/>
      <c r="BMD2563" s="113"/>
      <c r="BME2563" s="113"/>
      <c r="BMF2563" s="113"/>
      <c r="BMG2563" s="113"/>
      <c r="BMH2563" s="113"/>
      <c r="BMI2563" s="113"/>
      <c r="BMJ2563" s="113"/>
      <c r="BMK2563" s="113"/>
      <c r="BML2563" s="113"/>
      <c r="BMM2563" s="113"/>
      <c r="BMN2563" s="113"/>
      <c r="BMO2563" s="113"/>
      <c r="BMP2563" s="113"/>
      <c r="BMQ2563" s="113"/>
      <c r="BMR2563" s="113"/>
      <c r="BMS2563" s="113"/>
      <c r="BMT2563" s="113"/>
      <c r="BMU2563" s="113"/>
      <c r="BMV2563" s="113"/>
      <c r="BMW2563" s="113"/>
      <c r="BMX2563" s="113"/>
      <c r="BMY2563" s="113"/>
      <c r="BMZ2563" s="113"/>
      <c r="BNA2563" s="113"/>
      <c r="BNB2563" s="113"/>
      <c r="BNC2563" s="113"/>
      <c r="BND2563" s="113"/>
      <c r="BNE2563" s="113"/>
      <c r="BNF2563" s="113"/>
      <c r="BNG2563" s="113"/>
      <c r="BNH2563" s="113"/>
      <c r="BNI2563" s="113"/>
      <c r="BNJ2563" s="113"/>
      <c r="BNK2563" s="113"/>
      <c r="BNL2563" s="113"/>
      <c r="BNM2563" s="113"/>
      <c r="BNN2563" s="113"/>
      <c r="BNO2563" s="113"/>
      <c r="BNP2563" s="113"/>
      <c r="BNQ2563" s="113"/>
      <c r="BNR2563" s="113"/>
      <c r="BNS2563" s="113"/>
      <c r="BNT2563" s="113"/>
      <c r="BNU2563" s="113"/>
      <c r="BNV2563" s="113"/>
      <c r="BNW2563" s="113"/>
      <c r="BNX2563" s="113"/>
      <c r="BNY2563" s="113"/>
      <c r="BNZ2563" s="113"/>
      <c r="BOA2563" s="113"/>
      <c r="BOB2563" s="113"/>
      <c r="BOC2563" s="113"/>
      <c r="BOD2563" s="113"/>
      <c r="BOE2563" s="113"/>
      <c r="BOF2563" s="113"/>
      <c r="BOG2563" s="113"/>
      <c r="BOH2563" s="113"/>
      <c r="BOI2563" s="113"/>
      <c r="BOJ2563" s="113"/>
      <c r="BOK2563" s="113"/>
      <c r="BOL2563" s="113"/>
      <c r="BOM2563" s="113"/>
      <c r="BON2563" s="113"/>
      <c r="BOO2563" s="113"/>
      <c r="BOP2563" s="113"/>
      <c r="BOQ2563" s="113"/>
      <c r="BOR2563" s="113"/>
      <c r="BOS2563" s="113"/>
      <c r="BOT2563" s="113"/>
      <c r="BOU2563" s="113"/>
      <c r="BOV2563" s="113"/>
      <c r="BOW2563" s="113"/>
      <c r="BOX2563" s="113"/>
      <c r="BOY2563" s="113"/>
      <c r="BOZ2563" s="113"/>
      <c r="BPA2563" s="113"/>
      <c r="BPB2563" s="113"/>
      <c r="BPC2563" s="113"/>
      <c r="BPD2563" s="113"/>
      <c r="BPE2563" s="113"/>
      <c r="BPF2563" s="113"/>
      <c r="BPG2563" s="113"/>
      <c r="BPH2563" s="113"/>
      <c r="BPI2563" s="113"/>
      <c r="BPJ2563" s="113"/>
      <c r="BPK2563" s="113"/>
      <c r="BPL2563" s="113"/>
      <c r="BPM2563" s="113"/>
      <c r="BPN2563" s="113"/>
      <c r="BPO2563" s="113"/>
      <c r="BPP2563" s="113"/>
      <c r="BPQ2563" s="113"/>
      <c r="BPR2563" s="113"/>
      <c r="BPS2563" s="113"/>
      <c r="BPT2563" s="113"/>
      <c r="BPU2563" s="113"/>
      <c r="BPV2563" s="113"/>
      <c r="BPW2563" s="113"/>
      <c r="BPX2563" s="113"/>
      <c r="BPY2563" s="113"/>
      <c r="BPZ2563" s="113"/>
      <c r="BQA2563" s="113"/>
      <c r="BQB2563" s="113"/>
      <c r="BQC2563" s="113"/>
      <c r="BQD2563" s="113"/>
      <c r="BQE2563" s="113"/>
      <c r="BQF2563" s="113"/>
      <c r="BQG2563" s="113"/>
      <c r="BQH2563" s="113"/>
      <c r="BQI2563" s="113"/>
      <c r="BQJ2563" s="113"/>
      <c r="BQK2563" s="113"/>
      <c r="BQL2563" s="113"/>
      <c r="BQM2563" s="113"/>
      <c r="BQN2563" s="113"/>
      <c r="BQO2563" s="113"/>
      <c r="BQP2563" s="113"/>
      <c r="BQQ2563" s="113"/>
      <c r="BQR2563" s="113"/>
      <c r="BQS2563" s="113"/>
      <c r="BQT2563" s="113"/>
      <c r="BQU2563" s="113"/>
      <c r="BQV2563" s="113"/>
      <c r="BQW2563" s="113"/>
      <c r="BQX2563" s="113"/>
      <c r="BQY2563" s="113"/>
      <c r="BQZ2563" s="113"/>
      <c r="BRA2563" s="113"/>
      <c r="BRB2563" s="113"/>
      <c r="BRC2563" s="113"/>
      <c r="BRD2563" s="113"/>
      <c r="BRE2563" s="113"/>
      <c r="BRF2563" s="113"/>
      <c r="BRG2563" s="113"/>
      <c r="BRH2563" s="113"/>
      <c r="BRI2563" s="113"/>
      <c r="BRJ2563" s="113"/>
      <c r="BRK2563" s="113"/>
      <c r="BRL2563" s="113"/>
      <c r="BRM2563" s="113"/>
      <c r="BRN2563" s="113"/>
      <c r="BRO2563" s="113"/>
      <c r="BRP2563" s="113"/>
      <c r="BRQ2563" s="113"/>
      <c r="BRR2563" s="113"/>
      <c r="BRS2563" s="113"/>
      <c r="BRT2563" s="113"/>
      <c r="BRU2563" s="113"/>
      <c r="BRV2563" s="113"/>
      <c r="BRW2563" s="113"/>
      <c r="BRX2563" s="113"/>
      <c r="BRY2563" s="113"/>
      <c r="BRZ2563" s="113"/>
      <c r="BSA2563" s="113"/>
      <c r="BSB2563" s="113"/>
      <c r="BSC2563" s="113"/>
      <c r="BSD2563" s="113"/>
      <c r="BSE2563" s="113"/>
      <c r="BSF2563" s="113"/>
      <c r="BSG2563" s="113"/>
      <c r="BSH2563" s="113"/>
      <c r="BSI2563" s="113"/>
      <c r="BSJ2563" s="113"/>
      <c r="BSK2563" s="113"/>
      <c r="BSL2563" s="113"/>
      <c r="BSM2563" s="113"/>
      <c r="BSN2563" s="113"/>
      <c r="BSO2563" s="113"/>
      <c r="BSP2563" s="113"/>
      <c r="BSQ2563" s="113"/>
      <c r="BSR2563" s="113"/>
      <c r="BSS2563" s="113"/>
      <c r="BST2563" s="113"/>
      <c r="BSU2563" s="113"/>
      <c r="BSV2563" s="113"/>
      <c r="BSW2563" s="113"/>
      <c r="BSX2563" s="113"/>
      <c r="BSY2563" s="113"/>
      <c r="BSZ2563" s="113"/>
      <c r="BTA2563" s="113"/>
      <c r="BTB2563" s="113"/>
      <c r="BTC2563" s="113"/>
      <c r="BTD2563" s="113"/>
      <c r="BTE2563" s="113"/>
      <c r="BTF2563" s="113"/>
      <c r="BTG2563" s="113"/>
      <c r="BTH2563" s="113"/>
      <c r="BTI2563" s="113"/>
      <c r="BTJ2563" s="113"/>
      <c r="BTK2563" s="113"/>
      <c r="BTL2563" s="113"/>
      <c r="BTM2563" s="113"/>
      <c r="BTN2563" s="113"/>
      <c r="BTO2563" s="113"/>
      <c r="BTP2563" s="113"/>
      <c r="BTQ2563" s="113"/>
      <c r="BTR2563" s="113"/>
      <c r="BTS2563" s="113"/>
      <c r="BTT2563" s="113"/>
      <c r="BTU2563" s="113"/>
      <c r="BTV2563" s="113"/>
      <c r="BTW2563" s="113"/>
      <c r="BTX2563" s="113"/>
      <c r="BTY2563" s="113"/>
      <c r="BTZ2563" s="113"/>
      <c r="BUA2563" s="113"/>
      <c r="BUB2563" s="113"/>
      <c r="BUC2563" s="113"/>
      <c r="BUD2563" s="113"/>
      <c r="BUE2563" s="113"/>
      <c r="BUF2563" s="113"/>
      <c r="BUG2563" s="113"/>
      <c r="BUH2563" s="113"/>
      <c r="BUI2563" s="113"/>
      <c r="BUJ2563" s="113"/>
      <c r="BUK2563" s="113"/>
      <c r="BUL2563" s="113"/>
      <c r="BUM2563" s="113"/>
      <c r="BUN2563" s="113"/>
      <c r="BUO2563" s="113"/>
      <c r="BUP2563" s="113"/>
      <c r="BUQ2563" s="113"/>
      <c r="BUR2563" s="113"/>
      <c r="BUS2563" s="113"/>
      <c r="BUT2563" s="113"/>
      <c r="BUU2563" s="113"/>
      <c r="BUV2563" s="113"/>
      <c r="BUW2563" s="113"/>
      <c r="BUX2563" s="113"/>
      <c r="BUY2563" s="113"/>
      <c r="BUZ2563" s="113"/>
      <c r="BVA2563" s="113"/>
      <c r="BVB2563" s="113"/>
      <c r="BVC2563" s="113"/>
      <c r="BVD2563" s="113"/>
      <c r="BVE2563" s="113"/>
      <c r="BVF2563" s="113"/>
      <c r="BVG2563" s="113"/>
      <c r="BVH2563" s="113"/>
      <c r="BVI2563" s="113"/>
      <c r="BVJ2563" s="113"/>
      <c r="BVK2563" s="113"/>
      <c r="BVL2563" s="113"/>
      <c r="BVM2563" s="113"/>
      <c r="BVN2563" s="113"/>
      <c r="BVO2563" s="113"/>
      <c r="BVP2563" s="113"/>
      <c r="BVQ2563" s="113"/>
      <c r="BVR2563" s="113"/>
      <c r="BVS2563" s="113"/>
      <c r="BVT2563" s="113"/>
      <c r="BVU2563" s="113"/>
      <c r="BVV2563" s="113"/>
      <c r="BVW2563" s="113"/>
      <c r="BVX2563" s="113"/>
      <c r="BVY2563" s="113"/>
      <c r="BVZ2563" s="113"/>
      <c r="BWA2563" s="113"/>
      <c r="BWB2563" s="113"/>
      <c r="BWC2563" s="113"/>
      <c r="BWD2563" s="113"/>
      <c r="BWE2563" s="113"/>
      <c r="BWF2563" s="113"/>
      <c r="BWG2563" s="113"/>
      <c r="BWH2563" s="113"/>
      <c r="BWI2563" s="113"/>
      <c r="BWJ2563" s="113"/>
      <c r="BWK2563" s="113"/>
      <c r="BWL2563" s="113"/>
      <c r="BWM2563" s="113"/>
      <c r="BWN2563" s="113"/>
      <c r="BWO2563" s="113"/>
      <c r="BWP2563" s="113"/>
      <c r="BWQ2563" s="113"/>
      <c r="BWR2563" s="113"/>
      <c r="BWS2563" s="113"/>
      <c r="BWT2563" s="113"/>
      <c r="BWU2563" s="113"/>
      <c r="BWV2563" s="113"/>
      <c r="BWW2563" s="113"/>
      <c r="BWX2563" s="113"/>
      <c r="BWY2563" s="113"/>
      <c r="BWZ2563" s="113"/>
      <c r="BXA2563" s="113"/>
      <c r="BXB2563" s="113"/>
      <c r="BXC2563" s="113"/>
      <c r="BXD2563" s="113"/>
      <c r="BXE2563" s="113"/>
      <c r="BXF2563" s="113"/>
      <c r="BXG2563" s="113"/>
      <c r="BXH2563" s="113"/>
      <c r="BXI2563" s="113"/>
      <c r="BXJ2563" s="113"/>
      <c r="BXK2563" s="113"/>
      <c r="BXL2563" s="113"/>
      <c r="BXM2563" s="113"/>
      <c r="BXN2563" s="113"/>
      <c r="BXO2563" s="113"/>
      <c r="BXP2563" s="113"/>
      <c r="BXQ2563" s="113"/>
      <c r="BXR2563" s="113"/>
      <c r="BXS2563" s="113"/>
      <c r="BXT2563" s="113"/>
      <c r="BXU2563" s="113"/>
      <c r="BXV2563" s="113"/>
      <c r="BXW2563" s="113"/>
      <c r="BXX2563" s="113"/>
      <c r="BXY2563" s="113"/>
      <c r="BXZ2563" s="113"/>
      <c r="BYA2563" s="113"/>
      <c r="BYB2563" s="113"/>
      <c r="BYC2563" s="113"/>
      <c r="BYD2563" s="113"/>
      <c r="BYE2563" s="113"/>
      <c r="BYF2563" s="113"/>
      <c r="BYG2563" s="113"/>
      <c r="BYH2563" s="113"/>
      <c r="BYI2563" s="113"/>
      <c r="BYJ2563" s="113"/>
      <c r="BYK2563" s="113"/>
      <c r="BYL2563" s="113"/>
      <c r="BYM2563" s="113"/>
      <c r="BYN2563" s="113"/>
      <c r="BYO2563" s="113"/>
      <c r="BYP2563" s="113"/>
      <c r="BYQ2563" s="113"/>
      <c r="BYR2563" s="113"/>
      <c r="BYS2563" s="113"/>
      <c r="BYT2563" s="113"/>
      <c r="BYU2563" s="113"/>
      <c r="BYV2563" s="113"/>
      <c r="BYW2563" s="113"/>
      <c r="BYX2563" s="113"/>
      <c r="BYY2563" s="113"/>
      <c r="BYZ2563" s="113"/>
      <c r="BZA2563" s="113"/>
      <c r="BZB2563" s="113"/>
      <c r="BZC2563" s="113"/>
      <c r="BZD2563" s="113"/>
      <c r="BZE2563" s="113"/>
      <c r="BZF2563" s="113"/>
      <c r="BZG2563" s="113"/>
      <c r="BZH2563" s="113"/>
      <c r="BZI2563" s="113"/>
      <c r="BZJ2563" s="113"/>
      <c r="BZK2563" s="113"/>
      <c r="BZL2563" s="113"/>
      <c r="BZM2563" s="113"/>
      <c r="BZN2563" s="113"/>
      <c r="BZO2563" s="113"/>
      <c r="BZP2563" s="113"/>
      <c r="BZQ2563" s="113"/>
      <c r="BZR2563" s="113"/>
      <c r="BZS2563" s="113"/>
      <c r="BZT2563" s="113"/>
      <c r="BZU2563" s="113"/>
      <c r="BZV2563" s="113"/>
      <c r="BZW2563" s="113"/>
      <c r="BZX2563" s="113"/>
      <c r="BZY2563" s="113"/>
      <c r="BZZ2563" s="113"/>
      <c r="CAA2563" s="113"/>
      <c r="CAB2563" s="113"/>
      <c r="CAC2563" s="113"/>
      <c r="CAD2563" s="113"/>
      <c r="CAE2563" s="113"/>
      <c r="CAF2563" s="113"/>
      <c r="CAG2563" s="113"/>
      <c r="CAH2563" s="113"/>
      <c r="CAI2563" s="113"/>
      <c r="CAJ2563" s="113"/>
      <c r="CAK2563" s="113"/>
      <c r="CAL2563" s="113"/>
      <c r="CAM2563" s="113"/>
      <c r="CAN2563" s="113"/>
      <c r="CAO2563" s="113"/>
      <c r="CAP2563" s="113"/>
      <c r="CAQ2563" s="113"/>
      <c r="CAR2563" s="113"/>
      <c r="CAS2563" s="113"/>
      <c r="CAT2563" s="113"/>
      <c r="CAU2563" s="113"/>
      <c r="CAV2563" s="113"/>
      <c r="CAW2563" s="113"/>
      <c r="CAX2563" s="113"/>
      <c r="CAY2563" s="113"/>
      <c r="CAZ2563" s="113"/>
      <c r="CBA2563" s="113"/>
      <c r="CBB2563" s="113"/>
      <c r="CBC2563" s="113"/>
      <c r="CBD2563" s="113"/>
      <c r="CBE2563" s="113"/>
      <c r="CBF2563" s="113"/>
      <c r="CBG2563" s="113"/>
      <c r="CBH2563" s="113"/>
      <c r="CBI2563" s="113"/>
      <c r="CBJ2563" s="113"/>
      <c r="CBK2563" s="113"/>
      <c r="CBL2563" s="113"/>
      <c r="CBM2563" s="113"/>
      <c r="CBN2563" s="113"/>
      <c r="CBO2563" s="113"/>
      <c r="CBP2563" s="113"/>
      <c r="CBQ2563" s="113"/>
      <c r="CBR2563" s="113"/>
      <c r="CBS2563" s="113"/>
      <c r="CBT2563" s="113"/>
      <c r="CBU2563" s="113"/>
      <c r="CBV2563" s="113"/>
      <c r="CBW2563" s="113"/>
      <c r="CBX2563" s="113"/>
      <c r="CBY2563" s="113"/>
      <c r="CBZ2563" s="113"/>
      <c r="CCA2563" s="113"/>
      <c r="CCB2563" s="113"/>
      <c r="CCC2563" s="113"/>
      <c r="CCD2563" s="113"/>
      <c r="CCE2563" s="113"/>
      <c r="CCF2563" s="113"/>
      <c r="CCG2563" s="113"/>
      <c r="CCH2563" s="113"/>
      <c r="CCI2563" s="113"/>
      <c r="CCJ2563" s="113"/>
      <c r="CCK2563" s="113"/>
      <c r="CCL2563" s="113"/>
      <c r="CCM2563" s="113"/>
      <c r="CCN2563" s="113"/>
      <c r="CCO2563" s="113"/>
      <c r="CCP2563" s="113"/>
      <c r="CCQ2563" s="113"/>
      <c r="CCR2563" s="113"/>
      <c r="CCS2563" s="113"/>
      <c r="CCT2563" s="113"/>
      <c r="CCU2563" s="113"/>
      <c r="CCV2563" s="113"/>
      <c r="CCW2563" s="113"/>
      <c r="CCX2563" s="113"/>
      <c r="CCY2563" s="113"/>
      <c r="CCZ2563" s="113"/>
      <c r="CDA2563" s="113"/>
      <c r="CDB2563" s="113"/>
      <c r="CDC2563" s="113"/>
      <c r="CDD2563" s="113"/>
      <c r="CDE2563" s="113"/>
      <c r="CDF2563" s="113"/>
      <c r="CDG2563" s="113"/>
      <c r="CDH2563" s="113"/>
      <c r="CDI2563" s="113"/>
      <c r="CDJ2563" s="113"/>
      <c r="CDK2563" s="113"/>
      <c r="CDL2563" s="113"/>
      <c r="CDM2563" s="113"/>
      <c r="CDN2563" s="113"/>
      <c r="CDO2563" s="113"/>
      <c r="CDP2563" s="113"/>
      <c r="CDQ2563" s="113"/>
      <c r="CDR2563" s="113"/>
      <c r="CDS2563" s="113"/>
      <c r="CDT2563" s="113"/>
      <c r="CDU2563" s="113"/>
      <c r="CDV2563" s="113"/>
      <c r="CDW2563" s="113"/>
      <c r="CDX2563" s="113"/>
      <c r="CDY2563" s="113"/>
      <c r="CDZ2563" s="113"/>
      <c r="CEA2563" s="113"/>
      <c r="CEB2563" s="113"/>
      <c r="CEC2563" s="113"/>
      <c r="CED2563" s="113"/>
      <c r="CEE2563" s="113"/>
      <c r="CEF2563" s="113"/>
      <c r="CEG2563" s="113"/>
      <c r="CEH2563" s="113"/>
      <c r="CEI2563" s="113"/>
      <c r="CEJ2563" s="113"/>
      <c r="CEK2563" s="113"/>
      <c r="CEL2563" s="113"/>
      <c r="CEM2563" s="113"/>
      <c r="CEN2563" s="113"/>
      <c r="CEO2563" s="113"/>
      <c r="CEP2563" s="113"/>
      <c r="CEQ2563" s="113"/>
      <c r="CER2563" s="113"/>
      <c r="CES2563" s="113"/>
      <c r="CET2563" s="113"/>
      <c r="CEU2563" s="113"/>
      <c r="CEV2563" s="113"/>
      <c r="CEW2563" s="113"/>
      <c r="CEX2563" s="113"/>
      <c r="CEY2563" s="113"/>
      <c r="CEZ2563" s="113"/>
      <c r="CFA2563" s="113"/>
      <c r="CFB2563" s="113"/>
      <c r="CFC2563" s="113"/>
      <c r="CFD2563" s="113"/>
      <c r="CFE2563" s="113"/>
      <c r="CFF2563" s="113"/>
      <c r="CFG2563" s="113"/>
      <c r="CFH2563" s="113"/>
      <c r="CFI2563" s="113"/>
      <c r="CFJ2563" s="113"/>
      <c r="CFK2563" s="113"/>
      <c r="CFL2563" s="113"/>
      <c r="CFM2563" s="113"/>
      <c r="CFN2563" s="113"/>
      <c r="CFO2563" s="113"/>
      <c r="CFP2563" s="113"/>
      <c r="CFQ2563" s="113"/>
      <c r="CFR2563" s="113"/>
      <c r="CFS2563" s="113"/>
      <c r="CFT2563" s="113"/>
      <c r="CFU2563" s="113"/>
      <c r="CFV2563" s="113"/>
      <c r="CFW2563" s="113"/>
      <c r="CFX2563" s="113"/>
      <c r="CFY2563" s="113"/>
      <c r="CFZ2563" s="113"/>
      <c r="CGA2563" s="113"/>
      <c r="CGB2563" s="113"/>
      <c r="CGC2563" s="113"/>
      <c r="CGD2563" s="113"/>
      <c r="CGE2563" s="113"/>
      <c r="CGF2563" s="113"/>
      <c r="CGG2563" s="113"/>
      <c r="CGH2563" s="113"/>
      <c r="CGI2563" s="113"/>
      <c r="CGJ2563" s="113"/>
      <c r="CGK2563" s="113"/>
      <c r="CGL2563" s="113"/>
      <c r="CGM2563" s="113"/>
      <c r="CGN2563" s="113"/>
      <c r="CGO2563" s="113"/>
      <c r="CGP2563" s="113"/>
      <c r="CGQ2563" s="113"/>
      <c r="CGR2563" s="113"/>
      <c r="CGS2563" s="113"/>
      <c r="CGT2563" s="113"/>
      <c r="CGU2563" s="113"/>
      <c r="CGV2563" s="113"/>
      <c r="CGW2563" s="113"/>
      <c r="CGX2563" s="113"/>
      <c r="CGY2563" s="113"/>
      <c r="CGZ2563" s="113"/>
      <c r="CHA2563" s="113"/>
      <c r="CHB2563" s="113"/>
      <c r="CHC2563" s="113"/>
      <c r="CHD2563" s="113"/>
      <c r="CHE2563" s="113"/>
      <c r="CHF2563" s="113"/>
      <c r="CHG2563" s="113"/>
      <c r="CHH2563" s="113"/>
      <c r="CHI2563" s="113"/>
      <c r="CHJ2563" s="113"/>
      <c r="CHK2563" s="113"/>
      <c r="CHL2563" s="113"/>
      <c r="CHM2563" s="113"/>
      <c r="CHN2563" s="113"/>
      <c r="CHO2563" s="113"/>
      <c r="CHP2563" s="113"/>
      <c r="CHQ2563" s="113"/>
      <c r="CHR2563" s="113"/>
      <c r="CHS2563" s="113"/>
      <c r="CHT2563" s="113"/>
      <c r="CHU2563" s="113"/>
      <c r="CHV2563" s="113"/>
      <c r="CHW2563" s="113"/>
      <c r="CHX2563" s="113"/>
      <c r="CHY2563" s="113"/>
      <c r="CHZ2563" s="113"/>
      <c r="CIA2563" s="113"/>
      <c r="CIB2563" s="113"/>
      <c r="CIC2563" s="113"/>
      <c r="CID2563" s="113"/>
      <c r="CIE2563" s="113"/>
      <c r="CIF2563" s="113"/>
      <c r="CIG2563" s="113"/>
      <c r="CIH2563" s="113"/>
      <c r="CII2563" s="113"/>
      <c r="CIJ2563" s="113"/>
      <c r="CIK2563" s="113"/>
      <c r="CIL2563" s="113"/>
      <c r="CIM2563" s="113"/>
      <c r="CIN2563" s="113"/>
      <c r="CIO2563" s="113"/>
      <c r="CIP2563" s="113"/>
      <c r="CIQ2563" s="113"/>
      <c r="CIR2563" s="113"/>
      <c r="CIS2563" s="113"/>
      <c r="CIT2563" s="113"/>
      <c r="CIU2563" s="113"/>
      <c r="CIV2563" s="113"/>
      <c r="CIW2563" s="113"/>
      <c r="CIX2563" s="113"/>
      <c r="CIY2563" s="113"/>
      <c r="CIZ2563" s="113"/>
      <c r="CJA2563" s="113"/>
      <c r="CJB2563" s="113"/>
      <c r="CJC2563" s="113"/>
      <c r="CJD2563" s="113"/>
      <c r="CJE2563" s="113"/>
      <c r="CJF2563" s="113"/>
      <c r="CJG2563" s="113"/>
      <c r="CJH2563" s="113"/>
      <c r="CJI2563" s="113"/>
      <c r="CJJ2563" s="113"/>
      <c r="CJK2563" s="113"/>
      <c r="CJL2563" s="113"/>
      <c r="CJM2563" s="113"/>
      <c r="CJN2563" s="113"/>
      <c r="CJO2563" s="113"/>
      <c r="CJP2563" s="113"/>
      <c r="CJQ2563" s="113"/>
      <c r="CJR2563" s="113"/>
      <c r="CJS2563" s="113"/>
      <c r="CJT2563" s="113"/>
      <c r="CJU2563" s="113"/>
      <c r="CJV2563" s="113"/>
      <c r="CJW2563" s="113"/>
      <c r="CJX2563" s="113"/>
      <c r="CJY2563" s="113"/>
      <c r="CJZ2563" s="113"/>
      <c r="CKA2563" s="113"/>
      <c r="CKB2563" s="113"/>
      <c r="CKC2563" s="113"/>
      <c r="CKD2563" s="113"/>
      <c r="CKE2563" s="113"/>
      <c r="CKF2563" s="113"/>
      <c r="CKG2563" s="113"/>
      <c r="CKH2563" s="113"/>
      <c r="CKI2563" s="113"/>
      <c r="CKJ2563" s="113"/>
      <c r="CKK2563" s="113"/>
      <c r="CKL2563" s="113"/>
      <c r="CKM2563" s="113"/>
      <c r="CKN2563" s="113"/>
      <c r="CKO2563" s="113"/>
      <c r="CKP2563" s="113"/>
      <c r="CKQ2563" s="113"/>
      <c r="CKR2563" s="113"/>
      <c r="CKS2563" s="113"/>
      <c r="CKT2563" s="113"/>
      <c r="CKU2563" s="113"/>
      <c r="CKV2563" s="113"/>
      <c r="CKW2563" s="113"/>
      <c r="CKX2563" s="113"/>
      <c r="CKY2563" s="113"/>
      <c r="CKZ2563" s="113"/>
      <c r="CLA2563" s="113"/>
      <c r="CLB2563" s="113"/>
      <c r="CLC2563" s="113"/>
      <c r="CLD2563" s="113"/>
      <c r="CLE2563" s="113"/>
      <c r="CLF2563" s="113"/>
      <c r="CLG2563" s="113"/>
      <c r="CLH2563" s="113"/>
      <c r="CLI2563" s="113"/>
      <c r="CLJ2563" s="113"/>
      <c r="CLK2563" s="113"/>
      <c r="CLL2563" s="113"/>
      <c r="CLM2563" s="113"/>
      <c r="CLN2563" s="113"/>
      <c r="CLO2563" s="113"/>
      <c r="CLP2563" s="113"/>
      <c r="CLQ2563" s="113"/>
      <c r="CLR2563" s="113"/>
      <c r="CLS2563" s="113"/>
      <c r="CLT2563" s="113"/>
      <c r="CLU2563" s="113"/>
      <c r="CLV2563" s="113"/>
      <c r="CLW2563" s="113"/>
      <c r="CLX2563" s="113"/>
      <c r="CLY2563" s="113"/>
      <c r="CLZ2563" s="113"/>
      <c r="CMA2563" s="113"/>
      <c r="CMB2563" s="113"/>
      <c r="CMC2563" s="113"/>
      <c r="CMD2563" s="113"/>
      <c r="CME2563" s="113"/>
      <c r="CMF2563" s="113"/>
      <c r="CMG2563" s="113"/>
      <c r="CMH2563" s="113"/>
      <c r="CMI2563" s="113"/>
      <c r="CMJ2563" s="113"/>
      <c r="CMK2563" s="113"/>
      <c r="CML2563" s="113"/>
      <c r="CMM2563" s="113"/>
      <c r="CMN2563" s="113"/>
      <c r="CMO2563" s="113"/>
      <c r="CMP2563" s="113"/>
      <c r="CMQ2563" s="113"/>
      <c r="CMR2563" s="113"/>
      <c r="CMS2563" s="113"/>
      <c r="CMT2563" s="113"/>
      <c r="CMU2563" s="113"/>
      <c r="CMV2563" s="113"/>
      <c r="CMW2563" s="113"/>
      <c r="CMX2563" s="113"/>
      <c r="CMY2563" s="113"/>
      <c r="CMZ2563" s="113"/>
      <c r="CNA2563" s="113"/>
      <c r="CNB2563" s="113"/>
      <c r="CNC2563" s="113"/>
      <c r="CND2563" s="113"/>
      <c r="CNE2563" s="113"/>
      <c r="CNF2563" s="113"/>
      <c r="CNG2563" s="113"/>
      <c r="CNH2563" s="113"/>
      <c r="CNI2563" s="113"/>
      <c r="CNJ2563" s="113"/>
      <c r="CNK2563" s="113"/>
      <c r="CNL2563" s="113"/>
      <c r="CNM2563" s="113"/>
      <c r="CNN2563" s="113"/>
      <c r="CNO2563" s="113"/>
      <c r="CNP2563" s="113"/>
      <c r="CNQ2563" s="113"/>
      <c r="CNR2563" s="113"/>
      <c r="CNS2563" s="113"/>
      <c r="CNT2563" s="113"/>
      <c r="CNU2563" s="113"/>
      <c r="CNV2563" s="113"/>
      <c r="CNW2563" s="113"/>
      <c r="CNX2563" s="113"/>
      <c r="CNY2563" s="113"/>
      <c r="CNZ2563" s="113"/>
      <c r="COA2563" s="113"/>
      <c r="COB2563" s="113"/>
      <c r="COC2563" s="113"/>
      <c r="COD2563" s="113"/>
      <c r="COE2563" s="113"/>
      <c r="COF2563" s="113"/>
      <c r="COG2563" s="113"/>
      <c r="COH2563" s="113"/>
      <c r="COI2563" s="113"/>
      <c r="COJ2563" s="113"/>
      <c r="COK2563" s="113"/>
      <c r="COL2563" s="113"/>
      <c r="COM2563" s="113"/>
      <c r="CON2563" s="113"/>
      <c r="COO2563" s="113"/>
      <c r="COP2563" s="113"/>
      <c r="COQ2563" s="113"/>
      <c r="COR2563" s="113"/>
      <c r="COS2563" s="113"/>
      <c r="COT2563" s="113"/>
      <c r="COU2563" s="113"/>
      <c r="COV2563" s="113"/>
      <c r="COW2563" s="113"/>
      <c r="COX2563" s="113"/>
      <c r="COY2563" s="113"/>
      <c r="COZ2563" s="113"/>
      <c r="CPA2563" s="113"/>
      <c r="CPB2563" s="113"/>
      <c r="CPC2563" s="113"/>
      <c r="CPD2563" s="113"/>
      <c r="CPE2563" s="113"/>
      <c r="CPF2563" s="113"/>
      <c r="CPG2563" s="113"/>
      <c r="CPH2563" s="113"/>
      <c r="CPI2563" s="113"/>
      <c r="CPJ2563" s="113"/>
      <c r="CPK2563" s="113"/>
      <c r="CPL2563" s="113"/>
      <c r="CPM2563" s="113"/>
      <c r="CPN2563" s="113"/>
      <c r="CPO2563" s="113"/>
      <c r="CPP2563" s="113"/>
      <c r="CPQ2563" s="113"/>
      <c r="CPR2563" s="113"/>
      <c r="CPS2563" s="113"/>
      <c r="CPT2563" s="113"/>
      <c r="CPU2563" s="113"/>
      <c r="CPV2563" s="113"/>
      <c r="CPW2563" s="113"/>
      <c r="CPX2563" s="113"/>
      <c r="CPY2563" s="113"/>
      <c r="CPZ2563" s="113"/>
      <c r="CQA2563" s="113"/>
      <c r="CQB2563" s="113"/>
      <c r="CQC2563" s="113"/>
      <c r="CQD2563" s="113"/>
      <c r="CQE2563" s="113"/>
      <c r="CQF2563" s="113"/>
      <c r="CQG2563" s="113"/>
      <c r="CQH2563" s="113"/>
      <c r="CQI2563" s="113"/>
      <c r="CQJ2563" s="113"/>
      <c r="CQK2563" s="113"/>
      <c r="CQL2563" s="113"/>
      <c r="CQM2563" s="113"/>
      <c r="CQN2563" s="113"/>
      <c r="CQO2563" s="113"/>
      <c r="CQP2563" s="113"/>
      <c r="CQQ2563" s="113"/>
      <c r="CQR2563" s="113"/>
      <c r="CQS2563" s="113"/>
      <c r="CQT2563" s="113"/>
      <c r="CQU2563" s="113"/>
      <c r="CQV2563" s="113"/>
      <c r="CQW2563" s="113"/>
      <c r="CQX2563" s="113"/>
      <c r="CQY2563" s="113"/>
      <c r="CQZ2563" s="113"/>
      <c r="CRA2563" s="113"/>
      <c r="CRB2563" s="113"/>
      <c r="CRC2563" s="113"/>
      <c r="CRD2563" s="113"/>
      <c r="CRE2563" s="113"/>
      <c r="CRF2563" s="113"/>
      <c r="CRG2563" s="113"/>
      <c r="CRH2563" s="113"/>
      <c r="CRI2563" s="113"/>
      <c r="CRJ2563" s="113"/>
      <c r="CRK2563" s="113"/>
      <c r="CRL2563" s="113"/>
      <c r="CRM2563" s="113"/>
      <c r="CRN2563" s="113"/>
      <c r="CRO2563" s="113"/>
      <c r="CRP2563" s="113"/>
      <c r="CRQ2563" s="113"/>
      <c r="CRR2563" s="113"/>
      <c r="CRS2563" s="113"/>
      <c r="CRT2563" s="113"/>
      <c r="CRU2563" s="113"/>
      <c r="CRV2563" s="113"/>
      <c r="CRW2563" s="113"/>
      <c r="CRX2563" s="113"/>
      <c r="CRY2563" s="113"/>
      <c r="CRZ2563" s="113"/>
      <c r="CSA2563" s="113"/>
      <c r="CSB2563" s="113"/>
      <c r="CSC2563" s="113"/>
      <c r="CSD2563" s="113"/>
      <c r="CSE2563" s="113"/>
      <c r="CSF2563" s="113"/>
      <c r="CSG2563" s="113"/>
      <c r="CSH2563" s="113"/>
      <c r="CSI2563" s="113"/>
      <c r="CSJ2563" s="113"/>
      <c r="CSK2563" s="113"/>
      <c r="CSL2563" s="113"/>
      <c r="CSM2563" s="113"/>
      <c r="CSN2563" s="113"/>
      <c r="CSO2563" s="113"/>
      <c r="CSP2563" s="113"/>
      <c r="CSQ2563" s="113"/>
      <c r="CSR2563" s="113"/>
      <c r="CSS2563" s="113"/>
      <c r="CST2563" s="113"/>
      <c r="CSU2563" s="113"/>
      <c r="CSV2563" s="113"/>
      <c r="CSW2563" s="113"/>
      <c r="CSX2563" s="113"/>
      <c r="CSY2563" s="113"/>
      <c r="CSZ2563" s="113"/>
      <c r="CTA2563" s="113"/>
      <c r="CTB2563" s="113"/>
      <c r="CTC2563" s="113"/>
      <c r="CTD2563" s="113"/>
      <c r="CTE2563" s="113"/>
      <c r="CTF2563" s="113"/>
      <c r="CTG2563" s="113"/>
      <c r="CTH2563" s="113"/>
      <c r="CTI2563" s="113"/>
      <c r="CTJ2563" s="113"/>
      <c r="CTK2563" s="113"/>
      <c r="CTL2563" s="113"/>
      <c r="CTM2563" s="113"/>
      <c r="CTN2563" s="113"/>
      <c r="CTO2563" s="113"/>
      <c r="CTP2563" s="113"/>
      <c r="CTQ2563" s="113"/>
      <c r="CTR2563" s="113"/>
      <c r="CTS2563" s="113"/>
      <c r="CTT2563" s="113"/>
      <c r="CTU2563" s="113"/>
      <c r="CTV2563" s="113"/>
      <c r="CTW2563" s="113"/>
      <c r="CTX2563" s="113"/>
      <c r="CTY2563" s="113"/>
      <c r="CTZ2563" s="113"/>
      <c r="CUA2563" s="113"/>
      <c r="CUB2563" s="113"/>
      <c r="CUC2563" s="113"/>
      <c r="CUD2563" s="113"/>
      <c r="CUE2563" s="113"/>
      <c r="CUF2563" s="113"/>
      <c r="CUG2563" s="113"/>
      <c r="CUH2563" s="113"/>
      <c r="CUI2563" s="113"/>
      <c r="CUJ2563" s="113"/>
      <c r="CUK2563" s="113"/>
      <c r="CUL2563" s="113"/>
      <c r="CUM2563" s="113"/>
      <c r="CUN2563" s="113"/>
      <c r="CUO2563" s="113"/>
      <c r="CUP2563" s="113"/>
      <c r="CUQ2563" s="113"/>
      <c r="CUR2563" s="113"/>
      <c r="CUS2563" s="113"/>
      <c r="CUT2563" s="113"/>
      <c r="CUU2563" s="113"/>
      <c r="CUV2563" s="113"/>
      <c r="CUW2563" s="113"/>
      <c r="CUX2563" s="113"/>
      <c r="CUY2563" s="113"/>
      <c r="CUZ2563" s="113"/>
      <c r="CVA2563" s="113"/>
      <c r="CVB2563" s="113"/>
      <c r="CVC2563" s="113"/>
      <c r="CVD2563" s="113"/>
      <c r="CVE2563" s="113"/>
      <c r="CVF2563" s="113"/>
      <c r="CVG2563" s="113"/>
      <c r="CVH2563" s="113"/>
      <c r="CVI2563" s="113"/>
      <c r="CVJ2563" s="113"/>
      <c r="CVK2563" s="113"/>
      <c r="CVL2563" s="113"/>
      <c r="CVM2563" s="113"/>
      <c r="CVN2563" s="113"/>
      <c r="CVO2563" s="113"/>
      <c r="CVP2563" s="113"/>
      <c r="CVQ2563" s="113"/>
      <c r="CVR2563" s="113"/>
      <c r="CVS2563" s="113"/>
      <c r="CVT2563" s="113"/>
      <c r="CVU2563" s="113"/>
      <c r="CVV2563" s="113"/>
      <c r="CVW2563" s="113"/>
      <c r="CVX2563" s="113"/>
      <c r="CVY2563" s="113"/>
      <c r="CVZ2563" s="113"/>
      <c r="CWA2563" s="113"/>
      <c r="CWB2563" s="113"/>
      <c r="CWC2563" s="113"/>
      <c r="CWD2563" s="113"/>
      <c r="CWE2563" s="113"/>
      <c r="CWF2563" s="113"/>
      <c r="CWG2563" s="113"/>
      <c r="CWH2563" s="113"/>
      <c r="CWI2563" s="113"/>
      <c r="CWJ2563" s="113"/>
      <c r="CWK2563" s="113"/>
      <c r="CWL2563" s="113"/>
      <c r="CWM2563" s="113"/>
      <c r="CWN2563" s="113"/>
      <c r="CWO2563" s="113"/>
      <c r="CWP2563" s="113"/>
      <c r="CWQ2563" s="113"/>
      <c r="CWR2563" s="113"/>
      <c r="CWS2563" s="113"/>
      <c r="CWT2563" s="113"/>
      <c r="CWU2563" s="113"/>
      <c r="CWV2563" s="113"/>
      <c r="CWW2563" s="113"/>
      <c r="CWX2563" s="113"/>
      <c r="CWY2563" s="113"/>
      <c r="CWZ2563" s="113"/>
      <c r="CXA2563" s="113"/>
      <c r="CXB2563" s="113"/>
      <c r="CXC2563" s="113"/>
      <c r="CXD2563" s="113"/>
      <c r="CXE2563" s="113"/>
      <c r="CXF2563" s="113"/>
      <c r="CXG2563" s="113"/>
      <c r="CXH2563" s="113"/>
      <c r="CXI2563" s="113"/>
      <c r="CXJ2563" s="113"/>
      <c r="CXK2563" s="113"/>
      <c r="CXL2563" s="113"/>
      <c r="CXM2563" s="113"/>
      <c r="CXN2563" s="113"/>
      <c r="CXO2563" s="113"/>
      <c r="CXP2563" s="113"/>
      <c r="CXQ2563" s="113"/>
      <c r="CXR2563" s="113"/>
      <c r="CXS2563" s="113"/>
      <c r="CXT2563" s="113"/>
      <c r="CXU2563" s="113"/>
      <c r="CXV2563" s="113"/>
      <c r="CXW2563" s="113"/>
      <c r="CXX2563" s="113"/>
      <c r="CXY2563" s="113"/>
      <c r="CXZ2563" s="113"/>
      <c r="CYA2563" s="113"/>
      <c r="CYB2563" s="113"/>
      <c r="CYC2563" s="113"/>
      <c r="CYD2563" s="113"/>
      <c r="CYE2563" s="113"/>
      <c r="CYF2563" s="113"/>
      <c r="CYG2563" s="113"/>
      <c r="CYH2563" s="113"/>
      <c r="CYI2563" s="113"/>
      <c r="CYJ2563" s="113"/>
      <c r="CYK2563" s="113"/>
      <c r="CYL2563" s="113"/>
      <c r="CYM2563" s="113"/>
      <c r="CYN2563" s="113"/>
      <c r="CYO2563" s="113"/>
      <c r="CYP2563" s="113"/>
      <c r="CYQ2563" s="113"/>
      <c r="CYR2563" s="113"/>
      <c r="CYS2563" s="113"/>
      <c r="CYT2563" s="113"/>
      <c r="CYU2563" s="113"/>
      <c r="CYV2563" s="113"/>
      <c r="CYW2563" s="113"/>
      <c r="CYX2563" s="113"/>
      <c r="CYY2563" s="113"/>
      <c r="CYZ2563" s="113"/>
      <c r="CZA2563" s="113"/>
      <c r="CZB2563" s="113"/>
      <c r="CZC2563" s="113"/>
      <c r="CZD2563" s="113"/>
      <c r="CZE2563" s="113"/>
      <c r="CZF2563" s="113"/>
      <c r="CZG2563" s="113"/>
      <c r="CZH2563" s="113"/>
      <c r="CZI2563" s="113"/>
      <c r="CZJ2563" s="113"/>
      <c r="CZK2563" s="113"/>
      <c r="CZL2563" s="113"/>
      <c r="CZM2563" s="113"/>
      <c r="CZN2563" s="113"/>
      <c r="CZO2563" s="113"/>
      <c r="CZP2563" s="113"/>
      <c r="CZQ2563" s="113"/>
      <c r="CZR2563" s="113"/>
      <c r="CZS2563" s="113"/>
      <c r="CZT2563" s="113"/>
      <c r="CZU2563" s="113"/>
      <c r="CZV2563" s="113"/>
      <c r="CZW2563" s="113"/>
      <c r="CZX2563" s="113"/>
      <c r="CZY2563" s="113"/>
      <c r="CZZ2563" s="113"/>
      <c r="DAA2563" s="113"/>
      <c r="DAB2563" s="113"/>
      <c r="DAC2563" s="113"/>
      <c r="DAD2563" s="113"/>
      <c r="DAE2563" s="113"/>
      <c r="DAF2563" s="113"/>
      <c r="DAG2563" s="113"/>
      <c r="DAH2563" s="113"/>
      <c r="DAI2563" s="113"/>
      <c r="DAJ2563" s="113"/>
      <c r="DAK2563" s="113"/>
      <c r="DAL2563" s="113"/>
      <c r="DAM2563" s="113"/>
      <c r="DAN2563" s="113"/>
      <c r="DAO2563" s="113"/>
      <c r="DAP2563" s="113"/>
      <c r="DAQ2563" s="113"/>
      <c r="DAR2563" s="113"/>
      <c r="DAS2563" s="113"/>
      <c r="DAT2563" s="113"/>
      <c r="DAU2563" s="113"/>
      <c r="DAV2563" s="113"/>
      <c r="DAW2563" s="113"/>
      <c r="DAX2563" s="113"/>
      <c r="DAY2563" s="113"/>
      <c r="DAZ2563" s="113"/>
      <c r="DBA2563" s="113"/>
      <c r="DBB2563" s="113"/>
      <c r="DBC2563" s="113"/>
      <c r="DBD2563" s="113"/>
      <c r="DBE2563" s="113"/>
      <c r="DBF2563" s="113"/>
      <c r="DBG2563" s="113"/>
      <c r="DBH2563" s="113"/>
      <c r="DBI2563" s="113"/>
      <c r="DBJ2563" s="113"/>
      <c r="DBK2563" s="113"/>
      <c r="DBL2563" s="113"/>
      <c r="DBM2563" s="113"/>
      <c r="DBN2563" s="113"/>
      <c r="DBO2563" s="113"/>
      <c r="DBP2563" s="113"/>
      <c r="DBQ2563" s="113"/>
      <c r="DBR2563" s="113"/>
      <c r="DBS2563" s="113"/>
      <c r="DBT2563" s="113"/>
      <c r="DBU2563" s="113"/>
      <c r="DBV2563" s="113"/>
      <c r="DBW2563" s="113"/>
      <c r="DBX2563" s="113"/>
      <c r="DBY2563" s="113"/>
      <c r="DBZ2563" s="113"/>
      <c r="DCA2563" s="113"/>
      <c r="DCB2563" s="113"/>
      <c r="DCC2563" s="113"/>
      <c r="DCD2563" s="113"/>
      <c r="DCE2563" s="113"/>
      <c r="DCF2563" s="113"/>
      <c r="DCG2563" s="113"/>
      <c r="DCH2563" s="113"/>
      <c r="DCI2563" s="113"/>
      <c r="DCJ2563" s="113"/>
      <c r="DCK2563" s="113"/>
      <c r="DCL2563" s="113"/>
      <c r="DCM2563" s="113"/>
      <c r="DCN2563" s="113"/>
      <c r="DCO2563" s="113"/>
      <c r="DCP2563" s="113"/>
      <c r="DCQ2563" s="113"/>
      <c r="DCR2563" s="113"/>
      <c r="DCS2563" s="113"/>
      <c r="DCT2563" s="113"/>
      <c r="DCU2563" s="113"/>
      <c r="DCV2563" s="113"/>
      <c r="DCW2563" s="113"/>
      <c r="DCX2563" s="113"/>
      <c r="DCY2563" s="113"/>
      <c r="DCZ2563" s="113"/>
      <c r="DDA2563" s="113"/>
      <c r="DDB2563" s="113"/>
      <c r="DDC2563" s="113"/>
      <c r="DDD2563" s="113"/>
      <c r="DDE2563" s="113"/>
      <c r="DDF2563" s="113"/>
      <c r="DDG2563" s="113"/>
      <c r="DDH2563" s="113"/>
      <c r="DDI2563" s="113"/>
      <c r="DDJ2563" s="113"/>
      <c r="DDK2563" s="113"/>
      <c r="DDL2563" s="113"/>
      <c r="DDM2563" s="113"/>
      <c r="DDN2563" s="113"/>
      <c r="DDO2563" s="113"/>
      <c r="DDP2563" s="113"/>
      <c r="DDQ2563" s="113"/>
      <c r="DDR2563" s="113"/>
      <c r="DDS2563" s="113"/>
      <c r="DDT2563" s="113"/>
      <c r="DDU2563" s="113"/>
      <c r="DDV2563" s="113"/>
      <c r="DDW2563" s="113"/>
      <c r="DDX2563" s="113"/>
      <c r="DDY2563" s="113"/>
      <c r="DDZ2563" s="113"/>
      <c r="DEA2563" s="113"/>
      <c r="DEB2563" s="113"/>
      <c r="DEC2563" s="113"/>
      <c r="DED2563" s="113"/>
      <c r="DEE2563" s="113"/>
      <c r="DEF2563" s="113"/>
      <c r="DEG2563" s="113"/>
      <c r="DEH2563" s="113"/>
      <c r="DEI2563" s="113"/>
      <c r="DEJ2563" s="113"/>
      <c r="DEK2563" s="113"/>
      <c r="DEL2563" s="113"/>
      <c r="DEM2563" s="113"/>
      <c r="DEN2563" s="113"/>
      <c r="DEO2563" s="113"/>
      <c r="DEP2563" s="113"/>
      <c r="DEQ2563" s="113"/>
      <c r="DER2563" s="113"/>
      <c r="DES2563" s="113"/>
      <c r="DET2563" s="113"/>
      <c r="DEU2563" s="113"/>
      <c r="DEV2563" s="113"/>
      <c r="DEW2563" s="113"/>
      <c r="DEX2563" s="113"/>
      <c r="DEY2563" s="113"/>
      <c r="DEZ2563" s="113"/>
      <c r="DFA2563" s="113"/>
      <c r="DFB2563" s="113"/>
      <c r="DFC2563" s="113"/>
      <c r="DFD2563" s="113"/>
      <c r="DFE2563" s="113"/>
      <c r="DFF2563" s="113"/>
      <c r="DFG2563" s="113"/>
      <c r="DFH2563" s="113"/>
      <c r="DFI2563" s="113"/>
      <c r="DFJ2563" s="113"/>
      <c r="DFK2563" s="113"/>
      <c r="DFL2563" s="113"/>
      <c r="DFM2563" s="113"/>
      <c r="DFN2563" s="113"/>
      <c r="DFO2563" s="113"/>
      <c r="DFP2563" s="113"/>
      <c r="DFQ2563" s="113"/>
      <c r="DFR2563" s="113"/>
      <c r="DFS2563" s="113"/>
      <c r="DFT2563" s="113"/>
      <c r="DFU2563" s="113"/>
      <c r="DFV2563" s="113"/>
      <c r="DFW2563" s="113"/>
      <c r="DFX2563" s="113"/>
      <c r="DFY2563" s="113"/>
      <c r="DFZ2563" s="113"/>
      <c r="DGA2563" s="113"/>
      <c r="DGB2563" s="113"/>
      <c r="DGC2563" s="113"/>
      <c r="DGD2563" s="113"/>
      <c r="DGE2563" s="113"/>
      <c r="DGF2563" s="113"/>
      <c r="DGG2563" s="113"/>
      <c r="DGH2563" s="113"/>
      <c r="DGI2563" s="113"/>
      <c r="DGJ2563" s="113"/>
      <c r="DGK2563" s="113"/>
      <c r="DGL2563" s="113"/>
      <c r="DGM2563" s="113"/>
      <c r="DGN2563" s="113"/>
      <c r="DGO2563" s="113"/>
      <c r="DGP2563" s="113"/>
      <c r="DGQ2563" s="113"/>
      <c r="DGR2563" s="113"/>
      <c r="DGS2563" s="113"/>
      <c r="DGT2563" s="113"/>
      <c r="DGU2563" s="113"/>
      <c r="DGV2563" s="113"/>
      <c r="DGW2563" s="113"/>
      <c r="DGX2563" s="113"/>
      <c r="DGY2563" s="113"/>
      <c r="DGZ2563" s="113"/>
      <c r="DHA2563" s="113"/>
      <c r="DHB2563" s="113"/>
      <c r="DHC2563" s="113"/>
      <c r="DHD2563" s="113"/>
      <c r="DHE2563" s="113"/>
      <c r="DHF2563" s="113"/>
      <c r="DHG2563" s="113"/>
      <c r="DHH2563" s="113"/>
      <c r="DHI2563" s="113"/>
      <c r="DHJ2563" s="113"/>
      <c r="DHK2563" s="113"/>
      <c r="DHL2563" s="113"/>
      <c r="DHM2563" s="113"/>
      <c r="DHN2563" s="113"/>
      <c r="DHO2563" s="113"/>
      <c r="DHP2563" s="113"/>
      <c r="DHQ2563" s="113"/>
      <c r="DHR2563" s="113"/>
      <c r="DHS2563" s="113"/>
      <c r="DHT2563" s="113"/>
      <c r="DHU2563" s="113"/>
      <c r="DHV2563" s="113"/>
      <c r="DHW2563" s="113"/>
      <c r="DHX2563" s="113"/>
      <c r="DHY2563" s="113"/>
      <c r="DHZ2563" s="113"/>
      <c r="DIA2563" s="113"/>
      <c r="DIB2563" s="113"/>
      <c r="DIC2563" s="113"/>
      <c r="DID2563" s="113"/>
      <c r="DIE2563" s="113"/>
      <c r="DIF2563" s="113"/>
      <c r="DIG2563" s="113"/>
      <c r="DIH2563" s="113"/>
      <c r="DII2563" s="113"/>
      <c r="DIJ2563" s="113"/>
      <c r="DIK2563" s="113"/>
      <c r="DIL2563" s="113"/>
      <c r="DIM2563" s="113"/>
      <c r="DIN2563" s="113"/>
      <c r="DIO2563" s="113"/>
      <c r="DIP2563" s="113"/>
      <c r="DIQ2563" s="113"/>
      <c r="DIR2563" s="113"/>
      <c r="DIS2563" s="113"/>
      <c r="DIT2563" s="113"/>
      <c r="DIU2563" s="113"/>
      <c r="DIV2563" s="113"/>
      <c r="DIW2563" s="113"/>
      <c r="DIX2563" s="113"/>
      <c r="DIY2563" s="113"/>
      <c r="DIZ2563" s="113"/>
      <c r="DJA2563" s="113"/>
      <c r="DJB2563" s="113"/>
      <c r="DJC2563" s="113"/>
      <c r="DJD2563" s="113"/>
      <c r="DJE2563" s="113"/>
      <c r="DJF2563" s="113"/>
      <c r="DJG2563" s="113"/>
      <c r="DJH2563" s="113"/>
      <c r="DJI2563" s="113"/>
      <c r="DJJ2563" s="113"/>
      <c r="DJK2563" s="113"/>
      <c r="DJL2563" s="113"/>
      <c r="DJM2563" s="113"/>
      <c r="DJN2563" s="113"/>
      <c r="DJO2563" s="113"/>
      <c r="DJP2563" s="113"/>
      <c r="DJQ2563" s="113"/>
      <c r="DJR2563" s="113"/>
      <c r="DJS2563" s="113"/>
      <c r="DJT2563" s="113"/>
      <c r="DJU2563" s="113"/>
      <c r="DJV2563" s="113"/>
      <c r="DJW2563" s="113"/>
      <c r="DJX2563" s="113"/>
      <c r="DJY2563" s="113"/>
      <c r="DJZ2563" s="113"/>
      <c r="DKA2563" s="113"/>
      <c r="DKB2563" s="113"/>
      <c r="DKC2563" s="113"/>
      <c r="DKD2563" s="113"/>
      <c r="DKE2563" s="113"/>
      <c r="DKF2563" s="113"/>
      <c r="DKG2563" s="113"/>
      <c r="DKH2563" s="113"/>
      <c r="DKI2563" s="113"/>
      <c r="DKJ2563" s="113"/>
      <c r="DKK2563" s="113"/>
      <c r="DKL2563" s="113"/>
      <c r="DKM2563" s="113"/>
      <c r="DKN2563" s="113"/>
      <c r="DKO2563" s="113"/>
      <c r="DKP2563" s="113"/>
      <c r="DKQ2563" s="113"/>
      <c r="DKR2563" s="113"/>
      <c r="DKS2563" s="113"/>
      <c r="DKT2563" s="113"/>
      <c r="DKU2563" s="113"/>
      <c r="DKV2563" s="113"/>
      <c r="DKW2563" s="113"/>
      <c r="DKX2563" s="113"/>
      <c r="DKY2563" s="113"/>
      <c r="DKZ2563" s="113"/>
      <c r="DLA2563" s="113"/>
      <c r="DLB2563" s="113"/>
      <c r="DLC2563" s="113"/>
      <c r="DLD2563" s="113"/>
      <c r="DLE2563" s="113"/>
      <c r="DLF2563" s="113"/>
      <c r="DLG2563" s="113"/>
      <c r="DLH2563" s="113"/>
      <c r="DLI2563" s="113"/>
      <c r="DLJ2563" s="113"/>
      <c r="DLK2563" s="113"/>
      <c r="DLL2563" s="113"/>
      <c r="DLM2563" s="113"/>
      <c r="DLN2563" s="113"/>
      <c r="DLO2563" s="113"/>
      <c r="DLP2563" s="113"/>
      <c r="DLQ2563" s="113"/>
      <c r="DLR2563" s="113"/>
      <c r="DLS2563" s="113"/>
      <c r="DLT2563" s="113"/>
      <c r="DLU2563" s="113"/>
      <c r="DLV2563" s="113"/>
      <c r="DLW2563" s="113"/>
      <c r="DLX2563" s="113"/>
      <c r="DLY2563" s="113"/>
      <c r="DLZ2563" s="113"/>
      <c r="DMA2563" s="113"/>
      <c r="DMB2563" s="113"/>
      <c r="DMC2563" s="113"/>
      <c r="DMD2563" s="113"/>
      <c r="DME2563" s="113"/>
      <c r="DMF2563" s="113"/>
      <c r="DMG2563" s="113"/>
      <c r="DMH2563" s="113"/>
      <c r="DMI2563" s="113"/>
      <c r="DMJ2563" s="113"/>
      <c r="DMK2563" s="113"/>
      <c r="DML2563" s="113"/>
      <c r="DMM2563" s="113"/>
      <c r="DMN2563" s="113"/>
      <c r="DMO2563" s="113"/>
      <c r="DMP2563" s="113"/>
      <c r="DMQ2563" s="113"/>
      <c r="DMR2563" s="113"/>
      <c r="DMS2563" s="113"/>
      <c r="DMT2563" s="113"/>
      <c r="DMU2563" s="113"/>
      <c r="DMV2563" s="113"/>
      <c r="DMW2563" s="113"/>
      <c r="DMX2563" s="113"/>
      <c r="DMY2563" s="113"/>
      <c r="DMZ2563" s="113"/>
      <c r="DNA2563" s="113"/>
      <c r="DNB2563" s="113"/>
      <c r="DNC2563" s="113"/>
      <c r="DND2563" s="113"/>
      <c r="DNE2563" s="113"/>
      <c r="DNF2563" s="113"/>
      <c r="DNG2563" s="113"/>
      <c r="DNH2563" s="113"/>
      <c r="DNI2563" s="113"/>
      <c r="DNJ2563" s="113"/>
      <c r="DNK2563" s="113"/>
      <c r="DNL2563" s="113"/>
      <c r="DNM2563" s="113"/>
      <c r="DNN2563" s="113"/>
      <c r="DNO2563" s="113"/>
      <c r="DNP2563" s="113"/>
      <c r="DNQ2563" s="113"/>
      <c r="DNR2563" s="113"/>
      <c r="DNS2563" s="113"/>
      <c r="DNT2563" s="113"/>
      <c r="DNU2563" s="113"/>
      <c r="DNV2563" s="113"/>
      <c r="DNW2563" s="113"/>
      <c r="DNX2563" s="113"/>
      <c r="DNY2563" s="113"/>
      <c r="DNZ2563" s="113"/>
      <c r="DOA2563" s="113"/>
      <c r="DOB2563" s="113"/>
      <c r="DOC2563" s="113"/>
      <c r="DOD2563" s="113"/>
      <c r="DOE2563" s="113"/>
      <c r="DOF2563" s="113"/>
      <c r="DOG2563" s="113"/>
      <c r="DOH2563" s="113"/>
      <c r="DOI2563" s="113"/>
      <c r="DOJ2563" s="113"/>
      <c r="DOK2563" s="113"/>
      <c r="DOL2563" s="113"/>
      <c r="DOM2563" s="113"/>
      <c r="DON2563" s="113"/>
      <c r="DOO2563" s="113"/>
      <c r="DOP2563" s="113"/>
      <c r="DOQ2563" s="113"/>
      <c r="DOR2563" s="113"/>
      <c r="DOS2563" s="113"/>
      <c r="DOT2563" s="113"/>
      <c r="DOU2563" s="113"/>
      <c r="DOV2563" s="113"/>
      <c r="DOW2563" s="113"/>
      <c r="DOX2563" s="113"/>
      <c r="DOY2563" s="113"/>
      <c r="DOZ2563" s="113"/>
      <c r="DPA2563" s="113"/>
      <c r="DPB2563" s="113"/>
      <c r="DPC2563" s="113"/>
      <c r="DPD2563" s="113"/>
      <c r="DPE2563" s="113"/>
      <c r="DPF2563" s="113"/>
      <c r="DPG2563" s="113"/>
      <c r="DPH2563" s="113"/>
      <c r="DPI2563" s="113"/>
      <c r="DPJ2563" s="113"/>
      <c r="DPK2563" s="113"/>
      <c r="DPL2563" s="113"/>
      <c r="DPM2563" s="113"/>
      <c r="DPN2563" s="113"/>
      <c r="DPO2563" s="113"/>
      <c r="DPP2563" s="113"/>
      <c r="DPQ2563" s="113"/>
      <c r="DPR2563" s="113"/>
      <c r="DPS2563" s="113"/>
      <c r="DPT2563" s="113"/>
      <c r="DPU2563" s="113"/>
      <c r="DPV2563" s="113"/>
      <c r="DPW2563" s="113"/>
      <c r="DPX2563" s="113"/>
      <c r="DPY2563" s="113"/>
      <c r="DPZ2563" s="113"/>
      <c r="DQA2563" s="113"/>
      <c r="DQB2563" s="113"/>
      <c r="DQC2563" s="113"/>
      <c r="DQD2563" s="113"/>
      <c r="DQE2563" s="113"/>
      <c r="DQF2563" s="113"/>
      <c r="DQG2563" s="113"/>
      <c r="DQH2563" s="113"/>
      <c r="DQI2563" s="113"/>
      <c r="DQJ2563" s="113"/>
      <c r="DQK2563" s="113"/>
      <c r="DQL2563" s="113"/>
      <c r="DQM2563" s="113"/>
      <c r="DQN2563" s="113"/>
      <c r="DQO2563" s="113"/>
      <c r="DQP2563" s="113"/>
      <c r="DQQ2563" s="113"/>
      <c r="DQR2563" s="113"/>
      <c r="DQS2563" s="113"/>
      <c r="DQT2563" s="113"/>
      <c r="DQU2563" s="113"/>
      <c r="DQV2563" s="113"/>
      <c r="DQW2563" s="113"/>
      <c r="DQX2563" s="113"/>
      <c r="DQY2563" s="113"/>
      <c r="DQZ2563" s="113"/>
      <c r="DRA2563" s="113"/>
      <c r="DRB2563" s="113"/>
      <c r="DRC2563" s="113"/>
      <c r="DRD2563" s="113"/>
      <c r="DRE2563" s="113"/>
      <c r="DRF2563" s="113"/>
      <c r="DRG2563" s="113"/>
      <c r="DRH2563" s="113"/>
      <c r="DRI2563" s="113"/>
      <c r="DRJ2563" s="113"/>
      <c r="DRK2563" s="113"/>
      <c r="DRL2563" s="113"/>
      <c r="DRM2563" s="113"/>
      <c r="DRN2563" s="113"/>
      <c r="DRO2563" s="113"/>
      <c r="DRP2563" s="113"/>
      <c r="DRQ2563" s="113"/>
      <c r="DRR2563" s="113"/>
      <c r="DRS2563" s="113"/>
      <c r="DRT2563" s="113"/>
      <c r="DRU2563" s="113"/>
      <c r="DRV2563" s="113"/>
      <c r="DRW2563" s="113"/>
      <c r="DRX2563" s="113"/>
      <c r="DRY2563" s="113"/>
      <c r="DRZ2563" s="113"/>
      <c r="DSA2563" s="113"/>
      <c r="DSB2563" s="113"/>
      <c r="DSC2563" s="113"/>
      <c r="DSD2563" s="113"/>
      <c r="DSE2563" s="113"/>
      <c r="DSF2563" s="113"/>
      <c r="DSG2563" s="113"/>
      <c r="DSH2563" s="113"/>
      <c r="DSI2563" s="113"/>
      <c r="DSJ2563" s="113"/>
      <c r="DSK2563" s="113"/>
      <c r="DSL2563" s="113"/>
      <c r="DSM2563" s="113"/>
      <c r="DSN2563" s="113"/>
      <c r="DSO2563" s="113"/>
      <c r="DSP2563" s="113"/>
      <c r="DSQ2563" s="113"/>
      <c r="DSR2563" s="113"/>
      <c r="DSS2563" s="113"/>
      <c r="DST2563" s="113"/>
      <c r="DSU2563" s="113"/>
      <c r="DSV2563" s="113"/>
      <c r="DSW2563" s="113"/>
      <c r="DSX2563" s="113"/>
      <c r="DSY2563" s="113"/>
      <c r="DSZ2563" s="113"/>
      <c r="DTA2563" s="113"/>
      <c r="DTB2563" s="113"/>
      <c r="DTC2563" s="113"/>
      <c r="DTD2563" s="113"/>
      <c r="DTE2563" s="113"/>
      <c r="DTF2563" s="113"/>
      <c r="DTG2563" s="113"/>
      <c r="DTH2563" s="113"/>
      <c r="DTI2563" s="113"/>
      <c r="DTJ2563" s="113"/>
      <c r="DTK2563" s="113"/>
      <c r="DTL2563" s="113"/>
      <c r="DTM2563" s="113"/>
      <c r="DTN2563" s="113"/>
      <c r="DTO2563" s="113"/>
      <c r="DTP2563" s="113"/>
      <c r="DTQ2563" s="113"/>
      <c r="DTR2563" s="113"/>
      <c r="DTS2563" s="113"/>
      <c r="DTT2563" s="113"/>
      <c r="DTU2563" s="113"/>
      <c r="DTV2563" s="113"/>
      <c r="DTW2563" s="113"/>
      <c r="DTX2563" s="113"/>
      <c r="DTY2563" s="113"/>
      <c r="DTZ2563" s="113"/>
      <c r="DUA2563" s="113"/>
      <c r="DUB2563" s="113"/>
      <c r="DUC2563" s="113"/>
      <c r="DUD2563" s="113"/>
      <c r="DUE2563" s="113"/>
      <c r="DUF2563" s="113"/>
      <c r="DUG2563" s="113"/>
      <c r="DUH2563" s="113"/>
      <c r="DUI2563" s="113"/>
      <c r="DUJ2563" s="113"/>
      <c r="DUK2563" s="113"/>
      <c r="DUL2563" s="113"/>
      <c r="DUM2563" s="113"/>
      <c r="DUN2563" s="113"/>
      <c r="DUO2563" s="113"/>
      <c r="DUP2563" s="113"/>
      <c r="DUQ2563" s="113"/>
      <c r="DUR2563" s="113"/>
      <c r="DUS2563" s="113"/>
      <c r="DUT2563" s="113"/>
      <c r="DUU2563" s="113"/>
      <c r="DUV2563" s="113"/>
      <c r="DUW2563" s="113"/>
      <c r="DUX2563" s="113"/>
      <c r="DUY2563" s="113"/>
      <c r="DUZ2563" s="113"/>
      <c r="DVA2563" s="113"/>
      <c r="DVB2563" s="113"/>
      <c r="DVC2563" s="113"/>
      <c r="DVD2563" s="113"/>
      <c r="DVE2563" s="113"/>
      <c r="DVF2563" s="113"/>
      <c r="DVG2563" s="113"/>
      <c r="DVH2563" s="113"/>
      <c r="DVI2563" s="113"/>
      <c r="DVJ2563" s="113"/>
      <c r="DVK2563" s="113"/>
      <c r="DVL2563" s="113"/>
      <c r="DVM2563" s="113"/>
      <c r="DVN2563" s="113"/>
      <c r="DVO2563" s="113"/>
      <c r="DVP2563" s="113"/>
      <c r="DVQ2563" s="113"/>
      <c r="DVR2563" s="113"/>
      <c r="DVS2563" s="113"/>
      <c r="DVT2563" s="113"/>
      <c r="DVU2563" s="113"/>
      <c r="DVV2563" s="113"/>
      <c r="DVW2563" s="113"/>
      <c r="DVX2563" s="113"/>
      <c r="DVY2563" s="113"/>
      <c r="DVZ2563" s="113"/>
      <c r="DWA2563" s="113"/>
      <c r="DWB2563" s="113"/>
      <c r="DWC2563" s="113"/>
      <c r="DWD2563" s="113"/>
      <c r="DWE2563" s="113"/>
      <c r="DWF2563" s="113"/>
      <c r="DWG2563" s="113"/>
      <c r="DWH2563" s="113"/>
      <c r="DWI2563" s="113"/>
      <c r="DWJ2563" s="113"/>
      <c r="DWK2563" s="113"/>
      <c r="DWL2563" s="113"/>
      <c r="DWM2563" s="113"/>
      <c r="DWN2563" s="113"/>
      <c r="DWO2563" s="113"/>
      <c r="DWP2563" s="113"/>
      <c r="DWQ2563" s="113"/>
      <c r="DWR2563" s="113"/>
      <c r="DWS2563" s="113"/>
      <c r="DWT2563" s="113"/>
      <c r="DWU2563" s="113"/>
      <c r="DWV2563" s="113"/>
      <c r="DWW2563" s="113"/>
      <c r="DWX2563" s="113"/>
      <c r="DWY2563" s="113"/>
      <c r="DWZ2563" s="113"/>
      <c r="DXA2563" s="113"/>
      <c r="DXB2563" s="113"/>
      <c r="DXC2563" s="113"/>
      <c r="DXD2563" s="113"/>
      <c r="DXE2563" s="113"/>
      <c r="DXF2563" s="113"/>
      <c r="DXG2563" s="113"/>
      <c r="DXH2563" s="113"/>
      <c r="DXI2563" s="113"/>
      <c r="DXJ2563" s="113"/>
      <c r="DXK2563" s="113"/>
      <c r="DXL2563" s="113"/>
      <c r="DXM2563" s="113"/>
      <c r="DXN2563" s="113"/>
      <c r="DXO2563" s="113"/>
      <c r="DXP2563" s="113"/>
      <c r="DXQ2563" s="113"/>
      <c r="DXR2563" s="113"/>
      <c r="DXS2563" s="113"/>
      <c r="DXT2563" s="113"/>
      <c r="DXU2563" s="113"/>
      <c r="DXV2563" s="113"/>
      <c r="DXW2563" s="113"/>
      <c r="DXX2563" s="113"/>
      <c r="DXY2563" s="113"/>
      <c r="DXZ2563" s="113"/>
      <c r="DYA2563" s="113"/>
      <c r="DYB2563" s="113"/>
      <c r="DYC2563" s="113"/>
      <c r="DYD2563" s="113"/>
      <c r="DYE2563" s="113"/>
      <c r="DYF2563" s="113"/>
      <c r="DYG2563" s="113"/>
      <c r="DYH2563" s="113"/>
      <c r="DYI2563" s="113"/>
      <c r="DYJ2563" s="113"/>
      <c r="DYK2563" s="113"/>
      <c r="DYL2563" s="113"/>
      <c r="DYM2563" s="113"/>
      <c r="DYN2563" s="113"/>
      <c r="DYO2563" s="113"/>
      <c r="DYP2563" s="113"/>
      <c r="DYQ2563" s="113"/>
      <c r="DYR2563" s="113"/>
      <c r="DYS2563" s="113"/>
      <c r="DYT2563" s="113"/>
      <c r="DYU2563" s="113"/>
      <c r="DYV2563" s="113"/>
      <c r="DYW2563" s="113"/>
      <c r="DYX2563" s="113"/>
      <c r="DYY2563" s="113"/>
      <c r="DYZ2563" s="113"/>
      <c r="DZA2563" s="113"/>
      <c r="DZB2563" s="113"/>
      <c r="DZC2563" s="113"/>
      <c r="DZD2563" s="113"/>
      <c r="DZE2563" s="113"/>
      <c r="DZF2563" s="113"/>
      <c r="DZG2563" s="113"/>
      <c r="DZH2563" s="113"/>
      <c r="DZI2563" s="113"/>
      <c r="DZJ2563" s="113"/>
      <c r="DZK2563" s="113"/>
      <c r="DZL2563" s="113"/>
      <c r="DZM2563" s="113"/>
      <c r="DZN2563" s="113"/>
      <c r="DZO2563" s="113"/>
      <c r="DZP2563" s="113"/>
      <c r="DZQ2563" s="113"/>
      <c r="DZR2563" s="113"/>
      <c r="DZS2563" s="113"/>
      <c r="DZT2563" s="113"/>
      <c r="DZU2563" s="113"/>
      <c r="DZV2563" s="113"/>
      <c r="DZW2563" s="113"/>
      <c r="DZX2563" s="113"/>
      <c r="DZY2563" s="113"/>
      <c r="DZZ2563" s="113"/>
      <c r="EAA2563" s="113"/>
      <c r="EAB2563" s="113"/>
      <c r="EAC2563" s="113"/>
      <c r="EAD2563" s="113"/>
      <c r="EAE2563" s="113"/>
      <c r="EAF2563" s="113"/>
      <c r="EAG2563" s="113"/>
      <c r="EAH2563" s="113"/>
      <c r="EAI2563" s="113"/>
      <c r="EAJ2563" s="113"/>
      <c r="EAK2563" s="113"/>
      <c r="EAL2563" s="113"/>
      <c r="EAM2563" s="113"/>
      <c r="EAN2563" s="113"/>
      <c r="EAO2563" s="113"/>
      <c r="EAP2563" s="113"/>
      <c r="EAQ2563" s="113"/>
      <c r="EAR2563" s="113"/>
      <c r="EAS2563" s="113"/>
      <c r="EAT2563" s="113"/>
      <c r="EAU2563" s="113"/>
      <c r="EAV2563" s="113"/>
      <c r="EAW2563" s="113"/>
      <c r="EAX2563" s="113"/>
      <c r="EAY2563" s="113"/>
      <c r="EAZ2563" s="113"/>
      <c r="EBA2563" s="113"/>
      <c r="EBB2563" s="113"/>
      <c r="EBC2563" s="113"/>
      <c r="EBD2563" s="113"/>
      <c r="EBE2563" s="113"/>
      <c r="EBF2563" s="113"/>
      <c r="EBG2563" s="113"/>
      <c r="EBH2563" s="113"/>
      <c r="EBI2563" s="113"/>
      <c r="EBJ2563" s="113"/>
      <c r="EBK2563" s="113"/>
      <c r="EBL2563" s="113"/>
      <c r="EBM2563" s="113"/>
      <c r="EBN2563" s="113"/>
      <c r="EBO2563" s="113"/>
      <c r="EBP2563" s="113"/>
      <c r="EBQ2563" s="113"/>
      <c r="EBR2563" s="113"/>
      <c r="EBS2563" s="113"/>
      <c r="EBT2563" s="113"/>
      <c r="EBU2563" s="113"/>
      <c r="EBV2563" s="113"/>
      <c r="EBW2563" s="113"/>
      <c r="EBX2563" s="113"/>
      <c r="EBY2563" s="113"/>
      <c r="EBZ2563" s="113"/>
      <c r="ECA2563" s="113"/>
      <c r="ECB2563" s="113"/>
      <c r="ECC2563" s="113"/>
      <c r="ECD2563" s="113"/>
      <c r="ECE2563" s="113"/>
      <c r="ECF2563" s="113"/>
      <c r="ECG2563" s="113"/>
      <c r="ECH2563" s="113"/>
      <c r="ECI2563" s="113"/>
      <c r="ECJ2563" s="113"/>
      <c r="ECK2563" s="113"/>
      <c r="ECL2563" s="113"/>
      <c r="ECM2563" s="113"/>
      <c r="ECN2563" s="113"/>
      <c r="ECO2563" s="113"/>
      <c r="ECP2563" s="113"/>
      <c r="ECQ2563" s="113"/>
      <c r="ECR2563" s="113"/>
      <c r="ECS2563" s="113"/>
      <c r="ECT2563" s="113"/>
      <c r="ECU2563" s="113"/>
      <c r="ECV2563" s="113"/>
      <c r="ECW2563" s="113"/>
      <c r="ECX2563" s="113"/>
      <c r="ECY2563" s="113"/>
      <c r="ECZ2563" s="113"/>
      <c r="EDA2563" s="113"/>
      <c r="EDB2563" s="113"/>
      <c r="EDC2563" s="113"/>
      <c r="EDD2563" s="113"/>
      <c r="EDE2563" s="113"/>
      <c r="EDF2563" s="113"/>
      <c r="EDG2563" s="113"/>
      <c r="EDH2563" s="113"/>
      <c r="EDI2563" s="113"/>
      <c r="EDJ2563" s="113"/>
      <c r="EDK2563" s="113"/>
      <c r="EDL2563" s="113"/>
      <c r="EDM2563" s="113"/>
      <c r="EDN2563" s="113"/>
      <c r="EDO2563" s="113"/>
      <c r="EDP2563" s="113"/>
      <c r="EDQ2563" s="113"/>
      <c r="EDR2563" s="113"/>
      <c r="EDS2563" s="113"/>
      <c r="EDT2563" s="113"/>
      <c r="EDU2563" s="113"/>
      <c r="EDV2563" s="113"/>
      <c r="EDW2563" s="113"/>
      <c r="EDX2563" s="113"/>
      <c r="EDY2563" s="113"/>
      <c r="EDZ2563" s="113"/>
      <c r="EEA2563" s="113"/>
      <c r="EEB2563" s="113"/>
      <c r="EEC2563" s="113"/>
      <c r="EED2563" s="113"/>
      <c r="EEE2563" s="113"/>
      <c r="EEF2563" s="113"/>
      <c r="EEG2563" s="113"/>
      <c r="EEH2563" s="113"/>
      <c r="EEI2563" s="113"/>
      <c r="EEJ2563" s="113"/>
      <c r="EEK2563" s="113"/>
      <c r="EEL2563" s="113"/>
      <c r="EEM2563" s="113"/>
      <c r="EEN2563" s="113"/>
      <c r="EEO2563" s="113"/>
      <c r="EEP2563" s="113"/>
      <c r="EEQ2563" s="113"/>
      <c r="EER2563" s="113"/>
      <c r="EES2563" s="113"/>
      <c r="EET2563" s="113"/>
      <c r="EEU2563" s="113"/>
      <c r="EEV2563" s="113"/>
      <c r="EEW2563" s="113"/>
      <c r="EEX2563" s="113"/>
      <c r="EEY2563" s="113"/>
      <c r="EEZ2563" s="113"/>
      <c r="EFA2563" s="113"/>
      <c r="EFB2563" s="113"/>
      <c r="EFC2563" s="113"/>
      <c r="EFD2563" s="113"/>
      <c r="EFE2563" s="113"/>
      <c r="EFF2563" s="113"/>
      <c r="EFG2563" s="113"/>
      <c r="EFH2563" s="113"/>
      <c r="EFI2563" s="113"/>
      <c r="EFJ2563" s="113"/>
      <c r="EFK2563" s="113"/>
      <c r="EFL2563" s="113"/>
      <c r="EFM2563" s="113"/>
      <c r="EFN2563" s="113"/>
      <c r="EFO2563" s="113"/>
      <c r="EFP2563" s="113"/>
      <c r="EFQ2563" s="113"/>
      <c r="EFR2563" s="113"/>
      <c r="EFS2563" s="113"/>
      <c r="EFT2563" s="113"/>
      <c r="EFU2563" s="113"/>
      <c r="EFV2563" s="113"/>
      <c r="EFW2563" s="113"/>
      <c r="EFX2563" s="113"/>
      <c r="EFY2563" s="113"/>
      <c r="EFZ2563" s="113"/>
      <c r="EGA2563" s="113"/>
      <c r="EGB2563" s="113"/>
      <c r="EGC2563" s="113"/>
      <c r="EGD2563" s="113"/>
      <c r="EGE2563" s="113"/>
      <c r="EGF2563" s="113"/>
      <c r="EGG2563" s="113"/>
      <c r="EGH2563" s="113"/>
      <c r="EGI2563" s="113"/>
      <c r="EGJ2563" s="113"/>
      <c r="EGK2563" s="113"/>
      <c r="EGL2563" s="113"/>
      <c r="EGM2563" s="113"/>
      <c r="EGN2563" s="113"/>
      <c r="EGO2563" s="113"/>
      <c r="EGP2563" s="113"/>
      <c r="EGQ2563" s="113"/>
      <c r="EGR2563" s="113"/>
      <c r="EGS2563" s="113"/>
      <c r="EGT2563" s="113"/>
      <c r="EGU2563" s="113"/>
      <c r="EGV2563" s="113"/>
      <c r="EGW2563" s="113"/>
      <c r="EGX2563" s="113"/>
      <c r="EGY2563" s="113"/>
      <c r="EGZ2563" s="113"/>
      <c r="EHA2563" s="113"/>
      <c r="EHB2563" s="113"/>
      <c r="EHC2563" s="113"/>
      <c r="EHD2563" s="113"/>
      <c r="EHE2563" s="113"/>
      <c r="EHF2563" s="113"/>
      <c r="EHG2563" s="113"/>
      <c r="EHH2563" s="113"/>
      <c r="EHI2563" s="113"/>
      <c r="EHJ2563" s="113"/>
      <c r="EHK2563" s="113"/>
      <c r="EHL2563" s="113"/>
      <c r="EHM2563" s="113"/>
      <c r="EHN2563" s="113"/>
      <c r="EHO2563" s="113"/>
      <c r="EHP2563" s="113"/>
      <c r="EHQ2563" s="113"/>
      <c r="EHR2563" s="113"/>
      <c r="EHS2563" s="113"/>
      <c r="EHT2563" s="113"/>
      <c r="EHU2563" s="113"/>
      <c r="EHV2563" s="113"/>
      <c r="EHW2563" s="113"/>
      <c r="EHX2563" s="113"/>
      <c r="EHY2563" s="113"/>
      <c r="EHZ2563" s="113"/>
      <c r="EIA2563" s="113"/>
      <c r="EIB2563" s="113"/>
      <c r="EIC2563" s="113"/>
      <c r="EID2563" s="113"/>
      <c r="EIE2563" s="113"/>
      <c r="EIF2563" s="113"/>
      <c r="EIG2563" s="113"/>
      <c r="EIH2563" s="113"/>
      <c r="EII2563" s="113"/>
      <c r="EIJ2563" s="113"/>
      <c r="EIK2563" s="113"/>
      <c r="EIL2563" s="113"/>
      <c r="EIM2563" s="113"/>
      <c r="EIN2563" s="113"/>
      <c r="EIO2563" s="113"/>
      <c r="EIP2563" s="113"/>
      <c r="EIQ2563" s="113"/>
      <c r="EIR2563" s="113"/>
      <c r="EIS2563" s="113"/>
      <c r="EIT2563" s="113"/>
      <c r="EIU2563" s="113"/>
      <c r="EIV2563" s="113"/>
      <c r="EIW2563" s="113"/>
      <c r="EIX2563" s="113"/>
      <c r="EIY2563" s="113"/>
      <c r="EIZ2563" s="113"/>
      <c r="EJA2563" s="113"/>
      <c r="EJB2563" s="113"/>
      <c r="EJC2563" s="113"/>
      <c r="EJD2563" s="113"/>
      <c r="EJE2563" s="113"/>
      <c r="EJF2563" s="113"/>
      <c r="EJG2563" s="113"/>
      <c r="EJH2563" s="113"/>
      <c r="EJI2563" s="113"/>
      <c r="EJJ2563" s="113"/>
      <c r="EJK2563" s="113"/>
      <c r="EJL2563" s="113"/>
      <c r="EJM2563" s="113"/>
      <c r="EJN2563" s="113"/>
      <c r="EJO2563" s="113"/>
      <c r="EJP2563" s="113"/>
      <c r="EJQ2563" s="113"/>
      <c r="EJR2563" s="113"/>
      <c r="EJS2563" s="113"/>
      <c r="EJT2563" s="113"/>
      <c r="EJU2563" s="113"/>
      <c r="EJV2563" s="113"/>
      <c r="EJW2563" s="113"/>
      <c r="EJX2563" s="113"/>
      <c r="EJY2563" s="113"/>
      <c r="EJZ2563" s="113"/>
      <c r="EKA2563" s="113"/>
      <c r="EKB2563" s="113"/>
      <c r="EKC2563" s="113"/>
      <c r="EKD2563" s="113"/>
      <c r="EKE2563" s="113"/>
      <c r="EKF2563" s="113"/>
      <c r="EKG2563" s="113"/>
      <c r="EKH2563" s="113"/>
      <c r="EKI2563" s="113"/>
      <c r="EKJ2563" s="113"/>
      <c r="EKK2563" s="113"/>
      <c r="EKL2563" s="113"/>
      <c r="EKM2563" s="113"/>
      <c r="EKN2563" s="113"/>
      <c r="EKO2563" s="113"/>
      <c r="EKP2563" s="113"/>
      <c r="EKQ2563" s="113"/>
      <c r="EKR2563" s="113"/>
      <c r="EKS2563" s="113"/>
      <c r="EKT2563" s="113"/>
      <c r="EKU2563" s="113"/>
      <c r="EKV2563" s="113"/>
      <c r="EKW2563" s="113"/>
      <c r="EKX2563" s="113"/>
      <c r="EKY2563" s="113"/>
      <c r="EKZ2563" s="113"/>
      <c r="ELA2563" s="113"/>
      <c r="ELB2563" s="113"/>
      <c r="ELC2563" s="113"/>
      <c r="ELD2563" s="113"/>
      <c r="ELE2563" s="113"/>
      <c r="ELF2563" s="113"/>
      <c r="ELG2563" s="113"/>
      <c r="ELH2563" s="113"/>
      <c r="ELI2563" s="113"/>
      <c r="ELJ2563" s="113"/>
      <c r="ELK2563" s="113"/>
      <c r="ELL2563" s="113"/>
      <c r="ELM2563" s="113"/>
      <c r="ELN2563" s="113"/>
      <c r="ELO2563" s="113"/>
      <c r="ELP2563" s="113"/>
      <c r="ELQ2563" s="113"/>
      <c r="ELR2563" s="113"/>
      <c r="ELS2563" s="113"/>
      <c r="ELT2563" s="113"/>
      <c r="ELU2563" s="113"/>
      <c r="ELV2563" s="113"/>
      <c r="ELW2563" s="113"/>
      <c r="ELX2563" s="113"/>
      <c r="ELY2563" s="113"/>
      <c r="ELZ2563" s="113"/>
      <c r="EMA2563" s="113"/>
      <c r="EMB2563" s="113"/>
      <c r="EMC2563" s="113"/>
      <c r="EMD2563" s="113"/>
      <c r="EME2563" s="113"/>
      <c r="EMF2563" s="113"/>
      <c r="EMG2563" s="113"/>
      <c r="EMH2563" s="113"/>
      <c r="EMI2563" s="113"/>
      <c r="EMJ2563" s="113"/>
      <c r="EMK2563" s="113"/>
      <c r="EML2563" s="113"/>
      <c r="EMM2563" s="113"/>
      <c r="EMN2563" s="113"/>
      <c r="EMO2563" s="113"/>
      <c r="EMP2563" s="113"/>
      <c r="EMQ2563" s="113"/>
      <c r="EMR2563" s="113"/>
      <c r="EMS2563" s="113"/>
      <c r="EMT2563" s="113"/>
      <c r="EMU2563" s="113"/>
      <c r="EMV2563" s="113"/>
      <c r="EMW2563" s="113"/>
      <c r="EMX2563" s="113"/>
      <c r="EMY2563" s="113"/>
      <c r="EMZ2563" s="113"/>
      <c r="ENA2563" s="113"/>
      <c r="ENB2563" s="113"/>
      <c r="ENC2563" s="113"/>
      <c r="END2563" s="113"/>
      <c r="ENE2563" s="113"/>
      <c r="ENF2563" s="113"/>
      <c r="ENG2563" s="113"/>
      <c r="ENH2563" s="113"/>
      <c r="ENI2563" s="113"/>
      <c r="ENJ2563" s="113"/>
      <c r="ENK2563" s="113"/>
      <c r="ENL2563" s="113"/>
      <c r="ENM2563" s="113"/>
      <c r="ENN2563" s="113"/>
      <c r="ENO2563" s="113"/>
      <c r="ENP2563" s="113"/>
      <c r="ENQ2563" s="113"/>
      <c r="ENR2563" s="113"/>
      <c r="ENS2563" s="113"/>
      <c r="ENT2563" s="113"/>
      <c r="ENU2563" s="113"/>
      <c r="ENV2563" s="113"/>
      <c r="ENW2563" s="113"/>
      <c r="ENX2563" s="113"/>
      <c r="ENY2563" s="113"/>
      <c r="ENZ2563" s="113"/>
      <c r="EOA2563" s="113"/>
      <c r="EOB2563" s="113"/>
      <c r="EOC2563" s="113"/>
      <c r="EOD2563" s="113"/>
      <c r="EOE2563" s="113"/>
      <c r="EOF2563" s="113"/>
      <c r="EOG2563" s="113"/>
      <c r="EOH2563" s="113"/>
      <c r="EOI2563" s="113"/>
      <c r="EOJ2563" s="113"/>
      <c r="EOK2563" s="113"/>
      <c r="EOL2563" s="113"/>
      <c r="EOM2563" s="113"/>
      <c r="EON2563" s="113"/>
      <c r="EOO2563" s="113"/>
      <c r="EOP2563" s="113"/>
      <c r="EOQ2563" s="113"/>
      <c r="EOR2563" s="113"/>
      <c r="EOS2563" s="113"/>
      <c r="EOT2563" s="113"/>
      <c r="EOU2563" s="113"/>
      <c r="EOV2563" s="113"/>
      <c r="EOW2563" s="113"/>
      <c r="EOX2563" s="113"/>
      <c r="EOY2563" s="113"/>
      <c r="EOZ2563" s="113"/>
      <c r="EPA2563" s="113"/>
      <c r="EPB2563" s="113"/>
      <c r="EPC2563" s="113"/>
      <c r="EPD2563" s="113"/>
      <c r="EPE2563" s="113"/>
      <c r="EPF2563" s="113"/>
      <c r="EPG2563" s="113"/>
      <c r="EPH2563" s="113"/>
      <c r="EPI2563" s="113"/>
      <c r="EPJ2563" s="113"/>
      <c r="EPK2563" s="113"/>
      <c r="EPL2563" s="113"/>
      <c r="EPM2563" s="113"/>
      <c r="EPN2563" s="113"/>
      <c r="EPO2563" s="113"/>
      <c r="EPP2563" s="113"/>
      <c r="EPQ2563" s="113"/>
      <c r="EPR2563" s="113"/>
      <c r="EPS2563" s="113"/>
      <c r="EPT2563" s="113"/>
      <c r="EPU2563" s="113"/>
      <c r="EPV2563" s="113"/>
      <c r="EPW2563" s="113"/>
      <c r="EPX2563" s="113"/>
      <c r="EPY2563" s="113"/>
      <c r="EPZ2563" s="113"/>
      <c r="EQA2563" s="113"/>
      <c r="EQB2563" s="113"/>
      <c r="EQC2563" s="113"/>
      <c r="EQD2563" s="113"/>
      <c r="EQE2563" s="113"/>
      <c r="EQF2563" s="113"/>
      <c r="EQG2563" s="113"/>
      <c r="EQH2563" s="113"/>
      <c r="EQI2563" s="113"/>
      <c r="EQJ2563" s="113"/>
      <c r="EQK2563" s="113"/>
      <c r="EQL2563" s="113"/>
      <c r="EQM2563" s="113"/>
      <c r="EQN2563" s="113"/>
      <c r="EQO2563" s="113"/>
      <c r="EQP2563" s="113"/>
      <c r="EQQ2563" s="113"/>
      <c r="EQR2563" s="113"/>
      <c r="EQS2563" s="113"/>
      <c r="EQT2563" s="113"/>
      <c r="EQU2563" s="113"/>
      <c r="EQV2563" s="113"/>
      <c r="EQW2563" s="113"/>
      <c r="EQX2563" s="113"/>
      <c r="EQY2563" s="113"/>
      <c r="EQZ2563" s="113"/>
      <c r="ERA2563" s="113"/>
      <c r="ERB2563" s="113"/>
      <c r="ERC2563" s="113"/>
      <c r="ERD2563" s="113"/>
      <c r="ERE2563" s="113"/>
      <c r="ERF2563" s="113"/>
      <c r="ERG2563" s="113"/>
      <c r="ERH2563" s="113"/>
      <c r="ERI2563" s="113"/>
      <c r="ERJ2563" s="113"/>
      <c r="ERK2563" s="113"/>
      <c r="ERL2563" s="113"/>
      <c r="ERM2563" s="113"/>
      <c r="ERN2563" s="113"/>
      <c r="ERO2563" s="113"/>
      <c r="ERP2563" s="113"/>
      <c r="ERQ2563" s="113"/>
      <c r="ERR2563" s="113"/>
      <c r="ERS2563" s="113"/>
      <c r="ERT2563" s="113"/>
      <c r="ERU2563" s="113"/>
      <c r="ERV2563" s="113"/>
      <c r="ERW2563" s="113"/>
      <c r="ERX2563" s="113"/>
      <c r="ERY2563" s="113"/>
      <c r="ERZ2563" s="113"/>
      <c r="ESA2563" s="113"/>
      <c r="ESB2563" s="113"/>
      <c r="ESC2563" s="113"/>
      <c r="ESD2563" s="113"/>
      <c r="ESE2563" s="113"/>
      <c r="ESF2563" s="113"/>
      <c r="ESG2563" s="113"/>
      <c r="ESH2563" s="113"/>
      <c r="ESI2563" s="113"/>
      <c r="ESJ2563" s="113"/>
      <c r="ESK2563" s="113"/>
      <c r="ESL2563" s="113"/>
      <c r="ESM2563" s="113"/>
      <c r="ESN2563" s="113"/>
      <c r="ESO2563" s="113"/>
      <c r="ESP2563" s="113"/>
      <c r="ESQ2563" s="113"/>
      <c r="ESR2563" s="113"/>
      <c r="ESS2563" s="113"/>
      <c r="EST2563" s="113"/>
      <c r="ESU2563" s="113"/>
      <c r="ESV2563" s="113"/>
      <c r="ESW2563" s="113"/>
      <c r="ESX2563" s="113"/>
      <c r="ESY2563" s="113"/>
      <c r="ESZ2563" s="113"/>
      <c r="ETA2563" s="113"/>
      <c r="ETB2563" s="113"/>
      <c r="ETC2563" s="113"/>
      <c r="ETD2563" s="113"/>
      <c r="ETE2563" s="113"/>
      <c r="ETF2563" s="113"/>
      <c r="ETG2563" s="113"/>
      <c r="ETH2563" s="113"/>
      <c r="ETI2563" s="113"/>
      <c r="ETJ2563" s="113"/>
      <c r="ETK2563" s="113"/>
      <c r="ETL2563" s="113"/>
      <c r="ETM2563" s="113"/>
      <c r="ETN2563" s="113"/>
      <c r="ETO2563" s="113"/>
      <c r="ETP2563" s="113"/>
      <c r="ETQ2563" s="113"/>
      <c r="ETR2563" s="113"/>
      <c r="ETS2563" s="113"/>
      <c r="ETT2563" s="113"/>
      <c r="ETU2563" s="113"/>
      <c r="ETV2563" s="113"/>
      <c r="ETW2563" s="113"/>
      <c r="ETX2563" s="113"/>
      <c r="ETY2563" s="113"/>
      <c r="ETZ2563" s="113"/>
      <c r="EUA2563" s="113"/>
      <c r="EUB2563" s="113"/>
      <c r="EUC2563" s="113"/>
      <c r="EUD2563" s="113"/>
      <c r="EUE2563" s="113"/>
      <c r="EUF2563" s="113"/>
      <c r="EUG2563" s="113"/>
      <c r="EUH2563" s="113"/>
      <c r="EUI2563" s="113"/>
      <c r="EUJ2563" s="113"/>
      <c r="EUK2563" s="113"/>
      <c r="EUL2563" s="113"/>
      <c r="EUM2563" s="113"/>
      <c r="EUN2563" s="113"/>
      <c r="EUO2563" s="113"/>
      <c r="EUP2563" s="113"/>
      <c r="EUQ2563" s="113"/>
      <c r="EUR2563" s="113"/>
      <c r="EUS2563" s="113"/>
      <c r="EUT2563" s="113"/>
      <c r="EUU2563" s="113"/>
      <c r="EUV2563" s="113"/>
      <c r="EUW2563" s="113"/>
      <c r="EUX2563" s="113"/>
      <c r="EUY2563" s="113"/>
      <c r="EUZ2563" s="113"/>
      <c r="EVA2563" s="113"/>
      <c r="EVB2563" s="113"/>
      <c r="EVC2563" s="113"/>
      <c r="EVD2563" s="113"/>
      <c r="EVE2563" s="113"/>
      <c r="EVF2563" s="113"/>
      <c r="EVG2563" s="113"/>
      <c r="EVH2563" s="113"/>
      <c r="EVI2563" s="113"/>
      <c r="EVJ2563" s="113"/>
      <c r="EVK2563" s="113"/>
      <c r="EVL2563" s="113"/>
      <c r="EVM2563" s="113"/>
      <c r="EVN2563" s="113"/>
      <c r="EVO2563" s="113"/>
      <c r="EVP2563" s="113"/>
      <c r="EVQ2563" s="113"/>
      <c r="EVR2563" s="113"/>
      <c r="EVS2563" s="113"/>
      <c r="EVT2563" s="113"/>
      <c r="EVU2563" s="113"/>
      <c r="EVV2563" s="113"/>
      <c r="EVW2563" s="113"/>
      <c r="EVX2563" s="113"/>
      <c r="EVY2563" s="113"/>
      <c r="EVZ2563" s="113"/>
      <c r="EWA2563" s="113"/>
      <c r="EWB2563" s="113"/>
      <c r="EWC2563" s="113"/>
      <c r="EWD2563" s="113"/>
      <c r="EWE2563" s="113"/>
      <c r="EWF2563" s="113"/>
      <c r="EWG2563" s="113"/>
      <c r="EWH2563" s="113"/>
      <c r="EWI2563" s="113"/>
      <c r="EWJ2563" s="113"/>
      <c r="EWK2563" s="113"/>
      <c r="EWL2563" s="113"/>
      <c r="EWM2563" s="113"/>
      <c r="EWN2563" s="113"/>
      <c r="EWO2563" s="113"/>
      <c r="EWP2563" s="113"/>
      <c r="EWQ2563" s="113"/>
      <c r="EWR2563" s="113"/>
      <c r="EWS2563" s="113"/>
      <c r="EWT2563" s="113"/>
      <c r="EWU2563" s="113"/>
      <c r="EWV2563" s="113"/>
      <c r="EWW2563" s="113"/>
      <c r="EWX2563" s="113"/>
      <c r="EWY2563" s="113"/>
      <c r="EWZ2563" s="113"/>
      <c r="EXA2563" s="113"/>
      <c r="EXB2563" s="113"/>
      <c r="EXC2563" s="113"/>
      <c r="EXD2563" s="113"/>
      <c r="EXE2563" s="113"/>
      <c r="EXF2563" s="113"/>
      <c r="EXG2563" s="113"/>
      <c r="EXH2563" s="113"/>
      <c r="EXI2563" s="113"/>
      <c r="EXJ2563" s="113"/>
      <c r="EXK2563" s="113"/>
      <c r="EXL2563" s="113"/>
      <c r="EXM2563" s="113"/>
      <c r="EXN2563" s="113"/>
      <c r="EXO2563" s="113"/>
      <c r="EXP2563" s="113"/>
      <c r="EXQ2563" s="113"/>
      <c r="EXR2563" s="113"/>
      <c r="EXS2563" s="113"/>
      <c r="EXT2563" s="113"/>
      <c r="EXU2563" s="113"/>
      <c r="EXV2563" s="113"/>
      <c r="EXW2563" s="113"/>
      <c r="EXX2563" s="113"/>
      <c r="EXY2563" s="113"/>
      <c r="EXZ2563" s="113"/>
      <c r="EYA2563" s="113"/>
      <c r="EYB2563" s="113"/>
      <c r="EYC2563" s="113"/>
      <c r="EYD2563" s="113"/>
      <c r="EYE2563" s="113"/>
      <c r="EYF2563" s="113"/>
      <c r="EYG2563" s="113"/>
      <c r="EYH2563" s="113"/>
      <c r="EYI2563" s="113"/>
      <c r="EYJ2563" s="113"/>
      <c r="EYK2563" s="113"/>
      <c r="EYL2563" s="113"/>
      <c r="EYM2563" s="113"/>
      <c r="EYN2563" s="113"/>
      <c r="EYO2563" s="113"/>
      <c r="EYP2563" s="113"/>
      <c r="EYQ2563" s="113"/>
      <c r="EYR2563" s="113"/>
      <c r="EYS2563" s="113"/>
      <c r="EYT2563" s="113"/>
      <c r="EYU2563" s="113"/>
      <c r="EYV2563" s="113"/>
      <c r="EYW2563" s="113"/>
      <c r="EYX2563" s="113"/>
      <c r="EYY2563" s="113"/>
      <c r="EYZ2563" s="113"/>
      <c r="EZA2563" s="113"/>
      <c r="EZB2563" s="113"/>
      <c r="EZC2563" s="113"/>
      <c r="EZD2563" s="113"/>
      <c r="EZE2563" s="113"/>
      <c r="EZF2563" s="113"/>
      <c r="EZG2563" s="113"/>
      <c r="EZH2563" s="113"/>
      <c r="EZI2563" s="113"/>
      <c r="EZJ2563" s="113"/>
      <c r="EZK2563" s="113"/>
      <c r="EZL2563" s="113"/>
      <c r="EZM2563" s="113"/>
      <c r="EZN2563" s="113"/>
      <c r="EZO2563" s="113"/>
      <c r="EZP2563" s="113"/>
      <c r="EZQ2563" s="113"/>
      <c r="EZR2563" s="113"/>
      <c r="EZS2563" s="113"/>
      <c r="EZT2563" s="113"/>
      <c r="EZU2563" s="113"/>
      <c r="EZV2563" s="113"/>
      <c r="EZW2563" s="113"/>
      <c r="EZX2563" s="113"/>
      <c r="EZY2563" s="113"/>
      <c r="EZZ2563" s="113"/>
      <c r="FAA2563" s="113"/>
      <c r="FAB2563" s="113"/>
      <c r="FAC2563" s="113"/>
      <c r="FAD2563" s="113"/>
      <c r="FAE2563" s="113"/>
      <c r="FAF2563" s="113"/>
      <c r="FAG2563" s="113"/>
      <c r="FAH2563" s="113"/>
      <c r="FAI2563" s="113"/>
      <c r="FAJ2563" s="113"/>
      <c r="FAK2563" s="113"/>
      <c r="FAL2563" s="113"/>
      <c r="FAM2563" s="113"/>
      <c r="FAN2563" s="113"/>
      <c r="FAO2563" s="113"/>
      <c r="FAP2563" s="113"/>
      <c r="FAQ2563" s="113"/>
      <c r="FAR2563" s="113"/>
      <c r="FAS2563" s="113"/>
      <c r="FAT2563" s="113"/>
      <c r="FAU2563" s="113"/>
      <c r="FAV2563" s="113"/>
      <c r="FAW2563" s="113"/>
      <c r="FAX2563" s="113"/>
      <c r="FAY2563" s="113"/>
      <c r="FAZ2563" s="113"/>
      <c r="FBA2563" s="113"/>
      <c r="FBB2563" s="113"/>
      <c r="FBC2563" s="113"/>
      <c r="FBD2563" s="113"/>
      <c r="FBE2563" s="113"/>
      <c r="FBF2563" s="113"/>
      <c r="FBG2563" s="113"/>
      <c r="FBH2563" s="113"/>
      <c r="FBI2563" s="113"/>
      <c r="FBJ2563" s="113"/>
      <c r="FBK2563" s="113"/>
      <c r="FBL2563" s="113"/>
      <c r="FBM2563" s="113"/>
      <c r="FBN2563" s="113"/>
      <c r="FBO2563" s="113"/>
      <c r="FBP2563" s="113"/>
      <c r="FBQ2563" s="113"/>
      <c r="FBR2563" s="113"/>
      <c r="FBS2563" s="113"/>
      <c r="FBT2563" s="113"/>
      <c r="FBU2563" s="113"/>
      <c r="FBV2563" s="113"/>
      <c r="FBW2563" s="113"/>
      <c r="FBX2563" s="113"/>
      <c r="FBY2563" s="113"/>
      <c r="FBZ2563" s="113"/>
      <c r="FCA2563" s="113"/>
      <c r="FCB2563" s="113"/>
      <c r="FCC2563" s="113"/>
      <c r="FCD2563" s="113"/>
      <c r="FCE2563" s="113"/>
      <c r="FCF2563" s="113"/>
      <c r="FCG2563" s="113"/>
      <c r="FCH2563" s="113"/>
      <c r="FCI2563" s="113"/>
      <c r="FCJ2563" s="113"/>
      <c r="FCK2563" s="113"/>
      <c r="FCL2563" s="113"/>
      <c r="FCM2563" s="113"/>
      <c r="FCN2563" s="113"/>
      <c r="FCO2563" s="113"/>
      <c r="FCP2563" s="113"/>
      <c r="FCQ2563" s="113"/>
      <c r="FCR2563" s="113"/>
      <c r="FCS2563" s="113"/>
      <c r="FCT2563" s="113"/>
      <c r="FCU2563" s="113"/>
      <c r="FCV2563" s="113"/>
      <c r="FCW2563" s="113"/>
      <c r="FCX2563" s="113"/>
      <c r="FCY2563" s="113"/>
      <c r="FCZ2563" s="113"/>
      <c r="FDA2563" s="113"/>
      <c r="FDB2563" s="113"/>
      <c r="FDC2563" s="113"/>
      <c r="FDD2563" s="113"/>
      <c r="FDE2563" s="113"/>
      <c r="FDF2563" s="113"/>
      <c r="FDG2563" s="113"/>
      <c r="FDH2563" s="113"/>
      <c r="FDI2563" s="113"/>
      <c r="FDJ2563" s="113"/>
      <c r="FDK2563" s="113"/>
      <c r="FDL2563" s="113"/>
      <c r="FDM2563" s="113"/>
      <c r="FDN2563" s="113"/>
      <c r="FDO2563" s="113"/>
      <c r="FDP2563" s="113"/>
      <c r="FDQ2563" s="113"/>
      <c r="FDR2563" s="113"/>
      <c r="FDS2563" s="113"/>
      <c r="FDT2563" s="113"/>
      <c r="FDU2563" s="113"/>
      <c r="FDV2563" s="113"/>
      <c r="FDW2563" s="113"/>
      <c r="FDX2563" s="113"/>
      <c r="FDY2563" s="113"/>
      <c r="FDZ2563" s="113"/>
      <c r="FEA2563" s="113"/>
      <c r="FEB2563" s="113"/>
      <c r="FEC2563" s="113"/>
      <c r="FED2563" s="113"/>
      <c r="FEE2563" s="113"/>
      <c r="FEF2563" s="113"/>
      <c r="FEG2563" s="113"/>
      <c r="FEH2563" s="113"/>
      <c r="FEI2563" s="113"/>
      <c r="FEJ2563" s="113"/>
      <c r="FEK2563" s="113"/>
      <c r="FEL2563" s="113"/>
      <c r="FEM2563" s="113"/>
      <c r="FEN2563" s="113"/>
      <c r="FEO2563" s="113"/>
      <c r="FEP2563" s="113"/>
      <c r="FEQ2563" s="113"/>
      <c r="FER2563" s="113"/>
      <c r="FES2563" s="113"/>
      <c r="FET2563" s="113"/>
      <c r="FEU2563" s="113"/>
      <c r="FEV2563" s="113"/>
      <c r="FEW2563" s="113"/>
      <c r="FEX2563" s="113"/>
      <c r="FEY2563" s="113"/>
      <c r="FEZ2563" s="113"/>
      <c r="FFA2563" s="113"/>
      <c r="FFB2563" s="113"/>
      <c r="FFC2563" s="113"/>
      <c r="FFD2563" s="113"/>
      <c r="FFE2563" s="113"/>
      <c r="FFF2563" s="113"/>
      <c r="FFG2563" s="113"/>
      <c r="FFH2563" s="113"/>
      <c r="FFI2563" s="113"/>
      <c r="FFJ2563" s="113"/>
      <c r="FFK2563" s="113"/>
      <c r="FFL2563" s="113"/>
      <c r="FFM2563" s="113"/>
      <c r="FFN2563" s="113"/>
      <c r="FFO2563" s="113"/>
      <c r="FFP2563" s="113"/>
      <c r="FFQ2563" s="113"/>
      <c r="FFR2563" s="113"/>
      <c r="FFS2563" s="113"/>
      <c r="FFT2563" s="113"/>
      <c r="FFU2563" s="113"/>
      <c r="FFV2563" s="113"/>
      <c r="FFW2563" s="113"/>
      <c r="FFX2563" s="113"/>
      <c r="FFY2563" s="113"/>
      <c r="FFZ2563" s="113"/>
      <c r="FGA2563" s="113"/>
      <c r="FGB2563" s="113"/>
      <c r="FGC2563" s="113"/>
      <c r="FGD2563" s="113"/>
      <c r="FGE2563" s="113"/>
      <c r="FGF2563" s="113"/>
      <c r="FGG2563" s="113"/>
      <c r="FGH2563" s="113"/>
      <c r="FGI2563" s="113"/>
      <c r="FGJ2563" s="113"/>
      <c r="FGK2563" s="113"/>
      <c r="FGL2563" s="113"/>
      <c r="FGM2563" s="113"/>
      <c r="FGN2563" s="113"/>
      <c r="FGO2563" s="113"/>
      <c r="FGP2563" s="113"/>
      <c r="FGQ2563" s="113"/>
      <c r="FGR2563" s="113"/>
      <c r="FGS2563" s="113"/>
      <c r="FGT2563" s="113"/>
      <c r="FGU2563" s="113"/>
      <c r="FGV2563" s="113"/>
      <c r="FGW2563" s="113"/>
      <c r="FGX2563" s="113"/>
      <c r="FGY2563" s="113"/>
      <c r="FGZ2563" s="113"/>
      <c r="FHA2563" s="113"/>
      <c r="FHB2563" s="113"/>
      <c r="FHC2563" s="113"/>
      <c r="FHD2563" s="113"/>
      <c r="FHE2563" s="113"/>
      <c r="FHF2563" s="113"/>
      <c r="FHG2563" s="113"/>
      <c r="FHH2563" s="113"/>
      <c r="FHI2563" s="113"/>
      <c r="FHJ2563" s="113"/>
      <c r="FHK2563" s="113"/>
      <c r="FHL2563" s="113"/>
      <c r="FHM2563" s="113"/>
      <c r="FHN2563" s="113"/>
      <c r="FHO2563" s="113"/>
      <c r="FHP2563" s="113"/>
      <c r="FHQ2563" s="113"/>
      <c r="FHR2563" s="113"/>
      <c r="FHS2563" s="113"/>
      <c r="FHT2563" s="113"/>
      <c r="FHU2563" s="113"/>
      <c r="FHV2563" s="113"/>
      <c r="FHW2563" s="113"/>
      <c r="FHX2563" s="113"/>
      <c r="FHY2563" s="113"/>
      <c r="FHZ2563" s="113"/>
      <c r="FIA2563" s="113"/>
      <c r="FIB2563" s="113"/>
      <c r="FIC2563" s="113"/>
      <c r="FID2563" s="113"/>
      <c r="FIE2563" s="113"/>
      <c r="FIF2563" s="113"/>
      <c r="FIG2563" s="113"/>
      <c r="FIH2563" s="113"/>
      <c r="FII2563" s="113"/>
      <c r="FIJ2563" s="113"/>
      <c r="FIK2563" s="113"/>
      <c r="FIL2563" s="113"/>
      <c r="FIM2563" s="113"/>
      <c r="FIN2563" s="113"/>
      <c r="FIO2563" s="113"/>
      <c r="FIP2563" s="113"/>
      <c r="FIQ2563" s="113"/>
      <c r="FIR2563" s="113"/>
      <c r="FIS2563" s="113"/>
      <c r="FIT2563" s="113"/>
      <c r="FIU2563" s="113"/>
      <c r="FIV2563" s="113"/>
      <c r="FIW2563" s="113"/>
      <c r="FIX2563" s="113"/>
      <c r="FIY2563" s="113"/>
      <c r="FIZ2563" s="113"/>
      <c r="FJA2563" s="113"/>
      <c r="FJB2563" s="113"/>
      <c r="FJC2563" s="113"/>
      <c r="FJD2563" s="113"/>
      <c r="FJE2563" s="113"/>
      <c r="FJF2563" s="113"/>
      <c r="FJG2563" s="113"/>
      <c r="FJH2563" s="113"/>
      <c r="FJI2563" s="113"/>
      <c r="FJJ2563" s="113"/>
      <c r="FJK2563" s="113"/>
      <c r="FJL2563" s="113"/>
      <c r="FJM2563" s="113"/>
      <c r="FJN2563" s="113"/>
      <c r="FJO2563" s="113"/>
      <c r="FJP2563" s="113"/>
      <c r="FJQ2563" s="113"/>
      <c r="FJR2563" s="113"/>
      <c r="FJS2563" s="113"/>
      <c r="FJT2563" s="113"/>
      <c r="FJU2563" s="113"/>
      <c r="FJV2563" s="113"/>
      <c r="FJW2563" s="113"/>
      <c r="FJX2563" s="113"/>
      <c r="FJY2563" s="113"/>
      <c r="FJZ2563" s="113"/>
      <c r="FKA2563" s="113"/>
      <c r="FKB2563" s="113"/>
      <c r="FKC2563" s="113"/>
      <c r="FKD2563" s="113"/>
      <c r="FKE2563" s="113"/>
      <c r="FKF2563" s="113"/>
      <c r="FKG2563" s="113"/>
      <c r="FKH2563" s="113"/>
      <c r="FKI2563" s="113"/>
      <c r="FKJ2563" s="113"/>
      <c r="FKK2563" s="113"/>
      <c r="FKL2563" s="113"/>
      <c r="FKM2563" s="113"/>
      <c r="FKN2563" s="113"/>
      <c r="FKO2563" s="113"/>
      <c r="FKP2563" s="113"/>
      <c r="FKQ2563" s="113"/>
      <c r="FKR2563" s="113"/>
      <c r="FKS2563" s="113"/>
      <c r="FKT2563" s="113"/>
      <c r="FKU2563" s="113"/>
      <c r="FKV2563" s="113"/>
      <c r="FKW2563" s="113"/>
      <c r="FKX2563" s="113"/>
      <c r="FKY2563" s="113"/>
      <c r="FKZ2563" s="113"/>
      <c r="FLA2563" s="113"/>
      <c r="FLB2563" s="113"/>
      <c r="FLC2563" s="113"/>
      <c r="FLD2563" s="113"/>
      <c r="FLE2563" s="113"/>
      <c r="FLF2563" s="113"/>
      <c r="FLG2563" s="113"/>
      <c r="FLH2563" s="113"/>
      <c r="FLI2563" s="113"/>
      <c r="FLJ2563" s="113"/>
      <c r="FLK2563" s="113"/>
      <c r="FLL2563" s="113"/>
      <c r="FLM2563" s="113"/>
      <c r="FLN2563" s="113"/>
      <c r="FLO2563" s="113"/>
      <c r="FLP2563" s="113"/>
      <c r="FLQ2563" s="113"/>
      <c r="FLR2563" s="113"/>
      <c r="FLS2563" s="113"/>
      <c r="FLT2563" s="113"/>
      <c r="FLU2563" s="113"/>
      <c r="FLV2563" s="113"/>
      <c r="FLW2563" s="113"/>
      <c r="FLX2563" s="113"/>
      <c r="FLY2563" s="113"/>
      <c r="FLZ2563" s="113"/>
      <c r="FMA2563" s="113"/>
      <c r="FMB2563" s="113"/>
      <c r="FMC2563" s="113"/>
      <c r="FMD2563" s="113"/>
      <c r="FME2563" s="113"/>
      <c r="FMF2563" s="113"/>
      <c r="FMG2563" s="113"/>
      <c r="FMH2563" s="113"/>
      <c r="FMI2563" s="113"/>
      <c r="FMJ2563" s="113"/>
      <c r="FMK2563" s="113"/>
      <c r="FML2563" s="113"/>
      <c r="FMM2563" s="113"/>
      <c r="FMN2563" s="113"/>
      <c r="FMO2563" s="113"/>
      <c r="FMP2563" s="113"/>
      <c r="FMQ2563" s="113"/>
      <c r="FMR2563" s="113"/>
      <c r="FMS2563" s="113"/>
      <c r="FMT2563" s="113"/>
      <c r="FMU2563" s="113"/>
      <c r="FMV2563" s="113"/>
      <c r="FMW2563" s="113"/>
      <c r="FMX2563" s="113"/>
      <c r="FMY2563" s="113"/>
      <c r="FMZ2563" s="113"/>
      <c r="FNA2563" s="113"/>
      <c r="FNB2563" s="113"/>
      <c r="FNC2563" s="113"/>
      <c r="FND2563" s="113"/>
      <c r="FNE2563" s="113"/>
      <c r="FNF2563" s="113"/>
      <c r="FNG2563" s="113"/>
      <c r="FNH2563" s="113"/>
      <c r="FNI2563" s="113"/>
      <c r="FNJ2563" s="113"/>
      <c r="FNK2563" s="113"/>
      <c r="FNL2563" s="113"/>
      <c r="FNM2563" s="113"/>
      <c r="FNN2563" s="113"/>
      <c r="FNO2563" s="113"/>
      <c r="FNP2563" s="113"/>
      <c r="FNQ2563" s="113"/>
      <c r="FNR2563" s="113"/>
      <c r="FNS2563" s="113"/>
      <c r="FNT2563" s="113"/>
      <c r="FNU2563" s="113"/>
      <c r="FNV2563" s="113"/>
      <c r="FNW2563" s="113"/>
      <c r="FNX2563" s="113"/>
      <c r="FNY2563" s="113"/>
      <c r="FNZ2563" s="113"/>
      <c r="FOA2563" s="113"/>
      <c r="FOB2563" s="113"/>
      <c r="FOC2563" s="113"/>
      <c r="FOD2563" s="113"/>
      <c r="FOE2563" s="113"/>
      <c r="FOF2563" s="113"/>
      <c r="FOG2563" s="113"/>
      <c r="FOH2563" s="113"/>
      <c r="FOI2563" s="113"/>
      <c r="FOJ2563" s="113"/>
      <c r="FOK2563" s="113"/>
      <c r="FOL2563" s="113"/>
      <c r="FOM2563" s="113"/>
      <c r="FON2563" s="113"/>
      <c r="FOO2563" s="113"/>
      <c r="FOP2563" s="113"/>
      <c r="FOQ2563" s="113"/>
      <c r="FOR2563" s="113"/>
      <c r="FOS2563" s="113"/>
      <c r="FOT2563" s="113"/>
      <c r="FOU2563" s="113"/>
      <c r="FOV2563" s="113"/>
      <c r="FOW2563" s="113"/>
      <c r="FOX2563" s="113"/>
      <c r="FOY2563" s="113"/>
      <c r="FOZ2563" s="113"/>
      <c r="FPA2563" s="113"/>
      <c r="FPB2563" s="113"/>
      <c r="FPC2563" s="113"/>
      <c r="FPD2563" s="113"/>
      <c r="FPE2563" s="113"/>
      <c r="FPF2563" s="113"/>
      <c r="FPG2563" s="113"/>
      <c r="FPH2563" s="113"/>
      <c r="FPI2563" s="113"/>
      <c r="FPJ2563" s="113"/>
      <c r="FPK2563" s="113"/>
      <c r="FPL2563" s="113"/>
      <c r="FPM2563" s="113"/>
      <c r="FPN2563" s="113"/>
      <c r="FPO2563" s="113"/>
      <c r="FPP2563" s="113"/>
      <c r="FPQ2563" s="113"/>
      <c r="FPR2563" s="113"/>
      <c r="FPS2563" s="113"/>
      <c r="FPT2563" s="113"/>
      <c r="FPU2563" s="113"/>
      <c r="FPV2563" s="113"/>
      <c r="FPW2563" s="113"/>
      <c r="FPX2563" s="113"/>
      <c r="FPY2563" s="113"/>
      <c r="FPZ2563" s="113"/>
      <c r="FQA2563" s="113"/>
      <c r="FQB2563" s="113"/>
      <c r="FQC2563" s="113"/>
      <c r="FQD2563" s="113"/>
      <c r="FQE2563" s="113"/>
      <c r="FQF2563" s="113"/>
      <c r="FQG2563" s="113"/>
      <c r="FQH2563" s="113"/>
      <c r="FQI2563" s="113"/>
      <c r="FQJ2563" s="113"/>
      <c r="FQK2563" s="113"/>
      <c r="FQL2563" s="113"/>
      <c r="FQM2563" s="113"/>
      <c r="FQN2563" s="113"/>
      <c r="FQO2563" s="113"/>
      <c r="FQP2563" s="113"/>
      <c r="FQQ2563" s="113"/>
      <c r="FQR2563" s="113"/>
      <c r="FQS2563" s="113"/>
      <c r="FQT2563" s="113"/>
      <c r="FQU2563" s="113"/>
      <c r="FQV2563" s="113"/>
      <c r="FQW2563" s="113"/>
      <c r="FQX2563" s="113"/>
      <c r="FQY2563" s="113"/>
      <c r="FQZ2563" s="113"/>
      <c r="FRA2563" s="113"/>
      <c r="FRB2563" s="113"/>
      <c r="FRC2563" s="113"/>
      <c r="FRD2563" s="113"/>
      <c r="FRE2563" s="113"/>
      <c r="FRF2563" s="113"/>
      <c r="FRG2563" s="113"/>
      <c r="FRH2563" s="113"/>
      <c r="FRI2563" s="113"/>
      <c r="FRJ2563" s="113"/>
      <c r="FRK2563" s="113"/>
      <c r="FRL2563" s="113"/>
      <c r="FRM2563" s="113"/>
      <c r="FRN2563" s="113"/>
      <c r="FRO2563" s="113"/>
      <c r="FRP2563" s="113"/>
      <c r="FRQ2563" s="113"/>
      <c r="FRR2563" s="113"/>
      <c r="FRS2563" s="113"/>
      <c r="FRT2563" s="113"/>
      <c r="FRU2563" s="113"/>
      <c r="FRV2563" s="113"/>
      <c r="FRW2563" s="113"/>
      <c r="FRX2563" s="113"/>
      <c r="FRY2563" s="113"/>
      <c r="FRZ2563" s="113"/>
      <c r="FSA2563" s="113"/>
      <c r="FSB2563" s="113"/>
      <c r="FSC2563" s="113"/>
      <c r="FSD2563" s="113"/>
      <c r="FSE2563" s="113"/>
      <c r="FSF2563" s="113"/>
      <c r="FSG2563" s="113"/>
      <c r="FSH2563" s="113"/>
      <c r="FSI2563" s="113"/>
      <c r="FSJ2563" s="113"/>
      <c r="FSK2563" s="113"/>
      <c r="FSL2563" s="113"/>
      <c r="FSM2563" s="113"/>
      <c r="FSN2563" s="113"/>
      <c r="FSO2563" s="113"/>
      <c r="FSP2563" s="113"/>
      <c r="FSQ2563" s="113"/>
      <c r="FSR2563" s="113"/>
      <c r="FSS2563" s="113"/>
      <c r="FST2563" s="113"/>
      <c r="FSU2563" s="113"/>
      <c r="FSV2563" s="113"/>
      <c r="FSW2563" s="113"/>
      <c r="FSX2563" s="113"/>
      <c r="FSY2563" s="113"/>
      <c r="FSZ2563" s="113"/>
      <c r="FTA2563" s="113"/>
      <c r="FTB2563" s="113"/>
      <c r="FTC2563" s="113"/>
      <c r="FTD2563" s="113"/>
      <c r="FTE2563" s="113"/>
      <c r="FTF2563" s="113"/>
      <c r="FTG2563" s="113"/>
      <c r="FTH2563" s="113"/>
      <c r="FTI2563" s="113"/>
      <c r="FTJ2563" s="113"/>
      <c r="FTK2563" s="113"/>
      <c r="FTL2563" s="113"/>
      <c r="FTM2563" s="113"/>
      <c r="FTN2563" s="113"/>
      <c r="FTO2563" s="113"/>
      <c r="FTP2563" s="113"/>
      <c r="FTQ2563" s="113"/>
      <c r="FTR2563" s="113"/>
      <c r="FTS2563" s="113"/>
      <c r="FTT2563" s="113"/>
      <c r="FTU2563" s="113"/>
      <c r="FTV2563" s="113"/>
      <c r="FTW2563" s="113"/>
      <c r="FTX2563" s="113"/>
      <c r="FTY2563" s="113"/>
      <c r="FTZ2563" s="113"/>
      <c r="FUA2563" s="113"/>
      <c r="FUB2563" s="113"/>
      <c r="FUC2563" s="113"/>
      <c r="FUD2563" s="113"/>
      <c r="FUE2563" s="113"/>
      <c r="FUF2563" s="113"/>
      <c r="FUG2563" s="113"/>
      <c r="FUH2563" s="113"/>
      <c r="FUI2563" s="113"/>
      <c r="FUJ2563" s="113"/>
      <c r="FUK2563" s="113"/>
      <c r="FUL2563" s="113"/>
      <c r="FUM2563" s="113"/>
      <c r="FUN2563" s="113"/>
      <c r="FUO2563" s="113"/>
      <c r="FUP2563" s="113"/>
      <c r="FUQ2563" s="113"/>
      <c r="FUR2563" s="113"/>
      <c r="FUS2563" s="113"/>
      <c r="FUT2563" s="113"/>
      <c r="FUU2563" s="113"/>
      <c r="FUV2563" s="113"/>
      <c r="FUW2563" s="113"/>
      <c r="FUX2563" s="113"/>
      <c r="FUY2563" s="113"/>
      <c r="FUZ2563" s="113"/>
      <c r="FVA2563" s="113"/>
      <c r="FVB2563" s="113"/>
      <c r="FVC2563" s="113"/>
      <c r="FVD2563" s="113"/>
      <c r="FVE2563" s="113"/>
      <c r="FVF2563" s="113"/>
      <c r="FVG2563" s="113"/>
      <c r="FVH2563" s="113"/>
      <c r="FVI2563" s="113"/>
      <c r="FVJ2563" s="113"/>
      <c r="FVK2563" s="113"/>
      <c r="FVL2563" s="113"/>
      <c r="FVM2563" s="113"/>
      <c r="FVN2563" s="113"/>
      <c r="FVO2563" s="113"/>
      <c r="FVP2563" s="113"/>
      <c r="FVQ2563" s="113"/>
      <c r="FVR2563" s="113"/>
      <c r="FVS2563" s="113"/>
      <c r="FVT2563" s="113"/>
      <c r="FVU2563" s="113"/>
      <c r="FVV2563" s="113"/>
      <c r="FVW2563" s="113"/>
      <c r="FVX2563" s="113"/>
      <c r="FVY2563" s="113"/>
      <c r="FVZ2563" s="113"/>
      <c r="FWA2563" s="113"/>
      <c r="FWB2563" s="113"/>
      <c r="FWC2563" s="113"/>
      <c r="FWD2563" s="113"/>
      <c r="FWE2563" s="113"/>
      <c r="FWF2563" s="113"/>
      <c r="FWG2563" s="113"/>
      <c r="FWH2563" s="113"/>
      <c r="FWI2563" s="113"/>
      <c r="FWJ2563" s="113"/>
      <c r="FWK2563" s="113"/>
      <c r="FWL2563" s="113"/>
      <c r="FWM2563" s="113"/>
      <c r="FWN2563" s="113"/>
      <c r="FWO2563" s="113"/>
      <c r="FWP2563" s="113"/>
      <c r="FWQ2563" s="113"/>
      <c r="FWR2563" s="113"/>
      <c r="FWS2563" s="113"/>
      <c r="FWT2563" s="113"/>
      <c r="FWU2563" s="113"/>
      <c r="FWV2563" s="113"/>
      <c r="FWW2563" s="113"/>
      <c r="FWX2563" s="113"/>
      <c r="FWY2563" s="113"/>
      <c r="FWZ2563" s="113"/>
      <c r="FXA2563" s="113"/>
      <c r="FXB2563" s="113"/>
      <c r="FXC2563" s="113"/>
      <c r="FXD2563" s="113"/>
      <c r="FXE2563" s="113"/>
      <c r="FXF2563" s="113"/>
      <c r="FXG2563" s="113"/>
      <c r="FXH2563" s="113"/>
      <c r="FXI2563" s="113"/>
      <c r="FXJ2563" s="113"/>
      <c r="FXK2563" s="113"/>
      <c r="FXL2563" s="113"/>
      <c r="FXM2563" s="113"/>
      <c r="FXN2563" s="113"/>
      <c r="FXO2563" s="113"/>
      <c r="FXP2563" s="113"/>
      <c r="FXQ2563" s="113"/>
      <c r="FXR2563" s="113"/>
      <c r="FXS2563" s="113"/>
      <c r="FXT2563" s="113"/>
      <c r="FXU2563" s="113"/>
      <c r="FXV2563" s="113"/>
      <c r="FXW2563" s="113"/>
      <c r="FXX2563" s="113"/>
      <c r="FXY2563" s="113"/>
      <c r="FXZ2563" s="113"/>
      <c r="FYA2563" s="113"/>
      <c r="FYB2563" s="113"/>
      <c r="FYC2563" s="113"/>
      <c r="FYD2563" s="113"/>
      <c r="FYE2563" s="113"/>
      <c r="FYF2563" s="113"/>
      <c r="FYG2563" s="113"/>
      <c r="FYH2563" s="113"/>
      <c r="FYI2563" s="113"/>
      <c r="FYJ2563" s="113"/>
      <c r="FYK2563" s="113"/>
      <c r="FYL2563" s="113"/>
      <c r="FYM2563" s="113"/>
      <c r="FYN2563" s="113"/>
      <c r="FYO2563" s="113"/>
      <c r="FYP2563" s="113"/>
      <c r="FYQ2563" s="113"/>
      <c r="FYR2563" s="113"/>
      <c r="FYS2563" s="113"/>
      <c r="FYT2563" s="113"/>
      <c r="FYU2563" s="113"/>
      <c r="FYV2563" s="113"/>
      <c r="FYW2563" s="113"/>
      <c r="FYX2563" s="113"/>
      <c r="FYY2563" s="113"/>
      <c r="FYZ2563" s="113"/>
      <c r="FZA2563" s="113"/>
      <c r="FZB2563" s="113"/>
      <c r="FZC2563" s="113"/>
      <c r="FZD2563" s="113"/>
      <c r="FZE2563" s="113"/>
      <c r="FZF2563" s="113"/>
      <c r="FZG2563" s="113"/>
      <c r="FZH2563" s="113"/>
      <c r="FZI2563" s="113"/>
      <c r="FZJ2563" s="113"/>
      <c r="FZK2563" s="113"/>
      <c r="FZL2563" s="113"/>
      <c r="FZM2563" s="113"/>
      <c r="FZN2563" s="113"/>
      <c r="FZO2563" s="113"/>
      <c r="FZP2563" s="113"/>
      <c r="FZQ2563" s="113"/>
      <c r="FZR2563" s="113"/>
      <c r="FZS2563" s="113"/>
      <c r="FZT2563" s="113"/>
      <c r="FZU2563" s="113"/>
      <c r="FZV2563" s="113"/>
      <c r="FZW2563" s="113"/>
      <c r="FZX2563" s="113"/>
      <c r="FZY2563" s="113"/>
      <c r="FZZ2563" s="113"/>
      <c r="GAA2563" s="113"/>
      <c r="GAB2563" s="113"/>
      <c r="GAC2563" s="113"/>
      <c r="GAD2563" s="113"/>
      <c r="GAE2563" s="113"/>
      <c r="GAF2563" s="113"/>
      <c r="GAG2563" s="113"/>
      <c r="GAH2563" s="113"/>
      <c r="GAI2563" s="113"/>
      <c r="GAJ2563" s="113"/>
      <c r="GAK2563" s="113"/>
      <c r="GAL2563" s="113"/>
      <c r="GAM2563" s="113"/>
      <c r="GAN2563" s="113"/>
      <c r="GAO2563" s="113"/>
      <c r="GAP2563" s="113"/>
      <c r="GAQ2563" s="113"/>
      <c r="GAR2563" s="113"/>
      <c r="GAS2563" s="113"/>
      <c r="GAT2563" s="113"/>
      <c r="GAU2563" s="113"/>
      <c r="GAV2563" s="113"/>
      <c r="GAW2563" s="113"/>
      <c r="GAX2563" s="113"/>
      <c r="GAY2563" s="113"/>
      <c r="GAZ2563" s="113"/>
      <c r="GBA2563" s="113"/>
      <c r="GBB2563" s="113"/>
      <c r="GBC2563" s="113"/>
      <c r="GBD2563" s="113"/>
      <c r="GBE2563" s="113"/>
      <c r="GBF2563" s="113"/>
      <c r="GBG2563" s="113"/>
      <c r="GBH2563" s="113"/>
      <c r="GBI2563" s="113"/>
      <c r="GBJ2563" s="113"/>
      <c r="GBK2563" s="113"/>
      <c r="GBL2563" s="113"/>
      <c r="GBM2563" s="113"/>
      <c r="GBN2563" s="113"/>
      <c r="GBO2563" s="113"/>
      <c r="GBP2563" s="113"/>
      <c r="GBQ2563" s="113"/>
      <c r="GBR2563" s="113"/>
      <c r="GBS2563" s="113"/>
      <c r="GBT2563" s="113"/>
      <c r="GBU2563" s="113"/>
      <c r="GBV2563" s="113"/>
      <c r="GBW2563" s="113"/>
      <c r="GBX2563" s="113"/>
      <c r="GBY2563" s="113"/>
      <c r="GBZ2563" s="113"/>
      <c r="GCA2563" s="113"/>
      <c r="GCB2563" s="113"/>
      <c r="GCC2563" s="113"/>
      <c r="GCD2563" s="113"/>
      <c r="GCE2563" s="113"/>
      <c r="GCF2563" s="113"/>
      <c r="GCG2563" s="113"/>
      <c r="GCH2563" s="113"/>
      <c r="GCI2563" s="113"/>
      <c r="GCJ2563" s="113"/>
      <c r="GCK2563" s="113"/>
      <c r="GCL2563" s="113"/>
      <c r="GCM2563" s="113"/>
      <c r="GCN2563" s="113"/>
      <c r="GCO2563" s="113"/>
      <c r="GCP2563" s="113"/>
      <c r="GCQ2563" s="113"/>
      <c r="GCR2563" s="113"/>
      <c r="GCS2563" s="113"/>
      <c r="GCT2563" s="113"/>
      <c r="GCU2563" s="113"/>
      <c r="GCV2563" s="113"/>
      <c r="GCW2563" s="113"/>
      <c r="GCX2563" s="113"/>
      <c r="GCY2563" s="113"/>
      <c r="GCZ2563" s="113"/>
      <c r="GDA2563" s="113"/>
      <c r="GDB2563" s="113"/>
      <c r="GDC2563" s="113"/>
      <c r="GDD2563" s="113"/>
      <c r="GDE2563" s="113"/>
      <c r="GDF2563" s="113"/>
      <c r="GDG2563" s="113"/>
      <c r="GDH2563" s="113"/>
      <c r="GDI2563" s="113"/>
      <c r="GDJ2563" s="113"/>
      <c r="GDK2563" s="113"/>
      <c r="GDL2563" s="113"/>
      <c r="GDM2563" s="113"/>
      <c r="GDN2563" s="113"/>
      <c r="GDO2563" s="113"/>
      <c r="GDP2563" s="113"/>
      <c r="GDQ2563" s="113"/>
      <c r="GDR2563" s="113"/>
      <c r="GDS2563" s="113"/>
      <c r="GDT2563" s="113"/>
      <c r="GDU2563" s="113"/>
      <c r="GDV2563" s="113"/>
      <c r="GDW2563" s="113"/>
      <c r="GDX2563" s="113"/>
      <c r="GDY2563" s="113"/>
      <c r="GDZ2563" s="113"/>
      <c r="GEA2563" s="113"/>
      <c r="GEB2563" s="113"/>
      <c r="GEC2563" s="113"/>
      <c r="GED2563" s="113"/>
      <c r="GEE2563" s="113"/>
      <c r="GEF2563" s="113"/>
      <c r="GEG2563" s="113"/>
      <c r="GEH2563" s="113"/>
      <c r="GEI2563" s="113"/>
      <c r="GEJ2563" s="113"/>
      <c r="GEK2563" s="113"/>
      <c r="GEL2563" s="113"/>
      <c r="GEM2563" s="113"/>
      <c r="GEN2563" s="113"/>
      <c r="GEO2563" s="113"/>
      <c r="GEP2563" s="113"/>
      <c r="GEQ2563" s="113"/>
      <c r="GER2563" s="113"/>
      <c r="GES2563" s="113"/>
      <c r="GET2563" s="113"/>
      <c r="GEU2563" s="113"/>
      <c r="GEV2563" s="113"/>
      <c r="GEW2563" s="113"/>
      <c r="GEX2563" s="113"/>
      <c r="GEY2563" s="113"/>
      <c r="GEZ2563" s="113"/>
      <c r="GFA2563" s="113"/>
      <c r="GFB2563" s="113"/>
      <c r="GFC2563" s="113"/>
      <c r="GFD2563" s="113"/>
      <c r="GFE2563" s="113"/>
      <c r="GFF2563" s="113"/>
      <c r="GFG2563" s="113"/>
      <c r="GFH2563" s="113"/>
      <c r="GFI2563" s="113"/>
      <c r="GFJ2563" s="113"/>
      <c r="GFK2563" s="113"/>
      <c r="GFL2563" s="113"/>
      <c r="GFM2563" s="113"/>
      <c r="GFN2563" s="113"/>
      <c r="GFO2563" s="113"/>
      <c r="GFP2563" s="113"/>
      <c r="GFQ2563" s="113"/>
      <c r="GFR2563" s="113"/>
      <c r="GFS2563" s="113"/>
      <c r="GFT2563" s="113"/>
      <c r="GFU2563" s="113"/>
      <c r="GFV2563" s="113"/>
      <c r="GFW2563" s="113"/>
      <c r="GFX2563" s="113"/>
      <c r="GFY2563" s="113"/>
      <c r="GFZ2563" s="113"/>
      <c r="GGA2563" s="113"/>
      <c r="GGB2563" s="113"/>
      <c r="GGC2563" s="113"/>
      <c r="GGD2563" s="113"/>
      <c r="GGE2563" s="113"/>
      <c r="GGF2563" s="113"/>
      <c r="GGG2563" s="113"/>
      <c r="GGH2563" s="113"/>
      <c r="GGI2563" s="113"/>
      <c r="GGJ2563" s="113"/>
      <c r="GGK2563" s="113"/>
      <c r="GGL2563" s="113"/>
      <c r="GGM2563" s="113"/>
      <c r="GGN2563" s="113"/>
      <c r="GGO2563" s="113"/>
      <c r="GGP2563" s="113"/>
      <c r="GGQ2563" s="113"/>
      <c r="GGR2563" s="113"/>
      <c r="GGS2563" s="113"/>
      <c r="GGT2563" s="113"/>
      <c r="GGU2563" s="113"/>
      <c r="GGV2563" s="113"/>
      <c r="GGW2563" s="113"/>
      <c r="GGX2563" s="113"/>
      <c r="GGY2563" s="113"/>
      <c r="GGZ2563" s="113"/>
      <c r="GHA2563" s="113"/>
      <c r="GHB2563" s="113"/>
      <c r="GHC2563" s="113"/>
      <c r="GHD2563" s="113"/>
      <c r="GHE2563" s="113"/>
      <c r="GHF2563" s="113"/>
      <c r="GHG2563" s="113"/>
      <c r="GHH2563" s="113"/>
      <c r="GHI2563" s="113"/>
      <c r="GHJ2563" s="113"/>
      <c r="GHK2563" s="113"/>
      <c r="GHL2563" s="113"/>
      <c r="GHM2563" s="113"/>
      <c r="GHN2563" s="113"/>
      <c r="GHO2563" s="113"/>
      <c r="GHP2563" s="113"/>
      <c r="GHQ2563" s="113"/>
      <c r="GHR2563" s="113"/>
      <c r="GHS2563" s="113"/>
      <c r="GHT2563" s="113"/>
      <c r="GHU2563" s="113"/>
      <c r="GHV2563" s="113"/>
      <c r="GHW2563" s="113"/>
      <c r="GHX2563" s="113"/>
      <c r="GHY2563" s="113"/>
      <c r="GHZ2563" s="113"/>
      <c r="GIA2563" s="113"/>
      <c r="GIB2563" s="113"/>
      <c r="GIC2563" s="113"/>
      <c r="GID2563" s="113"/>
      <c r="GIE2563" s="113"/>
      <c r="GIF2563" s="113"/>
      <c r="GIG2563" s="113"/>
      <c r="GIH2563" s="113"/>
      <c r="GII2563" s="113"/>
      <c r="GIJ2563" s="113"/>
      <c r="GIK2563" s="113"/>
      <c r="GIL2563" s="113"/>
      <c r="GIM2563" s="113"/>
      <c r="GIN2563" s="113"/>
      <c r="GIO2563" s="113"/>
      <c r="GIP2563" s="113"/>
      <c r="GIQ2563" s="113"/>
      <c r="GIR2563" s="113"/>
      <c r="GIS2563" s="113"/>
      <c r="GIT2563" s="113"/>
      <c r="GIU2563" s="113"/>
      <c r="GIV2563" s="113"/>
      <c r="GIW2563" s="113"/>
      <c r="GIX2563" s="113"/>
      <c r="GIY2563" s="113"/>
      <c r="GIZ2563" s="113"/>
      <c r="GJA2563" s="113"/>
      <c r="GJB2563" s="113"/>
      <c r="GJC2563" s="113"/>
      <c r="GJD2563" s="113"/>
      <c r="GJE2563" s="113"/>
      <c r="GJF2563" s="113"/>
      <c r="GJG2563" s="113"/>
      <c r="GJH2563" s="113"/>
      <c r="GJI2563" s="113"/>
      <c r="GJJ2563" s="113"/>
      <c r="GJK2563" s="113"/>
      <c r="GJL2563" s="113"/>
      <c r="GJM2563" s="113"/>
      <c r="GJN2563" s="113"/>
      <c r="GJO2563" s="113"/>
      <c r="GJP2563" s="113"/>
      <c r="GJQ2563" s="113"/>
      <c r="GJR2563" s="113"/>
      <c r="GJS2563" s="113"/>
      <c r="GJT2563" s="113"/>
      <c r="GJU2563" s="113"/>
      <c r="GJV2563" s="113"/>
      <c r="GJW2563" s="113"/>
      <c r="GJX2563" s="113"/>
      <c r="GJY2563" s="113"/>
      <c r="GJZ2563" s="113"/>
      <c r="GKA2563" s="113"/>
      <c r="GKB2563" s="113"/>
      <c r="GKC2563" s="113"/>
      <c r="GKD2563" s="113"/>
      <c r="GKE2563" s="113"/>
      <c r="GKF2563" s="113"/>
      <c r="GKG2563" s="113"/>
      <c r="GKH2563" s="113"/>
      <c r="GKI2563" s="113"/>
      <c r="GKJ2563" s="113"/>
      <c r="GKK2563" s="113"/>
      <c r="GKL2563" s="113"/>
      <c r="GKM2563" s="113"/>
      <c r="GKN2563" s="113"/>
      <c r="GKO2563" s="113"/>
      <c r="GKP2563" s="113"/>
      <c r="GKQ2563" s="113"/>
      <c r="GKR2563" s="113"/>
      <c r="GKS2563" s="113"/>
      <c r="GKT2563" s="113"/>
      <c r="GKU2563" s="113"/>
      <c r="GKV2563" s="113"/>
      <c r="GKW2563" s="113"/>
      <c r="GKX2563" s="113"/>
      <c r="GKY2563" s="113"/>
      <c r="GKZ2563" s="113"/>
      <c r="GLA2563" s="113"/>
      <c r="GLB2563" s="113"/>
      <c r="GLC2563" s="113"/>
      <c r="GLD2563" s="113"/>
      <c r="GLE2563" s="113"/>
      <c r="GLF2563" s="113"/>
      <c r="GLG2563" s="113"/>
      <c r="GLH2563" s="113"/>
      <c r="GLI2563" s="113"/>
      <c r="GLJ2563" s="113"/>
      <c r="GLK2563" s="113"/>
      <c r="GLL2563" s="113"/>
      <c r="GLM2563" s="113"/>
      <c r="GLN2563" s="113"/>
      <c r="GLO2563" s="113"/>
      <c r="GLP2563" s="113"/>
      <c r="GLQ2563" s="113"/>
      <c r="GLR2563" s="113"/>
      <c r="GLS2563" s="113"/>
      <c r="GLT2563" s="113"/>
      <c r="GLU2563" s="113"/>
      <c r="GLV2563" s="113"/>
      <c r="GLW2563" s="113"/>
      <c r="GLX2563" s="113"/>
      <c r="GLY2563" s="113"/>
      <c r="GLZ2563" s="113"/>
      <c r="GMA2563" s="113"/>
      <c r="GMB2563" s="113"/>
      <c r="GMC2563" s="113"/>
      <c r="GMD2563" s="113"/>
      <c r="GME2563" s="113"/>
      <c r="GMF2563" s="113"/>
      <c r="GMG2563" s="113"/>
      <c r="GMH2563" s="113"/>
      <c r="GMI2563" s="113"/>
      <c r="GMJ2563" s="113"/>
      <c r="GMK2563" s="113"/>
      <c r="GML2563" s="113"/>
      <c r="GMM2563" s="113"/>
      <c r="GMN2563" s="113"/>
      <c r="GMO2563" s="113"/>
      <c r="GMP2563" s="113"/>
      <c r="GMQ2563" s="113"/>
      <c r="GMR2563" s="113"/>
      <c r="GMS2563" s="113"/>
      <c r="GMT2563" s="113"/>
      <c r="GMU2563" s="113"/>
      <c r="GMV2563" s="113"/>
      <c r="GMW2563" s="113"/>
      <c r="GMX2563" s="113"/>
      <c r="GMY2563" s="113"/>
      <c r="GMZ2563" s="113"/>
      <c r="GNA2563" s="113"/>
      <c r="GNB2563" s="113"/>
      <c r="GNC2563" s="113"/>
      <c r="GND2563" s="113"/>
      <c r="GNE2563" s="113"/>
      <c r="GNF2563" s="113"/>
      <c r="GNG2563" s="113"/>
      <c r="GNH2563" s="113"/>
      <c r="GNI2563" s="113"/>
      <c r="GNJ2563" s="113"/>
      <c r="GNK2563" s="113"/>
      <c r="GNL2563" s="113"/>
      <c r="GNM2563" s="113"/>
      <c r="GNN2563" s="113"/>
      <c r="GNO2563" s="113"/>
      <c r="GNP2563" s="113"/>
      <c r="GNQ2563" s="113"/>
      <c r="GNR2563" s="113"/>
      <c r="GNS2563" s="113"/>
      <c r="GNT2563" s="113"/>
      <c r="GNU2563" s="113"/>
      <c r="GNV2563" s="113"/>
      <c r="GNW2563" s="113"/>
      <c r="GNX2563" s="113"/>
      <c r="GNY2563" s="113"/>
      <c r="GNZ2563" s="113"/>
      <c r="GOA2563" s="113"/>
      <c r="GOB2563" s="113"/>
      <c r="GOC2563" s="113"/>
      <c r="GOD2563" s="113"/>
      <c r="GOE2563" s="113"/>
      <c r="GOF2563" s="113"/>
      <c r="GOG2563" s="113"/>
      <c r="GOH2563" s="113"/>
      <c r="GOI2563" s="113"/>
      <c r="GOJ2563" s="113"/>
      <c r="GOK2563" s="113"/>
      <c r="GOL2563" s="113"/>
      <c r="GOM2563" s="113"/>
      <c r="GON2563" s="113"/>
      <c r="GOO2563" s="113"/>
      <c r="GOP2563" s="113"/>
      <c r="GOQ2563" s="113"/>
      <c r="GOR2563" s="113"/>
      <c r="GOS2563" s="113"/>
      <c r="GOT2563" s="113"/>
      <c r="GOU2563" s="113"/>
      <c r="GOV2563" s="113"/>
      <c r="GOW2563" s="113"/>
      <c r="GOX2563" s="113"/>
      <c r="GOY2563" s="113"/>
      <c r="GOZ2563" s="113"/>
      <c r="GPA2563" s="113"/>
      <c r="GPB2563" s="113"/>
      <c r="GPC2563" s="113"/>
      <c r="GPD2563" s="113"/>
      <c r="GPE2563" s="113"/>
      <c r="GPF2563" s="113"/>
      <c r="GPG2563" s="113"/>
      <c r="GPH2563" s="113"/>
      <c r="GPI2563" s="113"/>
      <c r="GPJ2563" s="113"/>
      <c r="GPK2563" s="113"/>
      <c r="GPL2563" s="113"/>
      <c r="GPM2563" s="113"/>
      <c r="GPN2563" s="113"/>
      <c r="GPO2563" s="113"/>
      <c r="GPP2563" s="113"/>
      <c r="GPQ2563" s="113"/>
      <c r="GPR2563" s="113"/>
      <c r="GPS2563" s="113"/>
      <c r="GPT2563" s="113"/>
      <c r="GPU2563" s="113"/>
      <c r="GPV2563" s="113"/>
      <c r="GPW2563" s="113"/>
      <c r="GPX2563" s="113"/>
      <c r="GPY2563" s="113"/>
      <c r="GPZ2563" s="113"/>
      <c r="GQA2563" s="113"/>
      <c r="GQB2563" s="113"/>
      <c r="GQC2563" s="113"/>
      <c r="GQD2563" s="113"/>
      <c r="GQE2563" s="113"/>
      <c r="GQF2563" s="113"/>
      <c r="GQG2563" s="113"/>
      <c r="GQH2563" s="113"/>
      <c r="GQI2563" s="113"/>
      <c r="GQJ2563" s="113"/>
      <c r="GQK2563" s="113"/>
      <c r="GQL2563" s="113"/>
      <c r="GQM2563" s="113"/>
      <c r="GQN2563" s="113"/>
      <c r="GQO2563" s="113"/>
      <c r="GQP2563" s="113"/>
      <c r="GQQ2563" s="113"/>
      <c r="GQR2563" s="113"/>
      <c r="GQS2563" s="113"/>
      <c r="GQT2563" s="113"/>
      <c r="GQU2563" s="113"/>
      <c r="GQV2563" s="113"/>
      <c r="GQW2563" s="113"/>
      <c r="GQX2563" s="113"/>
      <c r="GQY2563" s="113"/>
      <c r="GQZ2563" s="113"/>
      <c r="GRA2563" s="113"/>
      <c r="GRB2563" s="113"/>
      <c r="GRC2563" s="113"/>
      <c r="GRD2563" s="113"/>
      <c r="GRE2563" s="113"/>
      <c r="GRF2563" s="113"/>
      <c r="GRG2563" s="113"/>
      <c r="GRH2563" s="113"/>
      <c r="GRI2563" s="113"/>
      <c r="GRJ2563" s="113"/>
      <c r="GRK2563" s="113"/>
      <c r="GRL2563" s="113"/>
      <c r="GRM2563" s="113"/>
      <c r="GRN2563" s="113"/>
      <c r="GRO2563" s="113"/>
      <c r="GRP2563" s="113"/>
      <c r="GRQ2563" s="113"/>
      <c r="GRR2563" s="113"/>
      <c r="GRS2563" s="113"/>
      <c r="GRT2563" s="113"/>
      <c r="GRU2563" s="113"/>
      <c r="GRV2563" s="113"/>
      <c r="GRW2563" s="113"/>
      <c r="GRX2563" s="113"/>
      <c r="GRY2563" s="113"/>
      <c r="GRZ2563" s="113"/>
      <c r="GSA2563" s="113"/>
      <c r="GSB2563" s="113"/>
      <c r="GSC2563" s="113"/>
      <c r="GSD2563" s="113"/>
      <c r="GSE2563" s="113"/>
      <c r="GSF2563" s="113"/>
      <c r="GSG2563" s="113"/>
      <c r="GSH2563" s="113"/>
      <c r="GSI2563" s="113"/>
      <c r="GSJ2563" s="113"/>
      <c r="GSK2563" s="113"/>
      <c r="GSL2563" s="113"/>
      <c r="GSM2563" s="113"/>
      <c r="GSN2563" s="113"/>
      <c r="GSO2563" s="113"/>
      <c r="GSP2563" s="113"/>
      <c r="GSQ2563" s="113"/>
      <c r="GSR2563" s="113"/>
      <c r="GSS2563" s="113"/>
      <c r="GST2563" s="113"/>
      <c r="GSU2563" s="113"/>
      <c r="GSV2563" s="113"/>
      <c r="GSW2563" s="113"/>
      <c r="GSX2563" s="113"/>
      <c r="GSY2563" s="113"/>
      <c r="GSZ2563" s="113"/>
      <c r="GTA2563" s="113"/>
      <c r="GTB2563" s="113"/>
      <c r="GTC2563" s="113"/>
      <c r="GTD2563" s="113"/>
      <c r="GTE2563" s="113"/>
      <c r="GTF2563" s="113"/>
      <c r="GTG2563" s="113"/>
      <c r="GTH2563" s="113"/>
      <c r="GTI2563" s="113"/>
      <c r="GTJ2563" s="113"/>
      <c r="GTK2563" s="113"/>
      <c r="GTL2563" s="113"/>
      <c r="GTM2563" s="113"/>
      <c r="GTN2563" s="113"/>
      <c r="GTO2563" s="113"/>
      <c r="GTP2563" s="113"/>
      <c r="GTQ2563" s="113"/>
      <c r="GTR2563" s="113"/>
      <c r="GTS2563" s="113"/>
      <c r="GTT2563" s="113"/>
      <c r="GTU2563" s="113"/>
      <c r="GTV2563" s="113"/>
      <c r="GTW2563" s="113"/>
      <c r="GTX2563" s="113"/>
      <c r="GTY2563" s="113"/>
      <c r="GTZ2563" s="113"/>
      <c r="GUA2563" s="113"/>
      <c r="GUB2563" s="113"/>
      <c r="GUC2563" s="113"/>
      <c r="GUD2563" s="113"/>
      <c r="GUE2563" s="113"/>
      <c r="GUF2563" s="113"/>
      <c r="GUG2563" s="113"/>
      <c r="GUH2563" s="113"/>
      <c r="GUI2563" s="113"/>
      <c r="GUJ2563" s="113"/>
      <c r="GUK2563" s="113"/>
      <c r="GUL2563" s="113"/>
      <c r="GUM2563" s="113"/>
      <c r="GUN2563" s="113"/>
      <c r="GUO2563" s="113"/>
      <c r="GUP2563" s="113"/>
      <c r="GUQ2563" s="113"/>
      <c r="GUR2563" s="113"/>
      <c r="GUS2563" s="113"/>
      <c r="GUT2563" s="113"/>
      <c r="GUU2563" s="113"/>
      <c r="GUV2563" s="113"/>
      <c r="GUW2563" s="113"/>
      <c r="GUX2563" s="113"/>
      <c r="GUY2563" s="113"/>
      <c r="GUZ2563" s="113"/>
      <c r="GVA2563" s="113"/>
      <c r="GVB2563" s="113"/>
      <c r="GVC2563" s="113"/>
      <c r="GVD2563" s="113"/>
      <c r="GVE2563" s="113"/>
      <c r="GVF2563" s="113"/>
      <c r="GVG2563" s="113"/>
      <c r="GVH2563" s="113"/>
      <c r="GVI2563" s="113"/>
      <c r="GVJ2563" s="113"/>
      <c r="GVK2563" s="113"/>
      <c r="GVL2563" s="113"/>
      <c r="GVM2563" s="113"/>
      <c r="GVN2563" s="113"/>
      <c r="GVO2563" s="113"/>
      <c r="GVP2563" s="113"/>
      <c r="GVQ2563" s="113"/>
      <c r="GVR2563" s="113"/>
      <c r="GVS2563" s="113"/>
      <c r="GVT2563" s="113"/>
      <c r="GVU2563" s="113"/>
      <c r="GVV2563" s="113"/>
      <c r="GVW2563" s="113"/>
      <c r="GVX2563" s="113"/>
      <c r="GVY2563" s="113"/>
      <c r="GVZ2563" s="113"/>
      <c r="GWA2563" s="113"/>
      <c r="GWB2563" s="113"/>
      <c r="GWC2563" s="113"/>
      <c r="GWD2563" s="113"/>
      <c r="GWE2563" s="113"/>
      <c r="GWF2563" s="113"/>
      <c r="GWG2563" s="113"/>
      <c r="GWH2563" s="113"/>
      <c r="GWI2563" s="113"/>
      <c r="GWJ2563" s="113"/>
      <c r="GWK2563" s="113"/>
      <c r="GWL2563" s="113"/>
      <c r="GWM2563" s="113"/>
      <c r="GWN2563" s="113"/>
      <c r="GWO2563" s="113"/>
      <c r="GWP2563" s="113"/>
      <c r="GWQ2563" s="113"/>
      <c r="GWR2563" s="113"/>
      <c r="GWS2563" s="113"/>
      <c r="GWT2563" s="113"/>
      <c r="GWU2563" s="113"/>
      <c r="GWV2563" s="113"/>
      <c r="GWW2563" s="113"/>
      <c r="GWX2563" s="113"/>
      <c r="GWY2563" s="113"/>
      <c r="GWZ2563" s="113"/>
      <c r="GXA2563" s="113"/>
      <c r="GXB2563" s="113"/>
      <c r="GXC2563" s="113"/>
      <c r="GXD2563" s="113"/>
      <c r="GXE2563" s="113"/>
      <c r="GXF2563" s="113"/>
      <c r="GXG2563" s="113"/>
      <c r="GXH2563" s="113"/>
      <c r="GXI2563" s="113"/>
      <c r="GXJ2563" s="113"/>
      <c r="GXK2563" s="113"/>
      <c r="GXL2563" s="113"/>
      <c r="GXM2563" s="113"/>
      <c r="GXN2563" s="113"/>
      <c r="GXO2563" s="113"/>
      <c r="GXP2563" s="113"/>
      <c r="GXQ2563" s="113"/>
      <c r="GXR2563" s="113"/>
      <c r="GXS2563" s="113"/>
      <c r="GXT2563" s="113"/>
      <c r="GXU2563" s="113"/>
      <c r="GXV2563" s="113"/>
      <c r="GXW2563" s="113"/>
      <c r="GXX2563" s="113"/>
      <c r="GXY2563" s="113"/>
      <c r="GXZ2563" s="113"/>
      <c r="GYA2563" s="113"/>
      <c r="GYB2563" s="113"/>
      <c r="GYC2563" s="113"/>
      <c r="GYD2563" s="113"/>
      <c r="GYE2563" s="113"/>
      <c r="GYF2563" s="113"/>
      <c r="GYG2563" s="113"/>
      <c r="GYH2563" s="113"/>
      <c r="GYI2563" s="113"/>
      <c r="GYJ2563" s="113"/>
      <c r="GYK2563" s="113"/>
      <c r="GYL2563" s="113"/>
      <c r="GYM2563" s="113"/>
      <c r="GYN2563" s="113"/>
      <c r="GYO2563" s="113"/>
      <c r="GYP2563" s="113"/>
      <c r="GYQ2563" s="113"/>
      <c r="GYR2563" s="113"/>
      <c r="GYS2563" s="113"/>
      <c r="GYT2563" s="113"/>
      <c r="GYU2563" s="113"/>
      <c r="GYV2563" s="113"/>
      <c r="GYW2563" s="113"/>
      <c r="GYX2563" s="113"/>
      <c r="GYY2563" s="113"/>
      <c r="GYZ2563" s="113"/>
      <c r="GZA2563" s="113"/>
      <c r="GZB2563" s="113"/>
      <c r="GZC2563" s="113"/>
      <c r="GZD2563" s="113"/>
      <c r="GZE2563" s="113"/>
      <c r="GZF2563" s="113"/>
      <c r="GZG2563" s="113"/>
      <c r="GZH2563" s="113"/>
      <c r="GZI2563" s="113"/>
      <c r="GZJ2563" s="113"/>
      <c r="GZK2563" s="113"/>
      <c r="GZL2563" s="113"/>
      <c r="GZM2563" s="113"/>
      <c r="GZN2563" s="113"/>
      <c r="GZO2563" s="113"/>
      <c r="GZP2563" s="113"/>
      <c r="GZQ2563" s="113"/>
      <c r="GZR2563" s="113"/>
      <c r="GZS2563" s="113"/>
      <c r="GZT2563" s="113"/>
      <c r="GZU2563" s="113"/>
      <c r="GZV2563" s="113"/>
      <c r="GZW2563" s="113"/>
      <c r="GZX2563" s="113"/>
      <c r="GZY2563" s="113"/>
      <c r="GZZ2563" s="113"/>
      <c r="HAA2563" s="113"/>
      <c r="HAB2563" s="113"/>
      <c r="HAC2563" s="113"/>
      <c r="HAD2563" s="113"/>
      <c r="HAE2563" s="113"/>
      <c r="HAF2563" s="113"/>
      <c r="HAG2563" s="113"/>
      <c r="HAH2563" s="113"/>
      <c r="HAI2563" s="113"/>
      <c r="HAJ2563" s="113"/>
      <c r="HAK2563" s="113"/>
      <c r="HAL2563" s="113"/>
      <c r="HAM2563" s="113"/>
      <c r="HAN2563" s="113"/>
      <c r="HAO2563" s="113"/>
      <c r="HAP2563" s="113"/>
      <c r="HAQ2563" s="113"/>
      <c r="HAR2563" s="113"/>
      <c r="HAS2563" s="113"/>
      <c r="HAT2563" s="113"/>
      <c r="HAU2563" s="113"/>
      <c r="HAV2563" s="113"/>
      <c r="HAW2563" s="113"/>
      <c r="HAX2563" s="113"/>
      <c r="HAY2563" s="113"/>
      <c r="HAZ2563" s="113"/>
      <c r="HBA2563" s="113"/>
      <c r="HBB2563" s="113"/>
      <c r="HBC2563" s="113"/>
      <c r="HBD2563" s="113"/>
      <c r="HBE2563" s="113"/>
      <c r="HBF2563" s="113"/>
      <c r="HBG2563" s="113"/>
      <c r="HBH2563" s="113"/>
      <c r="HBI2563" s="113"/>
      <c r="HBJ2563" s="113"/>
      <c r="HBK2563" s="113"/>
      <c r="HBL2563" s="113"/>
      <c r="HBM2563" s="113"/>
      <c r="HBN2563" s="113"/>
      <c r="HBO2563" s="113"/>
      <c r="HBP2563" s="113"/>
      <c r="HBQ2563" s="113"/>
      <c r="HBR2563" s="113"/>
      <c r="HBS2563" s="113"/>
      <c r="HBT2563" s="113"/>
      <c r="HBU2563" s="113"/>
      <c r="HBV2563" s="113"/>
      <c r="HBW2563" s="113"/>
      <c r="HBX2563" s="113"/>
      <c r="HBY2563" s="113"/>
      <c r="HBZ2563" s="113"/>
      <c r="HCA2563" s="113"/>
      <c r="HCB2563" s="113"/>
      <c r="HCC2563" s="113"/>
      <c r="HCD2563" s="113"/>
      <c r="HCE2563" s="113"/>
      <c r="HCF2563" s="113"/>
      <c r="HCG2563" s="113"/>
      <c r="HCH2563" s="113"/>
      <c r="HCI2563" s="113"/>
      <c r="HCJ2563" s="113"/>
      <c r="HCK2563" s="113"/>
      <c r="HCL2563" s="113"/>
      <c r="HCM2563" s="113"/>
      <c r="HCN2563" s="113"/>
      <c r="HCO2563" s="113"/>
      <c r="HCP2563" s="113"/>
      <c r="HCQ2563" s="113"/>
      <c r="HCR2563" s="113"/>
      <c r="HCS2563" s="113"/>
      <c r="HCT2563" s="113"/>
      <c r="HCU2563" s="113"/>
      <c r="HCV2563" s="113"/>
      <c r="HCW2563" s="113"/>
      <c r="HCX2563" s="113"/>
      <c r="HCY2563" s="113"/>
      <c r="HCZ2563" s="113"/>
      <c r="HDA2563" s="113"/>
      <c r="HDB2563" s="113"/>
      <c r="HDC2563" s="113"/>
      <c r="HDD2563" s="113"/>
      <c r="HDE2563" s="113"/>
      <c r="HDF2563" s="113"/>
      <c r="HDG2563" s="113"/>
      <c r="HDH2563" s="113"/>
      <c r="HDI2563" s="113"/>
      <c r="HDJ2563" s="113"/>
      <c r="HDK2563" s="113"/>
      <c r="HDL2563" s="113"/>
      <c r="HDM2563" s="113"/>
      <c r="HDN2563" s="113"/>
      <c r="HDO2563" s="113"/>
      <c r="HDP2563" s="113"/>
      <c r="HDQ2563" s="113"/>
      <c r="HDR2563" s="113"/>
      <c r="HDS2563" s="113"/>
      <c r="HDT2563" s="113"/>
      <c r="HDU2563" s="113"/>
      <c r="HDV2563" s="113"/>
      <c r="HDW2563" s="113"/>
      <c r="HDX2563" s="113"/>
      <c r="HDY2563" s="113"/>
      <c r="HDZ2563" s="113"/>
      <c r="HEA2563" s="113"/>
      <c r="HEB2563" s="113"/>
      <c r="HEC2563" s="113"/>
      <c r="HED2563" s="113"/>
      <c r="HEE2563" s="113"/>
      <c r="HEF2563" s="113"/>
      <c r="HEG2563" s="113"/>
      <c r="HEH2563" s="113"/>
      <c r="HEI2563" s="113"/>
      <c r="HEJ2563" s="113"/>
      <c r="HEK2563" s="113"/>
      <c r="HEL2563" s="113"/>
      <c r="HEM2563" s="113"/>
      <c r="HEN2563" s="113"/>
      <c r="HEO2563" s="113"/>
      <c r="HEP2563" s="113"/>
      <c r="HEQ2563" s="113"/>
      <c r="HER2563" s="113"/>
      <c r="HES2563" s="113"/>
      <c r="HET2563" s="113"/>
      <c r="HEU2563" s="113"/>
      <c r="HEV2563" s="113"/>
      <c r="HEW2563" s="113"/>
      <c r="HEX2563" s="113"/>
      <c r="HEY2563" s="113"/>
      <c r="HEZ2563" s="113"/>
      <c r="HFA2563" s="113"/>
      <c r="HFB2563" s="113"/>
      <c r="HFC2563" s="113"/>
      <c r="HFD2563" s="113"/>
      <c r="HFE2563" s="113"/>
      <c r="HFF2563" s="113"/>
      <c r="HFG2563" s="113"/>
      <c r="HFH2563" s="113"/>
      <c r="HFI2563" s="113"/>
      <c r="HFJ2563" s="113"/>
      <c r="HFK2563" s="113"/>
      <c r="HFL2563" s="113"/>
      <c r="HFM2563" s="113"/>
      <c r="HFN2563" s="113"/>
      <c r="HFO2563" s="113"/>
      <c r="HFP2563" s="113"/>
      <c r="HFQ2563" s="113"/>
      <c r="HFR2563" s="113"/>
      <c r="HFS2563" s="113"/>
      <c r="HFT2563" s="113"/>
      <c r="HFU2563" s="113"/>
      <c r="HFV2563" s="113"/>
      <c r="HFW2563" s="113"/>
      <c r="HFX2563" s="113"/>
      <c r="HFY2563" s="113"/>
      <c r="HFZ2563" s="113"/>
      <c r="HGA2563" s="113"/>
      <c r="HGB2563" s="113"/>
      <c r="HGC2563" s="113"/>
      <c r="HGD2563" s="113"/>
      <c r="HGE2563" s="113"/>
      <c r="HGF2563" s="113"/>
      <c r="HGG2563" s="113"/>
      <c r="HGH2563" s="113"/>
      <c r="HGI2563" s="113"/>
      <c r="HGJ2563" s="113"/>
      <c r="HGK2563" s="113"/>
      <c r="HGL2563" s="113"/>
      <c r="HGM2563" s="113"/>
      <c r="HGN2563" s="113"/>
      <c r="HGO2563" s="113"/>
      <c r="HGP2563" s="113"/>
      <c r="HGQ2563" s="113"/>
      <c r="HGR2563" s="113"/>
      <c r="HGS2563" s="113"/>
      <c r="HGT2563" s="113"/>
      <c r="HGU2563" s="113"/>
      <c r="HGV2563" s="113"/>
      <c r="HGW2563" s="113"/>
      <c r="HGX2563" s="113"/>
      <c r="HGY2563" s="113"/>
      <c r="HGZ2563" s="113"/>
      <c r="HHA2563" s="113"/>
      <c r="HHB2563" s="113"/>
      <c r="HHC2563" s="113"/>
      <c r="HHD2563" s="113"/>
      <c r="HHE2563" s="113"/>
      <c r="HHF2563" s="113"/>
      <c r="HHG2563" s="113"/>
      <c r="HHH2563" s="113"/>
      <c r="HHI2563" s="113"/>
      <c r="HHJ2563" s="113"/>
      <c r="HHK2563" s="113"/>
      <c r="HHL2563" s="113"/>
      <c r="HHM2563" s="113"/>
      <c r="HHN2563" s="113"/>
      <c r="HHO2563" s="113"/>
      <c r="HHP2563" s="113"/>
      <c r="HHQ2563" s="113"/>
      <c r="HHR2563" s="113"/>
      <c r="HHS2563" s="113"/>
      <c r="HHT2563" s="113"/>
      <c r="HHU2563" s="113"/>
      <c r="HHV2563" s="113"/>
      <c r="HHW2563" s="113"/>
      <c r="HHX2563" s="113"/>
      <c r="HHY2563" s="113"/>
      <c r="HHZ2563" s="113"/>
      <c r="HIA2563" s="113"/>
      <c r="HIB2563" s="113"/>
      <c r="HIC2563" s="113"/>
      <c r="HID2563" s="113"/>
      <c r="HIE2563" s="113"/>
      <c r="HIF2563" s="113"/>
      <c r="HIG2563" s="113"/>
      <c r="HIH2563" s="113"/>
      <c r="HII2563" s="113"/>
      <c r="HIJ2563" s="113"/>
      <c r="HIK2563" s="113"/>
      <c r="HIL2563" s="113"/>
      <c r="HIM2563" s="113"/>
      <c r="HIN2563" s="113"/>
      <c r="HIO2563" s="113"/>
      <c r="HIP2563" s="113"/>
      <c r="HIQ2563" s="113"/>
      <c r="HIR2563" s="113"/>
      <c r="HIS2563" s="113"/>
      <c r="HIT2563" s="113"/>
      <c r="HIU2563" s="113"/>
      <c r="HIV2563" s="113"/>
      <c r="HIW2563" s="113"/>
      <c r="HIX2563" s="113"/>
      <c r="HIY2563" s="113"/>
      <c r="HIZ2563" s="113"/>
      <c r="HJA2563" s="113"/>
      <c r="HJB2563" s="113"/>
      <c r="HJC2563" s="113"/>
      <c r="HJD2563" s="113"/>
      <c r="HJE2563" s="113"/>
      <c r="HJF2563" s="113"/>
      <c r="HJG2563" s="113"/>
      <c r="HJH2563" s="113"/>
      <c r="HJI2563" s="113"/>
      <c r="HJJ2563" s="113"/>
      <c r="HJK2563" s="113"/>
      <c r="HJL2563" s="113"/>
      <c r="HJM2563" s="113"/>
      <c r="HJN2563" s="113"/>
      <c r="HJO2563" s="113"/>
      <c r="HJP2563" s="113"/>
      <c r="HJQ2563" s="113"/>
      <c r="HJR2563" s="113"/>
      <c r="HJS2563" s="113"/>
      <c r="HJT2563" s="113"/>
      <c r="HJU2563" s="113"/>
      <c r="HJV2563" s="113"/>
      <c r="HJW2563" s="113"/>
      <c r="HJX2563" s="113"/>
      <c r="HJY2563" s="113"/>
      <c r="HJZ2563" s="113"/>
      <c r="HKA2563" s="113"/>
      <c r="HKB2563" s="113"/>
      <c r="HKC2563" s="113"/>
      <c r="HKD2563" s="113"/>
      <c r="HKE2563" s="113"/>
      <c r="HKF2563" s="113"/>
      <c r="HKG2563" s="113"/>
      <c r="HKH2563" s="113"/>
      <c r="HKI2563" s="113"/>
      <c r="HKJ2563" s="113"/>
      <c r="HKK2563" s="113"/>
      <c r="HKL2563" s="113"/>
      <c r="HKM2563" s="113"/>
      <c r="HKN2563" s="113"/>
      <c r="HKO2563" s="113"/>
      <c r="HKP2563" s="113"/>
      <c r="HKQ2563" s="113"/>
      <c r="HKR2563" s="113"/>
      <c r="HKS2563" s="113"/>
      <c r="HKT2563" s="113"/>
      <c r="HKU2563" s="113"/>
      <c r="HKV2563" s="113"/>
      <c r="HKW2563" s="113"/>
      <c r="HKX2563" s="113"/>
      <c r="HKY2563" s="113"/>
      <c r="HKZ2563" s="113"/>
      <c r="HLA2563" s="113"/>
      <c r="HLB2563" s="113"/>
      <c r="HLC2563" s="113"/>
      <c r="HLD2563" s="113"/>
      <c r="HLE2563" s="113"/>
      <c r="HLF2563" s="113"/>
      <c r="HLG2563" s="113"/>
      <c r="HLH2563" s="113"/>
      <c r="HLI2563" s="113"/>
      <c r="HLJ2563" s="113"/>
      <c r="HLK2563" s="113"/>
      <c r="HLL2563" s="113"/>
      <c r="HLM2563" s="113"/>
      <c r="HLN2563" s="113"/>
      <c r="HLO2563" s="113"/>
      <c r="HLP2563" s="113"/>
      <c r="HLQ2563" s="113"/>
      <c r="HLR2563" s="113"/>
      <c r="HLS2563" s="113"/>
      <c r="HLT2563" s="113"/>
      <c r="HLU2563" s="113"/>
      <c r="HLV2563" s="113"/>
      <c r="HLW2563" s="113"/>
      <c r="HLX2563" s="113"/>
      <c r="HLY2563" s="113"/>
      <c r="HLZ2563" s="113"/>
      <c r="HMA2563" s="113"/>
      <c r="HMB2563" s="113"/>
      <c r="HMC2563" s="113"/>
      <c r="HMD2563" s="113"/>
      <c r="HME2563" s="113"/>
      <c r="HMF2563" s="113"/>
      <c r="HMG2563" s="113"/>
      <c r="HMH2563" s="113"/>
      <c r="HMI2563" s="113"/>
      <c r="HMJ2563" s="113"/>
      <c r="HMK2563" s="113"/>
      <c r="HML2563" s="113"/>
      <c r="HMM2563" s="113"/>
      <c r="HMN2563" s="113"/>
      <c r="HMO2563" s="113"/>
      <c r="HMP2563" s="113"/>
      <c r="HMQ2563" s="113"/>
      <c r="HMR2563" s="113"/>
      <c r="HMS2563" s="113"/>
      <c r="HMT2563" s="113"/>
      <c r="HMU2563" s="113"/>
      <c r="HMV2563" s="113"/>
      <c r="HMW2563" s="113"/>
      <c r="HMX2563" s="113"/>
      <c r="HMY2563" s="113"/>
      <c r="HMZ2563" s="113"/>
      <c r="HNA2563" s="113"/>
      <c r="HNB2563" s="113"/>
      <c r="HNC2563" s="113"/>
      <c r="HND2563" s="113"/>
      <c r="HNE2563" s="113"/>
      <c r="HNF2563" s="113"/>
      <c r="HNG2563" s="113"/>
      <c r="HNH2563" s="113"/>
      <c r="HNI2563" s="113"/>
      <c r="HNJ2563" s="113"/>
      <c r="HNK2563" s="113"/>
      <c r="HNL2563" s="113"/>
      <c r="HNM2563" s="113"/>
      <c r="HNN2563" s="113"/>
      <c r="HNO2563" s="113"/>
      <c r="HNP2563" s="113"/>
      <c r="HNQ2563" s="113"/>
      <c r="HNR2563" s="113"/>
      <c r="HNS2563" s="113"/>
      <c r="HNT2563" s="113"/>
      <c r="HNU2563" s="113"/>
      <c r="HNV2563" s="113"/>
      <c r="HNW2563" s="113"/>
      <c r="HNX2563" s="113"/>
      <c r="HNY2563" s="113"/>
      <c r="HNZ2563" s="113"/>
      <c r="HOA2563" s="113"/>
      <c r="HOB2563" s="113"/>
      <c r="HOC2563" s="113"/>
      <c r="HOD2563" s="113"/>
      <c r="HOE2563" s="113"/>
      <c r="HOF2563" s="113"/>
      <c r="HOG2563" s="113"/>
      <c r="HOH2563" s="113"/>
      <c r="HOI2563" s="113"/>
      <c r="HOJ2563" s="113"/>
      <c r="HOK2563" s="113"/>
      <c r="HOL2563" s="113"/>
      <c r="HOM2563" s="113"/>
      <c r="HON2563" s="113"/>
      <c r="HOO2563" s="113"/>
      <c r="HOP2563" s="113"/>
      <c r="HOQ2563" s="113"/>
      <c r="HOR2563" s="113"/>
      <c r="HOS2563" s="113"/>
      <c r="HOT2563" s="113"/>
      <c r="HOU2563" s="113"/>
      <c r="HOV2563" s="113"/>
      <c r="HOW2563" s="113"/>
      <c r="HOX2563" s="113"/>
      <c r="HOY2563" s="113"/>
      <c r="HOZ2563" s="113"/>
      <c r="HPA2563" s="113"/>
      <c r="HPB2563" s="113"/>
      <c r="HPC2563" s="113"/>
      <c r="HPD2563" s="113"/>
      <c r="HPE2563" s="113"/>
      <c r="HPF2563" s="113"/>
      <c r="HPG2563" s="113"/>
      <c r="HPH2563" s="113"/>
      <c r="HPI2563" s="113"/>
      <c r="HPJ2563" s="113"/>
      <c r="HPK2563" s="113"/>
      <c r="HPL2563" s="113"/>
      <c r="HPM2563" s="113"/>
      <c r="HPN2563" s="113"/>
      <c r="HPO2563" s="113"/>
      <c r="HPP2563" s="113"/>
      <c r="HPQ2563" s="113"/>
      <c r="HPR2563" s="113"/>
      <c r="HPS2563" s="113"/>
      <c r="HPT2563" s="113"/>
      <c r="HPU2563" s="113"/>
      <c r="HPV2563" s="113"/>
      <c r="HPW2563" s="113"/>
      <c r="HPX2563" s="113"/>
      <c r="HPY2563" s="113"/>
      <c r="HPZ2563" s="113"/>
      <c r="HQA2563" s="113"/>
      <c r="HQB2563" s="113"/>
      <c r="HQC2563" s="113"/>
      <c r="HQD2563" s="113"/>
      <c r="HQE2563" s="113"/>
      <c r="HQF2563" s="113"/>
      <c r="HQG2563" s="113"/>
      <c r="HQH2563" s="113"/>
      <c r="HQI2563" s="113"/>
      <c r="HQJ2563" s="113"/>
      <c r="HQK2563" s="113"/>
      <c r="HQL2563" s="113"/>
      <c r="HQM2563" s="113"/>
      <c r="HQN2563" s="113"/>
      <c r="HQO2563" s="113"/>
      <c r="HQP2563" s="113"/>
      <c r="HQQ2563" s="113"/>
      <c r="HQR2563" s="113"/>
      <c r="HQS2563" s="113"/>
      <c r="HQT2563" s="113"/>
      <c r="HQU2563" s="113"/>
      <c r="HQV2563" s="113"/>
      <c r="HQW2563" s="113"/>
      <c r="HQX2563" s="113"/>
      <c r="HQY2563" s="113"/>
      <c r="HQZ2563" s="113"/>
      <c r="HRA2563" s="113"/>
      <c r="HRB2563" s="113"/>
      <c r="HRC2563" s="113"/>
      <c r="HRD2563" s="113"/>
      <c r="HRE2563" s="113"/>
      <c r="HRF2563" s="113"/>
      <c r="HRG2563" s="113"/>
      <c r="HRH2563" s="113"/>
      <c r="HRI2563" s="113"/>
      <c r="HRJ2563" s="113"/>
      <c r="HRK2563" s="113"/>
      <c r="HRL2563" s="113"/>
      <c r="HRM2563" s="113"/>
      <c r="HRN2563" s="113"/>
      <c r="HRO2563" s="113"/>
      <c r="HRP2563" s="113"/>
      <c r="HRQ2563" s="113"/>
      <c r="HRR2563" s="113"/>
      <c r="HRS2563" s="113"/>
      <c r="HRT2563" s="113"/>
      <c r="HRU2563" s="113"/>
      <c r="HRV2563" s="113"/>
      <c r="HRW2563" s="113"/>
      <c r="HRX2563" s="113"/>
      <c r="HRY2563" s="113"/>
      <c r="HRZ2563" s="113"/>
      <c r="HSA2563" s="113"/>
      <c r="HSB2563" s="113"/>
      <c r="HSC2563" s="113"/>
      <c r="HSD2563" s="113"/>
      <c r="HSE2563" s="113"/>
      <c r="HSF2563" s="113"/>
      <c r="HSG2563" s="113"/>
      <c r="HSH2563" s="113"/>
      <c r="HSI2563" s="113"/>
      <c r="HSJ2563" s="113"/>
      <c r="HSK2563" s="113"/>
      <c r="HSL2563" s="113"/>
      <c r="HSM2563" s="113"/>
      <c r="HSN2563" s="113"/>
      <c r="HSO2563" s="113"/>
      <c r="HSP2563" s="113"/>
      <c r="HSQ2563" s="113"/>
      <c r="HSR2563" s="113"/>
      <c r="HSS2563" s="113"/>
      <c r="HST2563" s="113"/>
      <c r="HSU2563" s="113"/>
      <c r="HSV2563" s="113"/>
      <c r="HSW2563" s="113"/>
      <c r="HSX2563" s="113"/>
      <c r="HSY2563" s="113"/>
      <c r="HSZ2563" s="113"/>
      <c r="HTA2563" s="113"/>
      <c r="HTB2563" s="113"/>
      <c r="HTC2563" s="113"/>
      <c r="HTD2563" s="113"/>
      <c r="HTE2563" s="113"/>
      <c r="HTF2563" s="113"/>
      <c r="HTG2563" s="113"/>
      <c r="HTH2563" s="113"/>
      <c r="HTI2563" s="113"/>
      <c r="HTJ2563" s="113"/>
      <c r="HTK2563" s="113"/>
      <c r="HTL2563" s="113"/>
      <c r="HTM2563" s="113"/>
      <c r="HTN2563" s="113"/>
      <c r="HTO2563" s="113"/>
      <c r="HTP2563" s="113"/>
      <c r="HTQ2563" s="113"/>
      <c r="HTR2563" s="113"/>
      <c r="HTS2563" s="113"/>
      <c r="HTT2563" s="113"/>
      <c r="HTU2563" s="113"/>
      <c r="HTV2563" s="113"/>
      <c r="HTW2563" s="113"/>
      <c r="HTX2563" s="113"/>
      <c r="HTY2563" s="113"/>
      <c r="HTZ2563" s="113"/>
      <c r="HUA2563" s="113"/>
      <c r="HUB2563" s="113"/>
      <c r="HUC2563" s="113"/>
      <c r="HUD2563" s="113"/>
      <c r="HUE2563" s="113"/>
      <c r="HUF2563" s="113"/>
      <c r="HUG2563" s="113"/>
      <c r="HUH2563" s="113"/>
      <c r="HUI2563" s="113"/>
      <c r="HUJ2563" s="113"/>
      <c r="HUK2563" s="113"/>
      <c r="HUL2563" s="113"/>
      <c r="HUM2563" s="113"/>
      <c r="HUN2563" s="113"/>
      <c r="HUO2563" s="113"/>
      <c r="HUP2563" s="113"/>
      <c r="HUQ2563" s="113"/>
      <c r="HUR2563" s="113"/>
      <c r="HUS2563" s="113"/>
      <c r="HUT2563" s="113"/>
      <c r="HUU2563" s="113"/>
      <c r="HUV2563" s="113"/>
      <c r="HUW2563" s="113"/>
      <c r="HUX2563" s="113"/>
      <c r="HUY2563" s="113"/>
      <c r="HUZ2563" s="113"/>
      <c r="HVA2563" s="113"/>
      <c r="HVB2563" s="113"/>
      <c r="HVC2563" s="113"/>
      <c r="HVD2563" s="113"/>
      <c r="HVE2563" s="113"/>
      <c r="HVF2563" s="113"/>
      <c r="HVG2563" s="113"/>
      <c r="HVH2563" s="113"/>
      <c r="HVI2563" s="113"/>
      <c r="HVJ2563" s="113"/>
      <c r="HVK2563" s="113"/>
      <c r="HVL2563" s="113"/>
      <c r="HVM2563" s="113"/>
      <c r="HVN2563" s="113"/>
      <c r="HVO2563" s="113"/>
      <c r="HVP2563" s="113"/>
      <c r="HVQ2563" s="113"/>
      <c r="HVR2563" s="113"/>
      <c r="HVS2563" s="113"/>
      <c r="HVT2563" s="113"/>
      <c r="HVU2563" s="113"/>
      <c r="HVV2563" s="113"/>
      <c r="HVW2563" s="113"/>
      <c r="HVX2563" s="113"/>
      <c r="HVY2563" s="113"/>
      <c r="HVZ2563" s="113"/>
      <c r="HWA2563" s="113"/>
      <c r="HWB2563" s="113"/>
      <c r="HWC2563" s="113"/>
      <c r="HWD2563" s="113"/>
      <c r="HWE2563" s="113"/>
      <c r="HWF2563" s="113"/>
      <c r="HWG2563" s="113"/>
      <c r="HWH2563" s="113"/>
      <c r="HWI2563" s="113"/>
      <c r="HWJ2563" s="113"/>
      <c r="HWK2563" s="113"/>
      <c r="HWL2563" s="113"/>
      <c r="HWM2563" s="113"/>
      <c r="HWN2563" s="113"/>
      <c r="HWO2563" s="113"/>
      <c r="HWP2563" s="113"/>
      <c r="HWQ2563" s="113"/>
      <c r="HWR2563" s="113"/>
      <c r="HWS2563" s="113"/>
      <c r="HWT2563" s="113"/>
      <c r="HWU2563" s="113"/>
      <c r="HWV2563" s="113"/>
      <c r="HWW2563" s="113"/>
      <c r="HWX2563" s="113"/>
      <c r="HWY2563" s="113"/>
      <c r="HWZ2563" s="113"/>
      <c r="HXA2563" s="113"/>
      <c r="HXB2563" s="113"/>
      <c r="HXC2563" s="113"/>
      <c r="HXD2563" s="113"/>
      <c r="HXE2563" s="113"/>
      <c r="HXF2563" s="113"/>
      <c r="HXG2563" s="113"/>
      <c r="HXH2563" s="113"/>
      <c r="HXI2563" s="113"/>
      <c r="HXJ2563" s="113"/>
      <c r="HXK2563" s="113"/>
      <c r="HXL2563" s="113"/>
      <c r="HXM2563" s="113"/>
      <c r="HXN2563" s="113"/>
      <c r="HXO2563" s="113"/>
      <c r="HXP2563" s="113"/>
      <c r="HXQ2563" s="113"/>
      <c r="HXR2563" s="113"/>
      <c r="HXS2563" s="113"/>
      <c r="HXT2563" s="113"/>
      <c r="HXU2563" s="113"/>
      <c r="HXV2563" s="113"/>
      <c r="HXW2563" s="113"/>
      <c r="HXX2563" s="113"/>
      <c r="HXY2563" s="113"/>
      <c r="HXZ2563" s="113"/>
      <c r="HYA2563" s="113"/>
      <c r="HYB2563" s="113"/>
      <c r="HYC2563" s="113"/>
      <c r="HYD2563" s="113"/>
      <c r="HYE2563" s="113"/>
      <c r="HYF2563" s="113"/>
      <c r="HYG2563" s="113"/>
      <c r="HYH2563" s="113"/>
      <c r="HYI2563" s="113"/>
      <c r="HYJ2563" s="113"/>
      <c r="HYK2563" s="113"/>
      <c r="HYL2563" s="113"/>
      <c r="HYM2563" s="113"/>
      <c r="HYN2563" s="113"/>
      <c r="HYO2563" s="113"/>
      <c r="HYP2563" s="113"/>
      <c r="HYQ2563" s="113"/>
      <c r="HYR2563" s="113"/>
      <c r="HYS2563" s="113"/>
      <c r="HYT2563" s="113"/>
      <c r="HYU2563" s="113"/>
      <c r="HYV2563" s="113"/>
      <c r="HYW2563" s="113"/>
      <c r="HYX2563" s="113"/>
      <c r="HYY2563" s="113"/>
      <c r="HYZ2563" s="113"/>
      <c r="HZA2563" s="113"/>
      <c r="HZB2563" s="113"/>
      <c r="HZC2563" s="113"/>
      <c r="HZD2563" s="113"/>
      <c r="HZE2563" s="113"/>
      <c r="HZF2563" s="113"/>
      <c r="HZG2563" s="113"/>
      <c r="HZH2563" s="113"/>
      <c r="HZI2563" s="113"/>
      <c r="HZJ2563" s="113"/>
      <c r="HZK2563" s="113"/>
      <c r="HZL2563" s="113"/>
      <c r="HZM2563" s="113"/>
      <c r="HZN2563" s="113"/>
      <c r="HZO2563" s="113"/>
      <c r="HZP2563" s="113"/>
      <c r="HZQ2563" s="113"/>
      <c r="HZR2563" s="113"/>
      <c r="HZS2563" s="113"/>
      <c r="HZT2563" s="113"/>
      <c r="HZU2563" s="113"/>
      <c r="HZV2563" s="113"/>
      <c r="HZW2563" s="113"/>
      <c r="HZX2563" s="113"/>
      <c r="HZY2563" s="113"/>
      <c r="HZZ2563" s="113"/>
      <c r="IAA2563" s="113"/>
      <c r="IAB2563" s="113"/>
      <c r="IAC2563" s="113"/>
      <c r="IAD2563" s="113"/>
      <c r="IAE2563" s="113"/>
      <c r="IAF2563" s="113"/>
      <c r="IAG2563" s="113"/>
      <c r="IAH2563" s="113"/>
      <c r="IAI2563" s="113"/>
      <c r="IAJ2563" s="113"/>
      <c r="IAK2563" s="113"/>
      <c r="IAL2563" s="113"/>
      <c r="IAM2563" s="113"/>
      <c r="IAN2563" s="113"/>
      <c r="IAO2563" s="113"/>
      <c r="IAP2563" s="113"/>
      <c r="IAQ2563" s="113"/>
      <c r="IAR2563" s="113"/>
      <c r="IAS2563" s="113"/>
      <c r="IAT2563" s="113"/>
      <c r="IAU2563" s="113"/>
      <c r="IAV2563" s="113"/>
      <c r="IAW2563" s="113"/>
      <c r="IAX2563" s="113"/>
      <c r="IAY2563" s="113"/>
      <c r="IAZ2563" s="113"/>
      <c r="IBA2563" s="113"/>
      <c r="IBB2563" s="113"/>
      <c r="IBC2563" s="113"/>
      <c r="IBD2563" s="113"/>
      <c r="IBE2563" s="113"/>
      <c r="IBF2563" s="113"/>
      <c r="IBG2563" s="113"/>
      <c r="IBH2563" s="113"/>
      <c r="IBI2563" s="113"/>
      <c r="IBJ2563" s="113"/>
      <c r="IBK2563" s="113"/>
      <c r="IBL2563" s="113"/>
      <c r="IBM2563" s="113"/>
      <c r="IBN2563" s="113"/>
      <c r="IBO2563" s="113"/>
      <c r="IBP2563" s="113"/>
      <c r="IBQ2563" s="113"/>
      <c r="IBR2563" s="113"/>
      <c r="IBS2563" s="113"/>
      <c r="IBT2563" s="113"/>
      <c r="IBU2563" s="113"/>
      <c r="IBV2563" s="113"/>
      <c r="IBW2563" s="113"/>
      <c r="IBX2563" s="113"/>
      <c r="IBY2563" s="113"/>
      <c r="IBZ2563" s="113"/>
      <c r="ICA2563" s="113"/>
      <c r="ICB2563" s="113"/>
      <c r="ICC2563" s="113"/>
      <c r="ICD2563" s="113"/>
      <c r="ICE2563" s="113"/>
      <c r="ICF2563" s="113"/>
      <c r="ICG2563" s="113"/>
      <c r="ICH2563" s="113"/>
      <c r="ICI2563" s="113"/>
      <c r="ICJ2563" s="113"/>
      <c r="ICK2563" s="113"/>
      <c r="ICL2563" s="113"/>
      <c r="ICM2563" s="113"/>
      <c r="ICN2563" s="113"/>
      <c r="ICO2563" s="113"/>
      <c r="ICP2563" s="113"/>
      <c r="ICQ2563" s="113"/>
      <c r="ICR2563" s="113"/>
      <c r="ICS2563" s="113"/>
      <c r="ICT2563" s="113"/>
      <c r="ICU2563" s="113"/>
      <c r="ICV2563" s="113"/>
      <c r="ICW2563" s="113"/>
      <c r="ICX2563" s="113"/>
      <c r="ICY2563" s="113"/>
      <c r="ICZ2563" s="113"/>
      <c r="IDA2563" s="113"/>
      <c r="IDB2563" s="113"/>
      <c r="IDC2563" s="113"/>
      <c r="IDD2563" s="113"/>
      <c r="IDE2563" s="113"/>
      <c r="IDF2563" s="113"/>
      <c r="IDG2563" s="113"/>
      <c r="IDH2563" s="113"/>
      <c r="IDI2563" s="113"/>
      <c r="IDJ2563" s="113"/>
      <c r="IDK2563" s="113"/>
      <c r="IDL2563" s="113"/>
      <c r="IDM2563" s="113"/>
      <c r="IDN2563" s="113"/>
      <c r="IDO2563" s="113"/>
      <c r="IDP2563" s="113"/>
      <c r="IDQ2563" s="113"/>
      <c r="IDR2563" s="113"/>
      <c r="IDS2563" s="113"/>
      <c r="IDT2563" s="113"/>
      <c r="IDU2563" s="113"/>
      <c r="IDV2563" s="113"/>
      <c r="IDW2563" s="113"/>
      <c r="IDX2563" s="113"/>
      <c r="IDY2563" s="113"/>
      <c r="IDZ2563" s="113"/>
      <c r="IEA2563" s="113"/>
      <c r="IEB2563" s="113"/>
      <c r="IEC2563" s="113"/>
      <c r="IED2563" s="113"/>
      <c r="IEE2563" s="113"/>
      <c r="IEF2563" s="113"/>
      <c r="IEG2563" s="113"/>
      <c r="IEH2563" s="113"/>
      <c r="IEI2563" s="113"/>
      <c r="IEJ2563" s="113"/>
      <c r="IEK2563" s="113"/>
      <c r="IEL2563" s="113"/>
      <c r="IEM2563" s="113"/>
      <c r="IEN2563" s="113"/>
      <c r="IEO2563" s="113"/>
      <c r="IEP2563" s="113"/>
      <c r="IEQ2563" s="113"/>
      <c r="IER2563" s="113"/>
      <c r="IES2563" s="113"/>
      <c r="IET2563" s="113"/>
      <c r="IEU2563" s="113"/>
      <c r="IEV2563" s="113"/>
      <c r="IEW2563" s="113"/>
      <c r="IEX2563" s="113"/>
      <c r="IEY2563" s="113"/>
      <c r="IEZ2563" s="113"/>
      <c r="IFA2563" s="113"/>
      <c r="IFB2563" s="113"/>
      <c r="IFC2563" s="113"/>
      <c r="IFD2563" s="113"/>
      <c r="IFE2563" s="113"/>
      <c r="IFF2563" s="113"/>
      <c r="IFG2563" s="113"/>
      <c r="IFH2563" s="113"/>
      <c r="IFI2563" s="113"/>
      <c r="IFJ2563" s="113"/>
      <c r="IFK2563" s="113"/>
      <c r="IFL2563" s="113"/>
      <c r="IFM2563" s="113"/>
      <c r="IFN2563" s="113"/>
      <c r="IFO2563" s="113"/>
      <c r="IFP2563" s="113"/>
      <c r="IFQ2563" s="113"/>
      <c r="IFR2563" s="113"/>
      <c r="IFS2563" s="113"/>
      <c r="IFT2563" s="113"/>
      <c r="IFU2563" s="113"/>
      <c r="IFV2563" s="113"/>
      <c r="IFW2563" s="113"/>
      <c r="IFX2563" s="113"/>
      <c r="IFY2563" s="113"/>
      <c r="IFZ2563" s="113"/>
      <c r="IGA2563" s="113"/>
      <c r="IGB2563" s="113"/>
      <c r="IGC2563" s="113"/>
      <c r="IGD2563" s="113"/>
      <c r="IGE2563" s="113"/>
      <c r="IGF2563" s="113"/>
      <c r="IGG2563" s="113"/>
      <c r="IGH2563" s="113"/>
      <c r="IGI2563" s="113"/>
      <c r="IGJ2563" s="113"/>
      <c r="IGK2563" s="113"/>
      <c r="IGL2563" s="113"/>
      <c r="IGM2563" s="113"/>
      <c r="IGN2563" s="113"/>
      <c r="IGO2563" s="113"/>
      <c r="IGP2563" s="113"/>
      <c r="IGQ2563" s="113"/>
      <c r="IGR2563" s="113"/>
      <c r="IGS2563" s="113"/>
      <c r="IGT2563" s="113"/>
      <c r="IGU2563" s="113"/>
      <c r="IGV2563" s="113"/>
      <c r="IGW2563" s="113"/>
      <c r="IGX2563" s="113"/>
      <c r="IGY2563" s="113"/>
      <c r="IGZ2563" s="113"/>
      <c r="IHA2563" s="113"/>
      <c r="IHB2563" s="113"/>
      <c r="IHC2563" s="113"/>
      <c r="IHD2563" s="113"/>
      <c r="IHE2563" s="113"/>
      <c r="IHF2563" s="113"/>
      <c r="IHG2563" s="113"/>
      <c r="IHH2563" s="113"/>
      <c r="IHI2563" s="113"/>
      <c r="IHJ2563" s="113"/>
      <c r="IHK2563" s="113"/>
      <c r="IHL2563" s="113"/>
      <c r="IHM2563" s="113"/>
      <c r="IHN2563" s="113"/>
      <c r="IHO2563" s="113"/>
      <c r="IHP2563" s="113"/>
      <c r="IHQ2563" s="113"/>
      <c r="IHR2563" s="113"/>
      <c r="IHS2563" s="113"/>
      <c r="IHT2563" s="113"/>
      <c r="IHU2563" s="113"/>
      <c r="IHV2563" s="113"/>
      <c r="IHW2563" s="113"/>
      <c r="IHX2563" s="113"/>
      <c r="IHY2563" s="113"/>
      <c r="IHZ2563" s="113"/>
      <c r="IIA2563" s="113"/>
      <c r="IIB2563" s="113"/>
      <c r="IIC2563" s="113"/>
      <c r="IID2563" s="113"/>
      <c r="IIE2563" s="113"/>
      <c r="IIF2563" s="113"/>
      <c r="IIG2563" s="113"/>
      <c r="IIH2563" s="113"/>
      <c r="III2563" s="113"/>
      <c r="IIJ2563" s="113"/>
      <c r="IIK2563" s="113"/>
      <c r="IIL2563" s="113"/>
      <c r="IIM2563" s="113"/>
      <c r="IIN2563" s="113"/>
      <c r="IIO2563" s="113"/>
      <c r="IIP2563" s="113"/>
      <c r="IIQ2563" s="113"/>
      <c r="IIR2563" s="113"/>
      <c r="IIS2563" s="113"/>
      <c r="IIT2563" s="113"/>
      <c r="IIU2563" s="113"/>
      <c r="IIV2563" s="113"/>
      <c r="IIW2563" s="113"/>
      <c r="IIX2563" s="113"/>
      <c r="IIY2563" s="113"/>
      <c r="IIZ2563" s="113"/>
      <c r="IJA2563" s="113"/>
      <c r="IJB2563" s="113"/>
      <c r="IJC2563" s="113"/>
      <c r="IJD2563" s="113"/>
      <c r="IJE2563" s="113"/>
      <c r="IJF2563" s="113"/>
      <c r="IJG2563" s="113"/>
      <c r="IJH2563" s="113"/>
      <c r="IJI2563" s="113"/>
      <c r="IJJ2563" s="113"/>
      <c r="IJK2563" s="113"/>
      <c r="IJL2563" s="113"/>
      <c r="IJM2563" s="113"/>
      <c r="IJN2563" s="113"/>
      <c r="IJO2563" s="113"/>
      <c r="IJP2563" s="113"/>
      <c r="IJQ2563" s="113"/>
      <c r="IJR2563" s="113"/>
      <c r="IJS2563" s="113"/>
      <c r="IJT2563" s="113"/>
      <c r="IJU2563" s="113"/>
      <c r="IJV2563" s="113"/>
      <c r="IJW2563" s="113"/>
      <c r="IJX2563" s="113"/>
      <c r="IJY2563" s="113"/>
      <c r="IJZ2563" s="113"/>
      <c r="IKA2563" s="113"/>
      <c r="IKB2563" s="113"/>
      <c r="IKC2563" s="113"/>
      <c r="IKD2563" s="113"/>
      <c r="IKE2563" s="113"/>
      <c r="IKF2563" s="113"/>
      <c r="IKG2563" s="113"/>
      <c r="IKH2563" s="113"/>
      <c r="IKI2563" s="113"/>
      <c r="IKJ2563" s="113"/>
      <c r="IKK2563" s="113"/>
      <c r="IKL2563" s="113"/>
      <c r="IKM2563" s="113"/>
      <c r="IKN2563" s="113"/>
      <c r="IKO2563" s="113"/>
      <c r="IKP2563" s="113"/>
      <c r="IKQ2563" s="113"/>
      <c r="IKR2563" s="113"/>
      <c r="IKS2563" s="113"/>
      <c r="IKT2563" s="113"/>
      <c r="IKU2563" s="113"/>
      <c r="IKV2563" s="113"/>
      <c r="IKW2563" s="113"/>
      <c r="IKX2563" s="113"/>
      <c r="IKY2563" s="113"/>
      <c r="IKZ2563" s="113"/>
      <c r="ILA2563" s="113"/>
      <c r="ILB2563" s="113"/>
      <c r="ILC2563" s="113"/>
      <c r="ILD2563" s="113"/>
      <c r="ILE2563" s="113"/>
      <c r="ILF2563" s="113"/>
      <c r="ILG2563" s="113"/>
      <c r="ILH2563" s="113"/>
      <c r="ILI2563" s="113"/>
      <c r="ILJ2563" s="113"/>
      <c r="ILK2563" s="113"/>
      <c r="ILL2563" s="113"/>
      <c r="ILM2563" s="113"/>
      <c r="ILN2563" s="113"/>
      <c r="ILO2563" s="113"/>
      <c r="ILP2563" s="113"/>
      <c r="ILQ2563" s="113"/>
      <c r="ILR2563" s="113"/>
      <c r="ILS2563" s="113"/>
      <c r="ILT2563" s="113"/>
      <c r="ILU2563" s="113"/>
      <c r="ILV2563" s="113"/>
      <c r="ILW2563" s="113"/>
      <c r="ILX2563" s="113"/>
      <c r="ILY2563" s="113"/>
      <c r="ILZ2563" s="113"/>
      <c r="IMA2563" s="113"/>
      <c r="IMB2563" s="113"/>
      <c r="IMC2563" s="113"/>
      <c r="IMD2563" s="113"/>
      <c r="IME2563" s="113"/>
      <c r="IMF2563" s="113"/>
      <c r="IMG2563" s="113"/>
      <c r="IMH2563" s="113"/>
      <c r="IMI2563" s="113"/>
      <c r="IMJ2563" s="113"/>
      <c r="IMK2563" s="113"/>
      <c r="IML2563" s="113"/>
      <c r="IMM2563" s="113"/>
      <c r="IMN2563" s="113"/>
      <c r="IMO2563" s="113"/>
      <c r="IMP2563" s="113"/>
      <c r="IMQ2563" s="113"/>
      <c r="IMR2563" s="113"/>
      <c r="IMS2563" s="113"/>
      <c r="IMT2563" s="113"/>
      <c r="IMU2563" s="113"/>
      <c r="IMV2563" s="113"/>
      <c r="IMW2563" s="113"/>
      <c r="IMX2563" s="113"/>
      <c r="IMY2563" s="113"/>
      <c r="IMZ2563" s="113"/>
      <c r="INA2563" s="113"/>
      <c r="INB2563" s="113"/>
      <c r="INC2563" s="113"/>
      <c r="IND2563" s="113"/>
      <c r="INE2563" s="113"/>
      <c r="INF2563" s="113"/>
      <c r="ING2563" s="113"/>
      <c r="INH2563" s="113"/>
      <c r="INI2563" s="113"/>
      <c r="INJ2563" s="113"/>
      <c r="INK2563" s="113"/>
      <c r="INL2563" s="113"/>
      <c r="INM2563" s="113"/>
      <c r="INN2563" s="113"/>
      <c r="INO2563" s="113"/>
      <c r="INP2563" s="113"/>
      <c r="INQ2563" s="113"/>
      <c r="INR2563" s="113"/>
      <c r="INS2563" s="113"/>
      <c r="INT2563" s="113"/>
      <c r="INU2563" s="113"/>
      <c r="INV2563" s="113"/>
      <c r="INW2563" s="113"/>
      <c r="INX2563" s="113"/>
      <c r="INY2563" s="113"/>
      <c r="INZ2563" s="113"/>
      <c r="IOA2563" s="113"/>
      <c r="IOB2563" s="113"/>
      <c r="IOC2563" s="113"/>
      <c r="IOD2563" s="113"/>
      <c r="IOE2563" s="113"/>
      <c r="IOF2563" s="113"/>
      <c r="IOG2563" s="113"/>
      <c r="IOH2563" s="113"/>
      <c r="IOI2563" s="113"/>
      <c r="IOJ2563" s="113"/>
      <c r="IOK2563" s="113"/>
      <c r="IOL2563" s="113"/>
      <c r="IOM2563" s="113"/>
      <c r="ION2563" s="113"/>
      <c r="IOO2563" s="113"/>
      <c r="IOP2563" s="113"/>
      <c r="IOQ2563" s="113"/>
      <c r="IOR2563" s="113"/>
      <c r="IOS2563" s="113"/>
      <c r="IOT2563" s="113"/>
      <c r="IOU2563" s="113"/>
      <c r="IOV2563" s="113"/>
      <c r="IOW2563" s="113"/>
      <c r="IOX2563" s="113"/>
      <c r="IOY2563" s="113"/>
      <c r="IOZ2563" s="113"/>
      <c r="IPA2563" s="113"/>
      <c r="IPB2563" s="113"/>
      <c r="IPC2563" s="113"/>
      <c r="IPD2563" s="113"/>
      <c r="IPE2563" s="113"/>
      <c r="IPF2563" s="113"/>
      <c r="IPG2563" s="113"/>
      <c r="IPH2563" s="113"/>
      <c r="IPI2563" s="113"/>
      <c r="IPJ2563" s="113"/>
      <c r="IPK2563" s="113"/>
      <c r="IPL2563" s="113"/>
      <c r="IPM2563" s="113"/>
      <c r="IPN2563" s="113"/>
      <c r="IPO2563" s="113"/>
      <c r="IPP2563" s="113"/>
      <c r="IPQ2563" s="113"/>
      <c r="IPR2563" s="113"/>
      <c r="IPS2563" s="113"/>
      <c r="IPT2563" s="113"/>
      <c r="IPU2563" s="113"/>
      <c r="IPV2563" s="113"/>
      <c r="IPW2563" s="113"/>
      <c r="IPX2563" s="113"/>
      <c r="IPY2563" s="113"/>
      <c r="IPZ2563" s="113"/>
      <c r="IQA2563" s="113"/>
      <c r="IQB2563" s="113"/>
      <c r="IQC2563" s="113"/>
      <c r="IQD2563" s="113"/>
      <c r="IQE2563" s="113"/>
      <c r="IQF2563" s="113"/>
      <c r="IQG2563" s="113"/>
      <c r="IQH2563" s="113"/>
      <c r="IQI2563" s="113"/>
      <c r="IQJ2563" s="113"/>
      <c r="IQK2563" s="113"/>
      <c r="IQL2563" s="113"/>
      <c r="IQM2563" s="113"/>
      <c r="IQN2563" s="113"/>
      <c r="IQO2563" s="113"/>
      <c r="IQP2563" s="113"/>
      <c r="IQQ2563" s="113"/>
      <c r="IQR2563" s="113"/>
      <c r="IQS2563" s="113"/>
      <c r="IQT2563" s="113"/>
      <c r="IQU2563" s="113"/>
      <c r="IQV2563" s="113"/>
      <c r="IQW2563" s="113"/>
      <c r="IQX2563" s="113"/>
      <c r="IQY2563" s="113"/>
      <c r="IQZ2563" s="113"/>
      <c r="IRA2563" s="113"/>
      <c r="IRB2563" s="113"/>
      <c r="IRC2563" s="113"/>
      <c r="IRD2563" s="113"/>
      <c r="IRE2563" s="113"/>
      <c r="IRF2563" s="113"/>
      <c r="IRG2563" s="113"/>
      <c r="IRH2563" s="113"/>
      <c r="IRI2563" s="113"/>
      <c r="IRJ2563" s="113"/>
      <c r="IRK2563" s="113"/>
      <c r="IRL2563" s="113"/>
      <c r="IRM2563" s="113"/>
      <c r="IRN2563" s="113"/>
      <c r="IRO2563" s="113"/>
      <c r="IRP2563" s="113"/>
      <c r="IRQ2563" s="113"/>
      <c r="IRR2563" s="113"/>
      <c r="IRS2563" s="113"/>
      <c r="IRT2563" s="113"/>
      <c r="IRU2563" s="113"/>
      <c r="IRV2563" s="113"/>
      <c r="IRW2563" s="113"/>
      <c r="IRX2563" s="113"/>
      <c r="IRY2563" s="113"/>
      <c r="IRZ2563" s="113"/>
      <c r="ISA2563" s="113"/>
      <c r="ISB2563" s="113"/>
      <c r="ISC2563" s="113"/>
      <c r="ISD2563" s="113"/>
      <c r="ISE2563" s="113"/>
      <c r="ISF2563" s="113"/>
      <c r="ISG2563" s="113"/>
      <c r="ISH2563" s="113"/>
      <c r="ISI2563" s="113"/>
      <c r="ISJ2563" s="113"/>
      <c r="ISK2563" s="113"/>
      <c r="ISL2563" s="113"/>
      <c r="ISM2563" s="113"/>
      <c r="ISN2563" s="113"/>
      <c r="ISO2563" s="113"/>
      <c r="ISP2563" s="113"/>
      <c r="ISQ2563" s="113"/>
      <c r="ISR2563" s="113"/>
      <c r="ISS2563" s="113"/>
      <c r="IST2563" s="113"/>
      <c r="ISU2563" s="113"/>
      <c r="ISV2563" s="113"/>
      <c r="ISW2563" s="113"/>
      <c r="ISX2563" s="113"/>
      <c r="ISY2563" s="113"/>
      <c r="ISZ2563" s="113"/>
      <c r="ITA2563" s="113"/>
      <c r="ITB2563" s="113"/>
      <c r="ITC2563" s="113"/>
      <c r="ITD2563" s="113"/>
      <c r="ITE2563" s="113"/>
      <c r="ITF2563" s="113"/>
      <c r="ITG2563" s="113"/>
      <c r="ITH2563" s="113"/>
      <c r="ITI2563" s="113"/>
      <c r="ITJ2563" s="113"/>
      <c r="ITK2563" s="113"/>
      <c r="ITL2563" s="113"/>
      <c r="ITM2563" s="113"/>
      <c r="ITN2563" s="113"/>
      <c r="ITO2563" s="113"/>
      <c r="ITP2563" s="113"/>
      <c r="ITQ2563" s="113"/>
      <c r="ITR2563" s="113"/>
      <c r="ITS2563" s="113"/>
      <c r="ITT2563" s="113"/>
      <c r="ITU2563" s="113"/>
      <c r="ITV2563" s="113"/>
      <c r="ITW2563" s="113"/>
      <c r="ITX2563" s="113"/>
      <c r="ITY2563" s="113"/>
      <c r="ITZ2563" s="113"/>
      <c r="IUA2563" s="113"/>
      <c r="IUB2563" s="113"/>
      <c r="IUC2563" s="113"/>
      <c r="IUD2563" s="113"/>
      <c r="IUE2563" s="113"/>
      <c r="IUF2563" s="113"/>
      <c r="IUG2563" s="113"/>
      <c r="IUH2563" s="113"/>
      <c r="IUI2563" s="113"/>
      <c r="IUJ2563" s="113"/>
      <c r="IUK2563" s="113"/>
      <c r="IUL2563" s="113"/>
      <c r="IUM2563" s="113"/>
      <c r="IUN2563" s="113"/>
      <c r="IUO2563" s="113"/>
      <c r="IUP2563" s="113"/>
      <c r="IUQ2563" s="113"/>
      <c r="IUR2563" s="113"/>
      <c r="IUS2563" s="113"/>
      <c r="IUT2563" s="113"/>
      <c r="IUU2563" s="113"/>
      <c r="IUV2563" s="113"/>
      <c r="IUW2563" s="113"/>
      <c r="IUX2563" s="113"/>
      <c r="IUY2563" s="113"/>
      <c r="IUZ2563" s="113"/>
      <c r="IVA2563" s="113"/>
      <c r="IVB2563" s="113"/>
      <c r="IVC2563" s="113"/>
      <c r="IVD2563" s="113"/>
      <c r="IVE2563" s="113"/>
      <c r="IVF2563" s="113"/>
      <c r="IVG2563" s="113"/>
      <c r="IVH2563" s="113"/>
      <c r="IVI2563" s="113"/>
      <c r="IVJ2563" s="113"/>
      <c r="IVK2563" s="113"/>
      <c r="IVL2563" s="113"/>
      <c r="IVM2563" s="113"/>
      <c r="IVN2563" s="113"/>
      <c r="IVO2563" s="113"/>
      <c r="IVP2563" s="113"/>
      <c r="IVQ2563" s="113"/>
      <c r="IVR2563" s="113"/>
      <c r="IVS2563" s="113"/>
      <c r="IVT2563" s="113"/>
      <c r="IVU2563" s="113"/>
      <c r="IVV2563" s="113"/>
      <c r="IVW2563" s="113"/>
      <c r="IVX2563" s="113"/>
      <c r="IVY2563" s="113"/>
      <c r="IVZ2563" s="113"/>
      <c r="IWA2563" s="113"/>
      <c r="IWB2563" s="113"/>
      <c r="IWC2563" s="113"/>
      <c r="IWD2563" s="113"/>
      <c r="IWE2563" s="113"/>
      <c r="IWF2563" s="113"/>
      <c r="IWG2563" s="113"/>
      <c r="IWH2563" s="113"/>
      <c r="IWI2563" s="113"/>
      <c r="IWJ2563" s="113"/>
      <c r="IWK2563" s="113"/>
      <c r="IWL2563" s="113"/>
      <c r="IWM2563" s="113"/>
      <c r="IWN2563" s="113"/>
      <c r="IWO2563" s="113"/>
      <c r="IWP2563" s="113"/>
      <c r="IWQ2563" s="113"/>
      <c r="IWR2563" s="113"/>
      <c r="IWS2563" s="113"/>
      <c r="IWT2563" s="113"/>
      <c r="IWU2563" s="113"/>
      <c r="IWV2563" s="113"/>
      <c r="IWW2563" s="113"/>
      <c r="IWX2563" s="113"/>
      <c r="IWY2563" s="113"/>
      <c r="IWZ2563" s="113"/>
      <c r="IXA2563" s="113"/>
      <c r="IXB2563" s="113"/>
      <c r="IXC2563" s="113"/>
      <c r="IXD2563" s="113"/>
      <c r="IXE2563" s="113"/>
      <c r="IXF2563" s="113"/>
      <c r="IXG2563" s="113"/>
      <c r="IXH2563" s="113"/>
      <c r="IXI2563" s="113"/>
      <c r="IXJ2563" s="113"/>
      <c r="IXK2563" s="113"/>
      <c r="IXL2563" s="113"/>
      <c r="IXM2563" s="113"/>
      <c r="IXN2563" s="113"/>
      <c r="IXO2563" s="113"/>
      <c r="IXP2563" s="113"/>
      <c r="IXQ2563" s="113"/>
      <c r="IXR2563" s="113"/>
      <c r="IXS2563" s="113"/>
      <c r="IXT2563" s="113"/>
      <c r="IXU2563" s="113"/>
      <c r="IXV2563" s="113"/>
      <c r="IXW2563" s="113"/>
      <c r="IXX2563" s="113"/>
      <c r="IXY2563" s="113"/>
      <c r="IXZ2563" s="113"/>
      <c r="IYA2563" s="113"/>
      <c r="IYB2563" s="113"/>
      <c r="IYC2563" s="113"/>
      <c r="IYD2563" s="113"/>
      <c r="IYE2563" s="113"/>
      <c r="IYF2563" s="113"/>
      <c r="IYG2563" s="113"/>
      <c r="IYH2563" s="113"/>
      <c r="IYI2563" s="113"/>
      <c r="IYJ2563" s="113"/>
      <c r="IYK2563" s="113"/>
      <c r="IYL2563" s="113"/>
      <c r="IYM2563" s="113"/>
      <c r="IYN2563" s="113"/>
      <c r="IYO2563" s="113"/>
      <c r="IYP2563" s="113"/>
      <c r="IYQ2563" s="113"/>
      <c r="IYR2563" s="113"/>
      <c r="IYS2563" s="113"/>
      <c r="IYT2563" s="113"/>
      <c r="IYU2563" s="113"/>
      <c r="IYV2563" s="113"/>
      <c r="IYW2563" s="113"/>
      <c r="IYX2563" s="113"/>
      <c r="IYY2563" s="113"/>
      <c r="IYZ2563" s="113"/>
      <c r="IZA2563" s="113"/>
      <c r="IZB2563" s="113"/>
      <c r="IZC2563" s="113"/>
      <c r="IZD2563" s="113"/>
      <c r="IZE2563" s="113"/>
      <c r="IZF2563" s="113"/>
      <c r="IZG2563" s="113"/>
      <c r="IZH2563" s="113"/>
      <c r="IZI2563" s="113"/>
      <c r="IZJ2563" s="113"/>
      <c r="IZK2563" s="113"/>
      <c r="IZL2563" s="113"/>
      <c r="IZM2563" s="113"/>
      <c r="IZN2563" s="113"/>
      <c r="IZO2563" s="113"/>
      <c r="IZP2563" s="113"/>
      <c r="IZQ2563" s="113"/>
      <c r="IZR2563" s="113"/>
      <c r="IZS2563" s="113"/>
      <c r="IZT2563" s="113"/>
      <c r="IZU2563" s="113"/>
      <c r="IZV2563" s="113"/>
      <c r="IZW2563" s="113"/>
      <c r="IZX2563" s="113"/>
      <c r="IZY2563" s="113"/>
      <c r="IZZ2563" s="113"/>
      <c r="JAA2563" s="113"/>
      <c r="JAB2563" s="113"/>
      <c r="JAC2563" s="113"/>
      <c r="JAD2563" s="113"/>
      <c r="JAE2563" s="113"/>
      <c r="JAF2563" s="113"/>
      <c r="JAG2563" s="113"/>
      <c r="JAH2563" s="113"/>
      <c r="JAI2563" s="113"/>
      <c r="JAJ2563" s="113"/>
      <c r="JAK2563" s="113"/>
      <c r="JAL2563" s="113"/>
      <c r="JAM2563" s="113"/>
      <c r="JAN2563" s="113"/>
      <c r="JAO2563" s="113"/>
      <c r="JAP2563" s="113"/>
      <c r="JAQ2563" s="113"/>
      <c r="JAR2563" s="113"/>
      <c r="JAS2563" s="113"/>
      <c r="JAT2563" s="113"/>
      <c r="JAU2563" s="113"/>
      <c r="JAV2563" s="113"/>
      <c r="JAW2563" s="113"/>
      <c r="JAX2563" s="113"/>
      <c r="JAY2563" s="113"/>
      <c r="JAZ2563" s="113"/>
      <c r="JBA2563" s="113"/>
      <c r="JBB2563" s="113"/>
      <c r="JBC2563" s="113"/>
      <c r="JBD2563" s="113"/>
      <c r="JBE2563" s="113"/>
      <c r="JBF2563" s="113"/>
      <c r="JBG2563" s="113"/>
      <c r="JBH2563" s="113"/>
      <c r="JBI2563" s="113"/>
      <c r="JBJ2563" s="113"/>
      <c r="JBK2563" s="113"/>
      <c r="JBL2563" s="113"/>
      <c r="JBM2563" s="113"/>
      <c r="JBN2563" s="113"/>
      <c r="JBO2563" s="113"/>
      <c r="JBP2563" s="113"/>
      <c r="JBQ2563" s="113"/>
      <c r="JBR2563" s="113"/>
      <c r="JBS2563" s="113"/>
      <c r="JBT2563" s="113"/>
      <c r="JBU2563" s="113"/>
      <c r="JBV2563" s="113"/>
      <c r="JBW2563" s="113"/>
      <c r="JBX2563" s="113"/>
      <c r="JBY2563" s="113"/>
      <c r="JBZ2563" s="113"/>
      <c r="JCA2563" s="113"/>
      <c r="JCB2563" s="113"/>
      <c r="JCC2563" s="113"/>
      <c r="JCD2563" s="113"/>
      <c r="JCE2563" s="113"/>
      <c r="JCF2563" s="113"/>
      <c r="JCG2563" s="113"/>
      <c r="JCH2563" s="113"/>
      <c r="JCI2563" s="113"/>
      <c r="JCJ2563" s="113"/>
      <c r="JCK2563" s="113"/>
      <c r="JCL2563" s="113"/>
      <c r="JCM2563" s="113"/>
      <c r="JCN2563" s="113"/>
      <c r="JCO2563" s="113"/>
      <c r="JCP2563" s="113"/>
      <c r="JCQ2563" s="113"/>
      <c r="JCR2563" s="113"/>
      <c r="JCS2563" s="113"/>
      <c r="JCT2563" s="113"/>
      <c r="JCU2563" s="113"/>
      <c r="JCV2563" s="113"/>
      <c r="JCW2563" s="113"/>
      <c r="JCX2563" s="113"/>
      <c r="JCY2563" s="113"/>
      <c r="JCZ2563" s="113"/>
      <c r="JDA2563" s="113"/>
      <c r="JDB2563" s="113"/>
      <c r="JDC2563" s="113"/>
      <c r="JDD2563" s="113"/>
      <c r="JDE2563" s="113"/>
      <c r="JDF2563" s="113"/>
      <c r="JDG2563" s="113"/>
      <c r="JDH2563" s="113"/>
      <c r="JDI2563" s="113"/>
      <c r="JDJ2563" s="113"/>
      <c r="JDK2563" s="113"/>
      <c r="JDL2563" s="113"/>
      <c r="JDM2563" s="113"/>
      <c r="JDN2563" s="113"/>
      <c r="JDO2563" s="113"/>
      <c r="JDP2563" s="113"/>
      <c r="JDQ2563" s="113"/>
      <c r="JDR2563" s="113"/>
      <c r="JDS2563" s="113"/>
      <c r="JDT2563" s="113"/>
      <c r="JDU2563" s="113"/>
      <c r="JDV2563" s="113"/>
      <c r="JDW2563" s="113"/>
      <c r="JDX2563" s="113"/>
      <c r="JDY2563" s="113"/>
      <c r="JDZ2563" s="113"/>
      <c r="JEA2563" s="113"/>
      <c r="JEB2563" s="113"/>
      <c r="JEC2563" s="113"/>
      <c r="JED2563" s="113"/>
      <c r="JEE2563" s="113"/>
      <c r="JEF2563" s="113"/>
      <c r="JEG2563" s="113"/>
      <c r="JEH2563" s="113"/>
      <c r="JEI2563" s="113"/>
      <c r="JEJ2563" s="113"/>
      <c r="JEK2563" s="113"/>
      <c r="JEL2563" s="113"/>
      <c r="JEM2563" s="113"/>
      <c r="JEN2563" s="113"/>
      <c r="JEO2563" s="113"/>
      <c r="JEP2563" s="113"/>
      <c r="JEQ2563" s="113"/>
      <c r="JER2563" s="113"/>
      <c r="JES2563" s="113"/>
      <c r="JET2563" s="113"/>
      <c r="JEU2563" s="113"/>
      <c r="JEV2563" s="113"/>
      <c r="JEW2563" s="113"/>
      <c r="JEX2563" s="113"/>
      <c r="JEY2563" s="113"/>
      <c r="JEZ2563" s="113"/>
      <c r="JFA2563" s="113"/>
      <c r="JFB2563" s="113"/>
      <c r="JFC2563" s="113"/>
      <c r="JFD2563" s="113"/>
      <c r="JFE2563" s="113"/>
      <c r="JFF2563" s="113"/>
      <c r="JFG2563" s="113"/>
      <c r="JFH2563" s="113"/>
      <c r="JFI2563" s="113"/>
      <c r="JFJ2563" s="113"/>
      <c r="JFK2563" s="113"/>
      <c r="JFL2563" s="113"/>
      <c r="JFM2563" s="113"/>
      <c r="JFN2563" s="113"/>
      <c r="JFO2563" s="113"/>
      <c r="JFP2563" s="113"/>
      <c r="JFQ2563" s="113"/>
      <c r="JFR2563" s="113"/>
      <c r="JFS2563" s="113"/>
      <c r="JFT2563" s="113"/>
      <c r="JFU2563" s="113"/>
      <c r="JFV2563" s="113"/>
      <c r="JFW2563" s="113"/>
      <c r="JFX2563" s="113"/>
      <c r="JFY2563" s="113"/>
      <c r="JFZ2563" s="113"/>
      <c r="JGA2563" s="113"/>
      <c r="JGB2563" s="113"/>
      <c r="JGC2563" s="113"/>
      <c r="JGD2563" s="113"/>
      <c r="JGE2563" s="113"/>
      <c r="JGF2563" s="113"/>
      <c r="JGG2563" s="113"/>
      <c r="JGH2563" s="113"/>
      <c r="JGI2563" s="113"/>
      <c r="JGJ2563" s="113"/>
      <c r="JGK2563" s="113"/>
      <c r="JGL2563" s="113"/>
      <c r="JGM2563" s="113"/>
      <c r="JGN2563" s="113"/>
      <c r="JGO2563" s="113"/>
      <c r="JGP2563" s="113"/>
      <c r="JGQ2563" s="113"/>
      <c r="JGR2563" s="113"/>
      <c r="JGS2563" s="113"/>
      <c r="JGT2563" s="113"/>
      <c r="JGU2563" s="113"/>
      <c r="JGV2563" s="113"/>
      <c r="JGW2563" s="113"/>
      <c r="JGX2563" s="113"/>
      <c r="JGY2563" s="113"/>
      <c r="JGZ2563" s="113"/>
      <c r="JHA2563" s="113"/>
      <c r="JHB2563" s="113"/>
      <c r="JHC2563" s="113"/>
      <c r="JHD2563" s="113"/>
      <c r="JHE2563" s="113"/>
      <c r="JHF2563" s="113"/>
      <c r="JHG2563" s="113"/>
      <c r="JHH2563" s="113"/>
      <c r="JHI2563" s="113"/>
      <c r="JHJ2563" s="113"/>
      <c r="JHK2563" s="113"/>
      <c r="JHL2563" s="113"/>
      <c r="JHM2563" s="113"/>
      <c r="JHN2563" s="113"/>
      <c r="JHO2563" s="113"/>
      <c r="JHP2563" s="113"/>
      <c r="JHQ2563" s="113"/>
      <c r="JHR2563" s="113"/>
      <c r="JHS2563" s="113"/>
      <c r="JHT2563" s="113"/>
      <c r="JHU2563" s="113"/>
      <c r="JHV2563" s="113"/>
      <c r="JHW2563" s="113"/>
      <c r="JHX2563" s="113"/>
      <c r="JHY2563" s="113"/>
      <c r="JHZ2563" s="113"/>
      <c r="JIA2563" s="113"/>
      <c r="JIB2563" s="113"/>
      <c r="JIC2563" s="113"/>
      <c r="JID2563" s="113"/>
      <c r="JIE2563" s="113"/>
      <c r="JIF2563" s="113"/>
      <c r="JIG2563" s="113"/>
      <c r="JIH2563" s="113"/>
      <c r="JII2563" s="113"/>
      <c r="JIJ2563" s="113"/>
      <c r="JIK2563" s="113"/>
      <c r="JIL2563" s="113"/>
      <c r="JIM2563" s="113"/>
      <c r="JIN2563" s="113"/>
      <c r="JIO2563" s="113"/>
      <c r="JIP2563" s="113"/>
      <c r="JIQ2563" s="113"/>
      <c r="JIR2563" s="113"/>
      <c r="JIS2563" s="113"/>
      <c r="JIT2563" s="113"/>
      <c r="JIU2563" s="113"/>
      <c r="JIV2563" s="113"/>
      <c r="JIW2563" s="113"/>
      <c r="JIX2563" s="113"/>
      <c r="JIY2563" s="113"/>
      <c r="JIZ2563" s="113"/>
      <c r="JJA2563" s="113"/>
      <c r="JJB2563" s="113"/>
      <c r="JJC2563" s="113"/>
      <c r="JJD2563" s="113"/>
      <c r="JJE2563" s="113"/>
      <c r="JJF2563" s="113"/>
      <c r="JJG2563" s="113"/>
      <c r="JJH2563" s="113"/>
      <c r="JJI2563" s="113"/>
      <c r="JJJ2563" s="113"/>
      <c r="JJK2563" s="113"/>
      <c r="JJL2563" s="113"/>
      <c r="JJM2563" s="113"/>
      <c r="JJN2563" s="113"/>
      <c r="JJO2563" s="113"/>
      <c r="JJP2563" s="113"/>
      <c r="JJQ2563" s="113"/>
      <c r="JJR2563" s="113"/>
      <c r="JJS2563" s="113"/>
      <c r="JJT2563" s="113"/>
      <c r="JJU2563" s="113"/>
      <c r="JJV2563" s="113"/>
      <c r="JJW2563" s="113"/>
      <c r="JJX2563" s="113"/>
      <c r="JJY2563" s="113"/>
      <c r="JJZ2563" s="113"/>
      <c r="JKA2563" s="113"/>
      <c r="JKB2563" s="113"/>
      <c r="JKC2563" s="113"/>
      <c r="JKD2563" s="113"/>
      <c r="JKE2563" s="113"/>
      <c r="JKF2563" s="113"/>
      <c r="JKG2563" s="113"/>
      <c r="JKH2563" s="113"/>
      <c r="JKI2563" s="113"/>
      <c r="JKJ2563" s="113"/>
      <c r="JKK2563" s="113"/>
      <c r="JKL2563" s="113"/>
      <c r="JKM2563" s="113"/>
      <c r="JKN2563" s="113"/>
      <c r="JKO2563" s="113"/>
      <c r="JKP2563" s="113"/>
      <c r="JKQ2563" s="113"/>
      <c r="JKR2563" s="113"/>
      <c r="JKS2563" s="113"/>
      <c r="JKT2563" s="113"/>
      <c r="JKU2563" s="113"/>
      <c r="JKV2563" s="113"/>
      <c r="JKW2563" s="113"/>
      <c r="JKX2563" s="113"/>
      <c r="JKY2563" s="113"/>
      <c r="JKZ2563" s="113"/>
      <c r="JLA2563" s="113"/>
      <c r="JLB2563" s="113"/>
      <c r="JLC2563" s="113"/>
      <c r="JLD2563" s="113"/>
      <c r="JLE2563" s="113"/>
      <c r="JLF2563" s="113"/>
      <c r="JLG2563" s="113"/>
      <c r="JLH2563" s="113"/>
      <c r="JLI2563" s="113"/>
      <c r="JLJ2563" s="113"/>
      <c r="JLK2563" s="113"/>
      <c r="JLL2563" s="113"/>
      <c r="JLM2563" s="113"/>
      <c r="JLN2563" s="113"/>
      <c r="JLO2563" s="113"/>
      <c r="JLP2563" s="113"/>
      <c r="JLQ2563" s="113"/>
      <c r="JLR2563" s="113"/>
      <c r="JLS2563" s="113"/>
      <c r="JLT2563" s="113"/>
      <c r="JLU2563" s="113"/>
      <c r="JLV2563" s="113"/>
      <c r="JLW2563" s="113"/>
      <c r="JLX2563" s="113"/>
      <c r="JLY2563" s="113"/>
      <c r="JLZ2563" s="113"/>
      <c r="JMA2563" s="113"/>
      <c r="JMB2563" s="113"/>
      <c r="JMC2563" s="113"/>
      <c r="JMD2563" s="113"/>
      <c r="JME2563" s="113"/>
      <c r="JMF2563" s="113"/>
      <c r="JMG2563" s="113"/>
      <c r="JMH2563" s="113"/>
      <c r="JMI2563" s="113"/>
      <c r="JMJ2563" s="113"/>
      <c r="JMK2563" s="113"/>
      <c r="JML2563" s="113"/>
      <c r="JMM2563" s="113"/>
      <c r="JMN2563" s="113"/>
      <c r="JMO2563" s="113"/>
      <c r="JMP2563" s="113"/>
      <c r="JMQ2563" s="113"/>
      <c r="JMR2563" s="113"/>
      <c r="JMS2563" s="113"/>
      <c r="JMT2563" s="113"/>
      <c r="JMU2563" s="113"/>
      <c r="JMV2563" s="113"/>
      <c r="JMW2563" s="113"/>
      <c r="JMX2563" s="113"/>
      <c r="JMY2563" s="113"/>
      <c r="JMZ2563" s="113"/>
      <c r="JNA2563" s="113"/>
      <c r="JNB2563" s="113"/>
      <c r="JNC2563" s="113"/>
      <c r="JND2563" s="113"/>
      <c r="JNE2563" s="113"/>
      <c r="JNF2563" s="113"/>
      <c r="JNG2563" s="113"/>
      <c r="JNH2563" s="113"/>
      <c r="JNI2563" s="113"/>
      <c r="JNJ2563" s="113"/>
      <c r="JNK2563" s="113"/>
      <c r="JNL2563" s="113"/>
      <c r="JNM2563" s="113"/>
      <c r="JNN2563" s="113"/>
      <c r="JNO2563" s="113"/>
      <c r="JNP2563" s="113"/>
      <c r="JNQ2563" s="113"/>
      <c r="JNR2563" s="113"/>
      <c r="JNS2563" s="113"/>
      <c r="JNT2563" s="113"/>
      <c r="JNU2563" s="113"/>
      <c r="JNV2563" s="113"/>
      <c r="JNW2563" s="113"/>
      <c r="JNX2563" s="113"/>
      <c r="JNY2563" s="113"/>
      <c r="JNZ2563" s="113"/>
      <c r="JOA2563" s="113"/>
      <c r="JOB2563" s="113"/>
      <c r="JOC2563" s="113"/>
      <c r="JOD2563" s="113"/>
      <c r="JOE2563" s="113"/>
      <c r="JOF2563" s="113"/>
      <c r="JOG2563" s="113"/>
      <c r="JOH2563" s="113"/>
      <c r="JOI2563" s="113"/>
      <c r="JOJ2563" s="113"/>
      <c r="JOK2563" s="113"/>
      <c r="JOL2563" s="113"/>
      <c r="JOM2563" s="113"/>
      <c r="JON2563" s="113"/>
      <c r="JOO2563" s="113"/>
      <c r="JOP2563" s="113"/>
      <c r="JOQ2563" s="113"/>
      <c r="JOR2563" s="113"/>
      <c r="JOS2563" s="113"/>
      <c r="JOT2563" s="113"/>
      <c r="JOU2563" s="113"/>
      <c r="JOV2563" s="113"/>
      <c r="JOW2563" s="113"/>
      <c r="JOX2563" s="113"/>
      <c r="JOY2563" s="113"/>
      <c r="JOZ2563" s="113"/>
      <c r="JPA2563" s="113"/>
      <c r="JPB2563" s="113"/>
      <c r="JPC2563" s="113"/>
      <c r="JPD2563" s="113"/>
      <c r="JPE2563" s="113"/>
      <c r="JPF2563" s="113"/>
      <c r="JPG2563" s="113"/>
      <c r="JPH2563" s="113"/>
      <c r="JPI2563" s="113"/>
      <c r="JPJ2563" s="113"/>
      <c r="JPK2563" s="113"/>
      <c r="JPL2563" s="113"/>
      <c r="JPM2563" s="113"/>
      <c r="JPN2563" s="113"/>
      <c r="JPO2563" s="113"/>
      <c r="JPP2563" s="113"/>
      <c r="JPQ2563" s="113"/>
      <c r="JPR2563" s="113"/>
      <c r="JPS2563" s="113"/>
      <c r="JPT2563" s="113"/>
      <c r="JPU2563" s="113"/>
      <c r="JPV2563" s="113"/>
      <c r="JPW2563" s="113"/>
      <c r="JPX2563" s="113"/>
      <c r="JPY2563" s="113"/>
      <c r="JPZ2563" s="113"/>
      <c r="JQA2563" s="113"/>
      <c r="JQB2563" s="113"/>
      <c r="JQC2563" s="113"/>
      <c r="JQD2563" s="113"/>
      <c r="JQE2563" s="113"/>
      <c r="JQF2563" s="113"/>
      <c r="JQG2563" s="113"/>
      <c r="JQH2563" s="113"/>
      <c r="JQI2563" s="113"/>
      <c r="JQJ2563" s="113"/>
      <c r="JQK2563" s="113"/>
      <c r="JQL2563" s="113"/>
      <c r="JQM2563" s="113"/>
      <c r="JQN2563" s="113"/>
      <c r="JQO2563" s="113"/>
      <c r="JQP2563" s="113"/>
      <c r="JQQ2563" s="113"/>
      <c r="JQR2563" s="113"/>
      <c r="JQS2563" s="113"/>
      <c r="JQT2563" s="113"/>
      <c r="JQU2563" s="113"/>
      <c r="JQV2563" s="113"/>
      <c r="JQW2563" s="113"/>
      <c r="JQX2563" s="113"/>
      <c r="JQY2563" s="113"/>
      <c r="JQZ2563" s="113"/>
      <c r="JRA2563" s="113"/>
      <c r="JRB2563" s="113"/>
      <c r="JRC2563" s="113"/>
      <c r="JRD2563" s="113"/>
      <c r="JRE2563" s="113"/>
      <c r="JRF2563" s="113"/>
      <c r="JRG2563" s="113"/>
      <c r="JRH2563" s="113"/>
      <c r="JRI2563" s="113"/>
      <c r="JRJ2563" s="113"/>
      <c r="JRK2563" s="113"/>
      <c r="JRL2563" s="113"/>
      <c r="JRM2563" s="113"/>
      <c r="JRN2563" s="113"/>
      <c r="JRO2563" s="113"/>
      <c r="JRP2563" s="113"/>
      <c r="JRQ2563" s="113"/>
      <c r="JRR2563" s="113"/>
      <c r="JRS2563" s="113"/>
      <c r="JRT2563" s="113"/>
      <c r="JRU2563" s="113"/>
      <c r="JRV2563" s="113"/>
      <c r="JRW2563" s="113"/>
      <c r="JRX2563" s="113"/>
      <c r="JRY2563" s="113"/>
      <c r="JRZ2563" s="113"/>
      <c r="JSA2563" s="113"/>
      <c r="JSB2563" s="113"/>
      <c r="JSC2563" s="113"/>
      <c r="JSD2563" s="113"/>
      <c r="JSE2563" s="113"/>
      <c r="JSF2563" s="113"/>
      <c r="JSG2563" s="113"/>
      <c r="JSH2563" s="113"/>
      <c r="JSI2563" s="113"/>
      <c r="JSJ2563" s="113"/>
      <c r="JSK2563" s="113"/>
      <c r="JSL2563" s="113"/>
      <c r="JSM2563" s="113"/>
      <c r="JSN2563" s="113"/>
      <c r="JSO2563" s="113"/>
      <c r="JSP2563" s="113"/>
      <c r="JSQ2563" s="113"/>
      <c r="JSR2563" s="113"/>
      <c r="JSS2563" s="113"/>
      <c r="JST2563" s="113"/>
      <c r="JSU2563" s="113"/>
      <c r="JSV2563" s="113"/>
      <c r="JSW2563" s="113"/>
      <c r="JSX2563" s="113"/>
      <c r="JSY2563" s="113"/>
      <c r="JSZ2563" s="113"/>
      <c r="JTA2563" s="113"/>
      <c r="JTB2563" s="113"/>
      <c r="JTC2563" s="113"/>
      <c r="JTD2563" s="113"/>
      <c r="JTE2563" s="113"/>
      <c r="JTF2563" s="113"/>
      <c r="JTG2563" s="113"/>
      <c r="JTH2563" s="113"/>
      <c r="JTI2563" s="113"/>
      <c r="JTJ2563" s="113"/>
      <c r="JTK2563" s="113"/>
      <c r="JTL2563" s="113"/>
      <c r="JTM2563" s="113"/>
      <c r="JTN2563" s="113"/>
      <c r="JTO2563" s="113"/>
      <c r="JTP2563" s="113"/>
      <c r="JTQ2563" s="113"/>
      <c r="JTR2563" s="113"/>
      <c r="JTS2563" s="113"/>
      <c r="JTT2563" s="113"/>
      <c r="JTU2563" s="113"/>
      <c r="JTV2563" s="113"/>
      <c r="JTW2563" s="113"/>
      <c r="JTX2563" s="113"/>
      <c r="JTY2563" s="113"/>
      <c r="JTZ2563" s="113"/>
      <c r="JUA2563" s="113"/>
      <c r="JUB2563" s="113"/>
      <c r="JUC2563" s="113"/>
      <c r="JUD2563" s="113"/>
      <c r="JUE2563" s="113"/>
      <c r="JUF2563" s="113"/>
      <c r="JUG2563" s="113"/>
      <c r="JUH2563" s="113"/>
      <c r="JUI2563" s="113"/>
      <c r="JUJ2563" s="113"/>
      <c r="JUK2563" s="113"/>
      <c r="JUL2563" s="113"/>
      <c r="JUM2563" s="113"/>
      <c r="JUN2563" s="113"/>
      <c r="JUO2563" s="113"/>
      <c r="JUP2563" s="113"/>
      <c r="JUQ2563" s="113"/>
      <c r="JUR2563" s="113"/>
      <c r="JUS2563" s="113"/>
      <c r="JUT2563" s="113"/>
      <c r="JUU2563" s="113"/>
      <c r="JUV2563" s="113"/>
      <c r="JUW2563" s="113"/>
      <c r="JUX2563" s="113"/>
      <c r="JUY2563" s="113"/>
      <c r="JUZ2563" s="113"/>
      <c r="JVA2563" s="113"/>
      <c r="JVB2563" s="113"/>
      <c r="JVC2563" s="113"/>
      <c r="JVD2563" s="113"/>
      <c r="JVE2563" s="113"/>
      <c r="JVF2563" s="113"/>
      <c r="JVG2563" s="113"/>
      <c r="JVH2563" s="113"/>
      <c r="JVI2563" s="113"/>
      <c r="JVJ2563" s="113"/>
      <c r="JVK2563" s="113"/>
      <c r="JVL2563" s="113"/>
      <c r="JVM2563" s="113"/>
      <c r="JVN2563" s="113"/>
      <c r="JVO2563" s="113"/>
      <c r="JVP2563" s="113"/>
      <c r="JVQ2563" s="113"/>
      <c r="JVR2563" s="113"/>
      <c r="JVS2563" s="113"/>
      <c r="JVT2563" s="113"/>
      <c r="JVU2563" s="113"/>
      <c r="JVV2563" s="113"/>
      <c r="JVW2563" s="113"/>
      <c r="JVX2563" s="113"/>
      <c r="JVY2563" s="113"/>
      <c r="JVZ2563" s="113"/>
      <c r="JWA2563" s="113"/>
      <c r="JWB2563" s="113"/>
      <c r="JWC2563" s="113"/>
      <c r="JWD2563" s="113"/>
      <c r="JWE2563" s="113"/>
      <c r="JWF2563" s="113"/>
      <c r="JWG2563" s="113"/>
      <c r="JWH2563" s="113"/>
      <c r="JWI2563" s="113"/>
      <c r="JWJ2563" s="113"/>
      <c r="JWK2563" s="113"/>
      <c r="JWL2563" s="113"/>
      <c r="JWM2563" s="113"/>
      <c r="JWN2563" s="113"/>
      <c r="JWO2563" s="113"/>
      <c r="JWP2563" s="113"/>
      <c r="JWQ2563" s="113"/>
      <c r="JWR2563" s="113"/>
      <c r="JWS2563" s="113"/>
      <c r="JWT2563" s="113"/>
      <c r="JWU2563" s="113"/>
      <c r="JWV2563" s="113"/>
      <c r="JWW2563" s="113"/>
      <c r="JWX2563" s="113"/>
      <c r="JWY2563" s="113"/>
      <c r="JWZ2563" s="113"/>
      <c r="JXA2563" s="113"/>
      <c r="JXB2563" s="113"/>
      <c r="JXC2563" s="113"/>
      <c r="JXD2563" s="113"/>
      <c r="JXE2563" s="113"/>
      <c r="JXF2563" s="113"/>
      <c r="JXG2563" s="113"/>
      <c r="JXH2563" s="113"/>
      <c r="JXI2563" s="113"/>
      <c r="JXJ2563" s="113"/>
      <c r="JXK2563" s="113"/>
      <c r="JXL2563" s="113"/>
      <c r="JXM2563" s="113"/>
      <c r="JXN2563" s="113"/>
      <c r="JXO2563" s="113"/>
      <c r="JXP2563" s="113"/>
      <c r="JXQ2563" s="113"/>
      <c r="JXR2563" s="113"/>
      <c r="JXS2563" s="113"/>
      <c r="JXT2563" s="113"/>
      <c r="JXU2563" s="113"/>
      <c r="JXV2563" s="113"/>
      <c r="JXW2563" s="113"/>
      <c r="JXX2563" s="113"/>
      <c r="JXY2563" s="113"/>
      <c r="JXZ2563" s="113"/>
      <c r="JYA2563" s="113"/>
      <c r="JYB2563" s="113"/>
      <c r="JYC2563" s="113"/>
      <c r="JYD2563" s="113"/>
      <c r="JYE2563" s="113"/>
      <c r="JYF2563" s="113"/>
      <c r="JYG2563" s="113"/>
      <c r="JYH2563" s="113"/>
      <c r="JYI2563" s="113"/>
      <c r="JYJ2563" s="113"/>
      <c r="JYK2563" s="113"/>
      <c r="JYL2563" s="113"/>
      <c r="JYM2563" s="113"/>
      <c r="JYN2563" s="113"/>
      <c r="JYO2563" s="113"/>
      <c r="JYP2563" s="113"/>
      <c r="JYQ2563" s="113"/>
      <c r="JYR2563" s="113"/>
      <c r="JYS2563" s="113"/>
      <c r="JYT2563" s="113"/>
      <c r="JYU2563" s="113"/>
      <c r="JYV2563" s="113"/>
      <c r="JYW2563" s="113"/>
      <c r="JYX2563" s="113"/>
      <c r="JYY2563" s="113"/>
      <c r="JYZ2563" s="113"/>
      <c r="JZA2563" s="113"/>
      <c r="JZB2563" s="113"/>
      <c r="JZC2563" s="113"/>
      <c r="JZD2563" s="113"/>
      <c r="JZE2563" s="113"/>
      <c r="JZF2563" s="113"/>
      <c r="JZG2563" s="113"/>
      <c r="JZH2563" s="113"/>
      <c r="JZI2563" s="113"/>
      <c r="JZJ2563" s="113"/>
      <c r="JZK2563" s="113"/>
      <c r="JZL2563" s="113"/>
      <c r="JZM2563" s="113"/>
      <c r="JZN2563" s="113"/>
      <c r="JZO2563" s="113"/>
      <c r="JZP2563" s="113"/>
      <c r="JZQ2563" s="113"/>
      <c r="JZR2563" s="113"/>
      <c r="JZS2563" s="113"/>
      <c r="JZT2563" s="113"/>
      <c r="JZU2563" s="113"/>
      <c r="JZV2563" s="113"/>
      <c r="JZW2563" s="113"/>
      <c r="JZX2563" s="113"/>
      <c r="JZY2563" s="113"/>
      <c r="JZZ2563" s="113"/>
      <c r="KAA2563" s="113"/>
      <c r="KAB2563" s="113"/>
      <c r="KAC2563" s="113"/>
      <c r="KAD2563" s="113"/>
      <c r="KAE2563" s="113"/>
      <c r="KAF2563" s="113"/>
      <c r="KAG2563" s="113"/>
      <c r="KAH2563" s="113"/>
      <c r="KAI2563" s="113"/>
      <c r="KAJ2563" s="113"/>
      <c r="KAK2563" s="113"/>
      <c r="KAL2563" s="113"/>
      <c r="KAM2563" s="113"/>
      <c r="KAN2563" s="113"/>
      <c r="KAO2563" s="113"/>
      <c r="KAP2563" s="113"/>
      <c r="KAQ2563" s="113"/>
      <c r="KAR2563" s="113"/>
      <c r="KAS2563" s="113"/>
      <c r="KAT2563" s="113"/>
      <c r="KAU2563" s="113"/>
      <c r="KAV2563" s="113"/>
      <c r="KAW2563" s="113"/>
      <c r="KAX2563" s="113"/>
      <c r="KAY2563" s="113"/>
      <c r="KAZ2563" s="113"/>
      <c r="KBA2563" s="113"/>
      <c r="KBB2563" s="113"/>
      <c r="KBC2563" s="113"/>
      <c r="KBD2563" s="113"/>
      <c r="KBE2563" s="113"/>
      <c r="KBF2563" s="113"/>
      <c r="KBG2563" s="113"/>
      <c r="KBH2563" s="113"/>
      <c r="KBI2563" s="113"/>
      <c r="KBJ2563" s="113"/>
      <c r="KBK2563" s="113"/>
      <c r="KBL2563" s="113"/>
      <c r="KBM2563" s="113"/>
      <c r="KBN2563" s="113"/>
      <c r="KBO2563" s="113"/>
      <c r="KBP2563" s="113"/>
      <c r="KBQ2563" s="113"/>
      <c r="KBR2563" s="113"/>
      <c r="KBS2563" s="113"/>
      <c r="KBT2563" s="113"/>
      <c r="KBU2563" s="113"/>
      <c r="KBV2563" s="113"/>
      <c r="KBW2563" s="113"/>
      <c r="KBX2563" s="113"/>
      <c r="KBY2563" s="113"/>
      <c r="KBZ2563" s="113"/>
      <c r="KCA2563" s="113"/>
      <c r="KCB2563" s="113"/>
      <c r="KCC2563" s="113"/>
      <c r="KCD2563" s="113"/>
      <c r="KCE2563" s="113"/>
      <c r="KCF2563" s="113"/>
      <c r="KCG2563" s="113"/>
      <c r="KCH2563" s="113"/>
      <c r="KCI2563" s="113"/>
      <c r="KCJ2563" s="113"/>
      <c r="KCK2563" s="113"/>
      <c r="KCL2563" s="113"/>
      <c r="KCM2563" s="113"/>
      <c r="KCN2563" s="113"/>
      <c r="KCO2563" s="113"/>
      <c r="KCP2563" s="113"/>
      <c r="KCQ2563" s="113"/>
      <c r="KCR2563" s="113"/>
      <c r="KCS2563" s="113"/>
      <c r="KCT2563" s="113"/>
      <c r="KCU2563" s="113"/>
      <c r="KCV2563" s="113"/>
      <c r="KCW2563" s="113"/>
      <c r="KCX2563" s="113"/>
      <c r="KCY2563" s="113"/>
      <c r="KCZ2563" s="113"/>
      <c r="KDA2563" s="113"/>
      <c r="KDB2563" s="113"/>
      <c r="KDC2563" s="113"/>
      <c r="KDD2563" s="113"/>
      <c r="KDE2563" s="113"/>
      <c r="KDF2563" s="113"/>
      <c r="KDG2563" s="113"/>
      <c r="KDH2563" s="113"/>
      <c r="KDI2563" s="113"/>
      <c r="KDJ2563" s="113"/>
      <c r="KDK2563" s="113"/>
      <c r="KDL2563" s="113"/>
      <c r="KDM2563" s="113"/>
      <c r="KDN2563" s="113"/>
      <c r="KDO2563" s="113"/>
      <c r="KDP2563" s="113"/>
      <c r="KDQ2563" s="113"/>
      <c r="KDR2563" s="113"/>
      <c r="KDS2563" s="113"/>
      <c r="KDT2563" s="113"/>
      <c r="KDU2563" s="113"/>
      <c r="KDV2563" s="113"/>
      <c r="KDW2563" s="113"/>
      <c r="KDX2563" s="113"/>
      <c r="KDY2563" s="113"/>
      <c r="KDZ2563" s="113"/>
      <c r="KEA2563" s="113"/>
      <c r="KEB2563" s="113"/>
      <c r="KEC2563" s="113"/>
      <c r="KED2563" s="113"/>
      <c r="KEE2563" s="113"/>
      <c r="KEF2563" s="113"/>
      <c r="KEG2563" s="113"/>
      <c r="KEH2563" s="113"/>
      <c r="KEI2563" s="113"/>
      <c r="KEJ2563" s="113"/>
      <c r="KEK2563" s="113"/>
      <c r="KEL2563" s="113"/>
      <c r="KEM2563" s="113"/>
      <c r="KEN2563" s="113"/>
      <c r="KEO2563" s="113"/>
      <c r="KEP2563" s="113"/>
      <c r="KEQ2563" s="113"/>
      <c r="KER2563" s="113"/>
      <c r="KES2563" s="113"/>
      <c r="KET2563" s="113"/>
      <c r="KEU2563" s="113"/>
      <c r="KEV2563" s="113"/>
      <c r="KEW2563" s="113"/>
      <c r="KEX2563" s="113"/>
      <c r="KEY2563" s="113"/>
      <c r="KEZ2563" s="113"/>
      <c r="KFA2563" s="113"/>
      <c r="KFB2563" s="113"/>
      <c r="KFC2563" s="113"/>
      <c r="KFD2563" s="113"/>
      <c r="KFE2563" s="113"/>
      <c r="KFF2563" s="113"/>
      <c r="KFG2563" s="113"/>
      <c r="KFH2563" s="113"/>
      <c r="KFI2563" s="113"/>
      <c r="KFJ2563" s="113"/>
      <c r="KFK2563" s="113"/>
      <c r="KFL2563" s="113"/>
      <c r="KFM2563" s="113"/>
      <c r="KFN2563" s="113"/>
      <c r="KFO2563" s="113"/>
      <c r="KFP2563" s="113"/>
      <c r="KFQ2563" s="113"/>
      <c r="KFR2563" s="113"/>
      <c r="KFS2563" s="113"/>
      <c r="KFT2563" s="113"/>
      <c r="KFU2563" s="113"/>
      <c r="KFV2563" s="113"/>
      <c r="KFW2563" s="113"/>
      <c r="KFX2563" s="113"/>
      <c r="KFY2563" s="113"/>
      <c r="KFZ2563" s="113"/>
      <c r="KGA2563" s="113"/>
      <c r="KGB2563" s="113"/>
      <c r="KGC2563" s="113"/>
      <c r="KGD2563" s="113"/>
      <c r="KGE2563" s="113"/>
      <c r="KGF2563" s="113"/>
      <c r="KGG2563" s="113"/>
      <c r="KGH2563" s="113"/>
      <c r="KGI2563" s="113"/>
      <c r="KGJ2563" s="113"/>
      <c r="KGK2563" s="113"/>
      <c r="KGL2563" s="113"/>
      <c r="KGM2563" s="113"/>
      <c r="KGN2563" s="113"/>
      <c r="KGO2563" s="113"/>
      <c r="KGP2563" s="113"/>
      <c r="KGQ2563" s="113"/>
      <c r="KGR2563" s="113"/>
      <c r="KGS2563" s="113"/>
      <c r="KGT2563" s="113"/>
      <c r="KGU2563" s="113"/>
      <c r="KGV2563" s="113"/>
      <c r="KGW2563" s="113"/>
      <c r="KGX2563" s="113"/>
      <c r="KGY2563" s="113"/>
      <c r="KGZ2563" s="113"/>
      <c r="KHA2563" s="113"/>
      <c r="KHB2563" s="113"/>
      <c r="KHC2563" s="113"/>
      <c r="KHD2563" s="113"/>
      <c r="KHE2563" s="113"/>
      <c r="KHF2563" s="113"/>
      <c r="KHG2563" s="113"/>
      <c r="KHH2563" s="113"/>
      <c r="KHI2563" s="113"/>
      <c r="KHJ2563" s="113"/>
      <c r="KHK2563" s="113"/>
      <c r="KHL2563" s="113"/>
      <c r="KHM2563" s="113"/>
      <c r="KHN2563" s="113"/>
      <c r="KHO2563" s="113"/>
      <c r="KHP2563" s="113"/>
      <c r="KHQ2563" s="113"/>
      <c r="KHR2563" s="113"/>
      <c r="KHS2563" s="113"/>
      <c r="KHT2563" s="113"/>
      <c r="KHU2563" s="113"/>
      <c r="KHV2563" s="113"/>
      <c r="KHW2563" s="113"/>
      <c r="KHX2563" s="113"/>
      <c r="KHY2563" s="113"/>
      <c r="KHZ2563" s="113"/>
      <c r="KIA2563" s="113"/>
      <c r="KIB2563" s="113"/>
      <c r="KIC2563" s="113"/>
      <c r="KID2563" s="113"/>
      <c r="KIE2563" s="113"/>
      <c r="KIF2563" s="113"/>
      <c r="KIG2563" s="113"/>
      <c r="KIH2563" s="113"/>
      <c r="KII2563" s="113"/>
      <c r="KIJ2563" s="113"/>
      <c r="KIK2563" s="113"/>
      <c r="KIL2563" s="113"/>
      <c r="KIM2563" s="113"/>
      <c r="KIN2563" s="113"/>
      <c r="KIO2563" s="113"/>
      <c r="KIP2563" s="113"/>
      <c r="KIQ2563" s="113"/>
      <c r="KIR2563" s="113"/>
      <c r="KIS2563" s="113"/>
      <c r="KIT2563" s="113"/>
      <c r="KIU2563" s="113"/>
      <c r="KIV2563" s="113"/>
      <c r="KIW2563" s="113"/>
      <c r="KIX2563" s="113"/>
      <c r="KIY2563" s="113"/>
      <c r="KIZ2563" s="113"/>
      <c r="KJA2563" s="113"/>
      <c r="KJB2563" s="113"/>
      <c r="KJC2563" s="113"/>
      <c r="KJD2563" s="113"/>
      <c r="KJE2563" s="113"/>
      <c r="KJF2563" s="113"/>
      <c r="KJG2563" s="113"/>
      <c r="KJH2563" s="113"/>
      <c r="KJI2563" s="113"/>
      <c r="KJJ2563" s="113"/>
      <c r="KJK2563" s="113"/>
      <c r="KJL2563" s="113"/>
      <c r="KJM2563" s="113"/>
      <c r="KJN2563" s="113"/>
      <c r="KJO2563" s="113"/>
      <c r="KJP2563" s="113"/>
      <c r="KJQ2563" s="113"/>
      <c r="KJR2563" s="113"/>
      <c r="KJS2563" s="113"/>
      <c r="KJT2563" s="113"/>
      <c r="KJU2563" s="113"/>
      <c r="KJV2563" s="113"/>
      <c r="KJW2563" s="113"/>
      <c r="KJX2563" s="113"/>
      <c r="KJY2563" s="113"/>
      <c r="KJZ2563" s="113"/>
      <c r="KKA2563" s="113"/>
      <c r="KKB2563" s="113"/>
      <c r="KKC2563" s="113"/>
      <c r="KKD2563" s="113"/>
      <c r="KKE2563" s="113"/>
      <c r="KKF2563" s="113"/>
      <c r="KKG2563" s="113"/>
      <c r="KKH2563" s="113"/>
      <c r="KKI2563" s="113"/>
      <c r="KKJ2563" s="113"/>
      <c r="KKK2563" s="113"/>
      <c r="KKL2563" s="113"/>
      <c r="KKM2563" s="113"/>
      <c r="KKN2563" s="113"/>
      <c r="KKO2563" s="113"/>
      <c r="KKP2563" s="113"/>
      <c r="KKQ2563" s="113"/>
      <c r="KKR2563" s="113"/>
      <c r="KKS2563" s="113"/>
      <c r="KKT2563" s="113"/>
      <c r="KKU2563" s="113"/>
      <c r="KKV2563" s="113"/>
      <c r="KKW2563" s="113"/>
      <c r="KKX2563" s="113"/>
      <c r="KKY2563" s="113"/>
      <c r="KKZ2563" s="113"/>
      <c r="KLA2563" s="113"/>
      <c r="KLB2563" s="113"/>
      <c r="KLC2563" s="113"/>
      <c r="KLD2563" s="113"/>
      <c r="KLE2563" s="113"/>
      <c r="KLF2563" s="113"/>
      <c r="KLG2563" s="113"/>
      <c r="KLH2563" s="113"/>
      <c r="KLI2563" s="113"/>
      <c r="KLJ2563" s="113"/>
      <c r="KLK2563" s="113"/>
      <c r="KLL2563" s="113"/>
      <c r="KLM2563" s="113"/>
      <c r="KLN2563" s="113"/>
      <c r="KLO2563" s="113"/>
      <c r="KLP2563" s="113"/>
      <c r="KLQ2563" s="113"/>
      <c r="KLR2563" s="113"/>
      <c r="KLS2563" s="113"/>
      <c r="KLT2563" s="113"/>
      <c r="KLU2563" s="113"/>
      <c r="KLV2563" s="113"/>
      <c r="KLW2563" s="113"/>
      <c r="KLX2563" s="113"/>
      <c r="KLY2563" s="113"/>
      <c r="KLZ2563" s="113"/>
      <c r="KMA2563" s="113"/>
      <c r="KMB2563" s="113"/>
      <c r="KMC2563" s="113"/>
      <c r="KMD2563" s="113"/>
      <c r="KME2563" s="113"/>
      <c r="KMF2563" s="113"/>
      <c r="KMG2563" s="113"/>
      <c r="KMH2563" s="113"/>
      <c r="KMI2563" s="113"/>
      <c r="KMJ2563" s="113"/>
      <c r="KMK2563" s="113"/>
      <c r="KML2563" s="113"/>
      <c r="KMM2563" s="113"/>
      <c r="KMN2563" s="113"/>
      <c r="KMO2563" s="113"/>
      <c r="KMP2563" s="113"/>
      <c r="KMQ2563" s="113"/>
      <c r="KMR2563" s="113"/>
      <c r="KMS2563" s="113"/>
      <c r="KMT2563" s="113"/>
      <c r="KMU2563" s="113"/>
      <c r="KMV2563" s="113"/>
      <c r="KMW2563" s="113"/>
      <c r="KMX2563" s="113"/>
      <c r="KMY2563" s="113"/>
      <c r="KMZ2563" s="113"/>
      <c r="KNA2563" s="113"/>
      <c r="KNB2563" s="113"/>
      <c r="KNC2563" s="113"/>
      <c r="KND2563" s="113"/>
      <c r="KNE2563" s="113"/>
      <c r="KNF2563" s="113"/>
      <c r="KNG2563" s="113"/>
      <c r="KNH2563" s="113"/>
      <c r="KNI2563" s="113"/>
      <c r="KNJ2563" s="113"/>
      <c r="KNK2563" s="113"/>
      <c r="KNL2563" s="113"/>
      <c r="KNM2563" s="113"/>
      <c r="KNN2563" s="113"/>
      <c r="KNO2563" s="113"/>
      <c r="KNP2563" s="113"/>
      <c r="KNQ2563" s="113"/>
      <c r="KNR2563" s="113"/>
      <c r="KNS2563" s="113"/>
      <c r="KNT2563" s="113"/>
      <c r="KNU2563" s="113"/>
      <c r="KNV2563" s="113"/>
      <c r="KNW2563" s="113"/>
      <c r="KNX2563" s="113"/>
      <c r="KNY2563" s="113"/>
      <c r="KNZ2563" s="113"/>
      <c r="KOA2563" s="113"/>
      <c r="KOB2563" s="113"/>
      <c r="KOC2563" s="113"/>
      <c r="KOD2563" s="113"/>
      <c r="KOE2563" s="113"/>
      <c r="KOF2563" s="113"/>
      <c r="KOG2563" s="113"/>
      <c r="KOH2563" s="113"/>
      <c r="KOI2563" s="113"/>
      <c r="KOJ2563" s="113"/>
      <c r="KOK2563" s="113"/>
      <c r="KOL2563" s="113"/>
      <c r="KOM2563" s="113"/>
      <c r="KON2563" s="113"/>
      <c r="KOO2563" s="113"/>
      <c r="KOP2563" s="113"/>
      <c r="KOQ2563" s="113"/>
      <c r="KOR2563" s="113"/>
      <c r="KOS2563" s="113"/>
      <c r="KOT2563" s="113"/>
      <c r="KOU2563" s="113"/>
      <c r="KOV2563" s="113"/>
      <c r="KOW2563" s="113"/>
      <c r="KOX2563" s="113"/>
      <c r="KOY2563" s="113"/>
      <c r="KOZ2563" s="113"/>
      <c r="KPA2563" s="113"/>
      <c r="KPB2563" s="113"/>
      <c r="KPC2563" s="113"/>
      <c r="KPD2563" s="113"/>
      <c r="KPE2563" s="113"/>
      <c r="KPF2563" s="113"/>
      <c r="KPG2563" s="113"/>
      <c r="KPH2563" s="113"/>
      <c r="KPI2563" s="113"/>
      <c r="KPJ2563" s="113"/>
      <c r="KPK2563" s="113"/>
      <c r="KPL2563" s="113"/>
      <c r="KPM2563" s="113"/>
      <c r="KPN2563" s="113"/>
      <c r="KPO2563" s="113"/>
      <c r="KPP2563" s="113"/>
      <c r="KPQ2563" s="113"/>
      <c r="KPR2563" s="113"/>
      <c r="KPS2563" s="113"/>
      <c r="KPT2563" s="113"/>
      <c r="KPU2563" s="113"/>
      <c r="KPV2563" s="113"/>
      <c r="KPW2563" s="113"/>
      <c r="KPX2563" s="113"/>
      <c r="KPY2563" s="113"/>
      <c r="KPZ2563" s="113"/>
      <c r="KQA2563" s="113"/>
      <c r="KQB2563" s="113"/>
      <c r="KQC2563" s="113"/>
      <c r="KQD2563" s="113"/>
      <c r="KQE2563" s="113"/>
      <c r="KQF2563" s="113"/>
      <c r="KQG2563" s="113"/>
      <c r="KQH2563" s="113"/>
      <c r="KQI2563" s="113"/>
      <c r="KQJ2563" s="113"/>
      <c r="KQK2563" s="113"/>
      <c r="KQL2563" s="113"/>
      <c r="KQM2563" s="113"/>
      <c r="KQN2563" s="113"/>
      <c r="KQO2563" s="113"/>
      <c r="KQP2563" s="113"/>
      <c r="KQQ2563" s="113"/>
      <c r="KQR2563" s="113"/>
      <c r="KQS2563" s="113"/>
      <c r="KQT2563" s="113"/>
      <c r="KQU2563" s="113"/>
      <c r="KQV2563" s="113"/>
      <c r="KQW2563" s="113"/>
      <c r="KQX2563" s="113"/>
      <c r="KQY2563" s="113"/>
      <c r="KQZ2563" s="113"/>
      <c r="KRA2563" s="113"/>
      <c r="KRB2563" s="113"/>
      <c r="KRC2563" s="113"/>
      <c r="KRD2563" s="113"/>
      <c r="KRE2563" s="113"/>
      <c r="KRF2563" s="113"/>
      <c r="KRG2563" s="113"/>
      <c r="KRH2563" s="113"/>
      <c r="KRI2563" s="113"/>
      <c r="KRJ2563" s="113"/>
      <c r="KRK2563" s="113"/>
      <c r="KRL2563" s="113"/>
      <c r="KRM2563" s="113"/>
      <c r="KRN2563" s="113"/>
      <c r="KRO2563" s="113"/>
      <c r="KRP2563" s="113"/>
      <c r="KRQ2563" s="113"/>
      <c r="KRR2563" s="113"/>
      <c r="KRS2563" s="113"/>
      <c r="KRT2563" s="113"/>
      <c r="KRU2563" s="113"/>
      <c r="KRV2563" s="113"/>
      <c r="KRW2563" s="113"/>
      <c r="KRX2563" s="113"/>
      <c r="KRY2563" s="113"/>
      <c r="KRZ2563" s="113"/>
      <c r="KSA2563" s="113"/>
      <c r="KSB2563" s="113"/>
      <c r="KSC2563" s="113"/>
      <c r="KSD2563" s="113"/>
      <c r="KSE2563" s="113"/>
      <c r="KSF2563" s="113"/>
      <c r="KSG2563" s="113"/>
      <c r="KSH2563" s="113"/>
      <c r="KSI2563" s="113"/>
      <c r="KSJ2563" s="113"/>
      <c r="KSK2563" s="113"/>
      <c r="KSL2563" s="113"/>
      <c r="KSM2563" s="113"/>
      <c r="KSN2563" s="113"/>
      <c r="KSO2563" s="113"/>
      <c r="KSP2563" s="113"/>
      <c r="KSQ2563" s="113"/>
      <c r="KSR2563" s="113"/>
      <c r="KSS2563" s="113"/>
      <c r="KST2563" s="113"/>
      <c r="KSU2563" s="113"/>
      <c r="KSV2563" s="113"/>
      <c r="KSW2563" s="113"/>
      <c r="KSX2563" s="113"/>
      <c r="KSY2563" s="113"/>
      <c r="KSZ2563" s="113"/>
      <c r="KTA2563" s="113"/>
      <c r="KTB2563" s="113"/>
      <c r="KTC2563" s="113"/>
      <c r="KTD2563" s="113"/>
      <c r="KTE2563" s="113"/>
      <c r="KTF2563" s="113"/>
      <c r="KTG2563" s="113"/>
      <c r="KTH2563" s="113"/>
      <c r="KTI2563" s="113"/>
      <c r="KTJ2563" s="113"/>
      <c r="KTK2563" s="113"/>
      <c r="KTL2563" s="113"/>
      <c r="KTM2563" s="113"/>
      <c r="KTN2563" s="113"/>
      <c r="KTO2563" s="113"/>
      <c r="KTP2563" s="113"/>
      <c r="KTQ2563" s="113"/>
      <c r="KTR2563" s="113"/>
      <c r="KTS2563" s="113"/>
      <c r="KTT2563" s="113"/>
      <c r="KTU2563" s="113"/>
      <c r="KTV2563" s="113"/>
      <c r="KTW2563" s="113"/>
      <c r="KTX2563" s="113"/>
      <c r="KTY2563" s="113"/>
      <c r="KTZ2563" s="113"/>
      <c r="KUA2563" s="113"/>
      <c r="KUB2563" s="113"/>
      <c r="KUC2563" s="113"/>
      <c r="KUD2563" s="113"/>
      <c r="KUE2563" s="113"/>
      <c r="KUF2563" s="113"/>
      <c r="KUG2563" s="113"/>
      <c r="KUH2563" s="113"/>
      <c r="KUI2563" s="113"/>
      <c r="KUJ2563" s="113"/>
      <c r="KUK2563" s="113"/>
      <c r="KUL2563" s="113"/>
      <c r="KUM2563" s="113"/>
      <c r="KUN2563" s="113"/>
      <c r="KUO2563" s="113"/>
      <c r="KUP2563" s="113"/>
      <c r="KUQ2563" s="113"/>
      <c r="KUR2563" s="113"/>
      <c r="KUS2563" s="113"/>
      <c r="KUT2563" s="113"/>
      <c r="KUU2563" s="113"/>
      <c r="KUV2563" s="113"/>
      <c r="KUW2563" s="113"/>
      <c r="KUX2563" s="113"/>
      <c r="KUY2563" s="113"/>
      <c r="KUZ2563" s="113"/>
      <c r="KVA2563" s="113"/>
      <c r="KVB2563" s="113"/>
      <c r="KVC2563" s="113"/>
      <c r="KVD2563" s="113"/>
      <c r="KVE2563" s="113"/>
      <c r="KVF2563" s="113"/>
      <c r="KVG2563" s="113"/>
      <c r="KVH2563" s="113"/>
      <c r="KVI2563" s="113"/>
      <c r="KVJ2563" s="113"/>
      <c r="KVK2563" s="113"/>
      <c r="KVL2563" s="113"/>
      <c r="KVM2563" s="113"/>
      <c r="KVN2563" s="113"/>
      <c r="KVO2563" s="113"/>
      <c r="KVP2563" s="113"/>
      <c r="KVQ2563" s="113"/>
      <c r="KVR2563" s="113"/>
      <c r="KVS2563" s="113"/>
      <c r="KVT2563" s="113"/>
      <c r="KVU2563" s="113"/>
      <c r="KVV2563" s="113"/>
      <c r="KVW2563" s="113"/>
      <c r="KVX2563" s="113"/>
      <c r="KVY2563" s="113"/>
      <c r="KVZ2563" s="113"/>
      <c r="KWA2563" s="113"/>
      <c r="KWB2563" s="113"/>
      <c r="KWC2563" s="113"/>
      <c r="KWD2563" s="113"/>
      <c r="KWE2563" s="113"/>
      <c r="KWF2563" s="113"/>
      <c r="KWG2563" s="113"/>
      <c r="KWH2563" s="113"/>
      <c r="KWI2563" s="113"/>
      <c r="KWJ2563" s="113"/>
      <c r="KWK2563" s="113"/>
      <c r="KWL2563" s="113"/>
      <c r="KWM2563" s="113"/>
      <c r="KWN2563" s="113"/>
      <c r="KWO2563" s="113"/>
      <c r="KWP2563" s="113"/>
      <c r="KWQ2563" s="113"/>
      <c r="KWR2563" s="113"/>
      <c r="KWS2563" s="113"/>
      <c r="KWT2563" s="113"/>
      <c r="KWU2563" s="113"/>
      <c r="KWV2563" s="113"/>
      <c r="KWW2563" s="113"/>
      <c r="KWX2563" s="113"/>
      <c r="KWY2563" s="113"/>
      <c r="KWZ2563" s="113"/>
      <c r="KXA2563" s="113"/>
      <c r="KXB2563" s="113"/>
      <c r="KXC2563" s="113"/>
      <c r="KXD2563" s="113"/>
      <c r="KXE2563" s="113"/>
      <c r="KXF2563" s="113"/>
      <c r="KXG2563" s="113"/>
      <c r="KXH2563" s="113"/>
      <c r="KXI2563" s="113"/>
      <c r="KXJ2563" s="113"/>
      <c r="KXK2563" s="113"/>
      <c r="KXL2563" s="113"/>
      <c r="KXM2563" s="113"/>
      <c r="KXN2563" s="113"/>
      <c r="KXO2563" s="113"/>
      <c r="KXP2563" s="113"/>
      <c r="KXQ2563" s="113"/>
      <c r="KXR2563" s="113"/>
      <c r="KXS2563" s="113"/>
      <c r="KXT2563" s="113"/>
      <c r="KXU2563" s="113"/>
      <c r="KXV2563" s="113"/>
      <c r="KXW2563" s="113"/>
      <c r="KXX2563" s="113"/>
      <c r="KXY2563" s="113"/>
      <c r="KXZ2563" s="113"/>
      <c r="KYA2563" s="113"/>
      <c r="KYB2563" s="113"/>
      <c r="KYC2563" s="113"/>
      <c r="KYD2563" s="113"/>
      <c r="KYE2563" s="113"/>
      <c r="KYF2563" s="113"/>
      <c r="KYG2563" s="113"/>
      <c r="KYH2563" s="113"/>
      <c r="KYI2563" s="113"/>
      <c r="KYJ2563" s="113"/>
      <c r="KYK2563" s="113"/>
      <c r="KYL2563" s="113"/>
      <c r="KYM2563" s="113"/>
      <c r="KYN2563" s="113"/>
      <c r="KYO2563" s="113"/>
      <c r="KYP2563" s="113"/>
      <c r="KYQ2563" s="113"/>
      <c r="KYR2563" s="113"/>
      <c r="KYS2563" s="113"/>
      <c r="KYT2563" s="113"/>
      <c r="KYU2563" s="113"/>
      <c r="KYV2563" s="113"/>
      <c r="KYW2563" s="113"/>
      <c r="KYX2563" s="113"/>
      <c r="KYY2563" s="113"/>
      <c r="KYZ2563" s="113"/>
      <c r="KZA2563" s="113"/>
      <c r="KZB2563" s="113"/>
      <c r="KZC2563" s="113"/>
      <c r="KZD2563" s="113"/>
      <c r="KZE2563" s="113"/>
      <c r="KZF2563" s="113"/>
      <c r="KZG2563" s="113"/>
      <c r="KZH2563" s="113"/>
      <c r="KZI2563" s="113"/>
      <c r="KZJ2563" s="113"/>
      <c r="KZK2563" s="113"/>
      <c r="KZL2563" s="113"/>
      <c r="KZM2563" s="113"/>
      <c r="KZN2563" s="113"/>
      <c r="KZO2563" s="113"/>
      <c r="KZP2563" s="113"/>
      <c r="KZQ2563" s="113"/>
      <c r="KZR2563" s="113"/>
      <c r="KZS2563" s="113"/>
      <c r="KZT2563" s="113"/>
      <c r="KZU2563" s="113"/>
      <c r="KZV2563" s="113"/>
      <c r="KZW2563" s="113"/>
      <c r="KZX2563" s="113"/>
      <c r="KZY2563" s="113"/>
      <c r="KZZ2563" s="113"/>
      <c r="LAA2563" s="113"/>
      <c r="LAB2563" s="113"/>
      <c r="LAC2563" s="113"/>
      <c r="LAD2563" s="113"/>
      <c r="LAE2563" s="113"/>
      <c r="LAF2563" s="113"/>
      <c r="LAG2563" s="113"/>
      <c r="LAH2563" s="113"/>
      <c r="LAI2563" s="113"/>
      <c r="LAJ2563" s="113"/>
      <c r="LAK2563" s="113"/>
      <c r="LAL2563" s="113"/>
      <c r="LAM2563" s="113"/>
      <c r="LAN2563" s="113"/>
      <c r="LAO2563" s="113"/>
      <c r="LAP2563" s="113"/>
      <c r="LAQ2563" s="113"/>
      <c r="LAR2563" s="113"/>
      <c r="LAS2563" s="113"/>
      <c r="LAT2563" s="113"/>
      <c r="LAU2563" s="113"/>
      <c r="LAV2563" s="113"/>
      <c r="LAW2563" s="113"/>
      <c r="LAX2563" s="113"/>
      <c r="LAY2563" s="113"/>
      <c r="LAZ2563" s="113"/>
      <c r="LBA2563" s="113"/>
      <c r="LBB2563" s="113"/>
      <c r="LBC2563" s="113"/>
      <c r="LBD2563" s="113"/>
      <c r="LBE2563" s="113"/>
      <c r="LBF2563" s="113"/>
      <c r="LBG2563" s="113"/>
      <c r="LBH2563" s="113"/>
      <c r="LBI2563" s="113"/>
      <c r="LBJ2563" s="113"/>
      <c r="LBK2563" s="113"/>
      <c r="LBL2563" s="113"/>
      <c r="LBM2563" s="113"/>
      <c r="LBN2563" s="113"/>
      <c r="LBO2563" s="113"/>
      <c r="LBP2563" s="113"/>
      <c r="LBQ2563" s="113"/>
      <c r="LBR2563" s="113"/>
      <c r="LBS2563" s="113"/>
      <c r="LBT2563" s="113"/>
      <c r="LBU2563" s="113"/>
      <c r="LBV2563" s="113"/>
      <c r="LBW2563" s="113"/>
      <c r="LBX2563" s="113"/>
      <c r="LBY2563" s="113"/>
      <c r="LBZ2563" s="113"/>
      <c r="LCA2563" s="113"/>
      <c r="LCB2563" s="113"/>
      <c r="LCC2563" s="113"/>
      <c r="LCD2563" s="113"/>
      <c r="LCE2563" s="113"/>
      <c r="LCF2563" s="113"/>
      <c r="LCG2563" s="113"/>
      <c r="LCH2563" s="113"/>
      <c r="LCI2563" s="113"/>
      <c r="LCJ2563" s="113"/>
      <c r="LCK2563" s="113"/>
      <c r="LCL2563" s="113"/>
      <c r="LCM2563" s="113"/>
      <c r="LCN2563" s="113"/>
      <c r="LCO2563" s="113"/>
      <c r="LCP2563" s="113"/>
      <c r="LCQ2563" s="113"/>
      <c r="LCR2563" s="113"/>
      <c r="LCS2563" s="113"/>
      <c r="LCT2563" s="113"/>
      <c r="LCU2563" s="113"/>
      <c r="LCV2563" s="113"/>
      <c r="LCW2563" s="113"/>
      <c r="LCX2563" s="113"/>
      <c r="LCY2563" s="113"/>
      <c r="LCZ2563" s="113"/>
      <c r="LDA2563" s="113"/>
      <c r="LDB2563" s="113"/>
      <c r="LDC2563" s="113"/>
      <c r="LDD2563" s="113"/>
      <c r="LDE2563" s="113"/>
      <c r="LDF2563" s="113"/>
      <c r="LDG2563" s="113"/>
      <c r="LDH2563" s="113"/>
      <c r="LDI2563" s="113"/>
      <c r="LDJ2563" s="113"/>
      <c r="LDK2563" s="113"/>
      <c r="LDL2563" s="113"/>
      <c r="LDM2563" s="113"/>
      <c r="LDN2563" s="113"/>
      <c r="LDO2563" s="113"/>
      <c r="LDP2563" s="113"/>
      <c r="LDQ2563" s="113"/>
      <c r="LDR2563" s="113"/>
      <c r="LDS2563" s="113"/>
      <c r="LDT2563" s="113"/>
      <c r="LDU2563" s="113"/>
      <c r="LDV2563" s="113"/>
      <c r="LDW2563" s="113"/>
      <c r="LDX2563" s="113"/>
      <c r="LDY2563" s="113"/>
      <c r="LDZ2563" s="113"/>
      <c r="LEA2563" s="113"/>
      <c r="LEB2563" s="113"/>
      <c r="LEC2563" s="113"/>
      <c r="LED2563" s="113"/>
      <c r="LEE2563" s="113"/>
      <c r="LEF2563" s="113"/>
      <c r="LEG2563" s="113"/>
      <c r="LEH2563" s="113"/>
      <c r="LEI2563" s="113"/>
      <c r="LEJ2563" s="113"/>
      <c r="LEK2563" s="113"/>
      <c r="LEL2563" s="113"/>
      <c r="LEM2563" s="113"/>
      <c r="LEN2563" s="113"/>
      <c r="LEO2563" s="113"/>
      <c r="LEP2563" s="113"/>
      <c r="LEQ2563" s="113"/>
      <c r="LER2563" s="113"/>
      <c r="LES2563" s="113"/>
      <c r="LET2563" s="113"/>
      <c r="LEU2563" s="113"/>
      <c r="LEV2563" s="113"/>
      <c r="LEW2563" s="113"/>
      <c r="LEX2563" s="113"/>
      <c r="LEY2563" s="113"/>
      <c r="LEZ2563" s="113"/>
      <c r="LFA2563" s="113"/>
      <c r="LFB2563" s="113"/>
      <c r="LFC2563" s="113"/>
      <c r="LFD2563" s="113"/>
      <c r="LFE2563" s="113"/>
      <c r="LFF2563" s="113"/>
      <c r="LFG2563" s="113"/>
      <c r="LFH2563" s="113"/>
      <c r="LFI2563" s="113"/>
      <c r="LFJ2563" s="113"/>
      <c r="LFK2563" s="113"/>
      <c r="LFL2563" s="113"/>
      <c r="LFM2563" s="113"/>
      <c r="LFN2563" s="113"/>
      <c r="LFO2563" s="113"/>
      <c r="LFP2563" s="113"/>
      <c r="LFQ2563" s="113"/>
      <c r="LFR2563" s="113"/>
      <c r="LFS2563" s="113"/>
      <c r="LFT2563" s="113"/>
      <c r="LFU2563" s="113"/>
      <c r="LFV2563" s="113"/>
      <c r="LFW2563" s="113"/>
      <c r="LFX2563" s="113"/>
      <c r="LFY2563" s="113"/>
      <c r="LFZ2563" s="113"/>
      <c r="LGA2563" s="113"/>
      <c r="LGB2563" s="113"/>
      <c r="LGC2563" s="113"/>
      <c r="LGD2563" s="113"/>
      <c r="LGE2563" s="113"/>
      <c r="LGF2563" s="113"/>
      <c r="LGG2563" s="113"/>
      <c r="LGH2563" s="113"/>
      <c r="LGI2563" s="113"/>
      <c r="LGJ2563" s="113"/>
      <c r="LGK2563" s="113"/>
      <c r="LGL2563" s="113"/>
      <c r="LGM2563" s="113"/>
      <c r="LGN2563" s="113"/>
      <c r="LGO2563" s="113"/>
      <c r="LGP2563" s="113"/>
      <c r="LGQ2563" s="113"/>
      <c r="LGR2563" s="113"/>
      <c r="LGS2563" s="113"/>
      <c r="LGT2563" s="113"/>
      <c r="LGU2563" s="113"/>
      <c r="LGV2563" s="113"/>
      <c r="LGW2563" s="113"/>
      <c r="LGX2563" s="113"/>
      <c r="LGY2563" s="113"/>
      <c r="LGZ2563" s="113"/>
      <c r="LHA2563" s="113"/>
      <c r="LHB2563" s="113"/>
      <c r="LHC2563" s="113"/>
      <c r="LHD2563" s="113"/>
      <c r="LHE2563" s="113"/>
      <c r="LHF2563" s="113"/>
      <c r="LHG2563" s="113"/>
      <c r="LHH2563" s="113"/>
      <c r="LHI2563" s="113"/>
      <c r="LHJ2563" s="113"/>
      <c r="LHK2563" s="113"/>
      <c r="LHL2563" s="113"/>
      <c r="LHM2563" s="113"/>
      <c r="LHN2563" s="113"/>
      <c r="LHO2563" s="113"/>
      <c r="LHP2563" s="113"/>
      <c r="LHQ2563" s="113"/>
      <c r="LHR2563" s="113"/>
      <c r="LHS2563" s="113"/>
      <c r="LHT2563" s="113"/>
      <c r="LHU2563" s="113"/>
      <c r="LHV2563" s="113"/>
      <c r="LHW2563" s="113"/>
      <c r="LHX2563" s="113"/>
      <c r="LHY2563" s="113"/>
      <c r="LHZ2563" s="113"/>
      <c r="LIA2563" s="113"/>
      <c r="LIB2563" s="113"/>
      <c r="LIC2563" s="113"/>
      <c r="LID2563" s="113"/>
      <c r="LIE2563" s="113"/>
      <c r="LIF2563" s="113"/>
      <c r="LIG2563" s="113"/>
      <c r="LIH2563" s="113"/>
      <c r="LII2563" s="113"/>
      <c r="LIJ2563" s="113"/>
      <c r="LIK2563" s="113"/>
      <c r="LIL2563" s="113"/>
      <c r="LIM2563" s="113"/>
      <c r="LIN2563" s="113"/>
      <c r="LIO2563" s="113"/>
      <c r="LIP2563" s="113"/>
      <c r="LIQ2563" s="113"/>
      <c r="LIR2563" s="113"/>
      <c r="LIS2563" s="113"/>
      <c r="LIT2563" s="113"/>
      <c r="LIU2563" s="113"/>
      <c r="LIV2563" s="113"/>
      <c r="LIW2563" s="113"/>
      <c r="LIX2563" s="113"/>
      <c r="LIY2563" s="113"/>
      <c r="LIZ2563" s="113"/>
      <c r="LJA2563" s="113"/>
      <c r="LJB2563" s="113"/>
      <c r="LJC2563" s="113"/>
      <c r="LJD2563" s="113"/>
      <c r="LJE2563" s="113"/>
      <c r="LJF2563" s="113"/>
      <c r="LJG2563" s="113"/>
      <c r="LJH2563" s="113"/>
      <c r="LJI2563" s="113"/>
      <c r="LJJ2563" s="113"/>
      <c r="LJK2563" s="113"/>
      <c r="LJL2563" s="113"/>
      <c r="LJM2563" s="113"/>
      <c r="LJN2563" s="113"/>
      <c r="LJO2563" s="113"/>
      <c r="LJP2563" s="113"/>
      <c r="LJQ2563" s="113"/>
      <c r="LJR2563" s="113"/>
      <c r="LJS2563" s="113"/>
      <c r="LJT2563" s="113"/>
      <c r="LJU2563" s="113"/>
      <c r="LJV2563" s="113"/>
      <c r="LJW2563" s="113"/>
      <c r="LJX2563" s="113"/>
      <c r="LJY2563" s="113"/>
      <c r="LJZ2563" s="113"/>
      <c r="LKA2563" s="113"/>
      <c r="LKB2563" s="113"/>
      <c r="LKC2563" s="113"/>
      <c r="LKD2563" s="113"/>
      <c r="LKE2563" s="113"/>
      <c r="LKF2563" s="113"/>
      <c r="LKG2563" s="113"/>
      <c r="LKH2563" s="113"/>
      <c r="LKI2563" s="113"/>
      <c r="LKJ2563" s="113"/>
      <c r="LKK2563" s="113"/>
      <c r="LKL2563" s="113"/>
      <c r="LKM2563" s="113"/>
      <c r="LKN2563" s="113"/>
      <c r="LKO2563" s="113"/>
      <c r="LKP2563" s="113"/>
      <c r="LKQ2563" s="113"/>
      <c r="LKR2563" s="113"/>
      <c r="LKS2563" s="113"/>
      <c r="LKT2563" s="113"/>
      <c r="LKU2563" s="113"/>
      <c r="LKV2563" s="113"/>
      <c r="LKW2563" s="113"/>
      <c r="LKX2563" s="113"/>
      <c r="LKY2563" s="113"/>
      <c r="LKZ2563" s="113"/>
      <c r="LLA2563" s="113"/>
      <c r="LLB2563" s="113"/>
      <c r="LLC2563" s="113"/>
      <c r="LLD2563" s="113"/>
      <c r="LLE2563" s="113"/>
      <c r="LLF2563" s="113"/>
      <c r="LLG2563" s="113"/>
      <c r="LLH2563" s="113"/>
      <c r="LLI2563" s="113"/>
      <c r="LLJ2563" s="113"/>
      <c r="LLK2563" s="113"/>
      <c r="LLL2563" s="113"/>
      <c r="LLM2563" s="113"/>
      <c r="LLN2563" s="113"/>
      <c r="LLO2563" s="113"/>
      <c r="LLP2563" s="113"/>
      <c r="LLQ2563" s="113"/>
      <c r="LLR2563" s="113"/>
      <c r="LLS2563" s="113"/>
      <c r="LLT2563" s="113"/>
      <c r="LLU2563" s="113"/>
      <c r="LLV2563" s="113"/>
      <c r="LLW2563" s="113"/>
      <c r="LLX2563" s="113"/>
      <c r="LLY2563" s="113"/>
      <c r="LLZ2563" s="113"/>
      <c r="LMA2563" s="113"/>
      <c r="LMB2563" s="113"/>
      <c r="LMC2563" s="113"/>
      <c r="LMD2563" s="113"/>
      <c r="LME2563" s="113"/>
      <c r="LMF2563" s="113"/>
      <c r="LMG2563" s="113"/>
      <c r="LMH2563" s="113"/>
      <c r="LMI2563" s="113"/>
      <c r="LMJ2563" s="113"/>
      <c r="LMK2563" s="113"/>
      <c r="LML2563" s="113"/>
      <c r="LMM2563" s="113"/>
      <c r="LMN2563" s="113"/>
      <c r="LMO2563" s="113"/>
      <c r="LMP2563" s="113"/>
      <c r="LMQ2563" s="113"/>
      <c r="LMR2563" s="113"/>
      <c r="LMS2563" s="113"/>
      <c r="LMT2563" s="113"/>
      <c r="LMU2563" s="113"/>
      <c r="LMV2563" s="113"/>
      <c r="LMW2563" s="113"/>
      <c r="LMX2563" s="113"/>
      <c r="LMY2563" s="113"/>
      <c r="LMZ2563" s="113"/>
      <c r="LNA2563" s="113"/>
      <c r="LNB2563" s="113"/>
      <c r="LNC2563" s="113"/>
      <c r="LND2563" s="113"/>
      <c r="LNE2563" s="113"/>
      <c r="LNF2563" s="113"/>
      <c r="LNG2563" s="113"/>
      <c r="LNH2563" s="113"/>
      <c r="LNI2563" s="113"/>
      <c r="LNJ2563" s="113"/>
      <c r="LNK2563" s="113"/>
      <c r="LNL2563" s="113"/>
      <c r="LNM2563" s="113"/>
      <c r="LNN2563" s="113"/>
      <c r="LNO2563" s="113"/>
      <c r="LNP2563" s="113"/>
      <c r="LNQ2563" s="113"/>
      <c r="LNR2563" s="113"/>
      <c r="LNS2563" s="113"/>
      <c r="LNT2563" s="113"/>
      <c r="LNU2563" s="113"/>
      <c r="LNV2563" s="113"/>
      <c r="LNW2563" s="113"/>
      <c r="LNX2563" s="113"/>
      <c r="LNY2563" s="113"/>
      <c r="LNZ2563" s="113"/>
      <c r="LOA2563" s="113"/>
      <c r="LOB2563" s="113"/>
      <c r="LOC2563" s="113"/>
      <c r="LOD2563" s="113"/>
      <c r="LOE2563" s="113"/>
      <c r="LOF2563" s="113"/>
      <c r="LOG2563" s="113"/>
      <c r="LOH2563" s="113"/>
      <c r="LOI2563" s="113"/>
      <c r="LOJ2563" s="113"/>
      <c r="LOK2563" s="113"/>
      <c r="LOL2563" s="113"/>
      <c r="LOM2563" s="113"/>
      <c r="LON2563" s="113"/>
      <c r="LOO2563" s="113"/>
      <c r="LOP2563" s="113"/>
      <c r="LOQ2563" s="113"/>
      <c r="LOR2563" s="113"/>
      <c r="LOS2563" s="113"/>
      <c r="LOT2563" s="113"/>
      <c r="LOU2563" s="113"/>
      <c r="LOV2563" s="113"/>
      <c r="LOW2563" s="113"/>
      <c r="LOX2563" s="113"/>
      <c r="LOY2563" s="113"/>
      <c r="LOZ2563" s="113"/>
      <c r="LPA2563" s="113"/>
      <c r="LPB2563" s="113"/>
      <c r="LPC2563" s="113"/>
      <c r="LPD2563" s="113"/>
      <c r="LPE2563" s="113"/>
      <c r="LPF2563" s="113"/>
      <c r="LPG2563" s="113"/>
      <c r="LPH2563" s="113"/>
      <c r="LPI2563" s="113"/>
      <c r="LPJ2563" s="113"/>
      <c r="LPK2563" s="113"/>
      <c r="LPL2563" s="113"/>
      <c r="LPM2563" s="113"/>
      <c r="LPN2563" s="113"/>
      <c r="LPO2563" s="113"/>
      <c r="LPP2563" s="113"/>
      <c r="LPQ2563" s="113"/>
      <c r="LPR2563" s="113"/>
      <c r="LPS2563" s="113"/>
      <c r="LPT2563" s="113"/>
      <c r="LPU2563" s="113"/>
      <c r="LPV2563" s="113"/>
      <c r="LPW2563" s="113"/>
      <c r="LPX2563" s="113"/>
      <c r="LPY2563" s="113"/>
      <c r="LPZ2563" s="113"/>
      <c r="LQA2563" s="113"/>
      <c r="LQB2563" s="113"/>
      <c r="LQC2563" s="113"/>
      <c r="LQD2563" s="113"/>
      <c r="LQE2563" s="113"/>
      <c r="LQF2563" s="113"/>
      <c r="LQG2563" s="113"/>
      <c r="LQH2563" s="113"/>
      <c r="LQI2563" s="113"/>
      <c r="LQJ2563" s="113"/>
      <c r="LQK2563" s="113"/>
      <c r="LQL2563" s="113"/>
      <c r="LQM2563" s="113"/>
      <c r="LQN2563" s="113"/>
      <c r="LQO2563" s="113"/>
      <c r="LQP2563" s="113"/>
      <c r="LQQ2563" s="113"/>
      <c r="LQR2563" s="113"/>
      <c r="LQS2563" s="113"/>
      <c r="LQT2563" s="113"/>
      <c r="LQU2563" s="113"/>
      <c r="LQV2563" s="113"/>
      <c r="LQW2563" s="113"/>
      <c r="LQX2563" s="113"/>
      <c r="LQY2563" s="113"/>
      <c r="LQZ2563" s="113"/>
      <c r="LRA2563" s="113"/>
      <c r="LRB2563" s="113"/>
      <c r="LRC2563" s="113"/>
      <c r="LRD2563" s="113"/>
      <c r="LRE2563" s="113"/>
      <c r="LRF2563" s="113"/>
      <c r="LRG2563" s="113"/>
      <c r="LRH2563" s="113"/>
      <c r="LRI2563" s="113"/>
      <c r="LRJ2563" s="113"/>
      <c r="LRK2563" s="113"/>
      <c r="LRL2563" s="113"/>
      <c r="LRM2563" s="113"/>
      <c r="LRN2563" s="113"/>
      <c r="LRO2563" s="113"/>
      <c r="LRP2563" s="113"/>
      <c r="LRQ2563" s="113"/>
      <c r="LRR2563" s="113"/>
      <c r="LRS2563" s="113"/>
      <c r="LRT2563" s="113"/>
      <c r="LRU2563" s="113"/>
      <c r="LRV2563" s="113"/>
      <c r="LRW2563" s="113"/>
      <c r="LRX2563" s="113"/>
      <c r="LRY2563" s="113"/>
      <c r="LRZ2563" s="113"/>
      <c r="LSA2563" s="113"/>
      <c r="LSB2563" s="113"/>
      <c r="LSC2563" s="113"/>
      <c r="LSD2563" s="113"/>
      <c r="LSE2563" s="113"/>
      <c r="LSF2563" s="113"/>
      <c r="LSG2563" s="113"/>
      <c r="LSH2563" s="113"/>
      <c r="LSI2563" s="113"/>
      <c r="LSJ2563" s="113"/>
      <c r="LSK2563" s="113"/>
      <c r="LSL2563" s="113"/>
      <c r="LSM2563" s="113"/>
      <c r="LSN2563" s="113"/>
      <c r="LSO2563" s="113"/>
      <c r="LSP2563" s="113"/>
      <c r="LSQ2563" s="113"/>
      <c r="LSR2563" s="113"/>
      <c r="LSS2563" s="113"/>
      <c r="LST2563" s="113"/>
      <c r="LSU2563" s="113"/>
      <c r="LSV2563" s="113"/>
      <c r="LSW2563" s="113"/>
      <c r="LSX2563" s="113"/>
      <c r="LSY2563" s="113"/>
      <c r="LSZ2563" s="113"/>
      <c r="LTA2563" s="113"/>
      <c r="LTB2563" s="113"/>
      <c r="LTC2563" s="113"/>
      <c r="LTD2563" s="113"/>
      <c r="LTE2563" s="113"/>
      <c r="LTF2563" s="113"/>
      <c r="LTG2563" s="113"/>
      <c r="LTH2563" s="113"/>
      <c r="LTI2563" s="113"/>
      <c r="LTJ2563" s="113"/>
      <c r="LTK2563" s="113"/>
      <c r="LTL2563" s="113"/>
      <c r="LTM2563" s="113"/>
      <c r="LTN2563" s="113"/>
      <c r="LTO2563" s="113"/>
      <c r="LTP2563" s="113"/>
      <c r="LTQ2563" s="113"/>
      <c r="LTR2563" s="113"/>
      <c r="LTS2563" s="113"/>
      <c r="LTT2563" s="113"/>
      <c r="LTU2563" s="113"/>
      <c r="LTV2563" s="113"/>
      <c r="LTW2563" s="113"/>
      <c r="LTX2563" s="113"/>
      <c r="LTY2563" s="113"/>
      <c r="LTZ2563" s="113"/>
      <c r="LUA2563" s="113"/>
      <c r="LUB2563" s="113"/>
      <c r="LUC2563" s="113"/>
      <c r="LUD2563" s="113"/>
      <c r="LUE2563" s="113"/>
      <c r="LUF2563" s="113"/>
      <c r="LUG2563" s="113"/>
      <c r="LUH2563" s="113"/>
      <c r="LUI2563" s="113"/>
      <c r="LUJ2563" s="113"/>
      <c r="LUK2563" s="113"/>
      <c r="LUL2563" s="113"/>
      <c r="LUM2563" s="113"/>
      <c r="LUN2563" s="113"/>
      <c r="LUO2563" s="113"/>
      <c r="LUP2563" s="113"/>
      <c r="LUQ2563" s="113"/>
      <c r="LUR2563" s="113"/>
      <c r="LUS2563" s="113"/>
      <c r="LUT2563" s="113"/>
      <c r="LUU2563" s="113"/>
      <c r="LUV2563" s="113"/>
      <c r="LUW2563" s="113"/>
      <c r="LUX2563" s="113"/>
      <c r="LUY2563" s="113"/>
      <c r="LUZ2563" s="113"/>
      <c r="LVA2563" s="113"/>
      <c r="LVB2563" s="113"/>
      <c r="LVC2563" s="113"/>
      <c r="LVD2563" s="113"/>
      <c r="LVE2563" s="113"/>
      <c r="LVF2563" s="113"/>
      <c r="LVG2563" s="113"/>
      <c r="LVH2563" s="113"/>
      <c r="LVI2563" s="113"/>
      <c r="LVJ2563" s="113"/>
      <c r="LVK2563" s="113"/>
      <c r="LVL2563" s="113"/>
      <c r="LVM2563" s="113"/>
      <c r="LVN2563" s="113"/>
      <c r="LVO2563" s="113"/>
      <c r="LVP2563" s="113"/>
      <c r="LVQ2563" s="113"/>
      <c r="LVR2563" s="113"/>
      <c r="LVS2563" s="113"/>
      <c r="LVT2563" s="113"/>
      <c r="LVU2563" s="113"/>
      <c r="LVV2563" s="113"/>
      <c r="LVW2563" s="113"/>
      <c r="LVX2563" s="113"/>
      <c r="LVY2563" s="113"/>
      <c r="LVZ2563" s="113"/>
      <c r="LWA2563" s="113"/>
      <c r="LWB2563" s="113"/>
      <c r="LWC2563" s="113"/>
      <c r="LWD2563" s="113"/>
      <c r="LWE2563" s="113"/>
      <c r="LWF2563" s="113"/>
      <c r="LWG2563" s="113"/>
      <c r="LWH2563" s="113"/>
      <c r="LWI2563" s="113"/>
      <c r="LWJ2563" s="113"/>
      <c r="LWK2563" s="113"/>
      <c r="LWL2563" s="113"/>
      <c r="LWM2563" s="113"/>
      <c r="LWN2563" s="113"/>
      <c r="LWO2563" s="113"/>
      <c r="LWP2563" s="113"/>
      <c r="LWQ2563" s="113"/>
      <c r="LWR2563" s="113"/>
      <c r="LWS2563" s="113"/>
      <c r="LWT2563" s="113"/>
      <c r="LWU2563" s="113"/>
      <c r="LWV2563" s="113"/>
      <c r="LWW2563" s="113"/>
      <c r="LWX2563" s="113"/>
      <c r="LWY2563" s="113"/>
      <c r="LWZ2563" s="113"/>
      <c r="LXA2563" s="113"/>
      <c r="LXB2563" s="113"/>
      <c r="LXC2563" s="113"/>
      <c r="LXD2563" s="113"/>
      <c r="LXE2563" s="113"/>
      <c r="LXF2563" s="113"/>
      <c r="LXG2563" s="113"/>
      <c r="LXH2563" s="113"/>
      <c r="LXI2563" s="113"/>
      <c r="LXJ2563" s="113"/>
      <c r="LXK2563" s="113"/>
      <c r="LXL2563" s="113"/>
      <c r="LXM2563" s="113"/>
      <c r="LXN2563" s="113"/>
      <c r="LXO2563" s="113"/>
      <c r="LXP2563" s="113"/>
      <c r="LXQ2563" s="113"/>
      <c r="LXR2563" s="113"/>
      <c r="LXS2563" s="113"/>
      <c r="LXT2563" s="113"/>
      <c r="LXU2563" s="113"/>
      <c r="LXV2563" s="113"/>
      <c r="LXW2563" s="113"/>
      <c r="LXX2563" s="113"/>
      <c r="LXY2563" s="113"/>
      <c r="LXZ2563" s="113"/>
      <c r="LYA2563" s="113"/>
      <c r="LYB2563" s="113"/>
      <c r="LYC2563" s="113"/>
      <c r="LYD2563" s="113"/>
      <c r="LYE2563" s="113"/>
      <c r="LYF2563" s="113"/>
      <c r="LYG2563" s="113"/>
      <c r="LYH2563" s="113"/>
      <c r="LYI2563" s="113"/>
      <c r="LYJ2563" s="113"/>
      <c r="LYK2563" s="113"/>
      <c r="LYL2563" s="113"/>
      <c r="LYM2563" s="113"/>
      <c r="LYN2563" s="113"/>
      <c r="LYO2563" s="113"/>
      <c r="LYP2563" s="113"/>
      <c r="LYQ2563" s="113"/>
      <c r="LYR2563" s="113"/>
      <c r="LYS2563" s="113"/>
      <c r="LYT2563" s="113"/>
      <c r="LYU2563" s="113"/>
      <c r="LYV2563" s="113"/>
      <c r="LYW2563" s="113"/>
      <c r="LYX2563" s="113"/>
      <c r="LYY2563" s="113"/>
      <c r="LYZ2563" s="113"/>
      <c r="LZA2563" s="113"/>
      <c r="LZB2563" s="113"/>
      <c r="LZC2563" s="113"/>
      <c r="LZD2563" s="113"/>
      <c r="LZE2563" s="113"/>
      <c r="LZF2563" s="113"/>
      <c r="LZG2563" s="113"/>
      <c r="LZH2563" s="113"/>
      <c r="LZI2563" s="113"/>
      <c r="LZJ2563" s="113"/>
      <c r="LZK2563" s="113"/>
      <c r="LZL2563" s="113"/>
      <c r="LZM2563" s="113"/>
      <c r="LZN2563" s="113"/>
      <c r="LZO2563" s="113"/>
      <c r="LZP2563" s="113"/>
      <c r="LZQ2563" s="113"/>
      <c r="LZR2563" s="113"/>
      <c r="LZS2563" s="113"/>
      <c r="LZT2563" s="113"/>
      <c r="LZU2563" s="113"/>
      <c r="LZV2563" s="113"/>
      <c r="LZW2563" s="113"/>
      <c r="LZX2563" s="113"/>
      <c r="LZY2563" s="113"/>
      <c r="LZZ2563" s="113"/>
      <c r="MAA2563" s="113"/>
      <c r="MAB2563" s="113"/>
      <c r="MAC2563" s="113"/>
      <c r="MAD2563" s="113"/>
      <c r="MAE2563" s="113"/>
      <c r="MAF2563" s="113"/>
      <c r="MAG2563" s="113"/>
      <c r="MAH2563" s="113"/>
      <c r="MAI2563" s="113"/>
      <c r="MAJ2563" s="113"/>
      <c r="MAK2563" s="113"/>
      <c r="MAL2563" s="113"/>
      <c r="MAM2563" s="113"/>
      <c r="MAN2563" s="113"/>
      <c r="MAO2563" s="113"/>
      <c r="MAP2563" s="113"/>
      <c r="MAQ2563" s="113"/>
      <c r="MAR2563" s="113"/>
      <c r="MAS2563" s="113"/>
      <c r="MAT2563" s="113"/>
      <c r="MAU2563" s="113"/>
      <c r="MAV2563" s="113"/>
      <c r="MAW2563" s="113"/>
      <c r="MAX2563" s="113"/>
      <c r="MAY2563" s="113"/>
      <c r="MAZ2563" s="113"/>
      <c r="MBA2563" s="113"/>
      <c r="MBB2563" s="113"/>
      <c r="MBC2563" s="113"/>
      <c r="MBD2563" s="113"/>
      <c r="MBE2563" s="113"/>
      <c r="MBF2563" s="113"/>
      <c r="MBG2563" s="113"/>
      <c r="MBH2563" s="113"/>
      <c r="MBI2563" s="113"/>
      <c r="MBJ2563" s="113"/>
      <c r="MBK2563" s="113"/>
      <c r="MBL2563" s="113"/>
      <c r="MBM2563" s="113"/>
      <c r="MBN2563" s="113"/>
      <c r="MBO2563" s="113"/>
      <c r="MBP2563" s="113"/>
      <c r="MBQ2563" s="113"/>
      <c r="MBR2563" s="113"/>
      <c r="MBS2563" s="113"/>
      <c r="MBT2563" s="113"/>
      <c r="MBU2563" s="113"/>
      <c r="MBV2563" s="113"/>
      <c r="MBW2563" s="113"/>
      <c r="MBX2563" s="113"/>
      <c r="MBY2563" s="113"/>
      <c r="MBZ2563" s="113"/>
      <c r="MCA2563" s="113"/>
      <c r="MCB2563" s="113"/>
      <c r="MCC2563" s="113"/>
      <c r="MCD2563" s="113"/>
      <c r="MCE2563" s="113"/>
      <c r="MCF2563" s="113"/>
      <c r="MCG2563" s="113"/>
      <c r="MCH2563" s="113"/>
      <c r="MCI2563" s="113"/>
      <c r="MCJ2563" s="113"/>
      <c r="MCK2563" s="113"/>
      <c r="MCL2563" s="113"/>
      <c r="MCM2563" s="113"/>
      <c r="MCN2563" s="113"/>
      <c r="MCO2563" s="113"/>
      <c r="MCP2563" s="113"/>
      <c r="MCQ2563" s="113"/>
      <c r="MCR2563" s="113"/>
      <c r="MCS2563" s="113"/>
      <c r="MCT2563" s="113"/>
      <c r="MCU2563" s="113"/>
      <c r="MCV2563" s="113"/>
      <c r="MCW2563" s="113"/>
      <c r="MCX2563" s="113"/>
      <c r="MCY2563" s="113"/>
      <c r="MCZ2563" s="113"/>
      <c r="MDA2563" s="113"/>
      <c r="MDB2563" s="113"/>
      <c r="MDC2563" s="113"/>
      <c r="MDD2563" s="113"/>
      <c r="MDE2563" s="113"/>
      <c r="MDF2563" s="113"/>
      <c r="MDG2563" s="113"/>
      <c r="MDH2563" s="113"/>
      <c r="MDI2563" s="113"/>
      <c r="MDJ2563" s="113"/>
      <c r="MDK2563" s="113"/>
      <c r="MDL2563" s="113"/>
      <c r="MDM2563" s="113"/>
      <c r="MDN2563" s="113"/>
      <c r="MDO2563" s="113"/>
      <c r="MDP2563" s="113"/>
      <c r="MDQ2563" s="113"/>
      <c r="MDR2563" s="113"/>
      <c r="MDS2563" s="113"/>
      <c r="MDT2563" s="113"/>
      <c r="MDU2563" s="113"/>
      <c r="MDV2563" s="113"/>
      <c r="MDW2563" s="113"/>
      <c r="MDX2563" s="113"/>
      <c r="MDY2563" s="113"/>
      <c r="MDZ2563" s="113"/>
      <c r="MEA2563" s="113"/>
      <c r="MEB2563" s="113"/>
      <c r="MEC2563" s="113"/>
      <c r="MED2563" s="113"/>
      <c r="MEE2563" s="113"/>
      <c r="MEF2563" s="113"/>
      <c r="MEG2563" s="113"/>
      <c r="MEH2563" s="113"/>
      <c r="MEI2563" s="113"/>
      <c r="MEJ2563" s="113"/>
      <c r="MEK2563" s="113"/>
      <c r="MEL2563" s="113"/>
      <c r="MEM2563" s="113"/>
      <c r="MEN2563" s="113"/>
      <c r="MEO2563" s="113"/>
      <c r="MEP2563" s="113"/>
      <c r="MEQ2563" s="113"/>
      <c r="MER2563" s="113"/>
      <c r="MES2563" s="113"/>
      <c r="MET2563" s="113"/>
      <c r="MEU2563" s="113"/>
      <c r="MEV2563" s="113"/>
      <c r="MEW2563" s="113"/>
      <c r="MEX2563" s="113"/>
      <c r="MEY2563" s="113"/>
      <c r="MEZ2563" s="113"/>
      <c r="MFA2563" s="113"/>
      <c r="MFB2563" s="113"/>
      <c r="MFC2563" s="113"/>
      <c r="MFD2563" s="113"/>
      <c r="MFE2563" s="113"/>
      <c r="MFF2563" s="113"/>
      <c r="MFG2563" s="113"/>
      <c r="MFH2563" s="113"/>
      <c r="MFI2563" s="113"/>
      <c r="MFJ2563" s="113"/>
      <c r="MFK2563" s="113"/>
      <c r="MFL2563" s="113"/>
      <c r="MFM2563" s="113"/>
      <c r="MFN2563" s="113"/>
      <c r="MFO2563" s="113"/>
      <c r="MFP2563" s="113"/>
      <c r="MFQ2563" s="113"/>
      <c r="MFR2563" s="113"/>
      <c r="MFS2563" s="113"/>
      <c r="MFT2563" s="113"/>
      <c r="MFU2563" s="113"/>
      <c r="MFV2563" s="113"/>
      <c r="MFW2563" s="113"/>
      <c r="MFX2563" s="113"/>
      <c r="MFY2563" s="113"/>
      <c r="MFZ2563" s="113"/>
      <c r="MGA2563" s="113"/>
      <c r="MGB2563" s="113"/>
      <c r="MGC2563" s="113"/>
      <c r="MGD2563" s="113"/>
      <c r="MGE2563" s="113"/>
      <c r="MGF2563" s="113"/>
      <c r="MGG2563" s="113"/>
      <c r="MGH2563" s="113"/>
      <c r="MGI2563" s="113"/>
      <c r="MGJ2563" s="113"/>
      <c r="MGK2563" s="113"/>
      <c r="MGL2563" s="113"/>
      <c r="MGM2563" s="113"/>
      <c r="MGN2563" s="113"/>
      <c r="MGO2563" s="113"/>
      <c r="MGP2563" s="113"/>
      <c r="MGQ2563" s="113"/>
      <c r="MGR2563" s="113"/>
      <c r="MGS2563" s="113"/>
      <c r="MGT2563" s="113"/>
      <c r="MGU2563" s="113"/>
      <c r="MGV2563" s="113"/>
      <c r="MGW2563" s="113"/>
      <c r="MGX2563" s="113"/>
      <c r="MGY2563" s="113"/>
      <c r="MGZ2563" s="113"/>
      <c r="MHA2563" s="113"/>
      <c r="MHB2563" s="113"/>
      <c r="MHC2563" s="113"/>
      <c r="MHD2563" s="113"/>
      <c r="MHE2563" s="113"/>
      <c r="MHF2563" s="113"/>
      <c r="MHG2563" s="113"/>
      <c r="MHH2563" s="113"/>
      <c r="MHI2563" s="113"/>
      <c r="MHJ2563" s="113"/>
      <c r="MHK2563" s="113"/>
      <c r="MHL2563" s="113"/>
      <c r="MHM2563" s="113"/>
      <c r="MHN2563" s="113"/>
      <c r="MHO2563" s="113"/>
      <c r="MHP2563" s="113"/>
      <c r="MHQ2563" s="113"/>
      <c r="MHR2563" s="113"/>
      <c r="MHS2563" s="113"/>
      <c r="MHT2563" s="113"/>
      <c r="MHU2563" s="113"/>
      <c r="MHV2563" s="113"/>
      <c r="MHW2563" s="113"/>
      <c r="MHX2563" s="113"/>
      <c r="MHY2563" s="113"/>
      <c r="MHZ2563" s="113"/>
      <c r="MIA2563" s="113"/>
      <c r="MIB2563" s="113"/>
      <c r="MIC2563" s="113"/>
      <c r="MID2563" s="113"/>
      <c r="MIE2563" s="113"/>
      <c r="MIF2563" s="113"/>
      <c r="MIG2563" s="113"/>
      <c r="MIH2563" s="113"/>
      <c r="MII2563" s="113"/>
      <c r="MIJ2563" s="113"/>
      <c r="MIK2563" s="113"/>
      <c r="MIL2563" s="113"/>
      <c r="MIM2563" s="113"/>
      <c r="MIN2563" s="113"/>
      <c r="MIO2563" s="113"/>
      <c r="MIP2563" s="113"/>
      <c r="MIQ2563" s="113"/>
      <c r="MIR2563" s="113"/>
      <c r="MIS2563" s="113"/>
      <c r="MIT2563" s="113"/>
      <c r="MIU2563" s="113"/>
      <c r="MIV2563" s="113"/>
      <c r="MIW2563" s="113"/>
      <c r="MIX2563" s="113"/>
      <c r="MIY2563" s="113"/>
      <c r="MIZ2563" s="113"/>
      <c r="MJA2563" s="113"/>
      <c r="MJB2563" s="113"/>
      <c r="MJC2563" s="113"/>
      <c r="MJD2563" s="113"/>
      <c r="MJE2563" s="113"/>
      <c r="MJF2563" s="113"/>
      <c r="MJG2563" s="113"/>
      <c r="MJH2563" s="113"/>
      <c r="MJI2563" s="113"/>
      <c r="MJJ2563" s="113"/>
      <c r="MJK2563" s="113"/>
      <c r="MJL2563" s="113"/>
      <c r="MJM2563" s="113"/>
      <c r="MJN2563" s="113"/>
      <c r="MJO2563" s="113"/>
      <c r="MJP2563" s="113"/>
      <c r="MJQ2563" s="113"/>
      <c r="MJR2563" s="113"/>
      <c r="MJS2563" s="113"/>
      <c r="MJT2563" s="113"/>
      <c r="MJU2563" s="113"/>
      <c r="MJV2563" s="113"/>
      <c r="MJW2563" s="113"/>
      <c r="MJX2563" s="113"/>
      <c r="MJY2563" s="113"/>
      <c r="MJZ2563" s="113"/>
      <c r="MKA2563" s="113"/>
      <c r="MKB2563" s="113"/>
      <c r="MKC2563" s="113"/>
      <c r="MKD2563" s="113"/>
      <c r="MKE2563" s="113"/>
      <c r="MKF2563" s="113"/>
      <c r="MKG2563" s="113"/>
      <c r="MKH2563" s="113"/>
      <c r="MKI2563" s="113"/>
      <c r="MKJ2563" s="113"/>
      <c r="MKK2563" s="113"/>
      <c r="MKL2563" s="113"/>
      <c r="MKM2563" s="113"/>
      <c r="MKN2563" s="113"/>
      <c r="MKO2563" s="113"/>
      <c r="MKP2563" s="113"/>
      <c r="MKQ2563" s="113"/>
      <c r="MKR2563" s="113"/>
      <c r="MKS2563" s="113"/>
      <c r="MKT2563" s="113"/>
      <c r="MKU2563" s="113"/>
      <c r="MKV2563" s="113"/>
      <c r="MKW2563" s="113"/>
      <c r="MKX2563" s="113"/>
      <c r="MKY2563" s="113"/>
      <c r="MKZ2563" s="113"/>
      <c r="MLA2563" s="113"/>
      <c r="MLB2563" s="113"/>
      <c r="MLC2563" s="113"/>
      <c r="MLD2563" s="113"/>
      <c r="MLE2563" s="113"/>
      <c r="MLF2563" s="113"/>
      <c r="MLG2563" s="113"/>
      <c r="MLH2563" s="113"/>
      <c r="MLI2563" s="113"/>
      <c r="MLJ2563" s="113"/>
      <c r="MLK2563" s="113"/>
      <c r="MLL2563" s="113"/>
      <c r="MLM2563" s="113"/>
      <c r="MLN2563" s="113"/>
      <c r="MLO2563" s="113"/>
      <c r="MLP2563" s="113"/>
      <c r="MLQ2563" s="113"/>
      <c r="MLR2563" s="113"/>
      <c r="MLS2563" s="113"/>
      <c r="MLT2563" s="113"/>
      <c r="MLU2563" s="113"/>
      <c r="MLV2563" s="113"/>
      <c r="MLW2563" s="113"/>
      <c r="MLX2563" s="113"/>
      <c r="MLY2563" s="113"/>
      <c r="MLZ2563" s="113"/>
      <c r="MMA2563" s="113"/>
      <c r="MMB2563" s="113"/>
      <c r="MMC2563" s="113"/>
      <c r="MMD2563" s="113"/>
      <c r="MME2563" s="113"/>
      <c r="MMF2563" s="113"/>
      <c r="MMG2563" s="113"/>
      <c r="MMH2563" s="113"/>
      <c r="MMI2563" s="113"/>
      <c r="MMJ2563" s="113"/>
      <c r="MMK2563" s="113"/>
      <c r="MML2563" s="113"/>
      <c r="MMM2563" s="113"/>
      <c r="MMN2563" s="113"/>
      <c r="MMO2563" s="113"/>
      <c r="MMP2563" s="113"/>
      <c r="MMQ2563" s="113"/>
      <c r="MMR2563" s="113"/>
      <c r="MMS2563" s="113"/>
      <c r="MMT2563" s="113"/>
      <c r="MMU2563" s="113"/>
      <c r="MMV2563" s="113"/>
      <c r="MMW2563" s="113"/>
      <c r="MMX2563" s="113"/>
      <c r="MMY2563" s="113"/>
      <c r="MMZ2563" s="113"/>
      <c r="MNA2563" s="113"/>
      <c r="MNB2563" s="113"/>
      <c r="MNC2563" s="113"/>
      <c r="MND2563" s="113"/>
      <c r="MNE2563" s="113"/>
      <c r="MNF2563" s="113"/>
      <c r="MNG2563" s="113"/>
      <c r="MNH2563" s="113"/>
      <c r="MNI2563" s="113"/>
      <c r="MNJ2563" s="113"/>
      <c r="MNK2563" s="113"/>
      <c r="MNL2563" s="113"/>
      <c r="MNM2563" s="113"/>
      <c r="MNN2563" s="113"/>
      <c r="MNO2563" s="113"/>
      <c r="MNP2563" s="113"/>
      <c r="MNQ2563" s="113"/>
      <c r="MNR2563" s="113"/>
      <c r="MNS2563" s="113"/>
      <c r="MNT2563" s="113"/>
      <c r="MNU2563" s="113"/>
      <c r="MNV2563" s="113"/>
      <c r="MNW2563" s="113"/>
      <c r="MNX2563" s="113"/>
      <c r="MNY2563" s="113"/>
      <c r="MNZ2563" s="113"/>
      <c r="MOA2563" s="113"/>
      <c r="MOB2563" s="113"/>
      <c r="MOC2563" s="113"/>
      <c r="MOD2563" s="113"/>
      <c r="MOE2563" s="113"/>
      <c r="MOF2563" s="113"/>
      <c r="MOG2563" s="113"/>
      <c r="MOH2563" s="113"/>
      <c r="MOI2563" s="113"/>
      <c r="MOJ2563" s="113"/>
      <c r="MOK2563" s="113"/>
      <c r="MOL2563" s="113"/>
      <c r="MOM2563" s="113"/>
      <c r="MON2563" s="113"/>
      <c r="MOO2563" s="113"/>
      <c r="MOP2563" s="113"/>
      <c r="MOQ2563" s="113"/>
      <c r="MOR2563" s="113"/>
      <c r="MOS2563" s="113"/>
      <c r="MOT2563" s="113"/>
      <c r="MOU2563" s="113"/>
      <c r="MOV2563" s="113"/>
      <c r="MOW2563" s="113"/>
      <c r="MOX2563" s="113"/>
      <c r="MOY2563" s="113"/>
      <c r="MOZ2563" s="113"/>
      <c r="MPA2563" s="113"/>
      <c r="MPB2563" s="113"/>
      <c r="MPC2563" s="113"/>
      <c r="MPD2563" s="113"/>
      <c r="MPE2563" s="113"/>
      <c r="MPF2563" s="113"/>
      <c r="MPG2563" s="113"/>
      <c r="MPH2563" s="113"/>
      <c r="MPI2563" s="113"/>
      <c r="MPJ2563" s="113"/>
      <c r="MPK2563" s="113"/>
      <c r="MPL2563" s="113"/>
      <c r="MPM2563" s="113"/>
      <c r="MPN2563" s="113"/>
      <c r="MPO2563" s="113"/>
      <c r="MPP2563" s="113"/>
      <c r="MPQ2563" s="113"/>
      <c r="MPR2563" s="113"/>
      <c r="MPS2563" s="113"/>
      <c r="MPT2563" s="113"/>
      <c r="MPU2563" s="113"/>
      <c r="MPV2563" s="113"/>
      <c r="MPW2563" s="113"/>
      <c r="MPX2563" s="113"/>
      <c r="MPY2563" s="113"/>
      <c r="MPZ2563" s="113"/>
      <c r="MQA2563" s="113"/>
      <c r="MQB2563" s="113"/>
      <c r="MQC2563" s="113"/>
      <c r="MQD2563" s="113"/>
      <c r="MQE2563" s="113"/>
      <c r="MQF2563" s="113"/>
      <c r="MQG2563" s="113"/>
      <c r="MQH2563" s="113"/>
      <c r="MQI2563" s="113"/>
      <c r="MQJ2563" s="113"/>
      <c r="MQK2563" s="113"/>
      <c r="MQL2563" s="113"/>
      <c r="MQM2563" s="113"/>
      <c r="MQN2563" s="113"/>
      <c r="MQO2563" s="113"/>
      <c r="MQP2563" s="113"/>
      <c r="MQQ2563" s="113"/>
      <c r="MQR2563" s="113"/>
      <c r="MQS2563" s="113"/>
      <c r="MQT2563" s="113"/>
      <c r="MQU2563" s="113"/>
      <c r="MQV2563" s="113"/>
      <c r="MQW2563" s="113"/>
      <c r="MQX2563" s="113"/>
      <c r="MQY2563" s="113"/>
      <c r="MQZ2563" s="113"/>
      <c r="MRA2563" s="113"/>
      <c r="MRB2563" s="113"/>
      <c r="MRC2563" s="113"/>
      <c r="MRD2563" s="113"/>
      <c r="MRE2563" s="113"/>
      <c r="MRF2563" s="113"/>
      <c r="MRG2563" s="113"/>
      <c r="MRH2563" s="113"/>
      <c r="MRI2563" s="113"/>
      <c r="MRJ2563" s="113"/>
      <c r="MRK2563" s="113"/>
      <c r="MRL2563" s="113"/>
      <c r="MRM2563" s="113"/>
      <c r="MRN2563" s="113"/>
      <c r="MRO2563" s="113"/>
      <c r="MRP2563" s="113"/>
      <c r="MRQ2563" s="113"/>
      <c r="MRR2563" s="113"/>
      <c r="MRS2563" s="113"/>
      <c r="MRT2563" s="113"/>
      <c r="MRU2563" s="113"/>
      <c r="MRV2563" s="113"/>
      <c r="MRW2563" s="113"/>
      <c r="MRX2563" s="113"/>
      <c r="MRY2563" s="113"/>
      <c r="MRZ2563" s="113"/>
      <c r="MSA2563" s="113"/>
      <c r="MSB2563" s="113"/>
      <c r="MSC2563" s="113"/>
      <c r="MSD2563" s="113"/>
      <c r="MSE2563" s="113"/>
      <c r="MSF2563" s="113"/>
      <c r="MSG2563" s="113"/>
      <c r="MSH2563" s="113"/>
      <c r="MSI2563" s="113"/>
      <c r="MSJ2563" s="113"/>
      <c r="MSK2563" s="113"/>
      <c r="MSL2563" s="113"/>
      <c r="MSM2563" s="113"/>
      <c r="MSN2563" s="113"/>
      <c r="MSO2563" s="113"/>
      <c r="MSP2563" s="113"/>
      <c r="MSQ2563" s="113"/>
      <c r="MSR2563" s="113"/>
      <c r="MSS2563" s="113"/>
      <c r="MST2563" s="113"/>
      <c r="MSU2563" s="113"/>
      <c r="MSV2563" s="113"/>
      <c r="MSW2563" s="113"/>
      <c r="MSX2563" s="113"/>
      <c r="MSY2563" s="113"/>
      <c r="MSZ2563" s="113"/>
      <c r="MTA2563" s="113"/>
      <c r="MTB2563" s="113"/>
      <c r="MTC2563" s="113"/>
      <c r="MTD2563" s="113"/>
      <c r="MTE2563" s="113"/>
      <c r="MTF2563" s="113"/>
      <c r="MTG2563" s="113"/>
      <c r="MTH2563" s="113"/>
      <c r="MTI2563" s="113"/>
      <c r="MTJ2563" s="113"/>
      <c r="MTK2563" s="113"/>
      <c r="MTL2563" s="113"/>
      <c r="MTM2563" s="113"/>
      <c r="MTN2563" s="113"/>
      <c r="MTO2563" s="113"/>
      <c r="MTP2563" s="113"/>
      <c r="MTQ2563" s="113"/>
      <c r="MTR2563" s="113"/>
      <c r="MTS2563" s="113"/>
      <c r="MTT2563" s="113"/>
      <c r="MTU2563" s="113"/>
      <c r="MTV2563" s="113"/>
      <c r="MTW2563" s="113"/>
      <c r="MTX2563" s="113"/>
      <c r="MTY2563" s="113"/>
      <c r="MTZ2563" s="113"/>
      <c r="MUA2563" s="113"/>
      <c r="MUB2563" s="113"/>
      <c r="MUC2563" s="113"/>
      <c r="MUD2563" s="113"/>
      <c r="MUE2563" s="113"/>
      <c r="MUF2563" s="113"/>
      <c r="MUG2563" s="113"/>
      <c r="MUH2563" s="113"/>
      <c r="MUI2563" s="113"/>
      <c r="MUJ2563" s="113"/>
      <c r="MUK2563" s="113"/>
      <c r="MUL2563" s="113"/>
      <c r="MUM2563" s="113"/>
      <c r="MUN2563" s="113"/>
      <c r="MUO2563" s="113"/>
      <c r="MUP2563" s="113"/>
      <c r="MUQ2563" s="113"/>
      <c r="MUR2563" s="113"/>
      <c r="MUS2563" s="113"/>
      <c r="MUT2563" s="113"/>
      <c r="MUU2563" s="113"/>
      <c r="MUV2563" s="113"/>
      <c r="MUW2563" s="113"/>
      <c r="MUX2563" s="113"/>
      <c r="MUY2563" s="113"/>
      <c r="MUZ2563" s="113"/>
      <c r="MVA2563" s="113"/>
      <c r="MVB2563" s="113"/>
      <c r="MVC2563" s="113"/>
      <c r="MVD2563" s="113"/>
      <c r="MVE2563" s="113"/>
      <c r="MVF2563" s="113"/>
      <c r="MVG2563" s="113"/>
      <c r="MVH2563" s="113"/>
      <c r="MVI2563" s="113"/>
      <c r="MVJ2563" s="113"/>
      <c r="MVK2563" s="113"/>
      <c r="MVL2563" s="113"/>
      <c r="MVM2563" s="113"/>
      <c r="MVN2563" s="113"/>
      <c r="MVO2563" s="113"/>
      <c r="MVP2563" s="113"/>
      <c r="MVQ2563" s="113"/>
      <c r="MVR2563" s="113"/>
      <c r="MVS2563" s="113"/>
      <c r="MVT2563" s="113"/>
      <c r="MVU2563" s="113"/>
      <c r="MVV2563" s="113"/>
      <c r="MVW2563" s="113"/>
      <c r="MVX2563" s="113"/>
      <c r="MVY2563" s="113"/>
      <c r="MVZ2563" s="113"/>
      <c r="MWA2563" s="113"/>
      <c r="MWB2563" s="113"/>
      <c r="MWC2563" s="113"/>
      <c r="MWD2563" s="113"/>
      <c r="MWE2563" s="113"/>
      <c r="MWF2563" s="113"/>
      <c r="MWG2563" s="113"/>
      <c r="MWH2563" s="113"/>
      <c r="MWI2563" s="113"/>
      <c r="MWJ2563" s="113"/>
      <c r="MWK2563" s="113"/>
      <c r="MWL2563" s="113"/>
      <c r="MWM2563" s="113"/>
      <c r="MWN2563" s="113"/>
      <c r="MWO2563" s="113"/>
      <c r="MWP2563" s="113"/>
      <c r="MWQ2563" s="113"/>
      <c r="MWR2563" s="113"/>
      <c r="MWS2563" s="113"/>
      <c r="MWT2563" s="113"/>
      <c r="MWU2563" s="113"/>
      <c r="MWV2563" s="113"/>
      <c r="MWW2563" s="113"/>
      <c r="MWX2563" s="113"/>
      <c r="MWY2563" s="113"/>
      <c r="MWZ2563" s="113"/>
      <c r="MXA2563" s="113"/>
      <c r="MXB2563" s="113"/>
      <c r="MXC2563" s="113"/>
      <c r="MXD2563" s="113"/>
      <c r="MXE2563" s="113"/>
      <c r="MXF2563" s="113"/>
      <c r="MXG2563" s="113"/>
      <c r="MXH2563" s="113"/>
      <c r="MXI2563" s="113"/>
      <c r="MXJ2563" s="113"/>
      <c r="MXK2563" s="113"/>
      <c r="MXL2563" s="113"/>
      <c r="MXM2563" s="113"/>
      <c r="MXN2563" s="113"/>
      <c r="MXO2563" s="113"/>
      <c r="MXP2563" s="113"/>
      <c r="MXQ2563" s="113"/>
      <c r="MXR2563" s="113"/>
      <c r="MXS2563" s="113"/>
      <c r="MXT2563" s="113"/>
      <c r="MXU2563" s="113"/>
      <c r="MXV2563" s="113"/>
      <c r="MXW2563" s="113"/>
      <c r="MXX2563" s="113"/>
      <c r="MXY2563" s="113"/>
      <c r="MXZ2563" s="113"/>
      <c r="MYA2563" s="113"/>
      <c r="MYB2563" s="113"/>
      <c r="MYC2563" s="113"/>
      <c r="MYD2563" s="113"/>
      <c r="MYE2563" s="113"/>
      <c r="MYF2563" s="113"/>
      <c r="MYG2563" s="113"/>
      <c r="MYH2563" s="113"/>
      <c r="MYI2563" s="113"/>
      <c r="MYJ2563" s="113"/>
      <c r="MYK2563" s="113"/>
      <c r="MYL2563" s="113"/>
      <c r="MYM2563" s="113"/>
      <c r="MYN2563" s="113"/>
      <c r="MYO2563" s="113"/>
      <c r="MYP2563" s="113"/>
      <c r="MYQ2563" s="113"/>
      <c r="MYR2563" s="113"/>
      <c r="MYS2563" s="113"/>
      <c r="MYT2563" s="113"/>
      <c r="MYU2563" s="113"/>
      <c r="MYV2563" s="113"/>
      <c r="MYW2563" s="113"/>
      <c r="MYX2563" s="113"/>
      <c r="MYY2563" s="113"/>
      <c r="MYZ2563" s="113"/>
      <c r="MZA2563" s="113"/>
      <c r="MZB2563" s="113"/>
      <c r="MZC2563" s="113"/>
      <c r="MZD2563" s="113"/>
      <c r="MZE2563" s="113"/>
      <c r="MZF2563" s="113"/>
      <c r="MZG2563" s="113"/>
      <c r="MZH2563" s="113"/>
      <c r="MZI2563" s="113"/>
      <c r="MZJ2563" s="113"/>
      <c r="MZK2563" s="113"/>
      <c r="MZL2563" s="113"/>
      <c r="MZM2563" s="113"/>
      <c r="MZN2563" s="113"/>
      <c r="MZO2563" s="113"/>
      <c r="MZP2563" s="113"/>
      <c r="MZQ2563" s="113"/>
      <c r="MZR2563" s="113"/>
      <c r="MZS2563" s="113"/>
      <c r="MZT2563" s="113"/>
      <c r="MZU2563" s="113"/>
      <c r="MZV2563" s="113"/>
      <c r="MZW2563" s="113"/>
      <c r="MZX2563" s="113"/>
      <c r="MZY2563" s="113"/>
      <c r="MZZ2563" s="113"/>
      <c r="NAA2563" s="113"/>
      <c r="NAB2563" s="113"/>
      <c r="NAC2563" s="113"/>
      <c r="NAD2563" s="113"/>
      <c r="NAE2563" s="113"/>
      <c r="NAF2563" s="113"/>
      <c r="NAG2563" s="113"/>
      <c r="NAH2563" s="113"/>
      <c r="NAI2563" s="113"/>
      <c r="NAJ2563" s="113"/>
      <c r="NAK2563" s="113"/>
      <c r="NAL2563" s="113"/>
      <c r="NAM2563" s="113"/>
      <c r="NAN2563" s="113"/>
      <c r="NAO2563" s="113"/>
      <c r="NAP2563" s="113"/>
      <c r="NAQ2563" s="113"/>
      <c r="NAR2563" s="113"/>
      <c r="NAS2563" s="113"/>
      <c r="NAT2563" s="113"/>
      <c r="NAU2563" s="113"/>
      <c r="NAV2563" s="113"/>
      <c r="NAW2563" s="113"/>
      <c r="NAX2563" s="113"/>
      <c r="NAY2563" s="113"/>
      <c r="NAZ2563" s="113"/>
      <c r="NBA2563" s="113"/>
      <c r="NBB2563" s="113"/>
      <c r="NBC2563" s="113"/>
      <c r="NBD2563" s="113"/>
      <c r="NBE2563" s="113"/>
      <c r="NBF2563" s="113"/>
      <c r="NBG2563" s="113"/>
      <c r="NBH2563" s="113"/>
      <c r="NBI2563" s="113"/>
      <c r="NBJ2563" s="113"/>
      <c r="NBK2563" s="113"/>
      <c r="NBL2563" s="113"/>
      <c r="NBM2563" s="113"/>
      <c r="NBN2563" s="113"/>
      <c r="NBO2563" s="113"/>
      <c r="NBP2563" s="113"/>
      <c r="NBQ2563" s="113"/>
      <c r="NBR2563" s="113"/>
      <c r="NBS2563" s="113"/>
      <c r="NBT2563" s="113"/>
      <c r="NBU2563" s="113"/>
      <c r="NBV2563" s="113"/>
      <c r="NBW2563" s="113"/>
      <c r="NBX2563" s="113"/>
      <c r="NBY2563" s="113"/>
      <c r="NBZ2563" s="113"/>
      <c r="NCA2563" s="113"/>
      <c r="NCB2563" s="113"/>
      <c r="NCC2563" s="113"/>
      <c r="NCD2563" s="113"/>
      <c r="NCE2563" s="113"/>
      <c r="NCF2563" s="113"/>
      <c r="NCG2563" s="113"/>
      <c r="NCH2563" s="113"/>
      <c r="NCI2563" s="113"/>
      <c r="NCJ2563" s="113"/>
      <c r="NCK2563" s="113"/>
      <c r="NCL2563" s="113"/>
      <c r="NCM2563" s="113"/>
      <c r="NCN2563" s="113"/>
      <c r="NCO2563" s="113"/>
      <c r="NCP2563" s="113"/>
      <c r="NCQ2563" s="113"/>
      <c r="NCR2563" s="113"/>
      <c r="NCS2563" s="113"/>
      <c r="NCT2563" s="113"/>
      <c r="NCU2563" s="113"/>
      <c r="NCV2563" s="113"/>
      <c r="NCW2563" s="113"/>
      <c r="NCX2563" s="113"/>
      <c r="NCY2563" s="113"/>
      <c r="NCZ2563" s="113"/>
      <c r="NDA2563" s="113"/>
      <c r="NDB2563" s="113"/>
      <c r="NDC2563" s="113"/>
      <c r="NDD2563" s="113"/>
      <c r="NDE2563" s="113"/>
      <c r="NDF2563" s="113"/>
      <c r="NDG2563" s="113"/>
      <c r="NDH2563" s="113"/>
      <c r="NDI2563" s="113"/>
      <c r="NDJ2563" s="113"/>
      <c r="NDK2563" s="113"/>
      <c r="NDL2563" s="113"/>
      <c r="NDM2563" s="113"/>
      <c r="NDN2563" s="113"/>
      <c r="NDO2563" s="113"/>
      <c r="NDP2563" s="113"/>
      <c r="NDQ2563" s="113"/>
      <c r="NDR2563" s="113"/>
      <c r="NDS2563" s="113"/>
      <c r="NDT2563" s="113"/>
      <c r="NDU2563" s="113"/>
      <c r="NDV2563" s="113"/>
      <c r="NDW2563" s="113"/>
      <c r="NDX2563" s="113"/>
      <c r="NDY2563" s="113"/>
      <c r="NDZ2563" s="113"/>
      <c r="NEA2563" s="113"/>
      <c r="NEB2563" s="113"/>
      <c r="NEC2563" s="113"/>
      <c r="NED2563" s="113"/>
      <c r="NEE2563" s="113"/>
      <c r="NEF2563" s="113"/>
      <c r="NEG2563" s="113"/>
      <c r="NEH2563" s="113"/>
      <c r="NEI2563" s="113"/>
      <c r="NEJ2563" s="113"/>
      <c r="NEK2563" s="113"/>
      <c r="NEL2563" s="113"/>
      <c r="NEM2563" s="113"/>
      <c r="NEN2563" s="113"/>
      <c r="NEO2563" s="113"/>
      <c r="NEP2563" s="113"/>
      <c r="NEQ2563" s="113"/>
      <c r="NER2563" s="113"/>
      <c r="NES2563" s="113"/>
      <c r="NET2563" s="113"/>
      <c r="NEU2563" s="113"/>
      <c r="NEV2563" s="113"/>
      <c r="NEW2563" s="113"/>
      <c r="NEX2563" s="113"/>
      <c r="NEY2563" s="113"/>
      <c r="NEZ2563" s="113"/>
      <c r="NFA2563" s="113"/>
      <c r="NFB2563" s="113"/>
      <c r="NFC2563" s="113"/>
      <c r="NFD2563" s="113"/>
      <c r="NFE2563" s="113"/>
      <c r="NFF2563" s="113"/>
      <c r="NFG2563" s="113"/>
      <c r="NFH2563" s="113"/>
      <c r="NFI2563" s="113"/>
      <c r="NFJ2563" s="113"/>
      <c r="NFK2563" s="113"/>
      <c r="NFL2563" s="113"/>
      <c r="NFM2563" s="113"/>
      <c r="NFN2563" s="113"/>
      <c r="NFO2563" s="113"/>
      <c r="NFP2563" s="113"/>
      <c r="NFQ2563" s="113"/>
      <c r="NFR2563" s="113"/>
      <c r="NFS2563" s="113"/>
      <c r="NFT2563" s="113"/>
      <c r="NFU2563" s="113"/>
      <c r="NFV2563" s="113"/>
      <c r="NFW2563" s="113"/>
      <c r="NFX2563" s="113"/>
      <c r="NFY2563" s="113"/>
      <c r="NFZ2563" s="113"/>
      <c r="NGA2563" s="113"/>
      <c r="NGB2563" s="113"/>
      <c r="NGC2563" s="113"/>
      <c r="NGD2563" s="113"/>
      <c r="NGE2563" s="113"/>
      <c r="NGF2563" s="113"/>
      <c r="NGG2563" s="113"/>
      <c r="NGH2563" s="113"/>
      <c r="NGI2563" s="113"/>
      <c r="NGJ2563" s="113"/>
      <c r="NGK2563" s="113"/>
      <c r="NGL2563" s="113"/>
      <c r="NGM2563" s="113"/>
      <c r="NGN2563" s="113"/>
      <c r="NGO2563" s="113"/>
      <c r="NGP2563" s="113"/>
      <c r="NGQ2563" s="113"/>
      <c r="NGR2563" s="113"/>
      <c r="NGS2563" s="113"/>
      <c r="NGT2563" s="113"/>
      <c r="NGU2563" s="113"/>
      <c r="NGV2563" s="113"/>
      <c r="NGW2563" s="113"/>
      <c r="NGX2563" s="113"/>
      <c r="NGY2563" s="113"/>
      <c r="NGZ2563" s="113"/>
      <c r="NHA2563" s="113"/>
      <c r="NHB2563" s="113"/>
      <c r="NHC2563" s="113"/>
      <c r="NHD2563" s="113"/>
      <c r="NHE2563" s="113"/>
      <c r="NHF2563" s="113"/>
      <c r="NHG2563" s="113"/>
      <c r="NHH2563" s="113"/>
      <c r="NHI2563" s="113"/>
      <c r="NHJ2563" s="113"/>
      <c r="NHK2563" s="113"/>
      <c r="NHL2563" s="113"/>
      <c r="NHM2563" s="113"/>
      <c r="NHN2563" s="113"/>
      <c r="NHO2563" s="113"/>
      <c r="NHP2563" s="113"/>
      <c r="NHQ2563" s="113"/>
      <c r="NHR2563" s="113"/>
      <c r="NHS2563" s="113"/>
      <c r="NHT2563" s="113"/>
      <c r="NHU2563" s="113"/>
      <c r="NHV2563" s="113"/>
      <c r="NHW2563" s="113"/>
      <c r="NHX2563" s="113"/>
      <c r="NHY2563" s="113"/>
      <c r="NHZ2563" s="113"/>
      <c r="NIA2563" s="113"/>
      <c r="NIB2563" s="113"/>
      <c r="NIC2563" s="113"/>
      <c r="NID2563" s="113"/>
      <c r="NIE2563" s="113"/>
      <c r="NIF2563" s="113"/>
      <c r="NIG2563" s="113"/>
      <c r="NIH2563" s="113"/>
      <c r="NII2563" s="113"/>
      <c r="NIJ2563" s="113"/>
      <c r="NIK2563" s="113"/>
      <c r="NIL2563" s="113"/>
      <c r="NIM2563" s="113"/>
      <c r="NIN2563" s="113"/>
      <c r="NIO2563" s="113"/>
      <c r="NIP2563" s="113"/>
      <c r="NIQ2563" s="113"/>
      <c r="NIR2563" s="113"/>
      <c r="NIS2563" s="113"/>
      <c r="NIT2563" s="113"/>
      <c r="NIU2563" s="113"/>
      <c r="NIV2563" s="113"/>
      <c r="NIW2563" s="113"/>
      <c r="NIX2563" s="113"/>
      <c r="NIY2563" s="113"/>
      <c r="NIZ2563" s="113"/>
      <c r="NJA2563" s="113"/>
      <c r="NJB2563" s="113"/>
      <c r="NJC2563" s="113"/>
      <c r="NJD2563" s="113"/>
      <c r="NJE2563" s="113"/>
      <c r="NJF2563" s="113"/>
      <c r="NJG2563" s="113"/>
      <c r="NJH2563" s="113"/>
      <c r="NJI2563" s="113"/>
      <c r="NJJ2563" s="113"/>
      <c r="NJK2563" s="113"/>
      <c r="NJL2563" s="113"/>
      <c r="NJM2563" s="113"/>
      <c r="NJN2563" s="113"/>
      <c r="NJO2563" s="113"/>
      <c r="NJP2563" s="113"/>
      <c r="NJQ2563" s="113"/>
      <c r="NJR2563" s="113"/>
      <c r="NJS2563" s="113"/>
      <c r="NJT2563" s="113"/>
      <c r="NJU2563" s="113"/>
      <c r="NJV2563" s="113"/>
      <c r="NJW2563" s="113"/>
      <c r="NJX2563" s="113"/>
      <c r="NJY2563" s="113"/>
      <c r="NJZ2563" s="113"/>
      <c r="NKA2563" s="113"/>
      <c r="NKB2563" s="113"/>
      <c r="NKC2563" s="113"/>
      <c r="NKD2563" s="113"/>
      <c r="NKE2563" s="113"/>
      <c r="NKF2563" s="113"/>
      <c r="NKG2563" s="113"/>
      <c r="NKH2563" s="113"/>
      <c r="NKI2563" s="113"/>
      <c r="NKJ2563" s="113"/>
      <c r="NKK2563" s="113"/>
      <c r="NKL2563" s="113"/>
      <c r="NKM2563" s="113"/>
      <c r="NKN2563" s="113"/>
      <c r="NKO2563" s="113"/>
      <c r="NKP2563" s="113"/>
      <c r="NKQ2563" s="113"/>
      <c r="NKR2563" s="113"/>
      <c r="NKS2563" s="113"/>
      <c r="NKT2563" s="113"/>
      <c r="NKU2563" s="113"/>
      <c r="NKV2563" s="113"/>
      <c r="NKW2563" s="113"/>
      <c r="NKX2563" s="113"/>
      <c r="NKY2563" s="113"/>
      <c r="NKZ2563" s="113"/>
      <c r="NLA2563" s="113"/>
      <c r="NLB2563" s="113"/>
      <c r="NLC2563" s="113"/>
      <c r="NLD2563" s="113"/>
      <c r="NLE2563" s="113"/>
      <c r="NLF2563" s="113"/>
      <c r="NLG2563" s="113"/>
      <c r="NLH2563" s="113"/>
      <c r="NLI2563" s="113"/>
      <c r="NLJ2563" s="113"/>
      <c r="NLK2563" s="113"/>
      <c r="NLL2563" s="113"/>
      <c r="NLM2563" s="113"/>
      <c r="NLN2563" s="113"/>
      <c r="NLO2563" s="113"/>
      <c r="NLP2563" s="113"/>
      <c r="NLQ2563" s="113"/>
      <c r="NLR2563" s="113"/>
      <c r="NLS2563" s="113"/>
      <c r="NLT2563" s="113"/>
      <c r="NLU2563" s="113"/>
      <c r="NLV2563" s="113"/>
      <c r="NLW2563" s="113"/>
      <c r="NLX2563" s="113"/>
      <c r="NLY2563" s="113"/>
      <c r="NLZ2563" s="113"/>
      <c r="NMA2563" s="113"/>
      <c r="NMB2563" s="113"/>
      <c r="NMC2563" s="113"/>
      <c r="NMD2563" s="113"/>
      <c r="NME2563" s="113"/>
      <c r="NMF2563" s="113"/>
      <c r="NMG2563" s="113"/>
      <c r="NMH2563" s="113"/>
      <c r="NMI2563" s="113"/>
      <c r="NMJ2563" s="113"/>
      <c r="NMK2563" s="113"/>
      <c r="NML2563" s="113"/>
      <c r="NMM2563" s="113"/>
      <c r="NMN2563" s="113"/>
      <c r="NMO2563" s="113"/>
      <c r="NMP2563" s="113"/>
      <c r="NMQ2563" s="113"/>
      <c r="NMR2563" s="113"/>
      <c r="NMS2563" s="113"/>
      <c r="NMT2563" s="113"/>
      <c r="NMU2563" s="113"/>
      <c r="NMV2563" s="113"/>
      <c r="NMW2563" s="113"/>
      <c r="NMX2563" s="113"/>
      <c r="NMY2563" s="113"/>
      <c r="NMZ2563" s="113"/>
      <c r="NNA2563" s="113"/>
      <c r="NNB2563" s="113"/>
      <c r="NNC2563" s="113"/>
      <c r="NND2563" s="113"/>
      <c r="NNE2563" s="113"/>
      <c r="NNF2563" s="113"/>
      <c r="NNG2563" s="113"/>
      <c r="NNH2563" s="113"/>
      <c r="NNI2563" s="113"/>
      <c r="NNJ2563" s="113"/>
      <c r="NNK2563" s="113"/>
      <c r="NNL2563" s="113"/>
      <c r="NNM2563" s="113"/>
      <c r="NNN2563" s="113"/>
      <c r="NNO2563" s="113"/>
      <c r="NNP2563" s="113"/>
      <c r="NNQ2563" s="113"/>
      <c r="NNR2563" s="113"/>
      <c r="NNS2563" s="113"/>
      <c r="NNT2563" s="113"/>
      <c r="NNU2563" s="113"/>
      <c r="NNV2563" s="113"/>
      <c r="NNW2563" s="113"/>
      <c r="NNX2563" s="113"/>
      <c r="NNY2563" s="113"/>
      <c r="NNZ2563" s="113"/>
      <c r="NOA2563" s="113"/>
      <c r="NOB2563" s="113"/>
      <c r="NOC2563" s="113"/>
      <c r="NOD2563" s="113"/>
      <c r="NOE2563" s="113"/>
      <c r="NOF2563" s="113"/>
      <c r="NOG2563" s="113"/>
      <c r="NOH2563" s="113"/>
      <c r="NOI2563" s="113"/>
      <c r="NOJ2563" s="113"/>
      <c r="NOK2563" s="113"/>
      <c r="NOL2563" s="113"/>
      <c r="NOM2563" s="113"/>
      <c r="NON2563" s="113"/>
      <c r="NOO2563" s="113"/>
      <c r="NOP2563" s="113"/>
      <c r="NOQ2563" s="113"/>
      <c r="NOR2563" s="113"/>
      <c r="NOS2563" s="113"/>
      <c r="NOT2563" s="113"/>
      <c r="NOU2563" s="113"/>
      <c r="NOV2563" s="113"/>
      <c r="NOW2563" s="113"/>
      <c r="NOX2563" s="113"/>
      <c r="NOY2563" s="113"/>
      <c r="NOZ2563" s="113"/>
      <c r="NPA2563" s="113"/>
      <c r="NPB2563" s="113"/>
      <c r="NPC2563" s="113"/>
      <c r="NPD2563" s="113"/>
      <c r="NPE2563" s="113"/>
      <c r="NPF2563" s="113"/>
      <c r="NPG2563" s="113"/>
      <c r="NPH2563" s="113"/>
      <c r="NPI2563" s="113"/>
      <c r="NPJ2563" s="113"/>
      <c r="NPK2563" s="113"/>
      <c r="NPL2563" s="113"/>
      <c r="NPM2563" s="113"/>
      <c r="NPN2563" s="113"/>
      <c r="NPO2563" s="113"/>
      <c r="NPP2563" s="113"/>
      <c r="NPQ2563" s="113"/>
      <c r="NPR2563" s="113"/>
      <c r="NPS2563" s="113"/>
      <c r="NPT2563" s="113"/>
      <c r="NPU2563" s="113"/>
      <c r="NPV2563" s="113"/>
      <c r="NPW2563" s="113"/>
      <c r="NPX2563" s="113"/>
      <c r="NPY2563" s="113"/>
      <c r="NPZ2563" s="113"/>
      <c r="NQA2563" s="113"/>
      <c r="NQB2563" s="113"/>
      <c r="NQC2563" s="113"/>
      <c r="NQD2563" s="113"/>
      <c r="NQE2563" s="113"/>
      <c r="NQF2563" s="113"/>
      <c r="NQG2563" s="113"/>
      <c r="NQH2563" s="113"/>
      <c r="NQI2563" s="113"/>
      <c r="NQJ2563" s="113"/>
      <c r="NQK2563" s="113"/>
      <c r="NQL2563" s="113"/>
      <c r="NQM2563" s="113"/>
      <c r="NQN2563" s="113"/>
      <c r="NQO2563" s="113"/>
      <c r="NQP2563" s="113"/>
      <c r="NQQ2563" s="113"/>
      <c r="NQR2563" s="113"/>
      <c r="NQS2563" s="113"/>
      <c r="NQT2563" s="113"/>
      <c r="NQU2563" s="113"/>
      <c r="NQV2563" s="113"/>
      <c r="NQW2563" s="113"/>
      <c r="NQX2563" s="113"/>
      <c r="NQY2563" s="113"/>
      <c r="NQZ2563" s="113"/>
      <c r="NRA2563" s="113"/>
      <c r="NRB2563" s="113"/>
      <c r="NRC2563" s="113"/>
      <c r="NRD2563" s="113"/>
      <c r="NRE2563" s="113"/>
      <c r="NRF2563" s="113"/>
      <c r="NRG2563" s="113"/>
      <c r="NRH2563" s="113"/>
      <c r="NRI2563" s="113"/>
      <c r="NRJ2563" s="113"/>
      <c r="NRK2563" s="113"/>
      <c r="NRL2563" s="113"/>
      <c r="NRM2563" s="113"/>
      <c r="NRN2563" s="113"/>
      <c r="NRO2563" s="113"/>
      <c r="NRP2563" s="113"/>
      <c r="NRQ2563" s="113"/>
      <c r="NRR2563" s="113"/>
      <c r="NRS2563" s="113"/>
      <c r="NRT2563" s="113"/>
      <c r="NRU2563" s="113"/>
      <c r="NRV2563" s="113"/>
      <c r="NRW2563" s="113"/>
      <c r="NRX2563" s="113"/>
      <c r="NRY2563" s="113"/>
      <c r="NRZ2563" s="113"/>
      <c r="NSA2563" s="113"/>
      <c r="NSB2563" s="113"/>
      <c r="NSC2563" s="113"/>
      <c r="NSD2563" s="113"/>
      <c r="NSE2563" s="113"/>
      <c r="NSF2563" s="113"/>
      <c r="NSG2563" s="113"/>
      <c r="NSH2563" s="113"/>
      <c r="NSI2563" s="113"/>
      <c r="NSJ2563" s="113"/>
      <c r="NSK2563" s="113"/>
      <c r="NSL2563" s="113"/>
      <c r="NSM2563" s="113"/>
      <c r="NSN2563" s="113"/>
      <c r="NSO2563" s="113"/>
      <c r="NSP2563" s="113"/>
      <c r="NSQ2563" s="113"/>
      <c r="NSR2563" s="113"/>
      <c r="NSS2563" s="113"/>
      <c r="NST2563" s="113"/>
      <c r="NSU2563" s="113"/>
      <c r="NSV2563" s="113"/>
      <c r="NSW2563" s="113"/>
      <c r="NSX2563" s="113"/>
      <c r="NSY2563" s="113"/>
      <c r="NSZ2563" s="113"/>
      <c r="NTA2563" s="113"/>
      <c r="NTB2563" s="113"/>
      <c r="NTC2563" s="113"/>
      <c r="NTD2563" s="113"/>
      <c r="NTE2563" s="113"/>
      <c r="NTF2563" s="113"/>
      <c r="NTG2563" s="113"/>
      <c r="NTH2563" s="113"/>
      <c r="NTI2563" s="113"/>
      <c r="NTJ2563" s="113"/>
      <c r="NTK2563" s="113"/>
      <c r="NTL2563" s="113"/>
      <c r="NTM2563" s="113"/>
      <c r="NTN2563" s="113"/>
      <c r="NTO2563" s="113"/>
      <c r="NTP2563" s="113"/>
      <c r="NTQ2563" s="113"/>
      <c r="NTR2563" s="113"/>
      <c r="NTS2563" s="113"/>
      <c r="NTT2563" s="113"/>
      <c r="NTU2563" s="113"/>
      <c r="NTV2563" s="113"/>
      <c r="NTW2563" s="113"/>
      <c r="NTX2563" s="113"/>
      <c r="NTY2563" s="113"/>
      <c r="NTZ2563" s="113"/>
      <c r="NUA2563" s="113"/>
      <c r="NUB2563" s="113"/>
      <c r="NUC2563" s="113"/>
      <c r="NUD2563" s="113"/>
      <c r="NUE2563" s="113"/>
      <c r="NUF2563" s="113"/>
      <c r="NUG2563" s="113"/>
      <c r="NUH2563" s="113"/>
      <c r="NUI2563" s="113"/>
      <c r="NUJ2563" s="113"/>
      <c r="NUK2563" s="113"/>
      <c r="NUL2563" s="113"/>
      <c r="NUM2563" s="113"/>
      <c r="NUN2563" s="113"/>
      <c r="NUO2563" s="113"/>
      <c r="NUP2563" s="113"/>
      <c r="NUQ2563" s="113"/>
      <c r="NUR2563" s="113"/>
      <c r="NUS2563" s="113"/>
      <c r="NUT2563" s="113"/>
      <c r="NUU2563" s="113"/>
      <c r="NUV2563" s="113"/>
      <c r="NUW2563" s="113"/>
      <c r="NUX2563" s="113"/>
      <c r="NUY2563" s="113"/>
      <c r="NUZ2563" s="113"/>
      <c r="NVA2563" s="113"/>
      <c r="NVB2563" s="113"/>
      <c r="NVC2563" s="113"/>
      <c r="NVD2563" s="113"/>
      <c r="NVE2563" s="113"/>
      <c r="NVF2563" s="113"/>
      <c r="NVG2563" s="113"/>
      <c r="NVH2563" s="113"/>
      <c r="NVI2563" s="113"/>
      <c r="NVJ2563" s="113"/>
      <c r="NVK2563" s="113"/>
      <c r="NVL2563" s="113"/>
      <c r="NVM2563" s="113"/>
      <c r="NVN2563" s="113"/>
      <c r="NVO2563" s="113"/>
      <c r="NVP2563" s="113"/>
      <c r="NVQ2563" s="113"/>
      <c r="NVR2563" s="113"/>
      <c r="NVS2563" s="113"/>
      <c r="NVT2563" s="113"/>
      <c r="NVU2563" s="113"/>
      <c r="NVV2563" s="113"/>
      <c r="NVW2563" s="113"/>
      <c r="NVX2563" s="113"/>
      <c r="NVY2563" s="113"/>
      <c r="NVZ2563" s="113"/>
      <c r="NWA2563" s="113"/>
      <c r="NWB2563" s="113"/>
      <c r="NWC2563" s="113"/>
      <c r="NWD2563" s="113"/>
      <c r="NWE2563" s="113"/>
      <c r="NWF2563" s="113"/>
      <c r="NWG2563" s="113"/>
      <c r="NWH2563" s="113"/>
      <c r="NWI2563" s="113"/>
      <c r="NWJ2563" s="113"/>
      <c r="NWK2563" s="113"/>
      <c r="NWL2563" s="113"/>
      <c r="NWM2563" s="113"/>
      <c r="NWN2563" s="113"/>
      <c r="NWO2563" s="113"/>
      <c r="NWP2563" s="113"/>
      <c r="NWQ2563" s="113"/>
      <c r="NWR2563" s="113"/>
      <c r="NWS2563" s="113"/>
      <c r="NWT2563" s="113"/>
      <c r="NWU2563" s="113"/>
      <c r="NWV2563" s="113"/>
      <c r="NWW2563" s="113"/>
      <c r="NWX2563" s="113"/>
      <c r="NWY2563" s="113"/>
      <c r="NWZ2563" s="113"/>
      <c r="NXA2563" s="113"/>
      <c r="NXB2563" s="113"/>
      <c r="NXC2563" s="113"/>
      <c r="NXD2563" s="113"/>
      <c r="NXE2563" s="113"/>
      <c r="NXF2563" s="113"/>
      <c r="NXG2563" s="113"/>
      <c r="NXH2563" s="113"/>
      <c r="NXI2563" s="113"/>
      <c r="NXJ2563" s="113"/>
      <c r="NXK2563" s="113"/>
      <c r="NXL2563" s="113"/>
      <c r="NXM2563" s="113"/>
      <c r="NXN2563" s="113"/>
      <c r="NXO2563" s="113"/>
      <c r="NXP2563" s="113"/>
      <c r="NXQ2563" s="113"/>
      <c r="NXR2563" s="113"/>
      <c r="NXS2563" s="113"/>
      <c r="NXT2563" s="113"/>
      <c r="NXU2563" s="113"/>
      <c r="NXV2563" s="113"/>
      <c r="NXW2563" s="113"/>
      <c r="NXX2563" s="113"/>
      <c r="NXY2563" s="113"/>
      <c r="NXZ2563" s="113"/>
      <c r="NYA2563" s="113"/>
      <c r="NYB2563" s="113"/>
      <c r="NYC2563" s="113"/>
      <c r="NYD2563" s="113"/>
      <c r="NYE2563" s="113"/>
      <c r="NYF2563" s="113"/>
      <c r="NYG2563" s="113"/>
      <c r="NYH2563" s="113"/>
      <c r="NYI2563" s="113"/>
      <c r="NYJ2563" s="113"/>
      <c r="NYK2563" s="113"/>
      <c r="NYL2563" s="113"/>
      <c r="NYM2563" s="113"/>
      <c r="NYN2563" s="113"/>
      <c r="NYO2563" s="113"/>
      <c r="NYP2563" s="113"/>
      <c r="NYQ2563" s="113"/>
      <c r="NYR2563" s="113"/>
      <c r="NYS2563" s="113"/>
      <c r="NYT2563" s="113"/>
      <c r="NYU2563" s="113"/>
      <c r="NYV2563" s="113"/>
      <c r="NYW2563" s="113"/>
      <c r="NYX2563" s="113"/>
      <c r="NYY2563" s="113"/>
      <c r="NYZ2563" s="113"/>
      <c r="NZA2563" s="113"/>
      <c r="NZB2563" s="113"/>
      <c r="NZC2563" s="113"/>
      <c r="NZD2563" s="113"/>
      <c r="NZE2563" s="113"/>
      <c r="NZF2563" s="113"/>
      <c r="NZG2563" s="113"/>
      <c r="NZH2563" s="113"/>
      <c r="NZI2563" s="113"/>
      <c r="NZJ2563" s="113"/>
      <c r="NZK2563" s="113"/>
      <c r="NZL2563" s="113"/>
      <c r="NZM2563" s="113"/>
      <c r="NZN2563" s="113"/>
      <c r="NZO2563" s="113"/>
      <c r="NZP2563" s="113"/>
      <c r="NZQ2563" s="113"/>
      <c r="NZR2563" s="113"/>
      <c r="NZS2563" s="113"/>
      <c r="NZT2563" s="113"/>
      <c r="NZU2563" s="113"/>
      <c r="NZV2563" s="113"/>
      <c r="NZW2563" s="113"/>
      <c r="NZX2563" s="113"/>
      <c r="NZY2563" s="113"/>
      <c r="NZZ2563" s="113"/>
      <c r="OAA2563" s="113"/>
      <c r="OAB2563" s="113"/>
      <c r="OAC2563" s="113"/>
      <c r="OAD2563" s="113"/>
      <c r="OAE2563" s="113"/>
      <c r="OAF2563" s="113"/>
      <c r="OAG2563" s="113"/>
      <c r="OAH2563" s="113"/>
      <c r="OAI2563" s="113"/>
      <c r="OAJ2563" s="113"/>
      <c r="OAK2563" s="113"/>
      <c r="OAL2563" s="113"/>
      <c r="OAM2563" s="113"/>
      <c r="OAN2563" s="113"/>
      <c r="OAO2563" s="113"/>
      <c r="OAP2563" s="113"/>
      <c r="OAQ2563" s="113"/>
      <c r="OAR2563" s="113"/>
      <c r="OAS2563" s="113"/>
      <c r="OAT2563" s="113"/>
      <c r="OAU2563" s="113"/>
      <c r="OAV2563" s="113"/>
      <c r="OAW2563" s="113"/>
      <c r="OAX2563" s="113"/>
      <c r="OAY2563" s="113"/>
      <c r="OAZ2563" s="113"/>
      <c r="OBA2563" s="113"/>
      <c r="OBB2563" s="113"/>
      <c r="OBC2563" s="113"/>
      <c r="OBD2563" s="113"/>
      <c r="OBE2563" s="113"/>
      <c r="OBF2563" s="113"/>
      <c r="OBG2563" s="113"/>
      <c r="OBH2563" s="113"/>
      <c r="OBI2563" s="113"/>
      <c r="OBJ2563" s="113"/>
      <c r="OBK2563" s="113"/>
      <c r="OBL2563" s="113"/>
      <c r="OBM2563" s="113"/>
      <c r="OBN2563" s="113"/>
      <c r="OBO2563" s="113"/>
      <c r="OBP2563" s="113"/>
      <c r="OBQ2563" s="113"/>
      <c r="OBR2563" s="113"/>
      <c r="OBS2563" s="113"/>
      <c r="OBT2563" s="113"/>
      <c r="OBU2563" s="113"/>
      <c r="OBV2563" s="113"/>
      <c r="OBW2563" s="113"/>
      <c r="OBX2563" s="113"/>
      <c r="OBY2563" s="113"/>
      <c r="OBZ2563" s="113"/>
      <c r="OCA2563" s="113"/>
      <c r="OCB2563" s="113"/>
      <c r="OCC2563" s="113"/>
      <c r="OCD2563" s="113"/>
      <c r="OCE2563" s="113"/>
      <c r="OCF2563" s="113"/>
      <c r="OCG2563" s="113"/>
      <c r="OCH2563" s="113"/>
      <c r="OCI2563" s="113"/>
      <c r="OCJ2563" s="113"/>
      <c r="OCK2563" s="113"/>
      <c r="OCL2563" s="113"/>
      <c r="OCM2563" s="113"/>
      <c r="OCN2563" s="113"/>
      <c r="OCO2563" s="113"/>
      <c r="OCP2563" s="113"/>
      <c r="OCQ2563" s="113"/>
      <c r="OCR2563" s="113"/>
      <c r="OCS2563" s="113"/>
      <c r="OCT2563" s="113"/>
      <c r="OCU2563" s="113"/>
      <c r="OCV2563" s="113"/>
      <c r="OCW2563" s="113"/>
      <c r="OCX2563" s="113"/>
      <c r="OCY2563" s="113"/>
      <c r="OCZ2563" s="113"/>
      <c r="ODA2563" s="113"/>
      <c r="ODB2563" s="113"/>
      <c r="ODC2563" s="113"/>
      <c r="ODD2563" s="113"/>
      <c r="ODE2563" s="113"/>
      <c r="ODF2563" s="113"/>
      <c r="ODG2563" s="113"/>
      <c r="ODH2563" s="113"/>
      <c r="ODI2563" s="113"/>
      <c r="ODJ2563" s="113"/>
      <c r="ODK2563" s="113"/>
      <c r="ODL2563" s="113"/>
      <c r="ODM2563" s="113"/>
      <c r="ODN2563" s="113"/>
      <c r="ODO2563" s="113"/>
      <c r="ODP2563" s="113"/>
      <c r="ODQ2563" s="113"/>
      <c r="ODR2563" s="113"/>
      <c r="ODS2563" s="113"/>
      <c r="ODT2563" s="113"/>
      <c r="ODU2563" s="113"/>
      <c r="ODV2563" s="113"/>
      <c r="ODW2563" s="113"/>
      <c r="ODX2563" s="113"/>
      <c r="ODY2563" s="113"/>
      <c r="ODZ2563" s="113"/>
      <c r="OEA2563" s="113"/>
      <c r="OEB2563" s="113"/>
      <c r="OEC2563" s="113"/>
      <c r="OED2563" s="113"/>
      <c r="OEE2563" s="113"/>
      <c r="OEF2563" s="113"/>
      <c r="OEG2563" s="113"/>
      <c r="OEH2563" s="113"/>
      <c r="OEI2563" s="113"/>
      <c r="OEJ2563" s="113"/>
      <c r="OEK2563" s="113"/>
      <c r="OEL2563" s="113"/>
      <c r="OEM2563" s="113"/>
      <c r="OEN2563" s="113"/>
      <c r="OEO2563" s="113"/>
      <c r="OEP2563" s="113"/>
      <c r="OEQ2563" s="113"/>
      <c r="OER2563" s="113"/>
      <c r="OES2563" s="113"/>
      <c r="OET2563" s="113"/>
      <c r="OEU2563" s="113"/>
      <c r="OEV2563" s="113"/>
      <c r="OEW2563" s="113"/>
      <c r="OEX2563" s="113"/>
      <c r="OEY2563" s="113"/>
      <c r="OEZ2563" s="113"/>
      <c r="OFA2563" s="113"/>
      <c r="OFB2563" s="113"/>
      <c r="OFC2563" s="113"/>
      <c r="OFD2563" s="113"/>
      <c r="OFE2563" s="113"/>
      <c r="OFF2563" s="113"/>
      <c r="OFG2563" s="113"/>
      <c r="OFH2563" s="113"/>
      <c r="OFI2563" s="113"/>
      <c r="OFJ2563" s="113"/>
      <c r="OFK2563" s="113"/>
      <c r="OFL2563" s="113"/>
      <c r="OFM2563" s="113"/>
      <c r="OFN2563" s="113"/>
      <c r="OFO2563" s="113"/>
      <c r="OFP2563" s="113"/>
      <c r="OFQ2563" s="113"/>
      <c r="OFR2563" s="113"/>
      <c r="OFS2563" s="113"/>
      <c r="OFT2563" s="113"/>
      <c r="OFU2563" s="113"/>
      <c r="OFV2563" s="113"/>
      <c r="OFW2563" s="113"/>
      <c r="OFX2563" s="113"/>
      <c r="OFY2563" s="113"/>
      <c r="OFZ2563" s="113"/>
      <c r="OGA2563" s="113"/>
      <c r="OGB2563" s="113"/>
      <c r="OGC2563" s="113"/>
      <c r="OGD2563" s="113"/>
      <c r="OGE2563" s="113"/>
      <c r="OGF2563" s="113"/>
      <c r="OGG2563" s="113"/>
      <c r="OGH2563" s="113"/>
      <c r="OGI2563" s="113"/>
      <c r="OGJ2563" s="113"/>
      <c r="OGK2563" s="113"/>
      <c r="OGL2563" s="113"/>
      <c r="OGM2563" s="113"/>
      <c r="OGN2563" s="113"/>
      <c r="OGO2563" s="113"/>
      <c r="OGP2563" s="113"/>
      <c r="OGQ2563" s="113"/>
      <c r="OGR2563" s="113"/>
      <c r="OGS2563" s="113"/>
      <c r="OGT2563" s="113"/>
      <c r="OGU2563" s="113"/>
      <c r="OGV2563" s="113"/>
      <c r="OGW2563" s="113"/>
      <c r="OGX2563" s="113"/>
      <c r="OGY2563" s="113"/>
      <c r="OGZ2563" s="113"/>
      <c r="OHA2563" s="113"/>
      <c r="OHB2563" s="113"/>
      <c r="OHC2563" s="113"/>
      <c r="OHD2563" s="113"/>
      <c r="OHE2563" s="113"/>
      <c r="OHF2563" s="113"/>
      <c r="OHG2563" s="113"/>
      <c r="OHH2563" s="113"/>
      <c r="OHI2563" s="113"/>
      <c r="OHJ2563" s="113"/>
      <c r="OHK2563" s="113"/>
      <c r="OHL2563" s="113"/>
      <c r="OHM2563" s="113"/>
      <c r="OHN2563" s="113"/>
      <c r="OHO2563" s="113"/>
      <c r="OHP2563" s="113"/>
      <c r="OHQ2563" s="113"/>
      <c r="OHR2563" s="113"/>
      <c r="OHS2563" s="113"/>
      <c r="OHT2563" s="113"/>
      <c r="OHU2563" s="113"/>
      <c r="OHV2563" s="113"/>
      <c r="OHW2563" s="113"/>
      <c r="OHX2563" s="113"/>
      <c r="OHY2563" s="113"/>
      <c r="OHZ2563" s="113"/>
      <c r="OIA2563" s="113"/>
      <c r="OIB2563" s="113"/>
      <c r="OIC2563" s="113"/>
      <c r="OID2563" s="113"/>
      <c r="OIE2563" s="113"/>
      <c r="OIF2563" s="113"/>
      <c r="OIG2563" s="113"/>
      <c r="OIH2563" s="113"/>
      <c r="OII2563" s="113"/>
      <c r="OIJ2563" s="113"/>
      <c r="OIK2563" s="113"/>
      <c r="OIL2563" s="113"/>
      <c r="OIM2563" s="113"/>
      <c r="OIN2563" s="113"/>
      <c r="OIO2563" s="113"/>
      <c r="OIP2563" s="113"/>
      <c r="OIQ2563" s="113"/>
      <c r="OIR2563" s="113"/>
      <c r="OIS2563" s="113"/>
      <c r="OIT2563" s="113"/>
      <c r="OIU2563" s="113"/>
      <c r="OIV2563" s="113"/>
      <c r="OIW2563" s="113"/>
      <c r="OIX2563" s="113"/>
      <c r="OIY2563" s="113"/>
      <c r="OIZ2563" s="113"/>
      <c r="OJA2563" s="113"/>
      <c r="OJB2563" s="113"/>
      <c r="OJC2563" s="113"/>
      <c r="OJD2563" s="113"/>
      <c r="OJE2563" s="113"/>
      <c r="OJF2563" s="113"/>
      <c r="OJG2563" s="113"/>
      <c r="OJH2563" s="113"/>
      <c r="OJI2563" s="113"/>
      <c r="OJJ2563" s="113"/>
      <c r="OJK2563" s="113"/>
      <c r="OJL2563" s="113"/>
      <c r="OJM2563" s="113"/>
      <c r="OJN2563" s="113"/>
      <c r="OJO2563" s="113"/>
      <c r="OJP2563" s="113"/>
      <c r="OJQ2563" s="113"/>
      <c r="OJR2563" s="113"/>
      <c r="OJS2563" s="113"/>
      <c r="OJT2563" s="113"/>
      <c r="OJU2563" s="113"/>
      <c r="OJV2563" s="113"/>
      <c r="OJW2563" s="113"/>
      <c r="OJX2563" s="113"/>
      <c r="OJY2563" s="113"/>
      <c r="OJZ2563" s="113"/>
      <c r="OKA2563" s="113"/>
      <c r="OKB2563" s="113"/>
      <c r="OKC2563" s="113"/>
      <c r="OKD2563" s="113"/>
      <c r="OKE2563" s="113"/>
      <c r="OKF2563" s="113"/>
      <c r="OKG2563" s="113"/>
      <c r="OKH2563" s="113"/>
      <c r="OKI2563" s="113"/>
      <c r="OKJ2563" s="113"/>
      <c r="OKK2563" s="113"/>
      <c r="OKL2563" s="113"/>
      <c r="OKM2563" s="113"/>
      <c r="OKN2563" s="113"/>
      <c r="OKO2563" s="113"/>
      <c r="OKP2563" s="113"/>
      <c r="OKQ2563" s="113"/>
      <c r="OKR2563" s="113"/>
      <c r="OKS2563" s="113"/>
      <c r="OKT2563" s="113"/>
      <c r="OKU2563" s="113"/>
      <c r="OKV2563" s="113"/>
      <c r="OKW2563" s="113"/>
      <c r="OKX2563" s="113"/>
      <c r="OKY2563" s="113"/>
      <c r="OKZ2563" s="113"/>
      <c r="OLA2563" s="113"/>
      <c r="OLB2563" s="113"/>
      <c r="OLC2563" s="113"/>
      <c r="OLD2563" s="113"/>
      <c r="OLE2563" s="113"/>
      <c r="OLF2563" s="113"/>
      <c r="OLG2563" s="113"/>
      <c r="OLH2563" s="113"/>
      <c r="OLI2563" s="113"/>
      <c r="OLJ2563" s="113"/>
      <c r="OLK2563" s="113"/>
      <c r="OLL2563" s="113"/>
      <c r="OLM2563" s="113"/>
      <c r="OLN2563" s="113"/>
      <c r="OLO2563" s="113"/>
      <c r="OLP2563" s="113"/>
      <c r="OLQ2563" s="113"/>
      <c r="OLR2563" s="113"/>
      <c r="OLS2563" s="113"/>
      <c r="OLT2563" s="113"/>
      <c r="OLU2563" s="113"/>
      <c r="OLV2563" s="113"/>
      <c r="OLW2563" s="113"/>
      <c r="OLX2563" s="113"/>
      <c r="OLY2563" s="113"/>
      <c r="OLZ2563" s="113"/>
      <c r="OMA2563" s="113"/>
      <c r="OMB2563" s="113"/>
      <c r="OMC2563" s="113"/>
      <c r="OMD2563" s="113"/>
      <c r="OME2563" s="113"/>
      <c r="OMF2563" s="113"/>
      <c r="OMG2563" s="113"/>
      <c r="OMH2563" s="113"/>
      <c r="OMI2563" s="113"/>
      <c r="OMJ2563" s="113"/>
      <c r="OMK2563" s="113"/>
      <c r="OML2563" s="113"/>
      <c r="OMM2563" s="113"/>
      <c r="OMN2563" s="113"/>
      <c r="OMO2563" s="113"/>
      <c r="OMP2563" s="113"/>
      <c r="OMQ2563" s="113"/>
      <c r="OMR2563" s="113"/>
      <c r="OMS2563" s="113"/>
      <c r="OMT2563" s="113"/>
      <c r="OMU2563" s="113"/>
      <c r="OMV2563" s="113"/>
      <c r="OMW2563" s="113"/>
      <c r="OMX2563" s="113"/>
      <c r="OMY2563" s="113"/>
      <c r="OMZ2563" s="113"/>
      <c r="ONA2563" s="113"/>
      <c r="ONB2563" s="113"/>
      <c r="ONC2563" s="113"/>
      <c r="OND2563" s="113"/>
      <c r="ONE2563" s="113"/>
      <c r="ONF2563" s="113"/>
      <c r="ONG2563" s="113"/>
      <c r="ONH2563" s="113"/>
      <c r="ONI2563" s="113"/>
      <c r="ONJ2563" s="113"/>
      <c r="ONK2563" s="113"/>
      <c r="ONL2563" s="113"/>
      <c r="ONM2563" s="113"/>
      <c r="ONN2563" s="113"/>
      <c r="ONO2563" s="113"/>
      <c r="ONP2563" s="113"/>
      <c r="ONQ2563" s="113"/>
      <c r="ONR2563" s="113"/>
      <c r="ONS2563" s="113"/>
      <c r="ONT2563" s="113"/>
      <c r="ONU2563" s="113"/>
      <c r="ONV2563" s="113"/>
      <c r="ONW2563" s="113"/>
      <c r="ONX2563" s="113"/>
      <c r="ONY2563" s="113"/>
      <c r="ONZ2563" s="113"/>
      <c r="OOA2563" s="113"/>
      <c r="OOB2563" s="113"/>
      <c r="OOC2563" s="113"/>
      <c r="OOD2563" s="113"/>
      <c r="OOE2563" s="113"/>
      <c r="OOF2563" s="113"/>
      <c r="OOG2563" s="113"/>
      <c r="OOH2563" s="113"/>
      <c r="OOI2563" s="113"/>
      <c r="OOJ2563" s="113"/>
      <c r="OOK2563" s="113"/>
      <c r="OOL2563" s="113"/>
      <c r="OOM2563" s="113"/>
      <c r="OON2563" s="113"/>
      <c r="OOO2563" s="113"/>
      <c r="OOP2563" s="113"/>
      <c r="OOQ2563" s="113"/>
      <c r="OOR2563" s="113"/>
      <c r="OOS2563" s="113"/>
      <c r="OOT2563" s="113"/>
      <c r="OOU2563" s="113"/>
      <c r="OOV2563" s="113"/>
      <c r="OOW2563" s="113"/>
      <c r="OOX2563" s="113"/>
      <c r="OOY2563" s="113"/>
      <c r="OOZ2563" s="113"/>
      <c r="OPA2563" s="113"/>
      <c r="OPB2563" s="113"/>
      <c r="OPC2563" s="113"/>
      <c r="OPD2563" s="113"/>
      <c r="OPE2563" s="113"/>
      <c r="OPF2563" s="113"/>
      <c r="OPG2563" s="113"/>
      <c r="OPH2563" s="113"/>
      <c r="OPI2563" s="113"/>
      <c r="OPJ2563" s="113"/>
      <c r="OPK2563" s="113"/>
      <c r="OPL2563" s="113"/>
      <c r="OPM2563" s="113"/>
      <c r="OPN2563" s="113"/>
      <c r="OPO2563" s="113"/>
      <c r="OPP2563" s="113"/>
      <c r="OPQ2563" s="113"/>
      <c r="OPR2563" s="113"/>
      <c r="OPS2563" s="113"/>
      <c r="OPT2563" s="113"/>
      <c r="OPU2563" s="113"/>
      <c r="OPV2563" s="113"/>
      <c r="OPW2563" s="113"/>
      <c r="OPX2563" s="113"/>
      <c r="OPY2563" s="113"/>
      <c r="OPZ2563" s="113"/>
      <c r="OQA2563" s="113"/>
      <c r="OQB2563" s="113"/>
      <c r="OQC2563" s="113"/>
      <c r="OQD2563" s="113"/>
      <c r="OQE2563" s="113"/>
      <c r="OQF2563" s="113"/>
      <c r="OQG2563" s="113"/>
      <c r="OQH2563" s="113"/>
      <c r="OQI2563" s="113"/>
      <c r="OQJ2563" s="113"/>
      <c r="OQK2563" s="113"/>
      <c r="OQL2563" s="113"/>
      <c r="OQM2563" s="113"/>
      <c r="OQN2563" s="113"/>
      <c r="OQO2563" s="113"/>
      <c r="OQP2563" s="113"/>
      <c r="OQQ2563" s="113"/>
      <c r="OQR2563" s="113"/>
      <c r="OQS2563" s="113"/>
      <c r="OQT2563" s="113"/>
      <c r="OQU2563" s="113"/>
      <c r="OQV2563" s="113"/>
      <c r="OQW2563" s="113"/>
      <c r="OQX2563" s="113"/>
      <c r="OQY2563" s="113"/>
      <c r="OQZ2563" s="113"/>
      <c r="ORA2563" s="113"/>
      <c r="ORB2563" s="113"/>
      <c r="ORC2563" s="113"/>
      <c r="ORD2563" s="113"/>
      <c r="ORE2563" s="113"/>
      <c r="ORF2563" s="113"/>
      <c r="ORG2563" s="113"/>
      <c r="ORH2563" s="113"/>
      <c r="ORI2563" s="113"/>
      <c r="ORJ2563" s="113"/>
      <c r="ORK2563" s="113"/>
      <c r="ORL2563" s="113"/>
      <c r="ORM2563" s="113"/>
      <c r="ORN2563" s="113"/>
      <c r="ORO2563" s="113"/>
      <c r="ORP2563" s="113"/>
      <c r="ORQ2563" s="113"/>
      <c r="ORR2563" s="113"/>
      <c r="ORS2563" s="113"/>
      <c r="ORT2563" s="113"/>
      <c r="ORU2563" s="113"/>
      <c r="ORV2563" s="113"/>
      <c r="ORW2563" s="113"/>
      <c r="ORX2563" s="113"/>
      <c r="ORY2563" s="113"/>
      <c r="ORZ2563" s="113"/>
      <c r="OSA2563" s="113"/>
      <c r="OSB2563" s="113"/>
      <c r="OSC2563" s="113"/>
      <c r="OSD2563" s="113"/>
      <c r="OSE2563" s="113"/>
      <c r="OSF2563" s="113"/>
      <c r="OSG2563" s="113"/>
      <c r="OSH2563" s="113"/>
      <c r="OSI2563" s="113"/>
      <c r="OSJ2563" s="113"/>
      <c r="OSK2563" s="113"/>
      <c r="OSL2563" s="113"/>
      <c r="OSM2563" s="113"/>
      <c r="OSN2563" s="113"/>
      <c r="OSO2563" s="113"/>
      <c r="OSP2563" s="113"/>
      <c r="OSQ2563" s="113"/>
      <c r="OSR2563" s="113"/>
      <c r="OSS2563" s="113"/>
      <c r="OST2563" s="113"/>
      <c r="OSU2563" s="113"/>
      <c r="OSV2563" s="113"/>
      <c r="OSW2563" s="113"/>
      <c r="OSX2563" s="113"/>
      <c r="OSY2563" s="113"/>
      <c r="OSZ2563" s="113"/>
      <c r="OTA2563" s="113"/>
      <c r="OTB2563" s="113"/>
      <c r="OTC2563" s="113"/>
      <c r="OTD2563" s="113"/>
      <c r="OTE2563" s="113"/>
      <c r="OTF2563" s="113"/>
      <c r="OTG2563" s="113"/>
      <c r="OTH2563" s="113"/>
      <c r="OTI2563" s="113"/>
      <c r="OTJ2563" s="113"/>
      <c r="OTK2563" s="113"/>
      <c r="OTL2563" s="113"/>
      <c r="OTM2563" s="113"/>
      <c r="OTN2563" s="113"/>
      <c r="OTO2563" s="113"/>
      <c r="OTP2563" s="113"/>
      <c r="OTQ2563" s="113"/>
      <c r="OTR2563" s="113"/>
      <c r="OTS2563" s="113"/>
      <c r="OTT2563" s="113"/>
      <c r="OTU2563" s="113"/>
      <c r="OTV2563" s="113"/>
      <c r="OTW2563" s="113"/>
      <c r="OTX2563" s="113"/>
      <c r="OTY2563" s="113"/>
      <c r="OTZ2563" s="113"/>
      <c r="OUA2563" s="113"/>
      <c r="OUB2563" s="113"/>
      <c r="OUC2563" s="113"/>
      <c r="OUD2563" s="113"/>
      <c r="OUE2563" s="113"/>
      <c r="OUF2563" s="113"/>
      <c r="OUG2563" s="113"/>
      <c r="OUH2563" s="113"/>
      <c r="OUI2563" s="113"/>
      <c r="OUJ2563" s="113"/>
      <c r="OUK2563" s="113"/>
      <c r="OUL2563" s="113"/>
      <c r="OUM2563" s="113"/>
      <c r="OUN2563" s="113"/>
      <c r="OUO2563" s="113"/>
      <c r="OUP2563" s="113"/>
      <c r="OUQ2563" s="113"/>
      <c r="OUR2563" s="113"/>
      <c r="OUS2563" s="113"/>
      <c r="OUT2563" s="113"/>
      <c r="OUU2563" s="113"/>
      <c r="OUV2563" s="113"/>
      <c r="OUW2563" s="113"/>
      <c r="OUX2563" s="113"/>
      <c r="OUY2563" s="113"/>
      <c r="OUZ2563" s="113"/>
      <c r="OVA2563" s="113"/>
      <c r="OVB2563" s="113"/>
      <c r="OVC2563" s="113"/>
      <c r="OVD2563" s="113"/>
      <c r="OVE2563" s="113"/>
      <c r="OVF2563" s="113"/>
      <c r="OVG2563" s="113"/>
      <c r="OVH2563" s="113"/>
      <c r="OVI2563" s="113"/>
      <c r="OVJ2563" s="113"/>
      <c r="OVK2563" s="113"/>
      <c r="OVL2563" s="113"/>
      <c r="OVM2563" s="113"/>
      <c r="OVN2563" s="113"/>
      <c r="OVO2563" s="113"/>
      <c r="OVP2563" s="113"/>
      <c r="OVQ2563" s="113"/>
      <c r="OVR2563" s="113"/>
      <c r="OVS2563" s="113"/>
      <c r="OVT2563" s="113"/>
      <c r="OVU2563" s="113"/>
      <c r="OVV2563" s="113"/>
      <c r="OVW2563" s="113"/>
      <c r="OVX2563" s="113"/>
      <c r="OVY2563" s="113"/>
      <c r="OVZ2563" s="113"/>
      <c r="OWA2563" s="113"/>
      <c r="OWB2563" s="113"/>
      <c r="OWC2563" s="113"/>
      <c r="OWD2563" s="113"/>
      <c r="OWE2563" s="113"/>
      <c r="OWF2563" s="113"/>
      <c r="OWG2563" s="113"/>
      <c r="OWH2563" s="113"/>
      <c r="OWI2563" s="113"/>
      <c r="OWJ2563" s="113"/>
      <c r="OWK2563" s="113"/>
      <c r="OWL2563" s="113"/>
      <c r="OWM2563" s="113"/>
      <c r="OWN2563" s="113"/>
      <c r="OWO2563" s="113"/>
      <c r="OWP2563" s="113"/>
      <c r="OWQ2563" s="113"/>
      <c r="OWR2563" s="113"/>
      <c r="OWS2563" s="113"/>
      <c r="OWT2563" s="113"/>
      <c r="OWU2563" s="113"/>
      <c r="OWV2563" s="113"/>
      <c r="OWW2563" s="113"/>
      <c r="OWX2563" s="113"/>
      <c r="OWY2563" s="113"/>
      <c r="OWZ2563" s="113"/>
      <c r="OXA2563" s="113"/>
      <c r="OXB2563" s="113"/>
      <c r="OXC2563" s="113"/>
      <c r="OXD2563" s="113"/>
      <c r="OXE2563" s="113"/>
      <c r="OXF2563" s="113"/>
      <c r="OXG2563" s="113"/>
      <c r="OXH2563" s="113"/>
      <c r="OXI2563" s="113"/>
      <c r="OXJ2563" s="113"/>
      <c r="OXK2563" s="113"/>
      <c r="OXL2563" s="113"/>
      <c r="OXM2563" s="113"/>
      <c r="OXN2563" s="113"/>
      <c r="OXO2563" s="113"/>
      <c r="OXP2563" s="113"/>
      <c r="OXQ2563" s="113"/>
      <c r="OXR2563" s="113"/>
      <c r="OXS2563" s="113"/>
      <c r="OXT2563" s="113"/>
      <c r="OXU2563" s="113"/>
      <c r="OXV2563" s="113"/>
      <c r="OXW2563" s="113"/>
      <c r="OXX2563" s="113"/>
      <c r="OXY2563" s="113"/>
      <c r="OXZ2563" s="113"/>
      <c r="OYA2563" s="113"/>
      <c r="OYB2563" s="113"/>
      <c r="OYC2563" s="113"/>
      <c r="OYD2563" s="113"/>
      <c r="OYE2563" s="113"/>
      <c r="OYF2563" s="113"/>
      <c r="OYG2563" s="113"/>
      <c r="OYH2563" s="113"/>
      <c r="OYI2563" s="113"/>
      <c r="OYJ2563" s="113"/>
      <c r="OYK2563" s="113"/>
      <c r="OYL2563" s="113"/>
      <c r="OYM2563" s="113"/>
      <c r="OYN2563" s="113"/>
      <c r="OYO2563" s="113"/>
      <c r="OYP2563" s="113"/>
      <c r="OYQ2563" s="113"/>
      <c r="OYR2563" s="113"/>
      <c r="OYS2563" s="113"/>
      <c r="OYT2563" s="113"/>
      <c r="OYU2563" s="113"/>
      <c r="OYV2563" s="113"/>
      <c r="OYW2563" s="113"/>
      <c r="OYX2563" s="113"/>
      <c r="OYY2563" s="113"/>
      <c r="OYZ2563" s="113"/>
      <c r="OZA2563" s="113"/>
      <c r="OZB2563" s="113"/>
      <c r="OZC2563" s="113"/>
      <c r="OZD2563" s="113"/>
      <c r="OZE2563" s="113"/>
      <c r="OZF2563" s="113"/>
      <c r="OZG2563" s="113"/>
      <c r="OZH2563" s="113"/>
      <c r="OZI2563" s="113"/>
      <c r="OZJ2563" s="113"/>
      <c r="OZK2563" s="113"/>
      <c r="OZL2563" s="113"/>
      <c r="OZM2563" s="113"/>
      <c r="OZN2563" s="113"/>
      <c r="OZO2563" s="113"/>
      <c r="OZP2563" s="113"/>
      <c r="OZQ2563" s="113"/>
      <c r="OZR2563" s="113"/>
      <c r="OZS2563" s="113"/>
      <c r="OZT2563" s="113"/>
      <c r="OZU2563" s="113"/>
      <c r="OZV2563" s="113"/>
      <c r="OZW2563" s="113"/>
      <c r="OZX2563" s="113"/>
      <c r="OZY2563" s="113"/>
      <c r="OZZ2563" s="113"/>
      <c r="PAA2563" s="113"/>
      <c r="PAB2563" s="113"/>
      <c r="PAC2563" s="113"/>
      <c r="PAD2563" s="113"/>
      <c r="PAE2563" s="113"/>
      <c r="PAF2563" s="113"/>
      <c r="PAG2563" s="113"/>
      <c r="PAH2563" s="113"/>
      <c r="PAI2563" s="113"/>
      <c r="PAJ2563" s="113"/>
      <c r="PAK2563" s="113"/>
      <c r="PAL2563" s="113"/>
      <c r="PAM2563" s="113"/>
      <c r="PAN2563" s="113"/>
      <c r="PAO2563" s="113"/>
      <c r="PAP2563" s="113"/>
      <c r="PAQ2563" s="113"/>
      <c r="PAR2563" s="113"/>
      <c r="PAS2563" s="113"/>
      <c r="PAT2563" s="113"/>
      <c r="PAU2563" s="113"/>
      <c r="PAV2563" s="113"/>
      <c r="PAW2563" s="113"/>
      <c r="PAX2563" s="113"/>
      <c r="PAY2563" s="113"/>
      <c r="PAZ2563" s="113"/>
      <c r="PBA2563" s="113"/>
      <c r="PBB2563" s="113"/>
      <c r="PBC2563" s="113"/>
      <c r="PBD2563" s="113"/>
      <c r="PBE2563" s="113"/>
      <c r="PBF2563" s="113"/>
      <c r="PBG2563" s="113"/>
      <c r="PBH2563" s="113"/>
      <c r="PBI2563" s="113"/>
      <c r="PBJ2563" s="113"/>
      <c r="PBK2563" s="113"/>
      <c r="PBL2563" s="113"/>
      <c r="PBM2563" s="113"/>
      <c r="PBN2563" s="113"/>
      <c r="PBO2563" s="113"/>
      <c r="PBP2563" s="113"/>
      <c r="PBQ2563" s="113"/>
      <c r="PBR2563" s="113"/>
      <c r="PBS2563" s="113"/>
      <c r="PBT2563" s="113"/>
      <c r="PBU2563" s="113"/>
      <c r="PBV2563" s="113"/>
      <c r="PBW2563" s="113"/>
      <c r="PBX2563" s="113"/>
      <c r="PBY2563" s="113"/>
      <c r="PBZ2563" s="113"/>
      <c r="PCA2563" s="113"/>
      <c r="PCB2563" s="113"/>
      <c r="PCC2563" s="113"/>
      <c r="PCD2563" s="113"/>
      <c r="PCE2563" s="113"/>
      <c r="PCF2563" s="113"/>
      <c r="PCG2563" s="113"/>
      <c r="PCH2563" s="113"/>
      <c r="PCI2563" s="113"/>
      <c r="PCJ2563" s="113"/>
      <c r="PCK2563" s="113"/>
      <c r="PCL2563" s="113"/>
      <c r="PCM2563" s="113"/>
      <c r="PCN2563" s="113"/>
      <c r="PCO2563" s="113"/>
      <c r="PCP2563" s="113"/>
      <c r="PCQ2563" s="113"/>
      <c r="PCR2563" s="113"/>
      <c r="PCS2563" s="113"/>
      <c r="PCT2563" s="113"/>
      <c r="PCU2563" s="113"/>
      <c r="PCV2563" s="113"/>
      <c r="PCW2563" s="113"/>
      <c r="PCX2563" s="113"/>
      <c r="PCY2563" s="113"/>
      <c r="PCZ2563" s="113"/>
      <c r="PDA2563" s="113"/>
      <c r="PDB2563" s="113"/>
      <c r="PDC2563" s="113"/>
      <c r="PDD2563" s="113"/>
      <c r="PDE2563" s="113"/>
      <c r="PDF2563" s="113"/>
      <c r="PDG2563" s="113"/>
      <c r="PDH2563" s="113"/>
      <c r="PDI2563" s="113"/>
      <c r="PDJ2563" s="113"/>
      <c r="PDK2563" s="113"/>
      <c r="PDL2563" s="113"/>
      <c r="PDM2563" s="113"/>
      <c r="PDN2563" s="113"/>
      <c r="PDO2563" s="113"/>
      <c r="PDP2563" s="113"/>
      <c r="PDQ2563" s="113"/>
      <c r="PDR2563" s="113"/>
      <c r="PDS2563" s="113"/>
      <c r="PDT2563" s="113"/>
      <c r="PDU2563" s="113"/>
      <c r="PDV2563" s="113"/>
      <c r="PDW2563" s="113"/>
      <c r="PDX2563" s="113"/>
      <c r="PDY2563" s="113"/>
      <c r="PDZ2563" s="113"/>
      <c r="PEA2563" s="113"/>
      <c r="PEB2563" s="113"/>
      <c r="PEC2563" s="113"/>
      <c r="PED2563" s="113"/>
      <c r="PEE2563" s="113"/>
      <c r="PEF2563" s="113"/>
      <c r="PEG2563" s="113"/>
      <c r="PEH2563" s="113"/>
      <c r="PEI2563" s="113"/>
      <c r="PEJ2563" s="113"/>
      <c r="PEK2563" s="113"/>
      <c r="PEL2563" s="113"/>
      <c r="PEM2563" s="113"/>
      <c r="PEN2563" s="113"/>
      <c r="PEO2563" s="113"/>
      <c r="PEP2563" s="113"/>
      <c r="PEQ2563" s="113"/>
      <c r="PER2563" s="113"/>
      <c r="PES2563" s="113"/>
      <c r="PET2563" s="113"/>
      <c r="PEU2563" s="113"/>
      <c r="PEV2563" s="113"/>
      <c r="PEW2563" s="113"/>
      <c r="PEX2563" s="113"/>
      <c r="PEY2563" s="113"/>
      <c r="PEZ2563" s="113"/>
      <c r="PFA2563" s="113"/>
      <c r="PFB2563" s="113"/>
      <c r="PFC2563" s="113"/>
      <c r="PFD2563" s="113"/>
      <c r="PFE2563" s="113"/>
      <c r="PFF2563" s="113"/>
      <c r="PFG2563" s="113"/>
      <c r="PFH2563" s="113"/>
      <c r="PFI2563" s="113"/>
      <c r="PFJ2563" s="113"/>
      <c r="PFK2563" s="113"/>
      <c r="PFL2563" s="113"/>
      <c r="PFM2563" s="113"/>
      <c r="PFN2563" s="113"/>
      <c r="PFO2563" s="113"/>
      <c r="PFP2563" s="113"/>
      <c r="PFQ2563" s="113"/>
      <c r="PFR2563" s="113"/>
      <c r="PFS2563" s="113"/>
      <c r="PFT2563" s="113"/>
      <c r="PFU2563" s="113"/>
      <c r="PFV2563" s="113"/>
      <c r="PFW2563" s="113"/>
      <c r="PFX2563" s="113"/>
      <c r="PFY2563" s="113"/>
      <c r="PFZ2563" s="113"/>
      <c r="PGA2563" s="113"/>
      <c r="PGB2563" s="113"/>
      <c r="PGC2563" s="113"/>
      <c r="PGD2563" s="113"/>
      <c r="PGE2563" s="113"/>
      <c r="PGF2563" s="113"/>
      <c r="PGG2563" s="113"/>
      <c r="PGH2563" s="113"/>
      <c r="PGI2563" s="113"/>
      <c r="PGJ2563" s="113"/>
      <c r="PGK2563" s="113"/>
      <c r="PGL2563" s="113"/>
      <c r="PGM2563" s="113"/>
      <c r="PGN2563" s="113"/>
      <c r="PGO2563" s="113"/>
      <c r="PGP2563" s="113"/>
      <c r="PGQ2563" s="113"/>
      <c r="PGR2563" s="113"/>
      <c r="PGS2563" s="113"/>
      <c r="PGT2563" s="113"/>
      <c r="PGU2563" s="113"/>
      <c r="PGV2563" s="113"/>
      <c r="PGW2563" s="113"/>
      <c r="PGX2563" s="113"/>
      <c r="PGY2563" s="113"/>
      <c r="PGZ2563" s="113"/>
      <c r="PHA2563" s="113"/>
      <c r="PHB2563" s="113"/>
      <c r="PHC2563" s="113"/>
      <c r="PHD2563" s="113"/>
      <c r="PHE2563" s="113"/>
      <c r="PHF2563" s="113"/>
      <c r="PHG2563" s="113"/>
      <c r="PHH2563" s="113"/>
      <c r="PHI2563" s="113"/>
      <c r="PHJ2563" s="113"/>
      <c r="PHK2563" s="113"/>
      <c r="PHL2563" s="113"/>
      <c r="PHM2563" s="113"/>
      <c r="PHN2563" s="113"/>
      <c r="PHO2563" s="113"/>
      <c r="PHP2563" s="113"/>
      <c r="PHQ2563" s="113"/>
      <c r="PHR2563" s="113"/>
      <c r="PHS2563" s="113"/>
      <c r="PHT2563" s="113"/>
      <c r="PHU2563" s="113"/>
      <c r="PHV2563" s="113"/>
      <c r="PHW2563" s="113"/>
      <c r="PHX2563" s="113"/>
      <c r="PHY2563" s="113"/>
      <c r="PHZ2563" s="113"/>
      <c r="PIA2563" s="113"/>
      <c r="PIB2563" s="113"/>
      <c r="PIC2563" s="113"/>
      <c r="PID2563" s="113"/>
      <c r="PIE2563" s="113"/>
      <c r="PIF2563" s="113"/>
      <c r="PIG2563" s="113"/>
      <c r="PIH2563" s="113"/>
      <c r="PII2563" s="113"/>
      <c r="PIJ2563" s="113"/>
      <c r="PIK2563" s="113"/>
      <c r="PIL2563" s="113"/>
      <c r="PIM2563" s="113"/>
      <c r="PIN2563" s="113"/>
      <c r="PIO2563" s="113"/>
      <c r="PIP2563" s="113"/>
      <c r="PIQ2563" s="113"/>
      <c r="PIR2563" s="113"/>
      <c r="PIS2563" s="113"/>
      <c r="PIT2563" s="113"/>
      <c r="PIU2563" s="113"/>
      <c r="PIV2563" s="113"/>
      <c r="PIW2563" s="113"/>
      <c r="PIX2563" s="113"/>
      <c r="PIY2563" s="113"/>
      <c r="PIZ2563" s="113"/>
      <c r="PJA2563" s="113"/>
      <c r="PJB2563" s="113"/>
      <c r="PJC2563" s="113"/>
      <c r="PJD2563" s="113"/>
      <c r="PJE2563" s="113"/>
      <c r="PJF2563" s="113"/>
      <c r="PJG2563" s="113"/>
      <c r="PJH2563" s="113"/>
      <c r="PJI2563" s="113"/>
      <c r="PJJ2563" s="113"/>
      <c r="PJK2563" s="113"/>
      <c r="PJL2563" s="113"/>
      <c r="PJM2563" s="113"/>
      <c r="PJN2563" s="113"/>
      <c r="PJO2563" s="113"/>
      <c r="PJP2563" s="113"/>
      <c r="PJQ2563" s="113"/>
      <c r="PJR2563" s="113"/>
      <c r="PJS2563" s="113"/>
      <c r="PJT2563" s="113"/>
      <c r="PJU2563" s="113"/>
      <c r="PJV2563" s="113"/>
      <c r="PJW2563" s="113"/>
      <c r="PJX2563" s="113"/>
      <c r="PJY2563" s="113"/>
      <c r="PJZ2563" s="113"/>
      <c r="PKA2563" s="113"/>
      <c r="PKB2563" s="113"/>
      <c r="PKC2563" s="113"/>
      <c r="PKD2563" s="113"/>
      <c r="PKE2563" s="113"/>
      <c r="PKF2563" s="113"/>
      <c r="PKG2563" s="113"/>
      <c r="PKH2563" s="113"/>
      <c r="PKI2563" s="113"/>
      <c r="PKJ2563" s="113"/>
      <c r="PKK2563" s="113"/>
      <c r="PKL2563" s="113"/>
      <c r="PKM2563" s="113"/>
      <c r="PKN2563" s="113"/>
      <c r="PKO2563" s="113"/>
      <c r="PKP2563" s="113"/>
      <c r="PKQ2563" s="113"/>
      <c r="PKR2563" s="113"/>
      <c r="PKS2563" s="113"/>
      <c r="PKT2563" s="113"/>
      <c r="PKU2563" s="113"/>
      <c r="PKV2563" s="113"/>
      <c r="PKW2563" s="113"/>
      <c r="PKX2563" s="113"/>
      <c r="PKY2563" s="113"/>
      <c r="PKZ2563" s="113"/>
      <c r="PLA2563" s="113"/>
      <c r="PLB2563" s="113"/>
      <c r="PLC2563" s="113"/>
      <c r="PLD2563" s="113"/>
      <c r="PLE2563" s="113"/>
      <c r="PLF2563" s="113"/>
      <c r="PLG2563" s="113"/>
      <c r="PLH2563" s="113"/>
      <c r="PLI2563" s="113"/>
      <c r="PLJ2563" s="113"/>
      <c r="PLK2563" s="113"/>
      <c r="PLL2563" s="113"/>
      <c r="PLM2563" s="113"/>
      <c r="PLN2563" s="113"/>
      <c r="PLO2563" s="113"/>
      <c r="PLP2563" s="113"/>
      <c r="PLQ2563" s="113"/>
      <c r="PLR2563" s="113"/>
      <c r="PLS2563" s="113"/>
      <c r="PLT2563" s="113"/>
      <c r="PLU2563" s="113"/>
      <c r="PLV2563" s="113"/>
      <c r="PLW2563" s="113"/>
      <c r="PLX2563" s="113"/>
      <c r="PLY2563" s="113"/>
      <c r="PLZ2563" s="113"/>
      <c r="PMA2563" s="113"/>
      <c r="PMB2563" s="113"/>
      <c r="PMC2563" s="113"/>
      <c r="PMD2563" s="113"/>
      <c r="PME2563" s="113"/>
      <c r="PMF2563" s="113"/>
      <c r="PMG2563" s="113"/>
      <c r="PMH2563" s="113"/>
      <c r="PMI2563" s="113"/>
      <c r="PMJ2563" s="113"/>
      <c r="PMK2563" s="113"/>
      <c r="PML2563" s="113"/>
      <c r="PMM2563" s="113"/>
      <c r="PMN2563" s="113"/>
      <c r="PMO2563" s="113"/>
      <c r="PMP2563" s="113"/>
      <c r="PMQ2563" s="113"/>
      <c r="PMR2563" s="113"/>
      <c r="PMS2563" s="113"/>
      <c r="PMT2563" s="113"/>
      <c r="PMU2563" s="113"/>
      <c r="PMV2563" s="113"/>
      <c r="PMW2563" s="113"/>
      <c r="PMX2563" s="113"/>
      <c r="PMY2563" s="113"/>
      <c r="PMZ2563" s="113"/>
      <c r="PNA2563" s="113"/>
      <c r="PNB2563" s="113"/>
      <c r="PNC2563" s="113"/>
      <c r="PND2563" s="113"/>
      <c r="PNE2563" s="113"/>
      <c r="PNF2563" s="113"/>
      <c r="PNG2563" s="113"/>
      <c r="PNH2563" s="113"/>
      <c r="PNI2563" s="113"/>
      <c r="PNJ2563" s="113"/>
      <c r="PNK2563" s="113"/>
      <c r="PNL2563" s="113"/>
      <c r="PNM2563" s="113"/>
      <c r="PNN2563" s="113"/>
      <c r="PNO2563" s="113"/>
      <c r="PNP2563" s="113"/>
      <c r="PNQ2563" s="113"/>
      <c r="PNR2563" s="113"/>
      <c r="PNS2563" s="113"/>
      <c r="PNT2563" s="113"/>
      <c r="PNU2563" s="113"/>
      <c r="PNV2563" s="113"/>
      <c r="PNW2563" s="113"/>
      <c r="PNX2563" s="113"/>
      <c r="PNY2563" s="113"/>
      <c r="PNZ2563" s="113"/>
      <c r="POA2563" s="113"/>
      <c r="POB2563" s="113"/>
      <c r="POC2563" s="113"/>
      <c r="POD2563" s="113"/>
      <c r="POE2563" s="113"/>
      <c r="POF2563" s="113"/>
      <c r="POG2563" s="113"/>
      <c r="POH2563" s="113"/>
      <c r="POI2563" s="113"/>
      <c r="POJ2563" s="113"/>
      <c r="POK2563" s="113"/>
      <c r="POL2563" s="113"/>
      <c r="POM2563" s="113"/>
      <c r="PON2563" s="113"/>
      <c r="POO2563" s="113"/>
      <c r="POP2563" s="113"/>
      <c r="POQ2563" s="113"/>
      <c r="POR2563" s="113"/>
      <c r="POS2563" s="113"/>
      <c r="POT2563" s="113"/>
      <c r="POU2563" s="113"/>
      <c r="POV2563" s="113"/>
      <c r="POW2563" s="113"/>
      <c r="POX2563" s="113"/>
      <c r="POY2563" s="113"/>
      <c r="POZ2563" s="113"/>
      <c r="PPA2563" s="113"/>
      <c r="PPB2563" s="113"/>
      <c r="PPC2563" s="113"/>
      <c r="PPD2563" s="113"/>
      <c r="PPE2563" s="113"/>
      <c r="PPF2563" s="113"/>
      <c r="PPG2563" s="113"/>
      <c r="PPH2563" s="113"/>
      <c r="PPI2563" s="113"/>
      <c r="PPJ2563" s="113"/>
      <c r="PPK2563" s="113"/>
      <c r="PPL2563" s="113"/>
      <c r="PPM2563" s="113"/>
      <c r="PPN2563" s="113"/>
      <c r="PPO2563" s="113"/>
      <c r="PPP2563" s="113"/>
      <c r="PPQ2563" s="113"/>
      <c r="PPR2563" s="113"/>
      <c r="PPS2563" s="113"/>
      <c r="PPT2563" s="113"/>
      <c r="PPU2563" s="113"/>
      <c r="PPV2563" s="113"/>
      <c r="PPW2563" s="113"/>
      <c r="PPX2563" s="113"/>
      <c r="PPY2563" s="113"/>
      <c r="PPZ2563" s="113"/>
      <c r="PQA2563" s="113"/>
      <c r="PQB2563" s="113"/>
      <c r="PQC2563" s="113"/>
      <c r="PQD2563" s="113"/>
      <c r="PQE2563" s="113"/>
      <c r="PQF2563" s="113"/>
      <c r="PQG2563" s="113"/>
      <c r="PQH2563" s="113"/>
      <c r="PQI2563" s="113"/>
      <c r="PQJ2563" s="113"/>
      <c r="PQK2563" s="113"/>
      <c r="PQL2563" s="113"/>
      <c r="PQM2563" s="113"/>
      <c r="PQN2563" s="113"/>
      <c r="PQO2563" s="113"/>
      <c r="PQP2563" s="113"/>
      <c r="PQQ2563" s="113"/>
      <c r="PQR2563" s="113"/>
      <c r="PQS2563" s="113"/>
      <c r="PQT2563" s="113"/>
      <c r="PQU2563" s="113"/>
      <c r="PQV2563" s="113"/>
      <c r="PQW2563" s="113"/>
      <c r="PQX2563" s="113"/>
      <c r="PQY2563" s="113"/>
      <c r="PQZ2563" s="113"/>
      <c r="PRA2563" s="113"/>
      <c r="PRB2563" s="113"/>
      <c r="PRC2563" s="113"/>
      <c r="PRD2563" s="113"/>
      <c r="PRE2563" s="113"/>
      <c r="PRF2563" s="113"/>
      <c r="PRG2563" s="113"/>
      <c r="PRH2563" s="113"/>
      <c r="PRI2563" s="113"/>
      <c r="PRJ2563" s="113"/>
      <c r="PRK2563" s="113"/>
      <c r="PRL2563" s="113"/>
      <c r="PRM2563" s="113"/>
      <c r="PRN2563" s="113"/>
      <c r="PRO2563" s="113"/>
      <c r="PRP2563" s="113"/>
      <c r="PRQ2563" s="113"/>
      <c r="PRR2563" s="113"/>
      <c r="PRS2563" s="113"/>
      <c r="PRT2563" s="113"/>
      <c r="PRU2563" s="113"/>
      <c r="PRV2563" s="113"/>
      <c r="PRW2563" s="113"/>
      <c r="PRX2563" s="113"/>
      <c r="PRY2563" s="113"/>
      <c r="PRZ2563" s="113"/>
      <c r="PSA2563" s="113"/>
      <c r="PSB2563" s="113"/>
      <c r="PSC2563" s="113"/>
      <c r="PSD2563" s="113"/>
      <c r="PSE2563" s="113"/>
      <c r="PSF2563" s="113"/>
      <c r="PSG2563" s="113"/>
      <c r="PSH2563" s="113"/>
      <c r="PSI2563" s="113"/>
      <c r="PSJ2563" s="113"/>
      <c r="PSK2563" s="113"/>
      <c r="PSL2563" s="113"/>
      <c r="PSM2563" s="113"/>
      <c r="PSN2563" s="113"/>
      <c r="PSO2563" s="113"/>
      <c r="PSP2563" s="113"/>
      <c r="PSQ2563" s="113"/>
      <c r="PSR2563" s="113"/>
      <c r="PSS2563" s="113"/>
      <c r="PST2563" s="113"/>
      <c r="PSU2563" s="113"/>
      <c r="PSV2563" s="113"/>
      <c r="PSW2563" s="113"/>
      <c r="PSX2563" s="113"/>
      <c r="PSY2563" s="113"/>
      <c r="PSZ2563" s="113"/>
      <c r="PTA2563" s="113"/>
      <c r="PTB2563" s="113"/>
      <c r="PTC2563" s="113"/>
      <c r="PTD2563" s="113"/>
      <c r="PTE2563" s="113"/>
      <c r="PTF2563" s="113"/>
      <c r="PTG2563" s="113"/>
      <c r="PTH2563" s="113"/>
      <c r="PTI2563" s="113"/>
      <c r="PTJ2563" s="113"/>
      <c r="PTK2563" s="113"/>
      <c r="PTL2563" s="113"/>
      <c r="PTM2563" s="113"/>
      <c r="PTN2563" s="113"/>
      <c r="PTO2563" s="113"/>
      <c r="PTP2563" s="113"/>
      <c r="PTQ2563" s="113"/>
      <c r="PTR2563" s="113"/>
      <c r="PTS2563" s="113"/>
      <c r="PTT2563" s="113"/>
      <c r="PTU2563" s="113"/>
      <c r="PTV2563" s="113"/>
      <c r="PTW2563" s="113"/>
      <c r="PTX2563" s="113"/>
      <c r="PTY2563" s="113"/>
      <c r="PTZ2563" s="113"/>
      <c r="PUA2563" s="113"/>
      <c r="PUB2563" s="113"/>
      <c r="PUC2563" s="113"/>
      <c r="PUD2563" s="113"/>
      <c r="PUE2563" s="113"/>
      <c r="PUF2563" s="113"/>
      <c r="PUG2563" s="113"/>
      <c r="PUH2563" s="113"/>
      <c r="PUI2563" s="113"/>
      <c r="PUJ2563" s="113"/>
      <c r="PUK2563" s="113"/>
      <c r="PUL2563" s="113"/>
      <c r="PUM2563" s="113"/>
      <c r="PUN2563" s="113"/>
      <c r="PUO2563" s="113"/>
      <c r="PUP2563" s="113"/>
      <c r="PUQ2563" s="113"/>
      <c r="PUR2563" s="113"/>
      <c r="PUS2563" s="113"/>
      <c r="PUT2563" s="113"/>
      <c r="PUU2563" s="113"/>
      <c r="PUV2563" s="113"/>
      <c r="PUW2563" s="113"/>
      <c r="PUX2563" s="113"/>
      <c r="PUY2563" s="113"/>
      <c r="PUZ2563" s="113"/>
      <c r="PVA2563" s="113"/>
      <c r="PVB2563" s="113"/>
      <c r="PVC2563" s="113"/>
      <c r="PVD2563" s="113"/>
      <c r="PVE2563" s="113"/>
      <c r="PVF2563" s="113"/>
      <c r="PVG2563" s="113"/>
      <c r="PVH2563" s="113"/>
      <c r="PVI2563" s="113"/>
      <c r="PVJ2563" s="113"/>
      <c r="PVK2563" s="113"/>
      <c r="PVL2563" s="113"/>
      <c r="PVM2563" s="113"/>
      <c r="PVN2563" s="113"/>
      <c r="PVO2563" s="113"/>
      <c r="PVP2563" s="113"/>
      <c r="PVQ2563" s="113"/>
      <c r="PVR2563" s="113"/>
      <c r="PVS2563" s="113"/>
      <c r="PVT2563" s="113"/>
      <c r="PVU2563" s="113"/>
      <c r="PVV2563" s="113"/>
      <c r="PVW2563" s="113"/>
      <c r="PVX2563" s="113"/>
      <c r="PVY2563" s="113"/>
      <c r="PVZ2563" s="113"/>
      <c r="PWA2563" s="113"/>
      <c r="PWB2563" s="113"/>
      <c r="PWC2563" s="113"/>
      <c r="PWD2563" s="113"/>
      <c r="PWE2563" s="113"/>
      <c r="PWF2563" s="113"/>
      <c r="PWG2563" s="113"/>
      <c r="PWH2563" s="113"/>
      <c r="PWI2563" s="113"/>
      <c r="PWJ2563" s="113"/>
      <c r="PWK2563" s="113"/>
      <c r="PWL2563" s="113"/>
      <c r="PWM2563" s="113"/>
      <c r="PWN2563" s="113"/>
      <c r="PWO2563" s="113"/>
      <c r="PWP2563" s="113"/>
      <c r="PWQ2563" s="113"/>
      <c r="PWR2563" s="113"/>
      <c r="PWS2563" s="113"/>
      <c r="PWT2563" s="113"/>
      <c r="PWU2563" s="113"/>
      <c r="PWV2563" s="113"/>
      <c r="PWW2563" s="113"/>
      <c r="PWX2563" s="113"/>
      <c r="PWY2563" s="113"/>
      <c r="PWZ2563" s="113"/>
      <c r="PXA2563" s="113"/>
      <c r="PXB2563" s="113"/>
      <c r="PXC2563" s="113"/>
      <c r="PXD2563" s="113"/>
      <c r="PXE2563" s="113"/>
      <c r="PXF2563" s="113"/>
      <c r="PXG2563" s="113"/>
      <c r="PXH2563" s="113"/>
      <c r="PXI2563" s="113"/>
      <c r="PXJ2563" s="113"/>
      <c r="PXK2563" s="113"/>
      <c r="PXL2563" s="113"/>
      <c r="PXM2563" s="113"/>
      <c r="PXN2563" s="113"/>
      <c r="PXO2563" s="113"/>
      <c r="PXP2563" s="113"/>
      <c r="PXQ2563" s="113"/>
      <c r="PXR2563" s="113"/>
      <c r="PXS2563" s="113"/>
      <c r="PXT2563" s="113"/>
      <c r="PXU2563" s="113"/>
      <c r="PXV2563" s="113"/>
      <c r="PXW2563" s="113"/>
      <c r="PXX2563" s="113"/>
      <c r="PXY2563" s="113"/>
      <c r="PXZ2563" s="113"/>
      <c r="PYA2563" s="113"/>
      <c r="PYB2563" s="113"/>
      <c r="PYC2563" s="113"/>
      <c r="PYD2563" s="113"/>
      <c r="PYE2563" s="113"/>
      <c r="PYF2563" s="113"/>
      <c r="PYG2563" s="113"/>
      <c r="PYH2563" s="113"/>
      <c r="PYI2563" s="113"/>
      <c r="PYJ2563" s="113"/>
      <c r="PYK2563" s="113"/>
      <c r="PYL2563" s="113"/>
      <c r="PYM2563" s="113"/>
      <c r="PYN2563" s="113"/>
      <c r="PYO2563" s="113"/>
      <c r="PYP2563" s="113"/>
      <c r="PYQ2563" s="113"/>
      <c r="PYR2563" s="113"/>
      <c r="PYS2563" s="113"/>
      <c r="PYT2563" s="113"/>
      <c r="PYU2563" s="113"/>
      <c r="PYV2563" s="113"/>
      <c r="PYW2563" s="113"/>
      <c r="PYX2563" s="113"/>
      <c r="PYY2563" s="113"/>
      <c r="PYZ2563" s="113"/>
      <c r="PZA2563" s="113"/>
      <c r="PZB2563" s="113"/>
      <c r="PZC2563" s="113"/>
      <c r="PZD2563" s="113"/>
      <c r="PZE2563" s="113"/>
      <c r="PZF2563" s="113"/>
      <c r="PZG2563" s="113"/>
      <c r="PZH2563" s="113"/>
      <c r="PZI2563" s="113"/>
      <c r="PZJ2563" s="113"/>
      <c r="PZK2563" s="113"/>
      <c r="PZL2563" s="113"/>
      <c r="PZM2563" s="113"/>
      <c r="PZN2563" s="113"/>
      <c r="PZO2563" s="113"/>
      <c r="PZP2563" s="113"/>
      <c r="PZQ2563" s="113"/>
      <c r="PZR2563" s="113"/>
      <c r="PZS2563" s="113"/>
      <c r="PZT2563" s="113"/>
      <c r="PZU2563" s="113"/>
      <c r="PZV2563" s="113"/>
      <c r="PZW2563" s="113"/>
      <c r="PZX2563" s="113"/>
      <c r="PZY2563" s="113"/>
      <c r="PZZ2563" s="113"/>
      <c r="QAA2563" s="113"/>
      <c r="QAB2563" s="113"/>
      <c r="QAC2563" s="113"/>
      <c r="QAD2563" s="113"/>
      <c r="QAE2563" s="113"/>
      <c r="QAF2563" s="113"/>
      <c r="QAG2563" s="113"/>
      <c r="QAH2563" s="113"/>
      <c r="QAI2563" s="113"/>
      <c r="QAJ2563" s="113"/>
      <c r="QAK2563" s="113"/>
      <c r="QAL2563" s="113"/>
      <c r="QAM2563" s="113"/>
      <c r="QAN2563" s="113"/>
      <c r="QAO2563" s="113"/>
      <c r="QAP2563" s="113"/>
      <c r="QAQ2563" s="113"/>
      <c r="QAR2563" s="113"/>
      <c r="QAS2563" s="113"/>
      <c r="QAT2563" s="113"/>
      <c r="QAU2563" s="113"/>
      <c r="QAV2563" s="113"/>
      <c r="QAW2563" s="113"/>
      <c r="QAX2563" s="113"/>
      <c r="QAY2563" s="113"/>
      <c r="QAZ2563" s="113"/>
      <c r="QBA2563" s="113"/>
      <c r="QBB2563" s="113"/>
      <c r="QBC2563" s="113"/>
      <c r="QBD2563" s="113"/>
      <c r="QBE2563" s="113"/>
      <c r="QBF2563" s="113"/>
      <c r="QBG2563" s="113"/>
      <c r="QBH2563" s="113"/>
      <c r="QBI2563" s="113"/>
      <c r="QBJ2563" s="113"/>
      <c r="QBK2563" s="113"/>
      <c r="QBL2563" s="113"/>
      <c r="QBM2563" s="113"/>
      <c r="QBN2563" s="113"/>
      <c r="QBO2563" s="113"/>
      <c r="QBP2563" s="113"/>
      <c r="QBQ2563" s="113"/>
      <c r="QBR2563" s="113"/>
      <c r="QBS2563" s="113"/>
      <c r="QBT2563" s="113"/>
      <c r="QBU2563" s="113"/>
      <c r="QBV2563" s="113"/>
      <c r="QBW2563" s="113"/>
      <c r="QBX2563" s="113"/>
      <c r="QBY2563" s="113"/>
      <c r="QBZ2563" s="113"/>
      <c r="QCA2563" s="113"/>
      <c r="QCB2563" s="113"/>
      <c r="QCC2563" s="113"/>
      <c r="QCD2563" s="113"/>
      <c r="QCE2563" s="113"/>
      <c r="QCF2563" s="113"/>
      <c r="QCG2563" s="113"/>
      <c r="QCH2563" s="113"/>
      <c r="QCI2563" s="113"/>
      <c r="QCJ2563" s="113"/>
      <c r="QCK2563" s="113"/>
      <c r="QCL2563" s="113"/>
      <c r="QCM2563" s="113"/>
      <c r="QCN2563" s="113"/>
      <c r="QCO2563" s="113"/>
      <c r="QCP2563" s="113"/>
      <c r="QCQ2563" s="113"/>
      <c r="QCR2563" s="113"/>
      <c r="QCS2563" s="113"/>
      <c r="QCT2563" s="113"/>
      <c r="QCU2563" s="113"/>
      <c r="QCV2563" s="113"/>
      <c r="QCW2563" s="113"/>
      <c r="QCX2563" s="113"/>
      <c r="QCY2563" s="113"/>
      <c r="QCZ2563" s="113"/>
      <c r="QDA2563" s="113"/>
      <c r="QDB2563" s="113"/>
      <c r="QDC2563" s="113"/>
      <c r="QDD2563" s="113"/>
      <c r="QDE2563" s="113"/>
      <c r="QDF2563" s="113"/>
      <c r="QDG2563" s="113"/>
      <c r="QDH2563" s="113"/>
      <c r="QDI2563" s="113"/>
      <c r="QDJ2563" s="113"/>
      <c r="QDK2563" s="113"/>
      <c r="QDL2563" s="113"/>
      <c r="QDM2563" s="113"/>
      <c r="QDN2563" s="113"/>
      <c r="QDO2563" s="113"/>
      <c r="QDP2563" s="113"/>
      <c r="QDQ2563" s="113"/>
      <c r="QDR2563" s="113"/>
      <c r="QDS2563" s="113"/>
      <c r="QDT2563" s="113"/>
      <c r="QDU2563" s="113"/>
      <c r="QDV2563" s="113"/>
      <c r="QDW2563" s="113"/>
      <c r="QDX2563" s="113"/>
      <c r="QDY2563" s="113"/>
      <c r="QDZ2563" s="113"/>
      <c r="QEA2563" s="113"/>
      <c r="QEB2563" s="113"/>
      <c r="QEC2563" s="113"/>
      <c r="QED2563" s="113"/>
      <c r="QEE2563" s="113"/>
      <c r="QEF2563" s="113"/>
      <c r="QEG2563" s="113"/>
      <c r="QEH2563" s="113"/>
      <c r="QEI2563" s="113"/>
      <c r="QEJ2563" s="113"/>
      <c r="QEK2563" s="113"/>
      <c r="QEL2563" s="113"/>
      <c r="QEM2563" s="113"/>
      <c r="QEN2563" s="113"/>
      <c r="QEO2563" s="113"/>
      <c r="QEP2563" s="113"/>
      <c r="QEQ2563" s="113"/>
      <c r="QER2563" s="113"/>
      <c r="QES2563" s="113"/>
      <c r="QET2563" s="113"/>
      <c r="QEU2563" s="113"/>
      <c r="QEV2563" s="113"/>
      <c r="QEW2563" s="113"/>
      <c r="QEX2563" s="113"/>
      <c r="QEY2563" s="113"/>
      <c r="QEZ2563" s="113"/>
      <c r="QFA2563" s="113"/>
      <c r="QFB2563" s="113"/>
      <c r="QFC2563" s="113"/>
      <c r="QFD2563" s="113"/>
      <c r="QFE2563" s="113"/>
      <c r="QFF2563" s="113"/>
      <c r="QFG2563" s="113"/>
      <c r="QFH2563" s="113"/>
      <c r="QFI2563" s="113"/>
      <c r="QFJ2563" s="113"/>
      <c r="QFK2563" s="113"/>
      <c r="QFL2563" s="113"/>
      <c r="QFM2563" s="113"/>
      <c r="QFN2563" s="113"/>
      <c r="QFO2563" s="113"/>
      <c r="QFP2563" s="113"/>
      <c r="QFQ2563" s="113"/>
      <c r="QFR2563" s="113"/>
      <c r="QFS2563" s="113"/>
      <c r="QFT2563" s="113"/>
      <c r="QFU2563" s="113"/>
      <c r="QFV2563" s="113"/>
      <c r="QFW2563" s="113"/>
      <c r="QFX2563" s="113"/>
      <c r="QFY2563" s="113"/>
      <c r="QFZ2563" s="113"/>
      <c r="QGA2563" s="113"/>
      <c r="QGB2563" s="113"/>
      <c r="QGC2563" s="113"/>
      <c r="QGD2563" s="113"/>
      <c r="QGE2563" s="113"/>
      <c r="QGF2563" s="113"/>
      <c r="QGG2563" s="113"/>
      <c r="QGH2563" s="113"/>
      <c r="QGI2563" s="113"/>
      <c r="QGJ2563" s="113"/>
      <c r="QGK2563" s="113"/>
      <c r="QGL2563" s="113"/>
      <c r="QGM2563" s="113"/>
      <c r="QGN2563" s="113"/>
      <c r="QGO2563" s="113"/>
      <c r="QGP2563" s="113"/>
      <c r="QGQ2563" s="113"/>
      <c r="QGR2563" s="113"/>
      <c r="QGS2563" s="113"/>
      <c r="QGT2563" s="113"/>
      <c r="QGU2563" s="113"/>
      <c r="QGV2563" s="113"/>
      <c r="QGW2563" s="113"/>
      <c r="QGX2563" s="113"/>
      <c r="QGY2563" s="113"/>
      <c r="QGZ2563" s="113"/>
      <c r="QHA2563" s="113"/>
      <c r="QHB2563" s="113"/>
      <c r="QHC2563" s="113"/>
      <c r="QHD2563" s="113"/>
      <c r="QHE2563" s="113"/>
      <c r="QHF2563" s="113"/>
      <c r="QHG2563" s="113"/>
      <c r="QHH2563" s="113"/>
      <c r="QHI2563" s="113"/>
      <c r="QHJ2563" s="113"/>
      <c r="QHK2563" s="113"/>
      <c r="QHL2563" s="113"/>
      <c r="QHM2563" s="113"/>
      <c r="QHN2563" s="113"/>
      <c r="QHO2563" s="113"/>
      <c r="QHP2563" s="113"/>
      <c r="QHQ2563" s="113"/>
      <c r="QHR2563" s="113"/>
      <c r="QHS2563" s="113"/>
      <c r="QHT2563" s="113"/>
      <c r="QHU2563" s="113"/>
      <c r="QHV2563" s="113"/>
      <c r="QHW2563" s="113"/>
      <c r="QHX2563" s="113"/>
      <c r="QHY2563" s="113"/>
      <c r="QHZ2563" s="113"/>
      <c r="QIA2563" s="113"/>
      <c r="QIB2563" s="113"/>
      <c r="QIC2563" s="113"/>
      <c r="QID2563" s="113"/>
      <c r="QIE2563" s="113"/>
      <c r="QIF2563" s="113"/>
      <c r="QIG2563" s="113"/>
      <c r="QIH2563" s="113"/>
      <c r="QII2563" s="113"/>
      <c r="QIJ2563" s="113"/>
      <c r="QIK2563" s="113"/>
      <c r="QIL2563" s="113"/>
      <c r="QIM2563" s="113"/>
      <c r="QIN2563" s="113"/>
      <c r="QIO2563" s="113"/>
      <c r="QIP2563" s="113"/>
      <c r="QIQ2563" s="113"/>
      <c r="QIR2563" s="113"/>
      <c r="QIS2563" s="113"/>
      <c r="QIT2563" s="113"/>
      <c r="QIU2563" s="113"/>
      <c r="QIV2563" s="113"/>
      <c r="QIW2563" s="113"/>
      <c r="QIX2563" s="113"/>
      <c r="QIY2563" s="113"/>
      <c r="QIZ2563" s="113"/>
      <c r="QJA2563" s="113"/>
      <c r="QJB2563" s="113"/>
      <c r="QJC2563" s="113"/>
      <c r="QJD2563" s="113"/>
      <c r="QJE2563" s="113"/>
      <c r="QJF2563" s="113"/>
      <c r="QJG2563" s="113"/>
      <c r="QJH2563" s="113"/>
      <c r="QJI2563" s="113"/>
      <c r="QJJ2563" s="113"/>
      <c r="QJK2563" s="113"/>
      <c r="QJL2563" s="113"/>
      <c r="QJM2563" s="113"/>
      <c r="QJN2563" s="113"/>
      <c r="QJO2563" s="113"/>
      <c r="QJP2563" s="113"/>
      <c r="QJQ2563" s="113"/>
      <c r="QJR2563" s="113"/>
      <c r="QJS2563" s="113"/>
      <c r="QJT2563" s="113"/>
      <c r="QJU2563" s="113"/>
      <c r="QJV2563" s="113"/>
      <c r="QJW2563" s="113"/>
      <c r="QJX2563" s="113"/>
      <c r="QJY2563" s="113"/>
      <c r="QJZ2563" s="113"/>
      <c r="QKA2563" s="113"/>
      <c r="QKB2563" s="113"/>
      <c r="QKC2563" s="113"/>
      <c r="QKD2563" s="113"/>
      <c r="QKE2563" s="113"/>
      <c r="QKF2563" s="113"/>
      <c r="QKG2563" s="113"/>
      <c r="QKH2563" s="113"/>
      <c r="QKI2563" s="113"/>
      <c r="QKJ2563" s="113"/>
      <c r="QKK2563" s="113"/>
      <c r="QKL2563" s="113"/>
      <c r="QKM2563" s="113"/>
      <c r="QKN2563" s="113"/>
      <c r="QKO2563" s="113"/>
      <c r="QKP2563" s="113"/>
      <c r="QKQ2563" s="113"/>
      <c r="QKR2563" s="113"/>
      <c r="QKS2563" s="113"/>
      <c r="QKT2563" s="113"/>
      <c r="QKU2563" s="113"/>
      <c r="QKV2563" s="113"/>
      <c r="QKW2563" s="113"/>
      <c r="QKX2563" s="113"/>
      <c r="QKY2563" s="113"/>
      <c r="QKZ2563" s="113"/>
      <c r="QLA2563" s="113"/>
      <c r="QLB2563" s="113"/>
      <c r="QLC2563" s="113"/>
      <c r="QLD2563" s="113"/>
      <c r="QLE2563" s="113"/>
      <c r="QLF2563" s="113"/>
      <c r="QLG2563" s="113"/>
      <c r="QLH2563" s="113"/>
      <c r="QLI2563" s="113"/>
      <c r="QLJ2563" s="113"/>
      <c r="QLK2563" s="113"/>
      <c r="QLL2563" s="113"/>
      <c r="QLM2563" s="113"/>
      <c r="QLN2563" s="113"/>
      <c r="QLO2563" s="113"/>
      <c r="QLP2563" s="113"/>
      <c r="QLQ2563" s="113"/>
      <c r="QLR2563" s="113"/>
      <c r="QLS2563" s="113"/>
      <c r="QLT2563" s="113"/>
      <c r="QLU2563" s="113"/>
      <c r="QLV2563" s="113"/>
      <c r="QLW2563" s="113"/>
      <c r="QLX2563" s="113"/>
      <c r="QLY2563" s="113"/>
      <c r="QLZ2563" s="113"/>
      <c r="QMA2563" s="113"/>
      <c r="QMB2563" s="113"/>
      <c r="QMC2563" s="113"/>
      <c r="QMD2563" s="113"/>
      <c r="QME2563" s="113"/>
      <c r="QMF2563" s="113"/>
      <c r="QMG2563" s="113"/>
      <c r="QMH2563" s="113"/>
      <c r="QMI2563" s="113"/>
      <c r="QMJ2563" s="113"/>
      <c r="QMK2563" s="113"/>
      <c r="QML2563" s="113"/>
      <c r="QMM2563" s="113"/>
      <c r="QMN2563" s="113"/>
      <c r="QMO2563" s="113"/>
      <c r="QMP2563" s="113"/>
      <c r="QMQ2563" s="113"/>
      <c r="QMR2563" s="113"/>
      <c r="QMS2563" s="113"/>
      <c r="QMT2563" s="113"/>
      <c r="QMU2563" s="113"/>
      <c r="QMV2563" s="113"/>
      <c r="QMW2563" s="113"/>
      <c r="QMX2563" s="113"/>
      <c r="QMY2563" s="113"/>
      <c r="QMZ2563" s="113"/>
      <c r="QNA2563" s="113"/>
      <c r="QNB2563" s="113"/>
      <c r="QNC2563" s="113"/>
      <c r="QND2563" s="113"/>
      <c r="QNE2563" s="113"/>
      <c r="QNF2563" s="113"/>
      <c r="QNG2563" s="113"/>
      <c r="QNH2563" s="113"/>
      <c r="QNI2563" s="113"/>
      <c r="QNJ2563" s="113"/>
      <c r="QNK2563" s="113"/>
      <c r="QNL2563" s="113"/>
      <c r="QNM2563" s="113"/>
      <c r="QNN2563" s="113"/>
      <c r="QNO2563" s="113"/>
      <c r="QNP2563" s="113"/>
      <c r="QNQ2563" s="113"/>
      <c r="QNR2563" s="113"/>
      <c r="QNS2563" s="113"/>
      <c r="QNT2563" s="113"/>
      <c r="QNU2563" s="113"/>
      <c r="QNV2563" s="113"/>
      <c r="QNW2563" s="113"/>
      <c r="QNX2563" s="113"/>
      <c r="QNY2563" s="113"/>
      <c r="QNZ2563" s="113"/>
      <c r="QOA2563" s="113"/>
      <c r="QOB2563" s="113"/>
      <c r="QOC2563" s="113"/>
      <c r="QOD2563" s="113"/>
      <c r="QOE2563" s="113"/>
      <c r="QOF2563" s="113"/>
      <c r="QOG2563" s="113"/>
      <c r="QOH2563" s="113"/>
      <c r="QOI2563" s="113"/>
      <c r="QOJ2563" s="113"/>
      <c r="QOK2563" s="113"/>
      <c r="QOL2563" s="113"/>
      <c r="QOM2563" s="113"/>
      <c r="QON2563" s="113"/>
      <c r="QOO2563" s="113"/>
      <c r="QOP2563" s="113"/>
      <c r="QOQ2563" s="113"/>
      <c r="QOR2563" s="113"/>
      <c r="QOS2563" s="113"/>
      <c r="QOT2563" s="113"/>
      <c r="QOU2563" s="113"/>
      <c r="QOV2563" s="113"/>
      <c r="QOW2563" s="113"/>
      <c r="QOX2563" s="113"/>
      <c r="QOY2563" s="113"/>
      <c r="QOZ2563" s="113"/>
      <c r="QPA2563" s="113"/>
      <c r="QPB2563" s="113"/>
      <c r="QPC2563" s="113"/>
      <c r="QPD2563" s="113"/>
      <c r="QPE2563" s="113"/>
      <c r="QPF2563" s="113"/>
      <c r="QPG2563" s="113"/>
      <c r="QPH2563" s="113"/>
      <c r="QPI2563" s="113"/>
      <c r="QPJ2563" s="113"/>
      <c r="QPK2563" s="113"/>
      <c r="QPL2563" s="113"/>
      <c r="QPM2563" s="113"/>
      <c r="QPN2563" s="113"/>
      <c r="QPO2563" s="113"/>
      <c r="QPP2563" s="113"/>
      <c r="QPQ2563" s="113"/>
      <c r="QPR2563" s="113"/>
      <c r="QPS2563" s="113"/>
      <c r="QPT2563" s="113"/>
      <c r="QPU2563" s="113"/>
      <c r="QPV2563" s="113"/>
      <c r="QPW2563" s="113"/>
      <c r="QPX2563" s="113"/>
      <c r="QPY2563" s="113"/>
      <c r="QPZ2563" s="113"/>
      <c r="QQA2563" s="113"/>
      <c r="QQB2563" s="113"/>
      <c r="QQC2563" s="113"/>
      <c r="QQD2563" s="113"/>
      <c r="QQE2563" s="113"/>
      <c r="QQF2563" s="113"/>
      <c r="QQG2563" s="113"/>
      <c r="QQH2563" s="113"/>
      <c r="QQI2563" s="113"/>
      <c r="QQJ2563" s="113"/>
      <c r="QQK2563" s="113"/>
      <c r="QQL2563" s="113"/>
      <c r="QQM2563" s="113"/>
      <c r="QQN2563" s="113"/>
      <c r="QQO2563" s="113"/>
      <c r="QQP2563" s="113"/>
      <c r="QQQ2563" s="113"/>
      <c r="QQR2563" s="113"/>
      <c r="QQS2563" s="113"/>
      <c r="QQT2563" s="113"/>
      <c r="QQU2563" s="113"/>
      <c r="QQV2563" s="113"/>
      <c r="QQW2563" s="113"/>
      <c r="QQX2563" s="113"/>
      <c r="QQY2563" s="113"/>
      <c r="QQZ2563" s="113"/>
      <c r="QRA2563" s="113"/>
      <c r="QRB2563" s="113"/>
      <c r="QRC2563" s="113"/>
      <c r="QRD2563" s="113"/>
      <c r="QRE2563" s="113"/>
      <c r="QRF2563" s="113"/>
      <c r="QRG2563" s="113"/>
      <c r="QRH2563" s="113"/>
      <c r="QRI2563" s="113"/>
      <c r="QRJ2563" s="113"/>
      <c r="QRK2563" s="113"/>
      <c r="QRL2563" s="113"/>
      <c r="QRM2563" s="113"/>
      <c r="QRN2563" s="113"/>
      <c r="QRO2563" s="113"/>
      <c r="QRP2563" s="113"/>
      <c r="QRQ2563" s="113"/>
      <c r="QRR2563" s="113"/>
      <c r="QRS2563" s="113"/>
      <c r="QRT2563" s="113"/>
      <c r="QRU2563" s="113"/>
      <c r="QRV2563" s="113"/>
      <c r="QRW2563" s="113"/>
      <c r="QRX2563" s="113"/>
      <c r="QRY2563" s="113"/>
      <c r="QRZ2563" s="113"/>
      <c r="QSA2563" s="113"/>
      <c r="QSB2563" s="113"/>
      <c r="QSC2563" s="113"/>
      <c r="QSD2563" s="113"/>
      <c r="QSE2563" s="113"/>
      <c r="QSF2563" s="113"/>
      <c r="QSG2563" s="113"/>
      <c r="QSH2563" s="113"/>
      <c r="QSI2563" s="113"/>
      <c r="QSJ2563" s="113"/>
      <c r="QSK2563" s="113"/>
      <c r="QSL2563" s="113"/>
      <c r="QSM2563" s="113"/>
      <c r="QSN2563" s="113"/>
      <c r="QSO2563" s="113"/>
      <c r="QSP2563" s="113"/>
      <c r="QSQ2563" s="113"/>
      <c r="QSR2563" s="113"/>
      <c r="QSS2563" s="113"/>
      <c r="QST2563" s="113"/>
      <c r="QSU2563" s="113"/>
      <c r="QSV2563" s="113"/>
      <c r="QSW2563" s="113"/>
      <c r="QSX2563" s="113"/>
      <c r="QSY2563" s="113"/>
      <c r="QSZ2563" s="113"/>
      <c r="QTA2563" s="113"/>
      <c r="QTB2563" s="113"/>
      <c r="QTC2563" s="113"/>
      <c r="QTD2563" s="113"/>
      <c r="QTE2563" s="113"/>
      <c r="QTF2563" s="113"/>
      <c r="QTG2563" s="113"/>
      <c r="QTH2563" s="113"/>
      <c r="QTI2563" s="113"/>
      <c r="QTJ2563" s="113"/>
      <c r="QTK2563" s="113"/>
      <c r="QTL2563" s="113"/>
      <c r="QTM2563" s="113"/>
      <c r="QTN2563" s="113"/>
      <c r="QTO2563" s="113"/>
      <c r="QTP2563" s="113"/>
      <c r="QTQ2563" s="113"/>
      <c r="QTR2563" s="113"/>
      <c r="QTS2563" s="113"/>
      <c r="QTT2563" s="113"/>
      <c r="QTU2563" s="113"/>
      <c r="QTV2563" s="113"/>
      <c r="QTW2563" s="113"/>
      <c r="QTX2563" s="113"/>
      <c r="QTY2563" s="113"/>
      <c r="QTZ2563" s="113"/>
      <c r="QUA2563" s="113"/>
      <c r="QUB2563" s="113"/>
      <c r="QUC2563" s="113"/>
      <c r="QUD2563" s="113"/>
      <c r="QUE2563" s="113"/>
      <c r="QUF2563" s="113"/>
      <c r="QUG2563" s="113"/>
      <c r="QUH2563" s="113"/>
      <c r="QUI2563" s="113"/>
      <c r="QUJ2563" s="113"/>
      <c r="QUK2563" s="113"/>
      <c r="QUL2563" s="113"/>
      <c r="QUM2563" s="113"/>
      <c r="QUN2563" s="113"/>
      <c r="QUO2563" s="113"/>
      <c r="QUP2563" s="113"/>
      <c r="QUQ2563" s="113"/>
      <c r="QUR2563" s="113"/>
      <c r="QUS2563" s="113"/>
      <c r="QUT2563" s="113"/>
      <c r="QUU2563" s="113"/>
      <c r="QUV2563" s="113"/>
      <c r="QUW2563" s="113"/>
      <c r="QUX2563" s="113"/>
      <c r="QUY2563" s="113"/>
      <c r="QUZ2563" s="113"/>
      <c r="QVA2563" s="113"/>
      <c r="QVB2563" s="113"/>
      <c r="QVC2563" s="113"/>
      <c r="QVD2563" s="113"/>
      <c r="QVE2563" s="113"/>
      <c r="QVF2563" s="113"/>
      <c r="QVG2563" s="113"/>
      <c r="QVH2563" s="113"/>
      <c r="QVI2563" s="113"/>
      <c r="QVJ2563" s="113"/>
      <c r="QVK2563" s="113"/>
      <c r="QVL2563" s="113"/>
      <c r="QVM2563" s="113"/>
      <c r="QVN2563" s="113"/>
      <c r="QVO2563" s="113"/>
      <c r="QVP2563" s="113"/>
      <c r="QVQ2563" s="113"/>
      <c r="QVR2563" s="113"/>
      <c r="QVS2563" s="113"/>
      <c r="QVT2563" s="113"/>
      <c r="QVU2563" s="113"/>
      <c r="QVV2563" s="113"/>
      <c r="QVW2563" s="113"/>
      <c r="QVX2563" s="113"/>
      <c r="QVY2563" s="113"/>
      <c r="QVZ2563" s="113"/>
      <c r="QWA2563" s="113"/>
      <c r="QWB2563" s="113"/>
      <c r="QWC2563" s="113"/>
      <c r="QWD2563" s="113"/>
      <c r="QWE2563" s="113"/>
      <c r="QWF2563" s="113"/>
      <c r="QWG2563" s="113"/>
      <c r="QWH2563" s="113"/>
      <c r="QWI2563" s="113"/>
      <c r="QWJ2563" s="113"/>
      <c r="QWK2563" s="113"/>
      <c r="QWL2563" s="113"/>
      <c r="QWM2563" s="113"/>
      <c r="QWN2563" s="113"/>
      <c r="QWO2563" s="113"/>
      <c r="QWP2563" s="113"/>
      <c r="QWQ2563" s="113"/>
      <c r="QWR2563" s="113"/>
      <c r="QWS2563" s="113"/>
      <c r="QWT2563" s="113"/>
      <c r="QWU2563" s="113"/>
      <c r="QWV2563" s="113"/>
      <c r="QWW2563" s="113"/>
      <c r="QWX2563" s="113"/>
      <c r="QWY2563" s="113"/>
      <c r="QWZ2563" s="113"/>
      <c r="QXA2563" s="113"/>
      <c r="QXB2563" s="113"/>
      <c r="QXC2563" s="113"/>
      <c r="QXD2563" s="113"/>
      <c r="QXE2563" s="113"/>
      <c r="QXF2563" s="113"/>
      <c r="QXG2563" s="113"/>
      <c r="QXH2563" s="113"/>
      <c r="QXI2563" s="113"/>
      <c r="QXJ2563" s="113"/>
      <c r="QXK2563" s="113"/>
      <c r="QXL2563" s="113"/>
      <c r="QXM2563" s="113"/>
      <c r="QXN2563" s="113"/>
      <c r="QXO2563" s="113"/>
      <c r="QXP2563" s="113"/>
      <c r="QXQ2563" s="113"/>
      <c r="QXR2563" s="113"/>
      <c r="QXS2563" s="113"/>
      <c r="QXT2563" s="113"/>
      <c r="QXU2563" s="113"/>
      <c r="QXV2563" s="113"/>
      <c r="QXW2563" s="113"/>
      <c r="QXX2563" s="113"/>
      <c r="QXY2563" s="113"/>
      <c r="QXZ2563" s="113"/>
      <c r="QYA2563" s="113"/>
      <c r="QYB2563" s="113"/>
      <c r="QYC2563" s="113"/>
      <c r="QYD2563" s="113"/>
      <c r="QYE2563" s="113"/>
      <c r="QYF2563" s="113"/>
      <c r="QYG2563" s="113"/>
      <c r="QYH2563" s="113"/>
      <c r="QYI2563" s="113"/>
      <c r="QYJ2563" s="113"/>
      <c r="QYK2563" s="113"/>
      <c r="QYL2563" s="113"/>
      <c r="QYM2563" s="113"/>
      <c r="QYN2563" s="113"/>
      <c r="QYO2563" s="113"/>
      <c r="QYP2563" s="113"/>
      <c r="QYQ2563" s="113"/>
      <c r="QYR2563" s="113"/>
      <c r="QYS2563" s="113"/>
      <c r="QYT2563" s="113"/>
      <c r="QYU2563" s="113"/>
      <c r="QYV2563" s="113"/>
      <c r="QYW2563" s="113"/>
      <c r="QYX2563" s="113"/>
      <c r="QYY2563" s="113"/>
      <c r="QYZ2563" s="113"/>
      <c r="QZA2563" s="113"/>
      <c r="QZB2563" s="113"/>
      <c r="QZC2563" s="113"/>
      <c r="QZD2563" s="113"/>
      <c r="QZE2563" s="113"/>
      <c r="QZF2563" s="113"/>
      <c r="QZG2563" s="113"/>
      <c r="QZH2563" s="113"/>
      <c r="QZI2563" s="113"/>
      <c r="QZJ2563" s="113"/>
      <c r="QZK2563" s="113"/>
      <c r="QZL2563" s="113"/>
      <c r="QZM2563" s="113"/>
      <c r="QZN2563" s="113"/>
      <c r="QZO2563" s="113"/>
      <c r="QZP2563" s="113"/>
      <c r="QZQ2563" s="113"/>
      <c r="QZR2563" s="113"/>
      <c r="QZS2563" s="113"/>
      <c r="QZT2563" s="113"/>
      <c r="QZU2563" s="113"/>
      <c r="QZV2563" s="113"/>
      <c r="QZW2563" s="113"/>
      <c r="QZX2563" s="113"/>
      <c r="QZY2563" s="113"/>
      <c r="QZZ2563" s="113"/>
      <c r="RAA2563" s="113"/>
      <c r="RAB2563" s="113"/>
      <c r="RAC2563" s="113"/>
      <c r="RAD2563" s="113"/>
      <c r="RAE2563" s="113"/>
      <c r="RAF2563" s="113"/>
      <c r="RAG2563" s="113"/>
      <c r="RAH2563" s="113"/>
      <c r="RAI2563" s="113"/>
      <c r="RAJ2563" s="113"/>
      <c r="RAK2563" s="113"/>
      <c r="RAL2563" s="113"/>
      <c r="RAM2563" s="113"/>
      <c r="RAN2563" s="113"/>
      <c r="RAO2563" s="113"/>
      <c r="RAP2563" s="113"/>
      <c r="RAQ2563" s="113"/>
      <c r="RAR2563" s="113"/>
      <c r="RAS2563" s="113"/>
      <c r="RAT2563" s="113"/>
      <c r="RAU2563" s="113"/>
      <c r="RAV2563" s="113"/>
      <c r="RAW2563" s="113"/>
      <c r="RAX2563" s="113"/>
      <c r="RAY2563" s="113"/>
      <c r="RAZ2563" s="113"/>
      <c r="RBA2563" s="113"/>
      <c r="RBB2563" s="113"/>
      <c r="RBC2563" s="113"/>
      <c r="RBD2563" s="113"/>
      <c r="RBE2563" s="113"/>
      <c r="RBF2563" s="113"/>
      <c r="RBG2563" s="113"/>
      <c r="RBH2563" s="113"/>
      <c r="RBI2563" s="113"/>
      <c r="RBJ2563" s="113"/>
      <c r="RBK2563" s="113"/>
      <c r="RBL2563" s="113"/>
      <c r="RBM2563" s="113"/>
      <c r="RBN2563" s="113"/>
      <c r="RBO2563" s="113"/>
      <c r="RBP2563" s="113"/>
      <c r="RBQ2563" s="113"/>
      <c r="RBR2563" s="113"/>
      <c r="RBS2563" s="113"/>
      <c r="RBT2563" s="113"/>
      <c r="RBU2563" s="113"/>
      <c r="RBV2563" s="113"/>
      <c r="RBW2563" s="113"/>
      <c r="RBX2563" s="113"/>
      <c r="RBY2563" s="113"/>
      <c r="RBZ2563" s="113"/>
      <c r="RCA2563" s="113"/>
      <c r="RCB2563" s="113"/>
      <c r="RCC2563" s="113"/>
      <c r="RCD2563" s="113"/>
      <c r="RCE2563" s="113"/>
      <c r="RCF2563" s="113"/>
      <c r="RCG2563" s="113"/>
      <c r="RCH2563" s="113"/>
      <c r="RCI2563" s="113"/>
      <c r="RCJ2563" s="113"/>
      <c r="RCK2563" s="113"/>
      <c r="RCL2563" s="113"/>
      <c r="RCM2563" s="113"/>
      <c r="RCN2563" s="113"/>
      <c r="RCO2563" s="113"/>
      <c r="RCP2563" s="113"/>
      <c r="RCQ2563" s="113"/>
      <c r="RCR2563" s="113"/>
      <c r="RCS2563" s="113"/>
      <c r="RCT2563" s="113"/>
      <c r="RCU2563" s="113"/>
      <c r="RCV2563" s="113"/>
      <c r="RCW2563" s="113"/>
      <c r="RCX2563" s="113"/>
      <c r="RCY2563" s="113"/>
      <c r="RCZ2563" s="113"/>
      <c r="RDA2563" s="113"/>
      <c r="RDB2563" s="113"/>
      <c r="RDC2563" s="113"/>
      <c r="RDD2563" s="113"/>
      <c r="RDE2563" s="113"/>
      <c r="RDF2563" s="113"/>
      <c r="RDG2563" s="113"/>
      <c r="RDH2563" s="113"/>
      <c r="RDI2563" s="113"/>
      <c r="RDJ2563" s="113"/>
      <c r="RDK2563" s="113"/>
      <c r="RDL2563" s="113"/>
      <c r="RDM2563" s="113"/>
      <c r="RDN2563" s="113"/>
      <c r="RDO2563" s="113"/>
      <c r="RDP2563" s="113"/>
      <c r="RDQ2563" s="113"/>
      <c r="RDR2563" s="113"/>
      <c r="RDS2563" s="113"/>
      <c r="RDT2563" s="113"/>
      <c r="RDU2563" s="113"/>
      <c r="RDV2563" s="113"/>
      <c r="RDW2563" s="113"/>
      <c r="RDX2563" s="113"/>
      <c r="RDY2563" s="113"/>
      <c r="RDZ2563" s="113"/>
      <c r="REA2563" s="113"/>
      <c r="REB2563" s="113"/>
      <c r="REC2563" s="113"/>
      <c r="RED2563" s="113"/>
      <c r="REE2563" s="113"/>
      <c r="REF2563" s="113"/>
      <c r="REG2563" s="113"/>
      <c r="REH2563" s="113"/>
      <c r="REI2563" s="113"/>
      <c r="REJ2563" s="113"/>
      <c r="REK2563" s="113"/>
      <c r="REL2563" s="113"/>
      <c r="REM2563" s="113"/>
      <c r="REN2563" s="113"/>
      <c r="REO2563" s="113"/>
      <c r="REP2563" s="113"/>
      <c r="REQ2563" s="113"/>
      <c r="RER2563" s="113"/>
      <c r="RES2563" s="113"/>
      <c r="RET2563" s="113"/>
      <c r="REU2563" s="113"/>
      <c r="REV2563" s="113"/>
      <c r="REW2563" s="113"/>
      <c r="REX2563" s="113"/>
      <c r="REY2563" s="113"/>
      <c r="REZ2563" s="113"/>
      <c r="RFA2563" s="113"/>
      <c r="RFB2563" s="113"/>
      <c r="RFC2563" s="113"/>
      <c r="RFD2563" s="113"/>
      <c r="RFE2563" s="113"/>
      <c r="RFF2563" s="113"/>
      <c r="RFG2563" s="113"/>
      <c r="RFH2563" s="113"/>
      <c r="RFI2563" s="113"/>
      <c r="RFJ2563" s="113"/>
      <c r="RFK2563" s="113"/>
      <c r="RFL2563" s="113"/>
      <c r="RFM2563" s="113"/>
      <c r="RFN2563" s="113"/>
      <c r="RFO2563" s="113"/>
      <c r="RFP2563" s="113"/>
      <c r="RFQ2563" s="113"/>
      <c r="RFR2563" s="113"/>
      <c r="RFS2563" s="113"/>
      <c r="RFT2563" s="113"/>
      <c r="RFU2563" s="113"/>
      <c r="RFV2563" s="113"/>
      <c r="RFW2563" s="113"/>
      <c r="RFX2563" s="113"/>
      <c r="RFY2563" s="113"/>
      <c r="RFZ2563" s="113"/>
      <c r="RGA2563" s="113"/>
      <c r="RGB2563" s="113"/>
      <c r="RGC2563" s="113"/>
      <c r="RGD2563" s="113"/>
      <c r="RGE2563" s="113"/>
      <c r="RGF2563" s="113"/>
      <c r="RGG2563" s="113"/>
      <c r="RGH2563" s="113"/>
      <c r="RGI2563" s="113"/>
      <c r="RGJ2563" s="113"/>
      <c r="RGK2563" s="113"/>
      <c r="RGL2563" s="113"/>
      <c r="RGM2563" s="113"/>
      <c r="RGN2563" s="113"/>
      <c r="RGO2563" s="113"/>
      <c r="RGP2563" s="113"/>
      <c r="RGQ2563" s="113"/>
      <c r="RGR2563" s="113"/>
      <c r="RGS2563" s="113"/>
      <c r="RGT2563" s="113"/>
      <c r="RGU2563" s="113"/>
      <c r="RGV2563" s="113"/>
      <c r="RGW2563" s="113"/>
      <c r="RGX2563" s="113"/>
      <c r="RGY2563" s="113"/>
      <c r="RGZ2563" s="113"/>
      <c r="RHA2563" s="113"/>
      <c r="RHB2563" s="113"/>
      <c r="RHC2563" s="113"/>
      <c r="RHD2563" s="113"/>
      <c r="RHE2563" s="113"/>
      <c r="RHF2563" s="113"/>
      <c r="RHG2563" s="113"/>
      <c r="RHH2563" s="113"/>
      <c r="RHI2563" s="113"/>
      <c r="RHJ2563" s="113"/>
      <c r="RHK2563" s="113"/>
      <c r="RHL2563" s="113"/>
      <c r="RHM2563" s="113"/>
      <c r="RHN2563" s="113"/>
      <c r="RHO2563" s="113"/>
      <c r="RHP2563" s="113"/>
      <c r="RHQ2563" s="113"/>
      <c r="RHR2563" s="113"/>
      <c r="RHS2563" s="113"/>
      <c r="RHT2563" s="113"/>
      <c r="RHU2563" s="113"/>
      <c r="RHV2563" s="113"/>
      <c r="RHW2563" s="113"/>
      <c r="RHX2563" s="113"/>
      <c r="RHY2563" s="113"/>
      <c r="RHZ2563" s="113"/>
      <c r="RIA2563" s="113"/>
      <c r="RIB2563" s="113"/>
      <c r="RIC2563" s="113"/>
      <c r="RID2563" s="113"/>
      <c r="RIE2563" s="113"/>
      <c r="RIF2563" s="113"/>
      <c r="RIG2563" s="113"/>
      <c r="RIH2563" s="113"/>
      <c r="RII2563" s="113"/>
      <c r="RIJ2563" s="113"/>
      <c r="RIK2563" s="113"/>
      <c r="RIL2563" s="113"/>
      <c r="RIM2563" s="113"/>
      <c r="RIN2563" s="113"/>
      <c r="RIO2563" s="113"/>
      <c r="RIP2563" s="113"/>
      <c r="RIQ2563" s="113"/>
      <c r="RIR2563" s="113"/>
      <c r="RIS2563" s="113"/>
      <c r="RIT2563" s="113"/>
      <c r="RIU2563" s="113"/>
      <c r="RIV2563" s="113"/>
      <c r="RIW2563" s="113"/>
      <c r="RIX2563" s="113"/>
      <c r="RIY2563" s="113"/>
      <c r="RIZ2563" s="113"/>
      <c r="RJA2563" s="113"/>
      <c r="RJB2563" s="113"/>
      <c r="RJC2563" s="113"/>
      <c r="RJD2563" s="113"/>
      <c r="RJE2563" s="113"/>
      <c r="RJF2563" s="113"/>
      <c r="RJG2563" s="113"/>
      <c r="RJH2563" s="113"/>
      <c r="RJI2563" s="113"/>
      <c r="RJJ2563" s="113"/>
      <c r="RJK2563" s="113"/>
      <c r="RJL2563" s="113"/>
      <c r="RJM2563" s="113"/>
      <c r="RJN2563" s="113"/>
      <c r="RJO2563" s="113"/>
      <c r="RJP2563" s="113"/>
      <c r="RJQ2563" s="113"/>
      <c r="RJR2563" s="113"/>
      <c r="RJS2563" s="113"/>
      <c r="RJT2563" s="113"/>
      <c r="RJU2563" s="113"/>
      <c r="RJV2563" s="113"/>
      <c r="RJW2563" s="113"/>
      <c r="RJX2563" s="113"/>
      <c r="RJY2563" s="113"/>
      <c r="RJZ2563" s="113"/>
      <c r="RKA2563" s="113"/>
      <c r="RKB2563" s="113"/>
      <c r="RKC2563" s="113"/>
      <c r="RKD2563" s="113"/>
      <c r="RKE2563" s="113"/>
      <c r="RKF2563" s="113"/>
      <c r="RKG2563" s="113"/>
      <c r="RKH2563" s="113"/>
      <c r="RKI2563" s="113"/>
      <c r="RKJ2563" s="113"/>
      <c r="RKK2563" s="113"/>
      <c r="RKL2563" s="113"/>
      <c r="RKM2563" s="113"/>
      <c r="RKN2563" s="113"/>
      <c r="RKO2563" s="113"/>
      <c r="RKP2563" s="113"/>
      <c r="RKQ2563" s="113"/>
      <c r="RKR2563" s="113"/>
      <c r="RKS2563" s="113"/>
      <c r="RKT2563" s="113"/>
      <c r="RKU2563" s="113"/>
      <c r="RKV2563" s="113"/>
      <c r="RKW2563" s="113"/>
      <c r="RKX2563" s="113"/>
      <c r="RKY2563" s="113"/>
      <c r="RKZ2563" s="113"/>
      <c r="RLA2563" s="113"/>
      <c r="RLB2563" s="113"/>
      <c r="RLC2563" s="113"/>
      <c r="RLD2563" s="113"/>
      <c r="RLE2563" s="113"/>
      <c r="RLF2563" s="113"/>
      <c r="RLG2563" s="113"/>
      <c r="RLH2563" s="113"/>
      <c r="RLI2563" s="113"/>
      <c r="RLJ2563" s="113"/>
      <c r="RLK2563" s="113"/>
      <c r="RLL2563" s="113"/>
      <c r="RLM2563" s="113"/>
      <c r="RLN2563" s="113"/>
      <c r="RLO2563" s="113"/>
      <c r="RLP2563" s="113"/>
      <c r="RLQ2563" s="113"/>
      <c r="RLR2563" s="113"/>
      <c r="RLS2563" s="113"/>
      <c r="RLT2563" s="113"/>
      <c r="RLU2563" s="113"/>
      <c r="RLV2563" s="113"/>
      <c r="RLW2563" s="113"/>
      <c r="RLX2563" s="113"/>
      <c r="RLY2563" s="113"/>
      <c r="RLZ2563" s="113"/>
      <c r="RMA2563" s="113"/>
      <c r="RMB2563" s="113"/>
      <c r="RMC2563" s="113"/>
      <c r="RMD2563" s="113"/>
      <c r="RME2563" s="113"/>
      <c r="RMF2563" s="113"/>
      <c r="RMG2563" s="113"/>
      <c r="RMH2563" s="113"/>
      <c r="RMI2563" s="113"/>
      <c r="RMJ2563" s="113"/>
      <c r="RMK2563" s="113"/>
      <c r="RML2563" s="113"/>
      <c r="RMM2563" s="113"/>
      <c r="RMN2563" s="113"/>
      <c r="RMO2563" s="113"/>
      <c r="RMP2563" s="113"/>
      <c r="RMQ2563" s="113"/>
      <c r="RMR2563" s="113"/>
      <c r="RMS2563" s="113"/>
      <c r="RMT2563" s="113"/>
      <c r="RMU2563" s="113"/>
      <c r="RMV2563" s="113"/>
      <c r="RMW2563" s="113"/>
      <c r="RMX2563" s="113"/>
      <c r="RMY2563" s="113"/>
      <c r="RMZ2563" s="113"/>
      <c r="RNA2563" s="113"/>
      <c r="RNB2563" s="113"/>
      <c r="RNC2563" s="113"/>
      <c r="RND2563" s="113"/>
      <c r="RNE2563" s="113"/>
      <c r="RNF2563" s="113"/>
      <c r="RNG2563" s="113"/>
      <c r="RNH2563" s="113"/>
      <c r="RNI2563" s="113"/>
      <c r="RNJ2563" s="113"/>
      <c r="RNK2563" s="113"/>
      <c r="RNL2563" s="113"/>
      <c r="RNM2563" s="113"/>
      <c r="RNN2563" s="113"/>
      <c r="RNO2563" s="113"/>
      <c r="RNP2563" s="113"/>
      <c r="RNQ2563" s="113"/>
      <c r="RNR2563" s="113"/>
      <c r="RNS2563" s="113"/>
      <c r="RNT2563" s="113"/>
      <c r="RNU2563" s="113"/>
      <c r="RNV2563" s="113"/>
      <c r="RNW2563" s="113"/>
      <c r="RNX2563" s="113"/>
      <c r="RNY2563" s="113"/>
      <c r="RNZ2563" s="113"/>
      <c r="ROA2563" s="113"/>
      <c r="ROB2563" s="113"/>
      <c r="ROC2563" s="113"/>
      <c r="ROD2563" s="113"/>
      <c r="ROE2563" s="113"/>
      <c r="ROF2563" s="113"/>
      <c r="ROG2563" s="113"/>
      <c r="ROH2563" s="113"/>
      <c r="ROI2563" s="113"/>
      <c r="ROJ2563" s="113"/>
      <c r="ROK2563" s="113"/>
      <c r="ROL2563" s="113"/>
      <c r="ROM2563" s="113"/>
      <c r="RON2563" s="113"/>
      <c r="ROO2563" s="113"/>
      <c r="ROP2563" s="113"/>
      <c r="ROQ2563" s="113"/>
      <c r="ROR2563" s="113"/>
      <c r="ROS2563" s="113"/>
      <c r="ROT2563" s="113"/>
      <c r="ROU2563" s="113"/>
      <c r="ROV2563" s="113"/>
      <c r="ROW2563" s="113"/>
      <c r="ROX2563" s="113"/>
      <c r="ROY2563" s="113"/>
      <c r="ROZ2563" s="113"/>
      <c r="RPA2563" s="113"/>
      <c r="RPB2563" s="113"/>
      <c r="RPC2563" s="113"/>
      <c r="RPD2563" s="113"/>
      <c r="RPE2563" s="113"/>
      <c r="RPF2563" s="113"/>
      <c r="RPG2563" s="113"/>
      <c r="RPH2563" s="113"/>
      <c r="RPI2563" s="113"/>
      <c r="RPJ2563" s="113"/>
      <c r="RPK2563" s="113"/>
      <c r="RPL2563" s="113"/>
      <c r="RPM2563" s="113"/>
      <c r="RPN2563" s="113"/>
      <c r="RPO2563" s="113"/>
      <c r="RPP2563" s="113"/>
      <c r="RPQ2563" s="113"/>
      <c r="RPR2563" s="113"/>
      <c r="RPS2563" s="113"/>
      <c r="RPT2563" s="113"/>
      <c r="RPU2563" s="113"/>
      <c r="RPV2563" s="113"/>
      <c r="RPW2563" s="113"/>
      <c r="RPX2563" s="113"/>
      <c r="RPY2563" s="113"/>
      <c r="RPZ2563" s="113"/>
      <c r="RQA2563" s="113"/>
      <c r="RQB2563" s="113"/>
      <c r="RQC2563" s="113"/>
      <c r="RQD2563" s="113"/>
      <c r="RQE2563" s="113"/>
      <c r="RQF2563" s="113"/>
      <c r="RQG2563" s="113"/>
      <c r="RQH2563" s="113"/>
      <c r="RQI2563" s="113"/>
      <c r="RQJ2563" s="113"/>
      <c r="RQK2563" s="113"/>
      <c r="RQL2563" s="113"/>
      <c r="RQM2563" s="113"/>
      <c r="RQN2563" s="113"/>
      <c r="RQO2563" s="113"/>
      <c r="RQP2563" s="113"/>
      <c r="RQQ2563" s="113"/>
      <c r="RQR2563" s="113"/>
      <c r="RQS2563" s="113"/>
      <c r="RQT2563" s="113"/>
      <c r="RQU2563" s="113"/>
      <c r="RQV2563" s="113"/>
      <c r="RQW2563" s="113"/>
      <c r="RQX2563" s="113"/>
      <c r="RQY2563" s="113"/>
      <c r="RQZ2563" s="113"/>
      <c r="RRA2563" s="113"/>
      <c r="RRB2563" s="113"/>
      <c r="RRC2563" s="113"/>
      <c r="RRD2563" s="113"/>
      <c r="RRE2563" s="113"/>
      <c r="RRF2563" s="113"/>
      <c r="RRG2563" s="113"/>
      <c r="RRH2563" s="113"/>
      <c r="RRI2563" s="113"/>
      <c r="RRJ2563" s="113"/>
      <c r="RRK2563" s="113"/>
      <c r="RRL2563" s="113"/>
      <c r="RRM2563" s="113"/>
      <c r="RRN2563" s="113"/>
      <c r="RRO2563" s="113"/>
      <c r="RRP2563" s="113"/>
      <c r="RRQ2563" s="113"/>
      <c r="RRR2563" s="113"/>
      <c r="RRS2563" s="113"/>
      <c r="RRT2563" s="113"/>
      <c r="RRU2563" s="113"/>
      <c r="RRV2563" s="113"/>
      <c r="RRW2563" s="113"/>
      <c r="RRX2563" s="113"/>
      <c r="RRY2563" s="113"/>
      <c r="RRZ2563" s="113"/>
      <c r="RSA2563" s="113"/>
      <c r="RSB2563" s="113"/>
      <c r="RSC2563" s="113"/>
      <c r="RSD2563" s="113"/>
      <c r="RSE2563" s="113"/>
      <c r="RSF2563" s="113"/>
      <c r="RSG2563" s="113"/>
      <c r="RSH2563" s="113"/>
      <c r="RSI2563" s="113"/>
      <c r="RSJ2563" s="113"/>
      <c r="RSK2563" s="113"/>
      <c r="RSL2563" s="113"/>
      <c r="RSM2563" s="113"/>
      <c r="RSN2563" s="113"/>
      <c r="RSO2563" s="113"/>
      <c r="RSP2563" s="113"/>
      <c r="RSQ2563" s="113"/>
      <c r="RSR2563" s="113"/>
      <c r="RSS2563" s="113"/>
      <c r="RST2563" s="113"/>
      <c r="RSU2563" s="113"/>
      <c r="RSV2563" s="113"/>
      <c r="RSW2563" s="113"/>
      <c r="RSX2563" s="113"/>
      <c r="RSY2563" s="113"/>
      <c r="RSZ2563" s="113"/>
      <c r="RTA2563" s="113"/>
      <c r="RTB2563" s="113"/>
      <c r="RTC2563" s="113"/>
      <c r="RTD2563" s="113"/>
      <c r="RTE2563" s="113"/>
      <c r="RTF2563" s="113"/>
      <c r="RTG2563" s="113"/>
      <c r="RTH2563" s="113"/>
      <c r="RTI2563" s="113"/>
      <c r="RTJ2563" s="113"/>
      <c r="RTK2563" s="113"/>
      <c r="RTL2563" s="113"/>
      <c r="RTM2563" s="113"/>
      <c r="RTN2563" s="113"/>
      <c r="RTO2563" s="113"/>
      <c r="RTP2563" s="113"/>
      <c r="RTQ2563" s="113"/>
      <c r="RTR2563" s="113"/>
      <c r="RTS2563" s="113"/>
      <c r="RTT2563" s="113"/>
      <c r="RTU2563" s="113"/>
      <c r="RTV2563" s="113"/>
      <c r="RTW2563" s="113"/>
      <c r="RTX2563" s="113"/>
      <c r="RTY2563" s="113"/>
      <c r="RTZ2563" s="113"/>
      <c r="RUA2563" s="113"/>
      <c r="RUB2563" s="113"/>
      <c r="RUC2563" s="113"/>
      <c r="RUD2563" s="113"/>
      <c r="RUE2563" s="113"/>
      <c r="RUF2563" s="113"/>
      <c r="RUG2563" s="113"/>
      <c r="RUH2563" s="113"/>
      <c r="RUI2563" s="113"/>
      <c r="RUJ2563" s="113"/>
      <c r="RUK2563" s="113"/>
      <c r="RUL2563" s="113"/>
      <c r="RUM2563" s="113"/>
      <c r="RUN2563" s="113"/>
      <c r="RUO2563" s="113"/>
      <c r="RUP2563" s="113"/>
      <c r="RUQ2563" s="113"/>
      <c r="RUR2563" s="113"/>
      <c r="RUS2563" s="113"/>
      <c r="RUT2563" s="113"/>
      <c r="RUU2563" s="113"/>
      <c r="RUV2563" s="113"/>
      <c r="RUW2563" s="113"/>
      <c r="RUX2563" s="113"/>
      <c r="RUY2563" s="113"/>
      <c r="RUZ2563" s="113"/>
      <c r="RVA2563" s="113"/>
      <c r="RVB2563" s="113"/>
      <c r="RVC2563" s="113"/>
      <c r="RVD2563" s="113"/>
      <c r="RVE2563" s="113"/>
      <c r="RVF2563" s="113"/>
      <c r="RVG2563" s="113"/>
      <c r="RVH2563" s="113"/>
      <c r="RVI2563" s="113"/>
      <c r="RVJ2563" s="113"/>
      <c r="RVK2563" s="113"/>
      <c r="RVL2563" s="113"/>
      <c r="RVM2563" s="113"/>
      <c r="RVN2563" s="113"/>
      <c r="RVO2563" s="113"/>
      <c r="RVP2563" s="113"/>
      <c r="RVQ2563" s="113"/>
      <c r="RVR2563" s="113"/>
      <c r="RVS2563" s="113"/>
      <c r="RVT2563" s="113"/>
      <c r="RVU2563" s="113"/>
      <c r="RVV2563" s="113"/>
      <c r="RVW2563" s="113"/>
      <c r="RVX2563" s="113"/>
      <c r="RVY2563" s="113"/>
      <c r="RVZ2563" s="113"/>
      <c r="RWA2563" s="113"/>
      <c r="RWB2563" s="113"/>
      <c r="RWC2563" s="113"/>
      <c r="RWD2563" s="113"/>
      <c r="RWE2563" s="113"/>
      <c r="RWF2563" s="113"/>
      <c r="RWG2563" s="113"/>
      <c r="RWH2563" s="113"/>
      <c r="RWI2563" s="113"/>
      <c r="RWJ2563" s="113"/>
      <c r="RWK2563" s="113"/>
      <c r="RWL2563" s="113"/>
      <c r="RWM2563" s="113"/>
      <c r="RWN2563" s="113"/>
      <c r="RWO2563" s="113"/>
      <c r="RWP2563" s="113"/>
      <c r="RWQ2563" s="113"/>
      <c r="RWR2563" s="113"/>
      <c r="RWS2563" s="113"/>
      <c r="RWT2563" s="113"/>
      <c r="RWU2563" s="113"/>
      <c r="RWV2563" s="113"/>
      <c r="RWW2563" s="113"/>
      <c r="RWX2563" s="113"/>
      <c r="RWY2563" s="113"/>
      <c r="RWZ2563" s="113"/>
      <c r="RXA2563" s="113"/>
      <c r="RXB2563" s="113"/>
      <c r="RXC2563" s="113"/>
      <c r="RXD2563" s="113"/>
      <c r="RXE2563" s="113"/>
      <c r="RXF2563" s="113"/>
      <c r="RXG2563" s="113"/>
      <c r="RXH2563" s="113"/>
      <c r="RXI2563" s="113"/>
      <c r="RXJ2563" s="113"/>
      <c r="RXK2563" s="113"/>
      <c r="RXL2563" s="113"/>
      <c r="RXM2563" s="113"/>
      <c r="RXN2563" s="113"/>
      <c r="RXO2563" s="113"/>
      <c r="RXP2563" s="113"/>
      <c r="RXQ2563" s="113"/>
      <c r="RXR2563" s="113"/>
      <c r="RXS2563" s="113"/>
      <c r="RXT2563" s="113"/>
      <c r="RXU2563" s="113"/>
      <c r="RXV2563" s="113"/>
      <c r="RXW2563" s="113"/>
      <c r="RXX2563" s="113"/>
      <c r="RXY2563" s="113"/>
      <c r="RXZ2563" s="113"/>
      <c r="RYA2563" s="113"/>
      <c r="RYB2563" s="113"/>
      <c r="RYC2563" s="113"/>
      <c r="RYD2563" s="113"/>
      <c r="RYE2563" s="113"/>
      <c r="RYF2563" s="113"/>
      <c r="RYG2563" s="113"/>
      <c r="RYH2563" s="113"/>
      <c r="RYI2563" s="113"/>
      <c r="RYJ2563" s="113"/>
      <c r="RYK2563" s="113"/>
      <c r="RYL2563" s="113"/>
      <c r="RYM2563" s="113"/>
      <c r="RYN2563" s="113"/>
      <c r="RYO2563" s="113"/>
      <c r="RYP2563" s="113"/>
      <c r="RYQ2563" s="113"/>
      <c r="RYR2563" s="113"/>
      <c r="RYS2563" s="113"/>
      <c r="RYT2563" s="113"/>
      <c r="RYU2563" s="113"/>
      <c r="RYV2563" s="113"/>
      <c r="RYW2563" s="113"/>
      <c r="RYX2563" s="113"/>
      <c r="RYY2563" s="113"/>
      <c r="RYZ2563" s="113"/>
      <c r="RZA2563" s="113"/>
      <c r="RZB2563" s="113"/>
      <c r="RZC2563" s="113"/>
      <c r="RZD2563" s="113"/>
      <c r="RZE2563" s="113"/>
      <c r="RZF2563" s="113"/>
      <c r="RZG2563" s="113"/>
      <c r="RZH2563" s="113"/>
      <c r="RZI2563" s="113"/>
      <c r="RZJ2563" s="113"/>
      <c r="RZK2563" s="113"/>
      <c r="RZL2563" s="113"/>
      <c r="RZM2563" s="113"/>
      <c r="RZN2563" s="113"/>
      <c r="RZO2563" s="113"/>
      <c r="RZP2563" s="113"/>
      <c r="RZQ2563" s="113"/>
      <c r="RZR2563" s="113"/>
      <c r="RZS2563" s="113"/>
      <c r="RZT2563" s="113"/>
      <c r="RZU2563" s="113"/>
      <c r="RZV2563" s="113"/>
      <c r="RZW2563" s="113"/>
      <c r="RZX2563" s="113"/>
      <c r="RZY2563" s="113"/>
      <c r="RZZ2563" s="113"/>
      <c r="SAA2563" s="113"/>
      <c r="SAB2563" s="113"/>
      <c r="SAC2563" s="113"/>
      <c r="SAD2563" s="113"/>
      <c r="SAE2563" s="113"/>
      <c r="SAF2563" s="113"/>
      <c r="SAG2563" s="113"/>
      <c r="SAH2563" s="113"/>
      <c r="SAI2563" s="113"/>
      <c r="SAJ2563" s="113"/>
      <c r="SAK2563" s="113"/>
      <c r="SAL2563" s="113"/>
      <c r="SAM2563" s="113"/>
      <c r="SAN2563" s="113"/>
      <c r="SAO2563" s="113"/>
      <c r="SAP2563" s="113"/>
      <c r="SAQ2563" s="113"/>
      <c r="SAR2563" s="113"/>
      <c r="SAS2563" s="113"/>
      <c r="SAT2563" s="113"/>
      <c r="SAU2563" s="113"/>
      <c r="SAV2563" s="113"/>
      <c r="SAW2563" s="113"/>
      <c r="SAX2563" s="113"/>
      <c r="SAY2563" s="113"/>
      <c r="SAZ2563" s="113"/>
      <c r="SBA2563" s="113"/>
      <c r="SBB2563" s="113"/>
      <c r="SBC2563" s="113"/>
      <c r="SBD2563" s="113"/>
      <c r="SBE2563" s="113"/>
      <c r="SBF2563" s="113"/>
      <c r="SBG2563" s="113"/>
      <c r="SBH2563" s="113"/>
      <c r="SBI2563" s="113"/>
      <c r="SBJ2563" s="113"/>
      <c r="SBK2563" s="113"/>
      <c r="SBL2563" s="113"/>
      <c r="SBM2563" s="113"/>
      <c r="SBN2563" s="113"/>
      <c r="SBO2563" s="113"/>
      <c r="SBP2563" s="113"/>
      <c r="SBQ2563" s="113"/>
      <c r="SBR2563" s="113"/>
      <c r="SBS2563" s="113"/>
      <c r="SBT2563" s="113"/>
      <c r="SBU2563" s="113"/>
      <c r="SBV2563" s="113"/>
      <c r="SBW2563" s="113"/>
      <c r="SBX2563" s="113"/>
      <c r="SBY2563" s="113"/>
      <c r="SBZ2563" s="113"/>
      <c r="SCA2563" s="113"/>
      <c r="SCB2563" s="113"/>
      <c r="SCC2563" s="113"/>
      <c r="SCD2563" s="113"/>
      <c r="SCE2563" s="113"/>
      <c r="SCF2563" s="113"/>
      <c r="SCG2563" s="113"/>
      <c r="SCH2563" s="113"/>
      <c r="SCI2563" s="113"/>
      <c r="SCJ2563" s="113"/>
      <c r="SCK2563" s="113"/>
      <c r="SCL2563" s="113"/>
      <c r="SCM2563" s="113"/>
      <c r="SCN2563" s="113"/>
      <c r="SCO2563" s="113"/>
      <c r="SCP2563" s="113"/>
      <c r="SCQ2563" s="113"/>
      <c r="SCR2563" s="113"/>
      <c r="SCS2563" s="113"/>
      <c r="SCT2563" s="113"/>
      <c r="SCU2563" s="113"/>
      <c r="SCV2563" s="113"/>
      <c r="SCW2563" s="113"/>
      <c r="SCX2563" s="113"/>
      <c r="SCY2563" s="113"/>
      <c r="SCZ2563" s="113"/>
      <c r="SDA2563" s="113"/>
      <c r="SDB2563" s="113"/>
      <c r="SDC2563" s="113"/>
      <c r="SDD2563" s="113"/>
      <c r="SDE2563" s="113"/>
      <c r="SDF2563" s="113"/>
      <c r="SDG2563" s="113"/>
      <c r="SDH2563" s="113"/>
      <c r="SDI2563" s="113"/>
      <c r="SDJ2563" s="113"/>
      <c r="SDK2563" s="113"/>
      <c r="SDL2563" s="113"/>
      <c r="SDM2563" s="113"/>
      <c r="SDN2563" s="113"/>
      <c r="SDO2563" s="113"/>
      <c r="SDP2563" s="113"/>
      <c r="SDQ2563" s="113"/>
      <c r="SDR2563" s="113"/>
      <c r="SDS2563" s="113"/>
      <c r="SDT2563" s="113"/>
      <c r="SDU2563" s="113"/>
      <c r="SDV2563" s="113"/>
      <c r="SDW2563" s="113"/>
      <c r="SDX2563" s="113"/>
      <c r="SDY2563" s="113"/>
      <c r="SDZ2563" s="113"/>
      <c r="SEA2563" s="113"/>
      <c r="SEB2563" s="113"/>
      <c r="SEC2563" s="113"/>
      <c r="SED2563" s="113"/>
      <c r="SEE2563" s="113"/>
      <c r="SEF2563" s="113"/>
      <c r="SEG2563" s="113"/>
      <c r="SEH2563" s="113"/>
      <c r="SEI2563" s="113"/>
      <c r="SEJ2563" s="113"/>
      <c r="SEK2563" s="113"/>
      <c r="SEL2563" s="113"/>
      <c r="SEM2563" s="113"/>
      <c r="SEN2563" s="113"/>
      <c r="SEO2563" s="113"/>
      <c r="SEP2563" s="113"/>
      <c r="SEQ2563" s="113"/>
      <c r="SER2563" s="113"/>
      <c r="SES2563" s="113"/>
      <c r="SET2563" s="113"/>
      <c r="SEU2563" s="113"/>
      <c r="SEV2563" s="113"/>
      <c r="SEW2563" s="113"/>
      <c r="SEX2563" s="113"/>
      <c r="SEY2563" s="113"/>
      <c r="SEZ2563" s="113"/>
      <c r="SFA2563" s="113"/>
      <c r="SFB2563" s="113"/>
      <c r="SFC2563" s="113"/>
      <c r="SFD2563" s="113"/>
      <c r="SFE2563" s="113"/>
      <c r="SFF2563" s="113"/>
      <c r="SFG2563" s="113"/>
      <c r="SFH2563" s="113"/>
      <c r="SFI2563" s="113"/>
      <c r="SFJ2563" s="113"/>
      <c r="SFK2563" s="113"/>
      <c r="SFL2563" s="113"/>
      <c r="SFM2563" s="113"/>
      <c r="SFN2563" s="113"/>
      <c r="SFO2563" s="113"/>
      <c r="SFP2563" s="113"/>
      <c r="SFQ2563" s="113"/>
      <c r="SFR2563" s="113"/>
      <c r="SFS2563" s="113"/>
      <c r="SFT2563" s="113"/>
      <c r="SFU2563" s="113"/>
      <c r="SFV2563" s="113"/>
      <c r="SFW2563" s="113"/>
      <c r="SFX2563" s="113"/>
      <c r="SFY2563" s="113"/>
      <c r="SFZ2563" s="113"/>
      <c r="SGA2563" s="113"/>
      <c r="SGB2563" s="113"/>
      <c r="SGC2563" s="113"/>
      <c r="SGD2563" s="113"/>
      <c r="SGE2563" s="113"/>
      <c r="SGF2563" s="113"/>
      <c r="SGG2563" s="113"/>
      <c r="SGH2563" s="113"/>
      <c r="SGI2563" s="113"/>
      <c r="SGJ2563" s="113"/>
      <c r="SGK2563" s="113"/>
      <c r="SGL2563" s="113"/>
      <c r="SGM2563" s="113"/>
      <c r="SGN2563" s="113"/>
      <c r="SGO2563" s="113"/>
      <c r="SGP2563" s="113"/>
      <c r="SGQ2563" s="113"/>
      <c r="SGR2563" s="113"/>
      <c r="SGS2563" s="113"/>
      <c r="SGT2563" s="113"/>
      <c r="SGU2563" s="113"/>
      <c r="SGV2563" s="113"/>
      <c r="SGW2563" s="113"/>
      <c r="SGX2563" s="113"/>
      <c r="SGY2563" s="113"/>
      <c r="SGZ2563" s="113"/>
      <c r="SHA2563" s="113"/>
      <c r="SHB2563" s="113"/>
      <c r="SHC2563" s="113"/>
      <c r="SHD2563" s="113"/>
      <c r="SHE2563" s="113"/>
      <c r="SHF2563" s="113"/>
      <c r="SHG2563" s="113"/>
      <c r="SHH2563" s="113"/>
      <c r="SHI2563" s="113"/>
      <c r="SHJ2563" s="113"/>
      <c r="SHK2563" s="113"/>
      <c r="SHL2563" s="113"/>
      <c r="SHM2563" s="113"/>
      <c r="SHN2563" s="113"/>
      <c r="SHO2563" s="113"/>
      <c r="SHP2563" s="113"/>
      <c r="SHQ2563" s="113"/>
      <c r="SHR2563" s="113"/>
      <c r="SHS2563" s="113"/>
      <c r="SHT2563" s="113"/>
      <c r="SHU2563" s="113"/>
      <c r="SHV2563" s="113"/>
      <c r="SHW2563" s="113"/>
      <c r="SHX2563" s="113"/>
      <c r="SHY2563" s="113"/>
      <c r="SHZ2563" s="113"/>
      <c r="SIA2563" s="113"/>
      <c r="SIB2563" s="113"/>
      <c r="SIC2563" s="113"/>
      <c r="SID2563" s="113"/>
      <c r="SIE2563" s="113"/>
      <c r="SIF2563" s="113"/>
      <c r="SIG2563" s="113"/>
      <c r="SIH2563" s="113"/>
      <c r="SII2563" s="113"/>
      <c r="SIJ2563" s="113"/>
      <c r="SIK2563" s="113"/>
      <c r="SIL2563" s="113"/>
      <c r="SIM2563" s="113"/>
      <c r="SIN2563" s="113"/>
      <c r="SIO2563" s="113"/>
      <c r="SIP2563" s="113"/>
      <c r="SIQ2563" s="113"/>
      <c r="SIR2563" s="113"/>
      <c r="SIS2563" s="113"/>
      <c r="SIT2563" s="113"/>
      <c r="SIU2563" s="113"/>
      <c r="SIV2563" s="113"/>
      <c r="SIW2563" s="113"/>
      <c r="SIX2563" s="113"/>
      <c r="SIY2563" s="113"/>
      <c r="SIZ2563" s="113"/>
      <c r="SJA2563" s="113"/>
      <c r="SJB2563" s="113"/>
      <c r="SJC2563" s="113"/>
      <c r="SJD2563" s="113"/>
      <c r="SJE2563" s="113"/>
      <c r="SJF2563" s="113"/>
      <c r="SJG2563" s="113"/>
      <c r="SJH2563" s="113"/>
      <c r="SJI2563" s="113"/>
      <c r="SJJ2563" s="113"/>
      <c r="SJK2563" s="113"/>
      <c r="SJL2563" s="113"/>
      <c r="SJM2563" s="113"/>
      <c r="SJN2563" s="113"/>
      <c r="SJO2563" s="113"/>
      <c r="SJP2563" s="113"/>
      <c r="SJQ2563" s="113"/>
      <c r="SJR2563" s="113"/>
      <c r="SJS2563" s="113"/>
      <c r="SJT2563" s="113"/>
      <c r="SJU2563" s="113"/>
      <c r="SJV2563" s="113"/>
      <c r="SJW2563" s="113"/>
      <c r="SJX2563" s="113"/>
      <c r="SJY2563" s="113"/>
      <c r="SJZ2563" s="113"/>
      <c r="SKA2563" s="113"/>
      <c r="SKB2563" s="113"/>
      <c r="SKC2563" s="113"/>
      <c r="SKD2563" s="113"/>
      <c r="SKE2563" s="113"/>
      <c r="SKF2563" s="113"/>
      <c r="SKG2563" s="113"/>
      <c r="SKH2563" s="113"/>
      <c r="SKI2563" s="113"/>
      <c r="SKJ2563" s="113"/>
      <c r="SKK2563" s="113"/>
      <c r="SKL2563" s="113"/>
      <c r="SKM2563" s="113"/>
      <c r="SKN2563" s="113"/>
      <c r="SKO2563" s="113"/>
      <c r="SKP2563" s="113"/>
      <c r="SKQ2563" s="113"/>
      <c r="SKR2563" s="113"/>
      <c r="SKS2563" s="113"/>
      <c r="SKT2563" s="113"/>
      <c r="SKU2563" s="113"/>
      <c r="SKV2563" s="113"/>
      <c r="SKW2563" s="113"/>
      <c r="SKX2563" s="113"/>
      <c r="SKY2563" s="113"/>
      <c r="SKZ2563" s="113"/>
      <c r="SLA2563" s="113"/>
      <c r="SLB2563" s="113"/>
      <c r="SLC2563" s="113"/>
      <c r="SLD2563" s="113"/>
      <c r="SLE2563" s="113"/>
      <c r="SLF2563" s="113"/>
      <c r="SLG2563" s="113"/>
      <c r="SLH2563" s="113"/>
      <c r="SLI2563" s="113"/>
      <c r="SLJ2563" s="113"/>
      <c r="SLK2563" s="113"/>
      <c r="SLL2563" s="113"/>
      <c r="SLM2563" s="113"/>
      <c r="SLN2563" s="113"/>
      <c r="SLO2563" s="113"/>
      <c r="SLP2563" s="113"/>
      <c r="SLQ2563" s="113"/>
      <c r="SLR2563" s="113"/>
      <c r="SLS2563" s="113"/>
      <c r="SLT2563" s="113"/>
      <c r="SLU2563" s="113"/>
      <c r="SLV2563" s="113"/>
      <c r="SLW2563" s="113"/>
      <c r="SLX2563" s="113"/>
      <c r="SLY2563" s="113"/>
      <c r="SLZ2563" s="113"/>
      <c r="SMA2563" s="113"/>
      <c r="SMB2563" s="113"/>
      <c r="SMC2563" s="113"/>
      <c r="SMD2563" s="113"/>
      <c r="SME2563" s="113"/>
      <c r="SMF2563" s="113"/>
      <c r="SMG2563" s="113"/>
      <c r="SMH2563" s="113"/>
      <c r="SMI2563" s="113"/>
      <c r="SMJ2563" s="113"/>
      <c r="SMK2563" s="113"/>
      <c r="SML2563" s="113"/>
      <c r="SMM2563" s="113"/>
      <c r="SMN2563" s="113"/>
      <c r="SMO2563" s="113"/>
      <c r="SMP2563" s="113"/>
      <c r="SMQ2563" s="113"/>
      <c r="SMR2563" s="113"/>
      <c r="SMS2563" s="113"/>
      <c r="SMT2563" s="113"/>
      <c r="SMU2563" s="113"/>
      <c r="SMV2563" s="113"/>
      <c r="SMW2563" s="113"/>
      <c r="SMX2563" s="113"/>
      <c r="SMY2563" s="113"/>
      <c r="SMZ2563" s="113"/>
      <c r="SNA2563" s="113"/>
      <c r="SNB2563" s="113"/>
      <c r="SNC2563" s="113"/>
      <c r="SND2563" s="113"/>
      <c r="SNE2563" s="113"/>
      <c r="SNF2563" s="113"/>
      <c r="SNG2563" s="113"/>
      <c r="SNH2563" s="113"/>
      <c r="SNI2563" s="113"/>
      <c r="SNJ2563" s="113"/>
      <c r="SNK2563" s="113"/>
      <c r="SNL2563" s="113"/>
      <c r="SNM2563" s="113"/>
      <c r="SNN2563" s="113"/>
      <c r="SNO2563" s="113"/>
      <c r="SNP2563" s="113"/>
      <c r="SNQ2563" s="113"/>
      <c r="SNR2563" s="113"/>
      <c r="SNS2563" s="113"/>
      <c r="SNT2563" s="113"/>
      <c r="SNU2563" s="113"/>
      <c r="SNV2563" s="113"/>
      <c r="SNW2563" s="113"/>
      <c r="SNX2563" s="113"/>
      <c r="SNY2563" s="113"/>
      <c r="SNZ2563" s="113"/>
      <c r="SOA2563" s="113"/>
      <c r="SOB2563" s="113"/>
      <c r="SOC2563" s="113"/>
      <c r="SOD2563" s="113"/>
      <c r="SOE2563" s="113"/>
      <c r="SOF2563" s="113"/>
      <c r="SOG2563" s="113"/>
      <c r="SOH2563" s="113"/>
      <c r="SOI2563" s="113"/>
      <c r="SOJ2563" s="113"/>
      <c r="SOK2563" s="113"/>
      <c r="SOL2563" s="113"/>
      <c r="SOM2563" s="113"/>
      <c r="SON2563" s="113"/>
      <c r="SOO2563" s="113"/>
      <c r="SOP2563" s="113"/>
      <c r="SOQ2563" s="113"/>
      <c r="SOR2563" s="113"/>
      <c r="SOS2563" s="113"/>
      <c r="SOT2563" s="113"/>
      <c r="SOU2563" s="113"/>
      <c r="SOV2563" s="113"/>
      <c r="SOW2563" s="113"/>
      <c r="SOX2563" s="113"/>
      <c r="SOY2563" s="113"/>
      <c r="SOZ2563" s="113"/>
      <c r="SPA2563" s="113"/>
      <c r="SPB2563" s="113"/>
      <c r="SPC2563" s="113"/>
      <c r="SPD2563" s="113"/>
      <c r="SPE2563" s="113"/>
      <c r="SPF2563" s="113"/>
      <c r="SPG2563" s="113"/>
      <c r="SPH2563" s="113"/>
      <c r="SPI2563" s="113"/>
      <c r="SPJ2563" s="113"/>
      <c r="SPK2563" s="113"/>
      <c r="SPL2563" s="113"/>
      <c r="SPM2563" s="113"/>
      <c r="SPN2563" s="113"/>
      <c r="SPO2563" s="113"/>
      <c r="SPP2563" s="113"/>
      <c r="SPQ2563" s="113"/>
      <c r="SPR2563" s="113"/>
      <c r="SPS2563" s="113"/>
      <c r="SPT2563" s="113"/>
      <c r="SPU2563" s="113"/>
      <c r="SPV2563" s="113"/>
      <c r="SPW2563" s="113"/>
      <c r="SPX2563" s="113"/>
      <c r="SPY2563" s="113"/>
      <c r="SPZ2563" s="113"/>
      <c r="SQA2563" s="113"/>
      <c r="SQB2563" s="113"/>
      <c r="SQC2563" s="113"/>
      <c r="SQD2563" s="113"/>
      <c r="SQE2563" s="113"/>
      <c r="SQF2563" s="113"/>
      <c r="SQG2563" s="113"/>
      <c r="SQH2563" s="113"/>
      <c r="SQI2563" s="113"/>
      <c r="SQJ2563" s="113"/>
      <c r="SQK2563" s="113"/>
      <c r="SQL2563" s="113"/>
      <c r="SQM2563" s="113"/>
      <c r="SQN2563" s="113"/>
      <c r="SQO2563" s="113"/>
      <c r="SQP2563" s="113"/>
      <c r="SQQ2563" s="113"/>
      <c r="SQR2563" s="113"/>
      <c r="SQS2563" s="113"/>
      <c r="SQT2563" s="113"/>
      <c r="SQU2563" s="113"/>
      <c r="SQV2563" s="113"/>
      <c r="SQW2563" s="113"/>
      <c r="SQX2563" s="113"/>
      <c r="SQY2563" s="113"/>
      <c r="SQZ2563" s="113"/>
      <c r="SRA2563" s="113"/>
      <c r="SRB2563" s="113"/>
      <c r="SRC2563" s="113"/>
      <c r="SRD2563" s="113"/>
      <c r="SRE2563" s="113"/>
      <c r="SRF2563" s="113"/>
      <c r="SRG2563" s="113"/>
      <c r="SRH2563" s="113"/>
      <c r="SRI2563" s="113"/>
      <c r="SRJ2563" s="113"/>
      <c r="SRK2563" s="113"/>
      <c r="SRL2563" s="113"/>
      <c r="SRM2563" s="113"/>
      <c r="SRN2563" s="113"/>
      <c r="SRO2563" s="113"/>
      <c r="SRP2563" s="113"/>
      <c r="SRQ2563" s="113"/>
      <c r="SRR2563" s="113"/>
      <c r="SRS2563" s="113"/>
      <c r="SRT2563" s="113"/>
      <c r="SRU2563" s="113"/>
      <c r="SRV2563" s="113"/>
      <c r="SRW2563" s="113"/>
      <c r="SRX2563" s="113"/>
      <c r="SRY2563" s="113"/>
      <c r="SRZ2563" s="113"/>
      <c r="SSA2563" s="113"/>
      <c r="SSB2563" s="113"/>
      <c r="SSC2563" s="113"/>
      <c r="SSD2563" s="113"/>
      <c r="SSE2563" s="113"/>
      <c r="SSF2563" s="113"/>
      <c r="SSG2563" s="113"/>
      <c r="SSH2563" s="113"/>
      <c r="SSI2563" s="113"/>
      <c r="SSJ2563" s="113"/>
      <c r="SSK2563" s="113"/>
      <c r="SSL2563" s="113"/>
      <c r="SSM2563" s="113"/>
      <c r="SSN2563" s="113"/>
      <c r="SSO2563" s="113"/>
      <c r="SSP2563" s="113"/>
      <c r="SSQ2563" s="113"/>
      <c r="SSR2563" s="113"/>
      <c r="SSS2563" s="113"/>
      <c r="SST2563" s="113"/>
      <c r="SSU2563" s="113"/>
      <c r="SSV2563" s="113"/>
      <c r="SSW2563" s="113"/>
      <c r="SSX2563" s="113"/>
      <c r="SSY2563" s="113"/>
      <c r="SSZ2563" s="113"/>
      <c r="STA2563" s="113"/>
      <c r="STB2563" s="113"/>
      <c r="STC2563" s="113"/>
      <c r="STD2563" s="113"/>
      <c r="STE2563" s="113"/>
      <c r="STF2563" s="113"/>
      <c r="STG2563" s="113"/>
      <c r="STH2563" s="113"/>
      <c r="STI2563" s="113"/>
      <c r="STJ2563" s="113"/>
      <c r="STK2563" s="113"/>
      <c r="STL2563" s="113"/>
      <c r="STM2563" s="113"/>
      <c r="STN2563" s="113"/>
      <c r="STO2563" s="113"/>
      <c r="STP2563" s="113"/>
      <c r="STQ2563" s="113"/>
      <c r="STR2563" s="113"/>
      <c r="STS2563" s="113"/>
      <c r="STT2563" s="113"/>
      <c r="STU2563" s="113"/>
      <c r="STV2563" s="113"/>
      <c r="STW2563" s="113"/>
      <c r="STX2563" s="113"/>
      <c r="STY2563" s="113"/>
      <c r="STZ2563" s="113"/>
      <c r="SUA2563" s="113"/>
      <c r="SUB2563" s="113"/>
      <c r="SUC2563" s="113"/>
      <c r="SUD2563" s="113"/>
      <c r="SUE2563" s="113"/>
      <c r="SUF2563" s="113"/>
      <c r="SUG2563" s="113"/>
      <c r="SUH2563" s="113"/>
      <c r="SUI2563" s="113"/>
      <c r="SUJ2563" s="113"/>
      <c r="SUK2563" s="113"/>
      <c r="SUL2563" s="113"/>
      <c r="SUM2563" s="113"/>
      <c r="SUN2563" s="113"/>
      <c r="SUO2563" s="113"/>
      <c r="SUP2563" s="113"/>
      <c r="SUQ2563" s="113"/>
      <c r="SUR2563" s="113"/>
      <c r="SUS2563" s="113"/>
      <c r="SUT2563" s="113"/>
      <c r="SUU2563" s="113"/>
      <c r="SUV2563" s="113"/>
      <c r="SUW2563" s="113"/>
      <c r="SUX2563" s="113"/>
      <c r="SUY2563" s="113"/>
      <c r="SUZ2563" s="113"/>
      <c r="SVA2563" s="113"/>
      <c r="SVB2563" s="113"/>
      <c r="SVC2563" s="113"/>
      <c r="SVD2563" s="113"/>
      <c r="SVE2563" s="113"/>
      <c r="SVF2563" s="113"/>
      <c r="SVG2563" s="113"/>
      <c r="SVH2563" s="113"/>
      <c r="SVI2563" s="113"/>
      <c r="SVJ2563" s="113"/>
      <c r="SVK2563" s="113"/>
      <c r="SVL2563" s="113"/>
      <c r="SVM2563" s="113"/>
      <c r="SVN2563" s="113"/>
      <c r="SVO2563" s="113"/>
      <c r="SVP2563" s="113"/>
      <c r="SVQ2563" s="113"/>
      <c r="SVR2563" s="113"/>
      <c r="SVS2563" s="113"/>
      <c r="SVT2563" s="113"/>
      <c r="SVU2563" s="113"/>
      <c r="SVV2563" s="113"/>
      <c r="SVW2563" s="113"/>
      <c r="SVX2563" s="113"/>
      <c r="SVY2563" s="113"/>
      <c r="SVZ2563" s="113"/>
      <c r="SWA2563" s="113"/>
      <c r="SWB2563" s="113"/>
      <c r="SWC2563" s="113"/>
      <c r="SWD2563" s="113"/>
      <c r="SWE2563" s="113"/>
      <c r="SWF2563" s="113"/>
      <c r="SWG2563" s="113"/>
      <c r="SWH2563" s="113"/>
      <c r="SWI2563" s="113"/>
      <c r="SWJ2563" s="113"/>
      <c r="SWK2563" s="113"/>
      <c r="SWL2563" s="113"/>
      <c r="SWM2563" s="113"/>
      <c r="SWN2563" s="113"/>
      <c r="SWO2563" s="113"/>
      <c r="SWP2563" s="113"/>
      <c r="SWQ2563" s="113"/>
      <c r="SWR2563" s="113"/>
      <c r="SWS2563" s="113"/>
      <c r="SWT2563" s="113"/>
      <c r="SWU2563" s="113"/>
      <c r="SWV2563" s="113"/>
      <c r="SWW2563" s="113"/>
      <c r="SWX2563" s="113"/>
      <c r="SWY2563" s="113"/>
      <c r="SWZ2563" s="113"/>
      <c r="SXA2563" s="113"/>
      <c r="SXB2563" s="113"/>
      <c r="SXC2563" s="113"/>
      <c r="SXD2563" s="113"/>
      <c r="SXE2563" s="113"/>
      <c r="SXF2563" s="113"/>
      <c r="SXG2563" s="113"/>
      <c r="SXH2563" s="113"/>
      <c r="SXI2563" s="113"/>
      <c r="SXJ2563" s="113"/>
      <c r="SXK2563" s="113"/>
      <c r="SXL2563" s="113"/>
      <c r="SXM2563" s="113"/>
      <c r="SXN2563" s="113"/>
      <c r="SXO2563" s="113"/>
      <c r="SXP2563" s="113"/>
      <c r="SXQ2563" s="113"/>
      <c r="SXR2563" s="113"/>
      <c r="SXS2563" s="113"/>
      <c r="SXT2563" s="113"/>
      <c r="SXU2563" s="113"/>
      <c r="SXV2563" s="113"/>
      <c r="SXW2563" s="113"/>
      <c r="SXX2563" s="113"/>
      <c r="SXY2563" s="113"/>
      <c r="SXZ2563" s="113"/>
      <c r="SYA2563" s="113"/>
      <c r="SYB2563" s="113"/>
      <c r="SYC2563" s="113"/>
      <c r="SYD2563" s="113"/>
      <c r="SYE2563" s="113"/>
      <c r="SYF2563" s="113"/>
      <c r="SYG2563" s="113"/>
      <c r="SYH2563" s="113"/>
      <c r="SYI2563" s="113"/>
      <c r="SYJ2563" s="113"/>
      <c r="SYK2563" s="113"/>
      <c r="SYL2563" s="113"/>
      <c r="SYM2563" s="113"/>
      <c r="SYN2563" s="113"/>
      <c r="SYO2563" s="113"/>
      <c r="SYP2563" s="113"/>
      <c r="SYQ2563" s="113"/>
      <c r="SYR2563" s="113"/>
      <c r="SYS2563" s="113"/>
      <c r="SYT2563" s="113"/>
      <c r="SYU2563" s="113"/>
      <c r="SYV2563" s="113"/>
      <c r="SYW2563" s="113"/>
      <c r="SYX2563" s="113"/>
      <c r="SYY2563" s="113"/>
      <c r="SYZ2563" s="113"/>
      <c r="SZA2563" s="113"/>
      <c r="SZB2563" s="113"/>
      <c r="SZC2563" s="113"/>
      <c r="SZD2563" s="113"/>
      <c r="SZE2563" s="113"/>
      <c r="SZF2563" s="113"/>
      <c r="SZG2563" s="113"/>
      <c r="SZH2563" s="113"/>
      <c r="SZI2563" s="113"/>
      <c r="SZJ2563" s="113"/>
      <c r="SZK2563" s="113"/>
      <c r="SZL2563" s="113"/>
      <c r="SZM2563" s="113"/>
      <c r="SZN2563" s="113"/>
      <c r="SZO2563" s="113"/>
      <c r="SZP2563" s="113"/>
      <c r="SZQ2563" s="113"/>
      <c r="SZR2563" s="113"/>
      <c r="SZS2563" s="113"/>
      <c r="SZT2563" s="113"/>
      <c r="SZU2563" s="113"/>
      <c r="SZV2563" s="113"/>
      <c r="SZW2563" s="113"/>
      <c r="SZX2563" s="113"/>
      <c r="SZY2563" s="113"/>
      <c r="SZZ2563" s="113"/>
      <c r="TAA2563" s="113"/>
      <c r="TAB2563" s="113"/>
      <c r="TAC2563" s="113"/>
      <c r="TAD2563" s="113"/>
      <c r="TAE2563" s="113"/>
      <c r="TAF2563" s="113"/>
      <c r="TAG2563" s="113"/>
      <c r="TAH2563" s="113"/>
      <c r="TAI2563" s="113"/>
      <c r="TAJ2563" s="113"/>
      <c r="TAK2563" s="113"/>
      <c r="TAL2563" s="113"/>
      <c r="TAM2563" s="113"/>
      <c r="TAN2563" s="113"/>
      <c r="TAO2563" s="113"/>
      <c r="TAP2563" s="113"/>
      <c r="TAQ2563" s="113"/>
      <c r="TAR2563" s="113"/>
      <c r="TAS2563" s="113"/>
      <c r="TAT2563" s="113"/>
      <c r="TAU2563" s="113"/>
      <c r="TAV2563" s="113"/>
      <c r="TAW2563" s="113"/>
      <c r="TAX2563" s="113"/>
      <c r="TAY2563" s="113"/>
      <c r="TAZ2563" s="113"/>
      <c r="TBA2563" s="113"/>
      <c r="TBB2563" s="113"/>
      <c r="TBC2563" s="113"/>
      <c r="TBD2563" s="113"/>
      <c r="TBE2563" s="113"/>
      <c r="TBF2563" s="113"/>
      <c r="TBG2563" s="113"/>
      <c r="TBH2563" s="113"/>
      <c r="TBI2563" s="113"/>
      <c r="TBJ2563" s="113"/>
      <c r="TBK2563" s="113"/>
      <c r="TBL2563" s="113"/>
      <c r="TBM2563" s="113"/>
      <c r="TBN2563" s="113"/>
      <c r="TBO2563" s="113"/>
      <c r="TBP2563" s="113"/>
      <c r="TBQ2563" s="113"/>
      <c r="TBR2563" s="113"/>
      <c r="TBS2563" s="113"/>
      <c r="TBT2563" s="113"/>
      <c r="TBU2563" s="113"/>
      <c r="TBV2563" s="113"/>
      <c r="TBW2563" s="113"/>
      <c r="TBX2563" s="113"/>
      <c r="TBY2563" s="113"/>
      <c r="TBZ2563" s="113"/>
      <c r="TCA2563" s="113"/>
      <c r="TCB2563" s="113"/>
      <c r="TCC2563" s="113"/>
      <c r="TCD2563" s="113"/>
      <c r="TCE2563" s="113"/>
      <c r="TCF2563" s="113"/>
      <c r="TCG2563" s="113"/>
      <c r="TCH2563" s="113"/>
      <c r="TCI2563" s="113"/>
      <c r="TCJ2563" s="113"/>
      <c r="TCK2563" s="113"/>
      <c r="TCL2563" s="113"/>
      <c r="TCM2563" s="113"/>
      <c r="TCN2563" s="113"/>
      <c r="TCO2563" s="113"/>
      <c r="TCP2563" s="113"/>
      <c r="TCQ2563" s="113"/>
      <c r="TCR2563" s="113"/>
      <c r="TCS2563" s="113"/>
      <c r="TCT2563" s="113"/>
      <c r="TCU2563" s="113"/>
      <c r="TCV2563" s="113"/>
      <c r="TCW2563" s="113"/>
      <c r="TCX2563" s="113"/>
      <c r="TCY2563" s="113"/>
      <c r="TCZ2563" s="113"/>
      <c r="TDA2563" s="113"/>
      <c r="TDB2563" s="113"/>
      <c r="TDC2563" s="113"/>
      <c r="TDD2563" s="113"/>
      <c r="TDE2563" s="113"/>
      <c r="TDF2563" s="113"/>
      <c r="TDG2563" s="113"/>
      <c r="TDH2563" s="113"/>
      <c r="TDI2563" s="113"/>
      <c r="TDJ2563" s="113"/>
      <c r="TDK2563" s="113"/>
      <c r="TDL2563" s="113"/>
      <c r="TDM2563" s="113"/>
      <c r="TDN2563" s="113"/>
      <c r="TDO2563" s="113"/>
      <c r="TDP2563" s="113"/>
      <c r="TDQ2563" s="113"/>
      <c r="TDR2563" s="113"/>
      <c r="TDS2563" s="113"/>
      <c r="TDT2563" s="113"/>
      <c r="TDU2563" s="113"/>
      <c r="TDV2563" s="113"/>
      <c r="TDW2563" s="113"/>
      <c r="TDX2563" s="113"/>
      <c r="TDY2563" s="113"/>
      <c r="TDZ2563" s="113"/>
      <c r="TEA2563" s="113"/>
      <c r="TEB2563" s="113"/>
      <c r="TEC2563" s="113"/>
      <c r="TED2563" s="113"/>
      <c r="TEE2563" s="113"/>
      <c r="TEF2563" s="113"/>
      <c r="TEG2563" s="113"/>
      <c r="TEH2563" s="113"/>
      <c r="TEI2563" s="113"/>
      <c r="TEJ2563" s="113"/>
      <c r="TEK2563" s="113"/>
      <c r="TEL2563" s="113"/>
      <c r="TEM2563" s="113"/>
      <c r="TEN2563" s="113"/>
      <c r="TEO2563" s="113"/>
      <c r="TEP2563" s="113"/>
      <c r="TEQ2563" s="113"/>
      <c r="TER2563" s="113"/>
      <c r="TES2563" s="113"/>
      <c r="TET2563" s="113"/>
      <c r="TEU2563" s="113"/>
      <c r="TEV2563" s="113"/>
      <c r="TEW2563" s="113"/>
      <c r="TEX2563" s="113"/>
      <c r="TEY2563" s="113"/>
      <c r="TEZ2563" s="113"/>
      <c r="TFA2563" s="113"/>
      <c r="TFB2563" s="113"/>
      <c r="TFC2563" s="113"/>
      <c r="TFD2563" s="113"/>
      <c r="TFE2563" s="113"/>
      <c r="TFF2563" s="113"/>
      <c r="TFG2563" s="113"/>
      <c r="TFH2563" s="113"/>
      <c r="TFI2563" s="113"/>
      <c r="TFJ2563" s="113"/>
      <c r="TFK2563" s="113"/>
      <c r="TFL2563" s="113"/>
      <c r="TFM2563" s="113"/>
      <c r="TFN2563" s="113"/>
      <c r="TFO2563" s="113"/>
      <c r="TFP2563" s="113"/>
      <c r="TFQ2563" s="113"/>
      <c r="TFR2563" s="113"/>
      <c r="TFS2563" s="113"/>
      <c r="TFT2563" s="113"/>
      <c r="TFU2563" s="113"/>
      <c r="TFV2563" s="113"/>
      <c r="TFW2563" s="113"/>
      <c r="TFX2563" s="113"/>
      <c r="TFY2563" s="113"/>
      <c r="TFZ2563" s="113"/>
      <c r="TGA2563" s="113"/>
      <c r="TGB2563" s="113"/>
      <c r="TGC2563" s="113"/>
      <c r="TGD2563" s="113"/>
      <c r="TGE2563" s="113"/>
      <c r="TGF2563" s="113"/>
      <c r="TGG2563" s="113"/>
      <c r="TGH2563" s="113"/>
      <c r="TGI2563" s="113"/>
      <c r="TGJ2563" s="113"/>
      <c r="TGK2563" s="113"/>
      <c r="TGL2563" s="113"/>
      <c r="TGM2563" s="113"/>
      <c r="TGN2563" s="113"/>
      <c r="TGO2563" s="113"/>
      <c r="TGP2563" s="113"/>
      <c r="TGQ2563" s="113"/>
      <c r="TGR2563" s="113"/>
      <c r="TGS2563" s="113"/>
      <c r="TGT2563" s="113"/>
      <c r="TGU2563" s="113"/>
      <c r="TGV2563" s="113"/>
      <c r="TGW2563" s="113"/>
      <c r="TGX2563" s="113"/>
      <c r="TGY2563" s="113"/>
      <c r="TGZ2563" s="113"/>
      <c r="THA2563" s="113"/>
      <c r="THB2563" s="113"/>
      <c r="THC2563" s="113"/>
      <c r="THD2563" s="113"/>
      <c r="THE2563" s="113"/>
      <c r="THF2563" s="113"/>
      <c r="THG2563" s="113"/>
      <c r="THH2563" s="113"/>
      <c r="THI2563" s="113"/>
      <c r="THJ2563" s="113"/>
      <c r="THK2563" s="113"/>
      <c r="THL2563" s="113"/>
      <c r="THM2563" s="113"/>
      <c r="THN2563" s="113"/>
      <c r="THO2563" s="113"/>
      <c r="THP2563" s="113"/>
      <c r="THQ2563" s="113"/>
      <c r="THR2563" s="113"/>
      <c r="THS2563" s="113"/>
      <c r="THT2563" s="113"/>
      <c r="THU2563" s="113"/>
      <c r="THV2563" s="113"/>
      <c r="THW2563" s="113"/>
      <c r="THX2563" s="113"/>
      <c r="THY2563" s="113"/>
      <c r="THZ2563" s="113"/>
      <c r="TIA2563" s="113"/>
      <c r="TIB2563" s="113"/>
      <c r="TIC2563" s="113"/>
      <c r="TID2563" s="113"/>
      <c r="TIE2563" s="113"/>
      <c r="TIF2563" s="113"/>
      <c r="TIG2563" s="113"/>
      <c r="TIH2563" s="113"/>
      <c r="TII2563" s="113"/>
      <c r="TIJ2563" s="113"/>
      <c r="TIK2563" s="113"/>
      <c r="TIL2563" s="113"/>
      <c r="TIM2563" s="113"/>
      <c r="TIN2563" s="113"/>
      <c r="TIO2563" s="113"/>
      <c r="TIP2563" s="113"/>
      <c r="TIQ2563" s="113"/>
      <c r="TIR2563" s="113"/>
      <c r="TIS2563" s="113"/>
      <c r="TIT2563" s="113"/>
      <c r="TIU2563" s="113"/>
      <c r="TIV2563" s="113"/>
      <c r="TIW2563" s="113"/>
      <c r="TIX2563" s="113"/>
      <c r="TIY2563" s="113"/>
      <c r="TIZ2563" s="113"/>
      <c r="TJA2563" s="113"/>
      <c r="TJB2563" s="113"/>
      <c r="TJC2563" s="113"/>
      <c r="TJD2563" s="113"/>
      <c r="TJE2563" s="113"/>
      <c r="TJF2563" s="113"/>
      <c r="TJG2563" s="113"/>
      <c r="TJH2563" s="113"/>
      <c r="TJI2563" s="113"/>
      <c r="TJJ2563" s="113"/>
      <c r="TJK2563" s="113"/>
      <c r="TJL2563" s="113"/>
      <c r="TJM2563" s="113"/>
      <c r="TJN2563" s="113"/>
      <c r="TJO2563" s="113"/>
      <c r="TJP2563" s="113"/>
      <c r="TJQ2563" s="113"/>
      <c r="TJR2563" s="113"/>
      <c r="TJS2563" s="113"/>
      <c r="TJT2563" s="113"/>
      <c r="TJU2563" s="113"/>
      <c r="TJV2563" s="113"/>
      <c r="TJW2563" s="113"/>
      <c r="TJX2563" s="113"/>
      <c r="TJY2563" s="113"/>
      <c r="TJZ2563" s="113"/>
      <c r="TKA2563" s="113"/>
      <c r="TKB2563" s="113"/>
      <c r="TKC2563" s="113"/>
      <c r="TKD2563" s="113"/>
      <c r="TKE2563" s="113"/>
      <c r="TKF2563" s="113"/>
      <c r="TKG2563" s="113"/>
      <c r="TKH2563" s="113"/>
      <c r="TKI2563" s="113"/>
      <c r="TKJ2563" s="113"/>
      <c r="TKK2563" s="113"/>
      <c r="TKL2563" s="113"/>
      <c r="TKM2563" s="113"/>
      <c r="TKN2563" s="113"/>
      <c r="TKO2563" s="113"/>
      <c r="TKP2563" s="113"/>
      <c r="TKQ2563" s="113"/>
      <c r="TKR2563" s="113"/>
      <c r="TKS2563" s="113"/>
      <c r="TKT2563" s="113"/>
      <c r="TKU2563" s="113"/>
      <c r="TKV2563" s="113"/>
      <c r="TKW2563" s="113"/>
      <c r="TKX2563" s="113"/>
      <c r="TKY2563" s="113"/>
      <c r="TKZ2563" s="113"/>
      <c r="TLA2563" s="113"/>
      <c r="TLB2563" s="113"/>
      <c r="TLC2563" s="113"/>
      <c r="TLD2563" s="113"/>
      <c r="TLE2563" s="113"/>
      <c r="TLF2563" s="113"/>
      <c r="TLG2563" s="113"/>
      <c r="TLH2563" s="113"/>
      <c r="TLI2563" s="113"/>
      <c r="TLJ2563" s="113"/>
      <c r="TLK2563" s="113"/>
      <c r="TLL2563" s="113"/>
      <c r="TLM2563" s="113"/>
      <c r="TLN2563" s="113"/>
      <c r="TLO2563" s="113"/>
      <c r="TLP2563" s="113"/>
      <c r="TLQ2563" s="113"/>
      <c r="TLR2563" s="113"/>
      <c r="TLS2563" s="113"/>
      <c r="TLT2563" s="113"/>
      <c r="TLU2563" s="113"/>
      <c r="TLV2563" s="113"/>
      <c r="TLW2563" s="113"/>
      <c r="TLX2563" s="113"/>
      <c r="TLY2563" s="113"/>
      <c r="TLZ2563" s="113"/>
      <c r="TMA2563" s="113"/>
      <c r="TMB2563" s="113"/>
      <c r="TMC2563" s="113"/>
      <c r="TMD2563" s="113"/>
      <c r="TME2563" s="113"/>
      <c r="TMF2563" s="113"/>
      <c r="TMG2563" s="113"/>
      <c r="TMH2563" s="113"/>
      <c r="TMI2563" s="113"/>
      <c r="TMJ2563" s="113"/>
      <c r="TMK2563" s="113"/>
      <c r="TML2563" s="113"/>
      <c r="TMM2563" s="113"/>
      <c r="TMN2563" s="113"/>
      <c r="TMO2563" s="113"/>
      <c r="TMP2563" s="113"/>
      <c r="TMQ2563" s="113"/>
      <c r="TMR2563" s="113"/>
      <c r="TMS2563" s="113"/>
      <c r="TMT2563" s="113"/>
      <c r="TMU2563" s="113"/>
      <c r="TMV2563" s="113"/>
      <c r="TMW2563" s="113"/>
      <c r="TMX2563" s="113"/>
      <c r="TMY2563" s="113"/>
      <c r="TMZ2563" s="113"/>
      <c r="TNA2563" s="113"/>
      <c r="TNB2563" s="113"/>
      <c r="TNC2563" s="113"/>
      <c r="TND2563" s="113"/>
      <c r="TNE2563" s="113"/>
      <c r="TNF2563" s="113"/>
      <c r="TNG2563" s="113"/>
      <c r="TNH2563" s="113"/>
      <c r="TNI2563" s="113"/>
      <c r="TNJ2563" s="113"/>
      <c r="TNK2563" s="113"/>
      <c r="TNL2563" s="113"/>
      <c r="TNM2563" s="113"/>
      <c r="TNN2563" s="113"/>
      <c r="TNO2563" s="113"/>
      <c r="TNP2563" s="113"/>
      <c r="TNQ2563" s="113"/>
      <c r="TNR2563" s="113"/>
      <c r="TNS2563" s="113"/>
      <c r="TNT2563" s="113"/>
      <c r="TNU2563" s="113"/>
      <c r="TNV2563" s="113"/>
      <c r="TNW2563" s="113"/>
      <c r="TNX2563" s="113"/>
      <c r="TNY2563" s="113"/>
      <c r="TNZ2563" s="113"/>
      <c r="TOA2563" s="113"/>
      <c r="TOB2563" s="113"/>
      <c r="TOC2563" s="113"/>
      <c r="TOD2563" s="113"/>
      <c r="TOE2563" s="113"/>
      <c r="TOF2563" s="113"/>
      <c r="TOG2563" s="113"/>
      <c r="TOH2563" s="113"/>
      <c r="TOI2563" s="113"/>
      <c r="TOJ2563" s="113"/>
      <c r="TOK2563" s="113"/>
      <c r="TOL2563" s="113"/>
      <c r="TOM2563" s="113"/>
      <c r="TON2563" s="113"/>
      <c r="TOO2563" s="113"/>
      <c r="TOP2563" s="113"/>
      <c r="TOQ2563" s="113"/>
      <c r="TOR2563" s="113"/>
      <c r="TOS2563" s="113"/>
      <c r="TOT2563" s="113"/>
      <c r="TOU2563" s="113"/>
      <c r="TOV2563" s="113"/>
      <c r="TOW2563" s="113"/>
      <c r="TOX2563" s="113"/>
      <c r="TOY2563" s="113"/>
      <c r="TOZ2563" s="113"/>
      <c r="TPA2563" s="113"/>
      <c r="TPB2563" s="113"/>
      <c r="TPC2563" s="113"/>
      <c r="TPD2563" s="113"/>
      <c r="TPE2563" s="113"/>
      <c r="TPF2563" s="113"/>
      <c r="TPG2563" s="113"/>
      <c r="TPH2563" s="113"/>
      <c r="TPI2563" s="113"/>
      <c r="TPJ2563" s="113"/>
      <c r="TPK2563" s="113"/>
      <c r="TPL2563" s="113"/>
      <c r="TPM2563" s="113"/>
      <c r="TPN2563" s="113"/>
      <c r="TPO2563" s="113"/>
      <c r="TPP2563" s="113"/>
      <c r="TPQ2563" s="113"/>
      <c r="TPR2563" s="113"/>
      <c r="TPS2563" s="113"/>
      <c r="TPT2563" s="113"/>
      <c r="TPU2563" s="113"/>
      <c r="TPV2563" s="113"/>
      <c r="TPW2563" s="113"/>
      <c r="TPX2563" s="113"/>
      <c r="TPY2563" s="113"/>
      <c r="TPZ2563" s="113"/>
      <c r="TQA2563" s="113"/>
      <c r="TQB2563" s="113"/>
      <c r="TQC2563" s="113"/>
      <c r="TQD2563" s="113"/>
      <c r="TQE2563" s="113"/>
      <c r="TQF2563" s="113"/>
      <c r="TQG2563" s="113"/>
      <c r="TQH2563" s="113"/>
      <c r="TQI2563" s="113"/>
      <c r="TQJ2563" s="113"/>
      <c r="TQK2563" s="113"/>
      <c r="TQL2563" s="113"/>
      <c r="TQM2563" s="113"/>
      <c r="TQN2563" s="113"/>
      <c r="TQO2563" s="113"/>
      <c r="TQP2563" s="113"/>
      <c r="TQQ2563" s="113"/>
      <c r="TQR2563" s="113"/>
      <c r="TQS2563" s="113"/>
      <c r="TQT2563" s="113"/>
      <c r="TQU2563" s="113"/>
      <c r="TQV2563" s="113"/>
      <c r="TQW2563" s="113"/>
      <c r="TQX2563" s="113"/>
      <c r="TQY2563" s="113"/>
      <c r="TQZ2563" s="113"/>
      <c r="TRA2563" s="113"/>
      <c r="TRB2563" s="113"/>
      <c r="TRC2563" s="113"/>
      <c r="TRD2563" s="113"/>
      <c r="TRE2563" s="113"/>
      <c r="TRF2563" s="113"/>
      <c r="TRG2563" s="113"/>
      <c r="TRH2563" s="113"/>
      <c r="TRI2563" s="113"/>
      <c r="TRJ2563" s="113"/>
      <c r="TRK2563" s="113"/>
      <c r="TRL2563" s="113"/>
      <c r="TRM2563" s="113"/>
      <c r="TRN2563" s="113"/>
      <c r="TRO2563" s="113"/>
      <c r="TRP2563" s="113"/>
      <c r="TRQ2563" s="113"/>
      <c r="TRR2563" s="113"/>
      <c r="TRS2563" s="113"/>
      <c r="TRT2563" s="113"/>
      <c r="TRU2563" s="113"/>
      <c r="TRV2563" s="113"/>
      <c r="TRW2563" s="113"/>
      <c r="TRX2563" s="113"/>
      <c r="TRY2563" s="113"/>
      <c r="TRZ2563" s="113"/>
      <c r="TSA2563" s="113"/>
      <c r="TSB2563" s="113"/>
      <c r="TSC2563" s="113"/>
      <c r="TSD2563" s="113"/>
      <c r="TSE2563" s="113"/>
      <c r="TSF2563" s="113"/>
      <c r="TSG2563" s="113"/>
      <c r="TSH2563" s="113"/>
      <c r="TSI2563" s="113"/>
      <c r="TSJ2563" s="113"/>
      <c r="TSK2563" s="113"/>
      <c r="TSL2563" s="113"/>
      <c r="TSM2563" s="113"/>
      <c r="TSN2563" s="113"/>
      <c r="TSO2563" s="113"/>
      <c r="TSP2563" s="113"/>
      <c r="TSQ2563" s="113"/>
      <c r="TSR2563" s="113"/>
      <c r="TSS2563" s="113"/>
      <c r="TST2563" s="113"/>
      <c r="TSU2563" s="113"/>
      <c r="TSV2563" s="113"/>
      <c r="TSW2563" s="113"/>
      <c r="TSX2563" s="113"/>
      <c r="TSY2563" s="113"/>
      <c r="TSZ2563" s="113"/>
      <c r="TTA2563" s="113"/>
      <c r="TTB2563" s="113"/>
      <c r="TTC2563" s="113"/>
      <c r="TTD2563" s="113"/>
      <c r="TTE2563" s="113"/>
      <c r="TTF2563" s="113"/>
      <c r="TTG2563" s="113"/>
      <c r="TTH2563" s="113"/>
      <c r="TTI2563" s="113"/>
      <c r="TTJ2563" s="113"/>
      <c r="TTK2563" s="113"/>
      <c r="TTL2563" s="113"/>
      <c r="TTM2563" s="113"/>
      <c r="TTN2563" s="113"/>
      <c r="TTO2563" s="113"/>
      <c r="TTP2563" s="113"/>
      <c r="TTQ2563" s="113"/>
      <c r="TTR2563" s="113"/>
      <c r="TTS2563" s="113"/>
      <c r="TTT2563" s="113"/>
      <c r="TTU2563" s="113"/>
      <c r="TTV2563" s="113"/>
      <c r="TTW2563" s="113"/>
      <c r="TTX2563" s="113"/>
      <c r="TTY2563" s="113"/>
      <c r="TTZ2563" s="113"/>
      <c r="TUA2563" s="113"/>
      <c r="TUB2563" s="113"/>
      <c r="TUC2563" s="113"/>
      <c r="TUD2563" s="113"/>
      <c r="TUE2563" s="113"/>
      <c r="TUF2563" s="113"/>
      <c r="TUG2563" s="113"/>
      <c r="TUH2563" s="113"/>
      <c r="TUI2563" s="113"/>
      <c r="TUJ2563" s="113"/>
      <c r="TUK2563" s="113"/>
      <c r="TUL2563" s="113"/>
      <c r="TUM2563" s="113"/>
      <c r="TUN2563" s="113"/>
      <c r="TUO2563" s="113"/>
      <c r="TUP2563" s="113"/>
      <c r="TUQ2563" s="113"/>
      <c r="TUR2563" s="113"/>
      <c r="TUS2563" s="113"/>
      <c r="TUT2563" s="113"/>
      <c r="TUU2563" s="113"/>
      <c r="TUV2563" s="113"/>
      <c r="TUW2563" s="113"/>
      <c r="TUX2563" s="113"/>
      <c r="TUY2563" s="113"/>
      <c r="TUZ2563" s="113"/>
      <c r="TVA2563" s="113"/>
      <c r="TVB2563" s="113"/>
      <c r="TVC2563" s="113"/>
      <c r="TVD2563" s="113"/>
      <c r="TVE2563" s="113"/>
      <c r="TVF2563" s="113"/>
      <c r="TVG2563" s="113"/>
      <c r="TVH2563" s="113"/>
      <c r="TVI2563" s="113"/>
      <c r="TVJ2563" s="113"/>
      <c r="TVK2563" s="113"/>
      <c r="TVL2563" s="113"/>
      <c r="TVM2563" s="113"/>
      <c r="TVN2563" s="113"/>
      <c r="TVO2563" s="113"/>
      <c r="TVP2563" s="113"/>
      <c r="TVQ2563" s="113"/>
      <c r="TVR2563" s="113"/>
      <c r="TVS2563" s="113"/>
      <c r="TVT2563" s="113"/>
      <c r="TVU2563" s="113"/>
      <c r="TVV2563" s="113"/>
      <c r="TVW2563" s="113"/>
      <c r="TVX2563" s="113"/>
      <c r="TVY2563" s="113"/>
      <c r="TVZ2563" s="113"/>
      <c r="TWA2563" s="113"/>
      <c r="TWB2563" s="113"/>
      <c r="TWC2563" s="113"/>
      <c r="TWD2563" s="113"/>
      <c r="TWE2563" s="113"/>
      <c r="TWF2563" s="113"/>
      <c r="TWG2563" s="113"/>
      <c r="TWH2563" s="113"/>
      <c r="TWI2563" s="113"/>
      <c r="TWJ2563" s="113"/>
      <c r="TWK2563" s="113"/>
      <c r="TWL2563" s="113"/>
      <c r="TWM2563" s="113"/>
      <c r="TWN2563" s="113"/>
      <c r="TWO2563" s="113"/>
      <c r="TWP2563" s="113"/>
      <c r="TWQ2563" s="113"/>
      <c r="TWR2563" s="113"/>
      <c r="TWS2563" s="113"/>
      <c r="TWT2563" s="113"/>
      <c r="TWU2563" s="113"/>
      <c r="TWV2563" s="113"/>
      <c r="TWW2563" s="113"/>
      <c r="TWX2563" s="113"/>
      <c r="TWY2563" s="113"/>
      <c r="TWZ2563" s="113"/>
      <c r="TXA2563" s="113"/>
      <c r="TXB2563" s="113"/>
      <c r="TXC2563" s="113"/>
      <c r="TXD2563" s="113"/>
      <c r="TXE2563" s="113"/>
      <c r="TXF2563" s="113"/>
      <c r="TXG2563" s="113"/>
      <c r="TXH2563" s="113"/>
      <c r="TXI2563" s="113"/>
      <c r="TXJ2563" s="113"/>
      <c r="TXK2563" s="113"/>
      <c r="TXL2563" s="113"/>
      <c r="TXM2563" s="113"/>
      <c r="TXN2563" s="113"/>
      <c r="TXO2563" s="113"/>
      <c r="TXP2563" s="113"/>
      <c r="TXQ2563" s="113"/>
      <c r="TXR2563" s="113"/>
      <c r="TXS2563" s="113"/>
      <c r="TXT2563" s="113"/>
      <c r="TXU2563" s="113"/>
      <c r="TXV2563" s="113"/>
      <c r="TXW2563" s="113"/>
      <c r="TXX2563" s="113"/>
      <c r="TXY2563" s="113"/>
      <c r="TXZ2563" s="113"/>
      <c r="TYA2563" s="113"/>
      <c r="TYB2563" s="113"/>
      <c r="TYC2563" s="113"/>
      <c r="TYD2563" s="113"/>
      <c r="TYE2563" s="113"/>
      <c r="TYF2563" s="113"/>
      <c r="TYG2563" s="113"/>
      <c r="TYH2563" s="113"/>
      <c r="TYI2563" s="113"/>
      <c r="TYJ2563" s="113"/>
      <c r="TYK2563" s="113"/>
      <c r="TYL2563" s="113"/>
      <c r="TYM2563" s="113"/>
      <c r="TYN2563" s="113"/>
      <c r="TYO2563" s="113"/>
      <c r="TYP2563" s="113"/>
      <c r="TYQ2563" s="113"/>
      <c r="TYR2563" s="113"/>
      <c r="TYS2563" s="113"/>
      <c r="TYT2563" s="113"/>
      <c r="TYU2563" s="113"/>
      <c r="TYV2563" s="113"/>
      <c r="TYW2563" s="113"/>
      <c r="TYX2563" s="113"/>
      <c r="TYY2563" s="113"/>
      <c r="TYZ2563" s="113"/>
      <c r="TZA2563" s="113"/>
      <c r="TZB2563" s="113"/>
      <c r="TZC2563" s="113"/>
      <c r="TZD2563" s="113"/>
      <c r="TZE2563" s="113"/>
      <c r="TZF2563" s="113"/>
      <c r="TZG2563" s="113"/>
      <c r="TZH2563" s="113"/>
      <c r="TZI2563" s="113"/>
      <c r="TZJ2563" s="113"/>
      <c r="TZK2563" s="113"/>
      <c r="TZL2563" s="113"/>
      <c r="TZM2563" s="113"/>
      <c r="TZN2563" s="113"/>
      <c r="TZO2563" s="113"/>
      <c r="TZP2563" s="113"/>
      <c r="TZQ2563" s="113"/>
      <c r="TZR2563" s="113"/>
      <c r="TZS2563" s="113"/>
      <c r="TZT2563" s="113"/>
      <c r="TZU2563" s="113"/>
      <c r="TZV2563" s="113"/>
      <c r="TZW2563" s="113"/>
      <c r="TZX2563" s="113"/>
      <c r="TZY2563" s="113"/>
      <c r="TZZ2563" s="113"/>
      <c r="UAA2563" s="113"/>
      <c r="UAB2563" s="113"/>
      <c r="UAC2563" s="113"/>
      <c r="UAD2563" s="113"/>
      <c r="UAE2563" s="113"/>
      <c r="UAF2563" s="113"/>
      <c r="UAG2563" s="113"/>
      <c r="UAH2563" s="113"/>
      <c r="UAI2563" s="113"/>
      <c r="UAJ2563" s="113"/>
      <c r="UAK2563" s="113"/>
      <c r="UAL2563" s="113"/>
      <c r="UAM2563" s="113"/>
      <c r="UAN2563" s="113"/>
      <c r="UAO2563" s="113"/>
      <c r="UAP2563" s="113"/>
      <c r="UAQ2563" s="113"/>
      <c r="UAR2563" s="113"/>
      <c r="UAS2563" s="113"/>
      <c r="UAT2563" s="113"/>
      <c r="UAU2563" s="113"/>
      <c r="UAV2563" s="113"/>
      <c r="UAW2563" s="113"/>
      <c r="UAX2563" s="113"/>
      <c r="UAY2563" s="113"/>
      <c r="UAZ2563" s="113"/>
      <c r="UBA2563" s="113"/>
      <c r="UBB2563" s="113"/>
      <c r="UBC2563" s="113"/>
      <c r="UBD2563" s="113"/>
      <c r="UBE2563" s="113"/>
      <c r="UBF2563" s="113"/>
      <c r="UBG2563" s="113"/>
      <c r="UBH2563" s="113"/>
      <c r="UBI2563" s="113"/>
      <c r="UBJ2563" s="113"/>
      <c r="UBK2563" s="113"/>
      <c r="UBL2563" s="113"/>
      <c r="UBM2563" s="113"/>
      <c r="UBN2563" s="113"/>
      <c r="UBO2563" s="113"/>
      <c r="UBP2563" s="113"/>
      <c r="UBQ2563" s="113"/>
      <c r="UBR2563" s="113"/>
      <c r="UBS2563" s="113"/>
      <c r="UBT2563" s="113"/>
      <c r="UBU2563" s="113"/>
      <c r="UBV2563" s="113"/>
      <c r="UBW2563" s="113"/>
      <c r="UBX2563" s="113"/>
      <c r="UBY2563" s="113"/>
      <c r="UBZ2563" s="113"/>
      <c r="UCA2563" s="113"/>
      <c r="UCB2563" s="113"/>
      <c r="UCC2563" s="113"/>
      <c r="UCD2563" s="113"/>
      <c r="UCE2563" s="113"/>
      <c r="UCF2563" s="113"/>
      <c r="UCG2563" s="113"/>
      <c r="UCH2563" s="113"/>
      <c r="UCI2563" s="113"/>
      <c r="UCJ2563" s="113"/>
      <c r="UCK2563" s="113"/>
      <c r="UCL2563" s="113"/>
      <c r="UCM2563" s="113"/>
      <c r="UCN2563" s="113"/>
      <c r="UCO2563" s="113"/>
      <c r="UCP2563" s="113"/>
      <c r="UCQ2563" s="113"/>
      <c r="UCR2563" s="113"/>
      <c r="UCS2563" s="113"/>
      <c r="UCT2563" s="113"/>
      <c r="UCU2563" s="113"/>
      <c r="UCV2563" s="113"/>
      <c r="UCW2563" s="113"/>
      <c r="UCX2563" s="113"/>
      <c r="UCY2563" s="113"/>
      <c r="UCZ2563" s="113"/>
      <c r="UDA2563" s="113"/>
      <c r="UDB2563" s="113"/>
      <c r="UDC2563" s="113"/>
      <c r="UDD2563" s="113"/>
      <c r="UDE2563" s="113"/>
      <c r="UDF2563" s="113"/>
      <c r="UDG2563" s="113"/>
      <c r="UDH2563" s="113"/>
      <c r="UDI2563" s="113"/>
      <c r="UDJ2563" s="113"/>
      <c r="UDK2563" s="113"/>
      <c r="UDL2563" s="113"/>
      <c r="UDM2563" s="113"/>
      <c r="UDN2563" s="113"/>
      <c r="UDO2563" s="113"/>
      <c r="UDP2563" s="113"/>
      <c r="UDQ2563" s="113"/>
      <c r="UDR2563" s="113"/>
      <c r="UDS2563" s="113"/>
      <c r="UDT2563" s="113"/>
      <c r="UDU2563" s="113"/>
      <c r="UDV2563" s="113"/>
      <c r="UDW2563" s="113"/>
      <c r="UDX2563" s="113"/>
      <c r="UDY2563" s="113"/>
      <c r="UDZ2563" s="113"/>
      <c r="UEA2563" s="113"/>
      <c r="UEB2563" s="113"/>
      <c r="UEC2563" s="113"/>
      <c r="UED2563" s="113"/>
      <c r="UEE2563" s="113"/>
      <c r="UEF2563" s="113"/>
      <c r="UEG2563" s="113"/>
      <c r="UEH2563" s="113"/>
      <c r="UEI2563" s="113"/>
      <c r="UEJ2563" s="113"/>
      <c r="UEK2563" s="113"/>
      <c r="UEL2563" s="113"/>
      <c r="UEM2563" s="113"/>
      <c r="UEN2563" s="113"/>
      <c r="UEO2563" s="113"/>
      <c r="UEP2563" s="113"/>
      <c r="UEQ2563" s="113"/>
      <c r="UER2563" s="113"/>
      <c r="UES2563" s="113"/>
      <c r="UET2563" s="113"/>
      <c r="UEU2563" s="113"/>
      <c r="UEV2563" s="113"/>
      <c r="UEW2563" s="113"/>
      <c r="UEX2563" s="113"/>
      <c r="UEY2563" s="113"/>
      <c r="UEZ2563" s="113"/>
      <c r="UFA2563" s="113"/>
      <c r="UFB2563" s="113"/>
      <c r="UFC2563" s="113"/>
      <c r="UFD2563" s="113"/>
      <c r="UFE2563" s="113"/>
      <c r="UFF2563" s="113"/>
      <c r="UFG2563" s="113"/>
      <c r="UFH2563" s="113"/>
      <c r="UFI2563" s="113"/>
      <c r="UFJ2563" s="113"/>
      <c r="UFK2563" s="113"/>
      <c r="UFL2563" s="113"/>
      <c r="UFM2563" s="113"/>
      <c r="UFN2563" s="113"/>
      <c r="UFO2563" s="113"/>
      <c r="UFP2563" s="113"/>
      <c r="UFQ2563" s="113"/>
      <c r="UFR2563" s="113"/>
      <c r="UFS2563" s="113"/>
      <c r="UFT2563" s="113"/>
      <c r="UFU2563" s="113"/>
      <c r="UFV2563" s="113"/>
      <c r="UFW2563" s="113"/>
      <c r="UFX2563" s="113"/>
      <c r="UFY2563" s="113"/>
      <c r="UFZ2563" s="113"/>
      <c r="UGA2563" s="113"/>
      <c r="UGB2563" s="113"/>
      <c r="UGC2563" s="113"/>
      <c r="UGD2563" s="113"/>
      <c r="UGE2563" s="113"/>
      <c r="UGF2563" s="113"/>
      <c r="UGG2563" s="113"/>
      <c r="UGH2563" s="113"/>
      <c r="UGI2563" s="113"/>
      <c r="UGJ2563" s="113"/>
      <c r="UGK2563" s="113"/>
      <c r="UGL2563" s="113"/>
      <c r="UGM2563" s="113"/>
      <c r="UGN2563" s="113"/>
      <c r="UGO2563" s="113"/>
      <c r="UGP2563" s="113"/>
      <c r="UGQ2563" s="113"/>
      <c r="UGR2563" s="113"/>
      <c r="UGS2563" s="113"/>
      <c r="UGT2563" s="113"/>
      <c r="UGU2563" s="113"/>
      <c r="UGV2563" s="113"/>
      <c r="UGW2563" s="113"/>
      <c r="UGX2563" s="113"/>
      <c r="UGY2563" s="113"/>
      <c r="UGZ2563" s="113"/>
      <c r="UHA2563" s="113"/>
      <c r="UHB2563" s="113"/>
      <c r="UHC2563" s="113"/>
      <c r="UHD2563" s="113"/>
      <c r="UHE2563" s="113"/>
      <c r="UHF2563" s="113"/>
      <c r="UHG2563" s="113"/>
      <c r="UHH2563" s="113"/>
      <c r="UHI2563" s="113"/>
      <c r="UHJ2563" s="113"/>
      <c r="UHK2563" s="113"/>
      <c r="UHL2563" s="113"/>
      <c r="UHM2563" s="113"/>
      <c r="UHN2563" s="113"/>
      <c r="UHO2563" s="113"/>
      <c r="UHP2563" s="113"/>
      <c r="UHQ2563" s="113"/>
      <c r="UHR2563" s="113"/>
      <c r="UHS2563" s="113"/>
      <c r="UHT2563" s="113"/>
      <c r="UHU2563" s="113"/>
      <c r="UHV2563" s="113"/>
      <c r="UHW2563" s="113"/>
      <c r="UHX2563" s="113"/>
      <c r="UHY2563" s="113"/>
      <c r="UHZ2563" s="113"/>
      <c r="UIA2563" s="113"/>
      <c r="UIB2563" s="113"/>
      <c r="UIC2563" s="113"/>
      <c r="UID2563" s="113"/>
      <c r="UIE2563" s="113"/>
      <c r="UIF2563" s="113"/>
      <c r="UIG2563" s="113"/>
      <c r="UIH2563" s="113"/>
      <c r="UII2563" s="113"/>
      <c r="UIJ2563" s="113"/>
      <c r="UIK2563" s="113"/>
      <c r="UIL2563" s="113"/>
      <c r="UIM2563" s="113"/>
      <c r="UIN2563" s="113"/>
      <c r="UIO2563" s="113"/>
      <c r="UIP2563" s="113"/>
      <c r="UIQ2563" s="113"/>
      <c r="UIR2563" s="113"/>
      <c r="UIS2563" s="113"/>
      <c r="UIT2563" s="113"/>
      <c r="UIU2563" s="113"/>
      <c r="UIV2563" s="113"/>
      <c r="UIW2563" s="113"/>
      <c r="UIX2563" s="113"/>
      <c r="UIY2563" s="113"/>
      <c r="UIZ2563" s="113"/>
      <c r="UJA2563" s="113"/>
      <c r="UJB2563" s="113"/>
      <c r="UJC2563" s="113"/>
      <c r="UJD2563" s="113"/>
      <c r="UJE2563" s="113"/>
      <c r="UJF2563" s="113"/>
      <c r="UJG2563" s="113"/>
      <c r="UJH2563" s="113"/>
      <c r="UJI2563" s="113"/>
      <c r="UJJ2563" s="113"/>
      <c r="UJK2563" s="113"/>
      <c r="UJL2563" s="113"/>
      <c r="UJM2563" s="113"/>
      <c r="UJN2563" s="113"/>
      <c r="UJO2563" s="113"/>
      <c r="UJP2563" s="113"/>
      <c r="UJQ2563" s="113"/>
      <c r="UJR2563" s="113"/>
      <c r="UJS2563" s="113"/>
      <c r="UJT2563" s="113"/>
      <c r="UJU2563" s="113"/>
      <c r="UJV2563" s="113"/>
      <c r="UJW2563" s="113"/>
      <c r="UJX2563" s="113"/>
      <c r="UJY2563" s="113"/>
      <c r="UJZ2563" s="113"/>
      <c r="UKA2563" s="113"/>
      <c r="UKB2563" s="113"/>
      <c r="UKC2563" s="113"/>
      <c r="UKD2563" s="113"/>
      <c r="UKE2563" s="113"/>
      <c r="UKF2563" s="113"/>
      <c r="UKG2563" s="113"/>
      <c r="UKH2563" s="113"/>
      <c r="UKI2563" s="113"/>
      <c r="UKJ2563" s="113"/>
      <c r="UKK2563" s="113"/>
      <c r="UKL2563" s="113"/>
      <c r="UKM2563" s="113"/>
      <c r="UKN2563" s="113"/>
      <c r="UKO2563" s="113"/>
      <c r="UKP2563" s="113"/>
      <c r="UKQ2563" s="113"/>
      <c r="UKR2563" s="113"/>
      <c r="UKS2563" s="113"/>
      <c r="UKT2563" s="113"/>
      <c r="UKU2563" s="113"/>
      <c r="UKV2563" s="113"/>
      <c r="UKW2563" s="113"/>
      <c r="UKX2563" s="113"/>
      <c r="UKY2563" s="113"/>
      <c r="UKZ2563" s="113"/>
      <c r="ULA2563" s="113"/>
      <c r="ULB2563" s="113"/>
      <c r="ULC2563" s="113"/>
      <c r="ULD2563" s="113"/>
      <c r="ULE2563" s="113"/>
      <c r="ULF2563" s="113"/>
      <c r="ULG2563" s="113"/>
      <c r="ULH2563" s="113"/>
      <c r="ULI2563" s="113"/>
      <c r="ULJ2563" s="113"/>
      <c r="ULK2563" s="113"/>
      <c r="ULL2563" s="113"/>
      <c r="ULM2563" s="113"/>
      <c r="ULN2563" s="113"/>
      <c r="ULO2563" s="113"/>
      <c r="ULP2563" s="113"/>
      <c r="ULQ2563" s="113"/>
      <c r="ULR2563" s="113"/>
      <c r="ULS2563" s="113"/>
      <c r="ULT2563" s="113"/>
      <c r="ULU2563" s="113"/>
      <c r="ULV2563" s="113"/>
      <c r="ULW2563" s="113"/>
      <c r="ULX2563" s="113"/>
      <c r="ULY2563" s="113"/>
      <c r="ULZ2563" s="113"/>
      <c r="UMA2563" s="113"/>
      <c r="UMB2563" s="113"/>
      <c r="UMC2563" s="113"/>
      <c r="UMD2563" s="113"/>
      <c r="UME2563" s="113"/>
      <c r="UMF2563" s="113"/>
      <c r="UMG2563" s="113"/>
      <c r="UMH2563" s="113"/>
      <c r="UMI2563" s="113"/>
      <c r="UMJ2563" s="113"/>
      <c r="UMK2563" s="113"/>
      <c r="UML2563" s="113"/>
      <c r="UMM2563" s="113"/>
      <c r="UMN2563" s="113"/>
      <c r="UMO2563" s="113"/>
      <c r="UMP2563" s="113"/>
      <c r="UMQ2563" s="113"/>
      <c r="UMR2563" s="113"/>
      <c r="UMS2563" s="113"/>
      <c r="UMT2563" s="113"/>
      <c r="UMU2563" s="113"/>
      <c r="UMV2563" s="113"/>
      <c r="UMW2563" s="113"/>
      <c r="UMX2563" s="113"/>
      <c r="UMY2563" s="113"/>
      <c r="UMZ2563" s="113"/>
      <c r="UNA2563" s="113"/>
      <c r="UNB2563" s="113"/>
      <c r="UNC2563" s="113"/>
      <c r="UND2563" s="113"/>
      <c r="UNE2563" s="113"/>
      <c r="UNF2563" s="113"/>
      <c r="UNG2563" s="113"/>
      <c r="UNH2563" s="113"/>
      <c r="UNI2563" s="113"/>
      <c r="UNJ2563" s="113"/>
      <c r="UNK2563" s="113"/>
      <c r="UNL2563" s="113"/>
      <c r="UNM2563" s="113"/>
      <c r="UNN2563" s="113"/>
      <c r="UNO2563" s="113"/>
      <c r="UNP2563" s="113"/>
      <c r="UNQ2563" s="113"/>
      <c r="UNR2563" s="113"/>
      <c r="UNS2563" s="113"/>
      <c r="UNT2563" s="113"/>
      <c r="UNU2563" s="113"/>
      <c r="UNV2563" s="113"/>
      <c r="UNW2563" s="113"/>
      <c r="UNX2563" s="113"/>
      <c r="UNY2563" s="113"/>
      <c r="UNZ2563" s="113"/>
      <c r="UOA2563" s="113"/>
      <c r="UOB2563" s="113"/>
      <c r="UOC2563" s="113"/>
      <c r="UOD2563" s="113"/>
      <c r="UOE2563" s="113"/>
      <c r="UOF2563" s="113"/>
      <c r="UOG2563" s="113"/>
      <c r="UOH2563" s="113"/>
      <c r="UOI2563" s="113"/>
      <c r="UOJ2563" s="113"/>
      <c r="UOK2563" s="113"/>
      <c r="UOL2563" s="113"/>
      <c r="UOM2563" s="113"/>
      <c r="UON2563" s="113"/>
      <c r="UOO2563" s="113"/>
      <c r="UOP2563" s="113"/>
      <c r="UOQ2563" s="113"/>
      <c r="UOR2563" s="113"/>
      <c r="UOS2563" s="113"/>
      <c r="UOT2563" s="113"/>
      <c r="UOU2563" s="113"/>
      <c r="UOV2563" s="113"/>
      <c r="UOW2563" s="113"/>
      <c r="UOX2563" s="113"/>
      <c r="UOY2563" s="113"/>
      <c r="UOZ2563" s="113"/>
      <c r="UPA2563" s="113"/>
      <c r="UPB2563" s="113"/>
      <c r="UPC2563" s="113"/>
      <c r="UPD2563" s="113"/>
      <c r="UPE2563" s="113"/>
      <c r="UPF2563" s="113"/>
      <c r="UPG2563" s="113"/>
      <c r="UPH2563" s="113"/>
      <c r="UPI2563" s="113"/>
      <c r="UPJ2563" s="113"/>
      <c r="UPK2563" s="113"/>
      <c r="UPL2563" s="113"/>
      <c r="UPM2563" s="113"/>
      <c r="UPN2563" s="113"/>
      <c r="UPO2563" s="113"/>
      <c r="UPP2563" s="113"/>
      <c r="UPQ2563" s="113"/>
      <c r="UPR2563" s="113"/>
      <c r="UPS2563" s="113"/>
      <c r="UPT2563" s="113"/>
      <c r="UPU2563" s="113"/>
      <c r="UPV2563" s="113"/>
      <c r="UPW2563" s="113"/>
      <c r="UPX2563" s="113"/>
      <c r="UPY2563" s="113"/>
      <c r="UPZ2563" s="113"/>
      <c r="UQA2563" s="113"/>
      <c r="UQB2563" s="113"/>
      <c r="UQC2563" s="113"/>
      <c r="UQD2563" s="113"/>
      <c r="UQE2563" s="113"/>
      <c r="UQF2563" s="113"/>
      <c r="UQG2563" s="113"/>
      <c r="UQH2563" s="113"/>
      <c r="UQI2563" s="113"/>
      <c r="UQJ2563" s="113"/>
      <c r="UQK2563" s="113"/>
      <c r="UQL2563" s="113"/>
      <c r="UQM2563" s="113"/>
      <c r="UQN2563" s="113"/>
      <c r="UQO2563" s="113"/>
      <c r="UQP2563" s="113"/>
      <c r="UQQ2563" s="113"/>
      <c r="UQR2563" s="113"/>
      <c r="UQS2563" s="113"/>
      <c r="UQT2563" s="113"/>
      <c r="UQU2563" s="113"/>
      <c r="UQV2563" s="113"/>
      <c r="UQW2563" s="113"/>
      <c r="UQX2563" s="113"/>
      <c r="UQY2563" s="113"/>
      <c r="UQZ2563" s="113"/>
      <c r="URA2563" s="113"/>
      <c r="URB2563" s="113"/>
      <c r="URC2563" s="113"/>
      <c r="URD2563" s="113"/>
      <c r="URE2563" s="113"/>
      <c r="URF2563" s="113"/>
      <c r="URG2563" s="113"/>
      <c r="URH2563" s="113"/>
      <c r="URI2563" s="113"/>
      <c r="URJ2563" s="113"/>
      <c r="URK2563" s="113"/>
      <c r="URL2563" s="113"/>
      <c r="URM2563" s="113"/>
      <c r="URN2563" s="113"/>
      <c r="URO2563" s="113"/>
      <c r="URP2563" s="113"/>
      <c r="URQ2563" s="113"/>
      <c r="URR2563" s="113"/>
      <c r="URS2563" s="113"/>
      <c r="URT2563" s="113"/>
      <c r="URU2563" s="113"/>
      <c r="URV2563" s="113"/>
      <c r="URW2563" s="113"/>
      <c r="URX2563" s="113"/>
      <c r="URY2563" s="113"/>
      <c r="URZ2563" s="113"/>
      <c r="USA2563" s="113"/>
      <c r="USB2563" s="113"/>
      <c r="USC2563" s="113"/>
      <c r="USD2563" s="113"/>
      <c r="USE2563" s="113"/>
      <c r="USF2563" s="113"/>
      <c r="USG2563" s="113"/>
      <c r="USH2563" s="113"/>
      <c r="USI2563" s="113"/>
      <c r="USJ2563" s="113"/>
      <c r="USK2563" s="113"/>
      <c r="USL2563" s="113"/>
      <c r="USM2563" s="113"/>
      <c r="USN2563" s="113"/>
      <c r="USO2563" s="113"/>
      <c r="USP2563" s="113"/>
      <c r="USQ2563" s="113"/>
      <c r="USR2563" s="113"/>
      <c r="USS2563" s="113"/>
      <c r="UST2563" s="113"/>
      <c r="USU2563" s="113"/>
      <c r="USV2563" s="113"/>
      <c r="USW2563" s="113"/>
      <c r="USX2563" s="113"/>
      <c r="USY2563" s="113"/>
      <c r="USZ2563" s="113"/>
      <c r="UTA2563" s="113"/>
      <c r="UTB2563" s="113"/>
      <c r="UTC2563" s="113"/>
      <c r="UTD2563" s="113"/>
      <c r="UTE2563" s="113"/>
      <c r="UTF2563" s="113"/>
      <c r="UTG2563" s="113"/>
      <c r="UTH2563" s="113"/>
      <c r="UTI2563" s="113"/>
      <c r="UTJ2563" s="113"/>
      <c r="UTK2563" s="113"/>
      <c r="UTL2563" s="113"/>
      <c r="UTM2563" s="113"/>
      <c r="UTN2563" s="113"/>
      <c r="UTO2563" s="113"/>
      <c r="UTP2563" s="113"/>
      <c r="UTQ2563" s="113"/>
      <c r="UTR2563" s="113"/>
      <c r="UTS2563" s="113"/>
      <c r="UTT2563" s="113"/>
      <c r="UTU2563" s="113"/>
      <c r="UTV2563" s="113"/>
      <c r="UTW2563" s="113"/>
      <c r="UTX2563" s="113"/>
      <c r="UTY2563" s="113"/>
      <c r="UTZ2563" s="113"/>
      <c r="UUA2563" s="113"/>
      <c r="UUB2563" s="113"/>
      <c r="UUC2563" s="113"/>
      <c r="UUD2563" s="113"/>
      <c r="UUE2563" s="113"/>
      <c r="UUF2563" s="113"/>
      <c r="UUG2563" s="113"/>
      <c r="UUH2563" s="113"/>
      <c r="UUI2563" s="113"/>
      <c r="UUJ2563" s="113"/>
      <c r="UUK2563" s="113"/>
      <c r="UUL2563" s="113"/>
      <c r="UUM2563" s="113"/>
      <c r="UUN2563" s="113"/>
      <c r="UUO2563" s="113"/>
      <c r="UUP2563" s="113"/>
      <c r="UUQ2563" s="113"/>
      <c r="UUR2563" s="113"/>
      <c r="UUS2563" s="113"/>
      <c r="UUT2563" s="113"/>
      <c r="UUU2563" s="113"/>
      <c r="UUV2563" s="113"/>
      <c r="UUW2563" s="113"/>
      <c r="UUX2563" s="113"/>
      <c r="UUY2563" s="113"/>
      <c r="UUZ2563" s="113"/>
      <c r="UVA2563" s="113"/>
      <c r="UVB2563" s="113"/>
      <c r="UVC2563" s="113"/>
      <c r="UVD2563" s="113"/>
      <c r="UVE2563" s="113"/>
      <c r="UVF2563" s="113"/>
      <c r="UVG2563" s="113"/>
      <c r="UVH2563" s="113"/>
      <c r="UVI2563" s="113"/>
      <c r="UVJ2563" s="113"/>
      <c r="UVK2563" s="113"/>
      <c r="UVL2563" s="113"/>
      <c r="UVM2563" s="113"/>
      <c r="UVN2563" s="113"/>
      <c r="UVO2563" s="113"/>
      <c r="UVP2563" s="113"/>
      <c r="UVQ2563" s="113"/>
      <c r="UVR2563" s="113"/>
      <c r="UVS2563" s="113"/>
      <c r="UVT2563" s="113"/>
      <c r="UVU2563" s="113"/>
      <c r="UVV2563" s="113"/>
      <c r="UVW2563" s="113"/>
      <c r="UVX2563" s="113"/>
      <c r="UVY2563" s="113"/>
      <c r="UVZ2563" s="113"/>
      <c r="UWA2563" s="113"/>
      <c r="UWB2563" s="113"/>
      <c r="UWC2563" s="113"/>
      <c r="UWD2563" s="113"/>
      <c r="UWE2563" s="113"/>
      <c r="UWF2563" s="113"/>
      <c r="UWG2563" s="113"/>
      <c r="UWH2563" s="113"/>
      <c r="UWI2563" s="113"/>
      <c r="UWJ2563" s="113"/>
      <c r="UWK2563" s="113"/>
      <c r="UWL2563" s="113"/>
      <c r="UWM2563" s="113"/>
      <c r="UWN2563" s="113"/>
      <c r="UWO2563" s="113"/>
      <c r="UWP2563" s="113"/>
      <c r="UWQ2563" s="113"/>
      <c r="UWR2563" s="113"/>
      <c r="UWS2563" s="113"/>
      <c r="UWT2563" s="113"/>
      <c r="UWU2563" s="113"/>
      <c r="UWV2563" s="113"/>
      <c r="UWW2563" s="113"/>
      <c r="UWX2563" s="113"/>
      <c r="UWY2563" s="113"/>
      <c r="UWZ2563" s="113"/>
      <c r="UXA2563" s="113"/>
      <c r="UXB2563" s="113"/>
      <c r="UXC2563" s="113"/>
      <c r="UXD2563" s="113"/>
      <c r="UXE2563" s="113"/>
      <c r="UXF2563" s="113"/>
      <c r="UXG2563" s="113"/>
      <c r="UXH2563" s="113"/>
      <c r="UXI2563" s="113"/>
      <c r="UXJ2563" s="113"/>
      <c r="UXK2563" s="113"/>
      <c r="UXL2563" s="113"/>
      <c r="UXM2563" s="113"/>
      <c r="UXN2563" s="113"/>
      <c r="UXO2563" s="113"/>
      <c r="UXP2563" s="113"/>
      <c r="UXQ2563" s="113"/>
      <c r="UXR2563" s="113"/>
      <c r="UXS2563" s="113"/>
      <c r="UXT2563" s="113"/>
      <c r="UXU2563" s="113"/>
      <c r="UXV2563" s="113"/>
      <c r="UXW2563" s="113"/>
      <c r="UXX2563" s="113"/>
      <c r="UXY2563" s="113"/>
      <c r="UXZ2563" s="113"/>
      <c r="UYA2563" s="113"/>
      <c r="UYB2563" s="113"/>
      <c r="UYC2563" s="113"/>
      <c r="UYD2563" s="113"/>
      <c r="UYE2563" s="113"/>
      <c r="UYF2563" s="113"/>
      <c r="UYG2563" s="113"/>
      <c r="UYH2563" s="113"/>
      <c r="UYI2563" s="113"/>
      <c r="UYJ2563" s="113"/>
      <c r="UYK2563" s="113"/>
      <c r="UYL2563" s="113"/>
      <c r="UYM2563" s="113"/>
      <c r="UYN2563" s="113"/>
      <c r="UYO2563" s="113"/>
      <c r="UYP2563" s="113"/>
      <c r="UYQ2563" s="113"/>
      <c r="UYR2563" s="113"/>
      <c r="UYS2563" s="113"/>
      <c r="UYT2563" s="113"/>
      <c r="UYU2563" s="113"/>
      <c r="UYV2563" s="113"/>
      <c r="UYW2563" s="113"/>
      <c r="UYX2563" s="113"/>
      <c r="UYY2563" s="113"/>
      <c r="UYZ2563" s="113"/>
      <c r="UZA2563" s="113"/>
      <c r="UZB2563" s="113"/>
      <c r="UZC2563" s="113"/>
      <c r="UZD2563" s="113"/>
      <c r="UZE2563" s="113"/>
      <c r="UZF2563" s="113"/>
      <c r="UZG2563" s="113"/>
      <c r="UZH2563" s="113"/>
      <c r="UZI2563" s="113"/>
      <c r="UZJ2563" s="113"/>
      <c r="UZK2563" s="113"/>
      <c r="UZL2563" s="113"/>
      <c r="UZM2563" s="113"/>
      <c r="UZN2563" s="113"/>
      <c r="UZO2563" s="113"/>
      <c r="UZP2563" s="113"/>
      <c r="UZQ2563" s="113"/>
      <c r="UZR2563" s="113"/>
      <c r="UZS2563" s="113"/>
      <c r="UZT2563" s="113"/>
      <c r="UZU2563" s="113"/>
      <c r="UZV2563" s="113"/>
      <c r="UZW2563" s="113"/>
      <c r="UZX2563" s="113"/>
      <c r="UZY2563" s="113"/>
      <c r="UZZ2563" s="113"/>
      <c r="VAA2563" s="113"/>
      <c r="VAB2563" s="113"/>
      <c r="VAC2563" s="113"/>
      <c r="VAD2563" s="113"/>
      <c r="VAE2563" s="113"/>
      <c r="VAF2563" s="113"/>
      <c r="VAG2563" s="113"/>
      <c r="VAH2563" s="113"/>
      <c r="VAI2563" s="113"/>
      <c r="VAJ2563" s="113"/>
      <c r="VAK2563" s="113"/>
      <c r="VAL2563" s="113"/>
      <c r="VAM2563" s="113"/>
      <c r="VAN2563" s="113"/>
      <c r="VAO2563" s="113"/>
      <c r="VAP2563" s="113"/>
      <c r="VAQ2563" s="113"/>
      <c r="VAR2563" s="113"/>
      <c r="VAS2563" s="113"/>
      <c r="VAT2563" s="113"/>
      <c r="VAU2563" s="113"/>
      <c r="VAV2563" s="113"/>
      <c r="VAW2563" s="113"/>
      <c r="VAX2563" s="113"/>
      <c r="VAY2563" s="113"/>
      <c r="VAZ2563" s="113"/>
      <c r="VBA2563" s="113"/>
      <c r="VBB2563" s="113"/>
      <c r="VBC2563" s="113"/>
      <c r="VBD2563" s="113"/>
      <c r="VBE2563" s="113"/>
      <c r="VBF2563" s="113"/>
      <c r="VBG2563" s="113"/>
      <c r="VBH2563" s="113"/>
      <c r="VBI2563" s="113"/>
      <c r="VBJ2563" s="113"/>
      <c r="VBK2563" s="113"/>
      <c r="VBL2563" s="113"/>
      <c r="VBM2563" s="113"/>
      <c r="VBN2563" s="113"/>
      <c r="VBO2563" s="113"/>
      <c r="VBP2563" s="113"/>
      <c r="VBQ2563" s="113"/>
      <c r="VBR2563" s="113"/>
      <c r="VBS2563" s="113"/>
      <c r="VBT2563" s="113"/>
      <c r="VBU2563" s="113"/>
      <c r="VBV2563" s="113"/>
      <c r="VBW2563" s="113"/>
      <c r="VBX2563" s="113"/>
      <c r="VBY2563" s="113"/>
      <c r="VBZ2563" s="113"/>
      <c r="VCA2563" s="113"/>
      <c r="VCB2563" s="113"/>
      <c r="VCC2563" s="113"/>
      <c r="VCD2563" s="113"/>
      <c r="VCE2563" s="113"/>
      <c r="VCF2563" s="113"/>
      <c r="VCG2563" s="113"/>
      <c r="VCH2563" s="113"/>
      <c r="VCI2563" s="113"/>
      <c r="VCJ2563" s="113"/>
      <c r="VCK2563" s="113"/>
      <c r="VCL2563" s="113"/>
      <c r="VCM2563" s="113"/>
      <c r="VCN2563" s="113"/>
      <c r="VCO2563" s="113"/>
      <c r="VCP2563" s="113"/>
      <c r="VCQ2563" s="113"/>
      <c r="VCR2563" s="113"/>
      <c r="VCS2563" s="113"/>
      <c r="VCT2563" s="113"/>
      <c r="VCU2563" s="113"/>
      <c r="VCV2563" s="113"/>
      <c r="VCW2563" s="113"/>
      <c r="VCX2563" s="113"/>
      <c r="VCY2563" s="113"/>
      <c r="VCZ2563" s="113"/>
      <c r="VDA2563" s="113"/>
      <c r="VDB2563" s="113"/>
      <c r="VDC2563" s="113"/>
      <c r="VDD2563" s="113"/>
      <c r="VDE2563" s="113"/>
      <c r="VDF2563" s="113"/>
      <c r="VDG2563" s="113"/>
      <c r="VDH2563" s="113"/>
      <c r="VDI2563" s="113"/>
      <c r="VDJ2563" s="113"/>
      <c r="VDK2563" s="113"/>
      <c r="VDL2563" s="113"/>
      <c r="VDM2563" s="113"/>
      <c r="VDN2563" s="113"/>
      <c r="VDO2563" s="113"/>
      <c r="VDP2563" s="113"/>
      <c r="VDQ2563" s="113"/>
      <c r="VDR2563" s="113"/>
      <c r="VDS2563" s="113"/>
      <c r="VDT2563" s="113"/>
      <c r="VDU2563" s="113"/>
      <c r="VDV2563" s="113"/>
      <c r="VDW2563" s="113"/>
      <c r="VDX2563" s="113"/>
      <c r="VDY2563" s="113"/>
      <c r="VDZ2563" s="113"/>
      <c r="VEA2563" s="113"/>
      <c r="VEB2563" s="113"/>
      <c r="VEC2563" s="113"/>
      <c r="VED2563" s="113"/>
      <c r="VEE2563" s="113"/>
      <c r="VEF2563" s="113"/>
      <c r="VEG2563" s="113"/>
      <c r="VEH2563" s="113"/>
      <c r="VEI2563" s="113"/>
      <c r="VEJ2563" s="113"/>
      <c r="VEK2563" s="113"/>
      <c r="VEL2563" s="113"/>
      <c r="VEM2563" s="113"/>
      <c r="VEN2563" s="113"/>
      <c r="VEO2563" s="113"/>
      <c r="VEP2563" s="113"/>
      <c r="VEQ2563" s="113"/>
      <c r="VER2563" s="113"/>
      <c r="VES2563" s="113"/>
      <c r="VET2563" s="113"/>
      <c r="VEU2563" s="113"/>
      <c r="VEV2563" s="113"/>
      <c r="VEW2563" s="113"/>
      <c r="VEX2563" s="113"/>
      <c r="VEY2563" s="113"/>
      <c r="VEZ2563" s="113"/>
      <c r="VFA2563" s="113"/>
      <c r="VFB2563" s="113"/>
      <c r="VFC2563" s="113"/>
      <c r="VFD2563" s="113"/>
      <c r="VFE2563" s="113"/>
      <c r="VFF2563" s="113"/>
      <c r="VFG2563" s="113"/>
      <c r="VFH2563" s="113"/>
      <c r="VFI2563" s="113"/>
      <c r="VFJ2563" s="113"/>
      <c r="VFK2563" s="113"/>
      <c r="VFL2563" s="113"/>
      <c r="VFM2563" s="113"/>
      <c r="VFN2563" s="113"/>
      <c r="VFO2563" s="113"/>
      <c r="VFP2563" s="113"/>
      <c r="VFQ2563" s="113"/>
      <c r="VFR2563" s="113"/>
      <c r="VFS2563" s="113"/>
      <c r="VFT2563" s="113"/>
      <c r="VFU2563" s="113"/>
      <c r="VFV2563" s="113"/>
      <c r="VFW2563" s="113"/>
      <c r="VFX2563" s="113"/>
      <c r="VFY2563" s="113"/>
      <c r="VFZ2563" s="113"/>
      <c r="VGA2563" s="113"/>
      <c r="VGB2563" s="113"/>
      <c r="VGC2563" s="113"/>
      <c r="VGD2563" s="113"/>
      <c r="VGE2563" s="113"/>
      <c r="VGF2563" s="113"/>
      <c r="VGG2563" s="113"/>
      <c r="VGH2563" s="113"/>
      <c r="VGI2563" s="113"/>
      <c r="VGJ2563" s="113"/>
      <c r="VGK2563" s="113"/>
      <c r="VGL2563" s="113"/>
      <c r="VGM2563" s="113"/>
      <c r="VGN2563" s="113"/>
      <c r="VGO2563" s="113"/>
      <c r="VGP2563" s="113"/>
      <c r="VGQ2563" s="113"/>
      <c r="VGR2563" s="113"/>
      <c r="VGS2563" s="113"/>
      <c r="VGT2563" s="113"/>
      <c r="VGU2563" s="113"/>
      <c r="VGV2563" s="113"/>
      <c r="VGW2563" s="113"/>
      <c r="VGX2563" s="113"/>
      <c r="VGY2563" s="113"/>
      <c r="VGZ2563" s="113"/>
      <c r="VHA2563" s="113"/>
      <c r="VHB2563" s="113"/>
      <c r="VHC2563" s="113"/>
      <c r="VHD2563" s="113"/>
      <c r="VHE2563" s="113"/>
      <c r="VHF2563" s="113"/>
      <c r="VHG2563" s="113"/>
      <c r="VHH2563" s="113"/>
      <c r="VHI2563" s="113"/>
      <c r="VHJ2563" s="113"/>
      <c r="VHK2563" s="113"/>
      <c r="VHL2563" s="113"/>
      <c r="VHM2563" s="113"/>
      <c r="VHN2563" s="113"/>
      <c r="VHO2563" s="113"/>
      <c r="VHP2563" s="113"/>
      <c r="VHQ2563" s="113"/>
      <c r="VHR2563" s="113"/>
      <c r="VHS2563" s="113"/>
      <c r="VHT2563" s="113"/>
      <c r="VHU2563" s="113"/>
      <c r="VHV2563" s="113"/>
      <c r="VHW2563" s="113"/>
      <c r="VHX2563" s="113"/>
      <c r="VHY2563" s="113"/>
      <c r="VHZ2563" s="113"/>
      <c r="VIA2563" s="113"/>
      <c r="VIB2563" s="113"/>
      <c r="VIC2563" s="113"/>
      <c r="VID2563" s="113"/>
      <c r="VIE2563" s="113"/>
      <c r="VIF2563" s="113"/>
      <c r="VIG2563" s="113"/>
      <c r="VIH2563" s="113"/>
      <c r="VII2563" s="113"/>
      <c r="VIJ2563" s="113"/>
      <c r="VIK2563" s="113"/>
      <c r="VIL2563" s="113"/>
      <c r="VIM2563" s="113"/>
      <c r="VIN2563" s="113"/>
      <c r="VIO2563" s="113"/>
      <c r="VIP2563" s="113"/>
      <c r="VIQ2563" s="113"/>
      <c r="VIR2563" s="113"/>
      <c r="VIS2563" s="113"/>
      <c r="VIT2563" s="113"/>
      <c r="VIU2563" s="113"/>
      <c r="VIV2563" s="113"/>
      <c r="VIW2563" s="113"/>
      <c r="VIX2563" s="113"/>
      <c r="VIY2563" s="113"/>
      <c r="VIZ2563" s="113"/>
      <c r="VJA2563" s="113"/>
      <c r="VJB2563" s="113"/>
      <c r="VJC2563" s="113"/>
      <c r="VJD2563" s="113"/>
      <c r="VJE2563" s="113"/>
      <c r="VJF2563" s="113"/>
      <c r="VJG2563" s="113"/>
      <c r="VJH2563" s="113"/>
      <c r="VJI2563" s="113"/>
      <c r="VJJ2563" s="113"/>
      <c r="VJK2563" s="113"/>
      <c r="VJL2563" s="113"/>
      <c r="VJM2563" s="113"/>
      <c r="VJN2563" s="113"/>
      <c r="VJO2563" s="113"/>
      <c r="VJP2563" s="113"/>
      <c r="VJQ2563" s="113"/>
      <c r="VJR2563" s="113"/>
      <c r="VJS2563" s="113"/>
      <c r="VJT2563" s="113"/>
      <c r="VJU2563" s="113"/>
      <c r="VJV2563" s="113"/>
      <c r="VJW2563" s="113"/>
      <c r="VJX2563" s="113"/>
      <c r="VJY2563" s="113"/>
      <c r="VJZ2563" s="113"/>
      <c r="VKA2563" s="113"/>
      <c r="VKB2563" s="113"/>
      <c r="VKC2563" s="113"/>
      <c r="VKD2563" s="113"/>
      <c r="VKE2563" s="113"/>
      <c r="VKF2563" s="113"/>
      <c r="VKG2563" s="113"/>
      <c r="VKH2563" s="113"/>
      <c r="VKI2563" s="113"/>
      <c r="VKJ2563" s="113"/>
      <c r="VKK2563" s="113"/>
      <c r="VKL2563" s="113"/>
      <c r="VKM2563" s="113"/>
      <c r="VKN2563" s="113"/>
      <c r="VKO2563" s="113"/>
      <c r="VKP2563" s="113"/>
      <c r="VKQ2563" s="113"/>
      <c r="VKR2563" s="113"/>
      <c r="VKS2563" s="113"/>
      <c r="VKT2563" s="113"/>
      <c r="VKU2563" s="113"/>
      <c r="VKV2563" s="113"/>
      <c r="VKW2563" s="113"/>
      <c r="VKX2563" s="113"/>
      <c r="VKY2563" s="113"/>
      <c r="VKZ2563" s="113"/>
      <c r="VLA2563" s="113"/>
      <c r="VLB2563" s="113"/>
      <c r="VLC2563" s="113"/>
      <c r="VLD2563" s="113"/>
      <c r="VLE2563" s="113"/>
      <c r="VLF2563" s="113"/>
      <c r="VLG2563" s="113"/>
      <c r="VLH2563" s="113"/>
      <c r="VLI2563" s="113"/>
      <c r="VLJ2563" s="113"/>
      <c r="VLK2563" s="113"/>
      <c r="VLL2563" s="113"/>
      <c r="VLM2563" s="113"/>
      <c r="VLN2563" s="113"/>
      <c r="VLO2563" s="113"/>
      <c r="VLP2563" s="113"/>
      <c r="VLQ2563" s="113"/>
      <c r="VLR2563" s="113"/>
      <c r="VLS2563" s="113"/>
      <c r="VLT2563" s="113"/>
      <c r="VLU2563" s="113"/>
      <c r="VLV2563" s="113"/>
      <c r="VLW2563" s="113"/>
      <c r="VLX2563" s="113"/>
      <c r="VLY2563" s="113"/>
      <c r="VLZ2563" s="113"/>
      <c r="VMA2563" s="113"/>
      <c r="VMB2563" s="113"/>
      <c r="VMC2563" s="113"/>
      <c r="VMD2563" s="113"/>
      <c r="VME2563" s="113"/>
      <c r="VMF2563" s="113"/>
      <c r="VMG2563" s="113"/>
      <c r="VMH2563" s="113"/>
      <c r="VMI2563" s="113"/>
      <c r="VMJ2563" s="113"/>
      <c r="VMK2563" s="113"/>
      <c r="VML2563" s="113"/>
      <c r="VMM2563" s="113"/>
      <c r="VMN2563" s="113"/>
      <c r="VMO2563" s="113"/>
      <c r="VMP2563" s="113"/>
      <c r="VMQ2563" s="113"/>
      <c r="VMR2563" s="113"/>
      <c r="VMS2563" s="113"/>
      <c r="VMT2563" s="113"/>
      <c r="VMU2563" s="113"/>
      <c r="VMV2563" s="113"/>
      <c r="VMW2563" s="113"/>
      <c r="VMX2563" s="113"/>
      <c r="VMY2563" s="113"/>
      <c r="VMZ2563" s="113"/>
      <c r="VNA2563" s="113"/>
      <c r="VNB2563" s="113"/>
      <c r="VNC2563" s="113"/>
      <c r="VND2563" s="113"/>
      <c r="VNE2563" s="113"/>
      <c r="VNF2563" s="113"/>
      <c r="VNG2563" s="113"/>
      <c r="VNH2563" s="113"/>
      <c r="VNI2563" s="113"/>
      <c r="VNJ2563" s="113"/>
      <c r="VNK2563" s="113"/>
      <c r="VNL2563" s="113"/>
      <c r="VNM2563" s="113"/>
      <c r="VNN2563" s="113"/>
      <c r="VNO2563" s="113"/>
      <c r="VNP2563" s="113"/>
      <c r="VNQ2563" s="113"/>
      <c r="VNR2563" s="113"/>
      <c r="VNS2563" s="113"/>
      <c r="VNT2563" s="113"/>
      <c r="VNU2563" s="113"/>
      <c r="VNV2563" s="113"/>
      <c r="VNW2563" s="113"/>
      <c r="VNX2563" s="113"/>
      <c r="VNY2563" s="113"/>
      <c r="VNZ2563" s="113"/>
      <c r="VOA2563" s="113"/>
      <c r="VOB2563" s="113"/>
      <c r="VOC2563" s="113"/>
      <c r="VOD2563" s="113"/>
      <c r="VOE2563" s="113"/>
      <c r="VOF2563" s="113"/>
      <c r="VOG2563" s="113"/>
      <c r="VOH2563" s="113"/>
      <c r="VOI2563" s="113"/>
      <c r="VOJ2563" s="113"/>
      <c r="VOK2563" s="113"/>
      <c r="VOL2563" s="113"/>
      <c r="VOM2563" s="113"/>
      <c r="VON2563" s="113"/>
      <c r="VOO2563" s="113"/>
      <c r="VOP2563" s="113"/>
      <c r="VOQ2563" s="113"/>
      <c r="VOR2563" s="113"/>
      <c r="VOS2563" s="113"/>
      <c r="VOT2563" s="113"/>
      <c r="VOU2563" s="113"/>
      <c r="VOV2563" s="113"/>
      <c r="VOW2563" s="113"/>
      <c r="VOX2563" s="113"/>
      <c r="VOY2563" s="113"/>
      <c r="VOZ2563" s="113"/>
      <c r="VPA2563" s="113"/>
      <c r="VPB2563" s="113"/>
      <c r="VPC2563" s="113"/>
      <c r="VPD2563" s="113"/>
      <c r="VPE2563" s="113"/>
      <c r="VPF2563" s="113"/>
      <c r="VPG2563" s="113"/>
      <c r="VPH2563" s="113"/>
      <c r="VPI2563" s="113"/>
      <c r="VPJ2563" s="113"/>
      <c r="VPK2563" s="113"/>
      <c r="VPL2563" s="113"/>
      <c r="VPM2563" s="113"/>
      <c r="VPN2563" s="113"/>
      <c r="VPO2563" s="113"/>
      <c r="VPP2563" s="113"/>
      <c r="VPQ2563" s="113"/>
      <c r="VPR2563" s="113"/>
      <c r="VPS2563" s="113"/>
      <c r="VPT2563" s="113"/>
      <c r="VPU2563" s="113"/>
      <c r="VPV2563" s="113"/>
      <c r="VPW2563" s="113"/>
      <c r="VPX2563" s="113"/>
      <c r="VPY2563" s="113"/>
      <c r="VPZ2563" s="113"/>
      <c r="VQA2563" s="113"/>
      <c r="VQB2563" s="113"/>
      <c r="VQC2563" s="113"/>
      <c r="VQD2563" s="113"/>
      <c r="VQE2563" s="113"/>
      <c r="VQF2563" s="113"/>
      <c r="VQG2563" s="113"/>
      <c r="VQH2563" s="113"/>
      <c r="VQI2563" s="113"/>
      <c r="VQJ2563" s="113"/>
      <c r="VQK2563" s="113"/>
      <c r="VQL2563" s="113"/>
      <c r="VQM2563" s="113"/>
      <c r="VQN2563" s="113"/>
      <c r="VQO2563" s="113"/>
      <c r="VQP2563" s="113"/>
      <c r="VQQ2563" s="113"/>
      <c r="VQR2563" s="113"/>
      <c r="VQS2563" s="113"/>
      <c r="VQT2563" s="113"/>
      <c r="VQU2563" s="113"/>
      <c r="VQV2563" s="113"/>
      <c r="VQW2563" s="113"/>
      <c r="VQX2563" s="113"/>
      <c r="VQY2563" s="113"/>
      <c r="VQZ2563" s="113"/>
      <c r="VRA2563" s="113"/>
      <c r="VRB2563" s="113"/>
      <c r="VRC2563" s="113"/>
      <c r="VRD2563" s="113"/>
      <c r="VRE2563" s="113"/>
      <c r="VRF2563" s="113"/>
      <c r="VRG2563" s="113"/>
      <c r="VRH2563" s="113"/>
      <c r="VRI2563" s="113"/>
      <c r="VRJ2563" s="113"/>
      <c r="VRK2563" s="113"/>
      <c r="VRL2563" s="113"/>
      <c r="VRM2563" s="113"/>
      <c r="VRN2563" s="113"/>
      <c r="VRO2563" s="113"/>
      <c r="VRP2563" s="113"/>
      <c r="VRQ2563" s="113"/>
      <c r="VRR2563" s="113"/>
      <c r="VRS2563" s="113"/>
      <c r="VRT2563" s="113"/>
      <c r="VRU2563" s="113"/>
      <c r="VRV2563" s="113"/>
      <c r="VRW2563" s="113"/>
      <c r="VRX2563" s="113"/>
      <c r="VRY2563" s="113"/>
      <c r="VRZ2563" s="113"/>
      <c r="VSA2563" s="113"/>
      <c r="VSB2563" s="113"/>
      <c r="VSC2563" s="113"/>
      <c r="VSD2563" s="113"/>
      <c r="VSE2563" s="113"/>
      <c r="VSF2563" s="113"/>
      <c r="VSG2563" s="113"/>
      <c r="VSH2563" s="113"/>
      <c r="VSI2563" s="113"/>
      <c r="VSJ2563" s="113"/>
      <c r="VSK2563" s="113"/>
      <c r="VSL2563" s="113"/>
      <c r="VSM2563" s="113"/>
      <c r="VSN2563" s="113"/>
      <c r="VSO2563" s="113"/>
      <c r="VSP2563" s="113"/>
      <c r="VSQ2563" s="113"/>
      <c r="VSR2563" s="113"/>
      <c r="VSS2563" s="113"/>
      <c r="VST2563" s="113"/>
      <c r="VSU2563" s="113"/>
      <c r="VSV2563" s="113"/>
      <c r="VSW2563" s="113"/>
      <c r="VSX2563" s="113"/>
      <c r="VSY2563" s="113"/>
      <c r="VSZ2563" s="113"/>
      <c r="VTA2563" s="113"/>
      <c r="VTB2563" s="113"/>
      <c r="VTC2563" s="113"/>
      <c r="VTD2563" s="113"/>
      <c r="VTE2563" s="113"/>
      <c r="VTF2563" s="113"/>
      <c r="VTG2563" s="113"/>
      <c r="VTH2563" s="113"/>
      <c r="VTI2563" s="113"/>
      <c r="VTJ2563" s="113"/>
      <c r="VTK2563" s="113"/>
      <c r="VTL2563" s="113"/>
      <c r="VTM2563" s="113"/>
      <c r="VTN2563" s="113"/>
      <c r="VTO2563" s="113"/>
      <c r="VTP2563" s="113"/>
      <c r="VTQ2563" s="113"/>
      <c r="VTR2563" s="113"/>
      <c r="VTS2563" s="113"/>
      <c r="VTT2563" s="113"/>
      <c r="VTU2563" s="113"/>
      <c r="VTV2563" s="113"/>
      <c r="VTW2563" s="113"/>
      <c r="VTX2563" s="113"/>
      <c r="VTY2563" s="113"/>
      <c r="VTZ2563" s="113"/>
      <c r="VUA2563" s="113"/>
      <c r="VUB2563" s="113"/>
      <c r="VUC2563" s="113"/>
      <c r="VUD2563" s="113"/>
      <c r="VUE2563" s="113"/>
      <c r="VUF2563" s="113"/>
      <c r="VUG2563" s="113"/>
      <c r="VUH2563" s="113"/>
      <c r="VUI2563" s="113"/>
      <c r="VUJ2563" s="113"/>
      <c r="VUK2563" s="113"/>
      <c r="VUL2563" s="113"/>
      <c r="VUM2563" s="113"/>
      <c r="VUN2563" s="113"/>
      <c r="VUO2563" s="113"/>
      <c r="VUP2563" s="113"/>
      <c r="VUQ2563" s="113"/>
      <c r="VUR2563" s="113"/>
      <c r="VUS2563" s="113"/>
      <c r="VUT2563" s="113"/>
      <c r="VUU2563" s="113"/>
      <c r="VUV2563" s="113"/>
      <c r="VUW2563" s="113"/>
      <c r="VUX2563" s="113"/>
      <c r="VUY2563" s="113"/>
      <c r="VUZ2563" s="113"/>
      <c r="VVA2563" s="113"/>
      <c r="VVB2563" s="113"/>
      <c r="VVC2563" s="113"/>
      <c r="VVD2563" s="113"/>
      <c r="VVE2563" s="113"/>
      <c r="VVF2563" s="113"/>
      <c r="VVG2563" s="113"/>
      <c r="VVH2563" s="113"/>
      <c r="VVI2563" s="113"/>
      <c r="VVJ2563" s="113"/>
      <c r="VVK2563" s="113"/>
      <c r="VVL2563" s="113"/>
      <c r="VVM2563" s="113"/>
      <c r="VVN2563" s="113"/>
      <c r="VVO2563" s="113"/>
      <c r="VVP2563" s="113"/>
      <c r="VVQ2563" s="113"/>
      <c r="VVR2563" s="113"/>
      <c r="VVS2563" s="113"/>
      <c r="VVT2563" s="113"/>
      <c r="VVU2563" s="113"/>
      <c r="VVV2563" s="113"/>
      <c r="VVW2563" s="113"/>
      <c r="VVX2563" s="113"/>
      <c r="VVY2563" s="113"/>
      <c r="VVZ2563" s="113"/>
      <c r="VWA2563" s="113"/>
      <c r="VWB2563" s="113"/>
      <c r="VWC2563" s="113"/>
      <c r="VWD2563" s="113"/>
      <c r="VWE2563" s="113"/>
      <c r="VWF2563" s="113"/>
      <c r="VWG2563" s="113"/>
      <c r="VWH2563" s="113"/>
      <c r="VWI2563" s="113"/>
      <c r="VWJ2563" s="113"/>
      <c r="VWK2563" s="113"/>
      <c r="VWL2563" s="113"/>
      <c r="VWM2563" s="113"/>
      <c r="VWN2563" s="113"/>
      <c r="VWO2563" s="113"/>
      <c r="VWP2563" s="113"/>
      <c r="VWQ2563" s="113"/>
      <c r="VWR2563" s="113"/>
      <c r="VWS2563" s="113"/>
      <c r="VWT2563" s="113"/>
      <c r="VWU2563" s="113"/>
      <c r="VWV2563" s="113"/>
      <c r="VWW2563" s="113"/>
      <c r="VWX2563" s="113"/>
      <c r="VWY2563" s="113"/>
      <c r="VWZ2563" s="113"/>
      <c r="VXA2563" s="113"/>
      <c r="VXB2563" s="113"/>
      <c r="VXC2563" s="113"/>
      <c r="VXD2563" s="113"/>
      <c r="VXE2563" s="113"/>
      <c r="VXF2563" s="113"/>
      <c r="VXG2563" s="113"/>
      <c r="VXH2563" s="113"/>
      <c r="VXI2563" s="113"/>
      <c r="VXJ2563" s="113"/>
      <c r="VXK2563" s="113"/>
      <c r="VXL2563" s="113"/>
      <c r="VXM2563" s="113"/>
      <c r="VXN2563" s="113"/>
      <c r="VXO2563" s="113"/>
      <c r="VXP2563" s="113"/>
      <c r="VXQ2563" s="113"/>
      <c r="VXR2563" s="113"/>
      <c r="VXS2563" s="113"/>
      <c r="VXT2563" s="113"/>
      <c r="VXU2563" s="113"/>
      <c r="VXV2563" s="113"/>
      <c r="VXW2563" s="113"/>
      <c r="VXX2563" s="113"/>
      <c r="VXY2563" s="113"/>
      <c r="VXZ2563" s="113"/>
      <c r="VYA2563" s="113"/>
      <c r="VYB2563" s="113"/>
      <c r="VYC2563" s="113"/>
      <c r="VYD2563" s="113"/>
      <c r="VYE2563" s="113"/>
      <c r="VYF2563" s="113"/>
      <c r="VYG2563" s="113"/>
      <c r="VYH2563" s="113"/>
      <c r="VYI2563" s="113"/>
      <c r="VYJ2563" s="113"/>
      <c r="VYK2563" s="113"/>
      <c r="VYL2563" s="113"/>
      <c r="VYM2563" s="113"/>
      <c r="VYN2563" s="113"/>
      <c r="VYO2563" s="113"/>
      <c r="VYP2563" s="113"/>
      <c r="VYQ2563" s="113"/>
      <c r="VYR2563" s="113"/>
      <c r="VYS2563" s="113"/>
      <c r="VYT2563" s="113"/>
      <c r="VYU2563" s="113"/>
      <c r="VYV2563" s="113"/>
      <c r="VYW2563" s="113"/>
      <c r="VYX2563" s="113"/>
      <c r="VYY2563" s="113"/>
      <c r="VYZ2563" s="113"/>
      <c r="VZA2563" s="113"/>
      <c r="VZB2563" s="113"/>
      <c r="VZC2563" s="113"/>
      <c r="VZD2563" s="113"/>
      <c r="VZE2563" s="113"/>
      <c r="VZF2563" s="113"/>
      <c r="VZG2563" s="113"/>
      <c r="VZH2563" s="113"/>
      <c r="VZI2563" s="113"/>
      <c r="VZJ2563" s="113"/>
      <c r="VZK2563" s="113"/>
      <c r="VZL2563" s="113"/>
      <c r="VZM2563" s="113"/>
      <c r="VZN2563" s="113"/>
      <c r="VZO2563" s="113"/>
      <c r="VZP2563" s="113"/>
      <c r="VZQ2563" s="113"/>
      <c r="VZR2563" s="113"/>
      <c r="VZS2563" s="113"/>
      <c r="VZT2563" s="113"/>
      <c r="VZU2563" s="113"/>
      <c r="VZV2563" s="113"/>
      <c r="VZW2563" s="113"/>
      <c r="VZX2563" s="113"/>
      <c r="VZY2563" s="113"/>
      <c r="VZZ2563" s="113"/>
      <c r="WAA2563" s="113"/>
      <c r="WAB2563" s="113"/>
      <c r="WAC2563" s="113"/>
      <c r="WAD2563" s="113"/>
      <c r="WAE2563" s="113"/>
      <c r="WAF2563" s="113"/>
      <c r="WAG2563" s="113"/>
      <c r="WAH2563" s="113"/>
      <c r="WAI2563" s="113"/>
      <c r="WAJ2563" s="113"/>
      <c r="WAK2563" s="113"/>
      <c r="WAL2563" s="113"/>
      <c r="WAM2563" s="113"/>
      <c r="WAN2563" s="113"/>
      <c r="WAO2563" s="113"/>
      <c r="WAP2563" s="113"/>
      <c r="WAQ2563" s="113"/>
      <c r="WAR2563" s="113"/>
      <c r="WAS2563" s="113"/>
      <c r="WAT2563" s="113"/>
      <c r="WAU2563" s="113"/>
      <c r="WAV2563" s="113"/>
      <c r="WAW2563" s="113"/>
      <c r="WAX2563" s="113"/>
      <c r="WAY2563" s="113"/>
      <c r="WAZ2563" s="113"/>
      <c r="WBA2563" s="113"/>
      <c r="WBB2563" s="113"/>
      <c r="WBC2563" s="113"/>
      <c r="WBD2563" s="113"/>
      <c r="WBE2563" s="113"/>
      <c r="WBF2563" s="113"/>
      <c r="WBG2563" s="113"/>
      <c r="WBH2563" s="113"/>
      <c r="WBI2563" s="113"/>
      <c r="WBJ2563" s="113"/>
      <c r="WBK2563" s="113"/>
      <c r="WBL2563" s="113"/>
      <c r="WBM2563" s="113"/>
      <c r="WBN2563" s="113"/>
      <c r="WBO2563" s="113"/>
      <c r="WBP2563" s="113"/>
      <c r="WBQ2563" s="113"/>
      <c r="WBR2563" s="113"/>
      <c r="WBS2563" s="113"/>
      <c r="WBT2563" s="113"/>
      <c r="WBU2563" s="113"/>
      <c r="WBV2563" s="113"/>
      <c r="WBW2563" s="113"/>
      <c r="WBX2563" s="113"/>
      <c r="WBY2563" s="113"/>
      <c r="WBZ2563" s="113"/>
      <c r="WCA2563" s="113"/>
      <c r="WCB2563" s="113"/>
      <c r="WCC2563" s="113"/>
      <c r="WCD2563" s="113"/>
      <c r="WCE2563" s="113"/>
      <c r="WCF2563" s="113"/>
      <c r="WCG2563" s="113"/>
      <c r="WCH2563" s="113"/>
      <c r="WCI2563" s="113"/>
      <c r="WCJ2563" s="113"/>
      <c r="WCK2563" s="113"/>
      <c r="WCL2563" s="113"/>
      <c r="WCM2563" s="113"/>
      <c r="WCN2563" s="113"/>
      <c r="WCO2563" s="113"/>
      <c r="WCP2563" s="113"/>
      <c r="WCQ2563" s="113"/>
      <c r="WCR2563" s="113"/>
      <c r="WCS2563" s="113"/>
      <c r="WCT2563" s="113"/>
      <c r="WCU2563" s="113"/>
      <c r="WCV2563" s="113"/>
      <c r="WCW2563" s="113"/>
      <c r="WCX2563" s="113"/>
      <c r="WCY2563" s="113"/>
      <c r="WCZ2563" s="113"/>
      <c r="WDA2563" s="113"/>
      <c r="WDB2563" s="113"/>
      <c r="WDC2563" s="113"/>
      <c r="WDD2563" s="113"/>
      <c r="WDE2563" s="113"/>
      <c r="WDF2563" s="113"/>
      <c r="WDG2563" s="113"/>
      <c r="WDH2563" s="113"/>
      <c r="WDI2563" s="113"/>
      <c r="WDJ2563" s="113"/>
      <c r="WDK2563" s="113"/>
      <c r="WDL2563" s="113"/>
      <c r="WDM2563" s="113"/>
      <c r="WDN2563" s="113"/>
      <c r="WDO2563" s="113"/>
      <c r="WDP2563" s="113"/>
      <c r="WDQ2563" s="113"/>
      <c r="WDR2563" s="113"/>
      <c r="WDS2563" s="113"/>
      <c r="WDT2563" s="113"/>
      <c r="WDU2563" s="113"/>
      <c r="WDV2563" s="113"/>
      <c r="WDW2563" s="113"/>
      <c r="WDX2563" s="113"/>
      <c r="WDY2563" s="113"/>
      <c r="WDZ2563" s="113"/>
      <c r="WEA2563" s="113"/>
      <c r="WEB2563" s="113"/>
      <c r="WEC2563" s="113"/>
      <c r="WED2563" s="113"/>
      <c r="WEE2563" s="113"/>
      <c r="WEF2563" s="113"/>
      <c r="WEG2563" s="113"/>
      <c r="WEH2563" s="113"/>
      <c r="WEI2563" s="113"/>
      <c r="WEJ2563" s="113"/>
      <c r="WEK2563" s="113"/>
      <c r="WEL2563" s="113"/>
      <c r="WEM2563" s="113"/>
      <c r="WEN2563" s="113"/>
      <c r="WEO2563" s="113"/>
      <c r="WEP2563" s="113"/>
      <c r="WEQ2563" s="113"/>
      <c r="WER2563" s="113"/>
      <c r="WES2563" s="113"/>
      <c r="WET2563" s="113"/>
      <c r="WEU2563" s="113"/>
      <c r="WEV2563" s="113"/>
      <c r="WEW2563" s="113"/>
      <c r="WEX2563" s="113"/>
      <c r="WEY2563" s="113"/>
      <c r="WEZ2563" s="113"/>
      <c r="WFA2563" s="113"/>
      <c r="WFB2563" s="113"/>
      <c r="WFC2563" s="113"/>
      <c r="WFD2563" s="113"/>
      <c r="WFE2563" s="113"/>
      <c r="WFF2563" s="113"/>
      <c r="WFG2563" s="113"/>
      <c r="WFH2563" s="113"/>
      <c r="WFI2563" s="113"/>
      <c r="WFJ2563" s="113"/>
      <c r="WFK2563" s="113"/>
      <c r="WFL2563" s="113"/>
      <c r="WFM2563" s="113"/>
      <c r="WFN2563" s="113"/>
      <c r="WFO2563" s="113"/>
      <c r="WFP2563" s="113"/>
      <c r="WFQ2563" s="113"/>
      <c r="WFR2563" s="113"/>
      <c r="WFS2563" s="113"/>
      <c r="WFT2563" s="113"/>
      <c r="WFU2563" s="113"/>
      <c r="WFV2563" s="113"/>
      <c r="WFW2563" s="113"/>
      <c r="WFX2563" s="113"/>
      <c r="WFY2563" s="113"/>
      <c r="WFZ2563" s="113"/>
      <c r="WGA2563" s="113"/>
      <c r="WGB2563" s="113"/>
      <c r="WGC2563" s="113"/>
      <c r="WGD2563" s="113"/>
      <c r="WGE2563" s="113"/>
      <c r="WGF2563" s="113"/>
      <c r="WGG2563" s="113"/>
      <c r="WGH2563" s="113"/>
      <c r="WGI2563" s="113"/>
      <c r="WGJ2563" s="113"/>
      <c r="WGK2563" s="113"/>
      <c r="WGL2563" s="113"/>
      <c r="WGM2563" s="113"/>
      <c r="WGN2563" s="113"/>
      <c r="WGO2563" s="113"/>
      <c r="WGP2563" s="113"/>
      <c r="WGQ2563" s="113"/>
      <c r="WGR2563" s="113"/>
      <c r="WGS2563" s="113"/>
      <c r="WGT2563" s="113"/>
      <c r="WGU2563" s="113"/>
      <c r="WGV2563" s="113"/>
      <c r="WGW2563" s="113"/>
      <c r="WGX2563" s="113"/>
      <c r="WGY2563" s="113"/>
      <c r="WGZ2563" s="113"/>
      <c r="WHA2563" s="113"/>
      <c r="WHB2563" s="113"/>
      <c r="WHC2563" s="113"/>
      <c r="WHD2563" s="113"/>
      <c r="WHE2563" s="113"/>
      <c r="WHF2563" s="113"/>
      <c r="WHG2563" s="113"/>
      <c r="WHH2563" s="113"/>
      <c r="WHI2563" s="113"/>
      <c r="WHJ2563" s="113"/>
      <c r="WHK2563" s="113"/>
      <c r="WHL2563" s="113"/>
      <c r="WHM2563" s="113"/>
      <c r="WHN2563" s="113"/>
      <c r="WHO2563" s="113"/>
      <c r="WHP2563" s="113"/>
      <c r="WHQ2563" s="113"/>
      <c r="WHR2563" s="113"/>
      <c r="WHS2563" s="113"/>
      <c r="WHT2563" s="113"/>
      <c r="WHU2563" s="113"/>
      <c r="WHV2563" s="113"/>
      <c r="WHW2563" s="113"/>
      <c r="WHX2563" s="113"/>
      <c r="WHY2563" s="113"/>
      <c r="WHZ2563" s="113"/>
      <c r="WIA2563" s="113"/>
      <c r="WIB2563" s="113"/>
      <c r="WIC2563" s="113"/>
      <c r="WID2563" s="113"/>
      <c r="WIE2563" s="113"/>
      <c r="WIF2563" s="113"/>
      <c r="WIG2563" s="113"/>
      <c r="WIH2563" s="113"/>
      <c r="WII2563" s="113"/>
      <c r="WIJ2563" s="113"/>
      <c r="WIK2563" s="113"/>
      <c r="WIL2563" s="113"/>
      <c r="WIM2563" s="113"/>
      <c r="WIN2563" s="113"/>
      <c r="WIO2563" s="113"/>
      <c r="WIP2563" s="113"/>
      <c r="WIQ2563" s="113"/>
      <c r="WIR2563" s="113"/>
      <c r="WIS2563" s="113"/>
      <c r="WIT2563" s="113"/>
      <c r="WIU2563" s="113"/>
      <c r="WIV2563" s="113"/>
      <c r="WIW2563" s="113"/>
      <c r="WIX2563" s="113"/>
      <c r="WIY2563" s="113"/>
      <c r="WIZ2563" s="113"/>
      <c r="WJA2563" s="113"/>
      <c r="WJB2563" s="113"/>
      <c r="WJC2563" s="113"/>
      <c r="WJD2563" s="113"/>
      <c r="WJE2563" s="113"/>
      <c r="WJF2563" s="113"/>
      <c r="WJG2563" s="113"/>
      <c r="WJH2563" s="113"/>
      <c r="WJI2563" s="113"/>
      <c r="WJJ2563" s="113"/>
      <c r="WJK2563" s="113"/>
      <c r="WJL2563" s="113"/>
      <c r="WJM2563" s="113"/>
      <c r="WJN2563" s="113"/>
      <c r="WJO2563" s="113"/>
      <c r="WJP2563" s="113"/>
      <c r="WJQ2563" s="113"/>
      <c r="WJR2563" s="113"/>
      <c r="WJS2563" s="113"/>
      <c r="WJT2563" s="113"/>
      <c r="WJU2563" s="113"/>
      <c r="WJV2563" s="113"/>
      <c r="WJW2563" s="113"/>
      <c r="WJX2563" s="113"/>
      <c r="WJY2563" s="113"/>
      <c r="WJZ2563" s="113"/>
      <c r="WKA2563" s="113"/>
      <c r="WKB2563" s="113"/>
      <c r="WKC2563" s="113"/>
      <c r="WKD2563" s="113"/>
      <c r="WKE2563" s="113"/>
      <c r="WKF2563" s="113"/>
      <c r="WKG2563" s="113"/>
      <c r="WKH2563" s="113"/>
      <c r="WKI2563" s="113"/>
      <c r="WKJ2563" s="113"/>
      <c r="WKK2563" s="113"/>
      <c r="WKL2563" s="113"/>
      <c r="WKM2563" s="113"/>
      <c r="WKN2563" s="113"/>
      <c r="WKO2563" s="113"/>
      <c r="WKP2563" s="113"/>
      <c r="WKQ2563" s="113"/>
      <c r="WKR2563" s="113"/>
      <c r="WKS2563" s="113"/>
      <c r="WKT2563" s="113"/>
      <c r="WKU2563" s="113"/>
      <c r="WKV2563" s="113"/>
      <c r="WKW2563" s="113"/>
      <c r="WKX2563" s="113"/>
      <c r="WKY2563" s="113"/>
      <c r="WKZ2563" s="113"/>
      <c r="WLA2563" s="113"/>
      <c r="WLB2563" s="113"/>
      <c r="WLC2563" s="113"/>
      <c r="WLD2563" s="113"/>
      <c r="WLE2563" s="113"/>
      <c r="WLF2563" s="113"/>
      <c r="WLG2563" s="113"/>
      <c r="WLH2563" s="113"/>
      <c r="WLI2563" s="113"/>
      <c r="WLJ2563" s="113"/>
      <c r="WLK2563" s="113"/>
      <c r="WLL2563" s="113"/>
      <c r="WLM2563" s="113"/>
      <c r="WLN2563" s="113"/>
      <c r="WLO2563" s="113"/>
      <c r="WLP2563" s="113"/>
      <c r="WLQ2563" s="113"/>
      <c r="WLR2563" s="113"/>
      <c r="WLS2563" s="113"/>
      <c r="WLT2563" s="113"/>
      <c r="WLU2563" s="113"/>
      <c r="WLV2563" s="113"/>
      <c r="WLW2563" s="113"/>
      <c r="WLX2563" s="113"/>
      <c r="WLY2563" s="113"/>
      <c r="WLZ2563" s="113"/>
      <c r="WMA2563" s="113"/>
      <c r="WMB2563" s="113"/>
      <c r="WMC2563" s="113"/>
      <c r="WMD2563" s="113"/>
      <c r="WME2563" s="113"/>
      <c r="WMF2563" s="113"/>
      <c r="WMG2563" s="113"/>
      <c r="WMH2563" s="113"/>
      <c r="WMI2563" s="113"/>
      <c r="WMJ2563" s="113"/>
      <c r="WMK2563" s="113"/>
      <c r="WML2563" s="113"/>
      <c r="WMM2563" s="113"/>
      <c r="WMN2563" s="113"/>
      <c r="WMO2563" s="113"/>
      <c r="WMP2563" s="113"/>
      <c r="WMQ2563" s="113"/>
      <c r="WMR2563" s="113"/>
      <c r="WMS2563" s="113"/>
      <c r="WMT2563" s="113"/>
      <c r="WMU2563" s="113"/>
      <c r="WMV2563" s="113"/>
      <c r="WMW2563" s="113"/>
      <c r="WMX2563" s="113"/>
      <c r="WMY2563" s="113"/>
      <c r="WMZ2563" s="113"/>
      <c r="WNA2563" s="113"/>
      <c r="WNB2563" s="113"/>
      <c r="WNC2563" s="113"/>
      <c r="WND2563" s="113"/>
      <c r="WNE2563" s="113"/>
      <c r="WNF2563" s="113"/>
      <c r="WNG2563" s="113"/>
      <c r="WNH2563" s="113"/>
      <c r="WNI2563" s="113"/>
      <c r="WNJ2563" s="113"/>
      <c r="WNK2563" s="113"/>
      <c r="WNL2563" s="113"/>
      <c r="WNM2563" s="113"/>
      <c r="WNN2563" s="113"/>
      <c r="WNO2563" s="113"/>
      <c r="WNP2563" s="113"/>
      <c r="WNQ2563" s="113"/>
      <c r="WNR2563" s="113"/>
      <c r="WNS2563" s="113"/>
      <c r="WNT2563" s="113"/>
      <c r="WNU2563" s="113"/>
      <c r="WNV2563" s="113"/>
      <c r="WNW2563" s="113"/>
      <c r="WNX2563" s="113"/>
      <c r="WNY2563" s="113"/>
      <c r="WNZ2563" s="113"/>
      <c r="WOA2563" s="113"/>
      <c r="WOB2563" s="113"/>
      <c r="WOC2563" s="113"/>
      <c r="WOD2563" s="113"/>
      <c r="WOE2563" s="113"/>
      <c r="WOF2563" s="113"/>
      <c r="WOG2563" s="113"/>
      <c r="WOH2563" s="113"/>
      <c r="WOI2563" s="113"/>
      <c r="WOJ2563" s="113"/>
      <c r="WOK2563" s="113"/>
      <c r="WOL2563" s="113"/>
      <c r="WOM2563" s="113"/>
      <c r="WON2563" s="113"/>
      <c r="WOO2563" s="113"/>
      <c r="WOP2563" s="113"/>
      <c r="WOQ2563" s="113"/>
      <c r="WOR2563" s="113"/>
      <c r="WOS2563" s="113"/>
      <c r="WOT2563" s="113"/>
      <c r="WOU2563" s="113"/>
      <c r="WOV2563" s="113"/>
      <c r="WOW2563" s="113"/>
      <c r="WOX2563" s="113"/>
      <c r="WOY2563" s="113"/>
      <c r="WOZ2563" s="113"/>
      <c r="WPA2563" s="113"/>
      <c r="WPB2563" s="113"/>
      <c r="WPC2563" s="113"/>
      <c r="WPD2563" s="113"/>
      <c r="WPE2563" s="113"/>
      <c r="WPF2563" s="113"/>
      <c r="WPG2563" s="113"/>
      <c r="WPH2563" s="113"/>
      <c r="WPI2563" s="113"/>
      <c r="WPJ2563" s="113"/>
      <c r="WPK2563" s="113"/>
      <c r="WPL2563" s="113"/>
      <c r="WPM2563" s="113"/>
      <c r="WPN2563" s="113"/>
      <c r="WPO2563" s="113"/>
      <c r="WPP2563" s="113"/>
      <c r="WPQ2563" s="113"/>
      <c r="WPR2563" s="113"/>
      <c r="WPS2563" s="113"/>
      <c r="WPT2563" s="113"/>
      <c r="WPU2563" s="113"/>
      <c r="WPV2563" s="113"/>
      <c r="WPW2563" s="113"/>
      <c r="WPX2563" s="113"/>
      <c r="WPY2563" s="113"/>
      <c r="WPZ2563" s="113"/>
      <c r="WQA2563" s="113"/>
      <c r="WQB2563" s="113"/>
      <c r="WQC2563" s="113"/>
      <c r="WQD2563" s="113"/>
      <c r="WQE2563" s="113"/>
      <c r="WQF2563" s="113"/>
      <c r="WQG2563" s="113"/>
      <c r="WQH2563" s="113"/>
      <c r="WQI2563" s="113"/>
      <c r="WQJ2563" s="113"/>
      <c r="WQK2563" s="113"/>
      <c r="WQL2563" s="113"/>
      <c r="WQM2563" s="113"/>
      <c r="WQN2563" s="113"/>
      <c r="WQO2563" s="113"/>
      <c r="WQP2563" s="113"/>
      <c r="WQQ2563" s="113"/>
      <c r="WQR2563" s="113"/>
      <c r="WQS2563" s="113"/>
      <c r="WQT2563" s="113"/>
      <c r="WQU2563" s="113"/>
      <c r="WQV2563" s="113"/>
      <c r="WQW2563" s="113"/>
      <c r="WQX2563" s="113"/>
      <c r="WQY2563" s="113"/>
      <c r="WQZ2563" s="113"/>
      <c r="WRA2563" s="113"/>
      <c r="WRB2563" s="113"/>
      <c r="WRC2563" s="113"/>
      <c r="WRD2563" s="113"/>
      <c r="WRE2563" s="113"/>
      <c r="WRF2563" s="113"/>
      <c r="WRG2563" s="113"/>
      <c r="WRH2563" s="113"/>
      <c r="WRI2563" s="113"/>
      <c r="WRJ2563" s="113"/>
      <c r="WRK2563" s="113"/>
      <c r="WRL2563" s="113"/>
      <c r="WRM2563" s="113"/>
      <c r="WRN2563" s="113"/>
      <c r="WRO2563" s="113"/>
      <c r="WRP2563" s="113"/>
      <c r="WRQ2563" s="113"/>
      <c r="WRR2563" s="113"/>
      <c r="WRS2563" s="113"/>
      <c r="WRT2563" s="113"/>
      <c r="WRU2563" s="113"/>
      <c r="WRV2563" s="113"/>
      <c r="WRW2563" s="113"/>
      <c r="WRX2563" s="113"/>
      <c r="WRY2563" s="113"/>
      <c r="WRZ2563" s="113"/>
      <c r="WSA2563" s="113"/>
      <c r="WSB2563" s="113"/>
      <c r="WSC2563" s="113"/>
      <c r="WSD2563" s="113"/>
      <c r="WSE2563" s="113"/>
      <c r="WSF2563" s="113"/>
      <c r="WSG2563" s="113"/>
      <c r="WSH2563" s="113"/>
      <c r="WSI2563" s="113"/>
      <c r="WSJ2563" s="113"/>
      <c r="WSK2563" s="113"/>
      <c r="WSL2563" s="113"/>
      <c r="WSM2563" s="113"/>
      <c r="WSN2563" s="113"/>
      <c r="WSO2563" s="113"/>
      <c r="WSP2563" s="113"/>
      <c r="WSQ2563" s="113"/>
      <c r="WSR2563" s="113"/>
      <c r="WSS2563" s="113"/>
      <c r="WST2563" s="113"/>
      <c r="WSU2563" s="113"/>
      <c r="WSV2563" s="113"/>
      <c r="WSW2563" s="113"/>
      <c r="WSX2563" s="113"/>
      <c r="WSY2563" s="113"/>
      <c r="WSZ2563" s="113"/>
      <c r="WTA2563" s="113"/>
      <c r="WTB2563" s="113"/>
      <c r="WTC2563" s="113"/>
      <c r="WTD2563" s="113"/>
      <c r="WTE2563" s="113"/>
      <c r="WTF2563" s="113"/>
      <c r="WTG2563" s="113"/>
      <c r="WTH2563" s="113"/>
      <c r="WTI2563" s="113"/>
      <c r="WTJ2563" s="113"/>
      <c r="WTK2563" s="113"/>
      <c r="WTL2563" s="113"/>
      <c r="WTM2563" s="113"/>
      <c r="WTN2563" s="113"/>
      <c r="WTO2563" s="113"/>
      <c r="WTP2563" s="113"/>
      <c r="WTQ2563" s="113"/>
      <c r="WTR2563" s="113"/>
      <c r="WTS2563" s="113"/>
      <c r="WTT2563" s="113"/>
      <c r="WTU2563" s="113"/>
      <c r="WTV2563" s="113"/>
      <c r="WTW2563" s="113"/>
      <c r="WTX2563" s="113"/>
      <c r="WTY2563" s="113"/>
      <c r="WTZ2563" s="113"/>
      <c r="WUA2563" s="113"/>
      <c r="WUB2563" s="113"/>
      <c r="WUC2563" s="113"/>
      <c r="WUD2563" s="113"/>
      <c r="WUE2563" s="113"/>
      <c r="WUF2563" s="113"/>
      <c r="WUG2563" s="113"/>
      <c r="WUH2563" s="113"/>
      <c r="WUI2563" s="113"/>
      <c r="WUJ2563" s="113"/>
      <c r="WUK2563" s="113"/>
      <c r="WUL2563" s="113"/>
      <c r="WUM2563" s="113"/>
      <c r="WUN2563" s="113"/>
      <c r="WUO2563" s="113"/>
      <c r="WUP2563" s="113"/>
      <c r="WUQ2563" s="113"/>
      <c r="WUR2563" s="113"/>
      <c r="WUS2563" s="113"/>
      <c r="WUT2563" s="113"/>
      <c r="WUU2563" s="113"/>
      <c r="WUV2563" s="113"/>
      <c r="WUW2563" s="113"/>
      <c r="WUX2563" s="113"/>
      <c r="WUY2563" s="113"/>
      <c r="WUZ2563" s="113"/>
      <c r="WVA2563" s="113"/>
      <c r="WVB2563" s="113"/>
      <c r="WVC2563" s="113"/>
      <c r="WVD2563" s="113"/>
      <c r="WVE2563" s="113"/>
      <c r="WVF2563" s="113"/>
      <c r="WVG2563" s="113"/>
      <c r="WVH2563" s="113"/>
      <c r="WVI2563" s="113"/>
      <c r="WVJ2563" s="113"/>
      <c r="WVK2563" s="113"/>
      <c r="WVL2563" s="113"/>
      <c r="WVM2563" s="113"/>
      <c r="WVN2563" s="113"/>
      <c r="WVO2563" s="113"/>
      <c r="WVP2563" s="113"/>
      <c r="WVQ2563" s="113"/>
      <c r="WVR2563" s="113"/>
      <c r="WVS2563" s="113"/>
      <c r="WVT2563" s="113"/>
      <c r="WVU2563" s="113"/>
      <c r="WVV2563" s="113"/>
      <c r="WVW2563" s="113"/>
      <c r="WVX2563" s="113"/>
      <c r="WVY2563" s="113"/>
      <c r="WVZ2563" s="113"/>
      <c r="WWA2563" s="113"/>
      <c r="WWB2563" s="113"/>
      <c r="WWC2563" s="113"/>
      <c r="WWD2563" s="113"/>
      <c r="WWE2563" s="113"/>
      <c r="WWF2563" s="113"/>
      <c r="WWG2563" s="113"/>
      <c r="WWH2563" s="113"/>
      <c r="WWI2563" s="113"/>
      <c r="WWJ2563" s="113"/>
      <c r="WWK2563" s="113"/>
      <c r="WWL2563" s="113"/>
      <c r="WWM2563" s="113"/>
      <c r="WWN2563" s="113"/>
      <c r="WWO2563" s="113"/>
      <c r="WWP2563" s="113"/>
      <c r="WWQ2563" s="113"/>
      <c r="WWR2563" s="113"/>
      <c r="WWS2563" s="113"/>
      <c r="WWT2563" s="113"/>
      <c r="WWU2563" s="113"/>
      <c r="WWV2563" s="113"/>
      <c r="WWW2563" s="113"/>
      <c r="WWX2563" s="113"/>
      <c r="WWY2563" s="113"/>
      <c r="WWZ2563" s="113"/>
      <c r="WXA2563" s="113"/>
      <c r="WXB2563" s="113"/>
      <c r="WXC2563" s="113"/>
      <c r="WXD2563" s="113"/>
      <c r="WXE2563" s="113"/>
      <c r="WXF2563" s="113"/>
      <c r="WXG2563" s="113"/>
      <c r="WXH2563" s="113"/>
      <c r="WXI2563" s="113"/>
      <c r="WXJ2563" s="113"/>
      <c r="WXK2563" s="113"/>
      <c r="WXL2563" s="113"/>
      <c r="WXM2563" s="113"/>
      <c r="WXN2563" s="113"/>
      <c r="WXO2563" s="113"/>
      <c r="WXP2563" s="113"/>
      <c r="WXQ2563" s="113"/>
      <c r="WXR2563" s="113"/>
      <c r="WXS2563" s="113"/>
      <c r="WXT2563" s="113"/>
      <c r="WXU2563" s="113"/>
      <c r="WXV2563" s="113"/>
      <c r="WXW2563" s="113"/>
      <c r="WXX2563" s="113"/>
      <c r="WXY2563" s="113"/>
      <c r="WXZ2563" s="113"/>
      <c r="WYA2563" s="113"/>
      <c r="WYB2563" s="113"/>
      <c r="WYC2563" s="113"/>
      <c r="WYD2563" s="113"/>
      <c r="WYE2563" s="113"/>
      <c r="WYF2563" s="113"/>
      <c r="WYG2563" s="113"/>
      <c r="WYH2563" s="113"/>
      <c r="WYI2563" s="113"/>
      <c r="WYJ2563" s="113"/>
      <c r="WYK2563" s="113"/>
      <c r="WYL2563" s="113"/>
      <c r="WYM2563" s="113"/>
      <c r="WYN2563" s="113"/>
      <c r="WYO2563" s="113"/>
      <c r="WYP2563" s="113"/>
      <c r="WYQ2563" s="113"/>
      <c r="WYR2563" s="113"/>
      <c r="WYS2563" s="113"/>
      <c r="WYT2563" s="113"/>
      <c r="WYU2563" s="113"/>
      <c r="WYV2563" s="113"/>
      <c r="WYW2563" s="113"/>
      <c r="WYX2563" s="113"/>
      <c r="WYY2563" s="113"/>
      <c r="WYZ2563" s="113"/>
      <c r="WZA2563" s="113"/>
      <c r="WZB2563" s="113"/>
      <c r="WZC2563" s="113"/>
      <c r="WZD2563" s="113"/>
      <c r="WZE2563" s="113"/>
      <c r="WZF2563" s="113"/>
      <c r="WZG2563" s="113"/>
      <c r="WZH2563" s="113"/>
      <c r="WZI2563" s="113"/>
      <c r="WZJ2563" s="113"/>
      <c r="WZK2563" s="113"/>
      <c r="WZL2563" s="113"/>
      <c r="WZM2563" s="113"/>
      <c r="WZN2563" s="113"/>
      <c r="WZO2563" s="113"/>
      <c r="WZP2563" s="113"/>
      <c r="WZQ2563" s="113"/>
      <c r="WZR2563" s="113"/>
      <c r="WZS2563" s="113"/>
      <c r="WZT2563" s="113"/>
      <c r="WZU2563" s="113"/>
      <c r="WZV2563" s="113"/>
      <c r="WZW2563" s="113"/>
      <c r="WZX2563" s="113"/>
      <c r="WZY2563" s="113"/>
      <c r="WZZ2563" s="113"/>
      <c r="XAA2563" s="113"/>
      <c r="XAB2563" s="113"/>
      <c r="XAC2563" s="113"/>
      <c r="XAD2563" s="113"/>
      <c r="XAE2563" s="113"/>
      <c r="XAF2563" s="113"/>
      <c r="XAG2563" s="113"/>
      <c r="XAH2563" s="113"/>
      <c r="XAI2563" s="113"/>
      <c r="XAJ2563" s="113"/>
      <c r="XAK2563" s="113"/>
      <c r="XAL2563" s="113"/>
      <c r="XAM2563" s="113"/>
      <c r="XAN2563" s="113"/>
      <c r="XAO2563" s="113"/>
      <c r="XAP2563" s="113"/>
      <c r="XAQ2563" s="113"/>
      <c r="XAR2563" s="113"/>
      <c r="XAS2563" s="113"/>
      <c r="XAT2563" s="113"/>
      <c r="XAU2563" s="113"/>
      <c r="XAV2563" s="113"/>
      <c r="XAW2563" s="113"/>
      <c r="XAX2563" s="113"/>
      <c r="XAY2563" s="113"/>
      <c r="XAZ2563" s="113"/>
      <c r="XBA2563" s="113"/>
      <c r="XBB2563" s="113"/>
      <c r="XBC2563" s="113"/>
      <c r="XBD2563" s="113"/>
      <c r="XBE2563" s="113"/>
      <c r="XBF2563" s="113"/>
      <c r="XBG2563" s="113"/>
      <c r="XBH2563" s="113"/>
      <c r="XBI2563" s="113"/>
      <c r="XBJ2563" s="113"/>
      <c r="XBK2563" s="113"/>
      <c r="XBL2563" s="113"/>
      <c r="XBM2563" s="113"/>
      <c r="XBN2563" s="113"/>
      <c r="XBO2563" s="113"/>
      <c r="XBP2563" s="113"/>
      <c r="XBQ2563" s="113"/>
      <c r="XBR2563" s="113"/>
      <c r="XBS2563" s="113"/>
      <c r="XBT2563" s="113"/>
      <c r="XBU2563" s="113"/>
      <c r="XBV2563" s="113"/>
      <c r="XBW2563" s="113"/>
      <c r="XBX2563" s="113"/>
      <c r="XBY2563" s="113"/>
      <c r="XBZ2563" s="113"/>
      <c r="XCA2563" s="113"/>
      <c r="XCB2563" s="113"/>
      <c r="XCC2563" s="113"/>
      <c r="XCD2563" s="113"/>
      <c r="XCE2563" s="113"/>
      <c r="XCF2563" s="113"/>
      <c r="XCG2563" s="113"/>
      <c r="XCH2563" s="113"/>
      <c r="XCI2563" s="113"/>
      <c r="XCJ2563" s="113"/>
      <c r="XCK2563" s="113"/>
      <c r="XCL2563" s="113"/>
      <c r="XCM2563" s="113"/>
      <c r="XCN2563" s="113"/>
      <c r="XCO2563" s="113"/>
      <c r="XCP2563" s="113"/>
      <c r="XCQ2563" s="113"/>
      <c r="XCR2563" s="113"/>
      <c r="XCS2563" s="113"/>
      <c r="XCT2563" s="113"/>
      <c r="XCU2563" s="113"/>
      <c r="XCV2563" s="113"/>
      <c r="XCW2563" s="113"/>
      <c r="XCX2563" s="113"/>
      <c r="XCY2563" s="113"/>
      <c r="XCZ2563" s="113"/>
      <c r="XDA2563" s="113"/>
      <c r="XDB2563" s="113"/>
      <c r="XDC2563" s="113"/>
      <c r="XDD2563" s="113"/>
      <c r="XDE2563" s="113"/>
      <c r="XDF2563" s="113"/>
      <c r="XDG2563" s="113"/>
      <c r="XDH2563" s="113"/>
      <c r="XDI2563" s="113"/>
      <c r="XDJ2563" s="113"/>
      <c r="XDK2563" s="113"/>
      <c r="XDL2563" s="113"/>
      <c r="XDM2563" s="113"/>
      <c r="XDN2563" s="113"/>
      <c r="XDO2563" s="113"/>
      <c r="XDP2563" s="113"/>
      <c r="XDQ2563" s="113"/>
      <c r="XDR2563" s="113"/>
      <c r="XDS2563" s="113"/>
      <c r="XDT2563" s="113"/>
      <c r="XDU2563" s="113"/>
      <c r="XDV2563" s="113"/>
      <c r="XDW2563" s="113"/>
      <c r="XDX2563" s="113"/>
      <c r="XDY2563" s="113"/>
      <c r="XDZ2563" s="113"/>
      <c r="XEA2563" s="113"/>
      <c r="XEB2563" s="113"/>
      <c r="XEC2563" s="113"/>
      <c r="XED2563" s="113"/>
      <c r="XEE2563" s="113"/>
      <c r="XEF2563" s="113"/>
      <c r="XEG2563" s="113"/>
      <c r="XEH2563" s="113"/>
      <c r="XEI2563" s="113"/>
      <c r="XEJ2563" s="113"/>
      <c r="XEK2563" s="113"/>
      <c r="XEL2563" s="113"/>
      <c r="XEM2563" s="113"/>
      <c r="XEN2563" s="113"/>
      <c r="XEO2563" s="113"/>
      <c r="XEP2563" s="113"/>
      <c r="XEQ2563" s="113"/>
      <c r="XER2563" s="113"/>
      <c r="XES2563" s="113"/>
      <c r="XET2563" s="113"/>
      <c r="XEU2563" s="113"/>
      <c r="XEV2563" s="113"/>
      <c r="XEW2563" s="113"/>
      <c r="XEX2563" s="113"/>
      <c r="XEY2563" s="113"/>
      <c r="XEZ2563" s="113"/>
      <c r="XFA2563" s="113"/>
      <c r="XFB2563" s="113"/>
      <c r="XFC2563" s="113"/>
    </row>
    <row r="2564" spans="1:16384" s="112" customFormat="1">
      <c r="A2564" s="252" t="s">
        <v>3589</v>
      </c>
      <c r="B2564" s="252" t="s">
        <v>3571</v>
      </c>
      <c r="C2564" s="252" t="s">
        <v>3590</v>
      </c>
      <c r="D2564" s="252">
        <v>48</v>
      </c>
      <c r="E2564" s="336">
        <v>4.08</v>
      </c>
      <c r="F2564" s="336">
        <f t="shared" si="349"/>
        <v>195.84</v>
      </c>
      <c r="G2564" s="791"/>
    </row>
    <row r="2565" spans="1:16384" s="107" customFormat="1">
      <c r="A2565" s="309"/>
      <c r="B2565" s="309"/>
      <c r="C2565" s="309"/>
      <c r="D2565" s="309"/>
      <c r="E2565" s="337"/>
      <c r="F2565" s="337">
        <f t="shared" si="350"/>
        <v>195.84</v>
      </c>
      <c r="G2565" s="791"/>
      <c r="H2565" s="113"/>
      <c r="I2565" s="113"/>
      <c r="J2565" s="113"/>
      <c r="K2565" s="113"/>
      <c r="L2565" s="113"/>
      <c r="M2565" s="113"/>
      <c r="N2565" s="113"/>
      <c r="O2565" s="113"/>
      <c r="P2565" s="113"/>
      <c r="Q2565" s="113"/>
      <c r="R2565" s="113"/>
      <c r="S2565" s="113"/>
      <c r="T2565" s="113"/>
      <c r="U2565" s="113"/>
      <c r="V2565" s="113"/>
      <c r="W2565" s="113"/>
      <c r="X2565" s="113"/>
      <c r="Y2565" s="113"/>
      <c r="Z2565" s="113"/>
      <c r="AA2565" s="113"/>
      <c r="AB2565" s="113"/>
      <c r="AC2565" s="113"/>
      <c r="AD2565" s="113"/>
      <c r="AE2565" s="113"/>
      <c r="AF2565" s="113"/>
      <c r="AG2565" s="113"/>
      <c r="AH2565" s="113"/>
      <c r="AI2565" s="113"/>
      <c r="AJ2565" s="113"/>
      <c r="AK2565" s="113"/>
      <c r="AL2565" s="113"/>
      <c r="AM2565" s="113"/>
      <c r="AN2565" s="113"/>
      <c r="AO2565" s="113"/>
      <c r="AP2565" s="113"/>
      <c r="AQ2565" s="113"/>
      <c r="AR2565" s="113"/>
      <c r="AS2565" s="113"/>
      <c r="AT2565" s="113"/>
      <c r="AU2565" s="113"/>
      <c r="AV2565" s="113"/>
      <c r="AW2565" s="113"/>
      <c r="AX2565" s="113"/>
      <c r="AY2565" s="113"/>
      <c r="AZ2565" s="113"/>
      <c r="BA2565" s="113"/>
      <c r="BB2565" s="113"/>
      <c r="BC2565" s="113"/>
      <c r="BD2565" s="113"/>
      <c r="BE2565" s="113"/>
      <c r="BF2565" s="113"/>
      <c r="BG2565" s="113"/>
      <c r="BH2565" s="113"/>
      <c r="BI2565" s="113"/>
      <c r="BJ2565" s="113"/>
      <c r="BK2565" s="113"/>
      <c r="BL2565" s="113"/>
      <c r="BM2565" s="113"/>
      <c r="BN2565" s="113"/>
      <c r="BO2565" s="113"/>
      <c r="BP2565" s="113"/>
      <c r="BQ2565" s="113"/>
      <c r="BR2565" s="113"/>
      <c r="BS2565" s="113"/>
      <c r="BT2565" s="113"/>
      <c r="BU2565" s="113"/>
      <c r="BV2565" s="113"/>
      <c r="BW2565" s="113"/>
      <c r="BX2565" s="113"/>
      <c r="BY2565" s="113"/>
      <c r="BZ2565" s="113"/>
      <c r="CA2565" s="113"/>
      <c r="CB2565" s="113"/>
      <c r="CC2565" s="113"/>
      <c r="CD2565" s="113"/>
      <c r="CE2565" s="113"/>
      <c r="CF2565" s="113"/>
      <c r="CG2565" s="113"/>
      <c r="CH2565" s="113"/>
      <c r="CI2565" s="113"/>
      <c r="CJ2565" s="113"/>
      <c r="CK2565" s="113"/>
      <c r="CL2565" s="113"/>
      <c r="CM2565" s="113"/>
      <c r="CN2565" s="113"/>
      <c r="CO2565" s="113"/>
      <c r="CP2565" s="113"/>
      <c r="CQ2565" s="113"/>
      <c r="CR2565" s="113"/>
      <c r="CS2565" s="113"/>
      <c r="CT2565" s="113"/>
      <c r="CU2565" s="113"/>
      <c r="CV2565" s="113"/>
      <c r="CW2565" s="113"/>
      <c r="CX2565" s="113"/>
      <c r="CY2565" s="113"/>
      <c r="CZ2565" s="113"/>
      <c r="DA2565" s="113"/>
      <c r="DB2565" s="113"/>
      <c r="DC2565" s="113"/>
      <c r="DD2565" s="113"/>
      <c r="DE2565" s="113"/>
      <c r="DF2565" s="113"/>
      <c r="DG2565" s="113"/>
      <c r="DH2565" s="113"/>
      <c r="DI2565" s="113"/>
      <c r="DJ2565" s="113"/>
      <c r="DK2565" s="113"/>
      <c r="DL2565" s="113"/>
      <c r="DM2565" s="113"/>
      <c r="DN2565" s="113"/>
      <c r="DO2565" s="113"/>
      <c r="DP2565" s="113"/>
      <c r="DQ2565" s="113"/>
      <c r="DR2565" s="113"/>
      <c r="DS2565" s="113"/>
      <c r="DT2565" s="113"/>
      <c r="DU2565" s="113"/>
      <c r="DV2565" s="113"/>
      <c r="DW2565" s="113"/>
      <c r="DX2565" s="113"/>
      <c r="DY2565" s="113"/>
      <c r="DZ2565" s="113"/>
      <c r="EA2565" s="113"/>
      <c r="EB2565" s="113"/>
      <c r="EC2565" s="113"/>
      <c r="ED2565" s="113"/>
      <c r="EE2565" s="113"/>
      <c r="EF2565" s="113"/>
      <c r="EG2565" s="113"/>
      <c r="EH2565" s="113"/>
      <c r="EI2565" s="113"/>
      <c r="EJ2565" s="113"/>
      <c r="EK2565" s="113"/>
      <c r="EL2565" s="113"/>
      <c r="EM2565" s="113"/>
      <c r="EN2565" s="113"/>
      <c r="EO2565" s="113"/>
      <c r="EP2565" s="113"/>
      <c r="EQ2565" s="113"/>
      <c r="ER2565" s="113"/>
      <c r="ES2565" s="113"/>
      <c r="ET2565" s="113"/>
      <c r="EU2565" s="113"/>
      <c r="EV2565" s="113"/>
      <c r="EW2565" s="113"/>
      <c r="EX2565" s="113"/>
      <c r="EY2565" s="113"/>
      <c r="EZ2565" s="113"/>
      <c r="FA2565" s="113"/>
      <c r="FB2565" s="113"/>
      <c r="FC2565" s="113"/>
      <c r="FD2565" s="113"/>
      <c r="FE2565" s="113"/>
      <c r="FF2565" s="113"/>
      <c r="FG2565" s="113"/>
      <c r="FH2565" s="113"/>
      <c r="FI2565" s="113"/>
      <c r="FJ2565" s="113"/>
      <c r="FK2565" s="113"/>
      <c r="FL2565" s="113"/>
      <c r="FM2565" s="113"/>
      <c r="FN2565" s="113"/>
      <c r="FO2565" s="113"/>
      <c r="FP2565" s="113"/>
      <c r="FQ2565" s="113"/>
      <c r="FR2565" s="113"/>
      <c r="FS2565" s="113"/>
      <c r="FT2565" s="113"/>
      <c r="FU2565" s="113"/>
      <c r="FV2565" s="113"/>
      <c r="FW2565" s="113"/>
      <c r="FX2565" s="113"/>
      <c r="FY2565" s="113"/>
      <c r="FZ2565" s="113"/>
      <c r="GA2565" s="113"/>
      <c r="GB2565" s="113"/>
      <c r="GC2565" s="113"/>
      <c r="GD2565" s="113"/>
      <c r="GE2565" s="113"/>
      <c r="GF2565" s="113"/>
      <c r="GG2565" s="113"/>
      <c r="GH2565" s="113"/>
      <c r="GI2565" s="113"/>
      <c r="GJ2565" s="113"/>
      <c r="GK2565" s="113"/>
      <c r="GL2565" s="113"/>
      <c r="GM2565" s="113"/>
      <c r="GN2565" s="113"/>
      <c r="GO2565" s="113"/>
      <c r="GP2565" s="113"/>
      <c r="GQ2565" s="113"/>
      <c r="GR2565" s="113"/>
      <c r="GS2565" s="113"/>
      <c r="GT2565" s="113"/>
      <c r="GU2565" s="113"/>
      <c r="GV2565" s="113"/>
      <c r="GW2565" s="113"/>
      <c r="GX2565" s="113"/>
      <c r="GY2565" s="113"/>
      <c r="GZ2565" s="113"/>
      <c r="HA2565" s="113"/>
      <c r="HB2565" s="113"/>
      <c r="HC2565" s="113"/>
      <c r="HD2565" s="113"/>
      <c r="HE2565" s="113"/>
      <c r="HF2565" s="113"/>
      <c r="HG2565" s="113"/>
      <c r="HH2565" s="113"/>
      <c r="HI2565" s="113"/>
      <c r="HJ2565" s="113"/>
      <c r="HK2565" s="113"/>
      <c r="HL2565" s="113"/>
      <c r="HM2565" s="113"/>
      <c r="HN2565" s="113"/>
      <c r="HO2565" s="113"/>
      <c r="HP2565" s="113"/>
      <c r="HQ2565" s="113"/>
      <c r="HR2565" s="113"/>
      <c r="HS2565" s="113"/>
      <c r="HT2565" s="113"/>
      <c r="HU2565" s="113"/>
      <c r="HV2565" s="113"/>
      <c r="HW2565" s="113"/>
      <c r="HX2565" s="113"/>
      <c r="HY2565" s="113"/>
      <c r="HZ2565" s="113"/>
      <c r="IA2565" s="113"/>
      <c r="IB2565" s="113"/>
      <c r="IC2565" s="113"/>
      <c r="ID2565" s="113"/>
      <c r="IE2565" s="113"/>
      <c r="IF2565" s="113"/>
      <c r="IG2565" s="113"/>
      <c r="IH2565" s="113"/>
      <c r="II2565" s="113"/>
      <c r="IJ2565" s="113"/>
      <c r="IK2565" s="113"/>
      <c r="IL2565" s="113"/>
      <c r="IM2565" s="113"/>
      <c r="IN2565" s="113"/>
      <c r="IO2565" s="113"/>
      <c r="IP2565" s="113"/>
      <c r="IQ2565" s="113"/>
      <c r="IR2565" s="113"/>
      <c r="IS2565" s="113"/>
      <c r="IT2565" s="113"/>
      <c r="IU2565" s="113"/>
      <c r="IV2565" s="113"/>
      <c r="IW2565" s="113"/>
      <c r="IX2565" s="113"/>
      <c r="IY2565" s="113"/>
      <c r="IZ2565" s="113"/>
      <c r="JA2565" s="113"/>
      <c r="JB2565" s="113"/>
      <c r="JC2565" s="113"/>
      <c r="JD2565" s="113"/>
      <c r="JE2565" s="113"/>
      <c r="JF2565" s="113"/>
      <c r="JG2565" s="113"/>
      <c r="JH2565" s="113"/>
      <c r="JI2565" s="113"/>
      <c r="JJ2565" s="113"/>
      <c r="JK2565" s="113"/>
      <c r="JL2565" s="113"/>
      <c r="JM2565" s="113"/>
      <c r="JN2565" s="113"/>
      <c r="JO2565" s="113"/>
      <c r="JP2565" s="113"/>
      <c r="JQ2565" s="113"/>
      <c r="JR2565" s="113"/>
      <c r="JS2565" s="113"/>
      <c r="JT2565" s="113"/>
      <c r="JU2565" s="113"/>
      <c r="JV2565" s="113"/>
      <c r="JW2565" s="113"/>
      <c r="JX2565" s="113"/>
      <c r="JY2565" s="113"/>
      <c r="JZ2565" s="113"/>
      <c r="KA2565" s="113"/>
      <c r="KB2565" s="113"/>
      <c r="KC2565" s="113"/>
      <c r="KD2565" s="113"/>
      <c r="KE2565" s="113"/>
      <c r="KF2565" s="113"/>
      <c r="KG2565" s="113"/>
      <c r="KH2565" s="113"/>
      <c r="KI2565" s="113"/>
      <c r="KJ2565" s="113"/>
      <c r="KK2565" s="113"/>
      <c r="KL2565" s="113"/>
      <c r="KM2565" s="113"/>
      <c r="KN2565" s="113"/>
      <c r="KO2565" s="113"/>
      <c r="KP2565" s="113"/>
      <c r="KQ2565" s="113"/>
      <c r="KR2565" s="113"/>
      <c r="KS2565" s="113"/>
      <c r="KT2565" s="113"/>
      <c r="KU2565" s="113"/>
      <c r="KV2565" s="113"/>
      <c r="KW2565" s="113"/>
      <c r="KX2565" s="113"/>
      <c r="KY2565" s="113"/>
      <c r="KZ2565" s="113"/>
      <c r="LA2565" s="113"/>
      <c r="LB2565" s="113"/>
      <c r="LC2565" s="113"/>
      <c r="LD2565" s="113"/>
      <c r="LE2565" s="113"/>
      <c r="LF2565" s="113"/>
      <c r="LG2565" s="113"/>
      <c r="LH2565" s="113"/>
      <c r="LI2565" s="113"/>
      <c r="LJ2565" s="113"/>
      <c r="LK2565" s="113"/>
      <c r="LL2565" s="113"/>
      <c r="LM2565" s="113"/>
      <c r="LN2565" s="113"/>
      <c r="LO2565" s="113"/>
      <c r="LP2565" s="113"/>
      <c r="LQ2565" s="113"/>
      <c r="LR2565" s="113"/>
      <c r="LS2565" s="113"/>
      <c r="LT2565" s="113"/>
      <c r="LU2565" s="113"/>
      <c r="LV2565" s="113"/>
      <c r="LW2565" s="113"/>
      <c r="LX2565" s="113"/>
      <c r="LY2565" s="113"/>
      <c r="LZ2565" s="113"/>
      <c r="MA2565" s="113"/>
      <c r="MB2565" s="113"/>
      <c r="MC2565" s="113"/>
      <c r="MD2565" s="113"/>
      <c r="ME2565" s="113"/>
      <c r="MF2565" s="113"/>
      <c r="MG2565" s="113"/>
      <c r="MH2565" s="113"/>
      <c r="MI2565" s="113"/>
      <c r="MJ2565" s="113"/>
      <c r="MK2565" s="113"/>
      <c r="ML2565" s="113"/>
      <c r="MM2565" s="113"/>
      <c r="MN2565" s="113"/>
      <c r="MO2565" s="113"/>
      <c r="MP2565" s="113"/>
      <c r="MQ2565" s="113"/>
      <c r="MR2565" s="113"/>
      <c r="MS2565" s="113"/>
      <c r="MT2565" s="113"/>
      <c r="MU2565" s="113"/>
      <c r="MV2565" s="113"/>
      <c r="MW2565" s="113"/>
      <c r="MX2565" s="113"/>
      <c r="MY2565" s="113"/>
      <c r="MZ2565" s="113"/>
      <c r="NA2565" s="113"/>
      <c r="NB2565" s="113"/>
      <c r="NC2565" s="113"/>
      <c r="ND2565" s="113"/>
      <c r="NE2565" s="113"/>
      <c r="NF2565" s="113"/>
      <c r="NG2565" s="113"/>
      <c r="NH2565" s="113"/>
      <c r="NI2565" s="113"/>
      <c r="NJ2565" s="113"/>
      <c r="NK2565" s="113"/>
      <c r="NL2565" s="113"/>
      <c r="NM2565" s="113"/>
      <c r="NN2565" s="113"/>
      <c r="NO2565" s="113"/>
      <c r="NP2565" s="113"/>
      <c r="NQ2565" s="113"/>
      <c r="NR2565" s="113"/>
      <c r="NS2565" s="113"/>
      <c r="NT2565" s="113"/>
      <c r="NU2565" s="113"/>
      <c r="NV2565" s="113"/>
      <c r="NW2565" s="113"/>
      <c r="NX2565" s="113"/>
      <c r="NY2565" s="113"/>
      <c r="NZ2565" s="113"/>
      <c r="OA2565" s="113"/>
      <c r="OB2565" s="113"/>
      <c r="OC2565" s="113"/>
      <c r="OD2565" s="113"/>
      <c r="OE2565" s="113"/>
      <c r="OF2565" s="113"/>
      <c r="OG2565" s="113"/>
      <c r="OH2565" s="113"/>
      <c r="OI2565" s="113"/>
      <c r="OJ2565" s="113"/>
      <c r="OK2565" s="113"/>
      <c r="OL2565" s="113"/>
      <c r="OM2565" s="113"/>
      <c r="ON2565" s="113"/>
      <c r="OO2565" s="113"/>
      <c r="OP2565" s="113"/>
      <c r="OQ2565" s="113"/>
      <c r="OR2565" s="113"/>
      <c r="OS2565" s="113"/>
      <c r="OT2565" s="113"/>
      <c r="OU2565" s="113"/>
      <c r="OV2565" s="113"/>
      <c r="OW2565" s="113"/>
      <c r="OX2565" s="113"/>
      <c r="OY2565" s="113"/>
      <c r="OZ2565" s="113"/>
      <c r="PA2565" s="113"/>
      <c r="PB2565" s="113"/>
      <c r="PC2565" s="113"/>
      <c r="PD2565" s="113"/>
      <c r="PE2565" s="113"/>
      <c r="PF2565" s="113"/>
      <c r="PG2565" s="113"/>
      <c r="PH2565" s="113"/>
      <c r="PI2565" s="113"/>
      <c r="PJ2565" s="113"/>
      <c r="PK2565" s="113"/>
      <c r="PL2565" s="113"/>
      <c r="PM2565" s="113"/>
      <c r="PN2565" s="113"/>
      <c r="PO2565" s="113"/>
      <c r="PP2565" s="113"/>
      <c r="PQ2565" s="113"/>
      <c r="PR2565" s="113"/>
      <c r="PS2565" s="113"/>
      <c r="PT2565" s="113"/>
      <c r="PU2565" s="113"/>
      <c r="PV2565" s="113"/>
      <c r="PW2565" s="113"/>
      <c r="PX2565" s="113"/>
      <c r="PY2565" s="113"/>
      <c r="PZ2565" s="113"/>
      <c r="QA2565" s="113"/>
      <c r="QB2565" s="113"/>
      <c r="QC2565" s="113"/>
      <c r="QD2565" s="113"/>
      <c r="QE2565" s="113"/>
      <c r="QF2565" s="113"/>
      <c r="QG2565" s="113"/>
      <c r="QH2565" s="113"/>
      <c r="QI2565" s="113"/>
      <c r="QJ2565" s="113"/>
      <c r="QK2565" s="113"/>
      <c r="QL2565" s="113"/>
      <c r="QM2565" s="113"/>
      <c r="QN2565" s="113"/>
      <c r="QO2565" s="113"/>
      <c r="QP2565" s="113"/>
      <c r="QQ2565" s="113"/>
      <c r="QR2565" s="113"/>
      <c r="QS2565" s="113"/>
      <c r="QT2565" s="113"/>
      <c r="QU2565" s="113"/>
      <c r="QV2565" s="113"/>
      <c r="QW2565" s="113"/>
      <c r="QX2565" s="113"/>
      <c r="QY2565" s="113"/>
      <c r="QZ2565" s="113"/>
      <c r="RA2565" s="113"/>
      <c r="RB2565" s="113"/>
      <c r="RC2565" s="113"/>
      <c r="RD2565" s="113"/>
      <c r="RE2565" s="113"/>
      <c r="RF2565" s="113"/>
      <c r="RG2565" s="113"/>
      <c r="RH2565" s="113"/>
      <c r="RI2565" s="113"/>
      <c r="RJ2565" s="113"/>
      <c r="RK2565" s="113"/>
      <c r="RL2565" s="113"/>
      <c r="RM2565" s="113"/>
      <c r="RN2565" s="113"/>
      <c r="RO2565" s="113"/>
      <c r="RP2565" s="113"/>
      <c r="RQ2565" s="113"/>
      <c r="RR2565" s="113"/>
      <c r="RS2565" s="113"/>
      <c r="RT2565" s="113"/>
      <c r="RU2565" s="113"/>
      <c r="RV2565" s="113"/>
      <c r="RW2565" s="113"/>
      <c r="RX2565" s="113"/>
      <c r="RY2565" s="113"/>
      <c r="RZ2565" s="113"/>
      <c r="SA2565" s="113"/>
      <c r="SB2565" s="113"/>
      <c r="SC2565" s="113"/>
      <c r="SD2565" s="113"/>
      <c r="SE2565" s="113"/>
      <c r="SF2565" s="113"/>
      <c r="SG2565" s="113"/>
      <c r="SH2565" s="113"/>
      <c r="SI2565" s="113"/>
      <c r="SJ2565" s="113"/>
      <c r="SK2565" s="113"/>
      <c r="SL2565" s="113"/>
      <c r="SM2565" s="113"/>
      <c r="SN2565" s="113"/>
      <c r="SO2565" s="113"/>
      <c r="SP2565" s="113"/>
      <c r="SQ2565" s="113"/>
      <c r="SR2565" s="113"/>
      <c r="SS2565" s="113"/>
      <c r="ST2565" s="113"/>
      <c r="SU2565" s="113"/>
      <c r="SV2565" s="113"/>
      <c r="SW2565" s="113"/>
      <c r="SX2565" s="113"/>
      <c r="SY2565" s="113"/>
      <c r="SZ2565" s="113"/>
      <c r="TA2565" s="113"/>
      <c r="TB2565" s="113"/>
      <c r="TC2565" s="113"/>
      <c r="TD2565" s="113"/>
      <c r="TE2565" s="113"/>
      <c r="TF2565" s="113"/>
      <c r="TG2565" s="113"/>
      <c r="TH2565" s="113"/>
      <c r="TI2565" s="113"/>
      <c r="TJ2565" s="113"/>
      <c r="TK2565" s="113"/>
      <c r="TL2565" s="113"/>
      <c r="TM2565" s="113"/>
      <c r="TN2565" s="113"/>
      <c r="TO2565" s="113"/>
      <c r="TP2565" s="113"/>
      <c r="TQ2565" s="113"/>
      <c r="TR2565" s="113"/>
      <c r="TS2565" s="113"/>
      <c r="TT2565" s="113"/>
      <c r="TU2565" s="113"/>
      <c r="TV2565" s="113"/>
      <c r="TW2565" s="113"/>
      <c r="TX2565" s="113"/>
      <c r="TY2565" s="113"/>
      <c r="TZ2565" s="113"/>
      <c r="UA2565" s="113"/>
      <c r="UB2565" s="113"/>
      <c r="UC2565" s="113"/>
      <c r="UD2565" s="113"/>
      <c r="UE2565" s="113"/>
      <c r="UF2565" s="113"/>
      <c r="UG2565" s="113"/>
      <c r="UH2565" s="113"/>
      <c r="UI2565" s="113"/>
      <c r="UJ2565" s="113"/>
      <c r="UK2565" s="113"/>
      <c r="UL2565" s="113"/>
      <c r="UM2565" s="113"/>
      <c r="UN2565" s="113"/>
      <c r="UO2565" s="113"/>
      <c r="UP2565" s="113"/>
      <c r="UQ2565" s="113"/>
      <c r="UR2565" s="113"/>
      <c r="US2565" s="113"/>
      <c r="UT2565" s="113"/>
      <c r="UU2565" s="113"/>
      <c r="UV2565" s="113"/>
      <c r="UW2565" s="113"/>
      <c r="UX2565" s="113"/>
      <c r="UY2565" s="113"/>
      <c r="UZ2565" s="113"/>
      <c r="VA2565" s="113"/>
      <c r="VB2565" s="113"/>
      <c r="VC2565" s="113"/>
      <c r="VD2565" s="113"/>
      <c r="VE2565" s="113"/>
      <c r="VF2565" s="113"/>
      <c r="VG2565" s="113"/>
      <c r="VH2565" s="113"/>
      <c r="VI2565" s="113"/>
      <c r="VJ2565" s="113"/>
      <c r="VK2565" s="113"/>
      <c r="VL2565" s="113"/>
      <c r="VM2565" s="113"/>
      <c r="VN2565" s="113"/>
      <c r="VO2565" s="113"/>
      <c r="VP2565" s="113"/>
      <c r="VQ2565" s="113"/>
      <c r="VR2565" s="113"/>
      <c r="VS2565" s="113"/>
      <c r="VT2565" s="113"/>
      <c r="VU2565" s="113"/>
      <c r="VV2565" s="113"/>
      <c r="VW2565" s="113"/>
      <c r="VX2565" s="113"/>
      <c r="VY2565" s="113"/>
      <c r="VZ2565" s="113"/>
      <c r="WA2565" s="113"/>
      <c r="WB2565" s="113"/>
      <c r="WC2565" s="113"/>
      <c r="WD2565" s="113"/>
      <c r="WE2565" s="113"/>
      <c r="WF2565" s="113"/>
      <c r="WG2565" s="113"/>
      <c r="WH2565" s="113"/>
      <c r="WI2565" s="113"/>
      <c r="WJ2565" s="113"/>
      <c r="WK2565" s="113"/>
      <c r="WL2565" s="113"/>
      <c r="WM2565" s="113"/>
      <c r="WN2565" s="113"/>
      <c r="WO2565" s="113"/>
      <c r="WP2565" s="113"/>
      <c r="WQ2565" s="113"/>
      <c r="WR2565" s="113"/>
      <c r="WS2565" s="113"/>
      <c r="WT2565" s="113"/>
      <c r="WU2565" s="113"/>
      <c r="WV2565" s="113"/>
      <c r="WW2565" s="113"/>
      <c r="WX2565" s="113"/>
      <c r="WY2565" s="113"/>
      <c r="WZ2565" s="113"/>
      <c r="XA2565" s="113"/>
      <c r="XB2565" s="113"/>
      <c r="XC2565" s="113"/>
      <c r="XD2565" s="113"/>
      <c r="XE2565" s="113"/>
      <c r="XF2565" s="113"/>
      <c r="XG2565" s="113"/>
      <c r="XH2565" s="113"/>
      <c r="XI2565" s="113"/>
      <c r="XJ2565" s="113"/>
      <c r="XK2565" s="113"/>
      <c r="XL2565" s="113"/>
      <c r="XM2565" s="113"/>
      <c r="XN2565" s="113"/>
      <c r="XO2565" s="113"/>
      <c r="XP2565" s="113"/>
      <c r="XQ2565" s="113"/>
      <c r="XR2565" s="113"/>
      <c r="XS2565" s="113"/>
      <c r="XT2565" s="113"/>
      <c r="XU2565" s="113"/>
      <c r="XV2565" s="113"/>
      <c r="XW2565" s="113"/>
      <c r="XX2565" s="113"/>
      <c r="XY2565" s="113"/>
      <c r="XZ2565" s="113"/>
      <c r="YA2565" s="113"/>
      <c r="YB2565" s="113"/>
      <c r="YC2565" s="113"/>
      <c r="YD2565" s="113"/>
      <c r="YE2565" s="113"/>
      <c r="YF2565" s="113"/>
      <c r="YG2565" s="113"/>
      <c r="YH2565" s="113"/>
      <c r="YI2565" s="113"/>
      <c r="YJ2565" s="113"/>
      <c r="YK2565" s="113"/>
      <c r="YL2565" s="113"/>
      <c r="YM2565" s="113"/>
      <c r="YN2565" s="113"/>
      <c r="YO2565" s="113"/>
      <c r="YP2565" s="113"/>
      <c r="YQ2565" s="113"/>
      <c r="YR2565" s="113"/>
      <c r="YS2565" s="113"/>
      <c r="YT2565" s="113"/>
      <c r="YU2565" s="113"/>
      <c r="YV2565" s="113"/>
      <c r="YW2565" s="113"/>
      <c r="YX2565" s="113"/>
      <c r="YY2565" s="113"/>
      <c r="YZ2565" s="113"/>
      <c r="ZA2565" s="113"/>
      <c r="ZB2565" s="113"/>
      <c r="ZC2565" s="113"/>
      <c r="ZD2565" s="113"/>
      <c r="ZE2565" s="113"/>
      <c r="ZF2565" s="113"/>
      <c r="ZG2565" s="113"/>
      <c r="ZH2565" s="113"/>
      <c r="ZI2565" s="113"/>
      <c r="ZJ2565" s="113"/>
      <c r="ZK2565" s="113"/>
      <c r="ZL2565" s="113"/>
      <c r="ZM2565" s="113"/>
      <c r="ZN2565" s="113"/>
      <c r="ZO2565" s="113"/>
      <c r="ZP2565" s="113"/>
      <c r="ZQ2565" s="113"/>
      <c r="ZR2565" s="113"/>
      <c r="ZS2565" s="113"/>
      <c r="ZT2565" s="113"/>
      <c r="ZU2565" s="113"/>
      <c r="ZV2565" s="113"/>
      <c r="ZW2565" s="113"/>
      <c r="ZX2565" s="113"/>
      <c r="ZY2565" s="113"/>
      <c r="ZZ2565" s="113"/>
      <c r="AAA2565" s="113"/>
      <c r="AAB2565" s="113"/>
      <c r="AAC2565" s="113"/>
      <c r="AAD2565" s="113"/>
      <c r="AAE2565" s="113"/>
      <c r="AAF2565" s="113"/>
      <c r="AAG2565" s="113"/>
      <c r="AAH2565" s="113"/>
      <c r="AAI2565" s="113"/>
      <c r="AAJ2565" s="113"/>
      <c r="AAK2565" s="113"/>
      <c r="AAL2565" s="113"/>
      <c r="AAM2565" s="113"/>
      <c r="AAN2565" s="113"/>
      <c r="AAO2565" s="113"/>
      <c r="AAP2565" s="113"/>
      <c r="AAQ2565" s="113"/>
      <c r="AAR2565" s="113"/>
      <c r="AAS2565" s="113"/>
      <c r="AAT2565" s="113"/>
      <c r="AAU2565" s="113"/>
      <c r="AAV2565" s="113"/>
      <c r="AAW2565" s="113"/>
      <c r="AAX2565" s="113"/>
      <c r="AAY2565" s="113"/>
      <c r="AAZ2565" s="113"/>
      <c r="ABA2565" s="113"/>
      <c r="ABB2565" s="113"/>
      <c r="ABC2565" s="113"/>
      <c r="ABD2565" s="113"/>
      <c r="ABE2565" s="113"/>
      <c r="ABF2565" s="113"/>
      <c r="ABG2565" s="113"/>
      <c r="ABH2565" s="113"/>
      <c r="ABI2565" s="113"/>
      <c r="ABJ2565" s="113"/>
      <c r="ABK2565" s="113"/>
      <c r="ABL2565" s="113"/>
      <c r="ABM2565" s="113"/>
      <c r="ABN2565" s="113"/>
      <c r="ABO2565" s="113"/>
      <c r="ABP2565" s="113"/>
      <c r="ABQ2565" s="113"/>
      <c r="ABR2565" s="113"/>
      <c r="ABS2565" s="113"/>
      <c r="ABT2565" s="113"/>
      <c r="ABU2565" s="113"/>
      <c r="ABV2565" s="113"/>
      <c r="ABW2565" s="113"/>
      <c r="ABX2565" s="113"/>
      <c r="ABY2565" s="113"/>
      <c r="ABZ2565" s="113"/>
      <c r="ACA2565" s="113"/>
      <c r="ACB2565" s="113"/>
      <c r="ACC2565" s="113"/>
      <c r="ACD2565" s="113"/>
      <c r="ACE2565" s="113"/>
      <c r="ACF2565" s="113"/>
      <c r="ACG2565" s="113"/>
      <c r="ACH2565" s="113"/>
      <c r="ACI2565" s="113"/>
      <c r="ACJ2565" s="113"/>
      <c r="ACK2565" s="113"/>
      <c r="ACL2565" s="113"/>
      <c r="ACM2565" s="113"/>
      <c r="ACN2565" s="113"/>
      <c r="ACO2565" s="113"/>
      <c r="ACP2565" s="113"/>
      <c r="ACQ2565" s="113"/>
      <c r="ACR2565" s="113"/>
      <c r="ACS2565" s="113"/>
      <c r="ACT2565" s="113"/>
      <c r="ACU2565" s="113"/>
      <c r="ACV2565" s="113"/>
      <c r="ACW2565" s="113"/>
      <c r="ACX2565" s="113"/>
      <c r="ACY2565" s="113"/>
      <c r="ACZ2565" s="113"/>
      <c r="ADA2565" s="113"/>
      <c r="ADB2565" s="113"/>
      <c r="ADC2565" s="113"/>
      <c r="ADD2565" s="113"/>
      <c r="ADE2565" s="113"/>
      <c r="ADF2565" s="113"/>
      <c r="ADG2565" s="113"/>
      <c r="ADH2565" s="113"/>
      <c r="ADI2565" s="113"/>
      <c r="ADJ2565" s="113"/>
      <c r="ADK2565" s="113"/>
      <c r="ADL2565" s="113"/>
      <c r="ADM2565" s="113"/>
      <c r="ADN2565" s="113"/>
      <c r="ADO2565" s="113"/>
      <c r="ADP2565" s="113"/>
      <c r="ADQ2565" s="113"/>
      <c r="ADR2565" s="113"/>
      <c r="ADS2565" s="113"/>
      <c r="ADT2565" s="113"/>
      <c r="ADU2565" s="113"/>
      <c r="ADV2565" s="113"/>
      <c r="ADW2565" s="113"/>
      <c r="ADX2565" s="113"/>
      <c r="ADY2565" s="113"/>
      <c r="ADZ2565" s="113"/>
      <c r="AEA2565" s="113"/>
      <c r="AEB2565" s="113"/>
      <c r="AEC2565" s="113"/>
      <c r="AED2565" s="113"/>
      <c r="AEE2565" s="113"/>
      <c r="AEF2565" s="113"/>
      <c r="AEG2565" s="113"/>
      <c r="AEH2565" s="113"/>
      <c r="AEI2565" s="113"/>
      <c r="AEJ2565" s="113"/>
      <c r="AEK2565" s="113"/>
      <c r="AEL2565" s="113"/>
      <c r="AEM2565" s="113"/>
      <c r="AEN2565" s="113"/>
      <c r="AEO2565" s="113"/>
      <c r="AEP2565" s="113"/>
      <c r="AEQ2565" s="113"/>
      <c r="AER2565" s="113"/>
      <c r="AES2565" s="113"/>
      <c r="AET2565" s="113"/>
      <c r="AEU2565" s="113"/>
      <c r="AEV2565" s="113"/>
      <c r="AEW2565" s="113"/>
      <c r="AEX2565" s="113"/>
      <c r="AEY2565" s="113"/>
      <c r="AEZ2565" s="113"/>
      <c r="AFA2565" s="113"/>
      <c r="AFB2565" s="113"/>
      <c r="AFC2565" s="113"/>
      <c r="AFD2565" s="113"/>
      <c r="AFE2565" s="113"/>
      <c r="AFF2565" s="113"/>
      <c r="AFG2565" s="113"/>
      <c r="AFH2565" s="113"/>
      <c r="AFI2565" s="113"/>
      <c r="AFJ2565" s="113"/>
      <c r="AFK2565" s="113"/>
      <c r="AFL2565" s="113"/>
      <c r="AFM2565" s="113"/>
      <c r="AFN2565" s="113"/>
      <c r="AFO2565" s="113"/>
      <c r="AFP2565" s="113"/>
      <c r="AFQ2565" s="113"/>
      <c r="AFR2565" s="113"/>
      <c r="AFS2565" s="113"/>
      <c r="AFT2565" s="113"/>
      <c r="AFU2565" s="113"/>
      <c r="AFV2565" s="113"/>
      <c r="AFW2565" s="113"/>
      <c r="AFX2565" s="113"/>
      <c r="AFY2565" s="113"/>
      <c r="AFZ2565" s="113"/>
      <c r="AGA2565" s="113"/>
      <c r="AGB2565" s="113"/>
      <c r="AGC2565" s="113"/>
      <c r="AGD2565" s="113"/>
      <c r="AGE2565" s="113"/>
      <c r="AGF2565" s="113"/>
      <c r="AGG2565" s="113"/>
      <c r="AGH2565" s="113"/>
      <c r="AGI2565" s="113"/>
      <c r="AGJ2565" s="113"/>
      <c r="AGK2565" s="113"/>
      <c r="AGL2565" s="113"/>
      <c r="AGM2565" s="113"/>
      <c r="AGN2565" s="113"/>
      <c r="AGO2565" s="113"/>
      <c r="AGP2565" s="113"/>
      <c r="AGQ2565" s="113"/>
      <c r="AGR2565" s="113"/>
      <c r="AGS2565" s="113"/>
      <c r="AGT2565" s="113"/>
      <c r="AGU2565" s="113"/>
      <c r="AGV2565" s="113"/>
      <c r="AGW2565" s="113"/>
      <c r="AGX2565" s="113"/>
      <c r="AGY2565" s="113"/>
      <c r="AGZ2565" s="113"/>
      <c r="AHA2565" s="113"/>
      <c r="AHB2565" s="113"/>
      <c r="AHC2565" s="113"/>
      <c r="AHD2565" s="113"/>
      <c r="AHE2565" s="113"/>
      <c r="AHF2565" s="113"/>
      <c r="AHG2565" s="113"/>
      <c r="AHH2565" s="113"/>
      <c r="AHI2565" s="113"/>
      <c r="AHJ2565" s="113"/>
      <c r="AHK2565" s="113"/>
      <c r="AHL2565" s="113"/>
      <c r="AHM2565" s="113"/>
      <c r="AHN2565" s="113"/>
      <c r="AHO2565" s="113"/>
      <c r="AHP2565" s="113"/>
      <c r="AHQ2565" s="113"/>
      <c r="AHR2565" s="113"/>
      <c r="AHS2565" s="113"/>
      <c r="AHT2565" s="113"/>
      <c r="AHU2565" s="113"/>
      <c r="AHV2565" s="113"/>
      <c r="AHW2565" s="113"/>
      <c r="AHX2565" s="113"/>
      <c r="AHY2565" s="113"/>
      <c r="AHZ2565" s="113"/>
      <c r="AIA2565" s="113"/>
      <c r="AIB2565" s="113"/>
      <c r="AIC2565" s="113"/>
      <c r="AID2565" s="113"/>
      <c r="AIE2565" s="113"/>
      <c r="AIF2565" s="113"/>
      <c r="AIG2565" s="113"/>
      <c r="AIH2565" s="113"/>
      <c r="AII2565" s="113"/>
      <c r="AIJ2565" s="113"/>
      <c r="AIK2565" s="113"/>
      <c r="AIL2565" s="113"/>
      <c r="AIM2565" s="113"/>
      <c r="AIN2565" s="113"/>
      <c r="AIO2565" s="113"/>
      <c r="AIP2565" s="113"/>
      <c r="AIQ2565" s="113"/>
      <c r="AIR2565" s="113"/>
      <c r="AIS2565" s="113"/>
      <c r="AIT2565" s="113"/>
      <c r="AIU2565" s="113"/>
      <c r="AIV2565" s="113"/>
      <c r="AIW2565" s="113"/>
      <c r="AIX2565" s="113"/>
      <c r="AIY2565" s="113"/>
      <c r="AIZ2565" s="113"/>
      <c r="AJA2565" s="113"/>
      <c r="AJB2565" s="113"/>
      <c r="AJC2565" s="113"/>
      <c r="AJD2565" s="113"/>
      <c r="AJE2565" s="113"/>
      <c r="AJF2565" s="113"/>
      <c r="AJG2565" s="113"/>
      <c r="AJH2565" s="113"/>
      <c r="AJI2565" s="113"/>
      <c r="AJJ2565" s="113"/>
      <c r="AJK2565" s="113"/>
      <c r="AJL2565" s="113"/>
      <c r="AJM2565" s="113"/>
      <c r="AJN2565" s="113"/>
      <c r="AJO2565" s="113"/>
      <c r="AJP2565" s="113"/>
      <c r="AJQ2565" s="113"/>
      <c r="AJR2565" s="113"/>
      <c r="AJS2565" s="113"/>
      <c r="AJT2565" s="113"/>
      <c r="AJU2565" s="113"/>
      <c r="AJV2565" s="113"/>
      <c r="AJW2565" s="113"/>
      <c r="AJX2565" s="113"/>
      <c r="AJY2565" s="113"/>
      <c r="AJZ2565" s="113"/>
      <c r="AKA2565" s="113"/>
      <c r="AKB2565" s="113"/>
      <c r="AKC2565" s="113"/>
      <c r="AKD2565" s="113"/>
      <c r="AKE2565" s="113"/>
      <c r="AKF2565" s="113"/>
      <c r="AKG2565" s="113"/>
      <c r="AKH2565" s="113"/>
      <c r="AKI2565" s="113"/>
      <c r="AKJ2565" s="113"/>
      <c r="AKK2565" s="113"/>
      <c r="AKL2565" s="113"/>
      <c r="AKM2565" s="113"/>
      <c r="AKN2565" s="113"/>
      <c r="AKO2565" s="113"/>
      <c r="AKP2565" s="113"/>
      <c r="AKQ2565" s="113"/>
      <c r="AKR2565" s="113"/>
      <c r="AKS2565" s="113"/>
      <c r="AKT2565" s="113"/>
      <c r="AKU2565" s="113"/>
      <c r="AKV2565" s="113"/>
      <c r="AKW2565" s="113"/>
      <c r="AKX2565" s="113"/>
      <c r="AKY2565" s="113"/>
      <c r="AKZ2565" s="113"/>
      <c r="ALA2565" s="113"/>
      <c r="ALB2565" s="113"/>
      <c r="ALC2565" s="113"/>
      <c r="ALD2565" s="113"/>
      <c r="ALE2565" s="113"/>
      <c r="ALF2565" s="113"/>
      <c r="ALG2565" s="113"/>
      <c r="ALH2565" s="113"/>
      <c r="ALI2565" s="113"/>
      <c r="ALJ2565" s="113"/>
      <c r="ALK2565" s="113"/>
      <c r="ALL2565" s="113"/>
      <c r="ALM2565" s="113"/>
      <c r="ALN2565" s="113"/>
      <c r="ALO2565" s="113"/>
      <c r="ALP2565" s="113"/>
      <c r="ALQ2565" s="113"/>
      <c r="ALR2565" s="113"/>
      <c r="ALS2565" s="113"/>
      <c r="ALT2565" s="113"/>
      <c r="ALU2565" s="113"/>
      <c r="ALV2565" s="113"/>
      <c r="ALW2565" s="113"/>
      <c r="ALX2565" s="113"/>
      <c r="ALY2565" s="113"/>
      <c r="ALZ2565" s="113"/>
      <c r="AMA2565" s="113"/>
      <c r="AMB2565" s="113"/>
      <c r="AMC2565" s="113"/>
      <c r="AMD2565" s="113"/>
      <c r="AME2565" s="113"/>
      <c r="AMF2565" s="113"/>
      <c r="AMG2565" s="113"/>
      <c r="AMH2565" s="113"/>
      <c r="AMI2565" s="113"/>
      <c r="AMJ2565" s="113"/>
      <c r="AMK2565" s="113"/>
      <c r="AML2565" s="113"/>
      <c r="AMM2565" s="113"/>
      <c r="AMN2565" s="113"/>
      <c r="AMO2565" s="113"/>
      <c r="AMP2565" s="113"/>
      <c r="AMQ2565" s="113"/>
      <c r="AMR2565" s="113"/>
      <c r="AMS2565" s="113"/>
      <c r="AMT2565" s="113"/>
      <c r="AMU2565" s="113"/>
      <c r="AMV2565" s="113"/>
      <c r="AMW2565" s="113"/>
      <c r="AMX2565" s="113"/>
      <c r="AMY2565" s="113"/>
      <c r="AMZ2565" s="113"/>
      <c r="ANA2565" s="113"/>
      <c r="ANB2565" s="113"/>
      <c r="ANC2565" s="113"/>
      <c r="AND2565" s="113"/>
      <c r="ANE2565" s="113"/>
      <c r="ANF2565" s="113"/>
      <c r="ANG2565" s="113"/>
      <c r="ANH2565" s="113"/>
      <c r="ANI2565" s="113"/>
      <c r="ANJ2565" s="113"/>
      <c r="ANK2565" s="113"/>
      <c r="ANL2565" s="113"/>
      <c r="ANM2565" s="113"/>
      <c r="ANN2565" s="113"/>
      <c r="ANO2565" s="113"/>
      <c r="ANP2565" s="113"/>
      <c r="ANQ2565" s="113"/>
      <c r="ANR2565" s="113"/>
      <c r="ANS2565" s="113"/>
      <c r="ANT2565" s="113"/>
      <c r="ANU2565" s="113"/>
      <c r="ANV2565" s="113"/>
      <c r="ANW2565" s="113"/>
      <c r="ANX2565" s="113"/>
      <c r="ANY2565" s="113"/>
      <c r="ANZ2565" s="113"/>
      <c r="AOA2565" s="113"/>
      <c r="AOB2565" s="113"/>
      <c r="AOC2565" s="113"/>
      <c r="AOD2565" s="113"/>
      <c r="AOE2565" s="113"/>
      <c r="AOF2565" s="113"/>
      <c r="AOG2565" s="113"/>
      <c r="AOH2565" s="113"/>
      <c r="AOI2565" s="113"/>
      <c r="AOJ2565" s="113"/>
      <c r="AOK2565" s="113"/>
      <c r="AOL2565" s="113"/>
      <c r="AOM2565" s="113"/>
      <c r="AON2565" s="113"/>
      <c r="AOO2565" s="113"/>
      <c r="AOP2565" s="113"/>
      <c r="AOQ2565" s="113"/>
      <c r="AOR2565" s="113"/>
      <c r="AOS2565" s="113"/>
      <c r="AOT2565" s="113"/>
      <c r="AOU2565" s="113"/>
      <c r="AOV2565" s="113"/>
      <c r="AOW2565" s="113"/>
      <c r="AOX2565" s="113"/>
      <c r="AOY2565" s="113"/>
      <c r="AOZ2565" s="113"/>
      <c r="APA2565" s="113"/>
      <c r="APB2565" s="113"/>
      <c r="APC2565" s="113"/>
      <c r="APD2565" s="113"/>
      <c r="APE2565" s="113"/>
      <c r="APF2565" s="113"/>
      <c r="APG2565" s="113"/>
      <c r="APH2565" s="113"/>
      <c r="API2565" s="113"/>
      <c r="APJ2565" s="113"/>
      <c r="APK2565" s="113"/>
      <c r="APL2565" s="113"/>
      <c r="APM2565" s="113"/>
      <c r="APN2565" s="113"/>
      <c r="APO2565" s="113"/>
      <c r="APP2565" s="113"/>
      <c r="APQ2565" s="113"/>
      <c r="APR2565" s="113"/>
      <c r="APS2565" s="113"/>
      <c r="APT2565" s="113"/>
      <c r="APU2565" s="113"/>
      <c r="APV2565" s="113"/>
      <c r="APW2565" s="113"/>
      <c r="APX2565" s="113"/>
      <c r="APY2565" s="113"/>
      <c r="APZ2565" s="113"/>
      <c r="AQA2565" s="113"/>
      <c r="AQB2565" s="113"/>
      <c r="AQC2565" s="113"/>
      <c r="AQD2565" s="113"/>
      <c r="AQE2565" s="113"/>
      <c r="AQF2565" s="113"/>
      <c r="AQG2565" s="113"/>
      <c r="AQH2565" s="113"/>
      <c r="AQI2565" s="113"/>
      <c r="AQJ2565" s="113"/>
      <c r="AQK2565" s="113"/>
      <c r="AQL2565" s="113"/>
      <c r="AQM2565" s="113"/>
      <c r="AQN2565" s="113"/>
      <c r="AQO2565" s="113"/>
      <c r="AQP2565" s="113"/>
      <c r="AQQ2565" s="113"/>
      <c r="AQR2565" s="113"/>
      <c r="AQS2565" s="113"/>
      <c r="AQT2565" s="113"/>
      <c r="AQU2565" s="113"/>
      <c r="AQV2565" s="113"/>
      <c r="AQW2565" s="113"/>
      <c r="AQX2565" s="113"/>
      <c r="AQY2565" s="113"/>
      <c r="AQZ2565" s="113"/>
      <c r="ARA2565" s="113"/>
      <c r="ARB2565" s="113"/>
      <c r="ARC2565" s="113"/>
      <c r="ARD2565" s="113"/>
      <c r="ARE2565" s="113"/>
      <c r="ARF2565" s="113"/>
      <c r="ARG2565" s="113"/>
      <c r="ARH2565" s="113"/>
      <c r="ARI2565" s="113"/>
      <c r="ARJ2565" s="113"/>
      <c r="ARK2565" s="113"/>
      <c r="ARL2565" s="113"/>
      <c r="ARM2565" s="113"/>
      <c r="ARN2565" s="113"/>
      <c r="ARO2565" s="113"/>
      <c r="ARP2565" s="113"/>
      <c r="ARQ2565" s="113"/>
      <c r="ARR2565" s="113"/>
      <c r="ARS2565" s="113"/>
      <c r="ART2565" s="113"/>
      <c r="ARU2565" s="113"/>
      <c r="ARV2565" s="113"/>
      <c r="ARW2565" s="113"/>
      <c r="ARX2565" s="113"/>
      <c r="ARY2565" s="113"/>
      <c r="ARZ2565" s="113"/>
      <c r="ASA2565" s="113"/>
      <c r="ASB2565" s="113"/>
      <c r="ASC2565" s="113"/>
      <c r="ASD2565" s="113"/>
      <c r="ASE2565" s="113"/>
      <c r="ASF2565" s="113"/>
      <c r="ASG2565" s="113"/>
      <c r="ASH2565" s="113"/>
      <c r="ASI2565" s="113"/>
      <c r="ASJ2565" s="113"/>
      <c r="ASK2565" s="113"/>
      <c r="ASL2565" s="113"/>
      <c r="ASM2565" s="113"/>
      <c r="ASN2565" s="113"/>
      <c r="ASO2565" s="113"/>
      <c r="ASP2565" s="113"/>
      <c r="ASQ2565" s="113"/>
      <c r="ASR2565" s="113"/>
      <c r="ASS2565" s="113"/>
      <c r="AST2565" s="113"/>
      <c r="ASU2565" s="113"/>
      <c r="ASV2565" s="113"/>
      <c r="ASW2565" s="113"/>
      <c r="ASX2565" s="113"/>
      <c r="ASY2565" s="113"/>
      <c r="ASZ2565" s="113"/>
      <c r="ATA2565" s="113"/>
      <c r="ATB2565" s="113"/>
      <c r="ATC2565" s="113"/>
      <c r="ATD2565" s="113"/>
      <c r="ATE2565" s="113"/>
      <c r="ATF2565" s="113"/>
      <c r="ATG2565" s="113"/>
      <c r="ATH2565" s="113"/>
      <c r="ATI2565" s="113"/>
      <c r="ATJ2565" s="113"/>
      <c r="ATK2565" s="113"/>
      <c r="ATL2565" s="113"/>
      <c r="ATM2565" s="113"/>
      <c r="ATN2565" s="113"/>
      <c r="ATO2565" s="113"/>
      <c r="ATP2565" s="113"/>
      <c r="ATQ2565" s="113"/>
      <c r="ATR2565" s="113"/>
      <c r="ATS2565" s="113"/>
      <c r="ATT2565" s="113"/>
      <c r="ATU2565" s="113"/>
      <c r="ATV2565" s="113"/>
      <c r="ATW2565" s="113"/>
      <c r="ATX2565" s="113"/>
      <c r="ATY2565" s="113"/>
      <c r="ATZ2565" s="113"/>
      <c r="AUA2565" s="113"/>
      <c r="AUB2565" s="113"/>
      <c r="AUC2565" s="113"/>
      <c r="AUD2565" s="113"/>
      <c r="AUE2565" s="113"/>
      <c r="AUF2565" s="113"/>
      <c r="AUG2565" s="113"/>
      <c r="AUH2565" s="113"/>
      <c r="AUI2565" s="113"/>
      <c r="AUJ2565" s="113"/>
      <c r="AUK2565" s="113"/>
      <c r="AUL2565" s="113"/>
      <c r="AUM2565" s="113"/>
      <c r="AUN2565" s="113"/>
      <c r="AUO2565" s="113"/>
      <c r="AUP2565" s="113"/>
      <c r="AUQ2565" s="113"/>
      <c r="AUR2565" s="113"/>
      <c r="AUS2565" s="113"/>
      <c r="AUT2565" s="113"/>
      <c r="AUU2565" s="113"/>
      <c r="AUV2565" s="113"/>
      <c r="AUW2565" s="113"/>
      <c r="AUX2565" s="113"/>
      <c r="AUY2565" s="113"/>
      <c r="AUZ2565" s="113"/>
      <c r="AVA2565" s="113"/>
      <c r="AVB2565" s="113"/>
      <c r="AVC2565" s="113"/>
      <c r="AVD2565" s="113"/>
      <c r="AVE2565" s="113"/>
      <c r="AVF2565" s="113"/>
      <c r="AVG2565" s="113"/>
      <c r="AVH2565" s="113"/>
      <c r="AVI2565" s="113"/>
      <c r="AVJ2565" s="113"/>
      <c r="AVK2565" s="113"/>
      <c r="AVL2565" s="113"/>
      <c r="AVM2565" s="113"/>
      <c r="AVN2565" s="113"/>
      <c r="AVO2565" s="113"/>
      <c r="AVP2565" s="113"/>
      <c r="AVQ2565" s="113"/>
      <c r="AVR2565" s="113"/>
      <c r="AVS2565" s="113"/>
      <c r="AVT2565" s="113"/>
      <c r="AVU2565" s="113"/>
      <c r="AVV2565" s="113"/>
      <c r="AVW2565" s="113"/>
      <c r="AVX2565" s="113"/>
      <c r="AVY2565" s="113"/>
      <c r="AVZ2565" s="113"/>
      <c r="AWA2565" s="113"/>
      <c r="AWB2565" s="113"/>
      <c r="AWC2565" s="113"/>
      <c r="AWD2565" s="113"/>
      <c r="AWE2565" s="113"/>
      <c r="AWF2565" s="113"/>
      <c r="AWG2565" s="113"/>
      <c r="AWH2565" s="113"/>
      <c r="AWI2565" s="113"/>
      <c r="AWJ2565" s="113"/>
      <c r="AWK2565" s="113"/>
      <c r="AWL2565" s="113"/>
      <c r="AWM2565" s="113"/>
      <c r="AWN2565" s="113"/>
      <c r="AWO2565" s="113"/>
      <c r="AWP2565" s="113"/>
      <c r="AWQ2565" s="113"/>
      <c r="AWR2565" s="113"/>
      <c r="AWS2565" s="113"/>
      <c r="AWT2565" s="113"/>
      <c r="AWU2565" s="113"/>
      <c r="AWV2565" s="113"/>
      <c r="AWW2565" s="113"/>
      <c r="AWX2565" s="113"/>
      <c r="AWY2565" s="113"/>
      <c r="AWZ2565" s="113"/>
      <c r="AXA2565" s="113"/>
      <c r="AXB2565" s="113"/>
      <c r="AXC2565" s="113"/>
      <c r="AXD2565" s="113"/>
      <c r="AXE2565" s="113"/>
      <c r="AXF2565" s="113"/>
      <c r="AXG2565" s="113"/>
      <c r="AXH2565" s="113"/>
      <c r="AXI2565" s="113"/>
      <c r="AXJ2565" s="113"/>
      <c r="AXK2565" s="113"/>
      <c r="AXL2565" s="113"/>
      <c r="AXM2565" s="113"/>
      <c r="AXN2565" s="113"/>
      <c r="AXO2565" s="113"/>
      <c r="AXP2565" s="113"/>
      <c r="AXQ2565" s="113"/>
      <c r="AXR2565" s="113"/>
      <c r="AXS2565" s="113"/>
      <c r="AXT2565" s="113"/>
      <c r="AXU2565" s="113"/>
      <c r="AXV2565" s="113"/>
      <c r="AXW2565" s="113"/>
      <c r="AXX2565" s="113"/>
      <c r="AXY2565" s="113"/>
      <c r="AXZ2565" s="113"/>
      <c r="AYA2565" s="113"/>
      <c r="AYB2565" s="113"/>
      <c r="AYC2565" s="113"/>
      <c r="AYD2565" s="113"/>
      <c r="AYE2565" s="113"/>
      <c r="AYF2565" s="113"/>
      <c r="AYG2565" s="113"/>
      <c r="AYH2565" s="113"/>
      <c r="AYI2565" s="113"/>
      <c r="AYJ2565" s="113"/>
      <c r="AYK2565" s="113"/>
      <c r="AYL2565" s="113"/>
      <c r="AYM2565" s="113"/>
      <c r="AYN2565" s="113"/>
      <c r="AYO2565" s="113"/>
      <c r="AYP2565" s="113"/>
      <c r="AYQ2565" s="113"/>
      <c r="AYR2565" s="113"/>
      <c r="AYS2565" s="113"/>
      <c r="AYT2565" s="113"/>
      <c r="AYU2565" s="113"/>
      <c r="AYV2565" s="113"/>
      <c r="AYW2565" s="113"/>
      <c r="AYX2565" s="113"/>
      <c r="AYY2565" s="113"/>
      <c r="AYZ2565" s="113"/>
      <c r="AZA2565" s="113"/>
      <c r="AZB2565" s="113"/>
      <c r="AZC2565" s="113"/>
      <c r="AZD2565" s="113"/>
      <c r="AZE2565" s="113"/>
      <c r="AZF2565" s="113"/>
      <c r="AZG2565" s="113"/>
      <c r="AZH2565" s="113"/>
      <c r="AZI2565" s="113"/>
      <c r="AZJ2565" s="113"/>
      <c r="AZK2565" s="113"/>
      <c r="AZL2565" s="113"/>
      <c r="AZM2565" s="113"/>
      <c r="AZN2565" s="113"/>
      <c r="AZO2565" s="113"/>
      <c r="AZP2565" s="113"/>
      <c r="AZQ2565" s="113"/>
      <c r="AZR2565" s="113"/>
      <c r="AZS2565" s="113"/>
      <c r="AZT2565" s="113"/>
      <c r="AZU2565" s="113"/>
      <c r="AZV2565" s="113"/>
      <c r="AZW2565" s="113"/>
      <c r="AZX2565" s="113"/>
      <c r="AZY2565" s="113"/>
      <c r="AZZ2565" s="113"/>
      <c r="BAA2565" s="113"/>
      <c r="BAB2565" s="113"/>
      <c r="BAC2565" s="113"/>
      <c r="BAD2565" s="113"/>
      <c r="BAE2565" s="113"/>
      <c r="BAF2565" s="113"/>
      <c r="BAG2565" s="113"/>
      <c r="BAH2565" s="113"/>
      <c r="BAI2565" s="113"/>
      <c r="BAJ2565" s="113"/>
      <c r="BAK2565" s="113"/>
      <c r="BAL2565" s="113"/>
      <c r="BAM2565" s="113"/>
      <c r="BAN2565" s="113"/>
      <c r="BAO2565" s="113"/>
      <c r="BAP2565" s="113"/>
      <c r="BAQ2565" s="113"/>
      <c r="BAR2565" s="113"/>
      <c r="BAS2565" s="113"/>
      <c r="BAT2565" s="113"/>
      <c r="BAU2565" s="113"/>
      <c r="BAV2565" s="113"/>
      <c r="BAW2565" s="113"/>
      <c r="BAX2565" s="113"/>
      <c r="BAY2565" s="113"/>
      <c r="BAZ2565" s="113"/>
      <c r="BBA2565" s="113"/>
      <c r="BBB2565" s="113"/>
      <c r="BBC2565" s="113"/>
      <c r="BBD2565" s="113"/>
      <c r="BBE2565" s="113"/>
      <c r="BBF2565" s="113"/>
      <c r="BBG2565" s="113"/>
      <c r="BBH2565" s="113"/>
      <c r="BBI2565" s="113"/>
      <c r="BBJ2565" s="113"/>
      <c r="BBK2565" s="113"/>
      <c r="BBL2565" s="113"/>
      <c r="BBM2565" s="113"/>
      <c r="BBN2565" s="113"/>
      <c r="BBO2565" s="113"/>
      <c r="BBP2565" s="113"/>
      <c r="BBQ2565" s="113"/>
      <c r="BBR2565" s="113"/>
      <c r="BBS2565" s="113"/>
      <c r="BBT2565" s="113"/>
      <c r="BBU2565" s="113"/>
      <c r="BBV2565" s="113"/>
      <c r="BBW2565" s="113"/>
      <c r="BBX2565" s="113"/>
      <c r="BBY2565" s="113"/>
      <c r="BBZ2565" s="113"/>
      <c r="BCA2565" s="113"/>
      <c r="BCB2565" s="113"/>
      <c r="BCC2565" s="113"/>
      <c r="BCD2565" s="113"/>
      <c r="BCE2565" s="113"/>
      <c r="BCF2565" s="113"/>
      <c r="BCG2565" s="113"/>
      <c r="BCH2565" s="113"/>
      <c r="BCI2565" s="113"/>
      <c r="BCJ2565" s="113"/>
      <c r="BCK2565" s="113"/>
      <c r="BCL2565" s="113"/>
      <c r="BCM2565" s="113"/>
      <c r="BCN2565" s="113"/>
      <c r="BCO2565" s="113"/>
      <c r="BCP2565" s="113"/>
      <c r="BCQ2565" s="113"/>
      <c r="BCR2565" s="113"/>
      <c r="BCS2565" s="113"/>
      <c r="BCT2565" s="113"/>
      <c r="BCU2565" s="113"/>
      <c r="BCV2565" s="113"/>
      <c r="BCW2565" s="113"/>
      <c r="BCX2565" s="113"/>
      <c r="BCY2565" s="113"/>
      <c r="BCZ2565" s="113"/>
      <c r="BDA2565" s="113"/>
      <c r="BDB2565" s="113"/>
      <c r="BDC2565" s="113"/>
      <c r="BDD2565" s="113"/>
      <c r="BDE2565" s="113"/>
      <c r="BDF2565" s="113"/>
      <c r="BDG2565" s="113"/>
      <c r="BDH2565" s="113"/>
      <c r="BDI2565" s="113"/>
      <c r="BDJ2565" s="113"/>
      <c r="BDK2565" s="113"/>
      <c r="BDL2565" s="113"/>
      <c r="BDM2565" s="113"/>
      <c r="BDN2565" s="113"/>
      <c r="BDO2565" s="113"/>
      <c r="BDP2565" s="113"/>
      <c r="BDQ2565" s="113"/>
      <c r="BDR2565" s="113"/>
      <c r="BDS2565" s="113"/>
      <c r="BDT2565" s="113"/>
      <c r="BDU2565" s="113"/>
      <c r="BDV2565" s="113"/>
      <c r="BDW2565" s="113"/>
      <c r="BDX2565" s="113"/>
      <c r="BDY2565" s="113"/>
      <c r="BDZ2565" s="113"/>
      <c r="BEA2565" s="113"/>
      <c r="BEB2565" s="113"/>
      <c r="BEC2565" s="113"/>
      <c r="BED2565" s="113"/>
      <c r="BEE2565" s="113"/>
      <c r="BEF2565" s="113"/>
      <c r="BEG2565" s="113"/>
      <c r="BEH2565" s="113"/>
      <c r="BEI2565" s="113"/>
      <c r="BEJ2565" s="113"/>
      <c r="BEK2565" s="113"/>
      <c r="BEL2565" s="113"/>
      <c r="BEM2565" s="113"/>
      <c r="BEN2565" s="113"/>
      <c r="BEO2565" s="113"/>
      <c r="BEP2565" s="113"/>
      <c r="BEQ2565" s="113"/>
      <c r="BER2565" s="113"/>
      <c r="BES2565" s="113"/>
      <c r="BET2565" s="113"/>
      <c r="BEU2565" s="113"/>
      <c r="BEV2565" s="113"/>
      <c r="BEW2565" s="113"/>
      <c r="BEX2565" s="113"/>
      <c r="BEY2565" s="113"/>
      <c r="BEZ2565" s="113"/>
      <c r="BFA2565" s="113"/>
      <c r="BFB2565" s="113"/>
      <c r="BFC2565" s="113"/>
      <c r="BFD2565" s="113"/>
      <c r="BFE2565" s="113"/>
      <c r="BFF2565" s="113"/>
      <c r="BFG2565" s="113"/>
      <c r="BFH2565" s="113"/>
      <c r="BFI2565" s="113"/>
      <c r="BFJ2565" s="113"/>
      <c r="BFK2565" s="113"/>
      <c r="BFL2565" s="113"/>
      <c r="BFM2565" s="113"/>
      <c r="BFN2565" s="113"/>
      <c r="BFO2565" s="113"/>
      <c r="BFP2565" s="113"/>
      <c r="BFQ2565" s="113"/>
      <c r="BFR2565" s="113"/>
      <c r="BFS2565" s="113"/>
      <c r="BFT2565" s="113"/>
      <c r="BFU2565" s="113"/>
      <c r="BFV2565" s="113"/>
      <c r="BFW2565" s="113"/>
      <c r="BFX2565" s="113"/>
      <c r="BFY2565" s="113"/>
      <c r="BFZ2565" s="113"/>
      <c r="BGA2565" s="113"/>
      <c r="BGB2565" s="113"/>
      <c r="BGC2565" s="113"/>
      <c r="BGD2565" s="113"/>
      <c r="BGE2565" s="113"/>
      <c r="BGF2565" s="113"/>
      <c r="BGG2565" s="113"/>
      <c r="BGH2565" s="113"/>
      <c r="BGI2565" s="113"/>
      <c r="BGJ2565" s="113"/>
      <c r="BGK2565" s="113"/>
      <c r="BGL2565" s="113"/>
      <c r="BGM2565" s="113"/>
      <c r="BGN2565" s="113"/>
      <c r="BGO2565" s="113"/>
      <c r="BGP2565" s="113"/>
      <c r="BGQ2565" s="113"/>
      <c r="BGR2565" s="113"/>
      <c r="BGS2565" s="113"/>
      <c r="BGT2565" s="113"/>
      <c r="BGU2565" s="113"/>
      <c r="BGV2565" s="113"/>
      <c r="BGW2565" s="113"/>
      <c r="BGX2565" s="113"/>
      <c r="BGY2565" s="113"/>
      <c r="BGZ2565" s="113"/>
      <c r="BHA2565" s="113"/>
      <c r="BHB2565" s="113"/>
      <c r="BHC2565" s="113"/>
      <c r="BHD2565" s="113"/>
      <c r="BHE2565" s="113"/>
      <c r="BHF2565" s="113"/>
      <c r="BHG2565" s="113"/>
      <c r="BHH2565" s="113"/>
      <c r="BHI2565" s="113"/>
      <c r="BHJ2565" s="113"/>
      <c r="BHK2565" s="113"/>
      <c r="BHL2565" s="113"/>
      <c r="BHM2565" s="113"/>
      <c r="BHN2565" s="113"/>
      <c r="BHO2565" s="113"/>
      <c r="BHP2565" s="113"/>
      <c r="BHQ2565" s="113"/>
      <c r="BHR2565" s="113"/>
      <c r="BHS2565" s="113"/>
      <c r="BHT2565" s="113"/>
      <c r="BHU2565" s="113"/>
      <c r="BHV2565" s="113"/>
      <c r="BHW2565" s="113"/>
      <c r="BHX2565" s="113"/>
      <c r="BHY2565" s="113"/>
      <c r="BHZ2565" s="113"/>
      <c r="BIA2565" s="113"/>
      <c r="BIB2565" s="113"/>
      <c r="BIC2565" s="113"/>
      <c r="BID2565" s="113"/>
      <c r="BIE2565" s="113"/>
      <c r="BIF2565" s="113"/>
      <c r="BIG2565" s="113"/>
      <c r="BIH2565" s="113"/>
      <c r="BII2565" s="113"/>
      <c r="BIJ2565" s="113"/>
      <c r="BIK2565" s="113"/>
      <c r="BIL2565" s="113"/>
      <c r="BIM2565" s="113"/>
      <c r="BIN2565" s="113"/>
      <c r="BIO2565" s="113"/>
      <c r="BIP2565" s="113"/>
      <c r="BIQ2565" s="113"/>
      <c r="BIR2565" s="113"/>
      <c r="BIS2565" s="113"/>
      <c r="BIT2565" s="113"/>
      <c r="BIU2565" s="113"/>
      <c r="BIV2565" s="113"/>
      <c r="BIW2565" s="113"/>
      <c r="BIX2565" s="113"/>
      <c r="BIY2565" s="113"/>
      <c r="BIZ2565" s="113"/>
      <c r="BJA2565" s="113"/>
      <c r="BJB2565" s="113"/>
      <c r="BJC2565" s="113"/>
      <c r="BJD2565" s="113"/>
      <c r="BJE2565" s="113"/>
      <c r="BJF2565" s="113"/>
      <c r="BJG2565" s="113"/>
      <c r="BJH2565" s="113"/>
      <c r="BJI2565" s="113"/>
      <c r="BJJ2565" s="113"/>
      <c r="BJK2565" s="113"/>
      <c r="BJL2565" s="113"/>
      <c r="BJM2565" s="113"/>
      <c r="BJN2565" s="113"/>
      <c r="BJO2565" s="113"/>
      <c r="BJP2565" s="113"/>
      <c r="BJQ2565" s="113"/>
      <c r="BJR2565" s="113"/>
      <c r="BJS2565" s="113"/>
      <c r="BJT2565" s="113"/>
      <c r="BJU2565" s="113"/>
      <c r="BJV2565" s="113"/>
      <c r="BJW2565" s="113"/>
      <c r="BJX2565" s="113"/>
      <c r="BJY2565" s="113"/>
      <c r="BJZ2565" s="113"/>
      <c r="BKA2565" s="113"/>
      <c r="BKB2565" s="113"/>
      <c r="BKC2565" s="113"/>
      <c r="BKD2565" s="113"/>
      <c r="BKE2565" s="113"/>
      <c r="BKF2565" s="113"/>
      <c r="BKG2565" s="113"/>
      <c r="BKH2565" s="113"/>
      <c r="BKI2565" s="113"/>
      <c r="BKJ2565" s="113"/>
      <c r="BKK2565" s="113"/>
      <c r="BKL2565" s="113"/>
      <c r="BKM2565" s="113"/>
      <c r="BKN2565" s="113"/>
      <c r="BKO2565" s="113"/>
      <c r="BKP2565" s="113"/>
      <c r="BKQ2565" s="113"/>
      <c r="BKR2565" s="113"/>
      <c r="BKS2565" s="113"/>
      <c r="BKT2565" s="113"/>
      <c r="BKU2565" s="113"/>
      <c r="BKV2565" s="113"/>
      <c r="BKW2565" s="113"/>
      <c r="BKX2565" s="113"/>
      <c r="BKY2565" s="113"/>
      <c r="BKZ2565" s="113"/>
      <c r="BLA2565" s="113"/>
      <c r="BLB2565" s="113"/>
      <c r="BLC2565" s="113"/>
      <c r="BLD2565" s="113"/>
      <c r="BLE2565" s="113"/>
      <c r="BLF2565" s="113"/>
      <c r="BLG2565" s="113"/>
      <c r="BLH2565" s="113"/>
      <c r="BLI2565" s="113"/>
      <c r="BLJ2565" s="113"/>
      <c r="BLK2565" s="113"/>
      <c r="BLL2565" s="113"/>
      <c r="BLM2565" s="113"/>
      <c r="BLN2565" s="113"/>
      <c r="BLO2565" s="113"/>
      <c r="BLP2565" s="113"/>
      <c r="BLQ2565" s="113"/>
      <c r="BLR2565" s="113"/>
      <c r="BLS2565" s="113"/>
      <c r="BLT2565" s="113"/>
      <c r="BLU2565" s="113"/>
      <c r="BLV2565" s="113"/>
      <c r="BLW2565" s="113"/>
      <c r="BLX2565" s="113"/>
      <c r="BLY2565" s="113"/>
      <c r="BLZ2565" s="113"/>
      <c r="BMA2565" s="113"/>
      <c r="BMB2565" s="113"/>
      <c r="BMC2565" s="113"/>
      <c r="BMD2565" s="113"/>
      <c r="BME2565" s="113"/>
      <c r="BMF2565" s="113"/>
      <c r="BMG2565" s="113"/>
      <c r="BMH2565" s="113"/>
      <c r="BMI2565" s="113"/>
      <c r="BMJ2565" s="113"/>
      <c r="BMK2565" s="113"/>
      <c r="BML2565" s="113"/>
      <c r="BMM2565" s="113"/>
      <c r="BMN2565" s="113"/>
      <c r="BMO2565" s="113"/>
      <c r="BMP2565" s="113"/>
      <c r="BMQ2565" s="113"/>
      <c r="BMR2565" s="113"/>
      <c r="BMS2565" s="113"/>
      <c r="BMT2565" s="113"/>
      <c r="BMU2565" s="113"/>
      <c r="BMV2565" s="113"/>
      <c r="BMW2565" s="113"/>
      <c r="BMX2565" s="113"/>
      <c r="BMY2565" s="113"/>
      <c r="BMZ2565" s="113"/>
      <c r="BNA2565" s="113"/>
      <c r="BNB2565" s="113"/>
      <c r="BNC2565" s="113"/>
      <c r="BND2565" s="113"/>
      <c r="BNE2565" s="113"/>
      <c r="BNF2565" s="113"/>
      <c r="BNG2565" s="113"/>
      <c r="BNH2565" s="113"/>
      <c r="BNI2565" s="113"/>
      <c r="BNJ2565" s="113"/>
      <c r="BNK2565" s="113"/>
      <c r="BNL2565" s="113"/>
      <c r="BNM2565" s="113"/>
      <c r="BNN2565" s="113"/>
      <c r="BNO2565" s="113"/>
      <c r="BNP2565" s="113"/>
      <c r="BNQ2565" s="113"/>
      <c r="BNR2565" s="113"/>
      <c r="BNS2565" s="113"/>
      <c r="BNT2565" s="113"/>
      <c r="BNU2565" s="113"/>
      <c r="BNV2565" s="113"/>
      <c r="BNW2565" s="113"/>
      <c r="BNX2565" s="113"/>
      <c r="BNY2565" s="113"/>
      <c r="BNZ2565" s="113"/>
      <c r="BOA2565" s="113"/>
      <c r="BOB2565" s="113"/>
      <c r="BOC2565" s="113"/>
      <c r="BOD2565" s="113"/>
      <c r="BOE2565" s="113"/>
      <c r="BOF2565" s="113"/>
      <c r="BOG2565" s="113"/>
      <c r="BOH2565" s="113"/>
      <c r="BOI2565" s="113"/>
      <c r="BOJ2565" s="113"/>
      <c r="BOK2565" s="113"/>
      <c r="BOL2565" s="113"/>
      <c r="BOM2565" s="113"/>
      <c r="BON2565" s="113"/>
      <c r="BOO2565" s="113"/>
      <c r="BOP2565" s="113"/>
      <c r="BOQ2565" s="113"/>
      <c r="BOR2565" s="113"/>
      <c r="BOS2565" s="113"/>
      <c r="BOT2565" s="113"/>
      <c r="BOU2565" s="113"/>
      <c r="BOV2565" s="113"/>
      <c r="BOW2565" s="113"/>
      <c r="BOX2565" s="113"/>
      <c r="BOY2565" s="113"/>
      <c r="BOZ2565" s="113"/>
      <c r="BPA2565" s="113"/>
      <c r="BPB2565" s="113"/>
      <c r="BPC2565" s="113"/>
      <c r="BPD2565" s="113"/>
      <c r="BPE2565" s="113"/>
      <c r="BPF2565" s="113"/>
      <c r="BPG2565" s="113"/>
      <c r="BPH2565" s="113"/>
      <c r="BPI2565" s="113"/>
      <c r="BPJ2565" s="113"/>
      <c r="BPK2565" s="113"/>
      <c r="BPL2565" s="113"/>
      <c r="BPM2565" s="113"/>
      <c r="BPN2565" s="113"/>
      <c r="BPO2565" s="113"/>
      <c r="BPP2565" s="113"/>
      <c r="BPQ2565" s="113"/>
      <c r="BPR2565" s="113"/>
      <c r="BPS2565" s="113"/>
      <c r="BPT2565" s="113"/>
      <c r="BPU2565" s="113"/>
      <c r="BPV2565" s="113"/>
      <c r="BPW2565" s="113"/>
      <c r="BPX2565" s="113"/>
      <c r="BPY2565" s="113"/>
      <c r="BPZ2565" s="113"/>
      <c r="BQA2565" s="113"/>
      <c r="BQB2565" s="113"/>
      <c r="BQC2565" s="113"/>
      <c r="BQD2565" s="113"/>
      <c r="BQE2565" s="113"/>
      <c r="BQF2565" s="113"/>
      <c r="BQG2565" s="113"/>
      <c r="BQH2565" s="113"/>
      <c r="BQI2565" s="113"/>
      <c r="BQJ2565" s="113"/>
      <c r="BQK2565" s="113"/>
      <c r="BQL2565" s="113"/>
      <c r="BQM2565" s="113"/>
      <c r="BQN2565" s="113"/>
      <c r="BQO2565" s="113"/>
      <c r="BQP2565" s="113"/>
      <c r="BQQ2565" s="113"/>
      <c r="BQR2565" s="113"/>
      <c r="BQS2565" s="113"/>
      <c r="BQT2565" s="113"/>
      <c r="BQU2565" s="113"/>
      <c r="BQV2565" s="113"/>
      <c r="BQW2565" s="113"/>
      <c r="BQX2565" s="113"/>
      <c r="BQY2565" s="113"/>
      <c r="BQZ2565" s="113"/>
      <c r="BRA2565" s="113"/>
      <c r="BRB2565" s="113"/>
      <c r="BRC2565" s="113"/>
      <c r="BRD2565" s="113"/>
      <c r="BRE2565" s="113"/>
      <c r="BRF2565" s="113"/>
      <c r="BRG2565" s="113"/>
      <c r="BRH2565" s="113"/>
      <c r="BRI2565" s="113"/>
      <c r="BRJ2565" s="113"/>
      <c r="BRK2565" s="113"/>
      <c r="BRL2565" s="113"/>
      <c r="BRM2565" s="113"/>
      <c r="BRN2565" s="113"/>
      <c r="BRO2565" s="113"/>
      <c r="BRP2565" s="113"/>
      <c r="BRQ2565" s="113"/>
      <c r="BRR2565" s="113"/>
      <c r="BRS2565" s="113"/>
      <c r="BRT2565" s="113"/>
      <c r="BRU2565" s="113"/>
      <c r="BRV2565" s="113"/>
      <c r="BRW2565" s="113"/>
      <c r="BRX2565" s="113"/>
      <c r="BRY2565" s="113"/>
      <c r="BRZ2565" s="113"/>
      <c r="BSA2565" s="113"/>
      <c r="BSB2565" s="113"/>
      <c r="BSC2565" s="113"/>
      <c r="BSD2565" s="113"/>
      <c r="BSE2565" s="113"/>
      <c r="BSF2565" s="113"/>
      <c r="BSG2565" s="113"/>
      <c r="BSH2565" s="113"/>
      <c r="BSI2565" s="113"/>
      <c r="BSJ2565" s="113"/>
      <c r="BSK2565" s="113"/>
      <c r="BSL2565" s="113"/>
      <c r="BSM2565" s="113"/>
      <c r="BSN2565" s="113"/>
      <c r="BSO2565" s="113"/>
      <c r="BSP2565" s="113"/>
      <c r="BSQ2565" s="113"/>
      <c r="BSR2565" s="113"/>
      <c r="BSS2565" s="113"/>
      <c r="BST2565" s="113"/>
      <c r="BSU2565" s="113"/>
      <c r="BSV2565" s="113"/>
      <c r="BSW2565" s="113"/>
      <c r="BSX2565" s="113"/>
      <c r="BSY2565" s="113"/>
      <c r="BSZ2565" s="113"/>
      <c r="BTA2565" s="113"/>
      <c r="BTB2565" s="113"/>
      <c r="BTC2565" s="113"/>
      <c r="BTD2565" s="113"/>
      <c r="BTE2565" s="113"/>
      <c r="BTF2565" s="113"/>
      <c r="BTG2565" s="113"/>
      <c r="BTH2565" s="113"/>
      <c r="BTI2565" s="113"/>
      <c r="BTJ2565" s="113"/>
      <c r="BTK2565" s="113"/>
      <c r="BTL2565" s="113"/>
      <c r="BTM2565" s="113"/>
      <c r="BTN2565" s="113"/>
      <c r="BTO2565" s="113"/>
      <c r="BTP2565" s="113"/>
      <c r="BTQ2565" s="113"/>
      <c r="BTR2565" s="113"/>
      <c r="BTS2565" s="113"/>
      <c r="BTT2565" s="113"/>
      <c r="BTU2565" s="113"/>
      <c r="BTV2565" s="113"/>
      <c r="BTW2565" s="113"/>
      <c r="BTX2565" s="113"/>
      <c r="BTY2565" s="113"/>
      <c r="BTZ2565" s="113"/>
      <c r="BUA2565" s="113"/>
      <c r="BUB2565" s="113"/>
      <c r="BUC2565" s="113"/>
      <c r="BUD2565" s="113"/>
      <c r="BUE2565" s="113"/>
      <c r="BUF2565" s="113"/>
      <c r="BUG2565" s="113"/>
      <c r="BUH2565" s="113"/>
      <c r="BUI2565" s="113"/>
      <c r="BUJ2565" s="113"/>
      <c r="BUK2565" s="113"/>
      <c r="BUL2565" s="113"/>
      <c r="BUM2565" s="113"/>
      <c r="BUN2565" s="113"/>
      <c r="BUO2565" s="113"/>
      <c r="BUP2565" s="113"/>
      <c r="BUQ2565" s="113"/>
      <c r="BUR2565" s="113"/>
      <c r="BUS2565" s="113"/>
      <c r="BUT2565" s="113"/>
      <c r="BUU2565" s="113"/>
      <c r="BUV2565" s="113"/>
      <c r="BUW2565" s="113"/>
      <c r="BUX2565" s="113"/>
      <c r="BUY2565" s="113"/>
      <c r="BUZ2565" s="113"/>
      <c r="BVA2565" s="113"/>
      <c r="BVB2565" s="113"/>
      <c r="BVC2565" s="113"/>
      <c r="BVD2565" s="113"/>
      <c r="BVE2565" s="113"/>
      <c r="BVF2565" s="113"/>
      <c r="BVG2565" s="113"/>
      <c r="BVH2565" s="113"/>
      <c r="BVI2565" s="113"/>
      <c r="BVJ2565" s="113"/>
      <c r="BVK2565" s="113"/>
      <c r="BVL2565" s="113"/>
      <c r="BVM2565" s="113"/>
      <c r="BVN2565" s="113"/>
      <c r="BVO2565" s="113"/>
      <c r="BVP2565" s="113"/>
      <c r="BVQ2565" s="113"/>
      <c r="BVR2565" s="113"/>
      <c r="BVS2565" s="113"/>
      <c r="BVT2565" s="113"/>
      <c r="BVU2565" s="113"/>
      <c r="BVV2565" s="113"/>
      <c r="BVW2565" s="113"/>
      <c r="BVX2565" s="113"/>
      <c r="BVY2565" s="113"/>
      <c r="BVZ2565" s="113"/>
      <c r="BWA2565" s="113"/>
      <c r="BWB2565" s="113"/>
      <c r="BWC2565" s="113"/>
      <c r="BWD2565" s="113"/>
      <c r="BWE2565" s="113"/>
      <c r="BWF2565" s="113"/>
      <c r="BWG2565" s="113"/>
      <c r="BWH2565" s="113"/>
      <c r="BWI2565" s="113"/>
      <c r="BWJ2565" s="113"/>
      <c r="BWK2565" s="113"/>
      <c r="BWL2565" s="113"/>
      <c r="BWM2565" s="113"/>
      <c r="BWN2565" s="113"/>
      <c r="BWO2565" s="113"/>
      <c r="BWP2565" s="113"/>
      <c r="BWQ2565" s="113"/>
      <c r="BWR2565" s="113"/>
      <c r="BWS2565" s="113"/>
      <c r="BWT2565" s="113"/>
      <c r="BWU2565" s="113"/>
      <c r="BWV2565" s="113"/>
      <c r="BWW2565" s="113"/>
      <c r="BWX2565" s="113"/>
      <c r="BWY2565" s="113"/>
      <c r="BWZ2565" s="113"/>
      <c r="BXA2565" s="113"/>
      <c r="BXB2565" s="113"/>
      <c r="BXC2565" s="113"/>
      <c r="BXD2565" s="113"/>
      <c r="BXE2565" s="113"/>
      <c r="BXF2565" s="113"/>
      <c r="BXG2565" s="113"/>
      <c r="BXH2565" s="113"/>
      <c r="BXI2565" s="113"/>
      <c r="BXJ2565" s="113"/>
      <c r="BXK2565" s="113"/>
      <c r="BXL2565" s="113"/>
      <c r="BXM2565" s="113"/>
      <c r="BXN2565" s="113"/>
      <c r="BXO2565" s="113"/>
      <c r="BXP2565" s="113"/>
      <c r="BXQ2565" s="113"/>
      <c r="BXR2565" s="113"/>
      <c r="BXS2565" s="113"/>
      <c r="BXT2565" s="113"/>
      <c r="BXU2565" s="113"/>
      <c r="BXV2565" s="113"/>
      <c r="BXW2565" s="113"/>
      <c r="BXX2565" s="113"/>
      <c r="BXY2565" s="113"/>
      <c r="BXZ2565" s="113"/>
      <c r="BYA2565" s="113"/>
      <c r="BYB2565" s="113"/>
      <c r="BYC2565" s="113"/>
      <c r="BYD2565" s="113"/>
      <c r="BYE2565" s="113"/>
      <c r="BYF2565" s="113"/>
      <c r="BYG2565" s="113"/>
      <c r="BYH2565" s="113"/>
      <c r="BYI2565" s="113"/>
      <c r="BYJ2565" s="113"/>
      <c r="BYK2565" s="113"/>
      <c r="BYL2565" s="113"/>
      <c r="BYM2565" s="113"/>
      <c r="BYN2565" s="113"/>
      <c r="BYO2565" s="113"/>
      <c r="BYP2565" s="113"/>
      <c r="BYQ2565" s="113"/>
      <c r="BYR2565" s="113"/>
      <c r="BYS2565" s="113"/>
      <c r="BYT2565" s="113"/>
      <c r="BYU2565" s="113"/>
      <c r="BYV2565" s="113"/>
      <c r="BYW2565" s="113"/>
      <c r="BYX2565" s="113"/>
      <c r="BYY2565" s="113"/>
      <c r="BYZ2565" s="113"/>
      <c r="BZA2565" s="113"/>
      <c r="BZB2565" s="113"/>
      <c r="BZC2565" s="113"/>
      <c r="BZD2565" s="113"/>
      <c r="BZE2565" s="113"/>
      <c r="BZF2565" s="113"/>
      <c r="BZG2565" s="113"/>
      <c r="BZH2565" s="113"/>
      <c r="BZI2565" s="113"/>
      <c r="BZJ2565" s="113"/>
      <c r="BZK2565" s="113"/>
      <c r="BZL2565" s="113"/>
      <c r="BZM2565" s="113"/>
      <c r="BZN2565" s="113"/>
      <c r="BZO2565" s="113"/>
      <c r="BZP2565" s="113"/>
      <c r="BZQ2565" s="113"/>
      <c r="BZR2565" s="113"/>
      <c r="BZS2565" s="113"/>
      <c r="BZT2565" s="113"/>
      <c r="BZU2565" s="113"/>
      <c r="BZV2565" s="113"/>
      <c r="BZW2565" s="113"/>
      <c r="BZX2565" s="113"/>
      <c r="BZY2565" s="113"/>
      <c r="BZZ2565" s="113"/>
      <c r="CAA2565" s="113"/>
      <c r="CAB2565" s="113"/>
      <c r="CAC2565" s="113"/>
      <c r="CAD2565" s="113"/>
      <c r="CAE2565" s="113"/>
      <c r="CAF2565" s="113"/>
      <c r="CAG2565" s="113"/>
      <c r="CAH2565" s="113"/>
      <c r="CAI2565" s="113"/>
      <c r="CAJ2565" s="113"/>
      <c r="CAK2565" s="113"/>
      <c r="CAL2565" s="113"/>
      <c r="CAM2565" s="113"/>
      <c r="CAN2565" s="113"/>
      <c r="CAO2565" s="113"/>
      <c r="CAP2565" s="113"/>
      <c r="CAQ2565" s="113"/>
      <c r="CAR2565" s="113"/>
      <c r="CAS2565" s="113"/>
      <c r="CAT2565" s="113"/>
      <c r="CAU2565" s="113"/>
      <c r="CAV2565" s="113"/>
      <c r="CAW2565" s="113"/>
      <c r="CAX2565" s="113"/>
      <c r="CAY2565" s="113"/>
      <c r="CAZ2565" s="113"/>
      <c r="CBA2565" s="113"/>
      <c r="CBB2565" s="113"/>
      <c r="CBC2565" s="113"/>
      <c r="CBD2565" s="113"/>
      <c r="CBE2565" s="113"/>
      <c r="CBF2565" s="113"/>
      <c r="CBG2565" s="113"/>
      <c r="CBH2565" s="113"/>
      <c r="CBI2565" s="113"/>
      <c r="CBJ2565" s="113"/>
      <c r="CBK2565" s="113"/>
      <c r="CBL2565" s="113"/>
      <c r="CBM2565" s="113"/>
      <c r="CBN2565" s="113"/>
      <c r="CBO2565" s="113"/>
      <c r="CBP2565" s="113"/>
      <c r="CBQ2565" s="113"/>
      <c r="CBR2565" s="113"/>
      <c r="CBS2565" s="113"/>
      <c r="CBT2565" s="113"/>
      <c r="CBU2565" s="113"/>
      <c r="CBV2565" s="113"/>
      <c r="CBW2565" s="113"/>
      <c r="CBX2565" s="113"/>
      <c r="CBY2565" s="113"/>
      <c r="CBZ2565" s="113"/>
      <c r="CCA2565" s="113"/>
      <c r="CCB2565" s="113"/>
      <c r="CCC2565" s="113"/>
      <c r="CCD2565" s="113"/>
      <c r="CCE2565" s="113"/>
      <c r="CCF2565" s="113"/>
      <c r="CCG2565" s="113"/>
      <c r="CCH2565" s="113"/>
      <c r="CCI2565" s="113"/>
      <c r="CCJ2565" s="113"/>
      <c r="CCK2565" s="113"/>
      <c r="CCL2565" s="113"/>
      <c r="CCM2565" s="113"/>
      <c r="CCN2565" s="113"/>
      <c r="CCO2565" s="113"/>
      <c r="CCP2565" s="113"/>
      <c r="CCQ2565" s="113"/>
      <c r="CCR2565" s="113"/>
      <c r="CCS2565" s="113"/>
      <c r="CCT2565" s="113"/>
      <c r="CCU2565" s="113"/>
      <c r="CCV2565" s="113"/>
      <c r="CCW2565" s="113"/>
      <c r="CCX2565" s="113"/>
      <c r="CCY2565" s="113"/>
      <c r="CCZ2565" s="113"/>
      <c r="CDA2565" s="113"/>
      <c r="CDB2565" s="113"/>
      <c r="CDC2565" s="113"/>
      <c r="CDD2565" s="113"/>
      <c r="CDE2565" s="113"/>
      <c r="CDF2565" s="113"/>
      <c r="CDG2565" s="113"/>
      <c r="CDH2565" s="113"/>
      <c r="CDI2565" s="113"/>
      <c r="CDJ2565" s="113"/>
      <c r="CDK2565" s="113"/>
      <c r="CDL2565" s="113"/>
      <c r="CDM2565" s="113"/>
      <c r="CDN2565" s="113"/>
      <c r="CDO2565" s="113"/>
      <c r="CDP2565" s="113"/>
      <c r="CDQ2565" s="113"/>
      <c r="CDR2565" s="113"/>
      <c r="CDS2565" s="113"/>
      <c r="CDT2565" s="113"/>
      <c r="CDU2565" s="113"/>
      <c r="CDV2565" s="113"/>
      <c r="CDW2565" s="113"/>
      <c r="CDX2565" s="113"/>
      <c r="CDY2565" s="113"/>
      <c r="CDZ2565" s="113"/>
      <c r="CEA2565" s="113"/>
      <c r="CEB2565" s="113"/>
      <c r="CEC2565" s="113"/>
      <c r="CED2565" s="113"/>
      <c r="CEE2565" s="113"/>
      <c r="CEF2565" s="113"/>
      <c r="CEG2565" s="113"/>
      <c r="CEH2565" s="113"/>
      <c r="CEI2565" s="113"/>
      <c r="CEJ2565" s="113"/>
      <c r="CEK2565" s="113"/>
      <c r="CEL2565" s="113"/>
      <c r="CEM2565" s="113"/>
      <c r="CEN2565" s="113"/>
      <c r="CEO2565" s="113"/>
      <c r="CEP2565" s="113"/>
      <c r="CEQ2565" s="113"/>
      <c r="CER2565" s="113"/>
      <c r="CES2565" s="113"/>
      <c r="CET2565" s="113"/>
      <c r="CEU2565" s="113"/>
      <c r="CEV2565" s="113"/>
      <c r="CEW2565" s="113"/>
      <c r="CEX2565" s="113"/>
      <c r="CEY2565" s="113"/>
      <c r="CEZ2565" s="113"/>
      <c r="CFA2565" s="113"/>
      <c r="CFB2565" s="113"/>
      <c r="CFC2565" s="113"/>
      <c r="CFD2565" s="113"/>
      <c r="CFE2565" s="113"/>
      <c r="CFF2565" s="113"/>
      <c r="CFG2565" s="113"/>
      <c r="CFH2565" s="113"/>
      <c r="CFI2565" s="113"/>
      <c r="CFJ2565" s="113"/>
      <c r="CFK2565" s="113"/>
      <c r="CFL2565" s="113"/>
      <c r="CFM2565" s="113"/>
      <c r="CFN2565" s="113"/>
      <c r="CFO2565" s="113"/>
      <c r="CFP2565" s="113"/>
      <c r="CFQ2565" s="113"/>
      <c r="CFR2565" s="113"/>
      <c r="CFS2565" s="113"/>
      <c r="CFT2565" s="113"/>
      <c r="CFU2565" s="113"/>
      <c r="CFV2565" s="113"/>
      <c r="CFW2565" s="113"/>
      <c r="CFX2565" s="113"/>
      <c r="CFY2565" s="113"/>
      <c r="CFZ2565" s="113"/>
      <c r="CGA2565" s="113"/>
      <c r="CGB2565" s="113"/>
      <c r="CGC2565" s="113"/>
      <c r="CGD2565" s="113"/>
      <c r="CGE2565" s="113"/>
      <c r="CGF2565" s="113"/>
      <c r="CGG2565" s="113"/>
      <c r="CGH2565" s="113"/>
      <c r="CGI2565" s="113"/>
      <c r="CGJ2565" s="113"/>
      <c r="CGK2565" s="113"/>
      <c r="CGL2565" s="113"/>
      <c r="CGM2565" s="113"/>
      <c r="CGN2565" s="113"/>
      <c r="CGO2565" s="113"/>
      <c r="CGP2565" s="113"/>
      <c r="CGQ2565" s="113"/>
      <c r="CGR2565" s="113"/>
      <c r="CGS2565" s="113"/>
      <c r="CGT2565" s="113"/>
      <c r="CGU2565" s="113"/>
      <c r="CGV2565" s="113"/>
      <c r="CGW2565" s="113"/>
      <c r="CGX2565" s="113"/>
      <c r="CGY2565" s="113"/>
      <c r="CGZ2565" s="113"/>
      <c r="CHA2565" s="113"/>
      <c r="CHB2565" s="113"/>
      <c r="CHC2565" s="113"/>
      <c r="CHD2565" s="113"/>
      <c r="CHE2565" s="113"/>
      <c r="CHF2565" s="113"/>
      <c r="CHG2565" s="113"/>
      <c r="CHH2565" s="113"/>
      <c r="CHI2565" s="113"/>
      <c r="CHJ2565" s="113"/>
      <c r="CHK2565" s="113"/>
      <c r="CHL2565" s="113"/>
      <c r="CHM2565" s="113"/>
      <c r="CHN2565" s="113"/>
      <c r="CHO2565" s="113"/>
      <c r="CHP2565" s="113"/>
      <c r="CHQ2565" s="113"/>
      <c r="CHR2565" s="113"/>
      <c r="CHS2565" s="113"/>
      <c r="CHT2565" s="113"/>
      <c r="CHU2565" s="113"/>
      <c r="CHV2565" s="113"/>
      <c r="CHW2565" s="113"/>
      <c r="CHX2565" s="113"/>
      <c r="CHY2565" s="113"/>
      <c r="CHZ2565" s="113"/>
      <c r="CIA2565" s="113"/>
      <c r="CIB2565" s="113"/>
      <c r="CIC2565" s="113"/>
      <c r="CID2565" s="113"/>
      <c r="CIE2565" s="113"/>
      <c r="CIF2565" s="113"/>
      <c r="CIG2565" s="113"/>
      <c r="CIH2565" s="113"/>
      <c r="CII2565" s="113"/>
      <c r="CIJ2565" s="113"/>
      <c r="CIK2565" s="113"/>
      <c r="CIL2565" s="113"/>
      <c r="CIM2565" s="113"/>
      <c r="CIN2565" s="113"/>
      <c r="CIO2565" s="113"/>
      <c r="CIP2565" s="113"/>
      <c r="CIQ2565" s="113"/>
      <c r="CIR2565" s="113"/>
      <c r="CIS2565" s="113"/>
      <c r="CIT2565" s="113"/>
      <c r="CIU2565" s="113"/>
      <c r="CIV2565" s="113"/>
      <c r="CIW2565" s="113"/>
      <c r="CIX2565" s="113"/>
      <c r="CIY2565" s="113"/>
      <c r="CIZ2565" s="113"/>
      <c r="CJA2565" s="113"/>
      <c r="CJB2565" s="113"/>
      <c r="CJC2565" s="113"/>
      <c r="CJD2565" s="113"/>
      <c r="CJE2565" s="113"/>
      <c r="CJF2565" s="113"/>
      <c r="CJG2565" s="113"/>
      <c r="CJH2565" s="113"/>
      <c r="CJI2565" s="113"/>
      <c r="CJJ2565" s="113"/>
      <c r="CJK2565" s="113"/>
      <c r="CJL2565" s="113"/>
      <c r="CJM2565" s="113"/>
      <c r="CJN2565" s="113"/>
      <c r="CJO2565" s="113"/>
      <c r="CJP2565" s="113"/>
      <c r="CJQ2565" s="113"/>
      <c r="CJR2565" s="113"/>
      <c r="CJS2565" s="113"/>
      <c r="CJT2565" s="113"/>
      <c r="CJU2565" s="113"/>
      <c r="CJV2565" s="113"/>
      <c r="CJW2565" s="113"/>
      <c r="CJX2565" s="113"/>
      <c r="CJY2565" s="113"/>
      <c r="CJZ2565" s="113"/>
      <c r="CKA2565" s="113"/>
      <c r="CKB2565" s="113"/>
      <c r="CKC2565" s="113"/>
      <c r="CKD2565" s="113"/>
      <c r="CKE2565" s="113"/>
      <c r="CKF2565" s="113"/>
      <c r="CKG2565" s="113"/>
      <c r="CKH2565" s="113"/>
      <c r="CKI2565" s="113"/>
      <c r="CKJ2565" s="113"/>
      <c r="CKK2565" s="113"/>
      <c r="CKL2565" s="113"/>
      <c r="CKM2565" s="113"/>
      <c r="CKN2565" s="113"/>
      <c r="CKO2565" s="113"/>
      <c r="CKP2565" s="113"/>
      <c r="CKQ2565" s="113"/>
      <c r="CKR2565" s="113"/>
      <c r="CKS2565" s="113"/>
      <c r="CKT2565" s="113"/>
      <c r="CKU2565" s="113"/>
      <c r="CKV2565" s="113"/>
      <c r="CKW2565" s="113"/>
      <c r="CKX2565" s="113"/>
      <c r="CKY2565" s="113"/>
      <c r="CKZ2565" s="113"/>
      <c r="CLA2565" s="113"/>
      <c r="CLB2565" s="113"/>
      <c r="CLC2565" s="113"/>
      <c r="CLD2565" s="113"/>
      <c r="CLE2565" s="113"/>
      <c r="CLF2565" s="113"/>
      <c r="CLG2565" s="113"/>
      <c r="CLH2565" s="113"/>
      <c r="CLI2565" s="113"/>
      <c r="CLJ2565" s="113"/>
      <c r="CLK2565" s="113"/>
      <c r="CLL2565" s="113"/>
      <c r="CLM2565" s="113"/>
      <c r="CLN2565" s="113"/>
      <c r="CLO2565" s="113"/>
      <c r="CLP2565" s="113"/>
      <c r="CLQ2565" s="113"/>
      <c r="CLR2565" s="113"/>
      <c r="CLS2565" s="113"/>
      <c r="CLT2565" s="113"/>
      <c r="CLU2565" s="113"/>
      <c r="CLV2565" s="113"/>
      <c r="CLW2565" s="113"/>
      <c r="CLX2565" s="113"/>
      <c r="CLY2565" s="113"/>
      <c r="CLZ2565" s="113"/>
      <c r="CMA2565" s="113"/>
      <c r="CMB2565" s="113"/>
      <c r="CMC2565" s="113"/>
      <c r="CMD2565" s="113"/>
      <c r="CME2565" s="113"/>
      <c r="CMF2565" s="113"/>
      <c r="CMG2565" s="113"/>
      <c r="CMH2565" s="113"/>
      <c r="CMI2565" s="113"/>
      <c r="CMJ2565" s="113"/>
      <c r="CMK2565" s="113"/>
      <c r="CML2565" s="113"/>
      <c r="CMM2565" s="113"/>
      <c r="CMN2565" s="113"/>
      <c r="CMO2565" s="113"/>
      <c r="CMP2565" s="113"/>
      <c r="CMQ2565" s="113"/>
      <c r="CMR2565" s="113"/>
      <c r="CMS2565" s="113"/>
      <c r="CMT2565" s="113"/>
      <c r="CMU2565" s="113"/>
      <c r="CMV2565" s="113"/>
      <c r="CMW2565" s="113"/>
      <c r="CMX2565" s="113"/>
      <c r="CMY2565" s="113"/>
      <c r="CMZ2565" s="113"/>
      <c r="CNA2565" s="113"/>
      <c r="CNB2565" s="113"/>
      <c r="CNC2565" s="113"/>
      <c r="CND2565" s="113"/>
      <c r="CNE2565" s="113"/>
      <c r="CNF2565" s="113"/>
      <c r="CNG2565" s="113"/>
      <c r="CNH2565" s="113"/>
      <c r="CNI2565" s="113"/>
      <c r="CNJ2565" s="113"/>
      <c r="CNK2565" s="113"/>
      <c r="CNL2565" s="113"/>
      <c r="CNM2565" s="113"/>
      <c r="CNN2565" s="113"/>
      <c r="CNO2565" s="113"/>
      <c r="CNP2565" s="113"/>
      <c r="CNQ2565" s="113"/>
      <c r="CNR2565" s="113"/>
      <c r="CNS2565" s="113"/>
      <c r="CNT2565" s="113"/>
      <c r="CNU2565" s="113"/>
      <c r="CNV2565" s="113"/>
      <c r="CNW2565" s="113"/>
      <c r="CNX2565" s="113"/>
      <c r="CNY2565" s="113"/>
      <c r="CNZ2565" s="113"/>
      <c r="COA2565" s="113"/>
      <c r="COB2565" s="113"/>
      <c r="COC2565" s="113"/>
      <c r="COD2565" s="113"/>
      <c r="COE2565" s="113"/>
      <c r="COF2565" s="113"/>
      <c r="COG2565" s="113"/>
      <c r="COH2565" s="113"/>
      <c r="COI2565" s="113"/>
      <c r="COJ2565" s="113"/>
      <c r="COK2565" s="113"/>
      <c r="COL2565" s="113"/>
      <c r="COM2565" s="113"/>
      <c r="CON2565" s="113"/>
      <c r="COO2565" s="113"/>
      <c r="COP2565" s="113"/>
      <c r="COQ2565" s="113"/>
      <c r="COR2565" s="113"/>
      <c r="COS2565" s="113"/>
      <c r="COT2565" s="113"/>
      <c r="COU2565" s="113"/>
      <c r="COV2565" s="113"/>
      <c r="COW2565" s="113"/>
      <c r="COX2565" s="113"/>
      <c r="COY2565" s="113"/>
      <c r="COZ2565" s="113"/>
      <c r="CPA2565" s="113"/>
      <c r="CPB2565" s="113"/>
      <c r="CPC2565" s="113"/>
      <c r="CPD2565" s="113"/>
      <c r="CPE2565" s="113"/>
      <c r="CPF2565" s="113"/>
      <c r="CPG2565" s="113"/>
      <c r="CPH2565" s="113"/>
      <c r="CPI2565" s="113"/>
      <c r="CPJ2565" s="113"/>
      <c r="CPK2565" s="113"/>
      <c r="CPL2565" s="113"/>
      <c r="CPM2565" s="113"/>
      <c r="CPN2565" s="113"/>
      <c r="CPO2565" s="113"/>
      <c r="CPP2565" s="113"/>
      <c r="CPQ2565" s="113"/>
      <c r="CPR2565" s="113"/>
      <c r="CPS2565" s="113"/>
      <c r="CPT2565" s="113"/>
      <c r="CPU2565" s="113"/>
      <c r="CPV2565" s="113"/>
      <c r="CPW2565" s="113"/>
      <c r="CPX2565" s="113"/>
      <c r="CPY2565" s="113"/>
      <c r="CPZ2565" s="113"/>
      <c r="CQA2565" s="113"/>
      <c r="CQB2565" s="113"/>
      <c r="CQC2565" s="113"/>
      <c r="CQD2565" s="113"/>
      <c r="CQE2565" s="113"/>
      <c r="CQF2565" s="113"/>
      <c r="CQG2565" s="113"/>
      <c r="CQH2565" s="113"/>
      <c r="CQI2565" s="113"/>
      <c r="CQJ2565" s="113"/>
      <c r="CQK2565" s="113"/>
      <c r="CQL2565" s="113"/>
      <c r="CQM2565" s="113"/>
      <c r="CQN2565" s="113"/>
      <c r="CQO2565" s="113"/>
      <c r="CQP2565" s="113"/>
      <c r="CQQ2565" s="113"/>
      <c r="CQR2565" s="113"/>
      <c r="CQS2565" s="113"/>
      <c r="CQT2565" s="113"/>
      <c r="CQU2565" s="113"/>
      <c r="CQV2565" s="113"/>
      <c r="CQW2565" s="113"/>
      <c r="CQX2565" s="113"/>
      <c r="CQY2565" s="113"/>
      <c r="CQZ2565" s="113"/>
      <c r="CRA2565" s="113"/>
      <c r="CRB2565" s="113"/>
      <c r="CRC2565" s="113"/>
      <c r="CRD2565" s="113"/>
      <c r="CRE2565" s="113"/>
      <c r="CRF2565" s="113"/>
      <c r="CRG2565" s="113"/>
      <c r="CRH2565" s="113"/>
      <c r="CRI2565" s="113"/>
      <c r="CRJ2565" s="113"/>
      <c r="CRK2565" s="113"/>
      <c r="CRL2565" s="113"/>
      <c r="CRM2565" s="113"/>
      <c r="CRN2565" s="113"/>
      <c r="CRO2565" s="113"/>
      <c r="CRP2565" s="113"/>
      <c r="CRQ2565" s="113"/>
      <c r="CRR2565" s="113"/>
      <c r="CRS2565" s="113"/>
      <c r="CRT2565" s="113"/>
      <c r="CRU2565" s="113"/>
      <c r="CRV2565" s="113"/>
      <c r="CRW2565" s="113"/>
      <c r="CRX2565" s="113"/>
      <c r="CRY2565" s="113"/>
      <c r="CRZ2565" s="113"/>
      <c r="CSA2565" s="113"/>
      <c r="CSB2565" s="113"/>
      <c r="CSC2565" s="113"/>
      <c r="CSD2565" s="113"/>
      <c r="CSE2565" s="113"/>
      <c r="CSF2565" s="113"/>
      <c r="CSG2565" s="113"/>
      <c r="CSH2565" s="113"/>
      <c r="CSI2565" s="113"/>
      <c r="CSJ2565" s="113"/>
      <c r="CSK2565" s="113"/>
      <c r="CSL2565" s="113"/>
      <c r="CSM2565" s="113"/>
      <c r="CSN2565" s="113"/>
      <c r="CSO2565" s="113"/>
      <c r="CSP2565" s="113"/>
      <c r="CSQ2565" s="113"/>
      <c r="CSR2565" s="113"/>
      <c r="CSS2565" s="113"/>
      <c r="CST2565" s="113"/>
      <c r="CSU2565" s="113"/>
      <c r="CSV2565" s="113"/>
      <c r="CSW2565" s="113"/>
      <c r="CSX2565" s="113"/>
      <c r="CSY2565" s="113"/>
      <c r="CSZ2565" s="113"/>
      <c r="CTA2565" s="113"/>
      <c r="CTB2565" s="113"/>
      <c r="CTC2565" s="113"/>
      <c r="CTD2565" s="113"/>
      <c r="CTE2565" s="113"/>
      <c r="CTF2565" s="113"/>
      <c r="CTG2565" s="113"/>
      <c r="CTH2565" s="113"/>
      <c r="CTI2565" s="113"/>
      <c r="CTJ2565" s="113"/>
      <c r="CTK2565" s="113"/>
      <c r="CTL2565" s="113"/>
      <c r="CTM2565" s="113"/>
      <c r="CTN2565" s="113"/>
      <c r="CTO2565" s="113"/>
      <c r="CTP2565" s="113"/>
      <c r="CTQ2565" s="113"/>
      <c r="CTR2565" s="113"/>
      <c r="CTS2565" s="113"/>
      <c r="CTT2565" s="113"/>
      <c r="CTU2565" s="113"/>
      <c r="CTV2565" s="113"/>
      <c r="CTW2565" s="113"/>
      <c r="CTX2565" s="113"/>
      <c r="CTY2565" s="113"/>
      <c r="CTZ2565" s="113"/>
      <c r="CUA2565" s="113"/>
      <c r="CUB2565" s="113"/>
      <c r="CUC2565" s="113"/>
      <c r="CUD2565" s="113"/>
      <c r="CUE2565" s="113"/>
      <c r="CUF2565" s="113"/>
      <c r="CUG2565" s="113"/>
      <c r="CUH2565" s="113"/>
      <c r="CUI2565" s="113"/>
      <c r="CUJ2565" s="113"/>
      <c r="CUK2565" s="113"/>
      <c r="CUL2565" s="113"/>
      <c r="CUM2565" s="113"/>
      <c r="CUN2565" s="113"/>
      <c r="CUO2565" s="113"/>
      <c r="CUP2565" s="113"/>
      <c r="CUQ2565" s="113"/>
      <c r="CUR2565" s="113"/>
      <c r="CUS2565" s="113"/>
      <c r="CUT2565" s="113"/>
      <c r="CUU2565" s="113"/>
      <c r="CUV2565" s="113"/>
      <c r="CUW2565" s="113"/>
      <c r="CUX2565" s="113"/>
      <c r="CUY2565" s="113"/>
      <c r="CUZ2565" s="113"/>
      <c r="CVA2565" s="113"/>
      <c r="CVB2565" s="113"/>
      <c r="CVC2565" s="113"/>
      <c r="CVD2565" s="113"/>
      <c r="CVE2565" s="113"/>
      <c r="CVF2565" s="113"/>
      <c r="CVG2565" s="113"/>
      <c r="CVH2565" s="113"/>
      <c r="CVI2565" s="113"/>
      <c r="CVJ2565" s="113"/>
      <c r="CVK2565" s="113"/>
      <c r="CVL2565" s="113"/>
      <c r="CVM2565" s="113"/>
      <c r="CVN2565" s="113"/>
      <c r="CVO2565" s="113"/>
      <c r="CVP2565" s="113"/>
      <c r="CVQ2565" s="113"/>
      <c r="CVR2565" s="113"/>
      <c r="CVS2565" s="113"/>
      <c r="CVT2565" s="113"/>
      <c r="CVU2565" s="113"/>
      <c r="CVV2565" s="113"/>
      <c r="CVW2565" s="113"/>
      <c r="CVX2565" s="113"/>
      <c r="CVY2565" s="113"/>
      <c r="CVZ2565" s="113"/>
      <c r="CWA2565" s="113"/>
      <c r="CWB2565" s="113"/>
      <c r="CWC2565" s="113"/>
      <c r="CWD2565" s="113"/>
      <c r="CWE2565" s="113"/>
      <c r="CWF2565" s="113"/>
      <c r="CWG2565" s="113"/>
      <c r="CWH2565" s="113"/>
      <c r="CWI2565" s="113"/>
      <c r="CWJ2565" s="113"/>
      <c r="CWK2565" s="113"/>
      <c r="CWL2565" s="113"/>
      <c r="CWM2565" s="113"/>
      <c r="CWN2565" s="113"/>
      <c r="CWO2565" s="113"/>
      <c r="CWP2565" s="113"/>
      <c r="CWQ2565" s="113"/>
      <c r="CWR2565" s="113"/>
      <c r="CWS2565" s="113"/>
      <c r="CWT2565" s="113"/>
      <c r="CWU2565" s="113"/>
      <c r="CWV2565" s="113"/>
      <c r="CWW2565" s="113"/>
      <c r="CWX2565" s="113"/>
      <c r="CWY2565" s="113"/>
      <c r="CWZ2565" s="113"/>
      <c r="CXA2565" s="113"/>
      <c r="CXB2565" s="113"/>
      <c r="CXC2565" s="113"/>
      <c r="CXD2565" s="113"/>
      <c r="CXE2565" s="113"/>
      <c r="CXF2565" s="113"/>
      <c r="CXG2565" s="113"/>
      <c r="CXH2565" s="113"/>
      <c r="CXI2565" s="113"/>
      <c r="CXJ2565" s="113"/>
      <c r="CXK2565" s="113"/>
      <c r="CXL2565" s="113"/>
      <c r="CXM2565" s="113"/>
      <c r="CXN2565" s="113"/>
      <c r="CXO2565" s="113"/>
      <c r="CXP2565" s="113"/>
      <c r="CXQ2565" s="113"/>
      <c r="CXR2565" s="113"/>
      <c r="CXS2565" s="113"/>
      <c r="CXT2565" s="113"/>
      <c r="CXU2565" s="113"/>
      <c r="CXV2565" s="113"/>
      <c r="CXW2565" s="113"/>
      <c r="CXX2565" s="113"/>
      <c r="CXY2565" s="113"/>
      <c r="CXZ2565" s="113"/>
      <c r="CYA2565" s="113"/>
      <c r="CYB2565" s="113"/>
      <c r="CYC2565" s="113"/>
      <c r="CYD2565" s="113"/>
      <c r="CYE2565" s="113"/>
      <c r="CYF2565" s="113"/>
      <c r="CYG2565" s="113"/>
      <c r="CYH2565" s="113"/>
      <c r="CYI2565" s="113"/>
      <c r="CYJ2565" s="113"/>
      <c r="CYK2565" s="113"/>
      <c r="CYL2565" s="113"/>
      <c r="CYM2565" s="113"/>
      <c r="CYN2565" s="113"/>
      <c r="CYO2565" s="113"/>
      <c r="CYP2565" s="113"/>
      <c r="CYQ2565" s="113"/>
      <c r="CYR2565" s="113"/>
      <c r="CYS2565" s="113"/>
      <c r="CYT2565" s="113"/>
      <c r="CYU2565" s="113"/>
      <c r="CYV2565" s="113"/>
      <c r="CYW2565" s="113"/>
      <c r="CYX2565" s="113"/>
      <c r="CYY2565" s="113"/>
      <c r="CYZ2565" s="113"/>
      <c r="CZA2565" s="113"/>
      <c r="CZB2565" s="113"/>
      <c r="CZC2565" s="113"/>
      <c r="CZD2565" s="113"/>
      <c r="CZE2565" s="113"/>
      <c r="CZF2565" s="113"/>
      <c r="CZG2565" s="113"/>
      <c r="CZH2565" s="113"/>
      <c r="CZI2565" s="113"/>
      <c r="CZJ2565" s="113"/>
      <c r="CZK2565" s="113"/>
      <c r="CZL2565" s="113"/>
      <c r="CZM2565" s="113"/>
      <c r="CZN2565" s="113"/>
      <c r="CZO2565" s="113"/>
      <c r="CZP2565" s="113"/>
      <c r="CZQ2565" s="113"/>
      <c r="CZR2565" s="113"/>
      <c r="CZS2565" s="113"/>
      <c r="CZT2565" s="113"/>
      <c r="CZU2565" s="113"/>
      <c r="CZV2565" s="113"/>
      <c r="CZW2565" s="113"/>
      <c r="CZX2565" s="113"/>
      <c r="CZY2565" s="113"/>
      <c r="CZZ2565" s="113"/>
      <c r="DAA2565" s="113"/>
      <c r="DAB2565" s="113"/>
      <c r="DAC2565" s="113"/>
      <c r="DAD2565" s="113"/>
      <c r="DAE2565" s="113"/>
      <c r="DAF2565" s="113"/>
      <c r="DAG2565" s="113"/>
      <c r="DAH2565" s="113"/>
      <c r="DAI2565" s="113"/>
      <c r="DAJ2565" s="113"/>
      <c r="DAK2565" s="113"/>
      <c r="DAL2565" s="113"/>
      <c r="DAM2565" s="113"/>
      <c r="DAN2565" s="113"/>
      <c r="DAO2565" s="113"/>
      <c r="DAP2565" s="113"/>
      <c r="DAQ2565" s="113"/>
      <c r="DAR2565" s="113"/>
      <c r="DAS2565" s="113"/>
      <c r="DAT2565" s="113"/>
      <c r="DAU2565" s="113"/>
      <c r="DAV2565" s="113"/>
      <c r="DAW2565" s="113"/>
      <c r="DAX2565" s="113"/>
      <c r="DAY2565" s="113"/>
      <c r="DAZ2565" s="113"/>
      <c r="DBA2565" s="113"/>
      <c r="DBB2565" s="113"/>
      <c r="DBC2565" s="113"/>
      <c r="DBD2565" s="113"/>
      <c r="DBE2565" s="113"/>
      <c r="DBF2565" s="113"/>
      <c r="DBG2565" s="113"/>
      <c r="DBH2565" s="113"/>
      <c r="DBI2565" s="113"/>
      <c r="DBJ2565" s="113"/>
      <c r="DBK2565" s="113"/>
      <c r="DBL2565" s="113"/>
      <c r="DBM2565" s="113"/>
      <c r="DBN2565" s="113"/>
      <c r="DBO2565" s="113"/>
      <c r="DBP2565" s="113"/>
      <c r="DBQ2565" s="113"/>
      <c r="DBR2565" s="113"/>
      <c r="DBS2565" s="113"/>
      <c r="DBT2565" s="113"/>
      <c r="DBU2565" s="113"/>
      <c r="DBV2565" s="113"/>
      <c r="DBW2565" s="113"/>
      <c r="DBX2565" s="113"/>
      <c r="DBY2565" s="113"/>
      <c r="DBZ2565" s="113"/>
      <c r="DCA2565" s="113"/>
      <c r="DCB2565" s="113"/>
      <c r="DCC2565" s="113"/>
      <c r="DCD2565" s="113"/>
      <c r="DCE2565" s="113"/>
      <c r="DCF2565" s="113"/>
      <c r="DCG2565" s="113"/>
      <c r="DCH2565" s="113"/>
      <c r="DCI2565" s="113"/>
      <c r="DCJ2565" s="113"/>
      <c r="DCK2565" s="113"/>
      <c r="DCL2565" s="113"/>
      <c r="DCM2565" s="113"/>
      <c r="DCN2565" s="113"/>
      <c r="DCO2565" s="113"/>
      <c r="DCP2565" s="113"/>
      <c r="DCQ2565" s="113"/>
      <c r="DCR2565" s="113"/>
      <c r="DCS2565" s="113"/>
      <c r="DCT2565" s="113"/>
      <c r="DCU2565" s="113"/>
      <c r="DCV2565" s="113"/>
      <c r="DCW2565" s="113"/>
      <c r="DCX2565" s="113"/>
      <c r="DCY2565" s="113"/>
      <c r="DCZ2565" s="113"/>
      <c r="DDA2565" s="113"/>
      <c r="DDB2565" s="113"/>
      <c r="DDC2565" s="113"/>
      <c r="DDD2565" s="113"/>
      <c r="DDE2565" s="113"/>
      <c r="DDF2565" s="113"/>
      <c r="DDG2565" s="113"/>
      <c r="DDH2565" s="113"/>
      <c r="DDI2565" s="113"/>
      <c r="DDJ2565" s="113"/>
      <c r="DDK2565" s="113"/>
      <c r="DDL2565" s="113"/>
      <c r="DDM2565" s="113"/>
      <c r="DDN2565" s="113"/>
      <c r="DDO2565" s="113"/>
      <c r="DDP2565" s="113"/>
      <c r="DDQ2565" s="113"/>
      <c r="DDR2565" s="113"/>
      <c r="DDS2565" s="113"/>
      <c r="DDT2565" s="113"/>
      <c r="DDU2565" s="113"/>
      <c r="DDV2565" s="113"/>
      <c r="DDW2565" s="113"/>
      <c r="DDX2565" s="113"/>
      <c r="DDY2565" s="113"/>
      <c r="DDZ2565" s="113"/>
      <c r="DEA2565" s="113"/>
      <c r="DEB2565" s="113"/>
      <c r="DEC2565" s="113"/>
      <c r="DED2565" s="113"/>
      <c r="DEE2565" s="113"/>
      <c r="DEF2565" s="113"/>
      <c r="DEG2565" s="113"/>
      <c r="DEH2565" s="113"/>
      <c r="DEI2565" s="113"/>
      <c r="DEJ2565" s="113"/>
      <c r="DEK2565" s="113"/>
      <c r="DEL2565" s="113"/>
      <c r="DEM2565" s="113"/>
      <c r="DEN2565" s="113"/>
      <c r="DEO2565" s="113"/>
      <c r="DEP2565" s="113"/>
      <c r="DEQ2565" s="113"/>
      <c r="DER2565" s="113"/>
      <c r="DES2565" s="113"/>
      <c r="DET2565" s="113"/>
      <c r="DEU2565" s="113"/>
      <c r="DEV2565" s="113"/>
      <c r="DEW2565" s="113"/>
      <c r="DEX2565" s="113"/>
      <c r="DEY2565" s="113"/>
      <c r="DEZ2565" s="113"/>
      <c r="DFA2565" s="113"/>
      <c r="DFB2565" s="113"/>
      <c r="DFC2565" s="113"/>
      <c r="DFD2565" s="113"/>
      <c r="DFE2565" s="113"/>
      <c r="DFF2565" s="113"/>
      <c r="DFG2565" s="113"/>
      <c r="DFH2565" s="113"/>
      <c r="DFI2565" s="113"/>
      <c r="DFJ2565" s="113"/>
      <c r="DFK2565" s="113"/>
      <c r="DFL2565" s="113"/>
      <c r="DFM2565" s="113"/>
      <c r="DFN2565" s="113"/>
      <c r="DFO2565" s="113"/>
      <c r="DFP2565" s="113"/>
      <c r="DFQ2565" s="113"/>
      <c r="DFR2565" s="113"/>
      <c r="DFS2565" s="113"/>
      <c r="DFT2565" s="113"/>
      <c r="DFU2565" s="113"/>
      <c r="DFV2565" s="113"/>
      <c r="DFW2565" s="113"/>
      <c r="DFX2565" s="113"/>
      <c r="DFY2565" s="113"/>
      <c r="DFZ2565" s="113"/>
      <c r="DGA2565" s="113"/>
      <c r="DGB2565" s="113"/>
      <c r="DGC2565" s="113"/>
      <c r="DGD2565" s="113"/>
      <c r="DGE2565" s="113"/>
      <c r="DGF2565" s="113"/>
      <c r="DGG2565" s="113"/>
      <c r="DGH2565" s="113"/>
      <c r="DGI2565" s="113"/>
      <c r="DGJ2565" s="113"/>
      <c r="DGK2565" s="113"/>
      <c r="DGL2565" s="113"/>
      <c r="DGM2565" s="113"/>
      <c r="DGN2565" s="113"/>
      <c r="DGO2565" s="113"/>
      <c r="DGP2565" s="113"/>
      <c r="DGQ2565" s="113"/>
      <c r="DGR2565" s="113"/>
      <c r="DGS2565" s="113"/>
      <c r="DGT2565" s="113"/>
      <c r="DGU2565" s="113"/>
      <c r="DGV2565" s="113"/>
      <c r="DGW2565" s="113"/>
      <c r="DGX2565" s="113"/>
      <c r="DGY2565" s="113"/>
      <c r="DGZ2565" s="113"/>
      <c r="DHA2565" s="113"/>
      <c r="DHB2565" s="113"/>
      <c r="DHC2565" s="113"/>
      <c r="DHD2565" s="113"/>
      <c r="DHE2565" s="113"/>
      <c r="DHF2565" s="113"/>
      <c r="DHG2565" s="113"/>
      <c r="DHH2565" s="113"/>
      <c r="DHI2565" s="113"/>
      <c r="DHJ2565" s="113"/>
      <c r="DHK2565" s="113"/>
      <c r="DHL2565" s="113"/>
      <c r="DHM2565" s="113"/>
      <c r="DHN2565" s="113"/>
      <c r="DHO2565" s="113"/>
      <c r="DHP2565" s="113"/>
      <c r="DHQ2565" s="113"/>
      <c r="DHR2565" s="113"/>
      <c r="DHS2565" s="113"/>
      <c r="DHT2565" s="113"/>
      <c r="DHU2565" s="113"/>
      <c r="DHV2565" s="113"/>
      <c r="DHW2565" s="113"/>
      <c r="DHX2565" s="113"/>
      <c r="DHY2565" s="113"/>
      <c r="DHZ2565" s="113"/>
      <c r="DIA2565" s="113"/>
      <c r="DIB2565" s="113"/>
      <c r="DIC2565" s="113"/>
      <c r="DID2565" s="113"/>
      <c r="DIE2565" s="113"/>
      <c r="DIF2565" s="113"/>
      <c r="DIG2565" s="113"/>
      <c r="DIH2565" s="113"/>
      <c r="DII2565" s="113"/>
      <c r="DIJ2565" s="113"/>
      <c r="DIK2565" s="113"/>
      <c r="DIL2565" s="113"/>
      <c r="DIM2565" s="113"/>
      <c r="DIN2565" s="113"/>
      <c r="DIO2565" s="113"/>
      <c r="DIP2565" s="113"/>
      <c r="DIQ2565" s="113"/>
      <c r="DIR2565" s="113"/>
      <c r="DIS2565" s="113"/>
      <c r="DIT2565" s="113"/>
      <c r="DIU2565" s="113"/>
      <c r="DIV2565" s="113"/>
      <c r="DIW2565" s="113"/>
      <c r="DIX2565" s="113"/>
      <c r="DIY2565" s="113"/>
      <c r="DIZ2565" s="113"/>
      <c r="DJA2565" s="113"/>
      <c r="DJB2565" s="113"/>
      <c r="DJC2565" s="113"/>
      <c r="DJD2565" s="113"/>
      <c r="DJE2565" s="113"/>
      <c r="DJF2565" s="113"/>
      <c r="DJG2565" s="113"/>
      <c r="DJH2565" s="113"/>
      <c r="DJI2565" s="113"/>
      <c r="DJJ2565" s="113"/>
      <c r="DJK2565" s="113"/>
      <c r="DJL2565" s="113"/>
      <c r="DJM2565" s="113"/>
      <c r="DJN2565" s="113"/>
      <c r="DJO2565" s="113"/>
      <c r="DJP2565" s="113"/>
      <c r="DJQ2565" s="113"/>
      <c r="DJR2565" s="113"/>
      <c r="DJS2565" s="113"/>
      <c r="DJT2565" s="113"/>
      <c r="DJU2565" s="113"/>
      <c r="DJV2565" s="113"/>
      <c r="DJW2565" s="113"/>
      <c r="DJX2565" s="113"/>
      <c r="DJY2565" s="113"/>
      <c r="DJZ2565" s="113"/>
      <c r="DKA2565" s="113"/>
      <c r="DKB2565" s="113"/>
      <c r="DKC2565" s="113"/>
      <c r="DKD2565" s="113"/>
      <c r="DKE2565" s="113"/>
      <c r="DKF2565" s="113"/>
      <c r="DKG2565" s="113"/>
      <c r="DKH2565" s="113"/>
      <c r="DKI2565" s="113"/>
      <c r="DKJ2565" s="113"/>
      <c r="DKK2565" s="113"/>
      <c r="DKL2565" s="113"/>
      <c r="DKM2565" s="113"/>
      <c r="DKN2565" s="113"/>
      <c r="DKO2565" s="113"/>
      <c r="DKP2565" s="113"/>
      <c r="DKQ2565" s="113"/>
      <c r="DKR2565" s="113"/>
      <c r="DKS2565" s="113"/>
      <c r="DKT2565" s="113"/>
      <c r="DKU2565" s="113"/>
      <c r="DKV2565" s="113"/>
      <c r="DKW2565" s="113"/>
      <c r="DKX2565" s="113"/>
      <c r="DKY2565" s="113"/>
      <c r="DKZ2565" s="113"/>
      <c r="DLA2565" s="113"/>
      <c r="DLB2565" s="113"/>
      <c r="DLC2565" s="113"/>
      <c r="DLD2565" s="113"/>
      <c r="DLE2565" s="113"/>
      <c r="DLF2565" s="113"/>
      <c r="DLG2565" s="113"/>
      <c r="DLH2565" s="113"/>
      <c r="DLI2565" s="113"/>
      <c r="DLJ2565" s="113"/>
      <c r="DLK2565" s="113"/>
      <c r="DLL2565" s="113"/>
      <c r="DLM2565" s="113"/>
      <c r="DLN2565" s="113"/>
      <c r="DLO2565" s="113"/>
      <c r="DLP2565" s="113"/>
      <c r="DLQ2565" s="113"/>
      <c r="DLR2565" s="113"/>
      <c r="DLS2565" s="113"/>
      <c r="DLT2565" s="113"/>
      <c r="DLU2565" s="113"/>
      <c r="DLV2565" s="113"/>
      <c r="DLW2565" s="113"/>
      <c r="DLX2565" s="113"/>
      <c r="DLY2565" s="113"/>
      <c r="DLZ2565" s="113"/>
      <c r="DMA2565" s="113"/>
      <c r="DMB2565" s="113"/>
      <c r="DMC2565" s="113"/>
      <c r="DMD2565" s="113"/>
      <c r="DME2565" s="113"/>
      <c r="DMF2565" s="113"/>
      <c r="DMG2565" s="113"/>
      <c r="DMH2565" s="113"/>
      <c r="DMI2565" s="113"/>
      <c r="DMJ2565" s="113"/>
      <c r="DMK2565" s="113"/>
      <c r="DML2565" s="113"/>
      <c r="DMM2565" s="113"/>
      <c r="DMN2565" s="113"/>
      <c r="DMO2565" s="113"/>
      <c r="DMP2565" s="113"/>
      <c r="DMQ2565" s="113"/>
      <c r="DMR2565" s="113"/>
      <c r="DMS2565" s="113"/>
      <c r="DMT2565" s="113"/>
      <c r="DMU2565" s="113"/>
      <c r="DMV2565" s="113"/>
      <c r="DMW2565" s="113"/>
      <c r="DMX2565" s="113"/>
      <c r="DMY2565" s="113"/>
      <c r="DMZ2565" s="113"/>
      <c r="DNA2565" s="113"/>
      <c r="DNB2565" s="113"/>
      <c r="DNC2565" s="113"/>
      <c r="DND2565" s="113"/>
      <c r="DNE2565" s="113"/>
      <c r="DNF2565" s="113"/>
      <c r="DNG2565" s="113"/>
      <c r="DNH2565" s="113"/>
      <c r="DNI2565" s="113"/>
      <c r="DNJ2565" s="113"/>
      <c r="DNK2565" s="113"/>
      <c r="DNL2565" s="113"/>
      <c r="DNM2565" s="113"/>
      <c r="DNN2565" s="113"/>
      <c r="DNO2565" s="113"/>
      <c r="DNP2565" s="113"/>
      <c r="DNQ2565" s="113"/>
      <c r="DNR2565" s="113"/>
      <c r="DNS2565" s="113"/>
      <c r="DNT2565" s="113"/>
      <c r="DNU2565" s="113"/>
      <c r="DNV2565" s="113"/>
      <c r="DNW2565" s="113"/>
      <c r="DNX2565" s="113"/>
      <c r="DNY2565" s="113"/>
      <c r="DNZ2565" s="113"/>
      <c r="DOA2565" s="113"/>
      <c r="DOB2565" s="113"/>
      <c r="DOC2565" s="113"/>
      <c r="DOD2565" s="113"/>
      <c r="DOE2565" s="113"/>
      <c r="DOF2565" s="113"/>
      <c r="DOG2565" s="113"/>
      <c r="DOH2565" s="113"/>
      <c r="DOI2565" s="113"/>
      <c r="DOJ2565" s="113"/>
      <c r="DOK2565" s="113"/>
      <c r="DOL2565" s="113"/>
      <c r="DOM2565" s="113"/>
      <c r="DON2565" s="113"/>
      <c r="DOO2565" s="113"/>
      <c r="DOP2565" s="113"/>
      <c r="DOQ2565" s="113"/>
      <c r="DOR2565" s="113"/>
      <c r="DOS2565" s="113"/>
      <c r="DOT2565" s="113"/>
      <c r="DOU2565" s="113"/>
      <c r="DOV2565" s="113"/>
      <c r="DOW2565" s="113"/>
      <c r="DOX2565" s="113"/>
      <c r="DOY2565" s="113"/>
      <c r="DOZ2565" s="113"/>
      <c r="DPA2565" s="113"/>
      <c r="DPB2565" s="113"/>
      <c r="DPC2565" s="113"/>
      <c r="DPD2565" s="113"/>
      <c r="DPE2565" s="113"/>
      <c r="DPF2565" s="113"/>
      <c r="DPG2565" s="113"/>
      <c r="DPH2565" s="113"/>
      <c r="DPI2565" s="113"/>
      <c r="DPJ2565" s="113"/>
      <c r="DPK2565" s="113"/>
      <c r="DPL2565" s="113"/>
      <c r="DPM2565" s="113"/>
      <c r="DPN2565" s="113"/>
      <c r="DPO2565" s="113"/>
      <c r="DPP2565" s="113"/>
      <c r="DPQ2565" s="113"/>
      <c r="DPR2565" s="113"/>
      <c r="DPS2565" s="113"/>
      <c r="DPT2565" s="113"/>
      <c r="DPU2565" s="113"/>
      <c r="DPV2565" s="113"/>
      <c r="DPW2565" s="113"/>
      <c r="DPX2565" s="113"/>
      <c r="DPY2565" s="113"/>
      <c r="DPZ2565" s="113"/>
      <c r="DQA2565" s="113"/>
      <c r="DQB2565" s="113"/>
      <c r="DQC2565" s="113"/>
      <c r="DQD2565" s="113"/>
      <c r="DQE2565" s="113"/>
      <c r="DQF2565" s="113"/>
      <c r="DQG2565" s="113"/>
      <c r="DQH2565" s="113"/>
      <c r="DQI2565" s="113"/>
      <c r="DQJ2565" s="113"/>
      <c r="DQK2565" s="113"/>
      <c r="DQL2565" s="113"/>
      <c r="DQM2565" s="113"/>
      <c r="DQN2565" s="113"/>
      <c r="DQO2565" s="113"/>
      <c r="DQP2565" s="113"/>
      <c r="DQQ2565" s="113"/>
      <c r="DQR2565" s="113"/>
      <c r="DQS2565" s="113"/>
      <c r="DQT2565" s="113"/>
      <c r="DQU2565" s="113"/>
      <c r="DQV2565" s="113"/>
      <c r="DQW2565" s="113"/>
      <c r="DQX2565" s="113"/>
      <c r="DQY2565" s="113"/>
      <c r="DQZ2565" s="113"/>
      <c r="DRA2565" s="113"/>
      <c r="DRB2565" s="113"/>
      <c r="DRC2565" s="113"/>
      <c r="DRD2565" s="113"/>
      <c r="DRE2565" s="113"/>
      <c r="DRF2565" s="113"/>
      <c r="DRG2565" s="113"/>
      <c r="DRH2565" s="113"/>
      <c r="DRI2565" s="113"/>
      <c r="DRJ2565" s="113"/>
      <c r="DRK2565" s="113"/>
      <c r="DRL2565" s="113"/>
      <c r="DRM2565" s="113"/>
      <c r="DRN2565" s="113"/>
      <c r="DRO2565" s="113"/>
      <c r="DRP2565" s="113"/>
      <c r="DRQ2565" s="113"/>
      <c r="DRR2565" s="113"/>
      <c r="DRS2565" s="113"/>
      <c r="DRT2565" s="113"/>
      <c r="DRU2565" s="113"/>
      <c r="DRV2565" s="113"/>
      <c r="DRW2565" s="113"/>
      <c r="DRX2565" s="113"/>
      <c r="DRY2565" s="113"/>
      <c r="DRZ2565" s="113"/>
      <c r="DSA2565" s="113"/>
      <c r="DSB2565" s="113"/>
      <c r="DSC2565" s="113"/>
      <c r="DSD2565" s="113"/>
      <c r="DSE2565" s="113"/>
      <c r="DSF2565" s="113"/>
      <c r="DSG2565" s="113"/>
      <c r="DSH2565" s="113"/>
      <c r="DSI2565" s="113"/>
      <c r="DSJ2565" s="113"/>
      <c r="DSK2565" s="113"/>
      <c r="DSL2565" s="113"/>
      <c r="DSM2565" s="113"/>
      <c r="DSN2565" s="113"/>
      <c r="DSO2565" s="113"/>
      <c r="DSP2565" s="113"/>
      <c r="DSQ2565" s="113"/>
      <c r="DSR2565" s="113"/>
      <c r="DSS2565" s="113"/>
      <c r="DST2565" s="113"/>
      <c r="DSU2565" s="113"/>
      <c r="DSV2565" s="113"/>
      <c r="DSW2565" s="113"/>
      <c r="DSX2565" s="113"/>
      <c r="DSY2565" s="113"/>
      <c r="DSZ2565" s="113"/>
      <c r="DTA2565" s="113"/>
      <c r="DTB2565" s="113"/>
      <c r="DTC2565" s="113"/>
      <c r="DTD2565" s="113"/>
      <c r="DTE2565" s="113"/>
      <c r="DTF2565" s="113"/>
      <c r="DTG2565" s="113"/>
      <c r="DTH2565" s="113"/>
      <c r="DTI2565" s="113"/>
      <c r="DTJ2565" s="113"/>
      <c r="DTK2565" s="113"/>
      <c r="DTL2565" s="113"/>
      <c r="DTM2565" s="113"/>
      <c r="DTN2565" s="113"/>
      <c r="DTO2565" s="113"/>
      <c r="DTP2565" s="113"/>
      <c r="DTQ2565" s="113"/>
      <c r="DTR2565" s="113"/>
      <c r="DTS2565" s="113"/>
      <c r="DTT2565" s="113"/>
      <c r="DTU2565" s="113"/>
      <c r="DTV2565" s="113"/>
      <c r="DTW2565" s="113"/>
      <c r="DTX2565" s="113"/>
      <c r="DTY2565" s="113"/>
      <c r="DTZ2565" s="113"/>
      <c r="DUA2565" s="113"/>
      <c r="DUB2565" s="113"/>
      <c r="DUC2565" s="113"/>
      <c r="DUD2565" s="113"/>
      <c r="DUE2565" s="113"/>
      <c r="DUF2565" s="113"/>
      <c r="DUG2565" s="113"/>
      <c r="DUH2565" s="113"/>
      <c r="DUI2565" s="113"/>
      <c r="DUJ2565" s="113"/>
      <c r="DUK2565" s="113"/>
      <c r="DUL2565" s="113"/>
      <c r="DUM2565" s="113"/>
      <c r="DUN2565" s="113"/>
      <c r="DUO2565" s="113"/>
      <c r="DUP2565" s="113"/>
      <c r="DUQ2565" s="113"/>
      <c r="DUR2565" s="113"/>
      <c r="DUS2565" s="113"/>
      <c r="DUT2565" s="113"/>
      <c r="DUU2565" s="113"/>
      <c r="DUV2565" s="113"/>
      <c r="DUW2565" s="113"/>
      <c r="DUX2565" s="113"/>
      <c r="DUY2565" s="113"/>
      <c r="DUZ2565" s="113"/>
      <c r="DVA2565" s="113"/>
      <c r="DVB2565" s="113"/>
      <c r="DVC2565" s="113"/>
      <c r="DVD2565" s="113"/>
      <c r="DVE2565" s="113"/>
      <c r="DVF2565" s="113"/>
      <c r="DVG2565" s="113"/>
      <c r="DVH2565" s="113"/>
      <c r="DVI2565" s="113"/>
      <c r="DVJ2565" s="113"/>
      <c r="DVK2565" s="113"/>
      <c r="DVL2565" s="113"/>
      <c r="DVM2565" s="113"/>
      <c r="DVN2565" s="113"/>
      <c r="DVO2565" s="113"/>
      <c r="DVP2565" s="113"/>
      <c r="DVQ2565" s="113"/>
      <c r="DVR2565" s="113"/>
      <c r="DVS2565" s="113"/>
      <c r="DVT2565" s="113"/>
      <c r="DVU2565" s="113"/>
      <c r="DVV2565" s="113"/>
      <c r="DVW2565" s="113"/>
      <c r="DVX2565" s="113"/>
      <c r="DVY2565" s="113"/>
      <c r="DVZ2565" s="113"/>
      <c r="DWA2565" s="113"/>
      <c r="DWB2565" s="113"/>
      <c r="DWC2565" s="113"/>
      <c r="DWD2565" s="113"/>
      <c r="DWE2565" s="113"/>
      <c r="DWF2565" s="113"/>
      <c r="DWG2565" s="113"/>
      <c r="DWH2565" s="113"/>
      <c r="DWI2565" s="113"/>
      <c r="DWJ2565" s="113"/>
      <c r="DWK2565" s="113"/>
      <c r="DWL2565" s="113"/>
      <c r="DWM2565" s="113"/>
      <c r="DWN2565" s="113"/>
      <c r="DWO2565" s="113"/>
      <c r="DWP2565" s="113"/>
      <c r="DWQ2565" s="113"/>
      <c r="DWR2565" s="113"/>
      <c r="DWS2565" s="113"/>
      <c r="DWT2565" s="113"/>
      <c r="DWU2565" s="113"/>
      <c r="DWV2565" s="113"/>
      <c r="DWW2565" s="113"/>
      <c r="DWX2565" s="113"/>
      <c r="DWY2565" s="113"/>
      <c r="DWZ2565" s="113"/>
      <c r="DXA2565" s="113"/>
      <c r="DXB2565" s="113"/>
      <c r="DXC2565" s="113"/>
      <c r="DXD2565" s="113"/>
      <c r="DXE2565" s="113"/>
      <c r="DXF2565" s="113"/>
      <c r="DXG2565" s="113"/>
      <c r="DXH2565" s="113"/>
      <c r="DXI2565" s="113"/>
      <c r="DXJ2565" s="113"/>
      <c r="DXK2565" s="113"/>
      <c r="DXL2565" s="113"/>
      <c r="DXM2565" s="113"/>
      <c r="DXN2565" s="113"/>
      <c r="DXO2565" s="113"/>
      <c r="DXP2565" s="113"/>
      <c r="DXQ2565" s="113"/>
      <c r="DXR2565" s="113"/>
      <c r="DXS2565" s="113"/>
      <c r="DXT2565" s="113"/>
      <c r="DXU2565" s="113"/>
      <c r="DXV2565" s="113"/>
      <c r="DXW2565" s="113"/>
      <c r="DXX2565" s="113"/>
      <c r="DXY2565" s="113"/>
      <c r="DXZ2565" s="113"/>
      <c r="DYA2565" s="113"/>
      <c r="DYB2565" s="113"/>
      <c r="DYC2565" s="113"/>
      <c r="DYD2565" s="113"/>
      <c r="DYE2565" s="113"/>
      <c r="DYF2565" s="113"/>
      <c r="DYG2565" s="113"/>
      <c r="DYH2565" s="113"/>
      <c r="DYI2565" s="113"/>
      <c r="DYJ2565" s="113"/>
      <c r="DYK2565" s="113"/>
      <c r="DYL2565" s="113"/>
      <c r="DYM2565" s="113"/>
      <c r="DYN2565" s="113"/>
      <c r="DYO2565" s="113"/>
      <c r="DYP2565" s="113"/>
      <c r="DYQ2565" s="113"/>
      <c r="DYR2565" s="113"/>
      <c r="DYS2565" s="113"/>
      <c r="DYT2565" s="113"/>
      <c r="DYU2565" s="113"/>
      <c r="DYV2565" s="113"/>
      <c r="DYW2565" s="113"/>
      <c r="DYX2565" s="113"/>
      <c r="DYY2565" s="113"/>
      <c r="DYZ2565" s="113"/>
      <c r="DZA2565" s="113"/>
      <c r="DZB2565" s="113"/>
      <c r="DZC2565" s="113"/>
      <c r="DZD2565" s="113"/>
      <c r="DZE2565" s="113"/>
      <c r="DZF2565" s="113"/>
      <c r="DZG2565" s="113"/>
      <c r="DZH2565" s="113"/>
      <c r="DZI2565" s="113"/>
      <c r="DZJ2565" s="113"/>
      <c r="DZK2565" s="113"/>
      <c r="DZL2565" s="113"/>
      <c r="DZM2565" s="113"/>
      <c r="DZN2565" s="113"/>
      <c r="DZO2565" s="113"/>
      <c r="DZP2565" s="113"/>
      <c r="DZQ2565" s="113"/>
      <c r="DZR2565" s="113"/>
      <c r="DZS2565" s="113"/>
      <c r="DZT2565" s="113"/>
      <c r="DZU2565" s="113"/>
      <c r="DZV2565" s="113"/>
      <c r="DZW2565" s="113"/>
      <c r="DZX2565" s="113"/>
      <c r="DZY2565" s="113"/>
      <c r="DZZ2565" s="113"/>
      <c r="EAA2565" s="113"/>
      <c r="EAB2565" s="113"/>
      <c r="EAC2565" s="113"/>
      <c r="EAD2565" s="113"/>
      <c r="EAE2565" s="113"/>
      <c r="EAF2565" s="113"/>
      <c r="EAG2565" s="113"/>
      <c r="EAH2565" s="113"/>
      <c r="EAI2565" s="113"/>
      <c r="EAJ2565" s="113"/>
      <c r="EAK2565" s="113"/>
      <c r="EAL2565" s="113"/>
      <c r="EAM2565" s="113"/>
      <c r="EAN2565" s="113"/>
      <c r="EAO2565" s="113"/>
      <c r="EAP2565" s="113"/>
      <c r="EAQ2565" s="113"/>
      <c r="EAR2565" s="113"/>
      <c r="EAS2565" s="113"/>
      <c r="EAT2565" s="113"/>
      <c r="EAU2565" s="113"/>
      <c r="EAV2565" s="113"/>
      <c r="EAW2565" s="113"/>
      <c r="EAX2565" s="113"/>
      <c r="EAY2565" s="113"/>
      <c r="EAZ2565" s="113"/>
      <c r="EBA2565" s="113"/>
      <c r="EBB2565" s="113"/>
      <c r="EBC2565" s="113"/>
      <c r="EBD2565" s="113"/>
      <c r="EBE2565" s="113"/>
      <c r="EBF2565" s="113"/>
      <c r="EBG2565" s="113"/>
      <c r="EBH2565" s="113"/>
      <c r="EBI2565" s="113"/>
      <c r="EBJ2565" s="113"/>
      <c r="EBK2565" s="113"/>
      <c r="EBL2565" s="113"/>
      <c r="EBM2565" s="113"/>
      <c r="EBN2565" s="113"/>
      <c r="EBO2565" s="113"/>
      <c r="EBP2565" s="113"/>
      <c r="EBQ2565" s="113"/>
      <c r="EBR2565" s="113"/>
      <c r="EBS2565" s="113"/>
      <c r="EBT2565" s="113"/>
      <c r="EBU2565" s="113"/>
      <c r="EBV2565" s="113"/>
      <c r="EBW2565" s="113"/>
      <c r="EBX2565" s="113"/>
      <c r="EBY2565" s="113"/>
      <c r="EBZ2565" s="113"/>
      <c r="ECA2565" s="113"/>
      <c r="ECB2565" s="113"/>
      <c r="ECC2565" s="113"/>
      <c r="ECD2565" s="113"/>
      <c r="ECE2565" s="113"/>
      <c r="ECF2565" s="113"/>
      <c r="ECG2565" s="113"/>
      <c r="ECH2565" s="113"/>
      <c r="ECI2565" s="113"/>
      <c r="ECJ2565" s="113"/>
      <c r="ECK2565" s="113"/>
      <c r="ECL2565" s="113"/>
      <c r="ECM2565" s="113"/>
      <c r="ECN2565" s="113"/>
      <c r="ECO2565" s="113"/>
      <c r="ECP2565" s="113"/>
      <c r="ECQ2565" s="113"/>
      <c r="ECR2565" s="113"/>
      <c r="ECS2565" s="113"/>
      <c r="ECT2565" s="113"/>
      <c r="ECU2565" s="113"/>
      <c r="ECV2565" s="113"/>
      <c r="ECW2565" s="113"/>
      <c r="ECX2565" s="113"/>
      <c r="ECY2565" s="113"/>
      <c r="ECZ2565" s="113"/>
      <c r="EDA2565" s="113"/>
      <c r="EDB2565" s="113"/>
      <c r="EDC2565" s="113"/>
      <c r="EDD2565" s="113"/>
      <c r="EDE2565" s="113"/>
      <c r="EDF2565" s="113"/>
      <c r="EDG2565" s="113"/>
      <c r="EDH2565" s="113"/>
      <c r="EDI2565" s="113"/>
      <c r="EDJ2565" s="113"/>
      <c r="EDK2565" s="113"/>
      <c r="EDL2565" s="113"/>
      <c r="EDM2565" s="113"/>
      <c r="EDN2565" s="113"/>
      <c r="EDO2565" s="113"/>
      <c r="EDP2565" s="113"/>
      <c r="EDQ2565" s="113"/>
      <c r="EDR2565" s="113"/>
      <c r="EDS2565" s="113"/>
      <c r="EDT2565" s="113"/>
      <c r="EDU2565" s="113"/>
      <c r="EDV2565" s="113"/>
      <c r="EDW2565" s="113"/>
      <c r="EDX2565" s="113"/>
      <c r="EDY2565" s="113"/>
      <c r="EDZ2565" s="113"/>
      <c r="EEA2565" s="113"/>
      <c r="EEB2565" s="113"/>
      <c r="EEC2565" s="113"/>
      <c r="EED2565" s="113"/>
      <c r="EEE2565" s="113"/>
      <c r="EEF2565" s="113"/>
      <c r="EEG2565" s="113"/>
      <c r="EEH2565" s="113"/>
      <c r="EEI2565" s="113"/>
      <c r="EEJ2565" s="113"/>
      <c r="EEK2565" s="113"/>
      <c r="EEL2565" s="113"/>
      <c r="EEM2565" s="113"/>
      <c r="EEN2565" s="113"/>
      <c r="EEO2565" s="113"/>
      <c r="EEP2565" s="113"/>
      <c r="EEQ2565" s="113"/>
      <c r="EER2565" s="113"/>
      <c r="EES2565" s="113"/>
      <c r="EET2565" s="113"/>
      <c r="EEU2565" s="113"/>
      <c r="EEV2565" s="113"/>
      <c r="EEW2565" s="113"/>
      <c r="EEX2565" s="113"/>
      <c r="EEY2565" s="113"/>
      <c r="EEZ2565" s="113"/>
      <c r="EFA2565" s="113"/>
      <c r="EFB2565" s="113"/>
      <c r="EFC2565" s="113"/>
      <c r="EFD2565" s="113"/>
      <c r="EFE2565" s="113"/>
      <c r="EFF2565" s="113"/>
      <c r="EFG2565" s="113"/>
      <c r="EFH2565" s="113"/>
      <c r="EFI2565" s="113"/>
      <c r="EFJ2565" s="113"/>
      <c r="EFK2565" s="113"/>
      <c r="EFL2565" s="113"/>
      <c r="EFM2565" s="113"/>
      <c r="EFN2565" s="113"/>
      <c r="EFO2565" s="113"/>
      <c r="EFP2565" s="113"/>
      <c r="EFQ2565" s="113"/>
      <c r="EFR2565" s="113"/>
      <c r="EFS2565" s="113"/>
      <c r="EFT2565" s="113"/>
      <c r="EFU2565" s="113"/>
      <c r="EFV2565" s="113"/>
      <c r="EFW2565" s="113"/>
      <c r="EFX2565" s="113"/>
      <c r="EFY2565" s="113"/>
      <c r="EFZ2565" s="113"/>
      <c r="EGA2565" s="113"/>
      <c r="EGB2565" s="113"/>
      <c r="EGC2565" s="113"/>
      <c r="EGD2565" s="113"/>
      <c r="EGE2565" s="113"/>
      <c r="EGF2565" s="113"/>
      <c r="EGG2565" s="113"/>
      <c r="EGH2565" s="113"/>
      <c r="EGI2565" s="113"/>
      <c r="EGJ2565" s="113"/>
      <c r="EGK2565" s="113"/>
      <c r="EGL2565" s="113"/>
      <c r="EGM2565" s="113"/>
      <c r="EGN2565" s="113"/>
      <c r="EGO2565" s="113"/>
      <c r="EGP2565" s="113"/>
      <c r="EGQ2565" s="113"/>
      <c r="EGR2565" s="113"/>
      <c r="EGS2565" s="113"/>
      <c r="EGT2565" s="113"/>
      <c r="EGU2565" s="113"/>
      <c r="EGV2565" s="113"/>
      <c r="EGW2565" s="113"/>
      <c r="EGX2565" s="113"/>
      <c r="EGY2565" s="113"/>
      <c r="EGZ2565" s="113"/>
      <c r="EHA2565" s="113"/>
      <c r="EHB2565" s="113"/>
      <c r="EHC2565" s="113"/>
      <c r="EHD2565" s="113"/>
      <c r="EHE2565" s="113"/>
      <c r="EHF2565" s="113"/>
      <c r="EHG2565" s="113"/>
      <c r="EHH2565" s="113"/>
      <c r="EHI2565" s="113"/>
      <c r="EHJ2565" s="113"/>
      <c r="EHK2565" s="113"/>
      <c r="EHL2565" s="113"/>
      <c r="EHM2565" s="113"/>
      <c r="EHN2565" s="113"/>
      <c r="EHO2565" s="113"/>
      <c r="EHP2565" s="113"/>
      <c r="EHQ2565" s="113"/>
      <c r="EHR2565" s="113"/>
      <c r="EHS2565" s="113"/>
      <c r="EHT2565" s="113"/>
      <c r="EHU2565" s="113"/>
      <c r="EHV2565" s="113"/>
      <c r="EHW2565" s="113"/>
      <c r="EHX2565" s="113"/>
      <c r="EHY2565" s="113"/>
      <c r="EHZ2565" s="113"/>
      <c r="EIA2565" s="113"/>
      <c r="EIB2565" s="113"/>
      <c r="EIC2565" s="113"/>
      <c r="EID2565" s="113"/>
      <c r="EIE2565" s="113"/>
      <c r="EIF2565" s="113"/>
      <c r="EIG2565" s="113"/>
      <c r="EIH2565" s="113"/>
      <c r="EII2565" s="113"/>
      <c r="EIJ2565" s="113"/>
      <c r="EIK2565" s="113"/>
      <c r="EIL2565" s="113"/>
      <c r="EIM2565" s="113"/>
      <c r="EIN2565" s="113"/>
      <c r="EIO2565" s="113"/>
      <c r="EIP2565" s="113"/>
      <c r="EIQ2565" s="113"/>
      <c r="EIR2565" s="113"/>
      <c r="EIS2565" s="113"/>
      <c r="EIT2565" s="113"/>
      <c r="EIU2565" s="113"/>
      <c r="EIV2565" s="113"/>
      <c r="EIW2565" s="113"/>
      <c r="EIX2565" s="113"/>
      <c r="EIY2565" s="113"/>
      <c r="EIZ2565" s="113"/>
      <c r="EJA2565" s="113"/>
      <c r="EJB2565" s="113"/>
      <c r="EJC2565" s="113"/>
      <c r="EJD2565" s="113"/>
      <c r="EJE2565" s="113"/>
      <c r="EJF2565" s="113"/>
      <c r="EJG2565" s="113"/>
      <c r="EJH2565" s="113"/>
      <c r="EJI2565" s="113"/>
      <c r="EJJ2565" s="113"/>
      <c r="EJK2565" s="113"/>
      <c r="EJL2565" s="113"/>
      <c r="EJM2565" s="113"/>
      <c r="EJN2565" s="113"/>
      <c r="EJO2565" s="113"/>
      <c r="EJP2565" s="113"/>
      <c r="EJQ2565" s="113"/>
      <c r="EJR2565" s="113"/>
      <c r="EJS2565" s="113"/>
      <c r="EJT2565" s="113"/>
      <c r="EJU2565" s="113"/>
      <c r="EJV2565" s="113"/>
      <c r="EJW2565" s="113"/>
      <c r="EJX2565" s="113"/>
      <c r="EJY2565" s="113"/>
      <c r="EJZ2565" s="113"/>
      <c r="EKA2565" s="113"/>
      <c r="EKB2565" s="113"/>
      <c r="EKC2565" s="113"/>
      <c r="EKD2565" s="113"/>
      <c r="EKE2565" s="113"/>
      <c r="EKF2565" s="113"/>
      <c r="EKG2565" s="113"/>
      <c r="EKH2565" s="113"/>
      <c r="EKI2565" s="113"/>
      <c r="EKJ2565" s="113"/>
      <c r="EKK2565" s="113"/>
      <c r="EKL2565" s="113"/>
      <c r="EKM2565" s="113"/>
      <c r="EKN2565" s="113"/>
      <c r="EKO2565" s="113"/>
      <c r="EKP2565" s="113"/>
      <c r="EKQ2565" s="113"/>
      <c r="EKR2565" s="113"/>
      <c r="EKS2565" s="113"/>
      <c r="EKT2565" s="113"/>
      <c r="EKU2565" s="113"/>
      <c r="EKV2565" s="113"/>
      <c r="EKW2565" s="113"/>
      <c r="EKX2565" s="113"/>
      <c r="EKY2565" s="113"/>
      <c r="EKZ2565" s="113"/>
      <c r="ELA2565" s="113"/>
      <c r="ELB2565" s="113"/>
      <c r="ELC2565" s="113"/>
      <c r="ELD2565" s="113"/>
      <c r="ELE2565" s="113"/>
      <c r="ELF2565" s="113"/>
      <c r="ELG2565" s="113"/>
      <c r="ELH2565" s="113"/>
      <c r="ELI2565" s="113"/>
      <c r="ELJ2565" s="113"/>
      <c r="ELK2565" s="113"/>
      <c r="ELL2565" s="113"/>
      <c r="ELM2565" s="113"/>
      <c r="ELN2565" s="113"/>
      <c r="ELO2565" s="113"/>
      <c r="ELP2565" s="113"/>
      <c r="ELQ2565" s="113"/>
      <c r="ELR2565" s="113"/>
      <c r="ELS2565" s="113"/>
      <c r="ELT2565" s="113"/>
      <c r="ELU2565" s="113"/>
      <c r="ELV2565" s="113"/>
      <c r="ELW2565" s="113"/>
      <c r="ELX2565" s="113"/>
      <c r="ELY2565" s="113"/>
      <c r="ELZ2565" s="113"/>
      <c r="EMA2565" s="113"/>
      <c r="EMB2565" s="113"/>
      <c r="EMC2565" s="113"/>
      <c r="EMD2565" s="113"/>
      <c r="EME2565" s="113"/>
      <c r="EMF2565" s="113"/>
      <c r="EMG2565" s="113"/>
      <c r="EMH2565" s="113"/>
      <c r="EMI2565" s="113"/>
      <c r="EMJ2565" s="113"/>
      <c r="EMK2565" s="113"/>
      <c r="EML2565" s="113"/>
      <c r="EMM2565" s="113"/>
      <c r="EMN2565" s="113"/>
      <c r="EMO2565" s="113"/>
      <c r="EMP2565" s="113"/>
      <c r="EMQ2565" s="113"/>
      <c r="EMR2565" s="113"/>
      <c r="EMS2565" s="113"/>
      <c r="EMT2565" s="113"/>
      <c r="EMU2565" s="113"/>
      <c r="EMV2565" s="113"/>
      <c r="EMW2565" s="113"/>
      <c r="EMX2565" s="113"/>
      <c r="EMY2565" s="113"/>
      <c r="EMZ2565" s="113"/>
      <c r="ENA2565" s="113"/>
      <c r="ENB2565" s="113"/>
      <c r="ENC2565" s="113"/>
      <c r="END2565" s="113"/>
      <c r="ENE2565" s="113"/>
      <c r="ENF2565" s="113"/>
      <c r="ENG2565" s="113"/>
      <c r="ENH2565" s="113"/>
      <c r="ENI2565" s="113"/>
      <c r="ENJ2565" s="113"/>
      <c r="ENK2565" s="113"/>
      <c r="ENL2565" s="113"/>
      <c r="ENM2565" s="113"/>
      <c r="ENN2565" s="113"/>
      <c r="ENO2565" s="113"/>
      <c r="ENP2565" s="113"/>
      <c r="ENQ2565" s="113"/>
      <c r="ENR2565" s="113"/>
      <c r="ENS2565" s="113"/>
      <c r="ENT2565" s="113"/>
      <c r="ENU2565" s="113"/>
      <c r="ENV2565" s="113"/>
      <c r="ENW2565" s="113"/>
      <c r="ENX2565" s="113"/>
      <c r="ENY2565" s="113"/>
      <c r="ENZ2565" s="113"/>
      <c r="EOA2565" s="113"/>
      <c r="EOB2565" s="113"/>
      <c r="EOC2565" s="113"/>
      <c r="EOD2565" s="113"/>
      <c r="EOE2565" s="113"/>
      <c r="EOF2565" s="113"/>
      <c r="EOG2565" s="113"/>
      <c r="EOH2565" s="113"/>
      <c r="EOI2565" s="113"/>
      <c r="EOJ2565" s="113"/>
      <c r="EOK2565" s="113"/>
      <c r="EOL2565" s="113"/>
      <c r="EOM2565" s="113"/>
      <c r="EON2565" s="113"/>
      <c r="EOO2565" s="113"/>
      <c r="EOP2565" s="113"/>
      <c r="EOQ2565" s="113"/>
      <c r="EOR2565" s="113"/>
      <c r="EOS2565" s="113"/>
      <c r="EOT2565" s="113"/>
      <c r="EOU2565" s="113"/>
      <c r="EOV2565" s="113"/>
      <c r="EOW2565" s="113"/>
      <c r="EOX2565" s="113"/>
      <c r="EOY2565" s="113"/>
      <c r="EOZ2565" s="113"/>
      <c r="EPA2565" s="113"/>
      <c r="EPB2565" s="113"/>
      <c r="EPC2565" s="113"/>
      <c r="EPD2565" s="113"/>
      <c r="EPE2565" s="113"/>
      <c r="EPF2565" s="113"/>
      <c r="EPG2565" s="113"/>
      <c r="EPH2565" s="113"/>
      <c r="EPI2565" s="113"/>
      <c r="EPJ2565" s="113"/>
      <c r="EPK2565" s="113"/>
      <c r="EPL2565" s="113"/>
      <c r="EPM2565" s="113"/>
      <c r="EPN2565" s="113"/>
      <c r="EPO2565" s="113"/>
      <c r="EPP2565" s="113"/>
      <c r="EPQ2565" s="113"/>
      <c r="EPR2565" s="113"/>
      <c r="EPS2565" s="113"/>
      <c r="EPT2565" s="113"/>
      <c r="EPU2565" s="113"/>
      <c r="EPV2565" s="113"/>
      <c r="EPW2565" s="113"/>
      <c r="EPX2565" s="113"/>
      <c r="EPY2565" s="113"/>
      <c r="EPZ2565" s="113"/>
      <c r="EQA2565" s="113"/>
      <c r="EQB2565" s="113"/>
      <c r="EQC2565" s="113"/>
      <c r="EQD2565" s="113"/>
      <c r="EQE2565" s="113"/>
      <c r="EQF2565" s="113"/>
      <c r="EQG2565" s="113"/>
      <c r="EQH2565" s="113"/>
      <c r="EQI2565" s="113"/>
      <c r="EQJ2565" s="113"/>
      <c r="EQK2565" s="113"/>
      <c r="EQL2565" s="113"/>
      <c r="EQM2565" s="113"/>
      <c r="EQN2565" s="113"/>
      <c r="EQO2565" s="113"/>
      <c r="EQP2565" s="113"/>
      <c r="EQQ2565" s="113"/>
      <c r="EQR2565" s="113"/>
      <c r="EQS2565" s="113"/>
      <c r="EQT2565" s="113"/>
      <c r="EQU2565" s="113"/>
      <c r="EQV2565" s="113"/>
      <c r="EQW2565" s="113"/>
      <c r="EQX2565" s="113"/>
      <c r="EQY2565" s="113"/>
      <c r="EQZ2565" s="113"/>
      <c r="ERA2565" s="113"/>
      <c r="ERB2565" s="113"/>
      <c r="ERC2565" s="113"/>
      <c r="ERD2565" s="113"/>
      <c r="ERE2565" s="113"/>
      <c r="ERF2565" s="113"/>
      <c r="ERG2565" s="113"/>
      <c r="ERH2565" s="113"/>
      <c r="ERI2565" s="113"/>
      <c r="ERJ2565" s="113"/>
      <c r="ERK2565" s="113"/>
      <c r="ERL2565" s="113"/>
      <c r="ERM2565" s="113"/>
      <c r="ERN2565" s="113"/>
      <c r="ERO2565" s="113"/>
      <c r="ERP2565" s="113"/>
      <c r="ERQ2565" s="113"/>
      <c r="ERR2565" s="113"/>
      <c r="ERS2565" s="113"/>
      <c r="ERT2565" s="113"/>
      <c r="ERU2565" s="113"/>
      <c r="ERV2565" s="113"/>
      <c r="ERW2565" s="113"/>
      <c r="ERX2565" s="113"/>
      <c r="ERY2565" s="113"/>
      <c r="ERZ2565" s="113"/>
      <c r="ESA2565" s="113"/>
      <c r="ESB2565" s="113"/>
      <c r="ESC2565" s="113"/>
      <c r="ESD2565" s="113"/>
      <c r="ESE2565" s="113"/>
      <c r="ESF2565" s="113"/>
      <c r="ESG2565" s="113"/>
      <c r="ESH2565" s="113"/>
      <c r="ESI2565" s="113"/>
      <c r="ESJ2565" s="113"/>
      <c r="ESK2565" s="113"/>
      <c r="ESL2565" s="113"/>
      <c r="ESM2565" s="113"/>
      <c r="ESN2565" s="113"/>
      <c r="ESO2565" s="113"/>
      <c r="ESP2565" s="113"/>
      <c r="ESQ2565" s="113"/>
      <c r="ESR2565" s="113"/>
      <c r="ESS2565" s="113"/>
      <c r="EST2565" s="113"/>
      <c r="ESU2565" s="113"/>
      <c r="ESV2565" s="113"/>
      <c r="ESW2565" s="113"/>
      <c r="ESX2565" s="113"/>
      <c r="ESY2565" s="113"/>
      <c r="ESZ2565" s="113"/>
      <c r="ETA2565" s="113"/>
      <c r="ETB2565" s="113"/>
      <c r="ETC2565" s="113"/>
      <c r="ETD2565" s="113"/>
      <c r="ETE2565" s="113"/>
      <c r="ETF2565" s="113"/>
      <c r="ETG2565" s="113"/>
      <c r="ETH2565" s="113"/>
      <c r="ETI2565" s="113"/>
      <c r="ETJ2565" s="113"/>
      <c r="ETK2565" s="113"/>
      <c r="ETL2565" s="113"/>
      <c r="ETM2565" s="113"/>
      <c r="ETN2565" s="113"/>
      <c r="ETO2565" s="113"/>
      <c r="ETP2565" s="113"/>
      <c r="ETQ2565" s="113"/>
      <c r="ETR2565" s="113"/>
      <c r="ETS2565" s="113"/>
      <c r="ETT2565" s="113"/>
      <c r="ETU2565" s="113"/>
      <c r="ETV2565" s="113"/>
      <c r="ETW2565" s="113"/>
      <c r="ETX2565" s="113"/>
      <c r="ETY2565" s="113"/>
      <c r="ETZ2565" s="113"/>
      <c r="EUA2565" s="113"/>
      <c r="EUB2565" s="113"/>
      <c r="EUC2565" s="113"/>
      <c r="EUD2565" s="113"/>
      <c r="EUE2565" s="113"/>
      <c r="EUF2565" s="113"/>
      <c r="EUG2565" s="113"/>
      <c r="EUH2565" s="113"/>
      <c r="EUI2565" s="113"/>
      <c r="EUJ2565" s="113"/>
      <c r="EUK2565" s="113"/>
      <c r="EUL2565" s="113"/>
      <c r="EUM2565" s="113"/>
      <c r="EUN2565" s="113"/>
      <c r="EUO2565" s="113"/>
      <c r="EUP2565" s="113"/>
      <c r="EUQ2565" s="113"/>
      <c r="EUR2565" s="113"/>
      <c r="EUS2565" s="113"/>
      <c r="EUT2565" s="113"/>
      <c r="EUU2565" s="113"/>
      <c r="EUV2565" s="113"/>
      <c r="EUW2565" s="113"/>
      <c r="EUX2565" s="113"/>
      <c r="EUY2565" s="113"/>
      <c r="EUZ2565" s="113"/>
      <c r="EVA2565" s="113"/>
      <c r="EVB2565" s="113"/>
      <c r="EVC2565" s="113"/>
      <c r="EVD2565" s="113"/>
      <c r="EVE2565" s="113"/>
      <c r="EVF2565" s="113"/>
      <c r="EVG2565" s="113"/>
      <c r="EVH2565" s="113"/>
      <c r="EVI2565" s="113"/>
      <c r="EVJ2565" s="113"/>
      <c r="EVK2565" s="113"/>
      <c r="EVL2565" s="113"/>
      <c r="EVM2565" s="113"/>
      <c r="EVN2565" s="113"/>
      <c r="EVO2565" s="113"/>
      <c r="EVP2565" s="113"/>
      <c r="EVQ2565" s="113"/>
      <c r="EVR2565" s="113"/>
      <c r="EVS2565" s="113"/>
      <c r="EVT2565" s="113"/>
      <c r="EVU2565" s="113"/>
      <c r="EVV2565" s="113"/>
      <c r="EVW2565" s="113"/>
      <c r="EVX2565" s="113"/>
      <c r="EVY2565" s="113"/>
      <c r="EVZ2565" s="113"/>
      <c r="EWA2565" s="113"/>
      <c r="EWB2565" s="113"/>
      <c r="EWC2565" s="113"/>
      <c r="EWD2565" s="113"/>
      <c r="EWE2565" s="113"/>
      <c r="EWF2565" s="113"/>
      <c r="EWG2565" s="113"/>
      <c r="EWH2565" s="113"/>
      <c r="EWI2565" s="113"/>
      <c r="EWJ2565" s="113"/>
      <c r="EWK2565" s="113"/>
      <c r="EWL2565" s="113"/>
      <c r="EWM2565" s="113"/>
      <c r="EWN2565" s="113"/>
      <c r="EWO2565" s="113"/>
      <c r="EWP2565" s="113"/>
      <c r="EWQ2565" s="113"/>
      <c r="EWR2565" s="113"/>
      <c r="EWS2565" s="113"/>
      <c r="EWT2565" s="113"/>
      <c r="EWU2565" s="113"/>
      <c r="EWV2565" s="113"/>
      <c r="EWW2565" s="113"/>
      <c r="EWX2565" s="113"/>
      <c r="EWY2565" s="113"/>
      <c r="EWZ2565" s="113"/>
      <c r="EXA2565" s="113"/>
      <c r="EXB2565" s="113"/>
      <c r="EXC2565" s="113"/>
      <c r="EXD2565" s="113"/>
      <c r="EXE2565" s="113"/>
      <c r="EXF2565" s="113"/>
      <c r="EXG2565" s="113"/>
      <c r="EXH2565" s="113"/>
      <c r="EXI2565" s="113"/>
      <c r="EXJ2565" s="113"/>
      <c r="EXK2565" s="113"/>
      <c r="EXL2565" s="113"/>
      <c r="EXM2565" s="113"/>
      <c r="EXN2565" s="113"/>
      <c r="EXO2565" s="113"/>
      <c r="EXP2565" s="113"/>
      <c r="EXQ2565" s="113"/>
      <c r="EXR2565" s="113"/>
      <c r="EXS2565" s="113"/>
      <c r="EXT2565" s="113"/>
      <c r="EXU2565" s="113"/>
      <c r="EXV2565" s="113"/>
      <c r="EXW2565" s="113"/>
      <c r="EXX2565" s="113"/>
      <c r="EXY2565" s="113"/>
      <c r="EXZ2565" s="113"/>
      <c r="EYA2565" s="113"/>
      <c r="EYB2565" s="113"/>
      <c r="EYC2565" s="113"/>
      <c r="EYD2565" s="113"/>
      <c r="EYE2565" s="113"/>
      <c r="EYF2565" s="113"/>
      <c r="EYG2565" s="113"/>
      <c r="EYH2565" s="113"/>
      <c r="EYI2565" s="113"/>
      <c r="EYJ2565" s="113"/>
      <c r="EYK2565" s="113"/>
      <c r="EYL2565" s="113"/>
      <c r="EYM2565" s="113"/>
      <c r="EYN2565" s="113"/>
      <c r="EYO2565" s="113"/>
      <c r="EYP2565" s="113"/>
      <c r="EYQ2565" s="113"/>
      <c r="EYR2565" s="113"/>
      <c r="EYS2565" s="113"/>
      <c r="EYT2565" s="113"/>
      <c r="EYU2565" s="113"/>
      <c r="EYV2565" s="113"/>
      <c r="EYW2565" s="113"/>
      <c r="EYX2565" s="113"/>
      <c r="EYY2565" s="113"/>
      <c r="EYZ2565" s="113"/>
      <c r="EZA2565" s="113"/>
      <c r="EZB2565" s="113"/>
      <c r="EZC2565" s="113"/>
      <c r="EZD2565" s="113"/>
      <c r="EZE2565" s="113"/>
      <c r="EZF2565" s="113"/>
      <c r="EZG2565" s="113"/>
      <c r="EZH2565" s="113"/>
      <c r="EZI2565" s="113"/>
      <c r="EZJ2565" s="113"/>
      <c r="EZK2565" s="113"/>
      <c r="EZL2565" s="113"/>
      <c r="EZM2565" s="113"/>
      <c r="EZN2565" s="113"/>
      <c r="EZO2565" s="113"/>
      <c r="EZP2565" s="113"/>
      <c r="EZQ2565" s="113"/>
      <c r="EZR2565" s="113"/>
      <c r="EZS2565" s="113"/>
      <c r="EZT2565" s="113"/>
      <c r="EZU2565" s="113"/>
      <c r="EZV2565" s="113"/>
      <c r="EZW2565" s="113"/>
      <c r="EZX2565" s="113"/>
      <c r="EZY2565" s="113"/>
      <c r="EZZ2565" s="113"/>
      <c r="FAA2565" s="113"/>
      <c r="FAB2565" s="113"/>
      <c r="FAC2565" s="113"/>
      <c r="FAD2565" s="113"/>
      <c r="FAE2565" s="113"/>
      <c r="FAF2565" s="113"/>
      <c r="FAG2565" s="113"/>
      <c r="FAH2565" s="113"/>
      <c r="FAI2565" s="113"/>
      <c r="FAJ2565" s="113"/>
      <c r="FAK2565" s="113"/>
      <c r="FAL2565" s="113"/>
      <c r="FAM2565" s="113"/>
      <c r="FAN2565" s="113"/>
      <c r="FAO2565" s="113"/>
      <c r="FAP2565" s="113"/>
      <c r="FAQ2565" s="113"/>
      <c r="FAR2565" s="113"/>
      <c r="FAS2565" s="113"/>
      <c r="FAT2565" s="113"/>
      <c r="FAU2565" s="113"/>
      <c r="FAV2565" s="113"/>
      <c r="FAW2565" s="113"/>
      <c r="FAX2565" s="113"/>
      <c r="FAY2565" s="113"/>
      <c r="FAZ2565" s="113"/>
      <c r="FBA2565" s="113"/>
      <c r="FBB2565" s="113"/>
      <c r="FBC2565" s="113"/>
      <c r="FBD2565" s="113"/>
      <c r="FBE2565" s="113"/>
      <c r="FBF2565" s="113"/>
      <c r="FBG2565" s="113"/>
      <c r="FBH2565" s="113"/>
      <c r="FBI2565" s="113"/>
      <c r="FBJ2565" s="113"/>
      <c r="FBK2565" s="113"/>
      <c r="FBL2565" s="113"/>
      <c r="FBM2565" s="113"/>
      <c r="FBN2565" s="113"/>
      <c r="FBO2565" s="113"/>
      <c r="FBP2565" s="113"/>
      <c r="FBQ2565" s="113"/>
      <c r="FBR2565" s="113"/>
      <c r="FBS2565" s="113"/>
      <c r="FBT2565" s="113"/>
      <c r="FBU2565" s="113"/>
      <c r="FBV2565" s="113"/>
      <c r="FBW2565" s="113"/>
      <c r="FBX2565" s="113"/>
      <c r="FBY2565" s="113"/>
      <c r="FBZ2565" s="113"/>
      <c r="FCA2565" s="113"/>
      <c r="FCB2565" s="113"/>
      <c r="FCC2565" s="113"/>
      <c r="FCD2565" s="113"/>
      <c r="FCE2565" s="113"/>
      <c r="FCF2565" s="113"/>
      <c r="FCG2565" s="113"/>
      <c r="FCH2565" s="113"/>
      <c r="FCI2565" s="113"/>
      <c r="FCJ2565" s="113"/>
      <c r="FCK2565" s="113"/>
      <c r="FCL2565" s="113"/>
      <c r="FCM2565" s="113"/>
      <c r="FCN2565" s="113"/>
      <c r="FCO2565" s="113"/>
      <c r="FCP2565" s="113"/>
      <c r="FCQ2565" s="113"/>
      <c r="FCR2565" s="113"/>
      <c r="FCS2565" s="113"/>
      <c r="FCT2565" s="113"/>
      <c r="FCU2565" s="113"/>
      <c r="FCV2565" s="113"/>
      <c r="FCW2565" s="113"/>
      <c r="FCX2565" s="113"/>
      <c r="FCY2565" s="113"/>
      <c r="FCZ2565" s="113"/>
      <c r="FDA2565" s="113"/>
      <c r="FDB2565" s="113"/>
      <c r="FDC2565" s="113"/>
      <c r="FDD2565" s="113"/>
      <c r="FDE2565" s="113"/>
      <c r="FDF2565" s="113"/>
      <c r="FDG2565" s="113"/>
      <c r="FDH2565" s="113"/>
      <c r="FDI2565" s="113"/>
      <c r="FDJ2565" s="113"/>
      <c r="FDK2565" s="113"/>
      <c r="FDL2565" s="113"/>
      <c r="FDM2565" s="113"/>
      <c r="FDN2565" s="113"/>
      <c r="FDO2565" s="113"/>
      <c r="FDP2565" s="113"/>
      <c r="FDQ2565" s="113"/>
      <c r="FDR2565" s="113"/>
      <c r="FDS2565" s="113"/>
      <c r="FDT2565" s="113"/>
      <c r="FDU2565" s="113"/>
      <c r="FDV2565" s="113"/>
      <c r="FDW2565" s="113"/>
      <c r="FDX2565" s="113"/>
      <c r="FDY2565" s="113"/>
      <c r="FDZ2565" s="113"/>
      <c r="FEA2565" s="113"/>
      <c r="FEB2565" s="113"/>
      <c r="FEC2565" s="113"/>
      <c r="FED2565" s="113"/>
      <c r="FEE2565" s="113"/>
      <c r="FEF2565" s="113"/>
      <c r="FEG2565" s="113"/>
      <c r="FEH2565" s="113"/>
      <c r="FEI2565" s="113"/>
      <c r="FEJ2565" s="113"/>
      <c r="FEK2565" s="113"/>
      <c r="FEL2565" s="113"/>
      <c r="FEM2565" s="113"/>
      <c r="FEN2565" s="113"/>
      <c r="FEO2565" s="113"/>
      <c r="FEP2565" s="113"/>
      <c r="FEQ2565" s="113"/>
      <c r="FER2565" s="113"/>
      <c r="FES2565" s="113"/>
      <c r="FET2565" s="113"/>
      <c r="FEU2565" s="113"/>
      <c r="FEV2565" s="113"/>
      <c r="FEW2565" s="113"/>
      <c r="FEX2565" s="113"/>
      <c r="FEY2565" s="113"/>
      <c r="FEZ2565" s="113"/>
      <c r="FFA2565" s="113"/>
      <c r="FFB2565" s="113"/>
      <c r="FFC2565" s="113"/>
      <c r="FFD2565" s="113"/>
      <c r="FFE2565" s="113"/>
      <c r="FFF2565" s="113"/>
      <c r="FFG2565" s="113"/>
      <c r="FFH2565" s="113"/>
      <c r="FFI2565" s="113"/>
      <c r="FFJ2565" s="113"/>
      <c r="FFK2565" s="113"/>
      <c r="FFL2565" s="113"/>
      <c r="FFM2565" s="113"/>
      <c r="FFN2565" s="113"/>
      <c r="FFO2565" s="113"/>
      <c r="FFP2565" s="113"/>
      <c r="FFQ2565" s="113"/>
      <c r="FFR2565" s="113"/>
      <c r="FFS2565" s="113"/>
      <c r="FFT2565" s="113"/>
      <c r="FFU2565" s="113"/>
      <c r="FFV2565" s="113"/>
      <c r="FFW2565" s="113"/>
      <c r="FFX2565" s="113"/>
      <c r="FFY2565" s="113"/>
      <c r="FFZ2565" s="113"/>
      <c r="FGA2565" s="113"/>
      <c r="FGB2565" s="113"/>
      <c r="FGC2565" s="113"/>
      <c r="FGD2565" s="113"/>
      <c r="FGE2565" s="113"/>
      <c r="FGF2565" s="113"/>
      <c r="FGG2565" s="113"/>
      <c r="FGH2565" s="113"/>
      <c r="FGI2565" s="113"/>
      <c r="FGJ2565" s="113"/>
      <c r="FGK2565" s="113"/>
      <c r="FGL2565" s="113"/>
      <c r="FGM2565" s="113"/>
      <c r="FGN2565" s="113"/>
      <c r="FGO2565" s="113"/>
      <c r="FGP2565" s="113"/>
      <c r="FGQ2565" s="113"/>
      <c r="FGR2565" s="113"/>
      <c r="FGS2565" s="113"/>
      <c r="FGT2565" s="113"/>
      <c r="FGU2565" s="113"/>
      <c r="FGV2565" s="113"/>
      <c r="FGW2565" s="113"/>
      <c r="FGX2565" s="113"/>
      <c r="FGY2565" s="113"/>
      <c r="FGZ2565" s="113"/>
      <c r="FHA2565" s="113"/>
      <c r="FHB2565" s="113"/>
      <c r="FHC2565" s="113"/>
      <c r="FHD2565" s="113"/>
      <c r="FHE2565" s="113"/>
      <c r="FHF2565" s="113"/>
      <c r="FHG2565" s="113"/>
      <c r="FHH2565" s="113"/>
      <c r="FHI2565" s="113"/>
      <c r="FHJ2565" s="113"/>
      <c r="FHK2565" s="113"/>
      <c r="FHL2565" s="113"/>
      <c r="FHM2565" s="113"/>
      <c r="FHN2565" s="113"/>
      <c r="FHO2565" s="113"/>
      <c r="FHP2565" s="113"/>
      <c r="FHQ2565" s="113"/>
      <c r="FHR2565" s="113"/>
      <c r="FHS2565" s="113"/>
      <c r="FHT2565" s="113"/>
      <c r="FHU2565" s="113"/>
      <c r="FHV2565" s="113"/>
      <c r="FHW2565" s="113"/>
      <c r="FHX2565" s="113"/>
      <c r="FHY2565" s="113"/>
      <c r="FHZ2565" s="113"/>
      <c r="FIA2565" s="113"/>
      <c r="FIB2565" s="113"/>
      <c r="FIC2565" s="113"/>
      <c r="FID2565" s="113"/>
      <c r="FIE2565" s="113"/>
      <c r="FIF2565" s="113"/>
      <c r="FIG2565" s="113"/>
      <c r="FIH2565" s="113"/>
      <c r="FII2565" s="113"/>
      <c r="FIJ2565" s="113"/>
      <c r="FIK2565" s="113"/>
      <c r="FIL2565" s="113"/>
      <c r="FIM2565" s="113"/>
      <c r="FIN2565" s="113"/>
      <c r="FIO2565" s="113"/>
      <c r="FIP2565" s="113"/>
      <c r="FIQ2565" s="113"/>
      <c r="FIR2565" s="113"/>
      <c r="FIS2565" s="113"/>
      <c r="FIT2565" s="113"/>
      <c r="FIU2565" s="113"/>
      <c r="FIV2565" s="113"/>
      <c r="FIW2565" s="113"/>
      <c r="FIX2565" s="113"/>
      <c r="FIY2565" s="113"/>
      <c r="FIZ2565" s="113"/>
      <c r="FJA2565" s="113"/>
      <c r="FJB2565" s="113"/>
      <c r="FJC2565" s="113"/>
      <c r="FJD2565" s="113"/>
      <c r="FJE2565" s="113"/>
      <c r="FJF2565" s="113"/>
      <c r="FJG2565" s="113"/>
      <c r="FJH2565" s="113"/>
      <c r="FJI2565" s="113"/>
      <c r="FJJ2565" s="113"/>
      <c r="FJK2565" s="113"/>
      <c r="FJL2565" s="113"/>
      <c r="FJM2565" s="113"/>
      <c r="FJN2565" s="113"/>
      <c r="FJO2565" s="113"/>
      <c r="FJP2565" s="113"/>
      <c r="FJQ2565" s="113"/>
      <c r="FJR2565" s="113"/>
      <c r="FJS2565" s="113"/>
      <c r="FJT2565" s="113"/>
      <c r="FJU2565" s="113"/>
      <c r="FJV2565" s="113"/>
      <c r="FJW2565" s="113"/>
      <c r="FJX2565" s="113"/>
      <c r="FJY2565" s="113"/>
      <c r="FJZ2565" s="113"/>
      <c r="FKA2565" s="113"/>
      <c r="FKB2565" s="113"/>
      <c r="FKC2565" s="113"/>
      <c r="FKD2565" s="113"/>
      <c r="FKE2565" s="113"/>
      <c r="FKF2565" s="113"/>
      <c r="FKG2565" s="113"/>
      <c r="FKH2565" s="113"/>
      <c r="FKI2565" s="113"/>
      <c r="FKJ2565" s="113"/>
      <c r="FKK2565" s="113"/>
      <c r="FKL2565" s="113"/>
      <c r="FKM2565" s="113"/>
      <c r="FKN2565" s="113"/>
      <c r="FKO2565" s="113"/>
      <c r="FKP2565" s="113"/>
      <c r="FKQ2565" s="113"/>
      <c r="FKR2565" s="113"/>
      <c r="FKS2565" s="113"/>
      <c r="FKT2565" s="113"/>
      <c r="FKU2565" s="113"/>
      <c r="FKV2565" s="113"/>
      <c r="FKW2565" s="113"/>
      <c r="FKX2565" s="113"/>
      <c r="FKY2565" s="113"/>
      <c r="FKZ2565" s="113"/>
      <c r="FLA2565" s="113"/>
      <c r="FLB2565" s="113"/>
      <c r="FLC2565" s="113"/>
      <c r="FLD2565" s="113"/>
      <c r="FLE2565" s="113"/>
      <c r="FLF2565" s="113"/>
      <c r="FLG2565" s="113"/>
      <c r="FLH2565" s="113"/>
      <c r="FLI2565" s="113"/>
      <c r="FLJ2565" s="113"/>
      <c r="FLK2565" s="113"/>
      <c r="FLL2565" s="113"/>
      <c r="FLM2565" s="113"/>
      <c r="FLN2565" s="113"/>
      <c r="FLO2565" s="113"/>
      <c r="FLP2565" s="113"/>
      <c r="FLQ2565" s="113"/>
      <c r="FLR2565" s="113"/>
      <c r="FLS2565" s="113"/>
      <c r="FLT2565" s="113"/>
      <c r="FLU2565" s="113"/>
      <c r="FLV2565" s="113"/>
      <c r="FLW2565" s="113"/>
      <c r="FLX2565" s="113"/>
      <c r="FLY2565" s="113"/>
      <c r="FLZ2565" s="113"/>
      <c r="FMA2565" s="113"/>
      <c r="FMB2565" s="113"/>
      <c r="FMC2565" s="113"/>
      <c r="FMD2565" s="113"/>
      <c r="FME2565" s="113"/>
      <c r="FMF2565" s="113"/>
      <c r="FMG2565" s="113"/>
      <c r="FMH2565" s="113"/>
      <c r="FMI2565" s="113"/>
      <c r="FMJ2565" s="113"/>
      <c r="FMK2565" s="113"/>
      <c r="FML2565" s="113"/>
      <c r="FMM2565" s="113"/>
      <c r="FMN2565" s="113"/>
      <c r="FMO2565" s="113"/>
      <c r="FMP2565" s="113"/>
      <c r="FMQ2565" s="113"/>
      <c r="FMR2565" s="113"/>
      <c r="FMS2565" s="113"/>
      <c r="FMT2565" s="113"/>
      <c r="FMU2565" s="113"/>
      <c r="FMV2565" s="113"/>
      <c r="FMW2565" s="113"/>
      <c r="FMX2565" s="113"/>
      <c r="FMY2565" s="113"/>
      <c r="FMZ2565" s="113"/>
      <c r="FNA2565" s="113"/>
      <c r="FNB2565" s="113"/>
      <c r="FNC2565" s="113"/>
      <c r="FND2565" s="113"/>
      <c r="FNE2565" s="113"/>
      <c r="FNF2565" s="113"/>
      <c r="FNG2565" s="113"/>
      <c r="FNH2565" s="113"/>
      <c r="FNI2565" s="113"/>
      <c r="FNJ2565" s="113"/>
      <c r="FNK2565" s="113"/>
      <c r="FNL2565" s="113"/>
      <c r="FNM2565" s="113"/>
      <c r="FNN2565" s="113"/>
      <c r="FNO2565" s="113"/>
      <c r="FNP2565" s="113"/>
      <c r="FNQ2565" s="113"/>
      <c r="FNR2565" s="113"/>
      <c r="FNS2565" s="113"/>
      <c r="FNT2565" s="113"/>
      <c r="FNU2565" s="113"/>
      <c r="FNV2565" s="113"/>
      <c r="FNW2565" s="113"/>
      <c r="FNX2565" s="113"/>
      <c r="FNY2565" s="113"/>
      <c r="FNZ2565" s="113"/>
      <c r="FOA2565" s="113"/>
      <c r="FOB2565" s="113"/>
      <c r="FOC2565" s="113"/>
      <c r="FOD2565" s="113"/>
      <c r="FOE2565" s="113"/>
      <c r="FOF2565" s="113"/>
      <c r="FOG2565" s="113"/>
      <c r="FOH2565" s="113"/>
      <c r="FOI2565" s="113"/>
      <c r="FOJ2565" s="113"/>
      <c r="FOK2565" s="113"/>
      <c r="FOL2565" s="113"/>
      <c r="FOM2565" s="113"/>
      <c r="FON2565" s="113"/>
      <c r="FOO2565" s="113"/>
      <c r="FOP2565" s="113"/>
      <c r="FOQ2565" s="113"/>
      <c r="FOR2565" s="113"/>
      <c r="FOS2565" s="113"/>
      <c r="FOT2565" s="113"/>
      <c r="FOU2565" s="113"/>
      <c r="FOV2565" s="113"/>
      <c r="FOW2565" s="113"/>
      <c r="FOX2565" s="113"/>
      <c r="FOY2565" s="113"/>
      <c r="FOZ2565" s="113"/>
      <c r="FPA2565" s="113"/>
      <c r="FPB2565" s="113"/>
      <c r="FPC2565" s="113"/>
      <c r="FPD2565" s="113"/>
      <c r="FPE2565" s="113"/>
      <c r="FPF2565" s="113"/>
      <c r="FPG2565" s="113"/>
      <c r="FPH2565" s="113"/>
      <c r="FPI2565" s="113"/>
      <c r="FPJ2565" s="113"/>
      <c r="FPK2565" s="113"/>
      <c r="FPL2565" s="113"/>
      <c r="FPM2565" s="113"/>
      <c r="FPN2565" s="113"/>
      <c r="FPO2565" s="113"/>
      <c r="FPP2565" s="113"/>
      <c r="FPQ2565" s="113"/>
      <c r="FPR2565" s="113"/>
      <c r="FPS2565" s="113"/>
      <c r="FPT2565" s="113"/>
      <c r="FPU2565" s="113"/>
      <c r="FPV2565" s="113"/>
      <c r="FPW2565" s="113"/>
      <c r="FPX2565" s="113"/>
      <c r="FPY2565" s="113"/>
      <c r="FPZ2565" s="113"/>
      <c r="FQA2565" s="113"/>
      <c r="FQB2565" s="113"/>
      <c r="FQC2565" s="113"/>
      <c r="FQD2565" s="113"/>
      <c r="FQE2565" s="113"/>
      <c r="FQF2565" s="113"/>
      <c r="FQG2565" s="113"/>
      <c r="FQH2565" s="113"/>
      <c r="FQI2565" s="113"/>
      <c r="FQJ2565" s="113"/>
      <c r="FQK2565" s="113"/>
      <c r="FQL2565" s="113"/>
      <c r="FQM2565" s="113"/>
      <c r="FQN2565" s="113"/>
      <c r="FQO2565" s="113"/>
      <c r="FQP2565" s="113"/>
      <c r="FQQ2565" s="113"/>
      <c r="FQR2565" s="113"/>
      <c r="FQS2565" s="113"/>
      <c r="FQT2565" s="113"/>
      <c r="FQU2565" s="113"/>
      <c r="FQV2565" s="113"/>
      <c r="FQW2565" s="113"/>
      <c r="FQX2565" s="113"/>
      <c r="FQY2565" s="113"/>
      <c r="FQZ2565" s="113"/>
      <c r="FRA2565" s="113"/>
      <c r="FRB2565" s="113"/>
      <c r="FRC2565" s="113"/>
      <c r="FRD2565" s="113"/>
      <c r="FRE2565" s="113"/>
      <c r="FRF2565" s="113"/>
      <c r="FRG2565" s="113"/>
      <c r="FRH2565" s="113"/>
      <c r="FRI2565" s="113"/>
      <c r="FRJ2565" s="113"/>
      <c r="FRK2565" s="113"/>
      <c r="FRL2565" s="113"/>
      <c r="FRM2565" s="113"/>
      <c r="FRN2565" s="113"/>
      <c r="FRO2565" s="113"/>
      <c r="FRP2565" s="113"/>
      <c r="FRQ2565" s="113"/>
      <c r="FRR2565" s="113"/>
      <c r="FRS2565" s="113"/>
      <c r="FRT2565" s="113"/>
      <c r="FRU2565" s="113"/>
      <c r="FRV2565" s="113"/>
      <c r="FRW2565" s="113"/>
      <c r="FRX2565" s="113"/>
      <c r="FRY2565" s="113"/>
      <c r="FRZ2565" s="113"/>
      <c r="FSA2565" s="113"/>
      <c r="FSB2565" s="113"/>
      <c r="FSC2565" s="113"/>
      <c r="FSD2565" s="113"/>
      <c r="FSE2565" s="113"/>
      <c r="FSF2565" s="113"/>
      <c r="FSG2565" s="113"/>
      <c r="FSH2565" s="113"/>
      <c r="FSI2565" s="113"/>
      <c r="FSJ2565" s="113"/>
      <c r="FSK2565" s="113"/>
      <c r="FSL2565" s="113"/>
      <c r="FSM2565" s="113"/>
      <c r="FSN2565" s="113"/>
      <c r="FSO2565" s="113"/>
      <c r="FSP2565" s="113"/>
      <c r="FSQ2565" s="113"/>
      <c r="FSR2565" s="113"/>
      <c r="FSS2565" s="113"/>
      <c r="FST2565" s="113"/>
      <c r="FSU2565" s="113"/>
      <c r="FSV2565" s="113"/>
      <c r="FSW2565" s="113"/>
      <c r="FSX2565" s="113"/>
      <c r="FSY2565" s="113"/>
      <c r="FSZ2565" s="113"/>
      <c r="FTA2565" s="113"/>
      <c r="FTB2565" s="113"/>
      <c r="FTC2565" s="113"/>
      <c r="FTD2565" s="113"/>
      <c r="FTE2565" s="113"/>
      <c r="FTF2565" s="113"/>
      <c r="FTG2565" s="113"/>
      <c r="FTH2565" s="113"/>
      <c r="FTI2565" s="113"/>
      <c r="FTJ2565" s="113"/>
      <c r="FTK2565" s="113"/>
      <c r="FTL2565" s="113"/>
      <c r="FTM2565" s="113"/>
      <c r="FTN2565" s="113"/>
      <c r="FTO2565" s="113"/>
      <c r="FTP2565" s="113"/>
      <c r="FTQ2565" s="113"/>
      <c r="FTR2565" s="113"/>
      <c r="FTS2565" s="113"/>
      <c r="FTT2565" s="113"/>
      <c r="FTU2565" s="113"/>
      <c r="FTV2565" s="113"/>
      <c r="FTW2565" s="113"/>
      <c r="FTX2565" s="113"/>
      <c r="FTY2565" s="113"/>
      <c r="FTZ2565" s="113"/>
      <c r="FUA2565" s="113"/>
      <c r="FUB2565" s="113"/>
      <c r="FUC2565" s="113"/>
      <c r="FUD2565" s="113"/>
      <c r="FUE2565" s="113"/>
      <c r="FUF2565" s="113"/>
      <c r="FUG2565" s="113"/>
      <c r="FUH2565" s="113"/>
      <c r="FUI2565" s="113"/>
      <c r="FUJ2565" s="113"/>
      <c r="FUK2565" s="113"/>
      <c r="FUL2565" s="113"/>
      <c r="FUM2565" s="113"/>
      <c r="FUN2565" s="113"/>
      <c r="FUO2565" s="113"/>
      <c r="FUP2565" s="113"/>
      <c r="FUQ2565" s="113"/>
      <c r="FUR2565" s="113"/>
      <c r="FUS2565" s="113"/>
      <c r="FUT2565" s="113"/>
      <c r="FUU2565" s="113"/>
      <c r="FUV2565" s="113"/>
      <c r="FUW2565" s="113"/>
      <c r="FUX2565" s="113"/>
      <c r="FUY2565" s="113"/>
      <c r="FUZ2565" s="113"/>
      <c r="FVA2565" s="113"/>
      <c r="FVB2565" s="113"/>
      <c r="FVC2565" s="113"/>
      <c r="FVD2565" s="113"/>
      <c r="FVE2565" s="113"/>
      <c r="FVF2565" s="113"/>
      <c r="FVG2565" s="113"/>
      <c r="FVH2565" s="113"/>
      <c r="FVI2565" s="113"/>
      <c r="FVJ2565" s="113"/>
      <c r="FVK2565" s="113"/>
      <c r="FVL2565" s="113"/>
      <c r="FVM2565" s="113"/>
      <c r="FVN2565" s="113"/>
      <c r="FVO2565" s="113"/>
      <c r="FVP2565" s="113"/>
      <c r="FVQ2565" s="113"/>
      <c r="FVR2565" s="113"/>
      <c r="FVS2565" s="113"/>
      <c r="FVT2565" s="113"/>
      <c r="FVU2565" s="113"/>
      <c r="FVV2565" s="113"/>
      <c r="FVW2565" s="113"/>
      <c r="FVX2565" s="113"/>
      <c r="FVY2565" s="113"/>
      <c r="FVZ2565" s="113"/>
      <c r="FWA2565" s="113"/>
      <c r="FWB2565" s="113"/>
      <c r="FWC2565" s="113"/>
      <c r="FWD2565" s="113"/>
      <c r="FWE2565" s="113"/>
      <c r="FWF2565" s="113"/>
      <c r="FWG2565" s="113"/>
      <c r="FWH2565" s="113"/>
      <c r="FWI2565" s="113"/>
      <c r="FWJ2565" s="113"/>
      <c r="FWK2565" s="113"/>
      <c r="FWL2565" s="113"/>
      <c r="FWM2565" s="113"/>
      <c r="FWN2565" s="113"/>
      <c r="FWO2565" s="113"/>
      <c r="FWP2565" s="113"/>
      <c r="FWQ2565" s="113"/>
      <c r="FWR2565" s="113"/>
      <c r="FWS2565" s="113"/>
      <c r="FWT2565" s="113"/>
      <c r="FWU2565" s="113"/>
      <c r="FWV2565" s="113"/>
      <c r="FWW2565" s="113"/>
      <c r="FWX2565" s="113"/>
      <c r="FWY2565" s="113"/>
      <c r="FWZ2565" s="113"/>
      <c r="FXA2565" s="113"/>
      <c r="FXB2565" s="113"/>
      <c r="FXC2565" s="113"/>
      <c r="FXD2565" s="113"/>
      <c r="FXE2565" s="113"/>
      <c r="FXF2565" s="113"/>
      <c r="FXG2565" s="113"/>
      <c r="FXH2565" s="113"/>
      <c r="FXI2565" s="113"/>
      <c r="FXJ2565" s="113"/>
      <c r="FXK2565" s="113"/>
      <c r="FXL2565" s="113"/>
      <c r="FXM2565" s="113"/>
      <c r="FXN2565" s="113"/>
      <c r="FXO2565" s="113"/>
      <c r="FXP2565" s="113"/>
      <c r="FXQ2565" s="113"/>
      <c r="FXR2565" s="113"/>
      <c r="FXS2565" s="113"/>
      <c r="FXT2565" s="113"/>
      <c r="FXU2565" s="113"/>
      <c r="FXV2565" s="113"/>
      <c r="FXW2565" s="113"/>
      <c r="FXX2565" s="113"/>
      <c r="FXY2565" s="113"/>
      <c r="FXZ2565" s="113"/>
      <c r="FYA2565" s="113"/>
      <c r="FYB2565" s="113"/>
      <c r="FYC2565" s="113"/>
      <c r="FYD2565" s="113"/>
      <c r="FYE2565" s="113"/>
      <c r="FYF2565" s="113"/>
      <c r="FYG2565" s="113"/>
      <c r="FYH2565" s="113"/>
      <c r="FYI2565" s="113"/>
      <c r="FYJ2565" s="113"/>
      <c r="FYK2565" s="113"/>
      <c r="FYL2565" s="113"/>
      <c r="FYM2565" s="113"/>
      <c r="FYN2565" s="113"/>
      <c r="FYO2565" s="113"/>
      <c r="FYP2565" s="113"/>
      <c r="FYQ2565" s="113"/>
      <c r="FYR2565" s="113"/>
      <c r="FYS2565" s="113"/>
      <c r="FYT2565" s="113"/>
      <c r="FYU2565" s="113"/>
      <c r="FYV2565" s="113"/>
      <c r="FYW2565" s="113"/>
      <c r="FYX2565" s="113"/>
      <c r="FYY2565" s="113"/>
      <c r="FYZ2565" s="113"/>
      <c r="FZA2565" s="113"/>
      <c r="FZB2565" s="113"/>
      <c r="FZC2565" s="113"/>
      <c r="FZD2565" s="113"/>
      <c r="FZE2565" s="113"/>
      <c r="FZF2565" s="113"/>
      <c r="FZG2565" s="113"/>
      <c r="FZH2565" s="113"/>
      <c r="FZI2565" s="113"/>
      <c r="FZJ2565" s="113"/>
      <c r="FZK2565" s="113"/>
      <c r="FZL2565" s="113"/>
      <c r="FZM2565" s="113"/>
      <c r="FZN2565" s="113"/>
      <c r="FZO2565" s="113"/>
      <c r="FZP2565" s="113"/>
      <c r="FZQ2565" s="113"/>
      <c r="FZR2565" s="113"/>
      <c r="FZS2565" s="113"/>
      <c r="FZT2565" s="113"/>
      <c r="FZU2565" s="113"/>
      <c r="FZV2565" s="113"/>
      <c r="FZW2565" s="113"/>
      <c r="FZX2565" s="113"/>
      <c r="FZY2565" s="113"/>
      <c r="FZZ2565" s="113"/>
      <c r="GAA2565" s="113"/>
      <c r="GAB2565" s="113"/>
      <c r="GAC2565" s="113"/>
      <c r="GAD2565" s="113"/>
      <c r="GAE2565" s="113"/>
      <c r="GAF2565" s="113"/>
      <c r="GAG2565" s="113"/>
      <c r="GAH2565" s="113"/>
      <c r="GAI2565" s="113"/>
      <c r="GAJ2565" s="113"/>
      <c r="GAK2565" s="113"/>
      <c r="GAL2565" s="113"/>
      <c r="GAM2565" s="113"/>
      <c r="GAN2565" s="113"/>
      <c r="GAO2565" s="113"/>
      <c r="GAP2565" s="113"/>
      <c r="GAQ2565" s="113"/>
      <c r="GAR2565" s="113"/>
      <c r="GAS2565" s="113"/>
      <c r="GAT2565" s="113"/>
      <c r="GAU2565" s="113"/>
      <c r="GAV2565" s="113"/>
      <c r="GAW2565" s="113"/>
      <c r="GAX2565" s="113"/>
      <c r="GAY2565" s="113"/>
      <c r="GAZ2565" s="113"/>
      <c r="GBA2565" s="113"/>
      <c r="GBB2565" s="113"/>
      <c r="GBC2565" s="113"/>
      <c r="GBD2565" s="113"/>
      <c r="GBE2565" s="113"/>
      <c r="GBF2565" s="113"/>
      <c r="GBG2565" s="113"/>
      <c r="GBH2565" s="113"/>
      <c r="GBI2565" s="113"/>
      <c r="GBJ2565" s="113"/>
      <c r="GBK2565" s="113"/>
      <c r="GBL2565" s="113"/>
      <c r="GBM2565" s="113"/>
      <c r="GBN2565" s="113"/>
      <c r="GBO2565" s="113"/>
      <c r="GBP2565" s="113"/>
      <c r="GBQ2565" s="113"/>
      <c r="GBR2565" s="113"/>
      <c r="GBS2565" s="113"/>
      <c r="GBT2565" s="113"/>
      <c r="GBU2565" s="113"/>
      <c r="GBV2565" s="113"/>
      <c r="GBW2565" s="113"/>
      <c r="GBX2565" s="113"/>
      <c r="GBY2565" s="113"/>
      <c r="GBZ2565" s="113"/>
      <c r="GCA2565" s="113"/>
      <c r="GCB2565" s="113"/>
      <c r="GCC2565" s="113"/>
      <c r="GCD2565" s="113"/>
      <c r="GCE2565" s="113"/>
      <c r="GCF2565" s="113"/>
      <c r="GCG2565" s="113"/>
      <c r="GCH2565" s="113"/>
      <c r="GCI2565" s="113"/>
      <c r="GCJ2565" s="113"/>
      <c r="GCK2565" s="113"/>
      <c r="GCL2565" s="113"/>
      <c r="GCM2565" s="113"/>
      <c r="GCN2565" s="113"/>
      <c r="GCO2565" s="113"/>
      <c r="GCP2565" s="113"/>
      <c r="GCQ2565" s="113"/>
      <c r="GCR2565" s="113"/>
      <c r="GCS2565" s="113"/>
      <c r="GCT2565" s="113"/>
      <c r="GCU2565" s="113"/>
      <c r="GCV2565" s="113"/>
      <c r="GCW2565" s="113"/>
      <c r="GCX2565" s="113"/>
      <c r="GCY2565" s="113"/>
      <c r="GCZ2565" s="113"/>
      <c r="GDA2565" s="113"/>
      <c r="GDB2565" s="113"/>
      <c r="GDC2565" s="113"/>
      <c r="GDD2565" s="113"/>
      <c r="GDE2565" s="113"/>
      <c r="GDF2565" s="113"/>
      <c r="GDG2565" s="113"/>
      <c r="GDH2565" s="113"/>
      <c r="GDI2565" s="113"/>
      <c r="GDJ2565" s="113"/>
      <c r="GDK2565" s="113"/>
      <c r="GDL2565" s="113"/>
      <c r="GDM2565" s="113"/>
      <c r="GDN2565" s="113"/>
      <c r="GDO2565" s="113"/>
      <c r="GDP2565" s="113"/>
      <c r="GDQ2565" s="113"/>
      <c r="GDR2565" s="113"/>
      <c r="GDS2565" s="113"/>
      <c r="GDT2565" s="113"/>
      <c r="GDU2565" s="113"/>
      <c r="GDV2565" s="113"/>
      <c r="GDW2565" s="113"/>
      <c r="GDX2565" s="113"/>
      <c r="GDY2565" s="113"/>
      <c r="GDZ2565" s="113"/>
      <c r="GEA2565" s="113"/>
      <c r="GEB2565" s="113"/>
      <c r="GEC2565" s="113"/>
      <c r="GED2565" s="113"/>
      <c r="GEE2565" s="113"/>
      <c r="GEF2565" s="113"/>
      <c r="GEG2565" s="113"/>
      <c r="GEH2565" s="113"/>
      <c r="GEI2565" s="113"/>
      <c r="GEJ2565" s="113"/>
      <c r="GEK2565" s="113"/>
      <c r="GEL2565" s="113"/>
      <c r="GEM2565" s="113"/>
      <c r="GEN2565" s="113"/>
      <c r="GEO2565" s="113"/>
      <c r="GEP2565" s="113"/>
      <c r="GEQ2565" s="113"/>
      <c r="GER2565" s="113"/>
      <c r="GES2565" s="113"/>
      <c r="GET2565" s="113"/>
      <c r="GEU2565" s="113"/>
      <c r="GEV2565" s="113"/>
      <c r="GEW2565" s="113"/>
      <c r="GEX2565" s="113"/>
      <c r="GEY2565" s="113"/>
      <c r="GEZ2565" s="113"/>
      <c r="GFA2565" s="113"/>
      <c r="GFB2565" s="113"/>
      <c r="GFC2565" s="113"/>
      <c r="GFD2565" s="113"/>
      <c r="GFE2565" s="113"/>
      <c r="GFF2565" s="113"/>
      <c r="GFG2565" s="113"/>
      <c r="GFH2565" s="113"/>
      <c r="GFI2565" s="113"/>
      <c r="GFJ2565" s="113"/>
      <c r="GFK2565" s="113"/>
      <c r="GFL2565" s="113"/>
      <c r="GFM2565" s="113"/>
      <c r="GFN2565" s="113"/>
      <c r="GFO2565" s="113"/>
      <c r="GFP2565" s="113"/>
      <c r="GFQ2565" s="113"/>
      <c r="GFR2565" s="113"/>
      <c r="GFS2565" s="113"/>
      <c r="GFT2565" s="113"/>
      <c r="GFU2565" s="113"/>
      <c r="GFV2565" s="113"/>
      <c r="GFW2565" s="113"/>
      <c r="GFX2565" s="113"/>
      <c r="GFY2565" s="113"/>
      <c r="GFZ2565" s="113"/>
      <c r="GGA2565" s="113"/>
      <c r="GGB2565" s="113"/>
      <c r="GGC2565" s="113"/>
      <c r="GGD2565" s="113"/>
      <c r="GGE2565" s="113"/>
      <c r="GGF2565" s="113"/>
      <c r="GGG2565" s="113"/>
      <c r="GGH2565" s="113"/>
      <c r="GGI2565" s="113"/>
      <c r="GGJ2565" s="113"/>
      <c r="GGK2565" s="113"/>
      <c r="GGL2565" s="113"/>
      <c r="GGM2565" s="113"/>
      <c r="GGN2565" s="113"/>
      <c r="GGO2565" s="113"/>
      <c r="GGP2565" s="113"/>
      <c r="GGQ2565" s="113"/>
      <c r="GGR2565" s="113"/>
      <c r="GGS2565" s="113"/>
      <c r="GGT2565" s="113"/>
      <c r="GGU2565" s="113"/>
      <c r="GGV2565" s="113"/>
      <c r="GGW2565" s="113"/>
      <c r="GGX2565" s="113"/>
      <c r="GGY2565" s="113"/>
      <c r="GGZ2565" s="113"/>
      <c r="GHA2565" s="113"/>
      <c r="GHB2565" s="113"/>
      <c r="GHC2565" s="113"/>
      <c r="GHD2565" s="113"/>
      <c r="GHE2565" s="113"/>
      <c r="GHF2565" s="113"/>
      <c r="GHG2565" s="113"/>
      <c r="GHH2565" s="113"/>
      <c r="GHI2565" s="113"/>
      <c r="GHJ2565" s="113"/>
      <c r="GHK2565" s="113"/>
      <c r="GHL2565" s="113"/>
      <c r="GHM2565" s="113"/>
      <c r="GHN2565" s="113"/>
      <c r="GHO2565" s="113"/>
      <c r="GHP2565" s="113"/>
      <c r="GHQ2565" s="113"/>
      <c r="GHR2565" s="113"/>
      <c r="GHS2565" s="113"/>
      <c r="GHT2565" s="113"/>
      <c r="GHU2565" s="113"/>
      <c r="GHV2565" s="113"/>
      <c r="GHW2565" s="113"/>
      <c r="GHX2565" s="113"/>
      <c r="GHY2565" s="113"/>
      <c r="GHZ2565" s="113"/>
      <c r="GIA2565" s="113"/>
      <c r="GIB2565" s="113"/>
      <c r="GIC2565" s="113"/>
      <c r="GID2565" s="113"/>
      <c r="GIE2565" s="113"/>
      <c r="GIF2565" s="113"/>
      <c r="GIG2565" s="113"/>
      <c r="GIH2565" s="113"/>
      <c r="GII2565" s="113"/>
      <c r="GIJ2565" s="113"/>
      <c r="GIK2565" s="113"/>
      <c r="GIL2565" s="113"/>
      <c r="GIM2565" s="113"/>
      <c r="GIN2565" s="113"/>
      <c r="GIO2565" s="113"/>
      <c r="GIP2565" s="113"/>
      <c r="GIQ2565" s="113"/>
      <c r="GIR2565" s="113"/>
      <c r="GIS2565" s="113"/>
      <c r="GIT2565" s="113"/>
      <c r="GIU2565" s="113"/>
      <c r="GIV2565" s="113"/>
      <c r="GIW2565" s="113"/>
      <c r="GIX2565" s="113"/>
      <c r="GIY2565" s="113"/>
      <c r="GIZ2565" s="113"/>
      <c r="GJA2565" s="113"/>
      <c r="GJB2565" s="113"/>
      <c r="GJC2565" s="113"/>
      <c r="GJD2565" s="113"/>
      <c r="GJE2565" s="113"/>
      <c r="GJF2565" s="113"/>
      <c r="GJG2565" s="113"/>
      <c r="GJH2565" s="113"/>
      <c r="GJI2565" s="113"/>
      <c r="GJJ2565" s="113"/>
      <c r="GJK2565" s="113"/>
      <c r="GJL2565" s="113"/>
      <c r="GJM2565" s="113"/>
      <c r="GJN2565" s="113"/>
      <c r="GJO2565" s="113"/>
      <c r="GJP2565" s="113"/>
      <c r="GJQ2565" s="113"/>
      <c r="GJR2565" s="113"/>
      <c r="GJS2565" s="113"/>
      <c r="GJT2565" s="113"/>
      <c r="GJU2565" s="113"/>
      <c r="GJV2565" s="113"/>
      <c r="GJW2565" s="113"/>
      <c r="GJX2565" s="113"/>
      <c r="GJY2565" s="113"/>
      <c r="GJZ2565" s="113"/>
      <c r="GKA2565" s="113"/>
      <c r="GKB2565" s="113"/>
      <c r="GKC2565" s="113"/>
      <c r="GKD2565" s="113"/>
      <c r="GKE2565" s="113"/>
      <c r="GKF2565" s="113"/>
      <c r="GKG2565" s="113"/>
      <c r="GKH2565" s="113"/>
      <c r="GKI2565" s="113"/>
      <c r="GKJ2565" s="113"/>
      <c r="GKK2565" s="113"/>
      <c r="GKL2565" s="113"/>
      <c r="GKM2565" s="113"/>
      <c r="GKN2565" s="113"/>
      <c r="GKO2565" s="113"/>
      <c r="GKP2565" s="113"/>
      <c r="GKQ2565" s="113"/>
      <c r="GKR2565" s="113"/>
      <c r="GKS2565" s="113"/>
      <c r="GKT2565" s="113"/>
      <c r="GKU2565" s="113"/>
      <c r="GKV2565" s="113"/>
      <c r="GKW2565" s="113"/>
      <c r="GKX2565" s="113"/>
      <c r="GKY2565" s="113"/>
      <c r="GKZ2565" s="113"/>
      <c r="GLA2565" s="113"/>
      <c r="GLB2565" s="113"/>
      <c r="GLC2565" s="113"/>
      <c r="GLD2565" s="113"/>
      <c r="GLE2565" s="113"/>
      <c r="GLF2565" s="113"/>
      <c r="GLG2565" s="113"/>
      <c r="GLH2565" s="113"/>
      <c r="GLI2565" s="113"/>
      <c r="GLJ2565" s="113"/>
      <c r="GLK2565" s="113"/>
      <c r="GLL2565" s="113"/>
      <c r="GLM2565" s="113"/>
      <c r="GLN2565" s="113"/>
      <c r="GLO2565" s="113"/>
      <c r="GLP2565" s="113"/>
      <c r="GLQ2565" s="113"/>
      <c r="GLR2565" s="113"/>
      <c r="GLS2565" s="113"/>
      <c r="GLT2565" s="113"/>
      <c r="GLU2565" s="113"/>
      <c r="GLV2565" s="113"/>
      <c r="GLW2565" s="113"/>
      <c r="GLX2565" s="113"/>
      <c r="GLY2565" s="113"/>
      <c r="GLZ2565" s="113"/>
      <c r="GMA2565" s="113"/>
      <c r="GMB2565" s="113"/>
      <c r="GMC2565" s="113"/>
      <c r="GMD2565" s="113"/>
      <c r="GME2565" s="113"/>
      <c r="GMF2565" s="113"/>
      <c r="GMG2565" s="113"/>
      <c r="GMH2565" s="113"/>
      <c r="GMI2565" s="113"/>
      <c r="GMJ2565" s="113"/>
      <c r="GMK2565" s="113"/>
      <c r="GML2565" s="113"/>
      <c r="GMM2565" s="113"/>
      <c r="GMN2565" s="113"/>
      <c r="GMO2565" s="113"/>
      <c r="GMP2565" s="113"/>
      <c r="GMQ2565" s="113"/>
      <c r="GMR2565" s="113"/>
      <c r="GMS2565" s="113"/>
      <c r="GMT2565" s="113"/>
      <c r="GMU2565" s="113"/>
      <c r="GMV2565" s="113"/>
      <c r="GMW2565" s="113"/>
      <c r="GMX2565" s="113"/>
      <c r="GMY2565" s="113"/>
      <c r="GMZ2565" s="113"/>
      <c r="GNA2565" s="113"/>
      <c r="GNB2565" s="113"/>
      <c r="GNC2565" s="113"/>
      <c r="GND2565" s="113"/>
      <c r="GNE2565" s="113"/>
      <c r="GNF2565" s="113"/>
      <c r="GNG2565" s="113"/>
      <c r="GNH2565" s="113"/>
      <c r="GNI2565" s="113"/>
      <c r="GNJ2565" s="113"/>
      <c r="GNK2565" s="113"/>
      <c r="GNL2565" s="113"/>
      <c r="GNM2565" s="113"/>
      <c r="GNN2565" s="113"/>
      <c r="GNO2565" s="113"/>
      <c r="GNP2565" s="113"/>
      <c r="GNQ2565" s="113"/>
      <c r="GNR2565" s="113"/>
      <c r="GNS2565" s="113"/>
      <c r="GNT2565" s="113"/>
      <c r="GNU2565" s="113"/>
      <c r="GNV2565" s="113"/>
      <c r="GNW2565" s="113"/>
      <c r="GNX2565" s="113"/>
      <c r="GNY2565" s="113"/>
      <c r="GNZ2565" s="113"/>
      <c r="GOA2565" s="113"/>
      <c r="GOB2565" s="113"/>
      <c r="GOC2565" s="113"/>
      <c r="GOD2565" s="113"/>
      <c r="GOE2565" s="113"/>
      <c r="GOF2565" s="113"/>
      <c r="GOG2565" s="113"/>
      <c r="GOH2565" s="113"/>
      <c r="GOI2565" s="113"/>
      <c r="GOJ2565" s="113"/>
      <c r="GOK2565" s="113"/>
      <c r="GOL2565" s="113"/>
      <c r="GOM2565" s="113"/>
      <c r="GON2565" s="113"/>
      <c r="GOO2565" s="113"/>
      <c r="GOP2565" s="113"/>
      <c r="GOQ2565" s="113"/>
      <c r="GOR2565" s="113"/>
      <c r="GOS2565" s="113"/>
      <c r="GOT2565" s="113"/>
      <c r="GOU2565" s="113"/>
      <c r="GOV2565" s="113"/>
      <c r="GOW2565" s="113"/>
      <c r="GOX2565" s="113"/>
      <c r="GOY2565" s="113"/>
      <c r="GOZ2565" s="113"/>
      <c r="GPA2565" s="113"/>
      <c r="GPB2565" s="113"/>
      <c r="GPC2565" s="113"/>
      <c r="GPD2565" s="113"/>
      <c r="GPE2565" s="113"/>
      <c r="GPF2565" s="113"/>
      <c r="GPG2565" s="113"/>
      <c r="GPH2565" s="113"/>
      <c r="GPI2565" s="113"/>
      <c r="GPJ2565" s="113"/>
      <c r="GPK2565" s="113"/>
      <c r="GPL2565" s="113"/>
      <c r="GPM2565" s="113"/>
      <c r="GPN2565" s="113"/>
      <c r="GPO2565" s="113"/>
      <c r="GPP2565" s="113"/>
      <c r="GPQ2565" s="113"/>
      <c r="GPR2565" s="113"/>
      <c r="GPS2565" s="113"/>
      <c r="GPT2565" s="113"/>
      <c r="GPU2565" s="113"/>
      <c r="GPV2565" s="113"/>
      <c r="GPW2565" s="113"/>
      <c r="GPX2565" s="113"/>
      <c r="GPY2565" s="113"/>
      <c r="GPZ2565" s="113"/>
      <c r="GQA2565" s="113"/>
      <c r="GQB2565" s="113"/>
      <c r="GQC2565" s="113"/>
      <c r="GQD2565" s="113"/>
      <c r="GQE2565" s="113"/>
      <c r="GQF2565" s="113"/>
      <c r="GQG2565" s="113"/>
      <c r="GQH2565" s="113"/>
      <c r="GQI2565" s="113"/>
      <c r="GQJ2565" s="113"/>
      <c r="GQK2565" s="113"/>
      <c r="GQL2565" s="113"/>
      <c r="GQM2565" s="113"/>
      <c r="GQN2565" s="113"/>
      <c r="GQO2565" s="113"/>
      <c r="GQP2565" s="113"/>
      <c r="GQQ2565" s="113"/>
      <c r="GQR2565" s="113"/>
      <c r="GQS2565" s="113"/>
      <c r="GQT2565" s="113"/>
      <c r="GQU2565" s="113"/>
      <c r="GQV2565" s="113"/>
      <c r="GQW2565" s="113"/>
      <c r="GQX2565" s="113"/>
      <c r="GQY2565" s="113"/>
      <c r="GQZ2565" s="113"/>
      <c r="GRA2565" s="113"/>
      <c r="GRB2565" s="113"/>
      <c r="GRC2565" s="113"/>
      <c r="GRD2565" s="113"/>
      <c r="GRE2565" s="113"/>
      <c r="GRF2565" s="113"/>
      <c r="GRG2565" s="113"/>
      <c r="GRH2565" s="113"/>
      <c r="GRI2565" s="113"/>
      <c r="GRJ2565" s="113"/>
      <c r="GRK2565" s="113"/>
      <c r="GRL2565" s="113"/>
      <c r="GRM2565" s="113"/>
      <c r="GRN2565" s="113"/>
      <c r="GRO2565" s="113"/>
      <c r="GRP2565" s="113"/>
      <c r="GRQ2565" s="113"/>
      <c r="GRR2565" s="113"/>
      <c r="GRS2565" s="113"/>
      <c r="GRT2565" s="113"/>
      <c r="GRU2565" s="113"/>
      <c r="GRV2565" s="113"/>
      <c r="GRW2565" s="113"/>
      <c r="GRX2565" s="113"/>
      <c r="GRY2565" s="113"/>
      <c r="GRZ2565" s="113"/>
      <c r="GSA2565" s="113"/>
      <c r="GSB2565" s="113"/>
      <c r="GSC2565" s="113"/>
      <c r="GSD2565" s="113"/>
      <c r="GSE2565" s="113"/>
      <c r="GSF2565" s="113"/>
      <c r="GSG2565" s="113"/>
      <c r="GSH2565" s="113"/>
      <c r="GSI2565" s="113"/>
      <c r="GSJ2565" s="113"/>
      <c r="GSK2565" s="113"/>
      <c r="GSL2565" s="113"/>
      <c r="GSM2565" s="113"/>
      <c r="GSN2565" s="113"/>
      <c r="GSO2565" s="113"/>
      <c r="GSP2565" s="113"/>
      <c r="GSQ2565" s="113"/>
      <c r="GSR2565" s="113"/>
      <c r="GSS2565" s="113"/>
      <c r="GST2565" s="113"/>
      <c r="GSU2565" s="113"/>
      <c r="GSV2565" s="113"/>
      <c r="GSW2565" s="113"/>
      <c r="GSX2565" s="113"/>
      <c r="GSY2565" s="113"/>
      <c r="GSZ2565" s="113"/>
      <c r="GTA2565" s="113"/>
      <c r="GTB2565" s="113"/>
      <c r="GTC2565" s="113"/>
      <c r="GTD2565" s="113"/>
      <c r="GTE2565" s="113"/>
      <c r="GTF2565" s="113"/>
      <c r="GTG2565" s="113"/>
      <c r="GTH2565" s="113"/>
      <c r="GTI2565" s="113"/>
      <c r="GTJ2565" s="113"/>
      <c r="GTK2565" s="113"/>
      <c r="GTL2565" s="113"/>
      <c r="GTM2565" s="113"/>
      <c r="GTN2565" s="113"/>
      <c r="GTO2565" s="113"/>
      <c r="GTP2565" s="113"/>
      <c r="GTQ2565" s="113"/>
      <c r="GTR2565" s="113"/>
      <c r="GTS2565" s="113"/>
      <c r="GTT2565" s="113"/>
      <c r="GTU2565" s="113"/>
      <c r="GTV2565" s="113"/>
      <c r="GTW2565" s="113"/>
      <c r="GTX2565" s="113"/>
      <c r="GTY2565" s="113"/>
      <c r="GTZ2565" s="113"/>
      <c r="GUA2565" s="113"/>
      <c r="GUB2565" s="113"/>
      <c r="GUC2565" s="113"/>
      <c r="GUD2565" s="113"/>
      <c r="GUE2565" s="113"/>
      <c r="GUF2565" s="113"/>
      <c r="GUG2565" s="113"/>
      <c r="GUH2565" s="113"/>
      <c r="GUI2565" s="113"/>
      <c r="GUJ2565" s="113"/>
      <c r="GUK2565" s="113"/>
      <c r="GUL2565" s="113"/>
      <c r="GUM2565" s="113"/>
      <c r="GUN2565" s="113"/>
      <c r="GUO2565" s="113"/>
      <c r="GUP2565" s="113"/>
      <c r="GUQ2565" s="113"/>
      <c r="GUR2565" s="113"/>
      <c r="GUS2565" s="113"/>
      <c r="GUT2565" s="113"/>
      <c r="GUU2565" s="113"/>
      <c r="GUV2565" s="113"/>
      <c r="GUW2565" s="113"/>
      <c r="GUX2565" s="113"/>
      <c r="GUY2565" s="113"/>
      <c r="GUZ2565" s="113"/>
      <c r="GVA2565" s="113"/>
      <c r="GVB2565" s="113"/>
      <c r="GVC2565" s="113"/>
      <c r="GVD2565" s="113"/>
      <c r="GVE2565" s="113"/>
      <c r="GVF2565" s="113"/>
      <c r="GVG2565" s="113"/>
      <c r="GVH2565" s="113"/>
      <c r="GVI2565" s="113"/>
      <c r="GVJ2565" s="113"/>
      <c r="GVK2565" s="113"/>
      <c r="GVL2565" s="113"/>
      <c r="GVM2565" s="113"/>
      <c r="GVN2565" s="113"/>
      <c r="GVO2565" s="113"/>
      <c r="GVP2565" s="113"/>
      <c r="GVQ2565" s="113"/>
      <c r="GVR2565" s="113"/>
      <c r="GVS2565" s="113"/>
      <c r="GVT2565" s="113"/>
      <c r="GVU2565" s="113"/>
      <c r="GVV2565" s="113"/>
      <c r="GVW2565" s="113"/>
      <c r="GVX2565" s="113"/>
      <c r="GVY2565" s="113"/>
      <c r="GVZ2565" s="113"/>
      <c r="GWA2565" s="113"/>
      <c r="GWB2565" s="113"/>
      <c r="GWC2565" s="113"/>
      <c r="GWD2565" s="113"/>
      <c r="GWE2565" s="113"/>
      <c r="GWF2565" s="113"/>
      <c r="GWG2565" s="113"/>
      <c r="GWH2565" s="113"/>
      <c r="GWI2565" s="113"/>
      <c r="GWJ2565" s="113"/>
      <c r="GWK2565" s="113"/>
      <c r="GWL2565" s="113"/>
      <c r="GWM2565" s="113"/>
      <c r="GWN2565" s="113"/>
      <c r="GWO2565" s="113"/>
      <c r="GWP2565" s="113"/>
      <c r="GWQ2565" s="113"/>
      <c r="GWR2565" s="113"/>
      <c r="GWS2565" s="113"/>
      <c r="GWT2565" s="113"/>
      <c r="GWU2565" s="113"/>
      <c r="GWV2565" s="113"/>
      <c r="GWW2565" s="113"/>
      <c r="GWX2565" s="113"/>
      <c r="GWY2565" s="113"/>
      <c r="GWZ2565" s="113"/>
      <c r="GXA2565" s="113"/>
      <c r="GXB2565" s="113"/>
      <c r="GXC2565" s="113"/>
      <c r="GXD2565" s="113"/>
      <c r="GXE2565" s="113"/>
      <c r="GXF2565" s="113"/>
      <c r="GXG2565" s="113"/>
      <c r="GXH2565" s="113"/>
      <c r="GXI2565" s="113"/>
      <c r="GXJ2565" s="113"/>
      <c r="GXK2565" s="113"/>
      <c r="GXL2565" s="113"/>
      <c r="GXM2565" s="113"/>
      <c r="GXN2565" s="113"/>
      <c r="GXO2565" s="113"/>
      <c r="GXP2565" s="113"/>
      <c r="GXQ2565" s="113"/>
      <c r="GXR2565" s="113"/>
      <c r="GXS2565" s="113"/>
      <c r="GXT2565" s="113"/>
      <c r="GXU2565" s="113"/>
      <c r="GXV2565" s="113"/>
      <c r="GXW2565" s="113"/>
      <c r="GXX2565" s="113"/>
      <c r="GXY2565" s="113"/>
      <c r="GXZ2565" s="113"/>
      <c r="GYA2565" s="113"/>
      <c r="GYB2565" s="113"/>
      <c r="GYC2565" s="113"/>
      <c r="GYD2565" s="113"/>
      <c r="GYE2565" s="113"/>
      <c r="GYF2565" s="113"/>
      <c r="GYG2565" s="113"/>
      <c r="GYH2565" s="113"/>
      <c r="GYI2565" s="113"/>
      <c r="GYJ2565" s="113"/>
      <c r="GYK2565" s="113"/>
      <c r="GYL2565" s="113"/>
      <c r="GYM2565" s="113"/>
      <c r="GYN2565" s="113"/>
      <c r="GYO2565" s="113"/>
      <c r="GYP2565" s="113"/>
      <c r="GYQ2565" s="113"/>
      <c r="GYR2565" s="113"/>
      <c r="GYS2565" s="113"/>
      <c r="GYT2565" s="113"/>
      <c r="GYU2565" s="113"/>
      <c r="GYV2565" s="113"/>
      <c r="GYW2565" s="113"/>
      <c r="GYX2565" s="113"/>
      <c r="GYY2565" s="113"/>
      <c r="GYZ2565" s="113"/>
      <c r="GZA2565" s="113"/>
      <c r="GZB2565" s="113"/>
      <c r="GZC2565" s="113"/>
      <c r="GZD2565" s="113"/>
      <c r="GZE2565" s="113"/>
      <c r="GZF2565" s="113"/>
      <c r="GZG2565" s="113"/>
      <c r="GZH2565" s="113"/>
      <c r="GZI2565" s="113"/>
      <c r="GZJ2565" s="113"/>
      <c r="GZK2565" s="113"/>
      <c r="GZL2565" s="113"/>
      <c r="GZM2565" s="113"/>
      <c r="GZN2565" s="113"/>
      <c r="GZO2565" s="113"/>
      <c r="GZP2565" s="113"/>
      <c r="GZQ2565" s="113"/>
      <c r="GZR2565" s="113"/>
      <c r="GZS2565" s="113"/>
      <c r="GZT2565" s="113"/>
      <c r="GZU2565" s="113"/>
      <c r="GZV2565" s="113"/>
      <c r="GZW2565" s="113"/>
      <c r="GZX2565" s="113"/>
      <c r="GZY2565" s="113"/>
      <c r="GZZ2565" s="113"/>
      <c r="HAA2565" s="113"/>
      <c r="HAB2565" s="113"/>
      <c r="HAC2565" s="113"/>
      <c r="HAD2565" s="113"/>
      <c r="HAE2565" s="113"/>
      <c r="HAF2565" s="113"/>
      <c r="HAG2565" s="113"/>
      <c r="HAH2565" s="113"/>
      <c r="HAI2565" s="113"/>
      <c r="HAJ2565" s="113"/>
      <c r="HAK2565" s="113"/>
      <c r="HAL2565" s="113"/>
      <c r="HAM2565" s="113"/>
      <c r="HAN2565" s="113"/>
      <c r="HAO2565" s="113"/>
      <c r="HAP2565" s="113"/>
      <c r="HAQ2565" s="113"/>
      <c r="HAR2565" s="113"/>
      <c r="HAS2565" s="113"/>
      <c r="HAT2565" s="113"/>
      <c r="HAU2565" s="113"/>
      <c r="HAV2565" s="113"/>
      <c r="HAW2565" s="113"/>
      <c r="HAX2565" s="113"/>
      <c r="HAY2565" s="113"/>
      <c r="HAZ2565" s="113"/>
      <c r="HBA2565" s="113"/>
      <c r="HBB2565" s="113"/>
      <c r="HBC2565" s="113"/>
      <c r="HBD2565" s="113"/>
      <c r="HBE2565" s="113"/>
      <c r="HBF2565" s="113"/>
      <c r="HBG2565" s="113"/>
      <c r="HBH2565" s="113"/>
      <c r="HBI2565" s="113"/>
      <c r="HBJ2565" s="113"/>
      <c r="HBK2565" s="113"/>
      <c r="HBL2565" s="113"/>
      <c r="HBM2565" s="113"/>
      <c r="HBN2565" s="113"/>
      <c r="HBO2565" s="113"/>
      <c r="HBP2565" s="113"/>
      <c r="HBQ2565" s="113"/>
      <c r="HBR2565" s="113"/>
      <c r="HBS2565" s="113"/>
      <c r="HBT2565" s="113"/>
      <c r="HBU2565" s="113"/>
      <c r="HBV2565" s="113"/>
      <c r="HBW2565" s="113"/>
      <c r="HBX2565" s="113"/>
      <c r="HBY2565" s="113"/>
      <c r="HBZ2565" s="113"/>
      <c r="HCA2565" s="113"/>
      <c r="HCB2565" s="113"/>
      <c r="HCC2565" s="113"/>
      <c r="HCD2565" s="113"/>
      <c r="HCE2565" s="113"/>
      <c r="HCF2565" s="113"/>
      <c r="HCG2565" s="113"/>
      <c r="HCH2565" s="113"/>
      <c r="HCI2565" s="113"/>
      <c r="HCJ2565" s="113"/>
      <c r="HCK2565" s="113"/>
      <c r="HCL2565" s="113"/>
      <c r="HCM2565" s="113"/>
      <c r="HCN2565" s="113"/>
      <c r="HCO2565" s="113"/>
      <c r="HCP2565" s="113"/>
      <c r="HCQ2565" s="113"/>
      <c r="HCR2565" s="113"/>
      <c r="HCS2565" s="113"/>
      <c r="HCT2565" s="113"/>
      <c r="HCU2565" s="113"/>
      <c r="HCV2565" s="113"/>
      <c r="HCW2565" s="113"/>
      <c r="HCX2565" s="113"/>
      <c r="HCY2565" s="113"/>
      <c r="HCZ2565" s="113"/>
      <c r="HDA2565" s="113"/>
      <c r="HDB2565" s="113"/>
      <c r="HDC2565" s="113"/>
      <c r="HDD2565" s="113"/>
      <c r="HDE2565" s="113"/>
      <c r="HDF2565" s="113"/>
      <c r="HDG2565" s="113"/>
      <c r="HDH2565" s="113"/>
      <c r="HDI2565" s="113"/>
      <c r="HDJ2565" s="113"/>
      <c r="HDK2565" s="113"/>
      <c r="HDL2565" s="113"/>
      <c r="HDM2565" s="113"/>
      <c r="HDN2565" s="113"/>
      <c r="HDO2565" s="113"/>
      <c r="HDP2565" s="113"/>
      <c r="HDQ2565" s="113"/>
      <c r="HDR2565" s="113"/>
      <c r="HDS2565" s="113"/>
      <c r="HDT2565" s="113"/>
      <c r="HDU2565" s="113"/>
      <c r="HDV2565" s="113"/>
      <c r="HDW2565" s="113"/>
      <c r="HDX2565" s="113"/>
      <c r="HDY2565" s="113"/>
      <c r="HDZ2565" s="113"/>
      <c r="HEA2565" s="113"/>
      <c r="HEB2565" s="113"/>
      <c r="HEC2565" s="113"/>
      <c r="HED2565" s="113"/>
      <c r="HEE2565" s="113"/>
      <c r="HEF2565" s="113"/>
      <c r="HEG2565" s="113"/>
      <c r="HEH2565" s="113"/>
      <c r="HEI2565" s="113"/>
      <c r="HEJ2565" s="113"/>
      <c r="HEK2565" s="113"/>
      <c r="HEL2565" s="113"/>
      <c r="HEM2565" s="113"/>
      <c r="HEN2565" s="113"/>
      <c r="HEO2565" s="113"/>
      <c r="HEP2565" s="113"/>
      <c r="HEQ2565" s="113"/>
      <c r="HER2565" s="113"/>
      <c r="HES2565" s="113"/>
      <c r="HET2565" s="113"/>
      <c r="HEU2565" s="113"/>
      <c r="HEV2565" s="113"/>
      <c r="HEW2565" s="113"/>
      <c r="HEX2565" s="113"/>
      <c r="HEY2565" s="113"/>
      <c r="HEZ2565" s="113"/>
      <c r="HFA2565" s="113"/>
      <c r="HFB2565" s="113"/>
      <c r="HFC2565" s="113"/>
      <c r="HFD2565" s="113"/>
      <c r="HFE2565" s="113"/>
      <c r="HFF2565" s="113"/>
      <c r="HFG2565" s="113"/>
      <c r="HFH2565" s="113"/>
      <c r="HFI2565" s="113"/>
      <c r="HFJ2565" s="113"/>
      <c r="HFK2565" s="113"/>
      <c r="HFL2565" s="113"/>
      <c r="HFM2565" s="113"/>
      <c r="HFN2565" s="113"/>
      <c r="HFO2565" s="113"/>
      <c r="HFP2565" s="113"/>
      <c r="HFQ2565" s="113"/>
      <c r="HFR2565" s="113"/>
      <c r="HFS2565" s="113"/>
      <c r="HFT2565" s="113"/>
      <c r="HFU2565" s="113"/>
      <c r="HFV2565" s="113"/>
      <c r="HFW2565" s="113"/>
      <c r="HFX2565" s="113"/>
      <c r="HFY2565" s="113"/>
      <c r="HFZ2565" s="113"/>
      <c r="HGA2565" s="113"/>
      <c r="HGB2565" s="113"/>
      <c r="HGC2565" s="113"/>
      <c r="HGD2565" s="113"/>
      <c r="HGE2565" s="113"/>
      <c r="HGF2565" s="113"/>
      <c r="HGG2565" s="113"/>
      <c r="HGH2565" s="113"/>
      <c r="HGI2565" s="113"/>
      <c r="HGJ2565" s="113"/>
      <c r="HGK2565" s="113"/>
      <c r="HGL2565" s="113"/>
      <c r="HGM2565" s="113"/>
      <c r="HGN2565" s="113"/>
      <c r="HGO2565" s="113"/>
      <c r="HGP2565" s="113"/>
      <c r="HGQ2565" s="113"/>
      <c r="HGR2565" s="113"/>
      <c r="HGS2565" s="113"/>
      <c r="HGT2565" s="113"/>
      <c r="HGU2565" s="113"/>
      <c r="HGV2565" s="113"/>
      <c r="HGW2565" s="113"/>
      <c r="HGX2565" s="113"/>
      <c r="HGY2565" s="113"/>
      <c r="HGZ2565" s="113"/>
      <c r="HHA2565" s="113"/>
      <c r="HHB2565" s="113"/>
      <c r="HHC2565" s="113"/>
      <c r="HHD2565" s="113"/>
      <c r="HHE2565" s="113"/>
      <c r="HHF2565" s="113"/>
      <c r="HHG2565" s="113"/>
      <c r="HHH2565" s="113"/>
      <c r="HHI2565" s="113"/>
      <c r="HHJ2565" s="113"/>
      <c r="HHK2565" s="113"/>
      <c r="HHL2565" s="113"/>
      <c r="HHM2565" s="113"/>
      <c r="HHN2565" s="113"/>
      <c r="HHO2565" s="113"/>
      <c r="HHP2565" s="113"/>
      <c r="HHQ2565" s="113"/>
      <c r="HHR2565" s="113"/>
      <c r="HHS2565" s="113"/>
      <c r="HHT2565" s="113"/>
      <c r="HHU2565" s="113"/>
      <c r="HHV2565" s="113"/>
      <c r="HHW2565" s="113"/>
      <c r="HHX2565" s="113"/>
      <c r="HHY2565" s="113"/>
      <c r="HHZ2565" s="113"/>
      <c r="HIA2565" s="113"/>
      <c r="HIB2565" s="113"/>
      <c r="HIC2565" s="113"/>
      <c r="HID2565" s="113"/>
      <c r="HIE2565" s="113"/>
      <c r="HIF2565" s="113"/>
      <c r="HIG2565" s="113"/>
      <c r="HIH2565" s="113"/>
      <c r="HII2565" s="113"/>
      <c r="HIJ2565" s="113"/>
      <c r="HIK2565" s="113"/>
      <c r="HIL2565" s="113"/>
      <c r="HIM2565" s="113"/>
      <c r="HIN2565" s="113"/>
      <c r="HIO2565" s="113"/>
      <c r="HIP2565" s="113"/>
      <c r="HIQ2565" s="113"/>
      <c r="HIR2565" s="113"/>
      <c r="HIS2565" s="113"/>
      <c r="HIT2565" s="113"/>
      <c r="HIU2565" s="113"/>
      <c r="HIV2565" s="113"/>
      <c r="HIW2565" s="113"/>
      <c r="HIX2565" s="113"/>
      <c r="HIY2565" s="113"/>
      <c r="HIZ2565" s="113"/>
      <c r="HJA2565" s="113"/>
      <c r="HJB2565" s="113"/>
      <c r="HJC2565" s="113"/>
      <c r="HJD2565" s="113"/>
      <c r="HJE2565" s="113"/>
      <c r="HJF2565" s="113"/>
      <c r="HJG2565" s="113"/>
      <c r="HJH2565" s="113"/>
      <c r="HJI2565" s="113"/>
      <c r="HJJ2565" s="113"/>
      <c r="HJK2565" s="113"/>
      <c r="HJL2565" s="113"/>
      <c r="HJM2565" s="113"/>
      <c r="HJN2565" s="113"/>
      <c r="HJO2565" s="113"/>
      <c r="HJP2565" s="113"/>
      <c r="HJQ2565" s="113"/>
      <c r="HJR2565" s="113"/>
      <c r="HJS2565" s="113"/>
      <c r="HJT2565" s="113"/>
      <c r="HJU2565" s="113"/>
      <c r="HJV2565" s="113"/>
      <c r="HJW2565" s="113"/>
      <c r="HJX2565" s="113"/>
      <c r="HJY2565" s="113"/>
      <c r="HJZ2565" s="113"/>
      <c r="HKA2565" s="113"/>
      <c r="HKB2565" s="113"/>
      <c r="HKC2565" s="113"/>
      <c r="HKD2565" s="113"/>
      <c r="HKE2565" s="113"/>
      <c r="HKF2565" s="113"/>
      <c r="HKG2565" s="113"/>
      <c r="HKH2565" s="113"/>
      <c r="HKI2565" s="113"/>
      <c r="HKJ2565" s="113"/>
      <c r="HKK2565" s="113"/>
      <c r="HKL2565" s="113"/>
      <c r="HKM2565" s="113"/>
      <c r="HKN2565" s="113"/>
      <c r="HKO2565" s="113"/>
      <c r="HKP2565" s="113"/>
      <c r="HKQ2565" s="113"/>
      <c r="HKR2565" s="113"/>
      <c r="HKS2565" s="113"/>
      <c r="HKT2565" s="113"/>
      <c r="HKU2565" s="113"/>
      <c r="HKV2565" s="113"/>
      <c r="HKW2565" s="113"/>
      <c r="HKX2565" s="113"/>
      <c r="HKY2565" s="113"/>
      <c r="HKZ2565" s="113"/>
      <c r="HLA2565" s="113"/>
      <c r="HLB2565" s="113"/>
      <c r="HLC2565" s="113"/>
      <c r="HLD2565" s="113"/>
      <c r="HLE2565" s="113"/>
      <c r="HLF2565" s="113"/>
      <c r="HLG2565" s="113"/>
      <c r="HLH2565" s="113"/>
      <c r="HLI2565" s="113"/>
      <c r="HLJ2565" s="113"/>
      <c r="HLK2565" s="113"/>
      <c r="HLL2565" s="113"/>
      <c r="HLM2565" s="113"/>
      <c r="HLN2565" s="113"/>
      <c r="HLO2565" s="113"/>
      <c r="HLP2565" s="113"/>
      <c r="HLQ2565" s="113"/>
      <c r="HLR2565" s="113"/>
      <c r="HLS2565" s="113"/>
      <c r="HLT2565" s="113"/>
      <c r="HLU2565" s="113"/>
      <c r="HLV2565" s="113"/>
      <c r="HLW2565" s="113"/>
      <c r="HLX2565" s="113"/>
      <c r="HLY2565" s="113"/>
      <c r="HLZ2565" s="113"/>
      <c r="HMA2565" s="113"/>
      <c r="HMB2565" s="113"/>
      <c r="HMC2565" s="113"/>
      <c r="HMD2565" s="113"/>
      <c r="HME2565" s="113"/>
      <c r="HMF2565" s="113"/>
      <c r="HMG2565" s="113"/>
      <c r="HMH2565" s="113"/>
      <c r="HMI2565" s="113"/>
      <c r="HMJ2565" s="113"/>
      <c r="HMK2565" s="113"/>
      <c r="HML2565" s="113"/>
      <c r="HMM2565" s="113"/>
      <c r="HMN2565" s="113"/>
      <c r="HMO2565" s="113"/>
      <c r="HMP2565" s="113"/>
      <c r="HMQ2565" s="113"/>
      <c r="HMR2565" s="113"/>
      <c r="HMS2565" s="113"/>
      <c r="HMT2565" s="113"/>
      <c r="HMU2565" s="113"/>
      <c r="HMV2565" s="113"/>
      <c r="HMW2565" s="113"/>
      <c r="HMX2565" s="113"/>
      <c r="HMY2565" s="113"/>
      <c r="HMZ2565" s="113"/>
      <c r="HNA2565" s="113"/>
      <c r="HNB2565" s="113"/>
      <c r="HNC2565" s="113"/>
      <c r="HND2565" s="113"/>
      <c r="HNE2565" s="113"/>
      <c r="HNF2565" s="113"/>
      <c r="HNG2565" s="113"/>
      <c r="HNH2565" s="113"/>
      <c r="HNI2565" s="113"/>
      <c r="HNJ2565" s="113"/>
      <c r="HNK2565" s="113"/>
      <c r="HNL2565" s="113"/>
      <c r="HNM2565" s="113"/>
      <c r="HNN2565" s="113"/>
      <c r="HNO2565" s="113"/>
      <c r="HNP2565" s="113"/>
      <c r="HNQ2565" s="113"/>
      <c r="HNR2565" s="113"/>
      <c r="HNS2565" s="113"/>
      <c r="HNT2565" s="113"/>
      <c r="HNU2565" s="113"/>
      <c r="HNV2565" s="113"/>
      <c r="HNW2565" s="113"/>
      <c r="HNX2565" s="113"/>
      <c r="HNY2565" s="113"/>
      <c r="HNZ2565" s="113"/>
      <c r="HOA2565" s="113"/>
      <c r="HOB2565" s="113"/>
      <c r="HOC2565" s="113"/>
      <c r="HOD2565" s="113"/>
      <c r="HOE2565" s="113"/>
      <c r="HOF2565" s="113"/>
      <c r="HOG2565" s="113"/>
      <c r="HOH2565" s="113"/>
      <c r="HOI2565" s="113"/>
      <c r="HOJ2565" s="113"/>
      <c r="HOK2565" s="113"/>
      <c r="HOL2565" s="113"/>
      <c r="HOM2565" s="113"/>
      <c r="HON2565" s="113"/>
      <c r="HOO2565" s="113"/>
      <c r="HOP2565" s="113"/>
      <c r="HOQ2565" s="113"/>
      <c r="HOR2565" s="113"/>
      <c r="HOS2565" s="113"/>
      <c r="HOT2565" s="113"/>
      <c r="HOU2565" s="113"/>
      <c r="HOV2565" s="113"/>
      <c r="HOW2565" s="113"/>
      <c r="HOX2565" s="113"/>
      <c r="HOY2565" s="113"/>
      <c r="HOZ2565" s="113"/>
      <c r="HPA2565" s="113"/>
      <c r="HPB2565" s="113"/>
      <c r="HPC2565" s="113"/>
      <c r="HPD2565" s="113"/>
      <c r="HPE2565" s="113"/>
      <c r="HPF2565" s="113"/>
      <c r="HPG2565" s="113"/>
      <c r="HPH2565" s="113"/>
      <c r="HPI2565" s="113"/>
      <c r="HPJ2565" s="113"/>
      <c r="HPK2565" s="113"/>
      <c r="HPL2565" s="113"/>
      <c r="HPM2565" s="113"/>
      <c r="HPN2565" s="113"/>
      <c r="HPO2565" s="113"/>
      <c r="HPP2565" s="113"/>
      <c r="HPQ2565" s="113"/>
      <c r="HPR2565" s="113"/>
      <c r="HPS2565" s="113"/>
      <c r="HPT2565" s="113"/>
      <c r="HPU2565" s="113"/>
      <c r="HPV2565" s="113"/>
      <c r="HPW2565" s="113"/>
      <c r="HPX2565" s="113"/>
      <c r="HPY2565" s="113"/>
      <c r="HPZ2565" s="113"/>
      <c r="HQA2565" s="113"/>
      <c r="HQB2565" s="113"/>
      <c r="HQC2565" s="113"/>
      <c r="HQD2565" s="113"/>
      <c r="HQE2565" s="113"/>
      <c r="HQF2565" s="113"/>
      <c r="HQG2565" s="113"/>
      <c r="HQH2565" s="113"/>
      <c r="HQI2565" s="113"/>
      <c r="HQJ2565" s="113"/>
      <c r="HQK2565" s="113"/>
      <c r="HQL2565" s="113"/>
      <c r="HQM2565" s="113"/>
      <c r="HQN2565" s="113"/>
      <c r="HQO2565" s="113"/>
      <c r="HQP2565" s="113"/>
      <c r="HQQ2565" s="113"/>
      <c r="HQR2565" s="113"/>
      <c r="HQS2565" s="113"/>
      <c r="HQT2565" s="113"/>
      <c r="HQU2565" s="113"/>
      <c r="HQV2565" s="113"/>
      <c r="HQW2565" s="113"/>
      <c r="HQX2565" s="113"/>
      <c r="HQY2565" s="113"/>
      <c r="HQZ2565" s="113"/>
      <c r="HRA2565" s="113"/>
      <c r="HRB2565" s="113"/>
      <c r="HRC2565" s="113"/>
      <c r="HRD2565" s="113"/>
      <c r="HRE2565" s="113"/>
      <c r="HRF2565" s="113"/>
      <c r="HRG2565" s="113"/>
      <c r="HRH2565" s="113"/>
      <c r="HRI2565" s="113"/>
      <c r="HRJ2565" s="113"/>
      <c r="HRK2565" s="113"/>
      <c r="HRL2565" s="113"/>
      <c r="HRM2565" s="113"/>
      <c r="HRN2565" s="113"/>
      <c r="HRO2565" s="113"/>
      <c r="HRP2565" s="113"/>
      <c r="HRQ2565" s="113"/>
      <c r="HRR2565" s="113"/>
      <c r="HRS2565" s="113"/>
      <c r="HRT2565" s="113"/>
      <c r="HRU2565" s="113"/>
      <c r="HRV2565" s="113"/>
      <c r="HRW2565" s="113"/>
      <c r="HRX2565" s="113"/>
      <c r="HRY2565" s="113"/>
      <c r="HRZ2565" s="113"/>
      <c r="HSA2565" s="113"/>
      <c r="HSB2565" s="113"/>
      <c r="HSC2565" s="113"/>
      <c r="HSD2565" s="113"/>
      <c r="HSE2565" s="113"/>
      <c r="HSF2565" s="113"/>
      <c r="HSG2565" s="113"/>
      <c r="HSH2565" s="113"/>
      <c r="HSI2565" s="113"/>
      <c r="HSJ2565" s="113"/>
      <c r="HSK2565" s="113"/>
      <c r="HSL2565" s="113"/>
      <c r="HSM2565" s="113"/>
      <c r="HSN2565" s="113"/>
      <c r="HSO2565" s="113"/>
      <c r="HSP2565" s="113"/>
      <c r="HSQ2565" s="113"/>
      <c r="HSR2565" s="113"/>
      <c r="HSS2565" s="113"/>
      <c r="HST2565" s="113"/>
      <c r="HSU2565" s="113"/>
      <c r="HSV2565" s="113"/>
      <c r="HSW2565" s="113"/>
      <c r="HSX2565" s="113"/>
      <c r="HSY2565" s="113"/>
      <c r="HSZ2565" s="113"/>
      <c r="HTA2565" s="113"/>
      <c r="HTB2565" s="113"/>
      <c r="HTC2565" s="113"/>
      <c r="HTD2565" s="113"/>
      <c r="HTE2565" s="113"/>
      <c r="HTF2565" s="113"/>
      <c r="HTG2565" s="113"/>
      <c r="HTH2565" s="113"/>
      <c r="HTI2565" s="113"/>
      <c r="HTJ2565" s="113"/>
      <c r="HTK2565" s="113"/>
      <c r="HTL2565" s="113"/>
      <c r="HTM2565" s="113"/>
      <c r="HTN2565" s="113"/>
      <c r="HTO2565" s="113"/>
      <c r="HTP2565" s="113"/>
      <c r="HTQ2565" s="113"/>
      <c r="HTR2565" s="113"/>
      <c r="HTS2565" s="113"/>
      <c r="HTT2565" s="113"/>
      <c r="HTU2565" s="113"/>
      <c r="HTV2565" s="113"/>
      <c r="HTW2565" s="113"/>
      <c r="HTX2565" s="113"/>
      <c r="HTY2565" s="113"/>
      <c r="HTZ2565" s="113"/>
      <c r="HUA2565" s="113"/>
      <c r="HUB2565" s="113"/>
      <c r="HUC2565" s="113"/>
      <c r="HUD2565" s="113"/>
      <c r="HUE2565" s="113"/>
      <c r="HUF2565" s="113"/>
      <c r="HUG2565" s="113"/>
      <c r="HUH2565" s="113"/>
      <c r="HUI2565" s="113"/>
      <c r="HUJ2565" s="113"/>
      <c r="HUK2565" s="113"/>
      <c r="HUL2565" s="113"/>
      <c r="HUM2565" s="113"/>
      <c r="HUN2565" s="113"/>
      <c r="HUO2565" s="113"/>
      <c r="HUP2565" s="113"/>
      <c r="HUQ2565" s="113"/>
      <c r="HUR2565" s="113"/>
      <c r="HUS2565" s="113"/>
      <c r="HUT2565" s="113"/>
      <c r="HUU2565" s="113"/>
      <c r="HUV2565" s="113"/>
      <c r="HUW2565" s="113"/>
      <c r="HUX2565" s="113"/>
      <c r="HUY2565" s="113"/>
      <c r="HUZ2565" s="113"/>
      <c r="HVA2565" s="113"/>
      <c r="HVB2565" s="113"/>
      <c r="HVC2565" s="113"/>
      <c r="HVD2565" s="113"/>
      <c r="HVE2565" s="113"/>
      <c r="HVF2565" s="113"/>
      <c r="HVG2565" s="113"/>
      <c r="HVH2565" s="113"/>
      <c r="HVI2565" s="113"/>
      <c r="HVJ2565" s="113"/>
      <c r="HVK2565" s="113"/>
      <c r="HVL2565" s="113"/>
      <c r="HVM2565" s="113"/>
      <c r="HVN2565" s="113"/>
      <c r="HVO2565" s="113"/>
      <c r="HVP2565" s="113"/>
      <c r="HVQ2565" s="113"/>
      <c r="HVR2565" s="113"/>
      <c r="HVS2565" s="113"/>
      <c r="HVT2565" s="113"/>
      <c r="HVU2565" s="113"/>
      <c r="HVV2565" s="113"/>
      <c r="HVW2565" s="113"/>
      <c r="HVX2565" s="113"/>
      <c r="HVY2565" s="113"/>
      <c r="HVZ2565" s="113"/>
      <c r="HWA2565" s="113"/>
      <c r="HWB2565" s="113"/>
      <c r="HWC2565" s="113"/>
      <c r="HWD2565" s="113"/>
      <c r="HWE2565" s="113"/>
      <c r="HWF2565" s="113"/>
      <c r="HWG2565" s="113"/>
      <c r="HWH2565" s="113"/>
      <c r="HWI2565" s="113"/>
      <c r="HWJ2565" s="113"/>
      <c r="HWK2565" s="113"/>
      <c r="HWL2565" s="113"/>
      <c r="HWM2565" s="113"/>
      <c r="HWN2565" s="113"/>
      <c r="HWO2565" s="113"/>
      <c r="HWP2565" s="113"/>
      <c r="HWQ2565" s="113"/>
      <c r="HWR2565" s="113"/>
      <c r="HWS2565" s="113"/>
      <c r="HWT2565" s="113"/>
      <c r="HWU2565" s="113"/>
      <c r="HWV2565" s="113"/>
      <c r="HWW2565" s="113"/>
      <c r="HWX2565" s="113"/>
      <c r="HWY2565" s="113"/>
      <c r="HWZ2565" s="113"/>
      <c r="HXA2565" s="113"/>
      <c r="HXB2565" s="113"/>
      <c r="HXC2565" s="113"/>
      <c r="HXD2565" s="113"/>
      <c r="HXE2565" s="113"/>
      <c r="HXF2565" s="113"/>
      <c r="HXG2565" s="113"/>
      <c r="HXH2565" s="113"/>
      <c r="HXI2565" s="113"/>
      <c r="HXJ2565" s="113"/>
      <c r="HXK2565" s="113"/>
      <c r="HXL2565" s="113"/>
      <c r="HXM2565" s="113"/>
      <c r="HXN2565" s="113"/>
      <c r="HXO2565" s="113"/>
      <c r="HXP2565" s="113"/>
      <c r="HXQ2565" s="113"/>
      <c r="HXR2565" s="113"/>
      <c r="HXS2565" s="113"/>
      <c r="HXT2565" s="113"/>
      <c r="HXU2565" s="113"/>
      <c r="HXV2565" s="113"/>
      <c r="HXW2565" s="113"/>
      <c r="HXX2565" s="113"/>
      <c r="HXY2565" s="113"/>
      <c r="HXZ2565" s="113"/>
      <c r="HYA2565" s="113"/>
      <c r="HYB2565" s="113"/>
      <c r="HYC2565" s="113"/>
      <c r="HYD2565" s="113"/>
      <c r="HYE2565" s="113"/>
      <c r="HYF2565" s="113"/>
      <c r="HYG2565" s="113"/>
      <c r="HYH2565" s="113"/>
      <c r="HYI2565" s="113"/>
      <c r="HYJ2565" s="113"/>
      <c r="HYK2565" s="113"/>
      <c r="HYL2565" s="113"/>
      <c r="HYM2565" s="113"/>
      <c r="HYN2565" s="113"/>
      <c r="HYO2565" s="113"/>
      <c r="HYP2565" s="113"/>
      <c r="HYQ2565" s="113"/>
      <c r="HYR2565" s="113"/>
      <c r="HYS2565" s="113"/>
      <c r="HYT2565" s="113"/>
      <c r="HYU2565" s="113"/>
      <c r="HYV2565" s="113"/>
      <c r="HYW2565" s="113"/>
      <c r="HYX2565" s="113"/>
      <c r="HYY2565" s="113"/>
      <c r="HYZ2565" s="113"/>
      <c r="HZA2565" s="113"/>
      <c r="HZB2565" s="113"/>
      <c r="HZC2565" s="113"/>
      <c r="HZD2565" s="113"/>
      <c r="HZE2565" s="113"/>
      <c r="HZF2565" s="113"/>
      <c r="HZG2565" s="113"/>
      <c r="HZH2565" s="113"/>
      <c r="HZI2565" s="113"/>
      <c r="HZJ2565" s="113"/>
      <c r="HZK2565" s="113"/>
      <c r="HZL2565" s="113"/>
      <c r="HZM2565" s="113"/>
      <c r="HZN2565" s="113"/>
      <c r="HZO2565" s="113"/>
      <c r="HZP2565" s="113"/>
      <c r="HZQ2565" s="113"/>
      <c r="HZR2565" s="113"/>
      <c r="HZS2565" s="113"/>
      <c r="HZT2565" s="113"/>
      <c r="HZU2565" s="113"/>
      <c r="HZV2565" s="113"/>
      <c r="HZW2565" s="113"/>
      <c r="HZX2565" s="113"/>
      <c r="HZY2565" s="113"/>
      <c r="HZZ2565" s="113"/>
      <c r="IAA2565" s="113"/>
      <c r="IAB2565" s="113"/>
      <c r="IAC2565" s="113"/>
      <c r="IAD2565" s="113"/>
      <c r="IAE2565" s="113"/>
      <c r="IAF2565" s="113"/>
      <c r="IAG2565" s="113"/>
      <c r="IAH2565" s="113"/>
      <c r="IAI2565" s="113"/>
      <c r="IAJ2565" s="113"/>
      <c r="IAK2565" s="113"/>
      <c r="IAL2565" s="113"/>
      <c r="IAM2565" s="113"/>
      <c r="IAN2565" s="113"/>
      <c r="IAO2565" s="113"/>
      <c r="IAP2565" s="113"/>
      <c r="IAQ2565" s="113"/>
      <c r="IAR2565" s="113"/>
      <c r="IAS2565" s="113"/>
      <c r="IAT2565" s="113"/>
      <c r="IAU2565" s="113"/>
      <c r="IAV2565" s="113"/>
      <c r="IAW2565" s="113"/>
      <c r="IAX2565" s="113"/>
      <c r="IAY2565" s="113"/>
      <c r="IAZ2565" s="113"/>
      <c r="IBA2565" s="113"/>
      <c r="IBB2565" s="113"/>
      <c r="IBC2565" s="113"/>
      <c r="IBD2565" s="113"/>
      <c r="IBE2565" s="113"/>
      <c r="IBF2565" s="113"/>
      <c r="IBG2565" s="113"/>
      <c r="IBH2565" s="113"/>
      <c r="IBI2565" s="113"/>
      <c r="IBJ2565" s="113"/>
      <c r="IBK2565" s="113"/>
      <c r="IBL2565" s="113"/>
      <c r="IBM2565" s="113"/>
      <c r="IBN2565" s="113"/>
      <c r="IBO2565" s="113"/>
      <c r="IBP2565" s="113"/>
      <c r="IBQ2565" s="113"/>
      <c r="IBR2565" s="113"/>
      <c r="IBS2565" s="113"/>
      <c r="IBT2565" s="113"/>
      <c r="IBU2565" s="113"/>
      <c r="IBV2565" s="113"/>
      <c r="IBW2565" s="113"/>
      <c r="IBX2565" s="113"/>
      <c r="IBY2565" s="113"/>
      <c r="IBZ2565" s="113"/>
      <c r="ICA2565" s="113"/>
      <c r="ICB2565" s="113"/>
      <c r="ICC2565" s="113"/>
      <c r="ICD2565" s="113"/>
      <c r="ICE2565" s="113"/>
      <c r="ICF2565" s="113"/>
      <c r="ICG2565" s="113"/>
      <c r="ICH2565" s="113"/>
      <c r="ICI2565" s="113"/>
      <c r="ICJ2565" s="113"/>
      <c r="ICK2565" s="113"/>
      <c r="ICL2565" s="113"/>
      <c r="ICM2565" s="113"/>
      <c r="ICN2565" s="113"/>
      <c r="ICO2565" s="113"/>
      <c r="ICP2565" s="113"/>
      <c r="ICQ2565" s="113"/>
      <c r="ICR2565" s="113"/>
      <c r="ICS2565" s="113"/>
      <c r="ICT2565" s="113"/>
      <c r="ICU2565" s="113"/>
      <c r="ICV2565" s="113"/>
      <c r="ICW2565" s="113"/>
      <c r="ICX2565" s="113"/>
      <c r="ICY2565" s="113"/>
      <c r="ICZ2565" s="113"/>
      <c r="IDA2565" s="113"/>
      <c r="IDB2565" s="113"/>
      <c r="IDC2565" s="113"/>
      <c r="IDD2565" s="113"/>
      <c r="IDE2565" s="113"/>
      <c r="IDF2565" s="113"/>
      <c r="IDG2565" s="113"/>
      <c r="IDH2565" s="113"/>
      <c r="IDI2565" s="113"/>
      <c r="IDJ2565" s="113"/>
      <c r="IDK2565" s="113"/>
      <c r="IDL2565" s="113"/>
      <c r="IDM2565" s="113"/>
      <c r="IDN2565" s="113"/>
      <c r="IDO2565" s="113"/>
      <c r="IDP2565" s="113"/>
      <c r="IDQ2565" s="113"/>
      <c r="IDR2565" s="113"/>
      <c r="IDS2565" s="113"/>
      <c r="IDT2565" s="113"/>
      <c r="IDU2565" s="113"/>
      <c r="IDV2565" s="113"/>
      <c r="IDW2565" s="113"/>
      <c r="IDX2565" s="113"/>
      <c r="IDY2565" s="113"/>
      <c r="IDZ2565" s="113"/>
      <c r="IEA2565" s="113"/>
      <c r="IEB2565" s="113"/>
      <c r="IEC2565" s="113"/>
      <c r="IED2565" s="113"/>
      <c r="IEE2565" s="113"/>
      <c r="IEF2565" s="113"/>
      <c r="IEG2565" s="113"/>
      <c r="IEH2565" s="113"/>
      <c r="IEI2565" s="113"/>
      <c r="IEJ2565" s="113"/>
      <c r="IEK2565" s="113"/>
      <c r="IEL2565" s="113"/>
      <c r="IEM2565" s="113"/>
      <c r="IEN2565" s="113"/>
      <c r="IEO2565" s="113"/>
      <c r="IEP2565" s="113"/>
      <c r="IEQ2565" s="113"/>
      <c r="IER2565" s="113"/>
      <c r="IES2565" s="113"/>
      <c r="IET2565" s="113"/>
      <c r="IEU2565" s="113"/>
      <c r="IEV2565" s="113"/>
      <c r="IEW2565" s="113"/>
      <c r="IEX2565" s="113"/>
      <c r="IEY2565" s="113"/>
      <c r="IEZ2565" s="113"/>
      <c r="IFA2565" s="113"/>
      <c r="IFB2565" s="113"/>
      <c r="IFC2565" s="113"/>
      <c r="IFD2565" s="113"/>
      <c r="IFE2565" s="113"/>
      <c r="IFF2565" s="113"/>
      <c r="IFG2565" s="113"/>
      <c r="IFH2565" s="113"/>
      <c r="IFI2565" s="113"/>
      <c r="IFJ2565" s="113"/>
      <c r="IFK2565" s="113"/>
      <c r="IFL2565" s="113"/>
      <c r="IFM2565" s="113"/>
      <c r="IFN2565" s="113"/>
      <c r="IFO2565" s="113"/>
      <c r="IFP2565" s="113"/>
      <c r="IFQ2565" s="113"/>
      <c r="IFR2565" s="113"/>
      <c r="IFS2565" s="113"/>
      <c r="IFT2565" s="113"/>
      <c r="IFU2565" s="113"/>
      <c r="IFV2565" s="113"/>
      <c r="IFW2565" s="113"/>
      <c r="IFX2565" s="113"/>
      <c r="IFY2565" s="113"/>
      <c r="IFZ2565" s="113"/>
      <c r="IGA2565" s="113"/>
      <c r="IGB2565" s="113"/>
      <c r="IGC2565" s="113"/>
      <c r="IGD2565" s="113"/>
      <c r="IGE2565" s="113"/>
      <c r="IGF2565" s="113"/>
      <c r="IGG2565" s="113"/>
      <c r="IGH2565" s="113"/>
      <c r="IGI2565" s="113"/>
      <c r="IGJ2565" s="113"/>
      <c r="IGK2565" s="113"/>
      <c r="IGL2565" s="113"/>
      <c r="IGM2565" s="113"/>
      <c r="IGN2565" s="113"/>
      <c r="IGO2565" s="113"/>
      <c r="IGP2565" s="113"/>
      <c r="IGQ2565" s="113"/>
      <c r="IGR2565" s="113"/>
      <c r="IGS2565" s="113"/>
      <c r="IGT2565" s="113"/>
      <c r="IGU2565" s="113"/>
      <c r="IGV2565" s="113"/>
      <c r="IGW2565" s="113"/>
      <c r="IGX2565" s="113"/>
      <c r="IGY2565" s="113"/>
      <c r="IGZ2565" s="113"/>
      <c r="IHA2565" s="113"/>
      <c r="IHB2565" s="113"/>
      <c r="IHC2565" s="113"/>
      <c r="IHD2565" s="113"/>
      <c r="IHE2565" s="113"/>
      <c r="IHF2565" s="113"/>
      <c r="IHG2565" s="113"/>
      <c r="IHH2565" s="113"/>
      <c r="IHI2565" s="113"/>
      <c r="IHJ2565" s="113"/>
      <c r="IHK2565" s="113"/>
      <c r="IHL2565" s="113"/>
      <c r="IHM2565" s="113"/>
      <c r="IHN2565" s="113"/>
      <c r="IHO2565" s="113"/>
      <c r="IHP2565" s="113"/>
      <c r="IHQ2565" s="113"/>
      <c r="IHR2565" s="113"/>
      <c r="IHS2565" s="113"/>
      <c r="IHT2565" s="113"/>
      <c r="IHU2565" s="113"/>
      <c r="IHV2565" s="113"/>
      <c r="IHW2565" s="113"/>
      <c r="IHX2565" s="113"/>
      <c r="IHY2565" s="113"/>
      <c r="IHZ2565" s="113"/>
      <c r="IIA2565" s="113"/>
      <c r="IIB2565" s="113"/>
      <c r="IIC2565" s="113"/>
      <c r="IID2565" s="113"/>
      <c r="IIE2565" s="113"/>
      <c r="IIF2565" s="113"/>
      <c r="IIG2565" s="113"/>
      <c r="IIH2565" s="113"/>
      <c r="III2565" s="113"/>
      <c r="IIJ2565" s="113"/>
      <c r="IIK2565" s="113"/>
      <c r="IIL2565" s="113"/>
      <c r="IIM2565" s="113"/>
      <c r="IIN2565" s="113"/>
      <c r="IIO2565" s="113"/>
      <c r="IIP2565" s="113"/>
      <c r="IIQ2565" s="113"/>
      <c r="IIR2565" s="113"/>
      <c r="IIS2565" s="113"/>
      <c r="IIT2565" s="113"/>
      <c r="IIU2565" s="113"/>
      <c r="IIV2565" s="113"/>
      <c r="IIW2565" s="113"/>
      <c r="IIX2565" s="113"/>
      <c r="IIY2565" s="113"/>
      <c r="IIZ2565" s="113"/>
      <c r="IJA2565" s="113"/>
      <c r="IJB2565" s="113"/>
      <c r="IJC2565" s="113"/>
      <c r="IJD2565" s="113"/>
      <c r="IJE2565" s="113"/>
      <c r="IJF2565" s="113"/>
      <c r="IJG2565" s="113"/>
      <c r="IJH2565" s="113"/>
      <c r="IJI2565" s="113"/>
      <c r="IJJ2565" s="113"/>
      <c r="IJK2565" s="113"/>
      <c r="IJL2565" s="113"/>
      <c r="IJM2565" s="113"/>
      <c r="IJN2565" s="113"/>
      <c r="IJO2565" s="113"/>
      <c r="IJP2565" s="113"/>
      <c r="IJQ2565" s="113"/>
      <c r="IJR2565" s="113"/>
      <c r="IJS2565" s="113"/>
      <c r="IJT2565" s="113"/>
      <c r="IJU2565" s="113"/>
      <c r="IJV2565" s="113"/>
      <c r="IJW2565" s="113"/>
      <c r="IJX2565" s="113"/>
      <c r="IJY2565" s="113"/>
      <c r="IJZ2565" s="113"/>
      <c r="IKA2565" s="113"/>
      <c r="IKB2565" s="113"/>
      <c r="IKC2565" s="113"/>
      <c r="IKD2565" s="113"/>
      <c r="IKE2565" s="113"/>
      <c r="IKF2565" s="113"/>
      <c r="IKG2565" s="113"/>
      <c r="IKH2565" s="113"/>
      <c r="IKI2565" s="113"/>
      <c r="IKJ2565" s="113"/>
      <c r="IKK2565" s="113"/>
      <c r="IKL2565" s="113"/>
      <c r="IKM2565" s="113"/>
      <c r="IKN2565" s="113"/>
      <c r="IKO2565" s="113"/>
      <c r="IKP2565" s="113"/>
      <c r="IKQ2565" s="113"/>
      <c r="IKR2565" s="113"/>
      <c r="IKS2565" s="113"/>
      <c r="IKT2565" s="113"/>
      <c r="IKU2565" s="113"/>
      <c r="IKV2565" s="113"/>
      <c r="IKW2565" s="113"/>
      <c r="IKX2565" s="113"/>
      <c r="IKY2565" s="113"/>
      <c r="IKZ2565" s="113"/>
      <c r="ILA2565" s="113"/>
      <c r="ILB2565" s="113"/>
      <c r="ILC2565" s="113"/>
      <c r="ILD2565" s="113"/>
      <c r="ILE2565" s="113"/>
      <c r="ILF2565" s="113"/>
      <c r="ILG2565" s="113"/>
      <c r="ILH2565" s="113"/>
      <c r="ILI2565" s="113"/>
      <c r="ILJ2565" s="113"/>
      <c r="ILK2565" s="113"/>
      <c r="ILL2565" s="113"/>
      <c r="ILM2565" s="113"/>
      <c r="ILN2565" s="113"/>
      <c r="ILO2565" s="113"/>
      <c r="ILP2565" s="113"/>
      <c r="ILQ2565" s="113"/>
      <c r="ILR2565" s="113"/>
      <c r="ILS2565" s="113"/>
      <c r="ILT2565" s="113"/>
      <c r="ILU2565" s="113"/>
      <c r="ILV2565" s="113"/>
      <c r="ILW2565" s="113"/>
      <c r="ILX2565" s="113"/>
      <c r="ILY2565" s="113"/>
      <c r="ILZ2565" s="113"/>
      <c r="IMA2565" s="113"/>
      <c r="IMB2565" s="113"/>
      <c r="IMC2565" s="113"/>
      <c r="IMD2565" s="113"/>
      <c r="IME2565" s="113"/>
      <c r="IMF2565" s="113"/>
      <c r="IMG2565" s="113"/>
      <c r="IMH2565" s="113"/>
      <c r="IMI2565" s="113"/>
      <c r="IMJ2565" s="113"/>
      <c r="IMK2565" s="113"/>
      <c r="IML2565" s="113"/>
      <c r="IMM2565" s="113"/>
      <c r="IMN2565" s="113"/>
      <c r="IMO2565" s="113"/>
      <c r="IMP2565" s="113"/>
      <c r="IMQ2565" s="113"/>
      <c r="IMR2565" s="113"/>
      <c r="IMS2565" s="113"/>
      <c r="IMT2565" s="113"/>
      <c r="IMU2565" s="113"/>
      <c r="IMV2565" s="113"/>
      <c r="IMW2565" s="113"/>
      <c r="IMX2565" s="113"/>
      <c r="IMY2565" s="113"/>
      <c r="IMZ2565" s="113"/>
      <c r="INA2565" s="113"/>
      <c r="INB2565" s="113"/>
      <c r="INC2565" s="113"/>
      <c r="IND2565" s="113"/>
      <c r="INE2565" s="113"/>
      <c r="INF2565" s="113"/>
      <c r="ING2565" s="113"/>
      <c r="INH2565" s="113"/>
      <c r="INI2565" s="113"/>
      <c r="INJ2565" s="113"/>
      <c r="INK2565" s="113"/>
      <c r="INL2565" s="113"/>
      <c r="INM2565" s="113"/>
      <c r="INN2565" s="113"/>
      <c r="INO2565" s="113"/>
      <c r="INP2565" s="113"/>
      <c r="INQ2565" s="113"/>
      <c r="INR2565" s="113"/>
      <c r="INS2565" s="113"/>
      <c r="INT2565" s="113"/>
      <c r="INU2565" s="113"/>
      <c r="INV2565" s="113"/>
      <c r="INW2565" s="113"/>
      <c r="INX2565" s="113"/>
      <c r="INY2565" s="113"/>
      <c r="INZ2565" s="113"/>
      <c r="IOA2565" s="113"/>
      <c r="IOB2565" s="113"/>
      <c r="IOC2565" s="113"/>
      <c r="IOD2565" s="113"/>
      <c r="IOE2565" s="113"/>
      <c r="IOF2565" s="113"/>
      <c r="IOG2565" s="113"/>
      <c r="IOH2565" s="113"/>
      <c r="IOI2565" s="113"/>
      <c r="IOJ2565" s="113"/>
      <c r="IOK2565" s="113"/>
      <c r="IOL2565" s="113"/>
      <c r="IOM2565" s="113"/>
      <c r="ION2565" s="113"/>
      <c r="IOO2565" s="113"/>
      <c r="IOP2565" s="113"/>
      <c r="IOQ2565" s="113"/>
      <c r="IOR2565" s="113"/>
      <c r="IOS2565" s="113"/>
      <c r="IOT2565" s="113"/>
      <c r="IOU2565" s="113"/>
      <c r="IOV2565" s="113"/>
      <c r="IOW2565" s="113"/>
      <c r="IOX2565" s="113"/>
      <c r="IOY2565" s="113"/>
      <c r="IOZ2565" s="113"/>
      <c r="IPA2565" s="113"/>
      <c r="IPB2565" s="113"/>
      <c r="IPC2565" s="113"/>
      <c r="IPD2565" s="113"/>
      <c r="IPE2565" s="113"/>
      <c r="IPF2565" s="113"/>
      <c r="IPG2565" s="113"/>
      <c r="IPH2565" s="113"/>
      <c r="IPI2565" s="113"/>
      <c r="IPJ2565" s="113"/>
      <c r="IPK2565" s="113"/>
      <c r="IPL2565" s="113"/>
      <c r="IPM2565" s="113"/>
      <c r="IPN2565" s="113"/>
      <c r="IPO2565" s="113"/>
      <c r="IPP2565" s="113"/>
      <c r="IPQ2565" s="113"/>
      <c r="IPR2565" s="113"/>
      <c r="IPS2565" s="113"/>
      <c r="IPT2565" s="113"/>
      <c r="IPU2565" s="113"/>
      <c r="IPV2565" s="113"/>
      <c r="IPW2565" s="113"/>
      <c r="IPX2565" s="113"/>
      <c r="IPY2565" s="113"/>
      <c r="IPZ2565" s="113"/>
      <c r="IQA2565" s="113"/>
      <c r="IQB2565" s="113"/>
      <c r="IQC2565" s="113"/>
      <c r="IQD2565" s="113"/>
      <c r="IQE2565" s="113"/>
      <c r="IQF2565" s="113"/>
      <c r="IQG2565" s="113"/>
      <c r="IQH2565" s="113"/>
      <c r="IQI2565" s="113"/>
      <c r="IQJ2565" s="113"/>
      <c r="IQK2565" s="113"/>
      <c r="IQL2565" s="113"/>
      <c r="IQM2565" s="113"/>
      <c r="IQN2565" s="113"/>
      <c r="IQO2565" s="113"/>
      <c r="IQP2565" s="113"/>
      <c r="IQQ2565" s="113"/>
      <c r="IQR2565" s="113"/>
      <c r="IQS2565" s="113"/>
      <c r="IQT2565" s="113"/>
      <c r="IQU2565" s="113"/>
      <c r="IQV2565" s="113"/>
      <c r="IQW2565" s="113"/>
      <c r="IQX2565" s="113"/>
      <c r="IQY2565" s="113"/>
      <c r="IQZ2565" s="113"/>
      <c r="IRA2565" s="113"/>
      <c r="IRB2565" s="113"/>
      <c r="IRC2565" s="113"/>
      <c r="IRD2565" s="113"/>
      <c r="IRE2565" s="113"/>
      <c r="IRF2565" s="113"/>
      <c r="IRG2565" s="113"/>
      <c r="IRH2565" s="113"/>
      <c r="IRI2565" s="113"/>
      <c r="IRJ2565" s="113"/>
      <c r="IRK2565" s="113"/>
      <c r="IRL2565" s="113"/>
      <c r="IRM2565" s="113"/>
      <c r="IRN2565" s="113"/>
      <c r="IRO2565" s="113"/>
      <c r="IRP2565" s="113"/>
      <c r="IRQ2565" s="113"/>
      <c r="IRR2565" s="113"/>
      <c r="IRS2565" s="113"/>
      <c r="IRT2565" s="113"/>
      <c r="IRU2565" s="113"/>
      <c r="IRV2565" s="113"/>
      <c r="IRW2565" s="113"/>
      <c r="IRX2565" s="113"/>
      <c r="IRY2565" s="113"/>
      <c r="IRZ2565" s="113"/>
      <c r="ISA2565" s="113"/>
      <c r="ISB2565" s="113"/>
      <c r="ISC2565" s="113"/>
      <c r="ISD2565" s="113"/>
      <c r="ISE2565" s="113"/>
      <c r="ISF2565" s="113"/>
      <c r="ISG2565" s="113"/>
      <c r="ISH2565" s="113"/>
      <c r="ISI2565" s="113"/>
      <c r="ISJ2565" s="113"/>
      <c r="ISK2565" s="113"/>
      <c r="ISL2565" s="113"/>
      <c r="ISM2565" s="113"/>
      <c r="ISN2565" s="113"/>
      <c r="ISO2565" s="113"/>
      <c r="ISP2565" s="113"/>
      <c r="ISQ2565" s="113"/>
      <c r="ISR2565" s="113"/>
      <c r="ISS2565" s="113"/>
      <c r="IST2565" s="113"/>
      <c r="ISU2565" s="113"/>
      <c r="ISV2565" s="113"/>
      <c r="ISW2565" s="113"/>
      <c r="ISX2565" s="113"/>
      <c r="ISY2565" s="113"/>
      <c r="ISZ2565" s="113"/>
      <c r="ITA2565" s="113"/>
      <c r="ITB2565" s="113"/>
      <c r="ITC2565" s="113"/>
      <c r="ITD2565" s="113"/>
      <c r="ITE2565" s="113"/>
      <c r="ITF2565" s="113"/>
      <c r="ITG2565" s="113"/>
      <c r="ITH2565" s="113"/>
      <c r="ITI2565" s="113"/>
      <c r="ITJ2565" s="113"/>
      <c r="ITK2565" s="113"/>
      <c r="ITL2565" s="113"/>
      <c r="ITM2565" s="113"/>
      <c r="ITN2565" s="113"/>
      <c r="ITO2565" s="113"/>
      <c r="ITP2565" s="113"/>
      <c r="ITQ2565" s="113"/>
      <c r="ITR2565" s="113"/>
      <c r="ITS2565" s="113"/>
      <c r="ITT2565" s="113"/>
      <c r="ITU2565" s="113"/>
      <c r="ITV2565" s="113"/>
      <c r="ITW2565" s="113"/>
      <c r="ITX2565" s="113"/>
      <c r="ITY2565" s="113"/>
      <c r="ITZ2565" s="113"/>
      <c r="IUA2565" s="113"/>
      <c r="IUB2565" s="113"/>
      <c r="IUC2565" s="113"/>
      <c r="IUD2565" s="113"/>
      <c r="IUE2565" s="113"/>
      <c r="IUF2565" s="113"/>
      <c r="IUG2565" s="113"/>
      <c r="IUH2565" s="113"/>
      <c r="IUI2565" s="113"/>
      <c r="IUJ2565" s="113"/>
      <c r="IUK2565" s="113"/>
      <c r="IUL2565" s="113"/>
      <c r="IUM2565" s="113"/>
      <c r="IUN2565" s="113"/>
      <c r="IUO2565" s="113"/>
      <c r="IUP2565" s="113"/>
      <c r="IUQ2565" s="113"/>
      <c r="IUR2565" s="113"/>
      <c r="IUS2565" s="113"/>
      <c r="IUT2565" s="113"/>
      <c r="IUU2565" s="113"/>
      <c r="IUV2565" s="113"/>
      <c r="IUW2565" s="113"/>
      <c r="IUX2565" s="113"/>
      <c r="IUY2565" s="113"/>
      <c r="IUZ2565" s="113"/>
      <c r="IVA2565" s="113"/>
      <c r="IVB2565" s="113"/>
      <c r="IVC2565" s="113"/>
      <c r="IVD2565" s="113"/>
      <c r="IVE2565" s="113"/>
      <c r="IVF2565" s="113"/>
      <c r="IVG2565" s="113"/>
      <c r="IVH2565" s="113"/>
      <c r="IVI2565" s="113"/>
      <c r="IVJ2565" s="113"/>
      <c r="IVK2565" s="113"/>
      <c r="IVL2565" s="113"/>
      <c r="IVM2565" s="113"/>
      <c r="IVN2565" s="113"/>
      <c r="IVO2565" s="113"/>
      <c r="IVP2565" s="113"/>
      <c r="IVQ2565" s="113"/>
      <c r="IVR2565" s="113"/>
      <c r="IVS2565" s="113"/>
      <c r="IVT2565" s="113"/>
      <c r="IVU2565" s="113"/>
      <c r="IVV2565" s="113"/>
      <c r="IVW2565" s="113"/>
      <c r="IVX2565" s="113"/>
      <c r="IVY2565" s="113"/>
      <c r="IVZ2565" s="113"/>
      <c r="IWA2565" s="113"/>
      <c r="IWB2565" s="113"/>
      <c r="IWC2565" s="113"/>
      <c r="IWD2565" s="113"/>
      <c r="IWE2565" s="113"/>
      <c r="IWF2565" s="113"/>
      <c r="IWG2565" s="113"/>
      <c r="IWH2565" s="113"/>
      <c r="IWI2565" s="113"/>
      <c r="IWJ2565" s="113"/>
      <c r="IWK2565" s="113"/>
      <c r="IWL2565" s="113"/>
      <c r="IWM2565" s="113"/>
      <c r="IWN2565" s="113"/>
      <c r="IWO2565" s="113"/>
      <c r="IWP2565" s="113"/>
      <c r="IWQ2565" s="113"/>
      <c r="IWR2565" s="113"/>
      <c r="IWS2565" s="113"/>
      <c r="IWT2565" s="113"/>
      <c r="IWU2565" s="113"/>
      <c r="IWV2565" s="113"/>
      <c r="IWW2565" s="113"/>
      <c r="IWX2565" s="113"/>
      <c r="IWY2565" s="113"/>
      <c r="IWZ2565" s="113"/>
      <c r="IXA2565" s="113"/>
      <c r="IXB2565" s="113"/>
      <c r="IXC2565" s="113"/>
      <c r="IXD2565" s="113"/>
      <c r="IXE2565" s="113"/>
      <c r="IXF2565" s="113"/>
      <c r="IXG2565" s="113"/>
      <c r="IXH2565" s="113"/>
      <c r="IXI2565" s="113"/>
      <c r="IXJ2565" s="113"/>
      <c r="IXK2565" s="113"/>
      <c r="IXL2565" s="113"/>
      <c r="IXM2565" s="113"/>
      <c r="IXN2565" s="113"/>
      <c r="IXO2565" s="113"/>
      <c r="IXP2565" s="113"/>
      <c r="IXQ2565" s="113"/>
      <c r="IXR2565" s="113"/>
      <c r="IXS2565" s="113"/>
      <c r="IXT2565" s="113"/>
      <c r="IXU2565" s="113"/>
      <c r="IXV2565" s="113"/>
      <c r="IXW2565" s="113"/>
      <c r="IXX2565" s="113"/>
      <c r="IXY2565" s="113"/>
      <c r="IXZ2565" s="113"/>
      <c r="IYA2565" s="113"/>
      <c r="IYB2565" s="113"/>
      <c r="IYC2565" s="113"/>
      <c r="IYD2565" s="113"/>
      <c r="IYE2565" s="113"/>
      <c r="IYF2565" s="113"/>
      <c r="IYG2565" s="113"/>
      <c r="IYH2565" s="113"/>
      <c r="IYI2565" s="113"/>
      <c r="IYJ2565" s="113"/>
      <c r="IYK2565" s="113"/>
      <c r="IYL2565" s="113"/>
      <c r="IYM2565" s="113"/>
      <c r="IYN2565" s="113"/>
      <c r="IYO2565" s="113"/>
      <c r="IYP2565" s="113"/>
      <c r="IYQ2565" s="113"/>
      <c r="IYR2565" s="113"/>
      <c r="IYS2565" s="113"/>
      <c r="IYT2565" s="113"/>
      <c r="IYU2565" s="113"/>
      <c r="IYV2565" s="113"/>
      <c r="IYW2565" s="113"/>
      <c r="IYX2565" s="113"/>
      <c r="IYY2565" s="113"/>
      <c r="IYZ2565" s="113"/>
      <c r="IZA2565" s="113"/>
      <c r="IZB2565" s="113"/>
      <c r="IZC2565" s="113"/>
      <c r="IZD2565" s="113"/>
      <c r="IZE2565" s="113"/>
      <c r="IZF2565" s="113"/>
      <c r="IZG2565" s="113"/>
      <c r="IZH2565" s="113"/>
      <c r="IZI2565" s="113"/>
      <c r="IZJ2565" s="113"/>
      <c r="IZK2565" s="113"/>
      <c r="IZL2565" s="113"/>
      <c r="IZM2565" s="113"/>
      <c r="IZN2565" s="113"/>
      <c r="IZO2565" s="113"/>
      <c r="IZP2565" s="113"/>
      <c r="IZQ2565" s="113"/>
      <c r="IZR2565" s="113"/>
      <c r="IZS2565" s="113"/>
      <c r="IZT2565" s="113"/>
      <c r="IZU2565" s="113"/>
      <c r="IZV2565" s="113"/>
      <c r="IZW2565" s="113"/>
      <c r="IZX2565" s="113"/>
      <c r="IZY2565" s="113"/>
      <c r="IZZ2565" s="113"/>
      <c r="JAA2565" s="113"/>
      <c r="JAB2565" s="113"/>
      <c r="JAC2565" s="113"/>
      <c r="JAD2565" s="113"/>
      <c r="JAE2565" s="113"/>
      <c r="JAF2565" s="113"/>
      <c r="JAG2565" s="113"/>
      <c r="JAH2565" s="113"/>
      <c r="JAI2565" s="113"/>
      <c r="JAJ2565" s="113"/>
      <c r="JAK2565" s="113"/>
      <c r="JAL2565" s="113"/>
      <c r="JAM2565" s="113"/>
      <c r="JAN2565" s="113"/>
      <c r="JAO2565" s="113"/>
      <c r="JAP2565" s="113"/>
      <c r="JAQ2565" s="113"/>
      <c r="JAR2565" s="113"/>
      <c r="JAS2565" s="113"/>
      <c r="JAT2565" s="113"/>
      <c r="JAU2565" s="113"/>
      <c r="JAV2565" s="113"/>
      <c r="JAW2565" s="113"/>
      <c r="JAX2565" s="113"/>
      <c r="JAY2565" s="113"/>
      <c r="JAZ2565" s="113"/>
      <c r="JBA2565" s="113"/>
      <c r="JBB2565" s="113"/>
      <c r="JBC2565" s="113"/>
      <c r="JBD2565" s="113"/>
      <c r="JBE2565" s="113"/>
      <c r="JBF2565" s="113"/>
      <c r="JBG2565" s="113"/>
      <c r="JBH2565" s="113"/>
      <c r="JBI2565" s="113"/>
      <c r="JBJ2565" s="113"/>
      <c r="JBK2565" s="113"/>
      <c r="JBL2565" s="113"/>
      <c r="JBM2565" s="113"/>
      <c r="JBN2565" s="113"/>
      <c r="JBO2565" s="113"/>
      <c r="JBP2565" s="113"/>
      <c r="JBQ2565" s="113"/>
      <c r="JBR2565" s="113"/>
      <c r="JBS2565" s="113"/>
      <c r="JBT2565" s="113"/>
      <c r="JBU2565" s="113"/>
      <c r="JBV2565" s="113"/>
      <c r="JBW2565" s="113"/>
      <c r="JBX2565" s="113"/>
      <c r="JBY2565" s="113"/>
      <c r="JBZ2565" s="113"/>
      <c r="JCA2565" s="113"/>
      <c r="JCB2565" s="113"/>
      <c r="JCC2565" s="113"/>
      <c r="JCD2565" s="113"/>
      <c r="JCE2565" s="113"/>
      <c r="JCF2565" s="113"/>
      <c r="JCG2565" s="113"/>
      <c r="JCH2565" s="113"/>
      <c r="JCI2565" s="113"/>
      <c r="JCJ2565" s="113"/>
      <c r="JCK2565" s="113"/>
      <c r="JCL2565" s="113"/>
      <c r="JCM2565" s="113"/>
      <c r="JCN2565" s="113"/>
      <c r="JCO2565" s="113"/>
      <c r="JCP2565" s="113"/>
      <c r="JCQ2565" s="113"/>
      <c r="JCR2565" s="113"/>
      <c r="JCS2565" s="113"/>
      <c r="JCT2565" s="113"/>
      <c r="JCU2565" s="113"/>
      <c r="JCV2565" s="113"/>
      <c r="JCW2565" s="113"/>
      <c r="JCX2565" s="113"/>
      <c r="JCY2565" s="113"/>
      <c r="JCZ2565" s="113"/>
      <c r="JDA2565" s="113"/>
      <c r="JDB2565" s="113"/>
      <c r="JDC2565" s="113"/>
      <c r="JDD2565" s="113"/>
      <c r="JDE2565" s="113"/>
      <c r="JDF2565" s="113"/>
      <c r="JDG2565" s="113"/>
      <c r="JDH2565" s="113"/>
      <c r="JDI2565" s="113"/>
      <c r="JDJ2565" s="113"/>
      <c r="JDK2565" s="113"/>
      <c r="JDL2565" s="113"/>
      <c r="JDM2565" s="113"/>
      <c r="JDN2565" s="113"/>
      <c r="JDO2565" s="113"/>
      <c r="JDP2565" s="113"/>
      <c r="JDQ2565" s="113"/>
      <c r="JDR2565" s="113"/>
      <c r="JDS2565" s="113"/>
      <c r="JDT2565" s="113"/>
      <c r="JDU2565" s="113"/>
      <c r="JDV2565" s="113"/>
      <c r="JDW2565" s="113"/>
      <c r="JDX2565" s="113"/>
      <c r="JDY2565" s="113"/>
      <c r="JDZ2565" s="113"/>
      <c r="JEA2565" s="113"/>
      <c r="JEB2565" s="113"/>
      <c r="JEC2565" s="113"/>
      <c r="JED2565" s="113"/>
      <c r="JEE2565" s="113"/>
      <c r="JEF2565" s="113"/>
      <c r="JEG2565" s="113"/>
      <c r="JEH2565" s="113"/>
      <c r="JEI2565" s="113"/>
      <c r="JEJ2565" s="113"/>
      <c r="JEK2565" s="113"/>
      <c r="JEL2565" s="113"/>
      <c r="JEM2565" s="113"/>
      <c r="JEN2565" s="113"/>
      <c r="JEO2565" s="113"/>
      <c r="JEP2565" s="113"/>
      <c r="JEQ2565" s="113"/>
      <c r="JER2565" s="113"/>
      <c r="JES2565" s="113"/>
      <c r="JET2565" s="113"/>
      <c r="JEU2565" s="113"/>
      <c r="JEV2565" s="113"/>
      <c r="JEW2565" s="113"/>
      <c r="JEX2565" s="113"/>
      <c r="JEY2565" s="113"/>
      <c r="JEZ2565" s="113"/>
      <c r="JFA2565" s="113"/>
      <c r="JFB2565" s="113"/>
      <c r="JFC2565" s="113"/>
      <c r="JFD2565" s="113"/>
      <c r="JFE2565" s="113"/>
      <c r="JFF2565" s="113"/>
      <c r="JFG2565" s="113"/>
      <c r="JFH2565" s="113"/>
      <c r="JFI2565" s="113"/>
      <c r="JFJ2565" s="113"/>
      <c r="JFK2565" s="113"/>
      <c r="JFL2565" s="113"/>
      <c r="JFM2565" s="113"/>
      <c r="JFN2565" s="113"/>
      <c r="JFO2565" s="113"/>
      <c r="JFP2565" s="113"/>
      <c r="JFQ2565" s="113"/>
      <c r="JFR2565" s="113"/>
      <c r="JFS2565" s="113"/>
      <c r="JFT2565" s="113"/>
      <c r="JFU2565" s="113"/>
      <c r="JFV2565" s="113"/>
      <c r="JFW2565" s="113"/>
      <c r="JFX2565" s="113"/>
      <c r="JFY2565" s="113"/>
      <c r="JFZ2565" s="113"/>
      <c r="JGA2565" s="113"/>
      <c r="JGB2565" s="113"/>
      <c r="JGC2565" s="113"/>
      <c r="JGD2565" s="113"/>
      <c r="JGE2565" s="113"/>
      <c r="JGF2565" s="113"/>
      <c r="JGG2565" s="113"/>
      <c r="JGH2565" s="113"/>
      <c r="JGI2565" s="113"/>
      <c r="JGJ2565" s="113"/>
      <c r="JGK2565" s="113"/>
      <c r="JGL2565" s="113"/>
      <c r="JGM2565" s="113"/>
      <c r="JGN2565" s="113"/>
      <c r="JGO2565" s="113"/>
      <c r="JGP2565" s="113"/>
      <c r="JGQ2565" s="113"/>
      <c r="JGR2565" s="113"/>
      <c r="JGS2565" s="113"/>
      <c r="JGT2565" s="113"/>
      <c r="JGU2565" s="113"/>
      <c r="JGV2565" s="113"/>
      <c r="JGW2565" s="113"/>
      <c r="JGX2565" s="113"/>
      <c r="JGY2565" s="113"/>
      <c r="JGZ2565" s="113"/>
      <c r="JHA2565" s="113"/>
      <c r="JHB2565" s="113"/>
      <c r="JHC2565" s="113"/>
      <c r="JHD2565" s="113"/>
      <c r="JHE2565" s="113"/>
      <c r="JHF2565" s="113"/>
      <c r="JHG2565" s="113"/>
      <c r="JHH2565" s="113"/>
      <c r="JHI2565" s="113"/>
      <c r="JHJ2565" s="113"/>
      <c r="JHK2565" s="113"/>
      <c r="JHL2565" s="113"/>
      <c r="JHM2565" s="113"/>
      <c r="JHN2565" s="113"/>
      <c r="JHO2565" s="113"/>
      <c r="JHP2565" s="113"/>
      <c r="JHQ2565" s="113"/>
      <c r="JHR2565" s="113"/>
      <c r="JHS2565" s="113"/>
      <c r="JHT2565" s="113"/>
      <c r="JHU2565" s="113"/>
      <c r="JHV2565" s="113"/>
      <c r="JHW2565" s="113"/>
      <c r="JHX2565" s="113"/>
      <c r="JHY2565" s="113"/>
      <c r="JHZ2565" s="113"/>
      <c r="JIA2565" s="113"/>
      <c r="JIB2565" s="113"/>
      <c r="JIC2565" s="113"/>
      <c r="JID2565" s="113"/>
      <c r="JIE2565" s="113"/>
      <c r="JIF2565" s="113"/>
      <c r="JIG2565" s="113"/>
      <c r="JIH2565" s="113"/>
      <c r="JII2565" s="113"/>
      <c r="JIJ2565" s="113"/>
      <c r="JIK2565" s="113"/>
      <c r="JIL2565" s="113"/>
      <c r="JIM2565" s="113"/>
      <c r="JIN2565" s="113"/>
      <c r="JIO2565" s="113"/>
      <c r="JIP2565" s="113"/>
      <c r="JIQ2565" s="113"/>
      <c r="JIR2565" s="113"/>
      <c r="JIS2565" s="113"/>
      <c r="JIT2565" s="113"/>
      <c r="JIU2565" s="113"/>
      <c r="JIV2565" s="113"/>
      <c r="JIW2565" s="113"/>
      <c r="JIX2565" s="113"/>
      <c r="JIY2565" s="113"/>
      <c r="JIZ2565" s="113"/>
      <c r="JJA2565" s="113"/>
      <c r="JJB2565" s="113"/>
      <c r="JJC2565" s="113"/>
      <c r="JJD2565" s="113"/>
      <c r="JJE2565" s="113"/>
      <c r="JJF2565" s="113"/>
      <c r="JJG2565" s="113"/>
      <c r="JJH2565" s="113"/>
      <c r="JJI2565" s="113"/>
      <c r="JJJ2565" s="113"/>
      <c r="JJK2565" s="113"/>
      <c r="JJL2565" s="113"/>
      <c r="JJM2565" s="113"/>
      <c r="JJN2565" s="113"/>
      <c r="JJO2565" s="113"/>
      <c r="JJP2565" s="113"/>
      <c r="JJQ2565" s="113"/>
      <c r="JJR2565" s="113"/>
      <c r="JJS2565" s="113"/>
      <c r="JJT2565" s="113"/>
      <c r="JJU2565" s="113"/>
      <c r="JJV2565" s="113"/>
      <c r="JJW2565" s="113"/>
      <c r="JJX2565" s="113"/>
      <c r="JJY2565" s="113"/>
      <c r="JJZ2565" s="113"/>
      <c r="JKA2565" s="113"/>
      <c r="JKB2565" s="113"/>
      <c r="JKC2565" s="113"/>
      <c r="JKD2565" s="113"/>
      <c r="JKE2565" s="113"/>
      <c r="JKF2565" s="113"/>
      <c r="JKG2565" s="113"/>
      <c r="JKH2565" s="113"/>
      <c r="JKI2565" s="113"/>
      <c r="JKJ2565" s="113"/>
      <c r="JKK2565" s="113"/>
      <c r="JKL2565" s="113"/>
      <c r="JKM2565" s="113"/>
      <c r="JKN2565" s="113"/>
      <c r="JKO2565" s="113"/>
      <c r="JKP2565" s="113"/>
      <c r="JKQ2565" s="113"/>
      <c r="JKR2565" s="113"/>
      <c r="JKS2565" s="113"/>
      <c r="JKT2565" s="113"/>
      <c r="JKU2565" s="113"/>
      <c r="JKV2565" s="113"/>
      <c r="JKW2565" s="113"/>
      <c r="JKX2565" s="113"/>
      <c r="JKY2565" s="113"/>
      <c r="JKZ2565" s="113"/>
      <c r="JLA2565" s="113"/>
      <c r="JLB2565" s="113"/>
      <c r="JLC2565" s="113"/>
      <c r="JLD2565" s="113"/>
      <c r="JLE2565" s="113"/>
      <c r="JLF2565" s="113"/>
      <c r="JLG2565" s="113"/>
      <c r="JLH2565" s="113"/>
      <c r="JLI2565" s="113"/>
      <c r="JLJ2565" s="113"/>
      <c r="JLK2565" s="113"/>
      <c r="JLL2565" s="113"/>
      <c r="JLM2565" s="113"/>
      <c r="JLN2565" s="113"/>
      <c r="JLO2565" s="113"/>
      <c r="JLP2565" s="113"/>
      <c r="JLQ2565" s="113"/>
      <c r="JLR2565" s="113"/>
      <c r="JLS2565" s="113"/>
      <c r="JLT2565" s="113"/>
      <c r="JLU2565" s="113"/>
      <c r="JLV2565" s="113"/>
      <c r="JLW2565" s="113"/>
      <c r="JLX2565" s="113"/>
      <c r="JLY2565" s="113"/>
      <c r="JLZ2565" s="113"/>
      <c r="JMA2565" s="113"/>
      <c r="JMB2565" s="113"/>
      <c r="JMC2565" s="113"/>
      <c r="JMD2565" s="113"/>
      <c r="JME2565" s="113"/>
      <c r="JMF2565" s="113"/>
      <c r="JMG2565" s="113"/>
      <c r="JMH2565" s="113"/>
      <c r="JMI2565" s="113"/>
      <c r="JMJ2565" s="113"/>
      <c r="JMK2565" s="113"/>
      <c r="JML2565" s="113"/>
      <c r="JMM2565" s="113"/>
      <c r="JMN2565" s="113"/>
      <c r="JMO2565" s="113"/>
      <c r="JMP2565" s="113"/>
      <c r="JMQ2565" s="113"/>
      <c r="JMR2565" s="113"/>
      <c r="JMS2565" s="113"/>
      <c r="JMT2565" s="113"/>
      <c r="JMU2565" s="113"/>
      <c r="JMV2565" s="113"/>
      <c r="JMW2565" s="113"/>
      <c r="JMX2565" s="113"/>
      <c r="JMY2565" s="113"/>
      <c r="JMZ2565" s="113"/>
      <c r="JNA2565" s="113"/>
      <c r="JNB2565" s="113"/>
      <c r="JNC2565" s="113"/>
      <c r="JND2565" s="113"/>
      <c r="JNE2565" s="113"/>
      <c r="JNF2565" s="113"/>
      <c r="JNG2565" s="113"/>
      <c r="JNH2565" s="113"/>
      <c r="JNI2565" s="113"/>
      <c r="JNJ2565" s="113"/>
      <c r="JNK2565" s="113"/>
      <c r="JNL2565" s="113"/>
      <c r="JNM2565" s="113"/>
      <c r="JNN2565" s="113"/>
      <c r="JNO2565" s="113"/>
      <c r="JNP2565" s="113"/>
      <c r="JNQ2565" s="113"/>
      <c r="JNR2565" s="113"/>
      <c r="JNS2565" s="113"/>
      <c r="JNT2565" s="113"/>
      <c r="JNU2565" s="113"/>
      <c r="JNV2565" s="113"/>
      <c r="JNW2565" s="113"/>
      <c r="JNX2565" s="113"/>
      <c r="JNY2565" s="113"/>
      <c r="JNZ2565" s="113"/>
      <c r="JOA2565" s="113"/>
      <c r="JOB2565" s="113"/>
      <c r="JOC2565" s="113"/>
      <c r="JOD2565" s="113"/>
      <c r="JOE2565" s="113"/>
      <c r="JOF2565" s="113"/>
      <c r="JOG2565" s="113"/>
      <c r="JOH2565" s="113"/>
      <c r="JOI2565" s="113"/>
      <c r="JOJ2565" s="113"/>
      <c r="JOK2565" s="113"/>
      <c r="JOL2565" s="113"/>
      <c r="JOM2565" s="113"/>
      <c r="JON2565" s="113"/>
      <c r="JOO2565" s="113"/>
      <c r="JOP2565" s="113"/>
      <c r="JOQ2565" s="113"/>
      <c r="JOR2565" s="113"/>
      <c r="JOS2565" s="113"/>
      <c r="JOT2565" s="113"/>
      <c r="JOU2565" s="113"/>
      <c r="JOV2565" s="113"/>
      <c r="JOW2565" s="113"/>
      <c r="JOX2565" s="113"/>
      <c r="JOY2565" s="113"/>
      <c r="JOZ2565" s="113"/>
      <c r="JPA2565" s="113"/>
      <c r="JPB2565" s="113"/>
      <c r="JPC2565" s="113"/>
      <c r="JPD2565" s="113"/>
      <c r="JPE2565" s="113"/>
      <c r="JPF2565" s="113"/>
      <c r="JPG2565" s="113"/>
      <c r="JPH2565" s="113"/>
      <c r="JPI2565" s="113"/>
      <c r="JPJ2565" s="113"/>
      <c r="JPK2565" s="113"/>
      <c r="JPL2565" s="113"/>
      <c r="JPM2565" s="113"/>
      <c r="JPN2565" s="113"/>
      <c r="JPO2565" s="113"/>
      <c r="JPP2565" s="113"/>
      <c r="JPQ2565" s="113"/>
      <c r="JPR2565" s="113"/>
      <c r="JPS2565" s="113"/>
      <c r="JPT2565" s="113"/>
      <c r="JPU2565" s="113"/>
      <c r="JPV2565" s="113"/>
      <c r="JPW2565" s="113"/>
      <c r="JPX2565" s="113"/>
      <c r="JPY2565" s="113"/>
      <c r="JPZ2565" s="113"/>
      <c r="JQA2565" s="113"/>
      <c r="JQB2565" s="113"/>
      <c r="JQC2565" s="113"/>
      <c r="JQD2565" s="113"/>
      <c r="JQE2565" s="113"/>
      <c r="JQF2565" s="113"/>
      <c r="JQG2565" s="113"/>
      <c r="JQH2565" s="113"/>
      <c r="JQI2565" s="113"/>
      <c r="JQJ2565" s="113"/>
      <c r="JQK2565" s="113"/>
      <c r="JQL2565" s="113"/>
      <c r="JQM2565" s="113"/>
      <c r="JQN2565" s="113"/>
      <c r="JQO2565" s="113"/>
      <c r="JQP2565" s="113"/>
      <c r="JQQ2565" s="113"/>
      <c r="JQR2565" s="113"/>
      <c r="JQS2565" s="113"/>
      <c r="JQT2565" s="113"/>
      <c r="JQU2565" s="113"/>
      <c r="JQV2565" s="113"/>
      <c r="JQW2565" s="113"/>
      <c r="JQX2565" s="113"/>
      <c r="JQY2565" s="113"/>
      <c r="JQZ2565" s="113"/>
      <c r="JRA2565" s="113"/>
      <c r="JRB2565" s="113"/>
      <c r="JRC2565" s="113"/>
      <c r="JRD2565" s="113"/>
      <c r="JRE2565" s="113"/>
      <c r="JRF2565" s="113"/>
      <c r="JRG2565" s="113"/>
      <c r="JRH2565" s="113"/>
      <c r="JRI2565" s="113"/>
      <c r="JRJ2565" s="113"/>
      <c r="JRK2565" s="113"/>
      <c r="JRL2565" s="113"/>
      <c r="JRM2565" s="113"/>
      <c r="JRN2565" s="113"/>
      <c r="JRO2565" s="113"/>
      <c r="JRP2565" s="113"/>
      <c r="JRQ2565" s="113"/>
      <c r="JRR2565" s="113"/>
      <c r="JRS2565" s="113"/>
      <c r="JRT2565" s="113"/>
      <c r="JRU2565" s="113"/>
      <c r="JRV2565" s="113"/>
      <c r="JRW2565" s="113"/>
      <c r="JRX2565" s="113"/>
      <c r="JRY2565" s="113"/>
      <c r="JRZ2565" s="113"/>
      <c r="JSA2565" s="113"/>
      <c r="JSB2565" s="113"/>
      <c r="JSC2565" s="113"/>
      <c r="JSD2565" s="113"/>
      <c r="JSE2565" s="113"/>
      <c r="JSF2565" s="113"/>
      <c r="JSG2565" s="113"/>
      <c r="JSH2565" s="113"/>
      <c r="JSI2565" s="113"/>
      <c r="JSJ2565" s="113"/>
      <c r="JSK2565" s="113"/>
      <c r="JSL2565" s="113"/>
      <c r="JSM2565" s="113"/>
      <c r="JSN2565" s="113"/>
      <c r="JSO2565" s="113"/>
      <c r="JSP2565" s="113"/>
      <c r="JSQ2565" s="113"/>
      <c r="JSR2565" s="113"/>
      <c r="JSS2565" s="113"/>
      <c r="JST2565" s="113"/>
      <c r="JSU2565" s="113"/>
      <c r="JSV2565" s="113"/>
      <c r="JSW2565" s="113"/>
      <c r="JSX2565" s="113"/>
      <c r="JSY2565" s="113"/>
      <c r="JSZ2565" s="113"/>
      <c r="JTA2565" s="113"/>
      <c r="JTB2565" s="113"/>
      <c r="JTC2565" s="113"/>
      <c r="JTD2565" s="113"/>
      <c r="JTE2565" s="113"/>
      <c r="JTF2565" s="113"/>
      <c r="JTG2565" s="113"/>
      <c r="JTH2565" s="113"/>
      <c r="JTI2565" s="113"/>
      <c r="JTJ2565" s="113"/>
      <c r="JTK2565" s="113"/>
      <c r="JTL2565" s="113"/>
      <c r="JTM2565" s="113"/>
      <c r="JTN2565" s="113"/>
      <c r="JTO2565" s="113"/>
      <c r="JTP2565" s="113"/>
      <c r="JTQ2565" s="113"/>
      <c r="JTR2565" s="113"/>
      <c r="JTS2565" s="113"/>
      <c r="JTT2565" s="113"/>
      <c r="JTU2565" s="113"/>
      <c r="JTV2565" s="113"/>
      <c r="JTW2565" s="113"/>
      <c r="JTX2565" s="113"/>
      <c r="JTY2565" s="113"/>
      <c r="JTZ2565" s="113"/>
      <c r="JUA2565" s="113"/>
      <c r="JUB2565" s="113"/>
      <c r="JUC2565" s="113"/>
      <c r="JUD2565" s="113"/>
      <c r="JUE2565" s="113"/>
      <c r="JUF2565" s="113"/>
      <c r="JUG2565" s="113"/>
      <c r="JUH2565" s="113"/>
      <c r="JUI2565" s="113"/>
      <c r="JUJ2565" s="113"/>
      <c r="JUK2565" s="113"/>
      <c r="JUL2565" s="113"/>
      <c r="JUM2565" s="113"/>
      <c r="JUN2565" s="113"/>
      <c r="JUO2565" s="113"/>
      <c r="JUP2565" s="113"/>
      <c r="JUQ2565" s="113"/>
      <c r="JUR2565" s="113"/>
      <c r="JUS2565" s="113"/>
      <c r="JUT2565" s="113"/>
      <c r="JUU2565" s="113"/>
      <c r="JUV2565" s="113"/>
      <c r="JUW2565" s="113"/>
      <c r="JUX2565" s="113"/>
      <c r="JUY2565" s="113"/>
      <c r="JUZ2565" s="113"/>
      <c r="JVA2565" s="113"/>
      <c r="JVB2565" s="113"/>
      <c r="JVC2565" s="113"/>
      <c r="JVD2565" s="113"/>
      <c r="JVE2565" s="113"/>
      <c r="JVF2565" s="113"/>
      <c r="JVG2565" s="113"/>
      <c r="JVH2565" s="113"/>
      <c r="JVI2565" s="113"/>
      <c r="JVJ2565" s="113"/>
      <c r="JVK2565" s="113"/>
      <c r="JVL2565" s="113"/>
      <c r="JVM2565" s="113"/>
      <c r="JVN2565" s="113"/>
      <c r="JVO2565" s="113"/>
      <c r="JVP2565" s="113"/>
      <c r="JVQ2565" s="113"/>
      <c r="JVR2565" s="113"/>
      <c r="JVS2565" s="113"/>
      <c r="JVT2565" s="113"/>
      <c r="JVU2565" s="113"/>
      <c r="JVV2565" s="113"/>
      <c r="JVW2565" s="113"/>
      <c r="JVX2565" s="113"/>
      <c r="JVY2565" s="113"/>
      <c r="JVZ2565" s="113"/>
      <c r="JWA2565" s="113"/>
      <c r="JWB2565" s="113"/>
      <c r="JWC2565" s="113"/>
      <c r="JWD2565" s="113"/>
      <c r="JWE2565" s="113"/>
      <c r="JWF2565" s="113"/>
      <c r="JWG2565" s="113"/>
      <c r="JWH2565" s="113"/>
      <c r="JWI2565" s="113"/>
      <c r="JWJ2565" s="113"/>
      <c r="JWK2565" s="113"/>
      <c r="JWL2565" s="113"/>
      <c r="JWM2565" s="113"/>
      <c r="JWN2565" s="113"/>
      <c r="JWO2565" s="113"/>
      <c r="JWP2565" s="113"/>
      <c r="JWQ2565" s="113"/>
      <c r="JWR2565" s="113"/>
      <c r="JWS2565" s="113"/>
      <c r="JWT2565" s="113"/>
      <c r="JWU2565" s="113"/>
      <c r="JWV2565" s="113"/>
      <c r="JWW2565" s="113"/>
      <c r="JWX2565" s="113"/>
      <c r="JWY2565" s="113"/>
      <c r="JWZ2565" s="113"/>
      <c r="JXA2565" s="113"/>
      <c r="JXB2565" s="113"/>
      <c r="JXC2565" s="113"/>
      <c r="JXD2565" s="113"/>
      <c r="JXE2565" s="113"/>
      <c r="JXF2565" s="113"/>
      <c r="JXG2565" s="113"/>
      <c r="JXH2565" s="113"/>
      <c r="JXI2565" s="113"/>
      <c r="JXJ2565" s="113"/>
      <c r="JXK2565" s="113"/>
      <c r="JXL2565" s="113"/>
      <c r="JXM2565" s="113"/>
      <c r="JXN2565" s="113"/>
      <c r="JXO2565" s="113"/>
      <c r="JXP2565" s="113"/>
      <c r="JXQ2565" s="113"/>
      <c r="JXR2565" s="113"/>
      <c r="JXS2565" s="113"/>
      <c r="JXT2565" s="113"/>
      <c r="JXU2565" s="113"/>
      <c r="JXV2565" s="113"/>
      <c r="JXW2565" s="113"/>
      <c r="JXX2565" s="113"/>
      <c r="JXY2565" s="113"/>
      <c r="JXZ2565" s="113"/>
      <c r="JYA2565" s="113"/>
      <c r="JYB2565" s="113"/>
      <c r="JYC2565" s="113"/>
      <c r="JYD2565" s="113"/>
      <c r="JYE2565" s="113"/>
      <c r="JYF2565" s="113"/>
      <c r="JYG2565" s="113"/>
      <c r="JYH2565" s="113"/>
      <c r="JYI2565" s="113"/>
      <c r="JYJ2565" s="113"/>
      <c r="JYK2565" s="113"/>
      <c r="JYL2565" s="113"/>
      <c r="JYM2565" s="113"/>
      <c r="JYN2565" s="113"/>
      <c r="JYO2565" s="113"/>
      <c r="JYP2565" s="113"/>
      <c r="JYQ2565" s="113"/>
      <c r="JYR2565" s="113"/>
      <c r="JYS2565" s="113"/>
      <c r="JYT2565" s="113"/>
      <c r="JYU2565" s="113"/>
      <c r="JYV2565" s="113"/>
      <c r="JYW2565" s="113"/>
      <c r="JYX2565" s="113"/>
      <c r="JYY2565" s="113"/>
      <c r="JYZ2565" s="113"/>
      <c r="JZA2565" s="113"/>
      <c r="JZB2565" s="113"/>
      <c r="JZC2565" s="113"/>
      <c r="JZD2565" s="113"/>
      <c r="JZE2565" s="113"/>
      <c r="JZF2565" s="113"/>
      <c r="JZG2565" s="113"/>
      <c r="JZH2565" s="113"/>
      <c r="JZI2565" s="113"/>
      <c r="JZJ2565" s="113"/>
      <c r="JZK2565" s="113"/>
      <c r="JZL2565" s="113"/>
      <c r="JZM2565" s="113"/>
      <c r="JZN2565" s="113"/>
      <c r="JZO2565" s="113"/>
      <c r="JZP2565" s="113"/>
      <c r="JZQ2565" s="113"/>
      <c r="JZR2565" s="113"/>
      <c r="JZS2565" s="113"/>
      <c r="JZT2565" s="113"/>
      <c r="JZU2565" s="113"/>
      <c r="JZV2565" s="113"/>
      <c r="JZW2565" s="113"/>
      <c r="JZX2565" s="113"/>
      <c r="JZY2565" s="113"/>
      <c r="JZZ2565" s="113"/>
      <c r="KAA2565" s="113"/>
      <c r="KAB2565" s="113"/>
      <c r="KAC2565" s="113"/>
      <c r="KAD2565" s="113"/>
      <c r="KAE2565" s="113"/>
      <c r="KAF2565" s="113"/>
      <c r="KAG2565" s="113"/>
      <c r="KAH2565" s="113"/>
      <c r="KAI2565" s="113"/>
      <c r="KAJ2565" s="113"/>
      <c r="KAK2565" s="113"/>
      <c r="KAL2565" s="113"/>
      <c r="KAM2565" s="113"/>
      <c r="KAN2565" s="113"/>
      <c r="KAO2565" s="113"/>
      <c r="KAP2565" s="113"/>
      <c r="KAQ2565" s="113"/>
      <c r="KAR2565" s="113"/>
      <c r="KAS2565" s="113"/>
      <c r="KAT2565" s="113"/>
      <c r="KAU2565" s="113"/>
      <c r="KAV2565" s="113"/>
      <c r="KAW2565" s="113"/>
      <c r="KAX2565" s="113"/>
      <c r="KAY2565" s="113"/>
      <c r="KAZ2565" s="113"/>
      <c r="KBA2565" s="113"/>
      <c r="KBB2565" s="113"/>
      <c r="KBC2565" s="113"/>
      <c r="KBD2565" s="113"/>
      <c r="KBE2565" s="113"/>
      <c r="KBF2565" s="113"/>
      <c r="KBG2565" s="113"/>
      <c r="KBH2565" s="113"/>
      <c r="KBI2565" s="113"/>
      <c r="KBJ2565" s="113"/>
      <c r="KBK2565" s="113"/>
      <c r="KBL2565" s="113"/>
      <c r="KBM2565" s="113"/>
      <c r="KBN2565" s="113"/>
      <c r="KBO2565" s="113"/>
      <c r="KBP2565" s="113"/>
      <c r="KBQ2565" s="113"/>
      <c r="KBR2565" s="113"/>
      <c r="KBS2565" s="113"/>
      <c r="KBT2565" s="113"/>
      <c r="KBU2565" s="113"/>
      <c r="KBV2565" s="113"/>
      <c r="KBW2565" s="113"/>
      <c r="KBX2565" s="113"/>
      <c r="KBY2565" s="113"/>
      <c r="KBZ2565" s="113"/>
      <c r="KCA2565" s="113"/>
      <c r="KCB2565" s="113"/>
      <c r="KCC2565" s="113"/>
      <c r="KCD2565" s="113"/>
      <c r="KCE2565" s="113"/>
      <c r="KCF2565" s="113"/>
      <c r="KCG2565" s="113"/>
      <c r="KCH2565" s="113"/>
      <c r="KCI2565" s="113"/>
      <c r="KCJ2565" s="113"/>
      <c r="KCK2565" s="113"/>
      <c r="KCL2565" s="113"/>
      <c r="KCM2565" s="113"/>
      <c r="KCN2565" s="113"/>
      <c r="KCO2565" s="113"/>
      <c r="KCP2565" s="113"/>
      <c r="KCQ2565" s="113"/>
      <c r="KCR2565" s="113"/>
      <c r="KCS2565" s="113"/>
      <c r="KCT2565" s="113"/>
      <c r="KCU2565" s="113"/>
      <c r="KCV2565" s="113"/>
      <c r="KCW2565" s="113"/>
      <c r="KCX2565" s="113"/>
      <c r="KCY2565" s="113"/>
      <c r="KCZ2565" s="113"/>
      <c r="KDA2565" s="113"/>
      <c r="KDB2565" s="113"/>
      <c r="KDC2565" s="113"/>
      <c r="KDD2565" s="113"/>
      <c r="KDE2565" s="113"/>
      <c r="KDF2565" s="113"/>
      <c r="KDG2565" s="113"/>
      <c r="KDH2565" s="113"/>
      <c r="KDI2565" s="113"/>
      <c r="KDJ2565" s="113"/>
      <c r="KDK2565" s="113"/>
      <c r="KDL2565" s="113"/>
      <c r="KDM2565" s="113"/>
      <c r="KDN2565" s="113"/>
      <c r="KDO2565" s="113"/>
      <c r="KDP2565" s="113"/>
      <c r="KDQ2565" s="113"/>
      <c r="KDR2565" s="113"/>
      <c r="KDS2565" s="113"/>
      <c r="KDT2565" s="113"/>
      <c r="KDU2565" s="113"/>
      <c r="KDV2565" s="113"/>
      <c r="KDW2565" s="113"/>
      <c r="KDX2565" s="113"/>
      <c r="KDY2565" s="113"/>
      <c r="KDZ2565" s="113"/>
      <c r="KEA2565" s="113"/>
      <c r="KEB2565" s="113"/>
      <c r="KEC2565" s="113"/>
      <c r="KED2565" s="113"/>
      <c r="KEE2565" s="113"/>
      <c r="KEF2565" s="113"/>
      <c r="KEG2565" s="113"/>
      <c r="KEH2565" s="113"/>
      <c r="KEI2565" s="113"/>
      <c r="KEJ2565" s="113"/>
      <c r="KEK2565" s="113"/>
      <c r="KEL2565" s="113"/>
      <c r="KEM2565" s="113"/>
      <c r="KEN2565" s="113"/>
      <c r="KEO2565" s="113"/>
      <c r="KEP2565" s="113"/>
      <c r="KEQ2565" s="113"/>
      <c r="KER2565" s="113"/>
      <c r="KES2565" s="113"/>
      <c r="KET2565" s="113"/>
      <c r="KEU2565" s="113"/>
      <c r="KEV2565" s="113"/>
      <c r="KEW2565" s="113"/>
      <c r="KEX2565" s="113"/>
      <c r="KEY2565" s="113"/>
      <c r="KEZ2565" s="113"/>
      <c r="KFA2565" s="113"/>
      <c r="KFB2565" s="113"/>
      <c r="KFC2565" s="113"/>
      <c r="KFD2565" s="113"/>
      <c r="KFE2565" s="113"/>
      <c r="KFF2565" s="113"/>
      <c r="KFG2565" s="113"/>
      <c r="KFH2565" s="113"/>
      <c r="KFI2565" s="113"/>
      <c r="KFJ2565" s="113"/>
      <c r="KFK2565" s="113"/>
      <c r="KFL2565" s="113"/>
      <c r="KFM2565" s="113"/>
      <c r="KFN2565" s="113"/>
      <c r="KFO2565" s="113"/>
      <c r="KFP2565" s="113"/>
      <c r="KFQ2565" s="113"/>
      <c r="KFR2565" s="113"/>
      <c r="KFS2565" s="113"/>
      <c r="KFT2565" s="113"/>
      <c r="KFU2565" s="113"/>
      <c r="KFV2565" s="113"/>
      <c r="KFW2565" s="113"/>
      <c r="KFX2565" s="113"/>
      <c r="KFY2565" s="113"/>
      <c r="KFZ2565" s="113"/>
      <c r="KGA2565" s="113"/>
      <c r="KGB2565" s="113"/>
      <c r="KGC2565" s="113"/>
      <c r="KGD2565" s="113"/>
      <c r="KGE2565" s="113"/>
      <c r="KGF2565" s="113"/>
      <c r="KGG2565" s="113"/>
      <c r="KGH2565" s="113"/>
      <c r="KGI2565" s="113"/>
      <c r="KGJ2565" s="113"/>
      <c r="KGK2565" s="113"/>
      <c r="KGL2565" s="113"/>
      <c r="KGM2565" s="113"/>
      <c r="KGN2565" s="113"/>
      <c r="KGO2565" s="113"/>
      <c r="KGP2565" s="113"/>
      <c r="KGQ2565" s="113"/>
      <c r="KGR2565" s="113"/>
      <c r="KGS2565" s="113"/>
      <c r="KGT2565" s="113"/>
      <c r="KGU2565" s="113"/>
      <c r="KGV2565" s="113"/>
      <c r="KGW2565" s="113"/>
      <c r="KGX2565" s="113"/>
      <c r="KGY2565" s="113"/>
      <c r="KGZ2565" s="113"/>
      <c r="KHA2565" s="113"/>
      <c r="KHB2565" s="113"/>
      <c r="KHC2565" s="113"/>
      <c r="KHD2565" s="113"/>
      <c r="KHE2565" s="113"/>
      <c r="KHF2565" s="113"/>
      <c r="KHG2565" s="113"/>
      <c r="KHH2565" s="113"/>
      <c r="KHI2565" s="113"/>
      <c r="KHJ2565" s="113"/>
      <c r="KHK2565" s="113"/>
      <c r="KHL2565" s="113"/>
      <c r="KHM2565" s="113"/>
      <c r="KHN2565" s="113"/>
      <c r="KHO2565" s="113"/>
      <c r="KHP2565" s="113"/>
      <c r="KHQ2565" s="113"/>
      <c r="KHR2565" s="113"/>
      <c r="KHS2565" s="113"/>
      <c r="KHT2565" s="113"/>
      <c r="KHU2565" s="113"/>
      <c r="KHV2565" s="113"/>
      <c r="KHW2565" s="113"/>
      <c r="KHX2565" s="113"/>
      <c r="KHY2565" s="113"/>
      <c r="KHZ2565" s="113"/>
      <c r="KIA2565" s="113"/>
      <c r="KIB2565" s="113"/>
      <c r="KIC2565" s="113"/>
      <c r="KID2565" s="113"/>
      <c r="KIE2565" s="113"/>
      <c r="KIF2565" s="113"/>
      <c r="KIG2565" s="113"/>
      <c r="KIH2565" s="113"/>
      <c r="KII2565" s="113"/>
      <c r="KIJ2565" s="113"/>
      <c r="KIK2565" s="113"/>
      <c r="KIL2565" s="113"/>
      <c r="KIM2565" s="113"/>
      <c r="KIN2565" s="113"/>
      <c r="KIO2565" s="113"/>
      <c r="KIP2565" s="113"/>
      <c r="KIQ2565" s="113"/>
      <c r="KIR2565" s="113"/>
      <c r="KIS2565" s="113"/>
      <c r="KIT2565" s="113"/>
      <c r="KIU2565" s="113"/>
      <c r="KIV2565" s="113"/>
      <c r="KIW2565" s="113"/>
      <c r="KIX2565" s="113"/>
      <c r="KIY2565" s="113"/>
      <c r="KIZ2565" s="113"/>
      <c r="KJA2565" s="113"/>
      <c r="KJB2565" s="113"/>
      <c r="KJC2565" s="113"/>
      <c r="KJD2565" s="113"/>
      <c r="KJE2565" s="113"/>
      <c r="KJF2565" s="113"/>
      <c r="KJG2565" s="113"/>
      <c r="KJH2565" s="113"/>
      <c r="KJI2565" s="113"/>
      <c r="KJJ2565" s="113"/>
      <c r="KJK2565" s="113"/>
      <c r="KJL2565" s="113"/>
      <c r="KJM2565" s="113"/>
      <c r="KJN2565" s="113"/>
      <c r="KJO2565" s="113"/>
      <c r="KJP2565" s="113"/>
      <c r="KJQ2565" s="113"/>
      <c r="KJR2565" s="113"/>
      <c r="KJS2565" s="113"/>
      <c r="KJT2565" s="113"/>
      <c r="KJU2565" s="113"/>
      <c r="KJV2565" s="113"/>
      <c r="KJW2565" s="113"/>
      <c r="KJX2565" s="113"/>
      <c r="KJY2565" s="113"/>
      <c r="KJZ2565" s="113"/>
      <c r="KKA2565" s="113"/>
      <c r="KKB2565" s="113"/>
      <c r="KKC2565" s="113"/>
      <c r="KKD2565" s="113"/>
      <c r="KKE2565" s="113"/>
      <c r="KKF2565" s="113"/>
      <c r="KKG2565" s="113"/>
      <c r="KKH2565" s="113"/>
      <c r="KKI2565" s="113"/>
      <c r="KKJ2565" s="113"/>
      <c r="KKK2565" s="113"/>
      <c r="KKL2565" s="113"/>
      <c r="KKM2565" s="113"/>
      <c r="KKN2565" s="113"/>
      <c r="KKO2565" s="113"/>
      <c r="KKP2565" s="113"/>
      <c r="KKQ2565" s="113"/>
      <c r="KKR2565" s="113"/>
      <c r="KKS2565" s="113"/>
      <c r="KKT2565" s="113"/>
      <c r="KKU2565" s="113"/>
      <c r="KKV2565" s="113"/>
      <c r="KKW2565" s="113"/>
      <c r="KKX2565" s="113"/>
      <c r="KKY2565" s="113"/>
      <c r="KKZ2565" s="113"/>
      <c r="KLA2565" s="113"/>
      <c r="KLB2565" s="113"/>
      <c r="KLC2565" s="113"/>
      <c r="KLD2565" s="113"/>
      <c r="KLE2565" s="113"/>
      <c r="KLF2565" s="113"/>
      <c r="KLG2565" s="113"/>
      <c r="KLH2565" s="113"/>
      <c r="KLI2565" s="113"/>
      <c r="KLJ2565" s="113"/>
      <c r="KLK2565" s="113"/>
      <c r="KLL2565" s="113"/>
      <c r="KLM2565" s="113"/>
      <c r="KLN2565" s="113"/>
      <c r="KLO2565" s="113"/>
      <c r="KLP2565" s="113"/>
      <c r="KLQ2565" s="113"/>
      <c r="KLR2565" s="113"/>
      <c r="KLS2565" s="113"/>
      <c r="KLT2565" s="113"/>
      <c r="KLU2565" s="113"/>
      <c r="KLV2565" s="113"/>
      <c r="KLW2565" s="113"/>
      <c r="KLX2565" s="113"/>
      <c r="KLY2565" s="113"/>
      <c r="KLZ2565" s="113"/>
      <c r="KMA2565" s="113"/>
      <c r="KMB2565" s="113"/>
      <c r="KMC2565" s="113"/>
      <c r="KMD2565" s="113"/>
      <c r="KME2565" s="113"/>
      <c r="KMF2565" s="113"/>
      <c r="KMG2565" s="113"/>
      <c r="KMH2565" s="113"/>
      <c r="KMI2565" s="113"/>
      <c r="KMJ2565" s="113"/>
      <c r="KMK2565" s="113"/>
      <c r="KML2565" s="113"/>
      <c r="KMM2565" s="113"/>
      <c r="KMN2565" s="113"/>
      <c r="KMO2565" s="113"/>
      <c r="KMP2565" s="113"/>
      <c r="KMQ2565" s="113"/>
      <c r="KMR2565" s="113"/>
      <c r="KMS2565" s="113"/>
      <c r="KMT2565" s="113"/>
      <c r="KMU2565" s="113"/>
      <c r="KMV2565" s="113"/>
      <c r="KMW2565" s="113"/>
      <c r="KMX2565" s="113"/>
      <c r="KMY2565" s="113"/>
      <c r="KMZ2565" s="113"/>
      <c r="KNA2565" s="113"/>
      <c r="KNB2565" s="113"/>
      <c r="KNC2565" s="113"/>
      <c r="KND2565" s="113"/>
      <c r="KNE2565" s="113"/>
      <c r="KNF2565" s="113"/>
      <c r="KNG2565" s="113"/>
      <c r="KNH2565" s="113"/>
      <c r="KNI2565" s="113"/>
      <c r="KNJ2565" s="113"/>
      <c r="KNK2565" s="113"/>
      <c r="KNL2565" s="113"/>
      <c r="KNM2565" s="113"/>
      <c r="KNN2565" s="113"/>
      <c r="KNO2565" s="113"/>
      <c r="KNP2565" s="113"/>
      <c r="KNQ2565" s="113"/>
      <c r="KNR2565" s="113"/>
      <c r="KNS2565" s="113"/>
      <c r="KNT2565" s="113"/>
      <c r="KNU2565" s="113"/>
      <c r="KNV2565" s="113"/>
      <c r="KNW2565" s="113"/>
      <c r="KNX2565" s="113"/>
      <c r="KNY2565" s="113"/>
      <c r="KNZ2565" s="113"/>
      <c r="KOA2565" s="113"/>
      <c r="KOB2565" s="113"/>
      <c r="KOC2565" s="113"/>
      <c r="KOD2565" s="113"/>
      <c r="KOE2565" s="113"/>
      <c r="KOF2565" s="113"/>
      <c r="KOG2565" s="113"/>
      <c r="KOH2565" s="113"/>
      <c r="KOI2565" s="113"/>
      <c r="KOJ2565" s="113"/>
      <c r="KOK2565" s="113"/>
      <c r="KOL2565" s="113"/>
      <c r="KOM2565" s="113"/>
      <c r="KON2565" s="113"/>
      <c r="KOO2565" s="113"/>
      <c r="KOP2565" s="113"/>
      <c r="KOQ2565" s="113"/>
      <c r="KOR2565" s="113"/>
      <c r="KOS2565" s="113"/>
      <c r="KOT2565" s="113"/>
      <c r="KOU2565" s="113"/>
      <c r="KOV2565" s="113"/>
      <c r="KOW2565" s="113"/>
      <c r="KOX2565" s="113"/>
      <c r="KOY2565" s="113"/>
      <c r="KOZ2565" s="113"/>
      <c r="KPA2565" s="113"/>
      <c r="KPB2565" s="113"/>
      <c r="KPC2565" s="113"/>
      <c r="KPD2565" s="113"/>
      <c r="KPE2565" s="113"/>
      <c r="KPF2565" s="113"/>
      <c r="KPG2565" s="113"/>
      <c r="KPH2565" s="113"/>
      <c r="KPI2565" s="113"/>
      <c r="KPJ2565" s="113"/>
      <c r="KPK2565" s="113"/>
      <c r="KPL2565" s="113"/>
      <c r="KPM2565" s="113"/>
      <c r="KPN2565" s="113"/>
      <c r="KPO2565" s="113"/>
      <c r="KPP2565" s="113"/>
      <c r="KPQ2565" s="113"/>
      <c r="KPR2565" s="113"/>
      <c r="KPS2565" s="113"/>
      <c r="KPT2565" s="113"/>
      <c r="KPU2565" s="113"/>
      <c r="KPV2565" s="113"/>
      <c r="KPW2565" s="113"/>
      <c r="KPX2565" s="113"/>
      <c r="KPY2565" s="113"/>
      <c r="KPZ2565" s="113"/>
      <c r="KQA2565" s="113"/>
      <c r="KQB2565" s="113"/>
      <c r="KQC2565" s="113"/>
      <c r="KQD2565" s="113"/>
      <c r="KQE2565" s="113"/>
      <c r="KQF2565" s="113"/>
      <c r="KQG2565" s="113"/>
      <c r="KQH2565" s="113"/>
      <c r="KQI2565" s="113"/>
      <c r="KQJ2565" s="113"/>
      <c r="KQK2565" s="113"/>
      <c r="KQL2565" s="113"/>
      <c r="KQM2565" s="113"/>
      <c r="KQN2565" s="113"/>
      <c r="KQO2565" s="113"/>
      <c r="KQP2565" s="113"/>
      <c r="KQQ2565" s="113"/>
      <c r="KQR2565" s="113"/>
      <c r="KQS2565" s="113"/>
      <c r="KQT2565" s="113"/>
      <c r="KQU2565" s="113"/>
      <c r="KQV2565" s="113"/>
      <c r="KQW2565" s="113"/>
      <c r="KQX2565" s="113"/>
      <c r="KQY2565" s="113"/>
      <c r="KQZ2565" s="113"/>
      <c r="KRA2565" s="113"/>
      <c r="KRB2565" s="113"/>
      <c r="KRC2565" s="113"/>
      <c r="KRD2565" s="113"/>
      <c r="KRE2565" s="113"/>
      <c r="KRF2565" s="113"/>
      <c r="KRG2565" s="113"/>
      <c r="KRH2565" s="113"/>
      <c r="KRI2565" s="113"/>
      <c r="KRJ2565" s="113"/>
      <c r="KRK2565" s="113"/>
      <c r="KRL2565" s="113"/>
      <c r="KRM2565" s="113"/>
      <c r="KRN2565" s="113"/>
      <c r="KRO2565" s="113"/>
      <c r="KRP2565" s="113"/>
      <c r="KRQ2565" s="113"/>
      <c r="KRR2565" s="113"/>
      <c r="KRS2565" s="113"/>
      <c r="KRT2565" s="113"/>
      <c r="KRU2565" s="113"/>
      <c r="KRV2565" s="113"/>
      <c r="KRW2565" s="113"/>
      <c r="KRX2565" s="113"/>
      <c r="KRY2565" s="113"/>
      <c r="KRZ2565" s="113"/>
      <c r="KSA2565" s="113"/>
      <c r="KSB2565" s="113"/>
      <c r="KSC2565" s="113"/>
      <c r="KSD2565" s="113"/>
      <c r="KSE2565" s="113"/>
      <c r="KSF2565" s="113"/>
      <c r="KSG2565" s="113"/>
      <c r="KSH2565" s="113"/>
      <c r="KSI2565" s="113"/>
      <c r="KSJ2565" s="113"/>
      <c r="KSK2565" s="113"/>
      <c r="KSL2565" s="113"/>
      <c r="KSM2565" s="113"/>
      <c r="KSN2565" s="113"/>
      <c r="KSO2565" s="113"/>
      <c r="KSP2565" s="113"/>
      <c r="KSQ2565" s="113"/>
      <c r="KSR2565" s="113"/>
      <c r="KSS2565" s="113"/>
      <c r="KST2565" s="113"/>
      <c r="KSU2565" s="113"/>
      <c r="KSV2565" s="113"/>
      <c r="KSW2565" s="113"/>
      <c r="KSX2565" s="113"/>
      <c r="KSY2565" s="113"/>
      <c r="KSZ2565" s="113"/>
      <c r="KTA2565" s="113"/>
      <c r="KTB2565" s="113"/>
      <c r="KTC2565" s="113"/>
      <c r="KTD2565" s="113"/>
      <c r="KTE2565" s="113"/>
      <c r="KTF2565" s="113"/>
      <c r="KTG2565" s="113"/>
      <c r="KTH2565" s="113"/>
      <c r="KTI2565" s="113"/>
      <c r="KTJ2565" s="113"/>
      <c r="KTK2565" s="113"/>
      <c r="KTL2565" s="113"/>
      <c r="KTM2565" s="113"/>
      <c r="KTN2565" s="113"/>
      <c r="KTO2565" s="113"/>
      <c r="KTP2565" s="113"/>
      <c r="KTQ2565" s="113"/>
      <c r="KTR2565" s="113"/>
      <c r="KTS2565" s="113"/>
      <c r="KTT2565" s="113"/>
      <c r="KTU2565" s="113"/>
      <c r="KTV2565" s="113"/>
      <c r="KTW2565" s="113"/>
      <c r="KTX2565" s="113"/>
      <c r="KTY2565" s="113"/>
      <c r="KTZ2565" s="113"/>
      <c r="KUA2565" s="113"/>
      <c r="KUB2565" s="113"/>
      <c r="KUC2565" s="113"/>
      <c r="KUD2565" s="113"/>
      <c r="KUE2565" s="113"/>
      <c r="KUF2565" s="113"/>
      <c r="KUG2565" s="113"/>
      <c r="KUH2565" s="113"/>
      <c r="KUI2565" s="113"/>
      <c r="KUJ2565" s="113"/>
      <c r="KUK2565" s="113"/>
      <c r="KUL2565" s="113"/>
      <c r="KUM2565" s="113"/>
      <c r="KUN2565" s="113"/>
      <c r="KUO2565" s="113"/>
      <c r="KUP2565" s="113"/>
      <c r="KUQ2565" s="113"/>
      <c r="KUR2565" s="113"/>
      <c r="KUS2565" s="113"/>
      <c r="KUT2565" s="113"/>
      <c r="KUU2565" s="113"/>
      <c r="KUV2565" s="113"/>
      <c r="KUW2565" s="113"/>
      <c r="KUX2565" s="113"/>
      <c r="KUY2565" s="113"/>
      <c r="KUZ2565" s="113"/>
      <c r="KVA2565" s="113"/>
      <c r="KVB2565" s="113"/>
      <c r="KVC2565" s="113"/>
      <c r="KVD2565" s="113"/>
      <c r="KVE2565" s="113"/>
      <c r="KVF2565" s="113"/>
      <c r="KVG2565" s="113"/>
      <c r="KVH2565" s="113"/>
      <c r="KVI2565" s="113"/>
      <c r="KVJ2565" s="113"/>
      <c r="KVK2565" s="113"/>
      <c r="KVL2565" s="113"/>
      <c r="KVM2565" s="113"/>
      <c r="KVN2565" s="113"/>
      <c r="KVO2565" s="113"/>
      <c r="KVP2565" s="113"/>
      <c r="KVQ2565" s="113"/>
      <c r="KVR2565" s="113"/>
      <c r="KVS2565" s="113"/>
      <c r="KVT2565" s="113"/>
      <c r="KVU2565" s="113"/>
      <c r="KVV2565" s="113"/>
      <c r="KVW2565" s="113"/>
      <c r="KVX2565" s="113"/>
      <c r="KVY2565" s="113"/>
      <c r="KVZ2565" s="113"/>
      <c r="KWA2565" s="113"/>
      <c r="KWB2565" s="113"/>
      <c r="KWC2565" s="113"/>
      <c r="KWD2565" s="113"/>
      <c r="KWE2565" s="113"/>
      <c r="KWF2565" s="113"/>
      <c r="KWG2565" s="113"/>
      <c r="KWH2565" s="113"/>
      <c r="KWI2565" s="113"/>
      <c r="KWJ2565" s="113"/>
      <c r="KWK2565" s="113"/>
      <c r="KWL2565" s="113"/>
      <c r="KWM2565" s="113"/>
      <c r="KWN2565" s="113"/>
      <c r="KWO2565" s="113"/>
      <c r="KWP2565" s="113"/>
      <c r="KWQ2565" s="113"/>
      <c r="KWR2565" s="113"/>
      <c r="KWS2565" s="113"/>
      <c r="KWT2565" s="113"/>
      <c r="KWU2565" s="113"/>
      <c r="KWV2565" s="113"/>
      <c r="KWW2565" s="113"/>
      <c r="KWX2565" s="113"/>
      <c r="KWY2565" s="113"/>
      <c r="KWZ2565" s="113"/>
      <c r="KXA2565" s="113"/>
      <c r="KXB2565" s="113"/>
      <c r="KXC2565" s="113"/>
      <c r="KXD2565" s="113"/>
      <c r="KXE2565" s="113"/>
      <c r="KXF2565" s="113"/>
      <c r="KXG2565" s="113"/>
      <c r="KXH2565" s="113"/>
      <c r="KXI2565" s="113"/>
      <c r="KXJ2565" s="113"/>
      <c r="KXK2565" s="113"/>
      <c r="KXL2565" s="113"/>
      <c r="KXM2565" s="113"/>
      <c r="KXN2565" s="113"/>
      <c r="KXO2565" s="113"/>
      <c r="KXP2565" s="113"/>
      <c r="KXQ2565" s="113"/>
      <c r="KXR2565" s="113"/>
      <c r="KXS2565" s="113"/>
      <c r="KXT2565" s="113"/>
      <c r="KXU2565" s="113"/>
      <c r="KXV2565" s="113"/>
      <c r="KXW2565" s="113"/>
      <c r="KXX2565" s="113"/>
      <c r="KXY2565" s="113"/>
      <c r="KXZ2565" s="113"/>
      <c r="KYA2565" s="113"/>
      <c r="KYB2565" s="113"/>
      <c r="KYC2565" s="113"/>
      <c r="KYD2565" s="113"/>
      <c r="KYE2565" s="113"/>
      <c r="KYF2565" s="113"/>
      <c r="KYG2565" s="113"/>
      <c r="KYH2565" s="113"/>
      <c r="KYI2565" s="113"/>
      <c r="KYJ2565" s="113"/>
      <c r="KYK2565" s="113"/>
      <c r="KYL2565" s="113"/>
      <c r="KYM2565" s="113"/>
      <c r="KYN2565" s="113"/>
      <c r="KYO2565" s="113"/>
      <c r="KYP2565" s="113"/>
      <c r="KYQ2565" s="113"/>
      <c r="KYR2565" s="113"/>
      <c r="KYS2565" s="113"/>
      <c r="KYT2565" s="113"/>
      <c r="KYU2565" s="113"/>
      <c r="KYV2565" s="113"/>
      <c r="KYW2565" s="113"/>
      <c r="KYX2565" s="113"/>
      <c r="KYY2565" s="113"/>
      <c r="KYZ2565" s="113"/>
      <c r="KZA2565" s="113"/>
      <c r="KZB2565" s="113"/>
      <c r="KZC2565" s="113"/>
      <c r="KZD2565" s="113"/>
      <c r="KZE2565" s="113"/>
      <c r="KZF2565" s="113"/>
      <c r="KZG2565" s="113"/>
      <c r="KZH2565" s="113"/>
      <c r="KZI2565" s="113"/>
      <c r="KZJ2565" s="113"/>
      <c r="KZK2565" s="113"/>
      <c r="KZL2565" s="113"/>
      <c r="KZM2565" s="113"/>
      <c r="KZN2565" s="113"/>
      <c r="KZO2565" s="113"/>
      <c r="KZP2565" s="113"/>
      <c r="KZQ2565" s="113"/>
      <c r="KZR2565" s="113"/>
      <c r="KZS2565" s="113"/>
      <c r="KZT2565" s="113"/>
      <c r="KZU2565" s="113"/>
      <c r="KZV2565" s="113"/>
      <c r="KZW2565" s="113"/>
      <c r="KZX2565" s="113"/>
      <c r="KZY2565" s="113"/>
      <c r="KZZ2565" s="113"/>
      <c r="LAA2565" s="113"/>
      <c r="LAB2565" s="113"/>
      <c r="LAC2565" s="113"/>
      <c r="LAD2565" s="113"/>
      <c r="LAE2565" s="113"/>
      <c r="LAF2565" s="113"/>
      <c r="LAG2565" s="113"/>
      <c r="LAH2565" s="113"/>
      <c r="LAI2565" s="113"/>
      <c r="LAJ2565" s="113"/>
      <c r="LAK2565" s="113"/>
      <c r="LAL2565" s="113"/>
      <c r="LAM2565" s="113"/>
      <c r="LAN2565" s="113"/>
      <c r="LAO2565" s="113"/>
      <c r="LAP2565" s="113"/>
      <c r="LAQ2565" s="113"/>
      <c r="LAR2565" s="113"/>
      <c r="LAS2565" s="113"/>
      <c r="LAT2565" s="113"/>
      <c r="LAU2565" s="113"/>
      <c r="LAV2565" s="113"/>
      <c r="LAW2565" s="113"/>
      <c r="LAX2565" s="113"/>
      <c r="LAY2565" s="113"/>
      <c r="LAZ2565" s="113"/>
      <c r="LBA2565" s="113"/>
      <c r="LBB2565" s="113"/>
      <c r="LBC2565" s="113"/>
      <c r="LBD2565" s="113"/>
      <c r="LBE2565" s="113"/>
      <c r="LBF2565" s="113"/>
      <c r="LBG2565" s="113"/>
      <c r="LBH2565" s="113"/>
      <c r="LBI2565" s="113"/>
      <c r="LBJ2565" s="113"/>
      <c r="LBK2565" s="113"/>
      <c r="LBL2565" s="113"/>
      <c r="LBM2565" s="113"/>
      <c r="LBN2565" s="113"/>
      <c r="LBO2565" s="113"/>
      <c r="LBP2565" s="113"/>
      <c r="LBQ2565" s="113"/>
      <c r="LBR2565" s="113"/>
      <c r="LBS2565" s="113"/>
      <c r="LBT2565" s="113"/>
      <c r="LBU2565" s="113"/>
      <c r="LBV2565" s="113"/>
      <c r="LBW2565" s="113"/>
      <c r="LBX2565" s="113"/>
      <c r="LBY2565" s="113"/>
      <c r="LBZ2565" s="113"/>
      <c r="LCA2565" s="113"/>
      <c r="LCB2565" s="113"/>
      <c r="LCC2565" s="113"/>
      <c r="LCD2565" s="113"/>
      <c r="LCE2565" s="113"/>
      <c r="LCF2565" s="113"/>
      <c r="LCG2565" s="113"/>
      <c r="LCH2565" s="113"/>
      <c r="LCI2565" s="113"/>
      <c r="LCJ2565" s="113"/>
      <c r="LCK2565" s="113"/>
      <c r="LCL2565" s="113"/>
      <c r="LCM2565" s="113"/>
      <c r="LCN2565" s="113"/>
      <c r="LCO2565" s="113"/>
      <c r="LCP2565" s="113"/>
      <c r="LCQ2565" s="113"/>
      <c r="LCR2565" s="113"/>
      <c r="LCS2565" s="113"/>
      <c r="LCT2565" s="113"/>
      <c r="LCU2565" s="113"/>
      <c r="LCV2565" s="113"/>
      <c r="LCW2565" s="113"/>
      <c r="LCX2565" s="113"/>
      <c r="LCY2565" s="113"/>
      <c r="LCZ2565" s="113"/>
      <c r="LDA2565" s="113"/>
      <c r="LDB2565" s="113"/>
      <c r="LDC2565" s="113"/>
      <c r="LDD2565" s="113"/>
      <c r="LDE2565" s="113"/>
      <c r="LDF2565" s="113"/>
      <c r="LDG2565" s="113"/>
      <c r="LDH2565" s="113"/>
      <c r="LDI2565" s="113"/>
      <c r="LDJ2565" s="113"/>
      <c r="LDK2565" s="113"/>
      <c r="LDL2565" s="113"/>
      <c r="LDM2565" s="113"/>
      <c r="LDN2565" s="113"/>
      <c r="LDO2565" s="113"/>
      <c r="LDP2565" s="113"/>
      <c r="LDQ2565" s="113"/>
      <c r="LDR2565" s="113"/>
      <c r="LDS2565" s="113"/>
      <c r="LDT2565" s="113"/>
      <c r="LDU2565" s="113"/>
      <c r="LDV2565" s="113"/>
      <c r="LDW2565" s="113"/>
      <c r="LDX2565" s="113"/>
      <c r="LDY2565" s="113"/>
      <c r="LDZ2565" s="113"/>
      <c r="LEA2565" s="113"/>
      <c r="LEB2565" s="113"/>
      <c r="LEC2565" s="113"/>
      <c r="LED2565" s="113"/>
      <c r="LEE2565" s="113"/>
      <c r="LEF2565" s="113"/>
      <c r="LEG2565" s="113"/>
      <c r="LEH2565" s="113"/>
      <c r="LEI2565" s="113"/>
      <c r="LEJ2565" s="113"/>
      <c r="LEK2565" s="113"/>
      <c r="LEL2565" s="113"/>
      <c r="LEM2565" s="113"/>
      <c r="LEN2565" s="113"/>
      <c r="LEO2565" s="113"/>
      <c r="LEP2565" s="113"/>
      <c r="LEQ2565" s="113"/>
      <c r="LER2565" s="113"/>
      <c r="LES2565" s="113"/>
      <c r="LET2565" s="113"/>
      <c r="LEU2565" s="113"/>
      <c r="LEV2565" s="113"/>
      <c r="LEW2565" s="113"/>
      <c r="LEX2565" s="113"/>
      <c r="LEY2565" s="113"/>
      <c r="LEZ2565" s="113"/>
      <c r="LFA2565" s="113"/>
      <c r="LFB2565" s="113"/>
      <c r="LFC2565" s="113"/>
      <c r="LFD2565" s="113"/>
      <c r="LFE2565" s="113"/>
      <c r="LFF2565" s="113"/>
      <c r="LFG2565" s="113"/>
      <c r="LFH2565" s="113"/>
      <c r="LFI2565" s="113"/>
      <c r="LFJ2565" s="113"/>
      <c r="LFK2565" s="113"/>
      <c r="LFL2565" s="113"/>
      <c r="LFM2565" s="113"/>
      <c r="LFN2565" s="113"/>
      <c r="LFO2565" s="113"/>
      <c r="LFP2565" s="113"/>
      <c r="LFQ2565" s="113"/>
      <c r="LFR2565" s="113"/>
      <c r="LFS2565" s="113"/>
      <c r="LFT2565" s="113"/>
      <c r="LFU2565" s="113"/>
      <c r="LFV2565" s="113"/>
      <c r="LFW2565" s="113"/>
      <c r="LFX2565" s="113"/>
      <c r="LFY2565" s="113"/>
      <c r="LFZ2565" s="113"/>
      <c r="LGA2565" s="113"/>
      <c r="LGB2565" s="113"/>
      <c r="LGC2565" s="113"/>
      <c r="LGD2565" s="113"/>
      <c r="LGE2565" s="113"/>
      <c r="LGF2565" s="113"/>
      <c r="LGG2565" s="113"/>
      <c r="LGH2565" s="113"/>
      <c r="LGI2565" s="113"/>
      <c r="LGJ2565" s="113"/>
      <c r="LGK2565" s="113"/>
      <c r="LGL2565" s="113"/>
      <c r="LGM2565" s="113"/>
      <c r="LGN2565" s="113"/>
      <c r="LGO2565" s="113"/>
      <c r="LGP2565" s="113"/>
      <c r="LGQ2565" s="113"/>
      <c r="LGR2565" s="113"/>
      <c r="LGS2565" s="113"/>
      <c r="LGT2565" s="113"/>
      <c r="LGU2565" s="113"/>
      <c r="LGV2565" s="113"/>
      <c r="LGW2565" s="113"/>
      <c r="LGX2565" s="113"/>
      <c r="LGY2565" s="113"/>
      <c r="LGZ2565" s="113"/>
      <c r="LHA2565" s="113"/>
      <c r="LHB2565" s="113"/>
      <c r="LHC2565" s="113"/>
      <c r="LHD2565" s="113"/>
      <c r="LHE2565" s="113"/>
      <c r="LHF2565" s="113"/>
      <c r="LHG2565" s="113"/>
      <c r="LHH2565" s="113"/>
      <c r="LHI2565" s="113"/>
      <c r="LHJ2565" s="113"/>
      <c r="LHK2565" s="113"/>
      <c r="LHL2565" s="113"/>
      <c r="LHM2565" s="113"/>
      <c r="LHN2565" s="113"/>
      <c r="LHO2565" s="113"/>
      <c r="LHP2565" s="113"/>
      <c r="LHQ2565" s="113"/>
      <c r="LHR2565" s="113"/>
      <c r="LHS2565" s="113"/>
      <c r="LHT2565" s="113"/>
      <c r="LHU2565" s="113"/>
      <c r="LHV2565" s="113"/>
      <c r="LHW2565" s="113"/>
      <c r="LHX2565" s="113"/>
      <c r="LHY2565" s="113"/>
      <c r="LHZ2565" s="113"/>
      <c r="LIA2565" s="113"/>
      <c r="LIB2565" s="113"/>
      <c r="LIC2565" s="113"/>
      <c r="LID2565" s="113"/>
      <c r="LIE2565" s="113"/>
      <c r="LIF2565" s="113"/>
      <c r="LIG2565" s="113"/>
      <c r="LIH2565" s="113"/>
      <c r="LII2565" s="113"/>
      <c r="LIJ2565" s="113"/>
      <c r="LIK2565" s="113"/>
      <c r="LIL2565" s="113"/>
      <c r="LIM2565" s="113"/>
      <c r="LIN2565" s="113"/>
      <c r="LIO2565" s="113"/>
      <c r="LIP2565" s="113"/>
      <c r="LIQ2565" s="113"/>
      <c r="LIR2565" s="113"/>
      <c r="LIS2565" s="113"/>
      <c r="LIT2565" s="113"/>
      <c r="LIU2565" s="113"/>
      <c r="LIV2565" s="113"/>
      <c r="LIW2565" s="113"/>
      <c r="LIX2565" s="113"/>
      <c r="LIY2565" s="113"/>
      <c r="LIZ2565" s="113"/>
      <c r="LJA2565" s="113"/>
      <c r="LJB2565" s="113"/>
      <c r="LJC2565" s="113"/>
      <c r="LJD2565" s="113"/>
      <c r="LJE2565" s="113"/>
      <c r="LJF2565" s="113"/>
      <c r="LJG2565" s="113"/>
      <c r="LJH2565" s="113"/>
      <c r="LJI2565" s="113"/>
      <c r="LJJ2565" s="113"/>
      <c r="LJK2565" s="113"/>
      <c r="LJL2565" s="113"/>
      <c r="LJM2565" s="113"/>
      <c r="LJN2565" s="113"/>
      <c r="LJO2565" s="113"/>
      <c r="LJP2565" s="113"/>
      <c r="LJQ2565" s="113"/>
      <c r="LJR2565" s="113"/>
      <c r="LJS2565" s="113"/>
      <c r="LJT2565" s="113"/>
      <c r="LJU2565" s="113"/>
      <c r="LJV2565" s="113"/>
      <c r="LJW2565" s="113"/>
      <c r="LJX2565" s="113"/>
      <c r="LJY2565" s="113"/>
      <c r="LJZ2565" s="113"/>
      <c r="LKA2565" s="113"/>
      <c r="LKB2565" s="113"/>
      <c r="LKC2565" s="113"/>
      <c r="LKD2565" s="113"/>
      <c r="LKE2565" s="113"/>
      <c r="LKF2565" s="113"/>
      <c r="LKG2565" s="113"/>
      <c r="LKH2565" s="113"/>
      <c r="LKI2565" s="113"/>
      <c r="LKJ2565" s="113"/>
      <c r="LKK2565" s="113"/>
      <c r="LKL2565" s="113"/>
      <c r="LKM2565" s="113"/>
      <c r="LKN2565" s="113"/>
      <c r="LKO2565" s="113"/>
      <c r="LKP2565" s="113"/>
      <c r="LKQ2565" s="113"/>
      <c r="LKR2565" s="113"/>
      <c r="LKS2565" s="113"/>
      <c r="LKT2565" s="113"/>
      <c r="LKU2565" s="113"/>
      <c r="LKV2565" s="113"/>
      <c r="LKW2565" s="113"/>
      <c r="LKX2565" s="113"/>
      <c r="LKY2565" s="113"/>
      <c r="LKZ2565" s="113"/>
      <c r="LLA2565" s="113"/>
      <c r="LLB2565" s="113"/>
      <c r="LLC2565" s="113"/>
      <c r="LLD2565" s="113"/>
      <c r="LLE2565" s="113"/>
      <c r="LLF2565" s="113"/>
      <c r="LLG2565" s="113"/>
      <c r="LLH2565" s="113"/>
      <c r="LLI2565" s="113"/>
      <c r="LLJ2565" s="113"/>
      <c r="LLK2565" s="113"/>
      <c r="LLL2565" s="113"/>
      <c r="LLM2565" s="113"/>
      <c r="LLN2565" s="113"/>
      <c r="LLO2565" s="113"/>
      <c r="LLP2565" s="113"/>
      <c r="LLQ2565" s="113"/>
      <c r="LLR2565" s="113"/>
      <c r="LLS2565" s="113"/>
      <c r="LLT2565" s="113"/>
      <c r="LLU2565" s="113"/>
      <c r="LLV2565" s="113"/>
      <c r="LLW2565" s="113"/>
      <c r="LLX2565" s="113"/>
      <c r="LLY2565" s="113"/>
      <c r="LLZ2565" s="113"/>
      <c r="LMA2565" s="113"/>
      <c r="LMB2565" s="113"/>
      <c r="LMC2565" s="113"/>
      <c r="LMD2565" s="113"/>
      <c r="LME2565" s="113"/>
      <c r="LMF2565" s="113"/>
      <c r="LMG2565" s="113"/>
      <c r="LMH2565" s="113"/>
      <c r="LMI2565" s="113"/>
      <c r="LMJ2565" s="113"/>
      <c r="LMK2565" s="113"/>
      <c r="LML2565" s="113"/>
      <c r="LMM2565" s="113"/>
      <c r="LMN2565" s="113"/>
      <c r="LMO2565" s="113"/>
      <c r="LMP2565" s="113"/>
      <c r="LMQ2565" s="113"/>
      <c r="LMR2565" s="113"/>
      <c r="LMS2565" s="113"/>
      <c r="LMT2565" s="113"/>
      <c r="LMU2565" s="113"/>
      <c r="LMV2565" s="113"/>
      <c r="LMW2565" s="113"/>
      <c r="LMX2565" s="113"/>
      <c r="LMY2565" s="113"/>
      <c r="LMZ2565" s="113"/>
      <c r="LNA2565" s="113"/>
      <c r="LNB2565" s="113"/>
      <c r="LNC2565" s="113"/>
      <c r="LND2565" s="113"/>
      <c r="LNE2565" s="113"/>
      <c r="LNF2565" s="113"/>
      <c r="LNG2565" s="113"/>
      <c r="LNH2565" s="113"/>
      <c r="LNI2565" s="113"/>
      <c r="LNJ2565" s="113"/>
      <c r="LNK2565" s="113"/>
      <c r="LNL2565" s="113"/>
      <c r="LNM2565" s="113"/>
      <c r="LNN2565" s="113"/>
      <c r="LNO2565" s="113"/>
      <c r="LNP2565" s="113"/>
      <c r="LNQ2565" s="113"/>
      <c r="LNR2565" s="113"/>
      <c r="LNS2565" s="113"/>
      <c r="LNT2565" s="113"/>
      <c r="LNU2565" s="113"/>
      <c r="LNV2565" s="113"/>
      <c r="LNW2565" s="113"/>
      <c r="LNX2565" s="113"/>
      <c r="LNY2565" s="113"/>
      <c r="LNZ2565" s="113"/>
      <c r="LOA2565" s="113"/>
      <c r="LOB2565" s="113"/>
      <c r="LOC2565" s="113"/>
      <c r="LOD2565" s="113"/>
      <c r="LOE2565" s="113"/>
      <c r="LOF2565" s="113"/>
      <c r="LOG2565" s="113"/>
      <c r="LOH2565" s="113"/>
      <c r="LOI2565" s="113"/>
      <c r="LOJ2565" s="113"/>
      <c r="LOK2565" s="113"/>
      <c r="LOL2565" s="113"/>
      <c r="LOM2565" s="113"/>
      <c r="LON2565" s="113"/>
      <c r="LOO2565" s="113"/>
      <c r="LOP2565" s="113"/>
      <c r="LOQ2565" s="113"/>
      <c r="LOR2565" s="113"/>
      <c r="LOS2565" s="113"/>
      <c r="LOT2565" s="113"/>
      <c r="LOU2565" s="113"/>
      <c r="LOV2565" s="113"/>
      <c r="LOW2565" s="113"/>
      <c r="LOX2565" s="113"/>
      <c r="LOY2565" s="113"/>
      <c r="LOZ2565" s="113"/>
      <c r="LPA2565" s="113"/>
      <c r="LPB2565" s="113"/>
      <c r="LPC2565" s="113"/>
      <c r="LPD2565" s="113"/>
      <c r="LPE2565" s="113"/>
      <c r="LPF2565" s="113"/>
      <c r="LPG2565" s="113"/>
      <c r="LPH2565" s="113"/>
      <c r="LPI2565" s="113"/>
      <c r="LPJ2565" s="113"/>
      <c r="LPK2565" s="113"/>
      <c r="LPL2565" s="113"/>
      <c r="LPM2565" s="113"/>
      <c r="LPN2565" s="113"/>
      <c r="LPO2565" s="113"/>
      <c r="LPP2565" s="113"/>
      <c r="LPQ2565" s="113"/>
      <c r="LPR2565" s="113"/>
      <c r="LPS2565" s="113"/>
      <c r="LPT2565" s="113"/>
      <c r="LPU2565" s="113"/>
      <c r="LPV2565" s="113"/>
      <c r="LPW2565" s="113"/>
      <c r="LPX2565" s="113"/>
      <c r="LPY2565" s="113"/>
      <c r="LPZ2565" s="113"/>
      <c r="LQA2565" s="113"/>
      <c r="LQB2565" s="113"/>
      <c r="LQC2565" s="113"/>
      <c r="LQD2565" s="113"/>
      <c r="LQE2565" s="113"/>
      <c r="LQF2565" s="113"/>
      <c r="LQG2565" s="113"/>
      <c r="LQH2565" s="113"/>
      <c r="LQI2565" s="113"/>
      <c r="LQJ2565" s="113"/>
      <c r="LQK2565" s="113"/>
      <c r="LQL2565" s="113"/>
      <c r="LQM2565" s="113"/>
      <c r="LQN2565" s="113"/>
      <c r="LQO2565" s="113"/>
      <c r="LQP2565" s="113"/>
      <c r="LQQ2565" s="113"/>
      <c r="LQR2565" s="113"/>
      <c r="LQS2565" s="113"/>
      <c r="LQT2565" s="113"/>
      <c r="LQU2565" s="113"/>
      <c r="LQV2565" s="113"/>
      <c r="LQW2565" s="113"/>
      <c r="LQX2565" s="113"/>
      <c r="LQY2565" s="113"/>
      <c r="LQZ2565" s="113"/>
      <c r="LRA2565" s="113"/>
      <c r="LRB2565" s="113"/>
      <c r="LRC2565" s="113"/>
      <c r="LRD2565" s="113"/>
      <c r="LRE2565" s="113"/>
      <c r="LRF2565" s="113"/>
      <c r="LRG2565" s="113"/>
      <c r="LRH2565" s="113"/>
      <c r="LRI2565" s="113"/>
      <c r="LRJ2565" s="113"/>
      <c r="LRK2565" s="113"/>
      <c r="LRL2565" s="113"/>
      <c r="LRM2565" s="113"/>
      <c r="LRN2565" s="113"/>
      <c r="LRO2565" s="113"/>
      <c r="LRP2565" s="113"/>
      <c r="LRQ2565" s="113"/>
      <c r="LRR2565" s="113"/>
      <c r="LRS2565" s="113"/>
      <c r="LRT2565" s="113"/>
      <c r="LRU2565" s="113"/>
      <c r="LRV2565" s="113"/>
      <c r="LRW2565" s="113"/>
      <c r="LRX2565" s="113"/>
      <c r="LRY2565" s="113"/>
      <c r="LRZ2565" s="113"/>
      <c r="LSA2565" s="113"/>
      <c r="LSB2565" s="113"/>
      <c r="LSC2565" s="113"/>
      <c r="LSD2565" s="113"/>
      <c r="LSE2565" s="113"/>
      <c r="LSF2565" s="113"/>
      <c r="LSG2565" s="113"/>
      <c r="LSH2565" s="113"/>
      <c r="LSI2565" s="113"/>
      <c r="LSJ2565" s="113"/>
      <c r="LSK2565" s="113"/>
      <c r="LSL2565" s="113"/>
      <c r="LSM2565" s="113"/>
      <c r="LSN2565" s="113"/>
      <c r="LSO2565" s="113"/>
      <c r="LSP2565" s="113"/>
      <c r="LSQ2565" s="113"/>
      <c r="LSR2565" s="113"/>
      <c r="LSS2565" s="113"/>
      <c r="LST2565" s="113"/>
      <c r="LSU2565" s="113"/>
      <c r="LSV2565" s="113"/>
      <c r="LSW2565" s="113"/>
      <c r="LSX2565" s="113"/>
      <c r="LSY2565" s="113"/>
      <c r="LSZ2565" s="113"/>
      <c r="LTA2565" s="113"/>
      <c r="LTB2565" s="113"/>
      <c r="LTC2565" s="113"/>
      <c r="LTD2565" s="113"/>
      <c r="LTE2565" s="113"/>
      <c r="LTF2565" s="113"/>
      <c r="LTG2565" s="113"/>
      <c r="LTH2565" s="113"/>
      <c r="LTI2565" s="113"/>
      <c r="LTJ2565" s="113"/>
      <c r="LTK2565" s="113"/>
      <c r="LTL2565" s="113"/>
      <c r="LTM2565" s="113"/>
      <c r="LTN2565" s="113"/>
      <c r="LTO2565" s="113"/>
      <c r="LTP2565" s="113"/>
      <c r="LTQ2565" s="113"/>
      <c r="LTR2565" s="113"/>
      <c r="LTS2565" s="113"/>
      <c r="LTT2565" s="113"/>
      <c r="LTU2565" s="113"/>
      <c r="LTV2565" s="113"/>
      <c r="LTW2565" s="113"/>
      <c r="LTX2565" s="113"/>
      <c r="LTY2565" s="113"/>
      <c r="LTZ2565" s="113"/>
      <c r="LUA2565" s="113"/>
      <c r="LUB2565" s="113"/>
      <c r="LUC2565" s="113"/>
      <c r="LUD2565" s="113"/>
      <c r="LUE2565" s="113"/>
      <c r="LUF2565" s="113"/>
      <c r="LUG2565" s="113"/>
      <c r="LUH2565" s="113"/>
      <c r="LUI2565" s="113"/>
      <c r="LUJ2565" s="113"/>
      <c r="LUK2565" s="113"/>
      <c r="LUL2565" s="113"/>
      <c r="LUM2565" s="113"/>
      <c r="LUN2565" s="113"/>
      <c r="LUO2565" s="113"/>
      <c r="LUP2565" s="113"/>
      <c r="LUQ2565" s="113"/>
      <c r="LUR2565" s="113"/>
      <c r="LUS2565" s="113"/>
      <c r="LUT2565" s="113"/>
      <c r="LUU2565" s="113"/>
      <c r="LUV2565" s="113"/>
      <c r="LUW2565" s="113"/>
      <c r="LUX2565" s="113"/>
      <c r="LUY2565" s="113"/>
      <c r="LUZ2565" s="113"/>
      <c r="LVA2565" s="113"/>
      <c r="LVB2565" s="113"/>
      <c r="LVC2565" s="113"/>
      <c r="LVD2565" s="113"/>
      <c r="LVE2565" s="113"/>
      <c r="LVF2565" s="113"/>
      <c r="LVG2565" s="113"/>
      <c r="LVH2565" s="113"/>
      <c r="LVI2565" s="113"/>
      <c r="LVJ2565" s="113"/>
      <c r="LVK2565" s="113"/>
      <c r="LVL2565" s="113"/>
      <c r="LVM2565" s="113"/>
      <c r="LVN2565" s="113"/>
      <c r="LVO2565" s="113"/>
      <c r="LVP2565" s="113"/>
      <c r="LVQ2565" s="113"/>
      <c r="LVR2565" s="113"/>
      <c r="LVS2565" s="113"/>
      <c r="LVT2565" s="113"/>
      <c r="LVU2565" s="113"/>
      <c r="LVV2565" s="113"/>
      <c r="LVW2565" s="113"/>
      <c r="LVX2565" s="113"/>
      <c r="LVY2565" s="113"/>
      <c r="LVZ2565" s="113"/>
      <c r="LWA2565" s="113"/>
      <c r="LWB2565" s="113"/>
      <c r="LWC2565" s="113"/>
      <c r="LWD2565" s="113"/>
      <c r="LWE2565" s="113"/>
      <c r="LWF2565" s="113"/>
      <c r="LWG2565" s="113"/>
      <c r="LWH2565" s="113"/>
      <c r="LWI2565" s="113"/>
      <c r="LWJ2565" s="113"/>
      <c r="LWK2565" s="113"/>
      <c r="LWL2565" s="113"/>
      <c r="LWM2565" s="113"/>
      <c r="LWN2565" s="113"/>
      <c r="LWO2565" s="113"/>
      <c r="LWP2565" s="113"/>
      <c r="LWQ2565" s="113"/>
      <c r="LWR2565" s="113"/>
      <c r="LWS2565" s="113"/>
      <c r="LWT2565" s="113"/>
      <c r="LWU2565" s="113"/>
      <c r="LWV2565" s="113"/>
      <c r="LWW2565" s="113"/>
      <c r="LWX2565" s="113"/>
      <c r="LWY2565" s="113"/>
      <c r="LWZ2565" s="113"/>
      <c r="LXA2565" s="113"/>
      <c r="LXB2565" s="113"/>
      <c r="LXC2565" s="113"/>
      <c r="LXD2565" s="113"/>
      <c r="LXE2565" s="113"/>
      <c r="LXF2565" s="113"/>
      <c r="LXG2565" s="113"/>
      <c r="LXH2565" s="113"/>
      <c r="LXI2565" s="113"/>
      <c r="LXJ2565" s="113"/>
      <c r="LXK2565" s="113"/>
      <c r="LXL2565" s="113"/>
      <c r="LXM2565" s="113"/>
      <c r="LXN2565" s="113"/>
      <c r="LXO2565" s="113"/>
      <c r="LXP2565" s="113"/>
      <c r="LXQ2565" s="113"/>
      <c r="LXR2565" s="113"/>
      <c r="LXS2565" s="113"/>
      <c r="LXT2565" s="113"/>
      <c r="LXU2565" s="113"/>
      <c r="LXV2565" s="113"/>
      <c r="LXW2565" s="113"/>
      <c r="LXX2565" s="113"/>
      <c r="LXY2565" s="113"/>
      <c r="LXZ2565" s="113"/>
      <c r="LYA2565" s="113"/>
      <c r="LYB2565" s="113"/>
      <c r="LYC2565" s="113"/>
      <c r="LYD2565" s="113"/>
      <c r="LYE2565" s="113"/>
      <c r="LYF2565" s="113"/>
      <c r="LYG2565" s="113"/>
      <c r="LYH2565" s="113"/>
      <c r="LYI2565" s="113"/>
      <c r="LYJ2565" s="113"/>
      <c r="LYK2565" s="113"/>
      <c r="LYL2565" s="113"/>
      <c r="LYM2565" s="113"/>
      <c r="LYN2565" s="113"/>
      <c r="LYO2565" s="113"/>
      <c r="LYP2565" s="113"/>
      <c r="LYQ2565" s="113"/>
      <c r="LYR2565" s="113"/>
      <c r="LYS2565" s="113"/>
      <c r="LYT2565" s="113"/>
      <c r="LYU2565" s="113"/>
      <c r="LYV2565" s="113"/>
      <c r="LYW2565" s="113"/>
      <c r="LYX2565" s="113"/>
      <c r="LYY2565" s="113"/>
      <c r="LYZ2565" s="113"/>
      <c r="LZA2565" s="113"/>
      <c r="LZB2565" s="113"/>
      <c r="LZC2565" s="113"/>
      <c r="LZD2565" s="113"/>
      <c r="LZE2565" s="113"/>
      <c r="LZF2565" s="113"/>
      <c r="LZG2565" s="113"/>
      <c r="LZH2565" s="113"/>
      <c r="LZI2565" s="113"/>
      <c r="LZJ2565" s="113"/>
      <c r="LZK2565" s="113"/>
      <c r="LZL2565" s="113"/>
      <c r="LZM2565" s="113"/>
      <c r="LZN2565" s="113"/>
      <c r="LZO2565" s="113"/>
      <c r="LZP2565" s="113"/>
      <c r="LZQ2565" s="113"/>
      <c r="LZR2565" s="113"/>
      <c r="LZS2565" s="113"/>
      <c r="LZT2565" s="113"/>
      <c r="LZU2565" s="113"/>
      <c r="LZV2565" s="113"/>
      <c r="LZW2565" s="113"/>
      <c r="LZX2565" s="113"/>
      <c r="LZY2565" s="113"/>
      <c r="LZZ2565" s="113"/>
      <c r="MAA2565" s="113"/>
      <c r="MAB2565" s="113"/>
      <c r="MAC2565" s="113"/>
      <c r="MAD2565" s="113"/>
      <c r="MAE2565" s="113"/>
      <c r="MAF2565" s="113"/>
      <c r="MAG2565" s="113"/>
      <c r="MAH2565" s="113"/>
      <c r="MAI2565" s="113"/>
      <c r="MAJ2565" s="113"/>
      <c r="MAK2565" s="113"/>
      <c r="MAL2565" s="113"/>
      <c r="MAM2565" s="113"/>
      <c r="MAN2565" s="113"/>
      <c r="MAO2565" s="113"/>
      <c r="MAP2565" s="113"/>
      <c r="MAQ2565" s="113"/>
      <c r="MAR2565" s="113"/>
      <c r="MAS2565" s="113"/>
      <c r="MAT2565" s="113"/>
      <c r="MAU2565" s="113"/>
      <c r="MAV2565" s="113"/>
      <c r="MAW2565" s="113"/>
      <c r="MAX2565" s="113"/>
      <c r="MAY2565" s="113"/>
      <c r="MAZ2565" s="113"/>
      <c r="MBA2565" s="113"/>
      <c r="MBB2565" s="113"/>
      <c r="MBC2565" s="113"/>
      <c r="MBD2565" s="113"/>
      <c r="MBE2565" s="113"/>
      <c r="MBF2565" s="113"/>
      <c r="MBG2565" s="113"/>
      <c r="MBH2565" s="113"/>
      <c r="MBI2565" s="113"/>
      <c r="MBJ2565" s="113"/>
      <c r="MBK2565" s="113"/>
      <c r="MBL2565" s="113"/>
      <c r="MBM2565" s="113"/>
      <c r="MBN2565" s="113"/>
      <c r="MBO2565" s="113"/>
      <c r="MBP2565" s="113"/>
      <c r="MBQ2565" s="113"/>
      <c r="MBR2565" s="113"/>
      <c r="MBS2565" s="113"/>
      <c r="MBT2565" s="113"/>
      <c r="MBU2565" s="113"/>
      <c r="MBV2565" s="113"/>
      <c r="MBW2565" s="113"/>
      <c r="MBX2565" s="113"/>
      <c r="MBY2565" s="113"/>
      <c r="MBZ2565" s="113"/>
      <c r="MCA2565" s="113"/>
      <c r="MCB2565" s="113"/>
      <c r="MCC2565" s="113"/>
      <c r="MCD2565" s="113"/>
      <c r="MCE2565" s="113"/>
      <c r="MCF2565" s="113"/>
      <c r="MCG2565" s="113"/>
      <c r="MCH2565" s="113"/>
      <c r="MCI2565" s="113"/>
      <c r="MCJ2565" s="113"/>
      <c r="MCK2565" s="113"/>
      <c r="MCL2565" s="113"/>
      <c r="MCM2565" s="113"/>
      <c r="MCN2565" s="113"/>
      <c r="MCO2565" s="113"/>
      <c r="MCP2565" s="113"/>
      <c r="MCQ2565" s="113"/>
      <c r="MCR2565" s="113"/>
      <c r="MCS2565" s="113"/>
      <c r="MCT2565" s="113"/>
      <c r="MCU2565" s="113"/>
      <c r="MCV2565" s="113"/>
      <c r="MCW2565" s="113"/>
      <c r="MCX2565" s="113"/>
      <c r="MCY2565" s="113"/>
      <c r="MCZ2565" s="113"/>
      <c r="MDA2565" s="113"/>
      <c r="MDB2565" s="113"/>
      <c r="MDC2565" s="113"/>
      <c r="MDD2565" s="113"/>
      <c r="MDE2565" s="113"/>
      <c r="MDF2565" s="113"/>
      <c r="MDG2565" s="113"/>
      <c r="MDH2565" s="113"/>
      <c r="MDI2565" s="113"/>
      <c r="MDJ2565" s="113"/>
      <c r="MDK2565" s="113"/>
      <c r="MDL2565" s="113"/>
      <c r="MDM2565" s="113"/>
      <c r="MDN2565" s="113"/>
      <c r="MDO2565" s="113"/>
      <c r="MDP2565" s="113"/>
      <c r="MDQ2565" s="113"/>
      <c r="MDR2565" s="113"/>
      <c r="MDS2565" s="113"/>
      <c r="MDT2565" s="113"/>
      <c r="MDU2565" s="113"/>
      <c r="MDV2565" s="113"/>
      <c r="MDW2565" s="113"/>
      <c r="MDX2565" s="113"/>
      <c r="MDY2565" s="113"/>
      <c r="MDZ2565" s="113"/>
      <c r="MEA2565" s="113"/>
      <c r="MEB2565" s="113"/>
      <c r="MEC2565" s="113"/>
      <c r="MED2565" s="113"/>
      <c r="MEE2565" s="113"/>
      <c r="MEF2565" s="113"/>
      <c r="MEG2565" s="113"/>
      <c r="MEH2565" s="113"/>
      <c r="MEI2565" s="113"/>
      <c r="MEJ2565" s="113"/>
      <c r="MEK2565" s="113"/>
      <c r="MEL2565" s="113"/>
      <c r="MEM2565" s="113"/>
      <c r="MEN2565" s="113"/>
      <c r="MEO2565" s="113"/>
      <c r="MEP2565" s="113"/>
      <c r="MEQ2565" s="113"/>
      <c r="MER2565" s="113"/>
      <c r="MES2565" s="113"/>
      <c r="MET2565" s="113"/>
      <c r="MEU2565" s="113"/>
      <c r="MEV2565" s="113"/>
      <c r="MEW2565" s="113"/>
      <c r="MEX2565" s="113"/>
      <c r="MEY2565" s="113"/>
      <c r="MEZ2565" s="113"/>
      <c r="MFA2565" s="113"/>
      <c r="MFB2565" s="113"/>
      <c r="MFC2565" s="113"/>
      <c r="MFD2565" s="113"/>
      <c r="MFE2565" s="113"/>
      <c r="MFF2565" s="113"/>
      <c r="MFG2565" s="113"/>
      <c r="MFH2565" s="113"/>
      <c r="MFI2565" s="113"/>
      <c r="MFJ2565" s="113"/>
      <c r="MFK2565" s="113"/>
      <c r="MFL2565" s="113"/>
      <c r="MFM2565" s="113"/>
      <c r="MFN2565" s="113"/>
      <c r="MFO2565" s="113"/>
      <c r="MFP2565" s="113"/>
      <c r="MFQ2565" s="113"/>
      <c r="MFR2565" s="113"/>
      <c r="MFS2565" s="113"/>
      <c r="MFT2565" s="113"/>
      <c r="MFU2565" s="113"/>
      <c r="MFV2565" s="113"/>
      <c r="MFW2565" s="113"/>
      <c r="MFX2565" s="113"/>
      <c r="MFY2565" s="113"/>
      <c r="MFZ2565" s="113"/>
      <c r="MGA2565" s="113"/>
      <c r="MGB2565" s="113"/>
      <c r="MGC2565" s="113"/>
      <c r="MGD2565" s="113"/>
      <c r="MGE2565" s="113"/>
      <c r="MGF2565" s="113"/>
      <c r="MGG2565" s="113"/>
      <c r="MGH2565" s="113"/>
      <c r="MGI2565" s="113"/>
      <c r="MGJ2565" s="113"/>
      <c r="MGK2565" s="113"/>
      <c r="MGL2565" s="113"/>
      <c r="MGM2565" s="113"/>
      <c r="MGN2565" s="113"/>
      <c r="MGO2565" s="113"/>
      <c r="MGP2565" s="113"/>
      <c r="MGQ2565" s="113"/>
      <c r="MGR2565" s="113"/>
      <c r="MGS2565" s="113"/>
      <c r="MGT2565" s="113"/>
      <c r="MGU2565" s="113"/>
      <c r="MGV2565" s="113"/>
      <c r="MGW2565" s="113"/>
      <c r="MGX2565" s="113"/>
      <c r="MGY2565" s="113"/>
      <c r="MGZ2565" s="113"/>
      <c r="MHA2565" s="113"/>
      <c r="MHB2565" s="113"/>
      <c r="MHC2565" s="113"/>
      <c r="MHD2565" s="113"/>
      <c r="MHE2565" s="113"/>
      <c r="MHF2565" s="113"/>
      <c r="MHG2565" s="113"/>
      <c r="MHH2565" s="113"/>
      <c r="MHI2565" s="113"/>
      <c r="MHJ2565" s="113"/>
      <c r="MHK2565" s="113"/>
      <c r="MHL2565" s="113"/>
      <c r="MHM2565" s="113"/>
      <c r="MHN2565" s="113"/>
      <c r="MHO2565" s="113"/>
      <c r="MHP2565" s="113"/>
      <c r="MHQ2565" s="113"/>
      <c r="MHR2565" s="113"/>
      <c r="MHS2565" s="113"/>
      <c r="MHT2565" s="113"/>
      <c r="MHU2565" s="113"/>
      <c r="MHV2565" s="113"/>
      <c r="MHW2565" s="113"/>
      <c r="MHX2565" s="113"/>
      <c r="MHY2565" s="113"/>
      <c r="MHZ2565" s="113"/>
      <c r="MIA2565" s="113"/>
      <c r="MIB2565" s="113"/>
      <c r="MIC2565" s="113"/>
      <c r="MID2565" s="113"/>
      <c r="MIE2565" s="113"/>
      <c r="MIF2565" s="113"/>
      <c r="MIG2565" s="113"/>
      <c r="MIH2565" s="113"/>
      <c r="MII2565" s="113"/>
      <c r="MIJ2565" s="113"/>
      <c r="MIK2565" s="113"/>
      <c r="MIL2565" s="113"/>
      <c r="MIM2565" s="113"/>
      <c r="MIN2565" s="113"/>
      <c r="MIO2565" s="113"/>
      <c r="MIP2565" s="113"/>
      <c r="MIQ2565" s="113"/>
      <c r="MIR2565" s="113"/>
      <c r="MIS2565" s="113"/>
      <c r="MIT2565" s="113"/>
      <c r="MIU2565" s="113"/>
      <c r="MIV2565" s="113"/>
      <c r="MIW2565" s="113"/>
      <c r="MIX2565" s="113"/>
      <c r="MIY2565" s="113"/>
      <c r="MIZ2565" s="113"/>
      <c r="MJA2565" s="113"/>
      <c r="MJB2565" s="113"/>
      <c r="MJC2565" s="113"/>
      <c r="MJD2565" s="113"/>
      <c r="MJE2565" s="113"/>
      <c r="MJF2565" s="113"/>
      <c r="MJG2565" s="113"/>
      <c r="MJH2565" s="113"/>
      <c r="MJI2565" s="113"/>
      <c r="MJJ2565" s="113"/>
      <c r="MJK2565" s="113"/>
      <c r="MJL2565" s="113"/>
      <c r="MJM2565" s="113"/>
      <c r="MJN2565" s="113"/>
      <c r="MJO2565" s="113"/>
      <c r="MJP2565" s="113"/>
      <c r="MJQ2565" s="113"/>
      <c r="MJR2565" s="113"/>
      <c r="MJS2565" s="113"/>
      <c r="MJT2565" s="113"/>
      <c r="MJU2565" s="113"/>
      <c r="MJV2565" s="113"/>
      <c r="MJW2565" s="113"/>
      <c r="MJX2565" s="113"/>
      <c r="MJY2565" s="113"/>
      <c r="MJZ2565" s="113"/>
      <c r="MKA2565" s="113"/>
      <c r="MKB2565" s="113"/>
      <c r="MKC2565" s="113"/>
      <c r="MKD2565" s="113"/>
      <c r="MKE2565" s="113"/>
      <c r="MKF2565" s="113"/>
      <c r="MKG2565" s="113"/>
      <c r="MKH2565" s="113"/>
      <c r="MKI2565" s="113"/>
      <c r="MKJ2565" s="113"/>
      <c r="MKK2565" s="113"/>
      <c r="MKL2565" s="113"/>
      <c r="MKM2565" s="113"/>
      <c r="MKN2565" s="113"/>
      <c r="MKO2565" s="113"/>
      <c r="MKP2565" s="113"/>
      <c r="MKQ2565" s="113"/>
      <c r="MKR2565" s="113"/>
      <c r="MKS2565" s="113"/>
      <c r="MKT2565" s="113"/>
      <c r="MKU2565" s="113"/>
      <c r="MKV2565" s="113"/>
      <c r="MKW2565" s="113"/>
      <c r="MKX2565" s="113"/>
      <c r="MKY2565" s="113"/>
      <c r="MKZ2565" s="113"/>
      <c r="MLA2565" s="113"/>
      <c r="MLB2565" s="113"/>
      <c r="MLC2565" s="113"/>
      <c r="MLD2565" s="113"/>
      <c r="MLE2565" s="113"/>
      <c r="MLF2565" s="113"/>
      <c r="MLG2565" s="113"/>
      <c r="MLH2565" s="113"/>
      <c r="MLI2565" s="113"/>
      <c r="MLJ2565" s="113"/>
      <c r="MLK2565" s="113"/>
      <c r="MLL2565" s="113"/>
      <c r="MLM2565" s="113"/>
      <c r="MLN2565" s="113"/>
      <c r="MLO2565" s="113"/>
      <c r="MLP2565" s="113"/>
      <c r="MLQ2565" s="113"/>
      <c r="MLR2565" s="113"/>
      <c r="MLS2565" s="113"/>
      <c r="MLT2565" s="113"/>
      <c r="MLU2565" s="113"/>
      <c r="MLV2565" s="113"/>
      <c r="MLW2565" s="113"/>
      <c r="MLX2565" s="113"/>
      <c r="MLY2565" s="113"/>
      <c r="MLZ2565" s="113"/>
      <c r="MMA2565" s="113"/>
      <c r="MMB2565" s="113"/>
      <c r="MMC2565" s="113"/>
      <c r="MMD2565" s="113"/>
      <c r="MME2565" s="113"/>
      <c r="MMF2565" s="113"/>
      <c r="MMG2565" s="113"/>
      <c r="MMH2565" s="113"/>
      <c r="MMI2565" s="113"/>
      <c r="MMJ2565" s="113"/>
      <c r="MMK2565" s="113"/>
      <c r="MML2565" s="113"/>
      <c r="MMM2565" s="113"/>
      <c r="MMN2565" s="113"/>
      <c r="MMO2565" s="113"/>
      <c r="MMP2565" s="113"/>
      <c r="MMQ2565" s="113"/>
      <c r="MMR2565" s="113"/>
      <c r="MMS2565" s="113"/>
      <c r="MMT2565" s="113"/>
      <c r="MMU2565" s="113"/>
      <c r="MMV2565" s="113"/>
      <c r="MMW2565" s="113"/>
      <c r="MMX2565" s="113"/>
      <c r="MMY2565" s="113"/>
      <c r="MMZ2565" s="113"/>
      <c r="MNA2565" s="113"/>
      <c r="MNB2565" s="113"/>
      <c r="MNC2565" s="113"/>
      <c r="MND2565" s="113"/>
      <c r="MNE2565" s="113"/>
      <c r="MNF2565" s="113"/>
      <c r="MNG2565" s="113"/>
      <c r="MNH2565" s="113"/>
      <c r="MNI2565" s="113"/>
      <c r="MNJ2565" s="113"/>
      <c r="MNK2565" s="113"/>
      <c r="MNL2565" s="113"/>
      <c r="MNM2565" s="113"/>
      <c r="MNN2565" s="113"/>
      <c r="MNO2565" s="113"/>
      <c r="MNP2565" s="113"/>
      <c r="MNQ2565" s="113"/>
      <c r="MNR2565" s="113"/>
      <c r="MNS2565" s="113"/>
      <c r="MNT2565" s="113"/>
      <c r="MNU2565" s="113"/>
      <c r="MNV2565" s="113"/>
      <c r="MNW2565" s="113"/>
      <c r="MNX2565" s="113"/>
      <c r="MNY2565" s="113"/>
      <c r="MNZ2565" s="113"/>
      <c r="MOA2565" s="113"/>
      <c r="MOB2565" s="113"/>
      <c r="MOC2565" s="113"/>
      <c r="MOD2565" s="113"/>
      <c r="MOE2565" s="113"/>
      <c r="MOF2565" s="113"/>
      <c r="MOG2565" s="113"/>
      <c r="MOH2565" s="113"/>
      <c r="MOI2565" s="113"/>
      <c r="MOJ2565" s="113"/>
      <c r="MOK2565" s="113"/>
      <c r="MOL2565" s="113"/>
      <c r="MOM2565" s="113"/>
      <c r="MON2565" s="113"/>
      <c r="MOO2565" s="113"/>
      <c r="MOP2565" s="113"/>
      <c r="MOQ2565" s="113"/>
      <c r="MOR2565" s="113"/>
      <c r="MOS2565" s="113"/>
      <c r="MOT2565" s="113"/>
      <c r="MOU2565" s="113"/>
      <c r="MOV2565" s="113"/>
      <c r="MOW2565" s="113"/>
      <c r="MOX2565" s="113"/>
      <c r="MOY2565" s="113"/>
      <c r="MOZ2565" s="113"/>
      <c r="MPA2565" s="113"/>
      <c r="MPB2565" s="113"/>
      <c r="MPC2565" s="113"/>
      <c r="MPD2565" s="113"/>
      <c r="MPE2565" s="113"/>
      <c r="MPF2565" s="113"/>
      <c r="MPG2565" s="113"/>
      <c r="MPH2565" s="113"/>
      <c r="MPI2565" s="113"/>
      <c r="MPJ2565" s="113"/>
      <c r="MPK2565" s="113"/>
      <c r="MPL2565" s="113"/>
      <c r="MPM2565" s="113"/>
      <c r="MPN2565" s="113"/>
      <c r="MPO2565" s="113"/>
      <c r="MPP2565" s="113"/>
      <c r="MPQ2565" s="113"/>
      <c r="MPR2565" s="113"/>
      <c r="MPS2565" s="113"/>
      <c r="MPT2565" s="113"/>
      <c r="MPU2565" s="113"/>
      <c r="MPV2565" s="113"/>
      <c r="MPW2565" s="113"/>
      <c r="MPX2565" s="113"/>
      <c r="MPY2565" s="113"/>
      <c r="MPZ2565" s="113"/>
      <c r="MQA2565" s="113"/>
      <c r="MQB2565" s="113"/>
      <c r="MQC2565" s="113"/>
      <c r="MQD2565" s="113"/>
      <c r="MQE2565" s="113"/>
      <c r="MQF2565" s="113"/>
      <c r="MQG2565" s="113"/>
      <c r="MQH2565" s="113"/>
      <c r="MQI2565" s="113"/>
      <c r="MQJ2565" s="113"/>
      <c r="MQK2565" s="113"/>
      <c r="MQL2565" s="113"/>
      <c r="MQM2565" s="113"/>
      <c r="MQN2565" s="113"/>
      <c r="MQO2565" s="113"/>
      <c r="MQP2565" s="113"/>
      <c r="MQQ2565" s="113"/>
      <c r="MQR2565" s="113"/>
      <c r="MQS2565" s="113"/>
      <c r="MQT2565" s="113"/>
      <c r="MQU2565" s="113"/>
      <c r="MQV2565" s="113"/>
      <c r="MQW2565" s="113"/>
      <c r="MQX2565" s="113"/>
      <c r="MQY2565" s="113"/>
      <c r="MQZ2565" s="113"/>
      <c r="MRA2565" s="113"/>
      <c r="MRB2565" s="113"/>
      <c r="MRC2565" s="113"/>
      <c r="MRD2565" s="113"/>
      <c r="MRE2565" s="113"/>
      <c r="MRF2565" s="113"/>
      <c r="MRG2565" s="113"/>
      <c r="MRH2565" s="113"/>
      <c r="MRI2565" s="113"/>
      <c r="MRJ2565" s="113"/>
      <c r="MRK2565" s="113"/>
      <c r="MRL2565" s="113"/>
      <c r="MRM2565" s="113"/>
      <c r="MRN2565" s="113"/>
      <c r="MRO2565" s="113"/>
      <c r="MRP2565" s="113"/>
      <c r="MRQ2565" s="113"/>
      <c r="MRR2565" s="113"/>
      <c r="MRS2565" s="113"/>
      <c r="MRT2565" s="113"/>
      <c r="MRU2565" s="113"/>
      <c r="MRV2565" s="113"/>
      <c r="MRW2565" s="113"/>
      <c r="MRX2565" s="113"/>
      <c r="MRY2565" s="113"/>
      <c r="MRZ2565" s="113"/>
      <c r="MSA2565" s="113"/>
      <c r="MSB2565" s="113"/>
      <c r="MSC2565" s="113"/>
      <c r="MSD2565" s="113"/>
      <c r="MSE2565" s="113"/>
      <c r="MSF2565" s="113"/>
      <c r="MSG2565" s="113"/>
      <c r="MSH2565" s="113"/>
      <c r="MSI2565" s="113"/>
      <c r="MSJ2565" s="113"/>
      <c r="MSK2565" s="113"/>
      <c r="MSL2565" s="113"/>
      <c r="MSM2565" s="113"/>
      <c r="MSN2565" s="113"/>
      <c r="MSO2565" s="113"/>
      <c r="MSP2565" s="113"/>
      <c r="MSQ2565" s="113"/>
      <c r="MSR2565" s="113"/>
      <c r="MSS2565" s="113"/>
      <c r="MST2565" s="113"/>
      <c r="MSU2565" s="113"/>
      <c r="MSV2565" s="113"/>
      <c r="MSW2565" s="113"/>
      <c r="MSX2565" s="113"/>
      <c r="MSY2565" s="113"/>
      <c r="MSZ2565" s="113"/>
      <c r="MTA2565" s="113"/>
      <c r="MTB2565" s="113"/>
      <c r="MTC2565" s="113"/>
      <c r="MTD2565" s="113"/>
      <c r="MTE2565" s="113"/>
      <c r="MTF2565" s="113"/>
      <c r="MTG2565" s="113"/>
      <c r="MTH2565" s="113"/>
      <c r="MTI2565" s="113"/>
      <c r="MTJ2565" s="113"/>
      <c r="MTK2565" s="113"/>
      <c r="MTL2565" s="113"/>
      <c r="MTM2565" s="113"/>
      <c r="MTN2565" s="113"/>
      <c r="MTO2565" s="113"/>
      <c r="MTP2565" s="113"/>
      <c r="MTQ2565" s="113"/>
      <c r="MTR2565" s="113"/>
      <c r="MTS2565" s="113"/>
      <c r="MTT2565" s="113"/>
      <c r="MTU2565" s="113"/>
      <c r="MTV2565" s="113"/>
      <c r="MTW2565" s="113"/>
      <c r="MTX2565" s="113"/>
      <c r="MTY2565" s="113"/>
      <c r="MTZ2565" s="113"/>
      <c r="MUA2565" s="113"/>
      <c r="MUB2565" s="113"/>
      <c r="MUC2565" s="113"/>
      <c r="MUD2565" s="113"/>
      <c r="MUE2565" s="113"/>
      <c r="MUF2565" s="113"/>
      <c r="MUG2565" s="113"/>
      <c r="MUH2565" s="113"/>
      <c r="MUI2565" s="113"/>
      <c r="MUJ2565" s="113"/>
      <c r="MUK2565" s="113"/>
      <c r="MUL2565" s="113"/>
      <c r="MUM2565" s="113"/>
      <c r="MUN2565" s="113"/>
      <c r="MUO2565" s="113"/>
      <c r="MUP2565" s="113"/>
      <c r="MUQ2565" s="113"/>
      <c r="MUR2565" s="113"/>
      <c r="MUS2565" s="113"/>
      <c r="MUT2565" s="113"/>
      <c r="MUU2565" s="113"/>
      <c r="MUV2565" s="113"/>
      <c r="MUW2565" s="113"/>
      <c r="MUX2565" s="113"/>
      <c r="MUY2565" s="113"/>
      <c r="MUZ2565" s="113"/>
      <c r="MVA2565" s="113"/>
      <c r="MVB2565" s="113"/>
      <c r="MVC2565" s="113"/>
      <c r="MVD2565" s="113"/>
      <c r="MVE2565" s="113"/>
      <c r="MVF2565" s="113"/>
      <c r="MVG2565" s="113"/>
      <c r="MVH2565" s="113"/>
      <c r="MVI2565" s="113"/>
      <c r="MVJ2565" s="113"/>
      <c r="MVK2565" s="113"/>
      <c r="MVL2565" s="113"/>
      <c r="MVM2565" s="113"/>
      <c r="MVN2565" s="113"/>
      <c r="MVO2565" s="113"/>
      <c r="MVP2565" s="113"/>
      <c r="MVQ2565" s="113"/>
      <c r="MVR2565" s="113"/>
      <c r="MVS2565" s="113"/>
      <c r="MVT2565" s="113"/>
      <c r="MVU2565" s="113"/>
      <c r="MVV2565" s="113"/>
      <c r="MVW2565" s="113"/>
      <c r="MVX2565" s="113"/>
      <c r="MVY2565" s="113"/>
      <c r="MVZ2565" s="113"/>
      <c r="MWA2565" s="113"/>
      <c r="MWB2565" s="113"/>
      <c r="MWC2565" s="113"/>
      <c r="MWD2565" s="113"/>
      <c r="MWE2565" s="113"/>
      <c r="MWF2565" s="113"/>
      <c r="MWG2565" s="113"/>
      <c r="MWH2565" s="113"/>
      <c r="MWI2565" s="113"/>
      <c r="MWJ2565" s="113"/>
      <c r="MWK2565" s="113"/>
      <c r="MWL2565" s="113"/>
      <c r="MWM2565" s="113"/>
      <c r="MWN2565" s="113"/>
      <c r="MWO2565" s="113"/>
      <c r="MWP2565" s="113"/>
      <c r="MWQ2565" s="113"/>
      <c r="MWR2565" s="113"/>
      <c r="MWS2565" s="113"/>
      <c r="MWT2565" s="113"/>
      <c r="MWU2565" s="113"/>
      <c r="MWV2565" s="113"/>
      <c r="MWW2565" s="113"/>
      <c r="MWX2565" s="113"/>
      <c r="MWY2565" s="113"/>
      <c r="MWZ2565" s="113"/>
      <c r="MXA2565" s="113"/>
      <c r="MXB2565" s="113"/>
      <c r="MXC2565" s="113"/>
      <c r="MXD2565" s="113"/>
      <c r="MXE2565" s="113"/>
      <c r="MXF2565" s="113"/>
      <c r="MXG2565" s="113"/>
      <c r="MXH2565" s="113"/>
      <c r="MXI2565" s="113"/>
      <c r="MXJ2565" s="113"/>
      <c r="MXK2565" s="113"/>
      <c r="MXL2565" s="113"/>
      <c r="MXM2565" s="113"/>
      <c r="MXN2565" s="113"/>
      <c r="MXO2565" s="113"/>
      <c r="MXP2565" s="113"/>
      <c r="MXQ2565" s="113"/>
      <c r="MXR2565" s="113"/>
      <c r="MXS2565" s="113"/>
      <c r="MXT2565" s="113"/>
      <c r="MXU2565" s="113"/>
      <c r="MXV2565" s="113"/>
      <c r="MXW2565" s="113"/>
      <c r="MXX2565" s="113"/>
      <c r="MXY2565" s="113"/>
      <c r="MXZ2565" s="113"/>
      <c r="MYA2565" s="113"/>
      <c r="MYB2565" s="113"/>
      <c r="MYC2565" s="113"/>
      <c r="MYD2565" s="113"/>
      <c r="MYE2565" s="113"/>
      <c r="MYF2565" s="113"/>
      <c r="MYG2565" s="113"/>
      <c r="MYH2565" s="113"/>
      <c r="MYI2565" s="113"/>
      <c r="MYJ2565" s="113"/>
      <c r="MYK2565" s="113"/>
      <c r="MYL2565" s="113"/>
      <c r="MYM2565" s="113"/>
      <c r="MYN2565" s="113"/>
      <c r="MYO2565" s="113"/>
      <c r="MYP2565" s="113"/>
      <c r="MYQ2565" s="113"/>
      <c r="MYR2565" s="113"/>
      <c r="MYS2565" s="113"/>
      <c r="MYT2565" s="113"/>
      <c r="MYU2565" s="113"/>
      <c r="MYV2565" s="113"/>
      <c r="MYW2565" s="113"/>
      <c r="MYX2565" s="113"/>
      <c r="MYY2565" s="113"/>
      <c r="MYZ2565" s="113"/>
      <c r="MZA2565" s="113"/>
      <c r="MZB2565" s="113"/>
      <c r="MZC2565" s="113"/>
      <c r="MZD2565" s="113"/>
      <c r="MZE2565" s="113"/>
      <c r="MZF2565" s="113"/>
      <c r="MZG2565" s="113"/>
      <c r="MZH2565" s="113"/>
      <c r="MZI2565" s="113"/>
      <c r="MZJ2565" s="113"/>
      <c r="MZK2565" s="113"/>
      <c r="MZL2565" s="113"/>
      <c r="MZM2565" s="113"/>
      <c r="MZN2565" s="113"/>
      <c r="MZO2565" s="113"/>
      <c r="MZP2565" s="113"/>
      <c r="MZQ2565" s="113"/>
      <c r="MZR2565" s="113"/>
      <c r="MZS2565" s="113"/>
      <c r="MZT2565" s="113"/>
      <c r="MZU2565" s="113"/>
      <c r="MZV2565" s="113"/>
      <c r="MZW2565" s="113"/>
      <c r="MZX2565" s="113"/>
      <c r="MZY2565" s="113"/>
      <c r="MZZ2565" s="113"/>
      <c r="NAA2565" s="113"/>
      <c r="NAB2565" s="113"/>
      <c r="NAC2565" s="113"/>
      <c r="NAD2565" s="113"/>
      <c r="NAE2565" s="113"/>
      <c r="NAF2565" s="113"/>
      <c r="NAG2565" s="113"/>
      <c r="NAH2565" s="113"/>
      <c r="NAI2565" s="113"/>
      <c r="NAJ2565" s="113"/>
      <c r="NAK2565" s="113"/>
      <c r="NAL2565" s="113"/>
      <c r="NAM2565" s="113"/>
      <c r="NAN2565" s="113"/>
      <c r="NAO2565" s="113"/>
      <c r="NAP2565" s="113"/>
      <c r="NAQ2565" s="113"/>
      <c r="NAR2565" s="113"/>
      <c r="NAS2565" s="113"/>
      <c r="NAT2565" s="113"/>
      <c r="NAU2565" s="113"/>
      <c r="NAV2565" s="113"/>
      <c r="NAW2565" s="113"/>
      <c r="NAX2565" s="113"/>
      <c r="NAY2565" s="113"/>
      <c r="NAZ2565" s="113"/>
      <c r="NBA2565" s="113"/>
      <c r="NBB2565" s="113"/>
      <c r="NBC2565" s="113"/>
      <c r="NBD2565" s="113"/>
      <c r="NBE2565" s="113"/>
      <c r="NBF2565" s="113"/>
      <c r="NBG2565" s="113"/>
      <c r="NBH2565" s="113"/>
      <c r="NBI2565" s="113"/>
      <c r="NBJ2565" s="113"/>
      <c r="NBK2565" s="113"/>
      <c r="NBL2565" s="113"/>
      <c r="NBM2565" s="113"/>
      <c r="NBN2565" s="113"/>
      <c r="NBO2565" s="113"/>
      <c r="NBP2565" s="113"/>
      <c r="NBQ2565" s="113"/>
      <c r="NBR2565" s="113"/>
      <c r="NBS2565" s="113"/>
      <c r="NBT2565" s="113"/>
      <c r="NBU2565" s="113"/>
      <c r="NBV2565" s="113"/>
      <c r="NBW2565" s="113"/>
      <c r="NBX2565" s="113"/>
      <c r="NBY2565" s="113"/>
      <c r="NBZ2565" s="113"/>
      <c r="NCA2565" s="113"/>
      <c r="NCB2565" s="113"/>
      <c r="NCC2565" s="113"/>
      <c r="NCD2565" s="113"/>
      <c r="NCE2565" s="113"/>
      <c r="NCF2565" s="113"/>
      <c r="NCG2565" s="113"/>
      <c r="NCH2565" s="113"/>
      <c r="NCI2565" s="113"/>
      <c r="NCJ2565" s="113"/>
      <c r="NCK2565" s="113"/>
      <c r="NCL2565" s="113"/>
      <c r="NCM2565" s="113"/>
      <c r="NCN2565" s="113"/>
      <c r="NCO2565" s="113"/>
      <c r="NCP2565" s="113"/>
      <c r="NCQ2565" s="113"/>
      <c r="NCR2565" s="113"/>
      <c r="NCS2565" s="113"/>
      <c r="NCT2565" s="113"/>
      <c r="NCU2565" s="113"/>
      <c r="NCV2565" s="113"/>
      <c r="NCW2565" s="113"/>
      <c r="NCX2565" s="113"/>
      <c r="NCY2565" s="113"/>
      <c r="NCZ2565" s="113"/>
      <c r="NDA2565" s="113"/>
      <c r="NDB2565" s="113"/>
      <c r="NDC2565" s="113"/>
      <c r="NDD2565" s="113"/>
      <c r="NDE2565" s="113"/>
      <c r="NDF2565" s="113"/>
      <c r="NDG2565" s="113"/>
      <c r="NDH2565" s="113"/>
      <c r="NDI2565" s="113"/>
      <c r="NDJ2565" s="113"/>
      <c r="NDK2565" s="113"/>
      <c r="NDL2565" s="113"/>
      <c r="NDM2565" s="113"/>
      <c r="NDN2565" s="113"/>
      <c r="NDO2565" s="113"/>
      <c r="NDP2565" s="113"/>
      <c r="NDQ2565" s="113"/>
      <c r="NDR2565" s="113"/>
      <c r="NDS2565" s="113"/>
      <c r="NDT2565" s="113"/>
      <c r="NDU2565" s="113"/>
      <c r="NDV2565" s="113"/>
      <c r="NDW2565" s="113"/>
      <c r="NDX2565" s="113"/>
      <c r="NDY2565" s="113"/>
      <c r="NDZ2565" s="113"/>
      <c r="NEA2565" s="113"/>
      <c r="NEB2565" s="113"/>
      <c r="NEC2565" s="113"/>
      <c r="NED2565" s="113"/>
      <c r="NEE2565" s="113"/>
      <c r="NEF2565" s="113"/>
      <c r="NEG2565" s="113"/>
      <c r="NEH2565" s="113"/>
      <c r="NEI2565" s="113"/>
      <c r="NEJ2565" s="113"/>
      <c r="NEK2565" s="113"/>
      <c r="NEL2565" s="113"/>
      <c r="NEM2565" s="113"/>
      <c r="NEN2565" s="113"/>
      <c r="NEO2565" s="113"/>
      <c r="NEP2565" s="113"/>
      <c r="NEQ2565" s="113"/>
      <c r="NER2565" s="113"/>
      <c r="NES2565" s="113"/>
      <c r="NET2565" s="113"/>
      <c r="NEU2565" s="113"/>
      <c r="NEV2565" s="113"/>
      <c r="NEW2565" s="113"/>
      <c r="NEX2565" s="113"/>
      <c r="NEY2565" s="113"/>
      <c r="NEZ2565" s="113"/>
      <c r="NFA2565" s="113"/>
      <c r="NFB2565" s="113"/>
      <c r="NFC2565" s="113"/>
      <c r="NFD2565" s="113"/>
      <c r="NFE2565" s="113"/>
      <c r="NFF2565" s="113"/>
      <c r="NFG2565" s="113"/>
      <c r="NFH2565" s="113"/>
      <c r="NFI2565" s="113"/>
      <c r="NFJ2565" s="113"/>
      <c r="NFK2565" s="113"/>
      <c r="NFL2565" s="113"/>
      <c r="NFM2565" s="113"/>
      <c r="NFN2565" s="113"/>
      <c r="NFO2565" s="113"/>
      <c r="NFP2565" s="113"/>
      <c r="NFQ2565" s="113"/>
      <c r="NFR2565" s="113"/>
      <c r="NFS2565" s="113"/>
      <c r="NFT2565" s="113"/>
      <c r="NFU2565" s="113"/>
      <c r="NFV2565" s="113"/>
      <c r="NFW2565" s="113"/>
      <c r="NFX2565" s="113"/>
      <c r="NFY2565" s="113"/>
      <c r="NFZ2565" s="113"/>
      <c r="NGA2565" s="113"/>
      <c r="NGB2565" s="113"/>
      <c r="NGC2565" s="113"/>
      <c r="NGD2565" s="113"/>
      <c r="NGE2565" s="113"/>
      <c r="NGF2565" s="113"/>
      <c r="NGG2565" s="113"/>
      <c r="NGH2565" s="113"/>
      <c r="NGI2565" s="113"/>
      <c r="NGJ2565" s="113"/>
      <c r="NGK2565" s="113"/>
      <c r="NGL2565" s="113"/>
      <c r="NGM2565" s="113"/>
      <c r="NGN2565" s="113"/>
      <c r="NGO2565" s="113"/>
      <c r="NGP2565" s="113"/>
      <c r="NGQ2565" s="113"/>
      <c r="NGR2565" s="113"/>
      <c r="NGS2565" s="113"/>
      <c r="NGT2565" s="113"/>
      <c r="NGU2565" s="113"/>
      <c r="NGV2565" s="113"/>
      <c r="NGW2565" s="113"/>
      <c r="NGX2565" s="113"/>
      <c r="NGY2565" s="113"/>
      <c r="NGZ2565" s="113"/>
      <c r="NHA2565" s="113"/>
      <c r="NHB2565" s="113"/>
      <c r="NHC2565" s="113"/>
      <c r="NHD2565" s="113"/>
      <c r="NHE2565" s="113"/>
      <c r="NHF2565" s="113"/>
      <c r="NHG2565" s="113"/>
      <c r="NHH2565" s="113"/>
      <c r="NHI2565" s="113"/>
      <c r="NHJ2565" s="113"/>
      <c r="NHK2565" s="113"/>
      <c r="NHL2565" s="113"/>
      <c r="NHM2565" s="113"/>
      <c r="NHN2565" s="113"/>
      <c r="NHO2565" s="113"/>
      <c r="NHP2565" s="113"/>
      <c r="NHQ2565" s="113"/>
      <c r="NHR2565" s="113"/>
      <c r="NHS2565" s="113"/>
      <c r="NHT2565" s="113"/>
      <c r="NHU2565" s="113"/>
      <c r="NHV2565" s="113"/>
      <c r="NHW2565" s="113"/>
      <c r="NHX2565" s="113"/>
      <c r="NHY2565" s="113"/>
      <c r="NHZ2565" s="113"/>
      <c r="NIA2565" s="113"/>
      <c r="NIB2565" s="113"/>
      <c r="NIC2565" s="113"/>
      <c r="NID2565" s="113"/>
      <c r="NIE2565" s="113"/>
      <c r="NIF2565" s="113"/>
      <c r="NIG2565" s="113"/>
      <c r="NIH2565" s="113"/>
      <c r="NII2565" s="113"/>
      <c r="NIJ2565" s="113"/>
      <c r="NIK2565" s="113"/>
      <c r="NIL2565" s="113"/>
      <c r="NIM2565" s="113"/>
      <c r="NIN2565" s="113"/>
      <c r="NIO2565" s="113"/>
      <c r="NIP2565" s="113"/>
      <c r="NIQ2565" s="113"/>
      <c r="NIR2565" s="113"/>
      <c r="NIS2565" s="113"/>
      <c r="NIT2565" s="113"/>
      <c r="NIU2565" s="113"/>
      <c r="NIV2565" s="113"/>
      <c r="NIW2565" s="113"/>
      <c r="NIX2565" s="113"/>
      <c r="NIY2565" s="113"/>
      <c r="NIZ2565" s="113"/>
      <c r="NJA2565" s="113"/>
      <c r="NJB2565" s="113"/>
      <c r="NJC2565" s="113"/>
      <c r="NJD2565" s="113"/>
      <c r="NJE2565" s="113"/>
      <c r="NJF2565" s="113"/>
      <c r="NJG2565" s="113"/>
      <c r="NJH2565" s="113"/>
      <c r="NJI2565" s="113"/>
      <c r="NJJ2565" s="113"/>
      <c r="NJK2565" s="113"/>
      <c r="NJL2565" s="113"/>
      <c r="NJM2565" s="113"/>
      <c r="NJN2565" s="113"/>
      <c r="NJO2565" s="113"/>
      <c r="NJP2565" s="113"/>
      <c r="NJQ2565" s="113"/>
      <c r="NJR2565" s="113"/>
      <c r="NJS2565" s="113"/>
      <c r="NJT2565" s="113"/>
      <c r="NJU2565" s="113"/>
      <c r="NJV2565" s="113"/>
      <c r="NJW2565" s="113"/>
      <c r="NJX2565" s="113"/>
      <c r="NJY2565" s="113"/>
      <c r="NJZ2565" s="113"/>
      <c r="NKA2565" s="113"/>
      <c r="NKB2565" s="113"/>
      <c r="NKC2565" s="113"/>
      <c r="NKD2565" s="113"/>
      <c r="NKE2565" s="113"/>
      <c r="NKF2565" s="113"/>
      <c r="NKG2565" s="113"/>
      <c r="NKH2565" s="113"/>
      <c r="NKI2565" s="113"/>
      <c r="NKJ2565" s="113"/>
      <c r="NKK2565" s="113"/>
      <c r="NKL2565" s="113"/>
      <c r="NKM2565" s="113"/>
      <c r="NKN2565" s="113"/>
      <c r="NKO2565" s="113"/>
      <c r="NKP2565" s="113"/>
      <c r="NKQ2565" s="113"/>
      <c r="NKR2565" s="113"/>
      <c r="NKS2565" s="113"/>
      <c r="NKT2565" s="113"/>
      <c r="NKU2565" s="113"/>
      <c r="NKV2565" s="113"/>
      <c r="NKW2565" s="113"/>
      <c r="NKX2565" s="113"/>
      <c r="NKY2565" s="113"/>
      <c r="NKZ2565" s="113"/>
      <c r="NLA2565" s="113"/>
      <c r="NLB2565" s="113"/>
      <c r="NLC2565" s="113"/>
      <c r="NLD2565" s="113"/>
      <c r="NLE2565" s="113"/>
      <c r="NLF2565" s="113"/>
      <c r="NLG2565" s="113"/>
      <c r="NLH2565" s="113"/>
      <c r="NLI2565" s="113"/>
      <c r="NLJ2565" s="113"/>
      <c r="NLK2565" s="113"/>
      <c r="NLL2565" s="113"/>
      <c r="NLM2565" s="113"/>
      <c r="NLN2565" s="113"/>
      <c r="NLO2565" s="113"/>
      <c r="NLP2565" s="113"/>
      <c r="NLQ2565" s="113"/>
      <c r="NLR2565" s="113"/>
      <c r="NLS2565" s="113"/>
      <c r="NLT2565" s="113"/>
      <c r="NLU2565" s="113"/>
      <c r="NLV2565" s="113"/>
      <c r="NLW2565" s="113"/>
      <c r="NLX2565" s="113"/>
      <c r="NLY2565" s="113"/>
      <c r="NLZ2565" s="113"/>
      <c r="NMA2565" s="113"/>
      <c r="NMB2565" s="113"/>
      <c r="NMC2565" s="113"/>
      <c r="NMD2565" s="113"/>
      <c r="NME2565" s="113"/>
      <c r="NMF2565" s="113"/>
      <c r="NMG2565" s="113"/>
      <c r="NMH2565" s="113"/>
      <c r="NMI2565" s="113"/>
      <c r="NMJ2565" s="113"/>
      <c r="NMK2565" s="113"/>
      <c r="NML2565" s="113"/>
      <c r="NMM2565" s="113"/>
      <c r="NMN2565" s="113"/>
      <c r="NMO2565" s="113"/>
      <c r="NMP2565" s="113"/>
      <c r="NMQ2565" s="113"/>
      <c r="NMR2565" s="113"/>
      <c r="NMS2565" s="113"/>
      <c r="NMT2565" s="113"/>
      <c r="NMU2565" s="113"/>
      <c r="NMV2565" s="113"/>
      <c r="NMW2565" s="113"/>
      <c r="NMX2565" s="113"/>
      <c r="NMY2565" s="113"/>
      <c r="NMZ2565" s="113"/>
      <c r="NNA2565" s="113"/>
      <c r="NNB2565" s="113"/>
      <c r="NNC2565" s="113"/>
      <c r="NND2565" s="113"/>
      <c r="NNE2565" s="113"/>
      <c r="NNF2565" s="113"/>
      <c r="NNG2565" s="113"/>
      <c r="NNH2565" s="113"/>
      <c r="NNI2565" s="113"/>
      <c r="NNJ2565" s="113"/>
      <c r="NNK2565" s="113"/>
      <c r="NNL2565" s="113"/>
      <c r="NNM2565" s="113"/>
      <c r="NNN2565" s="113"/>
      <c r="NNO2565" s="113"/>
      <c r="NNP2565" s="113"/>
      <c r="NNQ2565" s="113"/>
      <c r="NNR2565" s="113"/>
      <c r="NNS2565" s="113"/>
      <c r="NNT2565" s="113"/>
      <c r="NNU2565" s="113"/>
      <c r="NNV2565" s="113"/>
      <c r="NNW2565" s="113"/>
      <c r="NNX2565" s="113"/>
      <c r="NNY2565" s="113"/>
      <c r="NNZ2565" s="113"/>
      <c r="NOA2565" s="113"/>
      <c r="NOB2565" s="113"/>
      <c r="NOC2565" s="113"/>
      <c r="NOD2565" s="113"/>
      <c r="NOE2565" s="113"/>
      <c r="NOF2565" s="113"/>
      <c r="NOG2565" s="113"/>
      <c r="NOH2565" s="113"/>
      <c r="NOI2565" s="113"/>
      <c r="NOJ2565" s="113"/>
      <c r="NOK2565" s="113"/>
      <c r="NOL2565" s="113"/>
      <c r="NOM2565" s="113"/>
      <c r="NON2565" s="113"/>
      <c r="NOO2565" s="113"/>
      <c r="NOP2565" s="113"/>
      <c r="NOQ2565" s="113"/>
      <c r="NOR2565" s="113"/>
      <c r="NOS2565" s="113"/>
      <c r="NOT2565" s="113"/>
      <c r="NOU2565" s="113"/>
      <c r="NOV2565" s="113"/>
      <c r="NOW2565" s="113"/>
      <c r="NOX2565" s="113"/>
      <c r="NOY2565" s="113"/>
      <c r="NOZ2565" s="113"/>
      <c r="NPA2565" s="113"/>
      <c r="NPB2565" s="113"/>
      <c r="NPC2565" s="113"/>
      <c r="NPD2565" s="113"/>
      <c r="NPE2565" s="113"/>
      <c r="NPF2565" s="113"/>
      <c r="NPG2565" s="113"/>
      <c r="NPH2565" s="113"/>
      <c r="NPI2565" s="113"/>
      <c r="NPJ2565" s="113"/>
      <c r="NPK2565" s="113"/>
      <c r="NPL2565" s="113"/>
      <c r="NPM2565" s="113"/>
      <c r="NPN2565" s="113"/>
      <c r="NPO2565" s="113"/>
      <c r="NPP2565" s="113"/>
      <c r="NPQ2565" s="113"/>
      <c r="NPR2565" s="113"/>
      <c r="NPS2565" s="113"/>
      <c r="NPT2565" s="113"/>
      <c r="NPU2565" s="113"/>
      <c r="NPV2565" s="113"/>
      <c r="NPW2565" s="113"/>
      <c r="NPX2565" s="113"/>
      <c r="NPY2565" s="113"/>
      <c r="NPZ2565" s="113"/>
      <c r="NQA2565" s="113"/>
      <c r="NQB2565" s="113"/>
      <c r="NQC2565" s="113"/>
      <c r="NQD2565" s="113"/>
      <c r="NQE2565" s="113"/>
      <c r="NQF2565" s="113"/>
      <c r="NQG2565" s="113"/>
      <c r="NQH2565" s="113"/>
      <c r="NQI2565" s="113"/>
      <c r="NQJ2565" s="113"/>
      <c r="NQK2565" s="113"/>
      <c r="NQL2565" s="113"/>
      <c r="NQM2565" s="113"/>
      <c r="NQN2565" s="113"/>
      <c r="NQO2565" s="113"/>
      <c r="NQP2565" s="113"/>
      <c r="NQQ2565" s="113"/>
      <c r="NQR2565" s="113"/>
      <c r="NQS2565" s="113"/>
      <c r="NQT2565" s="113"/>
      <c r="NQU2565" s="113"/>
      <c r="NQV2565" s="113"/>
      <c r="NQW2565" s="113"/>
      <c r="NQX2565" s="113"/>
      <c r="NQY2565" s="113"/>
      <c r="NQZ2565" s="113"/>
      <c r="NRA2565" s="113"/>
      <c r="NRB2565" s="113"/>
      <c r="NRC2565" s="113"/>
      <c r="NRD2565" s="113"/>
      <c r="NRE2565" s="113"/>
      <c r="NRF2565" s="113"/>
      <c r="NRG2565" s="113"/>
      <c r="NRH2565" s="113"/>
      <c r="NRI2565" s="113"/>
      <c r="NRJ2565" s="113"/>
      <c r="NRK2565" s="113"/>
      <c r="NRL2565" s="113"/>
      <c r="NRM2565" s="113"/>
      <c r="NRN2565" s="113"/>
      <c r="NRO2565" s="113"/>
      <c r="NRP2565" s="113"/>
      <c r="NRQ2565" s="113"/>
      <c r="NRR2565" s="113"/>
      <c r="NRS2565" s="113"/>
      <c r="NRT2565" s="113"/>
      <c r="NRU2565" s="113"/>
      <c r="NRV2565" s="113"/>
      <c r="NRW2565" s="113"/>
      <c r="NRX2565" s="113"/>
      <c r="NRY2565" s="113"/>
      <c r="NRZ2565" s="113"/>
      <c r="NSA2565" s="113"/>
      <c r="NSB2565" s="113"/>
      <c r="NSC2565" s="113"/>
      <c r="NSD2565" s="113"/>
      <c r="NSE2565" s="113"/>
      <c r="NSF2565" s="113"/>
      <c r="NSG2565" s="113"/>
      <c r="NSH2565" s="113"/>
      <c r="NSI2565" s="113"/>
      <c r="NSJ2565" s="113"/>
      <c r="NSK2565" s="113"/>
      <c r="NSL2565" s="113"/>
      <c r="NSM2565" s="113"/>
      <c r="NSN2565" s="113"/>
      <c r="NSO2565" s="113"/>
      <c r="NSP2565" s="113"/>
      <c r="NSQ2565" s="113"/>
      <c r="NSR2565" s="113"/>
      <c r="NSS2565" s="113"/>
      <c r="NST2565" s="113"/>
      <c r="NSU2565" s="113"/>
      <c r="NSV2565" s="113"/>
      <c r="NSW2565" s="113"/>
      <c r="NSX2565" s="113"/>
      <c r="NSY2565" s="113"/>
      <c r="NSZ2565" s="113"/>
      <c r="NTA2565" s="113"/>
      <c r="NTB2565" s="113"/>
      <c r="NTC2565" s="113"/>
      <c r="NTD2565" s="113"/>
      <c r="NTE2565" s="113"/>
      <c r="NTF2565" s="113"/>
      <c r="NTG2565" s="113"/>
      <c r="NTH2565" s="113"/>
      <c r="NTI2565" s="113"/>
      <c r="NTJ2565" s="113"/>
      <c r="NTK2565" s="113"/>
      <c r="NTL2565" s="113"/>
      <c r="NTM2565" s="113"/>
      <c r="NTN2565" s="113"/>
      <c r="NTO2565" s="113"/>
      <c r="NTP2565" s="113"/>
      <c r="NTQ2565" s="113"/>
      <c r="NTR2565" s="113"/>
      <c r="NTS2565" s="113"/>
      <c r="NTT2565" s="113"/>
      <c r="NTU2565" s="113"/>
      <c r="NTV2565" s="113"/>
      <c r="NTW2565" s="113"/>
      <c r="NTX2565" s="113"/>
      <c r="NTY2565" s="113"/>
      <c r="NTZ2565" s="113"/>
      <c r="NUA2565" s="113"/>
      <c r="NUB2565" s="113"/>
      <c r="NUC2565" s="113"/>
      <c r="NUD2565" s="113"/>
      <c r="NUE2565" s="113"/>
      <c r="NUF2565" s="113"/>
      <c r="NUG2565" s="113"/>
      <c r="NUH2565" s="113"/>
      <c r="NUI2565" s="113"/>
      <c r="NUJ2565" s="113"/>
      <c r="NUK2565" s="113"/>
      <c r="NUL2565" s="113"/>
      <c r="NUM2565" s="113"/>
      <c r="NUN2565" s="113"/>
      <c r="NUO2565" s="113"/>
      <c r="NUP2565" s="113"/>
      <c r="NUQ2565" s="113"/>
      <c r="NUR2565" s="113"/>
      <c r="NUS2565" s="113"/>
      <c r="NUT2565" s="113"/>
      <c r="NUU2565" s="113"/>
      <c r="NUV2565" s="113"/>
      <c r="NUW2565" s="113"/>
      <c r="NUX2565" s="113"/>
      <c r="NUY2565" s="113"/>
      <c r="NUZ2565" s="113"/>
      <c r="NVA2565" s="113"/>
      <c r="NVB2565" s="113"/>
      <c r="NVC2565" s="113"/>
      <c r="NVD2565" s="113"/>
      <c r="NVE2565" s="113"/>
      <c r="NVF2565" s="113"/>
      <c r="NVG2565" s="113"/>
      <c r="NVH2565" s="113"/>
      <c r="NVI2565" s="113"/>
      <c r="NVJ2565" s="113"/>
      <c r="NVK2565" s="113"/>
      <c r="NVL2565" s="113"/>
      <c r="NVM2565" s="113"/>
      <c r="NVN2565" s="113"/>
      <c r="NVO2565" s="113"/>
      <c r="NVP2565" s="113"/>
      <c r="NVQ2565" s="113"/>
      <c r="NVR2565" s="113"/>
      <c r="NVS2565" s="113"/>
      <c r="NVT2565" s="113"/>
      <c r="NVU2565" s="113"/>
      <c r="NVV2565" s="113"/>
      <c r="NVW2565" s="113"/>
      <c r="NVX2565" s="113"/>
      <c r="NVY2565" s="113"/>
      <c r="NVZ2565" s="113"/>
      <c r="NWA2565" s="113"/>
      <c r="NWB2565" s="113"/>
      <c r="NWC2565" s="113"/>
      <c r="NWD2565" s="113"/>
      <c r="NWE2565" s="113"/>
      <c r="NWF2565" s="113"/>
      <c r="NWG2565" s="113"/>
      <c r="NWH2565" s="113"/>
      <c r="NWI2565" s="113"/>
      <c r="NWJ2565" s="113"/>
      <c r="NWK2565" s="113"/>
      <c r="NWL2565" s="113"/>
      <c r="NWM2565" s="113"/>
      <c r="NWN2565" s="113"/>
      <c r="NWO2565" s="113"/>
      <c r="NWP2565" s="113"/>
      <c r="NWQ2565" s="113"/>
      <c r="NWR2565" s="113"/>
      <c r="NWS2565" s="113"/>
      <c r="NWT2565" s="113"/>
      <c r="NWU2565" s="113"/>
      <c r="NWV2565" s="113"/>
      <c r="NWW2565" s="113"/>
      <c r="NWX2565" s="113"/>
      <c r="NWY2565" s="113"/>
      <c r="NWZ2565" s="113"/>
      <c r="NXA2565" s="113"/>
      <c r="NXB2565" s="113"/>
      <c r="NXC2565" s="113"/>
      <c r="NXD2565" s="113"/>
      <c r="NXE2565" s="113"/>
      <c r="NXF2565" s="113"/>
      <c r="NXG2565" s="113"/>
      <c r="NXH2565" s="113"/>
      <c r="NXI2565" s="113"/>
      <c r="NXJ2565" s="113"/>
      <c r="NXK2565" s="113"/>
      <c r="NXL2565" s="113"/>
      <c r="NXM2565" s="113"/>
      <c r="NXN2565" s="113"/>
      <c r="NXO2565" s="113"/>
      <c r="NXP2565" s="113"/>
      <c r="NXQ2565" s="113"/>
      <c r="NXR2565" s="113"/>
      <c r="NXS2565" s="113"/>
      <c r="NXT2565" s="113"/>
      <c r="NXU2565" s="113"/>
      <c r="NXV2565" s="113"/>
      <c r="NXW2565" s="113"/>
      <c r="NXX2565" s="113"/>
      <c r="NXY2565" s="113"/>
      <c r="NXZ2565" s="113"/>
      <c r="NYA2565" s="113"/>
      <c r="NYB2565" s="113"/>
      <c r="NYC2565" s="113"/>
      <c r="NYD2565" s="113"/>
      <c r="NYE2565" s="113"/>
      <c r="NYF2565" s="113"/>
      <c r="NYG2565" s="113"/>
      <c r="NYH2565" s="113"/>
      <c r="NYI2565" s="113"/>
      <c r="NYJ2565" s="113"/>
      <c r="NYK2565" s="113"/>
      <c r="NYL2565" s="113"/>
      <c r="NYM2565" s="113"/>
      <c r="NYN2565" s="113"/>
      <c r="NYO2565" s="113"/>
      <c r="NYP2565" s="113"/>
      <c r="NYQ2565" s="113"/>
      <c r="NYR2565" s="113"/>
      <c r="NYS2565" s="113"/>
      <c r="NYT2565" s="113"/>
      <c r="NYU2565" s="113"/>
      <c r="NYV2565" s="113"/>
      <c r="NYW2565" s="113"/>
      <c r="NYX2565" s="113"/>
      <c r="NYY2565" s="113"/>
      <c r="NYZ2565" s="113"/>
      <c r="NZA2565" s="113"/>
      <c r="NZB2565" s="113"/>
      <c r="NZC2565" s="113"/>
      <c r="NZD2565" s="113"/>
      <c r="NZE2565" s="113"/>
      <c r="NZF2565" s="113"/>
      <c r="NZG2565" s="113"/>
      <c r="NZH2565" s="113"/>
      <c r="NZI2565" s="113"/>
      <c r="NZJ2565" s="113"/>
      <c r="NZK2565" s="113"/>
      <c r="NZL2565" s="113"/>
      <c r="NZM2565" s="113"/>
      <c r="NZN2565" s="113"/>
      <c r="NZO2565" s="113"/>
      <c r="NZP2565" s="113"/>
      <c r="NZQ2565" s="113"/>
      <c r="NZR2565" s="113"/>
      <c r="NZS2565" s="113"/>
      <c r="NZT2565" s="113"/>
      <c r="NZU2565" s="113"/>
      <c r="NZV2565" s="113"/>
      <c r="NZW2565" s="113"/>
      <c r="NZX2565" s="113"/>
      <c r="NZY2565" s="113"/>
      <c r="NZZ2565" s="113"/>
      <c r="OAA2565" s="113"/>
      <c r="OAB2565" s="113"/>
      <c r="OAC2565" s="113"/>
      <c r="OAD2565" s="113"/>
      <c r="OAE2565" s="113"/>
      <c r="OAF2565" s="113"/>
      <c r="OAG2565" s="113"/>
      <c r="OAH2565" s="113"/>
      <c r="OAI2565" s="113"/>
      <c r="OAJ2565" s="113"/>
      <c r="OAK2565" s="113"/>
      <c r="OAL2565" s="113"/>
      <c r="OAM2565" s="113"/>
      <c r="OAN2565" s="113"/>
      <c r="OAO2565" s="113"/>
      <c r="OAP2565" s="113"/>
      <c r="OAQ2565" s="113"/>
      <c r="OAR2565" s="113"/>
      <c r="OAS2565" s="113"/>
      <c r="OAT2565" s="113"/>
      <c r="OAU2565" s="113"/>
      <c r="OAV2565" s="113"/>
      <c r="OAW2565" s="113"/>
      <c r="OAX2565" s="113"/>
      <c r="OAY2565" s="113"/>
      <c r="OAZ2565" s="113"/>
      <c r="OBA2565" s="113"/>
      <c r="OBB2565" s="113"/>
      <c r="OBC2565" s="113"/>
      <c r="OBD2565" s="113"/>
      <c r="OBE2565" s="113"/>
      <c r="OBF2565" s="113"/>
      <c r="OBG2565" s="113"/>
      <c r="OBH2565" s="113"/>
      <c r="OBI2565" s="113"/>
      <c r="OBJ2565" s="113"/>
      <c r="OBK2565" s="113"/>
      <c r="OBL2565" s="113"/>
      <c r="OBM2565" s="113"/>
      <c r="OBN2565" s="113"/>
      <c r="OBO2565" s="113"/>
      <c r="OBP2565" s="113"/>
      <c r="OBQ2565" s="113"/>
      <c r="OBR2565" s="113"/>
      <c r="OBS2565" s="113"/>
      <c r="OBT2565" s="113"/>
      <c r="OBU2565" s="113"/>
      <c r="OBV2565" s="113"/>
      <c r="OBW2565" s="113"/>
      <c r="OBX2565" s="113"/>
      <c r="OBY2565" s="113"/>
      <c r="OBZ2565" s="113"/>
      <c r="OCA2565" s="113"/>
      <c r="OCB2565" s="113"/>
      <c r="OCC2565" s="113"/>
      <c r="OCD2565" s="113"/>
      <c r="OCE2565" s="113"/>
      <c r="OCF2565" s="113"/>
      <c r="OCG2565" s="113"/>
      <c r="OCH2565" s="113"/>
      <c r="OCI2565" s="113"/>
      <c r="OCJ2565" s="113"/>
      <c r="OCK2565" s="113"/>
      <c r="OCL2565" s="113"/>
      <c r="OCM2565" s="113"/>
      <c r="OCN2565" s="113"/>
      <c r="OCO2565" s="113"/>
      <c r="OCP2565" s="113"/>
      <c r="OCQ2565" s="113"/>
      <c r="OCR2565" s="113"/>
      <c r="OCS2565" s="113"/>
      <c r="OCT2565" s="113"/>
      <c r="OCU2565" s="113"/>
      <c r="OCV2565" s="113"/>
      <c r="OCW2565" s="113"/>
      <c r="OCX2565" s="113"/>
      <c r="OCY2565" s="113"/>
      <c r="OCZ2565" s="113"/>
      <c r="ODA2565" s="113"/>
      <c r="ODB2565" s="113"/>
      <c r="ODC2565" s="113"/>
      <c r="ODD2565" s="113"/>
      <c r="ODE2565" s="113"/>
      <c r="ODF2565" s="113"/>
      <c r="ODG2565" s="113"/>
      <c r="ODH2565" s="113"/>
      <c r="ODI2565" s="113"/>
      <c r="ODJ2565" s="113"/>
      <c r="ODK2565" s="113"/>
      <c r="ODL2565" s="113"/>
      <c r="ODM2565" s="113"/>
      <c r="ODN2565" s="113"/>
      <c r="ODO2565" s="113"/>
      <c r="ODP2565" s="113"/>
      <c r="ODQ2565" s="113"/>
      <c r="ODR2565" s="113"/>
      <c r="ODS2565" s="113"/>
      <c r="ODT2565" s="113"/>
      <c r="ODU2565" s="113"/>
      <c r="ODV2565" s="113"/>
      <c r="ODW2565" s="113"/>
      <c r="ODX2565" s="113"/>
      <c r="ODY2565" s="113"/>
      <c r="ODZ2565" s="113"/>
      <c r="OEA2565" s="113"/>
      <c r="OEB2565" s="113"/>
      <c r="OEC2565" s="113"/>
      <c r="OED2565" s="113"/>
      <c r="OEE2565" s="113"/>
      <c r="OEF2565" s="113"/>
      <c r="OEG2565" s="113"/>
      <c r="OEH2565" s="113"/>
      <c r="OEI2565" s="113"/>
      <c r="OEJ2565" s="113"/>
      <c r="OEK2565" s="113"/>
      <c r="OEL2565" s="113"/>
      <c r="OEM2565" s="113"/>
      <c r="OEN2565" s="113"/>
      <c r="OEO2565" s="113"/>
      <c r="OEP2565" s="113"/>
      <c r="OEQ2565" s="113"/>
      <c r="OER2565" s="113"/>
      <c r="OES2565" s="113"/>
      <c r="OET2565" s="113"/>
      <c r="OEU2565" s="113"/>
      <c r="OEV2565" s="113"/>
      <c r="OEW2565" s="113"/>
      <c r="OEX2565" s="113"/>
      <c r="OEY2565" s="113"/>
      <c r="OEZ2565" s="113"/>
      <c r="OFA2565" s="113"/>
      <c r="OFB2565" s="113"/>
      <c r="OFC2565" s="113"/>
      <c r="OFD2565" s="113"/>
      <c r="OFE2565" s="113"/>
      <c r="OFF2565" s="113"/>
      <c r="OFG2565" s="113"/>
      <c r="OFH2565" s="113"/>
      <c r="OFI2565" s="113"/>
      <c r="OFJ2565" s="113"/>
      <c r="OFK2565" s="113"/>
      <c r="OFL2565" s="113"/>
      <c r="OFM2565" s="113"/>
      <c r="OFN2565" s="113"/>
      <c r="OFO2565" s="113"/>
      <c r="OFP2565" s="113"/>
      <c r="OFQ2565" s="113"/>
      <c r="OFR2565" s="113"/>
      <c r="OFS2565" s="113"/>
      <c r="OFT2565" s="113"/>
      <c r="OFU2565" s="113"/>
      <c r="OFV2565" s="113"/>
      <c r="OFW2565" s="113"/>
      <c r="OFX2565" s="113"/>
      <c r="OFY2565" s="113"/>
      <c r="OFZ2565" s="113"/>
      <c r="OGA2565" s="113"/>
      <c r="OGB2565" s="113"/>
      <c r="OGC2565" s="113"/>
      <c r="OGD2565" s="113"/>
      <c r="OGE2565" s="113"/>
      <c r="OGF2565" s="113"/>
      <c r="OGG2565" s="113"/>
      <c r="OGH2565" s="113"/>
      <c r="OGI2565" s="113"/>
      <c r="OGJ2565" s="113"/>
      <c r="OGK2565" s="113"/>
      <c r="OGL2565" s="113"/>
      <c r="OGM2565" s="113"/>
      <c r="OGN2565" s="113"/>
      <c r="OGO2565" s="113"/>
      <c r="OGP2565" s="113"/>
      <c r="OGQ2565" s="113"/>
      <c r="OGR2565" s="113"/>
      <c r="OGS2565" s="113"/>
      <c r="OGT2565" s="113"/>
      <c r="OGU2565" s="113"/>
      <c r="OGV2565" s="113"/>
      <c r="OGW2565" s="113"/>
      <c r="OGX2565" s="113"/>
      <c r="OGY2565" s="113"/>
      <c r="OGZ2565" s="113"/>
      <c r="OHA2565" s="113"/>
      <c r="OHB2565" s="113"/>
      <c r="OHC2565" s="113"/>
      <c r="OHD2565" s="113"/>
      <c r="OHE2565" s="113"/>
      <c r="OHF2565" s="113"/>
      <c r="OHG2565" s="113"/>
      <c r="OHH2565" s="113"/>
      <c r="OHI2565" s="113"/>
      <c r="OHJ2565" s="113"/>
      <c r="OHK2565" s="113"/>
      <c r="OHL2565" s="113"/>
      <c r="OHM2565" s="113"/>
      <c r="OHN2565" s="113"/>
      <c r="OHO2565" s="113"/>
      <c r="OHP2565" s="113"/>
      <c r="OHQ2565" s="113"/>
      <c r="OHR2565" s="113"/>
      <c r="OHS2565" s="113"/>
      <c r="OHT2565" s="113"/>
      <c r="OHU2565" s="113"/>
      <c r="OHV2565" s="113"/>
      <c r="OHW2565" s="113"/>
      <c r="OHX2565" s="113"/>
      <c r="OHY2565" s="113"/>
      <c r="OHZ2565" s="113"/>
      <c r="OIA2565" s="113"/>
      <c r="OIB2565" s="113"/>
      <c r="OIC2565" s="113"/>
      <c r="OID2565" s="113"/>
      <c r="OIE2565" s="113"/>
      <c r="OIF2565" s="113"/>
      <c r="OIG2565" s="113"/>
      <c r="OIH2565" s="113"/>
      <c r="OII2565" s="113"/>
      <c r="OIJ2565" s="113"/>
      <c r="OIK2565" s="113"/>
      <c r="OIL2565" s="113"/>
      <c r="OIM2565" s="113"/>
      <c r="OIN2565" s="113"/>
      <c r="OIO2565" s="113"/>
      <c r="OIP2565" s="113"/>
      <c r="OIQ2565" s="113"/>
      <c r="OIR2565" s="113"/>
      <c r="OIS2565" s="113"/>
      <c r="OIT2565" s="113"/>
      <c r="OIU2565" s="113"/>
      <c r="OIV2565" s="113"/>
      <c r="OIW2565" s="113"/>
      <c r="OIX2565" s="113"/>
      <c r="OIY2565" s="113"/>
      <c r="OIZ2565" s="113"/>
      <c r="OJA2565" s="113"/>
      <c r="OJB2565" s="113"/>
      <c r="OJC2565" s="113"/>
      <c r="OJD2565" s="113"/>
      <c r="OJE2565" s="113"/>
      <c r="OJF2565" s="113"/>
      <c r="OJG2565" s="113"/>
      <c r="OJH2565" s="113"/>
      <c r="OJI2565" s="113"/>
      <c r="OJJ2565" s="113"/>
      <c r="OJK2565" s="113"/>
      <c r="OJL2565" s="113"/>
      <c r="OJM2565" s="113"/>
      <c r="OJN2565" s="113"/>
      <c r="OJO2565" s="113"/>
      <c r="OJP2565" s="113"/>
      <c r="OJQ2565" s="113"/>
      <c r="OJR2565" s="113"/>
      <c r="OJS2565" s="113"/>
      <c r="OJT2565" s="113"/>
      <c r="OJU2565" s="113"/>
      <c r="OJV2565" s="113"/>
      <c r="OJW2565" s="113"/>
      <c r="OJX2565" s="113"/>
      <c r="OJY2565" s="113"/>
      <c r="OJZ2565" s="113"/>
      <c r="OKA2565" s="113"/>
      <c r="OKB2565" s="113"/>
      <c r="OKC2565" s="113"/>
      <c r="OKD2565" s="113"/>
      <c r="OKE2565" s="113"/>
      <c r="OKF2565" s="113"/>
      <c r="OKG2565" s="113"/>
      <c r="OKH2565" s="113"/>
      <c r="OKI2565" s="113"/>
      <c r="OKJ2565" s="113"/>
      <c r="OKK2565" s="113"/>
      <c r="OKL2565" s="113"/>
      <c r="OKM2565" s="113"/>
      <c r="OKN2565" s="113"/>
      <c r="OKO2565" s="113"/>
      <c r="OKP2565" s="113"/>
      <c r="OKQ2565" s="113"/>
      <c r="OKR2565" s="113"/>
      <c r="OKS2565" s="113"/>
      <c r="OKT2565" s="113"/>
      <c r="OKU2565" s="113"/>
      <c r="OKV2565" s="113"/>
      <c r="OKW2565" s="113"/>
      <c r="OKX2565" s="113"/>
      <c r="OKY2565" s="113"/>
      <c r="OKZ2565" s="113"/>
      <c r="OLA2565" s="113"/>
      <c r="OLB2565" s="113"/>
      <c r="OLC2565" s="113"/>
      <c r="OLD2565" s="113"/>
      <c r="OLE2565" s="113"/>
      <c r="OLF2565" s="113"/>
      <c r="OLG2565" s="113"/>
      <c r="OLH2565" s="113"/>
      <c r="OLI2565" s="113"/>
      <c r="OLJ2565" s="113"/>
      <c r="OLK2565" s="113"/>
      <c r="OLL2565" s="113"/>
      <c r="OLM2565" s="113"/>
      <c r="OLN2565" s="113"/>
      <c r="OLO2565" s="113"/>
      <c r="OLP2565" s="113"/>
      <c r="OLQ2565" s="113"/>
      <c r="OLR2565" s="113"/>
      <c r="OLS2565" s="113"/>
      <c r="OLT2565" s="113"/>
      <c r="OLU2565" s="113"/>
      <c r="OLV2565" s="113"/>
      <c r="OLW2565" s="113"/>
      <c r="OLX2565" s="113"/>
      <c r="OLY2565" s="113"/>
      <c r="OLZ2565" s="113"/>
      <c r="OMA2565" s="113"/>
      <c r="OMB2565" s="113"/>
      <c r="OMC2565" s="113"/>
      <c r="OMD2565" s="113"/>
      <c r="OME2565" s="113"/>
      <c r="OMF2565" s="113"/>
      <c r="OMG2565" s="113"/>
      <c r="OMH2565" s="113"/>
      <c r="OMI2565" s="113"/>
      <c r="OMJ2565" s="113"/>
      <c r="OMK2565" s="113"/>
      <c r="OML2565" s="113"/>
      <c r="OMM2565" s="113"/>
      <c r="OMN2565" s="113"/>
      <c r="OMO2565" s="113"/>
      <c r="OMP2565" s="113"/>
      <c r="OMQ2565" s="113"/>
      <c r="OMR2565" s="113"/>
      <c r="OMS2565" s="113"/>
      <c r="OMT2565" s="113"/>
      <c r="OMU2565" s="113"/>
      <c r="OMV2565" s="113"/>
      <c r="OMW2565" s="113"/>
      <c r="OMX2565" s="113"/>
      <c r="OMY2565" s="113"/>
      <c r="OMZ2565" s="113"/>
      <c r="ONA2565" s="113"/>
      <c r="ONB2565" s="113"/>
      <c r="ONC2565" s="113"/>
      <c r="OND2565" s="113"/>
      <c r="ONE2565" s="113"/>
      <c r="ONF2565" s="113"/>
      <c r="ONG2565" s="113"/>
      <c r="ONH2565" s="113"/>
      <c r="ONI2565" s="113"/>
      <c r="ONJ2565" s="113"/>
      <c r="ONK2565" s="113"/>
      <c r="ONL2565" s="113"/>
      <c r="ONM2565" s="113"/>
      <c r="ONN2565" s="113"/>
      <c r="ONO2565" s="113"/>
      <c r="ONP2565" s="113"/>
      <c r="ONQ2565" s="113"/>
      <c r="ONR2565" s="113"/>
      <c r="ONS2565" s="113"/>
      <c r="ONT2565" s="113"/>
      <c r="ONU2565" s="113"/>
      <c r="ONV2565" s="113"/>
      <c r="ONW2565" s="113"/>
      <c r="ONX2565" s="113"/>
      <c r="ONY2565" s="113"/>
      <c r="ONZ2565" s="113"/>
      <c r="OOA2565" s="113"/>
      <c r="OOB2565" s="113"/>
      <c r="OOC2565" s="113"/>
      <c r="OOD2565" s="113"/>
      <c r="OOE2565" s="113"/>
      <c r="OOF2565" s="113"/>
      <c r="OOG2565" s="113"/>
      <c r="OOH2565" s="113"/>
      <c r="OOI2565" s="113"/>
      <c r="OOJ2565" s="113"/>
      <c r="OOK2565" s="113"/>
      <c r="OOL2565" s="113"/>
      <c r="OOM2565" s="113"/>
      <c r="OON2565" s="113"/>
      <c r="OOO2565" s="113"/>
      <c r="OOP2565" s="113"/>
      <c r="OOQ2565" s="113"/>
      <c r="OOR2565" s="113"/>
      <c r="OOS2565" s="113"/>
      <c r="OOT2565" s="113"/>
      <c r="OOU2565" s="113"/>
      <c r="OOV2565" s="113"/>
      <c r="OOW2565" s="113"/>
      <c r="OOX2565" s="113"/>
      <c r="OOY2565" s="113"/>
      <c r="OOZ2565" s="113"/>
      <c r="OPA2565" s="113"/>
      <c r="OPB2565" s="113"/>
      <c r="OPC2565" s="113"/>
      <c r="OPD2565" s="113"/>
      <c r="OPE2565" s="113"/>
      <c r="OPF2565" s="113"/>
      <c r="OPG2565" s="113"/>
      <c r="OPH2565" s="113"/>
      <c r="OPI2565" s="113"/>
      <c r="OPJ2565" s="113"/>
      <c r="OPK2565" s="113"/>
      <c r="OPL2565" s="113"/>
      <c r="OPM2565" s="113"/>
      <c r="OPN2565" s="113"/>
      <c r="OPO2565" s="113"/>
      <c r="OPP2565" s="113"/>
      <c r="OPQ2565" s="113"/>
      <c r="OPR2565" s="113"/>
      <c r="OPS2565" s="113"/>
      <c r="OPT2565" s="113"/>
      <c r="OPU2565" s="113"/>
      <c r="OPV2565" s="113"/>
      <c r="OPW2565" s="113"/>
      <c r="OPX2565" s="113"/>
      <c r="OPY2565" s="113"/>
      <c r="OPZ2565" s="113"/>
      <c r="OQA2565" s="113"/>
      <c r="OQB2565" s="113"/>
      <c r="OQC2565" s="113"/>
      <c r="OQD2565" s="113"/>
      <c r="OQE2565" s="113"/>
      <c r="OQF2565" s="113"/>
      <c r="OQG2565" s="113"/>
      <c r="OQH2565" s="113"/>
      <c r="OQI2565" s="113"/>
      <c r="OQJ2565" s="113"/>
      <c r="OQK2565" s="113"/>
      <c r="OQL2565" s="113"/>
      <c r="OQM2565" s="113"/>
      <c r="OQN2565" s="113"/>
      <c r="OQO2565" s="113"/>
      <c r="OQP2565" s="113"/>
      <c r="OQQ2565" s="113"/>
      <c r="OQR2565" s="113"/>
      <c r="OQS2565" s="113"/>
      <c r="OQT2565" s="113"/>
      <c r="OQU2565" s="113"/>
      <c r="OQV2565" s="113"/>
      <c r="OQW2565" s="113"/>
      <c r="OQX2565" s="113"/>
      <c r="OQY2565" s="113"/>
      <c r="OQZ2565" s="113"/>
      <c r="ORA2565" s="113"/>
      <c r="ORB2565" s="113"/>
      <c r="ORC2565" s="113"/>
      <c r="ORD2565" s="113"/>
      <c r="ORE2565" s="113"/>
      <c r="ORF2565" s="113"/>
      <c r="ORG2565" s="113"/>
      <c r="ORH2565" s="113"/>
      <c r="ORI2565" s="113"/>
      <c r="ORJ2565" s="113"/>
      <c r="ORK2565" s="113"/>
      <c r="ORL2565" s="113"/>
      <c r="ORM2565" s="113"/>
      <c r="ORN2565" s="113"/>
      <c r="ORO2565" s="113"/>
      <c r="ORP2565" s="113"/>
      <c r="ORQ2565" s="113"/>
      <c r="ORR2565" s="113"/>
      <c r="ORS2565" s="113"/>
      <c r="ORT2565" s="113"/>
      <c r="ORU2565" s="113"/>
      <c r="ORV2565" s="113"/>
      <c r="ORW2565" s="113"/>
      <c r="ORX2565" s="113"/>
      <c r="ORY2565" s="113"/>
      <c r="ORZ2565" s="113"/>
      <c r="OSA2565" s="113"/>
      <c r="OSB2565" s="113"/>
      <c r="OSC2565" s="113"/>
      <c r="OSD2565" s="113"/>
      <c r="OSE2565" s="113"/>
      <c r="OSF2565" s="113"/>
      <c r="OSG2565" s="113"/>
      <c r="OSH2565" s="113"/>
      <c r="OSI2565" s="113"/>
      <c r="OSJ2565" s="113"/>
      <c r="OSK2565" s="113"/>
      <c r="OSL2565" s="113"/>
      <c r="OSM2565" s="113"/>
      <c r="OSN2565" s="113"/>
      <c r="OSO2565" s="113"/>
      <c r="OSP2565" s="113"/>
      <c r="OSQ2565" s="113"/>
      <c r="OSR2565" s="113"/>
      <c r="OSS2565" s="113"/>
      <c r="OST2565" s="113"/>
      <c r="OSU2565" s="113"/>
      <c r="OSV2565" s="113"/>
      <c r="OSW2565" s="113"/>
      <c r="OSX2565" s="113"/>
      <c r="OSY2565" s="113"/>
      <c r="OSZ2565" s="113"/>
      <c r="OTA2565" s="113"/>
      <c r="OTB2565" s="113"/>
      <c r="OTC2565" s="113"/>
      <c r="OTD2565" s="113"/>
      <c r="OTE2565" s="113"/>
      <c r="OTF2565" s="113"/>
      <c r="OTG2565" s="113"/>
      <c r="OTH2565" s="113"/>
      <c r="OTI2565" s="113"/>
      <c r="OTJ2565" s="113"/>
      <c r="OTK2565" s="113"/>
      <c r="OTL2565" s="113"/>
      <c r="OTM2565" s="113"/>
      <c r="OTN2565" s="113"/>
      <c r="OTO2565" s="113"/>
      <c r="OTP2565" s="113"/>
      <c r="OTQ2565" s="113"/>
      <c r="OTR2565" s="113"/>
      <c r="OTS2565" s="113"/>
      <c r="OTT2565" s="113"/>
      <c r="OTU2565" s="113"/>
      <c r="OTV2565" s="113"/>
      <c r="OTW2565" s="113"/>
      <c r="OTX2565" s="113"/>
      <c r="OTY2565" s="113"/>
      <c r="OTZ2565" s="113"/>
      <c r="OUA2565" s="113"/>
      <c r="OUB2565" s="113"/>
      <c r="OUC2565" s="113"/>
      <c r="OUD2565" s="113"/>
      <c r="OUE2565" s="113"/>
      <c r="OUF2565" s="113"/>
      <c r="OUG2565" s="113"/>
      <c r="OUH2565" s="113"/>
      <c r="OUI2565" s="113"/>
      <c r="OUJ2565" s="113"/>
      <c r="OUK2565" s="113"/>
      <c r="OUL2565" s="113"/>
      <c r="OUM2565" s="113"/>
      <c r="OUN2565" s="113"/>
      <c r="OUO2565" s="113"/>
      <c r="OUP2565" s="113"/>
      <c r="OUQ2565" s="113"/>
      <c r="OUR2565" s="113"/>
      <c r="OUS2565" s="113"/>
      <c r="OUT2565" s="113"/>
      <c r="OUU2565" s="113"/>
      <c r="OUV2565" s="113"/>
      <c r="OUW2565" s="113"/>
      <c r="OUX2565" s="113"/>
      <c r="OUY2565" s="113"/>
      <c r="OUZ2565" s="113"/>
      <c r="OVA2565" s="113"/>
      <c r="OVB2565" s="113"/>
      <c r="OVC2565" s="113"/>
      <c r="OVD2565" s="113"/>
      <c r="OVE2565" s="113"/>
      <c r="OVF2565" s="113"/>
      <c r="OVG2565" s="113"/>
      <c r="OVH2565" s="113"/>
      <c r="OVI2565" s="113"/>
      <c r="OVJ2565" s="113"/>
      <c r="OVK2565" s="113"/>
      <c r="OVL2565" s="113"/>
      <c r="OVM2565" s="113"/>
      <c r="OVN2565" s="113"/>
      <c r="OVO2565" s="113"/>
      <c r="OVP2565" s="113"/>
      <c r="OVQ2565" s="113"/>
      <c r="OVR2565" s="113"/>
      <c r="OVS2565" s="113"/>
      <c r="OVT2565" s="113"/>
      <c r="OVU2565" s="113"/>
      <c r="OVV2565" s="113"/>
      <c r="OVW2565" s="113"/>
      <c r="OVX2565" s="113"/>
      <c r="OVY2565" s="113"/>
      <c r="OVZ2565" s="113"/>
      <c r="OWA2565" s="113"/>
      <c r="OWB2565" s="113"/>
      <c r="OWC2565" s="113"/>
      <c r="OWD2565" s="113"/>
      <c r="OWE2565" s="113"/>
      <c r="OWF2565" s="113"/>
      <c r="OWG2565" s="113"/>
      <c r="OWH2565" s="113"/>
      <c r="OWI2565" s="113"/>
      <c r="OWJ2565" s="113"/>
      <c r="OWK2565" s="113"/>
      <c r="OWL2565" s="113"/>
      <c r="OWM2565" s="113"/>
      <c r="OWN2565" s="113"/>
      <c r="OWO2565" s="113"/>
      <c r="OWP2565" s="113"/>
      <c r="OWQ2565" s="113"/>
      <c r="OWR2565" s="113"/>
      <c r="OWS2565" s="113"/>
      <c r="OWT2565" s="113"/>
      <c r="OWU2565" s="113"/>
      <c r="OWV2565" s="113"/>
      <c r="OWW2565" s="113"/>
      <c r="OWX2565" s="113"/>
      <c r="OWY2565" s="113"/>
      <c r="OWZ2565" s="113"/>
      <c r="OXA2565" s="113"/>
      <c r="OXB2565" s="113"/>
      <c r="OXC2565" s="113"/>
      <c r="OXD2565" s="113"/>
      <c r="OXE2565" s="113"/>
      <c r="OXF2565" s="113"/>
      <c r="OXG2565" s="113"/>
      <c r="OXH2565" s="113"/>
      <c r="OXI2565" s="113"/>
      <c r="OXJ2565" s="113"/>
      <c r="OXK2565" s="113"/>
      <c r="OXL2565" s="113"/>
      <c r="OXM2565" s="113"/>
      <c r="OXN2565" s="113"/>
      <c r="OXO2565" s="113"/>
      <c r="OXP2565" s="113"/>
      <c r="OXQ2565" s="113"/>
      <c r="OXR2565" s="113"/>
      <c r="OXS2565" s="113"/>
      <c r="OXT2565" s="113"/>
      <c r="OXU2565" s="113"/>
      <c r="OXV2565" s="113"/>
      <c r="OXW2565" s="113"/>
      <c r="OXX2565" s="113"/>
      <c r="OXY2565" s="113"/>
      <c r="OXZ2565" s="113"/>
      <c r="OYA2565" s="113"/>
      <c r="OYB2565" s="113"/>
      <c r="OYC2565" s="113"/>
      <c r="OYD2565" s="113"/>
      <c r="OYE2565" s="113"/>
      <c r="OYF2565" s="113"/>
      <c r="OYG2565" s="113"/>
      <c r="OYH2565" s="113"/>
      <c r="OYI2565" s="113"/>
      <c r="OYJ2565" s="113"/>
      <c r="OYK2565" s="113"/>
      <c r="OYL2565" s="113"/>
      <c r="OYM2565" s="113"/>
      <c r="OYN2565" s="113"/>
      <c r="OYO2565" s="113"/>
      <c r="OYP2565" s="113"/>
      <c r="OYQ2565" s="113"/>
      <c r="OYR2565" s="113"/>
      <c r="OYS2565" s="113"/>
      <c r="OYT2565" s="113"/>
      <c r="OYU2565" s="113"/>
      <c r="OYV2565" s="113"/>
      <c r="OYW2565" s="113"/>
      <c r="OYX2565" s="113"/>
      <c r="OYY2565" s="113"/>
      <c r="OYZ2565" s="113"/>
      <c r="OZA2565" s="113"/>
      <c r="OZB2565" s="113"/>
      <c r="OZC2565" s="113"/>
      <c r="OZD2565" s="113"/>
      <c r="OZE2565" s="113"/>
      <c r="OZF2565" s="113"/>
      <c r="OZG2565" s="113"/>
      <c r="OZH2565" s="113"/>
      <c r="OZI2565" s="113"/>
      <c r="OZJ2565" s="113"/>
      <c r="OZK2565" s="113"/>
      <c r="OZL2565" s="113"/>
      <c r="OZM2565" s="113"/>
      <c r="OZN2565" s="113"/>
      <c r="OZO2565" s="113"/>
      <c r="OZP2565" s="113"/>
      <c r="OZQ2565" s="113"/>
      <c r="OZR2565" s="113"/>
      <c r="OZS2565" s="113"/>
      <c r="OZT2565" s="113"/>
      <c r="OZU2565" s="113"/>
      <c r="OZV2565" s="113"/>
      <c r="OZW2565" s="113"/>
      <c r="OZX2565" s="113"/>
      <c r="OZY2565" s="113"/>
      <c r="OZZ2565" s="113"/>
      <c r="PAA2565" s="113"/>
      <c r="PAB2565" s="113"/>
      <c r="PAC2565" s="113"/>
      <c r="PAD2565" s="113"/>
      <c r="PAE2565" s="113"/>
      <c r="PAF2565" s="113"/>
      <c r="PAG2565" s="113"/>
      <c r="PAH2565" s="113"/>
      <c r="PAI2565" s="113"/>
      <c r="PAJ2565" s="113"/>
      <c r="PAK2565" s="113"/>
      <c r="PAL2565" s="113"/>
      <c r="PAM2565" s="113"/>
      <c r="PAN2565" s="113"/>
      <c r="PAO2565" s="113"/>
      <c r="PAP2565" s="113"/>
      <c r="PAQ2565" s="113"/>
      <c r="PAR2565" s="113"/>
      <c r="PAS2565" s="113"/>
      <c r="PAT2565" s="113"/>
      <c r="PAU2565" s="113"/>
      <c r="PAV2565" s="113"/>
      <c r="PAW2565" s="113"/>
      <c r="PAX2565" s="113"/>
      <c r="PAY2565" s="113"/>
      <c r="PAZ2565" s="113"/>
      <c r="PBA2565" s="113"/>
      <c r="PBB2565" s="113"/>
      <c r="PBC2565" s="113"/>
      <c r="PBD2565" s="113"/>
      <c r="PBE2565" s="113"/>
      <c r="PBF2565" s="113"/>
      <c r="PBG2565" s="113"/>
      <c r="PBH2565" s="113"/>
      <c r="PBI2565" s="113"/>
      <c r="PBJ2565" s="113"/>
      <c r="PBK2565" s="113"/>
      <c r="PBL2565" s="113"/>
      <c r="PBM2565" s="113"/>
      <c r="PBN2565" s="113"/>
      <c r="PBO2565" s="113"/>
      <c r="PBP2565" s="113"/>
      <c r="PBQ2565" s="113"/>
      <c r="PBR2565" s="113"/>
      <c r="PBS2565" s="113"/>
      <c r="PBT2565" s="113"/>
      <c r="PBU2565" s="113"/>
      <c r="PBV2565" s="113"/>
      <c r="PBW2565" s="113"/>
      <c r="PBX2565" s="113"/>
      <c r="PBY2565" s="113"/>
      <c r="PBZ2565" s="113"/>
      <c r="PCA2565" s="113"/>
      <c r="PCB2565" s="113"/>
      <c r="PCC2565" s="113"/>
      <c r="PCD2565" s="113"/>
      <c r="PCE2565" s="113"/>
      <c r="PCF2565" s="113"/>
      <c r="PCG2565" s="113"/>
      <c r="PCH2565" s="113"/>
      <c r="PCI2565" s="113"/>
      <c r="PCJ2565" s="113"/>
      <c r="PCK2565" s="113"/>
      <c r="PCL2565" s="113"/>
      <c r="PCM2565" s="113"/>
      <c r="PCN2565" s="113"/>
      <c r="PCO2565" s="113"/>
      <c r="PCP2565" s="113"/>
      <c r="PCQ2565" s="113"/>
      <c r="PCR2565" s="113"/>
      <c r="PCS2565" s="113"/>
      <c r="PCT2565" s="113"/>
      <c r="PCU2565" s="113"/>
      <c r="PCV2565" s="113"/>
      <c r="PCW2565" s="113"/>
      <c r="PCX2565" s="113"/>
      <c r="PCY2565" s="113"/>
      <c r="PCZ2565" s="113"/>
      <c r="PDA2565" s="113"/>
      <c r="PDB2565" s="113"/>
      <c r="PDC2565" s="113"/>
      <c r="PDD2565" s="113"/>
      <c r="PDE2565" s="113"/>
      <c r="PDF2565" s="113"/>
      <c r="PDG2565" s="113"/>
      <c r="PDH2565" s="113"/>
      <c r="PDI2565" s="113"/>
      <c r="PDJ2565" s="113"/>
      <c r="PDK2565" s="113"/>
      <c r="PDL2565" s="113"/>
      <c r="PDM2565" s="113"/>
      <c r="PDN2565" s="113"/>
      <c r="PDO2565" s="113"/>
      <c r="PDP2565" s="113"/>
      <c r="PDQ2565" s="113"/>
      <c r="PDR2565" s="113"/>
      <c r="PDS2565" s="113"/>
      <c r="PDT2565" s="113"/>
      <c r="PDU2565" s="113"/>
      <c r="PDV2565" s="113"/>
      <c r="PDW2565" s="113"/>
      <c r="PDX2565" s="113"/>
      <c r="PDY2565" s="113"/>
      <c r="PDZ2565" s="113"/>
      <c r="PEA2565" s="113"/>
      <c r="PEB2565" s="113"/>
      <c r="PEC2565" s="113"/>
      <c r="PED2565" s="113"/>
      <c r="PEE2565" s="113"/>
      <c r="PEF2565" s="113"/>
      <c r="PEG2565" s="113"/>
      <c r="PEH2565" s="113"/>
      <c r="PEI2565" s="113"/>
      <c r="PEJ2565" s="113"/>
      <c r="PEK2565" s="113"/>
      <c r="PEL2565" s="113"/>
      <c r="PEM2565" s="113"/>
      <c r="PEN2565" s="113"/>
      <c r="PEO2565" s="113"/>
      <c r="PEP2565" s="113"/>
      <c r="PEQ2565" s="113"/>
      <c r="PER2565" s="113"/>
      <c r="PES2565" s="113"/>
      <c r="PET2565" s="113"/>
      <c r="PEU2565" s="113"/>
      <c r="PEV2565" s="113"/>
      <c r="PEW2565" s="113"/>
      <c r="PEX2565" s="113"/>
      <c r="PEY2565" s="113"/>
      <c r="PEZ2565" s="113"/>
      <c r="PFA2565" s="113"/>
      <c r="PFB2565" s="113"/>
      <c r="PFC2565" s="113"/>
      <c r="PFD2565" s="113"/>
      <c r="PFE2565" s="113"/>
      <c r="PFF2565" s="113"/>
      <c r="PFG2565" s="113"/>
      <c r="PFH2565" s="113"/>
      <c r="PFI2565" s="113"/>
      <c r="PFJ2565" s="113"/>
      <c r="PFK2565" s="113"/>
      <c r="PFL2565" s="113"/>
      <c r="PFM2565" s="113"/>
      <c r="PFN2565" s="113"/>
      <c r="PFO2565" s="113"/>
      <c r="PFP2565" s="113"/>
      <c r="PFQ2565" s="113"/>
      <c r="PFR2565" s="113"/>
      <c r="PFS2565" s="113"/>
      <c r="PFT2565" s="113"/>
      <c r="PFU2565" s="113"/>
      <c r="PFV2565" s="113"/>
      <c r="PFW2565" s="113"/>
      <c r="PFX2565" s="113"/>
      <c r="PFY2565" s="113"/>
      <c r="PFZ2565" s="113"/>
      <c r="PGA2565" s="113"/>
      <c r="PGB2565" s="113"/>
      <c r="PGC2565" s="113"/>
      <c r="PGD2565" s="113"/>
      <c r="PGE2565" s="113"/>
      <c r="PGF2565" s="113"/>
      <c r="PGG2565" s="113"/>
      <c r="PGH2565" s="113"/>
      <c r="PGI2565" s="113"/>
      <c r="PGJ2565" s="113"/>
      <c r="PGK2565" s="113"/>
      <c r="PGL2565" s="113"/>
      <c r="PGM2565" s="113"/>
      <c r="PGN2565" s="113"/>
      <c r="PGO2565" s="113"/>
      <c r="PGP2565" s="113"/>
      <c r="PGQ2565" s="113"/>
      <c r="PGR2565" s="113"/>
      <c r="PGS2565" s="113"/>
      <c r="PGT2565" s="113"/>
      <c r="PGU2565" s="113"/>
      <c r="PGV2565" s="113"/>
      <c r="PGW2565" s="113"/>
      <c r="PGX2565" s="113"/>
      <c r="PGY2565" s="113"/>
      <c r="PGZ2565" s="113"/>
      <c r="PHA2565" s="113"/>
      <c r="PHB2565" s="113"/>
      <c r="PHC2565" s="113"/>
      <c r="PHD2565" s="113"/>
      <c r="PHE2565" s="113"/>
      <c r="PHF2565" s="113"/>
      <c r="PHG2565" s="113"/>
      <c r="PHH2565" s="113"/>
      <c r="PHI2565" s="113"/>
      <c r="PHJ2565" s="113"/>
      <c r="PHK2565" s="113"/>
      <c r="PHL2565" s="113"/>
      <c r="PHM2565" s="113"/>
      <c r="PHN2565" s="113"/>
      <c r="PHO2565" s="113"/>
      <c r="PHP2565" s="113"/>
      <c r="PHQ2565" s="113"/>
      <c r="PHR2565" s="113"/>
      <c r="PHS2565" s="113"/>
      <c r="PHT2565" s="113"/>
      <c r="PHU2565" s="113"/>
      <c r="PHV2565" s="113"/>
      <c r="PHW2565" s="113"/>
      <c r="PHX2565" s="113"/>
      <c r="PHY2565" s="113"/>
      <c r="PHZ2565" s="113"/>
      <c r="PIA2565" s="113"/>
      <c r="PIB2565" s="113"/>
      <c r="PIC2565" s="113"/>
      <c r="PID2565" s="113"/>
      <c r="PIE2565" s="113"/>
      <c r="PIF2565" s="113"/>
      <c r="PIG2565" s="113"/>
      <c r="PIH2565" s="113"/>
      <c r="PII2565" s="113"/>
      <c r="PIJ2565" s="113"/>
      <c r="PIK2565" s="113"/>
      <c r="PIL2565" s="113"/>
      <c r="PIM2565" s="113"/>
      <c r="PIN2565" s="113"/>
      <c r="PIO2565" s="113"/>
      <c r="PIP2565" s="113"/>
      <c r="PIQ2565" s="113"/>
      <c r="PIR2565" s="113"/>
      <c r="PIS2565" s="113"/>
      <c r="PIT2565" s="113"/>
      <c r="PIU2565" s="113"/>
      <c r="PIV2565" s="113"/>
      <c r="PIW2565" s="113"/>
      <c r="PIX2565" s="113"/>
      <c r="PIY2565" s="113"/>
      <c r="PIZ2565" s="113"/>
      <c r="PJA2565" s="113"/>
      <c r="PJB2565" s="113"/>
      <c r="PJC2565" s="113"/>
      <c r="PJD2565" s="113"/>
      <c r="PJE2565" s="113"/>
      <c r="PJF2565" s="113"/>
      <c r="PJG2565" s="113"/>
      <c r="PJH2565" s="113"/>
      <c r="PJI2565" s="113"/>
      <c r="PJJ2565" s="113"/>
      <c r="PJK2565" s="113"/>
      <c r="PJL2565" s="113"/>
      <c r="PJM2565" s="113"/>
      <c r="PJN2565" s="113"/>
      <c r="PJO2565" s="113"/>
      <c r="PJP2565" s="113"/>
      <c r="PJQ2565" s="113"/>
      <c r="PJR2565" s="113"/>
      <c r="PJS2565" s="113"/>
      <c r="PJT2565" s="113"/>
      <c r="PJU2565" s="113"/>
      <c r="PJV2565" s="113"/>
      <c r="PJW2565" s="113"/>
      <c r="PJX2565" s="113"/>
      <c r="PJY2565" s="113"/>
      <c r="PJZ2565" s="113"/>
      <c r="PKA2565" s="113"/>
      <c r="PKB2565" s="113"/>
      <c r="PKC2565" s="113"/>
      <c r="PKD2565" s="113"/>
      <c r="PKE2565" s="113"/>
      <c r="PKF2565" s="113"/>
      <c r="PKG2565" s="113"/>
      <c r="PKH2565" s="113"/>
      <c r="PKI2565" s="113"/>
      <c r="PKJ2565" s="113"/>
      <c r="PKK2565" s="113"/>
      <c r="PKL2565" s="113"/>
      <c r="PKM2565" s="113"/>
      <c r="PKN2565" s="113"/>
      <c r="PKO2565" s="113"/>
      <c r="PKP2565" s="113"/>
      <c r="PKQ2565" s="113"/>
      <c r="PKR2565" s="113"/>
      <c r="PKS2565" s="113"/>
      <c r="PKT2565" s="113"/>
      <c r="PKU2565" s="113"/>
      <c r="PKV2565" s="113"/>
      <c r="PKW2565" s="113"/>
      <c r="PKX2565" s="113"/>
      <c r="PKY2565" s="113"/>
      <c r="PKZ2565" s="113"/>
      <c r="PLA2565" s="113"/>
      <c r="PLB2565" s="113"/>
      <c r="PLC2565" s="113"/>
      <c r="PLD2565" s="113"/>
      <c r="PLE2565" s="113"/>
      <c r="PLF2565" s="113"/>
      <c r="PLG2565" s="113"/>
      <c r="PLH2565" s="113"/>
      <c r="PLI2565" s="113"/>
      <c r="PLJ2565" s="113"/>
      <c r="PLK2565" s="113"/>
      <c r="PLL2565" s="113"/>
      <c r="PLM2565" s="113"/>
      <c r="PLN2565" s="113"/>
      <c r="PLO2565" s="113"/>
      <c r="PLP2565" s="113"/>
      <c r="PLQ2565" s="113"/>
      <c r="PLR2565" s="113"/>
      <c r="PLS2565" s="113"/>
      <c r="PLT2565" s="113"/>
      <c r="PLU2565" s="113"/>
      <c r="PLV2565" s="113"/>
      <c r="PLW2565" s="113"/>
      <c r="PLX2565" s="113"/>
      <c r="PLY2565" s="113"/>
      <c r="PLZ2565" s="113"/>
      <c r="PMA2565" s="113"/>
      <c r="PMB2565" s="113"/>
      <c r="PMC2565" s="113"/>
      <c r="PMD2565" s="113"/>
      <c r="PME2565" s="113"/>
      <c r="PMF2565" s="113"/>
      <c r="PMG2565" s="113"/>
      <c r="PMH2565" s="113"/>
      <c r="PMI2565" s="113"/>
      <c r="PMJ2565" s="113"/>
      <c r="PMK2565" s="113"/>
      <c r="PML2565" s="113"/>
      <c r="PMM2565" s="113"/>
      <c r="PMN2565" s="113"/>
      <c r="PMO2565" s="113"/>
      <c r="PMP2565" s="113"/>
      <c r="PMQ2565" s="113"/>
      <c r="PMR2565" s="113"/>
      <c r="PMS2565" s="113"/>
      <c r="PMT2565" s="113"/>
      <c r="PMU2565" s="113"/>
      <c r="PMV2565" s="113"/>
      <c r="PMW2565" s="113"/>
      <c r="PMX2565" s="113"/>
      <c r="PMY2565" s="113"/>
      <c r="PMZ2565" s="113"/>
      <c r="PNA2565" s="113"/>
      <c r="PNB2565" s="113"/>
      <c r="PNC2565" s="113"/>
      <c r="PND2565" s="113"/>
      <c r="PNE2565" s="113"/>
      <c r="PNF2565" s="113"/>
      <c r="PNG2565" s="113"/>
      <c r="PNH2565" s="113"/>
      <c r="PNI2565" s="113"/>
      <c r="PNJ2565" s="113"/>
      <c r="PNK2565" s="113"/>
      <c r="PNL2565" s="113"/>
      <c r="PNM2565" s="113"/>
      <c r="PNN2565" s="113"/>
      <c r="PNO2565" s="113"/>
      <c r="PNP2565" s="113"/>
      <c r="PNQ2565" s="113"/>
      <c r="PNR2565" s="113"/>
      <c r="PNS2565" s="113"/>
      <c r="PNT2565" s="113"/>
      <c r="PNU2565" s="113"/>
      <c r="PNV2565" s="113"/>
      <c r="PNW2565" s="113"/>
      <c r="PNX2565" s="113"/>
      <c r="PNY2565" s="113"/>
      <c r="PNZ2565" s="113"/>
      <c r="POA2565" s="113"/>
      <c r="POB2565" s="113"/>
      <c r="POC2565" s="113"/>
      <c r="POD2565" s="113"/>
      <c r="POE2565" s="113"/>
      <c r="POF2565" s="113"/>
      <c r="POG2565" s="113"/>
      <c r="POH2565" s="113"/>
      <c r="POI2565" s="113"/>
      <c r="POJ2565" s="113"/>
      <c r="POK2565" s="113"/>
      <c r="POL2565" s="113"/>
      <c r="POM2565" s="113"/>
      <c r="PON2565" s="113"/>
      <c r="POO2565" s="113"/>
      <c r="POP2565" s="113"/>
      <c r="POQ2565" s="113"/>
      <c r="POR2565" s="113"/>
      <c r="POS2565" s="113"/>
      <c r="POT2565" s="113"/>
      <c r="POU2565" s="113"/>
      <c r="POV2565" s="113"/>
      <c r="POW2565" s="113"/>
      <c r="POX2565" s="113"/>
      <c r="POY2565" s="113"/>
      <c r="POZ2565" s="113"/>
      <c r="PPA2565" s="113"/>
      <c r="PPB2565" s="113"/>
      <c r="PPC2565" s="113"/>
      <c r="PPD2565" s="113"/>
      <c r="PPE2565" s="113"/>
      <c r="PPF2565" s="113"/>
      <c r="PPG2565" s="113"/>
      <c r="PPH2565" s="113"/>
      <c r="PPI2565" s="113"/>
      <c r="PPJ2565" s="113"/>
      <c r="PPK2565" s="113"/>
      <c r="PPL2565" s="113"/>
      <c r="PPM2565" s="113"/>
      <c r="PPN2565" s="113"/>
      <c r="PPO2565" s="113"/>
      <c r="PPP2565" s="113"/>
      <c r="PPQ2565" s="113"/>
      <c r="PPR2565" s="113"/>
      <c r="PPS2565" s="113"/>
      <c r="PPT2565" s="113"/>
      <c r="PPU2565" s="113"/>
      <c r="PPV2565" s="113"/>
      <c r="PPW2565" s="113"/>
      <c r="PPX2565" s="113"/>
      <c r="PPY2565" s="113"/>
      <c r="PPZ2565" s="113"/>
      <c r="PQA2565" s="113"/>
      <c r="PQB2565" s="113"/>
      <c r="PQC2565" s="113"/>
      <c r="PQD2565" s="113"/>
      <c r="PQE2565" s="113"/>
      <c r="PQF2565" s="113"/>
      <c r="PQG2565" s="113"/>
      <c r="PQH2565" s="113"/>
      <c r="PQI2565" s="113"/>
      <c r="PQJ2565" s="113"/>
      <c r="PQK2565" s="113"/>
      <c r="PQL2565" s="113"/>
      <c r="PQM2565" s="113"/>
      <c r="PQN2565" s="113"/>
      <c r="PQO2565" s="113"/>
      <c r="PQP2565" s="113"/>
      <c r="PQQ2565" s="113"/>
      <c r="PQR2565" s="113"/>
      <c r="PQS2565" s="113"/>
      <c r="PQT2565" s="113"/>
      <c r="PQU2565" s="113"/>
      <c r="PQV2565" s="113"/>
      <c r="PQW2565" s="113"/>
      <c r="PQX2565" s="113"/>
      <c r="PQY2565" s="113"/>
      <c r="PQZ2565" s="113"/>
      <c r="PRA2565" s="113"/>
      <c r="PRB2565" s="113"/>
      <c r="PRC2565" s="113"/>
      <c r="PRD2565" s="113"/>
      <c r="PRE2565" s="113"/>
      <c r="PRF2565" s="113"/>
      <c r="PRG2565" s="113"/>
      <c r="PRH2565" s="113"/>
      <c r="PRI2565" s="113"/>
      <c r="PRJ2565" s="113"/>
      <c r="PRK2565" s="113"/>
      <c r="PRL2565" s="113"/>
      <c r="PRM2565" s="113"/>
      <c r="PRN2565" s="113"/>
      <c r="PRO2565" s="113"/>
      <c r="PRP2565" s="113"/>
      <c r="PRQ2565" s="113"/>
      <c r="PRR2565" s="113"/>
      <c r="PRS2565" s="113"/>
      <c r="PRT2565" s="113"/>
      <c r="PRU2565" s="113"/>
      <c r="PRV2565" s="113"/>
      <c r="PRW2565" s="113"/>
      <c r="PRX2565" s="113"/>
      <c r="PRY2565" s="113"/>
      <c r="PRZ2565" s="113"/>
      <c r="PSA2565" s="113"/>
      <c r="PSB2565" s="113"/>
      <c r="PSC2565" s="113"/>
      <c r="PSD2565" s="113"/>
      <c r="PSE2565" s="113"/>
      <c r="PSF2565" s="113"/>
      <c r="PSG2565" s="113"/>
      <c r="PSH2565" s="113"/>
      <c r="PSI2565" s="113"/>
      <c r="PSJ2565" s="113"/>
      <c r="PSK2565" s="113"/>
      <c r="PSL2565" s="113"/>
      <c r="PSM2565" s="113"/>
      <c r="PSN2565" s="113"/>
      <c r="PSO2565" s="113"/>
      <c r="PSP2565" s="113"/>
      <c r="PSQ2565" s="113"/>
      <c r="PSR2565" s="113"/>
      <c r="PSS2565" s="113"/>
      <c r="PST2565" s="113"/>
      <c r="PSU2565" s="113"/>
      <c r="PSV2565" s="113"/>
      <c r="PSW2565" s="113"/>
      <c r="PSX2565" s="113"/>
      <c r="PSY2565" s="113"/>
      <c r="PSZ2565" s="113"/>
      <c r="PTA2565" s="113"/>
      <c r="PTB2565" s="113"/>
      <c r="PTC2565" s="113"/>
      <c r="PTD2565" s="113"/>
      <c r="PTE2565" s="113"/>
      <c r="PTF2565" s="113"/>
      <c r="PTG2565" s="113"/>
      <c r="PTH2565" s="113"/>
      <c r="PTI2565" s="113"/>
      <c r="PTJ2565" s="113"/>
      <c r="PTK2565" s="113"/>
      <c r="PTL2565" s="113"/>
      <c r="PTM2565" s="113"/>
      <c r="PTN2565" s="113"/>
      <c r="PTO2565" s="113"/>
      <c r="PTP2565" s="113"/>
      <c r="PTQ2565" s="113"/>
      <c r="PTR2565" s="113"/>
      <c r="PTS2565" s="113"/>
      <c r="PTT2565" s="113"/>
      <c r="PTU2565" s="113"/>
      <c r="PTV2565" s="113"/>
      <c r="PTW2565" s="113"/>
      <c r="PTX2565" s="113"/>
      <c r="PTY2565" s="113"/>
      <c r="PTZ2565" s="113"/>
      <c r="PUA2565" s="113"/>
      <c r="PUB2565" s="113"/>
      <c r="PUC2565" s="113"/>
      <c r="PUD2565" s="113"/>
      <c r="PUE2565" s="113"/>
      <c r="PUF2565" s="113"/>
      <c r="PUG2565" s="113"/>
      <c r="PUH2565" s="113"/>
      <c r="PUI2565" s="113"/>
      <c r="PUJ2565" s="113"/>
      <c r="PUK2565" s="113"/>
      <c r="PUL2565" s="113"/>
      <c r="PUM2565" s="113"/>
      <c r="PUN2565" s="113"/>
      <c r="PUO2565" s="113"/>
      <c r="PUP2565" s="113"/>
      <c r="PUQ2565" s="113"/>
      <c r="PUR2565" s="113"/>
      <c r="PUS2565" s="113"/>
      <c r="PUT2565" s="113"/>
      <c r="PUU2565" s="113"/>
      <c r="PUV2565" s="113"/>
      <c r="PUW2565" s="113"/>
      <c r="PUX2565" s="113"/>
      <c r="PUY2565" s="113"/>
      <c r="PUZ2565" s="113"/>
      <c r="PVA2565" s="113"/>
      <c r="PVB2565" s="113"/>
      <c r="PVC2565" s="113"/>
      <c r="PVD2565" s="113"/>
      <c r="PVE2565" s="113"/>
      <c r="PVF2565" s="113"/>
      <c r="PVG2565" s="113"/>
      <c r="PVH2565" s="113"/>
      <c r="PVI2565" s="113"/>
      <c r="PVJ2565" s="113"/>
      <c r="PVK2565" s="113"/>
      <c r="PVL2565" s="113"/>
      <c r="PVM2565" s="113"/>
      <c r="PVN2565" s="113"/>
      <c r="PVO2565" s="113"/>
      <c r="PVP2565" s="113"/>
      <c r="PVQ2565" s="113"/>
      <c r="PVR2565" s="113"/>
      <c r="PVS2565" s="113"/>
      <c r="PVT2565" s="113"/>
      <c r="PVU2565" s="113"/>
      <c r="PVV2565" s="113"/>
      <c r="PVW2565" s="113"/>
      <c r="PVX2565" s="113"/>
      <c r="PVY2565" s="113"/>
      <c r="PVZ2565" s="113"/>
      <c r="PWA2565" s="113"/>
      <c r="PWB2565" s="113"/>
      <c r="PWC2565" s="113"/>
      <c r="PWD2565" s="113"/>
      <c r="PWE2565" s="113"/>
      <c r="PWF2565" s="113"/>
      <c r="PWG2565" s="113"/>
      <c r="PWH2565" s="113"/>
      <c r="PWI2565" s="113"/>
      <c r="PWJ2565" s="113"/>
      <c r="PWK2565" s="113"/>
      <c r="PWL2565" s="113"/>
      <c r="PWM2565" s="113"/>
      <c r="PWN2565" s="113"/>
      <c r="PWO2565" s="113"/>
      <c r="PWP2565" s="113"/>
      <c r="PWQ2565" s="113"/>
      <c r="PWR2565" s="113"/>
      <c r="PWS2565" s="113"/>
      <c r="PWT2565" s="113"/>
      <c r="PWU2565" s="113"/>
      <c r="PWV2565" s="113"/>
      <c r="PWW2565" s="113"/>
      <c r="PWX2565" s="113"/>
      <c r="PWY2565" s="113"/>
      <c r="PWZ2565" s="113"/>
      <c r="PXA2565" s="113"/>
      <c r="PXB2565" s="113"/>
      <c r="PXC2565" s="113"/>
      <c r="PXD2565" s="113"/>
      <c r="PXE2565" s="113"/>
      <c r="PXF2565" s="113"/>
      <c r="PXG2565" s="113"/>
      <c r="PXH2565" s="113"/>
      <c r="PXI2565" s="113"/>
      <c r="PXJ2565" s="113"/>
      <c r="PXK2565" s="113"/>
      <c r="PXL2565" s="113"/>
      <c r="PXM2565" s="113"/>
      <c r="PXN2565" s="113"/>
      <c r="PXO2565" s="113"/>
      <c r="PXP2565" s="113"/>
      <c r="PXQ2565" s="113"/>
      <c r="PXR2565" s="113"/>
      <c r="PXS2565" s="113"/>
      <c r="PXT2565" s="113"/>
      <c r="PXU2565" s="113"/>
      <c r="PXV2565" s="113"/>
      <c r="PXW2565" s="113"/>
      <c r="PXX2565" s="113"/>
      <c r="PXY2565" s="113"/>
      <c r="PXZ2565" s="113"/>
      <c r="PYA2565" s="113"/>
      <c r="PYB2565" s="113"/>
      <c r="PYC2565" s="113"/>
      <c r="PYD2565" s="113"/>
      <c r="PYE2565" s="113"/>
      <c r="PYF2565" s="113"/>
      <c r="PYG2565" s="113"/>
      <c r="PYH2565" s="113"/>
      <c r="PYI2565" s="113"/>
      <c r="PYJ2565" s="113"/>
      <c r="PYK2565" s="113"/>
      <c r="PYL2565" s="113"/>
      <c r="PYM2565" s="113"/>
      <c r="PYN2565" s="113"/>
      <c r="PYO2565" s="113"/>
      <c r="PYP2565" s="113"/>
      <c r="PYQ2565" s="113"/>
      <c r="PYR2565" s="113"/>
      <c r="PYS2565" s="113"/>
      <c r="PYT2565" s="113"/>
      <c r="PYU2565" s="113"/>
      <c r="PYV2565" s="113"/>
      <c r="PYW2565" s="113"/>
      <c r="PYX2565" s="113"/>
      <c r="PYY2565" s="113"/>
      <c r="PYZ2565" s="113"/>
      <c r="PZA2565" s="113"/>
      <c r="PZB2565" s="113"/>
      <c r="PZC2565" s="113"/>
      <c r="PZD2565" s="113"/>
      <c r="PZE2565" s="113"/>
      <c r="PZF2565" s="113"/>
      <c r="PZG2565" s="113"/>
      <c r="PZH2565" s="113"/>
      <c r="PZI2565" s="113"/>
      <c r="PZJ2565" s="113"/>
      <c r="PZK2565" s="113"/>
      <c r="PZL2565" s="113"/>
      <c r="PZM2565" s="113"/>
      <c r="PZN2565" s="113"/>
      <c r="PZO2565" s="113"/>
      <c r="PZP2565" s="113"/>
      <c r="PZQ2565" s="113"/>
      <c r="PZR2565" s="113"/>
      <c r="PZS2565" s="113"/>
      <c r="PZT2565" s="113"/>
      <c r="PZU2565" s="113"/>
      <c r="PZV2565" s="113"/>
      <c r="PZW2565" s="113"/>
      <c r="PZX2565" s="113"/>
      <c r="PZY2565" s="113"/>
      <c r="PZZ2565" s="113"/>
      <c r="QAA2565" s="113"/>
      <c r="QAB2565" s="113"/>
      <c r="QAC2565" s="113"/>
      <c r="QAD2565" s="113"/>
      <c r="QAE2565" s="113"/>
      <c r="QAF2565" s="113"/>
      <c r="QAG2565" s="113"/>
      <c r="QAH2565" s="113"/>
      <c r="QAI2565" s="113"/>
      <c r="QAJ2565" s="113"/>
      <c r="QAK2565" s="113"/>
      <c r="QAL2565" s="113"/>
      <c r="QAM2565" s="113"/>
      <c r="QAN2565" s="113"/>
      <c r="QAO2565" s="113"/>
      <c r="QAP2565" s="113"/>
      <c r="QAQ2565" s="113"/>
      <c r="QAR2565" s="113"/>
      <c r="QAS2565" s="113"/>
      <c r="QAT2565" s="113"/>
      <c r="QAU2565" s="113"/>
      <c r="QAV2565" s="113"/>
      <c r="QAW2565" s="113"/>
      <c r="QAX2565" s="113"/>
      <c r="QAY2565" s="113"/>
      <c r="QAZ2565" s="113"/>
      <c r="QBA2565" s="113"/>
      <c r="QBB2565" s="113"/>
      <c r="QBC2565" s="113"/>
      <c r="QBD2565" s="113"/>
      <c r="QBE2565" s="113"/>
      <c r="QBF2565" s="113"/>
      <c r="QBG2565" s="113"/>
      <c r="QBH2565" s="113"/>
      <c r="QBI2565" s="113"/>
      <c r="QBJ2565" s="113"/>
      <c r="QBK2565" s="113"/>
      <c r="QBL2565" s="113"/>
      <c r="QBM2565" s="113"/>
      <c r="QBN2565" s="113"/>
      <c r="QBO2565" s="113"/>
      <c r="QBP2565" s="113"/>
      <c r="QBQ2565" s="113"/>
      <c r="QBR2565" s="113"/>
      <c r="QBS2565" s="113"/>
      <c r="QBT2565" s="113"/>
      <c r="QBU2565" s="113"/>
      <c r="QBV2565" s="113"/>
      <c r="QBW2565" s="113"/>
      <c r="QBX2565" s="113"/>
      <c r="QBY2565" s="113"/>
      <c r="QBZ2565" s="113"/>
      <c r="QCA2565" s="113"/>
      <c r="QCB2565" s="113"/>
      <c r="QCC2565" s="113"/>
      <c r="QCD2565" s="113"/>
      <c r="QCE2565" s="113"/>
      <c r="QCF2565" s="113"/>
      <c r="QCG2565" s="113"/>
      <c r="QCH2565" s="113"/>
      <c r="QCI2565" s="113"/>
      <c r="QCJ2565" s="113"/>
      <c r="QCK2565" s="113"/>
      <c r="QCL2565" s="113"/>
      <c r="QCM2565" s="113"/>
      <c r="QCN2565" s="113"/>
      <c r="QCO2565" s="113"/>
      <c r="QCP2565" s="113"/>
      <c r="QCQ2565" s="113"/>
      <c r="QCR2565" s="113"/>
      <c r="QCS2565" s="113"/>
      <c r="QCT2565" s="113"/>
      <c r="QCU2565" s="113"/>
      <c r="QCV2565" s="113"/>
      <c r="QCW2565" s="113"/>
      <c r="QCX2565" s="113"/>
      <c r="QCY2565" s="113"/>
      <c r="QCZ2565" s="113"/>
      <c r="QDA2565" s="113"/>
      <c r="QDB2565" s="113"/>
      <c r="QDC2565" s="113"/>
      <c r="QDD2565" s="113"/>
      <c r="QDE2565" s="113"/>
      <c r="QDF2565" s="113"/>
      <c r="QDG2565" s="113"/>
      <c r="QDH2565" s="113"/>
      <c r="QDI2565" s="113"/>
      <c r="QDJ2565" s="113"/>
      <c r="QDK2565" s="113"/>
      <c r="QDL2565" s="113"/>
      <c r="QDM2565" s="113"/>
      <c r="QDN2565" s="113"/>
      <c r="QDO2565" s="113"/>
      <c r="QDP2565" s="113"/>
      <c r="QDQ2565" s="113"/>
      <c r="QDR2565" s="113"/>
      <c r="QDS2565" s="113"/>
      <c r="QDT2565" s="113"/>
      <c r="QDU2565" s="113"/>
      <c r="QDV2565" s="113"/>
      <c r="QDW2565" s="113"/>
      <c r="QDX2565" s="113"/>
      <c r="QDY2565" s="113"/>
      <c r="QDZ2565" s="113"/>
      <c r="QEA2565" s="113"/>
      <c r="QEB2565" s="113"/>
      <c r="QEC2565" s="113"/>
      <c r="QED2565" s="113"/>
      <c r="QEE2565" s="113"/>
      <c r="QEF2565" s="113"/>
      <c r="QEG2565" s="113"/>
      <c r="QEH2565" s="113"/>
      <c r="QEI2565" s="113"/>
      <c r="QEJ2565" s="113"/>
      <c r="QEK2565" s="113"/>
      <c r="QEL2565" s="113"/>
      <c r="QEM2565" s="113"/>
      <c r="QEN2565" s="113"/>
      <c r="QEO2565" s="113"/>
      <c r="QEP2565" s="113"/>
      <c r="QEQ2565" s="113"/>
      <c r="QER2565" s="113"/>
      <c r="QES2565" s="113"/>
      <c r="QET2565" s="113"/>
      <c r="QEU2565" s="113"/>
      <c r="QEV2565" s="113"/>
      <c r="QEW2565" s="113"/>
      <c r="QEX2565" s="113"/>
      <c r="QEY2565" s="113"/>
      <c r="QEZ2565" s="113"/>
      <c r="QFA2565" s="113"/>
      <c r="QFB2565" s="113"/>
      <c r="QFC2565" s="113"/>
      <c r="QFD2565" s="113"/>
      <c r="QFE2565" s="113"/>
      <c r="QFF2565" s="113"/>
      <c r="QFG2565" s="113"/>
      <c r="QFH2565" s="113"/>
      <c r="QFI2565" s="113"/>
      <c r="QFJ2565" s="113"/>
      <c r="QFK2565" s="113"/>
      <c r="QFL2565" s="113"/>
      <c r="QFM2565" s="113"/>
      <c r="QFN2565" s="113"/>
      <c r="QFO2565" s="113"/>
      <c r="QFP2565" s="113"/>
      <c r="QFQ2565" s="113"/>
      <c r="QFR2565" s="113"/>
      <c r="QFS2565" s="113"/>
      <c r="QFT2565" s="113"/>
      <c r="QFU2565" s="113"/>
      <c r="QFV2565" s="113"/>
      <c r="QFW2565" s="113"/>
      <c r="QFX2565" s="113"/>
      <c r="QFY2565" s="113"/>
      <c r="QFZ2565" s="113"/>
      <c r="QGA2565" s="113"/>
      <c r="QGB2565" s="113"/>
      <c r="QGC2565" s="113"/>
      <c r="QGD2565" s="113"/>
      <c r="QGE2565" s="113"/>
      <c r="QGF2565" s="113"/>
      <c r="QGG2565" s="113"/>
      <c r="QGH2565" s="113"/>
      <c r="QGI2565" s="113"/>
      <c r="QGJ2565" s="113"/>
      <c r="QGK2565" s="113"/>
      <c r="QGL2565" s="113"/>
      <c r="QGM2565" s="113"/>
      <c r="QGN2565" s="113"/>
      <c r="QGO2565" s="113"/>
      <c r="QGP2565" s="113"/>
      <c r="QGQ2565" s="113"/>
      <c r="QGR2565" s="113"/>
      <c r="QGS2565" s="113"/>
      <c r="QGT2565" s="113"/>
      <c r="QGU2565" s="113"/>
      <c r="QGV2565" s="113"/>
      <c r="QGW2565" s="113"/>
      <c r="QGX2565" s="113"/>
      <c r="QGY2565" s="113"/>
      <c r="QGZ2565" s="113"/>
      <c r="QHA2565" s="113"/>
      <c r="QHB2565" s="113"/>
      <c r="QHC2565" s="113"/>
      <c r="QHD2565" s="113"/>
      <c r="QHE2565" s="113"/>
      <c r="QHF2565" s="113"/>
      <c r="QHG2565" s="113"/>
      <c r="QHH2565" s="113"/>
      <c r="QHI2565" s="113"/>
      <c r="QHJ2565" s="113"/>
      <c r="QHK2565" s="113"/>
      <c r="QHL2565" s="113"/>
      <c r="QHM2565" s="113"/>
      <c r="QHN2565" s="113"/>
      <c r="QHO2565" s="113"/>
      <c r="QHP2565" s="113"/>
      <c r="QHQ2565" s="113"/>
      <c r="QHR2565" s="113"/>
      <c r="QHS2565" s="113"/>
      <c r="QHT2565" s="113"/>
      <c r="QHU2565" s="113"/>
      <c r="QHV2565" s="113"/>
      <c r="QHW2565" s="113"/>
      <c r="QHX2565" s="113"/>
      <c r="QHY2565" s="113"/>
      <c r="QHZ2565" s="113"/>
      <c r="QIA2565" s="113"/>
      <c r="QIB2565" s="113"/>
      <c r="QIC2565" s="113"/>
      <c r="QID2565" s="113"/>
      <c r="QIE2565" s="113"/>
      <c r="QIF2565" s="113"/>
      <c r="QIG2565" s="113"/>
      <c r="QIH2565" s="113"/>
      <c r="QII2565" s="113"/>
      <c r="QIJ2565" s="113"/>
      <c r="QIK2565" s="113"/>
      <c r="QIL2565" s="113"/>
      <c r="QIM2565" s="113"/>
      <c r="QIN2565" s="113"/>
      <c r="QIO2565" s="113"/>
      <c r="QIP2565" s="113"/>
      <c r="QIQ2565" s="113"/>
      <c r="QIR2565" s="113"/>
      <c r="QIS2565" s="113"/>
      <c r="QIT2565" s="113"/>
      <c r="QIU2565" s="113"/>
      <c r="QIV2565" s="113"/>
      <c r="QIW2565" s="113"/>
      <c r="QIX2565" s="113"/>
      <c r="QIY2565" s="113"/>
      <c r="QIZ2565" s="113"/>
      <c r="QJA2565" s="113"/>
      <c r="QJB2565" s="113"/>
      <c r="QJC2565" s="113"/>
      <c r="QJD2565" s="113"/>
      <c r="QJE2565" s="113"/>
      <c r="QJF2565" s="113"/>
      <c r="QJG2565" s="113"/>
      <c r="QJH2565" s="113"/>
      <c r="QJI2565" s="113"/>
      <c r="QJJ2565" s="113"/>
      <c r="QJK2565" s="113"/>
      <c r="QJL2565" s="113"/>
      <c r="QJM2565" s="113"/>
      <c r="QJN2565" s="113"/>
      <c r="QJO2565" s="113"/>
      <c r="QJP2565" s="113"/>
      <c r="QJQ2565" s="113"/>
      <c r="QJR2565" s="113"/>
      <c r="QJS2565" s="113"/>
      <c r="QJT2565" s="113"/>
      <c r="QJU2565" s="113"/>
      <c r="QJV2565" s="113"/>
      <c r="QJW2565" s="113"/>
      <c r="QJX2565" s="113"/>
      <c r="QJY2565" s="113"/>
      <c r="QJZ2565" s="113"/>
      <c r="QKA2565" s="113"/>
      <c r="QKB2565" s="113"/>
      <c r="QKC2565" s="113"/>
      <c r="QKD2565" s="113"/>
      <c r="QKE2565" s="113"/>
      <c r="QKF2565" s="113"/>
      <c r="QKG2565" s="113"/>
      <c r="QKH2565" s="113"/>
      <c r="QKI2565" s="113"/>
      <c r="QKJ2565" s="113"/>
      <c r="QKK2565" s="113"/>
      <c r="QKL2565" s="113"/>
      <c r="QKM2565" s="113"/>
      <c r="QKN2565" s="113"/>
      <c r="QKO2565" s="113"/>
      <c r="QKP2565" s="113"/>
      <c r="QKQ2565" s="113"/>
      <c r="QKR2565" s="113"/>
      <c r="QKS2565" s="113"/>
      <c r="QKT2565" s="113"/>
      <c r="QKU2565" s="113"/>
      <c r="QKV2565" s="113"/>
      <c r="QKW2565" s="113"/>
      <c r="QKX2565" s="113"/>
      <c r="QKY2565" s="113"/>
      <c r="QKZ2565" s="113"/>
      <c r="QLA2565" s="113"/>
      <c r="QLB2565" s="113"/>
      <c r="QLC2565" s="113"/>
      <c r="QLD2565" s="113"/>
      <c r="QLE2565" s="113"/>
      <c r="QLF2565" s="113"/>
      <c r="QLG2565" s="113"/>
      <c r="QLH2565" s="113"/>
      <c r="QLI2565" s="113"/>
      <c r="QLJ2565" s="113"/>
      <c r="QLK2565" s="113"/>
      <c r="QLL2565" s="113"/>
      <c r="QLM2565" s="113"/>
      <c r="QLN2565" s="113"/>
      <c r="QLO2565" s="113"/>
      <c r="QLP2565" s="113"/>
      <c r="QLQ2565" s="113"/>
      <c r="QLR2565" s="113"/>
      <c r="QLS2565" s="113"/>
      <c r="QLT2565" s="113"/>
      <c r="QLU2565" s="113"/>
      <c r="QLV2565" s="113"/>
      <c r="QLW2565" s="113"/>
      <c r="QLX2565" s="113"/>
      <c r="QLY2565" s="113"/>
      <c r="QLZ2565" s="113"/>
      <c r="QMA2565" s="113"/>
      <c r="QMB2565" s="113"/>
      <c r="QMC2565" s="113"/>
      <c r="QMD2565" s="113"/>
      <c r="QME2565" s="113"/>
      <c r="QMF2565" s="113"/>
      <c r="QMG2565" s="113"/>
      <c r="QMH2565" s="113"/>
      <c r="QMI2565" s="113"/>
      <c r="QMJ2565" s="113"/>
      <c r="QMK2565" s="113"/>
      <c r="QML2565" s="113"/>
      <c r="QMM2565" s="113"/>
      <c r="QMN2565" s="113"/>
      <c r="QMO2565" s="113"/>
      <c r="QMP2565" s="113"/>
      <c r="QMQ2565" s="113"/>
      <c r="QMR2565" s="113"/>
      <c r="QMS2565" s="113"/>
      <c r="QMT2565" s="113"/>
      <c r="QMU2565" s="113"/>
      <c r="QMV2565" s="113"/>
      <c r="QMW2565" s="113"/>
      <c r="QMX2565" s="113"/>
      <c r="QMY2565" s="113"/>
      <c r="QMZ2565" s="113"/>
      <c r="QNA2565" s="113"/>
      <c r="QNB2565" s="113"/>
      <c r="QNC2565" s="113"/>
      <c r="QND2565" s="113"/>
      <c r="QNE2565" s="113"/>
      <c r="QNF2565" s="113"/>
      <c r="QNG2565" s="113"/>
      <c r="QNH2565" s="113"/>
      <c r="QNI2565" s="113"/>
      <c r="QNJ2565" s="113"/>
      <c r="QNK2565" s="113"/>
      <c r="QNL2565" s="113"/>
      <c r="QNM2565" s="113"/>
      <c r="QNN2565" s="113"/>
      <c r="QNO2565" s="113"/>
      <c r="QNP2565" s="113"/>
      <c r="QNQ2565" s="113"/>
      <c r="QNR2565" s="113"/>
      <c r="QNS2565" s="113"/>
      <c r="QNT2565" s="113"/>
      <c r="QNU2565" s="113"/>
      <c r="QNV2565" s="113"/>
      <c r="QNW2565" s="113"/>
      <c r="QNX2565" s="113"/>
      <c r="QNY2565" s="113"/>
      <c r="QNZ2565" s="113"/>
      <c r="QOA2565" s="113"/>
      <c r="QOB2565" s="113"/>
      <c r="QOC2565" s="113"/>
      <c r="QOD2565" s="113"/>
      <c r="QOE2565" s="113"/>
      <c r="QOF2565" s="113"/>
      <c r="QOG2565" s="113"/>
      <c r="QOH2565" s="113"/>
      <c r="QOI2565" s="113"/>
      <c r="QOJ2565" s="113"/>
      <c r="QOK2565" s="113"/>
      <c r="QOL2565" s="113"/>
      <c r="QOM2565" s="113"/>
      <c r="QON2565" s="113"/>
      <c r="QOO2565" s="113"/>
      <c r="QOP2565" s="113"/>
      <c r="QOQ2565" s="113"/>
      <c r="QOR2565" s="113"/>
      <c r="QOS2565" s="113"/>
      <c r="QOT2565" s="113"/>
      <c r="QOU2565" s="113"/>
      <c r="QOV2565" s="113"/>
      <c r="QOW2565" s="113"/>
      <c r="QOX2565" s="113"/>
      <c r="QOY2565" s="113"/>
      <c r="QOZ2565" s="113"/>
      <c r="QPA2565" s="113"/>
      <c r="QPB2565" s="113"/>
      <c r="QPC2565" s="113"/>
      <c r="QPD2565" s="113"/>
      <c r="QPE2565" s="113"/>
      <c r="QPF2565" s="113"/>
      <c r="QPG2565" s="113"/>
      <c r="QPH2565" s="113"/>
      <c r="QPI2565" s="113"/>
      <c r="QPJ2565" s="113"/>
      <c r="QPK2565" s="113"/>
      <c r="QPL2565" s="113"/>
      <c r="QPM2565" s="113"/>
      <c r="QPN2565" s="113"/>
      <c r="QPO2565" s="113"/>
      <c r="QPP2565" s="113"/>
      <c r="QPQ2565" s="113"/>
      <c r="QPR2565" s="113"/>
      <c r="QPS2565" s="113"/>
      <c r="QPT2565" s="113"/>
      <c r="QPU2565" s="113"/>
      <c r="QPV2565" s="113"/>
      <c r="QPW2565" s="113"/>
      <c r="QPX2565" s="113"/>
      <c r="QPY2565" s="113"/>
      <c r="QPZ2565" s="113"/>
      <c r="QQA2565" s="113"/>
      <c r="QQB2565" s="113"/>
      <c r="QQC2565" s="113"/>
      <c r="QQD2565" s="113"/>
      <c r="QQE2565" s="113"/>
      <c r="QQF2565" s="113"/>
      <c r="QQG2565" s="113"/>
      <c r="QQH2565" s="113"/>
      <c r="QQI2565" s="113"/>
      <c r="QQJ2565" s="113"/>
      <c r="QQK2565" s="113"/>
      <c r="QQL2565" s="113"/>
      <c r="QQM2565" s="113"/>
      <c r="QQN2565" s="113"/>
      <c r="QQO2565" s="113"/>
      <c r="QQP2565" s="113"/>
      <c r="QQQ2565" s="113"/>
      <c r="QQR2565" s="113"/>
      <c r="QQS2565" s="113"/>
      <c r="QQT2565" s="113"/>
      <c r="QQU2565" s="113"/>
      <c r="QQV2565" s="113"/>
      <c r="QQW2565" s="113"/>
      <c r="QQX2565" s="113"/>
      <c r="QQY2565" s="113"/>
      <c r="QQZ2565" s="113"/>
      <c r="QRA2565" s="113"/>
      <c r="QRB2565" s="113"/>
      <c r="QRC2565" s="113"/>
      <c r="QRD2565" s="113"/>
      <c r="QRE2565" s="113"/>
      <c r="QRF2565" s="113"/>
      <c r="QRG2565" s="113"/>
      <c r="QRH2565" s="113"/>
      <c r="QRI2565" s="113"/>
      <c r="QRJ2565" s="113"/>
      <c r="QRK2565" s="113"/>
      <c r="QRL2565" s="113"/>
      <c r="QRM2565" s="113"/>
      <c r="QRN2565" s="113"/>
      <c r="QRO2565" s="113"/>
      <c r="QRP2565" s="113"/>
      <c r="QRQ2565" s="113"/>
      <c r="QRR2565" s="113"/>
      <c r="QRS2565" s="113"/>
      <c r="QRT2565" s="113"/>
      <c r="QRU2565" s="113"/>
      <c r="QRV2565" s="113"/>
      <c r="QRW2565" s="113"/>
      <c r="QRX2565" s="113"/>
      <c r="QRY2565" s="113"/>
      <c r="QRZ2565" s="113"/>
      <c r="QSA2565" s="113"/>
      <c r="QSB2565" s="113"/>
      <c r="QSC2565" s="113"/>
      <c r="QSD2565" s="113"/>
      <c r="QSE2565" s="113"/>
      <c r="QSF2565" s="113"/>
      <c r="QSG2565" s="113"/>
      <c r="QSH2565" s="113"/>
      <c r="QSI2565" s="113"/>
      <c r="QSJ2565" s="113"/>
      <c r="QSK2565" s="113"/>
      <c r="QSL2565" s="113"/>
      <c r="QSM2565" s="113"/>
      <c r="QSN2565" s="113"/>
      <c r="QSO2565" s="113"/>
      <c r="QSP2565" s="113"/>
      <c r="QSQ2565" s="113"/>
      <c r="QSR2565" s="113"/>
      <c r="QSS2565" s="113"/>
      <c r="QST2565" s="113"/>
      <c r="QSU2565" s="113"/>
      <c r="QSV2565" s="113"/>
      <c r="QSW2565" s="113"/>
      <c r="QSX2565" s="113"/>
      <c r="QSY2565" s="113"/>
      <c r="QSZ2565" s="113"/>
      <c r="QTA2565" s="113"/>
      <c r="QTB2565" s="113"/>
      <c r="QTC2565" s="113"/>
      <c r="QTD2565" s="113"/>
      <c r="QTE2565" s="113"/>
      <c r="QTF2565" s="113"/>
      <c r="QTG2565" s="113"/>
      <c r="QTH2565" s="113"/>
      <c r="QTI2565" s="113"/>
      <c r="QTJ2565" s="113"/>
      <c r="QTK2565" s="113"/>
      <c r="QTL2565" s="113"/>
      <c r="QTM2565" s="113"/>
      <c r="QTN2565" s="113"/>
      <c r="QTO2565" s="113"/>
      <c r="QTP2565" s="113"/>
      <c r="QTQ2565" s="113"/>
      <c r="QTR2565" s="113"/>
      <c r="QTS2565" s="113"/>
      <c r="QTT2565" s="113"/>
      <c r="QTU2565" s="113"/>
      <c r="QTV2565" s="113"/>
      <c r="QTW2565" s="113"/>
      <c r="QTX2565" s="113"/>
      <c r="QTY2565" s="113"/>
      <c r="QTZ2565" s="113"/>
      <c r="QUA2565" s="113"/>
      <c r="QUB2565" s="113"/>
      <c r="QUC2565" s="113"/>
      <c r="QUD2565" s="113"/>
      <c r="QUE2565" s="113"/>
      <c r="QUF2565" s="113"/>
      <c r="QUG2565" s="113"/>
      <c r="QUH2565" s="113"/>
      <c r="QUI2565" s="113"/>
      <c r="QUJ2565" s="113"/>
      <c r="QUK2565" s="113"/>
      <c r="QUL2565" s="113"/>
      <c r="QUM2565" s="113"/>
      <c r="QUN2565" s="113"/>
      <c r="QUO2565" s="113"/>
      <c r="QUP2565" s="113"/>
      <c r="QUQ2565" s="113"/>
      <c r="QUR2565" s="113"/>
      <c r="QUS2565" s="113"/>
      <c r="QUT2565" s="113"/>
      <c r="QUU2565" s="113"/>
      <c r="QUV2565" s="113"/>
      <c r="QUW2565" s="113"/>
      <c r="QUX2565" s="113"/>
      <c r="QUY2565" s="113"/>
      <c r="QUZ2565" s="113"/>
      <c r="QVA2565" s="113"/>
      <c r="QVB2565" s="113"/>
      <c r="QVC2565" s="113"/>
      <c r="QVD2565" s="113"/>
      <c r="QVE2565" s="113"/>
      <c r="QVF2565" s="113"/>
      <c r="QVG2565" s="113"/>
      <c r="QVH2565" s="113"/>
      <c r="QVI2565" s="113"/>
      <c r="QVJ2565" s="113"/>
      <c r="QVK2565" s="113"/>
      <c r="QVL2565" s="113"/>
      <c r="QVM2565" s="113"/>
      <c r="QVN2565" s="113"/>
      <c r="QVO2565" s="113"/>
      <c r="QVP2565" s="113"/>
      <c r="QVQ2565" s="113"/>
      <c r="QVR2565" s="113"/>
      <c r="QVS2565" s="113"/>
      <c r="QVT2565" s="113"/>
      <c r="QVU2565" s="113"/>
      <c r="QVV2565" s="113"/>
      <c r="QVW2565" s="113"/>
      <c r="QVX2565" s="113"/>
      <c r="QVY2565" s="113"/>
      <c r="QVZ2565" s="113"/>
      <c r="QWA2565" s="113"/>
      <c r="QWB2565" s="113"/>
      <c r="QWC2565" s="113"/>
      <c r="QWD2565" s="113"/>
      <c r="QWE2565" s="113"/>
      <c r="QWF2565" s="113"/>
      <c r="QWG2565" s="113"/>
      <c r="QWH2565" s="113"/>
      <c r="QWI2565" s="113"/>
      <c r="QWJ2565" s="113"/>
      <c r="QWK2565" s="113"/>
      <c r="QWL2565" s="113"/>
      <c r="QWM2565" s="113"/>
      <c r="QWN2565" s="113"/>
      <c r="QWO2565" s="113"/>
      <c r="QWP2565" s="113"/>
      <c r="QWQ2565" s="113"/>
      <c r="QWR2565" s="113"/>
      <c r="QWS2565" s="113"/>
      <c r="QWT2565" s="113"/>
      <c r="QWU2565" s="113"/>
      <c r="QWV2565" s="113"/>
      <c r="QWW2565" s="113"/>
      <c r="QWX2565" s="113"/>
      <c r="QWY2565" s="113"/>
      <c r="QWZ2565" s="113"/>
      <c r="QXA2565" s="113"/>
      <c r="QXB2565" s="113"/>
      <c r="QXC2565" s="113"/>
      <c r="QXD2565" s="113"/>
      <c r="QXE2565" s="113"/>
      <c r="QXF2565" s="113"/>
      <c r="QXG2565" s="113"/>
      <c r="QXH2565" s="113"/>
      <c r="QXI2565" s="113"/>
      <c r="QXJ2565" s="113"/>
      <c r="QXK2565" s="113"/>
      <c r="QXL2565" s="113"/>
      <c r="QXM2565" s="113"/>
      <c r="QXN2565" s="113"/>
      <c r="QXO2565" s="113"/>
      <c r="QXP2565" s="113"/>
      <c r="QXQ2565" s="113"/>
      <c r="QXR2565" s="113"/>
      <c r="QXS2565" s="113"/>
      <c r="QXT2565" s="113"/>
      <c r="QXU2565" s="113"/>
      <c r="QXV2565" s="113"/>
      <c r="QXW2565" s="113"/>
      <c r="QXX2565" s="113"/>
      <c r="QXY2565" s="113"/>
      <c r="QXZ2565" s="113"/>
      <c r="QYA2565" s="113"/>
      <c r="QYB2565" s="113"/>
      <c r="QYC2565" s="113"/>
      <c r="QYD2565" s="113"/>
      <c r="QYE2565" s="113"/>
      <c r="QYF2565" s="113"/>
      <c r="QYG2565" s="113"/>
      <c r="QYH2565" s="113"/>
      <c r="QYI2565" s="113"/>
      <c r="QYJ2565" s="113"/>
      <c r="QYK2565" s="113"/>
      <c r="QYL2565" s="113"/>
      <c r="QYM2565" s="113"/>
      <c r="QYN2565" s="113"/>
      <c r="QYO2565" s="113"/>
      <c r="QYP2565" s="113"/>
      <c r="QYQ2565" s="113"/>
      <c r="QYR2565" s="113"/>
      <c r="QYS2565" s="113"/>
      <c r="QYT2565" s="113"/>
      <c r="QYU2565" s="113"/>
      <c r="QYV2565" s="113"/>
      <c r="QYW2565" s="113"/>
      <c r="QYX2565" s="113"/>
      <c r="QYY2565" s="113"/>
      <c r="QYZ2565" s="113"/>
      <c r="QZA2565" s="113"/>
      <c r="QZB2565" s="113"/>
      <c r="QZC2565" s="113"/>
      <c r="QZD2565" s="113"/>
      <c r="QZE2565" s="113"/>
      <c r="QZF2565" s="113"/>
      <c r="QZG2565" s="113"/>
      <c r="QZH2565" s="113"/>
      <c r="QZI2565" s="113"/>
      <c r="QZJ2565" s="113"/>
      <c r="QZK2565" s="113"/>
      <c r="QZL2565" s="113"/>
      <c r="QZM2565" s="113"/>
      <c r="QZN2565" s="113"/>
      <c r="QZO2565" s="113"/>
      <c r="QZP2565" s="113"/>
      <c r="QZQ2565" s="113"/>
      <c r="QZR2565" s="113"/>
      <c r="QZS2565" s="113"/>
      <c r="QZT2565" s="113"/>
      <c r="QZU2565" s="113"/>
      <c r="QZV2565" s="113"/>
      <c r="QZW2565" s="113"/>
      <c r="QZX2565" s="113"/>
      <c r="QZY2565" s="113"/>
      <c r="QZZ2565" s="113"/>
      <c r="RAA2565" s="113"/>
      <c r="RAB2565" s="113"/>
      <c r="RAC2565" s="113"/>
      <c r="RAD2565" s="113"/>
      <c r="RAE2565" s="113"/>
      <c r="RAF2565" s="113"/>
      <c r="RAG2565" s="113"/>
      <c r="RAH2565" s="113"/>
      <c r="RAI2565" s="113"/>
      <c r="RAJ2565" s="113"/>
      <c r="RAK2565" s="113"/>
      <c r="RAL2565" s="113"/>
      <c r="RAM2565" s="113"/>
      <c r="RAN2565" s="113"/>
      <c r="RAO2565" s="113"/>
      <c r="RAP2565" s="113"/>
      <c r="RAQ2565" s="113"/>
      <c r="RAR2565" s="113"/>
      <c r="RAS2565" s="113"/>
      <c r="RAT2565" s="113"/>
      <c r="RAU2565" s="113"/>
      <c r="RAV2565" s="113"/>
      <c r="RAW2565" s="113"/>
      <c r="RAX2565" s="113"/>
      <c r="RAY2565" s="113"/>
      <c r="RAZ2565" s="113"/>
      <c r="RBA2565" s="113"/>
      <c r="RBB2565" s="113"/>
      <c r="RBC2565" s="113"/>
      <c r="RBD2565" s="113"/>
      <c r="RBE2565" s="113"/>
      <c r="RBF2565" s="113"/>
      <c r="RBG2565" s="113"/>
      <c r="RBH2565" s="113"/>
      <c r="RBI2565" s="113"/>
      <c r="RBJ2565" s="113"/>
      <c r="RBK2565" s="113"/>
      <c r="RBL2565" s="113"/>
      <c r="RBM2565" s="113"/>
      <c r="RBN2565" s="113"/>
      <c r="RBO2565" s="113"/>
      <c r="RBP2565" s="113"/>
      <c r="RBQ2565" s="113"/>
      <c r="RBR2565" s="113"/>
      <c r="RBS2565" s="113"/>
      <c r="RBT2565" s="113"/>
      <c r="RBU2565" s="113"/>
      <c r="RBV2565" s="113"/>
      <c r="RBW2565" s="113"/>
      <c r="RBX2565" s="113"/>
      <c r="RBY2565" s="113"/>
      <c r="RBZ2565" s="113"/>
      <c r="RCA2565" s="113"/>
      <c r="RCB2565" s="113"/>
      <c r="RCC2565" s="113"/>
      <c r="RCD2565" s="113"/>
      <c r="RCE2565" s="113"/>
      <c r="RCF2565" s="113"/>
      <c r="RCG2565" s="113"/>
      <c r="RCH2565" s="113"/>
      <c r="RCI2565" s="113"/>
      <c r="RCJ2565" s="113"/>
      <c r="RCK2565" s="113"/>
      <c r="RCL2565" s="113"/>
      <c r="RCM2565" s="113"/>
      <c r="RCN2565" s="113"/>
      <c r="RCO2565" s="113"/>
      <c r="RCP2565" s="113"/>
      <c r="RCQ2565" s="113"/>
      <c r="RCR2565" s="113"/>
      <c r="RCS2565" s="113"/>
      <c r="RCT2565" s="113"/>
      <c r="RCU2565" s="113"/>
      <c r="RCV2565" s="113"/>
      <c r="RCW2565" s="113"/>
      <c r="RCX2565" s="113"/>
      <c r="RCY2565" s="113"/>
      <c r="RCZ2565" s="113"/>
      <c r="RDA2565" s="113"/>
      <c r="RDB2565" s="113"/>
      <c r="RDC2565" s="113"/>
      <c r="RDD2565" s="113"/>
      <c r="RDE2565" s="113"/>
      <c r="RDF2565" s="113"/>
      <c r="RDG2565" s="113"/>
      <c r="RDH2565" s="113"/>
      <c r="RDI2565" s="113"/>
      <c r="RDJ2565" s="113"/>
      <c r="RDK2565" s="113"/>
      <c r="RDL2565" s="113"/>
      <c r="RDM2565" s="113"/>
      <c r="RDN2565" s="113"/>
      <c r="RDO2565" s="113"/>
      <c r="RDP2565" s="113"/>
      <c r="RDQ2565" s="113"/>
      <c r="RDR2565" s="113"/>
      <c r="RDS2565" s="113"/>
      <c r="RDT2565" s="113"/>
      <c r="RDU2565" s="113"/>
      <c r="RDV2565" s="113"/>
      <c r="RDW2565" s="113"/>
      <c r="RDX2565" s="113"/>
      <c r="RDY2565" s="113"/>
      <c r="RDZ2565" s="113"/>
      <c r="REA2565" s="113"/>
      <c r="REB2565" s="113"/>
      <c r="REC2565" s="113"/>
      <c r="RED2565" s="113"/>
      <c r="REE2565" s="113"/>
      <c r="REF2565" s="113"/>
      <c r="REG2565" s="113"/>
      <c r="REH2565" s="113"/>
      <c r="REI2565" s="113"/>
      <c r="REJ2565" s="113"/>
      <c r="REK2565" s="113"/>
      <c r="REL2565" s="113"/>
      <c r="REM2565" s="113"/>
      <c r="REN2565" s="113"/>
      <c r="REO2565" s="113"/>
      <c r="REP2565" s="113"/>
      <c r="REQ2565" s="113"/>
      <c r="RER2565" s="113"/>
      <c r="RES2565" s="113"/>
      <c r="RET2565" s="113"/>
      <c r="REU2565" s="113"/>
      <c r="REV2565" s="113"/>
      <c r="REW2565" s="113"/>
      <c r="REX2565" s="113"/>
      <c r="REY2565" s="113"/>
      <c r="REZ2565" s="113"/>
      <c r="RFA2565" s="113"/>
      <c r="RFB2565" s="113"/>
      <c r="RFC2565" s="113"/>
      <c r="RFD2565" s="113"/>
      <c r="RFE2565" s="113"/>
      <c r="RFF2565" s="113"/>
      <c r="RFG2565" s="113"/>
      <c r="RFH2565" s="113"/>
      <c r="RFI2565" s="113"/>
      <c r="RFJ2565" s="113"/>
      <c r="RFK2565" s="113"/>
      <c r="RFL2565" s="113"/>
      <c r="RFM2565" s="113"/>
      <c r="RFN2565" s="113"/>
      <c r="RFO2565" s="113"/>
      <c r="RFP2565" s="113"/>
      <c r="RFQ2565" s="113"/>
      <c r="RFR2565" s="113"/>
      <c r="RFS2565" s="113"/>
      <c r="RFT2565" s="113"/>
      <c r="RFU2565" s="113"/>
      <c r="RFV2565" s="113"/>
      <c r="RFW2565" s="113"/>
      <c r="RFX2565" s="113"/>
      <c r="RFY2565" s="113"/>
      <c r="RFZ2565" s="113"/>
      <c r="RGA2565" s="113"/>
      <c r="RGB2565" s="113"/>
      <c r="RGC2565" s="113"/>
      <c r="RGD2565" s="113"/>
      <c r="RGE2565" s="113"/>
      <c r="RGF2565" s="113"/>
      <c r="RGG2565" s="113"/>
      <c r="RGH2565" s="113"/>
      <c r="RGI2565" s="113"/>
      <c r="RGJ2565" s="113"/>
      <c r="RGK2565" s="113"/>
      <c r="RGL2565" s="113"/>
      <c r="RGM2565" s="113"/>
      <c r="RGN2565" s="113"/>
      <c r="RGO2565" s="113"/>
      <c r="RGP2565" s="113"/>
      <c r="RGQ2565" s="113"/>
      <c r="RGR2565" s="113"/>
      <c r="RGS2565" s="113"/>
      <c r="RGT2565" s="113"/>
      <c r="RGU2565" s="113"/>
      <c r="RGV2565" s="113"/>
      <c r="RGW2565" s="113"/>
      <c r="RGX2565" s="113"/>
      <c r="RGY2565" s="113"/>
      <c r="RGZ2565" s="113"/>
      <c r="RHA2565" s="113"/>
      <c r="RHB2565" s="113"/>
      <c r="RHC2565" s="113"/>
      <c r="RHD2565" s="113"/>
      <c r="RHE2565" s="113"/>
      <c r="RHF2565" s="113"/>
      <c r="RHG2565" s="113"/>
      <c r="RHH2565" s="113"/>
      <c r="RHI2565" s="113"/>
      <c r="RHJ2565" s="113"/>
      <c r="RHK2565" s="113"/>
      <c r="RHL2565" s="113"/>
      <c r="RHM2565" s="113"/>
      <c r="RHN2565" s="113"/>
      <c r="RHO2565" s="113"/>
      <c r="RHP2565" s="113"/>
      <c r="RHQ2565" s="113"/>
      <c r="RHR2565" s="113"/>
      <c r="RHS2565" s="113"/>
      <c r="RHT2565" s="113"/>
      <c r="RHU2565" s="113"/>
      <c r="RHV2565" s="113"/>
      <c r="RHW2565" s="113"/>
      <c r="RHX2565" s="113"/>
      <c r="RHY2565" s="113"/>
      <c r="RHZ2565" s="113"/>
      <c r="RIA2565" s="113"/>
      <c r="RIB2565" s="113"/>
      <c r="RIC2565" s="113"/>
      <c r="RID2565" s="113"/>
      <c r="RIE2565" s="113"/>
      <c r="RIF2565" s="113"/>
      <c r="RIG2565" s="113"/>
      <c r="RIH2565" s="113"/>
      <c r="RII2565" s="113"/>
      <c r="RIJ2565" s="113"/>
      <c r="RIK2565" s="113"/>
      <c r="RIL2565" s="113"/>
      <c r="RIM2565" s="113"/>
      <c r="RIN2565" s="113"/>
      <c r="RIO2565" s="113"/>
      <c r="RIP2565" s="113"/>
      <c r="RIQ2565" s="113"/>
      <c r="RIR2565" s="113"/>
      <c r="RIS2565" s="113"/>
      <c r="RIT2565" s="113"/>
      <c r="RIU2565" s="113"/>
      <c r="RIV2565" s="113"/>
      <c r="RIW2565" s="113"/>
      <c r="RIX2565" s="113"/>
      <c r="RIY2565" s="113"/>
      <c r="RIZ2565" s="113"/>
      <c r="RJA2565" s="113"/>
      <c r="RJB2565" s="113"/>
      <c r="RJC2565" s="113"/>
      <c r="RJD2565" s="113"/>
      <c r="RJE2565" s="113"/>
      <c r="RJF2565" s="113"/>
      <c r="RJG2565" s="113"/>
      <c r="RJH2565" s="113"/>
      <c r="RJI2565" s="113"/>
      <c r="RJJ2565" s="113"/>
      <c r="RJK2565" s="113"/>
      <c r="RJL2565" s="113"/>
      <c r="RJM2565" s="113"/>
      <c r="RJN2565" s="113"/>
      <c r="RJO2565" s="113"/>
      <c r="RJP2565" s="113"/>
      <c r="RJQ2565" s="113"/>
      <c r="RJR2565" s="113"/>
      <c r="RJS2565" s="113"/>
      <c r="RJT2565" s="113"/>
      <c r="RJU2565" s="113"/>
      <c r="RJV2565" s="113"/>
      <c r="RJW2565" s="113"/>
      <c r="RJX2565" s="113"/>
      <c r="RJY2565" s="113"/>
      <c r="RJZ2565" s="113"/>
      <c r="RKA2565" s="113"/>
      <c r="RKB2565" s="113"/>
      <c r="RKC2565" s="113"/>
      <c r="RKD2565" s="113"/>
      <c r="RKE2565" s="113"/>
      <c r="RKF2565" s="113"/>
      <c r="RKG2565" s="113"/>
      <c r="RKH2565" s="113"/>
      <c r="RKI2565" s="113"/>
      <c r="RKJ2565" s="113"/>
      <c r="RKK2565" s="113"/>
      <c r="RKL2565" s="113"/>
      <c r="RKM2565" s="113"/>
      <c r="RKN2565" s="113"/>
      <c r="RKO2565" s="113"/>
      <c r="RKP2565" s="113"/>
      <c r="RKQ2565" s="113"/>
      <c r="RKR2565" s="113"/>
      <c r="RKS2565" s="113"/>
      <c r="RKT2565" s="113"/>
      <c r="RKU2565" s="113"/>
      <c r="RKV2565" s="113"/>
      <c r="RKW2565" s="113"/>
      <c r="RKX2565" s="113"/>
      <c r="RKY2565" s="113"/>
      <c r="RKZ2565" s="113"/>
      <c r="RLA2565" s="113"/>
      <c r="RLB2565" s="113"/>
      <c r="RLC2565" s="113"/>
      <c r="RLD2565" s="113"/>
      <c r="RLE2565" s="113"/>
      <c r="RLF2565" s="113"/>
      <c r="RLG2565" s="113"/>
      <c r="RLH2565" s="113"/>
      <c r="RLI2565" s="113"/>
      <c r="RLJ2565" s="113"/>
      <c r="RLK2565" s="113"/>
      <c r="RLL2565" s="113"/>
      <c r="RLM2565" s="113"/>
      <c r="RLN2565" s="113"/>
      <c r="RLO2565" s="113"/>
      <c r="RLP2565" s="113"/>
      <c r="RLQ2565" s="113"/>
      <c r="RLR2565" s="113"/>
      <c r="RLS2565" s="113"/>
      <c r="RLT2565" s="113"/>
      <c r="RLU2565" s="113"/>
      <c r="RLV2565" s="113"/>
      <c r="RLW2565" s="113"/>
      <c r="RLX2565" s="113"/>
      <c r="RLY2565" s="113"/>
      <c r="RLZ2565" s="113"/>
      <c r="RMA2565" s="113"/>
      <c r="RMB2565" s="113"/>
      <c r="RMC2565" s="113"/>
      <c r="RMD2565" s="113"/>
      <c r="RME2565" s="113"/>
      <c r="RMF2565" s="113"/>
      <c r="RMG2565" s="113"/>
      <c r="RMH2565" s="113"/>
      <c r="RMI2565" s="113"/>
      <c r="RMJ2565" s="113"/>
      <c r="RMK2565" s="113"/>
      <c r="RML2565" s="113"/>
      <c r="RMM2565" s="113"/>
      <c r="RMN2565" s="113"/>
      <c r="RMO2565" s="113"/>
      <c r="RMP2565" s="113"/>
      <c r="RMQ2565" s="113"/>
      <c r="RMR2565" s="113"/>
      <c r="RMS2565" s="113"/>
      <c r="RMT2565" s="113"/>
      <c r="RMU2565" s="113"/>
      <c r="RMV2565" s="113"/>
      <c r="RMW2565" s="113"/>
      <c r="RMX2565" s="113"/>
      <c r="RMY2565" s="113"/>
      <c r="RMZ2565" s="113"/>
      <c r="RNA2565" s="113"/>
      <c r="RNB2565" s="113"/>
      <c r="RNC2565" s="113"/>
      <c r="RND2565" s="113"/>
      <c r="RNE2565" s="113"/>
      <c r="RNF2565" s="113"/>
      <c r="RNG2565" s="113"/>
      <c r="RNH2565" s="113"/>
      <c r="RNI2565" s="113"/>
      <c r="RNJ2565" s="113"/>
      <c r="RNK2565" s="113"/>
      <c r="RNL2565" s="113"/>
      <c r="RNM2565" s="113"/>
      <c r="RNN2565" s="113"/>
      <c r="RNO2565" s="113"/>
      <c r="RNP2565" s="113"/>
      <c r="RNQ2565" s="113"/>
      <c r="RNR2565" s="113"/>
      <c r="RNS2565" s="113"/>
      <c r="RNT2565" s="113"/>
      <c r="RNU2565" s="113"/>
      <c r="RNV2565" s="113"/>
      <c r="RNW2565" s="113"/>
      <c r="RNX2565" s="113"/>
      <c r="RNY2565" s="113"/>
      <c r="RNZ2565" s="113"/>
      <c r="ROA2565" s="113"/>
      <c r="ROB2565" s="113"/>
      <c r="ROC2565" s="113"/>
      <c r="ROD2565" s="113"/>
      <c r="ROE2565" s="113"/>
      <c r="ROF2565" s="113"/>
      <c r="ROG2565" s="113"/>
      <c r="ROH2565" s="113"/>
      <c r="ROI2565" s="113"/>
      <c r="ROJ2565" s="113"/>
      <c r="ROK2565" s="113"/>
      <c r="ROL2565" s="113"/>
      <c r="ROM2565" s="113"/>
      <c r="RON2565" s="113"/>
      <c r="ROO2565" s="113"/>
      <c r="ROP2565" s="113"/>
      <c r="ROQ2565" s="113"/>
      <c r="ROR2565" s="113"/>
      <c r="ROS2565" s="113"/>
      <c r="ROT2565" s="113"/>
      <c r="ROU2565" s="113"/>
      <c r="ROV2565" s="113"/>
      <c r="ROW2565" s="113"/>
      <c r="ROX2565" s="113"/>
      <c r="ROY2565" s="113"/>
      <c r="ROZ2565" s="113"/>
      <c r="RPA2565" s="113"/>
      <c r="RPB2565" s="113"/>
      <c r="RPC2565" s="113"/>
      <c r="RPD2565" s="113"/>
      <c r="RPE2565" s="113"/>
      <c r="RPF2565" s="113"/>
      <c r="RPG2565" s="113"/>
      <c r="RPH2565" s="113"/>
      <c r="RPI2565" s="113"/>
      <c r="RPJ2565" s="113"/>
      <c r="RPK2565" s="113"/>
      <c r="RPL2565" s="113"/>
      <c r="RPM2565" s="113"/>
      <c r="RPN2565" s="113"/>
      <c r="RPO2565" s="113"/>
      <c r="RPP2565" s="113"/>
      <c r="RPQ2565" s="113"/>
      <c r="RPR2565" s="113"/>
      <c r="RPS2565" s="113"/>
      <c r="RPT2565" s="113"/>
      <c r="RPU2565" s="113"/>
      <c r="RPV2565" s="113"/>
      <c r="RPW2565" s="113"/>
      <c r="RPX2565" s="113"/>
      <c r="RPY2565" s="113"/>
      <c r="RPZ2565" s="113"/>
      <c r="RQA2565" s="113"/>
      <c r="RQB2565" s="113"/>
      <c r="RQC2565" s="113"/>
      <c r="RQD2565" s="113"/>
      <c r="RQE2565" s="113"/>
      <c r="RQF2565" s="113"/>
      <c r="RQG2565" s="113"/>
      <c r="RQH2565" s="113"/>
      <c r="RQI2565" s="113"/>
      <c r="RQJ2565" s="113"/>
      <c r="RQK2565" s="113"/>
      <c r="RQL2565" s="113"/>
      <c r="RQM2565" s="113"/>
      <c r="RQN2565" s="113"/>
      <c r="RQO2565" s="113"/>
      <c r="RQP2565" s="113"/>
      <c r="RQQ2565" s="113"/>
      <c r="RQR2565" s="113"/>
      <c r="RQS2565" s="113"/>
      <c r="RQT2565" s="113"/>
      <c r="RQU2565" s="113"/>
      <c r="RQV2565" s="113"/>
      <c r="RQW2565" s="113"/>
      <c r="RQX2565" s="113"/>
      <c r="RQY2565" s="113"/>
      <c r="RQZ2565" s="113"/>
      <c r="RRA2565" s="113"/>
      <c r="RRB2565" s="113"/>
      <c r="RRC2565" s="113"/>
      <c r="RRD2565" s="113"/>
      <c r="RRE2565" s="113"/>
      <c r="RRF2565" s="113"/>
      <c r="RRG2565" s="113"/>
      <c r="RRH2565" s="113"/>
      <c r="RRI2565" s="113"/>
      <c r="RRJ2565" s="113"/>
      <c r="RRK2565" s="113"/>
      <c r="RRL2565" s="113"/>
      <c r="RRM2565" s="113"/>
      <c r="RRN2565" s="113"/>
      <c r="RRO2565" s="113"/>
      <c r="RRP2565" s="113"/>
      <c r="RRQ2565" s="113"/>
      <c r="RRR2565" s="113"/>
      <c r="RRS2565" s="113"/>
      <c r="RRT2565" s="113"/>
      <c r="RRU2565" s="113"/>
      <c r="RRV2565" s="113"/>
      <c r="RRW2565" s="113"/>
      <c r="RRX2565" s="113"/>
      <c r="RRY2565" s="113"/>
      <c r="RRZ2565" s="113"/>
      <c r="RSA2565" s="113"/>
      <c r="RSB2565" s="113"/>
      <c r="RSC2565" s="113"/>
      <c r="RSD2565" s="113"/>
      <c r="RSE2565" s="113"/>
      <c r="RSF2565" s="113"/>
      <c r="RSG2565" s="113"/>
      <c r="RSH2565" s="113"/>
      <c r="RSI2565" s="113"/>
      <c r="RSJ2565" s="113"/>
      <c r="RSK2565" s="113"/>
      <c r="RSL2565" s="113"/>
      <c r="RSM2565" s="113"/>
      <c r="RSN2565" s="113"/>
      <c r="RSO2565" s="113"/>
      <c r="RSP2565" s="113"/>
      <c r="RSQ2565" s="113"/>
      <c r="RSR2565" s="113"/>
      <c r="RSS2565" s="113"/>
      <c r="RST2565" s="113"/>
      <c r="RSU2565" s="113"/>
      <c r="RSV2565" s="113"/>
      <c r="RSW2565" s="113"/>
      <c r="RSX2565" s="113"/>
      <c r="RSY2565" s="113"/>
      <c r="RSZ2565" s="113"/>
      <c r="RTA2565" s="113"/>
      <c r="RTB2565" s="113"/>
      <c r="RTC2565" s="113"/>
      <c r="RTD2565" s="113"/>
      <c r="RTE2565" s="113"/>
      <c r="RTF2565" s="113"/>
      <c r="RTG2565" s="113"/>
      <c r="RTH2565" s="113"/>
      <c r="RTI2565" s="113"/>
      <c r="RTJ2565" s="113"/>
      <c r="RTK2565" s="113"/>
      <c r="RTL2565" s="113"/>
      <c r="RTM2565" s="113"/>
      <c r="RTN2565" s="113"/>
      <c r="RTO2565" s="113"/>
      <c r="RTP2565" s="113"/>
      <c r="RTQ2565" s="113"/>
      <c r="RTR2565" s="113"/>
      <c r="RTS2565" s="113"/>
      <c r="RTT2565" s="113"/>
      <c r="RTU2565" s="113"/>
      <c r="RTV2565" s="113"/>
      <c r="RTW2565" s="113"/>
      <c r="RTX2565" s="113"/>
      <c r="RTY2565" s="113"/>
      <c r="RTZ2565" s="113"/>
      <c r="RUA2565" s="113"/>
      <c r="RUB2565" s="113"/>
      <c r="RUC2565" s="113"/>
      <c r="RUD2565" s="113"/>
      <c r="RUE2565" s="113"/>
      <c r="RUF2565" s="113"/>
      <c r="RUG2565" s="113"/>
      <c r="RUH2565" s="113"/>
      <c r="RUI2565" s="113"/>
      <c r="RUJ2565" s="113"/>
      <c r="RUK2565" s="113"/>
      <c r="RUL2565" s="113"/>
      <c r="RUM2565" s="113"/>
      <c r="RUN2565" s="113"/>
      <c r="RUO2565" s="113"/>
      <c r="RUP2565" s="113"/>
      <c r="RUQ2565" s="113"/>
      <c r="RUR2565" s="113"/>
      <c r="RUS2565" s="113"/>
      <c r="RUT2565" s="113"/>
      <c r="RUU2565" s="113"/>
      <c r="RUV2565" s="113"/>
      <c r="RUW2565" s="113"/>
      <c r="RUX2565" s="113"/>
      <c r="RUY2565" s="113"/>
      <c r="RUZ2565" s="113"/>
      <c r="RVA2565" s="113"/>
      <c r="RVB2565" s="113"/>
      <c r="RVC2565" s="113"/>
      <c r="RVD2565" s="113"/>
      <c r="RVE2565" s="113"/>
      <c r="RVF2565" s="113"/>
      <c r="RVG2565" s="113"/>
      <c r="RVH2565" s="113"/>
      <c r="RVI2565" s="113"/>
      <c r="RVJ2565" s="113"/>
      <c r="RVK2565" s="113"/>
      <c r="RVL2565" s="113"/>
      <c r="RVM2565" s="113"/>
      <c r="RVN2565" s="113"/>
      <c r="RVO2565" s="113"/>
      <c r="RVP2565" s="113"/>
      <c r="RVQ2565" s="113"/>
      <c r="RVR2565" s="113"/>
      <c r="RVS2565" s="113"/>
      <c r="RVT2565" s="113"/>
      <c r="RVU2565" s="113"/>
      <c r="RVV2565" s="113"/>
      <c r="RVW2565" s="113"/>
      <c r="RVX2565" s="113"/>
      <c r="RVY2565" s="113"/>
      <c r="RVZ2565" s="113"/>
      <c r="RWA2565" s="113"/>
      <c r="RWB2565" s="113"/>
      <c r="RWC2565" s="113"/>
      <c r="RWD2565" s="113"/>
      <c r="RWE2565" s="113"/>
      <c r="RWF2565" s="113"/>
      <c r="RWG2565" s="113"/>
      <c r="RWH2565" s="113"/>
      <c r="RWI2565" s="113"/>
      <c r="RWJ2565" s="113"/>
      <c r="RWK2565" s="113"/>
      <c r="RWL2565" s="113"/>
      <c r="RWM2565" s="113"/>
      <c r="RWN2565" s="113"/>
      <c r="RWO2565" s="113"/>
      <c r="RWP2565" s="113"/>
      <c r="RWQ2565" s="113"/>
      <c r="RWR2565" s="113"/>
      <c r="RWS2565" s="113"/>
      <c r="RWT2565" s="113"/>
      <c r="RWU2565" s="113"/>
      <c r="RWV2565" s="113"/>
      <c r="RWW2565" s="113"/>
      <c r="RWX2565" s="113"/>
      <c r="RWY2565" s="113"/>
      <c r="RWZ2565" s="113"/>
      <c r="RXA2565" s="113"/>
      <c r="RXB2565" s="113"/>
      <c r="RXC2565" s="113"/>
      <c r="RXD2565" s="113"/>
      <c r="RXE2565" s="113"/>
      <c r="RXF2565" s="113"/>
      <c r="RXG2565" s="113"/>
      <c r="RXH2565" s="113"/>
      <c r="RXI2565" s="113"/>
      <c r="RXJ2565" s="113"/>
      <c r="RXK2565" s="113"/>
      <c r="RXL2565" s="113"/>
      <c r="RXM2565" s="113"/>
      <c r="RXN2565" s="113"/>
      <c r="RXO2565" s="113"/>
      <c r="RXP2565" s="113"/>
      <c r="RXQ2565" s="113"/>
      <c r="RXR2565" s="113"/>
      <c r="RXS2565" s="113"/>
      <c r="RXT2565" s="113"/>
      <c r="RXU2565" s="113"/>
      <c r="RXV2565" s="113"/>
      <c r="RXW2565" s="113"/>
      <c r="RXX2565" s="113"/>
      <c r="RXY2565" s="113"/>
      <c r="RXZ2565" s="113"/>
      <c r="RYA2565" s="113"/>
      <c r="RYB2565" s="113"/>
      <c r="RYC2565" s="113"/>
      <c r="RYD2565" s="113"/>
      <c r="RYE2565" s="113"/>
      <c r="RYF2565" s="113"/>
      <c r="RYG2565" s="113"/>
      <c r="RYH2565" s="113"/>
      <c r="RYI2565" s="113"/>
      <c r="RYJ2565" s="113"/>
      <c r="RYK2565" s="113"/>
      <c r="RYL2565" s="113"/>
      <c r="RYM2565" s="113"/>
      <c r="RYN2565" s="113"/>
      <c r="RYO2565" s="113"/>
      <c r="RYP2565" s="113"/>
      <c r="RYQ2565" s="113"/>
      <c r="RYR2565" s="113"/>
      <c r="RYS2565" s="113"/>
      <c r="RYT2565" s="113"/>
      <c r="RYU2565" s="113"/>
      <c r="RYV2565" s="113"/>
      <c r="RYW2565" s="113"/>
      <c r="RYX2565" s="113"/>
      <c r="RYY2565" s="113"/>
      <c r="RYZ2565" s="113"/>
      <c r="RZA2565" s="113"/>
      <c r="RZB2565" s="113"/>
      <c r="RZC2565" s="113"/>
      <c r="RZD2565" s="113"/>
      <c r="RZE2565" s="113"/>
      <c r="RZF2565" s="113"/>
      <c r="RZG2565" s="113"/>
      <c r="RZH2565" s="113"/>
      <c r="RZI2565" s="113"/>
      <c r="RZJ2565" s="113"/>
      <c r="RZK2565" s="113"/>
      <c r="RZL2565" s="113"/>
      <c r="RZM2565" s="113"/>
      <c r="RZN2565" s="113"/>
      <c r="RZO2565" s="113"/>
      <c r="RZP2565" s="113"/>
      <c r="RZQ2565" s="113"/>
      <c r="RZR2565" s="113"/>
      <c r="RZS2565" s="113"/>
      <c r="RZT2565" s="113"/>
      <c r="RZU2565" s="113"/>
      <c r="RZV2565" s="113"/>
      <c r="RZW2565" s="113"/>
      <c r="RZX2565" s="113"/>
      <c r="RZY2565" s="113"/>
      <c r="RZZ2565" s="113"/>
      <c r="SAA2565" s="113"/>
      <c r="SAB2565" s="113"/>
      <c r="SAC2565" s="113"/>
      <c r="SAD2565" s="113"/>
      <c r="SAE2565" s="113"/>
      <c r="SAF2565" s="113"/>
      <c r="SAG2565" s="113"/>
      <c r="SAH2565" s="113"/>
      <c r="SAI2565" s="113"/>
      <c r="SAJ2565" s="113"/>
      <c r="SAK2565" s="113"/>
      <c r="SAL2565" s="113"/>
      <c r="SAM2565" s="113"/>
      <c r="SAN2565" s="113"/>
      <c r="SAO2565" s="113"/>
      <c r="SAP2565" s="113"/>
      <c r="SAQ2565" s="113"/>
      <c r="SAR2565" s="113"/>
      <c r="SAS2565" s="113"/>
      <c r="SAT2565" s="113"/>
      <c r="SAU2565" s="113"/>
      <c r="SAV2565" s="113"/>
      <c r="SAW2565" s="113"/>
      <c r="SAX2565" s="113"/>
      <c r="SAY2565" s="113"/>
      <c r="SAZ2565" s="113"/>
      <c r="SBA2565" s="113"/>
      <c r="SBB2565" s="113"/>
      <c r="SBC2565" s="113"/>
      <c r="SBD2565" s="113"/>
      <c r="SBE2565" s="113"/>
      <c r="SBF2565" s="113"/>
      <c r="SBG2565" s="113"/>
      <c r="SBH2565" s="113"/>
      <c r="SBI2565" s="113"/>
      <c r="SBJ2565" s="113"/>
      <c r="SBK2565" s="113"/>
      <c r="SBL2565" s="113"/>
      <c r="SBM2565" s="113"/>
      <c r="SBN2565" s="113"/>
      <c r="SBO2565" s="113"/>
      <c r="SBP2565" s="113"/>
      <c r="SBQ2565" s="113"/>
      <c r="SBR2565" s="113"/>
      <c r="SBS2565" s="113"/>
      <c r="SBT2565" s="113"/>
      <c r="SBU2565" s="113"/>
      <c r="SBV2565" s="113"/>
      <c r="SBW2565" s="113"/>
      <c r="SBX2565" s="113"/>
      <c r="SBY2565" s="113"/>
      <c r="SBZ2565" s="113"/>
      <c r="SCA2565" s="113"/>
      <c r="SCB2565" s="113"/>
      <c r="SCC2565" s="113"/>
      <c r="SCD2565" s="113"/>
      <c r="SCE2565" s="113"/>
      <c r="SCF2565" s="113"/>
      <c r="SCG2565" s="113"/>
      <c r="SCH2565" s="113"/>
      <c r="SCI2565" s="113"/>
      <c r="SCJ2565" s="113"/>
      <c r="SCK2565" s="113"/>
      <c r="SCL2565" s="113"/>
      <c r="SCM2565" s="113"/>
      <c r="SCN2565" s="113"/>
      <c r="SCO2565" s="113"/>
      <c r="SCP2565" s="113"/>
      <c r="SCQ2565" s="113"/>
      <c r="SCR2565" s="113"/>
      <c r="SCS2565" s="113"/>
      <c r="SCT2565" s="113"/>
      <c r="SCU2565" s="113"/>
      <c r="SCV2565" s="113"/>
      <c r="SCW2565" s="113"/>
      <c r="SCX2565" s="113"/>
      <c r="SCY2565" s="113"/>
      <c r="SCZ2565" s="113"/>
      <c r="SDA2565" s="113"/>
      <c r="SDB2565" s="113"/>
      <c r="SDC2565" s="113"/>
      <c r="SDD2565" s="113"/>
      <c r="SDE2565" s="113"/>
      <c r="SDF2565" s="113"/>
      <c r="SDG2565" s="113"/>
      <c r="SDH2565" s="113"/>
      <c r="SDI2565" s="113"/>
      <c r="SDJ2565" s="113"/>
      <c r="SDK2565" s="113"/>
      <c r="SDL2565" s="113"/>
      <c r="SDM2565" s="113"/>
      <c r="SDN2565" s="113"/>
      <c r="SDO2565" s="113"/>
      <c r="SDP2565" s="113"/>
      <c r="SDQ2565" s="113"/>
      <c r="SDR2565" s="113"/>
      <c r="SDS2565" s="113"/>
      <c r="SDT2565" s="113"/>
      <c r="SDU2565" s="113"/>
      <c r="SDV2565" s="113"/>
      <c r="SDW2565" s="113"/>
      <c r="SDX2565" s="113"/>
      <c r="SDY2565" s="113"/>
      <c r="SDZ2565" s="113"/>
      <c r="SEA2565" s="113"/>
      <c r="SEB2565" s="113"/>
      <c r="SEC2565" s="113"/>
      <c r="SED2565" s="113"/>
      <c r="SEE2565" s="113"/>
      <c r="SEF2565" s="113"/>
      <c r="SEG2565" s="113"/>
      <c r="SEH2565" s="113"/>
      <c r="SEI2565" s="113"/>
      <c r="SEJ2565" s="113"/>
      <c r="SEK2565" s="113"/>
      <c r="SEL2565" s="113"/>
      <c r="SEM2565" s="113"/>
      <c r="SEN2565" s="113"/>
      <c r="SEO2565" s="113"/>
      <c r="SEP2565" s="113"/>
      <c r="SEQ2565" s="113"/>
      <c r="SER2565" s="113"/>
      <c r="SES2565" s="113"/>
      <c r="SET2565" s="113"/>
      <c r="SEU2565" s="113"/>
      <c r="SEV2565" s="113"/>
      <c r="SEW2565" s="113"/>
      <c r="SEX2565" s="113"/>
      <c r="SEY2565" s="113"/>
      <c r="SEZ2565" s="113"/>
      <c r="SFA2565" s="113"/>
      <c r="SFB2565" s="113"/>
      <c r="SFC2565" s="113"/>
      <c r="SFD2565" s="113"/>
      <c r="SFE2565" s="113"/>
      <c r="SFF2565" s="113"/>
      <c r="SFG2565" s="113"/>
      <c r="SFH2565" s="113"/>
      <c r="SFI2565" s="113"/>
      <c r="SFJ2565" s="113"/>
      <c r="SFK2565" s="113"/>
      <c r="SFL2565" s="113"/>
      <c r="SFM2565" s="113"/>
      <c r="SFN2565" s="113"/>
      <c r="SFO2565" s="113"/>
      <c r="SFP2565" s="113"/>
      <c r="SFQ2565" s="113"/>
      <c r="SFR2565" s="113"/>
      <c r="SFS2565" s="113"/>
      <c r="SFT2565" s="113"/>
      <c r="SFU2565" s="113"/>
      <c r="SFV2565" s="113"/>
      <c r="SFW2565" s="113"/>
      <c r="SFX2565" s="113"/>
      <c r="SFY2565" s="113"/>
      <c r="SFZ2565" s="113"/>
      <c r="SGA2565" s="113"/>
      <c r="SGB2565" s="113"/>
      <c r="SGC2565" s="113"/>
      <c r="SGD2565" s="113"/>
      <c r="SGE2565" s="113"/>
      <c r="SGF2565" s="113"/>
      <c r="SGG2565" s="113"/>
      <c r="SGH2565" s="113"/>
      <c r="SGI2565" s="113"/>
      <c r="SGJ2565" s="113"/>
      <c r="SGK2565" s="113"/>
      <c r="SGL2565" s="113"/>
      <c r="SGM2565" s="113"/>
      <c r="SGN2565" s="113"/>
      <c r="SGO2565" s="113"/>
      <c r="SGP2565" s="113"/>
      <c r="SGQ2565" s="113"/>
      <c r="SGR2565" s="113"/>
      <c r="SGS2565" s="113"/>
      <c r="SGT2565" s="113"/>
      <c r="SGU2565" s="113"/>
      <c r="SGV2565" s="113"/>
      <c r="SGW2565" s="113"/>
      <c r="SGX2565" s="113"/>
      <c r="SGY2565" s="113"/>
      <c r="SGZ2565" s="113"/>
      <c r="SHA2565" s="113"/>
      <c r="SHB2565" s="113"/>
      <c r="SHC2565" s="113"/>
      <c r="SHD2565" s="113"/>
      <c r="SHE2565" s="113"/>
      <c r="SHF2565" s="113"/>
      <c r="SHG2565" s="113"/>
      <c r="SHH2565" s="113"/>
      <c r="SHI2565" s="113"/>
      <c r="SHJ2565" s="113"/>
      <c r="SHK2565" s="113"/>
      <c r="SHL2565" s="113"/>
      <c r="SHM2565" s="113"/>
      <c r="SHN2565" s="113"/>
      <c r="SHO2565" s="113"/>
      <c r="SHP2565" s="113"/>
      <c r="SHQ2565" s="113"/>
      <c r="SHR2565" s="113"/>
      <c r="SHS2565" s="113"/>
      <c r="SHT2565" s="113"/>
      <c r="SHU2565" s="113"/>
      <c r="SHV2565" s="113"/>
      <c r="SHW2565" s="113"/>
      <c r="SHX2565" s="113"/>
      <c r="SHY2565" s="113"/>
      <c r="SHZ2565" s="113"/>
      <c r="SIA2565" s="113"/>
      <c r="SIB2565" s="113"/>
      <c r="SIC2565" s="113"/>
      <c r="SID2565" s="113"/>
      <c r="SIE2565" s="113"/>
      <c r="SIF2565" s="113"/>
      <c r="SIG2565" s="113"/>
      <c r="SIH2565" s="113"/>
      <c r="SII2565" s="113"/>
      <c r="SIJ2565" s="113"/>
      <c r="SIK2565" s="113"/>
      <c r="SIL2565" s="113"/>
      <c r="SIM2565" s="113"/>
      <c r="SIN2565" s="113"/>
      <c r="SIO2565" s="113"/>
      <c r="SIP2565" s="113"/>
      <c r="SIQ2565" s="113"/>
      <c r="SIR2565" s="113"/>
      <c r="SIS2565" s="113"/>
      <c r="SIT2565" s="113"/>
      <c r="SIU2565" s="113"/>
      <c r="SIV2565" s="113"/>
      <c r="SIW2565" s="113"/>
      <c r="SIX2565" s="113"/>
      <c r="SIY2565" s="113"/>
      <c r="SIZ2565" s="113"/>
      <c r="SJA2565" s="113"/>
      <c r="SJB2565" s="113"/>
      <c r="SJC2565" s="113"/>
      <c r="SJD2565" s="113"/>
      <c r="SJE2565" s="113"/>
      <c r="SJF2565" s="113"/>
      <c r="SJG2565" s="113"/>
      <c r="SJH2565" s="113"/>
      <c r="SJI2565" s="113"/>
      <c r="SJJ2565" s="113"/>
      <c r="SJK2565" s="113"/>
      <c r="SJL2565" s="113"/>
      <c r="SJM2565" s="113"/>
      <c r="SJN2565" s="113"/>
      <c r="SJO2565" s="113"/>
      <c r="SJP2565" s="113"/>
      <c r="SJQ2565" s="113"/>
      <c r="SJR2565" s="113"/>
      <c r="SJS2565" s="113"/>
      <c r="SJT2565" s="113"/>
      <c r="SJU2565" s="113"/>
      <c r="SJV2565" s="113"/>
      <c r="SJW2565" s="113"/>
      <c r="SJX2565" s="113"/>
      <c r="SJY2565" s="113"/>
      <c r="SJZ2565" s="113"/>
      <c r="SKA2565" s="113"/>
      <c r="SKB2565" s="113"/>
      <c r="SKC2565" s="113"/>
      <c r="SKD2565" s="113"/>
      <c r="SKE2565" s="113"/>
      <c r="SKF2565" s="113"/>
      <c r="SKG2565" s="113"/>
      <c r="SKH2565" s="113"/>
      <c r="SKI2565" s="113"/>
      <c r="SKJ2565" s="113"/>
      <c r="SKK2565" s="113"/>
      <c r="SKL2565" s="113"/>
      <c r="SKM2565" s="113"/>
      <c r="SKN2565" s="113"/>
      <c r="SKO2565" s="113"/>
      <c r="SKP2565" s="113"/>
      <c r="SKQ2565" s="113"/>
      <c r="SKR2565" s="113"/>
      <c r="SKS2565" s="113"/>
      <c r="SKT2565" s="113"/>
      <c r="SKU2565" s="113"/>
      <c r="SKV2565" s="113"/>
      <c r="SKW2565" s="113"/>
      <c r="SKX2565" s="113"/>
      <c r="SKY2565" s="113"/>
      <c r="SKZ2565" s="113"/>
      <c r="SLA2565" s="113"/>
      <c r="SLB2565" s="113"/>
      <c r="SLC2565" s="113"/>
      <c r="SLD2565" s="113"/>
      <c r="SLE2565" s="113"/>
      <c r="SLF2565" s="113"/>
      <c r="SLG2565" s="113"/>
      <c r="SLH2565" s="113"/>
      <c r="SLI2565" s="113"/>
      <c r="SLJ2565" s="113"/>
      <c r="SLK2565" s="113"/>
      <c r="SLL2565" s="113"/>
      <c r="SLM2565" s="113"/>
      <c r="SLN2565" s="113"/>
      <c r="SLO2565" s="113"/>
      <c r="SLP2565" s="113"/>
      <c r="SLQ2565" s="113"/>
      <c r="SLR2565" s="113"/>
      <c r="SLS2565" s="113"/>
      <c r="SLT2565" s="113"/>
      <c r="SLU2565" s="113"/>
      <c r="SLV2565" s="113"/>
      <c r="SLW2565" s="113"/>
      <c r="SLX2565" s="113"/>
      <c r="SLY2565" s="113"/>
      <c r="SLZ2565" s="113"/>
      <c r="SMA2565" s="113"/>
      <c r="SMB2565" s="113"/>
      <c r="SMC2565" s="113"/>
      <c r="SMD2565" s="113"/>
      <c r="SME2565" s="113"/>
      <c r="SMF2565" s="113"/>
      <c r="SMG2565" s="113"/>
      <c r="SMH2565" s="113"/>
      <c r="SMI2565" s="113"/>
      <c r="SMJ2565" s="113"/>
      <c r="SMK2565" s="113"/>
      <c r="SML2565" s="113"/>
      <c r="SMM2565" s="113"/>
      <c r="SMN2565" s="113"/>
      <c r="SMO2565" s="113"/>
      <c r="SMP2565" s="113"/>
      <c r="SMQ2565" s="113"/>
      <c r="SMR2565" s="113"/>
      <c r="SMS2565" s="113"/>
      <c r="SMT2565" s="113"/>
      <c r="SMU2565" s="113"/>
      <c r="SMV2565" s="113"/>
      <c r="SMW2565" s="113"/>
      <c r="SMX2565" s="113"/>
      <c r="SMY2565" s="113"/>
      <c r="SMZ2565" s="113"/>
      <c r="SNA2565" s="113"/>
      <c r="SNB2565" s="113"/>
      <c r="SNC2565" s="113"/>
      <c r="SND2565" s="113"/>
      <c r="SNE2565" s="113"/>
      <c r="SNF2565" s="113"/>
      <c r="SNG2565" s="113"/>
      <c r="SNH2565" s="113"/>
      <c r="SNI2565" s="113"/>
      <c r="SNJ2565" s="113"/>
      <c r="SNK2565" s="113"/>
      <c r="SNL2565" s="113"/>
      <c r="SNM2565" s="113"/>
      <c r="SNN2565" s="113"/>
      <c r="SNO2565" s="113"/>
      <c r="SNP2565" s="113"/>
      <c r="SNQ2565" s="113"/>
      <c r="SNR2565" s="113"/>
      <c r="SNS2565" s="113"/>
      <c r="SNT2565" s="113"/>
      <c r="SNU2565" s="113"/>
      <c r="SNV2565" s="113"/>
      <c r="SNW2565" s="113"/>
      <c r="SNX2565" s="113"/>
      <c r="SNY2565" s="113"/>
      <c r="SNZ2565" s="113"/>
      <c r="SOA2565" s="113"/>
      <c r="SOB2565" s="113"/>
      <c r="SOC2565" s="113"/>
      <c r="SOD2565" s="113"/>
      <c r="SOE2565" s="113"/>
      <c r="SOF2565" s="113"/>
      <c r="SOG2565" s="113"/>
      <c r="SOH2565" s="113"/>
      <c r="SOI2565" s="113"/>
      <c r="SOJ2565" s="113"/>
      <c r="SOK2565" s="113"/>
      <c r="SOL2565" s="113"/>
      <c r="SOM2565" s="113"/>
      <c r="SON2565" s="113"/>
      <c r="SOO2565" s="113"/>
      <c r="SOP2565" s="113"/>
      <c r="SOQ2565" s="113"/>
      <c r="SOR2565" s="113"/>
      <c r="SOS2565" s="113"/>
      <c r="SOT2565" s="113"/>
      <c r="SOU2565" s="113"/>
      <c r="SOV2565" s="113"/>
      <c r="SOW2565" s="113"/>
      <c r="SOX2565" s="113"/>
      <c r="SOY2565" s="113"/>
      <c r="SOZ2565" s="113"/>
      <c r="SPA2565" s="113"/>
      <c r="SPB2565" s="113"/>
      <c r="SPC2565" s="113"/>
      <c r="SPD2565" s="113"/>
      <c r="SPE2565" s="113"/>
      <c r="SPF2565" s="113"/>
      <c r="SPG2565" s="113"/>
      <c r="SPH2565" s="113"/>
      <c r="SPI2565" s="113"/>
      <c r="SPJ2565" s="113"/>
      <c r="SPK2565" s="113"/>
      <c r="SPL2565" s="113"/>
      <c r="SPM2565" s="113"/>
      <c r="SPN2565" s="113"/>
      <c r="SPO2565" s="113"/>
      <c r="SPP2565" s="113"/>
      <c r="SPQ2565" s="113"/>
      <c r="SPR2565" s="113"/>
      <c r="SPS2565" s="113"/>
      <c r="SPT2565" s="113"/>
      <c r="SPU2565" s="113"/>
      <c r="SPV2565" s="113"/>
      <c r="SPW2565" s="113"/>
      <c r="SPX2565" s="113"/>
      <c r="SPY2565" s="113"/>
      <c r="SPZ2565" s="113"/>
      <c r="SQA2565" s="113"/>
      <c r="SQB2565" s="113"/>
      <c r="SQC2565" s="113"/>
      <c r="SQD2565" s="113"/>
      <c r="SQE2565" s="113"/>
      <c r="SQF2565" s="113"/>
      <c r="SQG2565" s="113"/>
      <c r="SQH2565" s="113"/>
      <c r="SQI2565" s="113"/>
      <c r="SQJ2565" s="113"/>
      <c r="SQK2565" s="113"/>
      <c r="SQL2565" s="113"/>
      <c r="SQM2565" s="113"/>
      <c r="SQN2565" s="113"/>
      <c r="SQO2565" s="113"/>
      <c r="SQP2565" s="113"/>
      <c r="SQQ2565" s="113"/>
      <c r="SQR2565" s="113"/>
      <c r="SQS2565" s="113"/>
      <c r="SQT2565" s="113"/>
      <c r="SQU2565" s="113"/>
      <c r="SQV2565" s="113"/>
      <c r="SQW2565" s="113"/>
      <c r="SQX2565" s="113"/>
      <c r="SQY2565" s="113"/>
      <c r="SQZ2565" s="113"/>
      <c r="SRA2565" s="113"/>
      <c r="SRB2565" s="113"/>
      <c r="SRC2565" s="113"/>
      <c r="SRD2565" s="113"/>
      <c r="SRE2565" s="113"/>
      <c r="SRF2565" s="113"/>
      <c r="SRG2565" s="113"/>
      <c r="SRH2565" s="113"/>
      <c r="SRI2565" s="113"/>
      <c r="SRJ2565" s="113"/>
      <c r="SRK2565" s="113"/>
      <c r="SRL2565" s="113"/>
      <c r="SRM2565" s="113"/>
      <c r="SRN2565" s="113"/>
      <c r="SRO2565" s="113"/>
      <c r="SRP2565" s="113"/>
      <c r="SRQ2565" s="113"/>
      <c r="SRR2565" s="113"/>
      <c r="SRS2565" s="113"/>
      <c r="SRT2565" s="113"/>
      <c r="SRU2565" s="113"/>
      <c r="SRV2565" s="113"/>
      <c r="SRW2565" s="113"/>
      <c r="SRX2565" s="113"/>
      <c r="SRY2565" s="113"/>
      <c r="SRZ2565" s="113"/>
      <c r="SSA2565" s="113"/>
      <c r="SSB2565" s="113"/>
      <c r="SSC2565" s="113"/>
      <c r="SSD2565" s="113"/>
      <c r="SSE2565" s="113"/>
      <c r="SSF2565" s="113"/>
      <c r="SSG2565" s="113"/>
      <c r="SSH2565" s="113"/>
      <c r="SSI2565" s="113"/>
      <c r="SSJ2565" s="113"/>
      <c r="SSK2565" s="113"/>
      <c r="SSL2565" s="113"/>
      <c r="SSM2565" s="113"/>
      <c r="SSN2565" s="113"/>
      <c r="SSO2565" s="113"/>
      <c r="SSP2565" s="113"/>
      <c r="SSQ2565" s="113"/>
      <c r="SSR2565" s="113"/>
      <c r="SSS2565" s="113"/>
      <c r="SST2565" s="113"/>
      <c r="SSU2565" s="113"/>
      <c r="SSV2565" s="113"/>
      <c r="SSW2565" s="113"/>
      <c r="SSX2565" s="113"/>
      <c r="SSY2565" s="113"/>
      <c r="SSZ2565" s="113"/>
      <c r="STA2565" s="113"/>
      <c r="STB2565" s="113"/>
      <c r="STC2565" s="113"/>
      <c r="STD2565" s="113"/>
      <c r="STE2565" s="113"/>
      <c r="STF2565" s="113"/>
      <c r="STG2565" s="113"/>
      <c r="STH2565" s="113"/>
      <c r="STI2565" s="113"/>
      <c r="STJ2565" s="113"/>
      <c r="STK2565" s="113"/>
      <c r="STL2565" s="113"/>
      <c r="STM2565" s="113"/>
      <c r="STN2565" s="113"/>
      <c r="STO2565" s="113"/>
      <c r="STP2565" s="113"/>
      <c r="STQ2565" s="113"/>
      <c r="STR2565" s="113"/>
      <c r="STS2565" s="113"/>
      <c r="STT2565" s="113"/>
      <c r="STU2565" s="113"/>
      <c r="STV2565" s="113"/>
      <c r="STW2565" s="113"/>
      <c r="STX2565" s="113"/>
      <c r="STY2565" s="113"/>
      <c r="STZ2565" s="113"/>
      <c r="SUA2565" s="113"/>
      <c r="SUB2565" s="113"/>
      <c r="SUC2565" s="113"/>
      <c r="SUD2565" s="113"/>
      <c r="SUE2565" s="113"/>
      <c r="SUF2565" s="113"/>
      <c r="SUG2565" s="113"/>
      <c r="SUH2565" s="113"/>
      <c r="SUI2565" s="113"/>
      <c r="SUJ2565" s="113"/>
      <c r="SUK2565" s="113"/>
      <c r="SUL2565" s="113"/>
      <c r="SUM2565" s="113"/>
      <c r="SUN2565" s="113"/>
      <c r="SUO2565" s="113"/>
      <c r="SUP2565" s="113"/>
      <c r="SUQ2565" s="113"/>
      <c r="SUR2565" s="113"/>
      <c r="SUS2565" s="113"/>
      <c r="SUT2565" s="113"/>
      <c r="SUU2565" s="113"/>
      <c r="SUV2565" s="113"/>
      <c r="SUW2565" s="113"/>
      <c r="SUX2565" s="113"/>
      <c r="SUY2565" s="113"/>
      <c r="SUZ2565" s="113"/>
      <c r="SVA2565" s="113"/>
      <c r="SVB2565" s="113"/>
      <c r="SVC2565" s="113"/>
      <c r="SVD2565" s="113"/>
      <c r="SVE2565" s="113"/>
      <c r="SVF2565" s="113"/>
      <c r="SVG2565" s="113"/>
      <c r="SVH2565" s="113"/>
      <c r="SVI2565" s="113"/>
      <c r="SVJ2565" s="113"/>
      <c r="SVK2565" s="113"/>
      <c r="SVL2565" s="113"/>
      <c r="SVM2565" s="113"/>
      <c r="SVN2565" s="113"/>
      <c r="SVO2565" s="113"/>
      <c r="SVP2565" s="113"/>
      <c r="SVQ2565" s="113"/>
      <c r="SVR2565" s="113"/>
      <c r="SVS2565" s="113"/>
      <c r="SVT2565" s="113"/>
      <c r="SVU2565" s="113"/>
      <c r="SVV2565" s="113"/>
      <c r="SVW2565" s="113"/>
      <c r="SVX2565" s="113"/>
      <c r="SVY2565" s="113"/>
      <c r="SVZ2565" s="113"/>
      <c r="SWA2565" s="113"/>
      <c r="SWB2565" s="113"/>
      <c r="SWC2565" s="113"/>
      <c r="SWD2565" s="113"/>
      <c r="SWE2565" s="113"/>
      <c r="SWF2565" s="113"/>
      <c r="SWG2565" s="113"/>
      <c r="SWH2565" s="113"/>
      <c r="SWI2565" s="113"/>
      <c r="SWJ2565" s="113"/>
      <c r="SWK2565" s="113"/>
      <c r="SWL2565" s="113"/>
      <c r="SWM2565" s="113"/>
      <c r="SWN2565" s="113"/>
      <c r="SWO2565" s="113"/>
      <c r="SWP2565" s="113"/>
      <c r="SWQ2565" s="113"/>
      <c r="SWR2565" s="113"/>
      <c r="SWS2565" s="113"/>
      <c r="SWT2565" s="113"/>
      <c r="SWU2565" s="113"/>
      <c r="SWV2565" s="113"/>
      <c r="SWW2565" s="113"/>
      <c r="SWX2565" s="113"/>
      <c r="SWY2565" s="113"/>
      <c r="SWZ2565" s="113"/>
      <c r="SXA2565" s="113"/>
      <c r="SXB2565" s="113"/>
      <c r="SXC2565" s="113"/>
      <c r="SXD2565" s="113"/>
      <c r="SXE2565" s="113"/>
      <c r="SXF2565" s="113"/>
      <c r="SXG2565" s="113"/>
      <c r="SXH2565" s="113"/>
      <c r="SXI2565" s="113"/>
      <c r="SXJ2565" s="113"/>
      <c r="SXK2565" s="113"/>
      <c r="SXL2565" s="113"/>
      <c r="SXM2565" s="113"/>
      <c r="SXN2565" s="113"/>
      <c r="SXO2565" s="113"/>
      <c r="SXP2565" s="113"/>
      <c r="SXQ2565" s="113"/>
      <c r="SXR2565" s="113"/>
      <c r="SXS2565" s="113"/>
      <c r="SXT2565" s="113"/>
      <c r="SXU2565" s="113"/>
      <c r="SXV2565" s="113"/>
      <c r="SXW2565" s="113"/>
      <c r="SXX2565" s="113"/>
      <c r="SXY2565" s="113"/>
      <c r="SXZ2565" s="113"/>
      <c r="SYA2565" s="113"/>
      <c r="SYB2565" s="113"/>
      <c r="SYC2565" s="113"/>
      <c r="SYD2565" s="113"/>
      <c r="SYE2565" s="113"/>
      <c r="SYF2565" s="113"/>
      <c r="SYG2565" s="113"/>
      <c r="SYH2565" s="113"/>
      <c r="SYI2565" s="113"/>
      <c r="SYJ2565" s="113"/>
      <c r="SYK2565" s="113"/>
      <c r="SYL2565" s="113"/>
      <c r="SYM2565" s="113"/>
      <c r="SYN2565" s="113"/>
      <c r="SYO2565" s="113"/>
      <c r="SYP2565" s="113"/>
      <c r="SYQ2565" s="113"/>
      <c r="SYR2565" s="113"/>
      <c r="SYS2565" s="113"/>
      <c r="SYT2565" s="113"/>
      <c r="SYU2565" s="113"/>
      <c r="SYV2565" s="113"/>
      <c r="SYW2565" s="113"/>
      <c r="SYX2565" s="113"/>
      <c r="SYY2565" s="113"/>
      <c r="SYZ2565" s="113"/>
      <c r="SZA2565" s="113"/>
      <c r="SZB2565" s="113"/>
      <c r="SZC2565" s="113"/>
      <c r="SZD2565" s="113"/>
      <c r="SZE2565" s="113"/>
      <c r="SZF2565" s="113"/>
      <c r="SZG2565" s="113"/>
      <c r="SZH2565" s="113"/>
      <c r="SZI2565" s="113"/>
      <c r="SZJ2565" s="113"/>
      <c r="SZK2565" s="113"/>
      <c r="SZL2565" s="113"/>
      <c r="SZM2565" s="113"/>
      <c r="SZN2565" s="113"/>
      <c r="SZO2565" s="113"/>
      <c r="SZP2565" s="113"/>
      <c r="SZQ2565" s="113"/>
      <c r="SZR2565" s="113"/>
      <c r="SZS2565" s="113"/>
      <c r="SZT2565" s="113"/>
      <c r="SZU2565" s="113"/>
      <c r="SZV2565" s="113"/>
      <c r="SZW2565" s="113"/>
      <c r="SZX2565" s="113"/>
      <c r="SZY2565" s="113"/>
      <c r="SZZ2565" s="113"/>
      <c r="TAA2565" s="113"/>
      <c r="TAB2565" s="113"/>
      <c r="TAC2565" s="113"/>
      <c r="TAD2565" s="113"/>
      <c r="TAE2565" s="113"/>
      <c r="TAF2565" s="113"/>
      <c r="TAG2565" s="113"/>
      <c r="TAH2565" s="113"/>
      <c r="TAI2565" s="113"/>
      <c r="TAJ2565" s="113"/>
      <c r="TAK2565" s="113"/>
      <c r="TAL2565" s="113"/>
      <c r="TAM2565" s="113"/>
      <c r="TAN2565" s="113"/>
      <c r="TAO2565" s="113"/>
      <c r="TAP2565" s="113"/>
      <c r="TAQ2565" s="113"/>
      <c r="TAR2565" s="113"/>
      <c r="TAS2565" s="113"/>
      <c r="TAT2565" s="113"/>
      <c r="TAU2565" s="113"/>
      <c r="TAV2565" s="113"/>
      <c r="TAW2565" s="113"/>
      <c r="TAX2565" s="113"/>
      <c r="TAY2565" s="113"/>
      <c r="TAZ2565" s="113"/>
      <c r="TBA2565" s="113"/>
      <c r="TBB2565" s="113"/>
      <c r="TBC2565" s="113"/>
      <c r="TBD2565" s="113"/>
      <c r="TBE2565" s="113"/>
      <c r="TBF2565" s="113"/>
      <c r="TBG2565" s="113"/>
      <c r="TBH2565" s="113"/>
      <c r="TBI2565" s="113"/>
      <c r="TBJ2565" s="113"/>
      <c r="TBK2565" s="113"/>
      <c r="TBL2565" s="113"/>
      <c r="TBM2565" s="113"/>
      <c r="TBN2565" s="113"/>
      <c r="TBO2565" s="113"/>
      <c r="TBP2565" s="113"/>
      <c r="TBQ2565" s="113"/>
      <c r="TBR2565" s="113"/>
      <c r="TBS2565" s="113"/>
      <c r="TBT2565" s="113"/>
      <c r="TBU2565" s="113"/>
      <c r="TBV2565" s="113"/>
      <c r="TBW2565" s="113"/>
      <c r="TBX2565" s="113"/>
      <c r="TBY2565" s="113"/>
      <c r="TBZ2565" s="113"/>
      <c r="TCA2565" s="113"/>
      <c r="TCB2565" s="113"/>
      <c r="TCC2565" s="113"/>
      <c r="TCD2565" s="113"/>
      <c r="TCE2565" s="113"/>
      <c r="TCF2565" s="113"/>
      <c r="TCG2565" s="113"/>
      <c r="TCH2565" s="113"/>
      <c r="TCI2565" s="113"/>
      <c r="TCJ2565" s="113"/>
      <c r="TCK2565" s="113"/>
      <c r="TCL2565" s="113"/>
      <c r="TCM2565" s="113"/>
      <c r="TCN2565" s="113"/>
      <c r="TCO2565" s="113"/>
      <c r="TCP2565" s="113"/>
      <c r="TCQ2565" s="113"/>
      <c r="TCR2565" s="113"/>
      <c r="TCS2565" s="113"/>
      <c r="TCT2565" s="113"/>
      <c r="TCU2565" s="113"/>
      <c r="TCV2565" s="113"/>
      <c r="TCW2565" s="113"/>
      <c r="TCX2565" s="113"/>
      <c r="TCY2565" s="113"/>
      <c r="TCZ2565" s="113"/>
      <c r="TDA2565" s="113"/>
      <c r="TDB2565" s="113"/>
      <c r="TDC2565" s="113"/>
      <c r="TDD2565" s="113"/>
      <c r="TDE2565" s="113"/>
      <c r="TDF2565" s="113"/>
      <c r="TDG2565" s="113"/>
      <c r="TDH2565" s="113"/>
      <c r="TDI2565" s="113"/>
      <c r="TDJ2565" s="113"/>
      <c r="TDK2565" s="113"/>
      <c r="TDL2565" s="113"/>
      <c r="TDM2565" s="113"/>
      <c r="TDN2565" s="113"/>
      <c r="TDO2565" s="113"/>
      <c r="TDP2565" s="113"/>
      <c r="TDQ2565" s="113"/>
      <c r="TDR2565" s="113"/>
      <c r="TDS2565" s="113"/>
      <c r="TDT2565" s="113"/>
      <c r="TDU2565" s="113"/>
      <c r="TDV2565" s="113"/>
      <c r="TDW2565" s="113"/>
      <c r="TDX2565" s="113"/>
      <c r="TDY2565" s="113"/>
      <c r="TDZ2565" s="113"/>
      <c r="TEA2565" s="113"/>
      <c r="TEB2565" s="113"/>
      <c r="TEC2565" s="113"/>
      <c r="TED2565" s="113"/>
      <c r="TEE2565" s="113"/>
      <c r="TEF2565" s="113"/>
      <c r="TEG2565" s="113"/>
      <c r="TEH2565" s="113"/>
      <c r="TEI2565" s="113"/>
      <c r="TEJ2565" s="113"/>
      <c r="TEK2565" s="113"/>
      <c r="TEL2565" s="113"/>
      <c r="TEM2565" s="113"/>
      <c r="TEN2565" s="113"/>
      <c r="TEO2565" s="113"/>
      <c r="TEP2565" s="113"/>
      <c r="TEQ2565" s="113"/>
      <c r="TER2565" s="113"/>
      <c r="TES2565" s="113"/>
      <c r="TET2565" s="113"/>
      <c r="TEU2565" s="113"/>
      <c r="TEV2565" s="113"/>
      <c r="TEW2565" s="113"/>
      <c r="TEX2565" s="113"/>
      <c r="TEY2565" s="113"/>
      <c r="TEZ2565" s="113"/>
      <c r="TFA2565" s="113"/>
      <c r="TFB2565" s="113"/>
      <c r="TFC2565" s="113"/>
      <c r="TFD2565" s="113"/>
      <c r="TFE2565" s="113"/>
      <c r="TFF2565" s="113"/>
      <c r="TFG2565" s="113"/>
      <c r="TFH2565" s="113"/>
      <c r="TFI2565" s="113"/>
      <c r="TFJ2565" s="113"/>
      <c r="TFK2565" s="113"/>
      <c r="TFL2565" s="113"/>
      <c r="TFM2565" s="113"/>
      <c r="TFN2565" s="113"/>
      <c r="TFO2565" s="113"/>
      <c r="TFP2565" s="113"/>
      <c r="TFQ2565" s="113"/>
      <c r="TFR2565" s="113"/>
      <c r="TFS2565" s="113"/>
      <c r="TFT2565" s="113"/>
      <c r="TFU2565" s="113"/>
      <c r="TFV2565" s="113"/>
      <c r="TFW2565" s="113"/>
      <c r="TFX2565" s="113"/>
      <c r="TFY2565" s="113"/>
      <c r="TFZ2565" s="113"/>
      <c r="TGA2565" s="113"/>
      <c r="TGB2565" s="113"/>
      <c r="TGC2565" s="113"/>
      <c r="TGD2565" s="113"/>
      <c r="TGE2565" s="113"/>
      <c r="TGF2565" s="113"/>
      <c r="TGG2565" s="113"/>
      <c r="TGH2565" s="113"/>
      <c r="TGI2565" s="113"/>
      <c r="TGJ2565" s="113"/>
      <c r="TGK2565" s="113"/>
      <c r="TGL2565" s="113"/>
      <c r="TGM2565" s="113"/>
      <c r="TGN2565" s="113"/>
      <c r="TGO2565" s="113"/>
      <c r="TGP2565" s="113"/>
      <c r="TGQ2565" s="113"/>
      <c r="TGR2565" s="113"/>
      <c r="TGS2565" s="113"/>
      <c r="TGT2565" s="113"/>
      <c r="TGU2565" s="113"/>
      <c r="TGV2565" s="113"/>
      <c r="TGW2565" s="113"/>
      <c r="TGX2565" s="113"/>
      <c r="TGY2565" s="113"/>
      <c r="TGZ2565" s="113"/>
      <c r="THA2565" s="113"/>
      <c r="THB2565" s="113"/>
      <c r="THC2565" s="113"/>
      <c r="THD2565" s="113"/>
      <c r="THE2565" s="113"/>
      <c r="THF2565" s="113"/>
      <c r="THG2565" s="113"/>
      <c r="THH2565" s="113"/>
      <c r="THI2565" s="113"/>
      <c r="THJ2565" s="113"/>
      <c r="THK2565" s="113"/>
      <c r="THL2565" s="113"/>
      <c r="THM2565" s="113"/>
      <c r="THN2565" s="113"/>
      <c r="THO2565" s="113"/>
      <c r="THP2565" s="113"/>
      <c r="THQ2565" s="113"/>
      <c r="THR2565" s="113"/>
      <c r="THS2565" s="113"/>
      <c r="THT2565" s="113"/>
      <c r="THU2565" s="113"/>
      <c r="THV2565" s="113"/>
      <c r="THW2565" s="113"/>
      <c r="THX2565" s="113"/>
      <c r="THY2565" s="113"/>
      <c r="THZ2565" s="113"/>
      <c r="TIA2565" s="113"/>
      <c r="TIB2565" s="113"/>
      <c r="TIC2565" s="113"/>
      <c r="TID2565" s="113"/>
      <c r="TIE2565" s="113"/>
      <c r="TIF2565" s="113"/>
      <c r="TIG2565" s="113"/>
      <c r="TIH2565" s="113"/>
      <c r="TII2565" s="113"/>
      <c r="TIJ2565" s="113"/>
      <c r="TIK2565" s="113"/>
      <c r="TIL2565" s="113"/>
      <c r="TIM2565" s="113"/>
      <c r="TIN2565" s="113"/>
      <c r="TIO2565" s="113"/>
      <c r="TIP2565" s="113"/>
      <c r="TIQ2565" s="113"/>
      <c r="TIR2565" s="113"/>
      <c r="TIS2565" s="113"/>
      <c r="TIT2565" s="113"/>
      <c r="TIU2565" s="113"/>
      <c r="TIV2565" s="113"/>
      <c r="TIW2565" s="113"/>
      <c r="TIX2565" s="113"/>
      <c r="TIY2565" s="113"/>
      <c r="TIZ2565" s="113"/>
      <c r="TJA2565" s="113"/>
      <c r="TJB2565" s="113"/>
      <c r="TJC2565" s="113"/>
      <c r="TJD2565" s="113"/>
      <c r="TJE2565" s="113"/>
      <c r="TJF2565" s="113"/>
      <c r="TJG2565" s="113"/>
      <c r="TJH2565" s="113"/>
      <c r="TJI2565" s="113"/>
      <c r="TJJ2565" s="113"/>
      <c r="TJK2565" s="113"/>
      <c r="TJL2565" s="113"/>
      <c r="TJM2565" s="113"/>
      <c r="TJN2565" s="113"/>
      <c r="TJO2565" s="113"/>
      <c r="TJP2565" s="113"/>
      <c r="TJQ2565" s="113"/>
      <c r="TJR2565" s="113"/>
      <c r="TJS2565" s="113"/>
      <c r="TJT2565" s="113"/>
      <c r="TJU2565" s="113"/>
      <c r="TJV2565" s="113"/>
      <c r="TJW2565" s="113"/>
      <c r="TJX2565" s="113"/>
      <c r="TJY2565" s="113"/>
      <c r="TJZ2565" s="113"/>
      <c r="TKA2565" s="113"/>
      <c r="TKB2565" s="113"/>
      <c r="TKC2565" s="113"/>
      <c r="TKD2565" s="113"/>
      <c r="TKE2565" s="113"/>
      <c r="TKF2565" s="113"/>
      <c r="TKG2565" s="113"/>
      <c r="TKH2565" s="113"/>
      <c r="TKI2565" s="113"/>
      <c r="TKJ2565" s="113"/>
      <c r="TKK2565" s="113"/>
      <c r="TKL2565" s="113"/>
      <c r="TKM2565" s="113"/>
      <c r="TKN2565" s="113"/>
      <c r="TKO2565" s="113"/>
      <c r="TKP2565" s="113"/>
      <c r="TKQ2565" s="113"/>
      <c r="TKR2565" s="113"/>
      <c r="TKS2565" s="113"/>
      <c r="TKT2565" s="113"/>
      <c r="TKU2565" s="113"/>
      <c r="TKV2565" s="113"/>
      <c r="TKW2565" s="113"/>
      <c r="TKX2565" s="113"/>
      <c r="TKY2565" s="113"/>
      <c r="TKZ2565" s="113"/>
      <c r="TLA2565" s="113"/>
      <c r="TLB2565" s="113"/>
      <c r="TLC2565" s="113"/>
      <c r="TLD2565" s="113"/>
      <c r="TLE2565" s="113"/>
      <c r="TLF2565" s="113"/>
      <c r="TLG2565" s="113"/>
      <c r="TLH2565" s="113"/>
      <c r="TLI2565" s="113"/>
      <c r="TLJ2565" s="113"/>
      <c r="TLK2565" s="113"/>
      <c r="TLL2565" s="113"/>
      <c r="TLM2565" s="113"/>
      <c r="TLN2565" s="113"/>
      <c r="TLO2565" s="113"/>
      <c r="TLP2565" s="113"/>
      <c r="TLQ2565" s="113"/>
      <c r="TLR2565" s="113"/>
      <c r="TLS2565" s="113"/>
      <c r="TLT2565" s="113"/>
      <c r="TLU2565" s="113"/>
      <c r="TLV2565" s="113"/>
      <c r="TLW2565" s="113"/>
      <c r="TLX2565" s="113"/>
      <c r="TLY2565" s="113"/>
      <c r="TLZ2565" s="113"/>
      <c r="TMA2565" s="113"/>
      <c r="TMB2565" s="113"/>
      <c r="TMC2565" s="113"/>
      <c r="TMD2565" s="113"/>
      <c r="TME2565" s="113"/>
      <c r="TMF2565" s="113"/>
      <c r="TMG2565" s="113"/>
      <c r="TMH2565" s="113"/>
      <c r="TMI2565" s="113"/>
      <c r="TMJ2565" s="113"/>
      <c r="TMK2565" s="113"/>
      <c r="TML2565" s="113"/>
      <c r="TMM2565" s="113"/>
      <c r="TMN2565" s="113"/>
      <c r="TMO2565" s="113"/>
      <c r="TMP2565" s="113"/>
      <c r="TMQ2565" s="113"/>
      <c r="TMR2565" s="113"/>
      <c r="TMS2565" s="113"/>
      <c r="TMT2565" s="113"/>
      <c r="TMU2565" s="113"/>
      <c r="TMV2565" s="113"/>
      <c r="TMW2565" s="113"/>
      <c r="TMX2565" s="113"/>
      <c r="TMY2565" s="113"/>
      <c r="TMZ2565" s="113"/>
      <c r="TNA2565" s="113"/>
      <c r="TNB2565" s="113"/>
      <c r="TNC2565" s="113"/>
      <c r="TND2565" s="113"/>
      <c r="TNE2565" s="113"/>
      <c r="TNF2565" s="113"/>
      <c r="TNG2565" s="113"/>
      <c r="TNH2565" s="113"/>
      <c r="TNI2565" s="113"/>
      <c r="TNJ2565" s="113"/>
      <c r="TNK2565" s="113"/>
      <c r="TNL2565" s="113"/>
      <c r="TNM2565" s="113"/>
      <c r="TNN2565" s="113"/>
      <c r="TNO2565" s="113"/>
      <c r="TNP2565" s="113"/>
      <c r="TNQ2565" s="113"/>
      <c r="TNR2565" s="113"/>
      <c r="TNS2565" s="113"/>
      <c r="TNT2565" s="113"/>
      <c r="TNU2565" s="113"/>
      <c r="TNV2565" s="113"/>
      <c r="TNW2565" s="113"/>
      <c r="TNX2565" s="113"/>
      <c r="TNY2565" s="113"/>
      <c r="TNZ2565" s="113"/>
      <c r="TOA2565" s="113"/>
      <c r="TOB2565" s="113"/>
      <c r="TOC2565" s="113"/>
      <c r="TOD2565" s="113"/>
      <c r="TOE2565" s="113"/>
      <c r="TOF2565" s="113"/>
      <c r="TOG2565" s="113"/>
      <c r="TOH2565" s="113"/>
      <c r="TOI2565" s="113"/>
      <c r="TOJ2565" s="113"/>
      <c r="TOK2565" s="113"/>
      <c r="TOL2565" s="113"/>
      <c r="TOM2565" s="113"/>
      <c r="TON2565" s="113"/>
      <c r="TOO2565" s="113"/>
      <c r="TOP2565" s="113"/>
      <c r="TOQ2565" s="113"/>
      <c r="TOR2565" s="113"/>
      <c r="TOS2565" s="113"/>
      <c r="TOT2565" s="113"/>
      <c r="TOU2565" s="113"/>
      <c r="TOV2565" s="113"/>
      <c r="TOW2565" s="113"/>
      <c r="TOX2565" s="113"/>
      <c r="TOY2565" s="113"/>
      <c r="TOZ2565" s="113"/>
      <c r="TPA2565" s="113"/>
      <c r="TPB2565" s="113"/>
      <c r="TPC2565" s="113"/>
      <c r="TPD2565" s="113"/>
      <c r="TPE2565" s="113"/>
      <c r="TPF2565" s="113"/>
      <c r="TPG2565" s="113"/>
      <c r="TPH2565" s="113"/>
      <c r="TPI2565" s="113"/>
      <c r="TPJ2565" s="113"/>
      <c r="TPK2565" s="113"/>
      <c r="TPL2565" s="113"/>
      <c r="TPM2565" s="113"/>
      <c r="TPN2565" s="113"/>
      <c r="TPO2565" s="113"/>
      <c r="TPP2565" s="113"/>
      <c r="TPQ2565" s="113"/>
      <c r="TPR2565" s="113"/>
      <c r="TPS2565" s="113"/>
      <c r="TPT2565" s="113"/>
      <c r="TPU2565" s="113"/>
      <c r="TPV2565" s="113"/>
      <c r="TPW2565" s="113"/>
      <c r="TPX2565" s="113"/>
      <c r="TPY2565" s="113"/>
      <c r="TPZ2565" s="113"/>
      <c r="TQA2565" s="113"/>
      <c r="TQB2565" s="113"/>
      <c r="TQC2565" s="113"/>
      <c r="TQD2565" s="113"/>
      <c r="TQE2565" s="113"/>
      <c r="TQF2565" s="113"/>
      <c r="TQG2565" s="113"/>
      <c r="TQH2565" s="113"/>
      <c r="TQI2565" s="113"/>
      <c r="TQJ2565" s="113"/>
      <c r="TQK2565" s="113"/>
      <c r="TQL2565" s="113"/>
      <c r="TQM2565" s="113"/>
      <c r="TQN2565" s="113"/>
      <c r="TQO2565" s="113"/>
      <c r="TQP2565" s="113"/>
      <c r="TQQ2565" s="113"/>
      <c r="TQR2565" s="113"/>
      <c r="TQS2565" s="113"/>
      <c r="TQT2565" s="113"/>
      <c r="TQU2565" s="113"/>
      <c r="TQV2565" s="113"/>
      <c r="TQW2565" s="113"/>
      <c r="TQX2565" s="113"/>
      <c r="TQY2565" s="113"/>
      <c r="TQZ2565" s="113"/>
      <c r="TRA2565" s="113"/>
      <c r="TRB2565" s="113"/>
      <c r="TRC2565" s="113"/>
      <c r="TRD2565" s="113"/>
      <c r="TRE2565" s="113"/>
      <c r="TRF2565" s="113"/>
      <c r="TRG2565" s="113"/>
      <c r="TRH2565" s="113"/>
      <c r="TRI2565" s="113"/>
      <c r="TRJ2565" s="113"/>
      <c r="TRK2565" s="113"/>
      <c r="TRL2565" s="113"/>
      <c r="TRM2565" s="113"/>
      <c r="TRN2565" s="113"/>
      <c r="TRO2565" s="113"/>
      <c r="TRP2565" s="113"/>
      <c r="TRQ2565" s="113"/>
      <c r="TRR2565" s="113"/>
      <c r="TRS2565" s="113"/>
      <c r="TRT2565" s="113"/>
      <c r="TRU2565" s="113"/>
      <c r="TRV2565" s="113"/>
      <c r="TRW2565" s="113"/>
      <c r="TRX2565" s="113"/>
      <c r="TRY2565" s="113"/>
      <c r="TRZ2565" s="113"/>
      <c r="TSA2565" s="113"/>
      <c r="TSB2565" s="113"/>
      <c r="TSC2565" s="113"/>
      <c r="TSD2565" s="113"/>
      <c r="TSE2565" s="113"/>
      <c r="TSF2565" s="113"/>
      <c r="TSG2565" s="113"/>
      <c r="TSH2565" s="113"/>
      <c r="TSI2565" s="113"/>
      <c r="TSJ2565" s="113"/>
      <c r="TSK2565" s="113"/>
      <c r="TSL2565" s="113"/>
      <c r="TSM2565" s="113"/>
      <c r="TSN2565" s="113"/>
      <c r="TSO2565" s="113"/>
      <c r="TSP2565" s="113"/>
      <c r="TSQ2565" s="113"/>
      <c r="TSR2565" s="113"/>
      <c r="TSS2565" s="113"/>
      <c r="TST2565" s="113"/>
      <c r="TSU2565" s="113"/>
      <c r="TSV2565" s="113"/>
      <c r="TSW2565" s="113"/>
      <c r="TSX2565" s="113"/>
      <c r="TSY2565" s="113"/>
      <c r="TSZ2565" s="113"/>
      <c r="TTA2565" s="113"/>
      <c r="TTB2565" s="113"/>
      <c r="TTC2565" s="113"/>
      <c r="TTD2565" s="113"/>
      <c r="TTE2565" s="113"/>
      <c r="TTF2565" s="113"/>
      <c r="TTG2565" s="113"/>
      <c r="TTH2565" s="113"/>
      <c r="TTI2565" s="113"/>
      <c r="TTJ2565" s="113"/>
      <c r="TTK2565" s="113"/>
      <c r="TTL2565" s="113"/>
      <c r="TTM2565" s="113"/>
      <c r="TTN2565" s="113"/>
      <c r="TTO2565" s="113"/>
      <c r="TTP2565" s="113"/>
      <c r="TTQ2565" s="113"/>
      <c r="TTR2565" s="113"/>
      <c r="TTS2565" s="113"/>
      <c r="TTT2565" s="113"/>
      <c r="TTU2565" s="113"/>
      <c r="TTV2565" s="113"/>
      <c r="TTW2565" s="113"/>
      <c r="TTX2565" s="113"/>
      <c r="TTY2565" s="113"/>
      <c r="TTZ2565" s="113"/>
      <c r="TUA2565" s="113"/>
      <c r="TUB2565" s="113"/>
      <c r="TUC2565" s="113"/>
      <c r="TUD2565" s="113"/>
      <c r="TUE2565" s="113"/>
      <c r="TUF2565" s="113"/>
      <c r="TUG2565" s="113"/>
      <c r="TUH2565" s="113"/>
      <c r="TUI2565" s="113"/>
      <c r="TUJ2565" s="113"/>
      <c r="TUK2565" s="113"/>
      <c r="TUL2565" s="113"/>
      <c r="TUM2565" s="113"/>
      <c r="TUN2565" s="113"/>
      <c r="TUO2565" s="113"/>
      <c r="TUP2565" s="113"/>
      <c r="TUQ2565" s="113"/>
      <c r="TUR2565" s="113"/>
      <c r="TUS2565" s="113"/>
      <c r="TUT2565" s="113"/>
      <c r="TUU2565" s="113"/>
      <c r="TUV2565" s="113"/>
      <c r="TUW2565" s="113"/>
      <c r="TUX2565" s="113"/>
      <c r="TUY2565" s="113"/>
      <c r="TUZ2565" s="113"/>
      <c r="TVA2565" s="113"/>
      <c r="TVB2565" s="113"/>
      <c r="TVC2565" s="113"/>
      <c r="TVD2565" s="113"/>
      <c r="TVE2565" s="113"/>
      <c r="TVF2565" s="113"/>
      <c r="TVG2565" s="113"/>
      <c r="TVH2565" s="113"/>
      <c r="TVI2565" s="113"/>
      <c r="TVJ2565" s="113"/>
      <c r="TVK2565" s="113"/>
      <c r="TVL2565" s="113"/>
      <c r="TVM2565" s="113"/>
      <c r="TVN2565" s="113"/>
      <c r="TVO2565" s="113"/>
      <c r="TVP2565" s="113"/>
      <c r="TVQ2565" s="113"/>
      <c r="TVR2565" s="113"/>
      <c r="TVS2565" s="113"/>
      <c r="TVT2565" s="113"/>
      <c r="TVU2565" s="113"/>
      <c r="TVV2565" s="113"/>
      <c r="TVW2565" s="113"/>
      <c r="TVX2565" s="113"/>
      <c r="TVY2565" s="113"/>
      <c r="TVZ2565" s="113"/>
      <c r="TWA2565" s="113"/>
      <c r="TWB2565" s="113"/>
      <c r="TWC2565" s="113"/>
      <c r="TWD2565" s="113"/>
      <c r="TWE2565" s="113"/>
      <c r="TWF2565" s="113"/>
      <c r="TWG2565" s="113"/>
      <c r="TWH2565" s="113"/>
      <c r="TWI2565" s="113"/>
      <c r="TWJ2565" s="113"/>
      <c r="TWK2565" s="113"/>
      <c r="TWL2565" s="113"/>
      <c r="TWM2565" s="113"/>
      <c r="TWN2565" s="113"/>
      <c r="TWO2565" s="113"/>
      <c r="TWP2565" s="113"/>
      <c r="TWQ2565" s="113"/>
      <c r="TWR2565" s="113"/>
      <c r="TWS2565" s="113"/>
      <c r="TWT2565" s="113"/>
      <c r="TWU2565" s="113"/>
      <c r="TWV2565" s="113"/>
      <c r="TWW2565" s="113"/>
      <c r="TWX2565" s="113"/>
      <c r="TWY2565" s="113"/>
      <c r="TWZ2565" s="113"/>
      <c r="TXA2565" s="113"/>
      <c r="TXB2565" s="113"/>
      <c r="TXC2565" s="113"/>
      <c r="TXD2565" s="113"/>
      <c r="TXE2565" s="113"/>
      <c r="TXF2565" s="113"/>
      <c r="TXG2565" s="113"/>
      <c r="TXH2565" s="113"/>
      <c r="TXI2565" s="113"/>
      <c r="TXJ2565" s="113"/>
      <c r="TXK2565" s="113"/>
      <c r="TXL2565" s="113"/>
      <c r="TXM2565" s="113"/>
      <c r="TXN2565" s="113"/>
      <c r="TXO2565" s="113"/>
      <c r="TXP2565" s="113"/>
      <c r="TXQ2565" s="113"/>
      <c r="TXR2565" s="113"/>
      <c r="TXS2565" s="113"/>
      <c r="TXT2565" s="113"/>
      <c r="TXU2565" s="113"/>
      <c r="TXV2565" s="113"/>
      <c r="TXW2565" s="113"/>
      <c r="TXX2565" s="113"/>
      <c r="TXY2565" s="113"/>
      <c r="TXZ2565" s="113"/>
      <c r="TYA2565" s="113"/>
      <c r="TYB2565" s="113"/>
      <c r="TYC2565" s="113"/>
      <c r="TYD2565" s="113"/>
      <c r="TYE2565" s="113"/>
      <c r="TYF2565" s="113"/>
      <c r="TYG2565" s="113"/>
      <c r="TYH2565" s="113"/>
      <c r="TYI2565" s="113"/>
      <c r="TYJ2565" s="113"/>
      <c r="TYK2565" s="113"/>
      <c r="TYL2565" s="113"/>
      <c r="TYM2565" s="113"/>
      <c r="TYN2565" s="113"/>
      <c r="TYO2565" s="113"/>
      <c r="TYP2565" s="113"/>
      <c r="TYQ2565" s="113"/>
      <c r="TYR2565" s="113"/>
      <c r="TYS2565" s="113"/>
      <c r="TYT2565" s="113"/>
      <c r="TYU2565" s="113"/>
      <c r="TYV2565" s="113"/>
      <c r="TYW2565" s="113"/>
      <c r="TYX2565" s="113"/>
      <c r="TYY2565" s="113"/>
      <c r="TYZ2565" s="113"/>
      <c r="TZA2565" s="113"/>
      <c r="TZB2565" s="113"/>
      <c r="TZC2565" s="113"/>
      <c r="TZD2565" s="113"/>
      <c r="TZE2565" s="113"/>
      <c r="TZF2565" s="113"/>
      <c r="TZG2565" s="113"/>
      <c r="TZH2565" s="113"/>
      <c r="TZI2565" s="113"/>
      <c r="TZJ2565" s="113"/>
      <c r="TZK2565" s="113"/>
      <c r="TZL2565" s="113"/>
      <c r="TZM2565" s="113"/>
      <c r="TZN2565" s="113"/>
      <c r="TZO2565" s="113"/>
      <c r="TZP2565" s="113"/>
      <c r="TZQ2565" s="113"/>
      <c r="TZR2565" s="113"/>
      <c r="TZS2565" s="113"/>
      <c r="TZT2565" s="113"/>
      <c r="TZU2565" s="113"/>
      <c r="TZV2565" s="113"/>
      <c r="TZW2565" s="113"/>
      <c r="TZX2565" s="113"/>
      <c r="TZY2565" s="113"/>
      <c r="TZZ2565" s="113"/>
      <c r="UAA2565" s="113"/>
      <c r="UAB2565" s="113"/>
      <c r="UAC2565" s="113"/>
      <c r="UAD2565" s="113"/>
      <c r="UAE2565" s="113"/>
      <c r="UAF2565" s="113"/>
      <c r="UAG2565" s="113"/>
      <c r="UAH2565" s="113"/>
      <c r="UAI2565" s="113"/>
      <c r="UAJ2565" s="113"/>
      <c r="UAK2565" s="113"/>
      <c r="UAL2565" s="113"/>
      <c r="UAM2565" s="113"/>
      <c r="UAN2565" s="113"/>
      <c r="UAO2565" s="113"/>
      <c r="UAP2565" s="113"/>
      <c r="UAQ2565" s="113"/>
      <c r="UAR2565" s="113"/>
      <c r="UAS2565" s="113"/>
      <c r="UAT2565" s="113"/>
      <c r="UAU2565" s="113"/>
      <c r="UAV2565" s="113"/>
      <c r="UAW2565" s="113"/>
      <c r="UAX2565" s="113"/>
      <c r="UAY2565" s="113"/>
      <c r="UAZ2565" s="113"/>
      <c r="UBA2565" s="113"/>
      <c r="UBB2565" s="113"/>
      <c r="UBC2565" s="113"/>
      <c r="UBD2565" s="113"/>
      <c r="UBE2565" s="113"/>
      <c r="UBF2565" s="113"/>
      <c r="UBG2565" s="113"/>
      <c r="UBH2565" s="113"/>
      <c r="UBI2565" s="113"/>
      <c r="UBJ2565" s="113"/>
      <c r="UBK2565" s="113"/>
      <c r="UBL2565" s="113"/>
      <c r="UBM2565" s="113"/>
      <c r="UBN2565" s="113"/>
      <c r="UBO2565" s="113"/>
      <c r="UBP2565" s="113"/>
      <c r="UBQ2565" s="113"/>
      <c r="UBR2565" s="113"/>
      <c r="UBS2565" s="113"/>
      <c r="UBT2565" s="113"/>
      <c r="UBU2565" s="113"/>
      <c r="UBV2565" s="113"/>
      <c r="UBW2565" s="113"/>
      <c r="UBX2565" s="113"/>
      <c r="UBY2565" s="113"/>
      <c r="UBZ2565" s="113"/>
      <c r="UCA2565" s="113"/>
      <c r="UCB2565" s="113"/>
      <c r="UCC2565" s="113"/>
      <c r="UCD2565" s="113"/>
      <c r="UCE2565" s="113"/>
      <c r="UCF2565" s="113"/>
      <c r="UCG2565" s="113"/>
      <c r="UCH2565" s="113"/>
      <c r="UCI2565" s="113"/>
      <c r="UCJ2565" s="113"/>
      <c r="UCK2565" s="113"/>
      <c r="UCL2565" s="113"/>
      <c r="UCM2565" s="113"/>
      <c r="UCN2565" s="113"/>
      <c r="UCO2565" s="113"/>
      <c r="UCP2565" s="113"/>
      <c r="UCQ2565" s="113"/>
      <c r="UCR2565" s="113"/>
      <c r="UCS2565" s="113"/>
      <c r="UCT2565" s="113"/>
      <c r="UCU2565" s="113"/>
      <c r="UCV2565" s="113"/>
      <c r="UCW2565" s="113"/>
      <c r="UCX2565" s="113"/>
      <c r="UCY2565" s="113"/>
      <c r="UCZ2565" s="113"/>
      <c r="UDA2565" s="113"/>
      <c r="UDB2565" s="113"/>
      <c r="UDC2565" s="113"/>
      <c r="UDD2565" s="113"/>
      <c r="UDE2565" s="113"/>
      <c r="UDF2565" s="113"/>
      <c r="UDG2565" s="113"/>
      <c r="UDH2565" s="113"/>
      <c r="UDI2565" s="113"/>
      <c r="UDJ2565" s="113"/>
      <c r="UDK2565" s="113"/>
      <c r="UDL2565" s="113"/>
      <c r="UDM2565" s="113"/>
      <c r="UDN2565" s="113"/>
      <c r="UDO2565" s="113"/>
      <c r="UDP2565" s="113"/>
      <c r="UDQ2565" s="113"/>
      <c r="UDR2565" s="113"/>
      <c r="UDS2565" s="113"/>
      <c r="UDT2565" s="113"/>
      <c r="UDU2565" s="113"/>
      <c r="UDV2565" s="113"/>
      <c r="UDW2565" s="113"/>
      <c r="UDX2565" s="113"/>
      <c r="UDY2565" s="113"/>
      <c r="UDZ2565" s="113"/>
      <c r="UEA2565" s="113"/>
      <c r="UEB2565" s="113"/>
      <c r="UEC2565" s="113"/>
      <c r="UED2565" s="113"/>
      <c r="UEE2565" s="113"/>
      <c r="UEF2565" s="113"/>
      <c r="UEG2565" s="113"/>
      <c r="UEH2565" s="113"/>
      <c r="UEI2565" s="113"/>
      <c r="UEJ2565" s="113"/>
      <c r="UEK2565" s="113"/>
      <c r="UEL2565" s="113"/>
      <c r="UEM2565" s="113"/>
      <c r="UEN2565" s="113"/>
      <c r="UEO2565" s="113"/>
      <c r="UEP2565" s="113"/>
      <c r="UEQ2565" s="113"/>
      <c r="UER2565" s="113"/>
      <c r="UES2565" s="113"/>
      <c r="UET2565" s="113"/>
      <c r="UEU2565" s="113"/>
      <c r="UEV2565" s="113"/>
      <c r="UEW2565" s="113"/>
      <c r="UEX2565" s="113"/>
      <c r="UEY2565" s="113"/>
      <c r="UEZ2565" s="113"/>
      <c r="UFA2565" s="113"/>
      <c r="UFB2565" s="113"/>
      <c r="UFC2565" s="113"/>
      <c r="UFD2565" s="113"/>
      <c r="UFE2565" s="113"/>
      <c r="UFF2565" s="113"/>
      <c r="UFG2565" s="113"/>
      <c r="UFH2565" s="113"/>
      <c r="UFI2565" s="113"/>
      <c r="UFJ2565" s="113"/>
      <c r="UFK2565" s="113"/>
      <c r="UFL2565" s="113"/>
      <c r="UFM2565" s="113"/>
      <c r="UFN2565" s="113"/>
      <c r="UFO2565" s="113"/>
      <c r="UFP2565" s="113"/>
      <c r="UFQ2565" s="113"/>
      <c r="UFR2565" s="113"/>
      <c r="UFS2565" s="113"/>
      <c r="UFT2565" s="113"/>
      <c r="UFU2565" s="113"/>
      <c r="UFV2565" s="113"/>
      <c r="UFW2565" s="113"/>
      <c r="UFX2565" s="113"/>
      <c r="UFY2565" s="113"/>
      <c r="UFZ2565" s="113"/>
      <c r="UGA2565" s="113"/>
      <c r="UGB2565" s="113"/>
      <c r="UGC2565" s="113"/>
      <c r="UGD2565" s="113"/>
      <c r="UGE2565" s="113"/>
      <c r="UGF2565" s="113"/>
      <c r="UGG2565" s="113"/>
      <c r="UGH2565" s="113"/>
      <c r="UGI2565" s="113"/>
      <c r="UGJ2565" s="113"/>
      <c r="UGK2565" s="113"/>
      <c r="UGL2565" s="113"/>
      <c r="UGM2565" s="113"/>
      <c r="UGN2565" s="113"/>
      <c r="UGO2565" s="113"/>
      <c r="UGP2565" s="113"/>
      <c r="UGQ2565" s="113"/>
      <c r="UGR2565" s="113"/>
      <c r="UGS2565" s="113"/>
      <c r="UGT2565" s="113"/>
      <c r="UGU2565" s="113"/>
      <c r="UGV2565" s="113"/>
      <c r="UGW2565" s="113"/>
      <c r="UGX2565" s="113"/>
      <c r="UGY2565" s="113"/>
      <c r="UGZ2565" s="113"/>
      <c r="UHA2565" s="113"/>
      <c r="UHB2565" s="113"/>
      <c r="UHC2565" s="113"/>
      <c r="UHD2565" s="113"/>
      <c r="UHE2565" s="113"/>
      <c r="UHF2565" s="113"/>
      <c r="UHG2565" s="113"/>
      <c r="UHH2565" s="113"/>
      <c r="UHI2565" s="113"/>
      <c r="UHJ2565" s="113"/>
      <c r="UHK2565" s="113"/>
      <c r="UHL2565" s="113"/>
      <c r="UHM2565" s="113"/>
      <c r="UHN2565" s="113"/>
      <c r="UHO2565" s="113"/>
      <c r="UHP2565" s="113"/>
      <c r="UHQ2565" s="113"/>
      <c r="UHR2565" s="113"/>
      <c r="UHS2565" s="113"/>
      <c r="UHT2565" s="113"/>
      <c r="UHU2565" s="113"/>
      <c r="UHV2565" s="113"/>
      <c r="UHW2565" s="113"/>
      <c r="UHX2565" s="113"/>
      <c r="UHY2565" s="113"/>
      <c r="UHZ2565" s="113"/>
      <c r="UIA2565" s="113"/>
      <c r="UIB2565" s="113"/>
      <c r="UIC2565" s="113"/>
      <c r="UID2565" s="113"/>
      <c r="UIE2565" s="113"/>
      <c r="UIF2565" s="113"/>
      <c r="UIG2565" s="113"/>
      <c r="UIH2565" s="113"/>
      <c r="UII2565" s="113"/>
      <c r="UIJ2565" s="113"/>
      <c r="UIK2565" s="113"/>
      <c r="UIL2565" s="113"/>
      <c r="UIM2565" s="113"/>
      <c r="UIN2565" s="113"/>
      <c r="UIO2565" s="113"/>
      <c r="UIP2565" s="113"/>
      <c r="UIQ2565" s="113"/>
      <c r="UIR2565" s="113"/>
      <c r="UIS2565" s="113"/>
      <c r="UIT2565" s="113"/>
      <c r="UIU2565" s="113"/>
      <c r="UIV2565" s="113"/>
      <c r="UIW2565" s="113"/>
      <c r="UIX2565" s="113"/>
      <c r="UIY2565" s="113"/>
      <c r="UIZ2565" s="113"/>
      <c r="UJA2565" s="113"/>
      <c r="UJB2565" s="113"/>
      <c r="UJC2565" s="113"/>
      <c r="UJD2565" s="113"/>
      <c r="UJE2565" s="113"/>
      <c r="UJF2565" s="113"/>
      <c r="UJG2565" s="113"/>
      <c r="UJH2565" s="113"/>
      <c r="UJI2565" s="113"/>
      <c r="UJJ2565" s="113"/>
      <c r="UJK2565" s="113"/>
      <c r="UJL2565" s="113"/>
      <c r="UJM2565" s="113"/>
      <c r="UJN2565" s="113"/>
      <c r="UJO2565" s="113"/>
      <c r="UJP2565" s="113"/>
      <c r="UJQ2565" s="113"/>
      <c r="UJR2565" s="113"/>
      <c r="UJS2565" s="113"/>
      <c r="UJT2565" s="113"/>
      <c r="UJU2565" s="113"/>
      <c r="UJV2565" s="113"/>
      <c r="UJW2565" s="113"/>
      <c r="UJX2565" s="113"/>
      <c r="UJY2565" s="113"/>
      <c r="UJZ2565" s="113"/>
      <c r="UKA2565" s="113"/>
      <c r="UKB2565" s="113"/>
      <c r="UKC2565" s="113"/>
      <c r="UKD2565" s="113"/>
      <c r="UKE2565" s="113"/>
      <c r="UKF2565" s="113"/>
      <c r="UKG2565" s="113"/>
      <c r="UKH2565" s="113"/>
      <c r="UKI2565" s="113"/>
      <c r="UKJ2565" s="113"/>
      <c r="UKK2565" s="113"/>
      <c r="UKL2565" s="113"/>
      <c r="UKM2565" s="113"/>
      <c r="UKN2565" s="113"/>
      <c r="UKO2565" s="113"/>
      <c r="UKP2565" s="113"/>
      <c r="UKQ2565" s="113"/>
      <c r="UKR2565" s="113"/>
      <c r="UKS2565" s="113"/>
      <c r="UKT2565" s="113"/>
      <c r="UKU2565" s="113"/>
      <c r="UKV2565" s="113"/>
      <c r="UKW2565" s="113"/>
      <c r="UKX2565" s="113"/>
      <c r="UKY2565" s="113"/>
      <c r="UKZ2565" s="113"/>
      <c r="ULA2565" s="113"/>
      <c r="ULB2565" s="113"/>
      <c r="ULC2565" s="113"/>
      <c r="ULD2565" s="113"/>
      <c r="ULE2565" s="113"/>
      <c r="ULF2565" s="113"/>
      <c r="ULG2565" s="113"/>
      <c r="ULH2565" s="113"/>
      <c r="ULI2565" s="113"/>
      <c r="ULJ2565" s="113"/>
      <c r="ULK2565" s="113"/>
      <c r="ULL2565" s="113"/>
      <c r="ULM2565" s="113"/>
      <c r="ULN2565" s="113"/>
      <c r="ULO2565" s="113"/>
      <c r="ULP2565" s="113"/>
      <c r="ULQ2565" s="113"/>
      <c r="ULR2565" s="113"/>
      <c r="ULS2565" s="113"/>
      <c r="ULT2565" s="113"/>
      <c r="ULU2565" s="113"/>
      <c r="ULV2565" s="113"/>
      <c r="ULW2565" s="113"/>
      <c r="ULX2565" s="113"/>
      <c r="ULY2565" s="113"/>
      <c r="ULZ2565" s="113"/>
      <c r="UMA2565" s="113"/>
      <c r="UMB2565" s="113"/>
      <c r="UMC2565" s="113"/>
      <c r="UMD2565" s="113"/>
      <c r="UME2565" s="113"/>
      <c r="UMF2565" s="113"/>
      <c r="UMG2565" s="113"/>
      <c r="UMH2565" s="113"/>
      <c r="UMI2565" s="113"/>
      <c r="UMJ2565" s="113"/>
      <c r="UMK2565" s="113"/>
      <c r="UML2565" s="113"/>
      <c r="UMM2565" s="113"/>
      <c r="UMN2565" s="113"/>
      <c r="UMO2565" s="113"/>
      <c r="UMP2565" s="113"/>
      <c r="UMQ2565" s="113"/>
      <c r="UMR2565" s="113"/>
      <c r="UMS2565" s="113"/>
      <c r="UMT2565" s="113"/>
      <c r="UMU2565" s="113"/>
      <c r="UMV2565" s="113"/>
      <c r="UMW2565" s="113"/>
      <c r="UMX2565" s="113"/>
      <c r="UMY2565" s="113"/>
      <c r="UMZ2565" s="113"/>
      <c r="UNA2565" s="113"/>
      <c r="UNB2565" s="113"/>
      <c r="UNC2565" s="113"/>
      <c r="UND2565" s="113"/>
      <c r="UNE2565" s="113"/>
      <c r="UNF2565" s="113"/>
      <c r="UNG2565" s="113"/>
      <c r="UNH2565" s="113"/>
      <c r="UNI2565" s="113"/>
      <c r="UNJ2565" s="113"/>
      <c r="UNK2565" s="113"/>
      <c r="UNL2565" s="113"/>
      <c r="UNM2565" s="113"/>
      <c r="UNN2565" s="113"/>
      <c r="UNO2565" s="113"/>
      <c r="UNP2565" s="113"/>
      <c r="UNQ2565" s="113"/>
      <c r="UNR2565" s="113"/>
      <c r="UNS2565" s="113"/>
      <c r="UNT2565" s="113"/>
      <c r="UNU2565" s="113"/>
      <c r="UNV2565" s="113"/>
      <c r="UNW2565" s="113"/>
      <c r="UNX2565" s="113"/>
      <c r="UNY2565" s="113"/>
      <c r="UNZ2565" s="113"/>
      <c r="UOA2565" s="113"/>
      <c r="UOB2565" s="113"/>
      <c r="UOC2565" s="113"/>
      <c r="UOD2565" s="113"/>
      <c r="UOE2565" s="113"/>
      <c r="UOF2565" s="113"/>
      <c r="UOG2565" s="113"/>
      <c r="UOH2565" s="113"/>
      <c r="UOI2565" s="113"/>
      <c r="UOJ2565" s="113"/>
      <c r="UOK2565" s="113"/>
      <c r="UOL2565" s="113"/>
      <c r="UOM2565" s="113"/>
      <c r="UON2565" s="113"/>
      <c r="UOO2565" s="113"/>
      <c r="UOP2565" s="113"/>
      <c r="UOQ2565" s="113"/>
      <c r="UOR2565" s="113"/>
      <c r="UOS2565" s="113"/>
      <c r="UOT2565" s="113"/>
      <c r="UOU2565" s="113"/>
      <c r="UOV2565" s="113"/>
      <c r="UOW2565" s="113"/>
      <c r="UOX2565" s="113"/>
      <c r="UOY2565" s="113"/>
      <c r="UOZ2565" s="113"/>
      <c r="UPA2565" s="113"/>
      <c r="UPB2565" s="113"/>
      <c r="UPC2565" s="113"/>
      <c r="UPD2565" s="113"/>
      <c r="UPE2565" s="113"/>
      <c r="UPF2565" s="113"/>
      <c r="UPG2565" s="113"/>
      <c r="UPH2565" s="113"/>
      <c r="UPI2565" s="113"/>
      <c r="UPJ2565" s="113"/>
      <c r="UPK2565" s="113"/>
      <c r="UPL2565" s="113"/>
      <c r="UPM2565" s="113"/>
      <c r="UPN2565" s="113"/>
      <c r="UPO2565" s="113"/>
      <c r="UPP2565" s="113"/>
      <c r="UPQ2565" s="113"/>
      <c r="UPR2565" s="113"/>
      <c r="UPS2565" s="113"/>
      <c r="UPT2565" s="113"/>
      <c r="UPU2565" s="113"/>
      <c r="UPV2565" s="113"/>
      <c r="UPW2565" s="113"/>
      <c r="UPX2565" s="113"/>
      <c r="UPY2565" s="113"/>
      <c r="UPZ2565" s="113"/>
      <c r="UQA2565" s="113"/>
      <c r="UQB2565" s="113"/>
      <c r="UQC2565" s="113"/>
      <c r="UQD2565" s="113"/>
      <c r="UQE2565" s="113"/>
      <c r="UQF2565" s="113"/>
      <c r="UQG2565" s="113"/>
      <c r="UQH2565" s="113"/>
      <c r="UQI2565" s="113"/>
      <c r="UQJ2565" s="113"/>
      <c r="UQK2565" s="113"/>
      <c r="UQL2565" s="113"/>
      <c r="UQM2565" s="113"/>
      <c r="UQN2565" s="113"/>
      <c r="UQO2565" s="113"/>
      <c r="UQP2565" s="113"/>
      <c r="UQQ2565" s="113"/>
      <c r="UQR2565" s="113"/>
      <c r="UQS2565" s="113"/>
      <c r="UQT2565" s="113"/>
      <c r="UQU2565" s="113"/>
      <c r="UQV2565" s="113"/>
      <c r="UQW2565" s="113"/>
      <c r="UQX2565" s="113"/>
      <c r="UQY2565" s="113"/>
      <c r="UQZ2565" s="113"/>
      <c r="URA2565" s="113"/>
      <c r="URB2565" s="113"/>
      <c r="URC2565" s="113"/>
      <c r="URD2565" s="113"/>
      <c r="URE2565" s="113"/>
      <c r="URF2565" s="113"/>
      <c r="URG2565" s="113"/>
      <c r="URH2565" s="113"/>
      <c r="URI2565" s="113"/>
      <c r="URJ2565" s="113"/>
      <c r="URK2565" s="113"/>
      <c r="URL2565" s="113"/>
      <c r="URM2565" s="113"/>
      <c r="URN2565" s="113"/>
      <c r="URO2565" s="113"/>
      <c r="URP2565" s="113"/>
      <c r="URQ2565" s="113"/>
      <c r="URR2565" s="113"/>
      <c r="URS2565" s="113"/>
      <c r="URT2565" s="113"/>
      <c r="URU2565" s="113"/>
      <c r="URV2565" s="113"/>
      <c r="URW2565" s="113"/>
      <c r="URX2565" s="113"/>
      <c r="URY2565" s="113"/>
      <c r="URZ2565" s="113"/>
      <c r="USA2565" s="113"/>
      <c r="USB2565" s="113"/>
      <c r="USC2565" s="113"/>
      <c r="USD2565" s="113"/>
      <c r="USE2565" s="113"/>
      <c r="USF2565" s="113"/>
      <c r="USG2565" s="113"/>
      <c r="USH2565" s="113"/>
      <c r="USI2565" s="113"/>
      <c r="USJ2565" s="113"/>
      <c r="USK2565" s="113"/>
      <c r="USL2565" s="113"/>
      <c r="USM2565" s="113"/>
      <c r="USN2565" s="113"/>
      <c r="USO2565" s="113"/>
      <c r="USP2565" s="113"/>
      <c r="USQ2565" s="113"/>
      <c r="USR2565" s="113"/>
      <c r="USS2565" s="113"/>
      <c r="UST2565" s="113"/>
      <c r="USU2565" s="113"/>
      <c r="USV2565" s="113"/>
      <c r="USW2565" s="113"/>
      <c r="USX2565" s="113"/>
      <c r="USY2565" s="113"/>
      <c r="USZ2565" s="113"/>
      <c r="UTA2565" s="113"/>
      <c r="UTB2565" s="113"/>
      <c r="UTC2565" s="113"/>
      <c r="UTD2565" s="113"/>
      <c r="UTE2565" s="113"/>
      <c r="UTF2565" s="113"/>
      <c r="UTG2565" s="113"/>
      <c r="UTH2565" s="113"/>
      <c r="UTI2565" s="113"/>
      <c r="UTJ2565" s="113"/>
      <c r="UTK2565" s="113"/>
      <c r="UTL2565" s="113"/>
      <c r="UTM2565" s="113"/>
      <c r="UTN2565" s="113"/>
      <c r="UTO2565" s="113"/>
      <c r="UTP2565" s="113"/>
      <c r="UTQ2565" s="113"/>
      <c r="UTR2565" s="113"/>
      <c r="UTS2565" s="113"/>
      <c r="UTT2565" s="113"/>
      <c r="UTU2565" s="113"/>
      <c r="UTV2565" s="113"/>
      <c r="UTW2565" s="113"/>
      <c r="UTX2565" s="113"/>
      <c r="UTY2565" s="113"/>
      <c r="UTZ2565" s="113"/>
      <c r="UUA2565" s="113"/>
      <c r="UUB2565" s="113"/>
      <c r="UUC2565" s="113"/>
      <c r="UUD2565" s="113"/>
      <c r="UUE2565" s="113"/>
      <c r="UUF2565" s="113"/>
      <c r="UUG2565" s="113"/>
      <c r="UUH2565" s="113"/>
      <c r="UUI2565" s="113"/>
      <c r="UUJ2565" s="113"/>
      <c r="UUK2565" s="113"/>
      <c r="UUL2565" s="113"/>
      <c r="UUM2565" s="113"/>
      <c r="UUN2565" s="113"/>
      <c r="UUO2565" s="113"/>
      <c r="UUP2565" s="113"/>
      <c r="UUQ2565" s="113"/>
      <c r="UUR2565" s="113"/>
      <c r="UUS2565" s="113"/>
      <c r="UUT2565" s="113"/>
      <c r="UUU2565" s="113"/>
      <c r="UUV2565" s="113"/>
      <c r="UUW2565" s="113"/>
      <c r="UUX2565" s="113"/>
      <c r="UUY2565" s="113"/>
      <c r="UUZ2565" s="113"/>
      <c r="UVA2565" s="113"/>
      <c r="UVB2565" s="113"/>
      <c r="UVC2565" s="113"/>
      <c r="UVD2565" s="113"/>
      <c r="UVE2565" s="113"/>
      <c r="UVF2565" s="113"/>
      <c r="UVG2565" s="113"/>
      <c r="UVH2565" s="113"/>
      <c r="UVI2565" s="113"/>
      <c r="UVJ2565" s="113"/>
      <c r="UVK2565" s="113"/>
      <c r="UVL2565" s="113"/>
      <c r="UVM2565" s="113"/>
      <c r="UVN2565" s="113"/>
      <c r="UVO2565" s="113"/>
      <c r="UVP2565" s="113"/>
      <c r="UVQ2565" s="113"/>
      <c r="UVR2565" s="113"/>
      <c r="UVS2565" s="113"/>
      <c r="UVT2565" s="113"/>
      <c r="UVU2565" s="113"/>
      <c r="UVV2565" s="113"/>
      <c r="UVW2565" s="113"/>
      <c r="UVX2565" s="113"/>
      <c r="UVY2565" s="113"/>
      <c r="UVZ2565" s="113"/>
      <c r="UWA2565" s="113"/>
      <c r="UWB2565" s="113"/>
      <c r="UWC2565" s="113"/>
      <c r="UWD2565" s="113"/>
      <c r="UWE2565" s="113"/>
      <c r="UWF2565" s="113"/>
      <c r="UWG2565" s="113"/>
      <c r="UWH2565" s="113"/>
      <c r="UWI2565" s="113"/>
      <c r="UWJ2565" s="113"/>
      <c r="UWK2565" s="113"/>
      <c r="UWL2565" s="113"/>
      <c r="UWM2565" s="113"/>
      <c r="UWN2565" s="113"/>
      <c r="UWO2565" s="113"/>
      <c r="UWP2565" s="113"/>
      <c r="UWQ2565" s="113"/>
      <c r="UWR2565" s="113"/>
      <c r="UWS2565" s="113"/>
      <c r="UWT2565" s="113"/>
      <c r="UWU2565" s="113"/>
      <c r="UWV2565" s="113"/>
      <c r="UWW2565" s="113"/>
      <c r="UWX2565" s="113"/>
      <c r="UWY2565" s="113"/>
      <c r="UWZ2565" s="113"/>
      <c r="UXA2565" s="113"/>
      <c r="UXB2565" s="113"/>
      <c r="UXC2565" s="113"/>
      <c r="UXD2565" s="113"/>
      <c r="UXE2565" s="113"/>
      <c r="UXF2565" s="113"/>
      <c r="UXG2565" s="113"/>
      <c r="UXH2565" s="113"/>
      <c r="UXI2565" s="113"/>
      <c r="UXJ2565" s="113"/>
      <c r="UXK2565" s="113"/>
      <c r="UXL2565" s="113"/>
      <c r="UXM2565" s="113"/>
      <c r="UXN2565" s="113"/>
      <c r="UXO2565" s="113"/>
      <c r="UXP2565" s="113"/>
      <c r="UXQ2565" s="113"/>
      <c r="UXR2565" s="113"/>
      <c r="UXS2565" s="113"/>
      <c r="UXT2565" s="113"/>
      <c r="UXU2565" s="113"/>
      <c r="UXV2565" s="113"/>
      <c r="UXW2565" s="113"/>
      <c r="UXX2565" s="113"/>
      <c r="UXY2565" s="113"/>
      <c r="UXZ2565" s="113"/>
      <c r="UYA2565" s="113"/>
      <c r="UYB2565" s="113"/>
      <c r="UYC2565" s="113"/>
      <c r="UYD2565" s="113"/>
      <c r="UYE2565" s="113"/>
      <c r="UYF2565" s="113"/>
      <c r="UYG2565" s="113"/>
      <c r="UYH2565" s="113"/>
      <c r="UYI2565" s="113"/>
      <c r="UYJ2565" s="113"/>
      <c r="UYK2565" s="113"/>
      <c r="UYL2565" s="113"/>
      <c r="UYM2565" s="113"/>
      <c r="UYN2565" s="113"/>
      <c r="UYO2565" s="113"/>
      <c r="UYP2565" s="113"/>
      <c r="UYQ2565" s="113"/>
      <c r="UYR2565" s="113"/>
      <c r="UYS2565" s="113"/>
      <c r="UYT2565" s="113"/>
      <c r="UYU2565" s="113"/>
      <c r="UYV2565" s="113"/>
      <c r="UYW2565" s="113"/>
      <c r="UYX2565" s="113"/>
      <c r="UYY2565" s="113"/>
      <c r="UYZ2565" s="113"/>
      <c r="UZA2565" s="113"/>
      <c r="UZB2565" s="113"/>
      <c r="UZC2565" s="113"/>
      <c r="UZD2565" s="113"/>
      <c r="UZE2565" s="113"/>
      <c r="UZF2565" s="113"/>
      <c r="UZG2565" s="113"/>
      <c r="UZH2565" s="113"/>
      <c r="UZI2565" s="113"/>
      <c r="UZJ2565" s="113"/>
      <c r="UZK2565" s="113"/>
      <c r="UZL2565" s="113"/>
      <c r="UZM2565" s="113"/>
      <c r="UZN2565" s="113"/>
      <c r="UZO2565" s="113"/>
      <c r="UZP2565" s="113"/>
      <c r="UZQ2565" s="113"/>
      <c r="UZR2565" s="113"/>
      <c r="UZS2565" s="113"/>
      <c r="UZT2565" s="113"/>
      <c r="UZU2565" s="113"/>
      <c r="UZV2565" s="113"/>
      <c r="UZW2565" s="113"/>
      <c r="UZX2565" s="113"/>
      <c r="UZY2565" s="113"/>
      <c r="UZZ2565" s="113"/>
      <c r="VAA2565" s="113"/>
      <c r="VAB2565" s="113"/>
      <c r="VAC2565" s="113"/>
      <c r="VAD2565" s="113"/>
      <c r="VAE2565" s="113"/>
      <c r="VAF2565" s="113"/>
      <c r="VAG2565" s="113"/>
      <c r="VAH2565" s="113"/>
      <c r="VAI2565" s="113"/>
      <c r="VAJ2565" s="113"/>
      <c r="VAK2565" s="113"/>
      <c r="VAL2565" s="113"/>
      <c r="VAM2565" s="113"/>
      <c r="VAN2565" s="113"/>
      <c r="VAO2565" s="113"/>
      <c r="VAP2565" s="113"/>
      <c r="VAQ2565" s="113"/>
      <c r="VAR2565" s="113"/>
      <c r="VAS2565" s="113"/>
      <c r="VAT2565" s="113"/>
      <c r="VAU2565" s="113"/>
      <c r="VAV2565" s="113"/>
      <c r="VAW2565" s="113"/>
      <c r="VAX2565" s="113"/>
      <c r="VAY2565" s="113"/>
      <c r="VAZ2565" s="113"/>
      <c r="VBA2565" s="113"/>
      <c r="VBB2565" s="113"/>
      <c r="VBC2565" s="113"/>
      <c r="VBD2565" s="113"/>
      <c r="VBE2565" s="113"/>
      <c r="VBF2565" s="113"/>
      <c r="VBG2565" s="113"/>
      <c r="VBH2565" s="113"/>
      <c r="VBI2565" s="113"/>
      <c r="VBJ2565" s="113"/>
      <c r="VBK2565" s="113"/>
      <c r="VBL2565" s="113"/>
      <c r="VBM2565" s="113"/>
      <c r="VBN2565" s="113"/>
      <c r="VBO2565" s="113"/>
      <c r="VBP2565" s="113"/>
      <c r="VBQ2565" s="113"/>
      <c r="VBR2565" s="113"/>
      <c r="VBS2565" s="113"/>
      <c r="VBT2565" s="113"/>
      <c r="VBU2565" s="113"/>
      <c r="VBV2565" s="113"/>
      <c r="VBW2565" s="113"/>
      <c r="VBX2565" s="113"/>
      <c r="VBY2565" s="113"/>
      <c r="VBZ2565" s="113"/>
      <c r="VCA2565" s="113"/>
      <c r="VCB2565" s="113"/>
      <c r="VCC2565" s="113"/>
      <c r="VCD2565" s="113"/>
      <c r="VCE2565" s="113"/>
      <c r="VCF2565" s="113"/>
      <c r="VCG2565" s="113"/>
      <c r="VCH2565" s="113"/>
      <c r="VCI2565" s="113"/>
      <c r="VCJ2565" s="113"/>
      <c r="VCK2565" s="113"/>
      <c r="VCL2565" s="113"/>
      <c r="VCM2565" s="113"/>
      <c r="VCN2565" s="113"/>
      <c r="VCO2565" s="113"/>
      <c r="VCP2565" s="113"/>
      <c r="VCQ2565" s="113"/>
      <c r="VCR2565" s="113"/>
      <c r="VCS2565" s="113"/>
      <c r="VCT2565" s="113"/>
      <c r="VCU2565" s="113"/>
      <c r="VCV2565" s="113"/>
      <c r="VCW2565" s="113"/>
      <c r="VCX2565" s="113"/>
      <c r="VCY2565" s="113"/>
      <c r="VCZ2565" s="113"/>
      <c r="VDA2565" s="113"/>
      <c r="VDB2565" s="113"/>
      <c r="VDC2565" s="113"/>
      <c r="VDD2565" s="113"/>
      <c r="VDE2565" s="113"/>
      <c r="VDF2565" s="113"/>
      <c r="VDG2565" s="113"/>
      <c r="VDH2565" s="113"/>
      <c r="VDI2565" s="113"/>
      <c r="VDJ2565" s="113"/>
      <c r="VDK2565" s="113"/>
      <c r="VDL2565" s="113"/>
      <c r="VDM2565" s="113"/>
      <c r="VDN2565" s="113"/>
      <c r="VDO2565" s="113"/>
      <c r="VDP2565" s="113"/>
      <c r="VDQ2565" s="113"/>
      <c r="VDR2565" s="113"/>
      <c r="VDS2565" s="113"/>
      <c r="VDT2565" s="113"/>
      <c r="VDU2565" s="113"/>
      <c r="VDV2565" s="113"/>
      <c r="VDW2565" s="113"/>
      <c r="VDX2565" s="113"/>
      <c r="VDY2565" s="113"/>
      <c r="VDZ2565" s="113"/>
      <c r="VEA2565" s="113"/>
      <c r="VEB2565" s="113"/>
      <c r="VEC2565" s="113"/>
      <c r="VED2565" s="113"/>
      <c r="VEE2565" s="113"/>
      <c r="VEF2565" s="113"/>
      <c r="VEG2565" s="113"/>
      <c r="VEH2565" s="113"/>
      <c r="VEI2565" s="113"/>
      <c r="VEJ2565" s="113"/>
      <c r="VEK2565" s="113"/>
      <c r="VEL2565" s="113"/>
      <c r="VEM2565" s="113"/>
      <c r="VEN2565" s="113"/>
      <c r="VEO2565" s="113"/>
      <c r="VEP2565" s="113"/>
      <c r="VEQ2565" s="113"/>
      <c r="VER2565" s="113"/>
      <c r="VES2565" s="113"/>
      <c r="VET2565" s="113"/>
      <c r="VEU2565" s="113"/>
      <c r="VEV2565" s="113"/>
      <c r="VEW2565" s="113"/>
      <c r="VEX2565" s="113"/>
      <c r="VEY2565" s="113"/>
      <c r="VEZ2565" s="113"/>
      <c r="VFA2565" s="113"/>
      <c r="VFB2565" s="113"/>
      <c r="VFC2565" s="113"/>
      <c r="VFD2565" s="113"/>
      <c r="VFE2565" s="113"/>
      <c r="VFF2565" s="113"/>
      <c r="VFG2565" s="113"/>
      <c r="VFH2565" s="113"/>
      <c r="VFI2565" s="113"/>
      <c r="VFJ2565" s="113"/>
      <c r="VFK2565" s="113"/>
      <c r="VFL2565" s="113"/>
      <c r="VFM2565" s="113"/>
      <c r="VFN2565" s="113"/>
      <c r="VFO2565" s="113"/>
      <c r="VFP2565" s="113"/>
      <c r="VFQ2565" s="113"/>
      <c r="VFR2565" s="113"/>
      <c r="VFS2565" s="113"/>
      <c r="VFT2565" s="113"/>
      <c r="VFU2565" s="113"/>
      <c r="VFV2565" s="113"/>
      <c r="VFW2565" s="113"/>
      <c r="VFX2565" s="113"/>
      <c r="VFY2565" s="113"/>
      <c r="VFZ2565" s="113"/>
      <c r="VGA2565" s="113"/>
      <c r="VGB2565" s="113"/>
      <c r="VGC2565" s="113"/>
      <c r="VGD2565" s="113"/>
      <c r="VGE2565" s="113"/>
      <c r="VGF2565" s="113"/>
      <c r="VGG2565" s="113"/>
      <c r="VGH2565" s="113"/>
      <c r="VGI2565" s="113"/>
      <c r="VGJ2565" s="113"/>
      <c r="VGK2565" s="113"/>
      <c r="VGL2565" s="113"/>
      <c r="VGM2565" s="113"/>
      <c r="VGN2565" s="113"/>
      <c r="VGO2565" s="113"/>
      <c r="VGP2565" s="113"/>
      <c r="VGQ2565" s="113"/>
      <c r="VGR2565" s="113"/>
      <c r="VGS2565" s="113"/>
      <c r="VGT2565" s="113"/>
      <c r="VGU2565" s="113"/>
      <c r="VGV2565" s="113"/>
      <c r="VGW2565" s="113"/>
      <c r="VGX2565" s="113"/>
      <c r="VGY2565" s="113"/>
      <c r="VGZ2565" s="113"/>
      <c r="VHA2565" s="113"/>
      <c r="VHB2565" s="113"/>
      <c r="VHC2565" s="113"/>
      <c r="VHD2565" s="113"/>
      <c r="VHE2565" s="113"/>
      <c r="VHF2565" s="113"/>
      <c r="VHG2565" s="113"/>
      <c r="VHH2565" s="113"/>
      <c r="VHI2565" s="113"/>
      <c r="VHJ2565" s="113"/>
      <c r="VHK2565" s="113"/>
      <c r="VHL2565" s="113"/>
      <c r="VHM2565" s="113"/>
      <c r="VHN2565" s="113"/>
      <c r="VHO2565" s="113"/>
      <c r="VHP2565" s="113"/>
      <c r="VHQ2565" s="113"/>
      <c r="VHR2565" s="113"/>
      <c r="VHS2565" s="113"/>
      <c r="VHT2565" s="113"/>
      <c r="VHU2565" s="113"/>
      <c r="VHV2565" s="113"/>
      <c r="VHW2565" s="113"/>
      <c r="VHX2565" s="113"/>
      <c r="VHY2565" s="113"/>
      <c r="VHZ2565" s="113"/>
      <c r="VIA2565" s="113"/>
      <c r="VIB2565" s="113"/>
      <c r="VIC2565" s="113"/>
      <c r="VID2565" s="113"/>
      <c r="VIE2565" s="113"/>
      <c r="VIF2565" s="113"/>
      <c r="VIG2565" s="113"/>
      <c r="VIH2565" s="113"/>
      <c r="VII2565" s="113"/>
      <c r="VIJ2565" s="113"/>
      <c r="VIK2565" s="113"/>
      <c r="VIL2565" s="113"/>
      <c r="VIM2565" s="113"/>
      <c r="VIN2565" s="113"/>
      <c r="VIO2565" s="113"/>
      <c r="VIP2565" s="113"/>
      <c r="VIQ2565" s="113"/>
      <c r="VIR2565" s="113"/>
      <c r="VIS2565" s="113"/>
      <c r="VIT2565" s="113"/>
      <c r="VIU2565" s="113"/>
      <c r="VIV2565" s="113"/>
      <c r="VIW2565" s="113"/>
      <c r="VIX2565" s="113"/>
      <c r="VIY2565" s="113"/>
      <c r="VIZ2565" s="113"/>
      <c r="VJA2565" s="113"/>
      <c r="VJB2565" s="113"/>
      <c r="VJC2565" s="113"/>
      <c r="VJD2565" s="113"/>
      <c r="VJE2565" s="113"/>
      <c r="VJF2565" s="113"/>
      <c r="VJG2565" s="113"/>
      <c r="VJH2565" s="113"/>
      <c r="VJI2565" s="113"/>
      <c r="VJJ2565" s="113"/>
      <c r="VJK2565" s="113"/>
      <c r="VJL2565" s="113"/>
      <c r="VJM2565" s="113"/>
      <c r="VJN2565" s="113"/>
      <c r="VJO2565" s="113"/>
      <c r="VJP2565" s="113"/>
      <c r="VJQ2565" s="113"/>
      <c r="VJR2565" s="113"/>
      <c r="VJS2565" s="113"/>
      <c r="VJT2565" s="113"/>
      <c r="VJU2565" s="113"/>
      <c r="VJV2565" s="113"/>
      <c r="VJW2565" s="113"/>
      <c r="VJX2565" s="113"/>
      <c r="VJY2565" s="113"/>
      <c r="VJZ2565" s="113"/>
      <c r="VKA2565" s="113"/>
      <c r="VKB2565" s="113"/>
      <c r="VKC2565" s="113"/>
      <c r="VKD2565" s="113"/>
      <c r="VKE2565" s="113"/>
      <c r="VKF2565" s="113"/>
      <c r="VKG2565" s="113"/>
      <c r="VKH2565" s="113"/>
      <c r="VKI2565" s="113"/>
      <c r="VKJ2565" s="113"/>
      <c r="VKK2565" s="113"/>
      <c r="VKL2565" s="113"/>
      <c r="VKM2565" s="113"/>
      <c r="VKN2565" s="113"/>
      <c r="VKO2565" s="113"/>
      <c r="VKP2565" s="113"/>
      <c r="VKQ2565" s="113"/>
      <c r="VKR2565" s="113"/>
      <c r="VKS2565" s="113"/>
      <c r="VKT2565" s="113"/>
      <c r="VKU2565" s="113"/>
      <c r="VKV2565" s="113"/>
      <c r="VKW2565" s="113"/>
      <c r="VKX2565" s="113"/>
      <c r="VKY2565" s="113"/>
      <c r="VKZ2565" s="113"/>
      <c r="VLA2565" s="113"/>
      <c r="VLB2565" s="113"/>
      <c r="VLC2565" s="113"/>
      <c r="VLD2565" s="113"/>
      <c r="VLE2565" s="113"/>
      <c r="VLF2565" s="113"/>
      <c r="VLG2565" s="113"/>
      <c r="VLH2565" s="113"/>
      <c r="VLI2565" s="113"/>
      <c r="VLJ2565" s="113"/>
      <c r="VLK2565" s="113"/>
      <c r="VLL2565" s="113"/>
      <c r="VLM2565" s="113"/>
      <c r="VLN2565" s="113"/>
      <c r="VLO2565" s="113"/>
      <c r="VLP2565" s="113"/>
      <c r="VLQ2565" s="113"/>
      <c r="VLR2565" s="113"/>
      <c r="VLS2565" s="113"/>
      <c r="VLT2565" s="113"/>
      <c r="VLU2565" s="113"/>
      <c r="VLV2565" s="113"/>
      <c r="VLW2565" s="113"/>
      <c r="VLX2565" s="113"/>
      <c r="VLY2565" s="113"/>
      <c r="VLZ2565" s="113"/>
      <c r="VMA2565" s="113"/>
      <c r="VMB2565" s="113"/>
      <c r="VMC2565" s="113"/>
      <c r="VMD2565" s="113"/>
      <c r="VME2565" s="113"/>
      <c r="VMF2565" s="113"/>
      <c r="VMG2565" s="113"/>
      <c r="VMH2565" s="113"/>
      <c r="VMI2565" s="113"/>
      <c r="VMJ2565" s="113"/>
      <c r="VMK2565" s="113"/>
      <c r="VML2565" s="113"/>
      <c r="VMM2565" s="113"/>
      <c r="VMN2565" s="113"/>
      <c r="VMO2565" s="113"/>
      <c r="VMP2565" s="113"/>
      <c r="VMQ2565" s="113"/>
      <c r="VMR2565" s="113"/>
      <c r="VMS2565" s="113"/>
      <c r="VMT2565" s="113"/>
      <c r="VMU2565" s="113"/>
      <c r="VMV2565" s="113"/>
      <c r="VMW2565" s="113"/>
      <c r="VMX2565" s="113"/>
      <c r="VMY2565" s="113"/>
      <c r="VMZ2565" s="113"/>
      <c r="VNA2565" s="113"/>
      <c r="VNB2565" s="113"/>
      <c r="VNC2565" s="113"/>
      <c r="VND2565" s="113"/>
      <c r="VNE2565" s="113"/>
      <c r="VNF2565" s="113"/>
      <c r="VNG2565" s="113"/>
      <c r="VNH2565" s="113"/>
      <c r="VNI2565" s="113"/>
      <c r="VNJ2565" s="113"/>
      <c r="VNK2565" s="113"/>
      <c r="VNL2565" s="113"/>
      <c r="VNM2565" s="113"/>
      <c r="VNN2565" s="113"/>
      <c r="VNO2565" s="113"/>
      <c r="VNP2565" s="113"/>
      <c r="VNQ2565" s="113"/>
      <c r="VNR2565" s="113"/>
      <c r="VNS2565" s="113"/>
      <c r="VNT2565" s="113"/>
      <c r="VNU2565" s="113"/>
      <c r="VNV2565" s="113"/>
      <c r="VNW2565" s="113"/>
      <c r="VNX2565" s="113"/>
      <c r="VNY2565" s="113"/>
      <c r="VNZ2565" s="113"/>
      <c r="VOA2565" s="113"/>
      <c r="VOB2565" s="113"/>
      <c r="VOC2565" s="113"/>
      <c r="VOD2565" s="113"/>
      <c r="VOE2565" s="113"/>
      <c r="VOF2565" s="113"/>
      <c r="VOG2565" s="113"/>
      <c r="VOH2565" s="113"/>
      <c r="VOI2565" s="113"/>
      <c r="VOJ2565" s="113"/>
      <c r="VOK2565" s="113"/>
      <c r="VOL2565" s="113"/>
      <c r="VOM2565" s="113"/>
      <c r="VON2565" s="113"/>
      <c r="VOO2565" s="113"/>
      <c r="VOP2565" s="113"/>
      <c r="VOQ2565" s="113"/>
      <c r="VOR2565" s="113"/>
      <c r="VOS2565" s="113"/>
      <c r="VOT2565" s="113"/>
      <c r="VOU2565" s="113"/>
      <c r="VOV2565" s="113"/>
      <c r="VOW2565" s="113"/>
      <c r="VOX2565" s="113"/>
      <c r="VOY2565" s="113"/>
      <c r="VOZ2565" s="113"/>
      <c r="VPA2565" s="113"/>
      <c r="VPB2565" s="113"/>
      <c r="VPC2565" s="113"/>
      <c r="VPD2565" s="113"/>
      <c r="VPE2565" s="113"/>
      <c r="VPF2565" s="113"/>
      <c r="VPG2565" s="113"/>
      <c r="VPH2565" s="113"/>
      <c r="VPI2565" s="113"/>
      <c r="VPJ2565" s="113"/>
      <c r="VPK2565" s="113"/>
      <c r="VPL2565" s="113"/>
      <c r="VPM2565" s="113"/>
      <c r="VPN2565" s="113"/>
      <c r="VPO2565" s="113"/>
      <c r="VPP2565" s="113"/>
      <c r="VPQ2565" s="113"/>
      <c r="VPR2565" s="113"/>
      <c r="VPS2565" s="113"/>
      <c r="VPT2565" s="113"/>
      <c r="VPU2565" s="113"/>
      <c r="VPV2565" s="113"/>
      <c r="VPW2565" s="113"/>
      <c r="VPX2565" s="113"/>
      <c r="VPY2565" s="113"/>
      <c r="VPZ2565" s="113"/>
      <c r="VQA2565" s="113"/>
      <c r="VQB2565" s="113"/>
      <c r="VQC2565" s="113"/>
      <c r="VQD2565" s="113"/>
      <c r="VQE2565" s="113"/>
      <c r="VQF2565" s="113"/>
      <c r="VQG2565" s="113"/>
      <c r="VQH2565" s="113"/>
      <c r="VQI2565" s="113"/>
      <c r="VQJ2565" s="113"/>
      <c r="VQK2565" s="113"/>
      <c r="VQL2565" s="113"/>
      <c r="VQM2565" s="113"/>
      <c r="VQN2565" s="113"/>
      <c r="VQO2565" s="113"/>
      <c r="VQP2565" s="113"/>
      <c r="VQQ2565" s="113"/>
      <c r="VQR2565" s="113"/>
      <c r="VQS2565" s="113"/>
      <c r="VQT2565" s="113"/>
      <c r="VQU2565" s="113"/>
      <c r="VQV2565" s="113"/>
      <c r="VQW2565" s="113"/>
      <c r="VQX2565" s="113"/>
      <c r="VQY2565" s="113"/>
      <c r="VQZ2565" s="113"/>
      <c r="VRA2565" s="113"/>
      <c r="VRB2565" s="113"/>
      <c r="VRC2565" s="113"/>
      <c r="VRD2565" s="113"/>
      <c r="VRE2565" s="113"/>
      <c r="VRF2565" s="113"/>
      <c r="VRG2565" s="113"/>
      <c r="VRH2565" s="113"/>
      <c r="VRI2565" s="113"/>
      <c r="VRJ2565" s="113"/>
      <c r="VRK2565" s="113"/>
      <c r="VRL2565" s="113"/>
      <c r="VRM2565" s="113"/>
      <c r="VRN2565" s="113"/>
      <c r="VRO2565" s="113"/>
      <c r="VRP2565" s="113"/>
      <c r="VRQ2565" s="113"/>
      <c r="VRR2565" s="113"/>
      <c r="VRS2565" s="113"/>
      <c r="VRT2565" s="113"/>
      <c r="VRU2565" s="113"/>
      <c r="VRV2565" s="113"/>
      <c r="VRW2565" s="113"/>
      <c r="VRX2565" s="113"/>
      <c r="VRY2565" s="113"/>
      <c r="VRZ2565" s="113"/>
      <c r="VSA2565" s="113"/>
      <c r="VSB2565" s="113"/>
      <c r="VSC2565" s="113"/>
      <c r="VSD2565" s="113"/>
      <c r="VSE2565" s="113"/>
      <c r="VSF2565" s="113"/>
      <c r="VSG2565" s="113"/>
      <c r="VSH2565" s="113"/>
      <c r="VSI2565" s="113"/>
      <c r="VSJ2565" s="113"/>
      <c r="VSK2565" s="113"/>
      <c r="VSL2565" s="113"/>
      <c r="VSM2565" s="113"/>
      <c r="VSN2565" s="113"/>
      <c r="VSO2565" s="113"/>
      <c r="VSP2565" s="113"/>
      <c r="VSQ2565" s="113"/>
      <c r="VSR2565" s="113"/>
      <c r="VSS2565" s="113"/>
      <c r="VST2565" s="113"/>
      <c r="VSU2565" s="113"/>
      <c r="VSV2565" s="113"/>
      <c r="VSW2565" s="113"/>
      <c r="VSX2565" s="113"/>
      <c r="VSY2565" s="113"/>
      <c r="VSZ2565" s="113"/>
      <c r="VTA2565" s="113"/>
      <c r="VTB2565" s="113"/>
      <c r="VTC2565" s="113"/>
      <c r="VTD2565" s="113"/>
      <c r="VTE2565" s="113"/>
      <c r="VTF2565" s="113"/>
      <c r="VTG2565" s="113"/>
      <c r="VTH2565" s="113"/>
      <c r="VTI2565" s="113"/>
      <c r="VTJ2565" s="113"/>
      <c r="VTK2565" s="113"/>
      <c r="VTL2565" s="113"/>
      <c r="VTM2565" s="113"/>
      <c r="VTN2565" s="113"/>
      <c r="VTO2565" s="113"/>
      <c r="VTP2565" s="113"/>
      <c r="VTQ2565" s="113"/>
      <c r="VTR2565" s="113"/>
      <c r="VTS2565" s="113"/>
      <c r="VTT2565" s="113"/>
      <c r="VTU2565" s="113"/>
      <c r="VTV2565" s="113"/>
      <c r="VTW2565" s="113"/>
      <c r="VTX2565" s="113"/>
      <c r="VTY2565" s="113"/>
      <c r="VTZ2565" s="113"/>
      <c r="VUA2565" s="113"/>
      <c r="VUB2565" s="113"/>
      <c r="VUC2565" s="113"/>
      <c r="VUD2565" s="113"/>
      <c r="VUE2565" s="113"/>
      <c r="VUF2565" s="113"/>
      <c r="VUG2565" s="113"/>
      <c r="VUH2565" s="113"/>
      <c r="VUI2565" s="113"/>
      <c r="VUJ2565" s="113"/>
      <c r="VUK2565" s="113"/>
      <c r="VUL2565" s="113"/>
      <c r="VUM2565" s="113"/>
      <c r="VUN2565" s="113"/>
      <c r="VUO2565" s="113"/>
      <c r="VUP2565" s="113"/>
      <c r="VUQ2565" s="113"/>
      <c r="VUR2565" s="113"/>
      <c r="VUS2565" s="113"/>
      <c r="VUT2565" s="113"/>
      <c r="VUU2565" s="113"/>
      <c r="VUV2565" s="113"/>
      <c r="VUW2565" s="113"/>
      <c r="VUX2565" s="113"/>
      <c r="VUY2565" s="113"/>
      <c r="VUZ2565" s="113"/>
      <c r="VVA2565" s="113"/>
      <c r="VVB2565" s="113"/>
      <c r="VVC2565" s="113"/>
      <c r="VVD2565" s="113"/>
      <c r="VVE2565" s="113"/>
      <c r="VVF2565" s="113"/>
      <c r="VVG2565" s="113"/>
      <c r="VVH2565" s="113"/>
      <c r="VVI2565" s="113"/>
      <c r="VVJ2565" s="113"/>
      <c r="VVK2565" s="113"/>
      <c r="VVL2565" s="113"/>
      <c r="VVM2565" s="113"/>
      <c r="VVN2565" s="113"/>
      <c r="VVO2565" s="113"/>
      <c r="VVP2565" s="113"/>
      <c r="VVQ2565" s="113"/>
      <c r="VVR2565" s="113"/>
      <c r="VVS2565" s="113"/>
      <c r="VVT2565" s="113"/>
      <c r="VVU2565" s="113"/>
      <c r="VVV2565" s="113"/>
      <c r="VVW2565" s="113"/>
      <c r="VVX2565" s="113"/>
      <c r="VVY2565" s="113"/>
      <c r="VVZ2565" s="113"/>
      <c r="VWA2565" s="113"/>
      <c r="VWB2565" s="113"/>
      <c r="VWC2565" s="113"/>
      <c r="VWD2565" s="113"/>
      <c r="VWE2565" s="113"/>
      <c r="VWF2565" s="113"/>
      <c r="VWG2565" s="113"/>
      <c r="VWH2565" s="113"/>
      <c r="VWI2565" s="113"/>
      <c r="VWJ2565" s="113"/>
      <c r="VWK2565" s="113"/>
      <c r="VWL2565" s="113"/>
      <c r="VWM2565" s="113"/>
      <c r="VWN2565" s="113"/>
      <c r="VWO2565" s="113"/>
      <c r="VWP2565" s="113"/>
      <c r="VWQ2565" s="113"/>
      <c r="VWR2565" s="113"/>
      <c r="VWS2565" s="113"/>
      <c r="VWT2565" s="113"/>
      <c r="VWU2565" s="113"/>
      <c r="VWV2565" s="113"/>
      <c r="VWW2565" s="113"/>
      <c r="VWX2565" s="113"/>
      <c r="VWY2565" s="113"/>
      <c r="VWZ2565" s="113"/>
      <c r="VXA2565" s="113"/>
      <c r="VXB2565" s="113"/>
      <c r="VXC2565" s="113"/>
      <c r="VXD2565" s="113"/>
      <c r="VXE2565" s="113"/>
      <c r="VXF2565" s="113"/>
      <c r="VXG2565" s="113"/>
      <c r="VXH2565" s="113"/>
      <c r="VXI2565" s="113"/>
      <c r="VXJ2565" s="113"/>
      <c r="VXK2565" s="113"/>
      <c r="VXL2565" s="113"/>
      <c r="VXM2565" s="113"/>
      <c r="VXN2565" s="113"/>
      <c r="VXO2565" s="113"/>
      <c r="VXP2565" s="113"/>
      <c r="VXQ2565" s="113"/>
      <c r="VXR2565" s="113"/>
      <c r="VXS2565" s="113"/>
      <c r="VXT2565" s="113"/>
      <c r="VXU2565" s="113"/>
      <c r="VXV2565" s="113"/>
      <c r="VXW2565" s="113"/>
      <c r="VXX2565" s="113"/>
      <c r="VXY2565" s="113"/>
      <c r="VXZ2565" s="113"/>
      <c r="VYA2565" s="113"/>
      <c r="VYB2565" s="113"/>
      <c r="VYC2565" s="113"/>
      <c r="VYD2565" s="113"/>
      <c r="VYE2565" s="113"/>
      <c r="VYF2565" s="113"/>
      <c r="VYG2565" s="113"/>
      <c r="VYH2565" s="113"/>
      <c r="VYI2565" s="113"/>
      <c r="VYJ2565" s="113"/>
      <c r="VYK2565" s="113"/>
      <c r="VYL2565" s="113"/>
      <c r="VYM2565" s="113"/>
      <c r="VYN2565" s="113"/>
      <c r="VYO2565" s="113"/>
      <c r="VYP2565" s="113"/>
      <c r="VYQ2565" s="113"/>
      <c r="VYR2565" s="113"/>
      <c r="VYS2565" s="113"/>
      <c r="VYT2565" s="113"/>
      <c r="VYU2565" s="113"/>
      <c r="VYV2565" s="113"/>
      <c r="VYW2565" s="113"/>
      <c r="VYX2565" s="113"/>
      <c r="VYY2565" s="113"/>
      <c r="VYZ2565" s="113"/>
      <c r="VZA2565" s="113"/>
      <c r="VZB2565" s="113"/>
      <c r="VZC2565" s="113"/>
      <c r="VZD2565" s="113"/>
      <c r="VZE2565" s="113"/>
      <c r="VZF2565" s="113"/>
      <c r="VZG2565" s="113"/>
      <c r="VZH2565" s="113"/>
      <c r="VZI2565" s="113"/>
      <c r="VZJ2565" s="113"/>
      <c r="VZK2565" s="113"/>
      <c r="VZL2565" s="113"/>
      <c r="VZM2565" s="113"/>
      <c r="VZN2565" s="113"/>
      <c r="VZO2565" s="113"/>
      <c r="VZP2565" s="113"/>
      <c r="VZQ2565" s="113"/>
      <c r="VZR2565" s="113"/>
      <c r="VZS2565" s="113"/>
      <c r="VZT2565" s="113"/>
      <c r="VZU2565" s="113"/>
      <c r="VZV2565" s="113"/>
      <c r="VZW2565" s="113"/>
      <c r="VZX2565" s="113"/>
      <c r="VZY2565" s="113"/>
      <c r="VZZ2565" s="113"/>
      <c r="WAA2565" s="113"/>
      <c r="WAB2565" s="113"/>
      <c r="WAC2565" s="113"/>
      <c r="WAD2565" s="113"/>
      <c r="WAE2565" s="113"/>
      <c r="WAF2565" s="113"/>
      <c r="WAG2565" s="113"/>
      <c r="WAH2565" s="113"/>
      <c r="WAI2565" s="113"/>
      <c r="WAJ2565" s="113"/>
      <c r="WAK2565" s="113"/>
      <c r="WAL2565" s="113"/>
      <c r="WAM2565" s="113"/>
      <c r="WAN2565" s="113"/>
      <c r="WAO2565" s="113"/>
      <c r="WAP2565" s="113"/>
      <c r="WAQ2565" s="113"/>
      <c r="WAR2565" s="113"/>
      <c r="WAS2565" s="113"/>
      <c r="WAT2565" s="113"/>
      <c r="WAU2565" s="113"/>
      <c r="WAV2565" s="113"/>
      <c r="WAW2565" s="113"/>
      <c r="WAX2565" s="113"/>
      <c r="WAY2565" s="113"/>
      <c r="WAZ2565" s="113"/>
      <c r="WBA2565" s="113"/>
      <c r="WBB2565" s="113"/>
      <c r="WBC2565" s="113"/>
      <c r="WBD2565" s="113"/>
      <c r="WBE2565" s="113"/>
      <c r="WBF2565" s="113"/>
      <c r="WBG2565" s="113"/>
      <c r="WBH2565" s="113"/>
      <c r="WBI2565" s="113"/>
      <c r="WBJ2565" s="113"/>
      <c r="WBK2565" s="113"/>
      <c r="WBL2565" s="113"/>
      <c r="WBM2565" s="113"/>
      <c r="WBN2565" s="113"/>
      <c r="WBO2565" s="113"/>
      <c r="WBP2565" s="113"/>
      <c r="WBQ2565" s="113"/>
      <c r="WBR2565" s="113"/>
      <c r="WBS2565" s="113"/>
      <c r="WBT2565" s="113"/>
      <c r="WBU2565" s="113"/>
      <c r="WBV2565" s="113"/>
      <c r="WBW2565" s="113"/>
      <c r="WBX2565" s="113"/>
      <c r="WBY2565" s="113"/>
      <c r="WBZ2565" s="113"/>
      <c r="WCA2565" s="113"/>
      <c r="WCB2565" s="113"/>
      <c r="WCC2565" s="113"/>
      <c r="WCD2565" s="113"/>
      <c r="WCE2565" s="113"/>
      <c r="WCF2565" s="113"/>
      <c r="WCG2565" s="113"/>
      <c r="WCH2565" s="113"/>
      <c r="WCI2565" s="113"/>
      <c r="WCJ2565" s="113"/>
      <c r="WCK2565" s="113"/>
      <c r="WCL2565" s="113"/>
      <c r="WCM2565" s="113"/>
      <c r="WCN2565" s="113"/>
      <c r="WCO2565" s="113"/>
      <c r="WCP2565" s="113"/>
      <c r="WCQ2565" s="113"/>
      <c r="WCR2565" s="113"/>
      <c r="WCS2565" s="113"/>
      <c r="WCT2565" s="113"/>
      <c r="WCU2565" s="113"/>
      <c r="WCV2565" s="113"/>
      <c r="WCW2565" s="113"/>
      <c r="WCX2565" s="113"/>
      <c r="WCY2565" s="113"/>
      <c r="WCZ2565" s="113"/>
      <c r="WDA2565" s="113"/>
      <c r="WDB2565" s="113"/>
      <c r="WDC2565" s="113"/>
      <c r="WDD2565" s="113"/>
      <c r="WDE2565" s="113"/>
      <c r="WDF2565" s="113"/>
      <c r="WDG2565" s="113"/>
      <c r="WDH2565" s="113"/>
      <c r="WDI2565" s="113"/>
      <c r="WDJ2565" s="113"/>
      <c r="WDK2565" s="113"/>
      <c r="WDL2565" s="113"/>
      <c r="WDM2565" s="113"/>
      <c r="WDN2565" s="113"/>
      <c r="WDO2565" s="113"/>
      <c r="WDP2565" s="113"/>
      <c r="WDQ2565" s="113"/>
      <c r="WDR2565" s="113"/>
      <c r="WDS2565" s="113"/>
      <c r="WDT2565" s="113"/>
      <c r="WDU2565" s="113"/>
      <c r="WDV2565" s="113"/>
      <c r="WDW2565" s="113"/>
      <c r="WDX2565" s="113"/>
      <c r="WDY2565" s="113"/>
      <c r="WDZ2565" s="113"/>
      <c r="WEA2565" s="113"/>
      <c r="WEB2565" s="113"/>
      <c r="WEC2565" s="113"/>
      <c r="WED2565" s="113"/>
      <c r="WEE2565" s="113"/>
      <c r="WEF2565" s="113"/>
      <c r="WEG2565" s="113"/>
      <c r="WEH2565" s="113"/>
      <c r="WEI2565" s="113"/>
      <c r="WEJ2565" s="113"/>
      <c r="WEK2565" s="113"/>
      <c r="WEL2565" s="113"/>
      <c r="WEM2565" s="113"/>
      <c r="WEN2565" s="113"/>
      <c r="WEO2565" s="113"/>
      <c r="WEP2565" s="113"/>
      <c r="WEQ2565" s="113"/>
      <c r="WER2565" s="113"/>
      <c r="WES2565" s="113"/>
      <c r="WET2565" s="113"/>
      <c r="WEU2565" s="113"/>
      <c r="WEV2565" s="113"/>
      <c r="WEW2565" s="113"/>
      <c r="WEX2565" s="113"/>
      <c r="WEY2565" s="113"/>
      <c r="WEZ2565" s="113"/>
      <c r="WFA2565" s="113"/>
      <c r="WFB2565" s="113"/>
      <c r="WFC2565" s="113"/>
      <c r="WFD2565" s="113"/>
      <c r="WFE2565" s="113"/>
      <c r="WFF2565" s="113"/>
      <c r="WFG2565" s="113"/>
      <c r="WFH2565" s="113"/>
      <c r="WFI2565" s="113"/>
      <c r="WFJ2565" s="113"/>
      <c r="WFK2565" s="113"/>
      <c r="WFL2565" s="113"/>
      <c r="WFM2565" s="113"/>
      <c r="WFN2565" s="113"/>
      <c r="WFO2565" s="113"/>
      <c r="WFP2565" s="113"/>
      <c r="WFQ2565" s="113"/>
      <c r="WFR2565" s="113"/>
      <c r="WFS2565" s="113"/>
      <c r="WFT2565" s="113"/>
      <c r="WFU2565" s="113"/>
      <c r="WFV2565" s="113"/>
      <c r="WFW2565" s="113"/>
      <c r="WFX2565" s="113"/>
      <c r="WFY2565" s="113"/>
      <c r="WFZ2565" s="113"/>
      <c r="WGA2565" s="113"/>
      <c r="WGB2565" s="113"/>
      <c r="WGC2565" s="113"/>
      <c r="WGD2565" s="113"/>
      <c r="WGE2565" s="113"/>
      <c r="WGF2565" s="113"/>
      <c r="WGG2565" s="113"/>
      <c r="WGH2565" s="113"/>
      <c r="WGI2565" s="113"/>
      <c r="WGJ2565" s="113"/>
      <c r="WGK2565" s="113"/>
      <c r="WGL2565" s="113"/>
      <c r="WGM2565" s="113"/>
      <c r="WGN2565" s="113"/>
      <c r="WGO2565" s="113"/>
      <c r="WGP2565" s="113"/>
      <c r="WGQ2565" s="113"/>
      <c r="WGR2565" s="113"/>
      <c r="WGS2565" s="113"/>
      <c r="WGT2565" s="113"/>
      <c r="WGU2565" s="113"/>
      <c r="WGV2565" s="113"/>
      <c r="WGW2565" s="113"/>
      <c r="WGX2565" s="113"/>
      <c r="WGY2565" s="113"/>
      <c r="WGZ2565" s="113"/>
      <c r="WHA2565" s="113"/>
      <c r="WHB2565" s="113"/>
      <c r="WHC2565" s="113"/>
      <c r="WHD2565" s="113"/>
      <c r="WHE2565" s="113"/>
      <c r="WHF2565" s="113"/>
      <c r="WHG2565" s="113"/>
      <c r="WHH2565" s="113"/>
      <c r="WHI2565" s="113"/>
      <c r="WHJ2565" s="113"/>
      <c r="WHK2565" s="113"/>
      <c r="WHL2565" s="113"/>
      <c r="WHM2565" s="113"/>
      <c r="WHN2565" s="113"/>
      <c r="WHO2565" s="113"/>
      <c r="WHP2565" s="113"/>
      <c r="WHQ2565" s="113"/>
      <c r="WHR2565" s="113"/>
      <c r="WHS2565" s="113"/>
      <c r="WHT2565" s="113"/>
      <c r="WHU2565" s="113"/>
      <c r="WHV2565" s="113"/>
      <c r="WHW2565" s="113"/>
      <c r="WHX2565" s="113"/>
      <c r="WHY2565" s="113"/>
      <c r="WHZ2565" s="113"/>
      <c r="WIA2565" s="113"/>
      <c r="WIB2565" s="113"/>
      <c r="WIC2565" s="113"/>
      <c r="WID2565" s="113"/>
      <c r="WIE2565" s="113"/>
      <c r="WIF2565" s="113"/>
      <c r="WIG2565" s="113"/>
      <c r="WIH2565" s="113"/>
      <c r="WII2565" s="113"/>
      <c r="WIJ2565" s="113"/>
      <c r="WIK2565" s="113"/>
      <c r="WIL2565" s="113"/>
      <c r="WIM2565" s="113"/>
      <c r="WIN2565" s="113"/>
      <c r="WIO2565" s="113"/>
      <c r="WIP2565" s="113"/>
      <c r="WIQ2565" s="113"/>
      <c r="WIR2565" s="113"/>
      <c r="WIS2565" s="113"/>
      <c r="WIT2565" s="113"/>
      <c r="WIU2565" s="113"/>
      <c r="WIV2565" s="113"/>
      <c r="WIW2565" s="113"/>
      <c r="WIX2565" s="113"/>
      <c r="WIY2565" s="113"/>
      <c r="WIZ2565" s="113"/>
      <c r="WJA2565" s="113"/>
      <c r="WJB2565" s="113"/>
      <c r="WJC2565" s="113"/>
      <c r="WJD2565" s="113"/>
      <c r="WJE2565" s="113"/>
      <c r="WJF2565" s="113"/>
      <c r="WJG2565" s="113"/>
      <c r="WJH2565" s="113"/>
      <c r="WJI2565" s="113"/>
      <c r="WJJ2565" s="113"/>
      <c r="WJK2565" s="113"/>
      <c r="WJL2565" s="113"/>
      <c r="WJM2565" s="113"/>
      <c r="WJN2565" s="113"/>
      <c r="WJO2565" s="113"/>
      <c r="WJP2565" s="113"/>
      <c r="WJQ2565" s="113"/>
      <c r="WJR2565" s="113"/>
      <c r="WJS2565" s="113"/>
      <c r="WJT2565" s="113"/>
      <c r="WJU2565" s="113"/>
      <c r="WJV2565" s="113"/>
      <c r="WJW2565" s="113"/>
      <c r="WJX2565" s="113"/>
      <c r="WJY2565" s="113"/>
      <c r="WJZ2565" s="113"/>
      <c r="WKA2565" s="113"/>
      <c r="WKB2565" s="113"/>
      <c r="WKC2565" s="113"/>
      <c r="WKD2565" s="113"/>
      <c r="WKE2565" s="113"/>
      <c r="WKF2565" s="113"/>
      <c r="WKG2565" s="113"/>
      <c r="WKH2565" s="113"/>
      <c r="WKI2565" s="113"/>
      <c r="WKJ2565" s="113"/>
      <c r="WKK2565" s="113"/>
      <c r="WKL2565" s="113"/>
      <c r="WKM2565" s="113"/>
      <c r="WKN2565" s="113"/>
      <c r="WKO2565" s="113"/>
      <c r="WKP2565" s="113"/>
      <c r="WKQ2565" s="113"/>
      <c r="WKR2565" s="113"/>
      <c r="WKS2565" s="113"/>
      <c r="WKT2565" s="113"/>
      <c r="WKU2565" s="113"/>
      <c r="WKV2565" s="113"/>
      <c r="WKW2565" s="113"/>
      <c r="WKX2565" s="113"/>
      <c r="WKY2565" s="113"/>
      <c r="WKZ2565" s="113"/>
      <c r="WLA2565" s="113"/>
      <c r="WLB2565" s="113"/>
      <c r="WLC2565" s="113"/>
      <c r="WLD2565" s="113"/>
      <c r="WLE2565" s="113"/>
      <c r="WLF2565" s="113"/>
      <c r="WLG2565" s="113"/>
      <c r="WLH2565" s="113"/>
      <c r="WLI2565" s="113"/>
      <c r="WLJ2565" s="113"/>
      <c r="WLK2565" s="113"/>
      <c r="WLL2565" s="113"/>
      <c r="WLM2565" s="113"/>
      <c r="WLN2565" s="113"/>
      <c r="WLO2565" s="113"/>
      <c r="WLP2565" s="113"/>
      <c r="WLQ2565" s="113"/>
      <c r="WLR2565" s="113"/>
      <c r="WLS2565" s="113"/>
      <c r="WLT2565" s="113"/>
      <c r="WLU2565" s="113"/>
      <c r="WLV2565" s="113"/>
      <c r="WLW2565" s="113"/>
      <c r="WLX2565" s="113"/>
      <c r="WLY2565" s="113"/>
      <c r="WLZ2565" s="113"/>
      <c r="WMA2565" s="113"/>
      <c r="WMB2565" s="113"/>
      <c r="WMC2565" s="113"/>
      <c r="WMD2565" s="113"/>
      <c r="WME2565" s="113"/>
      <c r="WMF2565" s="113"/>
      <c r="WMG2565" s="113"/>
      <c r="WMH2565" s="113"/>
      <c r="WMI2565" s="113"/>
      <c r="WMJ2565" s="113"/>
      <c r="WMK2565" s="113"/>
      <c r="WML2565" s="113"/>
      <c r="WMM2565" s="113"/>
      <c r="WMN2565" s="113"/>
      <c r="WMO2565" s="113"/>
      <c r="WMP2565" s="113"/>
      <c r="WMQ2565" s="113"/>
      <c r="WMR2565" s="113"/>
      <c r="WMS2565" s="113"/>
      <c r="WMT2565" s="113"/>
      <c r="WMU2565" s="113"/>
      <c r="WMV2565" s="113"/>
      <c r="WMW2565" s="113"/>
      <c r="WMX2565" s="113"/>
      <c r="WMY2565" s="113"/>
      <c r="WMZ2565" s="113"/>
      <c r="WNA2565" s="113"/>
      <c r="WNB2565" s="113"/>
      <c r="WNC2565" s="113"/>
      <c r="WND2565" s="113"/>
      <c r="WNE2565" s="113"/>
      <c r="WNF2565" s="113"/>
      <c r="WNG2565" s="113"/>
      <c r="WNH2565" s="113"/>
      <c r="WNI2565" s="113"/>
      <c r="WNJ2565" s="113"/>
      <c r="WNK2565" s="113"/>
      <c r="WNL2565" s="113"/>
      <c r="WNM2565" s="113"/>
      <c r="WNN2565" s="113"/>
      <c r="WNO2565" s="113"/>
      <c r="WNP2565" s="113"/>
      <c r="WNQ2565" s="113"/>
      <c r="WNR2565" s="113"/>
      <c r="WNS2565" s="113"/>
      <c r="WNT2565" s="113"/>
      <c r="WNU2565" s="113"/>
      <c r="WNV2565" s="113"/>
      <c r="WNW2565" s="113"/>
      <c r="WNX2565" s="113"/>
      <c r="WNY2565" s="113"/>
      <c r="WNZ2565" s="113"/>
      <c r="WOA2565" s="113"/>
      <c r="WOB2565" s="113"/>
      <c r="WOC2565" s="113"/>
      <c r="WOD2565" s="113"/>
      <c r="WOE2565" s="113"/>
      <c r="WOF2565" s="113"/>
      <c r="WOG2565" s="113"/>
      <c r="WOH2565" s="113"/>
      <c r="WOI2565" s="113"/>
      <c r="WOJ2565" s="113"/>
      <c r="WOK2565" s="113"/>
      <c r="WOL2565" s="113"/>
      <c r="WOM2565" s="113"/>
      <c r="WON2565" s="113"/>
      <c r="WOO2565" s="113"/>
      <c r="WOP2565" s="113"/>
      <c r="WOQ2565" s="113"/>
      <c r="WOR2565" s="113"/>
      <c r="WOS2565" s="113"/>
      <c r="WOT2565" s="113"/>
      <c r="WOU2565" s="113"/>
      <c r="WOV2565" s="113"/>
      <c r="WOW2565" s="113"/>
      <c r="WOX2565" s="113"/>
      <c r="WOY2565" s="113"/>
      <c r="WOZ2565" s="113"/>
      <c r="WPA2565" s="113"/>
      <c r="WPB2565" s="113"/>
      <c r="WPC2565" s="113"/>
      <c r="WPD2565" s="113"/>
      <c r="WPE2565" s="113"/>
      <c r="WPF2565" s="113"/>
      <c r="WPG2565" s="113"/>
      <c r="WPH2565" s="113"/>
      <c r="WPI2565" s="113"/>
      <c r="WPJ2565" s="113"/>
      <c r="WPK2565" s="113"/>
      <c r="WPL2565" s="113"/>
      <c r="WPM2565" s="113"/>
      <c r="WPN2565" s="113"/>
      <c r="WPO2565" s="113"/>
      <c r="WPP2565" s="113"/>
      <c r="WPQ2565" s="113"/>
      <c r="WPR2565" s="113"/>
      <c r="WPS2565" s="113"/>
      <c r="WPT2565" s="113"/>
      <c r="WPU2565" s="113"/>
      <c r="WPV2565" s="113"/>
      <c r="WPW2565" s="113"/>
      <c r="WPX2565" s="113"/>
      <c r="WPY2565" s="113"/>
      <c r="WPZ2565" s="113"/>
      <c r="WQA2565" s="113"/>
      <c r="WQB2565" s="113"/>
      <c r="WQC2565" s="113"/>
      <c r="WQD2565" s="113"/>
      <c r="WQE2565" s="113"/>
      <c r="WQF2565" s="113"/>
      <c r="WQG2565" s="113"/>
      <c r="WQH2565" s="113"/>
      <c r="WQI2565" s="113"/>
      <c r="WQJ2565" s="113"/>
      <c r="WQK2565" s="113"/>
      <c r="WQL2565" s="113"/>
      <c r="WQM2565" s="113"/>
      <c r="WQN2565" s="113"/>
      <c r="WQO2565" s="113"/>
      <c r="WQP2565" s="113"/>
      <c r="WQQ2565" s="113"/>
      <c r="WQR2565" s="113"/>
      <c r="WQS2565" s="113"/>
      <c r="WQT2565" s="113"/>
      <c r="WQU2565" s="113"/>
      <c r="WQV2565" s="113"/>
      <c r="WQW2565" s="113"/>
      <c r="WQX2565" s="113"/>
      <c r="WQY2565" s="113"/>
      <c r="WQZ2565" s="113"/>
      <c r="WRA2565" s="113"/>
      <c r="WRB2565" s="113"/>
      <c r="WRC2565" s="113"/>
      <c r="WRD2565" s="113"/>
      <c r="WRE2565" s="113"/>
      <c r="WRF2565" s="113"/>
      <c r="WRG2565" s="113"/>
      <c r="WRH2565" s="113"/>
      <c r="WRI2565" s="113"/>
      <c r="WRJ2565" s="113"/>
      <c r="WRK2565" s="113"/>
      <c r="WRL2565" s="113"/>
      <c r="WRM2565" s="113"/>
      <c r="WRN2565" s="113"/>
      <c r="WRO2565" s="113"/>
      <c r="WRP2565" s="113"/>
      <c r="WRQ2565" s="113"/>
      <c r="WRR2565" s="113"/>
      <c r="WRS2565" s="113"/>
      <c r="WRT2565" s="113"/>
      <c r="WRU2565" s="113"/>
      <c r="WRV2565" s="113"/>
      <c r="WRW2565" s="113"/>
      <c r="WRX2565" s="113"/>
      <c r="WRY2565" s="113"/>
      <c r="WRZ2565" s="113"/>
      <c r="WSA2565" s="113"/>
      <c r="WSB2565" s="113"/>
      <c r="WSC2565" s="113"/>
      <c r="WSD2565" s="113"/>
      <c r="WSE2565" s="113"/>
      <c r="WSF2565" s="113"/>
      <c r="WSG2565" s="113"/>
      <c r="WSH2565" s="113"/>
      <c r="WSI2565" s="113"/>
      <c r="WSJ2565" s="113"/>
      <c r="WSK2565" s="113"/>
      <c r="WSL2565" s="113"/>
      <c r="WSM2565" s="113"/>
      <c r="WSN2565" s="113"/>
      <c r="WSO2565" s="113"/>
      <c r="WSP2565" s="113"/>
      <c r="WSQ2565" s="113"/>
      <c r="WSR2565" s="113"/>
      <c r="WSS2565" s="113"/>
      <c r="WST2565" s="113"/>
      <c r="WSU2565" s="113"/>
      <c r="WSV2565" s="113"/>
      <c r="WSW2565" s="113"/>
      <c r="WSX2565" s="113"/>
      <c r="WSY2565" s="113"/>
      <c r="WSZ2565" s="113"/>
      <c r="WTA2565" s="113"/>
      <c r="WTB2565" s="113"/>
      <c r="WTC2565" s="113"/>
      <c r="WTD2565" s="113"/>
      <c r="WTE2565" s="113"/>
      <c r="WTF2565" s="113"/>
      <c r="WTG2565" s="113"/>
      <c r="WTH2565" s="113"/>
      <c r="WTI2565" s="113"/>
      <c r="WTJ2565" s="113"/>
      <c r="WTK2565" s="113"/>
      <c r="WTL2565" s="113"/>
      <c r="WTM2565" s="113"/>
      <c r="WTN2565" s="113"/>
      <c r="WTO2565" s="113"/>
      <c r="WTP2565" s="113"/>
      <c r="WTQ2565" s="113"/>
      <c r="WTR2565" s="113"/>
      <c r="WTS2565" s="113"/>
      <c r="WTT2565" s="113"/>
      <c r="WTU2565" s="113"/>
      <c r="WTV2565" s="113"/>
      <c r="WTW2565" s="113"/>
      <c r="WTX2565" s="113"/>
      <c r="WTY2565" s="113"/>
      <c r="WTZ2565" s="113"/>
      <c r="WUA2565" s="113"/>
      <c r="WUB2565" s="113"/>
      <c r="WUC2565" s="113"/>
      <c r="WUD2565" s="113"/>
      <c r="WUE2565" s="113"/>
      <c r="WUF2565" s="113"/>
      <c r="WUG2565" s="113"/>
      <c r="WUH2565" s="113"/>
      <c r="WUI2565" s="113"/>
      <c r="WUJ2565" s="113"/>
      <c r="WUK2565" s="113"/>
      <c r="WUL2565" s="113"/>
      <c r="WUM2565" s="113"/>
      <c r="WUN2565" s="113"/>
      <c r="WUO2565" s="113"/>
      <c r="WUP2565" s="113"/>
      <c r="WUQ2565" s="113"/>
      <c r="WUR2565" s="113"/>
      <c r="WUS2565" s="113"/>
      <c r="WUT2565" s="113"/>
      <c r="WUU2565" s="113"/>
      <c r="WUV2565" s="113"/>
      <c r="WUW2565" s="113"/>
      <c r="WUX2565" s="113"/>
      <c r="WUY2565" s="113"/>
      <c r="WUZ2565" s="113"/>
      <c r="WVA2565" s="113"/>
      <c r="WVB2565" s="113"/>
      <c r="WVC2565" s="113"/>
      <c r="WVD2565" s="113"/>
      <c r="WVE2565" s="113"/>
      <c r="WVF2565" s="113"/>
      <c r="WVG2565" s="113"/>
      <c r="WVH2565" s="113"/>
      <c r="WVI2565" s="113"/>
      <c r="WVJ2565" s="113"/>
      <c r="WVK2565" s="113"/>
      <c r="WVL2565" s="113"/>
      <c r="WVM2565" s="113"/>
      <c r="WVN2565" s="113"/>
      <c r="WVO2565" s="113"/>
      <c r="WVP2565" s="113"/>
      <c r="WVQ2565" s="113"/>
      <c r="WVR2565" s="113"/>
      <c r="WVS2565" s="113"/>
      <c r="WVT2565" s="113"/>
      <c r="WVU2565" s="113"/>
      <c r="WVV2565" s="113"/>
      <c r="WVW2565" s="113"/>
      <c r="WVX2565" s="113"/>
      <c r="WVY2565" s="113"/>
      <c r="WVZ2565" s="113"/>
      <c r="WWA2565" s="113"/>
      <c r="WWB2565" s="113"/>
      <c r="WWC2565" s="113"/>
      <c r="WWD2565" s="113"/>
      <c r="WWE2565" s="113"/>
      <c r="WWF2565" s="113"/>
      <c r="WWG2565" s="113"/>
      <c r="WWH2565" s="113"/>
      <c r="WWI2565" s="113"/>
      <c r="WWJ2565" s="113"/>
      <c r="WWK2565" s="113"/>
      <c r="WWL2565" s="113"/>
      <c r="WWM2565" s="113"/>
      <c r="WWN2565" s="113"/>
      <c r="WWO2565" s="113"/>
      <c r="WWP2565" s="113"/>
      <c r="WWQ2565" s="113"/>
      <c r="WWR2565" s="113"/>
      <c r="WWS2565" s="113"/>
      <c r="WWT2565" s="113"/>
      <c r="WWU2565" s="113"/>
      <c r="WWV2565" s="113"/>
      <c r="WWW2565" s="113"/>
      <c r="WWX2565" s="113"/>
      <c r="WWY2565" s="113"/>
      <c r="WWZ2565" s="113"/>
      <c r="WXA2565" s="113"/>
      <c r="WXB2565" s="113"/>
      <c r="WXC2565" s="113"/>
      <c r="WXD2565" s="113"/>
      <c r="WXE2565" s="113"/>
      <c r="WXF2565" s="113"/>
      <c r="WXG2565" s="113"/>
      <c r="WXH2565" s="113"/>
      <c r="WXI2565" s="113"/>
      <c r="WXJ2565" s="113"/>
      <c r="WXK2565" s="113"/>
      <c r="WXL2565" s="113"/>
      <c r="WXM2565" s="113"/>
      <c r="WXN2565" s="113"/>
      <c r="WXO2565" s="113"/>
      <c r="WXP2565" s="113"/>
      <c r="WXQ2565" s="113"/>
      <c r="WXR2565" s="113"/>
      <c r="WXS2565" s="113"/>
      <c r="WXT2565" s="113"/>
      <c r="WXU2565" s="113"/>
      <c r="WXV2565" s="113"/>
      <c r="WXW2565" s="113"/>
      <c r="WXX2565" s="113"/>
      <c r="WXY2565" s="113"/>
      <c r="WXZ2565" s="113"/>
      <c r="WYA2565" s="113"/>
      <c r="WYB2565" s="113"/>
      <c r="WYC2565" s="113"/>
      <c r="WYD2565" s="113"/>
      <c r="WYE2565" s="113"/>
      <c r="WYF2565" s="113"/>
      <c r="WYG2565" s="113"/>
      <c r="WYH2565" s="113"/>
      <c r="WYI2565" s="113"/>
      <c r="WYJ2565" s="113"/>
      <c r="WYK2565" s="113"/>
      <c r="WYL2565" s="113"/>
      <c r="WYM2565" s="113"/>
      <c r="WYN2565" s="113"/>
      <c r="WYO2565" s="113"/>
      <c r="WYP2565" s="113"/>
      <c r="WYQ2565" s="113"/>
      <c r="WYR2565" s="113"/>
      <c r="WYS2565" s="113"/>
      <c r="WYT2565" s="113"/>
      <c r="WYU2565" s="113"/>
      <c r="WYV2565" s="113"/>
      <c r="WYW2565" s="113"/>
      <c r="WYX2565" s="113"/>
      <c r="WYY2565" s="113"/>
      <c r="WYZ2565" s="113"/>
      <c r="WZA2565" s="113"/>
      <c r="WZB2565" s="113"/>
      <c r="WZC2565" s="113"/>
      <c r="WZD2565" s="113"/>
      <c r="WZE2565" s="113"/>
      <c r="WZF2565" s="113"/>
      <c r="WZG2565" s="113"/>
      <c r="WZH2565" s="113"/>
      <c r="WZI2565" s="113"/>
      <c r="WZJ2565" s="113"/>
      <c r="WZK2565" s="113"/>
      <c r="WZL2565" s="113"/>
      <c r="WZM2565" s="113"/>
      <c r="WZN2565" s="113"/>
      <c r="WZO2565" s="113"/>
      <c r="WZP2565" s="113"/>
      <c r="WZQ2565" s="113"/>
      <c r="WZR2565" s="113"/>
      <c r="WZS2565" s="113"/>
      <c r="WZT2565" s="113"/>
      <c r="WZU2565" s="113"/>
      <c r="WZV2565" s="113"/>
      <c r="WZW2565" s="113"/>
      <c r="WZX2565" s="113"/>
      <c r="WZY2565" s="113"/>
      <c r="WZZ2565" s="113"/>
      <c r="XAA2565" s="113"/>
      <c r="XAB2565" s="113"/>
      <c r="XAC2565" s="113"/>
      <c r="XAD2565" s="113"/>
      <c r="XAE2565" s="113"/>
      <c r="XAF2565" s="113"/>
      <c r="XAG2565" s="113"/>
      <c r="XAH2565" s="113"/>
      <c r="XAI2565" s="113"/>
      <c r="XAJ2565" s="113"/>
      <c r="XAK2565" s="113"/>
      <c r="XAL2565" s="113"/>
      <c r="XAM2565" s="113"/>
      <c r="XAN2565" s="113"/>
      <c r="XAO2565" s="113"/>
      <c r="XAP2565" s="113"/>
      <c r="XAQ2565" s="113"/>
      <c r="XAR2565" s="113"/>
      <c r="XAS2565" s="113"/>
      <c r="XAT2565" s="113"/>
      <c r="XAU2565" s="113"/>
      <c r="XAV2565" s="113"/>
      <c r="XAW2565" s="113"/>
      <c r="XAX2565" s="113"/>
      <c r="XAY2565" s="113"/>
      <c r="XAZ2565" s="113"/>
      <c r="XBA2565" s="113"/>
      <c r="XBB2565" s="113"/>
      <c r="XBC2565" s="113"/>
      <c r="XBD2565" s="113"/>
      <c r="XBE2565" s="113"/>
      <c r="XBF2565" s="113"/>
      <c r="XBG2565" s="113"/>
      <c r="XBH2565" s="113"/>
      <c r="XBI2565" s="113"/>
      <c r="XBJ2565" s="113"/>
      <c r="XBK2565" s="113"/>
      <c r="XBL2565" s="113"/>
      <c r="XBM2565" s="113"/>
      <c r="XBN2565" s="113"/>
      <c r="XBO2565" s="113"/>
      <c r="XBP2565" s="113"/>
      <c r="XBQ2565" s="113"/>
      <c r="XBR2565" s="113"/>
      <c r="XBS2565" s="113"/>
      <c r="XBT2565" s="113"/>
      <c r="XBU2565" s="113"/>
      <c r="XBV2565" s="113"/>
      <c r="XBW2565" s="113"/>
      <c r="XBX2565" s="113"/>
      <c r="XBY2565" s="113"/>
      <c r="XBZ2565" s="113"/>
      <c r="XCA2565" s="113"/>
      <c r="XCB2565" s="113"/>
      <c r="XCC2565" s="113"/>
      <c r="XCD2565" s="113"/>
      <c r="XCE2565" s="113"/>
      <c r="XCF2565" s="113"/>
      <c r="XCG2565" s="113"/>
      <c r="XCH2565" s="113"/>
      <c r="XCI2565" s="113"/>
      <c r="XCJ2565" s="113"/>
      <c r="XCK2565" s="113"/>
      <c r="XCL2565" s="113"/>
      <c r="XCM2565" s="113"/>
      <c r="XCN2565" s="113"/>
      <c r="XCO2565" s="113"/>
      <c r="XCP2565" s="113"/>
      <c r="XCQ2565" s="113"/>
      <c r="XCR2565" s="113"/>
      <c r="XCS2565" s="113"/>
      <c r="XCT2565" s="113"/>
      <c r="XCU2565" s="113"/>
      <c r="XCV2565" s="113"/>
      <c r="XCW2565" s="113"/>
      <c r="XCX2565" s="113"/>
      <c r="XCY2565" s="113"/>
      <c r="XCZ2565" s="113"/>
      <c r="XDA2565" s="113"/>
      <c r="XDB2565" s="113"/>
      <c r="XDC2565" s="113"/>
      <c r="XDD2565" s="113"/>
      <c r="XDE2565" s="113"/>
      <c r="XDF2565" s="113"/>
      <c r="XDG2565" s="113"/>
      <c r="XDH2565" s="113"/>
      <c r="XDI2565" s="113"/>
      <c r="XDJ2565" s="113"/>
      <c r="XDK2565" s="113"/>
      <c r="XDL2565" s="113"/>
      <c r="XDM2565" s="113"/>
      <c r="XDN2565" s="113"/>
      <c r="XDO2565" s="113"/>
      <c r="XDP2565" s="113"/>
      <c r="XDQ2565" s="113"/>
      <c r="XDR2565" s="113"/>
      <c r="XDS2565" s="113"/>
      <c r="XDT2565" s="113"/>
      <c r="XDU2565" s="113"/>
      <c r="XDV2565" s="113"/>
      <c r="XDW2565" s="113"/>
      <c r="XDX2565" s="113"/>
      <c r="XDY2565" s="113"/>
      <c r="XDZ2565" s="113"/>
      <c r="XEA2565" s="113"/>
      <c r="XEB2565" s="113"/>
      <c r="XEC2565" s="113"/>
      <c r="XED2565" s="113"/>
      <c r="XEE2565" s="113"/>
      <c r="XEF2565" s="113"/>
      <c r="XEG2565" s="113"/>
      <c r="XEH2565" s="113"/>
      <c r="XEI2565" s="113"/>
      <c r="XEJ2565" s="113"/>
      <c r="XEK2565" s="113"/>
      <c r="XEL2565" s="113"/>
      <c r="XEM2565" s="113"/>
      <c r="XEN2565" s="113"/>
      <c r="XEO2565" s="113"/>
      <c r="XEP2565" s="113"/>
      <c r="XEQ2565" s="113"/>
      <c r="XER2565" s="113"/>
      <c r="XES2565" s="113"/>
      <c r="XET2565" s="113"/>
      <c r="XEU2565" s="113"/>
      <c r="XEV2565" s="113"/>
      <c r="XEW2565" s="113"/>
      <c r="XEX2565" s="113"/>
      <c r="XEY2565" s="113"/>
      <c r="XEZ2565" s="113"/>
      <c r="XFA2565" s="113"/>
      <c r="XFB2565" s="113"/>
      <c r="XFC2565" s="113"/>
    </row>
    <row r="2566" spans="1:16384" s="112" customFormat="1">
      <c r="A2566" s="284" t="s">
        <v>3591</v>
      </c>
      <c r="B2566" s="284" t="s">
        <v>3592</v>
      </c>
      <c r="C2566" s="284" t="s">
        <v>3593</v>
      </c>
      <c r="D2566" s="284">
        <v>2589</v>
      </c>
      <c r="E2566" s="325">
        <v>1.31</v>
      </c>
      <c r="F2566" s="325">
        <f t="shared" ref="F2566:F2570" si="351">D2566*E2566</f>
        <v>3391.59</v>
      </c>
      <c r="G2566" s="792" t="s">
        <v>3594</v>
      </c>
      <c r="XFD2566" s="116"/>
    </row>
    <row r="2567" spans="1:16384" s="112" customFormat="1">
      <c r="A2567" s="284"/>
      <c r="B2567" s="284" t="s">
        <v>3595</v>
      </c>
      <c r="C2567" s="284" t="s">
        <v>3596</v>
      </c>
      <c r="D2567" s="284">
        <v>2176</v>
      </c>
      <c r="E2567" s="325">
        <v>1.42</v>
      </c>
      <c r="F2567" s="325">
        <f t="shared" si="351"/>
        <v>3089.92</v>
      </c>
      <c r="G2567" s="793"/>
      <c r="XFD2567" s="116"/>
    </row>
    <row r="2568" spans="1:16384" s="112" customFormat="1">
      <c r="A2568" s="284"/>
      <c r="B2568" s="284" t="s">
        <v>3597</v>
      </c>
      <c r="C2568" s="284" t="s">
        <v>3598</v>
      </c>
      <c r="D2568" s="284">
        <v>1693</v>
      </c>
      <c r="E2568" s="325">
        <v>1.42</v>
      </c>
      <c r="F2568" s="325">
        <f t="shared" si="351"/>
        <v>2404.06</v>
      </c>
      <c r="G2568" s="793"/>
      <c r="XFD2568" s="116"/>
    </row>
    <row r="2569" spans="1:16384" s="112" customFormat="1">
      <c r="A2569" s="284"/>
      <c r="B2569" s="284" t="s">
        <v>3599</v>
      </c>
      <c r="C2569" s="284" t="s">
        <v>3600</v>
      </c>
      <c r="D2569" s="284">
        <v>1986</v>
      </c>
      <c r="E2569" s="325">
        <v>1.56</v>
      </c>
      <c r="F2569" s="325">
        <f t="shared" si="351"/>
        <v>3098.16</v>
      </c>
      <c r="G2569" s="793"/>
      <c r="XFD2569" s="116"/>
    </row>
    <row r="2570" spans="1:16384" s="112" customFormat="1">
      <c r="A2570" s="284"/>
      <c r="B2570" s="284" t="s">
        <v>3601</v>
      </c>
      <c r="C2570" s="284" t="s">
        <v>3602</v>
      </c>
      <c r="D2570" s="284">
        <v>2558</v>
      </c>
      <c r="E2570" s="325">
        <v>1.41</v>
      </c>
      <c r="F2570" s="325">
        <f t="shared" si="351"/>
        <v>3606.78</v>
      </c>
      <c r="G2570" s="793"/>
      <c r="XFD2570" s="116"/>
    </row>
    <row r="2571" spans="1:16384" s="107" customFormat="1">
      <c r="A2571" s="288"/>
      <c r="B2571" s="288"/>
      <c r="C2571" s="288"/>
      <c r="D2571" s="288"/>
      <c r="E2571" s="326"/>
      <c r="F2571" s="326">
        <f>SUM(F2566:F2570)</f>
        <v>15590.51</v>
      </c>
      <c r="G2571" s="793"/>
      <c r="H2571" s="113"/>
      <c r="I2571" s="113"/>
      <c r="J2571" s="113"/>
      <c r="K2571" s="113"/>
      <c r="L2571" s="113"/>
      <c r="M2571" s="113"/>
      <c r="N2571" s="113"/>
      <c r="O2571" s="113"/>
      <c r="P2571" s="113"/>
      <c r="Q2571" s="113"/>
      <c r="R2571" s="113"/>
      <c r="S2571" s="113"/>
      <c r="T2571" s="113"/>
      <c r="U2571" s="113"/>
      <c r="V2571" s="113"/>
      <c r="W2571" s="113"/>
      <c r="X2571" s="113"/>
      <c r="Y2571" s="113"/>
      <c r="Z2571" s="113"/>
      <c r="AA2571" s="113"/>
      <c r="AB2571" s="113"/>
      <c r="AC2571" s="113"/>
      <c r="AD2571" s="113"/>
      <c r="AE2571" s="113"/>
      <c r="AF2571" s="113"/>
      <c r="AG2571" s="113"/>
      <c r="AH2571" s="113"/>
      <c r="AI2571" s="113"/>
      <c r="AJ2571" s="113"/>
      <c r="AK2571" s="113"/>
      <c r="AL2571" s="113"/>
      <c r="AM2571" s="113"/>
      <c r="AN2571" s="113"/>
      <c r="AO2571" s="113"/>
      <c r="AP2571" s="113"/>
      <c r="AQ2571" s="113"/>
      <c r="AR2571" s="113"/>
      <c r="AS2571" s="113"/>
      <c r="AT2571" s="113"/>
      <c r="AU2571" s="113"/>
      <c r="AV2571" s="113"/>
      <c r="AW2571" s="113"/>
      <c r="AX2571" s="113"/>
      <c r="AY2571" s="113"/>
      <c r="AZ2571" s="113"/>
      <c r="BA2571" s="113"/>
      <c r="BB2571" s="113"/>
      <c r="BC2571" s="113"/>
      <c r="BD2571" s="113"/>
      <c r="BE2571" s="113"/>
      <c r="BF2571" s="113"/>
      <c r="BG2571" s="113"/>
      <c r="BH2571" s="113"/>
      <c r="BI2571" s="113"/>
      <c r="BJ2571" s="113"/>
      <c r="BK2571" s="113"/>
      <c r="BL2571" s="113"/>
      <c r="BM2571" s="113"/>
      <c r="BN2571" s="113"/>
      <c r="BO2571" s="113"/>
      <c r="BP2571" s="113"/>
      <c r="BQ2571" s="113"/>
      <c r="BR2571" s="113"/>
      <c r="BS2571" s="113"/>
      <c r="BT2571" s="113"/>
      <c r="BU2571" s="113"/>
      <c r="BV2571" s="113"/>
      <c r="BW2571" s="113"/>
      <c r="BX2571" s="113"/>
      <c r="BY2571" s="113"/>
      <c r="BZ2571" s="113"/>
      <c r="CA2571" s="113"/>
      <c r="CB2571" s="113"/>
      <c r="CC2571" s="113"/>
      <c r="CD2571" s="113"/>
      <c r="CE2571" s="113"/>
      <c r="CF2571" s="113"/>
      <c r="CG2571" s="113"/>
      <c r="CH2571" s="113"/>
      <c r="CI2571" s="113"/>
      <c r="CJ2571" s="113"/>
      <c r="CK2571" s="113"/>
      <c r="CL2571" s="113"/>
      <c r="CM2571" s="113"/>
      <c r="CN2571" s="113"/>
      <c r="CO2571" s="113"/>
      <c r="CP2571" s="113"/>
      <c r="CQ2571" s="113"/>
      <c r="CR2571" s="113"/>
      <c r="CS2571" s="113"/>
      <c r="CT2571" s="113"/>
      <c r="CU2571" s="113"/>
      <c r="CV2571" s="113"/>
      <c r="CW2571" s="113"/>
      <c r="CX2571" s="113"/>
      <c r="CY2571" s="113"/>
      <c r="CZ2571" s="113"/>
      <c r="DA2571" s="113"/>
      <c r="DB2571" s="113"/>
      <c r="DC2571" s="113"/>
      <c r="DD2571" s="113"/>
      <c r="DE2571" s="113"/>
      <c r="DF2571" s="113"/>
      <c r="DG2571" s="113"/>
      <c r="DH2571" s="113"/>
      <c r="DI2571" s="113"/>
      <c r="DJ2571" s="113"/>
      <c r="DK2571" s="113"/>
      <c r="DL2571" s="113"/>
      <c r="DM2571" s="113"/>
      <c r="DN2571" s="113"/>
      <c r="DO2571" s="113"/>
      <c r="DP2571" s="113"/>
      <c r="DQ2571" s="113"/>
      <c r="DR2571" s="113"/>
      <c r="DS2571" s="113"/>
      <c r="DT2571" s="113"/>
      <c r="DU2571" s="113"/>
      <c r="DV2571" s="113"/>
      <c r="DW2571" s="113"/>
      <c r="DX2571" s="113"/>
      <c r="DY2571" s="113"/>
      <c r="DZ2571" s="113"/>
      <c r="EA2571" s="113"/>
      <c r="EB2571" s="113"/>
      <c r="EC2571" s="113"/>
      <c r="ED2571" s="113"/>
      <c r="EE2571" s="113"/>
      <c r="EF2571" s="113"/>
      <c r="EG2571" s="113"/>
      <c r="EH2571" s="113"/>
      <c r="EI2571" s="113"/>
      <c r="EJ2571" s="113"/>
      <c r="EK2571" s="113"/>
      <c r="EL2571" s="113"/>
      <c r="EM2571" s="113"/>
      <c r="EN2571" s="113"/>
      <c r="EO2571" s="113"/>
      <c r="EP2571" s="113"/>
      <c r="EQ2571" s="113"/>
      <c r="ER2571" s="113"/>
      <c r="ES2571" s="113"/>
      <c r="ET2571" s="113"/>
      <c r="EU2571" s="113"/>
      <c r="EV2571" s="113"/>
      <c r="EW2571" s="113"/>
      <c r="EX2571" s="113"/>
      <c r="EY2571" s="113"/>
      <c r="EZ2571" s="113"/>
      <c r="FA2571" s="113"/>
      <c r="FB2571" s="113"/>
      <c r="FC2571" s="113"/>
      <c r="FD2571" s="113"/>
      <c r="FE2571" s="113"/>
      <c r="FF2571" s="113"/>
      <c r="FG2571" s="113"/>
      <c r="FH2571" s="113"/>
      <c r="FI2571" s="113"/>
      <c r="FJ2571" s="113"/>
      <c r="FK2571" s="113"/>
      <c r="FL2571" s="113"/>
      <c r="FM2571" s="113"/>
      <c r="FN2571" s="113"/>
      <c r="FO2571" s="113"/>
      <c r="FP2571" s="113"/>
      <c r="FQ2571" s="113"/>
      <c r="FR2571" s="113"/>
      <c r="FS2571" s="113"/>
      <c r="FT2571" s="113"/>
      <c r="FU2571" s="113"/>
      <c r="FV2571" s="113"/>
      <c r="FW2571" s="113"/>
      <c r="FX2571" s="113"/>
      <c r="FY2571" s="113"/>
      <c r="FZ2571" s="113"/>
      <c r="GA2571" s="113"/>
      <c r="GB2571" s="113"/>
      <c r="GC2571" s="113"/>
      <c r="GD2571" s="113"/>
      <c r="GE2571" s="113"/>
      <c r="GF2571" s="113"/>
      <c r="GG2571" s="113"/>
      <c r="GH2571" s="113"/>
      <c r="GI2571" s="113"/>
      <c r="GJ2571" s="113"/>
      <c r="GK2571" s="113"/>
      <c r="GL2571" s="113"/>
      <c r="GM2571" s="113"/>
      <c r="GN2571" s="113"/>
      <c r="GO2571" s="113"/>
      <c r="GP2571" s="113"/>
      <c r="GQ2571" s="113"/>
      <c r="GR2571" s="113"/>
      <c r="GS2571" s="113"/>
      <c r="GT2571" s="113"/>
      <c r="GU2571" s="113"/>
      <c r="GV2571" s="113"/>
      <c r="GW2571" s="113"/>
      <c r="GX2571" s="113"/>
      <c r="GY2571" s="113"/>
      <c r="GZ2571" s="113"/>
      <c r="HA2571" s="113"/>
      <c r="HB2571" s="113"/>
      <c r="HC2571" s="113"/>
      <c r="HD2571" s="113"/>
      <c r="HE2571" s="113"/>
      <c r="HF2571" s="113"/>
      <c r="HG2571" s="113"/>
      <c r="HH2571" s="113"/>
      <c r="HI2571" s="113"/>
      <c r="HJ2571" s="113"/>
      <c r="HK2571" s="113"/>
      <c r="HL2571" s="113"/>
      <c r="HM2571" s="113"/>
      <c r="HN2571" s="113"/>
      <c r="HO2571" s="113"/>
      <c r="HP2571" s="113"/>
      <c r="HQ2571" s="113"/>
      <c r="HR2571" s="113"/>
      <c r="HS2571" s="113"/>
      <c r="HT2571" s="113"/>
      <c r="HU2571" s="113"/>
      <c r="HV2571" s="113"/>
      <c r="HW2571" s="113"/>
      <c r="HX2571" s="113"/>
      <c r="HY2571" s="113"/>
      <c r="HZ2571" s="113"/>
      <c r="IA2571" s="113"/>
      <c r="IB2571" s="113"/>
      <c r="IC2571" s="113"/>
      <c r="ID2571" s="113"/>
      <c r="IE2571" s="113"/>
      <c r="IF2571" s="113"/>
      <c r="IG2571" s="113"/>
      <c r="IH2571" s="113"/>
      <c r="II2571" s="113"/>
      <c r="IJ2571" s="113"/>
      <c r="IK2571" s="113"/>
      <c r="IL2571" s="113"/>
      <c r="IM2571" s="113"/>
      <c r="IN2571" s="113"/>
      <c r="IO2571" s="113"/>
      <c r="IP2571" s="113"/>
      <c r="IQ2571" s="113"/>
      <c r="IR2571" s="113"/>
      <c r="IS2571" s="113"/>
      <c r="IT2571" s="113"/>
      <c r="IU2571" s="113"/>
      <c r="IV2571" s="113"/>
      <c r="IW2571" s="113"/>
      <c r="IX2571" s="113"/>
      <c r="IY2571" s="113"/>
      <c r="IZ2571" s="113"/>
      <c r="JA2571" s="113"/>
      <c r="JB2571" s="113"/>
      <c r="JC2571" s="113"/>
      <c r="JD2571" s="113"/>
      <c r="JE2571" s="113"/>
      <c r="JF2571" s="113"/>
      <c r="JG2571" s="113"/>
      <c r="JH2571" s="113"/>
      <c r="JI2571" s="113"/>
      <c r="JJ2571" s="113"/>
      <c r="JK2571" s="113"/>
      <c r="JL2571" s="113"/>
      <c r="JM2571" s="113"/>
      <c r="JN2571" s="113"/>
      <c r="JO2571" s="113"/>
      <c r="JP2571" s="113"/>
      <c r="JQ2571" s="113"/>
      <c r="JR2571" s="113"/>
      <c r="JS2571" s="113"/>
      <c r="JT2571" s="113"/>
      <c r="JU2571" s="113"/>
      <c r="JV2571" s="113"/>
      <c r="JW2571" s="113"/>
      <c r="JX2571" s="113"/>
      <c r="JY2571" s="113"/>
      <c r="JZ2571" s="113"/>
      <c r="KA2571" s="113"/>
      <c r="KB2571" s="113"/>
      <c r="KC2571" s="113"/>
      <c r="KD2571" s="113"/>
      <c r="KE2571" s="113"/>
      <c r="KF2571" s="113"/>
      <c r="KG2571" s="113"/>
      <c r="KH2571" s="113"/>
      <c r="KI2571" s="113"/>
      <c r="KJ2571" s="113"/>
      <c r="KK2571" s="113"/>
      <c r="KL2571" s="113"/>
      <c r="KM2571" s="113"/>
      <c r="KN2571" s="113"/>
      <c r="KO2571" s="113"/>
      <c r="KP2571" s="113"/>
      <c r="KQ2571" s="113"/>
      <c r="KR2571" s="113"/>
      <c r="KS2571" s="113"/>
      <c r="KT2571" s="113"/>
      <c r="KU2571" s="113"/>
      <c r="KV2571" s="113"/>
      <c r="KW2571" s="113"/>
      <c r="KX2571" s="113"/>
      <c r="KY2571" s="113"/>
      <c r="KZ2571" s="113"/>
      <c r="LA2571" s="113"/>
      <c r="LB2571" s="113"/>
      <c r="LC2571" s="113"/>
      <c r="LD2571" s="113"/>
      <c r="LE2571" s="113"/>
      <c r="LF2571" s="113"/>
      <c r="LG2571" s="113"/>
      <c r="LH2571" s="113"/>
      <c r="LI2571" s="113"/>
      <c r="LJ2571" s="113"/>
      <c r="LK2571" s="113"/>
      <c r="LL2571" s="113"/>
      <c r="LM2571" s="113"/>
      <c r="LN2571" s="113"/>
      <c r="LO2571" s="113"/>
      <c r="LP2571" s="113"/>
      <c r="LQ2571" s="113"/>
      <c r="LR2571" s="113"/>
      <c r="LS2571" s="113"/>
      <c r="LT2571" s="113"/>
      <c r="LU2571" s="113"/>
      <c r="LV2571" s="113"/>
      <c r="LW2571" s="113"/>
      <c r="LX2571" s="113"/>
      <c r="LY2571" s="113"/>
      <c r="LZ2571" s="113"/>
      <c r="MA2571" s="113"/>
      <c r="MB2571" s="113"/>
      <c r="MC2571" s="113"/>
      <c r="MD2571" s="113"/>
      <c r="ME2571" s="113"/>
      <c r="MF2571" s="113"/>
      <c r="MG2571" s="113"/>
      <c r="MH2571" s="113"/>
      <c r="MI2571" s="113"/>
      <c r="MJ2571" s="113"/>
      <c r="MK2571" s="113"/>
      <c r="ML2571" s="113"/>
      <c r="MM2571" s="113"/>
      <c r="MN2571" s="113"/>
      <c r="MO2571" s="113"/>
      <c r="MP2571" s="113"/>
      <c r="MQ2571" s="113"/>
      <c r="MR2571" s="113"/>
      <c r="MS2571" s="113"/>
      <c r="MT2571" s="113"/>
      <c r="MU2571" s="113"/>
      <c r="MV2571" s="113"/>
      <c r="MW2571" s="113"/>
      <c r="MX2571" s="113"/>
      <c r="MY2571" s="113"/>
      <c r="MZ2571" s="113"/>
      <c r="NA2571" s="113"/>
      <c r="NB2571" s="113"/>
      <c r="NC2571" s="113"/>
      <c r="ND2571" s="113"/>
      <c r="NE2571" s="113"/>
      <c r="NF2571" s="113"/>
      <c r="NG2571" s="113"/>
      <c r="NH2571" s="113"/>
      <c r="NI2571" s="113"/>
      <c r="NJ2571" s="113"/>
      <c r="NK2571" s="113"/>
      <c r="NL2571" s="113"/>
      <c r="NM2571" s="113"/>
      <c r="NN2571" s="113"/>
      <c r="NO2571" s="113"/>
      <c r="NP2571" s="113"/>
      <c r="NQ2571" s="113"/>
      <c r="NR2571" s="113"/>
      <c r="NS2571" s="113"/>
      <c r="NT2571" s="113"/>
      <c r="NU2571" s="113"/>
      <c r="NV2571" s="113"/>
      <c r="NW2571" s="113"/>
      <c r="NX2571" s="113"/>
      <c r="NY2571" s="113"/>
      <c r="NZ2571" s="113"/>
      <c r="OA2571" s="113"/>
      <c r="OB2571" s="113"/>
      <c r="OC2571" s="113"/>
      <c r="OD2571" s="113"/>
      <c r="OE2571" s="113"/>
      <c r="OF2571" s="113"/>
      <c r="OG2571" s="113"/>
      <c r="OH2571" s="113"/>
      <c r="OI2571" s="113"/>
      <c r="OJ2571" s="113"/>
      <c r="OK2571" s="113"/>
      <c r="OL2571" s="113"/>
      <c r="OM2571" s="113"/>
      <c r="ON2571" s="113"/>
      <c r="OO2571" s="113"/>
      <c r="OP2571" s="113"/>
      <c r="OQ2571" s="113"/>
      <c r="OR2571" s="113"/>
      <c r="OS2571" s="113"/>
      <c r="OT2571" s="113"/>
      <c r="OU2571" s="113"/>
      <c r="OV2571" s="113"/>
      <c r="OW2571" s="113"/>
      <c r="OX2571" s="113"/>
      <c r="OY2571" s="113"/>
      <c r="OZ2571" s="113"/>
      <c r="PA2571" s="113"/>
      <c r="PB2571" s="113"/>
      <c r="PC2571" s="113"/>
      <c r="PD2571" s="113"/>
      <c r="PE2571" s="113"/>
      <c r="PF2571" s="113"/>
      <c r="PG2571" s="113"/>
      <c r="PH2571" s="113"/>
      <c r="PI2571" s="113"/>
      <c r="PJ2571" s="113"/>
      <c r="PK2571" s="113"/>
      <c r="PL2571" s="113"/>
      <c r="PM2571" s="113"/>
      <c r="PN2571" s="113"/>
      <c r="PO2571" s="113"/>
      <c r="PP2571" s="113"/>
      <c r="PQ2571" s="113"/>
      <c r="PR2571" s="113"/>
      <c r="PS2571" s="113"/>
      <c r="PT2571" s="113"/>
      <c r="PU2571" s="113"/>
      <c r="PV2571" s="113"/>
      <c r="PW2571" s="113"/>
      <c r="PX2571" s="113"/>
      <c r="PY2571" s="113"/>
      <c r="PZ2571" s="113"/>
      <c r="QA2571" s="113"/>
      <c r="QB2571" s="113"/>
      <c r="QC2571" s="113"/>
      <c r="QD2571" s="113"/>
      <c r="QE2571" s="113"/>
      <c r="QF2571" s="113"/>
      <c r="QG2571" s="113"/>
      <c r="QH2571" s="113"/>
      <c r="QI2571" s="113"/>
      <c r="QJ2571" s="113"/>
      <c r="QK2571" s="113"/>
      <c r="QL2571" s="113"/>
      <c r="QM2571" s="113"/>
      <c r="QN2571" s="113"/>
      <c r="QO2571" s="113"/>
      <c r="QP2571" s="113"/>
      <c r="QQ2571" s="113"/>
      <c r="QR2571" s="113"/>
      <c r="QS2571" s="113"/>
      <c r="QT2571" s="113"/>
      <c r="QU2571" s="113"/>
      <c r="QV2571" s="113"/>
      <c r="QW2571" s="113"/>
      <c r="QX2571" s="113"/>
      <c r="QY2571" s="113"/>
      <c r="QZ2571" s="113"/>
      <c r="RA2571" s="113"/>
      <c r="RB2571" s="113"/>
      <c r="RC2571" s="113"/>
      <c r="RD2571" s="113"/>
      <c r="RE2571" s="113"/>
      <c r="RF2571" s="113"/>
      <c r="RG2571" s="113"/>
      <c r="RH2571" s="113"/>
      <c r="RI2571" s="113"/>
      <c r="RJ2571" s="113"/>
      <c r="RK2571" s="113"/>
      <c r="RL2571" s="113"/>
      <c r="RM2571" s="113"/>
      <c r="RN2571" s="113"/>
      <c r="RO2571" s="113"/>
      <c r="RP2571" s="113"/>
      <c r="RQ2571" s="113"/>
      <c r="RR2571" s="113"/>
      <c r="RS2571" s="113"/>
      <c r="RT2571" s="113"/>
      <c r="RU2571" s="113"/>
      <c r="RV2571" s="113"/>
      <c r="RW2571" s="113"/>
      <c r="RX2571" s="113"/>
      <c r="RY2571" s="113"/>
      <c r="RZ2571" s="113"/>
      <c r="SA2571" s="113"/>
      <c r="SB2571" s="113"/>
      <c r="SC2571" s="113"/>
      <c r="SD2571" s="113"/>
      <c r="SE2571" s="113"/>
      <c r="SF2571" s="113"/>
      <c r="SG2571" s="113"/>
      <c r="SH2571" s="113"/>
      <c r="SI2571" s="113"/>
      <c r="SJ2571" s="113"/>
      <c r="SK2571" s="113"/>
      <c r="SL2571" s="113"/>
      <c r="SM2571" s="113"/>
      <c r="SN2571" s="113"/>
      <c r="SO2571" s="113"/>
      <c r="SP2571" s="113"/>
      <c r="SQ2571" s="113"/>
      <c r="SR2571" s="113"/>
      <c r="SS2571" s="113"/>
      <c r="ST2571" s="113"/>
      <c r="SU2571" s="113"/>
      <c r="SV2571" s="113"/>
      <c r="SW2571" s="113"/>
      <c r="SX2571" s="113"/>
      <c r="SY2571" s="113"/>
      <c r="SZ2571" s="113"/>
      <c r="TA2571" s="113"/>
      <c r="TB2571" s="113"/>
      <c r="TC2571" s="113"/>
      <c r="TD2571" s="113"/>
      <c r="TE2571" s="113"/>
      <c r="TF2571" s="113"/>
      <c r="TG2571" s="113"/>
      <c r="TH2571" s="113"/>
      <c r="TI2571" s="113"/>
      <c r="TJ2571" s="113"/>
      <c r="TK2571" s="113"/>
      <c r="TL2571" s="113"/>
      <c r="TM2571" s="113"/>
      <c r="TN2571" s="113"/>
      <c r="TO2571" s="113"/>
      <c r="TP2571" s="113"/>
      <c r="TQ2571" s="113"/>
      <c r="TR2571" s="113"/>
      <c r="TS2571" s="113"/>
      <c r="TT2571" s="113"/>
      <c r="TU2571" s="113"/>
      <c r="TV2571" s="113"/>
      <c r="TW2571" s="113"/>
      <c r="TX2571" s="113"/>
      <c r="TY2571" s="113"/>
      <c r="TZ2571" s="113"/>
      <c r="UA2571" s="113"/>
      <c r="UB2571" s="113"/>
      <c r="UC2571" s="113"/>
      <c r="UD2571" s="113"/>
      <c r="UE2571" s="113"/>
      <c r="UF2571" s="113"/>
      <c r="UG2571" s="113"/>
      <c r="UH2571" s="113"/>
      <c r="UI2571" s="113"/>
      <c r="UJ2571" s="113"/>
      <c r="UK2571" s="113"/>
      <c r="UL2571" s="113"/>
      <c r="UM2571" s="113"/>
      <c r="UN2571" s="113"/>
      <c r="UO2571" s="113"/>
      <c r="UP2571" s="113"/>
      <c r="UQ2571" s="113"/>
      <c r="UR2571" s="113"/>
      <c r="US2571" s="113"/>
      <c r="UT2571" s="113"/>
      <c r="UU2571" s="113"/>
      <c r="UV2571" s="113"/>
      <c r="UW2571" s="113"/>
      <c r="UX2571" s="113"/>
      <c r="UY2571" s="113"/>
      <c r="UZ2571" s="113"/>
      <c r="VA2571" s="113"/>
      <c r="VB2571" s="113"/>
      <c r="VC2571" s="113"/>
      <c r="VD2571" s="113"/>
      <c r="VE2571" s="113"/>
      <c r="VF2571" s="113"/>
      <c r="VG2571" s="113"/>
      <c r="VH2571" s="113"/>
      <c r="VI2571" s="113"/>
      <c r="VJ2571" s="113"/>
      <c r="VK2571" s="113"/>
      <c r="VL2571" s="113"/>
      <c r="VM2571" s="113"/>
      <c r="VN2571" s="113"/>
      <c r="VO2571" s="113"/>
      <c r="VP2571" s="113"/>
      <c r="VQ2571" s="113"/>
      <c r="VR2571" s="113"/>
      <c r="VS2571" s="113"/>
      <c r="VT2571" s="113"/>
      <c r="VU2571" s="113"/>
      <c r="VV2571" s="113"/>
      <c r="VW2571" s="113"/>
      <c r="VX2571" s="113"/>
      <c r="VY2571" s="113"/>
      <c r="VZ2571" s="113"/>
      <c r="WA2571" s="113"/>
      <c r="WB2571" s="113"/>
      <c r="WC2571" s="113"/>
      <c r="WD2571" s="113"/>
      <c r="WE2571" s="113"/>
      <c r="WF2571" s="113"/>
      <c r="WG2571" s="113"/>
      <c r="WH2571" s="113"/>
      <c r="WI2571" s="113"/>
      <c r="WJ2571" s="113"/>
      <c r="WK2571" s="113"/>
      <c r="WL2571" s="113"/>
      <c r="WM2571" s="113"/>
      <c r="WN2571" s="113"/>
      <c r="WO2571" s="113"/>
      <c r="WP2571" s="113"/>
      <c r="WQ2571" s="113"/>
      <c r="WR2571" s="113"/>
      <c r="WS2571" s="113"/>
      <c r="WT2571" s="113"/>
      <c r="WU2571" s="113"/>
      <c r="WV2571" s="113"/>
      <c r="WW2571" s="113"/>
      <c r="WX2571" s="113"/>
      <c r="WY2571" s="113"/>
      <c r="WZ2571" s="113"/>
      <c r="XA2571" s="113"/>
      <c r="XB2571" s="113"/>
      <c r="XC2571" s="113"/>
      <c r="XD2571" s="113"/>
      <c r="XE2571" s="113"/>
      <c r="XF2571" s="113"/>
      <c r="XG2571" s="113"/>
      <c r="XH2571" s="113"/>
      <c r="XI2571" s="113"/>
      <c r="XJ2571" s="113"/>
      <c r="XK2571" s="113"/>
      <c r="XL2571" s="113"/>
      <c r="XM2571" s="113"/>
      <c r="XN2571" s="113"/>
      <c r="XO2571" s="113"/>
      <c r="XP2571" s="113"/>
      <c r="XQ2571" s="113"/>
      <c r="XR2571" s="113"/>
      <c r="XS2571" s="113"/>
      <c r="XT2571" s="113"/>
      <c r="XU2571" s="113"/>
      <c r="XV2571" s="113"/>
      <c r="XW2571" s="113"/>
      <c r="XX2571" s="113"/>
      <c r="XY2571" s="113"/>
      <c r="XZ2571" s="113"/>
      <c r="YA2571" s="113"/>
      <c r="YB2571" s="113"/>
      <c r="YC2571" s="113"/>
      <c r="YD2571" s="113"/>
      <c r="YE2571" s="113"/>
      <c r="YF2571" s="113"/>
      <c r="YG2571" s="113"/>
      <c r="YH2571" s="113"/>
      <c r="YI2571" s="113"/>
      <c r="YJ2571" s="113"/>
      <c r="YK2571" s="113"/>
      <c r="YL2571" s="113"/>
      <c r="YM2571" s="113"/>
      <c r="YN2571" s="113"/>
      <c r="YO2571" s="113"/>
      <c r="YP2571" s="113"/>
      <c r="YQ2571" s="113"/>
      <c r="YR2571" s="113"/>
      <c r="YS2571" s="113"/>
      <c r="YT2571" s="113"/>
      <c r="YU2571" s="113"/>
      <c r="YV2571" s="113"/>
      <c r="YW2571" s="113"/>
      <c r="YX2571" s="113"/>
      <c r="YY2571" s="113"/>
      <c r="YZ2571" s="113"/>
      <c r="ZA2571" s="113"/>
      <c r="ZB2571" s="113"/>
      <c r="ZC2571" s="113"/>
      <c r="ZD2571" s="113"/>
      <c r="ZE2571" s="113"/>
      <c r="ZF2571" s="113"/>
      <c r="ZG2571" s="113"/>
      <c r="ZH2571" s="113"/>
      <c r="ZI2571" s="113"/>
      <c r="ZJ2571" s="113"/>
      <c r="ZK2571" s="113"/>
      <c r="ZL2571" s="113"/>
      <c r="ZM2571" s="113"/>
      <c r="ZN2571" s="113"/>
      <c r="ZO2571" s="113"/>
      <c r="ZP2571" s="113"/>
      <c r="ZQ2571" s="113"/>
      <c r="ZR2571" s="113"/>
      <c r="ZS2571" s="113"/>
      <c r="ZT2571" s="113"/>
      <c r="ZU2571" s="113"/>
      <c r="ZV2571" s="113"/>
      <c r="ZW2571" s="113"/>
      <c r="ZX2571" s="113"/>
      <c r="ZY2571" s="113"/>
      <c r="ZZ2571" s="113"/>
      <c r="AAA2571" s="113"/>
      <c r="AAB2571" s="113"/>
      <c r="AAC2571" s="113"/>
      <c r="AAD2571" s="113"/>
      <c r="AAE2571" s="113"/>
      <c r="AAF2571" s="113"/>
      <c r="AAG2571" s="113"/>
      <c r="AAH2571" s="113"/>
      <c r="AAI2571" s="113"/>
      <c r="AAJ2571" s="113"/>
      <c r="AAK2571" s="113"/>
      <c r="AAL2571" s="113"/>
      <c r="AAM2571" s="113"/>
      <c r="AAN2571" s="113"/>
      <c r="AAO2571" s="113"/>
      <c r="AAP2571" s="113"/>
      <c r="AAQ2571" s="113"/>
      <c r="AAR2571" s="113"/>
      <c r="AAS2571" s="113"/>
      <c r="AAT2571" s="113"/>
      <c r="AAU2571" s="113"/>
      <c r="AAV2571" s="113"/>
      <c r="AAW2571" s="113"/>
      <c r="AAX2571" s="113"/>
      <c r="AAY2571" s="113"/>
      <c r="AAZ2571" s="113"/>
      <c r="ABA2571" s="113"/>
      <c r="ABB2571" s="113"/>
      <c r="ABC2571" s="113"/>
      <c r="ABD2571" s="113"/>
      <c r="ABE2571" s="113"/>
      <c r="ABF2571" s="113"/>
      <c r="ABG2571" s="113"/>
      <c r="ABH2571" s="113"/>
      <c r="ABI2571" s="113"/>
      <c r="ABJ2571" s="113"/>
      <c r="ABK2571" s="113"/>
      <c r="ABL2571" s="113"/>
      <c r="ABM2571" s="113"/>
      <c r="ABN2571" s="113"/>
      <c r="ABO2571" s="113"/>
      <c r="ABP2571" s="113"/>
      <c r="ABQ2571" s="113"/>
      <c r="ABR2571" s="113"/>
      <c r="ABS2571" s="113"/>
      <c r="ABT2571" s="113"/>
      <c r="ABU2571" s="113"/>
      <c r="ABV2571" s="113"/>
      <c r="ABW2571" s="113"/>
      <c r="ABX2571" s="113"/>
      <c r="ABY2571" s="113"/>
      <c r="ABZ2571" s="113"/>
      <c r="ACA2571" s="113"/>
      <c r="ACB2571" s="113"/>
      <c r="ACC2571" s="113"/>
      <c r="ACD2571" s="113"/>
      <c r="ACE2571" s="113"/>
      <c r="ACF2571" s="113"/>
      <c r="ACG2571" s="113"/>
      <c r="ACH2571" s="113"/>
      <c r="ACI2571" s="113"/>
      <c r="ACJ2571" s="113"/>
      <c r="ACK2571" s="113"/>
      <c r="ACL2571" s="113"/>
      <c r="ACM2571" s="113"/>
      <c r="ACN2571" s="113"/>
      <c r="ACO2571" s="113"/>
      <c r="ACP2571" s="113"/>
      <c r="ACQ2571" s="113"/>
      <c r="ACR2571" s="113"/>
      <c r="ACS2571" s="113"/>
      <c r="ACT2571" s="113"/>
      <c r="ACU2571" s="113"/>
      <c r="ACV2571" s="113"/>
      <c r="ACW2571" s="113"/>
      <c r="ACX2571" s="113"/>
      <c r="ACY2571" s="113"/>
      <c r="ACZ2571" s="113"/>
      <c r="ADA2571" s="113"/>
      <c r="ADB2571" s="113"/>
      <c r="ADC2571" s="113"/>
      <c r="ADD2571" s="113"/>
      <c r="ADE2571" s="113"/>
      <c r="ADF2571" s="113"/>
      <c r="ADG2571" s="113"/>
      <c r="ADH2571" s="113"/>
      <c r="ADI2571" s="113"/>
      <c r="ADJ2571" s="113"/>
      <c r="ADK2571" s="113"/>
      <c r="ADL2571" s="113"/>
      <c r="ADM2571" s="113"/>
      <c r="ADN2571" s="113"/>
      <c r="ADO2571" s="113"/>
      <c r="ADP2571" s="113"/>
      <c r="ADQ2571" s="113"/>
      <c r="ADR2571" s="113"/>
      <c r="ADS2571" s="113"/>
      <c r="ADT2571" s="113"/>
      <c r="ADU2571" s="113"/>
      <c r="ADV2571" s="113"/>
      <c r="ADW2571" s="113"/>
      <c r="ADX2571" s="113"/>
      <c r="ADY2571" s="113"/>
      <c r="ADZ2571" s="113"/>
      <c r="AEA2571" s="113"/>
      <c r="AEB2571" s="113"/>
      <c r="AEC2571" s="113"/>
      <c r="AED2571" s="113"/>
      <c r="AEE2571" s="113"/>
      <c r="AEF2571" s="113"/>
      <c r="AEG2571" s="113"/>
      <c r="AEH2571" s="113"/>
      <c r="AEI2571" s="113"/>
      <c r="AEJ2571" s="113"/>
      <c r="AEK2571" s="113"/>
      <c r="AEL2571" s="113"/>
      <c r="AEM2571" s="113"/>
      <c r="AEN2571" s="113"/>
      <c r="AEO2571" s="113"/>
      <c r="AEP2571" s="113"/>
      <c r="AEQ2571" s="113"/>
      <c r="AER2571" s="113"/>
      <c r="AES2571" s="113"/>
      <c r="AET2571" s="113"/>
      <c r="AEU2571" s="113"/>
      <c r="AEV2571" s="113"/>
      <c r="AEW2571" s="113"/>
      <c r="AEX2571" s="113"/>
      <c r="AEY2571" s="113"/>
      <c r="AEZ2571" s="113"/>
      <c r="AFA2571" s="113"/>
      <c r="AFB2571" s="113"/>
      <c r="AFC2571" s="113"/>
      <c r="AFD2571" s="113"/>
      <c r="AFE2571" s="113"/>
      <c r="AFF2571" s="113"/>
      <c r="AFG2571" s="113"/>
      <c r="AFH2571" s="113"/>
      <c r="AFI2571" s="113"/>
      <c r="AFJ2571" s="113"/>
      <c r="AFK2571" s="113"/>
      <c r="AFL2571" s="113"/>
      <c r="AFM2571" s="113"/>
      <c r="AFN2571" s="113"/>
      <c r="AFO2571" s="113"/>
      <c r="AFP2571" s="113"/>
      <c r="AFQ2571" s="113"/>
      <c r="AFR2571" s="113"/>
      <c r="AFS2571" s="113"/>
      <c r="AFT2571" s="113"/>
      <c r="AFU2571" s="113"/>
      <c r="AFV2571" s="113"/>
      <c r="AFW2571" s="113"/>
      <c r="AFX2571" s="113"/>
      <c r="AFY2571" s="113"/>
      <c r="AFZ2571" s="113"/>
      <c r="AGA2571" s="113"/>
      <c r="AGB2571" s="113"/>
      <c r="AGC2571" s="113"/>
      <c r="AGD2571" s="113"/>
      <c r="AGE2571" s="113"/>
      <c r="AGF2571" s="113"/>
      <c r="AGG2571" s="113"/>
      <c r="AGH2571" s="113"/>
      <c r="AGI2571" s="113"/>
      <c r="AGJ2571" s="113"/>
      <c r="AGK2571" s="113"/>
      <c r="AGL2571" s="113"/>
      <c r="AGM2571" s="113"/>
      <c r="AGN2571" s="113"/>
      <c r="AGO2571" s="113"/>
      <c r="AGP2571" s="113"/>
      <c r="AGQ2571" s="113"/>
      <c r="AGR2571" s="113"/>
      <c r="AGS2571" s="113"/>
      <c r="AGT2571" s="113"/>
      <c r="AGU2571" s="113"/>
      <c r="AGV2571" s="113"/>
      <c r="AGW2571" s="113"/>
      <c r="AGX2571" s="113"/>
      <c r="AGY2571" s="113"/>
      <c r="AGZ2571" s="113"/>
      <c r="AHA2571" s="113"/>
      <c r="AHB2571" s="113"/>
      <c r="AHC2571" s="113"/>
      <c r="AHD2571" s="113"/>
      <c r="AHE2571" s="113"/>
      <c r="AHF2571" s="113"/>
      <c r="AHG2571" s="113"/>
      <c r="AHH2571" s="113"/>
      <c r="AHI2571" s="113"/>
      <c r="AHJ2571" s="113"/>
      <c r="AHK2571" s="113"/>
      <c r="AHL2571" s="113"/>
      <c r="AHM2571" s="113"/>
      <c r="AHN2571" s="113"/>
      <c r="AHO2571" s="113"/>
      <c r="AHP2571" s="113"/>
      <c r="AHQ2571" s="113"/>
      <c r="AHR2571" s="113"/>
      <c r="AHS2571" s="113"/>
      <c r="AHT2571" s="113"/>
      <c r="AHU2571" s="113"/>
      <c r="AHV2571" s="113"/>
      <c r="AHW2571" s="113"/>
      <c r="AHX2571" s="113"/>
      <c r="AHY2571" s="113"/>
      <c r="AHZ2571" s="113"/>
      <c r="AIA2571" s="113"/>
      <c r="AIB2571" s="113"/>
      <c r="AIC2571" s="113"/>
      <c r="AID2571" s="113"/>
      <c r="AIE2571" s="113"/>
      <c r="AIF2571" s="113"/>
      <c r="AIG2571" s="113"/>
      <c r="AIH2571" s="113"/>
      <c r="AII2571" s="113"/>
      <c r="AIJ2571" s="113"/>
      <c r="AIK2571" s="113"/>
      <c r="AIL2571" s="113"/>
      <c r="AIM2571" s="113"/>
      <c r="AIN2571" s="113"/>
      <c r="AIO2571" s="113"/>
      <c r="AIP2571" s="113"/>
      <c r="AIQ2571" s="113"/>
      <c r="AIR2571" s="113"/>
      <c r="AIS2571" s="113"/>
      <c r="AIT2571" s="113"/>
      <c r="AIU2571" s="113"/>
      <c r="AIV2571" s="113"/>
      <c r="AIW2571" s="113"/>
      <c r="AIX2571" s="113"/>
      <c r="AIY2571" s="113"/>
      <c r="AIZ2571" s="113"/>
      <c r="AJA2571" s="113"/>
      <c r="AJB2571" s="113"/>
      <c r="AJC2571" s="113"/>
      <c r="AJD2571" s="113"/>
      <c r="AJE2571" s="113"/>
      <c r="AJF2571" s="113"/>
      <c r="AJG2571" s="113"/>
      <c r="AJH2571" s="113"/>
      <c r="AJI2571" s="113"/>
      <c r="AJJ2571" s="113"/>
      <c r="AJK2571" s="113"/>
      <c r="AJL2571" s="113"/>
      <c r="AJM2571" s="113"/>
      <c r="AJN2571" s="113"/>
      <c r="AJO2571" s="113"/>
      <c r="AJP2571" s="113"/>
      <c r="AJQ2571" s="113"/>
      <c r="AJR2571" s="113"/>
      <c r="AJS2571" s="113"/>
      <c r="AJT2571" s="113"/>
      <c r="AJU2571" s="113"/>
      <c r="AJV2571" s="113"/>
      <c r="AJW2571" s="113"/>
      <c r="AJX2571" s="113"/>
      <c r="AJY2571" s="113"/>
      <c r="AJZ2571" s="113"/>
      <c r="AKA2571" s="113"/>
      <c r="AKB2571" s="113"/>
      <c r="AKC2571" s="113"/>
      <c r="AKD2571" s="113"/>
      <c r="AKE2571" s="113"/>
      <c r="AKF2571" s="113"/>
      <c r="AKG2571" s="113"/>
      <c r="AKH2571" s="113"/>
      <c r="AKI2571" s="113"/>
      <c r="AKJ2571" s="113"/>
      <c r="AKK2571" s="113"/>
      <c r="AKL2571" s="113"/>
      <c r="AKM2571" s="113"/>
      <c r="AKN2571" s="113"/>
      <c r="AKO2571" s="113"/>
      <c r="AKP2571" s="113"/>
      <c r="AKQ2571" s="113"/>
      <c r="AKR2571" s="113"/>
      <c r="AKS2571" s="113"/>
      <c r="AKT2571" s="113"/>
      <c r="AKU2571" s="113"/>
      <c r="AKV2571" s="113"/>
      <c r="AKW2571" s="113"/>
      <c r="AKX2571" s="113"/>
      <c r="AKY2571" s="113"/>
      <c r="AKZ2571" s="113"/>
      <c r="ALA2571" s="113"/>
      <c r="ALB2571" s="113"/>
      <c r="ALC2571" s="113"/>
      <c r="ALD2571" s="113"/>
      <c r="ALE2571" s="113"/>
      <c r="ALF2571" s="113"/>
      <c r="ALG2571" s="113"/>
      <c r="ALH2571" s="113"/>
      <c r="ALI2571" s="113"/>
      <c r="ALJ2571" s="113"/>
      <c r="ALK2571" s="113"/>
      <c r="ALL2571" s="113"/>
      <c r="ALM2571" s="113"/>
      <c r="ALN2571" s="113"/>
      <c r="ALO2571" s="113"/>
      <c r="ALP2571" s="113"/>
      <c r="ALQ2571" s="113"/>
      <c r="ALR2571" s="113"/>
      <c r="ALS2571" s="113"/>
      <c r="ALT2571" s="113"/>
      <c r="ALU2571" s="113"/>
      <c r="ALV2571" s="113"/>
      <c r="ALW2571" s="113"/>
      <c r="ALX2571" s="113"/>
      <c r="ALY2571" s="113"/>
      <c r="ALZ2571" s="113"/>
      <c r="AMA2571" s="113"/>
      <c r="AMB2571" s="113"/>
      <c r="AMC2571" s="113"/>
      <c r="AMD2571" s="113"/>
      <c r="AME2571" s="113"/>
      <c r="AMF2571" s="113"/>
      <c r="AMG2571" s="113"/>
      <c r="AMH2571" s="113"/>
      <c r="AMI2571" s="113"/>
      <c r="AMJ2571" s="113"/>
      <c r="AMK2571" s="113"/>
      <c r="AML2571" s="113"/>
      <c r="AMM2571" s="113"/>
      <c r="AMN2571" s="113"/>
      <c r="AMO2571" s="113"/>
      <c r="AMP2571" s="113"/>
      <c r="AMQ2571" s="113"/>
      <c r="AMR2571" s="113"/>
      <c r="AMS2571" s="113"/>
      <c r="AMT2571" s="113"/>
      <c r="AMU2571" s="113"/>
      <c r="AMV2571" s="113"/>
      <c r="AMW2571" s="113"/>
      <c r="AMX2571" s="113"/>
      <c r="AMY2571" s="113"/>
      <c r="AMZ2571" s="113"/>
      <c r="ANA2571" s="113"/>
      <c r="ANB2571" s="113"/>
      <c r="ANC2571" s="113"/>
      <c r="AND2571" s="113"/>
      <c r="ANE2571" s="113"/>
      <c r="ANF2571" s="113"/>
      <c r="ANG2571" s="113"/>
      <c r="ANH2571" s="113"/>
      <c r="ANI2571" s="113"/>
      <c r="ANJ2571" s="113"/>
      <c r="ANK2571" s="113"/>
      <c r="ANL2571" s="113"/>
      <c r="ANM2571" s="113"/>
      <c r="ANN2571" s="113"/>
      <c r="ANO2571" s="113"/>
      <c r="ANP2571" s="113"/>
      <c r="ANQ2571" s="113"/>
      <c r="ANR2571" s="113"/>
      <c r="ANS2571" s="113"/>
      <c r="ANT2571" s="113"/>
      <c r="ANU2571" s="113"/>
      <c r="ANV2571" s="113"/>
      <c r="ANW2571" s="113"/>
      <c r="ANX2571" s="113"/>
      <c r="ANY2571" s="113"/>
      <c r="ANZ2571" s="113"/>
      <c r="AOA2571" s="113"/>
      <c r="AOB2571" s="113"/>
      <c r="AOC2571" s="113"/>
      <c r="AOD2571" s="113"/>
      <c r="AOE2571" s="113"/>
      <c r="AOF2571" s="113"/>
      <c r="AOG2571" s="113"/>
      <c r="AOH2571" s="113"/>
      <c r="AOI2571" s="113"/>
      <c r="AOJ2571" s="113"/>
      <c r="AOK2571" s="113"/>
      <c r="AOL2571" s="113"/>
      <c r="AOM2571" s="113"/>
      <c r="AON2571" s="113"/>
      <c r="AOO2571" s="113"/>
      <c r="AOP2571" s="113"/>
      <c r="AOQ2571" s="113"/>
      <c r="AOR2571" s="113"/>
      <c r="AOS2571" s="113"/>
      <c r="AOT2571" s="113"/>
      <c r="AOU2571" s="113"/>
      <c r="AOV2571" s="113"/>
      <c r="AOW2571" s="113"/>
      <c r="AOX2571" s="113"/>
      <c r="AOY2571" s="113"/>
      <c r="AOZ2571" s="113"/>
      <c r="APA2571" s="113"/>
      <c r="APB2571" s="113"/>
      <c r="APC2571" s="113"/>
      <c r="APD2571" s="113"/>
      <c r="APE2571" s="113"/>
      <c r="APF2571" s="113"/>
      <c r="APG2571" s="113"/>
      <c r="APH2571" s="113"/>
      <c r="API2571" s="113"/>
      <c r="APJ2571" s="113"/>
      <c r="APK2571" s="113"/>
      <c r="APL2571" s="113"/>
      <c r="APM2571" s="113"/>
      <c r="APN2571" s="113"/>
      <c r="APO2571" s="113"/>
      <c r="APP2571" s="113"/>
      <c r="APQ2571" s="113"/>
      <c r="APR2571" s="113"/>
      <c r="APS2571" s="113"/>
      <c r="APT2571" s="113"/>
      <c r="APU2571" s="113"/>
      <c r="APV2571" s="113"/>
      <c r="APW2571" s="113"/>
      <c r="APX2571" s="113"/>
      <c r="APY2571" s="113"/>
      <c r="APZ2571" s="113"/>
      <c r="AQA2571" s="113"/>
      <c r="AQB2571" s="113"/>
      <c r="AQC2571" s="113"/>
      <c r="AQD2571" s="113"/>
      <c r="AQE2571" s="113"/>
      <c r="AQF2571" s="113"/>
      <c r="AQG2571" s="113"/>
      <c r="AQH2571" s="113"/>
      <c r="AQI2571" s="113"/>
      <c r="AQJ2571" s="113"/>
      <c r="AQK2571" s="113"/>
      <c r="AQL2571" s="113"/>
      <c r="AQM2571" s="113"/>
      <c r="AQN2571" s="113"/>
      <c r="AQO2571" s="113"/>
      <c r="AQP2571" s="113"/>
      <c r="AQQ2571" s="113"/>
      <c r="AQR2571" s="113"/>
      <c r="AQS2571" s="113"/>
      <c r="AQT2571" s="113"/>
      <c r="AQU2571" s="113"/>
      <c r="AQV2571" s="113"/>
      <c r="AQW2571" s="113"/>
      <c r="AQX2571" s="113"/>
      <c r="AQY2571" s="113"/>
      <c r="AQZ2571" s="113"/>
      <c r="ARA2571" s="113"/>
      <c r="ARB2571" s="113"/>
      <c r="ARC2571" s="113"/>
      <c r="ARD2571" s="113"/>
      <c r="ARE2571" s="113"/>
      <c r="ARF2571" s="113"/>
      <c r="ARG2571" s="113"/>
      <c r="ARH2571" s="113"/>
      <c r="ARI2571" s="113"/>
      <c r="ARJ2571" s="113"/>
      <c r="ARK2571" s="113"/>
      <c r="ARL2571" s="113"/>
      <c r="ARM2571" s="113"/>
      <c r="ARN2571" s="113"/>
      <c r="ARO2571" s="113"/>
      <c r="ARP2571" s="113"/>
      <c r="ARQ2571" s="113"/>
      <c r="ARR2571" s="113"/>
      <c r="ARS2571" s="113"/>
      <c r="ART2571" s="113"/>
      <c r="ARU2571" s="113"/>
      <c r="ARV2571" s="113"/>
      <c r="ARW2571" s="113"/>
      <c r="ARX2571" s="113"/>
      <c r="ARY2571" s="113"/>
      <c r="ARZ2571" s="113"/>
      <c r="ASA2571" s="113"/>
      <c r="ASB2571" s="113"/>
      <c r="ASC2571" s="113"/>
      <c r="ASD2571" s="113"/>
      <c r="ASE2571" s="113"/>
      <c r="ASF2571" s="113"/>
      <c r="ASG2571" s="113"/>
      <c r="ASH2571" s="113"/>
      <c r="ASI2571" s="113"/>
      <c r="ASJ2571" s="113"/>
      <c r="ASK2571" s="113"/>
      <c r="ASL2571" s="113"/>
      <c r="ASM2571" s="113"/>
      <c r="ASN2571" s="113"/>
      <c r="ASO2571" s="113"/>
      <c r="ASP2571" s="113"/>
      <c r="ASQ2571" s="113"/>
      <c r="ASR2571" s="113"/>
      <c r="ASS2571" s="113"/>
      <c r="AST2571" s="113"/>
      <c r="ASU2571" s="113"/>
      <c r="ASV2571" s="113"/>
      <c r="ASW2571" s="113"/>
      <c r="ASX2571" s="113"/>
      <c r="ASY2571" s="113"/>
      <c r="ASZ2571" s="113"/>
      <c r="ATA2571" s="113"/>
      <c r="ATB2571" s="113"/>
      <c r="ATC2571" s="113"/>
      <c r="ATD2571" s="113"/>
      <c r="ATE2571" s="113"/>
      <c r="ATF2571" s="113"/>
      <c r="ATG2571" s="113"/>
      <c r="ATH2571" s="113"/>
      <c r="ATI2571" s="113"/>
      <c r="ATJ2571" s="113"/>
      <c r="ATK2571" s="113"/>
      <c r="ATL2571" s="113"/>
      <c r="ATM2571" s="113"/>
      <c r="ATN2571" s="113"/>
      <c r="ATO2571" s="113"/>
      <c r="ATP2571" s="113"/>
      <c r="ATQ2571" s="113"/>
      <c r="ATR2571" s="113"/>
      <c r="ATS2571" s="113"/>
      <c r="ATT2571" s="113"/>
      <c r="ATU2571" s="113"/>
      <c r="ATV2571" s="113"/>
      <c r="ATW2571" s="113"/>
      <c r="ATX2571" s="113"/>
      <c r="ATY2571" s="113"/>
      <c r="ATZ2571" s="113"/>
      <c r="AUA2571" s="113"/>
      <c r="AUB2571" s="113"/>
      <c r="AUC2571" s="113"/>
      <c r="AUD2571" s="113"/>
      <c r="AUE2571" s="113"/>
      <c r="AUF2571" s="113"/>
      <c r="AUG2571" s="113"/>
      <c r="AUH2571" s="113"/>
      <c r="AUI2571" s="113"/>
      <c r="AUJ2571" s="113"/>
      <c r="AUK2571" s="113"/>
      <c r="AUL2571" s="113"/>
      <c r="AUM2571" s="113"/>
      <c r="AUN2571" s="113"/>
      <c r="AUO2571" s="113"/>
      <c r="AUP2571" s="113"/>
      <c r="AUQ2571" s="113"/>
      <c r="AUR2571" s="113"/>
      <c r="AUS2571" s="113"/>
      <c r="AUT2571" s="113"/>
      <c r="AUU2571" s="113"/>
      <c r="AUV2571" s="113"/>
      <c r="AUW2571" s="113"/>
      <c r="AUX2571" s="113"/>
      <c r="AUY2571" s="113"/>
      <c r="AUZ2571" s="113"/>
      <c r="AVA2571" s="113"/>
      <c r="AVB2571" s="113"/>
      <c r="AVC2571" s="113"/>
      <c r="AVD2571" s="113"/>
      <c r="AVE2571" s="113"/>
      <c r="AVF2571" s="113"/>
      <c r="AVG2571" s="113"/>
      <c r="AVH2571" s="113"/>
      <c r="AVI2571" s="113"/>
      <c r="AVJ2571" s="113"/>
      <c r="AVK2571" s="113"/>
      <c r="AVL2571" s="113"/>
      <c r="AVM2571" s="113"/>
      <c r="AVN2571" s="113"/>
      <c r="AVO2571" s="113"/>
      <c r="AVP2571" s="113"/>
      <c r="AVQ2571" s="113"/>
      <c r="AVR2571" s="113"/>
      <c r="AVS2571" s="113"/>
      <c r="AVT2571" s="113"/>
      <c r="AVU2571" s="113"/>
      <c r="AVV2571" s="113"/>
      <c r="AVW2571" s="113"/>
      <c r="AVX2571" s="113"/>
      <c r="AVY2571" s="113"/>
      <c r="AVZ2571" s="113"/>
      <c r="AWA2571" s="113"/>
      <c r="AWB2571" s="113"/>
      <c r="AWC2571" s="113"/>
      <c r="AWD2571" s="113"/>
      <c r="AWE2571" s="113"/>
      <c r="AWF2571" s="113"/>
      <c r="AWG2571" s="113"/>
      <c r="AWH2571" s="113"/>
      <c r="AWI2571" s="113"/>
      <c r="AWJ2571" s="113"/>
      <c r="AWK2571" s="113"/>
      <c r="AWL2571" s="113"/>
      <c r="AWM2571" s="113"/>
      <c r="AWN2571" s="113"/>
      <c r="AWO2571" s="113"/>
      <c r="AWP2571" s="113"/>
      <c r="AWQ2571" s="113"/>
      <c r="AWR2571" s="113"/>
      <c r="AWS2571" s="113"/>
      <c r="AWT2571" s="113"/>
      <c r="AWU2571" s="113"/>
      <c r="AWV2571" s="113"/>
      <c r="AWW2571" s="113"/>
      <c r="AWX2571" s="113"/>
      <c r="AWY2571" s="113"/>
      <c r="AWZ2571" s="113"/>
      <c r="AXA2571" s="113"/>
      <c r="AXB2571" s="113"/>
      <c r="AXC2571" s="113"/>
      <c r="AXD2571" s="113"/>
      <c r="AXE2571" s="113"/>
      <c r="AXF2571" s="113"/>
      <c r="AXG2571" s="113"/>
      <c r="AXH2571" s="113"/>
      <c r="AXI2571" s="113"/>
      <c r="AXJ2571" s="113"/>
      <c r="AXK2571" s="113"/>
      <c r="AXL2571" s="113"/>
      <c r="AXM2571" s="113"/>
      <c r="AXN2571" s="113"/>
      <c r="AXO2571" s="113"/>
      <c r="AXP2571" s="113"/>
      <c r="AXQ2571" s="113"/>
      <c r="AXR2571" s="113"/>
      <c r="AXS2571" s="113"/>
      <c r="AXT2571" s="113"/>
      <c r="AXU2571" s="113"/>
      <c r="AXV2571" s="113"/>
      <c r="AXW2571" s="113"/>
      <c r="AXX2571" s="113"/>
      <c r="AXY2571" s="113"/>
      <c r="AXZ2571" s="113"/>
      <c r="AYA2571" s="113"/>
      <c r="AYB2571" s="113"/>
      <c r="AYC2571" s="113"/>
      <c r="AYD2571" s="113"/>
      <c r="AYE2571" s="113"/>
      <c r="AYF2571" s="113"/>
      <c r="AYG2571" s="113"/>
      <c r="AYH2571" s="113"/>
      <c r="AYI2571" s="113"/>
      <c r="AYJ2571" s="113"/>
      <c r="AYK2571" s="113"/>
      <c r="AYL2571" s="113"/>
      <c r="AYM2571" s="113"/>
      <c r="AYN2571" s="113"/>
      <c r="AYO2571" s="113"/>
      <c r="AYP2571" s="113"/>
      <c r="AYQ2571" s="113"/>
      <c r="AYR2571" s="113"/>
      <c r="AYS2571" s="113"/>
      <c r="AYT2571" s="113"/>
      <c r="AYU2571" s="113"/>
      <c r="AYV2571" s="113"/>
      <c r="AYW2571" s="113"/>
      <c r="AYX2571" s="113"/>
      <c r="AYY2571" s="113"/>
      <c r="AYZ2571" s="113"/>
      <c r="AZA2571" s="113"/>
      <c r="AZB2571" s="113"/>
      <c r="AZC2571" s="113"/>
      <c r="AZD2571" s="113"/>
      <c r="AZE2571" s="113"/>
      <c r="AZF2571" s="113"/>
      <c r="AZG2571" s="113"/>
      <c r="AZH2571" s="113"/>
      <c r="AZI2571" s="113"/>
      <c r="AZJ2571" s="113"/>
      <c r="AZK2571" s="113"/>
      <c r="AZL2571" s="113"/>
      <c r="AZM2571" s="113"/>
      <c r="AZN2571" s="113"/>
      <c r="AZO2571" s="113"/>
      <c r="AZP2571" s="113"/>
      <c r="AZQ2571" s="113"/>
      <c r="AZR2571" s="113"/>
      <c r="AZS2571" s="113"/>
      <c r="AZT2571" s="113"/>
      <c r="AZU2571" s="113"/>
      <c r="AZV2571" s="113"/>
      <c r="AZW2571" s="113"/>
      <c r="AZX2571" s="113"/>
      <c r="AZY2571" s="113"/>
      <c r="AZZ2571" s="113"/>
      <c r="BAA2571" s="113"/>
      <c r="BAB2571" s="113"/>
      <c r="BAC2571" s="113"/>
      <c r="BAD2571" s="113"/>
      <c r="BAE2571" s="113"/>
      <c r="BAF2571" s="113"/>
      <c r="BAG2571" s="113"/>
      <c r="BAH2571" s="113"/>
      <c r="BAI2571" s="113"/>
      <c r="BAJ2571" s="113"/>
      <c r="BAK2571" s="113"/>
      <c r="BAL2571" s="113"/>
      <c r="BAM2571" s="113"/>
      <c r="BAN2571" s="113"/>
      <c r="BAO2571" s="113"/>
      <c r="BAP2571" s="113"/>
      <c r="BAQ2571" s="113"/>
      <c r="BAR2571" s="113"/>
      <c r="BAS2571" s="113"/>
      <c r="BAT2571" s="113"/>
      <c r="BAU2571" s="113"/>
      <c r="BAV2571" s="113"/>
      <c r="BAW2571" s="113"/>
      <c r="BAX2571" s="113"/>
      <c r="BAY2571" s="113"/>
      <c r="BAZ2571" s="113"/>
      <c r="BBA2571" s="113"/>
      <c r="BBB2571" s="113"/>
      <c r="BBC2571" s="113"/>
      <c r="BBD2571" s="113"/>
      <c r="BBE2571" s="113"/>
      <c r="BBF2571" s="113"/>
      <c r="BBG2571" s="113"/>
      <c r="BBH2571" s="113"/>
      <c r="BBI2571" s="113"/>
      <c r="BBJ2571" s="113"/>
      <c r="BBK2571" s="113"/>
      <c r="BBL2571" s="113"/>
      <c r="BBM2571" s="113"/>
      <c r="BBN2571" s="113"/>
      <c r="BBO2571" s="113"/>
      <c r="BBP2571" s="113"/>
      <c r="BBQ2571" s="113"/>
      <c r="BBR2571" s="113"/>
      <c r="BBS2571" s="113"/>
      <c r="BBT2571" s="113"/>
      <c r="BBU2571" s="113"/>
      <c r="BBV2571" s="113"/>
      <c r="BBW2571" s="113"/>
      <c r="BBX2571" s="113"/>
      <c r="BBY2571" s="113"/>
      <c r="BBZ2571" s="113"/>
      <c r="BCA2571" s="113"/>
      <c r="BCB2571" s="113"/>
      <c r="BCC2571" s="113"/>
      <c r="BCD2571" s="113"/>
      <c r="BCE2571" s="113"/>
      <c r="BCF2571" s="113"/>
      <c r="BCG2571" s="113"/>
      <c r="BCH2571" s="113"/>
      <c r="BCI2571" s="113"/>
      <c r="BCJ2571" s="113"/>
      <c r="BCK2571" s="113"/>
      <c r="BCL2571" s="113"/>
      <c r="BCM2571" s="113"/>
      <c r="BCN2571" s="113"/>
      <c r="BCO2571" s="113"/>
      <c r="BCP2571" s="113"/>
      <c r="BCQ2571" s="113"/>
      <c r="BCR2571" s="113"/>
      <c r="BCS2571" s="113"/>
      <c r="BCT2571" s="113"/>
      <c r="BCU2571" s="113"/>
      <c r="BCV2571" s="113"/>
      <c r="BCW2571" s="113"/>
      <c r="BCX2571" s="113"/>
      <c r="BCY2571" s="113"/>
      <c r="BCZ2571" s="113"/>
      <c r="BDA2571" s="113"/>
      <c r="BDB2571" s="113"/>
      <c r="BDC2571" s="113"/>
      <c r="BDD2571" s="113"/>
      <c r="BDE2571" s="113"/>
      <c r="BDF2571" s="113"/>
      <c r="BDG2571" s="113"/>
      <c r="BDH2571" s="113"/>
      <c r="BDI2571" s="113"/>
      <c r="BDJ2571" s="113"/>
      <c r="BDK2571" s="113"/>
      <c r="BDL2571" s="113"/>
      <c r="BDM2571" s="113"/>
      <c r="BDN2571" s="113"/>
      <c r="BDO2571" s="113"/>
      <c r="BDP2571" s="113"/>
      <c r="BDQ2571" s="113"/>
      <c r="BDR2571" s="113"/>
      <c r="BDS2571" s="113"/>
      <c r="BDT2571" s="113"/>
      <c r="BDU2571" s="113"/>
      <c r="BDV2571" s="113"/>
      <c r="BDW2571" s="113"/>
      <c r="BDX2571" s="113"/>
      <c r="BDY2571" s="113"/>
      <c r="BDZ2571" s="113"/>
      <c r="BEA2571" s="113"/>
      <c r="BEB2571" s="113"/>
      <c r="BEC2571" s="113"/>
      <c r="BED2571" s="113"/>
      <c r="BEE2571" s="113"/>
      <c r="BEF2571" s="113"/>
      <c r="BEG2571" s="113"/>
      <c r="BEH2571" s="113"/>
      <c r="BEI2571" s="113"/>
      <c r="BEJ2571" s="113"/>
      <c r="BEK2571" s="113"/>
      <c r="BEL2571" s="113"/>
      <c r="BEM2571" s="113"/>
      <c r="BEN2571" s="113"/>
      <c r="BEO2571" s="113"/>
      <c r="BEP2571" s="113"/>
      <c r="BEQ2571" s="113"/>
      <c r="BER2571" s="113"/>
      <c r="BES2571" s="113"/>
      <c r="BET2571" s="113"/>
      <c r="BEU2571" s="113"/>
      <c r="BEV2571" s="113"/>
      <c r="BEW2571" s="113"/>
      <c r="BEX2571" s="113"/>
      <c r="BEY2571" s="113"/>
      <c r="BEZ2571" s="113"/>
      <c r="BFA2571" s="113"/>
      <c r="BFB2571" s="113"/>
      <c r="BFC2571" s="113"/>
      <c r="BFD2571" s="113"/>
      <c r="BFE2571" s="113"/>
      <c r="BFF2571" s="113"/>
      <c r="BFG2571" s="113"/>
      <c r="BFH2571" s="113"/>
      <c r="BFI2571" s="113"/>
      <c r="BFJ2571" s="113"/>
      <c r="BFK2571" s="113"/>
      <c r="BFL2571" s="113"/>
      <c r="BFM2571" s="113"/>
      <c r="BFN2571" s="113"/>
      <c r="BFO2571" s="113"/>
      <c r="BFP2571" s="113"/>
      <c r="BFQ2571" s="113"/>
      <c r="BFR2571" s="113"/>
      <c r="BFS2571" s="113"/>
      <c r="BFT2571" s="113"/>
      <c r="BFU2571" s="113"/>
      <c r="BFV2571" s="113"/>
      <c r="BFW2571" s="113"/>
      <c r="BFX2571" s="113"/>
      <c r="BFY2571" s="113"/>
      <c r="BFZ2571" s="113"/>
      <c r="BGA2571" s="113"/>
      <c r="BGB2571" s="113"/>
      <c r="BGC2571" s="113"/>
      <c r="BGD2571" s="113"/>
      <c r="BGE2571" s="113"/>
      <c r="BGF2571" s="113"/>
      <c r="BGG2571" s="113"/>
      <c r="BGH2571" s="113"/>
      <c r="BGI2571" s="113"/>
      <c r="BGJ2571" s="113"/>
      <c r="BGK2571" s="113"/>
      <c r="BGL2571" s="113"/>
      <c r="BGM2571" s="113"/>
      <c r="BGN2571" s="113"/>
      <c r="BGO2571" s="113"/>
      <c r="BGP2571" s="113"/>
      <c r="BGQ2571" s="113"/>
      <c r="BGR2571" s="113"/>
      <c r="BGS2571" s="113"/>
      <c r="BGT2571" s="113"/>
      <c r="BGU2571" s="113"/>
      <c r="BGV2571" s="113"/>
      <c r="BGW2571" s="113"/>
      <c r="BGX2571" s="113"/>
      <c r="BGY2571" s="113"/>
      <c r="BGZ2571" s="113"/>
      <c r="BHA2571" s="113"/>
      <c r="BHB2571" s="113"/>
      <c r="BHC2571" s="113"/>
      <c r="BHD2571" s="113"/>
      <c r="BHE2571" s="113"/>
      <c r="BHF2571" s="113"/>
      <c r="BHG2571" s="113"/>
      <c r="BHH2571" s="113"/>
      <c r="BHI2571" s="113"/>
      <c r="BHJ2571" s="113"/>
      <c r="BHK2571" s="113"/>
      <c r="BHL2571" s="113"/>
      <c r="BHM2571" s="113"/>
      <c r="BHN2571" s="113"/>
      <c r="BHO2571" s="113"/>
      <c r="BHP2571" s="113"/>
      <c r="BHQ2571" s="113"/>
      <c r="BHR2571" s="113"/>
      <c r="BHS2571" s="113"/>
      <c r="BHT2571" s="113"/>
      <c r="BHU2571" s="113"/>
      <c r="BHV2571" s="113"/>
      <c r="BHW2571" s="113"/>
      <c r="BHX2571" s="113"/>
      <c r="BHY2571" s="113"/>
      <c r="BHZ2571" s="113"/>
      <c r="BIA2571" s="113"/>
      <c r="BIB2571" s="113"/>
      <c r="BIC2571" s="113"/>
      <c r="BID2571" s="113"/>
      <c r="BIE2571" s="113"/>
      <c r="BIF2571" s="113"/>
      <c r="BIG2571" s="113"/>
      <c r="BIH2571" s="113"/>
      <c r="BII2571" s="113"/>
      <c r="BIJ2571" s="113"/>
      <c r="BIK2571" s="113"/>
      <c r="BIL2571" s="113"/>
      <c r="BIM2571" s="113"/>
      <c r="BIN2571" s="113"/>
      <c r="BIO2571" s="113"/>
      <c r="BIP2571" s="113"/>
      <c r="BIQ2571" s="113"/>
      <c r="BIR2571" s="113"/>
      <c r="BIS2571" s="113"/>
      <c r="BIT2571" s="113"/>
      <c r="BIU2571" s="113"/>
      <c r="BIV2571" s="113"/>
      <c r="BIW2571" s="113"/>
      <c r="BIX2571" s="113"/>
      <c r="BIY2571" s="113"/>
      <c r="BIZ2571" s="113"/>
      <c r="BJA2571" s="113"/>
      <c r="BJB2571" s="113"/>
      <c r="BJC2571" s="113"/>
      <c r="BJD2571" s="113"/>
      <c r="BJE2571" s="113"/>
      <c r="BJF2571" s="113"/>
      <c r="BJG2571" s="113"/>
      <c r="BJH2571" s="113"/>
      <c r="BJI2571" s="113"/>
      <c r="BJJ2571" s="113"/>
      <c r="BJK2571" s="113"/>
      <c r="BJL2571" s="113"/>
      <c r="BJM2571" s="113"/>
      <c r="BJN2571" s="113"/>
      <c r="BJO2571" s="113"/>
      <c r="BJP2571" s="113"/>
      <c r="BJQ2571" s="113"/>
      <c r="BJR2571" s="113"/>
      <c r="BJS2571" s="113"/>
      <c r="BJT2571" s="113"/>
      <c r="BJU2571" s="113"/>
      <c r="BJV2571" s="113"/>
      <c r="BJW2571" s="113"/>
      <c r="BJX2571" s="113"/>
      <c r="BJY2571" s="113"/>
      <c r="BJZ2571" s="113"/>
      <c r="BKA2571" s="113"/>
      <c r="BKB2571" s="113"/>
      <c r="BKC2571" s="113"/>
      <c r="BKD2571" s="113"/>
      <c r="BKE2571" s="113"/>
      <c r="BKF2571" s="113"/>
      <c r="BKG2571" s="113"/>
      <c r="BKH2571" s="113"/>
      <c r="BKI2571" s="113"/>
      <c r="BKJ2571" s="113"/>
      <c r="BKK2571" s="113"/>
      <c r="BKL2571" s="113"/>
      <c r="BKM2571" s="113"/>
      <c r="BKN2571" s="113"/>
      <c r="BKO2571" s="113"/>
      <c r="BKP2571" s="113"/>
      <c r="BKQ2571" s="113"/>
      <c r="BKR2571" s="113"/>
      <c r="BKS2571" s="113"/>
      <c r="BKT2571" s="113"/>
      <c r="BKU2571" s="113"/>
      <c r="BKV2571" s="113"/>
      <c r="BKW2571" s="113"/>
      <c r="BKX2571" s="113"/>
      <c r="BKY2571" s="113"/>
      <c r="BKZ2571" s="113"/>
      <c r="BLA2571" s="113"/>
      <c r="BLB2571" s="113"/>
      <c r="BLC2571" s="113"/>
      <c r="BLD2571" s="113"/>
      <c r="BLE2571" s="113"/>
      <c r="BLF2571" s="113"/>
      <c r="BLG2571" s="113"/>
      <c r="BLH2571" s="113"/>
      <c r="BLI2571" s="113"/>
      <c r="BLJ2571" s="113"/>
      <c r="BLK2571" s="113"/>
      <c r="BLL2571" s="113"/>
      <c r="BLM2571" s="113"/>
      <c r="BLN2571" s="113"/>
      <c r="BLO2571" s="113"/>
      <c r="BLP2571" s="113"/>
      <c r="BLQ2571" s="113"/>
      <c r="BLR2571" s="113"/>
      <c r="BLS2571" s="113"/>
      <c r="BLT2571" s="113"/>
      <c r="BLU2571" s="113"/>
      <c r="BLV2571" s="113"/>
      <c r="BLW2571" s="113"/>
      <c r="BLX2571" s="113"/>
      <c r="BLY2571" s="113"/>
      <c r="BLZ2571" s="113"/>
      <c r="BMA2571" s="113"/>
      <c r="BMB2571" s="113"/>
      <c r="BMC2571" s="113"/>
      <c r="BMD2571" s="113"/>
      <c r="BME2571" s="113"/>
      <c r="BMF2571" s="113"/>
      <c r="BMG2571" s="113"/>
      <c r="BMH2571" s="113"/>
      <c r="BMI2571" s="113"/>
      <c r="BMJ2571" s="113"/>
      <c r="BMK2571" s="113"/>
      <c r="BML2571" s="113"/>
      <c r="BMM2571" s="113"/>
      <c r="BMN2571" s="113"/>
      <c r="BMO2571" s="113"/>
      <c r="BMP2571" s="113"/>
      <c r="BMQ2571" s="113"/>
      <c r="BMR2571" s="113"/>
      <c r="BMS2571" s="113"/>
      <c r="BMT2571" s="113"/>
      <c r="BMU2571" s="113"/>
      <c r="BMV2571" s="113"/>
      <c r="BMW2571" s="113"/>
      <c r="BMX2571" s="113"/>
      <c r="BMY2571" s="113"/>
      <c r="BMZ2571" s="113"/>
      <c r="BNA2571" s="113"/>
      <c r="BNB2571" s="113"/>
      <c r="BNC2571" s="113"/>
      <c r="BND2571" s="113"/>
      <c r="BNE2571" s="113"/>
      <c r="BNF2571" s="113"/>
      <c r="BNG2571" s="113"/>
      <c r="BNH2571" s="113"/>
      <c r="BNI2571" s="113"/>
      <c r="BNJ2571" s="113"/>
      <c r="BNK2571" s="113"/>
      <c r="BNL2571" s="113"/>
      <c r="BNM2571" s="113"/>
      <c r="BNN2571" s="113"/>
      <c r="BNO2571" s="113"/>
      <c r="BNP2571" s="113"/>
      <c r="BNQ2571" s="113"/>
      <c r="BNR2571" s="113"/>
      <c r="BNS2571" s="113"/>
      <c r="BNT2571" s="113"/>
      <c r="BNU2571" s="113"/>
      <c r="BNV2571" s="113"/>
      <c r="BNW2571" s="113"/>
      <c r="BNX2571" s="113"/>
      <c r="BNY2571" s="113"/>
      <c r="BNZ2571" s="113"/>
      <c r="BOA2571" s="113"/>
      <c r="BOB2571" s="113"/>
      <c r="BOC2571" s="113"/>
      <c r="BOD2571" s="113"/>
      <c r="BOE2571" s="113"/>
      <c r="BOF2571" s="113"/>
      <c r="BOG2571" s="113"/>
      <c r="BOH2571" s="113"/>
      <c r="BOI2571" s="113"/>
      <c r="BOJ2571" s="113"/>
      <c r="BOK2571" s="113"/>
      <c r="BOL2571" s="113"/>
      <c r="BOM2571" s="113"/>
      <c r="BON2571" s="113"/>
      <c r="BOO2571" s="113"/>
      <c r="BOP2571" s="113"/>
      <c r="BOQ2571" s="113"/>
      <c r="BOR2571" s="113"/>
      <c r="BOS2571" s="113"/>
      <c r="BOT2571" s="113"/>
      <c r="BOU2571" s="113"/>
      <c r="BOV2571" s="113"/>
      <c r="BOW2571" s="113"/>
      <c r="BOX2571" s="113"/>
      <c r="BOY2571" s="113"/>
      <c r="BOZ2571" s="113"/>
      <c r="BPA2571" s="113"/>
      <c r="BPB2571" s="113"/>
      <c r="BPC2571" s="113"/>
      <c r="BPD2571" s="113"/>
      <c r="BPE2571" s="113"/>
      <c r="BPF2571" s="113"/>
      <c r="BPG2571" s="113"/>
      <c r="BPH2571" s="113"/>
      <c r="BPI2571" s="113"/>
      <c r="BPJ2571" s="113"/>
      <c r="BPK2571" s="113"/>
      <c r="BPL2571" s="113"/>
      <c r="BPM2571" s="113"/>
      <c r="BPN2571" s="113"/>
      <c r="BPO2571" s="113"/>
      <c r="BPP2571" s="113"/>
      <c r="BPQ2571" s="113"/>
      <c r="BPR2571" s="113"/>
      <c r="BPS2571" s="113"/>
      <c r="BPT2571" s="113"/>
      <c r="BPU2571" s="113"/>
      <c r="BPV2571" s="113"/>
      <c r="BPW2571" s="113"/>
      <c r="BPX2571" s="113"/>
      <c r="BPY2571" s="113"/>
      <c r="BPZ2571" s="113"/>
      <c r="BQA2571" s="113"/>
      <c r="BQB2571" s="113"/>
      <c r="BQC2571" s="113"/>
      <c r="BQD2571" s="113"/>
      <c r="BQE2571" s="113"/>
      <c r="BQF2571" s="113"/>
      <c r="BQG2571" s="113"/>
      <c r="BQH2571" s="113"/>
      <c r="BQI2571" s="113"/>
      <c r="BQJ2571" s="113"/>
      <c r="BQK2571" s="113"/>
      <c r="BQL2571" s="113"/>
      <c r="BQM2571" s="113"/>
      <c r="BQN2571" s="113"/>
      <c r="BQO2571" s="113"/>
      <c r="BQP2571" s="113"/>
      <c r="BQQ2571" s="113"/>
      <c r="BQR2571" s="113"/>
      <c r="BQS2571" s="113"/>
      <c r="BQT2571" s="113"/>
      <c r="BQU2571" s="113"/>
      <c r="BQV2571" s="113"/>
      <c r="BQW2571" s="113"/>
      <c r="BQX2571" s="113"/>
      <c r="BQY2571" s="113"/>
      <c r="BQZ2571" s="113"/>
      <c r="BRA2571" s="113"/>
      <c r="BRB2571" s="113"/>
      <c r="BRC2571" s="113"/>
      <c r="BRD2571" s="113"/>
      <c r="BRE2571" s="113"/>
      <c r="BRF2571" s="113"/>
      <c r="BRG2571" s="113"/>
      <c r="BRH2571" s="113"/>
      <c r="BRI2571" s="113"/>
      <c r="BRJ2571" s="113"/>
      <c r="BRK2571" s="113"/>
      <c r="BRL2571" s="113"/>
      <c r="BRM2571" s="113"/>
      <c r="BRN2571" s="113"/>
      <c r="BRO2571" s="113"/>
      <c r="BRP2571" s="113"/>
      <c r="BRQ2571" s="113"/>
      <c r="BRR2571" s="113"/>
      <c r="BRS2571" s="113"/>
      <c r="BRT2571" s="113"/>
      <c r="BRU2571" s="113"/>
      <c r="BRV2571" s="113"/>
      <c r="BRW2571" s="113"/>
      <c r="BRX2571" s="113"/>
      <c r="BRY2571" s="113"/>
      <c r="BRZ2571" s="113"/>
      <c r="BSA2571" s="113"/>
      <c r="BSB2571" s="113"/>
      <c r="BSC2571" s="113"/>
      <c r="BSD2571" s="113"/>
      <c r="BSE2571" s="113"/>
      <c r="BSF2571" s="113"/>
      <c r="BSG2571" s="113"/>
      <c r="BSH2571" s="113"/>
      <c r="BSI2571" s="113"/>
      <c r="BSJ2571" s="113"/>
      <c r="BSK2571" s="113"/>
      <c r="BSL2571" s="113"/>
      <c r="BSM2571" s="113"/>
      <c r="BSN2571" s="113"/>
      <c r="BSO2571" s="113"/>
      <c r="BSP2571" s="113"/>
      <c r="BSQ2571" s="113"/>
      <c r="BSR2571" s="113"/>
      <c r="BSS2571" s="113"/>
      <c r="BST2571" s="113"/>
      <c r="BSU2571" s="113"/>
      <c r="BSV2571" s="113"/>
      <c r="BSW2571" s="113"/>
      <c r="BSX2571" s="113"/>
      <c r="BSY2571" s="113"/>
      <c r="BSZ2571" s="113"/>
      <c r="BTA2571" s="113"/>
      <c r="BTB2571" s="113"/>
      <c r="BTC2571" s="113"/>
      <c r="BTD2571" s="113"/>
      <c r="BTE2571" s="113"/>
      <c r="BTF2571" s="113"/>
      <c r="BTG2571" s="113"/>
      <c r="BTH2571" s="113"/>
      <c r="BTI2571" s="113"/>
      <c r="BTJ2571" s="113"/>
      <c r="BTK2571" s="113"/>
      <c r="BTL2571" s="113"/>
      <c r="BTM2571" s="113"/>
      <c r="BTN2571" s="113"/>
      <c r="BTO2571" s="113"/>
      <c r="BTP2571" s="113"/>
      <c r="BTQ2571" s="113"/>
      <c r="BTR2571" s="113"/>
      <c r="BTS2571" s="113"/>
      <c r="BTT2571" s="113"/>
      <c r="BTU2571" s="113"/>
      <c r="BTV2571" s="113"/>
      <c r="BTW2571" s="113"/>
      <c r="BTX2571" s="113"/>
      <c r="BTY2571" s="113"/>
      <c r="BTZ2571" s="113"/>
      <c r="BUA2571" s="113"/>
      <c r="BUB2571" s="113"/>
      <c r="BUC2571" s="113"/>
      <c r="BUD2571" s="113"/>
      <c r="BUE2571" s="113"/>
      <c r="BUF2571" s="113"/>
      <c r="BUG2571" s="113"/>
      <c r="BUH2571" s="113"/>
      <c r="BUI2571" s="113"/>
      <c r="BUJ2571" s="113"/>
      <c r="BUK2571" s="113"/>
      <c r="BUL2571" s="113"/>
      <c r="BUM2571" s="113"/>
      <c r="BUN2571" s="113"/>
      <c r="BUO2571" s="113"/>
      <c r="BUP2571" s="113"/>
      <c r="BUQ2571" s="113"/>
      <c r="BUR2571" s="113"/>
      <c r="BUS2571" s="113"/>
      <c r="BUT2571" s="113"/>
      <c r="BUU2571" s="113"/>
      <c r="BUV2571" s="113"/>
      <c r="BUW2571" s="113"/>
      <c r="BUX2571" s="113"/>
      <c r="BUY2571" s="113"/>
      <c r="BUZ2571" s="113"/>
      <c r="BVA2571" s="113"/>
      <c r="BVB2571" s="113"/>
      <c r="BVC2571" s="113"/>
      <c r="BVD2571" s="113"/>
      <c r="BVE2571" s="113"/>
      <c r="BVF2571" s="113"/>
      <c r="BVG2571" s="113"/>
      <c r="BVH2571" s="113"/>
      <c r="BVI2571" s="113"/>
      <c r="BVJ2571" s="113"/>
      <c r="BVK2571" s="113"/>
      <c r="BVL2571" s="113"/>
      <c r="BVM2571" s="113"/>
      <c r="BVN2571" s="113"/>
      <c r="BVO2571" s="113"/>
      <c r="BVP2571" s="113"/>
      <c r="BVQ2571" s="113"/>
      <c r="BVR2571" s="113"/>
      <c r="BVS2571" s="113"/>
      <c r="BVT2571" s="113"/>
      <c r="BVU2571" s="113"/>
      <c r="BVV2571" s="113"/>
      <c r="BVW2571" s="113"/>
      <c r="BVX2571" s="113"/>
      <c r="BVY2571" s="113"/>
      <c r="BVZ2571" s="113"/>
      <c r="BWA2571" s="113"/>
      <c r="BWB2571" s="113"/>
      <c r="BWC2571" s="113"/>
      <c r="BWD2571" s="113"/>
      <c r="BWE2571" s="113"/>
      <c r="BWF2571" s="113"/>
      <c r="BWG2571" s="113"/>
      <c r="BWH2571" s="113"/>
      <c r="BWI2571" s="113"/>
      <c r="BWJ2571" s="113"/>
      <c r="BWK2571" s="113"/>
      <c r="BWL2571" s="113"/>
      <c r="BWM2571" s="113"/>
      <c r="BWN2571" s="113"/>
      <c r="BWO2571" s="113"/>
      <c r="BWP2571" s="113"/>
      <c r="BWQ2571" s="113"/>
      <c r="BWR2571" s="113"/>
      <c r="BWS2571" s="113"/>
      <c r="BWT2571" s="113"/>
      <c r="BWU2571" s="113"/>
      <c r="BWV2571" s="113"/>
      <c r="BWW2571" s="113"/>
      <c r="BWX2571" s="113"/>
      <c r="BWY2571" s="113"/>
      <c r="BWZ2571" s="113"/>
      <c r="BXA2571" s="113"/>
      <c r="BXB2571" s="113"/>
      <c r="BXC2571" s="113"/>
      <c r="BXD2571" s="113"/>
      <c r="BXE2571" s="113"/>
      <c r="BXF2571" s="113"/>
      <c r="BXG2571" s="113"/>
      <c r="BXH2571" s="113"/>
      <c r="BXI2571" s="113"/>
      <c r="BXJ2571" s="113"/>
      <c r="BXK2571" s="113"/>
      <c r="BXL2571" s="113"/>
      <c r="BXM2571" s="113"/>
      <c r="BXN2571" s="113"/>
      <c r="BXO2571" s="113"/>
      <c r="BXP2571" s="113"/>
      <c r="BXQ2571" s="113"/>
      <c r="BXR2571" s="113"/>
      <c r="BXS2571" s="113"/>
      <c r="BXT2571" s="113"/>
      <c r="BXU2571" s="113"/>
      <c r="BXV2571" s="113"/>
      <c r="BXW2571" s="113"/>
      <c r="BXX2571" s="113"/>
      <c r="BXY2571" s="113"/>
      <c r="BXZ2571" s="113"/>
      <c r="BYA2571" s="113"/>
      <c r="BYB2571" s="113"/>
      <c r="BYC2571" s="113"/>
      <c r="BYD2571" s="113"/>
      <c r="BYE2571" s="113"/>
      <c r="BYF2571" s="113"/>
      <c r="BYG2571" s="113"/>
      <c r="BYH2571" s="113"/>
      <c r="BYI2571" s="113"/>
      <c r="BYJ2571" s="113"/>
      <c r="BYK2571" s="113"/>
      <c r="BYL2571" s="113"/>
      <c r="BYM2571" s="113"/>
      <c r="BYN2571" s="113"/>
      <c r="BYO2571" s="113"/>
      <c r="BYP2571" s="113"/>
      <c r="BYQ2571" s="113"/>
      <c r="BYR2571" s="113"/>
      <c r="BYS2571" s="113"/>
      <c r="BYT2571" s="113"/>
      <c r="BYU2571" s="113"/>
      <c r="BYV2571" s="113"/>
      <c r="BYW2571" s="113"/>
      <c r="BYX2571" s="113"/>
      <c r="BYY2571" s="113"/>
      <c r="BYZ2571" s="113"/>
      <c r="BZA2571" s="113"/>
      <c r="BZB2571" s="113"/>
      <c r="BZC2571" s="113"/>
      <c r="BZD2571" s="113"/>
      <c r="BZE2571" s="113"/>
      <c r="BZF2571" s="113"/>
      <c r="BZG2571" s="113"/>
      <c r="BZH2571" s="113"/>
      <c r="BZI2571" s="113"/>
      <c r="BZJ2571" s="113"/>
      <c r="BZK2571" s="113"/>
      <c r="BZL2571" s="113"/>
      <c r="BZM2571" s="113"/>
      <c r="BZN2571" s="113"/>
      <c r="BZO2571" s="113"/>
      <c r="BZP2571" s="113"/>
      <c r="BZQ2571" s="113"/>
      <c r="BZR2571" s="113"/>
      <c r="BZS2571" s="113"/>
      <c r="BZT2571" s="113"/>
      <c r="BZU2571" s="113"/>
      <c r="BZV2571" s="113"/>
      <c r="BZW2571" s="113"/>
      <c r="BZX2571" s="113"/>
      <c r="BZY2571" s="113"/>
      <c r="BZZ2571" s="113"/>
      <c r="CAA2571" s="113"/>
      <c r="CAB2571" s="113"/>
      <c r="CAC2571" s="113"/>
      <c r="CAD2571" s="113"/>
      <c r="CAE2571" s="113"/>
      <c r="CAF2571" s="113"/>
      <c r="CAG2571" s="113"/>
      <c r="CAH2571" s="113"/>
      <c r="CAI2571" s="113"/>
      <c r="CAJ2571" s="113"/>
      <c r="CAK2571" s="113"/>
      <c r="CAL2571" s="113"/>
      <c r="CAM2571" s="113"/>
      <c r="CAN2571" s="113"/>
      <c r="CAO2571" s="113"/>
      <c r="CAP2571" s="113"/>
      <c r="CAQ2571" s="113"/>
      <c r="CAR2571" s="113"/>
      <c r="CAS2571" s="113"/>
      <c r="CAT2571" s="113"/>
      <c r="CAU2571" s="113"/>
      <c r="CAV2571" s="113"/>
      <c r="CAW2571" s="113"/>
      <c r="CAX2571" s="113"/>
      <c r="CAY2571" s="113"/>
      <c r="CAZ2571" s="113"/>
      <c r="CBA2571" s="113"/>
      <c r="CBB2571" s="113"/>
      <c r="CBC2571" s="113"/>
      <c r="CBD2571" s="113"/>
      <c r="CBE2571" s="113"/>
      <c r="CBF2571" s="113"/>
      <c r="CBG2571" s="113"/>
      <c r="CBH2571" s="113"/>
      <c r="CBI2571" s="113"/>
      <c r="CBJ2571" s="113"/>
      <c r="CBK2571" s="113"/>
      <c r="CBL2571" s="113"/>
      <c r="CBM2571" s="113"/>
      <c r="CBN2571" s="113"/>
      <c r="CBO2571" s="113"/>
      <c r="CBP2571" s="113"/>
      <c r="CBQ2571" s="113"/>
      <c r="CBR2571" s="113"/>
      <c r="CBS2571" s="113"/>
      <c r="CBT2571" s="113"/>
      <c r="CBU2571" s="113"/>
      <c r="CBV2571" s="113"/>
      <c r="CBW2571" s="113"/>
      <c r="CBX2571" s="113"/>
      <c r="CBY2571" s="113"/>
      <c r="CBZ2571" s="113"/>
      <c r="CCA2571" s="113"/>
      <c r="CCB2571" s="113"/>
      <c r="CCC2571" s="113"/>
      <c r="CCD2571" s="113"/>
      <c r="CCE2571" s="113"/>
      <c r="CCF2571" s="113"/>
      <c r="CCG2571" s="113"/>
      <c r="CCH2571" s="113"/>
      <c r="CCI2571" s="113"/>
      <c r="CCJ2571" s="113"/>
      <c r="CCK2571" s="113"/>
      <c r="CCL2571" s="113"/>
      <c r="CCM2571" s="113"/>
      <c r="CCN2571" s="113"/>
      <c r="CCO2571" s="113"/>
      <c r="CCP2571" s="113"/>
      <c r="CCQ2571" s="113"/>
      <c r="CCR2571" s="113"/>
      <c r="CCS2571" s="113"/>
      <c r="CCT2571" s="113"/>
      <c r="CCU2571" s="113"/>
      <c r="CCV2571" s="113"/>
      <c r="CCW2571" s="113"/>
      <c r="CCX2571" s="113"/>
      <c r="CCY2571" s="113"/>
      <c r="CCZ2571" s="113"/>
      <c r="CDA2571" s="113"/>
      <c r="CDB2571" s="113"/>
      <c r="CDC2571" s="113"/>
      <c r="CDD2571" s="113"/>
      <c r="CDE2571" s="113"/>
      <c r="CDF2571" s="113"/>
      <c r="CDG2571" s="113"/>
      <c r="CDH2571" s="113"/>
      <c r="CDI2571" s="113"/>
      <c r="CDJ2571" s="113"/>
      <c r="CDK2571" s="113"/>
      <c r="CDL2571" s="113"/>
      <c r="CDM2571" s="113"/>
      <c r="CDN2571" s="113"/>
      <c r="CDO2571" s="113"/>
      <c r="CDP2571" s="113"/>
      <c r="CDQ2571" s="113"/>
      <c r="CDR2571" s="113"/>
      <c r="CDS2571" s="113"/>
      <c r="CDT2571" s="113"/>
      <c r="CDU2571" s="113"/>
      <c r="CDV2571" s="113"/>
      <c r="CDW2571" s="113"/>
      <c r="CDX2571" s="113"/>
      <c r="CDY2571" s="113"/>
      <c r="CDZ2571" s="113"/>
      <c r="CEA2571" s="113"/>
      <c r="CEB2571" s="113"/>
      <c r="CEC2571" s="113"/>
      <c r="CED2571" s="113"/>
      <c r="CEE2571" s="113"/>
      <c r="CEF2571" s="113"/>
      <c r="CEG2571" s="113"/>
      <c r="CEH2571" s="113"/>
      <c r="CEI2571" s="113"/>
      <c r="CEJ2571" s="113"/>
      <c r="CEK2571" s="113"/>
      <c r="CEL2571" s="113"/>
      <c r="CEM2571" s="113"/>
      <c r="CEN2571" s="113"/>
      <c r="CEO2571" s="113"/>
      <c r="CEP2571" s="113"/>
      <c r="CEQ2571" s="113"/>
      <c r="CER2571" s="113"/>
      <c r="CES2571" s="113"/>
      <c r="CET2571" s="113"/>
      <c r="CEU2571" s="113"/>
      <c r="CEV2571" s="113"/>
      <c r="CEW2571" s="113"/>
      <c r="CEX2571" s="113"/>
      <c r="CEY2571" s="113"/>
      <c r="CEZ2571" s="113"/>
      <c r="CFA2571" s="113"/>
      <c r="CFB2571" s="113"/>
      <c r="CFC2571" s="113"/>
      <c r="CFD2571" s="113"/>
      <c r="CFE2571" s="113"/>
      <c r="CFF2571" s="113"/>
      <c r="CFG2571" s="113"/>
      <c r="CFH2571" s="113"/>
      <c r="CFI2571" s="113"/>
      <c r="CFJ2571" s="113"/>
      <c r="CFK2571" s="113"/>
      <c r="CFL2571" s="113"/>
      <c r="CFM2571" s="113"/>
      <c r="CFN2571" s="113"/>
      <c r="CFO2571" s="113"/>
      <c r="CFP2571" s="113"/>
      <c r="CFQ2571" s="113"/>
      <c r="CFR2571" s="113"/>
      <c r="CFS2571" s="113"/>
      <c r="CFT2571" s="113"/>
      <c r="CFU2571" s="113"/>
      <c r="CFV2571" s="113"/>
      <c r="CFW2571" s="113"/>
      <c r="CFX2571" s="113"/>
      <c r="CFY2571" s="113"/>
      <c r="CFZ2571" s="113"/>
      <c r="CGA2571" s="113"/>
      <c r="CGB2571" s="113"/>
      <c r="CGC2571" s="113"/>
      <c r="CGD2571" s="113"/>
      <c r="CGE2571" s="113"/>
      <c r="CGF2571" s="113"/>
      <c r="CGG2571" s="113"/>
      <c r="CGH2571" s="113"/>
      <c r="CGI2571" s="113"/>
      <c r="CGJ2571" s="113"/>
      <c r="CGK2571" s="113"/>
      <c r="CGL2571" s="113"/>
      <c r="CGM2571" s="113"/>
      <c r="CGN2571" s="113"/>
      <c r="CGO2571" s="113"/>
      <c r="CGP2571" s="113"/>
      <c r="CGQ2571" s="113"/>
      <c r="CGR2571" s="113"/>
      <c r="CGS2571" s="113"/>
      <c r="CGT2571" s="113"/>
      <c r="CGU2571" s="113"/>
      <c r="CGV2571" s="113"/>
      <c r="CGW2571" s="113"/>
      <c r="CGX2571" s="113"/>
      <c r="CGY2571" s="113"/>
      <c r="CGZ2571" s="113"/>
      <c r="CHA2571" s="113"/>
      <c r="CHB2571" s="113"/>
      <c r="CHC2571" s="113"/>
      <c r="CHD2571" s="113"/>
      <c r="CHE2571" s="113"/>
      <c r="CHF2571" s="113"/>
      <c r="CHG2571" s="113"/>
      <c r="CHH2571" s="113"/>
      <c r="CHI2571" s="113"/>
      <c r="CHJ2571" s="113"/>
      <c r="CHK2571" s="113"/>
      <c r="CHL2571" s="113"/>
      <c r="CHM2571" s="113"/>
      <c r="CHN2571" s="113"/>
      <c r="CHO2571" s="113"/>
      <c r="CHP2571" s="113"/>
      <c r="CHQ2571" s="113"/>
      <c r="CHR2571" s="113"/>
      <c r="CHS2571" s="113"/>
      <c r="CHT2571" s="113"/>
      <c r="CHU2571" s="113"/>
      <c r="CHV2571" s="113"/>
      <c r="CHW2571" s="113"/>
      <c r="CHX2571" s="113"/>
      <c r="CHY2571" s="113"/>
      <c r="CHZ2571" s="113"/>
      <c r="CIA2571" s="113"/>
      <c r="CIB2571" s="113"/>
      <c r="CIC2571" s="113"/>
      <c r="CID2571" s="113"/>
      <c r="CIE2571" s="113"/>
      <c r="CIF2571" s="113"/>
      <c r="CIG2571" s="113"/>
      <c r="CIH2571" s="113"/>
      <c r="CII2571" s="113"/>
      <c r="CIJ2571" s="113"/>
      <c r="CIK2571" s="113"/>
      <c r="CIL2571" s="113"/>
      <c r="CIM2571" s="113"/>
      <c r="CIN2571" s="113"/>
      <c r="CIO2571" s="113"/>
      <c r="CIP2571" s="113"/>
      <c r="CIQ2571" s="113"/>
      <c r="CIR2571" s="113"/>
      <c r="CIS2571" s="113"/>
      <c r="CIT2571" s="113"/>
      <c r="CIU2571" s="113"/>
      <c r="CIV2571" s="113"/>
      <c r="CIW2571" s="113"/>
      <c r="CIX2571" s="113"/>
      <c r="CIY2571" s="113"/>
      <c r="CIZ2571" s="113"/>
      <c r="CJA2571" s="113"/>
      <c r="CJB2571" s="113"/>
      <c r="CJC2571" s="113"/>
      <c r="CJD2571" s="113"/>
      <c r="CJE2571" s="113"/>
      <c r="CJF2571" s="113"/>
      <c r="CJG2571" s="113"/>
      <c r="CJH2571" s="113"/>
      <c r="CJI2571" s="113"/>
      <c r="CJJ2571" s="113"/>
      <c r="CJK2571" s="113"/>
      <c r="CJL2571" s="113"/>
      <c r="CJM2571" s="113"/>
      <c r="CJN2571" s="113"/>
      <c r="CJO2571" s="113"/>
      <c r="CJP2571" s="113"/>
      <c r="CJQ2571" s="113"/>
      <c r="CJR2571" s="113"/>
      <c r="CJS2571" s="113"/>
      <c r="CJT2571" s="113"/>
      <c r="CJU2571" s="113"/>
      <c r="CJV2571" s="113"/>
      <c r="CJW2571" s="113"/>
      <c r="CJX2571" s="113"/>
      <c r="CJY2571" s="113"/>
      <c r="CJZ2571" s="113"/>
      <c r="CKA2571" s="113"/>
      <c r="CKB2571" s="113"/>
      <c r="CKC2571" s="113"/>
      <c r="CKD2571" s="113"/>
      <c r="CKE2571" s="113"/>
      <c r="CKF2571" s="113"/>
      <c r="CKG2571" s="113"/>
      <c r="CKH2571" s="113"/>
      <c r="CKI2571" s="113"/>
      <c r="CKJ2571" s="113"/>
      <c r="CKK2571" s="113"/>
      <c r="CKL2571" s="113"/>
      <c r="CKM2571" s="113"/>
      <c r="CKN2571" s="113"/>
      <c r="CKO2571" s="113"/>
      <c r="CKP2571" s="113"/>
      <c r="CKQ2571" s="113"/>
      <c r="CKR2571" s="113"/>
      <c r="CKS2571" s="113"/>
      <c r="CKT2571" s="113"/>
      <c r="CKU2571" s="113"/>
      <c r="CKV2571" s="113"/>
      <c r="CKW2571" s="113"/>
      <c r="CKX2571" s="113"/>
      <c r="CKY2571" s="113"/>
      <c r="CKZ2571" s="113"/>
      <c r="CLA2571" s="113"/>
      <c r="CLB2571" s="113"/>
      <c r="CLC2571" s="113"/>
      <c r="CLD2571" s="113"/>
      <c r="CLE2571" s="113"/>
      <c r="CLF2571" s="113"/>
      <c r="CLG2571" s="113"/>
      <c r="CLH2571" s="113"/>
      <c r="CLI2571" s="113"/>
      <c r="CLJ2571" s="113"/>
      <c r="CLK2571" s="113"/>
      <c r="CLL2571" s="113"/>
      <c r="CLM2571" s="113"/>
      <c r="CLN2571" s="113"/>
      <c r="CLO2571" s="113"/>
      <c r="CLP2571" s="113"/>
      <c r="CLQ2571" s="113"/>
      <c r="CLR2571" s="113"/>
      <c r="CLS2571" s="113"/>
      <c r="CLT2571" s="113"/>
      <c r="CLU2571" s="113"/>
      <c r="CLV2571" s="113"/>
      <c r="CLW2571" s="113"/>
      <c r="CLX2571" s="113"/>
      <c r="CLY2571" s="113"/>
      <c r="CLZ2571" s="113"/>
      <c r="CMA2571" s="113"/>
      <c r="CMB2571" s="113"/>
      <c r="CMC2571" s="113"/>
      <c r="CMD2571" s="113"/>
      <c r="CME2571" s="113"/>
      <c r="CMF2571" s="113"/>
      <c r="CMG2571" s="113"/>
      <c r="CMH2571" s="113"/>
      <c r="CMI2571" s="113"/>
      <c r="CMJ2571" s="113"/>
      <c r="CMK2571" s="113"/>
      <c r="CML2571" s="113"/>
      <c r="CMM2571" s="113"/>
      <c r="CMN2571" s="113"/>
      <c r="CMO2571" s="113"/>
      <c r="CMP2571" s="113"/>
      <c r="CMQ2571" s="113"/>
      <c r="CMR2571" s="113"/>
      <c r="CMS2571" s="113"/>
      <c r="CMT2571" s="113"/>
      <c r="CMU2571" s="113"/>
      <c r="CMV2571" s="113"/>
      <c r="CMW2571" s="113"/>
      <c r="CMX2571" s="113"/>
      <c r="CMY2571" s="113"/>
      <c r="CMZ2571" s="113"/>
      <c r="CNA2571" s="113"/>
      <c r="CNB2571" s="113"/>
      <c r="CNC2571" s="113"/>
      <c r="CND2571" s="113"/>
      <c r="CNE2571" s="113"/>
      <c r="CNF2571" s="113"/>
      <c r="CNG2571" s="113"/>
      <c r="CNH2571" s="113"/>
      <c r="CNI2571" s="113"/>
      <c r="CNJ2571" s="113"/>
      <c r="CNK2571" s="113"/>
      <c r="CNL2571" s="113"/>
      <c r="CNM2571" s="113"/>
      <c r="CNN2571" s="113"/>
      <c r="CNO2571" s="113"/>
      <c r="CNP2571" s="113"/>
      <c r="CNQ2571" s="113"/>
      <c r="CNR2571" s="113"/>
      <c r="CNS2571" s="113"/>
      <c r="CNT2571" s="113"/>
      <c r="CNU2571" s="113"/>
      <c r="CNV2571" s="113"/>
      <c r="CNW2571" s="113"/>
      <c r="CNX2571" s="113"/>
      <c r="CNY2571" s="113"/>
      <c r="CNZ2571" s="113"/>
      <c r="COA2571" s="113"/>
      <c r="COB2571" s="113"/>
      <c r="COC2571" s="113"/>
      <c r="COD2571" s="113"/>
      <c r="COE2571" s="113"/>
      <c r="COF2571" s="113"/>
      <c r="COG2571" s="113"/>
      <c r="COH2571" s="113"/>
      <c r="COI2571" s="113"/>
      <c r="COJ2571" s="113"/>
      <c r="COK2571" s="113"/>
      <c r="COL2571" s="113"/>
      <c r="COM2571" s="113"/>
      <c r="CON2571" s="113"/>
      <c r="COO2571" s="113"/>
      <c r="COP2571" s="113"/>
      <c r="COQ2571" s="113"/>
      <c r="COR2571" s="113"/>
      <c r="COS2571" s="113"/>
      <c r="COT2571" s="113"/>
      <c r="COU2571" s="113"/>
      <c r="COV2571" s="113"/>
      <c r="COW2571" s="113"/>
      <c r="COX2571" s="113"/>
      <c r="COY2571" s="113"/>
      <c r="COZ2571" s="113"/>
      <c r="CPA2571" s="113"/>
      <c r="CPB2571" s="113"/>
      <c r="CPC2571" s="113"/>
      <c r="CPD2571" s="113"/>
      <c r="CPE2571" s="113"/>
      <c r="CPF2571" s="113"/>
      <c r="CPG2571" s="113"/>
      <c r="CPH2571" s="113"/>
      <c r="CPI2571" s="113"/>
      <c r="CPJ2571" s="113"/>
      <c r="CPK2571" s="113"/>
      <c r="CPL2571" s="113"/>
      <c r="CPM2571" s="113"/>
      <c r="CPN2571" s="113"/>
      <c r="CPO2571" s="113"/>
      <c r="CPP2571" s="113"/>
      <c r="CPQ2571" s="113"/>
      <c r="CPR2571" s="113"/>
      <c r="CPS2571" s="113"/>
      <c r="CPT2571" s="113"/>
      <c r="CPU2571" s="113"/>
      <c r="CPV2571" s="113"/>
      <c r="CPW2571" s="113"/>
      <c r="CPX2571" s="113"/>
      <c r="CPY2571" s="113"/>
      <c r="CPZ2571" s="113"/>
      <c r="CQA2571" s="113"/>
      <c r="CQB2571" s="113"/>
      <c r="CQC2571" s="113"/>
      <c r="CQD2571" s="113"/>
      <c r="CQE2571" s="113"/>
      <c r="CQF2571" s="113"/>
      <c r="CQG2571" s="113"/>
      <c r="CQH2571" s="113"/>
      <c r="CQI2571" s="113"/>
      <c r="CQJ2571" s="113"/>
      <c r="CQK2571" s="113"/>
      <c r="CQL2571" s="113"/>
      <c r="CQM2571" s="113"/>
      <c r="CQN2571" s="113"/>
      <c r="CQO2571" s="113"/>
      <c r="CQP2571" s="113"/>
      <c r="CQQ2571" s="113"/>
      <c r="CQR2571" s="113"/>
      <c r="CQS2571" s="113"/>
      <c r="CQT2571" s="113"/>
      <c r="CQU2571" s="113"/>
      <c r="CQV2571" s="113"/>
      <c r="CQW2571" s="113"/>
      <c r="CQX2571" s="113"/>
      <c r="CQY2571" s="113"/>
      <c r="CQZ2571" s="113"/>
      <c r="CRA2571" s="113"/>
      <c r="CRB2571" s="113"/>
      <c r="CRC2571" s="113"/>
      <c r="CRD2571" s="113"/>
      <c r="CRE2571" s="113"/>
      <c r="CRF2571" s="113"/>
      <c r="CRG2571" s="113"/>
      <c r="CRH2571" s="113"/>
      <c r="CRI2571" s="113"/>
      <c r="CRJ2571" s="113"/>
      <c r="CRK2571" s="113"/>
      <c r="CRL2571" s="113"/>
      <c r="CRM2571" s="113"/>
      <c r="CRN2571" s="113"/>
      <c r="CRO2571" s="113"/>
      <c r="CRP2571" s="113"/>
      <c r="CRQ2571" s="113"/>
      <c r="CRR2571" s="113"/>
      <c r="CRS2571" s="113"/>
      <c r="CRT2571" s="113"/>
      <c r="CRU2571" s="113"/>
      <c r="CRV2571" s="113"/>
      <c r="CRW2571" s="113"/>
      <c r="CRX2571" s="113"/>
      <c r="CRY2571" s="113"/>
      <c r="CRZ2571" s="113"/>
      <c r="CSA2571" s="113"/>
      <c r="CSB2571" s="113"/>
      <c r="CSC2571" s="113"/>
      <c r="CSD2571" s="113"/>
      <c r="CSE2571" s="113"/>
      <c r="CSF2571" s="113"/>
      <c r="CSG2571" s="113"/>
      <c r="CSH2571" s="113"/>
      <c r="CSI2571" s="113"/>
      <c r="CSJ2571" s="113"/>
      <c r="CSK2571" s="113"/>
      <c r="CSL2571" s="113"/>
      <c r="CSM2571" s="113"/>
      <c r="CSN2571" s="113"/>
      <c r="CSO2571" s="113"/>
      <c r="CSP2571" s="113"/>
      <c r="CSQ2571" s="113"/>
      <c r="CSR2571" s="113"/>
      <c r="CSS2571" s="113"/>
      <c r="CST2571" s="113"/>
      <c r="CSU2571" s="113"/>
      <c r="CSV2571" s="113"/>
      <c r="CSW2571" s="113"/>
      <c r="CSX2571" s="113"/>
      <c r="CSY2571" s="113"/>
      <c r="CSZ2571" s="113"/>
      <c r="CTA2571" s="113"/>
      <c r="CTB2571" s="113"/>
      <c r="CTC2571" s="113"/>
      <c r="CTD2571" s="113"/>
      <c r="CTE2571" s="113"/>
      <c r="CTF2571" s="113"/>
      <c r="CTG2571" s="113"/>
      <c r="CTH2571" s="113"/>
      <c r="CTI2571" s="113"/>
      <c r="CTJ2571" s="113"/>
      <c r="CTK2571" s="113"/>
      <c r="CTL2571" s="113"/>
      <c r="CTM2571" s="113"/>
      <c r="CTN2571" s="113"/>
      <c r="CTO2571" s="113"/>
      <c r="CTP2571" s="113"/>
      <c r="CTQ2571" s="113"/>
      <c r="CTR2571" s="113"/>
      <c r="CTS2571" s="113"/>
      <c r="CTT2571" s="113"/>
      <c r="CTU2571" s="113"/>
      <c r="CTV2571" s="113"/>
      <c r="CTW2571" s="113"/>
      <c r="CTX2571" s="113"/>
      <c r="CTY2571" s="113"/>
      <c r="CTZ2571" s="113"/>
      <c r="CUA2571" s="113"/>
      <c r="CUB2571" s="113"/>
      <c r="CUC2571" s="113"/>
      <c r="CUD2571" s="113"/>
      <c r="CUE2571" s="113"/>
      <c r="CUF2571" s="113"/>
      <c r="CUG2571" s="113"/>
      <c r="CUH2571" s="113"/>
      <c r="CUI2571" s="113"/>
      <c r="CUJ2571" s="113"/>
      <c r="CUK2571" s="113"/>
      <c r="CUL2571" s="113"/>
      <c r="CUM2571" s="113"/>
      <c r="CUN2571" s="113"/>
      <c r="CUO2571" s="113"/>
      <c r="CUP2571" s="113"/>
      <c r="CUQ2571" s="113"/>
      <c r="CUR2571" s="113"/>
      <c r="CUS2571" s="113"/>
      <c r="CUT2571" s="113"/>
      <c r="CUU2571" s="113"/>
      <c r="CUV2571" s="113"/>
      <c r="CUW2571" s="113"/>
      <c r="CUX2571" s="113"/>
      <c r="CUY2571" s="113"/>
      <c r="CUZ2571" s="113"/>
      <c r="CVA2571" s="113"/>
      <c r="CVB2571" s="113"/>
      <c r="CVC2571" s="113"/>
      <c r="CVD2571" s="113"/>
      <c r="CVE2571" s="113"/>
      <c r="CVF2571" s="113"/>
      <c r="CVG2571" s="113"/>
      <c r="CVH2571" s="113"/>
      <c r="CVI2571" s="113"/>
      <c r="CVJ2571" s="113"/>
      <c r="CVK2571" s="113"/>
      <c r="CVL2571" s="113"/>
      <c r="CVM2571" s="113"/>
      <c r="CVN2571" s="113"/>
      <c r="CVO2571" s="113"/>
      <c r="CVP2571" s="113"/>
      <c r="CVQ2571" s="113"/>
      <c r="CVR2571" s="113"/>
      <c r="CVS2571" s="113"/>
      <c r="CVT2571" s="113"/>
      <c r="CVU2571" s="113"/>
      <c r="CVV2571" s="113"/>
      <c r="CVW2571" s="113"/>
      <c r="CVX2571" s="113"/>
      <c r="CVY2571" s="113"/>
      <c r="CVZ2571" s="113"/>
      <c r="CWA2571" s="113"/>
      <c r="CWB2571" s="113"/>
      <c r="CWC2571" s="113"/>
      <c r="CWD2571" s="113"/>
      <c r="CWE2571" s="113"/>
      <c r="CWF2571" s="113"/>
      <c r="CWG2571" s="113"/>
      <c r="CWH2571" s="113"/>
      <c r="CWI2571" s="113"/>
      <c r="CWJ2571" s="113"/>
      <c r="CWK2571" s="113"/>
      <c r="CWL2571" s="113"/>
      <c r="CWM2571" s="113"/>
      <c r="CWN2571" s="113"/>
      <c r="CWO2571" s="113"/>
      <c r="CWP2571" s="113"/>
      <c r="CWQ2571" s="113"/>
      <c r="CWR2571" s="113"/>
      <c r="CWS2571" s="113"/>
      <c r="CWT2571" s="113"/>
      <c r="CWU2571" s="113"/>
      <c r="CWV2571" s="113"/>
      <c r="CWW2571" s="113"/>
      <c r="CWX2571" s="113"/>
      <c r="CWY2571" s="113"/>
      <c r="CWZ2571" s="113"/>
      <c r="CXA2571" s="113"/>
      <c r="CXB2571" s="113"/>
      <c r="CXC2571" s="113"/>
      <c r="CXD2571" s="113"/>
      <c r="CXE2571" s="113"/>
      <c r="CXF2571" s="113"/>
      <c r="CXG2571" s="113"/>
      <c r="CXH2571" s="113"/>
      <c r="CXI2571" s="113"/>
      <c r="CXJ2571" s="113"/>
      <c r="CXK2571" s="113"/>
      <c r="CXL2571" s="113"/>
      <c r="CXM2571" s="113"/>
      <c r="CXN2571" s="113"/>
      <c r="CXO2571" s="113"/>
      <c r="CXP2571" s="113"/>
      <c r="CXQ2571" s="113"/>
      <c r="CXR2571" s="113"/>
      <c r="CXS2571" s="113"/>
      <c r="CXT2571" s="113"/>
      <c r="CXU2571" s="113"/>
      <c r="CXV2571" s="113"/>
      <c r="CXW2571" s="113"/>
      <c r="CXX2571" s="113"/>
      <c r="CXY2571" s="113"/>
      <c r="CXZ2571" s="113"/>
      <c r="CYA2571" s="113"/>
      <c r="CYB2571" s="113"/>
      <c r="CYC2571" s="113"/>
      <c r="CYD2571" s="113"/>
      <c r="CYE2571" s="113"/>
      <c r="CYF2571" s="113"/>
      <c r="CYG2571" s="113"/>
      <c r="CYH2571" s="113"/>
      <c r="CYI2571" s="113"/>
      <c r="CYJ2571" s="113"/>
      <c r="CYK2571" s="113"/>
      <c r="CYL2571" s="113"/>
      <c r="CYM2571" s="113"/>
      <c r="CYN2571" s="113"/>
      <c r="CYO2571" s="113"/>
      <c r="CYP2571" s="113"/>
      <c r="CYQ2571" s="113"/>
      <c r="CYR2571" s="113"/>
      <c r="CYS2571" s="113"/>
      <c r="CYT2571" s="113"/>
      <c r="CYU2571" s="113"/>
      <c r="CYV2571" s="113"/>
      <c r="CYW2571" s="113"/>
      <c r="CYX2571" s="113"/>
      <c r="CYY2571" s="113"/>
      <c r="CYZ2571" s="113"/>
      <c r="CZA2571" s="113"/>
      <c r="CZB2571" s="113"/>
      <c r="CZC2571" s="113"/>
      <c r="CZD2571" s="113"/>
      <c r="CZE2571" s="113"/>
      <c r="CZF2571" s="113"/>
      <c r="CZG2571" s="113"/>
      <c r="CZH2571" s="113"/>
      <c r="CZI2571" s="113"/>
      <c r="CZJ2571" s="113"/>
      <c r="CZK2571" s="113"/>
      <c r="CZL2571" s="113"/>
      <c r="CZM2571" s="113"/>
      <c r="CZN2571" s="113"/>
      <c r="CZO2571" s="113"/>
      <c r="CZP2571" s="113"/>
      <c r="CZQ2571" s="113"/>
      <c r="CZR2571" s="113"/>
      <c r="CZS2571" s="113"/>
      <c r="CZT2571" s="113"/>
      <c r="CZU2571" s="113"/>
      <c r="CZV2571" s="113"/>
      <c r="CZW2571" s="113"/>
      <c r="CZX2571" s="113"/>
      <c r="CZY2571" s="113"/>
      <c r="CZZ2571" s="113"/>
      <c r="DAA2571" s="113"/>
      <c r="DAB2571" s="113"/>
      <c r="DAC2571" s="113"/>
      <c r="DAD2571" s="113"/>
      <c r="DAE2571" s="113"/>
      <c r="DAF2571" s="113"/>
      <c r="DAG2571" s="113"/>
      <c r="DAH2571" s="113"/>
      <c r="DAI2571" s="113"/>
      <c r="DAJ2571" s="113"/>
      <c r="DAK2571" s="113"/>
      <c r="DAL2571" s="113"/>
      <c r="DAM2571" s="113"/>
      <c r="DAN2571" s="113"/>
      <c r="DAO2571" s="113"/>
      <c r="DAP2571" s="113"/>
      <c r="DAQ2571" s="113"/>
      <c r="DAR2571" s="113"/>
      <c r="DAS2571" s="113"/>
      <c r="DAT2571" s="113"/>
      <c r="DAU2571" s="113"/>
      <c r="DAV2571" s="113"/>
      <c r="DAW2571" s="113"/>
      <c r="DAX2571" s="113"/>
      <c r="DAY2571" s="113"/>
      <c r="DAZ2571" s="113"/>
      <c r="DBA2571" s="113"/>
      <c r="DBB2571" s="113"/>
      <c r="DBC2571" s="113"/>
      <c r="DBD2571" s="113"/>
      <c r="DBE2571" s="113"/>
      <c r="DBF2571" s="113"/>
      <c r="DBG2571" s="113"/>
      <c r="DBH2571" s="113"/>
      <c r="DBI2571" s="113"/>
      <c r="DBJ2571" s="113"/>
      <c r="DBK2571" s="113"/>
      <c r="DBL2571" s="113"/>
      <c r="DBM2571" s="113"/>
      <c r="DBN2571" s="113"/>
      <c r="DBO2571" s="113"/>
      <c r="DBP2571" s="113"/>
      <c r="DBQ2571" s="113"/>
      <c r="DBR2571" s="113"/>
      <c r="DBS2571" s="113"/>
      <c r="DBT2571" s="113"/>
      <c r="DBU2571" s="113"/>
      <c r="DBV2571" s="113"/>
      <c r="DBW2571" s="113"/>
      <c r="DBX2571" s="113"/>
      <c r="DBY2571" s="113"/>
      <c r="DBZ2571" s="113"/>
      <c r="DCA2571" s="113"/>
      <c r="DCB2571" s="113"/>
      <c r="DCC2571" s="113"/>
      <c r="DCD2571" s="113"/>
      <c r="DCE2571" s="113"/>
      <c r="DCF2571" s="113"/>
      <c r="DCG2571" s="113"/>
      <c r="DCH2571" s="113"/>
      <c r="DCI2571" s="113"/>
      <c r="DCJ2571" s="113"/>
      <c r="DCK2571" s="113"/>
      <c r="DCL2571" s="113"/>
      <c r="DCM2571" s="113"/>
      <c r="DCN2571" s="113"/>
      <c r="DCO2571" s="113"/>
      <c r="DCP2571" s="113"/>
      <c r="DCQ2571" s="113"/>
      <c r="DCR2571" s="113"/>
      <c r="DCS2571" s="113"/>
      <c r="DCT2571" s="113"/>
      <c r="DCU2571" s="113"/>
      <c r="DCV2571" s="113"/>
      <c r="DCW2571" s="113"/>
      <c r="DCX2571" s="113"/>
      <c r="DCY2571" s="113"/>
      <c r="DCZ2571" s="113"/>
      <c r="DDA2571" s="113"/>
      <c r="DDB2571" s="113"/>
      <c r="DDC2571" s="113"/>
      <c r="DDD2571" s="113"/>
      <c r="DDE2571" s="113"/>
      <c r="DDF2571" s="113"/>
      <c r="DDG2571" s="113"/>
      <c r="DDH2571" s="113"/>
      <c r="DDI2571" s="113"/>
      <c r="DDJ2571" s="113"/>
      <c r="DDK2571" s="113"/>
      <c r="DDL2571" s="113"/>
      <c r="DDM2571" s="113"/>
      <c r="DDN2571" s="113"/>
      <c r="DDO2571" s="113"/>
      <c r="DDP2571" s="113"/>
      <c r="DDQ2571" s="113"/>
      <c r="DDR2571" s="113"/>
      <c r="DDS2571" s="113"/>
      <c r="DDT2571" s="113"/>
      <c r="DDU2571" s="113"/>
      <c r="DDV2571" s="113"/>
      <c r="DDW2571" s="113"/>
      <c r="DDX2571" s="113"/>
      <c r="DDY2571" s="113"/>
      <c r="DDZ2571" s="113"/>
      <c r="DEA2571" s="113"/>
      <c r="DEB2571" s="113"/>
      <c r="DEC2571" s="113"/>
      <c r="DED2571" s="113"/>
      <c r="DEE2571" s="113"/>
      <c r="DEF2571" s="113"/>
      <c r="DEG2571" s="113"/>
      <c r="DEH2571" s="113"/>
      <c r="DEI2571" s="113"/>
      <c r="DEJ2571" s="113"/>
      <c r="DEK2571" s="113"/>
      <c r="DEL2571" s="113"/>
      <c r="DEM2571" s="113"/>
      <c r="DEN2571" s="113"/>
      <c r="DEO2571" s="113"/>
      <c r="DEP2571" s="113"/>
      <c r="DEQ2571" s="113"/>
      <c r="DER2571" s="113"/>
      <c r="DES2571" s="113"/>
      <c r="DET2571" s="113"/>
      <c r="DEU2571" s="113"/>
      <c r="DEV2571" s="113"/>
      <c r="DEW2571" s="113"/>
      <c r="DEX2571" s="113"/>
      <c r="DEY2571" s="113"/>
      <c r="DEZ2571" s="113"/>
      <c r="DFA2571" s="113"/>
      <c r="DFB2571" s="113"/>
      <c r="DFC2571" s="113"/>
      <c r="DFD2571" s="113"/>
      <c r="DFE2571" s="113"/>
      <c r="DFF2571" s="113"/>
      <c r="DFG2571" s="113"/>
      <c r="DFH2571" s="113"/>
      <c r="DFI2571" s="113"/>
      <c r="DFJ2571" s="113"/>
      <c r="DFK2571" s="113"/>
      <c r="DFL2571" s="113"/>
      <c r="DFM2571" s="113"/>
      <c r="DFN2571" s="113"/>
      <c r="DFO2571" s="113"/>
      <c r="DFP2571" s="113"/>
      <c r="DFQ2571" s="113"/>
      <c r="DFR2571" s="113"/>
      <c r="DFS2571" s="113"/>
      <c r="DFT2571" s="113"/>
      <c r="DFU2571" s="113"/>
      <c r="DFV2571" s="113"/>
      <c r="DFW2571" s="113"/>
      <c r="DFX2571" s="113"/>
      <c r="DFY2571" s="113"/>
      <c r="DFZ2571" s="113"/>
      <c r="DGA2571" s="113"/>
      <c r="DGB2571" s="113"/>
      <c r="DGC2571" s="113"/>
      <c r="DGD2571" s="113"/>
      <c r="DGE2571" s="113"/>
      <c r="DGF2571" s="113"/>
      <c r="DGG2571" s="113"/>
      <c r="DGH2571" s="113"/>
      <c r="DGI2571" s="113"/>
      <c r="DGJ2571" s="113"/>
      <c r="DGK2571" s="113"/>
      <c r="DGL2571" s="113"/>
      <c r="DGM2571" s="113"/>
      <c r="DGN2571" s="113"/>
      <c r="DGO2571" s="113"/>
      <c r="DGP2571" s="113"/>
      <c r="DGQ2571" s="113"/>
      <c r="DGR2571" s="113"/>
      <c r="DGS2571" s="113"/>
      <c r="DGT2571" s="113"/>
      <c r="DGU2571" s="113"/>
      <c r="DGV2571" s="113"/>
      <c r="DGW2571" s="113"/>
      <c r="DGX2571" s="113"/>
      <c r="DGY2571" s="113"/>
      <c r="DGZ2571" s="113"/>
      <c r="DHA2571" s="113"/>
      <c r="DHB2571" s="113"/>
      <c r="DHC2571" s="113"/>
      <c r="DHD2571" s="113"/>
      <c r="DHE2571" s="113"/>
      <c r="DHF2571" s="113"/>
      <c r="DHG2571" s="113"/>
      <c r="DHH2571" s="113"/>
      <c r="DHI2571" s="113"/>
      <c r="DHJ2571" s="113"/>
      <c r="DHK2571" s="113"/>
      <c r="DHL2571" s="113"/>
      <c r="DHM2571" s="113"/>
      <c r="DHN2571" s="113"/>
      <c r="DHO2571" s="113"/>
      <c r="DHP2571" s="113"/>
      <c r="DHQ2571" s="113"/>
      <c r="DHR2571" s="113"/>
      <c r="DHS2571" s="113"/>
      <c r="DHT2571" s="113"/>
      <c r="DHU2571" s="113"/>
      <c r="DHV2571" s="113"/>
      <c r="DHW2571" s="113"/>
      <c r="DHX2571" s="113"/>
      <c r="DHY2571" s="113"/>
      <c r="DHZ2571" s="113"/>
      <c r="DIA2571" s="113"/>
      <c r="DIB2571" s="113"/>
      <c r="DIC2571" s="113"/>
      <c r="DID2571" s="113"/>
      <c r="DIE2571" s="113"/>
      <c r="DIF2571" s="113"/>
      <c r="DIG2571" s="113"/>
      <c r="DIH2571" s="113"/>
      <c r="DII2571" s="113"/>
      <c r="DIJ2571" s="113"/>
      <c r="DIK2571" s="113"/>
      <c r="DIL2571" s="113"/>
      <c r="DIM2571" s="113"/>
      <c r="DIN2571" s="113"/>
      <c r="DIO2571" s="113"/>
      <c r="DIP2571" s="113"/>
      <c r="DIQ2571" s="113"/>
      <c r="DIR2571" s="113"/>
      <c r="DIS2571" s="113"/>
      <c r="DIT2571" s="113"/>
      <c r="DIU2571" s="113"/>
      <c r="DIV2571" s="113"/>
      <c r="DIW2571" s="113"/>
      <c r="DIX2571" s="113"/>
      <c r="DIY2571" s="113"/>
      <c r="DIZ2571" s="113"/>
      <c r="DJA2571" s="113"/>
      <c r="DJB2571" s="113"/>
      <c r="DJC2571" s="113"/>
      <c r="DJD2571" s="113"/>
      <c r="DJE2571" s="113"/>
      <c r="DJF2571" s="113"/>
      <c r="DJG2571" s="113"/>
      <c r="DJH2571" s="113"/>
      <c r="DJI2571" s="113"/>
      <c r="DJJ2571" s="113"/>
      <c r="DJK2571" s="113"/>
      <c r="DJL2571" s="113"/>
      <c r="DJM2571" s="113"/>
      <c r="DJN2571" s="113"/>
      <c r="DJO2571" s="113"/>
      <c r="DJP2571" s="113"/>
      <c r="DJQ2571" s="113"/>
      <c r="DJR2571" s="113"/>
      <c r="DJS2571" s="113"/>
      <c r="DJT2571" s="113"/>
      <c r="DJU2571" s="113"/>
      <c r="DJV2571" s="113"/>
      <c r="DJW2571" s="113"/>
      <c r="DJX2571" s="113"/>
      <c r="DJY2571" s="113"/>
      <c r="DJZ2571" s="113"/>
      <c r="DKA2571" s="113"/>
      <c r="DKB2571" s="113"/>
      <c r="DKC2571" s="113"/>
      <c r="DKD2571" s="113"/>
      <c r="DKE2571" s="113"/>
      <c r="DKF2571" s="113"/>
      <c r="DKG2571" s="113"/>
      <c r="DKH2571" s="113"/>
      <c r="DKI2571" s="113"/>
      <c r="DKJ2571" s="113"/>
      <c r="DKK2571" s="113"/>
      <c r="DKL2571" s="113"/>
      <c r="DKM2571" s="113"/>
      <c r="DKN2571" s="113"/>
      <c r="DKO2571" s="113"/>
      <c r="DKP2571" s="113"/>
      <c r="DKQ2571" s="113"/>
      <c r="DKR2571" s="113"/>
      <c r="DKS2571" s="113"/>
      <c r="DKT2571" s="113"/>
      <c r="DKU2571" s="113"/>
      <c r="DKV2571" s="113"/>
      <c r="DKW2571" s="113"/>
      <c r="DKX2571" s="113"/>
      <c r="DKY2571" s="113"/>
      <c r="DKZ2571" s="113"/>
      <c r="DLA2571" s="113"/>
      <c r="DLB2571" s="113"/>
      <c r="DLC2571" s="113"/>
      <c r="DLD2571" s="113"/>
      <c r="DLE2571" s="113"/>
      <c r="DLF2571" s="113"/>
      <c r="DLG2571" s="113"/>
      <c r="DLH2571" s="113"/>
      <c r="DLI2571" s="113"/>
      <c r="DLJ2571" s="113"/>
      <c r="DLK2571" s="113"/>
      <c r="DLL2571" s="113"/>
      <c r="DLM2571" s="113"/>
      <c r="DLN2571" s="113"/>
      <c r="DLO2571" s="113"/>
      <c r="DLP2571" s="113"/>
      <c r="DLQ2571" s="113"/>
      <c r="DLR2571" s="113"/>
      <c r="DLS2571" s="113"/>
      <c r="DLT2571" s="113"/>
      <c r="DLU2571" s="113"/>
      <c r="DLV2571" s="113"/>
      <c r="DLW2571" s="113"/>
      <c r="DLX2571" s="113"/>
      <c r="DLY2571" s="113"/>
      <c r="DLZ2571" s="113"/>
      <c r="DMA2571" s="113"/>
      <c r="DMB2571" s="113"/>
      <c r="DMC2571" s="113"/>
      <c r="DMD2571" s="113"/>
      <c r="DME2571" s="113"/>
      <c r="DMF2571" s="113"/>
      <c r="DMG2571" s="113"/>
      <c r="DMH2571" s="113"/>
      <c r="DMI2571" s="113"/>
      <c r="DMJ2571" s="113"/>
      <c r="DMK2571" s="113"/>
      <c r="DML2571" s="113"/>
      <c r="DMM2571" s="113"/>
      <c r="DMN2571" s="113"/>
      <c r="DMO2571" s="113"/>
      <c r="DMP2571" s="113"/>
      <c r="DMQ2571" s="113"/>
      <c r="DMR2571" s="113"/>
      <c r="DMS2571" s="113"/>
      <c r="DMT2571" s="113"/>
      <c r="DMU2571" s="113"/>
      <c r="DMV2571" s="113"/>
      <c r="DMW2571" s="113"/>
      <c r="DMX2571" s="113"/>
      <c r="DMY2571" s="113"/>
      <c r="DMZ2571" s="113"/>
      <c r="DNA2571" s="113"/>
      <c r="DNB2571" s="113"/>
      <c r="DNC2571" s="113"/>
      <c r="DND2571" s="113"/>
      <c r="DNE2571" s="113"/>
      <c r="DNF2571" s="113"/>
      <c r="DNG2571" s="113"/>
      <c r="DNH2571" s="113"/>
      <c r="DNI2571" s="113"/>
      <c r="DNJ2571" s="113"/>
      <c r="DNK2571" s="113"/>
      <c r="DNL2571" s="113"/>
      <c r="DNM2571" s="113"/>
      <c r="DNN2571" s="113"/>
      <c r="DNO2571" s="113"/>
      <c r="DNP2571" s="113"/>
      <c r="DNQ2571" s="113"/>
      <c r="DNR2571" s="113"/>
      <c r="DNS2571" s="113"/>
      <c r="DNT2571" s="113"/>
      <c r="DNU2571" s="113"/>
      <c r="DNV2571" s="113"/>
      <c r="DNW2571" s="113"/>
      <c r="DNX2571" s="113"/>
      <c r="DNY2571" s="113"/>
      <c r="DNZ2571" s="113"/>
      <c r="DOA2571" s="113"/>
      <c r="DOB2571" s="113"/>
      <c r="DOC2571" s="113"/>
      <c r="DOD2571" s="113"/>
      <c r="DOE2571" s="113"/>
      <c r="DOF2571" s="113"/>
      <c r="DOG2571" s="113"/>
      <c r="DOH2571" s="113"/>
      <c r="DOI2571" s="113"/>
      <c r="DOJ2571" s="113"/>
      <c r="DOK2571" s="113"/>
      <c r="DOL2571" s="113"/>
      <c r="DOM2571" s="113"/>
      <c r="DON2571" s="113"/>
      <c r="DOO2571" s="113"/>
      <c r="DOP2571" s="113"/>
      <c r="DOQ2571" s="113"/>
      <c r="DOR2571" s="113"/>
      <c r="DOS2571" s="113"/>
      <c r="DOT2571" s="113"/>
      <c r="DOU2571" s="113"/>
      <c r="DOV2571" s="113"/>
      <c r="DOW2571" s="113"/>
      <c r="DOX2571" s="113"/>
      <c r="DOY2571" s="113"/>
      <c r="DOZ2571" s="113"/>
      <c r="DPA2571" s="113"/>
      <c r="DPB2571" s="113"/>
      <c r="DPC2571" s="113"/>
      <c r="DPD2571" s="113"/>
      <c r="DPE2571" s="113"/>
      <c r="DPF2571" s="113"/>
      <c r="DPG2571" s="113"/>
      <c r="DPH2571" s="113"/>
      <c r="DPI2571" s="113"/>
      <c r="DPJ2571" s="113"/>
      <c r="DPK2571" s="113"/>
      <c r="DPL2571" s="113"/>
      <c r="DPM2571" s="113"/>
      <c r="DPN2571" s="113"/>
      <c r="DPO2571" s="113"/>
      <c r="DPP2571" s="113"/>
      <c r="DPQ2571" s="113"/>
      <c r="DPR2571" s="113"/>
      <c r="DPS2571" s="113"/>
      <c r="DPT2571" s="113"/>
      <c r="DPU2571" s="113"/>
      <c r="DPV2571" s="113"/>
      <c r="DPW2571" s="113"/>
      <c r="DPX2571" s="113"/>
      <c r="DPY2571" s="113"/>
      <c r="DPZ2571" s="113"/>
      <c r="DQA2571" s="113"/>
      <c r="DQB2571" s="113"/>
      <c r="DQC2571" s="113"/>
      <c r="DQD2571" s="113"/>
      <c r="DQE2571" s="113"/>
      <c r="DQF2571" s="113"/>
      <c r="DQG2571" s="113"/>
      <c r="DQH2571" s="113"/>
      <c r="DQI2571" s="113"/>
      <c r="DQJ2571" s="113"/>
      <c r="DQK2571" s="113"/>
      <c r="DQL2571" s="113"/>
      <c r="DQM2571" s="113"/>
      <c r="DQN2571" s="113"/>
      <c r="DQO2571" s="113"/>
      <c r="DQP2571" s="113"/>
      <c r="DQQ2571" s="113"/>
      <c r="DQR2571" s="113"/>
      <c r="DQS2571" s="113"/>
      <c r="DQT2571" s="113"/>
      <c r="DQU2571" s="113"/>
      <c r="DQV2571" s="113"/>
      <c r="DQW2571" s="113"/>
      <c r="DQX2571" s="113"/>
      <c r="DQY2571" s="113"/>
      <c r="DQZ2571" s="113"/>
      <c r="DRA2571" s="113"/>
      <c r="DRB2571" s="113"/>
      <c r="DRC2571" s="113"/>
      <c r="DRD2571" s="113"/>
      <c r="DRE2571" s="113"/>
      <c r="DRF2571" s="113"/>
      <c r="DRG2571" s="113"/>
      <c r="DRH2571" s="113"/>
      <c r="DRI2571" s="113"/>
      <c r="DRJ2571" s="113"/>
      <c r="DRK2571" s="113"/>
      <c r="DRL2571" s="113"/>
      <c r="DRM2571" s="113"/>
      <c r="DRN2571" s="113"/>
      <c r="DRO2571" s="113"/>
      <c r="DRP2571" s="113"/>
      <c r="DRQ2571" s="113"/>
      <c r="DRR2571" s="113"/>
      <c r="DRS2571" s="113"/>
      <c r="DRT2571" s="113"/>
      <c r="DRU2571" s="113"/>
      <c r="DRV2571" s="113"/>
      <c r="DRW2571" s="113"/>
      <c r="DRX2571" s="113"/>
      <c r="DRY2571" s="113"/>
      <c r="DRZ2571" s="113"/>
      <c r="DSA2571" s="113"/>
      <c r="DSB2571" s="113"/>
      <c r="DSC2571" s="113"/>
      <c r="DSD2571" s="113"/>
      <c r="DSE2571" s="113"/>
      <c r="DSF2571" s="113"/>
      <c r="DSG2571" s="113"/>
      <c r="DSH2571" s="113"/>
      <c r="DSI2571" s="113"/>
      <c r="DSJ2571" s="113"/>
      <c r="DSK2571" s="113"/>
      <c r="DSL2571" s="113"/>
      <c r="DSM2571" s="113"/>
      <c r="DSN2571" s="113"/>
      <c r="DSO2571" s="113"/>
      <c r="DSP2571" s="113"/>
      <c r="DSQ2571" s="113"/>
      <c r="DSR2571" s="113"/>
      <c r="DSS2571" s="113"/>
      <c r="DST2571" s="113"/>
      <c r="DSU2571" s="113"/>
      <c r="DSV2571" s="113"/>
      <c r="DSW2571" s="113"/>
      <c r="DSX2571" s="113"/>
      <c r="DSY2571" s="113"/>
      <c r="DSZ2571" s="113"/>
      <c r="DTA2571" s="113"/>
      <c r="DTB2571" s="113"/>
      <c r="DTC2571" s="113"/>
      <c r="DTD2571" s="113"/>
      <c r="DTE2571" s="113"/>
      <c r="DTF2571" s="113"/>
      <c r="DTG2571" s="113"/>
      <c r="DTH2571" s="113"/>
      <c r="DTI2571" s="113"/>
      <c r="DTJ2571" s="113"/>
      <c r="DTK2571" s="113"/>
      <c r="DTL2571" s="113"/>
      <c r="DTM2571" s="113"/>
      <c r="DTN2571" s="113"/>
      <c r="DTO2571" s="113"/>
      <c r="DTP2571" s="113"/>
      <c r="DTQ2571" s="113"/>
      <c r="DTR2571" s="113"/>
      <c r="DTS2571" s="113"/>
      <c r="DTT2571" s="113"/>
      <c r="DTU2571" s="113"/>
      <c r="DTV2571" s="113"/>
      <c r="DTW2571" s="113"/>
      <c r="DTX2571" s="113"/>
      <c r="DTY2571" s="113"/>
      <c r="DTZ2571" s="113"/>
      <c r="DUA2571" s="113"/>
      <c r="DUB2571" s="113"/>
      <c r="DUC2571" s="113"/>
      <c r="DUD2571" s="113"/>
      <c r="DUE2571" s="113"/>
      <c r="DUF2571" s="113"/>
      <c r="DUG2571" s="113"/>
      <c r="DUH2571" s="113"/>
      <c r="DUI2571" s="113"/>
      <c r="DUJ2571" s="113"/>
      <c r="DUK2571" s="113"/>
      <c r="DUL2571" s="113"/>
      <c r="DUM2571" s="113"/>
      <c r="DUN2571" s="113"/>
      <c r="DUO2571" s="113"/>
      <c r="DUP2571" s="113"/>
      <c r="DUQ2571" s="113"/>
      <c r="DUR2571" s="113"/>
      <c r="DUS2571" s="113"/>
      <c r="DUT2571" s="113"/>
      <c r="DUU2571" s="113"/>
      <c r="DUV2571" s="113"/>
      <c r="DUW2571" s="113"/>
      <c r="DUX2571" s="113"/>
      <c r="DUY2571" s="113"/>
      <c r="DUZ2571" s="113"/>
      <c r="DVA2571" s="113"/>
      <c r="DVB2571" s="113"/>
      <c r="DVC2571" s="113"/>
      <c r="DVD2571" s="113"/>
      <c r="DVE2571" s="113"/>
      <c r="DVF2571" s="113"/>
      <c r="DVG2571" s="113"/>
      <c r="DVH2571" s="113"/>
      <c r="DVI2571" s="113"/>
      <c r="DVJ2571" s="113"/>
      <c r="DVK2571" s="113"/>
      <c r="DVL2571" s="113"/>
      <c r="DVM2571" s="113"/>
      <c r="DVN2571" s="113"/>
      <c r="DVO2571" s="113"/>
      <c r="DVP2571" s="113"/>
      <c r="DVQ2571" s="113"/>
      <c r="DVR2571" s="113"/>
      <c r="DVS2571" s="113"/>
      <c r="DVT2571" s="113"/>
      <c r="DVU2571" s="113"/>
      <c r="DVV2571" s="113"/>
      <c r="DVW2571" s="113"/>
      <c r="DVX2571" s="113"/>
      <c r="DVY2571" s="113"/>
      <c r="DVZ2571" s="113"/>
      <c r="DWA2571" s="113"/>
      <c r="DWB2571" s="113"/>
      <c r="DWC2571" s="113"/>
      <c r="DWD2571" s="113"/>
      <c r="DWE2571" s="113"/>
      <c r="DWF2571" s="113"/>
      <c r="DWG2571" s="113"/>
      <c r="DWH2571" s="113"/>
      <c r="DWI2571" s="113"/>
      <c r="DWJ2571" s="113"/>
      <c r="DWK2571" s="113"/>
      <c r="DWL2571" s="113"/>
      <c r="DWM2571" s="113"/>
      <c r="DWN2571" s="113"/>
      <c r="DWO2571" s="113"/>
      <c r="DWP2571" s="113"/>
      <c r="DWQ2571" s="113"/>
      <c r="DWR2571" s="113"/>
      <c r="DWS2571" s="113"/>
      <c r="DWT2571" s="113"/>
      <c r="DWU2571" s="113"/>
      <c r="DWV2571" s="113"/>
      <c r="DWW2571" s="113"/>
      <c r="DWX2571" s="113"/>
      <c r="DWY2571" s="113"/>
      <c r="DWZ2571" s="113"/>
      <c r="DXA2571" s="113"/>
      <c r="DXB2571" s="113"/>
      <c r="DXC2571" s="113"/>
      <c r="DXD2571" s="113"/>
      <c r="DXE2571" s="113"/>
      <c r="DXF2571" s="113"/>
      <c r="DXG2571" s="113"/>
      <c r="DXH2571" s="113"/>
      <c r="DXI2571" s="113"/>
      <c r="DXJ2571" s="113"/>
      <c r="DXK2571" s="113"/>
      <c r="DXL2571" s="113"/>
      <c r="DXM2571" s="113"/>
      <c r="DXN2571" s="113"/>
      <c r="DXO2571" s="113"/>
      <c r="DXP2571" s="113"/>
      <c r="DXQ2571" s="113"/>
      <c r="DXR2571" s="113"/>
      <c r="DXS2571" s="113"/>
      <c r="DXT2571" s="113"/>
      <c r="DXU2571" s="113"/>
      <c r="DXV2571" s="113"/>
      <c r="DXW2571" s="113"/>
      <c r="DXX2571" s="113"/>
      <c r="DXY2571" s="113"/>
      <c r="DXZ2571" s="113"/>
      <c r="DYA2571" s="113"/>
      <c r="DYB2571" s="113"/>
      <c r="DYC2571" s="113"/>
      <c r="DYD2571" s="113"/>
      <c r="DYE2571" s="113"/>
      <c r="DYF2571" s="113"/>
      <c r="DYG2571" s="113"/>
      <c r="DYH2571" s="113"/>
      <c r="DYI2571" s="113"/>
      <c r="DYJ2571" s="113"/>
      <c r="DYK2571" s="113"/>
      <c r="DYL2571" s="113"/>
      <c r="DYM2571" s="113"/>
      <c r="DYN2571" s="113"/>
      <c r="DYO2571" s="113"/>
      <c r="DYP2571" s="113"/>
      <c r="DYQ2571" s="113"/>
      <c r="DYR2571" s="113"/>
      <c r="DYS2571" s="113"/>
      <c r="DYT2571" s="113"/>
      <c r="DYU2571" s="113"/>
      <c r="DYV2571" s="113"/>
      <c r="DYW2571" s="113"/>
      <c r="DYX2571" s="113"/>
      <c r="DYY2571" s="113"/>
      <c r="DYZ2571" s="113"/>
      <c r="DZA2571" s="113"/>
      <c r="DZB2571" s="113"/>
      <c r="DZC2571" s="113"/>
      <c r="DZD2571" s="113"/>
      <c r="DZE2571" s="113"/>
      <c r="DZF2571" s="113"/>
      <c r="DZG2571" s="113"/>
      <c r="DZH2571" s="113"/>
      <c r="DZI2571" s="113"/>
      <c r="DZJ2571" s="113"/>
      <c r="DZK2571" s="113"/>
      <c r="DZL2571" s="113"/>
      <c r="DZM2571" s="113"/>
      <c r="DZN2571" s="113"/>
      <c r="DZO2571" s="113"/>
      <c r="DZP2571" s="113"/>
      <c r="DZQ2571" s="113"/>
      <c r="DZR2571" s="113"/>
      <c r="DZS2571" s="113"/>
      <c r="DZT2571" s="113"/>
      <c r="DZU2571" s="113"/>
      <c r="DZV2571" s="113"/>
      <c r="DZW2571" s="113"/>
      <c r="DZX2571" s="113"/>
      <c r="DZY2571" s="113"/>
      <c r="DZZ2571" s="113"/>
      <c r="EAA2571" s="113"/>
      <c r="EAB2571" s="113"/>
      <c r="EAC2571" s="113"/>
      <c r="EAD2571" s="113"/>
      <c r="EAE2571" s="113"/>
      <c r="EAF2571" s="113"/>
      <c r="EAG2571" s="113"/>
      <c r="EAH2571" s="113"/>
      <c r="EAI2571" s="113"/>
      <c r="EAJ2571" s="113"/>
      <c r="EAK2571" s="113"/>
      <c r="EAL2571" s="113"/>
      <c r="EAM2571" s="113"/>
      <c r="EAN2571" s="113"/>
      <c r="EAO2571" s="113"/>
      <c r="EAP2571" s="113"/>
      <c r="EAQ2571" s="113"/>
      <c r="EAR2571" s="113"/>
      <c r="EAS2571" s="113"/>
      <c r="EAT2571" s="113"/>
      <c r="EAU2571" s="113"/>
      <c r="EAV2571" s="113"/>
      <c r="EAW2571" s="113"/>
      <c r="EAX2571" s="113"/>
      <c r="EAY2571" s="113"/>
      <c r="EAZ2571" s="113"/>
      <c r="EBA2571" s="113"/>
      <c r="EBB2571" s="113"/>
      <c r="EBC2571" s="113"/>
      <c r="EBD2571" s="113"/>
      <c r="EBE2571" s="113"/>
      <c r="EBF2571" s="113"/>
      <c r="EBG2571" s="113"/>
      <c r="EBH2571" s="113"/>
      <c r="EBI2571" s="113"/>
      <c r="EBJ2571" s="113"/>
      <c r="EBK2571" s="113"/>
      <c r="EBL2571" s="113"/>
      <c r="EBM2571" s="113"/>
      <c r="EBN2571" s="113"/>
      <c r="EBO2571" s="113"/>
      <c r="EBP2571" s="113"/>
      <c r="EBQ2571" s="113"/>
      <c r="EBR2571" s="113"/>
      <c r="EBS2571" s="113"/>
      <c r="EBT2571" s="113"/>
      <c r="EBU2571" s="113"/>
      <c r="EBV2571" s="113"/>
      <c r="EBW2571" s="113"/>
      <c r="EBX2571" s="113"/>
      <c r="EBY2571" s="113"/>
      <c r="EBZ2571" s="113"/>
      <c r="ECA2571" s="113"/>
      <c r="ECB2571" s="113"/>
      <c r="ECC2571" s="113"/>
      <c r="ECD2571" s="113"/>
      <c r="ECE2571" s="113"/>
      <c r="ECF2571" s="113"/>
      <c r="ECG2571" s="113"/>
      <c r="ECH2571" s="113"/>
      <c r="ECI2571" s="113"/>
      <c r="ECJ2571" s="113"/>
      <c r="ECK2571" s="113"/>
      <c r="ECL2571" s="113"/>
      <c r="ECM2571" s="113"/>
      <c r="ECN2571" s="113"/>
      <c r="ECO2571" s="113"/>
      <c r="ECP2571" s="113"/>
      <c r="ECQ2571" s="113"/>
      <c r="ECR2571" s="113"/>
      <c r="ECS2571" s="113"/>
      <c r="ECT2571" s="113"/>
      <c r="ECU2571" s="113"/>
      <c r="ECV2571" s="113"/>
      <c r="ECW2571" s="113"/>
      <c r="ECX2571" s="113"/>
      <c r="ECY2571" s="113"/>
      <c r="ECZ2571" s="113"/>
      <c r="EDA2571" s="113"/>
      <c r="EDB2571" s="113"/>
      <c r="EDC2571" s="113"/>
      <c r="EDD2571" s="113"/>
      <c r="EDE2571" s="113"/>
      <c r="EDF2571" s="113"/>
      <c r="EDG2571" s="113"/>
      <c r="EDH2571" s="113"/>
      <c r="EDI2571" s="113"/>
      <c r="EDJ2571" s="113"/>
      <c r="EDK2571" s="113"/>
      <c r="EDL2571" s="113"/>
      <c r="EDM2571" s="113"/>
      <c r="EDN2571" s="113"/>
      <c r="EDO2571" s="113"/>
      <c r="EDP2571" s="113"/>
      <c r="EDQ2571" s="113"/>
      <c r="EDR2571" s="113"/>
      <c r="EDS2571" s="113"/>
      <c r="EDT2571" s="113"/>
      <c r="EDU2571" s="113"/>
      <c r="EDV2571" s="113"/>
      <c r="EDW2571" s="113"/>
      <c r="EDX2571" s="113"/>
      <c r="EDY2571" s="113"/>
      <c r="EDZ2571" s="113"/>
      <c r="EEA2571" s="113"/>
      <c r="EEB2571" s="113"/>
      <c r="EEC2571" s="113"/>
      <c r="EED2571" s="113"/>
      <c r="EEE2571" s="113"/>
      <c r="EEF2571" s="113"/>
      <c r="EEG2571" s="113"/>
      <c r="EEH2571" s="113"/>
      <c r="EEI2571" s="113"/>
      <c r="EEJ2571" s="113"/>
      <c r="EEK2571" s="113"/>
      <c r="EEL2571" s="113"/>
      <c r="EEM2571" s="113"/>
      <c r="EEN2571" s="113"/>
      <c r="EEO2571" s="113"/>
      <c r="EEP2571" s="113"/>
      <c r="EEQ2571" s="113"/>
      <c r="EER2571" s="113"/>
      <c r="EES2571" s="113"/>
      <c r="EET2571" s="113"/>
      <c r="EEU2571" s="113"/>
      <c r="EEV2571" s="113"/>
      <c r="EEW2571" s="113"/>
      <c r="EEX2571" s="113"/>
      <c r="EEY2571" s="113"/>
      <c r="EEZ2571" s="113"/>
      <c r="EFA2571" s="113"/>
      <c r="EFB2571" s="113"/>
      <c r="EFC2571" s="113"/>
      <c r="EFD2571" s="113"/>
      <c r="EFE2571" s="113"/>
      <c r="EFF2571" s="113"/>
      <c r="EFG2571" s="113"/>
      <c r="EFH2571" s="113"/>
      <c r="EFI2571" s="113"/>
      <c r="EFJ2571" s="113"/>
      <c r="EFK2571" s="113"/>
      <c r="EFL2571" s="113"/>
      <c r="EFM2571" s="113"/>
      <c r="EFN2571" s="113"/>
      <c r="EFO2571" s="113"/>
      <c r="EFP2571" s="113"/>
      <c r="EFQ2571" s="113"/>
      <c r="EFR2571" s="113"/>
      <c r="EFS2571" s="113"/>
      <c r="EFT2571" s="113"/>
      <c r="EFU2571" s="113"/>
      <c r="EFV2571" s="113"/>
      <c r="EFW2571" s="113"/>
      <c r="EFX2571" s="113"/>
      <c r="EFY2571" s="113"/>
      <c r="EFZ2571" s="113"/>
      <c r="EGA2571" s="113"/>
      <c r="EGB2571" s="113"/>
      <c r="EGC2571" s="113"/>
      <c r="EGD2571" s="113"/>
      <c r="EGE2571" s="113"/>
      <c r="EGF2571" s="113"/>
      <c r="EGG2571" s="113"/>
      <c r="EGH2571" s="113"/>
      <c r="EGI2571" s="113"/>
      <c r="EGJ2571" s="113"/>
      <c r="EGK2571" s="113"/>
      <c r="EGL2571" s="113"/>
      <c r="EGM2571" s="113"/>
      <c r="EGN2571" s="113"/>
      <c r="EGO2571" s="113"/>
      <c r="EGP2571" s="113"/>
      <c r="EGQ2571" s="113"/>
      <c r="EGR2571" s="113"/>
      <c r="EGS2571" s="113"/>
      <c r="EGT2571" s="113"/>
      <c r="EGU2571" s="113"/>
      <c r="EGV2571" s="113"/>
      <c r="EGW2571" s="113"/>
      <c r="EGX2571" s="113"/>
      <c r="EGY2571" s="113"/>
      <c r="EGZ2571" s="113"/>
      <c r="EHA2571" s="113"/>
      <c r="EHB2571" s="113"/>
      <c r="EHC2571" s="113"/>
      <c r="EHD2571" s="113"/>
      <c r="EHE2571" s="113"/>
      <c r="EHF2571" s="113"/>
      <c r="EHG2571" s="113"/>
      <c r="EHH2571" s="113"/>
      <c r="EHI2571" s="113"/>
      <c r="EHJ2571" s="113"/>
      <c r="EHK2571" s="113"/>
      <c r="EHL2571" s="113"/>
      <c r="EHM2571" s="113"/>
      <c r="EHN2571" s="113"/>
      <c r="EHO2571" s="113"/>
      <c r="EHP2571" s="113"/>
      <c r="EHQ2571" s="113"/>
      <c r="EHR2571" s="113"/>
      <c r="EHS2571" s="113"/>
      <c r="EHT2571" s="113"/>
      <c r="EHU2571" s="113"/>
      <c r="EHV2571" s="113"/>
      <c r="EHW2571" s="113"/>
      <c r="EHX2571" s="113"/>
      <c r="EHY2571" s="113"/>
      <c r="EHZ2571" s="113"/>
      <c r="EIA2571" s="113"/>
      <c r="EIB2571" s="113"/>
      <c r="EIC2571" s="113"/>
      <c r="EID2571" s="113"/>
      <c r="EIE2571" s="113"/>
      <c r="EIF2571" s="113"/>
      <c r="EIG2571" s="113"/>
      <c r="EIH2571" s="113"/>
      <c r="EII2571" s="113"/>
      <c r="EIJ2571" s="113"/>
      <c r="EIK2571" s="113"/>
      <c r="EIL2571" s="113"/>
      <c r="EIM2571" s="113"/>
      <c r="EIN2571" s="113"/>
      <c r="EIO2571" s="113"/>
      <c r="EIP2571" s="113"/>
      <c r="EIQ2571" s="113"/>
      <c r="EIR2571" s="113"/>
      <c r="EIS2571" s="113"/>
      <c r="EIT2571" s="113"/>
      <c r="EIU2571" s="113"/>
      <c r="EIV2571" s="113"/>
      <c r="EIW2571" s="113"/>
      <c r="EIX2571" s="113"/>
      <c r="EIY2571" s="113"/>
      <c r="EIZ2571" s="113"/>
      <c r="EJA2571" s="113"/>
      <c r="EJB2571" s="113"/>
      <c r="EJC2571" s="113"/>
      <c r="EJD2571" s="113"/>
      <c r="EJE2571" s="113"/>
      <c r="EJF2571" s="113"/>
      <c r="EJG2571" s="113"/>
      <c r="EJH2571" s="113"/>
      <c r="EJI2571" s="113"/>
      <c r="EJJ2571" s="113"/>
      <c r="EJK2571" s="113"/>
      <c r="EJL2571" s="113"/>
      <c r="EJM2571" s="113"/>
      <c r="EJN2571" s="113"/>
      <c r="EJO2571" s="113"/>
      <c r="EJP2571" s="113"/>
      <c r="EJQ2571" s="113"/>
      <c r="EJR2571" s="113"/>
      <c r="EJS2571" s="113"/>
      <c r="EJT2571" s="113"/>
      <c r="EJU2571" s="113"/>
      <c r="EJV2571" s="113"/>
      <c r="EJW2571" s="113"/>
      <c r="EJX2571" s="113"/>
      <c r="EJY2571" s="113"/>
      <c r="EJZ2571" s="113"/>
      <c r="EKA2571" s="113"/>
      <c r="EKB2571" s="113"/>
      <c r="EKC2571" s="113"/>
      <c r="EKD2571" s="113"/>
      <c r="EKE2571" s="113"/>
      <c r="EKF2571" s="113"/>
      <c r="EKG2571" s="113"/>
      <c r="EKH2571" s="113"/>
      <c r="EKI2571" s="113"/>
      <c r="EKJ2571" s="113"/>
      <c r="EKK2571" s="113"/>
      <c r="EKL2571" s="113"/>
      <c r="EKM2571" s="113"/>
      <c r="EKN2571" s="113"/>
      <c r="EKO2571" s="113"/>
      <c r="EKP2571" s="113"/>
      <c r="EKQ2571" s="113"/>
      <c r="EKR2571" s="113"/>
      <c r="EKS2571" s="113"/>
      <c r="EKT2571" s="113"/>
      <c r="EKU2571" s="113"/>
      <c r="EKV2571" s="113"/>
      <c r="EKW2571" s="113"/>
      <c r="EKX2571" s="113"/>
      <c r="EKY2571" s="113"/>
      <c r="EKZ2571" s="113"/>
      <c r="ELA2571" s="113"/>
      <c r="ELB2571" s="113"/>
      <c r="ELC2571" s="113"/>
      <c r="ELD2571" s="113"/>
      <c r="ELE2571" s="113"/>
      <c r="ELF2571" s="113"/>
      <c r="ELG2571" s="113"/>
      <c r="ELH2571" s="113"/>
      <c r="ELI2571" s="113"/>
      <c r="ELJ2571" s="113"/>
      <c r="ELK2571" s="113"/>
      <c r="ELL2571" s="113"/>
      <c r="ELM2571" s="113"/>
      <c r="ELN2571" s="113"/>
      <c r="ELO2571" s="113"/>
      <c r="ELP2571" s="113"/>
      <c r="ELQ2571" s="113"/>
      <c r="ELR2571" s="113"/>
      <c r="ELS2571" s="113"/>
      <c r="ELT2571" s="113"/>
      <c r="ELU2571" s="113"/>
      <c r="ELV2571" s="113"/>
      <c r="ELW2571" s="113"/>
      <c r="ELX2571" s="113"/>
      <c r="ELY2571" s="113"/>
      <c r="ELZ2571" s="113"/>
      <c r="EMA2571" s="113"/>
      <c r="EMB2571" s="113"/>
      <c r="EMC2571" s="113"/>
      <c r="EMD2571" s="113"/>
      <c r="EME2571" s="113"/>
      <c r="EMF2571" s="113"/>
      <c r="EMG2571" s="113"/>
      <c r="EMH2571" s="113"/>
      <c r="EMI2571" s="113"/>
      <c r="EMJ2571" s="113"/>
      <c r="EMK2571" s="113"/>
      <c r="EML2571" s="113"/>
      <c r="EMM2571" s="113"/>
      <c r="EMN2571" s="113"/>
      <c r="EMO2571" s="113"/>
      <c r="EMP2571" s="113"/>
      <c r="EMQ2571" s="113"/>
      <c r="EMR2571" s="113"/>
      <c r="EMS2571" s="113"/>
      <c r="EMT2571" s="113"/>
      <c r="EMU2571" s="113"/>
      <c r="EMV2571" s="113"/>
      <c r="EMW2571" s="113"/>
      <c r="EMX2571" s="113"/>
      <c r="EMY2571" s="113"/>
      <c r="EMZ2571" s="113"/>
      <c r="ENA2571" s="113"/>
      <c r="ENB2571" s="113"/>
      <c r="ENC2571" s="113"/>
      <c r="END2571" s="113"/>
      <c r="ENE2571" s="113"/>
      <c r="ENF2571" s="113"/>
      <c r="ENG2571" s="113"/>
      <c r="ENH2571" s="113"/>
      <c r="ENI2571" s="113"/>
      <c r="ENJ2571" s="113"/>
      <c r="ENK2571" s="113"/>
      <c r="ENL2571" s="113"/>
      <c r="ENM2571" s="113"/>
      <c r="ENN2571" s="113"/>
      <c r="ENO2571" s="113"/>
      <c r="ENP2571" s="113"/>
      <c r="ENQ2571" s="113"/>
      <c r="ENR2571" s="113"/>
      <c r="ENS2571" s="113"/>
      <c r="ENT2571" s="113"/>
      <c r="ENU2571" s="113"/>
      <c r="ENV2571" s="113"/>
      <c r="ENW2571" s="113"/>
      <c r="ENX2571" s="113"/>
      <c r="ENY2571" s="113"/>
      <c r="ENZ2571" s="113"/>
      <c r="EOA2571" s="113"/>
      <c r="EOB2571" s="113"/>
      <c r="EOC2571" s="113"/>
      <c r="EOD2571" s="113"/>
      <c r="EOE2571" s="113"/>
      <c r="EOF2571" s="113"/>
      <c r="EOG2571" s="113"/>
      <c r="EOH2571" s="113"/>
      <c r="EOI2571" s="113"/>
      <c r="EOJ2571" s="113"/>
      <c r="EOK2571" s="113"/>
      <c r="EOL2571" s="113"/>
      <c r="EOM2571" s="113"/>
      <c r="EON2571" s="113"/>
      <c r="EOO2571" s="113"/>
      <c r="EOP2571" s="113"/>
      <c r="EOQ2571" s="113"/>
      <c r="EOR2571" s="113"/>
      <c r="EOS2571" s="113"/>
      <c r="EOT2571" s="113"/>
      <c r="EOU2571" s="113"/>
      <c r="EOV2571" s="113"/>
      <c r="EOW2571" s="113"/>
      <c r="EOX2571" s="113"/>
      <c r="EOY2571" s="113"/>
      <c r="EOZ2571" s="113"/>
      <c r="EPA2571" s="113"/>
      <c r="EPB2571" s="113"/>
      <c r="EPC2571" s="113"/>
      <c r="EPD2571" s="113"/>
      <c r="EPE2571" s="113"/>
      <c r="EPF2571" s="113"/>
      <c r="EPG2571" s="113"/>
      <c r="EPH2571" s="113"/>
      <c r="EPI2571" s="113"/>
      <c r="EPJ2571" s="113"/>
      <c r="EPK2571" s="113"/>
      <c r="EPL2571" s="113"/>
      <c r="EPM2571" s="113"/>
      <c r="EPN2571" s="113"/>
      <c r="EPO2571" s="113"/>
      <c r="EPP2571" s="113"/>
      <c r="EPQ2571" s="113"/>
      <c r="EPR2571" s="113"/>
      <c r="EPS2571" s="113"/>
      <c r="EPT2571" s="113"/>
      <c r="EPU2571" s="113"/>
      <c r="EPV2571" s="113"/>
      <c r="EPW2571" s="113"/>
      <c r="EPX2571" s="113"/>
      <c r="EPY2571" s="113"/>
      <c r="EPZ2571" s="113"/>
      <c r="EQA2571" s="113"/>
      <c r="EQB2571" s="113"/>
      <c r="EQC2571" s="113"/>
      <c r="EQD2571" s="113"/>
      <c r="EQE2571" s="113"/>
      <c r="EQF2571" s="113"/>
      <c r="EQG2571" s="113"/>
      <c r="EQH2571" s="113"/>
      <c r="EQI2571" s="113"/>
      <c r="EQJ2571" s="113"/>
      <c r="EQK2571" s="113"/>
      <c r="EQL2571" s="113"/>
      <c r="EQM2571" s="113"/>
      <c r="EQN2571" s="113"/>
      <c r="EQO2571" s="113"/>
      <c r="EQP2571" s="113"/>
      <c r="EQQ2571" s="113"/>
      <c r="EQR2571" s="113"/>
      <c r="EQS2571" s="113"/>
      <c r="EQT2571" s="113"/>
      <c r="EQU2571" s="113"/>
      <c r="EQV2571" s="113"/>
      <c r="EQW2571" s="113"/>
      <c r="EQX2571" s="113"/>
      <c r="EQY2571" s="113"/>
      <c r="EQZ2571" s="113"/>
      <c r="ERA2571" s="113"/>
      <c r="ERB2571" s="113"/>
      <c r="ERC2571" s="113"/>
      <c r="ERD2571" s="113"/>
      <c r="ERE2571" s="113"/>
      <c r="ERF2571" s="113"/>
      <c r="ERG2571" s="113"/>
      <c r="ERH2571" s="113"/>
      <c r="ERI2571" s="113"/>
      <c r="ERJ2571" s="113"/>
      <c r="ERK2571" s="113"/>
      <c r="ERL2571" s="113"/>
      <c r="ERM2571" s="113"/>
      <c r="ERN2571" s="113"/>
      <c r="ERO2571" s="113"/>
      <c r="ERP2571" s="113"/>
      <c r="ERQ2571" s="113"/>
      <c r="ERR2571" s="113"/>
      <c r="ERS2571" s="113"/>
      <c r="ERT2571" s="113"/>
      <c r="ERU2571" s="113"/>
      <c r="ERV2571" s="113"/>
      <c r="ERW2571" s="113"/>
      <c r="ERX2571" s="113"/>
      <c r="ERY2571" s="113"/>
      <c r="ERZ2571" s="113"/>
      <c r="ESA2571" s="113"/>
      <c r="ESB2571" s="113"/>
      <c r="ESC2571" s="113"/>
      <c r="ESD2571" s="113"/>
      <c r="ESE2571" s="113"/>
      <c r="ESF2571" s="113"/>
      <c r="ESG2571" s="113"/>
      <c r="ESH2571" s="113"/>
      <c r="ESI2571" s="113"/>
      <c r="ESJ2571" s="113"/>
      <c r="ESK2571" s="113"/>
      <c r="ESL2571" s="113"/>
      <c r="ESM2571" s="113"/>
      <c r="ESN2571" s="113"/>
      <c r="ESO2571" s="113"/>
      <c r="ESP2571" s="113"/>
      <c r="ESQ2571" s="113"/>
      <c r="ESR2571" s="113"/>
      <c r="ESS2571" s="113"/>
      <c r="EST2571" s="113"/>
      <c r="ESU2571" s="113"/>
      <c r="ESV2571" s="113"/>
      <c r="ESW2571" s="113"/>
      <c r="ESX2571" s="113"/>
      <c r="ESY2571" s="113"/>
      <c r="ESZ2571" s="113"/>
      <c r="ETA2571" s="113"/>
      <c r="ETB2571" s="113"/>
      <c r="ETC2571" s="113"/>
      <c r="ETD2571" s="113"/>
      <c r="ETE2571" s="113"/>
      <c r="ETF2571" s="113"/>
      <c r="ETG2571" s="113"/>
      <c r="ETH2571" s="113"/>
      <c r="ETI2571" s="113"/>
      <c r="ETJ2571" s="113"/>
      <c r="ETK2571" s="113"/>
      <c r="ETL2571" s="113"/>
      <c r="ETM2571" s="113"/>
      <c r="ETN2571" s="113"/>
      <c r="ETO2571" s="113"/>
      <c r="ETP2571" s="113"/>
      <c r="ETQ2571" s="113"/>
      <c r="ETR2571" s="113"/>
      <c r="ETS2571" s="113"/>
      <c r="ETT2571" s="113"/>
      <c r="ETU2571" s="113"/>
      <c r="ETV2571" s="113"/>
      <c r="ETW2571" s="113"/>
      <c r="ETX2571" s="113"/>
      <c r="ETY2571" s="113"/>
      <c r="ETZ2571" s="113"/>
      <c r="EUA2571" s="113"/>
      <c r="EUB2571" s="113"/>
      <c r="EUC2571" s="113"/>
      <c r="EUD2571" s="113"/>
      <c r="EUE2571" s="113"/>
      <c r="EUF2571" s="113"/>
      <c r="EUG2571" s="113"/>
      <c r="EUH2571" s="113"/>
      <c r="EUI2571" s="113"/>
      <c r="EUJ2571" s="113"/>
      <c r="EUK2571" s="113"/>
      <c r="EUL2571" s="113"/>
      <c r="EUM2571" s="113"/>
      <c r="EUN2571" s="113"/>
      <c r="EUO2571" s="113"/>
      <c r="EUP2571" s="113"/>
      <c r="EUQ2571" s="113"/>
      <c r="EUR2571" s="113"/>
      <c r="EUS2571" s="113"/>
      <c r="EUT2571" s="113"/>
      <c r="EUU2571" s="113"/>
      <c r="EUV2571" s="113"/>
      <c r="EUW2571" s="113"/>
      <c r="EUX2571" s="113"/>
      <c r="EUY2571" s="113"/>
      <c r="EUZ2571" s="113"/>
      <c r="EVA2571" s="113"/>
      <c r="EVB2571" s="113"/>
      <c r="EVC2571" s="113"/>
      <c r="EVD2571" s="113"/>
      <c r="EVE2571" s="113"/>
      <c r="EVF2571" s="113"/>
      <c r="EVG2571" s="113"/>
      <c r="EVH2571" s="113"/>
      <c r="EVI2571" s="113"/>
      <c r="EVJ2571" s="113"/>
      <c r="EVK2571" s="113"/>
      <c r="EVL2571" s="113"/>
      <c r="EVM2571" s="113"/>
      <c r="EVN2571" s="113"/>
      <c r="EVO2571" s="113"/>
      <c r="EVP2571" s="113"/>
      <c r="EVQ2571" s="113"/>
      <c r="EVR2571" s="113"/>
      <c r="EVS2571" s="113"/>
      <c r="EVT2571" s="113"/>
      <c r="EVU2571" s="113"/>
      <c r="EVV2571" s="113"/>
      <c r="EVW2571" s="113"/>
      <c r="EVX2571" s="113"/>
      <c r="EVY2571" s="113"/>
      <c r="EVZ2571" s="113"/>
      <c r="EWA2571" s="113"/>
      <c r="EWB2571" s="113"/>
      <c r="EWC2571" s="113"/>
      <c r="EWD2571" s="113"/>
      <c r="EWE2571" s="113"/>
      <c r="EWF2571" s="113"/>
      <c r="EWG2571" s="113"/>
      <c r="EWH2571" s="113"/>
      <c r="EWI2571" s="113"/>
      <c r="EWJ2571" s="113"/>
      <c r="EWK2571" s="113"/>
      <c r="EWL2571" s="113"/>
      <c r="EWM2571" s="113"/>
      <c r="EWN2571" s="113"/>
      <c r="EWO2571" s="113"/>
      <c r="EWP2571" s="113"/>
      <c r="EWQ2571" s="113"/>
      <c r="EWR2571" s="113"/>
      <c r="EWS2571" s="113"/>
      <c r="EWT2571" s="113"/>
      <c r="EWU2571" s="113"/>
      <c r="EWV2571" s="113"/>
      <c r="EWW2571" s="113"/>
      <c r="EWX2571" s="113"/>
      <c r="EWY2571" s="113"/>
      <c r="EWZ2571" s="113"/>
      <c r="EXA2571" s="113"/>
      <c r="EXB2571" s="113"/>
      <c r="EXC2571" s="113"/>
      <c r="EXD2571" s="113"/>
      <c r="EXE2571" s="113"/>
      <c r="EXF2571" s="113"/>
      <c r="EXG2571" s="113"/>
      <c r="EXH2571" s="113"/>
      <c r="EXI2571" s="113"/>
      <c r="EXJ2571" s="113"/>
      <c r="EXK2571" s="113"/>
      <c r="EXL2571" s="113"/>
      <c r="EXM2571" s="113"/>
      <c r="EXN2571" s="113"/>
      <c r="EXO2571" s="113"/>
      <c r="EXP2571" s="113"/>
      <c r="EXQ2571" s="113"/>
      <c r="EXR2571" s="113"/>
      <c r="EXS2571" s="113"/>
      <c r="EXT2571" s="113"/>
      <c r="EXU2571" s="113"/>
      <c r="EXV2571" s="113"/>
      <c r="EXW2571" s="113"/>
      <c r="EXX2571" s="113"/>
      <c r="EXY2571" s="113"/>
      <c r="EXZ2571" s="113"/>
      <c r="EYA2571" s="113"/>
      <c r="EYB2571" s="113"/>
      <c r="EYC2571" s="113"/>
      <c r="EYD2571" s="113"/>
      <c r="EYE2571" s="113"/>
      <c r="EYF2571" s="113"/>
      <c r="EYG2571" s="113"/>
      <c r="EYH2571" s="113"/>
      <c r="EYI2571" s="113"/>
      <c r="EYJ2571" s="113"/>
      <c r="EYK2571" s="113"/>
      <c r="EYL2571" s="113"/>
      <c r="EYM2571" s="113"/>
      <c r="EYN2571" s="113"/>
      <c r="EYO2571" s="113"/>
      <c r="EYP2571" s="113"/>
      <c r="EYQ2571" s="113"/>
      <c r="EYR2571" s="113"/>
      <c r="EYS2571" s="113"/>
      <c r="EYT2571" s="113"/>
      <c r="EYU2571" s="113"/>
      <c r="EYV2571" s="113"/>
      <c r="EYW2571" s="113"/>
      <c r="EYX2571" s="113"/>
      <c r="EYY2571" s="113"/>
      <c r="EYZ2571" s="113"/>
      <c r="EZA2571" s="113"/>
      <c r="EZB2571" s="113"/>
      <c r="EZC2571" s="113"/>
      <c r="EZD2571" s="113"/>
      <c r="EZE2571" s="113"/>
      <c r="EZF2571" s="113"/>
      <c r="EZG2571" s="113"/>
      <c r="EZH2571" s="113"/>
      <c r="EZI2571" s="113"/>
      <c r="EZJ2571" s="113"/>
      <c r="EZK2571" s="113"/>
      <c r="EZL2571" s="113"/>
      <c r="EZM2571" s="113"/>
      <c r="EZN2571" s="113"/>
      <c r="EZO2571" s="113"/>
      <c r="EZP2571" s="113"/>
      <c r="EZQ2571" s="113"/>
      <c r="EZR2571" s="113"/>
      <c r="EZS2571" s="113"/>
      <c r="EZT2571" s="113"/>
      <c r="EZU2571" s="113"/>
      <c r="EZV2571" s="113"/>
      <c r="EZW2571" s="113"/>
      <c r="EZX2571" s="113"/>
      <c r="EZY2571" s="113"/>
      <c r="EZZ2571" s="113"/>
      <c r="FAA2571" s="113"/>
      <c r="FAB2571" s="113"/>
      <c r="FAC2571" s="113"/>
      <c r="FAD2571" s="113"/>
      <c r="FAE2571" s="113"/>
      <c r="FAF2571" s="113"/>
      <c r="FAG2571" s="113"/>
      <c r="FAH2571" s="113"/>
      <c r="FAI2571" s="113"/>
      <c r="FAJ2571" s="113"/>
      <c r="FAK2571" s="113"/>
      <c r="FAL2571" s="113"/>
      <c r="FAM2571" s="113"/>
      <c r="FAN2571" s="113"/>
      <c r="FAO2571" s="113"/>
      <c r="FAP2571" s="113"/>
      <c r="FAQ2571" s="113"/>
      <c r="FAR2571" s="113"/>
      <c r="FAS2571" s="113"/>
      <c r="FAT2571" s="113"/>
      <c r="FAU2571" s="113"/>
      <c r="FAV2571" s="113"/>
      <c r="FAW2571" s="113"/>
      <c r="FAX2571" s="113"/>
      <c r="FAY2571" s="113"/>
      <c r="FAZ2571" s="113"/>
      <c r="FBA2571" s="113"/>
      <c r="FBB2571" s="113"/>
      <c r="FBC2571" s="113"/>
      <c r="FBD2571" s="113"/>
      <c r="FBE2571" s="113"/>
      <c r="FBF2571" s="113"/>
      <c r="FBG2571" s="113"/>
      <c r="FBH2571" s="113"/>
      <c r="FBI2571" s="113"/>
      <c r="FBJ2571" s="113"/>
      <c r="FBK2571" s="113"/>
      <c r="FBL2571" s="113"/>
      <c r="FBM2571" s="113"/>
      <c r="FBN2571" s="113"/>
      <c r="FBO2571" s="113"/>
      <c r="FBP2571" s="113"/>
      <c r="FBQ2571" s="113"/>
      <c r="FBR2571" s="113"/>
      <c r="FBS2571" s="113"/>
      <c r="FBT2571" s="113"/>
      <c r="FBU2571" s="113"/>
      <c r="FBV2571" s="113"/>
      <c r="FBW2571" s="113"/>
      <c r="FBX2571" s="113"/>
      <c r="FBY2571" s="113"/>
      <c r="FBZ2571" s="113"/>
      <c r="FCA2571" s="113"/>
      <c r="FCB2571" s="113"/>
      <c r="FCC2571" s="113"/>
      <c r="FCD2571" s="113"/>
      <c r="FCE2571" s="113"/>
      <c r="FCF2571" s="113"/>
      <c r="FCG2571" s="113"/>
      <c r="FCH2571" s="113"/>
      <c r="FCI2571" s="113"/>
      <c r="FCJ2571" s="113"/>
      <c r="FCK2571" s="113"/>
      <c r="FCL2571" s="113"/>
      <c r="FCM2571" s="113"/>
      <c r="FCN2571" s="113"/>
      <c r="FCO2571" s="113"/>
      <c r="FCP2571" s="113"/>
      <c r="FCQ2571" s="113"/>
      <c r="FCR2571" s="113"/>
      <c r="FCS2571" s="113"/>
      <c r="FCT2571" s="113"/>
      <c r="FCU2571" s="113"/>
      <c r="FCV2571" s="113"/>
      <c r="FCW2571" s="113"/>
      <c r="FCX2571" s="113"/>
      <c r="FCY2571" s="113"/>
      <c r="FCZ2571" s="113"/>
      <c r="FDA2571" s="113"/>
      <c r="FDB2571" s="113"/>
      <c r="FDC2571" s="113"/>
      <c r="FDD2571" s="113"/>
      <c r="FDE2571" s="113"/>
      <c r="FDF2571" s="113"/>
      <c r="FDG2571" s="113"/>
      <c r="FDH2571" s="113"/>
      <c r="FDI2571" s="113"/>
      <c r="FDJ2571" s="113"/>
      <c r="FDK2571" s="113"/>
      <c r="FDL2571" s="113"/>
      <c r="FDM2571" s="113"/>
      <c r="FDN2571" s="113"/>
      <c r="FDO2571" s="113"/>
      <c r="FDP2571" s="113"/>
      <c r="FDQ2571" s="113"/>
      <c r="FDR2571" s="113"/>
      <c r="FDS2571" s="113"/>
      <c r="FDT2571" s="113"/>
      <c r="FDU2571" s="113"/>
      <c r="FDV2571" s="113"/>
      <c r="FDW2571" s="113"/>
      <c r="FDX2571" s="113"/>
      <c r="FDY2571" s="113"/>
      <c r="FDZ2571" s="113"/>
      <c r="FEA2571" s="113"/>
      <c r="FEB2571" s="113"/>
      <c r="FEC2571" s="113"/>
      <c r="FED2571" s="113"/>
      <c r="FEE2571" s="113"/>
      <c r="FEF2571" s="113"/>
      <c r="FEG2571" s="113"/>
      <c r="FEH2571" s="113"/>
      <c r="FEI2571" s="113"/>
      <c r="FEJ2571" s="113"/>
      <c r="FEK2571" s="113"/>
      <c r="FEL2571" s="113"/>
      <c r="FEM2571" s="113"/>
      <c r="FEN2571" s="113"/>
      <c r="FEO2571" s="113"/>
      <c r="FEP2571" s="113"/>
      <c r="FEQ2571" s="113"/>
      <c r="FER2571" s="113"/>
      <c r="FES2571" s="113"/>
      <c r="FET2571" s="113"/>
      <c r="FEU2571" s="113"/>
      <c r="FEV2571" s="113"/>
      <c r="FEW2571" s="113"/>
      <c r="FEX2571" s="113"/>
      <c r="FEY2571" s="113"/>
      <c r="FEZ2571" s="113"/>
      <c r="FFA2571" s="113"/>
      <c r="FFB2571" s="113"/>
      <c r="FFC2571" s="113"/>
      <c r="FFD2571" s="113"/>
      <c r="FFE2571" s="113"/>
      <c r="FFF2571" s="113"/>
      <c r="FFG2571" s="113"/>
      <c r="FFH2571" s="113"/>
      <c r="FFI2571" s="113"/>
      <c r="FFJ2571" s="113"/>
      <c r="FFK2571" s="113"/>
      <c r="FFL2571" s="113"/>
      <c r="FFM2571" s="113"/>
      <c r="FFN2571" s="113"/>
      <c r="FFO2571" s="113"/>
      <c r="FFP2571" s="113"/>
      <c r="FFQ2571" s="113"/>
      <c r="FFR2571" s="113"/>
      <c r="FFS2571" s="113"/>
      <c r="FFT2571" s="113"/>
      <c r="FFU2571" s="113"/>
      <c r="FFV2571" s="113"/>
      <c r="FFW2571" s="113"/>
      <c r="FFX2571" s="113"/>
      <c r="FFY2571" s="113"/>
      <c r="FFZ2571" s="113"/>
      <c r="FGA2571" s="113"/>
      <c r="FGB2571" s="113"/>
      <c r="FGC2571" s="113"/>
      <c r="FGD2571" s="113"/>
      <c r="FGE2571" s="113"/>
      <c r="FGF2571" s="113"/>
      <c r="FGG2571" s="113"/>
      <c r="FGH2571" s="113"/>
      <c r="FGI2571" s="113"/>
      <c r="FGJ2571" s="113"/>
      <c r="FGK2571" s="113"/>
      <c r="FGL2571" s="113"/>
      <c r="FGM2571" s="113"/>
      <c r="FGN2571" s="113"/>
      <c r="FGO2571" s="113"/>
      <c r="FGP2571" s="113"/>
      <c r="FGQ2571" s="113"/>
      <c r="FGR2571" s="113"/>
      <c r="FGS2571" s="113"/>
      <c r="FGT2571" s="113"/>
      <c r="FGU2571" s="113"/>
      <c r="FGV2571" s="113"/>
      <c r="FGW2571" s="113"/>
      <c r="FGX2571" s="113"/>
      <c r="FGY2571" s="113"/>
      <c r="FGZ2571" s="113"/>
      <c r="FHA2571" s="113"/>
      <c r="FHB2571" s="113"/>
      <c r="FHC2571" s="113"/>
      <c r="FHD2571" s="113"/>
      <c r="FHE2571" s="113"/>
      <c r="FHF2571" s="113"/>
      <c r="FHG2571" s="113"/>
      <c r="FHH2571" s="113"/>
      <c r="FHI2571" s="113"/>
      <c r="FHJ2571" s="113"/>
      <c r="FHK2571" s="113"/>
      <c r="FHL2571" s="113"/>
      <c r="FHM2571" s="113"/>
      <c r="FHN2571" s="113"/>
      <c r="FHO2571" s="113"/>
      <c r="FHP2571" s="113"/>
      <c r="FHQ2571" s="113"/>
      <c r="FHR2571" s="113"/>
      <c r="FHS2571" s="113"/>
      <c r="FHT2571" s="113"/>
      <c r="FHU2571" s="113"/>
      <c r="FHV2571" s="113"/>
      <c r="FHW2571" s="113"/>
      <c r="FHX2571" s="113"/>
      <c r="FHY2571" s="113"/>
      <c r="FHZ2571" s="113"/>
      <c r="FIA2571" s="113"/>
      <c r="FIB2571" s="113"/>
      <c r="FIC2571" s="113"/>
      <c r="FID2571" s="113"/>
      <c r="FIE2571" s="113"/>
      <c r="FIF2571" s="113"/>
      <c r="FIG2571" s="113"/>
      <c r="FIH2571" s="113"/>
      <c r="FII2571" s="113"/>
      <c r="FIJ2571" s="113"/>
      <c r="FIK2571" s="113"/>
      <c r="FIL2571" s="113"/>
      <c r="FIM2571" s="113"/>
      <c r="FIN2571" s="113"/>
      <c r="FIO2571" s="113"/>
      <c r="FIP2571" s="113"/>
      <c r="FIQ2571" s="113"/>
      <c r="FIR2571" s="113"/>
      <c r="FIS2571" s="113"/>
      <c r="FIT2571" s="113"/>
      <c r="FIU2571" s="113"/>
      <c r="FIV2571" s="113"/>
      <c r="FIW2571" s="113"/>
      <c r="FIX2571" s="113"/>
      <c r="FIY2571" s="113"/>
      <c r="FIZ2571" s="113"/>
      <c r="FJA2571" s="113"/>
      <c r="FJB2571" s="113"/>
      <c r="FJC2571" s="113"/>
      <c r="FJD2571" s="113"/>
      <c r="FJE2571" s="113"/>
      <c r="FJF2571" s="113"/>
      <c r="FJG2571" s="113"/>
      <c r="FJH2571" s="113"/>
      <c r="FJI2571" s="113"/>
      <c r="FJJ2571" s="113"/>
      <c r="FJK2571" s="113"/>
      <c r="FJL2571" s="113"/>
      <c r="FJM2571" s="113"/>
      <c r="FJN2571" s="113"/>
      <c r="FJO2571" s="113"/>
      <c r="FJP2571" s="113"/>
      <c r="FJQ2571" s="113"/>
      <c r="FJR2571" s="113"/>
      <c r="FJS2571" s="113"/>
      <c r="FJT2571" s="113"/>
      <c r="FJU2571" s="113"/>
      <c r="FJV2571" s="113"/>
      <c r="FJW2571" s="113"/>
      <c r="FJX2571" s="113"/>
      <c r="FJY2571" s="113"/>
      <c r="FJZ2571" s="113"/>
      <c r="FKA2571" s="113"/>
      <c r="FKB2571" s="113"/>
      <c r="FKC2571" s="113"/>
      <c r="FKD2571" s="113"/>
      <c r="FKE2571" s="113"/>
      <c r="FKF2571" s="113"/>
      <c r="FKG2571" s="113"/>
      <c r="FKH2571" s="113"/>
      <c r="FKI2571" s="113"/>
      <c r="FKJ2571" s="113"/>
      <c r="FKK2571" s="113"/>
      <c r="FKL2571" s="113"/>
      <c r="FKM2571" s="113"/>
      <c r="FKN2571" s="113"/>
      <c r="FKO2571" s="113"/>
      <c r="FKP2571" s="113"/>
      <c r="FKQ2571" s="113"/>
      <c r="FKR2571" s="113"/>
      <c r="FKS2571" s="113"/>
      <c r="FKT2571" s="113"/>
      <c r="FKU2571" s="113"/>
      <c r="FKV2571" s="113"/>
      <c r="FKW2571" s="113"/>
      <c r="FKX2571" s="113"/>
      <c r="FKY2571" s="113"/>
      <c r="FKZ2571" s="113"/>
      <c r="FLA2571" s="113"/>
      <c r="FLB2571" s="113"/>
      <c r="FLC2571" s="113"/>
      <c r="FLD2571" s="113"/>
      <c r="FLE2571" s="113"/>
      <c r="FLF2571" s="113"/>
      <c r="FLG2571" s="113"/>
      <c r="FLH2571" s="113"/>
      <c r="FLI2571" s="113"/>
      <c r="FLJ2571" s="113"/>
      <c r="FLK2571" s="113"/>
      <c r="FLL2571" s="113"/>
      <c r="FLM2571" s="113"/>
      <c r="FLN2571" s="113"/>
      <c r="FLO2571" s="113"/>
      <c r="FLP2571" s="113"/>
      <c r="FLQ2571" s="113"/>
      <c r="FLR2571" s="113"/>
      <c r="FLS2571" s="113"/>
      <c r="FLT2571" s="113"/>
      <c r="FLU2571" s="113"/>
      <c r="FLV2571" s="113"/>
      <c r="FLW2571" s="113"/>
      <c r="FLX2571" s="113"/>
      <c r="FLY2571" s="113"/>
      <c r="FLZ2571" s="113"/>
      <c r="FMA2571" s="113"/>
      <c r="FMB2571" s="113"/>
      <c r="FMC2571" s="113"/>
      <c r="FMD2571" s="113"/>
      <c r="FME2571" s="113"/>
      <c r="FMF2571" s="113"/>
      <c r="FMG2571" s="113"/>
      <c r="FMH2571" s="113"/>
      <c r="FMI2571" s="113"/>
      <c r="FMJ2571" s="113"/>
      <c r="FMK2571" s="113"/>
      <c r="FML2571" s="113"/>
      <c r="FMM2571" s="113"/>
      <c r="FMN2571" s="113"/>
      <c r="FMO2571" s="113"/>
      <c r="FMP2571" s="113"/>
      <c r="FMQ2571" s="113"/>
      <c r="FMR2571" s="113"/>
      <c r="FMS2571" s="113"/>
      <c r="FMT2571" s="113"/>
      <c r="FMU2571" s="113"/>
      <c r="FMV2571" s="113"/>
      <c r="FMW2571" s="113"/>
      <c r="FMX2571" s="113"/>
      <c r="FMY2571" s="113"/>
      <c r="FMZ2571" s="113"/>
      <c r="FNA2571" s="113"/>
      <c r="FNB2571" s="113"/>
      <c r="FNC2571" s="113"/>
      <c r="FND2571" s="113"/>
      <c r="FNE2571" s="113"/>
      <c r="FNF2571" s="113"/>
      <c r="FNG2571" s="113"/>
      <c r="FNH2571" s="113"/>
      <c r="FNI2571" s="113"/>
      <c r="FNJ2571" s="113"/>
      <c r="FNK2571" s="113"/>
      <c r="FNL2571" s="113"/>
      <c r="FNM2571" s="113"/>
      <c r="FNN2571" s="113"/>
      <c r="FNO2571" s="113"/>
      <c r="FNP2571" s="113"/>
      <c r="FNQ2571" s="113"/>
      <c r="FNR2571" s="113"/>
      <c r="FNS2571" s="113"/>
      <c r="FNT2571" s="113"/>
      <c r="FNU2571" s="113"/>
      <c r="FNV2571" s="113"/>
      <c r="FNW2571" s="113"/>
      <c r="FNX2571" s="113"/>
      <c r="FNY2571" s="113"/>
      <c r="FNZ2571" s="113"/>
      <c r="FOA2571" s="113"/>
      <c r="FOB2571" s="113"/>
      <c r="FOC2571" s="113"/>
      <c r="FOD2571" s="113"/>
      <c r="FOE2571" s="113"/>
      <c r="FOF2571" s="113"/>
      <c r="FOG2571" s="113"/>
      <c r="FOH2571" s="113"/>
      <c r="FOI2571" s="113"/>
      <c r="FOJ2571" s="113"/>
      <c r="FOK2571" s="113"/>
      <c r="FOL2571" s="113"/>
      <c r="FOM2571" s="113"/>
      <c r="FON2571" s="113"/>
      <c r="FOO2571" s="113"/>
      <c r="FOP2571" s="113"/>
      <c r="FOQ2571" s="113"/>
      <c r="FOR2571" s="113"/>
      <c r="FOS2571" s="113"/>
      <c r="FOT2571" s="113"/>
      <c r="FOU2571" s="113"/>
      <c r="FOV2571" s="113"/>
      <c r="FOW2571" s="113"/>
      <c r="FOX2571" s="113"/>
      <c r="FOY2571" s="113"/>
      <c r="FOZ2571" s="113"/>
      <c r="FPA2571" s="113"/>
      <c r="FPB2571" s="113"/>
      <c r="FPC2571" s="113"/>
      <c r="FPD2571" s="113"/>
      <c r="FPE2571" s="113"/>
      <c r="FPF2571" s="113"/>
      <c r="FPG2571" s="113"/>
      <c r="FPH2571" s="113"/>
      <c r="FPI2571" s="113"/>
      <c r="FPJ2571" s="113"/>
      <c r="FPK2571" s="113"/>
      <c r="FPL2571" s="113"/>
      <c r="FPM2571" s="113"/>
      <c r="FPN2571" s="113"/>
      <c r="FPO2571" s="113"/>
      <c r="FPP2571" s="113"/>
      <c r="FPQ2571" s="113"/>
      <c r="FPR2571" s="113"/>
      <c r="FPS2571" s="113"/>
      <c r="FPT2571" s="113"/>
      <c r="FPU2571" s="113"/>
      <c r="FPV2571" s="113"/>
      <c r="FPW2571" s="113"/>
      <c r="FPX2571" s="113"/>
      <c r="FPY2571" s="113"/>
      <c r="FPZ2571" s="113"/>
      <c r="FQA2571" s="113"/>
      <c r="FQB2571" s="113"/>
      <c r="FQC2571" s="113"/>
      <c r="FQD2571" s="113"/>
      <c r="FQE2571" s="113"/>
      <c r="FQF2571" s="113"/>
      <c r="FQG2571" s="113"/>
      <c r="FQH2571" s="113"/>
      <c r="FQI2571" s="113"/>
      <c r="FQJ2571" s="113"/>
      <c r="FQK2571" s="113"/>
      <c r="FQL2571" s="113"/>
      <c r="FQM2571" s="113"/>
      <c r="FQN2571" s="113"/>
      <c r="FQO2571" s="113"/>
      <c r="FQP2571" s="113"/>
      <c r="FQQ2571" s="113"/>
      <c r="FQR2571" s="113"/>
      <c r="FQS2571" s="113"/>
      <c r="FQT2571" s="113"/>
      <c r="FQU2571" s="113"/>
      <c r="FQV2571" s="113"/>
      <c r="FQW2571" s="113"/>
      <c r="FQX2571" s="113"/>
      <c r="FQY2571" s="113"/>
      <c r="FQZ2571" s="113"/>
      <c r="FRA2571" s="113"/>
      <c r="FRB2571" s="113"/>
      <c r="FRC2571" s="113"/>
      <c r="FRD2571" s="113"/>
      <c r="FRE2571" s="113"/>
      <c r="FRF2571" s="113"/>
      <c r="FRG2571" s="113"/>
      <c r="FRH2571" s="113"/>
      <c r="FRI2571" s="113"/>
      <c r="FRJ2571" s="113"/>
      <c r="FRK2571" s="113"/>
      <c r="FRL2571" s="113"/>
      <c r="FRM2571" s="113"/>
      <c r="FRN2571" s="113"/>
      <c r="FRO2571" s="113"/>
      <c r="FRP2571" s="113"/>
      <c r="FRQ2571" s="113"/>
      <c r="FRR2571" s="113"/>
      <c r="FRS2571" s="113"/>
      <c r="FRT2571" s="113"/>
      <c r="FRU2571" s="113"/>
      <c r="FRV2571" s="113"/>
      <c r="FRW2571" s="113"/>
      <c r="FRX2571" s="113"/>
      <c r="FRY2571" s="113"/>
      <c r="FRZ2571" s="113"/>
      <c r="FSA2571" s="113"/>
      <c r="FSB2571" s="113"/>
      <c r="FSC2571" s="113"/>
      <c r="FSD2571" s="113"/>
      <c r="FSE2571" s="113"/>
      <c r="FSF2571" s="113"/>
      <c r="FSG2571" s="113"/>
      <c r="FSH2571" s="113"/>
      <c r="FSI2571" s="113"/>
      <c r="FSJ2571" s="113"/>
      <c r="FSK2571" s="113"/>
      <c r="FSL2571" s="113"/>
      <c r="FSM2571" s="113"/>
      <c r="FSN2571" s="113"/>
      <c r="FSO2571" s="113"/>
      <c r="FSP2571" s="113"/>
      <c r="FSQ2571" s="113"/>
      <c r="FSR2571" s="113"/>
      <c r="FSS2571" s="113"/>
      <c r="FST2571" s="113"/>
      <c r="FSU2571" s="113"/>
      <c r="FSV2571" s="113"/>
      <c r="FSW2571" s="113"/>
      <c r="FSX2571" s="113"/>
      <c r="FSY2571" s="113"/>
      <c r="FSZ2571" s="113"/>
      <c r="FTA2571" s="113"/>
      <c r="FTB2571" s="113"/>
      <c r="FTC2571" s="113"/>
      <c r="FTD2571" s="113"/>
      <c r="FTE2571" s="113"/>
      <c r="FTF2571" s="113"/>
      <c r="FTG2571" s="113"/>
      <c r="FTH2571" s="113"/>
      <c r="FTI2571" s="113"/>
      <c r="FTJ2571" s="113"/>
      <c r="FTK2571" s="113"/>
      <c r="FTL2571" s="113"/>
      <c r="FTM2571" s="113"/>
      <c r="FTN2571" s="113"/>
      <c r="FTO2571" s="113"/>
      <c r="FTP2571" s="113"/>
      <c r="FTQ2571" s="113"/>
      <c r="FTR2571" s="113"/>
      <c r="FTS2571" s="113"/>
      <c r="FTT2571" s="113"/>
      <c r="FTU2571" s="113"/>
      <c r="FTV2571" s="113"/>
      <c r="FTW2571" s="113"/>
      <c r="FTX2571" s="113"/>
      <c r="FTY2571" s="113"/>
      <c r="FTZ2571" s="113"/>
      <c r="FUA2571" s="113"/>
      <c r="FUB2571" s="113"/>
      <c r="FUC2571" s="113"/>
      <c r="FUD2571" s="113"/>
      <c r="FUE2571" s="113"/>
      <c r="FUF2571" s="113"/>
      <c r="FUG2571" s="113"/>
      <c r="FUH2571" s="113"/>
      <c r="FUI2571" s="113"/>
      <c r="FUJ2571" s="113"/>
      <c r="FUK2571" s="113"/>
      <c r="FUL2571" s="113"/>
      <c r="FUM2571" s="113"/>
      <c r="FUN2571" s="113"/>
      <c r="FUO2571" s="113"/>
      <c r="FUP2571" s="113"/>
      <c r="FUQ2571" s="113"/>
      <c r="FUR2571" s="113"/>
      <c r="FUS2571" s="113"/>
      <c r="FUT2571" s="113"/>
      <c r="FUU2571" s="113"/>
      <c r="FUV2571" s="113"/>
      <c r="FUW2571" s="113"/>
      <c r="FUX2571" s="113"/>
      <c r="FUY2571" s="113"/>
      <c r="FUZ2571" s="113"/>
      <c r="FVA2571" s="113"/>
      <c r="FVB2571" s="113"/>
      <c r="FVC2571" s="113"/>
      <c r="FVD2571" s="113"/>
      <c r="FVE2571" s="113"/>
      <c r="FVF2571" s="113"/>
      <c r="FVG2571" s="113"/>
      <c r="FVH2571" s="113"/>
      <c r="FVI2571" s="113"/>
      <c r="FVJ2571" s="113"/>
      <c r="FVK2571" s="113"/>
      <c r="FVL2571" s="113"/>
      <c r="FVM2571" s="113"/>
      <c r="FVN2571" s="113"/>
      <c r="FVO2571" s="113"/>
      <c r="FVP2571" s="113"/>
      <c r="FVQ2571" s="113"/>
      <c r="FVR2571" s="113"/>
      <c r="FVS2571" s="113"/>
      <c r="FVT2571" s="113"/>
      <c r="FVU2571" s="113"/>
      <c r="FVV2571" s="113"/>
      <c r="FVW2571" s="113"/>
      <c r="FVX2571" s="113"/>
      <c r="FVY2571" s="113"/>
      <c r="FVZ2571" s="113"/>
      <c r="FWA2571" s="113"/>
      <c r="FWB2571" s="113"/>
      <c r="FWC2571" s="113"/>
      <c r="FWD2571" s="113"/>
      <c r="FWE2571" s="113"/>
      <c r="FWF2571" s="113"/>
      <c r="FWG2571" s="113"/>
      <c r="FWH2571" s="113"/>
      <c r="FWI2571" s="113"/>
      <c r="FWJ2571" s="113"/>
      <c r="FWK2571" s="113"/>
      <c r="FWL2571" s="113"/>
      <c r="FWM2571" s="113"/>
      <c r="FWN2571" s="113"/>
      <c r="FWO2571" s="113"/>
      <c r="FWP2571" s="113"/>
      <c r="FWQ2571" s="113"/>
      <c r="FWR2571" s="113"/>
      <c r="FWS2571" s="113"/>
      <c r="FWT2571" s="113"/>
      <c r="FWU2571" s="113"/>
      <c r="FWV2571" s="113"/>
      <c r="FWW2571" s="113"/>
      <c r="FWX2571" s="113"/>
      <c r="FWY2571" s="113"/>
      <c r="FWZ2571" s="113"/>
      <c r="FXA2571" s="113"/>
      <c r="FXB2571" s="113"/>
      <c r="FXC2571" s="113"/>
      <c r="FXD2571" s="113"/>
      <c r="FXE2571" s="113"/>
      <c r="FXF2571" s="113"/>
      <c r="FXG2571" s="113"/>
      <c r="FXH2571" s="113"/>
      <c r="FXI2571" s="113"/>
      <c r="FXJ2571" s="113"/>
      <c r="FXK2571" s="113"/>
      <c r="FXL2571" s="113"/>
      <c r="FXM2571" s="113"/>
      <c r="FXN2571" s="113"/>
      <c r="FXO2571" s="113"/>
      <c r="FXP2571" s="113"/>
      <c r="FXQ2571" s="113"/>
      <c r="FXR2571" s="113"/>
      <c r="FXS2571" s="113"/>
      <c r="FXT2571" s="113"/>
      <c r="FXU2571" s="113"/>
      <c r="FXV2571" s="113"/>
      <c r="FXW2571" s="113"/>
      <c r="FXX2571" s="113"/>
      <c r="FXY2571" s="113"/>
      <c r="FXZ2571" s="113"/>
      <c r="FYA2571" s="113"/>
      <c r="FYB2571" s="113"/>
      <c r="FYC2571" s="113"/>
      <c r="FYD2571" s="113"/>
      <c r="FYE2571" s="113"/>
      <c r="FYF2571" s="113"/>
      <c r="FYG2571" s="113"/>
      <c r="FYH2571" s="113"/>
      <c r="FYI2571" s="113"/>
      <c r="FYJ2571" s="113"/>
      <c r="FYK2571" s="113"/>
      <c r="FYL2571" s="113"/>
      <c r="FYM2571" s="113"/>
      <c r="FYN2571" s="113"/>
      <c r="FYO2571" s="113"/>
      <c r="FYP2571" s="113"/>
      <c r="FYQ2571" s="113"/>
      <c r="FYR2571" s="113"/>
      <c r="FYS2571" s="113"/>
      <c r="FYT2571" s="113"/>
      <c r="FYU2571" s="113"/>
      <c r="FYV2571" s="113"/>
      <c r="FYW2571" s="113"/>
      <c r="FYX2571" s="113"/>
      <c r="FYY2571" s="113"/>
      <c r="FYZ2571" s="113"/>
      <c r="FZA2571" s="113"/>
      <c r="FZB2571" s="113"/>
      <c r="FZC2571" s="113"/>
      <c r="FZD2571" s="113"/>
      <c r="FZE2571" s="113"/>
      <c r="FZF2571" s="113"/>
      <c r="FZG2571" s="113"/>
      <c r="FZH2571" s="113"/>
      <c r="FZI2571" s="113"/>
      <c r="FZJ2571" s="113"/>
      <c r="FZK2571" s="113"/>
      <c r="FZL2571" s="113"/>
      <c r="FZM2571" s="113"/>
      <c r="FZN2571" s="113"/>
      <c r="FZO2571" s="113"/>
      <c r="FZP2571" s="113"/>
      <c r="FZQ2571" s="113"/>
      <c r="FZR2571" s="113"/>
      <c r="FZS2571" s="113"/>
      <c r="FZT2571" s="113"/>
      <c r="FZU2571" s="113"/>
      <c r="FZV2571" s="113"/>
      <c r="FZW2571" s="113"/>
      <c r="FZX2571" s="113"/>
      <c r="FZY2571" s="113"/>
      <c r="FZZ2571" s="113"/>
      <c r="GAA2571" s="113"/>
      <c r="GAB2571" s="113"/>
      <c r="GAC2571" s="113"/>
      <c r="GAD2571" s="113"/>
      <c r="GAE2571" s="113"/>
      <c r="GAF2571" s="113"/>
      <c r="GAG2571" s="113"/>
      <c r="GAH2571" s="113"/>
      <c r="GAI2571" s="113"/>
      <c r="GAJ2571" s="113"/>
      <c r="GAK2571" s="113"/>
      <c r="GAL2571" s="113"/>
      <c r="GAM2571" s="113"/>
      <c r="GAN2571" s="113"/>
      <c r="GAO2571" s="113"/>
      <c r="GAP2571" s="113"/>
      <c r="GAQ2571" s="113"/>
      <c r="GAR2571" s="113"/>
      <c r="GAS2571" s="113"/>
      <c r="GAT2571" s="113"/>
      <c r="GAU2571" s="113"/>
      <c r="GAV2571" s="113"/>
      <c r="GAW2571" s="113"/>
      <c r="GAX2571" s="113"/>
      <c r="GAY2571" s="113"/>
      <c r="GAZ2571" s="113"/>
      <c r="GBA2571" s="113"/>
      <c r="GBB2571" s="113"/>
      <c r="GBC2571" s="113"/>
      <c r="GBD2571" s="113"/>
      <c r="GBE2571" s="113"/>
      <c r="GBF2571" s="113"/>
      <c r="GBG2571" s="113"/>
      <c r="GBH2571" s="113"/>
      <c r="GBI2571" s="113"/>
      <c r="GBJ2571" s="113"/>
      <c r="GBK2571" s="113"/>
      <c r="GBL2571" s="113"/>
      <c r="GBM2571" s="113"/>
      <c r="GBN2571" s="113"/>
      <c r="GBO2571" s="113"/>
      <c r="GBP2571" s="113"/>
      <c r="GBQ2571" s="113"/>
      <c r="GBR2571" s="113"/>
      <c r="GBS2571" s="113"/>
      <c r="GBT2571" s="113"/>
      <c r="GBU2571" s="113"/>
      <c r="GBV2571" s="113"/>
      <c r="GBW2571" s="113"/>
      <c r="GBX2571" s="113"/>
      <c r="GBY2571" s="113"/>
      <c r="GBZ2571" s="113"/>
      <c r="GCA2571" s="113"/>
      <c r="GCB2571" s="113"/>
      <c r="GCC2571" s="113"/>
      <c r="GCD2571" s="113"/>
      <c r="GCE2571" s="113"/>
      <c r="GCF2571" s="113"/>
      <c r="GCG2571" s="113"/>
      <c r="GCH2571" s="113"/>
      <c r="GCI2571" s="113"/>
      <c r="GCJ2571" s="113"/>
      <c r="GCK2571" s="113"/>
      <c r="GCL2571" s="113"/>
      <c r="GCM2571" s="113"/>
      <c r="GCN2571" s="113"/>
      <c r="GCO2571" s="113"/>
      <c r="GCP2571" s="113"/>
      <c r="GCQ2571" s="113"/>
      <c r="GCR2571" s="113"/>
      <c r="GCS2571" s="113"/>
      <c r="GCT2571" s="113"/>
      <c r="GCU2571" s="113"/>
      <c r="GCV2571" s="113"/>
      <c r="GCW2571" s="113"/>
      <c r="GCX2571" s="113"/>
      <c r="GCY2571" s="113"/>
      <c r="GCZ2571" s="113"/>
      <c r="GDA2571" s="113"/>
      <c r="GDB2571" s="113"/>
      <c r="GDC2571" s="113"/>
      <c r="GDD2571" s="113"/>
      <c r="GDE2571" s="113"/>
      <c r="GDF2571" s="113"/>
      <c r="GDG2571" s="113"/>
      <c r="GDH2571" s="113"/>
      <c r="GDI2571" s="113"/>
      <c r="GDJ2571" s="113"/>
      <c r="GDK2571" s="113"/>
      <c r="GDL2571" s="113"/>
      <c r="GDM2571" s="113"/>
      <c r="GDN2571" s="113"/>
      <c r="GDO2571" s="113"/>
      <c r="GDP2571" s="113"/>
      <c r="GDQ2571" s="113"/>
      <c r="GDR2571" s="113"/>
      <c r="GDS2571" s="113"/>
      <c r="GDT2571" s="113"/>
      <c r="GDU2571" s="113"/>
      <c r="GDV2571" s="113"/>
      <c r="GDW2571" s="113"/>
      <c r="GDX2571" s="113"/>
      <c r="GDY2571" s="113"/>
      <c r="GDZ2571" s="113"/>
      <c r="GEA2571" s="113"/>
      <c r="GEB2571" s="113"/>
      <c r="GEC2571" s="113"/>
      <c r="GED2571" s="113"/>
      <c r="GEE2571" s="113"/>
      <c r="GEF2571" s="113"/>
      <c r="GEG2571" s="113"/>
      <c r="GEH2571" s="113"/>
      <c r="GEI2571" s="113"/>
      <c r="GEJ2571" s="113"/>
      <c r="GEK2571" s="113"/>
      <c r="GEL2571" s="113"/>
      <c r="GEM2571" s="113"/>
      <c r="GEN2571" s="113"/>
      <c r="GEO2571" s="113"/>
      <c r="GEP2571" s="113"/>
      <c r="GEQ2571" s="113"/>
      <c r="GER2571" s="113"/>
      <c r="GES2571" s="113"/>
      <c r="GET2571" s="113"/>
      <c r="GEU2571" s="113"/>
      <c r="GEV2571" s="113"/>
      <c r="GEW2571" s="113"/>
      <c r="GEX2571" s="113"/>
      <c r="GEY2571" s="113"/>
      <c r="GEZ2571" s="113"/>
      <c r="GFA2571" s="113"/>
      <c r="GFB2571" s="113"/>
      <c r="GFC2571" s="113"/>
      <c r="GFD2571" s="113"/>
      <c r="GFE2571" s="113"/>
      <c r="GFF2571" s="113"/>
      <c r="GFG2571" s="113"/>
      <c r="GFH2571" s="113"/>
      <c r="GFI2571" s="113"/>
      <c r="GFJ2571" s="113"/>
      <c r="GFK2571" s="113"/>
      <c r="GFL2571" s="113"/>
      <c r="GFM2571" s="113"/>
      <c r="GFN2571" s="113"/>
      <c r="GFO2571" s="113"/>
      <c r="GFP2571" s="113"/>
      <c r="GFQ2571" s="113"/>
      <c r="GFR2571" s="113"/>
      <c r="GFS2571" s="113"/>
      <c r="GFT2571" s="113"/>
      <c r="GFU2571" s="113"/>
      <c r="GFV2571" s="113"/>
      <c r="GFW2571" s="113"/>
      <c r="GFX2571" s="113"/>
      <c r="GFY2571" s="113"/>
      <c r="GFZ2571" s="113"/>
      <c r="GGA2571" s="113"/>
      <c r="GGB2571" s="113"/>
      <c r="GGC2571" s="113"/>
      <c r="GGD2571" s="113"/>
      <c r="GGE2571" s="113"/>
      <c r="GGF2571" s="113"/>
      <c r="GGG2571" s="113"/>
      <c r="GGH2571" s="113"/>
      <c r="GGI2571" s="113"/>
      <c r="GGJ2571" s="113"/>
      <c r="GGK2571" s="113"/>
      <c r="GGL2571" s="113"/>
      <c r="GGM2571" s="113"/>
      <c r="GGN2571" s="113"/>
      <c r="GGO2571" s="113"/>
      <c r="GGP2571" s="113"/>
      <c r="GGQ2571" s="113"/>
      <c r="GGR2571" s="113"/>
      <c r="GGS2571" s="113"/>
      <c r="GGT2571" s="113"/>
      <c r="GGU2571" s="113"/>
      <c r="GGV2571" s="113"/>
      <c r="GGW2571" s="113"/>
      <c r="GGX2571" s="113"/>
      <c r="GGY2571" s="113"/>
      <c r="GGZ2571" s="113"/>
      <c r="GHA2571" s="113"/>
      <c r="GHB2571" s="113"/>
      <c r="GHC2571" s="113"/>
      <c r="GHD2571" s="113"/>
      <c r="GHE2571" s="113"/>
      <c r="GHF2571" s="113"/>
      <c r="GHG2571" s="113"/>
      <c r="GHH2571" s="113"/>
      <c r="GHI2571" s="113"/>
      <c r="GHJ2571" s="113"/>
      <c r="GHK2571" s="113"/>
      <c r="GHL2571" s="113"/>
      <c r="GHM2571" s="113"/>
      <c r="GHN2571" s="113"/>
      <c r="GHO2571" s="113"/>
      <c r="GHP2571" s="113"/>
      <c r="GHQ2571" s="113"/>
      <c r="GHR2571" s="113"/>
      <c r="GHS2571" s="113"/>
      <c r="GHT2571" s="113"/>
      <c r="GHU2571" s="113"/>
      <c r="GHV2571" s="113"/>
      <c r="GHW2571" s="113"/>
      <c r="GHX2571" s="113"/>
      <c r="GHY2571" s="113"/>
      <c r="GHZ2571" s="113"/>
      <c r="GIA2571" s="113"/>
      <c r="GIB2571" s="113"/>
      <c r="GIC2571" s="113"/>
      <c r="GID2571" s="113"/>
      <c r="GIE2571" s="113"/>
      <c r="GIF2571" s="113"/>
      <c r="GIG2571" s="113"/>
      <c r="GIH2571" s="113"/>
      <c r="GII2571" s="113"/>
      <c r="GIJ2571" s="113"/>
      <c r="GIK2571" s="113"/>
      <c r="GIL2571" s="113"/>
      <c r="GIM2571" s="113"/>
      <c r="GIN2571" s="113"/>
      <c r="GIO2571" s="113"/>
      <c r="GIP2571" s="113"/>
      <c r="GIQ2571" s="113"/>
      <c r="GIR2571" s="113"/>
      <c r="GIS2571" s="113"/>
      <c r="GIT2571" s="113"/>
      <c r="GIU2571" s="113"/>
      <c r="GIV2571" s="113"/>
      <c r="GIW2571" s="113"/>
      <c r="GIX2571" s="113"/>
      <c r="GIY2571" s="113"/>
      <c r="GIZ2571" s="113"/>
      <c r="GJA2571" s="113"/>
      <c r="GJB2571" s="113"/>
      <c r="GJC2571" s="113"/>
      <c r="GJD2571" s="113"/>
      <c r="GJE2571" s="113"/>
      <c r="GJF2571" s="113"/>
      <c r="GJG2571" s="113"/>
      <c r="GJH2571" s="113"/>
      <c r="GJI2571" s="113"/>
      <c r="GJJ2571" s="113"/>
      <c r="GJK2571" s="113"/>
      <c r="GJL2571" s="113"/>
      <c r="GJM2571" s="113"/>
      <c r="GJN2571" s="113"/>
      <c r="GJO2571" s="113"/>
      <c r="GJP2571" s="113"/>
      <c r="GJQ2571" s="113"/>
      <c r="GJR2571" s="113"/>
      <c r="GJS2571" s="113"/>
      <c r="GJT2571" s="113"/>
      <c r="GJU2571" s="113"/>
      <c r="GJV2571" s="113"/>
      <c r="GJW2571" s="113"/>
      <c r="GJX2571" s="113"/>
      <c r="GJY2571" s="113"/>
      <c r="GJZ2571" s="113"/>
      <c r="GKA2571" s="113"/>
      <c r="GKB2571" s="113"/>
      <c r="GKC2571" s="113"/>
      <c r="GKD2571" s="113"/>
      <c r="GKE2571" s="113"/>
      <c r="GKF2571" s="113"/>
      <c r="GKG2571" s="113"/>
      <c r="GKH2571" s="113"/>
      <c r="GKI2571" s="113"/>
      <c r="GKJ2571" s="113"/>
      <c r="GKK2571" s="113"/>
      <c r="GKL2571" s="113"/>
      <c r="GKM2571" s="113"/>
      <c r="GKN2571" s="113"/>
      <c r="GKO2571" s="113"/>
      <c r="GKP2571" s="113"/>
      <c r="GKQ2571" s="113"/>
      <c r="GKR2571" s="113"/>
      <c r="GKS2571" s="113"/>
      <c r="GKT2571" s="113"/>
      <c r="GKU2571" s="113"/>
      <c r="GKV2571" s="113"/>
      <c r="GKW2571" s="113"/>
      <c r="GKX2571" s="113"/>
      <c r="GKY2571" s="113"/>
      <c r="GKZ2571" s="113"/>
      <c r="GLA2571" s="113"/>
      <c r="GLB2571" s="113"/>
      <c r="GLC2571" s="113"/>
      <c r="GLD2571" s="113"/>
      <c r="GLE2571" s="113"/>
      <c r="GLF2571" s="113"/>
      <c r="GLG2571" s="113"/>
      <c r="GLH2571" s="113"/>
      <c r="GLI2571" s="113"/>
      <c r="GLJ2571" s="113"/>
      <c r="GLK2571" s="113"/>
      <c r="GLL2571" s="113"/>
      <c r="GLM2571" s="113"/>
      <c r="GLN2571" s="113"/>
      <c r="GLO2571" s="113"/>
      <c r="GLP2571" s="113"/>
      <c r="GLQ2571" s="113"/>
      <c r="GLR2571" s="113"/>
      <c r="GLS2571" s="113"/>
      <c r="GLT2571" s="113"/>
      <c r="GLU2571" s="113"/>
      <c r="GLV2571" s="113"/>
      <c r="GLW2571" s="113"/>
      <c r="GLX2571" s="113"/>
      <c r="GLY2571" s="113"/>
      <c r="GLZ2571" s="113"/>
      <c r="GMA2571" s="113"/>
      <c r="GMB2571" s="113"/>
      <c r="GMC2571" s="113"/>
      <c r="GMD2571" s="113"/>
      <c r="GME2571" s="113"/>
      <c r="GMF2571" s="113"/>
      <c r="GMG2571" s="113"/>
      <c r="GMH2571" s="113"/>
      <c r="GMI2571" s="113"/>
      <c r="GMJ2571" s="113"/>
      <c r="GMK2571" s="113"/>
      <c r="GML2571" s="113"/>
      <c r="GMM2571" s="113"/>
      <c r="GMN2571" s="113"/>
      <c r="GMO2571" s="113"/>
      <c r="GMP2571" s="113"/>
      <c r="GMQ2571" s="113"/>
      <c r="GMR2571" s="113"/>
      <c r="GMS2571" s="113"/>
      <c r="GMT2571" s="113"/>
      <c r="GMU2571" s="113"/>
      <c r="GMV2571" s="113"/>
      <c r="GMW2571" s="113"/>
      <c r="GMX2571" s="113"/>
      <c r="GMY2571" s="113"/>
      <c r="GMZ2571" s="113"/>
      <c r="GNA2571" s="113"/>
      <c r="GNB2571" s="113"/>
      <c r="GNC2571" s="113"/>
      <c r="GND2571" s="113"/>
      <c r="GNE2571" s="113"/>
      <c r="GNF2571" s="113"/>
      <c r="GNG2571" s="113"/>
      <c r="GNH2571" s="113"/>
      <c r="GNI2571" s="113"/>
      <c r="GNJ2571" s="113"/>
      <c r="GNK2571" s="113"/>
      <c r="GNL2571" s="113"/>
      <c r="GNM2571" s="113"/>
      <c r="GNN2571" s="113"/>
      <c r="GNO2571" s="113"/>
      <c r="GNP2571" s="113"/>
      <c r="GNQ2571" s="113"/>
      <c r="GNR2571" s="113"/>
      <c r="GNS2571" s="113"/>
      <c r="GNT2571" s="113"/>
      <c r="GNU2571" s="113"/>
      <c r="GNV2571" s="113"/>
      <c r="GNW2571" s="113"/>
      <c r="GNX2571" s="113"/>
      <c r="GNY2571" s="113"/>
      <c r="GNZ2571" s="113"/>
      <c r="GOA2571" s="113"/>
      <c r="GOB2571" s="113"/>
      <c r="GOC2571" s="113"/>
      <c r="GOD2571" s="113"/>
      <c r="GOE2571" s="113"/>
      <c r="GOF2571" s="113"/>
      <c r="GOG2571" s="113"/>
      <c r="GOH2571" s="113"/>
      <c r="GOI2571" s="113"/>
      <c r="GOJ2571" s="113"/>
      <c r="GOK2571" s="113"/>
      <c r="GOL2571" s="113"/>
      <c r="GOM2571" s="113"/>
      <c r="GON2571" s="113"/>
      <c r="GOO2571" s="113"/>
      <c r="GOP2571" s="113"/>
      <c r="GOQ2571" s="113"/>
      <c r="GOR2571" s="113"/>
      <c r="GOS2571" s="113"/>
      <c r="GOT2571" s="113"/>
      <c r="GOU2571" s="113"/>
      <c r="GOV2571" s="113"/>
      <c r="GOW2571" s="113"/>
      <c r="GOX2571" s="113"/>
      <c r="GOY2571" s="113"/>
      <c r="GOZ2571" s="113"/>
      <c r="GPA2571" s="113"/>
      <c r="GPB2571" s="113"/>
      <c r="GPC2571" s="113"/>
      <c r="GPD2571" s="113"/>
      <c r="GPE2571" s="113"/>
      <c r="GPF2571" s="113"/>
      <c r="GPG2571" s="113"/>
      <c r="GPH2571" s="113"/>
      <c r="GPI2571" s="113"/>
      <c r="GPJ2571" s="113"/>
      <c r="GPK2571" s="113"/>
      <c r="GPL2571" s="113"/>
      <c r="GPM2571" s="113"/>
      <c r="GPN2571" s="113"/>
      <c r="GPO2571" s="113"/>
      <c r="GPP2571" s="113"/>
      <c r="GPQ2571" s="113"/>
      <c r="GPR2571" s="113"/>
      <c r="GPS2571" s="113"/>
      <c r="GPT2571" s="113"/>
      <c r="GPU2571" s="113"/>
      <c r="GPV2571" s="113"/>
      <c r="GPW2571" s="113"/>
      <c r="GPX2571" s="113"/>
      <c r="GPY2571" s="113"/>
      <c r="GPZ2571" s="113"/>
      <c r="GQA2571" s="113"/>
      <c r="GQB2571" s="113"/>
      <c r="GQC2571" s="113"/>
      <c r="GQD2571" s="113"/>
      <c r="GQE2571" s="113"/>
      <c r="GQF2571" s="113"/>
      <c r="GQG2571" s="113"/>
      <c r="GQH2571" s="113"/>
      <c r="GQI2571" s="113"/>
      <c r="GQJ2571" s="113"/>
      <c r="GQK2571" s="113"/>
      <c r="GQL2571" s="113"/>
      <c r="GQM2571" s="113"/>
      <c r="GQN2571" s="113"/>
      <c r="GQO2571" s="113"/>
      <c r="GQP2571" s="113"/>
      <c r="GQQ2571" s="113"/>
      <c r="GQR2571" s="113"/>
      <c r="GQS2571" s="113"/>
      <c r="GQT2571" s="113"/>
      <c r="GQU2571" s="113"/>
      <c r="GQV2571" s="113"/>
      <c r="GQW2571" s="113"/>
      <c r="GQX2571" s="113"/>
      <c r="GQY2571" s="113"/>
      <c r="GQZ2571" s="113"/>
      <c r="GRA2571" s="113"/>
      <c r="GRB2571" s="113"/>
      <c r="GRC2571" s="113"/>
      <c r="GRD2571" s="113"/>
      <c r="GRE2571" s="113"/>
      <c r="GRF2571" s="113"/>
      <c r="GRG2571" s="113"/>
      <c r="GRH2571" s="113"/>
      <c r="GRI2571" s="113"/>
      <c r="GRJ2571" s="113"/>
      <c r="GRK2571" s="113"/>
      <c r="GRL2571" s="113"/>
      <c r="GRM2571" s="113"/>
      <c r="GRN2571" s="113"/>
      <c r="GRO2571" s="113"/>
      <c r="GRP2571" s="113"/>
      <c r="GRQ2571" s="113"/>
      <c r="GRR2571" s="113"/>
      <c r="GRS2571" s="113"/>
      <c r="GRT2571" s="113"/>
      <c r="GRU2571" s="113"/>
      <c r="GRV2571" s="113"/>
      <c r="GRW2571" s="113"/>
      <c r="GRX2571" s="113"/>
      <c r="GRY2571" s="113"/>
      <c r="GRZ2571" s="113"/>
      <c r="GSA2571" s="113"/>
      <c r="GSB2571" s="113"/>
      <c r="GSC2571" s="113"/>
      <c r="GSD2571" s="113"/>
      <c r="GSE2571" s="113"/>
      <c r="GSF2571" s="113"/>
      <c r="GSG2571" s="113"/>
      <c r="GSH2571" s="113"/>
      <c r="GSI2571" s="113"/>
      <c r="GSJ2571" s="113"/>
      <c r="GSK2571" s="113"/>
      <c r="GSL2571" s="113"/>
      <c r="GSM2571" s="113"/>
      <c r="GSN2571" s="113"/>
      <c r="GSO2571" s="113"/>
      <c r="GSP2571" s="113"/>
      <c r="GSQ2571" s="113"/>
      <c r="GSR2571" s="113"/>
      <c r="GSS2571" s="113"/>
      <c r="GST2571" s="113"/>
      <c r="GSU2571" s="113"/>
      <c r="GSV2571" s="113"/>
      <c r="GSW2571" s="113"/>
      <c r="GSX2571" s="113"/>
      <c r="GSY2571" s="113"/>
      <c r="GSZ2571" s="113"/>
      <c r="GTA2571" s="113"/>
      <c r="GTB2571" s="113"/>
      <c r="GTC2571" s="113"/>
      <c r="GTD2571" s="113"/>
      <c r="GTE2571" s="113"/>
      <c r="GTF2571" s="113"/>
      <c r="GTG2571" s="113"/>
      <c r="GTH2571" s="113"/>
      <c r="GTI2571" s="113"/>
      <c r="GTJ2571" s="113"/>
      <c r="GTK2571" s="113"/>
      <c r="GTL2571" s="113"/>
      <c r="GTM2571" s="113"/>
      <c r="GTN2571" s="113"/>
      <c r="GTO2571" s="113"/>
      <c r="GTP2571" s="113"/>
      <c r="GTQ2571" s="113"/>
      <c r="GTR2571" s="113"/>
      <c r="GTS2571" s="113"/>
      <c r="GTT2571" s="113"/>
      <c r="GTU2571" s="113"/>
      <c r="GTV2571" s="113"/>
      <c r="GTW2571" s="113"/>
      <c r="GTX2571" s="113"/>
      <c r="GTY2571" s="113"/>
      <c r="GTZ2571" s="113"/>
      <c r="GUA2571" s="113"/>
      <c r="GUB2571" s="113"/>
      <c r="GUC2571" s="113"/>
      <c r="GUD2571" s="113"/>
      <c r="GUE2571" s="113"/>
      <c r="GUF2571" s="113"/>
      <c r="GUG2571" s="113"/>
      <c r="GUH2571" s="113"/>
      <c r="GUI2571" s="113"/>
      <c r="GUJ2571" s="113"/>
      <c r="GUK2571" s="113"/>
      <c r="GUL2571" s="113"/>
      <c r="GUM2571" s="113"/>
      <c r="GUN2571" s="113"/>
      <c r="GUO2571" s="113"/>
      <c r="GUP2571" s="113"/>
      <c r="GUQ2571" s="113"/>
      <c r="GUR2571" s="113"/>
      <c r="GUS2571" s="113"/>
      <c r="GUT2571" s="113"/>
      <c r="GUU2571" s="113"/>
      <c r="GUV2571" s="113"/>
      <c r="GUW2571" s="113"/>
      <c r="GUX2571" s="113"/>
      <c r="GUY2571" s="113"/>
      <c r="GUZ2571" s="113"/>
      <c r="GVA2571" s="113"/>
      <c r="GVB2571" s="113"/>
      <c r="GVC2571" s="113"/>
      <c r="GVD2571" s="113"/>
      <c r="GVE2571" s="113"/>
      <c r="GVF2571" s="113"/>
      <c r="GVG2571" s="113"/>
      <c r="GVH2571" s="113"/>
      <c r="GVI2571" s="113"/>
      <c r="GVJ2571" s="113"/>
      <c r="GVK2571" s="113"/>
      <c r="GVL2571" s="113"/>
      <c r="GVM2571" s="113"/>
      <c r="GVN2571" s="113"/>
      <c r="GVO2571" s="113"/>
      <c r="GVP2571" s="113"/>
      <c r="GVQ2571" s="113"/>
      <c r="GVR2571" s="113"/>
      <c r="GVS2571" s="113"/>
      <c r="GVT2571" s="113"/>
      <c r="GVU2571" s="113"/>
      <c r="GVV2571" s="113"/>
      <c r="GVW2571" s="113"/>
      <c r="GVX2571" s="113"/>
      <c r="GVY2571" s="113"/>
      <c r="GVZ2571" s="113"/>
      <c r="GWA2571" s="113"/>
      <c r="GWB2571" s="113"/>
      <c r="GWC2571" s="113"/>
      <c r="GWD2571" s="113"/>
      <c r="GWE2571" s="113"/>
      <c r="GWF2571" s="113"/>
      <c r="GWG2571" s="113"/>
      <c r="GWH2571" s="113"/>
      <c r="GWI2571" s="113"/>
      <c r="GWJ2571" s="113"/>
      <c r="GWK2571" s="113"/>
      <c r="GWL2571" s="113"/>
      <c r="GWM2571" s="113"/>
      <c r="GWN2571" s="113"/>
      <c r="GWO2571" s="113"/>
      <c r="GWP2571" s="113"/>
      <c r="GWQ2571" s="113"/>
      <c r="GWR2571" s="113"/>
      <c r="GWS2571" s="113"/>
      <c r="GWT2571" s="113"/>
      <c r="GWU2571" s="113"/>
      <c r="GWV2571" s="113"/>
      <c r="GWW2571" s="113"/>
      <c r="GWX2571" s="113"/>
      <c r="GWY2571" s="113"/>
      <c r="GWZ2571" s="113"/>
      <c r="GXA2571" s="113"/>
      <c r="GXB2571" s="113"/>
      <c r="GXC2571" s="113"/>
      <c r="GXD2571" s="113"/>
      <c r="GXE2571" s="113"/>
      <c r="GXF2571" s="113"/>
      <c r="GXG2571" s="113"/>
      <c r="GXH2571" s="113"/>
      <c r="GXI2571" s="113"/>
      <c r="GXJ2571" s="113"/>
      <c r="GXK2571" s="113"/>
      <c r="GXL2571" s="113"/>
      <c r="GXM2571" s="113"/>
      <c r="GXN2571" s="113"/>
      <c r="GXO2571" s="113"/>
      <c r="GXP2571" s="113"/>
      <c r="GXQ2571" s="113"/>
      <c r="GXR2571" s="113"/>
      <c r="GXS2571" s="113"/>
      <c r="GXT2571" s="113"/>
      <c r="GXU2571" s="113"/>
      <c r="GXV2571" s="113"/>
      <c r="GXW2571" s="113"/>
      <c r="GXX2571" s="113"/>
      <c r="GXY2571" s="113"/>
      <c r="GXZ2571" s="113"/>
      <c r="GYA2571" s="113"/>
      <c r="GYB2571" s="113"/>
      <c r="GYC2571" s="113"/>
      <c r="GYD2571" s="113"/>
      <c r="GYE2571" s="113"/>
      <c r="GYF2571" s="113"/>
      <c r="GYG2571" s="113"/>
      <c r="GYH2571" s="113"/>
      <c r="GYI2571" s="113"/>
      <c r="GYJ2571" s="113"/>
      <c r="GYK2571" s="113"/>
      <c r="GYL2571" s="113"/>
      <c r="GYM2571" s="113"/>
      <c r="GYN2571" s="113"/>
      <c r="GYO2571" s="113"/>
      <c r="GYP2571" s="113"/>
      <c r="GYQ2571" s="113"/>
      <c r="GYR2571" s="113"/>
      <c r="GYS2571" s="113"/>
      <c r="GYT2571" s="113"/>
      <c r="GYU2571" s="113"/>
      <c r="GYV2571" s="113"/>
      <c r="GYW2571" s="113"/>
      <c r="GYX2571" s="113"/>
      <c r="GYY2571" s="113"/>
      <c r="GYZ2571" s="113"/>
      <c r="GZA2571" s="113"/>
      <c r="GZB2571" s="113"/>
      <c r="GZC2571" s="113"/>
      <c r="GZD2571" s="113"/>
      <c r="GZE2571" s="113"/>
      <c r="GZF2571" s="113"/>
      <c r="GZG2571" s="113"/>
      <c r="GZH2571" s="113"/>
      <c r="GZI2571" s="113"/>
      <c r="GZJ2571" s="113"/>
      <c r="GZK2571" s="113"/>
      <c r="GZL2571" s="113"/>
      <c r="GZM2571" s="113"/>
      <c r="GZN2571" s="113"/>
      <c r="GZO2571" s="113"/>
      <c r="GZP2571" s="113"/>
      <c r="GZQ2571" s="113"/>
      <c r="GZR2571" s="113"/>
      <c r="GZS2571" s="113"/>
      <c r="GZT2571" s="113"/>
      <c r="GZU2571" s="113"/>
      <c r="GZV2571" s="113"/>
      <c r="GZW2571" s="113"/>
      <c r="GZX2571" s="113"/>
      <c r="GZY2571" s="113"/>
      <c r="GZZ2571" s="113"/>
      <c r="HAA2571" s="113"/>
      <c r="HAB2571" s="113"/>
      <c r="HAC2571" s="113"/>
      <c r="HAD2571" s="113"/>
      <c r="HAE2571" s="113"/>
      <c r="HAF2571" s="113"/>
      <c r="HAG2571" s="113"/>
      <c r="HAH2571" s="113"/>
      <c r="HAI2571" s="113"/>
      <c r="HAJ2571" s="113"/>
      <c r="HAK2571" s="113"/>
      <c r="HAL2571" s="113"/>
      <c r="HAM2571" s="113"/>
      <c r="HAN2571" s="113"/>
      <c r="HAO2571" s="113"/>
      <c r="HAP2571" s="113"/>
      <c r="HAQ2571" s="113"/>
      <c r="HAR2571" s="113"/>
      <c r="HAS2571" s="113"/>
      <c r="HAT2571" s="113"/>
      <c r="HAU2571" s="113"/>
      <c r="HAV2571" s="113"/>
      <c r="HAW2571" s="113"/>
      <c r="HAX2571" s="113"/>
      <c r="HAY2571" s="113"/>
      <c r="HAZ2571" s="113"/>
      <c r="HBA2571" s="113"/>
      <c r="HBB2571" s="113"/>
      <c r="HBC2571" s="113"/>
      <c r="HBD2571" s="113"/>
      <c r="HBE2571" s="113"/>
      <c r="HBF2571" s="113"/>
      <c r="HBG2571" s="113"/>
      <c r="HBH2571" s="113"/>
      <c r="HBI2571" s="113"/>
      <c r="HBJ2571" s="113"/>
      <c r="HBK2571" s="113"/>
      <c r="HBL2571" s="113"/>
      <c r="HBM2571" s="113"/>
      <c r="HBN2571" s="113"/>
      <c r="HBO2571" s="113"/>
      <c r="HBP2571" s="113"/>
      <c r="HBQ2571" s="113"/>
      <c r="HBR2571" s="113"/>
      <c r="HBS2571" s="113"/>
      <c r="HBT2571" s="113"/>
      <c r="HBU2571" s="113"/>
      <c r="HBV2571" s="113"/>
      <c r="HBW2571" s="113"/>
      <c r="HBX2571" s="113"/>
      <c r="HBY2571" s="113"/>
      <c r="HBZ2571" s="113"/>
      <c r="HCA2571" s="113"/>
      <c r="HCB2571" s="113"/>
      <c r="HCC2571" s="113"/>
      <c r="HCD2571" s="113"/>
      <c r="HCE2571" s="113"/>
      <c r="HCF2571" s="113"/>
      <c r="HCG2571" s="113"/>
      <c r="HCH2571" s="113"/>
      <c r="HCI2571" s="113"/>
      <c r="HCJ2571" s="113"/>
      <c r="HCK2571" s="113"/>
      <c r="HCL2571" s="113"/>
      <c r="HCM2571" s="113"/>
      <c r="HCN2571" s="113"/>
      <c r="HCO2571" s="113"/>
      <c r="HCP2571" s="113"/>
      <c r="HCQ2571" s="113"/>
      <c r="HCR2571" s="113"/>
      <c r="HCS2571" s="113"/>
      <c r="HCT2571" s="113"/>
      <c r="HCU2571" s="113"/>
      <c r="HCV2571" s="113"/>
      <c r="HCW2571" s="113"/>
      <c r="HCX2571" s="113"/>
      <c r="HCY2571" s="113"/>
      <c r="HCZ2571" s="113"/>
      <c r="HDA2571" s="113"/>
      <c r="HDB2571" s="113"/>
      <c r="HDC2571" s="113"/>
      <c r="HDD2571" s="113"/>
      <c r="HDE2571" s="113"/>
      <c r="HDF2571" s="113"/>
      <c r="HDG2571" s="113"/>
      <c r="HDH2571" s="113"/>
      <c r="HDI2571" s="113"/>
      <c r="HDJ2571" s="113"/>
      <c r="HDK2571" s="113"/>
      <c r="HDL2571" s="113"/>
      <c r="HDM2571" s="113"/>
      <c r="HDN2571" s="113"/>
      <c r="HDO2571" s="113"/>
      <c r="HDP2571" s="113"/>
      <c r="HDQ2571" s="113"/>
      <c r="HDR2571" s="113"/>
      <c r="HDS2571" s="113"/>
      <c r="HDT2571" s="113"/>
      <c r="HDU2571" s="113"/>
      <c r="HDV2571" s="113"/>
      <c r="HDW2571" s="113"/>
      <c r="HDX2571" s="113"/>
      <c r="HDY2571" s="113"/>
      <c r="HDZ2571" s="113"/>
      <c r="HEA2571" s="113"/>
      <c r="HEB2571" s="113"/>
      <c r="HEC2571" s="113"/>
      <c r="HED2571" s="113"/>
      <c r="HEE2571" s="113"/>
      <c r="HEF2571" s="113"/>
      <c r="HEG2571" s="113"/>
      <c r="HEH2571" s="113"/>
      <c r="HEI2571" s="113"/>
      <c r="HEJ2571" s="113"/>
      <c r="HEK2571" s="113"/>
      <c r="HEL2571" s="113"/>
      <c r="HEM2571" s="113"/>
      <c r="HEN2571" s="113"/>
      <c r="HEO2571" s="113"/>
      <c r="HEP2571" s="113"/>
      <c r="HEQ2571" s="113"/>
      <c r="HER2571" s="113"/>
      <c r="HES2571" s="113"/>
      <c r="HET2571" s="113"/>
      <c r="HEU2571" s="113"/>
      <c r="HEV2571" s="113"/>
      <c r="HEW2571" s="113"/>
      <c r="HEX2571" s="113"/>
      <c r="HEY2571" s="113"/>
      <c r="HEZ2571" s="113"/>
      <c r="HFA2571" s="113"/>
      <c r="HFB2571" s="113"/>
      <c r="HFC2571" s="113"/>
      <c r="HFD2571" s="113"/>
      <c r="HFE2571" s="113"/>
      <c r="HFF2571" s="113"/>
      <c r="HFG2571" s="113"/>
      <c r="HFH2571" s="113"/>
      <c r="HFI2571" s="113"/>
      <c r="HFJ2571" s="113"/>
      <c r="HFK2571" s="113"/>
      <c r="HFL2571" s="113"/>
      <c r="HFM2571" s="113"/>
      <c r="HFN2571" s="113"/>
      <c r="HFO2571" s="113"/>
      <c r="HFP2571" s="113"/>
      <c r="HFQ2571" s="113"/>
      <c r="HFR2571" s="113"/>
      <c r="HFS2571" s="113"/>
      <c r="HFT2571" s="113"/>
      <c r="HFU2571" s="113"/>
      <c r="HFV2571" s="113"/>
      <c r="HFW2571" s="113"/>
      <c r="HFX2571" s="113"/>
      <c r="HFY2571" s="113"/>
      <c r="HFZ2571" s="113"/>
      <c r="HGA2571" s="113"/>
      <c r="HGB2571" s="113"/>
      <c r="HGC2571" s="113"/>
      <c r="HGD2571" s="113"/>
      <c r="HGE2571" s="113"/>
      <c r="HGF2571" s="113"/>
      <c r="HGG2571" s="113"/>
      <c r="HGH2571" s="113"/>
      <c r="HGI2571" s="113"/>
      <c r="HGJ2571" s="113"/>
      <c r="HGK2571" s="113"/>
      <c r="HGL2571" s="113"/>
      <c r="HGM2571" s="113"/>
      <c r="HGN2571" s="113"/>
      <c r="HGO2571" s="113"/>
      <c r="HGP2571" s="113"/>
      <c r="HGQ2571" s="113"/>
      <c r="HGR2571" s="113"/>
      <c r="HGS2571" s="113"/>
      <c r="HGT2571" s="113"/>
      <c r="HGU2571" s="113"/>
      <c r="HGV2571" s="113"/>
      <c r="HGW2571" s="113"/>
      <c r="HGX2571" s="113"/>
      <c r="HGY2571" s="113"/>
      <c r="HGZ2571" s="113"/>
      <c r="HHA2571" s="113"/>
      <c r="HHB2571" s="113"/>
      <c r="HHC2571" s="113"/>
      <c r="HHD2571" s="113"/>
      <c r="HHE2571" s="113"/>
      <c r="HHF2571" s="113"/>
      <c r="HHG2571" s="113"/>
      <c r="HHH2571" s="113"/>
      <c r="HHI2571" s="113"/>
      <c r="HHJ2571" s="113"/>
      <c r="HHK2571" s="113"/>
      <c r="HHL2571" s="113"/>
      <c r="HHM2571" s="113"/>
      <c r="HHN2571" s="113"/>
      <c r="HHO2571" s="113"/>
      <c r="HHP2571" s="113"/>
      <c r="HHQ2571" s="113"/>
      <c r="HHR2571" s="113"/>
      <c r="HHS2571" s="113"/>
      <c r="HHT2571" s="113"/>
      <c r="HHU2571" s="113"/>
      <c r="HHV2571" s="113"/>
      <c r="HHW2571" s="113"/>
      <c r="HHX2571" s="113"/>
      <c r="HHY2571" s="113"/>
      <c r="HHZ2571" s="113"/>
      <c r="HIA2571" s="113"/>
      <c r="HIB2571" s="113"/>
      <c r="HIC2571" s="113"/>
      <c r="HID2571" s="113"/>
      <c r="HIE2571" s="113"/>
      <c r="HIF2571" s="113"/>
      <c r="HIG2571" s="113"/>
      <c r="HIH2571" s="113"/>
      <c r="HII2571" s="113"/>
      <c r="HIJ2571" s="113"/>
      <c r="HIK2571" s="113"/>
      <c r="HIL2571" s="113"/>
      <c r="HIM2571" s="113"/>
      <c r="HIN2571" s="113"/>
      <c r="HIO2571" s="113"/>
      <c r="HIP2571" s="113"/>
      <c r="HIQ2571" s="113"/>
      <c r="HIR2571" s="113"/>
      <c r="HIS2571" s="113"/>
      <c r="HIT2571" s="113"/>
      <c r="HIU2571" s="113"/>
      <c r="HIV2571" s="113"/>
      <c r="HIW2571" s="113"/>
      <c r="HIX2571" s="113"/>
      <c r="HIY2571" s="113"/>
      <c r="HIZ2571" s="113"/>
      <c r="HJA2571" s="113"/>
      <c r="HJB2571" s="113"/>
      <c r="HJC2571" s="113"/>
      <c r="HJD2571" s="113"/>
      <c r="HJE2571" s="113"/>
      <c r="HJF2571" s="113"/>
      <c r="HJG2571" s="113"/>
      <c r="HJH2571" s="113"/>
      <c r="HJI2571" s="113"/>
      <c r="HJJ2571" s="113"/>
      <c r="HJK2571" s="113"/>
      <c r="HJL2571" s="113"/>
      <c r="HJM2571" s="113"/>
      <c r="HJN2571" s="113"/>
      <c r="HJO2571" s="113"/>
      <c r="HJP2571" s="113"/>
      <c r="HJQ2571" s="113"/>
      <c r="HJR2571" s="113"/>
      <c r="HJS2571" s="113"/>
      <c r="HJT2571" s="113"/>
      <c r="HJU2571" s="113"/>
      <c r="HJV2571" s="113"/>
      <c r="HJW2571" s="113"/>
      <c r="HJX2571" s="113"/>
      <c r="HJY2571" s="113"/>
      <c r="HJZ2571" s="113"/>
      <c r="HKA2571" s="113"/>
      <c r="HKB2571" s="113"/>
      <c r="HKC2571" s="113"/>
      <c r="HKD2571" s="113"/>
      <c r="HKE2571" s="113"/>
      <c r="HKF2571" s="113"/>
      <c r="HKG2571" s="113"/>
      <c r="HKH2571" s="113"/>
      <c r="HKI2571" s="113"/>
      <c r="HKJ2571" s="113"/>
      <c r="HKK2571" s="113"/>
      <c r="HKL2571" s="113"/>
      <c r="HKM2571" s="113"/>
      <c r="HKN2571" s="113"/>
      <c r="HKO2571" s="113"/>
      <c r="HKP2571" s="113"/>
      <c r="HKQ2571" s="113"/>
      <c r="HKR2571" s="113"/>
      <c r="HKS2571" s="113"/>
      <c r="HKT2571" s="113"/>
      <c r="HKU2571" s="113"/>
      <c r="HKV2571" s="113"/>
      <c r="HKW2571" s="113"/>
      <c r="HKX2571" s="113"/>
      <c r="HKY2571" s="113"/>
      <c r="HKZ2571" s="113"/>
      <c r="HLA2571" s="113"/>
      <c r="HLB2571" s="113"/>
      <c r="HLC2571" s="113"/>
      <c r="HLD2571" s="113"/>
      <c r="HLE2571" s="113"/>
      <c r="HLF2571" s="113"/>
      <c r="HLG2571" s="113"/>
      <c r="HLH2571" s="113"/>
      <c r="HLI2571" s="113"/>
      <c r="HLJ2571" s="113"/>
      <c r="HLK2571" s="113"/>
      <c r="HLL2571" s="113"/>
      <c r="HLM2571" s="113"/>
      <c r="HLN2571" s="113"/>
      <c r="HLO2571" s="113"/>
      <c r="HLP2571" s="113"/>
      <c r="HLQ2571" s="113"/>
      <c r="HLR2571" s="113"/>
      <c r="HLS2571" s="113"/>
      <c r="HLT2571" s="113"/>
      <c r="HLU2571" s="113"/>
      <c r="HLV2571" s="113"/>
      <c r="HLW2571" s="113"/>
      <c r="HLX2571" s="113"/>
      <c r="HLY2571" s="113"/>
      <c r="HLZ2571" s="113"/>
      <c r="HMA2571" s="113"/>
      <c r="HMB2571" s="113"/>
      <c r="HMC2571" s="113"/>
      <c r="HMD2571" s="113"/>
      <c r="HME2571" s="113"/>
      <c r="HMF2571" s="113"/>
      <c r="HMG2571" s="113"/>
      <c r="HMH2571" s="113"/>
      <c r="HMI2571" s="113"/>
      <c r="HMJ2571" s="113"/>
      <c r="HMK2571" s="113"/>
      <c r="HML2571" s="113"/>
      <c r="HMM2571" s="113"/>
      <c r="HMN2571" s="113"/>
      <c r="HMO2571" s="113"/>
      <c r="HMP2571" s="113"/>
      <c r="HMQ2571" s="113"/>
      <c r="HMR2571" s="113"/>
      <c r="HMS2571" s="113"/>
      <c r="HMT2571" s="113"/>
      <c r="HMU2571" s="113"/>
      <c r="HMV2571" s="113"/>
      <c r="HMW2571" s="113"/>
      <c r="HMX2571" s="113"/>
      <c r="HMY2571" s="113"/>
      <c r="HMZ2571" s="113"/>
      <c r="HNA2571" s="113"/>
      <c r="HNB2571" s="113"/>
      <c r="HNC2571" s="113"/>
      <c r="HND2571" s="113"/>
      <c r="HNE2571" s="113"/>
      <c r="HNF2571" s="113"/>
      <c r="HNG2571" s="113"/>
      <c r="HNH2571" s="113"/>
      <c r="HNI2571" s="113"/>
      <c r="HNJ2571" s="113"/>
      <c r="HNK2571" s="113"/>
      <c r="HNL2571" s="113"/>
      <c r="HNM2571" s="113"/>
      <c r="HNN2571" s="113"/>
      <c r="HNO2571" s="113"/>
      <c r="HNP2571" s="113"/>
      <c r="HNQ2571" s="113"/>
      <c r="HNR2571" s="113"/>
      <c r="HNS2571" s="113"/>
      <c r="HNT2571" s="113"/>
      <c r="HNU2571" s="113"/>
      <c r="HNV2571" s="113"/>
      <c r="HNW2571" s="113"/>
      <c r="HNX2571" s="113"/>
      <c r="HNY2571" s="113"/>
      <c r="HNZ2571" s="113"/>
      <c r="HOA2571" s="113"/>
      <c r="HOB2571" s="113"/>
      <c r="HOC2571" s="113"/>
      <c r="HOD2571" s="113"/>
      <c r="HOE2571" s="113"/>
      <c r="HOF2571" s="113"/>
      <c r="HOG2571" s="113"/>
      <c r="HOH2571" s="113"/>
      <c r="HOI2571" s="113"/>
      <c r="HOJ2571" s="113"/>
      <c r="HOK2571" s="113"/>
      <c r="HOL2571" s="113"/>
      <c r="HOM2571" s="113"/>
      <c r="HON2571" s="113"/>
      <c r="HOO2571" s="113"/>
      <c r="HOP2571" s="113"/>
      <c r="HOQ2571" s="113"/>
      <c r="HOR2571" s="113"/>
      <c r="HOS2571" s="113"/>
      <c r="HOT2571" s="113"/>
      <c r="HOU2571" s="113"/>
      <c r="HOV2571" s="113"/>
      <c r="HOW2571" s="113"/>
      <c r="HOX2571" s="113"/>
      <c r="HOY2571" s="113"/>
      <c r="HOZ2571" s="113"/>
      <c r="HPA2571" s="113"/>
      <c r="HPB2571" s="113"/>
      <c r="HPC2571" s="113"/>
      <c r="HPD2571" s="113"/>
      <c r="HPE2571" s="113"/>
      <c r="HPF2571" s="113"/>
      <c r="HPG2571" s="113"/>
      <c r="HPH2571" s="113"/>
      <c r="HPI2571" s="113"/>
      <c r="HPJ2571" s="113"/>
      <c r="HPK2571" s="113"/>
      <c r="HPL2571" s="113"/>
      <c r="HPM2571" s="113"/>
      <c r="HPN2571" s="113"/>
      <c r="HPO2571" s="113"/>
      <c r="HPP2571" s="113"/>
      <c r="HPQ2571" s="113"/>
      <c r="HPR2571" s="113"/>
      <c r="HPS2571" s="113"/>
      <c r="HPT2571" s="113"/>
      <c r="HPU2571" s="113"/>
      <c r="HPV2571" s="113"/>
      <c r="HPW2571" s="113"/>
      <c r="HPX2571" s="113"/>
      <c r="HPY2571" s="113"/>
      <c r="HPZ2571" s="113"/>
      <c r="HQA2571" s="113"/>
      <c r="HQB2571" s="113"/>
      <c r="HQC2571" s="113"/>
      <c r="HQD2571" s="113"/>
      <c r="HQE2571" s="113"/>
      <c r="HQF2571" s="113"/>
      <c r="HQG2571" s="113"/>
      <c r="HQH2571" s="113"/>
      <c r="HQI2571" s="113"/>
      <c r="HQJ2571" s="113"/>
      <c r="HQK2571" s="113"/>
      <c r="HQL2571" s="113"/>
      <c r="HQM2571" s="113"/>
      <c r="HQN2571" s="113"/>
      <c r="HQO2571" s="113"/>
      <c r="HQP2571" s="113"/>
      <c r="HQQ2571" s="113"/>
      <c r="HQR2571" s="113"/>
      <c r="HQS2571" s="113"/>
      <c r="HQT2571" s="113"/>
      <c r="HQU2571" s="113"/>
      <c r="HQV2571" s="113"/>
      <c r="HQW2571" s="113"/>
      <c r="HQX2571" s="113"/>
      <c r="HQY2571" s="113"/>
      <c r="HQZ2571" s="113"/>
      <c r="HRA2571" s="113"/>
      <c r="HRB2571" s="113"/>
      <c r="HRC2571" s="113"/>
      <c r="HRD2571" s="113"/>
      <c r="HRE2571" s="113"/>
      <c r="HRF2571" s="113"/>
      <c r="HRG2571" s="113"/>
      <c r="HRH2571" s="113"/>
      <c r="HRI2571" s="113"/>
      <c r="HRJ2571" s="113"/>
      <c r="HRK2571" s="113"/>
      <c r="HRL2571" s="113"/>
      <c r="HRM2571" s="113"/>
      <c r="HRN2571" s="113"/>
      <c r="HRO2571" s="113"/>
      <c r="HRP2571" s="113"/>
      <c r="HRQ2571" s="113"/>
      <c r="HRR2571" s="113"/>
      <c r="HRS2571" s="113"/>
      <c r="HRT2571" s="113"/>
      <c r="HRU2571" s="113"/>
      <c r="HRV2571" s="113"/>
      <c r="HRW2571" s="113"/>
      <c r="HRX2571" s="113"/>
      <c r="HRY2571" s="113"/>
      <c r="HRZ2571" s="113"/>
      <c r="HSA2571" s="113"/>
      <c r="HSB2571" s="113"/>
      <c r="HSC2571" s="113"/>
      <c r="HSD2571" s="113"/>
      <c r="HSE2571" s="113"/>
      <c r="HSF2571" s="113"/>
      <c r="HSG2571" s="113"/>
      <c r="HSH2571" s="113"/>
      <c r="HSI2571" s="113"/>
      <c r="HSJ2571" s="113"/>
      <c r="HSK2571" s="113"/>
      <c r="HSL2571" s="113"/>
      <c r="HSM2571" s="113"/>
      <c r="HSN2571" s="113"/>
      <c r="HSO2571" s="113"/>
      <c r="HSP2571" s="113"/>
      <c r="HSQ2571" s="113"/>
      <c r="HSR2571" s="113"/>
      <c r="HSS2571" s="113"/>
      <c r="HST2571" s="113"/>
      <c r="HSU2571" s="113"/>
      <c r="HSV2571" s="113"/>
      <c r="HSW2571" s="113"/>
      <c r="HSX2571" s="113"/>
      <c r="HSY2571" s="113"/>
      <c r="HSZ2571" s="113"/>
      <c r="HTA2571" s="113"/>
      <c r="HTB2571" s="113"/>
      <c r="HTC2571" s="113"/>
      <c r="HTD2571" s="113"/>
      <c r="HTE2571" s="113"/>
      <c r="HTF2571" s="113"/>
      <c r="HTG2571" s="113"/>
      <c r="HTH2571" s="113"/>
      <c r="HTI2571" s="113"/>
      <c r="HTJ2571" s="113"/>
      <c r="HTK2571" s="113"/>
      <c r="HTL2571" s="113"/>
      <c r="HTM2571" s="113"/>
      <c r="HTN2571" s="113"/>
      <c r="HTO2571" s="113"/>
      <c r="HTP2571" s="113"/>
      <c r="HTQ2571" s="113"/>
      <c r="HTR2571" s="113"/>
      <c r="HTS2571" s="113"/>
      <c r="HTT2571" s="113"/>
      <c r="HTU2571" s="113"/>
      <c r="HTV2571" s="113"/>
      <c r="HTW2571" s="113"/>
      <c r="HTX2571" s="113"/>
      <c r="HTY2571" s="113"/>
      <c r="HTZ2571" s="113"/>
      <c r="HUA2571" s="113"/>
      <c r="HUB2571" s="113"/>
      <c r="HUC2571" s="113"/>
      <c r="HUD2571" s="113"/>
      <c r="HUE2571" s="113"/>
      <c r="HUF2571" s="113"/>
      <c r="HUG2571" s="113"/>
      <c r="HUH2571" s="113"/>
      <c r="HUI2571" s="113"/>
      <c r="HUJ2571" s="113"/>
      <c r="HUK2571" s="113"/>
      <c r="HUL2571" s="113"/>
      <c r="HUM2571" s="113"/>
      <c r="HUN2571" s="113"/>
      <c r="HUO2571" s="113"/>
      <c r="HUP2571" s="113"/>
      <c r="HUQ2571" s="113"/>
      <c r="HUR2571" s="113"/>
      <c r="HUS2571" s="113"/>
      <c r="HUT2571" s="113"/>
      <c r="HUU2571" s="113"/>
      <c r="HUV2571" s="113"/>
      <c r="HUW2571" s="113"/>
      <c r="HUX2571" s="113"/>
      <c r="HUY2571" s="113"/>
      <c r="HUZ2571" s="113"/>
      <c r="HVA2571" s="113"/>
      <c r="HVB2571" s="113"/>
      <c r="HVC2571" s="113"/>
      <c r="HVD2571" s="113"/>
      <c r="HVE2571" s="113"/>
      <c r="HVF2571" s="113"/>
      <c r="HVG2571" s="113"/>
      <c r="HVH2571" s="113"/>
      <c r="HVI2571" s="113"/>
      <c r="HVJ2571" s="113"/>
      <c r="HVK2571" s="113"/>
      <c r="HVL2571" s="113"/>
      <c r="HVM2571" s="113"/>
      <c r="HVN2571" s="113"/>
      <c r="HVO2571" s="113"/>
      <c r="HVP2571" s="113"/>
      <c r="HVQ2571" s="113"/>
      <c r="HVR2571" s="113"/>
      <c r="HVS2571" s="113"/>
      <c r="HVT2571" s="113"/>
      <c r="HVU2571" s="113"/>
      <c r="HVV2571" s="113"/>
      <c r="HVW2571" s="113"/>
      <c r="HVX2571" s="113"/>
      <c r="HVY2571" s="113"/>
      <c r="HVZ2571" s="113"/>
      <c r="HWA2571" s="113"/>
      <c r="HWB2571" s="113"/>
      <c r="HWC2571" s="113"/>
      <c r="HWD2571" s="113"/>
      <c r="HWE2571" s="113"/>
      <c r="HWF2571" s="113"/>
      <c r="HWG2571" s="113"/>
      <c r="HWH2571" s="113"/>
      <c r="HWI2571" s="113"/>
      <c r="HWJ2571" s="113"/>
      <c r="HWK2571" s="113"/>
      <c r="HWL2571" s="113"/>
      <c r="HWM2571" s="113"/>
      <c r="HWN2571" s="113"/>
      <c r="HWO2571" s="113"/>
      <c r="HWP2571" s="113"/>
      <c r="HWQ2571" s="113"/>
      <c r="HWR2571" s="113"/>
      <c r="HWS2571" s="113"/>
      <c r="HWT2571" s="113"/>
      <c r="HWU2571" s="113"/>
      <c r="HWV2571" s="113"/>
      <c r="HWW2571" s="113"/>
      <c r="HWX2571" s="113"/>
      <c r="HWY2571" s="113"/>
      <c r="HWZ2571" s="113"/>
      <c r="HXA2571" s="113"/>
      <c r="HXB2571" s="113"/>
      <c r="HXC2571" s="113"/>
      <c r="HXD2571" s="113"/>
      <c r="HXE2571" s="113"/>
      <c r="HXF2571" s="113"/>
      <c r="HXG2571" s="113"/>
      <c r="HXH2571" s="113"/>
      <c r="HXI2571" s="113"/>
      <c r="HXJ2571" s="113"/>
      <c r="HXK2571" s="113"/>
      <c r="HXL2571" s="113"/>
      <c r="HXM2571" s="113"/>
      <c r="HXN2571" s="113"/>
      <c r="HXO2571" s="113"/>
      <c r="HXP2571" s="113"/>
      <c r="HXQ2571" s="113"/>
      <c r="HXR2571" s="113"/>
      <c r="HXS2571" s="113"/>
      <c r="HXT2571" s="113"/>
      <c r="HXU2571" s="113"/>
      <c r="HXV2571" s="113"/>
      <c r="HXW2571" s="113"/>
      <c r="HXX2571" s="113"/>
      <c r="HXY2571" s="113"/>
      <c r="HXZ2571" s="113"/>
      <c r="HYA2571" s="113"/>
      <c r="HYB2571" s="113"/>
      <c r="HYC2571" s="113"/>
      <c r="HYD2571" s="113"/>
      <c r="HYE2571" s="113"/>
      <c r="HYF2571" s="113"/>
      <c r="HYG2571" s="113"/>
      <c r="HYH2571" s="113"/>
      <c r="HYI2571" s="113"/>
      <c r="HYJ2571" s="113"/>
      <c r="HYK2571" s="113"/>
      <c r="HYL2571" s="113"/>
      <c r="HYM2571" s="113"/>
      <c r="HYN2571" s="113"/>
      <c r="HYO2571" s="113"/>
      <c r="HYP2571" s="113"/>
      <c r="HYQ2571" s="113"/>
      <c r="HYR2571" s="113"/>
      <c r="HYS2571" s="113"/>
      <c r="HYT2571" s="113"/>
      <c r="HYU2571" s="113"/>
      <c r="HYV2571" s="113"/>
      <c r="HYW2571" s="113"/>
      <c r="HYX2571" s="113"/>
      <c r="HYY2571" s="113"/>
      <c r="HYZ2571" s="113"/>
      <c r="HZA2571" s="113"/>
      <c r="HZB2571" s="113"/>
      <c r="HZC2571" s="113"/>
      <c r="HZD2571" s="113"/>
      <c r="HZE2571" s="113"/>
      <c r="HZF2571" s="113"/>
      <c r="HZG2571" s="113"/>
      <c r="HZH2571" s="113"/>
      <c r="HZI2571" s="113"/>
      <c r="HZJ2571" s="113"/>
      <c r="HZK2571" s="113"/>
      <c r="HZL2571" s="113"/>
      <c r="HZM2571" s="113"/>
      <c r="HZN2571" s="113"/>
      <c r="HZO2571" s="113"/>
      <c r="HZP2571" s="113"/>
      <c r="HZQ2571" s="113"/>
      <c r="HZR2571" s="113"/>
      <c r="HZS2571" s="113"/>
      <c r="HZT2571" s="113"/>
      <c r="HZU2571" s="113"/>
      <c r="HZV2571" s="113"/>
      <c r="HZW2571" s="113"/>
      <c r="HZX2571" s="113"/>
      <c r="HZY2571" s="113"/>
      <c r="HZZ2571" s="113"/>
      <c r="IAA2571" s="113"/>
      <c r="IAB2571" s="113"/>
      <c r="IAC2571" s="113"/>
      <c r="IAD2571" s="113"/>
      <c r="IAE2571" s="113"/>
      <c r="IAF2571" s="113"/>
      <c r="IAG2571" s="113"/>
      <c r="IAH2571" s="113"/>
      <c r="IAI2571" s="113"/>
      <c r="IAJ2571" s="113"/>
      <c r="IAK2571" s="113"/>
      <c r="IAL2571" s="113"/>
      <c r="IAM2571" s="113"/>
      <c r="IAN2571" s="113"/>
      <c r="IAO2571" s="113"/>
      <c r="IAP2571" s="113"/>
      <c r="IAQ2571" s="113"/>
      <c r="IAR2571" s="113"/>
      <c r="IAS2571" s="113"/>
      <c r="IAT2571" s="113"/>
      <c r="IAU2571" s="113"/>
      <c r="IAV2571" s="113"/>
      <c r="IAW2571" s="113"/>
      <c r="IAX2571" s="113"/>
      <c r="IAY2571" s="113"/>
      <c r="IAZ2571" s="113"/>
      <c r="IBA2571" s="113"/>
      <c r="IBB2571" s="113"/>
      <c r="IBC2571" s="113"/>
      <c r="IBD2571" s="113"/>
      <c r="IBE2571" s="113"/>
      <c r="IBF2571" s="113"/>
      <c r="IBG2571" s="113"/>
      <c r="IBH2571" s="113"/>
      <c r="IBI2571" s="113"/>
      <c r="IBJ2571" s="113"/>
      <c r="IBK2571" s="113"/>
      <c r="IBL2571" s="113"/>
      <c r="IBM2571" s="113"/>
      <c r="IBN2571" s="113"/>
      <c r="IBO2571" s="113"/>
      <c r="IBP2571" s="113"/>
      <c r="IBQ2571" s="113"/>
      <c r="IBR2571" s="113"/>
      <c r="IBS2571" s="113"/>
      <c r="IBT2571" s="113"/>
      <c r="IBU2571" s="113"/>
      <c r="IBV2571" s="113"/>
      <c r="IBW2571" s="113"/>
      <c r="IBX2571" s="113"/>
      <c r="IBY2571" s="113"/>
      <c r="IBZ2571" s="113"/>
      <c r="ICA2571" s="113"/>
      <c r="ICB2571" s="113"/>
      <c r="ICC2571" s="113"/>
      <c r="ICD2571" s="113"/>
      <c r="ICE2571" s="113"/>
      <c r="ICF2571" s="113"/>
      <c r="ICG2571" s="113"/>
      <c r="ICH2571" s="113"/>
      <c r="ICI2571" s="113"/>
      <c r="ICJ2571" s="113"/>
      <c r="ICK2571" s="113"/>
      <c r="ICL2571" s="113"/>
      <c r="ICM2571" s="113"/>
      <c r="ICN2571" s="113"/>
      <c r="ICO2571" s="113"/>
      <c r="ICP2571" s="113"/>
      <c r="ICQ2571" s="113"/>
      <c r="ICR2571" s="113"/>
      <c r="ICS2571" s="113"/>
      <c r="ICT2571" s="113"/>
      <c r="ICU2571" s="113"/>
      <c r="ICV2571" s="113"/>
      <c r="ICW2571" s="113"/>
      <c r="ICX2571" s="113"/>
      <c r="ICY2571" s="113"/>
      <c r="ICZ2571" s="113"/>
      <c r="IDA2571" s="113"/>
      <c r="IDB2571" s="113"/>
      <c r="IDC2571" s="113"/>
      <c r="IDD2571" s="113"/>
      <c r="IDE2571" s="113"/>
      <c r="IDF2571" s="113"/>
      <c r="IDG2571" s="113"/>
      <c r="IDH2571" s="113"/>
      <c r="IDI2571" s="113"/>
      <c r="IDJ2571" s="113"/>
      <c r="IDK2571" s="113"/>
      <c r="IDL2571" s="113"/>
      <c r="IDM2571" s="113"/>
      <c r="IDN2571" s="113"/>
      <c r="IDO2571" s="113"/>
      <c r="IDP2571" s="113"/>
      <c r="IDQ2571" s="113"/>
      <c r="IDR2571" s="113"/>
      <c r="IDS2571" s="113"/>
      <c r="IDT2571" s="113"/>
      <c r="IDU2571" s="113"/>
      <c r="IDV2571" s="113"/>
      <c r="IDW2571" s="113"/>
      <c r="IDX2571" s="113"/>
      <c r="IDY2571" s="113"/>
      <c r="IDZ2571" s="113"/>
      <c r="IEA2571" s="113"/>
      <c r="IEB2571" s="113"/>
      <c r="IEC2571" s="113"/>
      <c r="IED2571" s="113"/>
      <c r="IEE2571" s="113"/>
      <c r="IEF2571" s="113"/>
      <c r="IEG2571" s="113"/>
      <c r="IEH2571" s="113"/>
      <c r="IEI2571" s="113"/>
      <c r="IEJ2571" s="113"/>
      <c r="IEK2571" s="113"/>
      <c r="IEL2571" s="113"/>
      <c r="IEM2571" s="113"/>
      <c r="IEN2571" s="113"/>
      <c r="IEO2571" s="113"/>
      <c r="IEP2571" s="113"/>
      <c r="IEQ2571" s="113"/>
      <c r="IER2571" s="113"/>
      <c r="IES2571" s="113"/>
      <c r="IET2571" s="113"/>
      <c r="IEU2571" s="113"/>
      <c r="IEV2571" s="113"/>
      <c r="IEW2571" s="113"/>
      <c r="IEX2571" s="113"/>
      <c r="IEY2571" s="113"/>
      <c r="IEZ2571" s="113"/>
      <c r="IFA2571" s="113"/>
      <c r="IFB2571" s="113"/>
      <c r="IFC2571" s="113"/>
      <c r="IFD2571" s="113"/>
      <c r="IFE2571" s="113"/>
      <c r="IFF2571" s="113"/>
      <c r="IFG2571" s="113"/>
      <c r="IFH2571" s="113"/>
      <c r="IFI2571" s="113"/>
      <c r="IFJ2571" s="113"/>
      <c r="IFK2571" s="113"/>
      <c r="IFL2571" s="113"/>
      <c r="IFM2571" s="113"/>
      <c r="IFN2571" s="113"/>
      <c r="IFO2571" s="113"/>
      <c r="IFP2571" s="113"/>
      <c r="IFQ2571" s="113"/>
      <c r="IFR2571" s="113"/>
      <c r="IFS2571" s="113"/>
      <c r="IFT2571" s="113"/>
      <c r="IFU2571" s="113"/>
      <c r="IFV2571" s="113"/>
      <c r="IFW2571" s="113"/>
      <c r="IFX2571" s="113"/>
      <c r="IFY2571" s="113"/>
      <c r="IFZ2571" s="113"/>
      <c r="IGA2571" s="113"/>
      <c r="IGB2571" s="113"/>
      <c r="IGC2571" s="113"/>
      <c r="IGD2571" s="113"/>
      <c r="IGE2571" s="113"/>
      <c r="IGF2571" s="113"/>
      <c r="IGG2571" s="113"/>
      <c r="IGH2571" s="113"/>
      <c r="IGI2571" s="113"/>
      <c r="IGJ2571" s="113"/>
      <c r="IGK2571" s="113"/>
      <c r="IGL2571" s="113"/>
      <c r="IGM2571" s="113"/>
      <c r="IGN2571" s="113"/>
      <c r="IGO2571" s="113"/>
      <c r="IGP2571" s="113"/>
      <c r="IGQ2571" s="113"/>
      <c r="IGR2571" s="113"/>
      <c r="IGS2571" s="113"/>
      <c r="IGT2571" s="113"/>
      <c r="IGU2571" s="113"/>
      <c r="IGV2571" s="113"/>
      <c r="IGW2571" s="113"/>
      <c r="IGX2571" s="113"/>
      <c r="IGY2571" s="113"/>
      <c r="IGZ2571" s="113"/>
      <c r="IHA2571" s="113"/>
      <c r="IHB2571" s="113"/>
      <c r="IHC2571" s="113"/>
      <c r="IHD2571" s="113"/>
      <c r="IHE2571" s="113"/>
      <c r="IHF2571" s="113"/>
      <c r="IHG2571" s="113"/>
      <c r="IHH2571" s="113"/>
      <c r="IHI2571" s="113"/>
      <c r="IHJ2571" s="113"/>
      <c r="IHK2571" s="113"/>
      <c r="IHL2571" s="113"/>
      <c r="IHM2571" s="113"/>
      <c r="IHN2571" s="113"/>
      <c r="IHO2571" s="113"/>
      <c r="IHP2571" s="113"/>
      <c r="IHQ2571" s="113"/>
      <c r="IHR2571" s="113"/>
      <c r="IHS2571" s="113"/>
      <c r="IHT2571" s="113"/>
      <c r="IHU2571" s="113"/>
      <c r="IHV2571" s="113"/>
      <c r="IHW2571" s="113"/>
      <c r="IHX2571" s="113"/>
      <c r="IHY2571" s="113"/>
      <c r="IHZ2571" s="113"/>
      <c r="IIA2571" s="113"/>
      <c r="IIB2571" s="113"/>
      <c r="IIC2571" s="113"/>
      <c r="IID2571" s="113"/>
      <c r="IIE2571" s="113"/>
      <c r="IIF2571" s="113"/>
      <c r="IIG2571" s="113"/>
      <c r="IIH2571" s="113"/>
      <c r="III2571" s="113"/>
      <c r="IIJ2571" s="113"/>
      <c r="IIK2571" s="113"/>
      <c r="IIL2571" s="113"/>
      <c r="IIM2571" s="113"/>
      <c r="IIN2571" s="113"/>
      <c r="IIO2571" s="113"/>
      <c r="IIP2571" s="113"/>
      <c r="IIQ2571" s="113"/>
      <c r="IIR2571" s="113"/>
      <c r="IIS2571" s="113"/>
      <c r="IIT2571" s="113"/>
      <c r="IIU2571" s="113"/>
      <c r="IIV2571" s="113"/>
      <c r="IIW2571" s="113"/>
      <c r="IIX2571" s="113"/>
      <c r="IIY2571" s="113"/>
      <c r="IIZ2571" s="113"/>
      <c r="IJA2571" s="113"/>
      <c r="IJB2571" s="113"/>
      <c r="IJC2571" s="113"/>
      <c r="IJD2571" s="113"/>
      <c r="IJE2571" s="113"/>
      <c r="IJF2571" s="113"/>
      <c r="IJG2571" s="113"/>
      <c r="IJH2571" s="113"/>
      <c r="IJI2571" s="113"/>
      <c r="IJJ2571" s="113"/>
      <c r="IJK2571" s="113"/>
      <c r="IJL2571" s="113"/>
      <c r="IJM2571" s="113"/>
      <c r="IJN2571" s="113"/>
      <c r="IJO2571" s="113"/>
      <c r="IJP2571" s="113"/>
      <c r="IJQ2571" s="113"/>
      <c r="IJR2571" s="113"/>
      <c r="IJS2571" s="113"/>
      <c r="IJT2571" s="113"/>
      <c r="IJU2571" s="113"/>
      <c r="IJV2571" s="113"/>
      <c r="IJW2571" s="113"/>
      <c r="IJX2571" s="113"/>
      <c r="IJY2571" s="113"/>
      <c r="IJZ2571" s="113"/>
      <c r="IKA2571" s="113"/>
      <c r="IKB2571" s="113"/>
      <c r="IKC2571" s="113"/>
      <c r="IKD2571" s="113"/>
      <c r="IKE2571" s="113"/>
      <c r="IKF2571" s="113"/>
      <c r="IKG2571" s="113"/>
      <c r="IKH2571" s="113"/>
      <c r="IKI2571" s="113"/>
      <c r="IKJ2571" s="113"/>
      <c r="IKK2571" s="113"/>
      <c r="IKL2571" s="113"/>
      <c r="IKM2571" s="113"/>
      <c r="IKN2571" s="113"/>
      <c r="IKO2571" s="113"/>
      <c r="IKP2571" s="113"/>
      <c r="IKQ2571" s="113"/>
      <c r="IKR2571" s="113"/>
      <c r="IKS2571" s="113"/>
      <c r="IKT2571" s="113"/>
      <c r="IKU2571" s="113"/>
      <c r="IKV2571" s="113"/>
      <c r="IKW2571" s="113"/>
      <c r="IKX2571" s="113"/>
      <c r="IKY2571" s="113"/>
      <c r="IKZ2571" s="113"/>
      <c r="ILA2571" s="113"/>
      <c r="ILB2571" s="113"/>
      <c r="ILC2571" s="113"/>
      <c r="ILD2571" s="113"/>
      <c r="ILE2571" s="113"/>
      <c r="ILF2571" s="113"/>
      <c r="ILG2571" s="113"/>
      <c r="ILH2571" s="113"/>
      <c r="ILI2571" s="113"/>
      <c r="ILJ2571" s="113"/>
      <c r="ILK2571" s="113"/>
      <c r="ILL2571" s="113"/>
      <c r="ILM2571" s="113"/>
      <c r="ILN2571" s="113"/>
      <c r="ILO2571" s="113"/>
      <c r="ILP2571" s="113"/>
      <c r="ILQ2571" s="113"/>
      <c r="ILR2571" s="113"/>
      <c r="ILS2571" s="113"/>
      <c r="ILT2571" s="113"/>
      <c r="ILU2571" s="113"/>
      <c r="ILV2571" s="113"/>
      <c r="ILW2571" s="113"/>
      <c r="ILX2571" s="113"/>
      <c r="ILY2571" s="113"/>
      <c r="ILZ2571" s="113"/>
      <c r="IMA2571" s="113"/>
      <c r="IMB2571" s="113"/>
      <c r="IMC2571" s="113"/>
      <c r="IMD2571" s="113"/>
      <c r="IME2571" s="113"/>
      <c r="IMF2571" s="113"/>
      <c r="IMG2571" s="113"/>
      <c r="IMH2571" s="113"/>
      <c r="IMI2571" s="113"/>
      <c r="IMJ2571" s="113"/>
      <c r="IMK2571" s="113"/>
      <c r="IML2571" s="113"/>
      <c r="IMM2571" s="113"/>
      <c r="IMN2571" s="113"/>
      <c r="IMO2571" s="113"/>
      <c r="IMP2571" s="113"/>
      <c r="IMQ2571" s="113"/>
      <c r="IMR2571" s="113"/>
      <c r="IMS2571" s="113"/>
      <c r="IMT2571" s="113"/>
      <c r="IMU2571" s="113"/>
      <c r="IMV2571" s="113"/>
      <c r="IMW2571" s="113"/>
      <c r="IMX2571" s="113"/>
      <c r="IMY2571" s="113"/>
      <c r="IMZ2571" s="113"/>
      <c r="INA2571" s="113"/>
      <c r="INB2571" s="113"/>
      <c r="INC2571" s="113"/>
      <c r="IND2571" s="113"/>
      <c r="INE2571" s="113"/>
      <c r="INF2571" s="113"/>
      <c r="ING2571" s="113"/>
      <c r="INH2571" s="113"/>
      <c r="INI2571" s="113"/>
      <c r="INJ2571" s="113"/>
      <c r="INK2571" s="113"/>
      <c r="INL2571" s="113"/>
      <c r="INM2571" s="113"/>
      <c r="INN2571" s="113"/>
      <c r="INO2571" s="113"/>
      <c r="INP2571" s="113"/>
      <c r="INQ2571" s="113"/>
      <c r="INR2571" s="113"/>
      <c r="INS2571" s="113"/>
      <c r="INT2571" s="113"/>
      <c r="INU2571" s="113"/>
      <c r="INV2571" s="113"/>
      <c r="INW2571" s="113"/>
      <c r="INX2571" s="113"/>
      <c r="INY2571" s="113"/>
      <c r="INZ2571" s="113"/>
      <c r="IOA2571" s="113"/>
      <c r="IOB2571" s="113"/>
      <c r="IOC2571" s="113"/>
      <c r="IOD2571" s="113"/>
      <c r="IOE2571" s="113"/>
      <c r="IOF2571" s="113"/>
      <c r="IOG2571" s="113"/>
      <c r="IOH2571" s="113"/>
      <c r="IOI2571" s="113"/>
      <c r="IOJ2571" s="113"/>
      <c r="IOK2571" s="113"/>
      <c r="IOL2571" s="113"/>
      <c r="IOM2571" s="113"/>
      <c r="ION2571" s="113"/>
      <c r="IOO2571" s="113"/>
      <c r="IOP2571" s="113"/>
      <c r="IOQ2571" s="113"/>
      <c r="IOR2571" s="113"/>
      <c r="IOS2571" s="113"/>
      <c r="IOT2571" s="113"/>
      <c r="IOU2571" s="113"/>
      <c r="IOV2571" s="113"/>
      <c r="IOW2571" s="113"/>
      <c r="IOX2571" s="113"/>
      <c r="IOY2571" s="113"/>
      <c r="IOZ2571" s="113"/>
      <c r="IPA2571" s="113"/>
      <c r="IPB2571" s="113"/>
      <c r="IPC2571" s="113"/>
      <c r="IPD2571" s="113"/>
      <c r="IPE2571" s="113"/>
      <c r="IPF2571" s="113"/>
      <c r="IPG2571" s="113"/>
      <c r="IPH2571" s="113"/>
      <c r="IPI2571" s="113"/>
      <c r="IPJ2571" s="113"/>
      <c r="IPK2571" s="113"/>
      <c r="IPL2571" s="113"/>
      <c r="IPM2571" s="113"/>
      <c r="IPN2571" s="113"/>
      <c r="IPO2571" s="113"/>
      <c r="IPP2571" s="113"/>
      <c r="IPQ2571" s="113"/>
      <c r="IPR2571" s="113"/>
      <c r="IPS2571" s="113"/>
      <c r="IPT2571" s="113"/>
      <c r="IPU2571" s="113"/>
      <c r="IPV2571" s="113"/>
      <c r="IPW2571" s="113"/>
      <c r="IPX2571" s="113"/>
      <c r="IPY2571" s="113"/>
      <c r="IPZ2571" s="113"/>
      <c r="IQA2571" s="113"/>
      <c r="IQB2571" s="113"/>
      <c r="IQC2571" s="113"/>
      <c r="IQD2571" s="113"/>
      <c r="IQE2571" s="113"/>
      <c r="IQF2571" s="113"/>
      <c r="IQG2571" s="113"/>
      <c r="IQH2571" s="113"/>
      <c r="IQI2571" s="113"/>
      <c r="IQJ2571" s="113"/>
      <c r="IQK2571" s="113"/>
      <c r="IQL2571" s="113"/>
      <c r="IQM2571" s="113"/>
      <c r="IQN2571" s="113"/>
      <c r="IQO2571" s="113"/>
      <c r="IQP2571" s="113"/>
      <c r="IQQ2571" s="113"/>
      <c r="IQR2571" s="113"/>
      <c r="IQS2571" s="113"/>
      <c r="IQT2571" s="113"/>
      <c r="IQU2571" s="113"/>
      <c r="IQV2571" s="113"/>
      <c r="IQW2571" s="113"/>
      <c r="IQX2571" s="113"/>
      <c r="IQY2571" s="113"/>
      <c r="IQZ2571" s="113"/>
      <c r="IRA2571" s="113"/>
      <c r="IRB2571" s="113"/>
      <c r="IRC2571" s="113"/>
      <c r="IRD2571" s="113"/>
      <c r="IRE2571" s="113"/>
      <c r="IRF2571" s="113"/>
      <c r="IRG2571" s="113"/>
      <c r="IRH2571" s="113"/>
      <c r="IRI2571" s="113"/>
      <c r="IRJ2571" s="113"/>
      <c r="IRK2571" s="113"/>
      <c r="IRL2571" s="113"/>
      <c r="IRM2571" s="113"/>
      <c r="IRN2571" s="113"/>
      <c r="IRO2571" s="113"/>
      <c r="IRP2571" s="113"/>
      <c r="IRQ2571" s="113"/>
      <c r="IRR2571" s="113"/>
      <c r="IRS2571" s="113"/>
      <c r="IRT2571" s="113"/>
      <c r="IRU2571" s="113"/>
      <c r="IRV2571" s="113"/>
      <c r="IRW2571" s="113"/>
      <c r="IRX2571" s="113"/>
      <c r="IRY2571" s="113"/>
      <c r="IRZ2571" s="113"/>
      <c r="ISA2571" s="113"/>
      <c r="ISB2571" s="113"/>
      <c r="ISC2571" s="113"/>
      <c r="ISD2571" s="113"/>
      <c r="ISE2571" s="113"/>
      <c r="ISF2571" s="113"/>
      <c r="ISG2571" s="113"/>
      <c r="ISH2571" s="113"/>
      <c r="ISI2571" s="113"/>
      <c r="ISJ2571" s="113"/>
      <c r="ISK2571" s="113"/>
      <c r="ISL2571" s="113"/>
      <c r="ISM2571" s="113"/>
      <c r="ISN2571" s="113"/>
      <c r="ISO2571" s="113"/>
      <c r="ISP2571" s="113"/>
      <c r="ISQ2571" s="113"/>
      <c r="ISR2571" s="113"/>
      <c r="ISS2571" s="113"/>
      <c r="IST2571" s="113"/>
      <c r="ISU2571" s="113"/>
      <c r="ISV2571" s="113"/>
      <c r="ISW2571" s="113"/>
      <c r="ISX2571" s="113"/>
      <c r="ISY2571" s="113"/>
      <c r="ISZ2571" s="113"/>
      <c r="ITA2571" s="113"/>
      <c r="ITB2571" s="113"/>
      <c r="ITC2571" s="113"/>
      <c r="ITD2571" s="113"/>
      <c r="ITE2571" s="113"/>
      <c r="ITF2571" s="113"/>
      <c r="ITG2571" s="113"/>
      <c r="ITH2571" s="113"/>
      <c r="ITI2571" s="113"/>
      <c r="ITJ2571" s="113"/>
      <c r="ITK2571" s="113"/>
      <c r="ITL2571" s="113"/>
      <c r="ITM2571" s="113"/>
      <c r="ITN2571" s="113"/>
      <c r="ITO2571" s="113"/>
      <c r="ITP2571" s="113"/>
      <c r="ITQ2571" s="113"/>
      <c r="ITR2571" s="113"/>
      <c r="ITS2571" s="113"/>
      <c r="ITT2571" s="113"/>
      <c r="ITU2571" s="113"/>
      <c r="ITV2571" s="113"/>
      <c r="ITW2571" s="113"/>
      <c r="ITX2571" s="113"/>
      <c r="ITY2571" s="113"/>
      <c r="ITZ2571" s="113"/>
      <c r="IUA2571" s="113"/>
      <c r="IUB2571" s="113"/>
      <c r="IUC2571" s="113"/>
      <c r="IUD2571" s="113"/>
      <c r="IUE2571" s="113"/>
      <c r="IUF2571" s="113"/>
      <c r="IUG2571" s="113"/>
      <c r="IUH2571" s="113"/>
      <c r="IUI2571" s="113"/>
      <c r="IUJ2571" s="113"/>
      <c r="IUK2571" s="113"/>
      <c r="IUL2571" s="113"/>
      <c r="IUM2571" s="113"/>
      <c r="IUN2571" s="113"/>
      <c r="IUO2571" s="113"/>
      <c r="IUP2571" s="113"/>
      <c r="IUQ2571" s="113"/>
      <c r="IUR2571" s="113"/>
      <c r="IUS2571" s="113"/>
      <c r="IUT2571" s="113"/>
      <c r="IUU2571" s="113"/>
      <c r="IUV2571" s="113"/>
      <c r="IUW2571" s="113"/>
      <c r="IUX2571" s="113"/>
      <c r="IUY2571" s="113"/>
      <c r="IUZ2571" s="113"/>
      <c r="IVA2571" s="113"/>
      <c r="IVB2571" s="113"/>
      <c r="IVC2571" s="113"/>
      <c r="IVD2571" s="113"/>
      <c r="IVE2571" s="113"/>
      <c r="IVF2571" s="113"/>
      <c r="IVG2571" s="113"/>
      <c r="IVH2571" s="113"/>
      <c r="IVI2571" s="113"/>
      <c r="IVJ2571" s="113"/>
      <c r="IVK2571" s="113"/>
      <c r="IVL2571" s="113"/>
      <c r="IVM2571" s="113"/>
      <c r="IVN2571" s="113"/>
      <c r="IVO2571" s="113"/>
      <c r="IVP2571" s="113"/>
      <c r="IVQ2571" s="113"/>
      <c r="IVR2571" s="113"/>
      <c r="IVS2571" s="113"/>
      <c r="IVT2571" s="113"/>
      <c r="IVU2571" s="113"/>
      <c r="IVV2571" s="113"/>
      <c r="IVW2571" s="113"/>
      <c r="IVX2571" s="113"/>
      <c r="IVY2571" s="113"/>
      <c r="IVZ2571" s="113"/>
      <c r="IWA2571" s="113"/>
      <c r="IWB2571" s="113"/>
      <c r="IWC2571" s="113"/>
      <c r="IWD2571" s="113"/>
      <c r="IWE2571" s="113"/>
      <c r="IWF2571" s="113"/>
      <c r="IWG2571" s="113"/>
      <c r="IWH2571" s="113"/>
      <c r="IWI2571" s="113"/>
      <c r="IWJ2571" s="113"/>
      <c r="IWK2571" s="113"/>
      <c r="IWL2571" s="113"/>
      <c r="IWM2571" s="113"/>
      <c r="IWN2571" s="113"/>
      <c r="IWO2571" s="113"/>
      <c r="IWP2571" s="113"/>
      <c r="IWQ2571" s="113"/>
      <c r="IWR2571" s="113"/>
      <c r="IWS2571" s="113"/>
      <c r="IWT2571" s="113"/>
      <c r="IWU2571" s="113"/>
      <c r="IWV2571" s="113"/>
      <c r="IWW2571" s="113"/>
      <c r="IWX2571" s="113"/>
      <c r="IWY2571" s="113"/>
      <c r="IWZ2571" s="113"/>
      <c r="IXA2571" s="113"/>
      <c r="IXB2571" s="113"/>
      <c r="IXC2571" s="113"/>
      <c r="IXD2571" s="113"/>
      <c r="IXE2571" s="113"/>
      <c r="IXF2571" s="113"/>
      <c r="IXG2571" s="113"/>
      <c r="IXH2571" s="113"/>
      <c r="IXI2571" s="113"/>
      <c r="IXJ2571" s="113"/>
      <c r="IXK2571" s="113"/>
      <c r="IXL2571" s="113"/>
      <c r="IXM2571" s="113"/>
      <c r="IXN2571" s="113"/>
      <c r="IXO2571" s="113"/>
      <c r="IXP2571" s="113"/>
      <c r="IXQ2571" s="113"/>
      <c r="IXR2571" s="113"/>
      <c r="IXS2571" s="113"/>
      <c r="IXT2571" s="113"/>
      <c r="IXU2571" s="113"/>
      <c r="IXV2571" s="113"/>
      <c r="IXW2571" s="113"/>
      <c r="IXX2571" s="113"/>
      <c r="IXY2571" s="113"/>
      <c r="IXZ2571" s="113"/>
      <c r="IYA2571" s="113"/>
      <c r="IYB2571" s="113"/>
      <c r="IYC2571" s="113"/>
      <c r="IYD2571" s="113"/>
      <c r="IYE2571" s="113"/>
      <c r="IYF2571" s="113"/>
      <c r="IYG2571" s="113"/>
      <c r="IYH2571" s="113"/>
      <c r="IYI2571" s="113"/>
      <c r="IYJ2571" s="113"/>
      <c r="IYK2571" s="113"/>
      <c r="IYL2571" s="113"/>
      <c r="IYM2571" s="113"/>
      <c r="IYN2571" s="113"/>
      <c r="IYO2571" s="113"/>
      <c r="IYP2571" s="113"/>
      <c r="IYQ2571" s="113"/>
      <c r="IYR2571" s="113"/>
      <c r="IYS2571" s="113"/>
      <c r="IYT2571" s="113"/>
      <c r="IYU2571" s="113"/>
      <c r="IYV2571" s="113"/>
      <c r="IYW2571" s="113"/>
      <c r="IYX2571" s="113"/>
      <c r="IYY2571" s="113"/>
      <c r="IYZ2571" s="113"/>
      <c r="IZA2571" s="113"/>
      <c r="IZB2571" s="113"/>
      <c r="IZC2571" s="113"/>
      <c r="IZD2571" s="113"/>
      <c r="IZE2571" s="113"/>
      <c r="IZF2571" s="113"/>
      <c r="IZG2571" s="113"/>
      <c r="IZH2571" s="113"/>
      <c r="IZI2571" s="113"/>
      <c r="IZJ2571" s="113"/>
      <c r="IZK2571" s="113"/>
      <c r="IZL2571" s="113"/>
      <c r="IZM2571" s="113"/>
      <c r="IZN2571" s="113"/>
      <c r="IZO2571" s="113"/>
      <c r="IZP2571" s="113"/>
      <c r="IZQ2571" s="113"/>
      <c r="IZR2571" s="113"/>
      <c r="IZS2571" s="113"/>
      <c r="IZT2571" s="113"/>
      <c r="IZU2571" s="113"/>
      <c r="IZV2571" s="113"/>
      <c r="IZW2571" s="113"/>
      <c r="IZX2571" s="113"/>
      <c r="IZY2571" s="113"/>
      <c r="IZZ2571" s="113"/>
      <c r="JAA2571" s="113"/>
      <c r="JAB2571" s="113"/>
      <c r="JAC2571" s="113"/>
      <c r="JAD2571" s="113"/>
      <c r="JAE2571" s="113"/>
      <c r="JAF2571" s="113"/>
      <c r="JAG2571" s="113"/>
      <c r="JAH2571" s="113"/>
      <c r="JAI2571" s="113"/>
      <c r="JAJ2571" s="113"/>
      <c r="JAK2571" s="113"/>
      <c r="JAL2571" s="113"/>
      <c r="JAM2571" s="113"/>
      <c r="JAN2571" s="113"/>
      <c r="JAO2571" s="113"/>
      <c r="JAP2571" s="113"/>
      <c r="JAQ2571" s="113"/>
      <c r="JAR2571" s="113"/>
      <c r="JAS2571" s="113"/>
      <c r="JAT2571" s="113"/>
      <c r="JAU2571" s="113"/>
      <c r="JAV2571" s="113"/>
      <c r="JAW2571" s="113"/>
      <c r="JAX2571" s="113"/>
      <c r="JAY2571" s="113"/>
      <c r="JAZ2571" s="113"/>
      <c r="JBA2571" s="113"/>
      <c r="JBB2571" s="113"/>
      <c r="JBC2571" s="113"/>
      <c r="JBD2571" s="113"/>
      <c r="JBE2571" s="113"/>
      <c r="JBF2571" s="113"/>
      <c r="JBG2571" s="113"/>
      <c r="JBH2571" s="113"/>
      <c r="JBI2571" s="113"/>
      <c r="JBJ2571" s="113"/>
      <c r="JBK2571" s="113"/>
      <c r="JBL2571" s="113"/>
      <c r="JBM2571" s="113"/>
      <c r="JBN2571" s="113"/>
      <c r="JBO2571" s="113"/>
      <c r="JBP2571" s="113"/>
      <c r="JBQ2571" s="113"/>
      <c r="JBR2571" s="113"/>
      <c r="JBS2571" s="113"/>
      <c r="JBT2571" s="113"/>
      <c r="JBU2571" s="113"/>
      <c r="JBV2571" s="113"/>
      <c r="JBW2571" s="113"/>
      <c r="JBX2571" s="113"/>
      <c r="JBY2571" s="113"/>
      <c r="JBZ2571" s="113"/>
      <c r="JCA2571" s="113"/>
      <c r="JCB2571" s="113"/>
      <c r="JCC2571" s="113"/>
      <c r="JCD2571" s="113"/>
      <c r="JCE2571" s="113"/>
      <c r="JCF2571" s="113"/>
      <c r="JCG2571" s="113"/>
      <c r="JCH2571" s="113"/>
      <c r="JCI2571" s="113"/>
      <c r="JCJ2571" s="113"/>
      <c r="JCK2571" s="113"/>
      <c r="JCL2571" s="113"/>
      <c r="JCM2571" s="113"/>
      <c r="JCN2571" s="113"/>
      <c r="JCO2571" s="113"/>
      <c r="JCP2571" s="113"/>
      <c r="JCQ2571" s="113"/>
      <c r="JCR2571" s="113"/>
      <c r="JCS2571" s="113"/>
      <c r="JCT2571" s="113"/>
      <c r="JCU2571" s="113"/>
      <c r="JCV2571" s="113"/>
      <c r="JCW2571" s="113"/>
      <c r="JCX2571" s="113"/>
      <c r="JCY2571" s="113"/>
      <c r="JCZ2571" s="113"/>
      <c r="JDA2571" s="113"/>
      <c r="JDB2571" s="113"/>
      <c r="JDC2571" s="113"/>
      <c r="JDD2571" s="113"/>
      <c r="JDE2571" s="113"/>
      <c r="JDF2571" s="113"/>
      <c r="JDG2571" s="113"/>
      <c r="JDH2571" s="113"/>
      <c r="JDI2571" s="113"/>
      <c r="JDJ2571" s="113"/>
      <c r="JDK2571" s="113"/>
      <c r="JDL2571" s="113"/>
      <c r="JDM2571" s="113"/>
      <c r="JDN2571" s="113"/>
      <c r="JDO2571" s="113"/>
      <c r="JDP2571" s="113"/>
      <c r="JDQ2571" s="113"/>
      <c r="JDR2571" s="113"/>
      <c r="JDS2571" s="113"/>
      <c r="JDT2571" s="113"/>
      <c r="JDU2571" s="113"/>
      <c r="JDV2571" s="113"/>
      <c r="JDW2571" s="113"/>
      <c r="JDX2571" s="113"/>
      <c r="JDY2571" s="113"/>
      <c r="JDZ2571" s="113"/>
      <c r="JEA2571" s="113"/>
      <c r="JEB2571" s="113"/>
      <c r="JEC2571" s="113"/>
      <c r="JED2571" s="113"/>
      <c r="JEE2571" s="113"/>
      <c r="JEF2571" s="113"/>
      <c r="JEG2571" s="113"/>
      <c r="JEH2571" s="113"/>
      <c r="JEI2571" s="113"/>
      <c r="JEJ2571" s="113"/>
      <c r="JEK2571" s="113"/>
      <c r="JEL2571" s="113"/>
      <c r="JEM2571" s="113"/>
      <c r="JEN2571" s="113"/>
      <c r="JEO2571" s="113"/>
      <c r="JEP2571" s="113"/>
      <c r="JEQ2571" s="113"/>
      <c r="JER2571" s="113"/>
      <c r="JES2571" s="113"/>
      <c r="JET2571" s="113"/>
      <c r="JEU2571" s="113"/>
      <c r="JEV2571" s="113"/>
      <c r="JEW2571" s="113"/>
      <c r="JEX2571" s="113"/>
      <c r="JEY2571" s="113"/>
      <c r="JEZ2571" s="113"/>
      <c r="JFA2571" s="113"/>
      <c r="JFB2571" s="113"/>
      <c r="JFC2571" s="113"/>
      <c r="JFD2571" s="113"/>
      <c r="JFE2571" s="113"/>
      <c r="JFF2571" s="113"/>
      <c r="JFG2571" s="113"/>
      <c r="JFH2571" s="113"/>
      <c r="JFI2571" s="113"/>
      <c r="JFJ2571" s="113"/>
      <c r="JFK2571" s="113"/>
      <c r="JFL2571" s="113"/>
      <c r="JFM2571" s="113"/>
      <c r="JFN2571" s="113"/>
      <c r="JFO2571" s="113"/>
      <c r="JFP2571" s="113"/>
      <c r="JFQ2571" s="113"/>
      <c r="JFR2571" s="113"/>
      <c r="JFS2571" s="113"/>
      <c r="JFT2571" s="113"/>
      <c r="JFU2571" s="113"/>
      <c r="JFV2571" s="113"/>
      <c r="JFW2571" s="113"/>
      <c r="JFX2571" s="113"/>
      <c r="JFY2571" s="113"/>
      <c r="JFZ2571" s="113"/>
      <c r="JGA2571" s="113"/>
      <c r="JGB2571" s="113"/>
      <c r="JGC2571" s="113"/>
      <c r="JGD2571" s="113"/>
      <c r="JGE2571" s="113"/>
      <c r="JGF2571" s="113"/>
      <c r="JGG2571" s="113"/>
      <c r="JGH2571" s="113"/>
      <c r="JGI2571" s="113"/>
      <c r="JGJ2571" s="113"/>
      <c r="JGK2571" s="113"/>
      <c r="JGL2571" s="113"/>
      <c r="JGM2571" s="113"/>
      <c r="JGN2571" s="113"/>
      <c r="JGO2571" s="113"/>
      <c r="JGP2571" s="113"/>
      <c r="JGQ2571" s="113"/>
      <c r="JGR2571" s="113"/>
      <c r="JGS2571" s="113"/>
      <c r="JGT2571" s="113"/>
      <c r="JGU2571" s="113"/>
      <c r="JGV2571" s="113"/>
      <c r="JGW2571" s="113"/>
      <c r="JGX2571" s="113"/>
      <c r="JGY2571" s="113"/>
      <c r="JGZ2571" s="113"/>
      <c r="JHA2571" s="113"/>
      <c r="JHB2571" s="113"/>
      <c r="JHC2571" s="113"/>
      <c r="JHD2571" s="113"/>
      <c r="JHE2571" s="113"/>
      <c r="JHF2571" s="113"/>
      <c r="JHG2571" s="113"/>
      <c r="JHH2571" s="113"/>
      <c r="JHI2571" s="113"/>
      <c r="JHJ2571" s="113"/>
      <c r="JHK2571" s="113"/>
      <c r="JHL2571" s="113"/>
      <c r="JHM2571" s="113"/>
      <c r="JHN2571" s="113"/>
      <c r="JHO2571" s="113"/>
      <c r="JHP2571" s="113"/>
      <c r="JHQ2571" s="113"/>
      <c r="JHR2571" s="113"/>
      <c r="JHS2571" s="113"/>
      <c r="JHT2571" s="113"/>
      <c r="JHU2571" s="113"/>
      <c r="JHV2571" s="113"/>
      <c r="JHW2571" s="113"/>
      <c r="JHX2571" s="113"/>
      <c r="JHY2571" s="113"/>
      <c r="JHZ2571" s="113"/>
      <c r="JIA2571" s="113"/>
      <c r="JIB2571" s="113"/>
      <c r="JIC2571" s="113"/>
      <c r="JID2571" s="113"/>
      <c r="JIE2571" s="113"/>
      <c r="JIF2571" s="113"/>
      <c r="JIG2571" s="113"/>
      <c r="JIH2571" s="113"/>
      <c r="JII2571" s="113"/>
      <c r="JIJ2571" s="113"/>
      <c r="JIK2571" s="113"/>
      <c r="JIL2571" s="113"/>
      <c r="JIM2571" s="113"/>
      <c r="JIN2571" s="113"/>
      <c r="JIO2571" s="113"/>
      <c r="JIP2571" s="113"/>
      <c r="JIQ2571" s="113"/>
      <c r="JIR2571" s="113"/>
      <c r="JIS2571" s="113"/>
      <c r="JIT2571" s="113"/>
      <c r="JIU2571" s="113"/>
      <c r="JIV2571" s="113"/>
      <c r="JIW2571" s="113"/>
      <c r="JIX2571" s="113"/>
      <c r="JIY2571" s="113"/>
      <c r="JIZ2571" s="113"/>
      <c r="JJA2571" s="113"/>
      <c r="JJB2571" s="113"/>
      <c r="JJC2571" s="113"/>
      <c r="JJD2571" s="113"/>
      <c r="JJE2571" s="113"/>
      <c r="JJF2571" s="113"/>
      <c r="JJG2571" s="113"/>
      <c r="JJH2571" s="113"/>
      <c r="JJI2571" s="113"/>
      <c r="JJJ2571" s="113"/>
      <c r="JJK2571" s="113"/>
      <c r="JJL2571" s="113"/>
      <c r="JJM2571" s="113"/>
      <c r="JJN2571" s="113"/>
      <c r="JJO2571" s="113"/>
      <c r="JJP2571" s="113"/>
      <c r="JJQ2571" s="113"/>
      <c r="JJR2571" s="113"/>
      <c r="JJS2571" s="113"/>
      <c r="JJT2571" s="113"/>
      <c r="JJU2571" s="113"/>
      <c r="JJV2571" s="113"/>
      <c r="JJW2571" s="113"/>
      <c r="JJX2571" s="113"/>
      <c r="JJY2571" s="113"/>
      <c r="JJZ2571" s="113"/>
      <c r="JKA2571" s="113"/>
      <c r="JKB2571" s="113"/>
      <c r="JKC2571" s="113"/>
      <c r="JKD2571" s="113"/>
      <c r="JKE2571" s="113"/>
      <c r="JKF2571" s="113"/>
      <c r="JKG2571" s="113"/>
      <c r="JKH2571" s="113"/>
      <c r="JKI2571" s="113"/>
      <c r="JKJ2571" s="113"/>
      <c r="JKK2571" s="113"/>
      <c r="JKL2571" s="113"/>
      <c r="JKM2571" s="113"/>
      <c r="JKN2571" s="113"/>
      <c r="JKO2571" s="113"/>
      <c r="JKP2571" s="113"/>
      <c r="JKQ2571" s="113"/>
      <c r="JKR2571" s="113"/>
      <c r="JKS2571" s="113"/>
      <c r="JKT2571" s="113"/>
      <c r="JKU2571" s="113"/>
      <c r="JKV2571" s="113"/>
      <c r="JKW2571" s="113"/>
      <c r="JKX2571" s="113"/>
      <c r="JKY2571" s="113"/>
      <c r="JKZ2571" s="113"/>
      <c r="JLA2571" s="113"/>
      <c r="JLB2571" s="113"/>
      <c r="JLC2571" s="113"/>
      <c r="JLD2571" s="113"/>
      <c r="JLE2571" s="113"/>
      <c r="JLF2571" s="113"/>
      <c r="JLG2571" s="113"/>
      <c r="JLH2571" s="113"/>
      <c r="JLI2571" s="113"/>
      <c r="JLJ2571" s="113"/>
      <c r="JLK2571" s="113"/>
      <c r="JLL2571" s="113"/>
      <c r="JLM2571" s="113"/>
      <c r="JLN2571" s="113"/>
      <c r="JLO2571" s="113"/>
      <c r="JLP2571" s="113"/>
      <c r="JLQ2571" s="113"/>
      <c r="JLR2571" s="113"/>
      <c r="JLS2571" s="113"/>
      <c r="JLT2571" s="113"/>
      <c r="JLU2571" s="113"/>
      <c r="JLV2571" s="113"/>
      <c r="JLW2571" s="113"/>
      <c r="JLX2571" s="113"/>
      <c r="JLY2571" s="113"/>
      <c r="JLZ2571" s="113"/>
      <c r="JMA2571" s="113"/>
      <c r="JMB2571" s="113"/>
      <c r="JMC2571" s="113"/>
      <c r="JMD2571" s="113"/>
      <c r="JME2571" s="113"/>
      <c r="JMF2571" s="113"/>
      <c r="JMG2571" s="113"/>
      <c r="JMH2571" s="113"/>
      <c r="JMI2571" s="113"/>
      <c r="JMJ2571" s="113"/>
      <c r="JMK2571" s="113"/>
      <c r="JML2571" s="113"/>
      <c r="JMM2571" s="113"/>
      <c r="JMN2571" s="113"/>
      <c r="JMO2571" s="113"/>
      <c r="JMP2571" s="113"/>
      <c r="JMQ2571" s="113"/>
      <c r="JMR2571" s="113"/>
      <c r="JMS2571" s="113"/>
      <c r="JMT2571" s="113"/>
      <c r="JMU2571" s="113"/>
      <c r="JMV2571" s="113"/>
      <c r="JMW2571" s="113"/>
      <c r="JMX2571" s="113"/>
      <c r="JMY2571" s="113"/>
      <c r="JMZ2571" s="113"/>
      <c r="JNA2571" s="113"/>
      <c r="JNB2571" s="113"/>
      <c r="JNC2571" s="113"/>
      <c r="JND2571" s="113"/>
      <c r="JNE2571" s="113"/>
      <c r="JNF2571" s="113"/>
      <c r="JNG2571" s="113"/>
      <c r="JNH2571" s="113"/>
      <c r="JNI2571" s="113"/>
      <c r="JNJ2571" s="113"/>
      <c r="JNK2571" s="113"/>
      <c r="JNL2571" s="113"/>
      <c r="JNM2571" s="113"/>
      <c r="JNN2571" s="113"/>
      <c r="JNO2571" s="113"/>
      <c r="JNP2571" s="113"/>
      <c r="JNQ2571" s="113"/>
      <c r="JNR2571" s="113"/>
      <c r="JNS2571" s="113"/>
      <c r="JNT2571" s="113"/>
      <c r="JNU2571" s="113"/>
      <c r="JNV2571" s="113"/>
      <c r="JNW2571" s="113"/>
      <c r="JNX2571" s="113"/>
      <c r="JNY2571" s="113"/>
      <c r="JNZ2571" s="113"/>
      <c r="JOA2571" s="113"/>
      <c r="JOB2571" s="113"/>
      <c r="JOC2571" s="113"/>
      <c r="JOD2571" s="113"/>
      <c r="JOE2571" s="113"/>
      <c r="JOF2571" s="113"/>
      <c r="JOG2571" s="113"/>
      <c r="JOH2571" s="113"/>
      <c r="JOI2571" s="113"/>
      <c r="JOJ2571" s="113"/>
      <c r="JOK2571" s="113"/>
      <c r="JOL2571" s="113"/>
      <c r="JOM2571" s="113"/>
      <c r="JON2571" s="113"/>
      <c r="JOO2571" s="113"/>
      <c r="JOP2571" s="113"/>
      <c r="JOQ2571" s="113"/>
      <c r="JOR2571" s="113"/>
      <c r="JOS2571" s="113"/>
      <c r="JOT2571" s="113"/>
      <c r="JOU2571" s="113"/>
      <c r="JOV2571" s="113"/>
      <c r="JOW2571" s="113"/>
      <c r="JOX2571" s="113"/>
      <c r="JOY2571" s="113"/>
      <c r="JOZ2571" s="113"/>
      <c r="JPA2571" s="113"/>
      <c r="JPB2571" s="113"/>
      <c r="JPC2571" s="113"/>
      <c r="JPD2571" s="113"/>
      <c r="JPE2571" s="113"/>
      <c r="JPF2571" s="113"/>
      <c r="JPG2571" s="113"/>
      <c r="JPH2571" s="113"/>
      <c r="JPI2571" s="113"/>
      <c r="JPJ2571" s="113"/>
      <c r="JPK2571" s="113"/>
      <c r="JPL2571" s="113"/>
      <c r="JPM2571" s="113"/>
      <c r="JPN2571" s="113"/>
      <c r="JPO2571" s="113"/>
      <c r="JPP2571" s="113"/>
      <c r="JPQ2571" s="113"/>
      <c r="JPR2571" s="113"/>
      <c r="JPS2571" s="113"/>
      <c r="JPT2571" s="113"/>
      <c r="JPU2571" s="113"/>
      <c r="JPV2571" s="113"/>
      <c r="JPW2571" s="113"/>
      <c r="JPX2571" s="113"/>
      <c r="JPY2571" s="113"/>
      <c r="JPZ2571" s="113"/>
      <c r="JQA2571" s="113"/>
      <c r="JQB2571" s="113"/>
      <c r="JQC2571" s="113"/>
      <c r="JQD2571" s="113"/>
      <c r="JQE2571" s="113"/>
      <c r="JQF2571" s="113"/>
      <c r="JQG2571" s="113"/>
      <c r="JQH2571" s="113"/>
      <c r="JQI2571" s="113"/>
      <c r="JQJ2571" s="113"/>
      <c r="JQK2571" s="113"/>
      <c r="JQL2571" s="113"/>
      <c r="JQM2571" s="113"/>
      <c r="JQN2571" s="113"/>
      <c r="JQO2571" s="113"/>
      <c r="JQP2571" s="113"/>
      <c r="JQQ2571" s="113"/>
      <c r="JQR2571" s="113"/>
      <c r="JQS2571" s="113"/>
      <c r="JQT2571" s="113"/>
      <c r="JQU2571" s="113"/>
      <c r="JQV2571" s="113"/>
      <c r="JQW2571" s="113"/>
      <c r="JQX2571" s="113"/>
      <c r="JQY2571" s="113"/>
      <c r="JQZ2571" s="113"/>
      <c r="JRA2571" s="113"/>
      <c r="JRB2571" s="113"/>
      <c r="JRC2571" s="113"/>
      <c r="JRD2571" s="113"/>
      <c r="JRE2571" s="113"/>
      <c r="JRF2571" s="113"/>
      <c r="JRG2571" s="113"/>
      <c r="JRH2571" s="113"/>
      <c r="JRI2571" s="113"/>
      <c r="JRJ2571" s="113"/>
      <c r="JRK2571" s="113"/>
      <c r="JRL2571" s="113"/>
      <c r="JRM2571" s="113"/>
      <c r="JRN2571" s="113"/>
      <c r="JRO2571" s="113"/>
      <c r="JRP2571" s="113"/>
      <c r="JRQ2571" s="113"/>
      <c r="JRR2571" s="113"/>
      <c r="JRS2571" s="113"/>
      <c r="JRT2571" s="113"/>
      <c r="JRU2571" s="113"/>
      <c r="JRV2571" s="113"/>
      <c r="JRW2571" s="113"/>
      <c r="JRX2571" s="113"/>
      <c r="JRY2571" s="113"/>
      <c r="JRZ2571" s="113"/>
      <c r="JSA2571" s="113"/>
      <c r="JSB2571" s="113"/>
      <c r="JSC2571" s="113"/>
      <c r="JSD2571" s="113"/>
      <c r="JSE2571" s="113"/>
      <c r="JSF2571" s="113"/>
      <c r="JSG2571" s="113"/>
      <c r="JSH2571" s="113"/>
      <c r="JSI2571" s="113"/>
      <c r="JSJ2571" s="113"/>
      <c r="JSK2571" s="113"/>
      <c r="JSL2571" s="113"/>
      <c r="JSM2571" s="113"/>
      <c r="JSN2571" s="113"/>
      <c r="JSO2571" s="113"/>
      <c r="JSP2571" s="113"/>
      <c r="JSQ2571" s="113"/>
      <c r="JSR2571" s="113"/>
      <c r="JSS2571" s="113"/>
      <c r="JST2571" s="113"/>
      <c r="JSU2571" s="113"/>
      <c r="JSV2571" s="113"/>
      <c r="JSW2571" s="113"/>
      <c r="JSX2571" s="113"/>
      <c r="JSY2571" s="113"/>
      <c r="JSZ2571" s="113"/>
      <c r="JTA2571" s="113"/>
      <c r="JTB2571" s="113"/>
      <c r="JTC2571" s="113"/>
      <c r="JTD2571" s="113"/>
      <c r="JTE2571" s="113"/>
      <c r="JTF2571" s="113"/>
      <c r="JTG2571" s="113"/>
      <c r="JTH2571" s="113"/>
      <c r="JTI2571" s="113"/>
      <c r="JTJ2571" s="113"/>
      <c r="JTK2571" s="113"/>
      <c r="JTL2571" s="113"/>
      <c r="JTM2571" s="113"/>
      <c r="JTN2571" s="113"/>
      <c r="JTO2571" s="113"/>
      <c r="JTP2571" s="113"/>
      <c r="JTQ2571" s="113"/>
      <c r="JTR2571" s="113"/>
      <c r="JTS2571" s="113"/>
      <c r="JTT2571" s="113"/>
      <c r="JTU2571" s="113"/>
      <c r="JTV2571" s="113"/>
      <c r="JTW2571" s="113"/>
      <c r="JTX2571" s="113"/>
      <c r="JTY2571" s="113"/>
      <c r="JTZ2571" s="113"/>
      <c r="JUA2571" s="113"/>
      <c r="JUB2571" s="113"/>
      <c r="JUC2571" s="113"/>
      <c r="JUD2571" s="113"/>
      <c r="JUE2571" s="113"/>
      <c r="JUF2571" s="113"/>
      <c r="JUG2571" s="113"/>
      <c r="JUH2571" s="113"/>
      <c r="JUI2571" s="113"/>
      <c r="JUJ2571" s="113"/>
      <c r="JUK2571" s="113"/>
      <c r="JUL2571" s="113"/>
      <c r="JUM2571" s="113"/>
      <c r="JUN2571" s="113"/>
      <c r="JUO2571" s="113"/>
      <c r="JUP2571" s="113"/>
      <c r="JUQ2571" s="113"/>
      <c r="JUR2571" s="113"/>
      <c r="JUS2571" s="113"/>
      <c r="JUT2571" s="113"/>
      <c r="JUU2571" s="113"/>
      <c r="JUV2571" s="113"/>
      <c r="JUW2571" s="113"/>
      <c r="JUX2571" s="113"/>
      <c r="JUY2571" s="113"/>
      <c r="JUZ2571" s="113"/>
      <c r="JVA2571" s="113"/>
      <c r="JVB2571" s="113"/>
      <c r="JVC2571" s="113"/>
      <c r="JVD2571" s="113"/>
      <c r="JVE2571" s="113"/>
      <c r="JVF2571" s="113"/>
      <c r="JVG2571" s="113"/>
      <c r="JVH2571" s="113"/>
      <c r="JVI2571" s="113"/>
      <c r="JVJ2571" s="113"/>
      <c r="JVK2571" s="113"/>
      <c r="JVL2571" s="113"/>
      <c r="JVM2571" s="113"/>
      <c r="JVN2571" s="113"/>
      <c r="JVO2571" s="113"/>
      <c r="JVP2571" s="113"/>
      <c r="JVQ2571" s="113"/>
      <c r="JVR2571" s="113"/>
      <c r="JVS2571" s="113"/>
      <c r="JVT2571" s="113"/>
      <c r="JVU2571" s="113"/>
      <c r="JVV2571" s="113"/>
      <c r="JVW2571" s="113"/>
      <c r="JVX2571" s="113"/>
      <c r="JVY2571" s="113"/>
      <c r="JVZ2571" s="113"/>
      <c r="JWA2571" s="113"/>
      <c r="JWB2571" s="113"/>
      <c r="JWC2571" s="113"/>
      <c r="JWD2571" s="113"/>
      <c r="JWE2571" s="113"/>
      <c r="JWF2571" s="113"/>
      <c r="JWG2571" s="113"/>
      <c r="JWH2571" s="113"/>
      <c r="JWI2571" s="113"/>
      <c r="JWJ2571" s="113"/>
      <c r="JWK2571" s="113"/>
      <c r="JWL2571" s="113"/>
      <c r="JWM2571" s="113"/>
      <c r="JWN2571" s="113"/>
      <c r="JWO2571" s="113"/>
      <c r="JWP2571" s="113"/>
      <c r="JWQ2571" s="113"/>
      <c r="JWR2571" s="113"/>
      <c r="JWS2571" s="113"/>
      <c r="JWT2571" s="113"/>
      <c r="JWU2571" s="113"/>
      <c r="JWV2571" s="113"/>
      <c r="JWW2571" s="113"/>
      <c r="JWX2571" s="113"/>
      <c r="JWY2571" s="113"/>
      <c r="JWZ2571" s="113"/>
      <c r="JXA2571" s="113"/>
      <c r="JXB2571" s="113"/>
      <c r="JXC2571" s="113"/>
      <c r="JXD2571" s="113"/>
      <c r="JXE2571" s="113"/>
      <c r="JXF2571" s="113"/>
      <c r="JXG2571" s="113"/>
      <c r="JXH2571" s="113"/>
      <c r="JXI2571" s="113"/>
      <c r="JXJ2571" s="113"/>
      <c r="JXK2571" s="113"/>
      <c r="JXL2571" s="113"/>
      <c r="JXM2571" s="113"/>
      <c r="JXN2571" s="113"/>
      <c r="JXO2571" s="113"/>
      <c r="JXP2571" s="113"/>
      <c r="JXQ2571" s="113"/>
      <c r="JXR2571" s="113"/>
      <c r="JXS2571" s="113"/>
      <c r="JXT2571" s="113"/>
      <c r="JXU2571" s="113"/>
      <c r="JXV2571" s="113"/>
      <c r="JXW2571" s="113"/>
      <c r="JXX2571" s="113"/>
      <c r="JXY2571" s="113"/>
      <c r="JXZ2571" s="113"/>
      <c r="JYA2571" s="113"/>
      <c r="JYB2571" s="113"/>
      <c r="JYC2571" s="113"/>
      <c r="JYD2571" s="113"/>
      <c r="JYE2571" s="113"/>
      <c r="JYF2571" s="113"/>
      <c r="JYG2571" s="113"/>
      <c r="JYH2571" s="113"/>
      <c r="JYI2571" s="113"/>
      <c r="JYJ2571" s="113"/>
      <c r="JYK2571" s="113"/>
      <c r="JYL2571" s="113"/>
      <c r="JYM2571" s="113"/>
      <c r="JYN2571" s="113"/>
      <c r="JYO2571" s="113"/>
      <c r="JYP2571" s="113"/>
      <c r="JYQ2571" s="113"/>
      <c r="JYR2571" s="113"/>
      <c r="JYS2571" s="113"/>
      <c r="JYT2571" s="113"/>
      <c r="JYU2571" s="113"/>
      <c r="JYV2571" s="113"/>
      <c r="JYW2571" s="113"/>
      <c r="JYX2571" s="113"/>
      <c r="JYY2571" s="113"/>
      <c r="JYZ2571" s="113"/>
      <c r="JZA2571" s="113"/>
      <c r="JZB2571" s="113"/>
      <c r="JZC2571" s="113"/>
      <c r="JZD2571" s="113"/>
      <c r="JZE2571" s="113"/>
      <c r="JZF2571" s="113"/>
      <c r="JZG2571" s="113"/>
      <c r="JZH2571" s="113"/>
      <c r="JZI2571" s="113"/>
      <c r="JZJ2571" s="113"/>
      <c r="JZK2571" s="113"/>
      <c r="JZL2571" s="113"/>
      <c r="JZM2571" s="113"/>
      <c r="JZN2571" s="113"/>
      <c r="JZO2571" s="113"/>
      <c r="JZP2571" s="113"/>
      <c r="JZQ2571" s="113"/>
      <c r="JZR2571" s="113"/>
      <c r="JZS2571" s="113"/>
      <c r="JZT2571" s="113"/>
      <c r="JZU2571" s="113"/>
      <c r="JZV2571" s="113"/>
      <c r="JZW2571" s="113"/>
      <c r="JZX2571" s="113"/>
      <c r="JZY2571" s="113"/>
      <c r="JZZ2571" s="113"/>
      <c r="KAA2571" s="113"/>
      <c r="KAB2571" s="113"/>
      <c r="KAC2571" s="113"/>
      <c r="KAD2571" s="113"/>
      <c r="KAE2571" s="113"/>
      <c r="KAF2571" s="113"/>
      <c r="KAG2571" s="113"/>
      <c r="KAH2571" s="113"/>
      <c r="KAI2571" s="113"/>
      <c r="KAJ2571" s="113"/>
      <c r="KAK2571" s="113"/>
      <c r="KAL2571" s="113"/>
      <c r="KAM2571" s="113"/>
      <c r="KAN2571" s="113"/>
      <c r="KAO2571" s="113"/>
      <c r="KAP2571" s="113"/>
      <c r="KAQ2571" s="113"/>
      <c r="KAR2571" s="113"/>
      <c r="KAS2571" s="113"/>
      <c r="KAT2571" s="113"/>
      <c r="KAU2571" s="113"/>
      <c r="KAV2571" s="113"/>
      <c r="KAW2571" s="113"/>
      <c r="KAX2571" s="113"/>
      <c r="KAY2571" s="113"/>
      <c r="KAZ2571" s="113"/>
      <c r="KBA2571" s="113"/>
      <c r="KBB2571" s="113"/>
      <c r="KBC2571" s="113"/>
      <c r="KBD2571" s="113"/>
      <c r="KBE2571" s="113"/>
      <c r="KBF2571" s="113"/>
      <c r="KBG2571" s="113"/>
      <c r="KBH2571" s="113"/>
      <c r="KBI2571" s="113"/>
      <c r="KBJ2571" s="113"/>
      <c r="KBK2571" s="113"/>
      <c r="KBL2571" s="113"/>
      <c r="KBM2571" s="113"/>
      <c r="KBN2571" s="113"/>
      <c r="KBO2571" s="113"/>
      <c r="KBP2571" s="113"/>
      <c r="KBQ2571" s="113"/>
      <c r="KBR2571" s="113"/>
      <c r="KBS2571" s="113"/>
      <c r="KBT2571" s="113"/>
      <c r="KBU2571" s="113"/>
      <c r="KBV2571" s="113"/>
      <c r="KBW2571" s="113"/>
      <c r="KBX2571" s="113"/>
      <c r="KBY2571" s="113"/>
      <c r="KBZ2571" s="113"/>
      <c r="KCA2571" s="113"/>
      <c r="KCB2571" s="113"/>
      <c r="KCC2571" s="113"/>
      <c r="KCD2571" s="113"/>
      <c r="KCE2571" s="113"/>
      <c r="KCF2571" s="113"/>
      <c r="KCG2571" s="113"/>
      <c r="KCH2571" s="113"/>
      <c r="KCI2571" s="113"/>
      <c r="KCJ2571" s="113"/>
      <c r="KCK2571" s="113"/>
      <c r="KCL2571" s="113"/>
      <c r="KCM2571" s="113"/>
      <c r="KCN2571" s="113"/>
      <c r="KCO2571" s="113"/>
      <c r="KCP2571" s="113"/>
      <c r="KCQ2571" s="113"/>
      <c r="KCR2571" s="113"/>
      <c r="KCS2571" s="113"/>
      <c r="KCT2571" s="113"/>
      <c r="KCU2571" s="113"/>
      <c r="KCV2571" s="113"/>
      <c r="KCW2571" s="113"/>
      <c r="KCX2571" s="113"/>
      <c r="KCY2571" s="113"/>
      <c r="KCZ2571" s="113"/>
      <c r="KDA2571" s="113"/>
      <c r="KDB2571" s="113"/>
      <c r="KDC2571" s="113"/>
      <c r="KDD2571" s="113"/>
      <c r="KDE2571" s="113"/>
      <c r="KDF2571" s="113"/>
      <c r="KDG2571" s="113"/>
      <c r="KDH2571" s="113"/>
      <c r="KDI2571" s="113"/>
      <c r="KDJ2571" s="113"/>
      <c r="KDK2571" s="113"/>
      <c r="KDL2571" s="113"/>
      <c r="KDM2571" s="113"/>
      <c r="KDN2571" s="113"/>
      <c r="KDO2571" s="113"/>
      <c r="KDP2571" s="113"/>
      <c r="KDQ2571" s="113"/>
      <c r="KDR2571" s="113"/>
      <c r="KDS2571" s="113"/>
      <c r="KDT2571" s="113"/>
      <c r="KDU2571" s="113"/>
      <c r="KDV2571" s="113"/>
      <c r="KDW2571" s="113"/>
      <c r="KDX2571" s="113"/>
      <c r="KDY2571" s="113"/>
      <c r="KDZ2571" s="113"/>
      <c r="KEA2571" s="113"/>
      <c r="KEB2571" s="113"/>
      <c r="KEC2571" s="113"/>
      <c r="KED2571" s="113"/>
      <c r="KEE2571" s="113"/>
      <c r="KEF2571" s="113"/>
      <c r="KEG2571" s="113"/>
      <c r="KEH2571" s="113"/>
      <c r="KEI2571" s="113"/>
      <c r="KEJ2571" s="113"/>
      <c r="KEK2571" s="113"/>
      <c r="KEL2571" s="113"/>
      <c r="KEM2571" s="113"/>
      <c r="KEN2571" s="113"/>
      <c r="KEO2571" s="113"/>
      <c r="KEP2571" s="113"/>
      <c r="KEQ2571" s="113"/>
      <c r="KER2571" s="113"/>
      <c r="KES2571" s="113"/>
      <c r="KET2571" s="113"/>
      <c r="KEU2571" s="113"/>
      <c r="KEV2571" s="113"/>
      <c r="KEW2571" s="113"/>
      <c r="KEX2571" s="113"/>
      <c r="KEY2571" s="113"/>
      <c r="KEZ2571" s="113"/>
      <c r="KFA2571" s="113"/>
      <c r="KFB2571" s="113"/>
      <c r="KFC2571" s="113"/>
      <c r="KFD2571" s="113"/>
      <c r="KFE2571" s="113"/>
      <c r="KFF2571" s="113"/>
      <c r="KFG2571" s="113"/>
      <c r="KFH2571" s="113"/>
      <c r="KFI2571" s="113"/>
      <c r="KFJ2571" s="113"/>
      <c r="KFK2571" s="113"/>
      <c r="KFL2571" s="113"/>
      <c r="KFM2571" s="113"/>
      <c r="KFN2571" s="113"/>
      <c r="KFO2571" s="113"/>
      <c r="KFP2571" s="113"/>
      <c r="KFQ2571" s="113"/>
      <c r="KFR2571" s="113"/>
      <c r="KFS2571" s="113"/>
      <c r="KFT2571" s="113"/>
      <c r="KFU2571" s="113"/>
      <c r="KFV2571" s="113"/>
      <c r="KFW2571" s="113"/>
      <c r="KFX2571" s="113"/>
      <c r="KFY2571" s="113"/>
      <c r="KFZ2571" s="113"/>
      <c r="KGA2571" s="113"/>
      <c r="KGB2571" s="113"/>
      <c r="KGC2571" s="113"/>
      <c r="KGD2571" s="113"/>
      <c r="KGE2571" s="113"/>
      <c r="KGF2571" s="113"/>
      <c r="KGG2571" s="113"/>
      <c r="KGH2571" s="113"/>
      <c r="KGI2571" s="113"/>
      <c r="KGJ2571" s="113"/>
      <c r="KGK2571" s="113"/>
      <c r="KGL2571" s="113"/>
      <c r="KGM2571" s="113"/>
      <c r="KGN2571" s="113"/>
      <c r="KGO2571" s="113"/>
      <c r="KGP2571" s="113"/>
      <c r="KGQ2571" s="113"/>
      <c r="KGR2571" s="113"/>
      <c r="KGS2571" s="113"/>
      <c r="KGT2571" s="113"/>
      <c r="KGU2571" s="113"/>
      <c r="KGV2571" s="113"/>
      <c r="KGW2571" s="113"/>
      <c r="KGX2571" s="113"/>
      <c r="KGY2571" s="113"/>
      <c r="KGZ2571" s="113"/>
      <c r="KHA2571" s="113"/>
      <c r="KHB2571" s="113"/>
      <c r="KHC2571" s="113"/>
      <c r="KHD2571" s="113"/>
      <c r="KHE2571" s="113"/>
      <c r="KHF2571" s="113"/>
      <c r="KHG2571" s="113"/>
      <c r="KHH2571" s="113"/>
      <c r="KHI2571" s="113"/>
      <c r="KHJ2571" s="113"/>
      <c r="KHK2571" s="113"/>
      <c r="KHL2571" s="113"/>
      <c r="KHM2571" s="113"/>
      <c r="KHN2571" s="113"/>
      <c r="KHO2571" s="113"/>
      <c r="KHP2571" s="113"/>
      <c r="KHQ2571" s="113"/>
      <c r="KHR2571" s="113"/>
      <c r="KHS2571" s="113"/>
      <c r="KHT2571" s="113"/>
      <c r="KHU2571" s="113"/>
      <c r="KHV2571" s="113"/>
      <c r="KHW2571" s="113"/>
      <c r="KHX2571" s="113"/>
      <c r="KHY2571" s="113"/>
      <c r="KHZ2571" s="113"/>
      <c r="KIA2571" s="113"/>
      <c r="KIB2571" s="113"/>
      <c r="KIC2571" s="113"/>
      <c r="KID2571" s="113"/>
      <c r="KIE2571" s="113"/>
      <c r="KIF2571" s="113"/>
      <c r="KIG2571" s="113"/>
      <c r="KIH2571" s="113"/>
      <c r="KII2571" s="113"/>
      <c r="KIJ2571" s="113"/>
      <c r="KIK2571" s="113"/>
      <c r="KIL2571" s="113"/>
      <c r="KIM2571" s="113"/>
      <c r="KIN2571" s="113"/>
      <c r="KIO2571" s="113"/>
      <c r="KIP2571" s="113"/>
      <c r="KIQ2571" s="113"/>
      <c r="KIR2571" s="113"/>
      <c r="KIS2571" s="113"/>
      <c r="KIT2571" s="113"/>
      <c r="KIU2571" s="113"/>
      <c r="KIV2571" s="113"/>
      <c r="KIW2571" s="113"/>
      <c r="KIX2571" s="113"/>
      <c r="KIY2571" s="113"/>
      <c r="KIZ2571" s="113"/>
      <c r="KJA2571" s="113"/>
      <c r="KJB2571" s="113"/>
      <c r="KJC2571" s="113"/>
      <c r="KJD2571" s="113"/>
      <c r="KJE2571" s="113"/>
      <c r="KJF2571" s="113"/>
      <c r="KJG2571" s="113"/>
      <c r="KJH2571" s="113"/>
      <c r="KJI2571" s="113"/>
      <c r="KJJ2571" s="113"/>
      <c r="KJK2571" s="113"/>
      <c r="KJL2571" s="113"/>
      <c r="KJM2571" s="113"/>
      <c r="KJN2571" s="113"/>
      <c r="KJO2571" s="113"/>
      <c r="KJP2571" s="113"/>
      <c r="KJQ2571" s="113"/>
      <c r="KJR2571" s="113"/>
      <c r="KJS2571" s="113"/>
      <c r="KJT2571" s="113"/>
      <c r="KJU2571" s="113"/>
      <c r="KJV2571" s="113"/>
      <c r="KJW2571" s="113"/>
      <c r="KJX2571" s="113"/>
      <c r="KJY2571" s="113"/>
      <c r="KJZ2571" s="113"/>
      <c r="KKA2571" s="113"/>
      <c r="KKB2571" s="113"/>
      <c r="KKC2571" s="113"/>
      <c r="KKD2571" s="113"/>
      <c r="KKE2571" s="113"/>
      <c r="KKF2571" s="113"/>
      <c r="KKG2571" s="113"/>
      <c r="KKH2571" s="113"/>
      <c r="KKI2571" s="113"/>
      <c r="KKJ2571" s="113"/>
      <c r="KKK2571" s="113"/>
      <c r="KKL2571" s="113"/>
      <c r="KKM2571" s="113"/>
      <c r="KKN2571" s="113"/>
      <c r="KKO2571" s="113"/>
      <c r="KKP2571" s="113"/>
      <c r="KKQ2571" s="113"/>
      <c r="KKR2571" s="113"/>
      <c r="KKS2571" s="113"/>
      <c r="KKT2571" s="113"/>
      <c r="KKU2571" s="113"/>
      <c r="KKV2571" s="113"/>
      <c r="KKW2571" s="113"/>
      <c r="KKX2571" s="113"/>
      <c r="KKY2571" s="113"/>
      <c r="KKZ2571" s="113"/>
      <c r="KLA2571" s="113"/>
      <c r="KLB2571" s="113"/>
      <c r="KLC2571" s="113"/>
      <c r="KLD2571" s="113"/>
      <c r="KLE2571" s="113"/>
      <c r="KLF2571" s="113"/>
      <c r="KLG2571" s="113"/>
      <c r="KLH2571" s="113"/>
      <c r="KLI2571" s="113"/>
      <c r="KLJ2571" s="113"/>
      <c r="KLK2571" s="113"/>
      <c r="KLL2571" s="113"/>
      <c r="KLM2571" s="113"/>
      <c r="KLN2571" s="113"/>
      <c r="KLO2571" s="113"/>
      <c r="KLP2571" s="113"/>
      <c r="KLQ2571" s="113"/>
      <c r="KLR2571" s="113"/>
      <c r="KLS2571" s="113"/>
      <c r="KLT2571" s="113"/>
      <c r="KLU2571" s="113"/>
      <c r="KLV2571" s="113"/>
      <c r="KLW2571" s="113"/>
      <c r="KLX2571" s="113"/>
      <c r="KLY2571" s="113"/>
      <c r="KLZ2571" s="113"/>
      <c r="KMA2571" s="113"/>
      <c r="KMB2571" s="113"/>
      <c r="KMC2571" s="113"/>
      <c r="KMD2571" s="113"/>
      <c r="KME2571" s="113"/>
      <c r="KMF2571" s="113"/>
      <c r="KMG2571" s="113"/>
      <c r="KMH2571" s="113"/>
      <c r="KMI2571" s="113"/>
      <c r="KMJ2571" s="113"/>
      <c r="KMK2571" s="113"/>
      <c r="KML2571" s="113"/>
      <c r="KMM2571" s="113"/>
      <c r="KMN2571" s="113"/>
      <c r="KMO2571" s="113"/>
      <c r="KMP2571" s="113"/>
      <c r="KMQ2571" s="113"/>
      <c r="KMR2571" s="113"/>
      <c r="KMS2571" s="113"/>
      <c r="KMT2571" s="113"/>
      <c r="KMU2571" s="113"/>
      <c r="KMV2571" s="113"/>
      <c r="KMW2571" s="113"/>
      <c r="KMX2571" s="113"/>
      <c r="KMY2571" s="113"/>
      <c r="KMZ2571" s="113"/>
      <c r="KNA2571" s="113"/>
      <c r="KNB2571" s="113"/>
      <c r="KNC2571" s="113"/>
      <c r="KND2571" s="113"/>
      <c r="KNE2571" s="113"/>
      <c r="KNF2571" s="113"/>
      <c r="KNG2571" s="113"/>
      <c r="KNH2571" s="113"/>
      <c r="KNI2571" s="113"/>
      <c r="KNJ2571" s="113"/>
      <c r="KNK2571" s="113"/>
      <c r="KNL2571" s="113"/>
      <c r="KNM2571" s="113"/>
      <c r="KNN2571" s="113"/>
      <c r="KNO2571" s="113"/>
      <c r="KNP2571" s="113"/>
      <c r="KNQ2571" s="113"/>
      <c r="KNR2571" s="113"/>
      <c r="KNS2571" s="113"/>
      <c r="KNT2571" s="113"/>
      <c r="KNU2571" s="113"/>
      <c r="KNV2571" s="113"/>
      <c r="KNW2571" s="113"/>
      <c r="KNX2571" s="113"/>
      <c r="KNY2571" s="113"/>
      <c r="KNZ2571" s="113"/>
      <c r="KOA2571" s="113"/>
      <c r="KOB2571" s="113"/>
      <c r="KOC2571" s="113"/>
      <c r="KOD2571" s="113"/>
      <c r="KOE2571" s="113"/>
      <c r="KOF2571" s="113"/>
      <c r="KOG2571" s="113"/>
      <c r="KOH2571" s="113"/>
      <c r="KOI2571" s="113"/>
      <c r="KOJ2571" s="113"/>
      <c r="KOK2571" s="113"/>
      <c r="KOL2571" s="113"/>
      <c r="KOM2571" s="113"/>
      <c r="KON2571" s="113"/>
      <c r="KOO2571" s="113"/>
      <c r="KOP2571" s="113"/>
      <c r="KOQ2571" s="113"/>
      <c r="KOR2571" s="113"/>
      <c r="KOS2571" s="113"/>
      <c r="KOT2571" s="113"/>
      <c r="KOU2571" s="113"/>
      <c r="KOV2571" s="113"/>
      <c r="KOW2571" s="113"/>
      <c r="KOX2571" s="113"/>
      <c r="KOY2571" s="113"/>
      <c r="KOZ2571" s="113"/>
      <c r="KPA2571" s="113"/>
      <c r="KPB2571" s="113"/>
      <c r="KPC2571" s="113"/>
      <c r="KPD2571" s="113"/>
      <c r="KPE2571" s="113"/>
      <c r="KPF2571" s="113"/>
      <c r="KPG2571" s="113"/>
      <c r="KPH2571" s="113"/>
      <c r="KPI2571" s="113"/>
      <c r="KPJ2571" s="113"/>
      <c r="KPK2571" s="113"/>
      <c r="KPL2571" s="113"/>
      <c r="KPM2571" s="113"/>
      <c r="KPN2571" s="113"/>
      <c r="KPO2571" s="113"/>
      <c r="KPP2571" s="113"/>
      <c r="KPQ2571" s="113"/>
      <c r="KPR2571" s="113"/>
      <c r="KPS2571" s="113"/>
      <c r="KPT2571" s="113"/>
      <c r="KPU2571" s="113"/>
      <c r="KPV2571" s="113"/>
      <c r="KPW2571" s="113"/>
      <c r="KPX2571" s="113"/>
      <c r="KPY2571" s="113"/>
      <c r="KPZ2571" s="113"/>
      <c r="KQA2571" s="113"/>
      <c r="KQB2571" s="113"/>
      <c r="KQC2571" s="113"/>
      <c r="KQD2571" s="113"/>
      <c r="KQE2571" s="113"/>
      <c r="KQF2571" s="113"/>
      <c r="KQG2571" s="113"/>
      <c r="KQH2571" s="113"/>
      <c r="KQI2571" s="113"/>
      <c r="KQJ2571" s="113"/>
      <c r="KQK2571" s="113"/>
      <c r="KQL2571" s="113"/>
      <c r="KQM2571" s="113"/>
      <c r="KQN2571" s="113"/>
      <c r="KQO2571" s="113"/>
      <c r="KQP2571" s="113"/>
      <c r="KQQ2571" s="113"/>
      <c r="KQR2571" s="113"/>
      <c r="KQS2571" s="113"/>
      <c r="KQT2571" s="113"/>
      <c r="KQU2571" s="113"/>
      <c r="KQV2571" s="113"/>
      <c r="KQW2571" s="113"/>
      <c r="KQX2571" s="113"/>
      <c r="KQY2571" s="113"/>
      <c r="KQZ2571" s="113"/>
      <c r="KRA2571" s="113"/>
      <c r="KRB2571" s="113"/>
      <c r="KRC2571" s="113"/>
      <c r="KRD2571" s="113"/>
      <c r="KRE2571" s="113"/>
      <c r="KRF2571" s="113"/>
      <c r="KRG2571" s="113"/>
      <c r="KRH2571" s="113"/>
      <c r="KRI2571" s="113"/>
      <c r="KRJ2571" s="113"/>
      <c r="KRK2571" s="113"/>
      <c r="KRL2571" s="113"/>
      <c r="KRM2571" s="113"/>
      <c r="KRN2571" s="113"/>
      <c r="KRO2571" s="113"/>
      <c r="KRP2571" s="113"/>
      <c r="KRQ2571" s="113"/>
      <c r="KRR2571" s="113"/>
      <c r="KRS2571" s="113"/>
      <c r="KRT2571" s="113"/>
      <c r="KRU2571" s="113"/>
      <c r="KRV2571" s="113"/>
      <c r="KRW2571" s="113"/>
      <c r="KRX2571" s="113"/>
      <c r="KRY2571" s="113"/>
      <c r="KRZ2571" s="113"/>
      <c r="KSA2571" s="113"/>
      <c r="KSB2571" s="113"/>
      <c r="KSC2571" s="113"/>
      <c r="KSD2571" s="113"/>
      <c r="KSE2571" s="113"/>
      <c r="KSF2571" s="113"/>
      <c r="KSG2571" s="113"/>
      <c r="KSH2571" s="113"/>
      <c r="KSI2571" s="113"/>
      <c r="KSJ2571" s="113"/>
      <c r="KSK2571" s="113"/>
      <c r="KSL2571" s="113"/>
      <c r="KSM2571" s="113"/>
      <c r="KSN2571" s="113"/>
      <c r="KSO2571" s="113"/>
      <c r="KSP2571" s="113"/>
      <c r="KSQ2571" s="113"/>
      <c r="KSR2571" s="113"/>
      <c r="KSS2571" s="113"/>
      <c r="KST2571" s="113"/>
      <c r="KSU2571" s="113"/>
      <c r="KSV2571" s="113"/>
      <c r="KSW2571" s="113"/>
      <c r="KSX2571" s="113"/>
      <c r="KSY2571" s="113"/>
      <c r="KSZ2571" s="113"/>
      <c r="KTA2571" s="113"/>
      <c r="KTB2571" s="113"/>
      <c r="KTC2571" s="113"/>
      <c r="KTD2571" s="113"/>
      <c r="KTE2571" s="113"/>
      <c r="KTF2571" s="113"/>
      <c r="KTG2571" s="113"/>
      <c r="KTH2571" s="113"/>
      <c r="KTI2571" s="113"/>
      <c r="KTJ2571" s="113"/>
      <c r="KTK2571" s="113"/>
      <c r="KTL2571" s="113"/>
      <c r="KTM2571" s="113"/>
      <c r="KTN2571" s="113"/>
      <c r="KTO2571" s="113"/>
      <c r="KTP2571" s="113"/>
      <c r="KTQ2571" s="113"/>
      <c r="KTR2571" s="113"/>
      <c r="KTS2571" s="113"/>
      <c r="KTT2571" s="113"/>
      <c r="KTU2571" s="113"/>
      <c r="KTV2571" s="113"/>
      <c r="KTW2571" s="113"/>
      <c r="KTX2571" s="113"/>
      <c r="KTY2571" s="113"/>
      <c r="KTZ2571" s="113"/>
      <c r="KUA2571" s="113"/>
      <c r="KUB2571" s="113"/>
      <c r="KUC2571" s="113"/>
      <c r="KUD2571" s="113"/>
      <c r="KUE2571" s="113"/>
      <c r="KUF2571" s="113"/>
      <c r="KUG2571" s="113"/>
      <c r="KUH2571" s="113"/>
      <c r="KUI2571" s="113"/>
      <c r="KUJ2571" s="113"/>
      <c r="KUK2571" s="113"/>
      <c r="KUL2571" s="113"/>
      <c r="KUM2571" s="113"/>
      <c r="KUN2571" s="113"/>
      <c r="KUO2571" s="113"/>
      <c r="KUP2571" s="113"/>
      <c r="KUQ2571" s="113"/>
      <c r="KUR2571" s="113"/>
      <c r="KUS2571" s="113"/>
      <c r="KUT2571" s="113"/>
      <c r="KUU2571" s="113"/>
      <c r="KUV2571" s="113"/>
      <c r="KUW2571" s="113"/>
      <c r="KUX2571" s="113"/>
      <c r="KUY2571" s="113"/>
      <c r="KUZ2571" s="113"/>
      <c r="KVA2571" s="113"/>
      <c r="KVB2571" s="113"/>
      <c r="KVC2571" s="113"/>
      <c r="KVD2571" s="113"/>
      <c r="KVE2571" s="113"/>
      <c r="KVF2571" s="113"/>
      <c r="KVG2571" s="113"/>
      <c r="KVH2571" s="113"/>
      <c r="KVI2571" s="113"/>
      <c r="KVJ2571" s="113"/>
      <c r="KVK2571" s="113"/>
      <c r="KVL2571" s="113"/>
      <c r="KVM2571" s="113"/>
      <c r="KVN2571" s="113"/>
      <c r="KVO2571" s="113"/>
      <c r="KVP2571" s="113"/>
      <c r="KVQ2571" s="113"/>
      <c r="KVR2571" s="113"/>
      <c r="KVS2571" s="113"/>
      <c r="KVT2571" s="113"/>
      <c r="KVU2571" s="113"/>
      <c r="KVV2571" s="113"/>
      <c r="KVW2571" s="113"/>
      <c r="KVX2571" s="113"/>
      <c r="KVY2571" s="113"/>
      <c r="KVZ2571" s="113"/>
      <c r="KWA2571" s="113"/>
      <c r="KWB2571" s="113"/>
      <c r="KWC2571" s="113"/>
      <c r="KWD2571" s="113"/>
      <c r="KWE2571" s="113"/>
      <c r="KWF2571" s="113"/>
      <c r="KWG2571" s="113"/>
      <c r="KWH2571" s="113"/>
      <c r="KWI2571" s="113"/>
      <c r="KWJ2571" s="113"/>
      <c r="KWK2571" s="113"/>
      <c r="KWL2571" s="113"/>
      <c r="KWM2571" s="113"/>
      <c r="KWN2571" s="113"/>
      <c r="KWO2571" s="113"/>
      <c r="KWP2571" s="113"/>
      <c r="KWQ2571" s="113"/>
      <c r="KWR2571" s="113"/>
      <c r="KWS2571" s="113"/>
      <c r="KWT2571" s="113"/>
      <c r="KWU2571" s="113"/>
      <c r="KWV2571" s="113"/>
      <c r="KWW2571" s="113"/>
      <c r="KWX2571" s="113"/>
      <c r="KWY2571" s="113"/>
      <c r="KWZ2571" s="113"/>
      <c r="KXA2571" s="113"/>
      <c r="KXB2571" s="113"/>
      <c r="KXC2571" s="113"/>
      <c r="KXD2571" s="113"/>
      <c r="KXE2571" s="113"/>
      <c r="KXF2571" s="113"/>
      <c r="KXG2571" s="113"/>
      <c r="KXH2571" s="113"/>
      <c r="KXI2571" s="113"/>
      <c r="KXJ2571" s="113"/>
      <c r="KXK2571" s="113"/>
      <c r="KXL2571" s="113"/>
      <c r="KXM2571" s="113"/>
      <c r="KXN2571" s="113"/>
      <c r="KXO2571" s="113"/>
      <c r="KXP2571" s="113"/>
      <c r="KXQ2571" s="113"/>
      <c r="KXR2571" s="113"/>
      <c r="KXS2571" s="113"/>
      <c r="KXT2571" s="113"/>
      <c r="KXU2571" s="113"/>
      <c r="KXV2571" s="113"/>
      <c r="KXW2571" s="113"/>
      <c r="KXX2571" s="113"/>
      <c r="KXY2571" s="113"/>
      <c r="KXZ2571" s="113"/>
      <c r="KYA2571" s="113"/>
      <c r="KYB2571" s="113"/>
      <c r="KYC2571" s="113"/>
      <c r="KYD2571" s="113"/>
      <c r="KYE2571" s="113"/>
      <c r="KYF2571" s="113"/>
      <c r="KYG2571" s="113"/>
      <c r="KYH2571" s="113"/>
      <c r="KYI2571" s="113"/>
      <c r="KYJ2571" s="113"/>
      <c r="KYK2571" s="113"/>
      <c r="KYL2571" s="113"/>
      <c r="KYM2571" s="113"/>
      <c r="KYN2571" s="113"/>
      <c r="KYO2571" s="113"/>
      <c r="KYP2571" s="113"/>
      <c r="KYQ2571" s="113"/>
      <c r="KYR2571" s="113"/>
      <c r="KYS2571" s="113"/>
      <c r="KYT2571" s="113"/>
      <c r="KYU2571" s="113"/>
      <c r="KYV2571" s="113"/>
      <c r="KYW2571" s="113"/>
      <c r="KYX2571" s="113"/>
      <c r="KYY2571" s="113"/>
      <c r="KYZ2571" s="113"/>
      <c r="KZA2571" s="113"/>
      <c r="KZB2571" s="113"/>
      <c r="KZC2571" s="113"/>
      <c r="KZD2571" s="113"/>
      <c r="KZE2571" s="113"/>
      <c r="KZF2571" s="113"/>
      <c r="KZG2571" s="113"/>
      <c r="KZH2571" s="113"/>
      <c r="KZI2571" s="113"/>
      <c r="KZJ2571" s="113"/>
      <c r="KZK2571" s="113"/>
      <c r="KZL2571" s="113"/>
      <c r="KZM2571" s="113"/>
      <c r="KZN2571" s="113"/>
      <c r="KZO2571" s="113"/>
      <c r="KZP2571" s="113"/>
      <c r="KZQ2571" s="113"/>
      <c r="KZR2571" s="113"/>
      <c r="KZS2571" s="113"/>
      <c r="KZT2571" s="113"/>
      <c r="KZU2571" s="113"/>
      <c r="KZV2571" s="113"/>
      <c r="KZW2571" s="113"/>
      <c r="KZX2571" s="113"/>
      <c r="KZY2571" s="113"/>
      <c r="KZZ2571" s="113"/>
      <c r="LAA2571" s="113"/>
      <c r="LAB2571" s="113"/>
      <c r="LAC2571" s="113"/>
      <c r="LAD2571" s="113"/>
      <c r="LAE2571" s="113"/>
      <c r="LAF2571" s="113"/>
      <c r="LAG2571" s="113"/>
      <c r="LAH2571" s="113"/>
      <c r="LAI2571" s="113"/>
      <c r="LAJ2571" s="113"/>
      <c r="LAK2571" s="113"/>
      <c r="LAL2571" s="113"/>
      <c r="LAM2571" s="113"/>
      <c r="LAN2571" s="113"/>
      <c r="LAO2571" s="113"/>
      <c r="LAP2571" s="113"/>
      <c r="LAQ2571" s="113"/>
      <c r="LAR2571" s="113"/>
      <c r="LAS2571" s="113"/>
      <c r="LAT2571" s="113"/>
      <c r="LAU2571" s="113"/>
      <c r="LAV2571" s="113"/>
      <c r="LAW2571" s="113"/>
      <c r="LAX2571" s="113"/>
      <c r="LAY2571" s="113"/>
      <c r="LAZ2571" s="113"/>
      <c r="LBA2571" s="113"/>
      <c r="LBB2571" s="113"/>
      <c r="LBC2571" s="113"/>
      <c r="LBD2571" s="113"/>
      <c r="LBE2571" s="113"/>
      <c r="LBF2571" s="113"/>
      <c r="LBG2571" s="113"/>
      <c r="LBH2571" s="113"/>
      <c r="LBI2571" s="113"/>
      <c r="LBJ2571" s="113"/>
      <c r="LBK2571" s="113"/>
      <c r="LBL2571" s="113"/>
      <c r="LBM2571" s="113"/>
      <c r="LBN2571" s="113"/>
      <c r="LBO2571" s="113"/>
      <c r="LBP2571" s="113"/>
      <c r="LBQ2571" s="113"/>
      <c r="LBR2571" s="113"/>
      <c r="LBS2571" s="113"/>
      <c r="LBT2571" s="113"/>
      <c r="LBU2571" s="113"/>
      <c r="LBV2571" s="113"/>
      <c r="LBW2571" s="113"/>
      <c r="LBX2571" s="113"/>
      <c r="LBY2571" s="113"/>
      <c r="LBZ2571" s="113"/>
      <c r="LCA2571" s="113"/>
      <c r="LCB2571" s="113"/>
      <c r="LCC2571" s="113"/>
      <c r="LCD2571" s="113"/>
      <c r="LCE2571" s="113"/>
      <c r="LCF2571" s="113"/>
      <c r="LCG2571" s="113"/>
      <c r="LCH2571" s="113"/>
      <c r="LCI2571" s="113"/>
      <c r="LCJ2571" s="113"/>
      <c r="LCK2571" s="113"/>
      <c r="LCL2571" s="113"/>
      <c r="LCM2571" s="113"/>
      <c r="LCN2571" s="113"/>
      <c r="LCO2571" s="113"/>
      <c r="LCP2571" s="113"/>
      <c r="LCQ2571" s="113"/>
      <c r="LCR2571" s="113"/>
      <c r="LCS2571" s="113"/>
      <c r="LCT2571" s="113"/>
      <c r="LCU2571" s="113"/>
      <c r="LCV2571" s="113"/>
      <c r="LCW2571" s="113"/>
      <c r="LCX2571" s="113"/>
      <c r="LCY2571" s="113"/>
      <c r="LCZ2571" s="113"/>
      <c r="LDA2571" s="113"/>
      <c r="LDB2571" s="113"/>
      <c r="LDC2571" s="113"/>
      <c r="LDD2571" s="113"/>
      <c r="LDE2571" s="113"/>
      <c r="LDF2571" s="113"/>
      <c r="LDG2571" s="113"/>
      <c r="LDH2571" s="113"/>
      <c r="LDI2571" s="113"/>
      <c r="LDJ2571" s="113"/>
      <c r="LDK2571" s="113"/>
      <c r="LDL2571" s="113"/>
      <c r="LDM2571" s="113"/>
      <c r="LDN2571" s="113"/>
      <c r="LDO2571" s="113"/>
      <c r="LDP2571" s="113"/>
      <c r="LDQ2571" s="113"/>
      <c r="LDR2571" s="113"/>
      <c r="LDS2571" s="113"/>
      <c r="LDT2571" s="113"/>
      <c r="LDU2571" s="113"/>
      <c r="LDV2571" s="113"/>
      <c r="LDW2571" s="113"/>
      <c r="LDX2571" s="113"/>
      <c r="LDY2571" s="113"/>
      <c r="LDZ2571" s="113"/>
      <c r="LEA2571" s="113"/>
      <c r="LEB2571" s="113"/>
      <c r="LEC2571" s="113"/>
      <c r="LED2571" s="113"/>
      <c r="LEE2571" s="113"/>
      <c r="LEF2571" s="113"/>
      <c r="LEG2571" s="113"/>
      <c r="LEH2571" s="113"/>
      <c r="LEI2571" s="113"/>
      <c r="LEJ2571" s="113"/>
      <c r="LEK2571" s="113"/>
      <c r="LEL2571" s="113"/>
      <c r="LEM2571" s="113"/>
      <c r="LEN2571" s="113"/>
      <c r="LEO2571" s="113"/>
      <c r="LEP2571" s="113"/>
      <c r="LEQ2571" s="113"/>
      <c r="LER2571" s="113"/>
      <c r="LES2571" s="113"/>
      <c r="LET2571" s="113"/>
      <c r="LEU2571" s="113"/>
      <c r="LEV2571" s="113"/>
      <c r="LEW2571" s="113"/>
      <c r="LEX2571" s="113"/>
      <c r="LEY2571" s="113"/>
      <c r="LEZ2571" s="113"/>
      <c r="LFA2571" s="113"/>
      <c r="LFB2571" s="113"/>
      <c r="LFC2571" s="113"/>
      <c r="LFD2571" s="113"/>
      <c r="LFE2571" s="113"/>
      <c r="LFF2571" s="113"/>
      <c r="LFG2571" s="113"/>
      <c r="LFH2571" s="113"/>
      <c r="LFI2571" s="113"/>
      <c r="LFJ2571" s="113"/>
      <c r="LFK2571" s="113"/>
      <c r="LFL2571" s="113"/>
      <c r="LFM2571" s="113"/>
      <c r="LFN2571" s="113"/>
      <c r="LFO2571" s="113"/>
      <c r="LFP2571" s="113"/>
      <c r="LFQ2571" s="113"/>
      <c r="LFR2571" s="113"/>
      <c r="LFS2571" s="113"/>
      <c r="LFT2571" s="113"/>
      <c r="LFU2571" s="113"/>
      <c r="LFV2571" s="113"/>
      <c r="LFW2571" s="113"/>
      <c r="LFX2571" s="113"/>
      <c r="LFY2571" s="113"/>
      <c r="LFZ2571" s="113"/>
      <c r="LGA2571" s="113"/>
      <c r="LGB2571" s="113"/>
      <c r="LGC2571" s="113"/>
      <c r="LGD2571" s="113"/>
      <c r="LGE2571" s="113"/>
      <c r="LGF2571" s="113"/>
      <c r="LGG2571" s="113"/>
      <c r="LGH2571" s="113"/>
      <c r="LGI2571" s="113"/>
      <c r="LGJ2571" s="113"/>
      <c r="LGK2571" s="113"/>
      <c r="LGL2571" s="113"/>
      <c r="LGM2571" s="113"/>
      <c r="LGN2571" s="113"/>
      <c r="LGO2571" s="113"/>
      <c r="LGP2571" s="113"/>
      <c r="LGQ2571" s="113"/>
      <c r="LGR2571" s="113"/>
      <c r="LGS2571" s="113"/>
      <c r="LGT2571" s="113"/>
      <c r="LGU2571" s="113"/>
      <c r="LGV2571" s="113"/>
      <c r="LGW2571" s="113"/>
      <c r="LGX2571" s="113"/>
      <c r="LGY2571" s="113"/>
      <c r="LGZ2571" s="113"/>
      <c r="LHA2571" s="113"/>
      <c r="LHB2571" s="113"/>
      <c r="LHC2571" s="113"/>
      <c r="LHD2571" s="113"/>
      <c r="LHE2571" s="113"/>
      <c r="LHF2571" s="113"/>
      <c r="LHG2571" s="113"/>
      <c r="LHH2571" s="113"/>
      <c r="LHI2571" s="113"/>
      <c r="LHJ2571" s="113"/>
      <c r="LHK2571" s="113"/>
      <c r="LHL2571" s="113"/>
      <c r="LHM2571" s="113"/>
      <c r="LHN2571" s="113"/>
      <c r="LHO2571" s="113"/>
      <c r="LHP2571" s="113"/>
      <c r="LHQ2571" s="113"/>
      <c r="LHR2571" s="113"/>
      <c r="LHS2571" s="113"/>
      <c r="LHT2571" s="113"/>
      <c r="LHU2571" s="113"/>
      <c r="LHV2571" s="113"/>
      <c r="LHW2571" s="113"/>
      <c r="LHX2571" s="113"/>
      <c r="LHY2571" s="113"/>
      <c r="LHZ2571" s="113"/>
      <c r="LIA2571" s="113"/>
      <c r="LIB2571" s="113"/>
      <c r="LIC2571" s="113"/>
      <c r="LID2571" s="113"/>
      <c r="LIE2571" s="113"/>
      <c r="LIF2571" s="113"/>
      <c r="LIG2571" s="113"/>
      <c r="LIH2571" s="113"/>
      <c r="LII2571" s="113"/>
      <c r="LIJ2571" s="113"/>
      <c r="LIK2571" s="113"/>
      <c r="LIL2571" s="113"/>
      <c r="LIM2571" s="113"/>
      <c r="LIN2571" s="113"/>
      <c r="LIO2571" s="113"/>
      <c r="LIP2571" s="113"/>
      <c r="LIQ2571" s="113"/>
      <c r="LIR2571" s="113"/>
      <c r="LIS2571" s="113"/>
      <c r="LIT2571" s="113"/>
      <c r="LIU2571" s="113"/>
      <c r="LIV2571" s="113"/>
      <c r="LIW2571" s="113"/>
      <c r="LIX2571" s="113"/>
      <c r="LIY2571" s="113"/>
      <c r="LIZ2571" s="113"/>
      <c r="LJA2571" s="113"/>
      <c r="LJB2571" s="113"/>
      <c r="LJC2571" s="113"/>
      <c r="LJD2571" s="113"/>
      <c r="LJE2571" s="113"/>
      <c r="LJF2571" s="113"/>
      <c r="LJG2571" s="113"/>
      <c r="LJH2571" s="113"/>
      <c r="LJI2571" s="113"/>
      <c r="LJJ2571" s="113"/>
      <c r="LJK2571" s="113"/>
      <c r="LJL2571" s="113"/>
      <c r="LJM2571" s="113"/>
      <c r="LJN2571" s="113"/>
      <c r="LJO2571" s="113"/>
      <c r="LJP2571" s="113"/>
      <c r="LJQ2571" s="113"/>
      <c r="LJR2571" s="113"/>
      <c r="LJS2571" s="113"/>
      <c r="LJT2571" s="113"/>
      <c r="LJU2571" s="113"/>
      <c r="LJV2571" s="113"/>
      <c r="LJW2571" s="113"/>
      <c r="LJX2571" s="113"/>
      <c r="LJY2571" s="113"/>
      <c r="LJZ2571" s="113"/>
      <c r="LKA2571" s="113"/>
      <c r="LKB2571" s="113"/>
      <c r="LKC2571" s="113"/>
      <c r="LKD2571" s="113"/>
      <c r="LKE2571" s="113"/>
      <c r="LKF2571" s="113"/>
      <c r="LKG2571" s="113"/>
      <c r="LKH2571" s="113"/>
      <c r="LKI2571" s="113"/>
      <c r="LKJ2571" s="113"/>
      <c r="LKK2571" s="113"/>
      <c r="LKL2571" s="113"/>
      <c r="LKM2571" s="113"/>
      <c r="LKN2571" s="113"/>
      <c r="LKO2571" s="113"/>
      <c r="LKP2571" s="113"/>
      <c r="LKQ2571" s="113"/>
      <c r="LKR2571" s="113"/>
      <c r="LKS2571" s="113"/>
      <c r="LKT2571" s="113"/>
      <c r="LKU2571" s="113"/>
      <c r="LKV2571" s="113"/>
      <c r="LKW2571" s="113"/>
      <c r="LKX2571" s="113"/>
      <c r="LKY2571" s="113"/>
      <c r="LKZ2571" s="113"/>
      <c r="LLA2571" s="113"/>
      <c r="LLB2571" s="113"/>
      <c r="LLC2571" s="113"/>
      <c r="LLD2571" s="113"/>
      <c r="LLE2571" s="113"/>
      <c r="LLF2571" s="113"/>
      <c r="LLG2571" s="113"/>
      <c r="LLH2571" s="113"/>
      <c r="LLI2571" s="113"/>
      <c r="LLJ2571" s="113"/>
      <c r="LLK2571" s="113"/>
      <c r="LLL2571" s="113"/>
      <c r="LLM2571" s="113"/>
      <c r="LLN2571" s="113"/>
      <c r="LLO2571" s="113"/>
      <c r="LLP2571" s="113"/>
      <c r="LLQ2571" s="113"/>
      <c r="LLR2571" s="113"/>
      <c r="LLS2571" s="113"/>
      <c r="LLT2571" s="113"/>
      <c r="LLU2571" s="113"/>
      <c r="LLV2571" s="113"/>
      <c r="LLW2571" s="113"/>
      <c r="LLX2571" s="113"/>
      <c r="LLY2571" s="113"/>
      <c r="LLZ2571" s="113"/>
      <c r="LMA2571" s="113"/>
      <c r="LMB2571" s="113"/>
      <c r="LMC2571" s="113"/>
      <c r="LMD2571" s="113"/>
      <c r="LME2571" s="113"/>
      <c r="LMF2571" s="113"/>
      <c r="LMG2571" s="113"/>
      <c r="LMH2571" s="113"/>
      <c r="LMI2571" s="113"/>
      <c r="LMJ2571" s="113"/>
      <c r="LMK2571" s="113"/>
      <c r="LML2571" s="113"/>
      <c r="LMM2571" s="113"/>
      <c r="LMN2571" s="113"/>
      <c r="LMO2571" s="113"/>
      <c r="LMP2571" s="113"/>
      <c r="LMQ2571" s="113"/>
      <c r="LMR2571" s="113"/>
      <c r="LMS2571" s="113"/>
      <c r="LMT2571" s="113"/>
      <c r="LMU2571" s="113"/>
      <c r="LMV2571" s="113"/>
      <c r="LMW2571" s="113"/>
      <c r="LMX2571" s="113"/>
      <c r="LMY2571" s="113"/>
      <c r="LMZ2571" s="113"/>
      <c r="LNA2571" s="113"/>
      <c r="LNB2571" s="113"/>
      <c r="LNC2571" s="113"/>
      <c r="LND2571" s="113"/>
      <c r="LNE2571" s="113"/>
      <c r="LNF2571" s="113"/>
      <c r="LNG2571" s="113"/>
      <c r="LNH2571" s="113"/>
      <c r="LNI2571" s="113"/>
      <c r="LNJ2571" s="113"/>
      <c r="LNK2571" s="113"/>
      <c r="LNL2571" s="113"/>
      <c r="LNM2571" s="113"/>
      <c r="LNN2571" s="113"/>
      <c r="LNO2571" s="113"/>
      <c r="LNP2571" s="113"/>
      <c r="LNQ2571" s="113"/>
      <c r="LNR2571" s="113"/>
      <c r="LNS2571" s="113"/>
      <c r="LNT2571" s="113"/>
      <c r="LNU2571" s="113"/>
      <c r="LNV2571" s="113"/>
      <c r="LNW2571" s="113"/>
      <c r="LNX2571" s="113"/>
      <c r="LNY2571" s="113"/>
      <c r="LNZ2571" s="113"/>
      <c r="LOA2571" s="113"/>
      <c r="LOB2571" s="113"/>
      <c r="LOC2571" s="113"/>
      <c r="LOD2571" s="113"/>
      <c r="LOE2571" s="113"/>
      <c r="LOF2571" s="113"/>
      <c r="LOG2571" s="113"/>
      <c r="LOH2571" s="113"/>
      <c r="LOI2571" s="113"/>
      <c r="LOJ2571" s="113"/>
      <c r="LOK2571" s="113"/>
      <c r="LOL2571" s="113"/>
      <c r="LOM2571" s="113"/>
      <c r="LON2571" s="113"/>
      <c r="LOO2571" s="113"/>
      <c r="LOP2571" s="113"/>
      <c r="LOQ2571" s="113"/>
      <c r="LOR2571" s="113"/>
      <c r="LOS2571" s="113"/>
      <c r="LOT2571" s="113"/>
      <c r="LOU2571" s="113"/>
      <c r="LOV2571" s="113"/>
      <c r="LOW2571" s="113"/>
      <c r="LOX2571" s="113"/>
      <c r="LOY2571" s="113"/>
      <c r="LOZ2571" s="113"/>
      <c r="LPA2571" s="113"/>
      <c r="LPB2571" s="113"/>
      <c r="LPC2571" s="113"/>
      <c r="LPD2571" s="113"/>
      <c r="LPE2571" s="113"/>
      <c r="LPF2571" s="113"/>
      <c r="LPG2571" s="113"/>
      <c r="LPH2571" s="113"/>
      <c r="LPI2571" s="113"/>
      <c r="LPJ2571" s="113"/>
      <c r="LPK2571" s="113"/>
      <c r="LPL2571" s="113"/>
      <c r="LPM2571" s="113"/>
      <c r="LPN2571" s="113"/>
      <c r="LPO2571" s="113"/>
      <c r="LPP2571" s="113"/>
      <c r="LPQ2571" s="113"/>
      <c r="LPR2571" s="113"/>
      <c r="LPS2571" s="113"/>
      <c r="LPT2571" s="113"/>
      <c r="LPU2571" s="113"/>
      <c r="LPV2571" s="113"/>
      <c r="LPW2571" s="113"/>
      <c r="LPX2571" s="113"/>
      <c r="LPY2571" s="113"/>
      <c r="LPZ2571" s="113"/>
      <c r="LQA2571" s="113"/>
      <c r="LQB2571" s="113"/>
      <c r="LQC2571" s="113"/>
      <c r="LQD2571" s="113"/>
      <c r="LQE2571" s="113"/>
      <c r="LQF2571" s="113"/>
      <c r="LQG2571" s="113"/>
      <c r="LQH2571" s="113"/>
      <c r="LQI2571" s="113"/>
      <c r="LQJ2571" s="113"/>
      <c r="LQK2571" s="113"/>
      <c r="LQL2571" s="113"/>
      <c r="LQM2571" s="113"/>
      <c r="LQN2571" s="113"/>
      <c r="LQO2571" s="113"/>
      <c r="LQP2571" s="113"/>
      <c r="LQQ2571" s="113"/>
      <c r="LQR2571" s="113"/>
      <c r="LQS2571" s="113"/>
      <c r="LQT2571" s="113"/>
      <c r="LQU2571" s="113"/>
      <c r="LQV2571" s="113"/>
      <c r="LQW2571" s="113"/>
      <c r="LQX2571" s="113"/>
      <c r="LQY2571" s="113"/>
      <c r="LQZ2571" s="113"/>
      <c r="LRA2571" s="113"/>
      <c r="LRB2571" s="113"/>
      <c r="LRC2571" s="113"/>
      <c r="LRD2571" s="113"/>
      <c r="LRE2571" s="113"/>
      <c r="LRF2571" s="113"/>
      <c r="LRG2571" s="113"/>
      <c r="LRH2571" s="113"/>
      <c r="LRI2571" s="113"/>
      <c r="LRJ2571" s="113"/>
      <c r="LRK2571" s="113"/>
      <c r="LRL2571" s="113"/>
      <c r="LRM2571" s="113"/>
      <c r="LRN2571" s="113"/>
      <c r="LRO2571" s="113"/>
      <c r="LRP2571" s="113"/>
      <c r="LRQ2571" s="113"/>
      <c r="LRR2571" s="113"/>
      <c r="LRS2571" s="113"/>
      <c r="LRT2571" s="113"/>
      <c r="LRU2571" s="113"/>
      <c r="LRV2571" s="113"/>
      <c r="LRW2571" s="113"/>
      <c r="LRX2571" s="113"/>
      <c r="LRY2571" s="113"/>
      <c r="LRZ2571" s="113"/>
      <c r="LSA2571" s="113"/>
      <c r="LSB2571" s="113"/>
      <c r="LSC2571" s="113"/>
      <c r="LSD2571" s="113"/>
      <c r="LSE2571" s="113"/>
      <c r="LSF2571" s="113"/>
      <c r="LSG2571" s="113"/>
      <c r="LSH2571" s="113"/>
      <c r="LSI2571" s="113"/>
      <c r="LSJ2571" s="113"/>
      <c r="LSK2571" s="113"/>
      <c r="LSL2571" s="113"/>
      <c r="LSM2571" s="113"/>
      <c r="LSN2571" s="113"/>
      <c r="LSO2571" s="113"/>
      <c r="LSP2571" s="113"/>
      <c r="LSQ2571" s="113"/>
      <c r="LSR2571" s="113"/>
      <c r="LSS2571" s="113"/>
      <c r="LST2571" s="113"/>
      <c r="LSU2571" s="113"/>
      <c r="LSV2571" s="113"/>
      <c r="LSW2571" s="113"/>
      <c r="LSX2571" s="113"/>
      <c r="LSY2571" s="113"/>
      <c r="LSZ2571" s="113"/>
      <c r="LTA2571" s="113"/>
      <c r="LTB2571" s="113"/>
      <c r="LTC2571" s="113"/>
      <c r="LTD2571" s="113"/>
      <c r="LTE2571" s="113"/>
      <c r="LTF2571" s="113"/>
      <c r="LTG2571" s="113"/>
      <c r="LTH2571" s="113"/>
      <c r="LTI2571" s="113"/>
      <c r="LTJ2571" s="113"/>
      <c r="LTK2571" s="113"/>
      <c r="LTL2571" s="113"/>
      <c r="LTM2571" s="113"/>
      <c r="LTN2571" s="113"/>
      <c r="LTO2571" s="113"/>
      <c r="LTP2571" s="113"/>
      <c r="LTQ2571" s="113"/>
      <c r="LTR2571" s="113"/>
      <c r="LTS2571" s="113"/>
      <c r="LTT2571" s="113"/>
      <c r="LTU2571" s="113"/>
      <c r="LTV2571" s="113"/>
      <c r="LTW2571" s="113"/>
      <c r="LTX2571" s="113"/>
      <c r="LTY2571" s="113"/>
      <c r="LTZ2571" s="113"/>
      <c r="LUA2571" s="113"/>
      <c r="LUB2571" s="113"/>
      <c r="LUC2571" s="113"/>
      <c r="LUD2571" s="113"/>
      <c r="LUE2571" s="113"/>
      <c r="LUF2571" s="113"/>
      <c r="LUG2571" s="113"/>
      <c r="LUH2571" s="113"/>
      <c r="LUI2571" s="113"/>
      <c r="LUJ2571" s="113"/>
      <c r="LUK2571" s="113"/>
      <c r="LUL2571" s="113"/>
      <c r="LUM2571" s="113"/>
      <c r="LUN2571" s="113"/>
      <c r="LUO2571" s="113"/>
      <c r="LUP2571" s="113"/>
      <c r="LUQ2571" s="113"/>
      <c r="LUR2571" s="113"/>
      <c r="LUS2571" s="113"/>
      <c r="LUT2571" s="113"/>
      <c r="LUU2571" s="113"/>
      <c r="LUV2571" s="113"/>
      <c r="LUW2571" s="113"/>
      <c r="LUX2571" s="113"/>
      <c r="LUY2571" s="113"/>
      <c r="LUZ2571" s="113"/>
      <c r="LVA2571" s="113"/>
      <c r="LVB2571" s="113"/>
      <c r="LVC2571" s="113"/>
      <c r="LVD2571" s="113"/>
      <c r="LVE2571" s="113"/>
      <c r="LVF2571" s="113"/>
      <c r="LVG2571" s="113"/>
      <c r="LVH2571" s="113"/>
      <c r="LVI2571" s="113"/>
      <c r="LVJ2571" s="113"/>
      <c r="LVK2571" s="113"/>
      <c r="LVL2571" s="113"/>
      <c r="LVM2571" s="113"/>
      <c r="LVN2571" s="113"/>
      <c r="LVO2571" s="113"/>
      <c r="LVP2571" s="113"/>
      <c r="LVQ2571" s="113"/>
      <c r="LVR2571" s="113"/>
      <c r="LVS2571" s="113"/>
      <c r="LVT2571" s="113"/>
      <c r="LVU2571" s="113"/>
      <c r="LVV2571" s="113"/>
      <c r="LVW2571" s="113"/>
      <c r="LVX2571" s="113"/>
      <c r="LVY2571" s="113"/>
      <c r="LVZ2571" s="113"/>
      <c r="LWA2571" s="113"/>
      <c r="LWB2571" s="113"/>
      <c r="LWC2571" s="113"/>
      <c r="LWD2571" s="113"/>
      <c r="LWE2571" s="113"/>
      <c r="LWF2571" s="113"/>
      <c r="LWG2571" s="113"/>
      <c r="LWH2571" s="113"/>
      <c r="LWI2571" s="113"/>
      <c r="LWJ2571" s="113"/>
      <c r="LWK2571" s="113"/>
      <c r="LWL2571" s="113"/>
      <c r="LWM2571" s="113"/>
      <c r="LWN2571" s="113"/>
      <c r="LWO2571" s="113"/>
      <c r="LWP2571" s="113"/>
      <c r="LWQ2571" s="113"/>
      <c r="LWR2571" s="113"/>
      <c r="LWS2571" s="113"/>
      <c r="LWT2571" s="113"/>
      <c r="LWU2571" s="113"/>
      <c r="LWV2571" s="113"/>
      <c r="LWW2571" s="113"/>
      <c r="LWX2571" s="113"/>
      <c r="LWY2571" s="113"/>
      <c r="LWZ2571" s="113"/>
      <c r="LXA2571" s="113"/>
      <c r="LXB2571" s="113"/>
      <c r="LXC2571" s="113"/>
      <c r="LXD2571" s="113"/>
      <c r="LXE2571" s="113"/>
      <c r="LXF2571" s="113"/>
      <c r="LXG2571" s="113"/>
      <c r="LXH2571" s="113"/>
      <c r="LXI2571" s="113"/>
      <c r="LXJ2571" s="113"/>
      <c r="LXK2571" s="113"/>
      <c r="LXL2571" s="113"/>
      <c r="LXM2571" s="113"/>
      <c r="LXN2571" s="113"/>
      <c r="LXO2571" s="113"/>
      <c r="LXP2571" s="113"/>
      <c r="LXQ2571" s="113"/>
      <c r="LXR2571" s="113"/>
      <c r="LXS2571" s="113"/>
      <c r="LXT2571" s="113"/>
      <c r="LXU2571" s="113"/>
      <c r="LXV2571" s="113"/>
      <c r="LXW2571" s="113"/>
      <c r="LXX2571" s="113"/>
      <c r="LXY2571" s="113"/>
      <c r="LXZ2571" s="113"/>
      <c r="LYA2571" s="113"/>
      <c r="LYB2571" s="113"/>
      <c r="LYC2571" s="113"/>
      <c r="LYD2571" s="113"/>
      <c r="LYE2571" s="113"/>
      <c r="LYF2571" s="113"/>
      <c r="LYG2571" s="113"/>
      <c r="LYH2571" s="113"/>
      <c r="LYI2571" s="113"/>
      <c r="LYJ2571" s="113"/>
      <c r="LYK2571" s="113"/>
      <c r="LYL2571" s="113"/>
      <c r="LYM2571" s="113"/>
      <c r="LYN2571" s="113"/>
      <c r="LYO2571" s="113"/>
      <c r="LYP2571" s="113"/>
      <c r="LYQ2571" s="113"/>
      <c r="LYR2571" s="113"/>
      <c r="LYS2571" s="113"/>
      <c r="LYT2571" s="113"/>
      <c r="LYU2571" s="113"/>
      <c r="LYV2571" s="113"/>
      <c r="LYW2571" s="113"/>
      <c r="LYX2571" s="113"/>
      <c r="LYY2571" s="113"/>
      <c r="LYZ2571" s="113"/>
      <c r="LZA2571" s="113"/>
      <c r="LZB2571" s="113"/>
      <c r="LZC2571" s="113"/>
      <c r="LZD2571" s="113"/>
      <c r="LZE2571" s="113"/>
      <c r="LZF2571" s="113"/>
      <c r="LZG2571" s="113"/>
      <c r="LZH2571" s="113"/>
      <c r="LZI2571" s="113"/>
      <c r="LZJ2571" s="113"/>
      <c r="LZK2571" s="113"/>
      <c r="LZL2571" s="113"/>
      <c r="LZM2571" s="113"/>
      <c r="LZN2571" s="113"/>
      <c r="LZO2571" s="113"/>
      <c r="LZP2571" s="113"/>
      <c r="LZQ2571" s="113"/>
      <c r="LZR2571" s="113"/>
      <c r="LZS2571" s="113"/>
      <c r="LZT2571" s="113"/>
      <c r="LZU2571" s="113"/>
      <c r="LZV2571" s="113"/>
      <c r="LZW2571" s="113"/>
      <c r="LZX2571" s="113"/>
      <c r="LZY2571" s="113"/>
      <c r="LZZ2571" s="113"/>
      <c r="MAA2571" s="113"/>
      <c r="MAB2571" s="113"/>
      <c r="MAC2571" s="113"/>
      <c r="MAD2571" s="113"/>
      <c r="MAE2571" s="113"/>
      <c r="MAF2571" s="113"/>
      <c r="MAG2571" s="113"/>
      <c r="MAH2571" s="113"/>
      <c r="MAI2571" s="113"/>
      <c r="MAJ2571" s="113"/>
      <c r="MAK2571" s="113"/>
      <c r="MAL2571" s="113"/>
      <c r="MAM2571" s="113"/>
      <c r="MAN2571" s="113"/>
      <c r="MAO2571" s="113"/>
      <c r="MAP2571" s="113"/>
      <c r="MAQ2571" s="113"/>
      <c r="MAR2571" s="113"/>
      <c r="MAS2571" s="113"/>
      <c r="MAT2571" s="113"/>
      <c r="MAU2571" s="113"/>
      <c r="MAV2571" s="113"/>
      <c r="MAW2571" s="113"/>
      <c r="MAX2571" s="113"/>
      <c r="MAY2571" s="113"/>
      <c r="MAZ2571" s="113"/>
      <c r="MBA2571" s="113"/>
      <c r="MBB2571" s="113"/>
      <c r="MBC2571" s="113"/>
      <c r="MBD2571" s="113"/>
      <c r="MBE2571" s="113"/>
      <c r="MBF2571" s="113"/>
      <c r="MBG2571" s="113"/>
      <c r="MBH2571" s="113"/>
      <c r="MBI2571" s="113"/>
      <c r="MBJ2571" s="113"/>
      <c r="MBK2571" s="113"/>
      <c r="MBL2571" s="113"/>
      <c r="MBM2571" s="113"/>
      <c r="MBN2571" s="113"/>
      <c r="MBO2571" s="113"/>
      <c r="MBP2571" s="113"/>
      <c r="MBQ2571" s="113"/>
      <c r="MBR2571" s="113"/>
      <c r="MBS2571" s="113"/>
      <c r="MBT2571" s="113"/>
      <c r="MBU2571" s="113"/>
      <c r="MBV2571" s="113"/>
      <c r="MBW2571" s="113"/>
      <c r="MBX2571" s="113"/>
      <c r="MBY2571" s="113"/>
      <c r="MBZ2571" s="113"/>
      <c r="MCA2571" s="113"/>
      <c r="MCB2571" s="113"/>
      <c r="MCC2571" s="113"/>
      <c r="MCD2571" s="113"/>
      <c r="MCE2571" s="113"/>
      <c r="MCF2571" s="113"/>
      <c r="MCG2571" s="113"/>
      <c r="MCH2571" s="113"/>
      <c r="MCI2571" s="113"/>
      <c r="MCJ2571" s="113"/>
      <c r="MCK2571" s="113"/>
      <c r="MCL2571" s="113"/>
      <c r="MCM2571" s="113"/>
      <c r="MCN2571" s="113"/>
      <c r="MCO2571" s="113"/>
      <c r="MCP2571" s="113"/>
      <c r="MCQ2571" s="113"/>
      <c r="MCR2571" s="113"/>
      <c r="MCS2571" s="113"/>
      <c r="MCT2571" s="113"/>
      <c r="MCU2571" s="113"/>
      <c r="MCV2571" s="113"/>
      <c r="MCW2571" s="113"/>
      <c r="MCX2571" s="113"/>
      <c r="MCY2571" s="113"/>
      <c r="MCZ2571" s="113"/>
      <c r="MDA2571" s="113"/>
      <c r="MDB2571" s="113"/>
      <c r="MDC2571" s="113"/>
      <c r="MDD2571" s="113"/>
      <c r="MDE2571" s="113"/>
      <c r="MDF2571" s="113"/>
      <c r="MDG2571" s="113"/>
      <c r="MDH2571" s="113"/>
      <c r="MDI2571" s="113"/>
      <c r="MDJ2571" s="113"/>
      <c r="MDK2571" s="113"/>
      <c r="MDL2571" s="113"/>
      <c r="MDM2571" s="113"/>
      <c r="MDN2571" s="113"/>
      <c r="MDO2571" s="113"/>
      <c r="MDP2571" s="113"/>
      <c r="MDQ2571" s="113"/>
      <c r="MDR2571" s="113"/>
      <c r="MDS2571" s="113"/>
      <c r="MDT2571" s="113"/>
      <c r="MDU2571" s="113"/>
      <c r="MDV2571" s="113"/>
      <c r="MDW2571" s="113"/>
      <c r="MDX2571" s="113"/>
      <c r="MDY2571" s="113"/>
      <c r="MDZ2571" s="113"/>
      <c r="MEA2571" s="113"/>
      <c r="MEB2571" s="113"/>
      <c r="MEC2571" s="113"/>
      <c r="MED2571" s="113"/>
      <c r="MEE2571" s="113"/>
      <c r="MEF2571" s="113"/>
      <c r="MEG2571" s="113"/>
      <c r="MEH2571" s="113"/>
      <c r="MEI2571" s="113"/>
      <c r="MEJ2571" s="113"/>
      <c r="MEK2571" s="113"/>
      <c r="MEL2571" s="113"/>
      <c r="MEM2571" s="113"/>
      <c r="MEN2571" s="113"/>
      <c r="MEO2571" s="113"/>
      <c r="MEP2571" s="113"/>
      <c r="MEQ2571" s="113"/>
      <c r="MER2571" s="113"/>
      <c r="MES2571" s="113"/>
      <c r="MET2571" s="113"/>
      <c r="MEU2571" s="113"/>
      <c r="MEV2571" s="113"/>
      <c r="MEW2571" s="113"/>
      <c r="MEX2571" s="113"/>
      <c r="MEY2571" s="113"/>
      <c r="MEZ2571" s="113"/>
      <c r="MFA2571" s="113"/>
      <c r="MFB2571" s="113"/>
      <c r="MFC2571" s="113"/>
      <c r="MFD2571" s="113"/>
      <c r="MFE2571" s="113"/>
      <c r="MFF2571" s="113"/>
      <c r="MFG2571" s="113"/>
      <c r="MFH2571" s="113"/>
      <c r="MFI2571" s="113"/>
      <c r="MFJ2571" s="113"/>
      <c r="MFK2571" s="113"/>
      <c r="MFL2571" s="113"/>
      <c r="MFM2571" s="113"/>
      <c r="MFN2571" s="113"/>
      <c r="MFO2571" s="113"/>
      <c r="MFP2571" s="113"/>
      <c r="MFQ2571" s="113"/>
      <c r="MFR2571" s="113"/>
      <c r="MFS2571" s="113"/>
      <c r="MFT2571" s="113"/>
      <c r="MFU2571" s="113"/>
      <c r="MFV2571" s="113"/>
      <c r="MFW2571" s="113"/>
      <c r="MFX2571" s="113"/>
      <c r="MFY2571" s="113"/>
      <c r="MFZ2571" s="113"/>
      <c r="MGA2571" s="113"/>
      <c r="MGB2571" s="113"/>
      <c r="MGC2571" s="113"/>
      <c r="MGD2571" s="113"/>
      <c r="MGE2571" s="113"/>
      <c r="MGF2571" s="113"/>
      <c r="MGG2571" s="113"/>
      <c r="MGH2571" s="113"/>
      <c r="MGI2571" s="113"/>
      <c r="MGJ2571" s="113"/>
      <c r="MGK2571" s="113"/>
      <c r="MGL2571" s="113"/>
      <c r="MGM2571" s="113"/>
      <c r="MGN2571" s="113"/>
      <c r="MGO2571" s="113"/>
      <c r="MGP2571" s="113"/>
      <c r="MGQ2571" s="113"/>
      <c r="MGR2571" s="113"/>
      <c r="MGS2571" s="113"/>
      <c r="MGT2571" s="113"/>
      <c r="MGU2571" s="113"/>
      <c r="MGV2571" s="113"/>
      <c r="MGW2571" s="113"/>
      <c r="MGX2571" s="113"/>
      <c r="MGY2571" s="113"/>
      <c r="MGZ2571" s="113"/>
      <c r="MHA2571" s="113"/>
      <c r="MHB2571" s="113"/>
      <c r="MHC2571" s="113"/>
      <c r="MHD2571" s="113"/>
      <c r="MHE2571" s="113"/>
      <c r="MHF2571" s="113"/>
      <c r="MHG2571" s="113"/>
      <c r="MHH2571" s="113"/>
      <c r="MHI2571" s="113"/>
      <c r="MHJ2571" s="113"/>
      <c r="MHK2571" s="113"/>
      <c r="MHL2571" s="113"/>
      <c r="MHM2571" s="113"/>
      <c r="MHN2571" s="113"/>
      <c r="MHO2571" s="113"/>
      <c r="MHP2571" s="113"/>
      <c r="MHQ2571" s="113"/>
      <c r="MHR2571" s="113"/>
      <c r="MHS2571" s="113"/>
      <c r="MHT2571" s="113"/>
      <c r="MHU2571" s="113"/>
      <c r="MHV2571" s="113"/>
      <c r="MHW2571" s="113"/>
      <c r="MHX2571" s="113"/>
      <c r="MHY2571" s="113"/>
      <c r="MHZ2571" s="113"/>
      <c r="MIA2571" s="113"/>
      <c r="MIB2571" s="113"/>
      <c r="MIC2571" s="113"/>
      <c r="MID2571" s="113"/>
      <c r="MIE2571" s="113"/>
      <c r="MIF2571" s="113"/>
      <c r="MIG2571" s="113"/>
      <c r="MIH2571" s="113"/>
      <c r="MII2571" s="113"/>
      <c r="MIJ2571" s="113"/>
      <c r="MIK2571" s="113"/>
      <c r="MIL2571" s="113"/>
      <c r="MIM2571" s="113"/>
      <c r="MIN2571" s="113"/>
      <c r="MIO2571" s="113"/>
      <c r="MIP2571" s="113"/>
      <c r="MIQ2571" s="113"/>
      <c r="MIR2571" s="113"/>
      <c r="MIS2571" s="113"/>
      <c r="MIT2571" s="113"/>
      <c r="MIU2571" s="113"/>
      <c r="MIV2571" s="113"/>
      <c r="MIW2571" s="113"/>
      <c r="MIX2571" s="113"/>
      <c r="MIY2571" s="113"/>
      <c r="MIZ2571" s="113"/>
      <c r="MJA2571" s="113"/>
      <c r="MJB2571" s="113"/>
      <c r="MJC2571" s="113"/>
      <c r="MJD2571" s="113"/>
      <c r="MJE2571" s="113"/>
      <c r="MJF2571" s="113"/>
      <c r="MJG2571" s="113"/>
      <c r="MJH2571" s="113"/>
      <c r="MJI2571" s="113"/>
      <c r="MJJ2571" s="113"/>
      <c r="MJK2571" s="113"/>
      <c r="MJL2571" s="113"/>
      <c r="MJM2571" s="113"/>
      <c r="MJN2571" s="113"/>
      <c r="MJO2571" s="113"/>
      <c r="MJP2571" s="113"/>
      <c r="MJQ2571" s="113"/>
      <c r="MJR2571" s="113"/>
      <c r="MJS2571" s="113"/>
      <c r="MJT2571" s="113"/>
      <c r="MJU2571" s="113"/>
      <c r="MJV2571" s="113"/>
      <c r="MJW2571" s="113"/>
      <c r="MJX2571" s="113"/>
      <c r="MJY2571" s="113"/>
      <c r="MJZ2571" s="113"/>
      <c r="MKA2571" s="113"/>
      <c r="MKB2571" s="113"/>
      <c r="MKC2571" s="113"/>
      <c r="MKD2571" s="113"/>
      <c r="MKE2571" s="113"/>
      <c r="MKF2571" s="113"/>
      <c r="MKG2571" s="113"/>
      <c r="MKH2571" s="113"/>
      <c r="MKI2571" s="113"/>
      <c r="MKJ2571" s="113"/>
      <c r="MKK2571" s="113"/>
      <c r="MKL2571" s="113"/>
      <c r="MKM2571" s="113"/>
      <c r="MKN2571" s="113"/>
      <c r="MKO2571" s="113"/>
      <c r="MKP2571" s="113"/>
      <c r="MKQ2571" s="113"/>
      <c r="MKR2571" s="113"/>
      <c r="MKS2571" s="113"/>
      <c r="MKT2571" s="113"/>
      <c r="MKU2571" s="113"/>
      <c r="MKV2571" s="113"/>
      <c r="MKW2571" s="113"/>
      <c r="MKX2571" s="113"/>
      <c r="MKY2571" s="113"/>
      <c r="MKZ2571" s="113"/>
      <c r="MLA2571" s="113"/>
      <c r="MLB2571" s="113"/>
      <c r="MLC2571" s="113"/>
      <c r="MLD2571" s="113"/>
      <c r="MLE2571" s="113"/>
      <c r="MLF2571" s="113"/>
      <c r="MLG2571" s="113"/>
      <c r="MLH2571" s="113"/>
      <c r="MLI2571" s="113"/>
      <c r="MLJ2571" s="113"/>
      <c r="MLK2571" s="113"/>
      <c r="MLL2571" s="113"/>
      <c r="MLM2571" s="113"/>
      <c r="MLN2571" s="113"/>
      <c r="MLO2571" s="113"/>
      <c r="MLP2571" s="113"/>
      <c r="MLQ2571" s="113"/>
      <c r="MLR2571" s="113"/>
      <c r="MLS2571" s="113"/>
      <c r="MLT2571" s="113"/>
      <c r="MLU2571" s="113"/>
      <c r="MLV2571" s="113"/>
      <c r="MLW2571" s="113"/>
      <c r="MLX2571" s="113"/>
      <c r="MLY2571" s="113"/>
      <c r="MLZ2571" s="113"/>
      <c r="MMA2571" s="113"/>
      <c r="MMB2571" s="113"/>
      <c r="MMC2571" s="113"/>
      <c r="MMD2571" s="113"/>
      <c r="MME2571" s="113"/>
      <c r="MMF2571" s="113"/>
      <c r="MMG2571" s="113"/>
      <c r="MMH2571" s="113"/>
      <c r="MMI2571" s="113"/>
      <c r="MMJ2571" s="113"/>
      <c r="MMK2571" s="113"/>
      <c r="MML2571" s="113"/>
      <c r="MMM2571" s="113"/>
      <c r="MMN2571" s="113"/>
      <c r="MMO2571" s="113"/>
      <c r="MMP2571" s="113"/>
      <c r="MMQ2571" s="113"/>
      <c r="MMR2571" s="113"/>
      <c r="MMS2571" s="113"/>
      <c r="MMT2571" s="113"/>
      <c r="MMU2571" s="113"/>
      <c r="MMV2571" s="113"/>
      <c r="MMW2571" s="113"/>
      <c r="MMX2571" s="113"/>
      <c r="MMY2571" s="113"/>
      <c r="MMZ2571" s="113"/>
      <c r="MNA2571" s="113"/>
      <c r="MNB2571" s="113"/>
      <c r="MNC2571" s="113"/>
      <c r="MND2571" s="113"/>
      <c r="MNE2571" s="113"/>
      <c r="MNF2571" s="113"/>
      <c r="MNG2571" s="113"/>
      <c r="MNH2571" s="113"/>
      <c r="MNI2571" s="113"/>
      <c r="MNJ2571" s="113"/>
      <c r="MNK2571" s="113"/>
      <c r="MNL2571" s="113"/>
      <c r="MNM2571" s="113"/>
      <c r="MNN2571" s="113"/>
      <c r="MNO2571" s="113"/>
      <c r="MNP2571" s="113"/>
      <c r="MNQ2571" s="113"/>
      <c r="MNR2571" s="113"/>
      <c r="MNS2571" s="113"/>
      <c r="MNT2571" s="113"/>
      <c r="MNU2571" s="113"/>
      <c r="MNV2571" s="113"/>
      <c r="MNW2571" s="113"/>
      <c r="MNX2571" s="113"/>
      <c r="MNY2571" s="113"/>
      <c r="MNZ2571" s="113"/>
      <c r="MOA2571" s="113"/>
      <c r="MOB2571" s="113"/>
      <c r="MOC2571" s="113"/>
      <c r="MOD2571" s="113"/>
      <c r="MOE2571" s="113"/>
      <c r="MOF2571" s="113"/>
      <c r="MOG2571" s="113"/>
      <c r="MOH2571" s="113"/>
      <c r="MOI2571" s="113"/>
      <c r="MOJ2571" s="113"/>
      <c r="MOK2571" s="113"/>
      <c r="MOL2571" s="113"/>
      <c r="MOM2571" s="113"/>
      <c r="MON2571" s="113"/>
      <c r="MOO2571" s="113"/>
      <c r="MOP2571" s="113"/>
      <c r="MOQ2571" s="113"/>
      <c r="MOR2571" s="113"/>
      <c r="MOS2571" s="113"/>
      <c r="MOT2571" s="113"/>
      <c r="MOU2571" s="113"/>
      <c r="MOV2571" s="113"/>
      <c r="MOW2571" s="113"/>
      <c r="MOX2571" s="113"/>
      <c r="MOY2571" s="113"/>
      <c r="MOZ2571" s="113"/>
      <c r="MPA2571" s="113"/>
      <c r="MPB2571" s="113"/>
      <c r="MPC2571" s="113"/>
      <c r="MPD2571" s="113"/>
      <c r="MPE2571" s="113"/>
      <c r="MPF2571" s="113"/>
      <c r="MPG2571" s="113"/>
      <c r="MPH2571" s="113"/>
      <c r="MPI2571" s="113"/>
      <c r="MPJ2571" s="113"/>
      <c r="MPK2571" s="113"/>
      <c r="MPL2571" s="113"/>
      <c r="MPM2571" s="113"/>
      <c r="MPN2571" s="113"/>
      <c r="MPO2571" s="113"/>
      <c r="MPP2571" s="113"/>
      <c r="MPQ2571" s="113"/>
      <c r="MPR2571" s="113"/>
      <c r="MPS2571" s="113"/>
      <c r="MPT2571" s="113"/>
      <c r="MPU2571" s="113"/>
      <c r="MPV2571" s="113"/>
      <c r="MPW2571" s="113"/>
      <c r="MPX2571" s="113"/>
      <c r="MPY2571" s="113"/>
      <c r="MPZ2571" s="113"/>
      <c r="MQA2571" s="113"/>
      <c r="MQB2571" s="113"/>
      <c r="MQC2571" s="113"/>
      <c r="MQD2571" s="113"/>
      <c r="MQE2571" s="113"/>
      <c r="MQF2571" s="113"/>
      <c r="MQG2571" s="113"/>
      <c r="MQH2571" s="113"/>
      <c r="MQI2571" s="113"/>
      <c r="MQJ2571" s="113"/>
      <c r="MQK2571" s="113"/>
      <c r="MQL2571" s="113"/>
      <c r="MQM2571" s="113"/>
      <c r="MQN2571" s="113"/>
      <c r="MQO2571" s="113"/>
      <c r="MQP2571" s="113"/>
      <c r="MQQ2571" s="113"/>
      <c r="MQR2571" s="113"/>
      <c r="MQS2571" s="113"/>
      <c r="MQT2571" s="113"/>
      <c r="MQU2571" s="113"/>
      <c r="MQV2571" s="113"/>
      <c r="MQW2571" s="113"/>
      <c r="MQX2571" s="113"/>
      <c r="MQY2571" s="113"/>
      <c r="MQZ2571" s="113"/>
      <c r="MRA2571" s="113"/>
      <c r="MRB2571" s="113"/>
      <c r="MRC2571" s="113"/>
      <c r="MRD2571" s="113"/>
      <c r="MRE2571" s="113"/>
      <c r="MRF2571" s="113"/>
      <c r="MRG2571" s="113"/>
      <c r="MRH2571" s="113"/>
      <c r="MRI2571" s="113"/>
      <c r="MRJ2571" s="113"/>
      <c r="MRK2571" s="113"/>
      <c r="MRL2571" s="113"/>
      <c r="MRM2571" s="113"/>
      <c r="MRN2571" s="113"/>
      <c r="MRO2571" s="113"/>
      <c r="MRP2571" s="113"/>
      <c r="MRQ2571" s="113"/>
      <c r="MRR2571" s="113"/>
      <c r="MRS2571" s="113"/>
      <c r="MRT2571" s="113"/>
      <c r="MRU2571" s="113"/>
      <c r="MRV2571" s="113"/>
      <c r="MRW2571" s="113"/>
      <c r="MRX2571" s="113"/>
      <c r="MRY2571" s="113"/>
      <c r="MRZ2571" s="113"/>
      <c r="MSA2571" s="113"/>
      <c r="MSB2571" s="113"/>
      <c r="MSC2571" s="113"/>
      <c r="MSD2571" s="113"/>
      <c r="MSE2571" s="113"/>
      <c r="MSF2571" s="113"/>
      <c r="MSG2571" s="113"/>
      <c r="MSH2571" s="113"/>
      <c r="MSI2571" s="113"/>
      <c r="MSJ2571" s="113"/>
      <c r="MSK2571" s="113"/>
      <c r="MSL2571" s="113"/>
      <c r="MSM2571" s="113"/>
      <c r="MSN2571" s="113"/>
      <c r="MSO2571" s="113"/>
      <c r="MSP2571" s="113"/>
      <c r="MSQ2571" s="113"/>
      <c r="MSR2571" s="113"/>
      <c r="MSS2571" s="113"/>
      <c r="MST2571" s="113"/>
      <c r="MSU2571" s="113"/>
      <c r="MSV2571" s="113"/>
      <c r="MSW2571" s="113"/>
      <c r="MSX2571" s="113"/>
      <c r="MSY2571" s="113"/>
      <c r="MSZ2571" s="113"/>
      <c r="MTA2571" s="113"/>
      <c r="MTB2571" s="113"/>
      <c r="MTC2571" s="113"/>
      <c r="MTD2571" s="113"/>
      <c r="MTE2571" s="113"/>
      <c r="MTF2571" s="113"/>
      <c r="MTG2571" s="113"/>
      <c r="MTH2571" s="113"/>
      <c r="MTI2571" s="113"/>
      <c r="MTJ2571" s="113"/>
      <c r="MTK2571" s="113"/>
      <c r="MTL2571" s="113"/>
      <c r="MTM2571" s="113"/>
      <c r="MTN2571" s="113"/>
      <c r="MTO2571" s="113"/>
      <c r="MTP2571" s="113"/>
      <c r="MTQ2571" s="113"/>
      <c r="MTR2571" s="113"/>
      <c r="MTS2571" s="113"/>
      <c r="MTT2571" s="113"/>
      <c r="MTU2571" s="113"/>
      <c r="MTV2571" s="113"/>
      <c r="MTW2571" s="113"/>
      <c r="MTX2571" s="113"/>
      <c r="MTY2571" s="113"/>
      <c r="MTZ2571" s="113"/>
      <c r="MUA2571" s="113"/>
      <c r="MUB2571" s="113"/>
      <c r="MUC2571" s="113"/>
      <c r="MUD2571" s="113"/>
      <c r="MUE2571" s="113"/>
      <c r="MUF2571" s="113"/>
      <c r="MUG2571" s="113"/>
      <c r="MUH2571" s="113"/>
      <c r="MUI2571" s="113"/>
      <c r="MUJ2571" s="113"/>
      <c r="MUK2571" s="113"/>
      <c r="MUL2571" s="113"/>
      <c r="MUM2571" s="113"/>
      <c r="MUN2571" s="113"/>
      <c r="MUO2571" s="113"/>
      <c r="MUP2571" s="113"/>
      <c r="MUQ2571" s="113"/>
      <c r="MUR2571" s="113"/>
      <c r="MUS2571" s="113"/>
      <c r="MUT2571" s="113"/>
      <c r="MUU2571" s="113"/>
      <c r="MUV2571" s="113"/>
      <c r="MUW2571" s="113"/>
      <c r="MUX2571" s="113"/>
      <c r="MUY2571" s="113"/>
      <c r="MUZ2571" s="113"/>
      <c r="MVA2571" s="113"/>
      <c r="MVB2571" s="113"/>
      <c r="MVC2571" s="113"/>
      <c r="MVD2571" s="113"/>
      <c r="MVE2571" s="113"/>
      <c r="MVF2571" s="113"/>
      <c r="MVG2571" s="113"/>
      <c r="MVH2571" s="113"/>
      <c r="MVI2571" s="113"/>
      <c r="MVJ2571" s="113"/>
      <c r="MVK2571" s="113"/>
      <c r="MVL2571" s="113"/>
      <c r="MVM2571" s="113"/>
      <c r="MVN2571" s="113"/>
      <c r="MVO2571" s="113"/>
      <c r="MVP2571" s="113"/>
      <c r="MVQ2571" s="113"/>
      <c r="MVR2571" s="113"/>
      <c r="MVS2571" s="113"/>
      <c r="MVT2571" s="113"/>
      <c r="MVU2571" s="113"/>
      <c r="MVV2571" s="113"/>
      <c r="MVW2571" s="113"/>
      <c r="MVX2571" s="113"/>
      <c r="MVY2571" s="113"/>
      <c r="MVZ2571" s="113"/>
      <c r="MWA2571" s="113"/>
      <c r="MWB2571" s="113"/>
      <c r="MWC2571" s="113"/>
      <c r="MWD2571" s="113"/>
      <c r="MWE2571" s="113"/>
      <c r="MWF2571" s="113"/>
      <c r="MWG2571" s="113"/>
      <c r="MWH2571" s="113"/>
      <c r="MWI2571" s="113"/>
      <c r="MWJ2571" s="113"/>
      <c r="MWK2571" s="113"/>
      <c r="MWL2571" s="113"/>
      <c r="MWM2571" s="113"/>
      <c r="MWN2571" s="113"/>
      <c r="MWO2571" s="113"/>
      <c r="MWP2571" s="113"/>
      <c r="MWQ2571" s="113"/>
      <c r="MWR2571" s="113"/>
      <c r="MWS2571" s="113"/>
      <c r="MWT2571" s="113"/>
      <c r="MWU2571" s="113"/>
      <c r="MWV2571" s="113"/>
      <c r="MWW2571" s="113"/>
      <c r="MWX2571" s="113"/>
      <c r="MWY2571" s="113"/>
      <c r="MWZ2571" s="113"/>
      <c r="MXA2571" s="113"/>
      <c r="MXB2571" s="113"/>
      <c r="MXC2571" s="113"/>
      <c r="MXD2571" s="113"/>
      <c r="MXE2571" s="113"/>
      <c r="MXF2571" s="113"/>
      <c r="MXG2571" s="113"/>
      <c r="MXH2571" s="113"/>
      <c r="MXI2571" s="113"/>
      <c r="MXJ2571" s="113"/>
      <c r="MXK2571" s="113"/>
      <c r="MXL2571" s="113"/>
      <c r="MXM2571" s="113"/>
      <c r="MXN2571" s="113"/>
      <c r="MXO2571" s="113"/>
      <c r="MXP2571" s="113"/>
      <c r="MXQ2571" s="113"/>
      <c r="MXR2571" s="113"/>
      <c r="MXS2571" s="113"/>
      <c r="MXT2571" s="113"/>
      <c r="MXU2571" s="113"/>
      <c r="MXV2571" s="113"/>
      <c r="MXW2571" s="113"/>
      <c r="MXX2571" s="113"/>
      <c r="MXY2571" s="113"/>
      <c r="MXZ2571" s="113"/>
      <c r="MYA2571" s="113"/>
      <c r="MYB2571" s="113"/>
      <c r="MYC2571" s="113"/>
      <c r="MYD2571" s="113"/>
      <c r="MYE2571" s="113"/>
      <c r="MYF2571" s="113"/>
      <c r="MYG2571" s="113"/>
      <c r="MYH2571" s="113"/>
      <c r="MYI2571" s="113"/>
      <c r="MYJ2571" s="113"/>
      <c r="MYK2571" s="113"/>
      <c r="MYL2571" s="113"/>
      <c r="MYM2571" s="113"/>
      <c r="MYN2571" s="113"/>
      <c r="MYO2571" s="113"/>
      <c r="MYP2571" s="113"/>
      <c r="MYQ2571" s="113"/>
      <c r="MYR2571" s="113"/>
      <c r="MYS2571" s="113"/>
      <c r="MYT2571" s="113"/>
      <c r="MYU2571" s="113"/>
      <c r="MYV2571" s="113"/>
      <c r="MYW2571" s="113"/>
      <c r="MYX2571" s="113"/>
      <c r="MYY2571" s="113"/>
      <c r="MYZ2571" s="113"/>
      <c r="MZA2571" s="113"/>
      <c r="MZB2571" s="113"/>
      <c r="MZC2571" s="113"/>
      <c r="MZD2571" s="113"/>
      <c r="MZE2571" s="113"/>
      <c r="MZF2571" s="113"/>
      <c r="MZG2571" s="113"/>
      <c r="MZH2571" s="113"/>
      <c r="MZI2571" s="113"/>
      <c r="MZJ2571" s="113"/>
      <c r="MZK2571" s="113"/>
      <c r="MZL2571" s="113"/>
      <c r="MZM2571" s="113"/>
      <c r="MZN2571" s="113"/>
      <c r="MZO2571" s="113"/>
      <c r="MZP2571" s="113"/>
      <c r="MZQ2571" s="113"/>
      <c r="MZR2571" s="113"/>
      <c r="MZS2571" s="113"/>
      <c r="MZT2571" s="113"/>
      <c r="MZU2571" s="113"/>
      <c r="MZV2571" s="113"/>
      <c r="MZW2571" s="113"/>
      <c r="MZX2571" s="113"/>
      <c r="MZY2571" s="113"/>
      <c r="MZZ2571" s="113"/>
      <c r="NAA2571" s="113"/>
      <c r="NAB2571" s="113"/>
      <c r="NAC2571" s="113"/>
      <c r="NAD2571" s="113"/>
      <c r="NAE2571" s="113"/>
      <c r="NAF2571" s="113"/>
      <c r="NAG2571" s="113"/>
      <c r="NAH2571" s="113"/>
      <c r="NAI2571" s="113"/>
      <c r="NAJ2571" s="113"/>
      <c r="NAK2571" s="113"/>
      <c r="NAL2571" s="113"/>
      <c r="NAM2571" s="113"/>
      <c r="NAN2571" s="113"/>
      <c r="NAO2571" s="113"/>
      <c r="NAP2571" s="113"/>
      <c r="NAQ2571" s="113"/>
      <c r="NAR2571" s="113"/>
      <c r="NAS2571" s="113"/>
      <c r="NAT2571" s="113"/>
      <c r="NAU2571" s="113"/>
      <c r="NAV2571" s="113"/>
      <c r="NAW2571" s="113"/>
      <c r="NAX2571" s="113"/>
      <c r="NAY2571" s="113"/>
      <c r="NAZ2571" s="113"/>
      <c r="NBA2571" s="113"/>
      <c r="NBB2571" s="113"/>
      <c r="NBC2571" s="113"/>
      <c r="NBD2571" s="113"/>
      <c r="NBE2571" s="113"/>
      <c r="NBF2571" s="113"/>
      <c r="NBG2571" s="113"/>
      <c r="NBH2571" s="113"/>
      <c r="NBI2571" s="113"/>
      <c r="NBJ2571" s="113"/>
      <c r="NBK2571" s="113"/>
      <c r="NBL2571" s="113"/>
      <c r="NBM2571" s="113"/>
      <c r="NBN2571" s="113"/>
      <c r="NBO2571" s="113"/>
      <c r="NBP2571" s="113"/>
      <c r="NBQ2571" s="113"/>
      <c r="NBR2571" s="113"/>
      <c r="NBS2571" s="113"/>
      <c r="NBT2571" s="113"/>
      <c r="NBU2571" s="113"/>
      <c r="NBV2571" s="113"/>
      <c r="NBW2571" s="113"/>
      <c r="NBX2571" s="113"/>
      <c r="NBY2571" s="113"/>
      <c r="NBZ2571" s="113"/>
      <c r="NCA2571" s="113"/>
      <c r="NCB2571" s="113"/>
      <c r="NCC2571" s="113"/>
      <c r="NCD2571" s="113"/>
      <c r="NCE2571" s="113"/>
      <c r="NCF2571" s="113"/>
      <c r="NCG2571" s="113"/>
      <c r="NCH2571" s="113"/>
      <c r="NCI2571" s="113"/>
      <c r="NCJ2571" s="113"/>
      <c r="NCK2571" s="113"/>
      <c r="NCL2571" s="113"/>
      <c r="NCM2571" s="113"/>
      <c r="NCN2571" s="113"/>
      <c r="NCO2571" s="113"/>
      <c r="NCP2571" s="113"/>
      <c r="NCQ2571" s="113"/>
      <c r="NCR2571" s="113"/>
      <c r="NCS2571" s="113"/>
      <c r="NCT2571" s="113"/>
      <c r="NCU2571" s="113"/>
      <c r="NCV2571" s="113"/>
      <c r="NCW2571" s="113"/>
      <c r="NCX2571" s="113"/>
      <c r="NCY2571" s="113"/>
      <c r="NCZ2571" s="113"/>
      <c r="NDA2571" s="113"/>
      <c r="NDB2571" s="113"/>
      <c r="NDC2571" s="113"/>
      <c r="NDD2571" s="113"/>
      <c r="NDE2571" s="113"/>
      <c r="NDF2571" s="113"/>
      <c r="NDG2571" s="113"/>
      <c r="NDH2571" s="113"/>
      <c r="NDI2571" s="113"/>
      <c r="NDJ2571" s="113"/>
      <c r="NDK2571" s="113"/>
      <c r="NDL2571" s="113"/>
      <c r="NDM2571" s="113"/>
      <c r="NDN2571" s="113"/>
      <c r="NDO2571" s="113"/>
      <c r="NDP2571" s="113"/>
      <c r="NDQ2571" s="113"/>
      <c r="NDR2571" s="113"/>
      <c r="NDS2571" s="113"/>
      <c r="NDT2571" s="113"/>
      <c r="NDU2571" s="113"/>
      <c r="NDV2571" s="113"/>
      <c r="NDW2571" s="113"/>
      <c r="NDX2571" s="113"/>
      <c r="NDY2571" s="113"/>
      <c r="NDZ2571" s="113"/>
      <c r="NEA2571" s="113"/>
      <c r="NEB2571" s="113"/>
      <c r="NEC2571" s="113"/>
      <c r="NED2571" s="113"/>
      <c r="NEE2571" s="113"/>
      <c r="NEF2571" s="113"/>
      <c r="NEG2571" s="113"/>
      <c r="NEH2571" s="113"/>
      <c r="NEI2571" s="113"/>
      <c r="NEJ2571" s="113"/>
      <c r="NEK2571" s="113"/>
      <c r="NEL2571" s="113"/>
      <c r="NEM2571" s="113"/>
      <c r="NEN2571" s="113"/>
      <c r="NEO2571" s="113"/>
      <c r="NEP2571" s="113"/>
      <c r="NEQ2571" s="113"/>
      <c r="NER2571" s="113"/>
      <c r="NES2571" s="113"/>
      <c r="NET2571" s="113"/>
      <c r="NEU2571" s="113"/>
      <c r="NEV2571" s="113"/>
      <c r="NEW2571" s="113"/>
      <c r="NEX2571" s="113"/>
      <c r="NEY2571" s="113"/>
      <c r="NEZ2571" s="113"/>
      <c r="NFA2571" s="113"/>
      <c r="NFB2571" s="113"/>
      <c r="NFC2571" s="113"/>
      <c r="NFD2571" s="113"/>
      <c r="NFE2571" s="113"/>
      <c r="NFF2571" s="113"/>
      <c r="NFG2571" s="113"/>
      <c r="NFH2571" s="113"/>
      <c r="NFI2571" s="113"/>
      <c r="NFJ2571" s="113"/>
      <c r="NFK2571" s="113"/>
      <c r="NFL2571" s="113"/>
      <c r="NFM2571" s="113"/>
      <c r="NFN2571" s="113"/>
      <c r="NFO2571" s="113"/>
      <c r="NFP2571" s="113"/>
      <c r="NFQ2571" s="113"/>
      <c r="NFR2571" s="113"/>
      <c r="NFS2571" s="113"/>
      <c r="NFT2571" s="113"/>
      <c r="NFU2571" s="113"/>
      <c r="NFV2571" s="113"/>
      <c r="NFW2571" s="113"/>
      <c r="NFX2571" s="113"/>
      <c r="NFY2571" s="113"/>
      <c r="NFZ2571" s="113"/>
      <c r="NGA2571" s="113"/>
      <c r="NGB2571" s="113"/>
      <c r="NGC2571" s="113"/>
      <c r="NGD2571" s="113"/>
      <c r="NGE2571" s="113"/>
      <c r="NGF2571" s="113"/>
      <c r="NGG2571" s="113"/>
      <c r="NGH2571" s="113"/>
      <c r="NGI2571" s="113"/>
      <c r="NGJ2571" s="113"/>
      <c r="NGK2571" s="113"/>
      <c r="NGL2571" s="113"/>
      <c r="NGM2571" s="113"/>
      <c r="NGN2571" s="113"/>
      <c r="NGO2571" s="113"/>
      <c r="NGP2571" s="113"/>
      <c r="NGQ2571" s="113"/>
      <c r="NGR2571" s="113"/>
      <c r="NGS2571" s="113"/>
      <c r="NGT2571" s="113"/>
      <c r="NGU2571" s="113"/>
      <c r="NGV2571" s="113"/>
      <c r="NGW2571" s="113"/>
      <c r="NGX2571" s="113"/>
      <c r="NGY2571" s="113"/>
      <c r="NGZ2571" s="113"/>
      <c r="NHA2571" s="113"/>
      <c r="NHB2571" s="113"/>
      <c r="NHC2571" s="113"/>
      <c r="NHD2571" s="113"/>
      <c r="NHE2571" s="113"/>
      <c r="NHF2571" s="113"/>
      <c r="NHG2571" s="113"/>
      <c r="NHH2571" s="113"/>
      <c r="NHI2571" s="113"/>
      <c r="NHJ2571" s="113"/>
      <c r="NHK2571" s="113"/>
      <c r="NHL2571" s="113"/>
      <c r="NHM2571" s="113"/>
      <c r="NHN2571" s="113"/>
      <c r="NHO2571" s="113"/>
      <c r="NHP2571" s="113"/>
      <c r="NHQ2571" s="113"/>
      <c r="NHR2571" s="113"/>
      <c r="NHS2571" s="113"/>
      <c r="NHT2571" s="113"/>
      <c r="NHU2571" s="113"/>
      <c r="NHV2571" s="113"/>
      <c r="NHW2571" s="113"/>
      <c r="NHX2571" s="113"/>
      <c r="NHY2571" s="113"/>
      <c r="NHZ2571" s="113"/>
      <c r="NIA2571" s="113"/>
      <c r="NIB2571" s="113"/>
      <c r="NIC2571" s="113"/>
      <c r="NID2571" s="113"/>
      <c r="NIE2571" s="113"/>
      <c r="NIF2571" s="113"/>
      <c r="NIG2571" s="113"/>
      <c r="NIH2571" s="113"/>
      <c r="NII2571" s="113"/>
      <c r="NIJ2571" s="113"/>
      <c r="NIK2571" s="113"/>
      <c r="NIL2571" s="113"/>
      <c r="NIM2571" s="113"/>
      <c r="NIN2571" s="113"/>
      <c r="NIO2571" s="113"/>
      <c r="NIP2571" s="113"/>
      <c r="NIQ2571" s="113"/>
      <c r="NIR2571" s="113"/>
      <c r="NIS2571" s="113"/>
      <c r="NIT2571" s="113"/>
      <c r="NIU2571" s="113"/>
      <c r="NIV2571" s="113"/>
      <c r="NIW2571" s="113"/>
      <c r="NIX2571" s="113"/>
      <c r="NIY2571" s="113"/>
      <c r="NIZ2571" s="113"/>
      <c r="NJA2571" s="113"/>
      <c r="NJB2571" s="113"/>
      <c r="NJC2571" s="113"/>
      <c r="NJD2571" s="113"/>
      <c r="NJE2571" s="113"/>
      <c r="NJF2571" s="113"/>
      <c r="NJG2571" s="113"/>
      <c r="NJH2571" s="113"/>
      <c r="NJI2571" s="113"/>
      <c r="NJJ2571" s="113"/>
      <c r="NJK2571" s="113"/>
      <c r="NJL2571" s="113"/>
      <c r="NJM2571" s="113"/>
      <c r="NJN2571" s="113"/>
      <c r="NJO2571" s="113"/>
      <c r="NJP2571" s="113"/>
      <c r="NJQ2571" s="113"/>
      <c r="NJR2571" s="113"/>
      <c r="NJS2571" s="113"/>
      <c r="NJT2571" s="113"/>
      <c r="NJU2571" s="113"/>
      <c r="NJV2571" s="113"/>
      <c r="NJW2571" s="113"/>
      <c r="NJX2571" s="113"/>
      <c r="NJY2571" s="113"/>
      <c r="NJZ2571" s="113"/>
      <c r="NKA2571" s="113"/>
      <c r="NKB2571" s="113"/>
      <c r="NKC2571" s="113"/>
      <c r="NKD2571" s="113"/>
      <c r="NKE2571" s="113"/>
      <c r="NKF2571" s="113"/>
      <c r="NKG2571" s="113"/>
      <c r="NKH2571" s="113"/>
      <c r="NKI2571" s="113"/>
      <c r="NKJ2571" s="113"/>
      <c r="NKK2571" s="113"/>
      <c r="NKL2571" s="113"/>
      <c r="NKM2571" s="113"/>
      <c r="NKN2571" s="113"/>
      <c r="NKO2571" s="113"/>
      <c r="NKP2571" s="113"/>
      <c r="NKQ2571" s="113"/>
      <c r="NKR2571" s="113"/>
      <c r="NKS2571" s="113"/>
      <c r="NKT2571" s="113"/>
      <c r="NKU2571" s="113"/>
      <c r="NKV2571" s="113"/>
      <c r="NKW2571" s="113"/>
      <c r="NKX2571" s="113"/>
      <c r="NKY2571" s="113"/>
      <c r="NKZ2571" s="113"/>
      <c r="NLA2571" s="113"/>
      <c r="NLB2571" s="113"/>
      <c r="NLC2571" s="113"/>
      <c r="NLD2571" s="113"/>
      <c r="NLE2571" s="113"/>
      <c r="NLF2571" s="113"/>
      <c r="NLG2571" s="113"/>
      <c r="NLH2571" s="113"/>
      <c r="NLI2571" s="113"/>
      <c r="NLJ2571" s="113"/>
      <c r="NLK2571" s="113"/>
      <c r="NLL2571" s="113"/>
      <c r="NLM2571" s="113"/>
      <c r="NLN2571" s="113"/>
      <c r="NLO2571" s="113"/>
      <c r="NLP2571" s="113"/>
      <c r="NLQ2571" s="113"/>
      <c r="NLR2571" s="113"/>
      <c r="NLS2571" s="113"/>
      <c r="NLT2571" s="113"/>
      <c r="NLU2571" s="113"/>
      <c r="NLV2571" s="113"/>
      <c r="NLW2571" s="113"/>
      <c r="NLX2571" s="113"/>
      <c r="NLY2571" s="113"/>
      <c r="NLZ2571" s="113"/>
      <c r="NMA2571" s="113"/>
      <c r="NMB2571" s="113"/>
      <c r="NMC2571" s="113"/>
      <c r="NMD2571" s="113"/>
      <c r="NME2571" s="113"/>
      <c r="NMF2571" s="113"/>
      <c r="NMG2571" s="113"/>
      <c r="NMH2571" s="113"/>
      <c r="NMI2571" s="113"/>
      <c r="NMJ2571" s="113"/>
      <c r="NMK2571" s="113"/>
      <c r="NML2571" s="113"/>
      <c r="NMM2571" s="113"/>
      <c r="NMN2571" s="113"/>
      <c r="NMO2571" s="113"/>
      <c r="NMP2571" s="113"/>
      <c r="NMQ2571" s="113"/>
      <c r="NMR2571" s="113"/>
      <c r="NMS2571" s="113"/>
      <c r="NMT2571" s="113"/>
      <c r="NMU2571" s="113"/>
      <c r="NMV2571" s="113"/>
      <c r="NMW2571" s="113"/>
      <c r="NMX2571" s="113"/>
      <c r="NMY2571" s="113"/>
      <c r="NMZ2571" s="113"/>
      <c r="NNA2571" s="113"/>
      <c r="NNB2571" s="113"/>
      <c r="NNC2571" s="113"/>
      <c r="NND2571" s="113"/>
      <c r="NNE2571" s="113"/>
      <c r="NNF2571" s="113"/>
      <c r="NNG2571" s="113"/>
      <c r="NNH2571" s="113"/>
      <c r="NNI2571" s="113"/>
      <c r="NNJ2571" s="113"/>
      <c r="NNK2571" s="113"/>
      <c r="NNL2571" s="113"/>
      <c r="NNM2571" s="113"/>
      <c r="NNN2571" s="113"/>
      <c r="NNO2571" s="113"/>
      <c r="NNP2571" s="113"/>
      <c r="NNQ2571" s="113"/>
      <c r="NNR2571" s="113"/>
      <c r="NNS2571" s="113"/>
      <c r="NNT2571" s="113"/>
      <c r="NNU2571" s="113"/>
      <c r="NNV2571" s="113"/>
      <c r="NNW2571" s="113"/>
      <c r="NNX2571" s="113"/>
      <c r="NNY2571" s="113"/>
      <c r="NNZ2571" s="113"/>
      <c r="NOA2571" s="113"/>
      <c r="NOB2571" s="113"/>
      <c r="NOC2571" s="113"/>
      <c r="NOD2571" s="113"/>
      <c r="NOE2571" s="113"/>
      <c r="NOF2571" s="113"/>
      <c r="NOG2571" s="113"/>
      <c r="NOH2571" s="113"/>
      <c r="NOI2571" s="113"/>
      <c r="NOJ2571" s="113"/>
      <c r="NOK2571" s="113"/>
      <c r="NOL2571" s="113"/>
      <c r="NOM2571" s="113"/>
      <c r="NON2571" s="113"/>
      <c r="NOO2571" s="113"/>
      <c r="NOP2571" s="113"/>
      <c r="NOQ2571" s="113"/>
      <c r="NOR2571" s="113"/>
      <c r="NOS2571" s="113"/>
      <c r="NOT2571" s="113"/>
      <c r="NOU2571" s="113"/>
      <c r="NOV2571" s="113"/>
      <c r="NOW2571" s="113"/>
      <c r="NOX2571" s="113"/>
      <c r="NOY2571" s="113"/>
      <c r="NOZ2571" s="113"/>
      <c r="NPA2571" s="113"/>
      <c r="NPB2571" s="113"/>
      <c r="NPC2571" s="113"/>
      <c r="NPD2571" s="113"/>
      <c r="NPE2571" s="113"/>
      <c r="NPF2571" s="113"/>
      <c r="NPG2571" s="113"/>
      <c r="NPH2571" s="113"/>
      <c r="NPI2571" s="113"/>
      <c r="NPJ2571" s="113"/>
      <c r="NPK2571" s="113"/>
      <c r="NPL2571" s="113"/>
      <c r="NPM2571" s="113"/>
      <c r="NPN2571" s="113"/>
      <c r="NPO2571" s="113"/>
      <c r="NPP2571" s="113"/>
      <c r="NPQ2571" s="113"/>
      <c r="NPR2571" s="113"/>
      <c r="NPS2571" s="113"/>
      <c r="NPT2571" s="113"/>
      <c r="NPU2571" s="113"/>
      <c r="NPV2571" s="113"/>
      <c r="NPW2571" s="113"/>
      <c r="NPX2571" s="113"/>
      <c r="NPY2571" s="113"/>
      <c r="NPZ2571" s="113"/>
      <c r="NQA2571" s="113"/>
      <c r="NQB2571" s="113"/>
      <c r="NQC2571" s="113"/>
      <c r="NQD2571" s="113"/>
      <c r="NQE2571" s="113"/>
      <c r="NQF2571" s="113"/>
      <c r="NQG2571" s="113"/>
      <c r="NQH2571" s="113"/>
      <c r="NQI2571" s="113"/>
      <c r="NQJ2571" s="113"/>
      <c r="NQK2571" s="113"/>
      <c r="NQL2571" s="113"/>
      <c r="NQM2571" s="113"/>
      <c r="NQN2571" s="113"/>
      <c r="NQO2571" s="113"/>
      <c r="NQP2571" s="113"/>
      <c r="NQQ2571" s="113"/>
      <c r="NQR2571" s="113"/>
      <c r="NQS2571" s="113"/>
      <c r="NQT2571" s="113"/>
      <c r="NQU2571" s="113"/>
      <c r="NQV2571" s="113"/>
      <c r="NQW2571" s="113"/>
      <c r="NQX2571" s="113"/>
      <c r="NQY2571" s="113"/>
      <c r="NQZ2571" s="113"/>
      <c r="NRA2571" s="113"/>
      <c r="NRB2571" s="113"/>
      <c r="NRC2571" s="113"/>
      <c r="NRD2571" s="113"/>
      <c r="NRE2571" s="113"/>
      <c r="NRF2571" s="113"/>
      <c r="NRG2571" s="113"/>
      <c r="NRH2571" s="113"/>
      <c r="NRI2571" s="113"/>
      <c r="NRJ2571" s="113"/>
      <c r="NRK2571" s="113"/>
      <c r="NRL2571" s="113"/>
      <c r="NRM2571" s="113"/>
      <c r="NRN2571" s="113"/>
      <c r="NRO2571" s="113"/>
      <c r="NRP2571" s="113"/>
      <c r="NRQ2571" s="113"/>
      <c r="NRR2571" s="113"/>
      <c r="NRS2571" s="113"/>
      <c r="NRT2571" s="113"/>
      <c r="NRU2571" s="113"/>
      <c r="NRV2571" s="113"/>
      <c r="NRW2571" s="113"/>
      <c r="NRX2571" s="113"/>
      <c r="NRY2571" s="113"/>
      <c r="NRZ2571" s="113"/>
      <c r="NSA2571" s="113"/>
      <c r="NSB2571" s="113"/>
      <c r="NSC2571" s="113"/>
      <c r="NSD2571" s="113"/>
      <c r="NSE2571" s="113"/>
      <c r="NSF2571" s="113"/>
      <c r="NSG2571" s="113"/>
      <c r="NSH2571" s="113"/>
      <c r="NSI2571" s="113"/>
      <c r="NSJ2571" s="113"/>
      <c r="NSK2571" s="113"/>
      <c r="NSL2571" s="113"/>
      <c r="NSM2571" s="113"/>
      <c r="NSN2571" s="113"/>
      <c r="NSO2571" s="113"/>
      <c r="NSP2571" s="113"/>
      <c r="NSQ2571" s="113"/>
      <c r="NSR2571" s="113"/>
      <c r="NSS2571" s="113"/>
      <c r="NST2571" s="113"/>
      <c r="NSU2571" s="113"/>
      <c r="NSV2571" s="113"/>
      <c r="NSW2571" s="113"/>
      <c r="NSX2571" s="113"/>
      <c r="NSY2571" s="113"/>
      <c r="NSZ2571" s="113"/>
      <c r="NTA2571" s="113"/>
      <c r="NTB2571" s="113"/>
      <c r="NTC2571" s="113"/>
      <c r="NTD2571" s="113"/>
      <c r="NTE2571" s="113"/>
      <c r="NTF2571" s="113"/>
      <c r="NTG2571" s="113"/>
      <c r="NTH2571" s="113"/>
      <c r="NTI2571" s="113"/>
      <c r="NTJ2571" s="113"/>
      <c r="NTK2571" s="113"/>
      <c r="NTL2571" s="113"/>
      <c r="NTM2571" s="113"/>
      <c r="NTN2571" s="113"/>
      <c r="NTO2571" s="113"/>
      <c r="NTP2571" s="113"/>
      <c r="NTQ2571" s="113"/>
      <c r="NTR2571" s="113"/>
      <c r="NTS2571" s="113"/>
      <c r="NTT2571" s="113"/>
      <c r="NTU2571" s="113"/>
      <c r="NTV2571" s="113"/>
      <c r="NTW2571" s="113"/>
      <c r="NTX2571" s="113"/>
      <c r="NTY2571" s="113"/>
      <c r="NTZ2571" s="113"/>
      <c r="NUA2571" s="113"/>
      <c r="NUB2571" s="113"/>
      <c r="NUC2571" s="113"/>
      <c r="NUD2571" s="113"/>
      <c r="NUE2571" s="113"/>
      <c r="NUF2571" s="113"/>
      <c r="NUG2571" s="113"/>
      <c r="NUH2571" s="113"/>
      <c r="NUI2571" s="113"/>
      <c r="NUJ2571" s="113"/>
      <c r="NUK2571" s="113"/>
      <c r="NUL2571" s="113"/>
      <c r="NUM2571" s="113"/>
      <c r="NUN2571" s="113"/>
      <c r="NUO2571" s="113"/>
      <c r="NUP2571" s="113"/>
      <c r="NUQ2571" s="113"/>
      <c r="NUR2571" s="113"/>
      <c r="NUS2571" s="113"/>
      <c r="NUT2571" s="113"/>
      <c r="NUU2571" s="113"/>
      <c r="NUV2571" s="113"/>
      <c r="NUW2571" s="113"/>
      <c r="NUX2571" s="113"/>
      <c r="NUY2571" s="113"/>
      <c r="NUZ2571" s="113"/>
      <c r="NVA2571" s="113"/>
      <c r="NVB2571" s="113"/>
      <c r="NVC2571" s="113"/>
      <c r="NVD2571" s="113"/>
      <c r="NVE2571" s="113"/>
      <c r="NVF2571" s="113"/>
      <c r="NVG2571" s="113"/>
      <c r="NVH2571" s="113"/>
      <c r="NVI2571" s="113"/>
      <c r="NVJ2571" s="113"/>
      <c r="NVK2571" s="113"/>
      <c r="NVL2571" s="113"/>
      <c r="NVM2571" s="113"/>
      <c r="NVN2571" s="113"/>
      <c r="NVO2571" s="113"/>
      <c r="NVP2571" s="113"/>
      <c r="NVQ2571" s="113"/>
      <c r="NVR2571" s="113"/>
      <c r="NVS2571" s="113"/>
      <c r="NVT2571" s="113"/>
      <c r="NVU2571" s="113"/>
      <c r="NVV2571" s="113"/>
      <c r="NVW2571" s="113"/>
      <c r="NVX2571" s="113"/>
      <c r="NVY2571" s="113"/>
      <c r="NVZ2571" s="113"/>
      <c r="NWA2571" s="113"/>
      <c r="NWB2571" s="113"/>
      <c r="NWC2571" s="113"/>
      <c r="NWD2571" s="113"/>
      <c r="NWE2571" s="113"/>
      <c r="NWF2571" s="113"/>
      <c r="NWG2571" s="113"/>
      <c r="NWH2571" s="113"/>
      <c r="NWI2571" s="113"/>
      <c r="NWJ2571" s="113"/>
      <c r="NWK2571" s="113"/>
      <c r="NWL2571" s="113"/>
      <c r="NWM2571" s="113"/>
      <c r="NWN2571" s="113"/>
      <c r="NWO2571" s="113"/>
      <c r="NWP2571" s="113"/>
      <c r="NWQ2571" s="113"/>
      <c r="NWR2571" s="113"/>
      <c r="NWS2571" s="113"/>
      <c r="NWT2571" s="113"/>
      <c r="NWU2571" s="113"/>
      <c r="NWV2571" s="113"/>
      <c r="NWW2571" s="113"/>
      <c r="NWX2571" s="113"/>
      <c r="NWY2571" s="113"/>
      <c r="NWZ2571" s="113"/>
      <c r="NXA2571" s="113"/>
      <c r="NXB2571" s="113"/>
      <c r="NXC2571" s="113"/>
      <c r="NXD2571" s="113"/>
      <c r="NXE2571" s="113"/>
      <c r="NXF2571" s="113"/>
      <c r="NXG2571" s="113"/>
      <c r="NXH2571" s="113"/>
      <c r="NXI2571" s="113"/>
      <c r="NXJ2571" s="113"/>
      <c r="NXK2571" s="113"/>
      <c r="NXL2571" s="113"/>
      <c r="NXM2571" s="113"/>
      <c r="NXN2571" s="113"/>
      <c r="NXO2571" s="113"/>
      <c r="NXP2571" s="113"/>
      <c r="NXQ2571" s="113"/>
      <c r="NXR2571" s="113"/>
      <c r="NXS2571" s="113"/>
      <c r="NXT2571" s="113"/>
      <c r="NXU2571" s="113"/>
      <c r="NXV2571" s="113"/>
      <c r="NXW2571" s="113"/>
      <c r="NXX2571" s="113"/>
      <c r="NXY2571" s="113"/>
      <c r="NXZ2571" s="113"/>
      <c r="NYA2571" s="113"/>
      <c r="NYB2571" s="113"/>
      <c r="NYC2571" s="113"/>
      <c r="NYD2571" s="113"/>
      <c r="NYE2571" s="113"/>
      <c r="NYF2571" s="113"/>
      <c r="NYG2571" s="113"/>
      <c r="NYH2571" s="113"/>
      <c r="NYI2571" s="113"/>
      <c r="NYJ2571" s="113"/>
      <c r="NYK2571" s="113"/>
      <c r="NYL2571" s="113"/>
      <c r="NYM2571" s="113"/>
      <c r="NYN2571" s="113"/>
      <c r="NYO2571" s="113"/>
      <c r="NYP2571" s="113"/>
      <c r="NYQ2571" s="113"/>
      <c r="NYR2571" s="113"/>
      <c r="NYS2571" s="113"/>
      <c r="NYT2571" s="113"/>
      <c r="NYU2571" s="113"/>
      <c r="NYV2571" s="113"/>
      <c r="NYW2571" s="113"/>
      <c r="NYX2571" s="113"/>
      <c r="NYY2571" s="113"/>
      <c r="NYZ2571" s="113"/>
      <c r="NZA2571" s="113"/>
      <c r="NZB2571" s="113"/>
      <c r="NZC2571" s="113"/>
      <c r="NZD2571" s="113"/>
      <c r="NZE2571" s="113"/>
      <c r="NZF2571" s="113"/>
      <c r="NZG2571" s="113"/>
      <c r="NZH2571" s="113"/>
      <c r="NZI2571" s="113"/>
      <c r="NZJ2571" s="113"/>
      <c r="NZK2571" s="113"/>
      <c r="NZL2571" s="113"/>
      <c r="NZM2571" s="113"/>
      <c r="NZN2571" s="113"/>
      <c r="NZO2571" s="113"/>
      <c r="NZP2571" s="113"/>
      <c r="NZQ2571" s="113"/>
      <c r="NZR2571" s="113"/>
      <c r="NZS2571" s="113"/>
      <c r="NZT2571" s="113"/>
      <c r="NZU2571" s="113"/>
      <c r="NZV2571" s="113"/>
      <c r="NZW2571" s="113"/>
      <c r="NZX2571" s="113"/>
      <c r="NZY2571" s="113"/>
      <c r="NZZ2571" s="113"/>
      <c r="OAA2571" s="113"/>
      <c r="OAB2571" s="113"/>
      <c r="OAC2571" s="113"/>
      <c r="OAD2571" s="113"/>
      <c r="OAE2571" s="113"/>
      <c r="OAF2571" s="113"/>
      <c r="OAG2571" s="113"/>
      <c r="OAH2571" s="113"/>
      <c r="OAI2571" s="113"/>
      <c r="OAJ2571" s="113"/>
      <c r="OAK2571" s="113"/>
      <c r="OAL2571" s="113"/>
      <c r="OAM2571" s="113"/>
      <c r="OAN2571" s="113"/>
      <c r="OAO2571" s="113"/>
      <c r="OAP2571" s="113"/>
      <c r="OAQ2571" s="113"/>
      <c r="OAR2571" s="113"/>
      <c r="OAS2571" s="113"/>
      <c r="OAT2571" s="113"/>
      <c r="OAU2571" s="113"/>
      <c r="OAV2571" s="113"/>
      <c r="OAW2571" s="113"/>
      <c r="OAX2571" s="113"/>
      <c r="OAY2571" s="113"/>
      <c r="OAZ2571" s="113"/>
      <c r="OBA2571" s="113"/>
      <c r="OBB2571" s="113"/>
      <c r="OBC2571" s="113"/>
      <c r="OBD2571" s="113"/>
      <c r="OBE2571" s="113"/>
      <c r="OBF2571" s="113"/>
      <c r="OBG2571" s="113"/>
      <c r="OBH2571" s="113"/>
      <c r="OBI2571" s="113"/>
      <c r="OBJ2571" s="113"/>
      <c r="OBK2571" s="113"/>
      <c r="OBL2571" s="113"/>
      <c r="OBM2571" s="113"/>
      <c r="OBN2571" s="113"/>
      <c r="OBO2571" s="113"/>
      <c r="OBP2571" s="113"/>
      <c r="OBQ2571" s="113"/>
      <c r="OBR2571" s="113"/>
      <c r="OBS2571" s="113"/>
      <c r="OBT2571" s="113"/>
      <c r="OBU2571" s="113"/>
      <c r="OBV2571" s="113"/>
      <c r="OBW2571" s="113"/>
      <c r="OBX2571" s="113"/>
      <c r="OBY2571" s="113"/>
      <c r="OBZ2571" s="113"/>
      <c r="OCA2571" s="113"/>
      <c r="OCB2571" s="113"/>
      <c r="OCC2571" s="113"/>
      <c r="OCD2571" s="113"/>
      <c r="OCE2571" s="113"/>
      <c r="OCF2571" s="113"/>
      <c r="OCG2571" s="113"/>
      <c r="OCH2571" s="113"/>
      <c r="OCI2571" s="113"/>
      <c r="OCJ2571" s="113"/>
      <c r="OCK2571" s="113"/>
      <c r="OCL2571" s="113"/>
      <c r="OCM2571" s="113"/>
      <c r="OCN2571" s="113"/>
      <c r="OCO2571" s="113"/>
      <c r="OCP2571" s="113"/>
      <c r="OCQ2571" s="113"/>
      <c r="OCR2571" s="113"/>
      <c r="OCS2571" s="113"/>
      <c r="OCT2571" s="113"/>
      <c r="OCU2571" s="113"/>
      <c r="OCV2571" s="113"/>
      <c r="OCW2571" s="113"/>
      <c r="OCX2571" s="113"/>
      <c r="OCY2571" s="113"/>
      <c r="OCZ2571" s="113"/>
      <c r="ODA2571" s="113"/>
      <c r="ODB2571" s="113"/>
      <c r="ODC2571" s="113"/>
      <c r="ODD2571" s="113"/>
      <c r="ODE2571" s="113"/>
      <c r="ODF2571" s="113"/>
      <c r="ODG2571" s="113"/>
      <c r="ODH2571" s="113"/>
      <c r="ODI2571" s="113"/>
      <c r="ODJ2571" s="113"/>
      <c r="ODK2571" s="113"/>
      <c r="ODL2571" s="113"/>
      <c r="ODM2571" s="113"/>
      <c r="ODN2571" s="113"/>
      <c r="ODO2571" s="113"/>
      <c r="ODP2571" s="113"/>
      <c r="ODQ2571" s="113"/>
      <c r="ODR2571" s="113"/>
      <c r="ODS2571" s="113"/>
      <c r="ODT2571" s="113"/>
      <c r="ODU2571" s="113"/>
      <c r="ODV2571" s="113"/>
      <c r="ODW2571" s="113"/>
      <c r="ODX2571" s="113"/>
      <c r="ODY2571" s="113"/>
      <c r="ODZ2571" s="113"/>
      <c r="OEA2571" s="113"/>
      <c r="OEB2571" s="113"/>
      <c r="OEC2571" s="113"/>
      <c r="OED2571" s="113"/>
      <c r="OEE2571" s="113"/>
      <c r="OEF2571" s="113"/>
      <c r="OEG2571" s="113"/>
      <c r="OEH2571" s="113"/>
      <c r="OEI2571" s="113"/>
      <c r="OEJ2571" s="113"/>
      <c r="OEK2571" s="113"/>
      <c r="OEL2571" s="113"/>
      <c r="OEM2571" s="113"/>
      <c r="OEN2571" s="113"/>
      <c r="OEO2571" s="113"/>
      <c r="OEP2571" s="113"/>
      <c r="OEQ2571" s="113"/>
      <c r="OER2571" s="113"/>
      <c r="OES2571" s="113"/>
      <c r="OET2571" s="113"/>
      <c r="OEU2571" s="113"/>
      <c r="OEV2571" s="113"/>
      <c r="OEW2571" s="113"/>
      <c r="OEX2571" s="113"/>
      <c r="OEY2571" s="113"/>
      <c r="OEZ2571" s="113"/>
      <c r="OFA2571" s="113"/>
      <c r="OFB2571" s="113"/>
      <c r="OFC2571" s="113"/>
      <c r="OFD2571" s="113"/>
      <c r="OFE2571" s="113"/>
      <c r="OFF2571" s="113"/>
      <c r="OFG2571" s="113"/>
      <c r="OFH2571" s="113"/>
      <c r="OFI2571" s="113"/>
      <c r="OFJ2571" s="113"/>
      <c r="OFK2571" s="113"/>
      <c r="OFL2571" s="113"/>
      <c r="OFM2571" s="113"/>
      <c r="OFN2571" s="113"/>
      <c r="OFO2571" s="113"/>
      <c r="OFP2571" s="113"/>
      <c r="OFQ2571" s="113"/>
      <c r="OFR2571" s="113"/>
      <c r="OFS2571" s="113"/>
      <c r="OFT2571" s="113"/>
      <c r="OFU2571" s="113"/>
      <c r="OFV2571" s="113"/>
      <c r="OFW2571" s="113"/>
      <c r="OFX2571" s="113"/>
      <c r="OFY2571" s="113"/>
      <c r="OFZ2571" s="113"/>
      <c r="OGA2571" s="113"/>
      <c r="OGB2571" s="113"/>
      <c r="OGC2571" s="113"/>
      <c r="OGD2571" s="113"/>
      <c r="OGE2571" s="113"/>
      <c r="OGF2571" s="113"/>
      <c r="OGG2571" s="113"/>
      <c r="OGH2571" s="113"/>
      <c r="OGI2571" s="113"/>
      <c r="OGJ2571" s="113"/>
      <c r="OGK2571" s="113"/>
      <c r="OGL2571" s="113"/>
      <c r="OGM2571" s="113"/>
      <c r="OGN2571" s="113"/>
      <c r="OGO2571" s="113"/>
      <c r="OGP2571" s="113"/>
      <c r="OGQ2571" s="113"/>
      <c r="OGR2571" s="113"/>
      <c r="OGS2571" s="113"/>
      <c r="OGT2571" s="113"/>
      <c r="OGU2571" s="113"/>
      <c r="OGV2571" s="113"/>
      <c r="OGW2571" s="113"/>
      <c r="OGX2571" s="113"/>
      <c r="OGY2571" s="113"/>
      <c r="OGZ2571" s="113"/>
      <c r="OHA2571" s="113"/>
      <c r="OHB2571" s="113"/>
      <c r="OHC2571" s="113"/>
      <c r="OHD2571" s="113"/>
      <c r="OHE2571" s="113"/>
      <c r="OHF2571" s="113"/>
      <c r="OHG2571" s="113"/>
      <c r="OHH2571" s="113"/>
      <c r="OHI2571" s="113"/>
      <c r="OHJ2571" s="113"/>
      <c r="OHK2571" s="113"/>
      <c r="OHL2571" s="113"/>
      <c r="OHM2571" s="113"/>
      <c r="OHN2571" s="113"/>
      <c r="OHO2571" s="113"/>
      <c r="OHP2571" s="113"/>
      <c r="OHQ2571" s="113"/>
      <c r="OHR2571" s="113"/>
      <c r="OHS2571" s="113"/>
      <c r="OHT2571" s="113"/>
      <c r="OHU2571" s="113"/>
      <c r="OHV2571" s="113"/>
      <c r="OHW2571" s="113"/>
      <c r="OHX2571" s="113"/>
      <c r="OHY2571" s="113"/>
      <c r="OHZ2571" s="113"/>
      <c r="OIA2571" s="113"/>
      <c r="OIB2571" s="113"/>
      <c r="OIC2571" s="113"/>
      <c r="OID2571" s="113"/>
      <c r="OIE2571" s="113"/>
      <c r="OIF2571" s="113"/>
      <c r="OIG2571" s="113"/>
      <c r="OIH2571" s="113"/>
      <c r="OII2571" s="113"/>
      <c r="OIJ2571" s="113"/>
      <c r="OIK2571" s="113"/>
      <c r="OIL2571" s="113"/>
      <c r="OIM2571" s="113"/>
      <c r="OIN2571" s="113"/>
      <c r="OIO2571" s="113"/>
      <c r="OIP2571" s="113"/>
      <c r="OIQ2571" s="113"/>
      <c r="OIR2571" s="113"/>
      <c r="OIS2571" s="113"/>
      <c r="OIT2571" s="113"/>
      <c r="OIU2571" s="113"/>
      <c r="OIV2571" s="113"/>
      <c r="OIW2571" s="113"/>
      <c r="OIX2571" s="113"/>
      <c r="OIY2571" s="113"/>
      <c r="OIZ2571" s="113"/>
      <c r="OJA2571" s="113"/>
      <c r="OJB2571" s="113"/>
      <c r="OJC2571" s="113"/>
      <c r="OJD2571" s="113"/>
      <c r="OJE2571" s="113"/>
      <c r="OJF2571" s="113"/>
      <c r="OJG2571" s="113"/>
      <c r="OJH2571" s="113"/>
      <c r="OJI2571" s="113"/>
      <c r="OJJ2571" s="113"/>
      <c r="OJK2571" s="113"/>
      <c r="OJL2571" s="113"/>
      <c r="OJM2571" s="113"/>
      <c r="OJN2571" s="113"/>
      <c r="OJO2571" s="113"/>
      <c r="OJP2571" s="113"/>
      <c r="OJQ2571" s="113"/>
      <c r="OJR2571" s="113"/>
      <c r="OJS2571" s="113"/>
      <c r="OJT2571" s="113"/>
      <c r="OJU2571" s="113"/>
      <c r="OJV2571" s="113"/>
      <c r="OJW2571" s="113"/>
      <c r="OJX2571" s="113"/>
      <c r="OJY2571" s="113"/>
      <c r="OJZ2571" s="113"/>
      <c r="OKA2571" s="113"/>
      <c r="OKB2571" s="113"/>
      <c r="OKC2571" s="113"/>
      <c r="OKD2571" s="113"/>
      <c r="OKE2571" s="113"/>
      <c r="OKF2571" s="113"/>
      <c r="OKG2571" s="113"/>
      <c r="OKH2571" s="113"/>
      <c r="OKI2571" s="113"/>
      <c r="OKJ2571" s="113"/>
      <c r="OKK2571" s="113"/>
      <c r="OKL2571" s="113"/>
      <c r="OKM2571" s="113"/>
      <c r="OKN2571" s="113"/>
      <c r="OKO2571" s="113"/>
      <c r="OKP2571" s="113"/>
      <c r="OKQ2571" s="113"/>
      <c r="OKR2571" s="113"/>
      <c r="OKS2571" s="113"/>
      <c r="OKT2571" s="113"/>
      <c r="OKU2571" s="113"/>
      <c r="OKV2571" s="113"/>
      <c r="OKW2571" s="113"/>
      <c r="OKX2571" s="113"/>
      <c r="OKY2571" s="113"/>
      <c r="OKZ2571" s="113"/>
      <c r="OLA2571" s="113"/>
      <c r="OLB2571" s="113"/>
      <c r="OLC2571" s="113"/>
      <c r="OLD2571" s="113"/>
      <c r="OLE2571" s="113"/>
      <c r="OLF2571" s="113"/>
      <c r="OLG2571" s="113"/>
      <c r="OLH2571" s="113"/>
      <c r="OLI2571" s="113"/>
      <c r="OLJ2571" s="113"/>
      <c r="OLK2571" s="113"/>
      <c r="OLL2571" s="113"/>
      <c r="OLM2571" s="113"/>
      <c r="OLN2571" s="113"/>
      <c r="OLO2571" s="113"/>
      <c r="OLP2571" s="113"/>
      <c r="OLQ2571" s="113"/>
      <c r="OLR2571" s="113"/>
      <c r="OLS2571" s="113"/>
      <c r="OLT2571" s="113"/>
      <c r="OLU2571" s="113"/>
      <c r="OLV2571" s="113"/>
      <c r="OLW2571" s="113"/>
      <c r="OLX2571" s="113"/>
      <c r="OLY2571" s="113"/>
      <c r="OLZ2571" s="113"/>
      <c r="OMA2571" s="113"/>
      <c r="OMB2571" s="113"/>
      <c r="OMC2571" s="113"/>
      <c r="OMD2571" s="113"/>
      <c r="OME2571" s="113"/>
      <c r="OMF2571" s="113"/>
      <c r="OMG2571" s="113"/>
      <c r="OMH2571" s="113"/>
      <c r="OMI2571" s="113"/>
      <c r="OMJ2571" s="113"/>
      <c r="OMK2571" s="113"/>
      <c r="OML2571" s="113"/>
      <c r="OMM2571" s="113"/>
      <c r="OMN2571" s="113"/>
      <c r="OMO2571" s="113"/>
      <c r="OMP2571" s="113"/>
      <c r="OMQ2571" s="113"/>
      <c r="OMR2571" s="113"/>
      <c r="OMS2571" s="113"/>
      <c r="OMT2571" s="113"/>
      <c r="OMU2571" s="113"/>
      <c r="OMV2571" s="113"/>
      <c r="OMW2571" s="113"/>
      <c r="OMX2571" s="113"/>
      <c r="OMY2571" s="113"/>
      <c r="OMZ2571" s="113"/>
      <c r="ONA2571" s="113"/>
      <c r="ONB2571" s="113"/>
      <c r="ONC2571" s="113"/>
      <c r="OND2571" s="113"/>
      <c r="ONE2571" s="113"/>
      <c r="ONF2571" s="113"/>
      <c r="ONG2571" s="113"/>
      <c r="ONH2571" s="113"/>
      <c r="ONI2571" s="113"/>
      <c r="ONJ2571" s="113"/>
      <c r="ONK2571" s="113"/>
      <c r="ONL2571" s="113"/>
      <c r="ONM2571" s="113"/>
      <c r="ONN2571" s="113"/>
      <c r="ONO2571" s="113"/>
      <c r="ONP2571" s="113"/>
      <c r="ONQ2571" s="113"/>
      <c r="ONR2571" s="113"/>
      <c r="ONS2571" s="113"/>
      <c r="ONT2571" s="113"/>
      <c r="ONU2571" s="113"/>
      <c r="ONV2571" s="113"/>
      <c r="ONW2571" s="113"/>
      <c r="ONX2571" s="113"/>
      <c r="ONY2571" s="113"/>
      <c r="ONZ2571" s="113"/>
      <c r="OOA2571" s="113"/>
      <c r="OOB2571" s="113"/>
      <c r="OOC2571" s="113"/>
      <c r="OOD2571" s="113"/>
      <c r="OOE2571" s="113"/>
      <c r="OOF2571" s="113"/>
      <c r="OOG2571" s="113"/>
      <c r="OOH2571" s="113"/>
      <c r="OOI2571" s="113"/>
      <c r="OOJ2571" s="113"/>
      <c r="OOK2571" s="113"/>
      <c r="OOL2571" s="113"/>
      <c r="OOM2571" s="113"/>
      <c r="OON2571" s="113"/>
      <c r="OOO2571" s="113"/>
      <c r="OOP2571" s="113"/>
      <c r="OOQ2571" s="113"/>
      <c r="OOR2571" s="113"/>
      <c r="OOS2571" s="113"/>
      <c r="OOT2571" s="113"/>
      <c r="OOU2571" s="113"/>
      <c r="OOV2571" s="113"/>
      <c r="OOW2571" s="113"/>
      <c r="OOX2571" s="113"/>
      <c r="OOY2571" s="113"/>
      <c r="OOZ2571" s="113"/>
      <c r="OPA2571" s="113"/>
      <c r="OPB2571" s="113"/>
      <c r="OPC2571" s="113"/>
      <c r="OPD2571" s="113"/>
      <c r="OPE2571" s="113"/>
      <c r="OPF2571" s="113"/>
      <c r="OPG2571" s="113"/>
      <c r="OPH2571" s="113"/>
      <c r="OPI2571" s="113"/>
      <c r="OPJ2571" s="113"/>
      <c r="OPK2571" s="113"/>
      <c r="OPL2571" s="113"/>
      <c r="OPM2571" s="113"/>
      <c r="OPN2571" s="113"/>
      <c r="OPO2571" s="113"/>
      <c r="OPP2571" s="113"/>
      <c r="OPQ2571" s="113"/>
      <c r="OPR2571" s="113"/>
      <c r="OPS2571" s="113"/>
      <c r="OPT2571" s="113"/>
      <c r="OPU2571" s="113"/>
      <c r="OPV2571" s="113"/>
      <c r="OPW2571" s="113"/>
      <c r="OPX2571" s="113"/>
      <c r="OPY2571" s="113"/>
      <c r="OPZ2571" s="113"/>
      <c r="OQA2571" s="113"/>
      <c r="OQB2571" s="113"/>
      <c r="OQC2571" s="113"/>
      <c r="OQD2571" s="113"/>
      <c r="OQE2571" s="113"/>
      <c r="OQF2571" s="113"/>
      <c r="OQG2571" s="113"/>
      <c r="OQH2571" s="113"/>
      <c r="OQI2571" s="113"/>
      <c r="OQJ2571" s="113"/>
      <c r="OQK2571" s="113"/>
      <c r="OQL2571" s="113"/>
      <c r="OQM2571" s="113"/>
      <c r="OQN2571" s="113"/>
      <c r="OQO2571" s="113"/>
      <c r="OQP2571" s="113"/>
      <c r="OQQ2571" s="113"/>
      <c r="OQR2571" s="113"/>
      <c r="OQS2571" s="113"/>
      <c r="OQT2571" s="113"/>
      <c r="OQU2571" s="113"/>
      <c r="OQV2571" s="113"/>
      <c r="OQW2571" s="113"/>
      <c r="OQX2571" s="113"/>
      <c r="OQY2571" s="113"/>
      <c r="OQZ2571" s="113"/>
      <c r="ORA2571" s="113"/>
      <c r="ORB2571" s="113"/>
      <c r="ORC2571" s="113"/>
      <c r="ORD2571" s="113"/>
      <c r="ORE2571" s="113"/>
      <c r="ORF2571" s="113"/>
      <c r="ORG2571" s="113"/>
      <c r="ORH2571" s="113"/>
      <c r="ORI2571" s="113"/>
      <c r="ORJ2571" s="113"/>
      <c r="ORK2571" s="113"/>
      <c r="ORL2571" s="113"/>
      <c r="ORM2571" s="113"/>
      <c r="ORN2571" s="113"/>
      <c r="ORO2571" s="113"/>
      <c r="ORP2571" s="113"/>
      <c r="ORQ2571" s="113"/>
      <c r="ORR2571" s="113"/>
      <c r="ORS2571" s="113"/>
      <c r="ORT2571" s="113"/>
      <c r="ORU2571" s="113"/>
      <c r="ORV2571" s="113"/>
      <c r="ORW2571" s="113"/>
      <c r="ORX2571" s="113"/>
      <c r="ORY2571" s="113"/>
      <c r="ORZ2571" s="113"/>
      <c r="OSA2571" s="113"/>
      <c r="OSB2571" s="113"/>
      <c r="OSC2571" s="113"/>
      <c r="OSD2571" s="113"/>
      <c r="OSE2571" s="113"/>
      <c r="OSF2571" s="113"/>
      <c r="OSG2571" s="113"/>
      <c r="OSH2571" s="113"/>
      <c r="OSI2571" s="113"/>
      <c r="OSJ2571" s="113"/>
      <c r="OSK2571" s="113"/>
      <c r="OSL2571" s="113"/>
      <c r="OSM2571" s="113"/>
      <c r="OSN2571" s="113"/>
      <c r="OSO2571" s="113"/>
      <c r="OSP2571" s="113"/>
      <c r="OSQ2571" s="113"/>
      <c r="OSR2571" s="113"/>
      <c r="OSS2571" s="113"/>
      <c r="OST2571" s="113"/>
      <c r="OSU2571" s="113"/>
      <c r="OSV2571" s="113"/>
      <c r="OSW2571" s="113"/>
      <c r="OSX2571" s="113"/>
      <c r="OSY2571" s="113"/>
      <c r="OSZ2571" s="113"/>
      <c r="OTA2571" s="113"/>
      <c r="OTB2571" s="113"/>
      <c r="OTC2571" s="113"/>
      <c r="OTD2571" s="113"/>
      <c r="OTE2571" s="113"/>
      <c r="OTF2571" s="113"/>
      <c r="OTG2571" s="113"/>
      <c r="OTH2571" s="113"/>
      <c r="OTI2571" s="113"/>
      <c r="OTJ2571" s="113"/>
      <c r="OTK2571" s="113"/>
      <c r="OTL2571" s="113"/>
      <c r="OTM2571" s="113"/>
      <c r="OTN2571" s="113"/>
      <c r="OTO2571" s="113"/>
      <c r="OTP2571" s="113"/>
      <c r="OTQ2571" s="113"/>
      <c r="OTR2571" s="113"/>
      <c r="OTS2571" s="113"/>
      <c r="OTT2571" s="113"/>
      <c r="OTU2571" s="113"/>
      <c r="OTV2571" s="113"/>
      <c r="OTW2571" s="113"/>
      <c r="OTX2571" s="113"/>
      <c r="OTY2571" s="113"/>
      <c r="OTZ2571" s="113"/>
      <c r="OUA2571" s="113"/>
      <c r="OUB2571" s="113"/>
      <c r="OUC2571" s="113"/>
      <c r="OUD2571" s="113"/>
      <c r="OUE2571" s="113"/>
      <c r="OUF2571" s="113"/>
      <c r="OUG2571" s="113"/>
      <c r="OUH2571" s="113"/>
      <c r="OUI2571" s="113"/>
      <c r="OUJ2571" s="113"/>
      <c r="OUK2571" s="113"/>
      <c r="OUL2571" s="113"/>
      <c r="OUM2571" s="113"/>
      <c r="OUN2571" s="113"/>
      <c r="OUO2571" s="113"/>
      <c r="OUP2571" s="113"/>
      <c r="OUQ2571" s="113"/>
      <c r="OUR2571" s="113"/>
      <c r="OUS2571" s="113"/>
      <c r="OUT2571" s="113"/>
      <c r="OUU2571" s="113"/>
      <c r="OUV2571" s="113"/>
      <c r="OUW2571" s="113"/>
      <c r="OUX2571" s="113"/>
      <c r="OUY2571" s="113"/>
      <c r="OUZ2571" s="113"/>
      <c r="OVA2571" s="113"/>
      <c r="OVB2571" s="113"/>
      <c r="OVC2571" s="113"/>
      <c r="OVD2571" s="113"/>
      <c r="OVE2571" s="113"/>
      <c r="OVF2571" s="113"/>
      <c r="OVG2571" s="113"/>
      <c r="OVH2571" s="113"/>
      <c r="OVI2571" s="113"/>
      <c r="OVJ2571" s="113"/>
      <c r="OVK2571" s="113"/>
      <c r="OVL2571" s="113"/>
      <c r="OVM2571" s="113"/>
      <c r="OVN2571" s="113"/>
      <c r="OVO2571" s="113"/>
      <c r="OVP2571" s="113"/>
      <c r="OVQ2571" s="113"/>
      <c r="OVR2571" s="113"/>
      <c r="OVS2571" s="113"/>
      <c r="OVT2571" s="113"/>
      <c r="OVU2571" s="113"/>
      <c r="OVV2571" s="113"/>
      <c r="OVW2571" s="113"/>
      <c r="OVX2571" s="113"/>
      <c r="OVY2571" s="113"/>
      <c r="OVZ2571" s="113"/>
      <c r="OWA2571" s="113"/>
      <c r="OWB2571" s="113"/>
      <c r="OWC2571" s="113"/>
      <c r="OWD2571" s="113"/>
      <c r="OWE2571" s="113"/>
      <c r="OWF2571" s="113"/>
      <c r="OWG2571" s="113"/>
      <c r="OWH2571" s="113"/>
      <c r="OWI2571" s="113"/>
      <c r="OWJ2571" s="113"/>
      <c r="OWK2571" s="113"/>
      <c r="OWL2571" s="113"/>
      <c r="OWM2571" s="113"/>
      <c r="OWN2571" s="113"/>
      <c r="OWO2571" s="113"/>
      <c r="OWP2571" s="113"/>
      <c r="OWQ2571" s="113"/>
      <c r="OWR2571" s="113"/>
      <c r="OWS2571" s="113"/>
      <c r="OWT2571" s="113"/>
      <c r="OWU2571" s="113"/>
      <c r="OWV2571" s="113"/>
      <c r="OWW2571" s="113"/>
      <c r="OWX2571" s="113"/>
      <c r="OWY2571" s="113"/>
      <c r="OWZ2571" s="113"/>
      <c r="OXA2571" s="113"/>
      <c r="OXB2571" s="113"/>
      <c r="OXC2571" s="113"/>
      <c r="OXD2571" s="113"/>
      <c r="OXE2571" s="113"/>
      <c r="OXF2571" s="113"/>
      <c r="OXG2571" s="113"/>
      <c r="OXH2571" s="113"/>
      <c r="OXI2571" s="113"/>
      <c r="OXJ2571" s="113"/>
      <c r="OXK2571" s="113"/>
      <c r="OXL2571" s="113"/>
      <c r="OXM2571" s="113"/>
      <c r="OXN2571" s="113"/>
      <c r="OXO2571" s="113"/>
      <c r="OXP2571" s="113"/>
      <c r="OXQ2571" s="113"/>
      <c r="OXR2571" s="113"/>
      <c r="OXS2571" s="113"/>
      <c r="OXT2571" s="113"/>
      <c r="OXU2571" s="113"/>
      <c r="OXV2571" s="113"/>
      <c r="OXW2571" s="113"/>
      <c r="OXX2571" s="113"/>
      <c r="OXY2571" s="113"/>
      <c r="OXZ2571" s="113"/>
      <c r="OYA2571" s="113"/>
      <c r="OYB2571" s="113"/>
      <c r="OYC2571" s="113"/>
      <c r="OYD2571" s="113"/>
      <c r="OYE2571" s="113"/>
      <c r="OYF2571" s="113"/>
      <c r="OYG2571" s="113"/>
      <c r="OYH2571" s="113"/>
      <c r="OYI2571" s="113"/>
      <c r="OYJ2571" s="113"/>
      <c r="OYK2571" s="113"/>
      <c r="OYL2571" s="113"/>
      <c r="OYM2571" s="113"/>
      <c r="OYN2571" s="113"/>
      <c r="OYO2571" s="113"/>
      <c r="OYP2571" s="113"/>
      <c r="OYQ2571" s="113"/>
      <c r="OYR2571" s="113"/>
      <c r="OYS2571" s="113"/>
      <c r="OYT2571" s="113"/>
      <c r="OYU2571" s="113"/>
      <c r="OYV2571" s="113"/>
      <c r="OYW2571" s="113"/>
      <c r="OYX2571" s="113"/>
      <c r="OYY2571" s="113"/>
      <c r="OYZ2571" s="113"/>
      <c r="OZA2571" s="113"/>
      <c r="OZB2571" s="113"/>
      <c r="OZC2571" s="113"/>
      <c r="OZD2571" s="113"/>
      <c r="OZE2571" s="113"/>
      <c r="OZF2571" s="113"/>
      <c r="OZG2571" s="113"/>
      <c r="OZH2571" s="113"/>
      <c r="OZI2571" s="113"/>
      <c r="OZJ2571" s="113"/>
      <c r="OZK2571" s="113"/>
      <c r="OZL2571" s="113"/>
      <c r="OZM2571" s="113"/>
      <c r="OZN2571" s="113"/>
      <c r="OZO2571" s="113"/>
      <c r="OZP2571" s="113"/>
      <c r="OZQ2571" s="113"/>
      <c r="OZR2571" s="113"/>
      <c r="OZS2571" s="113"/>
      <c r="OZT2571" s="113"/>
      <c r="OZU2571" s="113"/>
      <c r="OZV2571" s="113"/>
      <c r="OZW2571" s="113"/>
      <c r="OZX2571" s="113"/>
      <c r="OZY2571" s="113"/>
      <c r="OZZ2571" s="113"/>
      <c r="PAA2571" s="113"/>
      <c r="PAB2571" s="113"/>
      <c r="PAC2571" s="113"/>
      <c r="PAD2571" s="113"/>
      <c r="PAE2571" s="113"/>
      <c r="PAF2571" s="113"/>
      <c r="PAG2571" s="113"/>
      <c r="PAH2571" s="113"/>
      <c r="PAI2571" s="113"/>
      <c r="PAJ2571" s="113"/>
      <c r="PAK2571" s="113"/>
      <c r="PAL2571" s="113"/>
      <c r="PAM2571" s="113"/>
      <c r="PAN2571" s="113"/>
      <c r="PAO2571" s="113"/>
      <c r="PAP2571" s="113"/>
      <c r="PAQ2571" s="113"/>
      <c r="PAR2571" s="113"/>
      <c r="PAS2571" s="113"/>
      <c r="PAT2571" s="113"/>
      <c r="PAU2571" s="113"/>
      <c r="PAV2571" s="113"/>
      <c r="PAW2571" s="113"/>
      <c r="PAX2571" s="113"/>
      <c r="PAY2571" s="113"/>
      <c r="PAZ2571" s="113"/>
      <c r="PBA2571" s="113"/>
      <c r="PBB2571" s="113"/>
      <c r="PBC2571" s="113"/>
      <c r="PBD2571" s="113"/>
      <c r="PBE2571" s="113"/>
      <c r="PBF2571" s="113"/>
      <c r="PBG2571" s="113"/>
      <c r="PBH2571" s="113"/>
      <c r="PBI2571" s="113"/>
      <c r="PBJ2571" s="113"/>
      <c r="PBK2571" s="113"/>
      <c r="PBL2571" s="113"/>
      <c r="PBM2571" s="113"/>
      <c r="PBN2571" s="113"/>
      <c r="PBO2571" s="113"/>
      <c r="PBP2571" s="113"/>
      <c r="PBQ2571" s="113"/>
      <c r="PBR2571" s="113"/>
      <c r="PBS2571" s="113"/>
      <c r="PBT2571" s="113"/>
      <c r="PBU2571" s="113"/>
      <c r="PBV2571" s="113"/>
      <c r="PBW2571" s="113"/>
      <c r="PBX2571" s="113"/>
      <c r="PBY2571" s="113"/>
      <c r="PBZ2571" s="113"/>
      <c r="PCA2571" s="113"/>
      <c r="PCB2571" s="113"/>
      <c r="PCC2571" s="113"/>
      <c r="PCD2571" s="113"/>
      <c r="PCE2571" s="113"/>
      <c r="PCF2571" s="113"/>
      <c r="PCG2571" s="113"/>
      <c r="PCH2571" s="113"/>
      <c r="PCI2571" s="113"/>
      <c r="PCJ2571" s="113"/>
      <c r="PCK2571" s="113"/>
      <c r="PCL2571" s="113"/>
      <c r="PCM2571" s="113"/>
      <c r="PCN2571" s="113"/>
      <c r="PCO2571" s="113"/>
      <c r="PCP2571" s="113"/>
      <c r="PCQ2571" s="113"/>
      <c r="PCR2571" s="113"/>
      <c r="PCS2571" s="113"/>
      <c r="PCT2571" s="113"/>
      <c r="PCU2571" s="113"/>
      <c r="PCV2571" s="113"/>
      <c r="PCW2571" s="113"/>
      <c r="PCX2571" s="113"/>
      <c r="PCY2571" s="113"/>
      <c r="PCZ2571" s="113"/>
      <c r="PDA2571" s="113"/>
      <c r="PDB2571" s="113"/>
      <c r="PDC2571" s="113"/>
      <c r="PDD2571" s="113"/>
      <c r="PDE2571" s="113"/>
      <c r="PDF2571" s="113"/>
      <c r="PDG2571" s="113"/>
      <c r="PDH2571" s="113"/>
      <c r="PDI2571" s="113"/>
      <c r="PDJ2571" s="113"/>
      <c r="PDK2571" s="113"/>
      <c r="PDL2571" s="113"/>
      <c r="PDM2571" s="113"/>
      <c r="PDN2571" s="113"/>
      <c r="PDO2571" s="113"/>
      <c r="PDP2571" s="113"/>
      <c r="PDQ2571" s="113"/>
      <c r="PDR2571" s="113"/>
      <c r="PDS2571" s="113"/>
      <c r="PDT2571" s="113"/>
      <c r="PDU2571" s="113"/>
      <c r="PDV2571" s="113"/>
      <c r="PDW2571" s="113"/>
      <c r="PDX2571" s="113"/>
      <c r="PDY2571" s="113"/>
      <c r="PDZ2571" s="113"/>
      <c r="PEA2571" s="113"/>
      <c r="PEB2571" s="113"/>
      <c r="PEC2571" s="113"/>
      <c r="PED2571" s="113"/>
      <c r="PEE2571" s="113"/>
      <c r="PEF2571" s="113"/>
      <c r="PEG2571" s="113"/>
      <c r="PEH2571" s="113"/>
      <c r="PEI2571" s="113"/>
      <c r="PEJ2571" s="113"/>
      <c r="PEK2571" s="113"/>
      <c r="PEL2571" s="113"/>
      <c r="PEM2571" s="113"/>
      <c r="PEN2571" s="113"/>
      <c r="PEO2571" s="113"/>
      <c r="PEP2571" s="113"/>
      <c r="PEQ2571" s="113"/>
      <c r="PER2571" s="113"/>
      <c r="PES2571" s="113"/>
      <c r="PET2571" s="113"/>
      <c r="PEU2571" s="113"/>
      <c r="PEV2571" s="113"/>
      <c r="PEW2571" s="113"/>
      <c r="PEX2571" s="113"/>
      <c r="PEY2571" s="113"/>
      <c r="PEZ2571" s="113"/>
      <c r="PFA2571" s="113"/>
      <c r="PFB2571" s="113"/>
      <c r="PFC2571" s="113"/>
      <c r="PFD2571" s="113"/>
      <c r="PFE2571" s="113"/>
      <c r="PFF2571" s="113"/>
      <c r="PFG2571" s="113"/>
      <c r="PFH2571" s="113"/>
      <c r="PFI2571" s="113"/>
      <c r="PFJ2571" s="113"/>
      <c r="PFK2571" s="113"/>
      <c r="PFL2571" s="113"/>
      <c r="PFM2571" s="113"/>
      <c r="PFN2571" s="113"/>
      <c r="PFO2571" s="113"/>
      <c r="PFP2571" s="113"/>
      <c r="PFQ2571" s="113"/>
      <c r="PFR2571" s="113"/>
      <c r="PFS2571" s="113"/>
      <c r="PFT2571" s="113"/>
      <c r="PFU2571" s="113"/>
      <c r="PFV2571" s="113"/>
      <c r="PFW2571" s="113"/>
      <c r="PFX2571" s="113"/>
      <c r="PFY2571" s="113"/>
      <c r="PFZ2571" s="113"/>
      <c r="PGA2571" s="113"/>
      <c r="PGB2571" s="113"/>
      <c r="PGC2571" s="113"/>
      <c r="PGD2571" s="113"/>
      <c r="PGE2571" s="113"/>
      <c r="PGF2571" s="113"/>
      <c r="PGG2571" s="113"/>
      <c r="PGH2571" s="113"/>
      <c r="PGI2571" s="113"/>
      <c r="PGJ2571" s="113"/>
      <c r="PGK2571" s="113"/>
      <c r="PGL2571" s="113"/>
      <c r="PGM2571" s="113"/>
      <c r="PGN2571" s="113"/>
      <c r="PGO2571" s="113"/>
      <c r="PGP2571" s="113"/>
      <c r="PGQ2571" s="113"/>
      <c r="PGR2571" s="113"/>
      <c r="PGS2571" s="113"/>
      <c r="PGT2571" s="113"/>
      <c r="PGU2571" s="113"/>
      <c r="PGV2571" s="113"/>
      <c r="PGW2571" s="113"/>
      <c r="PGX2571" s="113"/>
      <c r="PGY2571" s="113"/>
      <c r="PGZ2571" s="113"/>
      <c r="PHA2571" s="113"/>
      <c r="PHB2571" s="113"/>
      <c r="PHC2571" s="113"/>
      <c r="PHD2571" s="113"/>
      <c r="PHE2571" s="113"/>
      <c r="PHF2571" s="113"/>
      <c r="PHG2571" s="113"/>
      <c r="PHH2571" s="113"/>
      <c r="PHI2571" s="113"/>
      <c r="PHJ2571" s="113"/>
      <c r="PHK2571" s="113"/>
      <c r="PHL2571" s="113"/>
      <c r="PHM2571" s="113"/>
      <c r="PHN2571" s="113"/>
      <c r="PHO2571" s="113"/>
      <c r="PHP2571" s="113"/>
      <c r="PHQ2571" s="113"/>
      <c r="PHR2571" s="113"/>
      <c r="PHS2571" s="113"/>
      <c r="PHT2571" s="113"/>
      <c r="PHU2571" s="113"/>
      <c r="PHV2571" s="113"/>
      <c r="PHW2571" s="113"/>
      <c r="PHX2571" s="113"/>
      <c r="PHY2571" s="113"/>
      <c r="PHZ2571" s="113"/>
      <c r="PIA2571" s="113"/>
      <c r="PIB2571" s="113"/>
      <c r="PIC2571" s="113"/>
      <c r="PID2571" s="113"/>
      <c r="PIE2571" s="113"/>
      <c r="PIF2571" s="113"/>
      <c r="PIG2571" s="113"/>
      <c r="PIH2571" s="113"/>
      <c r="PII2571" s="113"/>
      <c r="PIJ2571" s="113"/>
      <c r="PIK2571" s="113"/>
      <c r="PIL2571" s="113"/>
      <c r="PIM2571" s="113"/>
      <c r="PIN2571" s="113"/>
      <c r="PIO2571" s="113"/>
      <c r="PIP2571" s="113"/>
      <c r="PIQ2571" s="113"/>
      <c r="PIR2571" s="113"/>
      <c r="PIS2571" s="113"/>
      <c r="PIT2571" s="113"/>
      <c r="PIU2571" s="113"/>
      <c r="PIV2571" s="113"/>
      <c r="PIW2571" s="113"/>
      <c r="PIX2571" s="113"/>
      <c r="PIY2571" s="113"/>
      <c r="PIZ2571" s="113"/>
      <c r="PJA2571" s="113"/>
      <c r="PJB2571" s="113"/>
      <c r="PJC2571" s="113"/>
      <c r="PJD2571" s="113"/>
      <c r="PJE2571" s="113"/>
      <c r="PJF2571" s="113"/>
      <c r="PJG2571" s="113"/>
      <c r="PJH2571" s="113"/>
      <c r="PJI2571" s="113"/>
      <c r="PJJ2571" s="113"/>
      <c r="PJK2571" s="113"/>
      <c r="PJL2571" s="113"/>
      <c r="PJM2571" s="113"/>
      <c r="PJN2571" s="113"/>
      <c r="PJO2571" s="113"/>
      <c r="PJP2571" s="113"/>
      <c r="PJQ2571" s="113"/>
      <c r="PJR2571" s="113"/>
      <c r="PJS2571" s="113"/>
      <c r="PJT2571" s="113"/>
      <c r="PJU2571" s="113"/>
      <c r="PJV2571" s="113"/>
      <c r="PJW2571" s="113"/>
      <c r="PJX2571" s="113"/>
      <c r="PJY2571" s="113"/>
      <c r="PJZ2571" s="113"/>
      <c r="PKA2571" s="113"/>
      <c r="PKB2571" s="113"/>
      <c r="PKC2571" s="113"/>
      <c r="PKD2571" s="113"/>
      <c r="PKE2571" s="113"/>
      <c r="PKF2571" s="113"/>
      <c r="PKG2571" s="113"/>
      <c r="PKH2571" s="113"/>
      <c r="PKI2571" s="113"/>
      <c r="PKJ2571" s="113"/>
      <c r="PKK2571" s="113"/>
      <c r="PKL2571" s="113"/>
      <c r="PKM2571" s="113"/>
      <c r="PKN2571" s="113"/>
      <c r="PKO2571" s="113"/>
      <c r="PKP2571" s="113"/>
      <c r="PKQ2571" s="113"/>
      <c r="PKR2571" s="113"/>
      <c r="PKS2571" s="113"/>
      <c r="PKT2571" s="113"/>
      <c r="PKU2571" s="113"/>
      <c r="PKV2571" s="113"/>
      <c r="PKW2571" s="113"/>
      <c r="PKX2571" s="113"/>
      <c r="PKY2571" s="113"/>
      <c r="PKZ2571" s="113"/>
      <c r="PLA2571" s="113"/>
      <c r="PLB2571" s="113"/>
      <c r="PLC2571" s="113"/>
      <c r="PLD2571" s="113"/>
      <c r="PLE2571" s="113"/>
      <c r="PLF2571" s="113"/>
      <c r="PLG2571" s="113"/>
      <c r="PLH2571" s="113"/>
      <c r="PLI2571" s="113"/>
      <c r="PLJ2571" s="113"/>
      <c r="PLK2571" s="113"/>
      <c r="PLL2571" s="113"/>
      <c r="PLM2571" s="113"/>
      <c r="PLN2571" s="113"/>
      <c r="PLO2571" s="113"/>
      <c r="PLP2571" s="113"/>
      <c r="PLQ2571" s="113"/>
      <c r="PLR2571" s="113"/>
      <c r="PLS2571" s="113"/>
      <c r="PLT2571" s="113"/>
      <c r="PLU2571" s="113"/>
      <c r="PLV2571" s="113"/>
      <c r="PLW2571" s="113"/>
      <c r="PLX2571" s="113"/>
      <c r="PLY2571" s="113"/>
      <c r="PLZ2571" s="113"/>
      <c r="PMA2571" s="113"/>
      <c r="PMB2571" s="113"/>
      <c r="PMC2571" s="113"/>
      <c r="PMD2571" s="113"/>
      <c r="PME2571" s="113"/>
      <c r="PMF2571" s="113"/>
      <c r="PMG2571" s="113"/>
      <c r="PMH2571" s="113"/>
      <c r="PMI2571" s="113"/>
      <c r="PMJ2571" s="113"/>
      <c r="PMK2571" s="113"/>
      <c r="PML2571" s="113"/>
      <c r="PMM2571" s="113"/>
      <c r="PMN2571" s="113"/>
      <c r="PMO2571" s="113"/>
      <c r="PMP2571" s="113"/>
      <c r="PMQ2571" s="113"/>
      <c r="PMR2571" s="113"/>
      <c r="PMS2571" s="113"/>
      <c r="PMT2571" s="113"/>
      <c r="PMU2571" s="113"/>
      <c r="PMV2571" s="113"/>
      <c r="PMW2571" s="113"/>
      <c r="PMX2571" s="113"/>
      <c r="PMY2571" s="113"/>
      <c r="PMZ2571" s="113"/>
      <c r="PNA2571" s="113"/>
      <c r="PNB2571" s="113"/>
      <c r="PNC2571" s="113"/>
      <c r="PND2571" s="113"/>
      <c r="PNE2571" s="113"/>
      <c r="PNF2571" s="113"/>
      <c r="PNG2571" s="113"/>
      <c r="PNH2571" s="113"/>
      <c r="PNI2571" s="113"/>
      <c r="PNJ2571" s="113"/>
      <c r="PNK2571" s="113"/>
      <c r="PNL2571" s="113"/>
      <c r="PNM2571" s="113"/>
      <c r="PNN2571" s="113"/>
      <c r="PNO2571" s="113"/>
      <c r="PNP2571" s="113"/>
      <c r="PNQ2571" s="113"/>
      <c r="PNR2571" s="113"/>
      <c r="PNS2571" s="113"/>
      <c r="PNT2571" s="113"/>
      <c r="PNU2571" s="113"/>
      <c r="PNV2571" s="113"/>
      <c r="PNW2571" s="113"/>
      <c r="PNX2571" s="113"/>
      <c r="PNY2571" s="113"/>
      <c r="PNZ2571" s="113"/>
      <c r="POA2571" s="113"/>
      <c r="POB2571" s="113"/>
      <c r="POC2571" s="113"/>
      <c r="POD2571" s="113"/>
      <c r="POE2571" s="113"/>
      <c r="POF2571" s="113"/>
      <c r="POG2571" s="113"/>
      <c r="POH2571" s="113"/>
      <c r="POI2571" s="113"/>
      <c r="POJ2571" s="113"/>
      <c r="POK2571" s="113"/>
      <c r="POL2571" s="113"/>
      <c r="POM2571" s="113"/>
      <c r="PON2571" s="113"/>
      <c r="POO2571" s="113"/>
      <c r="POP2571" s="113"/>
      <c r="POQ2571" s="113"/>
      <c r="POR2571" s="113"/>
      <c r="POS2571" s="113"/>
      <c r="POT2571" s="113"/>
      <c r="POU2571" s="113"/>
      <c r="POV2571" s="113"/>
      <c r="POW2571" s="113"/>
      <c r="POX2571" s="113"/>
      <c r="POY2571" s="113"/>
      <c r="POZ2571" s="113"/>
      <c r="PPA2571" s="113"/>
      <c r="PPB2571" s="113"/>
      <c r="PPC2571" s="113"/>
      <c r="PPD2571" s="113"/>
      <c r="PPE2571" s="113"/>
      <c r="PPF2571" s="113"/>
      <c r="PPG2571" s="113"/>
      <c r="PPH2571" s="113"/>
      <c r="PPI2571" s="113"/>
      <c r="PPJ2571" s="113"/>
      <c r="PPK2571" s="113"/>
      <c r="PPL2571" s="113"/>
      <c r="PPM2571" s="113"/>
      <c r="PPN2571" s="113"/>
      <c r="PPO2571" s="113"/>
      <c r="PPP2571" s="113"/>
      <c r="PPQ2571" s="113"/>
      <c r="PPR2571" s="113"/>
      <c r="PPS2571" s="113"/>
      <c r="PPT2571" s="113"/>
      <c r="PPU2571" s="113"/>
      <c r="PPV2571" s="113"/>
      <c r="PPW2571" s="113"/>
      <c r="PPX2571" s="113"/>
      <c r="PPY2571" s="113"/>
      <c r="PPZ2571" s="113"/>
      <c r="PQA2571" s="113"/>
      <c r="PQB2571" s="113"/>
      <c r="PQC2571" s="113"/>
      <c r="PQD2571" s="113"/>
      <c r="PQE2571" s="113"/>
      <c r="PQF2571" s="113"/>
      <c r="PQG2571" s="113"/>
      <c r="PQH2571" s="113"/>
      <c r="PQI2571" s="113"/>
      <c r="PQJ2571" s="113"/>
      <c r="PQK2571" s="113"/>
      <c r="PQL2571" s="113"/>
      <c r="PQM2571" s="113"/>
      <c r="PQN2571" s="113"/>
      <c r="PQO2571" s="113"/>
      <c r="PQP2571" s="113"/>
      <c r="PQQ2571" s="113"/>
      <c r="PQR2571" s="113"/>
      <c r="PQS2571" s="113"/>
      <c r="PQT2571" s="113"/>
      <c r="PQU2571" s="113"/>
      <c r="PQV2571" s="113"/>
      <c r="PQW2571" s="113"/>
      <c r="PQX2571" s="113"/>
      <c r="PQY2571" s="113"/>
      <c r="PQZ2571" s="113"/>
      <c r="PRA2571" s="113"/>
      <c r="PRB2571" s="113"/>
      <c r="PRC2571" s="113"/>
      <c r="PRD2571" s="113"/>
      <c r="PRE2571" s="113"/>
      <c r="PRF2571" s="113"/>
      <c r="PRG2571" s="113"/>
      <c r="PRH2571" s="113"/>
      <c r="PRI2571" s="113"/>
      <c r="PRJ2571" s="113"/>
      <c r="PRK2571" s="113"/>
      <c r="PRL2571" s="113"/>
      <c r="PRM2571" s="113"/>
      <c r="PRN2571" s="113"/>
      <c r="PRO2571" s="113"/>
      <c r="PRP2571" s="113"/>
      <c r="PRQ2571" s="113"/>
      <c r="PRR2571" s="113"/>
      <c r="PRS2571" s="113"/>
      <c r="PRT2571" s="113"/>
      <c r="PRU2571" s="113"/>
      <c r="PRV2571" s="113"/>
      <c r="PRW2571" s="113"/>
      <c r="PRX2571" s="113"/>
      <c r="PRY2571" s="113"/>
      <c r="PRZ2571" s="113"/>
      <c r="PSA2571" s="113"/>
      <c r="PSB2571" s="113"/>
      <c r="PSC2571" s="113"/>
      <c r="PSD2571" s="113"/>
      <c r="PSE2571" s="113"/>
      <c r="PSF2571" s="113"/>
      <c r="PSG2571" s="113"/>
      <c r="PSH2571" s="113"/>
      <c r="PSI2571" s="113"/>
      <c r="PSJ2571" s="113"/>
      <c r="PSK2571" s="113"/>
      <c r="PSL2571" s="113"/>
      <c r="PSM2571" s="113"/>
      <c r="PSN2571" s="113"/>
      <c r="PSO2571" s="113"/>
      <c r="PSP2571" s="113"/>
      <c r="PSQ2571" s="113"/>
      <c r="PSR2571" s="113"/>
      <c r="PSS2571" s="113"/>
      <c r="PST2571" s="113"/>
      <c r="PSU2571" s="113"/>
      <c r="PSV2571" s="113"/>
      <c r="PSW2571" s="113"/>
      <c r="PSX2571" s="113"/>
      <c r="PSY2571" s="113"/>
      <c r="PSZ2571" s="113"/>
      <c r="PTA2571" s="113"/>
      <c r="PTB2571" s="113"/>
      <c r="PTC2571" s="113"/>
      <c r="PTD2571" s="113"/>
      <c r="PTE2571" s="113"/>
      <c r="PTF2571" s="113"/>
      <c r="PTG2571" s="113"/>
      <c r="PTH2571" s="113"/>
      <c r="PTI2571" s="113"/>
      <c r="PTJ2571" s="113"/>
      <c r="PTK2571" s="113"/>
      <c r="PTL2571" s="113"/>
      <c r="PTM2571" s="113"/>
      <c r="PTN2571" s="113"/>
      <c r="PTO2571" s="113"/>
      <c r="PTP2571" s="113"/>
      <c r="PTQ2571" s="113"/>
      <c r="PTR2571" s="113"/>
      <c r="PTS2571" s="113"/>
      <c r="PTT2571" s="113"/>
      <c r="PTU2571" s="113"/>
      <c r="PTV2571" s="113"/>
      <c r="PTW2571" s="113"/>
      <c r="PTX2571" s="113"/>
      <c r="PTY2571" s="113"/>
      <c r="PTZ2571" s="113"/>
      <c r="PUA2571" s="113"/>
      <c r="PUB2571" s="113"/>
      <c r="PUC2571" s="113"/>
      <c r="PUD2571" s="113"/>
      <c r="PUE2571" s="113"/>
      <c r="PUF2571" s="113"/>
      <c r="PUG2571" s="113"/>
      <c r="PUH2571" s="113"/>
      <c r="PUI2571" s="113"/>
      <c r="PUJ2571" s="113"/>
      <c r="PUK2571" s="113"/>
      <c r="PUL2571" s="113"/>
      <c r="PUM2571" s="113"/>
      <c r="PUN2571" s="113"/>
      <c r="PUO2571" s="113"/>
      <c r="PUP2571" s="113"/>
      <c r="PUQ2571" s="113"/>
      <c r="PUR2571" s="113"/>
      <c r="PUS2571" s="113"/>
      <c r="PUT2571" s="113"/>
      <c r="PUU2571" s="113"/>
      <c r="PUV2571" s="113"/>
      <c r="PUW2571" s="113"/>
      <c r="PUX2571" s="113"/>
      <c r="PUY2571" s="113"/>
      <c r="PUZ2571" s="113"/>
      <c r="PVA2571" s="113"/>
      <c r="PVB2571" s="113"/>
      <c r="PVC2571" s="113"/>
      <c r="PVD2571" s="113"/>
      <c r="PVE2571" s="113"/>
      <c r="PVF2571" s="113"/>
      <c r="PVG2571" s="113"/>
      <c r="PVH2571" s="113"/>
      <c r="PVI2571" s="113"/>
      <c r="PVJ2571" s="113"/>
      <c r="PVK2571" s="113"/>
      <c r="PVL2571" s="113"/>
      <c r="PVM2571" s="113"/>
      <c r="PVN2571" s="113"/>
      <c r="PVO2571" s="113"/>
      <c r="PVP2571" s="113"/>
      <c r="PVQ2571" s="113"/>
      <c r="PVR2571" s="113"/>
      <c r="PVS2571" s="113"/>
      <c r="PVT2571" s="113"/>
      <c r="PVU2571" s="113"/>
      <c r="PVV2571" s="113"/>
      <c r="PVW2571" s="113"/>
      <c r="PVX2571" s="113"/>
      <c r="PVY2571" s="113"/>
      <c r="PVZ2571" s="113"/>
      <c r="PWA2571" s="113"/>
      <c r="PWB2571" s="113"/>
      <c r="PWC2571" s="113"/>
      <c r="PWD2571" s="113"/>
      <c r="PWE2571" s="113"/>
      <c r="PWF2571" s="113"/>
      <c r="PWG2571" s="113"/>
      <c r="PWH2571" s="113"/>
      <c r="PWI2571" s="113"/>
      <c r="PWJ2571" s="113"/>
      <c r="PWK2571" s="113"/>
      <c r="PWL2571" s="113"/>
      <c r="PWM2571" s="113"/>
      <c r="PWN2571" s="113"/>
      <c r="PWO2571" s="113"/>
      <c r="PWP2571" s="113"/>
      <c r="PWQ2571" s="113"/>
      <c r="PWR2571" s="113"/>
      <c r="PWS2571" s="113"/>
      <c r="PWT2571" s="113"/>
      <c r="PWU2571" s="113"/>
      <c r="PWV2571" s="113"/>
      <c r="PWW2571" s="113"/>
      <c r="PWX2571" s="113"/>
      <c r="PWY2571" s="113"/>
      <c r="PWZ2571" s="113"/>
      <c r="PXA2571" s="113"/>
      <c r="PXB2571" s="113"/>
      <c r="PXC2571" s="113"/>
      <c r="PXD2571" s="113"/>
      <c r="PXE2571" s="113"/>
      <c r="PXF2571" s="113"/>
      <c r="PXG2571" s="113"/>
      <c r="PXH2571" s="113"/>
      <c r="PXI2571" s="113"/>
      <c r="PXJ2571" s="113"/>
      <c r="PXK2571" s="113"/>
      <c r="PXL2571" s="113"/>
      <c r="PXM2571" s="113"/>
      <c r="PXN2571" s="113"/>
      <c r="PXO2571" s="113"/>
      <c r="PXP2571" s="113"/>
      <c r="PXQ2571" s="113"/>
      <c r="PXR2571" s="113"/>
      <c r="PXS2571" s="113"/>
      <c r="PXT2571" s="113"/>
      <c r="PXU2571" s="113"/>
      <c r="PXV2571" s="113"/>
      <c r="PXW2571" s="113"/>
      <c r="PXX2571" s="113"/>
      <c r="PXY2571" s="113"/>
      <c r="PXZ2571" s="113"/>
      <c r="PYA2571" s="113"/>
      <c r="PYB2571" s="113"/>
      <c r="PYC2571" s="113"/>
      <c r="PYD2571" s="113"/>
      <c r="PYE2571" s="113"/>
      <c r="PYF2571" s="113"/>
      <c r="PYG2571" s="113"/>
      <c r="PYH2571" s="113"/>
      <c r="PYI2571" s="113"/>
      <c r="PYJ2571" s="113"/>
      <c r="PYK2571" s="113"/>
      <c r="PYL2571" s="113"/>
      <c r="PYM2571" s="113"/>
      <c r="PYN2571" s="113"/>
      <c r="PYO2571" s="113"/>
      <c r="PYP2571" s="113"/>
      <c r="PYQ2571" s="113"/>
      <c r="PYR2571" s="113"/>
      <c r="PYS2571" s="113"/>
      <c r="PYT2571" s="113"/>
      <c r="PYU2571" s="113"/>
      <c r="PYV2571" s="113"/>
      <c r="PYW2571" s="113"/>
      <c r="PYX2571" s="113"/>
      <c r="PYY2571" s="113"/>
      <c r="PYZ2571" s="113"/>
      <c r="PZA2571" s="113"/>
      <c r="PZB2571" s="113"/>
      <c r="PZC2571" s="113"/>
      <c r="PZD2571" s="113"/>
      <c r="PZE2571" s="113"/>
      <c r="PZF2571" s="113"/>
      <c r="PZG2571" s="113"/>
      <c r="PZH2571" s="113"/>
      <c r="PZI2571" s="113"/>
      <c r="PZJ2571" s="113"/>
      <c r="PZK2571" s="113"/>
      <c r="PZL2571" s="113"/>
      <c r="PZM2571" s="113"/>
      <c r="PZN2571" s="113"/>
      <c r="PZO2571" s="113"/>
      <c r="PZP2571" s="113"/>
      <c r="PZQ2571" s="113"/>
      <c r="PZR2571" s="113"/>
      <c r="PZS2571" s="113"/>
      <c r="PZT2571" s="113"/>
      <c r="PZU2571" s="113"/>
      <c r="PZV2571" s="113"/>
      <c r="PZW2571" s="113"/>
      <c r="PZX2571" s="113"/>
      <c r="PZY2571" s="113"/>
      <c r="PZZ2571" s="113"/>
      <c r="QAA2571" s="113"/>
      <c r="QAB2571" s="113"/>
      <c r="QAC2571" s="113"/>
      <c r="QAD2571" s="113"/>
      <c r="QAE2571" s="113"/>
      <c r="QAF2571" s="113"/>
      <c r="QAG2571" s="113"/>
      <c r="QAH2571" s="113"/>
      <c r="QAI2571" s="113"/>
      <c r="QAJ2571" s="113"/>
      <c r="QAK2571" s="113"/>
      <c r="QAL2571" s="113"/>
      <c r="QAM2571" s="113"/>
      <c r="QAN2571" s="113"/>
      <c r="QAO2571" s="113"/>
      <c r="QAP2571" s="113"/>
      <c r="QAQ2571" s="113"/>
      <c r="QAR2571" s="113"/>
      <c r="QAS2571" s="113"/>
      <c r="QAT2571" s="113"/>
      <c r="QAU2571" s="113"/>
      <c r="QAV2571" s="113"/>
      <c r="QAW2571" s="113"/>
      <c r="QAX2571" s="113"/>
      <c r="QAY2571" s="113"/>
      <c r="QAZ2571" s="113"/>
      <c r="QBA2571" s="113"/>
      <c r="QBB2571" s="113"/>
      <c r="QBC2571" s="113"/>
      <c r="QBD2571" s="113"/>
      <c r="QBE2571" s="113"/>
      <c r="QBF2571" s="113"/>
      <c r="QBG2571" s="113"/>
      <c r="QBH2571" s="113"/>
      <c r="QBI2571" s="113"/>
      <c r="QBJ2571" s="113"/>
      <c r="QBK2571" s="113"/>
      <c r="QBL2571" s="113"/>
      <c r="QBM2571" s="113"/>
      <c r="QBN2571" s="113"/>
      <c r="QBO2571" s="113"/>
      <c r="QBP2571" s="113"/>
      <c r="QBQ2571" s="113"/>
      <c r="QBR2571" s="113"/>
      <c r="QBS2571" s="113"/>
      <c r="QBT2571" s="113"/>
      <c r="QBU2571" s="113"/>
      <c r="QBV2571" s="113"/>
      <c r="QBW2571" s="113"/>
      <c r="QBX2571" s="113"/>
      <c r="QBY2571" s="113"/>
      <c r="QBZ2571" s="113"/>
      <c r="QCA2571" s="113"/>
      <c r="QCB2571" s="113"/>
      <c r="QCC2571" s="113"/>
      <c r="QCD2571" s="113"/>
      <c r="QCE2571" s="113"/>
      <c r="QCF2571" s="113"/>
      <c r="QCG2571" s="113"/>
      <c r="QCH2571" s="113"/>
      <c r="QCI2571" s="113"/>
      <c r="QCJ2571" s="113"/>
      <c r="QCK2571" s="113"/>
      <c r="QCL2571" s="113"/>
      <c r="QCM2571" s="113"/>
      <c r="QCN2571" s="113"/>
      <c r="QCO2571" s="113"/>
      <c r="QCP2571" s="113"/>
      <c r="QCQ2571" s="113"/>
      <c r="QCR2571" s="113"/>
      <c r="QCS2571" s="113"/>
      <c r="QCT2571" s="113"/>
      <c r="QCU2571" s="113"/>
      <c r="QCV2571" s="113"/>
      <c r="QCW2571" s="113"/>
      <c r="QCX2571" s="113"/>
      <c r="QCY2571" s="113"/>
      <c r="QCZ2571" s="113"/>
      <c r="QDA2571" s="113"/>
      <c r="QDB2571" s="113"/>
      <c r="QDC2571" s="113"/>
      <c r="QDD2571" s="113"/>
      <c r="QDE2571" s="113"/>
      <c r="QDF2571" s="113"/>
      <c r="QDG2571" s="113"/>
      <c r="QDH2571" s="113"/>
      <c r="QDI2571" s="113"/>
      <c r="QDJ2571" s="113"/>
      <c r="QDK2571" s="113"/>
      <c r="QDL2571" s="113"/>
      <c r="QDM2571" s="113"/>
      <c r="QDN2571" s="113"/>
      <c r="QDO2571" s="113"/>
      <c r="QDP2571" s="113"/>
      <c r="QDQ2571" s="113"/>
      <c r="QDR2571" s="113"/>
      <c r="QDS2571" s="113"/>
      <c r="QDT2571" s="113"/>
      <c r="QDU2571" s="113"/>
      <c r="QDV2571" s="113"/>
      <c r="QDW2571" s="113"/>
      <c r="QDX2571" s="113"/>
      <c r="QDY2571" s="113"/>
      <c r="QDZ2571" s="113"/>
      <c r="QEA2571" s="113"/>
      <c r="QEB2571" s="113"/>
      <c r="QEC2571" s="113"/>
      <c r="QED2571" s="113"/>
      <c r="QEE2571" s="113"/>
      <c r="QEF2571" s="113"/>
      <c r="QEG2571" s="113"/>
      <c r="QEH2571" s="113"/>
      <c r="QEI2571" s="113"/>
      <c r="QEJ2571" s="113"/>
      <c r="QEK2571" s="113"/>
      <c r="QEL2571" s="113"/>
      <c r="QEM2571" s="113"/>
      <c r="QEN2571" s="113"/>
      <c r="QEO2571" s="113"/>
      <c r="QEP2571" s="113"/>
      <c r="QEQ2571" s="113"/>
      <c r="QER2571" s="113"/>
      <c r="QES2571" s="113"/>
      <c r="QET2571" s="113"/>
      <c r="QEU2571" s="113"/>
      <c r="QEV2571" s="113"/>
      <c r="QEW2571" s="113"/>
      <c r="QEX2571" s="113"/>
      <c r="QEY2571" s="113"/>
      <c r="QEZ2571" s="113"/>
      <c r="QFA2571" s="113"/>
      <c r="QFB2571" s="113"/>
      <c r="QFC2571" s="113"/>
      <c r="QFD2571" s="113"/>
      <c r="QFE2571" s="113"/>
      <c r="QFF2571" s="113"/>
      <c r="QFG2571" s="113"/>
      <c r="QFH2571" s="113"/>
      <c r="QFI2571" s="113"/>
      <c r="QFJ2571" s="113"/>
      <c r="QFK2571" s="113"/>
      <c r="QFL2571" s="113"/>
      <c r="QFM2571" s="113"/>
      <c r="QFN2571" s="113"/>
      <c r="QFO2571" s="113"/>
      <c r="QFP2571" s="113"/>
      <c r="QFQ2571" s="113"/>
      <c r="QFR2571" s="113"/>
      <c r="QFS2571" s="113"/>
      <c r="QFT2571" s="113"/>
      <c r="QFU2571" s="113"/>
      <c r="QFV2571" s="113"/>
      <c r="QFW2571" s="113"/>
      <c r="QFX2571" s="113"/>
      <c r="QFY2571" s="113"/>
      <c r="QFZ2571" s="113"/>
      <c r="QGA2571" s="113"/>
      <c r="QGB2571" s="113"/>
      <c r="QGC2571" s="113"/>
      <c r="QGD2571" s="113"/>
      <c r="QGE2571" s="113"/>
      <c r="QGF2571" s="113"/>
      <c r="QGG2571" s="113"/>
      <c r="QGH2571" s="113"/>
      <c r="QGI2571" s="113"/>
      <c r="QGJ2571" s="113"/>
      <c r="QGK2571" s="113"/>
      <c r="QGL2571" s="113"/>
      <c r="QGM2571" s="113"/>
      <c r="QGN2571" s="113"/>
      <c r="QGO2571" s="113"/>
      <c r="QGP2571" s="113"/>
      <c r="QGQ2571" s="113"/>
      <c r="QGR2571" s="113"/>
      <c r="QGS2571" s="113"/>
      <c r="QGT2571" s="113"/>
      <c r="QGU2571" s="113"/>
      <c r="QGV2571" s="113"/>
      <c r="QGW2571" s="113"/>
      <c r="QGX2571" s="113"/>
      <c r="QGY2571" s="113"/>
      <c r="QGZ2571" s="113"/>
      <c r="QHA2571" s="113"/>
      <c r="QHB2571" s="113"/>
      <c r="QHC2571" s="113"/>
      <c r="QHD2571" s="113"/>
      <c r="QHE2571" s="113"/>
      <c r="QHF2571" s="113"/>
      <c r="QHG2571" s="113"/>
      <c r="QHH2571" s="113"/>
      <c r="QHI2571" s="113"/>
      <c r="QHJ2571" s="113"/>
      <c r="QHK2571" s="113"/>
      <c r="QHL2571" s="113"/>
      <c r="QHM2571" s="113"/>
      <c r="QHN2571" s="113"/>
      <c r="QHO2571" s="113"/>
      <c r="QHP2571" s="113"/>
      <c r="QHQ2571" s="113"/>
      <c r="QHR2571" s="113"/>
      <c r="QHS2571" s="113"/>
      <c r="QHT2571" s="113"/>
      <c r="QHU2571" s="113"/>
      <c r="QHV2571" s="113"/>
      <c r="QHW2571" s="113"/>
      <c r="QHX2571" s="113"/>
      <c r="QHY2571" s="113"/>
      <c r="QHZ2571" s="113"/>
      <c r="QIA2571" s="113"/>
      <c r="QIB2571" s="113"/>
      <c r="QIC2571" s="113"/>
      <c r="QID2571" s="113"/>
      <c r="QIE2571" s="113"/>
      <c r="QIF2571" s="113"/>
      <c r="QIG2571" s="113"/>
      <c r="QIH2571" s="113"/>
      <c r="QII2571" s="113"/>
      <c r="QIJ2571" s="113"/>
      <c r="QIK2571" s="113"/>
      <c r="QIL2571" s="113"/>
      <c r="QIM2571" s="113"/>
      <c r="QIN2571" s="113"/>
      <c r="QIO2571" s="113"/>
      <c r="QIP2571" s="113"/>
      <c r="QIQ2571" s="113"/>
      <c r="QIR2571" s="113"/>
      <c r="QIS2571" s="113"/>
      <c r="QIT2571" s="113"/>
      <c r="QIU2571" s="113"/>
      <c r="QIV2571" s="113"/>
      <c r="QIW2571" s="113"/>
      <c r="QIX2571" s="113"/>
      <c r="QIY2571" s="113"/>
      <c r="QIZ2571" s="113"/>
      <c r="QJA2571" s="113"/>
      <c r="QJB2571" s="113"/>
      <c r="QJC2571" s="113"/>
      <c r="QJD2571" s="113"/>
      <c r="QJE2571" s="113"/>
      <c r="QJF2571" s="113"/>
      <c r="QJG2571" s="113"/>
      <c r="QJH2571" s="113"/>
      <c r="QJI2571" s="113"/>
      <c r="QJJ2571" s="113"/>
      <c r="QJK2571" s="113"/>
      <c r="QJL2571" s="113"/>
      <c r="QJM2571" s="113"/>
      <c r="QJN2571" s="113"/>
      <c r="QJO2571" s="113"/>
      <c r="QJP2571" s="113"/>
      <c r="QJQ2571" s="113"/>
      <c r="QJR2571" s="113"/>
      <c r="QJS2571" s="113"/>
      <c r="QJT2571" s="113"/>
      <c r="QJU2571" s="113"/>
      <c r="QJV2571" s="113"/>
      <c r="QJW2571" s="113"/>
      <c r="QJX2571" s="113"/>
      <c r="QJY2571" s="113"/>
      <c r="QJZ2571" s="113"/>
      <c r="QKA2571" s="113"/>
      <c r="QKB2571" s="113"/>
      <c r="QKC2571" s="113"/>
      <c r="QKD2571" s="113"/>
      <c r="QKE2571" s="113"/>
      <c r="QKF2571" s="113"/>
      <c r="QKG2571" s="113"/>
      <c r="QKH2571" s="113"/>
      <c r="QKI2571" s="113"/>
      <c r="QKJ2571" s="113"/>
      <c r="QKK2571" s="113"/>
      <c r="QKL2571" s="113"/>
      <c r="QKM2571" s="113"/>
      <c r="QKN2571" s="113"/>
      <c r="QKO2571" s="113"/>
      <c r="QKP2571" s="113"/>
      <c r="QKQ2571" s="113"/>
      <c r="QKR2571" s="113"/>
      <c r="QKS2571" s="113"/>
      <c r="QKT2571" s="113"/>
      <c r="QKU2571" s="113"/>
      <c r="QKV2571" s="113"/>
      <c r="QKW2571" s="113"/>
      <c r="QKX2571" s="113"/>
      <c r="QKY2571" s="113"/>
      <c r="QKZ2571" s="113"/>
      <c r="QLA2571" s="113"/>
      <c r="QLB2571" s="113"/>
      <c r="QLC2571" s="113"/>
      <c r="QLD2571" s="113"/>
      <c r="QLE2571" s="113"/>
      <c r="QLF2571" s="113"/>
      <c r="QLG2571" s="113"/>
      <c r="QLH2571" s="113"/>
      <c r="QLI2571" s="113"/>
      <c r="QLJ2571" s="113"/>
      <c r="QLK2571" s="113"/>
      <c r="QLL2571" s="113"/>
      <c r="QLM2571" s="113"/>
      <c r="QLN2571" s="113"/>
      <c r="QLO2571" s="113"/>
      <c r="QLP2571" s="113"/>
      <c r="QLQ2571" s="113"/>
      <c r="QLR2571" s="113"/>
      <c r="QLS2571" s="113"/>
      <c r="QLT2571" s="113"/>
      <c r="QLU2571" s="113"/>
      <c r="QLV2571" s="113"/>
      <c r="QLW2571" s="113"/>
      <c r="QLX2571" s="113"/>
      <c r="QLY2571" s="113"/>
      <c r="QLZ2571" s="113"/>
      <c r="QMA2571" s="113"/>
      <c r="QMB2571" s="113"/>
      <c r="QMC2571" s="113"/>
      <c r="QMD2571" s="113"/>
      <c r="QME2571" s="113"/>
      <c r="QMF2571" s="113"/>
      <c r="QMG2571" s="113"/>
      <c r="QMH2571" s="113"/>
      <c r="QMI2571" s="113"/>
      <c r="QMJ2571" s="113"/>
      <c r="QMK2571" s="113"/>
      <c r="QML2571" s="113"/>
      <c r="QMM2571" s="113"/>
      <c r="QMN2571" s="113"/>
      <c r="QMO2571" s="113"/>
      <c r="QMP2571" s="113"/>
      <c r="QMQ2571" s="113"/>
      <c r="QMR2571" s="113"/>
      <c r="QMS2571" s="113"/>
      <c r="QMT2571" s="113"/>
      <c r="QMU2571" s="113"/>
      <c r="QMV2571" s="113"/>
      <c r="QMW2571" s="113"/>
      <c r="QMX2571" s="113"/>
      <c r="QMY2571" s="113"/>
      <c r="QMZ2571" s="113"/>
      <c r="QNA2571" s="113"/>
      <c r="QNB2571" s="113"/>
      <c r="QNC2571" s="113"/>
      <c r="QND2571" s="113"/>
      <c r="QNE2571" s="113"/>
      <c r="QNF2571" s="113"/>
      <c r="QNG2571" s="113"/>
      <c r="QNH2571" s="113"/>
      <c r="QNI2571" s="113"/>
      <c r="QNJ2571" s="113"/>
      <c r="QNK2571" s="113"/>
      <c r="QNL2571" s="113"/>
      <c r="QNM2571" s="113"/>
      <c r="QNN2571" s="113"/>
      <c r="QNO2571" s="113"/>
      <c r="QNP2571" s="113"/>
      <c r="QNQ2571" s="113"/>
      <c r="QNR2571" s="113"/>
      <c r="QNS2571" s="113"/>
      <c r="QNT2571" s="113"/>
      <c r="QNU2571" s="113"/>
      <c r="QNV2571" s="113"/>
      <c r="QNW2571" s="113"/>
      <c r="QNX2571" s="113"/>
      <c r="QNY2571" s="113"/>
      <c r="QNZ2571" s="113"/>
      <c r="QOA2571" s="113"/>
      <c r="QOB2571" s="113"/>
      <c r="QOC2571" s="113"/>
      <c r="QOD2571" s="113"/>
      <c r="QOE2571" s="113"/>
      <c r="QOF2571" s="113"/>
      <c r="QOG2571" s="113"/>
      <c r="QOH2571" s="113"/>
      <c r="QOI2571" s="113"/>
      <c r="QOJ2571" s="113"/>
      <c r="QOK2571" s="113"/>
      <c r="QOL2571" s="113"/>
      <c r="QOM2571" s="113"/>
      <c r="QON2571" s="113"/>
      <c r="QOO2571" s="113"/>
      <c r="QOP2571" s="113"/>
      <c r="QOQ2571" s="113"/>
      <c r="QOR2571" s="113"/>
      <c r="QOS2571" s="113"/>
      <c r="QOT2571" s="113"/>
      <c r="QOU2571" s="113"/>
      <c r="QOV2571" s="113"/>
      <c r="QOW2571" s="113"/>
      <c r="QOX2571" s="113"/>
      <c r="QOY2571" s="113"/>
      <c r="QOZ2571" s="113"/>
      <c r="QPA2571" s="113"/>
      <c r="QPB2571" s="113"/>
      <c r="QPC2571" s="113"/>
      <c r="QPD2571" s="113"/>
      <c r="QPE2571" s="113"/>
      <c r="QPF2571" s="113"/>
      <c r="QPG2571" s="113"/>
      <c r="QPH2571" s="113"/>
      <c r="QPI2571" s="113"/>
      <c r="QPJ2571" s="113"/>
      <c r="QPK2571" s="113"/>
      <c r="QPL2571" s="113"/>
      <c r="QPM2571" s="113"/>
      <c r="QPN2571" s="113"/>
      <c r="QPO2571" s="113"/>
      <c r="QPP2571" s="113"/>
      <c r="QPQ2571" s="113"/>
      <c r="QPR2571" s="113"/>
      <c r="QPS2571" s="113"/>
      <c r="QPT2571" s="113"/>
      <c r="QPU2571" s="113"/>
      <c r="QPV2571" s="113"/>
      <c r="QPW2571" s="113"/>
      <c r="QPX2571" s="113"/>
      <c r="QPY2571" s="113"/>
      <c r="QPZ2571" s="113"/>
      <c r="QQA2571" s="113"/>
      <c r="QQB2571" s="113"/>
      <c r="QQC2571" s="113"/>
      <c r="QQD2571" s="113"/>
      <c r="QQE2571" s="113"/>
      <c r="QQF2571" s="113"/>
      <c r="QQG2571" s="113"/>
      <c r="QQH2571" s="113"/>
      <c r="QQI2571" s="113"/>
      <c r="QQJ2571" s="113"/>
      <c r="QQK2571" s="113"/>
      <c r="QQL2571" s="113"/>
      <c r="QQM2571" s="113"/>
      <c r="QQN2571" s="113"/>
      <c r="QQO2571" s="113"/>
      <c r="QQP2571" s="113"/>
      <c r="QQQ2571" s="113"/>
      <c r="QQR2571" s="113"/>
      <c r="QQS2571" s="113"/>
      <c r="QQT2571" s="113"/>
      <c r="QQU2571" s="113"/>
      <c r="QQV2571" s="113"/>
      <c r="QQW2571" s="113"/>
      <c r="QQX2571" s="113"/>
      <c r="QQY2571" s="113"/>
      <c r="QQZ2571" s="113"/>
      <c r="QRA2571" s="113"/>
      <c r="QRB2571" s="113"/>
      <c r="QRC2571" s="113"/>
      <c r="QRD2571" s="113"/>
      <c r="QRE2571" s="113"/>
      <c r="QRF2571" s="113"/>
      <c r="QRG2571" s="113"/>
      <c r="QRH2571" s="113"/>
      <c r="QRI2571" s="113"/>
      <c r="QRJ2571" s="113"/>
      <c r="QRK2571" s="113"/>
      <c r="QRL2571" s="113"/>
      <c r="QRM2571" s="113"/>
      <c r="QRN2571" s="113"/>
      <c r="QRO2571" s="113"/>
      <c r="QRP2571" s="113"/>
      <c r="QRQ2571" s="113"/>
      <c r="QRR2571" s="113"/>
      <c r="QRS2571" s="113"/>
      <c r="QRT2571" s="113"/>
      <c r="QRU2571" s="113"/>
      <c r="QRV2571" s="113"/>
      <c r="QRW2571" s="113"/>
      <c r="QRX2571" s="113"/>
      <c r="QRY2571" s="113"/>
      <c r="QRZ2571" s="113"/>
      <c r="QSA2571" s="113"/>
      <c r="QSB2571" s="113"/>
      <c r="QSC2571" s="113"/>
      <c r="QSD2571" s="113"/>
      <c r="QSE2571" s="113"/>
      <c r="QSF2571" s="113"/>
      <c r="QSG2571" s="113"/>
      <c r="QSH2571" s="113"/>
      <c r="QSI2571" s="113"/>
      <c r="QSJ2571" s="113"/>
      <c r="QSK2571" s="113"/>
      <c r="QSL2571" s="113"/>
      <c r="QSM2571" s="113"/>
      <c r="QSN2571" s="113"/>
      <c r="QSO2571" s="113"/>
      <c r="QSP2571" s="113"/>
      <c r="QSQ2571" s="113"/>
      <c r="QSR2571" s="113"/>
      <c r="QSS2571" s="113"/>
      <c r="QST2571" s="113"/>
      <c r="QSU2571" s="113"/>
      <c r="QSV2571" s="113"/>
      <c r="QSW2571" s="113"/>
      <c r="QSX2571" s="113"/>
      <c r="QSY2571" s="113"/>
      <c r="QSZ2571" s="113"/>
      <c r="QTA2571" s="113"/>
      <c r="QTB2571" s="113"/>
      <c r="QTC2571" s="113"/>
      <c r="QTD2571" s="113"/>
      <c r="QTE2571" s="113"/>
      <c r="QTF2571" s="113"/>
      <c r="QTG2571" s="113"/>
      <c r="QTH2571" s="113"/>
      <c r="QTI2571" s="113"/>
      <c r="QTJ2571" s="113"/>
      <c r="QTK2571" s="113"/>
      <c r="QTL2571" s="113"/>
      <c r="QTM2571" s="113"/>
      <c r="QTN2571" s="113"/>
      <c r="QTO2571" s="113"/>
      <c r="QTP2571" s="113"/>
      <c r="QTQ2571" s="113"/>
      <c r="QTR2571" s="113"/>
      <c r="QTS2571" s="113"/>
      <c r="QTT2571" s="113"/>
      <c r="QTU2571" s="113"/>
      <c r="QTV2571" s="113"/>
      <c r="QTW2571" s="113"/>
      <c r="QTX2571" s="113"/>
      <c r="QTY2571" s="113"/>
      <c r="QTZ2571" s="113"/>
      <c r="QUA2571" s="113"/>
      <c r="QUB2571" s="113"/>
      <c r="QUC2571" s="113"/>
      <c r="QUD2571" s="113"/>
      <c r="QUE2571" s="113"/>
      <c r="QUF2571" s="113"/>
      <c r="QUG2571" s="113"/>
      <c r="QUH2571" s="113"/>
      <c r="QUI2571" s="113"/>
      <c r="QUJ2571" s="113"/>
      <c r="QUK2571" s="113"/>
      <c r="QUL2571" s="113"/>
      <c r="QUM2571" s="113"/>
      <c r="QUN2571" s="113"/>
      <c r="QUO2571" s="113"/>
      <c r="QUP2571" s="113"/>
      <c r="QUQ2571" s="113"/>
      <c r="QUR2571" s="113"/>
      <c r="QUS2571" s="113"/>
      <c r="QUT2571" s="113"/>
      <c r="QUU2571" s="113"/>
      <c r="QUV2571" s="113"/>
      <c r="QUW2571" s="113"/>
      <c r="QUX2571" s="113"/>
      <c r="QUY2571" s="113"/>
      <c r="QUZ2571" s="113"/>
      <c r="QVA2571" s="113"/>
      <c r="QVB2571" s="113"/>
      <c r="QVC2571" s="113"/>
      <c r="QVD2571" s="113"/>
      <c r="QVE2571" s="113"/>
      <c r="QVF2571" s="113"/>
      <c r="QVG2571" s="113"/>
      <c r="QVH2571" s="113"/>
      <c r="QVI2571" s="113"/>
      <c r="QVJ2571" s="113"/>
      <c r="QVK2571" s="113"/>
      <c r="QVL2571" s="113"/>
      <c r="QVM2571" s="113"/>
      <c r="QVN2571" s="113"/>
      <c r="QVO2571" s="113"/>
      <c r="QVP2571" s="113"/>
      <c r="QVQ2571" s="113"/>
      <c r="QVR2571" s="113"/>
      <c r="QVS2571" s="113"/>
      <c r="QVT2571" s="113"/>
      <c r="QVU2571" s="113"/>
      <c r="QVV2571" s="113"/>
      <c r="QVW2571" s="113"/>
      <c r="QVX2571" s="113"/>
      <c r="QVY2571" s="113"/>
      <c r="QVZ2571" s="113"/>
      <c r="QWA2571" s="113"/>
      <c r="QWB2571" s="113"/>
      <c r="QWC2571" s="113"/>
      <c r="QWD2571" s="113"/>
      <c r="QWE2571" s="113"/>
      <c r="QWF2571" s="113"/>
      <c r="QWG2571" s="113"/>
      <c r="QWH2571" s="113"/>
      <c r="QWI2571" s="113"/>
      <c r="QWJ2571" s="113"/>
      <c r="QWK2571" s="113"/>
      <c r="QWL2571" s="113"/>
      <c r="QWM2571" s="113"/>
      <c r="QWN2571" s="113"/>
      <c r="QWO2571" s="113"/>
      <c r="QWP2571" s="113"/>
      <c r="QWQ2571" s="113"/>
      <c r="QWR2571" s="113"/>
      <c r="QWS2571" s="113"/>
      <c r="QWT2571" s="113"/>
      <c r="QWU2571" s="113"/>
      <c r="QWV2571" s="113"/>
      <c r="QWW2571" s="113"/>
      <c r="QWX2571" s="113"/>
      <c r="QWY2571" s="113"/>
      <c r="QWZ2571" s="113"/>
      <c r="QXA2571" s="113"/>
      <c r="QXB2571" s="113"/>
      <c r="QXC2571" s="113"/>
      <c r="QXD2571" s="113"/>
      <c r="QXE2571" s="113"/>
      <c r="QXF2571" s="113"/>
      <c r="QXG2571" s="113"/>
      <c r="QXH2571" s="113"/>
      <c r="QXI2571" s="113"/>
      <c r="QXJ2571" s="113"/>
      <c r="QXK2571" s="113"/>
      <c r="QXL2571" s="113"/>
      <c r="QXM2571" s="113"/>
      <c r="QXN2571" s="113"/>
      <c r="QXO2571" s="113"/>
      <c r="QXP2571" s="113"/>
      <c r="QXQ2571" s="113"/>
      <c r="QXR2571" s="113"/>
      <c r="QXS2571" s="113"/>
      <c r="QXT2571" s="113"/>
      <c r="QXU2571" s="113"/>
      <c r="QXV2571" s="113"/>
      <c r="QXW2571" s="113"/>
      <c r="QXX2571" s="113"/>
      <c r="QXY2571" s="113"/>
      <c r="QXZ2571" s="113"/>
      <c r="QYA2571" s="113"/>
      <c r="QYB2571" s="113"/>
      <c r="QYC2571" s="113"/>
      <c r="QYD2571" s="113"/>
      <c r="QYE2571" s="113"/>
      <c r="QYF2571" s="113"/>
      <c r="QYG2571" s="113"/>
      <c r="QYH2571" s="113"/>
      <c r="QYI2571" s="113"/>
      <c r="QYJ2571" s="113"/>
      <c r="QYK2571" s="113"/>
      <c r="QYL2571" s="113"/>
      <c r="QYM2571" s="113"/>
      <c r="QYN2571" s="113"/>
      <c r="QYO2571" s="113"/>
      <c r="QYP2571" s="113"/>
      <c r="QYQ2571" s="113"/>
      <c r="QYR2571" s="113"/>
      <c r="QYS2571" s="113"/>
      <c r="QYT2571" s="113"/>
      <c r="QYU2571" s="113"/>
      <c r="QYV2571" s="113"/>
      <c r="QYW2571" s="113"/>
      <c r="QYX2571" s="113"/>
      <c r="QYY2571" s="113"/>
      <c r="QYZ2571" s="113"/>
      <c r="QZA2571" s="113"/>
      <c r="QZB2571" s="113"/>
      <c r="QZC2571" s="113"/>
      <c r="QZD2571" s="113"/>
      <c r="QZE2571" s="113"/>
      <c r="QZF2571" s="113"/>
      <c r="QZG2571" s="113"/>
      <c r="QZH2571" s="113"/>
      <c r="QZI2571" s="113"/>
      <c r="QZJ2571" s="113"/>
      <c r="QZK2571" s="113"/>
      <c r="QZL2571" s="113"/>
      <c r="QZM2571" s="113"/>
      <c r="QZN2571" s="113"/>
      <c r="QZO2571" s="113"/>
      <c r="QZP2571" s="113"/>
      <c r="QZQ2571" s="113"/>
      <c r="QZR2571" s="113"/>
      <c r="QZS2571" s="113"/>
      <c r="QZT2571" s="113"/>
      <c r="QZU2571" s="113"/>
      <c r="QZV2571" s="113"/>
      <c r="QZW2571" s="113"/>
      <c r="QZX2571" s="113"/>
      <c r="QZY2571" s="113"/>
      <c r="QZZ2571" s="113"/>
      <c r="RAA2571" s="113"/>
      <c r="RAB2571" s="113"/>
      <c r="RAC2571" s="113"/>
      <c r="RAD2571" s="113"/>
      <c r="RAE2571" s="113"/>
      <c r="RAF2571" s="113"/>
      <c r="RAG2571" s="113"/>
      <c r="RAH2571" s="113"/>
      <c r="RAI2571" s="113"/>
      <c r="RAJ2571" s="113"/>
      <c r="RAK2571" s="113"/>
      <c r="RAL2571" s="113"/>
      <c r="RAM2571" s="113"/>
      <c r="RAN2571" s="113"/>
      <c r="RAO2571" s="113"/>
      <c r="RAP2571" s="113"/>
      <c r="RAQ2571" s="113"/>
      <c r="RAR2571" s="113"/>
      <c r="RAS2571" s="113"/>
      <c r="RAT2571" s="113"/>
      <c r="RAU2571" s="113"/>
      <c r="RAV2571" s="113"/>
      <c r="RAW2571" s="113"/>
      <c r="RAX2571" s="113"/>
      <c r="RAY2571" s="113"/>
      <c r="RAZ2571" s="113"/>
      <c r="RBA2571" s="113"/>
      <c r="RBB2571" s="113"/>
      <c r="RBC2571" s="113"/>
      <c r="RBD2571" s="113"/>
      <c r="RBE2571" s="113"/>
      <c r="RBF2571" s="113"/>
      <c r="RBG2571" s="113"/>
      <c r="RBH2571" s="113"/>
      <c r="RBI2571" s="113"/>
      <c r="RBJ2571" s="113"/>
      <c r="RBK2571" s="113"/>
      <c r="RBL2571" s="113"/>
      <c r="RBM2571" s="113"/>
      <c r="RBN2571" s="113"/>
      <c r="RBO2571" s="113"/>
      <c r="RBP2571" s="113"/>
      <c r="RBQ2571" s="113"/>
      <c r="RBR2571" s="113"/>
      <c r="RBS2571" s="113"/>
      <c r="RBT2571" s="113"/>
      <c r="RBU2571" s="113"/>
      <c r="RBV2571" s="113"/>
      <c r="RBW2571" s="113"/>
      <c r="RBX2571" s="113"/>
      <c r="RBY2571" s="113"/>
      <c r="RBZ2571" s="113"/>
      <c r="RCA2571" s="113"/>
      <c r="RCB2571" s="113"/>
      <c r="RCC2571" s="113"/>
      <c r="RCD2571" s="113"/>
      <c r="RCE2571" s="113"/>
      <c r="RCF2571" s="113"/>
      <c r="RCG2571" s="113"/>
      <c r="RCH2571" s="113"/>
      <c r="RCI2571" s="113"/>
      <c r="RCJ2571" s="113"/>
      <c r="RCK2571" s="113"/>
      <c r="RCL2571" s="113"/>
      <c r="RCM2571" s="113"/>
      <c r="RCN2571" s="113"/>
      <c r="RCO2571" s="113"/>
      <c r="RCP2571" s="113"/>
      <c r="RCQ2571" s="113"/>
      <c r="RCR2571" s="113"/>
      <c r="RCS2571" s="113"/>
      <c r="RCT2571" s="113"/>
      <c r="RCU2571" s="113"/>
      <c r="RCV2571" s="113"/>
      <c r="RCW2571" s="113"/>
      <c r="RCX2571" s="113"/>
      <c r="RCY2571" s="113"/>
      <c r="RCZ2571" s="113"/>
      <c r="RDA2571" s="113"/>
      <c r="RDB2571" s="113"/>
      <c r="RDC2571" s="113"/>
      <c r="RDD2571" s="113"/>
      <c r="RDE2571" s="113"/>
      <c r="RDF2571" s="113"/>
      <c r="RDG2571" s="113"/>
      <c r="RDH2571" s="113"/>
      <c r="RDI2571" s="113"/>
      <c r="RDJ2571" s="113"/>
      <c r="RDK2571" s="113"/>
      <c r="RDL2571" s="113"/>
      <c r="RDM2571" s="113"/>
      <c r="RDN2571" s="113"/>
      <c r="RDO2571" s="113"/>
      <c r="RDP2571" s="113"/>
      <c r="RDQ2571" s="113"/>
      <c r="RDR2571" s="113"/>
      <c r="RDS2571" s="113"/>
      <c r="RDT2571" s="113"/>
      <c r="RDU2571" s="113"/>
      <c r="RDV2571" s="113"/>
      <c r="RDW2571" s="113"/>
      <c r="RDX2571" s="113"/>
      <c r="RDY2571" s="113"/>
      <c r="RDZ2571" s="113"/>
      <c r="REA2571" s="113"/>
      <c r="REB2571" s="113"/>
      <c r="REC2571" s="113"/>
      <c r="RED2571" s="113"/>
      <c r="REE2571" s="113"/>
      <c r="REF2571" s="113"/>
      <c r="REG2571" s="113"/>
      <c r="REH2571" s="113"/>
      <c r="REI2571" s="113"/>
      <c r="REJ2571" s="113"/>
      <c r="REK2571" s="113"/>
      <c r="REL2571" s="113"/>
      <c r="REM2571" s="113"/>
      <c r="REN2571" s="113"/>
      <c r="REO2571" s="113"/>
      <c r="REP2571" s="113"/>
      <c r="REQ2571" s="113"/>
      <c r="RER2571" s="113"/>
      <c r="RES2571" s="113"/>
      <c r="RET2571" s="113"/>
      <c r="REU2571" s="113"/>
      <c r="REV2571" s="113"/>
      <c r="REW2571" s="113"/>
      <c r="REX2571" s="113"/>
      <c r="REY2571" s="113"/>
      <c r="REZ2571" s="113"/>
      <c r="RFA2571" s="113"/>
      <c r="RFB2571" s="113"/>
      <c r="RFC2571" s="113"/>
      <c r="RFD2571" s="113"/>
      <c r="RFE2571" s="113"/>
      <c r="RFF2571" s="113"/>
      <c r="RFG2571" s="113"/>
      <c r="RFH2571" s="113"/>
      <c r="RFI2571" s="113"/>
      <c r="RFJ2571" s="113"/>
      <c r="RFK2571" s="113"/>
      <c r="RFL2571" s="113"/>
      <c r="RFM2571" s="113"/>
      <c r="RFN2571" s="113"/>
      <c r="RFO2571" s="113"/>
      <c r="RFP2571" s="113"/>
      <c r="RFQ2571" s="113"/>
      <c r="RFR2571" s="113"/>
      <c r="RFS2571" s="113"/>
      <c r="RFT2571" s="113"/>
      <c r="RFU2571" s="113"/>
      <c r="RFV2571" s="113"/>
      <c r="RFW2571" s="113"/>
      <c r="RFX2571" s="113"/>
      <c r="RFY2571" s="113"/>
      <c r="RFZ2571" s="113"/>
      <c r="RGA2571" s="113"/>
      <c r="RGB2571" s="113"/>
      <c r="RGC2571" s="113"/>
      <c r="RGD2571" s="113"/>
      <c r="RGE2571" s="113"/>
      <c r="RGF2571" s="113"/>
      <c r="RGG2571" s="113"/>
      <c r="RGH2571" s="113"/>
      <c r="RGI2571" s="113"/>
      <c r="RGJ2571" s="113"/>
      <c r="RGK2571" s="113"/>
      <c r="RGL2571" s="113"/>
      <c r="RGM2571" s="113"/>
      <c r="RGN2571" s="113"/>
      <c r="RGO2571" s="113"/>
      <c r="RGP2571" s="113"/>
      <c r="RGQ2571" s="113"/>
      <c r="RGR2571" s="113"/>
      <c r="RGS2571" s="113"/>
      <c r="RGT2571" s="113"/>
      <c r="RGU2571" s="113"/>
      <c r="RGV2571" s="113"/>
      <c r="RGW2571" s="113"/>
      <c r="RGX2571" s="113"/>
      <c r="RGY2571" s="113"/>
      <c r="RGZ2571" s="113"/>
      <c r="RHA2571" s="113"/>
      <c r="RHB2571" s="113"/>
      <c r="RHC2571" s="113"/>
      <c r="RHD2571" s="113"/>
      <c r="RHE2571" s="113"/>
      <c r="RHF2571" s="113"/>
      <c r="RHG2571" s="113"/>
      <c r="RHH2571" s="113"/>
      <c r="RHI2571" s="113"/>
      <c r="RHJ2571" s="113"/>
      <c r="RHK2571" s="113"/>
      <c r="RHL2571" s="113"/>
      <c r="RHM2571" s="113"/>
      <c r="RHN2571" s="113"/>
      <c r="RHO2571" s="113"/>
      <c r="RHP2571" s="113"/>
      <c r="RHQ2571" s="113"/>
      <c r="RHR2571" s="113"/>
      <c r="RHS2571" s="113"/>
      <c r="RHT2571" s="113"/>
      <c r="RHU2571" s="113"/>
      <c r="RHV2571" s="113"/>
      <c r="RHW2571" s="113"/>
      <c r="RHX2571" s="113"/>
      <c r="RHY2571" s="113"/>
      <c r="RHZ2571" s="113"/>
      <c r="RIA2571" s="113"/>
      <c r="RIB2571" s="113"/>
      <c r="RIC2571" s="113"/>
      <c r="RID2571" s="113"/>
      <c r="RIE2571" s="113"/>
      <c r="RIF2571" s="113"/>
      <c r="RIG2571" s="113"/>
      <c r="RIH2571" s="113"/>
      <c r="RII2571" s="113"/>
      <c r="RIJ2571" s="113"/>
      <c r="RIK2571" s="113"/>
      <c r="RIL2571" s="113"/>
      <c r="RIM2571" s="113"/>
      <c r="RIN2571" s="113"/>
      <c r="RIO2571" s="113"/>
      <c r="RIP2571" s="113"/>
      <c r="RIQ2571" s="113"/>
      <c r="RIR2571" s="113"/>
      <c r="RIS2571" s="113"/>
      <c r="RIT2571" s="113"/>
      <c r="RIU2571" s="113"/>
      <c r="RIV2571" s="113"/>
      <c r="RIW2571" s="113"/>
      <c r="RIX2571" s="113"/>
      <c r="RIY2571" s="113"/>
      <c r="RIZ2571" s="113"/>
      <c r="RJA2571" s="113"/>
      <c r="RJB2571" s="113"/>
      <c r="RJC2571" s="113"/>
      <c r="RJD2571" s="113"/>
      <c r="RJE2571" s="113"/>
      <c r="RJF2571" s="113"/>
      <c r="RJG2571" s="113"/>
      <c r="RJH2571" s="113"/>
      <c r="RJI2571" s="113"/>
      <c r="RJJ2571" s="113"/>
      <c r="RJK2571" s="113"/>
      <c r="RJL2571" s="113"/>
      <c r="RJM2571" s="113"/>
      <c r="RJN2571" s="113"/>
      <c r="RJO2571" s="113"/>
      <c r="RJP2571" s="113"/>
      <c r="RJQ2571" s="113"/>
      <c r="RJR2571" s="113"/>
      <c r="RJS2571" s="113"/>
      <c r="RJT2571" s="113"/>
      <c r="RJU2571" s="113"/>
      <c r="RJV2571" s="113"/>
      <c r="RJW2571" s="113"/>
      <c r="RJX2571" s="113"/>
      <c r="RJY2571" s="113"/>
      <c r="RJZ2571" s="113"/>
      <c r="RKA2571" s="113"/>
      <c r="RKB2571" s="113"/>
      <c r="RKC2571" s="113"/>
      <c r="RKD2571" s="113"/>
      <c r="RKE2571" s="113"/>
      <c r="RKF2571" s="113"/>
      <c r="RKG2571" s="113"/>
      <c r="RKH2571" s="113"/>
      <c r="RKI2571" s="113"/>
      <c r="RKJ2571" s="113"/>
      <c r="RKK2571" s="113"/>
      <c r="RKL2571" s="113"/>
      <c r="RKM2571" s="113"/>
      <c r="RKN2571" s="113"/>
      <c r="RKO2571" s="113"/>
      <c r="RKP2571" s="113"/>
      <c r="RKQ2571" s="113"/>
      <c r="RKR2571" s="113"/>
      <c r="RKS2571" s="113"/>
      <c r="RKT2571" s="113"/>
      <c r="RKU2571" s="113"/>
      <c r="RKV2571" s="113"/>
      <c r="RKW2571" s="113"/>
      <c r="RKX2571" s="113"/>
      <c r="RKY2571" s="113"/>
      <c r="RKZ2571" s="113"/>
      <c r="RLA2571" s="113"/>
      <c r="RLB2571" s="113"/>
      <c r="RLC2571" s="113"/>
      <c r="RLD2571" s="113"/>
      <c r="RLE2571" s="113"/>
      <c r="RLF2571" s="113"/>
      <c r="RLG2571" s="113"/>
      <c r="RLH2571" s="113"/>
      <c r="RLI2571" s="113"/>
      <c r="RLJ2571" s="113"/>
      <c r="RLK2571" s="113"/>
      <c r="RLL2571" s="113"/>
      <c r="RLM2571" s="113"/>
      <c r="RLN2571" s="113"/>
      <c r="RLO2571" s="113"/>
      <c r="RLP2571" s="113"/>
      <c r="RLQ2571" s="113"/>
      <c r="RLR2571" s="113"/>
      <c r="RLS2571" s="113"/>
      <c r="RLT2571" s="113"/>
      <c r="RLU2571" s="113"/>
      <c r="RLV2571" s="113"/>
      <c r="RLW2571" s="113"/>
      <c r="RLX2571" s="113"/>
      <c r="RLY2571" s="113"/>
      <c r="RLZ2571" s="113"/>
      <c r="RMA2571" s="113"/>
      <c r="RMB2571" s="113"/>
      <c r="RMC2571" s="113"/>
      <c r="RMD2571" s="113"/>
      <c r="RME2571" s="113"/>
      <c r="RMF2571" s="113"/>
      <c r="RMG2571" s="113"/>
      <c r="RMH2571" s="113"/>
      <c r="RMI2571" s="113"/>
      <c r="RMJ2571" s="113"/>
      <c r="RMK2571" s="113"/>
      <c r="RML2571" s="113"/>
      <c r="RMM2571" s="113"/>
      <c r="RMN2571" s="113"/>
      <c r="RMO2571" s="113"/>
      <c r="RMP2571" s="113"/>
      <c r="RMQ2571" s="113"/>
      <c r="RMR2571" s="113"/>
      <c r="RMS2571" s="113"/>
      <c r="RMT2571" s="113"/>
      <c r="RMU2571" s="113"/>
      <c r="RMV2571" s="113"/>
      <c r="RMW2571" s="113"/>
      <c r="RMX2571" s="113"/>
      <c r="RMY2571" s="113"/>
      <c r="RMZ2571" s="113"/>
      <c r="RNA2571" s="113"/>
      <c r="RNB2571" s="113"/>
      <c r="RNC2571" s="113"/>
      <c r="RND2571" s="113"/>
      <c r="RNE2571" s="113"/>
      <c r="RNF2571" s="113"/>
      <c r="RNG2571" s="113"/>
      <c r="RNH2571" s="113"/>
      <c r="RNI2571" s="113"/>
      <c r="RNJ2571" s="113"/>
      <c r="RNK2571" s="113"/>
      <c r="RNL2571" s="113"/>
      <c r="RNM2571" s="113"/>
      <c r="RNN2571" s="113"/>
      <c r="RNO2571" s="113"/>
      <c r="RNP2571" s="113"/>
      <c r="RNQ2571" s="113"/>
      <c r="RNR2571" s="113"/>
      <c r="RNS2571" s="113"/>
      <c r="RNT2571" s="113"/>
      <c r="RNU2571" s="113"/>
      <c r="RNV2571" s="113"/>
      <c r="RNW2571" s="113"/>
      <c r="RNX2571" s="113"/>
      <c r="RNY2571" s="113"/>
      <c r="RNZ2571" s="113"/>
      <c r="ROA2571" s="113"/>
      <c r="ROB2571" s="113"/>
      <c r="ROC2571" s="113"/>
      <c r="ROD2571" s="113"/>
      <c r="ROE2571" s="113"/>
      <c r="ROF2571" s="113"/>
      <c r="ROG2571" s="113"/>
      <c r="ROH2571" s="113"/>
      <c r="ROI2571" s="113"/>
      <c r="ROJ2571" s="113"/>
      <c r="ROK2571" s="113"/>
      <c r="ROL2571" s="113"/>
      <c r="ROM2571" s="113"/>
      <c r="RON2571" s="113"/>
      <c r="ROO2571" s="113"/>
      <c r="ROP2571" s="113"/>
      <c r="ROQ2571" s="113"/>
      <c r="ROR2571" s="113"/>
      <c r="ROS2571" s="113"/>
      <c r="ROT2571" s="113"/>
      <c r="ROU2571" s="113"/>
      <c r="ROV2571" s="113"/>
      <c r="ROW2571" s="113"/>
      <c r="ROX2571" s="113"/>
      <c r="ROY2571" s="113"/>
      <c r="ROZ2571" s="113"/>
      <c r="RPA2571" s="113"/>
      <c r="RPB2571" s="113"/>
      <c r="RPC2571" s="113"/>
      <c r="RPD2571" s="113"/>
      <c r="RPE2571" s="113"/>
      <c r="RPF2571" s="113"/>
      <c r="RPG2571" s="113"/>
      <c r="RPH2571" s="113"/>
      <c r="RPI2571" s="113"/>
      <c r="RPJ2571" s="113"/>
      <c r="RPK2571" s="113"/>
      <c r="RPL2571" s="113"/>
      <c r="RPM2571" s="113"/>
      <c r="RPN2571" s="113"/>
      <c r="RPO2571" s="113"/>
      <c r="RPP2571" s="113"/>
      <c r="RPQ2571" s="113"/>
      <c r="RPR2571" s="113"/>
      <c r="RPS2571" s="113"/>
      <c r="RPT2571" s="113"/>
      <c r="RPU2571" s="113"/>
      <c r="RPV2571" s="113"/>
      <c r="RPW2571" s="113"/>
      <c r="RPX2571" s="113"/>
      <c r="RPY2571" s="113"/>
      <c r="RPZ2571" s="113"/>
      <c r="RQA2571" s="113"/>
      <c r="RQB2571" s="113"/>
      <c r="RQC2571" s="113"/>
      <c r="RQD2571" s="113"/>
      <c r="RQE2571" s="113"/>
      <c r="RQF2571" s="113"/>
      <c r="RQG2571" s="113"/>
      <c r="RQH2571" s="113"/>
      <c r="RQI2571" s="113"/>
      <c r="RQJ2571" s="113"/>
      <c r="RQK2571" s="113"/>
      <c r="RQL2571" s="113"/>
      <c r="RQM2571" s="113"/>
      <c r="RQN2571" s="113"/>
      <c r="RQO2571" s="113"/>
      <c r="RQP2571" s="113"/>
      <c r="RQQ2571" s="113"/>
      <c r="RQR2571" s="113"/>
      <c r="RQS2571" s="113"/>
      <c r="RQT2571" s="113"/>
      <c r="RQU2571" s="113"/>
      <c r="RQV2571" s="113"/>
      <c r="RQW2571" s="113"/>
      <c r="RQX2571" s="113"/>
      <c r="RQY2571" s="113"/>
      <c r="RQZ2571" s="113"/>
      <c r="RRA2571" s="113"/>
      <c r="RRB2571" s="113"/>
      <c r="RRC2571" s="113"/>
      <c r="RRD2571" s="113"/>
      <c r="RRE2571" s="113"/>
      <c r="RRF2571" s="113"/>
      <c r="RRG2571" s="113"/>
      <c r="RRH2571" s="113"/>
      <c r="RRI2571" s="113"/>
      <c r="RRJ2571" s="113"/>
      <c r="RRK2571" s="113"/>
      <c r="RRL2571" s="113"/>
      <c r="RRM2571" s="113"/>
      <c r="RRN2571" s="113"/>
      <c r="RRO2571" s="113"/>
      <c r="RRP2571" s="113"/>
      <c r="RRQ2571" s="113"/>
      <c r="RRR2571" s="113"/>
      <c r="RRS2571" s="113"/>
      <c r="RRT2571" s="113"/>
      <c r="RRU2571" s="113"/>
      <c r="RRV2571" s="113"/>
      <c r="RRW2571" s="113"/>
      <c r="RRX2571" s="113"/>
      <c r="RRY2571" s="113"/>
      <c r="RRZ2571" s="113"/>
      <c r="RSA2571" s="113"/>
      <c r="RSB2571" s="113"/>
      <c r="RSC2571" s="113"/>
      <c r="RSD2571" s="113"/>
      <c r="RSE2571" s="113"/>
      <c r="RSF2571" s="113"/>
      <c r="RSG2571" s="113"/>
      <c r="RSH2571" s="113"/>
      <c r="RSI2571" s="113"/>
      <c r="RSJ2571" s="113"/>
      <c r="RSK2571" s="113"/>
      <c r="RSL2571" s="113"/>
      <c r="RSM2571" s="113"/>
      <c r="RSN2571" s="113"/>
      <c r="RSO2571" s="113"/>
      <c r="RSP2571" s="113"/>
      <c r="RSQ2571" s="113"/>
      <c r="RSR2571" s="113"/>
      <c r="RSS2571" s="113"/>
      <c r="RST2571" s="113"/>
      <c r="RSU2571" s="113"/>
      <c r="RSV2571" s="113"/>
      <c r="RSW2571" s="113"/>
      <c r="RSX2571" s="113"/>
      <c r="RSY2571" s="113"/>
      <c r="RSZ2571" s="113"/>
      <c r="RTA2571" s="113"/>
      <c r="RTB2571" s="113"/>
      <c r="RTC2571" s="113"/>
      <c r="RTD2571" s="113"/>
      <c r="RTE2571" s="113"/>
      <c r="RTF2571" s="113"/>
      <c r="RTG2571" s="113"/>
      <c r="RTH2571" s="113"/>
      <c r="RTI2571" s="113"/>
      <c r="RTJ2571" s="113"/>
      <c r="RTK2571" s="113"/>
      <c r="RTL2571" s="113"/>
      <c r="RTM2571" s="113"/>
      <c r="RTN2571" s="113"/>
      <c r="RTO2571" s="113"/>
      <c r="RTP2571" s="113"/>
      <c r="RTQ2571" s="113"/>
      <c r="RTR2571" s="113"/>
      <c r="RTS2571" s="113"/>
      <c r="RTT2571" s="113"/>
      <c r="RTU2571" s="113"/>
      <c r="RTV2571" s="113"/>
      <c r="RTW2571" s="113"/>
      <c r="RTX2571" s="113"/>
      <c r="RTY2571" s="113"/>
      <c r="RTZ2571" s="113"/>
      <c r="RUA2571" s="113"/>
      <c r="RUB2571" s="113"/>
      <c r="RUC2571" s="113"/>
      <c r="RUD2571" s="113"/>
      <c r="RUE2571" s="113"/>
      <c r="RUF2571" s="113"/>
      <c r="RUG2571" s="113"/>
      <c r="RUH2571" s="113"/>
      <c r="RUI2571" s="113"/>
      <c r="RUJ2571" s="113"/>
      <c r="RUK2571" s="113"/>
      <c r="RUL2571" s="113"/>
      <c r="RUM2571" s="113"/>
      <c r="RUN2571" s="113"/>
      <c r="RUO2571" s="113"/>
      <c r="RUP2571" s="113"/>
      <c r="RUQ2571" s="113"/>
      <c r="RUR2571" s="113"/>
      <c r="RUS2571" s="113"/>
      <c r="RUT2571" s="113"/>
      <c r="RUU2571" s="113"/>
      <c r="RUV2571" s="113"/>
      <c r="RUW2571" s="113"/>
      <c r="RUX2571" s="113"/>
      <c r="RUY2571" s="113"/>
      <c r="RUZ2571" s="113"/>
      <c r="RVA2571" s="113"/>
      <c r="RVB2571" s="113"/>
      <c r="RVC2571" s="113"/>
      <c r="RVD2571" s="113"/>
      <c r="RVE2571" s="113"/>
      <c r="RVF2571" s="113"/>
      <c r="RVG2571" s="113"/>
      <c r="RVH2571" s="113"/>
      <c r="RVI2571" s="113"/>
      <c r="RVJ2571" s="113"/>
      <c r="RVK2571" s="113"/>
      <c r="RVL2571" s="113"/>
      <c r="RVM2571" s="113"/>
      <c r="RVN2571" s="113"/>
      <c r="RVO2571" s="113"/>
      <c r="RVP2571" s="113"/>
      <c r="RVQ2571" s="113"/>
      <c r="RVR2571" s="113"/>
      <c r="RVS2571" s="113"/>
      <c r="RVT2571" s="113"/>
      <c r="RVU2571" s="113"/>
      <c r="RVV2571" s="113"/>
      <c r="RVW2571" s="113"/>
      <c r="RVX2571" s="113"/>
      <c r="RVY2571" s="113"/>
      <c r="RVZ2571" s="113"/>
      <c r="RWA2571" s="113"/>
      <c r="RWB2571" s="113"/>
      <c r="RWC2571" s="113"/>
      <c r="RWD2571" s="113"/>
      <c r="RWE2571" s="113"/>
      <c r="RWF2571" s="113"/>
      <c r="RWG2571" s="113"/>
      <c r="RWH2571" s="113"/>
      <c r="RWI2571" s="113"/>
      <c r="RWJ2571" s="113"/>
      <c r="RWK2571" s="113"/>
      <c r="RWL2571" s="113"/>
      <c r="RWM2571" s="113"/>
      <c r="RWN2571" s="113"/>
      <c r="RWO2571" s="113"/>
      <c r="RWP2571" s="113"/>
      <c r="RWQ2571" s="113"/>
      <c r="RWR2571" s="113"/>
      <c r="RWS2571" s="113"/>
      <c r="RWT2571" s="113"/>
      <c r="RWU2571" s="113"/>
      <c r="RWV2571" s="113"/>
      <c r="RWW2571" s="113"/>
      <c r="RWX2571" s="113"/>
      <c r="RWY2571" s="113"/>
      <c r="RWZ2571" s="113"/>
      <c r="RXA2571" s="113"/>
      <c r="RXB2571" s="113"/>
      <c r="RXC2571" s="113"/>
      <c r="RXD2571" s="113"/>
      <c r="RXE2571" s="113"/>
      <c r="RXF2571" s="113"/>
      <c r="RXG2571" s="113"/>
      <c r="RXH2571" s="113"/>
      <c r="RXI2571" s="113"/>
      <c r="RXJ2571" s="113"/>
      <c r="RXK2571" s="113"/>
      <c r="RXL2571" s="113"/>
      <c r="RXM2571" s="113"/>
      <c r="RXN2571" s="113"/>
      <c r="RXO2571" s="113"/>
      <c r="RXP2571" s="113"/>
      <c r="RXQ2571" s="113"/>
      <c r="RXR2571" s="113"/>
      <c r="RXS2571" s="113"/>
      <c r="RXT2571" s="113"/>
      <c r="RXU2571" s="113"/>
      <c r="RXV2571" s="113"/>
      <c r="RXW2571" s="113"/>
      <c r="RXX2571" s="113"/>
      <c r="RXY2571" s="113"/>
      <c r="RXZ2571" s="113"/>
      <c r="RYA2571" s="113"/>
      <c r="RYB2571" s="113"/>
      <c r="RYC2571" s="113"/>
      <c r="RYD2571" s="113"/>
      <c r="RYE2571" s="113"/>
      <c r="RYF2571" s="113"/>
      <c r="RYG2571" s="113"/>
      <c r="RYH2571" s="113"/>
      <c r="RYI2571" s="113"/>
      <c r="RYJ2571" s="113"/>
      <c r="RYK2571" s="113"/>
      <c r="RYL2571" s="113"/>
      <c r="RYM2571" s="113"/>
      <c r="RYN2571" s="113"/>
      <c r="RYO2571" s="113"/>
      <c r="RYP2571" s="113"/>
      <c r="RYQ2571" s="113"/>
      <c r="RYR2571" s="113"/>
      <c r="RYS2571" s="113"/>
      <c r="RYT2571" s="113"/>
      <c r="RYU2571" s="113"/>
      <c r="RYV2571" s="113"/>
      <c r="RYW2571" s="113"/>
      <c r="RYX2571" s="113"/>
      <c r="RYY2571" s="113"/>
      <c r="RYZ2571" s="113"/>
      <c r="RZA2571" s="113"/>
      <c r="RZB2571" s="113"/>
      <c r="RZC2571" s="113"/>
      <c r="RZD2571" s="113"/>
      <c r="RZE2571" s="113"/>
      <c r="RZF2571" s="113"/>
      <c r="RZG2571" s="113"/>
      <c r="RZH2571" s="113"/>
      <c r="RZI2571" s="113"/>
      <c r="RZJ2571" s="113"/>
      <c r="RZK2571" s="113"/>
      <c r="RZL2571" s="113"/>
      <c r="RZM2571" s="113"/>
      <c r="RZN2571" s="113"/>
      <c r="RZO2571" s="113"/>
      <c r="RZP2571" s="113"/>
      <c r="RZQ2571" s="113"/>
      <c r="RZR2571" s="113"/>
      <c r="RZS2571" s="113"/>
      <c r="RZT2571" s="113"/>
      <c r="RZU2571" s="113"/>
      <c r="RZV2571" s="113"/>
      <c r="RZW2571" s="113"/>
      <c r="RZX2571" s="113"/>
      <c r="RZY2571" s="113"/>
      <c r="RZZ2571" s="113"/>
      <c r="SAA2571" s="113"/>
      <c r="SAB2571" s="113"/>
      <c r="SAC2571" s="113"/>
      <c r="SAD2571" s="113"/>
      <c r="SAE2571" s="113"/>
      <c r="SAF2571" s="113"/>
      <c r="SAG2571" s="113"/>
      <c r="SAH2571" s="113"/>
      <c r="SAI2571" s="113"/>
      <c r="SAJ2571" s="113"/>
      <c r="SAK2571" s="113"/>
      <c r="SAL2571" s="113"/>
      <c r="SAM2571" s="113"/>
      <c r="SAN2571" s="113"/>
      <c r="SAO2571" s="113"/>
      <c r="SAP2571" s="113"/>
      <c r="SAQ2571" s="113"/>
      <c r="SAR2571" s="113"/>
      <c r="SAS2571" s="113"/>
      <c r="SAT2571" s="113"/>
      <c r="SAU2571" s="113"/>
      <c r="SAV2571" s="113"/>
      <c r="SAW2571" s="113"/>
      <c r="SAX2571" s="113"/>
      <c r="SAY2571" s="113"/>
      <c r="SAZ2571" s="113"/>
      <c r="SBA2571" s="113"/>
      <c r="SBB2571" s="113"/>
      <c r="SBC2571" s="113"/>
      <c r="SBD2571" s="113"/>
      <c r="SBE2571" s="113"/>
      <c r="SBF2571" s="113"/>
      <c r="SBG2571" s="113"/>
      <c r="SBH2571" s="113"/>
      <c r="SBI2571" s="113"/>
      <c r="SBJ2571" s="113"/>
      <c r="SBK2571" s="113"/>
      <c r="SBL2571" s="113"/>
      <c r="SBM2571" s="113"/>
      <c r="SBN2571" s="113"/>
      <c r="SBO2571" s="113"/>
      <c r="SBP2571" s="113"/>
      <c r="SBQ2571" s="113"/>
      <c r="SBR2571" s="113"/>
      <c r="SBS2571" s="113"/>
      <c r="SBT2571" s="113"/>
      <c r="SBU2571" s="113"/>
      <c r="SBV2571" s="113"/>
      <c r="SBW2571" s="113"/>
      <c r="SBX2571" s="113"/>
      <c r="SBY2571" s="113"/>
      <c r="SBZ2571" s="113"/>
      <c r="SCA2571" s="113"/>
      <c r="SCB2571" s="113"/>
      <c r="SCC2571" s="113"/>
      <c r="SCD2571" s="113"/>
      <c r="SCE2571" s="113"/>
      <c r="SCF2571" s="113"/>
      <c r="SCG2571" s="113"/>
      <c r="SCH2571" s="113"/>
      <c r="SCI2571" s="113"/>
      <c r="SCJ2571" s="113"/>
      <c r="SCK2571" s="113"/>
      <c r="SCL2571" s="113"/>
      <c r="SCM2571" s="113"/>
      <c r="SCN2571" s="113"/>
      <c r="SCO2571" s="113"/>
      <c r="SCP2571" s="113"/>
      <c r="SCQ2571" s="113"/>
      <c r="SCR2571" s="113"/>
      <c r="SCS2571" s="113"/>
      <c r="SCT2571" s="113"/>
      <c r="SCU2571" s="113"/>
      <c r="SCV2571" s="113"/>
      <c r="SCW2571" s="113"/>
      <c r="SCX2571" s="113"/>
      <c r="SCY2571" s="113"/>
      <c r="SCZ2571" s="113"/>
      <c r="SDA2571" s="113"/>
      <c r="SDB2571" s="113"/>
      <c r="SDC2571" s="113"/>
      <c r="SDD2571" s="113"/>
      <c r="SDE2571" s="113"/>
      <c r="SDF2571" s="113"/>
      <c r="SDG2571" s="113"/>
      <c r="SDH2571" s="113"/>
      <c r="SDI2571" s="113"/>
      <c r="SDJ2571" s="113"/>
      <c r="SDK2571" s="113"/>
      <c r="SDL2571" s="113"/>
      <c r="SDM2571" s="113"/>
      <c r="SDN2571" s="113"/>
      <c r="SDO2571" s="113"/>
      <c r="SDP2571" s="113"/>
      <c r="SDQ2571" s="113"/>
      <c r="SDR2571" s="113"/>
      <c r="SDS2571" s="113"/>
      <c r="SDT2571" s="113"/>
      <c r="SDU2571" s="113"/>
      <c r="SDV2571" s="113"/>
      <c r="SDW2571" s="113"/>
      <c r="SDX2571" s="113"/>
      <c r="SDY2571" s="113"/>
      <c r="SDZ2571" s="113"/>
      <c r="SEA2571" s="113"/>
      <c r="SEB2571" s="113"/>
      <c r="SEC2571" s="113"/>
      <c r="SED2571" s="113"/>
      <c r="SEE2571" s="113"/>
      <c r="SEF2571" s="113"/>
      <c r="SEG2571" s="113"/>
      <c r="SEH2571" s="113"/>
      <c r="SEI2571" s="113"/>
      <c r="SEJ2571" s="113"/>
      <c r="SEK2571" s="113"/>
      <c r="SEL2571" s="113"/>
      <c r="SEM2571" s="113"/>
      <c r="SEN2571" s="113"/>
      <c r="SEO2571" s="113"/>
      <c r="SEP2571" s="113"/>
      <c r="SEQ2571" s="113"/>
      <c r="SER2571" s="113"/>
      <c r="SES2571" s="113"/>
      <c r="SET2571" s="113"/>
      <c r="SEU2571" s="113"/>
      <c r="SEV2571" s="113"/>
      <c r="SEW2571" s="113"/>
      <c r="SEX2571" s="113"/>
      <c r="SEY2571" s="113"/>
      <c r="SEZ2571" s="113"/>
      <c r="SFA2571" s="113"/>
      <c r="SFB2571" s="113"/>
      <c r="SFC2571" s="113"/>
      <c r="SFD2571" s="113"/>
      <c r="SFE2571" s="113"/>
      <c r="SFF2571" s="113"/>
      <c r="SFG2571" s="113"/>
      <c r="SFH2571" s="113"/>
      <c r="SFI2571" s="113"/>
      <c r="SFJ2571" s="113"/>
      <c r="SFK2571" s="113"/>
      <c r="SFL2571" s="113"/>
      <c r="SFM2571" s="113"/>
      <c r="SFN2571" s="113"/>
      <c r="SFO2571" s="113"/>
      <c r="SFP2571" s="113"/>
      <c r="SFQ2571" s="113"/>
      <c r="SFR2571" s="113"/>
      <c r="SFS2571" s="113"/>
      <c r="SFT2571" s="113"/>
      <c r="SFU2571" s="113"/>
      <c r="SFV2571" s="113"/>
      <c r="SFW2571" s="113"/>
      <c r="SFX2571" s="113"/>
      <c r="SFY2571" s="113"/>
      <c r="SFZ2571" s="113"/>
      <c r="SGA2571" s="113"/>
      <c r="SGB2571" s="113"/>
      <c r="SGC2571" s="113"/>
      <c r="SGD2571" s="113"/>
      <c r="SGE2571" s="113"/>
      <c r="SGF2571" s="113"/>
      <c r="SGG2571" s="113"/>
      <c r="SGH2571" s="113"/>
      <c r="SGI2571" s="113"/>
      <c r="SGJ2571" s="113"/>
      <c r="SGK2571" s="113"/>
      <c r="SGL2571" s="113"/>
      <c r="SGM2571" s="113"/>
      <c r="SGN2571" s="113"/>
      <c r="SGO2571" s="113"/>
      <c r="SGP2571" s="113"/>
      <c r="SGQ2571" s="113"/>
      <c r="SGR2571" s="113"/>
      <c r="SGS2571" s="113"/>
      <c r="SGT2571" s="113"/>
      <c r="SGU2571" s="113"/>
      <c r="SGV2571" s="113"/>
      <c r="SGW2571" s="113"/>
      <c r="SGX2571" s="113"/>
      <c r="SGY2571" s="113"/>
      <c r="SGZ2571" s="113"/>
      <c r="SHA2571" s="113"/>
      <c r="SHB2571" s="113"/>
      <c r="SHC2571" s="113"/>
      <c r="SHD2571" s="113"/>
      <c r="SHE2571" s="113"/>
      <c r="SHF2571" s="113"/>
      <c r="SHG2571" s="113"/>
      <c r="SHH2571" s="113"/>
      <c r="SHI2571" s="113"/>
      <c r="SHJ2571" s="113"/>
      <c r="SHK2571" s="113"/>
      <c r="SHL2571" s="113"/>
      <c r="SHM2571" s="113"/>
      <c r="SHN2571" s="113"/>
      <c r="SHO2571" s="113"/>
      <c r="SHP2571" s="113"/>
      <c r="SHQ2571" s="113"/>
      <c r="SHR2571" s="113"/>
      <c r="SHS2571" s="113"/>
      <c r="SHT2571" s="113"/>
      <c r="SHU2571" s="113"/>
      <c r="SHV2571" s="113"/>
      <c r="SHW2571" s="113"/>
      <c r="SHX2571" s="113"/>
      <c r="SHY2571" s="113"/>
      <c r="SHZ2571" s="113"/>
      <c r="SIA2571" s="113"/>
      <c r="SIB2571" s="113"/>
      <c r="SIC2571" s="113"/>
      <c r="SID2571" s="113"/>
      <c r="SIE2571" s="113"/>
      <c r="SIF2571" s="113"/>
      <c r="SIG2571" s="113"/>
      <c r="SIH2571" s="113"/>
      <c r="SII2571" s="113"/>
      <c r="SIJ2571" s="113"/>
      <c r="SIK2571" s="113"/>
      <c r="SIL2571" s="113"/>
      <c r="SIM2571" s="113"/>
      <c r="SIN2571" s="113"/>
      <c r="SIO2571" s="113"/>
      <c r="SIP2571" s="113"/>
      <c r="SIQ2571" s="113"/>
      <c r="SIR2571" s="113"/>
      <c r="SIS2571" s="113"/>
      <c r="SIT2571" s="113"/>
      <c r="SIU2571" s="113"/>
      <c r="SIV2571" s="113"/>
      <c r="SIW2571" s="113"/>
      <c r="SIX2571" s="113"/>
      <c r="SIY2571" s="113"/>
      <c r="SIZ2571" s="113"/>
      <c r="SJA2571" s="113"/>
      <c r="SJB2571" s="113"/>
      <c r="SJC2571" s="113"/>
      <c r="SJD2571" s="113"/>
      <c r="SJE2571" s="113"/>
      <c r="SJF2571" s="113"/>
      <c r="SJG2571" s="113"/>
      <c r="SJH2571" s="113"/>
      <c r="SJI2571" s="113"/>
      <c r="SJJ2571" s="113"/>
      <c r="SJK2571" s="113"/>
      <c r="SJL2571" s="113"/>
      <c r="SJM2571" s="113"/>
      <c r="SJN2571" s="113"/>
      <c r="SJO2571" s="113"/>
      <c r="SJP2571" s="113"/>
      <c r="SJQ2571" s="113"/>
      <c r="SJR2571" s="113"/>
      <c r="SJS2571" s="113"/>
      <c r="SJT2571" s="113"/>
      <c r="SJU2571" s="113"/>
      <c r="SJV2571" s="113"/>
      <c r="SJW2571" s="113"/>
      <c r="SJX2571" s="113"/>
      <c r="SJY2571" s="113"/>
      <c r="SJZ2571" s="113"/>
      <c r="SKA2571" s="113"/>
      <c r="SKB2571" s="113"/>
      <c r="SKC2571" s="113"/>
      <c r="SKD2571" s="113"/>
      <c r="SKE2571" s="113"/>
      <c r="SKF2571" s="113"/>
      <c r="SKG2571" s="113"/>
      <c r="SKH2571" s="113"/>
      <c r="SKI2571" s="113"/>
      <c r="SKJ2571" s="113"/>
      <c r="SKK2571" s="113"/>
      <c r="SKL2571" s="113"/>
      <c r="SKM2571" s="113"/>
      <c r="SKN2571" s="113"/>
      <c r="SKO2571" s="113"/>
      <c r="SKP2571" s="113"/>
      <c r="SKQ2571" s="113"/>
      <c r="SKR2571" s="113"/>
      <c r="SKS2571" s="113"/>
      <c r="SKT2571" s="113"/>
      <c r="SKU2571" s="113"/>
      <c r="SKV2571" s="113"/>
      <c r="SKW2571" s="113"/>
      <c r="SKX2571" s="113"/>
      <c r="SKY2571" s="113"/>
      <c r="SKZ2571" s="113"/>
      <c r="SLA2571" s="113"/>
      <c r="SLB2571" s="113"/>
      <c r="SLC2571" s="113"/>
      <c r="SLD2571" s="113"/>
      <c r="SLE2571" s="113"/>
      <c r="SLF2571" s="113"/>
      <c r="SLG2571" s="113"/>
      <c r="SLH2571" s="113"/>
      <c r="SLI2571" s="113"/>
      <c r="SLJ2571" s="113"/>
      <c r="SLK2571" s="113"/>
      <c r="SLL2571" s="113"/>
      <c r="SLM2571" s="113"/>
      <c r="SLN2571" s="113"/>
      <c r="SLO2571" s="113"/>
      <c r="SLP2571" s="113"/>
      <c r="SLQ2571" s="113"/>
      <c r="SLR2571" s="113"/>
      <c r="SLS2571" s="113"/>
      <c r="SLT2571" s="113"/>
      <c r="SLU2571" s="113"/>
      <c r="SLV2571" s="113"/>
      <c r="SLW2571" s="113"/>
      <c r="SLX2571" s="113"/>
      <c r="SLY2571" s="113"/>
      <c r="SLZ2571" s="113"/>
      <c r="SMA2571" s="113"/>
      <c r="SMB2571" s="113"/>
      <c r="SMC2571" s="113"/>
      <c r="SMD2571" s="113"/>
      <c r="SME2571" s="113"/>
      <c r="SMF2571" s="113"/>
      <c r="SMG2571" s="113"/>
      <c r="SMH2571" s="113"/>
      <c r="SMI2571" s="113"/>
      <c r="SMJ2571" s="113"/>
      <c r="SMK2571" s="113"/>
      <c r="SML2571" s="113"/>
      <c r="SMM2571" s="113"/>
      <c r="SMN2571" s="113"/>
      <c r="SMO2571" s="113"/>
      <c r="SMP2571" s="113"/>
      <c r="SMQ2571" s="113"/>
      <c r="SMR2571" s="113"/>
      <c r="SMS2571" s="113"/>
      <c r="SMT2571" s="113"/>
      <c r="SMU2571" s="113"/>
      <c r="SMV2571" s="113"/>
      <c r="SMW2571" s="113"/>
      <c r="SMX2571" s="113"/>
      <c r="SMY2571" s="113"/>
      <c r="SMZ2571" s="113"/>
      <c r="SNA2571" s="113"/>
      <c r="SNB2571" s="113"/>
      <c r="SNC2571" s="113"/>
      <c r="SND2571" s="113"/>
      <c r="SNE2571" s="113"/>
      <c r="SNF2571" s="113"/>
      <c r="SNG2571" s="113"/>
      <c r="SNH2571" s="113"/>
      <c r="SNI2571" s="113"/>
      <c r="SNJ2571" s="113"/>
      <c r="SNK2571" s="113"/>
      <c r="SNL2571" s="113"/>
      <c r="SNM2571" s="113"/>
      <c r="SNN2571" s="113"/>
      <c r="SNO2571" s="113"/>
      <c r="SNP2571" s="113"/>
      <c r="SNQ2571" s="113"/>
      <c r="SNR2571" s="113"/>
      <c r="SNS2571" s="113"/>
      <c r="SNT2571" s="113"/>
      <c r="SNU2571" s="113"/>
      <c r="SNV2571" s="113"/>
      <c r="SNW2571" s="113"/>
      <c r="SNX2571" s="113"/>
      <c r="SNY2571" s="113"/>
      <c r="SNZ2571" s="113"/>
      <c r="SOA2571" s="113"/>
      <c r="SOB2571" s="113"/>
      <c r="SOC2571" s="113"/>
      <c r="SOD2571" s="113"/>
      <c r="SOE2571" s="113"/>
      <c r="SOF2571" s="113"/>
      <c r="SOG2571" s="113"/>
      <c r="SOH2571" s="113"/>
      <c r="SOI2571" s="113"/>
      <c r="SOJ2571" s="113"/>
      <c r="SOK2571" s="113"/>
      <c r="SOL2571" s="113"/>
      <c r="SOM2571" s="113"/>
      <c r="SON2571" s="113"/>
      <c r="SOO2571" s="113"/>
      <c r="SOP2571" s="113"/>
      <c r="SOQ2571" s="113"/>
      <c r="SOR2571" s="113"/>
      <c r="SOS2571" s="113"/>
      <c r="SOT2571" s="113"/>
      <c r="SOU2571" s="113"/>
      <c r="SOV2571" s="113"/>
      <c r="SOW2571" s="113"/>
      <c r="SOX2571" s="113"/>
      <c r="SOY2571" s="113"/>
      <c r="SOZ2571" s="113"/>
      <c r="SPA2571" s="113"/>
      <c r="SPB2571" s="113"/>
      <c r="SPC2571" s="113"/>
      <c r="SPD2571" s="113"/>
      <c r="SPE2571" s="113"/>
      <c r="SPF2571" s="113"/>
      <c r="SPG2571" s="113"/>
      <c r="SPH2571" s="113"/>
      <c r="SPI2571" s="113"/>
      <c r="SPJ2571" s="113"/>
      <c r="SPK2571" s="113"/>
      <c r="SPL2571" s="113"/>
      <c r="SPM2571" s="113"/>
      <c r="SPN2571" s="113"/>
      <c r="SPO2571" s="113"/>
      <c r="SPP2571" s="113"/>
      <c r="SPQ2571" s="113"/>
      <c r="SPR2571" s="113"/>
      <c r="SPS2571" s="113"/>
      <c r="SPT2571" s="113"/>
      <c r="SPU2571" s="113"/>
      <c r="SPV2571" s="113"/>
      <c r="SPW2571" s="113"/>
      <c r="SPX2571" s="113"/>
      <c r="SPY2571" s="113"/>
      <c r="SPZ2571" s="113"/>
      <c r="SQA2571" s="113"/>
      <c r="SQB2571" s="113"/>
      <c r="SQC2571" s="113"/>
      <c r="SQD2571" s="113"/>
      <c r="SQE2571" s="113"/>
      <c r="SQF2571" s="113"/>
      <c r="SQG2571" s="113"/>
      <c r="SQH2571" s="113"/>
      <c r="SQI2571" s="113"/>
      <c r="SQJ2571" s="113"/>
      <c r="SQK2571" s="113"/>
      <c r="SQL2571" s="113"/>
      <c r="SQM2571" s="113"/>
      <c r="SQN2571" s="113"/>
      <c r="SQO2571" s="113"/>
      <c r="SQP2571" s="113"/>
      <c r="SQQ2571" s="113"/>
      <c r="SQR2571" s="113"/>
      <c r="SQS2571" s="113"/>
      <c r="SQT2571" s="113"/>
      <c r="SQU2571" s="113"/>
      <c r="SQV2571" s="113"/>
      <c r="SQW2571" s="113"/>
      <c r="SQX2571" s="113"/>
      <c r="SQY2571" s="113"/>
      <c r="SQZ2571" s="113"/>
      <c r="SRA2571" s="113"/>
      <c r="SRB2571" s="113"/>
      <c r="SRC2571" s="113"/>
      <c r="SRD2571" s="113"/>
      <c r="SRE2571" s="113"/>
      <c r="SRF2571" s="113"/>
      <c r="SRG2571" s="113"/>
      <c r="SRH2571" s="113"/>
      <c r="SRI2571" s="113"/>
      <c r="SRJ2571" s="113"/>
      <c r="SRK2571" s="113"/>
      <c r="SRL2571" s="113"/>
      <c r="SRM2571" s="113"/>
      <c r="SRN2571" s="113"/>
      <c r="SRO2571" s="113"/>
      <c r="SRP2571" s="113"/>
      <c r="SRQ2571" s="113"/>
      <c r="SRR2571" s="113"/>
      <c r="SRS2571" s="113"/>
      <c r="SRT2571" s="113"/>
      <c r="SRU2571" s="113"/>
      <c r="SRV2571" s="113"/>
      <c r="SRW2571" s="113"/>
      <c r="SRX2571" s="113"/>
      <c r="SRY2571" s="113"/>
      <c r="SRZ2571" s="113"/>
      <c r="SSA2571" s="113"/>
      <c r="SSB2571" s="113"/>
      <c r="SSC2571" s="113"/>
      <c r="SSD2571" s="113"/>
      <c r="SSE2571" s="113"/>
      <c r="SSF2571" s="113"/>
      <c r="SSG2571" s="113"/>
      <c r="SSH2571" s="113"/>
      <c r="SSI2571" s="113"/>
      <c r="SSJ2571" s="113"/>
      <c r="SSK2571" s="113"/>
      <c r="SSL2571" s="113"/>
      <c r="SSM2571" s="113"/>
      <c r="SSN2571" s="113"/>
      <c r="SSO2571" s="113"/>
      <c r="SSP2571" s="113"/>
      <c r="SSQ2571" s="113"/>
      <c r="SSR2571" s="113"/>
      <c r="SSS2571" s="113"/>
      <c r="SST2571" s="113"/>
      <c r="SSU2571" s="113"/>
      <c r="SSV2571" s="113"/>
      <c r="SSW2571" s="113"/>
      <c r="SSX2571" s="113"/>
      <c r="SSY2571" s="113"/>
      <c r="SSZ2571" s="113"/>
      <c r="STA2571" s="113"/>
      <c r="STB2571" s="113"/>
      <c r="STC2571" s="113"/>
      <c r="STD2571" s="113"/>
      <c r="STE2571" s="113"/>
      <c r="STF2571" s="113"/>
      <c r="STG2571" s="113"/>
      <c r="STH2571" s="113"/>
      <c r="STI2571" s="113"/>
      <c r="STJ2571" s="113"/>
      <c r="STK2571" s="113"/>
      <c r="STL2571" s="113"/>
      <c r="STM2571" s="113"/>
      <c r="STN2571" s="113"/>
      <c r="STO2571" s="113"/>
      <c r="STP2571" s="113"/>
      <c r="STQ2571" s="113"/>
      <c r="STR2571" s="113"/>
      <c r="STS2571" s="113"/>
      <c r="STT2571" s="113"/>
      <c r="STU2571" s="113"/>
      <c r="STV2571" s="113"/>
      <c r="STW2571" s="113"/>
      <c r="STX2571" s="113"/>
      <c r="STY2571" s="113"/>
      <c r="STZ2571" s="113"/>
      <c r="SUA2571" s="113"/>
      <c r="SUB2571" s="113"/>
      <c r="SUC2571" s="113"/>
      <c r="SUD2571" s="113"/>
      <c r="SUE2571" s="113"/>
      <c r="SUF2571" s="113"/>
      <c r="SUG2571" s="113"/>
      <c r="SUH2571" s="113"/>
      <c r="SUI2571" s="113"/>
      <c r="SUJ2571" s="113"/>
      <c r="SUK2571" s="113"/>
      <c r="SUL2571" s="113"/>
      <c r="SUM2571" s="113"/>
      <c r="SUN2571" s="113"/>
      <c r="SUO2571" s="113"/>
      <c r="SUP2571" s="113"/>
      <c r="SUQ2571" s="113"/>
      <c r="SUR2571" s="113"/>
      <c r="SUS2571" s="113"/>
      <c r="SUT2571" s="113"/>
      <c r="SUU2571" s="113"/>
      <c r="SUV2571" s="113"/>
      <c r="SUW2571" s="113"/>
      <c r="SUX2571" s="113"/>
      <c r="SUY2571" s="113"/>
      <c r="SUZ2571" s="113"/>
      <c r="SVA2571" s="113"/>
      <c r="SVB2571" s="113"/>
      <c r="SVC2571" s="113"/>
      <c r="SVD2571" s="113"/>
      <c r="SVE2571" s="113"/>
      <c r="SVF2571" s="113"/>
      <c r="SVG2571" s="113"/>
      <c r="SVH2571" s="113"/>
      <c r="SVI2571" s="113"/>
      <c r="SVJ2571" s="113"/>
      <c r="SVK2571" s="113"/>
      <c r="SVL2571" s="113"/>
      <c r="SVM2571" s="113"/>
      <c r="SVN2571" s="113"/>
      <c r="SVO2571" s="113"/>
      <c r="SVP2571" s="113"/>
      <c r="SVQ2571" s="113"/>
      <c r="SVR2571" s="113"/>
      <c r="SVS2571" s="113"/>
      <c r="SVT2571" s="113"/>
      <c r="SVU2571" s="113"/>
      <c r="SVV2571" s="113"/>
      <c r="SVW2571" s="113"/>
      <c r="SVX2571" s="113"/>
      <c r="SVY2571" s="113"/>
      <c r="SVZ2571" s="113"/>
      <c r="SWA2571" s="113"/>
      <c r="SWB2571" s="113"/>
      <c r="SWC2571" s="113"/>
      <c r="SWD2571" s="113"/>
      <c r="SWE2571" s="113"/>
      <c r="SWF2571" s="113"/>
      <c r="SWG2571" s="113"/>
      <c r="SWH2571" s="113"/>
      <c r="SWI2571" s="113"/>
      <c r="SWJ2571" s="113"/>
      <c r="SWK2571" s="113"/>
      <c r="SWL2571" s="113"/>
      <c r="SWM2571" s="113"/>
      <c r="SWN2571" s="113"/>
      <c r="SWO2571" s="113"/>
      <c r="SWP2571" s="113"/>
      <c r="SWQ2571" s="113"/>
      <c r="SWR2571" s="113"/>
      <c r="SWS2571" s="113"/>
      <c r="SWT2571" s="113"/>
      <c r="SWU2571" s="113"/>
      <c r="SWV2571" s="113"/>
      <c r="SWW2571" s="113"/>
      <c r="SWX2571" s="113"/>
      <c r="SWY2571" s="113"/>
      <c r="SWZ2571" s="113"/>
      <c r="SXA2571" s="113"/>
      <c r="SXB2571" s="113"/>
      <c r="SXC2571" s="113"/>
      <c r="SXD2571" s="113"/>
      <c r="SXE2571" s="113"/>
      <c r="SXF2571" s="113"/>
      <c r="SXG2571" s="113"/>
      <c r="SXH2571" s="113"/>
      <c r="SXI2571" s="113"/>
      <c r="SXJ2571" s="113"/>
      <c r="SXK2571" s="113"/>
      <c r="SXL2571" s="113"/>
      <c r="SXM2571" s="113"/>
      <c r="SXN2571" s="113"/>
      <c r="SXO2571" s="113"/>
      <c r="SXP2571" s="113"/>
      <c r="SXQ2571" s="113"/>
      <c r="SXR2571" s="113"/>
      <c r="SXS2571" s="113"/>
      <c r="SXT2571" s="113"/>
      <c r="SXU2571" s="113"/>
      <c r="SXV2571" s="113"/>
      <c r="SXW2571" s="113"/>
      <c r="SXX2571" s="113"/>
      <c r="SXY2571" s="113"/>
      <c r="SXZ2571" s="113"/>
      <c r="SYA2571" s="113"/>
      <c r="SYB2571" s="113"/>
      <c r="SYC2571" s="113"/>
      <c r="SYD2571" s="113"/>
      <c r="SYE2571" s="113"/>
      <c r="SYF2571" s="113"/>
      <c r="SYG2571" s="113"/>
      <c r="SYH2571" s="113"/>
      <c r="SYI2571" s="113"/>
      <c r="SYJ2571" s="113"/>
      <c r="SYK2571" s="113"/>
      <c r="SYL2571" s="113"/>
      <c r="SYM2571" s="113"/>
      <c r="SYN2571" s="113"/>
      <c r="SYO2571" s="113"/>
      <c r="SYP2571" s="113"/>
      <c r="SYQ2571" s="113"/>
      <c r="SYR2571" s="113"/>
      <c r="SYS2571" s="113"/>
      <c r="SYT2571" s="113"/>
      <c r="SYU2571" s="113"/>
      <c r="SYV2571" s="113"/>
      <c r="SYW2571" s="113"/>
      <c r="SYX2571" s="113"/>
      <c r="SYY2571" s="113"/>
      <c r="SYZ2571" s="113"/>
      <c r="SZA2571" s="113"/>
      <c r="SZB2571" s="113"/>
      <c r="SZC2571" s="113"/>
      <c r="SZD2571" s="113"/>
      <c r="SZE2571" s="113"/>
      <c r="SZF2571" s="113"/>
      <c r="SZG2571" s="113"/>
      <c r="SZH2571" s="113"/>
      <c r="SZI2571" s="113"/>
      <c r="SZJ2571" s="113"/>
      <c r="SZK2571" s="113"/>
      <c r="SZL2571" s="113"/>
      <c r="SZM2571" s="113"/>
      <c r="SZN2571" s="113"/>
      <c r="SZO2571" s="113"/>
      <c r="SZP2571" s="113"/>
      <c r="SZQ2571" s="113"/>
      <c r="SZR2571" s="113"/>
      <c r="SZS2571" s="113"/>
      <c r="SZT2571" s="113"/>
      <c r="SZU2571" s="113"/>
      <c r="SZV2571" s="113"/>
      <c r="SZW2571" s="113"/>
      <c r="SZX2571" s="113"/>
      <c r="SZY2571" s="113"/>
      <c r="SZZ2571" s="113"/>
      <c r="TAA2571" s="113"/>
      <c r="TAB2571" s="113"/>
      <c r="TAC2571" s="113"/>
      <c r="TAD2571" s="113"/>
      <c r="TAE2571" s="113"/>
      <c r="TAF2571" s="113"/>
      <c r="TAG2571" s="113"/>
      <c r="TAH2571" s="113"/>
      <c r="TAI2571" s="113"/>
      <c r="TAJ2571" s="113"/>
      <c r="TAK2571" s="113"/>
      <c r="TAL2571" s="113"/>
      <c r="TAM2571" s="113"/>
      <c r="TAN2571" s="113"/>
      <c r="TAO2571" s="113"/>
      <c r="TAP2571" s="113"/>
      <c r="TAQ2571" s="113"/>
      <c r="TAR2571" s="113"/>
      <c r="TAS2571" s="113"/>
      <c r="TAT2571" s="113"/>
      <c r="TAU2571" s="113"/>
      <c r="TAV2571" s="113"/>
      <c r="TAW2571" s="113"/>
      <c r="TAX2571" s="113"/>
      <c r="TAY2571" s="113"/>
      <c r="TAZ2571" s="113"/>
      <c r="TBA2571" s="113"/>
      <c r="TBB2571" s="113"/>
      <c r="TBC2571" s="113"/>
      <c r="TBD2571" s="113"/>
      <c r="TBE2571" s="113"/>
      <c r="TBF2571" s="113"/>
      <c r="TBG2571" s="113"/>
      <c r="TBH2571" s="113"/>
      <c r="TBI2571" s="113"/>
      <c r="TBJ2571" s="113"/>
      <c r="TBK2571" s="113"/>
      <c r="TBL2571" s="113"/>
      <c r="TBM2571" s="113"/>
      <c r="TBN2571" s="113"/>
      <c r="TBO2571" s="113"/>
      <c r="TBP2571" s="113"/>
      <c r="TBQ2571" s="113"/>
      <c r="TBR2571" s="113"/>
      <c r="TBS2571" s="113"/>
      <c r="TBT2571" s="113"/>
      <c r="TBU2571" s="113"/>
      <c r="TBV2571" s="113"/>
      <c r="TBW2571" s="113"/>
      <c r="TBX2571" s="113"/>
      <c r="TBY2571" s="113"/>
      <c r="TBZ2571" s="113"/>
      <c r="TCA2571" s="113"/>
      <c r="TCB2571" s="113"/>
      <c r="TCC2571" s="113"/>
      <c r="TCD2571" s="113"/>
      <c r="TCE2571" s="113"/>
      <c r="TCF2571" s="113"/>
      <c r="TCG2571" s="113"/>
      <c r="TCH2571" s="113"/>
      <c r="TCI2571" s="113"/>
      <c r="TCJ2571" s="113"/>
      <c r="TCK2571" s="113"/>
      <c r="TCL2571" s="113"/>
      <c r="TCM2571" s="113"/>
      <c r="TCN2571" s="113"/>
      <c r="TCO2571" s="113"/>
      <c r="TCP2571" s="113"/>
      <c r="TCQ2571" s="113"/>
      <c r="TCR2571" s="113"/>
      <c r="TCS2571" s="113"/>
      <c r="TCT2571" s="113"/>
      <c r="TCU2571" s="113"/>
      <c r="TCV2571" s="113"/>
      <c r="TCW2571" s="113"/>
      <c r="TCX2571" s="113"/>
      <c r="TCY2571" s="113"/>
      <c r="TCZ2571" s="113"/>
      <c r="TDA2571" s="113"/>
      <c r="TDB2571" s="113"/>
      <c r="TDC2571" s="113"/>
      <c r="TDD2571" s="113"/>
      <c r="TDE2571" s="113"/>
      <c r="TDF2571" s="113"/>
      <c r="TDG2571" s="113"/>
      <c r="TDH2571" s="113"/>
      <c r="TDI2571" s="113"/>
      <c r="TDJ2571" s="113"/>
      <c r="TDK2571" s="113"/>
      <c r="TDL2571" s="113"/>
      <c r="TDM2571" s="113"/>
      <c r="TDN2571" s="113"/>
      <c r="TDO2571" s="113"/>
      <c r="TDP2571" s="113"/>
      <c r="TDQ2571" s="113"/>
      <c r="TDR2571" s="113"/>
      <c r="TDS2571" s="113"/>
      <c r="TDT2571" s="113"/>
      <c r="TDU2571" s="113"/>
      <c r="TDV2571" s="113"/>
      <c r="TDW2571" s="113"/>
      <c r="TDX2571" s="113"/>
      <c r="TDY2571" s="113"/>
      <c r="TDZ2571" s="113"/>
      <c r="TEA2571" s="113"/>
      <c r="TEB2571" s="113"/>
      <c r="TEC2571" s="113"/>
      <c r="TED2571" s="113"/>
      <c r="TEE2571" s="113"/>
      <c r="TEF2571" s="113"/>
      <c r="TEG2571" s="113"/>
      <c r="TEH2571" s="113"/>
      <c r="TEI2571" s="113"/>
      <c r="TEJ2571" s="113"/>
      <c r="TEK2571" s="113"/>
      <c r="TEL2571" s="113"/>
      <c r="TEM2571" s="113"/>
      <c r="TEN2571" s="113"/>
      <c r="TEO2571" s="113"/>
      <c r="TEP2571" s="113"/>
      <c r="TEQ2571" s="113"/>
      <c r="TER2571" s="113"/>
      <c r="TES2571" s="113"/>
      <c r="TET2571" s="113"/>
      <c r="TEU2571" s="113"/>
      <c r="TEV2571" s="113"/>
      <c r="TEW2571" s="113"/>
      <c r="TEX2571" s="113"/>
      <c r="TEY2571" s="113"/>
      <c r="TEZ2571" s="113"/>
      <c r="TFA2571" s="113"/>
      <c r="TFB2571" s="113"/>
      <c r="TFC2571" s="113"/>
      <c r="TFD2571" s="113"/>
      <c r="TFE2571" s="113"/>
      <c r="TFF2571" s="113"/>
      <c r="TFG2571" s="113"/>
      <c r="TFH2571" s="113"/>
      <c r="TFI2571" s="113"/>
      <c r="TFJ2571" s="113"/>
      <c r="TFK2571" s="113"/>
      <c r="TFL2571" s="113"/>
      <c r="TFM2571" s="113"/>
      <c r="TFN2571" s="113"/>
      <c r="TFO2571" s="113"/>
      <c r="TFP2571" s="113"/>
      <c r="TFQ2571" s="113"/>
      <c r="TFR2571" s="113"/>
      <c r="TFS2571" s="113"/>
      <c r="TFT2571" s="113"/>
      <c r="TFU2571" s="113"/>
      <c r="TFV2571" s="113"/>
      <c r="TFW2571" s="113"/>
      <c r="TFX2571" s="113"/>
      <c r="TFY2571" s="113"/>
      <c r="TFZ2571" s="113"/>
      <c r="TGA2571" s="113"/>
      <c r="TGB2571" s="113"/>
      <c r="TGC2571" s="113"/>
      <c r="TGD2571" s="113"/>
      <c r="TGE2571" s="113"/>
      <c r="TGF2571" s="113"/>
      <c r="TGG2571" s="113"/>
      <c r="TGH2571" s="113"/>
      <c r="TGI2571" s="113"/>
      <c r="TGJ2571" s="113"/>
      <c r="TGK2571" s="113"/>
      <c r="TGL2571" s="113"/>
      <c r="TGM2571" s="113"/>
      <c r="TGN2571" s="113"/>
      <c r="TGO2571" s="113"/>
      <c r="TGP2571" s="113"/>
      <c r="TGQ2571" s="113"/>
      <c r="TGR2571" s="113"/>
      <c r="TGS2571" s="113"/>
      <c r="TGT2571" s="113"/>
      <c r="TGU2571" s="113"/>
      <c r="TGV2571" s="113"/>
      <c r="TGW2571" s="113"/>
      <c r="TGX2571" s="113"/>
      <c r="TGY2571" s="113"/>
      <c r="TGZ2571" s="113"/>
      <c r="THA2571" s="113"/>
      <c r="THB2571" s="113"/>
      <c r="THC2571" s="113"/>
      <c r="THD2571" s="113"/>
      <c r="THE2571" s="113"/>
      <c r="THF2571" s="113"/>
      <c r="THG2571" s="113"/>
      <c r="THH2571" s="113"/>
      <c r="THI2571" s="113"/>
      <c r="THJ2571" s="113"/>
      <c r="THK2571" s="113"/>
      <c r="THL2571" s="113"/>
      <c r="THM2571" s="113"/>
      <c r="THN2571" s="113"/>
      <c r="THO2571" s="113"/>
      <c r="THP2571" s="113"/>
      <c r="THQ2571" s="113"/>
      <c r="THR2571" s="113"/>
      <c r="THS2571" s="113"/>
      <c r="THT2571" s="113"/>
      <c r="THU2571" s="113"/>
      <c r="THV2571" s="113"/>
      <c r="THW2571" s="113"/>
      <c r="THX2571" s="113"/>
      <c r="THY2571" s="113"/>
      <c r="THZ2571" s="113"/>
      <c r="TIA2571" s="113"/>
      <c r="TIB2571" s="113"/>
      <c r="TIC2571" s="113"/>
      <c r="TID2571" s="113"/>
      <c r="TIE2571" s="113"/>
      <c r="TIF2571" s="113"/>
      <c r="TIG2571" s="113"/>
      <c r="TIH2571" s="113"/>
      <c r="TII2571" s="113"/>
      <c r="TIJ2571" s="113"/>
      <c r="TIK2571" s="113"/>
      <c r="TIL2571" s="113"/>
      <c r="TIM2571" s="113"/>
      <c r="TIN2571" s="113"/>
      <c r="TIO2571" s="113"/>
      <c r="TIP2571" s="113"/>
      <c r="TIQ2571" s="113"/>
      <c r="TIR2571" s="113"/>
      <c r="TIS2571" s="113"/>
      <c r="TIT2571" s="113"/>
      <c r="TIU2571" s="113"/>
      <c r="TIV2571" s="113"/>
      <c r="TIW2571" s="113"/>
      <c r="TIX2571" s="113"/>
      <c r="TIY2571" s="113"/>
      <c r="TIZ2571" s="113"/>
      <c r="TJA2571" s="113"/>
      <c r="TJB2571" s="113"/>
      <c r="TJC2571" s="113"/>
      <c r="TJD2571" s="113"/>
      <c r="TJE2571" s="113"/>
      <c r="TJF2571" s="113"/>
      <c r="TJG2571" s="113"/>
      <c r="TJH2571" s="113"/>
      <c r="TJI2571" s="113"/>
      <c r="TJJ2571" s="113"/>
      <c r="TJK2571" s="113"/>
      <c r="TJL2571" s="113"/>
      <c r="TJM2571" s="113"/>
      <c r="TJN2571" s="113"/>
      <c r="TJO2571" s="113"/>
      <c r="TJP2571" s="113"/>
      <c r="TJQ2571" s="113"/>
      <c r="TJR2571" s="113"/>
      <c r="TJS2571" s="113"/>
      <c r="TJT2571" s="113"/>
      <c r="TJU2571" s="113"/>
      <c r="TJV2571" s="113"/>
      <c r="TJW2571" s="113"/>
      <c r="TJX2571" s="113"/>
      <c r="TJY2571" s="113"/>
      <c r="TJZ2571" s="113"/>
      <c r="TKA2571" s="113"/>
      <c r="TKB2571" s="113"/>
      <c r="TKC2571" s="113"/>
      <c r="TKD2571" s="113"/>
      <c r="TKE2571" s="113"/>
      <c r="TKF2571" s="113"/>
      <c r="TKG2571" s="113"/>
      <c r="TKH2571" s="113"/>
      <c r="TKI2571" s="113"/>
      <c r="TKJ2571" s="113"/>
      <c r="TKK2571" s="113"/>
      <c r="TKL2571" s="113"/>
      <c r="TKM2571" s="113"/>
      <c r="TKN2571" s="113"/>
      <c r="TKO2571" s="113"/>
      <c r="TKP2571" s="113"/>
      <c r="TKQ2571" s="113"/>
      <c r="TKR2571" s="113"/>
      <c r="TKS2571" s="113"/>
      <c r="TKT2571" s="113"/>
      <c r="TKU2571" s="113"/>
      <c r="TKV2571" s="113"/>
      <c r="TKW2571" s="113"/>
      <c r="TKX2571" s="113"/>
      <c r="TKY2571" s="113"/>
      <c r="TKZ2571" s="113"/>
      <c r="TLA2571" s="113"/>
      <c r="TLB2571" s="113"/>
      <c r="TLC2571" s="113"/>
      <c r="TLD2571" s="113"/>
      <c r="TLE2571" s="113"/>
      <c r="TLF2571" s="113"/>
      <c r="TLG2571" s="113"/>
      <c r="TLH2571" s="113"/>
      <c r="TLI2571" s="113"/>
      <c r="TLJ2571" s="113"/>
      <c r="TLK2571" s="113"/>
      <c r="TLL2571" s="113"/>
      <c r="TLM2571" s="113"/>
      <c r="TLN2571" s="113"/>
      <c r="TLO2571" s="113"/>
      <c r="TLP2571" s="113"/>
      <c r="TLQ2571" s="113"/>
      <c r="TLR2571" s="113"/>
      <c r="TLS2571" s="113"/>
      <c r="TLT2571" s="113"/>
      <c r="TLU2571" s="113"/>
      <c r="TLV2571" s="113"/>
      <c r="TLW2571" s="113"/>
      <c r="TLX2571" s="113"/>
      <c r="TLY2571" s="113"/>
      <c r="TLZ2571" s="113"/>
      <c r="TMA2571" s="113"/>
      <c r="TMB2571" s="113"/>
      <c r="TMC2571" s="113"/>
      <c r="TMD2571" s="113"/>
      <c r="TME2571" s="113"/>
      <c r="TMF2571" s="113"/>
      <c r="TMG2571" s="113"/>
      <c r="TMH2571" s="113"/>
      <c r="TMI2571" s="113"/>
      <c r="TMJ2571" s="113"/>
      <c r="TMK2571" s="113"/>
      <c r="TML2571" s="113"/>
      <c r="TMM2571" s="113"/>
      <c r="TMN2571" s="113"/>
      <c r="TMO2571" s="113"/>
      <c r="TMP2571" s="113"/>
      <c r="TMQ2571" s="113"/>
      <c r="TMR2571" s="113"/>
      <c r="TMS2571" s="113"/>
      <c r="TMT2571" s="113"/>
      <c r="TMU2571" s="113"/>
      <c r="TMV2571" s="113"/>
      <c r="TMW2571" s="113"/>
      <c r="TMX2571" s="113"/>
      <c r="TMY2571" s="113"/>
      <c r="TMZ2571" s="113"/>
      <c r="TNA2571" s="113"/>
      <c r="TNB2571" s="113"/>
      <c r="TNC2571" s="113"/>
      <c r="TND2571" s="113"/>
      <c r="TNE2571" s="113"/>
      <c r="TNF2571" s="113"/>
      <c r="TNG2571" s="113"/>
      <c r="TNH2571" s="113"/>
      <c r="TNI2571" s="113"/>
      <c r="TNJ2571" s="113"/>
      <c r="TNK2571" s="113"/>
      <c r="TNL2571" s="113"/>
      <c r="TNM2571" s="113"/>
      <c r="TNN2571" s="113"/>
      <c r="TNO2571" s="113"/>
      <c r="TNP2571" s="113"/>
      <c r="TNQ2571" s="113"/>
      <c r="TNR2571" s="113"/>
      <c r="TNS2571" s="113"/>
      <c r="TNT2571" s="113"/>
      <c r="TNU2571" s="113"/>
      <c r="TNV2571" s="113"/>
      <c r="TNW2571" s="113"/>
      <c r="TNX2571" s="113"/>
      <c r="TNY2571" s="113"/>
      <c r="TNZ2571" s="113"/>
      <c r="TOA2571" s="113"/>
      <c r="TOB2571" s="113"/>
      <c r="TOC2571" s="113"/>
      <c r="TOD2571" s="113"/>
      <c r="TOE2571" s="113"/>
      <c r="TOF2571" s="113"/>
      <c r="TOG2571" s="113"/>
      <c r="TOH2571" s="113"/>
      <c r="TOI2571" s="113"/>
      <c r="TOJ2571" s="113"/>
      <c r="TOK2571" s="113"/>
      <c r="TOL2571" s="113"/>
      <c r="TOM2571" s="113"/>
      <c r="TON2571" s="113"/>
      <c r="TOO2571" s="113"/>
      <c r="TOP2571" s="113"/>
      <c r="TOQ2571" s="113"/>
      <c r="TOR2571" s="113"/>
      <c r="TOS2571" s="113"/>
      <c r="TOT2571" s="113"/>
      <c r="TOU2571" s="113"/>
      <c r="TOV2571" s="113"/>
      <c r="TOW2571" s="113"/>
      <c r="TOX2571" s="113"/>
      <c r="TOY2571" s="113"/>
      <c r="TOZ2571" s="113"/>
      <c r="TPA2571" s="113"/>
      <c r="TPB2571" s="113"/>
      <c r="TPC2571" s="113"/>
      <c r="TPD2571" s="113"/>
      <c r="TPE2571" s="113"/>
      <c r="TPF2571" s="113"/>
      <c r="TPG2571" s="113"/>
      <c r="TPH2571" s="113"/>
      <c r="TPI2571" s="113"/>
      <c r="TPJ2571" s="113"/>
      <c r="TPK2571" s="113"/>
      <c r="TPL2571" s="113"/>
      <c r="TPM2571" s="113"/>
      <c r="TPN2571" s="113"/>
      <c r="TPO2571" s="113"/>
      <c r="TPP2571" s="113"/>
      <c r="TPQ2571" s="113"/>
      <c r="TPR2571" s="113"/>
      <c r="TPS2571" s="113"/>
      <c r="TPT2571" s="113"/>
      <c r="TPU2571" s="113"/>
      <c r="TPV2571" s="113"/>
      <c r="TPW2571" s="113"/>
      <c r="TPX2571" s="113"/>
      <c r="TPY2571" s="113"/>
      <c r="TPZ2571" s="113"/>
      <c r="TQA2571" s="113"/>
      <c r="TQB2571" s="113"/>
      <c r="TQC2571" s="113"/>
      <c r="TQD2571" s="113"/>
      <c r="TQE2571" s="113"/>
      <c r="TQF2571" s="113"/>
      <c r="TQG2571" s="113"/>
      <c r="TQH2571" s="113"/>
      <c r="TQI2571" s="113"/>
      <c r="TQJ2571" s="113"/>
      <c r="TQK2571" s="113"/>
      <c r="TQL2571" s="113"/>
      <c r="TQM2571" s="113"/>
      <c r="TQN2571" s="113"/>
      <c r="TQO2571" s="113"/>
      <c r="TQP2571" s="113"/>
      <c r="TQQ2571" s="113"/>
      <c r="TQR2571" s="113"/>
      <c r="TQS2571" s="113"/>
      <c r="TQT2571" s="113"/>
      <c r="TQU2571" s="113"/>
      <c r="TQV2571" s="113"/>
      <c r="TQW2571" s="113"/>
      <c r="TQX2571" s="113"/>
      <c r="TQY2571" s="113"/>
      <c r="TQZ2571" s="113"/>
      <c r="TRA2571" s="113"/>
      <c r="TRB2571" s="113"/>
      <c r="TRC2571" s="113"/>
      <c r="TRD2571" s="113"/>
      <c r="TRE2571" s="113"/>
      <c r="TRF2571" s="113"/>
      <c r="TRG2571" s="113"/>
      <c r="TRH2571" s="113"/>
      <c r="TRI2571" s="113"/>
      <c r="TRJ2571" s="113"/>
      <c r="TRK2571" s="113"/>
      <c r="TRL2571" s="113"/>
      <c r="TRM2571" s="113"/>
      <c r="TRN2571" s="113"/>
      <c r="TRO2571" s="113"/>
      <c r="TRP2571" s="113"/>
      <c r="TRQ2571" s="113"/>
      <c r="TRR2571" s="113"/>
      <c r="TRS2571" s="113"/>
      <c r="TRT2571" s="113"/>
      <c r="TRU2571" s="113"/>
      <c r="TRV2571" s="113"/>
      <c r="TRW2571" s="113"/>
      <c r="TRX2571" s="113"/>
      <c r="TRY2571" s="113"/>
      <c r="TRZ2571" s="113"/>
      <c r="TSA2571" s="113"/>
      <c r="TSB2571" s="113"/>
      <c r="TSC2571" s="113"/>
      <c r="TSD2571" s="113"/>
      <c r="TSE2571" s="113"/>
      <c r="TSF2571" s="113"/>
      <c r="TSG2571" s="113"/>
      <c r="TSH2571" s="113"/>
      <c r="TSI2571" s="113"/>
      <c r="TSJ2571" s="113"/>
      <c r="TSK2571" s="113"/>
      <c r="TSL2571" s="113"/>
      <c r="TSM2571" s="113"/>
      <c r="TSN2571" s="113"/>
      <c r="TSO2571" s="113"/>
      <c r="TSP2571" s="113"/>
      <c r="TSQ2571" s="113"/>
      <c r="TSR2571" s="113"/>
      <c r="TSS2571" s="113"/>
      <c r="TST2571" s="113"/>
      <c r="TSU2571" s="113"/>
      <c r="TSV2571" s="113"/>
      <c r="TSW2571" s="113"/>
      <c r="TSX2571" s="113"/>
      <c r="TSY2571" s="113"/>
      <c r="TSZ2571" s="113"/>
      <c r="TTA2571" s="113"/>
      <c r="TTB2571" s="113"/>
      <c r="TTC2571" s="113"/>
      <c r="TTD2571" s="113"/>
      <c r="TTE2571" s="113"/>
      <c r="TTF2571" s="113"/>
      <c r="TTG2571" s="113"/>
      <c r="TTH2571" s="113"/>
      <c r="TTI2571" s="113"/>
      <c r="TTJ2571" s="113"/>
      <c r="TTK2571" s="113"/>
      <c r="TTL2571" s="113"/>
      <c r="TTM2571" s="113"/>
      <c r="TTN2571" s="113"/>
      <c r="TTO2571" s="113"/>
      <c r="TTP2571" s="113"/>
      <c r="TTQ2571" s="113"/>
      <c r="TTR2571" s="113"/>
      <c r="TTS2571" s="113"/>
      <c r="TTT2571" s="113"/>
      <c r="TTU2571" s="113"/>
      <c r="TTV2571" s="113"/>
      <c r="TTW2571" s="113"/>
      <c r="TTX2571" s="113"/>
      <c r="TTY2571" s="113"/>
      <c r="TTZ2571" s="113"/>
      <c r="TUA2571" s="113"/>
      <c r="TUB2571" s="113"/>
      <c r="TUC2571" s="113"/>
      <c r="TUD2571" s="113"/>
      <c r="TUE2571" s="113"/>
      <c r="TUF2571" s="113"/>
      <c r="TUG2571" s="113"/>
      <c r="TUH2571" s="113"/>
      <c r="TUI2571" s="113"/>
      <c r="TUJ2571" s="113"/>
      <c r="TUK2571" s="113"/>
      <c r="TUL2571" s="113"/>
      <c r="TUM2571" s="113"/>
      <c r="TUN2571" s="113"/>
      <c r="TUO2571" s="113"/>
      <c r="TUP2571" s="113"/>
      <c r="TUQ2571" s="113"/>
      <c r="TUR2571" s="113"/>
      <c r="TUS2571" s="113"/>
      <c r="TUT2571" s="113"/>
      <c r="TUU2571" s="113"/>
      <c r="TUV2571" s="113"/>
      <c r="TUW2571" s="113"/>
      <c r="TUX2571" s="113"/>
      <c r="TUY2571" s="113"/>
      <c r="TUZ2571" s="113"/>
      <c r="TVA2571" s="113"/>
      <c r="TVB2571" s="113"/>
      <c r="TVC2571" s="113"/>
      <c r="TVD2571" s="113"/>
      <c r="TVE2571" s="113"/>
      <c r="TVF2571" s="113"/>
      <c r="TVG2571" s="113"/>
      <c r="TVH2571" s="113"/>
      <c r="TVI2571" s="113"/>
      <c r="TVJ2571" s="113"/>
      <c r="TVK2571" s="113"/>
      <c r="TVL2571" s="113"/>
      <c r="TVM2571" s="113"/>
      <c r="TVN2571" s="113"/>
      <c r="TVO2571" s="113"/>
      <c r="TVP2571" s="113"/>
      <c r="TVQ2571" s="113"/>
      <c r="TVR2571" s="113"/>
      <c r="TVS2571" s="113"/>
      <c r="TVT2571" s="113"/>
      <c r="TVU2571" s="113"/>
      <c r="TVV2571" s="113"/>
      <c r="TVW2571" s="113"/>
      <c r="TVX2571" s="113"/>
      <c r="TVY2571" s="113"/>
      <c r="TVZ2571" s="113"/>
      <c r="TWA2571" s="113"/>
      <c r="TWB2571" s="113"/>
      <c r="TWC2571" s="113"/>
      <c r="TWD2571" s="113"/>
      <c r="TWE2571" s="113"/>
      <c r="TWF2571" s="113"/>
      <c r="TWG2571" s="113"/>
      <c r="TWH2571" s="113"/>
      <c r="TWI2571" s="113"/>
      <c r="TWJ2571" s="113"/>
      <c r="TWK2571" s="113"/>
      <c r="TWL2571" s="113"/>
      <c r="TWM2571" s="113"/>
      <c r="TWN2571" s="113"/>
      <c r="TWO2571" s="113"/>
      <c r="TWP2571" s="113"/>
      <c r="TWQ2571" s="113"/>
      <c r="TWR2571" s="113"/>
      <c r="TWS2571" s="113"/>
      <c r="TWT2571" s="113"/>
      <c r="TWU2571" s="113"/>
      <c r="TWV2571" s="113"/>
      <c r="TWW2571" s="113"/>
      <c r="TWX2571" s="113"/>
      <c r="TWY2571" s="113"/>
      <c r="TWZ2571" s="113"/>
      <c r="TXA2571" s="113"/>
      <c r="TXB2571" s="113"/>
      <c r="TXC2571" s="113"/>
      <c r="TXD2571" s="113"/>
      <c r="TXE2571" s="113"/>
      <c r="TXF2571" s="113"/>
      <c r="TXG2571" s="113"/>
      <c r="TXH2571" s="113"/>
      <c r="TXI2571" s="113"/>
      <c r="TXJ2571" s="113"/>
      <c r="TXK2571" s="113"/>
      <c r="TXL2571" s="113"/>
      <c r="TXM2571" s="113"/>
      <c r="TXN2571" s="113"/>
      <c r="TXO2571" s="113"/>
      <c r="TXP2571" s="113"/>
      <c r="TXQ2571" s="113"/>
      <c r="TXR2571" s="113"/>
      <c r="TXS2571" s="113"/>
      <c r="TXT2571" s="113"/>
      <c r="TXU2571" s="113"/>
      <c r="TXV2571" s="113"/>
      <c r="TXW2571" s="113"/>
      <c r="TXX2571" s="113"/>
      <c r="TXY2571" s="113"/>
      <c r="TXZ2571" s="113"/>
      <c r="TYA2571" s="113"/>
      <c r="TYB2571" s="113"/>
      <c r="TYC2571" s="113"/>
      <c r="TYD2571" s="113"/>
      <c r="TYE2571" s="113"/>
      <c r="TYF2571" s="113"/>
      <c r="TYG2571" s="113"/>
      <c r="TYH2571" s="113"/>
      <c r="TYI2571" s="113"/>
      <c r="TYJ2571" s="113"/>
      <c r="TYK2571" s="113"/>
      <c r="TYL2571" s="113"/>
      <c r="TYM2571" s="113"/>
      <c r="TYN2571" s="113"/>
      <c r="TYO2571" s="113"/>
      <c r="TYP2571" s="113"/>
      <c r="TYQ2571" s="113"/>
      <c r="TYR2571" s="113"/>
      <c r="TYS2571" s="113"/>
      <c r="TYT2571" s="113"/>
      <c r="TYU2571" s="113"/>
      <c r="TYV2571" s="113"/>
      <c r="TYW2571" s="113"/>
      <c r="TYX2571" s="113"/>
      <c r="TYY2571" s="113"/>
      <c r="TYZ2571" s="113"/>
      <c r="TZA2571" s="113"/>
      <c r="TZB2571" s="113"/>
      <c r="TZC2571" s="113"/>
      <c r="TZD2571" s="113"/>
      <c r="TZE2571" s="113"/>
      <c r="TZF2571" s="113"/>
      <c r="TZG2571" s="113"/>
      <c r="TZH2571" s="113"/>
      <c r="TZI2571" s="113"/>
      <c r="TZJ2571" s="113"/>
      <c r="TZK2571" s="113"/>
      <c r="TZL2571" s="113"/>
      <c r="TZM2571" s="113"/>
      <c r="TZN2571" s="113"/>
      <c r="TZO2571" s="113"/>
      <c r="TZP2571" s="113"/>
      <c r="TZQ2571" s="113"/>
      <c r="TZR2571" s="113"/>
      <c r="TZS2571" s="113"/>
      <c r="TZT2571" s="113"/>
      <c r="TZU2571" s="113"/>
      <c r="TZV2571" s="113"/>
      <c r="TZW2571" s="113"/>
      <c r="TZX2571" s="113"/>
      <c r="TZY2571" s="113"/>
      <c r="TZZ2571" s="113"/>
      <c r="UAA2571" s="113"/>
      <c r="UAB2571" s="113"/>
      <c r="UAC2571" s="113"/>
      <c r="UAD2571" s="113"/>
      <c r="UAE2571" s="113"/>
      <c r="UAF2571" s="113"/>
      <c r="UAG2571" s="113"/>
      <c r="UAH2571" s="113"/>
      <c r="UAI2571" s="113"/>
      <c r="UAJ2571" s="113"/>
      <c r="UAK2571" s="113"/>
      <c r="UAL2571" s="113"/>
      <c r="UAM2571" s="113"/>
      <c r="UAN2571" s="113"/>
      <c r="UAO2571" s="113"/>
      <c r="UAP2571" s="113"/>
      <c r="UAQ2571" s="113"/>
      <c r="UAR2571" s="113"/>
      <c r="UAS2571" s="113"/>
      <c r="UAT2571" s="113"/>
      <c r="UAU2571" s="113"/>
      <c r="UAV2571" s="113"/>
      <c r="UAW2571" s="113"/>
      <c r="UAX2571" s="113"/>
      <c r="UAY2571" s="113"/>
      <c r="UAZ2571" s="113"/>
      <c r="UBA2571" s="113"/>
      <c r="UBB2571" s="113"/>
      <c r="UBC2571" s="113"/>
      <c r="UBD2571" s="113"/>
      <c r="UBE2571" s="113"/>
      <c r="UBF2571" s="113"/>
      <c r="UBG2571" s="113"/>
      <c r="UBH2571" s="113"/>
      <c r="UBI2571" s="113"/>
      <c r="UBJ2571" s="113"/>
      <c r="UBK2571" s="113"/>
      <c r="UBL2571" s="113"/>
      <c r="UBM2571" s="113"/>
      <c r="UBN2571" s="113"/>
      <c r="UBO2571" s="113"/>
      <c r="UBP2571" s="113"/>
      <c r="UBQ2571" s="113"/>
      <c r="UBR2571" s="113"/>
      <c r="UBS2571" s="113"/>
      <c r="UBT2571" s="113"/>
      <c r="UBU2571" s="113"/>
      <c r="UBV2571" s="113"/>
      <c r="UBW2571" s="113"/>
      <c r="UBX2571" s="113"/>
      <c r="UBY2571" s="113"/>
      <c r="UBZ2571" s="113"/>
      <c r="UCA2571" s="113"/>
      <c r="UCB2571" s="113"/>
      <c r="UCC2571" s="113"/>
      <c r="UCD2571" s="113"/>
      <c r="UCE2571" s="113"/>
      <c r="UCF2571" s="113"/>
      <c r="UCG2571" s="113"/>
      <c r="UCH2571" s="113"/>
      <c r="UCI2571" s="113"/>
      <c r="UCJ2571" s="113"/>
      <c r="UCK2571" s="113"/>
      <c r="UCL2571" s="113"/>
      <c r="UCM2571" s="113"/>
      <c r="UCN2571" s="113"/>
      <c r="UCO2571" s="113"/>
      <c r="UCP2571" s="113"/>
      <c r="UCQ2571" s="113"/>
      <c r="UCR2571" s="113"/>
      <c r="UCS2571" s="113"/>
      <c r="UCT2571" s="113"/>
      <c r="UCU2571" s="113"/>
      <c r="UCV2571" s="113"/>
      <c r="UCW2571" s="113"/>
      <c r="UCX2571" s="113"/>
      <c r="UCY2571" s="113"/>
      <c r="UCZ2571" s="113"/>
      <c r="UDA2571" s="113"/>
      <c r="UDB2571" s="113"/>
      <c r="UDC2571" s="113"/>
      <c r="UDD2571" s="113"/>
      <c r="UDE2571" s="113"/>
      <c r="UDF2571" s="113"/>
      <c r="UDG2571" s="113"/>
      <c r="UDH2571" s="113"/>
      <c r="UDI2571" s="113"/>
      <c r="UDJ2571" s="113"/>
      <c r="UDK2571" s="113"/>
      <c r="UDL2571" s="113"/>
      <c r="UDM2571" s="113"/>
      <c r="UDN2571" s="113"/>
      <c r="UDO2571" s="113"/>
      <c r="UDP2571" s="113"/>
      <c r="UDQ2571" s="113"/>
      <c r="UDR2571" s="113"/>
      <c r="UDS2571" s="113"/>
      <c r="UDT2571" s="113"/>
      <c r="UDU2571" s="113"/>
      <c r="UDV2571" s="113"/>
      <c r="UDW2571" s="113"/>
      <c r="UDX2571" s="113"/>
      <c r="UDY2571" s="113"/>
      <c r="UDZ2571" s="113"/>
      <c r="UEA2571" s="113"/>
      <c r="UEB2571" s="113"/>
      <c r="UEC2571" s="113"/>
      <c r="UED2571" s="113"/>
      <c r="UEE2571" s="113"/>
      <c r="UEF2571" s="113"/>
      <c r="UEG2571" s="113"/>
      <c r="UEH2571" s="113"/>
      <c r="UEI2571" s="113"/>
      <c r="UEJ2571" s="113"/>
      <c r="UEK2571" s="113"/>
      <c r="UEL2571" s="113"/>
      <c r="UEM2571" s="113"/>
      <c r="UEN2571" s="113"/>
      <c r="UEO2571" s="113"/>
      <c r="UEP2571" s="113"/>
      <c r="UEQ2571" s="113"/>
      <c r="UER2571" s="113"/>
      <c r="UES2571" s="113"/>
      <c r="UET2571" s="113"/>
      <c r="UEU2571" s="113"/>
      <c r="UEV2571" s="113"/>
      <c r="UEW2571" s="113"/>
      <c r="UEX2571" s="113"/>
      <c r="UEY2571" s="113"/>
      <c r="UEZ2571" s="113"/>
      <c r="UFA2571" s="113"/>
      <c r="UFB2571" s="113"/>
      <c r="UFC2571" s="113"/>
      <c r="UFD2571" s="113"/>
      <c r="UFE2571" s="113"/>
      <c r="UFF2571" s="113"/>
      <c r="UFG2571" s="113"/>
      <c r="UFH2571" s="113"/>
      <c r="UFI2571" s="113"/>
      <c r="UFJ2571" s="113"/>
      <c r="UFK2571" s="113"/>
      <c r="UFL2571" s="113"/>
      <c r="UFM2571" s="113"/>
      <c r="UFN2571" s="113"/>
      <c r="UFO2571" s="113"/>
      <c r="UFP2571" s="113"/>
      <c r="UFQ2571" s="113"/>
      <c r="UFR2571" s="113"/>
      <c r="UFS2571" s="113"/>
      <c r="UFT2571" s="113"/>
      <c r="UFU2571" s="113"/>
      <c r="UFV2571" s="113"/>
      <c r="UFW2571" s="113"/>
      <c r="UFX2571" s="113"/>
      <c r="UFY2571" s="113"/>
      <c r="UFZ2571" s="113"/>
      <c r="UGA2571" s="113"/>
      <c r="UGB2571" s="113"/>
      <c r="UGC2571" s="113"/>
      <c r="UGD2571" s="113"/>
      <c r="UGE2571" s="113"/>
      <c r="UGF2571" s="113"/>
      <c r="UGG2571" s="113"/>
      <c r="UGH2571" s="113"/>
      <c r="UGI2571" s="113"/>
      <c r="UGJ2571" s="113"/>
      <c r="UGK2571" s="113"/>
      <c r="UGL2571" s="113"/>
      <c r="UGM2571" s="113"/>
      <c r="UGN2571" s="113"/>
      <c r="UGO2571" s="113"/>
      <c r="UGP2571" s="113"/>
      <c r="UGQ2571" s="113"/>
      <c r="UGR2571" s="113"/>
      <c r="UGS2571" s="113"/>
      <c r="UGT2571" s="113"/>
      <c r="UGU2571" s="113"/>
      <c r="UGV2571" s="113"/>
      <c r="UGW2571" s="113"/>
      <c r="UGX2571" s="113"/>
      <c r="UGY2571" s="113"/>
      <c r="UGZ2571" s="113"/>
      <c r="UHA2571" s="113"/>
      <c r="UHB2571" s="113"/>
      <c r="UHC2571" s="113"/>
      <c r="UHD2571" s="113"/>
      <c r="UHE2571" s="113"/>
      <c r="UHF2571" s="113"/>
      <c r="UHG2571" s="113"/>
      <c r="UHH2571" s="113"/>
      <c r="UHI2571" s="113"/>
      <c r="UHJ2571" s="113"/>
      <c r="UHK2571" s="113"/>
      <c r="UHL2571" s="113"/>
      <c r="UHM2571" s="113"/>
      <c r="UHN2571" s="113"/>
      <c r="UHO2571" s="113"/>
      <c r="UHP2571" s="113"/>
      <c r="UHQ2571" s="113"/>
      <c r="UHR2571" s="113"/>
      <c r="UHS2571" s="113"/>
      <c r="UHT2571" s="113"/>
      <c r="UHU2571" s="113"/>
      <c r="UHV2571" s="113"/>
      <c r="UHW2571" s="113"/>
      <c r="UHX2571" s="113"/>
      <c r="UHY2571" s="113"/>
      <c r="UHZ2571" s="113"/>
      <c r="UIA2571" s="113"/>
      <c r="UIB2571" s="113"/>
      <c r="UIC2571" s="113"/>
      <c r="UID2571" s="113"/>
      <c r="UIE2571" s="113"/>
      <c r="UIF2571" s="113"/>
      <c r="UIG2571" s="113"/>
      <c r="UIH2571" s="113"/>
      <c r="UII2571" s="113"/>
      <c r="UIJ2571" s="113"/>
      <c r="UIK2571" s="113"/>
      <c r="UIL2571" s="113"/>
      <c r="UIM2571" s="113"/>
      <c r="UIN2571" s="113"/>
      <c r="UIO2571" s="113"/>
      <c r="UIP2571" s="113"/>
      <c r="UIQ2571" s="113"/>
      <c r="UIR2571" s="113"/>
      <c r="UIS2571" s="113"/>
      <c r="UIT2571" s="113"/>
      <c r="UIU2571" s="113"/>
      <c r="UIV2571" s="113"/>
      <c r="UIW2571" s="113"/>
      <c r="UIX2571" s="113"/>
      <c r="UIY2571" s="113"/>
      <c r="UIZ2571" s="113"/>
      <c r="UJA2571" s="113"/>
      <c r="UJB2571" s="113"/>
      <c r="UJC2571" s="113"/>
      <c r="UJD2571" s="113"/>
      <c r="UJE2571" s="113"/>
      <c r="UJF2571" s="113"/>
      <c r="UJG2571" s="113"/>
      <c r="UJH2571" s="113"/>
      <c r="UJI2571" s="113"/>
      <c r="UJJ2571" s="113"/>
      <c r="UJK2571" s="113"/>
      <c r="UJL2571" s="113"/>
      <c r="UJM2571" s="113"/>
      <c r="UJN2571" s="113"/>
      <c r="UJO2571" s="113"/>
      <c r="UJP2571" s="113"/>
      <c r="UJQ2571" s="113"/>
      <c r="UJR2571" s="113"/>
      <c r="UJS2571" s="113"/>
      <c r="UJT2571" s="113"/>
      <c r="UJU2571" s="113"/>
      <c r="UJV2571" s="113"/>
      <c r="UJW2571" s="113"/>
      <c r="UJX2571" s="113"/>
      <c r="UJY2571" s="113"/>
      <c r="UJZ2571" s="113"/>
      <c r="UKA2571" s="113"/>
      <c r="UKB2571" s="113"/>
      <c r="UKC2571" s="113"/>
      <c r="UKD2571" s="113"/>
      <c r="UKE2571" s="113"/>
      <c r="UKF2571" s="113"/>
      <c r="UKG2571" s="113"/>
      <c r="UKH2571" s="113"/>
      <c r="UKI2571" s="113"/>
      <c r="UKJ2571" s="113"/>
      <c r="UKK2571" s="113"/>
      <c r="UKL2571" s="113"/>
      <c r="UKM2571" s="113"/>
      <c r="UKN2571" s="113"/>
      <c r="UKO2571" s="113"/>
      <c r="UKP2571" s="113"/>
      <c r="UKQ2571" s="113"/>
      <c r="UKR2571" s="113"/>
      <c r="UKS2571" s="113"/>
      <c r="UKT2571" s="113"/>
      <c r="UKU2571" s="113"/>
      <c r="UKV2571" s="113"/>
      <c r="UKW2571" s="113"/>
      <c r="UKX2571" s="113"/>
      <c r="UKY2571" s="113"/>
      <c r="UKZ2571" s="113"/>
      <c r="ULA2571" s="113"/>
      <c r="ULB2571" s="113"/>
      <c r="ULC2571" s="113"/>
      <c r="ULD2571" s="113"/>
      <c r="ULE2571" s="113"/>
      <c r="ULF2571" s="113"/>
      <c r="ULG2571" s="113"/>
      <c r="ULH2571" s="113"/>
      <c r="ULI2571" s="113"/>
      <c r="ULJ2571" s="113"/>
      <c r="ULK2571" s="113"/>
      <c r="ULL2571" s="113"/>
      <c r="ULM2571" s="113"/>
      <c r="ULN2571" s="113"/>
      <c r="ULO2571" s="113"/>
      <c r="ULP2571" s="113"/>
      <c r="ULQ2571" s="113"/>
      <c r="ULR2571" s="113"/>
      <c r="ULS2571" s="113"/>
      <c r="ULT2571" s="113"/>
      <c r="ULU2571" s="113"/>
      <c r="ULV2571" s="113"/>
      <c r="ULW2571" s="113"/>
      <c r="ULX2571" s="113"/>
      <c r="ULY2571" s="113"/>
      <c r="ULZ2571" s="113"/>
      <c r="UMA2571" s="113"/>
      <c r="UMB2571" s="113"/>
      <c r="UMC2571" s="113"/>
      <c r="UMD2571" s="113"/>
      <c r="UME2571" s="113"/>
      <c r="UMF2571" s="113"/>
      <c r="UMG2571" s="113"/>
      <c r="UMH2571" s="113"/>
      <c r="UMI2571" s="113"/>
      <c r="UMJ2571" s="113"/>
      <c r="UMK2571" s="113"/>
      <c r="UML2571" s="113"/>
      <c r="UMM2571" s="113"/>
      <c r="UMN2571" s="113"/>
      <c r="UMO2571" s="113"/>
      <c r="UMP2571" s="113"/>
      <c r="UMQ2571" s="113"/>
      <c r="UMR2571" s="113"/>
      <c r="UMS2571" s="113"/>
      <c r="UMT2571" s="113"/>
      <c r="UMU2571" s="113"/>
      <c r="UMV2571" s="113"/>
      <c r="UMW2571" s="113"/>
      <c r="UMX2571" s="113"/>
      <c r="UMY2571" s="113"/>
      <c r="UMZ2571" s="113"/>
      <c r="UNA2571" s="113"/>
      <c r="UNB2571" s="113"/>
      <c r="UNC2571" s="113"/>
      <c r="UND2571" s="113"/>
      <c r="UNE2571" s="113"/>
      <c r="UNF2571" s="113"/>
      <c r="UNG2571" s="113"/>
      <c r="UNH2571" s="113"/>
      <c r="UNI2571" s="113"/>
      <c r="UNJ2571" s="113"/>
      <c r="UNK2571" s="113"/>
      <c r="UNL2571" s="113"/>
      <c r="UNM2571" s="113"/>
      <c r="UNN2571" s="113"/>
      <c r="UNO2571" s="113"/>
      <c r="UNP2571" s="113"/>
      <c r="UNQ2571" s="113"/>
      <c r="UNR2571" s="113"/>
      <c r="UNS2571" s="113"/>
      <c r="UNT2571" s="113"/>
      <c r="UNU2571" s="113"/>
      <c r="UNV2571" s="113"/>
      <c r="UNW2571" s="113"/>
      <c r="UNX2571" s="113"/>
      <c r="UNY2571" s="113"/>
      <c r="UNZ2571" s="113"/>
      <c r="UOA2571" s="113"/>
      <c r="UOB2571" s="113"/>
      <c r="UOC2571" s="113"/>
      <c r="UOD2571" s="113"/>
      <c r="UOE2571" s="113"/>
      <c r="UOF2571" s="113"/>
      <c r="UOG2571" s="113"/>
      <c r="UOH2571" s="113"/>
      <c r="UOI2571" s="113"/>
      <c r="UOJ2571" s="113"/>
      <c r="UOK2571" s="113"/>
      <c r="UOL2571" s="113"/>
      <c r="UOM2571" s="113"/>
      <c r="UON2571" s="113"/>
      <c r="UOO2571" s="113"/>
      <c r="UOP2571" s="113"/>
      <c r="UOQ2571" s="113"/>
      <c r="UOR2571" s="113"/>
      <c r="UOS2571" s="113"/>
      <c r="UOT2571" s="113"/>
      <c r="UOU2571" s="113"/>
      <c r="UOV2571" s="113"/>
      <c r="UOW2571" s="113"/>
      <c r="UOX2571" s="113"/>
      <c r="UOY2571" s="113"/>
      <c r="UOZ2571" s="113"/>
      <c r="UPA2571" s="113"/>
      <c r="UPB2571" s="113"/>
      <c r="UPC2571" s="113"/>
      <c r="UPD2571" s="113"/>
      <c r="UPE2571" s="113"/>
      <c r="UPF2571" s="113"/>
      <c r="UPG2571" s="113"/>
      <c r="UPH2571" s="113"/>
      <c r="UPI2571" s="113"/>
      <c r="UPJ2571" s="113"/>
      <c r="UPK2571" s="113"/>
      <c r="UPL2571" s="113"/>
      <c r="UPM2571" s="113"/>
      <c r="UPN2571" s="113"/>
      <c r="UPO2571" s="113"/>
      <c r="UPP2571" s="113"/>
      <c r="UPQ2571" s="113"/>
      <c r="UPR2571" s="113"/>
      <c r="UPS2571" s="113"/>
      <c r="UPT2571" s="113"/>
      <c r="UPU2571" s="113"/>
      <c r="UPV2571" s="113"/>
      <c r="UPW2571" s="113"/>
      <c r="UPX2571" s="113"/>
      <c r="UPY2571" s="113"/>
      <c r="UPZ2571" s="113"/>
      <c r="UQA2571" s="113"/>
      <c r="UQB2571" s="113"/>
      <c r="UQC2571" s="113"/>
      <c r="UQD2571" s="113"/>
      <c r="UQE2571" s="113"/>
      <c r="UQF2571" s="113"/>
      <c r="UQG2571" s="113"/>
      <c r="UQH2571" s="113"/>
      <c r="UQI2571" s="113"/>
      <c r="UQJ2571" s="113"/>
      <c r="UQK2571" s="113"/>
      <c r="UQL2571" s="113"/>
      <c r="UQM2571" s="113"/>
      <c r="UQN2571" s="113"/>
      <c r="UQO2571" s="113"/>
      <c r="UQP2571" s="113"/>
      <c r="UQQ2571" s="113"/>
      <c r="UQR2571" s="113"/>
      <c r="UQS2571" s="113"/>
      <c r="UQT2571" s="113"/>
      <c r="UQU2571" s="113"/>
      <c r="UQV2571" s="113"/>
      <c r="UQW2571" s="113"/>
      <c r="UQX2571" s="113"/>
      <c r="UQY2571" s="113"/>
      <c r="UQZ2571" s="113"/>
      <c r="URA2571" s="113"/>
      <c r="URB2571" s="113"/>
      <c r="URC2571" s="113"/>
      <c r="URD2571" s="113"/>
      <c r="URE2571" s="113"/>
      <c r="URF2571" s="113"/>
      <c r="URG2571" s="113"/>
      <c r="URH2571" s="113"/>
      <c r="URI2571" s="113"/>
      <c r="URJ2571" s="113"/>
      <c r="URK2571" s="113"/>
      <c r="URL2571" s="113"/>
      <c r="URM2571" s="113"/>
      <c r="URN2571" s="113"/>
      <c r="URO2571" s="113"/>
      <c r="URP2571" s="113"/>
      <c r="URQ2571" s="113"/>
      <c r="URR2571" s="113"/>
      <c r="URS2571" s="113"/>
      <c r="URT2571" s="113"/>
      <c r="URU2571" s="113"/>
      <c r="URV2571" s="113"/>
      <c r="URW2571" s="113"/>
      <c r="URX2571" s="113"/>
      <c r="URY2571" s="113"/>
      <c r="URZ2571" s="113"/>
      <c r="USA2571" s="113"/>
      <c r="USB2571" s="113"/>
      <c r="USC2571" s="113"/>
      <c r="USD2571" s="113"/>
      <c r="USE2571" s="113"/>
      <c r="USF2571" s="113"/>
      <c r="USG2571" s="113"/>
      <c r="USH2571" s="113"/>
      <c r="USI2571" s="113"/>
      <c r="USJ2571" s="113"/>
      <c r="USK2571" s="113"/>
      <c r="USL2571" s="113"/>
      <c r="USM2571" s="113"/>
      <c r="USN2571" s="113"/>
      <c r="USO2571" s="113"/>
      <c r="USP2571" s="113"/>
      <c r="USQ2571" s="113"/>
      <c r="USR2571" s="113"/>
      <c r="USS2571" s="113"/>
      <c r="UST2571" s="113"/>
      <c r="USU2571" s="113"/>
      <c r="USV2571" s="113"/>
      <c r="USW2571" s="113"/>
      <c r="USX2571" s="113"/>
      <c r="USY2571" s="113"/>
      <c r="USZ2571" s="113"/>
      <c r="UTA2571" s="113"/>
      <c r="UTB2571" s="113"/>
      <c r="UTC2571" s="113"/>
      <c r="UTD2571" s="113"/>
      <c r="UTE2571" s="113"/>
      <c r="UTF2571" s="113"/>
      <c r="UTG2571" s="113"/>
      <c r="UTH2571" s="113"/>
      <c r="UTI2571" s="113"/>
      <c r="UTJ2571" s="113"/>
      <c r="UTK2571" s="113"/>
      <c r="UTL2571" s="113"/>
      <c r="UTM2571" s="113"/>
      <c r="UTN2571" s="113"/>
      <c r="UTO2571" s="113"/>
      <c r="UTP2571" s="113"/>
      <c r="UTQ2571" s="113"/>
      <c r="UTR2571" s="113"/>
      <c r="UTS2571" s="113"/>
      <c r="UTT2571" s="113"/>
      <c r="UTU2571" s="113"/>
      <c r="UTV2571" s="113"/>
      <c r="UTW2571" s="113"/>
      <c r="UTX2571" s="113"/>
      <c r="UTY2571" s="113"/>
      <c r="UTZ2571" s="113"/>
      <c r="UUA2571" s="113"/>
      <c r="UUB2571" s="113"/>
      <c r="UUC2571" s="113"/>
      <c r="UUD2571" s="113"/>
      <c r="UUE2571" s="113"/>
      <c r="UUF2571" s="113"/>
      <c r="UUG2571" s="113"/>
      <c r="UUH2571" s="113"/>
      <c r="UUI2571" s="113"/>
      <c r="UUJ2571" s="113"/>
      <c r="UUK2571" s="113"/>
      <c r="UUL2571" s="113"/>
      <c r="UUM2571" s="113"/>
      <c r="UUN2571" s="113"/>
      <c r="UUO2571" s="113"/>
      <c r="UUP2571" s="113"/>
      <c r="UUQ2571" s="113"/>
      <c r="UUR2571" s="113"/>
      <c r="UUS2571" s="113"/>
      <c r="UUT2571" s="113"/>
      <c r="UUU2571" s="113"/>
      <c r="UUV2571" s="113"/>
      <c r="UUW2571" s="113"/>
      <c r="UUX2571" s="113"/>
      <c r="UUY2571" s="113"/>
      <c r="UUZ2571" s="113"/>
      <c r="UVA2571" s="113"/>
      <c r="UVB2571" s="113"/>
      <c r="UVC2571" s="113"/>
      <c r="UVD2571" s="113"/>
      <c r="UVE2571" s="113"/>
      <c r="UVF2571" s="113"/>
      <c r="UVG2571" s="113"/>
      <c r="UVH2571" s="113"/>
      <c r="UVI2571" s="113"/>
      <c r="UVJ2571" s="113"/>
      <c r="UVK2571" s="113"/>
      <c r="UVL2571" s="113"/>
      <c r="UVM2571" s="113"/>
      <c r="UVN2571" s="113"/>
      <c r="UVO2571" s="113"/>
      <c r="UVP2571" s="113"/>
      <c r="UVQ2571" s="113"/>
      <c r="UVR2571" s="113"/>
      <c r="UVS2571" s="113"/>
      <c r="UVT2571" s="113"/>
      <c r="UVU2571" s="113"/>
      <c r="UVV2571" s="113"/>
      <c r="UVW2571" s="113"/>
      <c r="UVX2571" s="113"/>
      <c r="UVY2571" s="113"/>
      <c r="UVZ2571" s="113"/>
      <c r="UWA2571" s="113"/>
      <c r="UWB2571" s="113"/>
      <c r="UWC2571" s="113"/>
      <c r="UWD2571" s="113"/>
      <c r="UWE2571" s="113"/>
      <c r="UWF2571" s="113"/>
      <c r="UWG2571" s="113"/>
      <c r="UWH2571" s="113"/>
      <c r="UWI2571" s="113"/>
      <c r="UWJ2571" s="113"/>
      <c r="UWK2571" s="113"/>
      <c r="UWL2571" s="113"/>
      <c r="UWM2571" s="113"/>
      <c r="UWN2571" s="113"/>
      <c r="UWO2571" s="113"/>
      <c r="UWP2571" s="113"/>
      <c r="UWQ2571" s="113"/>
      <c r="UWR2571" s="113"/>
      <c r="UWS2571" s="113"/>
      <c r="UWT2571" s="113"/>
      <c r="UWU2571" s="113"/>
      <c r="UWV2571" s="113"/>
      <c r="UWW2571" s="113"/>
      <c r="UWX2571" s="113"/>
      <c r="UWY2571" s="113"/>
      <c r="UWZ2571" s="113"/>
      <c r="UXA2571" s="113"/>
      <c r="UXB2571" s="113"/>
      <c r="UXC2571" s="113"/>
      <c r="UXD2571" s="113"/>
      <c r="UXE2571" s="113"/>
      <c r="UXF2571" s="113"/>
      <c r="UXG2571" s="113"/>
      <c r="UXH2571" s="113"/>
      <c r="UXI2571" s="113"/>
      <c r="UXJ2571" s="113"/>
      <c r="UXK2571" s="113"/>
      <c r="UXL2571" s="113"/>
      <c r="UXM2571" s="113"/>
      <c r="UXN2571" s="113"/>
      <c r="UXO2571" s="113"/>
      <c r="UXP2571" s="113"/>
      <c r="UXQ2571" s="113"/>
      <c r="UXR2571" s="113"/>
      <c r="UXS2571" s="113"/>
      <c r="UXT2571" s="113"/>
      <c r="UXU2571" s="113"/>
      <c r="UXV2571" s="113"/>
      <c r="UXW2571" s="113"/>
      <c r="UXX2571" s="113"/>
      <c r="UXY2571" s="113"/>
      <c r="UXZ2571" s="113"/>
      <c r="UYA2571" s="113"/>
      <c r="UYB2571" s="113"/>
      <c r="UYC2571" s="113"/>
      <c r="UYD2571" s="113"/>
      <c r="UYE2571" s="113"/>
      <c r="UYF2571" s="113"/>
      <c r="UYG2571" s="113"/>
      <c r="UYH2571" s="113"/>
      <c r="UYI2571" s="113"/>
      <c r="UYJ2571" s="113"/>
      <c r="UYK2571" s="113"/>
      <c r="UYL2571" s="113"/>
      <c r="UYM2571" s="113"/>
      <c r="UYN2571" s="113"/>
      <c r="UYO2571" s="113"/>
      <c r="UYP2571" s="113"/>
      <c r="UYQ2571" s="113"/>
      <c r="UYR2571" s="113"/>
      <c r="UYS2571" s="113"/>
      <c r="UYT2571" s="113"/>
      <c r="UYU2571" s="113"/>
      <c r="UYV2571" s="113"/>
      <c r="UYW2571" s="113"/>
      <c r="UYX2571" s="113"/>
      <c r="UYY2571" s="113"/>
      <c r="UYZ2571" s="113"/>
      <c r="UZA2571" s="113"/>
      <c r="UZB2571" s="113"/>
      <c r="UZC2571" s="113"/>
      <c r="UZD2571" s="113"/>
      <c r="UZE2571" s="113"/>
      <c r="UZF2571" s="113"/>
      <c r="UZG2571" s="113"/>
      <c r="UZH2571" s="113"/>
      <c r="UZI2571" s="113"/>
      <c r="UZJ2571" s="113"/>
      <c r="UZK2571" s="113"/>
      <c r="UZL2571" s="113"/>
      <c r="UZM2571" s="113"/>
      <c r="UZN2571" s="113"/>
      <c r="UZO2571" s="113"/>
      <c r="UZP2571" s="113"/>
      <c r="UZQ2571" s="113"/>
      <c r="UZR2571" s="113"/>
      <c r="UZS2571" s="113"/>
      <c r="UZT2571" s="113"/>
      <c r="UZU2571" s="113"/>
      <c r="UZV2571" s="113"/>
      <c r="UZW2571" s="113"/>
      <c r="UZX2571" s="113"/>
      <c r="UZY2571" s="113"/>
      <c r="UZZ2571" s="113"/>
      <c r="VAA2571" s="113"/>
      <c r="VAB2571" s="113"/>
      <c r="VAC2571" s="113"/>
      <c r="VAD2571" s="113"/>
      <c r="VAE2571" s="113"/>
      <c r="VAF2571" s="113"/>
      <c r="VAG2571" s="113"/>
      <c r="VAH2571" s="113"/>
      <c r="VAI2571" s="113"/>
      <c r="VAJ2571" s="113"/>
      <c r="VAK2571" s="113"/>
      <c r="VAL2571" s="113"/>
      <c r="VAM2571" s="113"/>
      <c r="VAN2571" s="113"/>
      <c r="VAO2571" s="113"/>
      <c r="VAP2571" s="113"/>
      <c r="VAQ2571" s="113"/>
      <c r="VAR2571" s="113"/>
      <c r="VAS2571" s="113"/>
      <c r="VAT2571" s="113"/>
      <c r="VAU2571" s="113"/>
      <c r="VAV2571" s="113"/>
      <c r="VAW2571" s="113"/>
      <c r="VAX2571" s="113"/>
      <c r="VAY2571" s="113"/>
      <c r="VAZ2571" s="113"/>
      <c r="VBA2571" s="113"/>
      <c r="VBB2571" s="113"/>
      <c r="VBC2571" s="113"/>
      <c r="VBD2571" s="113"/>
      <c r="VBE2571" s="113"/>
      <c r="VBF2571" s="113"/>
      <c r="VBG2571" s="113"/>
      <c r="VBH2571" s="113"/>
      <c r="VBI2571" s="113"/>
      <c r="VBJ2571" s="113"/>
      <c r="VBK2571" s="113"/>
      <c r="VBL2571" s="113"/>
      <c r="VBM2571" s="113"/>
      <c r="VBN2571" s="113"/>
      <c r="VBO2571" s="113"/>
      <c r="VBP2571" s="113"/>
      <c r="VBQ2571" s="113"/>
      <c r="VBR2571" s="113"/>
      <c r="VBS2571" s="113"/>
      <c r="VBT2571" s="113"/>
      <c r="VBU2571" s="113"/>
      <c r="VBV2571" s="113"/>
      <c r="VBW2571" s="113"/>
      <c r="VBX2571" s="113"/>
      <c r="VBY2571" s="113"/>
      <c r="VBZ2571" s="113"/>
      <c r="VCA2571" s="113"/>
      <c r="VCB2571" s="113"/>
      <c r="VCC2571" s="113"/>
      <c r="VCD2571" s="113"/>
      <c r="VCE2571" s="113"/>
      <c r="VCF2571" s="113"/>
      <c r="VCG2571" s="113"/>
      <c r="VCH2571" s="113"/>
      <c r="VCI2571" s="113"/>
      <c r="VCJ2571" s="113"/>
      <c r="VCK2571" s="113"/>
      <c r="VCL2571" s="113"/>
      <c r="VCM2571" s="113"/>
      <c r="VCN2571" s="113"/>
      <c r="VCO2571" s="113"/>
      <c r="VCP2571" s="113"/>
      <c r="VCQ2571" s="113"/>
      <c r="VCR2571" s="113"/>
      <c r="VCS2571" s="113"/>
      <c r="VCT2571" s="113"/>
      <c r="VCU2571" s="113"/>
      <c r="VCV2571" s="113"/>
      <c r="VCW2571" s="113"/>
      <c r="VCX2571" s="113"/>
      <c r="VCY2571" s="113"/>
      <c r="VCZ2571" s="113"/>
      <c r="VDA2571" s="113"/>
      <c r="VDB2571" s="113"/>
      <c r="VDC2571" s="113"/>
      <c r="VDD2571" s="113"/>
      <c r="VDE2571" s="113"/>
      <c r="VDF2571" s="113"/>
      <c r="VDG2571" s="113"/>
      <c r="VDH2571" s="113"/>
      <c r="VDI2571" s="113"/>
      <c r="VDJ2571" s="113"/>
      <c r="VDK2571" s="113"/>
      <c r="VDL2571" s="113"/>
      <c r="VDM2571" s="113"/>
      <c r="VDN2571" s="113"/>
      <c r="VDO2571" s="113"/>
      <c r="VDP2571" s="113"/>
      <c r="VDQ2571" s="113"/>
      <c r="VDR2571" s="113"/>
      <c r="VDS2571" s="113"/>
      <c r="VDT2571" s="113"/>
      <c r="VDU2571" s="113"/>
      <c r="VDV2571" s="113"/>
      <c r="VDW2571" s="113"/>
      <c r="VDX2571" s="113"/>
      <c r="VDY2571" s="113"/>
      <c r="VDZ2571" s="113"/>
      <c r="VEA2571" s="113"/>
      <c r="VEB2571" s="113"/>
      <c r="VEC2571" s="113"/>
      <c r="VED2571" s="113"/>
      <c r="VEE2571" s="113"/>
      <c r="VEF2571" s="113"/>
      <c r="VEG2571" s="113"/>
      <c r="VEH2571" s="113"/>
      <c r="VEI2571" s="113"/>
      <c r="VEJ2571" s="113"/>
      <c r="VEK2571" s="113"/>
      <c r="VEL2571" s="113"/>
      <c r="VEM2571" s="113"/>
      <c r="VEN2571" s="113"/>
      <c r="VEO2571" s="113"/>
      <c r="VEP2571" s="113"/>
      <c r="VEQ2571" s="113"/>
      <c r="VER2571" s="113"/>
      <c r="VES2571" s="113"/>
      <c r="VET2571" s="113"/>
      <c r="VEU2571" s="113"/>
      <c r="VEV2571" s="113"/>
      <c r="VEW2571" s="113"/>
      <c r="VEX2571" s="113"/>
      <c r="VEY2571" s="113"/>
      <c r="VEZ2571" s="113"/>
      <c r="VFA2571" s="113"/>
      <c r="VFB2571" s="113"/>
      <c r="VFC2571" s="113"/>
      <c r="VFD2571" s="113"/>
      <c r="VFE2571" s="113"/>
      <c r="VFF2571" s="113"/>
      <c r="VFG2571" s="113"/>
      <c r="VFH2571" s="113"/>
      <c r="VFI2571" s="113"/>
      <c r="VFJ2571" s="113"/>
      <c r="VFK2571" s="113"/>
      <c r="VFL2571" s="113"/>
      <c r="VFM2571" s="113"/>
      <c r="VFN2571" s="113"/>
      <c r="VFO2571" s="113"/>
      <c r="VFP2571" s="113"/>
      <c r="VFQ2571" s="113"/>
      <c r="VFR2571" s="113"/>
      <c r="VFS2571" s="113"/>
      <c r="VFT2571" s="113"/>
      <c r="VFU2571" s="113"/>
      <c r="VFV2571" s="113"/>
      <c r="VFW2571" s="113"/>
      <c r="VFX2571" s="113"/>
      <c r="VFY2571" s="113"/>
      <c r="VFZ2571" s="113"/>
      <c r="VGA2571" s="113"/>
      <c r="VGB2571" s="113"/>
      <c r="VGC2571" s="113"/>
      <c r="VGD2571" s="113"/>
      <c r="VGE2571" s="113"/>
      <c r="VGF2571" s="113"/>
      <c r="VGG2571" s="113"/>
      <c r="VGH2571" s="113"/>
      <c r="VGI2571" s="113"/>
      <c r="VGJ2571" s="113"/>
      <c r="VGK2571" s="113"/>
      <c r="VGL2571" s="113"/>
      <c r="VGM2571" s="113"/>
      <c r="VGN2571" s="113"/>
      <c r="VGO2571" s="113"/>
      <c r="VGP2571" s="113"/>
      <c r="VGQ2571" s="113"/>
      <c r="VGR2571" s="113"/>
      <c r="VGS2571" s="113"/>
      <c r="VGT2571" s="113"/>
      <c r="VGU2571" s="113"/>
      <c r="VGV2571" s="113"/>
      <c r="VGW2571" s="113"/>
      <c r="VGX2571" s="113"/>
      <c r="VGY2571" s="113"/>
      <c r="VGZ2571" s="113"/>
      <c r="VHA2571" s="113"/>
      <c r="VHB2571" s="113"/>
      <c r="VHC2571" s="113"/>
      <c r="VHD2571" s="113"/>
      <c r="VHE2571" s="113"/>
      <c r="VHF2571" s="113"/>
      <c r="VHG2571" s="113"/>
      <c r="VHH2571" s="113"/>
      <c r="VHI2571" s="113"/>
      <c r="VHJ2571" s="113"/>
      <c r="VHK2571" s="113"/>
      <c r="VHL2571" s="113"/>
      <c r="VHM2571" s="113"/>
      <c r="VHN2571" s="113"/>
      <c r="VHO2571" s="113"/>
      <c r="VHP2571" s="113"/>
      <c r="VHQ2571" s="113"/>
      <c r="VHR2571" s="113"/>
      <c r="VHS2571" s="113"/>
      <c r="VHT2571" s="113"/>
      <c r="VHU2571" s="113"/>
      <c r="VHV2571" s="113"/>
      <c r="VHW2571" s="113"/>
      <c r="VHX2571" s="113"/>
      <c r="VHY2571" s="113"/>
      <c r="VHZ2571" s="113"/>
      <c r="VIA2571" s="113"/>
      <c r="VIB2571" s="113"/>
      <c r="VIC2571" s="113"/>
      <c r="VID2571" s="113"/>
      <c r="VIE2571" s="113"/>
      <c r="VIF2571" s="113"/>
      <c r="VIG2571" s="113"/>
      <c r="VIH2571" s="113"/>
      <c r="VII2571" s="113"/>
      <c r="VIJ2571" s="113"/>
      <c r="VIK2571" s="113"/>
      <c r="VIL2571" s="113"/>
      <c r="VIM2571" s="113"/>
      <c r="VIN2571" s="113"/>
      <c r="VIO2571" s="113"/>
      <c r="VIP2571" s="113"/>
      <c r="VIQ2571" s="113"/>
      <c r="VIR2571" s="113"/>
      <c r="VIS2571" s="113"/>
      <c r="VIT2571" s="113"/>
      <c r="VIU2571" s="113"/>
      <c r="VIV2571" s="113"/>
      <c r="VIW2571" s="113"/>
      <c r="VIX2571" s="113"/>
      <c r="VIY2571" s="113"/>
      <c r="VIZ2571" s="113"/>
      <c r="VJA2571" s="113"/>
      <c r="VJB2571" s="113"/>
      <c r="VJC2571" s="113"/>
      <c r="VJD2571" s="113"/>
      <c r="VJE2571" s="113"/>
      <c r="VJF2571" s="113"/>
      <c r="VJG2571" s="113"/>
      <c r="VJH2571" s="113"/>
      <c r="VJI2571" s="113"/>
      <c r="VJJ2571" s="113"/>
      <c r="VJK2571" s="113"/>
      <c r="VJL2571" s="113"/>
      <c r="VJM2571" s="113"/>
      <c r="VJN2571" s="113"/>
      <c r="VJO2571" s="113"/>
      <c r="VJP2571" s="113"/>
      <c r="VJQ2571" s="113"/>
      <c r="VJR2571" s="113"/>
      <c r="VJS2571" s="113"/>
      <c r="VJT2571" s="113"/>
      <c r="VJU2571" s="113"/>
      <c r="VJV2571" s="113"/>
      <c r="VJW2571" s="113"/>
      <c r="VJX2571" s="113"/>
      <c r="VJY2571" s="113"/>
      <c r="VJZ2571" s="113"/>
      <c r="VKA2571" s="113"/>
      <c r="VKB2571" s="113"/>
      <c r="VKC2571" s="113"/>
      <c r="VKD2571" s="113"/>
      <c r="VKE2571" s="113"/>
      <c r="VKF2571" s="113"/>
      <c r="VKG2571" s="113"/>
      <c r="VKH2571" s="113"/>
      <c r="VKI2571" s="113"/>
      <c r="VKJ2571" s="113"/>
      <c r="VKK2571" s="113"/>
      <c r="VKL2571" s="113"/>
      <c r="VKM2571" s="113"/>
      <c r="VKN2571" s="113"/>
      <c r="VKO2571" s="113"/>
      <c r="VKP2571" s="113"/>
      <c r="VKQ2571" s="113"/>
      <c r="VKR2571" s="113"/>
      <c r="VKS2571" s="113"/>
      <c r="VKT2571" s="113"/>
      <c r="VKU2571" s="113"/>
      <c r="VKV2571" s="113"/>
      <c r="VKW2571" s="113"/>
      <c r="VKX2571" s="113"/>
      <c r="VKY2571" s="113"/>
      <c r="VKZ2571" s="113"/>
      <c r="VLA2571" s="113"/>
      <c r="VLB2571" s="113"/>
      <c r="VLC2571" s="113"/>
      <c r="VLD2571" s="113"/>
      <c r="VLE2571" s="113"/>
      <c r="VLF2571" s="113"/>
      <c r="VLG2571" s="113"/>
      <c r="VLH2571" s="113"/>
      <c r="VLI2571" s="113"/>
      <c r="VLJ2571" s="113"/>
      <c r="VLK2571" s="113"/>
      <c r="VLL2571" s="113"/>
      <c r="VLM2571" s="113"/>
      <c r="VLN2571" s="113"/>
      <c r="VLO2571" s="113"/>
      <c r="VLP2571" s="113"/>
      <c r="VLQ2571" s="113"/>
      <c r="VLR2571" s="113"/>
      <c r="VLS2571" s="113"/>
      <c r="VLT2571" s="113"/>
      <c r="VLU2571" s="113"/>
      <c r="VLV2571" s="113"/>
      <c r="VLW2571" s="113"/>
      <c r="VLX2571" s="113"/>
      <c r="VLY2571" s="113"/>
      <c r="VLZ2571" s="113"/>
      <c r="VMA2571" s="113"/>
      <c r="VMB2571" s="113"/>
      <c r="VMC2571" s="113"/>
      <c r="VMD2571" s="113"/>
      <c r="VME2571" s="113"/>
      <c r="VMF2571" s="113"/>
      <c r="VMG2571" s="113"/>
      <c r="VMH2571" s="113"/>
      <c r="VMI2571" s="113"/>
      <c r="VMJ2571" s="113"/>
      <c r="VMK2571" s="113"/>
      <c r="VML2571" s="113"/>
      <c r="VMM2571" s="113"/>
      <c r="VMN2571" s="113"/>
      <c r="VMO2571" s="113"/>
      <c r="VMP2571" s="113"/>
      <c r="VMQ2571" s="113"/>
      <c r="VMR2571" s="113"/>
      <c r="VMS2571" s="113"/>
      <c r="VMT2571" s="113"/>
      <c r="VMU2571" s="113"/>
      <c r="VMV2571" s="113"/>
      <c r="VMW2571" s="113"/>
      <c r="VMX2571" s="113"/>
      <c r="VMY2571" s="113"/>
      <c r="VMZ2571" s="113"/>
      <c r="VNA2571" s="113"/>
      <c r="VNB2571" s="113"/>
      <c r="VNC2571" s="113"/>
      <c r="VND2571" s="113"/>
      <c r="VNE2571" s="113"/>
      <c r="VNF2571" s="113"/>
      <c r="VNG2571" s="113"/>
      <c r="VNH2571" s="113"/>
      <c r="VNI2571" s="113"/>
      <c r="VNJ2571" s="113"/>
      <c r="VNK2571" s="113"/>
      <c r="VNL2571" s="113"/>
      <c r="VNM2571" s="113"/>
      <c r="VNN2571" s="113"/>
      <c r="VNO2571" s="113"/>
      <c r="VNP2571" s="113"/>
      <c r="VNQ2571" s="113"/>
      <c r="VNR2571" s="113"/>
      <c r="VNS2571" s="113"/>
      <c r="VNT2571" s="113"/>
      <c r="VNU2571" s="113"/>
      <c r="VNV2571" s="113"/>
      <c r="VNW2571" s="113"/>
      <c r="VNX2571" s="113"/>
      <c r="VNY2571" s="113"/>
      <c r="VNZ2571" s="113"/>
      <c r="VOA2571" s="113"/>
      <c r="VOB2571" s="113"/>
      <c r="VOC2571" s="113"/>
      <c r="VOD2571" s="113"/>
      <c r="VOE2571" s="113"/>
      <c r="VOF2571" s="113"/>
      <c r="VOG2571" s="113"/>
      <c r="VOH2571" s="113"/>
      <c r="VOI2571" s="113"/>
      <c r="VOJ2571" s="113"/>
      <c r="VOK2571" s="113"/>
      <c r="VOL2571" s="113"/>
      <c r="VOM2571" s="113"/>
      <c r="VON2571" s="113"/>
      <c r="VOO2571" s="113"/>
      <c r="VOP2571" s="113"/>
      <c r="VOQ2571" s="113"/>
      <c r="VOR2571" s="113"/>
      <c r="VOS2571" s="113"/>
      <c r="VOT2571" s="113"/>
      <c r="VOU2571" s="113"/>
      <c r="VOV2571" s="113"/>
      <c r="VOW2571" s="113"/>
      <c r="VOX2571" s="113"/>
      <c r="VOY2571" s="113"/>
      <c r="VOZ2571" s="113"/>
      <c r="VPA2571" s="113"/>
      <c r="VPB2571" s="113"/>
      <c r="VPC2571" s="113"/>
      <c r="VPD2571" s="113"/>
      <c r="VPE2571" s="113"/>
      <c r="VPF2571" s="113"/>
      <c r="VPG2571" s="113"/>
      <c r="VPH2571" s="113"/>
      <c r="VPI2571" s="113"/>
      <c r="VPJ2571" s="113"/>
      <c r="VPK2571" s="113"/>
      <c r="VPL2571" s="113"/>
      <c r="VPM2571" s="113"/>
      <c r="VPN2571" s="113"/>
      <c r="VPO2571" s="113"/>
      <c r="VPP2571" s="113"/>
      <c r="VPQ2571" s="113"/>
      <c r="VPR2571" s="113"/>
      <c r="VPS2571" s="113"/>
      <c r="VPT2571" s="113"/>
      <c r="VPU2571" s="113"/>
      <c r="VPV2571" s="113"/>
      <c r="VPW2571" s="113"/>
      <c r="VPX2571" s="113"/>
      <c r="VPY2571" s="113"/>
      <c r="VPZ2571" s="113"/>
      <c r="VQA2571" s="113"/>
      <c r="VQB2571" s="113"/>
      <c r="VQC2571" s="113"/>
      <c r="VQD2571" s="113"/>
      <c r="VQE2571" s="113"/>
      <c r="VQF2571" s="113"/>
      <c r="VQG2571" s="113"/>
      <c r="VQH2571" s="113"/>
      <c r="VQI2571" s="113"/>
      <c r="VQJ2571" s="113"/>
      <c r="VQK2571" s="113"/>
      <c r="VQL2571" s="113"/>
      <c r="VQM2571" s="113"/>
      <c r="VQN2571" s="113"/>
      <c r="VQO2571" s="113"/>
      <c r="VQP2571" s="113"/>
      <c r="VQQ2571" s="113"/>
      <c r="VQR2571" s="113"/>
      <c r="VQS2571" s="113"/>
      <c r="VQT2571" s="113"/>
      <c r="VQU2571" s="113"/>
      <c r="VQV2571" s="113"/>
      <c r="VQW2571" s="113"/>
      <c r="VQX2571" s="113"/>
      <c r="VQY2571" s="113"/>
      <c r="VQZ2571" s="113"/>
      <c r="VRA2571" s="113"/>
      <c r="VRB2571" s="113"/>
      <c r="VRC2571" s="113"/>
      <c r="VRD2571" s="113"/>
      <c r="VRE2571" s="113"/>
      <c r="VRF2571" s="113"/>
      <c r="VRG2571" s="113"/>
      <c r="VRH2571" s="113"/>
      <c r="VRI2571" s="113"/>
      <c r="VRJ2571" s="113"/>
      <c r="VRK2571" s="113"/>
      <c r="VRL2571" s="113"/>
      <c r="VRM2571" s="113"/>
      <c r="VRN2571" s="113"/>
      <c r="VRO2571" s="113"/>
      <c r="VRP2571" s="113"/>
      <c r="VRQ2571" s="113"/>
      <c r="VRR2571" s="113"/>
      <c r="VRS2571" s="113"/>
      <c r="VRT2571" s="113"/>
      <c r="VRU2571" s="113"/>
      <c r="VRV2571" s="113"/>
      <c r="VRW2571" s="113"/>
      <c r="VRX2571" s="113"/>
      <c r="VRY2571" s="113"/>
      <c r="VRZ2571" s="113"/>
      <c r="VSA2571" s="113"/>
      <c r="VSB2571" s="113"/>
      <c r="VSC2571" s="113"/>
      <c r="VSD2571" s="113"/>
      <c r="VSE2571" s="113"/>
      <c r="VSF2571" s="113"/>
      <c r="VSG2571" s="113"/>
      <c r="VSH2571" s="113"/>
      <c r="VSI2571" s="113"/>
      <c r="VSJ2571" s="113"/>
      <c r="VSK2571" s="113"/>
      <c r="VSL2571" s="113"/>
      <c r="VSM2571" s="113"/>
      <c r="VSN2571" s="113"/>
      <c r="VSO2571" s="113"/>
      <c r="VSP2571" s="113"/>
      <c r="VSQ2571" s="113"/>
      <c r="VSR2571" s="113"/>
      <c r="VSS2571" s="113"/>
      <c r="VST2571" s="113"/>
      <c r="VSU2571" s="113"/>
      <c r="VSV2571" s="113"/>
      <c r="VSW2571" s="113"/>
      <c r="VSX2571" s="113"/>
      <c r="VSY2571" s="113"/>
      <c r="VSZ2571" s="113"/>
      <c r="VTA2571" s="113"/>
      <c r="VTB2571" s="113"/>
      <c r="VTC2571" s="113"/>
      <c r="VTD2571" s="113"/>
      <c r="VTE2571" s="113"/>
      <c r="VTF2571" s="113"/>
      <c r="VTG2571" s="113"/>
      <c r="VTH2571" s="113"/>
      <c r="VTI2571" s="113"/>
      <c r="VTJ2571" s="113"/>
      <c r="VTK2571" s="113"/>
      <c r="VTL2571" s="113"/>
      <c r="VTM2571" s="113"/>
      <c r="VTN2571" s="113"/>
      <c r="VTO2571" s="113"/>
      <c r="VTP2571" s="113"/>
      <c r="VTQ2571" s="113"/>
      <c r="VTR2571" s="113"/>
      <c r="VTS2571" s="113"/>
      <c r="VTT2571" s="113"/>
      <c r="VTU2571" s="113"/>
      <c r="VTV2571" s="113"/>
      <c r="VTW2571" s="113"/>
      <c r="VTX2571" s="113"/>
      <c r="VTY2571" s="113"/>
      <c r="VTZ2571" s="113"/>
      <c r="VUA2571" s="113"/>
      <c r="VUB2571" s="113"/>
      <c r="VUC2571" s="113"/>
      <c r="VUD2571" s="113"/>
      <c r="VUE2571" s="113"/>
      <c r="VUF2571" s="113"/>
      <c r="VUG2571" s="113"/>
      <c r="VUH2571" s="113"/>
      <c r="VUI2571" s="113"/>
      <c r="VUJ2571" s="113"/>
      <c r="VUK2571" s="113"/>
      <c r="VUL2571" s="113"/>
      <c r="VUM2571" s="113"/>
      <c r="VUN2571" s="113"/>
      <c r="VUO2571" s="113"/>
      <c r="VUP2571" s="113"/>
      <c r="VUQ2571" s="113"/>
      <c r="VUR2571" s="113"/>
      <c r="VUS2571" s="113"/>
      <c r="VUT2571" s="113"/>
      <c r="VUU2571" s="113"/>
      <c r="VUV2571" s="113"/>
      <c r="VUW2571" s="113"/>
      <c r="VUX2571" s="113"/>
      <c r="VUY2571" s="113"/>
      <c r="VUZ2571" s="113"/>
      <c r="VVA2571" s="113"/>
      <c r="VVB2571" s="113"/>
      <c r="VVC2571" s="113"/>
      <c r="VVD2571" s="113"/>
      <c r="VVE2571" s="113"/>
      <c r="VVF2571" s="113"/>
      <c r="VVG2571" s="113"/>
      <c r="VVH2571" s="113"/>
      <c r="VVI2571" s="113"/>
      <c r="VVJ2571" s="113"/>
      <c r="VVK2571" s="113"/>
      <c r="VVL2571" s="113"/>
      <c r="VVM2571" s="113"/>
      <c r="VVN2571" s="113"/>
      <c r="VVO2571" s="113"/>
      <c r="VVP2571" s="113"/>
      <c r="VVQ2571" s="113"/>
      <c r="VVR2571" s="113"/>
      <c r="VVS2571" s="113"/>
      <c r="VVT2571" s="113"/>
      <c r="VVU2571" s="113"/>
      <c r="VVV2571" s="113"/>
      <c r="VVW2571" s="113"/>
      <c r="VVX2571" s="113"/>
      <c r="VVY2571" s="113"/>
      <c r="VVZ2571" s="113"/>
      <c r="VWA2571" s="113"/>
      <c r="VWB2571" s="113"/>
      <c r="VWC2571" s="113"/>
      <c r="VWD2571" s="113"/>
      <c r="VWE2571" s="113"/>
      <c r="VWF2571" s="113"/>
      <c r="VWG2571" s="113"/>
      <c r="VWH2571" s="113"/>
      <c r="VWI2571" s="113"/>
      <c r="VWJ2571" s="113"/>
      <c r="VWK2571" s="113"/>
      <c r="VWL2571" s="113"/>
      <c r="VWM2571" s="113"/>
      <c r="VWN2571" s="113"/>
      <c r="VWO2571" s="113"/>
      <c r="VWP2571" s="113"/>
      <c r="VWQ2571" s="113"/>
      <c r="VWR2571" s="113"/>
      <c r="VWS2571" s="113"/>
      <c r="VWT2571" s="113"/>
      <c r="VWU2571" s="113"/>
      <c r="VWV2571" s="113"/>
      <c r="VWW2571" s="113"/>
      <c r="VWX2571" s="113"/>
      <c r="VWY2571" s="113"/>
      <c r="VWZ2571" s="113"/>
      <c r="VXA2571" s="113"/>
      <c r="VXB2571" s="113"/>
      <c r="VXC2571" s="113"/>
      <c r="VXD2571" s="113"/>
      <c r="VXE2571" s="113"/>
      <c r="VXF2571" s="113"/>
      <c r="VXG2571" s="113"/>
      <c r="VXH2571" s="113"/>
      <c r="VXI2571" s="113"/>
      <c r="VXJ2571" s="113"/>
      <c r="VXK2571" s="113"/>
      <c r="VXL2571" s="113"/>
      <c r="VXM2571" s="113"/>
      <c r="VXN2571" s="113"/>
      <c r="VXO2571" s="113"/>
      <c r="VXP2571" s="113"/>
      <c r="VXQ2571" s="113"/>
      <c r="VXR2571" s="113"/>
      <c r="VXS2571" s="113"/>
      <c r="VXT2571" s="113"/>
      <c r="VXU2571" s="113"/>
      <c r="VXV2571" s="113"/>
      <c r="VXW2571" s="113"/>
      <c r="VXX2571" s="113"/>
      <c r="VXY2571" s="113"/>
      <c r="VXZ2571" s="113"/>
      <c r="VYA2571" s="113"/>
      <c r="VYB2571" s="113"/>
      <c r="VYC2571" s="113"/>
      <c r="VYD2571" s="113"/>
      <c r="VYE2571" s="113"/>
      <c r="VYF2571" s="113"/>
      <c r="VYG2571" s="113"/>
      <c r="VYH2571" s="113"/>
      <c r="VYI2571" s="113"/>
      <c r="VYJ2571" s="113"/>
      <c r="VYK2571" s="113"/>
      <c r="VYL2571" s="113"/>
      <c r="VYM2571" s="113"/>
      <c r="VYN2571" s="113"/>
      <c r="VYO2571" s="113"/>
      <c r="VYP2571" s="113"/>
      <c r="VYQ2571" s="113"/>
      <c r="VYR2571" s="113"/>
      <c r="VYS2571" s="113"/>
      <c r="VYT2571" s="113"/>
      <c r="VYU2571" s="113"/>
      <c r="VYV2571" s="113"/>
      <c r="VYW2571" s="113"/>
      <c r="VYX2571" s="113"/>
      <c r="VYY2571" s="113"/>
      <c r="VYZ2571" s="113"/>
      <c r="VZA2571" s="113"/>
      <c r="VZB2571" s="113"/>
      <c r="VZC2571" s="113"/>
      <c r="VZD2571" s="113"/>
      <c r="VZE2571" s="113"/>
      <c r="VZF2571" s="113"/>
      <c r="VZG2571" s="113"/>
      <c r="VZH2571" s="113"/>
      <c r="VZI2571" s="113"/>
      <c r="VZJ2571" s="113"/>
      <c r="VZK2571" s="113"/>
      <c r="VZL2571" s="113"/>
      <c r="VZM2571" s="113"/>
      <c r="VZN2571" s="113"/>
      <c r="VZO2571" s="113"/>
      <c r="VZP2571" s="113"/>
      <c r="VZQ2571" s="113"/>
      <c r="VZR2571" s="113"/>
      <c r="VZS2571" s="113"/>
      <c r="VZT2571" s="113"/>
      <c r="VZU2571" s="113"/>
      <c r="VZV2571" s="113"/>
      <c r="VZW2571" s="113"/>
      <c r="VZX2571" s="113"/>
      <c r="VZY2571" s="113"/>
      <c r="VZZ2571" s="113"/>
      <c r="WAA2571" s="113"/>
      <c r="WAB2571" s="113"/>
      <c r="WAC2571" s="113"/>
      <c r="WAD2571" s="113"/>
      <c r="WAE2571" s="113"/>
      <c r="WAF2571" s="113"/>
      <c r="WAG2571" s="113"/>
      <c r="WAH2571" s="113"/>
      <c r="WAI2571" s="113"/>
      <c r="WAJ2571" s="113"/>
      <c r="WAK2571" s="113"/>
      <c r="WAL2571" s="113"/>
      <c r="WAM2571" s="113"/>
      <c r="WAN2571" s="113"/>
      <c r="WAO2571" s="113"/>
      <c r="WAP2571" s="113"/>
      <c r="WAQ2571" s="113"/>
      <c r="WAR2571" s="113"/>
      <c r="WAS2571" s="113"/>
      <c r="WAT2571" s="113"/>
      <c r="WAU2571" s="113"/>
      <c r="WAV2571" s="113"/>
      <c r="WAW2571" s="113"/>
      <c r="WAX2571" s="113"/>
      <c r="WAY2571" s="113"/>
      <c r="WAZ2571" s="113"/>
      <c r="WBA2571" s="113"/>
      <c r="WBB2571" s="113"/>
      <c r="WBC2571" s="113"/>
      <c r="WBD2571" s="113"/>
      <c r="WBE2571" s="113"/>
      <c r="WBF2571" s="113"/>
      <c r="WBG2571" s="113"/>
      <c r="WBH2571" s="113"/>
      <c r="WBI2571" s="113"/>
      <c r="WBJ2571" s="113"/>
      <c r="WBK2571" s="113"/>
      <c r="WBL2571" s="113"/>
      <c r="WBM2571" s="113"/>
      <c r="WBN2571" s="113"/>
      <c r="WBO2571" s="113"/>
      <c r="WBP2571" s="113"/>
      <c r="WBQ2571" s="113"/>
      <c r="WBR2571" s="113"/>
      <c r="WBS2571" s="113"/>
      <c r="WBT2571" s="113"/>
      <c r="WBU2571" s="113"/>
      <c r="WBV2571" s="113"/>
      <c r="WBW2571" s="113"/>
      <c r="WBX2571" s="113"/>
      <c r="WBY2571" s="113"/>
      <c r="WBZ2571" s="113"/>
      <c r="WCA2571" s="113"/>
      <c r="WCB2571" s="113"/>
      <c r="WCC2571" s="113"/>
      <c r="WCD2571" s="113"/>
      <c r="WCE2571" s="113"/>
      <c r="WCF2571" s="113"/>
      <c r="WCG2571" s="113"/>
      <c r="WCH2571" s="113"/>
      <c r="WCI2571" s="113"/>
      <c r="WCJ2571" s="113"/>
      <c r="WCK2571" s="113"/>
      <c r="WCL2571" s="113"/>
      <c r="WCM2571" s="113"/>
      <c r="WCN2571" s="113"/>
      <c r="WCO2571" s="113"/>
      <c r="WCP2571" s="113"/>
      <c r="WCQ2571" s="113"/>
      <c r="WCR2571" s="113"/>
      <c r="WCS2571" s="113"/>
      <c r="WCT2571" s="113"/>
      <c r="WCU2571" s="113"/>
      <c r="WCV2571" s="113"/>
      <c r="WCW2571" s="113"/>
      <c r="WCX2571" s="113"/>
      <c r="WCY2571" s="113"/>
      <c r="WCZ2571" s="113"/>
      <c r="WDA2571" s="113"/>
      <c r="WDB2571" s="113"/>
      <c r="WDC2571" s="113"/>
      <c r="WDD2571" s="113"/>
      <c r="WDE2571" s="113"/>
      <c r="WDF2571" s="113"/>
      <c r="WDG2571" s="113"/>
      <c r="WDH2571" s="113"/>
      <c r="WDI2571" s="113"/>
      <c r="WDJ2571" s="113"/>
      <c r="WDK2571" s="113"/>
      <c r="WDL2571" s="113"/>
      <c r="WDM2571" s="113"/>
      <c r="WDN2571" s="113"/>
      <c r="WDO2571" s="113"/>
      <c r="WDP2571" s="113"/>
      <c r="WDQ2571" s="113"/>
      <c r="WDR2571" s="113"/>
      <c r="WDS2571" s="113"/>
      <c r="WDT2571" s="113"/>
      <c r="WDU2571" s="113"/>
      <c r="WDV2571" s="113"/>
      <c r="WDW2571" s="113"/>
      <c r="WDX2571" s="113"/>
      <c r="WDY2571" s="113"/>
      <c r="WDZ2571" s="113"/>
      <c r="WEA2571" s="113"/>
      <c r="WEB2571" s="113"/>
      <c r="WEC2571" s="113"/>
      <c r="WED2571" s="113"/>
      <c r="WEE2571" s="113"/>
      <c r="WEF2571" s="113"/>
      <c r="WEG2571" s="113"/>
      <c r="WEH2571" s="113"/>
      <c r="WEI2571" s="113"/>
      <c r="WEJ2571" s="113"/>
      <c r="WEK2571" s="113"/>
      <c r="WEL2571" s="113"/>
      <c r="WEM2571" s="113"/>
      <c r="WEN2571" s="113"/>
      <c r="WEO2571" s="113"/>
      <c r="WEP2571" s="113"/>
      <c r="WEQ2571" s="113"/>
      <c r="WER2571" s="113"/>
      <c r="WES2571" s="113"/>
      <c r="WET2571" s="113"/>
      <c r="WEU2571" s="113"/>
      <c r="WEV2571" s="113"/>
      <c r="WEW2571" s="113"/>
      <c r="WEX2571" s="113"/>
      <c r="WEY2571" s="113"/>
      <c r="WEZ2571" s="113"/>
      <c r="WFA2571" s="113"/>
      <c r="WFB2571" s="113"/>
      <c r="WFC2571" s="113"/>
      <c r="WFD2571" s="113"/>
      <c r="WFE2571" s="113"/>
      <c r="WFF2571" s="113"/>
      <c r="WFG2571" s="113"/>
      <c r="WFH2571" s="113"/>
      <c r="WFI2571" s="113"/>
      <c r="WFJ2571" s="113"/>
      <c r="WFK2571" s="113"/>
      <c r="WFL2571" s="113"/>
      <c r="WFM2571" s="113"/>
      <c r="WFN2571" s="113"/>
      <c r="WFO2571" s="113"/>
      <c r="WFP2571" s="113"/>
      <c r="WFQ2571" s="113"/>
      <c r="WFR2571" s="113"/>
      <c r="WFS2571" s="113"/>
      <c r="WFT2571" s="113"/>
      <c r="WFU2571" s="113"/>
      <c r="WFV2571" s="113"/>
      <c r="WFW2571" s="113"/>
      <c r="WFX2571" s="113"/>
      <c r="WFY2571" s="113"/>
      <c r="WFZ2571" s="113"/>
      <c r="WGA2571" s="113"/>
      <c r="WGB2571" s="113"/>
      <c r="WGC2571" s="113"/>
      <c r="WGD2571" s="113"/>
      <c r="WGE2571" s="113"/>
      <c r="WGF2571" s="113"/>
      <c r="WGG2571" s="113"/>
      <c r="WGH2571" s="113"/>
      <c r="WGI2571" s="113"/>
      <c r="WGJ2571" s="113"/>
      <c r="WGK2571" s="113"/>
      <c r="WGL2571" s="113"/>
      <c r="WGM2571" s="113"/>
      <c r="WGN2571" s="113"/>
      <c r="WGO2571" s="113"/>
      <c r="WGP2571" s="113"/>
      <c r="WGQ2571" s="113"/>
      <c r="WGR2571" s="113"/>
      <c r="WGS2571" s="113"/>
      <c r="WGT2571" s="113"/>
      <c r="WGU2571" s="113"/>
      <c r="WGV2571" s="113"/>
      <c r="WGW2571" s="113"/>
      <c r="WGX2571" s="113"/>
      <c r="WGY2571" s="113"/>
      <c r="WGZ2571" s="113"/>
      <c r="WHA2571" s="113"/>
      <c r="WHB2571" s="113"/>
      <c r="WHC2571" s="113"/>
      <c r="WHD2571" s="113"/>
      <c r="WHE2571" s="113"/>
      <c r="WHF2571" s="113"/>
      <c r="WHG2571" s="113"/>
      <c r="WHH2571" s="113"/>
      <c r="WHI2571" s="113"/>
      <c r="WHJ2571" s="113"/>
      <c r="WHK2571" s="113"/>
      <c r="WHL2571" s="113"/>
      <c r="WHM2571" s="113"/>
      <c r="WHN2571" s="113"/>
      <c r="WHO2571" s="113"/>
      <c r="WHP2571" s="113"/>
      <c r="WHQ2571" s="113"/>
      <c r="WHR2571" s="113"/>
      <c r="WHS2571" s="113"/>
      <c r="WHT2571" s="113"/>
      <c r="WHU2571" s="113"/>
      <c r="WHV2571" s="113"/>
      <c r="WHW2571" s="113"/>
      <c r="WHX2571" s="113"/>
      <c r="WHY2571" s="113"/>
      <c r="WHZ2571" s="113"/>
      <c r="WIA2571" s="113"/>
      <c r="WIB2571" s="113"/>
      <c r="WIC2571" s="113"/>
      <c r="WID2571" s="113"/>
      <c r="WIE2571" s="113"/>
      <c r="WIF2571" s="113"/>
      <c r="WIG2571" s="113"/>
      <c r="WIH2571" s="113"/>
      <c r="WII2571" s="113"/>
      <c r="WIJ2571" s="113"/>
      <c r="WIK2571" s="113"/>
      <c r="WIL2571" s="113"/>
      <c r="WIM2571" s="113"/>
      <c r="WIN2571" s="113"/>
      <c r="WIO2571" s="113"/>
      <c r="WIP2571" s="113"/>
      <c r="WIQ2571" s="113"/>
      <c r="WIR2571" s="113"/>
      <c r="WIS2571" s="113"/>
      <c r="WIT2571" s="113"/>
      <c r="WIU2571" s="113"/>
      <c r="WIV2571" s="113"/>
      <c r="WIW2571" s="113"/>
      <c r="WIX2571" s="113"/>
      <c r="WIY2571" s="113"/>
      <c r="WIZ2571" s="113"/>
      <c r="WJA2571" s="113"/>
      <c r="WJB2571" s="113"/>
      <c r="WJC2571" s="113"/>
      <c r="WJD2571" s="113"/>
      <c r="WJE2571" s="113"/>
      <c r="WJF2571" s="113"/>
      <c r="WJG2571" s="113"/>
      <c r="WJH2571" s="113"/>
      <c r="WJI2571" s="113"/>
      <c r="WJJ2571" s="113"/>
      <c r="WJK2571" s="113"/>
      <c r="WJL2571" s="113"/>
      <c r="WJM2571" s="113"/>
      <c r="WJN2571" s="113"/>
      <c r="WJO2571" s="113"/>
      <c r="WJP2571" s="113"/>
      <c r="WJQ2571" s="113"/>
      <c r="WJR2571" s="113"/>
      <c r="WJS2571" s="113"/>
      <c r="WJT2571" s="113"/>
      <c r="WJU2571" s="113"/>
      <c r="WJV2571" s="113"/>
      <c r="WJW2571" s="113"/>
      <c r="WJX2571" s="113"/>
      <c r="WJY2571" s="113"/>
      <c r="WJZ2571" s="113"/>
      <c r="WKA2571" s="113"/>
      <c r="WKB2571" s="113"/>
      <c r="WKC2571" s="113"/>
      <c r="WKD2571" s="113"/>
      <c r="WKE2571" s="113"/>
      <c r="WKF2571" s="113"/>
      <c r="WKG2571" s="113"/>
      <c r="WKH2571" s="113"/>
      <c r="WKI2571" s="113"/>
      <c r="WKJ2571" s="113"/>
      <c r="WKK2571" s="113"/>
      <c r="WKL2571" s="113"/>
      <c r="WKM2571" s="113"/>
      <c r="WKN2571" s="113"/>
      <c r="WKO2571" s="113"/>
      <c r="WKP2571" s="113"/>
      <c r="WKQ2571" s="113"/>
      <c r="WKR2571" s="113"/>
      <c r="WKS2571" s="113"/>
      <c r="WKT2571" s="113"/>
      <c r="WKU2571" s="113"/>
      <c r="WKV2571" s="113"/>
      <c r="WKW2571" s="113"/>
      <c r="WKX2571" s="113"/>
      <c r="WKY2571" s="113"/>
      <c r="WKZ2571" s="113"/>
      <c r="WLA2571" s="113"/>
      <c r="WLB2571" s="113"/>
      <c r="WLC2571" s="113"/>
      <c r="WLD2571" s="113"/>
      <c r="WLE2571" s="113"/>
      <c r="WLF2571" s="113"/>
      <c r="WLG2571" s="113"/>
      <c r="WLH2571" s="113"/>
      <c r="WLI2571" s="113"/>
      <c r="WLJ2571" s="113"/>
      <c r="WLK2571" s="113"/>
      <c r="WLL2571" s="113"/>
      <c r="WLM2571" s="113"/>
      <c r="WLN2571" s="113"/>
      <c r="WLO2571" s="113"/>
      <c r="WLP2571" s="113"/>
      <c r="WLQ2571" s="113"/>
      <c r="WLR2571" s="113"/>
      <c r="WLS2571" s="113"/>
      <c r="WLT2571" s="113"/>
      <c r="WLU2571" s="113"/>
      <c r="WLV2571" s="113"/>
      <c r="WLW2571" s="113"/>
      <c r="WLX2571" s="113"/>
      <c r="WLY2571" s="113"/>
      <c r="WLZ2571" s="113"/>
      <c r="WMA2571" s="113"/>
      <c r="WMB2571" s="113"/>
      <c r="WMC2571" s="113"/>
      <c r="WMD2571" s="113"/>
      <c r="WME2571" s="113"/>
      <c r="WMF2571" s="113"/>
      <c r="WMG2571" s="113"/>
      <c r="WMH2571" s="113"/>
      <c r="WMI2571" s="113"/>
      <c r="WMJ2571" s="113"/>
      <c r="WMK2571" s="113"/>
      <c r="WML2571" s="113"/>
      <c r="WMM2571" s="113"/>
      <c r="WMN2571" s="113"/>
      <c r="WMO2571" s="113"/>
      <c r="WMP2571" s="113"/>
      <c r="WMQ2571" s="113"/>
      <c r="WMR2571" s="113"/>
      <c r="WMS2571" s="113"/>
      <c r="WMT2571" s="113"/>
      <c r="WMU2571" s="113"/>
      <c r="WMV2571" s="113"/>
      <c r="WMW2571" s="113"/>
      <c r="WMX2571" s="113"/>
      <c r="WMY2571" s="113"/>
      <c r="WMZ2571" s="113"/>
      <c r="WNA2571" s="113"/>
      <c r="WNB2571" s="113"/>
      <c r="WNC2571" s="113"/>
      <c r="WND2571" s="113"/>
      <c r="WNE2571" s="113"/>
      <c r="WNF2571" s="113"/>
      <c r="WNG2571" s="113"/>
      <c r="WNH2571" s="113"/>
      <c r="WNI2571" s="113"/>
      <c r="WNJ2571" s="113"/>
      <c r="WNK2571" s="113"/>
      <c r="WNL2571" s="113"/>
      <c r="WNM2571" s="113"/>
      <c r="WNN2571" s="113"/>
      <c r="WNO2571" s="113"/>
      <c r="WNP2571" s="113"/>
      <c r="WNQ2571" s="113"/>
      <c r="WNR2571" s="113"/>
      <c r="WNS2571" s="113"/>
      <c r="WNT2571" s="113"/>
      <c r="WNU2571" s="113"/>
      <c r="WNV2571" s="113"/>
      <c r="WNW2571" s="113"/>
      <c r="WNX2571" s="113"/>
      <c r="WNY2571" s="113"/>
      <c r="WNZ2571" s="113"/>
      <c r="WOA2571" s="113"/>
      <c r="WOB2571" s="113"/>
      <c r="WOC2571" s="113"/>
      <c r="WOD2571" s="113"/>
      <c r="WOE2571" s="113"/>
      <c r="WOF2571" s="113"/>
      <c r="WOG2571" s="113"/>
      <c r="WOH2571" s="113"/>
      <c r="WOI2571" s="113"/>
      <c r="WOJ2571" s="113"/>
      <c r="WOK2571" s="113"/>
      <c r="WOL2571" s="113"/>
      <c r="WOM2571" s="113"/>
      <c r="WON2571" s="113"/>
      <c r="WOO2571" s="113"/>
      <c r="WOP2571" s="113"/>
      <c r="WOQ2571" s="113"/>
      <c r="WOR2571" s="113"/>
      <c r="WOS2571" s="113"/>
      <c r="WOT2571" s="113"/>
      <c r="WOU2571" s="113"/>
      <c r="WOV2571" s="113"/>
      <c r="WOW2571" s="113"/>
      <c r="WOX2571" s="113"/>
      <c r="WOY2571" s="113"/>
      <c r="WOZ2571" s="113"/>
      <c r="WPA2571" s="113"/>
      <c r="WPB2571" s="113"/>
      <c r="WPC2571" s="113"/>
      <c r="WPD2571" s="113"/>
      <c r="WPE2571" s="113"/>
      <c r="WPF2571" s="113"/>
      <c r="WPG2571" s="113"/>
      <c r="WPH2571" s="113"/>
      <c r="WPI2571" s="113"/>
      <c r="WPJ2571" s="113"/>
      <c r="WPK2571" s="113"/>
      <c r="WPL2571" s="113"/>
      <c r="WPM2571" s="113"/>
      <c r="WPN2571" s="113"/>
      <c r="WPO2571" s="113"/>
      <c r="WPP2571" s="113"/>
      <c r="WPQ2571" s="113"/>
      <c r="WPR2571" s="113"/>
      <c r="WPS2571" s="113"/>
      <c r="WPT2571" s="113"/>
      <c r="WPU2571" s="113"/>
      <c r="WPV2571" s="113"/>
      <c r="WPW2571" s="113"/>
      <c r="WPX2571" s="113"/>
      <c r="WPY2571" s="113"/>
      <c r="WPZ2571" s="113"/>
      <c r="WQA2571" s="113"/>
      <c r="WQB2571" s="113"/>
      <c r="WQC2571" s="113"/>
      <c r="WQD2571" s="113"/>
      <c r="WQE2571" s="113"/>
      <c r="WQF2571" s="113"/>
      <c r="WQG2571" s="113"/>
      <c r="WQH2571" s="113"/>
      <c r="WQI2571" s="113"/>
      <c r="WQJ2571" s="113"/>
      <c r="WQK2571" s="113"/>
      <c r="WQL2571" s="113"/>
      <c r="WQM2571" s="113"/>
      <c r="WQN2571" s="113"/>
      <c r="WQO2571" s="113"/>
      <c r="WQP2571" s="113"/>
      <c r="WQQ2571" s="113"/>
      <c r="WQR2571" s="113"/>
      <c r="WQS2571" s="113"/>
      <c r="WQT2571" s="113"/>
      <c r="WQU2571" s="113"/>
      <c r="WQV2571" s="113"/>
      <c r="WQW2571" s="113"/>
      <c r="WQX2571" s="113"/>
      <c r="WQY2571" s="113"/>
      <c r="WQZ2571" s="113"/>
      <c r="WRA2571" s="113"/>
      <c r="WRB2571" s="113"/>
      <c r="WRC2571" s="113"/>
      <c r="WRD2571" s="113"/>
      <c r="WRE2571" s="113"/>
      <c r="WRF2571" s="113"/>
      <c r="WRG2571" s="113"/>
      <c r="WRH2571" s="113"/>
      <c r="WRI2571" s="113"/>
      <c r="WRJ2571" s="113"/>
      <c r="WRK2571" s="113"/>
      <c r="WRL2571" s="113"/>
      <c r="WRM2571" s="113"/>
      <c r="WRN2571" s="113"/>
      <c r="WRO2571" s="113"/>
      <c r="WRP2571" s="113"/>
      <c r="WRQ2571" s="113"/>
      <c r="WRR2571" s="113"/>
      <c r="WRS2571" s="113"/>
      <c r="WRT2571" s="113"/>
      <c r="WRU2571" s="113"/>
      <c r="WRV2571" s="113"/>
      <c r="WRW2571" s="113"/>
      <c r="WRX2571" s="113"/>
      <c r="WRY2571" s="113"/>
      <c r="WRZ2571" s="113"/>
      <c r="WSA2571" s="113"/>
      <c r="WSB2571" s="113"/>
      <c r="WSC2571" s="113"/>
      <c r="WSD2571" s="113"/>
      <c r="WSE2571" s="113"/>
      <c r="WSF2571" s="113"/>
      <c r="WSG2571" s="113"/>
      <c r="WSH2571" s="113"/>
      <c r="WSI2571" s="113"/>
      <c r="WSJ2571" s="113"/>
      <c r="WSK2571" s="113"/>
      <c r="WSL2571" s="113"/>
      <c r="WSM2571" s="113"/>
      <c r="WSN2571" s="113"/>
      <c r="WSO2571" s="113"/>
      <c r="WSP2571" s="113"/>
      <c r="WSQ2571" s="113"/>
      <c r="WSR2571" s="113"/>
      <c r="WSS2571" s="113"/>
      <c r="WST2571" s="113"/>
      <c r="WSU2571" s="113"/>
      <c r="WSV2571" s="113"/>
      <c r="WSW2571" s="113"/>
      <c r="WSX2571" s="113"/>
      <c r="WSY2571" s="113"/>
      <c r="WSZ2571" s="113"/>
      <c r="WTA2571" s="113"/>
      <c r="WTB2571" s="113"/>
      <c r="WTC2571" s="113"/>
      <c r="WTD2571" s="113"/>
      <c r="WTE2571" s="113"/>
      <c r="WTF2571" s="113"/>
      <c r="WTG2571" s="113"/>
      <c r="WTH2571" s="113"/>
      <c r="WTI2571" s="113"/>
      <c r="WTJ2571" s="113"/>
      <c r="WTK2571" s="113"/>
      <c r="WTL2571" s="113"/>
      <c r="WTM2571" s="113"/>
      <c r="WTN2571" s="113"/>
      <c r="WTO2571" s="113"/>
      <c r="WTP2571" s="113"/>
      <c r="WTQ2571" s="113"/>
      <c r="WTR2571" s="113"/>
      <c r="WTS2571" s="113"/>
      <c r="WTT2571" s="113"/>
      <c r="WTU2571" s="113"/>
      <c r="WTV2571" s="113"/>
      <c r="WTW2571" s="113"/>
      <c r="WTX2571" s="113"/>
      <c r="WTY2571" s="113"/>
      <c r="WTZ2571" s="113"/>
      <c r="WUA2571" s="113"/>
      <c r="WUB2571" s="113"/>
      <c r="WUC2571" s="113"/>
      <c r="WUD2571" s="113"/>
      <c r="WUE2571" s="113"/>
      <c r="WUF2571" s="113"/>
      <c r="WUG2571" s="113"/>
      <c r="WUH2571" s="113"/>
      <c r="WUI2571" s="113"/>
      <c r="WUJ2571" s="113"/>
      <c r="WUK2571" s="113"/>
      <c r="WUL2571" s="113"/>
      <c r="WUM2571" s="113"/>
      <c r="WUN2571" s="113"/>
      <c r="WUO2571" s="113"/>
      <c r="WUP2571" s="113"/>
      <c r="WUQ2571" s="113"/>
      <c r="WUR2571" s="113"/>
      <c r="WUS2571" s="113"/>
      <c r="WUT2571" s="113"/>
      <c r="WUU2571" s="113"/>
      <c r="WUV2571" s="113"/>
      <c r="WUW2571" s="113"/>
      <c r="WUX2571" s="113"/>
      <c r="WUY2571" s="113"/>
      <c r="WUZ2571" s="113"/>
      <c r="WVA2571" s="113"/>
      <c r="WVB2571" s="113"/>
      <c r="WVC2571" s="113"/>
      <c r="WVD2571" s="113"/>
      <c r="WVE2571" s="113"/>
      <c r="WVF2571" s="113"/>
      <c r="WVG2571" s="113"/>
      <c r="WVH2571" s="113"/>
      <c r="WVI2571" s="113"/>
      <c r="WVJ2571" s="113"/>
      <c r="WVK2571" s="113"/>
      <c r="WVL2571" s="113"/>
      <c r="WVM2571" s="113"/>
      <c r="WVN2571" s="113"/>
      <c r="WVO2571" s="113"/>
      <c r="WVP2571" s="113"/>
      <c r="WVQ2571" s="113"/>
      <c r="WVR2571" s="113"/>
      <c r="WVS2571" s="113"/>
      <c r="WVT2571" s="113"/>
      <c r="WVU2571" s="113"/>
      <c r="WVV2571" s="113"/>
      <c r="WVW2571" s="113"/>
      <c r="WVX2571" s="113"/>
      <c r="WVY2571" s="113"/>
      <c r="WVZ2571" s="113"/>
      <c r="WWA2571" s="113"/>
      <c r="WWB2571" s="113"/>
      <c r="WWC2571" s="113"/>
      <c r="WWD2571" s="113"/>
      <c r="WWE2571" s="113"/>
      <c r="WWF2571" s="113"/>
      <c r="WWG2571" s="113"/>
      <c r="WWH2571" s="113"/>
      <c r="WWI2571" s="113"/>
      <c r="WWJ2571" s="113"/>
      <c r="WWK2571" s="113"/>
      <c r="WWL2571" s="113"/>
      <c r="WWM2571" s="113"/>
      <c r="WWN2571" s="113"/>
      <c r="WWO2571" s="113"/>
      <c r="WWP2571" s="113"/>
      <c r="WWQ2571" s="113"/>
      <c r="WWR2571" s="113"/>
      <c r="WWS2571" s="113"/>
      <c r="WWT2571" s="113"/>
      <c r="WWU2571" s="113"/>
      <c r="WWV2571" s="113"/>
      <c r="WWW2571" s="113"/>
      <c r="WWX2571" s="113"/>
      <c r="WWY2571" s="113"/>
      <c r="WWZ2571" s="113"/>
      <c r="WXA2571" s="113"/>
      <c r="WXB2571" s="113"/>
      <c r="WXC2571" s="113"/>
      <c r="WXD2571" s="113"/>
      <c r="WXE2571" s="113"/>
      <c r="WXF2571" s="113"/>
      <c r="WXG2571" s="113"/>
      <c r="WXH2571" s="113"/>
      <c r="WXI2571" s="113"/>
      <c r="WXJ2571" s="113"/>
      <c r="WXK2571" s="113"/>
      <c r="WXL2571" s="113"/>
      <c r="WXM2571" s="113"/>
      <c r="WXN2571" s="113"/>
      <c r="WXO2571" s="113"/>
      <c r="WXP2571" s="113"/>
      <c r="WXQ2571" s="113"/>
      <c r="WXR2571" s="113"/>
      <c r="WXS2571" s="113"/>
      <c r="WXT2571" s="113"/>
      <c r="WXU2571" s="113"/>
      <c r="WXV2571" s="113"/>
      <c r="WXW2571" s="113"/>
      <c r="WXX2571" s="113"/>
      <c r="WXY2571" s="113"/>
      <c r="WXZ2571" s="113"/>
      <c r="WYA2571" s="113"/>
      <c r="WYB2571" s="113"/>
      <c r="WYC2571" s="113"/>
      <c r="WYD2571" s="113"/>
      <c r="WYE2571" s="113"/>
      <c r="WYF2571" s="113"/>
      <c r="WYG2571" s="113"/>
      <c r="WYH2571" s="113"/>
      <c r="WYI2571" s="113"/>
      <c r="WYJ2571" s="113"/>
      <c r="WYK2571" s="113"/>
      <c r="WYL2571" s="113"/>
      <c r="WYM2571" s="113"/>
      <c r="WYN2571" s="113"/>
      <c r="WYO2571" s="113"/>
      <c r="WYP2571" s="113"/>
      <c r="WYQ2571" s="113"/>
      <c r="WYR2571" s="113"/>
      <c r="WYS2571" s="113"/>
      <c r="WYT2571" s="113"/>
      <c r="WYU2571" s="113"/>
      <c r="WYV2571" s="113"/>
      <c r="WYW2571" s="113"/>
      <c r="WYX2571" s="113"/>
      <c r="WYY2571" s="113"/>
      <c r="WYZ2571" s="113"/>
      <c r="WZA2571" s="113"/>
      <c r="WZB2571" s="113"/>
      <c r="WZC2571" s="113"/>
      <c r="WZD2571" s="113"/>
      <c r="WZE2571" s="113"/>
      <c r="WZF2571" s="113"/>
      <c r="WZG2571" s="113"/>
      <c r="WZH2571" s="113"/>
      <c r="WZI2571" s="113"/>
      <c r="WZJ2571" s="113"/>
      <c r="WZK2571" s="113"/>
      <c r="WZL2571" s="113"/>
      <c r="WZM2571" s="113"/>
      <c r="WZN2571" s="113"/>
      <c r="WZO2571" s="113"/>
      <c r="WZP2571" s="113"/>
      <c r="WZQ2571" s="113"/>
      <c r="WZR2571" s="113"/>
      <c r="WZS2571" s="113"/>
      <c r="WZT2571" s="113"/>
      <c r="WZU2571" s="113"/>
      <c r="WZV2571" s="113"/>
      <c r="WZW2571" s="113"/>
      <c r="WZX2571" s="113"/>
      <c r="WZY2571" s="113"/>
      <c r="WZZ2571" s="113"/>
      <c r="XAA2571" s="113"/>
      <c r="XAB2571" s="113"/>
      <c r="XAC2571" s="113"/>
      <c r="XAD2571" s="113"/>
      <c r="XAE2571" s="113"/>
      <c r="XAF2571" s="113"/>
      <c r="XAG2571" s="113"/>
      <c r="XAH2571" s="113"/>
      <c r="XAI2571" s="113"/>
      <c r="XAJ2571" s="113"/>
      <c r="XAK2571" s="113"/>
      <c r="XAL2571" s="113"/>
      <c r="XAM2571" s="113"/>
      <c r="XAN2571" s="113"/>
      <c r="XAO2571" s="113"/>
      <c r="XAP2571" s="113"/>
      <c r="XAQ2571" s="113"/>
      <c r="XAR2571" s="113"/>
      <c r="XAS2571" s="113"/>
      <c r="XAT2571" s="113"/>
      <c r="XAU2571" s="113"/>
      <c r="XAV2571" s="113"/>
      <c r="XAW2571" s="113"/>
      <c r="XAX2571" s="113"/>
      <c r="XAY2571" s="113"/>
      <c r="XAZ2571" s="113"/>
      <c r="XBA2571" s="113"/>
      <c r="XBB2571" s="113"/>
      <c r="XBC2571" s="113"/>
      <c r="XBD2571" s="113"/>
      <c r="XBE2571" s="113"/>
      <c r="XBF2571" s="113"/>
      <c r="XBG2571" s="113"/>
      <c r="XBH2571" s="113"/>
      <c r="XBI2571" s="113"/>
      <c r="XBJ2571" s="113"/>
      <c r="XBK2571" s="113"/>
      <c r="XBL2571" s="113"/>
      <c r="XBM2571" s="113"/>
      <c r="XBN2571" s="113"/>
      <c r="XBO2571" s="113"/>
      <c r="XBP2571" s="113"/>
      <c r="XBQ2571" s="113"/>
      <c r="XBR2571" s="113"/>
      <c r="XBS2571" s="113"/>
      <c r="XBT2571" s="113"/>
      <c r="XBU2571" s="113"/>
      <c r="XBV2571" s="113"/>
      <c r="XBW2571" s="113"/>
      <c r="XBX2571" s="113"/>
      <c r="XBY2571" s="113"/>
      <c r="XBZ2571" s="113"/>
      <c r="XCA2571" s="113"/>
      <c r="XCB2571" s="113"/>
      <c r="XCC2571" s="113"/>
      <c r="XCD2571" s="113"/>
      <c r="XCE2571" s="113"/>
      <c r="XCF2571" s="113"/>
      <c r="XCG2571" s="113"/>
      <c r="XCH2571" s="113"/>
      <c r="XCI2571" s="113"/>
      <c r="XCJ2571" s="113"/>
      <c r="XCK2571" s="113"/>
      <c r="XCL2571" s="113"/>
      <c r="XCM2571" s="113"/>
      <c r="XCN2571" s="113"/>
      <c r="XCO2571" s="113"/>
      <c r="XCP2571" s="113"/>
      <c r="XCQ2571" s="113"/>
      <c r="XCR2571" s="113"/>
      <c r="XCS2571" s="113"/>
      <c r="XCT2571" s="113"/>
      <c r="XCU2571" s="113"/>
      <c r="XCV2571" s="113"/>
      <c r="XCW2571" s="113"/>
      <c r="XCX2571" s="113"/>
      <c r="XCY2571" s="113"/>
      <c r="XCZ2571" s="113"/>
      <c r="XDA2571" s="113"/>
      <c r="XDB2571" s="113"/>
      <c r="XDC2571" s="113"/>
      <c r="XDD2571" s="113"/>
      <c r="XDE2571" s="113"/>
      <c r="XDF2571" s="113"/>
      <c r="XDG2571" s="113"/>
      <c r="XDH2571" s="113"/>
      <c r="XDI2571" s="113"/>
      <c r="XDJ2571" s="113"/>
      <c r="XDK2571" s="113"/>
      <c r="XDL2571" s="113"/>
      <c r="XDM2571" s="113"/>
      <c r="XDN2571" s="113"/>
      <c r="XDO2571" s="113"/>
      <c r="XDP2571" s="113"/>
      <c r="XDQ2571" s="113"/>
      <c r="XDR2571" s="113"/>
      <c r="XDS2571" s="113"/>
      <c r="XDT2571" s="113"/>
      <c r="XDU2571" s="113"/>
      <c r="XDV2571" s="113"/>
      <c r="XDW2571" s="113"/>
      <c r="XDX2571" s="113"/>
      <c r="XDY2571" s="113"/>
      <c r="XDZ2571" s="113"/>
      <c r="XEA2571" s="113"/>
      <c r="XEB2571" s="113"/>
      <c r="XEC2571" s="113"/>
      <c r="XED2571" s="113"/>
      <c r="XEE2571" s="113"/>
      <c r="XEF2571" s="113"/>
      <c r="XEG2571" s="113"/>
      <c r="XEH2571" s="113"/>
      <c r="XEI2571" s="113"/>
      <c r="XEJ2571" s="113"/>
      <c r="XEK2571" s="113"/>
      <c r="XEL2571" s="113"/>
      <c r="XEM2571" s="113"/>
      <c r="XEN2571" s="113"/>
      <c r="XEO2571" s="113"/>
      <c r="XEP2571" s="113"/>
      <c r="XEQ2571" s="113"/>
      <c r="XER2571" s="113"/>
      <c r="XES2571" s="113"/>
      <c r="XET2571" s="113"/>
      <c r="XEU2571" s="113"/>
      <c r="XEV2571" s="113"/>
      <c r="XEW2571" s="113"/>
      <c r="XEX2571" s="113"/>
      <c r="XEY2571" s="113"/>
      <c r="XEZ2571" s="113"/>
      <c r="XFA2571" s="113"/>
      <c r="XFB2571" s="113"/>
      <c r="XFC2571" s="113"/>
    </row>
    <row r="2572" spans="1:16384" s="112" customFormat="1">
      <c r="A2572" s="284" t="s">
        <v>3603</v>
      </c>
      <c r="B2572" s="284" t="s">
        <v>3604</v>
      </c>
      <c r="C2572" s="284" t="s">
        <v>3605</v>
      </c>
      <c r="D2572" s="284">
        <v>2558</v>
      </c>
      <c r="E2572" s="325">
        <v>1.31</v>
      </c>
      <c r="F2572" s="325">
        <f t="shared" ref="F2572:F2576" si="352">D2572*E2572</f>
        <v>3350.98</v>
      </c>
      <c r="G2572" s="793"/>
      <c r="XFD2572" s="116"/>
    </row>
    <row r="2573" spans="1:16384" s="112" customFormat="1">
      <c r="A2573" s="284"/>
      <c r="B2573" s="284" t="s">
        <v>3606</v>
      </c>
      <c r="C2573" s="284" t="s">
        <v>3607</v>
      </c>
      <c r="D2573" s="284">
        <v>2018</v>
      </c>
      <c r="E2573" s="325">
        <v>1.41</v>
      </c>
      <c r="F2573" s="325">
        <f t="shared" si="352"/>
        <v>2845.38</v>
      </c>
      <c r="G2573" s="793"/>
      <c r="XFD2573" s="116"/>
    </row>
    <row r="2574" spans="1:16384" s="112" customFormat="1">
      <c r="A2574" s="284"/>
      <c r="B2574" s="284" t="s">
        <v>3608</v>
      </c>
      <c r="C2574" s="284" t="s">
        <v>3609</v>
      </c>
      <c r="D2574" s="284">
        <v>2162</v>
      </c>
      <c r="E2574" s="325">
        <v>1.56</v>
      </c>
      <c r="F2574" s="325">
        <f t="shared" si="352"/>
        <v>3372.72</v>
      </c>
      <c r="G2574" s="793"/>
      <c r="XFD2574" s="116"/>
    </row>
    <row r="2575" spans="1:16384" s="112" customFormat="1">
      <c r="A2575" s="284"/>
      <c r="B2575" s="284" t="s">
        <v>3610</v>
      </c>
      <c r="C2575" s="284" t="s">
        <v>3611</v>
      </c>
      <c r="D2575" s="284">
        <v>4811</v>
      </c>
      <c r="E2575" s="325">
        <v>1.55</v>
      </c>
      <c r="F2575" s="325">
        <f t="shared" si="352"/>
        <v>7457.05</v>
      </c>
      <c r="G2575" s="793"/>
      <c r="XFD2575" s="116"/>
    </row>
    <row r="2576" spans="1:16384" s="112" customFormat="1">
      <c r="A2576" s="284"/>
      <c r="B2576" s="284" t="s">
        <v>3612</v>
      </c>
      <c r="C2576" s="284" t="s">
        <v>3613</v>
      </c>
      <c r="D2576" s="284">
        <v>4467</v>
      </c>
      <c r="E2576" s="325">
        <v>1.4</v>
      </c>
      <c r="F2576" s="325">
        <f t="shared" si="352"/>
        <v>6253.8</v>
      </c>
      <c r="G2576" s="793"/>
      <c r="XFD2576" s="116"/>
    </row>
    <row r="2577" spans="1:16384" s="107" customFormat="1">
      <c r="A2577" s="288"/>
      <c r="B2577" s="288"/>
      <c r="C2577" s="288"/>
      <c r="D2577" s="288"/>
      <c r="E2577" s="326"/>
      <c r="F2577" s="326">
        <f>SUM(F2572:F2576)</f>
        <v>23279.93</v>
      </c>
      <c r="G2577" s="793"/>
      <c r="H2577" s="113"/>
      <c r="I2577" s="113"/>
      <c r="J2577" s="113"/>
      <c r="K2577" s="113"/>
      <c r="L2577" s="113"/>
      <c r="M2577" s="113"/>
      <c r="N2577" s="113"/>
      <c r="O2577" s="113"/>
      <c r="P2577" s="113"/>
      <c r="Q2577" s="113"/>
      <c r="R2577" s="113"/>
      <c r="S2577" s="113"/>
      <c r="T2577" s="113"/>
      <c r="U2577" s="113"/>
      <c r="V2577" s="113"/>
      <c r="W2577" s="113"/>
      <c r="X2577" s="113"/>
      <c r="Y2577" s="113"/>
      <c r="Z2577" s="113"/>
      <c r="AA2577" s="113"/>
      <c r="AB2577" s="113"/>
      <c r="AC2577" s="113"/>
      <c r="AD2577" s="113"/>
      <c r="AE2577" s="113"/>
      <c r="AF2577" s="113"/>
      <c r="AG2577" s="113"/>
      <c r="AH2577" s="113"/>
      <c r="AI2577" s="113"/>
      <c r="AJ2577" s="113"/>
      <c r="AK2577" s="113"/>
      <c r="AL2577" s="113"/>
      <c r="AM2577" s="113"/>
      <c r="AN2577" s="113"/>
      <c r="AO2577" s="113"/>
      <c r="AP2577" s="113"/>
      <c r="AQ2577" s="113"/>
      <c r="AR2577" s="113"/>
      <c r="AS2577" s="113"/>
      <c r="AT2577" s="113"/>
      <c r="AU2577" s="113"/>
      <c r="AV2577" s="113"/>
      <c r="AW2577" s="113"/>
      <c r="AX2577" s="113"/>
      <c r="AY2577" s="113"/>
      <c r="AZ2577" s="113"/>
      <c r="BA2577" s="113"/>
      <c r="BB2577" s="113"/>
      <c r="BC2577" s="113"/>
      <c r="BD2577" s="113"/>
      <c r="BE2577" s="113"/>
      <c r="BF2577" s="113"/>
      <c r="BG2577" s="113"/>
      <c r="BH2577" s="113"/>
      <c r="BI2577" s="113"/>
      <c r="BJ2577" s="113"/>
      <c r="BK2577" s="113"/>
      <c r="BL2577" s="113"/>
      <c r="BM2577" s="113"/>
      <c r="BN2577" s="113"/>
      <c r="BO2577" s="113"/>
      <c r="BP2577" s="113"/>
      <c r="BQ2577" s="113"/>
      <c r="BR2577" s="113"/>
      <c r="BS2577" s="113"/>
      <c r="BT2577" s="113"/>
      <c r="BU2577" s="113"/>
      <c r="BV2577" s="113"/>
      <c r="BW2577" s="113"/>
      <c r="BX2577" s="113"/>
      <c r="BY2577" s="113"/>
      <c r="BZ2577" s="113"/>
      <c r="CA2577" s="113"/>
      <c r="CB2577" s="113"/>
      <c r="CC2577" s="113"/>
      <c r="CD2577" s="113"/>
      <c r="CE2577" s="113"/>
      <c r="CF2577" s="113"/>
      <c r="CG2577" s="113"/>
      <c r="CH2577" s="113"/>
      <c r="CI2577" s="113"/>
      <c r="CJ2577" s="113"/>
      <c r="CK2577" s="113"/>
      <c r="CL2577" s="113"/>
      <c r="CM2577" s="113"/>
      <c r="CN2577" s="113"/>
      <c r="CO2577" s="113"/>
      <c r="CP2577" s="113"/>
      <c r="CQ2577" s="113"/>
      <c r="CR2577" s="113"/>
      <c r="CS2577" s="113"/>
      <c r="CT2577" s="113"/>
      <c r="CU2577" s="113"/>
      <c r="CV2577" s="113"/>
      <c r="CW2577" s="113"/>
      <c r="CX2577" s="113"/>
      <c r="CY2577" s="113"/>
      <c r="CZ2577" s="113"/>
      <c r="DA2577" s="113"/>
      <c r="DB2577" s="113"/>
      <c r="DC2577" s="113"/>
      <c r="DD2577" s="113"/>
      <c r="DE2577" s="113"/>
      <c r="DF2577" s="113"/>
      <c r="DG2577" s="113"/>
      <c r="DH2577" s="113"/>
      <c r="DI2577" s="113"/>
      <c r="DJ2577" s="113"/>
      <c r="DK2577" s="113"/>
      <c r="DL2577" s="113"/>
      <c r="DM2577" s="113"/>
      <c r="DN2577" s="113"/>
      <c r="DO2577" s="113"/>
      <c r="DP2577" s="113"/>
      <c r="DQ2577" s="113"/>
      <c r="DR2577" s="113"/>
      <c r="DS2577" s="113"/>
      <c r="DT2577" s="113"/>
      <c r="DU2577" s="113"/>
      <c r="DV2577" s="113"/>
      <c r="DW2577" s="113"/>
      <c r="DX2577" s="113"/>
      <c r="DY2577" s="113"/>
      <c r="DZ2577" s="113"/>
      <c r="EA2577" s="113"/>
      <c r="EB2577" s="113"/>
      <c r="EC2577" s="113"/>
      <c r="ED2577" s="113"/>
      <c r="EE2577" s="113"/>
      <c r="EF2577" s="113"/>
      <c r="EG2577" s="113"/>
      <c r="EH2577" s="113"/>
      <c r="EI2577" s="113"/>
      <c r="EJ2577" s="113"/>
      <c r="EK2577" s="113"/>
      <c r="EL2577" s="113"/>
      <c r="EM2577" s="113"/>
      <c r="EN2577" s="113"/>
      <c r="EO2577" s="113"/>
      <c r="EP2577" s="113"/>
      <c r="EQ2577" s="113"/>
      <c r="ER2577" s="113"/>
      <c r="ES2577" s="113"/>
      <c r="ET2577" s="113"/>
      <c r="EU2577" s="113"/>
      <c r="EV2577" s="113"/>
      <c r="EW2577" s="113"/>
      <c r="EX2577" s="113"/>
      <c r="EY2577" s="113"/>
      <c r="EZ2577" s="113"/>
      <c r="FA2577" s="113"/>
      <c r="FB2577" s="113"/>
      <c r="FC2577" s="113"/>
      <c r="FD2577" s="113"/>
      <c r="FE2577" s="113"/>
      <c r="FF2577" s="113"/>
      <c r="FG2577" s="113"/>
      <c r="FH2577" s="113"/>
      <c r="FI2577" s="113"/>
      <c r="FJ2577" s="113"/>
      <c r="FK2577" s="113"/>
      <c r="FL2577" s="113"/>
      <c r="FM2577" s="113"/>
      <c r="FN2577" s="113"/>
      <c r="FO2577" s="113"/>
      <c r="FP2577" s="113"/>
      <c r="FQ2577" s="113"/>
      <c r="FR2577" s="113"/>
      <c r="FS2577" s="113"/>
      <c r="FT2577" s="113"/>
      <c r="FU2577" s="113"/>
      <c r="FV2577" s="113"/>
      <c r="FW2577" s="113"/>
      <c r="FX2577" s="113"/>
      <c r="FY2577" s="113"/>
      <c r="FZ2577" s="113"/>
      <c r="GA2577" s="113"/>
      <c r="GB2577" s="113"/>
      <c r="GC2577" s="113"/>
      <c r="GD2577" s="113"/>
      <c r="GE2577" s="113"/>
      <c r="GF2577" s="113"/>
      <c r="GG2577" s="113"/>
      <c r="GH2577" s="113"/>
      <c r="GI2577" s="113"/>
      <c r="GJ2577" s="113"/>
      <c r="GK2577" s="113"/>
      <c r="GL2577" s="113"/>
      <c r="GM2577" s="113"/>
      <c r="GN2577" s="113"/>
      <c r="GO2577" s="113"/>
      <c r="GP2577" s="113"/>
      <c r="GQ2577" s="113"/>
      <c r="GR2577" s="113"/>
      <c r="GS2577" s="113"/>
      <c r="GT2577" s="113"/>
      <c r="GU2577" s="113"/>
      <c r="GV2577" s="113"/>
      <c r="GW2577" s="113"/>
      <c r="GX2577" s="113"/>
      <c r="GY2577" s="113"/>
      <c r="GZ2577" s="113"/>
      <c r="HA2577" s="113"/>
      <c r="HB2577" s="113"/>
      <c r="HC2577" s="113"/>
      <c r="HD2577" s="113"/>
      <c r="HE2577" s="113"/>
      <c r="HF2577" s="113"/>
      <c r="HG2577" s="113"/>
      <c r="HH2577" s="113"/>
      <c r="HI2577" s="113"/>
      <c r="HJ2577" s="113"/>
      <c r="HK2577" s="113"/>
      <c r="HL2577" s="113"/>
      <c r="HM2577" s="113"/>
      <c r="HN2577" s="113"/>
      <c r="HO2577" s="113"/>
      <c r="HP2577" s="113"/>
      <c r="HQ2577" s="113"/>
      <c r="HR2577" s="113"/>
      <c r="HS2577" s="113"/>
      <c r="HT2577" s="113"/>
      <c r="HU2577" s="113"/>
      <c r="HV2577" s="113"/>
      <c r="HW2577" s="113"/>
      <c r="HX2577" s="113"/>
      <c r="HY2577" s="113"/>
      <c r="HZ2577" s="113"/>
      <c r="IA2577" s="113"/>
      <c r="IB2577" s="113"/>
      <c r="IC2577" s="113"/>
      <c r="ID2577" s="113"/>
      <c r="IE2577" s="113"/>
      <c r="IF2577" s="113"/>
      <c r="IG2577" s="113"/>
      <c r="IH2577" s="113"/>
      <c r="II2577" s="113"/>
      <c r="IJ2577" s="113"/>
      <c r="IK2577" s="113"/>
      <c r="IL2577" s="113"/>
      <c r="IM2577" s="113"/>
      <c r="IN2577" s="113"/>
      <c r="IO2577" s="113"/>
      <c r="IP2577" s="113"/>
      <c r="IQ2577" s="113"/>
      <c r="IR2577" s="113"/>
      <c r="IS2577" s="113"/>
      <c r="IT2577" s="113"/>
      <c r="IU2577" s="113"/>
      <c r="IV2577" s="113"/>
      <c r="IW2577" s="113"/>
      <c r="IX2577" s="113"/>
      <c r="IY2577" s="113"/>
      <c r="IZ2577" s="113"/>
      <c r="JA2577" s="113"/>
      <c r="JB2577" s="113"/>
      <c r="JC2577" s="113"/>
      <c r="JD2577" s="113"/>
      <c r="JE2577" s="113"/>
      <c r="JF2577" s="113"/>
      <c r="JG2577" s="113"/>
      <c r="JH2577" s="113"/>
      <c r="JI2577" s="113"/>
      <c r="JJ2577" s="113"/>
      <c r="JK2577" s="113"/>
      <c r="JL2577" s="113"/>
      <c r="JM2577" s="113"/>
      <c r="JN2577" s="113"/>
      <c r="JO2577" s="113"/>
      <c r="JP2577" s="113"/>
      <c r="JQ2577" s="113"/>
      <c r="JR2577" s="113"/>
      <c r="JS2577" s="113"/>
      <c r="JT2577" s="113"/>
      <c r="JU2577" s="113"/>
      <c r="JV2577" s="113"/>
      <c r="JW2577" s="113"/>
      <c r="JX2577" s="113"/>
      <c r="JY2577" s="113"/>
      <c r="JZ2577" s="113"/>
      <c r="KA2577" s="113"/>
      <c r="KB2577" s="113"/>
      <c r="KC2577" s="113"/>
      <c r="KD2577" s="113"/>
      <c r="KE2577" s="113"/>
      <c r="KF2577" s="113"/>
      <c r="KG2577" s="113"/>
      <c r="KH2577" s="113"/>
      <c r="KI2577" s="113"/>
      <c r="KJ2577" s="113"/>
      <c r="KK2577" s="113"/>
      <c r="KL2577" s="113"/>
      <c r="KM2577" s="113"/>
      <c r="KN2577" s="113"/>
      <c r="KO2577" s="113"/>
      <c r="KP2577" s="113"/>
      <c r="KQ2577" s="113"/>
      <c r="KR2577" s="113"/>
      <c r="KS2577" s="113"/>
      <c r="KT2577" s="113"/>
      <c r="KU2577" s="113"/>
      <c r="KV2577" s="113"/>
      <c r="KW2577" s="113"/>
      <c r="KX2577" s="113"/>
      <c r="KY2577" s="113"/>
      <c r="KZ2577" s="113"/>
      <c r="LA2577" s="113"/>
      <c r="LB2577" s="113"/>
      <c r="LC2577" s="113"/>
      <c r="LD2577" s="113"/>
      <c r="LE2577" s="113"/>
      <c r="LF2577" s="113"/>
      <c r="LG2577" s="113"/>
      <c r="LH2577" s="113"/>
      <c r="LI2577" s="113"/>
      <c r="LJ2577" s="113"/>
      <c r="LK2577" s="113"/>
      <c r="LL2577" s="113"/>
      <c r="LM2577" s="113"/>
      <c r="LN2577" s="113"/>
      <c r="LO2577" s="113"/>
      <c r="LP2577" s="113"/>
      <c r="LQ2577" s="113"/>
      <c r="LR2577" s="113"/>
      <c r="LS2577" s="113"/>
      <c r="LT2577" s="113"/>
      <c r="LU2577" s="113"/>
      <c r="LV2577" s="113"/>
      <c r="LW2577" s="113"/>
      <c r="LX2577" s="113"/>
      <c r="LY2577" s="113"/>
      <c r="LZ2577" s="113"/>
      <c r="MA2577" s="113"/>
      <c r="MB2577" s="113"/>
      <c r="MC2577" s="113"/>
      <c r="MD2577" s="113"/>
      <c r="ME2577" s="113"/>
      <c r="MF2577" s="113"/>
      <c r="MG2577" s="113"/>
      <c r="MH2577" s="113"/>
      <c r="MI2577" s="113"/>
      <c r="MJ2577" s="113"/>
      <c r="MK2577" s="113"/>
      <c r="ML2577" s="113"/>
      <c r="MM2577" s="113"/>
      <c r="MN2577" s="113"/>
      <c r="MO2577" s="113"/>
      <c r="MP2577" s="113"/>
      <c r="MQ2577" s="113"/>
      <c r="MR2577" s="113"/>
      <c r="MS2577" s="113"/>
      <c r="MT2577" s="113"/>
      <c r="MU2577" s="113"/>
      <c r="MV2577" s="113"/>
      <c r="MW2577" s="113"/>
      <c r="MX2577" s="113"/>
      <c r="MY2577" s="113"/>
      <c r="MZ2577" s="113"/>
      <c r="NA2577" s="113"/>
      <c r="NB2577" s="113"/>
      <c r="NC2577" s="113"/>
      <c r="ND2577" s="113"/>
      <c r="NE2577" s="113"/>
      <c r="NF2577" s="113"/>
      <c r="NG2577" s="113"/>
      <c r="NH2577" s="113"/>
      <c r="NI2577" s="113"/>
      <c r="NJ2577" s="113"/>
      <c r="NK2577" s="113"/>
      <c r="NL2577" s="113"/>
      <c r="NM2577" s="113"/>
      <c r="NN2577" s="113"/>
      <c r="NO2577" s="113"/>
      <c r="NP2577" s="113"/>
      <c r="NQ2577" s="113"/>
      <c r="NR2577" s="113"/>
      <c r="NS2577" s="113"/>
      <c r="NT2577" s="113"/>
      <c r="NU2577" s="113"/>
      <c r="NV2577" s="113"/>
      <c r="NW2577" s="113"/>
      <c r="NX2577" s="113"/>
      <c r="NY2577" s="113"/>
      <c r="NZ2577" s="113"/>
      <c r="OA2577" s="113"/>
      <c r="OB2577" s="113"/>
      <c r="OC2577" s="113"/>
      <c r="OD2577" s="113"/>
      <c r="OE2577" s="113"/>
      <c r="OF2577" s="113"/>
      <c r="OG2577" s="113"/>
      <c r="OH2577" s="113"/>
      <c r="OI2577" s="113"/>
      <c r="OJ2577" s="113"/>
      <c r="OK2577" s="113"/>
      <c r="OL2577" s="113"/>
      <c r="OM2577" s="113"/>
      <c r="ON2577" s="113"/>
      <c r="OO2577" s="113"/>
      <c r="OP2577" s="113"/>
      <c r="OQ2577" s="113"/>
      <c r="OR2577" s="113"/>
      <c r="OS2577" s="113"/>
      <c r="OT2577" s="113"/>
      <c r="OU2577" s="113"/>
      <c r="OV2577" s="113"/>
      <c r="OW2577" s="113"/>
      <c r="OX2577" s="113"/>
      <c r="OY2577" s="113"/>
      <c r="OZ2577" s="113"/>
      <c r="PA2577" s="113"/>
      <c r="PB2577" s="113"/>
      <c r="PC2577" s="113"/>
      <c r="PD2577" s="113"/>
      <c r="PE2577" s="113"/>
      <c r="PF2577" s="113"/>
      <c r="PG2577" s="113"/>
      <c r="PH2577" s="113"/>
      <c r="PI2577" s="113"/>
      <c r="PJ2577" s="113"/>
      <c r="PK2577" s="113"/>
      <c r="PL2577" s="113"/>
      <c r="PM2577" s="113"/>
      <c r="PN2577" s="113"/>
      <c r="PO2577" s="113"/>
      <c r="PP2577" s="113"/>
      <c r="PQ2577" s="113"/>
      <c r="PR2577" s="113"/>
      <c r="PS2577" s="113"/>
      <c r="PT2577" s="113"/>
      <c r="PU2577" s="113"/>
      <c r="PV2577" s="113"/>
      <c r="PW2577" s="113"/>
      <c r="PX2577" s="113"/>
      <c r="PY2577" s="113"/>
      <c r="PZ2577" s="113"/>
      <c r="QA2577" s="113"/>
      <c r="QB2577" s="113"/>
      <c r="QC2577" s="113"/>
      <c r="QD2577" s="113"/>
      <c r="QE2577" s="113"/>
      <c r="QF2577" s="113"/>
      <c r="QG2577" s="113"/>
      <c r="QH2577" s="113"/>
      <c r="QI2577" s="113"/>
      <c r="QJ2577" s="113"/>
      <c r="QK2577" s="113"/>
      <c r="QL2577" s="113"/>
      <c r="QM2577" s="113"/>
      <c r="QN2577" s="113"/>
      <c r="QO2577" s="113"/>
      <c r="QP2577" s="113"/>
      <c r="QQ2577" s="113"/>
      <c r="QR2577" s="113"/>
      <c r="QS2577" s="113"/>
      <c r="QT2577" s="113"/>
      <c r="QU2577" s="113"/>
      <c r="QV2577" s="113"/>
      <c r="QW2577" s="113"/>
      <c r="QX2577" s="113"/>
      <c r="QY2577" s="113"/>
      <c r="QZ2577" s="113"/>
      <c r="RA2577" s="113"/>
      <c r="RB2577" s="113"/>
      <c r="RC2577" s="113"/>
      <c r="RD2577" s="113"/>
      <c r="RE2577" s="113"/>
      <c r="RF2577" s="113"/>
      <c r="RG2577" s="113"/>
      <c r="RH2577" s="113"/>
      <c r="RI2577" s="113"/>
      <c r="RJ2577" s="113"/>
      <c r="RK2577" s="113"/>
      <c r="RL2577" s="113"/>
      <c r="RM2577" s="113"/>
      <c r="RN2577" s="113"/>
      <c r="RO2577" s="113"/>
      <c r="RP2577" s="113"/>
      <c r="RQ2577" s="113"/>
      <c r="RR2577" s="113"/>
      <c r="RS2577" s="113"/>
      <c r="RT2577" s="113"/>
      <c r="RU2577" s="113"/>
      <c r="RV2577" s="113"/>
      <c r="RW2577" s="113"/>
      <c r="RX2577" s="113"/>
      <c r="RY2577" s="113"/>
      <c r="RZ2577" s="113"/>
      <c r="SA2577" s="113"/>
      <c r="SB2577" s="113"/>
      <c r="SC2577" s="113"/>
      <c r="SD2577" s="113"/>
      <c r="SE2577" s="113"/>
      <c r="SF2577" s="113"/>
      <c r="SG2577" s="113"/>
      <c r="SH2577" s="113"/>
      <c r="SI2577" s="113"/>
      <c r="SJ2577" s="113"/>
      <c r="SK2577" s="113"/>
      <c r="SL2577" s="113"/>
      <c r="SM2577" s="113"/>
      <c r="SN2577" s="113"/>
      <c r="SO2577" s="113"/>
      <c r="SP2577" s="113"/>
      <c r="SQ2577" s="113"/>
      <c r="SR2577" s="113"/>
      <c r="SS2577" s="113"/>
      <c r="ST2577" s="113"/>
      <c r="SU2577" s="113"/>
      <c r="SV2577" s="113"/>
      <c r="SW2577" s="113"/>
      <c r="SX2577" s="113"/>
      <c r="SY2577" s="113"/>
      <c r="SZ2577" s="113"/>
      <c r="TA2577" s="113"/>
      <c r="TB2577" s="113"/>
      <c r="TC2577" s="113"/>
      <c r="TD2577" s="113"/>
      <c r="TE2577" s="113"/>
      <c r="TF2577" s="113"/>
      <c r="TG2577" s="113"/>
      <c r="TH2577" s="113"/>
      <c r="TI2577" s="113"/>
      <c r="TJ2577" s="113"/>
      <c r="TK2577" s="113"/>
      <c r="TL2577" s="113"/>
      <c r="TM2577" s="113"/>
      <c r="TN2577" s="113"/>
      <c r="TO2577" s="113"/>
      <c r="TP2577" s="113"/>
      <c r="TQ2577" s="113"/>
      <c r="TR2577" s="113"/>
      <c r="TS2577" s="113"/>
      <c r="TT2577" s="113"/>
      <c r="TU2577" s="113"/>
      <c r="TV2577" s="113"/>
      <c r="TW2577" s="113"/>
      <c r="TX2577" s="113"/>
      <c r="TY2577" s="113"/>
      <c r="TZ2577" s="113"/>
      <c r="UA2577" s="113"/>
      <c r="UB2577" s="113"/>
      <c r="UC2577" s="113"/>
      <c r="UD2577" s="113"/>
      <c r="UE2577" s="113"/>
      <c r="UF2577" s="113"/>
      <c r="UG2577" s="113"/>
      <c r="UH2577" s="113"/>
      <c r="UI2577" s="113"/>
      <c r="UJ2577" s="113"/>
      <c r="UK2577" s="113"/>
      <c r="UL2577" s="113"/>
      <c r="UM2577" s="113"/>
      <c r="UN2577" s="113"/>
      <c r="UO2577" s="113"/>
      <c r="UP2577" s="113"/>
      <c r="UQ2577" s="113"/>
      <c r="UR2577" s="113"/>
      <c r="US2577" s="113"/>
      <c r="UT2577" s="113"/>
      <c r="UU2577" s="113"/>
      <c r="UV2577" s="113"/>
      <c r="UW2577" s="113"/>
      <c r="UX2577" s="113"/>
      <c r="UY2577" s="113"/>
      <c r="UZ2577" s="113"/>
      <c r="VA2577" s="113"/>
      <c r="VB2577" s="113"/>
      <c r="VC2577" s="113"/>
      <c r="VD2577" s="113"/>
      <c r="VE2577" s="113"/>
      <c r="VF2577" s="113"/>
      <c r="VG2577" s="113"/>
      <c r="VH2577" s="113"/>
      <c r="VI2577" s="113"/>
      <c r="VJ2577" s="113"/>
      <c r="VK2577" s="113"/>
      <c r="VL2577" s="113"/>
      <c r="VM2577" s="113"/>
      <c r="VN2577" s="113"/>
      <c r="VO2577" s="113"/>
      <c r="VP2577" s="113"/>
      <c r="VQ2577" s="113"/>
      <c r="VR2577" s="113"/>
      <c r="VS2577" s="113"/>
      <c r="VT2577" s="113"/>
      <c r="VU2577" s="113"/>
      <c r="VV2577" s="113"/>
      <c r="VW2577" s="113"/>
      <c r="VX2577" s="113"/>
      <c r="VY2577" s="113"/>
      <c r="VZ2577" s="113"/>
      <c r="WA2577" s="113"/>
      <c r="WB2577" s="113"/>
      <c r="WC2577" s="113"/>
      <c r="WD2577" s="113"/>
      <c r="WE2577" s="113"/>
      <c r="WF2577" s="113"/>
      <c r="WG2577" s="113"/>
      <c r="WH2577" s="113"/>
      <c r="WI2577" s="113"/>
      <c r="WJ2577" s="113"/>
      <c r="WK2577" s="113"/>
      <c r="WL2577" s="113"/>
      <c r="WM2577" s="113"/>
      <c r="WN2577" s="113"/>
      <c r="WO2577" s="113"/>
      <c r="WP2577" s="113"/>
      <c r="WQ2577" s="113"/>
      <c r="WR2577" s="113"/>
      <c r="WS2577" s="113"/>
      <c r="WT2577" s="113"/>
      <c r="WU2577" s="113"/>
      <c r="WV2577" s="113"/>
      <c r="WW2577" s="113"/>
      <c r="WX2577" s="113"/>
      <c r="WY2577" s="113"/>
      <c r="WZ2577" s="113"/>
      <c r="XA2577" s="113"/>
      <c r="XB2577" s="113"/>
      <c r="XC2577" s="113"/>
      <c r="XD2577" s="113"/>
      <c r="XE2577" s="113"/>
      <c r="XF2577" s="113"/>
      <c r="XG2577" s="113"/>
      <c r="XH2577" s="113"/>
      <c r="XI2577" s="113"/>
      <c r="XJ2577" s="113"/>
      <c r="XK2577" s="113"/>
      <c r="XL2577" s="113"/>
      <c r="XM2577" s="113"/>
      <c r="XN2577" s="113"/>
      <c r="XO2577" s="113"/>
      <c r="XP2577" s="113"/>
      <c r="XQ2577" s="113"/>
      <c r="XR2577" s="113"/>
      <c r="XS2577" s="113"/>
      <c r="XT2577" s="113"/>
      <c r="XU2577" s="113"/>
      <c r="XV2577" s="113"/>
      <c r="XW2577" s="113"/>
      <c r="XX2577" s="113"/>
      <c r="XY2577" s="113"/>
      <c r="XZ2577" s="113"/>
      <c r="YA2577" s="113"/>
      <c r="YB2577" s="113"/>
      <c r="YC2577" s="113"/>
      <c r="YD2577" s="113"/>
      <c r="YE2577" s="113"/>
      <c r="YF2577" s="113"/>
      <c r="YG2577" s="113"/>
      <c r="YH2577" s="113"/>
      <c r="YI2577" s="113"/>
      <c r="YJ2577" s="113"/>
      <c r="YK2577" s="113"/>
      <c r="YL2577" s="113"/>
      <c r="YM2577" s="113"/>
      <c r="YN2577" s="113"/>
      <c r="YO2577" s="113"/>
      <c r="YP2577" s="113"/>
      <c r="YQ2577" s="113"/>
      <c r="YR2577" s="113"/>
      <c r="YS2577" s="113"/>
      <c r="YT2577" s="113"/>
      <c r="YU2577" s="113"/>
      <c r="YV2577" s="113"/>
      <c r="YW2577" s="113"/>
      <c r="YX2577" s="113"/>
      <c r="YY2577" s="113"/>
      <c r="YZ2577" s="113"/>
      <c r="ZA2577" s="113"/>
      <c r="ZB2577" s="113"/>
      <c r="ZC2577" s="113"/>
      <c r="ZD2577" s="113"/>
      <c r="ZE2577" s="113"/>
      <c r="ZF2577" s="113"/>
      <c r="ZG2577" s="113"/>
      <c r="ZH2577" s="113"/>
      <c r="ZI2577" s="113"/>
      <c r="ZJ2577" s="113"/>
      <c r="ZK2577" s="113"/>
      <c r="ZL2577" s="113"/>
      <c r="ZM2577" s="113"/>
      <c r="ZN2577" s="113"/>
      <c r="ZO2577" s="113"/>
      <c r="ZP2577" s="113"/>
      <c r="ZQ2577" s="113"/>
      <c r="ZR2577" s="113"/>
      <c r="ZS2577" s="113"/>
      <c r="ZT2577" s="113"/>
      <c r="ZU2577" s="113"/>
      <c r="ZV2577" s="113"/>
      <c r="ZW2577" s="113"/>
      <c r="ZX2577" s="113"/>
      <c r="ZY2577" s="113"/>
      <c r="ZZ2577" s="113"/>
      <c r="AAA2577" s="113"/>
      <c r="AAB2577" s="113"/>
      <c r="AAC2577" s="113"/>
      <c r="AAD2577" s="113"/>
      <c r="AAE2577" s="113"/>
      <c r="AAF2577" s="113"/>
      <c r="AAG2577" s="113"/>
      <c r="AAH2577" s="113"/>
      <c r="AAI2577" s="113"/>
      <c r="AAJ2577" s="113"/>
      <c r="AAK2577" s="113"/>
      <c r="AAL2577" s="113"/>
      <c r="AAM2577" s="113"/>
      <c r="AAN2577" s="113"/>
      <c r="AAO2577" s="113"/>
      <c r="AAP2577" s="113"/>
      <c r="AAQ2577" s="113"/>
      <c r="AAR2577" s="113"/>
      <c r="AAS2577" s="113"/>
      <c r="AAT2577" s="113"/>
      <c r="AAU2577" s="113"/>
      <c r="AAV2577" s="113"/>
      <c r="AAW2577" s="113"/>
      <c r="AAX2577" s="113"/>
      <c r="AAY2577" s="113"/>
      <c r="AAZ2577" s="113"/>
      <c r="ABA2577" s="113"/>
      <c r="ABB2577" s="113"/>
      <c r="ABC2577" s="113"/>
      <c r="ABD2577" s="113"/>
      <c r="ABE2577" s="113"/>
      <c r="ABF2577" s="113"/>
      <c r="ABG2577" s="113"/>
      <c r="ABH2577" s="113"/>
      <c r="ABI2577" s="113"/>
      <c r="ABJ2577" s="113"/>
      <c r="ABK2577" s="113"/>
      <c r="ABL2577" s="113"/>
      <c r="ABM2577" s="113"/>
      <c r="ABN2577" s="113"/>
      <c r="ABO2577" s="113"/>
      <c r="ABP2577" s="113"/>
      <c r="ABQ2577" s="113"/>
      <c r="ABR2577" s="113"/>
      <c r="ABS2577" s="113"/>
      <c r="ABT2577" s="113"/>
      <c r="ABU2577" s="113"/>
      <c r="ABV2577" s="113"/>
      <c r="ABW2577" s="113"/>
      <c r="ABX2577" s="113"/>
      <c r="ABY2577" s="113"/>
      <c r="ABZ2577" s="113"/>
      <c r="ACA2577" s="113"/>
      <c r="ACB2577" s="113"/>
      <c r="ACC2577" s="113"/>
      <c r="ACD2577" s="113"/>
      <c r="ACE2577" s="113"/>
      <c r="ACF2577" s="113"/>
      <c r="ACG2577" s="113"/>
      <c r="ACH2577" s="113"/>
      <c r="ACI2577" s="113"/>
      <c r="ACJ2577" s="113"/>
      <c r="ACK2577" s="113"/>
      <c r="ACL2577" s="113"/>
      <c r="ACM2577" s="113"/>
      <c r="ACN2577" s="113"/>
      <c r="ACO2577" s="113"/>
      <c r="ACP2577" s="113"/>
      <c r="ACQ2577" s="113"/>
      <c r="ACR2577" s="113"/>
      <c r="ACS2577" s="113"/>
      <c r="ACT2577" s="113"/>
      <c r="ACU2577" s="113"/>
      <c r="ACV2577" s="113"/>
      <c r="ACW2577" s="113"/>
      <c r="ACX2577" s="113"/>
      <c r="ACY2577" s="113"/>
      <c r="ACZ2577" s="113"/>
      <c r="ADA2577" s="113"/>
      <c r="ADB2577" s="113"/>
      <c r="ADC2577" s="113"/>
      <c r="ADD2577" s="113"/>
      <c r="ADE2577" s="113"/>
      <c r="ADF2577" s="113"/>
      <c r="ADG2577" s="113"/>
      <c r="ADH2577" s="113"/>
      <c r="ADI2577" s="113"/>
      <c r="ADJ2577" s="113"/>
      <c r="ADK2577" s="113"/>
      <c r="ADL2577" s="113"/>
      <c r="ADM2577" s="113"/>
      <c r="ADN2577" s="113"/>
      <c r="ADO2577" s="113"/>
      <c r="ADP2577" s="113"/>
      <c r="ADQ2577" s="113"/>
      <c r="ADR2577" s="113"/>
      <c r="ADS2577" s="113"/>
      <c r="ADT2577" s="113"/>
      <c r="ADU2577" s="113"/>
      <c r="ADV2577" s="113"/>
      <c r="ADW2577" s="113"/>
      <c r="ADX2577" s="113"/>
      <c r="ADY2577" s="113"/>
      <c r="ADZ2577" s="113"/>
      <c r="AEA2577" s="113"/>
      <c r="AEB2577" s="113"/>
      <c r="AEC2577" s="113"/>
      <c r="AED2577" s="113"/>
      <c r="AEE2577" s="113"/>
      <c r="AEF2577" s="113"/>
      <c r="AEG2577" s="113"/>
      <c r="AEH2577" s="113"/>
      <c r="AEI2577" s="113"/>
      <c r="AEJ2577" s="113"/>
      <c r="AEK2577" s="113"/>
      <c r="AEL2577" s="113"/>
      <c r="AEM2577" s="113"/>
      <c r="AEN2577" s="113"/>
      <c r="AEO2577" s="113"/>
      <c r="AEP2577" s="113"/>
      <c r="AEQ2577" s="113"/>
      <c r="AER2577" s="113"/>
      <c r="AES2577" s="113"/>
      <c r="AET2577" s="113"/>
      <c r="AEU2577" s="113"/>
      <c r="AEV2577" s="113"/>
      <c r="AEW2577" s="113"/>
      <c r="AEX2577" s="113"/>
      <c r="AEY2577" s="113"/>
      <c r="AEZ2577" s="113"/>
      <c r="AFA2577" s="113"/>
      <c r="AFB2577" s="113"/>
      <c r="AFC2577" s="113"/>
      <c r="AFD2577" s="113"/>
      <c r="AFE2577" s="113"/>
      <c r="AFF2577" s="113"/>
      <c r="AFG2577" s="113"/>
      <c r="AFH2577" s="113"/>
      <c r="AFI2577" s="113"/>
      <c r="AFJ2577" s="113"/>
      <c r="AFK2577" s="113"/>
      <c r="AFL2577" s="113"/>
      <c r="AFM2577" s="113"/>
      <c r="AFN2577" s="113"/>
      <c r="AFO2577" s="113"/>
      <c r="AFP2577" s="113"/>
      <c r="AFQ2577" s="113"/>
      <c r="AFR2577" s="113"/>
      <c r="AFS2577" s="113"/>
      <c r="AFT2577" s="113"/>
      <c r="AFU2577" s="113"/>
      <c r="AFV2577" s="113"/>
      <c r="AFW2577" s="113"/>
      <c r="AFX2577" s="113"/>
      <c r="AFY2577" s="113"/>
      <c r="AFZ2577" s="113"/>
      <c r="AGA2577" s="113"/>
      <c r="AGB2577" s="113"/>
      <c r="AGC2577" s="113"/>
      <c r="AGD2577" s="113"/>
      <c r="AGE2577" s="113"/>
      <c r="AGF2577" s="113"/>
      <c r="AGG2577" s="113"/>
      <c r="AGH2577" s="113"/>
      <c r="AGI2577" s="113"/>
      <c r="AGJ2577" s="113"/>
      <c r="AGK2577" s="113"/>
      <c r="AGL2577" s="113"/>
      <c r="AGM2577" s="113"/>
      <c r="AGN2577" s="113"/>
      <c r="AGO2577" s="113"/>
      <c r="AGP2577" s="113"/>
      <c r="AGQ2577" s="113"/>
      <c r="AGR2577" s="113"/>
      <c r="AGS2577" s="113"/>
      <c r="AGT2577" s="113"/>
      <c r="AGU2577" s="113"/>
      <c r="AGV2577" s="113"/>
      <c r="AGW2577" s="113"/>
      <c r="AGX2577" s="113"/>
      <c r="AGY2577" s="113"/>
      <c r="AGZ2577" s="113"/>
      <c r="AHA2577" s="113"/>
      <c r="AHB2577" s="113"/>
      <c r="AHC2577" s="113"/>
      <c r="AHD2577" s="113"/>
      <c r="AHE2577" s="113"/>
      <c r="AHF2577" s="113"/>
      <c r="AHG2577" s="113"/>
      <c r="AHH2577" s="113"/>
      <c r="AHI2577" s="113"/>
      <c r="AHJ2577" s="113"/>
      <c r="AHK2577" s="113"/>
      <c r="AHL2577" s="113"/>
      <c r="AHM2577" s="113"/>
      <c r="AHN2577" s="113"/>
      <c r="AHO2577" s="113"/>
      <c r="AHP2577" s="113"/>
      <c r="AHQ2577" s="113"/>
      <c r="AHR2577" s="113"/>
      <c r="AHS2577" s="113"/>
      <c r="AHT2577" s="113"/>
      <c r="AHU2577" s="113"/>
      <c r="AHV2577" s="113"/>
      <c r="AHW2577" s="113"/>
      <c r="AHX2577" s="113"/>
      <c r="AHY2577" s="113"/>
      <c r="AHZ2577" s="113"/>
      <c r="AIA2577" s="113"/>
      <c r="AIB2577" s="113"/>
      <c r="AIC2577" s="113"/>
      <c r="AID2577" s="113"/>
      <c r="AIE2577" s="113"/>
      <c r="AIF2577" s="113"/>
      <c r="AIG2577" s="113"/>
      <c r="AIH2577" s="113"/>
      <c r="AII2577" s="113"/>
      <c r="AIJ2577" s="113"/>
      <c r="AIK2577" s="113"/>
      <c r="AIL2577" s="113"/>
      <c r="AIM2577" s="113"/>
      <c r="AIN2577" s="113"/>
      <c r="AIO2577" s="113"/>
      <c r="AIP2577" s="113"/>
      <c r="AIQ2577" s="113"/>
      <c r="AIR2577" s="113"/>
      <c r="AIS2577" s="113"/>
      <c r="AIT2577" s="113"/>
      <c r="AIU2577" s="113"/>
      <c r="AIV2577" s="113"/>
      <c r="AIW2577" s="113"/>
      <c r="AIX2577" s="113"/>
      <c r="AIY2577" s="113"/>
      <c r="AIZ2577" s="113"/>
      <c r="AJA2577" s="113"/>
      <c r="AJB2577" s="113"/>
      <c r="AJC2577" s="113"/>
      <c r="AJD2577" s="113"/>
      <c r="AJE2577" s="113"/>
      <c r="AJF2577" s="113"/>
      <c r="AJG2577" s="113"/>
      <c r="AJH2577" s="113"/>
      <c r="AJI2577" s="113"/>
      <c r="AJJ2577" s="113"/>
      <c r="AJK2577" s="113"/>
      <c r="AJL2577" s="113"/>
      <c r="AJM2577" s="113"/>
      <c r="AJN2577" s="113"/>
      <c r="AJO2577" s="113"/>
      <c r="AJP2577" s="113"/>
      <c r="AJQ2577" s="113"/>
      <c r="AJR2577" s="113"/>
      <c r="AJS2577" s="113"/>
      <c r="AJT2577" s="113"/>
      <c r="AJU2577" s="113"/>
      <c r="AJV2577" s="113"/>
      <c r="AJW2577" s="113"/>
      <c r="AJX2577" s="113"/>
      <c r="AJY2577" s="113"/>
      <c r="AJZ2577" s="113"/>
      <c r="AKA2577" s="113"/>
      <c r="AKB2577" s="113"/>
      <c r="AKC2577" s="113"/>
      <c r="AKD2577" s="113"/>
      <c r="AKE2577" s="113"/>
      <c r="AKF2577" s="113"/>
      <c r="AKG2577" s="113"/>
      <c r="AKH2577" s="113"/>
      <c r="AKI2577" s="113"/>
      <c r="AKJ2577" s="113"/>
      <c r="AKK2577" s="113"/>
      <c r="AKL2577" s="113"/>
      <c r="AKM2577" s="113"/>
      <c r="AKN2577" s="113"/>
      <c r="AKO2577" s="113"/>
      <c r="AKP2577" s="113"/>
      <c r="AKQ2577" s="113"/>
      <c r="AKR2577" s="113"/>
      <c r="AKS2577" s="113"/>
      <c r="AKT2577" s="113"/>
      <c r="AKU2577" s="113"/>
      <c r="AKV2577" s="113"/>
      <c r="AKW2577" s="113"/>
      <c r="AKX2577" s="113"/>
      <c r="AKY2577" s="113"/>
      <c r="AKZ2577" s="113"/>
      <c r="ALA2577" s="113"/>
      <c r="ALB2577" s="113"/>
      <c r="ALC2577" s="113"/>
      <c r="ALD2577" s="113"/>
      <c r="ALE2577" s="113"/>
      <c r="ALF2577" s="113"/>
      <c r="ALG2577" s="113"/>
      <c r="ALH2577" s="113"/>
      <c r="ALI2577" s="113"/>
      <c r="ALJ2577" s="113"/>
      <c r="ALK2577" s="113"/>
      <c r="ALL2577" s="113"/>
      <c r="ALM2577" s="113"/>
      <c r="ALN2577" s="113"/>
      <c r="ALO2577" s="113"/>
      <c r="ALP2577" s="113"/>
      <c r="ALQ2577" s="113"/>
      <c r="ALR2577" s="113"/>
      <c r="ALS2577" s="113"/>
      <c r="ALT2577" s="113"/>
      <c r="ALU2577" s="113"/>
      <c r="ALV2577" s="113"/>
      <c r="ALW2577" s="113"/>
      <c r="ALX2577" s="113"/>
      <c r="ALY2577" s="113"/>
      <c r="ALZ2577" s="113"/>
      <c r="AMA2577" s="113"/>
      <c r="AMB2577" s="113"/>
      <c r="AMC2577" s="113"/>
      <c r="AMD2577" s="113"/>
      <c r="AME2577" s="113"/>
      <c r="AMF2577" s="113"/>
      <c r="AMG2577" s="113"/>
      <c r="AMH2577" s="113"/>
      <c r="AMI2577" s="113"/>
      <c r="AMJ2577" s="113"/>
      <c r="AMK2577" s="113"/>
      <c r="AML2577" s="113"/>
      <c r="AMM2577" s="113"/>
      <c r="AMN2577" s="113"/>
      <c r="AMO2577" s="113"/>
      <c r="AMP2577" s="113"/>
      <c r="AMQ2577" s="113"/>
      <c r="AMR2577" s="113"/>
      <c r="AMS2577" s="113"/>
      <c r="AMT2577" s="113"/>
      <c r="AMU2577" s="113"/>
      <c r="AMV2577" s="113"/>
      <c r="AMW2577" s="113"/>
      <c r="AMX2577" s="113"/>
      <c r="AMY2577" s="113"/>
      <c r="AMZ2577" s="113"/>
      <c r="ANA2577" s="113"/>
      <c r="ANB2577" s="113"/>
      <c r="ANC2577" s="113"/>
      <c r="AND2577" s="113"/>
      <c r="ANE2577" s="113"/>
      <c r="ANF2577" s="113"/>
      <c r="ANG2577" s="113"/>
      <c r="ANH2577" s="113"/>
      <c r="ANI2577" s="113"/>
      <c r="ANJ2577" s="113"/>
      <c r="ANK2577" s="113"/>
      <c r="ANL2577" s="113"/>
      <c r="ANM2577" s="113"/>
      <c r="ANN2577" s="113"/>
      <c r="ANO2577" s="113"/>
      <c r="ANP2577" s="113"/>
      <c r="ANQ2577" s="113"/>
      <c r="ANR2577" s="113"/>
      <c r="ANS2577" s="113"/>
      <c r="ANT2577" s="113"/>
      <c r="ANU2577" s="113"/>
      <c r="ANV2577" s="113"/>
      <c r="ANW2577" s="113"/>
      <c r="ANX2577" s="113"/>
      <c r="ANY2577" s="113"/>
      <c r="ANZ2577" s="113"/>
      <c r="AOA2577" s="113"/>
      <c r="AOB2577" s="113"/>
      <c r="AOC2577" s="113"/>
      <c r="AOD2577" s="113"/>
      <c r="AOE2577" s="113"/>
      <c r="AOF2577" s="113"/>
      <c r="AOG2577" s="113"/>
      <c r="AOH2577" s="113"/>
      <c r="AOI2577" s="113"/>
      <c r="AOJ2577" s="113"/>
      <c r="AOK2577" s="113"/>
      <c r="AOL2577" s="113"/>
      <c r="AOM2577" s="113"/>
      <c r="AON2577" s="113"/>
      <c r="AOO2577" s="113"/>
      <c r="AOP2577" s="113"/>
      <c r="AOQ2577" s="113"/>
      <c r="AOR2577" s="113"/>
      <c r="AOS2577" s="113"/>
      <c r="AOT2577" s="113"/>
      <c r="AOU2577" s="113"/>
      <c r="AOV2577" s="113"/>
      <c r="AOW2577" s="113"/>
      <c r="AOX2577" s="113"/>
      <c r="AOY2577" s="113"/>
      <c r="AOZ2577" s="113"/>
      <c r="APA2577" s="113"/>
      <c r="APB2577" s="113"/>
      <c r="APC2577" s="113"/>
      <c r="APD2577" s="113"/>
      <c r="APE2577" s="113"/>
      <c r="APF2577" s="113"/>
      <c r="APG2577" s="113"/>
      <c r="APH2577" s="113"/>
      <c r="API2577" s="113"/>
      <c r="APJ2577" s="113"/>
      <c r="APK2577" s="113"/>
      <c r="APL2577" s="113"/>
      <c r="APM2577" s="113"/>
      <c r="APN2577" s="113"/>
      <c r="APO2577" s="113"/>
      <c r="APP2577" s="113"/>
      <c r="APQ2577" s="113"/>
      <c r="APR2577" s="113"/>
      <c r="APS2577" s="113"/>
      <c r="APT2577" s="113"/>
      <c r="APU2577" s="113"/>
      <c r="APV2577" s="113"/>
      <c r="APW2577" s="113"/>
      <c r="APX2577" s="113"/>
      <c r="APY2577" s="113"/>
      <c r="APZ2577" s="113"/>
      <c r="AQA2577" s="113"/>
      <c r="AQB2577" s="113"/>
      <c r="AQC2577" s="113"/>
      <c r="AQD2577" s="113"/>
      <c r="AQE2577" s="113"/>
      <c r="AQF2577" s="113"/>
      <c r="AQG2577" s="113"/>
      <c r="AQH2577" s="113"/>
      <c r="AQI2577" s="113"/>
      <c r="AQJ2577" s="113"/>
      <c r="AQK2577" s="113"/>
      <c r="AQL2577" s="113"/>
      <c r="AQM2577" s="113"/>
      <c r="AQN2577" s="113"/>
      <c r="AQO2577" s="113"/>
      <c r="AQP2577" s="113"/>
      <c r="AQQ2577" s="113"/>
      <c r="AQR2577" s="113"/>
      <c r="AQS2577" s="113"/>
      <c r="AQT2577" s="113"/>
      <c r="AQU2577" s="113"/>
      <c r="AQV2577" s="113"/>
      <c r="AQW2577" s="113"/>
      <c r="AQX2577" s="113"/>
      <c r="AQY2577" s="113"/>
      <c r="AQZ2577" s="113"/>
      <c r="ARA2577" s="113"/>
      <c r="ARB2577" s="113"/>
      <c r="ARC2577" s="113"/>
      <c r="ARD2577" s="113"/>
      <c r="ARE2577" s="113"/>
      <c r="ARF2577" s="113"/>
      <c r="ARG2577" s="113"/>
      <c r="ARH2577" s="113"/>
      <c r="ARI2577" s="113"/>
      <c r="ARJ2577" s="113"/>
      <c r="ARK2577" s="113"/>
      <c r="ARL2577" s="113"/>
      <c r="ARM2577" s="113"/>
      <c r="ARN2577" s="113"/>
      <c r="ARO2577" s="113"/>
      <c r="ARP2577" s="113"/>
      <c r="ARQ2577" s="113"/>
      <c r="ARR2577" s="113"/>
      <c r="ARS2577" s="113"/>
      <c r="ART2577" s="113"/>
      <c r="ARU2577" s="113"/>
      <c r="ARV2577" s="113"/>
      <c r="ARW2577" s="113"/>
      <c r="ARX2577" s="113"/>
      <c r="ARY2577" s="113"/>
      <c r="ARZ2577" s="113"/>
      <c r="ASA2577" s="113"/>
      <c r="ASB2577" s="113"/>
      <c r="ASC2577" s="113"/>
      <c r="ASD2577" s="113"/>
      <c r="ASE2577" s="113"/>
      <c r="ASF2577" s="113"/>
      <c r="ASG2577" s="113"/>
      <c r="ASH2577" s="113"/>
      <c r="ASI2577" s="113"/>
      <c r="ASJ2577" s="113"/>
      <c r="ASK2577" s="113"/>
      <c r="ASL2577" s="113"/>
      <c r="ASM2577" s="113"/>
      <c r="ASN2577" s="113"/>
      <c r="ASO2577" s="113"/>
      <c r="ASP2577" s="113"/>
      <c r="ASQ2577" s="113"/>
      <c r="ASR2577" s="113"/>
      <c r="ASS2577" s="113"/>
      <c r="AST2577" s="113"/>
      <c r="ASU2577" s="113"/>
      <c r="ASV2577" s="113"/>
      <c r="ASW2577" s="113"/>
      <c r="ASX2577" s="113"/>
      <c r="ASY2577" s="113"/>
      <c r="ASZ2577" s="113"/>
      <c r="ATA2577" s="113"/>
      <c r="ATB2577" s="113"/>
      <c r="ATC2577" s="113"/>
      <c r="ATD2577" s="113"/>
      <c r="ATE2577" s="113"/>
      <c r="ATF2577" s="113"/>
      <c r="ATG2577" s="113"/>
      <c r="ATH2577" s="113"/>
      <c r="ATI2577" s="113"/>
      <c r="ATJ2577" s="113"/>
      <c r="ATK2577" s="113"/>
      <c r="ATL2577" s="113"/>
      <c r="ATM2577" s="113"/>
      <c r="ATN2577" s="113"/>
      <c r="ATO2577" s="113"/>
      <c r="ATP2577" s="113"/>
      <c r="ATQ2577" s="113"/>
      <c r="ATR2577" s="113"/>
      <c r="ATS2577" s="113"/>
      <c r="ATT2577" s="113"/>
      <c r="ATU2577" s="113"/>
      <c r="ATV2577" s="113"/>
      <c r="ATW2577" s="113"/>
      <c r="ATX2577" s="113"/>
      <c r="ATY2577" s="113"/>
      <c r="ATZ2577" s="113"/>
      <c r="AUA2577" s="113"/>
      <c r="AUB2577" s="113"/>
      <c r="AUC2577" s="113"/>
      <c r="AUD2577" s="113"/>
      <c r="AUE2577" s="113"/>
      <c r="AUF2577" s="113"/>
      <c r="AUG2577" s="113"/>
      <c r="AUH2577" s="113"/>
      <c r="AUI2577" s="113"/>
      <c r="AUJ2577" s="113"/>
      <c r="AUK2577" s="113"/>
      <c r="AUL2577" s="113"/>
      <c r="AUM2577" s="113"/>
      <c r="AUN2577" s="113"/>
      <c r="AUO2577" s="113"/>
      <c r="AUP2577" s="113"/>
      <c r="AUQ2577" s="113"/>
      <c r="AUR2577" s="113"/>
      <c r="AUS2577" s="113"/>
      <c r="AUT2577" s="113"/>
      <c r="AUU2577" s="113"/>
      <c r="AUV2577" s="113"/>
      <c r="AUW2577" s="113"/>
      <c r="AUX2577" s="113"/>
      <c r="AUY2577" s="113"/>
      <c r="AUZ2577" s="113"/>
      <c r="AVA2577" s="113"/>
      <c r="AVB2577" s="113"/>
      <c r="AVC2577" s="113"/>
      <c r="AVD2577" s="113"/>
      <c r="AVE2577" s="113"/>
      <c r="AVF2577" s="113"/>
      <c r="AVG2577" s="113"/>
      <c r="AVH2577" s="113"/>
      <c r="AVI2577" s="113"/>
      <c r="AVJ2577" s="113"/>
      <c r="AVK2577" s="113"/>
      <c r="AVL2577" s="113"/>
      <c r="AVM2577" s="113"/>
      <c r="AVN2577" s="113"/>
      <c r="AVO2577" s="113"/>
      <c r="AVP2577" s="113"/>
      <c r="AVQ2577" s="113"/>
      <c r="AVR2577" s="113"/>
      <c r="AVS2577" s="113"/>
      <c r="AVT2577" s="113"/>
      <c r="AVU2577" s="113"/>
      <c r="AVV2577" s="113"/>
      <c r="AVW2577" s="113"/>
      <c r="AVX2577" s="113"/>
      <c r="AVY2577" s="113"/>
      <c r="AVZ2577" s="113"/>
      <c r="AWA2577" s="113"/>
      <c r="AWB2577" s="113"/>
      <c r="AWC2577" s="113"/>
      <c r="AWD2577" s="113"/>
      <c r="AWE2577" s="113"/>
      <c r="AWF2577" s="113"/>
      <c r="AWG2577" s="113"/>
      <c r="AWH2577" s="113"/>
      <c r="AWI2577" s="113"/>
      <c r="AWJ2577" s="113"/>
      <c r="AWK2577" s="113"/>
      <c r="AWL2577" s="113"/>
      <c r="AWM2577" s="113"/>
      <c r="AWN2577" s="113"/>
      <c r="AWO2577" s="113"/>
      <c r="AWP2577" s="113"/>
      <c r="AWQ2577" s="113"/>
      <c r="AWR2577" s="113"/>
      <c r="AWS2577" s="113"/>
      <c r="AWT2577" s="113"/>
      <c r="AWU2577" s="113"/>
      <c r="AWV2577" s="113"/>
      <c r="AWW2577" s="113"/>
      <c r="AWX2577" s="113"/>
      <c r="AWY2577" s="113"/>
      <c r="AWZ2577" s="113"/>
      <c r="AXA2577" s="113"/>
      <c r="AXB2577" s="113"/>
      <c r="AXC2577" s="113"/>
      <c r="AXD2577" s="113"/>
      <c r="AXE2577" s="113"/>
      <c r="AXF2577" s="113"/>
      <c r="AXG2577" s="113"/>
      <c r="AXH2577" s="113"/>
      <c r="AXI2577" s="113"/>
      <c r="AXJ2577" s="113"/>
      <c r="AXK2577" s="113"/>
      <c r="AXL2577" s="113"/>
      <c r="AXM2577" s="113"/>
      <c r="AXN2577" s="113"/>
      <c r="AXO2577" s="113"/>
      <c r="AXP2577" s="113"/>
      <c r="AXQ2577" s="113"/>
      <c r="AXR2577" s="113"/>
      <c r="AXS2577" s="113"/>
      <c r="AXT2577" s="113"/>
      <c r="AXU2577" s="113"/>
      <c r="AXV2577" s="113"/>
      <c r="AXW2577" s="113"/>
      <c r="AXX2577" s="113"/>
      <c r="AXY2577" s="113"/>
      <c r="AXZ2577" s="113"/>
      <c r="AYA2577" s="113"/>
      <c r="AYB2577" s="113"/>
      <c r="AYC2577" s="113"/>
      <c r="AYD2577" s="113"/>
      <c r="AYE2577" s="113"/>
      <c r="AYF2577" s="113"/>
      <c r="AYG2577" s="113"/>
      <c r="AYH2577" s="113"/>
      <c r="AYI2577" s="113"/>
      <c r="AYJ2577" s="113"/>
      <c r="AYK2577" s="113"/>
      <c r="AYL2577" s="113"/>
      <c r="AYM2577" s="113"/>
      <c r="AYN2577" s="113"/>
      <c r="AYO2577" s="113"/>
      <c r="AYP2577" s="113"/>
      <c r="AYQ2577" s="113"/>
      <c r="AYR2577" s="113"/>
      <c r="AYS2577" s="113"/>
      <c r="AYT2577" s="113"/>
      <c r="AYU2577" s="113"/>
      <c r="AYV2577" s="113"/>
      <c r="AYW2577" s="113"/>
      <c r="AYX2577" s="113"/>
      <c r="AYY2577" s="113"/>
      <c r="AYZ2577" s="113"/>
      <c r="AZA2577" s="113"/>
      <c r="AZB2577" s="113"/>
      <c r="AZC2577" s="113"/>
      <c r="AZD2577" s="113"/>
      <c r="AZE2577" s="113"/>
      <c r="AZF2577" s="113"/>
      <c r="AZG2577" s="113"/>
      <c r="AZH2577" s="113"/>
      <c r="AZI2577" s="113"/>
      <c r="AZJ2577" s="113"/>
      <c r="AZK2577" s="113"/>
      <c r="AZL2577" s="113"/>
      <c r="AZM2577" s="113"/>
      <c r="AZN2577" s="113"/>
      <c r="AZO2577" s="113"/>
      <c r="AZP2577" s="113"/>
      <c r="AZQ2577" s="113"/>
      <c r="AZR2577" s="113"/>
      <c r="AZS2577" s="113"/>
      <c r="AZT2577" s="113"/>
      <c r="AZU2577" s="113"/>
      <c r="AZV2577" s="113"/>
      <c r="AZW2577" s="113"/>
      <c r="AZX2577" s="113"/>
      <c r="AZY2577" s="113"/>
      <c r="AZZ2577" s="113"/>
      <c r="BAA2577" s="113"/>
      <c r="BAB2577" s="113"/>
      <c r="BAC2577" s="113"/>
      <c r="BAD2577" s="113"/>
      <c r="BAE2577" s="113"/>
      <c r="BAF2577" s="113"/>
      <c r="BAG2577" s="113"/>
      <c r="BAH2577" s="113"/>
      <c r="BAI2577" s="113"/>
      <c r="BAJ2577" s="113"/>
      <c r="BAK2577" s="113"/>
      <c r="BAL2577" s="113"/>
      <c r="BAM2577" s="113"/>
      <c r="BAN2577" s="113"/>
      <c r="BAO2577" s="113"/>
      <c r="BAP2577" s="113"/>
      <c r="BAQ2577" s="113"/>
      <c r="BAR2577" s="113"/>
      <c r="BAS2577" s="113"/>
      <c r="BAT2577" s="113"/>
      <c r="BAU2577" s="113"/>
      <c r="BAV2577" s="113"/>
      <c r="BAW2577" s="113"/>
      <c r="BAX2577" s="113"/>
      <c r="BAY2577" s="113"/>
      <c r="BAZ2577" s="113"/>
      <c r="BBA2577" s="113"/>
      <c r="BBB2577" s="113"/>
      <c r="BBC2577" s="113"/>
      <c r="BBD2577" s="113"/>
      <c r="BBE2577" s="113"/>
      <c r="BBF2577" s="113"/>
      <c r="BBG2577" s="113"/>
      <c r="BBH2577" s="113"/>
      <c r="BBI2577" s="113"/>
      <c r="BBJ2577" s="113"/>
      <c r="BBK2577" s="113"/>
      <c r="BBL2577" s="113"/>
      <c r="BBM2577" s="113"/>
      <c r="BBN2577" s="113"/>
      <c r="BBO2577" s="113"/>
      <c r="BBP2577" s="113"/>
      <c r="BBQ2577" s="113"/>
      <c r="BBR2577" s="113"/>
      <c r="BBS2577" s="113"/>
      <c r="BBT2577" s="113"/>
      <c r="BBU2577" s="113"/>
      <c r="BBV2577" s="113"/>
      <c r="BBW2577" s="113"/>
      <c r="BBX2577" s="113"/>
      <c r="BBY2577" s="113"/>
      <c r="BBZ2577" s="113"/>
      <c r="BCA2577" s="113"/>
      <c r="BCB2577" s="113"/>
      <c r="BCC2577" s="113"/>
      <c r="BCD2577" s="113"/>
      <c r="BCE2577" s="113"/>
      <c r="BCF2577" s="113"/>
      <c r="BCG2577" s="113"/>
      <c r="BCH2577" s="113"/>
      <c r="BCI2577" s="113"/>
      <c r="BCJ2577" s="113"/>
      <c r="BCK2577" s="113"/>
      <c r="BCL2577" s="113"/>
      <c r="BCM2577" s="113"/>
      <c r="BCN2577" s="113"/>
      <c r="BCO2577" s="113"/>
      <c r="BCP2577" s="113"/>
      <c r="BCQ2577" s="113"/>
      <c r="BCR2577" s="113"/>
      <c r="BCS2577" s="113"/>
      <c r="BCT2577" s="113"/>
      <c r="BCU2577" s="113"/>
      <c r="BCV2577" s="113"/>
      <c r="BCW2577" s="113"/>
      <c r="BCX2577" s="113"/>
      <c r="BCY2577" s="113"/>
      <c r="BCZ2577" s="113"/>
      <c r="BDA2577" s="113"/>
      <c r="BDB2577" s="113"/>
      <c r="BDC2577" s="113"/>
      <c r="BDD2577" s="113"/>
      <c r="BDE2577" s="113"/>
      <c r="BDF2577" s="113"/>
      <c r="BDG2577" s="113"/>
      <c r="BDH2577" s="113"/>
      <c r="BDI2577" s="113"/>
      <c r="BDJ2577" s="113"/>
      <c r="BDK2577" s="113"/>
      <c r="BDL2577" s="113"/>
      <c r="BDM2577" s="113"/>
      <c r="BDN2577" s="113"/>
      <c r="BDO2577" s="113"/>
      <c r="BDP2577" s="113"/>
      <c r="BDQ2577" s="113"/>
      <c r="BDR2577" s="113"/>
      <c r="BDS2577" s="113"/>
      <c r="BDT2577" s="113"/>
      <c r="BDU2577" s="113"/>
      <c r="BDV2577" s="113"/>
      <c r="BDW2577" s="113"/>
      <c r="BDX2577" s="113"/>
      <c r="BDY2577" s="113"/>
      <c r="BDZ2577" s="113"/>
      <c r="BEA2577" s="113"/>
      <c r="BEB2577" s="113"/>
      <c r="BEC2577" s="113"/>
      <c r="BED2577" s="113"/>
      <c r="BEE2577" s="113"/>
      <c r="BEF2577" s="113"/>
      <c r="BEG2577" s="113"/>
      <c r="BEH2577" s="113"/>
      <c r="BEI2577" s="113"/>
      <c r="BEJ2577" s="113"/>
      <c r="BEK2577" s="113"/>
      <c r="BEL2577" s="113"/>
      <c r="BEM2577" s="113"/>
      <c r="BEN2577" s="113"/>
      <c r="BEO2577" s="113"/>
      <c r="BEP2577" s="113"/>
      <c r="BEQ2577" s="113"/>
      <c r="BER2577" s="113"/>
      <c r="BES2577" s="113"/>
      <c r="BET2577" s="113"/>
      <c r="BEU2577" s="113"/>
      <c r="BEV2577" s="113"/>
      <c r="BEW2577" s="113"/>
      <c r="BEX2577" s="113"/>
      <c r="BEY2577" s="113"/>
      <c r="BEZ2577" s="113"/>
      <c r="BFA2577" s="113"/>
      <c r="BFB2577" s="113"/>
      <c r="BFC2577" s="113"/>
      <c r="BFD2577" s="113"/>
      <c r="BFE2577" s="113"/>
      <c r="BFF2577" s="113"/>
      <c r="BFG2577" s="113"/>
      <c r="BFH2577" s="113"/>
      <c r="BFI2577" s="113"/>
      <c r="BFJ2577" s="113"/>
      <c r="BFK2577" s="113"/>
      <c r="BFL2577" s="113"/>
      <c r="BFM2577" s="113"/>
      <c r="BFN2577" s="113"/>
      <c r="BFO2577" s="113"/>
      <c r="BFP2577" s="113"/>
      <c r="BFQ2577" s="113"/>
      <c r="BFR2577" s="113"/>
      <c r="BFS2577" s="113"/>
      <c r="BFT2577" s="113"/>
      <c r="BFU2577" s="113"/>
      <c r="BFV2577" s="113"/>
      <c r="BFW2577" s="113"/>
      <c r="BFX2577" s="113"/>
      <c r="BFY2577" s="113"/>
      <c r="BFZ2577" s="113"/>
      <c r="BGA2577" s="113"/>
      <c r="BGB2577" s="113"/>
      <c r="BGC2577" s="113"/>
      <c r="BGD2577" s="113"/>
      <c r="BGE2577" s="113"/>
      <c r="BGF2577" s="113"/>
      <c r="BGG2577" s="113"/>
      <c r="BGH2577" s="113"/>
      <c r="BGI2577" s="113"/>
      <c r="BGJ2577" s="113"/>
      <c r="BGK2577" s="113"/>
      <c r="BGL2577" s="113"/>
      <c r="BGM2577" s="113"/>
      <c r="BGN2577" s="113"/>
      <c r="BGO2577" s="113"/>
      <c r="BGP2577" s="113"/>
      <c r="BGQ2577" s="113"/>
      <c r="BGR2577" s="113"/>
      <c r="BGS2577" s="113"/>
      <c r="BGT2577" s="113"/>
      <c r="BGU2577" s="113"/>
      <c r="BGV2577" s="113"/>
      <c r="BGW2577" s="113"/>
      <c r="BGX2577" s="113"/>
      <c r="BGY2577" s="113"/>
      <c r="BGZ2577" s="113"/>
      <c r="BHA2577" s="113"/>
      <c r="BHB2577" s="113"/>
      <c r="BHC2577" s="113"/>
      <c r="BHD2577" s="113"/>
      <c r="BHE2577" s="113"/>
      <c r="BHF2577" s="113"/>
      <c r="BHG2577" s="113"/>
      <c r="BHH2577" s="113"/>
      <c r="BHI2577" s="113"/>
      <c r="BHJ2577" s="113"/>
      <c r="BHK2577" s="113"/>
      <c r="BHL2577" s="113"/>
      <c r="BHM2577" s="113"/>
      <c r="BHN2577" s="113"/>
      <c r="BHO2577" s="113"/>
      <c r="BHP2577" s="113"/>
      <c r="BHQ2577" s="113"/>
      <c r="BHR2577" s="113"/>
      <c r="BHS2577" s="113"/>
      <c r="BHT2577" s="113"/>
      <c r="BHU2577" s="113"/>
      <c r="BHV2577" s="113"/>
      <c r="BHW2577" s="113"/>
      <c r="BHX2577" s="113"/>
      <c r="BHY2577" s="113"/>
      <c r="BHZ2577" s="113"/>
      <c r="BIA2577" s="113"/>
      <c r="BIB2577" s="113"/>
      <c r="BIC2577" s="113"/>
      <c r="BID2577" s="113"/>
      <c r="BIE2577" s="113"/>
      <c r="BIF2577" s="113"/>
      <c r="BIG2577" s="113"/>
      <c r="BIH2577" s="113"/>
      <c r="BII2577" s="113"/>
      <c r="BIJ2577" s="113"/>
      <c r="BIK2577" s="113"/>
      <c r="BIL2577" s="113"/>
      <c r="BIM2577" s="113"/>
      <c r="BIN2577" s="113"/>
      <c r="BIO2577" s="113"/>
      <c r="BIP2577" s="113"/>
      <c r="BIQ2577" s="113"/>
      <c r="BIR2577" s="113"/>
      <c r="BIS2577" s="113"/>
      <c r="BIT2577" s="113"/>
      <c r="BIU2577" s="113"/>
      <c r="BIV2577" s="113"/>
      <c r="BIW2577" s="113"/>
      <c r="BIX2577" s="113"/>
      <c r="BIY2577" s="113"/>
      <c r="BIZ2577" s="113"/>
      <c r="BJA2577" s="113"/>
      <c r="BJB2577" s="113"/>
      <c r="BJC2577" s="113"/>
      <c r="BJD2577" s="113"/>
      <c r="BJE2577" s="113"/>
      <c r="BJF2577" s="113"/>
      <c r="BJG2577" s="113"/>
      <c r="BJH2577" s="113"/>
      <c r="BJI2577" s="113"/>
      <c r="BJJ2577" s="113"/>
      <c r="BJK2577" s="113"/>
      <c r="BJL2577" s="113"/>
      <c r="BJM2577" s="113"/>
      <c r="BJN2577" s="113"/>
      <c r="BJO2577" s="113"/>
      <c r="BJP2577" s="113"/>
      <c r="BJQ2577" s="113"/>
      <c r="BJR2577" s="113"/>
      <c r="BJS2577" s="113"/>
      <c r="BJT2577" s="113"/>
      <c r="BJU2577" s="113"/>
      <c r="BJV2577" s="113"/>
      <c r="BJW2577" s="113"/>
      <c r="BJX2577" s="113"/>
      <c r="BJY2577" s="113"/>
      <c r="BJZ2577" s="113"/>
      <c r="BKA2577" s="113"/>
      <c r="BKB2577" s="113"/>
      <c r="BKC2577" s="113"/>
      <c r="BKD2577" s="113"/>
      <c r="BKE2577" s="113"/>
      <c r="BKF2577" s="113"/>
      <c r="BKG2577" s="113"/>
      <c r="BKH2577" s="113"/>
      <c r="BKI2577" s="113"/>
      <c r="BKJ2577" s="113"/>
      <c r="BKK2577" s="113"/>
      <c r="BKL2577" s="113"/>
      <c r="BKM2577" s="113"/>
      <c r="BKN2577" s="113"/>
      <c r="BKO2577" s="113"/>
      <c r="BKP2577" s="113"/>
      <c r="BKQ2577" s="113"/>
      <c r="BKR2577" s="113"/>
      <c r="BKS2577" s="113"/>
      <c r="BKT2577" s="113"/>
      <c r="BKU2577" s="113"/>
      <c r="BKV2577" s="113"/>
      <c r="BKW2577" s="113"/>
      <c r="BKX2577" s="113"/>
      <c r="BKY2577" s="113"/>
      <c r="BKZ2577" s="113"/>
      <c r="BLA2577" s="113"/>
      <c r="BLB2577" s="113"/>
      <c r="BLC2577" s="113"/>
      <c r="BLD2577" s="113"/>
      <c r="BLE2577" s="113"/>
      <c r="BLF2577" s="113"/>
      <c r="BLG2577" s="113"/>
      <c r="BLH2577" s="113"/>
      <c r="BLI2577" s="113"/>
      <c r="BLJ2577" s="113"/>
      <c r="BLK2577" s="113"/>
      <c r="BLL2577" s="113"/>
      <c r="BLM2577" s="113"/>
      <c r="BLN2577" s="113"/>
      <c r="BLO2577" s="113"/>
      <c r="BLP2577" s="113"/>
      <c r="BLQ2577" s="113"/>
      <c r="BLR2577" s="113"/>
      <c r="BLS2577" s="113"/>
      <c r="BLT2577" s="113"/>
      <c r="BLU2577" s="113"/>
      <c r="BLV2577" s="113"/>
      <c r="BLW2577" s="113"/>
      <c r="BLX2577" s="113"/>
      <c r="BLY2577" s="113"/>
      <c r="BLZ2577" s="113"/>
      <c r="BMA2577" s="113"/>
      <c r="BMB2577" s="113"/>
      <c r="BMC2577" s="113"/>
      <c r="BMD2577" s="113"/>
      <c r="BME2577" s="113"/>
      <c r="BMF2577" s="113"/>
      <c r="BMG2577" s="113"/>
      <c r="BMH2577" s="113"/>
      <c r="BMI2577" s="113"/>
      <c r="BMJ2577" s="113"/>
      <c r="BMK2577" s="113"/>
      <c r="BML2577" s="113"/>
      <c r="BMM2577" s="113"/>
      <c r="BMN2577" s="113"/>
      <c r="BMO2577" s="113"/>
      <c r="BMP2577" s="113"/>
      <c r="BMQ2577" s="113"/>
      <c r="BMR2577" s="113"/>
      <c r="BMS2577" s="113"/>
      <c r="BMT2577" s="113"/>
      <c r="BMU2577" s="113"/>
      <c r="BMV2577" s="113"/>
      <c r="BMW2577" s="113"/>
      <c r="BMX2577" s="113"/>
      <c r="BMY2577" s="113"/>
      <c r="BMZ2577" s="113"/>
      <c r="BNA2577" s="113"/>
      <c r="BNB2577" s="113"/>
      <c r="BNC2577" s="113"/>
      <c r="BND2577" s="113"/>
      <c r="BNE2577" s="113"/>
      <c r="BNF2577" s="113"/>
      <c r="BNG2577" s="113"/>
      <c r="BNH2577" s="113"/>
      <c r="BNI2577" s="113"/>
      <c r="BNJ2577" s="113"/>
      <c r="BNK2577" s="113"/>
      <c r="BNL2577" s="113"/>
      <c r="BNM2577" s="113"/>
      <c r="BNN2577" s="113"/>
      <c r="BNO2577" s="113"/>
      <c r="BNP2577" s="113"/>
      <c r="BNQ2577" s="113"/>
      <c r="BNR2577" s="113"/>
      <c r="BNS2577" s="113"/>
      <c r="BNT2577" s="113"/>
      <c r="BNU2577" s="113"/>
      <c r="BNV2577" s="113"/>
      <c r="BNW2577" s="113"/>
      <c r="BNX2577" s="113"/>
      <c r="BNY2577" s="113"/>
      <c r="BNZ2577" s="113"/>
      <c r="BOA2577" s="113"/>
      <c r="BOB2577" s="113"/>
      <c r="BOC2577" s="113"/>
      <c r="BOD2577" s="113"/>
      <c r="BOE2577" s="113"/>
      <c r="BOF2577" s="113"/>
      <c r="BOG2577" s="113"/>
      <c r="BOH2577" s="113"/>
      <c r="BOI2577" s="113"/>
      <c r="BOJ2577" s="113"/>
      <c r="BOK2577" s="113"/>
      <c r="BOL2577" s="113"/>
      <c r="BOM2577" s="113"/>
      <c r="BON2577" s="113"/>
      <c r="BOO2577" s="113"/>
      <c r="BOP2577" s="113"/>
      <c r="BOQ2577" s="113"/>
      <c r="BOR2577" s="113"/>
      <c r="BOS2577" s="113"/>
      <c r="BOT2577" s="113"/>
      <c r="BOU2577" s="113"/>
      <c r="BOV2577" s="113"/>
      <c r="BOW2577" s="113"/>
      <c r="BOX2577" s="113"/>
      <c r="BOY2577" s="113"/>
      <c r="BOZ2577" s="113"/>
      <c r="BPA2577" s="113"/>
      <c r="BPB2577" s="113"/>
      <c r="BPC2577" s="113"/>
      <c r="BPD2577" s="113"/>
      <c r="BPE2577" s="113"/>
      <c r="BPF2577" s="113"/>
      <c r="BPG2577" s="113"/>
      <c r="BPH2577" s="113"/>
      <c r="BPI2577" s="113"/>
      <c r="BPJ2577" s="113"/>
      <c r="BPK2577" s="113"/>
      <c r="BPL2577" s="113"/>
      <c r="BPM2577" s="113"/>
      <c r="BPN2577" s="113"/>
      <c r="BPO2577" s="113"/>
      <c r="BPP2577" s="113"/>
      <c r="BPQ2577" s="113"/>
      <c r="BPR2577" s="113"/>
      <c r="BPS2577" s="113"/>
      <c r="BPT2577" s="113"/>
      <c r="BPU2577" s="113"/>
      <c r="BPV2577" s="113"/>
      <c r="BPW2577" s="113"/>
      <c r="BPX2577" s="113"/>
      <c r="BPY2577" s="113"/>
      <c r="BPZ2577" s="113"/>
      <c r="BQA2577" s="113"/>
      <c r="BQB2577" s="113"/>
      <c r="BQC2577" s="113"/>
      <c r="BQD2577" s="113"/>
      <c r="BQE2577" s="113"/>
      <c r="BQF2577" s="113"/>
      <c r="BQG2577" s="113"/>
      <c r="BQH2577" s="113"/>
      <c r="BQI2577" s="113"/>
      <c r="BQJ2577" s="113"/>
      <c r="BQK2577" s="113"/>
      <c r="BQL2577" s="113"/>
      <c r="BQM2577" s="113"/>
      <c r="BQN2577" s="113"/>
      <c r="BQO2577" s="113"/>
      <c r="BQP2577" s="113"/>
      <c r="BQQ2577" s="113"/>
      <c r="BQR2577" s="113"/>
      <c r="BQS2577" s="113"/>
      <c r="BQT2577" s="113"/>
      <c r="BQU2577" s="113"/>
      <c r="BQV2577" s="113"/>
      <c r="BQW2577" s="113"/>
      <c r="BQX2577" s="113"/>
      <c r="BQY2577" s="113"/>
      <c r="BQZ2577" s="113"/>
      <c r="BRA2577" s="113"/>
      <c r="BRB2577" s="113"/>
      <c r="BRC2577" s="113"/>
      <c r="BRD2577" s="113"/>
      <c r="BRE2577" s="113"/>
      <c r="BRF2577" s="113"/>
      <c r="BRG2577" s="113"/>
      <c r="BRH2577" s="113"/>
      <c r="BRI2577" s="113"/>
      <c r="BRJ2577" s="113"/>
      <c r="BRK2577" s="113"/>
      <c r="BRL2577" s="113"/>
      <c r="BRM2577" s="113"/>
      <c r="BRN2577" s="113"/>
      <c r="BRO2577" s="113"/>
      <c r="BRP2577" s="113"/>
      <c r="BRQ2577" s="113"/>
      <c r="BRR2577" s="113"/>
      <c r="BRS2577" s="113"/>
      <c r="BRT2577" s="113"/>
      <c r="BRU2577" s="113"/>
      <c r="BRV2577" s="113"/>
      <c r="BRW2577" s="113"/>
      <c r="BRX2577" s="113"/>
      <c r="BRY2577" s="113"/>
      <c r="BRZ2577" s="113"/>
      <c r="BSA2577" s="113"/>
      <c r="BSB2577" s="113"/>
      <c r="BSC2577" s="113"/>
      <c r="BSD2577" s="113"/>
      <c r="BSE2577" s="113"/>
      <c r="BSF2577" s="113"/>
      <c r="BSG2577" s="113"/>
      <c r="BSH2577" s="113"/>
      <c r="BSI2577" s="113"/>
      <c r="BSJ2577" s="113"/>
      <c r="BSK2577" s="113"/>
      <c r="BSL2577" s="113"/>
      <c r="BSM2577" s="113"/>
      <c r="BSN2577" s="113"/>
      <c r="BSO2577" s="113"/>
      <c r="BSP2577" s="113"/>
      <c r="BSQ2577" s="113"/>
      <c r="BSR2577" s="113"/>
      <c r="BSS2577" s="113"/>
      <c r="BST2577" s="113"/>
      <c r="BSU2577" s="113"/>
      <c r="BSV2577" s="113"/>
      <c r="BSW2577" s="113"/>
      <c r="BSX2577" s="113"/>
      <c r="BSY2577" s="113"/>
      <c r="BSZ2577" s="113"/>
      <c r="BTA2577" s="113"/>
      <c r="BTB2577" s="113"/>
      <c r="BTC2577" s="113"/>
      <c r="BTD2577" s="113"/>
      <c r="BTE2577" s="113"/>
      <c r="BTF2577" s="113"/>
      <c r="BTG2577" s="113"/>
      <c r="BTH2577" s="113"/>
      <c r="BTI2577" s="113"/>
      <c r="BTJ2577" s="113"/>
      <c r="BTK2577" s="113"/>
      <c r="BTL2577" s="113"/>
      <c r="BTM2577" s="113"/>
      <c r="BTN2577" s="113"/>
      <c r="BTO2577" s="113"/>
      <c r="BTP2577" s="113"/>
      <c r="BTQ2577" s="113"/>
      <c r="BTR2577" s="113"/>
      <c r="BTS2577" s="113"/>
      <c r="BTT2577" s="113"/>
      <c r="BTU2577" s="113"/>
      <c r="BTV2577" s="113"/>
      <c r="BTW2577" s="113"/>
      <c r="BTX2577" s="113"/>
      <c r="BTY2577" s="113"/>
      <c r="BTZ2577" s="113"/>
      <c r="BUA2577" s="113"/>
      <c r="BUB2577" s="113"/>
      <c r="BUC2577" s="113"/>
      <c r="BUD2577" s="113"/>
      <c r="BUE2577" s="113"/>
      <c r="BUF2577" s="113"/>
      <c r="BUG2577" s="113"/>
      <c r="BUH2577" s="113"/>
      <c r="BUI2577" s="113"/>
      <c r="BUJ2577" s="113"/>
      <c r="BUK2577" s="113"/>
      <c r="BUL2577" s="113"/>
      <c r="BUM2577" s="113"/>
      <c r="BUN2577" s="113"/>
      <c r="BUO2577" s="113"/>
      <c r="BUP2577" s="113"/>
      <c r="BUQ2577" s="113"/>
      <c r="BUR2577" s="113"/>
      <c r="BUS2577" s="113"/>
      <c r="BUT2577" s="113"/>
      <c r="BUU2577" s="113"/>
      <c r="BUV2577" s="113"/>
      <c r="BUW2577" s="113"/>
      <c r="BUX2577" s="113"/>
      <c r="BUY2577" s="113"/>
      <c r="BUZ2577" s="113"/>
      <c r="BVA2577" s="113"/>
      <c r="BVB2577" s="113"/>
      <c r="BVC2577" s="113"/>
      <c r="BVD2577" s="113"/>
      <c r="BVE2577" s="113"/>
      <c r="BVF2577" s="113"/>
      <c r="BVG2577" s="113"/>
      <c r="BVH2577" s="113"/>
      <c r="BVI2577" s="113"/>
      <c r="BVJ2577" s="113"/>
      <c r="BVK2577" s="113"/>
      <c r="BVL2577" s="113"/>
      <c r="BVM2577" s="113"/>
      <c r="BVN2577" s="113"/>
      <c r="BVO2577" s="113"/>
      <c r="BVP2577" s="113"/>
      <c r="BVQ2577" s="113"/>
      <c r="BVR2577" s="113"/>
      <c r="BVS2577" s="113"/>
      <c r="BVT2577" s="113"/>
      <c r="BVU2577" s="113"/>
      <c r="BVV2577" s="113"/>
      <c r="BVW2577" s="113"/>
      <c r="BVX2577" s="113"/>
      <c r="BVY2577" s="113"/>
      <c r="BVZ2577" s="113"/>
      <c r="BWA2577" s="113"/>
      <c r="BWB2577" s="113"/>
      <c r="BWC2577" s="113"/>
      <c r="BWD2577" s="113"/>
      <c r="BWE2577" s="113"/>
      <c r="BWF2577" s="113"/>
      <c r="BWG2577" s="113"/>
      <c r="BWH2577" s="113"/>
      <c r="BWI2577" s="113"/>
      <c r="BWJ2577" s="113"/>
      <c r="BWK2577" s="113"/>
      <c r="BWL2577" s="113"/>
      <c r="BWM2577" s="113"/>
      <c r="BWN2577" s="113"/>
      <c r="BWO2577" s="113"/>
      <c r="BWP2577" s="113"/>
      <c r="BWQ2577" s="113"/>
      <c r="BWR2577" s="113"/>
      <c r="BWS2577" s="113"/>
      <c r="BWT2577" s="113"/>
      <c r="BWU2577" s="113"/>
      <c r="BWV2577" s="113"/>
      <c r="BWW2577" s="113"/>
      <c r="BWX2577" s="113"/>
      <c r="BWY2577" s="113"/>
      <c r="BWZ2577" s="113"/>
      <c r="BXA2577" s="113"/>
      <c r="BXB2577" s="113"/>
      <c r="BXC2577" s="113"/>
      <c r="BXD2577" s="113"/>
      <c r="BXE2577" s="113"/>
      <c r="BXF2577" s="113"/>
      <c r="BXG2577" s="113"/>
      <c r="BXH2577" s="113"/>
      <c r="BXI2577" s="113"/>
      <c r="BXJ2577" s="113"/>
      <c r="BXK2577" s="113"/>
      <c r="BXL2577" s="113"/>
      <c r="BXM2577" s="113"/>
      <c r="BXN2577" s="113"/>
      <c r="BXO2577" s="113"/>
      <c r="BXP2577" s="113"/>
      <c r="BXQ2577" s="113"/>
      <c r="BXR2577" s="113"/>
      <c r="BXS2577" s="113"/>
      <c r="BXT2577" s="113"/>
      <c r="BXU2577" s="113"/>
      <c r="BXV2577" s="113"/>
      <c r="BXW2577" s="113"/>
      <c r="BXX2577" s="113"/>
      <c r="BXY2577" s="113"/>
      <c r="BXZ2577" s="113"/>
      <c r="BYA2577" s="113"/>
      <c r="BYB2577" s="113"/>
      <c r="BYC2577" s="113"/>
      <c r="BYD2577" s="113"/>
      <c r="BYE2577" s="113"/>
      <c r="BYF2577" s="113"/>
      <c r="BYG2577" s="113"/>
      <c r="BYH2577" s="113"/>
      <c r="BYI2577" s="113"/>
      <c r="BYJ2577" s="113"/>
      <c r="BYK2577" s="113"/>
      <c r="BYL2577" s="113"/>
      <c r="BYM2577" s="113"/>
      <c r="BYN2577" s="113"/>
      <c r="BYO2577" s="113"/>
      <c r="BYP2577" s="113"/>
      <c r="BYQ2577" s="113"/>
      <c r="BYR2577" s="113"/>
      <c r="BYS2577" s="113"/>
      <c r="BYT2577" s="113"/>
      <c r="BYU2577" s="113"/>
      <c r="BYV2577" s="113"/>
      <c r="BYW2577" s="113"/>
      <c r="BYX2577" s="113"/>
      <c r="BYY2577" s="113"/>
      <c r="BYZ2577" s="113"/>
      <c r="BZA2577" s="113"/>
      <c r="BZB2577" s="113"/>
      <c r="BZC2577" s="113"/>
      <c r="BZD2577" s="113"/>
      <c r="BZE2577" s="113"/>
      <c r="BZF2577" s="113"/>
      <c r="BZG2577" s="113"/>
      <c r="BZH2577" s="113"/>
      <c r="BZI2577" s="113"/>
      <c r="BZJ2577" s="113"/>
      <c r="BZK2577" s="113"/>
      <c r="BZL2577" s="113"/>
      <c r="BZM2577" s="113"/>
      <c r="BZN2577" s="113"/>
      <c r="BZO2577" s="113"/>
      <c r="BZP2577" s="113"/>
      <c r="BZQ2577" s="113"/>
      <c r="BZR2577" s="113"/>
      <c r="BZS2577" s="113"/>
      <c r="BZT2577" s="113"/>
      <c r="BZU2577" s="113"/>
      <c r="BZV2577" s="113"/>
      <c r="BZW2577" s="113"/>
      <c r="BZX2577" s="113"/>
      <c r="BZY2577" s="113"/>
      <c r="BZZ2577" s="113"/>
      <c r="CAA2577" s="113"/>
      <c r="CAB2577" s="113"/>
      <c r="CAC2577" s="113"/>
      <c r="CAD2577" s="113"/>
      <c r="CAE2577" s="113"/>
      <c r="CAF2577" s="113"/>
      <c r="CAG2577" s="113"/>
      <c r="CAH2577" s="113"/>
      <c r="CAI2577" s="113"/>
      <c r="CAJ2577" s="113"/>
      <c r="CAK2577" s="113"/>
      <c r="CAL2577" s="113"/>
      <c r="CAM2577" s="113"/>
      <c r="CAN2577" s="113"/>
      <c r="CAO2577" s="113"/>
      <c r="CAP2577" s="113"/>
      <c r="CAQ2577" s="113"/>
      <c r="CAR2577" s="113"/>
      <c r="CAS2577" s="113"/>
      <c r="CAT2577" s="113"/>
      <c r="CAU2577" s="113"/>
      <c r="CAV2577" s="113"/>
      <c r="CAW2577" s="113"/>
      <c r="CAX2577" s="113"/>
      <c r="CAY2577" s="113"/>
      <c r="CAZ2577" s="113"/>
      <c r="CBA2577" s="113"/>
      <c r="CBB2577" s="113"/>
      <c r="CBC2577" s="113"/>
      <c r="CBD2577" s="113"/>
      <c r="CBE2577" s="113"/>
      <c r="CBF2577" s="113"/>
      <c r="CBG2577" s="113"/>
      <c r="CBH2577" s="113"/>
      <c r="CBI2577" s="113"/>
      <c r="CBJ2577" s="113"/>
      <c r="CBK2577" s="113"/>
      <c r="CBL2577" s="113"/>
      <c r="CBM2577" s="113"/>
      <c r="CBN2577" s="113"/>
      <c r="CBO2577" s="113"/>
      <c r="CBP2577" s="113"/>
      <c r="CBQ2577" s="113"/>
      <c r="CBR2577" s="113"/>
      <c r="CBS2577" s="113"/>
      <c r="CBT2577" s="113"/>
      <c r="CBU2577" s="113"/>
      <c r="CBV2577" s="113"/>
      <c r="CBW2577" s="113"/>
      <c r="CBX2577" s="113"/>
      <c r="CBY2577" s="113"/>
      <c r="CBZ2577" s="113"/>
      <c r="CCA2577" s="113"/>
      <c r="CCB2577" s="113"/>
      <c r="CCC2577" s="113"/>
      <c r="CCD2577" s="113"/>
      <c r="CCE2577" s="113"/>
      <c r="CCF2577" s="113"/>
      <c r="CCG2577" s="113"/>
      <c r="CCH2577" s="113"/>
      <c r="CCI2577" s="113"/>
      <c r="CCJ2577" s="113"/>
      <c r="CCK2577" s="113"/>
      <c r="CCL2577" s="113"/>
      <c r="CCM2577" s="113"/>
      <c r="CCN2577" s="113"/>
      <c r="CCO2577" s="113"/>
      <c r="CCP2577" s="113"/>
      <c r="CCQ2577" s="113"/>
      <c r="CCR2577" s="113"/>
      <c r="CCS2577" s="113"/>
      <c r="CCT2577" s="113"/>
      <c r="CCU2577" s="113"/>
      <c r="CCV2577" s="113"/>
      <c r="CCW2577" s="113"/>
      <c r="CCX2577" s="113"/>
      <c r="CCY2577" s="113"/>
      <c r="CCZ2577" s="113"/>
      <c r="CDA2577" s="113"/>
      <c r="CDB2577" s="113"/>
      <c r="CDC2577" s="113"/>
      <c r="CDD2577" s="113"/>
      <c r="CDE2577" s="113"/>
      <c r="CDF2577" s="113"/>
      <c r="CDG2577" s="113"/>
      <c r="CDH2577" s="113"/>
      <c r="CDI2577" s="113"/>
      <c r="CDJ2577" s="113"/>
      <c r="CDK2577" s="113"/>
      <c r="CDL2577" s="113"/>
      <c r="CDM2577" s="113"/>
      <c r="CDN2577" s="113"/>
      <c r="CDO2577" s="113"/>
      <c r="CDP2577" s="113"/>
      <c r="CDQ2577" s="113"/>
      <c r="CDR2577" s="113"/>
      <c r="CDS2577" s="113"/>
      <c r="CDT2577" s="113"/>
      <c r="CDU2577" s="113"/>
      <c r="CDV2577" s="113"/>
      <c r="CDW2577" s="113"/>
      <c r="CDX2577" s="113"/>
      <c r="CDY2577" s="113"/>
      <c r="CDZ2577" s="113"/>
      <c r="CEA2577" s="113"/>
      <c r="CEB2577" s="113"/>
      <c r="CEC2577" s="113"/>
      <c r="CED2577" s="113"/>
      <c r="CEE2577" s="113"/>
      <c r="CEF2577" s="113"/>
      <c r="CEG2577" s="113"/>
      <c r="CEH2577" s="113"/>
      <c r="CEI2577" s="113"/>
      <c r="CEJ2577" s="113"/>
      <c r="CEK2577" s="113"/>
      <c r="CEL2577" s="113"/>
      <c r="CEM2577" s="113"/>
      <c r="CEN2577" s="113"/>
      <c r="CEO2577" s="113"/>
      <c r="CEP2577" s="113"/>
      <c r="CEQ2577" s="113"/>
      <c r="CER2577" s="113"/>
      <c r="CES2577" s="113"/>
      <c r="CET2577" s="113"/>
      <c r="CEU2577" s="113"/>
      <c r="CEV2577" s="113"/>
      <c r="CEW2577" s="113"/>
      <c r="CEX2577" s="113"/>
      <c r="CEY2577" s="113"/>
      <c r="CEZ2577" s="113"/>
      <c r="CFA2577" s="113"/>
      <c r="CFB2577" s="113"/>
      <c r="CFC2577" s="113"/>
      <c r="CFD2577" s="113"/>
      <c r="CFE2577" s="113"/>
      <c r="CFF2577" s="113"/>
      <c r="CFG2577" s="113"/>
      <c r="CFH2577" s="113"/>
      <c r="CFI2577" s="113"/>
      <c r="CFJ2577" s="113"/>
      <c r="CFK2577" s="113"/>
      <c r="CFL2577" s="113"/>
      <c r="CFM2577" s="113"/>
      <c r="CFN2577" s="113"/>
      <c r="CFO2577" s="113"/>
      <c r="CFP2577" s="113"/>
      <c r="CFQ2577" s="113"/>
      <c r="CFR2577" s="113"/>
      <c r="CFS2577" s="113"/>
      <c r="CFT2577" s="113"/>
      <c r="CFU2577" s="113"/>
      <c r="CFV2577" s="113"/>
      <c r="CFW2577" s="113"/>
      <c r="CFX2577" s="113"/>
      <c r="CFY2577" s="113"/>
      <c r="CFZ2577" s="113"/>
      <c r="CGA2577" s="113"/>
      <c r="CGB2577" s="113"/>
      <c r="CGC2577" s="113"/>
      <c r="CGD2577" s="113"/>
      <c r="CGE2577" s="113"/>
      <c r="CGF2577" s="113"/>
      <c r="CGG2577" s="113"/>
      <c r="CGH2577" s="113"/>
      <c r="CGI2577" s="113"/>
      <c r="CGJ2577" s="113"/>
      <c r="CGK2577" s="113"/>
      <c r="CGL2577" s="113"/>
      <c r="CGM2577" s="113"/>
      <c r="CGN2577" s="113"/>
      <c r="CGO2577" s="113"/>
      <c r="CGP2577" s="113"/>
      <c r="CGQ2577" s="113"/>
      <c r="CGR2577" s="113"/>
      <c r="CGS2577" s="113"/>
      <c r="CGT2577" s="113"/>
      <c r="CGU2577" s="113"/>
      <c r="CGV2577" s="113"/>
      <c r="CGW2577" s="113"/>
      <c r="CGX2577" s="113"/>
      <c r="CGY2577" s="113"/>
      <c r="CGZ2577" s="113"/>
      <c r="CHA2577" s="113"/>
      <c r="CHB2577" s="113"/>
      <c r="CHC2577" s="113"/>
      <c r="CHD2577" s="113"/>
      <c r="CHE2577" s="113"/>
      <c r="CHF2577" s="113"/>
      <c r="CHG2577" s="113"/>
      <c r="CHH2577" s="113"/>
      <c r="CHI2577" s="113"/>
      <c r="CHJ2577" s="113"/>
      <c r="CHK2577" s="113"/>
      <c r="CHL2577" s="113"/>
      <c r="CHM2577" s="113"/>
      <c r="CHN2577" s="113"/>
      <c r="CHO2577" s="113"/>
      <c r="CHP2577" s="113"/>
      <c r="CHQ2577" s="113"/>
      <c r="CHR2577" s="113"/>
      <c r="CHS2577" s="113"/>
      <c r="CHT2577" s="113"/>
      <c r="CHU2577" s="113"/>
      <c r="CHV2577" s="113"/>
      <c r="CHW2577" s="113"/>
      <c r="CHX2577" s="113"/>
      <c r="CHY2577" s="113"/>
      <c r="CHZ2577" s="113"/>
      <c r="CIA2577" s="113"/>
      <c r="CIB2577" s="113"/>
      <c r="CIC2577" s="113"/>
      <c r="CID2577" s="113"/>
      <c r="CIE2577" s="113"/>
      <c r="CIF2577" s="113"/>
      <c r="CIG2577" s="113"/>
      <c r="CIH2577" s="113"/>
      <c r="CII2577" s="113"/>
      <c r="CIJ2577" s="113"/>
      <c r="CIK2577" s="113"/>
      <c r="CIL2577" s="113"/>
      <c r="CIM2577" s="113"/>
      <c r="CIN2577" s="113"/>
      <c r="CIO2577" s="113"/>
      <c r="CIP2577" s="113"/>
      <c r="CIQ2577" s="113"/>
      <c r="CIR2577" s="113"/>
      <c r="CIS2577" s="113"/>
      <c r="CIT2577" s="113"/>
      <c r="CIU2577" s="113"/>
      <c r="CIV2577" s="113"/>
      <c r="CIW2577" s="113"/>
      <c r="CIX2577" s="113"/>
      <c r="CIY2577" s="113"/>
      <c r="CIZ2577" s="113"/>
      <c r="CJA2577" s="113"/>
      <c r="CJB2577" s="113"/>
      <c r="CJC2577" s="113"/>
      <c r="CJD2577" s="113"/>
      <c r="CJE2577" s="113"/>
      <c r="CJF2577" s="113"/>
      <c r="CJG2577" s="113"/>
      <c r="CJH2577" s="113"/>
      <c r="CJI2577" s="113"/>
      <c r="CJJ2577" s="113"/>
      <c r="CJK2577" s="113"/>
      <c r="CJL2577" s="113"/>
      <c r="CJM2577" s="113"/>
      <c r="CJN2577" s="113"/>
      <c r="CJO2577" s="113"/>
      <c r="CJP2577" s="113"/>
      <c r="CJQ2577" s="113"/>
      <c r="CJR2577" s="113"/>
      <c r="CJS2577" s="113"/>
      <c r="CJT2577" s="113"/>
      <c r="CJU2577" s="113"/>
      <c r="CJV2577" s="113"/>
      <c r="CJW2577" s="113"/>
      <c r="CJX2577" s="113"/>
      <c r="CJY2577" s="113"/>
      <c r="CJZ2577" s="113"/>
      <c r="CKA2577" s="113"/>
      <c r="CKB2577" s="113"/>
      <c r="CKC2577" s="113"/>
      <c r="CKD2577" s="113"/>
      <c r="CKE2577" s="113"/>
      <c r="CKF2577" s="113"/>
      <c r="CKG2577" s="113"/>
      <c r="CKH2577" s="113"/>
      <c r="CKI2577" s="113"/>
      <c r="CKJ2577" s="113"/>
      <c r="CKK2577" s="113"/>
      <c r="CKL2577" s="113"/>
      <c r="CKM2577" s="113"/>
      <c r="CKN2577" s="113"/>
      <c r="CKO2577" s="113"/>
      <c r="CKP2577" s="113"/>
      <c r="CKQ2577" s="113"/>
      <c r="CKR2577" s="113"/>
      <c r="CKS2577" s="113"/>
      <c r="CKT2577" s="113"/>
      <c r="CKU2577" s="113"/>
      <c r="CKV2577" s="113"/>
      <c r="CKW2577" s="113"/>
      <c r="CKX2577" s="113"/>
      <c r="CKY2577" s="113"/>
      <c r="CKZ2577" s="113"/>
      <c r="CLA2577" s="113"/>
      <c r="CLB2577" s="113"/>
      <c r="CLC2577" s="113"/>
      <c r="CLD2577" s="113"/>
      <c r="CLE2577" s="113"/>
      <c r="CLF2577" s="113"/>
      <c r="CLG2577" s="113"/>
      <c r="CLH2577" s="113"/>
      <c r="CLI2577" s="113"/>
      <c r="CLJ2577" s="113"/>
      <c r="CLK2577" s="113"/>
      <c r="CLL2577" s="113"/>
      <c r="CLM2577" s="113"/>
      <c r="CLN2577" s="113"/>
      <c r="CLO2577" s="113"/>
      <c r="CLP2577" s="113"/>
      <c r="CLQ2577" s="113"/>
      <c r="CLR2577" s="113"/>
      <c r="CLS2577" s="113"/>
      <c r="CLT2577" s="113"/>
      <c r="CLU2577" s="113"/>
      <c r="CLV2577" s="113"/>
      <c r="CLW2577" s="113"/>
      <c r="CLX2577" s="113"/>
      <c r="CLY2577" s="113"/>
      <c r="CLZ2577" s="113"/>
      <c r="CMA2577" s="113"/>
      <c r="CMB2577" s="113"/>
      <c r="CMC2577" s="113"/>
      <c r="CMD2577" s="113"/>
      <c r="CME2577" s="113"/>
      <c r="CMF2577" s="113"/>
      <c r="CMG2577" s="113"/>
      <c r="CMH2577" s="113"/>
      <c r="CMI2577" s="113"/>
      <c r="CMJ2577" s="113"/>
      <c r="CMK2577" s="113"/>
      <c r="CML2577" s="113"/>
      <c r="CMM2577" s="113"/>
      <c r="CMN2577" s="113"/>
      <c r="CMO2577" s="113"/>
      <c r="CMP2577" s="113"/>
      <c r="CMQ2577" s="113"/>
      <c r="CMR2577" s="113"/>
      <c r="CMS2577" s="113"/>
      <c r="CMT2577" s="113"/>
      <c r="CMU2577" s="113"/>
      <c r="CMV2577" s="113"/>
      <c r="CMW2577" s="113"/>
      <c r="CMX2577" s="113"/>
      <c r="CMY2577" s="113"/>
      <c r="CMZ2577" s="113"/>
      <c r="CNA2577" s="113"/>
      <c r="CNB2577" s="113"/>
      <c r="CNC2577" s="113"/>
      <c r="CND2577" s="113"/>
      <c r="CNE2577" s="113"/>
      <c r="CNF2577" s="113"/>
      <c r="CNG2577" s="113"/>
      <c r="CNH2577" s="113"/>
      <c r="CNI2577" s="113"/>
      <c r="CNJ2577" s="113"/>
      <c r="CNK2577" s="113"/>
      <c r="CNL2577" s="113"/>
      <c r="CNM2577" s="113"/>
      <c r="CNN2577" s="113"/>
      <c r="CNO2577" s="113"/>
      <c r="CNP2577" s="113"/>
      <c r="CNQ2577" s="113"/>
      <c r="CNR2577" s="113"/>
      <c r="CNS2577" s="113"/>
      <c r="CNT2577" s="113"/>
      <c r="CNU2577" s="113"/>
      <c r="CNV2577" s="113"/>
      <c r="CNW2577" s="113"/>
      <c r="CNX2577" s="113"/>
      <c r="CNY2577" s="113"/>
      <c r="CNZ2577" s="113"/>
      <c r="COA2577" s="113"/>
      <c r="COB2577" s="113"/>
      <c r="COC2577" s="113"/>
      <c r="COD2577" s="113"/>
      <c r="COE2577" s="113"/>
      <c r="COF2577" s="113"/>
      <c r="COG2577" s="113"/>
      <c r="COH2577" s="113"/>
      <c r="COI2577" s="113"/>
      <c r="COJ2577" s="113"/>
      <c r="COK2577" s="113"/>
      <c r="COL2577" s="113"/>
      <c r="COM2577" s="113"/>
      <c r="CON2577" s="113"/>
      <c r="COO2577" s="113"/>
      <c r="COP2577" s="113"/>
      <c r="COQ2577" s="113"/>
      <c r="COR2577" s="113"/>
      <c r="COS2577" s="113"/>
      <c r="COT2577" s="113"/>
      <c r="COU2577" s="113"/>
      <c r="COV2577" s="113"/>
      <c r="COW2577" s="113"/>
      <c r="COX2577" s="113"/>
      <c r="COY2577" s="113"/>
      <c r="COZ2577" s="113"/>
      <c r="CPA2577" s="113"/>
      <c r="CPB2577" s="113"/>
      <c r="CPC2577" s="113"/>
      <c r="CPD2577" s="113"/>
      <c r="CPE2577" s="113"/>
      <c r="CPF2577" s="113"/>
      <c r="CPG2577" s="113"/>
      <c r="CPH2577" s="113"/>
      <c r="CPI2577" s="113"/>
      <c r="CPJ2577" s="113"/>
      <c r="CPK2577" s="113"/>
      <c r="CPL2577" s="113"/>
      <c r="CPM2577" s="113"/>
      <c r="CPN2577" s="113"/>
      <c r="CPO2577" s="113"/>
      <c r="CPP2577" s="113"/>
      <c r="CPQ2577" s="113"/>
      <c r="CPR2577" s="113"/>
      <c r="CPS2577" s="113"/>
      <c r="CPT2577" s="113"/>
      <c r="CPU2577" s="113"/>
      <c r="CPV2577" s="113"/>
      <c r="CPW2577" s="113"/>
      <c r="CPX2577" s="113"/>
      <c r="CPY2577" s="113"/>
      <c r="CPZ2577" s="113"/>
      <c r="CQA2577" s="113"/>
      <c r="CQB2577" s="113"/>
      <c r="CQC2577" s="113"/>
      <c r="CQD2577" s="113"/>
      <c r="CQE2577" s="113"/>
      <c r="CQF2577" s="113"/>
      <c r="CQG2577" s="113"/>
      <c r="CQH2577" s="113"/>
      <c r="CQI2577" s="113"/>
      <c r="CQJ2577" s="113"/>
      <c r="CQK2577" s="113"/>
      <c r="CQL2577" s="113"/>
      <c r="CQM2577" s="113"/>
      <c r="CQN2577" s="113"/>
      <c r="CQO2577" s="113"/>
      <c r="CQP2577" s="113"/>
      <c r="CQQ2577" s="113"/>
      <c r="CQR2577" s="113"/>
      <c r="CQS2577" s="113"/>
      <c r="CQT2577" s="113"/>
      <c r="CQU2577" s="113"/>
      <c r="CQV2577" s="113"/>
      <c r="CQW2577" s="113"/>
      <c r="CQX2577" s="113"/>
      <c r="CQY2577" s="113"/>
      <c r="CQZ2577" s="113"/>
      <c r="CRA2577" s="113"/>
      <c r="CRB2577" s="113"/>
      <c r="CRC2577" s="113"/>
      <c r="CRD2577" s="113"/>
      <c r="CRE2577" s="113"/>
      <c r="CRF2577" s="113"/>
      <c r="CRG2577" s="113"/>
      <c r="CRH2577" s="113"/>
      <c r="CRI2577" s="113"/>
      <c r="CRJ2577" s="113"/>
      <c r="CRK2577" s="113"/>
      <c r="CRL2577" s="113"/>
      <c r="CRM2577" s="113"/>
      <c r="CRN2577" s="113"/>
      <c r="CRO2577" s="113"/>
      <c r="CRP2577" s="113"/>
      <c r="CRQ2577" s="113"/>
      <c r="CRR2577" s="113"/>
      <c r="CRS2577" s="113"/>
      <c r="CRT2577" s="113"/>
      <c r="CRU2577" s="113"/>
      <c r="CRV2577" s="113"/>
      <c r="CRW2577" s="113"/>
      <c r="CRX2577" s="113"/>
      <c r="CRY2577" s="113"/>
      <c r="CRZ2577" s="113"/>
      <c r="CSA2577" s="113"/>
      <c r="CSB2577" s="113"/>
      <c r="CSC2577" s="113"/>
      <c r="CSD2577" s="113"/>
      <c r="CSE2577" s="113"/>
      <c r="CSF2577" s="113"/>
      <c r="CSG2577" s="113"/>
      <c r="CSH2577" s="113"/>
      <c r="CSI2577" s="113"/>
      <c r="CSJ2577" s="113"/>
      <c r="CSK2577" s="113"/>
      <c r="CSL2577" s="113"/>
      <c r="CSM2577" s="113"/>
      <c r="CSN2577" s="113"/>
      <c r="CSO2577" s="113"/>
      <c r="CSP2577" s="113"/>
      <c r="CSQ2577" s="113"/>
      <c r="CSR2577" s="113"/>
      <c r="CSS2577" s="113"/>
      <c r="CST2577" s="113"/>
      <c r="CSU2577" s="113"/>
      <c r="CSV2577" s="113"/>
      <c r="CSW2577" s="113"/>
      <c r="CSX2577" s="113"/>
      <c r="CSY2577" s="113"/>
      <c r="CSZ2577" s="113"/>
      <c r="CTA2577" s="113"/>
      <c r="CTB2577" s="113"/>
      <c r="CTC2577" s="113"/>
      <c r="CTD2577" s="113"/>
      <c r="CTE2577" s="113"/>
      <c r="CTF2577" s="113"/>
      <c r="CTG2577" s="113"/>
      <c r="CTH2577" s="113"/>
      <c r="CTI2577" s="113"/>
      <c r="CTJ2577" s="113"/>
      <c r="CTK2577" s="113"/>
      <c r="CTL2577" s="113"/>
      <c r="CTM2577" s="113"/>
      <c r="CTN2577" s="113"/>
      <c r="CTO2577" s="113"/>
      <c r="CTP2577" s="113"/>
      <c r="CTQ2577" s="113"/>
      <c r="CTR2577" s="113"/>
      <c r="CTS2577" s="113"/>
      <c r="CTT2577" s="113"/>
      <c r="CTU2577" s="113"/>
      <c r="CTV2577" s="113"/>
      <c r="CTW2577" s="113"/>
      <c r="CTX2577" s="113"/>
      <c r="CTY2577" s="113"/>
      <c r="CTZ2577" s="113"/>
      <c r="CUA2577" s="113"/>
      <c r="CUB2577" s="113"/>
      <c r="CUC2577" s="113"/>
      <c r="CUD2577" s="113"/>
      <c r="CUE2577" s="113"/>
      <c r="CUF2577" s="113"/>
      <c r="CUG2577" s="113"/>
      <c r="CUH2577" s="113"/>
      <c r="CUI2577" s="113"/>
      <c r="CUJ2577" s="113"/>
      <c r="CUK2577" s="113"/>
      <c r="CUL2577" s="113"/>
      <c r="CUM2577" s="113"/>
      <c r="CUN2577" s="113"/>
      <c r="CUO2577" s="113"/>
      <c r="CUP2577" s="113"/>
      <c r="CUQ2577" s="113"/>
      <c r="CUR2577" s="113"/>
      <c r="CUS2577" s="113"/>
      <c r="CUT2577" s="113"/>
      <c r="CUU2577" s="113"/>
      <c r="CUV2577" s="113"/>
      <c r="CUW2577" s="113"/>
      <c r="CUX2577" s="113"/>
      <c r="CUY2577" s="113"/>
      <c r="CUZ2577" s="113"/>
      <c r="CVA2577" s="113"/>
      <c r="CVB2577" s="113"/>
      <c r="CVC2577" s="113"/>
      <c r="CVD2577" s="113"/>
      <c r="CVE2577" s="113"/>
      <c r="CVF2577" s="113"/>
      <c r="CVG2577" s="113"/>
      <c r="CVH2577" s="113"/>
      <c r="CVI2577" s="113"/>
      <c r="CVJ2577" s="113"/>
      <c r="CVK2577" s="113"/>
      <c r="CVL2577" s="113"/>
      <c r="CVM2577" s="113"/>
      <c r="CVN2577" s="113"/>
      <c r="CVO2577" s="113"/>
      <c r="CVP2577" s="113"/>
      <c r="CVQ2577" s="113"/>
      <c r="CVR2577" s="113"/>
      <c r="CVS2577" s="113"/>
      <c r="CVT2577" s="113"/>
      <c r="CVU2577" s="113"/>
      <c r="CVV2577" s="113"/>
      <c r="CVW2577" s="113"/>
      <c r="CVX2577" s="113"/>
      <c r="CVY2577" s="113"/>
      <c r="CVZ2577" s="113"/>
      <c r="CWA2577" s="113"/>
      <c r="CWB2577" s="113"/>
      <c r="CWC2577" s="113"/>
      <c r="CWD2577" s="113"/>
      <c r="CWE2577" s="113"/>
      <c r="CWF2577" s="113"/>
      <c r="CWG2577" s="113"/>
      <c r="CWH2577" s="113"/>
      <c r="CWI2577" s="113"/>
      <c r="CWJ2577" s="113"/>
      <c r="CWK2577" s="113"/>
      <c r="CWL2577" s="113"/>
      <c r="CWM2577" s="113"/>
      <c r="CWN2577" s="113"/>
      <c r="CWO2577" s="113"/>
      <c r="CWP2577" s="113"/>
      <c r="CWQ2577" s="113"/>
      <c r="CWR2577" s="113"/>
      <c r="CWS2577" s="113"/>
      <c r="CWT2577" s="113"/>
      <c r="CWU2577" s="113"/>
      <c r="CWV2577" s="113"/>
      <c r="CWW2577" s="113"/>
      <c r="CWX2577" s="113"/>
      <c r="CWY2577" s="113"/>
      <c r="CWZ2577" s="113"/>
      <c r="CXA2577" s="113"/>
      <c r="CXB2577" s="113"/>
      <c r="CXC2577" s="113"/>
      <c r="CXD2577" s="113"/>
      <c r="CXE2577" s="113"/>
      <c r="CXF2577" s="113"/>
      <c r="CXG2577" s="113"/>
      <c r="CXH2577" s="113"/>
      <c r="CXI2577" s="113"/>
      <c r="CXJ2577" s="113"/>
      <c r="CXK2577" s="113"/>
      <c r="CXL2577" s="113"/>
      <c r="CXM2577" s="113"/>
      <c r="CXN2577" s="113"/>
      <c r="CXO2577" s="113"/>
      <c r="CXP2577" s="113"/>
      <c r="CXQ2577" s="113"/>
      <c r="CXR2577" s="113"/>
      <c r="CXS2577" s="113"/>
      <c r="CXT2577" s="113"/>
      <c r="CXU2577" s="113"/>
      <c r="CXV2577" s="113"/>
      <c r="CXW2577" s="113"/>
      <c r="CXX2577" s="113"/>
      <c r="CXY2577" s="113"/>
      <c r="CXZ2577" s="113"/>
      <c r="CYA2577" s="113"/>
      <c r="CYB2577" s="113"/>
      <c r="CYC2577" s="113"/>
      <c r="CYD2577" s="113"/>
      <c r="CYE2577" s="113"/>
      <c r="CYF2577" s="113"/>
      <c r="CYG2577" s="113"/>
      <c r="CYH2577" s="113"/>
      <c r="CYI2577" s="113"/>
      <c r="CYJ2577" s="113"/>
      <c r="CYK2577" s="113"/>
      <c r="CYL2577" s="113"/>
      <c r="CYM2577" s="113"/>
      <c r="CYN2577" s="113"/>
      <c r="CYO2577" s="113"/>
      <c r="CYP2577" s="113"/>
      <c r="CYQ2577" s="113"/>
      <c r="CYR2577" s="113"/>
      <c r="CYS2577" s="113"/>
      <c r="CYT2577" s="113"/>
      <c r="CYU2577" s="113"/>
      <c r="CYV2577" s="113"/>
      <c r="CYW2577" s="113"/>
      <c r="CYX2577" s="113"/>
      <c r="CYY2577" s="113"/>
      <c r="CYZ2577" s="113"/>
      <c r="CZA2577" s="113"/>
      <c r="CZB2577" s="113"/>
      <c r="CZC2577" s="113"/>
      <c r="CZD2577" s="113"/>
      <c r="CZE2577" s="113"/>
      <c r="CZF2577" s="113"/>
      <c r="CZG2577" s="113"/>
      <c r="CZH2577" s="113"/>
      <c r="CZI2577" s="113"/>
      <c r="CZJ2577" s="113"/>
      <c r="CZK2577" s="113"/>
      <c r="CZL2577" s="113"/>
      <c r="CZM2577" s="113"/>
      <c r="CZN2577" s="113"/>
      <c r="CZO2577" s="113"/>
      <c r="CZP2577" s="113"/>
      <c r="CZQ2577" s="113"/>
      <c r="CZR2577" s="113"/>
      <c r="CZS2577" s="113"/>
      <c r="CZT2577" s="113"/>
      <c r="CZU2577" s="113"/>
      <c r="CZV2577" s="113"/>
      <c r="CZW2577" s="113"/>
      <c r="CZX2577" s="113"/>
      <c r="CZY2577" s="113"/>
      <c r="CZZ2577" s="113"/>
      <c r="DAA2577" s="113"/>
      <c r="DAB2577" s="113"/>
      <c r="DAC2577" s="113"/>
      <c r="DAD2577" s="113"/>
      <c r="DAE2577" s="113"/>
      <c r="DAF2577" s="113"/>
      <c r="DAG2577" s="113"/>
      <c r="DAH2577" s="113"/>
      <c r="DAI2577" s="113"/>
      <c r="DAJ2577" s="113"/>
      <c r="DAK2577" s="113"/>
      <c r="DAL2577" s="113"/>
      <c r="DAM2577" s="113"/>
      <c r="DAN2577" s="113"/>
      <c r="DAO2577" s="113"/>
      <c r="DAP2577" s="113"/>
      <c r="DAQ2577" s="113"/>
      <c r="DAR2577" s="113"/>
      <c r="DAS2577" s="113"/>
      <c r="DAT2577" s="113"/>
      <c r="DAU2577" s="113"/>
      <c r="DAV2577" s="113"/>
      <c r="DAW2577" s="113"/>
      <c r="DAX2577" s="113"/>
      <c r="DAY2577" s="113"/>
      <c r="DAZ2577" s="113"/>
      <c r="DBA2577" s="113"/>
      <c r="DBB2577" s="113"/>
      <c r="DBC2577" s="113"/>
      <c r="DBD2577" s="113"/>
      <c r="DBE2577" s="113"/>
      <c r="DBF2577" s="113"/>
      <c r="DBG2577" s="113"/>
      <c r="DBH2577" s="113"/>
      <c r="DBI2577" s="113"/>
      <c r="DBJ2577" s="113"/>
      <c r="DBK2577" s="113"/>
      <c r="DBL2577" s="113"/>
      <c r="DBM2577" s="113"/>
      <c r="DBN2577" s="113"/>
      <c r="DBO2577" s="113"/>
      <c r="DBP2577" s="113"/>
      <c r="DBQ2577" s="113"/>
      <c r="DBR2577" s="113"/>
      <c r="DBS2577" s="113"/>
      <c r="DBT2577" s="113"/>
      <c r="DBU2577" s="113"/>
      <c r="DBV2577" s="113"/>
      <c r="DBW2577" s="113"/>
      <c r="DBX2577" s="113"/>
      <c r="DBY2577" s="113"/>
      <c r="DBZ2577" s="113"/>
      <c r="DCA2577" s="113"/>
      <c r="DCB2577" s="113"/>
      <c r="DCC2577" s="113"/>
      <c r="DCD2577" s="113"/>
      <c r="DCE2577" s="113"/>
      <c r="DCF2577" s="113"/>
      <c r="DCG2577" s="113"/>
      <c r="DCH2577" s="113"/>
      <c r="DCI2577" s="113"/>
      <c r="DCJ2577" s="113"/>
      <c r="DCK2577" s="113"/>
      <c r="DCL2577" s="113"/>
      <c r="DCM2577" s="113"/>
      <c r="DCN2577" s="113"/>
      <c r="DCO2577" s="113"/>
      <c r="DCP2577" s="113"/>
      <c r="DCQ2577" s="113"/>
      <c r="DCR2577" s="113"/>
      <c r="DCS2577" s="113"/>
      <c r="DCT2577" s="113"/>
      <c r="DCU2577" s="113"/>
      <c r="DCV2577" s="113"/>
      <c r="DCW2577" s="113"/>
      <c r="DCX2577" s="113"/>
      <c r="DCY2577" s="113"/>
      <c r="DCZ2577" s="113"/>
      <c r="DDA2577" s="113"/>
      <c r="DDB2577" s="113"/>
      <c r="DDC2577" s="113"/>
      <c r="DDD2577" s="113"/>
      <c r="DDE2577" s="113"/>
      <c r="DDF2577" s="113"/>
      <c r="DDG2577" s="113"/>
      <c r="DDH2577" s="113"/>
      <c r="DDI2577" s="113"/>
      <c r="DDJ2577" s="113"/>
      <c r="DDK2577" s="113"/>
      <c r="DDL2577" s="113"/>
      <c r="DDM2577" s="113"/>
      <c r="DDN2577" s="113"/>
      <c r="DDO2577" s="113"/>
      <c r="DDP2577" s="113"/>
      <c r="DDQ2577" s="113"/>
      <c r="DDR2577" s="113"/>
      <c r="DDS2577" s="113"/>
      <c r="DDT2577" s="113"/>
      <c r="DDU2577" s="113"/>
      <c r="DDV2577" s="113"/>
      <c r="DDW2577" s="113"/>
      <c r="DDX2577" s="113"/>
      <c r="DDY2577" s="113"/>
      <c r="DDZ2577" s="113"/>
      <c r="DEA2577" s="113"/>
      <c r="DEB2577" s="113"/>
      <c r="DEC2577" s="113"/>
      <c r="DED2577" s="113"/>
      <c r="DEE2577" s="113"/>
      <c r="DEF2577" s="113"/>
      <c r="DEG2577" s="113"/>
      <c r="DEH2577" s="113"/>
      <c r="DEI2577" s="113"/>
      <c r="DEJ2577" s="113"/>
      <c r="DEK2577" s="113"/>
      <c r="DEL2577" s="113"/>
      <c r="DEM2577" s="113"/>
      <c r="DEN2577" s="113"/>
      <c r="DEO2577" s="113"/>
      <c r="DEP2577" s="113"/>
      <c r="DEQ2577" s="113"/>
      <c r="DER2577" s="113"/>
      <c r="DES2577" s="113"/>
      <c r="DET2577" s="113"/>
      <c r="DEU2577" s="113"/>
      <c r="DEV2577" s="113"/>
      <c r="DEW2577" s="113"/>
      <c r="DEX2577" s="113"/>
      <c r="DEY2577" s="113"/>
      <c r="DEZ2577" s="113"/>
      <c r="DFA2577" s="113"/>
      <c r="DFB2577" s="113"/>
      <c r="DFC2577" s="113"/>
      <c r="DFD2577" s="113"/>
      <c r="DFE2577" s="113"/>
      <c r="DFF2577" s="113"/>
      <c r="DFG2577" s="113"/>
      <c r="DFH2577" s="113"/>
      <c r="DFI2577" s="113"/>
      <c r="DFJ2577" s="113"/>
      <c r="DFK2577" s="113"/>
      <c r="DFL2577" s="113"/>
      <c r="DFM2577" s="113"/>
      <c r="DFN2577" s="113"/>
      <c r="DFO2577" s="113"/>
      <c r="DFP2577" s="113"/>
      <c r="DFQ2577" s="113"/>
      <c r="DFR2577" s="113"/>
      <c r="DFS2577" s="113"/>
      <c r="DFT2577" s="113"/>
      <c r="DFU2577" s="113"/>
      <c r="DFV2577" s="113"/>
      <c r="DFW2577" s="113"/>
      <c r="DFX2577" s="113"/>
      <c r="DFY2577" s="113"/>
      <c r="DFZ2577" s="113"/>
      <c r="DGA2577" s="113"/>
      <c r="DGB2577" s="113"/>
      <c r="DGC2577" s="113"/>
      <c r="DGD2577" s="113"/>
      <c r="DGE2577" s="113"/>
      <c r="DGF2577" s="113"/>
      <c r="DGG2577" s="113"/>
      <c r="DGH2577" s="113"/>
      <c r="DGI2577" s="113"/>
      <c r="DGJ2577" s="113"/>
      <c r="DGK2577" s="113"/>
      <c r="DGL2577" s="113"/>
      <c r="DGM2577" s="113"/>
      <c r="DGN2577" s="113"/>
      <c r="DGO2577" s="113"/>
      <c r="DGP2577" s="113"/>
      <c r="DGQ2577" s="113"/>
      <c r="DGR2577" s="113"/>
      <c r="DGS2577" s="113"/>
      <c r="DGT2577" s="113"/>
      <c r="DGU2577" s="113"/>
      <c r="DGV2577" s="113"/>
      <c r="DGW2577" s="113"/>
      <c r="DGX2577" s="113"/>
      <c r="DGY2577" s="113"/>
      <c r="DGZ2577" s="113"/>
      <c r="DHA2577" s="113"/>
      <c r="DHB2577" s="113"/>
      <c r="DHC2577" s="113"/>
      <c r="DHD2577" s="113"/>
      <c r="DHE2577" s="113"/>
      <c r="DHF2577" s="113"/>
      <c r="DHG2577" s="113"/>
      <c r="DHH2577" s="113"/>
      <c r="DHI2577" s="113"/>
      <c r="DHJ2577" s="113"/>
      <c r="DHK2577" s="113"/>
      <c r="DHL2577" s="113"/>
      <c r="DHM2577" s="113"/>
      <c r="DHN2577" s="113"/>
      <c r="DHO2577" s="113"/>
      <c r="DHP2577" s="113"/>
      <c r="DHQ2577" s="113"/>
      <c r="DHR2577" s="113"/>
      <c r="DHS2577" s="113"/>
      <c r="DHT2577" s="113"/>
      <c r="DHU2577" s="113"/>
      <c r="DHV2577" s="113"/>
      <c r="DHW2577" s="113"/>
      <c r="DHX2577" s="113"/>
      <c r="DHY2577" s="113"/>
      <c r="DHZ2577" s="113"/>
      <c r="DIA2577" s="113"/>
      <c r="DIB2577" s="113"/>
      <c r="DIC2577" s="113"/>
      <c r="DID2577" s="113"/>
      <c r="DIE2577" s="113"/>
      <c r="DIF2577" s="113"/>
      <c r="DIG2577" s="113"/>
      <c r="DIH2577" s="113"/>
      <c r="DII2577" s="113"/>
      <c r="DIJ2577" s="113"/>
      <c r="DIK2577" s="113"/>
      <c r="DIL2577" s="113"/>
      <c r="DIM2577" s="113"/>
      <c r="DIN2577" s="113"/>
      <c r="DIO2577" s="113"/>
      <c r="DIP2577" s="113"/>
      <c r="DIQ2577" s="113"/>
      <c r="DIR2577" s="113"/>
      <c r="DIS2577" s="113"/>
      <c r="DIT2577" s="113"/>
      <c r="DIU2577" s="113"/>
      <c r="DIV2577" s="113"/>
      <c r="DIW2577" s="113"/>
      <c r="DIX2577" s="113"/>
      <c r="DIY2577" s="113"/>
      <c r="DIZ2577" s="113"/>
      <c r="DJA2577" s="113"/>
      <c r="DJB2577" s="113"/>
      <c r="DJC2577" s="113"/>
      <c r="DJD2577" s="113"/>
      <c r="DJE2577" s="113"/>
      <c r="DJF2577" s="113"/>
      <c r="DJG2577" s="113"/>
      <c r="DJH2577" s="113"/>
      <c r="DJI2577" s="113"/>
      <c r="DJJ2577" s="113"/>
      <c r="DJK2577" s="113"/>
      <c r="DJL2577" s="113"/>
      <c r="DJM2577" s="113"/>
      <c r="DJN2577" s="113"/>
      <c r="DJO2577" s="113"/>
      <c r="DJP2577" s="113"/>
      <c r="DJQ2577" s="113"/>
      <c r="DJR2577" s="113"/>
      <c r="DJS2577" s="113"/>
      <c r="DJT2577" s="113"/>
      <c r="DJU2577" s="113"/>
      <c r="DJV2577" s="113"/>
      <c r="DJW2577" s="113"/>
      <c r="DJX2577" s="113"/>
      <c r="DJY2577" s="113"/>
      <c r="DJZ2577" s="113"/>
      <c r="DKA2577" s="113"/>
      <c r="DKB2577" s="113"/>
      <c r="DKC2577" s="113"/>
      <c r="DKD2577" s="113"/>
      <c r="DKE2577" s="113"/>
      <c r="DKF2577" s="113"/>
      <c r="DKG2577" s="113"/>
      <c r="DKH2577" s="113"/>
      <c r="DKI2577" s="113"/>
      <c r="DKJ2577" s="113"/>
      <c r="DKK2577" s="113"/>
      <c r="DKL2577" s="113"/>
      <c r="DKM2577" s="113"/>
      <c r="DKN2577" s="113"/>
      <c r="DKO2577" s="113"/>
      <c r="DKP2577" s="113"/>
      <c r="DKQ2577" s="113"/>
      <c r="DKR2577" s="113"/>
      <c r="DKS2577" s="113"/>
      <c r="DKT2577" s="113"/>
      <c r="DKU2577" s="113"/>
      <c r="DKV2577" s="113"/>
      <c r="DKW2577" s="113"/>
      <c r="DKX2577" s="113"/>
      <c r="DKY2577" s="113"/>
      <c r="DKZ2577" s="113"/>
      <c r="DLA2577" s="113"/>
      <c r="DLB2577" s="113"/>
      <c r="DLC2577" s="113"/>
      <c r="DLD2577" s="113"/>
      <c r="DLE2577" s="113"/>
      <c r="DLF2577" s="113"/>
      <c r="DLG2577" s="113"/>
      <c r="DLH2577" s="113"/>
      <c r="DLI2577" s="113"/>
      <c r="DLJ2577" s="113"/>
      <c r="DLK2577" s="113"/>
      <c r="DLL2577" s="113"/>
      <c r="DLM2577" s="113"/>
      <c r="DLN2577" s="113"/>
      <c r="DLO2577" s="113"/>
      <c r="DLP2577" s="113"/>
      <c r="DLQ2577" s="113"/>
      <c r="DLR2577" s="113"/>
      <c r="DLS2577" s="113"/>
      <c r="DLT2577" s="113"/>
      <c r="DLU2577" s="113"/>
      <c r="DLV2577" s="113"/>
      <c r="DLW2577" s="113"/>
      <c r="DLX2577" s="113"/>
      <c r="DLY2577" s="113"/>
      <c r="DLZ2577" s="113"/>
      <c r="DMA2577" s="113"/>
      <c r="DMB2577" s="113"/>
      <c r="DMC2577" s="113"/>
      <c r="DMD2577" s="113"/>
      <c r="DME2577" s="113"/>
      <c r="DMF2577" s="113"/>
      <c r="DMG2577" s="113"/>
      <c r="DMH2577" s="113"/>
      <c r="DMI2577" s="113"/>
      <c r="DMJ2577" s="113"/>
      <c r="DMK2577" s="113"/>
      <c r="DML2577" s="113"/>
      <c r="DMM2577" s="113"/>
      <c r="DMN2577" s="113"/>
      <c r="DMO2577" s="113"/>
      <c r="DMP2577" s="113"/>
      <c r="DMQ2577" s="113"/>
      <c r="DMR2577" s="113"/>
      <c r="DMS2577" s="113"/>
      <c r="DMT2577" s="113"/>
      <c r="DMU2577" s="113"/>
      <c r="DMV2577" s="113"/>
      <c r="DMW2577" s="113"/>
      <c r="DMX2577" s="113"/>
      <c r="DMY2577" s="113"/>
      <c r="DMZ2577" s="113"/>
      <c r="DNA2577" s="113"/>
      <c r="DNB2577" s="113"/>
      <c r="DNC2577" s="113"/>
      <c r="DND2577" s="113"/>
      <c r="DNE2577" s="113"/>
      <c r="DNF2577" s="113"/>
      <c r="DNG2577" s="113"/>
      <c r="DNH2577" s="113"/>
      <c r="DNI2577" s="113"/>
      <c r="DNJ2577" s="113"/>
      <c r="DNK2577" s="113"/>
      <c r="DNL2577" s="113"/>
      <c r="DNM2577" s="113"/>
      <c r="DNN2577" s="113"/>
      <c r="DNO2577" s="113"/>
      <c r="DNP2577" s="113"/>
      <c r="DNQ2577" s="113"/>
      <c r="DNR2577" s="113"/>
      <c r="DNS2577" s="113"/>
      <c r="DNT2577" s="113"/>
      <c r="DNU2577" s="113"/>
      <c r="DNV2577" s="113"/>
      <c r="DNW2577" s="113"/>
      <c r="DNX2577" s="113"/>
      <c r="DNY2577" s="113"/>
      <c r="DNZ2577" s="113"/>
      <c r="DOA2577" s="113"/>
      <c r="DOB2577" s="113"/>
      <c r="DOC2577" s="113"/>
      <c r="DOD2577" s="113"/>
      <c r="DOE2577" s="113"/>
      <c r="DOF2577" s="113"/>
      <c r="DOG2577" s="113"/>
      <c r="DOH2577" s="113"/>
      <c r="DOI2577" s="113"/>
      <c r="DOJ2577" s="113"/>
      <c r="DOK2577" s="113"/>
      <c r="DOL2577" s="113"/>
      <c r="DOM2577" s="113"/>
      <c r="DON2577" s="113"/>
      <c r="DOO2577" s="113"/>
      <c r="DOP2577" s="113"/>
      <c r="DOQ2577" s="113"/>
      <c r="DOR2577" s="113"/>
      <c r="DOS2577" s="113"/>
      <c r="DOT2577" s="113"/>
      <c r="DOU2577" s="113"/>
      <c r="DOV2577" s="113"/>
      <c r="DOW2577" s="113"/>
      <c r="DOX2577" s="113"/>
      <c r="DOY2577" s="113"/>
      <c r="DOZ2577" s="113"/>
      <c r="DPA2577" s="113"/>
      <c r="DPB2577" s="113"/>
      <c r="DPC2577" s="113"/>
      <c r="DPD2577" s="113"/>
      <c r="DPE2577" s="113"/>
      <c r="DPF2577" s="113"/>
      <c r="DPG2577" s="113"/>
      <c r="DPH2577" s="113"/>
      <c r="DPI2577" s="113"/>
      <c r="DPJ2577" s="113"/>
      <c r="DPK2577" s="113"/>
      <c r="DPL2577" s="113"/>
      <c r="DPM2577" s="113"/>
      <c r="DPN2577" s="113"/>
      <c r="DPO2577" s="113"/>
      <c r="DPP2577" s="113"/>
      <c r="DPQ2577" s="113"/>
      <c r="DPR2577" s="113"/>
      <c r="DPS2577" s="113"/>
      <c r="DPT2577" s="113"/>
      <c r="DPU2577" s="113"/>
      <c r="DPV2577" s="113"/>
      <c r="DPW2577" s="113"/>
      <c r="DPX2577" s="113"/>
      <c r="DPY2577" s="113"/>
      <c r="DPZ2577" s="113"/>
      <c r="DQA2577" s="113"/>
      <c r="DQB2577" s="113"/>
      <c r="DQC2577" s="113"/>
      <c r="DQD2577" s="113"/>
      <c r="DQE2577" s="113"/>
      <c r="DQF2577" s="113"/>
      <c r="DQG2577" s="113"/>
      <c r="DQH2577" s="113"/>
      <c r="DQI2577" s="113"/>
      <c r="DQJ2577" s="113"/>
      <c r="DQK2577" s="113"/>
      <c r="DQL2577" s="113"/>
      <c r="DQM2577" s="113"/>
      <c r="DQN2577" s="113"/>
      <c r="DQO2577" s="113"/>
      <c r="DQP2577" s="113"/>
      <c r="DQQ2577" s="113"/>
      <c r="DQR2577" s="113"/>
      <c r="DQS2577" s="113"/>
      <c r="DQT2577" s="113"/>
      <c r="DQU2577" s="113"/>
      <c r="DQV2577" s="113"/>
      <c r="DQW2577" s="113"/>
      <c r="DQX2577" s="113"/>
      <c r="DQY2577" s="113"/>
      <c r="DQZ2577" s="113"/>
      <c r="DRA2577" s="113"/>
      <c r="DRB2577" s="113"/>
      <c r="DRC2577" s="113"/>
      <c r="DRD2577" s="113"/>
      <c r="DRE2577" s="113"/>
      <c r="DRF2577" s="113"/>
      <c r="DRG2577" s="113"/>
      <c r="DRH2577" s="113"/>
      <c r="DRI2577" s="113"/>
      <c r="DRJ2577" s="113"/>
      <c r="DRK2577" s="113"/>
      <c r="DRL2577" s="113"/>
      <c r="DRM2577" s="113"/>
      <c r="DRN2577" s="113"/>
      <c r="DRO2577" s="113"/>
      <c r="DRP2577" s="113"/>
      <c r="DRQ2577" s="113"/>
      <c r="DRR2577" s="113"/>
      <c r="DRS2577" s="113"/>
      <c r="DRT2577" s="113"/>
      <c r="DRU2577" s="113"/>
      <c r="DRV2577" s="113"/>
      <c r="DRW2577" s="113"/>
      <c r="DRX2577" s="113"/>
      <c r="DRY2577" s="113"/>
      <c r="DRZ2577" s="113"/>
      <c r="DSA2577" s="113"/>
      <c r="DSB2577" s="113"/>
      <c r="DSC2577" s="113"/>
      <c r="DSD2577" s="113"/>
      <c r="DSE2577" s="113"/>
      <c r="DSF2577" s="113"/>
      <c r="DSG2577" s="113"/>
      <c r="DSH2577" s="113"/>
      <c r="DSI2577" s="113"/>
      <c r="DSJ2577" s="113"/>
      <c r="DSK2577" s="113"/>
      <c r="DSL2577" s="113"/>
      <c r="DSM2577" s="113"/>
      <c r="DSN2577" s="113"/>
      <c r="DSO2577" s="113"/>
      <c r="DSP2577" s="113"/>
      <c r="DSQ2577" s="113"/>
      <c r="DSR2577" s="113"/>
      <c r="DSS2577" s="113"/>
      <c r="DST2577" s="113"/>
      <c r="DSU2577" s="113"/>
      <c r="DSV2577" s="113"/>
      <c r="DSW2577" s="113"/>
      <c r="DSX2577" s="113"/>
      <c r="DSY2577" s="113"/>
      <c r="DSZ2577" s="113"/>
      <c r="DTA2577" s="113"/>
      <c r="DTB2577" s="113"/>
      <c r="DTC2577" s="113"/>
      <c r="DTD2577" s="113"/>
      <c r="DTE2577" s="113"/>
      <c r="DTF2577" s="113"/>
      <c r="DTG2577" s="113"/>
      <c r="DTH2577" s="113"/>
      <c r="DTI2577" s="113"/>
      <c r="DTJ2577" s="113"/>
      <c r="DTK2577" s="113"/>
      <c r="DTL2577" s="113"/>
      <c r="DTM2577" s="113"/>
      <c r="DTN2577" s="113"/>
      <c r="DTO2577" s="113"/>
      <c r="DTP2577" s="113"/>
      <c r="DTQ2577" s="113"/>
      <c r="DTR2577" s="113"/>
      <c r="DTS2577" s="113"/>
      <c r="DTT2577" s="113"/>
      <c r="DTU2577" s="113"/>
      <c r="DTV2577" s="113"/>
      <c r="DTW2577" s="113"/>
      <c r="DTX2577" s="113"/>
      <c r="DTY2577" s="113"/>
      <c r="DTZ2577" s="113"/>
      <c r="DUA2577" s="113"/>
      <c r="DUB2577" s="113"/>
      <c r="DUC2577" s="113"/>
      <c r="DUD2577" s="113"/>
      <c r="DUE2577" s="113"/>
      <c r="DUF2577" s="113"/>
      <c r="DUG2577" s="113"/>
      <c r="DUH2577" s="113"/>
      <c r="DUI2577" s="113"/>
      <c r="DUJ2577" s="113"/>
      <c r="DUK2577" s="113"/>
      <c r="DUL2577" s="113"/>
      <c r="DUM2577" s="113"/>
      <c r="DUN2577" s="113"/>
      <c r="DUO2577" s="113"/>
      <c r="DUP2577" s="113"/>
      <c r="DUQ2577" s="113"/>
      <c r="DUR2577" s="113"/>
      <c r="DUS2577" s="113"/>
      <c r="DUT2577" s="113"/>
      <c r="DUU2577" s="113"/>
      <c r="DUV2577" s="113"/>
      <c r="DUW2577" s="113"/>
      <c r="DUX2577" s="113"/>
      <c r="DUY2577" s="113"/>
      <c r="DUZ2577" s="113"/>
      <c r="DVA2577" s="113"/>
      <c r="DVB2577" s="113"/>
      <c r="DVC2577" s="113"/>
      <c r="DVD2577" s="113"/>
      <c r="DVE2577" s="113"/>
      <c r="DVF2577" s="113"/>
      <c r="DVG2577" s="113"/>
      <c r="DVH2577" s="113"/>
      <c r="DVI2577" s="113"/>
      <c r="DVJ2577" s="113"/>
      <c r="DVK2577" s="113"/>
      <c r="DVL2577" s="113"/>
      <c r="DVM2577" s="113"/>
      <c r="DVN2577" s="113"/>
      <c r="DVO2577" s="113"/>
      <c r="DVP2577" s="113"/>
      <c r="DVQ2577" s="113"/>
      <c r="DVR2577" s="113"/>
      <c r="DVS2577" s="113"/>
      <c r="DVT2577" s="113"/>
      <c r="DVU2577" s="113"/>
      <c r="DVV2577" s="113"/>
      <c r="DVW2577" s="113"/>
      <c r="DVX2577" s="113"/>
      <c r="DVY2577" s="113"/>
      <c r="DVZ2577" s="113"/>
      <c r="DWA2577" s="113"/>
      <c r="DWB2577" s="113"/>
      <c r="DWC2577" s="113"/>
      <c r="DWD2577" s="113"/>
      <c r="DWE2577" s="113"/>
      <c r="DWF2577" s="113"/>
      <c r="DWG2577" s="113"/>
      <c r="DWH2577" s="113"/>
      <c r="DWI2577" s="113"/>
      <c r="DWJ2577" s="113"/>
      <c r="DWK2577" s="113"/>
      <c r="DWL2577" s="113"/>
      <c r="DWM2577" s="113"/>
      <c r="DWN2577" s="113"/>
      <c r="DWO2577" s="113"/>
      <c r="DWP2577" s="113"/>
      <c r="DWQ2577" s="113"/>
      <c r="DWR2577" s="113"/>
      <c r="DWS2577" s="113"/>
      <c r="DWT2577" s="113"/>
      <c r="DWU2577" s="113"/>
      <c r="DWV2577" s="113"/>
      <c r="DWW2577" s="113"/>
      <c r="DWX2577" s="113"/>
      <c r="DWY2577" s="113"/>
      <c r="DWZ2577" s="113"/>
      <c r="DXA2577" s="113"/>
      <c r="DXB2577" s="113"/>
      <c r="DXC2577" s="113"/>
      <c r="DXD2577" s="113"/>
      <c r="DXE2577" s="113"/>
      <c r="DXF2577" s="113"/>
      <c r="DXG2577" s="113"/>
      <c r="DXH2577" s="113"/>
      <c r="DXI2577" s="113"/>
      <c r="DXJ2577" s="113"/>
      <c r="DXK2577" s="113"/>
      <c r="DXL2577" s="113"/>
      <c r="DXM2577" s="113"/>
      <c r="DXN2577" s="113"/>
      <c r="DXO2577" s="113"/>
      <c r="DXP2577" s="113"/>
      <c r="DXQ2577" s="113"/>
      <c r="DXR2577" s="113"/>
      <c r="DXS2577" s="113"/>
      <c r="DXT2577" s="113"/>
      <c r="DXU2577" s="113"/>
      <c r="DXV2577" s="113"/>
      <c r="DXW2577" s="113"/>
      <c r="DXX2577" s="113"/>
      <c r="DXY2577" s="113"/>
      <c r="DXZ2577" s="113"/>
      <c r="DYA2577" s="113"/>
      <c r="DYB2577" s="113"/>
      <c r="DYC2577" s="113"/>
      <c r="DYD2577" s="113"/>
      <c r="DYE2577" s="113"/>
      <c r="DYF2577" s="113"/>
      <c r="DYG2577" s="113"/>
      <c r="DYH2577" s="113"/>
      <c r="DYI2577" s="113"/>
      <c r="DYJ2577" s="113"/>
      <c r="DYK2577" s="113"/>
      <c r="DYL2577" s="113"/>
      <c r="DYM2577" s="113"/>
      <c r="DYN2577" s="113"/>
      <c r="DYO2577" s="113"/>
      <c r="DYP2577" s="113"/>
      <c r="DYQ2577" s="113"/>
      <c r="DYR2577" s="113"/>
      <c r="DYS2577" s="113"/>
      <c r="DYT2577" s="113"/>
      <c r="DYU2577" s="113"/>
      <c r="DYV2577" s="113"/>
      <c r="DYW2577" s="113"/>
      <c r="DYX2577" s="113"/>
      <c r="DYY2577" s="113"/>
      <c r="DYZ2577" s="113"/>
      <c r="DZA2577" s="113"/>
      <c r="DZB2577" s="113"/>
      <c r="DZC2577" s="113"/>
      <c r="DZD2577" s="113"/>
      <c r="DZE2577" s="113"/>
      <c r="DZF2577" s="113"/>
      <c r="DZG2577" s="113"/>
      <c r="DZH2577" s="113"/>
      <c r="DZI2577" s="113"/>
      <c r="DZJ2577" s="113"/>
      <c r="DZK2577" s="113"/>
      <c r="DZL2577" s="113"/>
      <c r="DZM2577" s="113"/>
      <c r="DZN2577" s="113"/>
      <c r="DZO2577" s="113"/>
      <c r="DZP2577" s="113"/>
      <c r="DZQ2577" s="113"/>
      <c r="DZR2577" s="113"/>
      <c r="DZS2577" s="113"/>
      <c r="DZT2577" s="113"/>
      <c r="DZU2577" s="113"/>
      <c r="DZV2577" s="113"/>
      <c r="DZW2577" s="113"/>
      <c r="DZX2577" s="113"/>
      <c r="DZY2577" s="113"/>
      <c r="DZZ2577" s="113"/>
      <c r="EAA2577" s="113"/>
      <c r="EAB2577" s="113"/>
      <c r="EAC2577" s="113"/>
      <c r="EAD2577" s="113"/>
      <c r="EAE2577" s="113"/>
      <c r="EAF2577" s="113"/>
      <c r="EAG2577" s="113"/>
      <c r="EAH2577" s="113"/>
      <c r="EAI2577" s="113"/>
      <c r="EAJ2577" s="113"/>
      <c r="EAK2577" s="113"/>
      <c r="EAL2577" s="113"/>
      <c r="EAM2577" s="113"/>
      <c r="EAN2577" s="113"/>
      <c r="EAO2577" s="113"/>
      <c r="EAP2577" s="113"/>
      <c r="EAQ2577" s="113"/>
      <c r="EAR2577" s="113"/>
      <c r="EAS2577" s="113"/>
      <c r="EAT2577" s="113"/>
      <c r="EAU2577" s="113"/>
      <c r="EAV2577" s="113"/>
      <c r="EAW2577" s="113"/>
      <c r="EAX2577" s="113"/>
      <c r="EAY2577" s="113"/>
      <c r="EAZ2577" s="113"/>
      <c r="EBA2577" s="113"/>
      <c r="EBB2577" s="113"/>
      <c r="EBC2577" s="113"/>
      <c r="EBD2577" s="113"/>
      <c r="EBE2577" s="113"/>
      <c r="EBF2577" s="113"/>
      <c r="EBG2577" s="113"/>
      <c r="EBH2577" s="113"/>
      <c r="EBI2577" s="113"/>
      <c r="EBJ2577" s="113"/>
      <c r="EBK2577" s="113"/>
      <c r="EBL2577" s="113"/>
      <c r="EBM2577" s="113"/>
      <c r="EBN2577" s="113"/>
      <c r="EBO2577" s="113"/>
      <c r="EBP2577" s="113"/>
      <c r="EBQ2577" s="113"/>
      <c r="EBR2577" s="113"/>
      <c r="EBS2577" s="113"/>
      <c r="EBT2577" s="113"/>
      <c r="EBU2577" s="113"/>
      <c r="EBV2577" s="113"/>
      <c r="EBW2577" s="113"/>
      <c r="EBX2577" s="113"/>
      <c r="EBY2577" s="113"/>
      <c r="EBZ2577" s="113"/>
      <c r="ECA2577" s="113"/>
      <c r="ECB2577" s="113"/>
      <c r="ECC2577" s="113"/>
      <c r="ECD2577" s="113"/>
      <c r="ECE2577" s="113"/>
      <c r="ECF2577" s="113"/>
      <c r="ECG2577" s="113"/>
      <c r="ECH2577" s="113"/>
      <c r="ECI2577" s="113"/>
      <c r="ECJ2577" s="113"/>
      <c r="ECK2577" s="113"/>
      <c r="ECL2577" s="113"/>
      <c r="ECM2577" s="113"/>
      <c r="ECN2577" s="113"/>
      <c r="ECO2577" s="113"/>
      <c r="ECP2577" s="113"/>
      <c r="ECQ2577" s="113"/>
      <c r="ECR2577" s="113"/>
      <c r="ECS2577" s="113"/>
      <c r="ECT2577" s="113"/>
      <c r="ECU2577" s="113"/>
      <c r="ECV2577" s="113"/>
      <c r="ECW2577" s="113"/>
      <c r="ECX2577" s="113"/>
      <c r="ECY2577" s="113"/>
      <c r="ECZ2577" s="113"/>
      <c r="EDA2577" s="113"/>
      <c r="EDB2577" s="113"/>
      <c r="EDC2577" s="113"/>
      <c r="EDD2577" s="113"/>
      <c r="EDE2577" s="113"/>
      <c r="EDF2577" s="113"/>
      <c r="EDG2577" s="113"/>
      <c r="EDH2577" s="113"/>
      <c r="EDI2577" s="113"/>
      <c r="EDJ2577" s="113"/>
      <c r="EDK2577" s="113"/>
      <c r="EDL2577" s="113"/>
      <c r="EDM2577" s="113"/>
      <c r="EDN2577" s="113"/>
      <c r="EDO2577" s="113"/>
      <c r="EDP2577" s="113"/>
      <c r="EDQ2577" s="113"/>
      <c r="EDR2577" s="113"/>
      <c r="EDS2577" s="113"/>
      <c r="EDT2577" s="113"/>
      <c r="EDU2577" s="113"/>
      <c r="EDV2577" s="113"/>
      <c r="EDW2577" s="113"/>
      <c r="EDX2577" s="113"/>
      <c r="EDY2577" s="113"/>
      <c r="EDZ2577" s="113"/>
      <c r="EEA2577" s="113"/>
      <c r="EEB2577" s="113"/>
      <c r="EEC2577" s="113"/>
      <c r="EED2577" s="113"/>
      <c r="EEE2577" s="113"/>
      <c r="EEF2577" s="113"/>
      <c r="EEG2577" s="113"/>
      <c r="EEH2577" s="113"/>
      <c r="EEI2577" s="113"/>
      <c r="EEJ2577" s="113"/>
      <c r="EEK2577" s="113"/>
      <c r="EEL2577" s="113"/>
      <c r="EEM2577" s="113"/>
      <c r="EEN2577" s="113"/>
      <c r="EEO2577" s="113"/>
      <c r="EEP2577" s="113"/>
      <c r="EEQ2577" s="113"/>
      <c r="EER2577" s="113"/>
      <c r="EES2577" s="113"/>
      <c r="EET2577" s="113"/>
      <c r="EEU2577" s="113"/>
      <c r="EEV2577" s="113"/>
      <c r="EEW2577" s="113"/>
      <c r="EEX2577" s="113"/>
      <c r="EEY2577" s="113"/>
      <c r="EEZ2577" s="113"/>
      <c r="EFA2577" s="113"/>
      <c r="EFB2577" s="113"/>
      <c r="EFC2577" s="113"/>
      <c r="EFD2577" s="113"/>
      <c r="EFE2577" s="113"/>
      <c r="EFF2577" s="113"/>
      <c r="EFG2577" s="113"/>
      <c r="EFH2577" s="113"/>
      <c r="EFI2577" s="113"/>
      <c r="EFJ2577" s="113"/>
      <c r="EFK2577" s="113"/>
      <c r="EFL2577" s="113"/>
      <c r="EFM2577" s="113"/>
      <c r="EFN2577" s="113"/>
      <c r="EFO2577" s="113"/>
      <c r="EFP2577" s="113"/>
      <c r="EFQ2577" s="113"/>
      <c r="EFR2577" s="113"/>
      <c r="EFS2577" s="113"/>
      <c r="EFT2577" s="113"/>
      <c r="EFU2577" s="113"/>
      <c r="EFV2577" s="113"/>
      <c r="EFW2577" s="113"/>
      <c r="EFX2577" s="113"/>
      <c r="EFY2577" s="113"/>
      <c r="EFZ2577" s="113"/>
      <c r="EGA2577" s="113"/>
      <c r="EGB2577" s="113"/>
      <c r="EGC2577" s="113"/>
      <c r="EGD2577" s="113"/>
      <c r="EGE2577" s="113"/>
      <c r="EGF2577" s="113"/>
      <c r="EGG2577" s="113"/>
      <c r="EGH2577" s="113"/>
      <c r="EGI2577" s="113"/>
      <c r="EGJ2577" s="113"/>
      <c r="EGK2577" s="113"/>
      <c r="EGL2577" s="113"/>
      <c r="EGM2577" s="113"/>
      <c r="EGN2577" s="113"/>
      <c r="EGO2577" s="113"/>
      <c r="EGP2577" s="113"/>
      <c r="EGQ2577" s="113"/>
      <c r="EGR2577" s="113"/>
      <c r="EGS2577" s="113"/>
      <c r="EGT2577" s="113"/>
      <c r="EGU2577" s="113"/>
      <c r="EGV2577" s="113"/>
      <c r="EGW2577" s="113"/>
      <c r="EGX2577" s="113"/>
      <c r="EGY2577" s="113"/>
      <c r="EGZ2577" s="113"/>
      <c r="EHA2577" s="113"/>
      <c r="EHB2577" s="113"/>
      <c r="EHC2577" s="113"/>
      <c r="EHD2577" s="113"/>
      <c r="EHE2577" s="113"/>
      <c r="EHF2577" s="113"/>
      <c r="EHG2577" s="113"/>
      <c r="EHH2577" s="113"/>
      <c r="EHI2577" s="113"/>
      <c r="EHJ2577" s="113"/>
      <c r="EHK2577" s="113"/>
      <c r="EHL2577" s="113"/>
      <c r="EHM2577" s="113"/>
      <c r="EHN2577" s="113"/>
      <c r="EHO2577" s="113"/>
      <c r="EHP2577" s="113"/>
      <c r="EHQ2577" s="113"/>
      <c r="EHR2577" s="113"/>
      <c r="EHS2577" s="113"/>
      <c r="EHT2577" s="113"/>
      <c r="EHU2577" s="113"/>
      <c r="EHV2577" s="113"/>
      <c r="EHW2577" s="113"/>
      <c r="EHX2577" s="113"/>
      <c r="EHY2577" s="113"/>
      <c r="EHZ2577" s="113"/>
      <c r="EIA2577" s="113"/>
      <c r="EIB2577" s="113"/>
      <c r="EIC2577" s="113"/>
      <c r="EID2577" s="113"/>
      <c r="EIE2577" s="113"/>
      <c r="EIF2577" s="113"/>
      <c r="EIG2577" s="113"/>
      <c r="EIH2577" s="113"/>
      <c r="EII2577" s="113"/>
      <c r="EIJ2577" s="113"/>
      <c r="EIK2577" s="113"/>
      <c r="EIL2577" s="113"/>
      <c r="EIM2577" s="113"/>
      <c r="EIN2577" s="113"/>
      <c r="EIO2577" s="113"/>
      <c r="EIP2577" s="113"/>
      <c r="EIQ2577" s="113"/>
      <c r="EIR2577" s="113"/>
      <c r="EIS2577" s="113"/>
      <c r="EIT2577" s="113"/>
      <c r="EIU2577" s="113"/>
      <c r="EIV2577" s="113"/>
      <c r="EIW2577" s="113"/>
      <c r="EIX2577" s="113"/>
      <c r="EIY2577" s="113"/>
      <c r="EIZ2577" s="113"/>
      <c r="EJA2577" s="113"/>
      <c r="EJB2577" s="113"/>
      <c r="EJC2577" s="113"/>
      <c r="EJD2577" s="113"/>
      <c r="EJE2577" s="113"/>
      <c r="EJF2577" s="113"/>
      <c r="EJG2577" s="113"/>
      <c r="EJH2577" s="113"/>
      <c r="EJI2577" s="113"/>
      <c r="EJJ2577" s="113"/>
      <c r="EJK2577" s="113"/>
      <c r="EJL2577" s="113"/>
      <c r="EJM2577" s="113"/>
      <c r="EJN2577" s="113"/>
      <c r="EJO2577" s="113"/>
      <c r="EJP2577" s="113"/>
      <c r="EJQ2577" s="113"/>
      <c r="EJR2577" s="113"/>
      <c r="EJS2577" s="113"/>
      <c r="EJT2577" s="113"/>
      <c r="EJU2577" s="113"/>
      <c r="EJV2577" s="113"/>
      <c r="EJW2577" s="113"/>
      <c r="EJX2577" s="113"/>
      <c r="EJY2577" s="113"/>
      <c r="EJZ2577" s="113"/>
      <c r="EKA2577" s="113"/>
      <c r="EKB2577" s="113"/>
      <c r="EKC2577" s="113"/>
      <c r="EKD2577" s="113"/>
      <c r="EKE2577" s="113"/>
      <c r="EKF2577" s="113"/>
      <c r="EKG2577" s="113"/>
      <c r="EKH2577" s="113"/>
      <c r="EKI2577" s="113"/>
      <c r="EKJ2577" s="113"/>
      <c r="EKK2577" s="113"/>
      <c r="EKL2577" s="113"/>
      <c r="EKM2577" s="113"/>
      <c r="EKN2577" s="113"/>
      <c r="EKO2577" s="113"/>
      <c r="EKP2577" s="113"/>
      <c r="EKQ2577" s="113"/>
      <c r="EKR2577" s="113"/>
      <c r="EKS2577" s="113"/>
      <c r="EKT2577" s="113"/>
      <c r="EKU2577" s="113"/>
      <c r="EKV2577" s="113"/>
      <c r="EKW2577" s="113"/>
      <c r="EKX2577" s="113"/>
      <c r="EKY2577" s="113"/>
      <c r="EKZ2577" s="113"/>
      <c r="ELA2577" s="113"/>
      <c r="ELB2577" s="113"/>
      <c r="ELC2577" s="113"/>
      <c r="ELD2577" s="113"/>
      <c r="ELE2577" s="113"/>
      <c r="ELF2577" s="113"/>
      <c r="ELG2577" s="113"/>
      <c r="ELH2577" s="113"/>
      <c r="ELI2577" s="113"/>
      <c r="ELJ2577" s="113"/>
      <c r="ELK2577" s="113"/>
      <c r="ELL2577" s="113"/>
      <c r="ELM2577" s="113"/>
      <c r="ELN2577" s="113"/>
      <c r="ELO2577" s="113"/>
      <c r="ELP2577" s="113"/>
      <c r="ELQ2577" s="113"/>
      <c r="ELR2577" s="113"/>
      <c r="ELS2577" s="113"/>
      <c r="ELT2577" s="113"/>
      <c r="ELU2577" s="113"/>
      <c r="ELV2577" s="113"/>
      <c r="ELW2577" s="113"/>
      <c r="ELX2577" s="113"/>
      <c r="ELY2577" s="113"/>
      <c r="ELZ2577" s="113"/>
      <c r="EMA2577" s="113"/>
      <c r="EMB2577" s="113"/>
      <c r="EMC2577" s="113"/>
      <c r="EMD2577" s="113"/>
      <c r="EME2577" s="113"/>
      <c r="EMF2577" s="113"/>
      <c r="EMG2577" s="113"/>
      <c r="EMH2577" s="113"/>
      <c r="EMI2577" s="113"/>
      <c r="EMJ2577" s="113"/>
      <c r="EMK2577" s="113"/>
      <c r="EML2577" s="113"/>
      <c r="EMM2577" s="113"/>
      <c r="EMN2577" s="113"/>
      <c r="EMO2577" s="113"/>
      <c r="EMP2577" s="113"/>
      <c r="EMQ2577" s="113"/>
      <c r="EMR2577" s="113"/>
      <c r="EMS2577" s="113"/>
      <c r="EMT2577" s="113"/>
      <c r="EMU2577" s="113"/>
      <c r="EMV2577" s="113"/>
      <c r="EMW2577" s="113"/>
      <c r="EMX2577" s="113"/>
      <c r="EMY2577" s="113"/>
      <c r="EMZ2577" s="113"/>
      <c r="ENA2577" s="113"/>
      <c r="ENB2577" s="113"/>
      <c r="ENC2577" s="113"/>
      <c r="END2577" s="113"/>
      <c r="ENE2577" s="113"/>
      <c r="ENF2577" s="113"/>
      <c r="ENG2577" s="113"/>
      <c r="ENH2577" s="113"/>
      <c r="ENI2577" s="113"/>
      <c r="ENJ2577" s="113"/>
      <c r="ENK2577" s="113"/>
      <c r="ENL2577" s="113"/>
      <c r="ENM2577" s="113"/>
      <c r="ENN2577" s="113"/>
      <c r="ENO2577" s="113"/>
      <c r="ENP2577" s="113"/>
      <c r="ENQ2577" s="113"/>
      <c r="ENR2577" s="113"/>
      <c r="ENS2577" s="113"/>
      <c r="ENT2577" s="113"/>
      <c r="ENU2577" s="113"/>
      <c r="ENV2577" s="113"/>
      <c r="ENW2577" s="113"/>
      <c r="ENX2577" s="113"/>
      <c r="ENY2577" s="113"/>
      <c r="ENZ2577" s="113"/>
      <c r="EOA2577" s="113"/>
      <c r="EOB2577" s="113"/>
      <c r="EOC2577" s="113"/>
      <c r="EOD2577" s="113"/>
      <c r="EOE2577" s="113"/>
      <c r="EOF2577" s="113"/>
      <c r="EOG2577" s="113"/>
      <c r="EOH2577" s="113"/>
      <c r="EOI2577" s="113"/>
      <c r="EOJ2577" s="113"/>
      <c r="EOK2577" s="113"/>
      <c r="EOL2577" s="113"/>
      <c r="EOM2577" s="113"/>
      <c r="EON2577" s="113"/>
      <c r="EOO2577" s="113"/>
      <c r="EOP2577" s="113"/>
      <c r="EOQ2577" s="113"/>
      <c r="EOR2577" s="113"/>
      <c r="EOS2577" s="113"/>
      <c r="EOT2577" s="113"/>
      <c r="EOU2577" s="113"/>
      <c r="EOV2577" s="113"/>
      <c r="EOW2577" s="113"/>
      <c r="EOX2577" s="113"/>
      <c r="EOY2577" s="113"/>
      <c r="EOZ2577" s="113"/>
      <c r="EPA2577" s="113"/>
      <c r="EPB2577" s="113"/>
      <c r="EPC2577" s="113"/>
      <c r="EPD2577" s="113"/>
      <c r="EPE2577" s="113"/>
      <c r="EPF2577" s="113"/>
      <c r="EPG2577" s="113"/>
      <c r="EPH2577" s="113"/>
      <c r="EPI2577" s="113"/>
      <c r="EPJ2577" s="113"/>
      <c r="EPK2577" s="113"/>
      <c r="EPL2577" s="113"/>
      <c r="EPM2577" s="113"/>
      <c r="EPN2577" s="113"/>
      <c r="EPO2577" s="113"/>
      <c r="EPP2577" s="113"/>
      <c r="EPQ2577" s="113"/>
      <c r="EPR2577" s="113"/>
      <c r="EPS2577" s="113"/>
      <c r="EPT2577" s="113"/>
      <c r="EPU2577" s="113"/>
      <c r="EPV2577" s="113"/>
      <c r="EPW2577" s="113"/>
      <c r="EPX2577" s="113"/>
      <c r="EPY2577" s="113"/>
      <c r="EPZ2577" s="113"/>
      <c r="EQA2577" s="113"/>
      <c r="EQB2577" s="113"/>
      <c r="EQC2577" s="113"/>
      <c r="EQD2577" s="113"/>
      <c r="EQE2577" s="113"/>
      <c r="EQF2577" s="113"/>
      <c r="EQG2577" s="113"/>
      <c r="EQH2577" s="113"/>
      <c r="EQI2577" s="113"/>
      <c r="EQJ2577" s="113"/>
      <c r="EQK2577" s="113"/>
      <c r="EQL2577" s="113"/>
      <c r="EQM2577" s="113"/>
      <c r="EQN2577" s="113"/>
      <c r="EQO2577" s="113"/>
      <c r="EQP2577" s="113"/>
      <c r="EQQ2577" s="113"/>
      <c r="EQR2577" s="113"/>
      <c r="EQS2577" s="113"/>
      <c r="EQT2577" s="113"/>
      <c r="EQU2577" s="113"/>
      <c r="EQV2577" s="113"/>
      <c r="EQW2577" s="113"/>
      <c r="EQX2577" s="113"/>
      <c r="EQY2577" s="113"/>
      <c r="EQZ2577" s="113"/>
      <c r="ERA2577" s="113"/>
      <c r="ERB2577" s="113"/>
      <c r="ERC2577" s="113"/>
      <c r="ERD2577" s="113"/>
      <c r="ERE2577" s="113"/>
      <c r="ERF2577" s="113"/>
      <c r="ERG2577" s="113"/>
      <c r="ERH2577" s="113"/>
      <c r="ERI2577" s="113"/>
      <c r="ERJ2577" s="113"/>
      <c r="ERK2577" s="113"/>
      <c r="ERL2577" s="113"/>
      <c r="ERM2577" s="113"/>
      <c r="ERN2577" s="113"/>
      <c r="ERO2577" s="113"/>
      <c r="ERP2577" s="113"/>
      <c r="ERQ2577" s="113"/>
      <c r="ERR2577" s="113"/>
      <c r="ERS2577" s="113"/>
      <c r="ERT2577" s="113"/>
      <c r="ERU2577" s="113"/>
      <c r="ERV2577" s="113"/>
      <c r="ERW2577" s="113"/>
      <c r="ERX2577" s="113"/>
      <c r="ERY2577" s="113"/>
      <c r="ERZ2577" s="113"/>
      <c r="ESA2577" s="113"/>
      <c r="ESB2577" s="113"/>
      <c r="ESC2577" s="113"/>
      <c r="ESD2577" s="113"/>
      <c r="ESE2577" s="113"/>
      <c r="ESF2577" s="113"/>
      <c r="ESG2577" s="113"/>
      <c r="ESH2577" s="113"/>
      <c r="ESI2577" s="113"/>
      <c r="ESJ2577" s="113"/>
      <c r="ESK2577" s="113"/>
      <c r="ESL2577" s="113"/>
      <c r="ESM2577" s="113"/>
      <c r="ESN2577" s="113"/>
      <c r="ESO2577" s="113"/>
      <c r="ESP2577" s="113"/>
      <c r="ESQ2577" s="113"/>
      <c r="ESR2577" s="113"/>
      <c r="ESS2577" s="113"/>
      <c r="EST2577" s="113"/>
      <c r="ESU2577" s="113"/>
      <c r="ESV2577" s="113"/>
      <c r="ESW2577" s="113"/>
      <c r="ESX2577" s="113"/>
      <c r="ESY2577" s="113"/>
      <c r="ESZ2577" s="113"/>
      <c r="ETA2577" s="113"/>
      <c r="ETB2577" s="113"/>
      <c r="ETC2577" s="113"/>
      <c r="ETD2577" s="113"/>
      <c r="ETE2577" s="113"/>
      <c r="ETF2577" s="113"/>
      <c r="ETG2577" s="113"/>
      <c r="ETH2577" s="113"/>
      <c r="ETI2577" s="113"/>
      <c r="ETJ2577" s="113"/>
      <c r="ETK2577" s="113"/>
      <c r="ETL2577" s="113"/>
      <c r="ETM2577" s="113"/>
      <c r="ETN2577" s="113"/>
      <c r="ETO2577" s="113"/>
      <c r="ETP2577" s="113"/>
      <c r="ETQ2577" s="113"/>
      <c r="ETR2577" s="113"/>
      <c r="ETS2577" s="113"/>
      <c r="ETT2577" s="113"/>
      <c r="ETU2577" s="113"/>
      <c r="ETV2577" s="113"/>
      <c r="ETW2577" s="113"/>
      <c r="ETX2577" s="113"/>
      <c r="ETY2577" s="113"/>
      <c r="ETZ2577" s="113"/>
      <c r="EUA2577" s="113"/>
      <c r="EUB2577" s="113"/>
      <c r="EUC2577" s="113"/>
      <c r="EUD2577" s="113"/>
      <c r="EUE2577" s="113"/>
      <c r="EUF2577" s="113"/>
      <c r="EUG2577" s="113"/>
      <c r="EUH2577" s="113"/>
      <c r="EUI2577" s="113"/>
      <c r="EUJ2577" s="113"/>
      <c r="EUK2577" s="113"/>
      <c r="EUL2577" s="113"/>
      <c r="EUM2577" s="113"/>
      <c r="EUN2577" s="113"/>
      <c r="EUO2577" s="113"/>
      <c r="EUP2577" s="113"/>
      <c r="EUQ2577" s="113"/>
      <c r="EUR2577" s="113"/>
      <c r="EUS2577" s="113"/>
      <c r="EUT2577" s="113"/>
      <c r="EUU2577" s="113"/>
      <c r="EUV2577" s="113"/>
      <c r="EUW2577" s="113"/>
      <c r="EUX2577" s="113"/>
      <c r="EUY2577" s="113"/>
      <c r="EUZ2577" s="113"/>
      <c r="EVA2577" s="113"/>
      <c r="EVB2577" s="113"/>
      <c r="EVC2577" s="113"/>
      <c r="EVD2577" s="113"/>
      <c r="EVE2577" s="113"/>
      <c r="EVF2577" s="113"/>
      <c r="EVG2577" s="113"/>
      <c r="EVH2577" s="113"/>
      <c r="EVI2577" s="113"/>
      <c r="EVJ2577" s="113"/>
      <c r="EVK2577" s="113"/>
      <c r="EVL2577" s="113"/>
      <c r="EVM2577" s="113"/>
      <c r="EVN2577" s="113"/>
      <c r="EVO2577" s="113"/>
      <c r="EVP2577" s="113"/>
      <c r="EVQ2577" s="113"/>
      <c r="EVR2577" s="113"/>
      <c r="EVS2577" s="113"/>
      <c r="EVT2577" s="113"/>
      <c r="EVU2577" s="113"/>
      <c r="EVV2577" s="113"/>
      <c r="EVW2577" s="113"/>
      <c r="EVX2577" s="113"/>
      <c r="EVY2577" s="113"/>
      <c r="EVZ2577" s="113"/>
      <c r="EWA2577" s="113"/>
      <c r="EWB2577" s="113"/>
      <c r="EWC2577" s="113"/>
      <c r="EWD2577" s="113"/>
      <c r="EWE2577" s="113"/>
      <c r="EWF2577" s="113"/>
      <c r="EWG2577" s="113"/>
      <c r="EWH2577" s="113"/>
      <c r="EWI2577" s="113"/>
      <c r="EWJ2577" s="113"/>
      <c r="EWK2577" s="113"/>
      <c r="EWL2577" s="113"/>
      <c r="EWM2577" s="113"/>
      <c r="EWN2577" s="113"/>
      <c r="EWO2577" s="113"/>
      <c r="EWP2577" s="113"/>
      <c r="EWQ2577" s="113"/>
      <c r="EWR2577" s="113"/>
      <c r="EWS2577" s="113"/>
      <c r="EWT2577" s="113"/>
      <c r="EWU2577" s="113"/>
      <c r="EWV2577" s="113"/>
      <c r="EWW2577" s="113"/>
      <c r="EWX2577" s="113"/>
      <c r="EWY2577" s="113"/>
      <c r="EWZ2577" s="113"/>
      <c r="EXA2577" s="113"/>
      <c r="EXB2577" s="113"/>
      <c r="EXC2577" s="113"/>
      <c r="EXD2577" s="113"/>
      <c r="EXE2577" s="113"/>
      <c r="EXF2577" s="113"/>
      <c r="EXG2577" s="113"/>
      <c r="EXH2577" s="113"/>
      <c r="EXI2577" s="113"/>
      <c r="EXJ2577" s="113"/>
      <c r="EXK2577" s="113"/>
      <c r="EXL2577" s="113"/>
      <c r="EXM2577" s="113"/>
      <c r="EXN2577" s="113"/>
      <c r="EXO2577" s="113"/>
      <c r="EXP2577" s="113"/>
      <c r="EXQ2577" s="113"/>
      <c r="EXR2577" s="113"/>
      <c r="EXS2577" s="113"/>
      <c r="EXT2577" s="113"/>
      <c r="EXU2577" s="113"/>
      <c r="EXV2577" s="113"/>
      <c r="EXW2577" s="113"/>
      <c r="EXX2577" s="113"/>
      <c r="EXY2577" s="113"/>
      <c r="EXZ2577" s="113"/>
      <c r="EYA2577" s="113"/>
      <c r="EYB2577" s="113"/>
      <c r="EYC2577" s="113"/>
      <c r="EYD2577" s="113"/>
      <c r="EYE2577" s="113"/>
      <c r="EYF2577" s="113"/>
      <c r="EYG2577" s="113"/>
      <c r="EYH2577" s="113"/>
      <c r="EYI2577" s="113"/>
      <c r="EYJ2577" s="113"/>
      <c r="EYK2577" s="113"/>
      <c r="EYL2577" s="113"/>
      <c r="EYM2577" s="113"/>
      <c r="EYN2577" s="113"/>
      <c r="EYO2577" s="113"/>
      <c r="EYP2577" s="113"/>
      <c r="EYQ2577" s="113"/>
      <c r="EYR2577" s="113"/>
      <c r="EYS2577" s="113"/>
      <c r="EYT2577" s="113"/>
      <c r="EYU2577" s="113"/>
      <c r="EYV2577" s="113"/>
      <c r="EYW2577" s="113"/>
      <c r="EYX2577" s="113"/>
      <c r="EYY2577" s="113"/>
      <c r="EYZ2577" s="113"/>
      <c r="EZA2577" s="113"/>
      <c r="EZB2577" s="113"/>
      <c r="EZC2577" s="113"/>
      <c r="EZD2577" s="113"/>
      <c r="EZE2577" s="113"/>
      <c r="EZF2577" s="113"/>
      <c r="EZG2577" s="113"/>
      <c r="EZH2577" s="113"/>
      <c r="EZI2577" s="113"/>
      <c r="EZJ2577" s="113"/>
      <c r="EZK2577" s="113"/>
      <c r="EZL2577" s="113"/>
      <c r="EZM2577" s="113"/>
      <c r="EZN2577" s="113"/>
      <c r="EZO2577" s="113"/>
      <c r="EZP2577" s="113"/>
      <c r="EZQ2577" s="113"/>
      <c r="EZR2577" s="113"/>
      <c r="EZS2577" s="113"/>
      <c r="EZT2577" s="113"/>
      <c r="EZU2577" s="113"/>
      <c r="EZV2577" s="113"/>
      <c r="EZW2577" s="113"/>
      <c r="EZX2577" s="113"/>
      <c r="EZY2577" s="113"/>
      <c r="EZZ2577" s="113"/>
      <c r="FAA2577" s="113"/>
      <c r="FAB2577" s="113"/>
      <c r="FAC2577" s="113"/>
      <c r="FAD2577" s="113"/>
      <c r="FAE2577" s="113"/>
      <c r="FAF2577" s="113"/>
      <c r="FAG2577" s="113"/>
      <c r="FAH2577" s="113"/>
      <c r="FAI2577" s="113"/>
      <c r="FAJ2577" s="113"/>
      <c r="FAK2577" s="113"/>
      <c r="FAL2577" s="113"/>
      <c r="FAM2577" s="113"/>
      <c r="FAN2577" s="113"/>
      <c r="FAO2577" s="113"/>
      <c r="FAP2577" s="113"/>
      <c r="FAQ2577" s="113"/>
      <c r="FAR2577" s="113"/>
      <c r="FAS2577" s="113"/>
      <c r="FAT2577" s="113"/>
      <c r="FAU2577" s="113"/>
      <c r="FAV2577" s="113"/>
      <c r="FAW2577" s="113"/>
      <c r="FAX2577" s="113"/>
      <c r="FAY2577" s="113"/>
      <c r="FAZ2577" s="113"/>
      <c r="FBA2577" s="113"/>
      <c r="FBB2577" s="113"/>
      <c r="FBC2577" s="113"/>
      <c r="FBD2577" s="113"/>
      <c r="FBE2577" s="113"/>
      <c r="FBF2577" s="113"/>
      <c r="FBG2577" s="113"/>
      <c r="FBH2577" s="113"/>
      <c r="FBI2577" s="113"/>
      <c r="FBJ2577" s="113"/>
      <c r="FBK2577" s="113"/>
      <c r="FBL2577" s="113"/>
      <c r="FBM2577" s="113"/>
      <c r="FBN2577" s="113"/>
      <c r="FBO2577" s="113"/>
      <c r="FBP2577" s="113"/>
      <c r="FBQ2577" s="113"/>
      <c r="FBR2577" s="113"/>
      <c r="FBS2577" s="113"/>
      <c r="FBT2577" s="113"/>
      <c r="FBU2577" s="113"/>
      <c r="FBV2577" s="113"/>
      <c r="FBW2577" s="113"/>
      <c r="FBX2577" s="113"/>
      <c r="FBY2577" s="113"/>
      <c r="FBZ2577" s="113"/>
      <c r="FCA2577" s="113"/>
      <c r="FCB2577" s="113"/>
      <c r="FCC2577" s="113"/>
      <c r="FCD2577" s="113"/>
      <c r="FCE2577" s="113"/>
      <c r="FCF2577" s="113"/>
      <c r="FCG2577" s="113"/>
      <c r="FCH2577" s="113"/>
      <c r="FCI2577" s="113"/>
      <c r="FCJ2577" s="113"/>
      <c r="FCK2577" s="113"/>
      <c r="FCL2577" s="113"/>
      <c r="FCM2577" s="113"/>
      <c r="FCN2577" s="113"/>
      <c r="FCO2577" s="113"/>
      <c r="FCP2577" s="113"/>
      <c r="FCQ2577" s="113"/>
      <c r="FCR2577" s="113"/>
      <c r="FCS2577" s="113"/>
      <c r="FCT2577" s="113"/>
      <c r="FCU2577" s="113"/>
      <c r="FCV2577" s="113"/>
      <c r="FCW2577" s="113"/>
      <c r="FCX2577" s="113"/>
      <c r="FCY2577" s="113"/>
      <c r="FCZ2577" s="113"/>
      <c r="FDA2577" s="113"/>
      <c r="FDB2577" s="113"/>
      <c r="FDC2577" s="113"/>
      <c r="FDD2577" s="113"/>
      <c r="FDE2577" s="113"/>
      <c r="FDF2577" s="113"/>
      <c r="FDG2577" s="113"/>
      <c r="FDH2577" s="113"/>
      <c r="FDI2577" s="113"/>
      <c r="FDJ2577" s="113"/>
      <c r="FDK2577" s="113"/>
      <c r="FDL2577" s="113"/>
      <c r="FDM2577" s="113"/>
      <c r="FDN2577" s="113"/>
      <c r="FDO2577" s="113"/>
      <c r="FDP2577" s="113"/>
      <c r="FDQ2577" s="113"/>
      <c r="FDR2577" s="113"/>
      <c r="FDS2577" s="113"/>
      <c r="FDT2577" s="113"/>
      <c r="FDU2577" s="113"/>
      <c r="FDV2577" s="113"/>
      <c r="FDW2577" s="113"/>
      <c r="FDX2577" s="113"/>
      <c r="FDY2577" s="113"/>
      <c r="FDZ2577" s="113"/>
      <c r="FEA2577" s="113"/>
      <c r="FEB2577" s="113"/>
      <c r="FEC2577" s="113"/>
      <c r="FED2577" s="113"/>
      <c r="FEE2577" s="113"/>
      <c r="FEF2577" s="113"/>
      <c r="FEG2577" s="113"/>
      <c r="FEH2577" s="113"/>
      <c r="FEI2577" s="113"/>
      <c r="FEJ2577" s="113"/>
      <c r="FEK2577" s="113"/>
      <c r="FEL2577" s="113"/>
      <c r="FEM2577" s="113"/>
      <c r="FEN2577" s="113"/>
      <c r="FEO2577" s="113"/>
      <c r="FEP2577" s="113"/>
      <c r="FEQ2577" s="113"/>
      <c r="FER2577" s="113"/>
      <c r="FES2577" s="113"/>
      <c r="FET2577" s="113"/>
      <c r="FEU2577" s="113"/>
      <c r="FEV2577" s="113"/>
      <c r="FEW2577" s="113"/>
      <c r="FEX2577" s="113"/>
      <c r="FEY2577" s="113"/>
      <c r="FEZ2577" s="113"/>
      <c r="FFA2577" s="113"/>
      <c r="FFB2577" s="113"/>
      <c r="FFC2577" s="113"/>
      <c r="FFD2577" s="113"/>
      <c r="FFE2577" s="113"/>
      <c r="FFF2577" s="113"/>
      <c r="FFG2577" s="113"/>
      <c r="FFH2577" s="113"/>
      <c r="FFI2577" s="113"/>
      <c r="FFJ2577" s="113"/>
      <c r="FFK2577" s="113"/>
      <c r="FFL2577" s="113"/>
      <c r="FFM2577" s="113"/>
      <c r="FFN2577" s="113"/>
      <c r="FFO2577" s="113"/>
      <c r="FFP2577" s="113"/>
      <c r="FFQ2577" s="113"/>
      <c r="FFR2577" s="113"/>
      <c r="FFS2577" s="113"/>
      <c r="FFT2577" s="113"/>
      <c r="FFU2577" s="113"/>
      <c r="FFV2577" s="113"/>
      <c r="FFW2577" s="113"/>
      <c r="FFX2577" s="113"/>
      <c r="FFY2577" s="113"/>
      <c r="FFZ2577" s="113"/>
      <c r="FGA2577" s="113"/>
      <c r="FGB2577" s="113"/>
      <c r="FGC2577" s="113"/>
      <c r="FGD2577" s="113"/>
      <c r="FGE2577" s="113"/>
      <c r="FGF2577" s="113"/>
      <c r="FGG2577" s="113"/>
      <c r="FGH2577" s="113"/>
      <c r="FGI2577" s="113"/>
      <c r="FGJ2577" s="113"/>
      <c r="FGK2577" s="113"/>
      <c r="FGL2577" s="113"/>
      <c r="FGM2577" s="113"/>
      <c r="FGN2577" s="113"/>
      <c r="FGO2577" s="113"/>
      <c r="FGP2577" s="113"/>
      <c r="FGQ2577" s="113"/>
      <c r="FGR2577" s="113"/>
      <c r="FGS2577" s="113"/>
      <c r="FGT2577" s="113"/>
      <c r="FGU2577" s="113"/>
      <c r="FGV2577" s="113"/>
      <c r="FGW2577" s="113"/>
      <c r="FGX2577" s="113"/>
      <c r="FGY2577" s="113"/>
      <c r="FGZ2577" s="113"/>
      <c r="FHA2577" s="113"/>
      <c r="FHB2577" s="113"/>
      <c r="FHC2577" s="113"/>
      <c r="FHD2577" s="113"/>
      <c r="FHE2577" s="113"/>
      <c r="FHF2577" s="113"/>
      <c r="FHG2577" s="113"/>
      <c r="FHH2577" s="113"/>
      <c r="FHI2577" s="113"/>
      <c r="FHJ2577" s="113"/>
      <c r="FHK2577" s="113"/>
      <c r="FHL2577" s="113"/>
      <c r="FHM2577" s="113"/>
      <c r="FHN2577" s="113"/>
      <c r="FHO2577" s="113"/>
      <c r="FHP2577" s="113"/>
      <c r="FHQ2577" s="113"/>
      <c r="FHR2577" s="113"/>
      <c r="FHS2577" s="113"/>
      <c r="FHT2577" s="113"/>
      <c r="FHU2577" s="113"/>
      <c r="FHV2577" s="113"/>
      <c r="FHW2577" s="113"/>
      <c r="FHX2577" s="113"/>
      <c r="FHY2577" s="113"/>
      <c r="FHZ2577" s="113"/>
      <c r="FIA2577" s="113"/>
      <c r="FIB2577" s="113"/>
      <c r="FIC2577" s="113"/>
      <c r="FID2577" s="113"/>
      <c r="FIE2577" s="113"/>
      <c r="FIF2577" s="113"/>
      <c r="FIG2577" s="113"/>
      <c r="FIH2577" s="113"/>
      <c r="FII2577" s="113"/>
      <c r="FIJ2577" s="113"/>
      <c r="FIK2577" s="113"/>
      <c r="FIL2577" s="113"/>
      <c r="FIM2577" s="113"/>
      <c r="FIN2577" s="113"/>
      <c r="FIO2577" s="113"/>
      <c r="FIP2577" s="113"/>
      <c r="FIQ2577" s="113"/>
      <c r="FIR2577" s="113"/>
      <c r="FIS2577" s="113"/>
      <c r="FIT2577" s="113"/>
      <c r="FIU2577" s="113"/>
      <c r="FIV2577" s="113"/>
      <c r="FIW2577" s="113"/>
      <c r="FIX2577" s="113"/>
      <c r="FIY2577" s="113"/>
      <c r="FIZ2577" s="113"/>
      <c r="FJA2577" s="113"/>
      <c r="FJB2577" s="113"/>
      <c r="FJC2577" s="113"/>
      <c r="FJD2577" s="113"/>
      <c r="FJE2577" s="113"/>
      <c r="FJF2577" s="113"/>
      <c r="FJG2577" s="113"/>
      <c r="FJH2577" s="113"/>
      <c r="FJI2577" s="113"/>
      <c r="FJJ2577" s="113"/>
      <c r="FJK2577" s="113"/>
      <c r="FJL2577" s="113"/>
      <c r="FJM2577" s="113"/>
      <c r="FJN2577" s="113"/>
      <c r="FJO2577" s="113"/>
      <c r="FJP2577" s="113"/>
      <c r="FJQ2577" s="113"/>
      <c r="FJR2577" s="113"/>
      <c r="FJS2577" s="113"/>
      <c r="FJT2577" s="113"/>
      <c r="FJU2577" s="113"/>
      <c r="FJV2577" s="113"/>
      <c r="FJW2577" s="113"/>
      <c r="FJX2577" s="113"/>
      <c r="FJY2577" s="113"/>
      <c r="FJZ2577" s="113"/>
      <c r="FKA2577" s="113"/>
      <c r="FKB2577" s="113"/>
      <c r="FKC2577" s="113"/>
      <c r="FKD2577" s="113"/>
      <c r="FKE2577" s="113"/>
      <c r="FKF2577" s="113"/>
      <c r="FKG2577" s="113"/>
      <c r="FKH2577" s="113"/>
      <c r="FKI2577" s="113"/>
      <c r="FKJ2577" s="113"/>
      <c r="FKK2577" s="113"/>
      <c r="FKL2577" s="113"/>
      <c r="FKM2577" s="113"/>
      <c r="FKN2577" s="113"/>
      <c r="FKO2577" s="113"/>
      <c r="FKP2577" s="113"/>
      <c r="FKQ2577" s="113"/>
      <c r="FKR2577" s="113"/>
      <c r="FKS2577" s="113"/>
      <c r="FKT2577" s="113"/>
      <c r="FKU2577" s="113"/>
      <c r="FKV2577" s="113"/>
      <c r="FKW2577" s="113"/>
      <c r="FKX2577" s="113"/>
      <c r="FKY2577" s="113"/>
      <c r="FKZ2577" s="113"/>
      <c r="FLA2577" s="113"/>
      <c r="FLB2577" s="113"/>
      <c r="FLC2577" s="113"/>
      <c r="FLD2577" s="113"/>
      <c r="FLE2577" s="113"/>
      <c r="FLF2577" s="113"/>
      <c r="FLG2577" s="113"/>
      <c r="FLH2577" s="113"/>
      <c r="FLI2577" s="113"/>
      <c r="FLJ2577" s="113"/>
      <c r="FLK2577" s="113"/>
      <c r="FLL2577" s="113"/>
      <c r="FLM2577" s="113"/>
      <c r="FLN2577" s="113"/>
      <c r="FLO2577" s="113"/>
      <c r="FLP2577" s="113"/>
      <c r="FLQ2577" s="113"/>
      <c r="FLR2577" s="113"/>
      <c r="FLS2577" s="113"/>
      <c r="FLT2577" s="113"/>
      <c r="FLU2577" s="113"/>
      <c r="FLV2577" s="113"/>
      <c r="FLW2577" s="113"/>
      <c r="FLX2577" s="113"/>
      <c r="FLY2577" s="113"/>
      <c r="FLZ2577" s="113"/>
      <c r="FMA2577" s="113"/>
      <c r="FMB2577" s="113"/>
      <c r="FMC2577" s="113"/>
      <c r="FMD2577" s="113"/>
      <c r="FME2577" s="113"/>
      <c r="FMF2577" s="113"/>
      <c r="FMG2577" s="113"/>
      <c r="FMH2577" s="113"/>
      <c r="FMI2577" s="113"/>
      <c r="FMJ2577" s="113"/>
      <c r="FMK2577" s="113"/>
      <c r="FML2577" s="113"/>
      <c r="FMM2577" s="113"/>
      <c r="FMN2577" s="113"/>
      <c r="FMO2577" s="113"/>
      <c r="FMP2577" s="113"/>
      <c r="FMQ2577" s="113"/>
      <c r="FMR2577" s="113"/>
      <c r="FMS2577" s="113"/>
      <c r="FMT2577" s="113"/>
      <c r="FMU2577" s="113"/>
      <c r="FMV2577" s="113"/>
      <c r="FMW2577" s="113"/>
      <c r="FMX2577" s="113"/>
      <c r="FMY2577" s="113"/>
      <c r="FMZ2577" s="113"/>
      <c r="FNA2577" s="113"/>
      <c r="FNB2577" s="113"/>
      <c r="FNC2577" s="113"/>
      <c r="FND2577" s="113"/>
      <c r="FNE2577" s="113"/>
      <c r="FNF2577" s="113"/>
      <c r="FNG2577" s="113"/>
      <c r="FNH2577" s="113"/>
      <c r="FNI2577" s="113"/>
      <c r="FNJ2577" s="113"/>
      <c r="FNK2577" s="113"/>
      <c r="FNL2577" s="113"/>
      <c r="FNM2577" s="113"/>
      <c r="FNN2577" s="113"/>
      <c r="FNO2577" s="113"/>
      <c r="FNP2577" s="113"/>
      <c r="FNQ2577" s="113"/>
      <c r="FNR2577" s="113"/>
      <c r="FNS2577" s="113"/>
      <c r="FNT2577" s="113"/>
      <c r="FNU2577" s="113"/>
      <c r="FNV2577" s="113"/>
      <c r="FNW2577" s="113"/>
      <c r="FNX2577" s="113"/>
      <c r="FNY2577" s="113"/>
      <c r="FNZ2577" s="113"/>
      <c r="FOA2577" s="113"/>
      <c r="FOB2577" s="113"/>
      <c r="FOC2577" s="113"/>
      <c r="FOD2577" s="113"/>
      <c r="FOE2577" s="113"/>
      <c r="FOF2577" s="113"/>
      <c r="FOG2577" s="113"/>
      <c r="FOH2577" s="113"/>
      <c r="FOI2577" s="113"/>
      <c r="FOJ2577" s="113"/>
      <c r="FOK2577" s="113"/>
      <c r="FOL2577" s="113"/>
      <c r="FOM2577" s="113"/>
      <c r="FON2577" s="113"/>
      <c r="FOO2577" s="113"/>
      <c r="FOP2577" s="113"/>
      <c r="FOQ2577" s="113"/>
      <c r="FOR2577" s="113"/>
      <c r="FOS2577" s="113"/>
      <c r="FOT2577" s="113"/>
      <c r="FOU2577" s="113"/>
      <c r="FOV2577" s="113"/>
      <c r="FOW2577" s="113"/>
      <c r="FOX2577" s="113"/>
      <c r="FOY2577" s="113"/>
      <c r="FOZ2577" s="113"/>
      <c r="FPA2577" s="113"/>
      <c r="FPB2577" s="113"/>
      <c r="FPC2577" s="113"/>
      <c r="FPD2577" s="113"/>
      <c r="FPE2577" s="113"/>
      <c r="FPF2577" s="113"/>
      <c r="FPG2577" s="113"/>
      <c r="FPH2577" s="113"/>
      <c r="FPI2577" s="113"/>
      <c r="FPJ2577" s="113"/>
      <c r="FPK2577" s="113"/>
      <c r="FPL2577" s="113"/>
      <c r="FPM2577" s="113"/>
      <c r="FPN2577" s="113"/>
      <c r="FPO2577" s="113"/>
      <c r="FPP2577" s="113"/>
      <c r="FPQ2577" s="113"/>
      <c r="FPR2577" s="113"/>
      <c r="FPS2577" s="113"/>
      <c r="FPT2577" s="113"/>
      <c r="FPU2577" s="113"/>
      <c r="FPV2577" s="113"/>
      <c r="FPW2577" s="113"/>
      <c r="FPX2577" s="113"/>
      <c r="FPY2577" s="113"/>
      <c r="FPZ2577" s="113"/>
      <c r="FQA2577" s="113"/>
      <c r="FQB2577" s="113"/>
      <c r="FQC2577" s="113"/>
      <c r="FQD2577" s="113"/>
      <c r="FQE2577" s="113"/>
      <c r="FQF2577" s="113"/>
      <c r="FQG2577" s="113"/>
      <c r="FQH2577" s="113"/>
      <c r="FQI2577" s="113"/>
      <c r="FQJ2577" s="113"/>
      <c r="FQK2577" s="113"/>
      <c r="FQL2577" s="113"/>
      <c r="FQM2577" s="113"/>
      <c r="FQN2577" s="113"/>
      <c r="FQO2577" s="113"/>
      <c r="FQP2577" s="113"/>
      <c r="FQQ2577" s="113"/>
      <c r="FQR2577" s="113"/>
      <c r="FQS2577" s="113"/>
      <c r="FQT2577" s="113"/>
      <c r="FQU2577" s="113"/>
      <c r="FQV2577" s="113"/>
      <c r="FQW2577" s="113"/>
      <c r="FQX2577" s="113"/>
      <c r="FQY2577" s="113"/>
      <c r="FQZ2577" s="113"/>
      <c r="FRA2577" s="113"/>
      <c r="FRB2577" s="113"/>
      <c r="FRC2577" s="113"/>
      <c r="FRD2577" s="113"/>
      <c r="FRE2577" s="113"/>
      <c r="FRF2577" s="113"/>
      <c r="FRG2577" s="113"/>
      <c r="FRH2577" s="113"/>
      <c r="FRI2577" s="113"/>
      <c r="FRJ2577" s="113"/>
      <c r="FRK2577" s="113"/>
      <c r="FRL2577" s="113"/>
      <c r="FRM2577" s="113"/>
      <c r="FRN2577" s="113"/>
      <c r="FRO2577" s="113"/>
      <c r="FRP2577" s="113"/>
      <c r="FRQ2577" s="113"/>
      <c r="FRR2577" s="113"/>
      <c r="FRS2577" s="113"/>
      <c r="FRT2577" s="113"/>
      <c r="FRU2577" s="113"/>
      <c r="FRV2577" s="113"/>
      <c r="FRW2577" s="113"/>
      <c r="FRX2577" s="113"/>
      <c r="FRY2577" s="113"/>
      <c r="FRZ2577" s="113"/>
      <c r="FSA2577" s="113"/>
      <c r="FSB2577" s="113"/>
      <c r="FSC2577" s="113"/>
      <c r="FSD2577" s="113"/>
      <c r="FSE2577" s="113"/>
      <c r="FSF2577" s="113"/>
      <c r="FSG2577" s="113"/>
      <c r="FSH2577" s="113"/>
      <c r="FSI2577" s="113"/>
      <c r="FSJ2577" s="113"/>
      <c r="FSK2577" s="113"/>
      <c r="FSL2577" s="113"/>
      <c r="FSM2577" s="113"/>
      <c r="FSN2577" s="113"/>
      <c r="FSO2577" s="113"/>
      <c r="FSP2577" s="113"/>
      <c r="FSQ2577" s="113"/>
      <c r="FSR2577" s="113"/>
      <c r="FSS2577" s="113"/>
      <c r="FST2577" s="113"/>
      <c r="FSU2577" s="113"/>
      <c r="FSV2577" s="113"/>
      <c r="FSW2577" s="113"/>
      <c r="FSX2577" s="113"/>
      <c r="FSY2577" s="113"/>
      <c r="FSZ2577" s="113"/>
      <c r="FTA2577" s="113"/>
      <c r="FTB2577" s="113"/>
      <c r="FTC2577" s="113"/>
      <c r="FTD2577" s="113"/>
      <c r="FTE2577" s="113"/>
      <c r="FTF2577" s="113"/>
      <c r="FTG2577" s="113"/>
      <c r="FTH2577" s="113"/>
      <c r="FTI2577" s="113"/>
      <c r="FTJ2577" s="113"/>
      <c r="FTK2577" s="113"/>
      <c r="FTL2577" s="113"/>
      <c r="FTM2577" s="113"/>
      <c r="FTN2577" s="113"/>
      <c r="FTO2577" s="113"/>
      <c r="FTP2577" s="113"/>
      <c r="FTQ2577" s="113"/>
      <c r="FTR2577" s="113"/>
      <c r="FTS2577" s="113"/>
      <c r="FTT2577" s="113"/>
      <c r="FTU2577" s="113"/>
      <c r="FTV2577" s="113"/>
      <c r="FTW2577" s="113"/>
      <c r="FTX2577" s="113"/>
      <c r="FTY2577" s="113"/>
      <c r="FTZ2577" s="113"/>
      <c r="FUA2577" s="113"/>
      <c r="FUB2577" s="113"/>
      <c r="FUC2577" s="113"/>
      <c r="FUD2577" s="113"/>
      <c r="FUE2577" s="113"/>
      <c r="FUF2577" s="113"/>
      <c r="FUG2577" s="113"/>
      <c r="FUH2577" s="113"/>
      <c r="FUI2577" s="113"/>
      <c r="FUJ2577" s="113"/>
      <c r="FUK2577" s="113"/>
      <c r="FUL2577" s="113"/>
      <c r="FUM2577" s="113"/>
      <c r="FUN2577" s="113"/>
      <c r="FUO2577" s="113"/>
      <c r="FUP2577" s="113"/>
      <c r="FUQ2577" s="113"/>
      <c r="FUR2577" s="113"/>
      <c r="FUS2577" s="113"/>
      <c r="FUT2577" s="113"/>
      <c r="FUU2577" s="113"/>
      <c r="FUV2577" s="113"/>
      <c r="FUW2577" s="113"/>
      <c r="FUX2577" s="113"/>
      <c r="FUY2577" s="113"/>
      <c r="FUZ2577" s="113"/>
      <c r="FVA2577" s="113"/>
      <c r="FVB2577" s="113"/>
      <c r="FVC2577" s="113"/>
      <c r="FVD2577" s="113"/>
      <c r="FVE2577" s="113"/>
      <c r="FVF2577" s="113"/>
      <c r="FVG2577" s="113"/>
      <c r="FVH2577" s="113"/>
      <c r="FVI2577" s="113"/>
      <c r="FVJ2577" s="113"/>
      <c r="FVK2577" s="113"/>
      <c r="FVL2577" s="113"/>
      <c r="FVM2577" s="113"/>
      <c r="FVN2577" s="113"/>
      <c r="FVO2577" s="113"/>
      <c r="FVP2577" s="113"/>
      <c r="FVQ2577" s="113"/>
      <c r="FVR2577" s="113"/>
      <c r="FVS2577" s="113"/>
      <c r="FVT2577" s="113"/>
      <c r="FVU2577" s="113"/>
      <c r="FVV2577" s="113"/>
      <c r="FVW2577" s="113"/>
      <c r="FVX2577" s="113"/>
      <c r="FVY2577" s="113"/>
      <c r="FVZ2577" s="113"/>
      <c r="FWA2577" s="113"/>
      <c r="FWB2577" s="113"/>
      <c r="FWC2577" s="113"/>
      <c r="FWD2577" s="113"/>
      <c r="FWE2577" s="113"/>
      <c r="FWF2577" s="113"/>
      <c r="FWG2577" s="113"/>
      <c r="FWH2577" s="113"/>
      <c r="FWI2577" s="113"/>
      <c r="FWJ2577" s="113"/>
      <c r="FWK2577" s="113"/>
      <c r="FWL2577" s="113"/>
      <c r="FWM2577" s="113"/>
      <c r="FWN2577" s="113"/>
      <c r="FWO2577" s="113"/>
      <c r="FWP2577" s="113"/>
      <c r="FWQ2577" s="113"/>
      <c r="FWR2577" s="113"/>
      <c r="FWS2577" s="113"/>
      <c r="FWT2577" s="113"/>
      <c r="FWU2577" s="113"/>
      <c r="FWV2577" s="113"/>
      <c r="FWW2577" s="113"/>
      <c r="FWX2577" s="113"/>
      <c r="FWY2577" s="113"/>
      <c r="FWZ2577" s="113"/>
      <c r="FXA2577" s="113"/>
      <c r="FXB2577" s="113"/>
      <c r="FXC2577" s="113"/>
      <c r="FXD2577" s="113"/>
      <c r="FXE2577" s="113"/>
      <c r="FXF2577" s="113"/>
      <c r="FXG2577" s="113"/>
      <c r="FXH2577" s="113"/>
      <c r="FXI2577" s="113"/>
      <c r="FXJ2577" s="113"/>
      <c r="FXK2577" s="113"/>
      <c r="FXL2577" s="113"/>
      <c r="FXM2577" s="113"/>
      <c r="FXN2577" s="113"/>
      <c r="FXO2577" s="113"/>
      <c r="FXP2577" s="113"/>
      <c r="FXQ2577" s="113"/>
      <c r="FXR2577" s="113"/>
      <c r="FXS2577" s="113"/>
      <c r="FXT2577" s="113"/>
      <c r="FXU2577" s="113"/>
      <c r="FXV2577" s="113"/>
      <c r="FXW2577" s="113"/>
      <c r="FXX2577" s="113"/>
      <c r="FXY2577" s="113"/>
      <c r="FXZ2577" s="113"/>
      <c r="FYA2577" s="113"/>
      <c r="FYB2577" s="113"/>
      <c r="FYC2577" s="113"/>
      <c r="FYD2577" s="113"/>
      <c r="FYE2577" s="113"/>
      <c r="FYF2577" s="113"/>
      <c r="FYG2577" s="113"/>
      <c r="FYH2577" s="113"/>
      <c r="FYI2577" s="113"/>
      <c r="FYJ2577" s="113"/>
      <c r="FYK2577" s="113"/>
      <c r="FYL2577" s="113"/>
      <c r="FYM2577" s="113"/>
      <c r="FYN2577" s="113"/>
      <c r="FYO2577" s="113"/>
      <c r="FYP2577" s="113"/>
      <c r="FYQ2577" s="113"/>
      <c r="FYR2577" s="113"/>
      <c r="FYS2577" s="113"/>
      <c r="FYT2577" s="113"/>
      <c r="FYU2577" s="113"/>
      <c r="FYV2577" s="113"/>
      <c r="FYW2577" s="113"/>
      <c r="FYX2577" s="113"/>
      <c r="FYY2577" s="113"/>
      <c r="FYZ2577" s="113"/>
      <c r="FZA2577" s="113"/>
      <c r="FZB2577" s="113"/>
      <c r="FZC2577" s="113"/>
      <c r="FZD2577" s="113"/>
      <c r="FZE2577" s="113"/>
      <c r="FZF2577" s="113"/>
      <c r="FZG2577" s="113"/>
      <c r="FZH2577" s="113"/>
      <c r="FZI2577" s="113"/>
      <c r="FZJ2577" s="113"/>
      <c r="FZK2577" s="113"/>
      <c r="FZL2577" s="113"/>
      <c r="FZM2577" s="113"/>
      <c r="FZN2577" s="113"/>
      <c r="FZO2577" s="113"/>
      <c r="FZP2577" s="113"/>
      <c r="FZQ2577" s="113"/>
      <c r="FZR2577" s="113"/>
      <c r="FZS2577" s="113"/>
      <c r="FZT2577" s="113"/>
      <c r="FZU2577" s="113"/>
      <c r="FZV2577" s="113"/>
      <c r="FZW2577" s="113"/>
      <c r="FZX2577" s="113"/>
      <c r="FZY2577" s="113"/>
      <c r="FZZ2577" s="113"/>
      <c r="GAA2577" s="113"/>
      <c r="GAB2577" s="113"/>
      <c r="GAC2577" s="113"/>
      <c r="GAD2577" s="113"/>
      <c r="GAE2577" s="113"/>
      <c r="GAF2577" s="113"/>
      <c r="GAG2577" s="113"/>
      <c r="GAH2577" s="113"/>
      <c r="GAI2577" s="113"/>
      <c r="GAJ2577" s="113"/>
      <c r="GAK2577" s="113"/>
      <c r="GAL2577" s="113"/>
      <c r="GAM2577" s="113"/>
      <c r="GAN2577" s="113"/>
      <c r="GAO2577" s="113"/>
      <c r="GAP2577" s="113"/>
      <c r="GAQ2577" s="113"/>
      <c r="GAR2577" s="113"/>
      <c r="GAS2577" s="113"/>
      <c r="GAT2577" s="113"/>
      <c r="GAU2577" s="113"/>
      <c r="GAV2577" s="113"/>
      <c r="GAW2577" s="113"/>
      <c r="GAX2577" s="113"/>
      <c r="GAY2577" s="113"/>
      <c r="GAZ2577" s="113"/>
      <c r="GBA2577" s="113"/>
      <c r="GBB2577" s="113"/>
      <c r="GBC2577" s="113"/>
      <c r="GBD2577" s="113"/>
      <c r="GBE2577" s="113"/>
      <c r="GBF2577" s="113"/>
      <c r="GBG2577" s="113"/>
      <c r="GBH2577" s="113"/>
      <c r="GBI2577" s="113"/>
      <c r="GBJ2577" s="113"/>
      <c r="GBK2577" s="113"/>
      <c r="GBL2577" s="113"/>
      <c r="GBM2577" s="113"/>
      <c r="GBN2577" s="113"/>
      <c r="GBO2577" s="113"/>
      <c r="GBP2577" s="113"/>
      <c r="GBQ2577" s="113"/>
      <c r="GBR2577" s="113"/>
      <c r="GBS2577" s="113"/>
      <c r="GBT2577" s="113"/>
      <c r="GBU2577" s="113"/>
      <c r="GBV2577" s="113"/>
      <c r="GBW2577" s="113"/>
      <c r="GBX2577" s="113"/>
      <c r="GBY2577" s="113"/>
      <c r="GBZ2577" s="113"/>
      <c r="GCA2577" s="113"/>
      <c r="GCB2577" s="113"/>
      <c r="GCC2577" s="113"/>
      <c r="GCD2577" s="113"/>
      <c r="GCE2577" s="113"/>
      <c r="GCF2577" s="113"/>
      <c r="GCG2577" s="113"/>
      <c r="GCH2577" s="113"/>
      <c r="GCI2577" s="113"/>
      <c r="GCJ2577" s="113"/>
      <c r="GCK2577" s="113"/>
      <c r="GCL2577" s="113"/>
      <c r="GCM2577" s="113"/>
      <c r="GCN2577" s="113"/>
      <c r="GCO2577" s="113"/>
      <c r="GCP2577" s="113"/>
      <c r="GCQ2577" s="113"/>
      <c r="GCR2577" s="113"/>
      <c r="GCS2577" s="113"/>
      <c r="GCT2577" s="113"/>
      <c r="GCU2577" s="113"/>
      <c r="GCV2577" s="113"/>
      <c r="GCW2577" s="113"/>
      <c r="GCX2577" s="113"/>
      <c r="GCY2577" s="113"/>
      <c r="GCZ2577" s="113"/>
      <c r="GDA2577" s="113"/>
      <c r="GDB2577" s="113"/>
      <c r="GDC2577" s="113"/>
      <c r="GDD2577" s="113"/>
      <c r="GDE2577" s="113"/>
      <c r="GDF2577" s="113"/>
      <c r="GDG2577" s="113"/>
      <c r="GDH2577" s="113"/>
      <c r="GDI2577" s="113"/>
      <c r="GDJ2577" s="113"/>
      <c r="GDK2577" s="113"/>
      <c r="GDL2577" s="113"/>
      <c r="GDM2577" s="113"/>
      <c r="GDN2577" s="113"/>
      <c r="GDO2577" s="113"/>
      <c r="GDP2577" s="113"/>
      <c r="GDQ2577" s="113"/>
      <c r="GDR2577" s="113"/>
      <c r="GDS2577" s="113"/>
      <c r="GDT2577" s="113"/>
      <c r="GDU2577" s="113"/>
      <c r="GDV2577" s="113"/>
      <c r="GDW2577" s="113"/>
      <c r="GDX2577" s="113"/>
      <c r="GDY2577" s="113"/>
      <c r="GDZ2577" s="113"/>
      <c r="GEA2577" s="113"/>
      <c r="GEB2577" s="113"/>
      <c r="GEC2577" s="113"/>
      <c r="GED2577" s="113"/>
      <c r="GEE2577" s="113"/>
      <c r="GEF2577" s="113"/>
      <c r="GEG2577" s="113"/>
      <c r="GEH2577" s="113"/>
      <c r="GEI2577" s="113"/>
      <c r="GEJ2577" s="113"/>
      <c r="GEK2577" s="113"/>
      <c r="GEL2577" s="113"/>
      <c r="GEM2577" s="113"/>
      <c r="GEN2577" s="113"/>
      <c r="GEO2577" s="113"/>
      <c r="GEP2577" s="113"/>
      <c r="GEQ2577" s="113"/>
      <c r="GER2577" s="113"/>
      <c r="GES2577" s="113"/>
      <c r="GET2577" s="113"/>
      <c r="GEU2577" s="113"/>
      <c r="GEV2577" s="113"/>
      <c r="GEW2577" s="113"/>
      <c r="GEX2577" s="113"/>
      <c r="GEY2577" s="113"/>
      <c r="GEZ2577" s="113"/>
      <c r="GFA2577" s="113"/>
      <c r="GFB2577" s="113"/>
      <c r="GFC2577" s="113"/>
      <c r="GFD2577" s="113"/>
      <c r="GFE2577" s="113"/>
      <c r="GFF2577" s="113"/>
      <c r="GFG2577" s="113"/>
      <c r="GFH2577" s="113"/>
      <c r="GFI2577" s="113"/>
      <c r="GFJ2577" s="113"/>
      <c r="GFK2577" s="113"/>
      <c r="GFL2577" s="113"/>
      <c r="GFM2577" s="113"/>
      <c r="GFN2577" s="113"/>
      <c r="GFO2577" s="113"/>
      <c r="GFP2577" s="113"/>
      <c r="GFQ2577" s="113"/>
      <c r="GFR2577" s="113"/>
      <c r="GFS2577" s="113"/>
      <c r="GFT2577" s="113"/>
      <c r="GFU2577" s="113"/>
      <c r="GFV2577" s="113"/>
      <c r="GFW2577" s="113"/>
      <c r="GFX2577" s="113"/>
      <c r="GFY2577" s="113"/>
      <c r="GFZ2577" s="113"/>
      <c r="GGA2577" s="113"/>
      <c r="GGB2577" s="113"/>
      <c r="GGC2577" s="113"/>
      <c r="GGD2577" s="113"/>
      <c r="GGE2577" s="113"/>
      <c r="GGF2577" s="113"/>
      <c r="GGG2577" s="113"/>
      <c r="GGH2577" s="113"/>
      <c r="GGI2577" s="113"/>
      <c r="GGJ2577" s="113"/>
      <c r="GGK2577" s="113"/>
      <c r="GGL2577" s="113"/>
      <c r="GGM2577" s="113"/>
      <c r="GGN2577" s="113"/>
      <c r="GGO2577" s="113"/>
      <c r="GGP2577" s="113"/>
      <c r="GGQ2577" s="113"/>
      <c r="GGR2577" s="113"/>
      <c r="GGS2577" s="113"/>
      <c r="GGT2577" s="113"/>
      <c r="GGU2577" s="113"/>
      <c r="GGV2577" s="113"/>
      <c r="GGW2577" s="113"/>
      <c r="GGX2577" s="113"/>
      <c r="GGY2577" s="113"/>
      <c r="GGZ2577" s="113"/>
      <c r="GHA2577" s="113"/>
      <c r="GHB2577" s="113"/>
      <c r="GHC2577" s="113"/>
      <c r="GHD2577" s="113"/>
      <c r="GHE2577" s="113"/>
      <c r="GHF2577" s="113"/>
      <c r="GHG2577" s="113"/>
      <c r="GHH2577" s="113"/>
      <c r="GHI2577" s="113"/>
      <c r="GHJ2577" s="113"/>
      <c r="GHK2577" s="113"/>
      <c r="GHL2577" s="113"/>
      <c r="GHM2577" s="113"/>
      <c r="GHN2577" s="113"/>
      <c r="GHO2577" s="113"/>
      <c r="GHP2577" s="113"/>
      <c r="GHQ2577" s="113"/>
      <c r="GHR2577" s="113"/>
      <c r="GHS2577" s="113"/>
      <c r="GHT2577" s="113"/>
      <c r="GHU2577" s="113"/>
      <c r="GHV2577" s="113"/>
      <c r="GHW2577" s="113"/>
      <c r="GHX2577" s="113"/>
      <c r="GHY2577" s="113"/>
      <c r="GHZ2577" s="113"/>
      <c r="GIA2577" s="113"/>
      <c r="GIB2577" s="113"/>
      <c r="GIC2577" s="113"/>
      <c r="GID2577" s="113"/>
      <c r="GIE2577" s="113"/>
      <c r="GIF2577" s="113"/>
      <c r="GIG2577" s="113"/>
      <c r="GIH2577" s="113"/>
      <c r="GII2577" s="113"/>
      <c r="GIJ2577" s="113"/>
      <c r="GIK2577" s="113"/>
      <c r="GIL2577" s="113"/>
      <c r="GIM2577" s="113"/>
      <c r="GIN2577" s="113"/>
      <c r="GIO2577" s="113"/>
      <c r="GIP2577" s="113"/>
      <c r="GIQ2577" s="113"/>
      <c r="GIR2577" s="113"/>
      <c r="GIS2577" s="113"/>
      <c r="GIT2577" s="113"/>
      <c r="GIU2577" s="113"/>
      <c r="GIV2577" s="113"/>
      <c r="GIW2577" s="113"/>
      <c r="GIX2577" s="113"/>
      <c r="GIY2577" s="113"/>
      <c r="GIZ2577" s="113"/>
      <c r="GJA2577" s="113"/>
      <c r="GJB2577" s="113"/>
      <c r="GJC2577" s="113"/>
      <c r="GJD2577" s="113"/>
      <c r="GJE2577" s="113"/>
      <c r="GJF2577" s="113"/>
      <c r="GJG2577" s="113"/>
      <c r="GJH2577" s="113"/>
      <c r="GJI2577" s="113"/>
      <c r="GJJ2577" s="113"/>
      <c r="GJK2577" s="113"/>
      <c r="GJL2577" s="113"/>
      <c r="GJM2577" s="113"/>
      <c r="GJN2577" s="113"/>
      <c r="GJO2577" s="113"/>
      <c r="GJP2577" s="113"/>
      <c r="GJQ2577" s="113"/>
      <c r="GJR2577" s="113"/>
      <c r="GJS2577" s="113"/>
      <c r="GJT2577" s="113"/>
      <c r="GJU2577" s="113"/>
      <c r="GJV2577" s="113"/>
      <c r="GJW2577" s="113"/>
      <c r="GJX2577" s="113"/>
      <c r="GJY2577" s="113"/>
      <c r="GJZ2577" s="113"/>
      <c r="GKA2577" s="113"/>
      <c r="GKB2577" s="113"/>
      <c r="GKC2577" s="113"/>
      <c r="GKD2577" s="113"/>
      <c r="GKE2577" s="113"/>
      <c r="GKF2577" s="113"/>
      <c r="GKG2577" s="113"/>
      <c r="GKH2577" s="113"/>
      <c r="GKI2577" s="113"/>
      <c r="GKJ2577" s="113"/>
      <c r="GKK2577" s="113"/>
      <c r="GKL2577" s="113"/>
      <c r="GKM2577" s="113"/>
      <c r="GKN2577" s="113"/>
      <c r="GKO2577" s="113"/>
      <c r="GKP2577" s="113"/>
      <c r="GKQ2577" s="113"/>
      <c r="GKR2577" s="113"/>
      <c r="GKS2577" s="113"/>
      <c r="GKT2577" s="113"/>
      <c r="GKU2577" s="113"/>
      <c r="GKV2577" s="113"/>
      <c r="GKW2577" s="113"/>
      <c r="GKX2577" s="113"/>
      <c r="GKY2577" s="113"/>
      <c r="GKZ2577" s="113"/>
      <c r="GLA2577" s="113"/>
      <c r="GLB2577" s="113"/>
      <c r="GLC2577" s="113"/>
      <c r="GLD2577" s="113"/>
      <c r="GLE2577" s="113"/>
      <c r="GLF2577" s="113"/>
      <c r="GLG2577" s="113"/>
      <c r="GLH2577" s="113"/>
      <c r="GLI2577" s="113"/>
      <c r="GLJ2577" s="113"/>
      <c r="GLK2577" s="113"/>
      <c r="GLL2577" s="113"/>
      <c r="GLM2577" s="113"/>
      <c r="GLN2577" s="113"/>
      <c r="GLO2577" s="113"/>
      <c r="GLP2577" s="113"/>
      <c r="GLQ2577" s="113"/>
      <c r="GLR2577" s="113"/>
      <c r="GLS2577" s="113"/>
      <c r="GLT2577" s="113"/>
      <c r="GLU2577" s="113"/>
      <c r="GLV2577" s="113"/>
      <c r="GLW2577" s="113"/>
      <c r="GLX2577" s="113"/>
      <c r="GLY2577" s="113"/>
      <c r="GLZ2577" s="113"/>
      <c r="GMA2577" s="113"/>
      <c r="GMB2577" s="113"/>
      <c r="GMC2577" s="113"/>
      <c r="GMD2577" s="113"/>
      <c r="GME2577" s="113"/>
      <c r="GMF2577" s="113"/>
      <c r="GMG2577" s="113"/>
      <c r="GMH2577" s="113"/>
      <c r="GMI2577" s="113"/>
      <c r="GMJ2577" s="113"/>
      <c r="GMK2577" s="113"/>
      <c r="GML2577" s="113"/>
      <c r="GMM2577" s="113"/>
      <c r="GMN2577" s="113"/>
      <c r="GMO2577" s="113"/>
      <c r="GMP2577" s="113"/>
      <c r="GMQ2577" s="113"/>
      <c r="GMR2577" s="113"/>
      <c r="GMS2577" s="113"/>
      <c r="GMT2577" s="113"/>
      <c r="GMU2577" s="113"/>
      <c r="GMV2577" s="113"/>
      <c r="GMW2577" s="113"/>
      <c r="GMX2577" s="113"/>
      <c r="GMY2577" s="113"/>
      <c r="GMZ2577" s="113"/>
      <c r="GNA2577" s="113"/>
      <c r="GNB2577" s="113"/>
      <c r="GNC2577" s="113"/>
      <c r="GND2577" s="113"/>
      <c r="GNE2577" s="113"/>
      <c r="GNF2577" s="113"/>
      <c r="GNG2577" s="113"/>
      <c r="GNH2577" s="113"/>
      <c r="GNI2577" s="113"/>
      <c r="GNJ2577" s="113"/>
      <c r="GNK2577" s="113"/>
      <c r="GNL2577" s="113"/>
      <c r="GNM2577" s="113"/>
      <c r="GNN2577" s="113"/>
      <c r="GNO2577" s="113"/>
      <c r="GNP2577" s="113"/>
      <c r="GNQ2577" s="113"/>
      <c r="GNR2577" s="113"/>
      <c r="GNS2577" s="113"/>
      <c r="GNT2577" s="113"/>
      <c r="GNU2577" s="113"/>
      <c r="GNV2577" s="113"/>
      <c r="GNW2577" s="113"/>
      <c r="GNX2577" s="113"/>
      <c r="GNY2577" s="113"/>
      <c r="GNZ2577" s="113"/>
      <c r="GOA2577" s="113"/>
      <c r="GOB2577" s="113"/>
      <c r="GOC2577" s="113"/>
      <c r="GOD2577" s="113"/>
      <c r="GOE2577" s="113"/>
      <c r="GOF2577" s="113"/>
      <c r="GOG2577" s="113"/>
      <c r="GOH2577" s="113"/>
      <c r="GOI2577" s="113"/>
      <c r="GOJ2577" s="113"/>
      <c r="GOK2577" s="113"/>
      <c r="GOL2577" s="113"/>
      <c r="GOM2577" s="113"/>
      <c r="GON2577" s="113"/>
      <c r="GOO2577" s="113"/>
      <c r="GOP2577" s="113"/>
      <c r="GOQ2577" s="113"/>
      <c r="GOR2577" s="113"/>
      <c r="GOS2577" s="113"/>
      <c r="GOT2577" s="113"/>
      <c r="GOU2577" s="113"/>
      <c r="GOV2577" s="113"/>
      <c r="GOW2577" s="113"/>
      <c r="GOX2577" s="113"/>
      <c r="GOY2577" s="113"/>
      <c r="GOZ2577" s="113"/>
      <c r="GPA2577" s="113"/>
      <c r="GPB2577" s="113"/>
      <c r="GPC2577" s="113"/>
      <c r="GPD2577" s="113"/>
      <c r="GPE2577" s="113"/>
      <c r="GPF2577" s="113"/>
      <c r="GPG2577" s="113"/>
      <c r="GPH2577" s="113"/>
      <c r="GPI2577" s="113"/>
      <c r="GPJ2577" s="113"/>
      <c r="GPK2577" s="113"/>
      <c r="GPL2577" s="113"/>
      <c r="GPM2577" s="113"/>
      <c r="GPN2577" s="113"/>
      <c r="GPO2577" s="113"/>
      <c r="GPP2577" s="113"/>
      <c r="GPQ2577" s="113"/>
      <c r="GPR2577" s="113"/>
      <c r="GPS2577" s="113"/>
      <c r="GPT2577" s="113"/>
      <c r="GPU2577" s="113"/>
      <c r="GPV2577" s="113"/>
      <c r="GPW2577" s="113"/>
      <c r="GPX2577" s="113"/>
      <c r="GPY2577" s="113"/>
      <c r="GPZ2577" s="113"/>
      <c r="GQA2577" s="113"/>
      <c r="GQB2577" s="113"/>
      <c r="GQC2577" s="113"/>
      <c r="GQD2577" s="113"/>
      <c r="GQE2577" s="113"/>
      <c r="GQF2577" s="113"/>
      <c r="GQG2577" s="113"/>
      <c r="GQH2577" s="113"/>
      <c r="GQI2577" s="113"/>
      <c r="GQJ2577" s="113"/>
      <c r="GQK2577" s="113"/>
      <c r="GQL2577" s="113"/>
      <c r="GQM2577" s="113"/>
      <c r="GQN2577" s="113"/>
      <c r="GQO2577" s="113"/>
      <c r="GQP2577" s="113"/>
      <c r="GQQ2577" s="113"/>
      <c r="GQR2577" s="113"/>
      <c r="GQS2577" s="113"/>
      <c r="GQT2577" s="113"/>
      <c r="GQU2577" s="113"/>
      <c r="GQV2577" s="113"/>
      <c r="GQW2577" s="113"/>
      <c r="GQX2577" s="113"/>
      <c r="GQY2577" s="113"/>
      <c r="GQZ2577" s="113"/>
      <c r="GRA2577" s="113"/>
      <c r="GRB2577" s="113"/>
      <c r="GRC2577" s="113"/>
      <c r="GRD2577" s="113"/>
      <c r="GRE2577" s="113"/>
      <c r="GRF2577" s="113"/>
      <c r="GRG2577" s="113"/>
      <c r="GRH2577" s="113"/>
      <c r="GRI2577" s="113"/>
      <c r="GRJ2577" s="113"/>
      <c r="GRK2577" s="113"/>
      <c r="GRL2577" s="113"/>
      <c r="GRM2577" s="113"/>
      <c r="GRN2577" s="113"/>
      <c r="GRO2577" s="113"/>
      <c r="GRP2577" s="113"/>
      <c r="GRQ2577" s="113"/>
      <c r="GRR2577" s="113"/>
      <c r="GRS2577" s="113"/>
      <c r="GRT2577" s="113"/>
      <c r="GRU2577" s="113"/>
      <c r="GRV2577" s="113"/>
      <c r="GRW2577" s="113"/>
      <c r="GRX2577" s="113"/>
      <c r="GRY2577" s="113"/>
      <c r="GRZ2577" s="113"/>
      <c r="GSA2577" s="113"/>
      <c r="GSB2577" s="113"/>
      <c r="GSC2577" s="113"/>
      <c r="GSD2577" s="113"/>
      <c r="GSE2577" s="113"/>
      <c r="GSF2577" s="113"/>
      <c r="GSG2577" s="113"/>
      <c r="GSH2577" s="113"/>
      <c r="GSI2577" s="113"/>
      <c r="GSJ2577" s="113"/>
      <c r="GSK2577" s="113"/>
      <c r="GSL2577" s="113"/>
      <c r="GSM2577" s="113"/>
      <c r="GSN2577" s="113"/>
      <c r="GSO2577" s="113"/>
      <c r="GSP2577" s="113"/>
      <c r="GSQ2577" s="113"/>
      <c r="GSR2577" s="113"/>
      <c r="GSS2577" s="113"/>
      <c r="GST2577" s="113"/>
      <c r="GSU2577" s="113"/>
      <c r="GSV2577" s="113"/>
      <c r="GSW2577" s="113"/>
      <c r="GSX2577" s="113"/>
      <c r="GSY2577" s="113"/>
      <c r="GSZ2577" s="113"/>
      <c r="GTA2577" s="113"/>
      <c r="GTB2577" s="113"/>
      <c r="GTC2577" s="113"/>
      <c r="GTD2577" s="113"/>
      <c r="GTE2577" s="113"/>
      <c r="GTF2577" s="113"/>
      <c r="GTG2577" s="113"/>
      <c r="GTH2577" s="113"/>
      <c r="GTI2577" s="113"/>
      <c r="GTJ2577" s="113"/>
      <c r="GTK2577" s="113"/>
      <c r="GTL2577" s="113"/>
      <c r="GTM2577" s="113"/>
      <c r="GTN2577" s="113"/>
      <c r="GTO2577" s="113"/>
      <c r="GTP2577" s="113"/>
      <c r="GTQ2577" s="113"/>
      <c r="GTR2577" s="113"/>
      <c r="GTS2577" s="113"/>
      <c r="GTT2577" s="113"/>
      <c r="GTU2577" s="113"/>
      <c r="GTV2577" s="113"/>
      <c r="GTW2577" s="113"/>
      <c r="GTX2577" s="113"/>
      <c r="GTY2577" s="113"/>
      <c r="GTZ2577" s="113"/>
      <c r="GUA2577" s="113"/>
      <c r="GUB2577" s="113"/>
      <c r="GUC2577" s="113"/>
      <c r="GUD2577" s="113"/>
      <c r="GUE2577" s="113"/>
      <c r="GUF2577" s="113"/>
      <c r="GUG2577" s="113"/>
      <c r="GUH2577" s="113"/>
      <c r="GUI2577" s="113"/>
      <c r="GUJ2577" s="113"/>
      <c r="GUK2577" s="113"/>
      <c r="GUL2577" s="113"/>
      <c r="GUM2577" s="113"/>
      <c r="GUN2577" s="113"/>
      <c r="GUO2577" s="113"/>
      <c r="GUP2577" s="113"/>
      <c r="GUQ2577" s="113"/>
      <c r="GUR2577" s="113"/>
      <c r="GUS2577" s="113"/>
      <c r="GUT2577" s="113"/>
      <c r="GUU2577" s="113"/>
      <c r="GUV2577" s="113"/>
      <c r="GUW2577" s="113"/>
      <c r="GUX2577" s="113"/>
      <c r="GUY2577" s="113"/>
      <c r="GUZ2577" s="113"/>
      <c r="GVA2577" s="113"/>
      <c r="GVB2577" s="113"/>
      <c r="GVC2577" s="113"/>
      <c r="GVD2577" s="113"/>
      <c r="GVE2577" s="113"/>
      <c r="GVF2577" s="113"/>
      <c r="GVG2577" s="113"/>
      <c r="GVH2577" s="113"/>
      <c r="GVI2577" s="113"/>
      <c r="GVJ2577" s="113"/>
      <c r="GVK2577" s="113"/>
      <c r="GVL2577" s="113"/>
      <c r="GVM2577" s="113"/>
      <c r="GVN2577" s="113"/>
      <c r="GVO2577" s="113"/>
      <c r="GVP2577" s="113"/>
      <c r="GVQ2577" s="113"/>
      <c r="GVR2577" s="113"/>
      <c r="GVS2577" s="113"/>
      <c r="GVT2577" s="113"/>
      <c r="GVU2577" s="113"/>
      <c r="GVV2577" s="113"/>
      <c r="GVW2577" s="113"/>
      <c r="GVX2577" s="113"/>
      <c r="GVY2577" s="113"/>
      <c r="GVZ2577" s="113"/>
      <c r="GWA2577" s="113"/>
      <c r="GWB2577" s="113"/>
      <c r="GWC2577" s="113"/>
      <c r="GWD2577" s="113"/>
      <c r="GWE2577" s="113"/>
      <c r="GWF2577" s="113"/>
      <c r="GWG2577" s="113"/>
      <c r="GWH2577" s="113"/>
      <c r="GWI2577" s="113"/>
      <c r="GWJ2577" s="113"/>
      <c r="GWK2577" s="113"/>
      <c r="GWL2577" s="113"/>
      <c r="GWM2577" s="113"/>
      <c r="GWN2577" s="113"/>
      <c r="GWO2577" s="113"/>
      <c r="GWP2577" s="113"/>
      <c r="GWQ2577" s="113"/>
      <c r="GWR2577" s="113"/>
      <c r="GWS2577" s="113"/>
      <c r="GWT2577" s="113"/>
      <c r="GWU2577" s="113"/>
      <c r="GWV2577" s="113"/>
      <c r="GWW2577" s="113"/>
      <c r="GWX2577" s="113"/>
      <c r="GWY2577" s="113"/>
      <c r="GWZ2577" s="113"/>
      <c r="GXA2577" s="113"/>
      <c r="GXB2577" s="113"/>
      <c r="GXC2577" s="113"/>
      <c r="GXD2577" s="113"/>
      <c r="GXE2577" s="113"/>
      <c r="GXF2577" s="113"/>
      <c r="GXG2577" s="113"/>
      <c r="GXH2577" s="113"/>
      <c r="GXI2577" s="113"/>
      <c r="GXJ2577" s="113"/>
      <c r="GXK2577" s="113"/>
      <c r="GXL2577" s="113"/>
      <c r="GXM2577" s="113"/>
      <c r="GXN2577" s="113"/>
      <c r="GXO2577" s="113"/>
      <c r="GXP2577" s="113"/>
      <c r="GXQ2577" s="113"/>
      <c r="GXR2577" s="113"/>
      <c r="GXS2577" s="113"/>
      <c r="GXT2577" s="113"/>
      <c r="GXU2577" s="113"/>
      <c r="GXV2577" s="113"/>
      <c r="GXW2577" s="113"/>
      <c r="GXX2577" s="113"/>
      <c r="GXY2577" s="113"/>
      <c r="GXZ2577" s="113"/>
      <c r="GYA2577" s="113"/>
      <c r="GYB2577" s="113"/>
      <c r="GYC2577" s="113"/>
      <c r="GYD2577" s="113"/>
      <c r="GYE2577" s="113"/>
      <c r="GYF2577" s="113"/>
      <c r="GYG2577" s="113"/>
      <c r="GYH2577" s="113"/>
      <c r="GYI2577" s="113"/>
      <c r="GYJ2577" s="113"/>
      <c r="GYK2577" s="113"/>
      <c r="GYL2577" s="113"/>
      <c r="GYM2577" s="113"/>
      <c r="GYN2577" s="113"/>
      <c r="GYO2577" s="113"/>
      <c r="GYP2577" s="113"/>
      <c r="GYQ2577" s="113"/>
      <c r="GYR2577" s="113"/>
      <c r="GYS2577" s="113"/>
      <c r="GYT2577" s="113"/>
      <c r="GYU2577" s="113"/>
      <c r="GYV2577" s="113"/>
      <c r="GYW2577" s="113"/>
      <c r="GYX2577" s="113"/>
      <c r="GYY2577" s="113"/>
      <c r="GYZ2577" s="113"/>
      <c r="GZA2577" s="113"/>
      <c r="GZB2577" s="113"/>
      <c r="GZC2577" s="113"/>
      <c r="GZD2577" s="113"/>
      <c r="GZE2577" s="113"/>
      <c r="GZF2577" s="113"/>
      <c r="GZG2577" s="113"/>
      <c r="GZH2577" s="113"/>
      <c r="GZI2577" s="113"/>
      <c r="GZJ2577" s="113"/>
      <c r="GZK2577" s="113"/>
      <c r="GZL2577" s="113"/>
      <c r="GZM2577" s="113"/>
      <c r="GZN2577" s="113"/>
      <c r="GZO2577" s="113"/>
      <c r="GZP2577" s="113"/>
      <c r="GZQ2577" s="113"/>
      <c r="GZR2577" s="113"/>
      <c r="GZS2577" s="113"/>
      <c r="GZT2577" s="113"/>
      <c r="GZU2577" s="113"/>
      <c r="GZV2577" s="113"/>
      <c r="GZW2577" s="113"/>
      <c r="GZX2577" s="113"/>
      <c r="GZY2577" s="113"/>
      <c r="GZZ2577" s="113"/>
      <c r="HAA2577" s="113"/>
      <c r="HAB2577" s="113"/>
      <c r="HAC2577" s="113"/>
      <c r="HAD2577" s="113"/>
      <c r="HAE2577" s="113"/>
      <c r="HAF2577" s="113"/>
      <c r="HAG2577" s="113"/>
      <c r="HAH2577" s="113"/>
      <c r="HAI2577" s="113"/>
      <c r="HAJ2577" s="113"/>
      <c r="HAK2577" s="113"/>
      <c r="HAL2577" s="113"/>
      <c r="HAM2577" s="113"/>
      <c r="HAN2577" s="113"/>
      <c r="HAO2577" s="113"/>
      <c r="HAP2577" s="113"/>
      <c r="HAQ2577" s="113"/>
      <c r="HAR2577" s="113"/>
      <c r="HAS2577" s="113"/>
      <c r="HAT2577" s="113"/>
      <c r="HAU2577" s="113"/>
      <c r="HAV2577" s="113"/>
      <c r="HAW2577" s="113"/>
      <c r="HAX2577" s="113"/>
      <c r="HAY2577" s="113"/>
      <c r="HAZ2577" s="113"/>
      <c r="HBA2577" s="113"/>
      <c r="HBB2577" s="113"/>
      <c r="HBC2577" s="113"/>
      <c r="HBD2577" s="113"/>
      <c r="HBE2577" s="113"/>
      <c r="HBF2577" s="113"/>
      <c r="HBG2577" s="113"/>
      <c r="HBH2577" s="113"/>
      <c r="HBI2577" s="113"/>
      <c r="HBJ2577" s="113"/>
      <c r="HBK2577" s="113"/>
      <c r="HBL2577" s="113"/>
      <c r="HBM2577" s="113"/>
      <c r="HBN2577" s="113"/>
      <c r="HBO2577" s="113"/>
      <c r="HBP2577" s="113"/>
      <c r="HBQ2577" s="113"/>
      <c r="HBR2577" s="113"/>
      <c r="HBS2577" s="113"/>
      <c r="HBT2577" s="113"/>
      <c r="HBU2577" s="113"/>
      <c r="HBV2577" s="113"/>
      <c r="HBW2577" s="113"/>
      <c r="HBX2577" s="113"/>
      <c r="HBY2577" s="113"/>
      <c r="HBZ2577" s="113"/>
      <c r="HCA2577" s="113"/>
      <c r="HCB2577" s="113"/>
      <c r="HCC2577" s="113"/>
      <c r="HCD2577" s="113"/>
      <c r="HCE2577" s="113"/>
      <c r="HCF2577" s="113"/>
      <c r="HCG2577" s="113"/>
      <c r="HCH2577" s="113"/>
      <c r="HCI2577" s="113"/>
      <c r="HCJ2577" s="113"/>
      <c r="HCK2577" s="113"/>
      <c r="HCL2577" s="113"/>
      <c r="HCM2577" s="113"/>
      <c r="HCN2577" s="113"/>
      <c r="HCO2577" s="113"/>
      <c r="HCP2577" s="113"/>
      <c r="HCQ2577" s="113"/>
      <c r="HCR2577" s="113"/>
      <c r="HCS2577" s="113"/>
      <c r="HCT2577" s="113"/>
      <c r="HCU2577" s="113"/>
      <c r="HCV2577" s="113"/>
      <c r="HCW2577" s="113"/>
      <c r="HCX2577" s="113"/>
      <c r="HCY2577" s="113"/>
      <c r="HCZ2577" s="113"/>
      <c r="HDA2577" s="113"/>
      <c r="HDB2577" s="113"/>
      <c r="HDC2577" s="113"/>
      <c r="HDD2577" s="113"/>
      <c r="HDE2577" s="113"/>
      <c r="HDF2577" s="113"/>
      <c r="HDG2577" s="113"/>
      <c r="HDH2577" s="113"/>
      <c r="HDI2577" s="113"/>
      <c r="HDJ2577" s="113"/>
      <c r="HDK2577" s="113"/>
      <c r="HDL2577" s="113"/>
      <c r="HDM2577" s="113"/>
      <c r="HDN2577" s="113"/>
      <c r="HDO2577" s="113"/>
      <c r="HDP2577" s="113"/>
      <c r="HDQ2577" s="113"/>
      <c r="HDR2577" s="113"/>
      <c r="HDS2577" s="113"/>
      <c r="HDT2577" s="113"/>
      <c r="HDU2577" s="113"/>
      <c r="HDV2577" s="113"/>
      <c r="HDW2577" s="113"/>
      <c r="HDX2577" s="113"/>
      <c r="HDY2577" s="113"/>
      <c r="HDZ2577" s="113"/>
      <c r="HEA2577" s="113"/>
      <c r="HEB2577" s="113"/>
      <c r="HEC2577" s="113"/>
      <c r="HED2577" s="113"/>
      <c r="HEE2577" s="113"/>
      <c r="HEF2577" s="113"/>
      <c r="HEG2577" s="113"/>
      <c r="HEH2577" s="113"/>
      <c r="HEI2577" s="113"/>
      <c r="HEJ2577" s="113"/>
      <c r="HEK2577" s="113"/>
      <c r="HEL2577" s="113"/>
      <c r="HEM2577" s="113"/>
      <c r="HEN2577" s="113"/>
      <c r="HEO2577" s="113"/>
      <c r="HEP2577" s="113"/>
      <c r="HEQ2577" s="113"/>
      <c r="HER2577" s="113"/>
      <c r="HES2577" s="113"/>
      <c r="HET2577" s="113"/>
      <c r="HEU2577" s="113"/>
      <c r="HEV2577" s="113"/>
      <c r="HEW2577" s="113"/>
      <c r="HEX2577" s="113"/>
      <c r="HEY2577" s="113"/>
      <c r="HEZ2577" s="113"/>
      <c r="HFA2577" s="113"/>
      <c r="HFB2577" s="113"/>
      <c r="HFC2577" s="113"/>
      <c r="HFD2577" s="113"/>
      <c r="HFE2577" s="113"/>
      <c r="HFF2577" s="113"/>
      <c r="HFG2577" s="113"/>
      <c r="HFH2577" s="113"/>
      <c r="HFI2577" s="113"/>
      <c r="HFJ2577" s="113"/>
      <c r="HFK2577" s="113"/>
      <c r="HFL2577" s="113"/>
      <c r="HFM2577" s="113"/>
      <c r="HFN2577" s="113"/>
      <c r="HFO2577" s="113"/>
      <c r="HFP2577" s="113"/>
      <c r="HFQ2577" s="113"/>
      <c r="HFR2577" s="113"/>
      <c r="HFS2577" s="113"/>
      <c r="HFT2577" s="113"/>
      <c r="HFU2577" s="113"/>
      <c r="HFV2577" s="113"/>
      <c r="HFW2577" s="113"/>
      <c r="HFX2577" s="113"/>
      <c r="HFY2577" s="113"/>
      <c r="HFZ2577" s="113"/>
      <c r="HGA2577" s="113"/>
      <c r="HGB2577" s="113"/>
      <c r="HGC2577" s="113"/>
      <c r="HGD2577" s="113"/>
      <c r="HGE2577" s="113"/>
      <c r="HGF2577" s="113"/>
      <c r="HGG2577" s="113"/>
      <c r="HGH2577" s="113"/>
      <c r="HGI2577" s="113"/>
      <c r="HGJ2577" s="113"/>
      <c r="HGK2577" s="113"/>
      <c r="HGL2577" s="113"/>
      <c r="HGM2577" s="113"/>
      <c r="HGN2577" s="113"/>
      <c r="HGO2577" s="113"/>
      <c r="HGP2577" s="113"/>
      <c r="HGQ2577" s="113"/>
      <c r="HGR2577" s="113"/>
      <c r="HGS2577" s="113"/>
      <c r="HGT2577" s="113"/>
      <c r="HGU2577" s="113"/>
      <c r="HGV2577" s="113"/>
      <c r="HGW2577" s="113"/>
      <c r="HGX2577" s="113"/>
      <c r="HGY2577" s="113"/>
      <c r="HGZ2577" s="113"/>
      <c r="HHA2577" s="113"/>
      <c r="HHB2577" s="113"/>
      <c r="HHC2577" s="113"/>
      <c r="HHD2577" s="113"/>
      <c r="HHE2577" s="113"/>
      <c r="HHF2577" s="113"/>
      <c r="HHG2577" s="113"/>
      <c r="HHH2577" s="113"/>
      <c r="HHI2577" s="113"/>
      <c r="HHJ2577" s="113"/>
      <c r="HHK2577" s="113"/>
      <c r="HHL2577" s="113"/>
      <c r="HHM2577" s="113"/>
      <c r="HHN2577" s="113"/>
      <c r="HHO2577" s="113"/>
      <c r="HHP2577" s="113"/>
      <c r="HHQ2577" s="113"/>
      <c r="HHR2577" s="113"/>
      <c r="HHS2577" s="113"/>
      <c r="HHT2577" s="113"/>
      <c r="HHU2577" s="113"/>
      <c r="HHV2577" s="113"/>
      <c r="HHW2577" s="113"/>
      <c r="HHX2577" s="113"/>
      <c r="HHY2577" s="113"/>
      <c r="HHZ2577" s="113"/>
      <c r="HIA2577" s="113"/>
      <c r="HIB2577" s="113"/>
      <c r="HIC2577" s="113"/>
      <c r="HID2577" s="113"/>
      <c r="HIE2577" s="113"/>
      <c r="HIF2577" s="113"/>
      <c r="HIG2577" s="113"/>
      <c r="HIH2577" s="113"/>
      <c r="HII2577" s="113"/>
      <c r="HIJ2577" s="113"/>
      <c r="HIK2577" s="113"/>
      <c r="HIL2577" s="113"/>
      <c r="HIM2577" s="113"/>
      <c r="HIN2577" s="113"/>
      <c r="HIO2577" s="113"/>
      <c r="HIP2577" s="113"/>
      <c r="HIQ2577" s="113"/>
      <c r="HIR2577" s="113"/>
      <c r="HIS2577" s="113"/>
      <c r="HIT2577" s="113"/>
      <c r="HIU2577" s="113"/>
      <c r="HIV2577" s="113"/>
      <c r="HIW2577" s="113"/>
      <c r="HIX2577" s="113"/>
      <c r="HIY2577" s="113"/>
      <c r="HIZ2577" s="113"/>
      <c r="HJA2577" s="113"/>
      <c r="HJB2577" s="113"/>
      <c r="HJC2577" s="113"/>
      <c r="HJD2577" s="113"/>
      <c r="HJE2577" s="113"/>
      <c r="HJF2577" s="113"/>
      <c r="HJG2577" s="113"/>
      <c r="HJH2577" s="113"/>
      <c r="HJI2577" s="113"/>
      <c r="HJJ2577" s="113"/>
      <c r="HJK2577" s="113"/>
      <c r="HJL2577" s="113"/>
      <c r="HJM2577" s="113"/>
      <c r="HJN2577" s="113"/>
      <c r="HJO2577" s="113"/>
      <c r="HJP2577" s="113"/>
      <c r="HJQ2577" s="113"/>
      <c r="HJR2577" s="113"/>
      <c r="HJS2577" s="113"/>
      <c r="HJT2577" s="113"/>
      <c r="HJU2577" s="113"/>
      <c r="HJV2577" s="113"/>
      <c r="HJW2577" s="113"/>
      <c r="HJX2577" s="113"/>
      <c r="HJY2577" s="113"/>
      <c r="HJZ2577" s="113"/>
      <c r="HKA2577" s="113"/>
      <c r="HKB2577" s="113"/>
      <c r="HKC2577" s="113"/>
      <c r="HKD2577" s="113"/>
      <c r="HKE2577" s="113"/>
      <c r="HKF2577" s="113"/>
      <c r="HKG2577" s="113"/>
      <c r="HKH2577" s="113"/>
      <c r="HKI2577" s="113"/>
      <c r="HKJ2577" s="113"/>
      <c r="HKK2577" s="113"/>
      <c r="HKL2577" s="113"/>
      <c r="HKM2577" s="113"/>
      <c r="HKN2577" s="113"/>
      <c r="HKO2577" s="113"/>
      <c r="HKP2577" s="113"/>
      <c r="HKQ2577" s="113"/>
      <c r="HKR2577" s="113"/>
      <c r="HKS2577" s="113"/>
      <c r="HKT2577" s="113"/>
      <c r="HKU2577" s="113"/>
      <c r="HKV2577" s="113"/>
      <c r="HKW2577" s="113"/>
      <c r="HKX2577" s="113"/>
      <c r="HKY2577" s="113"/>
      <c r="HKZ2577" s="113"/>
      <c r="HLA2577" s="113"/>
      <c r="HLB2577" s="113"/>
      <c r="HLC2577" s="113"/>
      <c r="HLD2577" s="113"/>
      <c r="HLE2577" s="113"/>
      <c r="HLF2577" s="113"/>
      <c r="HLG2577" s="113"/>
      <c r="HLH2577" s="113"/>
      <c r="HLI2577" s="113"/>
      <c r="HLJ2577" s="113"/>
      <c r="HLK2577" s="113"/>
      <c r="HLL2577" s="113"/>
      <c r="HLM2577" s="113"/>
      <c r="HLN2577" s="113"/>
      <c r="HLO2577" s="113"/>
      <c r="HLP2577" s="113"/>
      <c r="HLQ2577" s="113"/>
      <c r="HLR2577" s="113"/>
      <c r="HLS2577" s="113"/>
      <c r="HLT2577" s="113"/>
      <c r="HLU2577" s="113"/>
      <c r="HLV2577" s="113"/>
      <c r="HLW2577" s="113"/>
      <c r="HLX2577" s="113"/>
      <c r="HLY2577" s="113"/>
      <c r="HLZ2577" s="113"/>
      <c r="HMA2577" s="113"/>
      <c r="HMB2577" s="113"/>
      <c r="HMC2577" s="113"/>
      <c r="HMD2577" s="113"/>
      <c r="HME2577" s="113"/>
      <c r="HMF2577" s="113"/>
      <c r="HMG2577" s="113"/>
      <c r="HMH2577" s="113"/>
      <c r="HMI2577" s="113"/>
      <c r="HMJ2577" s="113"/>
      <c r="HMK2577" s="113"/>
      <c r="HML2577" s="113"/>
      <c r="HMM2577" s="113"/>
      <c r="HMN2577" s="113"/>
      <c r="HMO2577" s="113"/>
      <c r="HMP2577" s="113"/>
      <c r="HMQ2577" s="113"/>
      <c r="HMR2577" s="113"/>
      <c r="HMS2577" s="113"/>
      <c r="HMT2577" s="113"/>
      <c r="HMU2577" s="113"/>
      <c r="HMV2577" s="113"/>
      <c r="HMW2577" s="113"/>
      <c r="HMX2577" s="113"/>
      <c r="HMY2577" s="113"/>
      <c r="HMZ2577" s="113"/>
      <c r="HNA2577" s="113"/>
      <c r="HNB2577" s="113"/>
      <c r="HNC2577" s="113"/>
      <c r="HND2577" s="113"/>
      <c r="HNE2577" s="113"/>
      <c r="HNF2577" s="113"/>
      <c r="HNG2577" s="113"/>
      <c r="HNH2577" s="113"/>
      <c r="HNI2577" s="113"/>
      <c r="HNJ2577" s="113"/>
      <c r="HNK2577" s="113"/>
      <c r="HNL2577" s="113"/>
      <c r="HNM2577" s="113"/>
      <c r="HNN2577" s="113"/>
      <c r="HNO2577" s="113"/>
      <c r="HNP2577" s="113"/>
      <c r="HNQ2577" s="113"/>
      <c r="HNR2577" s="113"/>
      <c r="HNS2577" s="113"/>
      <c r="HNT2577" s="113"/>
      <c r="HNU2577" s="113"/>
      <c r="HNV2577" s="113"/>
      <c r="HNW2577" s="113"/>
      <c r="HNX2577" s="113"/>
      <c r="HNY2577" s="113"/>
      <c r="HNZ2577" s="113"/>
      <c r="HOA2577" s="113"/>
      <c r="HOB2577" s="113"/>
      <c r="HOC2577" s="113"/>
      <c r="HOD2577" s="113"/>
      <c r="HOE2577" s="113"/>
      <c r="HOF2577" s="113"/>
      <c r="HOG2577" s="113"/>
      <c r="HOH2577" s="113"/>
      <c r="HOI2577" s="113"/>
      <c r="HOJ2577" s="113"/>
      <c r="HOK2577" s="113"/>
      <c r="HOL2577" s="113"/>
      <c r="HOM2577" s="113"/>
      <c r="HON2577" s="113"/>
      <c r="HOO2577" s="113"/>
      <c r="HOP2577" s="113"/>
      <c r="HOQ2577" s="113"/>
      <c r="HOR2577" s="113"/>
      <c r="HOS2577" s="113"/>
      <c r="HOT2577" s="113"/>
      <c r="HOU2577" s="113"/>
      <c r="HOV2577" s="113"/>
      <c r="HOW2577" s="113"/>
      <c r="HOX2577" s="113"/>
      <c r="HOY2577" s="113"/>
      <c r="HOZ2577" s="113"/>
      <c r="HPA2577" s="113"/>
      <c r="HPB2577" s="113"/>
      <c r="HPC2577" s="113"/>
      <c r="HPD2577" s="113"/>
      <c r="HPE2577" s="113"/>
      <c r="HPF2577" s="113"/>
      <c r="HPG2577" s="113"/>
      <c r="HPH2577" s="113"/>
      <c r="HPI2577" s="113"/>
      <c r="HPJ2577" s="113"/>
      <c r="HPK2577" s="113"/>
      <c r="HPL2577" s="113"/>
      <c r="HPM2577" s="113"/>
      <c r="HPN2577" s="113"/>
      <c r="HPO2577" s="113"/>
      <c r="HPP2577" s="113"/>
      <c r="HPQ2577" s="113"/>
      <c r="HPR2577" s="113"/>
      <c r="HPS2577" s="113"/>
      <c r="HPT2577" s="113"/>
      <c r="HPU2577" s="113"/>
      <c r="HPV2577" s="113"/>
      <c r="HPW2577" s="113"/>
      <c r="HPX2577" s="113"/>
      <c r="HPY2577" s="113"/>
      <c r="HPZ2577" s="113"/>
      <c r="HQA2577" s="113"/>
      <c r="HQB2577" s="113"/>
      <c r="HQC2577" s="113"/>
      <c r="HQD2577" s="113"/>
      <c r="HQE2577" s="113"/>
      <c r="HQF2577" s="113"/>
      <c r="HQG2577" s="113"/>
      <c r="HQH2577" s="113"/>
      <c r="HQI2577" s="113"/>
      <c r="HQJ2577" s="113"/>
      <c r="HQK2577" s="113"/>
      <c r="HQL2577" s="113"/>
      <c r="HQM2577" s="113"/>
      <c r="HQN2577" s="113"/>
      <c r="HQO2577" s="113"/>
      <c r="HQP2577" s="113"/>
      <c r="HQQ2577" s="113"/>
      <c r="HQR2577" s="113"/>
      <c r="HQS2577" s="113"/>
      <c r="HQT2577" s="113"/>
      <c r="HQU2577" s="113"/>
      <c r="HQV2577" s="113"/>
      <c r="HQW2577" s="113"/>
      <c r="HQX2577" s="113"/>
      <c r="HQY2577" s="113"/>
      <c r="HQZ2577" s="113"/>
      <c r="HRA2577" s="113"/>
      <c r="HRB2577" s="113"/>
      <c r="HRC2577" s="113"/>
      <c r="HRD2577" s="113"/>
      <c r="HRE2577" s="113"/>
      <c r="HRF2577" s="113"/>
      <c r="HRG2577" s="113"/>
      <c r="HRH2577" s="113"/>
      <c r="HRI2577" s="113"/>
      <c r="HRJ2577" s="113"/>
      <c r="HRK2577" s="113"/>
      <c r="HRL2577" s="113"/>
      <c r="HRM2577" s="113"/>
      <c r="HRN2577" s="113"/>
      <c r="HRO2577" s="113"/>
      <c r="HRP2577" s="113"/>
      <c r="HRQ2577" s="113"/>
      <c r="HRR2577" s="113"/>
      <c r="HRS2577" s="113"/>
      <c r="HRT2577" s="113"/>
      <c r="HRU2577" s="113"/>
      <c r="HRV2577" s="113"/>
      <c r="HRW2577" s="113"/>
      <c r="HRX2577" s="113"/>
      <c r="HRY2577" s="113"/>
      <c r="HRZ2577" s="113"/>
      <c r="HSA2577" s="113"/>
      <c r="HSB2577" s="113"/>
      <c r="HSC2577" s="113"/>
      <c r="HSD2577" s="113"/>
      <c r="HSE2577" s="113"/>
      <c r="HSF2577" s="113"/>
      <c r="HSG2577" s="113"/>
      <c r="HSH2577" s="113"/>
      <c r="HSI2577" s="113"/>
      <c r="HSJ2577" s="113"/>
      <c r="HSK2577" s="113"/>
      <c r="HSL2577" s="113"/>
      <c r="HSM2577" s="113"/>
      <c r="HSN2577" s="113"/>
      <c r="HSO2577" s="113"/>
      <c r="HSP2577" s="113"/>
      <c r="HSQ2577" s="113"/>
      <c r="HSR2577" s="113"/>
      <c r="HSS2577" s="113"/>
      <c r="HST2577" s="113"/>
      <c r="HSU2577" s="113"/>
      <c r="HSV2577" s="113"/>
      <c r="HSW2577" s="113"/>
      <c r="HSX2577" s="113"/>
      <c r="HSY2577" s="113"/>
      <c r="HSZ2577" s="113"/>
      <c r="HTA2577" s="113"/>
      <c r="HTB2577" s="113"/>
      <c r="HTC2577" s="113"/>
      <c r="HTD2577" s="113"/>
      <c r="HTE2577" s="113"/>
      <c r="HTF2577" s="113"/>
      <c r="HTG2577" s="113"/>
      <c r="HTH2577" s="113"/>
      <c r="HTI2577" s="113"/>
      <c r="HTJ2577" s="113"/>
      <c r="HTK2577" s="113"/>
      <c r="HTL2577" s="113"/>
      <c r="HTM2577" s="113"/>
      <c r="HTN2577" s="113"/>
      <c r="HTO2577" s="113"/>
      <c r="HTP2577" s="113"/>
      <c r="HTQ2577" s="113"/>
      <c r="HTR2577" s="113"/>
      <c r="HTS2577" s="113"/>
      <c r="HTT2577" s="113"/>
      <c r="HTU2577" s="113"/>
      <c r="HTV2577" s="113"/>
      <c r="HTW2577" s="113"/>
      <c r="HTX2577" s="113"/>
      <c r="HTY2577" s="113"/>
      <c r="HTZ2577" s="113"/>
      <c r="HUA2577" s="113"/>
      <c r="HUB2577" s="113"/>
      <c r="HUC2577" s="113"/>
      <c r="HUD2577" s="113"/>
      <c r="HUE2577" s="113"/>
      <c r="HUF2577" s="113"/>
      <c r="HUG2577" s="113"/>
      <c r="HUH2577" s="113"/>
      <c r="HUI2577" s="113"/>
      <c r="HUJ2577" s="113"/>
      <c r="HUK2577" s="113"/>
      <c r="HUL2577" s="113"/>
      <c r="HUM2577" s="113"/>
      <c r="HUN2577" s="113"/>
      <c r="HUO2577" s="113"/>
      <c r="HUP2577" s="113"/>
      <c r="HUQ2577" s="113"/>
      <c r="HUR2577" s="113"/>
      <c r="HUS2577" s="113"/>
      <c r="HUT2577" s="113"/>
      <c r="HUU2577" s="113"/>
      <c r="HUV2577" s="113"/>
      <c r="HUW2577" s="113"/>
      <c r="HUX2577" s="113"/>
      <c r="HUY2577" s="113"/>
      <c r="HUZ2577" s="113"/>
      <c r="HVA2577" s="113"/>
      <c r="HVB2577" s="113"/>
      <c r="HVC2577" s="113"/>
      <c r="HVD2577" s="113"/>
      <c r="HVE2577" s="113"/>
      <c r="HVF2577" s="113"/>
      <c r="HVG2577" s="113"/>
      <c r="HVH2577" s="113"/>
      <c r="HVI2577" s="113"/>
      <c r="HVJ2577" s="113"/>
      <c r="HVK2577" s="113"/>
      <c r="HVL2577" s="113"/>
      <c r="HVM2577" s="113"/>
      <c r="HVN2577" s="113"/>
      <c r="HVO2577" s="113"/>
      <c r="HVP2577" s="113"/>
      <c r="HVQ2577" s="113"/>
      <c r="HVR2577" s="113"/>
      <c r="HVS2577" s="113"/>
      <c r="HVT2577" s="113"/>
      <c r="HVU2577" s="113"/>
      <c r="HVV2577" s="113"/>
      <c r="HVW2577" s="113"/>
      <c r="HVX2577" s="113"/>
      <c r="HVY2577" s="113"/>
      <c r="HVZ2577" s="113"/>
      <c r="HWA2577" s="113"/>
      <c r="HWB2577" s="113"/>
      <c r="HWC2577" s="113"/>
      <c r="HWD2577" s="113"/>
      <c r="HWE2577" s="113"/>
      <c r="HWF2577" s="113"/>
      <c r="HWG2577" s="113"/>
      <c r="HWH2577" s="113"/>
      <c r="HWI2577" s="113"/>
      <c r="HWJ2577" s="113"/>
      <c r="HWK2577" s="113"/>
      <c r="HWL2577" s="113"/>
      <c r="HWM2577" s="113"/>
      <c r="HWN2577" s="113"/>
      <c r="HWO2577" s="113"/>
      <c r="HWP2577" s="113"/>
      <c r="HWQ2577" s="113"/>
      <c r="HWR2577" s="113"/>
      <c r="HWS2577" s="113"/>
      <c r="HWT2577" s="113"/>
      <c r="HWU2577" s="113"/>
      <c r="HWV2577" s="113"/>
      <c r="HWW2577" s="113"/>
      <c r="HWX2577" s="113"/>
      <c r="HWY2577" s="113"/>
      <c r="HWZ2577" s="113"/>
      <c r="HXA2577" s="113"/>
      <c r="HXB2577" s="113"/>
      <c r="HXC2577" s="113"/>
      <c r="HXD2577" s="113"/>
      <c r="HXE2577" s="113"/>
      <c r="HXF2577" s="113"/>
      <c r="HXG2577" s="113"/>
      <c r="HXH2577" s="113"/>
      <c r="HXI2577" s="113"/>
      <c r="HXJ2577" s="113"/>
      <c r="HXK2577" s="113"/>
      <c r="HXL2577" s="113"/>
      <c r="HXM2577" s="113"/>
      <c r="HXN2577" s="113"/>
      <c r="HXO2577" s="113"/>
      <c r="HXP2577" s="113"/>
      <c r="HXQ2577" s="113"/>
      <c r="HXR2577" s="113"/>
      <c r="HXS2577" s="113"/>
      <c r="HXT2577" s="113"/>
      <c r="HXU2577" s="113"/>
      <c r="HXV2577" s="113"/>
      <c r="HXW2577" s="113"/>
      <c r="HXX2577" s="113"/>
      <c r="HXY2577" s="113"/>
      <c r="HXZ2577" s="113"/>
      <c r="HYA2577" s="113"/>
      <c r="HYB2577" s="113"/>
      <c r="HYC2577" s="113"/>
      <c r="HYD2577" s="113"/>
      <c r="HYE2577" s="113"/>
      <c r="HYF2577" s="113"/>
      <c r="HYG2577" s="113"/>
      <c r="HYH2577" s="113"/>
      <c r="HYI2577" s="113"/>
      <c r="HYJ2577" s="113"/>
      <c r="HYK2577" s="113"/>
      <c r="HYL2577" s="113"/>
      <c r="HYM2577" s="113"/>
      <c r="HYN2577" s="113"/>
      <c r="HYO2577" s="113"/>
      <c r="HYP2577" s="113"/>
      <c r="HYQ2577" s="113"/>
      <c r="HYR2577" s="113"/>
      <c r="HYS2577" s="113"/>
      <c r="HYT2577" s="113"/>
      <c r="HYU2577" s="113"/>
      <c r="HYV2577" s="113"/>
      <c r="HYW2577" s="113"/>
      <c r="HYX2577" s="113"/>
      <c r="HYY2577" s="113"/>
      <c r="HYZ2577" s="113"/>
      <c r="HZA2577" s="113"/>
      <c r="HZB2577" s="113"/>
      <c r="HZC2577" s="113"/>
      <c r="HZD2577" s="113"/>
      <c r="HZE2577" s="113"/>
      <c r="HZF2577" s="113"/>
      <c r="HZG2577" s="113"/>
      <c r="HZH2577" s="113"/>
      <c r="HZI2577" s="113"/>
      <c r="HZJ2577" s="113"/>
      <c r="HZK2577" s="113"/>
      <c r="HZL2577" s="113"/>
      <c r="HZM2577" s="113"/>
      <c r="HZN2577" s="113"/>
      <c r="HZO2577" s="113"/>
      <c r="HZP2577" s="113"/>
      <c r="HZQ2577" s="113"/>
      <c r="HZR2577" s="113"/>
      <c r="HZS2577" s="113"/>
      <c r="HZT2577" s="113"/>
      <c r="HZU2577" s="113"/>
      <c r="HZV2577" s="113"/>
      <c r="HZW2577" s="113"/>
      <c r="HZX2577" s="113"/>
      <c r="HZY2577" s="113"/>
      <c r="HZZ2577" s="113"/>
      <c r="IAA2577" s="113"/>
      <c r="IAB2577" s="113"/>
      <c r="IAC2577" s="113"/>
      <c r="IAD2577" s="113"/>
      <c r="IAE2577" s="113"/>
      <c r="IAF2577" s="113"/>
      <c r="IAG2577" s="113"/>
      <c r="IAH2577" s="113"/>
      <c r="IAI2577" s="113"/>
      <c r="IAJ2577" s="113"/>
      <c r="IAK2577" s="113"/>
      <c r="IAL2577" s="113"/>
      <c r="IAM2577" s="113"/>
      <c r="IAN2577" s="113"/>
      <c r="IAO2577" s="113"/>
      <c r="IAP2577" s="113"/>
      <c r="IAQ2577" s="113"/>
      <c r="IAR2577" s="113"/>
      <c r="IAS2577" s="113"/>
      <c r="IAT2577" s="113"/>
      <c r="IAU2577" s="113"/>
      <c r="IAV2577" s="113"/>
      <c r="IAW2577" s="113"/>
      <c r="IAX2577" s="113"/>
      <c r="IAY2577" s="113"/>
      <c r="IAZ2577" s="113"/>
      <c r="IBA2577" s="113"/>
      <c r="IBB2577" s="113"/>
      <c r="IBC2577" s="113"/>
      <c r="IBD2577" s="113"/>
      <c r="IBE2577" s="113"/>
      <c r="IBF2577" s="113"/>
      <c r="IBG2577" s="113"/>
      <c r="IBH2577" s="113"/>
      <c r="IBI2577" s="113"/>
      <c r="IBJ2577" s="113"/>
      <c r="IBK2577" s="113"/>
      <c r="IBL2577" s="113"/>
      <c r="IBM2577" s="113"/>
      <c r="IBN2577" s="113"/>
      <c r="IBO2577" s="113"/>
      <c r="IBP2577" s="113"/>
      <c r="IBQ2577" s="113"/>
      <c r="IBR2577" s="113"/>
      <c r="IBS2577" s="113"/>
      <c r="IBT2577" s="113"/>
      <c r="IBU2577" s="113"/>
      <c r="IBV2577" s="113"/>
      <c r="IBW2577" s="113"/>
      <c r="IBX2577" s="113"/>
      <c r="IBY2577" s="113"/>
      <c r="IBZ2577" s="113"/>
      <c r="ICA2577" s="113"/>
      <c r="ICB2577" s="113"/>
      <c r="ICC2577" s="113"/>
      <c r="ICD2577" s="113"/>
      <c r="ICE2577" s="113"/>
      <c r="ICF2577" s="113"/>
      <c r="ICG2577" s="113"/>
      <c r="ICH2577" s="113"/>
      <c r="ICI2577" s="113"/>
      <c r="ICJ2577" s="113"/>
      <c r="ICK2577" s="113"/>
      <c r="ICL2577" s="113"/>
      <c r="ICM2577" s="113"/>
      <c r="ICN2577" s="113"/>
      <c r="ICO2577" s="113"/>
      <c r="ICP2577" s="113"/>
      <c r="ICQ2577" s="113"/>
      <c r="ICR2577" s="113"/>
      <c r="ICS2577" s="113"/>
      <c r="ICT2577" s="113"/>
      <c r="ICU2577" s="113"/>
      <c r="ICV2577" s="113"/>
      <c r="ICW2577" s="113"/>
      <c r="ICX2577" s="113"/>
      <c r="ICY2577" s="113"/>
      <c r="ICZ2577" s="113"/>
      <c r="IDA2577" s="113"/>
      <c r="IDB2577" s="113"/>
      <c r="IDC2577" s="113"/>
      <c r="IDD2577" s="113"/>
      <c r="IDE2577" s="113"/>
      <c r="IDF2577" s="113"/>
      <c r="IDG2577" s="113"/>
      <c r="IDH2577" s="113"/>
      <c r="IDI2577" s="113"/>
      <c r="IDJ2577" s="113"/>
      <c r="IDK2577" s="113"/>
      <c r="IDL2577" s="113"/>
      <c r="IDM2577" s="113"/>
      <c r="IDN2577" s="113"/>
      <c r="IDO2577" s="113"/>
      <c r="IDP2577" s="113"/>
      <c r="IDQ2577" s="113"/>
      <c r="IDR2577" s="113"/>
      <c r="IDS2577" s="113"/>
      <c r="IDT2577" s="113"/>
      <c r="IDU2577" s="113"/>
      <c r="IDV2577" s="113"/>
      <c r="IDW2577" s="113"/>
      <c r="IDX2577" s="113"/>
      <c r="IDY2577" s="113"/>
      <c r="IDZ2577" s="113"/>
      <c r="IEA2577" s="113"/>
      <c r="IEB2577" s="113"/>
      <c r="IEC2577" s="113"/>
      <c r="IED2577" s="113"/>
      <c r="IEE2577" s="113"/>
      <c r="IEF2577" s="113"/>
      <c r="IEG2577" s="113"/>
      <c r="IEH2577" s="113"/>
      <c r="IEI2577" s="113"/>
      <c r="IEJ2577" s="113"/>
      <c r="IEK2577" s="113"/>
      <c r="IEL2577" s="113"/>
      <c r="IEM2577" s="113"/>
      <c r="IEN2577" s="113"/>
      <c r="IEO2577" s="113"/>
      <c r="IEP2577" s="113"/>
      <c r="IEQ2577" s="113"/>
      <c r="IER2577" s="113"/>
      <c r="IES2577" s="113"/>
      <c r="IET2577" s="113"/>
      <c r="IEU2577" s="113"/>
      <c r="IEV2577" s="113"/>
      <c r="IEW2577" s="113"/>
      <c r="IEX2577" s="113"/>
      <c r="IEY2577" s="113"/>
      <c r="IEZ2577" s="113"/>
      <c r="IFA2577" s="113"/>
      <c r="IFB2577" s="113"/>
      <c r="IFC2577" s="113"/>
      <c r="IFD2577" s="113"/>
      <c r="IFE2577" s="113"/>
      <c r="IFF2577" s="113"/>
      <c r="IFG2577" s="113"/>
      <c r="IFH2577" s="113"/>
      <c r="IFI2577" s="113"/>
      <c r="IFJ2577" s="113"/>
      <c r="IFK2577" s="113"/>
      <c r="IFL2577" s="113"/>
      <c r="IFM2577" s="113"/>
      <c r="IFN2577" s="113"/>
      <c r="IFO2577" s="113"/>
      <c r="IFP2577" s="113"/>
      <c r="IFQ2577" s="113"/>
      <c r="IFR2577" s="113"/>
      <c r="IFS2577" s="113"/>
      <c r="IFT2577" s="113"/>
      <c r="IFU2577" s="113"/>
      <c r="IFV2577" s="113"/>
      <c r="IFW2577" s="113"/>
      <c r="IFX2577" s="113"/>
      <c r="IFY2577" s="113"/>
      <c r="IFZ2577" s="113"/>
      <c r="IGA2577" s="113"/>
      <c r="IGB2577" s="113"/>
      <c r="IGC2577" s="113"/>
      <c r="IGD2577" s="113"/>
      <c r="IGE2577" s="113"/>
      <c r="IGF2577" s="113"/>
      <c r="IGG2577" s="113"/>
      <c r="IGH2577" s="113"/>
      <c r="IGI2577" s="113"/>
      <c r="IGJ2577" s="113"/>
      <c r="IGK2577" s="113"/>
      <c r="IGL2577" s="113"/>
      <c r="IGM2577" s="113"/>
      <c r="IGN2577" s="113"/>
      <c r="IGO2577" s="113"/>
      <c r="IGP2577" s="113"/>
      <c r="IGQ2577" s="113"/>
      <c r="IGR2577" s="113"/>
      <c r="IGS2577" s="113"/>
      <c r="IGT2577" s="113"/>
      <c r="IGU2577" s="113"/>
      <c r="IGV2577" s="113"/>
      <c r="IGW2577" s="113"/>
      <c r="IGX2577" s="113"/>
      <c r="IGY2577" s="113"/>
      <c r="IGZ2577" s="113"/>
      <c r="IHA2577" s="113"/>
      <c r="IHB2577" s="113"/>
      <c r="IHC2577" s="113"/>
      <c r="IHD2577" s="113"/>
      <c r="IHE2577" s="113"/>
      <c r="IHF2577" s="113"/>
      <c r="IHG2577" s="113"/>
      <c r="IHH2577" s="113"/>
      <c r="IHI2577" s="113"/>
      <c r="IHJ2577" s="113"/>
      <c r="IHK2577" s="113"/>
      <c r="IHL2577" s="113"/>
      <c r="IHM2577" s="113"/>
      <c r="IHN2577" s="113"/>
      <c r="IHO2577" s="113"/>
      <c r="IHP2577" s="113"/>
      <c r="IHQ2577" s="113"/>
      <c r="IHR2577" s="113"/>
      <c r="IHS2577" s="113"/>
      <c r="IHT2577" s="113"/>
      <c r="IHU2577" s="113"/>
      <c r="IHV2577" s="113"/>
      <c r="IHW2577" s="113"/>
      <c r="IHX2577" s="113"/>
      <c r="IHY2577" s="113"/>
      <c r="IHZ2577" s="113"/>
      <c r="IIA2577" s="113"/>
      <c r="IIB2577" s="113"/>
      <c r="IIC2577" s="113"/>
      <c r="IID2577" s="113"/>
      <c r="IIE2577" s="113"/>
      <c r="IIF2577" s="113"/>
      <c r="IIG2577" s="113"/>
      <c r="IIH2577" s="113"/>
      <c r="III2577" s="113"/>
      <c r="IIJ2577" s="113"/>
      <c r="IIK2577" s="113"/>
      <c r="IIL2577" s="113"/>
      <c r="IIM2577" s="113"/>
      <c r="IIN2577" s="113"/>
      <c r="IIO2577" s="113"/>
      <c r="IIP2577" s="113"/>
      <c r="IIQ2577" s="113"/>
      <c r="IIR2577" s="113"/>
      <c r="IIS2577" s="113"/>
      <c r="IIT2577" s="113"/>
      <c r="IIU2577" s="113"/>
      <c r="IIV2577" s="113"/>
      <c r="IIW2577" s="113"/>
      <c r="IIX2577" s="113"/>
      <c r="IIY2577" s="113"/>
      <c r="IIZ2577" s="113"/>
      <c r="IJA2577" s="113"/>
      <c r="IJB2577" s="113"/>
      <c r="IJC2577" s="113"/>
      <c r="IJD2577" s="113"/>
      <c r="IJE2577" s="113"/>
      <c r="IJF2577" s="113"/>
      <c r="IJG2577" s="113"/>
      <c r="IJH2577" s="113"/>
      <c r="IJI2577" s="113"/>
      <c r="IJJ2577" s="113"/>
      <c r="IJK2577" s="113"/>
      <c r="IJL2577" s="113"/>
      <c r="IJM2577" s="113"/>
      <c r="IJN2577" s="113"/>
      <c r="IJO2577" s="113"/>
      <c r="IJP2577" s="113"/>
      <c r="IJQ2577" s="113"/>
      <c r="IJR2577" s="113"/>
      <c r="IJS2577" s="113"/>
      <c r="IJT2577" s="113"/>
      <c r="IJU2577" s="113"/>
      <c r="IJV2577" s="113"/>
      <c r="IJW2577" s="113"/>
      <c r="IJX2577" s="113"/>
      <c r="IJY2577" s="113"/>
      <c r="IJZ2577" s="113"/>
      <c r="IKA2577" s="113"/>
      <c r="IKB2577" s="113"/>
      <c r="IKC2577" s="113"/>
      <c r="IKD2577" s="113"/>
      <c r="IKE2577" s="113"/>
      <c r="IKF2577" s="113"/>
      <c r="IKG2577" s="113"/>
      <c r="IKH2577" s="113"/>
      <c r="IKI2577" s="113"/>
      <c r="IKJ2577" s="113"/>
      <c r="IKK2577" s="113"/>
      <c r="IKL2577" s="113"/>
      <c r="IKM2577" s="113"/>
      <c r="IKN2577" s="113"/>
      <c r="IKO2577" s="113"/>
      <c r="IKP2577" s="113"/>
      <c r="IKQ2577" s="113"/>
      <c r="IKR2577" s="113"/>
      <c r="IKS2577" s="113"/>
      <c r="IKT2577" s="113"/>
      <c r="IKU2577" s="113"/>
      <c r="IKV2577" s="113"/>
      <c r="IKW2577" s="113"/>
      <c r="IKX2577" s="113"/>
      <c r="IKY2577" s="113"/>
      <c r="IKZ2577" s="113"/>
      <c r="ILA2577" s="113"/>
      <c r="ILB2577" s="113"/>
      <c r="ILC2577" s="113"/>
      <c r="ILD2577" s="113"/>
      <c r="ILE2577" s="113"/>
      <c r="ILF2577" s="113"/>
      <c r="ILG2577" s="113"/>
      <c r="ILH2577" s="113"/>
      <c r="ILI2577" s="113"/>
      <c r="ILJ2577" s="113"/>
      <c r="ILK2577" s="113"/>
      <c r="ILL2577" s="113"/>
      <c r="ILM2577" s="113"/>
      <c r="ILN2577" s="113"/>
      <c r="ILO2577" s="113"/>
      <c r="ILP2577" s="113"/>
      <c r="ILQ2577" s="113"/>
      <c r="ILR2577" s="113"/>
      <c r="ILS2577" s="113"/>
      <c r="ILT2577" s="113"/>
      <c r="ILU2577" s="113"/>
      <c r="ILV2577" s="113"/>
      <c r="ILW2577" s="113"/>
      <c r="ILX2577" s="113"/>
      <c r="ILY2577" s="113"/>
      <c r="ILZ2577" s="113"/>
      <c r="IMA2577" s="113"/>
      <c r="IMB2577" s="113"/>
      <c r="IMC2577" s="113"/>
      <c r="IMD2577" s="113"/>
      <c r="IME2577" s="113"/>
      <c r="IMF2577" s="113"/>
      <c r="IMG2577" s="113"/>
      <c r="IMH2577" s="113"/>
      <c r="IMI2577" s="113"/>
      <c r="IMJ2577" s="113"/>
      <c r="IMK2577" s="113"/>
      <c r="IML2577" s="113"/>
      <c r="IMM2577" s="113"/>
      <c r="IMN2577" s="113"/>
      <c r="IMO2577" s="113"/>
      <c r="IMP2577" s="113"/>
      <c r="IMQ2577" s="113"/>
      <c r="IMR2577" s="113"/>
      <c r="IMS2577" s="113"/>
      <c r="IMT2577" s="113"/>
      <c r="IMU2577" s="113"/>
      <c r="IMV2577" s="113"/>
      <c r="IMW2577" s="113"/>
      <c r="IMX2577" s="113"/>
      <c r="IMY2577" s="113"/>
      <c r="IMZ2577" s="113"/>
      <c r="INA2577" s="113"/>
      <c r="INB2577" s="113"/>
      <c r="INC2577" s="113"/>
      <c r="IND2577" s="113"/>
      <c r="INE2577" s="113"/>
      <c r="INF2577" s="113"/>
      <c r="ING2577" s="113"/>
      <c r="INH2577" s="113"/>
      <c r="INI2577" s="113"/>
      <c r="INJ2577" s="113"/>
      <c r="INK2577" s="113"/>
      <c r="INL2577" s="113"/>
      <c r="INM2577" s="113"/>
      <c r="INN2577" s="113"/>
      <c r="INO2577" s="113"/>
      <c r="INP2577" s="113"/>
      <c r="INQ2577" s="113"/>
      <c r="INR2577" s="113"/>
      <c r="INS2577" s="113"/>
      <c r="INT2577" s="113"/>
      <c r="INU2577" s="113"/>
      <c r="INV2577" s="113"/>
      <c r="INW2577" s="113"/>
      <c r="INX2577" s="113"/>
      <c r="INY2577" s="113"/>
      <c r="INZ2577" s="113"/>
      <c r="IOA2577" s="113"/>
      <c r="IOB2577" s="113"/>
      <c r="IOC2577" s="113"/>
      <c r="IOD2577" s="113"/>
      <c r="IOE2577" s="113"/>
      <c r="IOF2577" s="113"/>
      <c r="IOG2577" s="113"/>
      <c r="IOH2577" s="113"/>
      <c r="IOI2577" s="113"/>
      <c r="IOJ2577" s="113"/>
      <c r="IOK2577" s="113"/>
      <c r="IOL2577" s="113"/>
      <c r="IOM2577" s="113"/>
      <c r="ION2577" s="113"/>
      <c r="IOO2577" s="113"/>
      <c r="IOP2577" s="113"/>
      <c r="IOQ2577" s="113"/>
      <c r="IOR2577" s="113"/>
      <c r="IOS2577" s="113"/>
      <c r="IOT2577" s="113"/>
      <c r="IOU2577" s="113"/>
      <c r="IOV2577" s="113"/>
      <c r="IOW2577" s="113"/>
      <c r="IOX2577" s="113"/>
      <c r="IOY2577" s="113"/>
      <c r="IOZ2577" s="113"/>
      <c r="IPA2577" s="113"/>
      <c r="IPB2577" s="113"/>
      <c r="IPC2577" s="113"/>
      <c r="IPD2577" s="113"/>
      <c r="IPE2577" s="113"/>
      <c r="IPF2577" s="113"/>
      <c r="IPG2577" s="113"/>
      <c r="IPH2577" s="113"/>
      <c r="IPI2577" s="113"/>
      <c r="IPJ2577" s="113"/>
      <c r="IPK2577" s="113"/>
      <c r="IPL2577" s="113"/>
      <c r="IPM2577" s="113"/>
      <c r="IPN2577" s="113"/>
      <c r="IPO2577" s="113"/>
      <c r="IPP2577" s="113"/>
      <c r="IPQ2577" s="113"/>
      <c r="IPR2577" s="113"/>
      <c r="IPS2577" s="113"/>
      <c r="IPT2577" s="113"/>
      <c r="IPU2577" s="113"/>
      <c r="IPV2577" s="113"/>
      <c r="IPW2577" s="113"/>
      <c r="IPX2577" s="113"/>
      <c r="IPY2577" s="113"/>
      <c r="IPZ2577" s="113"/>
      <c r="IQA2577" s="113"/>
      <c r="IQB2577" s="113"/>
      <c r="IQC2577" s="113"/>
      <c r="IQD2577" s="113"/>
      <c r="IQE2577" s="113"/>
      <c r="IQF2577" s="113"/>
      <c r="IQG2577" s="113"/>
      <c r="IQH2577" s="113"/>
      <c r="IQI2577" s="113"/>
      <c r="IQJ2577" s="113"/>
      <c r="IQK2577" s="113"/>
      <c r="IQL2577" s="113"/>
      <c r="IQM2577" s="113"/>
      <c r="IQN2577" s="113"/>
      <c r="IQO2577" s="113"/>
      <c r="IQP2577" s="113"/>
      <c r="IQQ2577" s="113"/>
      <c r="IQR2577" s="113"/>
      <c r="IQS2577" s="113"/>
      <c r="IQT2577" s="113"/>
      <c r="IQU2577" s="113"/>
      <c r="IQV2577" s="113"/>
      <c r="IQW2577" s="113"/>
      <c r="IQX2577" s="113"/>
      <c r="IQY2577" s="113"/>
      <c r="IQZ2577" s="113"/>
      <c r="IRA2577" s="113"/>
      <c r="IRB2577" s="113"/>
      <c r="IRC2577" s="113"/>
      <c r="IRD2577" s="113"/>
      <c r="IRE2577" s="113"/>
      <c r="IRF2577" s="113"/>
      <c r="IRG2577" s="113"/>
      <c r="IRH2577" s="113"/>
      <c r="IRI2577" s="113"/>
      <c r="IRJ2577" s="113"/>
      <c r="IRK2577" s="113"/>
      <c r="IRL2577" s="113"/>
      <c r="IRM2577" s="113"/>
      <c r="IRN2577" s="113"/>
      <c r="IRO2577" s="113"/>
      <c r="IRP2577" s="113"/>
      <c r="IRQ2577" s="113"/>
      <c r="IRR2577" s="113"/>
      <c r="IRS2577" s="113"/>
      <c r="IRT2577" s="113"/>
      <c r="IRU2577" s="113"/>
      <c r="IRV2577" s="113"/>
      <c r="IRW2577" s="113"/>
      <c r="IRX2577" s="113"/>
      <c r="IRY2577" s="113"/>
      <c r="IRZ2577" s="113"/>
      <c r="ISA2577" s="113"/>
      <c r="ISB2577" s="113"/>
      <c r="ISC2577" s="113"/>
      <c r="ISD2577" s="113"/>
      <c r="ISE2577" s="113"/>
      <c r="ISF2577" s="113"/>
      <c r="ISG2577" s="113"/>
      <c r="ISH2577" s="113"/>
      <c r="ISI2577" s="113"/>
      <c r="ISJ2577" s="113"/>
      <c r="ISK2577" s="113"/>
      <c r="ISL2577" s="113"/>
      <c r="ISM2577" s="113"/>
      <c r="ISN2577" s="113"/>
      <c r="ISO2577" s="113"/>
      <c r="ISP2577" s="113"/>
      <c r="ISQ2577" s="113"/>
      <c r="ISR2577" s="113"/>
      <c r="ISS2577" s="113"/>
      <c r="IST2577" s="113"/>
      <c r="ISU2577" s="113"/>
      <c r="ISV2577" s="113"/>
      <c r="ISW2577" s="113"/>
      <c r="ISX2577" s="113"/>
      <c r="ISY2577" s="113"/>
      <c r="ISZ2577" s="113"/>
      <c r="ITA2577" s="113"/>
      <c r="ITB2577" s="113"/>
      <c r="ITC2577" s="113"/>
      <c r="ITD2577" s="113"/>
      <c r="ITE2577" s="113"/>
      <c r="ITF2577" s="113"/>
      <c r="ITG2577" s="113"/>
      <c r="ITH2577" s="113"/>
      <c r="ITI2577" s="113"/>
      <c r="ITJ2577" s="113"/>
      <c r="ITK2577" s="113"/>
      <c r="ITL2577" s="113"/>
      <c r="ITM2577" s="113"/>
      <c r="ITN2577" s="113"/>
      <c r="ITO2577" s="113"/>
      <c r="ITP2577" s="113"/>
      <c r="ITQ2577" s="113"/>
      <c r="ITR2577" s="113"/>
      <c r="ITS2577" s="113"/>
      <c r="ITT2577" s="113"/>
      <c r="ITU2577" s="113"/>
      <c r="ITV2577" s="113"/>
      <c r="ITW2577" s="113"/>
      <c r="ITX2577" s="113"/>
      <c r="ITY2577" s="113"/>
      <c r="ITZ2577" s="113"/>
      <c r="IUA2577" s="113"/>
      <c r="IUB2577" s="113"/>
      <c r="IUC2577" s="113"/>
      <c r="IUD2577" s="113"/>
      <c r="IUE2577" s="113"/>
      <c r="IUF2577" s="113"/>
      <c r="IUG2577" s="113"/>
      <c r="IUH2577" s="113"/>
      <c r="IUI2577" s="113"/>
      <c r="IUJ2577" s="113"/>
      <c r="IUK2577" s="113"/>
      <c r="IUL2577" s="113"/>
      <c r="IUM2577" s="113"/>
      <c r="IUN2577" s="113"/>
      <c r="IUO2577" s="113"/>
      <c r="IUP2577" s="113"/>
      <c r="IUQ2577" s="113"/>
      <c r="IUR2577" s="113"/>
      <c r="IUS2577" s="113"/>
      <c r="IUT2577" s="113"/>
      <c r="IUU2577" s="113"/>
      <c r="IUV2577" s="113"/>
      <c r="IUW2577" s="113"/>
      <c r="IUX2577" s="113"/>
      <c r="IUY2577" s="113"/>
      <c r="IUZ2577" s="113"/>
      <c r="IVA2577" s="113"/>
      <c r="IVB2577" s="113"/>
      <c r="IVC2577" s="113"/>
      <c r="IVD2577" s="113"/>
      <c r="IVE2577" s="113"/>
      <c r="IVF2577" s="113"/>
      <c r="IVG2577" s="113"/>
      <c r="IVH2577" s="113"/>
      <c r="IVI2577" s="113"/>
      <c r="IVJ2577" s="113"/>
      <c r="IVK2577" s="113"/>
      <c r="IVL2577" s="113"/>
      <c r="IVM2577" s="113"/>
      <c r="IVN2577" s="113"/>
      <c r="IVO2577" s="113"/>
      <c r="IVP2577" s="113"/>
      <c r="IVQ2577" s="113"/>
      <c r="IVR2577" s="113"/>
      <c r="IVS2577" s="113"/>
      <c r="IVT2577" s="113"/>
      <c r="IVU2577" s="113"/>
      <c r="IVV2577" s="113"/>
      <c r="IVW2577" s="113"/>
      <c r="IVX2577" s="113"/>
      <c r="IVY2577" s="113"/>
      <c r="IVZ2577" s="113"/>
      <c r="IWA2577" s="113"/>
      <c r="IWB2577" s="113"/>
      <c r="IWC2577" s="113"/>
      <c r="IWD2577" s="113"/>
      <c r="IWE2577" s="113"/>
      <c r="IWF2577" s="113"/>
      <c r="IWG2577" s="113"/>
      <c r="IWH2577" s="113"/>
      <c r="IWI2577" s="113"/>
      <c r="IWJ2577" s="113"/>
      <c r="IWK2577" s="113"/>
      <c r="IWL2577" s="113"/>
      <c r="IWM2577" s="113"/>
      <c r="IWN2577" s="113"/>
      <c r="IWO2577" s="113"/>
      <c r="IWP2577" s="113"/>
      <c r="IWQ2577" s="113"/>
      <c r="IWR2577" s="113"/>
      <c r="IWS2577" s="113"/>
      <c r="IWT2577" s="113"/>
      <c r="IWU2577" s="113"/>
      <c r="IWV2577" s="113"/>
      <c r="IWW2577" s="113"/>
      <c r="IWX2577" s="113"/>
      <c r="IWY2577" s="113"/>
      <c r="IWZ2577" s="113"/>
      <c r="IXA2577" s="113"/>
      <c r="IXB2577" s="113"/>
      <c r="IXC2577" s="113"/>
      <c r="IXD2577" s="113"/>
      <c r="IXE2577" s="113"/>
      <c r="IXF2577" s="113"/>
      <c r="IXG2577" s="113"/>
      <c r="IXH2577" s="113"/>
      <c r="IXI2577" s="113"/>
      <c r="IXJ2577" s="113"/>
      <c r="IXK2577" s="113"/>
      <c r="IXL2577" s="113"/>
      <c r="IXM2577" s="113"/>
      <c r="IXN2577" s="113"/>
      <c r="IXO2577" s="113"/>
      <c r="IXP2577" s="113"/>
      <c r="IXQ2577" s="113"/>
      <c r="IXR2577" s="113"/>
      <c r="IXS2577" s="113"/>
      <c r="IXT2577" s="113"/>
      <c r="IXU2577" s="113"/>
      <c r="IXV2577" s="113"/>
      <c r="IXW2577" s="113"/>
      <c r="IXX2577" s="113"/>
      <c r="IXY2577" s="113"/>
      <c r="IXZ2577" s="113"/>
      <c r="IYA2577" s="113"/>
      <c r="IYB2577" s="113"/>
      <c r="IYC2577" s="113"/>
      <c r="IYD2577" s="113"/>
      <c r="IYE2577" s="113"/>
      <c r="IYF2577" s="113"/>
      <c r="IYG2577" s="113"/>
      <c r="IYH2577" s="113"/>
      <c r="IYI2577" s="113"/>
      <c r="IYJ2577" s="113"/>
      <c r="IYK2577" s="113"/>
      <c r="IYL2577" s="113"/>
      <c r="IYM2577" s="113"/>
      <c r="IYN2577" s="113"/>
      <c r="IYO2577" s="113"/>
      <c r="IYP2577" s="113"/>
      <c r="IYQ2577" s="113"/>
      <c r="IYR2577" s="113"/>
      <c r="IYS2577" s="113"/>
      <c r="IYT2577" s="113"/>
      <c r="IYU2577" s="113"/>
      <c r="IYV2577" s="113"/>
      <c r="IYW2577" s="113"/>
      <c r="IYX2577" s="113"/>
      <c r="IYY2577" s="113"/>
      <c r="IYZ2577" s="113"/>
      <c r="IZA2577" s="113"/>
      <c r="IZB2577" s="113"/>
      <c r="IZC2577" s="113"/>
      <c r="IZD2577" s="113"/>
      <c r="IZE2577" s="113"/>
      <c r="IZF2577" s="113"/>
      <c r="IZG2577" s="113"/>
      <c r="IZH2577" s="113"/>
      <c r="IZI2577" s="113"/>
      <c r="IZJ2577" s="113"/>
      <c r="IZK2577" s="113"/>
      <c r="IZL2577" s="113"/>
      <c r="IZM2577" s="113"/>
      <c r="IZN2577" s="113"/>
      <c r="IZO2577" s="113"/>
      <c r="IZP2577" s="113"/>
      <c r="IZQ2577" s="113"/>
      <c r="IZR2577" s="113"/>
      <c r="IZS2577" s="113"/>
      <c r="IZT2577" s="113"/>
      <c r="IZU2577" s="113"/>
      <c r="IZV2577" s="113"/>
      <c r="IZW2577" s="113"/>
      <c r="IZX2577" s="113"/>
      <c r="IZY2577" s="113"/>
      <c r="IZZ2577" s="113"/>
      <c r="JAA2577" s="113"/>
      <c r="JAB2577" s="113"/>
      <c r="JAC2577" s="113"/>
      <c r="JAD2577" s="113"/>
      <c r="JAE2577" s="113"/>
      <c r="JAF2577" s="113"/>
      <c r="JAG2577" s="113"/>
      <c r="JAH2577" s="113"/>
      <c r="JAI2577" s="113"/>
      <c r="JAJ2577" s="113"/>
      <c r="JAK2577" s="113"/>
      <c r="JAL2577" s="113"/>
      <c r="JAM2577" s="113"/>
      <c r="JAN2577" s="113"/>
      <c r="JAO2577" s="113"/>
      <c r="JAP2577" s="113"/>
      <c r="JAQ2577" s="113"/>
      <c r="JAR2577" s="113"/>
      <c r="JAS2577" s="113"/>
      <c r="JAT2577" s="113"/>
      <c r="JAU2577" s="113"/>
      <c r="JAV2577" s="113"/>
      <c r="JAW2577" s="113"/>
      <c r="JAX2577" s="113"/>
      <c r="JAY2577" s="113"/>
      <c r="JAZ2577" s="113"/>
      <c r="JBA2577" s="113"/>
      <c r="JBB2577" s="113"/>
      <c r="JBC2577" s="113"/>
      <c r="JBD2577" s="113"/>
      <c r="JBE2577" s="113"/>
      <c r="JBF2577" s="113"/>
      <c r="JBG2577" s="113"/>
      <c r="JBH2577" s="113"/>
      <c r="JBI2577" s="113"/>
      <c r="JBJ2577" s="113"/>
      <c r="JBK2577" s="113"/>
      <c r="JBL2577" s="113"/>
      <c r="JBM2577" s="113"/>
      <c r="JBN2577" s="113"/>
      <c r="JBO2577" s="113"/>
      <c r="JBP2577" s="113"/>
      <c r="JBQ2577" s="113"/>
      <c r="JBR2577" s="113"/>
      <c r="JBS2577" s="113"/>
      <c r="JBT2577" s="113"/>
      <c r="JBU2577" s="113"/>
      <c r="JBV2577" s="113"/>
      <c r="JBW2577" s="113"/>
      <c r="JBX2577" s="113"/>
      <c r="JBY2577" s="113"/>
      <c r="JBZ2577" s="113"/>
      <c r="JCA2577" s="113"/>
      <c r="JCB2577" s="113"/>
      <c r="JCC2577" s="113"/>
      <c r="JCD2577" s="113"/>
      <c r="JCE2577" s="113"/>
      <c r="JCF2577" s="113"/>
      <c r="JCG2577" s="113"/>
      <c r="JCH2577" s="113"/>
      <c r="JCI2577" s="113"/>
      <c r="JCJ2577" s="113"/>
      <c r="JCK2577" s="113"/>
      <c r="JCL2577" s="113"/>
      <c r="JCM2577" s="113"/>
      <c r="JCN2577" s="113"/>
      <c r="JCO2577" s="113"/>
      <c r="JCP2577" s="113"/>
      <c r="JCQ2577" s="113"/>
      <c r="JCR2577" s="113"/>
      <c r="JCS2577" s="113"/>
      <c r="JCT2577" s="113"/>
      <c r="JCU2577" s="113"/>
      <c r="JCV2577" s="113"/>
      <c r="JCW2577" s="113"/>
      <c r="JCX2577" s="113"/>
      <c r="JCY2577" s="113"/>
      <c r="JCZ2577" s="113"/>
      <c r="JDA2577" s="113"/>
      <c r="JDB2577" s="113"/>
      <c r="JDC2577" s="113"/>
      <c r="JDD2577" s="113"/>
      <c r="JDE2577" s="113"/>
      <c r="JDF2577" s="113"/>
      <c r="JDG2577" s="113"/>
      <c r="JDH2577" s="113"/>
      <c r="JDI2577" s="113"/>
      <c r="JDJ2577" s="113"/>
      <c r="JDK2577" s="113"/>
      <c r="JDL2577" s="113"/>
      <c r="JDM2577" s="113"/>
      <c r="JDN2577" s="113"/>
      <c r="JDO2577" s="113"/>
      <c r="JDP2577" s="113"/>
      <c r="JDQ2577" s="113"/>
      <c r="JDR2577" s="113"/>
      <c r="JDS2577" s="113"/>
      <c r="JDT2577" s="113"/>
      <c r="JDU2577" s="113"/>
      <c r="JDV2577" s="113"/>
      <c r="JDW2577" s="113"/>
      <c r="JDX2577" s="113"/>
      <c r="JDY2577" s="113"/>
      <c r="JDZ2577" s="113"/>
      <c r="JEA2577" s="113"/>
      <c r="JEB2577" s="113"/>
      <c r="JEC2577" s="113"/>
      <c r="JED2577" s="113"/>
      <c r="JEE2577" s="113"/>
      <c r="JEF2577" s="113"/>
      <c r="JEG2577" s="113"/>
      <c r="JEH2577" s="113"/>
      <c r="JEI2577" s="113"/>
      <c r="JEJ2577" s="113"/>
      <c r="JEK2577" s="113"/>
      <c r="JEL2577" s="113"/>
      <c r="JEM2577" s="113"/>
      <c r="JEN2577" s="113"/>
      <c r="JEO2577" s="113"/>
      <c r="JEP2577" s="113"/>
      <c r="JEQ2577" s="113"/>
      <c r="JER2577" s="113"/>
      <c r="JES2577" s="113"/>
      <c r="JET2577" s="113"/>
      <c r="JEU2577" s="113"/>
      <c r="JEV2577" s="113"/>
      <c r="JEW2577" s="113"/>
      <c r="JEX2577" s="113"/>
      <c r="JEY2577" s="113"/>
      <c r="JEZ2577" s="113"/>
      <c r="JFA2577" s="113"/>
      <c r="JFB2577" s="113"/>
      <c r="JFC2577" s="113"/>
      <c r="JFD2577" s="113"/>
      <c r="JFE2577" s="113"/>
      <c r="JFF2577" s="113"/>
      <c r="JFG2577" s="113"/>
      <c r="JFH2577" s="113"/>
      <c r="JFI2577" s="113"/>
      <c r="JFJ2577" s="113"/>
      <c r="JFK2577" s="113"/>
      <c r="JFL2577" s="113"/>
      <c r="JFM2577" s="113"/>
      <c r="JFN2577" s="113"/>
      <c r="JFO2577" s="113"/>
      <c r="JFP2577" s="113"/>
      <c r="JFQ2577" s="113"/>
      <c r="JFR2577" s="113"/>
      <c r="JFS2577" s="113"/>
      <c r="JFT2577" s="113"/>
      <c r="JFU2577" s="113"/>
      <c r="JFV2577" s="113"/>
      <c r="JFW2577" s="113"/>
      <c r="JFX2577" s="113"/>
      <c r="JFY2577" s="113"/>
      <c r="JFZ2577" s="113"/>
      <c r="JGA2577" s="113"/>
      <c r="JGB2577" s="113"/>
      <c r="JGC2577" s="113"/>
      <c r="JGD2577" s="113"/>
      <c r="JGE2577" s="113"/>
      <c r="JGF2577" s="113"/>
      <c r="JGG2577" s="113"/>
      <c r="JGH2577" s="113"/>
      <c r="JGI2577" s="113"/>
      <c r="JGJ2577" s="113"/>
      <c r="JGK2577" s="113"/>
      <c r="JGL2577" s="113"/>
      <c r="JGM2577" s="113"/>
      <c r="JGN2577" s="113"/>
      <c r="JGO2577" s="113"/>
      <c r="JGP2577" s="113"/>
      <c r="JGQ2577" s="113"/>
      <c r="JGR2577" s="113"/>
      <c r="JGS2577" s="113"/>
      <c r="JGT2577" s="113"/>
      <c r="JGU2577" s="113"/>
      <c r="JGV2577" s="113"/>
      <c r="JGW2577" s="113"/>
      <c r="JGX2577" s="113"/>
      <c r="JGY2577" s="113"/>
      <c r="JGZ2577" s="113"/>
      <c r="JHA2577" s="113"/>
      <c r="JHB2577" s="113"/>
      <c r="JHC2577" s="113"/>
      <c r="JHD2577" s="113"/>
      <c r="JHE2577" s="113"/>
      <c r="JHF2577" s="113"/>
      <c r="JHG2577" s="113"/>
      <c r="JHH2577" s="113"/>
      <c r="JHI2577" s="113"/>
      <c r="JHJ2577" s="113"/>
      <c r="JHK2577" s="113"/>
      <c r="JHL2577" s="113"/>
      <c r="JHM2577" s="113"/>
      <c r="JHN2577" s="113"/>
      <c r="JHO2577" s="113"/>
      <c r="JHP2577" s="113"/>
      <c r="JHQ2577" s="113"/>
      <c r="JHR2577" s="113"/>
      <c r="JHS2577" s="113"/>
      <c r="JHT2577" s="113"/>
      <c r="JHU2577" s="113"/>
      <c r="JHV2577" s="113"/>
      <c r="JHW2577" s="113"/>
      <c r="JHX2577" s="113"/>
      <c r="JHY2577" s="113"/>
      <c r="JHZ2577" s="113"/>
      <c r="JIA2577" s="113"/>
      <c r="JIB2577" s="113"/>
      <c r="JIC2577" s="113"/>
      <c r="JID2577" s="113"/>
      <c r="JIE2577" s="113"/>
      <c r="JIF2577" s="113"/>
      <c r="JIG2577" s="113"/>
      <c r="JIH2577" s="113"/>
      <c r="JII2577" s="113"/>
      <c r="JIJ2577" s="113"/>
      <c r="JIK2577" s="113"/>
      <c r="JIL2577" s="113"/>
      <c r="JIM2577" s="113"/>
      <c r="JIN2577" s="113"/>
      <c r="JIO2577" s="113"/>
      <c r="JIP2577" s="113"/>
      <c r="JIQ2577" s="113"/>
      <c r="JIR2577" s="113"/>
      <c r="JIS2577" s="113"/>
      <c r="JIT2577" s="113"/>
      <c r="JIU2577" s="113"/>
      <c r="JIV2577" s="113"/>
      <c r="JIW2577" s="113"/>
      <c r="JIX2577" s="113"/>
      <c r="JIY2577" s="113"/>
      <c r="JIZ2577" s="113"/>
      <c r="JJA2577" s="113"/>
      <c r="JJB2577" s="113"/>
      <c r="JJC2577" s="113"/>
      <c r="JJD2577" s="113"/>
      <c r="JJE2577" s="113"/>
      <c r="JJF2577" s="113"/>
      <c r="JJG2577" s="113"/>
      <c r="JJH2577" s="113"/>
      <c r="JJI2577" s="113"/>
      <c r="JJJ2577" s="113"/>
      <c r="JJK2577" s="113"/>
      <c r="JJL2577" s="113"/>
      <c r="JJM2577" s="113"/>
      <c r="JJN2577" s="113"/>
      <c r="JJO2577" s="113"/>
      <c r="JJP2577" s="113"/>
      <c r="JJQ2577" s="113"/>
      <c r="JJR2577" s="113"/>
      <c r="JJS2577" s="113"/>
      <c r="JJT2577" s="113"/>
      <c r="JJU2577" s="113"/>
      <c r="JJV2577" s="113"/>
      <c r="JJW2577" s="113"/>
      <c r="JJX2577" s="113"/>
      <c r="JJY2577" s="113"/>
      <c r="JJZ2577" s="113"/>
      <c r="JKA2577" s="113"/>
      <c r="JKB2577" s="113"/>
      <c r="JKC2577" s="113"/>
      <c r="JKD2577" s="113"/>
      <c r="JKE2577" s="113"/>
      <c r="JKF2577" s="113"/>
      <c r="JKG2577" s="113"/>
      <c r="JKH2577" s="113"/>
      <c r="JKI2577" s="113"/>
      <c r="JKJ2577" s="113"/>
      <c r="JKK2577" s="113"/>
      <c r="JKL2577" s="113"/>
      <c r="JKM2577" s="113"/>
      <c r="JKN2577" s="113"/>
      <c r="JKO2577" s="113"/>
      <c r="JKP2577" s="113"/>
      <c r="JKQ2577" s="113"/>
      <c r="JKR2577" s="113"/>
      <c r="JKS2577" s="113"/>
      <c r="JKT2577" s="113"/>
      <c r="JKU2577" s="113"/>
      <c r="JKV2577" s="113"/>
      <c r="JKW2577" s="113"/>
      <c r="JKX2577" s="113"/>
      <c r="JKY2577" s="113"/>
      <c r="JKZ2577" s="113"/>
      <c r="JLA2577" s="113"/>
      <c r="JLB2577" s="113"/>
      <c r="JLC2577" s="113"/>
      <c r="JLD2577" s="113"/>
      <c r="JLE2577" s="113"/>
      <c r="JLF2577" s="113"/>
      <c r="JLG2577" s="113"/>
      <c r="JLH2577" s="113"/>
      <c r="JLI2577" s="113"/>
      <c r="JLJ2577" s="113"/>
      <c r="JLK2577" s="113"/>
      <c r="JLL2577" s="113"/>
      <c r="JLM2577" s="113"/>
      <c r="JLN2577" s="113"/>
      <c r="JLO2577" s="113"/>
      <c r="JLP2577" s="113"/>
      <c r="JLQ2577" s="113"/>
      <c r="JLR2577" s="113"/>
      <c r="JLS2577" s="113"/>
      <c r="JLT2577" s="113"/>
      <c r="JLU2577" s="113"/>
      <c r="JLV2577" s="113"/>
      <c r="JLW2577" s="113"/>
      <c r="JLX2577" s="113"/>
      <c r="JLY2577" s="113"/>
      <c r="JLZ2577" s="113"/>
      <c r="JMA2577" s="113"/>
      <c r="JMB2577" s="113"/>
      <c r="JMC2577" s="113"/>
      <c r="JMD2577" s="113"/>
      <c r="JME2577" s="113"/>
      <c r="JMF2577" s="113"/>
      <c r="JMG2577" s="113"/>
      <c r="JMH2577" s="113"/>
      <c r="JMI2577" s="113"/>
      <c r="JMJ2577" s="113"/>
      <c r="JMK2577" s="113"/>
      <c r="JML2577" s="113"/>
      <c r="JMM2577" s="113"/>
      <c r="JMN2577" s="113"/>
      <c r="JMO2577" s="113"/>
      <c r="JMP2577" s="113"/>
      <c r="JMQ2577" s="113"/>
      <c r="JMR2577" s="113"/>
      <c r="JMS2577" s="113"/>
      <c r="JMT2577" s="113"/>
      <c r="JMU2577" s="113"/>
      <c r="JMV2577" s="113"/>
      <c r="JMW2577" s="113"/>
      <c r="JMX2577" s="113"/>
      <c r="JMY2577" s="113"/>
      <c r="JMZ2577" s="113"/>
      <c r="JNA2577" s="113"/>
      <c r="JNB2577" s="113"/>
      <c r="JNC2577" s="113"/>
      <c r="JND2577" s="113"/>
      <c r="JNE2577" s="113"/>
      <c r="JNF2577" s="113"/>
      <c r="JNG2577" s="113"/>
      <c r="JNH2577" s="113"/>
      <c r="JNI2577" s="113"/>
      <c r="JNJ2577" s="113"/>
      <c r="JNK2577" s="113"/>
      <c r="JNL2577" s="113"/>
      <c r="JNM2577" s="113"/>
      <c r="JNN2577" s="113"/>
      <c r="JNO2577" s="113"/>
      <c r="JNP2577" s="113"/>
      <c r="JNQ2577" s="113"/>
      <c r="JNR2577" s="113"/>
      <c r="JNS2577" s="113"/>
      <c r="JNT2577" s="113"/>
      <c r="JNU2577" s="113"/>
      <c r="JNV2577" s="113"/>
      <c r="JNW2577" s="113"/>
      <c r="JNX2577" s="113"/>
      <c r="JNY2577" s="113"/>
      <c r="JNZ2577" s="113"/>
      <c r="JOA2577" s="113"/>
      <c r="JOB2577" s="113"/>
      <c r="JOC2577" s="113"/>
      <c r="JOD2577" s="113"/>
      <c r="JOE2577" s="113"/>
      <c r="JOF2577" s="113"/>
      <c r="JOG2577" s="113"/>
      <c r="JOH2577" s="113"/>
      <c r="JOI2577" s="113"/>
      <c r="JOJ2577" s="113"/>
      <c r="JOK2577" s="113"/>
      <c r="JOL2577" s="113"/>
      <c r="JOM2577" s="113"/>
      <c r="JON2577" s="113"/>
      <c r="JOO2577" s="113"/>
      <c r="JOP2577" s="113"/>
      <c r="JOQ2577" s="113"/>
      <c r="JOR2577" s="113"/>
      <c r="JOS2577" s="113"/>
      <c r="JOT2577" s="113"/>
      <c r="JOU2577" s="113"/>
      <c r="JOV2577" s="113"/>
      <c r="JOW2577" s="113"/>
      <c r="JOX2577" s="113"/>
      <c r="JOY2577" s="113"/>
      <c r="JOZ2577" s="113"/>
      <c r="JPA2577" s="113"/>
      <c r="JPB2577" s="113"/>
      <c r="JPC2577" s="113"/>
      <c r="JPD2577" s="113"/>
      <c r="JPE2577" s="113"/>
      <c r="JPF2577" s="113"/>
      <c r="JPG2577" s="113"/>
      <c r="JPH2577" s="113"/>
      <c r="JPI2577" s="113"/>
      <c r="JPJ2577" s="113"/>
      <c r="JPK2577" s="113"/>
      <c r="JPL2577" s="113"/>
      <c r="JPM2577" s="113"/>
      <c r="JPN2577" s="113"/>
      <c r="JPO2577" s="113"/>
      <c r="JPP2577" s="113"/>
      <c r="JPQ2577" s="113"/>
      <c r="JPR2577" s="113"/>
      <c r="JPS2577" s="113"/>
      <c r="JPT2577" s="113"/>
      <c r="JPU2577" s="113"/>
      <c r="JPV2577" s="113"/>
      <c r="JPW2577" s="113"/>
      <c r="JPX2577" s="113"/>
      <c r="JPY2577" s="113"/>
      <c r="JPZ2577" s="113"/>
      <c r="JQA2577" s="113"/>
      <c r="JQB2577" s="113"/>
      <c r="JQC2577" s="113"/>
      <c r="JQD2577" s="113"/>
      <c r="JQE2577" s="113"/>
      <c r="JQF2577" s="113"/>
      <c r="JQG2577" s="113"/>
      <c r="JQH2577" s="113"/>
      <c r="JQI2577" s="113"/>
      <c r="JQJ2577" s="113"/>
      <c r="JQK2577" s="113"/>
      <c r="JQL2577" s="113"/>
      <c r="JQM2577" s="113"/>
      <c r="JQN2577" s="113"/>
      <c r="JQO2577" s="113"/>
      <c r="JQP2577" s="113"/>
      <c r="JQQ2577" s="113"/>
      <c r="JQR2577" s="113"/>
      <c r="JQS2577" s="113"/>
      <c r="JQT2577" s="113"/>
      <c r="JQU2577" s="113"/>
      <c r="JQV2577" s="113"/>
      <c r="JQW2577" s="113"/>
      <c r="JQX2577" s="113"/>
      <c r="JQY2577" s="113"/>
      <c r="JQZ2577" s="113"/>
      <c r="JRA2577" s="113"/>
      <c r="JRB2577" s="113"/>
      <c r="JRC2577" s="113"/>
      <c r="JRD2577" s="113"/>
      <c r="JRE2577" s="113"/>
      <c r="JRF2577" s="113"/>
      <c r="JRG2577" s="113"/>
      <c r="JRH2577" s="113"/>
      <c r="JRI2577" s="113"/>
      <c r="JRJ2577" s="113"/>
      <c r="JRK2577" s="113"/>
      <c r="JRL2577" s="113"/>
      <c r="JRM2577" s="113"/>
      <c r="JRN2577" s="113"/>
      <c r="JRO2577" s="113"/>
      <c r="JRP2577" s="113"/>
      <c r="JRQ2577" s="113"/>
      <c r="JRR2577" s="113"/>
      <c r="JRS2577" s="113"/>
      <c r="JRT2577" s="113"/>
      <c r="JRU2577" s="113"/>
      <c r="JRV2577" s="113"/>
      <c r="JRW2577" s="113"/>
      <c r="JRX2577" s="113"/>
      <c r="JRY2577" s="113"/>
      <c r="JRZ2577" s="113"/>
      <c r="JSA2577" s="113"/>
      <c r="JSB2577" s="113"/>
      <c r="JSC2577" s="113"/>
      <c r="JSD2577" s="113"/>
      <c r="JSE2577" s="113"/>
      <c r="JSF2577" s="113"/>
      <c r="JSG2577" s="113"/>
      <c r="JSH2577" s="113"/>
      <c r="JSI2577" s="113"/>
      <c r="JSJ2577" s="113"/>
      <c r="JSK2577" s="113"/>
      <c r="JSL2577" s="113"/>
      <c r="JSM2577" s="113"/>
      <c r="JSN2577" s="113"/>
      <c r="JSO2577" s="113"/>
      <c r="JSP2577" s="113"/>
      <c r="JSQ2577" s="113"/>
      <c r="JSR2577" s="113"/>
      <c r="JSS2577" s="113"/>
      <c r="JST2577" s="113"/>
      <c r="JSU2577" s="113"/>
      <c r="JSV2577" s="113"/>
      <c r="JSW2577" s="113"/>
      <c r="JSX2577" s="113"/>
      <c r="JSY2577" s="113"/>
      <c r="JSZ2577" s="113"/>
      <c r="JTA2577" s="113"/>
      <c r="JTB2577" s="113"/>
      <c r="JTC2577" s="113"/>
      <c r="JTD2577" s="113"/>
      <c r="JTE2577" s="113"/>
      <c r="JTF2577" s="113"/>
      <c r="JTG2577" s="113"/>
      <c r="JTH2577" s="113"/>
      <c r="JTI2577" s="113"/>
      <c r="JTJ2577" s="113"/>
      <c r="JTK2577" s="113"/>
      <c r="JTL2577" s="113"/>
      <c r="JTM2577" s="113"/>
      <c r="JTN2577" s="113"/>
      <c r="JTO2577" s="113"/>
      <c r="JTP2577" s="113"/>
      <c r="JTQ2577" s="113"/>
      <c r="JTR2577" s="113"/>
      <c r="JTS2577" s="113"/>
      <c r="JTT2577" s="113"/>
      <c r="JTU2577" s="113"/>
      <c r="JTV2577" s="113"/>
      <c r="JTW2577" s="113"/>
      <c r="JTX2577" s="113"/>
      <c r="JTY2577" s="113"/>
      <c r="JTZ2577" s="113"/>
      <c r="JUA2577" s="113"/>
      <c r="JUB2577" s="113"/>
      <c r="JUC2577" s="113"/>
      <c r="JUD2577" s="113"/>
      <c r="JUE2577" s="113"/>
      <c r="JUF2577" s="113"/>
      <c r="JUG2577" s="113"/>
      <c r="JUH2577" s="113"/>
      <c r="JUI2577" s="113"/>
      <c r="JUJ2577" s="113"/>
      <c r="JUK2577" s="113"/>
      <c r="JUL2577" s="113"/>
      <c r="JUM2577" s="113"/>
      <c r="JUN2577" s="113"/>
      <c r="JUO2577" s="113"/>
      <c r="JUP2577" s="113"/>
      <c r="JUQ2577" s="113"/>
      <c r="JUR2577" s="113"/>
      <c r="JUS2577" s="113"/>
      <c r="JUT2577" s="113"/>
      <c r="JUU2577" s="113"/>
      <c r="JUV2577" s="113"/>
      <c r="JUW2577" s="113"/>
      <c r="JUX2577" s="113"/>
      <c r="JUY2577" s="113"/>
      <c r="JUZ2577" s="113"/>
      <c r="JVA2577" s="113"/>
      <c r="JVB2577" s="113"/>
      <c r="JVC2577" s="113"/>
      <c r="JVD2577" s="113"/>
      <c r="JVE2577" s="113"/>
      <c r="JVF2577" s="113"/>
      <c r="JVG2577" s="113"/>
      <c r="JVH2577" s="113"/>
      <c r="JVI2577" s="113"/>
      <c r="JVJ2577" s="113"/>
      <c r="JVK2577" s="113"/>
      <c r="JVL2577" s="113"/>
      <c r="JVM2577" s="113"/>
      <c r="JVN2577" s="113"/>
      <c r="JVO2577" s="113"/>
      <c r="JVP2577" s="113"/>
      <c r="JVQ2577" s="113"/>
      <c r="JVR2577" s="113"/>
      <c r="JVS2577" s="113"/>
      <c r="JVT2577" s="113"/>
      <c r="JVU2577" s="113"/>
      <c r="JVV2577" s="113"/>
      <c r="JVW2577" s="113"/>
      <c r="JVX2577" s="113"/>
      <c r="JVY2577" s="113"/>
      <c r="JVZ2577" s="113"/>
      <c r="JWA2577" s="113"/>
      <c r="JWB2577" s="113"/>
      <c r="JWC2577" s="113"/>
      <c r="JWD2577" s="113"/>
      <c r="JWE2577" s="113"/>
      <c r="JWF2577" s="113"/>
      <c r="JWG2577" s="113"/>
      <c r="JWH2577" s="113"/>
      <c r="JWI2577" s="113"/>
      <c r="JWJ2577" s="113"/>
      <c r="JWK2577" s="113"/>
      <c r="JWL2577" s="113"/>
      <c r="JWM2577" s="113"/>
      <c r="JWN2577" s="113"/>
      <c r="JWO2577" s="113"/>
      <c r="JWP2577" s="113"/>
      <c r="JWQ2577" s="113"/>
      <c r="JWR2577" s="113"/>
      <c r="JWS2577" s="113"/>
      <c r="JWT2577" s="113"/>
      <c r="JWU2577" s="113"/>
      <c r="JWV2577" s="113"/>
      <c r="JWW2577" s="113"/>
      <c r="JWX2577" s="113"/>
      <c r="JWY2577" s="113"/>
      <c r="JWZ2577" s="113"/>
      <c r="JXA2577" s="113"/>
      <c r="JXB2577" s="113"/>
      <c r="JXC2577" s="113"/>
      <c r="JXD2577" s="113"/>
      <c r="JXE2577" s="113"/>
      <c r="JXF2577" s="113"/>
      <c r="JXG2577" s="113"/>
      <c r="JXH2577" s="113"/>
      <c r="JXI2577" s="113"/>
      <c r="JXJ2577" s="113"/>
      <c r="JXK2577" s="113"/>
      <c r="JXL2577" s="113"/>
      <c r="JXM2577" s="113"/>
      <c r="JXN2577" s="113"/>
      <c r="JXO2577" s="113"/>
      <c r="JXP2577" s="113"/>
      <c r="JXQ2577" s="113"/>
      <c r="JXR2577" s="113"/>
      <c r="JXS2577" s="113"/>
      <c r="JXT2577" s="113"/>
      <c r="JXU2577" s="113"/>
      <c r="JXV2577" s="113"/>
      <c r="JXW2577" s="113"/>
      <c r="JXX2577" s="113"/>
      <c r="JXY2577" s="113"/>
      <c r="JXZ2577" s="113"/>
      <c r="JYA2577" s="113"/>
      <c r="JYB2577" s="113"/>
      <c r="JYC2577" s="113"/>
      <c r="JYD2577" s="113"/>
      <c r="JYE2577" s="113"/>
      <c r="JYF2577" s="113"/>
      <c r="JYG2577" s="113"/>
      <c r="JYH2577" s="113"/>
      <c r="JYI2577" s="113"/>
      <c r="JYJ2577" s="113"/>
      <c r="JYK2577" s="113"/>
      <c r="JYL2577" s="113"/>
      <c r="JYM2577" s="113"/>
      <c r="JYN2577" s="113"/>
      <c r="JYO2577" s="113"/>
      <c r="JYP2577" s="113"/>
      <c r="JYQ2577" s="113"/>
      <c r="JYR2577" s="113"/>
      <c r="JYS2577" s="113"/>
      <c r="JYT2577" s="113"/>
      <c r="JYU2577" s="113"/>
      <c r="JYV2577" s="113"/>
      <c r="JYW2577" s="113"/>
      <c r="JYX2577" s="113"/>
      <c r="JYY2577" s="113"/>
      <c r="JYZ2577" s="113"/>
      <c r="JZA2577" s="113"/>
      <c r="JZB2577" s="113"/>
      <c r="JZC2577" s="113"/>
      <c r="JZD2577" s="113"/>
      <c r="JZE2577" s="113"/>
      <c r="JZF2577" s="113"/>
      <c r="JZG2577" s="113"/>
      <c r="JZH2577" s="113"/>
      <c r="JZI2577" s="113"/>
      <c r="JZJ2577" s="113"/>
      <c r="JZK2577" s="113"/>
      <c r="JZL2577" s="113"/>
      <c r="JZM2577" s="113"/>
      <c r="JZN2577" s="113"/>
      <c r="JZO2577" s="113"/>
      <c r="JZP2577" s="113"/>
      <c r="JZQ2577" s="113"/>
      <c r="JZR2577" s="113"/>
      <c r="JZS2577" s="113"/>
      <c r="JZT2577" s="113"/>
      <c r="JZU2577" s="113"/>
      <c r="JZV2577" s="113"/>
      <c r="JZW2577" s="113"/>
      <c r="JZX2577" s="113"/>
      <c r="JZY2577" s="113"/>
      <c r="JZZ2577" s="113"/>
      <c r="KAA2577" s="113"/>
      <c r="KAB2577" s="113"/>
      <c r="KAC2577" s="113"/>
      <c r="KAD2577" s="113"/>
      <c r="KAE2577" s="113"/>
      <c r="KAF2577" s="113"/>
      <c r="KAG2577" s="113"/>
      <c r="KAH2577" s="113"/>
      <c r="KAI2577" s="113"/>
      <c r="KAJ2577" s="113"/>
      <c r="KAK2577" s="113"/>
      <c r="KAL2577" s="113"/>
      <c r="KAM2577" s="113"/>
      <c r="KAN2577" s="113"/>
      <c r="KAO2577" s="113"/>
      <c r="KAP2577" s="113"/>
      <c r="KAQ2577" s="113"/>
      <c r="KAR2577" s="113"/>
      <c r="KAS2577" s="113"/>
      <c r="KAT2577" s="113"/>
      <c r="KAU2577" s="113"/>
      <c r="KAV2577" s="113"/>
      <c r="KAW2577" s="113"/>
      <c r="KAX2577" s="113"/>
      <c r="KAY2577" s="113"/>
      <c r="KAZ2577" s="113"/>
      <c r="KBA2577" s="113"/>
      <c r="KBB2577" s="113"/>
      <c r="KBC2577" s="113"/>
      <c r="KBD2577" s="113"/>
      <c r="KBE2577" s="113"/>
      <c r="KBF2577" s="113"/>
      <c r="KBG2577" s="113"/>
      <c r="KBH2577" s="113"/>
      <c r="KBI2577" s="113"/>
      <c r="KBJ2577" s="113"/>
      <c r="KBK2577" s="113"/>
      <c r="KBL2577" s="113"/>
      <c r="KBM2577" s="113"/>
      <c r="KBN2577" s="113"/>
      <c r="KBO2577" s="113"/>
      <c r="KBP2577" s="113"/>
      <c r="KBQ2577" s="113"/>
      <c r="KBR2577" s="113"/>
      <c r="KBS2577" s="113"/>
      <c r="KBT2577" s="113"/>
      <c r="KBU2577" s="113"/>
      <c r="KBV2577" s="113"/>
      <c r="KBW2577" s="113"/>
      <c r="KBX2577" s="113"/>
      <c r="KBY2577" s="113"/>
      <c r="KBZ2577" s="113"/>
      <c r="KCA2577" s="113"/>
      <c r="KCB2577" s="113"/>
      <c r="KCC2577" s="113"/>
      <c r="KCD2577" s="113"/>
      <c r="KCE2577" s="113"/>
      <c r="KCF2577" s="113"/>
      <c r="KCG2577" s="113"/>
      <c r="KCH2577" s="113"/>
      <c r="KCI2577" s="113"/>
      <c r="KCJ2577" s="113"/>
      <c r="KCK2577" s="113"/>
      <c r="KCL2577" s="113"/>
      <c r="KCM2577" s="113"/>
      <c r="KCN2577" s="113"/>
      <c r="KCO2577" s="113"/>
      <c r="KCP2577" s="113"/>
      <c r="KCQ2577" s="113"/>
      <c r="KCR2577" s="113"/>
      <c r="KCS2577" s="113"/>
      <c r="KCT2577" s="113"/>
      <c r="KCU2577" s="113"/>
      <c r="KCV2577" s="113"/>
      <c r="KCW2577" s="113"/>
      <c r="KCX2577" s="113"/>
      <c r="KCY2577" s="113"/>
      <c r="KCZ2577" s="113"/>
      <c r="KDA2577" s="113"/>
      <c r="KDB2577" s="113"/>
      <c r="KDC2577" s="113"/>
      <c r="KDD2577" s="113"/>
      <c r="KDE2577" s="113"/>
      <c r="KDF2577" s="113"/>
      <c r="KDG2577" s="113"/>
      <c r="KDH2577" s="113"/>
      <c r="KDI2577" s="113"/>
      <c r="KDJ2577" s="113"/>
      <c r="KDK2577" s="113"/>
      <c r="KDL2577" s="113"/>
      <c r="KDM2577" s="113"/>
      <c r="KDN2577" s="113"/>
      <c r="KDO2577" s="113"/>
      <c r="KDP2577" s="113"/>
      <c r="KDQ2577" s="113"/>
      <c r="KDR2577" s="113"/>
      <c r="KDS2577" s="113"/>
      <c r="KDT2577" s="113"/>
      <c r="KDU2577" s="113"/>
      <c r="KDV2577" s="113"/>
      <c r="KDW2577" s="113"/>
      <c r="KDX2577" s="113"/>
      <c r="KDY2577" s="113"/>
      <c r="KDZ2577" s="113"/>
      <c r="KEA2577" s="113"/>
      <c r="KEB2577" s="113"/>
      <c r="KEC2577" s="113"/>
      <c r="KED2577" s="113"/>
      <c r="KEE2577" s="113"/>
      <c r="KEF2577" s="113"/>
      <c r="KEG2577" s="113"/>
      <c r="KEH2577" s="113"/>
      <c r="KEI2577" s="113"/>
      <c r="KEJ2577" s="113"/>
      <c r="KEK2577" s="113"/>
      <c r="KEL2577" s="113"/>
      <c r="KEM2577" s="113"/>
      <c r="KEN2577" s="113"/>
      <c r="KEO2577" s="113"/>
      <c r="KEP2577" s="113"/>
      <c r="KEQ2577" s="113"/>
      <c r="KER2577" s="113"/>
      <c r="KES2577" s="113"/>
      <c r="KET2577" s="113"/>
      <c r="KEU2577" s="113"/>
      <c r="KEV2577" s="113"/>
      <c r="KEW2577" s="113"/>
      <c r="KEX2577" s="113"/>
      <c r="KEY2577" s="113"/>
      <c r="KEZ2577" s="113"/>
      <c r="KFA2577" s="113"/>
      <c r="KFB2577" s="113"/>
      <c r="KFC2577" s="113"/>
      <c r="KFD2577" s="113"/>
      <c r="KFE2577" s="113"/>
      <c r="KFF2577" s="113"/>
      <c r="KFG2577" s="113"/>
      <c r="KFH2577" s="113"/>
      <c r="KFI2577" s="113"/>
      <c r="KFJ2577" s="113"/>
      <c r="KFK2577" s="113"/>
      <c r="KFL2577" s="113"/>
      <c r="KFM2577" s="113"/>
      <c r="KFN2577" s="113"/>
      <c r="KFO2577" s="113"/>
      <c r="KFP2577" s="113"/>
      <c r="KFQ2577" s="113"/>
      <c r="KFR2577" s="113"/>
      <c r="KFS2577" s="113"/>
      <c r="KFT2577" s="113"/>
      <c r="KFU2577" s="113"/>
      <c r="KFV2577" s="113"/>
      <c r="KFW2577" s="113"/>
      <c r="KFX2577" s="113"/>
      <c r="KFY2577" s="113"/>
      <c r="KFZ2577" s="113"/>
      <c r="KGA2577" s="113"/>
      <c r="KGB2577" s="113"/>
      <c r="KGC2577" s="113"/>
      <c r="KGD2577" s="113"/>
      <c r="KGE2577" s="113"/>
      <c r="KGF2577" s="113"/>
      <c r="KGG2577" s="113"/>
      <c r="KGH2577" s="113"/>
      <c r="KGI2577" s="113"/>
      <c r="KGJ2577" s="113"/>
      <c r="KGK2577" s="113"/>
      <c r="KGL2577" s="113"/>
      <c r="KGM2577" s="113"/>
      <c r="KGN2577" s="113"/>
      <c r="KGO2577" s="113"/>
      <c r="KGP2577" s="113"/>
      <c r="KGQ2577" s="113"/>
      <c r="KGR2577" s="113"/>
      <c r="KGS2577" s="113"/>
      <c r="KGT2577" s="113"/>
      <c r="KGU2577" s="113"/>
      <c r="KGV2577" s="113"/>
      <c r="KGW2577" s="113"/>
      <c r="KGX2577" s="113"/>
      <c r="KGY2577" s="113"/>
      <c r="KGZ2577" s="113"/>
      <c r="KHA2577" s="113"/>
      <c r="KHB2577" s="113"/>
      <c r="KHC2577" s="113"/>
      <c r="KHD2577" s="113"/>
      <c r="KHE2577" s="113"/>
      <c r="KHF2577" s="113"/>
      <c r="KHG2577" s="113"/>
      <c r="KHH2577" s="113"/>
      <c r="KHI2577" s="113"/>
      <c r="KHJ2577" s="113"/>
      <c r="KHK2577" s="113"/>
      <c r="KHL2577" s="113"/>
      <c r="KHM2577" s="113"/>
      <c r="KHN2577" s="113"/>
      <c r="KHO2577" s="113"/>
      <c r="KHP2577" s="113"/>
      <c r="KHQ2577" s="113"/>
      <c r="KHR2577" s="113"/>
      <c r="KHS2577" s="113"/>
      <c r="KHT2577" s="113"/>
      <c r="KHU2577" s="113"/>
      <c r="KHV2577" s="113"/>
      <c r="KHW2577" s="113"/>
      <c r="KHX2577" s="113"/>
      <c r="KHY2577" s="113"/>
      <c r="KHZ2577" s="113"/>
      <c r="KIA2577" s="113"/>
      <c r="KIB2577" s="113"/>
      <c r="KIC2577" s="113"/>
      <c r="KID2577" s="113"/>
      <c r="KIE2577" s="113"/>
      <c r="KIF2577" s="113"/>
      <c r="KIG2577" s="113"/>
      <c r="KIH2577" s="113"/>
      <c r="KII2577" s="113"/>
      <c r="KIJ2577" s="113"/>
      <c r="KIK2577" s="113"/>
      <c r="KIL2577" s="113"/>
      <c r="KIM2577" s="113"/>
      <c r="KIN2577" s="113"/>
      <c r="KIO2577" s="113"/>
      <c r="KIP2577" s="113"/>
      <c r="KIQ2577" s="113"/>
      <c r="KIR2577" s="113"/>
      <c r="KIS2577" s="113"/>
      <c r="KIT2577" s="113"/>
      <c r="KIU2577" s="113"/>
      <c r="KIV2577" s="113"/>
      <c r="KIW2577" s="113"/>
      <c r="KIX2577" s="113"/>
      <c r="KIY2577" s="113"/>
      <c r="KIZ2577" s="113"/>
      <c r="KJA2577" s="113"/>
      <c r="KJB2577" s="113"/>
      <c r="KJC2577" s="113"/>
      <c r="KJD2577" s="113"/>
      <c r="KJE2577" s="113"/>
      <c r="KJF2577" s="113"/>
      <c r="KJG2577" s="113"/>
      <c r="KJH2577" s="113"/>
      <c r="KJI2577" s="113"/>
      <c r="KJJ2577" s="113"/>
      <c r="KJK2577" s="113"/>
      <c r="KJL2577" s="113"/>
      <c r="KJM2577" s="113"/>
      <c r="KJN2577" s="113"/>
      <c r="KJO2577" s="113"/>
      <c r="KJP2577" s="113"/>
      <c r="KJQ2577" s="113"/>
      <c r="KJR2577" s="113"/>
      <c r="KJS2577" s="113"/>
      <c r="KJT2577" s="113"/>
      <c r="KJU2577" s="113"/>
      <c r="KJV2577" s="113"/>
      <c r="KJW2577" s="113"/>
      <c r="KJX2577" s="113"/>
      <c r="KJY2577" s="113"/>
      <c r="KJZ2577" s="113"/>
      <c r="KKA2577" s="113"/>
      <c r="KKB2577" s="113"/>
      <c r="KKC2577" s="113"/>
      <c r="KKD2577" s="113"/>
      <c r="KKE2577" s="113"/>
      <c r="KKF2577" s="113"/>
      <c r="KKG2577" s="113"/>
      <c r="KKH2577" s="113"/>
      <c r="KKI2577" s="113"/>
      <c r="KKJ2577" s="113"/>
      <c r="KKK2577" s="113"/>
      <c r="KKL2577" s="113"/>
      <c r="KKM2577" s="113"/>
      <c r="KKN2577" s="113"/>
      <c r="KKO2577" s="113"/>
      <c r="KKP2577" s="113"/>
      <c r="KKQ2577" s="113"/>
      <c r="KKR2577" s="113"/>
      <c r="KKS2577" s="113"/>
      <c r="KKT2577" s="113"/>
      <c r="KKU2577" s="113"/>
      <c r="KKV2577" s="113"/>
      <c r="KKW2577" s="113"/>
      <c r="KKX2577" s="113"/>
      <c r="KKY2577" s="113"/>
      <c r="KKZ2577" s="113"/>
      <c r="KLA2577" s="113"/>
      <c r="KLB2577" s="113"/>
      <c r="KLC2577" s="113"/>
      <c r="KLD2577" s="113"/>
      <c r="KLE2577" s="113"/>
      <c r="KLF2577" s="113"/>
      <c r="KLG2577" s="113"/>
      <c r="KLH2577" s="113"/>
      <c r="KLI2577" s="113"/>
      <c r="KLJ2577" s="113"/>
      <c r="KLK2577" s="113"/>
      <c r="KLL2577" s="113"/>
      <c r="KLM2577" s="113"/>
      <c r="KLN2577" s="113"/>
      <c r="KLO2577" s="113"/>
      <c r="KLP2577" s="113"/>
      <c r="KLQ2577" s="113"/>
      <c r="KLR2577" s="113"/>
      <c r="KLS2577" s="113"/>
      <c r="KLT2577" s="113"/>
      <c r="KLU2577" s="113"/>
      <c r="KLV2577" s="113"/>
      <c r="KLW2577" s="113"/>
      <c r="KLX2577" s="113"/>
      <c r="KLY2577" s="113"/>
      <c r="KLZ2577" s="113"/>
      <c r="KMA2577" s="113"/>
      <c r="KMB2577" s="113"/>
      <c r="KMC2577" s="113"/>
      <c r="KMD2577" s="113"/>
      <c r="KME2577" s="113"/>
      <c r="KMF2577" s="113"/>
      <c r="KMG2577" s="113"/>
      <c r="KMH2577" s="113"/>
      <c r="KMI2577" s="113"/>
      <c r="KMJ2577" s="113"/>
      <c r="KMK2577" s="113"/>
      <c r="KML2577" s="113"/>
      <c r="KMM2577" s="113"/>
      <c r="KMN2577" s="113"/>
      <c r="KMO2577" s="113"/>
      <c r="KMP2577" s="113"/>
      <c r="KMQ2577" s="113"/>
      <c r="KMR2577" s="113"/>
      <c r="KMS2577" s="113"/>
      <c r="KMT2577" s="113"/>
      <c r="KMU2577" s="113"/>
      <c r="KMV2577" s="113"/>
      <c r="KMW2577" s="113"/>
      <c r="KMX2577" s="113"/>
      <c r="KMY2577" s="113"/>
      <c r="KMZ2577" s="113"/>
      <c r="KNA2577" s="113"/>
      <c r="KNB2577" s="113"/>
      <c r="KNC2577" s="113"/>
      <c r="KND2577" s="113"/>
      <c r="KNE2577" s="113"/>
      <c r="KNF2577" s="113"/>
      <c r="KNG2577" s="113"/>
      <c r="KNH2577" s="113"/>
      <c r="KNI2577" s="113"/>
      <c r="KNJ2577" s="113"/>
      <c r="KNK2577" s="113"/>
      <c r="KNL2577" s="113"/>
      <c r="KNM2577" s="113"/>
      <c r="KNN2577" s="113"/>
      <c r="KNO2577" s="113"/>
      <c r="KNP2577" s="113"/>
      <c r="KNQ2577" s="113"/>
      <c r="KNR2577" s="113"/>
      <c r="KNS2577" s="113"/>
      <c r="KNT2577" s="113"/>
      <c r="KNU2577" s="113"/>
      <c r="KNV2577" s="113"/>
      <c r="KNW2577" s="113"/>
      <c r="KNX2577" s="113"/>
      <c r="KNY2577" s="113"/>
      <c r="KNZ2577" s="113"/>
      <c r="KOA2577" s="113"/>
      <c r="KOB2577" s="113"/>
      <c r="KOC2577" s="113"/>
      <c r="KOD2577" s="113"/>
      <c r="KOE2577" s="113"/>
      <c r="KOF2577" s="113"/>
      <c r="KOG2577" s="113"/>
      <c r="KOH2577" s="113"/>
      <c r="KOI2577" s="113"/>
      <c r="KOJ2577" s="113"/>
      <c r="KOK2577" s="113"/>
      <c r="KOL2577" s="113"/>
      <c r="KOM2577" s="113"/>
      <c r="KON2577" s="113"/>
      <c r="KOO2577" s="113"/>
      <c r="KOP2577" s="113"/>
      <c r="KOQ2577" s="113"/>
      <c r="KOR2577" s="113"/>
      <c r="KOS2577" s="113"/>
      <c r="KOT2577" s="113"/>
      <c r="KOU2577" s="113"/>
      <c r="KOV2577" s="113"/>
      <c r="KOW2577" s="113"/>
      <c r="KOX2577" s="113"/>
      <c r="KOY2577" s="113"/>
      <c r="KOZ2577" s="113"/>
      <c r="KPA2577" s="113"/>
      <c r="KPB2577" s="113"/>
      <c r="KPC2577" s="113"/>
      <c r="KPD2577" s="113"/>
      <c r="KPE2577" s="113"/>
      <c r="KPF2577" s="113"/>
      <c r="KPG2577" s="113"/>
      <c r="KPH2577" s="113"/>
      <c r="KPI2577" s="113"/>
      <c r="KPJ2577" s="113"/>
      <c r="KPK2577" s="113"/>
      <c r="KPL2577" s="113"/>
      <c r="KPM2577" s="113"/>
      <c r="KPN2577" s="113"/>
      <c r="KPO2577" s="113"/>
      <c r="KPP2577" s="113"/>
      <c r="KPQ2577" s="113"/>
      <c r="KPR2577" s="113"/>
      <c r="KPS2577" s="113"/>
      <c r="KPT2577" s="113"/>
      <c r="KPU2577" s="113"/>
      <c r="KPV2577" s="113"/>
      <c r="KPW2577" s="113"/>
      <c r="KPX2577" s="113"/>
      <c r="KPY2577" s="113"/>
      <c r="KPZ2577" s="113"/>
      <c r="KQA2577" s="113"/>
      <c r="KQB2577" s="113"/>
      <c r="KQC2577" s="113"/>
      <c r="KQD2577" s="113"/>
      <c r="KQE2577" s="113"/>
      <c r="KQF2577" s="113"/>
      <c r="KQG2577" s="113"/>
      <c r="KQH2577" s="113"/>
      <c r="KQI2577" s="113"/>
      <c r="KQJ2577" s="113"/>
      <c r="KQK2577" s="113"/>
      <c r="KQL2577" s="113"/>
      <c r="KQM2577" s="113"/>
      <c r="KQN2577" s="113"/>
      <c r="KQO2577" s="113"/>
      <c r="KQP2577" s="113"/>
      <c r="KQQ2577" s="113"/>
      <c r="KQR2577" s="113"/>
      <c r="KQS2577" s="113"/>
      <c r="KQT2577" s="113"/>
      <c r="KQU2577" s="113"/>
      <c r="KQV2577" s="113"/>
      <c r="KQW2577" s="113"/>
      <c r="KQX2577" s="113"/>
      <c r="KQY2577" s="113"/>
      <c r="KQZ2577" s="113"/>
      <c r="KRA2577" s="113"/>
      <c r="KRB2577" s="113"/>
      <c r="KRC2577" s="113"/>
      <c r="KRD2577" s="113"/>
      <c r="KRE2577" s="113"/>
      <c r="KRF2577" s="113"/>
      <c r="KRG2577" s="113"/>
      <c r="KRH2577" s="113"/>
      <c r="KRI2577" s="113"/>
      <c r="KRJ2577" s="113"/>
      <c r="KRK2577" s="113"/>
      <c r="KRL2577" s="113"/>
      <c r="KRM2577" s="113"/>
      <c r="KRN2577" s="113"/>
      <c r="KRO2577" s="113"/>
      <c r="KRP2577" s="113"/>
      <c r="KRQ2577" s="113"/>
      <c r="KRR2577" s="113"/>
      <c r="KRS2577" s="113"/>
      <c r="KRT2577" s="113"/>
      <c r="KRU2577" s="113"/>
      <c r="KRV2577" s="113"/>
      <c r="KRW2577" s="113"/>
      <c r="KRX2577" s="113"/>
      <c r="KRY2577" s="113"/>
      <c r="KRZ2577" s="113"/>
      <c r="KSA2577" s="113"/>
      <c r="KSB2577" s="113"/>
      <c r="KSC2577" s="113"/>
      <c r="KSD2577" s="113"/>
      <c r="KSE2577" s="113"/>
      <c r="KSF2577" s="113"/>
      <c r="KSG2577" s="113"/>
      <c r="KSH2577" s="113"/>
      <c r="KSI2577" s="113"/>
      <c r="KSJ2577" s="113"/>
      <c r="KSK2577" s="113"/>
      <c r="KSL2577" s="113"/>
      <c r="KSM2577" s="113"/>
      <c r="KSN2577" s="113"/>
      <c r="KSO2577" s="113"/>
      <c r="KSP2577" s="113"/>
      <c r="KSQ2577" s="113"/>
      <c r="KSR2577" s="113"/>
      <c r="KSS2577" s="113"/>
      <c r="KST2577" s="113"/>
      <c r="KSU2577" s="113"/>
      <c r="KSV2577" s="113"/>
      <c r="KSW2577" s="113"/>
      <c r="KSX2577" s="113"/>
      <c r="KSY2577" s="113"/>
      <c r="KSZ2577" s="113"/>
      <c r="KTA2577" s="113"/>
      <c r="KTB2577" s="113"/>
      <c r="KTC2577" s="113"/>
      <c r="KTD2577" s="113"/>
      <c r="KTE2577" s="113"/>
      <c r="KTF2577" s="113"/>
      <c r="KTG2577" s="113"/>
      <c r="KTH2577" s="113"/>
      <c r="KTI2577" s="113"/>
      <c r="KTJ2577" s="113"/>
      <c r="KTK2577" s="113"/>
      <c r="KTL2577" s="113"/>
      <c r="KTM2577" s="113"/>
      <c r="KTN2577" s="113"/>
      <c r="KTO2577" s="113"/>
      <c r="KTP2577" s="113"/>
      <c r="KTQ2577" s="113"/>
      <c r="KTR2577" s="113"/>
      <c r="KTS2577" s="113"/>
      <c r="KTT2577" s="113"/>
      <c r="KTU2577" s="113"/>
      <c r="KTV2577" s="113"/>
      <c r="KTW2577" s="113"/>
      <c r="KTX2577" s="113"/>
      <c r="KTY2577" s="113"/>
      <c r="KTZ2577" s="113"/>
      <c r="KUA2577" s="113"/>
      <c r="KUB2577" s="113"/>
      <c r="KUC2577" s="113"/>
      <c r="KUD2577" s="113"/>
      <c r="KUE2577" s="113"/>
      <c r="KUF2577" s="113"/>
      <c r="KUG2577" s="113"/>
      <c r="KUH2577" s="113"/>
      <c r="KUI2577" s="113"/>
      <c r="KUJ2577" s="113"/>
      <c r="KUK2577" s="113"/>
      <c r="KUL2577" s="113"/>
      <c r="KUM2577" s="113"/>
      <c r="KUN2577" s="113"/>
      <c r="KUO2577" s="113"/>
      <c r="KUP2577" s="113"/>
      <c r="KUQ2577" s="113"/>
      <c r="KUR2577" s="113"/>
      <c r="KUS2577" s="113"/>
      <c r="KUT2577" s="113"/>
      <c r="KUU2577" s="113"/>
      <c r="KUV2577" s="113"/>
      <c r="KUW2577" s="113"/>
      <c r="KUX2577" s="113"/>
      <c r="KUY2577" s="113"/>
      <c r="KUZ2577" s="113"/>
      <c r="KVA2577" s="113"/>
      <c r="KVB2577" s="113"/>
      <c r="KVC2577" s="113"/>
      <c r="KVD2577" s="113"/>
      <c r="KVE2577" s="113"/>
      <c r="KVF2577" s="113"/>
      <c r="KVG2577" s="113"/>
      <c r="KVH2577" s="113"/>
      <c r="KVI2577" s="113"/>
      <c r="KVJ2577" s="113"/>
      <c r="KVK2577" s="113"/>
      <c r="KVL2577" s="113"/>
      <c r="KVM2577" s="113"/>
      <c r="KVN2577" s="113"/>
      <c r="KVO2577" s="113"/>
      <c r="KVP2577" s="113"/>
      <c r="KVQ2577" s="113"/>
      <c r="KVR2577" s="113"/>
      <c r="KVS2577" s="113"/>
      <c r="KVT2577" s="113"/>
      <c r="KVU2577" s="113"/>
      <c r="KVV2577" s="113"/>
      <c r="KVW2577" s="113"/>
      <c r="KVX2577" s="113"/>
      <c r="KVY2577" s="113"/>
      <c r="KVZ2577" s="113"/>
      <c r="KWA2577" s="113"/>
      <c r="KWB2577" s="113"/>
      <c r="KWC2577" s="113"/>
      <c r="KWD2577" s="113"/>
      <c r="KWE2577" s="113"/>
      <c r="KWF2577" s="113"/>
      <c r="KWG2577" s="113"/>
      <c r="KWH2577" s="113"/>
      <c r="KWI2577" s="113"/>
      <c r="KWJ2577" s="113"/>
      <c r="KWK2577" s="113"/>
      <c r="KWL2577" s="113"/>
      <c r="KWM2577" s="113"/>
      <c r="KWN2577" s="113"/>
      <c r="KWO2577" s="113"/>
      <c r="KWP2577" s="113"/>
      <c r="KWQ2577" s="113"/>
      <c r="KWR2577" s="113"/>
      <c r="KWS2577" s="113"/>
      <c r="KWT2577" s="113"/>
      <c r="KWU2577" s="113"/>
      <c r="KWV2577" s="113"/>
      <c r="KWW2577" s="113"/>
      <c r="KWX2577" s="113"/>
      <c r="KWY2577" s="113"/>
      <c r="KWZ2577" s="113"/>
      <c r="KXA2577" s="113"/>
      <c r="KXB2577" s="113"/>
      <c r="KXC2577" s="113"/>
      <c r="KXD2577" s="113"/>
      <c r="KXE2577" s="113"/>
      <c r="KXF2577" s="113"/>
      <c r="KXG2577" s="113"/>
      <c r="KXH2577" s="113"/>
      <c r="KXI2577" s="113"/>
      <c r="KXJ2577" s="113"/>
      <c r="KXK2577" s="113"/>
      <c r="KXL2577" s="113"/>
      <c r="KXM2577" s="113"/>
      <c r="KXN2577" s="113"/>
      <c r="KXO2577" s="113"/>
      <c r="KXP2577" s="113"/>
      <c r="KXQ2577" s="113"/>
      <c r="KXR2577" s="113"/>
      <c r="KXS2577" s="113"/>
      <c r="KXT2577" s="113"/>
      <c r="KXU2577" s="113"/>
      <c r="KXV2577" s="113"/>
      <c r="KXW2577" s="113"/>
      <c r="KXX2577" s="113"/>
      <c r="KXY2577" s="113"/>
      <c r="KXZ2577" s="113"/>
      <c r="KYA2577" s="113"/>
      <c r="KYB2577" s="113"/>
      <c r="KYC2577" s="113"/>
      <c r="KYD2577" s="113"/>
      <c r="KYE2577" s="113"/>
      <c r="KYF2577" s="113"/>
      <c r="KYG2577" s="113"/>
      <c r="KYH2577" s="113"/>
      <c r="KYI2577" s="113"/>
      <c r="KYJ2577" s="113"/>
      <c r="KYK2577" s="113"/>
      <c r="KYL2577" s="113"/>
      <c r="KYM2577" s="113"/>
      <c r="KYN2577" s="113"/>
      <c r="KYO2577" s="113"/>
      <c r="KYP2577" s="113"/>
      <c r="KYQ2577" s="113"/>
      <c r="KYR2577" s="113"/>
      <c r="KYS2577" s="113"/>
      <c r="KYT2577" s="113"/>
      <c r="KYU2577" s="113"/>
      <c r="KYV2577" s="113"/>
      <c r="KYW2577" s="113"/>
      <c r="KYX2577" s="113"/>
      <c r="KYY2577" s="113"/>
      <c r="KYZ2577" s="113"/>
      <c r="KZA2577" s="113"/>
      <c r="KZB2577" s="113"/>
      <c r="KZC2577" s="113"/>
      <c r="KZD2577" s="113"/>
      <c r="KZE2577" s="113"/>
      <c r="KZF2577" s="113"/>
      <c r="KZG2577" s="113"/>
      <c r="KZH2577" s="113"/>
      <c r="KZI2577" s="113"/>
      <c r="KZJ2577" s="113"/>
      <c r="KZK2577" s="113"/>
      <c r="KZL2577" s="113"/>
      <c r="KZM2577" s="113"/>
      <c r="KZN2577" s="113"/>
      <c r="KZO2577" s="113"/>
      <c r="KZP2577" s="113"/>
      <c r="KZQ2577" s="113"/>
      <c r="KZR2577" s="113"/>
      <c r="KZS2577" s="113"/>
      <c r="KZT2577" s="113"/>
      <c r="KZU2577" s="113"/>
      <c r="KZV2577" s="113"/>
      <c r="KZW2577" s="113"/>
      <c r="KZX2577" s="113"/>
      <c r="KZY2577" s="113"/>
      <c r="KZZ2577" s="113"/>
      <c r="LAA2577" s="113"/>
      <c r="LAB2577" s="113"/>
      <c r="LAC2577" s="113"/>
      <c r="LAD2577" s="113"/>
      <c r="LAE2577" s="113"/>
      <c r="LAF2577" s="113"/>
      <c r="LAG2577" s="113"/>
      <c r="LAH2577" s="113"/>
      <c r="LAI2577" s="113"/>
      <c r="LAJ2577" s="113"/>
      <c r="LAK2577" s="113"/>
      <c r="LAL2577" s="113"/>
      <c r="LAM2577" s="113"/>
      <c r="LAN2577" s="113"/>
      <c r="LAO2577" s="113"/>
      <c r="LAP2577" s="113"/>
      <c r="LAQ2577" s="113"/>
      <c r="LAR2577" s="113"/>
      <c r="LAS2577" s="113"/>
      <c r="LAT2577" s="113"/>
      <c r="LAU2577" s="113"/>
      <c r="LAV2577" s="113"/>
      <c r="LAW2577" s="113"/>
      <c r="LAX2577" s="113"/>
      <c r="LAY2577" s="113"/>
      <c r="LAZ2577" s="113"/>
      <c r="LBA2577" s="113"/>
      <c r="LBB2577" s="113"/>
      <c r="LBC2577" s="113"/>
      <c r="LBD2577" s="113"/>
      <c r="LBE2577" s="113"/>
      <c r="LBF2577" s="113"/>
      <c r="LBG2577" s="113"/>
      <c r="LBH2577" s="113"/>
      <c r="LBI2577" s="113"/>
      <c r="LBJ2577" s="113"/>
      <c r="LBK2577" s="113"/>
      <c r="LBL2577" s="113"/>
      <c r="LBM2577" s="113"/>
      <c r="LBN2577" s="113"/>
      <c r="LBO2577" s="113"/>
      <c r="LBP2577" s="113"/>
      <c r="LBQ2577" s="113"/>
      <c r="LBR2577" s="113"/>
      <c r="LBS2577" s="113"/>
      <c r="LBT2577" s="113"/>
      <c r="LBU2577" s="113"/>
      <c r="LBV2577" s="113"/>
      <c r="LBW2577" s="113"/>
      <c r="LBX2577" s="113"/>
      <c r="LBY2577" s="113"/>
      <c r="LBZ2577" s="113"/>
      <c r="LCA2577" s="113"/>
      <c r="LCB2577" s="113"/>
      <c r="LCC2577" s="113"/>
      <c r="LCD2577" s="113"/>
      <c r="LCE2577" s="113"/>
      <c r="LCF2577" s="113"/>
      <c r="LCG2577" s="113"/>
      <c r="LCH2577" s="113"/>
      <c r="LCI2577" s="113"/>
      <c r="LCJ2577" s="113"/>
      <c r="LCK2577" s="113"/>
      <c r="LCL2577" s="113"/>
      <c r="LCM2577" s="113"/>
      <c r="LCN2577" s="113"/>
      <c r="LCO2577" s="113"/>
      <c r="LCP2577" s="113"/>
      <c r="LCQ2577" s="113"/>
      <c r="LCR2577" s="113"/>
      <c r="LCS2577" s="113"/>
      <c r="LCT2577" s="113"/>
      <c r="LCU2577" s="113"/>
      <c r="LCV2577" s="113"/>
      <c r="LCW2577" s="113"/>
      <c r="LCX2577" s="113"/>
      <c r="LCY2577" s="113"/>
      <c r="LCZ2577" s="113"/>
      <c r="LDA2577" s="113"/>
      <c r="LDB2577" s="113"/>
      <c r="LDC2577" s="113"/>
      <c r="LDD2577" s="113"/>
      <c r="LDE2577" s="113"/>
      <c r="LDF2577" s="113"/>
      <c r="LDG2577" s="113"/>
      <c r="LDH2577" s="113"/>
      <c r="LDI2577" s="113"/>
      <c r="LDJ2577" s="113"/>
      <c r="LDK2577" s="113"/>
      <c r="LDL2577" s="113"/>
      <c r="LDM2577" s="113"/>
      <c r="LDN2577" s="113"/>
      <c r="LDO2577" s="113"/>
      <c r="LDP2577" s="113"/>
      <c r="LDQ2577" s="113"/>
      <c r="LDR2577" s="113"/>
      <c r="LDS2577" s="113"/>
      <c r="LDT2577" s="113"/>
      <c r="LDU2577" s="113"/>
      <c r="LDV2577" s="113"/>
      <c r="LDW2577" s="113"/>
      <c r="LDX2577" s="113"/>
      <c r="LDY2577" s="113"/>
      <c r="LDZ2577" s="113"/>
      <c r="LEA2577" s="113"/>
      <c r="LEB2577" s="113"/>
      <c r="LEC2577" s="113"/>
      <c r="LED2577" s="113"/>
      <c r="LEE2577" s="113"/>
      <c r="LEF2577" s="113"/>
      <c r="LEG2577" s="113"/>
      <c r="LEH2577" s="113"/>
      <c r="LEI2577" s="113"/>
      <c r="LEJ2577" s="113"/>
      <c r="LEK2577" s="113"/>
      <c r="LEL2577" s="113"/>
      <c r="LEM2577" s="113"/>
      <c r="LEN2577" s="113"/>
      <c r="LEO2577" s="113"/>
      <c r="LEP2577" s="113"/>
      <c r="LEQ2577" s="113"/>
      <c r="LER2577" s="113"/>
      <c r="LES2577" s="113"/>
      <c r="LET2577" s="113"/>
      <c r="LEU2577" s="113"/>
      <c r="LEV2577" s="113"/>
      <c r="LEW2577" s="113"/>
      <c r="LEX2577" s="113"/>
      <c r="LEY2577" s="113"/>
      <c r="LEZ2577" s="113"/>
      <c r="LFA2577" s="113"/>
      <c r="LFB2577" s="113"/>
      <c r="LFC2577" s="113"/>
      <c r="LFD2577" s="113"/>
      <c r="LFE2577" s="113"/>
      <c r="LFF2577" s="113"/>
      <c r="LFG2577" s="113"/>
      <c r="LFH2577" s="113"/>
      <c r="LFI2577" s="113"/>
      <c r="LFJ2577" s="113"/>
      <c r="LFK2577" s="113"/>
      <c r="LFL2577" s="113"/>
      <c r="LFM2577" s="113"/>
      <c r="LFN2577" s="113"/>
      <c r="LFO2577" s="113"/>
      <c r="LFP2577" s="113"/>
      <c r="LFQ2577" s="113"/>
      <c r="LFR2577" s="113"/>
      <c r="LFS2577" s="113"/>
      <c r="LFT2577" s="113"/>
      <c r="LFU2577" s="113"/>
      <c r="LFV2577" s="113"/>
      <c r="LFW2577" s="113"/>
      <c r="LFX2577" s="113"/>
      <c r="LFY2577" s="113"/>
      <c r="LFZ2577" s="113"/>
      <c r="LGA2577" s="113"/>
      <c r="LGB2577" s="113"/>
      <c r="LGC2577" s="113"/>
      <c r="LGD2577" s="113"/>
      <c r="LGE2577" s="113"/>
      <c r="LGF2577" s="113"/>
      <c r="LGG2577" s="113"/>
      <c r="LGH2577" s="113"/>
      <c r="LGI2577" s="113"/>
      <c r="LGJ2577" s="113"/>
      <c r="LGK2577" s="113"/>
      <c r="LGL2577" s="113"/>
      <c r="LGM2577" s="113"/>
      <c r="LGN2577" s="113"/>
      <c r="LGO2577" s="113"/>
      <c r="LGP2577" s="113"/>
      <c r="LGQ2577" s="113"/>
      <c r="LGR2577" s="113"/>
      <c r="LGS2577" s="113"/>
      <c r="LGT2577" s="113"/>
      <c r="LGU2577" s="113"/>
      <c r="LGV2577" s="113"/>
      <c r="LGW2577" s="113"/>
      <c r="LGX2577" s="113"/>
      <c r="LGY2577" s="113"/>
      <c r="LGZ2577" s="113"/>
      <c r="LHA2577" s="113"/>
      <c r="LHB2577" s="113"/>
      <c r="LHC2577" s="113"/>
      <c r="LHD2577" s="113"/>
      <c r="LHE2577" s="113"/>
      <c r="LHF2577" s="113"/>
      <c r="LHG2577" s="113"/>
      <c r="LHH2577" s="113"/>
      <c r="LHI2577" s="113"/>
      <c r="LHJ2577" s="113"/>
      <c r="LHK2577" s="113"/>
      <c r="LHL2577" s="113"/>
      <c r="LHM2577" s="113"/>
      <c r="LHN2577" s="113"/>
      <c r="LHO2577" s="113"/>
      <c r="LHP2577" s="113"/>
      <c r="LHQ2577" s="113"/>
      <c r="LHR2577" s="113"/>
      <c r="LHS2577" s="113"/>
      <c r="LHT2577" s="113"/>
      <c r="LHU2577" s="113"/>
      <c r="LHV2577" s="113"/>
      <c r="LHW2577" s="113"/>
      <c r="LHX2577" s="113"/>
      <c r="LHY2577" s="113"/>
      <c r="LHZ2577" s="113"/>
      <c r="LIA2577" s="113"/>
      <c r="LIB2577" s="113"/>
      <c r="LIC2577" s="113"/>
      <c r="LID2577" s="113"/>
      <c r="LIE2577" s="113"/>
      <c r="LIF2577" s="113"/>
      <c r="LIG2577" s="113"/>
      <c r="LIH2577" s="113"/>
      <c r="LII2577" s="113"/>
      <c r="LIJ2577" s="113"/>
      <c r="LIK2577" s="113"/>
      <c r="LIL2577" s="113"/>
      <c r="LIM2577" s="113"/>
      <c r="LIN2577" s="113"/>
      <c r="LIO2577" s="113"/>
      <c r="LIP2577" s="113"/>
      <c r="LIQ2577" s="113"/>
      <c r="LIR2577" s="113"/>
      <c r="LIS2577" s="113"/>
      <c r="LIT2577" s="113"/>
      <c r="LIU2577" s="113"/>
      <c r="LIV2577" s="113"/>
      <c r="LIW2577" s="113"/>
      <c r="LIX2577" s="113"/>
      <c r="LIY2577" s="113"/>
      <c r="LIZ2577" s="113"/>
      <c r="LJA2577" s="113"/>
      <c r="LJB2577" s="113"/>
      <c r="LJC2577" s="113"/>
      <c r="LJD2577" s="113"/>
      <c r="LJE2577" s="113"/>
      <c r="LJF2577" s="113"/>
      <c r="LJG2577" s="113"/>
      <c r="LJH2577" s="113"/>
      <c r="LJI2577" s="113"/>
      <c r="LJJ2577" s="113"/>
      <c r="LJK2577" s="113"/>
      <c r="LJL2577" s="113"/>
      <c r="LJM2577" s="113"/>
      <c r="LJN2577" s="113"/>
      <c r="LJO2577" s="113"/>
      <c r="LJP2577" s="113"/>
      <c r="LJQ2577" s="113"/>
      <c r="LJR2577" s="113"/>
      <c r="LJS2577" s="113"/>
      <c r="LJT2577" s="113"/>
      <c r="LJU2577" s="113"/>
      <c r="LJV2577" s="113"/>
      <c r="LJW2577" s="113"/>
      <c r="LJX2577" s="113"/>
      <c r="LJY2577" s="113"/>
      <c r="LJZ2577" s="113"/>
      <c r="LKA2577" s="113"/>
      <c r="LKB2577" s="113"/>
      <c r="LKC2577" s="113"/>
      <c r="LKD2577" s="113"/>
      <c r="LKE2577" s="113"/>
      <c r="LKF2577" s="113"/>
      <c r="LKG2577" s="113"/>
      <c r="LKH2577" s="113"/>
      <c r="LKI2577" s="113"/>
      <c r="LKJ2577" s="113"/>
      <c r="LKK2577" s="113"/>
      <c r="LKL2577" s="113"/>
      <c r="LKM2577" s="113"/>
      <c r="LKN2577" s="113"/>
      <c r="LKO2577" s="113"/>
      <c r="LKP2577" s="113"/>
      <c r="LKQ2577" s="113"/>
      <c r="LKR2577" s="113"/>
      <c r="LKS2577" s="113"/>
      <c r="LKT2577" s="113"/>
      <c r="LKU2577" s="113"/>
      <c r="LKV2577" s="113"/>
      <c r="LKW2577" s="113"/>
      <c r="LKX2577" s="113"/>
      <c r="LKY2577" s="113"/>
      <c r="LKZ2577" s="113"/>
      <c r="LLA2577" s="113"/>
      <c r="LLB2577" s="113"/>
      <c r="LLC2577" s="113"/>
      <c r="LLD2577" s="113"/>
      <c r="LLE2577" s="113"/>
      <c r="LLF2577" s="113"/>
      <c r="LLG2577" s="113"/>
      <c r="LLH2577" s="113"/>
      <c r="LLI2577" s="113"/>
      <c r="LLJ2577" s="113"/>
      <c r="LLK2577" s="113"/>
      <c r="LLL2577" s="113"/>
      <c r="LLM2577" s="113"/>
      <c r="LLN2577" s="113"/>
      <c r="LLO2577" s="113"/>
      <c r="LLP2577" s="113"/>
      <c r="LLQ2577" s="113"/>
      <c r="LLR2577" s="113"/>
      <c r="LLS2577" s="113"/>
      <c r="LLT2577" s="113"/>
      <c r="LLU2577" s="113"/>
      <c r="LLV2577" s="113"/>
      <c r="LLW2577" s="113"/>
      <c r="LLX2577" s="113"/>
      <c r="LLY2577" s="113"/>
      <c r="LLZ2577" s="113"/>
      <c r="LMA2577" s="113"/>
      <c r="LMB2577" s="113"/>
      <c r="LMC2577" s="113"/>
      <c r="LMD2577" s="113"/>
      <c r="LME2577" s="113"/>
      <c r="LMF2577" s="113"/>
      <c r="LMG2577" s="113"/>
      <c r="LMH2577" s="113"/>
      <c r="LMI2577" s="113"/>
      <c r="LMJ2577" s="113"/>
      <c r="LMK2577" s="113"/>
      <c r="LML2577" s="113"/>
      <c r="LMM2577" s="113"/>
      <c r="LMN2577" s="113"/>
      <c r="LMO2577" s="113"/>
      <c r="LMP2577" s="113"/>
      <c r="LMQ2577" s="113"/>
      <c r="LMR2577" s="113"/>
      <c r="LMS2577" s="113"/>
      <c r="LMT2577" s="113"/>
      <c r="LMU2577" s="113"/>
      <c r="LMV2577" s="113"/>
      <c r="LMW2577" s="113"/>
      <c r="LMX2577" s="113"/>
      <c r="LMY2577" s="113"/>
      <c r="LMZ2577" s="113"/>
      <c r="LNA2577" s="113"/>
      <c r="LNB2577" s="113"/>
      <c r="LNC2577" s="113"/>
      <c r="LND2577" s="113"/>
      <c r="LNE2577" s="113"/>
      <c r="LNF2577" s="113"/>
      <c r="LNG2577" s="113"/>
      <c r="LNH2577" s="113"/>
      <c r="LNI2577" s="113"/>
      <c r="LNJ2577" s="113"/>
      <c r="LNK2577" s="113"/>
      <c r="LNL2577" s="113"/>
      <c r="LNM2577" s="113"/>
      <c r="LNN2577" s="113"/>
      <c r="LNO2577" s="113"/>
      <c r="LNP2577" s="113"/>
      <c r="LNQ2577" s="113"/>
      <c r="LNR2577" s="113"/>
      <c r="LNS2577" s="113"/>
      <c r="LNT2577" s="113"/>
      <c r="LNU2577" s="113"/>
      <c r="LNV2577" s="113"/>
      <c r="LNW2577" s="113"/>
      <c r="LNX2577" s="113"/>
      <c r="LNY2577" s="113"/>
      <c r="LNZ2577" s="113"/>
      <c r="LOA2577" s="113"/>
      <c r="LOB2577" s="113"/>
      <c r="LOC2577" s="113"/>
      <c r="LOD2577" s="113"/>
      <c r="LOE2577" s="113"/>
      <c r="LOF2577" s="113"/>
      <c r="LOG2577" s="113"/>
      <c r="LOH2577" s="113"/>
      <c r="LOI2577" s="113"/>
      <c r="LOJ2577" s="113"/>
      <c r="LOK2577" s="113"/>
      <c r="LOL2577" s="113"/>
      <c r="LOM2577" s="113"/>
      <c r="LON2577" s="113"/>
      <c r="LOO2577" s="113"/>
      <c r="LOP2577" s="113"/>
      <c r="LOQ2577" s="113"/>
      <c r="LOR2577" s="113"/>
      <c r="LOS2577" s="113"/>
      <c r="LOT2577" s="113"/>
      <c r="LOU2577" s="113"/>
      <c r="LOV2577" s="113"/>
      <c r="LOW2577" s="113"/>
      <c r="LOX2577" s="113"/>
      <c r="LOY2577" s="113"/>
      <c r="LOZ2577" s="113"/>
      <c r="LPA2577" s="113"/>
      <c r="LPB2577" s="113"/>
      <c r="LPC2577" s="113"/>
      <c r="LPD2577" s="113"/>
      <c r="LPE2577" s="113"/>
      <c r="LPF2577" s="113"/>
      <c r="LPG2577" s="113"/>
      <c r="LPH2577" s="113"/>
      <c r="LPI2577" s="113"/>
      <c r="LPJ2577" s="113"/>
      <c r="LPK2577" s="113"/>
      <c r="LPL2577" s="113"/>
      <c r="LPM2577" s="113"/>
      <c r="LPN2577" s="113"/>
      <c r="LPO2577" s="113"/>
      <c r="LPP2577" s="113"/>
      <c r="LPQ2577" s="113"/>
      <c r="LPR2577" s="113"/>
      <c r="LPS2577" s="113"/>
      <c r="LPT2577" s="113"/>
      <c r="LPU2577" s="113"/>
      <c r="LPV2577" s="113"/>
      <c r="LPW2577" s="113"/>
      <c r="LPX2577" s="113"/>
      <c r="LPY2577" s="113"/>
      <c r="LPZ2577" s="113"/>
      <c r="LQA2577" s="113"/>
      <c r="LQB2577" s="113"/>
      <c r="LQC2577" s="113"/>
      <c r="LQD2577" s="113"/>
      <c r="LQE2577" s="113"/>
      <c r="LQF2577" s="113"/>
      <c r="LQG2577" s="113"/>
      <c r="LQH2577" s="113"/>
      <c r="LQI2577" s="113"/>
      <c r="LQJ2577" s="113"/>
      <c r="LQK2577" s="113"/>
      <c r="LQL2577" s="113"/>
      <c r="LQM2577" s="113"/>
      <c r="LQN2577" s="113"/>
      <c r="LQO2577" s="113"/>
      <c r="LQP2577" s="113"/>
      <c r="LQQ2577" s="113"/>
      <c r="LQR2577" s="113"/>
      <c r="LQS2577" s="113"/>
      <c r="LQT2577" s="113"/>
      <c r="LQU2577" s="113"/>
      <c r="LQV2577" s="113"/>
      <c r="LQW2577" s="113"/>
      <c r="LQX2577" s="113"/>
      <c r="LQY2577" s="113"/>
      <c r="LQZ2577" s="113"/>
      <c r="LRA2577" s="113"/>
      <c r="LRB2577" s="113"/>
      <c r="LRC2577" s="113"/>
      <c r="LRD2577" s="113"/>
      <c r="LRE2577" s="113"/>
      <c r="LRF2577" s="113"/>
      <c r="LRG2577" s="113"/>
      <c r="LRH2577" s="113"/>
      <c r="LRI2577" s="113"/>
      <c r="LRJ2577" s="113"/>
      <c r="LRK2577" s="113"/>
      <c r="LRL2577" s="113"/>
      <c r="LRM2577" s="113"/>
      <c r="LRN2577" s="113"/>
      <c r="LRO2577" s="113"/>
      <c r="LRP2577" s="113"/>
      <c r="LRQ2577" s="113"/>
      <c r="LRR2577" s="113"/>
      <c r="LRS2577" s="113"/>
      <c r="LRT2577" s="113"/>
      <c r="LRU2577" s="113"/>
      <c r="LRV2577" s="113"/>
      <c r="LRW2577" s="113"/>
      <c r="LRX2577" s="113"/>
      <c r="LRY2577" s="113"/>
      <c r="LRZ2577" s="113"/>
      <c r="LSA2577" s="113"/>
      <c r="LSB2577" s="113"/>
      <c r="LSC2577" s="113"/>
      <c r="LSD2577" s="113"/>
      <c r="LSE2577" s="113"/>
      <c r="LSF2577" s="113"/>
      <c r="LSG2577" s="113"/>
      <c r="LSH2577" s="113"/>
      <c r="LSI2577" s="113"/>
      <c r="LSJ2577" s="113"/>
      <c r="LSK2577" s="113"/>
      <c r="LSL2577" s="113"/>
      <c r="LSM2577" s="113"/>
      <c r="LSN2577" s="113"/>
      <c r="LSO2577" s="113"/>
      <c r="LSP2577" s="113"/>
      <c r="LSQ2577" s="113"/>
      <c r="LSR2577" s="113"/>
      <c r="LSS2577" s="113"/>
      <c r="LST2577" s="113"/>
      <c r="LSU2577" s="113"/>
      <c r="LSV2577" s="113"/>
      <c r="LSW2577" s="113"/>
      <c r="LSX2577" s="113"/>
      <c r="LSY2577" s="113"/>
      <c r="LSZ2577" s="113"/>
      <c r="LTA2577" s="113"/>
      <c r="LTB2577" s="113"/>
      <c r="LTC2577" s="113"/>
      <c r="LTD2577" s="113"/>
      <c r="LTE2577" s="113"/>
      <c r="LTF2577" s="113"/>
      <c r="LTG2577" s="113"/>
      <c r="LTH2577" s="113"/>
      <c r="LTI2577" s="113"/>
      <c r="LTJ2577" s="113"/>
      <c r="LTK2577" s="113"/>
      <c r="LTL2577" s="113"/>
      <c r="LTM2577" s="113"/>
      <c r="LTN2577" s="113"/>
      <c r="LTO2577" s="113"/>
      <c r="LTP2577" s="113"/>
      <c r="LTQ2577" s="113"/>
      <c r="LTR2577" s="113"/>
      <c r="LTS2577" s="113"/>
      <c r="LTT2577" s="113"/>
      <c r="LTU2577" s="113"/>
      <c r="LTV2577" s="113"/>
      <c r="LTW2577" s="113"/>
      <c r="LTX2577" s="113"/>
      <c r="LTY2577" s="113"/>
      <c r="LTZ2577" s="113"/>
      <c r="LUA2577" s="113"/>
      <c r="LUB2577" s="113"/>
      <c r="LUC2577" s="113"/>
      <c r="LUD2577" s="113"/>
      <c r="LUE2577" s="113"/>
      <c r="LUF2577" s="113"/>
      <c r="LUG2577" s="113"/>
      <c r="LUH2577" s="113"/>
      <c r="LUI2577" s="113"/>
      <c r="LUJ2577" s="113"/>
      <c r="LUK2577" s="113"/>
      <c r="LUL2577" s="113"/>
      <c r="LUM2577" s="113"/>
      <c r="LUN2577" s="113"/>
      <c r="LUO2577" s="113"/>
      <c r="LUP2577" s="113"/>
      <c r="LUQ2577" s="113"/>
      <c r="LUR2577" s="113"/>
      <c r="LUS2577" s="113"/>
      <c r="LUT2577" s="113"/>
      <c r="LUU2577" s="113"/>
      <c r="LUV2577" s="113"/>
      <c r="LUW2577" s="113"/>
      <c r="LUX2577" s="113"/>
      <c r="LUY2577" s="113"/>
      <c r="LUZ2577" s="113"/>
      <c r="LVA2577" s="113"/>
      <c r="LVB2577" s="113"/>
      <c r="LVC2577" s="113"/>
      <c r="LVD2577" s="113"/>
      <c r="LVE2577" s="113"/>
      <c r="LVF2577" s="113"/>
      <c r="LVG2577" s="113"/>
      <c r="LVH2577" s="113"/>
      <c r="LVI2577" s="113"/>
      <c r="LVJ2577" s="113"/>
      <c r="LVK2577" s="113"/>
      <c r="LVL2577" s="113"/>
      <c r="LVM2577" s="113"/>
      <c r="LVN2577" s="113"/>
      <c r="LVO2577" s="113"/>
      <c r="LVP2577" s="113"/>
      <c r="LVQ2577" s="113"/>
      <c r="LVR2577" s="113"/>
      <c r="LVS2577" s="113"/>
      <c r="LVT2577" s="113"/>
      <c r="LVU2577" s="113"/>
      <c r="LVV2577" s="113"/>
      <c r="LVW2577" s="113"/>
      <c r="LVX2577" s="113"/>
      <c r="LVY2577" s="113"/>
      <c r="LVZ2577" s="113"/>
      <c r="LWA2577" s="113"/>
      <c r="LWB2577" s="113"/>
      <c r="LWC2577" s="113"/>
      <c r="LWD2577" s="113"/>
      <c r="LWE2577" s="113"/>
      <c r="LWF2577" s="113"/>
      <c r="LWG2577" s="113"/>
      <c r="LWH2577" s="113"/>
      <c r="LWI2577" s="113"/>
      <c r="LWJ2577" s="113"/>
      <c r="LWK2577" s="113"/>
      <c r="LWL2577" s="113"/>
      <c r="LWM2577" s="113"/>
      <c r="LWN2577" s="113"/>
      <c r="LWO2577" s="113"/>
      <c r="LWP2577" s="113"/>
      <c r="LWQ2577" s="113"/>
      <c r="LWR2577" s="113"/>
      <c r="LWS2577" s="113"/>
      <c r="LWT2577" s="113"/>
      <c r="LWU2577" s="113"/>
      <c r="LWV2577" s="113"/>
      <c r="LWW2577" s="113"/>
      <c r="LWX2577" s="113"/>
      <c r="LWY2577" s="113"/>
      <c r="LWZ2577" s="113"/>
      <c r="LXA2577" s="113"/>
      <c r="LXB2577" s="113"/>
      <c r="LXC2577" s="113"/>
      <c r="LXD2577" s="113"/>
      <c r="LXE2577" s="113"/>
      <c r="LXF2577" s="113"/>
      <c r="LXG2577" s="113"/>
      <c r="LXH2577" s="113"/>
      <c r="LXI2577" s="113"/>
      <c r="LXJ2577" s="113"/>
      <c r="LXK2577" s="113"/>
      <c r="LXL2577" s="113"/>
      <c r="LXM2577" s="113"/>
      <c r="LXN2577" s="113"/>
      <c r="LXO2577" s="113"/>
      <c r="LXP2577" s="113"/>
      <c r="LXQ2577" s="113"/>
      <c r="LXR2577" s="113"/>
      <c r="LXS2577" s="113"/>
      <c r="LXT2577" s="113"/>
      <c r="LXU2577" s="113"/>
      <c r="LXV2577" s="113"/>
      <c r="LXW2577" s="113"/>
      <c r="LXX2577" s="113"/>
      <c r="LXY2577" s="113"/>
      <c r="LXZ2577" s="113"/>
      <c r="LYA2577" s="113"/>
      <c r="LYB2577" s="113"/>
      <c r="LYC2577" s="113"/>
      <c r="LYD2577" s="113"/>
      <c r="LYE2577" s="113"/>
      <c r="LYF2577" s="113"/>
      <c r="LYG2577" s="113"/>
      <c r="LYH2577" s="113"/>
      <c r="LYI2577" s="113"/>
      <c r="LYJ2577" s="113"/>
      <c r="LYK2577" s="113"/>
      <c r="LYL2577" s="113"/>
      <c r="LYM2577" s="113"/>
      <c r="LYN2577" s="113"/>
      <c r="LYO2577" s="113"/>
      <c r="LYP2577" s="113"/>
      <c r="LYQ2577" s="113"/>
      <c r="LYR2577" s="113"/>
      <c r="LYS2577" s="113"/>
      <c r="LYT2577" s="113"/>
      <c r="LYU2577" s="113"/>
      <c r="LYV2577" s="113"/>
      <c r="LYW2577" s="113"/>
      <c r="LYX2577" s="113"/>
      <c r="LYY2577" s="113"/>
      <c r="LYZ2577" s="113"/>
      <c r="LZA2577" s="113"/>
      <c r="LZB2577" s="113"/>
      <c r="LZC2577" s="113"/>
      <c r="LZD2577" s="113"/>
      <c r="LZE2577" s="113"/>
      <c r="LZF2577" s="113"/>
      <c r="LZG2577" s="113"/>
      <c r="LZH2577" s="113"/>
      <c r="LZI2577" s="113"/>
      <c r="LZJ2577" s="113"/>
      <c r="LZK2577" s="113"/>
      <c r="LZL2577" s="113"/>
      <c r="LZM2577" s="113"/>
      <c r="LZN2577" s="113"/>
      <c r="LZO2577" s="113"/>
      <c r="LZP2577" s="113"/>
      <c r="LZQ2577" s="113"/>
      <c r="LZR2577" s="113"/>
      <c r="LZS2577" s="113"/>
      <c r="LZT2577" s="113"/>
      <c r="LZU2577" s="113"/>
      <c r="LZV2577" s="113"/>
      <c r="LZW2577" s="113"/>
      <c r="LZX2577" s="113"/>
      <c r="LZY2577" s="113"/>
      <c r="LZZ2577" s="113"/>
      <c r="MAA2577" s="113"/>
      <c r="MAB2577" s="113"/>
      <c r="MAC2577" s="113"/>
      <c r="MAD2577" s="113"/>
      <c r="MAE2577" s="113"/>
      <c r="MAF2577" s="113"/>
      <c r="MAG2577" s="113"/>
      <c r="MAH2577" s="113"/>
      <c r="MAI2577" s="113"/>
      <c r="MAJ2577" s="113"/>
      <c r="MAK2577" s="113"/>
      <c r="MAL2577" s="113"/>
      <c r="MAM2577" s="113"/>
      <c r="MAN2577" s="113"/>
      <c r="MAO2577" s="113"/>
      <c r="MAP2577" s="113"/>
      <c r="MAQ2577" s="113"/>
      <c r="MAR2577" s="113"/>
      <c r="MAS2577" s="113"/>
      <c r="MAT2577" s="113"/>
      <c r="MAU2577" s="113"/>
      <c r="MAV2577" s="113"/>
      <c r="MAW2577" s="113"/>
      <c r="MAX2577" s="113"/>
      <c r="MAY2577" s="113"/>
      <c r="MAZ2577" s="113"/>
      <c r="MBA2577" s="113"/>
      <c r="MBB2577" s="113"/>
      <c r="MBC2577" s="113"/>
      <c r="MBD2577" s="113"/>
      <c r="MBE2577" s="113"/>
      <c r="MBF2577" s="113"/>
      <c r="MBG2577" s="113"/>
      <c r="MBH2577" s="113"/>
      <c r="MBI2577" s="113"/>
      <c r="MBJ2577" s="113"/>
      <c r="MBK2577" s="113"/>
      <c r="MBL2577" s="113"/>
      <c r="MBM2577" s="113"/>
      <c r="MBN2577" s="113"/>
      <c r="MBO2577" s="113"/>
      <c r="MBP2577" s="113"/>
      <c r="MBQ2577" s="113"/>
      <c r="MBR2577" s="113"/>
      <c r="MBS2577" s="113"/>
      <c r="MBT2577" s="113"/>
      <c r="MBU2577" s="113"/>
      <c r="MBV2577" s="113"/>
      <c r="MBW2577" s="113"/>
      <c r="MBX2577" s="113"/>
      <c r="MBY2577" s="113"/>
      <c r="MBZ2577" s="113"/>
      <c r="MCA2577" s="113"/>
      <c r="MCB2577" s="113"/>
      <c r="MCC2577" s="113"/>
      <c r="MCD2577" s="113"/>
      <c r="MCE2577" s="113"/>
      <c r="MCF2577" s="113"/>
      <c r="MCG2577" s="113"/>
      <c r="MCH2577" s="113"/>
      <c r="MCI2577" s="113"/>
      <c r="MCJ2577" s="113"/>
      <c r="MCK2577" s="113"/>
      <c r="MCL2577" s="113"/>
      <c r="MCM2577" s="113"/>
      <c r="MCN2577" s="113"/>
      <c r="MCO2577" s="113"/>
      <c r="MCP2577" s="113"/>
      <c r="MCQ2577" s="113"/>
      <c r="MCR2577" s="113"/>
      <c r="MCS2577" s="113"/>
      <c r="MCT2577" s="113"/>
      <c r="MCU2577" s="113"/>
      <c r="MCV2577" s="113"/>
      <c r="MCW2577" s="113"/>
      <c r="MCX2577" s="113"/>
      <c r="MCY2577" s="113"/>
      <c r="MCZ2577" s="113"/>
      <c r="MDA2577" s="113"/>
      <c r="MDB2577" s="113"/>
      <c r="MDC2577" s="113"/>
      <c r="MDD2577" s="113"/>
      <c r="MDE2577" s="113"/>
      <c r="MDF2577" s="113"/>
      <c r="MDG2577" s="113"/>
      <c r="MDH2577" s="113"/>
      <c r="MDI2577" s="113"/>
      <c r="MDJ2577" s="113"/>
      <c r="MDK2577" s="113"/>
      <c r="MDL2577" s="113"/>
      <c r="MDM2577" s="113"/>
      <c r="MDN2577" s="113"/>
      <c r="MDO2577" s="113"/>
      <c r="MDP2577" s="113"/>
      <c r="MDQ2577" s="113"/>
      <c r="MDR2577" s="113"/>
      <c r="MDS2577" s="113"/>
      <c r="MDT2577" s="113"/>
      <c r="MDU2577" s="113"/>
      <c r="MDV2577" s="113"/>
      <c r="MDW2577" s="113"/>
      <c r="MDX2577" s="113"/>
      <c r="MDY2577" s="113"/>
      <c r="MDZ2577" s="113"/>
      <c r="MEA2577" s="113"/>
      <c r="MEB2577" s="113"/>
      <c r="MEC2577" s="113"/>
      <c r="MED2577" s="113"/>
      <c r="MEE2577" s="113"/>
      <c r="MEF2577" s="113"/>
      <c r="MEG2577" s="113"/>
      <c r="MEH2577" s="113"/>
      <c r="MEI2577" s="113"/>
      <c r="MEJ2577" s="113"/>
      <c r="MEK2577" s="113"/>
      <c r="MEL2577" s="113"/>
      <c r="MEM2577" s="113"/>
      <c r="MEN2577" s="113"/>
      <c r="MEO2577" s="113"/>
      <c r="MEP2577" s="113"/>
      <c r="MEQ2577" s="113"/>
      <c r="MER2577" s="113"/>
      <c r="MES2577" s="113"/>
      <c r="MET2577" s="113"/>
      <c r="MEU2577" s="113"/>
      <c r="MEV2577" s="113"/>
      <c r="MEW2577" s="113"/>
      <c r="MEX2577" s="113"/>
      <c r="MEY2577" s="113"/>
      <c r="MEZ2577" s="113"/>
      <c r="MFA2577" s="113"/>
      <c r="MFB2577" s="113"/>
      <c r="MFC2577" s="113"/>
      <c r="MFD2577" s="113"/>
      <c r="MFE2577" s="113"/>
      <c r="MFF2577" s="113"/>
      <c r="MFG2577" s="113"/>
      <c r="MFH2577" s="113"/>
      <c r="MFI2577" s="113"/>
      <c r="MFJ2577" s="113"/>
      <c r="MFK2577" s="113"/>
      <c r="MFL2577" s="113"/>
      <c r="MFM2577" s="113"/>
      <c r="MFN2577" s="113"/>
      <c r="MFO2577" s="113"/>
      <c r="MFP2577" s="113"/>
      <c r="MFQ2577" s="113"/>
      <c r="MFR2577" s="113"/>
      <c r="MFS2577" s="113"/>
      <c r="MFT2577" s="113"/>
      <c r="MFU2577" s="113"/>
      <c r="MFV2577" s="113"/>
      <c r="MFW2577" s="113"/>
      <c r="MFX2577" s="113"/>
      <c r="MFY2577" s="113"/>
      <c r="MFZ2577" s="113"/>
      <c r="MGA2577" s="113"/>
      <c r="MGB2577" s="113"/>
      <c r="MGC2577" s="113"/>
      <c r="MGD2577" s="113"/>
      <c r="MGE2577" s="113"/>
      <c r="MGF2577" s="113"/>
      <c r="MGG2577" s="113"/>
      <c r="MGH2577" s="113"/>
      <c r="MGI2577" s="113"/>
      <c r="MGJ2577" s="113"/>
      <c r="MGK2577" s="113"/>
      <c r="MGL2577" s="113"/>
      <c r="MGM2577" s="113"/>
      <c r="MGN2577" s="113"/>
      <c r="MGO2577" s="113"/>
      <c r="MGP2577" s="113"/>
      <c r="MGQ2577" s="113"/>
      <c r="MGR2577" s="113"/>
      <c r="MGS2577" s="113"/>
      <c r="MGT2577" s="113"/>
      <c r="MGU2577" s="113"/>
      <c r="MGV2577" s="113"/>
      <c r="MGW2577" s="113"/>
      <c r="MGX2577" s="113"/>
      <c r="MGY2577" s="113"/>
      <c r="MGZ2577" s="113"/>
      <c r="MHA2577" s="113"/>
      <c r="MHB2577" s="113"/>
      <c r="MHC2577" s="113"/>
      <c r="MHD2577" s="113"/>
      <c r="MHE2577" s="113"/>
      <c r="MHF2577" s="113"/>
      <c r="MHG2577" s="113"/>
      <c r="MHH2577" s="113"/>
      <c r="MHI2577" s="113"/>
      <c r="MHJ2577" s="113"/>
      <c r="MHK2577" s="113"/>
      <c r="MHL2577" s="113"/>
      <c r="MHM2577" s="113"/>
      <c r="MHN2577" s="113"/>
      <c r="MHO2577" s="113"/>
      <c r="MHP2577" s="113"/>
      <c r="MHQ2577" s="113"/>
      <c r="MHR2577" s="113"/>
      <c r="MHS2577" s="113"/>
      <c r="MHT2577" s="113"/>
      <c r="MHU2577" s="113"/>
      <c r="MHV2577" s="113"/>
      <c r="MHW2577" s="113"/>
      <c r="MHX2577" s="113"/>
      <c r="MHY2577" s="113"/>
      <c r="MHZ2577" s="113"/>
      <c r="MIA2577" s="113"/>
      <c r="MIB2577" s="113"/>
      <c r="MIC2577" s="113"/>
      <c r="MID2577" s="113"/>
      <c r="MIE2577" s="113"/>
      <c r="MIF2577" s="113"/>
      <c r="MIG2577" s="113"/>
      <c r="MIH2577" s="113"/>
      <c r="MII2577" s="113"/>
      <c r="MIJ2577" s="113"/>
      <c r="MIK2577" s="113"/>
      <c r="MIL2577" s="113"/>
      <c r="MIM2577" s="113"/>
      <c r="MIN2577" s="113"/>
      <c r="MIO2577" s="113"/>
      <c r="MIP2577" s="113"/>
      <c r="MIQ2577" s="113"/>
      <c r="MIR2577" s="113"/>
      <c r="MIS2577" s="113"/>
      <c r="MIT2577" s="113"/>
      <c r="MIU2577" s="113"/>
      <c r="MIV2577" s="113"/>
      <c r="MIW2577" s="113"/>
      <c r="MIX2577" s="113"/>
      <c r="MIY2577" s="113"/>
      <c r="MIZ2577" s="113"/>
      <c r="MJA2577" s="113"/>
      <c r="MJB2577" s="113"/>
      <c r="MJC2577" s="113"/>
      <c r="MJD2577" s="113"/>
      <c r="MJE2577" s="113"/>
      <c r="MJF2577" s="113"/>
      <c r="MJG2577" s="113"/>
      <c r="MJH2577" s="113"/>
      <c r="MJI2577" s="113"/>
      <c r="MJJ2577" s="113"/>
      <c r="MJK2577" s="113"/>
      <c r="MJL2577" s="113"/>
      <c r="MJM2577" s="113"/>
      <c r="MJN2577" s="113"/>
      <c r="MJO2577" s="113"/>
      <c r="MJP2577" s="113"/>
      <c r="MJQ2577" s="113"/>
      <c r="MJR2577" s="113"/>
      <c r="MJS2577" s="113"/>
      <c r="MJT2577" s="113"/>
      <c r="MJU2577" s="113"/>
      <c r="MJV2577" s="113"/>
      <c r="MJW2577" s="113"/>
      <c r="MJX2577" s="113"/>
      <c r="MJY2577" s="113"/>
      <c r="MJZ2577" s="113"/>
      <c r="MKA2577" s="113"/>
      <c r="MKB2577" s="113"/>
      <c r="MKC2577" s="113"/>
      <c r="MKD2577" s="113"/>
      <c r="MKE2577" s="113"/>
      <c r="MKF2577" s="113"/>
      <c r="MKG2577" s="113"/>
      <c r="MKH2577" s="113"/>
      <c r="MKI2577" s="113"/>
      <c r="MKJ2577" s="113"/>
      <c r="MKK2577" s="113"/>
      <c r="MKL2577" s="113"/>
      <c r="MKM2577" s="113"/>
      <c r="MKN2577" s="113"/>
      <c r="MKO2577" s="113"/>
      <c r="MKP2577" s="113"/>
      <c r="MKQ2577" s="113"/>
      <c r="MKR2577" s="113"/>
      <c r="MKS2577" s="113"/>
      <c r="MKT2577" s="113"/>
      <c r="MKU2577" s="113"/>
      <c r="MKV2577" s="113"/>
      <c r="MKW2577" s="113"/>
      <c r="MKX2577" s="113"/>
      <c r="MKY2577" s="113"/>
      <c r="MKZ2577" s="113"/>
      <c r="MLA2577" s="113"/>
      <c r="MLB2577" s="113"/>
      <c r="MLC2577" s="113"/>
      <c r="MLD2577" s="113"/>
      <c r="MLE2577" s="113"/>
      <c r="MLF2577" s="113"/>
      <c r="MLG2577" s="113"/>
      <c r="MLH2577" s="113"/>
      <c r="MLI2577" s="113"/>
      <c r="MLJ2577" s="113"/>
      <c r="MLK2577" s="113"/>
      <c r="MLL2577" s="113"/>
      <c r="MLM2577" s="113"/>
      <c r="MLN2577" s="113"/>
      <c r="MLO2577" s="113"/>
      <c r="MLP2577" s="113"/>
      <c r="MLQ2577" s="113"/>
      <c r="MLR2577" s="113"/>
      <c r="MLS2577" s="113"/>
      <c r="MLT2577" s="113"/>
      <c r="MLU2577" s="113"/>
      <c r="MLV2577" s="113"/>
      <c r="MLW2577" s="113"/>
      <c r="MLX2577" s="113"/>
      <c r="MLY2577" s="113"/>
      <c r="MLZ2577" s="113"/>
      <c r="MMA2577" s="113"/>
      <c r="MMB2577" s="113"/>
      <c r="MMC2577" s="113"/>
      <c r="MMD2577" s="113"/>
      <c r="MME2577" s="113"/>
      <c r="MMF2577" s="113"/>
      <c r="MMG2577" s="113"/>
      <c r="MMH2577" s="113"/>
      <c r="MMI2577" s="113"/>
      <c r="MMJ2577" s="113"/>
      <c r="MMK2577" s="113"/>
      <c r="MML2577" s="113"/>
      <c r="MMM2577" s="113"/>
      <c r="MMN2577" s="113"/>
      <c r="MMO2577" s="113"/>
      <c r="MMP2577" s="113"/>
      <c r="MMQ2577" s="113"/>
      <c r="MMR2577" s="113"/>
      <c r="MMS2577" s="113"/>
      <c r="MMT2577" s="113"/>
      <c r="MMU2577" s="113"/>
      <c r="MMV2577" s="113"/>
      <c r="MMW2577" s="113"/>
      <c r="MMX2577" s="113"/>
      <c r="MMY2577" s="113"/>
      <c r="MMZ2577" s="113"/>
      <c r="MNA2577" s="113"/>
      <c r="MNB2577" s="113"/>
      <c r="MNC2577" s="113"/>
      <c r="MND2577" s="113"/>
      <c r="MNE2577" s="113"/>
      <c r="MNF2577" s="113"/>
      <c r="MNG2577" s="113"/>
      <c r="MNH2577" s="113"/>
      <c r="MNI2577" s="113"/>
      <c r="MNJ2577" s="113"/>
      <c r="MNK2577" s="113"/>
      <c r="MNL2577" s="113"/>
      <c r="MNM2577" s="113"/>
      <c r="MNN2577" s="113"/>
      <c r="MNO2577" s="113"/>
      <c r="MNP2577" s="113"/>
      <c r="MNQ2577" s="113"/>
      <c r="MNR2577" s="113"/>
      <c r="MNS2577" s="113"/>
      <c r="MNT2577" s="113"/>
      <c r="MNU2577" s="113"/>
      <c r="MNV2577" s="113"/>
      <c r="MNW2577" s="113"/>
      <c r="MNX2577" s="113"/>
      <c r="MNY2577" s="113"/>
      <c r="MNZ2577" s="113"/>
      <c r="MOA2577" s="113"/>
      <c r="MOB2577" s="113"/>
      <c r="MOC2577" s="113"/>
      <c r="MOD2577" s="113"/>
      <c r="MOE2577" s="113"/>
      <c r="MOF2577" s="113"/>
      <c r="MOG2577" s="113"/>
      <c r="MOH2577" s="113"/>
      <c r="MOI2577" s="113"/>
      <c r="MOJ2577" s="113"/>
      <c r="MOK2577" s="113"/>
      <c r="MOL2577" s="113"/>
      <c r="MOM2577" s="113"/>
      <c r="MON2577" s="113"/>
      <c r="MOO2577" s="113"/>
      <c r="MOP2577" s="113"/>
      <c r="MOQ2577" s="113"/>
      <c r="MOR2577" s="113"/>
      <c r="MOS2577" s="113"/>
      <c r="MOT2577" s="113"/>
      <c r="MOU2577" s="113"/>
      <c r="MOV2577" s="113"/>
      <c r="MOW2577" s="113"/>
      <c r="MOX2577" s="113"/>
      <c r="MOY2577" s="113"/>
      <c r="MOZ2577" s="113"/>
      <c r="MPA2577" s="113"/>
      <c r="MPB2577" s="113"/>
      <c r="MPC2577" s="113"/>
      <c r="MPD2577" s="113"/>
      <c r="MPE2577" s="113"/>
      <c r="MPF2577" s="113"/>
      <c r="MPG2577" s="113"/>
      <c r="MPH2577" s="113"/>
      <c r="MPI2577" s="113"/>
      <c r="MPJ2577" s="113"/>
      <c r="MPK2577" s="113"/>
      <c r="MPL2577" s="113"/>
      <c r="MPM2577" s="113"/>
      <c r="MPN2577" s="113"/>
      <c r="MPO2577" s="113"/>
      <c r="MPP2577" s="113"/>
      <c r="MPQ2577" s="113"/>
      <c r="MPR2577" s="113"/>
      <c r="MPS2577" s="113"/>
      <c r="MPT2577" s="113"/>
      <c r="MPU2577" s="113"/>
      <c r="MPV2577" s="113"/>
      <c r="MPW2577" s="113"/>
      <c r="MPX2577" s="113"/>
      <c r="MPY2577" s="113"/>
      <c r="MPZ2577" s="113"/>
      <c r="MQA2577" s="113"/>
      <c r="MQB2577" s="113"/>
      <c r="MQC2577" s="113"/>
      <c r="MQD2577" s="113"/>
      <c r="MQE2577" s="113"/>
      <c r="MQF2577" s="113"/>
      <c r="MQG2577" s="113"/>
      <c r="MQH2577" s="113"/>
      <c r="MQI2577" s="113"/>
      <c r="MQJ2577" s="113"/>
      <c r="MQK2577" s="113"/>
      <c r="MQL2577" s="113"/>
      <c r="MQM2577" s="113"/>
      <c r="MQN2577" s="113"/>
      <c r="MQO2577" s="113"/>
      <c r="MQP2577" s="113"/>
      <c r="MQQ2577" s="113"/>
      <c r="MQR2577" s="113"/>
      <c r="MQS2577" s="113"/>
      <c r="MQT2577" s="113"/>
      <c r="MQU2577" s="113"/>
      <c r="MQV2577" s="113"/>
      <c r="MQW2577" s="113"/>
      <c r="MQX2577" s="113"/>
      <c r="MQY2577" s="113"/>
      <c r="MQZ2577" s="113"/>
      <c r="MRA2577" s="113"/>
      <c r="MRB2577" s="113"/>
      <c r="MRC2577" s="113"/>
      <c r="MRD2577" s="113"/>
      <c r="MRE2577" s="113"/>
      <c r="MRF2577" s="113"/>
      <c r="MRG2577" s="113"/>
      <c r="MRH2577" s="113"/>
      <c r="MRI2577" s="113"/>
      <c r="MRJ2577" s="113"/>
      <c r="MRK2577" s="113"/>
      <c r="MRL2577" s="113"/>
      <c r="MRM2577" s="113"/>
      <c r="MRN2577" s="113"/>
      <c r="MRO2577" s="113"/>
      <c r="MRP2577" s="113"/>
      <c r="MRQ2577" s="113"/>
      <c r="MRR2577" s="113"/>
      <c r="MRS2577" s="113"/>
      <c r="MRT2577" s="113"/>
      <c r="MRU2577" s="113"/>
      <c r="MRV2577" s="113"/>
      <c r="MRW2577" s="113"/>
      <c r="MRX2577" s="113"/>
      <c r="MRY2577" s="113"/>
      <c r="MRZ2577" s="113"/>
      <c r="MSA2577" s="113"/>
      <c r="MSB2577" s="113"/>
      <c r="MSC2577" s="113"/>
      <c r="MSD2577" s="113"/>
      <c r="MSE2577" s="113"/>
      <c r="MSF2577" s="113"/>
      <c r="MSG2577" s="113"/>
      <c r="MSH2577" s="113"/>
      <c r="MSI2577" s="113"/>
      <c r="MSJ2577" s="113"/>
      <c r="MSK2577" s="113"/>
      <c r="MSL2577" s="113"/>
      <c r="MSM2577" s="113"/>
      <c r="MSN2577" s="113"/>
      <c r="MSO2577" s="113"/>
      <c r="MSP2577" s="113"/>
      <c r="MSQ2577" s="113"/>
      <c r="MSR2577" s="113"/>
      <c r="MSS2577" s="113"/>
      <c r="MST2577" s="113"/>
      <c r="MSU2577" s="113"/>
      <c r="MSV2577" s="113"/>
      <c r="MSW2577" s="113"/>
      <c r="MSX2577" s="113"/>
      <c r="MSY2577" s="113"/>
      <c r="MSZ2577" s="113"/>
      <c r="MTA2577" s="113"/>
      <c r="MTB2577" s="113"/>
      <c r="MTC2577" s="113"/>
      <c r="MTD2577" s="113"/>
      <c r="MTE2577" s="113"/>
      <c r="MTF2577" s="113"/>
      <c r="MTG2577" s="113"/>
      <c r="MTH2577" s="113"/>
      <c r="MTI2577" s="113"/>
      <c r="MTJ2577" s="113"/>
      <c r="MTK2577" s="113"/>
      <c r="MTL2577" s="113"/>
      <c r="MTM2577" s="113"/>
      <c r="MTN2577" s="113"/>
      <c r="MTO2577" s="113"/>
      <c r="MTP2577" s="113"/>
      <c r="MTQ2577" s="113"/>
      <c r="MTR2577" s="113"/>
      <c r="MTS2577" s="113"/>
      <c r="MTT2577" s="113"/>
      <c r="MTU2577" s="113"/>
      <c r="MTV2577" s="113"/>
      <c r="MTW2577" s="113"/>
      <c r="MTX2577" s="113"/>
      <c r="MTY2577" s="113"/>
      <c r="MTZ2577" s="113"/>
      <c r="MUA2577" s="113"/>
      <c r="MUB2577" s="113"/>
      <c r="MUC2577" s="113"/>
      <c r="MUD2577" s="113"/>
      <c r="MUE2577" s="113"/>
      <c r="MUF2577" s="113"/>
      <c r="MUG2577" s="113"/>
      <c r="MUH2577" s="113"/>
      <c r="MUI2577" s="113"/>
      <c r="MUJ2577" s="113"/>
      <c r="MUK2577" s="113"/>
      <c r="MUL2577" s="113"/>
      <c r="MUM2577" s="113"/>
      <c r="MUN2577" s="113"/>
      <c r="MUO2577" s="113"/>
      <c r="MUP2577" s="113"/>
      <c r="MUQ2577" s="113"/>
      <c r="MUR2577" s="113"/>
      <c r="MUS2577" s="113"/>
      <c r="MUT2577" s="113"/>
      <c r="MUU2577" s="113"/>
      <c r="MUV2577" s="113"/>
      <c r="MUW2577" s="113"/>
      <c r="MUX2577" s="113"/>
      <c r="MUY2577" s="113"/>
      <c r="MUZ2577" s="113"/>
      <c r="MVA2577" s="113"/>
      <c r="MVB2577" s="113"/>
      <c r="MVC2577" s="113"/>
      <c r="MVD2577" s="113"/>
      <c r="MVE2577" s="113"/>
      <c r="MVF2577" s="113"/>
      <c r="MVG2577" s="113"/>
      <c r="MVH2577" s="113"/>
      <c r="MVI2577" s="113"/>
      <c r="MVJ2577" s="113"/>
      <c r="MVK2577" s="113"/>
      <c r="MVL2577" s="113"/>
      <c r="MVM2577" s="113"/>
      <c r="MVN2577" s="113"/>
      <c r="MVO2577" s="113"/>
      <c r="MVP2577" s="113"/>
      <c r="MVQ2577" s="113"/>
      <c r="MVR2577" s="113"/>
      <c r="MVS2577" s="113"/>
      <c r="MVT2577" s="113"/>
      <c r="MVU2577" s="113"/>
      <c r="MVV2577" s="113"/>
      <c r="MVW2577" s="113"/>
      <c r="MVX2577" s="113"/>
      <c r="MVY2577" s="113"/>
      <c r="MVZ2577" s="113"/>
      <c r="MWA2577" s="113"/>
      <c r="MWB2577" s="113"/>
      <c r="MWC2577" s="113"/>
      <c r="MWD2577" s="113"/>
      <c r="MWE2577" s="113"/>
      <c r="MWF2577" s="113"/>
      <c r="MWG2577" s="113"/>
      <c r="MWH2577" s="113"/>
      <c r="MWI2577" s="113"/>
      <c r="MWJ2577" s="113"/>
      <c r="MWK2577" s="113"/>
      <c r="MWL2577" s="113"/>
      <c r="MWM2577" s="113"/>
      <c r="MWN2577" s="113"/>
      <c r="MWO2577" s="113"/>
      <c r="MWP2577" s="113"/>
      <c r="MWQ2577" s="113"/>
      <c r="MWR2577" s="113"/>
      <c r="MWS2577" s="113"/>
      <c r="MWT2577" s="113"/>
      <c r="MWU2577" s="113"/>
      <c r="MWV2577" s="113"/>
      <c r="MWW2577" s="113"/>
      <c r="MWX2577" s="113"/>
      <c r="MWY2577" s="113"/>
      <c r="MWZ2577" s="113"/>
      <c r="MXA2577" s="113"/>
      <c r="MXB2577" s="113"/>
      <c r="MXC2577" s="113"/>
      <c r="MXD2577" s="113"/>
      <c r="MXE2577" s="113"/>
      <c r="MXF2577" s="113"/>
      <c r="MXG2577" s="113"/>
      <c r="MXH2577" s="113"/>
      <c r="MXI2577" s="113"/>
      <c r="MXJ2577" s="113"/>
      <c r="MXK2577" s="113"/>
      <c r="MXL2577" s="113"/>
      <c r="MXM2577" s="113"/>
      <c r="MXN2577" s="113"/>
      <c r="MXO2577" s="113"/>
      <c r="MXP2577" s="113"/>
      <c r="MXQ2577" s="113"/>
      <c r="MXR2577" s="113"/>
      <c r="MXS2577" s="113"/>
      <c r="MXT2577" s="113"/>
      <c r="MXU2577" s="113"/>
      <c r="MXV2577" s="113"/>
      <c r="MXW2577" s="113"/>
      <c r="MXX2577" s="113"/>
      <c r="MXY2577" s="113"/>
      <c r="MXZ2577" s="113"/>
      <c r="MYA2577" s="113"/>
      <c r="MYB2577" s="113"/>
      <c r="MYC2577" s="113"/>
      <c r="MYD2577" s="113"/>
      <c r="MYE2577" s="113"/>
      <c r="MYF2577" s="113"/>
      <c r="MYG2577" s="113"/>
      <c r="MYH2577" s="113"/>
      <c r="MYI2577" s="113"/>
      <c r="MYJ2577" s="113"/>
      <c r="MYK2577" s="113"/>
      <c r="MYL2577" s="113"/>
      <c r="MYM2577" s="113"/>
      <c r="MYN2577" s="113"/>
      <c r="MYO2577" s="113"/>
      <c r="MYP2577" s="113"/>
      <c r="MYQ2577" s="113"/>
      <c r="MYR2577" s="113"/>
      <c r="MYS2577" s="113"/>
      <c r="MYT2577" s="113"/>
      <c r="MYU2577" s="113"/>
      <c r="MYV2577" s="113"/>
      <c r="MYW2577" s="113"/>
      <c r="MYX2577" s="113"/>
      <c r="MYY2577" s="113"/>
      <c r="MYZ2577" s="113"/>
      <c r="MZA2577" s="113"/>
      <c r="MZB2577" s="113"/>
      <c r="MZC2577" s="113"/>
      <c r="MZD2577" s="113"/>
      <c r="MZE2577" s="113"/>
      <c r="MZF2577" s="113"/>
      <c r="MZG2577" s="113"/>
      <c r="MZH2577" s="113"/>
      <c r="MZI2577" s="113"/>
      <c r="MZJ2577" s="113"/>
      <c r="MZK2577" s="113"/>
      <c r="MZL2577" s="113"/>
      <c r="MZM2577" s="113"/>
      <c r="MZN2577" s="113"/>
      <c r="MZO2577" s="113"/>
      <c r="MZP2577" s="113"/>
      <c r="MZQ2577" s="113"/>
      <c r="MZR2577" s="113"/>
      <c r="MZS2577" s="113"/>
      <c r="MZT2577" s="113"/>
      <c r="MZU2577" s="113"/>
      <c r="MZV2577" s="113"/>
      <c r="MZW2577" s="113"/>
      <c r="MZX2577" s="113"/>
      <c r="MZY2577" s="113"/>
      <c r="MZZ2577" s="113"/>
      <c r="NAA2577" s="113"/>
      <c r="NAB2577" s="113"/>
      <c r="NAC2577" s="113"/>
      <c r="NAD2577" s="113"/>
      <c r="NAE2577" s="113"/>
      <c r="NAF2577" s="113"/>
      <c r="NAG2577" s="113"/>
      <c r="NAH2577" s="113"/>
      <c r="NAI2577" s="113"/>
      <c r="NAJ2577" s="113"/>
      <c r="NAK2577" s="113"/>
      <c r="NAL2577" s="113"/>
      <c r="NAM2577" s="113"/>
      <c r="NAN2577" s="113"/>
      <c r="NAO2577" s="113"/>
      <c r="NAP2577" s="113"/>
      <c r="NAQ2577" s="113"/>
      <c r="NAR2577" s="113"/>
      <c r="NAS2577" s="113"/>
      <c r="NAT2577" s="113"/>
      <c r="NAU2577" s="113"/>
      <c r="NAV2577" s="113"/>
      <c r="NAW2577" s="113"/>
      <c r="NAX2577" s="113"/>
      <c r="NAY2577" s="113"/>
      <c r="NAZ2577" s="113"/>
      <c r="NBA2577" s="113"/>
      <c r="NBB2577" s="113"/>
      <c r="NBC2577" s="113"/>
      <c r="NBD2577" s="113"/>
      <c r="NBE2577" s="113"/>
      <c r="NBF2577" s="113"/>
      <c r="NBG2577" s="113"/>
      <c r="NBH2577" s="113"/>
      <c r="NBI2577" s="113"/>
      <c r="NBJ2577" s="113"/>
      <c r="NBK2577" s="113"/>
      <c r="NBL2577" s="113"/>
      <c r="NBM2577" s="113"/>
      <c r="NBN2577" s="113"/>
      <c r="NBO2577" s="113"/>
      <c r="NBP2577" s="113"/>
      <c r="NBQ2577" s="113"/>
      <c r="NBR2577" s="113"/>
      <c r="NBS2577" s="113"/>
      <c r="NBT2577" s="113"/>
      <c r="NBU2577" s="113"/>
      <c r="NBV2577" s="113"/>
      <c r="NBW2577" s="113"/>
      <c r="NBX2577" s="113"/>
      <c r="NBY2577" s="113"/>
      <c r="NBZ2577" s="113"/>
      <c r="NCA2577" s="113"/>
      <c r="NCB2577" s="113"/>
      <c r="NCC2577" s="113"/>
      <c r="NCD2577" s="113"/>
      <c r="NCE2577" s="113"/>
      <c r="NCF2577" s="113"/>
      <c r="NCG2577" s="113"/>
      <c r="NCH2577" s="113"/>
      <c r="NCI2577" s="113"/>
      <c r="NCJ2577" s="113"/>
      <c r="NCK2577" s="113"/>
      <c r="NCL2577" s="113"/>
      <c r="NCM2577" s="113"/>
      <c r="NCN2577" s="113"/>
      <c r="NCO2577" s="113"/>
      <c r="NCP2577" s="113"/>
      <c r="NCQ2577" s="113"/>
      <c r="NCR2577" s="113"/>
      <c r="NCS2577" s="113"/>
      <c r="NCT2577" s="113"/>
      <c r="NCU2577" s="113"/>
      <c r="NCV2577" s="113"/>
      <c r="NCW2577" s="113"/>
      <c r="NCX2577" s="113"/>
      <c r="NCY2577" s="113"/>
      <c r="NCZ2577" s="113"/>
      <c r="NDA2577" s="113"/>
      <c r="NDB2577" s="113"/>
      <c r="NDC2577" s="113"/>
      <c r="NDD2577" s="113"/>
      <c r="NDE2577" s="113"/>
      <c r="NDF2577" s="113"/>
      <c r="NDG2577" s="113"/>
      <c r="NDH2577" s="113"/>
      <c r="NDI2577" s="113"/>
      <c r="NDJ2577" s="113"/>
      <c r="NDK2577" s="113"/>
      <c r="NDL2577" s="113"/>
      <c r="NDM2577" s="113"/>
      <c r="NDN2577" s="113"/>
      <c r="NDO2577" s="113"/>
      <c r="NDP2577" s="113"/>
      <c r="NDQ2577" s="113"/>
      <c r="NDR2577" s="113"/>
      <c r="NDS2577" s="113"/>
      <c r="NDT2577" s="113"/>
      <c r="NDU2577" s="113"/>
      <c r="NDV2577" s="113"/>
      <c r="NDW2577" s="113"/>
      <c r="NDX2577" s="113"/>
      <c r="NDY2577" s="113"/>
      <c r="NDZ2577" s="113"/>
      <c r="NEA2577" s="113"/>
      <c r="NEB2577" s="113"/>
      <c r="NEC2577" s="113"/>
      <c r="NED2577" s="113"/>
      <c r="NEE2577" s="113"/>
      <c r="NEF2577" s="113"/>
      <c r="NEG2577" s="113"/>
      <c r="NEH2577" s="113"/>
      <c r="NEI2577" s="113"/>
      <c r="NEJ2577" s="113"/>
      <c r="NEK2577" s="113"/>
      <c r="NEL2577" s="113"/>
      <c r="NEM2577" s="113"/>
      <c r="NEN2577" s="113"/>
      <c r="NEO2577" s="113"/>
      <c r="NEP2577" s="113"/>
      <c r="NEQ2577" s="113"/>
      <c r="NER2577" s="113"/>
      <c r="NES2577" s="113"/>
      <c r="NET2577" s="113"/>
      <c r="NEU2577" s="113"/>
      <c r="NEV2577" s="113"/>
      <c r="NEW2577" s="113"/>
      <c r="NEX2577" s="113"/>
      <c r="NEY2577" s="113"/>
      <c r="NEZ2577" s="113"/>
      <c r="NFA2577" s="113"/>
      <c r="NFB2577" s="113"/>
      <c r="NFC2577" s="113"/>
      <c r="NFD2577" s="113"/>
      <c r="NFE2577" s="113"/>
      <c r="NFF2577" s="113"/>
      <c r="NFG2577" s="113"/>
      <c r="NFH2577" s="113"/>
      <c r="NFI2577" s="113"/>
      <c r="NFJ2577" s="113"/>
      <c r="NFK2577" s="113"/>
      <c r="NFL2577" s="113"/>
      <c r="NFM2577" s="113"/>
      <c r="NFN2577" s="113"/>
      <c r="NFO2577" s="113"/>
      <c r="NFP2577" s="113"/>
      <c r="NFQ2577" s="113"/>
      <c r="NFR2577" s="113"/>
      <c r="NFS2577" s="113"/>
      <c r="NFT2577" s="113"/>
      <c r="NFU2577" s="113"/>
      <c r="NFV2577" s="113"/>
      <c r="NFW2577" s="113"/>
      <c r="NFX2577" s="113"/>
      <c r="NFY2577" s="113"/>
      <c r="NFZ2577" s="113"/>
      <c r="NGA2577" s="113"/>
      <c r="NGB2577" s="113"/>
      <c r="NGC2577" s="113"/>
      <c r="NGD2577" s="113"/>
      <c r="NGE2577" s="113"/>
      <c r="NGF2577" s="113"/>
      <c r="NGG2577" s="113"/>
      <c r="NGH2577" s="113"/>
      <c r="NGI2577" s="113"/>
      <c r="NGJ2577" s="113"/>
      <c r="NGK2577" s="113"/>
      <c r="NGL2577" s="113"/>
      <c r="NGM2577" s="113"/>
      <c r="NGN2577" s="113"/>
      <c r="NGO2577" s="113"/>
      <c r="NGP2577" s="113"/>
      <c r="NGQ2577" s="113"/>
      <c r="NGR2577" s="113"/>
      <c r="NGS2577" s="113"/>
      <c r="NGT2577" s="113"/>
      <c r="NGU2577" s="113"/>
      <c r="NGV2577" s="113"/>
      <c r="NGW2577" s="113"/>
      <c r="NGX2577" s="113"/>
      <c r="NGY2577" s="113"/>
      <c r="NGZ2577" s="113"/>
      <c r="NHA2577" s="113"/>
      <c r="NHB2577" s="113"/>
      <c r="NHC2577" s="113"/>
      <c r="NHD2577" s="113"/>
      <c r="NHE2577" s="113"/>
      <c r="NHF2577" s="113"/>
      <c r="NHG2577" s="113"/>
      <c r="NHH2577" s="113"/>
      <c r="NHI2577" s="113"/>
      <c r="NHJ2577" s="113"/>
      <c r="NHK2577" s="113"/>
      <c r="NHL2577" s="113"/>
      <c r="NHM2577" s="113"/>
      <c r="NHN2577" s="113"/>
      <c r="NHO2577" s="113"/>
      <c r="NHP2577" s="113"/>
      <c r="NHQ2577" s="113"/>
      <c r="NHR2577" s="113"/>
      <c r="NHS2577" s="113"/>
      <c r="NHT2577" s="113"/>
      <c r="NHU2577" s="113"/>
      <c r="NHV2577" s="113"/>
      <c r="NHW2577" s="113"/>
      <c r="NHX2577" s="113"/>
      <c r="NHY2577" s="113"/>
      <c r="NHZ2577" s="113"/>
      <c r="NIA2577" s="113"/>
      <c r="NIB2577" s="113"/>
      <c r="NIC2577" s="113"/>
      <c r="NID2577" s="113"/>
      <c r="NIE2577" s="113"/>
      <c r="NIF2577" s="113"/>
      <c r="NIG2577" s="113"/>
      <c r="NIH2577" s="113"/>
      <c r="NII2577" s="113"/>
      <c r="NIJ2577" s="113"/>
      <c r="NIK2577" s="113"/>
      <c r="NIL2577" s="113"/>
      <c r="NIM2577" s="113"/>
      <c r="NIN2577" s="113"/>
      <c r="NIO2577" s="113"/>
      <c r="NIP2577" s="113"/>
      <c r="NIQ2577" s="113"/>
      <c r="NIR2577" s="113"/>
      <c r="NIS2577" s="113"/>
      <c r="NIT2577" s="113"/>
      <c r="NIU2577" s="113"/>
      <c r="NIV2577" s="113"/>
      <c r="NIW2577" s="113"/>
      <c r="NIX2577" s="113"/>
      <c r="NIY2577" s="113"/>
      <c r="NIZ2577" s="113"/>
      <c r="NJA2577" s="113"/>
      <c r="NJB2577" s="113"/>
      <c r="NJC2577" s="113"/>
      <c r="NJD2577" s="113"/>
      <c r="NJE2577" s="113"/>
      <c r="NJF2577" s="113"/>
      <c r="NJG2577" s="113"/>
      <c r="NJH2577" s="113"/>
      <c r="NJI2577" s="113"/>
      <c r="NJJ2577" s="113"/>
      <c r="NJK2577" s="113"/>
      <c r="NJL2577" s="113"/>
      <c r="NJM2577" s="113"/>
      <c r="NJN2577" s="113"/>
      <c r="NJO2577" s="113"/>
      <c r="NJP2577" s="113"/>
      <c r="NJQ2577" s="113"/>
      <c r="NJR2577" s="113"/>
      <c r="NJS2577" s="113"/>
      <c r="NJT2577" s="113"/>
      <c r="NJU2577" s="113"/>
      <c r="NJV2577" s="113"/>
      <c r="NJW2577" s="113"/>
      <c r="NJX2577" s="113"/>
      <c r="NJY2577" s="113"/>
      <c r="NJZ2577" s="113"/>
      <c r="NKA2577" s="113"/>
      <c r="NKB2577" s="113"/>
      <c r="NKC2577" s="113"/>
      <c r="NKD2577" s="113"/>
      <c r="NKE2577" s="113"/>
      <c r="NKF2577" s="113"/>
      <c r="NKG2577" s="113"/>
      <c r="NKH2577" s="113"/>
      <c r="NKI2577" s="113"/>
      <c r="NKJ2577" s="113"/>
      <c r="NKK2577" s="113"/>
      <c r="NKL2577" s="113"/>
      <c r="NKM2577" s="113"/>
      <c r="NKN2577" s="113"/>
      <c r="NKO2577" s="113"/>
      <c r="NKP2577" s="113"/>
      <c r="NKQ2577" s="113"/>
      <c r="NKR2577" s="113"/>
      <c r="NKS2577" s="113"/>
      <c r="NKT2577" s="113"/>
      <c r="NKU2577" s="113"/>
      <c r="NKV2577" s="113"/>
      <c r="NKW2577" s="113"/>
      <c r="NKX2577" s="113"/>
      <c r="NKY2577" s="113"/>
      <c r="NKZ2577" s="113"/>
      <c r="NLA2577" s="113"/>
      <c r="NLB2577" s="113"/>
      <c r="NLC2577" s="113"/>
      <c r="NLD2577" s="113"/>
      <c r="NLE2577" s="113"/>
      <c r="NLF2577" s="113"/>
      <c r="NLG2577" s="113"/>
      <c r="NLH2577" s="113"/>
      <c r="NLI2577" s="113"/>
      <c r="NLJ2577" s="113"/>
      <c r="NLK2577" s="113"/>
      <c r="NLL2577" s="113"/>
      <c r="NLM2577" s="113"/>
      <c r="NLN2577" s="113"/>
      <c r="NLO2577" s="113"/>
      <c r="NLP2577" s="113"/>
      <c r="NLQ2577" s="113"/>
      <c r="NLR2577" s="113"/>
      <c r="NLS2577" s="113"/>
      <c r="NLT2577" s="113"/>
      <c r="NLU2577" s="113"/>
      <c r="NLV2577" s="113"/>
      <c r="NLW2577" s="113"/>
      <c r="NLX2577" s="113"/>
      <c r="NLY2577" s="113"/>
      <c r="NLZ2577" s="113"/>
      <c r="NMA2577" s="113"/>
      <c r="NMB2577" s="113"/>
      <c r="NMC2577" s="113"/>
      <c r="NMD2577" s="113"/>
      <c r="NME2577" s="113"/>
      <c r="NMF2577" s="113"/>
      <c r="NMG2577" s="113"/>
      <c r="NMH2577" s="113"/>
      <c r="NMI2577" s="113"/>
      <c r="NMJ2577" s="113"/>
      <c r="NMK2577" s="113"/>
      <c r="NML2577" s="113"/>
      <c r="NMM2577" s="113"/>
      <c r="NMN2577" s="113"/>
      <c r="NMO2577" s="113"/>
      <c r="NMP2577" s="113"/>
      <c r="NMQ2577" s="113"/>
      <c r="NMR2577" s="113"/>
      <c r="NMS2577" s="113"/>
      <c r="NMT2577" s="113"/>
      <c r="NMU2577" s="113"/>
      <c r="NMV2577" s="113"/>
      <c r="NMW2577" s="113"/>
      <c r="NMX2577" s="113"/>
      <c r="NMY2577" s="113"/>
      <c r="NMZ2577" s="113"/>
      <c r="NNA2577" s="113"/>
      <c r="NNB2577" s="113"/>
      <c r="NNC2577" s="113"/>
      <c r="NND2577" s="113"/>
      <c r="NNE2577" s="113"/>
      <c r="NNF2577" s="113"/>
      <c r="NNG2577" s="113"/>
      <c r="NNH2577" s="113"/>
      <c r="NNI2577" s="113"/>
      <c r="NNJ2577" s="113"/>
      <c r="NNK2577" s="113"/>
      <c r="NNL2577" s="113"/>
      <c r="NNM2577" s="113"/>
      <c r="NNN2577" s="113"/>
      <c r="NNO2577" s="113"/>
      <c r="NNP2577" s="113"/>
      <c r="NNQ2577" s="113"/>
      <c r="NNR2577" s="113"/>
      <c r="NNS2577" s="113"/>
      <c r="NNT2577" s="113"/>
      <c r="NNU2577" s="113"/>
      <c r="NNV2577" s="113"/>
      <c r="NNW2577" s="113"/>
      <c r="NNX2577" s="113"/>
      <c r="NNY2577" s="113"/>
      <c r="NNZ2577" s="113"/>
      <c r="NOA2577" s="113"/>
      <c r="NOB2577" s="113"/>
      <c r="NOC2577" s="113"/>
      <c r="NOD2577" s="113"/>
      <c r="NOE2577" s="113"/>
      <c r="NOF2577" s="113"/>
      <c r="NOG2577" s="113"/>
      <c r="NOH2577" s="113"/>
      <c r="NOI2577" s="113"/>
      <c r="NOJ2577" s="113"/>
      <c r="NOK2577" s="113"/>
      <c r="NOL2577" s="113"/>
      <c r="NOM2577" s="113"/>
      <c r="NON2577" s="113"/>
      <c r="NOO2577" s="113"/>
      <c r="NOP2577" s="113"/>
      <c r="NOQ2577" s="113"/>
      <c r="NOR2577" s="113"/>
      <c r="NOS2577" s="113"/>
      <c r="NOT2577" s="113"/>
      <c r="NOU2577" s="113"/>
      <c r="NOV2577" s="113"/>
      <c r="NOW2577" s="113"/>
      <c r="NOX2577" s="113"/>
      <c r="NOY2577" s="113"/>
      <c r="NOZ2577" s="113"/>
      <c r="NPA2577" s="113"/>
      <c r="NPB2577" s="113"/>
      <c r="NPC2577" s="113"/>
      <c r="NPD2577" s="113"/>
      <c r="NPE2577" s="113"/>
      <c r="NPF2577" s="113"/>
      <c r="NPG2577" s="113"/>
      <c r="NPH2577" s="113"/>
      <c r="NPI2577" s="113"/>
      <c r="NPJ2577" s="113"/>
      <c r="NPK2577" s="113"/>
      <c r="NPL2577" s="113"/>
      <c r="NPM2577" s="113"/>
      <c r="NPN2577" s="113"/>
      <c r="NPO2577" s="113"/>
      <c r="NPP2577" s="113"/>
      <c r="NPQ2577" s="113"/>
      <c r="NPR2577" s="113"/>
      <c r="NPS2577" s="113"/>
      <c r="NPT2577" s="113"/>
      <c r="NPU2577" s="113"/>
      <c r="NPV2577" s="113"/>
      <c r="NPW2577" s="113"/>
      <c r="NPX2577" s="113"/>
      <c r="NPY2577" s="113"/>
      <c r="NPZ2577" s="113"/>
      <c r="NQA2577" s="113"/>
      <c r="NQB2577" s="113"/>
      <c r="NQC2577" s="113"/>
      <c r="NQD2577" s="113"/>
      <c r="NQE2577" s="113"/>
      <c r="NQF2577" s="113"/>
      <c r="NQG2577" s="113"/>
      <c r="NQH2577" s="113"/>
      <c r="NQI2577" s="113"/>
      <c r="NQJ2577" s="113"/>
      <c r="NQK2577" s="113"/>
      <c r="NQL2577" s="113"/>
      <c r="NQM2577" s="113"/>
      <c r="NQN2577" s="113"/>
      <c r="NQO2577" s="113"/>
      <c r="NQP2577" s="113"/>
      <c r="NQQ2577" s="113"/>
      <c r="NQR2577" s="113"/>
      <c r="NQS2577" s="113"/>
      <c r="NQT2577" s="113"/>
      <c r="NQU2577" s="113"/>
      <c r="NQV2577" s="113"/>
      <c r="NQW2577" s="113"/>
      <c r="NQX2577" s="113"/>
      <c r="NQY2577" s="113"/>
      <c r="NQZ2577" s="113"/>
      <c r="NRA2577" s="113"/>
      <c r="NRB2577" s="113"/>
      <c r="NRC2577" s="113"/>
      <c r="NRD2577" s="113"/>
      <c r="NRE2577" s="113"/>
      <c r="NRF2577" s="113"/>
      <c r="NRG2577" s="113"/>
      <c r="NRH2577" s="113"/>
      <c r="NRI2577" s="113"/>
      <c r="NRJ2577" s="113"/>
      <c r="NRK2577" s="113"/>
      <c r="NRL2577" s="113"/>
      <c r="NRM2577" s="113"/>
      <c r="NRN2577" s="113"/>
      <c r="NRO2577" s="113"/>
      <c r="NRP2577" s="113"/>
      <c r="NRQ2577" s="113"/>
      <c r="NRR2577" s="113"/>
      <c r="NRS2577" s="113"/>
      <c r="NRT2577" s="113"/>
      <c r="NRU2577" s="113"/>
      <c r="NRV2577" s="113"/>
      <c r="NRW2577" s="113"/>
      <c r="NRX2577" s="113"/>
      <c r="NRY2577" s="113"/>
      <c r="NRZ2577" s="113"/>
      <c r="NSA2577" s="113"/>
      <c r="NSB2577" s="113"/>
      <c r="NSC2577" s="113"/>
      <c r="NSD2577" s="113"/>
      <c r="NSE2577" s="113"/>
      <c r="NSF2577" s="113"/>
      <c r="NSG2577" s="113"/>
      <c r="NSH2577" s="113"/>
      <c r="NSI2577" s="113"/>
      <c r="NSJ2577" s="113"/>
      <c r="NSK2577" s="113"/>
      <c r="NSL2577" s="113"/>
      <c r="NSM2577" s="113"/>
      <c r="NSN2577" s="113"/>
      <c r="NSO2577" s="113"/>
      <c r="NSP2577" s="113"/>
      <c r="NSQ2577" s="113"/>
      <c r="NSR2577" s="113"/>
      <c r="NSS2577" s="113"/>
      <c r="NST2577" s="113"/>
      <c r="NSU2577" s="113"/>
      <c r="NSV2577" s="113"/>
      <c r="NSW2577" s="113"/>
      <c r="NSX2577" s="113"/>
      <c r="NSY2577" s="113"/>
      <c r="NSZ2577" s="113"/>
      <c r="NTA2577" s="113"/>
      <c r="NTB2577" s="113"/>
      <c r="NTC2577" s="113"/>
      <c r="NTD2577" s="113"/>
      <c r="NTE2577" s="113"/>
      <c r="NTF2577" s="113"/>
      <c r="NTG2577" s="113"/>
      <c r="NTH2577" s="113"/>
      <c r="NTI2577" s="113"/>
      <c r="NTJ2577" s="113"/>
      <c r="NTK2577" s="113"/>
      <c r="NTL2577" s="113"/>
      <c r="NTM2577" s="113"/>
      <c r="NTN2577" s="113"/>
      <c r="NTO2577" s="113"/>
      <c r="NTP2577" s="113"/>
      <c r="NTQ2577" s="113"/>
      <c r="NTR2577" s="113"/>
      <c r="NTS2577" s="113"/>
      <c r="NTT2577" s="113"/>
      <c r="NTU2577" s="113"/>
      <c r="NTV2577" s="113"/>
      <c r="NTW2577" s="113"/>
      <c r="NTX2577" s="113"/>
      <c r="NTY2577" s="113"/>
      <c r="NTZ2577" s="113"/>
      <c r="NUA2577" s="113"/>
      <c r="NUB2577" s="113"/>
      <c r="NUC2577" s="113"/>
      <c r="NUD2577" s="113"/>
      <c r="NUE2577" s="113"/>
      <c r="NUF2577" s="113"/>
      <c r="NUG2577" s="113"/>
      <c r="NUH2577" s="113"/>
      <c r="NUI2577" s="113"/>
      <c r="NUJ2577" s="113"/>
      <c r="NUK2577" s="113"/>
      <c r="NUL2577" s="113"/>
      <c r="NUM2577" s="113"/>
      <c r="NUN2577" s="113"/>
      <c r="NUO2577" s="113"/>
      <c r="NUP2577" s="113"/>
      <c r="NUQ2577" s="113"/>
      <c r="NUR2577" s="113"/>
      <c r="NUS2577" s="113"/>
      <c r="NUT2577" s="113"/>
      <c r="NUU2577" s="113"/>
      <c r="NUV2577" s="113"/>
      <c r="NUW2577" s="113"/>
      <c r="NUX2577" s="113"/>
      <c r="NUY2577" s="113"/>
      <c r="NUZ2577" s="113"/>
      <c r="NVA2577" s="113"/>
      <c r="NVB2577" s="113"/>
      <c r="NVC2577" s="113"/>
      <c r="NVD2577" s="113"/>
      <c r="NVE2577" s="113"/>
      <c r="NVF2577" s="113"/>
      <c r="NVG2577" s="113"/>
      <c r="NVH2577" s="113"/>
      <c r="NVI2577" s="113"/>
      <c r="NVJ2577" s="113"/>
      <c r="NVK2577" s="113"/>
      <c r="NVL2577" s="113"/>
      <c r="NVM2577" s="113"/>
      <c r="NVN2577" s="113"/>
      <c r="NVO2577" s="113"/>
      <c r="NVP2577" s="113"/>
      <c r="NVQ2577" s="113"/>
      <c r="NVR2577" s="113"/>
      <c r="NVS2577" s="113"/>
      <c r="NVT2577" s="113"/>
      <c r="NVU2577" s="113"/>
      <c r="NVV2577" s="113"/>
      <c r="NVW2577" s="113"/>
      <c r="NVX2577" s="113"/>
      <c r="NVY2577" s="113"/>
      <c r="NVZ2577" s="113"/>
      <c r="NWA2577" s="113"/>
      <c r="NWB2577" s="113"/>
      <c r="NWC2577" s="113"/>
      <c r="NWD2577" s="113"/>
      <c r="NWE2577" s="113"/>
      <c r="NWF2577" s="113"/>
      <c r="NWG2577" s="113"/>
      <c r="NWH2577" s="113"/>
      <c r="NWI2577" s="113"/>
      <c r="NWJ2577" s="113"/>
      <c r="NWK2577" s="113"/>
      <c r="NWL2577" s="113"/>
      <c r="NWM2577" s="113"/>
      <c r="NWN2577" s="113"/>
      <c r="NWO2577" s="113"/>
      <c r="NWP2577" s="113"/>
      <c r="NWQ2577" s="113"/>
      <c r="NWR2577" s="113"/>
      <c r="NWS2577" s="113"/>
      <c r="NWT2577" s="113"/>
      <c r="NWU2577" s="113"/>
      <c r="NWV2577" s="113"/>
      <c r="NWW2577" s="113"/>
      <c r="NWX2577" s="113"/>
      <c r="NWY2577" s="113"/>
      <c r="NWZ2577" s="113"/>
      <c r="NXA2577" s="113"/>
      <c r="NXB2577" s="113"/>
      <c r="NXC2577" s="113"/>
      <c r="NXD2577" s="113"/>
      <c r="NXE2577" s="113"/>
      <c r="NXF2577" s="113"/>
      <c r="NXG2577" s="113"/>
      <c r="NXH2577" s="113"/>
      <c r="NXI2577" s="113"/>
      <c r="NXJ2577" s="113"/>
      <c r="NXK2577" s="113"/>
      <c r="NXL2577" s="113"/>
      <c r="NXM2577" s="113"/>
      <c r="NXN2577" s="113"/>
      <c r="NXO2577" s="113"/>
      <c r="NXP2577" s="113"/>
      <c r="NXQ2577" s="113"/>
      <c r="NXR2577" s="113"/>
      <c r="NXS2577" s="113"/>
      <c r="NXT2577" s="113"/>
      <c r="NXU2577" s="113"/>
      <c r="NXV2577" s="113"/>
      <c r="NXW2577" s="113"/>
      <c r="NXX2577" s="113"/>
      <c r="NXY2577" s="113"/>
      <c r="NXZ2577" s="113"/>
      <c r="NYA2577" s="113"/>
      <c r="NYB2577" s="113"/>
      <c r="NYC2577" s="113"/>
      <c r="NYD2577" s="113"/>
      <c r="NYE2577" s="113"/>
      <c r="NYF2577" s="113"/>
      <c r="NYG2577" s="113"/>
      <c r="NYH2577" s="113"/>
      <c r="NYI2577" s="113"/>
      <c r="NYJ2577" s="113"/>
      <c r="NYK2577" s="113"/>
      <c r="NYL2577" s="113"/>
      <c r="NYM2577" s="113"/>
      <c r="NYN2577" s="113"/>
      <c r="NYO2577" s="113"/>
      <c r="NYP2577" s="113"/>
      <c r="NYQ2577" s="113"/>
      <c r="NYR2577" s="113"/>
      <c r="NYS2577" s="113"/>
      <c r="NYT2577" s="113"/>
      <c r="NYU2577" s="113"/>
      <c r="NYV2577" s="113"/>
      <c r="NYW2577" s="113"/>
      <c r="NYX2577" s="113"/>
      <c r="NYY2577" s="113"/>
      <c r="NYZ2577" s="113"/>
      <c r="NZA2577" s="113"/>
      <c r="NZB2577" s="113"/>
      <c r="NZC2577" s="113"/>
      <c r="NZD2577" s="113"/>
      <c r="NZE2577" s="113"/>
      <c r="NZF2577" s="113"/>
      <c r="NZG2577" s="113"/>
      <c r="NZH2577" s="113"/>
      <c r="NZI2577" s="113"/>
      <c r="NZJ2577" s="113"/>
      <c r="NZK2577" s="113"/>
      <c r="NZL2577" s="113"/>
      <c r="NZM2577" s="113"/>
      <c r="NZN2577" s="113"/>
      <c r="NZO2577" s="113"/>
      <c r="NZP2577" s="113"/>
      <c r="NZQ2577" s="113"/>
      <c r="NZR2577" s="113"/>
      <c r="NZS2577" s="113"/>
      <c r="NZT2577" s="113"/>
      <c r="NZU2577" s="113"/>
      <c r="NZV2577" s="113"/>
      <c r="NZW2577" s="113"/>
      <c r="NZX2577" s="113"/>
      <c r="NZY2577" s="113"/>
      <c r="NZZ2577" s="113"/>
      <c r="OAA2577" s="113"/>
      <c r="OAB2577" s="113"/>
      <c r="OAC2577" s="113"/>
      <c r="OAD2577" s="113"/>
      <c r="OAE2577" s="113"/>
      <c r="OAF2577" s="113"/>
      <c r="OAG2577" s="113"/>
      <c r="OAH2577" s="113"/>
      <c r="OAI2577" s="113"/>
      <c r="OAJ2577" s="113"/>
      <c r="OAK2577" s="113"/>
      <c r="OAL2577" s="113"/>
      <c r="OAM2577" s="113"/>
      <c r="OAN2577" s="113"/>
      <c r="OAO2577" s="113"/>
      <c r="OAP2577" s="113"/>
      <c r="OAQ2577" s="113"/>
      <c r="OAR2577" s="113"/>
      <c r="OAS2577" s="113"/>
      <c r="OAT2577" s="113"/>
      <c r="OAU2577" s="113"/>
      <c r="OAV2577" s="113"/>
      <c r="OAW2577" s="113"/>
      <c r="OAX2577" s="113"/>
      <c r="OAY2577" s="113"/>
      <c r="OAZ2577" s="113"/>
      <c r="OBA2577" s="113"/>
      <c r="OBB2577" s="113"/>
      <c r="OBC2577" s="113"/>
      <c r="OBD2577" s="113"/>
      <c r="OBE2577" s="113"/>
      <c r="OBF2577" s="113"/>
      <c r="OBG2577" s="113"/>
      <c r="OBH2577" s="113"/>
      <c r="OBI2577" s="113"/>
      <c r="OBJ2577" s="113"/>
      <c r="OBK2577" s="113"/>
      <c r="OBL2577" s="113"/>
      <c r="OBM2577" s="113"/>
      <c r="OBN2577" s="113"/>
      <c r="OBO2577" s="113"/>
      <c r="OBP2577" s="113"/>
      <c r="OBQ2577" s="113"/>
      <c r="OBR2577" s="113"/>
      <c r="OBS2577" s="113"/>
      <c r="OBT2577" s="113"/>
      <c r="OBU2577" s="113"/>
      <c r="OBV2577" s="113"/>
      <c r="OBW2577" s="113"/>
      <c r="OBX2577" s="113"/>
      <c r="OBY2577" s="113"/>
      <c r="OBZ2577" s="113"/>
      <c r="OCA2577" s="113"/>
      <c r="OCB2577" s="113"/>
      <c r="OCC2577" s="113"/>
      <c r="OCD2577" s="113"/>
      <c r="OCE2577" s="113"/>
      <c r="OCF2577" s="113"/>
      <c r="OCG2577" s="113"/>
      <c r="OCH2577" s="113"/>
      <c r="OCI2577" s="113"/>
      <c r="OCJ2577" s="113"/>
      <c r="OCK2577" s="113"/>
      <c r="OCL2577" s="113"/>
      <c r="OCM2577" s="113"/>
      <c r="OCN2577" s="113"/>
      <c r="OCO2577" s="113"/>
      <c r="OCP2577" s="113"/>
      <c r="OCQ2577" s="113"/>
      <c r="OCR2577" s="113"/>
      <c r="OCS2577" s="113"/>
      <c r="OCT2577" s="113"/>
      <c r="OCU2577" s="113"/>
      <c r="OCV2577" s="113"/>
      <c r="OCW2577" s="113"/>
      <c r="OCX2577" s="113"/>
      <c r="OCY2577" s="113"/>
      <c r="OCZ2577" s="113"/>
      <c r="ODA2577" s="113"/>
      <c r="ODB2577" s="113"/>
      <c r="ODC2577" s="113"/>
      <c r="ODD2577" s="113"/>
      <c r="ODE2577" s="113"/>
      <c r="ODF2577" s="113"/>
      <c r="ODG2577" s="113"/>
      <c r="ODH2577" s="113"/>
      <c r="ODI2577" s="113"/>
      <c r="ODJ2577" s="113"/>
      <c r="ODK2577" s="113"/>
      <c r="ODL2577" s="113"/>
      <c r="ODM2577" s="113"/>
      <c r="ODN2577" s="113"/>
      <c r="ODO2577" s="113"/>
      <c r="ODP2577" s="113"/>
      <c r="ODQ2577" s="113"/>
      <c r="ODR2577" s="113"/>
      <c r="ODS2577" s="113"/>
      <c r="ODT2577" s="113"/>
      <c r="ODU2577" s="113"/>
      <c r="ODV2577" s="113"/>
      <c r="ODW2577" s="113"/>
      <c r="ODX2577" s="113"/>
      <c r="ODY2577" s="113"/>
      <c r="ODZ2577" s="113"/>
      <c r="OEA2577" s="113"/>
      <c r="OEB2577" s="113"/>
      <c r="OEC2577" s="113"/>
      <c r="OED2577" s="113"/>
      <c r="OEE2577" s="113"/>
      <c r="OEF2577" s="113"/>
      <c r="OEG2577" s="113"/>
      <c r="OEH2577" s="113"/>
      <c r="OEI2577" s="113"/>
      <c r="OEJ2577" s="113"/>
      <c r="OEK2577" s="113"/>
      <c r="OEL2577" s="113"/>
      <c r="OEM2577" s="113"/>
      <c r="OEN2577" s="113"/>
      <c r="OEO2577" s="113"/>
      <c r="OEP2577" s="113"/>
      <c r="OEQ2577" s="113"/>
      <c r="OER2577" s="113"/>
      <c r="OES2577" s="113"/>
      <c r="OET2577" s="113"/>
      <c r="OEU2577" s="113"/>
      <c r="OEV2577" s="113"/>
      <c r="OEW2577" s="113"/>
      <c r="OEX2577" s="113"/>
      <c r="OEY2577" s="113"/>
      <c r="OEZ2577" s="113"/>
      <c r="OFA2577" s="113"/>
      <c r="OFB2577" s="113"/>
      <c r="OFC2577" s="113"/>
      <c r="OFD2577" s="113"/>
      <c r="OFE2577" s="113"/>
      <c r="OFF2577" s="113"/>
      <c r="OFG2577" s="113"/>
      <c r="OFH2577" s="113"/>
      <c r="OFI2577" s="113"/>
      <c r="OFJ2577" s="113"/>
      <c r="OFK2577" s="113"/>
      <c r="OFL2577" s="113"/>
      <c r="OFM2577" s="113"/>
      <c r="OFN2577" s="113"/>
      <c r="OFO2577" s="113"/>
      <c r="OFP2577" s="113"/>
      <c r="OFQ2577" s="113"/>
      <c r="OFR2577" s="113"/>
      <c r="OFS2577" s="113"/>
      <c r="OFT2577" s="113"/>
      <c r="OFU2577" s="113"/>
      <c r="OFV2577" s="113"/>
      <c r="OFW2577" s="113"/>
      <c r="OFX2577" s="113"/>
      <c r="OFY2577" s="113"/>
      <c r="OFZ2577" s="113"/>
      <c r="OGA2577" s="113"/>
      <c r="OGB2577" s="113"/>
      <c r="OGC2577" s="113"/>
      <c r="OGD2577" s="113"/>
      <c r="OGE2577" s="113"/>
      <c r="OGF2577" s="113"/>
      <c r="OGG2577" s="113"/>
      <c r="OGH2577" s="113"/>
      <c r="OGI2577" s="113"/>
      <c r="OGJ2577" s="113"/>
      <c r="OGK2577" s="113"/>
      <c r="OGL2577" s="113"/>
      <c r="OGM2577" s="113"/>
      <c r="OGN2577" s="113"/>
      <c r="OGO2577" s="113"/>
      <c r="OGP2577" s="113"/>
      <c r="OGQ2577" s="113"/>
      <c r="OGR2577" s="113"/>
      <c r="OGS2577" s="113"/>
      <c r="OGT2577" s="113"/>
      <c r="OGU2577" s="113"/>
      <c r="OGV2577" s="113"/>
      <c r="OGW2577" s="113"/>
      <c r="OGX2577" s="113"/>
      <c r="OGY2577" s="113"/>
      <c r="OGZ2577" s="113"/>
      <c r="OHA2577" s="113"/>
      <c r="OHB2577" s="113"/>
      <c r="OHC2577" s="113"/>
      <c r="OHD2577" s="113"/>
      <c r="OHE2577" s="113"/>
      <c r="OHF2577" s="113"/>
      <c r="OHG2577" s="113"/>
      <c r="OHH2577" s="113"/>
      <c r="OHI2577" s="113"/>
      <c r="OHJ2577" s="113"/>
      <c r="OHK2577" s="113"/>
      <c r="OHL2577" s="113"/>
      <c r="OHM2577" s="113"/>
      <c r="OHN2577" s="113"/>
      <c r="OHO2577" s="113"/>
      <c r="OHP2577" s="113"/>
      <c r="OHQ2577" s="113"/>
      <c r="OHR2577" s="113"/>
      <c r="OHS2577" s="113"/>
      <c r="OHT2577" s="113"/>
      <c r="OHU2577" s="113"/>
      <c r="OHV2577" s="113"/>
      <c r="OHW2577" s="113"/>
      <c r="OHX2577" s="113"/>
      <c r="OHY2577" s="113"/>
      <c r="OHZ2577" s="113"/>
      <c r="OIA2577" s="113"/>
      <c r="OIB2577" s="113"/>
      <c r="OIC2577" s="113"/>
      <c r="OID2577" s="113"/>
      <c r="OIE2577" s="113"/>
      <c r="OIF2577" s="113"/>
      <c r="OIG2577" s="113"/>
      <c r="OIH2577" s="113"/>
      <c r="OII2577" s="113"/>
      <c r="OIJ2577" s="113"/>
      <c r="OIK2577" s="113"/>
      <c r="OIL2577" s="113"/>
      <c r="OIM2577" s="113"/>
      <c r="OIN2577" s="113"/>
      <c r="OIO2577" s="113"/>
      <c r="OIP2577" s="113"/>
      <c r="OIQ2577" s="113"/>
      <c r="OIR2577" s="113"/>
      <c r="OIS2577" s="113"/>
      <c r="OIT2577" s="113"/>
      <c r="OIU2577" s="113"/>
      <c r="OIV2577" s="113"/>
      <c r="OIW2577" s="113"/>
      <c r="OIX2577" s="113"/>
      <c r="OIY2577" s="113"/>
      <c r="OIZ2577" s="113"/>
      <c r="OJA2577" s="113"/>
      <c r="OJB2577" s="113"/>
      <c r="OJC2577" s="113"/>
      <c r="OJD2577" s="113"/>
      <c r="OJE2577" s="113"/>
      <c r="OJF2577" s="113"/>
      <c r="OJG2577" s="113"/>
      <c r="OJH2577" s="113"/>
      <c r="OJI2577" s="113"/>
      <c r="OJJ2577" s="113"/>
      <c r="OJK2577" s="113"/>
      <c r="OJL2577" s="113"/>
      <c r="OJM2577" s="113"/>
      <c r="OJN2577" s="113"/>
      <c r="OJO2577" s="113"/>
      <c r="OJP2577" s="113"/>
      <c r="OJQ2577" s="113"/>
      <c r="OJR2577" s="113"/>
      <c r="OJS2577" s="113"/>
      <c r="OJT2577" s="113"/>
      <c r="OJU2577" s="113"/>
      <c r="OJV2577" s="113"/>
      <c r="OJW2577" s="113"/>
      <c r="OJX2577" s="113"/>
      <c r="OJY2577" s="113"/>
      <c r="OJZ2577" s="113"/>
      <c r="OKA2577" s="113"/>
      <c r="OKB2577" s="113"/>
      <c r="OKC2577" s="113"/>
      <c r="OKD2577" s="113"/>
      <c r="OKE2577" s="113"/>
      <c r="OKF2577" s="113"/>
      <c r="OKG2577" s="113"/>
      <c r="OKH2577" s="113"/>
      <c r="OKI2577" s="113"/>
      <c r="OKJ2577" s="113"/>
      <c r="OKK2577" s="113"/>
      <c r="OKL2577" s="113"/>
      <c r="OKM2577" s="113"/>
      <c r="OKN2577" s="113"/>
      <c r="OKO2577" s="113"/>
      <c r="OKP2577" s="113"/>
      <c r="OKQ2577" s="113"/>
      <c r="OKR2577" s="113"/>
      <c r="OKS2577" s="113"/>
      <c r="OKT2577" s="113"/>
      <c r="OKU2577" s="113"/>
      <c r="OKV2577" s="113"/>
      <c r="OKW2577" s="113"/>
      <c r="OKX2577" s="113"/>
      <c r="OKY2577" s="113"/>
      <c r="OKZ2577" s="113"/>
      <c r="OLA2577" s="113"/>
      <c r="OLB2577" s="113"/>
      <c r="OLC2577" s="113"/>
      <c r="OLD2577" s="113"/>
      <c r="OLE2577" s="113"/>
      <c r="OLF2577" s="113"/>
      <c r="OLG2577" s="113"/>
      <c r="OLH2577" s="113"/>
      <c r="OLI2577" s="113"/>
      <c r="OLJ2577" s="113"/>
      <c r="OLK2577" s="113"/>
      <c r="OLL2577" s="113"/>
      <c r="OLM2577" s="113"/>
      <c r="OLN2577" s="113"/>
      <c r="OLO2577" s="113"/>
      <c r="OLP2577" s="113"/>
      <c r="OLQ2577" s="113"/>
      <c r="OLR2577" s="113"/>
      <c r="OLS2577" s="113"/>
      <c r="OLT2577" s="113"/>
      <c r="OLU2577" s="113"/>
      <c r="OLV2577" s="113"/>
      <c r="OLW2577" s="113"/>
      <c r="OLX2577" s="113"/>
      <c r="OLY2577" s="113"/>
      <c r="OLZ2577" s="113"/>
      <c r="OMA2577" s="113"/>
      <c r="OMB2577" s="113"/>
      <c r="OMC2577" s="113"/>
      <c r="OMD2577" s="113"/>
      <c r="OME2577" s="113"/>
      <c r="OMF2577" s="113"/>
      <c r="OMG2577" s="113"/>
      <c r="OMH2577" s="113"/>
      <c r="OMI2577" s="113"/>
      <c r="OMJ2577" s="113"/>
      <c r="OMK2577" s="113"/>
      <c r="OML2577" s="113"/>
      <c r="OMM2577" s="113"/>
      <c r="OMN2577" s="113"/>
      <c r="OMO2577" s="113"/>
      <c r="OMP2577" s="113"/>
      <c r="OMQ2577" s="113"/>
      <c r="OMR2577" s="113"/>
      <c r="OMS2577" s="113"/>
      <c r="OMT2577" s="113"/>
      <c r="OMU2577" s="113"/>
      <c r="OMV2577" s="113"/>
      <c r="OMW2577" s="113"/>
      <c r="OMX2577" s="113"/>
      <c r="OMY2577" s="113"/>
      <c r="OMZ2577" s="113"/>
      <c r="ONA2577" s="113"/>
      <c r="ONB2577" s="113"/>
      <c r="ONC2577" s="113"/>
      <c r="OND2577" s="113"/>
      <c r="ONE2577" s="113"/>
      <c r="ONF2577" s="113"/>
      <c r="ONG2577" s="113"/>
      <c r="ONH2577" s="113"/>
      <c r="ONI2577" s="113"/>
      <c r="ONJ2577" s="113"/>
      <c r="ONK2577" s="113"/>
      <c r="ONL2577" s="113"/>
      <c r="ONM2577" s="113"/>
      <c r="ONN2577" s="113"/>
      <c r="ONO2577" s="113"/>
      <c r="ONP2577" s="113"/>
      <c r="ONQ2577" s="113"/>
      <c r="ONR2577" s="113"/>
      <c r="ONS2577" s="113"/>
      <c r="ONT2577" s="113"/>
      <c r="ONU2577" s="113"/>
      <c r="ONV2577" s="113"/>
      <c r="ONW2577" s="113"/>
      <c r="ONX2577" s="113"/>
      <c r="ONY2577" s="113"/>
      <c r="ONZ2577" s="113"/>
      <c r="OOA2577" s="113"/>
      <c r="OOB2577" s="113"/>
      <c r="OOC2577" s="113"/>
      <c r="OOD2577" s="113"/>
      <c r="OOE2577" s="113"/>
      <c r="OOF2577" s="113"/>
      <c r="OOG2577" s="113"/>
      <c r="OOH2577" s="113"/>
      <c r="OOI2577" s="113"/>
      <c r="OOJ2577" s="113"/>
      <c r="OOK2577" s="113"/>
      <c r="OOL2577" s="113"/>
      <c r="OOM2577" s="113"/>
      <c r="OON2577" s="113"/>
      <c r="OOO2577" s="113"/>
      <c r="OOP2577" s="113"/>
      <c r="OOQ2577" s="113"/>
      <c r="OOR2577" s="113"/>
      <c r="OOS2577" s="113"/>
      <c r="OOT2577" s="113"/>
      <c r="OOU2577" s="113"/>
      <c r="OOV2577" s="113"/>
      <c r="OOW2577" s="113"/>
      <c r="OOX2577" s="113"/>
      <c r="OOY2577" s="113"/>
      <c r="OOZ2577" s="113"/>
      <c r="OPA2577" s="113"/>
      <c r="OPB2577" s="113"/>
      <c r="OPC2577" s="113"/>
      <c r="OPD2577" s="113"/>
      <c r="OPE2577" s="113"/>
      <c r="OPF2577" s="113"/>
      <c r="OPG2577" s="113"/>
      <c r="OPH2577" s="113"/>
      <c r="OPI2577" s="113"/>
      <c r="OPJ2577" s="113"/>
      <c r="OPK2577" s="113"/>
      <c r="OPL2577" s="113"/>
      <c r="OPM2577" s="113"/>
      <c r="OPN2577" s="113"/>
      <c r="OPO2577" s="113"/>
      <c r="OPP2577" s="113"/>
      <c r="OPQ2577" s="113"/>
      <c r="OPR2577" s="113"/>
      <c r="OPS2577" s="113"/>
      <c r="OPT2577" s="113"/>
      <c r="OPU2577" s="113"/>
      <c r="OPV2577" s="113"/>
      <c r="OPW2577" s="113"/>
      <c r="OPX2577" s="113"/>
      <c r="OPY2577" s="113"/>
      <c r="OPZ2577" s="113"/>
      <c r="OQA2577" s="113"/>
      <c r="OQB2577" s="113"/>
      <c r="OQC2577" s="113"/>
      <c r="OQD2577" s="113"/>
      <c r="OQE2577" s="113"/>
      <c r="OQF2577" s="113"/>
      <c r="OQG2577" s="113"/>
      <c r="OQH2577" s="113"/>
      <c r="OQI2577" s="113"/>
      <c r="OQJ2577" s="113"/>
      <c r="OQK2577" s="113"/>
      <c r="OQL2577" s="113"/>
      <c r="OQM2577" s="113"/>
      <c r="OQN2577" s="113"/>
      <c r="OQO2577" s="113"/>
      <c r="OQP2577" s="113"/>
      <c r="OQQ2577" s="113"/>
      <c r="OQR2577" s="113"/>
      <c r="OQS2577" s="113"/>
      <c r="OQT2577" s="113"/>
      <c r="OQU2577" s="113"/>
      <c r="OQV2577" s="113"/>
      <c r="OQW2577" s="113"/>
      <c r="OQX2577" s="113"/>
      <c r="OQY2577" s="113"/>
      <c r="OQZ2577" s="113"/>
      <c r="ORA2577" s="113"/>
      <c r="ORB2577" s="113"/>
      <c r="ORC2577" s="113"/>
      <c r="ORD2577" s="113"/>
      <c r="ORE2577" s="113"/>
      <c r="ORF2577" s="113"/>
      <c r="ORG2577" s="113"/>
      <c r="ORH2577" s="113"/>
      <c r="ORI2577" s="113"/>
      <c r="ORJ2577" s="113"/>
      <c r="ORK2577" s="113"/>
      <c r="ORL2577" s="113"/>
      <c r="ORM2577" s="113"/>
      <c r="ORN2577" s="113"/>
      <c r="ORO2577" s="113"/>
      <c r="ORP2577" s="113"/>
      <c r="ORQ2577" s="113"/>
      <c r="ORR2577" s="113"/>
      <c r="ORS2577" s="113"/>
      <c r="ORT2577" s="113"/>
      <c r="ORU2577" s="113"/>
      <c r="ORV2577" s="113"/>
      <c r="ORW2577" s="113"/>
      <c r="ORX2577" s="113"/>
      <c r="ORY2577" s="113"/>
      <c r="ORZ2577" s="113"/>
      <c r="OSA2577" s="113"/>
      <c r="OSB2577" s="113"/>
      <c r="OSC2577" s="113"/>
      <c r="OSD2577" s="113"/>
      <c r="OSE2577" s="113"/>
      <c r="OSF2577" s="113"/>
      <c r="OSG2577" s="113"/>
      <c r="OSH2577" s="113"/>
      <c r="OSI2577" s="113"/>
      <c r="OSJ2577" s="113"/>
      <c r="OSK2577" s="113"/>
      <c r="OSL2577" s="113"/>
      <c r="OSM2577" s="113"/>
      <c r="OSN2577" s="113"/>
      <c r="OSO2577" s="113"/>
      <c r="OSP2577" s="113"/>
      <c r="OSQ2577" s="113"/>
      <c r="OSR2577" s="113"/>
      <c r="OSS2577" s="113"/>
      <c r="OST2577" s="113"/>
      <c r="OSU2577" s="113"/>
      <c r="OSV2577" s="113"/>
      <c r="OSW2577" s="113"/>
      <c r="OSX2577" s="113"/>
      <c r="OSY2577" s="113"/>
      <c r="OSZ2577" s="113"/>
      <c r="OTA2577" s="113"/>
      <c r="OTB2577" s="113"/>
      <c r="OTC2577" s="113"/>
      <c r="OTD2577" s="113"/>
      <c r="OTE2577" s="113"/>
      <c r="OTF2577" s="113"/>
      <c r="OTG2577" s="113"/>
      <c r="OTH2577" s="113"/>
      <c r="OTI2577" s="113"/>
      <c r="OTJ2577" s="113"/>
      <c r="OTK2577" s="113"/>
      <c r="OTL2577" s="113"/>
      <c r="OTM2577" s="113"/>
      <c r="OTN2577" s="113"/>
      <c r="OTO2577" s="113"/>
      <c r="OTP2577" s="113"/>
      <c r="OTQ2577" s="113"/>
      <c r="OTR2577" s="113"/>
      <c r="OTS2577" s="113"/>
      <c r="OTT2577" s="113"/>
      <c r="OTU2577" s="113"/>
      <c r="OTV2577" s="113"/>
      <c r="OTW2577" s="113"/>
      <c r="OTX2577" s="113"/>
      <c r="OTY2577" s="113"/>
      <c r="OTZ2577" s="113"/>
      <c r="OUA2577" s="113"/>
      <c r="OUB2577" s="113"/>
      <c r="OUC2577" s="113"/>
      <c r="OUD2577" s="113"/>
      <c r="OUE2577" s="113"/>
      <c r="OUF2577" s="113"/>
      <c r="OUG2577" s="113"/>
      <c r="OUH2577" s="113"/>
      <c r="OUI2577" s="113"/>
      <c r="OUJ2577" s="113"/>
      <c r="OUK2577" s="113"/>
      <c r="OUL2577" s="113"/>
      <c r="OUM2577" s="113"/>
      <c r="OUN2577" s="113"/>
      <c r="OUO2577" s="113"/>
      <c r="OUP2577" s="113"/>
      <c r="OUQ2577" s="113"/>
      <c r="OUR2577" s="113"/>
      <c r="OUS2577" s="113"/>
      <c r="OUT2577" s="113"/>
      <c r="OUU2577" s="113"/>
      <c r="OUV2577" s="113"/>
      <c r="OUW2577" s="113"/>
      <c r="OUX2577" s="113"/>
      <c r="OUY2577" s="113"/>
      <c r="OUZ2577" s="113"/>
      <c r="OVA2577" s="113"/>
      <c r="OVB2577" s="113"/>
      <c r="OVC2577" s="113"/>
      <c r="OVD2577" s="113"/>
      <c r="OVE2577" s="113"/>
      <c r="OVF2577" s="113"/>
      <c r="OVG2577" s="113"/>
      <c r="OVH2577" s="113"/>
      <c r="OVI2577" s="113"/>
      <c r="OVJ2577" s="113"/>
      <c r="OVK2577" s="113"/>
      <c r="OVL2577" s="113"/>
      <c r="OVM2577" s="113"/>
      <c r="OVN2577" s="113"/>
      <c r="OVO2577" s="113"/>
      <c r="OVP2577" s="113"/>
      <c r="OVQ2577" s="113"/>
      <c r="OVR2577" s="113"/>
      <c r="OVS2577" s="113"/>
      <c r="OVT2577" s="113"/>
      <c r="OVU2577" s="113"/>
      <c r="OVV2577" s="113"/>
      <c r="OVW2577" s="113"/>
      <c r="OVX2577" s="113"/>
      <c r="OVY2577" s="113"/>
      <c r="OVZ2577" s="113"/>
      <c r="OWA2577" s="113"/>
      <c r="OWB2577" s="113"/>
      <c r="OWC2577" s="113"/>
      <c r="OWD2577" s="113"/>
      <c r="OWE2577" s="113"/>
      <c r="OWF2577" s="113"/>
      <c r="OWG2577" s="113"/>
      <c r="OWH2577" s="113"/>
      <c r="OWI2577" s="113"/>
      <c r="OWJ2577" s="113"/>
      <c r="OWK2577" s="113"/>
      <c r="OWL2577" s="113"/>
      <c r="OWM2577" s="113"/>
      <c r="OWN2577" s="113"/>
      <c r="OWO2577" s="113"/>
      <c r="OWP2577" s="113"/>
      <c r="OWQ2577" s="113"/>
      <c r="OWR2577" s="113"/>
      <c r="OWS2577" s="113"/>
      <c r="OWT2577" s="113"/>
      <c r="OWU2577" s="113"/>
      <c r="OWV2577" s="113"/>
      <c r="OWW2577" s="113"/>
      <c r="OWX2577" s="113"/>
      <c r="OWY2577" s="113"/>
      <c r="OWZ2577" s="113"/>
      <c r="OXA2577" s="113"/>
      <c r="OXB2577" s="113"/>
      <c r="OXC2577" s="113"/>
      <c r="OXD2577" s="113"/>
      <c r="OXE2577" s="113"/>
      <c r="OXF2577" s="113"/>
      <c r="OXG2577" s="113"/>
      <c r="OXH2577" s="113"/>
      <c r="OXI2577" s="113"/>
      <c r="OXJ2577" s="113"/>
      <c r="OXK2577" s="113"/>
      <c r="OXL2577" s="113"/>
      <c r="OXM2577" s="113"/>
      <c r="OXN2577" s="113"/>
      <c r="OXO2577" s="113"/>
      <c r="OXP2577" s="113"/>
      <c r="OXQ2577" s="113"/>
      <c r="OXR2577" s="113"/>
      <c r="OXS2577" s="113"/>
      <c r="OXT2577" s="113"/>
      <c r="OXU2577" s="113"/>
      <c r="OXV2577" s="113"/>
      <c r="OXW2577" s="113"/>
      <c r="OXX2577" s="113"/>
      <c r="OXY2577" s="113"/>
      <c r="OXZ2577" s="113"/>
      <c r="OYA2577" s="113"/>
      <c r="OYB2577" s="113"/>
      <c r="OYC2577" s="113"/>
      <c r="OYD2577" s="113"/>
      <c r="OYE2577" s="113"/>
      <c r="OYF2577" s="113"/>
      <c r="OYG2577" s="113"/>
      <c r="OYH2577" s="113"/>
      <c r="OYI2577" s="113"/>
      <c r="OYJ2577" s="113"/>
      <c r="OYK2577" s="113"/>
      <c r="OYL2577" s="113"/>
      <c r="OYM2577" s="113"/>
      <c r="OYN2577" s="113"/>
      <c r="OYO2577" s="113"/>
      <c r="OYP2577" s="113"/>
      <c r="OYQ2577" s="113"/>
      <c r="OYR2577" s="113"/>
      <c r="OYS2577" s="113"/>
      <c r="OYT2577" s="113"/>
      <c r="OYU2577" s="113"/>
      <c r="OYV2577" s="113"/>
      <c r="OYW2577" s="113"/>
      <c r="OYX2577" s="113"/>
      <c r="OYY2577" s="113"/>
      <c r="OYZ2577" s="113"/>
      <c r="OZA2577" s="113"/>
      <c r="OZB2577" s="113"/>
      <c r="OZC2577" s="113"/>
      <c r="OZD2577" s="113"/>
      <c r="OZE2577" s="113"/>
      <c r="OZF2577" s="113"/>
      <c r="OZG2577" s="113"/>
      <c r="OZH2577" s="113"/>
      <c r="OZI2577" s="113"/>
      <c r="OZJ2577" s="113"/>
      <c r="OZK2577" s="113"/>
      <c r="OZL2577" s="113"/>
      <c r="OZM2577" s="113"/>
      <c r="OZN2577" s="113"/>
      <c r="OZO2577" s="113"/>
      <c r="OZP2577" s="113"/>
      <c r="OZQ2577" s="113"/>
      <c r="OZR2577" s="113"/>
      <c r="OZS2577" s="113"/>
      <c r="OZT2577" s="113"/>
      <c r="OZU2577" s="113"/>
      <c r="OZV2577" s="113"/>
      <c r="OZW2577" s="113"/>
      <c r="OZX2577" s="113"/>
      <c r="OZY2577" s="113"/>
      <c r="OZZ2577" s="113"/>
      <c r="PAA2577" s="113"/>
      <c r="PAB2577" s="113"/>
      <c r="PAC2577" s="113"/>
      <c r="PAD2577" s="113"/>
      <c r="PAE2577" s="113"/>
      <c r="PAF2577" s="113"/>
      <c r="PAG2577" s="113"/>
      <c r="PAH2577" s="113"/>
      <c r="PAI2577" s="113"/>
      <c r="PAJ2577" s="113"/>
      <c r="PAK2577" s="113"/>
      <c r="PAL2577" s="113"/>
      <c r="PAM2577" s="113"/>
      <c r="PAN2577" s="113"/>
      <c r="PAO2577" s="113"/>
      <c r="PAP2577" s="113"/>
      <c r="PAQ2577" s="113"/>
      <c r="PAR2577" s="113"/>
      <c r="PAS2577" s="113"/>
      <c r="PAT2577" s="113"/>
      <c r="PAU2577" s="113"/>
      <c r="PAV2577" s="113"/>
      <c r="PAW2577" s="113"/>
      <c r="PAX2577" s="113"/>
      <c r="PAY2577" s="113"/>
      <c r="PAZ2577" s="113"/>
      <c r="PBA2577" s="113"/>
      <c r="PBB2577" s="113"/>
      <c r="PBC2577" s="113"/>
      <c r="PBD2577" s="113"/>
      <c r="PBE2577" s="113"/>
      <c r="PBF2577" s="113"/>
      <c r="PBG2577" s="113"/>
      <c r="PBH2577" s="113"/>
      <c r="PBI2577" s="113"/>
      <c r="PBJ2577" s="113"/>
      <c r="PBK2577" s="113"/>
      <c r="PBL2577" s="113"/>
      <c r="PBM2577" s="113"/>
      <c r="PBN2577" s="113"/>
      <c r="PBO2577" s="113"/>
      <c r="PBP2577" s="113"/>
      <c r="PBQ2577" s="113"/>
      <c r="PBR2577" s="113"/>
      <c r="PBS2577" s="113"/>
      <c r="PBT2577" s="113"/>
      <c r="PBU2577" s="113"/>
      <c r="PBV2577" s="113"/>
      <c r="PBW2577" s="113"/>
      <c r="PBX2577" s="113"/>
      <c r="PBY2577" s="113"/>
      <c r="PBZ2577" s="113"/>
      <c r="PCA2577" s="113"/>
      <c r="PCB2577" s="113"/>
      <c r="PCC2577" s="113"/>
      <c r="PCD2577" s="113"/>
      <c r="PCE2577" s="113"/>
      <c r="PCF2577" s="113"/>
      <c r="PCG2577" s="113"/>
      <c r="PCH2577" s="113"/>
      <c r="PCI2577" s="113"/>
      <c r="PCJ2577" s="113"/>
      <c r="PCK2577" s="113"/>
      <c r="PCL2577" s="113"/>
      <c r="PCM2577" s="113"/>
      <c r="PCN2577" s="113"/>
      <c r="PCO2577" s="113"/>
      <c r="PCP2577" s="113"/>
      <c r="PCQ2577" s="113"/>
      <c r="PCR2577" s="113"/>
      <c r="PCS2577" s="113"/>
      <c r="PCT2577" s="113"/>
      <c r="PCU2577" s="113"/>
      <c r="PCV2577" s="113"/>
      <c r="PCW2577" s="113"/>
      <c r="PCX2577" s="113"/>
      <c r="PCY2577" s="113"/>
      <c r="PCZ2577" s="113"/>
      <c r="PDA2577" s="113"/>
      <c r="PDB2577" s="113"/>
      <c r="PDC2577" s="113"/>
      <c r="PDD2577" s="113"/>
      <c r="PDE2577" s="113"/>
      <c r="PDF2577" s="113"/>
      <c r="PDG2577" s="113"/>
      <c r="PDH2577" s="113"/>
      <c r="PDI2577" s="113"/>
      <c r="PDJ2577" s="113"/>
      <c r="PDK2577" s="113"/>
      <c r="PDL2577" s="113"/>
      <c r="PDM2577" s="113"/>
      <c r="PDN2577" s="113"/>
      <c r="PDO2577" s="113"/>
      <c r="PDP2577" s="113"/>
      <c r="PDQ2577" s="113"/>
      <c r="PDR2577" s="113"/>
      <c r="PDS2577" s="113"/>
      <c r="PDT2577" s="113"/>
      <c r="PDU2577" s="113"/>
      <c r="PDV2577" s="113"/>
      <c r="PDW2577" s="113"/>
      <c r="PDX2577" s="113"/>
      <c r="PDY2577" s="113"/>
      <c r="PDZ2577" s="113"/>
      <c r="PEA2577" s="113"/>
      <c r="PEB2577" s="113"/>
      <c r="PEC2577" s="113"/>
      <c r="PED2577" s="113"/>
      <c r="PEE2577" s="113"/>
      <c r="PEF2577" s="113"/>
      <c r="PEG2577" s="113"/>
      <c r="PEH2577" s="113"/>
      <c r="PEI2577" s="113"/>
      <c r="PEJ2577" s="113"/>
      <c r="PEK2577" s="113"/>
      <c r="PEL2577" s="113"/>
      <c r="PEM2577" s="113"/>
      <c r="PEN2577" s="113"/>
      <c r="PEO2577" s="113"/>
      <c r="PEP2577" s="113"/>
      <c r="PEQ2577" s="113"/>
      <c r="PER2577" s="113"/>
      <c r="PES2577" s="113"/>
      <c r="PET2577" s="113"/>
      <c r="PEU2577" s="113"/>
      <c r="PEV2577" s="113"/>
      <c r="PEW2577" s="113"/>
      <c r="PEX2577" s="113"/>
      <c r="PEY2577" s="113"/>
      <c r="PEZ2577" s="113"/>
      <c r="PFA2577" s="113"/>
      <c r="PFB2577" s="113"/>
      <c r="PFC2577" s="113"/>
      <c r="PFD2577" s="113"/>
      <c r="PFE2577" s="113"/>
      <c r="PFF2577" s="113"/>
      <c r="PFG2577" s="113"/>
      <c r="PFH2577" s="113"/>
      <c r="PFI2577" s="113"/>
      <c r="PFJ2577" s="113"/>
      <c r="PFK2577" s="113"/>
      <c r="PFL2577" s="113"/>
      <c r="PFM2577" s="113"/>
      <c r="PFN2577" s="113"/>
      <c r="PFO2577" s="113"/>
      <c r="PFP2577" s="113"/>
      <c r="PFQ2577" s="113"/>
      <c r="PFR2577" s="113"/>
      <c r="PFS2577" s="113"/>
      <c r="PFT2577" s="113"/>
      <c r="PFU2577" s="113"/>
      <c r="PFV2577" s="113"/>
      <c r="PFW2577" s="113"/>
      <c r="PFX2577" s="113"/>
      <c r="PFY2577" s="113"/>
      <c r="PFZ2577" s="113"/>
      <c r="PGA2577" s="113"/>
      <c r="PGB2577" s="113"/>
      <c r="PGC2577" s="113"/>
      <c r="PGD2577" s="113"/>
      <c r="PGE2577" s="113"/>
      <c r="PGF2577" s="113"/>
      <c r="PGG2577" s="113"/>
      <c r="PGH2577" s="113"/>
      <c r="PGI2577" s="113"/>
      <c r="PGJ2577" s="113"/>
      <c r="PGK2577" s="113"/>
      <c r="PGL2577" s="113"/>
      <c r="PGM2577" s="113"/>
      <c r="PGN2577" s="113"/>
      <c r="PGO2577" s="113"/>
      <c r="PGP2577" s="113"/>
      <c r="PGQ2577" s="113"/>
      <c r="PGR2577" s="113"/>
      <c r="PGS2577" s="113"/>
      <c r="PGT2577" s="113"/>
      <c r="PGU2577" s="113"/>
      <c r="PGV2577" s="113"/>
      <c r="PGW2577" s="113"/>
      <c r="PGX2577" s="113"/>
      <c r="PGY2577" s="113"/>
      <c r="PGZ2577" s="113"/>
      <c r="PHA2577" s="113"/>
      <c r="PHB2577" s="113"/>
      <c r="PHC2577" s="113"/>
      <c r="PHD2577" s="113"/>
      <c r="PHE2577" s="113"/>
      <c r="PHF2577" s="113"/>
      <c r="PHG2577" s="113"/>
      <c r="PHH2577" s="113"/>
      <c r="PHI2577" s="113"/>
      <c r="PHJ2577" s="113"/>
      <c r="PHK2577" s="113"/>
      <c r="PHL2577" s="113"/>
      <c r="PHM2577" s="113"/>
      <c r="PHN2577" s="113"/>
      <c r="PHO2577" s="113"/>
      <c r="PHP2577" s="113"/>
      <c r="PHQ2577" s="113"/>
      <c r="PHR2577" s="113"/>
      <c r="PHS2577" s="113"/>
      <c r="PHT2577" s="113"/>
      <c r="PHU2577" s="113"/>
      <c r="PHV2577" s="113"/>
      <c r="PHW2577" s="113"/>
      <c r="PHX2577" s="113"/>
      <c r="PHY2577" s="113"/>
      <c r="PHZ2577" s="113"/>
      <c r="PIA2577" s="113"/>
      <c r="PIB2577" s="113"/>
      <c r="PIC2577" s="113"/>
      <c r="PID2577" s="113"/>
      <c r="PIE2577" s="113"/>
      <c r="PIF2577" s="113"/>
      <c r="PIG2577" s="113"/>
      <c r="PIH2577" s="113"/>
      <c r="PII2577" s="113"/>
      <c r="PIJ2577" s="113"/>
      <c r="PIK2577" s="113"/>
      <c r="PIL2577" s="113"/>
      <c r="PIM2577" s="113"/>
      <c r="PIN2577" s="113"/>
      <c r="PIO2577" s="113"/>
      <c r="PIP2577" s="113"/>
      <c r="PIQ2577" s="113"/>
      <c r="PIR2577" s="113"/>
      <c r="PIS2577" s="113"/>
      <c r="PIT2577" s="113"/>
      <c r="PIU2577" s="113"/>
      <c r="PIV2577" s="113"/>
      <c r="PIW2577" s="113"/>
      <c r="PIX2577" s="113"/>
      <c r="PIY2577" s="113"/>
      <c r="PIZ2577" s="113"/>
      <c r="PJA2577" s="113"/>
      <c r="PJB2577" s="113"/>
      <c r="PJC2577" s="113"/>
      <c r="PJD2577" s="113"/>
      <c r="PJE2577" s="113"/>
      <c r="PJF2577" s="113"/>
      <c r="PJG2577" s="113"/>
      <c r="PJH2577" s="113"/>
      <c r="PJI2577" s="113"/>
      <c r="PJJ2577" s="113"/>
      <c r="PJK2577" s="113"/>
      <c r="PJL2577" s="113"/>
      <c r="PJM2577" s="113"/>
      <c r="PJN2577" s="113"/>
      <c r="PJO2577" s="113"/>
      <c r="PJP2577" s="113"/>
      <c r="PJQ2577" s="113"/>
      <c r="PJR2577" s="113"/>
      <c r="PJS2577" s="113"/>
      <c r="PJT2577" s="113"/>
      <c r="PJU2577" s="113"/>
      <c r="PJV2577" s="113"/>
      <c r="PJW2577" s="113"/>
      <c r="PJX2577" s="113"/>
      <c r="PJY2577" s="113"/>
      <c r="PJZ2577" s="113"/>
      <c r="PKA2577" s="113"/>
      <c r="PKB2577" s="113"/>
      <c r="PKC2577" s="113"/>
      <c r="PKD2577" s="113"/>
      <c r="PKE2577" s="113"/>
      <c r="PKF2577" s="113"/>
      <c r="PKG2577" s="113"/>
      <c r="PKH2577" s="113"/>
      <c r="PKI2577" s="113"/>
      <c r="PKJ2577" s="113"/>
      <c r="PKK2577" s="113"/>
      <c r="PKL2577" s="113"/>
      <c r="PKM2577" s="113"/>
      <c r="PKN2577" s="113"/>
      <c r="PKO2577" s="113"/>
      <c r="PKP2577" s="113"/>
      <c r="PKQ2577" s="113"/>
      <c r="PKR2577" s="113"/>
      <c r="PKS2577" s="113"/>
      <c r="PKT2577" s="113"/>
      <c r="PKU2577" s="113"/>
      <c r="PKV2577" s="113"/>
      <c r="PKW2577" s="113"/>
      <c r="PKX2577" s="113"/>
      <c r="PKY2577" s="113"/>
      <c r="PKZ2577" s="113"/>
      <c r="PLA2577" s="113"/>
      <c r="PLB2577" s="113"/>
      <c r="PLC2577" s="113"/>
      <c r="PLD2577" s="113"/>
      <c r="PLE2577" s="113"/>
      <c r="PLF2577" s="113"/>
      <c r="PLG2577" s="113"/>
      <c r="PLH2577" s="113"/>
      <c r="PLI2577" s="113"/>
      <c r="PLJ2577" s="113"/>
      <c r="PLK2577" s="113"/>
      <c r="PLL2577" s="113"/>
      <c r="PLM2577" s="113"/>
      <c r="PLN2577" s="113"/>
      <c r="PLO2577" s="113"/>
      <c r="PLP2577" s="113"/>
      <c r="PLQ2577" s="113"/>
      <c r="PLR2577" s="113"/>
      <c r="PLS2577" s="113"/>
      <c r="PLT2577" s="113"/>
      <c r="PLU2577" s="113"/>
      <c r="PLV2577" s="113"/>
      <c r="PLW2577" s="113"/>
      <c r="PLX2577" s="113"/>
      <c r="PLY2577" s="113"/>
      <c r="PLZ2577" s="113"/>
      <c r="PMA2577" s="113"/>
      <c r="PMB2577" s="113"/>
      <c r="PMC2577" s="113"/>
      <c r="PMD2577" s="113"/>
      <c r="PME2577" s="113"/>
      <c r="PMF2577" s="113"/>
      <c r="PMG2577" s="113"/>
      <c r="PMH2577" s="113"/>
      <c r="PMI2577" s="113"/>
      <c r="PMJ2577" s="113"/>
      <c r="PMK2577" s="113"/>
      <c r="PML2577" s="113"/>
      <c r="PMM2577" s="113"/>
      <c r="PMN2577" s="113"/>
      <c r="PMO2577" s="113"/>
      <c r="PMP2577" s="113"/>
      <c r="PMQ2577" s="113"/>
      <c r="PMR2577" s="113"/>
      <c r="PMS2577" s="113"/>
      <c r="PMT2577" s="113"/>
      <c r="PMU2577" s="113"/>
      <c r="PMV2577" s="113"/>
      <c r="PMW2577" s="113"/>
      <c r="PMX2577" s="113"/>
      <c r="PMY2577" s="113"/>
      <c r="PMZ2577" s="113"/>
      <c r="PNA2577" s="113"/>
      <c r="PNB2577" s="113"/>
      <c r="PNC2577" s="113"/>
      <c r="PND2577" s="113"/>
      <c r="PNE2577" s="113"/>
      <c r="PNF2577" s="113"/>
      <c r="PNG2577" s="113"/>
      <c r="PNH2577" s="113"/>
      <c r="PNI2577" s="113"/>
      <c r="PNJ2577" s="113"/>
      <c r="PNK2577" s="113"/>
      <c r="PNL2577" s="113"/>
      <c r="PNM2577" s="113"/>
      <c r="PNN2577" s="113"/>
      <c r="PNO2577" s="113"/>
      <c r="PNP2577" s="113"/>
      <c r="PNQ2577" s="113"/>
      <c r="PNR2577" s="113"/>
      <c r="PNS2577" s="113"/>
      <c r="PNT2577" s="113"/>
      <c r="PNU2577" s="113"/>
      <c r="PNV2577" s="113"/>
      <c r="PNW2577" s="113"/>
      <c r="PNX2577" s="113"/>
      <c r="PNY2577" s="113"/>
      <c r="PNZ2577" s="113"/>
      <c r="POA2577" s="113"/>
      <c r="POB2577" s="113"/>
      <c r="POC2577" s="113"/>
      <c r="POD2577" s="113"/>
      <c r="POE2577" s="113"/>
      <c r="POF2577" s="113"/>
      <c r="POG2577" s="113"/>
      <c r="POH2577" s="113"/>
      <c r="POI2577" s="113"/>
      <c r="POJ2577" s="113"/>
      <c r="POK2577" s="113"/>
      <c r="POL2577" s="113"/>
      <c r="POM2577" s="113"/>
      <c r="PON2577" s="113"/>
      <c r="POO2577" s="113"/>
      <c r="POP2577" s="113"/>
      <c r="POQ2577" s="113"/>
      <c r="POR2577" s="113"/>
      <c r="POS2577" s="113"/>
      <c r="POT2577" s="113"/>
      <c r="POU2577" s="113"/>
      <c r="POV2577" s="113"/>
      <c r="POW2577" s="113"/>
      <c r="POX2577" s="113"/>
      <c r="POY2577" s="113"/>
      <c r="POZ2577" s="113"/>
      <c r="PPA2577" s="113"/>
      <c r="PPB2577" s="113"/>
      <c r="PPC2577" s="113"/>
      <c r="PPD2577" s="113"/>
      <c r="PPE2577" s="113"/>
      <c r="PPF2577" s="113"/>
      <c r="PPG2577" s="113"/>
      <c r="PPH2577" s="113"/>
      <c r="PPI2577" s="113"/>
      <c r="PPJ2577" s="113"/>
      <c r="PPK2577" s="113"/>
      <c r="PPL2577" s="113"/>
      <c r="PPM2577" s="113"/>
      <c r="PPN2577" s="113"/>
      <c r="PPO2577" s="113"/>
      <c r="PPP2577" s="113"/>
      <c r="PPQ2577" s="113"/>
      <c r="PPR2577" s="113"/>
      <c r="PPS2577" s="113"/>
      <c r="PPT2577" s="113"/>
      <c r="PPU2577" s="113"/>
      <c r="PPV2577" s="113"/>
      <c r="PPW2577" s="113"/>
      <c r="PPX2577" s="113"/>
      <c r="PPY2577" s="113"/>
      <c r="PPZ2577" s="113"/>
      <c r="PQA2577" s="113"/>
      <c r="PQB2577" s="113"/>
      <c r="PQC2577" s="113"/>
      <c r="PQD2577" s="113"/>
      <c r="PQE2577" s="113"/>
      <c r="PQF2577" s="113"/>
      <c r="PQG2577" s="113"/>
      <c r="PQH2577" s="113"/>
      <c r="PQI2577" s="113"/>
      <c r="PQJ2577" s="113"/>
      <c r="PQK2577" s="113"/>
      <c r="PQL2577" s="113"/>
      <c r="PQM2577" s="113"/>
      <c r="PQN2577" s="113"/>
      <c r="PQO2577" s="113"/>
      <c r="PQP2577" s="113"/>
      <c r="PQQ2577" s="113"/>
      <c r="PQR2577" s="113"/>
      <c r="PQS2577" s="113"/>
      <c r="PQT2577" s="113"/>
      <c r="PQU2577" s="113"/>
      <c r="PQV2577" s="113"/>
      <c r="PQW2577" s="113"/>
      <c r="PQX2577" s="113"/>
      <c r="PQY2577" s="113"/>
      <c r="PQZ2577" s="113"/>
      <c r="PRA2577" s="113"/>
      <c r="PRB2577" s="113"/>
      <c r="PRC2577" s="113"/>
      <c r="PRD2577" s="113"/>
      <c r="PRE2577" s="113"/>
      <c r="PRF2577" s="113"/>
      <c r="PRG2577" s="113"/>
      <c r="PRH2577" s="113"/>
      <c r="PRI2577" s="113"/>
      <c r="PRJ2577" s="113"/>
      <c r="PRK2577" s="113"/>
      <c r="PRL2577" s="113"/>
      <c r="PRM2577" s="113"/>
      <c r="PRN2577" s="113"/>
      <c r="PRO2577" s="113"/>
      <c r="PRP2577" s="113"/>
      <c r="PRQ2577" s="113"/>
      <c r="PRR2577" s="113"/>
      <c r="PRS2577" s="113"/>
      <c r="PRT2577" s="113"/>
      <c r="PRU2577" s="113"/>
      <c r="PRV2577" s="113"/>
      <c r="PRW2577" s="113"/>
      <c r="PRX2577" s="113"/>
      <c r="PRY2577" s="113"/>
      <c r="PRZ2577" s="113"/>
      <c r="PSA2577" s="113"/>
      <c r="PSB2577" s="113"/>
      <c r="PSC2577" s="113"/>
      <c r="PSD2577" s="113"/>
      <c r="PSE2577" s="113"/>
      <c r="PSF2577" s="113"/>
      <c r="PSG2577" s="113"/>
      <c r="PSH2577" s="113"/>
      <c r="PSI2577" s="113"/>
      <c r="PSJ2577" s="113"/>
      <c r="PSK2577" s="113"/>
      <c r="PSL2577" s="113"/>
      <c r="PSM2577" s="113"/>
      <c r="PSN2577" s="113"/>
      <c r="PSO2577" s="113"/>
      <c r="PSP2577" s="113"/>
      <c r="PSQ2577" s="113"/>
      <c r="PSR2577" s="113"/>
      <c r="PSS2577" s="113"/>
      <c r="PST2577" s="113"/>
      <c r="PSU2577" s="113"/>
      <c r="PSV2577" s="113"/>
      <c r="PSW2577" s="113"/>
      <c r="PSX2577" s="113"/>
      <c r="PSY2577" s="113"/>
      <c r="PSZ2577" s="113"/>
      <c r="PTA2577" s="113"/>
      <c r="PTB2577" s="113"/>
      <c r="PTC2577" s="113"/>
      <c r="PTD2577" s="113"/>
      <c r="PTE2577" s="113"/>
      <c r="PTF2577" s="113"/>
      <c r="PTG2577" s="113"/>
      <c r="PTH2577" s="113"/>
      <c r="PTI2577" s="113"/>
      <c r="PTJ2577" s="113"/>
      <c r="PTK2577" s="113"/>
      <c r="PTL2577" s="113"/>
      <c r="PTM2577" s="113"/>
      <c r="PTN2577" s="113"/>
      <c r="PTO2577" s="113"/>
      <c r="PTP2577" s="113"/>
      <c r="PTQ2577" s="113"/>
      <c r="PTR2577" s="113"/>
      <c r="PTS2577" s="113"/>
      <c r="PTT2577" s="113"/>
      <c r="PTU2577" s="113"/>
      <c r="PTV2577" s="113"/>
      <c r="PTW2577" s="113"/>
      <c r="PTX2577" s="113"/>
      <c r="PTY2577" s="113"/>
      <c r="PTZ2577" s="113"/>
      <c r="PUA2577" s="113"/>
      <c r="PUB2577" s="113"/>
      <c r="PUC2577" s="113"/>
      <c r="PUD2577" s="113"/>
      <c r="PUE2577" s="113"/>
      <c r="PUF2577" s="113"/>
      <c r="PUG2577" s="113"/>
      <c r="PUH2577" s="113"/>
      <c r="PUI2577" s="113"/>
      <c r="PUJ2577" s="113"/>
      <c r="PUK2577" s="113"/>
      <c r="PUL2577" s="113"/>
      <c r="PUM2577" s="113"/>
      <c r="PUN2577" s="113"/>
      <c r="PUO2577" s="113"/>
      <c r="PUP2577" s="113"/>
      <c r="PUQ2577" s="113"/>
      <c r="PUR2577" s="113"/>
      <c r="PUS2577" s="113"/>
      <c r="PUT2577" s="113"/>
      <c r="PUU2577" s="113"/>
      <c r="PUV2577" s="113"/>
      <c r="PUW2577" s="113"/>
      <c r="PUX2577" s="113"/>
      <c r="PUY2577" s="113"/>
      <c r="PUZ2577" s="113"/>
      <c r="PVA2577" s="113"/>
      <c r="PVB2577" s="113"/>
      <c r="PVC2577" s="113"/>
      <c r="PVD2577" s="113"/>
      <c r="PVE2577" s="113"/>
      <c r="PVF2577" s="113"/>
      <c r="PVG2577" s="113"/>
      <c r="PVH2577" s="113"/>
      <c r="PVI2577" s="113"/>
      <c r="PVJ2577" s="113"/>
      <c r="PVK2577" s="113"/>
      <c r="PVL2577" s="113"/>
      <c r="PVM2577" s="113"/>
      <c r="PVN2577" s="113"/>
      <c r="PVO2577" s="113"/>
      <c r="PVP2577" s="113"/>
      <c r="PVQ2577" s="113"/>
      <c r="PVR2577" s="113"/>
      <c r="PVS2577" s="113"/>
      <c r="PVT2577" s="113"/>
      <c r="PVU2577" s="113"/>
      <c r="PVV2577" s="113"/>
      <c r="PVW2577" s="113"/>
      <c r="PVX2577" s="113"/>
      <c r="PVY2577" s="113"/>
      <c r="PVZ2577" s="113"/>
      <c r="PWA2577" s="113"/>
      <c r="PWB2577" s="113"/>
      <c r="PWC2577" s="113"/>
      <c r="PWD2577" s="113"/>
      <c r="PWE2577" s="113"/>
      <c r="PWF2577" s="113"/>
      <c r="PWG2577" s="113"/>
      <c r="PWH2577" s="113"/>
      <c r="PWI2577" s="113"/>
      <c r="PWJ2577" s="113"/>
      <c r="PWK2577" s="113"/>
      <c r="PWL2577" s="113"/>
      <c r="PWM2577" s="113"/>
      <c r="PWN2577" s="113"/>
      <c r="PWO2577" s="113"/>
      <c r="PWP2577" s="113"/>
      <c r="PWQ2577" s="113"/>
      <c r="PWR2577" s="113"/>
      <c r="PWS2577" s="113"/>
      <c r="PWT2577" s="113"/>
      <c r="PWU2577" s="113"/>
      <c r="PWV2577" s="113"/>
      <c r="PWW2577" s="113"/>
      <c r="PWX2577" s="113"/>
      <c r="PWY2577" s="113"/>
      <c r="PWZ2577" s="113"/>
      <c r="PXA2577" s="113"/>
      <c r="PXB2577" s="113"/>
      <c r="PXC2577" s="113"/>
      <c r="PXD2577" s="113"/>
      <c r="PXE2577" s="113"/>
      <c r="PXF2577" s="113"/>
      <c r="PXG2577" s="113"/>
      <c r="PXH2577" s="113"/>
      <c r="PXI2577" s="113"/>
      <c r="PXJ2577" s="113"/>
      <c r="PXK2577" s="113"/>
      <c r="PXL2577" s="113"/>
      <c r="PXM2577" s="113"/>
      <c r="PXN2577" s="113"/>
      <c r="PXO2577" s="113"/>
      <c r="PXP2577" s="113"/>
      <c r="PXQ2577" s="113"/>
      <c r="PXR2577" s="113"/>
      <c r="PXS2577" s="113"/>
      <c r="PXT2577" s="113"/>
      <c r="PXU2577" s="113"/>
      <c r="PXV2577" s="113"/>
      <c r="PXW2577" s="113"/>
      <c r="PXX2577" s="113"/>
      <c r="PXY2577" s="113"/>
      <c r="PXZ2577" s="113"/>
      <c r="PYA2577" s="113"/>
      <c r="PYB2577" s="113"/>
      <c r="PYC2577" s="113"/>
      <c r="PYD2577" s="113"/>
      <c r="PYE2577" s="113"/>
      <c r="PYF2577" s="113"/>
      <c r="PYG2577" s="113"/>
      <c r="PYH2577" s="113"/>
      <c r="PYI2577" s="113"/>
      <c r="PYJ2577" s="113"/>
      <c r="PYK2577" s="113"/>
      <c r="PYL2577" s="113"/>
      <c r="PYM2577" s="113"/>
      <c r="PYN2577" s="113"/>
      <c r="PYO2577" s="113"/>
      <c r="PYP2577" s="113"/>
      <c r="PYQ2577" s="113"/>
      <c r="PYR2577" s="113"/>
      <c r="PYS2577" s="113"/>
      <c r="PYT2577" s="113"/>
      <c r="PYU2577" s="113"/>
      <c r="PYV2577" s="113"/>
      <c r="PYW2577" s="113"/>
      <c r="PYX2577" s="113"/>
      <c r="PYY2577" s="113"/>
      <c r="PYZ2577" s="113"/>
      <c r="PZA2577" s="113"/>
      <c r="PZB2577" s="113"/>
      <c r="PZC2577" s="113"/>
      <c r="PZD2577" s="113"/>
      <c r="PZE2577" s="113"/>
      <c r="PZF2577" s="113"/>
      <c r="PZG2577" s="113"/>
      <c r="PZH2577" s="113"/>
      <c r="PZI2577" s="113"/>
      <c r="PZJ2577" s="113"/>
      <c r="PZK2577" s="113"/>
      <c r="PZL2577" s="113"/>
      <c r="PZM2577" s="113"/>
      <c r="PZN2577" s="113"/>
      <c r="PZO2577" s="113"/>
      <c r="PZP2577" s="113"/>
      <c r="PZQ2577" s="113"/>
      <c r="PZR2577" s="113"/>
      <c r="PZS2577" s="113"/>
      <c r="PZT2577" s="113"/>
      <c r="PZU2577" s="113"/>
      <c r="PZV2577" s="113"/>
      <c r="PZW2577" s="113"/>
      <c r="PZX2577" s="113"/>
      <c r="PZY2577" s="113"/>
      <c r="PZZ2577" s="113"/>
      <c r="QAA2577" s="113"/>
      <c r="QAB2577" s="113"/>
      <c r="QAC2577" s="113"/>
      <c r="QAD2577" s="113"/>
      <c r="QAE2577" s="113"/>
      <c r="QAF2577" s="113"/>
      <c r="QAG2577" s="113"/>
      <c r="QAH2577" s="113"/>
      <c r="QAI2577" s="113"/>
      <c r="QAJ2577" s="113"/>
      <c r="QAK2577" s="113"/>
      <c r="QAL2577" s="113"/>
      <c r="QAM2577" s="113"/>
      <c r="QAN2577" s="113"/>
      <c r="QAO2577" s="113"/>
      <c r="QAP2577" s="113"/>
      <c r="QAQ2577" s="113"/>
      <c r="QAR2577" s="113"/>
      <c r="QAS2577" s="113"/>
      <c r="QAT2577" s="113"/>
      <c r="QAU2577" s="113"/>
      <c r="QAV2577" s="113"/>
      <c r="QAW2577" s="113"/>
      <c r="QAX2577" s="113"/>
      <c r="QAY2577" s="113"/>
      <c r="QAZ2577" s="113"/>
      <c r="QBA2577" s="113"/>
      <c r="QBB2577" s="113"/>
      <c r="QBC2577" s="113"/>
      <c r="QBD2577" s="113"/>
      <c r="QBE2577" s="113"/>
      <c r="QBF2577" s="113"/>
      <c r="QBG2577" s="113"/>
      <c r="QBH2577" s="113"/>
      <c r="QBI2577" s="113"/>
      <c r="QBJ2577" s="113"/>
      <c r="QBK2577" s="113"/>
      <c r="QBL2577" s="113"/>
      <c r="QBM2577" s="113"/>
      <c r="QBN2577" s="113"/>
      <c r="QBO2577" s="113"/>
      <c r="QBP2577" s="113"/>
      <c r="QBQ2577" s="113"/>
      <c r="QBR2577" s="113"/>
      <c r="QBS2577" s="113"/>
      <c r="QBT2577" s="113"/>
      <c r="QBU2577" s="113"/>
      <c r="QBV2577" s="113"/>
      <c r="QBW2577" s="113"/>
      <c r="QBX2577" s="113"/>
      <c r="QBY2577" s="113"/>
      <c r="QBZ2577" s="113"/>
      <c r="QCA2577" s="113"/>
      <c r="QCB2577" s="113"/>
      <c r="QCC2577" s="113"/>
      <c r="QCD2577" s="113"/>
      <c r="QCE2577" s="113"/>
      <c r="QCF2577" s="113"/>
      <c r="QCG2577" s="113"/>
      <c r="QCH2577" s="113"/>
      <c r="QCI2577" s="113"/>
      <c r="QCJ2577" s="113"/>
      <c r="QCK2577" s="113"/>
      <c r="QCL2577" s="113"/>
      <c r="QCM2577" s="113"/>
      <c r="QCN2577" s="113"/>
      <c r="QCO2577" s="113"/>
      <c r="QCP2577" s="113"/>
      <c r="QCQ2577" s="113"/>
      <c r="QCR2577" s="113"/>
      <c r="QCS2577" s="113"/>
      <c r="QCT2577" s="113"/>
      <c r="QCU2577" s="113"/>
      <c r="QCV2577" s="113"/>
      <c r="QCW2577" s="113"/>
      <c r="QCX2577" s="113"/>
      <c r="QCY2577" s="113"/>
      <c r="QCZ2577" s="113"/>
      <c r="QDA2577" s="113"/>
      <c r="QDB2577" s="113"/>
      <c r="QDC2577" s="113"/>
      <c r="QDD2577" s="113"/>
      <c r="QDE2577" s="113"/>
      <c r="QDF2577" s="113"/>
      <c r="QDG2577" s="113"/>
      <c r="QDH2577" s="113"/>
      <c r="QDI2577" s="113"/>
      <c r="QDJ2577" s="113"/>
      <c r="QDK2577" s="113"/>
      <c r="QDL2577" s="113"/>
      <c r="QDM2577" s="113"/>
      <c r="QDN2577" s="113"/>
      <c r="QDO2577" s="113"/>
      <c r="QDP2577" s="113"/>
      <c r="QDQ2577" s="113"/>
      <c r="QDR2577" s="113"/>
      <c r="QDS2577" s="113"/>
      <c r="QDT2577" s="113"/>
      <c r="QDU2577" s="113"/>
      <c r="QDV2577" s="113"/>
      <c r="QDW2577" s="113"/>
      <c r="QDX2577" s="113"/>
      <c r="QDY2577" s="113"/>
      <c r="QDZ2577" s="113"/>
      <c r="QEA2577" s="113"/>
      <c r="QEB2577" s="113"/>
      <c r="QEC2577" s="113"/>
      <c r="QED2577" s="113"/>
      <c r="QEE2577" s="113"/>
      <c r="QEF2577" s="113"/>
      <c r="QEG2577" s="113"/>
      <c r="QEH2577" s="113"/>
      <c r="QEI2577" s="113"/>
      <c r="QEJ2577" s="113"/>
      <c r="QEK2577" s="113"/>
      <c r="QEL2577" s="113"/>
      <c r="QEM2577" s="113"/>
      <c r="QEN2577" s="113"/>
      <c r="QEO2577" s="113"/>
      <c r="QEP2577" s="113"/>
      <c r="QEQ2577" s="113"/>
      <c r="QER2577" s="113"/>
      <c r="QES2577" s="113"/>
      <c r="QET2577" s="113"/>
      <c r="QEU2577" s="113"/>
      <c r="QEV2577" s="113"/>
      <c r="QEW2577" s="113"/>
      <c r="QEX2577" s="113"/>
      <c r="QEY2577" s="113"/>
      <c r="QEZ2577" s="113"/>
      <c r="QFA2577" s="113"/>
      <c r="QFB2577" s="113"/>
      <c r="QFC2577" s="113"/>
      <c r="QFD2577" s="113"/>
      <c r="QFE2577" s="113"/>
      <c r="QFF2577" s="113"/>
      <c r="QFG2577" s="113"/>
      <c r="QFH2577" s="113"/>
      <c r="QFI2577" s="113"/>
      <c r="QFJ2577" s="113"/>
      <c r="QFK2577" s="113"/>
      <c r="QFL2577" s="113"/>
      <c r="QFM2577" s="113"/>
      <c r="QFN2577" s="113"/>
      <c r="QFO2577" s="113"/>
      <c r="QFP2577" s="113"/>
      <c r="QFQ2577" s="113"/>
      <c r="QFR2577" s="113"/>
      <c r="QFS2577" s="113"/>
      <c r="QFT2577" s="113"/>
      <c r="QFU2577" s="113"/>
      <c r="QFV2577" s="113"/>
      <c r="QFW2577" s="113"/>
      <c r="QFX2577" s="113"/>
      <c r="QFY2577" s="113"/>
      <c r="QFZ2577" s="113"/>
      <c r="QGA2577" s="113"/>
      <c r="QGB2577" s="113"/>
      <c r="QGC2577" s="113"/>
      <c r="QGD2577" s="113"/>
      <c r="QGE2577" s="113"/>
      <c r="QGF2577" s="113"/>
      <c r="QGG2577" s="113"/>
      <c r="QGH2577" s="113"/>
      <c r="QGI2577" s="113"/>
      <c r="QGJ2577" s="113"/>
      <c r="QGK2577" s="113"/>
      <c r="QGL2577" s="113"/>
      <c r="QGM2577" s="113"/>
      <c r="QGN2577" s="113"/>
      <c r="QGO2577" s="113"/>
      <c r="QGP2577" s="113"/>
      <c r="QGQ2577" s="113"/>
      <c r="QGR2577" s="113"/>
      <c r="QGS2577" s="113"/>
      <c r="QGT2577" s="113"/>
      <c r="QGU2577" s="113"/>
      <c r="QGV2577" s="113"/>
      <c r="QGW2577" s="113"/>
      <c r="QGX2577" s="113"/>
      <c r="QGY2577" s="113"/>
      <c r="QGZ2577" s="113"/>
      <c r="QHA2577" s="113"/>
      <c r="QHB2577" s="113"/>
      <c r="QHC2577" s="113"/>
      <c r="QHD2577" s="113"/>
      <c r="QHE2577" s="113"/>
      <c r="QHF2577" s="113"/>
      <c r="QHG2577" s="113"/>
      <c r="QHH2577" s="113"/>
      <c r="QHI2577" s="113"/>
      <c r="QHJ2577" s="113"/>
      <c r="QHK2577" s="113"/>
      <c r="QHL2577" s="113"/>
      <c r="QHM2577" s="113"/>
      <c r="QHN2577" s="113"/>
      <c r="QHO2577" s="113"/>
      <c r="QHP2577" s="113"/>
      <c r="QHQ2577" s="113"/>
      <c r="QHR2577" s="113"/>
      <c r="QHS2577" s="113"/>
      <c r="QHT2577" s="113"/>
      <c r="QHU2577" s="113"/>
      <c r="QHV2577" s="113"/>
      <c r="QHW2577" s="113"/>
      <c r="QHX2577" s="113"/>
      <c r="QHY2577" s="113"/>
      <c r="QHZ2577" s="113"/>
      <c r="QIA2577" s="113"/>
      <c r="QIB2577" s="113"/>
      <c r="QIC2577" s="113"/>
      <c r="QID2577" s="113"/>
      <c r="QIE2577" s="113"/>
      <c r="QIF2577" s="113"/>
      <c r="QIG2577" s="113"/>
      <c r="QIH2577" s="113"/>
      <c r="QII2577" s="113"/>
      <c r="QIJ2577" s="113"/>
      <c r="QIK2577" s="113"/>
      <c r="QIL2577" s="113"/>
      <c r="QIM2577" s="113"/>
      <c r="QIN2577" s="113"/>
      <c r="QIO2577" s="113"/>
      <c r="QIP2577" s="113"/>
      <c r="QIQ2577" s="113"/>
      <c r="QIR2577" s="113"/>
      <c r="QIS2577" s="113"/>
      <c r="QIT2577" s="113"/>
      <c r="QIU2577" s="113"/>
      <c r="QIV2577" s="113"/>
      <c r="QIW2577" s="113"/>
      <c r="QIX2577" s="113"/>
      <c r="QIY2577" s="113"/>
      <c r="QIZ2577" s="113"/>
      <c r="QJA2577" s="113"/>
      <c r="QJB2577" s="113"/>
      <c r="QJC2577" s="113"/>
      <c r="QJD2577" s="113"/>
      <c r="QJE2577" s="113"/>
      <c r="QJF2577" s="113"/>
      <c r="QJG2577" s="113"/>
      <c r="QJH2577" s="113"/>
      <c r="QJI2577" s="113"/>
      <c r="QJJ2577" s="113"/>
      <c r="QJK2577" s="113"/>
      <c r="QJL2577" s="113"/>
      <c r="QJM2577" s="113"/>
      <c r="QJN2577" s="113"/>
      <c r="QJO2577" s="113"/>
      <c r="QJP2577" s="113"/>
      <c r="QJQ2577" s="113"/>
      <c r="QJR2577" s="113"/>
      <c r="QJS2577" s="113"/>
      <c r="QJT2577" s="113"/>
      <c r="QJU2577" s="113"/>
      <c r="QJV2577" s="113"/>
      <c r="QJW2577" s="113"/>
      <c r="QJX2577" s="113"/>
      <c r="QJY2577" s="113"/>
      <c r="QJZ2577" s="113"/>
      <c r="QKA2577" s="113"/>
      <c r="QKB2577" s="113"/>
      <c r="QKC2577" s="113"/>
      <c r="QKD2577" s="113"/>
      <c r="QKE2577" s="113"/>
      <c r="QKF2577" s="113"/>
      <c r="QKG2577" s="113"/>
      <c r="QKH2577" s="113"/>
      <c r="QKI2577" s="113"/>
      <c r="QKJ2577" s="113"/>
      <c r="QKK2577" s="113"/>
      <c r="QKL2577" s="113"/>
      <c r="QKM2577" s="113"/>
      <c r="QKN2577" s="113"/>
      <c r="QKO2577" s="113"/>
      <c r="QKP2577" s="113"/>
      <c r="QKQ2577" s="113"/>
      <c r="QKR2577" s="113"/>
      <c r="QKS2577" s="113"/>
      <c r="QKT2577" s="113"/>
      <c r="QKU2577" s="113"/>
      <c r="QKV2577" s="113"/>
      <c r="QKW2577" s="113"/>
      <c r="QKX2577" s="113"/>
      <c r="QKY2577" s="113"/>
      <c r="QKZ2577" s="113"/>
      <c r="QLA2577" s="113"/>
      <c r="QLB2577" s="113"/>
      <c r="QLC2577" s="113"/>
      <c r="QLD2577" s="113"/>
      <c r="QLE2577" s="113"/>
      <c r="QLF2577" s="113"/>
      <c r="QLG2577" s="113"/>
      <c r="QLH2577" s="113"/>
      <c r="QLI2577" s="113"/>
      <c r="QLJ2577" s="113"/>
      <c r="QLK2577" s="113"/>
      <c r="QLL2577" s="113"/>
      <c r="QLM2577" s="113"/>
      <c r="QLN2577" s="113"/>
      <c r="QLO2577" s="113"/>
      <c r="QLP2577" s="113"/>
      <c r="QLQ2577" s="113"/>
      <c r="QLR2577" s="113"/>
      <c r="QLS2577" s="113"/>
      <c r="QLT2577" s="113"/>
      <c r="QLU2577" s="113"/>
      <c r="QLV2577" s="113"/>
      <c r="QLW2577" s="113"/>
      <c r="QLX2577" s="113"/>
      <c r="QLY2577" s="113"/>
      <c r="QLZ2577" s="113"/>
      <c r="QMA2577" s="113"/>
      <c r="QMB2577" s="113"/>
      <c r="QMC2577" s="113"/>
      <c r="QMD2577" s="113"/>
      <c r="QME2577" s="113"/>
      <c r="QMF2577" s="113"/>
      <c r="QMG2577" s="113"/>
      <c r="QMH2577" s="113"/>
      <c r="QMI2577" s="113"/>
      <c r="QMJ2577" s="113"/>
      <c r="QMK2577" s="113"/>
      <c r="QML2577" s="113"/>
      <c r="QMM2577" s="113"/>
      <c r="QMN2577" s="113"/>
      <c r="QMO2577" s="113"/>
      <c r="QMP2577" s="113"/>
      <c r="QMQ2577" s="113"/>
      <c r="QMR2577" s="113"/>
      <c r="QMS2577" s="113"/>
      <c r="QMT2577" s="113"/>
      <c r="QMU2577" s="113"/>
      <c r="QMV2577" s="113"/>
      <c r="QMW2577" s="113"/>
      <c r="QMX2577" s="113"/>
      <c r="QMY2577" s="113"/>
      <c r="QMZ2577" s="113"/>
      <c r="QNA2577" s="113"/>
      <c r="QNB2577" s="113"/>
      <c r="QNC2577" s="113"/>
      <c r="QND2577" s="113"/>
      <c r="QNE2577" s="113"/>
      <c r="QNF2577" s="113"/>
      <c r="QNG2577" s="113"/>
      <c r="QNH2577" s="113"/>
      <c r="QNI2577" s="113"/>
      <c r="QNJ2577" s="113"/>
      <c r="QNK2577" s="113"/>
      <c r="QNL2577" s="113"/>
      <c r="QNM2577" s="113"/>
      <c r="QNN2577" s="113"/>
      <c r="QNO2577" s="113"/>
      <c r="QNP2577" s="113"/>
      <c r="QNQ2577" s="113"/>
      <c r="QNR2577" s="113"/>
      <c r="QNS2577" s="113"/>
      <c r="QNT2577" s="113"/>
      <c r="QNU2577" s="113"/>
      <c r="QNV2577" s="113"/>
      <c r="QNW2577" s="113"/>
      <c r="QNX2577" s="113"/>
      <c r="QNY2577" s="113"/>
      <c r="QNZ2577" s="113"/>
      <c r="QOA2577" s="113"/>
      <c r="QOB2577" s="113"/>
      <c r="QOC2577" s="113"/>
      <c r="QOD2577" s="113"/>
      <c r="QOE2577" s="113"/>
      <c r="QOF2577" s="113"/>
      <c r="QOG2577" s="113"/>
      <c r="QOH2577" s="113"/>
      <c r="QOI2577" s="113"/>
      <c r="QOJ2577" s="113"/>
      <c r="QOK2577" s="113"/>
      <c r="QOL2577" s="113"/>
      <c r="QOM2577" s="113"/>
      <c r="QON2577" s="113"/>
      <c r="QOO2577" s="113"/>
      <c r="QOP2577" s="113"/>
      <c r="QOQ2577" s="113"/>
      <c r="QOR2577" s="113"/>
      <c r="QOS2577" s="113"/>
      <c r="QOT2577" s="113"/>
      <c r="QOU2577" s="113"/>
      <c r="QOV2577" s="113"/>
      <c r="QOW2577" s="113"/>
      <c r="QOX2577" s="113"/>
      <c r="QOY2577" s="113"/>
      <c r="QOZ2577" s="113"/>
      <c r="QPA2577" s="113"/>
      <c r="QPB2577" s="113"/>
      <c r="QPC2577" s="113"/>
      <c r="QPD2577" s="113"/>
      <c r="QPE2577" s="113"/>
      <c r="QPF2577" s="113"/>
      <c r="QPG2577" s="113"/>
      <c r="QPH2577" s="113"/>
      <c r="QPI2577" s="113"/>
      <c r="QPJ2577" s="113"/>
      <c r="QPK2577" s="113"/>
      <c r="QPL2577" s="113"/>
      <c r="QPM2577" s="113"/>
      <c r="QPN2577" s="113"/>
      <c r="QPO2577" s="113"/>
      <c r="QPP2577" s="113"/>
      <c r="QPQ2577" s="113"/>
      <c r="QPR2577" s="113"/>
      <c r="QPS2577" s="113"/>
      <c r="QPT2577" s="113"/>
      <c r="QPU2577" s="113"/>
      <c r="QPV2577" s="113"/>
      <c r="QPW2577" s="113"/>
      <c r="QPX2577" s="113"/>
      <c r="QPY2577" s="113"/>
      <c r="QPZ2577" s="113"/>
      <c r="QQA2577" s="113"/>
      <c r="QQB2577" s="113"/>
      <c r="QQC2577" s="113"/>
      <c r="QQD2577" s="113"/>
      <c r="QQE2577" s="113"/>
      <c r="QQF2577" s="113"/>
      <c r="QQG2577" s="113"/>
      <c r="QQH2577" s="113"/>
      <c r="QQI2577" s="113"/>
      <c r="QQJ2577" s="113"/>
      <c r="QQK2577" s="113"/>
      <c r="QQL2577" s="113"/>
      <c r="QQM2577" s="113"/>
      <c r="QQN2577" s="113"/>
      <c r="QQO2577" s="113"/>
      <c r="QQP2577" s="113"/>
      <c r="QQQ2577" s="113"/>
      <c r="QQR2577" s="113"/>
      <c r="QQS2577" s="113"/>
      <c r="QQT2577" s="113"/>
      <c r="QQU2577" s="113"/>
      <c r="QQV2577" s="113"/>
      <c r="QQW2577" s="113"/>
      <c r="QQX2577" s="113"/>
      <c r="QQY2577" s="113"/>
      <c r="QQZ2577" s="113"/>
      <c r="QRA2577" s="113"/>
      <c r="QRB2577" s="113"/>
      <c r="QRC2577" s="113"/>
      <c r="QRD2577" s="113"/>
      <c r="QRE2577" s="113"/>
      <c r="QRF2577" s="113"/>
      <c r="QRG2577" s="113"/>
      <c r="QRH2577" s="113"/>
      <c r="QRI2577" s="113"/>
      <c r="QRJ2577" s="113"/>
      <c r="QRK2577" s="113"/>
      <c r="QRL2577" s="113"/>
      <c r="QRM2577" s="113"/>
      <c r="QRN2577" s="113"/>
      <c r="QRO2577" s="113"/>
      <c r="QRP2577" s="113"/>
      <c r="QRQ2577" s="113"/>
      <c r="QRR2577" s="113"/>
      <c r="QRS2577" s="113"/>
      <c r="QRT2577" s="113"/>
      <c r="QRU2577" s="113"/>
      <c r="QRV2577" s="113"/>
      <c r="QRW2577" s="113"/>
      <c r="QRX2577" s="113"/>
      <c r="QRY2577" s="113"/>
      <c r="QRZ2577" s="113"/>
      <c r="QSA2577" s="113"/>
      <c r="QSB2577" s="113"/>
      <c r="QSC2577" s="113"/>
      <c r="QSD2577" s="113"/>
      <c r="QSE2577" s="113"/>
      <c r="QSF2577" s="113"/>
      <c r="QSG2577" s="113"/>
      <c r="QSH2577" s="113"/>
      <c r="QSI2577" s="113"/>
      <c r="QSJ2577" s="113"/>
      <c r="QSK2577" s="113"/>
      <c r="QSL2577" s="113"/>
      <c r="QSM2577" s="113"/>
      <c r="QSN2577" s="113"/>
      <c r="QSO2577" s="113"/>
      <c r="QSP2577" s="113"/>
      <c r="QSQ2577" s="113"/>
      <c r="QSR2577" s="113"/>
      <c r="QSS2577" s="113"/>
      <c r="QST2577" s="113"/>
      <c r="QSU2577" s="113"/>
      <c r="QSV2577" s="113"/>
      <c r="QSW2577" s="113"/>
      <c r="QSX2577" s="113"/>
      <c r="QSY2577" s="113"/>
      <c r="QSZ2577" s="113"/>
      <c r="QTA2577" s="113"/>
      <c r="QTB2577" s="113"/>
      <c r="QTC2577" s="113"/>
      <c r="QTD2577" s="113"/>
      <c r="QTE2577" s="113"/>
      <c r="QTF2577" s="113"/>
      <c r="QTG2577" s="113"/>
      <c r="QTH2577" s="113"/>
      <c r="QTI2577" s="113"/>
      <c r="QTJ2577" s="113"/>
      <c r="QTK2577" s="113"/>
      <c r="QTL2577" s="113"/>
      <c r="QTM2577" s="113"/>
      <c r="QTN2577" s="113"/>
      <c r="QTO2577" s="113"/>
      <c r="QTP2577" s="113"/>
      <c r="QTQ2577" s="113"/>
      <c r="QTR2577" s="113"/>
      <c r="QTS2577" s="113"/>
      <c r="QTT2577" s="113"/>
      <c r="QTU2577" s="113"/>
      <c r="QTV2577" s="113"/>
      <c r="QTW2577" s="113"/>
      <c r="QTX2577" s="113"/>
      <c r="QTY2577" s="113"/>
      <c r="QTZ2577" s="113"/>
      <c r="QUA2577" s="113"/>
      <c r="QUB2577" s="113"/>
      <c r="QUC2577" s="113"/>
      <c r="QUD2577" s="113"/>
      <c r="QUE2577" s="113"/>
      <c r="QUF2577" s="113"/>
      <c r="QUG2577" s="113"/>
      <c r="QUH2577" s="113"/>
      <c r="QUI2577" s="113"/>
      <c r="QUJ2577" s="113"/>
      <c r="QUK2577" s="113"/>
      <c r="QUL2577" s="113"/>
      <c r="QUM2577" s="113"/>
      <c r="QUN2577" s="113"/>
      <c r="QUO2577" s="113"/>
      <c r="QUP2577" s="113"/>
      <c r="QUQ2577" s="113"/>
      <c r="QUR2577" s="113"/>
      <c r="QUS2577" s="113"/>
      <c r="QUT2577" s="113"/>
      <c r="QUU2577" s="113"/>
      <c r="QUV2577" s="113"/>
      <c r="QUW2577" s="113"/>
      <c r="QUX2577" s="113"/>
      <c r="QUY2577" s="113"/>
      <c r="QUZ2577" s="113"/>
      <c r="QVA2577" s="113"/>
      <c r="QVB2577" s="113"/>
      <c r="QVC2577" s="113"/>
      <c r="QVD2577" s="113"/>
      <c r="QVE2577" s="113"/>
      <c r="QVF2577" s="113"/>
      <c r="QVG2577" s="113"/>
      <c r="QVH2577" s="113"/>
      <c r="QVI2577" s="113"/>
      <c r="QVJ2577" s="113"/>
      <c r="QVK2577" s="113"/>
      <c r="QVL2577" s="113"/>
      <c r="QVM2577" s="113"/>
      <c r="QVN2577" s="113"/>
      <c r="QVO2577" s="113"/>
      <c r="QVP2577" s="113"/>
      <c r="QVQ2577" s="113"/>
      <c r="QVR2577" s="113"/>
      <c r="QVS2577" s="113"/>
      <c r="QVT2577" s="113"/>
      <c r="QVU2577" s="113"/>
      <c r="QVV2577" s="113"/>
      <c r="QVW2577" s="113"/>
      <c r="QVX2577" s="113"/>
      <c r="QVY2577" s="113"/>
      <c r="QVZ2577" s="113"/>
      <c r="QWA2577" s="113"/>
      <c r="QWB2577" s="113"/>
      <c r="QWC2577" s="113"/>
      <c r="QWD2577" s="113"/>
      <c r="QWE2577" s="113"/>
      <c r="QWF2577" s="113"/>
      <c r="QWG2577" s="113"/>
      <c r="QWH2577" s="113"/>
      <c r="QWI2577" s="113"/>
      <c r="QWJ2577" s="113"/>
      <c r="QWK2577" s="113"/>
      <c r="QWL2577" s="113"/>
      <c r="QWM2577" s="113"/>
      <c r="QWN2577" s="113"/>
      <c r="QWO2577" s="113"/>
      <c r="QWP2577" s="113"/>
      <c r="QWQ2577" s="113"/>
      <c r="QWR2577" s="113"/>
      <c r="QWS2577" s="113"/>
      <c r="QWT2577" s="113"/>
      <c r="QWU2577" s="113"/>
      <c r="QWV2577" s="113"/>
      <c r="QWW2577" s="113"/>
      <c r="QWX2577" s="113"/>
      <c r="QWY2577" s="113"/>
      <c r="QWZ2577" s="113"/>
      <c r="QXA2577" s="113"/>
      <c r="QXB2577" s="113"/>
      <c r="QXC2577" s="113"/>
      <c r="QXD2577" s="113"/>
      <c r="QXE2577" s="113"/>
      <c r="QXF2577" s="113"/>
      <c r="QXG2577" s="113"/>
      <c r="QXH2577" s="113"/>
      <c r="QXI2577" s="113"/>
      <c r="QXJ2577" s="113"/>
      <c r="QXK2577" s="113"/>
      <c r="QXL2577" s="113"/>
      <c r="QXM2577" s="113"/>
      <c r="QXN2577" s="113"/>
      <c r="QXO2577" s="113"/>
      <c r="QXP2577" s="113"/>
      <c r="QXQ2577" s="113"/>
      <c r="QXR2577" s="113"/>
      <c r="QXS2577" s="113"/>
      <c r="QXT2577" s="113"/>
      <c r="QXU2577" s="113"/>
      <c r="QXV2577" s="113"/>
      <c r="QXW2577" s="113"/>
      <c r="QXX2577" s="113"/>
      <c r="QXY2577" s="113"/>
      <c r="QXZ2577" s="113"/>
      <c r="QYA2577" s="113"/>
      <c r="QYB2577" s="113"/>
      <c r="QYC2577" s="113"/>
      <c r="QYD2577" s="113"/>
      <c r="QYE2577" s="113"/>
      <c r="QYF2577" s="113"/>
      <c r="QYG2577" s="113"/>
      <c r="QYH2577" s="113"/>
      <c r="QYI2577" s="113"/>
      <c r="QYJ2577" s="113"/>
      <c r="QYK2577" s="113"/>
      <c r="QYL2577" s="113"/>
      <c r="QYM2577" s="113"/>
      <c r="QYN2577" s="113"/>
      <c r="QYO2577" s="113"/>
      <c r="QYP2577" s="113"/>
      <c r="QYQ2577" s="113"/>
      <c r="QYR2577" s="113"/>
      <c r="QYS2577" s="113"/>
      <c r="QYT2577" s="113"/>
      <c r="QYU2577" s="113"/>
      <c r="QYV2577" s="113"/>
      <c r="QYW2577" s="113"/>
      <c r="QYX2577" s="113"/>
      <c r="QYY2577" s="113"/>
      <c r="QYZ2577" s="113"/>
      <c r="QZA2577" s="113"/>
      <c r="QZB2577" s="113"/>
      <c r="QZC2577" s="113"/>
      <c r="QZD2577" s="113"/>
      <c r="QZE2577" s="113"/>
      <c r="QZF2577" s="113"/>
      <c r="QZG2577" s="113"/>
      <c r="QZH2577" s="113"/>
      <c r="QZI2577" s="113"/>
      <c r="QZJ2577" s="113"/>
      <c r="QZK2577" s="113"/>
      <c r="QZL2577" s="113"/>
      <c r="QZM2577" s="113"/>
      <c r="QZN2577" s="113"/>
      <c r="QZO2577" s="113"/>
      <c r="QZP2577" s="113"/>
      <c r="QZQ2577" s="113"/>
      <c r="QZR2577" s="113"/>
      <c r="QZS2577" s="113"/>
      <c r="QZT2577" s="113"/>
      <c r="QZU2577" s="113"/>
      <c r="QZV2577" s="113"/>
      <c r="QZW2577" s="113"/>
      <c r="QZX2577" s="113"/>
      <c r="QZY2577" s="113"/>
      <c r="QZZ2577" s="113"/>
      <c r="RAA2577" s="113"/>
      <c r="RAB2577" s="113"/>
      <c r="RAC2577" s="113"/>
      <c r="RAD2577" s="113"/>
      <c r="RAE2577" s="113"/>
      <c r="RAF2577" s="113"/>
      <c r="RAG2577" s="113"/>
      <c r="RAH2577" s="113"/>
      <c r="RAI2577" s="113"/>
      <c r="RAJ2577" s="113"/>
      <c r="RAK2577" s="113"/>
      <c r="RAL2577" s="113"/>
      <c r="RAM2577" s="113"/>
      <c r="RAN2577" s="113"/>
      <c r="RAO2577" s="113"/>
      <c r="RAP2577" s="113"/>
      <c r="RAQ2577" s="113"/>
      <c r="RAR2577" s="113"/>
      <c r="RAS2577" s="113"/>
      <c r="RAT2577" s="113"/>
      <c r="RAU2577" s="113"/>
      <c r="RAV2577" s="113"/>
      <c r="RAW2577" s="113"/>
      <c r="RAX2577" s="113"/>
      <c r="RAY2577" s="113"/>
      <c r="RAZ2577" s="113"/>
      <c r="RBA2577" s="113"/>
      <c r="RBB2577" s="113"/>
      <c r="RBC2577" s="113"/>
      <c r="RBD2577" s="113"/>
      <c r="RBE2577" s="113"/>
      <c r="RBF2577" s="113"/>
      <c r="RBG2577" s="113"/>
      <c r="RBH2577" s="113"/>
      <c r="RBI2577" s="113"/>
      <c r="RBJ2577" s="113"/>
      <c r="RBK2577" s="113"/>
      <c r="RBL2577" s="113"/>
      <c r="RBM2577" s="113"/>
      <c r="RBN2577" s="113"/>
      <c r="RBO2577" s="113"/>
      <c r="RBP2577" s="113"/>
      <c r="RBQ2577" s="113"/>
      <c r="RBR2577" s="113"/>
      <c r="RBS2577" s="113"/>
      <c r="RBT2577" s="113"/>
      <c r="RBU2577" s="113"/>
      <c r="RBV2577" s="113"/>
      <c r="RBW2577" s="113"/>
      <c r="RBX2577" s="113"/>
      <c r="RBY2577" s="113"/>
      <c r="RBZ2577" s="113"/>
      <c r="RCA2577" s="113"/>
      <c r="RCB2577" s="113"/>
      <c r="RCC2577" s="113"/>
      <c r="RCD2577" s="113"/>
      <c r="RCE2577" s="113"/>
      <c r="RCF2577" s="113"/>
      <c r="RCG2577" s="113"/>
      <c r="RCH2577" s="113"/>
      <c r="RCI2577" s="113"/>
      <c r="RCJ2577" s="113"/>
      <c r="RCK2577" s="113"/>
      <c r="RCL2577" s="113"/>
      <c r="RCM2577" s="113"/>
      <c r="RCN2577" s="113"/>
      <c r="RCO2577" s="113"/>
      <c r="RCP2577" s="113"/>
      <c r="RCQ2577" s="113"/>
      <c r="RCR2577" s="113"/>
      <c r="RCS2577" s="113"/>
      <c r="RCT2577" s="113"/>
      <c r="RCU2577" s="113"/>
      <c r="RCV2577" s="113"/>
      <c r="RCW2577" s="113"/>
      <c r="RCX2577" s="113"/>
      <c r="RCY2577" s="113"/>
      <c r="RCZ2577" s="113"/>
      <c r="RDA2577" s="113"/>
      <c r="RDB2577" s="113"/>
      <c r="RDC2577" s="113"/>
      <c r="RDD2577" s="113"/>
      <c r="RDE2577" s="113"/>
      <c r="RDF2577" s="113"/>
      <c r="RDG2577" s="113"/>
      <c r="RDH2577" s="113"/>
      <c r="RDI2577" s="113"/>
      <c r="RDJ2577" s="113"/>
      <c r="RDK2577" s="113"/>
      <c r="RDL2577" s="113"/>
      <c r="RDM2577" s="113"/>
      <c r="RDN2577" s="113"/>
      <c r="RDO2577" s="113"/>
      <c r="RDP2577" s="113"/>
      <c r="RDQ2577" s="113"/>
      <c r="RDR2577" s="113"/>
      <c r="RDS2577" s="113"/>
      <c r="RDT2577" s="113"/>
      <c r="RDU2577" s="113"/>
      <c r="RDV2577" s="113"/>
      <c r="RDW2577" s="113"/>
      <c r="RDX2577" s="113"/>
      <c r="RDY2577" s="113"/>
      <c r="RDZ2577" s="113"/>
      <c r="REA2577" s="113"/>
      <c r="REB2577" s="113"/>
      <c r="REC2577" s="113"/>
      <c r="RED2577" s="113"/>
      <c r="REE2577" s="113"/>
      <c r="REF2577" s="113"/>
      <c r="REG2577" s="113"/>
      <c r="REH2577" s="113"/>
      <c r="REI2577" s="113"/>
      <c r="REJ2577" s="113"/>
      <c r="REK2577" s="113"/>
      <c r="REL2577" s="113"/>
      <c r="REM2577" s="113"/>
      <c r="REN2577" s="113"/>
      <c r="REO2577" s="113"/>
      <c r="REP2577" s="113"/>
      <c r="REQ2577" s="113"/>
      <c r="RER2577" s="113"/>
      <c r="RES2577" s="113"/>
      <c r="RET2577" s="113"/>
      <c r="REU2577" s="113"/>
      <c r="REV2577" s="113"/>
      <c r="REW2577" s="113"/>
      <c r="REX2577" s="113"/>
      <c r="REY2577" s="113"/>
      <c r="REZ2577" s="113"/>
      <c r="RFA2577" s="113"/>
      <c r="RFB2577" s="113"/>
      <c r="RFC2577" s="113"/>
      <c r="RFD2577" s="113"/>
      <c r="RFE2577" s="113"/>
      <c r="RFF2577" s="113"/>
      <c r="RFG2577" s="113"/>
      <c r="RFH2577" s="113"/>
      <c r="RFI2577" s="113"/>
      <c r="RFJ2577" s="113"/>
      <c r="RFK2577" s="113"/>
      <c r="RFL2577" s="113"/>
      <c r="RFM2577" s="113"/>
      <c r="RFN2577" s="113"/>
      <c r="RFO2577" s="113"/>
      <c r="RFP2577" s="113"/>
      <c r="RFQ2577" s="113"/>
      <c r="RFR2577" s="113"/>
      <c r="RFS2577" s="113"/>
      <c r="RFT2577" s="113"/>
      <c r="RFU2577" s="113"/>
      <c r="RFV2577" s="113"/>
      <c r="RFW2577" s="113"/>
      <c r="RFX2577" s="113"/>
      <c r="RFY2577" s="113"/>
      <c r="RFZ2577" s="113"/>
      <c r="RGA2577" s="113"/>
      <c r="RGB2577" s="113"/>
      <c r="RGC2577" s="113"/>
      <c r="RGD2577" s="113"/>
      <c r="RGE2577" s="113"/>
      <c r="RGF2577" s="113"/>
      <c r="RGG2577" s="113"/>
      <c r="RGH2577" s="113"/>
      <c r="RGI2577" s="113"/>
      <c r="RGJ2577" s="113"/>
      <c r="RGK2577" s="113"/>
      <c r="RGL2577" s="113"/>
      <c r="RGM2577" s="113"/>
      <c r="RGN2577" s="113"/>
      <c r="RGO2577" s="113"/>
      <c r="RGP2577" s="113"/>
      <c r="RGQ2577" s="113"/>
      <c r="RGR2577" s="113"/>
      <c r="RGS2577" s="113"/>
      <c r="RGT2577" s="113"/>
      <c r="RGU2577" s="113"/>
      <c r="RGV2577" s="113"/>
      <c r="RGW2577" s="113"/>
      <c r="RGX2577" s="113"/>
      <c r="RGY2577" s="113"/>
      <c r="RGZ2577" s="113"/>
      <c r="RHA2577" s="113"/>
      <c r="RHB2577" s="113"/>
      <c r="RHC2577" s="113"/>
      <c r="RHD2577" s="113"/>
      <c r="RHE2577" s="113"/>
      <c r="RHF2577" s="113"/>
      <c r="RHG2577" s="113"/>
      <c r="RHH2577" s="113"/>
      <c r="RHI2577" s="113"/>
      <c r="RHJ2577" s="113"/>
      <c r="RHK2577" s="113"/>
      <c r="RHL2577" s="113"/>
      <c r="RHM2577" s="113"/>
      <c r="RHN2577" s="113"/>
      <c r="RHO2577" s="113"/>
      <c r="RHP2577" s="113"/>
      <c r="RHQ2577" s="113"/>
      <c r="RHR2577" s="113"/>
      <c r="RHS2577" s="113"/>
      <c r="RHT2577" s="113"/>
      <c r="RHU2577" s="113"/>
      <c r="RHV2577" s="113"/>
      <c r="RHW2577" s="113"/>
      <c r="RHX2577" s="113"/>
      <c r="RHY2577" s="113"/>
      <c r="RHZ2577" s="113"/>
      <c r="RIA2577" s="113"/>
      <c r="RIB2577" s="113"/>
      <c r="RIC2577" s="113"/>
      <c r="RID2577" s="113"/>
      <c r="RIE2577" s="113"/>
      <c r="RIF2577" s="113"/>
      <c r="RIG2577" s="113"/>
      <c r="RIH2577" s="113"/>
      <c r="RII2577" s="113"/>
      <c r="RIJ2577" s="113"/>
      <c r="RIK2577" s="113"/>
      <c r="RIL2577" s="113"/>
      <c r="RIM2577" s="113"/>
      <c r="RIN2577" s="113"/>
      <c r="RIO2577" s="113"/>
      <c r="RIP2577" s="113"/>
      <c r="RIQ2577" s="113"/>
      <c r="RIR2577" s="113"/>
      <c r="RIS2577" s="113"/>
      <c r="RIT2577" s="113"/>
      <c r="RIU2577" s="113"/>
      <c r="RIV2577" s="113"/>
      <c r="RIW2577" s="113"/>
      <c r="RIX2577" s="113"/>
      <c r="RIY2577" s="113"/>
      <c r="RIZ2577" s="113"/>
      <c r="RJA2577" s="113"/>
      <c r="RJB2577" s="113"/>
      <c r="RJC2577" s="113"/>
      <c r="RJD2577" s="113"/>
      <c r="RJE2577" s="113"/>
      <c r="RJF2577" s="113"/>
      <c r="RJG2577" s="113"/>
      <c r="RJH2577" s="113"/>
      <c r="RJI2577" s="113"/>
      <c r="RJJ2577" s="113"/>
      <c r="RJK2577" s="113"/>
      <c r="RJL2577" s="113"/>
      <c r="RJM2577" s="113"/>
      <c r="RJN2577" s="113"/>
      <c r="RJO2577" s="113"/>
      <c r="RJP2577" s="113"/>
      <c r="RJQ2577" s="113"/>
      <c r="RJR2577" s="113"/>
      <c r="RJS2577" s="113"/>
      <c r="RJT2577" s="113"/>
      <c r="RJU2577" s="113"/>
      <c r="RJV2577" s="113"/>
      <c r="RJW2577" s="113"/>
      <c r="RJX2577" s="113"/>
      <c r="RJY2577" s="113"/>
      <c r="RJZ2577" s="113"/>
      <c r="RKA2577" s="113"/>
      <c r="RKB2577" s="113"/>
      <c r="RKC2577" s="113"/>
      <c r="RKD2577" s="113"/>
      <c r="RKE2577" s="113"/>
      <c r="RKF2577" s="113"/>
      <c r="RKG2577" s="113"/>
      <c r="RKH2577" s="113"/>
      <c r="RKI2577" s="113"/>
      <c r="RKJ2577" s="113"/>
      <c r="RKK2577" s="113"/>
      <c r="RKL2577" s="113"/>
      <c r="RKM2577" s="113"/>
      <c r="RKN2577" s="113"/>
      <c r="RKO2577" s="113"/>
      <c r="RKP2577" s="113"/>
      <c r="RKQ2577" s="113"/>
      <c r="RKR2577" s="113"/>
      <c r="RKS2577" s="113"/>
      <c r="RKT2577" s="113"/>
      <c r="RKU2577" s="113"/>
      <c r="RKV2577" s="113"/>
      <c r="RKW2577" s="113"/>
      <c r="RKX2577" s="113"/>
      <c r="RKY2577" s="113"/>
      <c r="RKZ2577" s="113"/>
      <c r="RLA2577" s="113"/>
      <c r="RLB2577" s="113"/>
      <c r="RLC2577" s="113"/>
      <c r="RLD2577" s="113"/>
      <c r="RLE2577" s="113"/>
      <c r="RLF2577" s="113"/>
      <c r="RLG2577" s="113"/>
      <c r="RLH2577" s="113"/>
      <c r="RLI2577" s="113"/>
      <c r="RLJ2577" s="113"/>
      <c r="RLK2577" s="113"/>
      <c r="RLL2577" s="113"/>
      <c r="RLM2577" s="113"/>
      <c r="RLN2577" s="113"/>
      <c r="RLO2577" s="113"/>
      <c r="RLP2577" s="113"/>
      <c r="RLQ2577" s="113"/>
      <c r="RLR2577" s="113"/>
      <c r="RLS2577" s="113"/>
      <c r="RLT2577" s="113"/>
      <c r="RLU2577" s="113"/>
      <c r="RLV2577" s="113"/>
      <c r="RLW2577" s="113"/>
      <c r="RLX2577" s="113"/>
      <c r="RLY2577" s="113"/>
      <c r="RLZ2577" s="113"/>
      <c r="RMA2577" s="113"/>
      <c r="RMB2577" s="113"/>
      <c r="RMC2577" s="113"/>
      <c r="RMD2577" s="113"/>
      <c r="RME2577" s="113"/>
      <c r="RMF2577" s="113"/>
      <c r="RMG2577" s="113"/>
      <c r="RMH2577" s="113"/>
      <c r="RMI2577" s="113"/>
      <c r="RMJ2577" s="113"/>
      <c r="RMK2577" s="113"/>
      <c r="RML2577" s="113"/>
      <c r="RMM2577" s="113"/>
      <c r="RMN2577" s="113"/>
      <c r="RMO2577" s="113"/>
      <c r="RMP2577" s="113"/>
      <c r="RMQ2577" s="113"/>
      <c r="RMR2577" s="113"/>
      <c r="RMS2577" s="113"/>
      <c r="RMT2577" s="113"/>
      <c r="RMU2577" s="113"/>
      <c r="RMV2577" s="113"/>
      <c r="RMW2577" s="113"/>
      <c r="RMX2577" s="113"/>
      <c r="RMY2577" s="113"/>
      <c r="RMZ2577" s="113"/>
      <c r="RNA2577" s="113"/>
      <c r="RNB2577" s="113"/>
      <c r="RNC2577" s="113"/>
      <c r="RND2577" s="113"/>
      <c r="RNE2577" s="113"/>
      <c r="RNF2577" s="113"/>
      <c r="RNG2577" s="113"/>
      <c r="RNH2577" s="113"/>
      <c r="RNI2577" s="113"/>
      <c r="RNJ2577" s="113"/>
      <c r="RNK2577" s="113"/>
      <c r="RNL2577" s="113"/>
      <c r="RNM2577" s="113"/>
      <c r="RNN2577" s="113"/>
      <c r="RNO2577" s="113"/>
      <c r="RNP2577" s="113"/>
      <c r="RNQ2577" s="113"/>
      <c r="RNR2577" s="113"/>
      <c r="RNS2577" s="113"/>
      <c r="RNT2577" s="113"/>
      <c r="RNU2577" s="113"/>
      <c r="RNV2577" s="113"/>
      <c r="RNW2577" s="113"/>
      <c r="RNX2577" s="113"/>
      <c r="RNY2577" s="113"/>
      <c r="RNZ2577" s="113"/>
      <c r="ROA2577" s="113"/>
      <c r="ROB2577" s="113"/>
      <c r="ROC2577" s="113"/>
      <c r="ROD2577" s="113"/>
      <c r="ROE2577" s="113"/>
      <c r="ROF2577" s="113"/>
      <c r="ROG2577" s="113"/>
      <c r="ROH2577" s="113"/>
      <c r="ROI2577" s="113"/>
      <c r="ROJ2577" s="113"/>
      <c r="ROK2577" s="113"/>
      <c r="ROL2577" s="113"/>
      <c r="ROM2577" s="113"/>
      <c r="RON2577" s="113"/>
      <c r="ROO2577" s="113"/>
      <c r="ROP2577" s="113"/>
      <c r="ROQ2577" s="113"/>
      <c r="ROR2577" s="113"/>
      <c r="ROS2577" s="113"/>
      <c r="ROT2577" s="113"/>
      <c r="ROU2577" s="113"/>
      <c r="ROV2577" s="113"/>
      <c r="ROW2577" s="113"/>
      <c r="ROX2577" s="113"/>
      <c r="ROY2577" s="113"/>
      <c r="ROZ2577" s="113"/>
      <c r="RPA2577" s="113"/>
      <c r="RPB2577" s="113"/>
      <c r="RPC2577" s="113"/>
      <c r="RPD2577" s="113"/>
      <c r="RPE2577" s="113"/>
      <c r="RPF2577" s="113"/>
      <c r="RPG2577" s="113"/>
      <c r="RPH2577" s="113"/>
      <c r="RPI2577" s="113"/>
      <c r="RPJ2577" s="113"/>
      <c r="RPK2577" s="113"/>
      <c r="RPL2577" s="113"/>
      <c r="RPM2577" s="113"/>
      <c r="RPN2577" s="113"/>
      <c r="RPO2577" s="113"/>
      <c r="RPP2577" s="113"/>
      <c r="RPQ2577" s="113"/>
      <c r="RPR2577" s="113"/>
      <c r="RPS2577" s="113"/>
      <c r="RPT2577" s="113"/>
      <c r="RPU2577" s="113"/>
      <c r="RPV2577" s="113"/>
      <c r="RPW2577" s="113"/>
      <c r="RPX2577" s="113"/>
      <c r="RPY2577" s="113"/>
      <c r="RPZ2577" s="113"/>
      <c r="RQA2577" s="113"/>
      <c r="RQB2577" s="113"/>
      <c r="RQC2577" s="113"/>
      <c r="RQD2577" s="113"/>
      <c r="RQE2577" s="113"/>
      <c r="RQF2577" s="113"/>
      <c r="RQG2577" s="113"/>
      <c r="RQH2577" s="113"/>
      <c r="RQI2577" s="113"/>
      <c r="RQJ2577" s="113"/>
      <c r="RQK2577" s="113"/>
      <c r="RQL2577" s="113"/>
      <c r="RQM2577" s="113"/>
      <c r="RQN2577" s="113"/>
      <c r="RQO2577" s="113"/>
      <c r="RQP2577" s="113"/>
      <c r="RQQ2577" s="113"/>
      <c r="RQR2577" s="113"/>
      <c r="RQS2577" s="113"/>
      <c r="RQT2577" s="113"/>
      <c r="RQU2577" s="113"/>
      <c r="RQV2577" s="113"/>
      <c r="RQW2577" s="113"/>
      <c r="RQX2577" s="113"/>
      <c r="RQY2577" s="113"/>
      <c r="RQZ2577" s="113"/>
      <c r="RRA2577" s="113"/>
      <c r="RRB2577" s="113"/>
      <c r="RRC2577" s="113"/>
      <c r="RRD2577" s="113"/>
      <c r="RRE2577" s="113"/>
      <c r="RRF2577" s="113"/>
      <c r="RRG2577" s="113"/>
      <c r="RRH2577" s="113"/>
      <c r="RRI2577" s="113"/>
      <c r="RRJ2577" s="113"/>
      <c r="RRK2577" s="113"/>
      <c r="RRL2577" s="113"/>
      <c r="RRM2577" s="113"/>
      <c r="RRN2577" s="113"/>
      <c r="RRO2577" s="113"/>
      <c r="RRP2577" s="113"/>
      <c r="RRQ2577" s="113"/>
      <c r="RRR2577" s="113"/>
      <c r="RRS2577" s="113"/>
      <c r="RRT2577" s="113"/>
      <c r="RRU2577" s="113"/>
      <c r="RRV2577" s="113"/>
      <c r="RRW2577" s="113"/>
      <c r="RRX2577" s="113"/>
      <c r="RRY2577" s="113"/>
      <c r="RRZ2577" s="113"/>
      <c r="RSA2577" s="113"/>
      <c r="RSB2577" s="113"/>
      <c r="RSC2577" s="113"/>
      <c r="RSD2577" s="113"/>
      <c r="RSE2577" s="113"/>
      <c r="RSF2577" s="113"/>
      <c r="RSG2577" s="113"/>
      <c r="RSH2577" s="113"/>
      <c r="RSI2577" s="113"/>
      <c r="RSJ2577" s="113"/>
      <c r="RSK2577" s="113"/>
      <c r="RSL2577" s="113"/>
      <c r="RSM2577" s="113"/>
      <c r="RSN2577" s="113"/>
      <c r="RSO2577" s="113"/>
      <c r="RSP2577" s="113"/>
      <c r="RSQ2577" s="113"/>
      <c r="RSR2577" s="113"/>
      <c r="RSS2577" s="113"/>
      <c r="RST2577" s="113"/>
      <c r="RSU2577" s="113"/>
      <c r="RSV2577" s="113"/>
      <c r="RSW2577" s="113"/>
      <c r="RSX2577" s="113"/>
      <c r="RSY2577" s="113"/>
      <c r="RSZ2577" s="113"/>
      <c r="RTA2577" s="113"/>
      <c r="RTB2577" s="113"/>
      <c r="RTC2577" s="113"/>
      <c r="RTD2577" s="113"/>
      <c r="RTE2577" s="113"/>
      <c r="RTF2577" s="113"/>
      <c r="RTG2577" s="113"/>
      <c r="RTH2577" s="113"/>
      <c r="RTI2577" s="113"/>
      <c r="RTJ2577" s="113"/>
      <c r="RTK2577" s="113"/>
      <c r="RTL2577" s="113"/>
      <c r="RTM2577" s="113"/>
      <c r="RTN2577" s="113"/>
      <c r="RTO2577" s="113"/>
      <c r="RTP2577" s="113"/>
      <c r="RTQ2577" s="113"/>
      <c r="RTR2577" s="113"/>
      <c r="RTS2577" s="113"/>
      <c r="RTT2577" s="113"/>
      <c r="RTU2577" s="113"/>
      <c r="RTV2577" s="113"/>
      <c r="RTW2577" s="113"/>
      <c r="RTX2577" s="113"/>
      <c r="RTY2577" s="113"/>
      <c r="RTZ2577" s="113"/>
      <c r="RUA2577" s="113"/>
      <c r="RUB2577" s="113"/>
      <c r="RUC2577" s="113"/>
      <c r="RUD2577" s="113"/>
      <c r="RUE2577" s="113"/>
      <c r="RUF2577" s="113"/>
      <c r="RUG2577" s="113"/>
      <c r="RUH2577" s="113"/>
      <c r="RUI2577" s="113"/>
      <c r="RUJ2577" s="113"/>
      <c r="RUK2577" s="113"/>
      <c r="RUL2577" s="113"/>
      <c r="RUM2577" s="113"/>
      <c r="RUN2577" s="113"/>
      <c r="RUO2577" s="113"/>
      <c r="RUP2577" s="113"/>
      <c r="RUQ2577" s="113"/>
      <c r="RUR2577" s="113"/>
      <c r="RUS2577" s="113"/>
      <c r="RUT2577" s="113"/>
      <c r="RUU2577" s="113"/>
      <c r="RUV2577" s="113"/>
      <c r="RUW2577" s="113"/>
      <c r="RUX2577" s="113"/>
      <c r="RUY2577" s="113"/>
      <c r="RUZ2577" s="113"/>
      <c r="RVA2577" s="113"/>
      <c r="RVB2577" s="113"/>
      <c r="RVC2577" s="113"/>
      <c r="RVD2577" s="113"/>
      <c r="RVE2577" s="113"/>
      <c r="RVF2577" s="113"/>
      <c r="RVG2577" s="113"/>
      <c r="RVH2577" s="113"/>
      <c r="RVI2577" s="113"/>
      <c r="RVJ2577" s="113"/>
      <c r="RVK2577" s="113"/>
      <c r="RVL2577" s="113"/>
      <c r="RVM2577" s="113"/>
      <c r="RVN2577" s="113"/>
      <c r="RVO2577" s="113"/>
      <c r="RVP2577" s="113"/>
      <c r="RVQ2577" s="113"/>
      <c r="RVR2577" s="113"/>
      <c r="RVS2577" s="113"/>
      <c r="RVT2577" s="113"/>
      <c r="RVU2577" s="113"/>
      <c r="RVV2577" s="113"/>
      <c r="RVW2577" s="113"/>
      <c r="RVX2577" s="113"/>
      <c r="RVY2577" s="113"/>
      <c r="RVZ2577" s="113"/>
      <c r="RWA2577" s="113"/>
      <c r="RWB2577" s="113"/>
      <c r="RWC2577" s="113"/>
      <c r="RWD2577" s="113"/>
      <c r="RWE2577" s="113"/>
      <c r="RWF2577" s="113"/>
      <c r="RWG2577" s="113"/>
      <c r="RWH2577" s="113"/>
      <c r="RWI2577" s="113"/>
      <c r="RWJ2577" s="113"/>
      <c r="RWK2577" s="113"/>
      <c r="RWL2577" s="113"/>
      <c r="RWM2577" s="113"/>
      <c r="RWN2577" s="113"/>
      <c r="RWO2577" s="113"/>
      <c r="RWP2577" s="113"/>
      <c r="RWQ2577" s="113"/>
      <c r="RWR2577" s="113"/>
      <c r="RWS2577" s="113"/>
      <c r="RWT2577" s="113"/>
      <c r="RWU2577" s="113"/>
      <c r="RWV2577" s="113"/>
      <c r="RWW2577" s="113"/>
      <c r="RWX2577" s="113"/>
      <c r="RWY2577" s="113"/>
      <c r="RWZ2577" s="113"/>
      <c r="RXA2577" s="113"/>
      <c r="RXB2577" s="113"/>
      <c r="RXC2577" s="113"/>
      <c r="RXD2577" s="113"/>
      <c r="RXE2577" s="113"/>
      <c r="RXF2577" s="113"/>
      <c r="RXG2577" s="113"/>
      <c r="RXH2577" s="113"/>
      <c r="RXI2577" s="113"/>
      <c r="RXJ2577" s="113"/>
      <c r="RXK2577" s="113"/>
      <c r="RXL2577" s="113"/>
      <c r="RXM2577" s="113"/>
      <c r="RXN2577" s="113"/>
      <c r="RXO2577" s="113"/>
      <c r="RXP2577" s="113"/>
      <c r="RXQ2577" s="113"/>
      <c r="RXR2577" s="113"/>
      <c r="RXS2577" s="113"/>
      <c r="RXT2577" s="113"/>
      <c r="RXU2577" s="113"/>
      <c r="RXV2577" s="113"/>
      <c r="RXW2577" s="113"/>
      <c r="RXX2577" s="113"/>
      <c r="RXY2577" s="113"/>
      <c r="RXZ2577" s="113"/>
      <c r="RYA2577" s="113"/>
      <c r="RYB2577" s="113"/>
      <c r="RYC2577" s="113"/>
      <c r="RYD2577" s="113"/>
      <c r="RYE2577" s="113"/>
      <c r="RYF2577" s="113"/>
      <c r="RYG2577" s="113"/>
      <c r="RYH2577" s="113"/>
      <c r="RYI2577" s="113"/>
      <c r="RYJ2577" s="113"/>
      <c r="RYK2577" s="113"/>
      <c r="RYL2577" s="113"/>
      <c r="RYM2577" s="113"/>
      <c r="RYN2577" s="113"/>
      <c r="RYO2577" s="113"/>
      <c r="RYP2577" s="113"/>
      <c r="RYQ2577" s="113"/>
      <c r="RYR2577" s="113"/>
      <c r="RYS2577" s="113"/>
      <c r="RYT2577" s="113"/>
      <c r="RYU2577" s="113"/>
      <c r="RYV2577" s="113"/>
      <c r="RYW2577" s="113"/>
      <c r="RYX2577" s="113"/>
      <c r="RYY2577" s="113"/>
      <c r="RYZ2577" s="113"/>
      <c r="RZA2577" s="113"/>
      <c r="RZB2577" s="113"/>
      <c r="RZC2577" s="113"/>
      <c r="RZD2577" s="113"/>
      <c r="RZE2577" s="113"/>
      <c r="RZF2577" s="113"/>
      <c r="RZG2577" s="113"/>
      <c r="RZH2577" s="113"/>
      <c r="RZI2577" s="113"/>
      <c r="RZJ2577" s="113"/>
      <c r="RZK2577" s="113"/>
      <c r="RZL2577" s="113"/>
      <c r="RZM2577" s="113"/>
      <c r="RZN2577" s="113"/>
      <c r="RZO2577" s="113"/>
      <c r="RZP2577" s="113"/>
      <c r="RZQ2577" s="113"/>
      <c r="RZR2577" s="113"/>
      <c r="RZS2577" s="113"/>
      <c r="RZT2577" s="113"/>
      <c r="RZU2577" s="113"/>
      <c r="RZV2577" s="113"/>
      <c r="RZW2577" s="113"/>
      <c r="RZX2577" s="113"/>
      <c r="RZY2577" s="113"/>
      <c r="RZZ2577" s="113"/>
      <c r="SAA2577" s="113"/>
      <c r="SAB2577" s="113"/>
      <c r="SAC2577" s="113"/>
      <c r="SAD2577" s="113"/>
      <c r="SAE2577" s="113"/>
      <c r="SAF2577" s="113"/>
      <c r="SAG2577" s="113"/>
      <c r="SAH2577" s="113"/>
      <c r="SAI2577" s="113"/>
      <c r="SAJ2577" s="113"/>
      <c r="SAK2577" s="113"/>
      <c r="SAL2577" s="113"/>
      <c r="SAM2577" s="113"/>
      <c r="SAN2577" s="113"/>
      <c r="SAO2577" s="113"/>
      <c r="SAP2577" s="113"/>
      <c r="SAQ2577" s="113"/>
      <c r="SAR2577" s="113"/>
      <c r="SAS2577" s="113"/>
      <c r="SAT2577" s="113"/>
      <c r="SAU2577" s="113"/>
      <c r="SAV2577" s="113"/>
      <c r="SAW2577" s="113"/>
      <c r="SAX2577" s="113"/>
      <c r="SAY2577" s="113"/>
      <c r="SAZ2577" s="113"/>
      <c r="SBA2577" s="113"/>
      <c r="SBB2577" s="113"/>
      <c r="SBC2577" s="113"/>
      <c r="SBD2577" s="113"/>
      <c r="SBE2577" s="113"/>
      <c r="SBF2577" s="113"/>
      <c r="SBG2577" s="113"/>
      <c r="SBH2577" s="113"/>
      <c r="SBI2577" s="113"/>
      <c r="SBJ2577" s="113"/>
      <c r="SBK2577" s="113"/>
      <c r="SBL2577" s="113"/>
      <c r="SBM2577" s="113"/>
      <c r="SBN2577" s="113"/>
      <c r="SBO2577" s="113"/>
      <c r="SBP2577" s="113"/>
      <c r="SBQ2577" s="113"/>
      <c r="SBR2577" s="113"/>
      <c r="SBS2577" s="113"/>
      <c r="SBT2577" s="113"/>
      <c r="SBU2577" s="113"/>
      <c r="SBV2577" s="113"/>
      <c r="SBW2577" s="113"/>
      <c r="SBX2577" s="113"/>
      <c r="SBY2577" s="113"/>
      <c r="SBZ2577" s="113"/>
      <c r="SCA2577" s="113"/>
      <c r="SCB2577" s="113"/>
      <c r="SCC2577" s="113"/>
      <c r="SCD2577" s="113"/>
      <c r="SCE2577" s="113"/>
      <c r="SCF2577" s="113"/>
      <c r="SCG2577" s="113"/>
      <c r="SCH2577" s="113"/>
      <c r="SCI2577" s="113"/>
      <c r="SCJ2577" s="113"/>
      <c r="SCK2577" s="113"/>
      <c r="SCL2577" s="113"/>
      <c r="SCM2577" s="113"/>
      <c r="SCN2577" s="113"/>
      <c r="SCO2577" s="113"/>
      <c r="SCP2577" s="113"/>
      <c r="SCQ2577" s="113"/>
      <c r="SCR2577" s="113"/>
      <c r="SCS2577" s="113"/>
      <c r="SCT2577" s="113"/>
      <c r="SCU2577" s="113"/>
      <c r="SCV2577" s="113"/>
      <c r="SCW2577" s="113"/>
      <c r="SCX2577" s="113"/>
      <c r="SCY2577" s="113"/>
      <c r="SCZ2577" s="113"/>
      <c r="SDA2577" s="113"/>
      <c r="SDB2577" s="113"/>
      <c r="SDC2577" s="113"/>
      <c r="SDD2577" s="113"/>
      <c r="SDE2577" s="113"/>
      <c r="SDF2577" s="113"/>
      <c r="SDG2577" s="113"/>
      <c r="SDH2577" s="113"/>
      <c r="SDI2577" s="113"/>
      <c r="SDJ2577" s="113"/>
      <c r="SDK2577" s="113"/>
      <c r="SDL2577" s="113"/>
      <c r="SDM2577" s="113"/>
      <c r="SDN2577" s="113"/>
      <c r="SDO2577" s="113"/>
      <c r="SDP2577" s="113"/>
      <c r="SDQ2577" s="113"/>
      <c r="SDR2577" s="113"/>
      <c r="SDS2577" s="113"/>
      <c r="SDT2577" s="113"/>
      <c r="SDU2577" s="113"/>
      <c r="SDV2577" s="113"/>
      <c r="SDW2577" s="113"/>
      <c r="SDX2577" s="113"/>
      <c r="SDY2577" s="113"/>
      <c r="SDZ2577" s="113"/>
      <c r="SEA2577" s="113"/>
      <c r="SEB2577" s="113"/>
      <c r="SEC2577" s="113"/>
      <c r="SED2577" s="113"/>
      <c r="SEE2577" s="113"/>
      <c r="SEF2577" s="113"/>
      <c r="SEG2577" s="113"/>
      <c r="SEH2577" s="113"/>
      <c r="SEI2577" s="113"/>
      <c r="SEJ2577" s="113"/>
      <c r="SEK2577" s="113"/>
      <c r="SEL2577" s="113"/>
      <c r="SEM2577" s="113"/>
      <c r="SEN2577" s="113"/>
      <c r="SEO2577" s="113"/>
      <c r="SEP2577" s="113"/>
      <c r="SEQ2577" s="113"/>
      <c r="SER2577" s="113"/>
      <c r="SES2577" s="113"/>
      <c r="SET2577" s="113"/>
      <c r="SEU2577" s="113"/>
      <c r="SEV2577" s="113"/>
      <c r="SEW2577" s="113"/>
      <c r="SEX2577" s="113"/>
      <c r="SEY2577" s="113"/>
      <c r="SEZ2577" s="113"/>
      <c r="SFA2577" s="113"/>
      <c r="SFB2577" s="113"/>
      <c r="SFC2577" s="113"/>
      <c r="SFD2577" s="113"/>
      <c r="SFE2577" s="113"/>
      <c r="SFF2577" s="113"/>
      <c r="SFG2577" s="113"/>
      <c r="SFH2577" s="113"/>
      <c r="SFI2577" s="113"/>
      <c r="SFJ2577" s="113"/>
      <c r="SFK2577" s="113"/>
      <c r="SFL2577" s="113"/>
      <c r="SFM2577" s="113"/>
      <c r="SFN2577" s="113"/>
      <c r="SFO2577" s="113"/>
      <c r="SFP2577" s="113"/>
      <c r="SFQ2577" s="113"/>
      <c r="SFR2577" s="113"/>
      <c r="SFS2577" s="113"/>
      <c r="SFT2577" s="113"/>
      <c r="SFU2577" s="113"/>
      <c r="SFV2577" s="113"/>
      <c r="SFW2577" s="113"/>
      <c r="SFX2577" s="113"/>
      <c r="SFY2577" s="113"/>
      <c r="SFZ2577" s="113"/>
      <c r="SGA2577" s="113"/>
      <c r="SGB2577" s="113"/>
      <c r="SGC2577" s="113"/>
      <c r="SGD2577" s="113"/>
      <c r="SGE2577" s="113"/>
      <c r="SGF2577" s="113"/>
      <c r="SGG2577" s="113"/>
      <c r="SGH2577" s="113"/>
      <c r="SGI2577" s="113"/>
      <c r="SGJ2577" s="113"/>
      <c r="SGK2577" s="113"/>
      <c r="SGL2577" s="113"/>
      <c r="SGM2577" s="113"/>
      <c r="SGN2577" s="113"/>
      <c r="SGO2577" s="113"/>
      <c r="SGP2577" s="113"/>
      <c r="SGQ2577" s="113"/>
      <c r="SGR2577" s="113"/>
      <c r="SGS2577" s="113"/>
      <c r="SGT2577" s="113"/>
      <c r="SGU2577" s="113"/>
      <c r="SGV2577" s="113"/>
      <c r="SGW2577" s="113"/>
      <c r="SGX2577" s="113"/>
      <c r="SGY2577" s="113"/>
      <c r="SGZ2577" s="113"/>
      <c r="SHA2577" s="113"/>
      <c r="SHB2577" s="113"/>
      <c r="SHC2577" s="113"/>
      <c r="SHD2577" s="113"/>
      <c r="SHE2577" s="113"/>
      <c r="SHF2577" s="113"/>
      <c r="SHG2577" s="113"/>
      <c r="SHH2577" s="113"/>
      <c r="SHI2577" s="113"/>
      <c r="SHJ2577" s="113"/>
      <c r="SHK2577" s="113"/>
      <c r="SHL2577" s="113"/>
      <c r="SHM2577" s="113"/>
      <c r="SHN2577" s="113"/>
      <c r="SHO2577" s="113"/>
      <c r="SHP2577" s="113"/>
      <c r="SHQ2577" s="113"/>
      <c r="SHR2577" s="113"/>
      <c r="SHS2577" s="113"/>
      <c r="SHT2577" s="113"/>
      <c r="SHU2577" s="113"/>
      <c r="SHV2577" s="113"/>
      <c r="SHW2577" s="113"/>
      <c r="SHX2577" s="113"/>
      <c r="SHY2577" s="113"/>
      <c r="SHZ2577" s="113"/>
      <c r="SIA2577" s="113"/>
      <c r="SIB2577" s="113"/>
      <c r="SIC2577" s="113"/>
      <c r="SID2577" s="113"/>
      <c r="SIE2577" s="113"/>
      <c r="SIF2577" s="113"/>
      <c r="SIG2577" s="113"/>
      <c r="SIH2577" s="113"/>
      <c r="SII2577" s="113"/>
      <c r="SIJ2577" s="113"/>
      <c r="SIK2577" s="113"/>
      <c r="SIL2577" s="113"/>
      <c r="SIM2577" s="113"/>
      <c r="SIN2577" s="113"/>
      <c r="SIO2577" s="113"/>
      <c r="SIP2577" s="113"/>
      <c r="SIQ2577" s="113"/>
      <c r="SIR2577" s="113"/>
      <c r="SIS2577" s="113"/>
      <c r="SIT2577" s="113"/>
      <c r="SIU2577" s="113"/>
      <c r="SIV2577" s="113"/>
      <c r="SIW2577" s="113"/>
      <c r="SIX2577" s="113"/>
      <c r="SIY2577" s="113"/>
      <c r="SIZ2577" s="113"/>
      <c r="SJA2577" s="113"/>
      <c r="SJB2577" s="113"/>
      <c r="SJC2577" s="113"/>
      <c r="SJD2577" s="113"/>
      <c r="SJE2577" s="113"/>
      <c r="SJF2577" s="113"/>
      <c r="SJG2577" s="113"/>
      <c r="SJH2577" s="113"/>
      <c r="SJI2577" s="113"/>
      <c r="SJJ2577" s="113"/>
      <c r="SJK2577" s="113"/>
      <c r="SJL2577" s="113"/>
      <c r="SJM2577" s="113"/>
      <c r="SJN2577" s="113"/>
      <c r="SJO2577" s="113"/>
      <c r="SJP2577" s="113"/>
      <c r="SJQ2577" s="113"/>
      <c r="SJR2577" s="113"/>
      <c r="SJS2577" s="113"/>
      <c r="SJT2577" s="113"/>
      <c r="SJU2577" s="113"/>
      <c r="SJV2577" s="113"/>
      <c r="SJW2577" s="113"/>
      <c r="SJX2577" s="113"/>
      <c r="SJY2577" s="113"/>
      <c r="SJZ2577" s="113"/>
      <c r="SKA2577" s="113"/>
      <c r="SKB2577" s="113"/>
      <c r="SKC2577" s="113"/>
      <c r="SKD2577" s="113"/>
      <c r="SKE2577" s="113"/>
      <c r="SKF2577" s="113"/>
      <c r="SKG2577" s="113"/>
      <c r="SKH2577" s="113"/>
      <c r="SKI2577" s="113"/>
      <c r="SKJ2577" s="113"/>
      <c r="SKK2577" s="113"/>
      <c r="SKL2577" s="113"/>
      <c r="SKM2577" s="113"/>
      <c r="SKN2577" s="113"/>
      <c r="SKO2577" s="113"/>
      <c r="SKP2577" s="113"/>
      <c r="SKQ2577" s="113"/>
      <c r="SKR2577" s="113"/>
      <c r="SKS2577" s="113"/>
      <c r="SKT2577" s="113"/>
      <c r="SKU2577" s="113"/>
      <c r="SKV2577" s="113"/>
      <c r="SKW2577" s="113"/>
      <c r="SKX2577" s="113"/>
      <c r="SKY2577" s="113"/>
      <c r="SKZ2577" s="113"/>
      <c r="SLA2577" s="113"/>
      <c r="SLB2577" s="113"/>
      <c r="SLC2577" s="113"/>
      <c r="SLD2577" s="113"/>
      <c r="SLE2577" s="113"/>
      <c r="SLF2577" s="113"/>
      <c r="SLG2577" s="113"/>
      <c r="SLH2577" s="113"/>
      <c r="SLI2577" s="113"/>
      <c r="SLJ2577" s="113"/>
      <c r="SLK2577" s="113"/>
      <c r="SLL2577" s="113"/>
      <c r="SLM2577" s="113"/>
      <c r="SLN2577" s="113"/>
      <c r="SLO2577" s="113"/>
      <c r="SLP2577" s="113"/>
      <c r="SLQ2577" s="113"/>
      <c r="SLR2577" s="113"/>
      <c r="SLS2577" s="113"/>
      <c r="SLT2577" s="113"/>
      <c r="SLU2577" s="113"/>
      <c r="SLV2577" s="113"/>
      <c r="SLW2577" s="113"/>
      <c r="SLX2577" s="113"/>
      <c r="SLY2577" s="113"/>
      <c r="SLZ2577" s="113"/>
      <c r="SMA2577" s="113"/>
      <c r="SMB2577" s="113"/>
      <c r="SMC2577" s="113"/>
      <c r="SMD2577" s="113"/>
      <c r="SME2577" s="113"/>
      <c r="SMF2577" s="113"/>
      <c r="SMG2577" s="113"/>
      <c r="SMH2577" s="113"/>
      <c r="SMI2577" s="113"/>
      <c r="SMJ2577" s="113"/>
      <c r="SMK2577" s="113"/>
      <c r="SML2577" s="113"/>
      <c r="SMM2577" s="113"/>
      <c r="SMN2577" s="113"/>
      <c r="SMO2577" s="113"/>
      <c r="SMP2577" s="113"/>
      <c r="SMQ2577" s="113"/>
      <c r="SMR2577" s="113"/>
      <c r="SMS2577" s="113"/>
      <c r="SMT2577" s="113"/>
      <c r="SMU2577" s="113"/>
      <c r="SMV2577" s="113"/>
      <c r="SMW2577" s="113"/>
      <c r="SMX2577" s="113"/>
      <c r="SMY2577" s="113"/>
      <c r="SMZ2577" s="113"/>
      <c r="SNA2577" s="113"/>
      <c r="SNB2577" s="113"/>
      <c r="SNC2577" s="113"/>
      <c r="SND2577" s="113"/>
      <c r="SNE2577" s="113"/>
      <c r="SNF2577" s="113"/>
      <c r="SNG2577" s="113"/>
      <c r="SNH2577" s="113"/>
      <c r="SNI2577" s="113"/>
      <c r="SNJ2577" s="113"/>
      <c r="SNK2577" s="113"/>
      <c r="SNL2577" s="113"/>
      <c r="SNM2577" s="113"/>
      <c r="SNN2577" s="113"/>
      <c r="SNO2577" s="113"/>
      <c r="SNP2577" s="113"/>
      <c r="SNQ2577" s="113"/>
      <c r="SNR2577" s="113"/>
      <c r="SNS2577" s="113"/>
      <c r="SNT2577" s="113"/>
      <c r="SNU2577" s="113"/>
      <c r="SNV2577" s="113"/>
      <c r="SNW2577" s="113"/>
      <c r="SNX2577" s="113"/>
      <c r="SNY2577" s="113"/>
      <c r="SNZ2577" s="113"/>
      <c r="SOA2577" s="113"/>
      <c r="SOB2577" s="113"/>
      <c r="SOC2577" s="113"/>
      <c r="SOD2577" s="113"/>
      <c r="SOE2577" s="113"/>
      <c r="SOF2577" s="113"/>
      <c r="SOG2577" s="113"/>
      <c r="SOH2577" s="113"/>
      <c r="SOI2577" s="113"/>
      <c r="SOJ2577" s="113"/>
      <c r="SOK2577" s="113"/>
      <c r="SOL2577" s="113"/>
      <c r="SOM2577" s="113"/>
      <c r="SON2577" s="113"/>
      <c r="SOO2577" s="113"/>
      <c r="SOP2577" s="113"/>
      <c r="SOQ2577" s="113"/>
      <c r="SOR2577" s="113"/>
      <c r="SOS2577" s="113"/>
      <c r="SOT2577" s="113"/>
      <c r="SOU2577" s="113"/>
      <c r="SOV2577" s="113"/>
      <c r="SOW2577" s="113"/>
      <c r="SOX2577" s="113"/>
      <c r="SOY2577" s="113"/>
      <c r="SOZ2577" s="113"/>
      <c r="SPA2577" s="113"/>
      <c r="SPB2577" s="113"/>
      <c r="SPC2577" s="113"/>
      <c r="SPD2577" s="113"/>
      <c r="SPE2577" s="113"/>
      <c r="SPF2577" s="113"/>
      <c r="SPG2577" s="113"/>
      <c r="SPH2577" s="113"/>
      <c r="SPI2577" s="113"/>
      <c r="SPJ2577" s="113"/>
      <c r="SPK2577" s="113"/>
      <c r="SPL2577" s="113"/>
      <c r="SPM2577" s="113"/>
      <c r="SPN2577" s="113"/>
      <c r="SPO2577" s="113"/>
      <c r="SPP2577" s="113"/>
      <c r="SPQ2577" s="113"/>
      <c r="SPR2577" s="113"/>
      <c r="SPS2577" s="113"/>
      <c r="SPT2577" s="113"/>
      <c r="SPU2577" s="113"/>
      <c r="SPV2577" s="113"/>
      <c r="SPW2577" s="113"/>
      <c r="SPX2577" s="113"/>
      <c r="SPY2577" s="113"/>
      <c r="SPZ2577" s="113"/>
      <c r="SQA2577" s="113"/>
      <c r="SQB2577" s="113"/>
      <c r="SQC2577" s="113"/>
      <c r="SQD2577" s="113"/>
      <c r="SQE2577" s="113"/>
      <c r="SQF2577" s="113"/>
      <c r="SQG2577" s="113"/>
      <c r="SQH2577" s="113"/>
      <c r="SQI2577" s="113"/>
      <c r="SQJ2577" s="113"/>
      <c r="SQK2577" s="113"/>
      <c r="SQL2577" s="113"/>
      <c r="SQM2577" s="113"/>
      <c r="SQN2577" s="113"/>
      <c r="SQO2577" s="113"/>
      <c r="SQP2577" s="113"/>
      <c r="SQQ2577" s="113"/>
      <c r="SQR2577" s="113"/>
      <c r="SQS2577" s="113"/>
      <c r="SQT2577" s="113"/>
      <c r="SQU2577" s="113"/>
      <c r="SQV2577" s="113"/>
      <c r="SQW2577" s="113"/>
      <c r="SQX2577" s="113"/>
      <c r="SQY2577" s="113"/>
      <c r="SQZ2577" s="113"/>
      <c r="SRA2577" s="113"/>
      <c r="SRB2577" s="113"/>
      <c r="SRC2577" s="113"/>
      <c r="SRD2577" s="113"/>
      <c r="SRE2577" s="113"/>
      <c r="SRF2577" s="113"/>
      <c r="SRG2577" s="113"/>
      <c r="SRH2577" s="113"/>
      <c r="SRI2577" s="113"/>
      <c r="SRJ2577" s="113"/>
      <c r="SRK2577" s="113"/>
      <c r="SRL2577" s="113"/>
      <c r="SRM2577" s="113"/>
      <c r="SRN2577" s="113"/>
      <c r="SRO2577" s="113"/>
      <c r="SRP2577" s="113"/>
      <c r="SRQ2577" s="113"/>
      <c r="SRR2577" s="113"/>
      <c r="SRS2577" s="113"/>
      <c r="SRT2577" s="113"/>
      <c r="SRU2577" s="113"/>
      <c r="SRV2577" s="113"/>
      <c r="SRW2577" s="113"/>
      <c r="SRX2577" s="113"/>
      <c r="SRY2577" s="113"/>
      <c r="SRZ2577" s="113"/>
      <c r="SSA2577" s="113"/>
      <c r="SSB2577" s="113"/>
      <c r="SSC2577" s="113"/>
      <c r="SSD2577" s="113"/>
      <c r="SSE2577" s="113"/>
      <c r="SSF2577" s="113"/>
      <c r="SSG2577" s="113"/>
      <c r="SSH2577" s="113"/>
      <c r="SSI2577" s="113"/>
      <c r="SSJ2577" s="113"/>
      <c r="SSK2577" s="113"/>
      <c r="SSL2577" s="113"/>
      <c r="SSM2577" s="113"/>
      <c r="SSN2577" s="113"/>
      <c r="SSO2577" s="113"/>
      <c r="SSP2577" s="113"/>
      <c r="SSQ2577" s="113"/>
      <c r="SSR2577" s="113"/>
      <c r="SSS2577" s="113"/>
      <c r="SST2577" s="113"/>
      <c r="SSU2577" s="113"/>
      <c r="SSV2577" s="113"/>
      <c r="SSW2577" s="113"/>
      <c r="SSX2577" s="113"/>
      <c r="SSY2577" s="113"/>
      <c r="SSZ2577" s="113"/>
      <c r="STA2577" s="113"/>
      <c r="STB2577" s="113"/>
      <c r="STC2577" s="113"/>
      <c r="STD2577" s="113"/>
      <c r="STE2577" s="113"/>
      <c r="STF2577" s="113"/>
      <c r="STG2577" s="113"/>
      <c r="STH2577" s="113"/>
      <c r="STI2577" s="113"/>
      <c r="STJ2577" s="113"/>
      <c r="STK2577" s="113"/>
      <c r="STL2577" s="113"/>
      <c r="STM2577" s="113"/>
      <c r="STN2577" s="113"/>
      <c r="STO2577" s="113"/>
      <c r="STP2577" s="113"/>
      <c r="STQ2577" s="113"/>
      <c r="STR2577" s="113"/>
      <c r="STS2577" s="113"/>
      <c r="STT2577" s="113"/>
      <c r="STU2577" s="113"/>
      <c r="STV2577" s="113"/>
      <c r="STW2577" s="113"/>
      <c r="STX2577" s="113"/>
      <c r="STY2577" s="113"/>
      <c r="STZ2577" s="113"/>
      <c r="SUA2577" s="113"/>
      <c r="SUB2577" s="113"/>
      <c r="SUC2577" s="113"/>
      <c r="SUD2577" s="113"/>
      <c r="SUE2577" s="113"/>
      <c r="SUF2577" s="113"/>
      <c r="SUG2577" s="113"/>
      <c r="SUH2577" s="113"/>
      <c r="SUI2577" s="113"/>
      <c r="SUJ2577" s="113"/>
      <c r="SUK2577" s="113"/>
      <c r="SUL2577" s="113"/>
      <c r="SUM2577" s="113"/>
      <c r="SUN2577" s="113"/>
      <c r="SUO2577" s="113"/>
      <c r="SUP2577" s="113"/>
      <c r="SUQ2577" s="113"/>
      <c r="SUR2577" s="113"/>
      <c r="SUS2577" s="113"/>
      <c r="SUT2577" s="113"/>
      <c r="SUU2577" s="113"/>
      <c r="SUV2577" s="113"/>
      <c r="SUW2577" s="113"/>
      <c r="SUX2577" s="113"/>
      <c r="SUY2577" s="113"/>
      <c r="SUZ2577" s="113"/>
      <c r="SVA2577" s="113"/>
      <c r="SVB2577" s="113"/>
      <c r="SVC2577" s="113"/>
      <c r="SVD2577" s="113"/>
      <c r="SVE2577" s="113"/>
      <c r="SVF2577" s="113"/>
      <c r="SVG2577" s="113"/>
      <c r="SVH2577" s="113"/>
      <c r="SVI2577" s="113"/>
      <c r="SVJ2577" s="113"/>
      <c r="SVK2577" s="113"/>
      <c r="SVL2577" s="113"/>
      <c r="SVM2577" s="113"/>
      <c r="SVN2577" s="113"/>
      <c r="SVO2577" s="113"/>
      <c r="SVP2577" s="113"/>
      <c r="SVQ2577" s="113"/>
      <c r="SVR2577" s="113"/>
      <c r="SVS2577" s="113"/>
      <c r="SVT2577" s="113"/>
      <c r="SVU2577" s="113"/>
      <c r="SVV2577" s="113"/>
      <c r="SVW2577" s="113"/>
      <c r="SVX2577" s="113"/>
      <c r="SVY2577" s="113"/>
      <c r="SVZ2577" s="113"/>
      <c r="SWA2577" s="113"/>
      <c r="SWB2577" s="113"/>
      <c r="SWC2577" s="113"/>
      <c r="SWD2577" s="113"/>
      <c r="SWE2577" s="113"/>
      <c r="SWF2577" s="113"/>
      <c r="SWG2577" s="113"/>
      <c r="SWH2577" s="113"/>
      <c r="SWI2577" s="113"/>
      <c r="SWJ2577" s="113"/>
      <c r="SWK2577" s="113"/>
      <c r="SWL2577" s="113"/>
      <c r="SWM2577" s="113"/>
      <c r="SWN2577" s="113"/>
      <c r="SWO2577" s="113"/>
      <c r="SWP2577" s="113"/>
      <c r="SWQ2577" s="113"/>
      <c r="SWR2577" s="113"/>
      <c r="SWS2577" s="113"/>
      <c r="SWT2577" s="113"/>
      <c r="SWU2577" s="113"/>
      <c r="SWV2577" s="113"/>
      <c r="SWW2577" s="113"/>
      <c r="SWX2577" s="113"/>
      <c r="SWY2577" s="113"/>
      <c r="SWZ2577" s="113"/>
      <c r="SXA2577" s="113"/>
      <c r="SXB2577" s="113"/>
      <c r="SXC2577" s="113"/>
      <c r="SXD2577" s="113"/>
      <c r="SXE2577" s="113"/>
      <c r="SXF2577" s="113"/>
      <c r="SXG2577" s="113"/>
      <c r="SXH2577" s="113"/>
      <c r="SXI2577" s="113"/>
      <c r="SXJ2577" s="113"/>
      <c r="SXK2577" s="113"/>
      <c r="SXL2577" s="113"/>
      <c r="SXM2577" s="113"/>
      <c r="SXN2577" s="113"/>
      <c r="SXO2577" s="113"/>
      <c r="SXP2577" s="113"/>
      <c r="SXQ2577" s="113"/>
      <c r="SXR2577" s="113"/>
      <c r="SXS2577" s="113"/>
      <c r="SXT2577" s="113"/>
      <c r="SXU2577" s="113"/>
      <c r="SXV2577" s="113"/>
      <c r="SXW2577" s="113"/>
      <c r="SXX2577" s="113"/>
      <c r="SXY2577" s="113"/>
      <c r="SXZ2577" s="113"/>
      <c r="SYA2577" s="113"/>
      <c r="SYB2577" s="113"/>
      <c r="SYC2577" s="113"/>
      <c r="SYD2577" s="113"/>
      <c r="SYE2577" s="113"/>
      <c r="SYF2577" s="113"/>
      <c r="SYG2577" s="113"/>
      <c r="SYH2577" s="113"/>
      <c r="SYI2577" s="113"/>
      <c r="SYJ2577" s="113"/>
      <c r="SYK2577" s="113"/>
      <c r="SYL2577" s="113"/>
      <c r="SYM2577" s="113"/>
      <c r="SYN2577" s="113"/>
      <c r="SYO2577" s="113"/>
      <c r="SYP2577" s="113"/>
      <c r="SYQ2577" s="113"/>
      <c r="SYR2577" s="113"/>
      <c r="SYS2577" s="113"/>
      <c r="SYT2577" s="113"/>
      <c r="SYU2577" s="113"/>
      <c r="SYV2577" s="113"/>
      <c r="SYW2577" s="113"/>
      <c r="SYX2577" s="113"/>
      <c r="SYY2577" s="113"/>
      <c r="SYZ2577" s="113"/>
      <c r="SZA2577" s="113"/>
      <c r="SZB2577" s="113"/>
      <c r="SZC2577" s="113"/>
      <c r="SZD2577" s="113"/>
      <c r="SZE2577" s="113"/>
      <c r="SZF2577" s="113"/>
      <c r="SZG2577" s="113"/>
      <c r="SZH2577" s="113"/>
      <c r="SZI2577" s="113"/>
      <c r="SZJ2577" s="113"/>
      <c r="SZK2577" s="113"/>
      <c r="SZL2577" s="113"/>
      <c r="SZM2577" s="113"/>
      <c r="SZN2577" s="113"/>
      <c r="SZO2577" s="113"/>
      <c r="SZP2577" s="113"/>
      <c r="SZQ2577" s="113"/>
      <c r="SZR2577" s="113"/>
      <c r="SZS2577" s="113"/>
      <c r="SZT2577" s="113"/>
      <c r="SZU2577" s="113"/>
      <c r="SZV2577" s="113"/>
      <c r="SZW2577" s="113"/>
      <c r="SZX2577" s="113"/>
      <c r="SZY2577" s="113"/>
      <c r="SZZ2577" s="113"/>
      <c r="TAA2577" s="113"/>
      <c r="TAB2577" s="113"/>
      <c r="TAC2577" s="113"/>
      <c r="TAD2577" s="113"/>
      <c r="TAE2577" s="113"/>
      <c r="TAF2577" s="113"/>
      <c r="TAG2577" s="113"/>
      <c r="TAH2577" s="113"/>
      <c r="TAI2577" s="113"/>
      <c r="TAJ2577" s="113"/>
      <c r="TAK2577" s="113"/>
      <c r="TAL2577" s="113"/>
      <c r="TAM2577" s="113"/>
      <c r="TAN2577" s="113"/>
      <c r="TAO2577" s="113"/>
      <c r="TAP2577" s="113"/>
      <c r="TAQ2577" s="113"/>
      <c r="TAR2577" s="113"/>
      <c r="TAS2577" s="113"/>
      <c r="TAT2577" s="113"/>
      <c r="TAU2577" s="113"/>
      <c r="TAV2577" s="113"/>
      <c r="TAW2577" s="113"/>
      <c r="TAX2577" s="113"/>
      <c r="TAY2577" s="113"/>
      <c r="TAZ2577" s="113"/>
      <c r="TBA2577" s="113"/>
      <c r="TBB2577" s="113"/>
      <c r="TBC2577" s="113"/>
      <c r="TBD2577" s="113"/>
      <c r="TBE2577" s="113"/>
      <c r="TBF2577" s="113"/>
      <c r="TBG2577" s="113"/>
      <c r="TBH2577" s="113"/>
      <c r="TBI2577" s="113"/>
      <c r="TBJ2577" s="113"/>
      <c r="TBK2577" s="113"/>
      <c r="TBL2577" s="113"/>
      <c r="TBM2577" s="113"/>
      <c r="TBN2577" s="113"/>
      <c r="TBO2577" s="113"/>
      <c r="TBP2577" s="113"/>
      <c r="TBQ2577" s="113"/>
      <c r="TBR2577" s="113"/>
      <c r="TBS2577" s="113"/>
      <c r="TBT2577" s="113"/>
      <c r="TBU2577" s="113"/>
      <c r="TBV2577" s="113"/>
      <c r="TBW2577" s="113"/>
      <c r="TBX2577" s="113"/>
      <c r="TBY2577" s="113"/>
      <c r="TBZ2577" s="113"/>
      <c r="TCA2577" s="113"/>
      <c r="TCB2577" s="113"/>
      <c r="TCC2577" s="113"/>
      <c r="TCD2577" s="113"/>
      <c r="TCE2577" s="113"/>
      <c r="TCF2577" s="113"/>
      <c r="TCG2577" s="113"/>
      <c r="TCH2577" s="113"/>
      <c r="TCI2577" s="113"/>
      <c r="TCJ2577" s="113"/>
      <c r="TCK2577" s="113"/>
      <c r="TCL2577" s="113"/>
      <c r="TCM2577" s="113"/>
      <c r="TCN2577" s="113"/>
      <c r="TCO2577" s="113"/>
      <c r="TCP2577" s="113"/>
      <c r="TCQ2577" s="113"/>
      <c r="TCR2577" s="113"/>
      <c r="TCS2577" s="113"/>
      <c r="TCT2577" s="113"/>
      <c r="TCU2577" s="113"/>
      <c r="TCV2577" s="113"/>
      <c r="TCW2577" s="113"/>
      <c r="TCX2577" s="113"/>
      <c r="TCY2577" s="113"/>
      <c r="TCZ2577" s="113"/>
      <c r="TDA2577" s="113"/>
      <c r="TDB2577" s="113"/>
      <c r="TDC2577" s="113"/>
      <c r="TDD2577" s="113"/>
      <c r="TDE2577" s="113"/>
      <c r="TDF2577" s="113"/>
      <c r="TDG2577" s="113"/>
      <c r="TDH2577" s="113"/>
      <c r="TDI2577" s="113"/>
      <c r="TDJ2577" s="113"/>
      <c r="TDK2577" s="113"/>
      <c r="TDL2577" s="113"/>
      <c r="TDM2577" s="113"/>
      <c r="TDN2577" s="113"/>
      <c r="TDO2577" s="113"/>
      <c r="TDP2577" s="113"/>
      <c r="TDQ2577" s="113"/>
      <c r="TDR2577" s="113"/>
      <c r="TDS2577" s="113"/>
      <c r="TDT2577" s="113"/>
      <c r="TDU2577" s="113"/>
      <c r="TDV2577" s="113"/>
      <c r="TDW2577" s="113"/>
      <c r="TDX2577" s="113"/>
      <c r="TDY2577" s="113"/>
      <c r="TDZ2577" s="113"/>
      <c r="TEA2577" s="113"/>
      <c r="TEB2577" s="113"/>
      <c r="TEC2577" s="113"/>
      <c r="TED2577" s="113"/>
      <c r="TEE2577" s="113"/>
      <c r="TEF2577" s="113"/>
      <c r="TEG2577" s="113"/>
      <c r="TEH2577" s="113"/>
      <c r="TEI2577" s="113"/>
      <c r="TEJ2577" s="113"/>
      <c r="TEK2577" s="113"/>
      <c r="TEL2577" s="113"/>
      <c r="TEM2577" s="113"/>
      <c r="TEN2577" s="113"/>
      <c r="TEO2577" s="113"/>
      <c r="TEP2577" s="113"/>
      <c r="TEQ2577" s="113"/>
      <c r="TER2577" s="113"/>
      <c r="TES2577" s="113"/>
      <c r="TET2577" s="113"/>
      <c r="TEU2577" s="113"/>
      <c r="TEV2577" s="113"/>
      <c r="TEW2577" s="113"/>
      <c r="TEX2577" s="113"/>
      <c r="TEY2577" s="113"/>
      <c r="TEZ2577" s="113"/>
      <c r="TFA2577" s="113"/>
      <c r="TFB2577" s="113"/>
      <c r="TFC2577" s="113"/>
      <c r="TFD2577" s="113"/>
      <c r="TFE2577" s="113"/>
      <c r="TFF2577" s="113"/>
      <c r="TFG2577" s="113"/>
      <c r="TFH2577" s="113"/>
      <c r="TFI2577" s="113"/>
      <c r="TFJ2577" s="113"/>
      <c r="TFK2577" s="113"/>
      <c r="TFL2577" s="113"/>
      <c r="TFM2577" s="113"/>
      <c r="TFN2577" s="113"/>
      <c r="TFO2577" s="113"/>
      <c r="TFP2577" s="113"/>
      <c r="TFQ2577" s="113"/>
      <c r="TFR2577" s="113"/>
      <c r="TFS2577" s="113"/>
      <c r="TFT2577" s="113"/>
      <c r="TFU2577" s="113"/>
      <c r="TFV2577" s="113"/>
      <c r="TFW2577" s="113"/>
      <c r="TFX2577" s="113"/>
      <c r="TFY2577" s="113"/>
      <c r="TFZ2577" s="113"/>
      <c r="TGA2577" s="113"/>
      <c r="TGB2577" s="113"/>
      <c r="TGC2577" s="113"/>
      <c r="TGD2577" s="113"/>
      <c r="TGE2577" s="113"/>
      <c r="TGF2577" s="113"/>
      <c r="TGG2577" s="113"/>
      <c r="TGH2577" s="113"/>
      <c r="TGI2577" s="113"/>
      <c r="TGJ2577" s="113"/>
      <c r="TGK2577" s="113"/>
      <c r="TGL2577" s="113"/>
      <c r="TGM2577" s="113"/>
      <c r="TGN2577" s="113"/>
      <c r="TGO2577" s="113"/>
      <c r="TGP2577" s="113"/>
      <c r="TGQ2577" s="113"/>
      <c r="TGR2577" s="113"/>
      <c r="TGS2577" s="113"/>
      <c r="TGT2577" s="113"/>
      <c r="TGU2577" s="113"/>
      <c r="TGV2577" s="113"/>
      <c r="TGW2577" s="113"/>
      <c r="TGX2577" s="113"/>
      <c r="TGY2577" s="113"/>
      <c r="TGZ2577" s="113"/>
      <c r="THA2577" s="113"/>
      <c r="THB2577" s="113"/>
      <c r="THC2577" s="113"/>
      <c r="THD2577" s="113"/>
      <c r="THE2577" s="113"/>
      <c r="THF2577" s="113"/>
      <c r="THG2577" s="113"/>
      <c r="THH2577" s="113"/>
      <c r="THI2577" s="113"/>
      <c r="THJ2577" s="113"/>
      <c r="THK2577" s="113"/>
      <c r="THL2577" s="113"/>
      <c r="THM2577" s="113"/>
      <c r="THN2577" s="113"/>
      <c r="THO2577" s="113"/>
      <c r="THP2577" s="113"/>
      <c r="THQ2577" s="113"/>
      <c r="THR2577" s="113"/>
      <c r="THS2577" s="113"/>
      <c r="THT2577" s="113"/>
      <c r="THU2577" s="113"/>
      <c r="THV2577" s="113"/>
      <c r="THW2577" s="113"/>
      <c r="THX2577" s="113"/>
      <c r="THY2577" s="113"/>
      <c r="THZ2577" s="113"/>
      <c r="TIA2577" s="113"/>
      <c r="TIB2577" s="113"/>
      <c r="TIC2577" s="113"/>
      <c r="TID2577" s="113"/>
      <c r="TIE2577" s="113"/>
      <c r="TIF2577" s="113"/>
      <c r="TIG2577" s="113"/>
      <c r="TIH2577" s="113"/>
      <c r="TII2577" s="113"/>
      <c r="TIJ2577" s="113"/>
      <c r="TIK2577" s="113"/>
      <c r="TIL2577" s="113"/>
      <c r="TIM2577" s="113"/>
      <c r="TIN2577" s="113"/>
      <c r="TIO2577" s="113"/>
      <c r="TIP2577" s="113"/>
      <c r="TIQ2577" s="113"/>
      <c r="TIR2577" s="113"/>
      <c r="TIS2577" s="113"/>
      <c r="TIT2577" s="113"/>
      <c r="TIU2577" s="113"/>
      <c r="TIV2577" s="113"/>
      <c r="TIW2577" s="113"/>
      <c r="TIX2577" s="113"/>
      <c r="TIY2577" s="113"/>
      <c r="TIZ2577" s="113"/>
      <c r="TJA2577" s="113"/>
      <c r="TJB2577" s="113"/>
      <c r="TJC2577" s="113"/>
      <c r="TJD2577" s="113"/>
      <c r="TJE2577" s="113"/>
      <c r="TJF2577" s="113"/>
      <c r="TJG2577" s="113"/>
      <c r="TJH2577" s="113"/>
      <c r="TJI2577" s="113"/>
      <c r="TJJ2577" s="113"/>
      <c r="TJK2577" s="113"/>
      <c r="TJL2577" s="113"/>
      <c r="TJM2577" s="113"/>
      <c r="TJN2577" s="113"/>
      <c r="TJO2577" s="113"/>
      <c r="TJP2577" s="113"/>
      <c r="TJQ2577" s="113"/>
      <c r="TJR2577" s="113"/>
      <c r="TJS2577" s="113"/>
      <c r="TJT2577" s="113"/>
      <c r="TJU2577" s="113"/>
      <c r="TJV2577" s="113"/>
      <c r="TJW2577" s="113"/>
      <c r="TJX2577" s="113"/>
      <c r="TJY2577" s="113"/>
      <c r="TJZ2577" s="113"/>
      <c r="TKA2577" s="113"/>
      <c r="TKB2577" s="113"/>
      <c r="TKC2577" s="113"/>
      <c r="TKD2577" s="113"/>
      <c r="TKE2577" s="113"/>
      <c r="TKF2577" s="113"/>
      <c r="TKG2577" s="113"/>
      <c r="TKH2577" s="113"/>
      <c r="TKI2577" s="113"/>
      <c r="TKJ2577" s="113"/>
      <c r="TKK2577" s="113"/>
      <c r="TKL2577" s="113"/>
      <c r="TKM2577" s="113"/>
      <c r="TKN2577" s="113"/>
      <c r="TKO2577" s="113"/>
      <c r="TKP2577" s="113"/>
      <c r="TKQ2577" s="113"/>
      <c r="TKR2577" s="113"/>
      <c r="TKS2577" s="113"/>
      <c r="TKT2577" s="113"/>
      <c r="TKU2577" s="113"/>
      <c r="TKV2577" s="113"/>
      <c r="TKW2577" s="113"/>
      <c r="TKX2577" s="113"/>
      <c r="TKY2577" s="113"/>
      <c r="TKZ2577" s="113"/>
      <c r="TLA2577" s="113"/>
      <c r="TLB2577" s="113"/>
      <c r="TLC2577" s="113"/>
      <c r="TLD2577" s="113"/>
      <c r="TLE2577" s="113"/>
      <c r="TLF2577" s="113"/>
      <c r="TLG2577" s="113"/>
      <c r="TLH2577" s="113"/>
      <c r="TLI2577" s="113"/>
      <c r="TLJ2577" s="113"/>
      <c r="TLK2577" s="113"/>
      <c r="TLL2577" s="113"/>
      <c r="TLM2577" s="113"/>
      <c r="TLN2577" s="113"/>
      <c r="TLO2577" s="113"/>
      <c r="TLP2577" s="113"/>
      <c r="TLQ2577" s="113"/>
      <c r="TLR2577" s="113"/>
      <c r="TLS2577" s="113"/>
      <c r="TLT2577" s="113"/>
      <c r="TLU2577" s="113"/>
      <c r="TLV2577" s="113"/>
      <c r="TLW2577" s="113"/>
      <c r="TLX2577" s="113"/>
      <c r="TLY2577" s="113"/>
      <c r="TLZ2577" s="113"/>
      <c r="TMA2577" s="113"/>
      <c r="TMB2577" s="113"/>
      <c r="TMC2577" s="113"/>
      <c r="TMD2577" s="113"/>
      <c r="TME2577" s="113"/>
      <c r="TMF2577" s="113"/>
      <c r="TMG2577" s="113"/>
      <c r="TMH2577" s="113"/>
      <c r="TMI2577" s="113"/>
      <c r="TMJ2577" s="113"/>
      <c r="TMK2577" s="113"/>
      <c r="TML2577" s="113"/>
      <c r="TMM2577" s="113"/>
      <c r="TMN2577" s="113"/>
      <c r="TMO2577" s="113"/>
      <c r="TMP2577" s="113"/>
      <c r="TMQ2577" s="113"/>
      <c r="TMR2577" s="113"/>
      <c r="TMS2577" s="113"/>
      <c r="TMT2577" s="113"/>
      <c r="TMU2577" s="113"/>
      <c r="TMV2577" s="113"/>
      <c r="TMW2577" s="113"/>
      <c r="TMX2577" s="113"/>
      <c r="TMY2577" s="113"/>
      <c r="TMZ2577" s="113"/>
      <c r="TNA2577" s="113"/>
      <c r="TNB2577" s="113"/>
      <c r="TNC2577" s="113"/>
      <c r="TND2577" s="113"/>
      <c r="TNE2577" s="113"/>
      <c r="TNF2577" s="113"/>
      <c r="TNG2577" s="113"/>
      <c r="TNH2577" s="113"/>
      <c r="TNI2577" s="113"/>
      <c r="TNJ2577" s="113"/>
      <c r="TNK2577" s="113"/>
      <c r="TNL2577" s="113"/>
      <c r="TNM2577" s="113"/>
      <c r="TNN2577" s="113"/>
      <c r="TNO2577" s="113"/>
      <c r="TNP2577" s="113"/>
      <c r="TNQ2577" s="113"/>
      <c r="TNR2577" s="113"/>
      <c r="TNS2577" s="113"/>
      <c r="TNT2577" s="113"/>
      <c r="TNU2577" s="113"/>
      <c r="TNV2577" s="113"/>
      <c r="TNW2577" s="113"/>
      <c r="TNX2577" s="113"/>
      <c r="TNY2577" s="113"/>
      <c r="TNZ2577" s="113"/>
      <c r="TOA2577" s="113"/>
      <c r="TOB2577" s="113"/>
      <c r="TOC2577" s="113"/>
      <c r="TOD2577" s="113"/>
      <c r="TOE2577" s="113"/>
      <c r="TOF2577" s="113"/>
      <c r="TOG2577" s="113"/>
      <c r="TOH2577" s="113"/>
      <c r="TOI2577" s="113"/>
      <c r="TOJ2577" s="113"/>
      <c r="TOK2577" s="113"/>
      <c r="TOL2577" s="113"/>
      <c r="TOM2577" s="113"/>
      <c r="TON2577" s="113"/>
      <c r="TOO2577" s="113"/>
      <c r="TOP2577" s="113"/>
      <c r="TOQ2577" s="113"/>
      <c r="TOR2577" s="113"/>
      <c r="TOS2577" s="113"/>
      <c r="TOT2577" s="113"/>
      <c r="TOU2577" s="113"/>
      <c r="TOV2577" s="113"/>
      <c r="TOW2577" s="113"/>
      <c r="TOX2577" s="113"/>
      <c r="TOY2577" s="113"/>
      <c r="TOZ2577" s="113"/>
      <c r="TPA2577" s="113"/>
      <c r="TPB2577" s="113"/>
      <c r="TPC2577" s="113"/>
      <c r="TPD2577" s="113"/>
      <c r="TPE2577" s="113"/>
      <c r="TPF2577" s="113"/>
      <c r="TPG2577" s="113"/>
      <c r="TPH2577" s="113"/>
      <c r="TPI2577" s="113"/>
      <c r="TPJ2577" s="113"/>
      <c r="TPK2577" s="113"/>
      <c r="TPL2577" s="113"/>
      <c r="TPM2577" s="113"/>
      <c r="TPN2577" s="113"/>
      <c r="TPO2577" s="113"/>
      <c r="TPP2577" s="113"/>
      <c r="TPQ2577" s="113"/>
      <c r="TPR2577" s="113"/>
      <c r="TPS2577" s="113"/>
      <c r="TPT2577" s="113"/>
      <c r="TPU2577" s="113"/>
      <c r="TPV2577" s="113"/>
      <c r="TPW2577" s="113"/>
      <c r="TPX2577" s="113"/>
      <c r="TPY2577" s="113"/>
      <c r="TPZ2577" s="113"/>
      <c r="TQA2577" s="113"/>
      <c r="TQB2577" s="113"/>
      <c r="TQC2577" s="113"/>
      <c r="TQD2577" s="113"/>
      <c r="TQE2577" s="113"/>
      <c r="TQF2577" s="113"/>
      <c r="TQG2577" s="113"/>
      <c r="TQH2577" s="113"/>
      <c r="TQI2577" s="113"/>
      <c r="TQJ2577" s="113"/>
      <c r="TQK2577" s="113"/>
      <c r="TQL2577" s="113"/>
      <c r="TQM2577" s="113"/>
      <c r="TQN2577" s="113"/>
      <c r="TQO2577" s="113"/>
      <c r="TQP2577" s="113"/>
      <c r="TQQ2577" s="113"/>
      <c r="TQR2577" s="113"/>
      <c r="TQS2577" s="113"/>
      <c r="TQT2577" s="113"/>
      <c r="TQU2577" s="113"/>
      <c r="TQV2577" s="113"/>
      <c r="TQW2577" s="113"/>
      <c r="TQX2577" s="113"/>
      <c r="TQY2577" s="113"/>
      <c r="TQZ2577" s="113"/>
      <c r="TRA2577" s="113"/>
      <c r="TRB2577" s="113"/>
      <c r="TRC2577" s="113"/>
      <c r="TRD2577" s="113"/>
      <c r="TRE2577" s="113"/>
      <c r="TRF2577" s="113"/>
      <c r="TRG2577" s="113"/>
      <c r="TRH2577" s="113"/>
      <c r="TRI2577" s="113"/>
      <c r="TRJ2577" s="113"/>
      <c r="TRK2577" s="113"/>
      <c r="TRL2577" s="113"/>
      <c r="TRM2577" s="113"/>
      <c r="TRN2577" s="113"/>
      <c r="TRO2577" s="113"/>
      <c r="TRP2577" s="113"/>
      <c r="TRQ2577" s="113"/>
      <c r="TRR2577" s="113"/>
      <c r="TRS2577" s="113"/>
      <c r="TRT2577" s="113"/>
      <c r="TRU2577" s="113"/>
      <c r="TRV2577" s="113"/>
      <c r="TRW2577" s="113"/>
      <c r="TRX2577" s="113"/>
      <c r="TRY2577" s="113"/>
      <c r="TRZ2577" s="113"/>
      <c r="TSA2577" s="113"/>
      <c r="TSB2577" s="113"/>
      <c r="TSC2577" s="113"/>
      <c r="TSD2577" s="113"/>
      <c r="TSE2577" s="113"/>
      <c r="TSF2577" s="113"/>
      <c r="TSG2577" s="113"/>
      <c r="TSH2577" s="113"/>
      <c r="TSI2577" s="113"/>
      <c r="TSJ2577" s="113"/>
      <c r="TSK2577" s="113"/>
      <c r="TSL2577" s="113"/>
      <c r="TSM2577" s="113"/>
      <c r="TSN2577" s="113"/>
      <c r="TSO2577" s="113"/>
      <c r="TSP2577" s="113"/>
      <c r="TSQ2577" s="113"/>
      <c r="TSR2577" s="113"/>
      <c r="TSS2577" s="113"/>
      <c r="TST2577" s="113"/>
      <c r="TSU2577" s="113"/>
      <c r="TSV2577" s="113"/>
      <c r="TSW2577" s="113"/>
      <c r="TSX2577" s="113"/>
      <c r="TSY2577" s="113"/>
      <c r="TSZ2577" s="113"/>
      <c r="TTA2577" s="113"/>
      <c r="TTB2577" s="113"/>
      <c r="TTC2577" s="113"/>
      <c r="TTD2577" s="113"/>
      <c r="TTE2577" s="113"/>
      <c r="TTF2577" s="113"/>
      <c r="TTG2577" s="113"/>
      <c r="TTH2577" s="113"/>
      <c r="TTI2577" s="113"/>
      <c r="TTJ2577" s="113"/>
      <c r="TTK2577" s="113"/>
      <c r="TTL2577" s="113"/>
      <c r="TTM2577" s="113"/>
      <c r="TTN2577" s="113"/>
      <c r="TTO2577" s="113"/>
      <c r="TTP2577" s="113"/>
      <c r="TTQ2577" s="113"/>
      <c r="TTR2577" s="113"/>
      <c r="TTS2577" s="113"/>
      <c r="TTT2577" s="113"/>
      <c r="TTU2577" s="113"/>
      <c r="TTV2577" s="113"/>
      <c r="TTW2577" s="113"/>
      <c r="TTX2577" s="113"/>
      <c r="TTY2577" s="113"/>
      <c r="TTZ2577" s="113"/>
      <c r="TUA2577" s="113"/>
      <c r="TUB2577" s="113"/>
      <c r="TUC2577" s="113"/>
      <c r="TUD2577" s="113"/>
      <c r="TUE2577" s="113"/>
      <c r="TUF2577" s="113"/>
      <c r="TUG2577" s="113"/>
      <c r="TUH2577" s="113"/>
      <c r="TUI2577" s="113"/>
      <c r="TUJ2577" s="113"/>
      <c r="TUK2577" s="113"/>
      <c r="TUL2577" s="113"/>
      <c r="TUM2577" s="113"/>
      <c r="TUN2577" s="113"/>
      <c r="TUO2577" s="113"/>
      <c r="TUP2577" s="113"/>
      <c r="TUQ2577" s="113"/>
      <c r="TUR2577" s="113"/>
      <c r="TUS2577" s="113"/>
      <c r="TUT2577" s="113"/>
      <c r="TUU2577" s="113"/>
      <c r="TUV2577" s="113"/>
      <c r="TUW2577" s="113"/>
      <c r="TUX2577" s="113"/>
      <c r="TUY2577" s="113"/>
      <c r="TUZ2577" s="113"/>
      <c r="TVA2577" s="113"/>
      <c r="TVB2577" s="113"/>
      <c r="TVC2577" s="113"/>
      <c r="TVD2577" s="113"/>
      <c r="TVE2577" s="113"/>
      <c r="TVF2577" s="113"/>
      <c r="TVG2577" s="113"/>
      <c r="TVH2577" s="113"/>
      <c r="TVI2577" s="113"/>
      <c r="TVJ2577" s="113"/>
      <c r="TVK2577" s="113"/>
      <c r="TVL2577" s="113"/>
      <c r="TVM2577" s="113"/>
      <c r="TVN2577" s="113"/>
      <c r="TVO2577" s="113"/>
      <c r="TVP2577" s="113"/>
      <c r="TVQ2577" s="113"/>
      <c r="TVR2577" s="113"/>
      <c r="TVS2577" s="113"/>
      <c r="TVT2577" s="113"/>
      <c r="TVU2577" s="113"/>
      <c r="TVV2577" s="113"/>
      <c r="TVW2577" s="113"/>
      <c r="TVX2577" s="113"/>
      <c r="TVY2577" s="113"/>
      <c r="TVZ2577" s="113"/>
      <c r="TWA2577" s="113"/>
      <c r="TWB2577" s="113"/>
      <c r="TWC2577" s="113"/>
      <c r="TWD2577" s="113"/>
      <c r="TWE2577" s="113"/>
      <c r="TWF2577" s="113"/>
      <c r="TWG2577" s="113"/>
      <c r="TWH2577" s="113"/>
      <c r="TWI2577" s="113"/>
      <c r="TWJ2577" s="113"/>
      <c r="TWK2577" s="113"/>
      <c r="TWL2577" s="113"/>
      <c r="TWM2577" s="113"/>
      <c r="TWN2577" s="113"/>
      <c r="TWO2577" s="113"/>
      <c r="TWP2577" s="113"/>
      <c r="TWQ2577" s="113"/>
      <c r="TWR2577" s="113"/>
      <c r="TWS2577" s="113"/>
      <c r="TWT2577" s="113"/>
      <c r="TWU2577" s="113"/>
      <c r="TWV2577" s="113"/>
      <c r="TWW2577" s="113"/>
      <c r="TWX2577" s="113"/>
      <c r="TWY2577" s="113"/>
      <c r="TWZ2577" s="113"/>
      <c r="TXA2577" s="113"/>
      <c r="TXB2577" s="113"/>
      <c r="TXC2577" s="113"/>
      <c r="TXD2577" s="113"/>
      <c r="TXE2577" s="113"/>
      <c r="TXF2577" s="113"/>
      <c r="TXG2577" s="113"/>
      <c r="TXH2577" s="113"/>
      <c r="TXI2577" s="113"/>
      <c r="TXJ2577" s="113"/>
      <c r="TXK2577" s="113"/>
      <c r="TXL2577" s="113"/>
      <c r="TXM2577" s="113"/>
      <c r="TXN2577" s="113"/>
      <c r="TXO2577" s="113"/>
      <c r="TXP2577" s="113"/>
      <c r="TXQ2577" s="113"/>
      <c r="TXR2577" s="113"/>
      <c r="TXS2577" s="113"/>
      <c r="TXT2577" s="113"/>
      <c r="TXU2577" s="113"/>
      <c r="TXV2577" s="113"/>
      <c r="TXW2577" s="113"/>
      <c r="TXX2577" s="113"/>
      <c r="TXY2577" s="113"/>
      <c r="TXZ2577" s="113"/>
      <c r="TYA2577" s="113"/>
      <c r="TYB2577" s="113"/>
      <c r="TYC2577" s="113"/>
      <c r="TYD2577" s="113"/>
      <c r="TYE2577" s="113"/>
      <c r="TYF2577" s="113"/>
      <c r="TYG2577" s="113"/>
      <c r="TYH2577" s="113"/>
      <c r="TYI2577" s="113"/>
      <c r="TYJ2577" s="113"/>
      <c r="TYK2577" s="113"/>
      <c r="TYL2577" s="113"/>
      <c r="TYM2577" s="113"/>
      <c r="TYN2577" s="113"/>
      <c r="TYO2577" s="113"/>
      <c r="TYP2577" s="113"/>
      <c r="TYQ2577" s="113"/>
      <c r="TYR2577" s="113"/>
      <c r="TYS2577" s="113"/>
      <c r="TYT2577" s="113"/>
      <c r="TYU2577" s="113"/>
      <c r="TYV2577" s="113"/>
      <c r="TYW2577" s="113"/>
      <c r="TYX2577" s="113"/>
      <c r="TYY2577" s="113"/>
      <c r="TYZ2577" s="113"/>
      <c r="TZA2577" s="113"/>
      <c r="TZB2577" s="113"/>
      <c r="TZC2577" s="113"/>
      <c r="TZD2577" s="113"/>
      <c r="TZE2577" s="113"/>
      <c r="TZF2577" s="113"/>
      <c r="TZG2577" s="113"/>
      <c r="TZH2577" s="113"/>
      <c r="TZI2577" s="113"/>
      <c r="TZJ2577" s="113"/>
      <c r="TZK2577" s="113"/>
      <c r="TZL2577" s="113"/>
      <c r="TZM2577" s="113"/>
      <c r="TZN2577" s="113"/>
      <c r="TZO2577" s="113"/>
      <c r="TZP2577" s="113"/>
      <c r="TZQ2577" s="113"/>
      <c r="TZR2577" s="113"/>
      <c r="TZS2577" s="113"/>
      <c r="TZT2577" s="113"/>
      <c r="TZU2577" s="113"/>
      <c r="TZV2577" s="113"/>
      <c r="TZW2577" s="113"/>
      <c r="TZX2577" s="113"/>
      <c r="TZY2577" s="113"/>
      <c r="TZZ2577" s="113"/>
      <c r="UAA2577" s="113"/>
      <c r="UAB2577" s="113"/>
      <c r="UAC2577" s="113"/>
      <c r="UAD2577" s="113"/>
      <c r="UAE2577" s="113"/>
      <c r="UAF2577" s="113"/>
      <c r="UAG2577" s="113"/>
      <c r="UAH2577" s="113"/>
      <c r="UAI2577" s="113"/>
      <c r="UAJ2577" s="113"/>
      <c r="UAK2577" s="113"/>
      <c r="UAL2577" s="113"/>
      <c r="UAM2577" s="113"/>
      <c r="UAN2577" s="113"/>
      <c r="UAO2577" s="113"/>
      <c r="UAP2577" s="113"/>
      <c r="UAQ2577" s="113"/>
      <c r="UAR2577" s="113"/>
      <c r="UAS2577" s="113"/>
      <c r="UAT2577" s="113"/>
      <c r="UAU2577" s="113"/>
      <c r="UAV2577" s="113"/>
      <c r="UAW2577" s="113"/>
      <c r="UAX2577" s="113"/>
      <c r="UAY2577" s="113"/>
      <c r="UAZ2577" s="113"/>
      <c r="UBA2577" s="113"/>
      <c r="UBB2577" s="113"/>
      <c r="UBC2577" s="113"/>
      <c r="UBD2577" s="113"/>
      <c r="UBE2577" s="113"/>
      <c r="UBF2577" s="113"/>
      <c r="UBG2577" s="113"/>
      <c r="UBH2577" s="113"/>
      <c r="UBI2577" s="113"/>
      <c r="UBJ2577" s="113"/>
      <c r="UBK2577" s="113"/>
      <c r="UBL2577" s="113"/>
      <c r="UBM2577" s="113"/>
      <c r="UBN2577" s="113"/>
      <c r="UBO2577" s="113"/>
      <c r="UBP2577" s="113"/>
      <c r="UBQ2577" s="113"/>
      <c r="UBR2577" s="113"/>
      <c r="UBS2577" s="113"/>
      <c r="UBT2577" s="113"/>
      <c r="UBU2577" s="113"/>
      <c r="UBV2577" s="113"/>
      <c r="UBW2577" s="113"/>
      <c r="UBX2577" s="113"/>
      <c r="UBY2577" s="113"/>
      <c r="UBZ2577" s="113"/>
      <c r="UCA2577" s="113"/>
      <c r="UCB2577" s="113"/>
      <c r="UCC2577" s="113"/>
      <c r="UCD2577" s="113"/>
      <c r="UCE2577" s="113"/>
      <c r="UCF2577" s="113"/>
      <c r="UCG2577" s="113"/>
      <c r="UCH2577" s="113"/>
      <c r="UCI2577" s="113"/>
      <c r="UCJ2577" s="113"/>
      <c r="UCK2577" s="113"/>
      <c r="UCL2577" s="113"/>
      <c r="UCM2577" s="113"/>
      <c r="UCN2577" s="113"/>
      <c r="UCO2577" s="113"/>
      <c r="UCP2577" s="113"/>
      <c r="UCQ2577" s="113"/>
      <c r="UCR2577" s="113"/>
      <c r="UCS2577" s="113"/>
      <c r="UCT2577" s="113"/>
      <c r="UCU2577" s="113"/>
      <c r="UCV2577" s="113"/>
      <c r="UCW2577" s="113"/>
      <c r="UCX2577" s="113"/>
      <c r="UCY2577" s="113"/>
      <c r="UCZ2577" s="113"/>
      <c r="UDA2577" s="113"/>
      <c r="UDB2577" s="113"/>
      <c r="UDC2577" s="113"/>
      <c r="UDD2577" s="113"/>
      <c r="UDE2577" s="113"/>
      <c r="UDF2577" s="113"/>
      <c r="UDG2577" s="113"/>
      <c r="UDH2577" s="113"/>
      <c r="UDI2577" s="113"/>
      <c r="UDJ2577" s="113"/>
      <c r="UDK2577" s="113"/>
      <c r="UDL2577" s="113"/>
      <c r="UDM2577" s="113"/>
      <c r="UDN2577" s="113"/>
      <c r="UDO2577" s="113"/>
      <c r="UDP2577" s="113"/>
      <c r="UDQ2577" s="113"/>
      <c r="UDR2577" s="113"/>
      <c r="UDS2577" s="113"/>
      <c r="UDT2577" s="113"/>
      <c r="UDU2577" s="113"/>
      <c r="UDV2577" s="113"/>
      <c r="UDW2577" s="113"/>
      <c r="UDX2577" s="113"/>
      <c r="UDY2577" s="113"/>
      <c r="UDZ2577" s="113"/>
      <c r="UEA2577" s="113"/>
      <c r="UEB2577" s="113"/>
      <c r="UEC2577" s="113"/>
      <c r="UED2577" s="113"/>
      <c r="UEE2577" s="113"/>
      <c r="UEF2577" s="113"/>
      <c r="UEG2577" s="113"/>
      <c r="UEH2577" s="113"/>
      <c r="UEI2577" s="113"/>
      <c r="UEJ2577" s="113"/>
      <c r="UEK2577" s="113"/>
      <c r="UEL2577" s="113"/>
      <c r="UEM2577" s="113"/>
      <c r="UEN2577" s="113"/>
      <c r="UEO2577" s="113"/>
      <c r="UEP2577" s="113"/>
      <c r="UEQ2577" s="113"/>
      <c r="UER2577" s="113"/>
      <c r="UES2577" s="113"/>
      <c r="UET2577" s="113"/>
      <c r="UEU2577" s="113"/>
      <c r="UEV2577" s="113"/>
      <c r="UEW2577" s="113"/>
      <c r="UEX2577" s="113"/>
      <c r="UEY2577" s="113"/>
      <c r="UEZ2577" s="113"/>
      <c r="UFA2577" s="113"/>
      <c r="UFB2577" s="113"/>
      <c r="UFC2577" s="113"/>
      <c r="UFD2577" s="113"/>
      <c r="UFE2577" s="113"/>
      <c r="UFF2577" s="113"/>
      <c r="UFG2577" s="113"/>
      <c r="UFH2577" s="113"/>
      <c r="UFI2577" s="113"/>
      <c r="UFJ2577" s="113"/>
      <c r="UFK2577" s="113"/>
      <c r="UFL2577" s="113"/>
      <c r="UFM2577" s="113"/>
      <c r="UFN2577" s="113"/>
      <c r="UFO2577" s="113"/>
      <c r="UFP2577" s="113"/>
      <c r="UFQ2577" s="113"/>
      <c r="UFR2577" s="113"/>
      <c r="UFS2577" s="113"/>
      <c r="UFT2577" s="113"/>
      <c r="UFU2577" s="113"/>
      <c r="UFV2577" s="113"/>
      <c r="UFW2577" s="113"/>
      <c r="UFX2577" s="113"/>
      <c r="UFY2577" s="113"/>
      <c r="UFZ2577" s="113"/>
      <c r="UGA2577" s="113"/>
      <c r="UGB2577" s="113"/>
      <c r="UGC2577" s="113"/>
      <c r="UGD2577" s="113"/>
      <c r="UGE2577" s="113"/>
      <c r="UGF2577" s="113"/>
      <c r="UGG2577" s="113"/>
      <c r="UGH2577" s="113"/>
      <c r="UGI2577" s="113"/>
      <c r="UGJ2577" s="113"/>
      <c r="UGK2577" s="113"/>
      <c r="UGL2577" s="113"/>
      <c r="UGM2577" s="113"/>
      <c r="UGN2577" s="113"/>
      <c r="UGO2577" s="113"/>
      <c r="UGP2577" s="113"/>
      <c r="UGQ2577" s="113"/>
      <c r="UGR2577" s="113"/>
      <c r="UGS2577" s="113"/>
      <c r="UGT2577" s="113"/>
      <c r="UGU2577" s="113"/>
      <c r="UGV2577" s="113"/>
      <c r="UGW2577" s="113"/>
      <c r="UGX2577" s="113"/>
      <c r="UGY2577" s="113"/>
      <c r="UGZ2577" s="113"/>
      <c r="UHA2577" s="113"/>
      <c r="UHB2577" s="113"/>
      <c r="UHC2577" s="113"/>
      <c r="UHD2577" s="113"/>
      <c r="UHE2577" s="113"/>
      <c r="UHF2577" s="113"/>
      <c r="UHG2577" s="113"/>
      <c r="UHH2577" s="113"/>
      <c r="UHI2577" s="113"/>
      <c r="UHJ2577" s="113"/>
      <c r="UHK2577" s="113"/>
      <c r="UHL2577" s="113"/>
      <c r="UHM2577" s="113"/>
      <c r="UHN2577" s="113"/>
      <c r="UHO2577" s="113"/>
      <c r="UHP2577" s="113"/>
      <c r="UHQ2577" s="113"/>
      <c r="UHR2577" s="113"/>
      <c r="UHS2577" s="113"/>
      <c r="UHT2577" s="113"/>
      <c r="UHU2577" s="113"/>
      <c r="UHV2577" s="113"/>
      <c r="UHW2577" s="113"/>
      <c r="UHX2577" s="113"/>
      <c r="UHY2577" s="113"/>
      <c r="UHZ2577" s="113"/>
      <c r="UIA2577" s="113"/>
      <c r="UIB2577" s="113"/>
      <c r="UIC2577" s="113"/>
      <c r="UID2577" s="113"/>
      <c r="UIE2577" s="113"/>
      <c r="UIF2577" s="113"/>
      <c r="UIG2577" s="113"/>
      <c r="UIH2577" s="113"/>
      <c r="UII2577" s="113"/>
      <c r="UIJ2577" s="113"/>
      <c r="UIK2577" s="113"/>
      <c r="UIL2577" s="113"/>
      <c r="UIM2577" s="113"/>
      <c r="UIN2577" s="113"/>
      <c r="UIO2577" s="113"/>
      <c r="UIP2577" s="113"/>
      <c r="UIQ2577" s="113"/>
      <c r="UIR2577" s="113"/>
      <c r="UIS2577" s="113"/>
      <c r="UIT2577" s="113"/>
      <c r="UIU2577" s="113"/>
      <c r="UIV2577" s="113"/>
      <c r="UIW2577" s="113"/>
      <c r="UIX2577" s="113"/>
      <c r="UIY2577" s="113"/>
      <c r="UIZ2577" s="113"/>
      <c r="UJA2577" s="113"/>
      <c r="UJB2577" s="113"/>
      <c r="UJC2577" s="113"/>
      <c r="UJD2577" s="113"/>
      <c r="UJE2577" s="113"/>
      <c r="UJF2577" s="113"/>
      <c r="UJG2577" s="113"/>
      <c r="UJH2577" s="113"/>
      <c r="UJI2577" s="113"/>
      <c r="UJJ2577" s="113"/>
      <c r="UJK2577" s="113"/>
      <c r="UJL2577" s="113"/>
      <c r="UJM2577" s="113"/>
      <c r="UJN2577" s="113"/>
      <c r="UJO2577" s="113"/>
      <c r="UJP2577" s="113"/>
      <c r="UJQ2577" s="113"/>
      <c r="UJR2577" s="113"/>
      <c r="UJS2577" s="113"/>
      <c r="UJT2577" s="113"/>
      <c r="UJU2577" s="113"/>
      <c r="UJV2577" s="113"/>
      <c r="UJW2577" s="113"/>
      <c r="UJX2577" s="113"/>
      <c r="UJY2577" s="113"/>
      <c r="UJZ2577" s="113"/>
      <c r="UKA2577" s="113"/>
      <c r="UKB2577" s="113"/>
      <c r="UKC2577" s="113"/>
      <c r="UKD2577" s="113"/>
      <c r="UKE2577" s="113"/>
      <c r="UKF2577" s="113"/>
      <c r="UKG2577" s="113"/>
      <c r="UKH2577" s="113"/>
      <c r="UKI2577" s="113"/>
      <c r="UKJ2577" s="113"/>
      <c r="UKK2577" s="113"/>
      <c r="UKL2577" s="113"/>
      <c r="UKM2577" s="113"/>
      <c r="UKN2577" s="113"/>
      <c r="UKO2577" s="113"/>
      <c r="UKP2577" s="113"/>
      <c r="UKQ2577" s="113"/>
      <c r="UKR2577" s="113"/>
      <c r="UKS2577" s="113"/>
      <c r="UKT2577" s="113"/>
      <c r="UKU2577" s="113"/>
      <c r="UKV2577" s="113"/>
      <c r="UKW2577" s="113"/>
      <c r="UKX2577" s="113"/>
      <c r="UKY2577" s="113"/>
      <c r="UKZ2577" s="113"/>
      <c r="ULA2577" s="113"/>
      <c r="ULB2577" s="113"/>
      <c r="ULC2577" s="113"/>
      <c r="ULD2577" s="113"/>
      <c r="ULE2577" s="113"/>
      <c r="ULF2577" s="113"/>
      <c r="ULG2577" s="113"/>
      <c r="ULH2577" s="113"/>
      <c r="ULI2577" s="113"/>
      <c r="ULJ2577" s="113"/>
      <c r="ULK2577" s="113"/>
      <c r="ULL2577" s="113"/>
      <c r="ULM2577" s="113"/>
      <c r="ULN2577" s="113"/>
      <c r="ULO2577" s="113"/>
      <c r="ULP2577" s="113"/>
      <c r="ULQ2577" s="113"/>
      <c r="ULR2577" s="113"/>
      <c r="ULS2577" s="113"/>
      <c r="ULT2577" s="113"/>
      <c r="ULU2577" s="113"/>
      <c r="ULV2577" s="113"/>
      <c r="ULW2577" s="113"/>
      <c r="ULX2577" s="113"/>
      <c r="ULY2577" s="113"/>
      <c r="ULZ2577" s="113"/>
      <c r="UMA2577" s="113"/>
      <c r="UMB2577" s="113"/>
      <c r="UMC2577" s="113"/>
      <c r="UMD2577" s="113"/>
      <c r="UME2577" s="113"/>
      <c r="UMF2577" s="113"/>
      <c r="UMG2577" s="113"/>
      <c r="UMH2577" s="113"/>
      <c r="UMI2577" s="113"/>
      <c r="UMJ2577" s="113"/>
      <c r="UMK2577" s="113"/>
      <c r="UML2577" s="113"/>
      <c r="UMM2577" s="113"/>
      <c r="UMN2577" s="113"/>
      <c r="UMO2577" s="113"/>
      <c r="UMP2577" s="113"/>
      <c r="UMQ2577" s="113"/>
      <c r="UMR2577" s="113"/>
      <c r="UMS2577" s="113"/>
      <c r="UMT2577" s="113"/>
      <c r="UMU2577" s="113"/>
      <c r="UMV2577" s="113"/>
      <c r="UMW2577" s="113"/>
      <c r="UMX2577" s="113"/>
      <c r="UMY2577" s="113"/>
      <c r="UMZ2577" s="113"/>
      <c r="UNA2577" s="113"/>
      <c r="UNB2577" s="113"/>
      <c r="UNC2577" s="113"/>
      <c r="UND2577" s="113"/>
      <c r="UNE2577" s="113"/>
      <c r="UNF2577" s="113"/>
      <c r="UNG2577" s="113"/>
      <c r="UNH2577" s="113"/>
      <c r="UNI2577" s="113"/>
      <c r="UNJ2577" s="113"/>
      <c r="UNK2577" s="113"/>
      <c r="UNL2577" s="113"/>
      <c r="UNM2577" s="113"/>
      <c r="UNN2577" s="113"/>
      <c r="UNO2577" s="113"/>
      <c r="UNP2577" s="113"/>
      <c r="UNQ2577" s="113"/>
      <c r="UNR2577" s="113"/>
      <c r="UNS2577" s="113"/>
      <c r="UNT2577" s="113"/>
      <c r="UNU2577" s="113"/>
      <c r="UNV2577" s="113"/>
      <c r="UNW2577" s="113"/>
      <c r="UNX2577" s="113"/>
      <c r="UNY2577" s="113"/>
      <c r="UNZ2577" s="113"/>
      <c r="UOA2577" s="113"/>
      <c r="UOB2577" s="113"/>
      <c r="UOC2577" s="113"/>
      <c r="UOD2577" s="113"/>
      <c r="UOE2577" s="113"/>
      <c r="UOF2577" s="113"/>
      <c r="UOG2577" s="113"/>
      <c r="UOH2577" s="113"/>
      <c r="UOI2577" s="113"/>
      <c r="UOJ2577" s="113"/>
      <c r="UOK2577" s="113"/>
      <c r="UOL2577" s="113"/>
      <c r="UOM2577" s="113"/>
      <c r="UON2577" s="113"/>
      <c r="UOO2577" s="113"/>
      <c r="UOP2577" s="113"/>
      <c r="UOQ2577" s="113"/>
      <c r="UOR2577" s="113"/>
      <c r="UOS2577" s="113"/>
      <c r="UOT2577" s="113"/>
      <c r="UOU2577" s="113"/>
      <c r="UOV2577" s="113"/>
      <c r="UOW2577" s="113"/>
      <c r="UOX2577" s="113"/>
      <c r="UOY2577" s="113"/>
      <c r="UOZ2577" s="113"/>
      <c r="UPA2577" s="113"/>
      <c r="UPB2577" s="113"/>
      <c r="UPC2577" s="113"/>
      <c r="UPD2577" s="113"/>
      <c r="UPE2577" s="113"/>
      <c r="UPF2577" s="113"/>
      <c r="UPG2577" s="113"/>
      <c r="UPH2577" s="113"/>
      <c r="UPI2577" s="113"/>
      <c r="UPJ2577" s="113"/>
      <c r="UPK2577" s="113"/>
      <c r="UPL2577" s="113"/>
      <c r="UPM2577" s="113"/>
      <c r="UPN2577" s="113"/>
      <c r="UPO2577" s="113"/>
      <c r="UPP2577" s="113"/>
      <c r="UPQ2577" s="113"/>
      <c r="UPR2577" s="113"/>
      <c r="UPS2577" s="113"/>
      <c r="UPT2577" s="113"/>
      <c r="UPU2577" s="113"/>
      <c r="UPV2577" s="113"/>
      <c r="UPW2577" s="113"/>
      <c r="UPX2577" s="113"/>
      <c r="UPY2577" s="113"/>
      <c r="UPZ2577" s="113"/>
      <c r="UQA2577" s="113"/>
      <c r="UQB2577" s="113"/>
      <c r="UQC2577" s="113"/>
      <c r="UQD2577" s="113"/>
      <c r="UQE2577" s="113"/>
      <c r="UQF2577" s="113"/>
      <c r="UQG2577" s="113"/>
      <c r="UQH2577" s="113"/>
      <c r="UQI2577" s="113"/>
      <c r="UQJ2577" s="113"/>
      <c r="UQK2577" s="113"/>
      <c r="UQL2577" s="113"/>
      <c r="UQM2577" s="113"/>
      <c r="UQN2577" s="113"/>
      <c r="UQO2577" s="113"/>
      <c r="UQP2577" s="113"/>
      <c r="UQQ2577" s="113"/>
      <c r="UQR2577" s="113"/>
      <c r="UQS2577" s="113"/>
      <c r="UQT2577" s="113"/>
      <c r="UQU2577" s="113"/>
      <c r="UQV2577" s="113"/>
      <c r="UQW2577" s="113"/>
      <c r="UQX2577" s="113"/>
      <c r="UQY2577" s="113"/>
      <c r="UQZ2577" s="113"/>
      <c r="URA2577" s="113"/>
      <c r="URB2577" s="113"/>
      <c r="URC2577" s="113"/>
      <c r="URD2577" s="113"/>
      <c r="URE2577" s="113"/>
      <c r="URF2577" s="113"/>
      <c r="URG2577" s="113"/>
      <c r="URH2577" s="113"/>
      <c r="URI2577" s="113"/>
      <c r="URJ2577" s="113"/>
      <c r="URK2577" s="113"/>
      <c r="URL2577" s="113"/>
      <c r="URM2577" s="113"/>
      <c r="URN2577" s="113"/>
      <c r="URO2577" s="113"/>
      <c r="URP2577" s="113"/>
      <c r="URQ2577" s="113"/>
      <c r="URR2577" s="113"/>
      <c r="URS2577" s="113"/>
      <c r="URT2577" s="113"/>
      <c r="URU2577" s="113"/>
      <c r="URV2577" s="113"/>
      <c r="URW2577" s="113"/>
      <c r="URX2577" s="113"/>
      <c r="URY2577" s="113"/>
      <c r="URZ2577" s="113"/>
      <c r="USA2577" s="113"/>
      <c r="USB2577" s="113"/>
      <c r="USC2577" s="113"/>
      <c r="USD2577" s="113"/>
      <c r="USE2577" s="113"/>
      <c r="USF2577" s="113"/>
      <c r="USG2577" s="113"/>
      <c r="USH2577" s="113"/>
      <c r="USI2577" s="113"/>
      <c r="USJ2577" s="113"/>
      <c r="USK2577" s="113"/>
      <c r="USL2577" s="113"/>
      <c r="USM2577" s="113"/>
      <c r="USN2577" s="113"/>
      <c r="USO2577" s="113"/>
      <c r="USP2577" s="113"/>
      <c r="USQ2577" s="113"/>
      <c r="USR2577" s="113"/>
      <c r="USS2577" s="113"/>
      <c r="UST2577" s="113"/>
      <c r="USU2577" s="113"/>
      <c r="USV2577" s="113"/>
      <c r="USW2577" s="113"/>
      <c r="USX2577" s="113"/>
      <c r="USY2577" s="113"/>
      <c r="USZ2577" s="113"/>
      <c r="UTA2577" s="113"/>
      <c r="UTB2577" s="113"/>
      <c r="UTC2577" s="113"/>
      <c r="UTD2577" s="113"/>
      <c r="UTE2577" s="113"/>
      <c r="UTF2577" s="113"/>
      <c r="UTG2577" s="113"/>
      <c r="UTH2577" s="113"/>
      <c r="UTI2577" s="113"/>
      <c r="UTJ2577" s="113"/>
      <c r="UTK2577" s="113"/>
      <c r="UTL2577" s="113"/>
      <c r="UTM2577" s="113"/>
      <c r="UTN2577" s="113"/>
      <c r="UTO2577" s="113"/>
      <c r="UTP2577" s="113"/>
      <c r="UTQ2577" s="113"/>
      <c r="UTR2577" s="113"/>
      <c r="UTS2577" s="113"/>
      <c r="UTT2577" s="113"/>
      <c r="UTU2577" s="113"/>
      <c r="UTV2577" s="113"/>
      <c r="UTW2577" s="113"/>
      <c r="UTX2577" s="113"/>
      <c r="UTY2577" s="113"/>
      <c r="UTZ2577" s="113"/>
      <c r="UUA2577" s="113"/>
      <c r="UUB2577" s="113"/>
      <c r="UUC2577" s="113"/>
      <c r="UUD2577" s="113"/>
      <c r="UUE2577" s="113"/>
      <c r="UUF2577" s="113"/>
      <c r="UUG2577" s="113"/>
      <c r="UUH2577" s="113"/>
      <c r="UUI2577" s="113"/>
      <c r="UUJ2577" s="113"/>
      <c r="UUK2577" s="113"/>
      <c r="UUL2577" s="113"/>
      <c r="UUM2577" s="113"/>
      <c r="UUN2577" s="113"/>
      <c r="UUO2577" s="113"/>
      <c r="UUP2577" s="113"/>
      <c r="UUQ2577" s="113"/>
      <c r="UUR2577" s="113"/>
      <c r="UUS2577" s="113"/>
      <c r="UUT2577" s="113"/>
      <c r="UUU2577" s="113"/>
      <c r="UUV2577" s="113"/>
      <c r="UUW2577" s="113"/>
      <c r="UUX2577" s="113"/>
      <c r="UUY2577" s="113"/>
      <c r="UUZ2577" s="113"/>
      <c r="UVA2577" s="113"/>
      <c r="UVB2577" s="113"/>
      <c r="UVC2577" s="113"/>
      <c r="UVD2577" s="113"/>
      <c r="UVE2577" s="113"/>
      <c r="UVF2577" s="113"/>
      <c r="UVG2577" s="113"/>
      <c r="UVH2577" s="113"/>
      <c r="UVI2577" s="113"/>
      <c r="UVJ2577" s="113"/>
      <c r="UVK2577" s="113"/>
      <c r="UVL2577" s="113"/>
      <c r="UVM2577" s="113"/>
      <c r="UVN2577" s="113"/>
      <c r="UVO2577" s="113"/>
      <c r="UVP2577" s="113"/>
      <c r="UVQ2577" s="113"/>
      <c r="UVR2577" s="113"/>
      <c r="UVS2577" s="113"/>
      <c r="UVT2577" s="113"/>
      <c r="UVU2577" s="113"/>
      <c r="UVV2577" s="113"/>
      <c r="UVW2577" s="113"/>
      <c r="UVX2577" s="113"/>
      <c r="UVY2577" s="113"/>
      <c r="UVZ2577" s="113"/>
      <c r="UWA2577" s="113"/>
      <c r="UWB2577" s="113"/>
      <c r="UWC2577" s="113"/>
      <c r="UWD2577" s="113"/>
      <c r="UWE2577" s="113"/>
      <c r="UWF2577" s="113"/>
      <c r="UWG2577" s="113"/>
      <c r="UWH2577" s="113"/>
      <c r="UWI2577" s="113"/>
      <c r="UWJ2577" s="113"/>
      <c r="UWK2577" s="113"/>
      <c r="UWL2577" s="113"/>
      <c r="UWM2577" s="113"/>
      <c r="UWN2577" s="113"/>
      <c r="UWO2577" s="113"/>
      <c r="UWP2577" s="113"/>
      <c r="UWQ2577" s="113"/>
      <c r="UWR2577" s="113"/>
      <c r="UWS2577" s="113"/>
      <c r="UWT2577" s="113"/>
      <c r="UWU2577" s="113"/>
      <c r="UWV2577" s="113"/>
      <c r="UWW2577" s="113"/>
      <c r="UWX2577" s="113"/>
      <c r="UWY2577" s="113"/>
      <c r="UWZ2577" s="113"/>
      <c r="UXA2577" s="113"/>
      <c r="UXB2577" s="113"/>
      <c r="UXC2577" s="113"/>
      <c r="UXD2577" s="113"/>
      <c r="UXE2577" s="113"/>
      <c r="UXF2577" s="113"/>
      <c r="UXG2577" s="113"/>
      <c r="UXH2577" s="113"/>
      <c r="UXI2577" s="113"/>
      <c r="UXJ2577" s="113"/>
      <c r="UXK2577" s="113"/>
      <c r="UXL2577" s="113"/>
      <c r="UXM2577" s="113"/>
      <c r="UXN2577" s="113"/>
      <c r="UXO2577" s="113"/>
      <c r="UXP2577" s="113"/>
      <c r="UXQ2577" s="113"/>
      <c r="UXR2577" s="113"/>
      <c r="UXS2577" s="113"/>
      <c r="UXT2577" s="113"/>
      <c r="UXU2577" s="113"/>
      <c r="UXV2577" s="113"/>
      <c r="UXW2577" s="113"/>
      <c r="UXX2577" s="113"/>
      <c r="UXY2577" s="113"/>
      <c r="UXZ2577" s="113"/>
      <c r="UYA2577" s="113"/>
      <c r="UYB2577" s="113"/>
      <c r="UYC2577" s="113"/>
      <c r="UYD2577" s="113"/>
      <c r="UYE2577" s="113"/>
      <c r="UYF2577" s="113"/>
      <c r="UYG2577" s="113"/>
      <c r="UYH2577" s="113"/>
      <c r="UYI2577" s="113"/>
      <c r="UYJ2577" s="113"/>
      <c r="UYK2577" s="113"/>
      <c r="UYL2577" s="113"/>
      <c r="UYM2577" s="113"/>
      <c r="UYN2577" s="113"/>
      <c r="UYO2577" s="113"/>
      <c r="UYP2577" s="113"/>
      <c r="UYQ2577" s="113"/>
      <c r="UYR2577" s="113"/>
      <c r="UYS2577" s="113"/>
      <c r="UYT2577" s="113"/>
      <c r="UYU2577" s="113"/>
      <c r="UYV2577" s="113"/>
      <c r="UYW2577" s="113"/>
      <c r="UYX2577" s="113"/>
      <c r="UYY2577" s="113"/>
      <c r="UYZ2577" s="113"/>
      <c r="UZA2577" s="113"/>
      <c r="UZB2577" s="113"/>
      <c r="UZC2577" s="113"/>
      <c r="UZD2577" s="113"/>
      <c r="UZE2577" s="113"/>
      <c r="UZF2577" s="113"/>
      <c r="UZG2577" s="113"/>
      <c r="UZH2577" s="113"/>
      <c r="UZI2577" s="113"/>
      <c r="UZJ2577" s="113"/>
      <c r="UZK2577" s="113"/>
      <c r="UZL2577" s="113"/>
      <c r="UZM2577" s="113"/>
      <c r="UZN2577" s="113"/>
      <c r="UZO2577" s="113"/>
      <c r="UZP2577" s="113"/>
      <c r="UZQ2577" s="113"/>
      <c r="UZR2577" s="113"/>
      <c r="UZS2577" s="113"/>
      <c r="UZT2577" s="113"/>
      <c r="UZU2577" s="113"/>
      <c r="UZV2577" s="113"/>
      <c r="UZW2577" s="113"/>
      <c r="UZX2577" s="113"/>
      <c r="UZY2577" s="113"/>
      <c r="UZZ2577" s="113"/>
      <c r="VAA2577" s="113"/>
      <c r="VAB2577" s="113"/>
      <c r="VAC2577" s="113"/>
      <c r="VAD2577" s="113"/>
      <c r="VAE2577" s="113"/>
      <c r="VAF2577" s="113"/>
      <c r="VAG2577" s="113"/>
      <c r="VAH2577" s="113"/>
      <c r="VAI2577" s="113"/>
      <c r="VAJ2577" s="113"/>
      <c r="VAK2577" s="113"/>
      <c r="VAL2577" s="113"/>
      <c r="VAM2577" s="113"/>
      <c r="VAN2577" s="113"/>
      <c r="VAO2577" s="113"/>
      <c r="VAP2577" s="113"/>
      <c r="VAQ2577" s="113"/>
      <c r="VAR2577" s="113"/>
      <c r="VAS2577" s="113"/>
      <c r="VAT2577" s="113"/>
      <c r="VAU2577" s="113"/>
      <c r="VAV2577" s="113"/>
      <c r="VAW2577" s="113"/>
      <c r="VAX2577" s="113"/>
      <c r="VAY2577" s="113"/>
      <c r="VAZ2577" s="113"/>
      <c r="VBA2577" s="113"/>
      <c r="VBB2577" s="113"/>
      <c r="VBC2577" s="113"/>
      <c r="VBD2577" s="113"/>
      <c r="VBE2577" s="113"/>
      <c r="VBF2577" s="113"/>
      <c r="VBG2577" s="113"/>
      <c r="VBH2577" s="113"/>
      <c r="VBI2577" s="113"/>
      <c r="VBJ2577" s="113"/>
      <c r="VBK2577" s="113"/>
      <c r="VBL2577" s="113"/>
      <c r="VBM2577" s="113"/>
      <c r="VBN2577" s="113"/>
      <c r="VBO2577" s="113"/>
      <c r="VBP2577" s="113"/>
      <c r="VBQ2577" s="113"/>
      <c r="VBR2577" s="113"/>
      <c r="VBS2577" s="113"/>
      <c r="VBT2577" s="113"/>
      <c r="VBU2577" s="113"/>
      <c r="VBV2577" s="113"/>
      <c r="VBW2577" s="113"/>
      <c r="VBX2577" s="113"/>
      <c r="VBY2577" s="113"/>
      <c r="VBZ2577" s="113"/>
      <c r="VCA2577" s="113"/>
      <c r="VCB2577" s="113"/>
      <c r="VCC2577" s="113"/>
      <c r="VCD2577" s="113"/>
      <c r="VCE2577" s="113"/>
      <c r="VCF2577" s="113"/>
      <c r="VCG2577" s="113"/>
      <c r="VCH2577" s="113"/>
      <c r="VCI2577" s="113"/>
      <c r="VCJ2577" s="113"/>
      <c r="VCK2577" s="113"/>
      <c r="VCL2577" s="113"/>
      <c r="VCM2577" s="113"/>
      <c r="VCN2577" s="113"/>
      <c r="VCO2577" s="113"/>
      <c r="VCP2577" s="113"/>
      <c r="VCQ2577" s="113"/>
      <c r="VCR2577" s="113"/>
      <c r="VCS2577" s="113"/>
      <c r="VCT2577" s="113"/>
      <c r="VCU2577" s="113"/>
      <c r="VCV2577" s="113"/>
      <c r="VCW2577" s="113"/>
      <c r="VCX2577" s="113"/>
      <c r="VCY2577" s="113"/>
      <c r="VCZ2577" s="113"/>
      <c r="VDA2577" s="113"/>
      <c r="VDB2577" s="113"/>
      <c r="VDC2577" s="113"/>
      <c r="VDD2577" s="113"/>
      <c r="VDE2577" s="113"/>
      <c r="VDF2577" s="113"/>
      <c r="VDG2577" s="113"/>
      <c r="VDH2577" s="113"/>
      <c r="VDI2577" s="113"/>
      <c r="VDJ2577" s="113"/>
      <c r="VDK2577" s="113"/>
      <c r="VDL2577" s="113"/>
      <c r="VDM2577" s="113"/>
      <c r="VDN2577" s="113"/>
      <c r="VDO2577" s="113"/>
      <c r="VDP2577" s="113"/>
      <c r="VDQ2577" s="113"/>
      <c r="VDR2577" s="113"/>
      <c r="VDS2577" s="113"/>
      <c r="VDT2577" s="113"/>
      <c r="VDU2577" s="113"/>
      <c r="VDV2577" s="113"/>
      <c r="VDW2577" s="113"/>
      <c r="VDX2577" s="113"/>
      <c r="VDY2577" s="113"/>
      <c r="VDZ2577" s="113"/>
      <c r="VEA2577" s="113"/>
      <c r="VEB2577" s="113"/>
      <c r="VEC2577" s="113"/>
      <c r="VED2577" s="113"/>
      <c r="VEE2577" s="113"/>
      <c r="VEF2577" s="113"/>
      <c r="VEG2577" s="113"/>
      <c r="VEH2577" s="113"/>
      <c r="VEI2577" s="113"/>
      <c r="VEJ2577" s="113"/>
      <c r="VEK2577" s="113"/>
      <c r="VEL2577" s="113"/>
      <c r="VEM2577" s="113"/>
      <c r="VEN2577" s="113"/>
      <c r="VEO2577" s="113"/>
      <c r="VEP2577" s="113"/>
      <c r="VEQ2577" s="113"/>
      <c r="VER2577" s="113"/>
      <c r="VES2577" s="113"/>
      <c r="VET2577" s="113"/>
      <c r="VEU2577" s="113"/>
      <c r="VEV2577" s="113"/>
      <c r="VEW2577" s="113"/>
      <c r="VEX2577" s="113"/>
      <c r="VEY2577" s="113"/>
      <c r="VEZ2577" s="113"/>
      <c r="VFA2577" s="113"/>
      <c r="VFB2577" s="113"/>
      <c r="VFC2577" s="113"/>
      <c r="VFD2577" s="113"/>
      <c r="VFE2577" s="113"/>
      <c r="VFF2577" s="113"/>
      <c r="VFG2577" s="113"/>
      <c r="VFH2577" s="113"/>
      <c r="VFI2577" s="113"/>
      <c r="VFJ2577" s="113"/>
      <c r="VFK2577" s="113"/>
      <c r="VFL2577" s="113"/>
      <c r="VFM2577" s="113"/>
      <c r="VFN2577" s="113"/>
      <c r="VFO2577" s="113"/>
      <c r="VFP2577" s="113"/>
      <c r="VFQ2577" s="113"/>
      <c r="VFR2577" s="113"/>
      <c r="VFS2577" s="113"/>
      <c r="VFT2577" s="113"/>
      <c r="VFU2577" s="113"/>
      <c r="VFV2577" s="113"/>
      <c r="VFW2577" s="113"/>
      <c r="VFX2577" s="113"/>
      <c r="VFY2577" s="113"/>
      <c r="VFZ2577" s="113"/>
      <c r="VGA2577" s="113"/>
      <c r="VGB2577" s="113"/>
      <c r="VGC2577" s="113"/>
      <c r="VGD2577" s="113"/>
      <c r="VGE2577" s="113"/>
      <c r="VGF2577" s="113"/>
      <c r="VGG2577" s="113"/>
      <c r="VGH2577" s="113"/>
      <c r="VGI2577" s="113"/>
      <c r="VGJ2577" s="113"/>
      <c r="VGK2577" s="113"/>
      <c r="VGL2577" s="113"/>
      <c r="VGM2577" s="113"/>
      <c r="VGN2577" s="113"/>
      <c r="VGO2577" s="113"/>
      <c r="VGP2577" s="113"/>
      <c r="VGQ2577" s="113"/>
      <c r="VGR2577" s="113"/>
      <c r="VGS2577" s="113"/>
      <c r="VGT2577" s="113"/>
      <c r="VGU2577" s="113"/>
      <c r="VGV2577" s="113"/>
      <c r="VGW2577" s="113"/>
      <c r="VGX2577" s="113"/>
      <c r="VGY2577" s="113"/>
      <c r="VGZ2577" s="113"/>
      <c r="VHA2577" s="113"/>
      <c r="VHB2577" s="113"/>
      <c r="VHC2577" s="113"/>
      <c r="VHD2577" s="113"/>
      <c r="VHE2577" s="113"/>
      <c r="VHF2577" s="113"/>
      <c r="VHG2577" s="113"/>
      <c r="VHH2577" s="113"/>
      <c r="VHI2577" s="113"/>
      <c r="VHJ2577" s="113"/>
      <c r="VHK2577" s="113"/>
      <c r="VHL2577" s="113"/>
      <c r="VHM2577" s="113"/>
      <c r="VHN2577" s="113"/>
      <c r="VHO2577" s="113"/>
      <c r="VHP2577" s="113"/>
      <c r="VHQ2577" s="113"/>
      <c r="VHR2577" s="113"/>
      <c r="VHS2577" s="113"/>
      <c r="VHT2577" s="113"/>
      <c r="VHU2577" s="113"/>
      <c r="VHV2577" s="113"/>
      <c r="VHW2577" s="113"/>
      <c r="VHX2577" s="113"/>
      <c r="VHY2577" s="113"/>
      <c r="VHZ2577" s="113"/>
      <c r="VIA2577" s="113"/>
      <c r="VIB2577" s="113"/>
      <c r="VIC2577" s="113"/>
      <c r="VID2577" s="113"/>
      <c r="VIE2577" s="113"/>
      <c r="VIF2577" s="113"/>
      <c r="VIG2577" s="113"/>
      <c r="VIH2577" s="113"/>
      <c r="VII2577" s="113"/>
      <c r="VIJ2577" s="113"/>
      <c r="VIK2577" s="113"/>
      <c r="VIL2577" s="113"/>
      <c r="VIM2577" s="113"/>
      <c r="VIN2577" s="113"/>
      <c r="VIO2577" s="113"/>
      <c r="VIP2577" s="113"/>
      <c r="VIQ2577" s="113"/>
      <c r="VIR2577" s="113"/>
      <c r="VIS2577" s="113"/>
      <c r="VIT2577" s="113"/>
      <c r="VIU2577" s="113"/>
      <c r="VIV2577" s="113"/>
      <c r="VIW2577" s="113"/>
      <c r="VIX2577" s="113"/>
      <c r="VIY2577" s="113"/>
      <c r="VIZ2577" s="113"/>
      <c r="VJA2577" s="113"/>
      <c r="VJB2577" s="113"/>
      <c r="VJC2577" s="113"/>
      <c r="VJD2577" s="113"/>
      <c r="VJE2577" s="113"/>
      <c r="VJF2577" s="113"/>
      <c r="VJG2577" s="113"/>
      <c r="VJH2577" s="113"/>
      <c r="VJI2577" s="113"/>
      <c r="VJJ2577" s="113"/>
      <c r="VJK2577" s="113"/>
      <c r="VJL2577" s="113"/>
      <c r="VJM2577" s="113"/>
      <c r="VJN2577" s="113"/>
      <c r="VJO2577" s="113"/>
      <c r="VJP2577" s="113"/>
      <c r="VJQ2577" s="113"/>
      <c r="VJR2577" s="113"/>
      <c r="VJS2577" s="113"/>
      <c r="VJT2577" s="113"/>
      <c r="VJU2577" s="113"/>
      <c r="VJV2577" s="113"/>
      <c r="VJW2577" s="113"/>
      <c r="VJX2577" s="113"/>
      <c r="VJY2577" s="113"/>
      <c r="VJZ2577" s="113"/>
      <c r="VKA2577" s="113"/>
      <c r="VKB2577" s="113"/>
      <c r="VKC2577" s="113"/>
      <c r="VKD2577" s="113"/>
      <c r="VKE2577" s="113"/>
      <c r="VKF2577" s="113"/>
      <c r="VKG2577" s="113"/>
      <c r="VKH2577" s="113"/>
      <c r="VKI2577" s="113"/>
      <c r="VKJ2577" s="113"/>
      <c r="VKK2577" s="113"/>
      <c r="VKL2577" s="113"/>
      <c r="VKM2577" s="113"/>
      <c r="VKN2577" s="113"/>
      <c r="VKO2577" s="113"/>
      <c r="VKP2577" s="113"/>
      <c r="VKQ2577" s="113"/>
      <c r="VKR2577" s="113"/>
      <c r="VKS2577" s="113"/>
      <c r="VKT2577" s="113"/>
      <c r="VKU2577" s="113"/>
      <c r="VKV2577" s="113"/>
      <c r="VKW2577" s="113"/>
      <c r="VKX2577" s="113"/>
      <c r="VKY2577" s="113"/>
      <c r="VKZ2577" s="113"/>
      <c r="VLA2577" s="113"/>
      <c r="VLB2577" s="113"/>
      <c r="VLC2577" s="113"/>
      <c r="VLD2577" s="113"/>
      <c r="VLE2577" s="113"/>
      <c r="VLF2577" s="113"/>
      <c r="VLG2577" s="113"/>
      <c r="VLH2577" s="113"/>
      <c r="VLI2577" s="113"/>
      <c r="VLJ2577" s="113"/>
      <c r="VLK2577" s="113"/>
      <c r="VLL2577" s="113"/>
      <c r="VLM2577" s="113"/>
      <c r="VLN2577" s="113"/>
      <c r="VLO2577" s="113"/>
      <c r="VLP2577" s="113"/>
      <c r="VLQ2577" s="113"/>
      <c r="VLR2577" s="113"/>
      <c r="VLS2577" s="113"/>
      <c r="VLT2577" s="113"/>
      <c r="VLU2577" s="113"/>
      <c r="VLV2577" s="113"/>
      <c r="VLW2577" s="113"/>
      <c r="VLX2577" s="113"/>
      <c r="VLY2577" s="113"/>
      <c r="VLZ2577" s="113"/>
      <c r="VMA2577" s="113"/>
      <c r="VMB2577" s="113"/>
      <c r="VMC2577" s="113"/>
      <c r="VMD2577" s="113"/>
      <c r="VME2577" s="113"/>
      <c r="VMF2577" s="113"/>
      <c r="VMG2577" s="113"/>
      <c r="VMH2577" s="113"/>
      <c r="VMI2577" s="113"/>
      <c r="VMJ2577" s="113"/>
      <c r="VMK2577" s="113"/>
      <c r="VML2577" s="113"/>
      <c r="VMM2577" s="113"/>
      <c r="VMN2577" s="113"/>
      <c r="VMO2577" s="113"/>
      <c r="VMP2577" s="113"/>
      <c r="VMQ2577" s="113"/>
      <c r="VMR2577" s="113"/>
      <c r="VMS2577" s="113"/>
      <c r="VMT2577" s="113"/>
      <c r="VMU2577" s="113"/>
      <c r="VMV2577" s="113"/>
      <c r="VMW2577" s="113"/>
      <c r="VMX2577" s="113"/>
      <c r="VMY2577" s="113"/>
      <c r="VMZ2577" s="113"/>
      <c r="VNA2577" s="113"/>
      <c r="VNB2577" s="113"/>
      <c r="VNC2577" s="113"/>
      <c r="VND2577" s="113"/>
      <c r="VNE2577" s="113"/>
      <c r="VNF2577" s="113"/>
      <c r="VNG2577" s="113"/>
      <c r="VNH2577" s="113"/>
      <c r="VNI2577" s="113"/>
      <c r="VNJ2577" s="113"/>
      <c r="VNK2577" s="113"/>
      <c r="VNL2577" s="113"/>
      <c r="VNM2577" s="113"/>
      <c r="VNN2577" s="113"/>
      <c r="VNO2577" s="113"/>
      <c r="VNP2577" s="113"/>
      <c r="VNQ2577" s="113"/>
      <c r="VNR2577" s="113"/>
      <c r="VNS2577" s="113"/>
      <c r="VNT2577" s="113"/>
      <c r="VNU2577" s="113"/>
      <c r="VNV2577" s="113"/>
      <c r="VNW2577" s="113"/>
      <c r="VNX2577" s="113"/>
      <c r="VNY2577" s="113"/>
      <c r="VNZ2577" s="113"/>
      <c r="VOA2577" s="113"/>
      <c r="VOB2577" s="113"/>
      <c r="VOC2577" s="113"/>
      <c r="VOD2577" s="113"/>
      <c r="VOE2577" s="113"/>
      <c r="VOF2577" s="113"/>
      <c r="VOG2577" s="113"/>
      <c r="VOH2577" s="113"/>
      <c r="VOI2577" s="113"/>
      <c r="VOJ2577" s="113"/>
      <c r="VOK2577" s="113"/>
      <c r="VOL2577" s="113"/>
      <c r="VOM2577" s="113"/>
      <c r="VON2577" s="113"/>
      <c r="VOO2577" s="113"/>
      <c r="VOP2577" s="113"/>
      <c r="VOQ2577" s="113"/>
      <c r="VOR2577" s="113"/>
      <c r="VOS2577" s="113"/>
      <c r="VOT2577" s="113"/>
      <c r="VOU2577" s="113"/>
      <c r="VOV2577" s="113"/>
      <c r="VOW2577" s="113"/>
      <c r="VOX2577" s="113"/>
      <c r="VOY2577" s="113"/>
      <c r="VOZ2577" s="113"/>
      <c r="VPA2577" s="113"/>
      <c r="VPB2577" s="113"/>
      <c r="VPC2577" s="113"/>
      <c r="VPD2577" s="113"/>
      <c r="VPE2577" s="113"/>
      <c r="VPF2577" s="113"/>
      <c r="VPG2577" s="113"/>
      <c r="VPH2577" s="113"/>
      <c r="VPI2577" s="113"/>
      <c r="VPJ2577" s="113"/>
      <c r="VPK2577" s="113"/>
      <c r="VPL2577" s="113"/>
      <c r="VPM2577" s="113"/>
      <c r="VPN2577" s="113"/>
      <c r="VPO2577" s="113"/>
      <c r="VPP2577" s="113"/>
      <c r="VPQ2577" s="113"/>
      <c r="VPR2577" s="113"/>
      <c r="VPS2577" s="113"/>
      <c r="VPT2577" s="113"/>
      <c r="VPU2577" s="113"/>
      <c r="VPV2577" s="113"/>
      <c r="VPW2577" s="113"/>
      <c r="VPX2577" s="113"/>
      <c r="VPY2577" s="113"/>
      <c r="VPZ2577" s="113"/>
      <c r="VQA2577" s="113"/>
      <c r="VQB2577" s="113"/>
      <c r="VQC2577" s="113"/>
      <c r="VQD2577" s="113"/>
      <c r="VQE2577" s="113"/>
      <c r="VQF2577" s="113"/>
      <c r="VQG2577" s="113"/>
      <c r="VQH2577" s="113"/>
      <c r="VQI2577" s="113"/>
      <c r="VQJ2577" s="113"/>
      <c r="VQK2577" s="113"/>
      <c r="VQL2577" s="113"/>
      <c r="VQM2577" s="113"/>
      <c r="VQN2577" s="113"/>
      <c r="VQO2577" s="113"/>
      <c r="VQP2577" s="113"/>
      <c r="VQQ2577" s="113"/>
      <c r="VQR2577" s="113"/>
      <c r="VQS2577" s="113"/>
      <c r="VQT2577" s="113"/>
      <c r="VQU2577" s="113"/>
      <c r="VQV2577" s="113"/>
      <c r="VQW2577" s="113"/>
      <c r="VQX2577" s="113"/>
      <c r="VQY2577" s="113"/>
      <c r="VQZ2577" s="113"/>
      <c r="VRA2577" s="113"/>
      <c r="VRB2577" s="113"/>
      <c r="VRC2577" s="113"/>
      <c r="VRD2577" s="113"/>
      <c r="VRE2577" s="113"/>
      <c r="VRF2577" s="113"/>
      <c r="VRG2577" s="113"/>
      <c r="VRH2577" s="113"/>
      <c r="VRI2577" s="113"/>
      <c r="VRJ2577" s="113"/>
      <c r="VRK2577" s="113"/>
      <c r="VRL2577" s="113"/>
      <c r="VRM2577" s="113"/>
      <c r="VRN2577" s="113"/>
      <c r="VRO2577" s="113"/>
      <c r="VRP2577" s="113"/>
      <c r="VRQ2577" s="113"/>
      <c r="VRR2577" s="113"/>
      <c r="VRS2577" s="113"/>
      <c r="VRT2577" s="113"/>
      <c r="VRU2577" s="113"/>
      <c r="VRV2577" s="113"/>
      <c r="VRW2577" s="113"/>
      <c r="VRX2577" s="113"/>
      <c r="VRY2577" s="113"/>
      <c r="VRZ2577" s="113"/>
      <c r="VSA2577" s="113"/>
      <c r="VSB2577" s="113"/>
      <c r="VSC2577" s="113"/>
      <c r="VSD2577" s="113"/>
      <c r="VSE2577" s="113"/>
      <c r="VSF2577" s="113"/>
      <c r="VSG2577" s="113"/>
      <c r="VSH2577" s="113"/>
      <c r="VSI2577" s="113"/>
      <c r="VSJ2577" s="113"/>
      <c r="VSK2577" s="113"/>
      <c r="VSL2577" s="113"/>
      <c r="VSM2577" s="113"/>
      <c r="VSN2577" s="113"/>
      <c r="VSO2577" s="113"/>
      <c r="VSP2577" s="113"/>
      <c r="VSQ2577" s="113"/>
      <c r="VSR2577" s="113"/>
      <c r="VSS2577" s="113"/>
      <c r="VST2577" s="113"/>
      <c r="VSU2577" s="113"/>
      <c r="VSV2577" s="113"/>
      <c r="VSW2577" s="113"/>
      <c r="VSX2577" s="113"/>
      <c r="VSY2577" s="113"/>
      <c r="VSZ2577" s="113"/>
      <c r="VTA2577" s="113"/>
      <c r="VTB2577" s="113"/>
      <c r="VTC2577" s="113"/>
      <c r="VTD2577" s="113"/>
      <c r="VTE2577" s="113"/>
      <c r="VTF2577" s="113"/>
      <c r="VTG2577" s="113"/>
      <c r="VTH2577" s="113"/>
      <c r="VTI2577" s="113"/>
      <c r="VTJ2577" s="113"/>
      <c r="VTK2577" s="113"/>
      <c r="VTL2577" s="113"/>
      <c r="VTM2577" s="113"/>
      <c r="VTN2577" s="113"/>
      <c r="VTO2577" s="113"/>
      <c r="VTP2577" s="113"/>
      <c r="VTQ2577" s="113"/>
      <c r="VTR2577" s="113"/>
      <c r="VTS2577" s="113"/>
      <c r="VTT2577" s="113"/>
      <c r="VTU2577" s="113"/>
      <c r="VTV2577" s="113"/>
      <c r="VTW2577" s="113"/>
      <c r="VTX2577" s="113"/>
      <c r="VTY2577" s="113"/>
      <c r="VTZ2577" s="113"/>
      <c r="VUA2577" s="113"/>
      <c r="VUB2577" s="113"/>
      <c r="VUC2577" s="113"/>
      <c r="VUD2577" s="113"/>
      <c r="VUE2577" s="113"/>
      <c r="VUF2577" s="113"/>
      <c r="VUG2577" s="113"/>
      <c r="VUH2577" s="113"/>
      <c r="VUI2577" s="113"/>
      <c r="VUJ2577" s="113"/>
      <c r="VUK2577" s="113"/>
      <c r="VUL2577" s="113"/>
      <c r="VUM2577" s="113"/>
      <c r="VUN2577" s="113"/>
      <c r="VUO2577" s="113"/>
      <c r="VUP2577" s="113"/>
      <c r="VUQ2577" s="113"/>
      <c r="VUR2577" s="113"/>
      <c r="VUS2577" s="113"/>
      <c r="VUT2577" s="113"/>
      <c r="VUU2577" s="113"/>
      <c r="VUV2577" s="113"/>
      <c r="VUW2577" s="113"/>
      <c r="VUX2577" s="113"/>
      <c r="VUY2577" s="113"/>
      <c r="VUZ2577" s="113"/>
      <c r="VVA2577" s="113"/>
      <c r="VVB2577" s="113"/>
      <c r="VVC2577" s="113"/>
      <c r="VVD2577" s="113"/>
      <c r="VVE2577" s="113"/>
      <c r="VVF2577" s="113"/>
      <c r="VVG2577" s="113"/>
      <c r="VVH2577" s="113"/>
      <c r="VVI2577" s="113"/>
      <c r="VVJ2577" s="113"/>
      <c r="VVK2577" s="113"/>
      <c r="VVL2577" s="113"/>
      <c r="VVM2577" s="113"/>
      <c r="VVN2577" s="113"/>
      <c r="VVO2577" s="113"/>
      <c r="VVP2577" s="113"/>
      <c r="VVQ2577" s="113"/>
      <c r="VVR2577" s="113"/>
      <c r="VVS2577" s="113"/>
      <c r="VVT2577" s="113"/>
      <c r="VVU2577" s="113"/>
      <c r="VVV2577" s="113"/>
      <c r="VVW2577" s="113"/>
      <c r="VVX2577" s="113"/>
      <c r="VVY2577" s="113"/>
      <c r="VVZ2577" s="113"/>
      <c r="VWA2577" s="113"/>
      <c r="VWB2577" s="113"/>
      <c r="VWC2577" s="113"/>
      <c r="VWD2577" s="113"/>
      <c r="VWE2577" s="113"/>
      <c r="VWF2577" s="113"/>
      <c r="VWG2577" s="113"/>
      <c r="VWH2577" s="113"/>
      <c r="VWI2577" s="113"/>
      <c r="VWJ2577" s="113"/>
      <c r="VWK2577" s="113"/>
      <c r="VWL2577" s="113"/>
      <c r="VWM2577" s="113"/>
      <c r="VWN2577" s="113"/>
      <c r="VWO2577" s="113"/>
      <c r="VWP2577" s="113"/>
      <c r="VWQ2577" s="113"/>
      <c r="VWR2577" s="113"/>
      <c r="VWS2577" s="113"/>
      <c r="VWT2577" s="113"/>
      <c r="VWU2577" s="113"/>
      <c r="VWV2577" s="113"/>
      <c r="VWW2577" s="113"/>
      <c r="VWX2577" s="113"/>
      <c r="VWY2577" s="113"/>
      <c r="VWZ2577" s="113"/>
      <c r="VXA2577" s="113"/>
      <c r="VXB2577" s="113"/>
      <c r="VXC2577" s="113"/>
      <c r="VXD2577" s="113"/>
      <c r="VXE2577" s="113"/>
      <c r="VXF2577" s="113"/>
      <c r="VXG2577" s="113"/>
      <c r="VXH2577" s="113"/>
      <c r="VXI2577" s="113"/>
      <c r="VXJ2577" s="113"/>
      <c r="VXK2577" s="113"/>
      <c r="VXL2577" s="113"/>
      <c r="VXM2577" s="113"/>
      <c r="VXN2577" s="113"/>
      <c r="VXO2577" s="113"/>
      <c r="VXP2577" s="113"/>
      <c r="VXQ2577" s="113"/>
      <c r="VXR2577" s="113"/>
      <c r="VXS2577" s="113"/>
      <c r="VXT2577" s="113"/>
      <c r="VXU2577" s="113"/>
      <c r="VXV2577" s="113"/>
      <c r="VXW2577" s="113"/>
      <c r="VXX2577" s="113"/>
      <c r="VXY2577" s="113"/>
      <c r="VXZ2577" s="113"/>
      <c r="VYA2577" s="113"/>
      <c r="VYB2577" s="113"/>
      <c r="VYC2577" s="113"/>
      <c r="VYD2577" s="113"/>
      <c r="VYE2577" s="113"/>
      <c r="VYF2577" s="113"/>
      <c r="VYG2577" s="113"/>
      <c r="VYH2577" s="113"/>
      <c r="VYI2577" s="113"/>
      <c r="VYJ2577" s="113"/>
      <c r="VYK2577" s="113"/>
      <c r="VYL2577" s="113"/>
      <c r="VYM2577" s="113"/>
      <c r="VYN2577" s="113"/>
      <c r="VYO2577" s="113"/>
      <c r="VYP2577" s="113"/>
      <c r="VYQ2577" s="113"/>
      <c r="VYR2577" s="113"/>
      <c r="VYS2577" s="113"/>
      <c r="VYT2577" s="113"/>
      <c r="VYU2577" s="113"/>
      <c r="VYV2577" s="113"/>
      <c r="VYW2577" s="113"/>
      <c r="VYX2577" s="113"/>
      <c r="VYY2577" s="113"/>
      <c r="VYZ2577" s="113"/>
      <c r="VZA2577" s="113"/>
      <c r="VZB2577" s="113"/>
      <c r="VZC2577" s="113"/>
      <c r="VZD2577" s="113"/>
      <c r="VZE2577" s="113"/>
      <c r="VZF2577" s="113"/>
      <c r="VZG2577" s="113"/>
      <c r="VZH2577" s="113"/>
      <c r="VZI2577" s="113"/>
      <c r="VZJ2577" s="113"/>
      <c r="VZK2577" s="113"/>
      <c r="VZL2577" s="113"/>
      <c r="VZM2577" s="113"/>
      <c r="VZN2577" s="113"/>
      <c r="VZO2577" s="113"/>
      <c r="VZP2577" s="113"/>
      <c r="VZQ2577" s="113"/>
      <c r="VZR2577" s="113"/>
      <c r="VZS2577" s="113"/>
      <c r="VZT2577" s="113"/>
      <c r="VZU2577" s="113"/>
      <c r="VZV2577" s="113"/>
      <c r="VZW2577" s="113"/>
      <c r="VZX2577" s="113"/>
      <c r="VZY2577" s="113"/>
      <c r="VZZ2577" s="113"/>
      <c r="WAA2577" s="113"/>
      <c r="WAB2577" s="113"/>
      <c r="WAC2577" s="113"/>
      <c r="WAD2577" s="113"/>
      <c r="WAE2577" s="113"/>
      <c r="WAF2577" s="113"/>
      <c r="WAG2577" s="113"/>
      <c r="WAH2577" s="113"/>
      <c r="WAI2577" s="113"/>
      <c r="WAJ2577" s="113"/>
      <c r="WAK2577" s="113"/>
      <c r="WAL2577" s="113"/>
      <c r="WAM2577" s="113"/>
      <c r="WAN2577" s="113"/>
      <c r="WAO2577" s="113"/>
      <c r="WAP2577" s="113"/>
      <c r="WAQ2577" s="113"/>
      <c r="WAR2577" s="113"/>
      <c r="WAS2577" s="113"/>
      <c r="WAT2577" s="113"/>
      <c r="WAU2577" s="113"/>
      <c r="WAV2577" s="113"/>
      <c r="WAW2577" s="113"/>
      <c r="WAX2577" s="113"/>
      <c r="WAY2577" s="113"/>
      <c r="WAZ2577" s="113"/>
      <c r="WBA2577" s="113"/>
      <c r="WBB2577" s="113"/>
      <c r="WBC2577" s="113"/>
      <c r="WBD2577" s="113"/>
      <c r="WBE2577" s="113"/>
      <c r="WBF2577" s="113"/>
      <c r="WBG2577" s="113"/>
      <c r="WBH2577" s="113"/>
      <c r="WBI2577" s="113"/>
      <c r="WBJ2577" s="113"/>
      <c r="WBK2577" s="113"/>
      <c r="WBL2577" s="113"/>
      <c r="WBM2577" s="113"/>
      <c r="WBN2577" s="113"/>
      <c r="WBO2577" s="113"/>
      <c r="WBP2577" s="113"/>
      <c r="WBQ2577" s="113"/>
      <c r="WBR2577" s="113"/>
      <c r="WBS2577" s="113"/>
      <c r="WBT2577" s="113"/>
      <c r="WBU2577" s="113"/>
      <c r="WBV2577" s="113"/>
      <c r="WBW2577" s="113"/>
      <c r="WBX2577" s="113"/>
      <c r="WBY2577" s="113"/>
      <c r="WBZ2577" s="113"/>
      <c r="WCA2577" s="113"/>
      <c r="WCB2577" s="113"/>
      <c r="WCC2577" s="113"/>
      <c r="WCD2577" s="113"/>
      <c r="WCE2577" s="113"/>
      <c r="WCF2577" s="113"/>
      <c r="WCG2577" s="113"/>
      <c r="WCH2577" s="113"/>
      <c r="WCI2577" s="113"/>
      <c r="WCJ2577" s="113"/>
      <c r="WCK2577" s="113"/>
      <c r="WCL2577" s="113"/>
      <c r="WCM2577" s="113"/>
      <c r="WCN2577" s="113"/>
      <c r="WCO2577" s="113"/>
      <c r="WCP2577" s="113"/>
      <c r="WCQ2577" s="113"/>
      <c r="WCR2577" s="113"/>
      <c r="WCS2577" s="113"/>
      <c r="WCT2577" s="113"/>
      <c r="WCU2577" s="113"/>
      <c r="WCV2577" s="113"/>
      <c r="WCW2577" s="113"/>
      <c r="WCX2577" s="113"/>
      <c r="WCY2577" s="113"/>
      <c r="WCZ2577" s="113"/>
      <c r="WDA2577" s="113"/>
      <c r="WDB2577" s="113"/>
      <c r="WDC2577" s="113"/>
      <c r="WDD2577" s="113"/>
      <c r="WDE2577" s="113"/>
      <c r="WDF2577" s="113"/>
      <c r="WDG2577" s="113"/>
      <c r="WDH2577" s="113"/>
      <c r="WDI2577" s="113"/>
      <c r="WDJ2577" s="113"/>
      <c r="WDK2577" s="113"/>
      <c r="WDL2577" s="113"/>
      <c r="WDM2577" s="113"/>
      <c r="WDN2577" s="113"/>
      <c r="WDO2577" s="113"/>
      <c r="WDP2577" s="113"/>
      <c r="WDQ2577" s="113"/>
      <c r="WDR2577" s="113"/>
      <c r="WDS2577" s="113"/>
      <c r="WDT2577" s="113"/>
      <c r="WDU2577" s="113"/>
      <c r="WDV2577" s="113"/>
      <c r="WDW2577" s="113"/>
      <c r="WDX2577" s="113"/>
      <c r="WDY2577" s="113"/>
      <c r="WDZ2577" s="113"/>
      <c r="WEA2577" s="113"/>
      <c r="WEB2577" s="113"/>
      <c r="WEC2577" s="113"/>
      <c r="WED2577" s="113"/>
      <c r="WEE2577" s="113"/>
      <c r="WEF2577" s="113"/>
      <c r="WEG2577" s="113"/>
      <c r="WEH2577" s="113"/>
      <c r="WEI2577" s="113"/>
      <c r="WEJ2577" s="113"/>
      <c r="WEK2577" s="113"/>
      <c r="WEL2577" s="113"/>
      <c r="WEM2577" s="113"/>
      <c r="WEN2577" s="113"/>
      <c r="WEO2577" s="113"/>
      <c r="WEP2577" s="113"/>
      <c r="WEQ2577" s="113"/>
      <c r="WER2577" s="113"/>
      <c r="WES2577" s="113"/>
      <c r="WET2577" s="113"/>
      <c r="WEU2577" s="113"/>
      <c r="WEV2577" s="113"/>
      <c r="WEW2577" s="113"/>
      <c r="WEX2577" s="113"/>
      <c r="WEY2577" s="113"/>
      <c r="WEZ2577" s="113"/>
      <c r="WFA2577" s="113"/>
      <c r="WFB2577" s="113"/>
      <c r="WFC2577" s="113"/>
      <c r="WFD2577" s="113"/>
      <c r="WFE2577" s="113"/>
      <c r="WFF2577" s="113"/>
      <c r="WFG2577" s="113"/>
      <c r="WFH2577" s="113"/>
      <c r="WFI2577" s="113"/>
      <c r="WFJ2577" s="113"/>
      <c r="WFK2577" s="113"/>
      <c r="WFL2577" s="113"/>
      <c r="WFM2577" s="113"/>
      <c r="WFN2577" s="113"/>
      <c r="WFO2577" s="113"/>
      <c r="WFP2577" s="113"/>
      <c r="WFQ2577" s="113"/>
      <c r="WFR2577" s="113"/>
      <c r="WFS2577" s="113"/>
      <c r="WFT2577" s="113"/>
      <c r="WFU2577" s="113"/>
      <c r="WFV2577" s="113"/>
      <c r="WFW2577" s="113"/>
      <c r="WFX2577" s="113"/>
      <c r="WFY2577" s="113"/>
      <c r="WFZ2577" s="113"/>
      <c r="WGA2577" s="113"/>
      <c r="WGB2577" s="113"/>
      <c r="WGC2577" s="113"/>
      <c r="WGD2577" s="113"/>
      <c r="WGE2577" s="113"/>
      <c r="WGF2577" s="113"/>
      <c r="WGG2577" s="113"/>
      <c r="WGH2577" s="113"/>
      <c r="WGI2577" s="113"/>
      <c r="WGJ2577" s="113"/>
      <c r="WGK2577" s="113"/>
      <c r="WGL2577" s="113"/>
      <c r="WGM2577" s="113"/>
      <c r="WGN2577" s="113"/>
      <c r="WGO2577" s="113"/>
      <c r="WGP2577" s="113"/>
      <c r="WGQ2577" s="113"/>
      <c r="WGR2577" s="113"/>
      <c r="WGS2577" s="113"/>
      <c r="WGT2577" s="113"/>
      <c r="WGU2577" s="113"/>
      <c r="WGV2577" s="113"/>
      <c r="WGW2577" s="113"/>
      <c r="WGX2577" s="113"/>
      <c r="WGY2577" s="113"/>
      <c r="WGZ2577" s="113"/>
      <c r="WHA2577" s="113"/>
      <c r="WHB2577" s="113"/>
      <c r="WHC2577" s="113"/>
      <c r="WHD2577" s="113"/>
      <c r="WHE2577" s="113"/>
      <c r="WHF2577" s="113"/>
      <c r="WHG2577" s="113"/>
      <c r="WHH2577" s="113"/>
      <c r="WHI2577" s="113"/>
      <c r="WHJ2577" s="113"/>
      <c r="WHK2577" s="113"/>
      <c r="WHL2577" s="113"/>
      <c r="WHM2577" s="113"/>
      <c r="WHN2577" s="113"/>
      <c r="WHO2577" s="113"/>
      <c r="WHP2577" s="113"/>
      <c r="WHQ2577" s="113"/>
      <c r="WHR2577" s="113"/>
      <c r="WHS2577" s="113"/>
      <c r="WHT2577" s="113"/>
      <c r="WHU2577" s="113"/>
      <c r="WHV2577" s="113"/>
      <c r="WHW2577" s="113"/>
      <c r="WHX2577" s="113"/>
      <c r="WHY2577" s="113"/>
      <c r="WHZ2577" s="113"/>
      <c r="WIA2577" s="113"/>
      <c r="WIB2577" s="113"/>
      <c r="WIC2577" s="113"/>
      <c r="WID2577" s="113"/>
      <c r="WIE2577" s="113"/>
      <c r="WIF2577" s="113"/>
      <c r="WIG2577" s="113"/>
      <c r="WIH2577" s="113"/>
      <c r="WII2577" s="113"/>
      <c r="WIJ2577" s="113"/>
      <c r="WIK2577" s="113"/>
      <c r="WIL2577" s="113"/>
      <c r="WIM2577" s="113"/>
      <c r="WIN2577" s="113"/>
      <c r="WIO2577" s="113"/>
      <c r="WIP2577" s="113"/>
      <c r="WIQ2577" s="113"/>
      <c r="WIR2577" s="113"/>
      <c r="WIS2577" s="113"/>
      <c r="WIT2577" s="113"/>
      <c r="WIU2577" s="113"/>
      <c r="WIV2577" s="113"/>
      <c r="WIW2577" s="113"/>
      <c r="WIX2577" s="113"/>
      <c r="WIY2577" s="113"/>
      <c r="WIZ2577" s="113"/>
      <c r="WJA2577" s="113"/>
      <c r="WJB2577" s="113"/>
      <c r="WJC2577" s="113"/>
      <c r="WJD2577" s="113"/>
      <c r="WJE2577" s="113"/>
      <c r="WJF2577" s="113"/>
      <c r="WJG2577" s="113"/>
      <c r="WJH2577" s="113"/>
      <c r="WJI2577" s="113"/>
      <c r="WJJ2577" s="113"/>
      <c r="WJK2577" s="113"/>
      <c r="WJL2577" s="113"/>
      <c r="WJM2577" s="113"/>
      <c r="WJN2577" s="113"/>
      <c r="WJO2577" s="113"/>
      <c r="WJP2577" s="113"/>
      <c r="WJQ2577" s="113"/>
      <c r="WJR2577" s="113"/>
      <c r="WJS2577" s="113"/>
      <c r="WJT2577" s="113"/>
      <c r="WJU2577" s="113"/>
      <c r="WJV2577" s="113"/>
      <c r="WJW2577" s="113"/>
      <c r="WJX2577" s="113"/>
      <c r="WJY2577" s="113"/>
      <c r="WJZ2577" s="113"/>
      <c r="WKA2577" s="113"/>
      <c r="WKB2577" s="113"/>
      <c r="WKC2577" s="113"/>
      <c r="WKD2577" s="113"/>
      <c r="WKE2577" s="113"/>
      <c r="WKF2577" s="113"/>
      <c r="WKG2577" s="113"/>
      <c r="WKH2577" s="113"/>
      <c r="WKI2577" s="113"/>
      <c r="WKJ2577" s="113"/>
      <c r="WKK2577" s="113"/>
      <c r="WKL2577" s="113"/>
      <c r="WKM2577" s="113"/>
      <c r="WKN2577" s="113"/>
      <c r="WKO2577" s="113"/>
      <c r="WKP2577" s="113"/>
      <c r="WKQ2577" s="113"/>
      <c r="WKR2577" s="113"/>
      <c r="WKS2577" s="113"/>
      <c r="WKT2577" s="113"/>
      <c r="WKU2577" s="113"/>
      <c r="WKV2577" s="113"/>
      <c r="WKW2577" s="113"/>
      <c r="WKX2577" s="113"/>
      <c r="WKY2577" s="113"/>
      <c r="WKZ2577" s="113"/>
      <c r="WLA2577" s="113"/>
      <c r="WLB2577" s="113"/>
      <c r="WLC2577" s="113"/>
      <c r="WLD2577" s="113"/>
      <c r="WLE2577" s="113"/>
      <c r="WLF2577" s="113"/>
      <c r="WLG2577" s="113"/>
      <c r="WLH2577" s="113"/>
      <c r="WLI2577" s="113"/>
      <c r="WLJ2577" s="113"/>
      <c r="WLK2577" s="113"/>
      <c r="WLL2577" s="113"/>
      <c r="WLM2577" s="113"/>
      <c r="WLN2577" s="113"/>
      <c r="WLO2577" s="113"/>
      <c r="WLP2577" s="113"/>
      <c r="WLQ2577" s="113"/>
      <c r="WLR2577" s="113"/>
      <c r="WLS2577" s="113"/>
      <c r="WLT2577" s="113"/>
      <c r="WLU2577" s="113"/>
      <c r="WLV2577" s="113"/>
      <c r="WLW2577" s="113"/>
      <c r="WLX2577" s="113"/>
      <c r="WLY2577" s="113"/>
      <c r="WLZ2577" s="113"/>
      <c r="WMA2577" s="113"/>
      <c r="WMB2577" s="113"/>
      <c r="WMC2577" s="113"/>
      <c r="WMD2577" s="113"/>
      <c r="WME2577" s="113"/>
      <c r="WMF2577" s="113"/>
      <c r="WMG2577" s="113"/>
      <c r="WMH2577" s="113"/>
      <c r="WMI2577" s="113"/>
      <c r="WMJ2577" s="113"/>
      <c r="WMK2577" s="113"/>
      <c r="WML2577" s="113"/>
      <c r="WMM2577" s="113"/>
      <c r="WMN2577" s="113"/>
      <c r="WMO2577" s="113"/>
      <c r="WMP2577" s="113"/>
      <c r="WMQ2577" s="113"/>
      <c r="WMR2577" s="113"/>
      <c r="WMS2577" s="113"/>
      <c r="WMT2577" s="113"/>
      <c r="WMU2577" s="113"/>
      <c r="WMV2577" s="113"/>
      <c r="WMW2577" s="113"/>
      <c r="WMX2577" s="113"/>
      <c r="WMY2577" s="113"/>
      <c r="WMZ2577" s="113"/>
      <c r="WNA2577" s="113"/>
      <c r="WNB2577" s="113"/>
      <c r="WNC2577" s="113"/>
      <c r="WND2577" s="113"/>
      <c r="WNE2577" s="113"/>
      <c r="WNF2577" s="113"/>
      <c r="WNG2577" s="113"/>
      <c r="WNH2577" s="113"/>
      <c r="WNI2577" s="113"/>
      <c r="WNJ2577" s="113"/>
      <c r="WNK2577" s="113"/>
      <c r="WNL2577" s="113"/>
      <c r="WNM2577" s="113"/>
      <c r="WNN2577" s="113"/>
      <c r="WNO2577" s="113"/>
      <c r="WNP2577" s="113"/>
      <c r="WNQ2577" s="113"/>
      <c r="WNR2577" s="113"/>
      <c r="WNS2577" s="113"/>
      <c r="WNT2577" s="113"/>
      <c r="WNU2577" s="113"/>
      <c r="WNV2577" s="113"/>
      <c r="WNW2577" s="113"/>
      <c r="WNX2577" s="113"/>
      <c r="WNY2577" s="113"/>
      <c r="WNZ2577" s="113"/>
      <c r="WOA2577" s="113"/>
      <c r="WOB2577" s="113"/>
      <c r="WOC2577" s="113"/>
      <c r="WOD2577" s="113"/>
      <c r="WOE2577" s="113"/>
      <c r="WOF2577" s="113"/>
      <c r="WOG2577" s="113"/>
      <c r="WOH2577" s="113"/>
      <c r="WOI2577" s="113"/>
      <c r="WOJ2577" s="113"/>
      <c r="WOK2577" s="113"/>
      <c r="WOL2577" s="113"/>
      <c r="WOM2577" s="113"/>
      <c r="WON2577" s="113"/>
      <c r="WOO2577" s="113"/>
      <c r="WOP2577" s="113"/>
      <c r="WOQ2577" s="113"/>
      <c r="WOR2577" s="113"/>
      <c r="WOS2577" s="113"/>
      <c r="WOT2577" s="113"/>
      <c r="WOU2577" s="113"/>
      <c r="WOV2577" s="113"/>
      <c r="WOW2577" s="113"/>
      <c r="WOX2577" s="113"/>
      <c r="WOY2577" s="113"/>
      <c r="WOZ2577" s="113"/>
      <c r="WPA2577" s="113"/>
      <c r="WPB2577" s="113"/>
      <c r="WPC2577" s="113"/>
      <c r="WPD2577" s="113"/>
      <c r="WPE2577" s="113"/>
      <c r="WPF2577" s="113"/>
      <c r="WPG2577" s="113"/>
      <c r="WPH2577" s="113"/>
      <c r="WPI2577" s="113"/>
      <c r="WPJ2577" s="113"/>
      <c r="WPK2577" s="113"/>
      <c r="WPL2577" s="113"/>
      <c r="WPM2577" s="113"/>
      <c r="WPN2577" s="113"/>
      <c r="WPO2577" s="113"/>
      <c r="WPP2577" s="113"/>
      <c r="WPQ2577" s="113"/>
      <c r="WPR2577" s="113"/>
      <c r="WPS2577" s="113"/>
      <c r="WPT2577" s="113"/>
      <c r="WPU2577" s="113"/>
      <c r="WPV2577" s="113"/>
      <c r="WPW2577" s="113"/>
      <c r="WPX2577" s="113"/>
      <c r="WPY2577" s="113"/>
      <c r="WPZ2577" s="113"/>
      <c r="WQA2577" s="113"/>
      <c r="WQB2577" s="113"/>
      <c r="WQC2577" s="113"/>
      <c r="WQD2577" s="113"/>
      <c r="WQE2577" s="113"/>
      <c r="WQF2577" s="113"/>
      <c r="WQG2577" s="113"/>
      <c r="WQH2577" s="113"/>
      <c r="WQI2577" s="113"/>
      <c r="WQJ2577" s="113"/>
      <c r="WQK2577" s="113"/>
      <c r="WQL2577" s="113"/>
      <c r="WQM2577" s="113"/>
      <c r="WQN2577" s="113"/>
      <c r="WQO2577" s="113"/>
      <c r="WQP2577" s="113"/>
      <c r="WQQ2577" s="113"/>
      <c r="WQR2577" s="113"/>
      <c r="WQS2577" s="113"/>
      <c r="WQT2577" s="113"/>
      <c r="WQU2577" s="113"/>
      <c r="WQV2577" s="113"/>
      <c r="WQW2577" s="113"/>
      <c r="WQX2577" s="113"/>
      <c r="WQY2577" s="113"/>
      <c r="WQZ2577" s="113"/>
      <c r="WRA2577" s="113"/>
      <c r="WRB2577" s="113"/>
      <c r="WRC2577" s="113"/>
      <c r="WRD2577" s="113"/>
      <c r="WRE2577" s="113"/>
      <c r="WRF2577" s="113"/>
      <c r="WRG2577" s="113"/>
      <c r="WRH2577" s="113"/>
      <c r="WRI2577" s="113"/>
      <c r="WRJ2577" s="113"/>
      <c r="WRK2577" s="113"/>
      <c r="WRL2577" s="113"/>
      <c r="WRM2577" s="113"/>
      <c r="WRN2577" s="113"/>
      <c r="WRO2577" s="113"/>
      <c r="WRP2577" s="113"/>
      <c r="WRQ2577" s="113"/>
      <c r="WRR2577" s="113"/>
      <c r="WRS2577" s="113"/>
      <c r="WRT2577" s="113"/>
      <c r="WRU2577" s="113"/>
      <c r="WRV2577" s="113"/>
      <c r="WRW2577" s="113"/>
      <c r="WRX2577" s="113"/>
      <c r="WRY2577" s="113"/>
      <c r="WRZ2577" s="113"/>
      <c r="WSA2577" s="113"/>
      <c r="WSB2577" s="113"/>
      <c r="WSC2577" s="113"/>
      <c r="WSD2577" s="113"/>
      <c r="WSE2577" s="113"/>
      <c r="WSF2577" s="113"/>
      <c r="WSG2577" s="113"/>
      <c r="WSH2577" s="113"/>
      <c r="WSI2577" s="113"/>
      <c r="WSJ2577" s="113"/>
      <c r="WSK2577" s="113"/>
      <c r="WSL2577" s="113"/>
      <c r="WSM2577" s="113"/>
      <c r="WSN2577" s="113"/>
      <c r="WSO2577" s="113"/>
      <c r="WSP2577" s="113"/>
      <c r="WSQ2577" s="113"/>
      <c r="WSR2577" s="113"/>
      <c r="WSS2577" s="113"/>
      <c r="WST2577" s="113"/>
      <c r="WSU2577" s="113"/>
      <c r="WSV2577" s="113"/>
      <c r="WSW2577" s="113"/>
      <c r="WSX2577" s="113"/>
      <c r="WSY2577" s="113"/>
      <c r="WSZ2577" s="113"/>
      <c r="WTA2577" s="113"/>
      <c r="WTB2577" s="113"/>
      <c r="WTC2577" s="113"/>
      <c r="WTD2577" s="113"/>
      <c r="WTE2577" s="113"/>
      <c r="WTF2577" s="113"/>
      <c r="WTG2577" s="113"/>
      <c r="WTH2577" s="113"/>
      <c r="WTI2577" s="113"/>
      <c r="WTJ2577" s="113"/>
      <c r="WTK2577" s="113"/>
      <c r="WTL2577" s="113"/>
      <c r="WTM2577" s="113"/>
      <c r="WTN2577" s="113"/>
      <c r="WTO2577" s="113"/>
      <c r="WTP2577" s="113"/>
      <c r="WTQ2577" s="113"/>
      <c r="WTR2577" s="113"/>
      <c r="WTS2577" s="113"/>
      <c r="WTT2577" s="113"/>
      <c r="WTU2577" s="113"/>
      <c r="WTV2577" s="113"/>
      <c r="WTW2577" s="113"/>
      <c r="WTX2577" s="113"/>
      <c r="WTY2577" s="113"/>
      <c r="WTZ2577" s="113"/>
      <c r="WUA2577" s="113"/>
      <c r="WUB2577" s="113"/>
      <c r="WUC2577" s="113"/>
      <c r="WUD2577" s="113"/>
      <c r="WUE2577" s="113"/>
      <c r="WUF2577" s="113"/>
      <c r="WUG2577" s="113"/>
      <c r="WUH2577" s="113"/>
      <c r="WUI2577" s="113"/>
      <c r="WUJ2577" s="113"/>
      <c r="WUK2577" s="113"/>
      <c r="WUL2577" s="113"/>
      <c r="WUM2577" s="113"/>
      <c r="WUN2577" s="113"/>
      <c r="WUO2577" s="113"/>
      <c r="WUP2577" s="113"/>
      <c r="WUQ2577" s="113"/>
      <c r="WUR2577" s="113"/>
      <c r="WUS2577" s="113"/>
      <c r="WUT2577" s="113"/>
      <c r="WUU2577" s="113"/>
      <c r="WUV2577" s="113"/>
      <c r="WUW2577" s="113"/>
      <c r="WUX2577" s="113"/>
      <c r="WUY2577" s="113"/>
      <c r="WUZ2577" s="113"/>
      <c r="WVA2577" s="113"/>
      <c r="WVB2577" s="113"/>
      <c r="WVC2577" s="113"/>
      <c r="WVD2577" s="113"/>
      <c r="WVE2577" s="113"/>
      <c r="WVF2577" s="113"/>
      <c r="WVG2577" s="113"/>
      <c r="WVH2577" s="113"/>
      <c r="WVI2577" s="113"/>
      <c r="WVJ2577" s="113"/>
      <c r="WVK2577" s="113"/>
      <c r="WVL2577" s="113"/>
      <c r="WVM2577" s="113"/>
      <c r="WVN2577" s="113"/>
      <c r="WVO2577" s="113"/>
      <c r="WVP2577" s="113"/>
      <c r="WVQ2577" s="113"/>
      <c r="WVR2577" s="113"/>
      <c r="WVS2577" s="113"/>
      <c r="WVT2577" s="113"/>
      <c r="WVU2577" s="113"/>
      <c r="WVV2577" s="113"/>
      <c r="WVW2577" s="113"/>
      <c r="WVX2577" s="113"/>
      <c r="WVY2577" s="113"/>
      <c r="WVZ2577" s="113"/>
      <c r="WWA2577" s="113"/>
      <c r="WWB2577" s="113"/>
      <c r="WWC2577" s="113"/>
      <c r="WWD2577" s="113"/>
      <c r="WWE2577" s="113"/>
      <c r="WWF2577" s="113"/>
      <c r="WWG2577" s="113"/>
      <c r="WWH2577" s="113"/>
      <c r="WWI2577" s="113"/>
      <c r="WWJ2577" s="113"/>
      <c r="WWK2577" s="113"/>
      <c r="WWL2577" s="113"/>
      <c r="WWM2577" s="113"/>
      <c r="WWN2577" s="113"/>
      <c r="WWO2577" s="113"/>
      <c r="WWP2577" s="113"/>
      <c r="WWQ2577" s="113"/>
      <c r="WWR2577" s="113"/>
      <c r="WWS2577" s="113"/>
      <c r="WWT2577" s="113"/>
      <c r="WWU2577" s="113"/>
      <c r="WWV2577" s="113"/>
      <c r="WWW2577" s="113"/>
      <c r="WWX2577" s="113"/>
      <c r="WWY2577" s="113"/>
      <c r="WWZ2577" s="113"/>
      <c r="WXA2577" s="113"/>
      <c r="WXB2577" s="113"/>
      <c r="WXC2577" s="113"/>
      <c r="WXD2577" s="113"/>
      <c r="WXE2577" s="113"/>
      <c r="WXF2577" s="113"/>
      <c r="WXG2577" s="113"/>
      <c r="WXH2577" s="113"/>
      <c r="WXI2577" s="113"/>
      <c r="WXJ2577" s="113"/>
      <c r="WXK2577" s="113"/>
      <c r="WXL2577" s="113"/>
      <c r="WXM2577" s="113"/>
      <c r="WXN2577" s="113"/>
      <c r="WXO2577" s="113"/>
      <c r="WXP2577" s="113"/>
      <c r="WXQ2577" s="113"/>
      <c r="WXR2577" s="113"/>
      <c r="WXS2577" s="113"/>
      <c r="WXT2577" s="113"/>
      <c r="WXU2577" s="113"/>
      <c r="WXV2577" s="113"/>
      <c r="WXW2577" s="113"/>
      <c r="WXX2577" s="113"/>
      <c r="WXY2577" s="113"/>
      <c r="WXZ2577" s="113"/>
      <c r="WYA2577" s="113"/>
      <c r="WYB2577" s="113"/>
      <c r="WYC2577" s="113"/>
      <c r="WYD2577" s="113"/>
      <c r="WYE2577" s="113"/>
      <c r="WYF2577" s="113"/>
      <c r="WYG2577" s="113"/>
      <c r="WYH2577" s="113"/>
      <c r="WYI2577" s="113"/>
      <c r="WYJ2577" s="113"/>
      <c r="WYK2577" s="113"/>
      <c r="WYL2577" s="113"/>
      <c r="WYM2577" s="113"/>
      <c r="WYN2577" s="113"/>
      <c r="WYO2577" s="113"/>
      <c r="WYP2577" s="113"/>
      <c r="WYQ2577" s="113"/>
      <c r="WYR2577" s="113"/>
      <c r="WYS2577" s="113"/>
      <c r="WYT2577" s="113"/>
      <c r="WYU2577" s="113"/>
      <c r="WYV2577" s="113"/>
      <c r="WYW2577" s="113"/>
      <c r="WYX2577" s="113"/>
      <c r="WYY2577" s="113"/>
      <c r="WYZ2577" s="113"/>
      <c r="WZA2577" s="113"/>
      <c r="WZB2577" s="113"/>
      <c r="WZC2577" s="113"/>
      <c r="WZD2577" s="113"/>
      <c r="WZE2577" s="113"/>
      <c r="WZF2577" s="113"/>
      <c r="WZG2577" s="113"/>
      <c r="WZH2577" s="113"/>
      <c r="WZI2577" s="113"/>
      <c r="WZJ2577" s="113"/>
      <c r="WZK2577" s="113"/>
      <c r="WZL2577" s="113"/>
      <c r="WZM2577" s="113"/>
      <c r="WZN2577" s="113"/>
      <c r="WZO2577" s="113"/>
      <c r="WZP2577" s="113"/>
      <c r="WZQ2577" s="113"/>
      <c r="WZR2577" s="113"/>
      <c r="WZS2577" s="113"/>
      <c r="WZT2577" s="113"/>
      <c r="WZU2577" s="113"/>
      <c r="WZV2577" s="113"/>
      <c r="WZW2577" s="113"/>
      <c r="WZX2577" s="113"/>
      <c r="WZY2577" s="113"/>
      <c r="WZZ2577" s="113"/>
      <c r="XAA2577" s="113"/>
      <c r="XAB2577" s="113"/>
      <c r="XAC2577" s="113"/>
      <c r="XAD2577" s="113"/>
      <c r="XAE2577" s="113"/>
      <c r="XAF2577" s="113"/>
      <c r="XAG2577" s="113"/>
      <c r="XAH2577" s="113"/>
      <c r="XAI2577" s="113"/>
      <c r="XAJ2577" s="113"/>
      <c r="XAK2577" s="113"/>
      <c r="XAL2577" s="113"/>
      <c r="XAM2577" s="113"/>
      <c r="XAN2577" s="113"/>
      <c r="XAO2577" s="113"/>
      <c r="XAP2577" s="113"/>
      <c r="XAQ2577" s="113"/>
      <c r="XAR2577" s="113"/>
      <c r="XAS2577" s="113"/>
      <c r="XAT2577" s="113"/>
      <c r="XAU2577" s="113"/>
      <c r="XAV2577" s="113"/>
      <c r="XAW2577" s="113"/>
      <c r="XAX2577" s="113"/>
      <c r="XAY2577" s="113"/>
      <c r="XAZ2577" s="113"/>
      <c r="XBA2577" s="113"/>
      <c r="XBB2577" s="113"/>
      <c r="XBC2577" s="113"/>
      <c r="XBD2577" s="113"/>
      <c r="XBE2577" s="113"/>
      <c r="XBF2577" s="113"/>
      <c r="XBG2577" s="113"/>
      <c r="XBH2577" s="113"/>
      <c r="XBI2577" s="113"/>
      <c r="XBJ2577" s="113"/>
      <c r="XBK2577" s="113"/>
      <c r="XBL2577" s="113"/>
      <c r="XBM2577" s="113"/>
      <c r="XBN2577" s="113"/>
      <c r="XBO2577" s="113"/>
      <c r="XBP2577" s="113"/>
      <c r="XBQ2577" s="113"/>
      <c r="XBR2577" s="113"/>
      <c r="XBS2577" s="113"/>
      <c r="XBT2577" s="113"/>
      <c r="XBU2577" s="113"/>
      <c r="XBV2577" s="113"/>
      <c r="XBW2577" s="113"/>
      <c r="XBX2577" s="113"/>
      <c r="XBY2577" s="113"/>
      <c r="XBZ2577" s="113"/>
      <c r="XCA2577" s="113"/>
      <c r="XCB2577" s="113"/>
      <c r="XCC2577" s="113"/>
      <c r="XCD2577" s="113"/>
      <c r="XCE2577" s="113"/>
      <c r="XCF2577" s="113"/>
      <c r="XCG2577" s="113"/>
      <c r="XCH2577" s="113"/>
      <c r="XCI2577" s="113"/>
      <c r="XCJ2577" s="113"/>
      <c r="XCK2577" s="113"/>
      <c r="XCL2577" s="113"/>
      <c r="XCM2577" s="113"/>
      <c r="XCN2577" s="113"/>
      <c r="XCO2577" s="113"/>
      <c r="XCP2577" s="113"/>
      <c r="XCQ2577" s="113"/>
      <c r="XCR2577" s="113"/>
      <c r="XCS2577" s="113"/>
      <c r="XCT2577" s="113"/>
      <c r="XCU2577" s="113"/>
      <c r="XCV2577" s="113"/>
      <c r="XCW2577" s="113"/>
      <c r="XCX2577" s="113"/>
      <c r="XCY2577" s="113"/>
      <c r="XCZ2577" s="113"/>
      <c r="XDA2577" s="113"/>
      <c r="XDB2577" s="113"/>
      <c r="XDC2577" s="113"/>
      <c r="XDD2577" s="113"/>
      <c r="XDE2577" s="113"/>
      <c r="XDF2577" s="113"/>
      <c r="XDG2577" s="113"/>
      <c r="XDH2577" s="113"/>
      <c r="XDI2577" s="113"/>
      <c r="XDJ2577" s="113"/>
      <c r="XDK2577" s="113"/>
      <c r="XDL2577" s="113"/>
      <c r="XDM2577" s="113"/>
      <c r="XDN2577" s="113"/>
      <c r="XDO2577" s="113"/>
      <c r="XDP2577" s="113"/>
      <c r="XDQ2577" s="113"/>
      <c r="XDR2577" s="113"/>
      <c r="XDS2577" s="113"/>
      <c r="XDT2577" s="113"/>
      <c r="XDU2577" s="113"/>
      <c r="XDV2577" s="113"/>
      <c r="XDW2577" s="113"/>
      <c r="XDX2577" s="113"/>
      <c r="XDY2577" s="113"/>
      <c r="XDZ2577" s="113"/>
      <c r="XEA2577" s="113"/>
      <c r="XEB2577" s="113"/>
      <c r="XEC2577" s="113"/>
      <c r="XED2577" s="113"/>
      <c r="XEE2577" s="113"/>
      <c r="XEF2577" s="113"/>
      <c r="XEG2577" s="113"/>
      <c r="XEH2577" s="113"/>
      <c r="XEI2577" s="113"/>
      <c r="XEJ2577" s="113"/>
      <c r="XEK2577" s="113"/>
      <c r="XEL2577" s="113"/>
      <c r="XEM2577" s="113"/>
      <c r="XEN2577" s="113"/>
      <c r="XEO2577" s="113"/>
      <c r="XEP2577" s="113"/>
      <c r="XEQ2577" s="113"/>
      <c r="XER2577" s="113"/>
      <c r="XES2577" s="113"/>
      <c r="XET2577" s="113"/>
      <c r="XEU2577" s="113"/>
      <c r="XEV2577" s="113"/>
      <c r="XEW2577" s="113"/>
      <c r="XEX2577" s="113"/>
      <c r="XEY2577" s="113"/>
      <c r="XEZ2577" s="113"/>
      <c r="XFA2577" s="113"/>
      <c r="XFB2577" s="113"/>
      <c r="XFC2577" s="113"/>
    </row>
    <row r="2578" spans="1:16384" s="112" customFormat="1">
      <c r="A2578" s="284" t="s">
        <v>3614</v>
      </c>
      <c r="B2578" s="284" t="s">
        <v>3615</v>
      </c>
      <c r="C2578" s="284" t="s">
        <v>3616</v>
      </c>
      <c r="D2578" s="284">
        <v>2320</v>
      </c>
      <c r="E2578" s="325">
        <v>1.55</v>
      </c>
      <c r="F2578" s="325">
        <f t="shared" ref="F2578:F2583" si="353">D2578*E2578</f>
        <v>3596</v>
      </c>
      <c r="G2578" s="793"/>
      <c r="XFD2578" s="116"/>
    </row>
    <row r="2579" spans="1:16384" s="112" customFormat="1">
      <c r="A2579" s="284"/>
      <c r="B2579" s="284" t="s">
        <v>3617</v>
      </c>
      <c r="C2579" s="284" t="s">
        <v>3618</v>
      </c>
      <c r="D2579" s="284">
        <v>1677</v>
      </c>
      <c r="E2579" s="325">
        <v>1.55</v>
      </c>
      <c r="F2579" s="325">
        <f t="shared" si="353"/>
        <v>2599.35</v>
      </c>
      <c r="G2579" s="793"/>
      <c r="XFD2579" s="116"/>
    </row>
    <row r="2580" spans="1:16384" s="112" customFormat="1">
      <c r="A2580" s="284"/>
      <c r="B2580" s="284" t="s">
        <v>3619</v>
      </c>
      <c r="C2580" s="284" t="s">
        <v>3620</v>
      </c>
      <c r="D2580" s="284">
        <v>2130</v>
      </c>
      <c r="E2580" s="325">
        <v>1.49</v>
      </c>
      <c r="F2580" s="325">
        <f t="shared" si="353"/>
        <v>3173.7</v>
      </c>
      <c r="G2580" s="793"/>
      <c r="XFD2580" s="116"/>
    </row>
    <row r="2581" spans="1:16384" s="112" customFormat="1">
      <c r="A2581" s="284"/>
      <c r="B2581" s="284" t="s">
        <v>3621</v>
      </c>
      <c r="C2581" s="284" t="s">
        <v>3622</v>
      </c>
      <c r="D2581" s="284">
        <v>1307</v>
      </c>
      <c r="E2581" s="325">
        <v>1.57</v>
      </c>
      <c r="F2581" s="325">
        <f t="shared" si="353"/>
        <v>2051.9899999999998</v>
      </c>
      <c r="G2581" s="793"/>
      <c r="XFD2581" s="116"/>
    </row>
    <row r="2582" spans="1:16384" s="112" customFormat="1">
      <c r="A2582" s="284"/>
      <c r="B2582" s="284" t="s">
        <v>3623</v>
      </c>
      <c r="C2582" s="284" t="s">
        <v>3624</v>
      </c>
      <c r="D2582" s="284">
        <v>1614</v>
      </c>
      <c r="E2582" s="325">
        <v>1.22</v>
      </c>
      <c r="F2582" s="325">
        <f t="shared" si="353"/>
        <v>1969.08</v>
      </c>
      <c r="G2582" s="793"/>
      <c r="XFD2582" s="116"/>
    </row>
    <row r="2583" spans="1:16384" s="112" customFormat="1">
      <c r="A2583" s="284"/>
      <c r="B2583" s="284" t="s">
        <v>3625</v>
      </c>
      <c r="C2583" s="284" t="s">
        <v>3626</v>
      </c>
      <c r="D2583" s="284">
        <v>1539</v>
      </c>
      <c r="E2583" s="325">
        <v>1.32</v>
      </c>
      <c r="F2583" s="325">
        <f t="shared" si="353"/>
        <v>2031.48</v>
      </c>
      <c r="G2583" s="793"/>
      <c r="XFD2583" s="116"/>
    </row>
    <row r="2584" spans="1:16384" s="107" customFormat="1">
      <c r="A2584" s="288"/>
      <c r="B2584" s="288"/>
      <c r="C2584" s="288"/>
      <c r="D2584" s="288"/>
      <c r="E2584" s="326"/>
      <c r="F2584" s="326">
        <f>SUM(F2578:F2583)</f>
        <v>15421.6</v>
      </c>
      <c r="G2584" s="793"/>
      <c r="H2584" s="113"/>
      <c r="I2584" s="113"/>
      <c r="J2584" s="113"/>
      <c r="K2584" s="113"/>
      <c r="L2584" s="113"/>
      <c r="M2584" s="113"/>
      <c r="N2584" s="113"/>
      <c r="O2584" s="113"/>
      <c r="P2584" s="113"/>
      <c r="Q2584" s="113"/>
      <c r="R2584" s="113"/>
      <c r="S2584" s="113"/>
      <c r="T2584" s="113"/>
      <c r="U2584" s="113"/>
      <c r="V2584" s="113"/>
      <c r="W2584" s="113"/>
      <c r="X2584" s="113"/>
      <c r="Y2584" s="113"/>
      <c r="Z2584" s="113"/>
      <c r="AA2584" s="113"/>
      <c r="AB2584" s="113"/>
      <c r="AC2584" s="113"/>
      <c r="AD2584" s="113"/>
      <c r="AE2584" s="113"/>
      <c r="AF2584" s="113"/>
      <c r="AG2584" s="113"/>
      <c r="AH2584" s="113"/>
      <c r="AI2584" s="113"/>
      <c r="AJ2584" s="113"/>
      <c r="AK2584" s="113"/>
      <c r="AL2584" s="113"/>
      <c r="AM2584" s="113"/>
      <c r="AN2584" s="113"/>
      <c r="AO2584" s="113"/>
      <c r="AP2584" s="113"/>
      <c r="AQ2584" s="113"/>
      <c r="AR2584" s="113"/>
      <c r="AS2584" s="113"/>
      <c r="AT2584" s="113"/>
      <c r="AU2584" s="113"/>
      <c r="AV2584" s="113"/>
      <c r="AW2584" s="113"/>
      <c r="AX2584" s="113"/>
      <c r="AY2584" s="113"/>
      <c r="AZ2584" s="113"/>
      <c r="BA2584" s="113"/>
      <c r="BB2584" s="113"/>
      <c r="BC2584" s="113"/>
      <c r="BD2584" s="113"/>
      <c r="BE2584" s="113"/>
      <c r="BF2584" s="113"/>
      <c r="BG2584" s="113"/>
      <c r="BH2584" s="113"/>
      <c r="BI2584" s="113"/>
      <c r="BJ2584" s="113"/>
      <c r="BK2584" s="113"/>
      <c r="BL2584" s="113"/>
      <c r="BM2584" s="113"/>
      <c r="BN2584" s="113"/>
      <c r="BO2584" s="113"/>
      <c r="BP2584" s="113"/>
      <c r="BQ2584" s="113"/>
      <c r="BR2584" s="113"/>
      <c r="BS2584" s="113"/>
      <c r="BT2584" s="113"/>
      <c r="BU2584" s="113"/>
      <c r="BV2584" s="113"/>
      <c r="BW2584" s="113"/>
      <c r="BX2584" s="113"/>
      <c r="BY2584" s="113"/>
      <c r="BZ2584" s="113"/>
      <c r="CA2584" s="113"/>
      <c r="CB2584" s="113"/>
      <c r="CC2584" s="113"/>
      <c r="CD2584" s="113"/>
      <c r="CE2584" s="113"/>
      <c r="CF2584" s="113"/>
      <c r="CG2584" s="113"/>
      <c r="CH2584" s="113"/>
      <c r="CI2584" s="113"/>
      <c r="CJ2584" s="113"/>
      <c r="CK2584" s="113"/>
      <c r="CL2584" s="113"/>
      <c r="CM2584" s="113"/>
      <c r="CN2584" s="113"/>
      <c r="CO2584" s="113"/>
      <c r="CP2584" s="113"/>
      <c r="CQ2584" s="113"/>
      <c r="CR2584" s="113"/>
      <c r="CS2584" s="113"/>
      <c r="CT2584" s="113"/>
      <c r="CU2584" s="113"/>
      <c r="CV2584" s="113"/>
      <c r="CW2584" s="113"/>
      <c r="CX2584" s="113"/>
      <c r="CY2584" s="113"/>
      <c r="CZ2584" s="113"/>
      <c r="DA2584" s="113"/>
      <c r="DB2584" s="113"/>
      <c r="DC2584" s="113"/>
      <c r="DD2584" s="113"/>
      <c r="DE2584" s="113"/>
      <c r="DF2584" s="113"/>
      <c r="DG2584" s="113"/>
      <c r="DH2584" s="113"/>
      <c r="DI2584" s="113"/>
      <c r="DJ2584" s="113"/>
      <c r="DK2584" s="113"/>
      <c r="DL2584" s="113"/>
      <c r="DM2584" s="113"/>
      <c r="DN2584" s="113"/>
      <c r="DO2584" s="113"/>
      <c r="DP2584" s="113"/>
      <c r="DQ2584" s="113"/>
      <c r="DR2584" s="113"/>
      <c r="DS2584" s="113"/>
      <c r="DT2584" s="113"/>
      <c r="DU2584" s="113"/>
      <c r="DV2584" s="113"/>
      <c r="DW2584" s="113"/>
      <c r="DX2584" s="113"/>
      <c r="DY2584" s="113"/>
      <c r="DZ2584" s="113"/>
      <c r="EA2584" s="113"/>
      <c r="EB2584" s="113"/>
      <c r="EC2584" s="113"/>
      <c r="ED2584" s="113"/>
      <c r="EE2584" s="113"/>
      <c r="EF2584" s="113"/>
      <c r="EG2584" s="113"/>
      <c r="EH2584" s="113"/>
      <c r="EI2584" s="113"/>
      <c r="EJ2584" s="113"/>
      <c r="EK2584" s="113"/>
      <c r="EL2584" s="113"/>
      <c r="EM2584" s="113"/>
      <c r="EN2584" s="113"/>
      <c r="EO2584" s="113"/>
      <c r="EP2584" s="113"/>
      <c r="EQ2584" s="113"/>
      <c r="ER2584" s="113"/>
      <c r="ES2584" s="113"/>
      <c r="ET2584" s="113"/>
      <c r="EU2584" s="113"/>
      <c r="EV2584" s="113"/>
      <c r="EW2584" s="113"/>
      <c r="EX2584" s="113"/>
      <c r="EY2584" s="113"/>
      <c r="EZ2584" s="113"/>
      <c r="FA2584" s="113"/>
      <c r="FB2584" s="113"/>
      <c r="FC2584" s="113"/>
      <c r="FD2584" s="113"/>
      <c r="FE2584" s="113"/>
      <c r="FF2584" s="113"/>
      <c r="FG2584" s="113"/>
      <c r="FH2584" s="113"/>
      <c r="FI2584" s="113"/>
      <c r="FJ2584" s="113"/>
      <c r="FK2584" s="113"/>
      <c r="FL2584" s="113"/>
      <c r="FM2584" s="113"/>
      <c r="FN2584" s="113"/>
      <c r="FO2584" s="113"/>
      <c r="FP2584" s="113"/>
      <c r="FQ2584" s="113"/>
      <c r="FR2584" s="113"/>
      <c r="FS2584" s="113"/>
      <c r="FT2584" s="113"/>
      <c r="FU2584" s="113"/>
      <c r="FV2584" s="113"/>
      <c r="FW2584" s="113"/>
      <c r="FX2584" s="113"/>
      <c r="FY2584" s="113"/>
      <c r="FZ2584" s="113"/>
      <c r="GA2584" s="113"/>
      <c r="GB2584" s="113"/>
      <c r="GC2584" s="113"/>
      <c r="GD2584" s="113"/>
      <c r="GE2584" s="113"/>
      <c r="GF2584" s="113"/>
      <c r="GG2584" s="113"/>
      <c r="GH2584" s="113"/>
      <c r="GI2584" s="113"/>
      <c r="GJ2584" s="113"/>
      <c r="GK2584" s="113"/>
      <c r="GL2584" s="113"/>
      <c r="GM2584" s="113"/>
      <c r="GN2584" s="113"/>
      <c r="GO2584" s="113"/>
      <c r="GP2584" s="113"/>
      <c r="GQ2584" s="113"/>
      <c r="GR2584" s="113"/>
      <c r="GS2584" s="113"/>
      <c r="GT2584" s="113"/>
      <c r="GU2584" s="113"/>
      <c r="GV2584" s="113"/>
      <c r="GW2584" s="113"/>
      <c r="GX2584" s="113"/>
      <c r="GY2584" s="113"/>
      <c r="GZ2584" s="113"/>
      <c r="HA2584" s="113"/>
      <c r="HB2584" s="113"/>
      <c r="HC2584" s="113"/>
      <c r="HD2584" s="113"/>
      <c r="HE2584" s="113"/>
      <c r="HF2584" s="113"/>
      <c r="HG2584" s="113"/>
      <c r="HH2584" s="113"/>
      <c r="HI2584" s="113"/>
      <c r="HJ2584" s="113"/>
      <c r="HK2584" s="113"/>
      <c r="HL2584" s="113"/>
      <c r="HM2584" s="113"/>
      <c r="HN2584" s="113"/>
      <c r="HO2584" s="113"/>
      <c r="HP2584" s="113"/>
      <c r="HQ2584" s="113"/>
      <c r="HR2584" s="113"/>
      <c r="HS2584" s="113"/>
      <c r="HT2584" s="113"/>
      <c r="HU2584" s="113"/>
      <c r="HV2584" s="113"/>
      <c r="HW2584" s="113"/>
      <c r="HX2584" s="113"/>
      <c r="HY2584" s="113"/>
      <c r="HZ2584" s="113"/>
      <c r="IA2584" s="113"/>
      <c r="IB2584" s="113"/>
      <c r="IC2584" s="113"/>
      <c r="ID2584" s="113"/>
      <c r="IE2584" s="113"/>
      <c r="IF2584" s="113"/>
      <c r="IG2584" s="113"/>
      <c r="IH2584" s="113"/>
      <c r="II2584" s="113"/>
      <c r="IJ2584" s="113"/>
      <c r="IK2584" s="113"/>
      <c r="IL2584" s="113"/>
      <c r="IM2584" s="113"/>
      <c r="IN2584" s="113"/>
      <c r="IO2584" s="113"/>
      <c r="IP2584" s="113"/>
      <c r="IQ2584" s="113"/>
      <c r="IR2584" s="113"/>
      <c r="IS2584" s="113"/>
      <c r="IT2584" s="113"/>
      <c r="IU2584" s="113"/>
      <c r="IV2584" s="113"/>
      <c r="IW2584" s="113"/>
      <c r="IX2584" s="113"/>
      <c r="IY2584" s="113"/>
      <c r="IZ2584" s="113"/>
      <c r="JA2584" s="113"/>
      <c r="JB2584" s="113"/>
      <c r="JC2584" s="113"/>
      <c r="JD2584" s="113"/>
      <c r="JE2584" s="113"/>
      <c r="JF2584" s="113"/>
      <c r="JG2584" s="113"/>
      <c r="JH2584" s="113"/>
      <c r="JI2584" s="113"/>
      <c r="JJ2584" s="113"/>
      <c r="JK2584" s="113"/>
      <c r="JL2584" s="113"/>
      <c r="JM2584" s="113"/>
      <c r="JN2584" s="113"/>
      <c r="JO2584" s="113"/>
      <c r="JP2584" s="113"/>
      <c r="JQ2584" s="113"/>
      <c r="JR2584" s="113"/>
      <c r="JS2584" s="113"/>
      <c r="JT2584" s="113"/>
      <c r="JU2584" s="113"/>
      <c r="JV2584" s="113"/>
      <c r="JW2584" s="113"/>
      <c r="JX2584" s="113"/>
      <c r="JY2584" s="113"/>
      <c r="JZ2584" s="113"/>
      <c r="KA2584" s="113"/>
      <c r="KB2584" s="113"/>
      <c r="KC2584" s="113"/>
      <c r="KD2584" s="113"/>
      <c r="KE2584" s="113"/>
      <c r="KF2584" s="113"/>
      <c r="KG2584" s="113"/>
      <c r="KH2584" s="113"/>
      <c r="KI2584" s="113"/>
      <c r="KJ2584" s="113"/>
      <c r="KK2584" s="113"/>
      <c r="KL2584" s="113"/>
      <c r="KM2584" s="113"/>
      <c r="KN2584" s="113"/>
      <c r="KO2584" s="113"/>
      <c r="KP2584" s="113"/>
      <c r="KQ2584" s="113"/>
      <c r="KR2584" s="113"/>
      <c r="KS2584" s="113"/>
      <c r="KT2584" s="113"/>
      <c r="KU2584" s="113"/>
      <c r="KV2584" s="113"/>
      <c r="KW2584" s="113"/>
      <c r="KX2584" s="113"/>
      <c r="KY2584" s="113"/>
      <c r="KZ2584" s="113"/>
      <c r="LA2584" s="113"/>
      <c r="LB2584" s="113"/>
      <c r="LC2584" s="113"/>
      <c r="LD2584" s="113"/>
      <c r="LE2584" s="113"/>
      <c r="LF2584" s="113"/>
      <c r="LG2584" s="113"/>
      <c r="LH2584" s="113"/>
      <c r="LI2584" s="113"/>
      <c r="LJ2584" s="113"/>
      <c r="LK2584" s="113"/>
      <c r="LL2584" s="113"/>
      <c r="LM2584" s="113"/>
      <c r="LN2584" s="113"/>
      <c r="LO2584" s="113"/>
      <c r="LP2584" s="113"/>
      <c r="LQ2584" s="113"/>
      <c r="LR2584" s="113"/>
      <c r="LS2584" s="113"/>
      <c r="LT2584" s="113"/>
      <c r="LU2584" s="113"/>
      <c r="LV2584" s="113"/>
      <c r="LW2584" s="113"/>
      <c r="LX2584" s="113"/>
      <c r="LY2584" s="113"/>
      <c r="LZ2584" s="113"/>
      <c r="MA2584" s="113"/>
      <c r="MB2584" s="113"/>
      <c r="MC2584" s="113"/>
      <c r="MD2584" s="113"/>
      <c r="ME2584" s="113"/>
      <c r="MF2584" s="113"/>
      <c r="MG2584" s="113"/>
      <c r="MH2584" s="113"/>
      <c r="MI2584" s="113"/>
      <c r="MJ2584" s="113"/>
      <c r="MK2584" s="113"/>
      <c r="ML2584" s="113"/>
      <c r="MM2584" s="113"/>
      <c r="MN2584" s="113"/>
      <c r="MO2584" s="113"/>
      <c r="MP2584" s="113"/>
      <c r="MQ2584" s="113"/>
      <c r="MR2584" s="113"/>
      <c r="MS2584" s="113"/>
      <c r="MT2584" s="113"/>
      <c r="MU2584" s="113"/>
      <c r="MV2584" s="113"/>
      <c r="MW2584" s="113"/>
      <c r="MX2584" s="113"/>
      <c r="MY2584" s="113"/>
      <c r="MZ2584" s="113"/>
      <c r="NA2584" s="113"/>
      <c r="NB2584" s="113"/>
      <c r="NC2584" s="113"/>
      <c r="ND2584" s="113"/>
      <c r="NE2584" s="113"/>
      <c r="NF2584" s="113"/>
      <c r="NG2584" s="113"/>
      <c r="NH2584" s="113"/>
      <c r="NI2584" s="113"/>
      <c r="NJ2584" s="113"/>
      <c r="NK2584" s="113"/>
      <c r="NL2584" s="113"/>
      <c r="NM2584" s="113"/>
      <c r="NN2584" s="113"/>
      <c r="NO2584" s="113"/>
      <c r="NP2584" s="113"/>
      <c r="NQ2584" s="113"/>
      <c r="NR2584" s="113"/>
      <c r="NS2584" s="113"/>
      <c r="NT2584" s="113"/>
      <c r="NU2584" s="113"/>
      <c r="NV2584" s="113"/>
      <c r="NW2584" s="113"/>
      <c r="NX2584" s="113"/>
      <c r="NY2584" s="113"/>
      <c r="NZ2584" s="113"/>
      <c r="OA2584" s="113"/>
      <c r="OB2584" s="113"/>
      <c r="OC2584" s="113"/>
      <c r="OD2584" s="113"/>
      <c r="OE2584" s="113"/>
      <c r="OF2584" s="113"/>
      <c r="OG2584" s="113"/>
      <c r="OH2584" s="113"/>
      <c r="OI2584" s="113"/>
      <c r="OJ2584" s="113"/>
      <c r="OK2584" s="113"/>
      <c r="OL2584" s="113"/>
      <c r="OM2584" s="113"/>
      <c r="ON2584" s="113"/>
      <c r="OO2584" s="113"/>
      <c r="OP2584" s="113"/>
      <c r="OQ2584" s="113"/>
      <c r="OR2584" s="113"/>
      <c r="OS2584" s="113"/>
      <c r="OT2584" s="113"/>
      <c r="OU2584" s="113"/>
      <c r="OV2584" s="113"/>
      <c r="OW2584" s="113"/>
      <c r="OX2584" s="113"/>
      <c r="OY2584" s="113"/>
      <c r="OZ2584" s="113"/>
      <c r="PA2584" s="113"/>
      <c r="PB2584" s="113"/>
      <c r="PC2584" s="113"/>
      <c r="PD2584" s="113"/>
      <c r="PE2584" s="113"/>
      <c r="PF2584" s="113"/>
      <c r="PG2584" s="113"/>
      <c r="PH2584" s="113"/>
      <c r="PI2584" s="113"/>
      <c r="PJ2584" s="113"/>
      <c r="PK2584" s="113"/>
      <c r="PL2584" s="113"/>
      <c r="PM2584" s="113"/>
      <c r="PN2584" s="113"/>
      <c r="PO2584" s="113"/>
      <c r="PP2584" s="113"/>
      <c r="PQ2584" s="113"/>
      <c r="PR2584" s="113"/>
      <c r="PS2584" s="113"/>
      <c r="PT2584" s="113"/>
      <c r="PU2584" s="113"/>
      <c r="PV2584" s="113"/>
      <c r="PW2584" s="113"/>
      <c r="PX2584" s="113"/>
      <c r="PY2584" s="113"/>
      <c r="PZ2584" s="113"/>
      <c r="QA2584" s="113"/>
      <c r="QB2584" s="113"/>
      <c r="QC2584" s="113"/>
      <c r="QD2584" s="113"/>
      <c r="QE2584" s="113"/>
      <c r="QF2584" s="113"/>
      <c r="QG2584" s="113"/>
      <c r="QH2584" s="113"/>
      <c r="QI2584" s="113"/>
      <c r="QJ2584" s="113"/>
      <c r="QK2584" s="113"/>
      <c r="QL2584" s="113"/>
      <c r="QM2584" s="113"/>
      <c r="QN2584" s="113"/>
      <c r="QO2584" s="113"/>
      <c r="QP2584" s="113"/>
      <c r="QQ2584" s="113"/>
      <c r="QR2584" s="113"/>
      <c r="QS2584" s="113"/>
      <c r="QT2584" s="113"/>
      <c r="QU2584" s="113"/>
      <c r="QV2584" s="113"/>
      <c r="QW2584" s="113"/>
      <c r="QX2584" s="113"/>
      <c r="QY2584" s="113"/>
      <c r="QZ2584" s="113"/>
      <c r="RA2584" s="113"/>
      <c r="RB2584" s="113"/>
      <c r="RC2584" s="113"/>
      <c r="RD2584" s="113"/>
      <c r="RE2584" s="113"/>
      <c r="RF2584" s="113"/>
      <c r="RG2584" s="113"/>
      <c r="RH2584" s="113"/>
      <c r="RI2584" s="113"/>
      <c r="RJ2584" s="113"/>
      <c r="RK2584" s="113"/>
      <c r="RL2584" s="113"/>
      <c r="RM2584" s="113"/>
      <c r="RN2584" s="113"/>
      <c r="RO2584" s="113"/>
      <c r="RP2584" s="113"/>
      <c r="RQ2584" s="113"/>
      <c r="RR2584" s="113"/>
      <c r="RS2584" s="113"/>
      <c r="RT2584" s="113"/>
      <c r="RU2584" s="113"/>
      <c r="RV2584" s="113"/>
      <c r="RW2584" s="113"/>
      <c r="RX2584" s="113"/>
      <c r="RY2584" s="113"/>
      <c r="RZ2584" s="113"/>
      <c r="SA2584" s="113"/>
      <c r="SB2584" s="113"/>
      <c r="SC2584" s="113"/>
      <c r="SD2584" s="113"/>
      <c r="SE2584" s="113"/>
      <c r="SF2584" s="113"/>
      <c r="SG2584" s="113"/>
      <c r="SH2584" s="113"/>
      <c r="SI2584" s="113"/>
      <c r="SJ2584" s="113"/>
      <c r="SK2584" s="113"/>
      <c r="SL2584" s="113"/>
      <c r="SM2584" s="113"/>
      <c r="SN2584" s="113"/>
      <c r="SO2584" s="113"/>
      <c r="SP2584" s="113"/>
      <c r="SQ2584" s="113"/>
      <c r="SR2584" s="113"/>
      <c r="SS2584" s="113"/>
      <c r="ST2584" s="113"/>
      <c r="SU2584" s="113"/>
      <c r="SV2584" s="113"/>
      <c r="SW2584" s="113"/>
      <c r="SX2584" s="113"/>
      <c r="SY2584" s="113"/>
      <c r="SZ2584" s="113"/>
      <c r="TA2584" s="113"/>
      <c r="TB2584" s="113"/>
      <c r="TC2584" s="113"/>
      <c r="TD2584" s="113"/>
      <c r="TE2584" s="113"/>
      <c r="TF2584" s="113"/>
      <c r="TG2584" s="113"/>
      <c r="TH2584" s="113"/>
      <c r="TI2584" s="113"/>
      <c r="TJ2584" s="113"/>
      <c r="TK2584" s="113"/>
      <c r="TL2584" s="113"/>
      <c r="TM2584" s="113"/>
      <c r="TN2584" s="113"/>
      <c r="TO2584" s="113"/>
      <c r="TP2584" s="113"/>
      <c r="TQ2584" s="113"/>
      <c r="TR2584" s="113"/>
      <c r="TS2584" s="113"/>
      <c r="TT2584" s="113"/>
      <c r="TU2584" s="113"/>
      <c r="TV2584" s="113"/>
      <c r="TW2584" s="113"/>
      <c r="TX2584" s="113"/>
      <c r="TY2584" s="113"/>
      <c r="TZ2584" s="113"/>
      <c r="UA2584" s="113"/>
      <c r="UB2584" s="113"/>
      <c r="UC2584" s="113"/>
      <c r="UD2584" s="113"/>
      <c r="UE2584" s="113"/>
      <c r="UF2584" s="113"/>
      <c r="UG2584" s="113"/>
      <c r="UH2584" s="113"/>
      <c r="UI2584" s="113"/>
      <c r="UJ2584" s="113"/>
      <c r="UK2584" s="113"/>
      <c r="UL2584" s="113"/>
      <c r="UM2584" s="113"/>
      <c r="UN2584" s="113"/>
      <c r="UO2584" s="113"/>
      <c r="UP2584" s="113"/>
      <c r="UQ2584" s="113"/>
      <c r="UR2584" s="113"/>
      <c r="US2584" s="113"/>
      <c r="UT2584" s="113"/>
      <c r="UU2584" s="113"/>
      <c r="UV2584" s="113"/>
      <c r="UW2584" s="113"/>
      <c r="UX2584" s="113"/>
      <c r="UY2584" s="113"/>
      <c r="UZ2584" s="113"/>
      <c r="VA2584" s="113"/>
      <c r="VB2584" s="113"/>
      <c r="VC2584" s="113"/>
      <c r="VD2584" s="113"/>
      <c r="VE2584" s="113"/>
      <c r="VF2584" s="113"/>
      <c r="VG2584" s="113"/>
      <c r="VH2584" s="113"/>
      <c r="VI2584" s="113"/>
      <c r="VJ2584" s="113"/>
      <c r="VK2584" s="113"/>
      <c r="VL2584" s="113"/>
      <c r="VM2584" s="113"/>
      <c r="VN2584" s="113"/>
      <c r="VO2584" s="113"/>
      <c r="VP2584" s="113"/>
      <c r="VQ2584" s="113"/>
      <c r="VR2584" s="113"/>
      <c r="VS2584" s="113"/>
      <c r="VT2584" s="113"/>
      <c r="VU2584" s="113"/>
      <c r="VV2584" s="113"/>
      <c r="VW2584" s="113"/>
      <c r="VX2584" s="113"/>
      <c r="VY2584" s="113"/>
      <c r="VZ2584" s="113"/>
      <c r="WA2584" s="113"/>
      <c r="WB2584" s="113"/>
      <c r="WC2584" s="113"/>
      <c r="WD2584" s="113"/>
      <c r="WE2584" s="113"/>
      <c r="WF2584" s="113"/>
      <c r="WG2584" s="113"/>
      <c r="WH2584" s="113"/>
      <c r="WI2584" s="113"/>
      <c r="WJ2584" s="113"/>
      <c r="WK2584" s="113"/>
      <c r="WL2584" s="113"/>
      <c r="WM2584" s="113"/>
      <c r="WN2584" s="113"/>
      <c r="WO2584" s="113"/>
      <c r="WP2584" s="113"/>
      <c r="WQ2584" s="113"/>
      <c r="WR2584" s="113"/>
      <c r="WS2584" s="113"/>
      <c r="WT2584" s="113"/>
      <c r="WU2584" s="113"/>
      <c r="WV2584" s="113"/>
      <c r="WW2584" s="113"/>
      <c r="WX2584" s="113"/>
      <c r="WY2584" s="113"/>
      <c r="WZ2584" s="113"/>
      <c r="XA2584" s="113"/>
      <c r="XB2584" s="113"/>
      <c r="XC2584" s="113"/>
      <c r="XD2584" s="113"/>
      <c r="XE2584" s="113"/>
      <c r="XF2584" s="113"/>
      <c r="XG2584" s="113"/>
      <c r="XH2584" s="113"/>
      <c r="XI2584" s="113"/>
      <c r="XJ2584" s="113"/>
      <c r="XK2584" s="113"/>
      <c r="XL2584" s="113"/>
      <c r="XM2584" s="113"/>
      <c r="XN2584" s="113"/>
      <c r="XO2584" s="113"/>
      <c r="XP2584" s="113"/>
      <c r="XQ2584" s="113"/>
      <c r="XR2584" s="113"/>
      <c r="XS2584" s="113"/>
      <c r="XT2584" s="113"/>
      <c r="XU2584" s="113"/>
      <c r="XV2584" s="113"/>
      <c r="XW2584" s="113"/>
      <c r="XX2584" s="113"/>
      <c r="XY2584" s="113"/>
      <c r="XZ2584" s="113"/>
      <c r="YA2584" s="113"/>
      <c r="YB2584" s="113"/>
      <c r="YC2584" s="113"/>
      <c r="YD2584" s="113"/>
      <c r="YE2584" s="113"/>
      <c r="YF2584" s="113"/>
      <c r="YG2584" s="113"/>
      <c r="YH2584" s="113"/>
      <c r="YI2584" s="113"/>
      <c r="YJ2584" s="113"/>
      <c r="YK2584" s="113"/>
      <c r="YL2584" s="113"/>
      <c r="YM2584" s="113"/>
      <c r="YN2584" s="113"/>
      <c r="YO2584" s="113"/>
      <c r="YP2584" s="113"/>
      <c r="YQ2584" s="113"/>
      <c r="YR2584" s="113"/>
      <c r="YS2584" s="113"/>
      <c r="YT2584" s="113"/>
      <c r="YU2584" s="113"/>
      <c r="YV2584" s="113"/>
      <c r="YW2584" s="113"/>
      <c r="YX2584" s="113"/>
      <c r="YY2584" s="113"/>
      <c r="YZ2584" s="113"/>
      <c r="ZA2584" s="113"/>
      <c r="ZB2584" s="113"/>
      <c r="ZC2584" s="113"/>
      <c r="ZD2584" s="113"/>
      <c r="ZE2584" s="113"/>
      <c r="ZF2584" s="113"/>
      <c r="ZG2584" s="113"/>
      <c r="ZH2584" s="113"/>
      <c r="ZI2584" s="113"/>
      <c r="ZJ2584" s="113"/>
      <c r="ZK2584" s="113"/>
      <c r="ZL2584" s="113"/>
      <c r="ZM2584" s="113"/>
      <c r="ZN2584" s="113"/>
      <c r="ZO2584" s="113"/>
      <c r="ZP2584" s="113"/>
      <c r="ZQ2584" s="113"/>
      <c r="ZR2584" s="113"/>
      <c r="ZS2584" s="113"/>
      <c r="ZT2584" s="113"/>
      <c r="ZU2584" s="113"/>
      <c r="ZV2584" s="113"/>
      <c r="ZW2584" s="113"/>
      <c r="ZX2584" s="113"/>
      <c r="ZY2584" s="113"/>
      <c r="ZZ2584" s="113"/>
      <c r="AAA2584" s="113"/>
      <c r="AAB2584" s="113"/>
      <c r="AAC2584" s="113"/>
      <c r="AAD2584" s="113"/>
      <c r="AAE2584" s="113"/>
      <c r="AAF2584" s="113"/>
      <c r="AAG2584" s="113"/>
      <c r="AAH2584" s="113"/>
      <c r="AAI2584" s="113"/>
      <c r="AAJ2584" s="113"/>
      <c r="AAK2584" s="113"/>
      <c r="AAL2584" s="113"/>
      <c r="AAM2584" s="113"/>
      <c r="AAN2584" s="113"/>
      <c r="AAO2584" s="113"/>
      <c r="AAP2584" s="113"/>
      <c r="AAQ2584" s="113"/>
      <c r="AAR2584" s="113"/>
      <c r="AAS2584" s="113"/>
      <c r="AAT2584" s="113"/>
      <c r="AAU2584" s="113"/>
      <c r="AAV2584" s="113"/>
      <c r="AAW2584" s="113"/>
      <c r="AAX2584" s="113"/>
      <c r="AAY2584" s="113"/>
      <c r="AAZ2584" s="113"/>
      <c r="ABA2584" s="113"/>
      <c r="ABB2584" s="113"/>
      <c r="ABC2584" s="113"/>
      <c r="ABD2584" s="113"/>
      <c r="ABE2584" s="113"/>
      <c r="ABF2584" s="113"/>
      <c r="ABG2584" s="113"/>
      <c r="ABH2584" s="113"/>
      <c r="ABI2584" s="113"/>
      <c r="ABJ2584" s="113"/>
      <c r="ABK2584" s="113"/>
      <c r="ABL2584" s="113"/>
      <c r="ABM2584" s="113"/>
      <c r="ABN2584" s="113"/>
      <c r="ABO2584" s="113"/>
      <c r="ABP2584" s="113"/>
      <c r="ABQ2584" s="113"/>
      <c r="ABR2584" s="113"/>
      <c r="ABS2584" s="113"/>
      <c r="ABT2584" s="113"/>
      <c r="ABU2584" s="113"/>
      <c r="ABV2584" s="113"/>
      <c r="ABW2584" s="113"/>
      <c r="ABX2584" s="113"/>
      <c r="ABY2584" s="113"/>
      <c r="ABZ2584" s="113"/>
      <c r="ACA2584" s="113"/>
      <c r="ACB2584" s="113"/>
      <c r="ACC2584" s="113"/>
      <c r="ACD2584" s="113"/>
      <c r="ACE2584" s="113"/>
      <c r="ACF2584" s="113"/>
      <c r="ACG2584" s="113"/>
      <c r="ACH2584" s="113"/>
      <c r="ACI2584" s="113"/>
      <c r="ACJ2584" s="113"/>
      <c r="ACK2584" s="113"/>
      <c r="ACL2584" s="113"/>
      <c r="ACM2584" s="113"/>
      <c r="ACN2584" s="113"/>
      <c r="ACO2584" s="113"/>
      <c r="ACP2584" s="113"/>
      <c r="ACQ2584" s="113"/>
      <c r="ACR2584" s="113"/>
      <c r="ACS2584" s="113"/>
      <c r="ACT2584" s="113"/>
      <c r="ACU2584" s="113"/>
      <c r="ACV2584" s="113"/>
      <c r="ACW2584" s="113"/>
      <c r="ACX2584" s="113"/>
      <c r="ACY2584" s="113"/>
      <c r="ACZ2584" s="113"/>
      <c r="ADA2584" s="113"/>
      <c r="ADB2584" s="113"/>
      <c r="ADC2584" s="113"/>
      <c r="ADD2584" s="113"/>
      <c r="ADE2584" s="113"/>
      <c r="ADF2584" s="113"/>
      <c r="ADG2584" s="113"/>
      <c r="ADH2584" s="113"/>
      <c r="ADI2584" s="113"/>
      <c r="ADJ2584" s="113"/>
      <c r="ADK2584" s="113"/>
      <c r="ADL2584" s="113"/>
      <c r="ADM2584" s="113"/>
      <c r="ADN2584" s="113"/>
      <c r="ADO2584" s="113"/>
      <c r="ADP2584" s="113"/>
      <c r="ADQ2584" s="113"/>
      <c r="ADR2584" s="113"/>
      <c r="ADS2584" s="113"/>
      <c r="ADT2584" s="113"/>
      <c r="ADU2584" s="113"/>
      <c r="ADV2584" s="113"/>
      <c r="ADW2584" s="113"/>
      <c r="ADX2584" s="113"/>
      <c r="ADY2584" s="113"/>
      <c r="ADZ2584" s="113"/>
      <c r="AEA2584" s="113"/>
      <c r="AEB2584" s="113"/>
      <c r="AEC2584" s="113"/>
      <c r="AED2584" s="113"/>
      <c r="AEE2584" s="113"/>
      <c r="AEF2584" s="113"/>
      <c r="AEG2584" s="113"/>
      <c r="AEH2584" s="113"/>
      <c r="AEI2584" s="113"/>
      <c r="AEJ2584" s="113"/>
      <c r="AEK2584" s="113"/>
      <c r="AEL2584" s="113"/>
      <c r="AEM2584" s="113"/>
      <c r="AEN2584" s="113"/>
      <c r="AEO2584" s="113"/>
      <c r="AEP2584" s="113"/>
      <c r="AEQ2584" s="113"/>
      <c r="AER2584" s="113"/>
      <c r="AES2584" s="113"/>
      <c r="AET2584" s="113"/>
      <c r="AEU2584" s="113"/>
      <c r="AEV2584" s="113"/>
      <c r="AEW2584" s="113"/>
      <c r="AEX2584" s="113"/>
      <c r="AEY2584" s="113"/>
      <c r="AEZ2584" s="113"/>
      <c r="AFA2584" s="113"/>
      <c r="AFB2584" s="113"/>
      <c r="AFC2584" s="113"/>
      <c r="AFD2584" s="113"/>
      <c r="AFE2584" s="113"/>
      <c r="AFF2584" s="113"/>
      <c r="AFG2584" s="113"/>
      <c r="AFH2584" s="113"/>
      <c r="AFI2584" s="113"/>
      <c r="AFJ2584" s="113"/>
      <c r="AFK2584" s="113"/>
      <c r="AFL2584" s="113"/>
      <c r="AFM2584" s="113"/>
      <c r="AFN2584" s="113"/>
      <c r="AFO2584" s="113"/>
      <c r="AFP2584" s="113"/>
      <c r="AFQ2584" s="113"/>
      <c r="AFR2584" s="113"/>
      <c r="AFS2584" s="113"/>
      <c r="AFT2584" s="113"/>
      <c r="AFU2584" s="113"/>
      <c r="AFV2584" s="113"/>
      <c r="AFW2584" s="113"/>
      <c r="AFX2584" s="113"/>
      <c r="AFY2584" s="113"/>
      <c r="AFZ2584" s="113"/>
      <c r="AGA2584" s="113"/>
      <c r="AGB2584" s="113"/>
      <c r="AGC2584" s="113"/>
      <c r="AGD2584" s="113"/>
      <c r="AGE2584" s="113"/>
      <c r="AGF2584" s="113"/>
      <c r="AGG2584" s="113"/>
      <c r="AGH2584" s="113"/>
      <c r="AGI2584" s="113"/>
      <c r="AGJ2584" s="113"/>
      <c r="AGK2584" s="113"/>
      <c r="AGL2584" s="113"/>
      <c r="AGM2584" s="113"/>
      <c r="AGN2584" s="113"/>
      <c r="AGO2584" s="113"/>
      <c r="AGP2584" s="113"/>
      <c r="AGQ2584" s="113"/>
      <c r="AGR2584" s="113"/>
      <c r="AGS2584" s="113"/>
      <c r="AGT2584" s="113"/>
      <c r="AGU2584" s="113"/>
      <c r="AGV2584" s="113"/>
      <c r="AGW2584" s="113"/>
      <c r="AGX2584" s="113"/>
      <c r="AGY2584" s="113"/>
      <c r="AGZ2584" s="113"/>
      <c r="AHA2584" s="113"/>
      <c r="AHB2584" s="113"/>
      <c r="AHC2584" s="113"/>
      <c r="AHD2584" s="113"/>
      <c r="AHE2584" s="113"/>
      <c r="AHF2584" s="113"/>
      <c r="AHG2584" s="113"/>
      <c r="AHH2584" s="113"/>
      <c r="AHI2584" s="113"/>
      <c r="AHJ2584" s="113"/>
      <c r="AHK2584" s="113"/>
      <c r="AHL2584" s="113"/>
      <c r="AHM2584" s="113"/>
      <c r="AHN2584" s="113"/>
      <c r="AHO2584" s="113"/>
      <c r="AHP2584" s="113"/>
      <c r="AHQ2584" s="113"/>
      <c r="AHR2584" s="113"/>
      <c r="AHS2584" s="113"/>
      <c r="AHT2584" s="113"/>
      <c r="AHU2584" s="113"/>
      <c r="AHV2584" s="113"/>
      <c r="AHW2584" s="113"/>
      <c r="AHX2584" s="113"/>
      <c r="AHY2584" s="113"/>
      <c r="AHZ2584" s="113"/>
      <c r="AIA2584" s="113"/>
      <c r="AIB2584" s="113"/>
      <c r="AIC2584" s="113"/>
      <c r="AID2584" s="113"/>
      <c r="AIE2584" s="113"/>
      <c r="AIF2584" s="113"/>
      <c r="AIG2584" s="113"/>
      <c r="AIH2584" s="113"/>
      <c r="AII2584" s="113"/>
      <c r="AIJ2584" s="113"/>
      <c r="AIK2584" s="113"/>
      <c r="AIL2584" s="113"/>
      <c r="AIM2584" s="113"/>
      <c r="AIN2584" s="113"/>
      <c r="AIO2584" s="113"/>
      <c r="AIP2584" s="113"/>
      <c r="AIQ2584" s="113"/>
      <c r="AIR2584" s="113"/>
      <c r="AIS2584" s="113"/>
      <c r="AIT2584" s="113"/>
      <c r="AIU2584" s="113"/>
      <c r="AIV2584" s="113"/>
      <c r="AIW2584" s="113"/>
      <c r="AIX2584" s="113"/>
      <c r="AIY2584" s="113"/>
      <c r="AIZ2584" s="113"/>
      <c r="AJA2584" s="113"/>
      <c r="AJB2584" s="113"/>
      <c r="AJC2584" s="113"/>
      <c r="AJD2584" s="113"/>
      <c r="AJE2584" s="113"/>
      <c r="AJF2584" s="113"/>
      <c r="AJG2584" s="113"/>
      <c r="AJH2584" s="113"/>
      <c r="AJI2584" s="113"/>
      <c r="AJJ2584" s="113"/>
      <c r="AJK2584" s="113"/>
      <c r="AJL2584" s="113"/>
      <c r="AJM2584" s="113"/>
      <c r="AJN2584" s="113"/>
      <c r="AJO2584" s="113"/>
      <c r="AJP2584" s="113"/>
      <c r="AJQ2584" s="113"/>
      <c r="AJR2584" s="113"/>
      <c r="AJS2584" s="113"/>
      <c r="AJT2584" s="113"/>
      <c r="AJU2584" s="113"/>
      <c r="AJV2584" s="113"/>
      <c r="AJW2584" s="113"/>
      <c r="AJX2584" s="113"/>
      <c r="AJY2584" s="113"/>
      <c r="AJZ2584" s="113"/>
      <c r="AKA2584" s="113"/>
      <c r="AKB2584" s="113"/>
      <c r="AKC2584" s="113"/>
      <c r="AKD2584" s="113"/>
      <c r="AKE2584" s="113"/>
      <c r="AKF2584" s="113"/>
      <c r="AKG2584" s="113"/>
      <c r="AKH2584" s="113"/>
      <c r="AKI2584" s="113"/>
      <c r="AKJ2584" s="113"/>
      <c r="AKK2584" s="113"/>
      <c r="AKL2584" s="113"/>
      <c r="AKM2584" s="113"/>
      <c r="AKN2584" s="113"/>
      <c r="AKO2584" s="113"/>
      <c r="AKP2584" s="113"/>
      <c r="AKQ2584" s="113"/>
      <c r="AKR2584" s="113"/>
      <c r="AKS2584" s="113"/>
      <c r="AKT2584" s="113"/>
      <c r="AKU2584" s="113"/>
      <c r="AKV2584" s="113"/>
      <c r="AKW2584" s="113"/>
      <c r="AKX2584" s="113"/>
      <c r="AKY2584" s="113"/>
      <c r="AKZ2584" s="113"/>
      <c r="ALA2584" s="113"/>
      <c r="ALB2584" s="113"/>
      <c r="ALC2584" s="113"/>
      <c r="ALD2584" s="113"/>
      <c r="ALE2584" s="113"/>
      <c r="ALF2584" s="113"/>
      <c r="ALG2584" s="113"/>
      <c r="ALH2584" s="113"/>
      <c r="ALI2584" s="113"/>
      <c r="ALJ2584" s="113"/>
      <c r="ALK2584" s="113"/>
      <c r="ALL2584" s="113"/>
      <c r="ALM2584" s="113"/>
      <c r="ALN2584" s="113"/>
      <c r="ALO2584" s="113"/>
      <c r="ALP2584" s="113"/>
      <c r="ALQ2584" s="113"/>
      <c r="ALR2584" s="113"/>
      <c r="ALS2584" s="113"/>
      <c r="ALT2584" s="113"/>
      <c r="ALU2584" s="113"/>
      <c r="ALV2584" s="113"/>
      <c r="ALW2584" s="113"/>
      <c r="ALX2584" s="113"/>
      <c r="ALY2584" s="113"/>
      <c r="ALZ2584" s="113"/>
      <c r="AMA2584" s="113"/>
      <c r="AMB2584" s="113"/>
      <c r="AMC2584" s="113"/>
      <c r="AMD2584" s="113"/>
      <c r="AME2584" s="113"/>
      <c r="AMF2584" s="113"/>
      <c r="AMG2584" s="113"/>
      <c r="AMH2584" s="113"/>
      <c r="AMI2584" s="113"/>
      <c r="AMJ2584" s="113"/>
      <c r="AMK2584" s="113"/>
      <c r="AML2584" s="113"/>
      <c r="AMM2584" s="113"/>
      <c r="AMN2584" s="113"/>
      <c r="AMO2584" s="113"/>
      <c r="AMP2584" s="113"/>
      <c r="AMQ2584" s="113"/>
      <c r="AMR2584" s="113"/>
      <c r="AMS2584" s="113"/>
      <c r="AMT2584" s="113"/>
      <c r="AMU2584" s="113"/>
      <c r="AMV2584" s="113"/>
      <c r="AMW2584" s="113"/>
      <c r="AMX2584" s="113"/>
      <c r="AMY2584" s="113"/>
      <c r="AMZ2584" s="113"/>
      <c r="ANA2584" s="113"/>
      <c r="ANB2584" s="113"/>
      <c r="ANC2584" s="113"/>
      <c r="AND2584" s="113"/>
      <c r="ANE2584" s="113"/>
      <c r="ANF2584" s="113"/>
      <c r="ANG2584" s="113"/>
      <c r="ANH2584" s="113"/>
      <c r="ANI2584" s="113"/>
      <c r="ANJ2584" s="113"/>
      <c r="ANK2584" s="113"/>
      <c r="ANL2584" s="113"/>
      <c r="ANM2584" s="113"/>
      <c r="ANN2584" s="113"/>
      <c r="ANO2584" s="113"/>
      <c r="ANP2584" s="113"/>
      <c r="ANQ2584" s="113"/>
      <c r="ANR2584" s="113"/>
      <c r="ANS2584" s="113"/>
      <c r="ANT2584" s="113"/>
      <c r="ANU2584" s="113"/>
      <c r="ANV2584" s="113"/>
      <c r="ANW2584" s="113"/>
      <c r="ANX2584" s="113"/>
      <c r="ANY2584" s="113"/>
      <c r="ANZ2584" s="113"/>
      <c r="AOA2584" s="113"/>
      <c r="AOB2584" s="113"/>
      <c r="AOC2584" s="113"/>
      <c r="AOD2584" s="113"/>
      <c r="AOE2584" s="113"/>
      <c r="AOF2584" s="113"/>
      <c r="AOG2584" s="113"/>
      <c r="AOH2584" s="113"/>
      <c r="AOI2584" s="113"/>
      <c r="AOJ2584" s="113"/>
      <c r="AOK2584" s="113"/>
      <c r="AOL2584" s="113"/>
      <c r="AOM2584" s="113"/>
      <c r="AON2584" s="113"/>
      <c r="AOO2584" s="113"/>
      <c r="AOP2584" s="113"/>
      <c r="AOQ2584" s="113"/>
      <c r="AOR2584" s="113"/>
      <c r="AOS2584" s="113"/>
      <c r="AOT2584" s="113"/>
      <c r="AOU2584" s="113"/>
      <c r="AOV2584" s="113"/>
      <c r="AOW2584" s="113"/>
      <c r="AOX2584" s="113"/>
      <c r="AOY2584" s="113"/>
      <c r="AOZ2584" s="113"/>
      <c r="APA2584" s="113"/>
      <c r="APB2584" s="113"/>
      <c r="APC2584" s="113"/>
      <c r="APD2584" s="113"/>
      <c r="APE2584" s="113"/>
      <c r="APF2584" s="113"/>
      <c r="APG2584" s="113"/>
      <c r="APH2584" s="113"/>
      <c r="API2584" s="113"/>
      <c r="APJ2584" s="113"/>
      <c r="APK2584" s="113"/>
      <c r="APL2584" s="113"/>
      <c r="APM2584" s="113"/>
      <c r="APN2584" s="113"/>
      <c r="APO2584" s="113"/>
      <c r="APP2584" s="113"/>
      <c r="APQ2584" s="113"/>
      <c r="APR2584" s="113"/>
      <c r="APS2584" s="113"/>
      <c r="APT2584" s="113"/>
      <c r="APU2584" s="113"/>
      <c r="APV2584" s="113"/>
      <c r="APW2584" s="113"/>
      <c r="APX2584" s="113"/>
      <c r="APY2584" s="113"/>
      <c r="APZ2584" s="113"/>
      <c r="AQA2584" s="113"/>
      <c r="AQB2584" s="113"/>
      <c r="AQC2584" s="113"/>
      <c r="AQD2584" s="113"/>
      <c r="AQE2584" s="113"/>
      <c r="AQF2584" s="113"/>
      <c r="AQG2584" s="113"/>
      <c r="AQH2584" s="113"/>
      <c r="AQI2584" s="113"/>
      <c r="AQJ2584" s="113"/>
      <c r="AQK2584" s="113"/>
      <c r="AQL2584" s="113"/>
      <c r="AQM2584" s="113"/>
      <c r="AQN2584" s="113"/>
      <c r="AQO2584" s="113"/>
      <c r="AQP2584" s="113"/>
      <c r="AQQ2584" s="113"/>
      <c r="AQR2584" s="113"/>
      <c r="AQS2584" s="113"/>
      <c r="AQT2584" s="113"/>
      <c r="AQU2584" s="113"/>
      <c r="AQV2584" s="113"/>
      <c r="AQW2584" s="113"/>
      <c r="AQX2584" s="113"/>
      <c r="AQY2584" s="113"/>
      <c r="AQZ2584" s="113"/>
      <c r="ARA2584" s="113"/>
      <c r="ARB2584" s="113"/>
      <c r="ARC2584" s="113"/>
      <c r="ARD2584" s="113"/>
      <c r="ARE2584" s="113"/>
      <c r="ARF2584" s="113"/>
      <c r="ARG2584" s="113"/>
      <c r="ARH2584" s="113"/>
      <c r="ARI2584" s="113"/>
      <c r="ARJ2584" s="113"/>
      <c r="ARK2584" s="113"/>
      <c r="ARL2584" s="113"/>
      <c r="ARM2584" s="113"/>
      <c r="ARN2584" s="113"/>
      <c r="ARO2584" s="113"/>
      <c r="ARP2584" s="113"/>
      <c r="ARQ2584" s="113"/>
      <c r="ARR2584" s="113"/>
      <c r="ARS2584" s="113"/>
      <c r="ART2584" s="113"/>
      <c r="ARU2584" s="113"/>
      <c r="ARV2584" s="113"/>
      <c r="ARW2584" s="113"/>
      <c r="ARX2584" s="113"/>
      <c r="ARY2584" s="113"/>
      <c r="ARZ2584" s="113"/>
      <c r="ASA2584" s="113"/>
      <c r="ASB2584" s="113"/>
      <c r="ASC2584" s="113"/>
      <c r="ASD2584" s="113"/>
      <c r="ASE2584" s="113"/>
      <c r="ASF2584" s="113"/>
      <c r="ASG2584" s="113"/>
      <c r="ASH2584" s="113"/>
      <c r="ASI2584" s="113"/>
      <c r="ASJ2584" s="113"/>
      <c r="ASK2584" s="113"/>
      <c r="ASL2584" s="113"/>
      <c r="ASM2584" s="113"/>
      <c r="ASN2584" s="113"/>
      <c r="ASO2584" s="113"/>
      <c r="ASP2584" s="113"/>
      <c r="ASQ2584" s="113"/>
      <c r="ASR2584" s="113"/>
      <c r="ASS2584" s="113"/>
      <c r="AST2584" s="113"/>
      <c r="ASU2584" s="113"/>
      <c r="ASV2584" s="113"/>
      <c r="ASW2584" s="113"/>
      <c r="ASX2584" s="113"/>
      <c r="ASY2584" s="113"/>
      <c r="ASZ2584" s="113"/>
      <c r="ATA2584" s="113"/>
      <c r="ATB2584" s="113"/>
      <c r="ATC2584" s="113"/>
      <c r="ATD2584" s="113"/>
      <c r="ATE2584" s="113"/>
      <c r="ATF2584" s="113"/>
      <c r="ATG2584" s="113"/>
      <c r="ATH2584" s="113"/>
      <c r="ATI2584" s="113"/>
      <c r="ATJ2584" s="113"/>
      <c r="ATK2584" s="113"/>
      <c r="ATL2584" s="113"/>
      <c r="ATM2584" s="113"/>
      <c r="ATN2584" s="113"/>
      <c r="ATO2584" s="113"/>
      <c r="ATP2584" s="113"/>
      <c r="ATQ2584" s="113"/>
      <c r="ATR2584" s="113"/>
      <c r="ATS2584" s="113"/>
      <c r="ATT2584" s="113"/>
      <c r="ATU2584" s="113"/>
      <c r="ATV2584" s="113"/>
      <c r="ATW2584" s="113"/>
      <c r="ATX2584" s="113"/>
      <c r="ATY2584" s="113"/>
      <c r="ATZ2584" s="113"/>
      <c r="AUA2584" s="113"/>
      <c r="AUB2584" s="113"/>
      <c r="AUC2584" s="113"/>
      <c r="AUD2584" s="113"/>
      <c r="AUE2584" s="113"/>
      <c r="AUF2584" s="113"/>
      <c r="AUG2584" s="113"/>
      <c r="AUH2584" s="113"/>
      <c r="AUI2584" s="113"/>
      <c r="AUJ2584" s="113"/>
      <c r="AUK2584" s="113"/>
      <c r="AUL2584" s="113"/>
      <c r="AUM2584" s="113"/>
      <c r="AUN2584" s="113"/>
      <c r="AUO2584" s="113"/>
      <c r="AUP2584" s="113"/>
      <c r="AUQ2584" s="113"/>
      <c r="AUR2584" s="113"/>
      <c r="AUS2584" s="113"/>
      <c r="AUT2584" s="113"/>
      <c r="AUU2584" s="113"/>
      <c r="AUV2584" s="113"/>
      <c r="AUW2584" s="113"/>
      <c r="AUX2584" s="113"/>
      <c r="AUY2584" s="113"/>
      <c r="AUZ2584" s="113"/>
      <c r="AVA2584" s="113"/>
      <c r="AVB2584" s="113"/>
      <c r="AVC2584" s="113"/>
      <c r="AVD2584" s="113"/>
      <c r="AVE2584" s="113"/>
      <c r="AVF2584" s="113"/>
      <c r="AVG2584" s="113"/>
      <c r="AVH2584" s="113"/>
      <c r="AVI2584" s="113"/>
      <c r="AVJ2584" s="113"/>
      <c r="AVK2584" s="113"/>
      <c r="AVL2584" s="113"/>
      <c r="AVM2584" s="113"/>
      <c r="AVN2584" s="113"/>
      <c r="AVO2584" s="113"/>
      <c r="AVP2584" s="113"/>
      <c r="AVQ2584" s="113"/>
      <c r="AVR2584" s="113"/>
      <c r="AVS2584" s="113"/>
      <c r="AVT2584" s="113"/>
      <c r="AVU2584" s="113"/>
      <c r="AVV2584" s="113"/>
      <c r="AVW2584" s="113"/>
      <c r="AVX2584" s="113"/>
      <c r="AVY2584" s="113"/>
      <c r="AVZ2584" s="113"/>
      <c r="AWA2584" s="113"/>
      <c r="AWB2584" s="113"/>
      <c r="AWC2584" s="113"/>
      <c r="AWD2584" s="113"/>
      <c r="AWE2584" s="113"/>
      <c r="AWF2584" s="113"/>
      <c r="AWG2584" s="113"/>
      <c r="AWH2584" s="113"/>
      <c r="AWI2584" s="113"/>
      <c r="AWJ2584" s="113"/>
      <c r="AWK2584" s="113"/>
      <c r="AWL2584" s="113"/>
      <c r="AWM2584" s="113"/>
      <c r="AWN2584" s="113"/>
      <c r="AWO2584" s="113"/>
      <c r="AWP2584" s="113"/>
      <c r="AWQ2584" s="113"/>
      <c r="AWR2584" s="113"/>
      <c r="AWS2584" s="113"/>
      <c r="AWT2584" s="113"/>
      <c r="AWU2584" s="113"/>
      <c r="AWV2584" s="113"/>
      <c r="AWW2584" s="113"/>
      <c r="AWX2584" s="113"/>
      <c r="AWY2584" s="113"/>
      <c r="AWZ2584" s="113"/>
      <c r="AXA2584" s="113"/>
      <c r="AXB2584" s="113"/>
      <c r="AXC2584" s="113"/>
      <c r="AXD2584" s="113"/>
      <c r="AXE2584" s="113"/>
      <c r="AXF2584" s="113"/>
      <c r="AXG2584" s="113"/>
      <c r="AXH2584" s="113"/>
      <c r="AXI2584" s="113"/>
      <c r="AXJ2584" s="113"/>
      <c r="AXK2584" s="113"/>
      <c r="AXL2584" s="113"/>
      <c r="AXM2584" s="113"/>
      <c r="AXN2584" s="113"/>
      <c r="AXO2584" s="113"/>
      <c r="AXP2584" s="113"/>
      <c r="AXQ2584" s="113"/>
      <c r="AXR2584" s="113"/>
      <c r="AXS2584" s="113"/>
      <c r="AXT2584" s="113"/>
      <c r="AXU2584" s="113"/>
      <c r="AXV2584" s="113"/>
      <c r="AXW2584" s="113"/>
      <c r="AXX2584" s="113"/>
      <c r="AXY2584" s="113"/>
      <c r="AXZ2584" s="113"/>
      <c r="AYA2584" s="113"/>
      <c r="AYB2584" s="113"/>
      <c r="AYC2584" s="113"/>
      <c r="AYD2584" s="113"/>
      <c r="AYE2584" s="113"/>
      <c r="AYF2584" s="113"/>
      <c r="AYG2584" s="113"/>
      <c r="AYH2584" s="113"/>
      <c r="AYI2584" s="113"/>
      <c r="AYJ2584" s="113"/>
      <c r="AYK2584" s="113"/>
      <c r="AYL2584" s="113"/>
      <c r="AYM2584" s="113"/>
      <c r="AYN2584" s="113"/>
      <c r="AYO2584" s="113"/>
      <c r="AYP2584" s="113"/>
      <c r="AYQ2584" s="113"/>
      <c r="AYR2584" s="113"/>
      <c r="AYS2584" s="113"/>
      <c r="AYT2584" s="113"/>
      <c r="AYU2584" s="113"/>
      <c r="AYV2584" s="113"/>
      <c r="AYW2584" s="113"/>
      <c r="AYX2584" s="113"/>
      <c r="AYY2584" s="113"/>
      <c r="AYZ2584" s="113"/>
      <c r="AZA2584" s="113"/>
      <c r="AZB2584" s="113"/>
      <c r="AZC2584" s="113"/>
      <c r="AZD2584" s="113"/>
      <c r="AZE2584" s="113"/>
      <c r="AZF2584" s="113"/>
      <c r="AZG2584" s="113"/>
      <c r="AZH2584" s="113"/>
      <c r="AZI2584" s="113"/>
      <c r="AZJ2584" s="113"/>
      <c r="AZK2584" s="113"/>
      <c r="AZL2584" s="113"/>
      <c r="AZM2584" s="113"/>
      <c r="AZN2584" s="113"/>
      <c r="AZO2584" s="113"/>
      <c r="AZP2584" s="113"/>
      <c r="AZQ2584" s="113"/>
      <c r="AZR2584" s="113"/>
      <c r="AZS2584" s="113"/>
      <c r="AZT2584" s="113"/>
      <c r="AZU2584" s="113"/>
      <c r="AZV2584" s="113"/>
      <c r="AZW2584" s="113"/>
      <c r="AZX2584" s="113"/>
      <c r="AZY2584" s="113"/>
      <c r="AZZ2584" s="113"/>
      <c r="BAA2584" s="113"/>
      <c r="BAB2584" s="113"/>
      <c r="BAC2584" s="113"/>
      <c r="BAD2584" s="113"/>
      <c r="BAE2584" s="113"/>
      <c r="BAF2584" s="113"/>
      <c r="BAG2584" s="113"/>
      <c r="BAH2584" s="113"/>
      <c r="BAI2584" s="113"/>
      <c r="BAJ2584" s="113"/>
      <c r="BAK2584" s="113"/>
      <c r="BAL2584" s="113"/>
      <c r="BAM2584" s="113"/>
      <c r="BAN2584" s="113"/>
      <c r="BAO2584" s="113"/>
      <c r="BAP2584" s="113"/>
      <c r="BAQ2584" s="113"/>
      <c r="BAR2584" s="113"/>
      <c r="BAS2584" s="113"/>
      <c r="BAT2584" s="113"/>
      <c r="BAU2584" s="113"/>
      <c r="BAV2584" s="113"/>
      <c r="BAW2584" s="113"/>
      <c r="BAX2584" s="113"/>
      <c r="BAY2584" s="113"/>
      <c r="BAZ2584" s="113"/>
      <c r="BBA2584" s="113"/>
      <c r="BBB2584" s="113"/>
      <c r="BBC2584" s="113"/>
      <c r="BBD2584" s="113"/>
      <c r="BBE2584" s="113"/>
      <c r="BBF2584" s="113"/>
      <c r="BBG2584" s="113"/>
      <c r="BBH2584" s="113"/>
      <c r="BBI2584" s="113"/>
      <c r="BBJ2584" s="113"/>
      <c r="BBK2584" s="113"/>
      <c r="BBL2584" s="113"/>
      <c r="BBM2584" s="113"/>
      <c r="BBN2584" s="113"/>
      <c r="BBO2584" s="113"/>
      <c r="BBP2584" s="113"/>
      <c r="BBQ2584" s="113"/>
      <c r="BBR2584" s="113"/>
      <c r="BBS2584" s="113"/>
      <c r="BBT2584" s="113"/>
      <c r="BBU2584" s="113"/>
      <c r="BBV2584" s="113"/>
      <c r="BBW2584" s="113"/>
      <c r="BBX2584" s="113"/>
      <c r="BBY2584" s="113"/>
      <c r="BBZ2584" s="113"/>
      <c r="BCA2584" s="113"/>
      <c r="BCB2584" s="113"/>
      <c r="BCC2584" s="113"/>
      <c r="BCD2584" s="113"/>
      <c r="BCE2584" s="113"/>
      <c r="BCF2584" s="113"/>
      <c r="BCG2584" s="113"/>
      <c r="BCH2584" s="113"/>
      <c r="BCI2584" s="113"/>
      <c r="BCJ2584" s="113"/>
      <c r="BCK2584" s="113"/>
      <c r="BCL2584" s="113"/>
      <c r="BCM2584" s="113"/>
      <c r="BCN2584" s="113"/>
      <c r="BCO2584" s="113"/>
      <c r="BCP2584" s="113"/>
      <c r="BCQ2584" s="113"/>
      <c r="BCR2584" s="113"/>
      <c r="BCS2584" s="113"/>
      <c r="BCT2584" s="113"/>
      <c r="BCU2584" s="113"/>
      <c r="BCV2584" s="113"/>
      <c r="BCW2584" s="113"/>
      <c r="BCX2584" s="113"/>
      <c r="BCY2584" s="113"/>
      <c r="BCZ2584" s="113"/>
      <c r="BDA2584" s="113"/>
      <c r="BDB2584" s="113"/>
      <c r="BDC2584" s="113"/>
      <c r="BDD2584" s="113"/>
      <c r="BDE2584" s="113"/>
      <c r="BDF2584" s="113"/>
      <c r="BDG2584" s="113"/>
      <c r="BDH2584" s="113"/>
      <c r="BDI2584" s="113"/>
      <c r="BDJ2584" s="113"/>
      <c r="BDK2584" s="113"/>
      <c r="BDL2584" s="113"/>
      <c r="BDM2584" s="113"/>
      <c r="BDN2584" s="113"/>
      <c r="BDO2584" s="113"/>
      <c r="BDP2584" s="113"/>
      <c r="BDQ2584" s="113"/>
      <c r="BDR2584" s="113"/>
      <c r="BDS2584" s="113"/>
      <c r="BDT2584" s="113"/>
      <c r="BDU2584" s="113"/>
      <c r="BDV2584" s="113"/>
      <c r="BDW2584" s="113"/>
      <c r="BDX2584" s="113"/>
      <c r="BDY2584" s="113"/>
      <c r="BDZ2584" s="113"/>
      <c r="BEA2584" s="113"/>
      <c r="BEB2584" s="113"/>
      <c r="BEC2584" s="113"/>
      <c r="BED2584" s="113"/>
      <c r="BEE2584" s="113"/>
      <c r="BEF2584" s="113"/>
      <c r="BEG2584" s="113"/>
      <c r="BEH2584" s="113"/>
      <c r="BEI2584" s="113"/>
      <c r="BEJ2584" s="113"/>
      <c r="BEK2584" s="113"/>
      <c r="BEL2584" s="113"/>
      <c r="BEM2584" s="113"/>
      <c r="BEN2584" s="113"/>
      <c r="BEO2584" s="113"/>
      <c r="BEP2584" s="113"/>
      <c r="BEQ2584" s="113"/>
      <c r="BER2584" s="113"/>
      <c r="BES2584" s="113"/>
      <c r="BET2584" s="113"/>
      <c r="BEU2584" s="113"/>
      <c r="BEV2584" s="113"/>
      <c r="BEW2584" s="113"/>
      <c r="BEX2584" s="113"/>
      <c r="BEY2584" s="113"/>
      <c r="BEZ2584" s="113"/>
      <c r="BFA2584" s="113"/>
      <c r="BFB2584" s="113"/>
      <c r="BFC2584" s="113"/>
      <c r="BFD2584" s="113"/>
      <c r="BFE2584" s="113"/>
      <c r="BFF2584" s="113"/>
      <c r="BFG2584" s="113"/>
      <c r="BFH2584" s="113"/>
      <c r="BFI2584" s="113"/>
      <c r="BFJ2584" s="113"/>
      <c r="BFK2584" s="113"/>
      <c r="BFL2584" s="113"/>
      <c r="BFM2584" s="113"/>
      <c r="BFN2584" s="113"/>
      <c r="BFO2584" s="113"/>
      <c r="BFP2584" s="113"/>
      <c r="BFQ2584" s="113"/>
      <c r="BFR2584" s="113"/>
      <c r="BFS2584" s="113"/>
      <c r="BFT2584" s="113"/>
      <c r="BFU2584" s="113"/>
      <c r="BFV2584" s="113"/>
      <c r="BFW2584" s="113"/>
      <c r="BFX2584" s="113"/>
      <c r="BFY2584" s="113"/>
      <c r="BFZ2584" s="113"/>
      <c r="BGA2584" s="113"/>
      <c r="BGB2584" s="113"/>
      <c r="BGC2584" s="113"/>
      <c r="BGD2584" s="113"/>
      <c r="BGE2584" s="113"/>
      <c r="BGF2584" s="113"/>
      <c r="BGG2584" s="113"/>
      <c r="BGH2584" s="113"/>
      <c r="BGI2584" s="113"/>
      <c r="BGJ2584" s="113"/>
      <c r="BGK2584" s="113"/>
      <c r="BGL2584" s="113"/>
      <c r="BGM2584" s="113"/>
      <c r="BGN2584" s="113"/>
      <c r="BGO2584" s="113"/>
      <c r="BGP2584" s="113"/>
      <c r="BGQ2584" s="113"/>
      <c r="BGR2584" s="113"/>
      <c r="BGS2584" s="113"/>
      <c r="BGT2584" s="113"/>
      <c r="BGU2584" s="113"/>
      <c r="BGV2584" s="113"/>
      <c r="BGW2584" s="113"/>
      <c r="BGX2584" s="113"/>
      <c r="BGY2584" s="113"/>
      <c r="BGZ2584" s="113"/>
      <c r="BHA2584" s="113"/>
      <c r="BHB2584" s="113"/>
      <c r="BHC2584" s="113"/>
      <c r="BHD2584" s="113"/>
      <c r="BHE2584" s="113"/>
      <c r="BHF2584" s="113"/>
      <c r="BHG2584" s="113"/>
      <c r="BHH2584" s="113"/>
      <c r="BHI2584" s="113"/>
      <c r="BHJ2584" s="113"/>
      <c r="BHK2584" s="113"/>
      <c r="BHL2584" s="113"/>
      <c r="BHM2584" s="113"/>
      <c r="BHN2584" s="113"/>
      <c r="BHO2584" s="113"/>
      <c r="BHP2584" s="113"/>
      <c r="BHQ2584" s="113"/>
      <c r="BHR2584" s="113"/>
      <c r="BHS2584" s="113"/>
      <c r="BHT2584" s="113"/>
      <c r="BHU2584" s="113"/>
      <c r="BHV2584" s="113"/>
      <c r="BHW2584" s="113"/>
      <c r="BHX2584" s="113"/>
      <c r="BHY2584" s="113"/>
      <c r="BHZ2584" s="113"/>
      <c r="BIA2584" s="113"/>
      <c r="BIB2584" s="113"/>
      <c r="BIC2584" s="113"/>
      <c r="BID2584" s="113"/>
      <c r="BIE2584" s="113"/>
      <c r="BIF2584" s="113"/>
      <c r="BIG2584" s="113"/>
      <c r="BIH2584" s="113"/>
      <c r="BII2584" s="113"/>
      <c r="BIJ2584" s="113"/>
      <c r="BIK2584" s="113"/>
      <c r="BIL2584" s="113"/>
      <c r="BIM2584" s="113"/>
      <c r="BIN2584" s="113"/>
      <c r="BIO2584" s="113"/>
      <c r="BIP2584" s="113"/>
      <c r="BIQ2584" s="113"/>
      <c r="BIR2584" s="113"/>
      <c r="BIS2584" s="113"/>
      <c r="BIT2584" s="113"/>
      <c r="BIU2584" s="113"/>
      <c r="BIV2584" s="113"/>
      <c r="BIW2584" s="113"/>
      <c r="BIX2584" s="113"/>
      <c r="BIY2584" s="113"/>
      <c r="BIZ2584" s="113"/>
      <c r="BJA2584" s="113"/>
      <c r="BJB2584" s="113"/>
      <c r="BJC2584" s="113"/>
      <c r="BJD2584" s="113"/>
      <c r="BJE2584" s="113"/>
      <c r="BJF2584" s="113"/>
      <c r="BJG2584" s="113"/>
      <c r="BJH2584" s="113"/>
      <c r="BJI2584" s="113"/>
      <c r="BJJ2584" s="113"/>
      <c r="BJK2584" s="113"/>
      <c r="BJL2584" s="113"/>
      <c r="BJM2584" s="113"/>
      <c r="BJN2584" s="113"/>
      <c r="BJO2584" s="113"/>
      <c r="BJP2584" s="113"/>
      <c r="BJQ2584" s="113"/>
      <c r="BJR2584" s="113"/>
      <c r="BJS2584" s="113"/>
      <c r="BJT2584" s="113"/>
      <c r="BJU2584" s="113"/>
      <c r="BJV2584" s="113"/>
      <c r="BJW2584" s="113"/>
      <c r="BJX2584" s="113"/>
      <c r="BJY2584" s="113"/>
      <c r="BJZ2584" s="113"/>
      <c r="BKA2584" s="113"/>
      <c r="BKB2584" s="113"/>
      <c r="BKC2584" s="113"/>
      <c r="BKD2584" s="113"/>
      <c r="BKE2584" s="113"/>
      <c r="BKF2584" s="113"/>
      <c r="BKG2584" s="113"/>
      <c r="BKH2584" s="113"/>
      <c r="BKI2584" s="113"/>
      <c r="BKJ2584" s="113"/>
      <c r="BKK2584" s="113"/>
      <c r="BKL2584" s="113"/>
      <c r="BKM2584" s="113"/>
      <c r="BKN2584" s="113"/>
      <c r="BKO2584" s="113"/>
      <c r="BKP2584" s="113"/>
      <c r="BKQ2584" s="113"/>
      <c r="BKR2584" s="113"/>
      <c r="BKS2584" s="113"/>
      <c r="BKT2584" s="113"/>
      <c r="BKU2584" s="113"/>
      <c r="BKV2584" s="113"/>
      <c r="BKW2584" s="113"/>
      <c r="BKX2584" s="113"/>
      <c r="BKY2584" s="113"/>
      <c r="BKZ2584" s="113"/>
      <c r="BLA2584" s="113"/>
      <c r="BLB2584" s="113"/>
      <c r="BLC2584" s="113"/>
      <c r="BLD2584" s="113"/>
      <c r="BLE2584" s="113"/>
      <c r="BLF2584" s="113"/>
      <c r="BLG2584" s="113"/>
      <c r="BLH2584" s="113"/>
      <c r="BLI2584" s="113"/>
      <c r="BLJ2584" s="113"/>
      <c r="BLK2584" s="113"/>
      <c r="BLL2584" s="113"/>
      <c r="BLM2584" s="113"/>
      <c r="BLN2584" s="113"/>
      <c r="BLO2584" s="113"/>
      <c r="BLP2584" s="113"/>
      <c r="BLQ2584" s="113"/>
      <c r="BLR2584" s="113"/>
      <c r="BLS2584" s="113"/>
      <c r="BLT2584" s="113"/>
      <c r="BLU2584" s="113"/>
      <c r="BLV2584" s="113"/>
      <c r="BLW2584" s="113"/>
      <c r="BLX2584" s="113"/>
      <c r="BLY2584" s="113"/>
      <c r="BLZ2584" s="113"/>
      <c r="BMA2584" s="113"/>
      <c r="BMB2584" s="113"/>
      <c r="BMC2584" s="113"/>
      <c r="BMD2584" s="113"/>
      <c r="BME2584" s="113"/>
      <c r="BMF2584" s="113"/>
      <c r="BMG2584" s="113"/>
      <c r="BMH2584" s="113"/>
      <c r="BMI2584" s="113"/>
      <c r="BMJ2584" s="113"/>
      <c r="BMK2584" s="113"/>
      <c r="BML2584" s="113"/>
      <c r="BMM2584" s="113"/>
      <c r="BMN2584" s="113"/>
      <c r="BMO2584" s="113"/>
      <c r="BMP2584" s="113"/>
      <c r="BMQ2584" s="113"/>
      <c r="BMR2584" s="113"/>
      <c r="BMS2584" s="113"/>
      <c r="BMT2584" s="113"/>
      <c r="BMU2584" s="113"/>
      <c r="BMV2584" s="113"/>
      <c r="BMW2584" s="113"/>
      <c r="BMX2584" s="113"/>
      <c r="BMY2584" s="113"/>
      <c r="BMZ2584" s="113"/>
      <c r="BNA2584" s="113"/>
      <c r="BNB2584" s="113"/>
      <c r="BNC2584" s="113"/>
      <c r="BND2584" s="113"/>
      <c r="BNE2584" s="113"/>
      <c r="BNF2584" s="113"/>
      <c r="BNG2584" s="113"/>
      <c r="BNH2584" s="113"/>
      <c r="BNI2584" s="113"/>
      <c r="BNJ2584" s="113"/>
      <c r="BNK2584" s="113"/>
      <c r="BNL2584" s="113"/>
      <c r="BNM2584" s="113"/>
      <c r="BNN2584" s="113"/>
      <c r="BNO2584" s="113"/>
      <c r="BNP2584" s="113"/>
      <c r="BNQ2584" s="113"/>
      <c r="BNR2584" s="113"/>
      <c r="BNS2584" s="113"/>
      <c r="BNT2584" s="113"/>
      <c r="BNU2584" s="113"/>
      <c r="BNV2584" s="113"/>
      <c r="BNW2584" s="113"/>
      <c r="BNX2584" s="113"/>
      <c r="BNY2584" s="113"/>
      <c r="BNZ2584" s="113"/>
      <c r="BOA2584" s="113"/>
      <c r="BOB2584" s="113"/>
      <c r="BOC2584" s="113"/>
      <c r="BOD2584" s="113"/>
      <c r="BOE2584" s="113"/>
      <c r="BOF2584" s="113"/>
      <c r="BOG2584" s="113"/>
      <c r="BOH2584" s="113"/>
      <c r="BOI2584" s="113"/>
      <c r="BOJ2584" s="113"/>
      <c r="BOK2584" s="113"/>
      <c r="BOL2584" s="113"/>
      <c r="BOM2584" s="113"/>
      <c r="BON2584" s="113"/>
      <c r="BOO2584" s="113"/>
      <c r="BOP2584" s="113"/>
      <c r="BOQ2584" s="113"/>
      <c r="BOR2584" s="113"/>
      <c r="BOS2584" s="113"/>
      <c r="BOT2584" s="113"/>
      <c r="BOU2584" s="113"/>
      <c r="BOV2584" s="113"/>
      <c r="BOW2584" s="113"/>
      <c r="BOX2584" s="113"/>
      <c r="BOY2584" s="113"/>
      <c r="BOZ2584" s="113"/>
      <c r="BPA2584" s="113"/>
      <c r="BPB2584" s="113"/>
      <c r="BPC2584" s="113"/>
      <c r="BPD2584" s="113"/>
      <c r="BPE2584" s="113"/>
      <c r="BPF2584" s="113"/>
      <c r="BPG2584" s="113"/>
      <c r="BPH2584" s="113"/>
      <c r="BPI2584" s="113"/>
      <c r="BPJ2584" s="113"/>
      <c r="BPK2584" s="113"/>
      <c r="BPL2584" s="113"/>
      <c r="BPM2584" s="113"/>
      <c r="BPN2584" s="113"/>
      <c r="BPO2584" s="113"/>
      <c r="BPP2584" s="113"/>
      <c r="BPQ2584" s="113"/>
      <c r="BPR2584" s="113"/>
      <c r="BPS2584" s="113"/>
      <c r="BPT2584" s="113"/>
      <c r="BPU2584" s="113"/>
      <c r="BPV2584" s="113"/>
      <c r="BPW2584" s="113"/>
      <c r="BPX2584" s="113"/>
      <c r="BPY2584" s="113"/>
      <c r="BPZ2584" s="113"/>
      <c r="BQA2584" s="113"/>
      <c r="BQB2584" s="113"/>
      <c r="BQC2584" s="113"/>
      <c r="BQD2584" s="113"/>
      <c r="BQE2584" s="113"/>
      <c r="BQF2584" s="113"/>
      <c r="BQG2584" s="113"/>
      <c r="BQH2584" s="113"/>
      <c r="BQI2584" s="113"/>
      <c r="BQJ2584" s="113"/>
      <c r="BQK2584" s="113"/>
      <c r="BQL2584" s="113"/>
      <c r="BQM2584" s="113"/>
      <c r="BQN2584" s="113"/>
      <c r="BQO2584" s="113"/>
      <c r="BQP2584" s="113"/>
      <c r="BQQ2584" s="113"/>
      <c r="BQR2584" s="113"/>
      <c r="BQS2584" s="113"/>
      <c r="BQT2584" s="113"/>
      <c r="BQU2584" s="113"/>
      <c r="BQV2584" s="113"/>
      <c r="BQW2584" s="113"/>
      <c r="BQX2584" s="113"/>
      <c r="BQY2584" s="113"/>
      <c r="BQZ2584" s="113"/>
      <c r="BRA2584" s="113"/>
      <c r="BRB2584" s="113"/>
      <c r="BRC2584" s="113"/>
      <c r="BRD2584" s="113"/>
      <c r="BRE2584" s="113"/>
      <c r="BRF2584" s="113"/>
      <c r="BRG2584" s="113"/>
      <c r="BRH2584" s="113"/>
      <c r="BRI2584" s="113"/>
      <c r="BRJ2584" s="113"/>
      <c r="BRK2584" s="113"/>
      <c r="BRL2584" s="113"/>
      <c r="BRM2584" s="113"/>
      <c r="BRN2584" s="113"/>
      <c r="BRO2584" s="113"/>
      <c r="BRP2584" s="113"/>
      <c r="BRQ2584" s="113"/>
      <c r="BRR2584" s="113"/>
      <c r="BRS2584" s="113"/>
      <c r="BRT2584" s="113"/>
      <c r="BRU2584" s="113"/>
      <c r="BRV2584" s="113"/>
      <c r="BRW2584" s="113"/>
      <c r="BRX2584" s="113"/>
      <c r="BRY2584" s="113"/>
      <c r="BRZ2584" s="113"/>
      <c r="BSA2584" s="113"/>
      <c r="BSB2584" s="113"/>
      <c r="BSC2584" s="113"/>
      <c r="BSD2584" s="113"/>
      <c r="BSE2584" s="113"/>
      <c r="BSF2584" s="113"/>
      <c r="BSG2584" s="113"/>
      <c r="BSH2584" s="113"/>
      <c r="BSI2584" s="113"/>
      <c r="BSJ2584" s="113"/>
      <c r="BSK2584" s="113"/>
      <c r="BSL2584" s="113"/>
      <c r="BSM2584" s="113"/>
      <c r="BSN2584" s="113"/>
      <c r="BSO2584" s="113"/>
      <c r="BSP2584" s="113"/>
      <c r="BSQ2584" s="113"/>
      <c r="BSR2584" s="113"/>
      <c r="BSS2584" s="113"/>
      <c r="BST2584" s="113"/>
      <c r="BSU2584" s="113"/>
      <c r="BSV2584" s="113"/>
      <c r="BSW2584" s="113"/>
      <c r="BSX2584" s="113"/>
      <c r="BSY2584" s="113"/>
      <c r="BSZ2584" s="113"/>
      <c r="BTA2584" s="113"/>
      <c r="BTB2584" s="113"/>
      <c r="BTC2584" s="113"/>
      <c r="BTD2584" s="113"/>
      <c r="BTE2584" s="113"/>
      <c r="BTF2584" s="113"/>
      <c r="BTG2584" s="113"/>
      <c r="BTH2584" s="113"/>
      <c r="BTI2584" s="113"/>
      <c r="BTJ2584" s="113"/>
      <c r="BTK2584" s="113"/>
      <c r="BTL2584" s="113"/>
      <c r="BTM2584" s="113"/>
      <c r="BTN2584" s="113"/>
      <c r="BTO2584" s="113"/>
      <c r="BTP2584" s="113"/>
      <c r="BTQ2584" s="113"/>
      <c r="BTR2584" s="113"/>
      <c r="BTS2584" s="113"/>
      <c r="BTT2584" s="113"/>
      <c r="BTU2584" s="113"/>
      <c r="BTV2584" s="113"/>
      <c r="BTW2584" s="113"/>
      <c r="BTX2584" s="113"/>
      <c r="BTY2584" s="113"/>
      <c r="BTZ2584" s="113"/>
      <c r="BUA2584" s="113"/>
      <c r="BUB2584" s="113"/>
      <c r="BUC2584" s="113"/>
      <c r="BUD2584" s="113"/>
      <c r="BUE2584" s="113"/>
      <c r="BUF2584" s="113"/>
      <c r="BUG2584" s="113"/>
      <c r="BUH2584" s="113"/>
      <c r="BUI2584" s="113"/>
      <c r="BUJ2584" s="113"/>
      <c r="BUK2584" s="113"/>
      <c r="BUL2584" s="113"/>
      <c r="BUM2584" s="113"/>
      <c r="BUN2584" s="113"/>
      <c r="BUO2584" s="113"/>
      <c r="BUP2584" s="113"/>
      <c r="BUQ2584" s="113"/>
      <c r="BUR2584" s="113"/>
      <c r="BUS2584" s="113"/>
      <c r="BUT2584" s="113"/>
      <c r="BUU2584" s="113"/>
      <c r="BUV2584" s="113"/>
      <c r="BUW2584" s="113"/>
      <c r="BUX2584" s="113"/>
      <c r="BUY2584" s="113"/>
      <c r="BUZ2584" s="113"/>
      <c r="BVA2584" s="113"/>
      <c r="BVB2584" s="113"/>
      <c r="BVC2584" s="113"/>
      <c r="BVD2584" s="113"/>
      <c r="BVE2584" s="113"/>
      <c r="BVF2584" s="113"/>
      <c r="BVG2584" s="113"/>
      <c r="BVH2584" s="113"/>
      <c r="BVI2584" s="113"/>
      <c r="BVJ2584" s="113"/>
      <c r="BVK2584" s="113"/>
      <c r="BVL2584" s="113"/>
      <c r="BVM2584" s="113"/>
      <c r="BVN2584" s="113"/>
      <c r="BVO2584" s="113"/>
      <c r="BVP2584" s="113"/>
      <c r="BVQ2584" s="113"/>
      <c r="BVR2584" s="113"/>
      <c r="BVS2584" s="113"/>
      <c r="BVT2584" s="113"/>
      <c r="BVU2584" s="113"/>
      <c r="BVV2584" s="113"/>
      <c r="BVW2584" s="113"/>
      <c r="BVX2584" s="113"/>
      <c r="BVY2584" s="113"/>
      <c r="BVZ2584" s="113"/>
      <c r="BWA2584" s="113"/>
      <c r="BWB2584" s="113"/>
      <c r="BWC2584" s="113"/>
      <c r="BWD2584" s="113"/>
      <c r="BWE2584" s="113"/>
      <c r="BWF2584" s="113"/>
      <c r="BWG2584" s="113"/>
      <c r="BWH2584" s="113"/>
      <c r="BWI2584" s="113"/>
      <c r="BWJ2584" s="113"/>
      <c r="BWK2584" s="113"/>
      <c r="BWL2584" s="113"/>
      <c r="BWM2584" s="113"/>
      <c r="BWN2584" s="113"/>
      <c r="BWO2584" s="113"/>
      <c r="BWP2584" s="113"/>
      <c r="BWQ2584" s="113"/>
      <c r="BWR2584" s="113"/>
      <c r="BWS2584" s="113"/>
      <c r="BWT2584" s="113"/>
      <c r="BWU2584" s="113"/>
      <c r="BWV2584" s="113"/>
      <c r="BWW2584" s="113"/>
      <c r="BWX2584" s="113"/>
      <c r="BWY2584" s="113"/>
      <c r="BWZ2584" s="113"/>
      <c r="BXA2584" s="113"/>
      <c r="BXB2584" s="113"/>
      <c r="BXC2584" s="113"/>
      <c r="BXD2584" s="113"/>
      <c r="BXE2584" s="113"/>
      <c r="BXF2584" s="113"/>
      <c r="BXG2584" s="113"/>
      <c r="BXH2584" s="113"/>
      <c r="BXI2584" s="113"/>
      <c r="BXJ2584" s="113"/>
      <c r="BXK2584" s="113"/>
      <c r="BXL2584" s="113"/>
      <c r="BXM2584" s="113"/>
      <c r="BXN2584" s="113"/>
      <c r="BXO2584" s="113"/>
      <c r="BXP2584" s="113"/>
      <c r="BXQ2584" s="113"/>
      <c r="BXR2584" s="113"/>
      <c r="BXS2584" s="113"/>
      <c r="BXT2584" s="113"/>
      <c r="BXU2584" s="113"/>
      <c r="BXV2584" s="113"/>
      <c r="BXW2584" s="113"/>
      <c r="BXX2584" s="113"/>
      <c r="BXY2584" s="113"/>
      <c r="BXZ2584" s="113"/>
      <c r="BYA2584" s="113"/>
      <c r="BYB2584" s="113"/>
      <c r="BYC2584" s="113"/>
      <c r="BYD2584" s="113"/>
      <c r="BYE2584" s="113"/>
      <c r="BYF2584" s="113"/>
      <c r="BYG2584" s="113"/>
      <c r="BYH2584" s="113"/>
      <c r="BYI2584" s="113"/>
      <c r="BYJ2584" s="113"/>
      <c r="BYK2584" s="113"/>
      <c r="BYL2584" s="113"/>
      <c r="BYM2584" s="113"/>
      <c r="BYN2584" s="113"/>
      <c r="BYO2584" s="113"/>
      <c r="BYP2584" s="113"/>
      <c r="BYQ2584" s="113"/>
      <c r="BYR2584" s="113"/>
      <c r="BYS2584" s="113"/>
      <c r="BYT2584" s="113"/>
      <c r="BYU2584" s="113"/>
      <c r="BYV2584" s="113"/>
      <c r="BYW2584" s="113"/>
      <c r="BYX2584" s="113"/>
      <c r="BYY2584" s="113"/>
      <c r="BYZ2584" s="113"/>
      <c r="BZA2584" s="113"/>
      <c r="BZB2584" s="113"/>
      <c r="BZC2584" s="113"/>
      <c r="BZD2584" s="113"/>
      <c r="BZE2584" s="113"/>
      <c r="BZF2584" s="113"/>
      <c r="BZG2584" s="113"/>
      <c r="BZH2584" s="113"/>
      <c r="BZI2584" s="113"/>
      <c r="BZJ2584" s="113"/>
      <c r="BZK2584" s="113"/>
      <c r="BZL2584" s="113"/>
      <c r="BZM2584" s="113"/>
      <c r="BZN2584" s="113"/>
      <c r="BZO2584" s="113"/>
      <c r="BZP2584" s="113"/>
      <c r="BZQ2584" s="113"/>
      <c r="BZR2584" s="113"/>
      <c r="BZS2584" s="113"/>
      <c r="BZT2584" s="113"/>
      <c r="BZU2584" s="113"/>
      <c r="BZV2584" s="113"/>
      <c r="BZW2584" s="113"/>
      <c r="BZX2584" s="113"/>
      <c r="BZY2584" s="113"/>
      <c r="BZZ2584" s="113"/>
      <c r="CAA2584" s="113"/>
      <c r="CAB2584" s="113"/>
      <c r="CAC2584" s="113"/>
      <c r="CAD2584" s="113"/>
      <c r="CAE2584" s="113"/>
      <c r="CAF2584" s="113"/>
      <c r="CAG2584" s="113"/>
      <c r="CAH2584" s="113"/>
      <c r="CAI2584" s="113"/>
      <c r="CAJ2584" s="113"/>
      <c r="CAK2584" s="113"/>
      <c r="CAL2584" s="113"/>
      <c r="CAM2584" s="113"/>
      <c r="CAN2584" s="113"/>
      <c r="CAO2584" s="113"/>
      <c r="CAP2584" s="113"/>
      <c r="CAQ2584" s="113"/>
      <c r="CAR2584" s="113"/>
      <c r="CAS2584" s="113"/>
      <c r="CAT2584" s="113"/>
      <c r="CAU2584" s="113"/>
      <c r="CAV2584" s="113"/>
      <c r="CAW2584" s="113"/>
      <c r="CAX2584" s="113"/>
      <c r="CAY2584" s="113"/>
      <c r="CAZ2584" s="113"/>
      <c r="CBA2584" s="113"/>
      <c r="CBB2584" s="113"/>
      <c r="CBC2584" s="113"/>
      <c r="CBD2584" s="113"/>
      <c r="CBE2584" s="113"/>
      <c r="CBF2584" s="113"/>
      <c r="CBG2584" s="113"/>
      <c r="CBH2584" s="113"/>
      <c r="CBI2584" s="113"/>
      <c r="CBJ2584" s="113"/>
      <c r="CBK2584" s="113"/>
      <c r="CBL2584" s="113"/>
      <c r="CBM2584" s="113"/>
      <c r="CBN2584" s="113"/>
      <c r="CBO2584" s="113"/>
      <c r="CBP2584" s="113"/>
      <c r="CBQ2584" s="113"/>
      <c r="CBR2584" s="113"/>
      <c r="CBS2584" s="113"/>
      <c r="CBT2584" s="113"/>
      <c r="CBU2584" s="113"/>
      <c r="CBV2584" s="113"/>
      <c r="CBW2584" s="113"/>
      <c r="CBX2584" s="113"/>
      <c r="CBY2584" s="113"/>
      <c r="CBZ2584" s="113"/>
      <c r="CCA2584" s="113"/>
      <c r="CCB2584" s="113"/>
      <c r="CCC2584" s="113"/>
      <c r="CCD2584" s="113"/>
      <c r="CCE2584" s="113"/>
      <c r="CCF2584" s="113"/>
      <c r="CCG2584" s="113"/>
      <c r="CCH2584" s="113"/>
      <c r="CCI2584" s="113"/>
      <c r="CCJ2584" s="113"/>
      <c r="CCK2584" s="113"/>
      <c r="CCL2584" s="113"/>
      <c r="CCM2584" s="113"/>
      <c r="CCN2584" s="113"/>
      <c r="CCO2584" s="113"/>
      <c r="CCP2584" s="113"/>
      <c r="CCQ2584" s="113"/>
      <c r="CCR2584" s="113"/>
      <c r="CCS2584" s="113"/>
      <c r="CCT2584" s="113"/>
      <c r="CCU2584" s="113"/>
      <c r="CCV2584" s="113"/>
      <c r="CCW2584" s="113"/>
      <c r="CCX2584" s="113"/>
      <c r="CCY2584" s="113"/>
      <c r="CCZ2584" s="113"/>
      <c r="CDA2584" s="113"/>
      <c r="CDB2584" s="113"/>
      <c r="CDC2584" s="113"/>
      <c r="CDD2584" s="113"/>
      <c r="CDE2584" s="113"/>
      <c r="CDF2584" s="113"/>
      <c r="CDG2584" s="113"/>
      <c r="CDH2584" s="113"/>
      <c r="CDI2584" s="113"/>
      <c r="CDJ2584" s="113"/>
      <c r="CDK2584" s="113"/>
      <c r="CDL2584" s="113"/>
      <c r="CDM2584" s="113"/>
      <c r="CDN2584" s="113"/>
      <c r="CDO2584" s="113"/>
      <c r="CDP2584" s="113"/>
      <c r="CDQ2584" s="113"/>
      <c r="CDR2584" s="113"/>
      <c r="CDS2584" s="113"/>
      <c r="CDT2584" s="113"/>
      <c r="CDU2584" s="113"/>
      <c r="CDV2584" s="113"/>
      <c r="CDW2584" s="113"/>
      <c r="CDX2584" s="113"/>
      <c r="CDY2584" s="113"/>
      <c r="CDZ2584" s="113"/>
      <c r="CEA2584" s="113"/>
      <c r="CEB2584" s="113"/>
      <c r="CEC2584" s="113"/>
      <c r="CED2584" s="113"/>
      <c r="CEE2584" s="113"/>
      <c r="CEF2584" s="113"/>
      <c r="CEG2584" s="113"/>
      <c r="CEH2584" s="113"/>
      <c r="CEI2584" s="113"/>
      <c r="CEJ2584" s="113"/>
      <c r="CEK2584" s="113"/>
      <c r="CEL2584" s="113"/>
      <c r="CEM2584" s="113"/>
      <c r="CEN2584" s="113"/>
      <c r="CEO2584" s="113"/>
      <c r="CEP2584" s="113"/>
      <c r="CEQ2584" s="113"/>
      <c r="CER2584" s="113"/>
      <c r="CES2584" s="113"/>
      <c r="CET2584" s="113"/>
      <c r="CEU2584" s="113"/>
      <c r="CEV2584" s="113"/>
      <c r="CEW2584" s="113"/>
      <c r="CEX2584" s="113"/>
      <c r="CEY2584" s="113"/>
      <c r="CEZ2584" s="113"/>
      <c r="CFA2584" s="113"/>
      <c r="CFB2584" s="113"/>
      <c r="CFC2584" s="113"/>
      <c r="CFD2584" s="113"/>
      <c r="CFE2584" s="113"/>
      <c r="CFF2584" s="113"/>
      <c r="CFG2584" s="113"/>
      <c r="CFH2584" s="113"/>
      <c r="CFI2584" s="113"/>
      <c r="CFJ2584" s="113"/>
      <c r="CFK2584" s="113"/>
      <c r="CFL2584" s="113"/>
      <c r="CFM2584" s="113"/>
      <c r="CFN2584" s="113"/>
      <c r="CFO2584" s="113"/>
      <c r="CFP2584" s="113"/>
      <c r="CFQ2584" s="113"/>
      <c r="CFR2584" s="113"/>
      <c r="CFS2584" s="113"/>
      <c r="CFT2584" s="113"/>
      <c r="CFU2584" s="113"/>
      <c r="CFV2584" s="113"/>
      <c r="CFW2584" s="113"/>
      <c r="CFX2584" s="113"/>
      <c r="CFY2584" s="113"/>
      <c r="CFZ2584" s="113"/>
      <c r="CGA2584" s="113"/>
      <c r="CGB2584" s="113"/>
      <c r="CGC2584" s="113"/>
      <c r="CGD2584" s="113"/>
      <c r="CGE2584" s="113"/>
      <c r="CGF2584" s="113"/>
      <c r="CGG2584" s="113"/>
      <c r="CGH2584" s="113"/>
      <c r="CGI2584" s="113"/>
      <c r="CGJ2584" s="113"/>
      <c r="CGK2584" s="113"/>
      <c r="CGL2584" s="113"/>
      <c r="CGM2584" s="113"/>
      <c r="CGN2584" s="113"/>
      <c r="CGO2584" s="113"/>
      <c r="CGP2584" s="113"/>
      <c r="CGQ2584" s="113"/>
      <c r="CGR2584" s="113"/>
      <c r="CGS2584" s="113"/>
      <c r="CGT2584" s="113"/>
      <c r="CGU2584" s="113"/>
      <c r="CGV2584" s="113"/>
      <c r="CGW2584" s="113"/>
      <c r="CGX2584" s="113"/>
      <c r="CGY2584" s="113"/>
      <c r="CGZ2584" s="113"/>
      <c r="CHA2584" s="113"/>
      <c r="CHB2584" s="113"/>
      <c r="CHC2584" s="113"/>
      <c r="CHD2584" s="113"/>
      <c r="CHE2584" s="113"/>
      <c r="CHF2584" s="113"/>
      <c r="CHG2584" s="113"/>
      <c r="CHH2584" s="113"/>
      <c r="CHI2584" s="113"/>
      <c r="CHJ2584" s="113"/>
      <c r="CHK2584" s="113"/>
      <c r="CHL2584" s="113"/>
      <c r="CHM2584" s="113"/>
      <c r="CHN2584" s="113"/>
      <c r="CHO2584" s="113"/>
      <c r="CHP2584" s="113"/>
      <c r="CHQ2584" s="113"/>
      <c r="CHR2584" s="113"/>
      <c r="CHS2584" s="113"/>
      <c r="CHT2584" s="113"/>
      <c r="CHU2584" s="113"/>
      <c r="CHV2584" s="113"/>
      <c r="CHW2584" s="113"/>
      <c r="CHX2584" s="113"/>
      <c r="CHY2584" s="113"/>
      <c r="CHZ2584" s="113"/>
      <c r="CIA2584" s="113"/>
      <c r="CIB2584" s="113"/>
      <c r="CIC2584" s="113"/>
      <c r="CID2584" s="113"/>
      <c r="CIE2584" s="113"/>
      <c r="CIF2584" s="113"/>
      <c r="CIG2584" s="113"/>
      <c r="CIH2584" s="113"/>
      <c r="CII2584" s="113"/>
      <c r="CIJ2584" s="113"/>
      <c r="CIK2584" s="113"/>
      <c r="CIL2584" s="113"/>
      <c r="CIM2584" s="113"/>
      <c r="CIN2584" s="113"/>
      <c r="CIO2584" s="113"/>
      <c r="CIP2584" s="113"/>
      <c r="CIQ2584" s="113"/>
      <c r="CIR2584" s="113"/>
      <c r="CIS2584" s="113"/>
      <c r="CIT2584" s="113"/>
      <c r="CIU2584" s="113"/>
      <c r="CIV2584" s="113"/>
      <c r="CIW2584" s="113"/>
      <c r="CIX2584" s="113"/>
      <c r="CIY2584" s="113"/>
      <c r="CIZ2584" s="113"/>
      <c r="CJA2584" s="113"/>
      <c r="CJB2584" s="113"/>
      <c r="CJC2584" s="113"/>
      <c r="CJD2584" s="113"/>
      <c r="CJE2584" s="113"/>
      <c r="CJF2584" s="113"/>
      <c r="CJG2584" s="113"/>
      <c r="CJH2584" s="113"/>
      <c r="CJI2584" s="113"/>
      <c r="CJJ2584" s="113"/>
      <c r="CJK2584" s="113"/>
      <c r="CJL2584" s="113"/>
      <c r="CJM2584" s="113"/>
      <c r="CJN2584" s="113"/>
      <c r="CJO2584" s="113"/>
      <c r="CJP2584" s="113"/>
      <c r="CJQ2584" s="113"/>
      <c r="CJR2584" s="113"/>
      <c r="CJS2584" s="113"/>
      <c r="CJT2584" s="113"/>
      <c r="CJU2584" s="113"/>
      <c r="CJV2584" s="113"/>
      <c r="CJW2584" s="113"/>
      <c r="CJX2584" s="113"/>
      <c r="CJY2584" s="113"/>
      <c r="CJZ2584" s="113"/>
      <c r="CKA2584" s="113"/>
      <c r="CKB2584" s="113"/>
      <c r="CKC2584" s="113"/>
      <c r="CKD2584" s="113"/>
      <c r="CKE2584" s="113"/>
      <c r="CKF2584" s="113"/>
      <c r="CKG2584" s="113"/>
      <c r="CKH2584" s="113"/>
      <c r="CKI2584" s="113"/>
      <c r="CKJ2584" s="113"/>
      <c r="CKK2584" s="113"/>
      <c r="CKL2584" s="113"/>
      <c r="CKM2584" s="113"/>
      <c r="CKN2584" s="113"/>
      <c r="CKO2584" s="113"/>
      <c r="CKP2584" s="113"/>
      <c r="CKQ2584" s="113"/>
      <c r="CKR2584" s="113"/>
      <c r="CKS2584" s="113"/>
      <c r="CKT2584" s="113"/>
      <c r="CKU2584" s="113"/>
      <c r="CKV2584" s="113"/>
      <c r="CKW2584" s="113"/>
      <c r="CKX2584" s="113"/>
      <c r="CKY2584" s="113"/>
      <c r="CKZ2584" s="113"/>
      <c r="CLA2584" s="113"/>
      <c r="CLB2584" s="113"/>
      <c r="CLC2584" s="113"/>
      <c r="CLD2584" s="113"/>
      <c r="CLE2584" s="113"/>
      <c r="CLF2584" s="113"/>
      <c r="CLG2584" s="113"/>
      <c r="CLH2584" s="113"/>
      <c r="CLI2584" s="113"/>
      <c r="CLJ2584" s="113"/>
      <c r="CLK2584" s="113"/>
      <c r="CLL2584" s="113"/>
      <c r="CLM2584" s="113"/>
      <c r="CLN2584" s="113"/>
      <c r="CLO2584" s="113"/>
      <c r="CLP2584" s="113"/>
      <c r="CLQ2584" s="113"/>
      <c r="CLR2584" s="113"/>
      <c r="CLS2584" s="113"/>
      <c r="CLT2584" s="113"/>
      <c r="CLU2584" s="113"/>
      <c r="CLV2584" s="113"/>
      <c r="CLW2584" s="113"/>
      <c r="CLX2584" s="113"/>
      <c r="CLY2584" s="113"/>
      <c r="CLZ2584" s="113"/>
      <c r="CMA2584" s="113"/>
      <c r="CMB2584" s="113"/>
      <c r="CMC2584" s="113"/>
      <c r="CMD2584" s="113"/>
      <c r="CME2584" s="113"/>
      <c r="CMF2584" s="113"/>
      <c r="CMG2584" s="113"/>
      <c r="CMH2584" s="113"/>
      <c r="CMI2584" s="113"/>
      <c r="CMJ2584" s="113"/>
      <c r="CMK2584" s="113"/>
      <c r="CML2584" s="113"/>
      <c r="CMM2584" s="113"/>
      <c r="CMN2584" s="113"/>
      <c r="CMO2584" s="113"/>
      <c r="CMP2584" s="113"/>
      <c r="CMQ2584" s="113"/>
      <c r="CMR2584" s="113"/>
      <c r="CMS2584" s="113"/>
      <c r="CMT2584" s="113"/>
      <c r="CMU2584" s="113"/>
      <c r="CMV2584" s="113"/>
      <c r="CMW2584" s="113"/>
      <c r="CMX2584" s="113"/>
      <c r="CMY2584" s="113"/>
      <c r="CMZ2584" s="113"/>
      <c r="CNA2584" s="113"/>
      <c r="CNB2584" s="113"/>
      <c r="CNC2584" s="113"/>
      <c r="CND2584" s="113"/>
      <c r="CNE2584" s="113"/>
      <c r="CNF2584" s="113"/>
      <c r="CNG2584" s="113"/>
      <c r="CNH2584" s="113"/>
      <c r="CNI2584" s="113"/>
      <c r="CNJ2584" s="113"/>
      <c r="CNK2584" s="113"/>
      <c r="CNL2584" s="113"/>
      <c r="CNM2584" s="113"/>
      <c r="CNN2584" s="113"/>
      <c r="CNO2584" s="113"/>
      <c r="CNP2584" s="113"/>
      <c r="CNQ2584" s="113"/>
      <c r="CNR2584" s="113"/>
      <c r="CNS2584" s="113"/>
      <c r="CNT2584" s="113"/>
      <c r="CNU2584" s="113"/>
      <c r="CNV2584" s="113"/>
      <c r="CNW2584" s="113"/>
      <c r="CNX2584" s="113"/>
      <c r="CNY2584" s="113"/>
      <c r="CNZ2584" s="113"/>
      <c r="COA2584" s="113"/>
      <c r="COB2584" s="113"/>
      <c r="COC2584" s="113"/>
      <c r="COD2584" s="113"/>
      <c r="COE2584" s="113"/>
      <c r="COF2584" s="113"/>
      <c r="COG2584" s="113"/>
      <c r="COH2584" s="113"/>
      <c r="COI2584" s="113"/>
      <c r="COJ2584" s="113"/>
      <c r="COK2584" s="113"/>
      <c r="COL2584" s="113"/>
      <c r="COM2584" s="113"/>
      <c r="CON2584" s="113"/>
      <c r="COO2584" s="113"/>
      <c r="COP2584" s="113"/>
      <c r="COQ2584" s="113"/>
      <c r="COR2584" s="113"/>
      <c r="COS2584" s="113"/>
      <c r="COT2584" s="113"/>
      <c r="COU2584" s="113"/>
      <c r="COV2584" s="113"/>
      <c r="COW2584" s="113"/>
      <c r="COX2584" s="113"/>
      <c r="COY2584" s="113"/>
      <c r="COZ2584" s="113"/>
      <c r="CPA2584" s="113"/>
      <c r="CPB2584" s="113"/>
      <c r="CPC2584" s="113"/>
      <c r="CPD2584" s="113"/>
      <c r="CPE2584" s="113"/>
      <c r="CPF2584" s="113"/>
      <c r="CPG2584" s="113"/>
      <c r="CPH2584" s="113"/>
      <c r="CPI2584" s="113"/>
      <c r="CPJ2584" s="113"/>
      <c r="CPK2584" s="113"/>
      <c r="CPL2584" s="113"/>
      <c r="CPM2584" s="113"/>
      <c r="CPN2584" s="113"/>
      <c r="CPO2584" s="113"/>
      <c r="CPP2584" s="113"/>
      <c r="CPQ2584" s="113"/>
      <c r="CPR2584" s="113"/>
      <c r="CPS2584" s="113"/>
      <c r="CPT2584" s="113"/>
      <c r="CPU2584" s="113"/>
      <c r="CPV2584" s="113"/>
      <c r="CPW2584" s="113"/>
      <c r="CPX2584" s="113"/>
      <c r="CPY2584" s="113"/>
      <c r="CPZ2584" s="113"/>
      <c r="CQA2584" s="113"/>
      <c r="CQB2584" s="113"/>
      <c r="CQC2584" s="113"/>
      <c r="CQD2584" s="113"/>
      <c r="CQE2584" s="113"/>
      <c r="CQF2584" s="113"/>
      <c r="CQG2584" s="113"/>
      <c r="CQH2584" s="113"/>
      <c r="CQI2584" s="113"/>
      <c r="CQJ2584" s="113"/>
      <c r="CQK2584" s="113"/>
      <c r="CQL2584" s="113"/>
      <c r="CQM2584" s="113"/>
      <c r="CQN2584" s="113"/>
      <c r="CQO2584" s="113"/>
      <c r="CQP2584" s="113"/>
      <c r="CQQ2584" s="113"/>
      <c r="CQR2584" s="113"/>
      <c r="CQS2584" s="113"/>
      <c r="CQT2584" s="113"/>
      <c r="CQU2584" s="113"/>
      <c r="CQV2584" s="113"/>
      <c r="CQW2584" s="113"/>
      <c r="CQX2584" s="113"/>
      <c r="CQY2584" s="113"/>
      <c r="CQZ2584" s="113"/>
      <c r="CRA2584" s="113"/>
      <c r="CRB2584" s="113"/>
      <c r="CRC2584" s="113"/>
      <c r="CRD2584" s="113"/>
      <c r="CRE2584" s="113"/>
      <c r="CRF2584" s="113"/>
      <c r="CRG2584" s="113"/>
      <c r="CRH2584" s="113"/>
      <c r="CRI2584" s="113"/>
      <c r="CRJ2584" s="113"/>
      <c r="CRK2584" s="113"/>
      <c r="CRL2584" s="113"/>
      <c r="CRM2584" s="113"/>
      <c r="CRN2584" s="113"/>
      <c r="CRO2584" s="113"/>
      <c r="CRP2584" s="113"/>
      <c r="CRQ2584" s="113"/>
      <c r="CRR2584" s="113"/>
      <c r="CRS2584" s="113"/>
      <c r="CRT2584" s="113"/>
      <c r="CRU2584" s="113"/>
      <c r="CRV2584" s="113"/>
      <c r="CRW2584" s="113"/>
      <c r="CRX2584" s="113"/>
      <c r="CRY2584" s="113"/>
      <c r="CRZ2584" s="113"/>
      <c r="CSA2584" s="113"/>
      <c r="CSB2584" s="113"/>
      <c r="CSC2584" s="113"/>
      <c r="CSD2584" s="113"/>
      <c r="CSE2584" s="113"/>
      <c r="CSF2584" s="113"/>
      <c r="CSG2584" s="113"/>
      <c r="CSH2584" s="113"/>
      <c r="CSI2584" s="113"/>
      <c r="CSJ2584" s="113"/>
      <c r="CSK2584" s="113"/>
      <c r="CSL2584" s="113"/>
      <c r="CSM2584" s="113"/>
      <c r="CSN2584" s="113"/>
      <c r="CSO2584" s="113"/>
      <c r="CSP2584" s="113"/>
      <c r="CSQ2584" s="113"/>
      <c r="CSR2584" s="113"/>
      <c r="CSS2584" s="113"/>
      <c r="CST2584" s="113"/>
      <c r="CSU2584" s="113"/>
      <c r="CSV2584" s="113"/>
      <c r="CSW2584" s="113"/>
      <c r="CSX2584" s="113"/>
      <c r="CSY2584" s="113"/>
      <c r="CSZ2584" s="113"/>
      <c r="CTA2584" s="113"/>
      <c r="CTB2584" s="113"/>
      <c r="CTC2584" s="113"/>
      <c r="CTD2584" s="113"/>
      <c r="CTE2584" s="113"/>
      <c r="CTF2584" s="113"/>
      <c r="CTG2584" s="113"/>
      <c r="CTH2584" s="113"/>
      <c r="CTI2584" s="113"/>
      <c r="CTJ2584" s="113"/>
      <c r="CTK2584" s="113"/>
      <c r="CTL2584" s="113"/>
      <c r="CTM2584" s="113"/>
      <c r="CTN2584" s="113"/>
      <c r="CTO2584" s="113"/>
      <c r="CTP2584" s="113"/>
      <c r="CTQ2584" s="113"/>
      <c r="CTR2584" s="113"/>
      <c r="CTS2584" s="113"/>
      <c r="CTT2584" s="113"/>
      <c r="CTU2584" s="113"/>
      <c r="CTV2584" s="113"/>
      <c r="CTW2584" s="113"/>
      <c r="CTX2584" s="113"/>
      <c r="CTY2584" s="113"/>
      <c r="CTZ2584" s="113"/>
      <c r="CUA2584" s="113"/>
      <c r="CUB2584" s="113"/>
      <c r="CUC2584" s="113"/>
      <c r="CUD2584" s="113"/>
      <c r="CUE2584" s="113"/>
      <c r="CUF2584" s="113"/>
      <c r="CUG2584" s="113"/>
      <c r="CUH2584" s="113"/>
      <c r="CUI2584" s="113"/>
      <c r="CUJ2584" s="113"/>
      <c r="CUK2584" s="113"/>
      <c r="CUL2584" s="113"/>
      <c r="CUM2584" s="113"/>
      <c r="CUN2584" s="113"/>
      <c r="CUO2584" s="113"/>
      <c r="CUP2584" s="113"/>
      <c r="CUQ2584" s="113"/>
      <c r="CUR2584" s="113"/>
      <c r="CUS2584" s="113"/>
      <c r="CUT2584" s="113"/>
      <c r="CUU2584" s="113"/>
      <c r="CUV2584" s="113"/>
      <c r="CUW2584" s="113"/>
      <c r="CUX2584" s="113"/>
      <c r="CUY2584" s="113"/>
      <c r="CUZ2584" s="113"/>
      <c r="CVA2584" s="113"/>
      <c r="CVB2584" s="113"/>
      <c r="CVC2584" s="113"/>
      <c r="CVD2584" s="113"/>
      <c r="CVE2584" s="113"/>
      <c r="CVF2584" s="113"/>
      <c r="CVG2584" s="113"/>
      <c r="CVH2584" s="113"/>
      <c r="CVI2584" s="113"/>
      <c r="CVJ2584" s="113"/>
      <c r="CVK2584" s="113"/>
      <c r="CVL2584" s="113"/>
      <c r="CVM2584" s="113"/>
      <c r="CVN2584" s="113"/>
      <c r="CVO2584" s="113"/>
      <c r="CVP2584" s="113"/>
      <c r="CVQ2584" s="113"/>
      <c r="CVR2584" s="113"/>
      <c r="CVS2584" s="113"/>
      <c r="CVT2584" s="113"/>
      <c r="CVU2584" s="113"/>
      <c r="CVV2584" s="113"/>
      <c r="CVW2584" s="113"/>
      <c r="CVX2584" s="113"/>
      <c r="CVY2584" s="113"/>
      <c r="CVZ2584" s="113"/>
      <c r="CWA2584" s="113"/>
      <c r="CWB2584" s="113"/>
      <c r="CWC2584" s="113"/>
      <c r="CWD2584" s="113"/>
      <c r="CWE2584" s="113"/>
      <c r="CWF2584" s="113"/>
      <c r="CWG2584" s="113"/>
      <c r="CWH2584" s="113"/>
      <c r="CWI2584" s="113"/>
      <c r="CWJ2584" s="113"/>
      <c r="CWK2584" s="113"/>
      <c r="CWL2584" s="113"/>
      <c r="CWM2584" s="113"/>
      <c r="CWN2584" s="113"/>
      <c r="CWO2584" s="113"/>
      <c r="CWP2584" s="113"/>
      <c r="CWQ2584" s="113"/>
      <c r="CWR2584" s="113"/>
      <c r="CWS2584" s="113"/>
      <c r="CWT2584" s="113"/>
      <c r="CWU2584" s="113"/>
      <c r="CWV2584" s="113"/>
      <c r="CWW2584" s="113"/>
      <c r="CWX2584" s="113"/>
      <c r="CWY2584" s="113"/>
      <c r="CWZ2584" s="113"/>
      <c r="CXA2584" s="113"/>
      <c r="CXB2584" s="113"/>
      <c r="CXC2584" s="113"/>
      <c r="CXD2584" s="113"/>
      <c r="CXE2584" s="113"/>
      <c r="CXF2584" s="113"/>
      <c r="CXG2584" s="113"/>
      <c r="CXH2584" s="113"/>
      <c r="CXI2584" s="113"/>
      <c r="CXJ2584" s="113"/>
      <c r="CXK2584" s="113"/>
      <c r="CXL2584" s="113"/>
      <c r="CXM2584" s="113"/>
      <c r="CXN2584" s="113"/>
      <c r="CXO2584" s="113"/>
      <c r="CXP2584" s="113"/>
      <c r="CXQ2584" s="113"/>
      <c r="CXR2584" s="113"/>
      <c r="CXS2584" s="113"/>
      <c r="CXT2584" s="113"/>
      <c r="CXU2584" s="113"/>
      <c r="CXV2584" s="113"/>
      <c r="CXW2584" s="113"/>
      <c r="CXX2584" s="113"/>
      <c r="CXY2584" s="113"/>
      <c r="CXZ2584" s="113"/>
      <c r="CYA2584" s="113"/>
      <c r="CYB2584" s="113"/>
      <c r="CYC2584" s="113"/>
      <c r="CYD2584" s="113"/>
      <c r="CYE2584" s="113"/>
      <c r="CYF2584" s="113"/>
      <c r="CYG2584" s="113"/>
      <c r="CYH2584" s="113"/>
      <c r="CYI2584" s="113"/>
      <c r="CYJ2584" s="113"/>
      <c r="CYK2584" s="113"/>
      <c r="CYL2584" s="113"/>
      <c r="CYM2584" s="113"/>
      <c r="CYN2584" s="113"/>
      <c r="CYO2584" s="113"/>
      <c r="CYP2584" s="113"/>
      <c r="CYQ2584" s="113"/>
      <c r="CYR2584" s="113"/>
      <c r="CYS2584" s="113"/>
      <c r="CYT2584" s="113"/>
      <c r="CYU2584" s="113"/>
      <c r="CYV2584" s="113"/>
      <c r="CYW2584" s="113"/>
      <c r="CYX2584" s="113"/>
      <c r="CYY2584" s="113"/>
      <c r="CYZ2584" s="113"/>
      <c r="CZA2584" s="113"/>
      <c r="CZB2584" s="113"/>
      <c r="CZC2584" s="113"/>
      <c r="CZD2584" s="113"/>
      <c r="CZE2584" s="113"/>
      <c r="CZF2584" s="113"/>
      <c r="CZG2584" s="113"/>
      <c r="CZH2584" s="113"/>
      <c r="CZI2584" s="113"/>
      <c r="CZJ2584" s="113"/>
      <c r="CZK2584" s="113"/>
      <c r="CZL2584" s="113"/>
      <c r="CZM2584" s="113"/>
      <c r="CZN2584" s="113"/>
      <c r="CZO2584" s="113"/>
      <c r="CZP2584" s="113"/>
      <c r="CZQ2584" s="113"/>
      <c r="CZR2584" s="113"/>
      <c r="CZS2584" s="113"/>
      <c r="CZT2584" s="113"/>
      <c r="CZU2584" s="113"/>
      <c r="CZV2584" s="113"/>
      <c r="CZW2584" s="113"/>
      <c r="CZX2584" s="113"/>
      <c r="CZY2584" s="113"/>
      <c r="CZZ2584" s="113"/>
      <c r="DAA2584" s="113"/>
      <c r="DAB2584" s="113"/>
      <c r="DAC2584" s="113"/>
      <c r="DAD2584" s="113"/>
      <c r="DAE2584" s="113"/>
      <c r="DAF2584" s="113"/>
      <c r="DAG2584" s="113"/>
      <c r="DAH2584" s="113"/>
      <c r="DAI2584" s="113"/>
      <c r="DAJ2584" s="113"/>
      <c r="DAK2584" s="113"/>
      <c r="DAL2584" s="113"/>
      <c r="DAM2584" s="113"/>
      <c r="DAN2584" s="113"/>
      <c r="DAO2584" s="113"/>
      <c r="DAP2584" s="113"/>
      <c r="DAQ2584" s="113"/>
      <c r="DAR2584" s="113"/>
      <c r="DAS2584" s="113"/>
      <c r="DAT2584" s="113"/>
      <c r="DAU2584" s="113"/>
      <c r="DAV2584" s="113"/>
      <c r="DAW2584" s="113"/>
      <c r="DAX2584" s="113"/>
      <c r="DAY2584" s="113"/>
      <c r="DAZ2584" s="113"/>
      <c r="DBA2584" s="113"/>
      <c r="DBB2584" s="113"/>
      <c r="DBC2584" s="113"/>
      <c r="DBD2584" s="113"/>
      <c r="DBE2584" s="113"/>
      <c r="DBF2584" s="113"/>
      <c r="DBG2584" s="113"/>
      <c r="DBH2584" s="113"/>
      <c r="DBI2584" s="113"/>
      <c r="DBJ2584" s="113"/>
      <c r="DBK2584" s="113"/>
      <c r="DBL2584" s="113"/>
      <c r="DBM2584" s="113"/>
      <c r="DBN2584" s="113"/>
      <c r="DBO2584" s="113"/>
      <c r="DBP2584" s="113"/>
      <c r="DBQ2584" s="113"/>
      <c r="DBR2584" s="113"/>
      <c r="DBS2584" s="113"/>
      <c r="DBT2584" s="113"/>
      <c r="DBU2584" s="113"/>
      <c r="DBV2584" s="113"/>
      <c r="DBW2584" s="113"/>
      <c r="DBX2584" s="113"/>
      <c r="DBY2584" s="113"/>
      <c r="DBZ2584" s="113"/>
      <c r="DCA2584" s="113"/>
      <c r="DCB2584" s="113"/>
      <c r="DCC2584" s="113"/>
      <c r="DCD2584" s="113"/>
      <c r="DCE2584" s="113"/>
      <c r="DCF2584" s="113"/>
      <c r="DCG2584" s="113"/>
      <c r="DCH2584" s="113"/>
      <c r="DCI2584" s="113"/>
      <c r="DCJ2584" s="113"/>
      <c r="DCK2584" s="113"/>
      <c r="DCL2584" s="113"/>
      <c r="DCM2584" s="113"/>
      <c r="DCN2584" s="113"/>
      <c r="DCO2584" s="113"/>
      <c r="DCP2584" s="113"/>
      <c r="DCQ2584" s="113"/>
      <c r="DCR2584" s="113"/>
      <c r="DCS2584" s="113"/>
      <c r="DCT2584" s="113"/>
      <c r="DCU2584" s="113"/>
      <c r="DCV2584" s="113"/>
      <c r="DCW2584" s="113"/>
      <c r="DCX2584" s="113"/>
      <c r="DCY2584" s="113"/>
      <c r="DCZ2584" s="113"/>
      <c r="DDA2584" s="113"/>
      <c r="DDB2584" s="113"/>
      <c r="DDC2584" s="113"/>
      <c r="DDD2584" s="113"/>
      <c r="DDE2584" s="113"/>
      <c r="DDF2584" s="113"/>
      <c r="DDG2584" s="113"/>
      <c r="DDH2584" s="113"/>
      <c r="DDI2584" s="113"/>
      <c r="DDJ2584" s="113"/>
      <c r="DDK2584" s="113"/>
      <c r="DDL2584" s="113"/>
      <c r="DDM2584" s="113"/>
      <c r="DDN2584" s="113"/>
      <c r="DDO2584" s="113"/>
      <c r="DDP2584" s="113"/>
      <c r="DDQ2584" s="113"/>
      <c r="DDR2584" s="113"/>
      <c r="DDS2584" s="113"/>
      <c r="DDT2584" s="113"/>
      <c r="DDU2584" s="113"/>
      <c r="DDV2584" s="113"/>
      <c r="DDW2584" s="113"/>
      <c r="DDX2584" s="113"/>
      <c r="DDY2584" s="113"/>
      <c r="DDZ2584" s="113"/>
      <c r="DEA2584" s="113"/>
      <c r="DEB2584" s="113"/>
      <c r="DEC2584" s="113"/>
      <c r="DED2584" s="113"/>
      <c r="DEE2584" s="113"/>
      <c r="DEF2584" s="113"/>
      <c r="DEG2584" s="113"/>
      <c r="DEH2584" s="113"/>
      <c r="DEI2584" s="113"/>
      <c r="DEJ2584" s="113"/>
      <c r="DEK2584" s="113"/>
      <c r="DEL2584" s="113"/>
      <c r="DEM2584" s="113"/>
      <c r="DEN2584" s="113"/>
      <c r="DEO2584" s="113"/>
      <c r="DEP2584" s="113"/>
      <c r="DEQ2584" s="113"/>
      <c r="DER2584" s="113"/>
      <c r="DES2584" s="113"/>
      <c r="DET2584" s="113"/>
      <c r="DEU2584" s="113"/>
      <c r="DEV2584" s="113"/>
      <c r="DEW2584" s="113"/>
      <c r="DEX2584" s="113"/>
      <c r="DEY2584" s="113"/>
      <c r="DEZ2584" s="113"/>
      <c r="DFA2584" s="113"/>
      <c r="DFB2584" s="113"/>
      <c r="DFC2584" s="113"/>
      <c r="DFD2584" s="113"/>
      <c r="DFE2584" s="113"/>
      <c r="DFF2584" s="113"/>
      <c r="DFG2584" s="113"/>
      <c r="DFH2584" s="113"/>
      <c r="DFI2584" s="113"/>
      <c r="DFJ2584" s="113"/>
      <c r="DFK2584" s="113"/>
      <c r="DFL2584" s="113"/>
      <c r="DFM2584" s="113"/>
      <c r="DFN2584" s="113"/>
      <c r="DFO2584" s="113"/>
      <c r="DFP2584" s="113"/>
      <c r="DFQ2584" s="113"/>
      <c r="DFR2584" s="113"/>
      <c r="DFS2584" s="113"/>
      <c r="DFT2584" s="113"/>
      <c r="DFU2584" s="113"/>
      <c r="DFV2584" s="113"/>
      <c r="DFW2584" s="113"/>
      <c r="DFX2584" s="113"/>
      <c r="DFY2584" s="113"/>
      <c r="DFZ2584" s="113"/>
      <c r="DGA2584" s="113"/>
      <c r="DGB2584" s="113"/>
      <c r="DGC2584" s="113"/>
      <c r="DGD2584" s="113"/>
      <c r="DGE2584" s="113"/>
      <c r="DGF2584" s="113"/>
      <c r="DGG2584" s="113"/>
      <c r="DGH2584" s="113"/>
      <c r="DGI2584" s="113"/>
      <c r="DGJ2584" s="113"/>
      <c r="DGK2584" s="113"/>
      <c r="DGL2584" s="113"/>
      <c r="DGM2584" s="113"/>
      <c r="DGN2584" s="113"/>
      <c r="DGO2584" s="113"/>
      <c r="DGP2584" s="113"/>
      <c r="DGQ2584" s="113"/>
      <c r="DGR2584" s="113"/>
      <c r="DGS2584" s="113"/>
      <c r="DGT2584" s="113"/>
      <c r="DGU2584" s="113"/>
      <c r="DGV2584" s="113"/>
      <c r="DGW2584" s="113"/>
      <c r="DGX2584" s="113"/>
      <c r="DGY2584" s="113"/>
      <c r="DGZ2584" s="113"/>
      <c r="DHA2584" s="113"/>
      <c r="DHB2584" s="113"/>
      <c r="DHC2584" s="113"/>
      <c r="DHD2584" s="113"/>
      <c r="DHE2584" s="113"/>
      <c r="DHF2584" s="113"/>
      <c r="DHG2584" s="113"/>
      <c r="DHH2584" s="113"/>
      <c r="DHI2584" s="113"/>
      <c r="DHJ2584" s="113"/>
      <c r="DHK2584" s="113"/>
      <c r="DHL2584" s="113"/>
      <c r="DHM2584" s="113"/>
      <c r="DHN2584" s="113"/>
      <c r="DHO2584" s="113"/>
      <c r="DHP2584" s="113"/>
      <c r="DHQ2584" s="113"/>
      <c r="DHR2584" s="113"/>
      <c r="DHS2584" s="113"/>
      <c r="DHT2584" s="113"/>
      <c r="DHU2584" s="113"/>
      <c r="DHV2584" s="113"/>
      <c r="DHW2584" s="113"/>
      <c r="DHX2584" s="113"/>
      <c r="DHY2584" s="113"/>
      <c r="DHZ2584" s="113"/>
      <c r="DIA2584" s="113"/>
      <c r="DIB2584" s="113"/>
      <c r="DIC2584" s="113"/>
      <c r="DID2584" s="113"/>
      <c r="DIE2584" s="113"/>
      <c r="DIF2584" s="113"/>
      <c r="DIG2584" s="113"/>
      <c r="DIH2584" s="113"/>
      <c r="DII2584" s="113"/>
      <c r="DIJ2584" s="113"/>
      <c r="DIK2584" s="113"/>
      <c r="DIL2584" s="113"/>
      <c r="DIM2584" s="113"/>
      <c r="DIN2584" s="113"/>
      <c r="DIO2584" s="113"/>
      <c r="DIP2584" s="113"/>
      <c r="DIQ2584" s="113"/>
      <c r="DIR2584" s="113"/>
      <c r="DIS2584" s="113"/>
      <c r="DIT2584" s="113"/>
      <c r="DIU2584" s="113"/>
      <c r="DIV2584" s="113"/>
      <c r="DIW2584" s="113"/>
      <c r="DIX2584" s="113"/>
      <c r="DIY2584" s="113"/>
      <c r="DIZ2584" s="113"/>
      <c r="DJA2584" s="113"/>
      <c r="DJB2584" s="113"/>
      <c r="DJC2584" s="113"/>
      <c r="DJD2584" s="113"/>
      <c r="DJE2584" s="113"/>
      <c r="DJF2584" s="113"/>
      <c r="DJG2584" s="113"/>
      <c r="DJH2584" s="113"/>
      <c r="DJI2584" s="113"/>
      <c r="DJJ2584" s="113"/>
      <c r="DJK2584" s="113"/>
      <c r="DJL2584" s="113"/>
      <c r="DJM2584" s="113"/>
      <c r="DJN2584" s="113"/>
      <c r="DJO2584" s="113"/>
      <c r="DJP2584" s="113"/>
      <c r="DJQ2584" s="113"/>
      <c r="DJR2584" s="113"/>
      <c r="DJS2584" s="113"/>
      <c r="DJT2584" s="113"/>
      <c r="DJU2584" s="113"/>
      <c r="DJV2584" s="113"/>
      <c r="DJW2584" s="113"/>
      <c r="DJX2584" s="113"/>
      <c r="DJY2584" s="113"/>
      <c r="DJZ2584" s="113"/>
      <c r="DKA2584" s="113"/>
      <c r="DKB2584" s="113"/>
      <c r="DKC2584" s="113"/>
      <c r="DKD2584" s="113"/>
      <c r="DKE2584" s="113"/>
      <c r="DKF2584" s="113"/>
      <c r="DKG2584" s="113"/>
      <c r="DKH2584" s="113"/>
      <c r="DKI2584" s="113"/>
      <c r="DKJ2584" s="113"/>
      <c r="DKK2584" s="113"/>
      <c r="DKL2584" s="113"/>
      <c r="DKM2584" s="113"/>
      <c r="DKN2584" s="113"/>
      <c r="DKO2584" s="113"/>
      <c r="DKP2584" s="113"/>
      <c r="DKQ2584" s="113"/>
      <c r="DKR2584" s="113"/>
      <c r="DKS2584" s="113"/>
      <c r="DKT2584" s="113"/>
      <c r="DKU2584" s="113"/>
      <c r="DKV2584" s="113"/>
      <c r="DKW2584" s="113"/>
      <c r="DKX2584" s="113"/>
      <c r="DKY2584" s="113"/>
      <c r="DKZ2584" s="113"/>
      <c r="DLA2584" s="113"/>
      <c r="DLB2584" s="113"/>
      <c r="DLC2584" s="113"/>
      <c r="DLD2584" s="113"/>
      <c r="DLE2584" s="113"/>
      <c r="DLF2584" s="113"/>
      <c r="DLG2584" s="113"/>
      <c r="DLH2584" s="113"/>
      <c r="DLI2584" s="113"/>
      <c r="DLJ2584" s="113"/>
      <c r="DLK2584" s="113"/>
      <c r="DLL2584" s="113"/>
      <c r="DLM2584" s="113"/>
      <c r="DLN2584" s="113"/>
      <c r="DLO2584" s="113"/>
      <c r="DLP2584" s="113"/>
      <c r="DLQ2584" s="113"/>
      <c r="DLR2584" s="113"/>
      <c r="DLS2584" s="113"/>
      <c r="DLT2584" s="113"/>
      <c r="DLU2584" s="113"/>
      <c r="DLV2584" s="113"/>
      <c r="DLW2584" s="113"/>
      <c r="DLX2584" s="113"/>
      <c r="DLY2584" s="113"/>
      <c r="DLZ2584" s="113"/>
      <c r="DMA2584" s="113"/>
      <c r="DMB2584" s="113"/>
      <c r="DMC2584" s="113"/>
      <c r="DMD2584" s="113"/>
      <c r="DME2584" s="113"/>
      <c r="DMF2584" s="113"/>
      <c r="DMG2584" s="113"/>
      <c r="DMH2584" s="113"/>
      <c r="DMI2584" s="113"/>
      <c r="DMJ2584" s="113"/>
      <c r="DMK2584" s="113"/>
      <c r="DML2584" s="113"/>
      <c r="DMM2584" s="113"/>
      <c r="DMN2584" s="113"/>
      <c r="DMO2584" s="113"/>
      <c r="DMP2584" s="113"/>
      <c r="DMQ2584" s="113"/>
      <c r="DMR2584" s="113"/>
      <c r="DMS2584" s="113"/>
      <c r="DMT2584" s="113"/>
      <c r="DMU2584" s="113"/>
      <c r="DMV2584" s="113"/>
      <c r="DMW2584" s="113"/>
      <c r="DMX2584" s="113"/>
      <c r="DMY2584" s="113"/>
      <c r="DMZ2584" s="113"/>
      <c r="DNA2584" s="113"/>
      <c r="DNB2584" s="113"/>
      <c r="DNC2584" s="113"/>
      <c r="DND2584" s="113"/>
      <c r="DNE2584" s="113"/>
      <c r="DNF2584" s="113"/>
      <c r="DNG2584" s="113"/>
      <c r="DNH2584" s="113"/>
      <c r="DNI2584" s="113"/>
      <c r="DNJ2584" s="113"/>
      <c r="DNK2584" s="113"/>
      <c r="DNL2584" s="113"/>
      <c r="DNM2584" s="113"/>
      <c r="DNN2584" s="113"/>
      <c r="DNO2584" s="113"/>
      <c r="DNP2584" s="113"/>
      <c r="DNQ2584" s="113"/>
      <c r="DNR2584" s="113"/>
      <c r="DNS2584" s="113"/>
      <c r="DNT2584" s="113"/>
      <c r="DNU2584" s="113"/>
      <c r="DNV2584" s="113"/>
      <c r="DNW2584" s="113"/>
      <c r="DNX2584" s="113"/>
      <c r="DNY2584" s="113"/>
      <c r="DNZ2584" s="113"/>
      <c r="DOA2584" s="113"/>
      <c r="DOB2584" s="113"/>
      <c r="DOC2584" s="113"/>
      <c r="DOD2584" s="113"/>
      <c r="DOE2584" s="113"/>
      <c r="DOF2584" s="113"/>
      <c r="DOG2584" s="113"/>
      <c r="DOH2584" s="113"/>
      <c r="DOI2584" s="113"/>
      <c r="DOJ2584" s="113"/>
      <c r="DOK2584" s="113"/>
      <c r="DOL2584" s="113"/>
      <c r="DOM2584" s="113"/>
      <c r="DON2584" s="113"/>
      <c r="DOO2584" s="113"/>
      <c r="DOP2584" s="113"/>
      <c r="DOQ2584" s="113"/>
      <c r="DOR2584" s="113"/>
      <c r="DOS2584" s="113"/>
      <c r="DOT2584" s="113"/>
      <c r="DOU2584" s="113"/>
      <c r="DOV2584" s="113"/>
      <c r="DOW2584" s="113"/>
      <c r="DOX2584" s="113"/>
      <c r="DOY2584" s="113"/>
      <c r="DOZ2584" s="113"/>
      <c r="DPA2584" s="113"/>
      <c r="DPB2584" s="113"/>
      <c r="DPC2584" s="113"/>
      <c r="DPD2584" s="113"/>
      <c r="DPE2584" s="113"/>
      <c r="DPF2584" s="113"/>
      <c r="DPG2584" s="113"/>
      <c r="DPH2584" s="113"/>
      <c r="DPI2584" s="113"/>
      <c r="DPJ2584" s="113"/>
      <c r="DPK2584" s="113"/>
      <c r="DPL2584" s="113"/>
      <c r="DPM2584" s="113"/>
      <c r="DPN2584" s="113"/>
      <c r="DPO2584" s="113"/>
      <c r="DPP2584" s="113"/>
      <c r="DPQ2584" s="113"/>
      <c r="DPR2584" s="113"/>
      <c r="DPS2584" s="113"/>
      <c r="DPT2584" s="113"/>
      <c r="DPU2584" s="113"/>
      <c r="DPV2584" s="113"/>
      <c r="DPW2584" s="113"/>
      <c r="DPX2584" s="113"/>
      <c r="DPY2584" s="113"/>
      <c r="DPZ2584" s="113"/>
      <c r="DQA2584" s="113"/>
      <c r="DQB2584" s="113"/>
      <c r="DQC2584" s="113"/>
      <c r="DQD2584" s="113"/>
      <c r="DQE2584" s="113"/>
      <c r="DQF2584" s="113"/>
      <c r="DQG2584" s="113"/>
      <c r="DQH2584" s="113"/>
      <c r="DQI2584" s="113"/>
      <c r="DQJ2584" s="113"/>
      <c r="DQK2584" s="113"/>
      <c r="DQL2584" s="113"/>
      <c r="DQM2584" s="113"/>
      <c r="DQN2584" s="113"/>
      <c r="DQO2584" s="113"/>
      <c r="DQP2584" s="113"/>
      <c r="DQQ2584" s="113"/>
      <c r="DQR2584" s="113"/>
      <c r="DQS2584" s="113"/>
      <c r="DQT2584" s="113"/>
      <c r="DQU2584" s="113"/>
      <c r="DQV2584" s="113"/>
      <c r="DQW2584" s="113"/>
      <c r="DQX2584" s="113"/>
      <c r="DQY2584" s="113"/>
      <c r="DQZ2584" s="113"/>
      <c r="DRA2584" s="113"/>
      <c r="DRB2584" s="113"/>
      <c r="DRC2584" s="113"/>
      <c r="DRD2584" s="113"/>
      <c r="DRE2584" s="113"/>
      <c r="DRF2584" s="113"/>
      <c r="DRG2584" s="113"/>
      <c r="DRH2584" s="113"/>
      <c r="DRI2584" s="113"/>
      <c r="DRJ2584" s="113"/>
      <c r="DRK2584" s="113"/>
      <c r="DRL2584" s="113"/>
      <c r="DRM2584" s="113"/>
      <c r="DRN2584" s="113"/>
      <c r="DRO2584" s="113"/>
      <c r="DRP2584" s="113"/>
      <c r="DRQ2584" s="113"/>
      <c r="DRR2584" s="113"/>
      <c r="DRS2584" s="113"/>
      <c r="DRT2584" s="113"/>
      <c r="DRU2584" s="113"/>
      <c r="DRV2584" s="113"/>
      <c r="DRW2584" s="113"/>
      <c r="DRX2584" s="113"/>
      <c r="DRY2584" s="113"/>
      <c r="DRZ2584" s="113"/>
      <c r="DSA2584" s="113"/>
      <c r="DSB2584" s="113"/>
      <c r="DSC2584" s="113"/>
      <c r="DSD2584" s="113"/>
      <c r="DSE2584" s="113"/>
      <c r="DSF2584" s="113"/>
      <c r="DSG2584" s="113"/>
      <c r="DSH2584" s="113"/>
      <c r="DSI2584" s="113"/>
      <c r="DSJ2584" s="113"/>
      <c r="DSK2584" s="113"/>
      <c r="DSL2584" s="113"/>
      <c r="DSM2584" s="113"/>
      <c r="DSN2584" s="113"/>
      <c r="DSO2584" s="113"/>
      <c r="DSP2584" s="113"/>
      <c r="DSQ2584" s="113"/>
      <c r="DSR2584" s="113"/>
      <c r="DSS2584" s="113"/>
      <c r="DST2584" s="113"/>
      <c r="DSU2584" s="113"/>
      <c r="DSV2584" s="113"/>
      <c r="DSW2584" s="113"/>
      <c r="DSX2584" s="113"/>
      <c r="DSY2584" s="113"/>
      <c r="DSZ2584" s="113"/>
      <c r="DTA2584" s="113"/>
      <c r="DTB2584" s="113"/>
      <c r="DTC2584" s="113"/>
      <c r="DTD2584" s="113"/>
      <c r="DTE2584" s="113"/>
      <c r="DTF2584" s="113"/>
      <c r="DTG2584" s="113"/>
      <c r="DTH2584" s="113"/>
      <c r="DTI2584" s="113"/>
      <c r="DTJ2584" s="113"/>
      <c r="DTK2584" s="113"/>
      <c r="DTL2584" s="113"/>
      <c r="DTM2584" s="113"/>
      <c r="DTN2584" s="113"/>
      <c r="DTO2584" s="113"/>
      <c r="DTP2584" s="113"/>
      <c r="DTQ2584" s="113"/>
      <c r="DTR2584" s="113"/>
      <c r="DTS2584" s="113"/>
      <c r="DTT2584" s="113"/>
      <c r="DTU2584" s="113"/>
      <c r="DTV2584" s="113"/>
      <c r="DTW2584" s="113"/>
      <c r="DTX2584" s="113"/>
      <c r="DTY2584" s="113"/>
      <c r="DTZ2584" s="113"/>
      <c r="DUA2584" s="113"/>
      <c r="DUB2584" s="113"/>
      <c r="DUC2584" s="113"/>
      <c r="DUD2584" s="113"/>
      <c r="DUE2584" s="113"/>
      <c r="DUF2584" s="113"/>
      <c r="DUG2584" s="113"/>
      <c r="DUH2584" s="113"/>
      <c r="DUI2584" s="113"/>
      <c r="DUJ2584" s="113"/>
      <c r="DUK2584" s="113"/>
      <c r="DUL2584" s="113"/>
      <c r="DUM2584" s="113"/>
      <c r="DUN2584" s="113"/>
      <c r="DUO2584" s="113"/>
      <c r="DUP2584" s="113"/>
      <c r="DUQ2584" s="113"/>
      <c r="DUR2584" s="113"/>
      <c r="DUS2584" s="113"/>
      <c r="DUT2584" s="113"/>
      <c r="DUU2584" s="113"/>
      <c r="DUV2584" s="113"/>
      <c r="DUW2584" s="113"/>
      <c r="DUX2584" s="113"/>
      <c r="DUY2584" s="113"/>
      <c r="DUZ2584" s="113"/>
      <c r="DVA2584" s="113"/>
      <c r="DVB2584" s="113"/>
      <c r="DVC2584" s="113"/>
      <c r="DVD2584" s="113"/>
      <c r="DVE2584" s="113"/>
      <c r="DVF2584" s="113"/>
      <c r="DVG2584" s="113"/>
      <c r="DVH2584" s="113"/>
      <c r="DVI2584" s="113"/>
      <c r="DVJ2584" s="113"/>
      <c r="DVK2584" s="113"/>
      <c r="DVL2584" s="113"/>
      <c r="DVM2584" s="113"/>
      <c r="DVN2584" s="113"/>
      <c r="DVO2584" s="113"/>
      <c r="DVP2584" s="113"/>
      <c r="DVQ2584" s="113"/>
      <c r="DVR2584" s="113"/>
      <c r="DVS2584" s="113"/>
      <c r="DVT2584" s="113"/>
      <c r="DVU2584" s="113"/>
      <c r="DVV2584" s="113"/>
      <c r="DVW2584" s="113"/>
      <c r="DVX2584" s="113"/>
      <c r="DVY2584" s="113"/>
      <c r="DVZ2584" s="113"/>
      <c r="DWA2584" s="113"/>
      <c r="DWB2584" s="113"/>
      <c r="DWC2584" s="113"/>
      <c r="DWD2584" s="113"/>
      <c r="DWE2584" s="113"/>
      <c r="DWF2584" s="113"/>
      <c r="DWG2584" s="113"/>
      <c r="DWH2584" s="113"/>
      <c r="DWI2584" s="113"/>
      <c r="DWJ2584" s="113"/>
      <c r="DWK2584" s="113"/>
      <c r="DWL2584" s="113"/>
      <c r="DWM2584" s="113"/>
      <c r="DWN2584" s="113"/>
      <c r="DWO2584" s="113"/>
      <c r="DWP2584" s="113"/>
      <c r="DWQ2584" s="113"/>
      <c r="DWR2584" s="113"/>
      <c r="DWS2584" s="113"/>
      <c r="DWT2584" s="113"/>
      <c r="DWU2584" s="113"/>
      <c r="DWV2584" s="113"/>
      <c r="DWW2584" s="113"/>
      <c r="DWX2584" s="113"/>
      <c r="DWY2584" s="113"/>
      <c r="DWZ2584" s="113"/>
      <c r="DXA2584" s="113"/>
      <c r="DXB2584" s="113"/>
      <c r="DXC2584" s="113"/>
      <c r="DXD2584" s="113"/>
      <c r="DXE2584" s="113"/>
      <c r="DXF2584" s="113"/>
      <c r="DXG2584" s="113"/>
      <c r="DXH2584" s="113"/>
      <c r="DXI2584" s="113"/>
      <c r="DXJ2584" s="113"/>
      <c r="DXK2584" s="113"/>
      <c r="DXL2584" s="113"/>
      <c r="DXM2584" s="113"/>
      <c r="DXN2584" s="113"/>
      <c r="DXO2584" s="113"/>
      <c r="DXP2584" s="113"/>
      <c r="DXQ2584" s="113"/>
      <c r="DXR2584" s="113"/>
      <c r="DXS2584" s="113"/>
      <c r="DXT2584" s="113"/>
      <c r="DXU2584" s="113"/>
      <c r="DXV2584" s="113"/>
      <c r="DXW2584" s="113"/>
      <c r="DXX2584" s="113"/>
      <c r="DXY2584" s="113"/>
      <c r="DXZ2584" s="113"/>
      <c r="DYA2584" s="113"/>
      <c r="DYB2584" s="113"/>
      <c r="DYC2584" s="113"/>
      <c r="DYD2584" s="113"/>
      <c r="DYE2584" s="113"/>
      <c r="DYF2584" s="113"/>
      <c r="DYG2584" s="113"/>
      <c r="DYH2584" s="113"/>
      <c r="DYI2584" s="113"/>
      <c r="DYJ2584" s="113"/>
      <c r="DYK2584" s="113"/>
      <c r="DYL2584" s="113"/>
      <c r="DYM2584" s="113"/>
      <c r="DYN2584" s="113"/>
      <c r="DYO2584" s="113"/>
      <c r="DYP2584" s="113"/>
      <c r="DYQ2584" s="113"/>
      <c r="DYR2584" s="113"/>
      <c r="DYS2584" s="113"/>
      <c r="DYT2584" s="113"/>
      <c r="DYU2584" s="113"/>
      <c r="DYV2584" s="113"/>
      <c r="DYW2584" s="113"/>
      <c r="DYX2584" s="113"/>
      <c r="DYY2584" s="113"/>
      <c r="DYZ2584" s="113"/>
      <c r="DZA2584" s="113"/>
      <c r="DZB2584" s="113"/>
      <c r="DZC2584" s="113"/>
      <c r="DZD2584" s="113"/>
      <c r="DZE2584" s="113"/>
      <c r="DZF2584" s="113"/>
      <c r="DZG2584" s="113"/>
      <c r="DZH2584" s="113"/>
      <c r="DZI2584" s="113"/>
      <c r="DZJ2584" s="113"/>
      <c r="DZK2584" s="113"/>
      <c r="DZL2584" s="113"/>
      <c r="DZM2584" s="113"/>
      <c r="DZN2584" s="113"/>
      <c r="DZO2584" s="113"/>
      <c r="DZP2584" s="113"/>
      <c r="DZQ2584" s="113"/>
      <c r="DZR2584" s="113"/>
      <c r="DZS2584" s="113"/>
      <c r="DZT2584" s="113"/>
      <c r="DZU2584" s="113"/>
      <c r="DZV2584" s="113"/>
      <c r="DZW2584" s="113"/>
      <c r="DZX2584" s="113"/>
      <c r="DZY2584" s="113"/>
      <c r="DZZ2584" s="113"/>
      <c r="EAA2584" s="113"/>
      <c r="EAB2584" s="113"/>
      <c r="EAC2584" s="113"/>
      <c r="EAD2584" s="113"/>
      <c r="EAE2584" s="113"/>
      <c r="EAF2584" s="113"/>
      <c r="EAG2584" s="113"/>
      <c r="EAH2584" s="113"/>
      <c r="EAI2584" s="113"/>
      <c r="EAJ2584" s="113"/>
      <c r="EAK2584" s="113"/>
      <c r="EAL2584" s="113"/>
      <c r="EAM2584" s="113"/>
      <c r="EAN2584" s="113"/>
      <c r="EAO2584" s="113"/>
      <c r="EAP2584" s="113"/>
      <c r="EAQ2584" s="113"/>
      <c r="EAR2584" s="113"/>
      <c r="EAS2584" s="113"/>
      <c r="EAT2584" s="113"/>
      <c r="EAU2584" s="113"/>
      <c r="EAV2584" s="113"/>
      <c r="EAW2584" s="113"/>
      <c r="EAX2584" s="113"/>
      <c r="EAY2584" s="113"/>
      <c r="EAZ2584" s="113"/>
      <c r="EBA2584" s="113"/>
      <c r="EBB2584" s="113"/>
      <c r="EBC2584" s="113"/>
      <c r="EBD2584" s="113"/>
      <c r="EBE2584" s="113"/>
      <c r="EBF2584" s="113"/>
      <c r="EBG2584" s="113"/>
      <c r="EBH2584" s="113"/>
      <c r="EBI2584" s="113"/>
      <c r="EBJ2584" s="113"/>
      <c r="EBK2584" s="113"/>
      <c r="EBL2584" s="113"/>
      <c r="EBM2584" s="113"/>
      <c r="EBN2584" s="113"/>
      <c r="EBO2584" s="113"/>
      <c r="EBP2584" s="113"/>
      <c r="EBQ2584" s="113"/>
      <c r="EBR2584" s="113"/>
      <c r="EBS2584" s="113"/>
      <c r="EBT2584" s="113"/>
      <c r="EBU2584" s="113"/>
      <c r="EBV2584" s="113"/>
      <c r="EBW2584" s="113"/>
      <c r="EBX2584" s="113"/>
      <c r="EBY2584" s="113"/>
      <c r="EBZ2584" s="113"/>
      <c r="ECA2584" s="113"/>
      <c r="ECB2584" s="113"/>
      <c r="ECC2584" s="113"/>
      <c r="ECD2584" s="113"/>
      <c r="ECE2584" s="113"/>
      <c r="ECF2584" s="113"/>
      <c r="ECG2584" s="113"/>
      <c r="ECH2584" s="113"/>
      <c r="ECI2584" s="113"/>
      <c r="ECJ2584" s="113"/>
      <c r="ECK2584" s="113"/>
      <c r="ECL2584" s="113"/>
      <c r="ECM2584" s="113"/>
      <c r="ECN2584" s="113"/>
      <c r="ECO2584" s="113"/>
      <c r="ECP2584" s="113"/>
      <c r="ECQ2584" s="113"/>
      <c r="ECR2584" s="113"/>
      <c r="ECS2584" s="113"/>
      <c r="ECT2584" s="113"/>
      <c r="ECU2584" s="113"/>
      <c r="ECV2584" s="113"/>
      <c r="ECW2584" s="113"/>
      <c r="ECX2584" s="113"/>
      <c r="ECY2584" s="113"/>
      <c r="ECZ2584" s="113"/>
      <c r="EDA2584" s="113"/>
      <c r="EDB2584" s="113"/>
      <c r="EDC2584" s="113"/>
      <c r="EDD2584" s="113"/>
      <c r="EDE2584" s="113"/>
      <c r="EDF2584" s="113"/>
      <c r="EDG2584" s="113"/>
      <c r="EDH2584" s="113"/>
      <c r="EDI2584" s="113"/>
      <c r="EDJ2584" s="113"/>
      <c r="EDK2584" s="113"/>
      <c r="EDL2584" s="113"/>
      <c r="EDM2584" s="113"/>
      <c r="EDN2584" s="113"/>
      <c r="EDO2584" s="113"/>
      <c r="EDP2584" s="113"/>
      <c r="EDQ2584" s="113"/>
      <c r="EDR2584" s="113"/>
      <c r="EDS2584" s="113"/>
      <c r="EDT2584" s="113"/>
      <c r="EDU2584" s="113"/>
      <c r="EDV2584" s="113"/>
      <c r="EDW2584" s="113"/>
      <c r="EDX2584" s="113"/>
      <c r="EDY2584" s="113"/>
      <c r="EDZ2584" s="113"/>
      <c r="EEA2584" s="113"/>
      <c r="EEB2584" s="113"/>
      <c r="EEC2584" s="113"/>
      <c r="EED2584" s="113"/>
      <c r="EEE2584" s="113"/>
      <c r="EEF2584" s="113"/>
      <c r="EEG2584" s="113"/>
      <c r="EEH2584" s="113"/>
      <c r="EEI2584" s="113"/>
      <c r="EEJ2584" s="113"/>
      <c r="EEK2584" s="113"/>
      <c r="EEL2584" s="113"/>
      <c r="EEM2584" s="113"/>
      <c r="EEN2584" s="113"/>
      <c r="EEO2584" s="113"/>
      <c r="EEP2584" s="113"/>
      <c r="EEQ2584" s="113"/>
      <c r="EER2584" s="113"/>
      <c r="EES2584" s="113"/>
      <c r="EET2584" s="113"/>
      <c r="EEU2584" s="113"/>
      <c r="EEV2584" s="113"/>
      <c r="EEW2584" s="113"/>
      <c r="EEX2584" s="113"/>
      <c r="EEY2584" s="113"/>
      <c r="EEZ2584" s="113"/>
      <c r="EFA2584" s="113"/>
      <c r="EFB2584" s="113"/>
      <c r="EFC2584" s="113"/>
      <c r="EFD2584" s="113"/>
      <c r="EFE2584" s="113"/>
      <c r="EFF2584" s="113"/>
      <c r="EFG2584" s="113"/>
      <c r="EFH2584" s="113"/>
      <c r="EFI2584" s="113"/>
      <c r="EFJ2584" s="113"/>
      <c r="EFK2584" s="113"/>
      <c r="EFL2584" s="113"/>
      <c r="EFM2584" s="113"/>
      <c r="EFN2584" s="113"/>
      <c r="EFO2584" s="113"/>
      <c r="EFP2584" s="113"/>
      <c r="EFQ2584" s="113"/>
      <c r="EFR2584" s="113"/>
      <c r="EFS2584" s="113"/>
      <c r="EFT2584" s="113"/>
      <c r="EFU2584" s="113"/>
      <c r="EFV2584" s="113"/>
      <c r="EFW2584" s="113"/>
      <c r="EFX2584" s="113"/>
      <c r="EFY2584" s="113"/>
      <c r="EFZ2584" s="113"/>
      <c r="EGA2584" s="113"/>
      <c r="EGB2584" s="113"/>
      <c r="EGC2584" s="113"/>
      <c r="EGD2584" s="113"/>
      <c r="EGE2584" s="113"/>
      <c r="EGF2584" s="113"/>
      <c r="EGG2584" s="113"/>
      <c r="EGH2584" s="113"/>
      <c r="EGI2584" s="113"/>
      <c r="EGJ2584" s="113"/>
      <c r="EGK2584" s="113"/>
      <c r="EGL2584" s="113"/>
      <c r="EGM2584" s="113"/>
      <c r="EGN2584" s="113"/>
      <c r="EGO2584" s="113"/>
      <c r="EGP2584" s="113"/>
      <c r="EGQ2584" s="113"/>
      <c r="EGR2584" s="113"/>
      <c r="EGS2584" s="113"/>
      <c r="EGT2584" s="113"/>
      <c r="EGU2584" s="113"/>
      <c r="EGV2584" s="113"/>
      <c r="EGW2584" s="113"/>
      <c r="EGX2584" s="113"/>
      <c r="EGY2584" s="113"/>
      <c r="EGZ2584" s="113"/>
      <c r="EHA2584" s="113"/>
      <c r="EHB2584" s="113"/>
      <c r="EHC2584" s="113"/>
      <c r="EHD2584" s="113"/>
      <c r="EHE2584" s="113"/>
      <c r="EHF2584" s="113"/>
      <c r="EHG2584" s="113"/>
      <c r="EHH2584" s="113"/>
      <c r="EHI2584" s="113"/>
      <c r="EHJ2584" s="113"/>
      <c r="EHK2584" s="113"/>
      <c r="EHL2584" s="113"/>
      <c r="EHM2584" s="113"/>
      <c r="EHN2584" s="113"/>
      <c r="EHO2584" s="113"/>
      <c r="EHP2584" s="113"/>
      <c r="EHQ2584" s="113"/>
      <c r="EHR2584" s="113"/>
      <c r="EHS2584" s="113"/>
      <c r="EHT2584" s="113"/>
      <c r="EHU2584" s="113"/>
      <c r="EHV2584" s="113"/>
      <c r="EHW2584" s="113"/>
      <c r="EHX2584" s="113"/>
      <c r="EHY2584" s="113"/>
      <c r="EHZ2584" s="113"/>
      <c r="EIA2584" s="113"/>
      <c r="EIB2584" s="113"/>
      <c r="EIC2584" s="113"/>
      <c r="EID2584" s="113"/>
      <c r="EIE2584" s="113"/>
      <c r="EIF2584" s="113"/>
      <c r="EIG2584" s="113"/>
      <c r="EIH2584" s="113"/>
      <c r="EII2584" s="113"/>
      <c r="EIJ2584" s="113"/>
      <c r="EIK2584" s="113"/>
      <c r="EIL2584" s="113"/>
      <c r="EIM2584" s="113"/>
      <c r="EIN2584" s="113"/>
      <c r="EIO2584" s="113"/>
      <c r="EIP2584" s="113"/>
      <c r="EIQ2584" s="113"/>
      <c r="EIR2584" s="113"/>
      <c r="EIS2584" s="113"/>
      <c r="EIT2584" s="113"/>
      <c r="EIU2584" s="113"/>
      <c r="EIV2584" s="113"/>
      <c r="EIW2584" s="113"/>
      <c r="EIX2584" s="113"/>
      <c r="EIY2584" s="113"/>
      <c r="EIZ2584" s="113"/>
      <c r="EJA2584" s="113"/>
      <c r="EJB2584" s="113"/>
      <c r="EJC2584" s="113"/>
      <c r="EJD2584" s="113"/>
      <c r="EJE2584" s="113"/>
      <c r="EJF2584" s="113"/>
      <c r="EJG2584" s="113"/>
      <c r="EJH2584" s="113"/>
      <c r="EJI2584" s="113"/>
      <c r="EJJ2584" s="113"/>
      <c r="EJK2584" s="113"/>
      <c r="EJL2584" s="113"/>
      <c r="EJM2584" s="113"/>
      <c r="EJN2584" s="113"/>
      <c r="EJO2584" s="113"/>
      <c r="EJP2584" s="113"/>
      <c r="EJQ2584" s="113"/>
      <c r="EJR2584" s="113"/>
      <c r="EJS2584" s="113"/>
      <c r="EJT2584" s="113"/>
      <c r="EJU2584" s="113"/>
      <c r="EJV2584" s="113"/>
      <c r="EJW2584" s="113"/>
      <c r="EJX2584" s="113"/>
      <c r="EJY2584" s="113"/>
      <c r="EJZ2584" s="113"/>
      <c r="EKA2584" s="113"/>
      <c r="EKB2584" s="113"/>
      <c r="EKC2584" s="113"/>
      <c r="EKD2584" s="113"/>
      <c r="EKE2584" s="113"/>
      <c r="EKF2584" s="113"/>
      <c r="EKG2584" s="113"/>
      <c r="EKH2584" s="113"/>
      <c r="EKI2584" s="113"/>
      <c r="EKJ2584" s="113"/>
      <c r="EKK2584" s="113"/>
      <c r="EKL2584" s="113"/>
      <c r="EKM2584" s="113"/>
      <c r="EKN2584" s="113"/>
      <c r="EKO2584" s="113"/>
      <c r="EKP2584" s="113"/>
      <c r="EKQ2584" s="113"/>
      <c r="EKR2584" s="113"/>
      <c r="EKS2584" s="113"/>
      <c r="EKT2584" s="113"/>
      <c r="EKU2584" s="113"/>
      <c r="EKV2584" s="113"/>
      <c r="EKW2584" s="113"/>
      <c r="EKX2584" s="113"/>
      <c r="EKY2584" s="113"/>
      <c r="EKZ2584" s="113"/>
      <c r="ELA2584" s="113"/>
      <c r="ELB2584" s="113"/>
      <c r="ELC2584" s="113"/>
      <c r="ELD2584" s="113"/>
      <c r="ELE2584" s="113"/>
      <c r="ELF2584" s="113"/>
      <c r="ELG2584" s="113"/>
      <c r="ELH2584" s="113"/>
      <c r="ELI2584" s="113"/>
      <c r="ELJ2584" s="113"/>
      <c r="ELK2584" s="113"/>
      <c r="ELL2584" s="113"/>
      <c r="ELM2584" s="113"/>
      <c r="ELN2584" s="113"/>
      <c r="ELO2584" s="113"/>
      <c r="ELP2584" s="113"/>
      <c r="ELQ2584" s="113"/>
      <c r="ELR2584" s="113"/>
      <c r="ELS2584" s="113"/>
      <c r="ELT2584" s="113"/>
      <c r="ELU2584" s="113"/>
      <c r="ELV2584" s="113"/>
      <c r="ELW2584" s="113"/>
      <c r="ELX2584" s="113"/>
      <c r="ELY2584" s="113"/>
      <c r="ELZ2584" s="113"/>
      <c r="EMA2584" s="113"/>
      <c r="EMB2584" s="113"/>
      <c r="EMC2584" s="113"/>
      <c r="EMD2584" s="113"/>
      <c r="EME2584" s="113"/>
      <c r="EMF2584" s="113"/>
      <c r="EMG2584" s="113"/>
      <c r="EMH2584" s="113"/>
      <c r="EMI2584" s="113"/>
      <c r="EMJ2584" s="113"/>
      <c r="EMK2584" s="113"/>
      <c r="EML2584" s="113"/>
      <c r="EMM2584" s="113"/>
      <c r="EMN2584" s="113"/>
      <c r="EMO2584" s="113"/>
      <c r="EMP2584" s="113"/>
      <c r="EMQ2584" s="113"/>
      <c r="EMR2584" s="113"/>
      <c r="EMS2584" s="113"/>
      <c r="EMT2584" s="113"/>
      <c r="EMU2584" s="113"/>
      <c r="EMV2584" s="113"/>
      <c r="EMW2584" s="113"/>
      <c r="EMX2584" s="113"/>
      <c r="EMY2584" s="113"/>
      <c r="EMZ2584" s="113"/>
      <c r="ENA2584" s="113"/>
      <c r="ENB2584" s="113"/>
      <c r="ENC2584" s="113"/>
      <c r="END2584" s="113"/>
      <c r="ENE2584" s="113"/>
      <c r="ENF2584" s="113"/>
      <c r="ENG2584" s="113"/>
      <c r="ENH2584" s="113"/>
      <c r="ENI2584" s="113"/>
      <c r="ENJ2584" s="113"/>
      <c r="ENK2584" s="113"/>
      <c r="ENL2584" s="113"/>
      <c r="ENM2584" s="113"/>
      <c r="ENN2584" s="113"/>
      <c r="ENO2584" s="113"/>
      <c r="ENP2584" s="113"/>
      <c r="ENQ2584" s="113"/>
      <c r="ENR2584" s="113"/>
      <c r="ENS2584" s="113"/>
      <c r="ENT2584" s="113"/>
      <c r="ENU2584" s="113"/>
      <c r="ENV2584" s="113"/>
      <c r="ENW2584" s="113"/>
      <c r="ENX2584" s="113"/>
      <c r="ENY2584" s="113"/>
      <c r="ENZ2584" s="113"/>
      <c r="EOA2584" s="113"/>
      <c r="EOB2584" s="113"/>
      <c r="EOC2584" s="113"/>
      <c r="EOD2584" s="113"/>
      <c r="EOE2584" s="113"/>
      <c r="EOF2584" s="113"/>
      <c r="EOG2584" s="113"/>
      <c r="EOH2584" s="113"/>
      <c r="EOI2584" s="113"/>
      <c r="EOJ2584" s="113"/>
      <c r="EOK2584" s="113"/>
      <c r="EOL2584" s="113"/>
      <c r="EOM2584" s="113"/>
      <c r="EON2584" s="113"/>
      <c r="EOO2584" s="113"/>
      <c r="EOP2584" s="113"/>
      <c r="EOQ2584" s="113"/>
      <c r="EOR2584" s="113"/>
      <c r="EOS2584" s="113"/>
      <c r="EOT2584" s="113"/>
      <c r="EOU2584" s="113"/>
      <c r="EOV2584" s="113"/>
      <c r="EOW2584" s="113"/>
      <c r="EOX2584" s="113"/>
      <c r="EOY2584" s="113"/>
      <c r="EOZ2584" s="113"/>
      <c r="EPA2584" s="113"/>
      <c r="EPB2584" s="113"/>
      <c r="EPC2584" s="113"/>
      <c r="EPD2584" s="113"/>
      <c r="EPE2584" s="113"/>
      <c r="EPF2584" s="113"/>
      <c r="EPG2584" s="113"/>
      <c r="EPH2584" s="113"/>
      <c r="EPI2584" s="113"/>
      <c r="EPJ2584" s="113"/>
      <c r="EPK2584" s="113"/>
      <c r="EPL2584" s="113"/>
      <c r="EPM2584" s="113"/>
      <c r="EPN2584" s="113"/>
      <c r="EPO2584" s="113"/>
      <c r="EPP2584" s="113"/>
      <c r="EPQ2584" s="113"/>
      <c r="EPR2584" s="113"/>
      <c r="EPS2584" s="113"/>
      <c r="EPT2584" s="113"/>
      <c r="EPU2584" s="113"/>
      <c r="EPV2584" s="113"/>
      <c r="EPW2584" s="113"/>
      <c r="EPX2584" s="113"/>
      <c r="EPY2584" s="113"/>
      <c r="EPZ2584" s="113"/>
      <c r="EQA2584" s="113"/>
      <c r="EQB2584" s="113"/>
      <c r="EQC2584" s="113"/>
      <c r="EQD2584" s="113"/>
      <c r="EQE2584" s="113"/>
      <c r="EQF2584" s="113"/>
      <c r="EQG2584" s="113"/>
      <c r="EQH2584" s="113"/>
      <c r="EQI2584" s="113"/>
      <c r="EQJ2584" s="113"/>
      <c r="EQK2584" s="113"/>
      <c r="EQL2584" s="113"/>
      <c r="EQM2584" s="113"/>
      <c r="EQN2584" s="113"/>
      <c r="EQO2584" s="113"/>
      <c r="EQP2584" s="113"/>
      <c r="EQQ2584" s="113"/>
      <c r="EQR2584" s="113"/>
      <c r="EQS2584" s="113"/>
      <c r="EQT2584" s="113"/>
      <c r="EQU2584" s="113"/>
      <c r="EQV2584" s="113"/>
      <c r="EQW2584" s="113"/>
      <c r="EQX2584" s="113"/>
      <c r="EQY2584" s="113"/>
      <c r="EQZ2584" s="113"/>
      <c r="ERA2584" s="113"/>
      <c r="ERB2584" s="113"/>
      <c r="ERC2584" s="113"/>
      <c r="ERD2584" s="113"/>
      <c r="ERE2584" s="113"/>
      <c r="ERF2584" s="113"/>
      <c r="ERG2584" s="113"/>
      <c r="ERH2584" s="113"/>
      <c r="ERI2584" s="113"/>
      <c r="ERJ2584" s="113"/>
      <c r="ERK2584" s="113"/>
      <c r="ERL2584" s="113"/>
      <c r="ERM2584" s="113"/>
      <c r="ERN2584" s="113"/>
      <c r="ERO2584" s="113"/>
      <c r="ERP2584" s="113"/>
      <c r="ERQ2584" s="113"/>
      <c r="ERR2584" s="113"/>
      <c r="ERS2584" s="113"/>
      <c r="ERT2584" s="113"/>
      <c r="ERU2584" s="113"/>
      <c r="ERV2584" s="113"/>
      <c r="ERW2584" s="113"/>
      <c r="ERX2584" s="113"/>
      <c r="ERY2584" s="113"/>
      <c r="ERZ2584" s="113"/>
      <c r="ESA2584" s="113"/>
      <c r="ESB2584" s="113"/>
      <c r="ESC2584" s="113"/>
      <c r="ESD2584" s="113"/>
      <c r="ESE2584" s="113"/>
      <c r="ESF2584" s="113"/>
      <c r="ESG2584" s="113"/>
      <c r="ESH2584" s="113"/>
      <c r="ESI2584" s="113"/>
      <c r="ESJ2584" s="113"/>
      <c r="ESK2584" s="113"/>
      <c r="ESL2584" s="113"/>
      <c r="ESM2584" s="113"/>
      <c r="ESN2584" s="113"/>
      <c r="ESO2584" s="113"/>
      <c r="ESP2584" s="113"/>
      <c r="ESQ2584" s="113"/>
      <c r="ESR2584" s="113"/>
      <c r="ESS2584" s="113"/>
      <c r="EST2584" s="113"/>
      <c r="ESU2584" s="113"/>
      <c r="ESV2584" s="113"/>
      <c r="ESW2584" s="113"/>
      <c r="ESX2584" s="113"/>
      <c r="ESY2584" s="113"/>
      <c r="ESZ2584" s="113"/>
      <c r="ETA2584" s="113"/>
      <c r="ETB2584" s="113"/>
      <c r="ETC2584" s="113"/>
      <c r="ETD2584" s="113"/>
      <c r="ETE2584" s="113"/>
      <c r="ETF2584" s="113"/>
      <c r="ETG2584" s="113"/>
      <c r="ETH2584" s="113"/>
      <c r="ETI2584" s="113"/>
      <c r="ETJ2584" s="113"/>
      <c r="ETK2584" s="113"/>
      <c r="ETL2584" s="113"/>
      <c r="ETM2584" s="113"/>
      <c r="ETN2584" s="113"/>
      <c r="ETO2584" s="113"/>
      <c r="ETP2584" s="113"/>
      <c r="ETQ2584" s="113"/>
      <c r="ETR2584" s="113"/>
      <c r="ETS2584" s="113"/>
      <c r="ETT2584" s="113"/>
      <c r="ETU2584" s="113"/>
      <c r="ETV2584" s="113"/>
      <c r="ETW2584" s="113"/>
      <c r="ETX2584" s="113"/>
      <c r="ETY2584" s="113"/>
      <c r="ETZ2584" s="113"/>
      <c r="EUA2584" s="113"/>
      <c r="EUB2584" s="113"/>
      <c r="EUC2584" s="113"/>
      <c r="EUD2584" s="113"/>
      <c r="EUE2584" s="113"/>
      <c r="EUF2584" s="113"/>
      <c r="EUG2584" s="113"/>
      <c r="EUH2584" s="113"/>
      <c r="EUI2584" s="113"/>
      <c r="EUJ2584" s="113"/>
      <c r="EUK2584" s="113"/>
      <c r="EUL2584" s="113"/>
      <c r="EUM2584" s="113"/>
      <c r="EUN2584" s="113"/>
      <c r="EUO2584" s="113"/>
      <c r="EUP2584" s="113"/>
      <c r="EUQ2584" s="113"/>
      <c r="EUR2584" s="113"/>
      <c r="EUS2584" s="113"/>
      <c r="EUT2584" s="113"/>
      <c r="EUU2584" s="113"/>
      <c r="EUV2584" s="113"/>
      <c r="EUW2584" s="113"/>
      <c r="EUX2584" s="113"/>
      <c r="EUY2584" s="113"/>
      <c r="EUZ2584" s="113"/>
      <c r="EVA2584" s="113"/>
      <c r="EVB2584" s="113"/>
      <c r="EVC2584" s="113"/>
      <c r="EVD2584" s="113"/>
      <c r="EVE2584" s="113"/>
      <c r="EVF2584" s="113"/>
      <c r="EVG2584" s="113"/>
      <c r="EVH2584" s="113"/>
      <c r="EVI2584" s="113"/>
      <c r="EVJ2584" s="113"/>
      <c r="EVK2584" s="113"/>
      <c r="EVL2584" s="113"/>
      <c r="EVM2584" s="113"/>
      <c r="EVN2584" s="113"/>
      <c r="EVO2584" s="113"/>
      <c r="EVP2584" s="113"/>
      <c r="EVQ2584" s="113"/>
      <c r="EVR2584" s="113"/>
      <c r="EVS2584" s="113"/>
      <c r="EVT2584" s="113"/>
      <c r="EVU2584" s="113"/>
      <c r="EVV2584" s="113"/>
      <c r="EVW2584" s="113"/>
      <c r="EVX2584" s="113"/>
      <c r="EVY2584" s="113"/>
      <c r="EVZ2584" s="113"/>
      <c r="EWA2584" s="113"/>
      <c r="EWB2584" s="113"/>
      <c r="EWC2584" s="113"/>
      <c r="EWD2584" s="113"/>
      <c r="EWE2584" s="113"/>
      <c r="EWF2584" s="113"/>
      <c r="EWG2584" s="113"/>
      <c r="EWH2584" s="113"/>
      <c r="EWI2584" s="113"/>
      <c r="EWJ2584" s="113"/>
      <c r="EWK2584" s="113"/>
      <c r="EWL2584" s="113"/>
      <c r="EWM2584" s="113"/>
      <c r="EWN2584" s="113"/>
      <c r="EWO2584" s="113"/>
      <c r="EWP2584" s="113"/>
      <c r="EWQ2584" s="113"/>
      <c r="EWR2584" s="113"/>
      <c r="EWS2584" s="113"/>
      <c r="EWT2584" s="113"/>
      <c r="EWU2584" s="113"/>
      <c r="EWV2584" s="113"/>
      <c r="EWW2584" s="113"/>
      <c r="EWX2584" s="113"/>
      <c r="EWY2584" s="113"/>
      <c r="EWZ2584" s="113"/>
      <c r="EXA2584" s="113"/>
      <c r="EXB2584" s="113"/>
      <c r="EXC2584" s="113"/>
      <c r="EXD2584" s="113"/>
      <c r="EXE2584" s="113"/>
      <c r="EXF2584" s="113"/>
      <c r="EXG2584" s="113"/>
      <c r="EXH2584" s="113"/>
      <c r="EXI2584" s="113"/>
      <c r="EXJ2584" s="113"/>
      <c r="EXK2584" s="113"/>
      <c r="EXL2584" s="113"/>
      <c r="EXM2584" s="113"/>
      <c r="EXN2584" s="113"/>
      <c r="EXO2584" s="113"/>
      <c r="EXP2584" s="113"/>
      <c r="EXQ2584" s="113"/>
      <c r="EXR2584" s="113"/>
      <c r="EXS2584" s="113"/>
      <c r="EXT2584" s="113"/>
      <c r="EXU2584" s="113"/>
      <c r="EXV2584" s="113"/>
      <c r="EXW2584" s="113"/>
      <c r="EXX2584" s="113"/>
      <c r="EXY2584" s="113"/>
      <c r="EXZ2584" s="113"/>
      <c r="EYA2584" s="113"/>
      <c r="EYB2584" s="113"/>
      <c r="EYC2584" s="113"/>
      <c r="EYD2584" s="113"/>
      <c r="EYE2584" s="113"/>
      <c r="EYF2584" s="113"/>
      <c r="EYG2584" s="113"/>
      <c r="EYH2584" s="113"/>
      <c r="EYI2584" s="113"/>
      <c r="EYJ2584" s="113"/>
      <c r="EYK2584" s="113"/>
      <c r="EYL2584" s="113"/>
      <c r="EYM2584" s="113"/>
      <c r="EYN2584" s="113"/>
      <c r="EYO2584" s="113"/>
      <c r="EYP2584" s="113"/>
      <c r="EYQ2584" s="113"/>
      <c r="EYR2584" s="113"/>
      <c r="EYS2584" s="113"/>
      <c r="EYT2584" s="113"/>
      <c r="EYU2584" s="113"/>
      <c r="EYV2584" s="113"/>
      <c r="EYW2584" s="113"/>
      <c r="EYX2584" s="113"/>
      <c r="EYY2584" s="113"/>
      <c r="EYZ2584" s="113"/>
      <c r="EZA2584" s="113"/>
      <c r="EZB2584" s="113"/>
      <c r="EZC2584" s="113"/>
      <c r="EZD2584" s="113"/>
      <c r="EZE2584" s="113"/>
      <c r="EZF2584" s="113"/>
      <c r="EZG2584" s="113"/>
      <c r="EZH2584" s="113"/>
      <c r="EZI2584" s="113"/>
      <c r="EZJ2584" s="113"/>
      <c r="EZK2584" s="113"/>
      <c r="EZL2584" s="113"/>
      <c r="EZM2584" s="113"/>
      <c r="EZN2584" s="113"/>
      <c r="EZO2584" s="113"/>
      <c r="EZP2584" s="113"/>
      <c r="EZQ2584" s="113"/>
      <c r="EZR2584" s="113"/>
      <c r="EZS2584" s="113"/>
      <c r="EZT2584" s="113"/>
      <c r="EZU2584" s="113"/>
      <c r="EZV2584" s="113"/>
      <c r="EZW2584" s="113"/>
      <c r="EZX2584" s="113"/>
      <c r="EZY2584" s="113"/>
      <c r="EZZ2584" s="113"/>
      <c r="FAA2584" s="113"/>
      <c r="FAB2584" s="113"/>
      <c r="FAC2584" s="113"/>
      <c r="FAD2584" s="113"/>
      <c r="FAE2584" s="113"/>
      <c r="FAF2584" s="113"/>
      <c r="FAG2584" s="113"/>
      <c r="FAH2584" s="113"/>
      <c r="FAI2584" s="113"/>
      <c r="FAJ2584" s="113"/>
      <c r="FAK2584" s="113"/>
      <c r="FAL2584" s="113"/>
      <c r="FAM2584" s="113"/>
      <c r="FAN2584" s="113"/>
      <c r="FAO2584" s="113"/>
      <c r="FAP2584" s="113"/>
      <c r="FAQ2584" s="113"/>
      <c r="FAR2584" s="113"/>
      <c r="FAS2584" s="113"/>
      <c r="FAT2584" s="113"/>
      <c r="FAU2584" s="113"/>
      <c r="FAV2584" s="113"/>
      <c r="FAW2584" s="113"/>
      <c r="FAX2584" s="113"/>
      <c r="FAY2584" s="113"/>
      <c r="FAZ2584" s="113"/>
      <c r="FBA2584" s="113"/>
      <c r="FBB2584" s="113"/>
      <c r="FBC2584" s="113"/>
      <c r="FBD2584" s="113"/>
      <c r="FBE2584" s="113"/>
      <c r="FBF2584" s="113"/>
      <c r="FBG2584" s="113"/>
      <c r="FBH2584" s="113"/>
      <c r="FBI2584" s="113"/>
      <c r="FBJ2584" s="113"/>
      <c r="FBK2584" s="113"/>
      <c r="FBL2584" s="113"/>
      <c r="FBM2584" s="113"/>
      <c r="FBN2584" s="113"/>
      <c r="FBO2584" s="113"/>
      <c r="FBP2584" s="113"/>
      <c r="FBQ2584" s="113"/>
      <c r="FBR2584" s="113"/>
      <c r="FBS2584" s="113"/>
      <c r="FBT2584" s="113"/>
      <c r="FBU2584" s="113"/>
      <c r="FBV2584" s="113"/>
      <c r="FBW2584" s="113"/>
      <c r="FBX2584" s="113"/>
      <c r="FBY2584" s="113"/>
      <c r="FBZ2584" s="113"/>
      <c r="FCA2584" s="113"/>
      <c r="FCB2584" s="113"/>
      <c r="FCC2584" s="113"/>
      <c r="FCD2584" s="113"/>
      <c r="FCE2584" s="113"/>
      <c r="FCF2584" s="113"/>
      <c r="FCG2584" s="113"/>
      <c r="FCH2584" s="113"/>
      <c r="FCI2584" s="113"/>
      <c r="FCJ2584" s="113"/>
      <c r="FCK2584" s="113"/>
      <c r="FCL2584" s="113"/>
      <c r="FCM2584" s="113"/>
      <c r="FCN2584" s="113"/>
      <c r="FCO2584" s="113"/>
      <c r="FCP2584" s="113"/>
      <c r="FCQ2584" s="113"/>
      <c r="FCR2584" s="113"/>
      <c r="FCS2584" s="113"/>
      <c r="FCT2584" s="113"/>
      <c r="FCU2584" s="113"/>
      <c r="FCV2584" s="113"/>
      <c r="FCW2584" s="113"/>
      <c r="FCX2584" s="113"/>
      <c r="FCY2584" s="113"/>
      <c r="FCZ2584" s="113"/>
      <c r="FDA2584" s="113"/>
      <c r="FDB2584" s="113"/>
      <c r="FDC2584" s="113"/>
      <c r="FDD2584" s="113"/>
      <c r="FDE2584" s="113"/>
      <c r="FDF2584" s="113"/>
      <c r="FDG2584" s="113"/>
      <c r="FDH2584" s="113"/>
      <c r="FDI2584" s="113"/>
      <c r="FDJ2584" s="113"/>
      <c r="FDK2584" s="113"/>
      <c r="FDL2584" s="113"/>
      <c r="FDM2584" s="113"/>
      <c r="FDN2584" s="113"/>
      <c r="FDO2584" s="113"/>
      <c r="FDP2584" s="113"/>
      <c r="FDQ2584" s="113"/>
      <c r="FDR2584" s="113"/>
      <c r="FDS2584" s="113"/>
      <c r="FDT2584" s="113"/>
      <c r="FDU2584" s="113"/>
      <c r="FDV2584" s="113"/>
      <c r="FDW2584" s="113"/>
      <c r="FDX2584" s="113"/>
      <c r="FDY2584" s="113"/>
      <c r="FDZ2584" s="113"/>
      <c r="FEA2584" s="113"/>
      <c r="FEB2584" s="113"/>
      <c r="FEC2584" s="113"/>
      <c r="FED2584" s="113"/>
      <c r="FEE2584" s="113"/>
      <c r="FEF2584" s="113"/>
      <c r="FEG2584" s="113"/>
      <c r="FEH2584" s="113"/>
      <c r="FEI2584" s="113"/>
      <c r="FEJ2584" s="113"/>
      <c r="FEK2584" s="113"/>
      <c r="FEL2584" s="113"/>
      <c r="FEM2584" s="113"/>
      <c r="FEN2584" s="113"/>
      <c r="FEO2584" s="113"/>
      <c r="FEP2584" s="113"/>
      <c r="FEQ2584" s="113"/>
      <c r="FER2584" s="113"/>
      <c r="FES2584" s="113"/>
      <c r="FET2584" s="113"/>
      <c r="FEU2584" s="113"/>
      <c r="FEV2584" s="113"/>
      <c r="FEW2584" s="113"/>
      <c r="FEX2584" s="113"/>
      <c r="FEY2584" s="113"/>
      <c r="FEZ2584" s="113"/>
      <c r="FFA2584" s="113"/>
      <c r="FFB2584" s="113"/>
      <c r="FFC2584" s="113"/>
      <c r="FFD2584" s="113"/>
      <c r="FFE2584" s="113"/>
      <c r="FFF2584" s="113"/>
      <c r="FFG2584" s="113"/>
      <c r="FFH2584" s="113"/>
      <c r="FFI2584" s="113"/>
      <c r="FFJ2584" s="113"/>
      <c r="FFK2584" s="113"/>
      <c r="FFL2584" s="113"/>
      <c r="FFM2584" s="113"/>
      <c r="FFN2584" s="113"/>
      <c r="FFO2584" s="113"/>
      <c r="FFP2584" s="113"/>
      <c r="FFQ2584" s="113"/>
      <c r="FFR2584" s="113"/>
      <c r="FFS2584" s="113"/>
      <c r="FFT2584" s="113"/>
      <c r="FFU2584" s="113"/>
      <c r="FFV2584" s="113"/>
      <c r="FFW2584" s="113"/>
      <c r="FFX2584" s="113"/>
      <c r="FFY2584" s="113"/>
      <c r="FFZ2584" s="113"/>
      <c r="FGA2584" s="113"/>
      <c r="FGB2584" s="113"/>
      <c r="FGC2584" s="113"/>
      <c r="FGD2584" s="113"/>
      <c r="FGE2584" s="113"/>
      <c r="FGF2584" s="113"/>
      <c r="FGG2584" s="113"/>
      <c r="FGH2584" s="113"/>
      <c r="FGI2584" s="113"/>
      <c r="FGJ2584" s="113"/>
      <c r="FGK2584" s="113"/>
      <c r="FGL2584" s="113"/>
      <c r="FGM2584" s="113"/>
      <c r="FGN2584" s="113"/>
      <c r="FGO2584" s="113"/>
      <c r="FGP2584" s="113"/>
      <c r="FGQ2584" s="113"/>
      <c r="FGR2584" s="113"/>
      <c r="FGS2584" s="113"/>
      <c r="FGT2584" s="113"/>
      <c r="FGU2584" s="113"/>
      <c r="FGV2584" s="113"/>
      <c r="FGW2584" s="113"/>
      <c r="FGX2584" s="113"/>
      <c r="FGY2584" s="113"/>
      <c r="FGZ2584" s="113"/>
      <c r="FHA2584" s="113"/>
      <c r="FHB2584" s="113"/>
      <c r="FHC2584" s="113"/>
      <c r="FHD2584" s="113"/>
      <c r="FHE2584" s="113"/>
      <c r="FHF2584" s="113"/>
      <c r="FHG2584" s="113"/>
      <c r="FHH2584" s="113"/>
      <c r="FHI2584" s="113"/>
      <c r="FHJ2584" s="113"/>
      <c r="FHK2584" s="113"/>
      <c r="FHL2584" s="113"/>
      <c r="FHM2584" s="113"/>
      <c r="FHN2584" s="113"/>
      <c r="FHO2584" s="113"/>
      <c r="FHP2584" s="113"/>
      <c r="FHQ2584" s="113"/>
      <c r="FHR2584" s="113"/>
      <c r="FHS2584" s="113"/>
      <c r="FHT2584" s="113"/>
      <c r="FHU2584" s="113"/>
      <c r="FHV2584" s="113"/>
      <c r="FHW2584" s="113"/>
      <c r="FHX2584" s="113"/>
      <c r="FHY2584" s="113"/>
      <c r="FHZ2584" s="113"/>
      <c r="FIA2584" s="113"/>
      <c r="FIB2584" s="113"/>
      <c r="FIC2584" s="113"/>
      <c r="FID2584" s="113"/>
      <c r="FIE2584" s="113"/>
      <c r="FIF2584" s="113"/>
      <c r="FIG2584" s="113"/>
      <c r="FIH2584" s="113"/>
      <c r="FII2584" s="113"/>
      <c r="FIJ2584" s="113"/>
      <c r="FIK2584" s="113"/>
      <c r="FIL2584" s="113"/>
      <c r="FIM2584" s="113"/>
      <c r="FIN2584" s="113"/>
      <c r="FIO2584" s="113"/>
      <c r="FIP2584" s="113"/>
      <c r="FIQ2584" s="113"/>
      <c r="FIR2584" s="113"/>
      <c r="FIS2584" s="113"/>
      <c r="FIT2584" s="113"/>
      <c r="FIU2584" s="113"/>
      <c r="FIV2584" s="113"/>
      <c r="FIW2584" s="113"/>
      <c r="FIX2584" s="113"/>
      <c r="FIY2584" s="113"/>
      <c r="FIZ2584" s="113"/>
      <c r="FJA2584" s="113"/>
      <c r="FJB2584" s="113"/>
      <c r="FJC2584" s="113"/>
      <c r="FJD2584" s="113"/>
      <c r="FJE2584" s="113"/>
      <c r="FJF2584" s="113"/>
      <c r="FJG2584" s="113"/>
      <c r="FJH2584" s="113"/>
      <c r="FJI2584" s="113"/>
      <c r="FJJ2584" s="113"/>
      <c r="FJK2584" s="113"/>
      <c r="FJL2584" s="113"/>
      <c r="FJM2584" s="113"/>
      <c r="FJN2584" s="113"/>
      <c r="FJO2584" s="113"/>
      <c r="FJP2584" s="113"/>
      <c r="FJQ2584" s="113"/>
      <c r="FJR2584" s="113"/>
      <c r="FJS2584" s="113"/>
      <c r="FJT2584" s="113"/>
      <c r="FJU2584" s="113"/>
      <c r="FJV2584" s="113"/>
      <c r="FJW2584" s="113"/>
      <c r="FJX2584" s="113"/>
      <c r="FJY2584" s="113"/>
      <c r="FJZ2584" s="113"/>
      <c r="FKA2584" s="113"/>
      <c r="FKB2584" s="113"/>
      <c r="FKC2584" s="113"/>
      <c r="FKD2584" s="113"/>
      <c r="FKE2584" s="113"/>
      <c r="FKF2584" s="113"/>
      <c r="FKG2584" s="113"/>
      <c r="FKH2584" s="113"/>
      <c r="FKI2584" s="113"/>
      <c r="FKJ2584" s="113"/>
      <c r="FKK2584" s="113"/>
      <c r="FKL2584" s="113"/>
      <c r="FKM2584" s="113"/>
      <c r="FKN2584" s="113"/>
      <c r="FKO2584" s="113"/>
      <c r="FKP2584" s="113"/>
      <c r="FKQ2584" s="113"/>
      <c r="FKR2584" s="113"/>
      <c r="FKS2584" s="113"/>
      <c r="FKT2584" s="113"/>
      <c r="FKU2584" s="113"/>
      <c r="FKV2584" s="113"/>
      <c r="FKW2584" s="113"/>
      <c r="FKX2584" s="113"/>
      <c r="FKY2584" s="113"/>
      <c r="FKZ2584" s="113"/>
      <c r="FLA2584" s="113"/>
      <c r="FLB2584" s="113"/>
      <c r="FLC2584" s="113"/>
      <c r="FLD2584" s="113"/>
      <c r="FLE2584" s="113"/>
      <c r="FLF2584" s="113"/>
      <c r="FLG2584" s="113"/>
      <c r="FLH2584" s="113"/>
      <c r="FLI2584" s="113"/>
      <c r="FLJ2584" s="113"/>
      <c r="FLK2584" s="113"/>
      <c r="FLL2584" s="113"/>
      <c r="FLM2584" s="113"/>
      <c r="FLN2584" s="113"/>
      <c r="FLO2584" s="113"/>
      <c r="FLP2584" s="113"/>
      <c r="FLQ2584" s="113"/>
      <c r="FLR2584" s="113"/>
      <c r="FLS2584" s="113"/>
      <c r="FLT2584" s="113"/>
      <c r="FLU2584" s="113"/>
      <c r="FLV2584" s="113"/>
      <c r="FLW2584" s="113"/>
      <c r="FLX2584" s="113"/>
      <c r="FLY2584" s="113"/>
      <c r="FLZ2584" s="113"/>
      <c r="FMA2584" s="113"/>
      <c r="FMB2584" s="113"/>
      <c r="FMC2584" s="113"/>
      <c r="FMD2584" s="113"/>
      <c r="FME2584" s="113"/>
      <c r="FMF2584" s="113"/>
      <c r="FMG2584" s="113"/>
      <c r="FMH2584" s="113"/>
      <c r="FMI2584" s="113"/>
      <c r="FMJ2584" s="113"/>
      <c r="FMK2584" s="113"/>
      <c r="FML2584" s="113"/>
      <c r="FMM2584" s="113"/>
      <c r="FMN2584" s="113"/>
      <c r="FMO2584" s="113"/>
      <c r="FMP2584" s="113"/>
      <c r="FMQ2584" s="113"/>
      <c r="FMR2584" s="113"/>
      <c r="FMS2584" s="113"/>
      <c r="FMT2584" s="113"/>
      <c r="FMU2584" s="113"/>
      <c r="FMV2584" s="113"/>
      <c r="FMW2584" s="113"/>
      <c r="FMX2584" s="113"/>
      <c r="FMY2584" s="113"/>
      <c r="FMZ2584" s="113"/>
      <c r="FNA2584" s="113"/>
      <c r="FNB2584" s="113"/>
      <c r="FNC2584" s="113"/>
      <c r="FND2584" s="113"/>
      <c r="FNE2584" s="113"/>
      <c r="FNF2584" s="113"/>
      <c r="FNG2584" s="113"/>
      <c r="FNH2584" s="113"/>
      <c r="FNI2584" s="113"/>
      <c r="FNJ2584" s="113"/>
      <c r="FNK2584" s="113"/>
      <c r="FNL2584" s="113"/>
      <c r="FNM2584" s="113"/>
      <c r="FNN2584" s="113"/>
      <c r="FNO2584" s="113"/>
      <c r="FNP2584" s="113"/>
      <c r="FNQ2584" s="113"/>
      <c r="FNR2584" s="113"/>
      <c r="FNS2584" s="113"/>
      <c r="FNT2584" s="113"/>
      <c r="FNU2584" s="113"/>
      <c r="FNV2584" s="113"/>
      <c r="FNW2584" s="113"/>
      <c r="FNX2584" s="113"/>
      <c r="FNY2584" s="113"/>
      <c r="FNZ2584" s="113"/>
      <c r="FOA2584" s="113"/>
      <c r="FOB2584" s="113"/>
      <c r="FOC2584" s="113"/>
      <c r="FOD2584" s="113"/>
      <c r="FOE2584" s="113"/>
      <c r="FOF2584" s="113"/>
      <c r="FOG2584" s="113"/>
      <c r="FOH2584" s="113"/>
      <c r="FOI2584" s="113"/>
      <c r="FOJ2584" s="113"/>
      <c r="FOK2584" s="113"/>
      <c r="FOL2584" s="113"/>
      <c r="FOM2584" s="113"/>
      <c r="FON2584" s="113"/>
      <c r="FOO2584" s="113"/>
      <c r="FOP2584" s="113"/>
      <c r="FOQ2584" s="113"/>
      <c r="FOR2584" s="113"/>
      <c r="FOS2584" s="113"/>
      <c r="FOT2584" s="113"/>
      <c r="FOU2584" s="113"/>
      <c r="FOV2584" s="113"/>
      <c r="FOW2584" s="113"/>
      <c r="FOX2584" s="113"/>
      <c r="FOY2584" s="113"/>
      <c r="FOZ2584" s="113"/>
      <c r="FPA2584" s="113"/>
      <c r="FPB2584" s="113"/>
      <c r="FPC2584" s="113"/>
      <c r="FPD2584" s="113"/>
      <c r="FPE2584" s="113"/>
      <c r="FPF2584" s="113"/>
      <c r="FPG2584" s="113"/>
      <c r="FPH2584" s="113"/>
      <c r="FPI2584" s="113"/>
      <c r="FPJ2584" s="113"/>
      <c r="FPK2584" s="113"/>
      <c r="FPL2584" s="113"/>
      <c r="FPM2584" s="113"/>
      <c r="FPN2584" s="113"/>
      <c r="FPO2584" s="113"/>
      <c r="FPP2584" s="113"/>
      <c r="FPQ2584" s="113"/>
      <c r="FPR2584" s="113"/>
      <c r="FPS2584" s="113"/>
      <c r="FPT2584" s="113"/>
      <c r="FPU2584" s="113"/>
      <c r="FPV2584" s="113"/>
      <c r="FPW2584" s="113"/>
      <c r="FPX2584" s="113"/>
      <c r="FPY2584" s="113"/>
      <c r="FPZ2584" s="113"/>
      <c r="FQA2584" s="113"/>
      <c r="FQB2584" s="113"/>
      <c r="FQC2584" s="113"/>
      <c r="FQD2584" s="113"/>
      <c r="FQE2584" s="113"/>
      <c r="FQF2584" s="113"/>
      <c r="FQG2584" s="113"/>
      <c r="FQH2584" s="113"/>
      <c r="FQI2584" s="113"/>
      <c r="FQJ2584" s="113"/>
      <c r="FQK2584" s="113"/>
      <c r="FQL2584" s="113"/>
      <c r="FQM2584" s="113"/>
      <c r="FQN2584" s="113"/>
      <c r="FQO2584" s="113"/>
      <c r="FQP2584" s="113"/>
      <c r="FQQ2584" s="113"/>
      <c r="FQR2584" s="113"/>
      <c r="FQS2584" s="113"/>
      <c r="FQT2584" s="113"/>
      <c r="FQU2584" s="113"/>
      <c r="FQV2584" s="113"/>
      <c r="FQW2584" s="113"/>
      <c r="FQX2584" s="113"/>
      <c r="FQY2584" s="113"/>
      <c r="FQZ2584" s="113"/>
      <c r="FRA2584" s="113"/>
      <c r="FRB2584" s="113"/>
      <c r="FRC2584" s="113"/>
      <c r="FRD2584" s="113"/>
      <c r="FRE2584" s="113"/>
      <c r="FRF2584" s="113"/>
      <c r="FRG2584" s="113"/>
      <c r="FRH2584" s="113"/>
      <c r="FRI2584" s="113"/>
      <c r="FRJ2584" s="113"/>
      <c r="FRK2584" s="113"/>
      <c r="FRL2584" s="113"/>
      <c r="FRM2584" s="113"/>
      <c r="FRN2584" s="113"/>
      <c r="FRO2584" s="113"/>
      <c r="FRP2584" s="113"/>
      <c r="FRQ2584" s="113"/>
      <c r="FRR2584" s="113"/>
      <c r="FRS2584" s="113"/>
      <c r="FRT2584" s="113"/>
      <c r="FRU2584" s="113"/>
      <c r="FRV2584" s="113"/>
      <c r="FRW2584" s="113"/>
      <c r="FRX2584" s="113"/>
      <c r="FRY2584" s="113"/>
      <c r="FRZ2584" s="113"/>
      <c r="FSA2584" s="113"/>
      <c r="FSB2584" s="113"/>
      <c r="FSC2584" s="113"/>
      <c r="FSD2584" s="113"/>
      <c r="FSE2584" s="113"/>
      <c r="FSF2584" s="113"/>
      <c r="FSG2584" s="113"/>
      <c r="FSH2584" s="113"/>
      <c r="FSI2584" s="113"/>
      <c r="FSJ2584" s="113"/>
      <c r="FSK2584" s="113"/>
      <c r="FSL2584" s="113"/>
      <c r="FSM2584" s="113"/>
      <c r="FSN2584" s="113"/>
      <c r="FSO2584" s="113"/>
      <c r="FSP2584" s="113"/>
      <c r="FSQ2584" s="113"/>
      <c r="FSR2584" s="113"/>
      <c r="FSS2584" s="113"/>
      <c r="FST2584" s="113"/>
      <c r="FSU2584" s="113"/>
      <c r="FSV2584" s="113"/>
      <c r="FSW2584" s="113"/>
      <c r="FSX2584" s="113"/>
      <c r="FSY2584" s="113"/>
      <c r="FSZ2584" s="113"/>
      <c r="FTA2584" s="113"/>
      <c r="FTB2584" s="113"/>
      <c r="FTC2584" s="113"/>
      <c r="FTD2584" s="113"/>
      <c r="FTE2584" s="113"/>
      <c r="FTF2584" s="113"/>
      <c r="FTG2584" s="113"/>
      <c r="FTH2584" s="113"/>
      <c r="FTI2584" s="113"/>
      <c r="FTJ2584" s="113"/>
      <c r="FTK2584" s="113"/>
      <c r="FTL2584" s="113"/>
      <c r="FTM2584" s="113"/>
      <c r="FTN2584" s="113"/>
      <c r="FTO2584" s="113"/>
      <c r="FTP2584" s="113"/>
      <c r="FTQ2584" s="113"/>
      <c r="FTR2584" s="113"/>
      <c r="FTS2584" s="113"/>
      <c r="FTT2584" s="113"/>
      <c r="FTU2584" s="113"/>
      <c r="FTV2584" s="113"/>
      <c r="FTW2584" s="113"/>
      <c r="FTX2584" s="113"/>
      <c r="FTY2584" s="113"/>
      <c r="FTZ2584" s="113"/>
      <c r="FUA2584" s="113"/>
      <c r="FUB2584" s="113"/>
      <c r="FUC2584" s="113"/>
      <c r="FUD2584" s="113"/>
      <c r="FUE2584" s="113"/>
      <c r="FUF2584" s="113"/>
      <c r="FUG2584" s="113"/>
      <c r="FUH2584" s="113"/>
      <c r="FUI2584" s="113"/>
      <c r="FUJ2584" s="113"/>
      <c r="FUK2584" s="113"/>
      <c r="FUL2584" s="113"/>
      <c r="FUM2584" s="113"/>
      <c r="FUN2584" s="113"/>
      <c r="FUO2584" s="113"/>
      <c r="FUP2584" s="113"/>
      <c r="FUQ2584" s="113"/>
      <c r="FUR2584" s="113"/>
      <c r="FUS2584" s="113"/>
      <c r="FUT2584" s="113"/>
      <c r="FUU2584" s="113"/>
      <c r="FUV2584" s="113"/>
      <c r="FUW2584" s="113"/>
      <c r="FUX2584" s="113"/>
      <c r="FUY2584" s="113"/>
      <c r="FUZ2584" s="113"/>
      <c r="FVA2584" s="113"/>
      <c r="FVB2584" s="113"/>
      <c r="FVC2584" s="113"/>
      <c r="FVD2584" s="113"/>
      <c r="FVE2584" s="113"/>
      <c r="FVF2584" s="113"/>
      <c r="FVG2584" s="113"/>
      <c r="FVH2584" s="113"/>
      <c r="FVI2584" s="113"/>
      <c r="FVJ2584" s="113"/>
      <c r="FVK2584" s="113"/>
      <c r="FVL2584" s="113"/>
      <c r="FVM2584" s="113"/>
      <c r="FVN2584" s="113"/>
      <c r="FVO2584" s="113"/>
      <c r="FVP2584" s="113"/>
      <c r="FVQ2584" s="113"/>
      <c r="FVR2584" s="113"/>
      <c r="FVS2584" s="113"/>
      <c r="FVT2584" s="113"/>
      <c r="FVU2584" s="113"/>
      <c r="FVV2584" s="113"/>
      <c r="FVW2584" s="113"/>
      <c r="FVX2584" s="113"/>
      <c r="FVY2584" s="113"/>
      <c r="FVZ2584" s="113"/>
      <c r="FWA2584" s="113"/>
      <c r="FWB2584" s="113"/>
      <c r="FWC2584" s="113"/>
      <c r="FWD2584" s="113"/>
      <c r="FWE2584" s="113"/>
      <c r="FWF2584" s="113"/>
      <c r="FWG2584" s="113"/>
      <c r="FWH2584" s="113"/>
      <c r="FWI2584" s="113"/>
      <c r="FWJ2584" s="113"/>
      <c r="FWK2584" s="113"/>
      <c r="FWL2584" s="113"/>
      <c r="FWM2584" s="113"/>
      <c r="FWN2584" s="113"/>
      <c r="FWO2584" s="113"/>
      <c r="FWP2584" s="113"/>
      <c r="FWQ2584" s="113"/>
      <c r="FWR2584" s="113"/>
      <c r="FWS2584" s="113"/>
      <c r="FWT2584" s="113"/>
      <c r="FWU2584" s="113"/>
      <c r="FWV2584" s="113"/>
      <c r="FWW2584" s="113"/>
      <c r="FWX2584" s="113"/>
      <c r="FWY2584" s="113"/>
      <c r="FWZ2584" s="113"/>
      <c r="FXA2584" s="113"/>
      <c r="FXB2584" s="113"/>
      <c r="FXC2584" s="113"/>
      <c r="FXD2584" s="113"/>
      <c r="FXE2584" s="113"/>
      <c r="FXF2584" s="113"/>
      <c r="FXG2584" s="113"/>
      <c r="FXH2584" s="113"/>
      <c r="FXI2584" s="113"/>
      <c r="FXJ2584" s="113"/>
      <c r="FXK2584" s="113"/>
      <c r="FXL2584" s="113"/>
      <c r="FXM2584" s="113"/>
      <c r="FXN2584" s="113"/>
      <c r="FXO2584" s="113"/>
      <c r="FXP2584" s="113"/>
      <c r="FXQ2584" s="113"/>
      <c r="FXR2584" s="113"/>
      <c r="FXS2584" s="113"/>
      <c r="FXT2584" s="113"/>
      <c r="FXU2584" s="113"/>
      <c r="FXV2584" s="113"/>
      <c r="FXW2584" s="113"/>
      <c r="FXX2584" s="113"/>
      <c r="FXY2584" s="113"/>
      <c r="FXZ2584" s="113"/>
      <c r="FYA2584" s="113"/>
      <c r="FYB2584" s="113"/>
      <c r="FYC2584" s="113"/>
      <c r="FYD2584" s="113"/>
      <c r="FYE2584" s="113"/>
      <c r="FYF2584" s="113"/>
      <c r="FYG2584" s="113"/>
      <c r="FYH2584" s="113"/>
      <c r="FYI2584" s="113"/>
      <c r="FYJ2584" s="113"/>
      <c r="FYK2584" s="113"/>
      <c r="FYL2584" s="113"/>
      <c r="FYM2584" s="113"/>
      <c r="FYN2584" s="113"/>
      <c r="FYO2584" s="113"/>
      <c r="FYP2584" s="113"/>
      <c r="FYQ2584" s="113"/>
      <c r="FYR2584" s="113"/>
      <c r="FYS2584" s="113"/>
      <c r="FYT2584" s="113"/>
      <c r="FYU2584" s="113"/>
      <c r="FYV2584" s="113"/>
      <c r="FYW2584" s="113"/>
      <c r="FYX2584" s="113"/>
      <c r="FYY2584" s="113"/>
      <c r="FYZ2584" s="113"/>
      <c r="FZA2584" s="113"/>
      <c r="FZB2584" s="113"/>
      <c r="FZC2584" s="113"/>
      <c r="FZD2584" s="113"/>
      <c r="FZE2584" s="113"/>
      <c r="FZF2584" s="113"/>
      <c r="FZG2584" s="113"/>
      <c r="FZH2584" s="113"/>
      <c r="FZI2584" s="113"/>
      <c r="FZJ2584" s="113"/>
      <c r="FZK2584" s="113"/>
      <c r="FZL2584" s="113"/>
      <c r="FZM2584" s="113"/>
      <c r="FZN2584" s="113"/>
      <c r="FZO2584" s="113"/>
      <c r="FZP2584" s="113"/>
      <c r="FZQ2584" s="113"/>
      <c r="FZR2584" s="113"/>
      <c r="FZS2584" s="113"/>
      <c r="FZT2584" s="113"/>
      <c r="FZU2584" s="113"/>
      <c r="FZV2584" s="113"/>
      <c r="FZW2584" s="113"/>
      <c r="FZX2584" s="113"/>
      <c r="FZY2584" s="113"/>
      <c r="FZZ2584" s="113"/>
      <c r="GAA2584" s="113"/>
      <c r="GAB2584" s="113"/>
      <c r="GAC2584" s="113"/>
      <c r="GAD2584" s="113"/>
      <c r="GAE2584" s="113"/>
      <c r="GAF2584" s="113"/>
      <c r="GAG2584" s="113"/>
      <c r="GAH2584" s="113"/>
      <c r="GAI2584" s="113"/>
      <c r="GAJ2584" s="113"/>
      <c r="GAK2584" s="113"/>
      <c r="GAL2584" s="113"/>
      <c r="GAM2584" s="113"/>
      <c r="GAN2584" s="113"/>
      <c r="GAO2584" s="113"/>
      <c r="GAP2584" s="113"/>
      <c r="GAQ2584" s="113"/>
      <c r="GAR2584" s="113"/>
      <c r="GAS2584" s="113"/>
      <c r="GAT2584" s="113"/>
      <c r="GAU2584" s="113"/>
      <c r="GAV2584" s="113"/>
      <c r="GAW2584" s="113"/>
      <c r="GAX2584" s="113"/>
      <c r="GAY2584" s="113"/>
      <c r="GAZ2584" s="113"/>
      <c r="GBA2584" s="113"/>
      <c r="GBB2584" s="113"/>
      <c r="GBC2584" s="113"/>
      <c r="GBD2584" s="113"/>
      <c r="GBE2584" s="113"/>
      <c r="GBF2584" s="113"/>
      <c r="GBG2584" s="113"/>
      <c r="GBH2584" s="113"/>
      <c r="GBI2584" s="113"/>
      <c r="GBJ2584" s="113"/>
      <c r="GBK2584" s="113"/>
      <c r="GBL2584" s="113"/>
      <c r="GBM2584" s="113"/>
      <c r="GBN2584" s="113"/>
      <c r="GBO2584" s="113"/>
      <c r="GBP2584" s="113"/>
      <c r="GBQ2584" s="113"/>
      <c r="GBR2584" s="113"/>
      <c r="GBS2584" s="113"/>
      <c r="GBT2584" s="113"/>
      <c r="GBU2584" s="113"/>
      <c r="GBV2584" s="113"/>
      <c r="GBW2584" s="113"/>
      <c r="GBX2584" s="113"/>
      <c r="GBY2584" s="113"/>
      <c r="GBZ2584" s="113"/>
      <c r="GCA2584" s="113"/>
      <c r="GCB2584" s="113"/>
      <c r="GCC2584" s="113"/>
      <c r="GCD2584" s="113"/>
      <c r="GCE2584" s="113"/>
      <c r="GCF2584" s="113"/>
      <c r="GCG2584" s="113"/>
      <c r="GCH2584" s="113"/>
      <c r="GCI2584" s="113"/>
      <c r="GCJ2584" s="113"/>
      <c r="GCK2584" s="113"/>
      <c r="GCL2584" s="113"/>
      <c r="GCM2584" s="113"/>
      <c r="GCN2584" s="113"/>
      <c r="GCO2584" s="113"/>
      <c r="GCP2584" s="113"/>
      <c r="GCQ2584" s="113"/>
      <c r="GCR2584" s="113"/>
      <c r="GCS2584" s="113"/>
      <c r="GCT2584" s="113"/>
      <c r="GCU2584" s="113"/>
      <c r="GCV2584" s="113"/>
      <c r="GCW2584" s="113"/>
      <c r="GCX2584" s="113"/>
      <c r="GCY2584" s="113"/>
      <c r="GCZ2584" s="113"/>
      <c r="GDA2584" s="113"/>
      <c r="GDB2584" s="113"/>
      <c r="GDC2584" s="113"/>
      <c r="GDD2584" s="113"/>
      <c r="GDE2584" s="113"/>
      <c r="GDF2584" s="113"/>
      <c r="GDG2584" s="113"/>
      <c r="GDH2584" s="113"/>
      <c r="GDI2584" s="113"/>
      <c r="GDJ2584" s="113"/>
      <c r="GDK2584" s="113"/>
      <c r="GDL2584" s="113"/>
      <c r="GDM2584" s="113"/>
      <c r="GDN2584" s="113"/>
      <c r="GDO2584" s="113"/>
      <c r="GDP2584" s="113"/>
      <c r="GDQ2584" s="113"/>
      <c r="GDR2584" s="113"/>
      <c r="GDS2584" s="113"/>
      <c r="GDT2584" s="113"/>
      <c r="GDU2584" s="113"/>
      <c r="GDV2584" s="113"/>
      <c r="GDW2584" s="113"/>
      <c r="GDX2584" s="113"/>
      <c r="GDY2584" s="113"/>
      <c r="GDZ2584" s="113"/>
      <c r="GEA2584" s="113"/>
      <c r="GEB2584" s="113"/>
      <c r="GEC2584" s="113"/>
      <c r="GED2584" s="113"/>
      <c r="GEE2584" s="113"/>
      <c r="GEF2584" s="113"/>
      <c r="GEG2584" s="113"/>
      <c r="GEH2584" s="113"/>
      <c r="GEI2584" s="113"/>
      <c r="GEJ2584" s="113"/>
      <c r="GEK2584" s="113"/>
      <c r="GEL2584" s="113"/>
      <c r="GEM2584" s="113"/>
      <c r="GEN2584" s="113"/>
      <c r="GEO2584" s="113"/>
      <c r="GEP2584" s="113"/>
      <c r="GEQ2584" s="113"/>
      <c r="GER2584" s="113"/>
      <c r="GES2584" s="113"/>
      <c r="GET2584" s="113"/>
      <c r="GEU2584" s="113"/>
      <c r="GEV2584" s="113"/>
      <c r="GEW2584" s="113"/>
      <c r="GEX2584" s="113"/>
      <c r="GEY2584" s="113"/>
      <c r="GEZ2584" s="113"/>
      <c r="GFA2584" s="113"/>
      <c r="GFB2584" s="113"/>
      <c r="GFC2584" s="113"/>
      <c r="GFD2584" s="113"/>
      <c r="GFE2584" s="113"/>
      <c r="GFF2584" s="113"/>
      <c r="GFG2584" s="113"/>
      <c r="GFH2584" s="113"/>
      <c r="GFI2584" s="113"/>
      <c r="GFJ2584" s="113"/>
      <c r="GFK2584" s="113"/>
      <c r="GFL2584" s="113"/>
      <c r="GFM2584" s="113"/>
      <c r="GFN2584" s="113"/>
      <c r="GFO2584" s="113"/>
      <c r="GFP2584" s="113"/>
      <c r="GFQ2584" s="113"/>
      <c r="GFR2584" s="113"/>
      <c r="GFS2584" s="113"/>
      <c r="GFT2584" s="113"/>
      <c r="GFU2584" s="113"/>
      <c r="GFV2584" s="113"/>
      <c r="GFW2584" s="113"/>
      <c r="GFX2584" s="113"/>
      <c r="GFY2584" s="113"/>
      <c r="GFZ2584" s="113"/>
      <c r="GGA2584" s="113"/>
      <c r="GGB2584" s="113"/>
      <c r="GGC2584" s="113"/>
      <c r="GGD2584" s="113"/>
      <c r="GGE2584" s="113"/>
      <c r="GGF2584" s="113"/>
      <c r="GGG2584" s="113"/>
      <c r="GGH2584" s="113"/>
      <c r="GGI2584" s="113"/>
      <c r="GGJ2584" s="113"/>
      <c r="GGK2584" s="113"/>
      <c r="GGL2584" s="113"/>
      <c r="GGM2584" s="113"/>
      <c r="GGN2584" s="113"/>
      <c r="GGO2584" s="113"/>
      <c r="GGP2584" s="113"/>
      <c r="GGQ2584" s="113"/>
      <c r="GGR2584" s="113"/>
      <c r="GGS2584" s="113"/>
      <c r="GGT2584" s="113"/>
      <c r="GGU2584" s="113"/>
      <c r="GGV2584" s="113"/>
      <c r="GGW2584" s="113"/>
      <c r="GGX2584" s="113"/>
      <c r="GGY2584" s="113"/>
      <c r="GGZ2584" s="113"/>
      <c r="GHA2584" s="113"/>
      <c r="GHB2584" s="113"/>
      <c r="GHC2584" s="113"/>
      <c r="GHD2584" s="113"/>
      <c r="GHE2584" s="113"/>
      <c r="GHF2584" s="113"/>
      <c r="GHG2584" s="113"/>
      <c r="GHH2584" s="113"/>
      <c r="GHI2584" s="113"/>
      <c r="GHJ2584" s="113"/>
      <c r="GHK2584" s="113"/>
      <c r="GHL2584" s="113"/>
      <c r="GHM2584" s="113"/>
      <c r="GHN2584" s="113"/>
      <c r="GHO2584" s="113"/>
      <c r="GHP2584" s="113"/>
      <c r="GHQ2584" s="113"/>
      <c r="GHR2584" s="113"/>
      <c r="GHS2584" s="113"/>
      <c r="GHT2584" s="113"/>
      <c r="GHU2584" s="113"/>
      <c r="GHV2584" s="113"/>
      <c r="GHW2584" s="113"/>
      <c r="GHX2584" s="113"/>
      <c r="GHY2584" s="113"/>
      <c r="GHZ2584" s="113"/>
      <c r="GIA2584" s="113"/>
      <c r="GIB2584" s="113"/>
      <c r="GIC2584" s="113"/>
      <c r="GID2584" s="113"/>
      <c r="GIE2584" s="113"/>
      <c r="GIF2584" s="113"/>
      <c r="GIG2584" s="113"/>
      <c r="GIH2584" s="113"/>
      <c r="GII2584" s="113"/>
      <c r="GIJ2584" s="113"/>
      <c r="GIK2584" s="113"/>
      <c r="GIL2584" s="113"/>
      <c r="GIM2584" s="113"/>
      <c r="GIN2584" s="113"/>
      <c r="GIO2584" s="113"/>
      <c r="GIP2584" s="113"/>
      <c r="GIQ2584" s="113"/>
      <c r="GIR2584" s="113"/>
      <c r="GIS2584" s="113"/>
      <c r="GIT2584" s="113"/>
      <c r="GIU2584" s="113"/>
      <c r="GIV2584" s="113"/>
      <c r="GIW2584" s="113"/>
      <c r="GIX2584" s="113"/>
      <c r="GIY2584" s="113"/>
      <c r="GIZ2584" s="113"/>
      <c r="GJA2584" s="113"/>
      <c r="GJB2584" s="113"/>
      <c r="GJC2584" s="113"/>
      <c r="GJD2584" s="113"/>
      <c r="GJE2584" s="113"/>
      <c r="GJF2584" s="113"/>
      <c r="GJG2584" s="113"/>
      <c r="GJH2584" s="113"/>
      <c r="GJI2584" s="113"/>
      <c r="GJJ2584" s="113"/>
      <c r="GJK2584" s="113"/>
      <c r="GJL2584" s="113"/>
      <c r="GJM2584" s="113"/>
      <c r="GJN2584" s="113"/>
      <c r="GJO2584" s="113"/>
      <c r="GJP2584" s="113"/>
      <c r="GJQ2584" s="113"/>
      <c r="GJR2584" s="113"/>
      <c r="GJS2584" s="113"/>
      <c r="GJT2584" s="113"/>
      <c r="GJU2584" s="113"/>
      <c r="GJV2584" s="113"/>
      <c r="GJW2584" s="113"/>
      <c r="GJX2584" s="113"/>
      <c r="GJY2584" s="113"/>
      <c r="GJZ2584" s="113"/>
      <c r="GKA2584" s="113"/>
      <c r="GKB2584" s="113"/>
      <c r="GKC2584" s="113"/>
      <c r="GKD2584" s="113"/>
      <c r="GKE2584" s="113"/>
      <c r="GKF2584" s="113"/>
      <c r="GKG2584" s="113"/>
      <c r="GKH2584" s="113"/>
      <c r="GKI2584" s="113"/>
      <c r="GKJ2584" s="113"/>
      <c r="GKK2584" s="113"/>
      <c r="GKL2584" s="113"/>
      <c r="GKM2584" s="113"/>
      <c r="GKN2584" s="113"/>
      <c r="GKO2584" s="113"/>
      <c r="GKP2584" s="113"/>
      <c r="GKQ2584" s="113"/>
      <c r="GKR2584" s="113"/>
      <c r="GKS2584" s="113"/>
      <c r="GKT2584" s="113"/>
      <c r="GKU2584" s="113"/>
      <c r="GKV2584" s="113"/>
      <c r="GKW2584" s="113"/>
      <c r="GKX2584" s="113"/>
      <c r="GKY2584" s="113"/>
      <c r="GKZ2584" s="113"/>
      <c r="GLA2584" s="113"/>
      <c r="GLB2584" s="113"/>
      <c r="GLC2584" s="113"/>
      <c r="GLD2584" s="113"/>
      <c r="GLE2584" s="113"/>
      <c r="GLF2584" s="113"/>
      <c r="GLG2584" s="113"/>
      <c r="GLH2584" s="113"/>
      <c r="GLI2584" s="113"/>
      <c r="GLJ2584" s="113"/>
      <c r="GLK2584" s="113"/>
      <c r="GLL2584" s="113"/>
      <c r="GLM2584" s="113"/>
      <c r="GLN2584" s="113"/>
      <c r="GLO2584" s="113"/>
      <c r="GLP2584" s="113"/>
      <c r="GLQ2584" s="113"/>
      <c r="GLR2584" s="113"/>
      <c r="GLS2584" s="113"/>
      <c r="GLT2584" s="113"/>
      <c r="GLU2584" s="113"/>
      <c r="GLV2584" s="113"/>
      <c r="GLW2584" s="113"/>
      <c r="GLX2584" s="113"/>
      <c r="GLY2584" s="113"/>
      <c r="GLZ2584" s="113"/>
      <c r="GMA2584" s="113"/>
      <c r="GMB2584" s="113"/>
      <c r="GMC2584" s="113"/>
      <c r="GMD2584" s="113"/>
      <c r="GME2584" s="113"/>
      <c r="GMF2584" s="113"/>
      <c r="GMG2584" s="113"/>
      <c r="GMH2584" s="113"/>
      <c r="GMI2584" s="113"/>
      <c r="GMJ2584" s="113"/>
      <c r="GMK2584" s="113"/>
      <c r="GML2584" s="113"/>
      <c r="GMM2584" s="113"/>
      <c r="GMN2584" s="113"/>
      <c r="GMO2584" s="113"/>
      <c r="GMP2584" s="113"/>
      <c r="GMQ2584" s="113"/>
      <c r="GMR2584" s="113"/>
      <c r="GMS2584" s="113"/>
      <c r="GMT2584" s="113"/>
      <c r="GMU2584" s="113"/>
      <c r="GMV2584" s="113"/>
      <c r="GMW2584" s="113"/>
      <c r="GMX2584" s="113"/>
      <c r="GMY2584" s="113"/>
      <c r="GMZ2584" s="113"/>
      <c r="GNA2584" s="113"/>
      <c r="GNB2584" s="113"/>
      <c r="GNC2584" s="113"/>
      <c r="GND2584" s="113"/>
      <c r="GNE2584" s="113"/>
      <c r="GNF2584" s="113"/>
      <c r="GNG2584" s="113"/>
      <c r="GNH2584" s="113"/>
      <c r="GNI2584" s="113"/>
      <c r="GNJ2584" s="113"/>
      <c r="GNK2584" s="113"/>
      <c r="GNL2584" s="113"/>
      <c r="GNM2584" s="113"/>
      <c r="GNN2584" s="113"/>
      <c r="GNO2584" s="113"/>
      <c r="GNP2584" s="113"/>
      <c r="GNQ2584" s="113"/>
      <c r="GNR2584" s="113"/>
      <c r="GNS2584" s="113"/>
      <c r="GNT2584" s="113"/>
      <c r="GNU2584" s="113"/>
      <c r="GNV2584" s="113"/>
      <c r="GNW2584" s="113"/>
      <c r="GNX2584" s="113"/>
      <c r="GNY2584" s="113"/>
      <c r="GNZ2584" s="113"/>
      <c r="GOA2584" s="113"/>
      <c r="GOB2584" s="113"/>
      <c r="GOC2584" s="113"/>
      <c r="GOD2584" s="113"/>
      <c r="GOE2584" s="113"/>
      <c r="GOF2584" s="113"/>
      <c r="GOG2584" s="113"/>
      <c r="GOH2584" s="113"/>
      <c r="GOI2584" s="113"/>
      <c r="GOJ2584" s="113"/>
      <c r="GOK2584" s="113"/>
      <c r="GOL2584" s="113"/>
      <c r="GOM2584" s="113"/>
      <c r="GON2584" s="113"/>
      <c r="GOO2584" s="113"/>
      <c r="GOP2584" s="113"/>
      <c r="GOQ2584" s="113"/>
      <c r="GOR2584" s="113"/>
      <c r="GOS2584" s="113"/>
      <c r="GOT2584" s="113"/>
      <c r="GOU2584" s="113"/>
      <c r="GOV2584" s="113"/>
      <c r="GOW2584" s="113"/>
      <c r="GOX2584" s="113"/>
      <c r="GOY2584" s="113"/>
      <c r="GOZ2584" s="113"/>
      <c r="GPA2584" s="113"/>
      <c r="GPB2584" s="113"/>
      <c r="GPC2584" s="113"/>
      <c r="GPD2584" s="113"/>
      <c r="GPE2584" s="113"/>
      <c r="GPF2584" s="113"/>
      <c r="GPG2584" s="113"/>
      <c r="GPH2584" s="113"/>
      <c r="GPI2584" s="113"/>
      <c r="GPJ2584" s="113"/>
      <c r="GPK2584" s="113"/>
      <c r="GPL2584" s="113"/>
      <c r="GPM2584" s="113"/>
      <c r="GPN2584" s="113"/>
      <c r="GPO2584" s="113"/>
      <c r="GPP2584" s="113"/>
      <c r="GPQ2584" s="113"/>
      <c r="GPR2584" s="113"/>
      <c r="GPS2584" s="113"/>
      <c r="GPT2584" s="113"/>
      <c r="GPU2584" s="113"/>
      <c r="GPV2584" s="113"/>
      <c r="GPW2584" s="113"/>
      <c r="GPX2584" s="113"/>
      <c r="GPY2584" s="113"/>
      <c r="GPZ2584" s="113"/>
      <c r="GQA2584" s="113"/>
      <c r="GQB2584" s="113"/>
      <c r="GQC2584" s="113"/>
      <c r="GQD2584" s="113"/>
      <c r="GQE2584" s="113"/>
      <c r="GQF2584" s="113"/>
      <c r="GQG2584" s="113"/>
      <c r="GQH2584" s="113"/>
      <c r="GQI2584" s="113"/>
      <c r="GQJ2584" s="113"/>
      <c r="GQK2584" s="113"/>
      <c r="GQL2584" s="113"/>
      <c r="GQM2584" s="113"/>
      <c r="GQN2584" s="113"/>
      <c r="GQO2584" s="113"/>
      <c r="GQP2584" s="113"/>
      <c r="GQQ2584" s="113"/>
      <c r="GQR2584" s="113"/>
      <c r="GQS2584" s="113"/>
      <c r="GQT2584" s="113"/>
      <c r="GQU2584" s="113"/>
      <c r="GQV2584" s="113"/>
      <c r="GQW2584" s="113"/>
      <c r="GQX2584" s="113"/>
      <c r="GQY2584" s="113"/>
      <c r="GQZ2584" s="113"/>
      <c r="GRA2584" s="113"/>
      <c r="GRB2584" s="113"/>
      <c r="GRC2584" s="113"/>
      <c r="GRD2584" s="113"/>
      <c r="GRE2584" s="113"/>
      <c r="GRF2584" s="113"/>
      <c r="GRG2584" s="113"/>
      <c r="GRH2584" s="113"/>
      <c r="GRI2584" s="113"/>
      <c r="GRJ2584" s="113"/>
      <c r="GRK2584" s="113"/>
      <c r="GRL2584" s="113"/>
      <c r="GRM2584" s="113"/>
      <c r="GRN2584" s="113"/>
      <c r="GRO2584" s="113"/>
      <c r="GRP2584" s="113"/>
      <c r="GRQ2584" s="113"/>
      <c r="GRR2584" s="113"/>
      <c r="GRS2584" s="113"/>
      <c r="GRT2584" s="113"/>
      <c r="GRU2584" s="113"/>
      <c r="GRV2584" s="113"/>
      <c r="GRW2584" s="113"/>
      <c r="GRX2584" s="113"/>
      <c r="GRY2584" s="113"/>
      <c r="GRZ2584" s="113"/>
      <c r="GSA2584" s="113"/>
      <c r="GSB2584" s="113"/>
      <c r="GSC2584" s="113"/>
      <c r="GSD2584" s="113"/>
      <c r="GSE2584" s="113"/>
      <c r="GSF2584" s="113"/>
      <c r="GSG2584" s="113"/>
      <c r="GSH2584" s="113"/>
      <c r="GSI2584" s="113"/>
      <c r="GSJ2584" s="113"/>
      <c r="GSK2584" s="113"/>
      <c r="GSL2584" s="113"/>
      <c r="GSM2584" s="113"/>
      <c r="GSN2584" s="113"/>
      <c r="GSO2584" s="113"/>
      <c r="GSP2584" s="113"/>
      <c r="GSQ2584" s="113"/>
      <c r="GSR2584" s="113"/>
      <c r="GSS2584" s="113"/>
      <c r="GST2584" s="113"/>
      <c r="GSU2584" s="113"/>
      <c r="GSV2584" s="113"/>
      <c r="GSW2584" s="113"/>
      <c r="GSX2584" s="113"/>
      <c r="GSY2584" s="113"/>
      <c r="GSZ2584" s="113"/>
      <c r="GTA2584" s="113"/>
      <c r="GTB2584" s="113"/>
      <c r="GTC2584" s="113"/>
      <c r="GTD2584" s="113"/>
      <c r="GTE2584" s="113"/>
      <c r="GTF2584" s="113"/>
      <c r="GTG2584" s="113"/>
      <c r="GTH2584" s="113"/>
      <c r="GTI2584" s="113"/>
      <c r="GTJ2584" s="113"/>
      <c r="GTK2584" s="113"/>
      <c r="GTL2584" s="113"/>
      <c r="GTM2584" s="113"/>
      <c r="GTN2584" s="113"/>
      <c r="GTO2584" s="113"/>
      <c r="GTP2584" s="113"/>
      <c r="GTQ2584" s="113"/>
      <c r="GTR2584" s="113"/>
      <c r="GTS2584" s="113"/>
      <c r="GTT2584" s="113"/>
      <c r="GTU2584" s="113"/>
      <c r="GTV2584" s="113"/>
      <c r="GTW2584" s="113"/>
      <c r="GTX2584" s="113"/>
      <c r="GTY2584" s="113"/>
      <c r="GTZ2584" s="113"/>
      <c r="GUA2584" s="113"/>
      <c r="GUB2584" s="113"/>
      <c r="GUC2584" s="113"/>
      <c r="GUD2584" s="113"/>
      <c r="GUE2584" s="113"/>
      <c r="GUF2584" s="113"/>
      <c r="GUG2584" s="113"/>
      <c r="GUH2584" s="113"/>
      <c r="GUI2584" s="113"/>
      <c r="GUJ2584" s="113"/>
      <c r="GUK2584" s="113"/>
      <c r="GUL2584" s="113"/>
      <c r="GUM2584" s="113"/>
      <c r="GUN2584" s="113"/>
      <c r="GUO2584" s="113"/>
      <c r="GUP2584" s="113"/>
      <c r="GUQ2584" s="113"/>
      <c r="GUR2584" s="113"/>
      <c r="GUS2584" s="113"/>
      <c r="GUT2584" s="113"/>
      <c r="GUU2584" s="113"/>
      <c r="GUV2584" s="113"/>
      <c r="GUW2584" s="113"/>
      <c r="GUX2584" s="113"/>
      <c r="GUY2584" s="113"/>
      <c r="GUZ2584" s="113"/>
      <c r="GVA2584" s="113"/>
      <c r="GVB2584" s="113"/>
      <c r="GVC2584" s="113"/>
      <c r="GVD2584" s="113"/>
      <c r="GVE2584" s="113"/>
      <c r="GVF2584" s="113"/>
      <c r="GVG2584" s="113"/>
      <c r="GVH2584" s="113"/>
      <c r="GVI2584" s="113"/>
      <c r="GVJ2584" s="113"/>
      <c r="GVK2584" s="113"/>
      <c r="GVL2584" s="113"/>
      <c r="GVM2584" s="113"/>
      <c r="GVN2584" s="113"/>
      <c r="GVO2584" s="113"/>
      <c r="GVP2584" s="113"/>
      <c r="GVQ2584" s="113"/>
      <c r="GVR2584" s="113"/>
      <c r="GVS2584" s="113"/>
      <c r="GVT2584" s="113"/>
      <c r="GVU2584" s="113"/>
      <c r="GVV2584" s="113"/>
      <c r="GVW2584" s="113"/>
      <c r="GVX2584" s="113"/>
      <c r="GVY2584" s="113"/>
      <c r="GVZ2584" s="113"/>
      <c r="GWA2584" s="113"/>
      <c r="GWB2584" s="113"/>
      <c r="GWC2584" s="113"/>
      <c r="GWD2584" s="113"/>
      <c r="GWE2584" s="113"/>
      <c r="GWF2584" s="113"/>
      <c r="GWG2584" s="113"/>
      <c r="GWH2584" s="113"/>
      <c r="GWI2584" s="113"/>
      <c r="GWJ2584" s="113"/>
      <c r="GWK2584" s="113"/>
      <c r="GWL2584" s="113"/>
      <c r="GWM2584" s="113"/>
      <c r="GWN2584" s="113"/>
      <c r="GWO2584" s="113"/>
      <c r="GWP2584" s="113"/>
      <c r="GWQ2584" s="113"/>
      <c r="GWR2584" s="113"/>
      <c r="GWS2584" s="113"/>
      <c r="GWT2584" s="113"/>
      <c r="GWU2584" s="113"/>
      <c r="GWV2584" s="113"/>
      <c r="GWW2584" s="113"/>
      <c r="GWX2584" s="113"/>
      <c r="GWY2584" s="113"/>
      <c r="GWZ2584" s="113"/>
      <c r="GXA2584" s="113"/>
      <c r="GXB2584" s="113"/>
      <c r="GXC2584" s="113"/>
      <c r="GXD2584" s="113"/>
      <c r="GXE2584" s="113"/>
      <c r="GXF2584" s="113"/>
      <c r="GXG2584" s="113"/>
      <c r="GXH2584" s="113"/>
      <c r="GXI2584" s="113"/>
      <c r="GXJ2584" s="113"/>
      <c r="GXK2584" s="113"/>
      <c r="GXL2584" s="113"/>
      <c r="GXM2584" s="113"/>
      <c r="GXN2584" s="113"/>
      <c r="GXO2584" s="113"/>
      <c r="GXP2584" s="113"/>
      <c r="GXQ2584" s="113"/>
      <c r="GXR2584" s="113"/>
      <c r="GXS2584" s="113"/>
      <c r="GXT2584" s="113"/>
      <c r="GXU2584" s="113"/>
      <c r="GXV2584" s="113"/>
      <c r="GXW2584" s="113"/>
      <c r="GXX2584" s="113"/>
      <c r="GXY2584" s="113"/>
      <c r="GXZ2584" s="113"/>
      <c r="GYA2584" s="113"/>
      <c r="GYB2584" s="113"/>
      <c r="GYC2584" s="113"/>
      <c r="GYD2584" s="113"/>
      <c r="GYE2584" s="113"/>
      <c r="GYF2584" s="113"/>
      <c r="GYG2584" s="113"/>
      <c r="GYH2584" s="113"/>
      <c r="GYI2584" s="113"/>
      <c r="GYJ2584" s="113"/>
      <c r="GYK2584" s="113"/>
      <c r="GYL2584" s="113"/>
      <c r="GYM2584" s="113"/>
      <c r="GYN2584" s="113"/>
      <c r="GYO2584" s="113"/>
      <c r="GYP2584" s="113"/>
      <c r="GYQ2584" s="113"/>
      <c r="GYR2584" s="113"/>
      <c r="GYS2584" s="113"/>
      <c r="GYT2584" s="113"/>
      <c r="GYU2584" s="113"/>
      <c r="GYV2584" s="113"/>
      <c r="GYW2584" s="113"/>
      <c r="GYX2584" s="113"/>
      <c r="GYY2584" s="113"/>
      <c r="GYZ2584" s="113"/>
      <c r="GZA2584" s="113"/>
      <c r="GZB2584" s="113"/>
      <c r="GZC2584" s="113"/>
      <c r="GZD2584" s="113"/>
      <c r="GZE2584" s="113"/>
      <c r="GZF2584" s="113"/>
      <c r="GZG2584" s="113"/>
      <c r="GZH2584" s="113"/>
      <c r="GZI2584" s="113"/>
      <c r="GZJ2584" s="113"/>
      <c r="GZK2584" s="113"/>
      <c r="GZL2584" s="113"/>
      <c r="GZM2584" s="113"/>
      <c r="GZN2584" s="113"/>
      <c r="GZO2584" s="113"/>
      <c r="GZP2584" s="113"/>
      <c r="GZQ2584" s="113"/>
      <c r="GZR2584" s="113"/>
      <c r="GZS2584" s="113"/>
      <c r="GZT2584" s="113"/>
      <c r="GZU2584" s="113"/>
      <c r="GZV2584" s="113"/>
      <c r="GZW2584" s="113"/>
      <c r="GZX2584" s="113"/>
      <c r="GZY2584" s="113"/>
      <c r="GZZ2584" s="113"/>
      <c r="HAA2584" s="113"/>
      <c r="HAB2584" s="113"/>
      <c r="HAC2584" s="113"/>
      <c r="HAD2584" s="113"/>
      <c r="HAE2584" s="113"/>
      <c r="HAF2584" s="113"/>
      <c r="HAG2584" s="113"/>
      <c r="HAH2584" s="113"/>
      <c r="HAI2584" s="113"/>
      <c r="HAJ2584" s="113"/>
      <c r="HAK2584" s="113"/>
      <c r="HAL2584" s="113"/>
      <c r="HAM2584" s="113"/>
      <c r="HAN2584" s="113"/>
      <c r="HAO2584" s="113"/>
      <c r="HAP2584" s="113"/>
      <c r="HAQ2584" s="113"/>
      <c r="HAR2584" s="113"/>
      <c r="HAS2584" s="113"/>
      <c r="HAT2584" s="113"/>
      <c r="HAU2584" s="113"/>
      <c r="HAV2584" s="113"/>
      <c r="HAW2584" s="113"/>
      <c r="HAX2584" s="113"/>
      <c r="HAY2584" s="113"/>
      <c r="HAZ2584" s="113"/>
      <c r="HBA2584" s="113"/>
      <c r="HBB2584" s="113"/>
      <c r="HBC2584" s="113"/>
      <c r="HBD2584" s="113"/>
      <c r="HBE2584" s="113"/>
      <c r="HBF2584" s="113"/>
      <c r="HBG2584" s="113"/>
      <c r="HBH2584" s="113"/>
      <c r="HBI2584" s="113"/>
      <c r="HBJ2584" s="113"/>
      <c r="HBK2584" s="113"/>
      <c r="HBL2584" s="113"/>
      <c r="HBM2584" s="113"/>
      <c r="HBN2584" s="113"/>
      <c r="HBO2584" s="113"/>
      <c r="HBP2584" s="113"/>
      <c r="HBQ2584" s="113"/>
      <c r="HBR2584" s="113"/>
      <c r="HBS2584" s="113"/>
      <c r="HBT2584" s="113"/>
      <c r="HBU2584" s="113"/>
      <c r="HBV2584" s="113"/>
      <c r="HBW2584" s="113"/>
      <c r="HBX2584" s="113"/>
      <c r="HBY2584" s="113"/>
      <c r="HBZ2584" s="113"/>
      <c r="HCA2584" s="113"/>
      <c r="HCB2584" s="113"/>
      <c r="HCC2584" s="113"/>
      <c r="HCD2584" s="113"/>
      <c r="HCE2584" s="113"/>
      <c r="HCF2584" s="113"/>
      <c r="HCG2584" s="113"/>
      <c r="HCH2584" s="113"/>
      <c r="HCI2584" s="113"/>
      <c r="HCJ2584" s="113"/>
      <c r="HCK2584" s="113"/>
      <c r="HCL2584" s="113"/>
      <c r="HCM2584" s="113"/>
      <c r="HCN2584" s="113"/>
      <c r="HCO2584" s="113"/>
      <c r="HCP2584" s="113"/>
      <c r="HCQ2584" s="113"/>
      <c r="HCR2584" s="113"/>
      <c r="HCS2584" s="113"/>
      <c r="HCT2584" s="113"/>
      <c r="HCU2584" s="113"/>
      <c r="HCV2584" s="113"/>
      <c r="HCW2584" s="113"/>
      <c r="HCX2584" s="113"/>
      <c r="HCY2584" s="113"/>
      <c r="HCZ2584" s="113"/>
      <c r="HDA2584" s="113"/>
      <c r="HDB2584" s="113"/>
      <c r="HDC2584" s="113"/>
      <c r="HDD2584" s="113"/>
      <c r="HDE2584" s="113"/>
      <c r="HDF2584" s="113"/>
      <c r="HDG2584" s="113"/>
      <c r="HDH2584" s="113"/>
      <c r="HDI2584" s="113"/>
      <c r="HDJ2584" s="113"/>
      <c r="HDK2584" s="113"/>
      <c r="HDL2584" s="113"/>
      <c r="HDM2584" s="113"/>
      <c r="HDN2584" s="113"/>
      <c r="HDO2584" s="113"/>
      <c r="HDP2584" s="113"/>
      <c r="HDQ2584" s="113"/>
      <c r="HDR2584" s="113"/>
      <c r="HDS2584" s="113"/>
      <c r="HDT2584" s="113"/>
      <c r="HDU2584" s="113"/>
      <c r="HDV2584" s="113"/>
      <c r="HDW2584" s="113"/>
      <c r="HDX2584" s="113"/>
      <c r="HDY2584" s="113"/>
      <c r="HDZ2584" s="113"/>
      <c r="HEA2584" s="113"/>
      <c r="HEB2584" s="113"/>
      <c r="HEC2584" s="113"/>
      <c r="HED2584" s="113"/>
      <c r="HEE2584" s="113"/>
      <c r="HEF2584" s="113"/>
      <c r="HEG2584" s="113"/>
      <c r="HEH2584" s="113"/>
      <c r="HEI2584" s="113"/>
      <c r="HEJ2584" s="113"/>
      <c r="HEK2584" s="113"/>
      <c r="HEL2584" s="113"/>
      <c r="HEM2584" s="113"/>
      <c r="HEN2584" s="113"/>
      <c r="HEO2584" s="113"/>
      <c r="HEP2584" s="113"/>
      <c r="HEQ2584" s="113"/>
      <c r="HER2584" s="113"/>
      <c r="HES2584" s="113"/>
      <c r="HET2584" s="113"/>
      <c r="HEU2584" s="113"/>
      <c r="HEV2584" s="113"/>
      <c r="HEW2584" s="113"/>
      <c r="HEX2584" s="113"/>
      <c r="HEY2584" s="113"/>
      <c r="HEZ2584" s="113"/>
      <c r="HFA2584" s="113"/>
      <c r="HFB2584" s="113"/>
      <c r="HFC2584" s="113"/>
      <c r="HFD2584" s="113"/>
      <c r="HFE2584" s="113"/>
      <c r="HFF2584" s="113"/>
      <c r="HFG2584" s="113"/>
      <c r="HFH2584" s="113"/>
      <c r="HFI2584" s="113"/>
      <c r="HFJ2584" s="113"/>
      <c r="HFK2584" s="113"/>
      <c r="HFL2584" s="113"/>
      <c r="HFM2584" s="113"/>
      <c r="HFN2584" s="113"/>
      <c r="HFO2584" s="113"/>
      <c r="HFP2584" s="113"/>
      <c r="HFQ2584" s="113"/>
      <c r="HFR2584" s="113"/>
      <c r="HFS2584" s="113"/>
      <c r="HFT2584" s="113"/>
      <c r="HFU2584" s="113"/>
      <c r="HFV2584" s="113"/>
      <c r="HFW2584" s="113"/>
      <c r="HFX2584" s="113"/>
      <c r="HFY2584" s="113"/>
      <c r="HFZ2584" s="113"/>
      <c r="HGA2584" s="113"/>
      <c r="HGB2584" s="113"/>
      <c r="HGC2584" s="113"/>
      <c r="HGD2584" s="113"/>
      <c r="HGE2584" s="113"/>
      <c r="HGF2584" s="113"/>
      <c r="HGG2584" s="113"/>
      <c r="HGH2584" s="113"/>
      <c r="HGI2584" s="113"/>
      <c r="HGJ2584" s="113"/>
      <c r="HGK2584" s="113"/>
      <c r="HGL2584" s="113"/>
      <c r="HGM2584" s="113"/>
      <c r="HGN2584" s="113"/>
      <c r="HGO2584" s="113"/>
      <c r="HGP2584" s="113"/>
      <c r="HGQ2584" s="113"/>
      <c r="HGR2584" s="113"/>
      <c r="HGS2584" s="113"/>
      <c r="HGT2584" s="113"/>
      <c r="HGU2584" s="113"/>
      <c r="HGV2584" s="113"/>
      <c r="HGW2584" s="113"/>
      <c r="HGX2584" s="113"/>
      <c r="HGY2584" s="113"/>
      <c r="HGZ2584" s="113"/>
      <c r="HHA2584" s="113"/>
      <c r="HHB2584" s="113"/>
      <c r="HHC2584" s="113"/>
      <c r="HHD2584" s="113"/>
      <c r="HHE2584" s="113"/>
      <c r="HHF2584" s="113"/>
      <c r="HHG2584" s="113"/>
      <c r="HHH2584" s="113"/>
      <c r="HHI2584" s="113"/>
      <c r="HHJ2584" s="113"/>
      <c r="HHK2584" s="113"/>
      <c r="HHL2584" s="113"/>
      <c r="HHM2584" s="113"/>
      <c r="HHN2584" s="113"/>
      <c r="HHO2584" s="113"/>
      <c r="HHP2584" s="113"/>
      <c r="HHQ2584" s="113"/>
      <c r="HHR2584" s="113"/>
      <c r="HHS2584" s="113"/>
      <c r="HHT2584" s="113"/>
      <c r="HHU2584" s="113"/>
      <c r="HHV2584" s="113"/>
      <c r="HHW2584" s="113"/>
      <c r="HHX2584" s="113"/>
      <c r="HHY2584" s="113"/>
      <c r="HHZ2584" s="113"/>
      <c r="HIA2584" s="113"/>
      <c r="HIB2584" s="113"/>
      <c r="HIC2584" s="113"/>
      <c r="HID2584" s="113"/>
      <c r="HIE2584" s="113"/>
      <c r="HIF2584" s="113"/>
      <c r="HIG2584" s="113"/>
      <c r="HIH2584" s="113"/>
      <c r="HII2584" s="113"/>
      <c r="HIJ2584" s="113"/>
      <c r="HIK2584" s="113"/>
      <c r="HIL2584" s="113"/>
      <c r="HIM2584" s="113"/>
      <c r="HIN2584" s="113"/>
      <c r="HIO2584" s="113"/>
      <c r="HIP2584" s="113"/>
      <c r="HIQ2584" s="113"/>
      <c r="HIR2584" s="113"/>
      <c r="HIS2584" s="113"/>
      <c r="HIT2584" s="113"/>
      <c r="HIU2584" s="113"/>
      <c r="HIV2584" s="113"/>
      <c r="HIW2584" s="113"/>
      <c r="HIX2584" s="113"/>
      <c r="HIY2584" s="113"/>
      <c r="HIZ2584" s="113"/>
      <c r="HJA2584" s="113"/>
      <c r="HJB2584" s="113"/>
      <c r="HJC2584" s="113"/>
      <c r="HJD2584" s="113"/>
      <c r="HJE2584" s="113"/>
      <c r="HJF2584" s="113"/>
      <c r="HJG2584" s="113"/>
      <c r="HJH2584" s="113"/>
      <c r="HJI2584" s="113"/>
      <c r="HJJ2584" s="113"/>
      <c r="HJK2584" s="113"/>
      <c r="HJL2584" s="113"/>
      <c r="HJM2584" s="113"/>
      <c r="HJN2584" s="113"/>
      <c r="HJO2584" s="113"/>
      <c r="HJP2584" s="113"/>
      <c r="HJQ2584" s="113"/>
      <c r="HJR2584" s="113"/>
      <c r="HJS2584" s="113"/>
      <c r="HJT2584" s="113"/>
      <c r="HJU2584" s="113"/>
      <c r="HJV2584" s="113"/>
      <c r="HJW2584" s="113"/>
      <c r="HJX2584" s="113"/>
      <c r="HJY2584" s="113"/>
      <c r="HJZ2584" s="113"/>
      <c r="HKA2584" s="113"/>
      <c r="HKB2584" s="113"/>
      <c r="HKC2584" s="113"/>
      <c r="HKD2584" s="113"/>
      <c r="HKE2584" s="113"/>
      <c r="HKF2584" s="113"/>
      <c r="HKG2584" s="113"/>
      <c r="HKH2584" s="113"/>
      <c r="HKI2584" s="113"/>
      <c r="HKJ2584" s="113"/>
      <c r="HKK2584" s="113"/>
      <c r="HKL2584" s="113"/>
      <c r="HKM2584" s="113"/>
      <c r="HKN2584" s="113"/>
      <c r="HKO2584" s="113"/>
      <c r="HKP2584" s="113"/>
      <c r="HKQ2584" s="113"/>
      <c r="HKR2584" s="113"/>
      <c r="HKS2584" s="113"/>
      <c r="HKT2584" s="113"/>
      <c r="HKU2584" s="113"/>
      <c r="HKV2584" s="113"/>
      <c r="HKW2584" s="113"/>
      <c r="HKX2584" s="113"/>
      <c r="HKY2584" s="113"/>
      <c r="HKZ2584" s="113"/>
      <c r="HLA2584" s="113"/>
      <c r="HLB2584" s="113"/>
      <c r="HLC2584" s="113"/>
      <c r="HLD2584" s="113"/>
      <c r="HLE2584" s="113"/>
      <c r="HLF2584" s="113"/>
      <c r="HLG2584" s="113"/>
      <c r="HLH2584" s="113"/>
      <c r="HLI2584" s="113"/>
      <c r="HLJ2584" s="113"/>
      <c r="HLK2584" s="113"/>
      <c r="HLL2584" s="113"/>
      <c r="HLM2584" s="113"/>
      <c r="HLN2584" s="113"/>
      <c r="HLO2584" s="113"/>
      <c r="HLP2584" s="113"/>
      <c r="HLQ2584" s="113"/>
      <c r="HLR2584" s="113"/>
      <c r="HLS2584" s="113"/>
      <c r="HLT2584" s="113"/>
      <c r="HLU2584" s="113"/>
      <c r="HLV2584" s="113"/>
      <c r="HLW2584" s="113"/>
      <c r="HLX2584" s="113"/>
      <c r="HLY2584" s="113"/>
      <c r="HLZ2584" s="113"/>
      <c r="HMA2584" s="113"/>
      <c r="HMB2584" s="113"/>
      <c r="HMC2584" s="113"/>
      <c r="HMD2584" s="113"/>
      <c r="HME2584" s="113"/>
      <c r="HMF2584" s="113"/>
      <c r="HMG2584" s="113"/>
      <c r="HMH2584" s="113"/>
      <c r="HMI2584" s="113"/>
      <c r="HMJ2584" s="113"/>
      <c r="HMK2584" s="113"/>
      <c r="HML2584" s="113"/>
      <c r="HMM2584" s="113"/>
      <c r="HMN2584" s="113"/>
      <c r="HMO2584" s="113"/>
      <c r="HMP2584" s="113"/>
      <c r="HMQ2584" s="113"/>
      <c r="HMR2584" s="113"/>
      <c r="HMS2584" s="113"/>
      <c r="HMT2584" s="113"/>
      <c r="HMU2584" s="113"/>
      <c r="HMV2584" s="113"/>
      <c r="HMW2584" s="113"/>
      <c r="HMX2584" s="113"/>
      <c r="HMY2584" s="113"/>
      <c r="HMZ2584" s="113"/>
      <c r="HNA2584" s="113"/>
      <c r="HNB2584" s="113"/>
      <c r="HNC2584" s="113"/>
      <c r="HND2584" s="113"/>
      <c r="HNE2584" s="113"/>
      <c r="HNF2584" s="113"/>
      <c r="HNG2584" s="113"/>
      <c r="HNH2584" s="113"/>
      <c r="HNI2584" s="113"/>
      <c r="HNJ2584" s="113"/>
      <c r="HNK2584" s="113"/>
      <c r="HNL2584" s="113"/>
      <c r="HNM2584" s="113"/>
      <c r="HNN2584" s="113"/>
      <c r="HNO2584" s="113"/>
      <c r="HNP2584" s="113"/>
      <c r="HNQ2584" s="113"/>
      <c r="HNR2584" s="113"/>
      <c r="HNS2584" s="113"/>
      <c r="HNT2584" s="113"/>
      <c r="HNU2584" s="113"/>
      <c r="HNV2584" s="113"/>
      <c r="HNW2584" s="113"/>
      <c r="HNX2584" s="113"/>
      <c r="HNY2584" s="113"/>
      <c r="HNZ2584" s="113"/>
      <c r="HOA2584" s="113"/>
      <c r="HOB2584" s="113"/>
      <c r="HOC2584" s="113"/>
      <c r="HOD2584" s="113"/>
      <c r="HOE2584" s="113"/>
      <c r="HOF2584" s="113"/>
      <c r="HOG2584" s="113"/>
      <c r="HOH2584" s="113"/>
      <c r="HOI2584" s="113"/>
      <c r="HOJ2584" s="113"/>
      <c r="HOK2584" s="113"/>
      <c r="HOL2584" s="113"/>
      <c r="HOM2584" s="113"/>
      <c r="HON2584" s="113"/>
      <c r="HOO2584" s="113"/>
      <c r="HOP2584" s="113"/>
      <c r="HOQ2584" s="113"/>
      <c r="HOR2584" s="113"/>
      <c r="HOS2584" s="113"/>
      <c r="HOT2584" s="113"/>
      <c r="HOU2584" s="113"/>
      <c r="HOV2584" s="113"/>
      <c r="HOW2584" s="113"/>
      <c r="HOX2584" s="113"/>
      <c r="HOY2584" s="113"/>
      <c r="HOZ2584" s="113"/>
      <c r="HPA2584" s="113"/>
      <c r="HPB2584" s="113"/>
      <c r="HPC2584" s="113"/>
      <c r="HPD2584" s="113"/>
      <c r="HPE2584" s="113"/>
      <c r="HPF2584" s="113"/>
      <c r="HPG2584" s="113"/>
      <c r="HPH2584" s="113"/>
      <c r="HPI2584" s="113"/>
      <c r="HPJ2584" s="113"/>
      <c r="HPK2584" s="113"/>
      <c r="HPL2584" s="113"/>
      <c r="HPM2584" s="113"/>
      <c r="HPN2584" s="113"/>
      <c r="HPO2584" s="113"/>
      <c r="HPP2584" s="113"/>
      <c r="HPQ2584" s="113"/>
      <c r="HPR2584" s="113"/>
      <c r="HPS2584" s="113"/>
      <c r="HPT2584" s="113"/>
      <c r="HPU2584" s="113"/>
      <c r="HPV2584" s="113"/>
      <c r="HPW2584" s="113"/>
      <c r="HPX2584" s="113"/>
      <c r="HPY2584" s="113"/>
      <c r="HPZ2584" s="113"/>
      <c r="HQA2584" s="113"/>
      <c r="HQB2584" s="113"/>
      <c r="HQC2584" s="113"/>
      <c r="HQD2584" s="113"/>
      <c r="HQE2584" s="113"/>
      <c r="HQF2584" s="113"/>
      <c r="HQG2584" s="113"/>
      <c r="HQH2584" s="113"/>
      <c r="HQI2584" s="113"/>
      <c r="HQJ2584" s="113"/>
      <c r="HQK2584" s="113"/>
      <c r="HQL2584" s="113"/>
      <c r="HQM2584" s="113"/>
      <c r="HQN2584" s="113"/>
      <c r="HQO2584" s="113"/>
      <c r="HQP2584" s="113"/>
      <c r="HQQ2584" s="113"/>
      <c r="HQR2584" s="113"/>
      <c r="HQS2584" s="113"/>
      <c r="HQT2584" s="113"/>
      <c r="HQU2584" s="113"/>
      <c r="HQV2584" s="113"/>
      <c r="HQW2584" s="113"/>
      <c r="HQX2584" s="113"/>
      <c r="HQY2584" s="113"/>
      <c r="HQZ2584" s="113"/>
      <c r="HRA2584" s="113"/>
      <c r="HRB2584" s="113"/>
      <c r="HRC2584" s="113"/>
      <c r="HRD2584" s="113"/>
      <c r="HRE2584" s="113"/>
      <c r="HRF2584" s="113"/>
      <c r="HRG2584" s="113"/>
      <c r="HRH2584" s="113"/>
      <c r="HRI2584" s="113"/>
      <c r="HRJ2584" s="113"/>
      <c r="HRK2584" s="113"/>
      <c r="HRL2584" s="113"/>
      <c r="HRM2584" s="113"/>
      <c r="HRN2584" s="113"/>
      <c r="HRO2584" s="113"/>
      <c r="HRP2584" s="113"/>
      <c r="HRQ2584" s="113"/>
      <c r="HRR2584" s="113"/>
      <c r="HRS2584" s="113"/>
      <c r="HRT2584" s="113"/>
      <c r="HRU2584" s="113"/>
      <c r="HRV2584" s="113"/>
      <c r="HRW2584" s="113"/>
      <c r="HRX2584" s="113"/>
      <c r="HRY2584" s="113"/>
      <c r="HRZ2584" s="113"/>
      <c r="HSA2584" s="113"/>
      <c r="HSB2584" s="113"/>
      <c r="HSC2584" s="113"/>
      <c r="HSD2584" s="113"/>
      <c r="HSE2584" s="113"/>
      <c r="HSF2584" s="113"/>
      <c r="HSG2584" s="113"/>
      <c r="HSH2584" s="113"/>
      <c r="HSI2584" s="113"/>
      <c r="HSJ2584" s="113"/>
      <c r="HSK2584" s="113"/>
      <c r="HSL2584" s="113"/>
      <c r="HSM2584" s="113"/>
      <c r="HSN2584" s="113"/>
      <c r="HSO2584" s="113"/>
      <c r="HSP2584" s="113"/>
      <c r="HSQ2584" s="113"/>
      <c r="HSR2584" s="113"/>
      <c r="HSS2584" s="113"/>
      <c r="HST2584" s="113"/>
      <c r="HSU2584" s="113"/>
      <c r="HSV2584" s="113"/>
      <c r="HSW2584" s="113"/>
      <c r="HSX2584" s="113"/>
      <c r="HSY2584" s="113"/>
      <c r="HSZ2584" s="113"/>
      <c r="HTA2584" s="113"/>
      <c r="HTB2584" s="113"/>
      <c r="HTC2584" s="113"/>
      <c r="HTD2584" s="113"/>
      <c r="HTE2584" s="113"/>
      <c r="HTF2584" s="113"/>
      <c r="HTG2584" s="113"/>
      <c r="HTH2584" s="113"/>
      <c r="HTI2584" s="113"/>
      <c r="HTJ2584" s="113"/>
      <c r="HTK2584" s="113"/>
      <c r="HTL2584" s="113"/>
      <c r="HTM2584" s="113"/>
      <c r="HTN2584" s="113"/>
      <c r="HTO2584" s="113"/>
      <c r="HTP2584" s="113"/>
      <c r="HTQ2584" s="113"/>
      <c r="HTR2584" s="113"/>
      <c r="HTS2584" s="113"/>
      <c r="HTT2584" s="113"/>
      <c r="HTU2584" s="113"/>
      <c r="HTV2584" s="113"/>
      <c r="HTW2584" s="113"/>
      <c r="HTX2584" s="113"/>
      <c r="HTY2584" s="113"/>
      <c r="HTZ2584" s="113"/>
      <c r="HUA2584" s="113"/>
      <c r="HUB2584" s="113"/>
      <c r="HUC2584" s="113"/>
      <c r="HUD2584" s="113"/>
      <c r="HUE2584" s="113"/>
      <c r="HUF2584" s="113"/>
      <c r="HUG2584" s="113"/>
      <c r="HUH2584" s="113"/>
      <c r="HUI2584" s="113"/>
      <c r="HUJ2584" s="113"/>
      <c r="HUK2584" s="113"/>
      <c r="HUL2584" s="113"/>
      <c r="HUM2584" s="113"/>
      <c r="HUN2584" s="113"/>
      <c r="HUO2584" s="113"/>
      <c r="HUP2584" s="113"/>
      <c r="HUQ2584" s="113"/>
      <c r="HUR2584" s="113"/>
      <c r="HUS2584" s="113"/>
      <c r="HUT2584" s="113"/>
      <c r="HUU2584" s="113"/>
      <c r="HUV2584" s="113"/>
      <c r="HUW2584" s="113"/>
      <c r="HUX2584" s="113"/>
      <c r="HUY2584" s="113"/>
      <c r="HUZ2584" s="113"/>
      <c r="HVA2584" s="113"/>
      <c r="HVB2584" s="113"/>
      <c r="HVC2584" s="113"/>
      <c r="HVD2584" s="113"/>
      <c r="HVE2584" s="113"/>
      <c r="HVF2584" s="113"/>
      <c r="HVG2584" s="113"/>
      <c r="HVH2584" s="113"/>
      <c r="HVI2584" s="113"/>
      <c r="HVJ2584" s="113"/>
      <c r="HVK2584" s="113"/>
      <c r="HVL2584" s="113"/>
      <c r="HVM2584" s="113"/>
      <c r="HVN2584" s="113"/>
      <c r="HVO2584" s="113"/>
      <c r="HVP2584" s="113"/>
      <c r="HVQ2584" s="113"/>
      <c r="HVR2584" s="113"/>
      <c r="HVS2584" s="113"/>
      <c r="HVT2584" s="113"/>
      <c r="HVU2584" s="113"/>
      <c r="HVV2584" s="113"/>
      <c r="HVW2584" s="113"/>
      <c r="HVX2584" s="113"/>
      <c r="HVY2584" s="113"/>
      <c r="HVZ2584" s="113"/>
      <c r="HWA2584" s="113"/>
      <c r="HWB2584" s="113"/>
      <c r="HWC2584" s="113"/>
      <c r="HWD2584" s="113"/>
      <c r="HWE2584" s="113"/>
      <c r="HWF2584" s="113"/>
      <c r="HWG2584" s="113"/>
      <c r="HWH2584" s="113"/>
      <c r="HWI2584" s="113"/>
      <c r="HWJ2584" s="113"/>
      <c r="HWK2584" s="113"/>
      <c r="HWL2584" s="113"/>
      <c r="HWM2584" s="113"/>
      <c r="HWN2584" s="113"/>
      <c r="HWO2584" s="113"/>
      <c r="HWP2584" s="113"/>
      <c r="HWQ2584" s="113"/>
      <c r="HWR2584" s="113"/>
      <c r="HWS2584" s="113"/>
      <c r="HWT2584" s="113"/>
      <c r="HWU2584" s="113"/>
      <c r="HWV2584" s="113"/>
      <c r="HWW2584" s="113"/>
      <c r="HWX2584" s="113"/>
      <c r="HWY2584" s="113"/>
      <c r="HWZ2584" s="113"/>
      <c r="HXA2584" s="113"/>
      <c r="HXB2584" s="113"/>
      <c r="HXC2584" s="113"/>
      <c r="HXD2584" s="113"/>
      <c r="HXE2584" s="113"/>
      <c r="HXF2584" s="113"/>
      <c r="HXG2584" s="113"/>
      <c r="HXH2584" s="113"/>
      <c r="HXI2584" s="113"/>
      <c r="HXJ2584" s="113"/>
      <c r="HXK2584" s="113"/>
      <c r="HXL2584" s="113"/>
      <c r="HXM2584" s="113"/>
      <c r="HXN2584" s="113"/>
      <c r="HXO2584" s="113"/>
      <c r="HXP2584" s="113"/>
      <c r="HXQ2584" s="113"/>
      <c r="HXR2584" s="113"/>
      <c r="HXS2584" s="113"/>
      <c r="HXT2584" s="113"/>
      <c r="HXU2584" s="113"/>
      <c r="HXV2584" s="113"/>
      <c r="HXW2584" s="113"/>
      <c r="HXX2584" s="113"/>
      <c r="HXY2584" s="113"/>
      <c r="HXZ2584" s="113"/>
      <c r="HYA2584" s="113"/>
      <c r="HYB2584" s="113"/>
      <c r="HYC2584" s="113"/>
      <c r="HYD2584" s="113"/>
      <c r="HYE2584" s="113"/>
      <c r="HYF2584" s="113"/>
      <c r="HYG2584" s="113"/>
      <c r="HYH2584" s="113"/>
      <c r="HYI2584" s="113"/>
      <c r="HYJ2584" s="113"/>
      <c r="HYK2584" s="113"/>
      <c r="HYL2584" s="113"/>
      <c r="HYM2584" s="113"/>
      <c r="HYN2584" s="113"/>
      <c r="HYO2584" s="113"/>
      <c r="HYP2584" s="113"/>
      <c r="HYQ2584" s="113"/>
      <c r="HYR2584" s="113"/>
      <c r="HYS2584" s="113"/>
      <c r="HYT2584" s="113"/>
      <c r="HYU2584" s="113"/>
      <c r="HYV2584" s="113"/>
      <c r="HYW2584" s="113"/>
      <c r="HYX2584" s="113"/>
      <c r="HYY2584" s="113"/>
      <c r="HYZ2584" s="113"/>
      <c r="HZA2584" s="113"/>
      <c r="HZB2584" s="113"/>
      <c r="HZC2584" s="113"/>
      <c r="HZD2584" s="113"/>
      <c r="HZE2584" s="113"/>
      <c r="HZF2584" s="113"/>
      <c r="HZG2584" s="113"/>
      <c r="HZH2584" s="113"/>
      <c r="HZI2584" s="113"/>
      <c r="HZJ2584" s="113"/>
      <c r="HZK2584" s="113"/>
      <c r="HZL2584" s="113"/>
      <c r="HZM2584" s="113"/>
      <c r="HZN2584" s="113"/>
      <c r="HZO2584" s="113"/>
      <c r="HZP2584" s="113"/>
      <c r="HZQ2584" s="113"/>
      <c r="HZR2584" s="113"/>
      <c r="HZS2584" s="113"/>
      <c r="HZT2584" s="113"/>
      <c r="HZU2584" s="113"/>
      <c r="HZV2584" s="113"/>
      <c r="HZW2584" s="113"/>
      <c r="HZX2584" s="113"/>
      <c r="HZY2584" s="113"/>
      <c r="HZZ2584" s="113"/>
      <c r="IAA2584" s="113"/>
      <c r="IAB2584" s="113"/>
      <c r="IAC2584" s="113"/>
      <c r="IAD2584" s="113"/>
      <c r="IAE2584" s="113"/>
      <c r="IAF2584" s="113"/>
      <c r="IAG2584" s="113"/>
      <c r="IAH2584" s="113"/>
      <c r="IAI2584" s="113"/>
      <c r="IAJ2584" s="113"/>
      <c r="IAK2584" s="113"/>
      <c r="IAL2584" s="113"/>
      <c r="IAM2584" s="113"/>
      <c r="IAN2584" s="113"/>
      <c r="IAO2584" s="113"/>
      <c r="IAP2584" s="113"/>
      <c r="IAQ2584" s="113"/>
      <c r="IAR2584" s="113"/>
      <c r="IAS2584" s="113"/>
      <c r="IAT2584" s="113"/>
      <c r="IAU2584" s="113"/>
      <c r="IAV2584" s="113"/>
      <c r="IAW2584" s="113"/>
      <c r="IAX2584" s="113"/>
      <c r="IAY2584" s="113"/>
      <c r="IAZ2584" s="113"/>
      <c r="IBA2584" s="113"/>
      <c r="IBB2584" s="113"/>
      <c r="IBC2584" s="113"/>
      <c r="IBD2584" s="113"/>
      <c r="IBE2584" s="113"/>
      <c r="IBF2584" s="113"/>
      <c r="IBG2584" s="113"/>
      <c r="IBH2584" s="113"/>
      <c r="IBI2584" s="113"/>
      <c r="IBJ2584" s="113"/>
      <c r="IBK2584" s="113"/>
      <c r="IBL2584" s="113"/>
      <c r="IBM2584" s="113"/>
      <c r="IBN2584" s="113"/>
      <c r="IBO2584" s="113"/>
      <c r="IBP2584" s="113"/>
      <c r="IBQ2584" s="113"/>
      <c r="IBR2584" s="113"/>
      <c r="IBS2584" s="113"/>
      <c r="IBT2584" s="113"/>
      <c r="IBU2584" s="113"/>
      <c r="IBV2584" s="113"/>
      <c r="IBW2584" s="113"/>
      <c r="IBX2584" s="113"/>
      <c r="IBY2584" s="113"/>
      <c r="IBZ2584" s="113"/>
      <c r="ICA2584" s="113"/>
      <c r="ICB2584" s="113"/>
      <c r="ICC2584" s="113"/>
      <c r="ICD2584" s="113"/>
      <c r="ICE2584" s="113"/>
      <c r="ICF2584" s="113"/>
      <c r="ICG2584" s="113"/>
      <c r="ICH2584" s="113"/>
      <c r="ICI2584" s="113"/>
      <c r="ICJ2584" s="113"/>
      <c r="ICK2584" s="113"/>
      <c r="ICL2584" s="113"/>
      <c r="ICM2584" s="113"/>
      <c r="ICN2584" s="113"/>
      <c r="ICO2584" s="113"/>
      <c r="ICP2584" s="113"/>
      <c r="ICQ2584" s="113"/>
      <c r="ICR2584" s="113"/>
      <c r="ICS2584" s="113"/>
      <c r="ICT2584" s="113"/>
      <c r="ICU2584" s="113"/>
      <c r="ICV2584" s="113"/>
      <c r="ICW2584" s="113"/>
      <c r="ICX2584" s="113"/>
      <c r="ICY2584" s="113"/>
      <c r="ICZ2584" s="113"/>
      <c r="IDA2584" s="113"/>
      <c r="IDB2584" s="113"/>
      <c r="IDC2584" s="113"/>
      <c r="IDD2584" s="113"/>
      <c r="IDE2584" s="113"/>
      <c r="IDF2584" s="113"/>
      <c r="IDG2584" s="113"/>
      <c r="IDH2584" s="113"/>
      <c r="IDI2584" s="113"/>
      <c r="IDJ2584" s="113"/>
      <c r="IDK2584" s="113"/>
      <c r="IDL2584" s="113"/>
      <c r="IDM2584" s="113"/>
      <c r="IDN2584" s="113"/>
      <c r="IDO2584" s="113"/>
      <c r="IDP2584" s="113"/>
      <c r="IDQ2584" s="113"/>
      <c r="IDR2584" s="113"/>
      <c r="IDS2584" s="113"/>
      <c r="IDT2584" s="113"/>
      <c r="IDU2584" s="113"/>
      <c r="IDV2584" s="113"/>
      <c r="IDW2584" s="113"/>
      <c r="IDX2584" s="113"/>
      <c r="IDY2584" s="113"/>
      <c r="IDZ2584" s="113"/>
      <c r="IEA2584" s="113"/>
      <c r="IEB2584" s="113"/>
      <c r="IEC2584" s="113"/>
      <c r="IED2584" s="113"/>
      <c r="IEE2584" s="113"/>
      <c r="IEF2584" s="113"/>
      <c r="IEG2584" s="113"/>
      <c r="IEH2584" s="113"/>
      <c r="IEI2584" s="113"/>
      <c r="IEJ2584" s="113"/>
      <c r="IEK2584" s="113"/>
      <c r="IEL2584" s="113"/>
      <c r="IEM2584" s="113"/>
      <c r="IEN2584" s="113"/>
      <c r="IEO2584" s="113"/>
      <c r="IEP2584" s="113"/>
      <c r="IEQ2584" s="113"/>
      <c r="IER2584" s="113"/>
      <c r="IES2584" s="113"/>
      <c r="IET2584" s="113"/>
      <c r="IEU2584" s="113"/>
      <c r="IEV2584" s="113"/>
      <c r="IEW2584" s="113"/>
      <c r="IEX2584" s="113"/>
      <c r="IEY2584" s="113"/>
      <c r="IEZ2584" s="113"/>
      <c r="IFA2584" s="113"/>
      <c r="IFB2584" s="113"/>
      <c r="IFC2584" s="113"/>
      <c r="IFD2584" s="113"/>
      <c r="IFE2584" s="113"/>
      <c r="IFF2584" s="113"/>
      <c r="IFG2584" s="113"/>
      <c r="IFH2584" s="113"/>
      <c r="IFI2584" s="113"/>
      <c r="IFJ2584" s="113"/>
      <c r="IFK2584" s="113"/>
      <c r="IFL2584" s="113"/>
      <c r="IFM2584" s="113"/>
      <c r="IFN2584" s="113"/>
      <c r="IFO2584" s="113"/>
      <c r="IFP2584" s="113"/>
      <c r="IFQ2584" s="113"/>
      <c r="IFR2584" s="113"/>
      <c r="IFS2584" s="113"/>
      <c r="IFT2584" s="113"/>
      <c r="IFU2584" s="113"/>
      <c r="IFV2584" s="113"/>
      <c r="IFW2584" s="113"/>
      <c r="IFX2584" s="113"/>
      <c r="IFY2584" s="113"/>
      <c r="IFZ2584" s="113"/>
      <c r="IGA2584" s="113"/>
      <c r="IGB2584" s="113"/>
      <c r="IGC2584" s="113"/>
      <c r="IGD2584" s="113"/>
      <c r="IGE2584" s="113"/>
      <c r="IGF2584" s="113"/>
      <c r="IGG2584" s="113"/>
      <c r="IGH2584" s="113"/>
      <c r="IGI2584" s="113"/>
      <c r="IGJ2584" s="113"/>
      <c r="IGK2584" s="113"/>
      <c r="IGL2584" s="113"/>
      <c r="IGM2584" s="113"/>
      <c r="IGN2584" s="113"/>
      <c r="IGO2584" s="113"/>
      <c r="IGP2584" s="113"/>
      <c r="IGQ2584" s="113"/>
      <c r="IGR2584" s="113"/>
      <c r="IGS2584" s="113"/>
      <c r="IGT2584" s="113"/>
      <c r="IGU2584" s="113"/>
      <c r="IGV2584" s="113"/>
      <c r="IGW2584" s="113"/>
      <c r="IGX2584" s="113"/>
      <c r="IGY2584" s="113"/>
      <c r="IGZ2584" s="113"/>
      <c r="IHA2584" s="113"/>
      <c r="IHB2584" s="113"/>
      <c r="IHC2584" s="113"/>
      <c r="IHD2584" s="113"/>
      <c r="IHE2584" s="113"/>
      <c r="IHF2584" s="113"/>
      <c r="IHG2584" s="113"/>
      <c r="IHH2584" s="113"/>
      <c r="IHI2584" s="113"/>
      <c r="IHJ2584" s="113"/>
      <c r="IHK2584" s="113"/>
      <c r="IHL2584" s="113"/>
      <c r="IHM2584" s="113"/>
      <c r="IHN2584" s="113"/>
      <c r="IHO2584" s="113"/>
      <c r="IHP2584" s="113"/>
      <c r="IHQ2584" s="113"/>
      <c r="IHR2584" s="113"/>
      <c r="IHS2584" s="113"/>
      <c r="IHT2584" s="113"/>
      <c r="IHU2584" s="113"/>
      <c r="IHV2584" s="113"/>
      <c r="IHW2584" s="113"/>
      <c r="IHX2584" s="113"/>
      <c r="IHY2584" s="113"/>
      <c r="IHZ2584" s="113"/>
      <c r="IIA2584" s="113"/>
      <c r="IIB2584" s="113"/>
      <c r="IIC2584" s="113"/>
      <c r="IID2584" s="113"/>
      <c r="IIE2584" s="113"/>
      <c r="IIF2584" s="113"/>
      <c r="IIG2584" s="113"/>
      <c r="IIH2584" s="113"/>
      <c r="III2584" s="113"/>
      <c r="IIJ2584" s="113"/>
      <c r="IIK2584" s="113"/>
      <c r="IIL2584" s="113"/>
      <c r="IIM2584" s="113"/>
      <c r="IIN2584" s="113"/>
      <c r="IIO2584" s="113"/>
      <c r="IIP2584" s="113"/>
      <c r="IIQ2584" s="113"/>
      <c r="IIR2584" s="113"/>
      <c r="IIS2584" s="113"/>
      <c r="IIT2584" s="113"/>
      <c r="IIU2584" s="113"/>
      <c r="IIV2584" s="113"/>
      <c r="IIW2584" s="113"/>
      <c r="IIX2584" s="113"/>
      <c r="IIY2584" s="113"/>
      <c r="IIZ2584" s="113"/>
      <c r="IJA2584" s="113"/>
      <c r="IJB2584" s="113"/>
      <c r="IJC2584" s="113"/>
      <c r="IJD2584" s="113"/>
      <c r="IJE2584" s="113"/>
      <c r="IJF2584" s="113"/>
      <c r="IJG2584" s="113"/>
      <c r="IJH2584" s="113"/>
      <c r="IJI2584" s="113"/>
      <c r="IJJ2584" s="113"/>
      <c r="IJK2584" s="113"/>
      <c r="IJL2584" s="113"/>
      <c r="IJM2584" s="113"/>
      <c r="IJN2584" s="113"/>
      <c r="IJO2584" s="113"/>
      <c r="IJP2584" s="113"/>
      <c r="IJQ2584" s="113"/>
      <c r="IJR2584" s="113"/>
      <c r="IJS2584" s="113"/>
      <c r="IJT2584" s="113"/>
      <c r="IJU2584" s="113"/>
      <c r="IJV2584" s="113"/>
      <c r="IJW2584" s="113"/>
      <c r="IJX2584" s="113"/>
      <c r="IJY2584" s="113"/>
      <c r="IJZ2584" s="113"/>
      <c r="IKA2584" s="113"/>
      <c r="IKB2584" s="113"/>
      <c r="IKC2584" s="113"/>
      <c r="IKD2584" s="113"/>
      <c r="IKE2584" s="113"/>
      <c r="IKF2584" s="113"/>
      <c r="IKG2584" s="113"/>
      <c r="IKH2584" s="113"/>
      <c r="IKI2584" s="113"/>
      <c r="IKJ2584" s="113"/>
      <c r="IKK2584" s="113"/>
      <c r="IKL2584" s="113"/>
      <c r="IKM2584" s="113"/>
      <c r="IKN2584" s="113"/>
      <c r="IKO2584" s="113"/>
      <c r="IKP2584" s="113"/>
      <c r="IKQ2584" s="113"/>
      <c r="IKR2584" s="113"/>
      <c r="IKS2584" s="113"/>
      <c r="IKT2584" s="113"/>
      <c r="IKU2584" s="113"/>
      <c r="IKV2584" s="113"/>
      <c r="IKW2584" s="113"/>
      <c r="IKX2584" s="113"/>
      <c r="IKY2584" s="113"/>
      <c r="IKZ2584" s="113"/>
      <c r="ILA2584" s="113"/>
      <c r="ILB2584" s="113"/>
      <c r="ILC2584" s="113"/>
      <c r="ILD2584" s="113"/>
      <c r="ILE2584" s="113"/>
      <c r="ILF2584" s="113"/>
      <c r="ILG2584" s="113"/>
      <c r="ILH2584" s="113"/>
      <c r="ILI2584" s="113"/>
      <c r="ILJ2584" s="113"/>
      <c r="ILK2584" s="113"/>
      <c r="ILL2584" s="113"/>
      <c r="ILM2584" s="113"/>
      <c r="ILN2584" s="113"/>
      <c r="ILO2584" s="113"/>
      <c r="ILP2584" s="113"/>
      <c r="ILQ2584" s="113"/>
      <c r="ILR2584" s="113"/>
      <c r="ILS2584" s="113"/>
      <c r="ILT2584" s="113"/>
      <c r="ILU2584" s="113"/>
      <c r="ILV2584" s="113"/>
      <c r="ILW2584" s="113"/>
      <c r="ILX2584" s="113"/>
      <c r="ILY2584" s="113"/>
      <c r="ILZ2584" s="113"/>
      <c r="IMA2584" s="113"/>
      <c r="IMB2584" s="113"/>
      <c r="IMC2584" s="113"/>
      <c r="IMD2584" s="113"/>
      <c r="IME2584" s="113"/>
      <c r="IMF2584" s="113"/>
      <c r="IMG2584" s="113"/>
      <c r="IMH2584" s="113"/>
      <c r="IMI2584" s="113"/>
      <c r="IMJ2584" s="113"/>
      <c r="IMK2584" s="113"/>
      <c r="IML2584" s="113"/>
      <c r="IMM2584" s="113"/>
      <c r="IMN2584" s="113"/>
      <c r="IMO2584" s="113"/>
      <c r="IMP2584" s="113"/>
      <c r="IMQ2584" s="113"/>
      <c r="IMR2584" s="113"/>
      <c r="IMS2584" s="113"/>
      <c r="IMT2584" s="113"/>
      <c r="IMU2584" s="113"/>
      <c r="IMV2584" s="113"/>
      <c r="IMW2584" s="113"/>
      <c r="IMX2584" s="113"/>
      <c r="IMY2584" s="113"/>
      <c r="IMZ2584" s="113"/>
      <c r="INA2584" s="113"/>
      <c r="INB2584" s="113"/>
      <c r="INC2584" s="113"/>
      <c r="IND2584" s="113"/>
      <c r="INE2584" s="113"/>
      <c r="INF2584" s="113"/>
      <c r="ING2584" s="113"/>
      <c r="INH2584" s="113"/>
      <c r="INI2584" s="113"/>
      <c r="INJ2584" s="113"/>
      <c r="INK2584" s="113"/>
      <c r="INL2584" s="113"/>
      <c r="INM2584" s="113"/>
      <c r="INN2584" s="113"/>
      <c r="INO2584" s="113"/>
      <c r="INP2584" s="113"/>
      <c r="INQ2584" s="113"/>
      <c r="INR2584" s="113"/>
      <c r="INS2584" s="113"/>
      <c r="INT2584" s="113"/>
      <c r="INU2584" s="113"/>
      <c r="INV2584" s="113"/>
      <c r="INW2584" s="113"/>
      <c r="INX2584" s="113"/>
      <c r="INY2584" s="113"/>
      <c r="INZ2584" s="113"/>
      <c r="IOA2584" s="113"/>
      <c r="IOB2584" s="113"/>
      <c r="IOC2584" s="113"/>
      <c r="IOD2584" s="113"/>
      <c r="IOE2584" s="113"/>
      <c r="IOF2584" s="113"/>
      <c r="IOG2584" s="113"/>
      <c r="IOH2584" s="113"/>
      <c r="IOI2584" s="113"/>
      <c r="IOJ2584" s="113"/>
      <c r="IOK2584" s="113"/>
      <c r="IOL2584" s="113"/>
      <c r="IOM2584" s="113"/>
      <c r="ION2584" s="113"/>
      <c r="IOO2584" s="113"/>
      <c r="IOP2584" s="113"/>
      <c r="IOQ2584" s="113"/>
      <c r="IOR2584" s="113"/>
      <c r="IOS2584" s="113"/>
      <c r="IOT2584" s="113"/>
      <c r="IOU2584" s="113"/>
      <c r="IOV2584" s="113"/>
      <c r="IOW2584" s="113"/>
      <c r="IOX2584" s="113"/>
      <c r="IOY2584" s="113"/>
      <c r="IOZ2584" s="113"/>
      <c r="IPA2584" s="113"/>
      <c r="IPB2584" s="113"/>
      <c r="IPC2584" s="113"/>
      <c r="IPD2584" s="113"/>
      <c r="IPE2584" s="113"/>
      <c r="IPF2584" s="113"/>
      <c r="IPG2584" s="113"/>
      <c r="IPH2584" s="113"/>
      <c r="IPI2584" s="113"/>
      <c r="IPJ2584" s="113"/>
      <c r="IPK2584" s="113"/>
      <c r="IPL2584" s="113"/>
      <c r="IPM2584" s="113"/>
      <c r="IPN2584" s="113"/>
      <c r="IPO2584" s="113"/>
      <c r="IPP2584" s="113"/>
      <c r="IPQ2584" s="113"/>
      <c r="IPR2584" s="113"/>
      <c r="IPS2584" s="113"/>
      <c r="IPT2584" s="113"/>
      <c r="IPU2584" s="113"/>
      <c r="IPV2584" s="113"/>
      <c r="IPW2584" s="113"/>
      <c r="IPX2584" s="113"/>
      <c r="IPY2584" s="113"/>
      <c r="IPZ2584" s="113"/>
      <c r="IQA2584" s="113"/>
      <c r="IQB2584" s="113"/>
      <c r="IQC2584" s="113"/>
      <c r="IQD2584" s="113"/>
      <c r="IQE2584" s="113"/>
      <c r="IQF2584" s="113"/>
      <c r="IQG2584" s="113"/>
      <c r="IQH2584" s="113"/>
      <c r="IQI2584" s="113"/>
      <c r="IQJ2584" s="113"/>
      <c r="IQK2584" s="113"/>
      <c r="IQL2584" s="113"/>
      <c r="IQM2584" s="113"/>
      <c r="IQN2584" s="113"/>
      <c r="IQO2584" s="113"/>
      <c r="IQP2584" s="113"/>
      <c r="IQQ2584" s="113"/>
      <c r="IQR2584" s="113"/>
      <c r="IQS2584" s="113"/>
      <c r="IQT2584" s="113"/>
      <c r="IQU2584" s="113"/>
      <c r="IQV2584" s="113"/>
      <c r="IQW2584" s="113"/>
      <c r="IQX2584" s="113"/>
      <c r="IQY2584" s="113"/>
      <c r="IQZ2584" s="113"/>
      <c r="IRA2584" s="113"/>
      <c r="IRB2584" s="113"/>
      <c r="IRC2584" s="113"/>
      <c r="IRD2584" s="113"/>
      <c r="IRE2584" s="113"/>
      <c r="IRF2584" s="113"/>
      <c r="IRG2584" s="113"/>
      <c r="IRH2584" s="113"/>
      <c r="IRI2584" s="113"/>
      <c r="IRJ2584" s="113"/>
      <c r="IRK2584" s="113"/>
      <c r="IRL2584" s="113"/>
      <c r="IRM2584" s="113"/>
      <c r="IRN2584" s="113"/>
      <c r="IRO2584" s="113"/>
      <c r="IRP2584" s="113"/>
      <c r="IRQ2584" s="113"/>
      <c r="IRR2584" s="113"/>
      <c r="IRS2584" s="113"/>
      <c r="IRT2584" s="113"/>
      <c r="IRU2584" s="113"/>
      <c r="IRV2584" s="113"/>
      <c r="IRW2584" s="113"/>
      <c r="IRX2584" s="113"/>
      <c r="IRY2584" s="113"/>
      <c r="IRZ2584" s="113"/>
      <c r="ISA2584" s="113"/>
      <c r="ISB2584" s="113"/>
      <c r="ISC2584" s="113"/>
      <c r="ISD2584" s="113"/>
      <c r="ISE2584" s="113"/>
      <c r="ISF2584" s="113"/>
      <c r="ISG2584" s="113"/>
      <c r="ISH2584" s="113"/>
      <c r="ISI2584" s="113"/>
      <c r="ISJ2584" s="113"/>
      <c r="ISK2584" s="113"/>
      <c r="ISL2584" s="113"/>
      <c r="ISM2584" s="113"/>
      <c r="ISN2584" s="113"/>
      <c r="ISO2584" s="113"/>
      <c r="ISP2584" s="113"/>
      <c r="ISQ2584" s="113"/>
      <c r="ISR2584" s="113"/>
      <c r="ISS2584" s="113"/>
      <c r="IST2584" s="113"/>
      <c r="ISU2584" s="113"/>
      <c r="ISV2584" s="113"/>
      <c r="ISW2584" s="113"/>
      <c r="ISX2584" s="113"/>
      <c r="ISY2584" s="113"/>
      <c r="ISZ2584" s="113"/>
      <c r="ITA2584" s="113"/>
      <c r="ITB2584" s="113"/>
      <c r="ITC2584" s="113"/>
      <c r="ITD2584" s="113"/>
      <c r="ITE2584" s="113"/>
      <c r="ITF2584" s="113"/>
      <c r="ITG2584" s="113"/>
      <c r="ITH2584" s="113"/>
      <c r="ITI2584" s="113"/>
      <c r="ITJ2584" s="113"/>
      <c r="ITK2584" s="113"/>
      <c r="ITL2584" s="113"/>
      <c r="ITM2584" s="113"/>
      <c r="ITN2584" s="113"/>
      <c r="ITO2584" s="113"/>
      <c r="ITP2584" s="113"/>
      <c r="ITQ2584" s="113"/>
      <c r="ITR2584" s="113"/>
      <c r="ITS2584" s="113"/>
      <c r="ITT2584" s="113"/>
      <c r="ITU2584" s="113"/>
      <c r="ITV2584" s="113"/>
      <c r="ITW2584" s="113"/>
      <c r="ITX2584" s="113"/>
      <c r="ITY2584" s="113"/>
      <c r="ITZ2584" s="113"/>
      <c r="IUA2584" s="113"/>
      <c r="IUB2584" s="113"/>
      <c r="IUC2584" s="113"/>
      <c r="IUD2584" s="113"/>
      <c r="IUE2584" s="113"/>
      <c r="IUF2584" s="113"/>
      <c r="IUG2584" s="113"/>
      <c r="IUH2584" s="113"/>
      <c r="IUI2584" s="113"/>
      <c r="IUJ2584" s="113"/>
      <c r="IUK2584" s="113"/>
      <c r="IUL2584" s="113"/>
      <c r="IUM2584" s="113"/>
      <c r="IUN2584" s="113"/>
      <c r="IUO2584" s="113"/>
      <c r="IUP2584" s="113"/>
      <c r="IUQ2584" s="113"/>
      <c r="IUR2584" s="113"/>
      <c r="IUS2584" s="113"/>
      <c r="IUT2584" s="113"/>
      <c r="IUU2584" s="113"/>
      <c r="IUV2584" s="113"/>
      <c r="IUW2584" s="113"/>
      <c r="IUX2584" s="113"/>
      <c r="IUY2584" s="113"/>
      <c r="IUZ2584" s="113"/>
      <c r="IVA2584" s="113"/>
      <c r="IVB2584" s="113"/>
      <c r="IVC2584" s="113"/>
      <c r="IVD2584" s="113"/>
      <c r="IVE2584" s="113"/>
      <c r="IVF2584" s="113"/>
      <c r="IVG2584" s="113"/>
      <c r="IVH2584" s="113"/>
      <c r="IVI2584" s="113"/>
      <c r="IVJ2584" s="113"/>
      <c r="IVK2584" s="113"/>
      <c r="IVL2584" s="113"/>
      <c r="IVM2584" s="113"/>
      <c r="IVN2584" s="113"/>
      <c r="IVO2584" s="113"/>
      <c r="IVP2584" s="113"/>
      <c r="IVQ2584" s="113"/>
      <c r="IVR2584" s="113"/>
      <c r="IVS2584" s="113"/>
      <c r="IVT2584" s="113"/>
      <c r="IVU2584" s="113"/>
      <c r="IVV2584" s="113"/>
      <c r="IVW2584" s="113"/>
      <c r="IVX2584" s="113"/>
      <c r="IVY2584" s="113"/>
      <c r="IVZ2584" s="113"/>
      <c r="IWA2584" s="113"/>
      <c r="IWB2584" s="113"/>
      <c r="IWC2584" s="113"/>
      <c r="IWD2584" s="113"/>
      <c r="IWE2584" s="113"/>
      <c r="IWF2584" s="113"/>
      <c r="IWG2584" s="113"/>
      <c r="IWH2584" s="113"/>
      <c r="IWI2584" s="113"/>
      <c r="IWJ2584" s="113"/>
      <c r="IWK2584" s="113"/>
      <c r="IWL2584" s="113"/>
      <c r="IWM2584" s="113"/>
      <c r="IWN2584" s="113"/>
      <c r="IWO2584" s="113"/>
      <c r="IWP2584" s="113"/>
      <c r="IWQ2584" s="113"/>
      <c r="IWR2584" s="113"/>
      <c r="IWS2584" s="113"/>
      <c r="IWT2584" s="113"/>
      <c r="IWU2584" s="113"/>
      <c r="IWV2584" s="113"/>
      <c r="IWW2584" s="113"/>
      <c r="IWX2584" s="113"/>
      <c r="IWY2584" s="113"/>
      <c r="IWZ2584" s="113"/>
      <c r="IXA2584" s="113"/>
      <c r="IXB2584" s="113"/>
      <c r="IXC2584" s="113"/>
      <c r="IXD2584" s="113"/>
      <c r="IXE2584" s="113"/>
      <c r="IXF2584" s="113"/>
      <c r="IXG2584" s="113"/>
      <c r="IXH2584" s="113"/>
      <c r="IXI2584" s="113"/>
      <c r="IXJ2584" s="113"/>
      <c r="IXK2584" s="113"/>
      <c r="IXL2584" s="113"/>
      <c r="IXM2584" s="113"/>
      <c r="IXN2584" s="113"/>
      <c r="IXO2584" s="113"/>
      <c r="IXP2584" s="113"/>
      <c r="IXQ2584" s="113"/>
      <c r="IXR2584" s="113"/>
      <c r="IXS2584" s="113"/>
      <c r="IXT2584" s="113"/>
      <c r="IXU2584" s="113"/>
      <c r="IXV2584" s="113"/>
      <c r="IXW2584" s="113"/>
      <c r="IXX2584" s="113"/>
      <c r="IXY2584" s="113"/>
      <c r="IXZ2584" s="113"/>
      <c r="IYA2584" s="113"/>
      <c r="IYB2584" s="113"/>
      <c r="IYC2584" s="113"/>
      <c r="IYD2584" s="113"/>
      <c r="IYE2584" s="113"/>
      <c r="IYF2584" s="113"/>
      <c r="IYG2584" s="113"/>
      <c r="IYH2584" s="113"/>
      <c r="IYI2584" s="113"/>
      <c r="IYJ2584" s="113"/>
      <c r="IYK2584" s="113"/>
      <c r="IYL2584" s="113"/>
      <c r="IYM2584" s="113"/>
      <c r="IYN2584" s="113"/>
      <c r="IYO2584" s="113"/>
      <c r="IYP2584" s="113"/>
      <c r="IYQ2584" s="113"/>
      <c r="IYR2584" s="113"/>
      <c r="IYS2584" s="113"/>
      <c r="IYT2584" s="113"/>
      <c r="IYU2584" s="113"/>
      <c r="IYV2584" s="113"/>
      <c r="IYW2584" s="113"/>
      <c r="IYX2584" s="113"/>
      <c r="IYY2584" s="113"/>
      <c r="IYZ2584" s="113"/>
      <c r="IZA2584" s="113"/>
      <c r="IZB2584" s="113"/>
      <c r="IZC2584" s="113"/>
      <c r="IZD2584" s="113"/>
      <c r="IZE2584" s="113"/>
      <c r="IZF2584" s="113"/>
      <c r="IZG2584" s="113"/>
      <c r="IZH2584" s="113"/>
      <c r="IZI2584" s="113"/>
      <c r="IZJ2584" s="113"/>
      <c r="IZK2584" s="113"/>
      <c r="IZL2584" s="113"/>
      <c r="IZM2584" s="113"/>
      <c r="IZN2584" s="113"/>
      <c r="IZO2584" s="113"/>
      <c r="IZP2584" s="113"/>
      <c r="IZQ2584" s="113"/>
      <c r="IZR2584" s="113"/>
      <c r="IZS2584" s="113"/>
      <c r="IZT2584" s="113"/>
      <c r="IZU2584" s="113"/>
      <c r="IZV2584" s="113"/>
      <c r="IZW2584" s="113"/>
      <c r="IZX2584" s="113"/>
      <c r="IZY2584" s="113"/>
      <c r="IZZ2584" s="113"/>
      <c r="JAA2584" s="113"/>
      <c r="JAB2584" s="113"/>
      <c r="JAC2584" s="113"/>
      <c r="JAD2584" s="113"/>
      <c r="JAE2584" s="113"/>
      <c r="JAF2584" s="113"/>
      <c r="JAG2584" s="113"/>
      <c r="JAH2584" s="113"/>
      <c r="JAI2584" s="113"/>
      <c r="JAJ2584" s="113"/>
      <c r="JAK2584" s="113"/>
      <c r="JAL2584" s="113"/>
      <c r="JAM2584" s="113"/>
      <c r="JAN2584" s="113"/>
      <c r="JAO2584" s="113"/>
      <c r="JAP2584" s="113"/>
      <c r="JAQ2584" s="113"/>
      <c r="JAR2584" s="113"/>
      <c r="JAS2584" s="113"/>
      <c r="JAT2584" s="113"/>
      <c r="JAU2584" s="113"/>
      <c r="JAV2584" s="113"/>
      <c r="JAW2584" s="113"/>
      <c r="JAX2584" s="113"/>
      <c r="JAY2584" s="113"/>
      <c r="JAZ2584" s="113"/>
      <c r="JBA2584" s="113"/>
      <c r="JBB2584" s="113"/>
      <c r="JBC2584" s="113"/>
      <c r="JBD2584" s="113"/>
      <c r="JBE2584" s="113"/>
      <c r="JBF2584" s="113"/>
      <c r="JBG2584" s="113"/>
      <c r="JBH2584" s="113"/>
      <c r="JBI2584" s="113"/>
      <c r="JBJ2584" s="113"/>
      <c r="JBK2584" s="113"/>
      <c r="JBL2584" s="113"/>
      <c r="JBM2584" s="113"/>
      <c r="JBN2584" s="113"/>
      <c r="JBO2584" s="113"/>
      <c r="JBP2584" s="113"/>
      <c r="JBQ2584" s="113"/>
      <c r="JBR2584" s="113"/>
      <c r="JBS2584" s="113"/>
      <c r="JBT2584" s="113"/>
      <c r="JBU2584" s="113"/>
      <c r="JBV2584" s="113"/>
      <c r="JBW2584" s="113"/>
      <c r="JBX2584" s="113"/>
      <c r="JBY2584" s="113"/>
      <c r="JBZ2584" s="113"/>
      <c r="JCA2584" s="113"/>
      <c r="JCB2584" s="113"/>
      <c r="JCC2584" s="113"/>
      <c r="JCD2584" s="113"/>
      <c r="JCE2584" s="113"/>
      <c r="JCF2584" s="113"/>
      <c r="JCG2584" s="113"/>
      <c r="JCH2584" s="113"/>
      <c r="JCI2584" s="113"/>
      <c r="JCJ2584" s="113"/>
      <c r="JCK2584" s="113"/>
      <c r="JCL2584" s="113"/>
      <c r="JCM2584" s="113"/>
      <c r="JCN2584" s="113"/>
      <c r="JCO2584" s="113"/>
      <c r="JCP2584" s="113"/>
      <c r="JCQ2584" s="113"/>
      <c r="JCR2584" s="113"/>
      <c r="JCS2584" s="113"/>
      <c r="JCT2584" s="113"/>
      <c r="JCU2584" s="113"/>
      <c r="JCV2584" s="113"/>
      <c r="JCW2584" s="113"/>
      <c r="JCX2584" s="113"/>
      <c r="JCY2584" s="113"/>
      <c r="JCZ2584" s="113"/>
      <c r="JDA2584" s="113"/>
      <c r="JDB2584" s="113"/>
      <c r="JDC2584" s="113"/>
      <c r="JDD2584" s="113"/>
      <c r="JDE2584" s="113"/>
      <c r="JDF2584" s="113"/>
      <c r="JDG2584" s="113"/>
      <c r="JDH2584" s="113"/>
      <c r="JDI2584" s="113"/>
      <c r="JDJ2584" s="113"/>
      <c r="JDK2584" s="113"/>
      <c r="JDL2584" s="113"/>
      <c r="JDM2584" s="113"/>
      <c r="JDN2584" s="113"/>
      <c r="JDO2584" s="113"/>
      <c r="JDP2584" s="113"/>
      <c r="JDQ2584" s="113"/>
      <c r="JDR2584" s="113"/>
      <c r="JDS2584" s="113"/>
      <c r="JDT2584" s="113"/>
      <c r="JDU2584" s="113"/>
      <c r="JDV2584" s="113"/>
      <c r="JDW2584" s="113"/>
      <c r="JDX2584" s="113"/>
      <c r="JDY2584" s="113"/>
      <c r="JDZ2584" s="113"/>
      <c r="JEA2584" s="113"/>
      <c r="JEB2584" s="113"/>
      <c r="JEC2584" s="113"/>
      <c r="JED2584" s="113"/>
      <c r="JEE2584" s="113"/>
      <c r="JEF2584" s="113"/>
      <c r="JEG2584" s="113"/>
      <c r="JEH2584" s="113"/>
      <c r="JEI2584" s="113"/>
      <c r="JEJ2584" s="113"/>
      <c r="JEK2584" s="113"/>
      <c r="JEL2584" s="113"/>
      <c r="JEM2584" s="113"/>
      <c r="JEN2584" s="113"/>
      <c r="JEO2584" s="113"/>
      <c r="JEP2584" s="113"/>
      <c r="JEQ2584" s="113"/>
      <c r="JER2584" s="113"/>
      <c r="JES2584" s="113"/>
      <c r="JET2584" s="113"/>
      <c r="JEU2584" s="113"/>
      <c r="JEV2584" s="113"/>
      <c r="JEW2584" s="113"/>
      <c r="JEX2584" s="113"/>
      <c r="JEY2584" s="113"/>
      <c r="JEZ2584" s="113"/>
      <c r="JFA2584" s="113"/>
      <c r="JFB2584" s="113"/>
      <c r="JFC2584" s="113"/>
      <c r="JFD2584" s="113"/>
      <c r="JFE2584" s="113"/>
      <c r="JFF2584" s="113"/>
      <c r="JFG2584" s="113"/>
      <c r="JFH2584" s="113"/>
      <c r="JFI2584" s="113"/>
      <c r="JFJ2584" s="113"/>
      <c r="JFK2584" s="113"/>
      <c r="JFL2584" s="113"/>
      <c r="JFM2584" s="113"/>
      <c r="JFN2584" s="113"/>
      <c r="JFO2584" s="113"/>
      <c r="JFP2584" s="113"/>
      <c r="JFQ2584" s="113"/>
      <c r="JFR2584" s="113"/>
      <c r="JFS2584" s="113"/>
      <c r="JFT2584" s="113"/>
      <c r="JFU2584" s="113"/>
      <c r="JFV2584" s="113"/>
      <c r="JFW2584" s="113"/>
      <c r="JFX2584" s="113"/>
      <c r="JFY2584" s="113"/>
      <c r="JFZ2584" s="113"/>
      <c r="JGA2584" s="113"/>
      <c r="JGB2584" s="113"/>
      <c r="JGC2584" s="113"/>
      <c r="JGD2584" s="113"/>
      <c r="JGE2584" s="113"/>
      <c r="JGF2584" s="113"/>
      <c r="JGG2584" s="113"/>
      <c r="JGH2584" s="113"/>
      <c r="JGI2584" s="113"/>
      <c r="JGJ2584" s="113"/>
      <c r="JGK2584" s="113"/>
      <c r="JGL2584" s="113"/>
      <c r="JGM2584" s="113"/>
      <c r="JGN2584" s="113"/>
      <c r="JGO2584" s="113"/>
      <c r="JGP2584" s="113"/>
      <c r="JGQ2584" s="113"/>
      <c r="JGR2584" s="113"/>
      <c r="JGS2584" s="113"/>
      <c r="JGT2584" s="113"/>
      <c r="JGU2584" s="113"/>
      <c r="JGV2584" s="113"/>
      <c r="JGW2584" s="113"/>
      <c r="JGX2584" s="113"/>
      <c r="JGY2584" s="113"/>
      <c r="JGZ2584" s="113"/>
      <c r="JHA2584" s="113"/>
      <c r="JHB2584" s="113"/>
      <c r="JHC2584" s="113"/>
      <c r="JHD2584" s="113"/>
      <c r="JHE2584" s="113"/>
      <c r="JHF2584" s="113"/>
      <c r="JHG2584" s="113"/>
      <c r="JHH2584" s="113"/>
      <c r="JHI2584" s="113"/>
      <c r="JHJ2584" s="113"/>
      <c r="JHK2584" s="113"/>
      <c r="JHL2584" s="113"/>
      <c r="JHM2584" s="113"/>
      <c r="JHN2584" s="113"/>
      <c r="JHO2584" s="113"/>
      <c r="JHP2584" s="113"/>
      <c r="JHQ2584" s="113"/>
      <c r="JHR2584" s="113"/>
      <c r="JHS2584" s="113"/>
      <c r="JHT2584" s="113"/>
      <c r="JHU2584" s="113"/>
      <c r="JHV2584" s="113"/>
      <c r="JHW2584" s="113"/>
      <c r="JHX2584" s="113"/>
      <c r="JHY2584" s="113"/>
      <c r="JHZ2584" s="113"/>
      <c r="JIA2584" s="113"/>
      <c r="JIB2584" s="113"/>
      <c r="JIC2584" s="113"/>
      <c r="JID2584" s="113"/>
      <c r="JIE2584" s="113"/>
      <c r="JIF2584" s="113"/>
      <c r="JIG2584" s="113"/>
      <c r="JIH2584" s="113"/>
      <c r="JII2584" s="113"/>
      <c r="JIJ2584" s="113"/>
      <c r="JIK2584" s="113"/>
      <c r="JIL2584" s="113"/>
      <c r="JIM2584" s="113"/>
      <c r="JIN2584" s="113"/>
      <c r="JIO2584" s="113"/>
      <c r="JIP2584" s="113"/>
      <c r="JIQ2584" s="113"/>
      <c r="JIR2584" s="113"/>
      <c r="JIS2584" s="113"/>
      <c r="JIT2584" s="113"/>
      <c r="JIU2584" s="113"/>
      <c r="JIV2584" s="113"/>
      <c r="JIW2584" s="113"/>
      <c r="JIX2584" s="113"/>
      <c r="JIY2584" s="113"/>
      <c r="JIZ2584" s="113"/>
      <c r="JJA2584" s="113"/>
      <c r="JJB2584" s="113"/>
      <c r="JJC2584" s="113"/>
      <c r="JJD2584" s="113"/>
      <c r="JJE2584" s="113"/>
      <c r="JJF2584" s="113"/>
      <c r="JJG2584" s="113"/>
      <c r="JJH2584" s="113"/>
      <c r="JJI2584" s="113"/>
      <c r="JJJ2584" s="113"/>
      <c r="JJK2584" s="113"/>
      <c r="JJL2584" s="113"/>
      <c r="JJM2584" s="113"/>
      <c r="JJN2584" s="113"/>
      <c r="JJO2584" s="113"/>
      <c r="JJP2584" s="113"/>
      <c r="JJQ2584" s="113"/>
      <c r="JJR2584" s="113"/>
      <c r="JJS2584" s="113"/>
      <c r="JJT2584" s="113"/>
      <c r="JJU2584" s="113"/>
      <c r="JJV2584" s="113"/>
      <c r="JJW2584" s="113"/>
      <c r="JJX2584" s="113"/>
      <c r="JJY2584" s="113"/>
      <c r="JJZ2584" s="113"/>
      <c r="JKA2584" s="113"/>
      <c r="JKB2584" s="113"/>
      <c r="JKC2584" s="113"/>
      <c r="JKD2584" s="113"/>
      <c r="JKE2584" s="113"/>
      <c r="JKF2584" s="113"/>
      <c r="JKG2584" s="113"/>
      <c r="JKH2584" s="113"/>
      <c r="JKI2584" s="113"/>
      <c r="JKJ2584" s="113"/>
      <c r="JKK2584" s="113"/>
      <c r="JKL2584" s="113"/>
      <c r="JKM2584" s="113"/>
      <c r="JKN2584" s="113"/>
      <c r="JKO2584" s="113"/>
      <c r="JKP2584" s="113"/>
      <c r="JKQ2584" s="113"/>
      <c r="JKR2584" s="113"/>
      <c r="JKS2584" s="113"/>
      <c r="JKT2584" s="113"/>
      <c r="JKU2584" s="113"/>
      <c r="JKV2584" s="113"/>
      <c r="JKW2584" s="113"/>
      <c r="JKX2584" s="113"/>
      <c r="JKY2584" s="113"/>
      <c r="JKZ2584" s="113"/>
      <c r="JLA2584" s="113"/>
      <c r="JLB2584" s="113"/>
      <c r="JLC2584" s="113"/>
      <c r="JLD2584" s="113"/>
      <c r="JLE2584" s="113"/>
      <c r="JLF2584" s="113"/>
      <c r="JLG2584" s="113"/>
      <c r="JLH2584" s="113"/>
      <c r="JLI2584" s="113"/>
      <c r="JLJ2584" s="113"/>
      <c r="JLK2584" s="113"/>
      <c r="JLL2584" s="113"/>
      <c r="JLM2584" s="113"/>
      <c r="JLN2584" s="113"/>
      <c r="JLO2584" s="113"/>
      <c r="JLP2584" s="113"/>
      <c r="JLQ2584" s="113"/>
      <c r="JLR2584" s="113"/>
      <c r="JLS2584" s="113"/>
      <c r="JLT2584" s="113"/>
      <c r="JLU2584" s="113"/>
      <c r="JLV2584" s="113"/>
      <c r="JLW2584" s="113"/>
      <c r="JLX2584" s="113"/>
      <c r="JLY2584" s="113"/>
      <c r="JLZ2584" s="113"/>
      <c r="JMA2584" s="113"/>
      <c r="JMB2584" s="113"/>
      <c r="JMC2584" s="113"/>
      <c r="JMD2584" s="113"/>
      <c r="JME2584" s="113"/>
      <c r="JMF2584" s="113"/>
      <c r="JMG2584" s="113"/>
      <c r="JMH2584" s="113"/>
      <c r="JMI2584" s="113"/>
      <c r="JMJ2584" s="113"/>
      <c r="JMK2584" s="113"/>
      <c r="JML2584" s="113"/>
      <c r="JMM2584" s="113"/>
      <c r="JMN2584" s="113"/>
      <c r="JMO2584" s="113"/>
      <c r="JMP2584" s="113"/>
      <c r="JMQ2584" s="113"/>
      <c r="JMR2584" s="113"/>
      <c r="JMS2584" s="113"/>
      <c r="JMT2584" s="113"/>
      <c r="JMU2584" s="113"/>
      <c r="JMV2584" s="113"/>
      <c r="JMW2584" s="113"/>
      <c r="JMX2584" s="113"/>
      <c r="JMY2584" s="113"/>
      <c r="JMZ2584" s="113"/>
      <c r="JNA2584" s="113"/>
      <c r="JNB2584" s="113"/>
      <c r="JNC2584" s="113"/>
      <c r="JND2584" s="113"/>
      <c r="JNE2584" s="113"/>
      <c r="JNF2584" s="113"/>
      <c r="JNG2584" s="113"/>
      <c r="JNH2584" s="113"/>
      <c r="JNI2584" s="113"/>
      <c r="JNJ2584" s="113"/>
      <c r="JNK2584" s="113"/>
      <c r="JNL2584" s="113"/>
      <c r="JNM2584" s="113"/>
      <c r="JNN2584" s="113"/>
      <c r="JNO2584" s="113"/>
      <c r="JNP2584" s="113"/>
      <c r="JNQ2584" s="113"/>
      <c r="JNR2584" s="113"/>
      <c r="JNS2584" s="113"/>
      <c r="JNT2584" s="113"/>
      <c r="JNU2584" s="113"/>
      <c r="JNV2584" s="113"/>
      <c r="JNW2584" s="113"/>
      <c r="JNX2584" s="113"/>
      <c r="JNY2584" s="113"/>
      <c r="JNZ2584" s="113"/>
      <c r="JOA2584" s="113"/>
      <c r="JOB2584" s="113"/>
      <c r="JOC2584" s="113"/>
      <c r="JOD2584" s="113"/>
      <c r="JOE2584" s="113"/>
      <c r="JOF2584" s="113"/>
      <c r="JOG2584" s="113"/>
      <c r="JOH2584" s="113"/>
      <c r="JOI2584" s="113"/>
      <c r="JOJ2584" s="113"/>
      <c r="JOK2584" s="113"/>
      <c r="JOL2584" s="113"/>
      <c r="JOM2584" s="113"/>
      <c r="JON2584" s="113"/>
      <c r="JOO2584" s="113"/>
      <c r="JOP2584" s="113"/>
      <c r="JOQ2584" s="113"/>
      <c r="JOR2584" s="113"/>
      <c r="JOS2584" s="113"/>
      <c r="JOT2584" s="113"/>
      <c r="JOU2584" s="113"/>
      <c r="JOV2584" s="113"/>
      <c r="JOW2584" s="113"/>
      <c r="JOX2584" s="113"/>
      <c r="JOY2584" s="113"/>
      <c r="JOZ2584" s="113"/>
      <c r="JPA2584" s="113"/>
      <c r="JPB2584" s="113"/>
      <c r="JPC2584" s="113"/>
      <c r="JPD2584" s="113"/>
      <c r="JPE2584" s="113"/>
      <c r="JPF2584" s="113"/>
      <c r="JPG2584" s="113"/>
      <c r="JPH2584" s="113"/>
      <c r="JPI2584" s="113"/>
      <c r="JPJ2584" s="113"/>
      <c r="JPK2584" s="113"/>
      <c r="JPL2584" s="113"/>
      <c r="JPM2584" s="113"/>
      <c r="JPN2584" s="113"/>
      <c r="JPO2584" s="113"/>
      <c r="JPP2584" s="113"/>
      <c r="JPQ2584" s="113"/>
      <c r="JPR2584" s="113"/>
      <c r="JPS2584" s="113"/>
      <c r="JPT2584" s="113"/>
      <c r="JPU2584" s="113"/>
      <c r="JPV2584" s="113"/>
      <c r="JPW2584" s="113"/>
      <c r="JPX2584" s="113"/>
      <c r="JPY2584" s="113"/>
      <c r="JPZ2584" s="113"/>
      <c r="JQA2584" s="113"/>
      <c r="JQB2584" s="113"/>
      <c r="JQC2584" s="113"/>
      <c r="JQD2584" s="113"/>
      <c r="JQE2584" s="113"/>
      <c r="JQF2584" s="113"/>
      <c r="JQG2584" s="113"/>
      <c r="JQH2584" s="113"/>
      <c r="JQI2584" s="113"/>
      <c r="JQJ2584" s="113"/>
      <c r="JQK2584" s="113"/>
      <c r="JQL2584" s="113"/>
      <c r="JQM2584" s="113"/>
      <c r="JQN2584" s="113"/>
      <c r="JQO2584" s="113"/>
      <c r="JQP2584" s="113"/>
      <c r="JQQ2584" s="113"/>
      <c r="JQR2584" s="113"/>
      <c r="JQS2584" s="113"/>
      <c r="JQT2584" s="113"/>
      <c r="JQU2584" s="113"/>
      <c r="JQV2584" s="113"/>
      <c r="JQW2584" s="113"/>
      <c r="JQX2584" s="113"/>
      <c r="JQY2584" s="113"/>
      <c r="JQZ2584" s="113"/>
      <c r="JRA2584" s="113"/>
      <c r="JRB2584" s="113"/>
      <c r="JRC2584" s="113"/>
      <c r="JRD2584" s="113"/>
      <c r="JRE2584" s="113"/>
      <c r="JRF2584" s="113"/>
      <c r="JRG2584" s="113"/>
      <c r="JRH2584" s="113"/>
      <c r="JRI2584" s="113"/>
      <c r="JRJ2584" s="113"/>
      <c r="JRK2584" s="113"/>
      <c r="JRL2584" s="113"/>
      <c r="JRM2584" s="113"/>
      <c r="JRN2584" s="113"/>
      <c r="JRO2584" s="113"/>
      <c r="JRP2584" s="113"/>
      <c r="JRQ2584" s="113"/>
      <c r="JRR2584" s="113"/>
      <c r="JRS2584" s="113"/>
      <c r="JRT2584" s="113"/>
      <c r="JRU2584" s="113"/>
      <c r="JRV2584" s="113"/>
      <c r="JRW2584" s="113"/>
      <c r="JRX2584" s="113"/>
      <c r="JRY2584" s="113"/>
      <c r="JRZ2584" s="113"/>
      <c r="JSA2584" s="113"/>
      <c r="JSB2584" s="113"/>
      <c r="JSC2584" s="113"/>
      <c r="JSD2584" s="113"/>
      <c r="JSE2584" s="113"/>
      <c r="JSF2584" s="113"/>
      <c r="JSG2584" s="113"/>
      <c r="JSH2584" s="113"/>
      <c r="JSI2584" s="113"/>
      <c r="JSJ2584" s="113"/>
      <c r="JSK2584" s="113"/>
      <c r="JSL2584" s="113"/>
      <c r="JSM2584" s="113"/>
      <c r="JSN2584" s="113"/>
      <c r="JSO2584" s="113"/>
      <c r="JSP2584" s="113"/>
      <c r="JSQ2584" s="113"/>
      <c r="JSR2584" s="113"/>
      <c r="JSS2584" s="113"/>
      <c r="JST2584" s="113"/>
      <c r="JSU2584" s="113"/>
      <c r="JSV2584" s="113"/>
      <c r="JSW2584" s="113"/>
      <c r="JSX2584" s="113"/>
      <c r="JSY2584" s="113"/>
      <c r="JSZ2584" s="113"/>
      <c r="JTA2584" s="113"/>
      <c r="JTB2584" s="113"/>
      <c r="JTC2584" s="113"/>
      <c r="JTD2584" s="113"/>
      <c r="JTE2584" s="113"/>
      <c r="JTF2584" s="113"/>
      <c r="JTG2584" s="113"/>
      <c r="JTH2584" s="113"/>
      <c r="JTI2584" s="113"/>
      <c r="JTJ2584" s="113"/>
      <c r="JTK2584" s="113"/>
      <c r="JTL2584" s="113"/>
      <c r="JTM2584" s="113"/>
      <c r="JTN2584" s="113"/>
      <c r="JTO2584" s="113"/>
      <c r="JTP2584" s="113"/>
      <c r="JTQ2584" s="113"/>
      <c r="JTR2584" s="113"/>
      <c r="JTS2584" s="113"/>
      <c r="JTT2584" s="113"/>
      <c r="JTU2584" s="113"/>
      <c r="JTV2584" s="113"/>
      <c r="JTW2584" s="113"/>
      <c r="JTX2584" s="113"/>
      <c r="JTY2584" s="113"/>
      <c r="JTZ2584" s="113"/>
      <c r="JUA2584" s="113"/>
      <c r="JUB2584" s="113"/>
      <c r="JUC2584" s="113"/>
      <c r="JUD2584" s="113"/>
      <c r="JUE2584" s="113"/>
      <c r="JUF2584" s="113"/>
      <c r="JUG2584" s="113"/>
      <c r="JUH2584" s="113"/>
      <c r="JUI2584" s="113"/>
      <c r="JUJ2584" s="113"/>
      <c r="JUK2584" s="113"/>
      <c r="JUL2584" s="113"/>
      <c r="JUM2584" s="113"/>
      <c r="JUN2584" s="113"/>
      <c r="JUO2584" s="113"/>
      <c r="JUP2584" s="113"/>
      <c r="JUQ2584" s="113"/>
      <c r="JUR2584" s="113"/>
      <c r="JUS2584" s="113"/>
      <c r="JUT2584" s="113"/>
      <c r="JUU2584" s="113"/>
      <c r="JUV2584" s="113"/>
      <c r="JUW2584" s="113"/>
      <c r="JUX2584" s="113"/>
      <c r="JUY2584" s="113"/>
      <c r="JUZ2584" s="113"/>
      <c r="JVA2584" s="113"/>
      <c r="JVB2584" s="113"/>
      <c r="JVC2584" s="113"/>
      <c r="JVD2584" s="113"/>
      <c r="JVE2584" s="113"/>
      <c r="JVF2584" s="113"/>
      <c r="JVG2584" s="113"/>
      <c r="JVH2584" s="113"/>
      <c r="JVI2584" s="113"/>
      <c r="JVJ2584" s="113"/>
      <c r="JVK2584" s="113"/>
      <c r="JVL2584" s="113"/>
      <c r="JVM2584" s="113"/>
      <c r="JVN2584" s="113"/>
      <c r="JVO2584" s="113"/>
      <c r="JVP2584" s="113"/>
      <c r="JVQ2584" s="113"/>
      <c r="JVR2584" s="113"/>
      <c r="JVS2584" s="113"/>
      <c r="JVT2584" s="113"/>
      <c r="JVU2584" s="113"/>
      <c r="JVV2584" s="113"/>
      <c r="JVW2584" s="113"/>
      <c r="JVX2584" s="113"/>
      <c r="JVY2584" s="113"/>
      <c r="JVZ2584" s="113"/>
      <c r="JWA2584" s="113"/>
      <c r="JWB2584" s="113"/>
      <c r="JWC2584" s="113"/>
      <c r="JWD2584" s="113"/>
      <c r="JWE2584" s="113"/>
      <c r="JWF2584" s="113"/>
      <c r="JWG2584" s="113"/>
      <c r="JWH2584" s="113"/>
      <c r="JWI2584" s="113"/>
      <c r="JWJ2584" s="113"/>
      <c r="JWK2584" s="113"/>
      <c r="JWL2584" s="113"/>
      <c r="JWM2584" s="113"/>
      <c r="JWN2584" s="113"/>
      <c r="JWO2584" s="113"/>
      <c r="JWP2584" s="113"/>
      <c r="JWQ2584" s="113"/>
      <c r="JWR2584" s="113"/>
      <c r="JWS2584" s="113"/>
      <c r="JWT2584" s="113"/>
      <c r="JWU2584" s="113"/>
      <c r="JWV2584" s="113"/>
      <c r="JWW2584" s="113"/>
      <c r="JWX2584" s="113"/>
      <c r="JWY2584" s="113"/>
      <c r="JWZ2584" s="113"/>
      <c r="JXA2584" s="113"/>
      <c r="JXB2584" s="113"/>
      <c r="JXC2584" s="113"/>
      <c r="JXD2584" s="113"/>
      <c r="JXE2584" s="113"/>
      <c r="JXF2584" s="113"/>
      <c r="JXG2584" s="113"/>
      <c r="JXH2584" s="113"/>
      <c r="JXI2584" s="113"/>
      <c r="JXJ2584" s="113"/>
      <c r="JXK2584" s="113"/>
      <c r="JXL2584" s="113"/>
      <c r="JXM2584" s="113"/>
      <c r="JXN2584" s="113"/>
      <c r="JXO2584" s="113"/>
      <c r="JXP2584" s="113"/>
      <c r="JXQ2584" s="113"/>
      <c r="JXR2584" s="113"/>
      <c r="JXS2584" s="113"/>
      <c r="JXT2584" s="113"/>
      <c r="JXU2584" s="113"/>
      <c r="JXV2584" s="113"/>
      <c r="JXW2584" s="113"/>
      <c r="JXX2584" s="113"/>
      <c r="JXY2584" s="113"/>
      <c r="JXZ2584" s="113"/>
      <c r="JYA2584" s="113"/>
      <c r="JYB2584" s="113"/>
      <c r="JYC2584" s="113"/>
      <c r="JYD2584" s="113"/>
      <c r="JYE2584" s="113"/>
      <c r="JYF2584" s="113"/>
      <c r="JYG2584" s="113"/>
      <c r="JYH2584" s="113"/>
      <c r="JYI2584" s="113"/>
      <c r="JYJ2584" s="113"/>
      <c r="JYK2584" s="113"/>
      <c r="JYL2584" s="113"/>
      <c r="JYM2584" s="113"/>
      <c r="JYN2584" s="113"/>
      <c r="JYO2584" s="113"/>
      <c r="JYP2584" s="113"/>
      <c r="JYQ2584" s="113"/>
      <c r="JYR2584" s="113"/>
      <c r="JYS2584" s="113"/>
      <c r="JYT2584" s="113"/>
      <c r="JYU2584" s="113"/>
      <c r="JYV2584" s="113"/>
      <c r="JYW2584" s="113"/>
      <c r="JYX2584" s="113"/>
      <c r="JYY2584" s="113"/>
      <c r="JYZ2584" s="113"/>
      <c r="JZA2584" s="113"/>
      <c r="JZB2584" s="113"/>
      <c r="JZC2584" s="113"/>
      <c r="JZD2584" s="113"/>
      <c r="JZE2584" s="113"/>
      <c r="JZF2584" s="113"/>
      <c r="JZG2584" s="113"/>
      <c r="JZH2584" s="113"/>
      <c r="JZI2584" s="113"/>
      <c r="JZJ2584" s="113"/>
      <c r="JZK2584" s="113"/>
      <c r="JZL2584" s="113"/>
      <c r="JZM2584" s="113"/>
      <c r="JZN2584" s="113"/>
      <c r="JZO2584" s="113"/>
      <c r="JZP2584" s="113"/>
      <c r="JZQ2584" s="113"/>
      <c r="JZR2584" s="113"/>
      <c r="JZS2584" s="113"/>
      <c r="JZT2584" s="113"/>
      <c r="JZU2584" s="113"/>
      <c r="JZV2584" s="113"/>
      <c r="JZW2584" s="113"/>
      <c r="JZX2584" s="113"/>
      <c r="JZY2584" s="113"/>
      <c r="JZZ2584" s="113"/>
      <c r="KAA2584" s="113"/>
      <c r="KAB2584" s="113"/>
      <c r="KAC2584" s="113"/>
      <c r="KAD2584" s="113"/>
      <c r="KAE2584" s="113"/>
      <c r="KAF2584" s="113"/>
      <c r="KAG2584" s="113"/>
      <c r="KAH2584" s="113"/>
      <c r="KAI2584" s="113"/>
      <c r="KAJ2584" s="113"/>
      <c r="KAK2584" s="113"/>
      <c r="KAL2584" s="113"/>
      <c r="KAM2584" s="113"/>
      <c r="KAN2584" s="113"/>
      <c r="KAO2584" s="113"/>
      <c r="KAP2584" s="113"/>
      <c r="KAQ2584" s="113"/>
      <c r="KAR2584" s="113"/>
      <c r="KAS2584" s="113"/>
      <c r="KAT2584" s="113"/>
      <c r="KAU2584" s="113"/>
      <c r="KAV2584" s="113"/>
      <c r="KAW2584" s="113"/>
      <c r="KAX2584" s="113"/>
      <c r="KAY2584" s="113"/>
      <c r="KAZ2584" s="113"/>
      <c r="KBA2584" s="113"/>
      <c r="KBB2584" s="113"/>
      <c r="KBC2584" s="113"/>
      <c r="KBD2584" s="113"/>
      <c r="KBE2584" s="113"/>
      <c r="KBF2584" s="113"/>
      <c r="KBG2584" s="113"/>
      <c r="KBH2584" s="113"/>
      <c r="KBI2584" s="113"/>
      <c r="KBJ2584" s="113"/>
      <c r="KBK2584" s="113"/>
      <c r="KBL2584" s="113"/>
      <c r="KBM2584" s="113"/>
      <c r="KBN2584" s="113"/>
      <c r="KBO2584" s="113"/>
      <c r="KBP2584" s="113"/>
      <c r="KBQ2584" s="113"/>
      <c r="KBR2584" s="113"/>
      <c r="KBS2584" s="113"/>
      <c r="KBT2584" s="113"/>
      <c r="KBU2584" s="113"/>
      <c r="KBV2584" s="113"/>
      <c r="KBW2584" s="113"/>
      <c r="KBX2584" s="113"/>
      <c r="KBY2584" s="113"/>
      <c r="KBZ2584" s="113"/>
      <c r="KCA2584" s="113"/>
      <c r="KCB2584" s="113"/>
      <c r="KCC2584" s="113"/>
      <c r="KCD2584" s="113"/>
      <c r="KCE2584" s="113"/>
      <c r="KCF2584" s="113"/>
      <c r="KCG2584" s="113"/>
      <c r="KCH2584" s="113"/>
      <c r="KCI2584" s="113"/>
      <c r="KCJ2584" s="113"/>
      <c r="KCK2584" s="113"/>
      <c r="KCL2584" s="113"/>
      <c r="KCM2584" s="113"/>
      <c r="KCN2584" s="113"/>
      <c r="KCO2584" s="113"/>
      <c r="KCP2584" s="113"/>
      <c r="KCQ2584" s="113"/>
      <c r="KCR2584" s="113"/>
      <c r="KCS2584" s="113"/>
      <c r="KCT2584" s="113"/>
      <c r="KCU2584" s="113"/>
      <c r="KCV2584" s="113"/>
      <c r="KCW2584" s="113"/>
      <c r="KCX2584" s="113"/>
      <c r="KCY2584" s="113"/>
      <c r="KCZ2584" s="113"/>
      <c r="KDA2584" s="113"/>
      <c r="KDB2584" s="113"/>
      <c r="KDC2584" s="113"/>
      <c r="KDD2584" s="113"/>
      <c r="KDE2584" s="113"/>
      <c r="KDF2584" s="113"/>
      <c r="KDG2584" s="113"/>
      <c r="KDH2584" s="113"/>
      <c r="KDI2584" s="113"/>
      <c r="KDJ2584" s="113"/>
      <c r="KDK2584" s="113"/>
      <c r="KDL2584" s="113"/>
      <c r="KDM2584" s="113"/>
      <c r="KDN2584" s="113"/>
      <c r="KDO2584" s="113"/>
      <c r="KDP2584" s="113"/>
      <c r="KDQ2584" s="113"/>
      <c r="KDR2584" s="113"/>
      <c r="KDS2584" s="113"/>
      <c r="KDT2584" s="113"/>
      <c r="KDU2584" s="113"/>
      <c r="KDV2584" s="113"/>
      <c r="KDW2584" s="113"/>
      <c r="KDX2584" s="113"/>
      <c r="KDY2584" s="113"/>
      <c r="KDZ2584" s="113"/>
      <c r="KEA2584" s="113"/>
      <c r="KEB2584" s="113"/>
      <c r="KEC2584" s="113"/>
      <c r="KED2584" s="113"/>
      <c r="KEE2584" s="113"/>
      <c r="KEF2584" s="113"/>
      <c r="KEG2584" s="113"/>
      <c r="KEH2584" s="113"/>
      <c r="KEI2584" s="113"/>
      <c r="KEJ2584" s="113"/>
      <c r="KEK2584" s="113"/>
      <c r="KEL2584" s="113"/>
      <c r="KEM2584" s="113"/>
      <c r="KEN2584" s="113"/>
      <c r="KEO2584" s="113"/>
      <c r="KEP2584" s="113"/>
      <c r="KEQ2584" s="113"/>
      <c r="KER2584" s="113"/>
      <c r="KES2584" s="113"/>
      <c r="KET2584" s="113"/>
      <c r="KEU2584" s="113"/>
      <c r="KEV2584" s="113"/>
      <c r="KEW2584" s="113"/>
      <c r="KEX2584" s="113"/>
      <c r="KEY2584" s="113"/>
      <c r="KEZ2584" s="113"/>
      <c r="KFA2584" s="113"/>
      <c r="KFB2584" s="113"/>
      <c r="KFC2584" s="113"/>
      <c r="KFD2584" s="113"/>
      <c r="KFE2584" s="113"/>
      <c r="KFF2584" s="113"/>
      <c r="KFG2584" s="113"/>
      <c r="KFH2584" s="113"/>
      <c r="KFI2584" s="113"/>
      <c r="KFJ2584" s="113"/>
      <c r="KFK2584" s="113"/>
      <c r="KFL2584" s="113"/>
      <c r="KFM2584" s="113"/>
      <c r="KFN2584" s="113"/>
      <c r="KFO2584" s="113"/>
      <c r="KFP2584" s="113"/>
      <c r="KFQ2584" s="113"/>
      <c r="KFR2584" s="113"/>
      <c r="KFS2584" s="113"/>
      <c r="KFT2584" s="113"/>
      <c r="KFU2584" s="113"/>
      <c r="KFV2584" s="113"/>
      <c r="KFW2584" s="113"/>
      <c r="KFX2584" s="113"/>
      <c r="KFY2584" s="113"/>
      <c r="KFZ2584" s="113"/>
      <c r="KGA2584" s="113"/>
      <c r="KGB2584" s="113"/>
      <c r="KGC2584" s="113"/>
      <c r="KGD2584" s="113"/>
      <c r="KGE2584" s="113"/>
      <c r="KGF2584" s="113"/>
      <c r="KGG2584" s="113"/>
      <c r="KGH2584" s="113"/>
      <c r="KGI2584" s="113"/>
      <c r="KGJ2584" s="113"/>
      <c r="KGK2584" s="113"/>
      <c r="KGL2584" s="113"/>
      <c r="KGM2584" s="113"/>
      <c r="KGN2584" s="113"/>
      <c r="KGO2584" s="113"/>
      <c r="KGP2584" s="113"/>
      <c r="KGQ2584" s="113"/>
      <c r="KGR2584" s="113"/>
      <c r="KGS2584" s="113"/>
      <c r="KGT2584" s="113"/>
      <c r="KGU2584" s="113"/>
      <c r="KGV2584" s="113"/>
      <c r="KGW2584" s="113"/>
      <c r="KGX2584" s="113"/>
      <c r="KGY2584" s="113"/>
      <c r="KGZ2584" s="113"/>
      <c r="KHA2584" s="113"/>
      <c r="KHB2584" s="113"/>
      <c r="KHC2584" s="113"/>
      <c r="KHD2584" s="113"/>
      <c r="KHE2584" s="113"/>
      <c r="KHF2584" s="113"/>
      <c r="KHG2584" s="113"/>
      <c r="KHH2584" s="113"/>
      <c r="KHI2584" s="113"/>
      <c r="KHJ2584" s="113"/>
      <c r="KHK2584" s="113"/>
      <c r="KHL2584" s="113"/>
      <c r="KHM2584" s="113"/>
      <c r="KHN2584" s="113"/>
      <c r="KHO2584" s="113"/>
      <c r="KHP2584" s="113"/>
      <c r="KHQ2584" s="113"/>
      <c r="KHR2584" s="113"/>
      <c r="KHS2584" s="113"/>
      <c r="KHT2584" s="113"/>
      <c r="KHU2584" s="113"/>
      <c r="KHV2584" s="113"/>
      <c r="KHW2584" s="113"/>
      <c r="KHX2584" s="113"/>
      <c r="KHY2584" s="113"/>
      <c r="KHZ2584" s="113"/>
      <c r="KIA2584" s="113"/>
      <c r="KIB2584" s="113"/>
      <c r="KIC2584" s="113"/>
      <c r="KID2584" s="113"/>
      <c r="KIE2584" s="113"/>
      <c r="KIF2584" s="113"/>
      <c r="KIG2584" s="113"/>
      <c r="KIH2584" s="113"/>
      <c r="KII2584" s="113"/>
      <c r="KIJ2584" s="113"/>
      <c r="KIK2584" s="113"/>
      <c r="KIL2584" s="113"/>
      <c r="KIM2584" s="113"/>
      <c r="KIN2584" s="113"/>
      <c r="KIO2584" s="113"/>
      <c r="KIP2584" s="113"/>
      <c r="KIQ2584" s="113"/>
      <c r="KIR2584" s="113"/>
      <c r="KIS2584" s="113"/>
      <c r="KIT2584" s="113"/>
      <c r="KIU2584" s="113"/>
      <c r="KIV2584" s="113"/>
      <c r="KIW2584" s="113"/>
      <c r="KIX2584" s="113"/>
      <c r="KIY2584" s="113"/>
      <c r="KIZ2584" s="113"/>
      <c r="KJA2584" s="113"/>
      <c r="KJB2584" s="113"/>
      <c r="KJC2584" s="113"/>
      <c r="KJD2584" s="113"/>
      <c r="KJE2584" s="113"/>
      <c r="KJF2584" s="113"/>
      <c r="KJG2584" s="113"/>
      <c r="KJH2584" s="113"/>
      <c r="KJI2584" s="113"/>
      <c r="KJJ2584" s="113"/>
      <c r="KJK2584" s="113"/>
      <c r="KJL2584" s="113"/>
      <c r="KJM2584" s="113"/>
      <c r="KJN2584" s="113"/>
      <c r="KJO2584" s="113"/>
      <c r="KJP2584" s="113"/>
      <c r="KJQ2584" s="113"/>
      <c r="KJR2584" s="113"/>
      <c r="KJS2584" s="113"/>
      <c r="KJT2584" s="113"/>
      <c r="KJU2584" s="113"/>
      <c r="KJV2584" s="113"/>
      <c r="KJW2584" s="113"/>
      <c r="KJX2584" s="113"/>
      <c r="KJY2584" s="113"/>
      <c r="KJZ2584" s="113"/>
      <c r="KKA2584" s="113"/>
      <c r="KKB2584" s="113"/>
      <c r="KKC2584" s="113"/>
      <c r="KKD2584" s="113"/>
      <c r="KKE2584" s="113"/>
      <c r="KKF2584" s="113"/>
      <c r="KKG2584" s="113"/>
      <c r="KKH2584" s="113"/>
      <c r="KKI2584" s="113"/>
      <c r="KKJ2584" s="113"/>
      <c r="KKK2584" s="113"/>
      <c r="KKL2584" s="113"/>
      <c r="KKM2584" s="113"/>
      <c r="KKN2584" s="113"/>
      <c r="KKO2584" s="113"/>
      <c r="KKP2584" s="113"/>
      <c r="KKQ2584" s="113"/>
      <c r="KKR2584" s="113"/>
      <c r="KKS2584" s="113"/>
      <c r="KKT2584" s="113"/>
      <c r="KKU2584" s="113"/>
      <c r="KKV2584" s="113"/>
      <c r="KKW2584" s="113"/>
      <c r="KKX2584" s="113"/>
      <c r="KKY2584" s="113"/>
      <c r="KKZ2584" s="113"/>
      <c r="KLA2584" s="113"/>
      <c r="KLB2584" s="113"/>
      <c r="KLC2584" s="113"/>
      <c r="KLD2584" s="113"/>
      <c r="KLE2584" s="113"/>
      <c r="KLF2584" s="113"/>
      <c r="KLG2584" s="113"/>
      <c r="KLH2584" s="113"/>
      <c r="KLI2584" s="113"/>
      <c r="KLJ2584" s="113"/>
      <c r="KLK2584" s="113"/>
      <c r="KLL2584" s="113"/>
      <c r="KLM2584" s="113"/>
      <c r="KLN2584" s="113"/>
      <c r="KLO2584" s="113"/>
      <c r="KLP2584" s="113"/>
      <c r="KLQ2584" s="113"/>
      <c r="KLR2584" s="113"/>
      <c r="KLS2584" s="113"/>
      <c r="KLT2584" s="113"/>
      <c r="KLU2584" s="113"/>
      <c r="KLV2584" s="113"/>
      <c r="KLW2584" s="113"/>
      <c r="KLX2584" s="113"/>
      <c r="KLY2584" s="113"/>
      <c r="KLZ2584" s="113"/>
      <c r="KMA2584" s="113"/>
      <c r="KMB2584" s="113"/>
      <c r="KMC2584" s="113"/>
      <c r="KMD2584" s="113"/>
      <c r="KME2584" s="113"/>
      <c r="KMF2584" s="113"/>
      <c r="KMG2584" s="113"/>
      <c r="KMH2584" s="113"/>
      <c r="KMI2584" s="113"/>
      <c r="KMJ2584" s="113"/>
      <c r="KMK2584" s="113"/>
      <c r="KML2584" s="113"/>
      <c r="KMM2584" s="113"/>
      <c r="KMN2584" s="113"/>
      <c r="KMO2584" s="113"/>
      <c r="KMP2584" s="113"/>
      <c r="KMQ2584" s="113"/>
      <c r="KMR2584" s="113"/>
      <c r="KMS2584" s="113"/>
      <c r="KMT2584" s="113"/>
      <c r="KMU2584" s="113"/>
      <c r="KMV2584" s="113"/>
      <c r="KMW2584" s="113"/>
      <c r="KMX2584" s="113"/>
      <c r="KMY2584" s="113"/>
      <c r="KMZ2584" s="113"/>
      <c r="KNA2584" s="113"/>
      <c r="KNB2584" s="113"/>
      <c r="KNC2584" s="113"/>
      <c r="KND2584" s="113"/>
      <c r="KNE2584" s="113"/>
      <c r="KNF2584" s="113"/>
      <c r="KNG2584" s="113"/>
      <c r="KNH2584" s="113"/>
      <c r="KNI2584" s="113"/>
      <c r="KNJ2584" s="113"/>
      <c r="KNK2584" s="113"/>
      <c r="KNL2584" s="113"/>
      <c r="KNM2584" s="113"/>
      <c r="KNN2584" s="113"/>
      <c r="KNO2584" s="113"/>
      <c r="KNP2584" s="113"/>
      <c r="KNQ2584" s="113"/>
      <c r="KNR2584" s="113"/>
      <c r="KNS2584" s="113"/>
      <c r="KNT2584" s="113"/>
      <c r="KNU2584" s="113"/>
      <c r="KNV2584" s="113"/>
      <c r="KNW2584" s="113"/>
      <c r="KNX2584" s="113"/>
      <c r="KNY2584" s="113"/>
      <c r="KNZ2584" s="113"/>
      <c r="KOA2584" s="113"/>
      <c r="KOB2584" s="113"/>
      <c r="KOC2584" s="113"/>
      <c r="KOD2584" s="113"/>
      <c r="KOE2584" s="113"/>
      <c r="KOF2584" s="113"/>
      <c r="KOG2584" s="113"/>
      <c r="KOH2584" s="113"/>
      <c r="KOI2584" s="113"/>
      <c r="KOJ2584" s="113"/>
      <c r="KOK2584" s="113"/>
      <c r="KOL2584" s="113"/>
      <c r="KOM2584" s="113"/>
      <c r="KON2584" s="113"/>
      <c r="KOO2584" s="113"/>
      <c r="KOP2584" s="113"/>
      <c r="KOQ2584" s="113"/>
      <c r="KOR2584" s="113"/>
      <c r="KOS2584" s="113"/>
      <c r="KOT2584" s="113"/>
      <c r="KOU2584" s="113"/>
      <c r="KOV2584" s="113"/>
      <c r="KOW2584" s="113"/>
      <c r="KOX2584" s="113"/>
      <c r="KOY2584" s="113"/>
      <c r="KOZ2584" s="113"/>
      <c r="KPA2584" s="113"/>
      <c r="KPB2584" s="113"/>
      <c r="KPC2584" s="113"/>
      <c r="KPD2584" s="113"/>
      <c r="KPE2584" s="113"/>
      <c r="KPF2584" s="113"/>
      <c r="KPG2584" s="113"/>
      <c r="KPH2584" s="113"/>
      <c r="KPI2584" s="113"/>
      <c r="KPJ2584" s="113"/>
      <c r="KPK2584" s="113"/>
      <c r="KPL2584" s="113"/>
      <c r="KPM2584" s="113"/>
      <c r="KPN2584" s="113"/>
      <c r="KPO2584" s="113"/>
      <c r="KPP2584" s="113"/>
      <c r="KPQ2584" s="113"/>
      <c r="KPR2584" s="113"/>
      <c r="KPS2584" s="113"/>
      <c r="KPT2584" s="113"/>
      <c r="KPU2584" s="113"/>
      <c r="KPV2584" s="113"/>
      <c r="KPW2584" s="113"/>
      <c r="KPX2584" s="113"/>
      <c r="KPY2584" s="113"/>
      <c r="KPZ2584" s="113"/>
      <c r="KQA2584" s="113"/>
      <c r="KQB2584" s="113"/>
      <c r="KQC2584" s="113"/>
      <c r="KQD2584" s="113"/>
      <c r="KQE2584" s="113"/>
      <c r="KQF2584" s="113"/>
      <c r="KQG2584" s="113"/>
      <c r="KQH2584" s="113"/>
      <c r="KQI2584" s="113"/>
      <c r="KQJ2584" s="113"/>
      <c r="KQK2584" s="113"/>
      <c r="KQL2584" s="113"/>
      <c r="KQM2584" s="113"/>
      <c r="KQN2584" s="113"/>
      <c r="KQO2584" s="113"/>
      <c r="KQP2584" s="113"/>
      <c r="KQQ2584" s="113"/>
      <c r="KQR2584" s="113"/>
      <c r="KQS2584" s="113"/>
      <c r="KQT2584" s="113"/>
      <c r="KQU2584" s="113"/>
      <c r="KQV2584" s="113"/>
      <c r="KQW2584" s="113"/>
      <c r="KQX2584" s="113"/>
      <c r="KQY2584" s="113"/>
      <c r="KQZ2584" s="113"/>
      <c r="KRA2584" s="113"/>
      <c r="KRB2584" s="113"/>
      <c r="KRC2584" s="113"/>
      <c r="KRD2584" s="113"/>
      <c r="KRE2584" s="113"/>
      <c r="KRF2584" s="113"/>
      <c r="KRG2584" s="113"/>
      <c r="KRH2584" s="113"/>
      <c r="KRI2584" s="113"/>
      <c r="KRJ2584" s="113"/>
      <c r="KRK2584" s="113"/>
      <c r="KRL2584" s="113"/>
      <c r="KRM2584" s="113"/>
      <c r="KRN2584" s="113"/>
      <c r="KRO2584" s="113"/>
      <c r="KRP2584" s="113"/>
      <c r="KRQ2584" s="113"/>
      <c r="KRR2584" s="113"/>
      <c r="KRS2584" s="113"/>
      <c r="KRT2584" s="113"/>
      <c r="KRU2584" s="113"/>
      <c r="KRV2584" s="113"/>
      <c r="KRW2584" s="113"/>
      <c r="KRX2584" s="113"/>
      <c r="KRY2584" s="113"/>
      <c r="KRZ2584" s="113"/>
      <c r="KSA2584" s="113"/>
      <c r="KSB2584" s="113"/>
      <c r="KSC2584" s="113"/>
      <c r="KSD2584" s="113"/>
      <c r="KSE2584" s="113"/>
      <c r="KSF2584" s="113"/>
      <c r="KSG2584" s="113"/>
      <c r="KSH2584" s="113"/>
      <c r="KSI2584" s="113"/>
      <c r="KSJ2584" s="113"/>
      <c r="KSK2584" s="113"/>
      <c r="KSL2584" s="113"/>
      <c r="KSM2584" s="113"/>
      <c r="KSN2584" s="113"/>
      <c r="KSO2584" s="113"/>
      <c r="KSP2584" s="113"/>
      <c r="KSQ2584" s="113"/>
      <c r="KSR2584" s="113"/>
      <c r="KSS2584" s="113"/>
      <c r="KST2584" s="113"/>
      <c r="KSU2584" s="113"/>
      <c r="KSV2584" s="113"/>
      <c r="KSW2584" s="113"/>
      <c r="KSX2584" s="113"/>
      <c r="KSY2584" s="113"/>
      <c r="KSZ2584" s="113"/>
      <c r="KTA2584" s="113"/>
      <c r="KTB2584" s="113"/>
      <c r="KTC2584" s="113"/>
      <c r="KTD2584" s="113"/>
      <c r="KTE2584" s="113"/>
      <c r="KTF2584" s="113"/>
      <c r="KTG2584" s="113"/>
      <c r="KTH2584" s="113"/>
      <c r="KTI2584" s="113"/>
      <c r="KTJ2584" s="113"/>
      <c r="KTK2584" s="113"/>
      <c r="KTL2584" s="113"/>
      <c r="KTM2584" s="113"/>
      <c r="KTN2584" s="113"/>
      <c r="KTO2584" s="113"/>
      <c r="KTP2584" s="113"/>
      <c r="KTQ2584" s="113"/>
      <c r="KTR2584" s="113"/>
      <c r="KTS2584" s="113"/>
      <c r="KTT2584" s="113"/>
      <c r="KTU2584" s="113"/>
      <c r="KTV2584" s="113"/>
      <c r="KTW2584" s="113"/>
      <c r="KTX2584" s="113"/>
      <c r="KTY2584" s="113"/>
      <c r="KTZ2584" s="113"/>
      <c r="KUA2584" s="113"/>
      <c r="KUB2584" s="113"/>
      <c r="KUC2584" s="113"/>
      <c r="KUD2584" s="113"/>
      <c r="KUE2584" s="113"/>
      <c r="KUF2584" s="113"/>
      <c r="KUG2584" s="113"/>
      <c r="KUH2584" s="113"/>
      <c r="KUI2584" s="113"/>
      <c r="KUJ2584" s="113"/>
      <c r="KUK2584" s="113"/>
      <c r="KUL2584" s="113"/>
      <c r="KUM2584" s="113"/>
      <c r="KUN2584" s="113"/>
      <c r="KUO2584" s="113"/>
      <c r="KUP2584" s="113"/>
      <c r="KUQ2584" s="113"/>
      <c r="KUR2584" s="113"/>
      <c r="KUS2584" s="113"/>
      <c r="KUT2584" s="113"/>
      <c r="KUU2584" s="113"/>
      <c r="KUV2584" s="113"/>
      <c r="KUW2584" s="113"/>
      <c r="KUX2584" s="113"/>
      <c r="KUY2584" s="113"/>
      <c r="KUZ2584" s="113"/>
      <c r="KVA2584" s="113"/>
      <c r="KVB2584" s="113"/>
      <c r="KVC2584" s="113"/>
      <c r="KVD2584" s="113"/>
      <c r="KVE2584" s="113"/>
      <c r="KVF2584" s="113"/>
      <c r="KVG2584" s="113"/>
      <c r="KVH2584" s="113"/>
      <c r="KVI2584" s="113"/>
      <c r="KVJ2584" s="113"/>
      <c r="KVK2584" s="113"/>
      <c r="KVL2584" s="113"/>
      <c r="KVM2584" s="113"/>
      <c r="KVN2584" s="113"/>
      <c r="KVO2584" s="113"/>
      <c r="KVP2584" s="113"/>
      <c r="KVQ2584" s="113"/>
      <c r="KVR2584" s="113"/>
      <c r="KVS2584" s="113"/>
      <c r="KVT2584" s="113"/>
      <c r="KVU2584" s="113"/>
      <c r="KVV2584" s="113"/>
      <c r="KVW2584" s="113"/>
      <c r="KVX2584" s="113"/>
      <c r="KVY2584" s="113"/>
      <c r="KVZ2584" s="113"/>
      <c r="KWA2584" s="113"/>
      <c r="KWB2584" s="113"/>
      <c r="KWC2584" s="113"/>
      <c r="KWD2584" s="113"/>
      <c r="KWE2584" s="113"/>
      <c r="KWF2584" s="113"/>
      <c r="KWG2584" s="113"/>
      <c r="KWH2584" s="113"/>
      <c r="KWI2584" s="113"/>
      <c r="KWJ2584" s="113"/>
      <c r="KWK2584" s="113"/>
      <c r="KWL2584" s="113"/>
      <c r="KWM2584" s="113"/>
      <c r="KWN2584" s="113"/>
      <c r="KWO2584" s="113"/>
      <c r="KWP2584" s="113"/>
      <c r="KWQ2584" s="113"/>
      <c r="KWR2584" s="113"/>
      <c r="KWS2584" s="113"/>
      <c r="KWT2584" s="113"/>
      <c r="KWU2584" s="113"/>
      <c r="KWV2584" s="113"/>
      <c r="KWW2584" s="113"/>
      <c r="KWX2584" s="113"/>
      <c r="KWY2584" s="113"/>
      <c r="KWZ2584" s="113"/>
      <c r="KXA2584" s="113"/>
      <c r="KXB2584" s="113"/>
      <c r="KXC2584" s="113"/>
      <c r="KXD2584" s="113"/>
      <c r="KXE2584" s="113"/>
      <c r="KXF2584" s="113"/>
      <c r="KXG2584" s="113"/>
      <c r="KXH2584" s="113"/>
      <c r="KXI2584" s="113"/>
      <c r="KXJ2584" s="113"/>
      <c r="KXK2584" s="113"/>
      <c r="KXL2584" s="113"/>
      <c r="KXM2584" s="113"/>
      <c r="KXN2584" s="113"/>
      <c r="KXO2584" s="113"/>
      <c r="KXP2584" s="113"/>
      <c r="KXQ2584" s="113"/>
      <c r="KXR2584" s="113"/>
      <c r="KXS2584" s="113"/>
      <c r="KXT2584" s="113"/>
      <c r="KXU2584" s="113"/>
      <c r="KXV2584" s="113"/>
      <c r="KXW2584" s="113"/>
      <c r="KXX2584" s="113"/>
      <c r="KXY2584" s="113"/>
      <c r="KXZ2584" s="113"/>
      <c r="KYA2584" s="113"/>
      <c r="KYB2584" s="113"/>
      <c r="KYC2584" s="113"/>
      <c r="KYD2584" s="113"/>
      <c r="KYE2584" s="113"/>
      <c r="KYF2584" s="113"/>
      <c r="KYG2584" s="113"/>
      <c r="KYH2584" s="113"/>
      <c r="KYI2584" s="113"/>
      <c r="KYJ2584" s="113"/>
      <c r="KYK2584" s="113"/>
      <c r="KYL2584" s="113"/>
      <c r="KYM2584" s="113"/>
      <c r="KYN2584" s="113"/>
      <c r="KYO2584" s="113"/>
      <c r="KYP2584" s="113"/>
      <c r="KYQ2584" s="113"/>
      <c r="KYR2584" s="113"/>
      <c r="KYS2584" s="113"/>
      <c r="KYT2584" s="113"/>
      <c r="KYU2584" s="113"/>
      <c r="KYV2584" s="113"/>
      <c r="KYW2584" s="113"/>
      <c r="KYX2584" s="113"/>
      <c r="KYY2584" s="113"/>
      <c r="KYZ2584" s="113"/>
      <c r="KZA2584" s="113"/>
      <c r="KZB2584" s="113"/>
      <c r="KZC2584" s="113"/>
      <c r="KZD2584" s="113"/>
      <c r="KZE2584" s="113"/>
      <c r="KZF2584" s="113"/>
      <c r="KZG2584" s="113"/>
      <c r="KZH2584" s="113"/>
      <c r="KZI2584" s="113"/>
      <c r="KZJ2584" s="113"/>
      <c r="KZK2584" s="113"/>
      <c r="KZL2584" s="113"/>
      <c r="KZM2584" s="113"/>
      <c r="KZN2584" s="113"/>
      <c r="KZO2584" s="113"/>
      <c r="KZP2584" s="113"/>
      <c r="KZQ2584" s="113"/>
      <c r="KZR2584" s="113"/>
      <c r="KZS2584" s="113"/>
      <c r="KZT2584" s="113"/>
      <c r="KZU2584" s="113"/>
      <c r="KZV2584" s="113"/>
      <c r="KZW2584" s="113"/>
      <c r="KZX2584" s="113"/>
      <c r="KZY2584" s="113"/>
      <c r="KZZ2584" s="113"/>
      <c r="LAA2584" s="113"/>
      <c r="LAB2584" s="113"/>
      <c r="LAC2584" s="113"/>
      <c r="LAD2584" s="113"/>
      <c r="LAE2584" s="113"/>
      <c r="LAF2584" s="113"/>
      <c r="LAG2584" s="113"/>
      <c r="LAH2584" s="113"/>
      <c r="LAI2584" s="113"/>
      <c r="LAJ2584" s="113"/>
      <c r="LAK2584" s="113"/>
      <c r="LAL2584" s="113"/>
      <c r="LAM2584" s="113"/>
      <c r="LAN2584" s="113"/>
      <c r="LAO2584" s="113"/>
      <c r="LAP2584" s="113"/>
      <c r="LAQ2584" s="113"/>
      <c r="LAR2584" s="113"/>
      <c r="LAS2584" s="113"/>
      <c r="LAT2584" s="113"/>
      <c r="LAU2584" s="113"/>
      <c r="LAV2584" s="113"/>
      <c r="LAW2584" s="113"/>
      <c r="LAX2584" s="113"/>
      <c r="LAY2584" s="113"/>
      <c r="LAZ2584" s="113"/>
      <c r="LBA2584" s="113"/>
      <c r="LBB2584" s="113"/>
      <c r="LBC2584" s="113"/>
      <c r="LBD2584" s="113"/>
      <c r="LBE2584" s="113"/>
      <c r="LBF2584" s="113"/>
      <c r="LBG2584" s="113"/>
      <c r="LBH2584" s="113"/>
      <c r="LBI2584" s="113"/>
      <c r="LBJ2584" s="113"/>
      <c r="LBK2584" s="113"/>
      <c r="LBL2584" s="113"/>
      <c r="LBM2584" s="113"/>
      <c r="LBN2584" s="113"/>
      <c r="LBO2584" s="113"/>
      <c r="LBP2584" s="113"/>
      <c r="LBQ2584" s="113"/>
      <c r="LBR2584" s="113"/>
      <c r="LBS2584" s="113"/>
      <c r="LBT2584" s="113"/>
      <c r="LBU2584" s="113"/>
      <c r="LBV2584" s="113"/>
      <c r="LBW2584" s="113"/>
      <c r="LBX2584" s="113"/>
      <c r="LBY2584" s="113"/>
      <c r="LBZ2584" s="113"/>
      <c r="LCA2584" s="113"/>
      <c r="LCB2584" s="113"/>
      <c r="LCC2584" s="113"/>
      <c r="LCD2584" s="113"/>
      <c r="LCE2584" s="113"/>
      <c r="LCF2584" s="113"/>
      <c r="LCG2584" s="113"/>
      <c r="LCH2584" s="113"/>
      <c r="LCI2584" s="113"/>
      <c r="LCJ2584" s="113"/>
      <c r="LCK2584" s="113"/>
      <c r="LCL2584" s="113"/>
      <c r="LCM2584" s="113"/>
      <c r="LCN2584" s="113"/>
      <c r="LCO2584" s="113"/>
      <c r="LCP2584" s="113"/>
      <c r="LCQ2584" s="113"/>
      <c r="LCR2584" s="113"/>
      <c r="LCS2584" s="113"/>
      <c r="LCT2584" s="113"/>
      <c r="LCU2584" s="113"/>
      <c r="LCV2584" s="113"/>
      <c r="LCW2584" s="113"/>
      <c r="LCX2584" s="113"/>
      <c r="LCY2584" s="113"/>
      <c r="LCZ2584" s="113"/>
      <c r="LDA2584" s="113"/>
      <c r="LDB2584" s="113"/>
      <c r="LDC2584" s="113"/>
      <c r="LDD2584" s="113"/>
      <c r="LDE2584" s="113"/>
      <c r="LDF2584" s="113"/>
      <c r="LDG2584" s="113"/>
      <c r="LDH2584" s="113"/>
      <c r="LDI2584" s="113"/>
      <c r="LDJ2584" s="113"/>
      <c r="LDK2584" s="113"/>
      <c r="LDL2584" s="113"/>
      <c r="LDM2584" s="113"/>
      <c r="LDN2584" s="113"/>
      <c r="LDO2584" s="113"/>
      <c r="LDP2584" s="113"/>
      <c r="LDQ2584" s="113"/>
      <c r="LDR2584" s="113"/>
      <c r="LDS2584" s="113"/>
      <c r="LDT2584" s="113"/>
      <c r="LDU2584" s="113"/>
      <c r="LDV2584" s="113"/>
      <c r="LDW2584" s="113"/>
      <c r="LDX2584" s="113"/>
      <c r="LDY2584" s="113"/>
      <c r="LDZ2584" s="113"/>
      <c r="LEA2584" s="113"/>
      <c r="LEB2584" s="113"/>
      <c r="LEC2584" s="113"/>
      <c r="LED2584" s="113"/>
      <c r="LEE2584" s="113"/>
      <c r="LEF2584" s="113"/>
      <c r="LEG2584" s="113"/>
      <c r="LEH2584" s="113"/>
      <c r="LEI2584" s="113"/>
      <c r="LEJ2584" s="113"/>
      <c r="LEK2584" s="113"/>
      <c r="LEL2584" s="113"/>
      <c r="LEM2584" s="113"/>
      <c r="LEN2584" s="113"/>
      <c r="LEO2584" s="113"/>
      <c r="LEP2584" s="113"/>
      <c r="LEQ2584" s="113"/>
      <c r="LER2584" s="113"/>
      <c r="LES2584" s="113"/>
      <c r="LET2584" s="113"/>
      <c r="LEU2584" s="113"/>
      <c r="LEV2584" s="113"/>
      <c r="LEW2584" s="113"/>
      <c r="LEX2584" s="113"/>
      <c r="LEY2584" s="113"/>
      <c r="LEZ2584" s="113"/>
      <c r="LFA2584" s="113"/>
      <c r="LFB2584" s="113"/>
      <c r="LFC2584" s="113"/>
      <c r="LFD2584" s="113"/>
      <c r="LFE2584" s="113"/>
      <c r="LFF2584" s="113"/>
      <c r="LFG2584" s="113"/>
      <c r="LFH2584" s="113"/>
      <c r="LFI2584" s="113"/>
      <c r="LFJ2584" s="113"/>
      <c r="LFK2584" s="113"/>
      <c r="LFL2584" s="113"/>
      <c r="LFM2584" s="113"/>
      <c r="LFN2584" s="113"/>
      <c r="LFO2584" s="113"/>
      <c r="LFP2584" s="113"/>
      <c r="LFQ2584" s="113"/>
      <c r="LFR2584" s="113"/>
      <c r="LFS2584" s="113"/>
      <c r="LFT2584" s="113"/>
      <c r="LFU2584" s="113"/>
      <c r="LFV2584" s="113"/>
      <c r="LFW2584" s="113"/>
      <c r="LFX2584" s="113"/>
      <c r="LFY2584" s="113"/>
      <c r="LFZ2584" s="113"/>
      <c r="LGA2584" s="113"/>
      <c r="LGB2584" s="113"/>
      <c r="LGC2584" s="113"/>
      <c r="LGD2584" s="113"/>
      <c r="LGE2584" s="113"/>
      <c r="LGF2584" s="113"/>
      <c r="LGG2584" s="113"/>
      <c r="LGH2584" s="113"/>
      <c r="LGI2584" s="113"/>
      <c r="LGJ2584" s="113"/>
      <c r="LGK2584" s="113"/>
      <c r="LGL2584" s="113"/>
      <c r="LGM2584" s="113"/>
      <c r="LGN2584" s="113"/>
      <c r="LGO2584" s="113"/>
      <c r="LGP2584" s="113"/>
      <c r="LGQ2584" s="113"/>
      <c r="LGR2584" s="113"/>
      <c r="LGS2584" s="113"/>
      <c r="LGT2584" s="113"/>
      <c r="LGU2584" s="113"/>
      <c r="LGV2584" s="113"/>
      <c r="LGW2584" s="113"/>
      <c r="LGX2584" s="113"/>
      <c r="LGY2584" s="113"/>
      <c r="LGZ2584" s="113"/>
      <c r="LHA2584" s="113"/>
      <c r="LHB2584" s="113"/>
      <c r="LHC2584" s="113"/>
      <c r="LHD2584" s="113"/>
      <c r="LHE2584" s="113"/>
      <c r="LHF2584" s="113"/>
      <c r="LHG2584" s="113"/>
      <c r="LHH2584" s="113"/>
      <c r="LHI2584" s="113"/>
      <c r="LHJ2584" s="113"/>
      <c r="LHK2584" s="113"/>
      <c r="LHL2584" s="113"/>
      <c r="LHM2584" s="113"/>
      <c r="LHN2584" s="113"/>
      <c r="LHO2584" s="113"/>
      <c r="LHP2584" s="113"/>
      <c r="LHQ2584" s="113"/>
      <c r="LHR2584" s="113"/>
      <c r="LHS2584" s="113"/>
      <c r="LHT2584" s="113"/>
      <c r="LHU2584" s="113"/>
      <c r="LHV2584" s="113"/>
      <c r="LHW2584" s="113"/>
      <c r="LHX2584" s="113"/>
      <c r="LHY2584" s="113"/>
      <c r="LHZ2584" s="113"/>
      <c r="LIA2584" s="113"/>
      <c r="LIB2584" s="113"/>
      <c r="LIC2584" s="113"/>
      <c r="LID2584" s="113"/>
      <c r="LIE2584" s="113"/>
      <c r="LIF2584" s="113"/>
      <c r="LIG2584" s="113"/>
      <c r="LIH2584" s="113"/>
      <c r="LII2584" s="113"/>
      <c r="LIJ2584" s="113"/>
      <c r="LIK2584" s="113"/>
      <c r="LIL2584" s="113"/>
      <c r="LIM2584" s="113"/>
      <c r="LIN2584" s="113"/>
      <c r="LIO2584" s="113"/>
      <c r="LIP2584" s="113"/>
      <c r="LIQ2584" s="113"/>
      <c r="LIR2584" s="113"/>
      <c r="LIS2584" s="113"/>
      <c r="LIT2584" s="113"/>
      <c r="LIU2584" s="113"/>
      <c r="LIV2584" s="113"/>
      <c r="LIW2584" s="113"/>
      <c r="LIX2584" s="113"/>
      <c r="LIY2584" s="113"/>
      <c r="LIZ2584" s="113"/>
      <c r="LJA2584" s="113"/>
      <c r="LJB2584" s="113"/>
      <c r="LJC2584" s="113"/>
      <c r="LJD2584" s="113"/>
      <c r="LJE2584" s="113"/>
      <c r="LJF2584" s="113"/>
      <c r="LJG2584" s="113"/>
      <c r="LJH2584" s="113"/>
      <c r="LJI2584" s="113"/>
      <c r="LJJ2584" s="113"/>
      <c r="LJK2584" s="113"/>
      <c r="LJL2584" s="113"/>
      <c r="LJM2584" s="113"/>
      <c r="LJN2584" s="113"/>
      <c r="LJO2584" s="113"/>
      <c r="LJP2584" s="113"/>
      <c r="LJQ2584" s="113"/>
      <c r="LJR2584" s="113"/>
      <c r="LJS2584" s="113"/>
      <c r="LJT2584" s="113"/>
      <c r="LJU2584" s="113"/>
      <c r="LJV2584" s="113"/>
      <c r="LJW2584" s="113"/>
      <c r="LJX2584" s="113"/>
      <c r="LJY2584" s="113"/>
      <c r="LJZ2584" s="113"/>
      <c r="LKA2584" s="113"/>
      <c r="LKB2584" s="113"/>
      <c r="LKC2584" s="113"/>
      <c r="LKD2584" s="113"/>
      <c r="LKE2584" s="113"/>
      <c r="LKF2584" s="113"/>
      <c r="LKG2584" s="113"/>
      <c r="LKH2584" s="113"/>
      <c r="LKI2584" s="113"/>
      <c r="LKJ2584" s="113"/>
      <c r="LKK2584" s="113"/>
      <c r="LKL2584" s="113"/>
      <c r="LKM2584" s="113"/>
      <c r="LKN2584" s="113"/>
      <c r="LKO2584" s="113"/>
      <c r="LKP2584" s="113"/>
      <c r="LKQ2584" s="113"/>
      <c r="LKR2584" s="113"/>
      <c r="LKS2584" s="113"/>
      <c r="LKT2584" s="113"/>
      <c r="LKU2584" s="113"/>
      <c r="LKV2584" s="113"/>
      <c r="LKW2584" s="113"/>
      <c r="LKX2584" s="113"/>
      <c r="LKY2584" s="113"/>
      <c r="LKZ2584" s="113"/>
      <c r="LLA2584" s="113"/>
      <c r="LLB2584" s="113"/>
      <c r="LLC2584" s="113"/>
      <c r="LLD2584" s="113"/>
      <c r="LLE2584" s="113"/>
      <c r="LLF2584" s="113"/>
      <c r="LLG2584" s="113"/>
      <c r="LLH2584" s="113"/>
      <c r="LLI2584" s="113"/>
      <c r="LLJ2584" s="113"/>
      <c r="LLK2584" s="113"/>
      <c r="LLL2584" s="113"/>
      <c r="LLM2584" s="113"/>
      <c r="LLN2584" s="113"/>
      <c r="LLO2584" s="113"/>
      <c r="LLP2584" s="113"/>
      <c r="LLQ2584" s="113"/>
      <c r="LLR2584" s="113"/>
      <c r="LLS2584" s="113"/>
      <c r="LLT2584" s="113"/>
      <c r="LLU2584" s="113"/>
      <c r="LLV2584" s="113"/>
      <c r="LLW2584" s="113"/>
      <c r="LLX2584" s="113"/>
      <c r="LLY2584" s="113"/>
      <c r="LLZ2584" s="113"/>
      <c r="LMA2584" s="113"/>
      <c r="LMB2584" s="113"/>
      <c r="LMC2584" s="113"/>
      <c r="LMD2584" s="113"/>
      <c r="LME2584" s="113"/>
      <c r="LMF2584" s="113"/>
      <c r="LMG2584" s="113"/>
      <c r="LMH2584" s="113"/>
      <c r="LMI2584" s="113"/>
      <c r="LMJ2584" s="113"/>
      <c r="LMK2584" s="113"/>
      <c r="LML2584" s="113"/>
      <c r="LMM2584" s="113"/>
      <c r="LMN2584" s="113"/>
      <c r="LMO2584" s="113"/>
      <c r="LMP2584" s="113"/>
      <c r="LMQ2584" s="113"/>
      <c r="LMR2584" s="113"/>
      <c r="LMS2584" s="113"/>
      <c r="LMT2584" s="113"/>
      <c r="LMU2584" s="113"/>
      <c r="LMV2584" s="113"/>
      <c r="LMW2584" s="113"/>
      <c r="LMX2584" s="113"/>
      <c r="LMY2584" s="113"/>
      <c r="LMZ2584" s="113"/>
      <c r="LNA2584" s="113"/>
      <c r="LNB2584" s="113"/>
      <c r="LNC2584" s="113"/>
      <c r="LND2584" s="113"/>
      <c r="LNE2584" s="113"/>
      <c r="LNF2584" s="113"/>
      <c r="LNG2584" s="113"/>
      <c r="LNH2584" s="113"/>
      <c r="LNI2584" s="113"/>
      <c r="LNJ2584" s="113"/>
      <c r="LNK2584" s="113"/>
      <c r="LNL2584" s="113"/>
      <c r="LNM2584" s="113"/>
      <c r="LNN2584" s="113"/>
      <c r="LNO2584" s="113"/>
      <c r="LNP2584" s="113"/>
      <c r="LNQ2584" s="113"/>
      <c r="LNR2584" s="113"/>
      <c r="LNS2584" s="113"/>
      <c r="LNT2584" s="113"/>
      <c r="LNU2584" s="113"/>
      <c r="LNV2584" s="113"/>
      <c r="LNW2584" s="113"/>
      <c r="LNX2584" s="113"/>
      <c r="LNY2584" s="113"/>
      <c r="LNZ2584" s="113"/>
      <c r="LOA2584" s="113"/>
      <c r="LOB2584" s="113"/>
      <c r="LOC2584" s="113"/>
      <c r="LOD2584" s="113"/>
      <c r="LOE2584" s="113"/>
      <c r="LOF2584" s="113"/>
      <c r="LOG2584" s="113"/>
      <c r="LOH2584" s="113"/>
      <c r="LOI2584" s="113"/>
      <c r="LOJ2584" s="113"/>
      <c r="LOK2584" s="113"/>
      <c r="LOL2584" s="113"/>
      <c r="LOM2584" s="113"/>
      <c r="LON2584" s="113"/>
      <c r="LOO2584" s="113"/>
      <c r="LOP2584" s="113"/>
      <c r="LOQ2584" s="113"/>
      <c r="LOR2584" s="113"/>
      <c r="LOS2584" s="113"/>
      <c r="LOT2584" s="113"/>
      <c r="LOU2584" s="113"/>
      <c r="LOV2584" s="113"/>
      <c r="LOW2584" s="113"/>
      <c r="LOX2584" s="113"/>
      <c r="LOY2584" s="113"/>
      <c r="LOZ2584" s="113"/>
      <c r="LPA2584" s="113"/>
      <c r="LPB2584" s="113"/>
      <c r="LPC2584" s="113"/>
      <c r="LPD2584" s="113"/>
      <c r="LPE2584" s="113"/>
      <c r="LPF2584" s="113"/>
      <c r="LPG2584" s="113"/>
      <c r="LPH2584" s="113"/>
      <c r="LPI2584" s="113"/>
      <c r="LPJ2584" s="113"/>
      <c r="LPK2584" s="113"/>
      <c r="LPL2584" s="113"/>
      <c r="LPM2584" s="113"/>
      <c r="LPN2584" s="113"/>
      <c r="LPO2584" s="113"/>
      <c r="LPP2584" s="113"/>
      <c r="LPQ2584" s="113"/>
      <c r="LPR2584" s="113"/>
      <c r="LPS2584" s="113"/>
      <c r="LPT2584" s="113"/>
      <c r="LPU2584" s="113"/>
      <c r="LPV2584" s="113"/>
      <c r="LPW2584" s="113"/>
      <c r="LPX2584" s="113"/>
      <c r="LPY2584" s="113"/>
      <c r="LPZ2584" s="113"/>
      <c r="LQA2584" s="113"/>
      <c r="LQB2584" s="113"/>
      <c r="LQC2584" s="113"/>
      <c r="LQD2584" s="113"/>
      <c r="LQE2584" s="113"/>
      <c r="LQF2584" s="113"/>
      <c r="LQG2584" s="113"/>
      <c r="LQH2584" s="113"/>
      <c r="LQI2584" s="113"/>
      <c r="LQJ2584" s="113"/>
      <c r="LQK2584" s="113"/>
      <c r="LQL2584" s="113"/>
      <c r="LQM2584" s="113"/>
      <c r="LQN2584" s="113"/>
      <c r="LQO2584" s="113"/>
      <c r="LQP2584" s="113"/>
      <c r="LQQ2584" s="113"/>
      <c r="LQR2584" s="113"/>
      <c r="LQS2584" s="113"/>
      <c r="LQT2584" s="113"/>
      <c r="LQU2584" s="113"/>
      <c r="LQV2584" s="113"/>
      <c r="LQW2584" s="113"/>
      <c r="LQX2584" s="113"/>
      <c r="LQY2584" s="113"/>
      <c r="LQZ2584" s="113"/>
      <c r="LRA2584" s="113"/>
      <c r="LRB2584" s="113"/>
      <c r="LRC2584" s="113"/>
      <c r="LRD2584" s="113"/>
      <c r="LRE2584" s="113"/>
      <c r="LRF2584" s="113"/>
      <c r="LRG2584" s="113"/>
      <c r="LRH2584" s="113"/>
      <c r="LRI2584" s="113"/>
      <c r="LRJ2584" s="113"/>
      <c r="LRK2584" s="113"/>
      <c r="LRL2584" s="113"/>
      <c r="LRM2584" s="113"/>
      <c r="LRN2584" s="113"/>
      <c r="LRO2584" s="113"/>
      <c r="LRP2584" s="113"/>
      <c r="LRQ2584" s="113"/>
      <c r="LRR2584" s="113"/>
      <c r="LRS2584" s="113"/>
      <c r="LRT2584" s="113"/>
      <c r="LRU2584" s="113"/>
      <c r="LRV2584" s="113"/>
      <c r="LRW2584" s="113"/>
      <c r="LRX2584" s="113"/>
      <c r="LRY2584" s="113"/>
      <c r="LRZ2584" s="113"/>
      <c r="LSA2584" s="113"/>
      <c r="LSB2584" s="113"/>
      <c r="LSC2584" s="113"/>
      <c r="LSD2584" s="113"/>
      <c r="LSE2584" s="113"/>
      <c r="LSF2584" s="113"/>
      <c r="LSG2584" s="113"/>
      <c r="LSH2584" s="113"/>
      <c r="LSI2584" s="113"/>
      <c r="LSJ2584" s="113"/>
      <c r="LSK2584" s="113"/>
      <c r="LSL2584" s="113"/>
      <c r="LSM2584" s="113"/>
      <c r="LSN2584" s="113"/>
      <c r="LSO2584" s="113"/>
      <c r="LSP2584" s="113"/>
      <c r="LSQ2584" s="113"/>
      <c r="LSR2584" s="113"/>
      <c r="LSS2584" s="113"/>
      <c r="LST2584" s="113"/>
      <c r="LSU2584" s="113"/>
      <c r="LSV2584" s="113"/>
      <c r="LSW2584" s="113"/>
      <c r="LSX2584" s="113"/>
      <c r="LSY2584" s="113"/>
      <c r="LSZ2584" s="113"/>
      <c r="LTA2584" s="113"/>
      <c r="LTB2584" s="113"/>
      <c r="LTC2584" s="113"/>
      <c r="LTD2584" s="113"/>
      <c r="LTE2584" s="113"/>
      <c r="LTF2584" s="113"/>
      <c r="LTG2584" s="113"/>
      <c r="LTH2584" s="113"/>
      <c r="LTI2584" s="113"/>
      <c r="LTJ2584" s="113"/>
      <c r="LTK2584" s="113"/>
      <c r="LTL2584" s="113"/>
      <c r="LTM2584" s="113"/>
      <c r="LTN2584" s="113"/>
      <c r="LTO2584" s="113"/>
      <c r="LTP2584" s="113"/>
      <c r="LTQ2584" s="113"/>
      <c r="LTR2584" s="113"/>
      <c r="LTS2584" s="113"/>
      <c r="LTT2584" s="113"/>
      <c r="LTU2584" s="113"/>
      <c r="LTV2584" s="113"/>
      <c r="LTW2584" s="113"/>
      <c r="LTX2584" s="113"/>
      <c r="LTY2584" s="113"/>
      <c r="LTZ2584" s="113"/>
      <c r="LUA2584" s="113"/>
      <c r="LUB2584" s="113"/>
      <c r="LUC2584" s="113"/>
      <c r="LUD2584" s="113"/>
      <c r="LUE2584" s="113"/>
      <c r="LUF2584" s="113"/>
      <c r="LUG2584" s="113"/>
      <c r="LUH2584" s="113"/>
      <c r="LUI2584" s="113"/>
      <c r="LUJ2584" s="113"/>
      <c r="LUK2584" s="113"/>
      <c r="LUL2584" s="113"/>
      <c r="LUM2584" s="113"/>
      <c r="LUN2584" s="113"/>
      <c r="LUO2584" s="113"/>
      <c r="LUP2584" s="113"/>
      <c r="LUQ2584" s="113"/>
      <c r="LUR2584" s="113"/>
      <c r="LUS2584" s="113"/>
      <c r="LUT2584" s="113"/>
      <c r="LUU2584" s="113"/>
      <c r="LUV2584" s="113"/>
      <c r="LUW2584" s="113"/>
      <c r="LUX2584" s="113"/>
      <c r="LUY2584" s="113"/>
      <c r="LUZ2584" s="113"/>
      <c r="LVA2584" s="113"/>
      <c r="LVB2584" s="113"/>
      <c r="LVC2584" s="113"/>
      <c r="LVD2584" s="113"/>
      <c r="LVE2584" s="113"/>
      <c r="LVF2584" s="113"/>
      <c r="LVG2584" s="113"/>
      <c r="LVH2584" s="113"/>
      <c r="LVI2584" s="113"/>
      <c r="LVJ2584" s="113"/>
      <c r="LVK2584" s="113"/>
      <c r="LVL2584" s="113"/>
      <c r="LVM2584" s="113"/>
      <c r="LVN2584" s="113"/>
      <c r="LVO2584" s="113"/>
      <c r="LVP2584" s="113"/>
      <c r="LVQ2584" s="113"/>
      <c r="LVR2584" s="113"/>
      <c r="LVS2584" s="113"/>
      <c r="LVT2584" s="113"/>
      <c r="LVU2584" s="113"/>
      <c r="LVV2584" s="113"/>
      <c r="LVW2584" s="113"/>
      <c r="LVX2584" s="113"/>
      <c r="LVY2584" s="113"/>
      <c r="LVZ2584" s="113"/>
      <c r="LWA2584" s="113"/>
      <c r="LWB2584" s="113"/>
      <c r="LWC2584" s="113"/>
      <c r="LWD2584" s="113"/>
      <c r="LWE2584" s="113"/>
      <c r="LWF2584" s="113"/>
      <c r="LWG2584" s="113"/>
      <c r="LWH2584" s="113"/>
      <c r="LWI2584" s="113"/>
      <c r="LWJ2584" s="113"/>
      <c r="LWK2584" s="113"/>
      <c r="LWL2584" s="113"/>
      <c r="LWM2584" s="113"/>
      <c r="LWN2584" s="113"/>
      <c r="LWO2584" s="113"/>
      <c r="LWP2584" s="113"/>
      <c r="LWQ2584" s="113"/>
      <c r="LWR2584" s="113"/>
      <c r="LWS2584" s="113"/>
      <c r="LWT2584" s="113"/>
      <c r="LWU2584" s="113"/>
      <c r="LWV2584" s="113"/>
      <c r="LWW2584" s="113"/>
      <c r="LWX2584" s="113"/>
      <c r="LWY2584" s="113"/>
      <c r="LWZ2584" s="113"/>
      <c r="LXA2584" s="113"/>
      <c r="LXB2584" s="113"/>
      <c r="LXC2584" s="113"/>
      <c r="LXD2584" s="113"/>
      <c r="LXE2584" s="113"/>
      <c r="LXF2584" s="113"/>
      <c r="LXG2584" s="113"/>
      <c r="LXH2584" s="113"/>
      <c r="LXI2584" s="113"/>
      <c r="LXJ2584" s="113"/>
      <c r="LXK2584" s="113"/>
      <c r="LXL2584" s="113"/>
      <c r="LXM2584" s="113"/>
      <c r="LXN2584" s="113"/>
      <c r="LXO2584" s="113"/>
      <c r="LXP2584" s="113"/>
      <c r="LXQ2584" s="113"/>
      <c r="LXR2584" s="113"/>
      <c r="LXS2584" s="113"/>
      <c r="LXT2584" s="113"/>
      <c r="LXU2584" s="113"/>
      <c r="LXV2584" s="113"/>
      <c r="LXW2584" s="113"/>
      <c r="LXX2584" s="113"/>
      <c r="LXY2584" s="113"/>
      <c r="LXZ2584" s="113"/>
      <c r="LYA2584" s="113"/>
      <c r="LYB2584" s="113"/>
      <c r="LYC2584" s="113"/>
      <c r="LYD2584" s="113"/>
      <c r="LYE2584" s="113"/>
      <c r="LYF2584" s="113"/>
      <c r="LYG2584" s="113"/>
      <c r="LYH2584" s="113"/>
      <c r="LYI2584" s="113"/>
      <c r="LYJ2584" s="113"/>
      <c r="LYK2584" s="113"/>
      <c r="LYL2584" s="113"/>
      <c r="LYM2584" s="113"/>
      <c r="LYN2584" s="113"/>
      <c r="LYO2584" s="113"/>
      <c r="LYP2584" s="113"/>
      <c r="LYQ2584" s="113"/>
      <c r="LYR2584" s="113"/>
      <c r="LYS2584" s="113"/>
      <c r="LYT2584" s="113"/>
      <c r="LYU2584" s="113"/>
      <c r="LYV2584" s="113"/>
      <c r="LYW2584" s="113"/>
      <c r="LYX2584" s="113"/>
      <c r="LYY2584" s="113"/>
      <c r="LYZ2584" s="113"/>
      <c r="LZA2584" s="113"/>
      <c r="LZB2584" s="113"/>
      <c r="LZC2584" s="113"/>
      <c r="LZD2584" s="113"/>
      <c r="LZE2584" s="113"/>
      <c r="LZF2584" s="113"/>
      <c r="LZG2584" s="113"/>
      <c r="LZH2584" s="113"/>
      <c r="LZI2584" s="113"/>
      <c r="LZJ2584" s="113"/>
      <c r="LZK2584" s="113"/>
      <c r="LZL2584" s="113"/>
      <c r="LZM2584" s="113"/>
      <c r="LZN2584" s="113"/>
      <c r="LZO2584" s="113"/>
      <c r="LZP2584" s="113"/>
      <c r="LZQ2584" s="113"/>
      <c r="LZR2584" s="113"/>
      <c r="LZS2584" s="113"/>
      <c r="LZT2584" s="113"/>
      <c r="LZU2584" s="113"/>
      <c r="LZV2584" s="113"/>
      <c r="LZW2584" s="113"/>
      <c r="LZX2584" s="113"/>
      <c r="LZY2584" s="113"/>
      <c r="LZZ2584" s="113"/>
      <c r="MAA2584" s="113"/>
      <c r="MAB2584" s="113"/>
      <c r="MAC2584" s="113"/>
      <c r="MAD2584" s="113"/>
      <c r="MAE2584" s="113"/>
      <c r="MAF2584" s="113"/>
      <c r="MAG2584" s="113"/>
      <c r="MAH2584" s="113"/>
      <c r="MAI2584" s="113"/>
      <c r="MAJ2584" s="113"/>
      <c r="MAK2584" s="113"/>
      <c r="MAL2584" s="113"/>
      <c r="MAM2584" s="113"/>
      <c r="MAN2584" s="113"/>
      <c r="MAO2584" s="113"/>
      <c r="MAP2584" s="113"/>
      <c r="MAQ2584" s="113"/>
      <c r="MAR2584" s="113"/>
      <c r="MAS2584" s="113"/>
      <c r="MAT2584" s="113"/>
      <c r="MAU2584" s="113"/>
      <c r="MAV2584" s="113"/>
      <c r="MAW2584" s="113"/>
      <c r="MAX2584" s="113"/>
      <c r="MAY2584" s="113"/>
      <c r="MAZ2584" s="113"/>
      <c r="MBA2584" s="113"/>
      <c r="MBB2584" s="113"/>
      <c r="MBC2584" s="113"/>
      <c r="MBD2584" s="113"/>
      <c r="MBE2584" s="113"/>
      <c r="MBF2584" s="113"/>
      <c r="MBG2584" s="113"/>
      <c r="MBH2584" s="113"/>
      <c r="MBI2584" s="113"/>
      <c r="MBJ2584" s="113"/>
      <c r="MBK2584" s="113"/>
      <c r="MBL2584" s="113"/>
      <c r="MBM2584" s="113"/>
      <c r="MBN2584" s="113"/>
      <c r="MBO2584" s="113"/>
      <c r="MBP2584" s="113"/>
      <c r="MBQ2584" s="113"/>
      <c r="MBR2584" s="113"/>
      <c r="MBS2584" s="113"/>
      <c r="MBT2584" s="113"/>
      <c r="MBU2584" s="113"/>
      <c r="MBV2584" s="113"/>
      <c r="MBW2584" s="113"/>
      <c r="MBX2584" s="113"/>
      <c r="MBY2584" s="113"/>
      <c r="MBZ2584" s="113"/>
      <c r="MCA2584" s="113"/>
      <c r="MCB2584" s="113"/>
      <c r="MCC2584" s="113"/>
      <c r="MCD2584" s="113"/>
      <c r="MCE2584" s="113"/>
      <c r="MCF2584" s="113"/>
      <c r="MCG2584" s="113"/>
      <c r="MCH2584" s="113"/>
      <c r="MCI2584" s="113"/>
      <c r="MCJ2584" s="113"/>
      <c r="MCK2584" s="113"/>
      <c r="MCL2584" s="113"/>
      <c r="MCM2584" s="113"/>
      <c r="MCN2584" s="113"/>
      <c r="MCO2584" s="113"/>
      <c r="MCP2584" s="113"/>
      <c r="MCQ2584" s="113"/>
      <c r="MCR2584" s="113"/>
      <c r="MCS2584" s="113"/>
      <c r="MCT2584" s="113"/>
      <c r="MCU2584" s="113"/>
      <c r="MCV2584" s="113"/>
      <c r="MCW2584" s="113"/>
      <c r="MCX2584" s="113"/>
      <c r="MCY2584" s="113"/>
      <c r="MCZ2584" s="113"/>
      <c r="MDA2584" s="113"/>
      <c r="MDB2584" s="113"/>
      <c r="MDC2584" s="113"/>
      <c r="MDD2584" s="113"/>
      <c r="MDE2584" s="113"/>
      <c r="MDF2584" s="113"/>
      <c r="MDG2584" s="113"/>
      <c r="MDH2584" s="113"/>
      <c r="MDI2584" s="113"/>
      <c r="MDJ2584" s="113"/>
      <c r="MDK2584" s="113"/>
      <c r="MDL2584" s="113"/>
      <c r="MDM2584" s="113"/>
      <c r="MDN2584" s="113"/>
      <c r="MDO2584" s="113"/>
      <c r="MDP2584" s="113"/>
      <c r="MDQ2584" s="113"/>
      <c r="MDR2584" s="113"/>
      <c r="MDS2584" s="113"/>
      <c r="MDT2584" s="113"/>
      <c r="MDU2584" s="113"/>
      <c r="MDV2584" s="113"/>
      <c r="MDW2584" s="113"/>
      <c r="MDX2584" s="113"/>
      <c r="MDY2584" s="113"/>
      <c r="MDZ2584" s="113"/>
      <c r="MEA2584" s="113"/>
      <c r="MEB2584" s="113"/>
      <c r="MEC2584" s="113"/>
      <c r="MED2584" s="113"/>
      <c r="MEE2584" s="113"/>
      <c r="MEF2584" s="113"/>
      <c r="MEG2584" s="113"/>
      <c r="MEH2584" s="113"/>
      <c r="MEI2584" s="113"/>
      <c r="MEJ2584" s="113"/>
      <c r="MEK2584" s="113"/>
      <c r="MEL2584" s="113"/>
      <c r="MEM2584" s="113"/>
      <c r="MEN2584" s="113"/>
      <c r="MEO2584" s="113"/>
      <c r="MEP2584" s="113"/>
      <c r="MEQ2584" s="113"/>
      <c r="MER2584" s="113"/>
      <c r="MES2584" s="113"/>
      <c r="MET2584" s="113"/>
      <c r="MEU2584" s="113"/>
      <c r="MEV2584" s="113"/>
      <c r="MEW2584" s="113"/>
      <c r="MEX2584" s="113"/>
      <c r="MEY2584" s="113"/>
      <c r="MEZ2584" s="113"/>
      <c r="MFA2584" s="113"/>
      <c r="MFB2584" s="113"/>
      <c r="MFC2584" s="113"/>
      <c r="MFD2584" s="113"/>
      <c r="MFE2584" s="113"/>
      <c r="MFF2584" s="113"/>
      <c r="MFG2584" s="113"/>
      <c r="MFH2584" s="113"/>
      <c r="MFI2584" s="113"/>
      <c r="MFJ2584" s="113"/>
      <c r="MFK2584" s="113"/>
      <c r="MFL2584" s="113"/>
      <c r="MFM2584" s="113"/>
      <c r="MFN2584" s="113"/>
      <c r="MFO2584" s="113"/>
      <c r="MFP2584" s="113"/>
      <c r="MFQ2584" s="113"/>
      <c r="MFR2584" s="113"/>
      <c r="MFS2584" s="113"/>
      <c r="MFT2584" s="113"/>
      <c r="MFU2584" s="113"/>
      <c r="MFV2584" s="113"/>
      <c r="MFW2584" s="113"/>
      <c r="MFX2584" s="113"/>
      <c r="MFY2584" s="113"/>
      <c r="MFZ2584" s="113"/>
      <c r="MGA2584" s="113"/>
      <c r="MGB2584" s="113"/>
      <c r="MGC2584" s="113"/>
      <c r="MGD2584" s="113"/>
      <c r="MGE2584" s="113"/>
      <c r="MGF2584" s="113"/>
      <c r="MGG2584" s="113"/>
      <c r="MGH2584" s="113"/>
      <c r="MGI2584" s="113"/>
      <c r="MGJ2584" s="113"/>
      <c r="MGK2584" s="113"/>
      <c r="MGL2584" s="113"/>
      <c r="MGM2584" s="113"/>
      <c r="MGN2584" s="113"/>
      <c r="MGO2584" s="113"/>
      <c r="MGP2584" s="113"/>
      <c r="MGQ2584" s="113"/>
      <c r="MGR2584" s="113"/>
      <c r="MGS2584" s="113"/>
      <c r="MGT2584" s="113"/>
      <c r="MGU2584" s="113"/>
      <c r="MGV2584" s="113"/>
      <c r="MGW2584" s="113"/>
      <c r="MGX2584" s="113"/>
      <c r="MGY2584" s="113"/>
      <c r="MGZ2584" s="113"/>
      <c r="MHA2584" s="113"/>
      <c r="MHB2584" s="113"/>
      <c r="MHC2584" s="113"/>
      <c r="MHD2584" s="113"/>
      <c r="MHE2584" s="113"/>
      <c r="MHF2584" s="113"/>
      <c r="MHG2584" s="113"/>
      <c r="MHH2584" s="113"/>
      <c r="MHI2584" s="113"/>
      <c r="MHJ2584" s="113"/>
      <c r="MHK2584" s="113"/>
      <c r="MHL2584" s="113"/>
      <c r="MHM2584" s="113"/>
      <c r="MHN2584" s="113"/>
      <c r="MHO2584" s="113"/>
      <c r="MHP2584" s="113"/>
      <c r="MHQ2584" s="113"/>
      <c r="MHR2584" s="113"/>
      <c r="MHS2584" s="113"/>
      <c r="MHT2584" s="113"/>
      <c r="MHU2584" s="113"/>
      <c r="MHV2584" s="113"/>
      <c r="MHW2584" s="113"/>
      <c r="MHX2584" s="113"/>
      <c r="MHY2584" s="113"/>
      <c r="MHZ2584" s="113"/>
      <c r="MIA2584" s="113"/>
      <c r="MIB2584" s="113"/>
      <c r="MIC2584" s="113"/>
      <c r="MID2584" s="113"/>
      <c r="MIE2584" s="113"/>
      <c r="MIF2584" s="113"/>
      <c r="MIG2584" s="113"/>
      <c r="MIH2584" s="113"/>
      <c r="MII2584" s="113"/>
      <c r="MIJ2584" s="113"/>
      <c r="MIK2584" s="113"/>
      <c r="MIL2584" s="113"/>
      <c r="MIM2584" s="113"/>
      <c r="MIN2584" s="113"/>
      <c r="MIO2584" s="113"/>
      <c r="MIP2584" s="113"/>
      <c r="MIQ2584" s="113"/>
      <c r="MIR2584" s="113"/>
      <c r="MIS2584" s="113"/>
      <c r="MIT2584" s="113"/>
      <c r="MIU2584" s="113"/>
      <c r="MIV2584" s="113"/>
      <c r="MIW2584" s="113"/>
      <c r="MIX2584" s="113"/>
      <c r="MIY2584" s="113"/>
      <c r="MIZ2584" s="113"/>
      <c r="MJA2584" s="113"/>
      <c r="MJB2584" s="113"/>
      <c r="MJC2584" s="113"/>
      <c r="MJD2584" s="113"/>
      <c r="MJE2584" s="113"/>
      <c r="MJF2584" s="113"/>
      <c r="MJG2584" s="113"/>
      <c r="MJH2584" s="113"/>
      <c r="MJI2584" s="113"/>
      <c r="MJJ2584" s="113"/>
      <c r="MJK2584" s="113"/>
      <c r="MJL2584" s="113"/>
      <c r="MJM2584" s="113"/>
      <c r="MJN2584" s="113"/>
      <c r="MJO2584" s="113"/>
      <c r="MJP2584" s="113"/>
      <c r="MJQ2584" s="113"/>
      <c r="MJR2584" s="113"/>
      <c r="MJS2584" s="113"/>
      <c r="MJT2584" s="113"/>
      <c r="MJU2584" s="113"/>
      <c r="MJV2584" s="113"/>
      <c r="MJW2584" s="113"/>
      <c r="MJX2584" s="113"/>
      <c r="MJY2584" s="113"/>
      <c r="MJZ2584" s="113"/>
      <c r="MKA2584" s="113"/>
      <c r="MKB2584" s="113"/>
      <c r="MKC2584" s="113"/>
      <c r="MKD2584" s="113"/>
      <c r="MKE2584" s="113"/>
      <c r="MKF2584" s="113"/>
      <c r="MKG2584" s="113"/>
      <c r="MKH2584" s="113"/>
      <c r="MKI2584" s="113"/>
      <c r="MKJ2584" s="113"/>
      <c r="MKK2584" s="113"/>
      <c r="MKL2584" s="113"/>
      <c r="MKM2584" s="113"/>
      <c r="MKN2584" s="113"/>
      <c r="MKO2584" s="113"/>
      <c r="MKP2584" s="113"/>
      <c r="MKQ2584" s="113"/>
      <c r="MKR2584" s="113"/>
      <c r="MKS2584" s="113"/>
      <c r="MKT2584" s="113"/>
      <c r="MKU2584" s="113"/>
      <c r="MKV2584" s="113"/>
      <c r="MKW2584" s="113"/>
      <c r="MKX2584" s="113"/>
      <c r="MKY2584" s="113"/>
      <c r="MKZ2584" s="113"/>
      <c r="MLA2584" s="113"/>
      <c r="MLB2584" s="113"/>
      <c r="MLC2584" s="113"/>
      <c r="MLD2584" s="113"/>
      <c r="MLE2584" s="113"/>
      <c r="MLF2584" s="113"/>
      <c r="MLG2584" s="113"/>
      <c r="MLH2584" s="113"/>
      <c r="MLI2584" s="113"/>
      <c r="MLJ2584" s="113"/>
      <c r="MLK2584" s="113"/>
      <c r="MLL2584" s="113"/>
      <c r="MLM2584" s="113"/>
      <c r="MLN2584" s="113"/>
      <c r="MLO2584" s="113"/>
      <c r="MLP2584" s="113"/>
      <c r="MLQ2584" s="113"/>
      <c r="MLR2584" s="113"/>
      <c r="MLS2584" s="113"/>
      <c r="MLT2584" s="113"/>
      <c r="MLU2584" s="113"/>
      <c r="MLV2584" s="113"/>
      <c r="MLW2584" s="113"/>
      <c r="MLX2584" s="113"/>
      <c r="MLY2584" s="113"/>
      <c r="MLZ2584" s="113"/>
      <c r="MMA2584" s="113"/>
      <c r="MMB2584" s="113"/>
      <c r="MMC2584" s="113"/>
      <c r="MMD2584" s="113"/>
      <c r="MME2584" s="113"/>
      <c r="MMF2584" s="113"/>
      <c r="MMG2584" s="113"/>
      <c r="MMH2584" s="113"/>
      <c r="MMI2584" s="113"/>
      <c r="MMJ2584" s="113"/>
      <c r="MMK2584" s="113"/>
      <c r="MML2584" s="113"/>
      <c r="MMM2584" s="113"/>
      <c r="MMN2584" s="113"/>
      <c r="MMO2584" s="113"/>
      <c r="MMP2584" s="113"/>
      <c r="MMQ2584" s="113"/>
      <c r="MMR2584" s="113"/>
      <c r="MMS2584" s="113"/>
      <c r="MMT2584" s="113"/>
      <c r="MMU2584" s="113"/>
      <c r="MMV2584" s="113"/>
      <c r="MMW2584" s="113"/>
      <c r="MMX2584" s="113"/>
      <c r="MMY2584" s="113"/>
      <c r="MMZ2584" s="113"/>
      <c r="MNA2584" s="113"/>
      <c r="MNB2584" s="113"/>
      <c r="MNC2584" s="113"/>
      <c r="MND2584" s="113"/>
      <c r="MNE2584" s="113"/>
      <c r="MNF2584" s="113"/>
      <c r="MNG2584" s="113"/>
      <c r="MNH2584" s="113"/>
      <c r="MNI2584" s="113"/>
      <c r="MNJ2584" s="113"/>
      <c r="MNK2584" s="113"/>
      <c r="MNL2584" s="113"/>
      <c r="MNM2584" s="113"/>
      <c r="MNN2584" s="113"/>
      <c r="MNO2584" s="113"/>
      <c r="MNP2584" s="113"/>
      <c r="MNQ2584" s="113"/>
      <c r="MNR2584" s="113"/>
      <c r="MNS2584" s="113"/>
      <c r="MNT2584" s="113"/>
      <c r="MNU2584" s="113"/>
      <c r="MNV2584" s="113"/>
      <c r="MNW2584" s="113"/>
      <c r="MNX2584" s="113"/>
      <c r="MNY2584" s="113"/>
      <c r="MNZ2584" s="113"/>
      <c r="MOA2584" s="113"/>
      <c r="MOB2584" s="113"/>
      <c r="MOC2584" s="113"/>
      <c r="MOD2584" s="113"/>
      <c r="MOE2584" s="113"/>
      <c r="MOF2584" s="113"/>
      <c r="MOG2584" s="113"/>
      <c r="MOH2584" s="113"/>
      <c r="MOI2584" s="113"/>
      <c r="MOJ2584" s="113"/>
      <c r="MOK2584" s="113"/>
      <c r="MOL2584" s="113"/>
      <c r="MOM2584" s="113"/>
      <c r="MON2584" s="113"/>
      <c r="MOO2584" s="113"/>
      <c r="MOP2584" s="113"/>
      <c r="MOQ2584" s="113"/>
      <c r="MOR2584" s="113"/>
      <c r="MOS2584" s="113"/>
      <c r="MOT2584" s="113"/>
      <c r="MOU2584" s="113"/>
      <c r="MOV2584" s="113"/>
      <c r="MOW2584" s="113"/>
      <c r="MOX2584" s="113"/>
      <c r="MOY2584" s="113"/>
      <c r="MOZ2584" s="113"/>
      <c r="MPA2584" s="113"/>
      <c r="MPB2584" s="113"/>
      <c r="MPC2584" s="113"/>
      <c r="MPD2584" s="113"/>
      <c r="MPE2584" s="113"/>
      <c r="MPF2584" s="113"/>
      <c r="MPG2584" s="113"/>
      <c r="MPH2584" s="113"/>
      <c r="MPI2584" s="113"/>
      <c r="MPJ2584" s="113"/>
      <c r="MPK2584" s="113"/>
      <c r="MPL2584" s="113"/>
      <c r="MPM2584" s="113"/>
      <c r="MPN2584" s="113"/>
      <c r="MPO2584" s="113"/>
      <c r="MPP2584" s="113"/>
      <c r="MPQ2584" s="113"/>
      <c r="MPR2584" s="113"/>
      <c r="MPS2584" s="113"/>
      <c r="MPT2584" s="113"/>
      <c r="MPU2584" s="113"/>
      <c r="MPV2584" s="113"/>
      <c r="MPW2584" s="113"/>
      <c r="MPX2584" s="113"/>
      <c r="MPY2584" s="113"/>
      <c r="MPZ2584" s="113"/>
      <c r="MQA2584" s="113"/>
      <c r="MQB2584" s="113"/>
      <c r="MQC2584" s="113"/>
      <c r="MQD2584" s="113"/>
      <c r="MQE2584" s="113"/>
      <c r="MQF2584" s="113"/>
      <c r="MQG2584" s="113"/>
      <c r="MQH2584" s="113"/>
      <c r="MQI2584" s="113"/>
      <c r="MQJ2584" s="113"/>
      <c r="MQK2584" s="113"/>
      <c r="MQL2584" s="113"/>
      <c r="MQM2584" s="113"/>
      <c r="MQN2584" s="113"/>
      <c r="MQO2584" s="113"/>
      <c r="MQP2584" s="113"/>
      <c r="MQQ2584" s="113"/>
      <c r="MQR2584" s="113"/>
      <c r="MQS2584" s="113"/>
      <c r="MQT2584" s="113"/>
      <c r="MQU2584" s="113"/>
      <c r="MQV2584" s="113"/>
      <c r="MQW2584" s="113"/>
      <c r="MQX2584" s="113"/>
      <c r="MQY2584" s="113"/>
      <c r="MQZ2584" s="113"/>
      <c r="MRA2584" s="113"/>
      <c r="MRB2584" s="113"/>
      <c r="MRC2584" s="113"/>
      <c r="MRD2584" s="113"/>
      <c r="MRE2584" s="113"/>
      <c r="MRF2584" s="113"/>
      <c r="MRG2584" s="113"/>
      <c r="MRH2584" s="113"/>
      <c r="MRI2584" s="113"/>
      <c r="MRJ2584" s="113"/>
      <c r="MRK2584" s="113"/>
      <c r="MRL2584" s="113"/>
      <c r="MRM2584" s="113"/>
      <c r="MRN2584" s="113"/>
      <c r="MRO2584" s="113"/>
      <c r="MRP2584" s="113"/>
      <c r="MRQ2584" s="113"/>
      <c r="MRR2584" s="113"/>
      <c r="MRS2584" s="113"/>
      <c r="MRT2584" s="113"/>
      <c r="MRU2584" s="113"/>
      <c r="MRV2584" s="113"/>
      <c r="MRW2584" s="113"/>
      <c r="MRX2584" s="113"/>
      <c r="MRY2584" s="113"/>
      <c r="MRZ2584" s="113"/>
      <c r="MSA2584" s="113"/>
      <c r="MSB2584" s="113"/>
      <c r="MSC2584" s="113"/>
      <c r="MSD2584" s="113"/>
      <c r="MSE2584" s="113"/>
      <c r="MSF2584" s="113"/>
      <c r="MSG2584" s="113"/>
      <c r="MSH2584" s="113"/>
      <c r="MSI2584" s="113"/>
      <c r="MSJ2584" s="113"/>
      <c r="MSK2584" s="113"/>
      <c r="MSL2584" s="113"/>
      <c r="MSM2584" s="113"/>
      <c r="MSN2584" s="113"/>
      <c r="MSO2584" s="113"/>
      <c r="MSP2584" s="113"/>
      <c r="MSQ2584" s="113"/>
      <c r="MSR2584" s="113"/>
      <c r="MSS2584" s="113"/>
      <c r="MST2584" s="113"/>
      <c r="MSU2584" s="113"/>
      <c r="MSV2584" s="113"/>
      <c r="MSW2584" s="113"/>
      <c r="MSX2584" s="113"/>
      <c r="MSY2584" s="113"/>
      <c r="MSZ2584" s="113"/>
      <c r="MTA2584" s="113"/>
      <c r="MTB2584" s="113"/>
      <c r="MTC2584" s="113"/>
      <c r="MTD2584" s="113"/>
      <c r="MTE2584" s="113"/>
      <c r="MTF2584" s="113"/>
      <c r="MTG2584" s="113"/>
      <c r="MTH2584" s="113"/>
      <c r="MTI2584" s="113"/>
      <c r="MTJ2584" s="113"/>
      <c r="MTK2584" s="113"/>
      <c r="MTL2584" s="113"/>
      <c r="MTM2584" s="113"/>
      <c r="MTN2584" s="113"/>
      <c r="MTO2584" s="113"/>
      <c r="MTP2584" s="113"/>
      <c r="MTQ2584" s="113"/>
      <c r="MTR2584" s="113"/>
      <c r="MTS2584" s="113"/>
      <c r="MTT2584" s="113"/>
      <c r="MTU2584" s="113"/>
      <c r="MTV2584" s="113"/>
      <c r="MTW2584" s="113"/>
      <c r="MTX2584" s="113"/>
      <c r="MTY2584" s="113"/>
      <c r="MTZ2584" s="113"/>
      <c r="MUA2584" s="113"/>
      <c r="MUB2584" s="113"/>
      <c r="MUC2584" s="113"/>
      <c r="MUD2584" s="113"/>
      <c r="MUE2584" s="113"/>
      <c r="MUF2584" s="113"/>
      <c r="MUG2584" s="113"/>
      <c r="MUH2584" s="113"/>
      <c r="MUI2584" s="113"/>
      <c r="MUJ2584" s="113"/>
      <c r="MUK2584" s="113"/>
      <c r="MUL2584" s="113"/>
      <c r="MUM2584" s="113"/>
      <c r="MUN2584" s="113"/>
      <c r="MUO2584" s="113"/>
      <c r="MUP2584" s="113"/>
      <c r="MUQ2584" s="113"/>
      <c r="MUR2584" s="113"/>
      <c r="MUS2584" s="113"/>
      <c r="MUT2584" s="113"/>
      <c r="MUU2584" s="113"/>
      <c r="MUV2584" s="113"/>
      <c r="MUW2584" s="113"/>
      <c r="MUX2584" s="113"/>
      <c r="MUY2584" s="113"/>
      <c r="MUZ2584" s="113"/>
      <c r="MVA2584" s="113"/>
      <c r="MVB2584" s="113"/>
      <c r="MVC2584" s="113"/>
      <c r="MVD2584" s="113"/>
      <c r="MVE2584" s="113"/>
      <c r="MVF2584" s="113"/>
      <c r="MVG2584" s="113"/>
      <c r="MVH2584" s="113"/>
      <c r="MVI2584" s="113"/>
      <c r="MVJ2584" s="113"/>
      <c r="MVK2584" s="113"/>
      <c r="MVL2584" s="113"/>
      <c r="MVM2584" s="113"/>
      <c r="MVN2584" s="113"/>
      <c r="MVO2584" s="113"/>
      <c r="MVP2584" s="113"/>
      <c r="MVQ2584" s="113"/>
      <c r="MVR2584" s="113"/>
      <c r="MVS2584" s="113"/>
      <c r="MVT2584" s="113"/>
      <c r="MVU2584" s="113"/>
      <c r="MVV2584" s="113"/>
      <c r="MVW2584" s="113"/>
      <c r="MVX2584" s="113"/>
      <c r="MVY2584" s="113"/>
      <c r="MVZ2584" s="113"/>
      <c r="MWA2584" s="113"/>
      <c r="MWB2584" s="113"/>
      <c r="MWC2584" s="113"/>
      <c r="MWD2584" s="113"/>
      <c r="MWE2584" s="113"/>
      <c r="MWF2584" s="113"/>
      <c r="MWG2584" s="113"/>
      <c r="MWH2584" s="113"/>
      <c r="MWI2584" s="113"/>
      <c r="MWJ2584" s="113"/>
      <c r="MWK2584" s="113"/>
      <c r="MWL2584" s="113"/>
      <c r="MWM2584" s="113"/>
      <c r="MWN2584" s="113"/>
      <c r="MWO2584" s="113"/>
      <c r="MWP2584" s="113"/>
      <c r="MWQ2584" s="113"/>
      <c r="MWR2584" s="113"/>
      <c r="MWS2584" s="113"/>
      <c r="MWT2584" s="113"/>
      <c r="MWU2584" s="113"/>
      <c r="MWV2584" s="113"/>
      <c r="MWW2584" s="113"/>
      <c r="MWX2584" s="113"/>
      <c r="MWY2584" s="113"/>
      <c r="MWZ2584" s="113"/>
      <c r="MXA2584" s="113"/>
      <c r="MXB2584" s="113"/>
      <c r="MXC2584" s="113"/>
      <c r="MXD2584" s="113"/>
      <c r="MXE2584" s="113"/>
      <c r="MXF2584" s="113"/>
      <c r="MXG2584" s="113"/>
      <c r="MXH2584" s="113"/>
      <c r="MXI2584" s="113"/>
      <c r="MXJ2584" s="113"/>
      <c r="MXK2584" s="113"/>
      <c r="MXL2584" s="113"/>
      <c r="MXM2584" s="113"/>
      <c r="MXN2584" s="113"/>
      <c r="MXO2584" s="113"/>
      <c r="MXP2584" s="113"/>
      <c r="MXQ2584" s="113"/>
      <c r="MXR2584" s="113"/>
      <c r="MXS2584" s="113"/>
      <c r="MXT2584" s="113"/>
      <c r="MXU2584" s="113"/>
      <c r="MXV2584" s="113"/>
      <c r="MXW2584" s="113"/>
      <c r="MXX2584" s="113"/>
      <c r="MXY2584" s="113"/>
      <c r="MXZ2584" s="113"/>
      <c r="MYA2584" s="113"/>
      <c r="MYB2584" s="113"/>
      <c r="MYC2584" s="113"/>
      <c r="MYD2584" s="113"/>
      <c r="MYE2584" s="113"/>
      <c r="MYF2584" s="113"/>
      <c r="MYG2584" s="113"/>
      <c r="MYH2584" s="113"/>
      <c r="MYI2584" s="113"/>
      <c r="MYJ2584" s="113"/>
      <c r="MYK2584" s="113"/>
      <c r="MYL2584" s="113"/>
      <c r="MYM2584" s="113"/>
      <c r="MYN2584" s="113"/>
      <c r="MYO2584" s="113"/>
      <c r="MYP2584" s="113"/>
      <c r="MYQ2584" s="113"/>
      <c r="MYR2584" s="113"/>
      <c r="MYS2584" s="113"/>
      <c r="MYT2584" s="113"/>
      <c r="MYU2584" s="113"/>
      <c r="MYV2584" s="113"/>
      <c r="MYW2584" s="113"/>
      <c r="MYX2584" s="113"/>
      <c r="MYY2584" s="113"/>
      <c r="MYZ2584" s="113"/>
      <c r="MZA2584" s="113"/>
      <c r="MZB2584" s="113"/>
      <c r="MZC2584" s="113"/>
      <c r="MZD2584" s="113"/>
      <c r="MZE2584" s="113"/>
      <c r="MZF2584" s="113"/>
      <c r="MZG2584" s="113"/>
      <c r="MZH2584" s="113"/>
      <c r="MZI2584" s="113"/>
      <c r="MZJ2584" s="113"/>
      <c r="MZK2584" s="113"/>
      <c r="MZL2584" s="113"/>
      <c r="MZM2584" s="113"/>
      <c r="MZN2584" s="113"/>
      <c r="MZO2584" s="113"/>
      <c r="MZP2584" s="113"/>
      <c r="MZQ2584" s="113"/>
      <c r="MZR2584" s="113"/>
      <c r="MZS2584" s="113"/>
      <c r="MZT2584" s="113"/>
      <c r="MZU2584" s="113"/>
      <c r="MZV2584" s="113"/>
      <c r="MZW2584" s="113"/>
      <c r="MZX2584" s="113"/>
      <c r="MZY2584" s="113"/>
      <c r="MZZ2584" s="113"/>
      <c r="NAA2584" s="113"/>
      <c r="NAB2584" s="113"/>
      <c r="NAC2584" s="113"/>
      <c r="NAD2584" s="113"/>
      <c r="NAE2584" s="113"/>
      <c r="NAF2584" s="113"/>
      <c r="NAG2584" s="113"/>
      <c r="NAH2584" s="113"/>
      <c r="NAI2584" s="113"/>
      <c r="NAJ2584" s="113"/>
      <c r="NAK2584" s="113"/>
      <c r="NAL2584" s="113"/>
      <c r="NAM2584" s="113"/>
      <c r="NAN2584" s="113"/>
      <c r="NAO2584" s="113"/>
      <c r="NAP2584" s="113"/>
      <c r="NAQ2584" s="113"/>
      <c r="NAR2584" s="113"/>
      <c r="NAS2584" s="113"/>
      <c r="NAT2584" s="113"/>
      <c r="NAU2584" s="113"/>
      <c r="NAV2584" s="113"/>
      <c r="NAW2584" s="113"/>
      <c r="NAX2584" s="113"/>
      <c r="NAY2584" s="113"/>
      <c r="NAZ2584" s="113"/>
      <c r="NBA2584" s="113"/>
      <c r="NBB2584" s="113"/>
      <c r="NBC2584" s="113"/>
      <c r="NBD2584" s="113"/>
      <c r="NBE2584" s="113"/>
      <c r="NBF2584" s="113"/>
      <c r="NBG2584" s="113"/>
      <c r="NBH2584" s="113"/>
      <c r="NBI2584" s="113"/>
      <c r="NBJ2584" s="113"/>
      <c r="NBK2584" s="113"/>
      <c r="NBL2584" s="113"/>
      <c r="NBM2584" s="113"/>
      <c r="NBN2584" s="113"/>
      <c r="NBO2584" s="113"/>
      <c r="NBP2584" s="113"/>
      <c r="NBQ2584" s="113"/>
      <c r="NBR2584" s="113"/>
      <c r="NBS2584" s="113"/>
      <c r="NBT2584" s="113"/>
      <c r="NBU2584" s="113"/>
      <c r="NBV2584" s="113"/>
      <c r="NBW2584" s="113"/>
      <c r="NBX2584" s="113"/>
      <c r="NBY2584" s="113"/>
      <c r="NBZ2584" s="113"/>
      <c r="NCA2584" s="113"/>
      <c r="NCB2584" s="113"/>
      <c r="NCC2584" s="113"/>
      <c r="NCD2584" s="113"/>
      <c r="NCE2584" s="113"/>
      <c r="NCF2584" s="113"/>
      <c r="NCG2584" s="113"/>
      <c r="NCH2584" s="113"/>
      <c r="NCI2584" s="113"/>
      <c r="NCJ2584" s="113"/>
      <c r="NCK2584" s="113"/>
      <c r="NCL2584" s="113"/>
      <c r="NCM2584" s="113"/>
      <c r="NCN2584" s="113"/>
      <c r="NCO2584" s="113"/>
      <c r="NCP2584" s="113"/>
      <c r="NCQ2584" s="113"/>
      <c r="NCR2584" s="113"/>
      <c r="NCS2584" s="113"/>
      <c r="NCT2584" s="113"/>
      <c r="NCU2584" s="113"/>
      <c r="NCV2584" s="113"/>
      <c r="NCW2584" s="113"/>
      <c r="NCX2584" s="113"/>
      <c r="NCY2584" s="113"/>
      <c r="NCZ2584" s="113"/>
      <c r="NDA2584" s="113"/>
      <c r="NDB2584" s="113"/>
      <c r="NDC2584" s="113"/>
      <c r="NDD2584" s="113"/>
      <c r="NDE2584" s="113"/>
      <c r="NDF2584" s="113"/>
      <c r="NDG2584" s="113"/>
      <c r="NDH2584" s="113"/>
      <c r="NDI2584" s="113"/>
      <c r="NDJ2584" s="113"/>
      <c r="NDK2584" s="113"/>
      <c r="NDL2584" s="113"/>
      <c r="NDM2584" s="113"/>
      <c r="NDN2584" s="113"/>
      <c r="NDO2584" s="113"/>
      <c r="NDP2584" s="113"/>
      <c r="NDQ2584" s="113"/>
      <c r="NDR2584" s="113"/>
      <c r="NDS2584" s="113"/>
      <c r="NDT2584" s="113"/>
      <c r="NDU2584" s="113"/>
      <c r="NDV2584" s="113"/>
      <c r="NDW2584" s="113"/>
      <c r="NDX2584" s="113"/>
      <c r="NDY2584" s="113"/>
      <c r="NDZ2584" s="113"/>
      <c r="NEA2584" s="113"/>
      <c r="NEB2584" s="113"/>
      <c r="NEC2584" s="113"/>
      <c r="NED2584" s="113"/>
      <c r="NEE2584" s="113"/>
      <c r="NEF2584" s="113"/>
      <c r="NEG2584" s="113"/>
      <c r="NEH2584" s="113"/>
      <c r="NEI2584" s="113"/>
      <c r="NEJ2584" s="113"/>
      <c r="NEK2584" s="113"/>
      <c r="NEL2584" s="113"/>
      <c r="NEM2584" s="113"/>
      <c r="NEN2584" s="113"/>
      <c r="NEO2584" s="113"/>
      <c r="NEP2584" s="113"/>
      <c r="NEQ2584" s="113"/>
      <c r="NER2584" s="113"/>
      <c r="NES2584" s="113"/>
      <c r="NET2584" s="113"/>
      <c r="NEU2584" s="113"/>
      <c r="NEV2584" s="113"/>
      <c r="NEW2584" s="113"/>
      <c r="NEX2584" s="113"/>
      <c r="NEY2584" s="113"/>
      <c r="NEZ2584" s="113"/>
      <c r="NFA2584" s="113"/>
      <c r="NFB2584" s="113"/>
      <c r="NFC2584" s="113"/>
      <c r="NFD2584" s="113"/>
      <c r="NFE2584" s="113"/>
      <c r="NFF2584" s="113"/>
      <c r="NFG2584" s="113"/>
      <c r="NFH2584" s="113"/>
      <c r="NFI2584" s="113"/>
      <c r="NFJ2584" s="113"/>
      <c r="NFK2584" s="113"/>
      <c r="NFL2584" s="113"/>
      <c r="NFM2584" s="113"/>
      <c r="NFN2584" s="113"/>
      <c r="NFO2584" s="113"/>
      <c r="NFP2584" s="113"/>
      <c r="NFQ2584" s="113"/>
      <c r="NFR2584" s="113"/>
      <c r="NFS2584" s="113"/>
      <c r="NFT2584" s="113"/>
      <c r="NFU2584" s="113"/>
      <c r="NFV2584" s="113"/>
      <c r="NFW2584" s="113"/>
      <c r="NFX2584" s="113"/>
      <c r="NFY2584" s="113"/>
      <c r="NFZ2584" s="113"/>
      <c r="NGA2584" s="113"/>
      <c r="NGB2584" s="113"/>
      <c r="NGC2584" s="113"/>
      <c r="NGD2584" s="113"/>
      <c r="NGE2584" s="113"/>
      <c r="NGF2584" s="113"/>
      <c r="NGG2584" s="113"/>
      <c r="NGH2584" s="113"/>
      <c r="NGI2584" s="113"/>
      <c r="NGJ2584" s="113"/>
      <c r="NGK2584" s="113"/>
      <c r="NGL2584" s="113"/>
      <c r="NGM2584" s="113"/>
      <c r="NGN2584" s="113"/>
      <c r="NGO2584" s="113"/>
      <c r="NGP2584" s="113"/>
      <c r="NGQ2584" s="113"/>
      <c r="NGR2584" s="113"/>
      <c r="NGS2584" s="113"/>
      <c r="NGT2584" s="113"/>
      <c r="NGU2584" s="113"/>
      <c r="NGV2584" s="113"/>
      <c r="NGW2584" s="113"/>
      <c r="NGX2584" s="113"/>
      <c r="NGY2584" s="113"/>
      <c r="NGZ2584" s="113"/>
      <c r="NHA2584" s="113"/>
      <c r="NHB2584" s="113"/>
      <c r="NHC2584" s="113"/>
      <c r="NHD2584" s="113"/>
      <c r="NHE2584" s="113"/>
      <c r="NHF2584" s="113"/>
      <c r="NHG2584" s="113"/>
      <c r="NHH2584" s="113"/>
      <c r="NHI2584" s="113"/>
      <c r="NHJ2584" s="113"/>
      <c r="NHK2584" s="113"/>
      <c r="NHL2584" s="113"/>
      <c r="NHM2584" s="113"/>
      <c r="NHN2584" s="113"/>
      <c r="NHO2584" s="113"/>
      <c r="NHP2584" s="113"/>
      <c r="NHQ2584" s="113"/>
      <c r="NHR2584" s="113"/>
      <c r="NHS2584" s="113"/>
      <c r="NHT2584" s="113"/>
      <c r="NHU2584" s="113"/>
      <c r="NHV2584" s="113"/>
      <c r="NHW2584" s="113"/>
      <c r="NHX2584" s="113"/>
      <c r="NHY2584" s="113"/>
      <c r="NHZ2584" s="113"/>
      <c r="NIA2584" s="113"/>
      <c r="NIB2584" s="113"/>
      <c r="NIC2584" s="113"/>
      <c r="NID2584" s="113"/>
      <c r="NIE2584" s="113"/>
      <c r="NIF2584" s="113"/>
      <c r="NIG2584" s="113"/>
      <c r="NIH2584" s="113"/>
      <c r="NII2584" s="113"/>
      <c r="NIJ2584" s="113"/>
      <c r="NIK2584" s="113"/>
      <c r="NIL2584" s="113"/>
      <c r="NIM2584" s="113"/>
      <c r="NIN2584" s="113"/>
      <c r="NIO2584" s="113"/>
      <c r="NIP2584" s="113"/>
      <c r="NIQ2584" s="113"/>
      <c r="NIR2584" s="113"/>
      <c r="NIS2584" s="113"/>
      <c r="NIT2584" s="113"/>
      <c r="NIU2584" s="113"/>
      <c r="NIV2584" s="113"/>
      <c r="NIW2584" s="113"/>
      <c r="NIX2584" s="113"/>
      <c r="NIY2584" s="113"/>
      <c r="NIZ2584" s="113"/>
      <c r="NJA2584" s="113"/>
      <c r="NJB2584" s="113"/>
      <c r="NJC2584" s="113"/>
      <c r="NJD2584" s="113"/>
      <c r="NJE2584" s="113"/>
      <c r="NJF2584" s="113"/>
      <c r="NJG2584" s="113"/>
      <c r="NJH2584" s="113"/>
      <c r="NJI2584" s="113"/>
      <c r="NJJ2584" s="113"/>
      <c r="NJK2584" s="113"/>
      <c r="NJL2584" s="113"/>
      <c r="NJM2584" s="113"/>
      <c r="NJN2584" s="113"/>
      <c r="NJO2584" s="113"/>
      <c r="NJP2584" s="113"/>
      <c r="NJQ2584" s="113"/>
      <c r="NJR2584" s="113"/>
      <c r="NJS2584" s="113"/>
      <c r="NJT2584" s="113"/>
      <c r="NJU2584" s="113"/>
      <c r="NJV2584" s="113"/>
      <c r="NJW2584" s="113"/>
      <c r="NJX2584" s="113"/>
      <c r="NJY2584" s="113"/>
      <c r="NJZ2584" s="113"/>
      <c r="NKA2584" s="113"/>
      <c r="NKB2584" s="113"/>
      <c r="NKC2584" s="113"/>
      <c r="NKD2584" s="113"/>
      <c r="NKE2584" s="113"/>
      <c r="NKF2584" s="113"/>
      <c r="NKG2584" s="113"/>
      <c r="NKH2584" s="113"/>
      <c r="NKI2584" s="113"/>
      <c r="NKJ2584" s="113"/>
      <c r="NKK2584" s="113"/>
      <c r="NKL2584" s="113"/>
      <c r="NKM2584" s="113"/>
      <c r="NKN2584" s="113"/>
      <c r="NKO2584" s="113"/>
      <c r="NKP2584" s="113"/>
      <c r="NKQ2584" s="113"/>
      <c r="NKR2584" s="113"/>
      <c r="NKS2584" s="113"/>
      <c r="NKT2584" s="113"/>
      <c r="NKU2584" s="113"/>
      <c r="NKV2584" s="113"/>
      <c r="NKW2584" s="113"/>
      <c r="NKX2584" s="113"/>
      <c r="NKY2584" s="113"/>
      <c r="NKZ2584" s="113"/>
      <c r="NLA2584" s="113"/>
      <c r="NLB2584" s="113"/>
      <c r="NLC2584" s="113"/>
      <c r="NLD2584" s="113"/>
      <c r="NLE2584" s="113"/>
      <c r="NLF2584" s="113"/>
      <c r="NLG2584" s="113"/>
      <c r="NLH2584" s="113"/>
      <c r="NLI2584" s="113"/>
      <c r="NLJ2584" s="113"/>
      <c r="NLK2584" s="113"/>
      <c r="NLL2584" s="113"/>
      <c r="NLM2584" s="113"/>
      <c r="NLN2584" s="113"/>
      <c r="NLO2584" s="113"/>
      <c r="NLP2584" s="113"/>
      <c r="NLQ2584" s="113"/>
      <c r="NLR2584" s="113"/>
      <c r="NLS2584" s="113"/>
      <c r="NLT2584" s="113"/>
      <c r="NLU2584" s="113"/>
      <c r="NLV2584" s="113"/>
      <c r="NLW2584" s="113"/>
      <c r="NLX2584" s="113"/>
      <c r="NLY2584" s="113"/>
      <c r="NLZ2584" s="113"/>
      <c r="NMA2584" s="113"/>
      <c r="NMB2584" s="113"/>
      <c r="NMC2584" s="113"/>
      <c r="NMD2584" s="113"/>
      <c r="NME2584" s="113"/>
      <c r="NMF2584" s="113"/>
      <c r="NMG2584" s="113"/>
      <c r="NMH2584" s="113"/>
      <c r="NMI2584" s="113"/>
      <c r="NMJ2584" s="113"/>
      <c r="NMK2584" s="113"/>
      <c r="NML2584" s="113"/>
      <c r="NMM2584" s="113"/>
      <c r="NMN2584" s="113"/>
      <c r="NMO2584" s="113"/>
      <c r="NMP2584" s="113"/>
      <c r="NMQ2584" s="113"/>
      <c r="NMR2584" s="113"/>
      <c r="NMS2584" s="113"/>
      <c r="NMT2584" s="113"/>
      <c r="NMU2584" s="113"/>
      <c r="NMV2584" s="113"/>
      <c r="NMW2584" s="113"/>
      <c r="NMX2584" s="113"/>
      <c r="NMY2584" s="113"/>
      <c r="NMZ2584" s="113"/>
      <c r="NNA2584" s="113"/>
      <c r="NNB2584" s="113"/>
      <c r="NNC2584" s="113"/>
      <c r="NND2584" s="113"/>
      <c r="NNE2584" s="113"/>
      <c r="NNF2584" s="113"/>
      <c r="NNG2584" s="113"/>
      <c r="NNH2584" s="113"/>
      <c r="NNI2584" s="113"/>
      <c r="NNJ2584" s="113"/>
      <c r="NNK2584" s="113"/>
      <c r="NNL2584" s="113"/>
      <c r="NNM2584" s="113"/>
      <c r="NNN2584" s="113"/>
      <c r="NNO2584" s="113"/>
      <c r="NNP2584" s="113"/>
      <c r="NNQ2584" s="113"/>
      <c r="NNR2584" s="113"/>
      <c r="NNS2584" s="113"/>
      <c r="NNT2584" s="113"/>
      <c r="NNU2584" s="113"/>
      <c r="NNV2584" s="113"/>
      <c r="NNW2584" s="113"/>
      <c r="NNX2584" s="113"/>
      <c r="NNY2584" s="113"/>
      <c r="NNZ2584" s="113"/>
      <c r="NOA2584" s="113"/>
      <c r="NOB2584" s="113"/>
      <c r="NOC2584" s="113"/>
      <c r="NOD2584" s="113"/>
      <c r="NOE2584" s="113"/>
      <c r="NOF2584" s="113"/>
      <c r="NOG2584" s="113"/>
      <c r="NOH2584" s="113"/>
      <c r="NOI2584" s="113"/>
      <c r="NOJ2584" s="113"/>
      <c r="NOK2584" s="113"/>
      <c r="NOL2584" s="113"/>
      <c r="NOM2584" s="113"/>
      <c r="NON2584" s="113"/>
      <c r="NOO2584" s="113"/>
      <c r="NOP2584" s="113"/>
      <c r="NOQ2584" s="113"/>
      <c r="NOR2584" s="113"/>
      <c r="NOS2584" s="113"/>
      <c r="NOT2584" s="113"/>
      <c r="NOU2584" s="113"/>
      <c r="NOV2584" s="113"/>
      <c r="NOW2584" s="113"/>
      <c r="NOX2584" s="113"/>
      <c r="NOY2584" s="113"/>
      <c r="NOZ2584" s="113"/>
      <c r="NPA2584" s="113"/>
      <c r="NPB2584" s="113"/>
      <c r="NPC2584" s="113"/>
      <c r="NPD2584" s="113"/>
      <c r="NPE2584" s="113"/>
      <c r="NPF2584" s="113"/>
      <c r="NPG2584" s="113"/>
      <c r="NPH2584" s="113"/>
      <c r="NPI2584" s="113"/>
      <c r="NPJ2584" s="113"/>
      <c r="NPK2584" s="113"/>
      <c r="NPL2584" s="113"/>
      <c r="NPM2584" s="113"/>
      <c r="NPN2584" s="113"/>
      <c r="NPO2584" s="113"/>
      <c r="NPP2584" s="113"/>
      <c r="NPQ2584" s="113"/>
      <c r="NPR2584" s="113"/>
      <c r="NPS2584" s="113"/>
      <c r="NPT2584" s="113"/>
      <c r="NPU2584" s="113"/>
      <c r="NPV2584" s="113"/>
      <c r="NPW2584" s="113"/>
      <c r="NPX2584" s="113"/>
      <c r="NPY2584" s="113"/>
      <c r="NPZ2584" s="113"/>
      <c r="NQA2584" s="113"/>
      <c r="NQB2584" s="113"/>
      <c r="NQC2584" s="113"/>
      <c r="NQD2584" s="113"/>
      <c r="NQE2584" s="113"/>
      <c r="NQF2584" s="113"/>
      <c r="NQG2584" s="113"/>
      <c r="NQH2584" s="113"/>
      <c r="NQI2584" s="113"/>
      <c r="NQJ2584" s="113"/>
      <c r="NQK2584" s="113"/>
      <c r="NQL2584" s="113"/>
      <c r="NQM2584" s="113"/>
      <c r="NQN2584" s="113"/>
      <c r="NQO2584" s="113"/>
      <c r="NQP2584" s="113"/>
      <c r="NQQ2584" s="113"/>
      <c r="NQR2584" s="113"/>
      <c r="NQS2584" s="113"/>
      <c r="NQT2584" s="113"/>
      <c r="NQU2584" s="113"/>
      <c r="NQV2584" s="113"/>
      <c r="NQW2584" s="113"/>
      <c r="NQX2584" s="113"/>
      <c r="NQY2584" s="113"/>
      <c r="NQZ2584" s="113"/>
      <c r="NRA2584" s="113"/>
      <c r="NRB2584" s="113"/>
      <c r="NRC2584" s="113"/>
      <c r="NRD2584" s="113"/>
      <c r="NRE2584" s="113"/>
      <c r="NRF2584" s="113"/>
      <c r="NRG2584" s="113"/>
      <c r="NRH2584" s="113"/>
      <c r="NRI2584" s="113"/>
      <c r="NRJ2584" s="113"/>
      <c r="NRK2584" s="113"/>
      <c r="NRL2584" s="113"/>
      <c r="NRM2584" s="113"/>
      <c r="NRN2584" s="113"/>
      <c r="NRO2584" s="113"/>
      <c r="NRP2584" s="113"/>
      <c r="NRQ2584" s="113"/>
      <c r="NRR2584" s="113"/>
      <c r="NRS2584" s="113"/>
      <c r="NRT2584" s="113"/>
      <c r="NRU2584" s="113"/>
      <c r="NRV2584" s="113"/>
      <c r="NRW2584" s="113"/>
      <c r="NRX2584" s="113"/>
      <c r="NRY2584" s="113"/>
      <c r="NRZ2584" s="113"/>
      <c r="NSA2584" s="113"/>
      <c r="NSB2584" s="113"/>
      <c r="NSC2584" s="113"/>
      <c r="NSD2584" s="113"/>
      <c r="NSE2584" s="113"/>
      <c r="NSF2584" s="113"/>
      <c r="NSG2584" s="113"/>
      <c r="NSH2584" s="113"/>
      <c r="NSI2584" s="113"/>
      <c r="NSJ2584" s="113"/>
      <c r="NSK2584" s="113"/>
      <c r="NSL2584" s="113"/>
      <c r="NSM2584" s="113"/>
      <c r="NSN2584" s="113"/>
      <c r="NSO2584" s="113"/>
      <c r="NSP2584" s="113"/>
      <c r="NSQ2584" s="113"/>
      <c r="NSR2584" s="113"/>
      <c r="NSS2584" s="113"/>
      <c r="NST2584" s="113"/>
      <c r="NSU2584" s="113"/>
      <c r="NSV2584" s="113"/>
      <c r="NSW2584" s="113"/>
      <c r="NSX2584" s="113"/>
      <c r="NSY2584" s="113"/>
      <c r="NSZ2584" s="113"/>
      <c r="NTA2584" s="113"/>
      <c r="NTB2584" s="113"/>
      <c r="NTC2584" s="113"/>
      <c r="NTD2584" s="113"/>
      <c r="NTE2584" s="113"/>
      <c r="NTF2584" s="113"/>
      <c r="NTG2584" s="113"/>
      <c r="NTH2584" s="113"/>
      <c r="NTI2584" s="113"/>
      <c r="NTJ2584" s="113"/>
      <c r="NTK2584" s="113"/>
      <c r="NTL2584" s="113"/>
      <c r="NTM2584" s="113"/>
      <c r="NTN2584" s="113"/>
      <c r="NTO2584" s="113"/>
      <c r="NTP2584" s="113"/>
      <c r="NTQ2584" s="113"/>
      <c r="NTR2584" s="113"/>
      <c r="NTS2584" s="113"/>
      <c r="NTT2584" s="113"/>
      <c r="NTU2584" s="113"/>
      <c r="NTV2584" s="113"/>
      <c r="NTW2584" s="113"/>
      <c r="NTX2584" s="113"/>
      <c r="NTY2584" s="113"/>
      <c r="NTZ2584" s="113"/>
      <c r="NUA2584" s="113"/>
      <c r="NUB2584" s="113"/>
      <c r="NUC2584" s="113"/>
      <c r="NUD2584" s="113"/>
      <c r="NUE2584" s="113"/>
      <c r="NUF2584" s="113"/>
      <c r="NUG2584" s="113"/>
      <c r="NUH2584" s="113"/>
      <c r="NUI2584" s="113"/>
      <c r="NUJ2584" s="113"/>
      <c r="NUK2584" s="113"/>
      <c r="NUL2584" s="113"/>
      <c r="NUM2584" s="113"/>
      <c r="NUN2584" s="113"/>
      <c r="NUO2584" s="113"/>
      <c r="NUP2584" s="113"/>
      <c r="NUQ2584" s="113"/>
      <c r="NUR2584" s="113"/>
      <c r="NUS2584" s="113"/>
      <c r="NUT2584" s="113"/>
      <c r="NUU2584" s="113"/>
      <c r="NUV2584" s="113"/>
      <c r="NUW2584" s="113"/>
      <c r="NUX2584" s="113"/>
      <c r="NUY2584" s="113"/>
      <c r="NUZ2584" s="113"/>
      <c r="NVA2584" s="113"/>
      <c r="NVB2584" s="113"/>
      <c r="NVC2584" s="113"/>
      <c r="NVD2584" s="113"/>
      <c r="NVE2584" s="113"/>
      <c r="NVF2584" s="113"/>
      <c r="NVG2584" s="113"/>
      <c r="NVH2584" s="113"/>
      <c r="NVI2584" s="113"/>
      <c r="NVJ2584" s="113"/>
      <c r="NVK2584" s="113"/>
      <c r="NVL2584" s="113"/>
      <c r="NVM2584" s="113"/>
      <c r="NVN2584" s="113"/>
      <c r="NVO2584" s="113"/>
      <c r="NVP2584" s="113"/>
      <c r="NVQ2584" s="113"/>
      <c r="NVR2584" s="113"/>
      <c r="NVS2584" s="113"/>
      <c r="NVT2584" s="113"/>
      <c r="NVU2584" s="113"/>
      <c r="NVV2584" s="113"/>
      <c r="NVW2584" s="113"/>
      <c r="NVX2584" s="113"/>
      <c r="NVY2584" s="113"/>
      <c r="NVZ2584" s="113"/>
      <c r="NWA2584" s="113"/>
      <c r="NWB2584" s="113"/>
      <c r="NWC2584" s="113"/>
      <c r="NWD2584" s="113"/>
      <c r="NWE2584" s="113"/>
      <c r="NWF2584" s="113"/>
      <c r="NWG2584" s="113"/>
      <c r="NWH2584" s="113"/>
      <c r="NWI2584" s="113"/>
      <c r="NWJ2584" s="113"/>
      <c r="NWK2584" s="113"/>
      <c r="NWL2584" s="113"/>
      <c r="NWM2584" s="113"/>
      <c r="NWN2584" s="113"/>
      <c r="NWO2584" s="113"/>
      <c r="NWP2584" s="113"/>
      <c r="NWQ2584" s="113"/>
      <c r="NWR2584" s="113"/>
      <c r="NWS2584" s="113"/>
      <c r="NWT2584" s="113"/>
      <c r="NWU2584" s="113"/>
      <c r="NWV2584" s="113"/>
      <c r="NWW2584" s="113"/>
      <c r="NWX2584" s="113"/>
      <c r="NWY2584" s="113"/>
      <c r="NWZ2584" s="113"/>
      <c r="NXA2584" s="113"/>
      <c r="NXB2584" s="113"/>
      <c r="NXC2584" s="113"/>
      <c r="NXD2584" s="113"/>
      <c r="NXE2584" s="113"/>
      <c r="NXF2584" s="113"/>
      <c r="NXG2584" s="113"/>
      <c r="NXH2584" s="113"/>
      <c r="NXI2584" s="113"/>
      <c r="NXJ2584" s="113"/>
      <c r="NXK2584" s="113"/>
      <c r="NXL2584" s="113"/>
      <c r="NXM2584" s="113"/>
      <c r="NXN2584" s="113"/>
      <c r="NXO2584" s="113"/>
      <c r="NXP2584" s="113"/>
      <c r="NXQ2584" s="113"/>
      <c r="NXR2584" s="113"/>
      <c r="NXS2584" s="113"/>
      <c r="NXT2584" s="113"/>
      <c r="NXU2584" s="113"/>
      <c r="NXV2584" s="113"/>
      <c r="NXW2584" s="113"/>
      <c r="NXX2584" s="113"/>
      <c r="NXY2584" s="113"/>
      <c r="NXZ2584" s="113"/>
      <c r="NYA2584" s="113"/>
      <c r="NYB2584" s="113"/>
      <c r="NYC2584" s="113"/>
      <c r="NYD2584" s="113"/>
      <c r="NYE2584" s="113"/>
      <c r="NYF2584" s="113"/>
      <c r="NYG2584" s="113"/>
      <c r="NYH2584" s="113"/>
      <c r="NYI2584" s="113"/>
      <c r="NYJ2584" s="113"/>
      <c r="NYK2584" s="113"/>
      <c r="NYL2584" s="113"/>
      <c r="NYM2584" s="113"/>
      <c r="NYN2584" s="113"/>
      <c r="NYO2584" s="113"/>
      <c r="NYP2584" s="113"/>
      <c r="NYQ2584" s="113"/>
      <c r="NYR2584" s="113"/>
      <c r="NYS2584" s="113"/>
      <c r="NYT2584" s="113"/>
      <c r="NYU2584" s="113"/>
      <c r="NYV2584" s="113"/>
      <c r="NYW2584" s="113"/>
      <c r="NYX2584" s="113"/>
      <c r="NYY2584" s="113"/>
      <c r="NYZ2584" s="113"/>
      <c r="NZA2584" s="113"/>
      <c r="NZB2584" s="113"/>
      <c r="NZC2584" s="113"/>
      <c r="NZD2584" s="113"/>
      <c r="NZE2584" s="113"/>
      <c r="NZF2584" s="113"/>
      <c r="NZG2584" s="113"/>
      <c r="NZH2584" s="113"/>
      <c r="NZI2584" s="113"/>
      <c r="NZJ2584" s="113"/>
      <c r="NZK2584" s="113"/>
      <c r="NZL2584" s="113"/>
      <c r="NZM2584" s="113"/>
      <c r="NZN2584" s="113"/>
      <c r="NZO2584" s="113"/>
      <c r="NZP2584" s="113"/>
      <c r="NZQ2584" s="113"/>
      <c r="NZR2584" s="113"/>
      <c r="NZS2584" s="113"/>
      <c r="NZT2584" s="113"/>
      <c r="NZU2584" s="113"/>
      <c r="NZV2584" s="113"/>
      <c r="NZW2584" s="113"/>
      <c r="NZX2584" s="113"/>
      <c r="NZY2584" s="113"/>
      <c r="NZZ2584" s="113"/>
      <c r="OAA2584" s="113"/>
      <c r="OAB2584" s="113"/>
      <c r="OAC2584" s="113"/>
      <c r="OAD2584" s="113"/>
      <c r="OAE2584" s="113"/>
      <c r="OAF2584" s="113"/>
      <c r="OAG2584" s="113"/>
      <c r="OAH2584" s="113"/>
      <c r="OAI2584" s="113"/>
      <c r="OAJ2584" s="113"/>
      <c r="OAK2584" s="113"/>
      <c r="OAL2584" s="113"/>
      <c r="OAM2584" s="113"/>
      <c r="OAN2584" s="113"/>
      <c r="OAO2584" s="113"/>
      <c r="OAP2584" s="113"/>
      <c r="OAQ2584" s="113"/>
      <c r="OAR2584" s="113"/>
      <c r="OAS2584" s="113"/>
      <c r="OAT2584" s="113"/>
      <c r="OAU2584" s="113"/>
      <c r="OAV2584" s="113"/>
      <c r="OAW2584" s="113"/>
      <c r="OAX2584" s="113"/>
      <c r="OAY2584" s="113"/>
      <c r="OAZ2584" s="113"/>
      <c r="OBA2584" s="113"/>
      <c r="OBB2584" s="113"/>
      <c r="OBC2584" s="113"/>
      <c r="OBD2584" s="113"/>
      <c r="OBE2584" s="113"/>
      <c r="OBF2584" s="113"/>
      <c r="OBG2584" s="113"/>
      <c r="OBH2584" s="113"/>
      <c r="OBI2584" s="113"/>
      <c r="OBJ2584" s="113"/>
      <c r="OBK2584" s="113"/>
      <c r="OBL2584" s="113"/>
      <c r="OBM2584" s="113"/>
      <c r="OBN2584" s="113"/>
      <c r="OBO2584" s="113"/>
      <c r="OBP2584" s="113"/>
      <c r="OBQ2584" s="113"/>
      <c r="OBR2584" s="113"/>
      <c r="OBS2584" s="113"/>
      <c r="OBT2584" s="113"/>
      <c r="OBU2584" s="113"/>
      <c r="OBV2584" s="113"/>
      <c r="OBW2584" s="113"/>
      <c r="OBX2584" s="113"/>
      <c r="OBY2584" s="113"/>
      <c r="OBZ2584" s="113"/>
      <c r="OCA2584" s="113"/>
      <c r="OCB2584" s="113"/>
      <c r="OCC2584" s="113"/>
      <c r="OCD2584" s="113"/>
      <c r="OCE2584" s="113"/>
      <c r="OCF2584" s="113"/>
      <c r="OCG2584" s="113"/>
      <c r="OCH2584" s="113"/>
      <c r="OCI2584" s="113"/>
      <c r="OCJ2584" s="113"/>
      <c r="OCK2584" s="113"/>
      <c r="OCL2584" s="113"/>
      <c r="OCM2584" s="113"/>
      <c r="OCN2584" s="113"/>
      <c r="OCO2584" s="113"/>
      <c r="OCP2584" s="113"/>
      <c r="OCQ2584" s="113"/>
      <c r="OCR2584" s="113"/>
      <c r="OCS2584" s="113"/>
      <c r="OCT2584" s="113"/>
      <c r="OCU2584" s="113"/>
      <c r="OCV2584" s="113"/>
      <c r="OCW2584" s="113"/>
      <c r="OCX2584" s="113"/>
      <c r="OCY2584" s="113"/>
      <c r="OCZ2584" s="113"/>
      <c r="ODA2584" s="113"/>
      <c r="ODB2584" s="113"/>
      <c r="ODC2584" s="113"/>
      <c r="ODD2584" s="113"/>
      <c r="ODE2584" s="113"/>
      <c r="ODF2584" s="113"/>
      <c r="ODG2584" s="113"/>
      <c r="ODH2584" s="113"/>
      <c r="ODI2584" s="113"/>
      <c r="ODJ2584" s="113"/>
      <c r="ODK2584" s="113"/>
      <c r="ODL2584" s="113"/>
      <c r="ODM2584" s="113"/>
      <c r="ODN2584" s="113"/>
      <c r="ODO2584" s="113"/>
      <c r="ODP2584" s="113"/>
      <c r="ODQ2584" s="113"/>
      <c r="ODR2584" s="113"/>
      <c r="ODS2584" s="113"/>
      <c r="ODT2584" s="113"/>
      <c r="ODU2584" s="113"/>
      <c r="ODV2584" s="113"/>
      <c r="ODW2584" s="113"/>
      <c r="ODX2584" s="113"/>
      <c r="ODY2584" s="113"/>
      <c r="ODZ2584" s="113"/>
      <c r="OEA2584" s="113"/>
      <c r="OEB2584" s="113"/>
      <c r="OEC2584" s="113"/>
      <c r="OED2584" s="113"/>
      <c r="OEE2584" s="113"/>
      <c r="OEF2584" s="113"/>
      <c r="OEG2584" s="113"/>
      <c r="OEH2584" s="113"/>
      <c r="OEI2584" s="113"/>
      <c r="OEJ2584" s="113"/>
      <c r="OEK2584" s="113"/>
      <c r="OEL2584" s="113"/>
      <c r="OEM2584" s="113"/>
      <c r="OEN2584" s="113"/>
      <c r="OEO2584" s="113"/>
      <c r="OEP2584" s="113"/>
      <c r="OEQ2584" s="113"/>
      <c r="OER2584" s="113"/>
      <c r="OES2584" s="113"/>
      <c r="OET2584" s="113"/>
      <c r="OEU2584" s="113"/>
      <c r="OEV2584" s="113"/>
      <c r="OEW2584" s="113"/>
      <c r="OEX2584" s="113"/>
      <c r="OEY2584" s="113"/>
      <c r="OEZ2584" s="113"/>
      <c r="OFA2584" s="113"/>
      <c r="OFB2584" s="113"/>
      <c r="OFC2584" s="113"/>
      <c r="OFD2584" s="113"/>
      <c r="OFE2584" s="113"/>
      <c r="OFF2584" s="113"/>
      <c r="OFG2584" s="113"/>
      <c r="OFH2584" s="113"/>
      <c r="OFI2584" s="113"/>
      <c r="OFJ2584" s="113"/>
      <c r="OFK2584" s="113"/>
      <c r="OFL2584" s="113"/>
      <c r="OFM2584" s="113"/>
      <c r="OFN2584" s="113"/>
      <c r="OFO2584" s="113"/>
      <c r="OFP2584" s="113"/>
      <c r="OFQ2584" s="113"/>
      <c r="OFR2584" s="113"/>
      <c r="OFS2584" s="113"/>
      <c r="OFT2584" s="113"/>
      <c r="OFU2584" s="113"/>
      <c r="OFV2584" s="113"/>
      <c r="OFW2584" s="113"/>
      <c r="OFX2584" s="113"/>
      <c r="OFY2584" s="113"/>
      <c r="OFZ2584" s="113"/>
      <c r="OGA2584" s="113"/>
      <c r="OGB2584" s="113"/>
      <c r="OGC2584" s="113"/>
      <c r="OGD2584" s="113"/>
      <c r="OGE2584" s="113"/>
      <c r="OGF2584" s="113"/>
      <c r="OGG2584" s="113"/>
      <c r="OGH2584" s="113"/>
      <c r="OGI2584" s="113"/>
      <c r="OGJ2584" s="113"/>
      <c r="OGK2584" s="113"/>
      <c r="OGL2584" s="113"/>
      <c r="OGM2584" s="113"/>
      <c r="OGN2584" s="113"/>
      <c r="OGO2584" s="113"/>
      <c r="OGP2584" s="113"/>
      <c r="OGQ2584" s="113"/>
      <c r="OGR2584" s="113"/>
      <c r="OGS2584" s="113"/>
      <c r="OGT2584" s="113"/>
      <c r="OGU2584" s="113"/>
      <c r="OGV2584" s="113"/>
      <c r="OGW2584" s="113"/>
      <c r="OGX2584" s="113"/>
      <c r="OGY2584" s="113"/>
      <c r="OGZ2584" s="113"/>
      <c r="OHA2584" s="113"/>
      <c r="OHB2584" s="113"/>
      <c r="OHC2584" s="113"/>
      <c r="OHD2584" s="113"/>
      <c r="OHE2584" s="113"/>
      <c r="OHF2584" s="113"/>
      <c r="OHG2584" s="113"/>
      <c r="OHH2584" s="113"/>
      <c r="OHI2584" s="113"/>
      <c r="OHJ2584" s="113"/>
      <c r="OHK2584" s="113"/>
      <c r="OHL2584" s="113"/>
      <c r="OHM2584" s="113"/>
      <c r="OHN2584" s="113"/>
      <c r="OHO2584" s="113"/>
      <c r="OHP2584" s="113"/>
      <c r="OHQ2584" s="113"/>
      <c r="OHR2584" s="113"/>
      <c r="OHS2584" s="113"/>
      <c r="OHT2584" s="113"/>
      <c r="OHU2584" s="113"/>
      <c r="OHV2584" s="113"/>
      <c r="OHW2584" s="113"/>
      <c r="OHX2584" s="113"/>
      <c r="OHY2584" s="113"/>
      <c r="OHZ2584" s="113"/>
      <c r="OIA2584" s="113"/>
      <c r="OIB2584" s="113"/>
      <c r="OIC2584" s="113"/>
      <c r="OID2584" s="113"/>
      <c r="OIE2584" s="113"/>
      <c r="OIF2584" s="113"/>
      <c r="OIG2584" s="113"/>
      <c r="OIH2584" s="113"/>
      <c r="OII2584" s="113"/>
      <c r="OIJ2584" s="113"/>
      <c r="OIK2584" s="113"/>
      <c r="OIL2584" s="113"/>
      <c r="OIM2584" s="113"/>
      <c r="OIN2584" s="113"/>
      <c r="OIO2584" s="113"/>
      <c r="OIP2584" s="113"/>
      <c r="OIQ2584" s="113"/>
      <c r="OIR2584" s="113"/>
      <c r="OIS2584" s="113"/>
      <c r="OIT2584" s="113"/>
      <c r="OIU2584" s="113"/>
      <c r="OIV2584" s="113"/>
      <c r="OIW2584" s="113"/>
      <c r="OIX2584" s="113"/>
      <c r="OIY2584" s="113"/>
      <c r="OIZ2584" s="113"/>
      <c r="OJA2584" s="113"/>
      <c r="OJB2584" s="113"/>
      <c r="OJC2584" s="113"/>
      <c r="OJD2584" s="113"/>
      <c r="OJE2584" s="113"/>
      <c r="OJF2584" s="113"/>
      <c r="OJG2584" s="113"/>
      <c r="OJH2584" s="113"/>
      <c r="OJI2584" s="113"/>
      <c r="OJJ2584" s="113"/>
      <c r="OJK2584" s="113"/>
      <c r="OJL2584" s="113"/>
      <c r="OJM2584" s="113"/>
      <c r="OJN2584" s="113"/>
      <c r="OJO2584" s="113"/>
      <c r="OJP2584" s="113"/>
      <c r="OJQ2584" s="113"/>
      <c r="OJR2584" s="113"/>
      <c r="OJS2584" s="113"/>
      <c r="OJT2584" s="113"/>
      <c r="OJU2584" s="113"/>
      <c r="OJV2584" s="113"/>
      <c r="OJW2584" s="113"/>
      <c r="OJX2584" s="113"/>
      <c r="OJY2584" s="113"/>
      <c r="OJZ2584" s="113"/>
      <c r="OKA2584" s="113"/>
      <c r="OKB2584" s="113"/>
      <c r="OKC2584" s="113"/>
      <c r="OKD2584" s="113"/>
      <c r="OKE2584" s="113"/>
      <c r="OKF2584" s="113"/>
      <c r="OKG2584" s="113"/>
      <c r="OKH2584" s="113"/>
      <c r="OKI2584" s="113"/>
      <c r="OKJ2584" s="113"/>
      <c r="OKK2584" s="113"/>
      <c r="OKL2584" s="113"/>
      <c r="OKM2584" s="113"/>
      <c r="OKN2584" s="113"/>
      <c r="OKO2584" s="113"/>
      <c r="OKP2584" s="113"/>
      <c r="OKQ2584" s="113"/>
      <c r="OKR2584" s="113"/>
      <c r="OKS2584" s="113"/>
      <c r="OKT2584" s="113"/>
      <c r="OKU2584" s="113"/>
      <c r="OKV2584" s="113"/>
      <c r="OKW2584" s="113"/>
      <c r="OKX2584" s="113"/>
      <c r="OKY2584" s="113"/>
      <c r="OKZ2584" s="113"/>
      <c r="OLA2584" s="113"/>
      <c r="OLB2584" s="113"/>
      <c r="OLC2584" s="113"/>
      <c r="OLD2584" s="113"/>
      <c r="OLE2584" s="113"/>
      <c r="OLF2584" s="113"/>
      <c r="OLG2584" s="113"/>
      <c r="OLH2584" s="113"/>
      <c r="OLI2584" s="113"/>
      <c r="OLJ2584" s="113"/>
      <c r="OLK2584" s="113"/>
      <c r="OLL2584" s="113"/>
      <c r="OLM2584" s="113"/>
      <c r="OLN2584" s="113"/>
      <c r="OLO2584" s="113"/>
      <c r="OLP2584" s="113"/>
      <c r="OLQ2584" s="113"/>
      <c r="OLR2584" s="113"/>
      <c r="OLS2584" s="113"/>
      <c r="OLT2584" s="113"/>
      <c r="OLU2584" s="113"/>
      <c r="OLV2584" s="113"/>
      <c r="OLW2584" s="113"/>
      <c r="OLX2584" s="113"/>
      <c r="OLY2584" s="113"/>
      <c r="OLZ2584" s="113"/>
      <c r="OMA2584" s="113"/>
      <c r="OMB2584" s="113"/>
      <c r="OMC2584" s="113"/>
      <c r="OMD2584" s="113"/>
      <c r="OME2584" s="113"/>
      <c r="OMF2584" s="113"/>
      <c r="OMG2584" s="113"/>
      <c r="OMH2584" s="113"/>
      <c r="OMI2584" s="113"/>
      <c r="OMJ2584" s="113"/>
      <c r="OMK2584" s="113"/>
      <c r="OML2584" s="113"/>
      <c r="OMM2584" s="113"/>
      <c r="OMN2584" s="113"/>
      <c r="OMO2584" s="113"/>
      <c r="OMP2584" s="113"/>
      <c r="OMQ2584" s="113"/>
      <c r="OMR2584" s="113"/>
      <c r="OMS2584" s="113"/>
      <c r="OMT2584" s="113"/>
      <c r="OMU2584" s="113"/>
      <c r="OMV2584" s="113"/>
      <c r="OMW2584" s="113"/>
      <c r="OMX2584" s="113"/>
      <c r="OMY2584" s="113"/>
      <c r="OMZ2584" s="113"/>
      <c r="ONA2584" s="113"/>
      <c r="ONB2584" s="113"/>
      <c r="ONC2584" s="113"/>
      <c r="OND2584" s="113"/>
      <c r="ONE2584" s="113"/>
      <c r="ONF2584" s="113"/>
      <c r="ONG2584" s="113"/>
      <c r="ONH2584" s="113"/>
      <c r="ONI2584" s="113"/>
      <c r="ONJ2584" s="113"/>
      <c r="ONK2584" s="113"/>
      <c r="ONL2584" s="113"/>
      <c r="ONM2584" s="113"/>
      <c r="ONN2584" s="113"/>
      <c r="ONO2584" s="113"/>
      <c r="ONP2584" s="113"/>
      <c r="ONQ2584" s="113"/>
      <c r="ONR2584" s="113"/>
      <c r="ONS2584" s="113"/>
      <c r="ONT2584" s="113"/>
      <c r="ONU2584" s="113"/>
      <c r="ONV2584" s="113"/>
      <c r="ONW2584" s="113"/>
      <c r="ONX2584" s="113"/>
      <c r="ONY2584" s="113"/>
      <c r="ONZ2584" s="113"/>
      <c r="OOA2584" s="113"/>
      <c r="OOB2584" s="113"/>
      <c r="OOC2584" s="113"/>
      <c r="OOD2584" s="113"/>
      <c r="OOE2584" s="113"/>
      <c r="OOF2584" s="113"/>
      <c r="OOG2584" s="113"/>
      <c r="OOH2584" s="113"/>
      <c r="OOI2584" s="113"/>
      <c r="OOJ2584" s="113"/>
      <c r="OOK2584" s="113"/>
      <c r="OOL2584" s="113"/>
      <c r="OOM2584" s="113"/>
      <c r="OON2584" s="113"/>
      <c r="OOO2584" s="113"/>
      <c r="OOP2584" s="113"/>
      <c r="OOQ2584" s="113"/>
      <c r="OOR2584" s="113"/>
      <c r="OOS2584" s="113"/>
      <c r="OOT2584" s="113"/>
      <c r="OOU2584" s="113"/>
      <c r="OOV2584" s="113"/>
      <c r="OOW2584" s="113"/>
      <c r="OOX2584" s="113"/>
      <c r="OOY2584" s="113"/>
      <c r="OOZ2584" s="113"/>
      <c r="OPA2584" s="113"/>
      <c r="OPB2584" s="113"/>
      <c r="OPC2584" s="113"/>
      <c r="OPD2584" s="113"/>
      <c r="OPE2584" s="113"/>
      <c r="OPF2584" s="113"/>
      <c r="OPG2584" s="113"/>
      <c r="OPH2584" s="113"/>
      <c r="OPI2584" s="113"/>
      <c r="OPJ2584" s="113"/>
      <c r="OPK2584" s="113"/>
      <c r="OPL2584" s="113"/>
      <c r="OPM2584" s="113"/>
      <c r="OPN2584" s="113"/>
      <c r="OPO2584" s="113"/>
      <c r="OPP2584" s="113"/>
      <c r="OPQ2584" s="113"/>
      <c r="OPR2584" s="113"/>
      <c r="OPS2584" s="113"/>
      <c r="OPT2584" s="113"/>
      <c r="OPU2584" s="113"/>
      <c r="OPV2584" s="113"/>
      <c r="OPW2584" s="113"/>
      <c r="OPX2584" s="113"/>
      <c r="OPY2584" s="113"/>
      <c r="OPZ2584" s="113"/>
      <c r="OQA2584" s="113"/>
      <c r="OQB2584" s="113"/>
      <c r="OQC2584" s="113"/>
      <c r="OQD2584" s="113"/>
      <c r="OQE2584" s="113"/>
      <c r="OQF2584" s="113"/>
      <c r="OQG2584" s="113"/>
      <c r="OQH2584" s="113"/>
      <c r="OQI2584" s="113"/>
      <c r="OQJ2584" s="113"/>
      <c r="OQK2584" s="113"/>
      <c r="OQL2584" s="113"/>
      <c r="OQM2584" s="113"/>
      <c r="OQN2584" s="113"/>
      <c r="OQO2584" s="113"/>
      <c r="OQP2584" s="113"/>
      <c r="OQQ2584" s="113"/>
      <c r="OQR2584" s="113"/>
      <c r="OQS2584" s="113"/>
      <c r="OQT2584" s="113"/>
      <c r="OQU2584" s="113"/>
      <c r="OQV2584" s="113"/>
      <c r="OQW2584" s="113"/>
      <c r="OQX2584" s="113"/>
      <c r="OQY2584" s="113"/>
      <c r="OQZ2584" s="113"/>
      <c r="ORA2584" s="113"/>
      <c r="ORB2584" s="113"/>
      <c r="ORC2584" s="113"/>
      <c r="ORD2584" s="113"/>
      <c r="ORE2584" s="113"/>
      <c r="ORF2584" s="113"/>
      <c r="ORG2584" s="113"/>
      <c r="ORH2584" s="113"/>
      <c r="ORI2584" s="113"/>
      <c r="ORJ2584" s="113"/>
      <c r="ORK2584" s="113"/>
      <c r="ORL2584" s="113"/>
      <c r="ORM2584" s="113"/>
      <c r="ORN2584" s="113"/>
      <c r="ORO2584" s="113"/>
      <c r="ORP2584" s="113"/>
      <c r="ORQ2584" s="113"/>
      <c r="ORR2584" s="113"/>
      <c r="ORS2584" s="113"/>
      <c r="ORT2584" s="113"/>
      <c r="ORU2584" s="113"/>
      <c r="ORV2584" s="113"/>
      <c r="ORW2584" s="113"/>
      <c r="ORX2584" s="113"/>
      <c r="ORY2584" s="113"/>
      <c r="ORZ2584" s="113"/>
      <c r="OSA2584" s="113"/>
      <c r="OSB2584" s="113"/>
      <c r="OSC2584" s="113"/>
      <c r="OSD2584" s="113"/>
      <c r="OSE2584" s="113"/>
      <c r="OSF2584" s="113"/>
      <c r="OSG2584" s="113"/>
      <c r="OSH2584" s="113"/>
      <c r="OSI2584" s="113"/>
      <c r="OSJ2584" s="113"/>
      <c r="OSK2584" s="113"/>
      <c r="OSL2584" s="113"/>
      <c r="OSM2584" s="113"/>
      <c r="OSN2584" s="113"/>
      <c r="OSO2584" s="113"/>
      <c r="OSP2584" s="113"/>
      <c r="OSQ2584" s="113"/>
      <c r="OSR2584" s="113"/>
      <c r="OSS2584" s="113"/>
      <c r="OST2584" s="113"/>
      <c r="OSU2584" s="113"/>
      <c r="OSV2584" s="113"/>
      <c r="OSW2584" s="113"/>
      <c r="OSX2584" s="113"/>
      <c r="OSY2584" s="113"/>
      <c r="OSZ2584" s="113"/>
      <c r="OTA2584" s="113"/>
      <c r="OTB2584" s="113"/>
      <c r="OTC2584" s="113"/>
      <c r="OTD2584" s="113"/>
      <c r="OTE2584" s="113"/>
      <c r="OTF2584" s="113"/>
      <c r="OTG2584" s="113"/>
      <c r="OTH2584" s="113"/>
      <c r="OTI2584" s="113"/>
      <c r="OTJ2584" s="113"/>
      <c r="OTK2584" s="113"/>
      <c r="OTL2584" s="113"/>
      <c r="OTM2584" s="113"/>
      <c r="OTN2584" s="113"/>
      <c r="OTO2584" s="113"/>
      <c r="OTP2584" s="113"/>
      <c r="OTQ2584" s="113"/>
      <c r="OTR2584" s="113"/>
      <c r="OTS2584" s="113"/>
      <c r="OTT2584" s="113"/>
      <c r="OTU2584" s="113"/>
      <c r="OTV2584" s="113"/>
      <c r="OTW2584" s="113"/>
      <c r="OTX2584" s="113"/>
      <c r="OTY2584" s="113"/>
      <c r="OTZ2584" s="113"/>
      <c r="OUA2584" s="113"/>
      <c r="OUB2584" s="113"/>
      <c r="OUC2584" s="113"/>
      <c r="OUD2584" s="113"/>
      <c r="OUE2584" s="113"/>
      <c r="OUF2584" s="113"/>
      <c r="OUG2584" s="113"/>
      <c r="OUH2584" s="113"/>
      <c r="OUI2584" s="113"/>
      <c r="OUJ2584" s="113"/>
      <c r="OUK2584" s="113"/>
      <c r="OUL2584" s="113"/>
      <c r="OUM2584" s="113"/>
      <c r="OUN2584" s="113"/>
      <c r="OUO2584" s="113"/>
      <c r="OUP2584" s="113"/>
      <c r="OUQ2584" s="113"/>
      <c r="OUR2584" s="113"/>
      <c r="OUS2584" s="113"/>
      <c r="OUT2584" s="113"/>
      <c r="OUU2584" s="113"/>
      <c r="OUV2584" s="113"/>
      <c r="OUW2584" s="113"/>
      <c r="OUX2584" s="113"/>
      <c r="OUY2584" s="113"/>
      <c r="OUZ2584" s="113"/>
      <c r="OVA2584" s="113"/>
      <c r="OVB2584" s="113"/>
      <c r="OVC2584" s="113"/>
      <c r="OVD2584" s="113"/>
      <c r="OVE2584" s="113"/>
      <c r="OVF2584" s="113"/>
      <c r="OVG2584" s="113"/>
      <c r="OVH2584" s="113"/>
      <c r="OVI2584" s="113"/>
      <c r="OVJ2584" s="113"/>
      <c r="OVK2584" s="113"/>
      <c r="OVL2584" s="113"/>
      <c r="OVM2584" s="113"/>
      <c r="OVN2584" s="113"/>
      <c r="OVO2584" s="113"/>
      <c r="OVP2584" s="113"/>
      <c r="OVQ2584" s="113"/>
      <c r="OVR2584" s="113"/>
      <c r="OVS2584" s="113"/>
      <c r="OVT2584" s="113"/>
      <c r="OVU2584" s="113"/>
      <c r="OVV2584" s="113"/>
      <c r="OVW2584" s="113"/>
      <c r="OVX2584" s="113"/>
      <c r="OVY2584" s="113"/>
      <c r="OVZ2584" s="113"/>
      <c r="OWA2584" s="113"/>
      <c r="OWB2584" s="113"/>
      <c r="OWC2584" s="113"/>
      <c r="OWD2584" s="113"/>
      <c r="OWE2584" s="113"/>
      <c r="OWF2584" s="113"/>
      <c r="OWG2584" s="113"/>
      <c r="OWH2584" s="113"/>
      <c r="OWI2584" s="113"/>
      <c r="OWJ2584" s="113"/>
      <c r="OWK2584" s="113"/>
      <c r="OWL2584" s="113"/>
      <c r="OWM2584" s="113"/>
      <c r="OWN2584" s="113"/>
      <c r="OWO2584" s="113"/>
      <c r="OWP2584" s="113"/>
      <c r="OWQ2584" s="113"/>
      <c r="OWR2584" s="113"/>
      <c r="OWS2584" s="113"/>
      <c r="OWT2584" s="113"/>
      <c r="OWU2584" s="113"/>
      <c r="OWV2584" s="113"/>
      <c r="OWW2584" s="113"/>
      <c r="OWX2584" s="113"/>
      <c r="OWY2584" s="113"/>
      <c r="OWZ2584" s="113"/>
      <c r="OXA2584" s="113"/>
      <c r="OXB2584" s="113"/>
      <c r="OXC2584" s="113"/>
      <c r="OXD2584" s="113"/>
      <c r="OXE2584" s="113"/>
      <c r="OXF2584" s="113"/>
      <c r="OXG2584" s="113"/>
      <c r="OXH2584" s="113"/>
      <c r="OXI2584" s="113"/>
      <c r="OXJ2584" s="113"/>
      <c r="OXK2584" s="113"/>
      <c r="OXL2584" s="113"/>
      <c r="OXM2584" s="113"/>
      <c r="OXN2584" s="113"/>
      <c r="OXO2584" s="113"/>
      <c r="OXP2584" s="113"/>
      <c r="OXQ2584" s="113"/>
      <c r="OXR2584" s="113"/>
      <c r="OXS2584" s="113"/>
      <c r="OXT2584" s="113"/>
      <c r="OXU2584" s="113"/>
      <c r="OXV2584" s="113"/>
      <c r="OXW2584" s="113"/>
      <c r="OXX2584" s="113"/>
      <c r="OXY2584" s="113"/>
      <c r="OXZ2584" s="113"/>
      <c r="OYA2584" s="113"/>
      <c r="OYB2584" s="113"/>
      <c r="OYC2584" s="113"/>
      <c r="OYD2584" s="113"/>
      <c r="OYE2584" s="113"/>
      <c r="OYF2584" s="113"/>
      <c r="OYG2584" s="113"/>
      <c r="OYH2584" s="113"/>
      <c r="OYI2584" s="113"/>
      <c r="OYJ2584" s="113"/>
      <c r="OYK2584" s="113"/>
      <c r="OYL2584" s="113"/>
      <c r="OYM2584" s="113"/>
      <c r="OYN2584" s="113"/>
      <c r="OYO2584" s="113"/>
      <c r="OYP2584" s="113"/>
      <c r="OYQ2584" s="113"/>
      <c r="OYR2584" s="113"/>
      <c r="OYS2584" s="113"/>
      <c r="OYT2584" s="113"/>
      <c r="OYU2584" s="113"/>
      <c r="OYV2584" s="113"/>
      <c r="OYW2584" s="113"/>
      <c r="OYX2584" s="113"/>
      <c r="OYY2584" s="113"/>
      <c r="OYZ2584" s="113"/>
      <c r="OZA2584" s="113"/>
      <c r="OZB2584" s="113"/>
      <c r="OZC2584" s="113"/>
      <c r="OZD2584" s="113"/>
      <c r="OZE2584" s="113"/>
      <c r="OZF2584" s="113"/>
      <c r="OZG2584" s="113"/>
      <c r="OZH2584" s="113"/>
      <c r="OZI2584" s="113"/>
      <c r="OZJ2584" s="113"/>
      <c r="OZK2584" s="113"/>
      <c r="OZL2584" s="113"/>
      <c r="OZM2584" s="113"/>
      <c r="OZN2584" s="113"/>
      <c r="OZO2584" s="113"/>
      <c r="OZP2584" s="113"/>
      <c r="OZQ2584" s="113"/>
      <c r="OZR2584" s="113"/>
      <c r="OZS2584" s="113"/>
      <c r="OZT2584" s="113"/>
      <c r="OZU2584" s="113"/>
      <c r="OZV2584" s="113"/>
      <c r="OZW2584" s="113"/>
      <c r="OZX2584" s="113"/>
      <c r="OZY2584" s="113"/>
      <c r="OZZ2584" s="113"/>
      <c r="PAA2584" s="113"/>
      <c r="PAB2584" s="113"/>
      <c r="PAC2584" s="113"/>
      <c r="PAD2584" s="113"/>
      <c r="PAE2584" s="113"/>
      <c r="PAF2584" s="113"/>
      <c r="PAG2584" s="113"/>
      <c r="PAH2584" s="113"/>
      <c r="PAI2584" s="113"/>
      <c r="PAJ2584" s="113"/>
      <c r="PAK2584" s="113"/>
      <c r="PAL2584" s="113"/>
      <c r="PAM2584" s="113"/>
      <c r="PAN2584" s="113"/>
      <c r="PAO2584" s="113"/>
      <c r="PAP2584" s="113"/>
      <c r="PAQ2584" s="113"/>
      <c r="PAR2584" s="113"/>
      <c r="PAS2584" s="113"/>
      <c r="PAT2584" s="113"/>
      <c r="PAU2584" s="113"/>
      <c r="PAV2584" s="113"/>
      <c r="PAW2584" s="113"/>
      <c r="PAX2584" s="113"/>
      <c r="PAY2584" s="113"/>
      <c r="PAZ2584" s="113"/>
      <c r="PBA2584" s="113"/>
      <c r="PBB2584" s="113"/>
      <c r="PBC2584" s="113"/>
      <c r="PBD2584" s="113"/>
      <c r="PBE2584" s="113"/>
      <c r="PBF2584" s="113"/>
      <c r="PBG2584" s="113"/>
      <c r="PBH2584" s="113"/>
      <c r="PBI2584" s="113"/>
      <c r="PBJ2584" s="113"/>
      <c r="PBK2584" s="113"/>
      <c r="PBL2584" s="113"/>
      <c r="PBM2584" s="113"/>
      <c r="PBN2584" s="113"/>
      <c r="PBO2584" s="113"/>
      <c r="PBP2584" s="113"/>
      <c r="PBQ2584" s="113"/>
      <c r="PBR2584" s="113"/>
      <c r="PBS2584" s="113"/>
      <c r="PBT2584" s="113"/>
      <c r="PBU2584" s="113"/>
      <c r="PBV2584" s="113"/>
      <c r="PBW2584" s="113"/>
      <c r="PBX2584" s="113"/>
      <c r="PBY2584" s="113"/>
      <c r="PBZ2584" s="113"/>
      <c r="PCA2584" s="113"/>
      <c r="PCB2584" s="113"/>
      <c r="PCC2584" s="113"/>
      <c r="PCD2584" s="113"/>
      <c r="PCE2584" s="113"/>
      <c r="PCF2584" s="113"/>
      <c r="PCG2584" s="113"/>
      <c r="PCH2584" s="113"/>
      <c r="PCI2584" s="113"/>
      <c r="PCJ2584" s="113"/>
      <c r="PCK2584" s="113"/>
      <c r="PCL2584" s="113"/>
      <c r="PCM2584" s="113"/>
      <c r="PCN2584" s="113"/>
      <c r="PCO2584" s="113"/>
      <c r="PCP2584" s="113"/>
      <c r="PCQ2584" s="113"/>
      <c r="PCR2584" s="113"/>
      <c r="PCS2584" s="113"/>
      <c r="PCT2584" s="113"/>
      <c r="PCU2584" s="113"/>
      <c r="PCV2584" s="113"/>
      <c r="PCW2584" s="113"/>
      <c r="PCX2584" s="113"/>
      <c r="PCY2584" s="113"/>
      <c r="PCZ2584" s="113"/>
      <c r="PDA2584" s="113"/>
      <c r="PDB2584" s="113"/>
      <c r="PDC2584" s="113"/>
      <c r="PDD2584" s="113"/>
      <c r="PDE2584" s="113"/>
      <c r="PDF2584" s="113"/>
      <c r="PDG2584" s="113"/>
      <c r="PDH2584" s="113"/>
      <c r="PDI2584" s="113"/>
      <c r="PDJ2584" s="113"/>
      <c r="PDK2584" s="113"/>
      <c r="PDL2584" s="113"/>
      <c r="PDM2584" s="113"/>
      <c r="PDN2584" s="113"/>
      <c r="PDO2584" s="113"/>
      <c r="PDP2584" s="113"/>
      <c r="PDQ2584" s="113"/>
      <c r="PDR2584" s="113"/>
      <c r="PDS2584" s="113"/>
      <c r="PDT2584" s="113"/>
      <c r="PDU2584" s="113"/>
      <c r="PDV2584" s="113"/>
      <c r="PDW2584" s="113"/>
      <c r="PDX2584" s="113"/>
      <c r="PDY2584" s="113"/>
      <c r="PDZ2584" s="113"/>
      <c r="PEA2584" s="113"/>
      <c r="PEB2584" s="113"/>
      <c r="PEC2584" s="113"/>
      <c r="PED2584" s="113"/>
      <c r="PEE2584" s="113"/>
      <c r="PEF2584" s="113"/>
      <c r="PEG2584" s="113"/>
      <c r="PEH2584" s="113"/>
      <c r="PEI2584" s="113"/>
      <c r="PEJ2584" s="113"/>
      <c r="PEK2584" s="113"/>
      <c r="PEL2584" s="113"/>
      <c r="PEM2584" s="113"/>
      <c r="PEN2584" s="113"/>
      <c r="PEO2584" s="113"/>
      <c r="PEP2584" s="113"/>
      <c r="PEQ2584" s="113"/>
      <c r="PER2584" s="113"/>
      <c r="PES2584" s="113"/>
      <c r="PET2584" s="113"/>
      <c r="PEU2584" s="113"/>
      <c r="PEV2584" s="113"/>
      <c r="PEW2584" s="113"/>
      <c r="PEX2584" s="113"/>
      <c r="PEY2584" s="113"/>
      <c r="PEZ2584" s="113"/>
      <c r="PFA2584" s="113"/>
      <c r="PFB2584" s="113"/>
      <c r="PFC2584" s="113"/>
      <c r="PFD2584" s="113"/>
      <c r="PFE2584" s="113"/>
      <c r="PFF2584" s="113"/>
      <c r="PFG2584" s="113"/>
      <c r="PFH2584" s="113"/>
      <c r="PFI2584" s="113"/>
      <c r="PFJ2584" s="113"/>
      <c r="PFK2584" s="113"/>
      <c r="PFL2584" s="113"/>
      <c r="PFM2584" s="113"/>
      <c r="PFN2584" s="113"/>
      <c r="PFO2584" s="113"/>
      <c r="PFP2584" s="113"/>
      <c r="PFQ2584" s="113"/>
      <c r="PFR2584" s="113"/>
      <c r="PFS2584" s="113"/>
      <c r="PFT2584" s="113"/>
      <c r="PFU2584" s="113"/>
      <c r="PFV2584" s="113"/>
      <c r="PFW2584" s="113"/>
      <c r="PFX2584" s="113"/>
      <c r="PFY2584" s="113"/>
      <c r="PFZ2584" s="113"/>
      <c r="PGA2584" s="113"/>
      <c r="PGB2584" s="113"/>
      <c r="PGC2584" s="113"/>
      <c r="PGD2584" s="113"/>
      <c r="PGE2584" s="113"/>
      <c r="PGF2584" s="113"/>
      <c r="PGG2584" s="113"/>
      <c r="PGH2584" s="113"/>
      <c r="PGI2584" s="113"/>
      <c r="PGJ2584" s="113"/>
      <c r="PGK2584" s="113"/>
      <c r="PGL2584" s="113"/>
      <c r="PGM2584" s="113"/>
      <c r="PGN2584" s="113"/>
      <c r="PGO2584" s="113"/>
      <c r="PGP2584" s="113"/>
      <c r="PGQ2584" s="113"/>
      <c r="PGR2584" s="113"/>
      <c r="PGS2584" s="113"/>
      <c r="PGT2584" s="113"/>
      <c r="PGU2584" s="113"/>
      <c r="PGV2584" s="113"/>
      <c r="PGW2584" s="113"/>
      <c r="PGX2584" s="113"/>
      <c r="PGY2584" s="113"/>
      <c r="PGZ2584" s="113"/>
      <c r="PHA2584" s="113"/>
      <c r="PHB2584" s="113"/>
      <c r="PHC2584" s="113"/>
      <c r="PHD2584" s="113"/>
      <c r="PHE2584" s="113"/>
      <c r="PHF2584" s="113"/>
      <c r="PHG2584" s="113"/>
      <c r="PHH2584" s="113"/>
      <c r="PHI2584" s="113"/>
      <c r="PHJ2584" s="113"/>
      <c r="PHK2584" s="113"/>
      <c r="PHL2584" s="113"/>
      <c r="PHM2584" s="113"/>
      <c r="PHN2584" s="113"/>
      <c r="PHO2584" s="113"/>
      <c r="PHP2584" s="113"/>
      <c r="PHQ2584" s="113"/>
      <c r="PHR2584" s="113"/>
      <c r="PHS2584" s="113"/>
      <c r="PHT2584" s="113"/>
      <c r="PHU2584" s="113"/>
      <c r="PHV2584" s="113"/>
      <c r="PHW2584" s="113"/>
      <c r="PHX2584" s="113"/>
      <c r="PHY2584" s="113"/>
      <c r="PHZ2584" s="113"/>
      <c r="PIA2584" s="113"/>
      <c r="PIB2584" s="113"/>
      <c r="PIC2584" s="113"/>
      <c r="PID2584" s="113"/>
      <c r="PIE2584" s="113"/>
      <c r="PIF2584" s="113"/>
      <c r="PIG2584" s="113"/>
      <c r="PIH2584" s="113"/>
      <c r="PII2584" s="113"/>
      <c r="PIJ2584" s="113"/>
      <c r="PIK2584" s="113"/>
      <c r="PIL2584" s="113"/>
      <c r="PIM2584" s="113"/>
      <c r="PIN2584" s="113"/>
      <c r="PIO2584" s="113"/>
      <c r="PIP2584" s="113"/>
      <c r="PIQ2584" s="113"/>
      <c r="PIR2584" s="113"/>
      <c r="PIS2584" s="113"/>
      <c r="PIT2584" s="113"/>
      <c r="PIU2584" s="113"/>
      <c r="PIV2584" s="113"/>
      <c r="PIW2584" s="113"/>
      <c r="PIX2584" s="113"/>
      <c r="PIY2584" s="113"/>
      <c r="PIZ2584" s="113"/>
      <c r="PJA2584" s="113"/>
      <c r="PJB2584" s="113"/>
      <c r="PJC2584" s="113"/>
      <c r="PJD2584" s="113"/>
      <c r="PJE2584" s="113"/>
      <c r="PJF2584" s="113"/>
      <c r="PJG2584" s="113"/>
      <c r="PJH2584" s="113"/>
      <c r="PJI2584" s="113"/>
      <c r="PJJ2584" s="113"/>
      <c r="PJK2584" s="113"/>
      <c r="PJL2584" s="113"/>
      <c r="PJM2584" s="113"/>
      <c r="PJN2584" s="113"/>
      <c r="PJO2584" s="113"/>
      <c r="PJP2584" s="113"/>
      <c r="PJQ2584" s="113"/>
      <c r="PJR2584" s="113"/>
      <c r="PJS2584" s="113"/>
      <c r="PJT2584" s="113"/>
      <c r="PJU2584" s="113"/>
      <c r="PJV2584" s="113"/>
      <c r="PJW2584" s="113"/>
      <c r="PJX2584" s="113"/>
      <c r="PJY2584" s="113"/>
      <c r="PJZ2584" s="113"/>
      <c r="PKA2584" s="113"/>
      <c r="PKB2584" s="113"/>
      <c r="PKC2584" s="113"/>
      <c r="PKD2584" s="113"/>
      <c r="PKE2584" s="113"/>
      <c r="PKF2584" s="113"/>
      <c r="PKG2584" s="113"/>
      <c r="PKH2584" s="113"/>
      <c r="PKI2584" s="113"/>
      <c r="PKJ2584" s="113"/>
      <c r="PKK2584" s="113"/>
      <c r="PKL2584" s="113"/>
      <c r="PKM2584" s="113"/>
      <c r="PKN2584" s="113"/>
      <c r="PKO2584" s="113"/>
      <c r="PKP2584" s="113"/>
      <c r="PKQ2584" s="113"/>
      <c r="PKR2584" s="113"/>
      <c r="PKS2584" s="113"/>
      <c r="PKT2584" s="113"/>
      <c r="PKU2584" s="113"/>
      <c r="PKV2584" s="113"/>
      <c r="PKW2584" s="113"/>
      <c r="PKX2584" s="113"/>
      <c r="PKY2584" s="113"/>
      <c r="PKZ2584" s="113"/>
      <c r="PLA2584" s="113"/>
      <c r="PLB2584" s="113"/>
      <c r="PLC2584" s="113"/>
      <c r="PLD2584" s="113"/>
      <c r="PLE2584" s="113"/>
      <c r="PLF2584" s="113"/>
      <c r="PLG2584" s="113"/>
      <c r="PLH2584" s="113"/>
      <c r="PLI2584" s="113"/>
      <c r="PLJ2584" s="113"/>
      <c r="PLK2584" s="113"/>
      <c r="PLL2584" s="113"/>
      <c r="PLM2584" s="113"/>
      <c r="PLN2584" s="113"/>
      <c r="PLO2584" s="113"/>
      <c r="PLP2584" s="113"/>
      <c r="PLQ2584" s="113"/>
      <c r="PLR2584" s="113"/>
      <c r="PLS2584" s="113"/>
      <c r="PLT2584" s="113"/>
      <c r="PLU2584" s="113"/>
      <c r="PLV2584" s="113"/>
      <c r="PLW2584" s="113"/>
      <c r="PLX2584" s="113"/>
      <c r="PLY2584" s="113"/>
      <c r="PLZ2584" s="113"/>
      <c r="PMA2584" s="113"/>
      <c r="PMB2584" s="113"/>
      <c r="PMC2584" s="113"/>
      <c r="PMD2584" s="113"/>
      <c r="PME2584" s="113"/>
      <c r="PMF2584" s="113"/>
      <c r="PMG2584" s="113"/>
      <c r="PMH2584" s="113"/>
      <c r="PMI2584" s="113"/>
      <c r="PMJ2584" s="113"/>
      <c r="PMK2584" s="113"/>
      <c r="PML2584" s="113"/>
      <c r="PMM2584" s="113"/>
      <c r="PMN2584" s="113"/>
      <c r="PMO2584" s="113"/>
      <c r="PMP2584" s="113"/>
      <c r="PMQ2584" s="113"/>
      <c r="PMR2584" s="113"/>
      <c r="PMS2584" s="113"/>
      <c r="PMT2584" s="113"/>
      <c r="PMU2584" s="113"/>
      <c r="PMV2584" s="113"/>
      <c r="PMW2584" s="113"/>
      <c r="PMX2584" s="113"/>
      <c r="PMY2584" s="113"/>
      <c r="PMZ2584" s="113"/>
      <c r="PNA2584" s="113"/>
      <c r="PNB2584" s="113"/>
      <c r="PNC2584" s="113"/>
      <c r="PND2584" s="113"/>
      <c r="PNE2584" s="113"/>
      <c r="PNF2584" s="113"/>
      <c r="PNG2584" s="113"/>
      <c r="PNH2584" s="113"/>
      <c r="PNI2584" s="113"/>
      <c r="PNJ2584" s="113"/>
      <c r="PNK2584" s="113"/>
      <c r="PNL2584" s="113"/>
      <c r="PNM2584" s="113"/>
      <c r="PNN2584" s="113"/>
      <c r="PNO2584" s="113"/>
      <c r="PNP2584" s="113"/>
      <c r="PNQ2584" s="113"/>
      <c r="PNR2584" s="113"/>
      <c r="PNS2584" s="113"/>
      <c r="PNT2584" s="113"/>
      <c r="PNU2584" s="113"/>
      <c r="PNV2584" s="113"/>
      <c r="PNW2584" s="113"/>
      <c r="PNX2584" s="113"/>
      <c r="PNY2584" s="113"/>
      <c r="PNZ2584" s="113"/>
      <c r="POA2584" s="113"/>
      <c r="POB2584" s="113"/>
      <c r="POC2584" s="113"/>
      <c r="POD2584" s="113"/>
      <c r="POE2584" s="113"/>
      <c r="POF2584" s="113"/>
      <c r="POG2584" s="113"/>
      <c r="POH2584" s="113"/>
      <c r="POI2584" s="113"/>
      <c r="POJ2584" s="113"/>
      <c r="POK2584" s="113"/>
      <c r="POL2584" s="113"/>
      <c r="POM2584" s="113"/>
      <c r="PON2584" s="113"/>
      <c r="POO2584" s="113"/>
      <c r="POP2584" s="113"/>
      <c r="POQ2584" s="113"/>
      <c r="POR2584" s="113"/>
      <c r="POS2584" s="113"/>
      <c r="POT2584" s="113"/>
      <c r="POU2584" s="113"/>
      <c r="POV2584" s="113"/>
      <c r="POW2584" s="113"/>
      <c r="POX2584" s="113"/>
      <c r="POY2584" s="113"/>
      <c r="POZ2584" s="113"/>
      <c r="PPA2584" s="113"/>
      <c r="PPB2584" s="113"/>
      <c r="PPC2584" s="113"/>
      <c r="PPD2584" s="113"/>
      <c r="PPE2584" s="113"/>
      <c r="PPF2584" s="113"/>
      <c r="PPG2584" s="113"/>
      <c r="PPH2584" s="113"/>
      <c r="PPI2584" s="113"/>
      <c r="PPJ2584" s="113"/>
      <c r="PPK2584" s="113"/>
      <c r="PPL2584" s="113"/>
      <c r="PPM2584" s="113"/>
      <c r="PPN2584" s="113"/>
      <c r="PPO2584" s="113"/>
      <c r="PPP2584" s="113"/>
      <c r="PPQ2584" s="113"/>
      <c r="PPR2584" s="113"/>
      <c r="PPS2584" s="113"/>
      <c r="PPT2584" s="113"/>
      <c r="PPU2584" s="113"/>
      <c r="PPV2584" s="113"/>
      <c r="PPW2584" s="113"/>
      <c r="PPX2584" s="113"/>
      <c r="PPY2584" s="113"/>
      <c r="PPZ2584" s="113"/>
      <c r="PQA2584" s="113"/>
      <c r="PQB2584" s="113"/>
      <c r="PQC2584" s="113"/>
      <c r="PQD2584" s="113"/>
      <c r="PQE2584" s="113"/>
      <c r="PQF2584" s="113"/>
      <c r="PQG2584" s="113"/>
      <c r="PQH2584" s="113"/>
      <c r="PQI2584" s="113"/>
      <c r="PQJ2584" s="113"/>
      <c r="PQK2584" s="113"/>
      <c r="PQL2584" s="113"/>
      <c r="PQM2584" s="113"/>
      <c r="PQN2584" s="113"/>
      <c r="PQO2584" s="113"/>
      <c r="PQP2584" s="113"/>
      <c r="PQQ2584" s="113"/>
      <c r="PQR2584" s="113"/>
      <c r="PQS2584" s="113"/>
      <c r="PQT2584" s="113"/>
      <c r="PQU2584" s="113"/>
      <c r="PQV2584" s="113"/>
      <c r="PQW2584" s="113"/>
      <c r="PQX2584" s="113"/>
      <c r="PQY2584" s="113"/>
      <c r="PQZ2584" s="113"/>
      <c r="PRA2584" s="113"/>
      <c r="PRB2584" s="113"/>
      <c r="PRC2584" s="113"/>
      <c r="PRD2584" s="113"/>
      <c r="PRE2584" s="113"/>
      <c r="PRF2584" s="113"/>
      <c r="PRG2584" s="113"/>
      <c r="PRH2584" s="113"/>
      <c r="PRI2584" s="113"/>
      <c r="PRJ2584" s="113"/>
      <c r="PRK2584" s="113"/>
      <c r="PRL2584" s="113"/>
      <c r="PRM2584" s="113"/>
      <c r="PRN2584" s="113"/>
      <c r="PRO2584" s="113"/>
      <c r="PRP2584" s="113"/>
      <c r="PRQ2584" s="113"/>
      <c r="PRR2584" s="113"/>
      <c r="PRS2584" s="113"/>
      <c r="PRT2584" s="113"/>
      <c r="PRU2584" s="113"/>
      <c r="PRV2584" s="113"/>
      <c r="PRW2584" s="113"/>
      <c r="PRX2584" s="113"/>
      <c r="PRY2584" s="113"/>
      <c r="PRZ2584" s="113"/>
      <c r="PSA2584" s="113"/>
      <c r="PSB2584" s="113"/>
      <c r="PSC2584" s="113"/>
      <c r="PSD2584" s="113"/>
      <c r="PSE2584" s="113"/>
      <c r="PSF2584" s="113"/>
      <c r="PSG2584" s="113"/>
      <c r="PSH2584" s="113"/>
      <c r="PSI2584" s="113"/>
      <c r="PSJ2584" s="113"/>
      <c r="PSK2584" s="113"/>
      <c r="PSL2584" s="113"/>
      <c r="PSM2584" s="113"/>
      <c r="PSN2584" s="113"/>
      <c r="PSO2584" s="113"/>
      <c r="PSP2584" s="113"/>
      <c r="PSQ2584" s="113"/>
      <c r="PSR2584" s="113"/>
      <c r="PSS2584" s="113"/>
      <c r="PST2584" s="113"/>
      <c r="PSU2584" s="113"/>
      <c r="PSV2584" s="113"/>
      <c r="PSW2584" s="113"/>
      <c r="PSX2584" s="113"/>
      <c r="PSY2584" s="113"/>
      <c r="PSZ2584" s="113"/>
      <c r="PTA2584" s="113"/>
      <c r="PTB2584" s="113"/>
      <c r="PTC2584" s="113"/>
      <c r="PTD2584" s="113"/>
      <c r="PTE2584" s="113"/>
      <c r="PTF2584" s="113"/>
      <c r="PTG2584" s="113"/>
      <c r="PTH2584" s="113"/>
      <c r="PTI2584" s="113"/>
      <c r="PTJ2584" s="113"/>
      <c r="PTK2584" s="113"/>
      <c r="PTL2584" s="113"/>
      <c r="PTM2584" s="113"/>
      <c r="PTN2584" s="113"/>
      <c r="PTO2584" s="113"/>
      <c r="PTP2584" s="113"/>
      <c r="PTQ2584" s="113"/>
      <c r="PTR2584" s="113"/>
      <c r="PTS2584" s="113"/>
      <c r="PTT2584" s="113"/>
      <c r="PTU2584" s="113"/>
      <c r="PTV2584" s="113"/>
      <c r="PTW2584" s="113"/>
      <c r="PTX2584" s="113"/>
      <c r="PTY2584" s="113"/>
      <c r="PTZ2584" s="113"/>
      <c r="PUA2584" s="113"/>
      <c r="PUB2584" s="113"/>
      <c r="PUC2584" s="113"/>
      <c r="PUD2584" s="113"/>
      <c r="PUE2584" s="113"/>
      <c r="PUF2584" s="113"/>
      <c r="PUG2584" s="113"/>
      <c r="PUH2584" s="113"/>
      <c r="PUI2584" s="113"/>
      <c r="PUJ2584" s="113"/>
      <c r="PUK2584" s="113"/>
      <c r="PUL2584" s="113"/>
      <c r="PUM2584" s="113"/>
      <c r="PUN2584" s="113"/>
      <c r="PUO2584" s="113"/>
      <c r="PUP2584" s="113"/>
      <c r="PUQ2584" s="113"/>
      <c r="PUR2584" s="113"/>
      <c r="PUS2584" s="113"/>
      <c r="PUT2584" s="113"/>
      <c r="PUU2584" s="113"/>
      <c r="PUV2584" s="113"/>
      <c r="PUW2584" s="113"/>
      <c r="PUX2584" s="113"/>
      <c r="PUY2584" s="113"/>
      <c r="PUZ2584" s="113"/>
      <c r="PVA2584" s="113"/>
      <c r="PVB2584" s="113"/>
      <c r="PVC2584" s="113"/>
      <c r="PVD2584" s="113"/>
      <c r="PVE2584" s="113"/>
      <c r="PVF2584" s="113"/>
      <c r="PVG2584" s="113"/>
      <c r="PVH2584" s="113"/>
      <c r="PVI2584" s="113"/>
      <c r="PVJ2584" s="113"/>
      <c r="PVK2584" s="113"/>
      <c r="PVL2584" s="113"/>
      <c r="PVM2584" s="113"/>
      <c r="PVN2584" s="113"/>
      <c r="PVO2584" s="113"/>
      <c r="PVP2584" s="113"/>
      <c r="PVQ2584" s="113"/>
      <c r="PVR2584" s="113"/>
      <c r="PVS2584" s="113"/>
      <c r="PVT2584" s="113"/>
      <c r="PVU2584" s="113"/>
      <c r="PVV2584" s="113"/>
      <c r="PVW2584" s="113"/>
      <c r="PVX2584" s="113"/>
      <c r="PVY2584" s="113"/>
      <c r="PVZ2584" s="113"/>
      <c r="PWA2584" s="113"/>
      <c r="PWB2584" s="113"/>
      <c r="PWC2584" s="113"/>
      <c r="PWD2584" s="113"/>
      <c r="PWE2584" s="113"/>
      <c r="PWF2584" s="113"/>
      <c r="PWG2584" s="113"/>
      <c r="PWH2584" s="113"/>
      <c r="PWI2584" s="113"/>
      <c r="PWJ2584" s="113"/>
      <c r="PWK2584" s="113"/>
      <c r="PWL2584" s="113"/>
      <c r="PWM2584" s="113"/>
      <c r="PWN2584" s="113"/>
      <c r="PWO2584" s="113"/>
      <c r="PWP2584" s="113"/>
      <c r="PWQ2584" s="113"/>
      <c r="PWR2584" s="113"/>
      <c r="PWS2584" s="113"/>
      <c r="PWT2584" s="113"/>
      <c r="PWU2584" s="113"/>
      <c r="PWV2584" s="113"/>
      <c r="PWW2584" s="113"/>
      <c r="PWX2584" s="113"/>
      <c r="PWY2584" s="113"/>
      <c r="PWZ2584" s="113"/>
      <c r="PXA2584" s="113"/>
      <c r="PXB2584" s="113"/>
      <c r="PXC2584" s="113"/>
      <c r="PXD2584" s="113"/>
      <c r="PXE2584" s="113"/>
      <c r="PXF2584" s="113"/>
      <c r="PXG2584" s="113"/>
      <c r="PXH2584" s="113"/>
      <c r="PXI2584" s="113"/>
      <c r="PXJ2584" s="113"/>
      <c r="PXK2584" s="113"/>
      <c r="PXL2584" s="113"/>
      <c r="PXM2584" s="113"/>
      <c r="PXN2584" s="113"/>
      <c r="PXO2584" s="113"/>
      <c r="PXP2584" s="113"/>
      <c r="PXQ2584" s="113"/>
      <c r="PXR2584" s="113"/>
      <c r="PXS2584" s="113"/>
      <c r="PXT2584" s="113"/>
      <c r="PXU2584" s="113"/>
      <c r="PXV2584" s="113"/>
      <c r="PXW2584" s="113"/>
      <c r="PXX2584" s="113"/>
      <c r="PXY2584" s="113"/>
      <c r="PXZ2584" s="113"/>
      <c r="PYA2584" s="113"/>
      <c r="PYB2584" s="113"/>
      <c r="PYC2584" s="113"/>
      <c r="PYD2584" s="113"/>
      <c r="PYE2584" s="113"/>
      <c r="PYF2584" s="113"/>
      <c r="PYG2584" s="113"/>
      <c r="PYH2584" s="113"/>
      <c r="PYI2584" s="113"/>
      <c r="PYJ2584" s="113"/>
      <c r="PYK2584" s="113"/>
      <c r="PYL2584" s="113"/>
      <c r="PYM2584" s="113"/>
      <c r="PYN2584" s="113"/>
      <c r="PYO2584" s="113"/>
      <c r="PYP2584" s="113"/>
      <c r="PYQ2584" s="113"/>
      <c r="PYR2584" s="113"/>
      <c r="PYS2584" s="113"/>
      <c r="PYT2584" s="113"/>
      <c r="PYU2584" s="113"/>
      <c r="PYV2584" s="113"/>
      <c r="PYW2584" s="113"/>
      <c r="PYX2584" s="113"/>
      <c r="PYY2584" s="113"/>
      <c r="PYZ2584" s="113"/>
      <c r="PZA2584" s="113"/>
      <c r="PZB2584" s="113"/>
      <c r="PZC2584" s="113"/>
      <c r="PZD2584" s="113"/>
      <c r="PZE2584" s="113"/>
      <c r="PZF2584" s="113"/>
      <c r="PZG2584" s="113"/>
      <c r="PZH2584" s="113"/>
      <c r="PZI2584" s="113"/>
      <c r="PZJ2584" s="113"/>
      <c r="PZK2584" s="113"/>
      <c r="PZL2584" s="113"/>
      <c r="PZM2584" s="113"/>
      <c r="PZN2584" s="113"/>
      <c r="PZO2584" s="113"/>
      <c r="PZP2584" s="113"/>
      <c r="PZQ2584" s="113"/>
      <c r="PZR2584" s="113"/>
      <c r="PZS2584" s="113"/>
      <c r="PZT2584" s="113"/>
      <c r="PZU2584" s="113"/>
      <c r="PZV2584" s="113"/>
      <c r="PZW2584" s="113"/>
      <c r="PZX2584" s="113"/>
      <c r="PZY2584" s="113"/>
      <c r="PZZ2584" s="113"/>
      <c r="QAA2584" s="113"/>
      <c r="QAB2584" s="113"/>
      <c r="QAC2584" s="113"/>
      <c r="QAD2584" s="113"/>
      <c r="QAE2584" s="113"/>
      <c r="QAF2584" s="113"/>
      <c r="QAG2584" s="113"/>
      <c r="QAH2584" s="113"/>
      <c r="QAI2584" s="113"/>
      <c r="QAJ2584" s="113"/>
      <c r="QAK2584" s="113"/>
      <c r="QAL2584" s="113"/>
      <c r="QAM2584" s="113"/>
      <c r="QAN2584" s="113"/>
      <c r="QAO2584" s="113"/>
      <c r="QAP2584" s="113"/>
      <c r="QAQ2584" s="113"/>
      <c r="QAR2584" s="113"/>
      <c r="QAS2584" s="113"/>
      <c r="QAT2584" s="113"/>
      <c r="QAU2584" s="113"/>
      <c r="QAV2584" s="113"/>
      <c r="QAW2584" s="113"/>
      <c r="QAX2584" s="113"/>
      <c r="QAY2584" s="113"/>
      <c r="QAZ2584" s="113"/>
      <c r="QBA2584" s="113"/>
      <c r="QBB2584" s="113"/>
      <c r="QBC2584" s="113"/>
      <c r="QBD2584" s="113"/>
      <c r="QBE2584" s="113"/>
      <c r="QBF2584" s="113"/>
      <c r="QBG2584" s="113"/>
      <c r="QBH2584" s="113"/>
      <c r="QBI2584" s="113"/>
      <c r="QBJ2584" s="113"/>
      <c r="QBK2584" s="113"/>
      <c r="QBL2584" s="113"/>
      <c r="QBM2584" s="113"/>
      <c r="QBN2584" s="113"/>
      <c r="QBO2584" s="113"/>
      <c r="QBP2584" s="113"/>
      <c r="QBQ2584" s="113"/>
      <c r="QBR2584" s="113"/>
      <c r="QBS2584" s="113"/>
      <c r="QBT2584" s="113"/>
      <c r="QBU2584" s="113"/>
      <c r="QBV2584" s="113"/>
      <c r="QBW2584" s="113"/>
      <c r="QBX2584" s="113"/>
      <c r="QBY2584" s="113"/>
      <c r="QBZ2584" s="113"/>
      <c r="QCA2584" s="113"/>
      <c r="QCB2584" s="113"/>
      <c r="QCC2584" s="113"/>
      <c r="QCD2584" s="113"/>
      <c r="QCE2584" s="113"/>
      <c r="QCF2584" s="113"/>
      <c r="QCG2584" s="113"/>
      <c r="QCH2584" s="113"/>
      <c r="QCI2584" s="113"/>
      <c r="QCJ2584" s="113"/>
      <c r="QCK2584" s="113"/>
      <c r="QCL2584" s="113"/>
      <c r="QCM2584" s="113"/>
      <c r="QCN2584" s="113"/>
      <c r="QCO2584" s="113"/>
      <c r="QCP2584" s="113"/>
      <c r="QCQ2584" s="113"/>
      <c r="QCR2584" s="113"/>
      <c r="QCS2584" s="113"/>
      <c r="QCT2584" s="113"/>
      <c r="QCU2584" s="113"/>
      <c r="QCV2584" s="113"/>
      <c r="QCW2584" s="113"/>
      <c r="QCX2584" s="113"/>
      <c r="QCY2584" s="113"/>
      <c r="QCZ2584" s="113"/>
      <c r="QDA2584" s="113"/>
      <c r="QDB2584" s="113"/>
      <c r="QDC2584" s="113"/>
      <c r="QDD2584" s="113"/>
      <c r="QDE2584" s="113"/>
      <c r="QDF2584" s="113"/>
      <c r="QDG2584" s="113"/>
      <c r="QDH2584" s="113"/>
      <c r="QDI2584" s="113"/>
      <c r="QDJ2584" s="113"/>
      <c r="QDK2584" s="113"/>
      <c r="QDL2584" s="113"/>
      <c r="QDM2584" s="113"/>
      <c r="QDN2584" s="113"/>
      <c r="QDO2584" s="113"/>
      <c r="QDP2584" s="113"/>
      <c r="QDQ2584" s="113"/>
      <c r="QDR2584" s="113"/>
      <c r="QDS2584" s="113"/>
      <c r="QDT2584" s="113"/>
      <c r="QDU2584" s="113"/>
      <c r="QDV2584" s="113"/>
      <c r="QDW2584" s="113"/>
      <c r="QDX2584" s="113"/>
      <c r="QDY2584" s="113"/>
      <c r="QDZ2584" s="113"/>
      <c r="QEA2584" s="113"/>
      <c r="QEB2584" s="113"/>
      <c r="QEC2584" s="113"/>
      <c r="QED2584" s="113"/>
      <c r="QEE2584" s="113"/>
      <c r="QEF2584" s="113"/>
      <c r="QEG2584" s="113"/>
      <c r="QEH2584" s="113"/>
      <c r="QEI2584" s="113"/>
      <c r="QEJ2584" s="113"/>
      <c r="QEK2584" s="113"/>
      <c r="QEL2584" s="113"/>
      <c r="QEM2584" s="113"/>
      <c r="QEN2584" s="113"/>
      <c r="QEO2584" s="113"/>
      <c r="QEP2584" s="113"/>
      <c r="QEQ2584" s="113"/>
      <c r="QER2584" s="113"/>
      <c r="QES2584" s="113"/>
      <c r="QET2584" s="113"/>
      <c r="QEU2584" s="113"/>
      <c r="QEV2584" s="113"/>
      <c r="QEW2584" s="113"/>
      <c r="QEX2584" s="113"/>
      <c r="QEY2584" s="113"/>
      <c r="QEZ2584" s="113"/>
      <c r="QFA2584" s="113"/>
      <c r="QFB2584" s="113"/>
      <c r="QFC2584" s="113"/>
      <c r="QFD2584" s="113"/>
      <c r="QFE2584" s="113"/>
      <c r="QFF2584" s="113"/>
      <c r="QFG2584" s="113"/>
      <c r="QFH2584" s="113"/>
      <c r="QFI2584" s="113"/>
      <c r="QFJ2584" s="113"/>
      <c r="QFK2584" s="113"/>
      <c r="QFL2584" s="113"/>
      <c r="QFM2584" s="113"/>
      <c r="QFN2584" s="113"/>
      <c r="QFO2584" s="113"/>
      <c r="QFP2584" s="113"/>
      <c r="QFQ2584" s="113"/>
      <c r="QFR2584" s="113"/>
      <c r="QFS2584" s="113"/>
      <c r="QFT2584" s="113"/>
      <c r="QFU2584" s="113"/>
      <c r="QFV2584" s="113"/>
      <c r="QFW2584" s="113"/>
      <c r="QFX2584" s="113"/>
      <c r="QFY2584" s="113"/>
      <c r="QFZ2584" s="113"/>
      <c r="QGA2584" s="113"/>
      <c r="QGB2584" s="113"/>
      <c r="QGC2584" s="113"/>
      <c r="QGD2584" s="113"/>
      <c r="QGE2584" s="113"/>
      <c r="QGF2584" s="113"/>
      <c r="QGG2584" s="113"/>
      <c r="QGH2584" s="113"/>
      <c r="QGI2584" s="113"/>
      <c r="QGJ2584" s="113"/>
      <c r="QGK2584" s="113"/>
      <c r="QGL2584" s="113"/>
      <c r="QGM2584" s="113"/>
      <c r="QGN2584" s="113"/>
      <c r="QGO2584" s="113"/>
      <c r="QGP2584" s="113"/>
      <c r="QGQ2584" s="113"/>
      <c r="QGR2584" s="113"/>
      <c r="QGS2584" s="113"/>
      <c r="QGT2584" s="113"/>
      <c r="QGU2584" s="113"/>
      <c r="QGV2584" s="113"/>
      <c r="QGW2584" s="113"/>
      <c r="QGX2584" s="113"/>
      <c r="QGY2584" s="113"/>
      <c r="QGZ2584" s="113"/>
      <c r="QHA2584" s="113"/>
      <c r="QHB2584" s="113"/>
      <c r="QHC2584" s="113"/>
      <c r="QHD2584" s="113"/>
      <c r="QHE2584" s="113"/>
      <c r="QHF2584" s="113"/>
      <c r="QHG2584" s="113"/>
      <c r="QHH2584" s="113"/>
      <c r="QHI2584" s="113"/>
      <c r="QHJ2584" s="113"/>
      <c r="QHK2584" s="113"/>
      <c r="QHL2584" s="113"/>
      <c r="QHM2584" s="113"/>
      <c r="QHN2584" s="113"/>
      <c r="QHO2584" s="113"/>
      <c r="QHP2584" s="113"/>
      <c r="QHQ2584" s="113"/>
      <c r="QHR2584" s="113"/>
      <c r="QHS2584" s="113"/>
      <c r="QHT2584" s="113"/>
      <c r="QHU2584" s="113"/>
      <c r="QHV2584" s="113"/>
      <c r="QHW2584" s="113"/>
      <c r="QHX2584" s="113"/>
      <c r="QHY2584" s="113"/>
      <c r="QHZ2584" s="113"/>
      <c r="QIA2584" s="113"/>
      <c r="QIB2584" s="113"/>
      <c r="QIC2584" s="113"/>
      <c r="QID2584" s="113"/>
      <c r="QIE2584" s="113"/>
      <c r="QIF2584" s="113"/>
      <c r="QIG2584" s="113"/>
      <c r="QIH2584" s="113"/>
      <c r="QII2584" s="113"/>
      <c r="QIJ2584" s="113"/>
      <c r="QIK2584" s="113"/>
      <c r="QIL2584" s="113"/>
      <c r="QIM2584" s="113"/>
      <c r="QIN2584" s="113"/>
      <c r="QIO2584" s="113"/>
      <c r="QIP2584" s="113"/>
      <c r="QIQ2584" s="113"/>
      <c r="QIR2584" s="113"/>
      <c r="QIS2584" s="113"/>
      <c r="QIT2584" s="113"/>
      <c r="QIU2584" s="113"/>
      <c r="QIV2584" s="113"/>
      <c r="QIW2584" s="113"/>
      <c r="QIX2584" s="113"/>
      <c r="QIY2584" s="113"/>
      <c r="QIZ2584" s="113"/>
      <c r="QJA2584" s="113"/>
      <c r="QJB2584" s="113"/>
      <c r="QJC2584" s="113"/>
      <c r="QJD2584" s="113"/>
      <c r="QJE2584" s="113"/>
      <c r="QJF2584" s="113"/>
      <c r="QJG2584" s="113"/>
      <c r="QJH2584" s="113"/>
      <c r="QJI2584" s="113"/>
      <c r="QJJ2584" s="113"/>
      <c r="QJK2584" s="113"/>
      <c r="QJL2584" s="113"/>
      <c r="QJM2584" s="113"/>
      <c r="QJN2584" s="113"/>
      <c r="QJO2584" s="113"/>
      <c r="QJP2584" s="113"/>
      <c r="QJQ2584" s="113"/>
      <c r="QJR2584" s="113"/>
      <c r="QJS2584" s="113"/>
      <c r="QJT2584" s="113"/>
      <c r="QJU2584" s="113"/>
      <c r="QJV2584" s="113"/>
      <c r="QJW2584" s="113"/>
      <c r="QJX2584" s="113"/>
      <c r="QJY2584" s="113"/>
      <c r="QJZ2584" s="113"/>
      <c r="QKA2584" s="113"/>
      <c r="QKB2584" s="113"/>
      <c r="QKC2584" s="113"/>
      <c r="QKD2584" s="113"/>
      <c r="QKE2584" s="113"/>
      <c r="QKF2584" s="113"/>
      <c r="QKG2584" s="113"/>
      <c r="QKH2584" s="113"/>
      <c r="QKI2584" s="113"/>
      <c r="QKJ2584" s="113"/>
      <c r="QKK2584" s="113"/>
      <c r="QKL2584" s="113"/>
      <c r="QKM2584" s="113"/>
      <c r="QKN2584" s="113"/>
      <c r="QKO2584" s="113"/>
      <c r="QKP2584" s="113"/>
      <c r="QKQ2584" s="113"/>
      <c r="QKR2584" s="113"/>
      <c r="QKS2584" s="113"/>
      <c r="QKT2584" s="113"/>
      <c r="QKU2584" s="113"/>
      <c r="QKV2584" s="113"/>
      <c r="QKW2584" s="113"/>
      <c r="QKX2584" s="113"/>
      <c r="QKY2584" s="113"/>
      <c r="QKZ2584" s="113"/>
      <c r="QLA2584" s="113"/>
      <c r="QLB2584" s="113"/>
      <c r="QLC2584" s="113"/>
      <c r="QLD2584" s="113"/>
      <c r="QLE2584" s="113"/>
      <c r="QLF2584" s="113"/>
      <c r="QLG2584" s="113"/>
      <c r="QLH2584" s="113"/>
      <c r="QLI2584" s="113"/>
      <c r="QLJ2584" s="113"/>
      <c r="QLK2584" s="113"/>
      <c r="QLL2584" s="113"/>
      <c r="QLM2584" s="113"/>
      <c r="QLN2584" s="113"/>
      <c r="QLO2584" s="113"/>
      <c r="QLP2584" s="113"/>
      <c r="QLQ2584" s="113"/>
      <c r="QLR2584" s="113"/>
      <c r="QLS2584" s="113"/>
      <c r="QLT2584" s="113"/>
      <c r="QLU2584" s="113"/>
      <c r="QLV2584" s="113"/>
      <c r="QLW2584" s="113"/>
      <c r="QLX2584" s="113"/>
      <c r="QLY2584" s="113"/>
      <c r="QLZ2584" s="113"/>
      <c r="QMA2584" s="113"/>
      <c r="QMB2584" s="113"/>
      <c r="QMC2584" s="113"/>
      <c r="QMD2584" s="113"/>
      <c r="QME2584" s="113"/>
      <c r="QMF2584" s="113"/>
      <c r="QMG2584" s="113"/>
      <c r="QMH2584" s="113"/>
      <c r="QMI2584" s="113"/>
      <c r="QMJ2584" s="113"/>
      <c r="QMK2584" s="113"/>
      <c r="QML2584" s="113"/>
      <c r="QMM2584" s="113"/>
      <c r="QMN2584" s="113"/>
      <c r="QMO2584" s="113"/>
      <c r="QMP2584" s="113"/>
      <c r="QMQ2584" s="113"/>
      <c r="QMR2584" s="113"/>
      <c r="QMS2584" s="113"/>
      <c r="QMT2584" s="113"/>
      <c r="QMU2584" s="113"/>
      <c r="QMV2584" s="113"/>
      <c r="QMW2584" s="113"/>
      <c r="QMX2584" s="113"/>
      <c r="QMY2584" s="113"/>
      <c r="QMZ2584" s="113"/>
      <c r="QNA2584" s="113"/>
      <c r="QNB2584" s="113"/>
      <c r="QNC2584" s="113"/>
      <c r="QND2584" s="113"/>
      <c r="QNE2584" s="113"/>
      <c r="QNF2584" s="113"/>
      <c r="QNG2584" s="113"/>
      <c r="QNH2584" s="113"/>
      <c r="QNI2584" s="113"/>
      <c r="QNJ2584" s="113"/>
      <c r="QNK2584" s="113"/>
      <c r="QNL2584" s="113"/>
      <c r="QNM2584" s="113"/>
      <c r="QNN2584" s="113"/>
      <c r="QNO2584" s="113"/>
      <c r="QNP2584" s="113"/>
      <c r="QNQ2584" s="113"/>
      <c r="QNR2584" s="113"/>
      <c r="QNS2584" s="113"/>
      <c r="QNT2584" s="113"/>
      <c r="QNU2584" s="113"/>
      <c r="QNV2584" s="113"/>
      <c r="QNW2584" s="113"/>
      <c r="QNX2584" s="113"/>
      <c r="QNY2584" s="113"/>
      <c r="QNZ2584" s="113"/>
      <c r="QOA2584" s="113"/>
      <c r="QOB2584" s="113"/>
      <c r="QOC2584" s="113"/>
      <c r="QOD2584" s="113"/>
      <c r="QOE2584" s="113"/>
      <c r="QOF2584" s="113"/>
      <c r="QOG2584" s="113"/>
      <c r="QOH2584" s="113"/>
      <c r="QOI2584" s="113"/>
      <c r="QOJ2584" s="113"/>
      <c r="QOK2584" s="113"/>
      <c r="QOL2584" s="113"/>
      <c r="QOM2584" s="113"/>
      <c r="QON2584" s="113"/>
      <c r="QOO2584" s="113"/>
      <c r="QOP2584" s="113"/>
      <c r="QOQ2584" s="113"/>
      <c r="QOR2584" s="113"/>
      <c r="QOS2584" s="113"/>
      <c r="QOT2584" s="113"/>
      <c r="QOU2584" s="113"/>
      <c r="QOV2584" s="113"/>
      <c r="QOW2584" s="113"/>
      <c r="QOX2584" s="113"/>
      <c r="QOY2584" s="113"/>
      <c r="QOZ2584" s="113"/>
      <c r="QPA2584" s="113"/>
      <c r="QPB2584" s="113"/>
      <c r="QPC2584" s="113"/>
      <c r="QPD2584" s="113"/>
      <c r="QPE2584" s="113"/>
      <c r="QPF2584" s="113"/>
      <c r="QPG2584" s="113"/>
      <c r="QPH2584" s="113"/>
      <c r="QPI2584" s="113"/>
      <c r="QPJ2584" s="113"/>
      <c r="QPK2584" s="113"/>
      <c r="QPL2584" s="113"/>
      <c r="QPM2584" s="113"/>
      <c r="QPN2584" s="113"/>
      <c r="QPO2584" s="113"/>
      <c r="QPP2584" s="113"/>
      <c r="QPQ2584" s="113"/>
      <c r="QPR2584" s="113"/>
      <c r="QPS2584" s="113"/>
      <c r="QPT2584" s="113"/>
      <c r="QPU2584" s="113"/>
      <c r="QPV2584" s="113"/>
      <c r="QPW2584" s="113"/>
      <c r="QPX2584" s="113"/>
      <c r="QPY2584" s="113"/>
      <c r="QPZ2584" s="113"/>
      <c r="QQA2584" s="113"/>
      <c r="QQB2584" s="113"/>
      <c r="QQC2584" s="113"/>
      <c r="QQD2584" s="113"/>
      <c r="QQE2584" s="113"/>
      <c r="QQF2584" s="113"/>
      <c r="QQG2584" s="113"/>
      <c r="QQH2584" s="113"/>
      <c r="QQI2584" s="113"/>
      <c r="QQJ2584" s="113"/>
      <c r="QQK2584" s="113"/>
      <c r="QQL2584" s="113"/>
      <c r="QQM2584" s="113"/>
      <c r="QQN2584" s="113"/>
      <c r="QQO2584" s="113"/>
      <c r="QQP2584" s="113"/>
      <c r="QQQ2584" s="113"/>
      <c r="QQR2584" s="113"/>
      <c r="QQS2584" s="113"/>
      <c r="QQT2584" s="113"/>
      <c r="QQU2584" s="113"/>
      <c r="QQV2584" s="113"/>
      <c r="QQW2584" s="113"/>
      <c r="QQX2584" s="113"/>
      <c r="QQY2584" s="113"/>
      <c r="QQZ2584" s="113"/>
      <c r="QRA2584" s="113"/>
      <c r="QRB2584" s="113"/>
      <c r="QRC2584" s="113"/>
      <c r="QRD2584" s="113"/>
      <c r="QRE2584" s="113"/>
      <c r="QRF2584" s="113"/>
      <c r="QRG2584" s="113"/>
      <c r="QRH2584" s="113"/>
      <c r="QRI2584" s="113"/>
      <c r="QRJ2584" s="113"/>
      <c r="QRK2584" s="113"/>
      <c r="QRL2584" s="113"/>
      <c r="QRM2584" s="113"/>
      <c r="QRN2584" s="113"/>
      <c r="QRO2584" s="113"/>
      <c r="QRP2584" s="113"/>
      <c r="QRQ2584" s="113"/>
      <c r="QRR2584" s="113"/>
      <c r="QRS2584" s="113"/>
      <c r="QRT2584" s="113"/>
      <c r="QRU2584" s="113"/>
      <c r="QRV2584" s="113"/>
      <c r="QRW2584" s="113"/>
      <c r="QRX2584" s="113"/>
      <c r="QRY2584" s="113"/>
      <c r="QRZ2584" s="113"/>
      <c r="QSA2584" s="113"/>
      <c r="QSB2584" s="113"/>
      <c r="QSC2584" s="113"/>
      <c r="QSD2584" s="113"/>
      <c r="QSE2584" s="113"/>
      <c r="QSF2584" s="113"/>
      <c r="QSG2584" s="113"/>
      <c r="QSH2584" s="113"/>
      <c r="QSI2584" s="113"/>
      <c r="QSJ2584" s="113"/>
      <c r="QSK2584" s="113"/>
      <c r="QSL2584" s="113"/>
      <c r="QSM2584" s="113"/>
      <c r="QSN2584" s="113"/>
      <c r="QSO2584" s="113"/>
      <c r="QSP2584" s="113"/>
      <c r="QSQ2584" s="113"/>
      <c r="QSR2584" s="113"/>
      <c r="QSS2584" s="113"/>
      <c r="QST2584" s="113"/>
      <c r="QSU2584" s="113"/>
      <c r="QSV2584" s="113"/>
      <c r="QSW2584" s="113"/>
      <c r="QSX2584" s="113"/>
      <c r="QSY2584" s="113"/>
      <c r="QSZ2584" s="113"/>
      <c r="QTA2584" s="113"/>
      <c r="QTB2584" s="113"/>
      <c r="QTC2584" s="113"/>
      <c r="QTD2584" s="113"/>
      <c r="QTE2584" s="113"/>
      <c r="QTF2584" s="113"/>
      <c r="QTG2584" s="113"/>
      <c r="QTH2584" s="113"/>
      <c r="QTI2584" s="113"/>
      <c r="QTJ2584" s="113"/>
      <c r="QTK2584" s="113"/>
      <c r="QTL2584" s="113"/>
      <c r="QTM2584" s="113"/>
      <c r="QTN2584" s="113"/>
      <c r="QTO2584" s="113"/>
      <c r="QTP2584" s="113"/>
      <c r="QTQ2584" s="113"/>
      <c r="QTR2584" s="113"/>
      <c r="QTS2584" s="113"/>
      <c r="QTT2584" s="113"/>
      <c r="QTU2584" s="113"/>
      <c r="QTV2584" s="113"/>
      <c r="QTW2584" s="113"/>
      <c r="QTX2584" s="113"/>
      <c r="QTY2584" s="113"/>
      <c r="QTZ2584" s="113"/>
      <c r="QUA2584" s="113"/>
      <c r="QUB2584" s="113"/>
      <c r="QUC2584" s="113"/>
      <c r="QUD2584" s="113"/>
      <c r="QUE2584" s="113"/>
      <c r="QUF2584" s="113"/>
      <c r="QUG2584" s="113"/>
      <c r="QUH2584" s="113"/>
      <c r="QUI2584" s="113"/>
      <c r="QUJ2584" s="113"/>
      <c r="QUK2584" s="113"/>
      <c r="QUL2584" s="113"/>
      <c r="QUM2584" s="113"/>
      <c r="QUN2584" s="113"/>
      <c r="QUO2584" s="113"/>
      <c r="QUP2584" s="113"/>
      <c r="QUQ2584" s="113"/>
      <c r="QUR2584" s="113"/>
      <c r="QUS2584" s="113"/>
      <c r="QUT2584" s="113"/>
      <c r="QUU2584" s="113"/>
      <c r="QUV2584" s="113"/>
      <c r="QUW2584" s="113"/>
      <c r="QUX2584" s="113"/>
      <c r="QUY2584" s="113"/>
      <c r="QUZ2584" s="113"/>
      <c r="QVA2584" s="113"/>
      <c r="QVB2584" s="113"/>
      <c r="QVC2584" s="113"/>
      <c r="QVD2584" s="113"/>
      <c r="QVE2584" s="113"/>
      <c r="QVF2584" s="113"/>
      <c r="QVG2584" s="113"/>
      <c r="QVH2584" s="113"/>
      <c r="QVI2584" s="113"/>
      <c r="QVJ2584" s="113"/>
      <c r="QVK2584" s="113"/>
      <c r="QVL2584" s="113"/>
      <c r="QVM2584" s="113"/>
      <c r="QVN2584" s="113"/>
      <c r="QVO2584" s="113"/>
      <c r="QVP2584" s="113"/>
      <c r="QVQ2584" s="113"/>
      <c r="QVR2584" s="113"/>
      <c r="QVS2584" s="113"/>
      <c r="QVT2584" s="113"/>
      <c r="QVU2584" s="113"/>
      <c r="QVV2584" s="113"/>
      <c r="QVW2584" s="113"/>
      <c r="QVX2584" s="113"/>
      <c r="QVY2584" s="113"/>
      <c r="QVZ2584" s="113"/>
      <c r="QWA2584" s="113"/>
      <c r="QWB2584" s="113"/>
      <c r="QWC2584" s="113"/>
      <c r="QWD2584" s="113"/>
      <c r="QWE2584" s="113"/>
      <c r="QWF2584" s="113"/>
      <c r="QWG2584" s="113"/>
      <c r="QWH2584" s="113"/>
      <c r="QWI2584" s="113"/>
      <c r="QWJ2584" s="113"/>
      <c r="QWK2584" s="113"/>
      <c r="QWL2584" s="113"/>
      <c r="QWM2584" s="113"/>
      <c r="QWN2584" s="113"/>
      <c r="QWO2584" s="113"/>
      <c r="QWP2584" s="113"/>
      <c r="QWQ2584" s="113"/>
      <c r="QWR2584" s="113"/>
      <c r="QWS2584" s="113"/>
      <c r="QWT2584" s="113"/>
      <c r="QWU2584" s="113"/>
      <c r="QWV2584" s="113"/>
      <c r="QWW2584" s="113"/>
      <c r="QWX2584" s="113"/>
      <c r="QWY2584" s="113"/>
      <c r="QWZ2584" s="113"/>
      <c r="QXA2584" s="113"/>
      <c r="QXB2584" s="113"/>
      <c r="QXC2584" s="113"/>
      <c r="QXD2584" s="113"/>
      <c r="QXE2584" s="113"/>
      <c r="QXF2584" s="113"/>
      <c r="QXG2584" s="113"/>
      <c r="QXH2584" s="113"/>
      <c r="QXI2584" s="113"/>
      <c r="QXJ2584" s="113"/>
      <c r="QXK2584" s="113"/>
      <c r="QXL2584" s="113"/>
      <c r="QXM2584" s="113"/>
      <c r="QXN2584" s="113"/>
      <c r="QXO2584" s="113"/>
      <c r="QXP2584" s="113"/>
      <c r="QXQ2584" s="113"/>
      <c r="QXR2584" s="113"/>
      <c r="QXS2584" s="113"/>
      <c r="QXT2584" s="113"/>
      <c r="QXU2584" s="113"/>
      <c r="QXV2584" s="113"/>
      <c r="QXW2584" s="113"/>
      <c r="QXX2584" s="113"/>
      <c r="QXY2584" s="113"/>
      <c r="QXZ2584" s="113"/>
      <c r="QYA2584" s="113"/>
      <c r="QYB2584" s="113"/>
      <c r="QYC2584" s="113"/>
      <c r="QYD2584" s="113"/>
      <c r="QYE2584" s="113"/>
      <c r="QYF2584" s="113"/>
      <c r="QYG2584" s="113"/>
      <c r="QYH2584" s="113"/>
      <c r="QYI2584" s="113"/>
      <c r="QYJ2584" s="113"/>
      <c r="QYK2584" s="113"/>
      <c r="QYL2584" s="113"/>
      <c r="QYM2584" s="113"/>
      <c r="QYN2584" s="113"/>
      <c r="QYO2584" s="113"/>
      <c r="QYP2584" s="113"/>
      <c r="QYQ2584" s="113"/>
      <c r="QYR2584" s="113"/>
      <c r="QYS2584" s="113"/>
      <c r="QYT2584" s="113"/>
      <c r="QYU2584" s="113"/>
      <c r="QYV2584" s="113"/>
      <c r="QYW2584" s="113"/>
      <c r="QYX2584" s="113"/>
      <c r="QYY2584" s="113"/>
      <c r="QYZ2584" s="113"/>
      <c r="QZA2584" s="113"/>
      <c r="QZB2584" s="113"/>
      <c r="QZC2584" s="113"/>
      <c r="QZD2584" s="113"/>
      <c r="QZE2584" s="113"/>
      <c r="QZF2584" s="113"/>
      <c r="QZG2584" s="113"/>
      <c r="QZH2584" s="113"/>
      <c r="QZI2584" s="113"/>
      <c r="QZJ2584" s="113"/>
      <c r="QZK2584" s="113"/>
      <c r="QZL2584" s="113"/>
      <c r="QZM2584" s="113"/>
      <c r="QZN2584" s="113"/>
      <c r="QZO2584" s="113"/>
      <c r="QZP2584" s="113"/>
      <c r="QZQ2584" s="113"/>
      <c r="QZR2584" s="113"/>
      <c r="QZS2584" s="113"/>
      <c r="QZT2584" s="113"/>
      <c r="QZU2584" s="113"/>
      <c r="QZV2584" s="113"/>
      <c r="QZW2584" s="113"/>
      <c r="QZX2584" s="113"/>
      <c r="QZY2584" s="113"/>
      <c r="QZZ2584" s="113"/>
      <c r="RAA2584" s="113"/>
      <c r="RAB2584" s="113"/>
      <c r="RAC2584" s="113"/>
      <c r="RAD2584" s="113"/>
      <c r="RAE2584" s="113"/>
      <c r="RAF2584" s="113"/>
      <c r="RAG2584" s="113"/>
      <c r="RAH2584" s="113"/>
      <c r="RAI2584" s="113"/>
      <c r="RAJ2584" s="113"/>
      <c r="RAK2584" s="113"/>
      <c r="RAL2584" s="113"/>
      <c r="RAM2584" s="113"/>
      <c r="RAN2584" s="113"/>
      <c r="RAO2584" s="113"/>
      <c r="RAP2584" s="113"/>
      <c r="RAQ2584" s="113"/>
      <c r="RAR2584" s="113"/>
      <c r="RAS2584" s="113"/>
      <c r="RAT2584" s="113"/>
      <c r="RAU2584" s="113"/>
      <c r="RAV2584" s="113"/>
      <c r="RAW2584" s="113"/>
      <c r="RAX2584" s="113"/>
      <c r="RAY2584" s="113"/>
      <c r="RAZ2584" s="113"/>
      <c r="RBA2584" s="113"/>
      <c r="RBB2584" s="113"/>
      <c r="RBC2584" s="113"/>
      <c r="RBD2584" s="113"/>
      <c r="RBE2584" s="113"/>
      <c r="RBF2584" s="113"/>
      <c r="RBG2584" s="113"/>
      <c r="RBH2584" s="113"/>
      <c r="RBI2584" s="113"/>
      <c r="RBJ2584" s="113"/>
      <c r="RBK2584" s="113"/>
      <c r="RBL2584" s="113"/>
      <c r="RBM2584" s="113"/>
      <c r="RBN2584" s="113"/>
      <c r="RBO2584" s="113"/>
      <c r="RBP2584" s="113"/>
      <c r="RBQ2584" s="113"/>
      <c r="RBR2584" s="113"/>
      <c r="RBS2584" s="113"/>
      <c r="RBT2584" s="113"/>
      <c r="RBU2584" s="113"/>
      <c r="RBV2584" s="113"/>
      <c r="RBW2584" s="113"/>
      <c r="RBX2584" s="113"/>
      <c r="RBY2584" s="113"/>
      <c r="RBZ2584" s="113"/>
      <c r="RCA2584" s="113"/>
      <c r="RCB2584" s="113"/>
      <c r="RCC2584" s="113"/>
      <c r="RCD2584" s="113"/>
      <c r="RCE2584" s="113"/>
      <c r="RCF2584" s="113"/>
      <c r="RCG2584" s="113"/>
      <c r="RCH2584" s="113"/>
      <c r="RCI2584" s="113"/>
      <c r="RCJ2584" s="113"/>
      <c r="RCK2584" s="113"/>
      <c r="RCL2584" s="113"/>
      <c r="RCM2584" s="113"/>
      <c r="RCN2584" s="113"/>
      <c r="RCO2584" s="113"/>
      <c r="RCP2584" s="113"/>
      <c r="RCQ2584" s="113"/>
      <c r="RCR2584" s="113"/>
      <c r="RCS2584" s="113"/>
      <c r="RCT2584" s="113"/>
      <c r="RCU2584" s="113"/>
      <c r="RCV2584" s="113"/>
      <c r="RCW2584" s="113"/>
      <c r="RCX2584" s="113"/>
      <c r="RCY2584" s="113"/>
      <c r="RCZ2584" s="113"/>
      <c r="RDA2584" s="113"/>
      <c r="RDB2584" s="113"/>
      <c r="RDC2584" s="113"/>
      <c r="RDD2584" s="113"/>
      <c r="RDE2584" s="113"/>
      <c r="RDF2584" s="113"/>
      <c r="RDG2584" s="113"/>
      <c r="RDH2584" s="113"/>
      <c r="RDI2584" s="113"/>
      <c r="RDJ2584" s="113"/>
      <c r="RDK2584" s="113"/>
      <c r="RDL2584" s="113"/>
      <c r="RDM2584" s="113"/>
      <c r="RDN2584" s="113"/>
      <c r="RDO2584" s="113"/>
      <c r="RDP2584" s="113"/>
      <c r="RDQ2584" s="113"/>
      <c r="RDR2584" s="113"/>
      <c r="RDS2584" s="113"/>
      <c r="RDT2584" s="113"/>
      <c r="RDU2584" s="113"/>
      <c r="RDV2584" s="113"/>
      <c r="RDW2584" s="113"/>
      <c r="RDX2584" s="113"/>
      <c r="RDY2584" s="113"/>
      <c r="RDZ2584" s="113"/>
      <c r="REA2584" s="113"/>
      <c r="REB2584" s="113"/>
      <c r="REC2584" s="113"/>
      <c r="RED2584" s="113"/>
      <c r="REE2584" s="113"/>
      <c r="REF2584" s="113"/>
      <c r="REG2584" s="113"/>
      <c r="REH2584" s="113"/>
      <c r="REI2584" s="113"/>
      <c r="REJ2584" s="113"/>
      <c r="REK2584" s="113"/>
      <c r="REL2584" s="113"/>
      <c r="REM2584" s="113"/>
      <c r="REN2584" s="113"/>
      <c r="REO2584" s="113"/>
      <c r="REP2584" s="113"/>
      <c r="REQ2584" s="113"/>
      <c r="RER2584" s="113"/>
      <c r="RES2584" s="113"/>
      <c r="RET2584" s="113"/>
      <c r="REU2584" s="113"/>
      <c r="REV2584" s="113"/>
      <c r="REW2584" s="113"/>
      <c r="REX2584" s="113"/>
      <c r="REY2584" s="113"/>
      <c r="REZ2584" s="113"/>
      <c r="RFA2584" s="113"/>
      <c r="RFB2584" s="113"/>
      <c r="RFC2584" s="113"/>
      <c r="RFD2584" s="113"/>
      <c r="RFE2584" s="113"/>
      <c r="RFF2584" s="113"/>
      <c r="RFG2584" s="113"/>
      <c r="RFH2584" s="113"/>
      <c r="RFI2584" s="113"/>
      <c r="RFJ2584" s="113"/>
      <c r="RFK2584" s="113"/>
      <c r="RFL2584" s="113"/>
      <c r="RFM2584" s="113"/>
      <c r="RFN2584" s="113"/>
      <c r="RFO2584" s="113"/>
      <c r="RFP2584" s="113"/>
      <c r="RFQ2584" s="113"/>
      <c r="RFR2584" s="113"/>
      <c r="RFS2584" s="113"/>
      <c r="RFT2584" s="113"/>
      <c r="RFU2584" s="113"/>
      <c r="RFV2584" s="113"/>
      <c r="RFW2584" s="113"/>
      <c r="RFX2584" s="113"/>
      <c r="RFY2584" s="113"/>
      <c r="RFZ2584" s="113"/>
      <c r="RGA2584" s="113"/>
      <c r="RGB2584" s="113"/>
      <c r="RGC2584" s="113"/>
      <c r="RGD2584" s="113"/>
      <c r="RGE2584" s="113"/>
      <c r="RGF2584" s="113"/>
      <c r="RGG2584" s="113"/>
      <c r="RGH2584" s="113"/>
      <c r="RGI2584" s="113"/>
      <c r="RGJ2584" s="113"/>
      <c r="RGK2584" s="113"/>
      <c r="RGL2584" s="113"/>
      <c r="RGM2584" s="113"/>
      <c r="RGN2584" s="113"/>
      <c r="RGO2584" s="113"/>
      <c r="RGP2584" s="113"/>
      <c r="RGQ2584" s="113"/>
      <c r="RGR2584" s="113"/>
      <c r="RGS2584" s="113"/>
      <c r="RGT2584" s="113"/>
      <c r="RGU2584" s="113"/>
      <c r="RGV2584" s="113"/>
      <c r="RGW2584" s="113"/>
      <c r="RGX2584" s="113"/>
      <c r="RGY2584" s="113"/>
      <c r="RGZ2584" s="113"/>
      <c r="RHA2584" s="113"/>
      <c r="RHB2584" s="113"/>
      <c r="RHC2584" s="113"/>
      <c r="RHD2584" s="113"/>
      <c r="RHE2584" s="113"/>
      <c r="RHF2584" s="113"/>
      <c r="RHG2584" s="113"/>
      <c r="RHH2584" s="113"/>
      <c r="RHI2584" s="113"/>
      <c r="RHJ2584" s="113"/>
      <c r="RHK2584" s="113"/>
      <c r="RHL2584" s="113"/>
      <c r="RHM2584" s="113"/>
      <c r="RHN2584" s="113"/>
      <c r="RHO2584" s="113"/>
      <c r="RHP2584" s="113"/>
      <c r="RHQ2584" s="113"/>
      <c r="RHR2584" s="113"/>
      <c r="RHS2584" s="113"/>
      <c r="RHT2584" s="113"/>
      <c r="RHU2584" s="113"/>
      <c r="RHV2584" s="113"/>
      <c r="RHW2584" s="113"/>
      <c r="RHX2584" s="113"/>
      <c r="RHY2584" s="113"/>
      <c r="RHZ2584" s="113"/>
      <c r="RIA2584" s="113"/>
      <c r="RIB2584" s="113"/>
      <c r="RIC2584" s="113"/>
      <c r="RID2584" s="113"/>
      <c r="RIE2584" s="113"/>
      <c r="RIF2584" s="113"/>
      <c r="RIG2584" s="113"/>
      <c r="RIH2584" s="113"/>
      <c r="RII2584" s="113"/>
      <c r="RIJ2584" s="113"/>
      <c r="RIK2584" s="113"/>
      <c r="RIL2584" s="113"/>
      <c r="RIM2584" s="113"/>
      <c r="RIN2584" s="113"/>
      <c r="RIO2584" s="113"/>
      <c r="RIP2584" s="113"/>
      <c r="RIQ2584" s="113"/>
      <c r="RIR2584" s="113"/>
      <c r="RIS2584" s="113"/>
      <c r="RIT2584" s="113"/>
      <c r="RIU2584" s="113"/>
      <c r="RIV2584" s="113"/>
      <c r="RIW2584" s="113"/>
      <c r="RIX2584" s="113"/>
      <c r="RIY2584" s="113"/>
      <c r="RIZ2584" s="113"/>
      <c r="RJA2584" s="113"/>
      <c r="RJB2584" s="113"/>
      <c r="RJC2584" s="113"/>
      <c r="RJD2584" s="113"/>
      <c r="RJE2584" s="113"/>
      <c r="RJF2584" s="113"/>
      <c r="RJG2584" s="113"/>
      <c r="RJH2584" s="113"/>
      <c r="RJI2584" s="113"/>
      <c r="RJJ2584" s="113"/>
      <c r="RJK2584" s="113"/>
      <c r="RJL2584" s="113"/>
      <c r="RJM2584" s="113"/>
      <c r="RJN2584" s="113"/>
      <c r="RJO2584" s="113"/>
      <c r="RJP2584" s="113"/>
      <c r="RJQ2584" s="113"/>
      <c r="RJR2584" s="113"/>
      <c r="RJS2584" s="113"/>
      <c r="RJT2584" s="113"/>
      <c r="RJU2584" s="113"/>
      <c r="RJV2584" s="113"/>
      <c r="RJW2584" s="113"/>
      <c r="RJX2584" s="113"/>
      <c r="RJY2584" s="113"/>
      <c r="RJZ2584" s="113"/>
      <c r="RKA2584" s="113"/>
      <c r="RKB2584" s="113"/>
      <c r="RKC2584" s="113"/>
      <c r="RKD2584" s="113"/>
      <c r="RKE2584" s="113"/>
      <c r="RKF2584" s="113"/>
      <c r="RKG2584" s="113"/>
      <c r="RKH2584" s="113"/>
      <c r="RKI2584" s="113"/>
      <c r="RKJ2584" s="113"/>
      <c r="RKK2584" s="113"/>
      <c r="RKL2584" s="113"/>
      <c r="RKM2584" s="113"/>
      <c r="RKN2584" s="113"/>
      <c r="RKO2584" s="113"/>
      <c r="RKP2584" s="113"/>
      <c r="RKQ2584" s="113"/>
      <c r="RKR2584" s="113"/>
      <c r="RKS2584" s="113"/>
      <c r="RKT2584" s="113"/>
      <c r="RKU2584" s="113"/>
      <c r="RKV2584" s="113"/>
      <c r="RKW2584" s="113"/>
      <c r="RKX2584" s="113"/>
      <c r="RKY2584" s="113"/>
      <c r="RKZ2584" s="113"/>
      <c r="RLA2584" s="113"/>
      <c r="RLB2584" s="113"/>
      <c r="RLC2584" s="113"/>
      <c r="RLD2584" s="113"/>
      <c r="RLE2584" s="113"/>
      <c r="RLF2584" s="113"/>
      <c r="RLG2584" s="113"/>
      <c r="RLH2584" s="113"/>
      <c r="RLI2584" s="113"/>
      <c r="RLJ2584" s="113"/>
      <c r="RLK2584" s="113"/>
      <c r="RLL2584" s="113"/>
      <c r="RLM2584" s="113"/>
      <c r="RLN2584" s="113"/>
      <c r="RLO2584" s="113"/>
      <c r="RLP2584" s="113"/>
      <c r="RLQ2584" s="113"/>
      <c r="RLR2584" s="113"/>
      <c r="RLS2584" s="113"/>
      <c r="RLT2584" s="113"/>
      <c r="RLU2584" s="113"/>
      <c r="RLV2584" s="113"/>
      <c r="RLW2584" s="113"/>
      <c r="RLX2584" s="113"/>
      <c r="RLY2584" s="113"/>
      <c r="RLZ2584" s="113"/>
      <c r="RMA2584" s="113"/>
      <c r="RMB2584" s="113"/>
      <c r="RMC2584" s="113"/>
      <c r="RMD2584" s="113"/>
      <c r="RME2584" s="113"/>
      <c r="RMF2584" s="113"/>
      <c r="RMG2584" s="113"/>
      <c r="RMH2584" s="113"/>
      <c r="RMI2584" s="113"/>
      <c r="RMJ2584" s="113"/>
      <c r="RMK2584" s="113"/>
      <c r="RML2584" s="113"/>
      <c r="RMM2584" s="113"/>
      <c r="RMN2584" s="113"/>
      <c r="RMO2584" s="113"/>
      <c r="RMP2584" s="113"/>
      <c r="RMQ2584" s="113"/>
      <c r="RMR2584" s="113"/>
      <c r="RMS2584" s="113"/>
      <c r="RMT2584" s="113"/>
      <c r="RMU2584" s="113"/>
      <c r="RMV2584" s="113"/>
      <c r="RMW2584" s="113"/>
      <c r="RMX2584" s="113"/>
      <c r="RMY2584" s="113"/>
      <c r="RMZ2584" s="113"/>
      <c r="RNA2584" s="113"/>
      <c r="RNB2584" s="113"/>
      <c r="RNC2584" s="113"/>
      <c r="RND2584" s="113"/>
      <c r="RNE2584" s="113"/>
      <c r="RNF2584" s="113"/>
      <c r="RNG2584" s="113"/>
      <c r="RNH2584" s="113"/>
      <c r="RNI2584" s="113"/>
      <c r="RNJ2584" s="113"/>
      <c r="RNK2584" s="113"/>
      <c r="RNL2584" s="113"/>
      <c r="RNM2584" s="113"/>
      <c r="RNN2584" s="113"/>
      <c r="RNO2584" s="113"/>
      <c r="RNP2584" s="113"/>
      <c r="RNQ2584" s="113"/>
      <c r="RNR2584" s="113"/>
      <c r="RNS2584" s="113"/>
      <c r="RNT2584" s="113"/>
      <c r="RNU2584" s="113"/>
      <c r="RNV2584" s="113"/>
      <c r="RNW2584" s="113"/>
      <c r="RNX2584" s="113"/>
      <c r="RNY2584" s="113"/>
      <c r="RNZ2584" s="113"/>
      <c r="ROA2584" s="113"/>
      <c r="ROB2584" s="113"/>
      <c r="ROC2584" s="113"/>
      <c r="ROD2584" s="113"/>
      <c r="ROE2584" s="113"/>
      <c r="ROF2584" s="113"/>
      <c r="ROG2584" s="113"/>
      <c r="ROH2584" s="113"/>
      <c r="ROI2584" s="113"/>
      <c r="ROJ2584" s="113"/>
      <c r="ROK2584" s="113"/>
      <c r="ROL2584" s="113"/>
      <c r="ROM2584" s="113"/>
      <c r="RON2584" s="113"/>
      <c r="ROO2584" s="113"/>
      <c r="ROP2584" s="113"/>
      <c r="ROQ2584" s="113"/>
      <c r="ROR2584" s="113"/>
      <c r="ROS2584" s="113"/>
      <c r="ROT2584" s="113"/>
      <c r="ROU2584" s="113"/>
      <c r="ROV2584" s="113"/>
      <c r="ROW2584" s="113"/>
      <c r="ROX2584" s="113"/>
      <c r="ROY2584" s="113"/>
      <c r="ROZ2584" s="113"/>
      <c r="RPA2584" s="113"/>
      <c r="RPB2584" s="113"/>
      <c r="RPC2584" s="113"/>
      <c r="RPD2584" s="113"/>
      <c r="RPE2584" s="113"/>
      <c r="RPF2584" s="113"/>
      <c r="RPG2584" s="113"/>
      <c r="RPH2584" s="113"/>
      <c r="RPI2584" s="113"/>
      <c r="RPJ2584" s="113"/>
      <c r="RPK2584" s="113"/>
      <c r="RPL2584" s="113"/>
      <c r="RPM2584" s="113"/>
      <c r="RPN2584" s="113"/>
      <c r="RPO2584" s="113"/>
      <c r="RPP2584" s="113"/>
      <c r="RPQ2584" s="113"/>
      <c r="RPR2584" s="113"/>
      <c r="RPS2584" s="113"/>
      <c r="RPT2584" s="113"/>
      <c r="RPU2584" s="113"/>
      <c r="RPV2584" s="113"/>
      <c r="RPW2584" s="113"/>
      <c r="RPX2584" s="113"/>
      <c r="RPY2584" s="113"/>
      <c r="RPZ2584" s="113"/>
      <c r="RQA2584" s="113"/>
      <c r="RQB2584" s="113"/>
      <c r="RQC2584" s="113"/>
      <c r="RQD2584" s="113"/>
      <c r="RQE2584" s="113"/>
      <c r="RQF2584" s="113"/>
      <c r="RQG2584" s="113"/>
      <c r="RQH2584" s="113"/>
      <c r="RQI2584" s="113"/>
      <c r="RQJ2584" s="113"/>
      <c r="RQK2584" s="113"/>
      <c r="RQL2584" s="113"/>
      <c r="RQM2584" s="113"/>
      <c r="RQN2584" s="113"/>
      <c r="RQO2584" s="113"/>
      <c r="RQP2584" s="113"/>
      <c r="RQQ2584" s="113"/>
      <c r="RQR2584" s="113"/>
      <c r="RQS2584" s="113"/>
      <c r="RQT2584" s="113"/>
      <c r="RQU2584" s="113"/>
      <c r="RQV2584" s="113"/>
      <c r="RQW2584" s="113"/>
      <c r="RQX2584" s="113"/>
      <c r="RQY2584" s="113"/>
      <c r="RQZ2584" s="113"/>
      <c r="RRA2584" s="113"/>
      <c r="RRB2584" s="113"/>
      <c r="RRC2584" s="113"/>
      <c r="RRD2584" s="113"/>
      <c r="RRE2584" s="113"/>
      <c r="RRF2584" s="113"/>
      <c r="RRG2584" s="113"/>
      <c r="RRH2584" s="113"/>
      <c r="RRI2584" s="113"/>
      <c r="RRJ2584" s="113"/>
      <c r="RRK2584" s="113"/>
      <c r="RRL2584" s="113"/>
      <c r="RRM2584" s="113"/>
      <c r="RRN2584" s="113"/>
      <c r="RRO2584" s="113"/>
      <c r="RRP2584" s="113"/>
      <c r="RRQ2584" s="113"/>
      <c r="RRR2584" s="113"/>
      <c r="RRS2584" s="113"/>
      <c r="RRT2584" s="113"/>
      <c r="RRU2584" s="113"/>
      <c r="RRV2584" s="113"/>
      <c r="RRW2584" s="113"/>
      <c r="RRX2584" s="113"/>
      <c r="RRY2584" s="113"/>
      <c r="RRZ2584" s="113"/>
      <c r="RSA2584" s="113"/>
      <c r="RSB2584" s="113"/>
      <c r="RSC2584" s="113"/>
      <c r="RSD2584" s="113"/>
      <c r="RSE2584" s="113"/>
      <c r="RSF2584" s="113"/>
      <c r="RSG2584" s="113"/>
      <c r="RSH2584" s="113"/>
      <c r="RSI2584" s="113"/>
      <c r="RSJ2584" s="113"/>
      <c r="RSK2584" s="113"/>
      <c r="RSL2584" s="113"/>
      <c r="RSM2584" s="113"/>
      <c r="RSN2584" s="113"/>
      <c r="RSO2584" s="113"/>
      <c r="RSP2584" s="113"/>
      <c r="RSQ2584" s="113"/>
      <c r="RSR2584" s="113"/>
      <c r="RSS2584" s="113"/>
      <c r="RST2584" s="113"/>
      <c r="RSU2584" s="113"/>
      <c r="RSV2584" s="113"/>
      <c r="RSW2584" s="113"/>
      <c r="RSX2584" s="113"/>
      <c r="RSY2584" s="113"/>
      <c r="RSZ2584" s="113"/>
      <c r="RTA2584" s="113"/>
      <c r="RTB2584" s="113"/>
      <c r="RTC2584" s="113"/>
      <c r="RTD2584" s="113"/>
      <c r="RTE2584" s="113"/>
      <c r="RTF2584" s="113"/>
      <c r="RTG2584" s="113"/>
      <c r="RTH2584" s="113"/>
      <c r="RTI2584" s="113"/>
      <c r="RTJ2584" s="113"/>
      <c r="RTK2584" s="113"/>
      <c r="RTL2584" s="113"/>
      <c r="RTM2584" s="113"/>
      <c r="RTN2584" s="113"/>
      <c r="RTO2584" s="113"/>
      <c r="RTP2584" s="113"/>
      <c r="RTQ2584" s="113"/>
      <c r="RTR2584" s="113"/>
      <c r="RTS2584" s="113"/>
      <c r="RTT2584" s="113"/>
      <c r="RTU2584" s="113"/>
      <c r="RTV2584" s="113"/>
      <c r="RTW2584" s="113"/>
      <c r="RTX2584" s="113"/>
      <c r="RTY2584" s="113"/>
      <c r="RTZ2584" s="113"/>
      <c r="RUA2584" s="113"/>
      <c r="RUB2584" s="113"/>
      <c r="RUC2584" s="113"/>
      <c r="RUD2584" s="113"/>
      <c r="RUE2584" s="113"/>
      <c r="RUF2584" s="113"/>
      <c r="RUG2584" s="113"/>
      <c r="RUH2584" s="113"/>
      <c r="RUI2584" s="113"/>
      <c r="RUJ2584" s="113"/>
      <c r="RUK2584" s="113"/>
      <c r="RUL2584" s="113"/>
      <c r="RUM2584" s="113"/>
      <c r="RUN2584" s="113"/>
      <c r="RUO2584" s="113"/>
      <c r="RUP2584" s="113"/>
      <c r="RUQ2584" s="113"/>
      <c r="RUR2584" s="113"/>
      <c r="RUS2584" s="113"/>
      <c r="RUT2584" s="113"/>
      <c r="RUU2584" s="113"/>
      <c r="RUV2584" s="113"/>
      <c r="RUW2584" s="113"/>
      <c r="RUX2584" s="113"/>
      <c r="RUY2584" s="113"/>
      <c r="RUZ2584" s="113"/>
      <c r="RVA2584" s="113"/>
      <c r="RVB2584" s="113"/>
      <c r="RVC2584" s="113"/>
      <c r="RVD2584" s="113"/>
      <c r="RVE2584" s="113"/>
      <c r="RVF2584" s="113"/>
      <c r="RVG2584" s="113"/>
      <c r="RVH2584" s="113"/>
      <c r="RVI2584" s="113"/>
      <c r="RVJ2584" s="113"/>
      <c r="RVK2584" s="113"/>
      <c r="RVL2584" s="113"/>
      <c r="RVM2584" s="113"/>
      <c r="RVN2584" s="113"/>
      <c r="RVO2584" s="113"/>
      <c r="RVP2584" s="113"/>
      <c r="RVQ2584" s="113"/>
      <c r="RVR2584" s="113"/>
      <c r="RVS2584" s="113"/>
      <c r="RVT2584" s="113"/>
      <c r="RVU2584" s="113"/>
      <c r="RVV2584" s="113"/>
      <c r="RVW2584" s="113"/>
      <c r="RVX2584" s="113"/>
      <c r="RVY2584" s="113"/>
      <c r="RVZ2584" s="113"/>
      <c r="RWA2584" s="113"/>
      <c r="RWB2584" s="113"/>
      <c r="RWC2584" s="113"/>
      <c r="RWD2584" s="113"/>
      <c r="RWE2584" s="113"/>
      <c r="RWF2584" s="113"/>
      <c r="RWG2584" s="113"/>
      <c r="RWH2584" s="113"/>
      <c r="RWI2584" s="113"/>
      <c r="RWJ2584" s="113"/>
      <c r="RWK2584" s="113"/>
      <c r="RWL2584" s="113"/>
      <c r="RWM2584" s="113"/>
      <c r="RWN2584" s="113"/>
      <c r="RWO2584" s="113"/>
      <c r="RWP2584" s="113"/>
      <c r="RWQ2584" s="113"/>
      <c r="RWR2584" s="113"/>
      <c r="RWS2584" s="113"/>
      <c r="RWT2584" s="113"/>
      <c r="RWU2584" s="113"/>
      <c r="RWV2584" s="113"/>
      <c r="RWW2584" s="113"/>
      <c r="RWX2584" s="113"/>
      <c r="RWY2584" s="113"/>
      <c r="RWZ2584" s="113"/>
      <c r="RXA2584" s="113"/>
      <c r="RXB2584" s="113"/>
      <c r="RXC2584" s="113"/>
      <c r="RXD2584" s="113"/>
      <c r="RXE2584" s="113"/>
      <c r="RXF2584" s="113"/>
      <c r="RXG2584" s="113"/>
      <c r="RXH2584" s="113"/>
      <c r="RXI2584" s="113"/>
      <c r="RXJ2584" s="113"/>
      <c r="RXK2584" s="113"/>
      <c r="RXL2584" s="113"/>
      <c r="RXM2584" s="113"/>
      <c r="RXN2584" s="113"/>
      <c r="RXO2584" s="113"/>
      <c r="RXP2584" s="113"/>
      <c r="RXQ2584" s="113"/>
      <c r="RXR2584" s="113"/>
      <c r="RXS2584" s="113"/>
      <c r="RXT2584" s="113"/>
      <c r="RXU2584" s="113"/>
      <c r="RXV2584" s="113"/>
      <c r="RXW2584" s="113"/>
      <c r="RXX2584" s="113"/>
      <c r="RXY2584" s="113"/>
      <c r="RXZ2584" s="113"/>
      <c r="RYA2584" s="113"/>
      <c r="RYB2584" s="113"/>
      <c r="RYC2584" s="113"/>
      <c r="RYD2584" s="113"/>
      <c r="RYE2584" s="113"/>
      <c r="RYF2584" s="113"/>
      <c r="RYG2584" s="113"/>
      <c r="RYH2584" s="113"/>
      <c r="RYI2584" s="113"/>
      <c r="RYJ2584" s="113"/>
      <c r="RYK2584" s="113"/>
      <c r="RYL2584" s="113"/>
      <c r="RYM2584" s="113"/>
      <c r="RYN2584" s="113"/>
      <c r="RYO2584" s="113"/>
      <c r="RYP2584" s="113"/>
      <c r="RYQ2584" s="113"/>
      <c r="RYR2584" s="113"/>
      <c r="RYS2584" s="113"/>
      <c r="RYT2584" s="113"/>
      <c r="RYU2584" s="113"/>
      <c r="RYV2584" s="113"/>
      <c r="RYW2584" s="113"/>
      <c r="RYX2584" s="113"/>
      <c r="RYY2584" s="113"/>
      <c r="RYZ2584" s="113"/>
      <c r="RZA2584" s="113"/>
      <c r="RZB2584" s="113"/>
      <c r="RZC2584" s="113"/>
      <c r="RZD2584" s="113"/>
      <c r="RZE2584" s="113"/>
      <c r="RZF2584" s="113"/>
      <c r="RZG2584" s="113"/>
      <c r="RZH2584" s="113"/>
      <c r="RZI2584" s="113"/>
      <c r="RZJ2584" s="113"/>
      <c r="RZK2584" s="113"/>
      <c r="RZL2584" s="113"/>
      <c r="RZM2584" s="113"/>
      <c r="RZN2584" s="113"/>
      <c r="RZO2584" s="113"/>
      <c r="RZP2584" s="113"/>
      <c r="RZQ2584" s="113"/>
      <c r="RZR2584" s="113"/>
      <c r="RZS2584" s="113"/>
      <c r="RZT2584" s="113"/>
      <c r="RZU2584" s="113"/>
      <c r="RZV2584" s="113"/>
      <c r="RZW2584" s="113"/>
      <c r="RZX2584" s="113"/>
      <c r="RZY2584" s="113"/>
      <c r="RZZ2584" s="113"/>
      <c r="SAA2584" s="113"/>
      <c r="SAB2584" s="113"/>
      <c r="SAC2584" s="113"/>
      <c r="SAD2584" s="113"/>
      <c r="SAE2584" s="113"/>
      <c r="SAF2584" s="113"/>
      <c r="SAG2584" s="113"/>
      <c r="SAH2584" s="113"/>
      <c r="SAI2584" s="113"/>
      <c r="SAJ2584" s="113"/>
      <c r="SAK2584" s="113"/>
      <c r="SAL2584" s="113"/>
      <c r="SAM2584" s="113"/>
      <c r="SAN2584" s="113"/>
      <c r="SAO2584" s="113"/>
      <c r="SAP2584" s="113"/>
      <c r="SAQ2584" s="113"/>
      <c r="SAR2584" s="113"/>
      <c r="SAS2584" s="113"/>
      <c r="SAT2584" s="113"/>
      <c r="SAU2584" s="113"/>
      <c r="SAV2584" s="113"/>
      <c r="SAW2584" s="113"/>
      <c r="SAX2584" s="113"/>
      <c r="SAY2584" s="113"/>
      <c r="SAZ2584" s="113"/>
      <c r="SBA2584" s="113"/>
      <c r="SBB2584" s="113"/>
      <c r="SBC2584" s="113"/>
      <c r="SBD2584" s="113"/>
      <c r="SBE2584" s="113"/>
      <c r="SBF2584" s="113"/>
      <c r="SBG2584" s="113"/>
      <c r="SBH2584" s="113"/>
      <c r="SBI2584" s="113"/>
      <c r="SBJ2584" s="113"/>
      <c r="SBK2584" s="113"/>
      <c r="SBL2584" s="113"/>
      <c r="SBM2584" s="113"/>
      <c r="SBN2584" s="113"/>
      <c r="SBO2584" s="113"/>
      <c r="SBP2584" s="113"/>
      <c r="SBQ2584" s="113"/>
      <c r="SBR2584" s="113"/>
      <c r="SBS2584" s="113"/>
      <c r="SBT2584" s="113"/>
      <c r="SBU2584" s="113"/>
      <c r="SBV2584" s="113"/>
      <c r="SBW2584" s="113"/>
      <c r="SBX2584" s="113"/>
      <c r="SBY2584" s="113"/>
      <c r="SBZ2584" s="113"/>
      <c r="SCA2584" s="113"/>
      <c r="SCB2584" s="113"/>
      <c r="SCC2584" s="113"/>
      <c r="SCD2584" s="113"/>
      <c r="SCE2584" s="113"/>
      <c r="SCF2584" s="113"/>
      <c r="SCG2584" s="113"/>
      <c r="SCH2584" s="113"/>
      <c r="SCI2584" s="113"/>
      <c r="SCJ2584" s="113"/>
      <c r="SCK2584" s="113"/>
      <c r="SCL2584" s="113"/>
      <c r="SCM2584" s="113"/>
      <c r="SCN2584" s="113"/>
      <c r="SCO2584" s="113"/>
      <c r="SCP2584" s="113"/>
      <c r="SCQ2584" s="113"/>
      <c r="SCR2584" s="113"/>
      <c r="SCS2584" s="113"/>
      <c r="SCT2584" s="113"/>
      <c r="SCU2584" s="113"/>
      <c r="SCV2584" s="113"/>
      <c r="SCW2584" s="113"/>
      <c r="SCX2584" s="113"/>
      <c r="SCY2584" s="113"/>
      <c r="SCZ2584" s="113"/>
      <c r="SDA2584" s="113"/>
      <c r="SDB2584" s="113"/>
      <c r="SDC2584" s="113"/>
      <c r="SDD2584" s="113"/>
      <c r="SDE2584" s="113"/>
      <c r="SDF2584" s="113"/>
      <c r="SDG2584" s="113"/>
      <c r="SDH2584" s="113"/>
      <c r="SDI2584" s="113"/>
      <c r="SDJ2584" s="113"/>
      <c r="SDK2584" s="113"/>
      <c r="SDL2584" s="113"/>
      <c r="SDM2584" s="113"/>
      <c r="SDN2584" s="113"/>
      <c r="SDO2584" s="113"/>
      <c r="SDP2584" s="113"/>
      <c r="SDQ2584" s="113"/>
      <c r="SDR2584" s="113"/>
      <c r="SDS2584" s="113"/>
      <c r="SDT2584" s="113"/>
      <c r="SDU2584" s="113"/>
      <c r="SDV2584" s="113"/>
      <c r="SDW2584" s="113"/>
      <c r="SDX2584" s="113"/>
      <c r="SDY2584" s="113"/>
      <c r="SDZ2584" s="113"/>
      <c r="SEA2584" s="113"/>
      <c r="SEB2584" s="113"/>
      <c r="SEC2584" s="113"/>
      <c r="SED2584" s="113"/>
      <c r="SEE2584" s="113"/>
      <c r="SEF2584" s="113"/>
      <c r="SEG2584" s="113"/>
      <c r="SEH2584" s="113"/>
      <c r="SEI2584" s="113"/>
      <c r="SEJ2584" s="113"/>
      <c r="SEK2584" s="113"/>
      <c r="SEL2584" s="113"/>
      <c r="SEM2584" s="113"/>
      <c r="SEN2584" s="113"/>
      <c r="SEO2584" s="113"/>
      <c r="SEP2584" s="113"/>
      <c r="SEQ2584" s="113"/>
      <c r="SER2584" s="113"/>
      <c r="SES2584" s="113"/>
      <c r="SET2584" s="113"/>
      <c r="SEU2584" s="113"/>
      <c r="SEV2584" s="113"/>
      <c r="SEW2584" s="113"/>
      <c r="SEX2584" s="113"/>
      <c r="SEY2584" s="113"/>
      <c r="SEZ2584" s="113"/>
      <c r="SFA2584" s="113"/>
      <c r="SFB2584" s="113"/>
      <c r="SFC2584" s="113"/>
      <c r="SFD2584" s="113"/>
      <c r="SFE2584" s="113"/>
      <c r="SFF2584" s="113"/>
      <c r="SFG2584" s="113"/>
      <c r="SFH2584" s="113"/>
      <c r="SFI2584" s="113"/>
      <c r="SFJ2584" s="113"/>
      <c r="SFK2584" s="113"/>
      <c r="SFL2584" s="113"/>
      <c r="SFM2584" s="113"/>
      <c r="SFN2584" s="113"/>
      <c r="SFO2584" s="113"/>
      <c r="SFP2584" s="113"/>
      <c r="SFQ2584" s="113"/>
      <c r="SFR2584" s="113"/>
      <c r="SFS2584" s="113"/>
      <c r="SFT2584" s="113"/>
      <c r="SFU2584" s="113"/>
      <c r="SFV2584" s="113"/>
      <c r="SFW2584" s="113"/>
      <c r="SFX2584" s="113"/>
      <c r="SFY2584" s="113"/>
      <c r="SFZ2584" s="113"/>
      <c r="SGA2584" s="113"/>
      <c r="SGB2584" s="113"/>
      <c r="SGC2584" s="113"/>
      <c r="SGD2584" s="113"/>
      <c r="SGE2584" s="113"/>
      <c r="SGF2584" s="113"/>
      <c r="SGG2584" s="113"/>
      <c r="SGH2584" s="113"/>
      <c r="SGI2584" s="113"/>
      <c r="SGJ2584" s="113"/>
      <c r="SGK2584" s="113"/>
      <c r="SGL2584" s="113"/>
      <c r="SGM2584" s="113"/>
      <c r="SGN2584" s="113"/>
      <c r="SGO2584" s="113"/>
      <c r="SGP2584" s="113"/>
      <c r="SGQ2584" s="113"/>
      <c r="SGR2584" s="113"/>
      <c r="SGS2584" s="113"/>
      <c r="SGT2584" s="113"/>
      <c r="SGU2584" s="113"/>
      <c r="SGV2584" s="113"/>
      <c r="SGW2584" s="113"/>
      <c r="SGX2584" s="113"/>
      <c r="SGY2584" s="113"/>
      <c r="SGZ2584" s="113"/>
      <c r="SHA2584" s="113"/>
      <c r="SHB2584" s="113"/>
      <c r="SHC2584" s="113"/>
      <c r="SHD2584" s="113"/>
      <c r="SHE2584" s="113"/>
      <c r="SHF2584" s="113"/>
      <c r="SHG2584" s="113"/>
      <c r="SHH2584" s="113"/>
      <c r="SHI2584" s="113"/>
      <c r="SHJ2584" s="113"/>
      <c r="SHK2584" s="113"/>
      <c r="SHL2584" s="113"/>
      <c r="SHM2584" s="113"/>
      <c r="SHN2584" s="113"/>
      <c r="SHO2584" s="113"/>
      <c r="SHP2584" s="113"/>
      <c r="SHQ2584" s="113"/>
      <c r="SHR2584" s="113"/>
      <c r="SHS2584" s="113"/>
      <c r="SHT2584" s="113"/>
      <c r="SHU2584" s="113"/>
      <c r="SHV2584" s="113"/>
      <c r="SHW2584" s="113"/>
      <c r="SHX2584" s="113"/>
      <c r="SHY2584" s="113"/>
      <c r="SHZ2584" s="113"/>
      <c r="SIA2584" s="113"/>
      <c r="SIB2584" s="113"/>
      <c r="SIC2584" s="113"/>
      <c r="SID2584" s="113"/>
      <c r="SIE2584" s="113"/>
      <c r="SIF2584" s="113"/>
      <c r="SIG2584" s="113"/>
      <c r="SIH2584" s="113"/>
      <c r="SII2584" s="113"/>
      <c r="SIJ2584" s="113"/>
      <c r="SIK2584" s="113"/>
      <c r="SIL2584" s="113"/>
      <c r="SIM2584" s="113"/>
      <c r="SIN2584" s="113"/>
      <c r="SIO2584" s="113"/>
      <c r="SIP2584" s="113"/>
      <c r="SIQ2584" s="113"/>
      <c r="SIR2584" s="113"/>
      <c r="SIS2584" s="113"/>
      <c r="SIT2584" s="113"/>
      <c r="SIU2584" s="113"/>
      <c r="SIV2584" s="113"/>
      <c r="SIW2584" s="113"/>
      <c r="SIX2584" s="113"/>
      <c r="SIY2584" s="113"/>
      <c r="SIZ2584" s="113"/>
      <c r="SJA2584" s="113"/>
      <c r="SJB2584" s="113"/>
      <c r="SJC2584" s="113"/>
      <c r="SJD2584" s="113"/>
      <c r="SJE2584" s="113"/>
      <c r="SJF2584" s="113"/>
      <c r="SJG2584" s="113"/>
      <c r="SJH2584" s="113"/>
      <c r="SJI2584" s="113"/>
      <c r="SJJ2584" s="113"/>
      <c r="SJK2584" s="113"/>
      <c r="SJL2584" s="113"/>
      <c r="SJM2584" s="113"/>
      <c r="SJN2584" s="113"/>
      <c r="SJO2584" s="113"/>
      <c r="SJP2584" s="113"/>
      <c r="SJQ2584" s="113"/>
      <c r="SJR2584" s="113"/>
      <c r="SJS2584" s="113"/>
      <c r="SJT2584" s="113"/>
      <c r="SJU2584" s="113"/>
      <c r="SJV2584" s="113"/>
      <c r="SJW2584" s="113"/>
      <c r="SJX2584" s="113"/>
      <c r="SJY2584" s="113"/>
      <c r="SJZ2584" s="113"/>
      <c r="SKA2584" s="113"/>
      <c r="SKB2584" s="113"/>
      <c r="SKC2584" s="113"/>
      <c r="SKD2584" s="113"/>
      <c r="SKE2584" s="113"/>
      <c r="SKF2584" s="113"/>
      <c r="SKG2584" s="113"/>
      <c r="SKH2584" s="113"/>
      <c r="SKI2584" s="113"/>
      <c r="SKJ2584" s="113"/>
      <c r="SKK2584" s="113"/>
      <c r="SKL2584" s="113"/>
      <c r="SKM2584" s="113"/>
      <c r="SKN2584" s="113"/>
      <c r="SKO2584" s="113"/>
      <c r="SKP2584" s="113"/>
      <c r="SKQ2584" s="113"/>
      <c r="SKR2584" s="113"/>
      <c r="SKS2584" s="113"/>
      <c r="SKT2584" s="113"/>
      <c r="SKU2584" s="113"/>
      <c r="SKV2584" s="113"/>
      <c r="SKW2584" s="113"/>
      <c r="SKX2584" s="113"/>
      <c r="SKY2584" s="113"/>
      <c r="SKZ2584" s="113"/>
      <c r="SLA2584" s="113"/>
      <c r="SLB2584" s="113"/>
      <c r="SLC2584" s="113"/>
      <c r="SLD2584" s="113"/>
      <c r="SLE2584" s="113"/>
      <c r="SLF2584" s="113"/>
      <c r="SLG2584" s="113"/>
      <c r="SLH2584" s="113"/>
      <c r="SLI2584" s="113"/>
      <c r="SLJ2584" s="113"/>
      <c r="SLK2584" s="113"/>
      <c r="SLL2584" s="113"/>
      <c r="SLM2584" s="113"/>
      <c r="SLN2584" s="113"/>
      <c r="SLO2584" s="113"/>
      <c r="SLP2584" s="113"/>
      <c r="SLQ2584" s="113"/>
      <c r="SLR2584" s="113"/>
      <c r="SLS2584" s="113"/>
      <c r="SLT2584" s="113"/>
      <c r="SLU2584" s="113"/>
      <c r="SLV2584" s="113"/>
      <c r="SLW2584" s="113"/>
      <c r="SLX2584" s="113"/>
      <c r="SLY2584" s="113"/>
      <c r="SLZ2584" s="113"/>
      <c r="SMA2584" s="113"/>
      <c r="SMB2584" s="113"/>
      <c r="SMC2584" s="113"/>
      <c r="SMD2584" s="113"/>
      <c r="SME2584" s="113"/>
      <c r="SMF2584" s="113"/>
      <c r="SMG2584" s="113"/>
      <c r="SMH2584" s="113"/>
      <c r="SMI2584" s="113"/>
      <c r="SMJ2584" s="113"/>
      <c r="SMK2584" s="113"/>
      <c r="SML2584" s="113"/>
      <c r="SMM2584" s="113"/>
      <c r="SMN2584" s="113"/>
      <c r="SMO2584" s="113"/>
      <c r="SMP2584" s="113"/>
      <c r="SMQ2584" s="113"/>
      <c r="SMR2584" s="113"/>
      <c r="SMS2584" s="113"/>
      <c r="SMT2584" s="113"/>
      <c r="SMU2584" s="113"/>
      <c r="SMV2584" s="113"/>
      <c r="SMW2584" s="113"/>
      <c r="SMX2584" s="113"/>
      <c r="SMY2584" s="113"/>
      <c r="SMZ2584" s="113"/>
      <c r="SNA2584" s="113"/>
      <c r="SNB2584" s="113"/>
      <c r="SNC2584" s="113"/>
      <c r="SND2584" s="113"/>
      <c r="SNE2584" s="113"/>
      <c r="SNF2584" s="113"/>
      <c r="SNG2584" s="113"/>
      <c r="SNH2584" s="113"/>
      <c r="SNI2584" s="113"/>
      <c r="SNJ2584" s="113"/>
      <c r="SNK2584" s="113"/>
      <c r="SNL2584" s="113"/>
      <c r="SNM2584" s="113"/>
      <c r="SNN2584" s="113"/>
      <c r="SNO2584" s="113"/>
      <c r="SNP2584" s="113"/>
      <c r="SNQ2584" s="113"/>
      <c r="SNR2584" s="113"/>
      <c r="SNS2584" s="113"/>
      <c r="SNT2584" s="113"/>
      <c r="SNU2584" s="113"/>
      <c r="SNV2584" s="113"/>
      <c r="SNW2584" s="113"/>
      <c r="SNX2584" s="113"/>
      <c r="SNY2584" s="113"/>
      <c r="SNZ2584" s="113"/>
      <c r="SOA2584" s="113"/>
      <c r="SOB2584" s="113"/>
      <c r="SOC2584" s="113"/>
      <c r="SOD2584" s="113"/>
      <c r="SOE2584" s="113"/>
      <c r="SOF2584" s="113"/>
      <c r="SOG2584" s="113"/>
      <c r="SOH2584" s="113"/>
      <c r="SOI2584" s="113"/>
      <c r="SOJ2584" s="113"/>
      <c r="SOK2584" s="113"/>
      <c r="SOL2584" s="113"/>
      <c r="SOM2584" s="113"/>
      <c r="SON2584" s="113"/>
      <c r="SOO2584" s="113"/>
      <c r="SOP2584" s="113"/>
      <c r="SOQ2584" s="113"/>
      <c r="SOR2584" s="113"/>
      <c r="SOS2584" s="113"/>
      <c r="SOT2584" s="113"/>
      <c r="SOU2584" s="113"/>
      <c r="SOV2584" s="113"/>
      <c r="SOW2584" s="113"/>
      <c r="SOX2584" s="113"/>
      <c r="SOY2584" s="113"/>
      <c r="SOZ2584" s="113"/>
      <c r="SPA2584" s="113"/>
      <c r="SPB2584" s="113"/>
      <c r="SPC2584" s="113"/>
      <c r="SPD2584" s="113"/>
      <c r="SPE2584" s="113"/>
      <c r="SPF2584" s="113"/>
      <c r="SPG2584" s="113"/>
      <c r="SPH2584" s="113"/>
      <c r="SPI2584" s="113"/>
      <c r="SPJ2584" s="113"/>
      <c r="SPK2584" s="113"/>
      <c r="SPL2584" s="113"/>
      <c r="SPM2584" s="113"/>
      <c r="SPN2584" s="113"/>
      <c r="SPO2584" s="113"/>
      <c r="SPP2584" s="113"/>
      <c r="SPQ2584" s="113"/>
      <c r="SPR2584" s="113"/>
      <c r="SPS2584" s="113"/>
      <c r="SPT2584" s="113"/>
      <c r="SPU2584" s="113"/>
      <c r="SPV2584" s="113"/>
      <c r="SPW2584" s="113"/>
      <c r="SPX2584" s="113"/>
      <c r="SPY2584" s="113"/>
      <c r="SPZ2584" s="113"/>
      <c r="SQA2584" s="113"/>
      <c r="SQB2584" s="113"/>
      <c r="SQC2584" s="113"/>
      <c r="SQD2584" s="113"/>
      <c r="SQE2584" s="113"/>
      <c r="SQF2584" s="113"/>
      <c r="SQG2584" s="113"/>
      <c r="SQH2584" s="113"/>
      <c r="SQI2584" s="113"/>
      <c r="SQJ2584" s="113"/>
      <c r="SQK2584" s="113"/>
      <c r="SQL2584" s="113"/>
      <c r="SQM2584" s="113"/>
      <c r="SQN2584" s="113"/>
      <c r="SQO2584" s="113"/>
      <c r="SQP2584" s="113"/>
      <c r="SQQ2584" s="113"/>
      <c r="SQR2584" s="113"/>
      <c r="SQS2584" s="113"/>
      <c r="SQT2584" s="113"/>
      <c r="SQU2584" s="113"/>
      <c r="SQV2584" s="113"/>
      <c r="SQW2584" s="113"/>
      <c r="SQX2584" s="113"/>
      <c r="SQY2584" s="113"/>
      <c r="SQZ2584" s="113"/>
      <c r="SRA2584" s="113"/>
      <c r="SRB2584" s="113"/>
      <c r="SRC2584" s="113"/>
      <c r="SRD2584" s="113"/>
      <c r="SRE2584" s="113"/>
      <c r="SRF2584" s="113"/>
      <c r="SRG2584" s="113"/>
      <c r="SRH2584" s="113"/>
      <c r="SRI2584" s="113"/>
      <c r="SRJ2584" s="113"/>
      <c r="SRK2584" s="113"/>
      <c r="SRL2584" s="113"/>
      <c r="SRM2584" s="113"/>
      <c r="SRN2584" s="113"/>
      <c r="SRO2584" s="113"/>
      <c r="SRP2584" s="113"/>
      <c r="SRQ2584" s="113"/>
      <c r="SRR2584" s="113"/>
      <c r="SRS2584" s="113"/>
      <c r="SRT2584" s="113"/>
      <c r="SRU2584" s="113"/>
      <c r="SRV2584" s="113"/>
      <c r="SRW2584" s="113"/>
      <c r="SRX2584" s="113"/>
      <c r="SRY2584" s="113"/>
      <c r="SRZ2584" s="113"/>
      <c r="SSA2584" s="113"/>
      <c r="SSB2584" s="113"/>
      <c r="SSC2584" s="113"/>
      <c r="SSD2584" s="113"/>
      <c r="SSE2584" s="113"/>
      <c r="SSF2584" s="113"/>
      <c r="SSG2584" s="113"/>
      <c r="SSH2584" s="113"/>
      <c r="SSI2584" s="113"/>
      <c r="SSJ2584" s="113"/>
      <c r="SSK2584" s="113"/>
      <c r="SSL2584" s="113"/>
      <c r="SSM2584" s="113"/>
      <c r="SSN2584" s="113"/>
      <c r="SSO2584" s="113"/>
      <c r="SSP2584" s="113"/>
      <c r="SSQ2584" s="113"/>
      <c r="SSR2584" s="113"/>
      <c r="SSS2584" s="113"/>
      <c r="SST2584" s="113"/>
      <c r="SSU2584" s="113"/>
      <c r="SSV2584" s="113"/>
      <c r="SSW2584" s="113"/>
      <c r="SSX2584" s="113"/>
      <c r="SSY2584" s="113"/>
      <c r="SSZ2584" s="113"/>
      <c r="STA2584" s="113"/>
      <c r="STB2584" s="113"/>
      <c r="STC2584" s="113"/>
      <c r="STD2584" s="113"/>
      <c r="STE2584" s="113"/>
      <c r="STF2584" s="113"/>
      <c r="STG2584" s="113"/>
      <c r="STH2584" s="113"/>
      <c r="STI2584" s="113"/>
      <c r="STJ2584" s="113"/>
      <c r="STK2584" s="113"/>
      <c r="STL2584" s="113"/>
      <c r="STM2584" s="113"/>
      <c r="STN2584" s="113"/>
      <c r="STO2584" s="113"/>
      <c r="STP2584" s="113"/>
      <c r="STQ2584" s="113"/>
      <c r="STR2584" s="113"/>
      <c r="STS2584" s="113"/>
      <c r="STT2584" s="113"/>
      <c r="STU2584" s="113"/>
      <c r="STV2584" s="113"/>
      <c r="STW2584" s="113"/>
      <c r="STX2584" s="113"/>
      <c r="STY2584" s="113"/>
      <c r="STZ2584" s="113"/>
      <c r="SUA2584" s="113"/>
      <c r="SUB2584" s="113"/>
      <c r="SUC2584" s="113"/>
      <c r="SUD2584" s="113"/>
      <c r="SUE2584" s="113"/>
      <c r="SUF2584" s="113"/>
      <c r="SUG2584" s="113"/>
      <c r="SUH2584" s="113"/>
      <c r="SUI2584" s="113"/>
      <c r="SUJ2584" s="113"/>
      <c r="SUK2584" s="113"/>
      <c r="SUL2584" s="113"/>
      <c r="SUM2584" s="113"/>
      <c r="SUN2584" s="113"/>
      <c r="SUO2584" s="113"/>
      <c r="SUP2584" s="113"/>
      <c r="SUQ2584" s="113"/>
      <c r="SUR2584" s="113"/>
      <c r="SUS2584" s="113"/>
      <c r="SUT2584" s="113"/>
      <c r="SUU2584" s="113"/>
      <c r="SUV2584" s="113"/>
      <c r="SUW2584" s="113"/>
      <c r="SUX2584" s="113"/>
      <c r="SUY2584" s="113"/>
      <c r="SUZ2584" s="113"/>
      <c r="SVA2584" s="113"/>
      <c r="SVB2584" s="113"/>
      <c r="SVC2584" s="113"/>
      <c r="SVD2584" s="113"/>
      <c r="SVE2584" s="113"/>
      <c r="SVF2584" s="113"/>
      <c r="SVG2584" s="113"/>
      <c r="SVH2584" s="113"/>
      <c r="SVI2584" s="113"/>
      <c r="SVJ2584" s="113"/>
      <c r="SVK2584" s="113"/>
      <c r="SVL2584" s="113"/>
      <c r="SVM2584" s="113"/>
      <c r="SVN2584" s="113"/>
      <c r="SVO2584" s="113"/>
      <c r="SVP2584" s="113"/>
      <c r="SVQ2584" s="113"/>
      <c r="SVR2584" s="113"/>
      <c r="SVS2584" s="113"/>
      <c r="SVT2584" s="113"/>
      <c r="SVU2584" s="113"/>
      <c r="SVV2584" s="113"/>
      <c r="SVW2584" s="113"/>
      <c r="SVX2584" s="113"/>
      <c r="SVY2584" s="113"/>
      <c r="SVZ2584" s="113"/>
      <c r="SWA2584" s="113"/>
      <c r="SWB2584" s="113"/>
      <c r="SWC2584" s="113"/>
      <c r="SWD2584" s="113"/>
      <c r="SWE2584" s="113"/>
      <c r="SWF2584" s="113"/>
      <c r="SWG2584" s="113"/>
      <c r="SWH2584" s="113"/>
      <c r="SWI2584" s="113"/>
      <c r="SWJ2584" s="113"/>
      <c r="SWK2584" s="113"/>
      <c r="SWL2584" s="113"/>
      <c r="SWM2584" s="113"/>
      <c r="SWN2584" s="113"/>
      <c r="SWO2584" s="113"/>
      <c r="SWP2584" s="113"/>
      <c r="SWQ2584" s="113"/>
      <c r="SWR2584" s="113"/>
      <c r="SWS2584" s="113"/>
      <c r="SWT2584" s="113"/>
      <c r="SWU2584" s="113"/>
      <c r="SWV2584" s="113"/>
      <c r="SWW2584" s="113"/>
      <c r="SWX2584" s="113"/>
      <c r="SWY2584" s="113"/>
      <c r="SWZ2584" s="113"/>
      <c r="SXA2584" s="113"/>
      <c r="SXB2584" s="113"/>
      <c r="SXC2584" s="113"/>
      <c r="SXD2584" s="113"/>
      <c r="SXE2584" s="113"/>
      <c r="SXF2584" s="113"/>
      <c r="SXG2584" s="113"/>
      <c r="SXH2584" s="113"/>
      <c r="SXI2584" s="113"/>
      <c r="SXJ2584" s="113"/>
      <c r="SXK2584" s="113"/>
      <c r="SXL2584" s="113"/>
      <c r="SXM2584" s="113"/>
      <c r="SXN2584" s="113"/>
      <c r="SXO2584" s="113"/>
      <c r="SXP2584" s="113"/>
      <c r="SXQ2584" s="113"/>
      <c r="SXR2584" s="113"/>
      <c r="SXS2584" s="113"/>
      <c r="SXT2584" s="113"/>
      <c r="SXU2584" s="113"/>
      <c r="SXV2584" s="113"/>
      <c r="SXW2584" s="113"/>
      <c r="SXX2584" s="113"/>
      <c r="SXY2584" s="113"/>
      <c r="SXZ2584" s="113"/>
      <c r="SYA2584" s="113"/>
      <c r="SYB2584" s="113"/>
      <c r="SYC2584" s="113"/>
      <c r="SYD2584" s="113"/>
      <c r="SYE2584" s="113"/>
      <c r="SYF2584" s="113"/>
      <c r="SYG2584" s="113"/>
      <c r="SYH2584" s="113"/>
      <c r="SYI2584" s="113"/>
      <c r="SYJ2584" s="113"/>
      <c r="SYK2584" s="113"/>
      <c r="SYL2584" s="113"/>
      <c r="SYM2584" s="113"/>
      <c r="SYN2584" s="113"/>
      <c r="SYO2584" s="113"/>
      <c r="SYP2584" s="113"/>
      <c r="SYQ2584" s="113"/>
      <c r="SYR2584" s="113"/>
      <c r="SYS2584" s="113"/>
      <c r="SYT2584" s="113"/>
      <c r="SYU2584" s="113"/>
      <c r="SYV2584" s="113"/>
      <c r="SYW2584" s="113"/>
      <c r="SYX2584" s="113"/>
      <c r="SYY2584" s="113"/>
      <c r="SYZ2584" s="113"/>
      <c r="SZA2584" s="113"/>
      <c r="SZB2584" s="113"/>
      <c r="SZC2584" s="113"/>
      <c r="SZD2584" s="113"/>
      <c r="SZE2584" s="113"/>
      <c r="SZF2584" s="113"/>
      <c r="SZG2584" s="113"/>
      <c r="SZH2584" s="113"/>
      <c r="SZI2584" s="113"/>
      <c r="SZJ2584" s="113"/>
      <c r="SZK2584" s="113"/>
      <c r="SZL2584" s="113"/>
      <c r="SZM2584" s="113"/>
      <c r="SZN2584" s="113"/>
      <c r="SZO2584" s="113"/>
      <c r="SZP2584" s="113"/>
      <c r="SZQ2584" s="113"/>
      <c r="SZR2584" s="113"/>
      <c r="SZS2584" s="113"/>
      <c r="SZT2584" s="113"/>
      <c r="SZU2584" s="113"/>
      <c r="SZV2584" s="113"/>
      <c r="SZW2584" s="113"/>
      <c r="SZX2584" s="113"/>
      <c r="SZY2584" s="113"/>
      <c r="SZZ2584" s="113"/>
      <c r="TAA2584" s="113"/>
      <c r="TAB2584" s="113"/>
      <c r="TAC2584" s="113"/>
      <c r="TAD2584" s="113"/>
      <c r="TAE2584" s="113"/>
      <c r="TAF2584" s="113"/>
      <c r="TAG2584" s="113"/>
      <c r="TAH2584" s="113"/>
      <c r="TAI2584" s="113"/>
      <c r="TAJ2584" s="113"/>
      <c r="TAK2584" s="113"/>
      <c r="TAL2584" s="113"/>
      <c r="TAM2584" s="113"/>
      <c r="TAN2584" s="113"/>
      <c r="TAO2584" s="113"/>
      <c r="TAP2584" s="113"/>
      <c r="TAQ2584" s="113"/>
      <c r="TAR2584" s="113"/>
      <c r="TAS2584" s="113"/>
      <c r="TAT2584" s="113"/>
      <c r="TAU2584" s="113"/>
      <c r="TAV2584" s="113"/>
      <c r="TAW2584" s="113"/>
      <c r="TAX2584" s="113"/>
      <c r="TAY2584" s="113"/>
      <c r="TAZ2584" s="113"/>
      <c r="TBA2584" s="113"/>
      <c r="TBB2584" s="113"/>
      <c r="TBC2584" s="113"/>
      <c r="TBD2584" s="113"/>
      <c r="TBE2584" s="113"/>
      <c r="TBF2584" s="113"/>
      <c r="TBG2584" s="113"/>
      <c r="TBH2584" s="113"/>
      <c r="TBI2584" s="113"/>
      <c r="TBJ2584" s="113"/>
      <c r="TBK2584" s="113"/>
      <c r="TBL2584" s="113"/>
      <c r="TBM2584" s="113"/>
      <c r="TBN2584" s="113"/>
      <c r="TBO2584" s="113"/>
      <c r="TBP2584" s="113"/>
      <c r="TBQ2584" s="113"/>
      <c r="TBR2584" s="113"/>
      <c r="TBS2584" s="113"/>
      <c r="TBT2584" s="113"/>
      <c r="TBU2584" s="113"/>
      <c r="TBV2584" s="113"/>
      <c r="TBW2584" s="113"/>
      <c r="TBX2584" s="113"/>
      <c r="TBY2584" s="113"/>
      <c r="TBZ2584" s="113"/>
      <c r="TCA2584" s="113"/>
      <c r="TCB2584" s="113"/>
      <c r="TCC2584" s="113"/>
      <c r="TCD2584" s="113"/>
      <c r="TCE2584" s="113"/>
      <c r="TCF2584" s="113"/>
      <c r="TCG2584" s="113"/>
      <c r="TCH2584" s="113"/>
      <c r="TCI2584" s="113"/>
      <c r="TCJ2584" s="113"/>
      <c r="TCK2584" s="113"/>
      <c r="TCL2584" s="113"/>
      <c r="TCM2584" s="113"/>
      <c r="TCN2584" s="113"/>
      <c r="TCO2584" s="113"/>
      <c r="TCP2584" s="113"/>
      <c r="TCQ2584" s="113"/>
      <c r="TCR2584" s="113"/>
      <c r="TCS2584" s="113"/>
      <c r="TCT2584" s="113"/>
      <c r="TCU2584" s="113"/>
      <c r="TCV2584" s="113"/>
      <c r="TCW2584" s="113"/>
      <c r="TCX2584" s="113"/>
      <c r="TCY2584" s="113"/>
      <c r="TCZ2584" s="113"/>
      <c r="TDA2584" s="113"/>
      <c r="TDB2584" s="113"/>
      <c r="TDC2584" s="113"/>
      <c r="TDD2584" s="113"/>
      <c r="TDE2584" s="113"/>
      <c r="TDF2584" s="113"/>
      <c r="TDG2584" s="113"/>
      <c r="TDH2584" s="113"/>
      <c r="TDI2584" s="113"/>
      <c r="TDJ2584" s="113"/>
      <c r="TDK2584" s="113"/>
      <c r="TDL2584" s="113"/>
      <c r="TDM2584" s="113"/>
      <c r="TDN2584" s="113"/>
      <c r="TDO2584" s="113"/>
      <c r="TDP2584" s="113"/>
      <c r="TDQ2584" s="113"/>
      <c r="TDR2584" s="113"/>
      <c r="TDS2584" s="113"/>
      <c r="TDT2584" s="113"/>
      <c r="TDU2584" s="113"/>
      <c r="TDV2584" s="113"/>
      <c r="TDW2584" s="113"/>
      <c r="TDX2584" s="113"/>
      <c r="TDY2584" s="113"/>
      <c r="TDZ2584" s="113"/>
      <c r="TEA2584" s="113"/>
      <c r="TEB2584" s="113"/>
      <c r="TEC2584" s="113"/>
      <c r="TED2584" s="113"/>
      <c r="TEE2584" s="113"/>
      <c r="TEF2584" s="113"/>
      <c r="TEG2584" s="113"/>
      <c r="TEH2584" s="113"/>
      <c r="TEI2584" s="113"/>
      <c r="TEJ2584" s="113"/>
      <c r="TEK2584" s="113"/>
      <c r="TEL2584" s="113"/>
      <c r="TEM2584" s="113"/>
      <c r="TEN2584" s="113"/>
      <c r="TEO2584" s="113"/>
      <c r="TEP2584" s="113"/>
      <c r="TEQ2584" s="113"/>
      <c r="TER2584" s="113"/>
      <c r="TES2584" s="113"/>
      <c r="TET2584" s="113"/>
      <c r="TEU2584" s="113"/>
      <c r="TEV2584" s="113"/>
      <c r="TEW2584" s="113"/>
      <c r="TEX2584" s="113"/>
      <c r="TEY2584" s="113"/>
      <c r="TEZ2584" s="113"/>
      <c r="TFA2584" s="113"/>
      <c r="TFB2584" s="113"/>
      <c r="TFC2584" s="113"/>
      <c r="TFD2584" s="113"/>
      <c r="TFE2584" s="113"/>
      <c r="TFF2584" s="113"/>
      <c r="TFG2584" s="113"/>
      <c r="TFH2584" s="113"/>
      <c r="TFI2584" s="113"/>
      <c r="TFJ2584" s="113"/>
      <c r="TFK2584" s="113"/>
      <c r="TFL2584" s="113"/>
      <c r="TFM2584" s="113"/>
      <c r="TFN2584" s="113"/>
      <c r="TFO2584" s="113"/>
      <c r="TFP2584" s="113"/>
      <c r="TFQ2584" s="113"/>
      <c r="TFR2584" s="113"/>
      <c r="TFS2584" s="113"/>
      <c r="TFT2584" s="113"/>
      <c r="TFU2584" s="113"/>
      <c r="TFV2584" s="113"/>
      <c r="TFW2584" s="113"/>
      <c r="TFX2584" s="113"/>
      <c r="TFY2584" s="113"/>
      <c r="TFZ2584" s="113"/>
      <c r="TGA2584" s="113"/>
      <c r="TGB2584" s="113"/>
      <c r="TGC2584" s="113"/>
      <c r="TGD2584" s="113"/>
      <c r="TGE2584" s="113"/>
      <c r="TGF2584" s="113"/>
      <c r="TGG2584" s="113"/>
      <c r="TGH2584" s="113"/>
      <c r="TGI2584" s="113"/>
      <c r="TGJ2584" s="113"/>
      <c r="TGK2584" s="113"/>
      <c r="TGL2584" s="113"/>
      <c r="TGM2584" s="113"/>
      <c r="TGN2584" s="113"/>
      <c r="TGO2584" s="113"/>
      <c r="TGP2584" s="113"/>
      <c r="TGQ2584" s="113"/>
      <c r="TGR2584" s="113"/>
      <c r="TGS2584" s="113"/>
      <c r="TGT2584" s="113"/>
      <c r="TGU2584" s="113"/>
      <c r="TGV2584" s="113"/>
      <c r="TGW2584" s="113"/>
      <c r="TGX2584" s="113"/>
      <c r="TGY2584" s="113"/>
      <c r="TGZ2584" s="113"/>
      <c r="THA2584" s="113"/>
      <c r="THB2584" s="113"/>
      <c r="THC2584" s="113"/>
      <c r="THD2584" s="113"/>
      <c r="THE2584" s="113"/>
      <c r="THF2584" s="113"/>
      <c r="THG2584" s="113"/>
      <c r="THH2584" s="113"/>
      <c r="THI2584" s="113"/>
      <c r="THJ2584" s="113"/>
      <c r="THK2584" s="113"/>
      <c r="THL2584" s="113"/>
      <c r="THM2584" s="113"/>
      <c r="THN2584" s="113"/>
      <c r="THO2584" s="113"/>
      <c r="THP2584" s="113"/>
      <c r="THQ2584" s="113"/>
      <c r="THR2584" s="113"/>
      <c r="THS2584" s="113"/>
      <c r="THT2584" s="113"/>
      <c r="THU2584" s="113"/>
      <c r="THV2584" s="113"/>
      <c r="THW2584" s="113"/>
      <c r="THX2584" s="113"/>
      <c r="THY2584" s="113"/>
      <c r="THZ2584" s="113"/>
      <c r="TIA2584" s="113"/>
      <c r="TIB2584" s="113"/>
      <c r="TIC2584" s="113"/>
      <c r="TID2584" s="113"/>
      <c r="TIE2584" s="113"/>
      <c r="TIF2584" s="113"/>
      <c r="TIG2584" s="113"/>
      <c r="TIH2584" s="113"/>
      <c r="TII2584" s="113"/>
      <c r="TIJ2584" s="113"/>
      <c r="TIK2584" s="113"/>
      <c r="TIL2584" s="113"/>
      <c r="TIM2584" s="113"/>
      <c r="TIN2584" s="113"/>
      <c r="TIO2584" s="113"/>
      <c r="TIP2584" s="113"/>
      <c r="TIQ2584" s="113"/>
      <c r="TIR2584" s="113"/>
      <c r="TIS2584" s="113"/>
      <c r="TIT2584" s="113"/>
      <c r="TIU2584" s="113"/>
      <c r="TIV2584" s="113"/>
      <c r="TIW2584" s="113"/>
      <c r="TIX2584" s="113"/>
      <c r="TIY2584" s="113"/>
      <c r="TIZ2584" s="113"/>
      <c r="TJA2584" s="113"/>
      <c r="TJB2584" s="113"/>
      <c r="TJC2584" s="113"/>
      <c r="TJD2584" s="113"/>
      <c r="TJE2584" s="113"/>
      <c r="TJF2584" s="113"/>
      <c r="TJG2584" s="113"/>
      <c r="TJH2584" s="113"/>
      <c r="TJI2584" s="113"/>
      <c r="TJJ2584" s="113"/>
      <c r="TJK2584" s="113"/>
      <c r="TJL2584" s="113"/>
      <c r="TJM2584" s="113"/>
      <c r="TJN2584" s="113"/>
      <c r="TJO2584" s="113"/>
      <c r="TJP2584" s="113"/>
      <c r="TJQ2584" s="113"/>
      <c r="TJR2584" s="113"/>
      <c r="TJS2584" s="113"/>
      <c r="TJT2584" s="113"/>
      <c r="TJU2584" s="113"/>
      <c r="TJV2584" s="113"/>
      <c r="TJW2584" s="113"/>
      <c r="TJX2584" s="113"/>
      <c r="TJY2584" s="113"/>
      <c r="TJZ2584" s="113"/>
      <c r="TKA2584" s="113"/>
      <c r="TKB2584" s="113"/>
      <c r="TKC2584" s="113"/>
      <c r="TKD2584" s="113"/>
      <c r="TKE2584" s="113"/>
      <c r="TKF2584" s="113"/>
      <c r="TKG2584" s="113"/>
      <c r="TKH2584" s="113"/>
      <c r="TKI2584" s="113"/>
      <c r="TKJ2584" s="113"/>
      <c r="TKK2584" s="113"/>
      <c r="TKL2584" s="113"/>
      <c r="TKM2584" s="113"/>
      <c r="TKN2584" s="113"/>
      <c r="TKO2584" s="113"/>
      <c r="TKP2584" s="113"/>
      <c r="TKQ2584" s="113"/>
      <c r="TKR2584" s="113"/>
      <c r="TKS2584" s="113"/>
      <c r="TKT2584" s="113"/>
      <c r="TKU2584" s="113"/>
      <c r="TKV2584" s="113"/>
      <c r="TKW2584" s="113"/>
      <c r="TKX2584" s="113"/>
      <c r="TKY2584" s="113"/>
      <c r="TKZ2584" s="113"/>
      <c r="TLA2584" s="113"/>
      <c r="TLB2584" s="113"/>
      <c r="TLC2584" s="113"/>
      <c r="TLD2584" s="113"/>
      <c r="TLE2584" s="113"/>
      <c r="TLF2584" s="113"/>
      <c r="TLG2584" s="113"/>
      <c r="TLH2584" s="113"/>
      <c r="TLI2584" s="113"/>
      <c r="TLJ2584" s="113"/>
      <c r="TLK2584" s="113"/>
      <c r="TLL2584" s="113"/>
      <c r="TLM2584" s="113"/>
      <c r="TLN2584" s="113"/>
      <c r="TLO2584" s="113"/>
      <c r="TLP2584" s="113"/>
      <c r="TLQ2584" s="113"/>
      <c r="TLR2584" s="113"/>
      <c r="TLS2584" s="113"/>
      <c r="TLT2584" s="113"/>
      <c r="TLU2584" s="113"/>
      <c r="TLV2584" s="113"/>
      <c r="TLW2584" s="113"/>
      <c r="TLX2584" s="113"/>
      <c r="TLY2584" s="113"/>
      <c r="TLZ2584" s="113"/>
      <c r="TMA2584" s="113"/>
      <c r="TMB2584" s="113"/>
      <c r="TMC2584" s="113"/>
      <c r="TMD2584" s="113"/>
      <c r="TME2584" s="113"/>
      <c r="TMF2584" s="113"/>
      <c r="TMG2584" s="113"/>
      <c r="TMH2584" s="113"/>
      <c r="TMI2584" s="113"/>
      <c r="TMJ2584" s="113"/>
      <c r="TMK2584" s="113"/>
      <c r="TML2584" s="113"/>
      <c r="TMM2584" s="113"/>
      <c r="TMN2584" s="113"/>
      <c r="TMO2584" s="113"/>
      <c r="TMP2584" s="113"/>
      <c r="TMQ2584" s="113"/>
      <c r="TMR2584" s="113"/>
      <c r="TMS2584" s="113"/>
      <c r="TMT2584" s="113"/>
      <c r="TMU2584" s="113"/>
      <c r="TMV2584" s="113"/>
      <c r="TMW2584" s="113"/>
      <c r="TMX2584" s="113"/>
      <c r="TMY2584" s="113"/>
      <c r="TMZ2584" s="113"/>
      <c r="TNA2584" s="113"/>
      <c r="TNB2584" s="113"/>
      <c r="TNC2584" s="113"/>
      <c r="TND2584" s="113"/>
      <c r="TNE2584" s="113"/>
      <c r="TNF2584" s="113"/>
      <c r="TNG2584" s="113"/>
      <c r="TNH2584" s="113"/>
      <c r="TNI2584" s="113"/>
      <c r="TNJ2584" s="113"/>
      <c r="TNK2584" s="113"/>
      <c r="TNL2584" s="113"/>
      <c r="TNM2584" s="113"/>
      <c r="TNN2584" s="113"/>
      <c r="TNO2584" s="113"/>
      <c r="TNP2584" s="113"/>
      <c r="TNQ2584" s="113"/>
      <c r="TNR2584" s="113"/>
      <c r="TNS2584" s="113"/>
      <c r="TNT2584" s="113"/>
      <c r="TNU2584" s="113"/>
      <c r="TNV2584" s="113"/>
      <c r="TNW2584" s="113"/>
      <c r="TNX2584" s="113"/>
      <c r="TNY2584" s="113"/>
      <c r="TNZ2584" s="113"/>
      <c r="TOA2584" s="113"/>
      <c r="TOB2584" s="113"/>
      <c r="TOC2584" s="113"/>
      <c r="TOD2584" s="113"/>
      <c r="TOE2584" s="113"/>
      <c r="TOF2584" s="113"/>
      <c r="TOG2584" s="113"/>
      <c r="TOH2584" s="113"/>
      <c r="TOI2584" s="113"/>
      <c r="TOJ2584" s="113"/>
      <c r="TOK2584" s="113"/>
      <c r="TOL2584" s="113"/>
      <c r="TOM2584" s="113"/>
      <c r="TON2584" s="113"/>
      <c r="TOO2584" s="113"/>
      <c r="TOP2584" s="113"/>
      <c r="TOQ2584" s="113"/>
      <c r="TOR2584" s="113"/>
      <c r="TOS2584" s="113"/>
      <c r="TOT2584" s="113"/>
      <c r="TOU2584" s="113"/>
      <c r="TOV2584" s="113"/>
      <c r="TOW2584" s="113"/>
      <c r="TOX2584" s="113"/>
      <c r="TOY2584" s="113"/>
      <c r="TOZ2584" s="113"/>
      <c r="TPA2584" s="113"/>
      <c r="TPB2584" s="113"/>
      <c r="TPC2584" s="113"/>
      <c r="TPD2584" s="113"/>
      <c r="TPE2584" s="113"/>
      <c r="TPF2584" s="113"/>
      <c r="TPG2584" s="113"/>
      <c r="TPH2584" s="113"/>
      <c r="TPI2584" s="113"/>
      <c r="TPJ2584" s="113"/>
      <c r="TPK2584" s="113"/>
      <c r="TPL2584" s="113"/>
      <c r="TPM2584" s="113"/>
      <c r="TPN2584" s="113"/>
      <c r="TPO2584" s="113"/>
      <c r="TPP2584" s="113"/>
      <c r="TPQ2584" s="113"/>
      <c r="TPR2584" s="113"/>
      <c r="TPS2584" s="113"/>
      <c r="TPT2584" s="113"/>
      <c r="TPU2584" s="113"/>
      <c r="TPV2584" s="113"/>
      <c r="TPW2584" s="113"/>
      <c r="TPX2584" s="113"/>
      <c r="TPY2584" s="113"/>
      <c r="TPZ2584" s="113"/>
      <c r="TQA2584" s="113"/>
      <c r="TQB2584" s="113"/>
      <c r="TQC2584" s="113"/>
      <c r="TQD2584" s="113"/>
      <c r="TQE2584" s="113"/>
      <c r="TQF2584" s="113"/>
      <c r="TQG2584" s="113"/>
      <c r="TQH2584" s="113"/>
      <c r="TQI2584" s="113"/>
      <c r="TQJ2584" s="113"/>
      <c r="TQK2584" s="113"/>
      <c r="TQL2584" s="113"/>
      <c r="TQM2584" s="113"/>
      <c r="TQN2584" s="113"/>
      <c r="TQO2584" s="113"/>
      <c r="TQP2584" s="113"/>
      <c r="TQQ2584" s="113"/>
      <c r="TQR2584" s="113"/>
      <c r="TQS2584" s="113"/>
      <c r="TQT2584" s="113"/>
      <c r="TQU2584" s="113"/>
      <c r="TQV2584" s="113"/>
      <c r="TQW2584" s="113"/>
      <c r="TQX2584" s="113"/>
      <c r="TQY2584" s="113"/>
      <c r="TQZ2584" s="113"/>
      <c r="TRA2584" s="113"/>
      <c r="TRB2584" s="113"/>
      <c r="TRC2584" s="113"/>
      <c r="TRD2584" s="113"/>
      <c r="TRE2584" s="113"/>
      <c r="TRF2584" s="113"/>
      <c r="TRG2584" s="113"/>
      <c r="TRH2584" s="113"/>
      <c r="TRI2584" s="113"/>
      <c r="TRJ2584" s="113"/>
      <c r="TRK2584" s="113"/>
      <c r="TRL2584" s="113"/>
      <c r="TRM2584" s="113"/>
      <c r="TRN2584" s="113"/>
      <c r="TRO2584" s="113"/>
      <c r="TRP2584" s="113"/>
      <c r="TRQ2584" s="113"/>
      <c r="TRR2584" s="113"/>
      <c r="TRS2584" s="113"/>
      <c r="TRT2584" s="113"/>
      <c r="TRU2584" s="113"/>
      <c r="TRV2584" s="113"/>
      <c r="TRW2584" s="113"/>
      <c r="TRX2584" s="113"/>
      <c r="TRY2584" s="113"/>
      <c r="TRZ2584" s="113"/>
      <c r="TSA2584" s="113"/>
      <c r="TSB2584" s="113"/>
      <c r="TSC2584" s="113"/>
      <c r="TSD2584" s="113"/>
      <c r="TSE2584" s="113"/>
      <c r="TSF2584" s="113"/>
      <c r="TSG2584" s="113"/>
      <c r="TSH2584" s="113"/>
      <c r="TSI2584" s="113"/>
      <c r="TSJ2584" s="113"/>
      <c r="TSK2584" s="113"/>
      <c r="TSL2584" s="113"/>
      <c r="TSM2584" s="113"/>
      <c r="TSN2584" s="113"/>
      <c r="TSO2584" s="113"/>
      <c r="TSP2584" s="113"/>
      <c r="TSQ2584" s="113"/>
      <c r="TSR2584" s="113"/>
      <c r="TSS2584" s="113"/>
      <c r="TST2584" s="113"/>
      <c r="TSU2584" s="113"/>
      <c r="TSV2584" s="113"/>
      <c r="TSW2584" s="113"/>
      <c r="TSX2584" s="113"/>
      <c r="TSY2584" s="113"/>
      <c r="TSZ2584" s="113"/>
      <c r="TTA2584" s="113"/>
      <c r="TTB2584" s="113"/>
      <c r="TTC2584" s="113"/>
      <c r="TTD2584" s="113"/>
      <c r="TTE2584" s="113"/>
      <c r="TTF2584" s="113"/>
      <c r="TTG2584" s="113"/>
      <c r="TTH2584" s="113"/>
      <c r="TTI2584" s="113"/>
      <c r="TTJ2584" s="113"/>
      <c r="TTK2584" s="113"/>
      <c r="TTL2584" s="113"/>
      <c r="TTM2584" s="113"/>
      <c r="TTN2584" s="113"/>
      <c r="TTO2584" s="113"/>
      <c r="TTP2584" s="113"/>
      <c r="TTQ2584" s="113"/>
      <c r="TTR2584" s="113"/>
      <c r="TTS2584" s="113"/>
      <c r="TTT2584" s="113"/>
      <c r="TTU2584" s="113"/>
      <c r="TTV2584" s="113"/>
      <c r="TTW2584" s="113"/>
      <c r="TTX2584" s="113"/>
      <c r="TTY2584" s="113"/>
      <c r="TTZ2584" s="113"/>
      <c r="TUA2584" s="113"/>
      <c r="TUB2584" s="113"/>
      <c r="TUC2584" s="113"/>
      <c r="TUD2584" s="113"/>
      <c r="TUE2584" s="113"/>
      <c r="TUF2584" s="113"/>
      <c r="TUG2584" s="113"/>
      <c r="TUH2584" s="113"/>
      <c r="TUI2584" s="113"/>
      <c r="TUJ2584" s="113"/>
      <c r="TUK2584" s="113"/>
      <c r="TUL2584" s="113"/>
      <c r="TUM2584" s="113"/>
      <c r="TUN2584" s="113"/>
      <c r="TUO2584" s="113"/>
      <c r="TUP2584" s="113"/>
      <c r="TUQ2584" s="113"/>
      <c r="TUR2584" s="113"/>
      <c r="TUS2584" s="113"/>
      <c r="TUT2584" s="113"/>
      <c r="TUU2584" s="113"/>
      <c r="TUV2584" s="113"/>
      <c r="TUW2584" s="113"/>
      <c r="TUX2584" s="113"/>
      <c r="TUY2584" s="113"/>
      <c r="TUZ2584" s="113"/>
      <c r="TVA2584" s="113"/>
      <c r="TVB2584" s="113"/>
      <c r="TVC2584" s="113"/>
      <c r="TVD2584" s="113"/>
      <c r="TVE2584" s="113"/>
      <c r="TVF2584" s="113"/>
      <c r="TVG2584" s="113"/>
      <c r="TVH2584" s="113"/>
      <c r="TVI2584" s="113"/>
      <c r="TVJ2584" s="113"/>
      <c r="TVK2584" s="113"/>
      <c r="TVL2584" s="113"/>
      <c r="TVM2584" s="113"/>
      <c r="TVN2584" s="113"/>
      <c r="TVO2584" s="113"/>
      <c r="TVP2584" s="113"/>
      <c r="TVQ2584" s="113"/>
      <c r="TVR2584" s="113"/>
      <c r="TVS2584" s="113"/>
      <c r="TVT2584" s="113"/>
      <c r="TVU2584" s="113"/>
      <c r="TVV2584" s="113"/>
      <c r="TVW2584" s="113"/>
      <c r="TVX2584" s="113"/>
      <c r="TVY2584" s="113"/>
      <c r="TVZ2584" s="113"/>
      <c r="TWA2584" s="113"/>
      <c r="TWB2584" s="113"/>
      <c r="TWC2584" s="113"/>
      <c r="TWD2584" s="113"/>
      <c r="TWE2584" s="113"/>
      <c r="TWF2584" s="113"/>
      <c r="TWG2584" s="113"/>
      <c r="TWH2584" s="113"/>
      <c r="TWI2584" s="113"/>
      <c r="TWJ2584" s="113"/>
      <c r="TWK2584" s="113"/>
      <c r="TWL2584" s="113"/>
      <c r="TWM2584" s="113"/>
      <c r="TWN2584" s="113"/>
      <c r="TWO2584" s="113"/>
      <c r="TWP2584" s="113"/>
      <c r="TWQ2584" s="113"/>
      <c r="TWR2584" s="113"/>
      <c r="TWS2584" s="113"/>
      <c r="TWT2584" s="113"/>
      <c r="TWU2584" s="113"/>
      <c r="TWV2584" s="113"/>
      <c r="TWW2584" s="113"/>
      <c r="TWX2584" s="113"/>
      <c r="TWY2584" s="113"/>
      <c r="TWZ2584" s="113"/>
      <c r="TXA2584" s="113"/>
      <c r="TXB2584" s="113"/>
      <c r="TXC2584" s="113"/>
      <c r="TXD2584" s="113"/>
      <c r="TXE2584" s="113"/>
      <c r="TXF2584" s="113"/>
      <c r="TXG2584" s="113"/>
      <c r="TXH2584" s="113"/>
      <c r="TXI2584" s="113"/>
      <c r="TXJ2584" s="113"/>
      <c r="TXK2584" s="113"/>
      <c r="TXL2584" s="113"/>
      <c r="TXM2584" s="113"/>
      <c r="TXN2584" s="113"/>
      <c r="TXO2584" s="113"/>
      <c r="TXP2584" s="113"/>
      <c r="TXQ2584" s="113"/>
      <c r="TXR2584" s="113"/>
      <c r="TXS2584" s="113"/>
      <c r="TXT2584" s="113"/>
      <c r="TXU2584" s="113"/>
      <c r="TXV2584" s="113"/>
      <c r="TXW2584" s="113"/>
      <c r="TXX2584" s="113"/>
      <c r="TXY2584" s="113"/>
      <c r="TXZ2584" s="113"/>
      <c r="TYA2584" s="113"/>
      <c r="TYB2584" s="113"/>
      <c r="TYC2584" s="113"/>
      <c r="TYD2584" s="113"/>
      <c r="TYE2584" s="113"/>
      <c r="TYF2584" s="113"/>
      <c r="TYG2584" s="113"/>
      <c r="TYH2584" s="113"/>
      <c r="TYI2584" s="113"/>
      <c r="TYJ2584" s="113"/>
      <c r="TYK2584" s="113"/>
      <c r="TYL2584" s="113"/>
      <c r="TYM2584" s="113"/>
      <c r="TYN2584" s="113"/>
      <c r="TYO2584" s="113"/>
      <c r="TYP2584" s="113"/>
      <c r="TYQ2584" s="113"/>
      <c r="TYR2584" s="113"/>
      <c r="TYS2584" s="113"/>
      <c r="TYT2584" s="113"/>
      <c r="TYU2584" s="113"/>
      <c r="TYV2584" s="113"/>
      <c r="TYW2584" s="113"/>
      <c r="TYX2584" s="113"/>
      <c r="TYY2584" s="113"/>
      <c r="TYZ2584" s="113"/>
      <c r="TZA2584" s="113"/>
      <c r="TZB2584" s="113"/>
      <c r="TZC2584" s="113"/>
      <c r="TZD2584" s="113"/>
      <c r="TZE2584" s="113"/>
      <c r="TZF2584" s="113"/>
      <c r="TZG2584" s="113"/>
      <c r="TZH2584" s="113"/>
      <c r="TZI2584" s="113"/>
      <c r="TZJ2584" s="113"/>
      <c r="TZK2584" s="113"/>
      <c r="TZL2584" s="113"/>
      <c r="TZM2584" s="113"/>
      <c r="TZN2584" s="113"/>
      <c r="TZO2584" s="113"/>
      <c r="TZP2584" s="113"/>
      <c r="TZQ2584" s="113"/>
      <c r="TZR2584" s="113"/>
      <c r="TZS2584" s="113"/>
      <c r="TZT2584" s="113"/>
      <c r="TZU2584" s="113"/>
      <c r="TZV2584" s="113"/>
      <c r="TZW2584" s="113"/>
      <c r="TZX2584" s="113"/>
      <c r="TZY2584" s="113"/>
      <c r="TZZ2584" s="113"/>
      <c r="UAA2584" s="113"/>
      <c r="UAB2584" s="113"/>
      <c r="UAC2584" s="113"/>
      <c r="UAD2584" s="113"/>
      <c r="UAE2584" s="113"/>
      <c r="UAF2584" s="113"/>
      <c r="UAG2584" s="113"/>
      <c r="UAH2584" s="113"/>
      <c r="UAI2584" s="113"/>
      <c r="UAJ2584" s="113"/>
      <c r="UAK2584" s="113"/>
      <c r="UAL2584" s="113"/>
      <c r="UAM2584" s="113"/>
      <c r="UAN2584" s="113"/>
      <c r="UAO2584" s="113"/>
      <c r="UAP2584" s="113"/>
      <c r="UAQ2584" s="113"/>
      <c r="UAR2584" s="113"/>
      <c r="UAS2584" s="113"/>
      <c r="UAT2584" s="113"/>
      <c r="UAU2584" s="113"/>
      <c r="UAV2584" s="113"/>
      <c r="UAW2584" s="113"/>
      <c r="UAX2584" s="113"/>
      <c r="UAY2584" s="113"/>
      <c r="UAZ2584" s="113"/>
      <c r="UBA2584" s="113"/>
      <c r="UBB2584" s="113"/>
      <c r="UBC2584" s="113"/>
      <c r="UBD2584" s="113"/>
      <c r="UBE2584" s="113"/>
      <c r="UBF2584" s="113"/>
      <c r="UBG2584" s="113"/>
      <c r="UBH2584" s="113"/>
      <c r="UBI2584" s="113"/>
      <c r="UBJ2584" s="113"/>
      <c r="UBK2584" s="113"/>
      <c r="UBL2584" s="113"/>
      <c r="UBM2584" s="113"/>
      <c r="UBN2584" s="113"/>
      <c r="UBO2584" s="113"/>
      <c r="UBP2584" s="113"/>
      <c r="UBQ2584" s="113"/>
      <c r="UBR2584" s="113"/>
      <c r="UBS2584" s="113"/>
      <c r="UBT2584" s="113"/>
      <c r="UBU2584" s="113"/>
      <c r="UBV2584" s="113"/>
      <c r="UBW2584" s="113"/>
      <c r="UBX2584" s="113"/>
      <c r="UBY2584" s="113"/>
      <c r="UBZ2584" s="113"/>
      <c r="UCA2584" s="113"/>
      <c r="UCB2584" s="113"/>
      <c r="UCC2584" s="113"/>
      <c r="UCD2584" s="113"/>
      <c r="UCE2584" s="113"/>
      <c r="UCF2584" s="113"/>
      <c r="UCG2584" s="113"/>
      <c r="UCH2584" s="113"/>
      <c r="UCI2584" s="113"/>
      <c r="UCJ2584" s="113"/>
      <c r="UCK2584" s="113"/>
      <c r="UCL2584" s="113"/>
      <c r="UCM2584" s="113"/>
      <c r="UCN2584" s="113"/>
      <c r="UCO2584" s="113"/>
      <c r="UCP2584" s="113"/>
      <c r="UCQ2584" s="113"/>
      <c r="UCR2584" s="113"/>
      <c r="UCS2584" s="113"/>
      <c r="UCT2584" s="113"/>
      <c r="UCU2584" s="113"/>
      <c r="UCV2584" s="113"/>
      <c r="UCW2584" s="113"/>
      <c r="UCX2584" s="113"/>
      <c r="UCY2584" s="113"/>
      <c r="UCZ2584" s="113"/>
      <c r="UDA2584" s="113"/>
      <c r="UDB2584" s="113"/>
      <c r="UDC2584" s="113"/>
      <c r="UDD2584" s="113"/>
      <c r="UDE2584" s="113"/>
      <c r="UDF2584" s="113"/>
      <c r="UDG2584" s="113"/>
      <c r="UDH2584" s="113"/>
      <c r="UDI2584" s="113"/>
      <c r="UDJ2584" s="113"/>
      <c r="UDK2584" s="113"/>
      <c r="UDL2584" s="113"/>
      <c r="UDM2584" s="113"/>
      <c r="UDN2584" s="113"/>
      <c r="UDO2584" s="113"/>
      <c r="UDP2584" s="113"/>
      <c r="UDQ2584" s="113"/>
      <c r="UDR2584" s="113"/>
      <c r="UDS2584" s="113"/>
      <c r="UDT2584" s="113"/>
      <c r="UDU2584" s="113"/>
      <c r="UDV2584" s="113"/>
      <c r="UDW2584" s="113"/>
      <c r="UDX2584" s="113"/>
      <c r="UDY2584" s="113"/>
      <c r="UDZ2584" s="113"/>
      <c r="UEA2584" s="113"/>
      <c r="UEB2584" s="113"/>
      <c r="UEC2584" s="113"/>
      <c r="UED2584" s="113"/>
      <c r="UEE2584" s="113"/>
      <c r="UEF2584" s="113"/>
      <c r="UEG2584" s="113"/>
      <c r="UEH2584" s="113"/>
      <c r="UEI2584" s="113"/>
      <c r="UEJ2584" s="113"/>
      <c r="UEK2584" s="113"/>
      <c r="UEL2584" s="113"/>
      <c r="UEM2584" s="113"/>
      <c r="UEN2584" s="113"/>
      <c r="UEO2584" s="113"/>
      <c r="UEP2584" s="113"/>
      <c r="UEQ2584" s="113"/>
      <c r="UER2584" s="113"/>
      <c r="UES2584" s="113"/>
      <c r="UET2584" s="113"/>
      <c r="UEU2584" s="113"/>
      <c r="UEV2584" s="113"/>
      <c r="UEW2584" s="113"/>
      <c r="UEX2584" s="113"/>
      <c r="UEY2584" s="113"/>
      <c r="UEZ2584" s="113"/>
      <c r="UFA2584" s="113"/>
      <c r="UFB2584" s="113"/>
      <c r="UFC2584" s="113"/>
      <c r="UFD2584" s="113"/>
      <c r="UFE2584" s="113"/>
      <c r="UFF2584" s="113"/>
      <c r="UFG2584" s="113"/>
      <c r="UFH2584" s="113"/>
      <c r="UFI2584" s="113"/>
      <c r="UFJ2584" s="113"/>
      <c r="UFK2584" s="113"/>
      <c r="UFL2584" s="113"/>
      <c r="UFM2584" s="113"/>
      <c r="UFN2584" s="113"/>
      <c r="UFO2584" s="113"/>
      <c r="UFP2584" s="113"/>
      <c r="UFQ2584" s="113"/>
      <c r="UFR2584" s="113"/>
      <c r="UFS2584" s="113"/>
      <c r="UFT2584" s="113"/>
      <c r="UFU2584" s="113"/>
      <c r="UFV2584" s="113"/>
      <c r="UFW2584" s="113"/>
      <c r="UFX2584" s="113"/>
      <c r="UFY2584" s="113"/>
      <c r="UFZ2584" s="113"/>
      <c r="UGA2584" s="113"/>
      <c r="UGB2584" s="113"/>
      <c r="UGC2584" s="113"/>
      <c r="UGD2584" s="113"/>
      <c r="UGE2584" s="113"/>
      <c r="UGF2584" s="113"/>
      <c r="UGG2584" s="113"/>
      <c r="UGH2584" s="113"/>
      <c r="UGI2584" s="113"/>
      <c r="UGJ2584" s="113"/>
      <c r="UGK2584" s="113"/>
      <c r="UGL2584" s="113"/>
      <c r="UGM2584" s="113"/>
      <c r="UGN2584" s="113"/>
      <c r="UGO2584" s="113"/>
      <c r="UGP2584" s="113"/>
      <c r="UGQ2584" s="113"/>
      <c r="UGR2584" s="113"/>
      <c r="UGS2584" s="113"/>
      <c r="UGT2584" s="113"/>
      <c r="UGU2584" s="113"/>
      <c r="UGV2584" s="113"/>
      <c r="UGW2584" s="113"/>
      <c r="UGX2584" s="113"/>
      <c r="UGY2584" s="113"/>
      <c r="UGZ2584" s="113"/>
      <c r="UHA2584" s="113"/>
      <c r="UHB2584" s="113"/>
      <c r="UHC2584" s="113"/>
      <c r="UHD2584" s="113"/>
      <c r="UHE2584" s="113"/>
      <c r="UHF2584" s="113"/>
      <c r="UHG2584" s="113"/>
      <c r="UHH2584" s="113"/>
      <c r="UHI2584" s="113"/>
      <c r="UHJ2584" s="113"/>
      <c r="UHK2584" s="113"/>
      <c r="UHL2584" s="113"/>
      <c r="UHM2584" s="113"/>
      <c r="UHN2584" s="113"/>
      <c r="UHO2584" s="113"/>
      <c r="UHP2584" s="113"/>
      <c r="UHQ2584" s="113"/>
      <c r="UHR2584" s="113"/>
      <c r="UHS2584" s="113"/>
      <c r="UHT2584" s="113"/>
      <c r="UHU2584" s="113"/>
      <c r="UHV2584" s="113"/>
      <c r="UHW2584" s="113"/>
      <c r="UHX2584" s="113"/>
      <c r="UHY2584" s="113"/>
      <c r="UHZ2584" s="113"/>
      <c r="UIA2584" s="113"/>
      <c r="UIB2584" s="113"/>
      <c r="UIC2584" s="113"/>
      <c r="UID2584" s="113"/>
      <c r="UIE2584" s="113"/>
      <c r="UIF2584" s="113"/>
      <c r="UIG2584" s="113"/>
      <c r="UIH2584" s="113"/>
      <c r="UII2584" s="113"/>
      <c r="UIJ2584" s="113"/>
      <c r="UIK2584" s="113"/>
      <c r="UIL2584" s="113"/>
      <c r="UIM2584" s="113"/>
      <c r="UIN2584" s="113"/>
      <c r="UIO2584" s="113"/>
      <c r="UIP2584" s="113"/>
      <c r="UIQ2584" s="113"/>
      <c r="UIR2584" s="113"/>
      <c r="UIS2584" s="113"/>
      <c r="UIT2584" s="113"/>
      <c r="UIU2584" s="113"/>
      <c r="UIV2584" s="113"/>
      <c r="UIW2584" s="113"/>
      <c r="UIX2584" s="113"/>
      <c r="UIY2584" s="113"/>
      <c r="UIZ2584" s="113"/>
      <c r="UJA2584" s="113"/>
      <c r="UJB2584" s="113"/>
      <c r="UJC2584" s="113"/>
      <c r="UJD2584" s="113"/>
      <c r="UJE2584" s="113"/>
      <c r="UJF2584" s="113"/>
      <c r="UJG2584" s="113"/>
      <c r="UJH2584" s="113"/>
      <c r="UJI2584" s="113"/>
      <c r="UJJ2584" s="113"/>
      <c r="UJK2584" s="113"/>
      <c r="UJL2584" s="113"/>
      <c r="UJM2584" s="113"/>
      <c r="UJN2584" s="113"/>
      <c r="UJO2584" s="113"/>
      <c r="UJP2584" s="113"/>
      <c r="UJQ2584" s="113"/>
      <c r="UJR2584" s="113"/>
      <c r="UJS2584" s="113"/>
      <c r="UJT2584" s="113"/>
      <c r="UJU2584" s="113"/>
      <c r="UJV2584" s="113"/>
      <c r="UJW2584" s="113"/>
      <c r="UJX2584" s="113"/>
      <c r="UJY2584" s="113"/>
      <c r="UJZ2584" s="113"/>
      <c r="UKA2584" s="113"/>
      <c r="UKB2584" s="113"/>
      <c r="UKC2584" s="113"/>
      <c r="UKD2584" s="113"/>
      <c r="UKE2584" s="113"/>
      <c r="UKF2584" s="113"/>
      <c r="UKG2584" s="113"/>
      <c r="UKH2584" s="113"/>
      <c r="UKI2584" s="113"/>
      <c r="UKJ2584" s="113"/>
      <c r="UKK2584" s="113"/>
      <c r="UKL2584" s="113"/>
      <c r="UKM2584" s="113"/>
      <c r="UKN2584" s="113"/>
      <c r="UKO2584" s="113"/>
      <c r="UKP2584" s="113"/>
      <c r="UKQ2584" s="113"/>
      <c r="UKR2584" s="113"/>
      <c r="UKS2584" s="113"/>
      <c r="UKT2584" s="113"/>
      <c r="UKU2584" s="113"/>
      <c r="UKV2584" s="113"/>
      <c r="UKW2584" s="113"/>
      <c r="UKX2584" s="113"/>
      <c r="UKY2584" s="113"/>
      <c r="UKZ2584" s="113"/>
      <c r="ULA2584" s="113"/>
      <c r="ULB2584" s="113"/>
      <c r="ULC2584" s="113"/>
      <c r="ULD2584" s="113"/>
      <c r="ULE2584" s="113"/>
      <c r="ULF2584" s="113"/>
      <c r="ULG2584" s="113"/>
      <c r="ULH2584" s="113"/>
      <c r="ULI2584" s="113"/>
      <c r="ULJ2584" s="113"/>
      <c r="ULK2584" s="113"/>
      <c r="ULL2584" s="113"/>
      <c r="ULM2584" s="113"/>
      <c r="ULN2584" s="113"/>
      <c r="ULO2584" s="113"/>
      <c r="ULP2584" s="113"/>
      <c r="ULQ2584" s="113"/>
      <c r="ULR2584" s="113"/>
      <c r="ULS2584" s="113"/>
      <c r="ULT2584" s="113"/>
      <c r="ULU2584" s="113"/>
      <c r="ULV2584" s="113"/>
      <c r="ULW2584" s="113"/>
      <c r="ULX2584" s="113"/>
      <c r="ULY2584" s="113"/>
      <c r="ULZ2584" s="113"/>
      <c r="UMA2584" s="113"/>
      <c r="UMB2584" s="113"/>
      <c r="UMC2584" s="113"/>
      <c r="UMD2584" s="113"/>
      <c r="UME2584" s="113"/>
      <c r="UMF2584" s="113"/>
      <c r="UMG2584" s="113"/>
      <c r="UMH2584" s="113"/>
      <c r="UMI2584" s="113"/>
      <c r="UMJ2584" s="113"/>
      <c r="UMK2584" s="113"/>
      <c r="UML2584" s="113"/>
      <c r="UMM2584" s="113"/>
      <c r="UMN2584" s="113"/>
      <c r="UMO2584" s="113"/>
      <c r="UMP2584" s="113"/>
      <c r="UMQ2584" s="113"/>
      <c r="UMR2584" s="113"/>
      <c r="UMS2584" s="113"/>
      <c r="UMT2584" s="113"/>
      <c r="UMU2584" s="113"/>
      <c r="UMV2584" s="113"/>
      <c r="UMW2584" s="113"/>
      <c r="UMX2584" s="113"/>
      <c r="UMY2584" s="113"/>
      <c r="UMZ2584" s="113"/>
      <c r="UNA2584" s="113"/>
      <c r="UNB2584" s="113"/>
      <c r="UNC2584" s="113"/>
      <c r="UND2584" s="113"/>
      <c r="UNE2584" s="113"/>
      <c r="UNF2584" s="113"/>
      <c r="UNG2584" s="113"/>
      <c r="UNH2584" s="113"/>
      <c r="UNI2584" s="113"/>
      <c r="UNJ2584" s="113"/>
      <c r="UNK2584" s="113"/>
      <c r="UNL2584" s="113"/>
      <c r="UNM2584" s="113"/>
      <c r="UNN2584" s="113"/>
      <c r="UNO2584" s="113"/>
      <c r="UNP2584" s="113"/>
      <c r="UNQ2584" s="113"/>
      <c r="UNR2584" s="113"/>
      <c r="UNS2584" s="113"/>
      <c r="UNT2584" s="113"/>
      <c r="UNU2584" s="113"/>
      <c r="UNV2584" s="113"/>
      <c r="UNW2584" s="113"/>
      <c r="UNX2584" s="113"/>
      <c r="UNY2584" s="113"/>
      <c r="UNZ2584" s="113"/>
      <c r="UOA2584" s="113"/>
      <c r="UOB2584" s="113"/>
      <c r="UOC2584" s="113"/>
      <c r="UOD2584" s="113"/>
      <c r="UOE2584" s="113"/>
      <c r="UOF2584" s="113"/>
      <c r="UOG2584" s="113"/>
      <c r="UOH2584" s="113"/>
      <c r="UOI2584" s="113"/>
      <c r="UOJ2584" s="113"/>
      <c r="UOK2584" s="113"/>
      <c r="UOL2584" s="113"/>
      <c r="UOM2584" s="113"/>
      <c r="UON2584" s="113"/>
      <c r="UOO2584" s="113"/>
      <c r="UOP2584" s="113"/>
      <c r="UOQ2584" s="113"/>
      <c r="UOR2584" s="113"/>
      <c r="UOS2584" s="113"/>
      <c r="UOT2584" s="113"/>
      <c r="UOU2584" s="113"/>
      <c r="UOV2584" s="113"/>
      <c r="UOW2584" s="113"/>
      <c r="UOX2584" s="113"/>
      <c r="UOY2584" s="113"/>
      <c r="UOZ2584" s="113"/>
      <c r="UPA2584" s="113"/>
      <c r="UPB2584" s="113"/>
      <c r="UPC2584" s="113"/>
      <c r="UPD2584" s="113"/>
      <c r="UPE2584" s="113"/>
      <c r="UPF2584" s="113"/>
      <c r="UPG2584" s="113"/>
      <c r="UPH2584" s="113"/>
      <c r="UPI2584" s="113"/>
      <c r="UPJ2584" s="113"/>
      <c r="UPK2584" s="113"/>
      <c r="UPL2584" s="113"/>
      <c r="UPM2584" s="113"/>
      <c r="UPN2584" s="113"/>
      <c r="UPO2584" s="113"/>
      <c r="UPP2584" s="113"/>
      <c r="UPQ2584" s="113"/>
      <c r="UPR2584" s="113"/>
      <c r="UPS2584" s="113"/>
      <c r="UPT2584" s="113"/>
      <c r="UPU2584" s="113"/>
      <c r="UPV2584" s="113"/>
      <c r="UPW2584" s="113"/>
      <c r="UPX2584" s="113"/>
      <c r="UPY2584" s="113"/>
      <c r="UPZ2584" s="113"/>
      <c r="UQA2584" s="113"/>
      <c r="UQB2584" s="113"/>
      <c r="UQC2584" s="113"/>
      <c r="UQD2584" s="113"/>
      <c r="UQE2584" s="113"/>
      <c r="UQF2584" s="113"/>
      <c r="UQG2584" s="113"/>
      <c r="UQH2584" s="113"/>
      <c r="UQI2584" s="113"/>
      <c r="UQJ2584" s="113"/>
      <c r="UQK2584" s="113"/>
      <c r="UQL2584" s="113"/>
      <c r="UQM2584" s="113"/>
      <c r="UQN2584" s="113"/>
      <c r="UQO2584" s="113"/>
      <c r="UQP2584" s="113"/>
      <c r="UQQ2584" s="113"/>
      <c r="UQR2584" s="113"/>
      <c r="UQS2584" s="113"/>
      <c r="UQT2584" s="113"/>
      <c r="UQU2584" s="113"/>
      <c r="UQV2584" s="113"/>
      <c r="UQW2584" s="113"/>
      <c r="UQX2584" s="113"/>
      <c r="UQY2584" s="113"/>
      <c r="UQZ2584" s="113"/>
      <c r="URA2584" s="113"/>
      <c r="URB2584" s="113"/>
      <c r="URC2584" s="113"/>
      <c r="URD2584" s="113"/>
      <c r="URE2584" s="113"/>
      <c r="URF2584" s="113"/>
      <c r="URG2584" s="113"/>
      <c r="URH2584" s="113"/>
      <c r="URI2584" s="113"/>
      <c r="URJ2584" s="113"/>
      <c r="URK2584" s="113"/>
      <c r="URL2584" s="113"/>
      <c r="URM2584" s="113"/>
      <c r="URN2584" s="113"/>
      <c r="URO2584" s="113"/>
      <c r="URP2584" s="113"/>
      <c r="URQ2584" s="113"/>
      <c r="URR2584" s="113"/>
      <c r="URS2584" s="113"/>
      <c r="URT2584" s="113"/>
      <c r="URU2584" s="113"/>
      <c r="URV2584" s="113"/>
      <c r="URW2584" s="113"/>
      <c r="URX2584" s="113"/>
      <c r="URY2584" s="113"/>
      <c r="URZ2584" s="113"/>
      <c r="USA2584" s="113"/>
      <c r="USB2584" s="113"/>
      <c r="USC2584" s="113"/>
      <c r="USD2584" s="113"/>
      <c r="USE2584" s="113"/>
      <c r="USF2584" s="113"/>
      <c r="USG2584" s="113"/>
      <c r="USH2584" s="113"/>
      <c r="USI2584" s="113"/>
      <c r="USJ2584" s="113"/>
      <c r="USK2584" s="113"/>
      <c r="USL2584" s="113"/>
      <c r="USM2584" s="113"/>
      <c r="USN2584" s="113"/>
      <c r="USO2584" s="113"/>
      <c r="USP2584" s="113"/>
      <c r="USQ2584" s="113"/>
      <c r="USR2584" s="113"/>
      <c r="USS2584" s="113"/>
      <c r="UST2584" s="113"/>
      <c r="USU2584" s="113"/>
      <c r="USV2584" s="113"/>
      <c r="USW2584" s="113"/>
      <c r="USX2584" s="113"/>
      <c r="USY2584" s="113"/>
      <c r="USZ2584" s="113"/>
      <c r="UTA2584" s="113"/>
      <c r="UTB2584" s="113"/>
      <c r="UTC2584" s="113"/>
      <c r="UTD2584" s="113"/>
      <c r="UTE2584" s="113"/>
      <c r="UTF2584" s="113"/>
      <c r="UTG2584" s="113"/>
      <c r="UTH2584" s="113"/>
      <c r="UTI2584" s="113"/>
      <c r="UTJ2584" s="113"/>
      <c r="UTK2584" s="113"/>
      <c r="UTL2584" s="113"/>
      <c r="UTM2584" s="113"/>
      <c r="UTN2584" s="113"/>
      <c r="UTO2584" s="113"/>
      <c r="UTP2584" s="113"/>
      <c r="UTQ2584" s="113"/>
      <c r="UTR2584" s="113"/>
      <c r="UTS2584" s="113"/>
      <c r="UTT2584" s="113"/>
      <c r="UTU2584" s="113"/>
      <c r="UTV2584" s="113"/>
      <c r="UTW2584" s="113"/>
      <c r="UTX2584" s="113"/>
      <c r="UTY2584" s="113"/>
      <c r="UTZ2584" s="113"/>
      <c r="UUA2584" s="113"/>
      <c r="UUB2584" s="113"/>
      <c r="UUC2584" s="113"/>
      <c r="UUD2584" s="113"/>
      <c r="UUE2584" s="113"/>
      <c r="UUF2584" s="113"/>
      <c r="UUG2584" s="113"/>
      <c r="UUH2584" s="113"/>
      <c r="UUI2584" s="113"/>
      <c r="UUJ2584" s="113"/>
      <c r="UUK2584" s="113"/>
      <c r="UUL2584" s="113"/>
      <c r="UUM2584" s="113"/>
      <c r="UUN2584" s="113"/>
      <c r="UUO2584" s="113"/>
      <c r="UUP2584" s="113"/>
      <c r="UUQ2584" s="113"/>
      <c r="UUR2584" s="113"/>
      <c r="UUS2584" s="113"/>
      <c r="UUT2584" s="113"/>
      <c r="UUU2584" s="113"/>
      <c r="UUV2584" s="113"/>
      <c r="UUW2584" s="113"/>
      <c r="UUX2584" s="113"/>
      <c r="UUY2584" s="113"/>
      <c r="UUZ2584" s="113"/>
      <c r="UVA2584" s="113"/>
      <c r="UVB2584" s="113"/>
      <c r="UVC2584" s="113"/>
      <c r="UVD2584" s="113"/>
      <c r="UVE2584" s="113"/>
      <c r="UVF2584" s="113"/>
      <c r="UVG2584" s="113"/>
      <c r="UVH2584" s="113"/>
      <c r="UVI2584" s="113"/>
      <c r="UVJ2584" s="113"/>
      <c r="UVK2584" s="113"/>
      <c r="UVL2584" s="113"/>
      <c r="UVM2584" s="113"/>
      <c r="UVN2584" s="113"/>
      <c r="UVO2584" s="113"/>
      <c r="UVP2584" s="113"/>
      <c r="UVQ2584" s="113"/>
      <c r="UVR2584" s="113"/>
      <c r="UVS2584" s="113"/>
      <c r="UVT2584" s="113"/>
      <c r="UVU2584" s="113"/>
      <c r="UVV2584" s="113"/>
      <c r="UVW2584" s="113"/>
      <c r="UVX2584" s="113"/>
      <c r="UVY2584" s="113"/>
      <c r="UVZ2584" s="113"/>
      <c r="UWA2584" s="113"/>
      <c r="UWB2584" s="113"/>
      <c r="UWC2584" s="113"/>
      <c r="UWD2584" s="113"/>
      <c r="UWE2584" s="113"/>
      <c r="UWF2584" s="113"/>
      <c r="UWG2584" s="113"/>
      <c r="UWH2584" s="113"/>
      <c r="UWI2584" s="113"/>
      <c r="UWJ2584" s="113"/>
      <c r="UWK2584" s="113"/>
      <c r="UWL2584" s="113"/>
      <c r="UWM2584" s="113"/>
      <c r="UWN2584" s="113"/>
      <c r="UWO2584" s="113"/>
      <c r="UWP2584" s="113"/>
      <c r="UWQ2584" s="113"/>
      <c r="UWR2584" s="113"/>
      <c r="UWS2584" s="113"/>
      <c r="UWT2584" s="113"/>
      <c r="UWU2584" s="113"/>
      <c r="UWV2584" s="113"/>
      <c r="UWW2584" s="113"/>
      <c r="UWX2584" s="113"/>
      <c r="UWY2584" s="113"/>
      <c r="UWZ2584" s="113"/>
      <c r="UXA2584" s="113"/>
      <c r="UXB2584" s="113"/>
      <c r="UXC2584" s="113"/>
      <c r="UXD2584" s="113"/>
      <c r="UXE2584" s="113"/>
      <c r="UXF2584" s="113"/>
      <c r="UXG2584" s="113"/>
      <c r="UXH2584" s="113"/>
      <c r="UXI2584" s="113"/>
      <c r="UXJ2584" s="113"/>
      <c r="UXK2584" s="113"/>
      <c r="UXL2584" s="113"/>
      <c r="UXM2584" s="113"/>
      <c r="UXN2584" s="113"/>
      <c r="UXO2584" s="113"/>
      <c r="UXP2584" s="113"/>
      <c r="UXQ2584" s="113"/>
      <c r="UXR2584" s="113"/>
      <c r="UXS2584" s="113"/>
      <c r="UXT2584" s="113"/>
      <c r="UXU2584" s="113"/>
      <c r="UXV2584" s="113"/>
      <c r="UXW2584" s="113"/>
      <c r="UXX2584" s="113"/>
      <c r="UXY2584" s="113"/>
      <c r="UXZ2584" s="113"/>
      <c r="UYA2584" s="113"/>
      <c r="UYB2584" s="113"/>
      <c r="UYC2584" s="113"/>
      <c r="UYD2584" s="113"/>
      <c r="UYE2584" s="113"/>
      <c r="UYF2584" s="113"/>
      <c r="UYG2584" s="113"/>
      <c r="UYH2584" s="113"/>
      <c r="UYI2584" s="113"/>
      <c r="UYJ2584" s="113"/>
      <c r="UYK2584" s="113"/>
      <c r="UYL2584" s="113"/>
      <c r="UYM2584" s="113"/>
      <c r="UYN2584" s="113"/>
      <c r="UYO2584" s="113"/>
      <c r="UYP2584" s="113"/>
      <c r="UYQ2584" s="113"/>
      <c r="UYR2584" s="113"/>
      <c r="UYS2584" s="113"/>
      <c r="UYT2584" s="113"/>
      <c r="UYU2584" s="113"/>
      <c r="UYV2584" s="113"/>
      <c r="UYW2584" s="113"/>
      <c r="UYX2584" s="113"/>
      <c r="UYY2584" s="113"/>
      <c r="UYZ2584" s="113"/>
      <c r="UZA2584" s="113"/>
      <c r="UZB2584" s="113"/>
      <c r="UZC2584" s="113"/>
      <c r="UZD2584" s="113"/>
      <c r="UZE2584" s="113"/>
      <c r="UZF2584" s="113"/>
      <c r="UZG2584" s="113"/>
      <c r="UZH2584" s="113"/>
      <c r="UZI2584" s="113"/>
      <c r="UZJ2584" s="113"/>
      <c r="UZK2584" s="113"/>
      <c r="UZL2584" s="113"/>
      <c r="UZM2584" s="113"/>
      <c r="UZN2584" s="113"/>
      <c r="UZO2584" s="113"/>
      <c r="UZP2584" s="113"/>
      <c r="UZQ2584" s="113"/>
      <c r="UZR2584" s="113"/>
      <c r="UZS2584" s="113"/>
      <c r="UZT2584" s="113"/>
      <c r="UZU2584" s="113"/>
      <c r="UZV2584" s="113"/>
      <c r="UZW2584" s="113"/>
      <c r="UZX2584" s="113"/>
      <c r="UZY2584" s="113"/>
      <c r="UZZ2584" s="113"/>
      <c r="VAA2584" s="113"/>
      <c r="VAB2584" s="113"/>
      <c r="VAC2584" s="113"/>
      <c r="VAD2584" s="113"/>
      <c r="VAE2584" s="113"/>
      <c r="VAF2584" s="113"/>
      <c r="VAG2584" s="113"/>
      <c r="VAH2584" s="113"/>
      <c r="VAI2584" s="113"/>
      <c r="VAJ2584" s="113"/>
      <c r="VAK2584" s="113"/>
      <c r="VAL2584" s="113"/>
      <c r="VAM2584" s="113"/>
      <c r="VAN2584" s="113"/>
      <c r="VAO2584" s="113"/>
      <c r="VAP2584" s="113"/>
      <c r="VAQ2584" s="113"/>
      <c r="VAR2584" s="113"/>
      <c r="VAS2584" s="113"/>
      <c r="VAT2584" s="113"/>
      <c r="VAU2584" s="113"/>
      <c r="VAV2584" s="113"/>
      <c r="VAW2584" s="113"/>
      <c r="VAX2584" s="113"/>
      <c r="VAY2584" s="113"/>
      <c r="VAZ2584" s="113"/>
      <c r="VBA2584" s="113"/>
      <c r="VBB2584" s="113"/>
      <c r="VBC2584" s="113"/>
      <c r="VBD2584" s="113"/>
      <c r="VBE2584" s="113"/>
      <c r="VBF2584" s="113"/>
      <c r="VBG2584" s="113"/>
      <c r="VBH2584" s="113"/>
      <c r="VBI2584" s="113"/>
      <c r="VBJ2584" s="113"/>
      <c r="VBK2584" s="113"/>
      <c r="VBL2584" s="113"/>
      <c r="VBM2584" s="113"/>
      <c r="VBN2584" s="113"/>
      <c r="VBO2584" s="113"/>
      <c r="VBP2584" s="113"/>
      <c r="VBQ2584" s="113"/>
      <c r="VBR2584" s="113"/>
      <c r="VBS2584" s="113"/>
      <c r="VBT2584" s="113"/>
      <c r="VBU2584" s="113"/>
      <c r="VBV2584" s="113"/>
      <c r="VBW2584" s="113"/>
      <c r="VBX2584" s="113"/>
      <c r="VBY2584" s="113"/>
      <c r="VBZ2584" s="113"/>
      <c r="VCA2584" s="113"/>
      <c r="VCB2584" s="113"/>
      <c r="VCC2584" s="113"/>
      <c r="VCD2584" s="113"/>
      <c r="VCE2584" s="113"/>
      <c r="VCF2584" s="113"/>
      <c r="VCG2584" s="113"/>
      <c r="VCH2584" s="113"/>
      <c r="VCI2584" s="113"/>
      <c r="VCJ2584" s="113"/>
      <c r="VCK2584" s="113"/>
      <c r="VCL2584" s="113"/>
      <c r="VCM2584" s="113"/>
      <c r="VCN2584" s="113"/>
      <c r="VCO2584" s="113"/>
      <c r="VCP2584" s="113"/>
      <c r="VCQ2584" s="113"/>
      <c r="VCR2584" s="113"/>
      <c r="VCS2584" s="113"/>
      <c r="VCT2584" s="113"/>
      <c r="VCU2584" s="113"/>
      <c r="VCV2584" s="113"/>
      <c r="VCW2584" s="113"/>
      <c r="VCX2584" s="113"/>
      <c r="VCY2584" s="113"/>
      <c r="VCZ2584" s="113"/>
      <c r="VDA2584" s="113"/>
      <c r="VDB2584" s="113"/>
      <c r="VDC2584" s="113"/>
      <c r="VDD2584" s="113"/>
      <c r="VDE2584" s="113"/>
      <c r="VDF2584" s="113"/>
      <c r="VDG2584" s="113"/>
      <c r="VDH2584" s="113"/>
      <c r="VDI2584" s="113"/>
      <c r="VDJ2584" s="113"/>
      <c r="VDK2584" s="113"/>
      <c r="VDL2584" s="113"/>
      <c r="VDM2584" s="113"/>
      <c r="VDN2584" s="113"/>
      <c r="VDO2584" s="113"/>
      <c r="VDP2584" s="113"/>
      <c r="VDQ2584" s="113"/>
      <c r="VDR2584" s="113"/>
      <c r="VDS2584" s="113"/>
      <c r="VDT2584" s="113"/>
      <c r="VDU2584" s="113"/>
      <c r="VDV2584" s="113"/>
      <c r="VDW2584" s="113"/>
      <c r="VDX2584" s="113"/>
      <c r="VDY2584" s="113"/>
      <c r="VDZ2584" s="113"/>
      <c r="VEA2584" s="113"/>
      <c r="VEB2584" s="113"/>
      <c r="VEC2584" s="113"/>
      <c r="VED2584" s="113"/>
      <c r="VEE2584" s="113"/>
      <c r="VEF2584" s="113"/>
      <c r="VEG2584" s="113"/>
      <c r="VEH2584" s="113"/>
      <c r="VEI2584" s="113"/>
      <c r="VEJ2584" s="113"/>
      <c r="VEK2584" s="113"/>
      <c r="VEL2584" s="113"/>
      <c r="VEM2584" s="113"/>
      <c r="VEN2584" s="113"/>
      <c r="VEO2584" s="113"/>
      <c r="VEP2584" s="113"/>
      <c r="VEQ2584" s="113"/>
      <c r="VER2584" s="113"/>
      <c r="VES2584" s="113"/>
      <c r="VET2584" s="113"/>
      <c r="VEU2584" s="113"/>
      <c r="VEV2584" s="113"/>
      <c r="VEW2584" s="113"/>
      <c r="VEX2584" s="113"/>
      <c r="VEY2584" s="113"/>
      <c r="VEZ2584" s="113"/>
      <c r="VFA2584" s="113"/>
      <c r="VFB2584" s="113"/>
      <c r="VFC2584" s="113"/>
      <c r="VFD2584" s="113"/>
      <c r="VFE2584" s="113"/>
      <c r="VFF2584" s="113"/>
      <c r="VFG2584" s="113"/>
      <c r="VFH2584" s="113"/>
      <c r="VFI2584" s="113"/>
      <c r="VFJ2584" s="113"/>
      <c r="VFK2584" s="113"/>
      <c r="VFL2584" s="113"/>
      <c r="VFM2584" s="113"/>
      <c r="VFN2584" s="113"/>
      <c r="VFO2584" s="113"/>
      <c r="VFP2584" s="113"/>
      <c r="VFQ2584" s="113"/>
      <c r="VFR2584" s="113"/>
      <c r="VFS2584" s="113"/>
      <c r="VFT2584" s="113"/>
      <c r="VFU2584" s="113"/>
      <c r="VFV2584" s="113"/>
      <c r="VFW2584" s="113"/>
      <c r="VFX2584" s="113"/>
      <c r="VFY2584" s="113"/>
      <c r="VFZ2584" s="113"/>
      <c r="VGA2584" s="113"/>
      <c r="VGB2584" s="113"/>
      <c r="VGC2584" s="113"/>
      <c r="VGD2584" s="113"/>
      <c r="VGE2584" s="113"/>
      <c r="VGF2584" s="113"/>
      <c r="VGG2584" s="113"/>
      <c r="VGH2584" s="113"/>
      <c r="VGI2584" s="113"/>
      <c r="VGJ2584" s="113"/>
      <c r="VGK2584" s="113"/>
      <c r="VGL2584" s="113"/>
      <c r="VGM2584" s="113"/>
      <c r="VGN2584" s="113"/>
      <c r="VGO2584" s="113"/>
      <c r="VGP2584" s="113"/>
      <c r="VGQ2584" s="113"/>
      <c r="VGR2584" s="113"/>
      <c r="VGS2584" s="113"/>
      <c r="VGT2584" s="113"/>
      <c r="VGU2584" s="113"/>
      <c r="VGV2584" s="113"/>
      <c r="VGW2584" s="113"/>
      <c r="VGX2584" s="113"/>
      <c r="VGY2584" s="113"/>
      <c r="VGZ2584" s="113"/>
      <c r="VHA2584" s="113"/>
      <c r="VHB2584" s="113"/>
      <c r="VHC2584" s="113"/>
      <c r="VHD2584" s="113"/>
      <c r="VHE2584" s="113"/>
      <c r="VHF2584" s="113"/>
      <c r="VHG2584" s="113"/>
      <c r="VHH2584" s="113"/>
      <c r="VHI2584" s="113"/>
      <c r="VHJ2584" s="113"/>
      <c r="VHK2584" s="113"/>
      <c r="VHL2584" s="113"/>
      <c r="VHM2584" s="113"/>
      <c r="VHN2584" s="113"/>
      <c r="VHO2584" s="113"/>
      <c r="VHP2584" s="113"/>
      <c r="VHQ2584" s="113"/>
      <c r="VHR2584" s="113"/>
      <c r="VHS2584" s="113"/>
      <c r="VHT2584" s="113"/>
      <c r="VHU2584" s="113"/>
      <c r="VHV2584" s="113"/>
      <c r="VHW2584" s="113"/>
      <c r="VHX2584" s="113"/>
      <c r="VHY2584" s="113"/>
      <c r="VHZ2584" s="113"/>
      <c r="VIA2584" s="113"/>
      <c r="VIB2584" s="113"/>
      <c r="VIC2584" s="113"/>
      <c r="VID2584" s="113"/>
      <c r="VIE2584" s="113"/>
      <c r="VIF2584" s="113"/>
      <c r="VIG2584" s="113"/>
      <c r="VIH2584" s="113"/>
      <c r="VII2584" s="113"/>
      <c r="VIJ2584" s="113"/>
      <c r="VIK2584" s="113"/>
      <c r="VIL2584" s="113"/>
      <c r="VIM2584" s="113"/>
      <c r="VIN2584" s="113"/>
      <c r="VIO2584" s="113"/>
      <c r="VIP2584" s="113"/>
      <c r="VIQ2584" s="113"/>
      <c r="VIR2584" s="113"/>
      <c r="VIS2584" s="113"/>
      <c r="VIT2584" s="113"/>
      <c r="VIU2584" s="113"/>
      <c r="VIV2584" s="113"/>
      <c r="VIW2584" s="113"/>
      <c r="VIX2584" s="113"/>
      <c r="VIY2584" s="113"/>
      <c r="VIZ2584" s="113"/>
      <c r="VJA2584" s="113"/>
      <c r="VJB2584" s="113"/>
      <c r="VJC2584" s="113"/>
      <c r="VJD2584" s="113"/>
      <c r="VJE2584" s="113"/>
      <c r="VJF2584" s="113"/>
      <c r="VJG2584" s="113"/>
      <c r="VJH2584" s="113"/>
      <c r="VJI2584" s="113"/>
      <c r="VJJ2584" s="113"/>
      <c r="VJK2584" s="113"/>
      <c r="VJL2584" s="113"/>
      <c r="VJM2584" s="113"/>
      <c r="VJN2584" s="113"/>
      <c r="VJO2584" s="113"/>
      <c r="VJP2584" s="113"/>
      <c r="VJQ2584" s="113"/>
      <c r="VJR2584" s="113"/>
      <c r="VJS2584" s="113"/>
      <c r="VJT2584" s="113"/>
      <c r="VJU2584" s="113"/>
      <c r="VJV2584" s="113"/>
      <c r="VJW2584" s="113"/>
      <c r="VJX2584" s="113"/>
      <c r="VJY2584" s="113"/>
      <c r="VJZ2584" s="113"/>
      <c r="VKA2584" s="113"/>
      <c r="VKB2584" s="113"/>
      <c r="VKC2584" s="113"/>
      <c r="VKD2584" s="113"/>
      <c r="VKE2584" s="113"/>
      <c r="VKF2584" s="113"/>
      <c r="VKG2584" s="113"/>
      <c r="VKH2584" s="113"/>
      <c r="VKI2584" s="113"/>
      <c r="VKJ2584" s="113"/>
      <c r="VKK2584" s="113"/>
      <c r="VKL2584" s="113"/>
      <c r="VKM2584" s="113"/>
      <c r="VKN2584" s="113"/>
      <c r="VKO2584" s="113"/>
      <c r="VKP2584" s="113"/>
      <c r="VKQ2584" s="113"/>
      <c r="VKR2584" s="113"/>
      <c r="VKS2584" s="113"/>
      <c r="VKT2584" s="113"/>
      <c r="VKU2584" s="113"/>
      <c r="VKV2584" s="113"/>
      <c r="VKW2584" s="113"/>
      <c r="VKX2584" s="113"/>
      <c r="VKY2584" s="113"/>
      <c r="VKZ2584" s="113"/>
      <c r="VLA2584" s="113"/>
      <c r="VLB2584" s="113"/>
      <c r="VLC2584" s="113"/>
      <c r="VLD2584" s="113"/>
      <c r="VLE2584" s="113"/>
      <c r="VLF2584" s="113"/>
      <c r="VLG2584" s="113"/>
      <c r="VLH2584" s="113"/>
      <c r="VLI2584" s="113"/>
      <c r="VLJ2584" s="113"/>
      <c r="VLK2584" s="113"/>
      <c r="VLL2584" s="113"/>
      <c r="VLM2584" s="113"/>
      <c r="VLN2584" s="113"/>
      <c r="VLO2584" s="113"/>
      <c r="VLP2584" s="113"/>
      <c r="VLQ2584" s="113"/>
      <c r="VLR2584" s="113"/>
      <c r="VLS2584" s="113"/>
      <c r="VLT2584" s="113"/>
      <c r="VLU2584" s="113"/>
      <c r="VLV2584" s="113"/>
      <c r="VLW2584" s="113"/>
      <c r="VLX2584" s="113"/>
      <c r="VLY2584" s="113"/>
      <c r="VLZ2584" s="113"/>
      <c r="VMA2584" s="113"/>
      <c r="VMB2584" s="113"/>
      <c r="VMC2584" s="113"/>
      <c r="VMD2584" s="113"/>
      <c r="VME2584" s="113"/>
      <c r="VMF2584" s="113"/>
      <c r="VMG2584" s="113"/>
      <c r="VMH2584" s="113"/>
      <c r="VMI2584" s="113"/>
      <c r="VMJ2584" s="113"/>
      <c r="VMK2584" s="113"/>
      <c r="VML2584" s="113"/>
      <c r="VMM2584" s="113"/>
      <c r="VMN2584" s="113"/>
      <c r="VMO2584" s="113"/>
      <c r="VMP2584" s="113"/>
      <c r="VMQ2584" s="113"/>
      <c r="VMR2584" s="113"/>
      <c r="VMS2584" s="113"/>
      <c r="VMT2584" s="113"/>
      <c r="VMU2584" s="113"/>
      <c r="VMV2584" s="113"/>
      <c r="VMW2584" s="113"/>
      <c r="VMX2584" s="113"/>
      <c r="VMY2584" s="113"/>
      <c r="VMZ2584" s="113"/>
      <c r="VNA2584" s="113"/>
      <c r="VNB2584" s="113"/>
      <c r="VNC2584" s="113"/>
      <c r="VND2584" s="113"/>
      <c r="VNE2584" s="113"/>
      <c r="VNF2584" s="113"/>
      <c r="VNG2584" s="113"/>
      <c r="VNH2584" s="113"/>
      <c r="VNI2584" s="113"/>
      <c r="VNJ2584" s="113"/>
      <c r="VNK2584" s="113"/>
      <c r="VNL2584" s="113"/>
      <c r="VNM2584" s="113"/>
      <c r="VNN2584" s="113"/>
      <c r="VNO2584" s="113"/>
      <c r="VNP2584" s="113"/>
      <c r="VNQ2584" s="113"/>
      <c r="VNR2584" s="113"/>
      <c r="VNS2584" s="113"/>
      <c r="VNT2584" s="113"/>
      <c r="VNU2584" s="113"/>
      <c r="VNV2584" s="113"/>
      <c r="VNW2584" s="113"/>
      <c r="VNX2584" s="113"/>
      <c r="VNY2584" s="113"/>
      <c r="VNZ2584" s="113"/>
      <c r="VOA2584" s="113"/>
      <c r="VOB2584" s="113"/>
      <c r="VOC2584" s="113"/>
      <c r="VOD2584" s="113"/>
      <c r="VOE2584" s="113"/>
      <c r="VOF2584" s="113"/>
      <c r="VOG2584" s="113"/>
      <c r="VOH2584" s="113"/>
      <c r="VOI2584" s="113"/>
      <c r="VOJ2584" s="113"/>
      <c r="VOK2584" s="113"/>
      <c r="VOL2584" s="113"/>
      <c r="VOM2584" s="113"/>
      <c r="VON2584" s="113"/>
      <c r="VOO2584" s="113"/>
      <c r="VOP2584" s="113"/>
      <c r="VOQ2584" s="113"/>
      <c r="VOR2584" s="113"/>
      <c r="VOS2584" s="113"/>
      <c r="VOT2584" s="113"/>
      <c r="VOU2584" s="113"/>
      <c r="VOV2584" s="113"/>
      <c r="VOW2584" s="113"/>
      <c r="VOX2584" s="113"/>
      <c r="VOY2584" s="113"/>
      <c r="VOZ2584" s="113"/>
      <c r="VPA2584" s="113"/>
      <c r="VPB2584" s="113"/>
      <c r="VPC2584" s="113"/>
      <c r="VPD2584" s="113"/>
      <c r="VPE2584" s="113"/>
      <c r="VPF2584" s="113"/>
      <c r="VPG2584" s="113"/>
      <c r="VPH2584" s="113"/>
      <c r="VPI2584" s="113"/>
      <c r="VPJ2584" s="113"/>
      <c r="VPK2584" s="113"/>
      <c r="VPL2584" s="113"/>
      <c r="VPM2584" s="113"/>
      <c r="VPN2584" s="113"/>
      <c r="VPO2584" s="113"/>
      <c r="VPP2584" s="113"/>
      <c r="VPQ2584" s="113"/>
      <c r="VPR2584" s="113"/>
      <c r="VPS2584" s="113"/>
      <c r="VPT2584" s="113"/>
      <c r="VPU2584" s="113"/>
      <c r="VPV2584" s="113"/>
      <c r="VPW2584" s="113"/>
      <c r="VPX2584" s="113"/>
      <c r="VPY2584" s="113"/>
      <c r="VPZ2584" s="113"/>
      <c r="VQA2584" s="113"/>
      <c r="VQB2584" s="113"/>
      <c r="VQC2584" s="113"/>
      <c r="VQD2584" s="113"/>
      <c r="VQE2584" s="113"/>
      <c r="VQF2584" s="113"/>
      <c r="VQG2584" s="113"/>
      <c r="VQH2584" s="113"/>
      <c r="VQI2584" s="113"/>
      <c r="VQJ2584" s="113"/>
      <c r="VQK2584" s="113"/>
      <c r="VQL2584" s="113"/>
      <c r="VQM2584" s="113"/>
      <c r="VQN2584" s="113"/>
      <c r="VQO2584" s="113"/>
      <c r="VQP2584" s="113"/>
      <c r="VQQ2584" s="113"/>
      <c r="VQR2584" s="113"/>
      <c r="VQS2584" s="113"/>
      <c r="VQT2584" s="113"/>
      <c r="VQU2584" s="113"/>
      <c r="VQV2584" s="113"/>
      <c r="VQW2584" s="113"/>
      <c r="VQX2584" s="113"/>
      <c r="VQY2584" s="113"/>
      <c r="VQZ2584" s="113"/>
      <c r="VRA2584" s="113"/>
      <c r="VRB2584" s="113"/>
      <c r="VRC2584" s="113"/>
      <c r="VRD2584" s="113"/>
      <c r="VRE2584" s="113"/>
      <c r="VRF2584" s="113"/>
      <c r="VRG2584" s="113"/>
      <c r="VRH2584" s="113"/>
      <c r="VRI2584" s="113"/>
      <c r="VRJ2584" s="113"/>
      <c r="VRK2584" s="113"/>
      <c r="VRL2584" s="113"/>
      <c r="VRM2584" s="113"/>
      <c r="VRN2584" s="113"/>
      <c r="VRO2584" s="113"/>
      <c r="VRP2584" s="113"/>
      <c r="VRQ2584" s="113"/>
      <c r="VRR2584" s="113"/>
      <c r="VRS2584" s="113"/>
      <c r="VRT2584" s="113"/>
      <c r="VRU2584" s="113"/>
      <c r="VRV2584" s="113"/>
      <c r="VRW2584" s="113"/>
      <c r="VRX2584" s="113"/>
      <c r="VRY2584" s="113"/>
      <c r="VRZ2584" s="113"/>
      <c r="VSA2584" s="113"/>
      <c r="VSB2584" s="113"/>
      <c r="VSC2584" s="113"/>
      <c r="VSD2584" s="113"/>
      <c r="VSE2584" s="113"/>
      <c r="VSF2584" s="113"/>
      <c r="VSG2584" s="113"/>
      <c r="VSH2584" s="113"/>
      <c r="VSI2584" s="113"/>
      <c r="VSJ2584" s="113"/>
      <c r="VSK2584" s="113"/>
      <c r="VSL2584" s="113"/>
      <c r="VSM2584" s="113"/>
      <c r="VSN2584" s="113"/>
      <c r="VSO2584" s="113"/>
      <c r="VSP2584" s="113"/>
      <c r="VSQ2584" s="113"/>
      <c r="VSR2584" s="113"/>
      <c r="VSS2584" s="113"/>
      <c r="VST2584" s="113"/>
      <c r="VSU2584" s="113"/>
      <c r="VSV2584" s="113"/>
      <c r="VSW2584" s="113"/>
      <c r="VSX2584" s="113"/>
      <c r="VSY2584" s="113"/>
      <c r="VSZ2584" s="113"/>
      <c r="VTA2584" s="113"/>
      <c r="VTB2584" s="113"/>
      <c r="VTC2584" s="113"/>
      <c r="VTD2584" s="113"/>
      <c r="VTE2584" s="113"/>
      <c r="VTF2584" s="113"/>
      <c r="VTG2584" s="113"/>
      <c r="VTH2584" s="113"/>
      <c r="VTI2584" s="113"/>
      <c r="VTJ2584" s="113"/>
      <c r="VTK2584" s="113"/>
      <c r="VTL2584" s="113"/>
      <c r="VTM2584" s="113"/>
      <c r="VTN2584" s="113"/>
      <c r="VTO2584" s="113"/>
      <c r="VTP2584" s="113"/>
      <c r="VTQ2584" s="113"/>
      <c r="VTR2584" s="113"/>
      <c r="VTS2584" s="113"/>
      <c r="VTT2584" s="113"/>
      <c r="VTU2584" s="113"/>
      <c r="VTV2584" s="113"/>
      <c r="VTW2584" s="113"/>
      <c r="VTX2584" s="113"/>
      <c r="VTY2584" s="113"/>
      <c r="VTZ2584" s="113"/>
      <c r="VUA2584" s="113"/>
      <c r="VUB2584" s="113"/>
      <c r="VUC2584" s="113"/>
      <c r="VUD2584" s="113"/>
      <c r="VUE2584" s="113"/>
      <c r="VUF2584" s="113"/>
      <c r="VUG2584" s="113"/>
      <c r="VUH2584" s="113"/>
      <c r="VUI2584" s="113"/>
      <c r="VUJ2584" s="113"/>
      <c r="VUK2584" s="113"/>
      <c r="VUL2584" s="113"/>
      <c r="VUM2584" s="113"/>
      <c r="VUN2584" s="113"/>
      <c r="VUO2584" s="113"/>
      <c r="VUP2584" s="113"/>
      <c r="VUQ2584" s="113"/>
      <c r="VUR2584" s="113"/>
      <c r="VUS2584" s="113"/>
      <c r="VUT2584" s="113"/>
      <c r="VUU2584" s="113"/>
      <c r="VUV2584" s="113"/>
      <c r="VUW2584" s="113"/>
      <c r="VUX2584" s="113"/>
      <c r="VUY2584" s="113"/>
      <c r="VUZ2584" s="113"/>
      <c r="VVA2584" s="113"/>
      <c r="VVB2584" s="113"/>
      <c r="VVC2584" s="113"/>
      <c r="VVD2584" s="113"/>
      <c r="VVE2584" s="113"/>
      <c r="VVF2584" s="113"/>
      <c r="VVG2584" s="113"/>
      <c r="VVH2584" s="113"/>
      <c r="VVI2584" s="113"/>
      <c r="VVJ2584" s="113"/>
      <c r="VVK2584" s="113"/>
      <c r="VVL2584" s="113"/>
      <c r="VVM2584" s="113"/>
      <c r="VVN2584" s="113"/>
      <c r="VVO2584" s="113"/>
      <c r="VVP2584" s="113"/>
      <c r="VVQ2584" s="113"/>
      <c r="VVR2584" s="113"/>
      <c r="VVS2584" s="113"/>
      <c r="VVT2584" s="113"/>
      <c r="VVU2584" s="113"/>
      <c r="VVV2584" s="113"/>
      <c r="VVW2584" s="113"/>
      <c r="VVX2584" s="113"/>
      <c r="VVY2584" s="113"/>
      <c r="VVZ2584" s="113"/>
      <c r="VWA2584" s="113"/>
      <c r="VWB2584" s="113"/>
      <c r="VWC2584" s="113"/>
      <c r="VWD2584" s="113"/>
      <c r="VWE2584" s="113"/>
      <c r="VWF2584" s="113"/>
      <c r="VWG2584" s="113"/>
      <c r="VWH2584" s="113"/>
      <c r="VWI2584" s="113"/>
      <c r="VWJ2584" s="113"/>
      <c r="VWK2584" s="113"/>
      <c r="VWL2584" s="113"/>
      <c r="VWM2584" s="113"/>
      <c r="VWN2584" s="113"/>
      <c r="VWO2584" s="113"/>
      <c r="VWP2584" s="113"/>
      <c r="VWQ2584" s="113"/>
      <c r="VWR2584" s="113"/>
      <c r="VWS2584" s="113"/>
      <c r="VWT2584" s="113"/>
      <c r="VWU2584" s="113"/>
      <c r="VWV2584" s="113"/>
      <c r="VWW2584" s="113"/>
      <c r="VWX2584" s="113"/>
      <c r="VWY2584" s="113"/>
      <c r="VWZ2584" s="113"/>
      <c r="VXA2584" s="113"/>
      <c r="VXB2584" s="113"/>
      <c r="VXC2584" s="113"/>
      <c r="VXD2584" s="113"/>
      <c r="VXE2584" s="113"/>
      <c r="VXF2584" s="113"/>
      <c r="VXG2584" s="113"/>
      <c r="VXH2584" s="113"/>
      <c r="VXI2584" s="113"/>
      <c r="VXJ2584" s="113"/>
      <c r="VXK2584" s="113"/>
      <c r="VXL2584" s="113"/>
      <c r="VXM2584" s="113"/>
      <c r="VXN2584" s="113"/>
      <c r="VXO2584" s="113"/>
      <c r="VXP2584" s="113"/>
      <c r="VXQ2584" s="113"/>
      <c r="VXR2584" s="113"/>
      <c r="VXS2584" s="113"/>
      <c r="VXT2584" s="113"/>
      <c r="VXU2584" s="113"/>
      <c r="VXV2584" s="113"/>
      <c r="VXW2584" s="113"/>
      <c r="VXX2584" s="113"/>
      <c r="VXY2584" s="113"/>
      <c r="VXZ2584" s="113"/>
      <c r="VYA2584" s="113"/>
      <c r="VYB2584" s="113"/>
      <c r="VYC2584" s="113"/>
      <c r="VYD2584" s="113"/>
      <c r="VYE2584" s="113"/>
      <c r="VYF2584" s="113"/>
      <c r="VYG2584" s="113"/>
      <c r="VYH2584" s="113"/>
      <c r="VYI2584" s="113"/>
      <c r="VYJ2584" s="113"/>
      <c r="VYK2584" s="113"/>
      <c r="VYL2584" s="113"/>
      <c r="VYM2584" s="113"/>
      <c r="VYN2584" s="113"/>
      <c r="VYO2584" s="113"/>
      <c r="VYP2584" s="113"/>
      <c r="VYQ2584" s="113"/>
      <c r="VYR2584" s="113"/>
      <c r="VYS2584" s="113"/>
      <c r="VYT2584" s="113"/>
      <c r="VYU2584" s="113"/>
      <c r="VYV2584" s="113"/>
      <c r="VYW2584" s="113"/>
      <c r="VYX2584" s="113"/>
      <c r="VYY2584" s="113"/>
      <c r="VYZ2584" s="113"/>
      <c r="VZA2584" s="113"/>
      <c r="VZB2584" s="113"/>
      <c r="VZC2584" s="113"/>
      <c r="VZD2584" s="113"/>
      <c r="VZE2584" s="113"/>
      <c r="VZF2584" s="113"/>
      <c r="VZG2584" s="113"/>
      <c r="VZH2584" s="113"/>
      <c r="VZI2584" s="113"/>
      <c r="VZJ2584" s="113"/>
      <c r="VZK2584" s="113"/>
      <c r="VZL2584" s="113"/>
      <c r="VZM2584" s="113"/>
      <c r="VZN2584" s="113"/>
      <c r="VZO2584" s="113"/>
      <c r="VZP2584" s="113"/>
      <c r="VZQ2584" s="113"/>
      <c r="VZR2584" s="113"/>
      <c r="VZS2584" s="113"/>
      <c r="VZT2584" s="113"/>
      <c r="VZU2584" s="113"/>
      <c r="VZV2584" s="113"/>
      <c r="VZW2584" s="113"/>
      <c r="VZX2584" s="113"/>
      <c r="VZY2584" s="113"/>
      <c r="VZZ2584" s="113"/>
      <c r="WAA2584" s="113"/>
      <c r="WAB2584" s="113"/>
      <c r="WAC2584" s="113"/>
      <c r="WAD2584" s="113"/>
      <c r="WAE2584" s="113"/>
      <c r="WAF2584" s="113"/>
      <c r="WAG2584" s="113"/>
      <c r="WAH2584" s="113"/>
      <c r="WAI2584" s="113"/>
      <c r="WAJ2584" s="113"/>
      <c r="WAK2584" s="113"/>
      <c r="WAL2584" s="113"/>
      <c r="WAM2584" s="113"/>
      <c r="WAN2584" s="113"/>
      <c r="WAO2584" s="113"/>
      <c r="WAP2584" s="113"/>
      <c r="WAQ2584" s="113"/>
      <c r="WAR2584" s="113"/>
      <c r="WAS2584" s="113"/>
      <c r="WAT2584" s="113"/>
      <c r="WAU2584" s="113"/>
      <c r="WAV2584" s="113"/>
      <c r="WAW2584" s="113"/>
      <c r="WAX2584" s="113"/>
      <c r="WAY2584" s="113"/>
      <c r="WAZ2584" s="113"/>
      <c r="WBA2584" s="113"/>
      <c r="WBB2584" s="113"/>
      <c r="WBC2584" s="113"/>
      <c r="WBD2584" s="113"/>
      <c r="WBE2584" s="113"/>
      <c r="WBF2584" s="113"/>
      <c r="WBG2584" s="113"/>
      <c r="WBH2584" s="113"/>
      <c r="WBI2584" s="113"/>
      <c r="WBJ2584" s="113"/>
      <c r="WBK2584" s="113"/>
      <c r="WBL2584" s="113"/>
      <c r="WBM2584" s="113"/>
      <c r="WBN2584" s="113"/>
      <c r="WBO2584" s="113"/>
      <c r="WBP2584" s="113"/>
      <c r="WBQ2584" s="113"/>
      <c r="WBR2584" s="113"/>
      <c r="WBS2584" s="113"/>
      <c r="WBT2584" s="113"/>
      <c r="WBU2584" s="113"/>
      <c r="WBV2584" s="113"/>
      <c r="WBW2584" s="113"/>
      <c r="WBX2584" s="113"/>
      <c r="WBY2584" s="113"/>
      <c r="WBZ2584" s="113"/>
      <c r="WCA2584" s="113"/>
      <c r="WCB2584" s="113"/>
      <c r="WCC2584" s="113"/>
      <c r="WCD2584" s="113"/>
      <c r="WCE2584" s="113"/>
      <c r="WCF2584" s="113"/>
      <c r="WCG2584" s="113"/>
      <c r="WCH2584" s="113"/>
      <c r="WCI2584" s="113"/>
      <c r="WCJ2584" s="113"/>
      <c r="WCK2584" s="113"/>
      <c r="WCL2584" s="113"/>
      <c r="WCM2584" s="113"/>
      <c r="WCN2584" s="113"/>
      <c r="WCO2584" s="113"/>
      <c r="WCP2584" s="113"/>
      <c r="WCQ2584" s="113"/>
      <c r="WCR2584" s="113"/>
      <c r="WCS2584" s="113"/>
      <c r="WCT2584" s="113"/>
      <c r="WCU2584" s="113"/>
      <c r="WCV2584" s="113"/>
      <c r="WCW2584" s="113"/>
      <c r="WCX2584" s="113"/>
      <c r="WCY2584" s="113"/>
      <c r="WCZ2584" s="113"/>
      <c r="WDA2584" s="113"/>
      <c r="WDB2584" s="113"/>
      <c r="WDC2584" s="113"/>
      <c r="WDD2584" s="113"/>
      <c r="WDE2584" s="113"/>
      <c r="WDF2584" s="113"/>
      <c r="WDG2584" s="113"/>
      <c r="WDH2584" s="113"/>
      <c r="WDI2584" s="113"/>
      <c r="WDJ2584" s="113"/>
      <c r="WDK2584" s="113"/>
      <c r="WDL2584" s="113"/>
      <c r="WDM2584" s="113"/>
      <c r="WDN2584" s="113"/>
      <c r="WDO2584" s="113"/>
      <c r="WDP2584" s="113"/>
      <c r="WDQ2584" s="113"/>
      <c r="WDR2584" s="113"/>
      <c r="WDS2584" s="113"/>
      <c r="WDT2584" s="113"/>
      <c r="WDU2584" s="113"/>
      <c r="WDV2584" s="113"/>
      <c r="WDW2584" s="113"/>
      <c r="WDX2584" s="113"/>
      <c r="WDY2584" s="113"/>
      <c r="WDZ2584" s="113"/>
      <c r="WEA2584" s="113"/>
      <c r="WEB2584" s="113"/>
      <c r="WEC2584" s="113"/>
      <c r="WED2584" s="113"/>
      <c r="WEE2584" s="113"/>
      <c r="WEF2584" s="113"/>
      <c r="WEG2584" s="113"/>
      <c r="WEH2584" s="113"/>
      <c r="WEI2584" s="113"/>
      <c r="WEJ2584" s="113"/>
      <c r="WEK2584" s="113"/>
      <c r="WEL2584" s="113"/>
      <c r="WEM2584" s="113"/>
      <c r="WEN2584" s="113"/>
      <c r="WEO2584" s="113"/>
      <c r="WEP2584" s="113"/>
      <c r="WEQ2584" s="113"/>
      <c r="WER2584" s="113"/>
      <c r="WES2584" s="113"/>
      <c r="WET2584" s="113"/>
      <c r="WEU2584" s="113"/>
      <c r="WEV2584" s="113"/>
      <c r="WEW2584" s="113"/>
      <c r="WEX2584" s="113"/>
      <c r="WEY2584" s="113"/>
      <c r="WEZ2584" s="113"/>
      <c r="WFA2584" s="113"/>
      <c r="WFB2584" s="113"/>
      <c r="WFC2584" s="113"/>
      <c r="WFD2584" s="113"/>
      <c r="WFE2584" s="113"/>
      <c r="WFF2584" s="113"/>
      <c r="WFG2584" s="113"/>
      <c r="WFH2584" s="113"/>
      <c r="WFI2584" s="113"/>
      <c r="WFJ2584" s="113"/>
      <c r="WFK2584" s="113"/>
      <c r="WFL2584" s="113"/>
      <c r="WFM2584" s="113"/>
      <c r="WFN2584" s="113"/>
      <c r="WFO2584" s="113"/>
      <c r="WFP2584" s="113"/>
      <c r="WFQ2584" s="113"/>
      <c r="WFR2584" s="113"/>
      <c r="WFS2584" s="113"/>
      <c r="WFT2584" s="113"/>
      <c r="WFU2584" s="113"/>
      <c r="WFV2584" s="113"/>
      <c r="WFW2584" s="113"/>
      <c r="WFX2584" s="113"/>
      <c r="WFY2584" s="113"/>
      <c r="WFZ2584" s="113"/>
      <c r="WGA2584" s="113"/>
      <c r="WGB2584" s="113"/>
      <c r="WGC2584" s="113"/>
      <c r="WGD2584" s="113"/>
      <c r="WGE2584" s="113"/>
      <c r="WGF2584" s="113"/>
      <c r="WGG2584" s="113"/>
      <c r="WGH2584" s="113"/>
      <c r="WGI2584" s="113"/>
      <c r="WGJ2584" s="113"/>
      <c r="WGK2584" s="113"/>
      <c r="WGL2584" s="113"/>
      <c r="WGM2584" s="113"/>
      <c r="WGN2584" s="113"/>
      <c r="WGO2584" s="113"/>
      <c r="WGP2584" s="113"/>
      <c r="WGQ2584" s="113"/>
      <c r="WGR2584" s="113"/>
      <c r="WGS2584" s="113"/>
      <c r="WGT2584" s="113"/>
      <c r="WGU2584" s="113"/>
      <c r="WGV2584" s="113"/>
      <c r="WGW2584" s="113"/>
      <c r="WGX2584" s="113"/>
      <c r="WGY2584" s="113"/>
      <c r="WGZ2584" s="113"/>
      <c r="WHA2584" s="113"/>
      <c r="WHB2584" s="113"/>
      <c r="WHC2584" s="113"/>
      <c r="WHD2584" s="113"/>
      <c r="WHE2584" s="113"/>
      <c r="WHF2584" s="113"/>
      <c r="WHG2584" s="113"/>
      <c r="WHH2584" s="113"/>
      <c r="WHI2584" s="113"/>
      <c r="WHJ2584" s="113"/>
      <c r="WHK2584" s="113"/>
      <c r="WHL2584" s="113"/>
      <c r="WHM2584" s="113"/>
      <c r="WHN2584" s="113"/>
      <c r="WHO2584" s="113"/>
      <c r="WHP2584" s="113"/>
      <c r="WHQ2584" s="113"/>
      <c r="WHR2584" s="113"/>
      <c r="WHS2584" s="113"/>
      <c r="WHT2584" s="113"/>
      <c r="WHU2584" s="113"/>
      <c r="WHV2584" s="113"/>
      <c r="WHW2584" s="113"/>
      <c r="WHX2584" s="113"/>
      <c r="WHY2584" s="113"/>
      <c r="WHZ2584" s="113"/>
      <c r="WIA2584" s="113"/>
      <c r="WIB2584" s="113"/>
      <c r="WIC2584" s="113"/>
      <c r="WID2584" s="113"/>
      <c r="WIE2584" s="113"/>
      <c r="WIF2584" s="113"/>
      <c r="WIG2584" s="113"/>
      <c r="WIH2584" s="113"/>
      <c r="WII2584" s="113"/>
      <c r="WIJ2584" s="113"/>
      <c r="WIK2584" s="113"/>
      <c r="WIL2584" s="113"/>
      <c r="WIM2584" s="113"/>
      <c r="WIN2584" s="113"/>
      <c r="WIO2584" s="113"/>
      <c r="WIP2584" s="113"/>
      <c r="WIQ2584" s="113"/>
      <c r="WIR2584" s="113"/>
      <c r="WIS2584" s="113"/>
      <c r="WIT2584" s="113"/>
      <c r="WIU2584" s="113"/>
      <c r="WIV2584" s="113"/>
      <c r="WIW2584" s="113"/>
      <c r="WIX2584" s="113"/>
      <c r="WIY2584" s="113"/>
      <c r="WIZ2584" s="113"/>
      <c r="WJA2584" s="113"/>
      <c r="WJB2584" s="113"/>
      <c r="WJC2584" s="113"/>
      <c r="WJD2584" s="113"/>
      <c r="WJE2584" s="113"/>
      <c r="WJF2584" s="113"/>
      <c r="WJG2584" s="113"/>
      <c r="WJH2584" s="113"/>
      <c r="WJI2584" s="113"/>
      <c r="WJJ2584" s="113"/>
      <c r="WJK2584" s="113"/>
      <c r="WJL2584" s="113"/>
      <c r="WJM2584" s="113"/>
      <c r="WJN2584" s="113"/>
      <c r="WJO2584" s="113"/>
      <c r="WJP2584" s="113"/>
      <c r="WJQ2584" s="113"/>
      <c r="WJR2584" s="113"/>
      <c r="WJS2584" s="113"/>
      <c r="WJT2584" s="113"/>
      <c r="WJU2584" s="113"/>
      <c r="WJV2584" s="113"/>
      <c r="WJW2584" s="113"/>
      <c r="WJX2584" s="113"/>
      <c r="WJY2584" s="113"/>
      <c r="WJZ2584" s="113"/>
      <c r="WKA2584" s="113"/>
      <c r="WKB2584" s="113"/>
      <c r="WKC2584" s="113"/>
      <c r="WKD2584" s="113"/>
      <c r="WKE2584" s="113"/>
      <c r="WKF2584" s="113"/>
      <c r="WKG2584" s="113"/>
      <c r="WKH2584" s="113"/>
      <c r="WKI2584" s="113"/>
      <c r="WKJ2584" s="113"/>
      <c r="WKK2584" s="113"/>
      <c r="WKL2584" s="113"/>
      <c r="WKM2584" s="113"/>
      <c r="WKN2584" s="113"/>
      <c r="WKO2584" s="113"/>
      <c r="WKP2584" s="113"/>
      <c r="WKQ2584" s="113"/>
      <c r="WKR2584" s="113"/>
      <c r="WKS2584" s="113"/>
      <c r="WKT2584" s="113"/>
      <c r="WKU2584" s="113"/>
      <c r="WKV2584" s="113"/>
      <c r="WKW2584" s="113"/>
      <c r="WKX2584" s="113"/>
      <c r="WKY2584" s="113"/>
      <c r="WKZ2584" s="113"/>
      <c r="WLA2584" s="113"/>
      <c r="WLB2584" s="113"/>
      <c r="WLC2584" s="113"/>
      <c r="WLD2584" s="113"/>
      <c r="WLE2584" s="113"/>
      <c r="WLF2584" s="113"/>
      <c r="WLG2584" s="113"/>
      <c r="WLH2584" s="113"/>
      <c r="WLI2584" s="113"/>
      <c r="WLJ2584" s="113"/>
      <c r="WLK2584" s="113"/>
      <c r="WLL2584" s="113"/>
      <c r="WLM2584" s="113"/>
      <c r="WLN2584" s="113"/>
      <c r="WLO2584" s="113"/>
      <c r="WLP2584" s="113"/>
      <c r="WLQ2584" s="113"/>
      <c r="WLR2584" s="113"/>
      <c r="WLS2584" s="113"/>
      <c r="WLT2584" s="113"/>
      <c r="WLU2584" s="113"/>
      <c r="WLV2584" s="113"/>
      <c r="WLW2584" s="113"/>
      <c r="WLX2584" s="113"/>
      <c r="WLY2584" s="113"/>
      <c r="WLZ2584" s="113"/>
      <c r="WMA2584" s="113"/>
      <c r="WMB2584" s="113"/>
      <c r="WMC2584" s="113"/>
      <c r="WMD2584" s="113"/>
      <c r="WME2584" s="113"/>
      <c r="WMF2584" s="113"/>
      <c r="WMG2584" s="113"/>
      <c r="WMH2584" s="113"/>
      <c r="WMI2584" s="113"/>
      <c r="WMJ2584" s="113"/>
      <c r="WMK2584" s="113"/>
      <c r="WML2584" s="113"/>
      <c r="WMM2584" s="113"/>
      <c r="WMN2584" s="113"/>
      <c r="WMO2584" s="113"/>
      <c r="WMP2584" s="113"/>
      <c r="WMQ2584" s="113"/>
      <c r="WMR2584" s="113"/>
      <c r="WMS2584" s="113"/>
      <c r="WMT2584" s="113"/>
      <c r="WMU2584" s="113"/>
      <c r="WMV2584" s="113"/>
      <c r="WMW2584" s="113"/>
      <c r="WMX2584" s="113"/>
      <c r="WMY2584" s="113"/>
      <c r="WMZ2584" s="113"/>
      <c r="WNA2584" s="113"/>
      <c r="WNB2584" s="113"/>
      <c r="WNC2584" s="113"/>
      <c r="WND2584" s="113"/>
      <c r="WNE2584" s="113"/>
      <c r="WNF2584" s="113"/>
      <c r="WNG2584" s="113"/>
      <c r="WNH2584" s="113"/>
      <c r="WNI2584" s="113"/>
      <c r="WNJ2584" s="113"/>
      <c r="WNK2584" s="113"/>
      <c r="WNL2584" s="113"/>
      <c r="WNM2584" s="113"/>
      <c r="WNN2584" s="113"/>
      <c r="WNO2584" s="113"/>
      <c r="WNP2584" s="113"/>
      <c r="WNQ2584" s="113"/>
      <c r="WNR2584" s="113"/>
      <c r="WNS2584" s="113"/>
      <c r="WNT2584" s="113"/>
      <c r="WNU2584" s="113"/>
      <c r="WNV2584" s="113"/>
      <c r="WNW2584" s="113"/>
      <c r="WNX2584" s="113"/>
      <c r="WNY2584" s="113"/>
      <c r="WNZ2584" s="113"/>
      <c r="WOA2584" s="113"/>
      <c r="WOB2584" s="113"/>
      <c r="WOC2584" s="113"/>
      <c r="WOD2584" s="113"/>
      <c r="WOE2584" s="113"/>
      <c r="WOF2584" s="113"/>
      <c r="WOG2584" s="113"/>
      <c r="WOH2584" s="113"/>
      <c r="WOI2584" s="113"/>
      <c r="WOJ2584" s="113"/>
      <c r="WOK2584" s="113"/>
      <c r="WOL2584" s="113"/>
      <c r="WOM2584" s="113"/>
      <c r="WON2584" s="113"/>
      <c r="WOO2584" s="113"/>
      <c r="WOP2584" s="113"/>
      <c r="WOQ2584" s="113"/>
      <c r="WOR2584" s="113"/>
      <c r="WOS2584" s="113"/>
      <c r="WOT2584" s="113"/>
      <c r="WOU2584" s="113"/>
      <c r="WOV2584" s="113"/>
      <c r="WOW2584" s="113"/>
      <c r="WOX2584" s="113"/>
      <c r="WOY2584" s="113"/>
      <c r="WOZ2584" s="113"/>
      <c r="WPA2584" s="113"/>
      <c r="WPB2584" s="113"/>
      <c r="WPC2584" s="113"/>
      <c r="WPD2584" s="113"/>
      <c r="WPE2584" s="113"/>
      <c r="WPF2584" s="113"/>
      <c r="WPG2584" s="113"/>
      <c r="WPH2584" s="113"/>
      <c r="WPI2584" s="113"/>
      <c r="WPJ2584" s="113"/>
      <c r="WPK2584" s="113"/>
      <c r="WPL2584" s="113"/>
      <c r="WPM2584" s="113"/>
      <c r="WPN2584" s="113"/>
      <c r="WPO2584" s="113"/>
      <c r="WPP2584" s="113"/>
      <c r="WPQ2584" s="113"/>
      <c r="WPR2584" s="113"/>
      <c r="WPS2584" s="113"/>
      <c r="WPT2584" s="113"/>
      <c r="WPU2584" s="113"/>
      <c r="WPV2584" s="113"/>
      <c r="WPW2584" s="113"/>
      <c r="WPX2584" s="113"/>
      <c r="WPY2584" s="113"/>
      <c r="WPZ2584" s="113"/>
      <c r="WQA2584" s="113"/>
      <c r="WQB2584" s="113"/>
      <c r="WQC2584" s="113"/>
      <c r="WQD2584" s="113"/>
      <c r="WQE2584" s="113"/>
      <c r="WQF2584" s="113"/>
      <c r="WQG2584" s="113"/>
      <c r="WQH2584" s="113"/>
      <c r="WQI2584" s="113"/>
      <c r="WQJ2584" s="113"/>
      <c r="WQK2584" s="113"/>
      <c r="WQL2584" s="113"/>
      <c r="WQM2584" s="113"/>
      <c r="WQN2584" s="113"/>
      <c r="WQO2584" s="113"/>
      <c r="WQP2584" s="113"/>
      <c r="WQQ2584" s="113"/>
      <c r="WQR2584" s="113"/>
      <c r="WQS2584" s="113"/>
      <c r="WQT2584" s="113"/>
      <c r="WQU2584" s="113"/>
      <c r="WQV2584" s="113"/>
      <c r="WQW2584" s="113"/>
      <c r="WQX2584" s="113"/>
      <c r="WQY2584" s="113"/>
      <c r="WQZ2584" s="113"/>
      <c r="WRA2584" s="113"/>
      <c r="WRB2584" s="113"/>
      <c r="WRC2584" s="113"/>
      <c r="WRD2584" s="113"/>
      <c r="WRE2584" s="113"/>
      <c r="WRF2584" s="113"/>
      <c r="WRG2584" s="113"/>
      <c r="WRH2584" s="113"/>
      <c r="WRI2584" s="113"/>
      <c r="WRJ2584" s="113"/>
      <c r="WRK2584" s="113"/>
      <c r="WRL2584" s="113"/>
      <c r="WRM2584" s="113"/>
      <c r="WRN2584" s="113"/>
      <c r="WRO2584" s="113"/>
      <c r="WRP2584" s="113"/>
      <c r="WRQ2584" s="113"/>
      <c r="WRR2584" s="113"/>
      <c r="WRS2584" s="113"/>
      <c r="WRT2584" s="113"/>
      <c r="WRU2584" s="113"/>
      <c r="WRV2584" s="113"/>
      <c r="WRW2584" s="113"/>
      <c r="WRX2584" s="113"/>
      <c r="WRY2584" s="113"/>
      <c r="WRZ2584" s="113"/>
      <c r="WSA2584" s="113"/>
      <c r="WSB2584" s="113"/>
      <c r="WSC2584" s="113"/>
      <c r="WSD2584" s="113"/>
      <c r="WSE2584" s="113"/>
      <c r="WSF2584" s="113"/>
      <c r="WSG2584" s="113"/>
      <c r="WSH2584" s="113"/>
      <c r="WSI2584" s="113"/>
      <c r="WSJ2584" s="113"/>
      <c r="WSK2584" s="113"/>
      <c r="WSL2584" s="113"/>
      <c r="WSM2584" s="113"/>
      <c r="WSN2584" s="113"/>
      <c r="WSO2584" s="113"/>
      <c r="WSP2584" s="113"/>
      <c r="WSQ2584" s="113"/>
      <c r="WSR2584" s="113"/>
      <c r="WSS2584" s="113"/>
      <c r="WST2584" s="113"/>
      <c r="WSU2584" s="113"/>
      <c r="WSV2584" s="113"/>
      <c r="WSW2584" s="113"/>
      <c r="WSX2584" s="113"/>
      <c r="WSY2584" s="113"/>
      <c r="WSZ2584" s="113"/>
      <c r="WTA2584" s="113"/>
      <c r="WTB2584" s="113"/>
      <c r="WTC2584" s="113"/>
      <c r="WTD2584" s="113"/>
      <c r="WTE2584" s="113"/>
      <c r="WTF2584" s="113"/>
      <c r="WTG2584" s="113"/>
      <c r="WTH2584" s="113"/>
      <c r="WTI2584" s="113"/>
      <c r="WTJ2584" s="113"/>
      <c r="WTK2584" s="113"/>
      <c r="WTL2584" s="113"/>
      <c r="WTM2584" s="113"/>
      <c r="WTN2584" s="113"/>
      <c r="WTO2584" s="113"/>
      <c r="WTP2584" s="113"/>
      <c r="WTQ2584" s="113"/>
      <c r="WTR2584" s="113"/>
      <c r="WTS2584" s="113"/>
      <c r="WTT2584" s="113"/>
      <c r="WTU2584" s="113"/>
      <c r="WTV2584" s="113"/>
      <c r="WTW2584" s="113"/>
      <c r="WTX2584" s="113"/>
      <c r="WTY2584" s="113"/>
      <c r="WTZ2584" s="113"/>
      <c r="WUA2584" s="113"/>
      <c r="WUB2584" s="113"/>
      <c r="WUC2584" s="113"/>
      <c r="WUD2584" s="113"/>
      <c r="WUE2584" s="113"/>
      <c r="WUF2584" s="113"/>
      <c r="WUG2584" s="113"/>
      <c r="WUH2584" s="113"/>
      <c r="WUI2584" s="113"/>
      <c r="WUJ2584" s="113"/>
      <c r="WUK2584" s="113"/>
      <c r="WUL2584" s="113"/>
      <c r="WUM2584" s="113"/>
      <c r="WUN2584" s="113"/>
      <c r="WUO2584" s="113"/>
      <c r="WUP2584" s="113"/>
      <c r="WUQ2584" s="113"/>
      <c r="WUR2584" s="113"/>
      <c r="WUS2584" s="113"/>
      <c r="WUT2584" s="113"/>
      <c r="WUU2584" s="113"/>
      <c r="WUV2584" s="113"/>
      <c r="WUW2584" s="113"/>
      <c r="WUX2584" s="113"/>
      <c r="WUY2584" s="113"/>
      <c r="WUZ2584" s="113"/>
      <c r="WVA2584" s="113"/>
      <c r="WVB2584" s="113"/>
      <c r="WVC2584" s="113"/>
      <c r="WVD2584" s="113"/>
      <c r="WVE2584" s="113"/>
      <c r="WVF2584" s="113"/>
      <c r="WVG2584" s="113"/>
      <c r="WVH2584" s="113"/>
      <c r="WVI2584" s="113"/>
      <c r="WVJ2584" s="113"/>
      <c r="WVK2584" s="113"/>
      <c r="WVL2584" s="113"/>
      <c r="WVM2584" s="113"/>
      <c r="WVN2584" s="113"/>
      <c r="WVO2584" s="113"/>
      <c r="WVP2584" s="113"/>
      <c r="WVQ2584" s="113"/>
      <c r="WVR2584" s="113"/>
      <c r="WVS2584" s="113"/>
      <c r="WVT2584" s="113"/>
      <c r="WVU2584" s="113"/>
      <c r="WVV2584" s="113"/>
      <c r="WVW2584" s="113"/>
      <c r="WVX2584" s="113"/>
      <c r="WVY2584" s="113"/>
      <c r="WVZ2584" s="113"/>
      <c r="WWA2584" s="113"/>
      <c r="WWB2584" s="113"/>
      <c r="WWC2584" s="113"/>
      <c r="WWD2584" s="113"/>
      <c r="WWE2584" s="113"/>
      <c r="WWF2584" s="113"/>
      <c r="WWG2584" s="113"/>
      <c r="WWH2584" s="113"/>
      <c r="WWI2584" s="113"/>
      <c r="WWJ2584" s="113"/>
      <c r="WWK2584" s="113"/>
      <c r="WWL2584" s="113"/>
      <c r="WWM2584" s="113"/>
      <c r="WWN2584" s="113"/>
      <c r="WWO2584" s="113"/>
      <c r="WWP2584" s="113"/>
      <c r="WWQ2584" s="113"/>
      <c r="WWR2584" s="113"/>
      <c r="WWS2584" s="113"/>
      <c r="WWT2584" s="113"/>
      <c r="WWU2584" s="113"/>
      <c r="WWV2584" s="113"/>
      <c r="WWW2584" s="113"/>
      <c r="WWX2584" s="113"/>
      <c r="WWY2584" s="113"/>
      <c r="WWZ2584" s="113"/>
      <c r="WXA2584" s="113"/>
      <c r="WXB2584" s="113"/>
      <c r="WXC2584" s="113"/>
      <c r="WXD2584" s="113"/>
      <c r="WXE2584" s="113"/>
      <c r="WXF2584" s="113"/>
      <c r="WXG2584" s="113"/>
      <c r="WXH2584" s="113"/>
      <c r="WXI2584" s="113"/>
      <c r="WXJ2584" s="113"/>
      <c r="WXK2584" s="113"/>
      <c r="WXL2584" s="113"/>
      <c r="WXM2584" s="113"/>
      <c r="WXN2584" s="113"/>
      <c r="WXO2584" s="113"/>
      <c r="WXP2584" s="113"/>
      <c r="WXQ2584" s="113"/>
      <c r="WXR2584" s="113"/>
      <c r="WXS2584" s="113"/>
      <c r="WXT2584" s="113"/>
      <c r="WXU2584" s="113"/>
      <c r="WXV2584" s="113"/>
      <c r="WXW2584" s="113"/>
      <c r="WXX2584" s="113"/>
      <c r="WXY2584" s="113"/>
      <c r="WXZ2584" s="113"/>
      <c r="WYA2584" s="113"/>
      <c r="WYB2584" s="113"/>
      <c r="WYC2584" s="113"/>
      <c r="WYD2584" s="113"/>
      <c r="WYE2584" s="113"/>
      <c r="WYF2584" s="113"/>
      <c r="WYG2584" s="113"/>
      <c r="WYH2584" s="113"/>
      <c r="WYI2584" s="113"/>
      <c r="WYJ2584" s="113"/>
      <c r="WYK2584" s="113"/>
      <c r="WYL2584" s="113"/>
      <c r="WYM2584" s="113"/>
      <c r="WYN2584" s="113"/>
      <c r="WYO2584" s="113"/>
      <c r="WYP2584" s="113"/>
      <c r="WYQ2584" s="113"/>
      <c r="WYR2584" s="113"/>
      <c r="WYS2584" s="113"/>
      <c r="WYT2584" s="113"/>
      <c r="WYU2584" s="113"/>
      <c r="WYV2584" s="113"/>
      <c r="WYW2584" s="113"/>
      <c r="WYX2584" s="113"/>
      <c r="WYY2584" s="113"/>
      <c r="WYZ2584" s="113"/>
      <c r="WZA2584" s="113"/>
      <c r="WZB2584" s="113"/>
      <c r="WZC2584" s="113"/>
      <c r="WZD2584" s="113"/>
      <c r="WZE2584" s="113"/>
      <c r="WZF2584" s="113"/>
      <c r="WZG2584" s="113"/>
      <c r="WZH2584" s="113"/>
      <c r="WZI2584" s="113"/>
      <c r="WZJ2584" s="113"/>
      <c r="WZK2584" s="113"/>
      <c r="WZL2584" s="113"/>
      <c r="WZM2584" s="113"/>
      <c r="WZN2584" s="113"/>
      <c r="WZO2584" s="113"/>
      <c r="WZP2584" s="113"/>
      <c r="WZQ2584" s="113"/>
      <c r="WZR2584" s="113"/>
      <c r="WZS2584" s="113"/>
      <c r="WZT2584" s="113"/>
      <c r="WZU2584" s="113"/>
      <c r="WZV2584" s="113"/>
      <c r="WZW2584" s="113"/>
      <c r="WZX2584" s="113"/>
      <c r="WZY2584" s="113"/>
      <c r="WZZ2584" s="113"/>
      <c r="XAA2584" s="113"/>
      <c r="XAB2584" s="113"/>
      <c r="XAC2584" s="113"/>
      <c r="XAD2584" s="113"/>
      <c r="XAE2584" s="113"/>
      <c r="XAF2584" s="113"/>
      <c r="XAG2584" s="113"/>
      <c r="XAH2584" s="113"/>
      <c r="XAI2584" s="113"/>
      <c r="XAJ2584" s="113"/>
      <c r="XAK2584" s="113"/>
      <c r="XAL2584" s="113"/>
      <c r="XAM2584" s="113"/>
      <c r="XAN2584" s="113"/>
      <c r="XAO2584" s="113"/>
      <c r="XAP2584" s="113"/>
      <c r="XAQ2584" s="113"/>
      <c r="XAR2584" s="113"/>
      <c r="XAS2584" s="113"/>
      <c r="XAT2584" s="113"/>
      <c r="XAU2584" s="113"/>
      <c r="XAV2584" s="113"/>
      <c r="XAW2584" s="113"/>
      <c r="XAX2584" s="113"/>
      <c r="XAY2584" s="113"/>
      <c r="XAZ2584" s="113"/>
      <c r="XBA2584" s="113"/>
      <c r="XBB2584" s="113"/>
      <c r="XBC2584" s="113"/>
      <c r="XBD2584" s="113"/>
      <c r="XBE2584" s="113"/>
      <c r="XBF2584" s="113"/>
      <c r="XBG2584" s="113"/>
      <c r="XBH2584" s="113"/>
      <c r="XBI2584" s="113"/>
      <c r="XBJ2584" s="113"/>
      <c r="XBK2584" s="113"/>
      <c r="XBL2584" s="113"/>
      <c r="XBM2584" s="113"/>
      <c r="XBN2584" s="113"/>
      <c r="XBO2584" s="113"/>
      <c r="XBP2584" s="113"/>
      <c r="XBQ2584" s="113"/>
      <c r="XBR2584" s="113"/>
      <c r="XBS2584" s="113"/>
      <c r="XBT2584" s="113"/>
      <c r="XBU2584" s="113"/>
      <c r="XBV2584" s="113"/>
      <c r="XBW2584" s="113"/>
      <c r="XBX2584" s="113"/>
      <c r="XBY2584" s="113"/>
      <c r="XBZ2584" s="113"/>
      <c r="XCA2584" s="113"/>
      <c r="XCB2584" s="113"/>
      <c r="XCC2584" s="113"/>
      <c r="XCD2584" s="113"/>
      <c r="XCE2584" s="113"/>
      <c r="XCF2584" s="113"/>
      <c r="XCG2584" s="113"/>
      <c r="XCH2584" s="113"/>
      <c r="XCI2584" s="113"/>
      <c r="XCJ2584" s="113"/>
      <c r="XCK2584" s="113"/>
      <c r="XCL2584" s="113"/>
      <c r="XCM2584" s="113"/>
      <c r="XCN2584" s="113"/>
      <c r="XCO2584" s="113"/>
      <c r="XCP2584" s="113"/>
      <c r="XCQ2584" s="113"/>
      <c r="XCR2584" s="113"/>
      <c r="XCS2584" s="113"/>
      <c r="XCT2584" s="113"/>
      <c r="XCU2584" s="113"/>
      <c r="XCV2584" s="113"/>
      <c r="XCW2584" s="113"/>
      <c r="XCX2584" s="113"/>
      <c r="XCY2584" s="113"/>
      <c r="XCZ2584" s="113"/>
      <c r="XDA2584" s="113"/>
      <c r="XDB2584" s="113"/>
      <c r="XDC2584" s="113"/>
      <c r="XDD2584" s="113"/>
      <c r="XDE2584" s="113"/>
      <c r="XDF2584" s="113"/>
      <c r="XDG2584" s="113"/>
      <c r="XDH2584" s="113"/>
      <c r="XDI2584" s="113"/>
      <c r="XDJ2584" s="113"/>
      <c r="XDK2584" s="113"/>
      <c r="XDL2584" s="113"/>
      <c r="XDM2584" s="113"/>
      <c r="XDN2584" s="113"/>
      <c r="XDO2584" s="113"/>
      <c r="XDP2584" s="113"/>
      <c r="XDQ2584" s="113"/>
      <c r="XDR2584" s="113"/>
      <c r="XDS2584" s="113"/>
      <c r="XDT2584" s="113"/>
      <c r="XDU2584" s="113"/>
      <c r="XDV2584" s="113"/>
      <c r="XDW2584" s="113"/>
      <c r="XDX2584" s="113"/>
      <c r="XDY2584" s="113"/>
      <c r="XDZ2584" s="113"/>
      <c r="XEA2584" s="113"/>
      <c r="XEB2584" s="113"/>
      <c r="XEC2584" s="113"/>
      <c r="XED2584" s="113"/>
      <c r="XEE2584" s="113"/>
      <c r="XEF2584" s="113"/>
      <c r="XEG2584" s="113"/>
      <c r="XEH2584" s="113"/>
      <c r="XEI2584" s="113"/>
      <c r="XEJ2584" s="113"/>
      <c r="XEK2584" s="113"/>
      <c r="XEL2584" s="113"/>
      <c r="XEM2584" s="113"/>
      <c r="XEN2584" s="113"/>
      <c r="XEO2584" s="113"/>
      <c r="XEP2584" s="113"/>
      <c r="XEQ2584" s="113"/>
      <c r="XER2584" s="113"/>
      <c r="XES2584" s="113"/>
      <c r="XET2584" s="113"/>
      <c r="XEU2584" s="113"/>
      <c r="XEV2584" s="113"/>
      <c r="XEW2584" s="113"/>
      <c r="XEX2584" s="113"/>
      <c r="XEY2584" s="113"/>
      <c r="XEZ2584" s="113"/>
      <c r="XFA2584" s="113"/>
      <c r="XFB2584" s="113"/>
      <c r="XFC2584" s="113"/>
    </row>
    <row r="2585" spans="1:16384" s="112" customFormat="1">
      <c r="A2585" s="284" t="s">
        <v>3627</v>
      </c>
      <c r="B2585" s="284" t="s">
        <v>3628</v>
      </c>
      <c r="C2585" s="284" t="s">
        <v>3629</v>
      </c>
      <c r="D2585" s="284">
        <v>1552</v>
      </c>
      <c r="E2585" s="325">
        <v>1.66</v>
      </c>
      <c r="F2585" s="325">
        <f t="shared" ref="F2585:F2588" si="354">D2585*E2585</f>
        <v>2576.3200000000002</v>
      </c>
      <c r="G2585" s="793"/>
      <c r="XFD2585" s="116"/>
    </row>
    <row r="2586" spans="1:16384" s="112" customFormat="1">
      <c r="A2586" s="284"/>
      <c r="B2586" s="284" t="s">
        <v>3630</v>
      </c>
      <c r="C2586" s="284" t="s">
        <v>3631</v>
      </c>
      <c r="D2586" s="284">
        <v>1995</v>
      </c>
      <c r="E2586" s="325">
        <v>1.66</v>
      </c>
      <c r="F2586" s="325">
        <f t="shared" si="354"/>
        <v>3311.7</v>
      </c>
      <c r="G2586" s="793"/>
      <c r="XFD2586" s="116"/>
    </row>
    <row r="2587" spans="1:16384" s="112" customFormat="1">
      <c r="A2587" s="284"/>
      <c r="B2587" s="284" t="s">
        <v>3632</v>
      </c>
      <c r="C2587" s="284" t="s">
        <v>3633</v>
      </c>
      <c r="D2587" s="284">
        <v>688</v>
      </c>
      <c r="E2587" s="325">
        <v>1.66</v>
      </c>
      <c r="F2587" s="325">
        <f t="shared" si="354"/>
        <v>1142.08</v>
      </c>
      <c r="G2587" s="793"/>
      <c r="XFD2587" s="116"/>
    </row>
    <row r="2588" spans="1:16384" s="112" customFormat="1">
      <c r="A2588" s="284"/>
      <c r="B2588" s="284" t="s">
        <v>3634</v>
      </c>
      <c r="C2588" s="284" t="s">
        <v>3635</v>
      </c>
      <c r="D2588" s="284">
        <v>1587</v>
      </c>
      <c r="E2588" s="325">
        <v>1.41</v>
      </c>
      <c r="F2588" s="325">
        <f t="shared" si="354"/>
        <v>2237.67</v>
      </c>
      <c r="G2588" s="793"/>
      <c r="XFD2588" s="116"/>
    </row>
    <row r="2589" spans="1:16384" s="107" customFormat="1">
      <c r="A2589" s="288"/>
      <c r="B2589" s="288"/>
      <c r="C2589" s="288"/>
      <c r="D2589" s="288"/>
      <c r="E2589" s="326"/>
      <c r="F2589" s="326">
        <f>SUM(F2585:F2588)</f>
        <v>9267.77</v>
      </c>
      <c r="G2589" s="793"/>
      <c r="H2589" s="113"/>
      <c r="I2589" s="113"/>
      <c r="J2589" s="113"/>
      <c r="K2589" s="113"/>
      <c r="L2589" s="113"/>
      <c r="M2589" s="113"/>
      <c r="N2589" s="113"/>
      <c r="O2589" s="113"/>
      <c r="P2589" s="113"/>
      <c r="Q2589" s="113"/>
      <c r="R2589" s="113"/>
      <c r="S2589" s="113"/>
      <c r="T2589" s="113"/>
      <c r="U2589" s="113"/>
      <c r="V2589" s="113"/>
      <c r="W2589" s="113"/>
      <c r="X2589" s="113"/>
      <c r="Y2589" s="113"/>
      <c r="Z2589" s="113"/>
      <c r="AA2589" s="113"/>
      <c r="AB2589" s="113"/>
      <c r="AC2589" s="113"/>
      <c r="AD2589" s="113"/>
      <c r="AE2589" s="113"/>
      <c r="AF2589" s="113"/>
      <c r="AG2589" s="113"/>
      <c r="AH2589" s="113"/>
      <c r="AI2589" s="113"/>
      <c r="AJ2589" s="113"/>
      <c r="AK2589" s="113"/>
      <c r="AL2589" s="113"/>
      <c r="AM2589" s="113"/>
      <c r="AN2589" s="113"/>
      <c r="AO2589" s="113"/>
      <c r="AP2589" s="113"/>
      <c r="AQ2589" s="113"/>
      <c r="AR2589" s="113"/>
      <c r="AS2589" s="113"/>
      <c r="AT2589" s="113"/>
      <c r="AU2589" s="113"/>
      <c r="AV2589" s="113"/>
      <c r="AW2589" s="113"/>
      <c r="AX2589" s="113"/>
      <c r="AY2589" s="113"/>
      <c r="AZ2589" s="113"/>
      <c r="BA2589" s="113"/>
      <c r="BB2589" s="113"/>
      <c r="BC2589" s="113"/>
      <c r="BD2589" s="113"/>
      <c r="BE2589" s="113"/>
      <c r="BF2589" s="113"/>
      <c r="BG2589" s="113"/>
      <c r="BH2589" s="113"/>
      <c r="BI2589" s="113"/>
      <c r="BJ2589" s="113"/>
      <c r="BK2589" s="113"/>
      <c r="BL2589" s="113"/>
      <c r="BM2589" s="113"/>
      <c r="BN2589" s="113"/>
      <c r="BO2589" s="113"/>
      <c r="BP2589" s="113"/>
      <c r="BQ2589" s="113"/>
      <c r="BR2589" s="113"/>
      <c r="BS2589" s="113"/>
      <c r="BT2589" s="113"/>
      <c r="BU2589" s="113"/>
      <c r="BV2589" s="113"/>
      <c r="BW2589" s="113"/>
      <c r="BX2589" s="113"/>
      <c r="BY2589" s="113"/>
      <c r="BZ2589" s="113"/>
      <c r="CA2589" s="113"/>
      <c r="CB2589" s="113"/>
      <c r="CC2589" s="113"/>
      <c r="CD2589" s="113"/>
      <c r="CE2589" s="113"/>
      <c r="CF2589" s="113"/>
      <c r="CG2589" s="113"/>
      <c r="CH2589" s="113"/>
      <c r="CI2589" s="113"/>
      <c r="CJ2589" s="113"/>
      <c r="CK2589" s="113"/>
      <c r="CL2589" s="113"/>
      <c r="CM2589" s="113"/>
      <c r="CN2589" s="113"/>
      <c r="CO2589" s="113"/>
      <c r="CP2589" s="113"/>
      <c r="CQ2589" s="113"/>
      <c r="CR2589" s="113"/>
      <c r="CS2589" s="113"/>
      <c r="CT2589" s="113"/>
      <c r="CU2589" s="113"/>
      <c r="CV2589" s="113"/>
      <c r="CW2589" s="113"/>
      <c r="CX2589" s="113"/>
      <c r="CY2589" s="113"/>
      <c r="CZ2589" s="113"/>
      <c r="DA2589" s="113"/>
      <c r="DB2589" s="113"/>
      <c r="DC2589" s="113"/>
      <c r="DD2589" s="113"/>
      <c r="DE2589" s="113"/>
      <c r="DF2589" s="113"/>
      <c r="DG2589" s="113"/>
      <c r="DH2589" s="113"/>
      <c r="DI2589" s="113"/>
      <c r="DJ2589" s="113"/>
      <c r="DK2589" s="113"/>
      <c r="DL2589" s="113"/>
      <c r="DM2589" s="113"/>
      <c r="DN2589" s="113"/>
      <c r="DO2589" s="113"/>
      <c r="DP2589" s="113"/>
      <c r="DQ2589" s="113"/>
      <c r="DR2589" s="113"/>
      <c r="DS2589" s="113"/>
      <c r="DT2589" s="113"/>
      <c r="DU2589" s="113"/>
      <c r="DV2589" s="113"/>
      <c r="DW2589" s="113"/>
      <c r="DX2589" s="113"/>
      <c r="DY2589" s="113"/>
      <c r="DZ2589" s="113"/>
      <c r="EA2589" s="113"/>
      <c r="EB2589" s="113"/>
      <c r="EC2589" s="113"/>
      <c r="ED2589" s="113"/>
      <c r="EE2589" s="113"/>
      <c r="EF2589" s="113"/>
      <c r="EG2589" s="113"/>
      <c r="EH2589" s="113"/>
      <c r="EI2589" s="113"/>
      <c r="EJ2589" s="113"/>
      <c r="EK2589" s="113"/>
      <c r="EL2589" s="113"/>
      <c r="EM2589" s="113"/>
      <c r="EN2589" s="113"/>
      <c r="EO2589" s="113"/>
      <c r="EP2589" s="113"/>
      <c r="EQ2589" s="113"/>
      <c r="ER2589" s="113"/>
      <c r="ES2589" s="113"/>
      <c r="ET2589" s="113"/>
      <c r="EU2589" s="113"/>
      <c r="EV2589" s="113"/>
      <c r="EW2589" s="113"/>
      <c r="EX2589" s="113"/>
      <c r="EY2589" s="113"/>
      <c r="EZ2589" s="113"/>
      <c r="FA2589" s="113"/>
      <c r="FB2589" s="113"/>
      <c r="FC2589" s="113"/>
      <c r="FD2589" s="113"/>
      <c r="FE2589" s="113"/>
      <c r="FF2589" s="113"/>
      <c r="FG2589" s="113"/>
      <c r="FH2589" s="113"/>
      <c r="FI2589" s="113"/>
      <c r="FJ2589" s="113"/>
      <c r="FK2589" s="113"/>
      <c r="FL2589" s="113"/>
      <c r="FM2589" s="113"/>
      <c r="FN2589" s="113"/>
      <c r="FO2589" s="113"/>
      <c r="FP2589" s="113"/>
      <c r="FQ2589" s="113"/>
      <c r="FR2589" s="113"/>
      <c r="FS2589" s="113"/>
      <c r="FT2589" s="113"/>
      <c r="FU2589" s="113"/>
      <c r="FV2589" s="113"/>
      <c r="FW2589" s="113"/>
      <c r="FX2589" s="113"/>
      <c r="FY2589" s="113"/>
      <c r="FZ2589" s="113"/>
      <c r="GA2589" s="113"/>
      <c r="GB2589" s="113"/>
      <c r="GC2589" s="113"/>
      <c r="GD2589" s="113"/>
      <c r="GE2589" s="113"/>
      <c r="GF2589" s="113"/>
      <c r="GG2589" s="113"/>
      <c r="GH2589" s="113"/>
      <c r="GI2589" s="113"/>
      <c r="GJ2589" s="113"/>
      <c r="GK2589" s="113"/>
      <c r="GL2589" s="113"/>
      <c r="GM2589" s="113"/>
      <c r="GN2589" s="113"/>
      <c r="GO2589" s="113"/>
      <c r="GP2589" s="113"/>
      <c r="GQ2589" s="113"/>
      <c r="GR2589" s="113"/>
      <c r="GS2589" s="113"/>
      <c r="GT2589" s="113"/>
      <c r="GU2589" s="113"/>
      <c r="GV2589" s="113"/>
      <c r="GW2589" s="113"/>
      <c r="GX2589" s="113"/>
      <c r="GY2589" s="113"/>
      <c r="GZ2589" s="113"/>
      <c r="HA2589" s="113"/>
      <c r="HB2589" s="113"/>
      <c r="HC2589" s="113"/>
      <c r="HD2589" s="113"/>
      <c r="HE2589" s="113"/>
      <c r="HF2589" s="113"/>
      <c r="HG2589" s="113"/>
      <c r="HH2589" s="113"/>
      <c r="HI2589" s="113"/>
      <c r="HJ2589" s="113"/>
      <c r="HK2589" s="113"/>
      <c r="HL2589" s="113"/>
      <c r="HM2589" s="113"/>
      <c r="HN2589" s="113"/>
      <c r="HO2589" s="113"/>
      <c r="HP2589" s="113"/>
      <c r="HQ2589" s="113"/>
      <c r="HR2589" s="113"/>
      <c r="HS2589" s="113"/>
      <c r="HT2589" s="113"/>
      <c r="HU2589" s="113"/>
      <c r="HV2589" s="113"/>
      <c r="HW2589" s="113"/>
      <c r="HX2589" s="113"/>
      <c r="HY2589" s="113"/>
      <c r="HZ2589" s="113"/>
      <c r="IA2589" s="113"/>
      <c r="IB2589" s="113"/>
      <c r="IC2589" s="113"/>
      <c r="ID2589" s="113"/>
      <c r="IE2589" s="113"/>
      <c r="IF2589" s="113"/>
      <c r="IG2589" s="113"/>
      <c r="IH2589" s="113"/>
      <c r="II2589" s="113"/>
      <c r="IJ2589" s="113"/>
      <c r="IK2589" s="113"/>
      <c r="IL2589" s="113"/>
      <c r="IM2589" s="113"/>
      <c r="IN2589" s="113"/>
      <c r="IO2589" s="113"/>
      <c r="IP2589" s="113"/>
      <c r="IQ2589" s="113"/>
      <c r="IR2589" s="113"/>
      <c r="IS2589" s="113"/>
      <c r="IT2589" s="113"/>
      <c r="IU2589" s="113"/>
      <c r="IV2589" s="113"/>
      <c r="IW2589" s="113"/>
      <c r="IX2589" s="113"/>
      <c r="IY2589" s="113"/>
      <c r="IZ2589" s="113"/>
      <c r="JA2589" s="113"/>
      <c r="JB2589" s="113"/>
      <c r="JC2589" s="113"/>
      <c r="JD2589" s="113"/>
      <c r="JE2589" s="113"/>
      <c r="JF2589" s="113"/>
      <c r="JG2589" s="113"/>
      <c r="JH2589" s="113"/>
      <c r="JI2589" s="113"/>
      <c r="JJ2589" s="113"/>
      <c r="JK2589" s="113"/>
      <c r="JL2589" s="113"/>
      <c r="JM2589" s="113"/>
      <c r="JN2589" s="113"/>
      <c r="JO2589" s="113"/>
      <c r="JP2589" s="113"/>
      <c r="JQ2589" s="113"/>
      <c r="JR2589" s="113"/>
      <c r="JS2589" s="113"/>
      <c r="JT2589" s="113"/>
      <c r="JU2589" s="113"/>
      <c r="JV2589" s="113"/>
      <c r="JW2589" s="113"/>
      <c r="JX2589" s="113"/>
      <c r="JY2589" s="113"/>
      <c r="JZ2589" s="113"/>
      <c r="KA2589" s="113"/>
      <c r="KB2589" s="113"/>
      <c r="KC2589" s="113"/>
      <c r="KD2589" s="113"/>
      <c r="KE2589" s="113"/>
      <c r="KF2589" s="113"/>
      <c r="KG2589" s="113"/>
      <c r="KH2589" s="113"/>
      <c r="KI2589" s="113"/>
      <c r="KJ2589" s="113"/>
      <c r="KK2589" s="113"/>
      <c r="KL2589" s="113"/>
      <c r="KM2589" s="113"/>
      <c r="KN2589" s="113"/>
      <c r="KO2589" s="113"/>
      <c r="KP2589" s="113"/>
      <c r="KQ2589" s="113"/>
      <c r="KR2589" s="113"/>
      <c r="KS2589" s="113"/>
      <c r="KT2589" s="113"/>
      <c r="KU2589" s="113"/>
      <c r="KV2589" s="113"/>
      <c r="KW2589" s="113"/>
      <c r="KX2589" s="113"/>
      <c r="KY2589" s="113"/>
      <c r="KZ2589" s="113"/>
      <c r="LA2589" s="113"/>
      <c r="LB2589" s="113"/>
      <c r="LC2589" s="113"/>
      <c r="LD2589" s="113"/>
      <c r="LE2589" s="113"/>
      <c r="LF2589" s="113"/>
      <c r="LG2589" s="113"/>
      <c r="LH2589" s="113"/>
      <c r="LI2589" s="113"/>
      <c r="LJ2589" s="113"/>
      <c r="LK2589" s="113"/>
      <c r="LL2589" s="113"/>
      <c r="LM2589" s="113"/>
      <c r="LN2589" s="113"/>
      <c r="LO2589" s="113"/>
      <c r="LP2589" s="113"/>
      <c r="LQ2589" s="113"/>
      <c r="LR2589" s="113"/>
      <c r="LS2589" s="113"/>
      <c r="LT2589" s="113"/>
      <c r="LU2589" s="113"/>
      <c r="LV2589" s="113"/>
      <c r="LW2589" s="113"/>
      <c r="LX2589" s="113"/>
      <c r="LY2589" s="113"/>
      <c r="LZ2589" s="113"/>
      <c r="MA2589" s="113"/>
      <c r="MB2589" s="113"/>
      <c r="MC2589" s="113"/>
      <c r="MD2589" s="113"/>
      <c r="ME2589" s="113"/>
      <c r="MF2589" s="113"/>
      <c r="MG2589" s="113"/>
      <c r="MH2589" s="113"/>
      <c r="MI2589" s="113"/>
      <c r="MJ2589" s="113"/>
      <c r="MK2589" s="113"/>
      <c r="ML2589" s="113"/>
      <c r="MM2589" s="113"/>
      <c r="MN2589" s="113"/>
      <c r="MO2589" s="113"/>
      <c r="MP2589" s="113"/>
      <c r="MQ2589" s="113"/>
      <c r="MR2589" s="113"/>
      <c r="MS2589" s="113"/>
      <c r="MT2589" s="113"/>
      <c r="MU2589" s="113"/>
      <c r="MV2589" s="113"/>
      <c r="MW2589" s="113"/>
      <c r="MX2589" s="113"/>
      <c r="MY2589" s="113"/>
      <c r="MZ2589" s="113"/>
      <c r="NA2589" s="113"/>
      <c r="NB2589" s="113"/>
      <c r="NC2589" s="113"/>
      <c r="ND2589" s="113"/>
      <c r="NE2589" s="113"/>
      <c r="NF2589" s="113"/>
      <c r="NG2589" s="113"/>
      <c r="NH2589" s="113"/>
      <c r="NI2589" s="113"/>
      <c r="NJ2589" s="113"/>
      <c r="NK2589" s="113"/>
      <c r="NL2589" s="113"/>
      <c r="NM2589" s="113"/>
      <c r="NN2589" s="113"/>
      <c r="NO2589" s="113"/>
      <c r="NP2589" s="113"/>
      <c r="NQ2589" s="113"/>
      <c r="NR2589" s="113"/>
      <c r="NS2589" s="113"/>
      <c r="NT2589" s="113"/>
      <c r="NU2589" s="113"/>
      <c r="NV2589" s="113"/>
      <c r="NW2589" s="113"/>
      <c r="NX2589" s="113"/>
      <c r="NY2589" s="113"/>
      <c r="NZ2589" s="113"/>
      <c r="OA2589" s="113"/>
      <c r="OB2589" s="113"/>
      <c r="OC2589" s="113"/>
      <c r="OD2589" s="113"/>
      <c r="OE2589" s="113"/>
      <c r="OF2589" s="113"/>
      <c r="OG2589" s="113"/>
      <c r="OH2589" s="113"/>
      <c r="OI2589" s="113"/>
      <c r="OJ2589" s="113"/>
      <c r="OK2589" s="113"/>
      <c r="OL2589" s="113"/>
      <c r="OM2589" s="113"/>
      <c r="ON2589" s="113"/>
      <c r="OO2589" s="113"/>
      <c r="OP2589" s="113"/>
      <c r="OQ2589" s="113"/>
      <c r="OR2589" s="113"/>
      <c r="OS2589" s="113"/>
      <c r="OT2589" s="113"/>
      <c r="OU2589" s="113"/>
      <c r="OV2589" s="113"/>
      <c r="OW2589" s="113"/>
      <c r="OX2589" s="113"/>
      <c r="OY2589" s="113"/>
      <c r="OZ2589" s="113"/>
      <c r="PA2589" s="113"/>
      <c r="PB2589" s="113"/>
      <c r="PC2589" s="113"/>
      <c r="PD2589" s="113"/>
      <c r="PE2589" s="113"/>
      <c r="PF2589" s="113"/>
      <c r="PG2589" s="113"/>
      <c r="PH2589" s="113"/>
      <c r="PI2589" s="113"/>
      <c r="PJ2589" s="113"/>
      <c r="PK2589" s="113"/>
      <c r="PL2589" s="113"/>
      <c r="PM2589" s="113"/>
      <c r="PN2589" s="113"/>
      <c r="PO2589" s="113"/>
      <c r="PP2589" s="113"/>
      <c r="PQ2589" s="113"/>
      <c r="PR2589" s="113"/>
      <c r="PS2589" s="113"/>
      <c r="PT2589" s="113"/>
      <c r="PU2589" s="113"/>
      <c r="PV2589" s="113"/>
      <c r="PW2589" s="113"/>
      <c r="PX2589" s="113"/>
      <c r="PY2589" s="113"/>
      <c r="PZ2589" s="113"/>
      <c r="QA2589" s="113"/>
      <c r="QB2589" s="113"/>
      <c r="QC2589" s="113"/>
      <c r="QD2589" s="113"/>
      <c r="QE2589" s="113"/>
      <c r="QF2589" s="113"/>
      <c r="QG2589" s="113"/>
      <c r="QH2589" s="113"/>
      <c r="QI2589" s="113"/>
      <c r="QJ2589" s="113"/>
      <c r="QK2589" s="113"/>
      <c r="QL2589" s="113"/>
      <c r="QM2589" s="113"/>
      <c r="QN2589" s="113"/>
      <c r="QO2589" s="113"/>
      <c r="QP2589" s="113"/>
      <c r="QQ2589" s="113"/>
      <c r="QR2589" s="113"/>
      <c r="QS2589" s="113"/>
      <c r="QT2589" s="113"/>
      <c r="QU2589" s="113"/>
      <c r="QV2589" s="113"/>
      <c r="QW2589" s="113"/>
      <c r="QX2589" s="113"/>
      <c r="QY2589" s="113"/>
      <c r="QZ2589" s="113"/>
      <c r="RA2589" s="113"/>
      <c r="RB2589" s="113"/>
      <c r="RC2589" s="113"/>
      <c r="RD2589" s="113"/>
      <c r="RE2589" s="113"/>
      <c r="RF2589" s="113"/>
      <c r="RG2589" s="113"/>
      <c r="RH2589" s="113"/>
      <c r="RI2589" s="113"/>
      <c r="RJ2589" s="113"/>
      <c r="RK2589" s="113"/>
      <c r="RL2589" s="113"/>
      <c r="RM2589" s="113"/>
      <c r="RN2589" s="113"/>
      <c r="RO2589" s="113"/>
      <c r="RP2589" s="113"/>
      <c r="RQ2589" s="113"/>
      <c r="RR2589" s="113"/>
      <c r="RS2589" s="113"/>
      <c r="RT2589" s="113"/>
      <c r="RU2589" s="113"/>
      <c r="RV2589" s="113"/>
      <c r="RW2589" s="113"/>
      <c r="RX2589" s="113"/>
      <c r="RY2589" s="113"/>
      <c r="RZ2589" s="113"/>
      <c r="SA2589" s="113"/>
      <c r="SB2589" s="113"/>
      <c r="SC2589" s="113"/>
      <c r="SD2589" s="113"/>
      <c r="SE2589" s="113"/>
      <c r="SF2589" s="113"/>
      <c r="SG2589" s="113"/>
      <c r="SH2589" s="113"/>
      <c r="SI2589" s="113"/>
      <c r="SJ2589" s="113"/>
      <c r="SK2589" s="113"/>
      <c r="SL2589" s="113"/>
      <c r="SM2589" s="113"/>
      <c r="SN2589" s="113"/>
      <c r="SO2589" s="113"/>
      <c r="SP2589" s="113"/>
      <c r="SQ2589" s="113"/>
      <c r="SR2589" s="113"/>
      <c r="SS2589" s="113"/>
      <c r="ST2589" s="113"/>
      <c r="SU2589" s="113"/>
      <c r="SV2589" s="113"/>
      <c r="SW2589" s="113"/>
      <c r="SX2589" s="113"/>
      <c r="SY2589" s="113"/>
      <c r="SZ2589" s="113"/>
      <c r="TA2589" s="113"/>
      <c r="TB2589" s="113"/>
      <c r="TC2589" s="113"/>
      <c r="TD2589" s="113"/>
      <c r="TE2589" s="113"/>
      <c r="TF2589" s="113"/>
      <c r="TG2589" s="113"/>
      <c r="TH2589" s="113"/>
      <c r="TI2589" s="113"/>
      <c r="TJ2589" s="113"/>
      <c r="TK2589" s="113"/>
      <c r="TL2589" s="113"/>
      <c r="TM2589" s="113"/>
      <c r="TN2589" s="113"/>
      <c r="TO2589" s="113"/>
      <c r="TP2589" s="113"/>
      <c r="TQ2589" s="113"/>
      <c r="TR2589" s="113"/>
      <c r="TS2589" s="113"/>
      <c r="TT2589" s="113"/>
      <c r="TU2589" s="113"/>
      <c r="TV2589" s="113"/>
      <c r="TW2589" s="113"/>
      <c r="TX2589" s="113"/>
      <c r="TY2589" s="113"/>
      <c r="TZ2589" s="113"/>
      <c r="UA2589" s="113"/>
      <c r="UB2589" s="113"/>
      <c r="UC2589" s="113"/>
      <c r="UD2589" s="113"/>
      <c r="UE2589" s="113"/>
      <c r="UF2589" s="113"/>
      <c r="UG2589" s="113"/>
      <c r="UH2589" s="113"/>
      <c r="UI2589" s="113"/>
      <c r="UJ2589" s="113"/>
      <c r="UK2589" s="113"/>
      <c r="UL2589" s="113"/>
      <c r="UM2589" s="113"/>
      <c r="UN2589" s="113"/>
      <c r="UO2589" s="113"/>
      <c r="UP2589" s="113"/>
      <c r="UQ2589" s="113"/>
      <c r="UR2589" s="113"/>
      <c r="US2589" s="113"/>
      <c r="UT2589" s="113"/>
      <c r="UU2589" s="113"/>
      <c r="UV2589" s="113"/>
      <c r="UW2589" s="113"/>
      <c r="UX2589" s="113"/>
      <c r="UY2589" s="113"/>
      <c r="UZ2589" s="113"/>
      <c r="VA2589" s="113"/>
      <c r="VB2589" s="113"/>
      <c r="VC2589" s="113"/>
      <c r="VD2589" s="113"/>
      <c r="VE2589" s="113"/>
      <c r="VF2589" s="113"/>
      <c r="VG2589" s="113"/>
      <c r="VH2589" s="113"/>
      <c r="VI2589" s="113"/>
      <c r="VJ2589" s="113"/>
      <c r="VK2589" s="113"/>
      <c r="VL2589" s="113"/>
      <c r="VM2589" s="113"/>
      <c r="VN2589" s="113"/>
      <c r="VO2589" s="113"/>
      <c r="VP2589" s="113"/>
      <c r="VQ2589" s="113"/>
      <c r="VR2589" s="113"/>
      <c r="VS2589" s="113"/>
      <c r="VT2589" s="113"/>
      <c r="VU2589" s="113"/>
      <c r="VV2589" s="113"/>
      <c r="VW2589" s="113"/>
      <c r="VX2589" s="113"/>
      <c r="VY2589" s="113"/>
      <c r="VZ2589" s="113"/>
      <c r="WA2589" s="113"/>
      <c r="WB2589" s="113"/>
      <c r="WC2589" s="113"/>
      <c r="WD2589" s="113"/>
      <c r="WE2589" s="113"/>
      <c r="WF2589" s="113"/>
      <c r="WG2589" s="113"/>
      <c r="WH2589" s="113"/>
      <c r="WI2589" s="113"/>
      <c r="WJ2589" s="113"/>
      <c r="WK2589" s="113"/>
      <c r="WL2589" s="113"/>
      <c r="WM2589" s="113"/>
      <c r="WN2589" s="113"/>
      <c r="WO2589" s="113"/>
      <c r="WP2589" s="113"/>
      <c r="WQ2589" s="113"/>
      <c r="WR2589" s="113"/>
      <c r="WS2589" s="113"/>
      <c r="WT2589" s="113"/>
      <c r="WU2589" s="113"/>
      <c r="WV2589" s="113"/>
      <c r="WW2589" s="113"/>
      <c r="WX2589" s="113"/>
      <c r="WY2589" s="113"/>
      <c r="WZ2589" s="113"/>
      <c r="XA2589" s="113"/>
      <c r="XB2589" s="113"/>
      <c r="XC2589" s="113"/>
      <c r="XD2589" s="113"/>
      <c r="XE2589" s="113"/>
      <c r="XF2589" s="113"/>
      <c r="XG2589" s="113"/>
      <c r="XH2589" s="113"/>
      <c r="XI2589" s="113"/>
      <c r="XJ2589" s="113"/>
      <c r="XK2589" s="113"/>
      <c r="XL2589" s="113"/>
      <c r="XM2589" s="113"/>
      <c r="XN2589" s="113"/>
      <c r="XO2589" s="113"/>
      <c r="XP2589" s="113"/>
      <c r="XQ2589" s="113"/>
      <c r="XR2589" s="113"/>
      <c r="XS2589" s="113"/>
      <c r="XT2589" s="113"/>
      <c r="XU2589" s="113"/>
      <c r="XV2589" s="113"/>
      <c r="XW2589" s="113"/>
      <c r="XX2589" s="113"/>
      <c r="XY2589" s="113"/>
      <c r="XZ2589" s="113"/>
      <c r="YA2589" s="113"/>
      <c r="YB2589" s="113"/>
      <c r="YC2589" s="113"/>
      <c r="YD2589" s="113"/>
      <c r="YE2589" s="113"/>
      <c r="YF2589" s="113"/>
      <c r="YG2589" s="113"/>
      <c r="YH2589" s="113"/>
      <c r="YI2589" s="113"/>
      <c r="YJ2589" s="113"/>
      <c r="YK2589" s="113"/>
      <c r="YL2589" s="113"/>
      <c r="YM2589" s="113"/>
      <c r="YN2589" s="113"/>
      <c r="YO2589" s="113"/>
      <c r="YP2589" s="113"/>
      <c r="YQ2589" s="113"/>
      <c r="YR2589" s="113"/>
      <c r="YS2589" s="113"/>
      <c r="YT2589" s="113"/>
      <c r="YU2589" s="113"/>
      <c r="YV2589" s="113"/>
      <c r="YW2589" s="113"/>
      <c r="YX2589" s="113"/>
      <c r="YY2589" s="113"/>
      <c r="YZ2589" s="113"/>
      <c r="ZA2589" s="113"/>
      <c r="ZB2589" s="113"/>
      <c r="ZC2589" s="113"/>
      <c r="ZD2589" s="113"/>
      <c r="ZE2589" s="113"/>
      <c r="ZF2589" s="113"/>
      <c r="ZG2589" s="113"/>
      <c r="ZH2589" s="113"/>
      <c r="ZI2589" s="113"/>
      <c r="ZJ2589" s="113"/>
      <c r="ZK2589" s="113"/>
      <c r="ZL2589" s="113"/>
      <c r="ZM2589" s="113"/>
      <c r="ZN2589" s="113"/>
      <c r="ZO2589" s="113"/>
      <c r="ZP2589" s="113"/>
      <c r="ZQ2589" s="113"/>
      <c r="ZR2589" s="113"/>
      <c r="ZS2589" s="113"/>
      <c r="ZT2589" s="113"/>
      <c r="ZU2589" s="113"/>
      <c r="ZV2589" s="113"/>
      <c r="ZW2589" s="113"/>
      <c r="ZX2589" s="113"/>
      <c r="ZY2589" s="113"/>
      <c r="ZZ2589" s="113"/>
      <c r="AAA2589" s="113"/>
      <c r="AAB2589" s="113"/>
      <c r="AAC2589" s="113"/>
      <c r="AAD2589" s="113"/>
      <c r="AAE2589" s="113"/>
      <c r="AAF2589" s="113"/>
      <c r="AAG2589" s="113"/>
      <c r="AAH2589" s="113"/>
      <c r="AAI2589" s="113"/>
      <c r="AAJ2589" s="113"/>
      <c r="AAK2589" s="113"/>
      <c r="AAL2589" s="113"/>
      <c r="AAM2589" s="113"/>
      <c r="AAN2589" s="113"/>
      <c r="AAO2589" s="113"/>
      <c r="AAP2589" s="113"/>
      <c r="AAQ2589" s="113"/>
      <c r="AAR2589" s="113"/>
      <c r="AAS2589" s="113"/>
      <c r="AAT2589" s="113"/>
      <c r="AAU2589" s="113"/>
      <c r="AAV2589" s="113"/>
      <c r="AAW2589" s="113"/>
      <c r="AAX2589" s="113"/>
      <c r="AAY2589" s="113"/>
      <c r="AAZ2589" s="113"/>
      <c r="ABA2589" s="113"/>
      <c r="ABB2589" s="113"/>
      <c r="ABC2589" s="113"/>
      <c r="ABD2589" s="113"/>
      <c r="ABE2589" s="113"/>
      <c r="ABF2589" s="113"/>
      <c r="ABG2589" s="113"/>
      <c r="ABH2589" s="113"/>
      <c r="ABI2589" s="113"/>
      <c r="ABJ2589" s="113"/>
      <c r="ABK2589" s="113"/>
      <c r="ABL2589" s="113"/>
      <c r="ABM2589" s="113"/>
      <c r="ABN2589" s="113"/>
      <c r="ABO2589" s="113"/>
      <c r="ABP2589" s="113"/>
      <c r="ABQ2589" s="113"/>
      <c r="ABR2589" s="113"/>
      <c r="ABS2589" s="113"/>
      <c r="ABT2589" s="113"/>
      <c r="ABU2589" s="113"/>
      <c r="ABV2589" s="113"/>
      <c r="ABW2589" s="113"/>
      <c r="ABX2589" s="113"/>
      <c r="ABY2589" s="113"/>
      <c r="ABZ2589" s="113"/>
      <c r="ACA2589" s="113"/>
      <c r="ACB2589" s="113"/>
      <c r="ACC2589" s="113"/>
      <c r="ACD2589" s="113"/>
      <c r="ACE2589" s="113"/>
      <c r="ACF2589" s="113"/>
      <c r="ACG2589" s="113"/>
      <c r="ACH2589" s="113"/>
      <c r="ACI2589" s="113"/>
      <c r="ACJ2589" s="113"/>
      <c r="ACK2589" s="113"/>
      <c r="ACL2589" s="113"/>
      <c r="ACM2589" s="113"/>
      <c r="ACN2589" s="113"/>
      <c r="ACO2589" s="113"/>
      <c r="ACP2589" s="113"/>
      <c r="ACQ2589" s="113"/>
      <c r="ACR2589" s="113"/>
      <c r="ACS2589" s="113"/>
      <c r="ACT2589" s="113"/>
      <c r="ACU2589" s="113"/>
      <c r="ACV2589" s="113"/>
      <c r="ACW2589" s="113"/>
      <c r="ACX2589" s="113"/>
      <c r="ACY2589" s="113"/>
      <c r="ACZ2589" s="113"/>
      <c r="ADA2589" s="113"/>
      <c r="ADB2589" s="113"/>
      <c r="ADC2589" s="113"/>
      <c r="ADD2589" s="113"/>
      <c r="ADE2589" s="113"/>
      <c r="ADF2589" s="113"/>
      <c r="ADG2589" s="113"/>
      <c r="ADH2589" s="113"/>
      <c r="ADI2589" s="113"/>
      <c r="ADJ2589" s="113"/>
      <c r="ADK2589" s="113"/>
      <c r="ADL2589" s="113"/>
      <c r="ADM2589" s="113"/>
      <c r="ADN2589" s="113"/>
      <c r="ADO2589" s="113"/>
      <c r="ADP2589" s="113"/>
      <c r="ADQ2589" s="113"/>
      <c r="ADR2589" s="113"/>
      <c r="ADS2589" s="113"/>
      <c r="ADT2589" s="113"/>
      <c r="ADU2589" s="113"/>
      <c r="ADV2589" s="113"/>
      <c r="ADW2589" s="113"/>
      <c r="ADX2589" s="113"/>
      <c r="ADY2589" s="113"/>
      <c r="ADZ2589" s="113"/>
      <c r="AEA2589" s="113"/>
      <c r="AEB2589" s="113"/>
      <c r="AEC2589" s="113"/>
      <c r="AED2589" s="113"/>
      <c r="AEE2589" s="113"/>
      <c r="AEF2589" s="113"/>
      <c r="AEG2589" s="113"/>
      <c r="AEH2589" s="113"/>
      <c r="AEI2589" s="113"/>
      <c r="AEJ2589" s="113"/>
      <c r="AEK2589" s="113"/>
      <c r="AEL2589" s="113"/>
      <c r="AEM2589" s="113"/>
      <c r="AEN2589" s="113"/>
      <c r="AEO2589" s="113"/>
      <c r="AEP2589" s="113"/>
      <c r="AEQ2589" s="113"/>
      <c r="AER2589" s="113"/>
      <c r="AES2589" s="113"/>
      <c r="AET2589" s="113"/>
      <c r="AEU2589" s="113"/>
      <c r="AEV2589" s="113"/>
      <c r="AEW2589" s="113"/>
      <c r="AEX2589" s="113"/>
      <c r="AEY2589" s="113"/>
      <c r="AEZ2589" s="113"/>
      <c r="AFA2589" s="113"/>
      <c r="AFB2589" s="113"/>
      <c r="AFC2589" s="113"/>
      <c r="AFD2589" s="113"/>
      <c r="AFE2589" s="113"/>
      <c r="AFF2589" s="113"/>
      <c r="AFG2589" s="113"/>
      <c r="AFH2589" s="113"/>
      <c r="AFI2589" s="113"/>
      <c r="AFJ2589" s="113"/>
      <c r="AFK2589" s="113"/>
      <c r="AFL2589" s="113"/>
      <c r="AFM2589" s="113"/>
      <c r="AFN2589" s="113"/>
      <c r="AFO2589" s="113"/>
      <c r="AFP2589" s="113"/>
      <c r="AFQ2589" s="113"/>
      <c r="AFR2589" s="113"/>
      <c r="AFS2589" s="113"/>
      <c r="AFT2589" s="113"/>
      <c r="AFU2589" s="113"/>
      <c r="AFV2589" s="113"/>
      <c r="AFW2589" s="113"/>
      <c r="AFX2589" s="113"/>
      <c r="AFY2589" s="113"/>
      <c r="AFZ2589" s="113"/>
      <c r="AGA2589" s="113"/>
      <c r="AGB2589" s="113"/>
      <c r="AGC2589" s="113"/>
      <c r="AGD2589" s="113"/>
      <c r="AGE2589" s="113"/>
      <c r="AGF2589" s="113"/>
      <c r="AGG2589" s="113"/>
      <c r="AGH2589" s="113"/>
      <c r="AGI2589" s="113"/>
      <c r="AGJ2589" s="113"/>
      <c r="AGK2589" s="113"/>
      <c r="AGL2589" s="113"/>
      <c r="AGM2589" s="113"/>
      <c r="AGN2589" s="113"/>
      <c r="AGO2589" s="113"/>
      <c r="AGP2589" s="113"/>
      <c r="AGQ2589" s="113"/>
      <c r="AGR2589" s="113"/>
      <c r="AGS2589" s="113"/>
      <c r="AGT2589" s="113"/>
      <c r="AGU2589" s="113"/>
      <c r="AGV2589" s="113"/>
      <c r="AGW2589" s="113"/>
      <c r="AGX2589" s="113"/>
      <c r="AGY2589" s="113"/>
      <c r="AGZ2589" s="113"/>
      <c r="AHA2589" s="113"/>
      <c r="AHB2589" s="113"/>
      <c r="AHC2589" s="113"/>
      <c r="AHD2589" s="113"/>
      <c r="AHE2589" s="113"/>
      <c r="AHF2589" s="113"/>
      <c r="AHG2589" s="113"/>
      <c r="AHH2589" s="113"/>
      <c r="AHI2589" s="113"/>
      <c r="AHJ2589" s="113"/>
      <c r="AHK2589" s="113"/>
      <c r="AHL2589" s="113"/>
      <c r="AHM2589" s="113"/>
      <c r="AHN2589" s="113"/>
      <c r="AHO2589" s="113"/>
      <c r="AHP2589" s="113"/>
      <c r="AHQ2589" s="113"/>
      <c r="AHR2589" s="113"/>
      <c r="AHS2589" s="113"/>
      <c r="AHT2589" s="113"/>
      <c r="AHU2589" s="113"/>
      <c r="AHV2589" s="113"/>
      <c r="AHW2589" s="113"/>
      <c r="AHX2589" s="113"/>
      <c r="AHY2589" s="113"/>
      <c r="AHZ2589" s="113"/>
      <c r="AIA2589" s="113"/>
      <c r="AIB2589" s="113"/>
      <c r="AIC2589" s="113"/>
      <c r="AID2589" s="113"/>
      <c r="AIE2589" s="113"/>
      <c r="AIF2589" s="113"/>
      <c r="AIG2589" s="113"/>
      <c r="AIH2589" s="113"/>
      <c r="AII2589" s="113"/>
      <c r="AIJ2589" s="113"/>
      <c r="AIK2589" s="113"/>
      <c r="AIL2589" s="113"/>
      <c r="AIM2589" s="113"/>
      <c r="AIN2589" s="113"/>
      <c r="AIO2589" s="113"/>
      <c r="AIP2589" s="113"/>
      <c r="AIQ2589" s="113"/>
      <c r="AIR2589" s="113"/>
      <c r="AIS2589" s="113"/>
      <c r="AIT2589" s="113"/>
      <c r="AIU2589" s="113"/>
      <c r="AIV2589" s="113"/>
      <c r="AIW2589" s="113"/>
      <c r="AIX2589" s="113"/>
      <c r="AIY2589" s="113"/>
      <c r="AIZ2589" s="113"/>
      <c r="AJA2589" s="113"/>
      <c r="AJB2589" s="113"/>
      <c r="AJC2589" s="113"/>
      <c r="AJD2589" s="113"/>
      <c r="AJE2589" s="113"/>
      <c r="AJF2589" s="113"/>
      <c r="AJG2589" s="113"/>
      <c r="AJH2589" s="113"/>
      <c r="AJI2589" s="113"/>
      <c r="AJJ2589" s="113"/>
      <c r="AJK2589" s="113"/>
      <c r="AJL2589" s="113"/>
      <c r="AJM2589" s="113"/>
      <c r="AJN2589" s="113"/>
      <c r="AJO2589" s="113"/>
      <c r="AJP2589" s="113"/>
      <c r="AJQ2589" s="113"/>
      <c r="AJR2589" s="113"/>
      <c r="AJS2589" s="113"/>
      <c r="AJT2589" s="113"/>
      <c r="AJU2589" s="113"/>
      <c r="AJV2589" s="113"/>
      <c r="AJW2589" s="113"/>
      <c r="AJX2589" s="113"/>
      <c r="AJY2589" s="113"/>
      <c r="AJZ2589" s="113"/>
      <c r="AKA2589" s="113"/>
      <c r="AKB2589" s="113"/>
      <c r="AKC2589" s="113"/>
      <c r="AKD2589" s="113"/>
      <c r="AKE2589" s="113"/>
      <c r="AKF2589" s="113"/>
      <c r="AKG2589" s="113"/>
      <c r="AKH2589" s="113"/>
      <c r="AKI2589" s="113"/>
      <c r="AKJ2589" s="113"/>
      <c r="AKK2589" s="113"/>
      <c r="AKL2589" s="113"/>
      <c r="AKM2589" s="113"/>
      <c r="AKN2589" s="113"/>
      <c r="AKO2589" s="113"/>
      <c r="AKP2589" s="113"/>
      <c r="AKQ2589" s="113"/>
      <c r="AKR2589" s="113"/>
      <c r="AKS2589" s="113"/>
      <c r="AKT2589" s="113"/>
      <c r="AKU2589" s="113"/>
      <c r="AKV2589" s="113"/>
      <c r="AKW2589" s="113"/>
      <c r="AKX2589" s="113"/>
      <c r="AKY2589" s="113"/>
      <c r="AKZ2589" s="113"/>
      <c r="ALA2589" s="113"/>
      <c r="ALB2589" s="113"/>
      <c r="ALC2589" s="113"/>
      <c r="ALD2589" s="113"/>
      <c r="ALE2589" s="113"/>
      <c r="ALF2589" s="113"/>
      <c r="ALG2589" s="113"/>
      <c r="ALH2589" s="113"/>
      <c r="ALI2589" s="113"/>
      <c r="ALJ2589" s="113"/>
      <c r="ALK2589" s="113"/>
      <c r="ALL2589" s="113"/>
      <c r="ALM2589" s="113"/>
      <c r="ALN2589" s="113"/>
      <c r="ALO2589" s="113"/>
      <c r="ALP2589" s="113"/>
      <c r="ALQ2589" s="113"/>
      <c r="ALR2589" s="113"/>
      <c r="ALS2589" s="113"/>
      <c r="ALT2589" s="113"/>
      <c r="ALU2589" s="113"/>
      <c r="ALV2589" s="113"/>
      <c r="ALW2589" s="113"/>
      <c r="ALX2589" s="113"/>
      <c r="ALY2589" s="113"/>
      <c r="ALZ2589" s="113"/>
      <c r="AMA2589" s="113"/>
      <c r="AMB2589" s="113"/>
      <c r="AMC2589" s="113"/>
      <c r="AMD2589" s="113"/>
      <c r="AME2589" s="113"/>
      <c r="AMF2589" s="113"/>
      <c r="AMG2589" s="113"/>
      <c r="AMH2589" s="113"/>
      <c r="AMI2589" s="113"/>
      <c r="AMJ2589" s="113"/>
      <c r="AMK2589" s="113"/>
      <c r="AML2589" s="113"/>
      <c r="AMM2589" s="113"/>
      <c r="AMN2589" s="113"/>
      <c r="AMO2589" s="113"/>
      <c r="AMP2589" s="113"/>
      <c r="AMQ2589" s="113"/>
      <c r="AMR2589" s="113"/>
      <c r="AMS2589" s="113"/>
      <c r="AMT2589" s="113"/>
      <c r="AMU2589" s="113"/>
      <c r="AMV2589" s="113"/>
      <c r="AMW2589" s="113"/>
      <c r="AMX2589" s="113"/>
      <c r="AMY2589" s="113"/>
      <c r="AMZ2589" s="113"/>
      <c r="ANA2589" s="113"/>
      <c r="ANB2589" s="113"/>
      <c r="ANC2589" s="113"/>
      <c r="AND2589" s="113"/>
      <c r="ANE2589" s="113"/>
      <c r="ANF2589" s="113"/>
      <c r="ANG2589" s="113"/>
      <c r="ANH2589" s="113"/>
      <c r="ANI2589" s="113"/>
      <c r="ANJ2589" s="113"/>
      <c r="ANK2589" s="113"/>
      <c r="ANL2589" s="113"/>
      <c r="ANM2589" s="113"/>
      <c r="ANN2589" s="113"/>
      <c r="ANO2589" s="113"/>
      <c r="ANP2589" s="113"/>
      <c r="ANQ2589" s="113"/>
      <c r="ANR2589" s="113"/>
      <c r="ANS2589" s="113"/>
      <c r="ANT2589" s="113"/>
      <c r="ANU2589" s="113"/>
      <c r="ANV2589" s="113"/>
      <c r="ANW2589" s="113"/>
      <c r="ANX2589" s="113"/>
      <c r="ANY2589" s="113"/>
      <c r="ANZ2589" s="113"/>
      <c r="AOA2589" s="113"/>
      <c r="AOB2589" s="113"/>
      <c r="AOC2589" s="113"/>
      <c r="AOD2589" s="113"/>
      <c r="AOE2589" s="113"/>
      <c r="AOF2589" s="113"/>
      <c r="AOG2589" s="113"/>
      <c r="AOH2589" s="113"/>
      <c r="AOI2589" s="113"/>
      <c r="AOJ2589" s="113"/>
      <c r="AOK2589" s="113"/>
      <c r="AOL2589" s="113"/>
      <c r="AOM2589" s="113"/>
      <c r="AON2589" s="113"/>
      <c r="AOO2589" s="113"/>
      <c r="AOP2589" s="113"/>
      <c r="AOQ2589" s="113"/>
      <c r="AOR2589" s="113"/>
      <c r="AOS2589" s="113"/>
      <c r="AOT2589" s="113"/>
      <c r="AOU2589" s="113"/>
      <c r="AOV2589" s="113"/>
      <c r="AOW2589" s="113"/>
      <c r="AOX2589" s="113"/>
      <c r="AOY2589" s="113"/>
      <c r="AOZ2589" s="113"/>
      <c r="APA2589" s="113"/>
      <c r="APB2589" s="113"/>
      <c r="APC2589" s="113"/>
      <c r="APD2589" s="113"/>
      <c r="APE2589" s="113"/>
      <c r="APF2589" s="113"/>
      <c r="APG2589" s="113"/>
      <c r="APH2589" s="113"/>
      <c r="API2589" s="113"/>
      <c r="APJ2589" s="113"/>
      <c r="APK2589" s="113"/>
      <c r="APL2589" s="113"/>
      <c r="APM2589" s="113"/>
      <c r="APN2589" s="113"/>
      <c r="APO2589" s="113"/>
      <c r="APP2589" s="113"/>
      <c r="APQ2589" s="113"/>
      <c r="APR2589" s="113"/>
      <c r="APS2589" s="113"/>
      <c r="APT2589" s="113"/>
      <c r="APU2589" s="113"/>
      <c r="APV2589" s="113"/>
      <c r="APW2589" s="113"/>
      <c r="APX2589" s="113"/>
      <c r="APY2589" s="113"/>
      <c r="APZ2589" s="113"/>
      <c r="AQA2589" s="113"/>
      <c r="AQB2589" s="113"/>
      <c r="AQC2589" s="113"/>
      <c r="AQD2589" s="113"/>
      <c r="AQE2589" s="113"/>
      <c r="AQF2589" s="113"/>
      <c r="AQG2589" s="113"/>
      <c r="AQH2589" s="113"/>
      <c r="AQI2589" s="113"/>
      <c r="AQJ2589" s="113"/>
      <c r="AQK2589" s="113"/>
      <c r="AQL2589" s="113"/>
      <c r="AQM2589" s="113"/>
      <c r="AQN2589" s="113"/>
      <c r="AQO2589" s="113"/>
      <c r="AQP2589" s="113"/>
      <c r="AQQ2589" s="113"/>
      <c r="AQR2589" s="113"/>
      <c r="AQS2589" s="113"/>
      <c r="AQT2589" s="113"/>
      <c r="AQU2589" s="113"/>
      <c r="AQV2589" s="113"/>
      <c r="AQW2589" s="113"/>
      <c r="AQX2589" s="113"/>
      <c r="AQY2589" s="113"/>
      <c r="AQZ2589" s="113"/>
      <c r="ARA2589" s="113"/>
      <c r="ARB2589" s="113"/>
      <c r="ARC2589" s="113"/>
      <c r="ARD2589" s="113"/>
      <c r="ARE2589" s="113"/>
      <c r="ARF2589" s="113"/>
      <c r="ARG2589" s="113"/>
      <c r="ARH2589" s="113"/>
      <c r="ARI2589" s="113"/>
      <c r="ARJ2589" s="113"/>
      <c r="ARK2589" s="113"/>
      <c r="ARL2589" s="113"/>
      <c r="ARM2589" s="113"/>
      <c r="ARN2589" s="113"/>
      <c r="ARO2589" s="113"/>
      <c r="ARP2589" s="113"/>
      <c r="ARQ2589" s="113"/>
      <c r="ARR2589" s="113"/>
      <c r="ARS2589" s="113"/>
      <c r="ART2589" s="113"/>
      <c r="ARU2589" s="113"/>
      <c r="ARV2589" s="113"/>
      <c r="ARW2589" s="113"/>
      <c r="ARX2589" s="113"/>
      <c r="ARY2589" s="113"/>
      <c r="ARZ2589" s="113"/>
      <c r="ASA2589" s="113"/>
      <c r="ASB2589" s="113"/>
      <c r="ASC2589" s="113"/>
      <c r="ASD2589" s="113"/>
      <c r="ASE2589" s="113"/>
      <c r="ASF2589" s="113"/>
      <c r="ASG2589" s="113"/>
      <c r="ASH2589" s="113"/>
      <c r="ASI2589" s="113"/>
      <c r="ASJ2589" s="113"/>
      <c r="ASK2589" s="113"/>
      <c r="ASL2589" s="113"/>
      <c r="ASM2589" s="113"/>
      <c r="ASN2589" s="113"/>
      <c r="ASO2589" s="113"/>
      <c r="ASP2589" s="113"/>
      <c r="ASQ2589" s="113"/>
      <c r="ASR2589" s="113"/>
      <c r="ASS2589" s="113"/>
      <c r="AST2589" s="113"/>
      <c r="ASU2589" s="113"/>
      <c r="ASV2589" s="113"/>
      <c r="ASW2589" s="113"/>
      <c r="ASX2589" s="113"/>
      <c r="ASY2589" s="113"/>
      <c r="ASZ2589" s="113"/>
      <c r="ATA2589" s="113"/>
      <c r="ATB2589" s="113"/>
      <c r="ATC2589" s="113"/>
      <c r="ATD2589" s="113"/>
      <c r="ATE2589" s="113"/>
      <c r="ATF2589" s="113"/>
      <c r="ATG2589" s="113"/>
      <c r="ATH2589" s="113"/>
      <c r="ATI2589" s="113"/>
      <c r="ATJ2589" s="113"/>
      <c r="ATK2589" s="113"/>
      <c r="ATL2589" s="113"/>
      <c r="ATM2589" s="113"/>
      <c r="ATN2589" s="113"/>
      <c r="ATO2589" s="113"/>
      <c r="ATP2589" s="113"/>
      <c r="ATQ2589" s="113"/>
      <c r="ATR2589" s="113"/>
      <c r="ATS2589" s="113"/>
      <c r="ATT2589" s="113"/>
      <c r="ATU2589" s="113"/>
      <c r="ATV2589" s="113"/>
      <c r="ATW2589" s="113"/>
      <c r="ATX2589" s="113"/>
      <c r="ATY2589" s="113"/>
      <c r="ATZ2589" s="113"/>
      <c r="AUA2589" s="113"/>
      <c r="AUB2589" s="113"/>
      <c r="AUC2589" s="113"/>
      <c r="AUD2589" s="113"/>
      <c r="AUE2589" s="113"/>
      <c r="AUF2589" s="113"/>
      <c r="AUG2589" s="113"/>
      <c r="AUH2589" s="113"/>
      <c r="AUI2589" s="113"/>
      <c r="AUJ2589" s="113"/>
      <c r="AUK2589" s="113"/>
      <c r="AUL2589" s="113"/>
      <c r="AUM2589" s="113"/>
      <c r="AUN2589" s="113"/>
      <c r="AUO2589" s="113"/>
      <c r="AUP2589" s="113"/>
      <c r="AUQ2589" s="113"/>
      <c r="AUR2589" s="113"/>
      <c r="AUS2589" s="113"/>
      <c r="AUT2589" s="113"/>
      <c r="AUU2589" s="113"/>
      <c r="AUV2589" s="113"/>
      <c r="AUW2589" s="113"/>
      <c r="AUX2589" s="113"/>
      <c r="AUY2589" s="113"/>
      <c r="AUZ2589" s="113"/>
      <c r="AVA2589" s="113"/>
      <c r="AVB2589" s="113"/>
      <c r="AVC2589" s="113"/>
      <c r="AVD2589" s="113"/>
      <c r="AVE2589" s="113"/>
      <c r="AVF2589" s="113"/>
      <c r="AVG2589" s="113"/>
      <c r="AVH2589" s="113"/>
      <c r="AVI2589" s="113"/>
      <c r="AVJ2589" s="113"/>
      <c r="AVK2589" s="113"/>
      <c r="AVL2589" s="113"/>
      <c r="AVM2589" s="113"/>
      <c r="AVN2589" s="113"/>
      <c r="AVO2589" s="113"/>
      <c r="AVP2589" s="113"/>
      <c r="AVQ2589" s="113"/>
      <c r="AVR2589" s="113"/>
      <c r="AVS2589" s="113"/>
      <c r="AVT2589" s="113"/>
      <c r="AVU2589" s="113"/>
      <c r="AVV2589" s="113"/>
      <c r="AVW2589" s="113"/>
      <c r="AVX2589" s="113"/>
      <c r="AVY2589" s="113"/>
      <c r="AVZ2589" s="113"/>
      <c r="AWA2589" s="113"/>
      <c r="AWB2589" s="113"/>
      <c r="AWC2589" s="113"/>
      <c r="AWD2589" s="113"/>
      <c r="AWE2589" s="113"/>
      <c r="AWF2589" s="113"/>
      <c r="AWG2589" s="113"/>
      <c r="AWH2589" s="113"/>
      <c r="AWI2589" s="113"/>
      <c r="AWJ2589" s="113"/>
      <c r="AWK2589" s="113"/>
      <c r="AWL2589" s="113"/>
      <c r="AWM2589" s="113"/>
      <c r="AWN2589" s="113"/>
      <c r="AWO2589" s="113"/>
      <c r="AWP2589" s="113"/>
      <c r="AWQ2589" s="113"/>
      <c r="AWR2589" s="113"/>
      <c r="AWS2589" s="113"/>
      <c r="AWT2589" s="113"/>
      <c r="AWU2589" s="113"/>
      <c r="AWV2589" s="113"/>
      <c r="AWW2589" s="113"/>
      <c r="AWX2589" s="113"/>
      <c r="AWY2589" s="113"/>
      <c r="AWZ2589" s="113"/>
      <c r="AXA2589" s="113"/>
      <c r="AXB2589" s="113"/>
      <c r="AXC2589" s="113"/>
      <c r="AXD2589" s="113"/>
      <c r="AXE2589" s="113"/>
      <c r="AXF2589" s="113"/>
      <c r="AXG2589" s="113"/>
      <c r="AXH2589" s="113"/>
      <c r="AXI2589" s="113"/>
      <c r="AXJ2589" s="113"/>
      <c r="AXK2589" s="113"/>
      <c r="AXL2589" s="113"/>
      <c r="AXM2589" s="113"/>
      <c r="AXN2589" s="113"/>
      <c r="AXO2589" s="113"/>
      <c r="AXP2589" s="113"/>
      <c r="AXQ2589" s="113"/>
      <c r="AXR2589" s="113"/>
      <c r="AXS2589" s="113"/>
      <c r="AXT2589" s="113"/>
      <c r="AXU2589" s="113"/>
      <c r="AXV2589" s="113"/>
      <c r="AXW2589" s="113"/>
      <c r="AXX2589" s="113"/>
      <c r="AXY2589" s="113"/>
      <c r="AXZ2589" s="113"/>
      <c r="AYA2589" s="113"/>
      <c r="AYB2589" s="113"/>
      <c r="AYC2589" s="113"/>
      <c r="AYD2589" s="113"/>
      <c r="AYE2589" s="113"/>
      <c r="AYF2589" s="113"/>
      <c r="AYG2589" s="113"/>
      <c r="AYH2589" s="113"/>
      <c r="AYI2589" s="113"/>
      <c r="AYJ2589" s="113"/>
      <c r="AYK2589" s="113"/>
      <c r="AYL2589" s="113"/>
      <c r="AYM2589" s="113"/>
      <c r="AYN2589" s="113"/>
      <c r="AYO2589" s="113"/>
      <c r="AYP2589" s="113"/>
      <c r="AYQ2589" s="113"/>
      <c r="AYR2589" s="113"/>
      <c r="AYS2589" s="113"/>
      <c r="AYT2589" s="113"/>
      <c r="AYU2589" s="113"/>
      <c r="AYV2589" s="113"/>
      <c r="AYW2589" s="113"/>
      <c r="AYX2589" s="113"/>
      <c r="AYY2589" s="113"/>
      <c r="AYZ2589" s="113"/>
      <c r="AZA2589" s="113"/>
      <c r="AZB2589" s="113"/>
      <c r="AZC2589" s="113"/>
      <c r="AZD2589" s="113"/>
      <c r="AZE2589" s="113"/>
      <c r="AZF2589" s="113"/>
      <c r="AZG2589" s="113"/>
      <c r="AZH2589" s="113"/>
      <c r="AZI2589" s="113"/>
      <c r="AZJ2589" s="113"/>
      <c r="AZK2589" s="113"/>
      <c r="AZL2589" s="113"/>
      <c r="AZM2589" s="113"/>
      <c r="AZN2589" s="113"/>
      <c r="AZO2589" s="113"/>
      <c r="AZP2589" s="113"/>
      <c r="AZQ2589" s="113"/>
      <c r="AZR2589" s="113"/>
      <c r="AZS2589" s="113"/>
      <c r="AZT2589" s="113"/>
      <c r="AZU2589" s="113"/>
      <c r="AZV2589" s="113"/>
      <c r="AZW2589" s="113"/>
      <c r="AZX2589" s="113"/>
      <c r="AZY2589" s="113"/>
      <c r="AZZ2589" s="113"/>
      <c r="BAA2589" s="113"/>
      <c r="BAB2589" s="113"/>
      <c r="BAC2589" s="113"/>
      <c r="BAD2589" s="113"/>
      <c r="BAE2589" s="113"/>
      <c r="BAF2589" s="113"/>
      <c r="BAG2589" s="113"/>
      <c r="BAH2589" s="113"/>
      <c r="BAI2589" s="113"/>
      <c r="BAJ2589" s="113"/>
      <c r="BAK2589" s="113"/>
      <c r="BAL2589" s="113"/>
      <c r="BAM2589" s="113"/>
      <c r="BAN2589" s="113"/>
      <c r="BAO2589" s="113"/>
      <c r="BAP2589" s="113"/>
      <c r="BAQ2589" s="113"/>
      <c r="BAR2589" s="113"/>
      <c r="BAS2589" s="113"/>
      <c r="BAT2589" s="113"/>
      <c r="BAU2589" s="113"/>
      <c r="BAV2589" s="113"/>
      <c r="BAW2589" s="113"/>
      <c r="BAX2589" s="113"/>
      <c r="BAY2589" s="113"/>
      <c r="BAZ2589" s="113"/>
      <c r="BBA2589" s="113"/>
      <c r="BBB2589" s="113"/>
      <c r="BBC2589" s="113"/>
      <c r="BBD2589" s="113"/>
      <c r="BBE2589" s="113"/>
      <c r="BBF2589" s="113"/>
      <c r="BBG2589" s="113"/>
      <c r="BBH2589" s="113"/>
      <c r="BBI2589" s="113"/>
      <c r="BBJ2589" s="113"/>
      <c r="BBK2589" s="113"/>
      <c r="BBL2589" s="113"/>
      <c r="BBM2589" s="113"/>
      <c r="BBN2589" s="113"/>
      <c r="BBO2589" s="113"/>
      <c r="BBP2589" s="113"/>
      <c r="BBQ2589" s="113"/>
      <c r="BBR2589" s="113"/>
      <c r="BBS2589" s="113"/>
      <c r="BBT2589" s="113"/>
      <c r="BBU2589" s="113"/>
      <c r="BBV2589" s="113"/>
      <c r="BBW2589" s="113"/>
      <c r="BBX2589" s="113"/>
      <c r="BBY2589" s="113"/>
      <c r="BBZ2589" s="113"/>
      <c r="BCA2589" s="113"/>
      <c r="BCB2589" s="113"/>
      <c r="BCC2589" s="113"/>
      <c r="BCD2589" s="113"/>
      <c r="BCE2589" s="113"/>
      <c r="BCF2589" s="113"/>
      <c r="BCG2589" s="113"/>
      <c r="BCH2589" s="113"/>
      <c r="BCI2589" s="113"/>
      <c r="BCJ2589" s="113"/>
      <c r="BCK2589" s="113"/>
      <c r="BCL2589" s="113"/>
      <c r="BCM2589" s="113"/>
      <c r="BCN2589" s="113"/>
      <c r="BCO2589" s="113"/>
      <c r="BCP2589" s="113"/>
      <c r="BCQ2589" s="113"/>
      <c r="BCR2589" s="113"/>
      <c r="BCS2589" s="113"/>
      <c r="BCT2589" s="113"/>
      <c r="BCU2589" s="113"/>
      <c r="BCV2589" s="113"/>
      <c r="BCW2589" s="113"/>
      <c r="BCX2589" s="113"/>
      <c r="BCY2589" s="113"/>
      <c r="BCZ2589" s="113"/>
      <c r="BDA2589" s="113"/>
      <c r="BDB2589" s="113"/>
      <c r="BDC2589" s="113"/>
      <c r="BDD2589" s="113"/>
      <c r="BDE2589" s="113"/>
      <c r="BDF2589" s="113"/>
      <c r="BDG2589" s="113"/>
      <c r="BDH2589" s="113"/>
      <c r="BDI2589" s="113"/>
      <c r="BDJ2589" s="113"/>
      <c r="BDK2589" s="113"/>
      <c r="BDL2589" s="113"/>
      <c r="BDM2589" s="113"/>
      <c r="BDN2589" s="113"/>
      <c r="BDO2589" s="113"/>
      <c r="BDP2589" s="113"/>
      <c r="BDQ2589" s="113"/>
      <c r="BDR2589" s="113"/>
      <c r="BDS2589" s="113"/>
      <c r="BDT2589" s="113"/>
      <c r="BDU2589" s="113"/>
      <c r="BDV2589" s="113"/>
      <c r="BDW2589" s="113"/>
      <c r="BDX2589" s="113"/>
      <c r="BDY2589" s="113"/>
      <c r="BDZ2589" s="113"/>
      <c r="BEA2589" s="113"/>
      <c r="BEB2589" s="113"/>
      <c r="BEC2589" s="113"/>
      <c r="BED2589" s="113"/>
      <c r="BEE2589" s="113"/>
      <c r="BEF2589" s="113"/>
      <c r="BEG2589" s="113"/>
      <c r="BEH2589" s="113"/>
      <c r="BEI2589" s="113"/>
      <c r="BEJ2589" s="113"/>
      <c r="BEK2589" s="113"/>
      <c r="BEL2589" s="113"/>
      <c r="BEM2589" s="113"/>
      <c r="BEN2589" s="113"/>
      <c r="BEO2589" s="113"/>
      <c r="BEP2589" s="113"/>
      <c r="BEQ2589" s="113"/>
      <c r="BER2589" s="113"/>
      <c r="BES2589" s="113"/>
      <c r="BET2589" s="113"/>
      <c r="BEU2589" s="113"/>
      <c r="BEV2589" s="113"/>
      <c r="BEW2589" s="113"/>
      <c r="BEX2589" s="113"/>
      <c r="BEY2589" s="113"/>
      <c r="BEZ2589" s="113"/>
      <c r="BFA2589" s="113"/>
      <c r="BFB2589" s="113"/>
      <c r="BFC2589" s="113"/>
      <c r="BFD2589" s="113"/>
      <c r="BFE2589" s="113"/>
      <c r="BFF2589" s="113"/>
      <c r="BFG2589" s="113"/>
      <c r="BFH2589" s="113"/>
      <c r="BFI2589" s="113"/>
      <c r="BFJ2589" s="113"/>
      <c r="BFK2589" s="113"/>
      <c r="BFL2589" s="113"/>
      <c r="BFM2589" s="113"/>
      <c r="BFN2589" s="113"/>
      <c r="BFO2589" s="113"/>
      <c r="BFP2589" s="113"/>
      <c r="BFQ2589" s="113"/>
      <c r="BFR2589" s="113"/>
      <c r="BFS2589" s="113"/>
      <c r="BFT2589" s="113"/>
      <c r="BFU2589" s="113"/>
      <c r="BFV2589" s="113"/>
      <c r="BFW2589" s="113"/>
      <c r="BFX2589" s="113"/>
      <c r="BFY2589" s="113"/>
      <c r="BFZ2589" s="113"/>
      <c r="BGA2589" s="113"/>
      <c r="BGB2589" s="113"/>
      <c r="BGC2589" s="113"/>
      <c r="BGD2589" s="113"/>
      <c r="BGE2589" s="113"/>
      <c r="BGF2589" s="113"/>
      <c r="BGG2589" s="113"/>
      <c r="BGH2589" s="113"/>
      <c r="BGI2589" s="113"/>
      <c r="BGJ2589" s="113"/>
      <c r="BGK2589" s="113"/>
      <c r="BGL2589" s="113"/>
      <c r="BGM2589" s="113"/>
      <c r="BGN2589" s="113"/>
      <c r="BGO2589" s="113"/>
      <c r="BGP2589" s="113"/>
      <c r="BGQ2589" s="113"/>
      <c r="BGR2589" s="113"/>
      <c r="BGS2589" s="113"/>
      <c r="BGT2589" s="113"/>
      <c r="BGU2589" s="113"/>
      <c r="BGV2589" s="113"/>
      <c r="BGW2589" s="113"/>
      <c r="BGX2589" s="113"/>
      <c r="BGY2589" s="113"/>
      <c r="BGZ2589" s="113"/>
      <c r="BHA2589" s="113"/>
      <c r="BHB2589" s="113"/>
      <c r="BHC2589" s="113"/>
      <c r="BHD2589" s="113"/>
      <c r="BHE2589" s="113"/>
      <c r="BHF2589" s="113"/>
      <c r="BHG2589" s="113"/>
      <c r="BHH2589" s="113"/>
      <c r="BHI2589" s="113"/>
      <c r="BHJ2589" s="113"/>
      <c r="BHK2589" s="113"/>
      <c r="BHL2589" s="113"/>
      <c r="BHM2589" s="113"/>
      <c r="BHN2589" s="113"/>
      <c r="BHO2589" s="113"/>
      <c r="BHP2589" s="113"/>
      <c r="BHQ2589" s="113"/>
      <c r="BHR2589" s="113"/>
      <c r="BHS2589" s="113"/>
      <c r="BHT2589" s="113"/>
      <c r="BHU2589" s="113"/>
      <c r="BHV2589" s="113"/>
      <c r="BHW2589" s="113"/>
      <c r="BHX2589" s="113"/>
      <c r="BHY2589" s="113"/>
      <c r="BHZ2589" s="113"/>
      <c r="BIA2589" s="113"/>
      <c r="BIB2589" s="113"/>
      <c r="BIC2589" s="113"/>
      <c r="BID2589" s="113"/>
      <c r="BIE2589" s="113"/>
      <c r="BIF2589" s="113"/>
      <c r="BIG2589" s="113"/>
      <c r="BIH2589" s="113"/>
      <c r="BII2589" s="113"/>
      <c r="BIJ2589" s="113"/>
      <c r="BIK2589" s="113"/>
      <c r="BIL2589" s="113"/>
      <c r="BIM2589" s="113"/>
      <c r="BIN2589" s="113"/>
      <c r="BIO2589" s="113"/>
      <c r="BIP2589" s="113"/>
      <c r="BIQ2589" s="113"/>
      <c r="BIR2589" s="113"/>
      <c r="BIS2589" s="113"/>
      <c r="BIT2589" s="113"/>
      <c r="BIU2589" s="113"/>
      <c r="BIV2589" s="113"/>
      <c r="BIW2589" s="113"/>
      <c r="BIX2589" s="113"/>
      <c r="BIY2589" s="113"/>
      <c r="BIZ2589" s="113"/>
      <c r="BJA2589" s="113"/>
      <c r="BJB2589" s="113"/>
      <c r="BJC2589" s="113"/>
      <c r="BJD2589" s="113"/>
      <c r="BJE2589" s="113"/>
      <c r="BJF2589" s="113"/>
      <c r="BJG2589" s="113"/>
      <c r="BJH2589" s="113"/>
      <c r="BJI2589" s="113"/>
      <c r="BJJ2589" s="113"/>
      <c r="BJK2589" s="113"/>
      <c r="BJL2589" s="113"/>
      <c r="BJM2589" s="113"/>
      <c r="BJN2589" s="113"/>
      <c r="BJO2589" s="113"/>
      <c r="BJP2589" s="113"/>
      <c r="BJQ2589" s="113"/>
      <c r="BJR2589" s="113"/>
      <c r="BJS2589" s="113"/>
      <c r="BJT2589" s="113"/>
      <c r="BJU2589" s="113"/>
      <c r="BJV2589" s="113"/>
      <c r="BJW2589" s="113"/>
      <c r="BJX2589" s="113"/>
      <c r="BJY2589" s="113"/>
      <c r="BJZ2589" s="113"/>
      <c r="BKA2589" s="113"/>
      <c r="BKB2589" s="113"/>
      <c r="BKC2589" s="113"/>
      <c r="BKD2589" s="113"/>
      <c r="BKE2589" s="113"/>
      <c r="BKF2589" s="113"/>
      <c r="BKG2589" s="113"/>
      <c r="BKH2589" s="113"/>
      <c r="BKI2589" s="113"/>
      <c r="BKJ2589" s="113"/>
      <c r="BKK2589" s="113"/>
      <c r="BKL2589" s="113"/>
      <c r="BKM2589" s="113"/>
      <c r="BKN2589" s="113"/>
      <c r="BKO2589" s="113"/>
      <c r="BKP2589" s="113"/>
      <c r="BKQ2589" s="113"/>
      <c r="BKR2589" s="113"/>
      <c r="BKS2589" s="113"/>
      <c r="BKT2589" s="113"/>
      <c r="BKU2589" s="113"/>
      <c r="BKV2589" s="113"/>
      <c r="BKW2589" s="113"/>
      <c r="BKX2589" s="113"/>
      <c r="BKY2589" s="113"/>
      <c r="BKZ2589" s="113"/>
      <c r="BLA2589" s="113"/>
      <c r="BLB2589" s="113"/>
      <c r="BLC2589" s="113"/>
      <c r="BLD2589" s="113"/>
      <c r="BLE2589" s="113"/>
      <c r="BLF2589" s="113"/>
      <c r="BLG2589" s="113"/>
      <c r="BLH2589" s="113"/>
      <c r="BLI2589" s="113"/>
      <c r="BLJ2589" s="113"/>
      <c r="BLK2589" s="113"/>
      <c r="BLL2589" s="113"/>
      <c r="BLM2589" s="113"/>
      <c r="BLN2589" s="113"/>
      <c r="BLO2589" s="113"/>
      <c r="BLP2589" s="113"/>
      <c r="BLQ2589" s="113"/>
      <c r="BLR2589" s="113"/>
      <c r="BLS2589" s="113"/>
      <c r="BLT2589" s="113"/>
      <c r="BLU2589" s="113"/>
      <c r="BLV2589" s="113"/>
      <c r="BLW2589" s="113"/>
      <c r="BLX2589" s="113"/>
      <c r="BLY2589" s="113"/>
      <c r="BLZ2589" s="113"/>
      <c r="BMA2589" s="113"/>
      <c r="BMB2589" s="113"/>
      <c r="BMC2589" s="113"/>
      <c r="BMD2589" s="113"/>
      <c r="BME2589" s="113"/>
      <c r="BMF2589" s="113"/>
      <c r="BMG2589" s="113"/>
      <c r="BMH2589" s="113"/>
      <c r="BMI2589" s="113"/>
      <c r="BMJ2589" s="113"/>
      <c r="BMK2589" s="113"/>
      <c r="BML2589" s="113"/>
      <c r="BMM2589" s="113"/>
      <c r="BMN2589" s="113"/>
      <c r="BMO2589" s="113"/>
      <c r="BMP2589" s="113"/>
      <c r="BMQ2589" s="113"/>
      <c r="BMR2589" s="113"/>
      <c r="BMS2589" s="113"/>
      <c r="BMT2589" s="113"/>
      <c r="BMU2589" s="113"/>
      <c r="BMV2589" s="113"/>
      <c r="BMW2589" s="113"/>
      <c r="BMX2589" s="113"/>
      <c r="BMY2589" s="113"/>
      <c r="BMZ2589" s="113"/>
      <c r="BNA2589" s="113"/>
      <c r="BNB2589" s="113"/>
      <c r="BNC2589" s="113"/>
      <c r="BND2589" s="113"/>
      <c r="BNE2589" s="113"/>
      <c r="BNF2589" s="113"/>
      <c r="BNG2589" s="113"/>
      <c r="BNH2589" s="113"/>
      <c r="BNI2589" s="113"/>
      <c r="BNJ2589" s="113"/>
      <c r="BNK2589" s="113"/>
      <c r="BNL2589" s="113"/>
      <c r="BNM2589" s="113"/>
      <c r="BNN2589" s="113"/>
      <c r="BNO2589" s="113"/>
      <c r="BNP2589" s="113"/>
      <c r="BNQ2589" s="113"/>
      <c r="BNR2589" s="113"/>
      <c r="BNS2589" s="113"/>
      <c r="BNT2589" s="113"/>
      <c r="BNU2589" s="113"/>
      <c r="BNV2589" s="113"/>
      <c r="BNW2589" s="113"/>
      <c r="BNX2589" s="113"/>
      <c r="BNY2589" s="113"/>
      <c r="BNZ2589" s="113"/>
      <c r="BOA2589" s="113"/>
      <c r="BOB2589" s="113"/>
      <c r="BOC2589" s="113"/>
      <c r="BOD2589" s="113"/>
      <c r="BOE2589" s="113"/>
      <c r="BOF2589" s="113"/>
      <c r="BOG2589" s="113"/>
      <c r="BOH2589" s="113"/>
      <c r="BOI2589" s="113"/>
      <c r="BOJ2589" s="113"/>
      <c r="BOK2589" s="113"/>
      <c r="BOL2589" s="113"/>
      <c r="BOM2589" s="113"/>
      <c r="BON2589" s="113"/>
      <c r="BOO2589" s="113"/>
      <c r="BOP2589" s="113"/>
      <c r="BOQ2589" s="113"/>
      <c r="BOR2589" s="113"/>
      <c r="BOS2589" s="113"/>
      <c r="BOT2589" s="113"/>
      <c r="BOU2589" s="113"/>
      <c r="BOV2589" s="113"/>
      <c r="BOW2589" s="113"/>
      <c r="BOX2589" s="113"/>
      <c r="BOY2589" s="113"/>
      <c r="BOZ2589" s="113"/>
      <c r="BPA2589" s="113"/>
      <c r="BPB2589" s="113"/>
      <c r="BPC2589" s="113"/>
      <c r="BPD2589" s="113"/>
      <c r="BPE2589" s="113"/>
      <c r="BPF2589" s="113"/>
      <c r="BPG2589" s="113"/>
      <c r="BPH2589" s="113"/>
      <c r="BPI2589" s="113"/>
      <c r="BPJ2589" s="113"/>
      <c r="BPK2589" s="113"/>
      <c r="BPL2589" s="113"/>
      <c r="BPM2589" s="113"/>
      <c r="BPN2589" s="113"/>
      <c r="BPO2589" s="113"/>
      <c r="BPP2589" s="113"/>
      <c r="BPQ2589" s="113"/>
      <c r="BPR2589" s="113"/>
      <c r="BPS2589" s="113"/>
      <c r="BPT2589" s="113"/>
      <c r="BPU2589" s="113"/>
      <c r="BPV2589" s="113"/>
      <c r="BPW2589" s="113"/>
      <c r="BPX2589" s="113"/>
      <c r="BPY2589" s="113"/>
      <c r="BPZ2589" s="113"/>
      <c r="BQA2589" s="113"/>
      <c r="BQB2589" s="113"/>
      <c r="BQC2589" s="113"/>
      <c r="BQD2589" s="113"/>
      <c r="BQE2589" s="113"/>
      <c r="BQF2589" s="113"/>
      <c r="BQG2589" s="113"/>
      <c r="BQH2589" s="113"/>
      <c r="BQI2589" s="113"/>
      <c r="BQJ2589" s="113"/>
      <c r="BQK2589" s="113"/>
      <c r="BQL2589" s="113"/>
      <c r="BQM2589" s="113"/>
      <c r="BQN2589" s="113"/>
      <c r="BQO2589" s="113"/>
      <c r="BQP2589" s="113"/>
      <c r="BQQ2589" s="113"/>
      <c r="BQR2589" s="113"/>
      <c r="BQS2589" s="113"/>
      <c r="BQT2589" s="113"/>
      <c r="BQU2589" s="113"/>
      <c r="BQV2589" s="113"/>
      <c r="BQW2589" s="113"/>
      <c r="BQX2589" s="113"/>
      <c r="BQY2589" s="113"/>
      <c r="BQZ2589" s="113"/>
      <c r="BRA2589" s="113"/>
      <c r="BRB2589" s="113"/>
      <c r="BRC2589" s="113"/>
      <c r="BRD2589" s="113"/>
      <c r="BRE2589" s="113"/>
      <c r="BRF2589" s="113"/>
      <c r="BRG2589" s="113"/>
      <c r="BRH2589" s="113"/>
      <c r="BRI2589" s="113"/>
      <c r="BRJ2589" s="113"/>
      <c r="BRK2589" s="113"/>
      <c r="BRL2589" s="113"/>
      <c r="BRM2589" s="113"/>
      <c r="BRN2589" s="113"/>
      <c r="BRO2589" s="113"/>
      <c r="BRP2589" s="113"/>
      <c r="BRQ2589" s="113"/>
      <c r="BRR2589" s="113"/>
      <c r="BRS2589" s="113"/>
      <c r="BRT2589" s="113"/>
      <c r="BRU2589" s="113"/>
      <c r="BRV2589" s="113"/>
      <c r="BRW2589" s="113"/>
      <c r="BRX2589" s="113"/>
      <c r="BRY2589" s="113"/>
      <c r="BRZ2589" s="113"/>
      <c r="BSA2589" s="113"/>
      <c r="BSB2589" s="113"/>
      <c r="BSC2589" s="113"/>
      <c r="BSD2589" s="113"/>
      <c r="BSE2589" s="113"/>
      <c r="BSF2589" s="113"/>
      <c r="BSG2589" s="113"/>
      <c r="BSH2589" s="113"/>
      <c r="BSI2589" s="113"/>
      <c r="BSJ2589" s="113"/>
      <c r="BSK2589" s="113"/>
      <c r="BSL2589" s="113"/>
      <c r="BSM2589" s="113"/>
      <c r="BSN2589" s="113"/>
      <c r="BSO2589" s="113"/>
      <c r="BSP2589" s="113"/>
      <c r="BSQ2589" s="113"/>
      <c r="BSR2589" s="113"/>
      <c r="BSS2589" s="113"/>
      <c r="BST2589" s="113"/>
      <c r="BSU2589" s="113"/>
      <c r="BSV2589" s="113"/>
      <c r="BSW2589" s="113"/>
      <c r="BSX2589" s="113"/>
      <c r="BSY2589" s="113"/>
      <c r="BSZ2589" s="113"/>
      <c r="BTA2589" s="113"/>
      <c r="BTB2589" s="113"/>
      <c r="BTC2589" s="113"/>
      <c r="BTD2589" s="113"/>
      <c r="BTE2589" s="113"/>
      <c r="BTF2589" s="113"/>
      <c r="BTG2589" s="113"/>
      <c r="BTH2589" s="113"/>
      <c r="BTI2589" s="113"/>
      <c r="BTJ2589" s="113"/>
      <c r="BTK2589" s="113"/>
      <c r="BTL2589" s="113"/>
      <c r="BTM2589" s="113"/>
      <c r="BTN2589" s="113"/>
      <c r="BTO2589" s="113"/>
      <c r="BTP2589" s="113"/>
      <c r="BTQ2589" s="113"/>
      <c r="BTR2589" s="113"/>
      <c r="BTS2589" s="113"/>
      <c r="BTT2589" s="113"/>
      <c r="BTU2589" s="113"/>
      <c r="BTV2589" s="113"/>
      <c r="BTW2589" s="113"/>
      <c r="BTX2589" s="113"/>
      <c r="BTY2589" s="113"/>
      <c r="BTZ2589" s="113"/>
      <c r="BUA2589" s="113"/>
      <c r="BUB2589" s="113"/>
      <c r="BUC2589" s="113"/>
      <c r="BUD2589" s="113"/>
      <c r="BUE2589" s="113"/>
      <c r="BUF2589" s="113"/>
      <c r="BUG2589" s="113"/>
      <c r="BUH2589" s="113"/>
      <c r="BUI2589" s="113"/>
      <c r="BUJ2589" s="113"/>
      <c r="BUK2589" s="113"/>
      <c r="BUL2589" s="113"/>
      <c r="BUM2589" s="113"/>
      <c r="BUN2589" s="113"/>
      <c r="BUO2589" s="113"/>
      <c r="BUP2589" s="113"/>
      <c r="BUQ2589" s="113"/>
      <c r="BUR2589" s="113"/>
      <c r="BUS2589" s="113"/>
      <c r="BUT2589" s="113"/>
      <c r="BUU2589" s="113"/>
      <c r="BUV2589" s="113"/>
      <c r="BUW2589" s="113"/>
      <c r="BUX2589" s="113"/>
      <c r="BUY2589" s="113"/>
      <c r="BUZ2589" s="113"/>
      <c r="BVA2589" s="113"/>
      <c r="BVB2589" s="113"/>
      <c r="BVC2589" s="113"/>
      <c r="BVD2589" s="113"/>
      <c r="BVE2589" s="113"/>
      <c r="BVF2589" s="113"/>
      <c r="BVG2589" s="113"/>
      <c r="BVH2589" s="113"/>
      <c r="BVI2589" s="113"/>
      <c r="BVJ2589" s="113"/>
      <c r="BVK2589" s="113"/>
      <c r="BVL2589" s="113"/>
      <c r="BVM2589" s="113"/>
      <c r="BVN2589" s="113"/>
      <c r="BVO2589" s="113"/>
      <c r="BVP2589" s="113"/>
      <c r="BVQ2589" s="113"/>
      <c r="BVR2589" s="113"/>
      <c r="BVS2589" s="113"/>
      <c r="BVT2589" s="113"/>
      <c r="BVU2589" s="113"/>
      <c r="BVV2589" s="113"/>
      <c r="BVW2589" s="113"/>
      <c r="BVX2589" s="113"/>
      <c r="BVY2589" s="113"/>
      <c r="BVZ2589" s="113"/>
      <c r="BWA2589" s="113"/>
      <c r="BWB2589" s="113"/>
      <c r="BWC2589" s="113"/>
      <c r="BWD2589" s="113"/>
      <c r="BWE2589" s="113"/>
      <c r="BWF2589" s="113"/>
      <c r="BWG2589" s="113"/>
      <c r="BWH2589" s="113"/>
      <c r="BWI2589" s="113"/>
      <c r="BWJ2589" s="113"/>
      <c r="BWK2589" s="113"/>
      <c r="BWL2589" s="113"/>
      <c r="BWM2589" s="113"/>
      <c r="BWN2589" s="113"/>
      <c r="BWO2589" s="113"/>
      <c r="BWP2589" s="113"/>
      <c r="BWQ2589" s="113"/>
      <c r="BWR2589" s="113"/>
      <c r="BWS2589" s="113"/>
      <c r="BWT2589" s="113"/>
      <c r="BWU2589" s="113"/>
      <c r="BWV2589" s="113"/>
      <c r="BWW2589" s="113"/>
      <c r="BWX2589" s="113"/>
      <c r="BWY2589" s="113"/>
      <c r="BWZ2589" s="113"/>
      <c r="BXA2589" s="113"/>
      <c r="BXB2589" s="113"/>
      <c r="BXC2589" s="113"/>
      <c r="BXD2589" s="113"/>
      <c r="BXE2589" s="113"/>
      <c r="BXF2589" s="113"/>
      <c r="BXG2589" s="113"/>
      <c r="BXH2589" s="113"/>
      <c r="BXI2589" s="113"/>
      <c r="BXJ2589" s="113"/>
      <c r="BXK2589" s="113"/>
      <c r="BXL2589" s="113"/>
      <c r="BXM2589" s="113"/>
      <c r="BXN2589" s="113"/>
      <c r="BXO2589" s="113"/>
      <c r="BXP2589" s="113"/>
      <c r="BXQ2589" s="113"/>
      <c r="BXR2589" s="113"/>
      <c r="BXS2589" s="113"/>
      <c r="BXT2589" s="113"/>
      <c r="BXU2589" s="113"/>
      <c r="BXV2589" s="113"/>
      <c r="BXW2589" s="113"/>
      <c r="BXX2589" s="113"/>
      <c r="BXY2589" s="113"/>
      <c r="BXZ2589" s="113"/>
      <c r="BYA2589" s="113"/>
      <c r="BYB2589" s="113"/>
      <c r="BYC2589" s="113"/>
      <c r="BYD2589" s="113"/>
      <c r="BYE2589" s="113"/>
      <c r="BYF2589" s="113"/>
      <c r="BYG2589" s="113"/>
      <c r="BYH2589" s="113"/>
      <c r="BYI2589" s="113"/>
      <c r="BYJ2589" s="113"/>
      <c r="BYK2589" s="113"/>
      <c r="BYL2589" s="113"/>
      <c r="BYM2589" s="113"/>
      <c r="BYN2589" s="113"/>
      <c r="BYO2589" s="113"/>
      <c r="BYP2589" s="113"/>
      <c r="BYQ2589" s="113"/>
      <c r="BYR2589" s="113"/>
      <c r="BYS2589" s="113"/>
      <c r="BYT2589" s="113"/>
      <c r="BYU2589" s="113"/>
      <c r="BYV2589" s="113"/>
      <c r="BYW2589" s="113"/>
      <c r="BYX2589" s="113"/>
      <c r="BYY2589" s="113"/>
      <c r="BYZ2589" s="113"/>
      <c r="BZA2589" s="113"/>
      <c r="BZB2589" s="113"/>
      <c r="BZC2589" s="113"/>
      <c r="BZD2589" s="113"/>
      <c r="BZE2589" s="113"/>
      <c r="BZF2589" s="113"/>
      <c r="BZG2589" s="113"/>
      <c r="BZH2589" s="113"/>
      <c r="BZI2589" s="113"/>
      <c r="BZJ2589" s="113"/>
      <c r="BZK2589" s="113"/>
      <c r="BZL2589" s="113"/>
      <c r="BZM2589" s="113"/>
      <c r="BZN2589" s="113"/>
      <c r="BZO2589" s="113"/>
      <c r="BZP2589" s="113"/>
      <c r="BZQ2589" s="113"/>
      <c r="BZR2589" s="113"/>
      <c r="BZS2589" s="113"/>
      <c r="BZT2589" s="113"/>
      <c r="BZU2589" s="113"/>
      <c r="BZV2589" s="113"/>
      <c r="BZW2589" s="113"/>
      <c r="BZX2589" s="113"/>
      <c r="BZY2589" s="113"/>
      <c r="BZZ2589" s="113"/>
      <c r="CAA2589" s="113"/>
      <c r="CAB2589" s="113"/>
      <c r="CAC2589" s="113"/>
      <c r="CAD2589" s="113"/>
      <c r="CAE2589" s="113"/>
      <c r="CAF2589" s="113"/>
      <c r="CAG2589" s="113"/>
      <c r="CAH2589" s="113"/>
      <c r="CAI2589" s="113"/>
      <c r="CAJ2589" s="113"/>
      <c r="CAK2589" s="113"/>
      <c r="CAL2589" s="113"/>
      <c r="CAM2589" s="113"/>
      <c r="CAN2589" s="113"/>
      <c r="CAO2589" s="113"/>
      <c r="CAP2589" s="113"/>
      <c r="CAQ2589" s="113"/>
      <c r="CAR2589" s="113"/>
      <c r="CAS2589" s="113"/>
      <c r="CAT2589" s="113"/>
      <c r="CAU2589" s="113"/>
      <c r="CAV2589" s="113"/>
      <c r="CAW2589" s="113"/>
      <c r="CAX2589" s="113"/>
      <c r="CAY2589" s="113"/>
      <c r="CAZ2589" s="113"/>
      <c r="CBA2589" s="113"/>
      <c r="CBB2589" s="113"/>
      <c r="CBC2589" s="113"/>
      <c r="CBD2589" s="113"/>
      <c r="CBE2589" s="113"/>
      <c r="CBF2589" s="113"/>
      <c r="CBG2589" s="113"/>
      <c r="CBH2589" s="113"/>
      <c r="CBI2589" s="113"/>
      <c r="CBJ2589" s="113"/>
      <c r="CBK2589" s="113"/>
      <c r="CBL2589" s="113"/>
      <c r="CBM2589" s="113"/>
      <c r="CBN2589" s="113"/>
      <c r="CBO2589" s="113"/>
      <c r="CBP2589" s="113"/>
      <c r="CBQ2589" s="113"/>
      <c r="CBR2589" s="113"/>
      <c r="CBS2589" s="113"/>
      <c r="CBT2589" s="113"/>
      <c r="CBU2589" s="113"/>
      <c r="CBV2589" s="113"/>
      <c r="CBW2589" s="113"/>
      <c r="CBX2589" s="113"/>
      <c r="CBY2589" s="113"/>
      <c r="CBZ2589" s="113"/>
      <c r="CCA2589" s="113"/>
      <c r="CCB2589" s="113"/>
      <c r="CCC2589" s="113"/>
      <c r="CCD2589" s="113"/>
      <c r="CCE2589" s="113"/>
      <c r="CCF2589" s="113"/>
      <c r="CCG2589" s="113"/>
      <c r="CCH2589" s="113"/>
      <c r="CCI2589" s="113"/>
      <c r="CCJ2589" s="113"/>
      <c r="CCK2589" s="113"/>
      <c r="CCL2589" s="113"/>
      <c r="CCM2589" s="113"/>
      <c r="CCN2589" s="113"/>
      <c r="CCO2589" s="113"/>
      <c r="CCP2589" s="113"/>
      <c r="CCQ2589" s="113"/>
      <c r="CCR2589" s="113"/>
      <c r="CCS2589" s="113"/>
      <c r="CCT2589" s="113"/>
      <c r="CCU2589" s="113"/>
      <c r="CCV2589" s="113"/>
      <c r="CCW2589" s="113"/>
      <c r="CCX2589" s="113"/>
      <c r="CCY2589" s="113"/>
      <c r="CCZ2589" s="113"/>
      <c r="CDA2589" s="113"/>
      <c r="CDB2589" s="113"/>
      <c r="CDC2589" s="113"/>
      <c r="CDD2589" s="113"/>
      <c r="CDE2589" s="113"/>
      <c r="CDF2589" s="113"/>
      <c r="CDG2589" s="113"/>
      <c r="CDH2589" s="113"/>
      <c r="CDI2589" s="113"/>
      <c r="CDJ2589" s="113"/>
      <c r="CDK2589" s="113"/>
      <c r="CDL2589" s="113"/>
      <c r="CDM2589" s="113"/>
      <c r="CDN2589" s="113"/>
      <c r="CDO2589" s="113"/>
      <c r="CDP2589" s="113"/>
      <c r="CDQ2589" s="113"/>
      <c r="CDR2589" s="113"/>
      <c r="CDS2589" s="113"/>
      <c r="CDT2589" s="113"/>
      <c r="CDU2589" s="113"/>
      <c r="CDV2589" s="113"/>
      <c r="CDW2589" s="113"/>
      <c r="CDX2589" s="113"/>
      <c r="CDY2589" s="113"/>
      <c r="CDZ2589" s="113"/>
      <c r="CEA2589" s="113"/>
      <c r="CEB2589" s="113"/>
      <c r="CEC2589" s="113"/>
      <c r="CED2589" s="113"/>
      <c r="CEE2589" s="113"/>
      <c r="CEF2589" s="113"/>
      <c r="CEG2589" s="113"/>
      <c r="CEH2589" s="113"/>
      <c r="CEI2589" s="113"/>
      <c r="CEJ2589" s="113"/>
      <c r="CEK2589" s="113"/>
      <c r="CEL2589" s="113"/>
      <c r="CEM2589" s="113"/>
      <c r="CEN2589" s="113"/>
      <c r="CEO2589" s="113"/>
      <c r="CEP2589" s="113"/>
      <c r="CEQ2589" s="113"/>
      <c r="CER2589" s="113"/>
      <c r="CES2589" s="113"/>
      <c r="CET2589" s="113"/>
      <c r="CEU2589" s="113"/>
      <c r="CEV2589" s="113"/>
      <c r="CEW2589" s="113"/>
      <c r="CEX2589" s="113"/>
      <c r="CEY2589" s="113"/>
      <c r="CEZ2589" s="113"/>
      <c r="CFA2589" s="113"/>
      <c r="CFB2589" s="113"/>
      <c r="CFC2589" s="113"/>
      <c r="CFD2589" s="113"/>
      <c r="CFE2589" s="113"/>
      <c r="CFF2589" s="113"/>
      <c r="CFG2589" s="113"/>
      <c r="CFH2589" s="113"/>
      <c r="CFI2589" s="113"/>
      <c r="CFJ2589" s="113"/>
      <c r="CFK2589" s="113"/>
      <c r="CFL2589" s="113"/>
      <c r="CFM2589" s="113"/>
      <c r="CFN2589" s="113"/>
      <c r="CFO2589" s="113"/>
      <c r="CFP2589" s="113"/>
      <c r="CFQ2589" s="113"/>
      <c r="CFR2589" s="113"/>
      <c r="CFS2589" s="113"/>
      <c r="CFT2589" s="113"/>
      <c r="CFU2589" s="113"/>
      <c r="CFV2589" s="113"/>
      <c r="CFW2589" s="113"/>
      <c r="CFX2589" s="113"/>
      <c r="CFY2589" s="113"/>
      <c r="CFZ2589" s="113"/>
      <c r="CGA2589" s="113"/>
      <c r="CGB2589" s="113"/>
      <c r="CGC2589" s="113"/>
      <c r="CGD2589" s="113"/>
      <c r="CGE2589" s="113"/>
      <c r="CGF2589" s="113"/>
      <c r="CGG2589" s="113"/>
      <c r="CGH2589" s="113"/>
      <c r="CGI2589" s="113"/>
      <c r="CGJ2589" s="113"/>
      <c r="CGK2589" s="113"/>
      <c r="CGL2589" s="113"/>
      <c r="CGM2589" s="113"/>
      <c r="CGN2589" s="113"/>
      <c r="CGO2589" s="113"/>
      <c r="CGP2589" s="113"/>
      <c r="CGQ2589" s="113"/>
      <c r="CGR2589" s="113"/>
      <c r="CGS2589" s="113"/>
      <c r="CGT2589" s="113"/>
      <c r="CGU2589" s="113"/>
      <c r="CGV2589" s="113"/>
      <c r="CGW2589" s="113"/>
      <c r="CGX2589" s="113"/>
      <c r="CGY2589" s="113"/>
      <c r="CGZ2589" s="113"/>
      <c r="CHA2589" s="113"/>
      <c r="CHB2589" s="113"/>
      <c r="CHC2589" s="113"/>
      <c r="CHD2589" s="113"/>
      <c r="CHE2589" s="113"/>
      <c r="CHF2589" s="113"/>
      <c r="CHG2589" s="113"/>
      <c r="CHH2589" s="113"/>
      <c r="CHI2589" s="113"/>
      <c r="CHJ2589" s="113"/>
      <c r="CHK2589" s="113"/>
      <c r="CHL2589" s="113"/>
      <c r="CHM2589" s="113"/>
      <c r="CHN2589" s="113"/>
      <c r="CHO2589" s="113"/>
      <c r="CHP2589" s="113"/>
      <c r="CHQ2589" s="113"/>
      <c r="CHR2589" s="113"/>
      <c r="CHS2589" s="113"/>
      <c r="CHT2589" s="113"/>
      <c r="CHU2589" s="113"/>
      <c r="CHV2589" s="113"/>
      <c r="CHW2589" s="113"/>
      <c r="CHX2589" s="113"/>
      <c r="CHY2589" s="113"/>
      <c r="CHZ2589" s="113"/>
      <c r="CIA2589" s="113"/>
      <c r="CIB2589" s="113"/>
      <c r="CIC2589" s="113"/>
      <c r="CID2589" s="113"/>
      <c r="CIE2589" s="113"/>
      <c r="CIF2589" s="113"/>
      <c r="CIG2589" s="113"/>
      <c r="CIH2589" s="113"/>
      <c r="CII2589" s="113"/>
      <c r="CIJ2589" s="113"/>
      <c r="CIK2589" s="113"/>
      <c r="CIL2589" s="113"/>
      <c r="CIM2589" s="113"/>
      <c r="CIN2589" s="113"/>
      <c r="CIO2589" s="113"/>
      <c r="CIP2589" s="113"/>
      <c r="CIQ2589" s="113"/>
      <c r="CIR2589" s="113"/>
      <c r="CIS2589" s="113"/>
      <c r="CIT2589" s="113"/>
      <c r="CIU2589" s="113"/>
      <c r="CIV2589" s="113"/>
      <c r="CIW2589" s="113"/>
      <c r="CIX2589" s="113"/>
      <c r="CIY2589" s="113"/>
      <c r="CIZ2589" s="113"/>
      <c r="CJA2589" s="113"/>
      <c r="CJB2589" s="113"/>
      <c r="CJC2589" s="113"/>
      <c r="CJD2589" s="113"/>
      <c r="CJE2589" s="113"/>
      <c r="CJF2589" s="113"/>
      <c r="CJG2589" s="113"/>
      <c r="CJH2589" s="113"/>
      <c r="CJI2589" s="113"/>
      <c r="CJJ2589" s="113"/>
      <c r="CJK2589" s="113"/>
      <c r="CJL2589" s="113"/>
      <c r="CJM2589" s="113"/>
      <c r="CJN2589" s="113"/>
      <c r="CJO2589" s="113"/>
      <c r="CJP2589" s="113"/>
      <c r="CJQ2589" s="113"/>
      <c r="CJR2589" s="113"/>
      <c r="CJS2589" s="113"/>
      <c r="CJT2589" s="113"/>
      <c r="CJU2589" s="113"/>
      <c r="CJV2589" s="113"/>
      <c r="CJW2589" s="113"/>
      <c r="CJX2589" s="113"/>
      <c r="CJY2589" s="113"/>
      <c r="CJZ2589" s="113"/>
      <c r="CKA2589" s="113"/>
      <c r="CKB2589" s="113"/>
      <c r="CKC2589" s="113"/>
      <c r="CKD2589" s="113"/>
      <c r="CKE2589" s="113"/>
      <c r="CKF2589" s="113"/>
      <c r="CKG2589" s="113"/>
      <c r="CKH2589" s="113"/>
      <c r="CKI2589" s="113"/>
      <c r="CKJ2589" s="113"/>
      <c r="CKK2589" s="113"/>
      <c r="CKL2589" s="113"/>
      <c r="CKM2589" s="113"/>
      <c r="CKN2589" s="113"/>
      <c r="CKO2589" s="113"/>
      <c r="CKP2589" s="113"/>
      <c r="CKQ2589" s="113"/>
      <c r="CKR2589" s="113"/>
      <c r="CKS2589" s="113"/>
      <c r="CKT2589" s="113"/>
      <c r="CKU2589" s="113"/>
      <c r="CKV2589" s="113"/>
      <c r="CKW2589" s="113"/>
      <c r="CKX2589" s="113"/>
      <c r="CKY2589" s="113"/>
      <c r="CKZ2589" s="113"/>
      <c r="CLA2589" s="113"/>
      <c r="CLB2589" s="113"/>
      <c r="CLC2589" s="113"/>
      <c r="CLD2589" s="113"/>
      <c r="CLE2589" s="113"/>
      <c r="CLF2589" s="113"/>
      <c r="CLG2589" s="113"/>
      <c r="CLH2589" s="113"/>
      <c r="CLI2589" s="113"/>
      <c r="CLJ2589" s="113"/>
      <c r="CLK2589" s="113"/>
      <c r="CLL2589" s="113"/>
      <c r="CLM2589" s="113"/>
      <c r="CLN2589" s="113"/>
      <c r="CLO2589" s="113"/>
      <c r="CLP2589" s="113"/>
      <c r="CLQ2589" s="113"/>
      <c r="CLR2589" s="113"/>
      <c r="CLS2589" s="113"/>
      <c r="CLT2589" s="113"/>
      <c r="CLU2589" s="113"/>
      <c r="CLV2589" s="113"/>
      <c r="CLW2589" s="113"/>
      <c r="CLX2589" s="113"/>
      <c r="CLY2589" s="113"/>
      <c r="CLZ2589" s="113"/>
      <c r="CMA2589" s="113"/>
      <c r="CMB2589" s="113"/>
      <c r="CMC2589" s="113"/>
      <c r="CMD2589" s="113"/>
      <c r="CME2589" s="113"/>
      <c r="CMF2589" s="113"/>
      <c r="CMG2589" s="113"/>
      <c r="CMH2589" s="113"/>
      <c r="CMI2589" s="113"/>
      <c r="CMJ2589" s="113"/>
      <c r="CMK2589" s="113"/>
      <c r="CML2589" s="113"/>
      <c r="CMM2589" s="113"/>
      <c r="CMN2589" s="113"/>
      <c r="CMO2589" s="113"/>
      <c r="CMP2589" s="113"/>
      <c r="CMQ2589" s="113"/>
      <c r="CMR2589" s="113"/>
      <c r="CMS2589" s="113"/>
      <c r="CMT2589" s="113"/>
      <c r="CMU2589" s="113"/>
      <c r="CMV2589" s="113"/>
      <c r="CMW2589" s="113"/>
      <c r="CMX2589" s="113"/>
      <c r="CMY2589" s="113"/>
      <c r="CMZ2589" s="113"/>
      <c r="CNA2589" s="113"/>
      <c r="CNB2589" s="113"/>
      <c r="CNC2589" s="113"/>
      <c r="CND2589" s="113"/>
      <c r="CNE2589" s="113"/>
      <c r="CNF2589" s="113"/>
      <c r="CNG2589" s="113"/>
      <c r="CNH2589" s="113"/>
      <c r="CNI2589" s="113"/>
      <c r="CNJ2589" s="113"/>
      <c r="CNK2589" s="113"/>
      <c r="CNL2589" s="113"/>
      <c r="CNM2589" s="113"/>
      <c r="CNN2589" s="113"/>
      <c r="CNO2589" s="113"/>
      <c r="CNP2589" s="113"/>
      <c r="CNQ2589" s="113"/>
      <c r="CNR2589" s="113"/>
      <c r="CNS2589" s="113"/>
      <c r="CNT2589" s="113"/>
      <c r="CNU2589" s="113"/>
      <c r="CNV2589" s="113"/>
      <c r="CNW2589" s="113"/>
      <c r="CNX2589" s="113"/>
      <c r="CNY2589" s="113"/>
      <c r="CNZ2589" s="113"/>
      <c r="COA2589" s="113"/>
      <c r="COB2589" s="113"/>
      <c r="COC2589" s="113"/>
      <c r="COD2589" s="113"/>
      <c r="COE2589" s="113"/>
      <c r="COF2589" s="113"/>
      <c r="COG2589" s="113"/>
      <c r="COH2589" s="113"/>
      <c r="COI2589" s="113"/>
      <c r="COJ2589" s="113"/>
      <c r="COK2589" s="113"/>
      <c r="COL2589" s="113"/>
      <c r="COM2589" s="113"/>
      <c r="CON2589" s="113"/>
      <c r="COO2589" s="113"/>
      <c r="COP2589" s="113"/>
      <c r="COQ2589" s="113"/>
      <c r="COR2589" s="113"/>
      <c r="COS2589" s="113"/>
      <c r="COT2589" s="113"/>
      <c r="COU2589" s="113"/>
      <c r="COV2589" s="113"/>
      <c r="COW2589" s="113"/>
      <c r="COX2589" s="113"/>
      <c r="COY2589" s="113"/>
      <c r="COZ2589" s="113"/>
      <c r="CPA2589" s="113"/>
      <c r="CPB2589" s="113"/>
      <c r="CPC2589" s="113"/>
      <c r="CPD2589" s="113"/>
      <c r="CPE2589" s="113"/>
      <c r="CPF2589" s="113"/>
      <c r="CPG2589" s="113"/>
      <c r="CPH2589" s="113"/>
      <c r="CPI2589" s="113"/>
      <c r="CPJ2589" s="113"/>
      <c r="CPK2589" s="113"/>
      <c r="CPL2589" s="113"/>
      <c r="CPM2589" s="113"/>
      <c r="CPN2589" s="113"/>
      <c r="CPO2589" s="113"/>
      <c r="CPP2589" s="113"/>
      <c r="CPQ2589" s="113"/>
      <c r="CPR2589" s="113"/>
      <c r="CPS2589" s="113"/>
      <c r="CPT2589" s="113"/>
      <c r="CPU2589" s="113"/>
      <c r="CPV2589" s="113"/>
      <c r="CPW2589" s="113"/>
      <c r="CPX2589" s="113"/>
      <c r="CPY2589" s="113"/>
      <c r="CPZ2589" s="113"/>
      <c r="CQA2589" s="113"/>
      <c r="CQB2589" s="113"/>
      <c r="CQC2589" s="113"/>
      <c r="CQD2589" s="113"/>
      <c r="CQE2589" s="113"/>
      <c r="CQF2589" s="113"/>
      <c r="CQG2589" s="113"/>
      <c r="CQH2589" s="113"/>
      <c r="CQI2589" s="113"/>
      <c r="CQJ2589" s="113"/>
      <c r="CQK2589" s="113"/>
      <c r="CQL2589" s="113"/>
      <c r="CQM2589" s="113"/>
      <c r="CQN2589" s="113"/>
      <c r="CQO2589" s="113"/>
      <c r="CQP2589" s="113"/>
      <c r="CQQ2589" s="113"/>
      <c r="CQR2589" s="113"/>
      <c r="CQS2589" s="113"/>
      <c r="CQT2589" s="113"/>
      <c r="CQU2589" s="113"/>
      <c r="CQV2589" s="113"/>
      <c r="CQW2589" s="113"/>
      <c r="CQX2589" s="113"/>
      <c r="CQY2589" s="113"/>
      <c r="CQZ2589" s="113"/>
      <c r="CRA2589" s="113"/>
      <c r="CRB2589" s="113"/>
      <c r="CRC2589" s="113"/>
      <c r="CRD2589" s="113"/>
      <c r="CRE2589" s="113"/>
      <c r="CRF2589" s="113"/>
      <c r="CRG2589" s="113"/>
      <c r="CRH2589" s="113"/>
      <c r="CRI2589" s="113"/>
      <c r="CRJ2589" s="113"/>
      <c r="CRK2589" s="113"/>
      <c r="CRL2589" s="113"/>
      <c r="CRM2589" s="113"/>
      <c r="CRN2589" s="113"/>
      <c r="CRO2589" s="113"/>
      <c r="CRP2589" s="113"/>
      <c r="CRQ2589" s="113"/>
      <c r="CRR2589" s="113"/>
      <c r="CRS2589" s="113"/>
      <c r="CRT2589" s="113"/>
      <c r="CRU2589" s="113"/>
      <c r="CRV2589" s="113"/>
      <c r="CRW2589" s="113"/>
      <c r="CRX2589" s="113"/>
      <c r="CRY2589" s="113"/>
      <c r="CRZ2589" s="113"/>
      <c r="CSA2589" s="113"/>
      <c r="CSB2589" s="113"/>
      <c r="CSC2589" s="113"/>
      <c r="CSD2589" s="113"/>
      <c r="CSE2589" s="113"/>
      <c r="CSF2589" s="113"/>
      <c r="CSG2589" s="113"/>
      <c r="CSH2589" s="113"/>
      <c r="CSI2589" s="113"/>
      <c r="CSJ2589" s="113"/>
      <c r="CSK2589" s="113"/>
      <c r="CSL2589" s="113"/>
      <c r="CSM2589" s="113"/>
      <c r="CSN2589" s="113"/>
      <c r="CSO2589" s="113"/>
      <c r="CSP2589" s="113"/>
      <c r="CSQ2589" s="113"/>
      <c r="CSR2589" s="113"/>
      <c r="CSS2589" s="113"/>
      <c r="CST2589" s="113"/>
      <c r="CSU2589" s="113"/>
      <c r="CSV2589" s="113"/>
      <c r="CSW2589" s="113"/>
      <c r="CSX2589" s="113"/>
      <c r="CSY2589" s="113"/>
      <c r="CSZ2589" s="113"/>
      <c r="CTA2589" s="113"/>
      <c r="CTB2589" s="113"/>
      <c r="CTC2589" s="113"/>
      <c r="CTD2589" s="113"/>
      <c r="CTE2589" s="113"/>
      <c r="CTF2589" s="113"/>
      <c r="CTG2589" s="113"/>
      <c r="CTH2589" s="113"/>
      <c r="CTI2589" s="113"/>
      <c r="CTJ2589" s="113"/>
      <c r="CTK2589" s="113"/>
      <c r="CTL2589" s="113"/>
      <c r="CTM2589" s="113"/>
      <c r="CTN2589" s="113"/>
      <c r="CTO2589" s="113"/>
      <c r="CTP2589" s="113"/>
      <c r="CTQ2589" s="113"/>
      <c r="CTR2589" s="113"/>
      <c r="CTS2589" s="113"/>
      <c r="CTT2589" s="113"/>
      <c r="CTU2589" s="113"/>
      <c r="CTV2589" s="113"/>
      <c r="CTW2589" s="113"/>
      <c r="CTX2589" s="113"/>
      <c r="CTY2589" s="113"/>
      <c r="CTZ2589" s="113"/>
      <c r="CUA2589" s="113"/>
      <c r="CUB2589" s="113"/>
      <c r="CUC2589" s="113"/>
      <c r="CUD2589" s="113"/>
      <c r="CUE2589" s="113"/>
      <c r="CUF2589" s="113"/>
      <c r="CUG2589" s="113"/>
      <c r="CUH2589" s="113"/>
      <c r="CUI2589" s="113"/>
      <c r="CUJ2589" s="113"/>
      <c r="CUK2589" s="113"/>
      <c r="CUL2589" s="113"/>
      <c r="CUM2589" s="113"/>
      <c r="CUN2589" s="113"/>
      <c r="CUO2589" s="113"/>
      <c r="CUP2589" s="113"/>
      <c r="CUQ2589" s="113"/>
      <c r="CUR2589" s="113"/>
      <c r="CUS2589" s="113"/>
      <c r="CUT2589" s="113"/>
      <c r="CUU2589" s="113"/>
      <c r="CUV2589" s="113"/>
      <c r="CUW2589" s="113"/>
      <c r="CUX2589" s="113"/>
      <c r="CUY2589" s="113"/>
      <c r="CUZ2589" s="113"/>
      <c r="CVA2589" s="113"/>
      <c r="CVB2589" s="113"/>
      <c r="CVC2589" s="113"/>
      <c r="CVD2589" s="113"/>
      <c r="CVE2589" s="113"/>
      <c r="CVF2589" s="113"/>
      <c r="CVG2589" s="113"/>
      <c r="CVH2589" s="113"/>
      <c r="CVI2589" s="113"/>
      <c r="CVJ2589" s="113"/>
      <c r="CVK2589" s="113"/>
      <c r="CVL2589" s="113"/>
      <c r="CVM2589" s="113"/>
      <c r="CVN2589" s="113"/>
      <c r="CVO2589" s="113"/>
      <c r="CVP2589" s="113"/>
      <c r="CVQ2589" s="113"/>
      <c r="CVR2589" s="113"/>
      <c r="CVS2589" s="113"/>
      <c r="CVT2589" s="113"/>
      <c r="CVU2589" s="113"/>
      <c r="CVV2589" s="113"/>
      <c r="CVW2589" s="113"/>
      <c r="CVX2589" s="113"/>
      <c r="CVY2589" s="113"/>
      <c r="CVZ2589" s="113"/>
      <c r="CWA2589" s="113"/>
      <c r="CWB2589" s="113"/>
      <c r="CWC2589" s="113"/>
      <c r="CWD2589" s="113"/>
      <c r="CWE2589" s="113"/>
      <c r="CWF2589" s="113"/>
      <c r="CWG2589" s="113"/>
      <c r="CWH2589" s="113"/>
      <c r="CWI2589" s="113"/>
      <c r="CWJ2589" s="113"/>
      <c r="CWK2589" s="113"/>
      <c r="CWL2589" s="113"/>
      <c r="CWM2589" s="113"/>
      <c r="CWN2589" s="113"/>
      <c r="CWO2589" s="113"/>
      <c r="CWP2589" s="113"/>
      <c r="CWQ2589" s="113"/>
      <c r="CWR2589" s="113"/>
      <c r="CWS2589" s="113"/>
      <c r="CWT2589" s="113"/>
      <c r="CWU2589" s="113"/>
      <c r="CWV2589" s="113"/>
      <c r="CWW2589" s="113"/>
      <c r="CWX2589" s="113"/>
      <c r="CWY2589" s="113"/>
      <c r="CWZ2589" s="113"/>
      <c r="CXA2589" s="113"/>
      <c r="CXB2589" s="113"/>
      <c r="CXC2589" s="113"/>
      <c r="CXD2589" s="113"/>
      <c r="CXE2589" s="113"/>
      <c r="CXF2589" s="113"/>
      <c r="CXG2589" s="113"/>
      <c r="CXH2589" s="113"/>
      <c r="CXI2589" s="113"/>
      <c r="CXJ2589" s="113"/>
      <c r="CXK2589" s="113"/>
      <c r="CXL2589" s="113"/>
      <c r="CXM2589" s="113"/>
      <c r="CXN2589" s="113"/>
      <c r="CXO2589" s="113"/>
      <c r="CXP2589" s="113"/>
      <c r="CXQ2589" s="113"/>
      <c r="CXR2589" s="113"/>
      <c r="CXS2589" s="113"/>
      <c r="CXT2589" s="113"/>
      <c r="CXU2589" s="113"/>
      <c r="CXV2589" s="113"/>
      <c r="CXW2589" s="113"/>
      <c r="CXX2589" s="113"/>
      <c r="CXY2589" s="113"/>
      <c r="CXZ2589" s="113"/>
      <c r="CYA2589" s="113"/>
      <c r="CYB2589" s="113"/>
      <c r="CYC2589" s="113"/>
      <c r="CYD2589" s="113"/>
      <c r="CYE2589" s="113"/>
      <c r="CYF2589" s="113"/>
      <c r="CYG2589" s="113"/>
      <c r="CYH2589" s="113"/>
      <c r="CYI2589" s="113"/>
      <c r="CYJ2589" s="113"/>
      <c r="CYK2589" s="113"/>
      <c r="CYL2589" s="113"/>
      <c r="CYM2589" s="113"/>
      <c r="CYN2589" s="113"/>
      <c r="CYO2589" s="113"/>
      <c r="CYP2589" s="113"/>
      <c r="CYQ2589" s="113"/>
      <c r="CYR2589" s="113"/>
      <c r="CYS2589" s="113"/>
      <c r="CYT2589" s="113"/>
      <c r="CYU2589" s="113"/>
      <c r="CYV2589" s="113"/>
      <c r="CYW2589" s="113"/>
      <c r="CYX2589" s="113"/>
      <c r="CYY2589" s="113"/>
      <c r="CYZ2589" s="113"/>
      <c r="CZA2589" s="113"/>
      <c r="CZB2589" s="113"/>
      <c r="CZC2589" s="113"/>
      <c r="CZD2589" s="113"/>
      <c r="CZE2589" s="113"/>
      <c r="CZF2589" s="113"/>
      <c r="CZG2589" s="113"/>
      <c r="CZH2589" s="113"/>
      <c r="CZI2589" s="113"/>
      <c r="CZJ2589" s="113"/>
      <c r="CZK2589" s="113"/>
      <c r="CZL2589" s="113"/>
      <c r="CZM2589" s="113"/>
      <c r="CZN2589" s="113"/>
      <c r="CZO2589" s="113"/>
      <c r="CZP2589" s="113"/>
      <c r="CZQ2589" s="113"/>
      <c r="CZR2589" s="113"/>
      <c r="CZS2589" s="113"/>
      <c r="CZT2589" s="113"/>
      <c r="CZU2589" s="113"/>
      <c r="CZV2589" s="113"/>
      <c r="CZW2589" s="113"/>
      <c r="CZX2589" s="113"/>
      <c r="CZY2589" s="113"/>
      <c r="CZZ2589" s="113"/>
      <c r="DAA2589" s="113"/>
      <c r="DAB2589" s="113"/>
      <c r="DAC2589" s="113"/>
      <c r="DAD2589" s="113"/>
      <c r="DAE2589" s="113"/>
      <c r="DAF2589" s="113"/>
      <c r="DAG2589" s="113"/>
      <c r="DAH2589" s="113"/>
      <c r="DAI2589" s="113"/>
      <c r="DAJ2589" s="113"/>
      <c r="DAK2589" s="113"/>
      <c r="DAL2589" s="113"/>
      <c r="DAM2589" s="113"/>
      <c r="DAN2589" s="113"/>
      <c r="DAO2589" s="113"/>
      <c r="DAP2589" s="113"/>
      <c r="DAQ2589" s="113"/>
      <c r="DAR2589" s="113"/>
      <c r="DAS2589" s="113"/>
      <c r="DAT2589" s="113"/>
      <c r="DAU2589" s="113"/>
      <c r="DAV2589" s="113"/>
      <c r="DAW2589" s="113"/>
      <c r="DAX2589" s="113"/>
      <c r="DAY2589" s="113"/>
      <c r="DAZ2589" s="113"/>
      <c r="DBA2589" s="113"/>
      <c r="DBB2589" s="113"/>
      <c r="DBC2589" s="113"/>
      <c r="DBD2589" s="113"/>
      <c r="DBE2589" s="113"/>
      <c r="DBF2589" s="113"/>
      <c r="DBG2589" s="113"/>
      <c r="DBH2589" s="113"/>
      <c r="DBI2589" s="113"/>
      <c r="DBJ2589" s="113"/>
      <c r="DBK2589" s="113"/>
      <c r="DBL2589" s="113"/>
      <c r="DBM2589" s="113"/>
      <c r="DBN2589" s="113"/>
      <c r="DBO2589" s="113"/>
      <c r="DBP2589" s="113"/>
      <c r="DBQ2589" s="113"/>
      <c r="DBR2589" s="113"/>
      <c r="DBS2589" s="113"/>
      <c r="DBT2589" s="113"/>
      <c r="DBU2589" s="113"/>
      <c r="DBV2589" s="113"/>
      <c r="DBW2589" s="113"/>
      <c r="DBX2589" s="113"/>
      <c r="DBY2589" s="113"/>
      <c r="DBZ2589" s="113"/>
      <c r="DCA2589" s="113"/>
      <c r="DCB2589" s="113"/>
      <c r="DCC2589" s="113"/>
      <c r="DCD2589" s="113"/>
      <c r="DCE2589" s="113"/>
      <c r="DCF2589" s="113"/>
      <c r="DCG2589" s="113"/>
      <c r="DCH2589" s="113"/>
      <c r="DCI2589" s="113"/>
      <c r="DCJ2589" s="113"/>
      <c r="DCK2589" s="113"/>
      <c r="DCL2589" s="113"/>
      <c r="DCM2589" s="113"/>
      <c r="DCN2589" s="113"/>
      <c r="DCO2589" s="113"/>
      <c r="DCP2589" s="113"/>
      <c r="DCQ2589" s="113"/>
      <c r="DCR2589" s="113"/>
      <c r="DCS2589" s="113"/>
      <c r="DCT2589" s="113"/>
      <c r="DCU2589" s="113"/>
      <c r="DCV2589" s="113"/>
      <c r="DCW2589" s="113"/>
      <c r="DCX2589" s="113"/>
      <c r="DCY2589" s="113"/>
      <c r="DCZ2589" s="113"/>
      <c r="DDA2589" s="113"/>
      <c r="DDB2589" s="113"/>
      <c r="DDC2589" s="113"/>
      <c r="DDD2589" s="113"/>
      <c r="DDE2589" s="113"/>
      <c r="DDF2589" s="113"/>
      <c r="DDG2589" s="113"/>
      <c r="DDH2589" s="113"/>
      <c r="DDI2589" s="113"/>
      <c r="DDJ2589" s="113"/>
      <c r="DDK2589" s="113"/>
      <c r="DDL2589" s="113"/>
      <c r="DDM2589" s="113"/>
      <c r="DDN2589" s="113"/>
      <c r="DDO2589" s="113"/>
      <c r="DDP2589" s="113"/>
      <c r="DDQ2589" s="113"/>
      <c r="DDR2589" s="113"/>
      <c r="DDS2589" s="113"/>
      <c r="DDT2589" s="113"/>
      <c r="DDU2589" s="113"/>
      <c r="DDV2589" s="113"/>
      <c r="DDW2589" s="113"/>
      <c r="DDX2589" s="113"/>
      <c r="DDY2589" s="113"/>
      <c r="DDZ2589" s="113"/>
      <c r="DEA2589" s="113"/>
      <c r="DEB2589" s="113"/>
      <c r="DEC2589" s="113"/>
      <c r="DED2589" s="113"/>
      <c r="DEE2589" s="113"/>
      <c r="DEF2589" s="113"/>
      <c r="DEG2589" s="113"/>
      <c r="DEH2589" s="113"/>
      <c r="DEI2589" s="113"/>
      <c r="DEJ2589" s="113"/>
      <c r="DEK2589" s="113"/>
      <c r="DEL2589" s="113"/>
      <c r="DEM2589" s="113"/>
      <c r="DEN2589" s="113"/>
      <c r="DEO2589" s="113"/>
      <c r="DEP2589" s="113"/>
      <c r="DEQ2589" s="113"/>
      <c r="DER2589" s="113"/>
      <c r="DES2589" s="113"/>
      <c r="DET2589" s="113"/>
      <c r="DEU2589" s="113"/>
      <c r="DEV2589" s="113"/>
      <c r="DEW2589" s="113"/>
      <c r="DEX2589" s="113"/>
      <c r="DEY2589" s="113"/>
      <c r="DEZ2589" s="113"/>
      <c r="DFA2589" s="113"/>
      <c r="DFB2589" s="113"/>
      <c r="DFC2589" s="113"/>
      <c r="DFD2589" s="113"/>
      <c r="DFE2589" s="113"/>
      <c r="DFF2589" s="113"/>
      <c r="DFG2589" s="113"/>
      <c r="DFH2589" s="113"/>
      <c r="DFI2589" s="113"/>
      <c r="DFJ2589" s="113"/>
      <c r="DFK2589" s="113"/>
      <c r="DFL2589" s="113"/>
      <c r="DFM2589" s="113"/>
      <c r="DFN2589" s="113"/>
      <c r="DFO2589" s="113"/>
      <c r="DFP2589" s="113"/>
      <c r="DFQ2589" s="113"/>
      <c r="DFR2589" s="113"/>
      <c r="DFS2589" s="113"/>
      <c r="DFT2589" s="113"/>
      <c r="DFU2589" s="113"/>
      <c r="DFV2589" s="113"/>
      <c r="DFW2589" s="113"/>
      <c r="DFX2589" s="113"/>
      <c r="DFY2589" s="113"/>
      <c r="DFZ2589" s="113"/>
      <c r="DGA2589" s="113"/>
      <c r="DGB2589" s="113"/>
      <c r="DGC2589" s="113"/>
      <c r="DGD2589" s="113"/>
      <c r="DGE2589" s="113"/>
      <c r="DGF2589" s="113"/>
      <c r="DGG2589" s="113"/>
      <c r="DGH2589" s="113"/>
      <c r="DGI2589" s="113"/>
      <c r="DGJ2589" s="113"/>
      <c r="DGK2589" s="113"/>
      <c r="DGL2589" s="113"/>
      <c r="DGM2589" s="113"/>
      <c r="DGN2589" s="113"/>
      <c r="DGO2589" s="113"/>
      <c r="DGP2589" s="113"/>
      <c r="DGQ2589" s="113"/>
      <c r="DGR2589" s="113"/>
      <c r="DGS2589" s="113"/>
      <c r="DGT2589" s="113"/>
      <c r="DGU2589" s="113"/>
      <c r="DGV2589" s="113"/>
      <c r="DGW2589" s="113"/>
      <c r="DGX2589" s="113"/>
      <c r="DGY2589" s="113"/>
      <c r="DGZ2589" s="113"/>
      <c r="DHA2589" s="113"/>
      <c r="DHB2589" s="113"/>
      <c r="DHC2589" s="113"/>
      <c r="DHD2589" s="113"/>
      <c r="DHE2589" s="113"/>
      <c r="DHF2589" s="113"/>
      <c r="DHG2589" s="113"/>
      <c r="DHH2589" s="113"/>
      <c r="DHI2589" s="113"/>
      <c r="DHJ2589" s="113"/>
      <c r="DHK2589" s="113"/>
      <c r="DHL2589" s="113"/>
      <c r="DHM2589" s="113"/>
      <c r="DHN2589" s="113"/>
      <c r="DHO2589" s="113"/>
      <c r="DHP2589" s="113"/>
      <c r="DHQ2589" s="113"/>
      <c r="DHR2589" s="113"/>
      <c r="DHS2589" s="113"/>
      <c r="DHT2589" s="113"/>
      <c r="DHU2589" s="113"/>
      <c r="DHV2589" s="113"/>
      <c r="DHW2589" s="113"/>
      <c r="DHX2589" s="113"/>
      <c r="DHY2589" s="113"/>
      <c r="DHZ2589" s="113"/>
      <c r="DIA2589" s="113"/>
      <c r="DIB2589" s="113"/>
      <c r="DIC2589" s="113"/>
      <c r="DID2589" s="113"/>
      <c r="DIE2589" s="113"/>
      <c r="DIF2589" s="113"/>
      <c r="DIG2589" s="113"/>
      <c r="DIH2589" s="113"/>
      <c r="DII2589" s="113"/>
      <c r="DIJ2589" s="113"/>
      <c r="DIK2589" s="113"/>
      <c r="DIL2589" s="113"/>
      <c r="DIM2589" s="113"/>
      <c r="DIN2589" s="113"/>
      <c r="DIO2589" s="113"/>
      <c r="DIP2589" s="113"/>
      <c r="DIQ2589" s="113"/>
      <c r="DIR2589" s="113"/>
      <c r="DIS2589" s="113"/>
      <c r="DIT2589" s="113"/>
      <c r="DIU2589" s="113"/>
      <c r="DIV2589" s="113"/>
      <c r="DIW2589" s="113"/>
      <c r="DIX2589" s="113"/>
      <c r="DIY2589" s="113"/>
      <c r="DIZ2589" s="113"/>
      <c r="DJA2589" s="113"/>
      <c r="DJB2589" s="113"/>
      <c r="DJC2589" s="113"/>
      <c r="DJD2589" s="113"/>
      <c r="DJE2589" s="113"/>
      <c r="DJF2589" s="113"/>
      <c r="DJG2589" s="113"/>
      <c r="DJH2589" s="113"/>
      <c r="DJI2589" s="113"/>
      <c r="DJJ2589" s="113"/>
      <c r="DJK2589" s="113"/>
      <c r="DJL2589" s="113"/>
      <c r="DJM2589" s="113"/>
      <c r="DJN2589" s="113"/>
      <c r="DJO2589" s="113"/>
      <c r="DJP2589" s="113"/>
      <c r="DJQ2589" s="113"/>
      <c r="DJR2589" s="113"/>
      <c r="DJS2589" s="113"/>
      <c r="DJT2589" s="113"/>
      <c r="DJU2589" s="113"/>
      <c r="DJV2589" s="113"/>
      <c r="DJW2589" s="113"/>
      <c r="DJX2589" s="113"/>
      <c r="DJY2589" s="113"/>
      <c r="DJZ2589" s="113"/>
      <c r="DKA2589" s="113"/>
      <c r="DKB2589" s="113"/>
      <c r="DKC2589" s="113"/>
      <c r="DKD2589" s="113"/>
      <c r="DKE2589" s="113"/>
      <c r="DKF2589" s="113"/>
      <c r="DKG2589" s="113"/>
      <c r="DKH2589" s="113"/>
      <c r="DKI2589" s="113"/>
      <c r="DKJ2589" s="113"/>
      <c r="DKK2589" s="113"/>
      <c r="DKL2589" s="113"/>
      <c r="DKM2589" s="113"/>
      <c r="DKN2589" s="113"/>
      <c r="DKO2589" s="113"/>
      <c r="DKP2589" s="113"/>
      <c r="DKQ2589" s="113"/>
      <c r="DKR2589" s="113"/>
      <c r="DKS2589" s="113"/>
      <c r="DKT2589" s="113"/>
      <c r="DKU2589" s="113"/>
      <c r="DKV2589" s="113"/>
      <c r="DKW2589" s="113"/>
      <c r="DKX2589" s="113"/>
      <c r="DKY2589" s="113"/>
      <c r="DKZ2589" s="113"/>
      <c r="DLA2589" s="113"/>
      <c r="DLB2589" s="113"/>
      <c r="DLC2589" s="113"/>
      <c r="DLD2589" s="113"/>
      <c r="DLE2589" s="113"/>
      <c r="DLF2589" s="113"/>
      <c r="DLG2589" s="113"/>
      <c r="DLH2589" s="113"/>
      <c r="DLI2589" s="113"/>
      <c r="DLJ2589" s="113"/>
      <c r="DLK2589" s="113"/>
      <c r="DLL2589" s="113"/>
      <c r="DLM2589" s="113"/>
      <c r="DLN2589" s="113"/>
      <c r="DLO2589" s="113"/>
      <c r="DLP2589" s="113"/>
      <c r="DLQ2589" s="113"/>
      <c r="DLR2589" s="113"/>
      <c r="DLS2589" s="113"/>
      <c r="DLT2589" s="113"/>
      <c r="DLU2589" s="113"/>
      <c r="DLV2589" s="113"/>
      <c r="DLW2589" s="113"/>
      <c r="DLX2589" s="113"/>
      <c r="DLY2589" s="113"/>
      <c r="DLZ2589" s="113"/>
      <c r="DMA2589" s="113"/>
      <c r="DMB2589" s="113"/>
      <c r="DMC2589" s="113"/>
      <c r="DMD2589" s="113"/>
      <c r="DME2589" s="113"/>
      <c r="DMF2589" s="113"/>
      <c r="DMG2589" s="113"/>
      <c r="DMH2589" s="113"/>
      <c r="DMI2589" s="113"/>
      <c r="DMJ2589" s="113"/>
      <c r="DMK2589" s="113"/>
      <c r="DML2589" s="113"/>
      <c r="DMM2589" s="113"/>
      <c r="DMN2589" s="113"/>
      <c r="DMO2589" s="113"/>
      <c r="DMP2589" s="113"/>
      <c r="DMQ2589" s="113"/>
      <c r="DMR2589" s="113"/>
      <c r="DMS2589" s="113"/>
      <c r="DMT2589" s="113"/>
      <c r="DMU2589" s="113"/>
      <c r="DMV2589" s="113"/>
      <c r="DMW2589" s="113"/>
      <c r="DMX2589" s="113"/>
      <c r="DMY2589" s="113"/>
      <c r="DMZ2589" s="113"/>
      <c r="DNA2589" s="113"/>
      <c r="DNB2589" s="113"/>
      <c r="DNC2589" s="113"/>
      <c r="DND2589" s="113"/>
      <c r="DNE2589" s="113"/>
      <c r="DNF2589" s="113"/>
      <c r="DNG2589" s="113"/>
      <c r="DNH2589" s="113"/>
      <c r="DNI2589" s="113"/>
      <c r="DNJ2589" s="113"/>
      <c r="DNK2589" s="113"/>
      <c r="DNL2589" s="113"/>
      <c r="DNM2589" s="113"/>
      <c r="DNN2589" s="113"/>
      <c r="DNO2589" s="113"/>
      <c r="DNP2589" s="113"/>
      <c r="DNQ2589" s="113"/>
      <c r="DNR2589" s="113"/>
      <c r="DNS2589" s="113"/>
      <c r="DNT2589" s="113"/>
      <c r="DNU2589" s="113"/>
      <c r="DNV2589" s="113"/>
      <c r="DNW2589" s="113"/>
      <c r="DNX2589" s="113"/>
      <c r="DNY2589" s="113"/>
      <c r="DNZ2589" s="113"/>
      <c r="DOA2589" s="113"/>
      <c r="DOB2589" s="113"/>
      <c r="DOC2589" s="113"/>
      <c r="DOD2589" s="113"/>
      <c r="DOE2589" s="113"/>
      <c r="DOF2589" s="113"/>
      <c r="DOG2589" s="113"/>
      <c r="DOH2589" s="113"/>
      <c r="DOI2589" s="113"/>
      <c r="DOJ2589" s="113"/>
      <c r="DOK2589" s="113"/>
      <c r="DOL2589" s="113"/>
      <c r="DOM2589" s="113"/>
      <c r="DON2589" s="113"/>
      <c r="DOO2589" s="113"/>
      <c r="DOP2589" s="113"/>
      <c r="DOQ2589" s="113"/>
      <c r="DOR2589" s="113"/>
      <c r="DOS2589" s="113"/>
      <c r="DOT2589" s="113"/>
      <c r="DOU2589" s="113"/>
      <c r="DOV2589" s="113"/>
      <c r="DOW2589" s="113"/>
      <c r="DOX2589" s="113"/>
      <c r="DOY2589" s="113"/>
      <c r="DOZ2589" s="113"/>
      <c r="DPA2589" s="113"/>
      <c r="DPB2589" s="113"/>
      <c r="DPC2589" s="113"/>
      <c r="DPD2589" s="113"/>
      <c r="DPE2589" s="113"/>
      <c r="DPF2589" s="113"/>
      <c r="DPG2589" s="113"/>
      <c r="DPH2589" s="113"/>
      <c r="DPI2589" s="113"/>
      <c r="DPJ2589" s="113"/>
      <c r="DPK2589" s="113"/>
      <c r="DPL2589" s="113"/>
      <c r="DPM2589" s="113"/>
      <c r="DPN2589" s="113"/>
      <c r="DPO2589" s="113"/>
      <c r="DPP2589" s="113"/>
      <c r="DPQ2589" s="113"/>
      <c r="DPR2589" s="113"/>
      <c r="DPS2589" s="113"/>
      <c r="DPT2589" s="113"/>
      <c r="DPU2589" s="113"/>
      <c r="DPV2589" s="113"/>
      <c r="DPW2589" s="113"/>
      <c r="DPX2589" s="113"/>
      <c r="DPY2589" s="113"/>
      <c r="DPZ2589" s="113"/>
      <c r="DQA2589" s="113"/>
      <c r="DQB2589" s="113"/>
      <c r="DQC2589" s="113"/>
      <c r="DQD2589" s="113"/>
      <c r="DQE2589" s="113"/>
      <c r="DQF2589" s="113"/>
      <c r="DQG2589" s="113"/>
      <c r="DQH2589" s="113"/>
      <c r="DQI2589" s="113"/>
      <c r="DQJ2589" s="113"/>
      <c r="DQK2589" s="113"/>
      <c r="DQL2589" s="113"/>
      <c r="DQM2589" s="113"/>
      <c r="DQN2589" s="113"/>
      <c r="DQO2589" s="113"/>
      <c r="DQP2589" s="113"/>
      <c r="DQQ2589" s="113"/>
      <c r="DQR2589" s="113"/>
      <c r="DQS2589" s="113"/>
      <c r="DQT2589" s="113"/>
      <c r="DQU2589" s="113"/>
      <c r="DQV2589" s="113"/>
      <c r="DQW2589" s="113"/>
      <c r="DQX2589" s="113"/>
      <c r="DQY2589" s="113"/>
      <c r="DQZ2589" s="113"/>
      <c r="DRA2589" s="113"/>
      <c r="DRB2589" s="113"/>
      <c r="DRC2589" s="113"/>
      <c r="DRD2589" s="113"/>
      <c r="DRE2589" s="113"/>
      <c r="DRF2589" s="113"/>
      <c r="DRG2589" s="113"/>
      <c r="DRH2589" s="113"/>
      <c r="DRI2589" s="113"/>
      <c r="DRJ2589" s="113"/>
      <c r="DRK2589" s="113"/>
      <c r="DRL2589" s="113"/>
      <c r="DRM2589" s="113"/>
      <c r="DRN2589" s="113"/>
      <c r="DRO2589" s="113"/>
      <c r="DRP2589" s="113"/>
      <c r="DRQ2589" s="113"/>
      <c r="DRR2589" s="113"/>
      <c r="DRS2589" s="113"/>
      <c r="DRT2589" s="113"/>
      <c r="DRU2589" s="113"/>
      <c r="DRV2589" s="113"/>
      <c r="DRW2589" s="113"/>
      <c r="DRX2589" s="113"/>
      <c r="DRY2589" s="113"/>
      <c r="DRZ2589" s="113"/>
      <c r="DSA2589" s="113"/>
      <c r="DSB2589" s="113"/>
      <c r="DSC2589" s="113"/>
      <c r="DSD2589" s="113"/>
      <c r="DSE2589" s="113"/>
      <c r="DSF2589" s="113"/>
      <c r="DSG2589" s="113"/>
      <c r="DSH2589" s="113"/>
      <c r="DSI2589" s="113"/>
      <c r="DSJ2589" s="113"/>
      <c r="DSK2589" s="113"/>
      <c r="DSL2589" s="113"/>
      <c r="DSM2589" s="113"/>
      <c r="DSN2589" s="113"/>
      <c r="DSO2589" s="113"/>
      <c r="DSP2589" s="113"/>
      <c r="DSQ2589" s="113"/>
      <c r="DSR2589" s="113"/>
      <c r="DSS2589" s="113"/>
      <c r="DST2589" s="113"/>
      <c r="DSU2589" s="113"/>
      <c r="DSV2589" s="113"/>
      <c r="DSW2589" s="113"/>
      <c r="DSX2589" s="113"/>
      <c r="DSY2589" s="113"/>
      <c r="DSZ2589" s="113"/>
      <c r="DTA2589" s="113"/>
      <c r="DTB2589" s="113"/>
      <c r="DTC2589" s="113"/>
      <c r="DTD2589" s="113"/>
      <c r="DTE2589" s="113"/>
      <c r="DTF2589" s="113"/>
      <c r="DTG2589" s="113"/>
      <c r="DTH2589" s="113"/>
      <c r="DTI2589" s="113"/>
      <c r="DTJ2589" s="113"/>
      <c r="DTK2589" s="113"/>
      <c r="DTL2589" s="113"/>
      <c r="DTM2589" s="113"/>
      <c r="DTN2589" s="113"/>
      <c r="DTO2589" s="113"/>
      <c r="DTP2589" s="113"/>
      <c r="DTQ2589" s="113"/>
      <c r="DTR2589" s="113"/>
      <c r="DTS2589" s="113"/>
      <c r="DTT2589" s="113"/>
      <c r="DTU2589" s="113"/>
      <c r="DTV2589" s="113"/>
      <c r="DTW2589" s="113"/>
      <c r="DTX2589" s="113"/>
      <c r="DTY2589" s="113"/>
      <c r="DTZ2589" s="113"/>
      <c r="DUA2589" s="113"/>
      <c r="DUB2589" s="113"/>
      <c r="DUC2589" s="113"/>
      <c r="DUD2589" s="113"/>
      <c r="DUE2589" s="113"/>
      <c r="DUF2589" s="113"/>
      <c r="DUG2589" s="113"/>
      <c r="DUH2589" s="113"/>
      <c r="DUI2589" s="113"/>
      <c r="DUJ2589" s="113"/>
      <c r="DUK2589" s="113"/>
      <c r="DUL2589" s="113"/>
      <c r="DUM2589" s="113"/>
      <c r="DUN2589" s="113"/>
      <c r="DUO2589" s="113"/>
      <c r="DUP2589" s="113"/>
      <c r="DUQ2589" s="113"/>
      <c r="DUR2589" s="113"/>
      <c r="DUS2589" s="113"/>
      <c r="DUT2589" s="113"/>
      <c r="DUU2589" s="113"/>
      <c r="DUV2589" s="113"/>
      <c r="DUW2589" s="113"/>
      <c r="DUX2589" s="113"/>
      <c r="DUY2589" s="113"/>
      <c r="DUZ2589" s="113"/>
      <c r="DVA2589" s="113"/>
      <c r="DVB2589" s="113"/>
      <c r="DVC2589" s="113"/>
      <c r="DVD2589" s="113"/>
      <c r="DVE2589" s="113"/>
      <c r="DVF2589" s="113"/>
      <c r="DVG2589" s="113"/>
      <c r="DVH2589" s="113"/>
      <c r="DVI2589" s="113"/>
      <c r="DVJ2589" s="113"/>
      <c r="DVK2589" s="113"/>
      <c r="DVL2589" s="113"/>
      <c r="DVM2589" s="113"/>
      <c r="DVN2589" s="113"/>
      <c r="DVO2589" s="113"/>
      <c r="DVP2589" s="113"/>
      <c r="DVQ2589" s="113"/>
      <c r="DVR2589" s="113"/>
      <c r="DVS2589" s="113"/>
      <c r="DVT2589" s="113"/>
      <c r="DVU2589" s="113"/>
      <c r="DVV2589" s="113"/>
      <c r="DVW2589" s="113"/>
      <c r="DVX2589" s="113"/>
      <c r="DVY2589" s="113"/>
      <c r="DVZ2589" s="113"/>
      <c r="DWA2589" s="113"/>
      <c r="DWB2589" s="113"/>
      <c r="DWC2589" s="113"/>
      <c r="DWD2589" s="113"/>
      <c r="DWE2589" s="113"/>
      <c r="DWF2589" s="113"/>
      <c r="DWG2589" s="113"/>
      <c r="DWH2589" s="113"/>
      <c r="DWI2589" s="113"/>
      <c r="DWJ2589" s="113"/>
      <c r="DWK2589" s="113"/>
      <c r="DWL2589" s="113"/>
      <c r="DWM2589" s="113"/>
      <c r="DWN2589" s="113"/>
      <c r="DWO2589" s="113"/>
      <c r="DWP2589" s="113"/>
      <c r="DWQ2589" s="113"/>
      <c r="DWR2589" s="113"/>
      <c r="DWS2589" s="113"/>
      <c r="DWT2589" s="113"/>
      <c r="DWU2589" s="113"/>
      <c r="DWV2589" s="113"/>
      <c r="DWW2589" s="113"/>
      <c r="DWX2589" s="113"/>
      <c r="DWY2589" s="113"/>
      <c r="DWZ2589" s="113"/>
      <c r="DXA2589" s="113"/>
      <c r="DXB2589" s="113"/>
      <c r="DXC2589" s="113"/>
      <c r="DXD2589" s="113"/>
      <c r="DXE2589" s="113"/>
      <c r="DXF2589" s="113"/>
      <c r="DXG2589" s="113"/>
      <c r="DXH2589" s="113"/>
      <c r="DXI2589" s="113"/>
      <c r="DXJ2589" s="113"/>
      <c r="DXK2589" s="113"/>
      <c r="DXL2589" s="113"/>
      <c r="DXM2589" s="113"/>
      <c r="DXN2589" s="113"/>
      <c r="DXO2589" s="113"/>
      <c r="DXP2589" s="113"/>
      <c r="DXQ2589" s="113"/>
      <c r="DXR2589" s="113"/>
      <c r="DXS2589" s="113"/>
      <c r="DXT2589" s="113"/>
      <c r="DXU2589" s="113"/>
      <c r="DXV2589" s="113"/>
      <c r="DXW2589" s="113"/>
      <c r="DXX2589" s="113"/>
      <c r="DXY2589" s="113"/>
      <c r="DXZ2589" s="113"/>
      <c r="DYA2589" s="113"/>
      <c r="DYB2589" s="113"/>
      <c r="DYC2589" s="113"/>
      <c r="DYD2589" s="113"/>
      <c r="DYE2589" s="113"/>
      <c r="DYF2589" s="113"/>
      <c r="DYG2589" s="113"/>
      <c r="DYH2589" s="113"/>
      <c r="DYI2589" s="113"/>
      <c r="DYJ2589" s="113"/>
      <c r="DYK2589" s="113"/>
      <c r="DYL2589" s="113"/>
      <c r="DYM2589" s="113"/>
      <c r="DYN2589" s="113"/>
      <c r="DYO2589" s="113"/>
      <c r="DYP2589" s="113"/>
      <c r="DYQ2589" s="113"/>
      <c r="DYR2589" s="113"/>
      <c r="DYS2589" s="113"/>
      <c r="DYT2589" s="113"/>
      <c r="DYU2589" s="113"/>
      <c r="DYV2589" s="113"/>
      <c r="DYW2589" s="113"/>
      <c r="DYX2589" s="113"/>
      <c r="DYY2589" s="113"/>
      <c r="DYZ2589" s="113"/>
      <c r="DZA2589" s="113"/>
      <c r="DZB2589" s="113"/>
      <c r="DZC2589" s="113"/>
      <c r="DZD2589" s="113"/>
      <c r="DZE2589" s="113"/>
      <c r="DZF2589" s="113"/>
      <c r="DZG2589" s="113"/>
      <c r="DZH2589" s="113"/>
      <c r="DZI2589" s="113"/>
      <c r="DZJ2589" s="113"/>
      <c r="DZK2589" s="113"/>
      <c r="DZL2589" s="113"/>
      <c r="DZM2589" s="113"/>
      <c r="DZN2589" s="113"/>
      <c r="DZO2589" s="113"/>
      <c r="DZP2589" s="113"/>
      <c r="DZQ2589" s="113"/>
      <c r="DZR2589" s="113"/>
      <c r="DZS2589" s="113"/>
      <c r="DZT2589" s="113"/>
      <c r="DZU2589" s="113"/>
      <c r="DZV2589" s="113"/>
      <c r="DZW2589" s="113"/>
      <c r="DZX2589" s="113"/>
      <c r="DZY2589" s="113"/>
      <c r="DZZ2589" s="113"/>
      <c r="EAA2589" s="113"/>
      <c r="EAB2589" s="113"/>
      <c r="EAC2589" s="113"/>
      <c r="EAD2589" s="113"/>
      <c r="EAE2589" s="113"/>
      <c r="EAF2589" s="113"/>
      <c r="EAG2589" s="113"/>
      <c r="EAH2589" s="113"/>
      <c r="EAI2589" s="113"/>
      <c r="EAJ2589" s="113"/>
      <c r="EAK2589" s="113"/>
      <c r="EAL2589" s="113"/>
      <c r="EAM2589" s="113"/>
      <c r="EAN2589" s="113"/>
      <c r="EAO2589" s="113"/>
      <c r="EAP2589" s="113"/>
      <c r="EAQ2589" s="113"/>
      <c r="EAR2589" s="113"/>
      <c r="EAS2589" s="113"/>
      <c r="EAT2589" s="113"/>
      <c r="EAU2589" s="113"/>
      <c r="EAV2589" s="113"/>
      <c r="EAW2589" s="113"/>
      <c r="EAX2589" s="113"/>
      <c r="EAY2589" s="113"/>
      <c r="EAZ2589" s="113"/>
      <c r="EBA2589" s="113"/>
      <c r="EBB2589" s="113"/>
      <c r="EBC2589" s="113"/>
      <c r="EBD2589" s="113"/>
      <c r="EBE2589" s="113"/>
      <c r="EBF2589" s="113"/>
      <c r="EBG2589" s="113"/>
      <c r="EBH2589" s="113"/>
      <c r="EBI2589" s="113"/>
      <c r="EBJ2589" s="113"/>
      <c r="EBK2589" s="113"/>
      <c r="EBL2589" s="113"/>
      <c r="EBM2589" s="113"/>
      <c r="EBN2589" s="113"/>
      <c r="EBO2589" s="113"/>
      <c r="EBP2589" s="113"/>
      <c r="EBQ2589" s="113"/>
      <c r="EBR2589" s="113"/>
      <c r="EBS2589" s="113"/>
      <c r="EBT2589" s="113"/>
      <c r="EBU2589" s="113"/>
      <c r="EBV2589" s="113"/>
      <c r="EBW2589" s="113"/>
      <c r="EBX2589" s="113"/>
      <c r="EBY2589" s="113"/>
      <c r="EBZ2589" s="113"/>
      <c r="ECA2589" s="113"/>
      <c r="ECB2589" s="113"/>
      <c r="ECC2589" s="113"/>
      <c r="ECD2589" s="113"/>
      <c r="ECE2589" s="113"/>
      <c r="ECF2589" s="113"/>
      <c r="ECG2589" s="113"/>
      <c r="ECH2589" s="113"/>
      <c r="ECI2589" s="113"/>
      <c r="ECJ2589" s="113"/>
      <c r="ECK2589" s="113"/>
      <c r="ECL2589" s="113"/>
      <c r="ECM2589" s="113"/>
      <c r="ECN2589" s="113"/>
      <c r="ECO2589" s="113"/>
      <c r="ECP2589" s="113"/>
      <c r="ECQ2589" s="113"/>
      <c r="ECR2589" s="113"/>
      <c r="ECS2589" s="113"/>
      <c r="ECT2589" s="113"/>
      <c r="ECU2589" s="113"/>
      <c r="ECV2589" s="113"/>
      <c r="ECW2589" s="113"/>
      <c r="ECX2589" s="113"/>
      <c r="ECY2589" s="113"/>
      <c r="ECZ2589" s="113"/>
      <c r="EDA2589" s="113"/>
      <c r="EDB2589" s="113"/>
      <c r="EDC2589" s="113"/>
      <c r="EDD2589" s="113"/>
      <c r="EDE2589" s="113"/>
      <c r="EDF2589" s="113"/>
      <c r="EDG2589" s="113"/>
      <c r="EDH2589" s="113"/>
      <c r="EDI2589" s="113"/>
      <c r="EDJ2589" s="113"/>
      <c r="EDK2589" s="113"/>
      <c r="EDL2589" s="113"/>
      <c r="EDM2589" s="113"/>
      <c r="EDN2589" s="113"/>
      <c r="EDO2589" s="113"/>
      <c r="EDP2589" s="113"/>
      <c r="EDQ2589" s="113"/>
      <c r="EDR2589" s="113"/>
      <c r="EDS2589" s="113"/>
      <c r="EDT2589" s="113"/>
      <c r="EDU2589" s="113"/>
      <c r="EDV2589" s="113"/>
      <c r="EDW2589" s="113"/>
      <c r="EDX2589" s="113"/>
      <c r="EDY2589" s="113"/>
      <c r="EDZ2589" s="113"/>
      <c r="EEA2589" s="113"/>
      <c r="EEB2589" s="113"/>
      <c r="EEC2589" s="113"/>
      <c r="EED2589" s="113"/>
      <c r="EEE2589" s="113"/>
      <c r="EEF2589" s="113"/>
      <c r="EEG2589" s="113"/>
      <c r="EEH2589" s="113"/>
      <c r="EEI2589" s="113"/>
      <c r="EEJ2589" s="113"/>
      <c r="EEK2589" s="113"/>
      <c r="EEL2589" s="113"/>
      <c r="EEM2589" s="113"/>
      <c r="EEN2589" s="113"/>
      <c r="EEO2589" s="113"/>
      <c r="EEP2589" s="113"/>
      <c r="EEQ2589" s="113"/>
      <c r="EER2589" s="113"/>
      <c r="EES2589" s="113"/>
      <c r="EET2589" s="113"/>
      <c r="EEU2589" s="113"/>
      <c r="EEV2589" s="113"/>
      <c r="EEW2589" s="113"/>
      <c r="EEX2589" s="113"/>
      <c r="EEY2589" s="113"/>
      <c r="EEZ2589" s="113"/>
      <c r="EFA2589" s="113"/>
      <c r="EFB2589" s="113"/>
      <c r="EFC2589" s="113"/>
      <c r="EFD2589" s="113"/>
      <c r="EFE2589" s="113"/>
      <c r="EFF2589" s="113"/>
      <c r="EFG2589" s="113"/>
      <c r="EFH2589" s="113"/>
      <c r="EFI2589" s="113"/>
      <c r="EFJ2589" s="113"/>
      <c r="EFK2589" s="113"/>
      <c r="EFL2589" s="113"/>
      <c r="EFM2589" s="113"/>
      <c r="EFN2589" s="113"/>
      <c r="EFO2589" s="113"/>
      <c r="EFP2589" s="113"/>
      <c r="EFQ2589" s="113"/>
      <c r="EFR2589" s="113"/>
      <c r="EFS2589" s="113"/>
      <c r="EFT2589" s="113"/>
      <c r="EFU2589" s="113"/>
      <c r="EFV2589" s="113"/>
      <c r="EFW2589" s="113"/>
      <c r="EFX2589" s="113"/>
      <c r="EFY2589" s="113"/>
      <c r="EFZ2589" s="113"/>
      <c r="EGA2589" s="113"/>
      <c r="EGB2589" s="113"/>
      <c r="EGC2589" s="113"/>
      <c r="EGD2589" s="113"/>
      <c r="EGE2589" s="113"/>
      <c r="EGF2589" s="113"/>
      <c r="EGG2589" s="113"/>
      <c r="EGH2589" s="113"/>
      <c r="EGI2589" s="113"/>
      <c r="EGJ2589" s="113"/>
      <c r="EGK2589" s="113"/>
      <c r="EGL2589" s="113"/>
      <c r="EGM2589" s="113"/>
      <c r="EGN2589" s="113"/>
      <c r="EGO2589" s="113"/>
      <c r="EGP2589" s="113"/>
      <c r="EGQ2589" s="113"/>
      <c r="EGR2589" s="113"/>
      <c r="EGS2589" s="113"/>
      <c r="EGT2589" s="113"/>
      <c r="EGU2589" s="113"/>
      <c r="EGV2589" s="113"/>
      <c r="EGW2589" s="113"/>
      <c r="EGX2589" s="113"/>
      <c r="EGY2589" s="113"/>
      <c r="EGZ2589" s="113"/>
      <c r="EHA2589" s="113"/>
      <c r="EHB2589" s="113"/>
      <c r="EHC2589" s="113"/>
      <c r="EHD2589" s="113"/>
      <c r="EHE2589" s="113"/>
      <c r="EHF2589" s="113"/>
      <c r="EHG2589" s="113"/>
      <c r="EHH2589" s="113"/>
      <c r="EHI2589" s="113"/>
      <c r="EHJ2589" s="113"/>
      <c r="EHK2589" s="113"/>
      <c r="EHL2589" s="113"/>
      <c r="EHM2589" s="113"/>
      <c r="EHN2589" s="113"/>
      <c r="EHO2589" s="113"/>
      <c r="EHP2589" s="113"/>
      <c r="EHQ2589" s="113"/>
      <c r="EHR2589" s="113"/>
      <c r="EHS2589" s="113"/>
      <c r="EHT2589" s="113"/>
      <c r="EHU2589" s="113"/>
      <c r="EHV2589" s="113"/>
      <c r="EHW2589" s="113"/>
      <c r="EHX2589" s="113"/>
      <c r="EHY2589" s="113"/>
      <c r="EHZ2589" s="113"/>
      <c r="EIA2589" s="113"/>
      <c r="EIB2589" s="113"/>
      <c r="EIC2589" s="113"/>
      <c r="EID2589" s="113"/>
      <c r="EIE2589" s="113"/>
      <c r="EIF2589" s="113"/>
      <c r="EIG2589" s="113"/>
      <c r="EIH2589" s="113"/>
      <c r="EII2589" s="113"/>
      <c r="EIJ2589" s="113"/>
      <c r="EIK2589" s="113"/>
      <c r="EIL2589" s="113"/>
      <c r="EIM2589" s="113"/>
      <c r="EIN2589" s="113"/>
      <c r="EIO2589" s="113"/>
      <c r="EIP2589" s="113"/>
      <c r="EIQ2589" s="113"/>
      <c r="EIR2589" s="113"/>
      <c r="EIS2589" s="113"/>
      <c r="EIT2589" s="113"/>
      <c r="EIU2589" s="113"/>
      <c r="EIV2589" s="113"/>
      <c r="EIW2589" s="113"/>
      <c r="EIX2589" s="113"/>
      <c r="EIY2589" s="113"/>
      <c r="EIZ2589" s="113"/>
      <c r="EJA2589" s="113"/>
      <c r="EJB2589" s="113"/>
      <c r="EJC2589" s="113"/>
      <c r="EJD2589" s="113"/>
      <c r="EJE2589" s="113"/>
      <c r="EJF2589" s="113"/>
      <c r="EJG2589" s="113"/>
      <c r="EJH2589" s="113"/>
      <c r="EJI2589" s="113"/>
      <c r="EJJ2589" s="113"/>
      <c r="EJK2589" s="113"/>
      <c r="EJL2589" s="113"/>
      <c r="EJM2589" s="113"/>
      <c r="EJN2589" s="113"/>
      <c r="EJO2589" s="113"/>
      <c r="EJP2589" s="113"/>
      <c r="EJQ2589" s="113"/>
      <c r="EJR2589" s="113"/>
      <c r="EJS2589" s="113"/>
      <c r="EJT2589" s="113"/>
      <c r="EJU2589" s="113"/>
      <c r="EJV2589" s="113"/>
      <c r="EJW2589" s="113"/>
      <c r="EJX2589" s="113"/>
      <c r="EJY2589" s="113"/>
      <c r="EJZ2589" s="113"/>
      <c r="EKA2589" s="113"/>
      <c r="EKB2589" s="113"/>
      <c r="EKC2589" s="113"/>
      <c r="EKD2589" s="113"/>
      <c r="EKE2589" s="113"/>
      <c r="EKF2589" s="113"/>
      <c r="EKG2589" s="113"/>
      <c r="EKH2589" s="113"/>
      <c r="EKI2589" s="113"/>
      <c r="EKJ2589" s="113"/>
      <c r="EKK2589" s="113"/>
      <c r="EKL2589" s="113"/>
      <c r="EKM2589" s="113"/>
      <c r="EKN2589" s="113"/>
      <c r="EKO2589" s="113"/>
      <c r="EKP2589" s="113"/>
      <c r="EKQ2589" s="113"/>
      <c r="EKR2589" s="113"/>
      <c r="EKS2589" s="113"/>
      <c r="EKT2589" s="113"/>
      <c r="EKU2589" s="113"/>
      <c r="EKV2589" s="113"/>
      <c r="EKW2589" s="113"/>
      <c r="EKX2589" s="113"/>
      <c r="EKY2589" s="113"/>
      <c r="EKZ2589" s="113"/>
      <c r="ELA2589" s="113"/>
      <c r="ELB2589" s="113"/>
      <c r="ELC2589" s="113"/>
      <c r="ELD2589" s="113"/>
      <c r="ELE2589" s="113"/>
      <c r="ELF2589" s="113"/>
      <c r="ELG2589" s="113"/>
      <c r="ELH2589" s="113"/>
      <c r="ELI2589" s="113"/>
      <c r="ELJ2589" s="113"/>
      <c r="ELK2589" s="113"/>
      <c r="ELL2589" s="113"/>
      <c r="ELM2589" s="113"/>
      <c r="ELN2589" s="113"/>
      <c r="ELO2589" s="113"/>
      <c r="ELP2589" s="113"/>
      <c r="ELQ2589" s="113"/>
      <c r="ELR2589" s="113"/>
      <c r="ELS2589" s="113"/>
      <c r="ELT2589" s="113"/>
      <c r="ELU2589" s="113"/>
      <c r="ELV2589" s="113"/>
      <c r="ELW2589" s="113"/>
      <c r="ELX2589" s="113"/>
      <c r="ELY2589" s="113"/>
      <c r="ELZ2589" s="113"/>
      <c r="EMA2589" s="113"/>
      <c r="EMB2589" s="113"/>
      <c r="EMC2589" s="113"/>
      <c r="EMD2589" s="113"/>
      <c r="EME2589" s="113"/>
      <c r="EMF2589" s="113"/>
      <c r="EMG2589" s="113"/>
      <c r="EMH2589" s="113"/>
      <c r="EMI2589" s="113"/>
      <c r="EMJ2589" s="113"/>
      <c r="EMK2589" s="113"/>
      <c r="EML2589" s="113"/>
      <c r="EMM2589" s="113"/>
      <c r="EMN2589" s="113"/>
      <c r="EMO2589" s="113"/>
      <c r="EMP2589" s="113"/>
      <c r="EMQ2589" s="113"/>
      <c r="EMR2589" s="113"/>
      <c r="EMS2589" s="113"/>
      <c r="EMT2589" s="113"/>
      <c r="EMU2589" s="113"/>
      <c r="EMV2589" s="113"/>
      <c r="EMW2589" s="113"/>
      <c r="EMX2589" s="113"/>
      <c r="EMY2589" s="113"/>
      <c r="EMZ2589" s="113"/>
      <c r="ENA2589" s="113"/>
      <c r="ENB2589" s="113"/>
      <c r="ENC2589" s="113"/>
      <c r="END2589" s="113"/>
      <c r="ENE2589" s="113"/>
      <c r="ENF2589" s="113"/>
      <c r="ENG2589" s="113"/>
      <c r="ENH2589" s="113"/>
      <c r="ENI2589" s="113"/>
      <c r="ENJ2589" s="113"/>
      <c r="ENK2589" s="113"/>
      <c r="ENL2589" s="113"/>
      <c r="ENM2589" s="113"/>
      <c r="ENN2589" s="113"/>
      <c r="ENO2589" s="113"/>
      <c r="ENP2589" s="113"/>
      <c r="ENQ2589" s="113"/>
      <c r="ENR2589" s="113"/>
      <c r="ENS2589" s="113"/>
      <c r="ENT2589" s="113"/>
      <c r="ENU2589" s="113"/>
      <c r="ENV2589" s="113"/>
      <c r="ENW2589" s="113"/>
      <c r="ENX2589" s="113"/>
      <c r="ENY2589" s="113"/>
      <c r="ENZ2589" s="113"/>
      <c r="EOA2589" s="113"/>
      <c r="EOB2589" s="113"/>
      <c r="EOC2589" s="113"/>
      <c r="EOD2589" s="113"/>
      <c r="EOE2589" s="113"/>
      <c r="EOF2589" s="113"/>
      <c r="EOG2589" s="113"/>
      <c r="EOH2589" s="113"/>
      <c r="EOI2589" s="113"/>
      <c r="EOJ2589" s="113"/>
      <c r="EOK2589" s="113"/>
      <c r="EOL2589" s="113"/>
      <c r="EOM2589" s="113"/>
      <c r="EON2589" s="113"/>
      <c r="EOO2589" s="113"/>
      <c r="EOP2589" s="113"/>
      <c r="EOQ2589" s="113"/>
      <c r="EOR2589" s="113"/>
      <c r="EOS2589" s="113"/>
      <c r="EOT2589" s="113"/>
      <c r="EOU2589" s="113"/>
      <c r="EOV2589" s="113"/>
      <c r="EOW2589" s="113"/>
      <c r="EOX2589" s="113"/>
      <c r="EOY2589" s="113"/>
      <c r="EOZ2589" s="113"/>
      <c r="EPA2589" s="113"/>
      <c r="EPB2589" s="113"/>
      <c r="EPC2589" s="113"/>
      <c r="EPD2589" s="113"/>
      <c r="EPE2589" s="113"/>
      <c r="EPF2589" s="113"/>
      <c r="EPG2589" s="113"/>
      <c r="EPH2589" s="113"/>
      <c r="EPI2589" s="113"/>
      <c r="EPJ2589" s="113"/>
      <c r="EPK2589" s="113"/>
      <c r="EPL2589" s="113"/>
      <c r="EPM2589" s="113"/>
      <c r="EPN2589" s="113"/>
      <c r="EPO2589" s="113"/>
      <c r="EPP2589" s="113"/>
      <c r="EPQ2589" s="113"/>
      <c r="EPR2589" s="113"/>
      <c r="EPS2589" s="113"/>
      <c r="EPT2589" s="113"/>
      <c r="EPU2589" s="113"/>
      <c r="EPV2589" s="113"/>
      <c r="EPW2589" s="113"/>
      <c r="EPX2589" s="113"/>
      <c r="EPY2589" s="113"/>
      <c r="EPZ2589" s="113"/>
      <c r="EQA2589" s="113"/>
      <c r="EQB2589" s="113"/>
      <c r="EQC2589" s="113"/>
      <c r="EQD2589" s="113"/>
      <c r="EQE2589" s="113"/>
      <c r="EQF2589" s="113"/>
      <c r="EQG2589" s="113"/>
      <c r="EQH2589" s="113"/>
      <c r="EQI2589" s="113"/>
      <c r="EQJ2589" s="113"/>
      <c r="EQK2589" s="113"/>
      <c r="EQL2589" s="113"/>
      <c r="EQM2589" s="113"/>
      <c r="EQN2589" s="113"/>
      <c r="EQO2589" s="113"/>
      <c r="EQP2589" s="113"/>
      <c r="EQQ2589" s="113"/>
      <c r="EQR2589" s="113"/>
      <c r="EQS2589" s="113"/>
      <c r="EQT2589" s="113"/>
      <c r="EQU2589" s="113"/>
      <c r="EQV2589" s="113"/>
      <c r="EQW2589" s="113"/>
      <c r="EQX2589" s="113"/>
      <c r="EQY2589" s="113"/>
      <c r="EQZ2589" s="113"/>
      <c r="ERA2589" s="113"/>
      <c r="ERB2589" s="113"/>
      <c r="ERC2589" s="113"/>
      <c r="ERD2589" s="113"/>
      <c r="ERE2589" s="113"/>
      <c r="ERF2589" s="113"/>
      <c r="ERG2589" s="113"/>
      <c r="ERH2589" s="113"/>
      <c r="ERI2589" s="113"/>
      <c r="ERJ2589" s="113"/>
      <c r="ERK2589" s="113"/>
      <c r="ERL2589" s="113"/>
      <c r="ERM2589" s="113"/>
      <c r="ERN2589" s="113"/>
      <c r="ERO2589" s="113"/>
      <c r="ERP2589" s="113"/>
      <c r="ERQ2589" s="113"/>
      <c r="ERR2589" s="113"/>
      <c r="ERS2589" s="113"/>
      <c r="ERT2589" s="113"/>
      <c r="ERU2589" s="113"/>
      <c r="ERV2589" s="113"/>
      <c r="ERW2589" s="113"/>
      <c r="ERX2589" s="113"/>
      <c r="ERY2589" s="113"/>
      <c r="ERZ2589" s="113"/>
      <c r="ESA2589" s="113"/>
      <c r="ESB2589" s="113"/>
      <c r="ESC2589" s="113"/>
      <c r="ESD2589" s="113"/>
      <c r="ESE2589" s="113"/>
      <c r="ESF2589" s="113"/>
      <c r="ESG2589" s="113"/>
      <c r="ESH2589" s="113"/>
      <c r="ESI2589" s="113"/>
      <c r="ESJ2589" s="113"/>
      <c r="ESK2589" s="113"/>
      <c r="ESL2589" s="113"/>
      <c r="ESM2589" s="113"/>
      <c r="ESN2589" s="113"/>
      <c r="ESO2589" s="113"/>
      <c r="ESP2589" s="113"/>
      <c r="ESQ2589" s="113"/>
      <c r="ESR2589" s="113"/>
      <c r="ESS2589" s="113"/>
      <c r="EST2589" s="113"/>
      <c r="ESU2589" s="113"/>
      <c r="ESV2589" s="113"/>
      <c r="ESW2589" s="113"/>
      <c r="ESX2589" s="113"/>
      <c r="ESY2589" s="113"/>
      <c r="ESZ2589" s="113"/>
      <c r="ETA2589" s="113"/>
      <c r="ETB2589" s="113"/>
      <c r="ETC2589" s="113"/>
      <c r="ETD2589" s="113"/>
      <c r="ETE2589" s="113"/>
      <c r="ETF2589" s="113"/>
      <c r="ETG2589" s="113"/>
      <c r="ETH2589" s="113"/>
      <c r="ETI2589" s="113"/>
      <c r="ETJ2589" s="113"/>
      <c r="ETK2589" s="113"/>
      <c r="ETL2589" s="113"/>
      <c r="ETM2589" s="113"/>
      <c r="ETN2589" s="113"/>
      <c r="ETO2589" s="113"/>
      <c r="ETP2589" s="113"/>
      <c r="ETQ2589" s="113"/>
      <c r="ETR2589" s="113"/>
      <c r="ETS2589" s="113"/>
      <c r="ETT2589" s="113"/>
      <c r="ETU2589" s="113"/>
      <c r="ETV2589" s="113"/>
      <c r="ETW2589" s="113"/>
      <c r="ETX2589" s="113"/>
      <c r="ETY2589" s="113"/>
      <c r="ETZ2589" s="113"/>
      <c r="EUA2589" s="113"/>
      <c r="EUB2589" s="113"/>
      <c r="EUC2589" s="113"/>
      <c r="EUD2589" s="113"/>
      <c r="EUE2589" s="113"/>
      <c r="EUF2589" s="113"/>
      <c r="EUG2589" s="113"/>
      <c r="EUH2589" s="113"/>
      <c r="EUI2589" s="113"/>
      <c r="EUJ2589" s="113"/>
      <c r="EUK2589" s="113"/>
      <c r="EUL2589" s="113"/>
      <c r="EUM2589" s="113"/>
      <c r="EUN2589" s="113"/>
      <c r="EUO2589" s="113"/>
      <c r="EUP2589" s="113"/>
      <c r="EUQ2589" s="113"/>
      <c r="EUR2589" s="113"/>
      <c r="EUS2589" s="113"/>
      <c r="EUT2589" s="113"/>
      <c r="EUU2589" s="113"/>
      <c r="EUV2589" s="113"/>
      <c r="EUW2589" s="113"/>
      <c r="EUX2589" s="113"/>
      <c r="EUY2589" s="113"/>
      <c r="EUZ2589" s="113"/>
      <c r="EVA2589" s="113"/>
      <c r="EVB2589" s="113"/>
      <c r="EVC2589" s="113"/>
      <c r="EVD2589" s="113"/>
      <c r="EVE2589" s="113"/>
      <c r="EVF2589" s="113"/>
      <c r="EVG2589" s="113"/>
      <c r="EVH2589" s="113"/>
      <c r="EVI2589" s="113"/>
      <c r="EVJ2589" s="113"/>
      <c r="EVK2589" s="113"/>
      <c r="EVL2589" s="113"/>
      <c r="EVM2589" s="113"/>
      <c r="EVN2589" s="113"/>
      <c r="EVO2589" s="113"/>
      <c r="EVP2589" s="113"/>
      <c r="EVQ2589" s="113"/>
      <c r="EVR2589" s="113"/>
      <c r="EVS2589" s="113"/>
      <c r="EVT2589" s="113"/>
      <c r="EVU2589" s="113"/>
      <c r="EVV2589" s="113"/>
      <c r="EVW2589" s="113"/>
      <c r="EVX2589" s="113"/>
      <c r="EVY2589" s="113"/>
      <c r="EVZ2589" s="113"/>
      <c r="EWA2589" s="113"/>
      <c r="EWB2589" s="113"/>
      <c r="EWC2589" s="113"/>
      <c r="EWD2589" s="113"/>
      <c r="EWE2589" s="113"/>
      <c r="EWF2589" s="113"/>
      <c r="EWG2589" s="113"/>
      <c r="EWH2589" s="113"/>
      <c r="EWI2589" s="113"/>
      <c r="EWJ2589" s="113"/>
      <c r="EWK2589" s="113"/>
      <c r="EWL2589" s="113"/>
      <c r="EWM2589" s="113"/>
      <c r="EWN2589" s="113"/>
      <c r="EWO2589" s="113"/>
      <c r="EWP2589" s="113"/>
      <c r="EWQ2589" s="113"/>
      <c r="EWR2589" s="113"/>
      <c r="EWS2589" s="113"/>
      <c r="EWT2589" s="113"/>
      <c r="EWU2589" s="113"/>
      <c r="EWV2589" s="113"/>
      <c r="EWW2589" s="113"/>
      <c r="EWX2589" s="113"/>
      <c r="EWY2589" s="113"/>
      <c r="EWZ2589" s="113"/>
      <c r="EXA2589" s="113"/>
      <c r="EXB2589" s="113"/>
      <c r="EXC2589" s="113"/>
      <c r="EXD2589" s="113"/>
      <c r="EXE2589" s="113"/>
      <c r="EXF2589" s="113"/>
      <c r="EXG2589" s="113"/>
      <c r="EXH2589" s="113"/>
      <c r="EXI2589" s="113"/>
      <c r="EXJ2589" s="113"/>
      <c r="EXK2589" s="113"/>
      <c r="EXL2589" s="113"/>
      <c r="EXM2589" s="113"/>
      <c r="EXN2589" s="113"/>
      <c r="EXO2589" s="113"/>
      <c r="EXP2589" s="113"/>
      <c r="EXQ2589" s="113"/>
      <c r="EXR2589" s="113"/>
      <c r="EXS2589" s="113"/>
      <c r="EXT2589" s="113"/>
      <c r="EXU2589" s="113"/>
      <c r="EXV2589" s="113"/>
      <c r="EXW2589" s="113"/>
      <c r="EXX2589" s="113"/>
      <c r="EXY2589" s="113"/>
      <c r="EXZ2589" s="113"/>
      <c r="EYA2589" s="113"/>
      <c r="EYB2589" s="113"/>
      <c r="EYC2589" s="113"/>
      <c r="EYD2589" s="113"/>
      <c r="EYE2589" s="113"/>
      <c r="EYF2589" s="113"/>
      <c r="EYG2589" s="113"/>
      <c r="EYH2589" s="113"/>
      <c r="EYI2589" s="113"/>
      <c r="EYJ2589" s="113"/>
      <c r="EYK2589" s="113"/>
      <c r="EYL2589" s="113"/>
      <c r="EYM2589" s="113"/>
      <c r="EYN2589" s="113"/>
      <c r="EYO2589" s="113"/>
      <c r="EYP2589" s="113"/>
      <c r="EYQ2589" s="113"/>
      <c r="EYR2589" s="113"/>
      <c r="EYS2589" s="113"/>
      <c r="EYT2589" s="113"/>
      <c r="EYU2589" s="113"/>
      <c r="EYV2589" s="113"/>
      <c r="EYW2589" s="113"/>
      <c r="EYX2589" s="113"/>
      <c r="EYY2589" s="113"/>
      <c r="EYZ2589" s="113"/>
      <c r="EZA2589" s="113"/>
      <c r="EZB2589" s="113"/>
      <c r="EZC2589" s="113"/>
      <c r="EZD2589" s="113"/>
      <c r="EZE2589" s="113"/>
      <c r="EZF2589" s="113"/>
      <c r="EZG2589" s="113"/>
      <c r="EZH2589" s="113"/>
      <c r="EZI2589" s="113"/>
      <c r="EZJ2589" s="113"/>
      <c r="EZK2589" s="113"/>
      <c r="EZL2589" s="113"/>
      <c r="EZM2589" s="113"/>
      <c r="EZN2589" s="113"/>
      <c r="EZO2589" s="113"/>
      <c r="EZP2589" s="113"/>
      <c r="EZQ2589" s="113"/>
      <c r="EZR2589" s="113"/>
      <c r="EZS2589" s="113"/>
      <c r="EZT2589" s="113"/>
      <c r="EZU2589" s="113"/>
      <c r="EZV2589" s="113"/>
      <c r="EZW2589" s="113"/>
      <c r="EZX2589" s="113"/>
      <c r="EZY2589" s="113"/>
      <c r="EZZ2589" s="113"/>
      <c r="FAA2589" s="113"/>
      <c r="FAB2589" s="113"/>
      <c r="FAC2589" s="113"/>
      <c r="FAD2589" s="113"/>
      <c r="FAE2589" s="113"/>
      <c r="FAF2589" s="113"/>
      <c r="FAG2589" s="113"/>
      <c r="FAH2589" s="113"/>
      <c r="FAI2589" s="113"/>
      <c r="FAJ2589" s="113"/>
      <c r="FAK2589" s="113"/>
      <c r="FAL2589" s="113"/>
      <c r="FAM2589" s="113"/>
      <c r="FAN2589" s="113"/>
      <c r="FAO2589" s="113"/>
      <c r="FAP2589" s="113"/>
      <c r="FAQ2589" s="113"/>
      <c r="FAR2589" s="113"/>
      <c r="FAS2589" s="113"/>
      <c r="FAT2589" s="113"/>
      <c r="FAU2589" s="113"/>
      <c r="FAV2589" s="113"/>
      <c r="FAW2589" s="113"/>
      <c r="FAX2589" s="113"/>
      <c r="FAY2589" s="113"/>
      <c r="FAZ2589" s="113"/>
      <c r="FBA2589" s="113"/>
      <c r="FBB2589" s="113"/>
      <c r="FBC2589" s="113"/>
      <c r="FBD2589" s="113"/>
      <c r="FBE2589" s="113"/>
      <c r="FBF2589" s="113"/>
      <c r="FBG2589" s="113"/>
      <c r="FBH2589" s="113"/>
      <c r="FBI2589" s="113"/>
      <c r="FBJ2589" s="113"/>
      <c r="FBK2589" s="113"/>
      <c r="FBL2589" s="113"/>
      <c r="FBM2589" s="113"/>
      <c r="FBN2589" s="113"/>
      <c r="FBO2589" s="113"/>
      <c r="FBP2589" s="113"/>
      <c r="FBQ2589" s="113"/>
      <c r="FBR2589" s="113"/>
      <c r="FBS2589" s="113"/>
      <c r="FBT2589" s="113"/>
      <c r="FBU2589" s="113"/>
      <c r="FBV2589" s="113"/>
      <c r="FBW2589" s="113"/>
      <c r="FBX2589" s="113"/>
      <c r="FBY2589" s="113"/>
      <c r="FBZ2589" s="113"/>
      <c r="FCA2589" s="113"/>
      <c r="FCB2589" s="113"/>
      <c r="FCC2589" s="113"/>
      <c r="FCD2589" s="113"/>
      <c r="FCE2589" s="113"/>
      <c r="FCF2589" s="113"/>
      <c r="FCG2589" s="113"/>
      <c r="FCH2589" s="113"/>
      <c r="FCI2589" s="113"/>
      <c r="FCJ2589" s="113"/>
      <c r="FCK2589" s="113"/>
      <c r="FCL2589" s="113"/>
      <c r="FCM2589" s="113"/>
      <c r="FCN2589" s="113"/>
      <c r="FCO2589" s="113"/>
      <c r="FCP2589" s="113"/>
      <c r="FCQ2589" s="113"/>
      <c r="FCR2589" s="113"/>
      <c r="FCS2589" s="113"/>
      <c r="FCT2589" s="113"/>
      <c r="FCU2589" s="113"/>
      <c r="FCV2589" s="113"/>
      <c r="FCW2589" s="113"/>
      <c r="FCX2589" s="113"/>
      <c r="FCY2589" s="113"/>
      <c r="FCZ2589" s="113"/>
      <c r="FDA2589" s="113"/>
      <c r="FDB2589" s="113"/>
      <c r="FDC2589" s="113"/>
      <c r="FDD2589" s="113"/>
      <c r="FDE2589" s="113"/>
      <c r="FDF2589" s="113"/>
      <c r="FDG2589" s="113"/>
      <c r="FDH2589" s="113"/>
      <c r="FDI2589" s="113"/>
      <c r="FDJ2589" s="113"/>
      <c r="FDK2589" s="113"/>
      <c r="FDL2589" s="113"/>
      <c r="FDM2589" s="113"/>
      <c r="FDN2589" s="113"/>
      <c r="FDO2589" s="113"/>
      <c r="FDP2589" s="113"/>
      <c r="FDQ2589" s="113"/>
      <c r="FDR2589" s="113"/>
      <c r="FDS2589" s="113"/>
      <c r="FDT2589" s="113"/>
      <c r="FDU2589" s="113"/>
      <c r="FDV2589" s="113"/>
      <c r="FDW2589" s="113"/>
      <c r="FDX2589" s="113"/>
      <c r="FDY2589" s="113"/>
      <c r="FDZ2589" s="113"/>
      <c r="FEA2589" s="113"/>
      <c r="FEB2589" s="113"/>
      <c r="FEC2589" s="113"/>
      <c r="FED2589" s="113"/>
      <c r="FEE2589" s="113"/>
      <c r="FEF2589" s="113"/>
      <c r="FEG2589" s="113"/>
      <c r="FEH2589" s="113"/>
      <c r="FEI2589" s="113"/>
      <c r="FEJ2589" s="113"/>
      <c r="FEK2589" s="113"/>
      <c r="FEL2589" s="113"/>
      <c r="FEM2589" s="113"/>
      <c r="FEN2589" s="113"/>
      <c r="FEO2589" s="113"/>
      <c r="FEP2589" s="113"/>
      <c r="FEQ2589" s="113"/>
      <c r="FER2589" s="113"/>
      <c r="FES2589" s="113"/>
      <c r="FET2589" s="113"/>
      <c r="FEU2589" s="113"/>
      <c r="FEV2589" s="113"/>
      <c r="FEW2589" s="113"/>
      <c r="FEX2589" s="113"/>
      <c r="FEY2589" s="113"/>
      <c r="FEZ2589" s="113"/>
      <c r="FFA2589" s="113"/>
      <c r="FFB2589" s="113"/>
      <c r="FFC2589" s="113"/>
      <c r="FFD2589" s="113"/>
      <c r="FFE2589" s="113"/>
      <c r="FFF2589" s="113"/>
      <c r="FFG2589" s="113"/>
      <c r="FFH2589" s="113"/>
      <c r="FFI2589" s="113"/>
      <c r="FFJ2589" s="113"/>
      <c r="FFK2589" s="113"/>
      <c r="FFL2589" s="113"/>
      <c r="FFM2589" s="113"/>
      <c r="FFN2589" s="113"/>
      <c r="FFO2589" s="113"/>
      <c r="FFP2589" s="113"/>
      <c r="FFQ2589" s="113"/>
      <c r="FFR2589" s="113"/>
      <c r="FFS2589" s="113"/>
      <c r="FFT2589" s="113"/>
      <c r="FFU2589" s="113"/>
      <c r="FFV2589" s="113"/>
      <c r="FFW2589" s="113"/>
      <c r="FFX2589" s="113"/>
      <c r="FFY2589" s="113"/>
      <c r="FFZ2589" s="113"/>
      <c r="FGA2589" s="113"/>
      <c r="FGB2589" s="113"/>
      <c r="FGC2589" s="113"/>
      <c r="FGD2589" s="113"/>
      <c r="FGE2589" s="113"/>
      <c r="FGF2589" s="113"/>
      <c r="FGG2589" s="113"/>
      <c r="FGH2589" s="113"/>
      <c r="FGI2589" s="113"/>
      <c r="FGJ2589" s="113"/>
      <c r="FGK2589" s="113"/>
      <c r="FGL2589" s="113"/>
      <c r="FGM2589" s="113"/>
      <c r="FGN2589" s="113"/>
      <c r="FGO2589" s="113"/>
      <c r="FGP2589" s="113"/>
      <c r="FGQ2589" s="113"/>
      <c r="FGR2589" s="113"/>
      <c r="FGS2589" s="113"/>
      <c r="FGT2589" s="113"/>
      <c r="FGU2589" s="113"/>
      <c r="FGV2589" s="113"/>
      <c r="FGW2589" s="113"/>
      <c r="FGX2589" s="113"/>
      <c r="FGY2589" s="113"/>
      <c r="FGZ2589" s="113"/>
      <c r="FHA2589" s="113"/>
      <c r="FHB2589" s="113"/>
      <c r="FHC2589" s="113"/>
      <c r="FHD2589" s="113"/>
      <c r="FHE2589" s="113"/>
      <c r="FHF2589" s="113"/>
      <c r="FHG2589" s="113"/>
      <c r="FHH2589" s="113"/>
      <c r="FHI2589" s="113"/>
      <c r="FHJ2589" s="113"/>
      <c r="FHK2589" s="113"/>
      <c r="FHL2589" s="113"/>
      <c r="FHM2589" s="113"/>
      <c r="FHN2589" s="113"/>
      <c r="FHO2589" s="113"/>
      <c r="FHP2589" s="113"/>
      <c r="FHQ2589" s="113"/>
      <c r="FHR2589" s="113"/>
      <c r="FHS2589" s="113"/>
      <c r="FHT2589" s="113"/>
      <c r="FHU2589" s="113"/>
      <c r="FHV2589" s="113"/>
      <c r="FHW2589" s="113"/>
      <c r="FHX2589" s="113"/>
      <c r="FHY2589" s="113"/>
      <c r="FHZ2589" s="113"/>
      <c r="FIA2589" s="113"/>
      <c r="FIB2589" s="113"/>
      <c r="FIC2589" s="113"/>
      <c r="FID2589" s="113"/>
      <c r="FIE2589" s="113"/>
      <c r="FIF2589" s="113"/>
      <c r="FIG2589" s="113"/>
      <c r="FIH2589" s="113"/>
      <c r="FII2589" s="113"/>
      <c r="FIJ2589" s="113"/>
      <c r="FIK2589" s="113"/>
      <c r="FIL2589" s="113"/>
      <c r="FIM2589" s="113"/>
      <c r="FIN2589" s="113"/>
      <c r="FIO2589" s="113"/>
      <c r="FIP2589" s="113"/>
      <c r="FIQ2589" s="113"/>
      <c r="FIR2589" s="113"/>
      <c r="FIS2589" s="113"/>
      <c r="FIT2589" s="113"/>
      <c r="FIU2589" s="113"/>
      <c r="FIV2589" s="113"/>
      <c r="FIW2589" s="113"/>
      <c r="FIX2589" s="113"/>
      <c r="FIY2589" s="113"/>
      <c r="FIZ2589" s="113"/>
      <c r="FJA2589" s="113"/>
      <c r="FJB2589" s="113"/>
      <c r="FJC2589" s="113"/>
      <c r="FJD2589" s="113"/>
      <c r="FJE2589" s="113"/>
      <c r="FJF2589" s="113"/>
      <c r="FJG2589" s="113"/>
      <c r="FJH2589" s="113"/>
      <c r="FJI2589" s="113"/>
      <c r="FJJ2589" s="113"/>
      <c r="FJK2589" s="113"/>
      <c r="FJL2589" s="113"/>
      <c r="FJM2589" s="113"/>
      <c r="FJN2589" s="113"/>
      <c r="FJO2589" s="113"/>
      <c r="FJP2589" s="113"/>
      <c r="FJQ2589" s="113"/>
      <c r="FJR2589" s="113"/>
      <c r="FJS2589" s="113"/>
      <c r="FJT2589" s="113"/>
      <c r="FJU2589" s="113"/>
      <c r="FJV2589" s="113"/>
      <c r="FJW2589" s="113"/>
      <c r="FJX2589" s="113"/>
      <c r="FJY2589" s="113"/>
      <c r="FJZ2589" s="113"/>
      <c r="FKA2589" s="113"/>
      <c r="FKB2589" s="113"/>
      <c r="FKC2589" s="113"/>
      <c r="FKD2589" s="113"/>
      <c r="FKE2589" s="113"/>
      <c r="FKF2589" s="113"/>
      <c r="FKG2589" s="113"/>
      <c r="FKH2589" s="113"/>
      <c r="FKI2589" s="113"/>
      <c r="FKJ2589" s="113"/>
      <c r="FKK2589" s="113"/>
      <c r="FKL2589" s="113"/>
      <c r="FKM2589" s="113"/>
      <c r="FKN2589" s="113"/>
      <c r="FKO2589" s="113"/>
      <c r="FKP2589" s="113"/>
      <c r="FKQ2589" s="113"/>
      <c r="FKR2589" s="113"/>
      <c r="FKS2589" s="113"/>
      <c r="FKT2589" s="113"/>
      <c r="FKU2589" s="113"/>
      <c r="FKV2589" s="113"/>
      <c r="FKW2589" s="113"/>
      <c r="FKX2589" s="113"/>
      <c r="FKY2589" s="113"/>
      <c r="FKZ2589" s="113"/>
      <c r="FLA2589" s="113"/>
      <c r="FLB2589" s="113"/>
      <c r="FLC2589" s="113"/>
      <c r="FLD2589" s="113"/>
      <c r="FLE2589" s="113"/>
      <c r="FLF2589" s="113"/>
      <c r="FLG2589" s="113"/>
      <c r="FLH2589" s="113"/>
      <c r="FLI2589" s="113"/>
      <c r="FLJ2589" s="113"/>
      <c r="FLK2589" s="113"/>
      <c r="FLL2589" s="113"/>
      <c r="FLM2589" s="113"/>
      <c r="FLN2589" s="113"/>
      <c r="FLO2589" s="113"/>
      <c r="FLP2589" s="113"/>
      <c r="FLQ2589" s="113"/>
      <c r="FLR2589" s="113"/>
      <c r="FLS2589" s="113"/>
      <c r="FLT2589" s="113"/>
      <c r="FLU2589" s="113"/>
      <c r="FLV2589" s="113"/>
      <c r="FLW2589" s="113"/>
      <c r="FLX2589" s="113"/>
      <c r="FLY2589" s="113"/>
      <c r="FLZ2589" s="113"/>
      <c r="FMA2589" s="113"/>
      <c r="FMB2589" s="113"/>
      <c r="FMC2589" s="113"/>
      <c r="FMD2589" s="113"/>
      <c r="FME2589" s="113"/>
      <c r="FMF2589" s="113"/>
      <c r="FMG2589" s="113"/>
      <c r="FMH2589" s="113"/>
      <c r="FMI2589" s="113"/>
      <c r="FMJ2589" s="113"/>
      <c r="FMK2589" s="113"/>
      <c r="FML2589" s="113"/>
      <c r="FMM2589" s="113"/>
      <c r="FMN2589" s="113"/>
      <c r="FMO2589" s="113"/>
      <c r="FMP2589" s="113"/>
      <c r="FMQ2589" s="113"/>
      <c r="FMR2589" s="113"/>
      <c r="FMS2589" s="113"/>
      <c r="FMT2589" s="113"/>
      <c r="FMU2589" s="113"/>
      <c r="FMV2589" s="113"/>
      <c r="FMW2589" s="113"/>
      <c r="FMX2589" s="113"/>
      <c r="FMY2589" s="113"/>
      <c r="FMZ2589" s="113"/>
      <c r="FNA2589" s="113"/>
      <c r="FNB2589" s="113"/>
      <c r="FNC2589" s="113"/>
      <c r="FND2589" s="113"/>
      <c r="FNE2589" s="113"/>
      <c r="FNF2589" s="113"/>
      <c r="FNG2589" s="113"/>
      <c r="FNH2589" s="113"/>
      <c r="FNI2589" s="113"/>
      <c r="FNJ2589" s="113"/>
      <c r="FNK2589" s="113"/>
      <c r="FNL2589" s="113"/>
      <c r="FNM2589" s="113"/>
      <c r="FNN2589" s="113"/>
      <c r="FNO2589" s="113"/>
      <c r="FNP2589" s="113"/>
      <c r="FNQ2589" s="113"/>
      <c r="FNR2589" s="113"/>
      <c r="FNS2589" s="113"/>
      <c r="FNT2589" s="113"/>
      <c r="FNU2589" s="113"/>
      <c r="FNV2589" s="113"/>
      <c r="FNW2589" s="113"/>
      <c r="FNX2589" s="113"/>
      <c r="FNY2589" s="113"/>
      <c r="FNZ2589" s="113"/>
      <c r="FOA2589" s="113"/>
      <c r="FOB2589" s="113"/>
      <c r="FOC2589" s="113"/>
      <c r="FOD2589" s="113"/>
      <c r="FOE2589" s="113"/>
      <c r="FOF2589" s="113"/>
      <c r="FOG2589" s="113"/>
      <c r="FOH2589" s="113"/>
      <c r="FOI2589" s="113"/>
      <c r="FOJ2589" s="113"/>
      <c r="FOK2589" s="113"/>
      <c r="FOL2589" s="113"/>
      <c r="FOM2589" s="113"/>
      <c r="FON2589" s="113"/>
      <c r="FOO2589" s="113"/>
      <c r="FOP2589" s="113"/>
      <c r="FOQ2589" s="113"/>
      <c r="FOR2589" s="113"/>
      <c r="FOS2589" s="113"/>
      <c r="FOT2589" s="113"/>
      <c r="FOU2589" s="113"/>
      <c r="FOV2589" s="113"/>
      <c r="FOW2589" s="113"/>
      <c r="FOX2589" s="113"/>
      <c r="FOY2589" s="113"/>
      <c r="FOZ2589" s="113"/>
      <c r="FPA2589" s="113"/>
      <c r="FPB2589" s="113"/>
      <c r="FPC2589" s="113"/>
      <c r="FPD2589" s="113"/>
      <c r="FPE2589" s="113"/>
      <c r="FPF2589" s="113"/>
      <c r="FPG2589" s="113"/>
      <c r="FPH2589" s="113"/>
      <c r="FPI2589" s="113"/>
      <c r="FPJ2589" s="113"/>
      <c r="FPK2589" s="113"/>
      <c r="FPL2589" s="113"/>
      <c r="FPM2589" s="113"/>
      <c r="FPN2589" s="113"/>
      <c r="FPO2589" s="113"/>
      <c r="FPP2589" s="113"/>
      <c r="FPQ2589" s="113"/>
      <c r="FPR2589" s="113"/>
      <c r="FPS2589" s="113"/>
      <c r="FPT2589" s="113"/>
      <c r="FPU2589" s="113"/>
      <c r="FPV2589" s="113"/>
      <c r="FPW2589" s="113"/>
      <c r="FPX2589" s="113"/>
      <c r="FPY2589" s="113"/>
      <c r="FPZ2589" s="113"/>
      <c r="FQA2589" s="113"/>
      <c r="FQB2589" s="113"/>
      <c r="FQC2589" s="113"/>
      <c r="FQD2589" s="113"/>
      <c r="FQE2589" s="113"/>
      <c r="FQF2589" s="113"/>
      <c r="FQG2589" s="113"/>
      <c r="FQH2589" s="113"/>
      <c r="FQI2589" s="113"/>
      <c r="FQJ2589" s="113"/>
      <c r="FQK2589" s="113"/>
      <c r="FQL2589" s="113"/>
      <c r="FQM2589" s="113"/>
      <c r="FQN2589" s="113"/>
      <c r="FQO2589" s="113"/>
      <c r="FQP2589" s="113"/>
      <c r="FQQ2589" s="113"/>
      <c r="FQR2589" s="113"/>
      <c r="FQS2589" s="113"/>
      <c r="FQT2589" s="113"/>
      <c r="FQU2589" s="113"/>
      <c r="FQV2589" s="113"/>
      <c r="FQW2589" s="113"/>
      <c r="FQX2589" s="113"/>
      <c r="FQY2589" s="113"/>
      <c r="FQZ2589" s="113"/>
      <c r="FRA2589" s="113"/>
      <c r="FRB2589" s="113"/>
      <c r="FRC2589" s="113"/>
      <c r="FRD2589" s="113"/>
      <c r="FRE2589" s="113"/>
      <c r="FRF2589" s="113"/>
      <c r="FRG2589" s="113"/>
      <c r="FRH2589" s="113"/>
      <c r="FRI2589" s="113"/>
      <c r="FRJ2589" s="113"/>
      <c r="FRK2589" s="113"/>
      <c r="FRL2589" s="113"/>
      <c r="FRM2589" s="113"/>
      <c r="FRN2589" s="113"/>
      <c r="FRO2589" s="113"/>
      <c r="FRP2589" s="113"/>
      <c r="FRQ2589" s="113"/>
      <c r="FRR2589" s="113"/>
      <c r="FRS2589" s="113"/>
      <c r="FRT2589" s="113"/>
      <c r="FRU2589" s="113"/>
      <c r="FRV2589" s="113"/>
      <c r="FRW2589" s="113"/>
      <c r="FRX2589" s="113"/>
      <c r="FRY2589" s="113"/>
      <c r="FRZ2589" s="113"/>
      <c r="FSA2589" s="113"/>
      <c r="FSB2589" s="113"/>
      <c r="FSC2589" s="113"/>
      <c r="FSD2589" s="113"/>
      <c r="FSE2589" s="113"/>
      <c r="FSF2589" s="113"/>
      <c r="FSG2589" s="113"/>
      <c r="FSH2589" s="113"/>
      <c r="FSI2589" s="113"/>
      <c r="FSJ2589" s="113"/>
      <c r="FSK2589" s="113"/>
      <c r="FSL2589" s="113"/>
      <c r="FSM2589" s="113"/>
      <c r="FSN2589" s="113"/>
      <c r="FSO2589" s="113"/>
      <c r="FSP2589" s="113"/>
      <c r="FSQ2589" s="113"/>
      <c r="FSR2589" s="113"/>
      <c r="FSS2589" s="113"/>
      <c r="FST2589" s="113"/>
      <c r="FSU2589" s="113"/>
      <c r="FSV2589" s="113"/>
      <c r="FSW2589" s="113"/>
      <c r="FSX2589" s="113"/>
      <c r="FSY2589" s="113"/>
      <c r="FSZ2589" s="113"/>
      <c r="FTA2589" s="113"/>
      <c r="FTB2589" s="113"/>
      <c r="FTC2589" s="113"/>
      <c r="FTD2589" s="113"/>
      <c r="FTE2589" s="113"/>
      <c r="FTF2589" s="113"/>
      <c r="FTG2589" s="113"/>
      <c r="FTH2589" s="113"/>
      <c r="FTI2589" s="113"/>
      <c r="FTJ2589" s="113"/>
      <c r="FTK2589" s="113"/>
      <c r="FTL2589" s="113"/>
      <c r="FTM2589" s="113"/>
      <c r="FTN2589" s="113"/>
      <c r="FTO2589" s="113"/>
      <c r="FTP2589" s="113"/>
      <c r="FTQ2589" s="113"/>
      <c r="FTR2589" s="113"/>
      <c r="FTS2589" s="113"/>
      <c r="FTT2589" s="113"/>
      <c r="FTU2589" s="113"/>
      <c r="FTV2589" s="113"/>
      <c r="FTW2589" s="113"/>
      <c r="FTX2589" s="113"/>
      <c r="FTY2589" s="113"/>
      <c r="FTZ2589" s="113"/>
      <c r="FUA2589" s="113"/>
      <c r="FUB2589" s="113"/>
      <c r="FUC2589" s="113"/>
      <c r="FUD2589" s="113"/>
      <c r="FUE2589" s="113"/>
      <c r="FUF2589" s="113"/>
      <c r="FUG2589" s="113"/>
      <c r="FUH2589" s="113"/>
      <c r="FUI2589" s="113"/>
      <c r="FUJ2589" s="113"/>
      <c r="FUK2589" s="113"/>
      <c r="FUL2589" s="113"/>
      <c r="FUM2589" s="113"/>
      <c r="FUN2589" s="113"/>
      <c r="FUO2589" s="113"/>
      <c r="FUP2589" s="113"/>
      <c r="FUQ2589" s="113"/>
      <c r="FUR2589" s="113"/>
      <c r="FUS2589" s="113"/>
      <c r="FUT2589" s="113"/>
      <c r="FUU2589" s="113"/>
      <c r="FUV2589" s="113"/>
      <c r="FUW2589" s="113"/>
      <c r="FUX2589" s="113"/>
      <c r="FUY2589" s="113"/>
      <c r="FUZ2589" s="113"/>
      <c r="FVA2589" s="113"/>
      <c r="FVB2589" s="113"/>
      <c r="FVC2589" s="113"/>
      <c r="FVD2589" s="113"/>
      <c r="FVE2589" s="113"/>
      <c r="FVF2589" s="113"/>
      <c r="FVG2589" s="113"/>
      <c r="FVH2589" s="113"/>
      <c r="FVI2589" s="113"/>
      <c r="FVJ2589" s="113"/>
      <c r="FVK2589" s="113"/>
      <c r="FVL2589" s="113"/>
      <c r="FVM2589" s="113"/>
      <c r="FVN2589" s="113"/>
      <c r="FVO2589" s="113"/>
      <c r="FVP2589" s="113"/>
      <c r="FVQ2589" s="113"/>
      <c r="FVR2589" s="113"/>
      <c r="FVS2589" s="113"/>
      <c r="FVT2589" s="113"/>
      <c r="FVU2589" s="113"/>
      <c r="FVV2589" s="113"/>
      <c r="FVW2589" s="113"/>
      <c r="FVX2589" s="113"/>
      <c r="FVY2589" s="113"/>
      <c r="FVZ2589" s="113"/>
      <c r="FWA2589" s="113"/>
      <c r="FWB2589" s="113"/>
      <c r="FWC2589" s="113"/>
      <c r="FWD2589" s="113"/>
      <c r="FWE2589" s="113"/>
      <c r="FWF2589" s="113"/>
      <c r="FWG2589" s="113"/>
      <c r="FWH2589" s="113"/>
      <c r="FWI2589" s="113"/>
      <c r="FWJ2589" s="113"/>
      <c r="FWK2589" s="113"/>
      <c r="FWL2589" s="113"/>
      <c r="FWM2589" s="113"/>
      <c r="FWN2589" s="113"/>
      <c r="FWO2589" s="113"/>
      <c r="FWP2589" s="113"/>
      <c r="FWQ2589" s="113"/>
      <c r="FWR2589" s="113"/>
      <c r="FWS2589" s="113"/>
      <c r="FWT2589" s="113"/>
      <c r="FWU2589" s="113"/>
      <c r="FWV2589" s="113"/>
      <c r="FWW2589" s="113"/>
      <c r="FWX2589" s="113"/>
      <c r="FWY2589" s="113"/>
      <c r="FWZ2589" s="113"/>
      <c r="FXA2589" s="113"/>
      <c r="FXB2589" s="113"/>
      <c r="FXC2589" s="113"/>
      <c r="FXD2589" s="113"/>
      <c r="FXE2589" s="113"/>
      <c r="FXF2589" s="113"/>
      <c r="FXG2589" s="113"/>
      <c r="FXH2589" s="113"/>
      <c r="FXI2589" s="113"/>
      <c r="FXJ2589" s="113"/>
      <c r="FXK2589" s="113"/>
      <c r="FXL2589" s="113"/>
      <c r="FXM2589" s="113"/>
      <c r="FXN2589" s="113"/>
      <c r="FXO2589" s="113"/>
      <c r="FXP2589" s="113"/>
      <c r="FXQ2589" s="113"/>
      <c r="FXR2589" s="113"/>
      <c r="FXS2589" s="113"/>
      <c r="FXT2589" s="113"/>
      <c r="FXU2589" s="113"/>
      <c r="FXV2589" s="113"/>
      <c r="FXW2589" s="113"/>
      <c r="FXX2589" s="113"/>
      <c r="FXY2589" s="113"/>
      <c r="FXZ2589" s="113"/>
      <c r="FYA2589" s="113"/>
      <c r="FYB2589" s="113"/>
      <c r="FYC2589" s="113"/>
      <c r="FYD2589" s="113"/>
      <c r="FYE2589" s="113"/>
      <c r="FYF2589" s="113"/>
      <c r="FYG2589" s="113"/>
      <c r="FYH2589" s="113"/>
      <c r="FYI2589" s="113"/>
      <c r="FYJ2589" s="113"/>
      <c r="FYK2589" s="113"/>
      <c r="FYL2589" s="113"/>
      <c r="FYM2589" s="113"/>
      <c r="FYN2589" s="113"/>
      <c r="FYO2589" s="113"/>
      <c r="FYP2589" s="113"/>
      <c r="FYQ2589" s="113"/>
      <c r="FYR2589" s="113"/>
      <c r="FYS2589" s="113"/>
      <c r="FYT2589" s="113"/>
      <c r="FYU2589" s="113"/>
      <c r="FYV2589" s="113"/>
      <c r="FYW2589" s="113"/>
      <c r="FYX2589" s="113"/>
      <c r="FYY2589" s="113"/>
      <c r="FYZ2589" s="113"/>
      <c r="FZA2589" s="113"/>
      <c r="FZB2589" s="113"/>
      <c r="FZC2589" s="113"/>
      <c r="FZD2589" s="113"/>
      <c r="FZE2589" s="113"/>
      <c r="FZF2589" s="113"/>
      <c r="FZG2589" s="113"/>
      <c r="FZH2589" s="113"/>
      <c r="FZI2589" s="113"/>
      <c r="FZJ2589" s="113"/>
      <c r="FZK2589" s="113"/>
      <c r="FZL2589" s="113"/>
      <c r="FZM2589" s="113"/>
      <c r="FZN2589" s="113"/>
      <c r="FZO2589" s="113"/>
      <c r="FZP2589" s="113"/>
      <c r="FZQ2589" s="113"/>
      <c r="FZR2589" s="113"/>
      <c r="FZS2589" s="113"/>
      <c r="FZT2589" s="113"/>
      <c r="FZU2589" s="113"/>
      <c r="FZV2589" s="113"/>
      <c r="FZW2589" s="113"/>
      <c r="FZX2589" s="113"/>
      <c r="FZY2589" s="113"/>
      <c r="FZZ2589" s="113"/>
      <c r="GAA2589" s="113"/>
      <c r="GAB2589" s="113"/>
      <c r="GAC2589" s="113"/>
      <c r="GAD2589" s="113"/>
      <c r="GAE2589" s="113"/>
      <c r="GAF2589" s="113"/>
      <c r="GAG2589" s="113"/>
      <c r="GAH2589" s="113"/>
      <c r="GAI2589" s="113"/>
      <c r="GAJ2589" s="113"/>
      <c r="GAK2589" s="113"/>
      <c r="GAL2589" s="113"/>
      <c r="GAM2589" s="113"/>
      <c r="GAN2589" s="113"/>
      <c r="GAO2589" s="113"/>
      <c r="GAP2589" s="113"/>
      <c r="GAQ2589" s="113"/>
      <c r="GAR2589" s="113"/>
      <c r="GAS2589" s="113"/>
      <c r="GAT2589" s="113"/>
      <c r="GAU2589" s="113"/>
      <c r="GAV2589" s="113"/>
      <c r="GAW2589" s="113"/>
      <c r="GAX2589" s="113"/>
      <c r="GAY2589" s="113"/>
      <c r="GAZ2589" s="113"/>
      <c r="GBA2589" s="113"/>
      <c r="GBB2589" s="113"/>
      <c r="GBC2589" s="113"/>
      <c r="GBD2589" s="113"/>
      <c r="GBE2589" s="113"/>
      <c r="GBF2589" s="113"/>
      <c r="GBG2589" s="113"/>
      <c r="GBH2589" s="113"/>
      <c r="GBI2589" s="113"/>
      <c r="GBJ2589" s="113"/>
      <c r="GBK2589" s="113"/>
      <c r="GBL2589" s="113"/>
      <c r="GBM2589" s="113"/>
      <c r="GBN2589" s="113"/>
      <c r="GBO2589" s="113"/>
      <c r="GBP2589" s="113"/>
      <c r="GBQ2589" s="113"/>
      <c r="GBR2589" s="113"/>
      <c r="GBS2589" s="113"/>
      <c r="GBT2589" s="113"/>
      <c r="GBU2589" s="113"/>
      <c r="GBV2589" s="113"/>
      <c r="GBW2589" s="113"/>
      <c r="GBX2589" s="113"/>
      <c r="GBY2589" s="113"/>
      <c r="GBZ2589" s="113"/>
      <c r="GCA2589" s="113"/>
      <c r="GCB2589" s="113"/>
      <c r="GCC2589" s="113"/>
      <c r="GCD2589" s="113"/>
      <c r="GCE2589" s="113"/>
      <c r="GCF2589" s="113"/>
      <c r="GCG2589" s="113"/>
      <c r="GCH2589" s="113"/>
      <c r="GCI2589" s="113"/>
      <c r="GCJ2589" s="113"/>
      <c r="GCK2589" s="113"/>
      <c r="GCL2589" s="113"/>
      <c r="GCM2589" s="113"/>
      <c r="GCN2589" s="113"/>
      <c r="GCO2589" s="113"/>
      <c r="GCP2589" s="113"/>
      <c r="GCQ2589" s="113"/>
      <c r="GCR2589" s="113"/>
      <c r="GCS2589" s="113"/>
      <c r="GCT2589" s="113"/>
      <c r="GCU2589" s="113"/>
      <c r="GCV2589" s="113"/>
      <c r="GCW2589" s="113"/>
      <c r="GCX2589" s="113"/>
      <c r="GCY2589" s="113"/>
      <c r="GCZ2589" s="113"/>
      <c r="GDA2589" s="113"/>
      <c r="GDB2589" s="113"/>
      <c r="GDC2589" s="113"/>
      <c r="GDD2589" s="113"/>
      <c r="GDE2589" s="113"/>
      <c r="GDF2589" s="113"/>
      <c r="GDG2589" s="113"/>
      <c r="GDH2589" s="113"/>
      <c r="GDI2589" s="113"/>
      <c r="GDJ2589" s="113"/>
      <c r="GDK2589" s="113"/>
      <c r="GDL2589" s="113"/>
      <c r="GDM2589" s="113"/>
      <c r="GDN2589" s="113"/>
      <c r="GDO2589" s="113"/>
      <c r="GDP2589" s="113"/>
      <c r="GDQ2589" s="113"/>
      <c r="GDR2589" s="113"/>
      <c r="GDS2589" s="113"/>
      <c r="GDT2589" s="113"/>
      <c r="GDU2589" s="113"/>
      <c r="GDV2589" s="113"/>
      <c r="GDW2589" s="113"/>
      <c r="GDX2589" s="113"/>
      <c r="GDY2589" s="113"/>
      <c r="GDZ2589" s="113"/>
      <c r="GEA2589" s="113"/>
      <c r="GEB2589" s="113"/>
      <c r="GEC2589" s="113"/>
      <c r="GED2589" s="113"/>
      <c r="GEE2589" s="113"/>
      <c r="GEF2589" s="113"/>
      <c r="GEG2589" s="113"/>
      <c r="GEH2589" s="113"/>
      <c r="GEI2589" s="113"/>
      <c r="GEJ2589" s="113"/>
      <c r="GEK2589" s="113"/>
      <c r="GEL2589" s="113"/>
      <c r="GEM2589" s="113"/>
      <c r="GEN2589" s="113"/>
      <c r="GEO2589" s="113"/>
      <c r="GEP2589" s="113"/>
      <c r="GEQ2589" s="113"/>
      <c r="GER2589" s="113"/>
      <c r="GES2589" s="113"/>
      <c r="GET2589" s="113"/>
      <c r="GEU2589" s="113"/>
      <c r="GEV2589" s="113"/>
      <c r="GEW2589" s="113"/>
      <c r="GEX2589" s="113"/>
      <c r="GEY2589" s="113"/>
      <c r="GEZ2589" s="113"/>
      <c r="GFA2589" s="113"/>
      <c r="GFB2589" s="113"/>
      <c r="GFC2589" s="113"/>
      <c r="GFD2589" s="113"/>
      <c r="GFE2589" s="113"/>
      <c r="GFF2589" s="113"/>
      <c r="GFG2589" s="113"/>
      <c r="GFH2589" s="113"/>
      <c r="GFI2589" s="113"/>
      <c r="GFJ2589" s="113"/>
      <c r="GFK2589" s="113"/>
      <c r="GFL2589" s="113"/>
      <c r="GFM2589" s="113"/>
      <c r="GFN2589" s="113"/>
      <c r="GFO2589" s="113"/>
      <c r="GFP2589" s="113"/>
      <c r="GFQ2589" s="113"/>
      <c r="GFR2589" s="113"/>
      <c r="GFS2589" s="113"/>
      <c r="GFT2589" s="113"/>
      <c r="GFU2589" s="113"/>
      <c r="GFV2589" s="113"/>
      <c r="GFW2589" s="113"/>
      <c r="GFX2589" s="113"/>
      <c r="GFY2589" s="113"/>
      <c r="GFZ2589" s="113"/>
      <c r="GGA2589" s="113"/>
      <c r="GGB2589" s="113"/>
      <c r="GGC2589" s="113"/>
      <c r="GGD2589" s="113"/>
      <c r="GGE2589" s="113"/>
      <c r="GGF2589" s="113"/>
      <c r="GGG2589" s="113"/>
      <c r="GGH2589" s="113"/>
      <c r="GGI2589" s="113"/>
      <c r="GGJ2589" s="113"/>
      <c r="GGK2589" s="113"/>
      <c r="GGL2589" s="113"/>
      <c r="GGM2589" s="113"/>
      <c r="GGN2589" s="113"/>
      <c r="GGO2589" s="113"/>
      <c r="GGP2589" s="113"/>
      <c r="GGQ2589" s="113"/>
      <c r="GGR2589" s="113"/>
      <c r="GGS2589" s="113"/>
      <c r="GGT2589" s="113"/>
      <c r="GGU2589" s="113"/>
      <c r="GGV2589" s="113"/>
      <c r="GGW2589" s="113"/>
      <c r="GGX2589" s="113"/>
      <c r="GGY2589" s="113"/>
      <c r="GGZ2589" s="113"/>
      <c r="GHA2589" s="113"/>
      <c r="GHB2589" s="113"/>
      <c r="GHC2589" s="113"/>
      <c r="GHD2589" s="113"/>
      <c r="GHE2589" s="113"/>
      <c r="GHF2589" s="113"/>
      <c r="GHG2589" s="113"/>
      <c r="GHH2589" s="113"/>
      <c r="GHI2589" s="113"/>
      <c r="GHJ2589" s="113"/>
      <c r="GHK2589" s="113"/>
      <c r="GHL2589" s="113"/>
      <c r="GHM2589" s="113"/>
      <c r="GHN2589" s="113"/>
      <c r="GHO2589" s="113"/>
      <c r="GHP2589" s="113"/>
      <c r="GHQ2589" s="113"/>
      <c r="GHR2589" s="113"/>
      <c r="GHS2589" s="113"/>
      <c r="GHT2589" s="113"/>
      <c r="GHU2589" s="113"/>
      <c r="GHV2589" s="113"/>
      <c r="GHW2589" s="113"/>
      <c r="GHX2589" s="113"/>
      <c r="GHY2589" s="113"/>
      <c r="GHZ2589" s="113"/>
      <c r="GIA2589" s="113"/>
      <c r="GIB2589" s="113"/>
      <c r="GIC2589" s="113"/>
      <c r="GID2589" s="113"/>
      <c r="GIE2589" s="113"/>
      <c r="GIF2589" s="113"/>
      <c r="GIG2589" s="113"/>
      <c r="GIH2589" s="113"/>
      <c r="GII2589" s="113"/>
      <c r="GIJ2589" s="113"/>
      <c r="GIK2589" s="113"/>
      <c r="GIL2589" s="113"/>
      <c r="GIM2589" s="113"/>
      <c r="GIN2589" s="113"/>
      <c r="GIO2589" s="113"/>
      <c r="GIP2589" s="113"/>
      <c r="GIQ2589" s="113"/>
      <c r="GIR2589" s="113"/>
      <c r="GIS2589" s="113"/>
      <c r="GIT2589" s="113"/>
      <c r="GIU2589" s="113"/>
      <c r="GIV2589" s="113"/>
      <c r="GIW2589" s="113"/>
      <c r="GIX2589" s="113"/>
      <c r="GIY2589" s="113"/>
      <c r="GIZ2589" s="113"/>
      <c r="GJA2589" s="113"/>
      <c r="GJB2589" s="113"/>
      <c r="GJC2589" s="113"/>
      <c r="GJD2589" s="113"/>
      <c r="GJE2589" s="113"/>
      <c r="GJF2589" s="113"/>
      <c r="GJG2589" s="113"/>
      <c r="GJH2589" s="113"/>
      <c r="GJI2589" s="113"/>
      <c r="GJJ2589" s="113"/>
      <c r="GJK2589" s="113"/>
      <c r="GJL2589" s="113"/>
      <c r="GJM2589" s="113"/>
      <c r="GJN2589" s="113"/>
      <c r="GJO2589" s="113"/>
      <c r="GJP2589" s="113"/>
      <c r="GJQ2589" s="113"/>
      <c r="GJR2589" s="113"/>
      <c r="GJS2589" s="113"/>
      <c r="GJT2589" s="113"/>
      <c r="GJU2589" s="113"/>
      <c r="GJV2589" s="113"/>
      <c r="GJW2589" s="113"/>
      <c r="GJX2589" s="113"/>
      <c r="GJY2589" s="113"/>
      <c r="GJZ2589" s="113"/>
      <c r="GKA2589" s="113"/>
      <c r="GKB2589" s="113"/>
      <c r="GKC2589" s="113"/>
      <c r="GKD2589" s="113"/>
      <c r="GKE2589" s="113"/>
      <c r="GKF2589" s="113"/>
      <c r="GKG2589" s="113"/>
      <c r="GKH2589" s="113"/>
      <c r="GKI2589" s="113"/>
      <c r="GKJ2589" s="113"/>
      <c r="GKK2589" s="113"/>
      <c r="GKL2589" s="113"/>
      <c r="GKM2589" s="113"/>
      <c r="GKN2589" s="113"/>
      <c r="GKO2589" s="113"/>
      <c r="GKP2589" s="113"/>
      <c r="GKQ2589" s="113"/>
      <c r="GKR2589" s="113"/>
      <c r="GKS2589" s="113"/>
      <c r="GKT2589" s="113"/>
      <c r="GKU2589" s="113"/>
      <c r="GKV2589" s="113"/>
      <c r="GKW2589" s="113"/>
      <c r="GKX2589" s="113"/>
      <c r="GKY2589" s="113"/>
      <c r="GKZ2589" s="113"/>
      <c r="GLA2589" s="113"/>
      <c r="GLB2589" s="113"/>
      <c r="GLC2589" s="113"/>
      <c r="GLD2589" s="113"/>
      <c r="GLE2589" s="113"/>
      <c r="GLF2589" s="113"/>
      <c r="GLG2589" s="113"/>
      <c r="GLH2589" s="113"/>
      <c r="GLI2589" s="113"/>
      <c r="GLJ2589" s="113"/>
      <c r="GLK2589" s="113"/>
      <c r="GLL2589" s="113"/>
      <c r="GLM2589" s="113"/>
      <c r="GLN2589" s="113"/>
      <c r="GLO2589" s="113"/>
      <c r="GLP2589" s="113"/>
      <c r="GLQ2589" s="113"/>
      <c r="GLR2589" s="113"/>
      <c r="GLS2589" s="113"/>
      <c r="GLT2589" s="113"/>
      <c r="GLU2589" s="113"/>
      <c r="GLV2589" s="113"/>
      <c r="GLW2589" s="113"/>
      <c r="GLX2589" s="113"/>
      <c r="GLY2589" s="113"/>
      <c r="GLZ2589" s="113"/>
      <c r="GMA2589" s="113"/>
      <c r="GMB2589" s="113"/>
      <c r="GMC2589" s="113"/>
      <c r="GMD2589" s="113"/>
      <c r="GME2589" s="113"/>
      <c r="GMF2589" s="113"/>
      <c r="GMG2589" s="113"/>
      <c r="GMH2589" s="113"/>
      <c r="GMI2589" s="113"/>
      <c r="GMJ2589" s="113"/>
      <c r="GMK2589" s="113"/>
      <c r="GML2589" s="113"/>
      <c r="GMM2589" s="113"/>
      <c r="GMN2589" s="113"/>
      <c r="GMO2589" s="113"/>
      <c r="GMP2589" s="113"/>
      <c r="GMQ2589" s="113"/>
      <c r="GMR2589" s="113"/>
      <c r="GMS2589" s="113"/>
      <c r="GMT2589" s="113"/>
      <c r="GMU2589" s="113"/>
      <c r="GMV2589" s="113"/>
      <c r="GMW2589" s="113"/>
      <c r="GMX2589" s="113"/>
      <c r="GMY2589" s="113"/>
      <c r="GMZ2589" s="113"/>
      <c r="GNA2589" s="113"/>
      <c r="GNB2589" s="113"/>
      <c r="GNC2589" s="113"/>
      <c r="GND2589" s="113"/>
      <c r="GNE2589" s="113"/>
      <c r="GNF2589" s="113"/>
      <c r="GNG2589" s="113"/>
      <c r="GNH2589" s="113"/>
      <c r="GNI2589" s="113"/>
      <c r="GNJ2589" s="113"/>
      <c r="GNK2589" s="113"/>
      <c r="GNL2589" s="113"/>
      <c r="GNM2589" s="113"/>
      <c r="GNN2589" s="113"/>
      <c r="GNO2589" s="113"/>
      <c r="GNP2589" s="113"/>
      <c r="GNQ2589" s="113"/>
      <c r="GNR2589" s="113"/>
      <c r="GNS2589" s="113"/>
      <c r="GNT2589" s="113"/>
      <c r="GNU2589" s="113"/>
      <c r="GNV2589" s="113"/>
      <c r="GNW2589" s="113"/>
      <c r="GNX2589" s="113"/>
      <c r="GNY2589" s="113"/>
      <c r="GNZ2589" s="113"/>
      <c r="GOA2589" s="113"/>
      <c r="GOB2589" s="113"/>
      <c r="GOC2589" s="113"/>
      <c r="GOD2589" s="113"/>
      <c r="GOE2589" s="113"/>
      <c r="GOF2589" s="113"/>
      <c r="GOG2589" s="113"/>
      <c r="GOH2589" s="113"/>
      <c r="GOI2589" s="113"/>
      <c r="GOJ2589" s="113"/>
      <c r="GOK2589" s="113"/>
      <c r="GOL2589" s="113"/>
      <c r="GOM2589" s="113"/>
      <c r="GON2589" s="113"/>
      <c r="GOO2589" s="113"/>
      <c r="GOP2589" s="113"/>
      <c r="GOQ2589" s="113"/>
      <c r="GOR2589" s="113"/>
      <c r="GOS2589" s="113"/>
      <c r="GOT2589" s="113"/>
      <c r="GOU2589" s="113"/>
      <c r="GOV2589" s="113"/>
      <c r="GOW2589" s="113"/>
      <c r="GOX2589" s="113"/>
      <c r="GOY2589" s="113"/>
      <c r="GOZ2589" s="113"/>
      <c r="GPA2589" s="113"/>
      <c r="GPB2589" s="113"/>
      <c r="GPC2589" s="113"/>
      <c r="GPD2589" s="113"/>
      <c r="GPE2589" s="113"/>
      <c r="GPF2589" s="113"/>
      <c r="GPG2589" s="113"/>
      <c r="GPH2589" s="113"/>
      <c r="GPI2589" s="113"/>
      <c r="GPJ2589" s="113"/>
      <c r="GPK2589" s="113"/>
      <c r="GPL2589" s="113"/>
      <c r="GPM2589" s="113"/>
      <c r="GPN2589" s="113"/>
      <c r="GPO2589" s="113"/>
      <c r="GPP2589" s="113"/>
      <c r="GPQ2589" s="113"/>
      <c r="GPR2589" s="113"/>
      <c r="GPS2589" s="113"/>
      <c r="GPT2589" s="113"/>
      <c r="GPU2589" s="113"/>
      <c r="GPV2589" s="113"/>
      <c r="GPW2589" s="113"/>
      <c r="GPX2589" s="113"/>
      <c r="GPY2589" s="113"/>
      <c r="GPZ2589" s="113"/>
      <c r="GQA2589" s="113"/>
      <c r="GQB2589" s="113"/>
      <c r="GQC2589" s="113"/>
      <c r="GQD2589" s="113"/>
      <c r="GQE2589" s="113"/>
      <c r="GQF2589" s="113"/>
      <c r="GQG2589" s="113"/>
      <c r="GQH2589" s="113"/>
      <c r="GQI2589" s="113"/>
      <c r="GQJ2589" s="113"/>
      <c r="GQK2589" s="113"/>
      <c r="GQL2589" s="113"/>
      <c r="GQM2589" s="113"/>
      <c r="GQN2589" s="113"/>
      <c r="GQO2589" s="113"/>
      <c r="GQP2589" s="113"/>
      <c r="GQQ2589" s="113"/>
      <c r="GQR2589" s="113"/>
      <c r="GQS2589" s="113"/>
      <c r="GQT2589" s="113"/>
      <c r="GQU2589" s="113"/>
      <c r="GQV2589" s="113"/>
      <c r="GQW2589" s="113"/>
      <c r="GQX2589" s="113"/>
      <c r="GQY2589" s="113"/>
      <c r="GQZ2589" s="113"/>
      <c r="GRA2589" s="113"/>
      <c r="GRB2589" s="113"/>
      <c r="GRC2589" s="113"/>
      <c r="GRD2589" s="113"/>
      <c r="GRE2589" s="113"/>
      <c r="GRF2589" s="113"/>
      <c r="GRG2589" s="113"/>
      <c r="GRH2589" s="113"/>
      <c r="GRI2589" s="113"/>
      <c r="GRJ2589" s="113"/>
      <c r="GRK2589" s="113"/>
      <c r="GRL2589" s="113"/>
      <c r="GRM2589" s="113"/>
      <c r="GRN2589" s="113"/>
      <c r="GRO2589" s="113"/>
      <c r="GRP2589" s="113"/>
      <c r="GRQ2589" s="113"/>
      <c r="GRR2589" s="113"/>
      <c r="GRS2589" s="113"/>
      <c r="GRT2589" s="113"/>
      <c r="GRU2589" s="113"/>
      <c r="GRV2589" s="113"/>
      <c r="GRW2589" s="113"/>
      <c r="GRX2589" s="113"/>
      <c r="GRY2589" s="113"/>
      <c r="GRZ2589" s="113"/>
      <c r="GSA2589" s="113"/>
      <c r="GSB2589" s="113"/>
      <c r="GSC2589" s="113"/>
      <c r="GSD2589" s="113"/>
      <c r="GSE2589" s="113"/>
      <c r="GSF2589" s="113"/>
      <c r="GSG2589" s="113"/>
      <c r="GSH2589" s="113"/>
      <c r="GSI2589" s="113"/>
      <c r="GSJ2589" s="113"/>
      <c r="GSK2589" s="113"/>
      <c r="GSL2589" s="113"/>
      <c r="GSM2589" s="113"/>
      <c r="GSN2589" s="113"/>
      <c r="GSO2589" s="113"/>
      <c r="GSP2589" s="113"/>
      <c r="GSQ2589" s="113"/>
      <c r="GSR2589" s="113"/>
      <c r="GSS2589" s="113"/>
      <c r="GST2589" s="113"/>
      <c r="GSU2589" s="113"/>
      <c r="GSV2589" s="113"/>
      <c r="GSW2589" s="113"/>
      <c r="GSX2589" s="113"/>
      <c r="GSY2589" s="113"/>
      <c r="GSZ2589" s="113"/>
      <c r="GTA2589" s="113"/>
      <c r="GTB2589" s="113"/>
      <c r="GTC2589" s="113"/>
      <c r="GTD2589" s="113"/>
      <c r="GTE2589" s="113"/>
      <c r="GTF2589" s="113"/>
      <c r="GTG2589" s="113"/>
      <c r="GTH2589" s="113"/>
      <c r="GTI2589" s="113"/>
      <c r="GTJ2589" s="113"/>
      <c r="GTK2589" s="113"/>
      <c r="GTL2589" s="113"/>
      <c r="GTM2589" s="113"/>
      <c r="GTN2589" s="113"/>
      <c r="GTO2589" s="113"/>
      <c r="GTP2589" s="113"/>
      <c r="GTQ2589" s="113"/>
      <c r="GTR2589" s="113"/>
      <c r="GTS2589" s="113"/>
      <c r="GTT2589" s="113"/>
      <c r="GTU2589" s="113"/>
      <c r="GTV2589" s="113"/>
      <c r="GTW2589" s="113"/>
      <c r="GTX2589" s="113"/>
      <c r="GTY2589" s="113"/>
      <c r="GTZ2589" s="113"/>
      <c r="GUA2589" s="113"/>
      <c r="GUB2589" s="113"/>
      <c r="GUC2589" s="113"/>
      <c r="GUD2589" s="113"/>
      <c r="GUE2589" s="113"/>
      <c r="GUF2589" s="113"/>
      <c r="GUG2589" s="113"/>
      <c r="GUH2589" s="113"/>
      <c r="GUI2589" s="113"/>
      <c r="GUJ2589" s="113"/>
      <c r="GUK2589" s="113"/>
      <c r="GUL2589" s="113"/>
      <c r="GUM2589" s="113"/>
      <c r="GUN2589" s="113"/>
      <c r="GUO2589" s="113"/>
      <c r="GUP2589" s="113"/>
      <c r="GUQ2589" s="113"/>
      <c r="GUR2589" s="113"/>
      <c r="GUS2589" s="113"/>
      <c r="GUT2589" s="113"/>
      <c r="GUU2589" s="113"/>
      <c r="GUV2589" s="113"/>
      <c r="GUW2589" s="113"/>
      <c r="GUX2589" s="113"/>
      <c r="GUY2589" s="113"/>
      <c r="GUZ2589" s="113"/>
      <c r="GVA2589" s="113"/>
      <c r="GVB2589" s="113"/>
      <c r="GVC2589" s="113"/>
      <c r="GVD2589" s="113"/>
      <c r="GVE2589" s="113"/>
      <c r="GVF2589" s="113"/>
      <c r="GVG2589" s="113"/>
      <c r="GVH2589" s="113"/>
      <c r="GVI2589" s="113"/>
      <c r="GVJ2589" s="113"/>
      <c r="GVK2589" s="113"/>
      <c r="GVL2589" s="113"/>
      <c r="GVM2589" s="113"/>
      <c r="GVN2589" s="113"/>
      <c r="GVO2589" s="113"/>
      <c r="GVP2589" s="113"/>
      <c r="GVQ2589" s="113"/>
      <c r="GVR2589" s="113"/>
      <c r="GVS2589" s="113"/>
      <c r="GVT2589" s="113"/>
      <c r="GVU2589" s="113"/>
      <c r="GVV2589" s="113"/>
      <c r="GVW2589" s="113"/>
      <c r="GVX2589" s="113"/>
      <c r="GVY2589" s="113"/>
      <c r="GVZ2589" s="113"/>
      <c r="GWA2589" s="113"/>
      <c r="GWB2589" s="113"/>
      <c r="GWC2589" s="113"/>
      <c r="GWD2589" s="113"/>
      <c r="GWE2589" s="113"/>
      <c r="GWF2589" s="113"/>
      <c r="GWG2589" s="113"/>
      <c r="GWH2589" s="113"/>
      <c r="GWI2589" s="113"/>
      <c r="GWJ2589" s="113"/>
      <c r="GWK2589" s="113"/>
      <c r="GWL2589" s="113"/>
      <c r="GWM2589" s="113"/>
      <c r="GWN2589" s="113"/>
      <c r="GWO2589" s="113"/>
      <c r="GWP2589" s="113"/>
      <c r="GWQ2589" s="113"/>
      <c r="GWR2589" s="113"/>
      <c r="GWS2589" s="113"/>
      <c r="GWT2589" s="113"/>
      <c r="GWU2589" s="113"/>
      <c r="GWV2589" s="113"/>
      <c r="GWW2589" s="113"/>
      <c r="GWX2589" s="113"/>
      <c r="GWY2589" s="113"/>
      <c r="GWZ2589" s="113"/>
      <c r="GXA2589" s="113"/>
      <c r="GXB2589" s="113"/>
      <c r="GXC2589" s="113"/>
      <c r="GXD2589" s="113"/>
      <c r="GXE2589" s="113"/>
      <c r="GXF2589" s="113"/>
      <c r="GXG2589" s="113"/>
      <c r="GXH2589" s="113"/>
      <c r="GXI2589" s="113"/>
      <c r="GXJ2589" s="113"/>
      <c r="GXK2589" s="113"/>
      <c r="GXL2589" s="113"/>
      <c r="GXM2589" s="113"/>
      <c r="GXN2589" s="113"/>
      <c r="GXO2589" s="113"/>
      <c r="GXP2589" s="113"/>
      <c r="GXQ2589" s="113"/>
      <c r="GXR2589" s="113"/>
      <c r="GXS2589" s="113"/>
      <c r="GXT2589" s="113"/>
      <c r="GXU2589" s="113"/>
      <c r="GXV2589" s="113"/>
      <c r="GXW2589" s="113"/>
      <c r="GXX2589" s="113"/>
      <c r="GXY2589" s="113"/>
      <c r="GXZ2589" s="113"/>
      <c r="GYA2589" s="113"/>
      <c r="GYB2589" s="113"/>
      <c r="GYC2589" s="113"/>
      <c r="GYD2589" s="113"/>
      <c r="GYE2589" s="113"/>
      <c r="GYF2589" s="113"/>
      <c r="GYG2589" s="113"/>
      <c r="GYH2589" s="113"/>
      <c r="GYI2589" s="113"/>
      <c r="GYJ2589" s="113"/>
      <c r="GYK2589" s="113"/>
      <c r="GYL2589" s="113"/>
      <c r="GYM2589" s="113"/>
      <c r="GYN2589" s="113"/>
      <c r="GYO2589" s="113"/>
      <c r="GYP2589" s="113"/>
      <c r="GYQ2589" s="113"/>
      <c r="GYR2589" s="113"/>
      <c r="GYS2589" s="113"/>
      <c r="GYT2589" s="113"/>
      <c r="GYU2589" s="113"/>
      <c r="GYV2589" s="113"/>
      <c r="GYW2589" s="113"/>
      <c r="GYX2589" s="113"/>
      <c r="GYY2589" s="113"/>
      <c r="GYZ2589" s="113"/>
      <c r="GZA2589" s="113"/>
      <c r="GZB2589" s="113"/>
      <c r="GZC2589" s="113"/>
      <c r="GZD2589" s="113"/>
      <c r="GZE2589" s="113"/>
      <c r="GZF2589" s="113"/>
      <c r="GZG2589" s="113"/>
      <c r="GZH2589" s="113"/>
      <c r="GZI2589" s="113"/>
      <c r="GZJ2589" s="113"/>
      <c r="GZK2589" s="113"/>
      <c r="GZL2589" s="113"/>
      <c r="GZM2589" s="113"/>
      <c r="GZN2589" s="113"/>
      <c r="GZO2589" s="113"/>
      <c r="GZP2589" s="113"/>
      <c r="GZQ2589" s="113"/>
      <c r="GZR2589" s="113"/>
      <c r="GZS2589" s="113"/>
      <c r="GZT2589" s="113"/>
      <c r="GZU2589" s="113"/>
      <c r="GZV2589" s="113"/>
      <c r="GZW2589" s="113"/>
      <c r="GZX2589" s="113"/>
      <c r="GZY2589" s="113"/>
      <c r="GZZ2589" s="113"/>
      <c r="HAA2589" s="113"/>
      <c r="HAB2589" s="113"/>
      <c r="HAC2589" s="113"/>
      <c r="HAD2589" s="113"/>
      <c r="HAE2589" s="113"/>
      <c r="HAF2589" s="113"/>
      <c r="HAG2589" s="113"/>
      <c r="HAH2589" s="113"/>
      <c r="HAI2589" s="113"/>
      <c r="HAJ2589" s="113"/>
      <c r="HAK2589" s="113"/>
      <c r="HAL2589" s="113"/>
      <c r="HAM2589" s="113"/>
      <c r="HAN2589" s="113"/>
      <c r="HAO2589" s="113"/>
      <c r="HAP2589" s="113"/>
      <c r="HAQ2589" s="113"/>
      <c r="HAR2589" s="113"/>
      <c r="HAS2589" s="113"/>
      <c r="HAT2589" s="113"/>
      <c r="HAU2589" s="113"/>
      <c r="HAV2589" s="113"/>
      <c r="HAW2589" s="113"/>
      <c r="HAX2589" s="113"/>
      <c r="HAY2589" s="113"/>
      <c r="HAZ2589" s="113"/>
      <c r="HBA2589" s="113"/>
      <c r="HBB2589" s="113"/>
      <c r="HBC2589" s="113"/>
      <c r="HBD2589" s="113"/>
      <c r="HBE2589" s="113"/>
      <c r="HBF2589" s="113"/>
      <c r="HBG2589" s="113"/>
      <c r="HBH2589" s="113"/>
      <c r="HBI2589" s="113"/>
      <c r="HBJ2589" s="113"/>
      <c r="HBK2589" s="113"/>
      <c r="HBL2589" s="113"/>
      <c r="HBM2589" s="113"/>
      <c r="HBN2589" s="113"/>
      <c r="HBO2589" s="113"/>
      <c r="HBP2589" s="113"/>
      <c r="HBQ2589" s="113"/>
      <c r="HBR2589" s="113"/>
      <c r="HBS2589" s="113"/>
      <c r="HBT2589" s="113"/>
      <c r="HBU2589" s="113"/>
      <c r="HBV2589" s="113"/>
      <c r="HBW2589" s="113"/>
      <c r="HBX2589" s="113"/>
      <c r="HBY2589" s="113"/>
      <c r="HBZ2589" s="113"/>
      <c r="HCA2589" s="113"/>
      <c r="HCB2589" s="113"/>
      <c r="HCC2589" s="113"/>
      <c r="HCD2589" s="113"/>
      <c r="HCE2589" s="113"/>
      <c r="HCF2589" s="113"/>
      <c r="HCG2589" s="113"/>
      <c r="HCH2589" s="113"/>
      <c r="HCI2589" s="113"/>
      <c r="HCJ2589" s="113"/>
      <c r="HCK2589" s="113"/>
      <c r="HCL2589" s="113"/>
      <c r="HCM2589" s="113"/>
      <c r="HCN2589" s="113"/>
      <c r="HCO2589" s="113"/>
      <c r="HCP2589" s="113"/>
      <c r="HCQ2589" s="113"/>
      <c r="HCR2589" s="113"/>
      <c r="HCS2589" s="113"/>
      <c r="HCT2589" s="113"/>
      <c r="HCU2589" s="113"/>
      <c r="HCV2589" s="113"/>
      <c r="HCW2589" s="113"/>
      <c r="HCX2589" s="113"/>
      <c r="HCY2589" s="113"/>
      <c r="HCZ2589" s="113"/>
      <c r="HDA2589" s="113"/>
      <c r="HDB2589" s="113"/>
      <c r="HDC2589" s="113"/>
      <c r="HDD2589" s="113"/>
      <c r="HDE2589" s="113"/>
      <c r="HDF2589" s="113"/>
      <c r="HDG2589" s="113"/>
      <c r="HDH2589" s="113"/>
      <c r="HDI2589" s="113"/>
      <c r="HDJ2589" s="113"/>
      <c r="HDK2589" s="113"/>
      <c r="HDL2589" s="113"/>
      <c r="HDM2589" s="113"/>
      <c r="HDN2589" s="113"/>
      <c r="HDO2589" s="113"/>
      <c r="HDP2589" s="113"/>
      <c r="HDQ2589" s="113"/>
      <c r="HDR2589" s="113"/>
      <c r="HDS2589" s="113"/>
      <c r="HDT2589" s="113"/>
      <c r="HDU2589" s="113"/>
      <c r="HDV2589" s="113"/>
      <c r="HDW2589" s="113"/>
      <c r="HDX2589" s="113"/>
      <c r="HDY2589" s="113"/>
      <c r="HDZ2589" s="113"/>
      <c r="HEA2589" s="113"/>
      <c r="HEB2589" s="113"/>
      <c r="HEC2589" s="113"/>
      <c r="HED2589" s="113"/>
      <c r="HEE2589" s="113"/>
      <c r="HEF2589" s="113"/>
      <c r="HEG2589" s="113"/>
      <c r="HEH2589" s="113"/>
      <c r="HEI2589" s="113"/>
      <c r="HEJ2589" s="113"/>
      <c r="HEK2589" s="113"/>
      <c r="HEL2589" s="113"/>
      <c r="HEM2589" s="113"/>
      <c r="HEN2589" s="113"/>
      <c r="HEO2589" s="113"/>
      <c r="HEP2589" s="113"/>
      <c r="HEQ2589" s="113"/>
      <c r="HER2589" s="113"/>
      <c r="HES2589" s="113"/>
      <c r="HET2589" s="113"/>
      <c r="HEU2589" s="113"/>
      <c r="HEV2589" s="113"/>
      <c r="HEW2589" s="113"/>
      <c r="HEX2589" s="113"/>
      <c r="HEY2589" s="113"/>
      <c r="HEZ2589" s="113"/>
      <c r="HFA2589" s="113"/>
      <c r="HFB2589" s="113"/>
      <c r="HFC2589" s="113"/>
      <c r="HFD2589" s="113"/>
      <c r="HFE2589" s="113"/>
      <c r="HFF2589" s="113"/>
      <c r="HFG2589" s="113"/>
      <c r="HFH2589" s="113"/>
      <c r="HFI2589" s="113"/>
      <c r="HFJ2589" s="113"/>
      <c r="HFK2589" s="113"/>
      <c r="HFL2589" s="113"/>
      <c r="HFM2589" s="113"/>
      <c r="HFN2589" s="113"/>
      <c r="HFO2589" s="113"/>
      <c r="HFP2589" s="113"/>
      <c r="HFQ2589" s="113"/>
      <c r="HFR2589" s="113"/>
      <c r="HFS2589" s="113"/>
      <c r="HFT2589" s="113"/>
      <c r="HFU2589" s="113"/>
      <c r="HFV2589" s="113"/>
      <c r="HFW2589" s="113"/>
      <c r="HFX2589" s="113"/>
      <c r="HFY2589" s="113"/>
      <c r="HFZ2589" s="113"/>
      <c r="HGA2589" s="113"/>
      <c r="HGB2589" s="113"/>
      <c r="HGC2589" s="113"/>
      <c r="HGD2589" s="113"/>
      <c r="HGE2589" s="113"/>
      <c r="HGF2589" s="113"/>
      <c r="HGG2589" s="113"/>
      <c r="HGH2589" s="113"/>
      <c r="HGI2589" s="113"/>
      <c r="HGJ2589" s="113"/>
      <c r="HGK2589" s="113"/>
      <c r="HGL2589" s="113"/>
      <c r="HGM2589" s="113"/>
      <c r="HGN2589" s="113"/>
      <c r="HGO2589" s="113"/>
      <c r="HGP2589" s="113"/>
      <c r="HGQ2589" s="113"/>
      <c r="HGR2589" s="113"/>
      <c r="HGS2589" s="113"/>
      <c r="HGT2589" s="113"/>
      <c r="HGU2589" s="113"/>
      <c r="HGV2589" s="113"/>
      <c r="HGW2589" s="113"/>
      <c r="HGX2589" s="113"/>
      <c r="HGY2589" s="113"/>
      <c r="HGZ2589" s="113"/>
      <c r="HHA2589" s="113"/>
      <c r="HHB2589" s="113"/>
      <c r="HHC2589" s="113"/>
      <c r="HHD2589" s="113"/>
      <c r="HHE2589" s="113"/>
      <c r="HHF2589" s="113"/>
      <c r="HHG2589" s="113"/>
      <c r="HHH2589" s="113"/>
      <c r="HHI2589" s="113"/>
      <c r="HHJ2589" s="113"/>
      <c r="HHK2589" s="113"/>
      <c r="HHL2589" s="113"/>
      <c r="HHM2589" s="113"/>
      <c r="HHN2589" s="113"/>
      <c r="HHO2589" s="113"/>
      <c r="HHP2589" s="113"/>
      <c r="HHQ2589" s="113"/>
      <c r="HHR2589" s="113"/>
      <c r="HHS2589" s="113"/>
      <c r="HHT2589" s="113"/>
      <c r="HHU2589" s="113"/>
      <c r="HHV2589" s="113"/>
      <c r="HHW2589" s="113"/>
      <c r="HHX2589" s="113"/>
      <c r="HHY2589" s="113"/>
      <c r="HHZ2589" s="113"/>
      <c r="HIA2589" s="113"/>
      <c r="HIB2589" s="113"/>
      <c r="HIC2589" s="113"/>
      <c r="HID2589" s="113"/>
      <c r="HIE2589" s="113"/>
      <c r="HIF2589" s="113"/>
      <c r="HIG2589" s="113"/>
      <c r="HIH2589" s="113"/>
      <c r="HII2589" s="113"/>
      <c r="HIJ2589" s="113"/>
      <c r="HIK2589" s="113"/>
      <c r="HIL2589" s="113"/>
      <c r="HIM2589" s="113"/>
      <c r="HIN2589" s="113"/>
      <c r="HIO2589" s="113"/>
      <c r="HIP2589" s="113"/>
      <c r="HIQ2589" s="113"/>
      <c r="HIR2589" s="113"/>
      <c r="HIS2589" s="113"/>
      <c r="HIT2589" s="113"/>
      <c r="HIU2589" s="113"/>
      <c r="HIV2589" s="113"/>
      <c r="HIW2589" s="113"/>
      <c r="HIX2589" s="113"/>
      <c r="HIY2589" s="113"/>
      <c r="HIZ2589" s="113"/>
      <c r="HJA2589" s="113"/>
      <c r="HJB2589" s="113"/>
      <c r="HJC2589" s="113"/>
      <c r="HJD2589" s="113"/>
      <c r="HJE2589" s="113"/>
      <c r="HJF2589" s="113"/>
      <c r="HJG2589" s="113"/>
      <c r="HJH2589" s="113"/>
      <c r="HJI2589" s="113"/>
      <c r="HJJ2589" s="113"/>
      <c r="HJK2589" s="113"/>
      <c r="HJL2589" s="113"/>
      <c r="HJM2589" s="113"/>
      <c r="HJN2589" s="113"/>
      <c r="HJO2589" s="113"/>
      <c r="HJP2589" s="113"/>
      <c r="HJQ2589" s="113"/>
      <c r="HJR2589" s="113"/>
      <c r="HJS2589" s="113"/>
      <c r="HJT2589" s="113"/>
      <c r="HJU2589" s="113"/>
      <c r="HJV2589" s="113"/>
      <c r="HJW2589" s="113"/>
      <c r="HJX2589" s="113"/>
      <c r="HJY2589" s="113"/>
      <c r="HJZ2589" s="113"/>
      <c r="HKA2589" s="113"/>
      <c r="HKB2589" s="113"/>
      <c r="HKC2589" s="113"/>
      <c r="HKD2589" s="113"/>
      <c r="HKE2589" s="113"/>
      <c r="HKF2589" s="113"/>
      <c r="HKG2589" s="113"/>
      <c r="HKH2589" s="113"/>
      <c r="HKI2589" s="113"/>
      <c r="HKJ2589" s="113"/>
      <c r="HKK2589" s="113"/>
      <c r="HKL2589" s="113"/>
      <c r="HKM2589" s="113"/>
      <c r="HKN2589" s="113"/>
      <c r="HKO2589" s="113"/>
      <c r="HKP2589" s="113"/>
      <c r="HKQ2589" s="113"/>
      <c r="HKR2589" s="113"/>
      <c r="HKS2589" s="113"/>
      <c r="HKT2589" s="113"/>
      <c r="HKU2589" s="113"/>
      <c r="HKV2589" s="113"/>
      <c r="HKW2589" s="113"/>
      <c r="HKX2589" s="113"/>
      <c r="HKY2589" s="113"/>
      <c r="HKZ2589" s="113"/>
      <c r="HLA2589" s="113"/>
      <c r="HLB2589" s="113"/>
      <c r="HLC2589" s="113"/>
      <c r="HLD2589" s="113"/>
      <c r="HLE2589" s="113"/>
      <c r="HLF2589" s="113"/>
      <c r="HLG2589" s="113"/>
      <c r="HLH2589" s="113"/>
      <c r="HLI2589" s="113"/>
      <c r="HLJ2589" s="113"/>
      <c r="HLK2589" s="113"/>
      <c r="HLL2589" s="113"/>
      <c r="HLM2589" s="113"/>
      <c r="HLN2589" s="113"/>
      <c r="HLO2589" s="113"/>
      <c r="HLP2589" s="113"/>
      <c r="HLQ2589" s="113"/>
      <c r="HLR2589" s="113"/>
      <c r="HLS2589" s="113"/>
      <c r="HLT2589" s="113"/>
      <c r="HLU2589" s="113"/>
      <c r="HLV2589" s="113"/>
      <c r="HLW2589" s="113"/>
      <c r="HLX2589" s="113"/>
      <c r="HLY2589" s="113"/>
      <c r="HLZ2589" s="113"/>
      <c r="HMA2589" s="113"/>
      <c r="HMB2589" s="113"/>
      <c r="HMC2589" s="113"/>
      <c r="HMD2589" s="113"/>
      <c r="HME2589" s="113"/>
      <c r="HMF2589" s="113"/>
      <c r="HMG2589" s="113"/>
      <c r="HMH2589" s="113"/>
      <c r="HMI2589" s="113"/>
      <c r="HMJ2589" s="113"/>
      <c r="HMK2589" s="113"/>
      <c r="HML2589" s="113"/>
      <c r="HMM2589" s="113"/>
      <c r="HMN2589" s="113"/>
      <c r="HMO2589" s="113"/>
      <c r="HMP2589" s="113"/>
      <c r="HMQ2589" s="113"/>
      <c r="HMR2589" s="113"/>
      <c r="HMS2589" s="113"/>
      <c r="HMT2589" s="113"/>
      <c r="HMU2589" s="113"/>
      <c r="HMV2589" s="113"/>
      <c r="HMW2589" s="113"/>
      <c r="HMX2589" s="113"/>
      <c r="HMY2589" s="113"/>
      <c r="HMZ2589" s="113"/>
      <c r="HNA2589" s="113"/>
      <c r="HNB2589" s="113"/>
      <c r="HNC2589" s="113"/>
      <c r="HND2589" s="113"/>
      <c r="HNE2589" s="113"/>
      <c r="HNF2589" s="113"/>
      <c r="HNG2589" s="113"/>
      <c r="HNH2589" s="113"/>
      <c r="HNI2589" s="113"/>
      <c r="HNJ2589" s="113"/>
      <c r="HNK2589" s="113"/>
      <c r="HNL2589" s="113"/>
      <c r="HNM2589" s="113"/>
      <c r="HNN2589" s="113"/>
      <c r="HNO2589" s="113"/>
      <c r="HNP2589" s="113"/>
      <c r="HNQ2589" s="113"/>
      <c r="HNR2589" s="113"/>
      <c r="HNS2589" s="113"/>
      <c r="HNT2589" s="113"/>
      <c r="HNU2589" s="113"/>
      <c r="HNV2589" s="113"/>
      <c r="HNW2589" s="113"/>
      <c r="HNX2589" s="113"/>
      <c r="HNY2589" s="113"/>
      <c r="HNZ2589" s="113"/>
      <c r="HOA2589" s="113"/>
      <c r="HOB2589" s="113"/>
      <c r="HOC2589" s="113"/>
      <c r="HOD2589" s="113"/>
      <c r="HOE2589" s="113"/>
      <c r="HOF2589" s="113"/>
      <c r="HOG2589" s="113"/>
      <c r="HOH2589" s="113"/>
      <c r="HOI2589" s="113"/>
      <c r="HOJ2589" s="113"/>
      <c r="HOK2589" s="113"/>
      <c r="HOL2589" s="113"/>
      <c r="HOM2589" s="113"/>
      <c r="HON2589" s="113"/>
      <c r="HOO2589" s="113"/>
      <c r="HOP2589" s="113"/>
      <c r="HOQ2589" s="113"/>
      <c r="HOR2589" s="113"/>
      <c r="HOS2589" s="113"/>
      <c r="HOT2589" s="113"/>
      <c r="HOU2589" s="113"/>
      <c r="HOV2589" s="113"/>
      <c r="HOW2589" s="113"/>
      <c r="HOX2589" s="113"/>
      <c r="HOY2589" s="113"/>
      <c r="HOZ2589" s="113"/>
      <c r="HPA2589" s="113"/>
      <c r="HPB2589" s="113"/>
      <c r="HPC2589" s="113"/>
      <c r="HPD2589" s="113"/>
      <c r="HPE2589" s="113"/>
      <c r="HPF2589" s="113"/>
      <c r="HPG2589" s="113"/>
      <c r="HPH2589" s="113"/>
      <c r="HPI2589" s="113"/>
      <c r="HPJ2589" s="113"/>
      <c r="HPK2589" s="113"/>
      <c r="HPL2589" s="113"/>
      <c r="HPM2589" s="113"/>
      <c r="HPN2589" s="113"/>
      <c r="HPO2589" s="113"/>
      <c r="HPP2589" s="113"/>
      <c r="HPQ2589" s="113"/>
      <c r="HPR2589" s="113"/>
      <c r="HPS2589" s="113"/>
      <c r="HPT2589" s="113"/>
      <c r="HPU2589" s="113"/>
      <c r="HPV2589" s="113"/>
      <c r="HPW2589" s="113"/>
      <c r="HPX2589" s="113"/>
      <c r="HPY2589" s="113"/>
      <c r="HPZ2589" s="113"/>
      <c r="HQA2589" s="113"/>
      <c r="HQB2589" s="113"/>
      <c r="HQC2589" s="113"/>
      <c r="HQD2589" s="113"/>
      <c r="HQE2589" s="113"/>
      <c r="HQF2589" s="113"/>
      <c r="HQG2589" s="113"/>
      <c r="HQH2589" s="113"/>
      <c r="HQI2589" s="113"/>
      <c r="HQJ2589" s="113"/>
      <c r="HQK2589" s="113"/>
      <c r="HQL2589" s="113"/>
      <c r="HQM2589" s="113"/>
      <c r="HQN2589" s="113"/>
      <c r="HQO2589" s="113"/>
      <c r="HQP2589" s="113"/>
      <c r="HQQ2589" s="113"/>
      <c r="HQR2589" s="113"/>
      <c r="HQS2589" s="113"/>
      <c r="HQT2589" s="113"/>
      <c r="HQU2589" s="113"/>
      <c r="HQV2589" s="113"/>
      <c r="HQW2589" s="113"/>
      <c r="HQX2589" s="113"/>
      <c r="HQY2589" s="113"/>
      <c r="HQZ2589" s="113"/>
      <c r="HRA2589" s="113"/>
      <c r="HRB2589" s="113"/>
      <c r="HRC2589" s="113"/>
      <c r="HRD2589" s="113"/>
      <c r="HRE2589" s="113"/>
      <c r="HRF2589" s="113"/>
      <c r="HRG2589" s="113"/>
      <c r="HRH2589" s="113"/>
      <c r="HRI2589" s="113"/>
      <c r="HRJ2589" s="113"/>
      <c r="HRK2589" s="113"/>
      <c r="HRL2589" s="113"/>
      <c r="HRM2589" s="113"/>
      <c r="HRN2589" s="113"/>
      <c r="HRO2589" s="113"/>
      <c r="HRP2589" s="113"/>
      <c r="HRQ2589" s="113"/>
      <c r="HRR2589" s="113"/>
      <c r="HRS2589" s="113"/>
      <c r="HRT2589" s="113"/>
      <c r="HRU2589" s="113"/>
      <c r="HRV2589" s="113"/>
      <c r="HRW2589" s="113"/>
      <c r="HRX2589" s="113"/>
      <c r="HRY2589" s="113"/>
      <c r="HRZ2589" s="113"/>
      <c r="HSA2589" s="113"/>
      <c r="HSB2589" s="113"/>
      <c r="HSC2589" s="113"/>
      <c r="HSD2589" s="113"/>
      <c r="HSE2589" s="113"/>
      <c r="HSF2589" s="113"/>
      <c r="HSG2589" s="113"/>
      <c r="HSH2589" s="113"/>
      <c r="HSI2589" s="113"/>
      <c r="HSJ2589" s="113"/>
      <c r="HSK2589" s="113"/>
      <c r="HSL2589" s="113"/>
      <c r="HSM2589" s="113"/>
      <c r="HSN2589" s="113"/>
      <c r="HSO2589" s="113"/>
      <c r="HSP2589" s="113"/>
      <c r="HSQ2589" s="113"/>
      <c r="HSR2589" s="113"/>
      <c r="HSS2589" s="113"/>
      <c r="HST2589" s="113"/>
      <c r="HSU2589" s="113"/>
      <c r="HSV2589" s="113"/>
      <c r="HSW2589" s="113"/>
      <c r="HSX2589" s="113"/>
      <c r="HSY2589" s="113"/>
      <c r="HSZ2589" s="113"/>
      <c r="HTA2589" s="113"/>
      <c r="HTB2589" s="113"/>
      <c r="HTC2589" s="113"/>
      <c r="HTD2589" s="113"/>
      <c r="HTE2589" s="113"/>
      <c r="HTF2589" s="113"/>
      <c r="HTG2589" s="113"/>
      <c r="HTH2589" s="113"/>
      <c r="HTI2589" s="113"/>
      <c r="HTJ2589" s="113"/>
      <c r="HTK2589" s="113"/>
      <c r="HTL2589" s="113"/>
      <c r="HTM2589" s="113"/>
      <c r="HTN2589" s="113"/>
      <c r="HTO2589" s="113"/>
      <c r="HTP2589" s="113"/>
      <c r="HTQ2589" s="113"/>
      <c r="HTR2589" s="113"/>
      <c r="HTS2589" s="113"/>
      <c r="HTT2589" s="113"/>
      <c r="HTU2589" s="113"/>
      <c r="HTV2589" s="113"/>
      <c r="HTW2589" s="113"/>
      <c r="HTX2589" s="113"/>
      <c r="HTY2589" s="113"/>
      <c r="HTZ2589" s="113"/>
      <c r="HUA2589" s="113"/>
      <c r="HUB2589" s="113"/>
      <c r="HUC2589" s="113"/>
      <c r="HUD2589" s="113"/>
      <c r="HUE2589" s="113"/>
      <c r="HUF2589" s="113"/>
      <c r="HUG2589" s="113"/>
      <c r="HUH2589" s="113"/>
      <c r="HUI2589" s="113"/>
      <c r="HUJ2589" s="113"/>
      <c r="HUK2589" s="113"/>
      <c r="HUL2589" s="113"/>
      <c r="HUM2589" s="113"/>
      <c r="HUN2589" s="113"/>
      <c r="HUO2589" s="113"/>
      <c r="HUP2589" s="113"/>
      <c r="HUQ2589" s="113"/>
      <c r="HUR2589" s="113"/>
      <c r="HUS2589" s="113"/>
      <c r="HUT2589" s="113"/>
      <c r="HUU2589" s="113"/>
      <c r="HUV2589" s="113"/>
      <c r="HUW2589" s="113"/>
      <c r="HUX2589" s="113"/>
      <c r="HUY2589" s="113"/>
      <c r="HUZ2589" s="113"/>
      <c r="HVA2589" s="113"/>
      <c r="HVB2589" s="113"/>
      <c r="HVC2589" s="113"/>
      <c r="HVD2589" s="113"/>
      <c r="HVE2589" s="113"/>
      <c r="HVF2589" s="113"/>
      <c r="HVG2589" s="113"/>
      <c r="HVH2589" s="113"/>
      <c r="HVI2589" s="113"/>
      <c r="HVJ2589" s="113"/>
      <c r="HVK2589" s="113"/>
      <c r="HVL2589" s="113"/>
      <c r="HVM2589" s="113"/>
      <c r="HVN2589" s="113"/>
      <c r="HVO2589" s="113"/>
      <c r="HVP2589" s="113"/>
      <c r="HVQ2589" s="113"/>
      <c r="HVR2589" s="113"/>
      <c r="HVS2589" s="113"/>
      <c r="HVT2589" s="113"/>
      <c r="HVU2589" s="113"/>
      <c r="HVV2589" s="113"/>
      <c r="HVW2589" s="113"/>
      <c r="HVX2589" s="113"/>
      <c r="HVY2589" s="113"/>
      <c r="HVZ2589" s="113"/>
      <c r="HWA2589" s="113"/>
      <c r="HWB2589" s="113"/>
      <c r="HWC2589" s="113"/>
      <c r="HWD2589" s="113"/>
      <c r="HWE2589" s="113"/>
      <c r="HWF2589" s="113"/>
      <c r="HWG2589" s="113"/>
      <c r="HWH2589" s="113"/>
      <c r="HWI2589" s="113"/>
      <c r="HWJ2589" s="113"/>
      <c r="HWK2589" s="113"/>
      <c r="HWL2589" s="113"/>
      <c r="HWM2589" s="113"/>
      <c r="HWN2589" s="113"/>
      <c r="HWO2589" s="113"/>
      <c r="HWP2589" s="113"/>
      <c r="HWQ2589" s="113"/>
      <c r="HWR2589" s="113"/>
      <c r="HWS2589" s="113"/>
      <c r="HWT2589" s="113"/>
      <c r="HWU2589" s="113"/>
      <c r="HWV2589" s="113"/>
      <c r="HWW2589" s="113"/>
      <c r="HWX2589" s="113"/>
      <c r="HWY2589" s="113"/>
      <c r="HWZ2589" s="113"/>
      <c r="HXA2589" s="113"/>
      <c r="HXB2589" s="113"/>
      <c r="HXC2589" s="113"/>
      <c r="HXD2589" s="113"/>
      <c r="HXE2589" s="113"/>
      <c r="HXF2589" s="113"/>
      <c r="HXG2589" s="113"/>
      <c r="HXH2589" s="113"/>
      <c r="HXI2589" s="113"/>
      <c r="HXJ2589" s="113"/>
      <c r="HXK2589" s="113"/>
      <c r="HXL2589" s="113"/>
      <c r="HXM2589" s="113"/>
      <c r="HXN2589" s="113"/>
      <c r="HXO2589" s="113"/>
      <c r="HXP2589" s="113"/>
      <c r="HXQ2589" s="113"/>
      <c r="HXR2589" s="113"/>
      <c r="HXS2589" s="113"/>
      <c r="HXT2589" s="113"/>
      <c r="HXU2589" s="113"/>
      <c r="HXV2589" s="113"/>
      <c r="HXW2589" s="113"/>
      <c r="HXX2589" s="113"/>
      <c r="HXY2589" s="113"/>
      <c r="HXZ2589" s="113"/>
      <c r="HYA2589" s="113"/>
      <c r="HYB2589" s="113"/>
      <c r="HYC2589" s="113"/>
      <c r="HYD2589" s="113"/>
      <c r="HYE2589" s="113"/>
      <c r="HYF2589" s="113"/>
      <c r="HYG2589" s="113"/>
      <c r="HYH2589" s="113"/>
      <c r="HYI2589" s="113"/>
      <c r="HYJ2589" s="113"/>
      <c r="HYK2589" s="113"/>
      <c r="HYL2589" s="113"/>
      <c r="HYM2589" s="113"/>
      <c r="HYN2589" s="113"/>
      <c r="HYO2589" s="113"/>
      <c r="HYP2589" s="113"/>
      <c r="HYQ2589" s="113"/>
      <c r="HYR2589" s="113"/>
      <c r="HYS2589" s="113"/>
      <c r="HYT2589" s="113"/>
      <c r="HYU2589" s="113"/>
      <c r="HYV2589" s="113"/>
      <c r="HYW2589" s="113"/>
      <c r="HYX2589" s="113"/>
      <c r="HYY2589" s="113"/>
      <c r="HYZ2589" s="113"/>
      <c r="HZA2589" s="113"/>
      <c r="HZB2589" s="113"/>
      <c r="HZC2589" s="113"/>
      <c r="HZD2589" s="113"/>
      <c r="HZE2589" s="113"/>
      <c r="HZF2589" s="113"/>
      <c r="HZG2589" s="113"/>
      <c r="HZH2589" s="113"/>
      <c r="HZI2589" s="113"/>
      <c r="HZJ2589" s="113"/>
      <c r="HZK2589" s="113"/>
      <c r="HZL2589" s="113"/>
      <c r="HZM2589" s="113"/>
      <c r="HZN2589" s="113"/>
      <c r="HZO2589" s="113"/>
      <c r="HZP2589" s="113"/>
      <c r="HZQ2589" s="113"/>
      <c r="HZR2589" s="113"/>
      <c r="HZS2589" s="113"/>
      <c r="HZT2589" s="113"/>
      <c r="HZU2589" s="113"/>
      <c r="HZV2589" s="113"/>
      <c r="HZW2589" s="113"/>
      <c r="HZX2589" s="113"/>
      <c r="HZY2589" s="113"/>
      <c r="HZZ2589" s="113"/>
      <c r="IAA2589" s="113"/>
      <c r="IAB2589" s="113"/>
      <c r="IAC2589" s="113"/>
      <c r="IAD2589" s="113"/>
      <c r="IAE2589" s="113"/>
      <c r="IAF2589" s="113"/>
      <c r="IAG2589" s="113"/>
      <c r="IAH2589" s="113"/>
      <c r="IAI2589" s="113"/>
      <c r="IAJ2589" s="113"/>
      <c r="IAK2589" s="113"/>
      <c r="IAL2589" s="113"/>
      <c r="IAM2589" s="113"/>
      <c r="IAN2589" s="113"/>
      <c r="IAO2589" s="113"/>
      <c r="IAP2589" s="113"/>
      <c r="IAQ2589" s="113"/>
      <c r="IAR2589" s="113"/>
      <c r="IAS2589" s="113"/>
      <c r="IAT2589" s="113"/>
      <c r="IAU2589" s="113"/>
      <c r="IAV2589" s="113"/>
      <c r="IAW2589" s="113"/>
      <c r="IAX2589" s="113"/>
      <c r="IAY2589" s="113"/>
      <c r="IAZ2589" s="113"/>
      <c r="IBA2589" s="113"/>
      <c r="IBB2589" s="113"/>
      <c r="IBC2589" s="113"/>
      <c r="IBD2589" s="113"/>
      <c r="IBE2589" s="113"/>
      <c r="IBF2589" s="113"/>
      <c r="IBG2589" s="113"/>
      <c r="IBH2589" s="113"/>
      <c r="IBI2589" s="113"/>
      <c r="IBJ2589" s="113"/>
      <c r="IBK2589" s="113"/>
      <c r="IBL2589" s="113"/>
      <c r="IBM2589" s="113"/>
      <c r="IBN2589" s="113"/>
      <c r="IBO2589" s="113"/>
      <c r="IBP2589" s="113"/>
      <c r="IBQ2589" s="113"/>
      <c r="IBR2589" s="113"/>
      <c r="IBS2589" s="113"/>
      <c r="IBT2589" s="113"/>
      <c r="IBU2589" s="113"/>
      <c r="IBV2589" s="113"/>
      <c r="IBW2589" s="113"/>
      <c r="IBX2589" s="113"/>
      <c r="IBY2589" s="113"/>
      <c r="IBZ2589" s="113"/>
      <c r="ICA2589" s="113"/>
      <c r="ICB2589" s="113"/>
      <c r="ICC2589" s="113"/>
      <c r="ICD2589" s="113"/>
      <c r="ICE2589" s="113"/>
      <c r="ICF2589" s="113"/>
      <c r="ICG2589" s="113"/>
      <c r="ICH2589" s="113"/>
      <c r="ICI2589" s="113"/>
      <c r="ICJ2589" s="113"/>
      <c r="ICK2589" s="113"/>
      <c r="ICL2589" s="113"/>
      <c r="ICM2589" s="113"/>
      <c r="ICN2589" s="113"/>
      <c r="ICO2589" s="113"/>
      <c r="ICP2589" s="113"/>
      <c r="ICQ2589" s="113"/>
      <c r="ICR2589" s="113"/>
      <c r="ICS2589" s="113"/>
      <c r="ICT2589" s="113"/>
      <c r="ICU2589" s="113"/>
      <c r="ICV2589" s="113"/>
      <c r="ICW2589" s="113"/>
      <c r="ICX2589" s="113"/>
      <c r="ICY2589" s="113"/>
      <c r="ICZ2589" s="113"/>
      <c r="IDA2589" s="113"/>
      <c r="IDB2589" s="113"/>
      <c r="IDC2589" s="113"/>
      <c r="IDD2589" s="113"/>
      <c r="IDE2589" s="113"/>
      <c r="IDF2589" s="113"/>
      <c r="IDG2589" s="113"/>
      <c r="IDH2589" s="113"/>
      <c r="IDI2589" s="113"/>
      <c r="IDJ2589" s="113"/>
      <c r="IDK2589" s="113"/>
      <c r="IDL2589" s="113"/>
      <c r="IDM2589" s="113"/>
      <c r="IDN2589" s="113"/>
      <c r="IDO2589" s="113"/>
      <c r="IDP2589" s="113"/>
      <c r="IDQ2589" s="113"/>
      <c r="IDR2589" s="113"/>
      <c r="IDS2589" s="113"/>
      <c r="IDT2589" s="113"/>
      <c r="IDU2589" s="113"/>
      <c r="IDV2589" s="113"/>
      <c r="IDW2589" s="113"/>
      <c r="IDX2589" s="113"/>
      <c r="IDY2589" s="113"/>
      <c r="IDZ2589" s="113"/>
      <c r="IEA2589" s="113"/>
      <c r="IEB2589" s="113"/>
      <c r="IEC2589" s="113"/>
      <c r="IED2589" s="113"/>
      <c r="IEE2589" s="113"/>
      <c r="IEF2589" s="113"/>
      <c r="IEG2589" s="113"/>
      <c r="IEH2589" s="113"/>
      <c r="IEI2589" s="113"/>
      <c r="IEJ2589" s="113"/>
      <c r="IEK2589" s="113"/>
      <c r="IEL2589" s="113"/>
      <c r="IEM2589" s="113"/>
      <c r="IEN2589" s="113"/>
      <c r="IEO2589" s="113"/>
      <c r="IEP2589" s="113"/>
      <c r="IEQ2589" s="113"/>
      <c r="IER2589" s="113"/>
      <c r="IES2589" s="113"/>
      <c r="IET2589" s="113"/>
      <c r="IEU2589" s="113"/>
      <c r="IEV2589" s="113"/>
      <c r="IEW2589" s="113"/>
      <c r="IEX2589" s="113"/>
      <c r="IEY2589" s="113"/>
      <c r="IEZ2589" s="113"/>
      <c r="IFA2589" s="113"/>
      <c r="IFB2589" s="113"/>
      <c r="IFC2589" s="113"/>
      <c r="IFD2589" s="113"/>
      <c r="IFE2589" s="113"/>
      <c r="IFF2589" s="113"/>
      <c r="IFG2589" s="113"/>
      <c r="IFH2589" s="113"/>
      <c r="IFI2589" s="113"/>
      <c r="IFJ2589" s="113"/>
      <c r="IFK2589" s="113"/>
      <c r="IFL2589" s="113"/>
      <c r="IFM2589" s="113"/>
      <c r="IFN2589" s="113"/>
      <c r="IFO2589" s="113"/>
      <c r="IFP2589" s="113"/>
      <c r="IFQ2589" s="113"/>
      <c r="IFR2589" s="113"/>
      <c r="IFS2589" s="113"/>
      <c r="IFT2589" s="113"/>
      <c r="IFU2589" s="113"/>
      <c r="IFV2589" s="113"/>
      <c r="IFW2589" s="113"/>
      <c r="IFX2589" s="113"/>
      <c r="IFY2589" s="113"/>
      <c r="IFZ2589" s="113"/>
      <c r="IGA2589" s="113"/>
      <c r="IGB2589" s="113"/>
      <c r="IGC2589" s="113"/>
      <c r="IGD2589" s="113"/>
      <c r="IGE2589" s="113"/>
      <c r="IGF2589" s="113"/>
      <c r="IGG2589" s="113"/>
      <c r="IGH2589" s="113"/>
      <c r="IGI2589" s="113"/>
      <c r="IGJ2589" s="113"/>
      <c r="IGK2589" s="113"/>
      <c r="IGL2589" s="113"/>
      <c r="IGM2589" s="113"/>
      <c r="IGN2589" s="113"/>
      <c r="IGO2589" s="113"/>
      <c r="IGP2589" s="113"/>
      <c r="IGQ2589" s="113"/>
      <c r="IGR2589" s="113"/>
      <c r="IGS2589" s="113"/>
      <c r="IGT2589" s="113"/>
      <c r="IGU2589" s="113"/>
      <c r="IGV2589" s="113"/>
      <c r="IGW2589" s="113"/>
      <c r="IGX2589" s="113"/>
      <c r="IGY2589" s="113"/>
      <c r="IGZ2589" s="113"/>
      <c r="IHA2589" s="113"/>
      <c r="IHB2589" s="113"/>
      <c r="IHC2589" s="113"/>
      <c r="IHD2589" s="113"/>
      <c r="IHE2589" s="113"/>
      <c r="IHF2589" s="113"/>
      <c r="IHG2589" s="113"/>
      <c r="IHH2589" s="113"/>
      <c r="IHI2589" s="113"/>
      <c r="IHJ2589" s="113"/>
      <c r="IHK2589" s="113"/>
      <c r="IHL2589" s="113"/>
      <c r="IHM2589" s="113"/>
      <c r="IHN2589" s="113"/>
      <c r="IHO2589" s="113"/>
      <c r="IHP2589" s="113"/>
      <c r="IHQ2589" s="113"/>
      <c r="IHR2589" s="113"/>
      <c r="IHS2589" s="113"/>
      <c r="IHT2589" s="113"/>
      <c r="IHU2589" s="113"/>
      <c r="IHV2589" s="113"/>
      <c r="IHW2589" s="113"/>
      <c r="IHX2589" s="113"/>
      <c r="IHY2589" s="113"/>
      <c r="IHZ2589" s="113"/>
      <c r="IIA2589" s="113"/>
      <c r="IIB2589" s="113"/>
      <c r="IIC2589" s="113"/>
      <c r="IID2589" s="113"/>
      <c r="IIE2589" s="113"/>
      <c r="IIF2589" s="113"/>
      <c r="IIG2589" s="113"/>
      <c r="IIH2589" s="113"/>
      <c r="III2589" s="113"/>
      <c r="IIJ2589" s="113"/>
      <c r="IIK2589" s="113"/>
      <c r="IIL2589" s="113"/>
      <c r="IIM2589" s="113"/>
      <c r="IIN2589" s="113"/>
      <c r="IIO2589" s="113"/>
      <c r="IIP2589" s="113"/>
      <c r="IIQ2589" s="113"/>
      <c r="IIR2589" s="113"/>
      <c r="IIS2589" s="113"/>
      <c r="IIT2589" s="113"/>
      <c r="IIU2589" s="113"/>
      <c r="IIV2589" s="113"/>
      <c r="IIW2589" s="113"/>
      <c r="IIX2589" s="113"/>
      <c r="IIY2589" s="113"/>
      <c r="IIZ2589" s="113"/>
      <c r="IJA2589" s="113"/>
      <c r="IJB2589" s="113"/>
      <c r="IJC2589" s="113"/>
      <c r="IJD2589" s="113"/>
      <c r="IJE2589" s="113"/>
      <c r="IJF2589" s="113"/>
      <c r="IJG2589" s="113"/>
      <c r="IJH2589" s="113"/>
      <c r="IJI2589" s="113"/>
      <c r="IJJ2589" s="113"/>
      <c r="IJK2589" s="113"/>
      <c r="IJL2589" s="113"/>
      <c r="IJM2589" s="113"/>
      <c r="IJN2589" s="113"/>
      <c r="IJO2589" s="113"/>
      <c r="IJP2589" s="113"/>
      <c r="IJQ2589" s="113"/>
      <c r="IJR2589" s="113"/>
      <c r="IJS2589" s="113"/>
      <c r="IJT2589" s="113"/>
      <c r="IJU2589" s="113"/>
      <c r="IJV2589" s="113"/>
      <c r="IJW2589" s="113"/>
      <c r="IJX2589" s="113"/>
      <c r="IJY2589" s="113"/>
      <c r="IJZ2589" s="113"/>
      <c r="IKA2589" s="113"/>
      <c r="IKB2589" s="113"/>
      <c r="IKC2589" s="113"/>
      <c r="IKD2589" s="113"/>
      <c r="IKE2589" s="113"/>
      <c r="IKF2589" s="113"/>
      <c r="IKG2589" s="113"/>
      <c r="IKH2589" s="113"/>
      <c r="IKI2589" s="113"/>
      <c r="IKJ2589" s="113"/>
      <c r="IKK2589" s="113"/>
      <c r="IKL2589" s="113"/>
      <c r="IKM2589" s="113"/>
      <c r="IKN2589" s="113"/>
      <c r="IKO2589" s="113"/>
      <c r="IKP2589" s="113"/>
      <c r="IKQ2589" s="113"/>
      <c r="IKR2589" s="113"/>
      <c r="IKS2589" s="113"/>
      <c r="IKT2589" s="113"/>
      <c r="IKU2589" s="113"/>
      <c r="IKV2589" s="113"/>
      <c r="IKW2589" s="113"/>
      <c r="IKX2589" s="113"/>
      <c r="IKY2589" s="113"/>
      <c r="IKZ2589" s="113"/>
      <c r="ILA2589" s="113"/>
      <c r="ILB2589" s="113"/>
      <c r="ILC2589" s="113"/>
      <c r="ILD2589" s="113"/>
      <c r="ILE2589" s="113"/>
      <c r="ILF2589" s="113"/>
      <c r="ILG2589" s="113"/>
      <c r="ILH2589" s="113"/>
      <c r="ILI2589" s="113"/>
      <c r="ILJ2589" s="113"/>
      <c r="ILK2589" s="113"/>
      <c r="ILL2589" s="113"/>
      <c r="ILM2589" s="113"/>
      <c r="ILN2589" s="113"/>
      <c r="ILO2589" s="113"/>
      <c r="ILP2589" s="113"/>
      <c r="ILQ2589" s="113"/>
      <c r="ILR2589" s="113"/>
      <c r="ILS2589" s="113"/>
      <c r="ILT2589" s="113"/>
      <c r="ILU2589" s="113"/>
      <c r="ILV2589" s="113"/>
      <c r="ILW2589" s="113"/>
      <c r="ILX2589" s="113"/>
      <c r="ILY2589" s="113"/>
      <c r="ILZ2589" s="113"/>
      <c r="IMA2589" s="113"/>
      <c r="IMB2589" s="113"/>
      <c r="IMC2589" s="113"/>
      <c r="IMD2589" s="113"/>
      <c r="IME2589" s="113"/>
      <c r="IMF2589" s="113"/>
      <c r="IMG2589" s="113"/>
      <c r="IMH2589" s="113"/>
      <c r="IMI2589" s="113"/>
      <c r="IMJ2589" s="113"/>
      <c r="IMK2589" s="113"/>
      <c r="IML2589" s="113"/>
      <c r="IMM2589" s="113"/>
      <c r="IMN2589" s="113"/>
      <c r="IMO2589" s="113"/>
      <c r="IMP2589" s="113"/>
      <c r="IMQ2589" s="113"/>
      <c r="IMR2589" s="113"/>
      <c r="IMS2589" s="113"/>
      <c r="IMT2589" s="113"/>
      <c r="IMU2589" s="113"/>
      <c r="IMV2589" s="113"/>
      <c r="IMW2589" s="113"/>
      <c r="IMX2589" s="113"/>
      <c r="IMY2589" s="113"/>
      <c r="IMZ2589" s="113"/>
      <c r="INA2589" s="113"/>
      <c r="INB2589" s="113"/>
      <c r="INC2589" s="113"/>
      <c r="IND2589" s="113"/>
      <c r="INE2589" s="113"/>
      <c r="INF2589" s="113"/>
      <c r="ING2589" s="113"/>
      <c r="INH2589" s="113"/>
      <c r="INI2589" s="113"/>
      <c r="INJ2589" s="113"/>
      <c r="INK2589" s="113"/>
      <c r="INL2589" s="113"/>
      <c r="INM2589" s="113"/>
      <c r="INN2589" s="113"/>
      <c r="INO2589" s="113"/>
      <c r="INP2589" s="113"/>
      <c r="INQ2589" s="113"/>
      <c r="INR2589" s="113"/>
      <c r="INS2589" s="113"/>
      <c r="INT2589" s="113"/>
      <c r="INU2589" s="113"/>
      <c r="INV2589" s="113"/>
      <c r="INW2589" s="113"/>
      <c r="INX2589" s="113"/>
      <c r="INY2589" s="113"/>
      <c r="INZ2589" s="113"/>
      <c r="IOA2589" s="113"/>
      <c r="IOB2589" s="113"/>
      <c r="IOC2589" s="113"/>
      <c r="IOD2589" s="113"/>
      <c r="IOE2589" s="113"/>
      <c r="IOF2589" s="113"/>
      <c r="IOG2589" s="113"/>
      <c r="IOH2589" s="113"/>
      <c r="IOI2589" s="113"/>
      <c r="IOJ2589" s="113"/>
      <c r="IOK2589" s="113"/>
      <c r="IOL2589" s="113"/>
      <c r="IOM2589" s="113"/>
      <c r="ION2589" s="113"/>
      <c r="IOO2589" s="113"/>
      <c r="IOP2589" s="113"/>
      <c r="IOQ2589" s="113"/>
      <c r="IOR2589" s="113"/>
      <c r="IOS2589" s="113"/>
      <c r="IOT2589" s="113"/>
      <c r="IOU2589" s="113"/>
      <c r="IOV2589" s="113"/>
      <c r="IOW2589" s="113"/>
      <c r="IOX2589" s="113"/>
      <c r="IOY2589" s="113"/>
      <c r="IOZ2589" s="113"/>
      <c r="IPA2589" s="113"/>
      <c r="IPB2589" s="113"/>
      <c r="IPC2589" s="113"/>
      <c r="IPD2589" s="113"/>
      <c r="IPE2589" s="113"/>
      <c r="IPF2589" s="113"/>
      <c r="IPG2589" s="113"/>
      <c r="IPH2589" s="113"/>
      <c r="IPI2589" s="113"/>
      <c r="IPJ2589" s="113"/>
      <c r="IPK2589" s="113"/>
      <c r="IPL2589" s="113"/>
      <c r="IPM2589" s="113"/>
      <c r="IPN2589" s="113"/>
      <c r="IPO2589" s="113"/>
      <c r="IPP2589" s="113"/>
      <c r="IPQ2589" s="113"/>
      <c r="IPR2589" s="113"/>
      <c r="IPS2589" s="113"/>
      <c r="IPT2589" s="113"/>
      <c r="IPU2589" s="113"/>
      <c r="IPV2589" s="113"/>
      <c r="IPW2589" s="113"/>
      <c r="IPX2589" s="113"/>
      <c r="IPY2589" s="113"/>
      <c r="IPZ2589" s="113"/>
      <c r="IQA2589" s="113"/>
      <c r="IQB2589" s="113"/>
      <c r="IQC2589" s="113"/>
      <c r="IQD2589" s="113"/>
      <c r="IQE2589" s="113"/>
      <c r="IQF2589" s="113"/>
      <c r="IQG2589" s="113"/>
      <c r="IQH2589" s="113"/>
      <c r="IQI2589" s="113"/>
      <c r="IQJ2589" s="113"/>
      <c r="IQK2589" s="113"/>
      <c r="IQL2589" s="113"/>
      <c r="IQM2589" s="113"/>
      <c r="IQN2589" s="113"/>
      <c r="IQO2589" s="113"/>
      <c r="IQP2589" s="113"/>
      <c r="IQQ2589" s="113"/>
      <c r="IQR2589" s="113"/>
      <c r="IQS2589" s="113"/>
      <c r="IQT2589" s="113"/>
      <c r="IQU2589" s="113"/>
      <c r="IQV2589" s="113"/>
      <c r="IQW2589" s="113"/>
      <c r="IQX2589" s="113"/>
      <c r="IQY2589" s="113"/>
      <c r="IQZ2589" s="113"/>
      <c r="IRA2589" s="113"/>
      <c r="IRB2589" s="113"/>
      <c r="IRC2589" s="113"/>
      <c r="IRD2589" s="113"/>
      <c r="IRE2589" s="113"/>
      <c r="IRF2589" s="113"/>
      <c r="IRG2589" s="113"/>
      <c r="IRH2589" s="113"/>
      <c r="IRI2589" s="113"/>
      <c r="IRJ2589" s="113"/>
      <c r="IRK2589" s="113"/>
      <c r="IRL2589" s="113"/>
      <c r="IRM2589" s="113"/>
      <c r="IRN2589" s="113"/>
      <c r="IRO2589" s="113"/>
      <c r="IRP2589" s="113"/>
      <c r="IRQ2589" s="113"/>
      <c r="IRR2589" s="113"/>
      <c r="IRS2589" s="113"/>
      <c r="IRT2589" s="113"/>
      <c r="IRU2589" s="113"/>
      <c r="IRV2589" s="113"/>
      <c r="IRW2589" s="113"/>
      <c r="IRX2589" s="113"/>
      <c r="IRY2589" s="113"/>
      <c r="IRZ2589" s="113"/>
      <c r="ISA2589" s="113"/>
      <c r="ISB2589" s="113"/>
      <c r="ISC2589" s="113"/>
      <c r="ISD2589" s="113"/>
      <c r="ISE2589" s="113"/>
      <c r="ISF2589" s="113"/>
      <c r="ISG2589" s="113"/>
      <c r="ISH2589" s="113"/>
      <c r="ISI2589" s="113"/>
      <c r="ISJ2589" s="113"/>
      <c r="ISK2589" s="113"/>
      <c r="ISL2589" s="113"/>
      <c r="ISM2589" s="113"/>
      <c r="ISN2589" s="113"/>
      <c r="ISO2589" s="113"/>
      <c r="ISP2589" s="113"/>
      <c r="ISQ2589" s="113"/>
      <c r="ISR2589" s="113"/>
      <c r="ISS2589" s="113"/>
      <c r="IST2589" s="113"/>
      <c r="ISU2589" s="113"/>
      <c r="ISV2589" s="113"/>
      <c r="ISW2589" s="113"/>
      <c r="ISX2589" s="113"/>
      <c r="ISY2589" s="113"/>
      <c r="ISZ2589" s="113"/>
      <c r="ITA2589" s="113"/>
      <c r="ITB2589" s="113"/>
      <c r="ITC2589" s="113"/>
      <c r="ITD2589" s="113"/>
      <c r="ITE2589" s="113"/>
      <c r="ITF2589" s="113"/>
      <c r="ITG2589" s="113"/>
      <c r="ITH2589" s="113"/>
      <c r="ITI2589" s="113"/>
      <c r="ITJ2589" s="113"/>
      <c r="ITK2589" s="113"/>
      <c r="ITL2589" s="113"/>
      <c r="ITM2589" s="113"/>
      <c r="ITN2589" s="113"/>
      <c r="ITO2589" s="113"/>
      <c r="ITP2589" s="113"/>
      <c r="ITQ2589" s="113"/>
      <c r="ITR2589" s="113"/>
      <c r="ITS2589" s="113"/>
      <c r="ITT2589" s="113"/>
      <c r="ITU2589" s="113"/>
      <c r="ITV2589" s="113"/>
      <c r="ITW2589" s="113"/>
      <c r="ITX2589" s="113"/>
      <c r="ITY2589" s="113"/>
      <c r="ITZ2589" s="113"/>
      <c r="IUA2589" s="113"/>
      <c r="IUB2589" s="113"/>
      <c r="IUC2589" s="113"/>
      <c r="IUD2589" s="113"/>
      <c r="IUE2589" s="113"/>
      <c r="IUF2589" s="113"/>
      <c r="IUG2589" s="113"/>
      <c r="IUH2589" s="113"/>
      <c r="IUI2589" s="113"/>
      <c r="IUJ2589" s="113"/>
      <c r="IUK2589" s="113"/>
      <c r="IUL2589" s="113"/>
      <c r="IUM2589" s="113"/>
      <c r="IUN2589" s="113"/>
      <c r="IUO2589" s="113"/>
      <c r="IUP2589" s="113"/>
      <c r="IUQ2589" s="113"/>
      <c r="IUR2589" s="113"/>
      <c r="IUS2589" s="113"/>
      <c r="IUT2589" s="113"/>
      <c r="IUU2589" s="113"/>
      <c r="IUV2589" s="113"/>
      <c r="IUW2589" s="113"/>
      <c r="IUX2589" s="113"/>
      <c r="IUY2589" s="113"/>
      <c r="IUZ2589" s="113"/>
      <c r="IVA2589" s="113"/>
      <c r="IVB2589" s="113"/>
      <c r="IVC2589" s="113"/>
      <c r="IVD2589" s="113"/>
      <c r="IVE2589" s="113"/>
      <c r="IVF2589" s="113"/>
      <c r="IVG2589" s="113"/>
      <c r="IVH2589" s="113"/>
      <c r="IVI2589" s="113"/>
      <c r="IVJ2589" s="113"/>
      <c r="IVK2589" s="113"/>
      <c r="IVL2589" s="113"/>
      <c r="IVM2589" s="113"/>
      <c r="IVN2589" s="113"/>
      <c r="IVO2589" s="113"/>
      <c r="IVP2589" s="113"/>
      <c r="IVQ2589" s="113"/>
      <c r="IVR2589" s="113"/>
      <c r="IVS2589" s="113"/>
      <c r="IVT2589" s="113"/>
      <c r="IVU2589" s="113"/>
      <c r="IVV2589" s="113"/>
      <c r="IVW2589" s="113"/>
      <c r="IVX2589" s="113"/>
      <c r="IVY2589" s="113"/>
      <c r="IVZ2589" s="113"/>
      <c r="IWA2589" s="113"/>
      <c r="IWB2589" s="113"/>
      <c r="IWC2589" s="113"/>
      <c r="IWD2589" s="113"/>
      <c r="IWE2589" s="113"/>
      <c r="IWF2589" s="113"/>
      <c r="IWG2589" s="113"/>
      <c r="IWH2589" s="113"/>
      <c r="IWI2589" s="113"/>
      <c r="IWJ2589" s="113"/>
      <c r="IWK2589" s="113"/>
      <c r="IWL2589" s="113"/>
      <c r="IWM2589" s="113"/>
      <c r="IWN2589" s="113"/>
      <c r="IWO2589" s="113"/>
      <c r="IWP2589" s="113"/>
      <c r="IWQ2589" s="113"/>
      <c r="IWR2589" s="113"/>
      <c r="IWS2589" s="113"/>
      <c r="IWT2589" s="113"/>
      <c r="IWU2589" s="113"/>
      <c r="IWV2589" s="113"/>
      <c r="IWW2589" s="113"/>
      <c r="IWX2589" s="113"/>
      <c r="IWY2589" s="113"/>
      <c r="IWZ2589" s="113"/>
      <c r="IXA2589" s="113"/>
      <c r="IXB2589" s="113"/>
      <c r="IXC2589" s="113"/>
      <c r="IXD2589" s="113"/>
      <c r="IXE2589" s="113"/>
      <c r="IXF2589" s="113"/>
      <c r="IXG2589" s="113"/>
      <c r="IXH2589" s="113"/>
      <c r="IXI2589" s="113"/>
      <c r="IXJ2589" s="113"/>
      <c r="IXK2589" s="113"/>
      <c r="IXL2589" s="113"/>
      <c r="IXM2589" s="113"/>
      <c r="IXN2589" s="113"/>
      <c r="IXO2589" s="113"/>
      <c r="IXP2589" s="113"/>
      <c r="IXQ2589" s="113"/>
      <c r="IXR2589" s="113"/>
      <c r="IXS2589" s="113"/>
      <c r="IXT2589" s="113"/>
      <c r="IXU2589" s="113"/>
      <c r="IXV2589" s="113"/>
      <c r="IXW2589" s="113"/>
      <c r="IXX2589" s="113"/>
      <c r="IXY2589" s="113"/>
      <c r="IXZ2589" s="113"/>
      <c r="IYA2589" s="113"/>
      <c r="IYB2589" s="113"/>
      <c r="IYC2589" s="113"/>
      <c r="IYD2589" s="113"/>
      <c r="IYE2589" s="113"/>
      <c r="IYF2589" s="113"/>
      <c r="IYG2589" s="113"/>
      <c r="IYH2589" s="113"/>
      <c r="IYI2589" s="113"/>
      <c r="IYJ2589" s="113"/>
      <c r="IYK2589" s="113"/>
      <c r="IYL2589" s="113"/>
      <c r="IYM2589" s="113"/>
      <c r="IYN2589" s="113"/>
      <c r="IYO2589" s="113"/>
      <c r="IYP2589" s="113"/>
      <c r="IYQ2589" s="113"/>
      <c r="IYR2589" s="113"/>
      <c r="IYS2589" s="113"/>
      <c r="IYT2589" s="113"/>
      <c r="IYU2589" s="113"/>
      <c r="IYV2589" s="113"/>
      <c r="IYW2589" s="113"/>
      <c r="IYX2589" s="113"/>
      <c r="IYY2589" s="113"/>
      <c r="IYZ2589" s="113"/>
      <c r="IZA2589" s="113"/>
      <c r="IZB2589" s="113"/>
      <c r="IZC2589" s="113"/>
      <c r="IZD2589" s="113"/>
      <c r="IZE2589" s="113"/>
      <c r="IZF2589" s="113"/>
      <c r="IZG2589" s="113"/>
      <c r="IZH2589" s="113"/>
      <c r="IZI2589" s="113"/>
      <c r="IZJ2589" s="113"/>
      <c r="IZK2589" s="113"/>
      <c r="IZL2589" s="113"/>
      <c r="IZM2589" s="113"/>
      <c r="IZN2589" s="113"/>
      <c r="IZO2589" s="113"/>
      <c r="IZP2589" s="113"/>
      <c r="IZQ2589" s="113"/>
      <c r="IZR2589" s="113"/>
      <c r="IZS2589" s="113"/>
      <c r="IZT2589" s="113"/>
      <c r="IZU2589" s="113"/>
      <c r="IZV2589" s="113"/>
      <c r="IZW2589" s="113"/>
      <c r="IZX2589" s="113"/>
      <c r="IZY2589" s="113"/>
      <c r="IZZ2589" s="113"/>
      <c r="JAA2589" s="113"/>
      <c r="JAB2589" s="113"/>
      <c r="JAC2589" s="113"/>
      <c r="JAD2589" s="113"/>
      <c r="JAE2589" s="113"/>
      <c r="JAF2589" s="113"/>
      <c r="JAG2589" s="113"/>
      <c r="JAH2589" s="113"/>
      <c r="JAI2589" s="113"/>
      <c r="JAJ2589" s="113"/>
      <c r="JAK2589" s="113"/>
      <c r="JAL2589" s="113"/>
      <c r="JAM2589" s="113"/>
      <c r="JAN2589" s="113"/>
      <c r="JAO2589" s="113"/>
      <c r="JAP2589" s="113"/>
      <c r="JAQ2589" s="113"/>
      <c r="JAR2589" s="113"/>
      <c r="JAS2589" s="113"/>
      <c r="JAT2589" s="113"/>
      <c r="JAU2589" s="113"/>
      <c r="JAV2589" s="113"/>
      <c r="JAW2589" s="113"/>
      <c r="JAX2589" s="113"/>
      <c r="JAY2589" s="113"/>
      <c r="JAZ2589" s="113"/>
      <c r="JBA2589" s="113"/>
      <c r="JBB2589" s="113"/>
      <c r="JBC2589" s="113"/>
      <c r="JBD2589" s="113"/>
      <c r="JBE2589" s="113"/>
      <c r="JBF2589" s="113"/>
      <c r="JBG2589" s="113"/>
      <c r="JBH2589" s="113"/>
      <c r="JBI2589" s="113"/>
      <c r="JBJ2589" s="113"/>
      <c r="JBK2589" s="113"/>
      <c r="JBL2589" s="113"/>
      <c r="JBM2589" s="113"/>
      <c r="JBN2589" s="113"/>
      <c r="JBO2589" s="113"/>
      <c r="JBP2589" s="113"/>
      <c r="JBQ2589" s="113"/>
      <c r="JBR2589" s="113"/>
      <c r="JBS2589" s="113"/>
      <c r="JBT2589" s="113"/>
      <c r="JBU2589" s="113"/>
      <c r="JBV2589" s="113"/>
      <c r="JBW2589" s="113"/>
      <c r="JBX2589" s="113"/>
      <c r="JBY2589" s="113"/>
      <c r="JBZ2589" s="113"/>
      <c r="JCA2589" s="113"/>
      <c r="JCB2589" s="113"/>
      <c r="JCC2589" s="113"/>
      <c r="JCD2589" s="113"/>
      <c r="JCE2589" s="113"/>
      <c r="JCF2589" s="113"/>
      <c r="JCG2589" s="113"/>
      <c r="JCH2589" s="113"/>
      <c r="JCI2589" s="113"/>
      <c r="JCJ2589" s="113"/>
      <c r="JCK2589" s="113"/>
      <c r="JCL2589" s="113"/>
      <c r="JCM2589" s="113"/>
      <c r="JCN2589" s="113"/>
      <c r="JCO2589" s="113"/>
      <c r="JCP2589" s="113"/>
      <c r="JCQ2589" s="113"/>
      <c r="JCR2589" s="113"/>
      <c r="JCS2589" s="113"/>
      <c r="JCT2589" s="113"/>
      <c r="JCU2589" s="113"/>
      <c r="JCV2589" s="113"/>
      <c r="JCW2589" s="113"/>
      <c r="JCX2589" s="113"/>
      <c r="JCY2589" s="113"/>
      <c r="JCZ2589" s="113"/>
      <c r="JDA2589" s="113"/>
      <c r="JDB2589" s="113"/>
      <c r="JDC2589" s="113"/>
      <c r="JDD2589" s="113"/>
      <c r="JDE2589" s="113"/>
      <c r="JDF2589" s="113"/>
      <c r="JDG2589" s="113"/>
      <c r="JDH2589" s="113"/>
      <c r="JDI2589" s="113"/>
      <c r="JDJ2589" s="113"/>
      <c r="JDK2589" s="113"/>
      <c r="JDL2589" s="113"/>
      <c r="JDM2589" s="113"/>
      <c r="JDN2589" s="113"/>
      <c r="JDO2589" s="113"/>
      <c r="JDP2589" s="113"/>
      <c r="JDQ2589" s="113"/>
      <c r="JDR2589" s="113"/>
      <c r="JDS2589" s="113"/>
      <c r="JDT2589" s="113"/>
      <c r="JDU2589" s="113"/>
      <c r="JDV2589" s="113"/>
      <c r="JDW2589" s="113"/>
      <c r="JDX2589" s="113"/>
      <c r="JDY2589" s="113"/>
      <c r="JDZ2589" s="113"/>
      <c r="JEA2589" s="113"/>
      <c r="JEB2589" s="113"/>
      <c r="JEC2589" s="113"/>
      <c r="JED2589" s="113"/>
      <c r="JEE2589" s="113"/>
      <c r="JEF2589" s="113"/>
      <c r="JEG2589" s="113"/>
      <c r="JEH2589" s="113"/>
      <c r="JEI2589" s="113"/>
      <c r="JEJ2589" s="113"/>
      <c r="JEK2589" s="113"/>
      <c r="JEL2589" s="113"/>
      <c r="JEM2589" s="113"/>
      <c r="JEN2589" s="113"/>
      <c r="JEO2589" s="113"/>
      <c r="JEP2589" s="113"/>
      <c r="JEQ2589" s="113"/>
      <c r="JER2589" s="113"/>
      <c r="JES2589" s="113"/>
      <c r="JET2589" s="113"/>
      <c r="JEU2589" s="113"/>
      <c r="JEV2589" s="113"/>
      <c r="JEW2589" s="113"/>
      <c r="JEX2589" s="113"/>
      <c r="JEY2589" s="113"/>
      <c r="JEZ2589" s="113"/>
      <c r="JFA2589" s="113"/>
      <c r="JFB2589" s="113"/>
      <c r="JFC2589" s="113"/>
      <c r="JFD2589" s="113"/>
      <c r="JFE2589" s="113"/>
      <c r="JFF2589" s="113"/>
      <c r="JFG2589" s="113"/>
      <c r="JFH2589" s="113"/>
      <c r="JFI2589" s="113"/>
      <c r="JFJ2589" s="113"/>
      <c r="JFK2589" s="113"/>
      <c r="JFL2589" s="113"/>
      <c r="JFM2589" s="113"/>
      <c r="JFN2589" s="113"/>
      <c r="JFO2589" s="113"/>
      <c r="JFP2589" s="113"/>
      <c r="JFQ2589" s="113"/>
      <c r="JFR2589" s="113"/>
      <c r="JFS2589" s="113"/>
      <c r="JFT2589" s="113"/>
      <c r="JFU2589" s="113"/>
      <c r="JFV2589" s="113"/>
      <c r="JFW2589" s="113"/>
      <c r="JFX2589" s="113"/>
      <c r="JFY2589" s="113"/>
      <c r="JFZ2589" s="113"/>
      <c r="JGA2589" s="113"/>
      <c r="JGB2589" s="113"/>
      <c r="JGC2589" s="113"/>
      <c r="JGD2589" s="113"/>
      <c r="JGE2589" s="113"/>
      <c r="JGF2589" s="113"/>
      <c r="JGG2589" s="113"/>
      <c r="JGH2589" s="113"/>
      <c r="JGI2589" s="113"/>
      <c r="JGJ2589" s="113"/>
      <c r="JGK2589" s="113"/>
      <c r="JGL2589" s="113"/>
      <c r="JGM2589" s="113"/>
      <c r="JGN2589" s="113"/>
      <c r="JGO2589" s="113"/>
      <c r="JGP2589" s="113"/>
      <c r="JGQ2589" s="113"/>
      <c r="JGR2589" s="113"/>
      <c r="JGS2589" s="113"/>
      <c r="JGT2589" s="113"/>
      <c r="JGU2589" s="113"/>
      <c r="JGV2589" s="113"/>
      <c r="JGW2589" s="113"/>
      <c r="JGX2589" s="113"/>
      <c r="JGY2589" s="113"/>
      <c r="JGZ2589" s="113"/>
      <c r="JHA2589" s="113"/>
      <c r="JHB2589" s="113"/>
      <c r="JHC2589" s="113"/>
      <c r="JHD2589" s="113"/>
      <c r="JHE2589" s="113"/>
      <c r="JHF2589" s="113"/>
      <c r="JHG2589" s="113"/>
      <c r="JHH2589" s="113"/>
      <c r="JHI2589" s="113"/>
      <c r="JHJ2589" s="113"/>
      <c r="JHK2589" s="113"/>
      <c r="JHL2589" s="113"/>
      <c r="JHM2589" s="113"/>
      <c r="JHN2589" s="113"/>
      <c r="JHO2589" s="113"/>
      <c r="JHP2589" s="113"/>
      <c r="JHQ2589" s="113"/>
      <c r="JHR2589" s="113"/>
      <c r="JHS2589" s="113"/>
      <c r="JHT2589" s="113"/>
      <c r="JHU2589" s="113"/>
      <c r="JHV2589" s="113"/>
      <c r="JHW2589" s="113"/>
      <c r="JHX2589" s="113"/>
      <c r="JHY2589" s="113"/>
      <c r="JHZ2589" s="113"/>
      <c r="JIA2589" s="113"/>
      <c r="JIB2589" s="113"/>
      <c r="JIC2589" s="113"/>
      <c r="JID2589" s="113"/>
      <c r="JIE2589" s="113"/>
      <c r="JIF2589" s="113"/>
      <c r="JIG2589" s="113"/>
      <c r="JIH2589" s="113"/>
      <c r="JII2589" s="113"/>
      <c r="JIJ2589" s="113"/>
      <c r="JIK2589" s="113"/>
      <c r="JIL2589" s="113"/>
      <c r="JIM2589" s="113"/>
      <c r="JIN2589" s="113"/>
      <c r="JIO2589" s="113"/>
      <c r="JIP2589" s="113"/>
      <c r="JIQ2589" s="113"/>
      <c r="JIR2589" s="113"/>
      <c r="JIS2589" s="113"/>
      <c r="JIT2589" s="113"/>
      <c r="JIU2589" s="113"/>
      <c r="JIV2589" s="113"/>
      <c r="JIW2589" s="113"/>
      <c r="JIX2589" s="113"/>
      <c r="JIY2589" s="113"/>
      <c r="JIZ2589" s="113"/>
      <c r="JJA2589" s="113"/>
      <c r="JJB2589" s="113"/>
      <c r="JJC2589" s="113"/>
      <c r="JJD2589" s="113"/>
      <c r="JJE2589" s="113"/>
      <c r="JJF2589" s="113"/>
      <c r="JJG2589" s="113"/>
      <c r="JJH2589" s="113"/>
      <c r="JJI2589" s="113"/>
      <c r="JJJ2589" s="113"/>
      <c r="JJK2589" s="113"/>
      <c r="JJL2589" s="113"/>
      <c r="JJM2589" s="113"/>
      <c r="JJN2589" s="113"/>
      <c r="JJO2589" s="113"/>
      <c r="JJP2589" s="113"/>
      <c r="JJQ2589" s="113"/>
      <c r="JJR2589" s="113"/>
      <c r="JJS2589" s="113"/>
      <c r="JJT2589" s="113"/>
      <c r="JJU2589" s="113"/>
      <c r="JJV2589" s="113"/>
      <c r="JJW2589" s="113"/>
      <c r="JJX2589" s="113"/>
      <c r="JJY2589" s="113"/>
      <c r="JJZ2589" s="113"/>
      <c r="JKA2589" s="113"/>
      <c r="JKB2589" s="113"/>
      <c r="JKC2589" s="113"/>
      <c r="JKD2589" s="113"/>
      <c r="JKE2589" s="113"/>
      <c r="JKF2589" s="113"/>
      <c r="JKG2589" s="113"/>
      <c r="JKH2589" s="113"/>
      <c r="JKI2589" s="113"/>
      <c r="JKJ2589" s="113"/>
      <c r="JKK2589" s="113"/>
      <c r="JKL2589" s="113"/>
      <c r="JKM2589" s="113"/>
      <c r="JKN2589" s="113"/>
      <c r="JKO2589" s="113"/>
      <c r="JKP2589" s="113"/>
      <c r="JKQ2589" s="113"/>
      <c r="JKR2589" s="113"/>
      <c r="JKS2589" s="113"/>
      <c r="JKT2589" s="113"/>
      <c r="JKU2589" s="113"/>
      <c r="JKV2589" s="113"/>
      <c r="JKW2589" s="113"/>
      <c r="JKX2589" s="113"/>
      <c r="JKY2589" s="113"/>
      <c r="JKZ2589" s="113"/>
      <c r="JLA2589" s="113"/>
      <c r="JLB2589" s="113"/>
      <c r="JLC2589" s="113"/>
      <c r="JLD2589" s="113"/>
      <c r="JLE2589" s="113"/>
      <c r="JLF2589" s="113"/>
      <c r="JLG2589" s="113"/>
      <c r="JLH2589" s="113"/>
      <c r="JLI2589" s="113"/>
      <c r="JLJ2589" s="113"/>
      <c r="JLK2589" s="113"/>
      <c r="JLL2589" s="113"/>
      <c r="JLM2589" s="113"/>
      <c r="JLN2589" s="113"/>
      <c r="JLO2589" s="113"/>
      <c r="JLP2589" s="113"/>
      <c r="JLQ2589" s="113"/>
      <c r="JLR2589" s="113"/>
      <c r="JLS2589" s="113"/>
      <c r="JLT2589" s="113"/>
      <c r="JLU2589" s="113"/>
      <c r="JLV2589" s="113"/>
      <c r="JLW2589" s="113"/>
      <c r="JLX2589" s="113"/>
      <c r="JLY2589" s="113"/>
      <c r="JLZ2589" s="113"/>
      <c r="JMA2589" s="113"/>
      <c r="JMB2589" s="113"/>
      <c r="JMC2589" s="113"/>
      <c r="JMD2589" s="113"/>
      <c r="JME2589" s="113"/>
      <c r="JMF2589" s="113"/>
      <c r="JMG2589" s="113"/>
      <c r="JMH2589" s="113"/>
      <c r="JMI2589" s="113"/>
      <c r="JMJ2589" s="113"/>
      <c r="JMK2589" s="113"/>
      <c r="JML2589" s="113"/>
      <c r="JMM2589" s="113"/>
      <c r="JMN2589" s="113"/>
      <c r="JMO2589" s="113"/>
      <c r="JMP2589" s="113"/>
      <c r="JMQ2589" s="113"/>
      <c r="JMR2589" s="113"/>
      <c r="JMS2589" s="113"/>
      <c r="JMT2589" s="113"/>
      <c r="JMU2589" s="113"/>
      <c r="JMV2589" s="113"/>
      <c r="JMW2589" s="113"/>
      <c r="JMX2589" s="113"/>
      <c r="JMY2589" s="113"/>
      <c r="JMZ2589" s="113"/>
      <c r="JNA2589" s="113"/>
      <c r="JNB2589" s="113"/>
      <c r="JNC2589" s="113"/>
      <c r="JND2589" s="113"/>
      <c r="JNE2589" s="113"/>
      <c r="JNF2589" s="113"/>
      <c r="JNG2589" s="113"/>
      <c r="JNH2589" s="113"/>
      <c r="JNI2589" s="113"/>
      <c r="JNJ2589" s="113"/>
      <c r="JNK2589" s="113"/>
      <c r="JNL2589" s="113"/>
      <c r="JNM2589" s="113"/>
      <c r="JNN2589" s="113"/>
      <c r="JNO2589" s="113"/>
      <c r="JNP2589" s="113"/>
      <c r="JNQ2589" s="113"/>
      <c r="JNR2589" s="113"/>
      <c r="JNS2589" s="113"/>
      <c r="JNT2589" s="113"/>
      <c r="JNU2589" s="113"/>
      <c r="JNV2589" s="113"/>
      <c r="JNW2589" s="113"/>
      <c r="JNX2589" s="113"/>
      <c r="JNY2589" s="113"/>
      <c r="JNZ2589" s="113"/>
      <c r="JOA2589" s="113"/>
      <c r="JOB2589" s="113"/>
      <c r="JOC2589" s="113"/>
      <c r="JOD2589" s="113"/>
      <c r="JOE2589" s="113"/>
      <c r="JOF2589" s="113"/>
      <c r="JOG2589" s="113"/>
      <c r="JOH2589" s="113"/>
      <c r="JOI2589" s="113"/>
      <c r="JOJ2589" s="113"/>
      <c r="JOK2589" s="113"/>
      <c r="JOL2589" s="113"/>
      <c r="JOM2589" s="113"/>
      <c r="JON2589" s="113"/>
      <c r="JOO2589" s="113"/>
      <c r="JOP2589" s="113"/>
      <c r="JOQ2589" s="113"/>
      <c r="JOR2589" s="113"/>
      <c r="JOS2589" s="113"/>
      <c r="JOT2589" s="113"/>
      <c r="JOU2589" s="113"/>
      <c r="JOV2589" s="113"/>
      <c r="JOW2589" s="113"/>
      <c r="JOX2589" s="113"/>
      <c r="JOY2589" s="113"/>
      <c r="JOZ2589" s="113"/>
      <c r="JPA2589" s="113"/>
      <c r="JPB2589" s="113"/>
      <c r="JPC2589" s="113"/>
      <c r="JPD2589" s="113"/>
      <c r="JPE2589" s="113"/>
      <c r="JPF2589" s="113"/>
      <c r="JPG2589" s="113"/>
      <c r="JPH2589" s="113"/>
      <c r="JPI2589" s="113"/>
      <c r="JPJ2589" s="113"/>
      <c r="JPK2589" s="113"/>
      <c r="JPL2589" s="113"/>
      <c r="JPM2589" s="113"/>
      <c r="JPN2589" s="113"/>
      <c r="JPO2589" s="113"/>
      <c r="JPP2589" s="113"/>
      <c r="JPQ2589" s="113"/>
      <c r="JPR2589" s="113"/>
      <c r="JPS2589" s="113"/>
      <c r="JPT2589" s="113"/>
      <c r="JPU2589" s="113"/>
      <c r="JPV2589" s="113"/>
      <c r="JPW2589" s="113"/>
      <c r="JPX2589" s="113"/>
      <c r="JPY2589" s="113"/>
      <c r="JPZ2589" s="113"/>
      <c r="JQA2589" s="113"/>
      <c r="JQB2589" s="113"/>
      <c r="JQC2589" s="113"/>
      <c r="JQD2589" s="113"/>
      <c r="JQE2589" s="113"/>
      <c r="JQF2589" s="113"/>
      <c r="JQG2589" s="113"/>
      <c r="JQH2589" s="113"/>
      <c r="JQI2589" s="113"/>
      <c r="JQJ2589" s="113"/>
      <c r="JQK2589" s="113"/>
      <c r="JQL2589" s="113"/>
      <c r="JQM2589" s="113"/>
      <c r="JQN2589" s="113"/>
      <c r="JQO2589" s="113"/>
      <c r="JQP2589" s="113"/>
      <c r="JQQ2589" s="113"/>
      <c r="JQR2589" s="113"/>
      <c r="JQS2589" s="113"/>
      <c r="JQT2589" s="113"/>
      <c r="JQU2589" s="113"/>
      <c r="JQV2589" s="113"/>
      <c r="JQW2589" s="113"/>
      <c r="JQX2589" s="113"/>
      <c r="JQY2589" s="113"/>
      <c r="JQZ2589" s="113"/>
      <c r="JRA2589" s="113"/>
      <c r="JRB2589" s="113"/>
      <c r="JRC2589" s="113"/>
      <c r="JRD2589" s="113"/>
      <c r="JRE2589" s="113"/>
      <c r="JRF2589" s="113"/>
      <c r="JRG2589" s="113"/>
      <c r="JRH2589" s="113"/>
      <c r="JRI2589" s="113"/>
      <c r="JRJ2589" s="113"/>
      <c r="JRK2589" s="113"/>
      <c r="JRL2589" s="113"/>
      <c r="JRM2589" s="113"/>
      <c r="JRN2589" s="113"/>
      <c r="JRO2589" s="113"/>
      <c r="JRP2589" s="113"/>
      <c r="JRQ2589" s="113"/>
      <c r="JRR2589" s="113"/>
      <c r="JRS2589" s="113"/>
      <c r="JRT2589" s="113"/>
      <c r="JRU2589" s="113"/>
      <c r="JRV2589" s="113"/>
      <c r="JRW2589" s="113"/>
      <c r="JRX2589" s="113"/>
      <c r="JRY2589" s="113"/>
      <c r="JRZ2589" s="113"/>
      <c r="JSA2589" s="113"/>
      <c r="JSB2589" s="113"/>
      <c r="JSC2589" s="113"/>
      <c r="JSD2589" s="113"/>
      <c r="JSE2589" s="113"/>
      <c r="JSF2589" s="113"/>
      <c r="JSG2589" s="113"/>
      <c r="JSH2589" s="113"/>
      <c r="JSI2589" s="113"/>
      <c r="JSJ2589" s="113"/>
      <c r="JSK2589" s="113"/>
      <c r="JSL2589" s="113"/>
      <c r="JSM2589" s="113"/>
      <c r="JSN2589" s="113"/>
      <c r="JSO2589" s="113"/>
      <c r="JSP2589" s="113"/>
      <c r="JSQ2589" s="113"/>
      <c r="JSR2589" s="113"/>
      <c r="JSS2589" s="113"/>
      <c r="JST2589" s="113"/>
      <c r="JSU2589" s="113"/>
      <c r="JSV2589" s="113"/>
      <c r="JSW2589" s="113"/>
      <c r="JSX2589" s="113"/>
      <c r="JSY2589" s="113"/>
      <c r="JSZ2589" s="113"/>
      <c r="JTA2589" s="113"/>
      <c r="JTB2589" s="113"/>
      <c r="JTC2589" s="113"/>
      <c r="JTD2589" s="113"/>
      <c r="JTE2589" s="113"/>
      <c r="JTF2589" s="113"/>
      <c r="JTG2589" s="113"/>
      <c r="JTH2589" s="113"/>
      <c r="JTI2589" s="113"/>
      <c r="JTJ2589" s="113"/>
      <c r="JTK2589" s="113"/>
      <c r="JTL2589" s="113"/>
      <c r="JTM2589" s="113"/>
      <c r="JTN2589" s="113"/>
      <c r="JTO2589" s="113"/>
      <c r="JTP2589" s="113"/>
      <c r="JTQ2589" s="113"/>
      <c r="JTR2589" s="113"/>
      <c r="JTS2589" s="113"/>
      <c r="JTT2589" s="113"/>
      <c r="JTU2589" s="113"/>
      <c r="JTV2589" s="113"/>
      <c r="JTW2589" s="113"/>
      <c r="JTX2589" s="113"/>
      <c r="JTY2589" s="113"/>
      <c r="JTZ2589" s="113"/>
      <c r="JUA2589" s="113"/>
      <c r="JUB2589" s="113"/>
      <c r="JUC2589" s="113"/>
      <c r="JUD2589" s="113"/>
      <c r="JUE2589" s="113"/>
      <c r="JUF2589" s="113"/>
      <c r="JUG2589" s="113"/>
      <c r="JUH2589" s="113"/>
      <c r="JUI2589" s="113"/>
      <c r="JUJ2589" s="113"/>
      <c r="JUK2589" s="113"/>
      <c r="JUL2589" s="113"/>
      <c r="JUM2589" s="113"/>
      <c r="JUN2589" s="113"/>
      <c r="JUO2589" s="113"/>
      <c r="JUP2589" s="113"/>
      <c r="JUQ2589" s="113"/>
      <c r="JUR2589" s="113"/>
      <c r="JUS2589" s="113"/>
      <c r="JUT2589" s="113"/>
      <c r="JUU2589" s="113"/>
      <c r="JUV2589" s="113"/>
      <c r="JUW2589" s="113"/>
      <c r="JUX2589" s="113"/>
      <c r="JUY2589" s="113"/>
      <c r="JUZ2589" s="113"/>
      <c r="JVA2589" s="113"/>
      <c r="JVB2589" s="113"/>
      <c r="JVC2589" s="113"/>
      <c r="JVD2589" s="113"/>
      <c r="JVE2589" s="113"/>
      <c r="JVF2589" s="113"/>
      <c r="JVG2589" s="113"/>
      <c r="JVH2589" s="113"/>
      <c r="JVI2589" s="113"/>
      <c r="JVJ2589" s="113"/>
      <c r="JVK2589" s="113"/>
      <c r="JVL2589" s="113"/>
      <c r="JVM2589" s="113"/>
      <c r="JVN2589" s="113"/>
      <c r="JVO2589" s="113"/>
      <c r="JVP2589" s="113"/>
      <c r="JVQ2589" s="113"/>
      <c r="JVR2589" s="113"/>
      <c r="JVS2589" s="113"/>
      <c r="JVT2589" s="113"/>
      <c r="JVU2589" s="113"/>
      <c r="JVV2589" s="113"/>
      <c r="JVW2589" s="113"/>
      <c r="JVX2589" s="113"/>
      <c r="JVY2589" s="113"/>
      <c r="JVZ2589" s="113"/>
      <c r="JWA2589" s="113"/>
      <c r="JWB2589" s="113"/>
      <c r="JWC2589" s="113"/>
      <c r="JWD2589" s="113"/>
      <c r="JWE2589" s="113"/>
      <c r="JWF2589" s="113"/>
      <c r="JWG2589" s="113"/>
      <c r="JWH2589" s="113"/>
      <c r="JWI2589" s="113"/>
      <c r="JWJ2589" s="113"/>
      <c r="JWK2589" s="113"/>
      <c r="JWL2589" s="113"/>
      <c r="JWM2589" s="113"/>
      <c r="JWN2589" s="113"/>
      <c r="JWO2589" s="113"/>
      <c r="JWP2589" s="113"/>
      <c r="JWQ2589" s="113"/>
      <c r="JWR2589" s="113"/>
      <c r="JWS2589" s="113"/>
      <c r="JWT2589" s="113"/>
      <c r="JWU2589" s="113"/>
      <c r="JWV2589" s="113"/>
      <c r="JWW2589" s="113"/>
      <c r="JWX2589" s="113"/>
      <c r="JWY2589" s="113"/>
      <c r="JWZ2589" s="113"/>
      <c r="JXA2589" s="113"/>
      <c r="JXB2589" s="113"/>
      <c r="JXC2589" s="113"/>
      <c r="JXD2589" s="113"/>
      <c r="JXE2589" s="113"/>
      <c r="JXF2589" s="113"/>
      <c r="JXG2589" s="113"/>
      <c r="JXH2589" s="113"/>
      <c r="JXI2589" s="113"/>
      <c r="JXJ2589" s="113"/>
      <c r="JXK2589" s="113"/>
      <c r="JXL2589" s="113"/>
      <c r="JXM2589" s="113"/>
      <c r="JXN2589" s="113"/>
      <c r="JXO2589" s="113"/>
      <c r="JXP2589" s="113"/>
      <c r="JXQ2589" s="113"/>
      <c r="JXR2589" s="113"/>
      <c r="JXS2589" s="113"/>
      <c r="JXT2589" s="113"/>
      <c r="JXU2589" s="113"/>
      <c r="JXV2589" s="113"/>
      <c r="JXW2589" s="113"/>
      <c r="JXX2589" s="113"/>
      <c r="JXY2589" s="113"/>
      <c r="JXZ2589" s="113"/>
      <c r="JYA2589" s="113"/>
      <c r="JYB2589" s="113"/>
      <c r="JYC2589" s="113"/>
      <c r="JYD2589" s="113"/>
      <c r="JYE2589" s="113"/>
      <c r="JYF2589" s="113"/>
      <c r="JYG2589" s="113"/>
      <c r="JYH2589" s="113"/>
      <c r="JYI2589" s="113"/>
      <c r="JYJ2589" s="113"/>
      <c r="JYK2589" s="113"/>
      <c r="JYL2589" s="113"/>
      <c r="JYM2589" s="113"/>
      <c r="JYN2589" s="113"/>
      <c r="JYO2589" s="113"/>
      <c r="JYP2589" s="113"/>
      <c r="JYQ2589" s="113"/>
      <c r="JYR2589" s="113"/>
      <c r="JYS2589" s="113"/>
      <c r="JYT2589" s="113"/>
      <c r="JYU2589" s="113"/>
      <c r="JYV2589" s="113"/>
      <c r="JYW2589" s="113"/>
      <c r="JYX2589" s="113"/>
      <c r="JYY2589" s="113"/>
      <c r="JYZ2589" s="113"/>
      <c r="JZA2589" s="113"/>
      <c r="JZB2589" s="113"/>
      <c r="JZC2589" s="113"/>
      <c r="JZD2589" s="113"/>
      <c r="JZE2589" s="113"/>
      <c r="JZF2589" s="113"/>
      <c r="JZG2589" s="113"/>
      <c r="JZH2589" s="113"/>
      <c r="JZI2589" s="113"/>
      <c r="JZJ2589" s="113"/>
      <c r="JZK2589" s="113"/>
      <c r="JZL2589" s="113"/>
      <c r="JZM2589" s="113"/>
      <c r="JZN2589" s="113"/>
      <c r="JZO2589" s="113"/>
      <c r="JZP2589" s="113"/>
      <c r="JZQ2589" s="113"/>
      <c r="JZR2589" s="113"/>
      <c r="JZS2589" s="113"/>
      <c r="JZT2589" s="113"/>
      <c r="JZU2589" s="113"/>
      <c r="JZV2589" s="113"/>
      <c r="JZW2589" s="113"/>
      <c r="JZX2589" s="113"/>
      <c r="JZY2589" s="113"/>
      <c r="JZZ2589" s="113"/>
      <c r="KAA2589" s="113"/>
      <c r="KAB2589" s="113"/>
      <c r="KAC2589" s="113"/>
      <c r="KAD2589" s="113"/>
      <c r="KAE2589" s="113"/>
      <c r="KAF2589" s="113"/>
      <c r="KAG2589" s="113"/>
      <c r="KAH2589" s="113"/>
      <c r="KAI2589" s="113"/>
      <c r="KAJ2589" s="113"/>
      <c r="KAK2589" s="113"/>
      <c r="KAL2589" s="113"/>
      <c r="KAM2589" s="113"/>
      <c r="KAN2589" s="113"/>
      <c r="KAO2589" s="113"/>
      <c r="KAP2589" s="113"/>
      <c r="KAQ2589" s="113"/>
      <c r="KAR2589" s="113"/>
      <c r="KAS2589" s="113"/>
      <c r="KAT2589" s="113"/>
      <c r="KAU2589" s="113"/>
      <c r="KAV2589" s="113"/>
      <c r="KAW2589" s="113"/>
      <c r="KAX2589" s="113"/>
      <c r="KAY2589" s="113"/>
      <c r="KAZ2589" s="113"/>
      <c r="KBA2589" s="113"/>
      <c r="KBB2589" s="113"/>
      <c r="KBC2589" s="113"/>
      <c r="KBD2589" s="113"/>
      <c r="KBE2589" s="113"/>
      <c r="KBF2589" s="113"/>
      <c r="KBG2589" s="113"/>
      <c r="KBH2589" s="113"/>
      <c r="KBI2589" s="113"/>
      <c r="KBJ2589" s="113"/>
      <c r="KBK2589" s="113"/>
      <c r="KBL2589" s="113"/>
      <c r="KBM2589" s="113"/>
      <c r="KBN2589" s="113"/>
      <c r="KBO2589" s="113"/>
      <c r="KBP2589" s="113"/>
      <c r="KBQ2589" s="113"/>
      <c r="KBR2589" s="113"/>
      <c r="KBS2589" s="113"/>
      <c r="KBT2589" s="113"/>
      <c r="KBU2589" s="113"/>
      <c r="KBV2589" s="113"/>
      <c r="KBW2589" s="113"/>
      <c r="KBX2589" s="113"/>
      <c r="KBY2589" s="113"/>
      <c r="KBZ2589" s="113"/>
      <c r="KCA2589" s="113"/>
      <c r="KCB2589" s="113"/>
      <c r="KCC2589" s="113"/>
      <c r="KCD2589" s="113"/>
      <c r="KCE2589" s="113"/>
      <c r="KCF2589" s="113"/>
      <c r="KCG2589" s="113"/>
      <c r="KCH2589" s="113"/>
      <c r="KCI2589" s="113"/>
      <c r="KCJ2589" s="113"/>
      <c r="KCK2589" s="113"/>
      <c r="KCL2589" s="113"/>
      <c r="KCM2589" s="113"/>
      <c r="KCN2589" s="113"/>
      <c r="KCO2589" s="113"/>
      <c r="KCP2589" s="113"/>
      <c r="KCQ2589" s="113"/>
      <c r="KCR2589" s="113"/>
      <c r="KCS2589" s="113"/>
      <c r="KCT2589" s="113"/>
      <c r="KCU2589" s="113"/>
      <c r="KCV2589" s="113"/>
      <c r="KCW2589" s="113"/>
      <c r="KCX2589" s="113"/>
      <c r="KCY2589" s="113"/>
      <c r="KCZ2589" s="113"/>
      <c r="KDA2589" s="113"/>
      <c r="KDB2589" s="113"/>
      <c r="KDC2589" s="113"/>
      <c r="KDD2589" s="113"/>
      <c r="KDE2589" s="113"/>
      <c r="KDF2589" s="113"/>
      <c r="KDG2589" s="113"/>
      <c r="KDH2589" s="113"/>
      <c r="KDI2589" s="113"/>
      <c r="KDJ2589" s="113"/>
      <c r="KDK2589" s="113"/>
      <c r="KDL2589" s="113"/>
      <c r="KDM2589" s="113"/>
      <c r="KDN2589" s="113"/>
      <c r="KDO2589" s="113"/>
      <c r="KDP2589" s="113"/>
      <c r="KDQ2589" s="113"/>
      <c r="KDR2589" s="113"/>
      <c r="KDS2589" s="113"/>
      <c r="KDT2589" s="113"/>
      <c r="KDU2589" s="113"/>
      <c r="KDV2589" s="113"/>
      <c r="KDW2589" s="113"/>
      <c r="KDX2589" s="113"/>
      <c r="KDY2589" s="113"/>
      <c r="KDZ2589" s="113"/>
      <c r="KEA2589" s="113"/>
      <c r="KEB2589" s="113"/>
      <c r="KEC2589" s="113"/>
      <c r="KED2589" s="113"/>
      <c r="KEE2589" s="113"/>
      <c r="KEF2589" s="113"/>
      <c r="KEG2589" s="113"/>
      <c r="KEH2589" s="113"/>
      <c r="KEI2589" s="113"/>
      <c r="KEJ2589" s="113"/>
      <c r="KEK2589" s="113"/>
      <c r="KEL2589" s="113"/>
      <c r="KEM2589" s="113"/>
      <c r="KEN2589" s="113"/>
      <c r="KEO2589" s="113"/>
      <c r="KEP2589" s="113"/>
      <c r="KEQ2589" s="113"/>
      <c r="KER2589" s="113"/>
      <c r="KES2589" s="113"/>
      <c r="KET2589" s="113"/>
      <c r="KEU2589" s="113"/>
      <c r="KEV2589" s="113"/>
      <c r="KEW2589" s="113"/>
      <c r="KEX2589" s="113"/>
      <c r="KEY2589" s="113"/>
      <c r="KEZ2589" s="113"/>
      <c r="KFA2589" s="113"/>
      <c r="KFB2589" s="113"/>
      <c r="KFC2589" s="113"/>
      <c r="KFD2589" s="113"/>
      <c r="KFE2589" s="113"/>
      <c r="KFF2589" s="113"/>
      <c r="KFG2589" s="113"/>
      <c r="KFH2589" s="113"/>
      <c r="KFI2589" s="113"/>
      <c r="KFJ2589" s="113"/>
      <c r="KFK2589" s="113"/>
      <c r="KFL2589" s="113"/>
      <c r="KFM2589" s="113"/>
      <c r="KFN2589" s="113"/>
      <c r="KFO2589" s="113"/>
      <c r="KFP2589" s="113"/>
      <c r="KFQ2589" s="113"/>
      <c r="KFR2589" s="113"/>
      <c r="KFS2589" s="113"/>
      <c r="KFT2589" s="113"/>
      <c r="KFU2589" s="113"/>
      <c r="KFV2589" s="113"/>
      <c r="KFW2589" s="113"/>
      <c r="KFX2589" s="113"/>
      <c r="KFY2589" s="113"/>
      <c r="KFZ2589" s="113"/>
      <c r="KGA2589" s="113"/>
      <c r="KGB2589" s="113"/>
      <c r="KGC2589" s="113"/>
      <c r="KGD2589" s="113"/>
      <c r="KGE2589" s="113"/>
      <c r="KGF2589" s="113"/>
      <c r="KGG2589" s="113"/>
      <c r="KGH2589" s="113"/>
      <c r="KGI2589" s="113"/>
      <c r="KGJ2589" s="113"/>
      <c r="KGK2589" s="113"/>
      <c r="KGL2589" s="113"/>
      <c r="KGM2589" s="113"/>
      <c r="KGN2589" s="113"/>
      <c r="KGO2589" s="113"/>
      <c r="KGP2589" s="113"/>
      <c r="KGQ2589" s="113"/>
      <c r="KGR2589" s="113"/>
      <c r="KGS2589" s="113"/>
      <c r="KGT2589" s="113"/>
      <c r="KGU2589" s="113"/>
      <c r="KGV2589" s="113"/>
      <c r="KGW2589" s="113"/>
      <c r="KGX2589" s="113"/>
      <c r="KGY2589" s="113"/>
      <c r="KGZ2589" s="113"/>
      <c r="KHA2589" s="113"/>
      <c r="KHB2589" s="113"/>
      <c r="KHC2589" s="113"/>
      <c r="KHD2589" s="113"/>
      <c r="KHE2589" s="113"/>
      <c r="KHF2589" s="113"/>
      <c r="KHG2589" s="113"/>
      <c r="KHH2589" s="113"/>
      <c r="KHI2589" s="113"/>
      <c r="KHJ2589" s="113"/>
      <c r="KHK2589" s="113"/>
      <c r="KHL2589" s="113"/>
      <c r="KHM2589" s="113"/>
      <c r="KHN2589" s="113"/>
      <c r="KHO2589" s="113"/>
      <c r="KHP2589" s="113"/>
      <c r="KHQ2589" s="113"/>
      <c r="KHR2589" s="113"/>
      <c r="KHS2589" s="113"/>
      <c r="KHT2589" s="113"/>
      <c r="KHU2589" s="113"/>
      <c r="KHV2589" s="113"/>
      <c r="KHW2589" s="113"/>
      <c r="KHX2589" s="113"/>
      <c r="KHY2589" s="113"/>
      <c r="KHZ2589" s="113"/>
      <c r="KIA2589" s="113"/>
      <c r="KIB2589" s="113"/>
      <c r="KIC2589" s="113"/>
      <c r="KID2589" s="113"/>
      <c r="KIE2589" s="113"/>
      <c r="KIF2589" s="113"/>
      <c r="KIG2589" s="113"/>
      <c r="KIH2589" s="113"/>
      <c r="KII2589" s="113"/>
      <c r="KIJ2589" s="113"/>
      <c r="KIK2589" s="113"/>
      <c r="KIL2589" s="113"/>
      <c r="KIM2589" s="113"/>
      <c r="KIN2589" s="113"/>
      <c r="KIO2589" s="113"/>
      <c r="KIP2589" s="113"/>
      <c r="KIQ2589" s="113"/>
      <c r="KIR2589" s="113"/>
      <c r="KIS2589" s="113"/>
      <c r="KIT2589" s="113"/>
      <c r="KIU2589" s="113"/>
      <c r="KIV2589" s="113"/>
      <c r="KIW2589" s="113"/>
      <c r="KIX2589" s="113"/>
      <c r="KIY2589" s="113"/>
      <c r="KIZ2589" s="113"/>
      <c r="KJA2589" s="113"/>
      <c r="KJB2589" s="113"/>
      <c r="KJC2589" s="113"/>
      <c r="KJD2589" s="113"/>
      <c r="KJE2589" s="113"/>
      <c r="KJF2589" s="113"/>
      <c r="KJG2589" s="113"/>
      <c r="KJH2589" s="113"/>
      <c r="KJI2589" s="113"/>
      <c r="KJJ2589" s="113"/>
      <c r="KJK2589" s="113"/>
      <c r="KJL2589" s="113"/>
      <c r="KJM2589" s="113"/>
      <c r="KJN2589" s="113"/>
      <c r="KJO2589" s="113"/>
      <c r="KJP2589" s="113"/>
      <c r="KJQ2589" s="113"/>
      <c r="KJR2589" s="113"/>
      <c r="KJS2589" s="113"/>
      <c r="KJT2589" s="113"/>
      <c r="KJU2589" s="113"/>
      <c r="KJV2589" s="113"/>
      <c r="KJW2589" s="113"/>
      <c r="KJX2589" s="113"/>
      <c r="KJY2589" s="113"/>
      <c r="KJZ2589" s="113"/>
      <c r="KKA2589" s="113"/>
      <c r="KKB2589" s="113"/>
      <c r="KKC2589" s="113"/>
      <c r="KKD2589" s="113"/>
      <c r="KKE2589" s="113"/>
      <c r="KKF2589" s="113"/>
      <c r="KKG2589" s="113"/>
      <c r="KKH2589" s="113"/>
      <c r="KKI2589" s="113"/>
      <c r="KKJ2589" s="113"/>
      <c r="KKK2589" s="113"/>
      <c r="KKL2589" s="113"/>
      <c r="KKM2589" s="113"/>
      <c r="KKN2589" s="113"/>
      <c r="KKO2589" s="113"/>
      <c r="KKP2589" s="113"/>
      <c r="KKQ2589" s="113"/>
      <c r="KKR2589" s="113"/>
      <c r="KKS2589" s="113"/>
      <c r="KKT2589" s="113"/>
      <c r="KKU2589" s="113"/>
      <c r="KKV2589" s="113"/>
      <c r="KKW2589" s="113"/>
      <c r="KKX2589" s="113"/>
      <c r="KKY2589" s="113"/>
      <c r="KKZ2589" s="113"/>
      <c r="KLA2589" s="113"/>
      <c r="KLB2589" s="113"/>
      <c r="KLC2589" s="113"/>
      <c r="KLD2589" s="113"/>
      <c r="KLE2589" s="113"/>
      <c r="KLF2589" s="113"/>
      <c r="KLG2589" s="113"/>
      <c r="KLH2589" s="113"/>
      <c r="KLI2589" s="113"/>
      <c r="KLJ2589" s="113"/>
      <c r="KLK2589" s="113"/>
      <c r="KLL2589" s="113"/>
      <c r="KLM2589" s="113"/>
      <c r="KLN2589" s="113"/>
      <c r="KLO2589" s="113"/>
      <c r="KLP2589" s="113"/>
      <c r="KLQ2589" s="113"/>
      <c r="KLR2589" s="113"/>
      <c r="KLS2589" s="113"/>
      <c r="KLT2589" s="113"/>
      <c r="KLU2589" s="113"/>
      <c r="KLV2589" s="113"/>
      <c r="KLW2589" s="113"/>
      <c r="KLX2589" s="113"/>
      <c r="KLY2589" s="113"/>
      <c r="KLZ2589" s="113"/>
      <c r="KMA2589" s="113"/>
      <c r="KMB2589" s="113"/>
      <c r="KMC2589" s="113"/>
      <c r="KMD2589" s="113"/>
      <c r="KME2589" s="113"/>
      <c r="KMF2589" s="113"/>
      <c r="KMG2589" s="113"/>
      <c r="KMH2589" s="113"/>
      <c r="KMI2589" s="113"/>
      <c r="KMJ2589" s="113"/>
      <c r="KMK2589" s="113"/>
      <c r="KML2589" s="113"/>
      <c r="KMM2589" s="113"/>
      <c r="KMN2589" s="113"/>
      <c r="KMO2589" s="113"/>
      <c r="KMP2589" s="113"/>
      <c r="KMQ2589" s="113"/>
      <c r="KMR2589" s="113"/>
      <c r="KMS2589" s="113"/>
      <c r="KMT2589" s="113"/>
      <c r="KMU2589" s="113"/>
      <c r="KMV2589" s="113"/>
      <c r="KMW2589" s="113"/>
      <c r="KMX2589" s="113"/>
      <c r="KMY2589" s="113"/>
      <c r="KMZ2589" s="113"/>
      <c r="KNA2589" s="113"/>
      <c r="KNB2589" s="113"/>
      <c r="KNC2589" s="113"/>
      <c r="KND2589" s="113"/>
      <c r="KNE2589" s="113"/>
      <c r="KNF2589" s="113"/>
      <c r="KNG2589" s="113"/>
      <c r="KNH2589" s="113"/>
      <c r="KNI2589" s="113"/>
      <c r="KNJ2589" s="113"/>
      <c r="KNK2589" s="113"/>
      <c r="KNL2589" s="113"/>
      <c r="KNM2589" s="113"/>
      <c r="KNN2589" s="113"/>
      <c r="KNO2589" s="113"/>
      <c r="KNP2589" s="113"/>
      <c r="KNQ2589" s="113"/>
      <c r="KNR2589" s="113"/>
      <c r="KNS2589" s="113"/>
      <c r="KNT2589" s="113"/>
      <c r="KNU2589" s="113"/>
      <c r="KNV2589" s="113"/>
      <c r="KNW2589" s="113"/>
      <c r="KNX2589" s="113"/>
      <c r="KNY2589" s="113"/>
      <c r="KNZ2589" s="113"/>
      <c r="KOA2589" s="113"/>
      <c r="KOB2589" s="113"/>
      <c r="KOC2589" s="113"/>
      <c r="KOD2589" s="113"/>
      <c r="KOE2589" s="113"/>
      <c r="KOF2589" s="113"/>
      <c r="KOG2589" s="113"/>
      <c r="KOH2589" s="113"/>
      <c r="KOI2589" s="113"/>
      <c r="KOJ2589" s="113"/>
      <c r="KOK2589" s="113"/>
      <c r="KOL2589" s="113"/>
      <c r="KOM2589" s="113"/>
      <c r="KON2589" s="113"/>
      <c r="KOO2589" s="113"/>
      <c r="KOP2589" s="113"/>
      <c r="KOQ2589" s="113"/>
      <c r="KOR2589" s="113"/>
      <c r="KOS2589" s="113"/>
      <c r="KOT2589" s="113"/>
      <c r="KOU2589" s="113"/>
      <c r="KOV2589" s="113"/>
      <c r="KOW2589" s="113"/>
      <c r="KOX2589" s="113"/>
      <c r="KOY2589" s="113"/>
      <c r="KOZ2589" s="113"/>
      <c r="KPA2589" s="113"/>
      <c r="KPB2589" s="113"/>
      <c r="KPC2589" s="113"/>
      <c r="KPD2589" s="113"/>
      <c r="KPE2589" s="113"/>
      <c r="KPF2589" s="113"/>
      <c r="KPG2589" s="113"/>
      <c r="KPH2589" s="113"/>
      <c r="KPI2589" s="113"/>
      <c r="KPJ2589" s="113"/>
      <c r="KPK2589" s="113"/>
      <c r="KPL2589" s="113"/>
      <c r="KPM2589" s="113"/>
      <c r="KPN2589" s="113"/>
      <c r="KPO2589" s="113"/>
      <c r="KPP2589" s="113"/>
      <c r="KPQ2589" s="113"/>
      <c r="KPR2589" s="113"/>
      <c r="KPS2589" s="113"/>
      <c r="KPT2589" s="113"/>
      <c r="KPU2589" s="113"/>
      <c r="KPV2589" s="113"/>
      <c r="KPW2589" s="113"/>
      <c r="KPX2589" s="113"/>
      <c r="KPY2589" s="113"/>
      <c r="KPZ2589" s="113"/>
      <c r="KQA2589" s="113"/>
      <c r="KQB2589" s="113"/>
      <c r="KQC2589" s="113"/>
      <c r="KQD2589" s="113"/>
      <c r="KQE2589" s="113"/>
      <c r="KQF2589" s="113"/>
      <c r="KQG2589" s="113"/>
      <c r="KQH2589" s="113"/>
      <c r="KQI2589" s="113"/>
      <c r="KQJ2589" s="113"/>
      <c r="KQK2589" s="113"/>
      <c r="KQL2589" s="113"/>
      <c r="KQM2589" s="113"/>
      <c r="KQN2589" s="113"/>
      <c r="KQO2589" s="113"/>
      <c r="KQP2589" s="113"/>
      <c r="KQQ2589" s="113"/>
      <c r="KQR2589" s="113"/>
      <c r="KQS2589" s="113"/>
      <c r="KQT2589" s="113"/>
      <c r="KQU2589" s="113"/>
      <c r="KQV2589" s="113"/>
      <c r="KQW2589" s="113"/>
      <c r="KQX2589" s="113"/>
      <c r="KQY2589" s="113"/>
      <c r="KQZ2589" s="113"/>
      <c r="KRA2589" s="113"/>
      <c r="KRB2589" s="113"/>
      <c r="KRC2589" s="113"/>
      <c r="KRD2589" s="113"/>
      <c r="KRE2589" s="113"/>
      <c r="KRF2589" s="113"/>
      <c r="KRG2589" s="113"/>
      <c r="KRH2589" s="113"/>
      <c r="KRI2589" s="113"/>
      <c r="KRJ2589" s="113"/>
      <c r="KRK2589" s="113"/>
      <c r="KRL2589" s="113"/>
      <c r="KRM2589" s="113"/>
      <c r="KRN2589" s="113"/>
      <c r="KRO2589" s="113"/>
      <c r="KRP2589" s="113"/>
      <c r="KRQ2589" s="113"/>
      <c r="KRR2589" s="113"/>
      <c r="KRS2589" s="113"/>
      <c r="KRT2589" s="113"/>
      <c r="KRU2589" s="113"/>
      <c r="KRV2589" s="113"/>
      <c r="KRW2589" s="113"/>
      <c r="KRX2589" s="113"/>
      <c r="KRY2589" s="113"/>
      <c r="KRZ2589" s="113"/>
      <c r="KSA2589" s="113"/>
      <c r="KSB2589" s="113"/>
      <c r="KSC2589" s="113"/>
      <c r="KSD2589" s="113"/>
      <c r="KSE2589" s="113"/>
      <c r="KSF2589" s="113"/>
      <c r="KSG2589" s="113"/>
      <c r="KSH2589" s="113"/>
      <c r="KSI2589" s="113"/>
      <c r="KSJ2589" s="113"/>
      <c r="KSK2589" s="113"/>
      <c r="KSL2589" s="113"/>
      <c r="KSM2589" s="113"/>
      <c r="KSN2589" s="113"/>
      <c r="KSO2589" s="113"/>
      <c r="KSP2589" s="113"/>
      <c r="KSQ2589" s="113"/>
      <c r="KSR2589" s="113"/>
      <c r="KSS2589" s="113"/>
      <c r="KST2589" s="113"/>
      <c r="KSU2589" s="113"/>
      <c r="KSV2589" s="113"/>
      <c r="KSW2589" s="113"/>
      <c r="KSX2589" s="113"/>
      <c r="KSY2589" s="113"/>
      <c r="KSZ2589" s="113"/>
      <c r="KTA2589" s="113"/>
      <c r="KTB2589" s="113"/>
      <c r="KTC2589" s="113"/>
      <c r="KTD2589" s="113"/>
      <c r="KTE2589" s="113"/>
      <c r="KTF2589" s="113"/>
      <c r="KTG2589" s="113"/>
      <c r="KTH2589" s="113"/>
      <c r="KTI2589" s="113"/>
      <c r="KTJ2589" s="113"/>
      <c r="KTK2589" s="113"/>
      <c r="KTL2589" s="113"/>
      <c r="KTM2589" s="113"/>
      <c r="KTN2589" s="113"/>
      <c r="KTO2589" s="113"/>
      <c r="KTP2589" s="113"/>
      <c r="KTQ2589" s="113"/>
      <c r="KTR2589" s="113"/>
      <c r="KTS2589" s="113"/>
      <c r="KTT2589" s="113"/>
      <c r="KTU2589" s="113"/>
      <c r="KTV2589" s="113"/>
      <c r="KTW2589" s="113"/>
      <c r="KTX2589" s="113"/>
      <c r="KTY2589" s="113"/>
      <c r="KTZ2589" s="113"/>
      <c r="KUA2589" s="113"/>
      <c r="KUB2589" s="113"/>
      <c r="KUC2589" s="113"/>
      <c r="KUD2589" s="113"/>
      <c r="KUE2589" s="113"/>
      <c r="KUF2589" s="113"/>
      <c r="KUG2589" s="113"/>
      <c r="KUH2589" s="113"/>
      <c r="KUI2589" s="113"/>
      <c r="KUJ2589" s="113"/>
      <c r="KUK2589" s="113"/>
      <c r="KUL2589" s="113"/>
      <c r="KUM2589" s="113"/>
      <c r="KUN2589" s="113"/>
      <c r="KUO2589" s="113"/>
      <c r="KUP2589" s="113"/>
      <c r="KUQ2589" s="113"/>
      <c r="KUR2589" s="113"/>
      <c r="KUS2589" s="113"/>
      <c r="KUT2589" s="113"/>
      <c r="KUU2589" s="113"/>
      <c r="KUV2589" s="113"/>
      <c r="KUW2589" s="113"/>
      <c r="KUX2589" s="113"/>
      <c r="KUY2589" s="113"/>
      <c r="KUZ2589" s="113"/>
      <c r="KVA2589" s="113"/>
      <c r="KVB2589" s="113"/>
      <c r="KVC2589" s="113"/>
      <c r="KVD2589" s="113"/>
      <c r="KVE2589" s="113"/>
      <c r="KVF2589" s="113"/>
      <c r="KVG2589" s="113"/>
      <c r="KVH2589" s="113"/>
      <c r="KVI2589" s="113"/>
      <c r="KVJ2589" s="113"/>
      <c r="KVK2589" s="113"/>
      <c r="KVL2589" s="113"/>
      <c r="KVM2589" s="113"/>
      <c r="KVN2589" s="113"/>
      <c r="KVO2589" s="113"/>
      <c r="KVP2589" s="113"/>
      <c r="KVQ2589" s="113"/>
      <c r="KVR2589" s="113"/>
      <c r="KVS2589" s="113"/>
      <c r="KVT2589" s="113"/>
      <c r="KVU2589" s="113"/>
      <c r="KVV2589" s="113"/>
      <c r="KVW2589" s="113"/>
      <c r="KVX2589" s="113"/>
      <c r="KVY2589" s="113"/>
      <c r="KVZ2589" s="113"/>
      <c r="KWA2589" s="113"/>
      <c r="KWB2589" s="113"/>
      <c r="KWC2589" s="113"/>
      <c r="KWD2589" s="113"/>
      <c r="KWE2589" s="113"/>
      <c r="KWF2589" s="113"/>
      <c r="KWG2589" s="113"/>
      <c r="KWH2589" s="113"/>
      <c r="KWI2589" s="113"/>
      <c r="KWJ2589" s="113"/>
      <c r="KWK2589" s="113"/>
      <c r="KWL2589" s="113"/>
      <c r="KWM2589" s="113"/>
      <c r="KWN2589" s="113"/>
      <c r="KWO2589" s="113"/>
      <c r="KWP2589" s="113"/>
      <c r="KWQ2589" s="113"/>
      <c r="KWR2589" s="113"/>
      <c r="KWS2589" s="113"/>
      <c r="KWT2589" s="113"/>
      <c r="KWU2589" s="113"/>
      <c r="KWV2589" s="113"/>
      <c r="KWW2589" s="113"/>
      <c r="KWX2589" s="113"/>
      <c r="KWY2589" s="113"/>
      <c r="KWZ2589" s="113"/>
      <c r="KXA2589" s="113"/>
      <c r="KXB2589" s="113"/>
      <c r="KXC2589" s="113"/>
      <c r="KXD2589" s="113"/>
      <c r="KXE2589" s="113"/>
      <c r="KXF2589" s="113"/>
      <c r="KXG2589" s="113"/>
      <c r="KXH2589" s="113"/>
      <c r="KXI2589" s="113"/>
      <c r="KXJ2589" s="113"/>
      <c r="KXK2589" s="113"/>
      <c r="KXL2589" s="113"/>
      <c r="KXM2589" s="113"/>
      <c r="KXN2589" s="113"/>
      <c r="KXO2589" s="113"/>
      <c r="KXP2589" s="113"/>
      <c r="KXQ2589" s="113"/>
      <c r="KXR2589" s="113"/>
      <c r="KXS2589" s="113"/>
      <c r="KXT2589" s="113"/>
      <c r="KXU2589" s="113"/>
      <c r="KXV2589" s="113"/>
      <c r="KXW2589" s="113"/>
      <c r="KXX2589" s="113"/>
      <c r="KXY2589" s="113"/>
      <c r="KXZ2589" s="113"/>
      <c r="KYA2589" s="113"/>
      <c r="KYB2589" s="113"/>
      <c r="KYC2589" s="113"/>
      <c r="KYD2589" s="113"/>
      <c r="KYE2589" s="113"/>
      <c r="KYF2589" s="113"/>
      <c r="KYG2589" s="113"/>
      <c r="KYH2589" s="113"/>
      <c r="KYI2589" s="113"/>
      <c r="KYJ2589" s="113"/>
      <c r="KYK2589" s="113"/>
      <c r="KYL2589" s="113"/>
      <c r="KYM2589" s="113"/>
      <c r="KYN2589" s="113"/>
      <c r="KYO2589" s="113"/>
      <c r="KYP2589" s="113"/>
      <c r="KYQ2589" s="113"/>
      <c r="KYR2589" s="113"/>
      <c r="KYS2589" s="113"/>
      <c r="KYT2589" s="113"/>
      <c r="KYU2589" s="113"/>
      <c r="KYV2589" s="113"/>
      <c r="KYW2589" s="113"/>
      <c r="KYX2589" s="113"/>
      <c r="KYY2589" s="113"/>
      <c r="KYZ2589" s="113"/>
      <c r="KZA2589" s="113"/>
      <c r="KZB2589" s="113"/>
      <c r="KZC2589" s="113"/>
      <c r="KZD2589" s="113"/>
      <c r="KZE2589" s="113"/>
      <c r="KZF2589" s="113"/>
      <c r="KZG2589" s="113"/>
      <c r="KZH2589" s="113"/>
      <c r="KZI2589" s="113"/>
      <c r="KZJ2589" s="113"/>
      <c r="KZK2589" s="113"/>
      <c r="KZL2589" s="113"/>
      <c r="KZM2589" s="113"/>
      <c r="KZN2589" s="113"/>
      <c r="KZO2589" s="113"/>
      <c r="KZP2589" s="113"/>
      <c r="KZQ2589" s="113"/>
      <c r="KZR2589" s="113"/>
      <c r="KZS2589" s="113"/>
      <c r="KZT2589" s="113"/>
      <c r="KZU2589" s="113"/>
      <c r="KZV2589" s="113"/>
      <c r="KZW2589" s="113"/>
      <c r="KZX2589" s="113"/>
      <c r="KZY2589" s="113"/>
      <c r="KZZ2589" s="113"/>
      <c r="LAA2589" s="113"/>
      <c r="LAB2589" s="113"/>
      <c r="LAC2589" s="113"/>
      <c r="LAD2589" s="113"/>
      <c r="LAE2589" s="113"/>
      <c r="LAF2589" s="113"/>
      <c r="LAG2589" s="113"/>
      <c r="LAH2589" s="113"/>
      <c r="LAI2589" s="113"/>
      <c r="LAJ2589" s="113"/>
      <c r="LAK2589" s="113"/>
      <c r="LAL2589" s="113"/>
      <c r="LAM2589" s="113"/>
      <c r="LAN2589" s="113"/>
      <c r="LAO2589" s="113"/>
      <c r="LAP2589" s="113"/>
      <c r="LAQ2589" s="113"/>
      <c r="LAR2589" s="113"/>
      <c r="LAS2589" s="113"/>
      <c r="LAT2589" s="113"/>
      <c r="LAU2589" s="113"/>
      <c r="LAV2589" s="113"/>
      <c r="LAW2589" s="113"/>
      <c r="LAX2589" s="113"/>
      <c r="LAY2589" s="113"/>
      <c r="LAZ2589" s="113"/>
      <c r="LBA2589" s="113"/>
      <c r="LBB2589" s="113"/>
      <c r="LBC2589" s="113"/>
      <c r="LBD2589" s="113"/>
      <c r="LBE2589" s="113"/>
      <c r="LBF2589" s="113"/>
      <c r="LBG2589" s="113"/>
      <c r="LBH2589" s="113"/>
      <c r="LBI2589" s="113"/>
      <c r="LBJ2589" s="113"/>
      <c r="LBK2589" s="113"/>
      <c r="LBL2589" s="113"/>
      <c r="LBM2589" s="113"/>
      <c r="LBN2589" s="113"/>
      <c r="LBO2589" s="113"/>
      <c r="LBP2589" s="113"/>
      <c r="LBQ2589" s="113"/>
      <c r="LBR2589" s="113"/>
      <c r="LBS2589" s="113"/>
      <c r="LBT2589" s="113"/>
      <c r="LBU2589" s="113"/>
      <c r="LBV2589" s="113"/>
      <c r="LBW2589" s="113"/>
      <c r="LBX2589" s="113"/>
      <c r="LBY2589" s="113"/>
      <c r="LBZ2589" s="113"/>
      <c r="LCA2589" s="113"/>
      <c r="LCB2589" s="113"/>
      <c r="LCC2589" s="113"/>
      <c r="LCD2589" s="113"/>
      <c r="LCE2589" s="113"/>
      <c r="LCF2589" s="113"/>
      <c r="LCG2589" s="113"/>
      <c r="LCH2589" s="113"/>
      <c r="LCI2589" s="113"/>
      <c r="LCJ2589" s="113"/>
      <c r="LCK2589" s="113"/>
      <c r="LCL2589" s="113"/>
      <c r="LCM2589" s="113"/>
      <c r="LCN2589" s="113"/>
      <c r="LCO2589" s="113"/>
      <c r="LCP2589" s="113"/>
      <c r="LCQ2589" s="113"/>
      <c r="LCR2589" s="113"/>
      <c r="LCS2589" s="113"/>
      <c r="LCT2589" s="113"/>
      <c r="LCU2589" s="113"/>
      <c r="LCV2589" s="113"/>
      <c r="LCW2589" s="113"/>
      <c r="LCX2589" s="113"/>
      <c r="LCY2589" s="113"/>
      <c r="LCZ2589" s="113"/>
      <c r="LDA2589" s="113"/>
      <c r="LDB2589" s="113"/>
      <c r="LDC2589" s="113"/>
      <c r="LDD2589" s="113"/>
      <c r="LDE2589" s="113"/>
      <c r="LDF2589" s="113"/>
      <c r="LDG2589" s="113"/>
      <c r="LDH2589" s="113"/>
      <c r="LDI2589" s="113"/>
      <c r="LDJ2589" s="113"/>
      <c r="LDK2589" s="113"/>
      <c r="LDL2589" s="113"/>
      <c r="LDM2589" s="113"/>
      <c r="LDN2589" s="113"/>
      <c r="LDO2589" s="113"/>
      <c r="LDP2589" s="113"/>
      <c r="LDQ2589" s="113"/>
      <c r="LDR2589" s="113"/>
      <c r="LDS2589" s="113"/>
      <c r="LDT2589" s="113"/>
      <c r="LDU2589" s="113"/>
      <c r="LDV2589" s="113"/>
      <c r="LDW2589" s="113"/>
      <c r="LDX2589" s="113"/>
      <c r="LDY2589" s="113"/>
      <c r="LDZ2589" s="113"/>
      <c r="LEA2589" s="113"/>
      <c r="LEB2589" s="113"/>
      <c r="LEC2589" s="113"/>
      <c r="LED2589" s="113"/>
      <c r="LEE2589" s="113"/>
      <c r="LEF2589" s="113"/>
      <c r="LEG2589" s="113"/>
      <c r="LEH2589" s="113"/>
      <c r="LEI2589" s="113"/>
      <c r="LEJ2589" s="113"/>
      <c r="LEK2589" s="113"/>
      <c r="LEL2589" s="113"/>
      <c r="LEM2589" s="113"/>
      <c r="LEN2589" s="113"/>
      <c r="LEO2589" s="113"/>
      <c r="LEP2589" s="113"/>
      <c r="LEQ2589" s="113"/>
      <c r="LER2589" s="113"/>
      <c r="LES2589" s="113"/>
      <c r="LET2589" s="113"/>
      <c r="LEU2589" s="113"/>
      <c r="LEV2589" s="113"/>
      <c r="LEW2589" s="113"/>
      <c r="LEX2589" s="113"/>
      <c r="LEY2589" s="113"/>
      <c r="LEZ2589" s="113"/>
      <c r="LFA2589" s="113"/>
      <c r="LFB2589" s="113"/>
      <c r="LFC2589" s="113"/>
      <c r="LFD2589" s="113"/>
      <c r="LFE2589" s="113"/>
      <c r="LFF2589" s="113"/>
      <c r="LFG2589" s="113"/>
      <c r="LFH2589" s="113"/>
      <c r="LFI2589" s="113"/>
      <c r="LFJ2589" s="113"/>
      <c r="LFK2589" s="113"/>
      <c r="LFL2589" s="113"/>
      <c r="LFM2589" s="113"/>
      <c r="LFN2589" s="113"/>
      <c r="LFO2589" s="113"/>
      <c r="LFP2589" s="113"/>
      <c r="LFQ2589" s="113"/>
      <c r="LFR2589" s="113"/>
      <c r="LFS2589" s="113"/>
      <c r="LFT2589" s="113"/>
      <c r="LFU2589" s="113"/>
      <c r="LFV2589" s="113"/>
      <c r="LFW2589" s="113"/>
      <c r="LFX2589" s="113"/>
      <c r="LFY2589" s="113"/>
      <c r="LFZ2589" s="113"/>
      <c r="LGA2589" s="113"/>
      <c r="LGB2589" s="113"/>
      <c r="LGC2589" s="113"/>
      <c r="LGD2589" s="113"/>
      <c r="LGE2589" s="113"/>
      <c r="LGF2589" s="113"/>
      <c r="LGG2589" s="113"/>
      <c r="LGH2589" s="113"/>
      <c r="LGI2589" s="113"/>
      <c r="LGJ2589" s="113"/>
      <c r="LGK2589" s="113"/>
      <c r="LGL2589" s="113"/>
      <c r="LGM2589" s="113"/>
      <c r="LGN2589" s="113"/>
      <c r="LGO2589" s="113"/>
      <c r="LGP2589" s="113"/>
      <c r="LGQ2589" s="113"/>
      <c r="LGR2589" s="113"/>
      <c r="LGS2589" s="113"/>
      <c r="LGT2589" s="113"/>
      <c r="LGU2589" s="113"/>
      <c r="LGV2589" s="113"/>
      <c r="LGW2589" s="113"/>
      <c r="LGX2589" s="113"/>
      <c r="LGY2589" s="113"/>
      <c r="LGZ2589" s="113"/>
      <c r="LHA2589" s="113"/>
      <c r="LHB2589" s="113"/>
      <c r="LHC2589" s="113"/>
      <c r="LHD2589" s="113"/>
      <c r="LHE2589" s="113"/>
      <c r="LHF2589" s="113"/>
      <c r="LHG2589" s="113"/>
      <c r="LHH2589" s="113"/>
      <c r="LHI2589" s="113"/>
      <c r="LHJ2589" s="113"/>
      <c r="LHK2589" s="113"/>
      <c r="LHL2589" s="113"/>
      <c r="LHM2589" s="113"/>
      <c r="LHN2589" s="113"/>
      <c r="LHO2589" s="113"/>
      <c r="LHP2589" s="113"/>
      <c r="LHQ2589" s="113"/>
      <c r="LHR2589" s="113"/>
      <c r="LHS2589" s="113"/>
      <c r="LHT2589" s="113"/>
      <c r="LHU2589" s="113"/>
      <c r="LHV2589" s="113"/>
      <c r="LHW2589" s="113"/>
      <c r="LHX2589" s="113"/>
      <c r="LHY2589" s="113"/>
      <c r="LHZ2589" s="113"/>
      <c r="LIA2589" s="113"/>
      <c r="LIB2589" s="113"/>
      <c r="LIC2589" s="113"/>
      <c r="LID2589" s="113"/>
      <c r="LIE2589" s="113"/>
      <c r="LIF2589" s="113"/>
      <c r="LIG2589" s="113"/>
      <c r="LIH2589" s="113"/>
      <c r="LII2589" s="113"/>
      <c r="LIJ2589" s="113"/>
      <c r="LIK2589" s="113"/>
      <c r="LIL2589" s="113"/>
      <c r="LIM2589" s="113"/>
      <c r="LIN2589" s="113"/>
      <c r="LIO2589" s="113"/>
      <c r="LIP2589" s="113"/>
      <c r="LIQ2589" s="113"/>
      <c r="LIR2589" s="113"/>
      <c r="LIS2589" s="113"/>
      <c r="LIT2589" s="113"/>
      <c r="LIU2589" s="113"/>
      <c r="LIV2589" s="113"/>
      <c r="LIW2589" s="113"/>
      <c r="LIX2589" s="113"/>
      <c r="LIY2589" s="113"/>
      <c r="LIZ2589" s="113"/>
      <c r="LJA2589" s="113"/>
      <c r="LJB2589" s="113"/>
      <c r="LJC2589" s="113"/>
      <c r="LJD2589" s="113"/>
      <c r="LJE2589" s="113"/>
      <c r="LJF2589" s="113"/>
      <c r="LJG2589" s="113"/>
      <c r="LJH2589" s="113"/>
      <c r="LJI2589" s="113"/>
      <c r="LJJ2589" s="113"/>
      <c r="LJK2589" s="113"/>
      <c r="LJL2589" s="113"/>
      <c r="LJM2589" s="113"/>
      <c r="LJN2589" s="113"/>
      <c r="LJO2589" s="113"/>
      <c r="LJP2589" s="113"/>
      <c r="LJQ2589" s="113"/>
      <c r="LJR2589" s="113"/>
      <c r="LJS2589" s="113"/>
      <c r="LJT2589" s="113"/>
      <c r="LJU2589" s="113"/>
      <c r="LJV2589" s="113"/>
      <c r="LJW2589" s="113"/>
      <c r="LJX2589" s="113"/>
      <c r="LJY2589" s="113"/>
      <c r="LJZ2589" s="113"/>
      <c r="LKA2589" s="113"/>
      <c r="LKB2589" s="113"/>
      <c r="LKC2589" s="113"/>
      <c r="LKD2589" s="113"/>
      <c r="LKE2589" s="113"/>
      <c r="LKF2589" s="113"/>
      <c r="LKG2589" s="113"/>
      <c r="LKH2589" s="113"/>
      <c r="LKI2589" s="113"/>
      <c r="LKJ2589" s="113"/>
      <c r="LKK2589" s="113"/>
      <c r="LKL2589" s="113"/>
      <c r="LKM2589" s="113"/>
      <c r="LKN2589" s="113"/>
      <c r="LKO2589" s="113"/>
      <c r="LKP2589" s="113"/>
      <c r="LKQ2589" s="113"/>
      <c r="LKR2589" s="113"/>
      <c r="LKS2589" s="113"/>
      <c r="LKT2589" s="113"/>
      <c r="LKU2589" s="113"/>
      <c r="LKV2589" s="113"/>
      <c r="LKW2589" s="113"/>
      <c r="LKX2589" s="113"/>
      <c r="LKY2589" s="113"/>
      <c r="LKZ2589" s="113"/>
      <c r="LLA2589" s="113"/>
      <c r="LLB2589" s="113"/>
      <c r="LLC2589" s="113"/>
      <c r="LLD2589" s="113"/>
      <c r="LLE2589" s="113"/>
      <c r="LLF2589" s="113"/>
      <c r="LLG2589" s="113"/>
      <c r="LLH2589" s="113"/>
      <c r="LLI2589" s="113"/>
      <c r="LLJ2589" s="113"/>
      <c r="LLK2589" s="113"/>
      <c r="LLL2589" s="113"/>
      <c r="LLM2589" s="113"/>
      <c r="LLN2589" s="113"/>
      <c r="LLO2589" s="113"/>
      <c r="LLP2589" s="113"/>
      <c r="LLQ2589" s="113"/>
      <c r="LLR2589" s="113"/>
      <c r="LLS2589" s="113"/>
      <c r="LLT2589" s="113"/>
      <c r="LLU2589" s="113"/>
      <c r="LLV2589" s="113"/>
      <c r="LLW2589" s="113"/>
      <c r="LLX2589" s="113"/>
      <c r="LLY2589" s="113"/>
      <c r="LLZ2589" s="113"/>
      <c r="LMA2589" s="113"/>
      <c r="LMB2589" s="113"/>
      <c r="LMC2589" s="113"/>
      <c r="LMD2589" s="113"/>
      <c r="LME2589" s="113"/>
      <c r="LMF2589" s="113"/>
      <c r="LMG2589" s="113"/>
      <c r="LMH2589" s="113"/>
      <c r="LMI2589" s="113"/>
      <c r="LMJ2589" s="113"/>
      <c r="LMK2589" s="113"/>
      <c r="LML2589" s="113"/>
      <c r="LMM2589" s="113"/>
      <c r="LMN2589" s="113"/>
      <c r="LMO2589" s="113"/>
      <c r="LMP2589" s="113"/>
      <c r="LMQ2589" s="113"/>
      <c r="LMR2589" s="113"/>
      <c r="LMS2589" s="113"/>
      <c r="LMT2589" s="113"/>
      <c r="LMU2589" s="113"/>
      <c r="LMV2589" s="113"/>
      <c r="LMW2589" s="113"/>
      <c r="LMX2589" s="113"/>
      <c r="LMY2589" s="113"/>
      <c r="LMZ2589" s="113"/>
      <c r="LNA2589" s="113"/>
      <c r="LNB2589" s="113"/>
      <c r="LNC2589" s="113"/>
      <c r="LND2589" s="113"/>
      <c r="LNE2589" s="113"/>
      <c r="LNF2589" s="113"/>
      <c r="LNG2589" s="113"/>
      <c r="LNH2589" s="113"/>
      <c r="LNI2589" s="113"/>
      <c r="LNJ2589" s="113"/>
      <c r="LNK2589" s="113"/>
      <c r="LNL2589" s="113"/>
      <c r="LNM2589" s="113"/>
      <c r="LNN2589" s="113"/>
      <c r="LNO2589" s="113"/>
      <c r="LNP2589" s="113"/>
      <c r="LNQ2589" s="113"/>
      <c r="LNR2589" s="113"/>
      <c r="LNS2589" s="113"/>
      <c r="LNT2589" s="113"/>
      <c r="LNU2589" s="113"/>
      <c r="LNV2589" s="113"/>
      <c r="LNW2589" s="113"/>
      <c r="LNX2589" s="113"/>
      <c r="LNY2589" s="113"/>
      <c r="LNZ2589" s="113"/>
      <c r="LOA2589" s="113"/>
      <c r="LOB2589" s="113"/>
      <c r="LOC2589" s="113"/>
      <c r="LOD2589" s="113"/>
      <c r="LOE2589" s="113"/>
      <c r="LOF2589" s="113"/>
      <c r="LOG2589" s="113"/>
      <c r="LOH2589" s="113"/>
      <c r="LOI2589" s="113"/>
      <c r="LOJ2589" s="113"/>
      <c r="LOK2589" s="113"/>
      <c r="LOL2589" s="113"/>
      <c r="LOM2589" s="113"/>
      <c r="LON2589" s="113"/>
      <c r="LOO2589" s="113"/>
      <c r="LOP2589" s="113"/>
      <c r="LOQ2589" s="113"/>
      <c r="LOR2589" s="113"/>
      <c r="LOS2589" s="113"/>
      <c r="LOT2589" s="113"/>
      <c r="LOU2589" s="113"/>
      <c r="LOV2589" s="113"/>
      <c r="LOW2589" s="113"/>
      <c r="LOX2589" s="113"/>
      <c r="LOY2589" s="113"/>
      <c r="LOZ2589" s="113"/>
      <c r="LPA2589" s="113"/>
      <c r="LPB2589" s="113"/>
      <c r="LPC2589" s="113"/>
      <c r="LPD2589" s="113"/>
      <c r="LPE2589" s="113"/>
      <c r="LPF2589" s="113"/>
      <c r="LPG2589" s="113"/>
      <c r="LPH2589" s="113"/>
      <c r="LPI2589" s="113"/>
      <c r="LPJ2589" s="113"/>
      <c r="LPK2589" s="113"/>
      <c r="LPL2589" s="113"/>
      <c r="LPM2589" s="113"/>
      <c r="LPN2589" s="113"/>
      <c r="LPO2589" s="113"/>
      <c r="LPP2589" s="113"/>
      <c r="LPQ2589" s="113"/>
      <c r="LPR2589" s="113"/>
      <c r="LPS2589" s="113"/>
      <c r="LPT2589" s="113"/>
      <c r="LPU2589" s="113"/>
      <c r="LPV2589" s="113"/>
      <c r="LPW2589" s="113"/>
      <c r="LPX2589" s="113"/>
      <c r="LPY2589" s="113"/>
      <c r="LPZ2589" s="113"/>
      <c r="LQA2589" s="113"/>
      <c r="LQB2589" s="113"/>
      <c r="LQC2589" s="113"/>
      <c r="LQD2589" s="113"/>
      <c r="LQE2589" s="113"/>
      <c r="LQF2589" s="113"/>
      <c r="LQG2589" s="113"/>
      <c r="LQH2589" s="113"/>
      <c r="LQI2589" s="113"/>
      <c r="LQJ2589" s="113"/>
      <c r="LQK2589" s="113"/>
      <c r="LQL2589" s="113"/>
      <c r="LQM2589" s="113"/>
      <c r="LQN2589" s="113"/>
      <c r="LQO2589" s="113"/>
      <c r="LQP2589" s="113"/>
      <c r="LQQ2589" s="113"/>
      <c r="LQR2589" s="113"/>
      <c r="LQS2589" s="113"/>
      <c r="LQT2589" s="113"/>
      <c r="LQU2589" s="113"/>
      <c r="LQV2589" s="113"/>
      <c r="LQW2589" s="113"/>
      <c r="LQX2589" s="113"/>
      <c r="LQY2589" s="113"/>
      <c r="LQZ2589" s="113"/>
      <c r="LRA2589" s="113"/>
      <c r="LRB2589" s="113"/>
      <c r="LRC2589" s="113"/>
      <c r="LRD2589" s="113"/>
      <c r="LRE2589" s="113"/>
      <c r="LRF2589" s="113"/>
      <c r="LRG2589" s="113"/>
      <c r="LRH2589" s="113"/>
      <c r="LRI2589" s="113"/>
      <c r="LRJ2589" s="113"/>
      <c r="LRK2589" s="113"/>
      <c r="LRL2589" s="113"/>
      <c r="LRM2589" s="113"/>
      <c r="LRN2589" s="113"/>
      <c r="LRO2589" s="113"/>
      <c r="LRP2589" s="113"/>
      <c r="LRQ2589" s="113"/>
      <c r="LRR2589" s="113"/>
      <c r="LRS2589" s="113"/>
      <c r="LRT2589" s="113"/>
      <c r="LRU2589" s="113"/>
      <c r="LRV2589" s="113"/>
      <c r="LRW2589" s="113"/>
      <c r="LRX2589" s="113"/>
      <c r="LRY2589" s="113"/>
      <c r="LRZ2589" s="113"/>
      <c r="LSA2589" s="113"/>
      <c r="LSB2589" s="113"/>
      <c r="LSC2589" s="113"/>
      <c r="LSD2589" s="113"/>
      <c r="LSE2589" s="113"/>
      <c r="LSF2589" s="113"/>
      <c r="LSG2589" s="113"/>
      <c r="LSH2589" s="113"/>
      <c r="LSI2589" s="113"/>
      <c r="LSJ2589" s="113"/>
      <c r="LSK2589" s="113"/>
      <c r="LSL2589" s="113"/>
      <c r="LSM2589" s="113"/>
      <c r="LSN2589" s="113"/>
      <c r="LSO2589" s="113"/>
      <c r="LSP2589" s="113"/>
      <c r="LSQ2589" s="113"/>
      <c r="LSR2589" s="113"/>
      <c r="LSS2589" s="113"/>
      <c r="LST2589" s="113"/>
      <c r="LSU2589" s="113"/>
      <c r="LSV2589" s="113"/>
      <c r="LSW2589" s="113"/>
      <c r="LSX2589" s="113"/>
      <c r="LSY2589" s="113"/>
      <c r="LSZ2589" s="113"/>
      <c r="LTA2589" s="113"/>
      <c r="LTB2589" s="113"/>
      <c r="LTC2589" s="113"/>
      <c r="LTD2589" s="113"/>
      <c r="LTE2589" s="113"/>
      <c r="LTF2589" s="113"/>
      <c r="LTG2589" s="113"/>
      <c r="LTH2589" s="113"/>
      <c r="LTI2589" s="113"/>
      <c r="LTJ2589" s="113"/>
      <c r="LTK2589" s="113"/>
      <c r="LTL2589" s="113"/>
      <c r="LTM2589" s="113"/>
      <c r="LTN2589" s="113"/>
      <c r="LTO2589" s="113"/>
      <c r="LTP2589" s="113"/>
      <c r="LTQ2589" s="113"/>
      <c r="LTR2589" s="113"/>
      <c r="LTS2589" s="113"/>
      <c r="LTT2589" s="113"/>
      <c r="LTU2589" s="113"/>
      <c r="LTV2589" s="113"/>
      <c r="LTW2589" s="113"/>
      <c r="LTX2589" s="113"/>
      <c r="LTY2589" s="113"/>
      <c r="LTZ2589" s="113"/>
      <c r="LUA2589" s="113"/>
      <c r="LUB2589" s="113"/>
      <c r="LUC2589" s="113"/>
      <c r="LUD2589" s="113"/>
      <c r="LUE2589" s="113"/>
      <c r="LUF2589" s="113"/>
      <c r="LUG2589" s="113"/>
      <c r="LUH2589" s="113"/>
      <c r="LUI2589" s="113"/>
      <c r="LUJ2589" s="113"/>
      <c r="LUK2589" s="113"/>
      <c r="LUL2589" s="113"/>
      <c r="LUM2589" s="113"/>
      <c r="LUN2589" s="113"/>
      <c r="LUO2589" s="113"/>
      <c r="LUP2589" s="113"/>
      <c r="LUQ2589" s="113"/>
      <c r="LUR2589" s="113"/>
      <c r="LUS2589" s="113"/>
      <c r="LUT2589" s="113"/>
      <c r="LUU2589" s="113"/>
      <c r="LUV2589" s="113"/>
      <c r="LUW2589" s="113"/>
      <c r="LUX2589" s="113"/>
      <c r="LUY2589" s="113"/>
      <c r="LUZ2589" s="113"/>
      <c r="LVA2589" s="113"/>
      <c r="LVB2589" s="113"/>
      <c r="LVC2589" s="113"/>
      <c r="LVD2589" s="113"/>
      <c r="LVE2589" s="113"/>
      <c r="LVF2589" s="113"/>
      <c r="LVG2589" s="113"/>
      <c r="LVH2589" s="113"/>
      <c r="LVI2589" s="113"/>
      <c r="LVJ2589" s="113"/>
      <c r="LVK2589" s="113"/>
      <c r="LVL2589" s="113"/>
      <c r="LVM2589" s="113"/>
      <c r="LVN2589" s="113"/>
      <c r="LVO2589" s="113"/>
      <c r="LVP2589" s="113"/>
      <c r="LVQ2589" s="113"/>
      <c r="LVR2589" s="113"/>
      <c r="LVS2589" s="113"/>
      <c r="LVT2589" s="113"/>
      <c r="LVU2589" s="113"/>
      <c r="LVV2589" s="113"/>
      <c r="LVW2589" s="113"/>
      <c r="LVX2589" s="113"/>
      <c r="LVY2589" s="113"/>
      <c r="LVZ2589" s="113"/>
      <c r="LWA2589" s="113"/>
      <c r="LWB2589" s="113"/>
      <c r="LWC2589" s="113"/>
      <c r="LWD2589" s="113"/>
      <c r="LWE2589" s="113"/>
      <c r="LWF2589" s="113"/>
      <c r="LWG2589" s="113"/>
      <c r="LWH2589" s="113"/>
      <c r="LWI2589" s="113"/>
      <c r="LWJ2589" s="113"/>
      <c r="LWK2589" s="113"/>
      <c r="LWL2589" s="113"/>
      <c r="LWM2589" s="113"/>
      <c r="LWN2589" s="113"/>
      <c r="LWO2589" s="113"/>
      <c r="LWP2589" s="113"/>
      <c r="LWQ2589" s="113"/>
      <c r="LWR2589" s="113"/>
      <c r="LWS2589" s="113"/>
      <c r="LWT2589" s="113"/>
      <c r="LWU2589" s="113"/>
      <c r="LWV2589" s="113"/>
      <c r="LWW2589" s="113"/>
      <c r="LWX2589" s="113"/>
      <c r="LWY2589" s="113"/>
      <c r="LWZ2589" s="113"/>
      <c r="LXA2589" s="113"/>
      <c r="LXB2589" s="113"/>
      <c r="LXC2589" s="113"/>
      <c r="LXD2589" s="113"/>
      <c r="LXE2589" s="113"/>
      <c r="LXF2589" s="113"/>
      <c r="LXG2589" s="113"/>
      <c r="LXH2589" s="113"/>
      <c r="LXI2589" s="113"/>
      <c r="LXJ2589" s="113"/>
      <c r="LXK2589" s="113"/>
      <c r="LXL2589" s="113"/>
      <c r="LXM2589" s="113"/>
      <c r="LXN2589" s="113"/>
      <c r="LXO2589" s="113"/>
      <c r="LXP2589" s="113"/>
      <c r="LXQ2589" s="113"/>
      <c r="LXR2589" s="113"/>
      <c r="LXS2589" s="113"/>
      <c r="LXT2589" s="113"/>
      <c r="LXU2589" s="113"/>
      <c r="LXV2589" s="113"/>
      <c r="LXW2589" s="113"/>
      <c r="LXX2589" s="113"/>
      <c r="LXY2589" s="113"/>
      <c r="LXZ2589" s="113"/>
      <c r="LYA2589" s="113"/>
      <c r="LYB2589" s="113"/>
      <c r="LYC2589" s="113"/>
      <c r="LYD2589" s="113"/>
      <c r="LYE2589" s="113"/>
      <c r="LYF2589" s="113"/>
      <c r="LYG2589" s="113"/>
      <c r="LYH2589" s="113"/>
      <c r="LYI2589" s="113"/>
      <c r="LYJ2589" s="113"/>
      <c r="LYK2589" s="113"/>
      <c r="LYL2589" s="113"/>
      <c r="LYM2589" s="113"/>
      <c r="LYN2589" s="113"/>
      <c r="LYO2589" s="113"/>
      <c r="LYP2589" s="113"/>
      <c r="LYQ2589" s="113"/>
      <c r="LYR2589" s="113"/>
      <c r="LYS2589" s="113"/>
      <c r="LYT2589" s="113"/>
      <c r="LYU2589" s="113"/>
      <c r="LYV2589" s="113"/>
      <c r="LYW2589" s="113"/>
      <c r="LYX2589" s="113"/>
      <c r="LYY2589" s="113"/>
      <c r="LYZ2589" s="113"/>
      <c r="LZA2589" s="113"/>
      <c r="LZB2589" s="113"/>
      <c r="LZC2589" s="113"/>
      <c r="LZD2589" s="113"/>
      <c r="LZE2589" s="113"/>
      <c r="LZF2589" s="113"/>
      <c r="LZG2589" s="113"/>
      <c r="LZH2589" s="113"/>
      <c r="LZI2589" s="113"/>
      <c r="LZJ2589" s="113"/>
      <c r="LZK2589" s="113"/>
      <c r="LZL2589" s="113"/>
      <c r="LZM2589" s="113"/>
      <c r="LZN2589" s="113"/>
      <c r="LZO2589" s="113"/>
      <c r="LZP2589" s="113"/>
      <c r="LZQ2589" s="113"/>
      <c r="LZR2589" s="113"/>
      <c r="LZS2589" s="113"/>
      <c r="LZT2589" s="113"/>
      <c r="LZU2589" s="113"/>
      <c r="LZV2589" s="113"/>
      <c r="LZW2589" s="113"/>
      <c r="LZX2589" s="113"/>
      <c r="LZY2589" s="113"/>
      <c r="LZZ2589" s="113"/>
      <c r="MAA2589" s="113"/>
      <c r="MAB2589" s="113"/>
      <c r="MAC2589" s="113"/>
      <c r="MAD2589" s="113"/>
      <c r="MAE2589" s="113"/>
      <c r="MAF2589" s="113"/>
      <c r="MAG2589" s="113"/>
      <c r="MAH2589" s="113"/>
      <c r="MAI2589" s="113"/>
      <c r="MAJ2589" s="113"/>
      <c r="MAK2589" s="113"/>
      <c r="MAL2589" s="113"/>
      <c r="MAM2589" s="113"/>
      <c r="MAN2589" s="113"/>
      <c r="MAO2589" s="113"/>
      <c r="MAP2589" s="113"/>
      <c r="MAQ2589" s="113"/>
      <c r="MAR2589" s="113"/>
      <c r="MAS2589" s="113"/>
      <c r="MAT2589" s="113"/>
      <c r="MAU2589" s="113"/>
      <c r="MAV2589" s="113"/>
      <c r="MAW2589" s="113"/>
      <c r="MAX2589" s="113"/>
      <c r="MAY2589" s="113"/>
      <c r="MAZ2589" s="113"/>
      <c r="MBA2589" s="113"/>
      <c r="MBB2589" s="113"/>
      <c r="MBC2589" s="113"/>
      <c r="MBD2589" s="113"/>
      <c r="MBE2589" s="113"/>
      <c r="MBF2589" s="113"/>
      <c r="MBG2589" s="113"/>
      <c r="MBH2589" s="113"/>
      <c r="MBI2589" s="113"/>
      <c r="MBJ2589" s="113"/>
      <c r="MBK2589" s="113"/>
      <c r="MBL2589" s="113"/>
      <c r="MBM2589" s="113"/>
      <c r="MBN2589" s="113"/>
      <c r="MBO2589" s="113"/>
      <c r="MBP2589" s="113"/>
      <c r="MBQ2589" s="113"/>
      <c r="MBR2589" s="113"/>
      <c r="MBS2589" s="113"/>
      <c r="MBT2589" s="113"/>
      <c r="MBU2589" s="113"/>
      <c r="MBV2589" s="113"/>
      <c r="MBW2589" s="113"/>
      <c r="MBX2589" s="113"/>
      <c r="MBY2589" s="113"/>
      <c r="MBZ2589" s="113"/>
      <c r="MCA2589" s="113"/>
      <c r="MCB2589" s="113"/>
      <c r="MCC2589" s="113"/>
      <c r="MCD2589" s="113"/>
      <c r="MCE2589" s="113"/>
      <c r="MCF2589" s="113"/>
      <c r="MCG2589" s="113"/>
      <c r="MCH2589" s="113"/>
      <c r="MCI2589" s="113"/>
      <c r="MCJ2589" s="113"/>
      <c r="MCK2589" s="113"/>
      <c r="MCL2589" s="113"/>
      <c r="MCM2589" s="113"/>
      <c r="MCN2589" s="113"/>
      <c r="MCO2589" s="113"/>
      <c r="MCP2589" s="113"/>
      <c r="MCQ2589" s="113"/>
      <c r="MCR2589" s="113"/>
      <c r="MCS2589" s="113"/>
      <c r="MCT2589" s="113"/>
      <c r="MCU2589" s="113"/>
      <c r="MCV2589" s="113"/>
      <c r="MCW2589" s="113"/>
      <c r="MCX2589" s="113"/>
      <c r="MCY2589" s="113"/>
      <c r="MCZ2589" s="113"/>
      <c r="MDA2589" s="113"/>
      <c r="MDB2589" s="113"/>
      <c r="MDC2589" s="113"/>
      <c r="MDD2589" s="113"/>
      <c r="MDE2589" s="113"/>
      <c r="MDF2589" s="113"/>
      <c r="MDG2589" s="113"/>
      <c r="MDH2589" s="113"/>
      <c r="MDI2589" s="113"/>
      <c r="MDJ2589" s="113"/>
      <c r="MDK2589" s="113"/>
      <c r="MDL2589" s="113"/>
      <c r="MDM2589" s="113"/>
      <c r="MDN2589" s="113"/>
      <c r="MDO2589" s="113"/>
      <c r="MDP2589" s="113"/>
      <c r="MDQ2589" s="113"/>
      <c r="MDR2589" s="113"/>
      <c r="MDS2589" s="113"/>
      <c r="MDT2589" s="113"/>
      <c r="MDU2589" s="113"/>
      <c r="MDV2589" s="113"/>
      <c r="MDW2589" s="113"/>
      <c r="MDX2589" s="113"/>
      <c r="MDY2589" s="113"/>
      <c r="MDZ2589" s="113"/>
      <c r="MEA2589" s="113"/>
      <c r="MEB2589" s="113"/>
      <c r="MEC2589" s="113"/>
      <c r="MED2589" s="113"/>
      <c r="MEE2589" s="113"/>
      <c r="MEF2589" s="113"/>
      <c r="MEG2589" s="113"/>
      <c r="MEH2589" s="113"/>
      <c r="MEI2589" s="113"/>
      <c r="MEJ2589" s="113"/>
      <c r="MEK2589" s="113"/>
      <c r="MEL2589" s="113"/>
      <c r="MEM2589" s="113"/>
      <c r="MEN2589" s="113"/>
      <c r="MEO2589" s="113"/>
      <c r="MEP2589" s="113"/>
      <c r="MEQ2589" s="113"/>
      <c r="MER2589" s="113"/>
      <c r="MES2589" s="113"/>
      <c r="MET2589" s="113"/>
      <c r="MEU2589" s="113"/>
      <c r="MEV2589" s="113"/>
      <c r="MEW2589" s="113"/>
      <c r="MEX2589" s="113"/>
      <c r="MEY2589" s="113"/>
      <c r="MEZ2589" s="113"/>
      <c r="MFA2589" s="113"/>
      <c r="MFB2589" s="113"/>
      <c r="MFC2589" s="113"/>
      <c r="MFD2589" s="113"/>
      <c r="MFE2589" s="113"/>
      <c r="MFF2589" s="113"/>
      <c r="MFG2589" s="113"/>
      <c r="MFH2589" s="113"/>
      <c r="MFI2589" s="113"/>
      <c r="MFJ2589" s="113"/>
      <c r="MFK2589" s="113"/>
      <c r="MFL2589" s="113"/>
      <c r="MFM2589" s="113"/>
      <c r="MFN2589" s="113"/>
      <c r="MFO2589" s="113"/>
      <c r="MFP2589" s="113"/>
      <c r="MFQ2589" s="113"/>
      <c r="MFR2589" s="113"/>
      <c r="MFS2589" s="113"/>
      <c r="MFT2589" s="113"/>
      <c r="MFU2589" s="113"/>
      <c r="MFV2589" s="113"/>
      <c r="MFW2589" s="113"/>
      <c r="MFX2589" s="113"/>
      <c r="MFY2589" s="113"/>
      <c r="MFZ2589" s="113"/>
      <c r="MGA2589" s="113"/>
      <c r="MGB2589" s="113"/>
      <c r="MGC2589" s="113"/>
      <c r="MGD2589" s="113"/>
      <c r="MGE2589" s="113"/>
      <c r="MGF2589" s="113"/>
      <c r="MGG2589" s="113"/>
      <c r="MGH2589" s="113"/>
      <c r="MGI2589" s="113"/>
      <c r="MGJ2589" s="113"/>
      <c r="MGK2589" s="113"/>
      <c r="MGL2589" s="113"/>
      <c r="MGM2589" s="113"/>
      <c r="MGN2589" s="113"/>
      <c r="MGO2589" s="113"/>
      <c r="MGP2589" s="113"/>
      <c r="MGQ2589" s="113"/>
      <c r="MGR2589" s="113"/>
      <c r="MGS2589" s="113"/>
      <c r="MGT2589" s="113"/>
      <c r="MGU2589" s="113"/>
      <c r="MGV2589" s="113"/>
      <c r="MGW2589" s="113"/>
      <c r="MGX2589" s="113"/>
      <c r="MGY2589" s="113"/>
      <c r="MGZ2589" s="113"/>
      <c r="MHA2589" s="113"/>
      <c r="MHB2589" s="113"/>
      <c r="MHC2589" s="113"/>
      <c r="MHD2589" s="113"/>
      <c r="MHE2589" s="113"/>
      <c r="MHF2589" s="113"/>
      <c r="MHG2589" s="113"/>
      <c r="MHH2589" s="113"/>
      <c r="MHI2589" s="113"/>
      <c r="MHJ2589" s="113"/>
      <c r="MHK2589" s="113"/>
      <c r="MHL2589" s="113"/>
      <c r="MHM2589" s="113"/>
      <c r="MHN2589" s="113"/>
      <c r="MHO2589" s="113"/>
      <c r="MHP2589" s="113"/>
      <c r="MHQ2589" s="113"/>
      <c r="MHR2589" s="113"/>
      <c r="MHS2589" s="113"/>
      <c r="MHT2589" s="113"/>
      <c r="MHU2589" s="113"/>
      <c r="MHV2589" s="113"/>
      <c r="MHW2589" s="113"/>
      <c r="MHX2589" s="113"/>
      <c r="MHY2589" s="113"/>
      <c r="MHZ2589" s="113"/>
      <c r="MIA2589" s="113"/>
      <c r="MIB2589" s="113"/>
      <c r="MIC2589" s="113"/>
      <c r="MID2589" s="113"/>
      <c r="MIE2589" s="113"/>
      <c r="MIF2589" s="113"/>
      <c r="MIG2589" s="113"/>
      <c r="MIH2589" s="113"/>
      <c r="MII2589" s="113"/>
      <c r="MIJ2589" s="113"/>
      <c r="MIK2589" s="113"/>
      <c r="MIL2589" s="113"/>
      <c r="MIM2589" s="113"/>
      <c r="MIN2589" s="113"/>
      <c r="MIO2589" s="113"/>
      <c r="MIP2589" s="113"/>
      <c r="MIQ2589" s="113"/>
      <c r="MIR2589" s="113"/>
      <c r="MIS2589" s="113"/>
      <c r="MIT2589" s="113"/>
      <c r="MIU2589" s="113"/>
      <c r="MIV2589" s="113"/>
      <c r="MIW2589" s="113"/>
      <c r="MIX2589" s="113"/>
      <c r="MIY2589" s="113"/>
      <c r="MIZ2589" s="113"/>
      <c r="MJA2589" s="113"/>
      <c r="MJB2589" s="113"/>
      <c r="MJC2589" s="113"/>
      <c r="MJD2589" s="113"/>
      <c r="MJE2589" s="113"/>
      <c r="MJF2589" s="113"/>
      <c r="MJG2589" s="113"/>
      <c r="MJH2589" s="113"/>
      <c r="MJI2589" s="113"/>
      <c r="MJJ2589" s="113"/>
      <c r="MJK2589" s="113"/>
      <c r="MJL2589" s="113"/>
      <c r="MJM2589" s="113"/>
      <c r="MJN2589" s="113"/>
      <c r="MJO2589" s="113"/>
      <c r="MJP2589" s="113"/>
      <c r="MJQ2589" s="113"/>
      <c r="MJR2589" s="113"/>
      <c r="MJS2589" s="113"/>
      <c r="MJT2589" s="113"/>
      <c r="MJU2589" s="113"/>
      <c r="MJV2589" s="113"/>
      <c r="MJW2589" s="113"/>
      <c r="MJX2589" s="113"/>
      <c r="MJY2589" s="113"/>
      <c r="MJZ2589" s="113"/>
      <c r="MKA2589" s="113"/>
      <c r="MKB2589" s="113"/>
      <c r="MKC2589" s="113"/>
      <c r="MKD2589" s="113"/>
      <c r="MKE2589" s="113"/>
      <c r="MKF2589" s="113"/>
      <c r="MKG2589" s="113"/>
      <c r="MKH2589" s="113"/>
      <c r="MKI2589" s="113"/>
      <c r="MKJ2589" s="113"/>
      <c r="MKK2589" s="113"/>
      <c r="MKL2589" s="113"/>
      <c r="MKM2589" s="113"/>
      <c r="MKN2589" s="113"/>
      <c r="MKO2589" s="113"/>
      <c r="MKP2589" s="113"/>
      <c r="MKQ2589" s="113"/>
      <c r="MKR2589" s="113"/>
      <c r="MKS2589" s="113"/>
      <c r="MKT2589" s="113"/>
      <c r="MKU2589" s="113"/>
      <c r="MKV2589" s="113"/>
      <c r="MKW2589" s="113"/>
      <c r="MKX2589" s="113"/>
      <c r="MKY2589" s="113"/>
      <c r="MKZ2589" s="113"/>
      <c r="MLA2589" s="113"/>
      <c r="MLB2589" s="113"/>
      <c r="MLC2589" s="113"/>
      <c r="MLD2589" s="113"/>
      <c r="MLE2589" s="113"/>
      <c r="MLF2589" s="113"/>
      <c r="MLG2589" s="113"/>
      <c r="MLH2589" s="113"/>
      <c r="MLI2589" s="113"/>
      <c r="MLJ2589" s="113"/>
      <c r="MLK2589" s="113"/>
      <c r="MLL2589" s="113"/>
      <c r="MLM2589" s="113"/>
      <c r="MLN2589" s="113"/>
      <c r="MLO2589" s="113"/>
      <c r="MLP2589" s="113"/>
      <c r="MLQ2589" s="113"/>
      <c r="MLR2589" s="113"/>
      <c r="MLS2589" s="113"/>
      <c r="MLT2589" s="113"/>
      <c r="MLU2589" s="113"/>
      <c r="MLV2589" s="113"/>
      <c r="MLW2589" s="113"/>
      <c r="MLX2589" s="113"/>
      <c r="MLY2589" s="113"/>
      <c r="MLZ2589" s="113"/>
      <c r="MMA2589" s="113"/>
      <c r="MMB2589" s="113"/>
      <c r="MMC2589" s="113"/>
      <c r="MMD2589" s="113"/>
      <c r="MME2589" s="113"/>
      <c r="MMF2589" s="113"/>
      <c r="MMG2589" s="113"/>
      <c r="MMH2589" s="113"/>
      <c r="MMI2589" s="113"/>
      <c r="MMJ2589" s="113"/>
      <c r="MMK2589" s="113"/>
      <c r="MML2589" s="113"/>
      <c r="MMM2589" s="113"/>
      <c r="MMN2589" s="113"/>
      <c r="MMO2589" s="113"/>
      <c r="MMP2589" s="113"/>
      <c r="MMQ2589" s="113"/>
      <c r="MMR2589" s="113"/>
      <c r="MMS2589" s="113"/>
      <c r="MMT2589" s="113"/>
      <c r="MMU2589" s="113"/>
      <c r="MMV2589" s="113"/>
      <c r="MMW2589" s="113"/>
      <c r="MMX2589" s="113"/>
      <c r="MMY2589" s="113"/>
      <c r="MMZ2589" s="113"/>
      <c r="MNA2589" s="113"/>
      <c r="MNB2589" s="113"/>
      <c r="MNC2589" s="113"/>
      <c r="MND2589" s="113"/>
      <c r="MNE2589" s="113"/>
      <c r="MNF2589" s="113"/>
      <c r="MNG2589" s="113"/>
      <c r="MNH2589" s="113"/>
      <c r="MNI2589" s="113"/>
      <c r="MNJ2589" s="113"/>
      <c r="MNK2589" s="113"/>
      <c r="MNL2589" s="113"/>
      <c r="MNM2589" s="113"/>
      <c r="MNN2589" s="113"/>
      <c r="MNO2589" s="113"/>
      <c r="MNP2589" s="113"/>
      <c r="MNQ2589" s="113"/>
      <c r="MNR2589" s="113"/>
      <c r="MNS2589" s="113"/>
      <c r="MNT2589" s="113"/>
      <c r="MNU2589" s="113"/>
      <c r="MNV2589" s="113"/>
      <c r="MNW2589" s="113"/>
      <c r="MNX2589" s="113"/>
      <c r="MNY2589" s="113"/>
      <c r="MNZ2589" s="113"/>
      <c r="MOA2589" s="113"/>
      <c r="MOB2589" s="113"/>
      <c r="MOC2589" s="113"/>
      <c r="MOD2589" s="113"/>
      <c r="MOE2589" s="113"/>
      <c r="MOF2589" s="113"/>
      <c r="MOG2589" s="113"/>
      <c r="MOH2589" s="113"/>
      <c r="MOI2589" s="113"/>
      <c r="MOJ2589" s="113"/>
      <c r="MOK2589" s="113"/>
      <c r="MOL2589" s="113"/>
      <c r="MOM2589" s="113"/>
      <c r="MON2589" s="113"/>
      <c r="MOO2589" s="113"/>
      <c r="MOP2589" s="113"/>
      <c r="MOQ2589" s="113"/>
      <c r="MOR2589" s="113"/>
      <c r="MOS2589" s="113"/>
      <c r="MOT2589" s="113"/>
      <c r="MOU2589" s="113"/>
      <c r="MOV2589" s="113"/>
      <c r="MOW2589" s="113"/>
      <c r="MOX2589" s="113"/>
      <c r="MOY2589" s="113"/>
      <c r="MOZ2589" s="113"/>
      <c r="MPA2589" s="113"/>
      <c r="MPB2589" s="113"/>
      <c r="MPC2589" s="113"/>
      <c r="MPD2589" s="113"/>
      <c r="MPE2589" s="113"/>
      <c r="MPF2589" s="113"/>
      <c r="MPG2589" s="113"/>
      <c r="MPH2589" s="113"/>
      <c r="MPI2589" s="113"/>
      <c r="MPJ2589" s="113"/>
      <c r="MPK2589" s="113"/>
      <c r="MPL2589" s="113"/>
      <c r="MPM2589" s="113"/>
      <c r="MPN2589" s="113"/>
      <c r="MPO2589" s="113"/>
      <c r="MPP2589" s="113"/>
      <c r="MPQ2589" s="113"/>
      <c r="MPR2589" s="113"/>
      <c r="MPS2589" s="113"/>
      <c r="MPT2589" s="113"/>
      <c r="MPU2589" s="113"/>
      <c r="MPV2589" s="113"/>
      <c r="MPW2589" s="113"/>
      <c r="MPX2589" s="113"/>
      <c r="MPY2589" s="113"/>
      <c r="MPZ2589" s="113"/>
      <c r="MQA2589" s="113"/>
      <c r="MQB2589" s="113"/>
      <c r="MQC2589" s="113"/>
      <c r="MQD2589" s="113"/>
      <c r="MQE2589" s="113"/>
      <c r="MQF2589" s="113"/>
      <c r="MQG2589" s="113"/>
      <c r="MQH2589" s="113"/>
      <c r="MQI2589" s="113"/>
      <c r="MQJ2589" s="113"/>
      <c r="MQK2589" s="113"/>
      <c r="MQL2589" s="113"/>
      <c r="MQM2589" s="113"/>
      <c r="MQN2589" s="113"/>
      <c r="MQO2589" s="113"/>
      <c r="MQP2589" s="113"/>
      <c r="MQQ2589" s="113"/>
      <c r="MQR2589" s="113"/>
      <c r="MQS2589" s="113"/>
      <c r="MQT2589" s="113"/>
      <c r="MQU2589" s="113"/>
      <c r="MQV2589" s="113"/>
      <c r="MQW2589" s="113"/>
      <c r="MQX2589" s="113"/>
      <c r="MQY2589" s="113"/>
      <c r="MQZ2589" s="113"/>
      <c r="MRA2589" s="113"/>
      <c r="MRB2589" s="113"/>
      <c r="MRC2589" s="113"/>
      <c r="MRD2589" s="113"/>
      <c r="MRE2589" s="113"/>
      <c r="MRF2589" s="113"/>
      <c r="MRG2589" s="113"/>
      <c r="MRH2589" s="113"/>
      <c r="MRI2589" s="113"/>
      <c r="MRJ2589" s="113"/>
      <c r="MRK2589" s="113"/>
      <c r="MRL2589" s="113"/>
      <c r="MRM2589" s="113"/>
      <c r="MRN2589" s="113"/>
      <c r="MRO2589" s="113"/>
      <c r="MRP2589" s="113"/>
      <c r="MRQ2589" s="113"/>
      <c r="MRR2589" s="113"/>
      <c r="MRS2589" s="113"/>
      <c r="MRT2589" s="113"/>
      <c r="MRU2589" s="113"/>
      <c r="MRV2589" s="113"/>
      <c r="MRW2589" s="113"/>
      <c r="MRX2589" s="113"/>
      <c r="MRY2589" s="113"/>
      <c r="MRZ2589" s="113"/>
      <c r="MSA2589" s="113"/>
      <c r="MSB2589" s="113"/>
      <c r="MSC2589" s="113"/>
      <c r="MSD2589" s="113"/>
      <c r="MSE2589" s="113"/>
      <c r="MSF2589" s="113"/>
      <c r="MSG2589" s="113"/>
      <c r="MSH2589" s="113"/>
      <c r="MSI2589" s="113"/>
      <c r="MSJ2589" s="113"/>
      <c r="MSK2589" s="113"/>
      <c r="MSL2589" s="113"/>
      <c r="MSM2589" s="113"/>
      <c r="MSN2589" s="113"/>
      <c r="MSO2589" s="113"/>
      <c r="MSP2589" s="113"/>
      <c r="MSQ2589" s="113"/>
      <c r="MSR2589" s="113"/>
      <c r="MSS2589" s="113"/>
      <c r="MST2589" s="113"/>
      <c r="MSU2589" s="113"/>
      <c r="MSV2589" s="113"/>
      <c r="MSW2589" s="113"/>
      <c r="MSX2589" s="113"/>
      <c r="MSY2589" s="113"/>
      <c r="MSZ2589" s="113"/>
      <c r="MTA2589" s="113"/>
      <c r="MTB2589" s="113"/>
      <c r="MTC2589" s="113"/>
      <c r="MTD2589" s="113"/>
      <c r="MTE2589" s="113"/>
      <c r="MTF2589" s="113"/>
      <c r="MTG2589" s="113"/>
      <c r="MTH2589" s="113"/>
      <c r="MTI2589" s="113"/>
      <c r="MTJ2589" s="113"/>
      <c r="MTK2589" s="113"/>
      <c r="MTL2589" s="113"/>
      <c r="MTM2589" s="113"/>
      <c r="MTN2589" s="113"/>
      <c r="MTO2589" s="113"/>
      <c r="MTP2589" s="113"/>
      <c r="MTQ2589" s="113"/>
      <c r="MTR2589" s="113"/>
      <c r="MTS2589" s="113"/>
      <c r="MTT2589" s="113"/>
      <c r="MTU2589" s="113"/>
      <c r="MTV2589" s="113"/>
      <c r="MTW2589" s="113"/>
      <c r="MTX2589" s="113"/>
      <c r="MTY2589" s="113"/>
      <c r="MTZ2589" s="113"/>
      <c r="MUA2589" s="113"/>
      <c r="MUB2589" s="113"/>
      <c r="MUC2589" s="113"/>
      <c r="MUD2589" s="113"/>
      <c r="MUE2589" s="113"/>
      <c r="MUF2589" s="113"/>
      <c r="MUG2589" s="113"/>
      <c r="MUH2589" s="113"/>
      <c r="MUI2589" s="113"/>
      <c r="MUJ2589" s="113"/>
      <c r="MUK2589" s="113"/>
      <c r="MUL2589" s="113"/>
      <c r="MUM2589" s="113"/>
      <c r="MUN2589" s="113"/>
      <c r="MUO2589" s="113"/>
      <c r="MUP2589" s="113"/>
      <c r="MUQ2589" s="113"/>
      <c r="MUR2589" s="113"/>
      <c r="MUS2589" s="113"/>
      <c r="MUT2589" s="113"/>
      <c r="MUU2589" s="113"/>
      <c r="MUV2589" s="113"/>
      <c r="MUW2589" s="113"/>
      <c r="MUX2589" s="113"/>
      <c r="MUY2589" s="113"/>
      <c r="MUZ2589" s="113"/>
      <c r="MVA2589" s="113"/>
      <c r="MVB2589" s="113"/>
      <c r="MVC2589" s="113"/>
      <c r="MVD2589" s="113"/>
      <c r="MVE2589" s="113"/>
      <c r="MVF2589" s="113"/>
      <c r="MVG2589" s="113"/>
      <c r="MVH2589" s="113"/>
      <c r="MVI2589" s="113"/>
      <c r="MVJ2589" s="113"/>
      <c r="MVK2589" s="113"/>
      <c r="MVL2589" s="113"/>
      <c r="MVM2589" s="113"/>
      <c r="MVN2589" s="113"/>
      <c r="MVO2589" s="113"/>
      <c r="MVP2589" s="113"/>
      <c r="MVQ2589" s="113"/>
      <c r="MVR2589" s="113"/>
      <c r="MVS2589" s="113"/>
      <c r="MVT2589" s="113"/>
      <c r="MVU2589" s="113"/>
      <c r="MVV2589" s="113"/>
      <c r="MVW2589" s="113"/>
      <c r="MVX2589" s="113"/>
      <c r="MVY2589" s="113"/>
      <c r="MVZ2589" s="113"/>
      <c r="MWA2589" s="113"/>
      <c r="MWB2589" s="113"/>
      <c r="MWC2589" s="113"/>
      <c r="MWD2589" s="113"/>
      <c r="MWE2589" s="113"/>
      <c r="MWF2589" s="113"/>
      <c r="MWG2589" s="113"/>
      <c r="MWH2589" s="113"/>
      <c r="MWI2589" s="113"/>
      <c r="MWJ2589" s="113"/>
      <c r="MWK2589" s="113"/>
      <c r="MWL2589" s="113"/>
      <c r="MWM2589" s="113"/>
      <c r="MWN2589" s="113"/>
      <c r="MWO2589" s="113"/>
      <c r="MWP2589" s="113"/>
      <c r="MWQ2589" s="113"/>
      <c r="MWR2589" s="113"/>
      <c r="MWS2589" s="113"/>
      <c r="MWT2589" s="113"/>
      <c r="MWU2589" s="113"/>
      <c r="MWV2589" s="113"/>
      <c r="MWW2589" s="113"/>
      <c r="MWX2589" s="113"/>
      <c r="MWY2589" s="113"/>
      <c r="MWZ2589" s="113"/>
      <c r="MXA2589" s="113"/>
      <c r="MXB2589" s="113"/>
      <c r="MXC2589" s="113"/>
      <c r="MXD2589" s="113"/>
      <c r="MXE2589" s="113"/>
      <c r="MXF2589" s="113"/>
      <c r="MXG2589" s="113"/>
      <c r="MXH2589" s="113"/>
      <c r="MXI2589" s="113"/>
      <c r="MXJ2589" s="113"/>
      <c r="MXK2589" s="113"/>
      <c r="MXL2589" s="113"/>
      <c r="MXM2589" s="113"/>
      <c r="MXN2589" s="113"/>
      <c r="MXO2589" s="113"/>
      <c r="MXP2589" s="113"/>
      <c r="MXQ2589" s="113"/>
      <c r="MXR2589" s="113"/>
      <c r="MXS2589" s="113"/>
      <c r="MXT2589" s="113"/>
      <c r="MXU2589" s="113"/>
      <c r="MXV2589" s="113"/>
      <c r="MXW2589" s="113"/>
      <c r="MXX2589" s="113"/>
      <c r="MXY2589" s="113"/>
      <c r="MXZ2589" s="113"/>
      <c r="MYA2589" s="113"/>
      <c r="MYB2589" s="113"/>
      <c r="MYC2589" s="113"/>
      <c r="MYD2589" s="113"/>
      <c r="MYE2589" s="113"/>
      <c r="MYF2589" s="113"/>
      <c r="MYG2589" s="113"/>
      <c r="MYH2589" s="113"/>
      <c r="MYI2589" s="113"/>
      <c r="MYJ2589" s="113"/>
      <c r="MYK2589" s="113"/>
      <c r="MYL2589" s="113"/>
      <c r="MYM2589" s="113"/>
      <c r="MYN2589" s="113"/>
      <c r="MYO2589" s="113"/>
      <c r="MYP2589" s="113"/>
      <c r="MYQ2589" s="113"/>
      <c r="MYR2589" s="113"/>
      <c r="MYS2589" s="113"/>
      <c r="MYT2589" s="113"/>
      <c r="MYU2589" s="113"/>
      <c r="MYV2589" s="113"/>
      <c r="MYW2589" s="113"/>
      <c r="MYX2589" s="113"/>
      <c r="MYY2589" s="113"/>
      <c r="MYZ2589" s="113"/>
      <c r="MZA2589" s="113"/>
      <c r="MZB2589" s="113"/>
      <c r="MZC2589" s="113"/>
      <c r="MZD2589" s="113"/>
      <c r="MZE2589" s="113"/>
      <c r="MZF2589" s="113"/>
      <c r="MZG2589" s="113"/>
      <c r="MZH2589" s="113"/>
      <c r="MZI2589" s="113"/>
      <c r="MZJ2589" s="113"/>
      <c r="MZK2589" s="113"/>
      <c r="MZL2589" s="113"/>
      <c r="MZM2589" s="113"/>
      <c r="MZN2589" s="113"/>
      <c r="MZO2589" s="113"/>
      <c r="MZP2589" s="113"/>
      <c r="MZQ2589" s="113"/>
      <c r="MZR2589" s="113"/>
      <c r="MZS2589" s="113"/>
      <c r="MZT2589" s="113"/>
      <c r="MZU2589" s="113"/>
      <c r="MZV2589" s="113"/>
      <c r="MZW2589" s="113"/>
      <c r="MZX2589" s="113"/>
      <c r="MZY2589" s="113"/>
      <c r="MZZ2589" s="113"/>
      <c r="NAA2589" s="113"/>
      <c r="NAB2589" s="113"/>
      <c r="NAC2589" s="113"/>
      <c r="NAD2589" s="113"/>
      <c r="NAE2589" s="113"/>
      <c r="NAF2589" s="113"/>
      <c r="NAG2589" s="113"/>
      <c r="NAH2589" s="113"/>
      <c r="NAI2589" s="113"/>
      <c r="NAJ2589" s="113"/>
      <c r="NAK2589" s="113"/>
      <c r="NAL2589" s="113"/>
      <c r="NAM2589" s="113"/>
      <c r="NAN2589" s="113"/>
      <c r="NAO2589" s="113"/>
      <c r="NAP2589" s="113"/>
      <c r="NAQ2589" s="113"/>
      <c r="NAR2589" s="113"/>
      <c r="NAS2589" s="113"/>
      <c r="NAT2589" s="113"/>
      <c r="NAU2589" s="113"/>
      <c r="NAV2589" s="113"/>
      <c r="NAW2589" s="113"/>
      <c r="NAX2589" s="113"/>
      <c r="NAY2589" s="113"/>
      <c r="NAZ2589" s="113"/>
      <c r="NBA2589" s="113"/>
      <c r="NBB2589" s="113"/>
      <c r="NBC2589" s="113"/>
      <c r="NBD2589" s="113"/>
      <c r="NBE2589" s="113"/>
      <c r="NBF2589" s="113"/>
      <c r="NBG2589" s="113"/>
      <c r="NBH2589" s="113"/>
      <c r="NBI2589" s="113"/>
      <c r="NBJ2589" s="113"/>
      <c r="NBK2589" s="113"/>
      <c r="NBL2589" s="113"/>
      <c r="NBM2589" s="113"/>
      <c r="NBN2589" s="113"/>
      <c r="NBO2589" s="113"/>
      <c r="NBP2589" s="113"/>
      <c r="NBQ2589" s="113"/>
      <c r="NBR2589" s="113"/>
      <c r="NBS2589" s="113"/>
      <c r="NBT2589" s="113"/>
      <c r="NBU2589" s="113"/>
      <c r="NBV2589" s="113"/>
      <c r="NBW2589" s="113"/>
      <c r="NBX2589" s="113"/>
      <c r="NBY2589" s="113"/>
      <c r="NBZ2589" s="113"/>
      <c r="NCA2589" s="113"/>
      <c r="NCB2589" s="113"/>
      <c r="NCC2589" s="113"/>
      <c r="NCD2589" s="113"/>
      <c r="NCE2589" s="113"/>
      <c r="NCF2589" s="113"/>
      <c r="NCG2589" s="113"/>
      <c r="NCH2589" s="113"/>
      <c r="NCI2589" s="113"/>
      <c r="NCJ2589" s="113"/>
      <c r="NCK2589" s="113"/>
      <c r="NCL2589" s="113"/>
      <c r="NCM2589" s="113"/>
      <c r="NCN2589" s="113"/>
      <c r="NCO2589" s="113"/>
      <c r="NCP2589" s="113"/>
      <c r="NCQ2589" s="113"/>
      <c r="NCR2589" s="113"/>
      <c r="NCS2589" s="113"/>
      <c r="NCT2589" s="113"/>
      <c r="NCU2589" s="113"/>
      <c r="NCV2589" s="113"/>
      <c r="NCW2589" s="113"/>
      <c r="NCX2589" s="113"/>
      <c r="NCY2589" s="113"/>
      <c r="NCZ2589" s="113"/>
      <c r="NDA2589" s="113"/>
      <c r="NDB2589" s="113"/>
      <c r="NDC2589" s="113"/>
      <c r="NDD2589" s="113"/>
      <c r="NDE2589" s="113"/>
      <c r="NDF2589" s="113"/>
      <c r="NDG2589" s="113"/>
      <c r="NDH2589" s="113"/>
      <c r="NDI2589" s="113"/>
      <c r="NDJ2589" s="113"/>
      <c r="NDK2589" s="113"/>
      <c r="NDL2589" s="113"/>
      <c r="NDM2589" s="113"/>
      <c r="NDN2589" s="113"/>
      <c r="NDO2589" s="113"/>
      <c r="NDP2589" s="113"/>
      <c r="NDQ2589" s="113"/>
      <c r="NDR2589" s="113"/>
      <c r="NDS2589" s="113"/>
      <c r="NDT2589" s="113"/>
      <c r="NDU2589" s="113"/>
      <c r="NDV2589" s="113"/>
      <c r="NDW2589" s="113"/>
      <c r="NDX2589" s="113"/>
      <c r="NDY2589" s="113"/>
      <c r="NDZ2589" s="113"/>
      <c r="NEA2589" s="113"/>
      <c r="NEB2589" s="113"/>
      <c r="NEC2589" s="113"/>
      <c r="NED2589" s="113"/>
      <c r="NEE2589" s="113"/>
      <c r="NEF2589" s="113"/>
      <c r="NEG2589" s="113"/>
      <c r="NEH2589" s="113"/>
      <c r="NEI2589" s="113"/>
      <c r="NEJ2589" s="113"/>
      <c r="NEK2589" s="113"/>
      <c r="NEL2589" s="113"/>
      <c r="NEM2589" s="113"/>
      <c r="NEN2589" s="113"/>
      <c r="NEO2589" s="113"/>
      <c r="NEP2589" s="113"/>
      <c r="NEQ2589" s="113"/>
      <c r="NER2589" s="113"/>
      <c r="NES2589" s="113"/>
      <c r="NET2589" s="113"/>
      <c r="NEU2589" s="113"/>
      <c r="NEV2589" s="113"/>
      <c r="NEW2589" s="113"/>
      <c r="NEX2589" s="113"/>
      <c r="NEY2589" s="113"/>
      <c r="NEZ2589" s="113"/>
      <c r="NFA2589" s="113"/>
      <c r="NFB2589" s="113"/>
      <c r="NFC2589" s="113"/>
      <c r="NFD2589" s="113"/>
      <c r="NFE2589" s="113"/>
      <c r="NFF2589" s="113"/>
      <c r="NFG2589" s="113"/>
      <c r="NFH2589" s="113"/>
      <c r="NFI2589" s="113"/>
      <c r="NFJ2589" s="113"/>
      <c r="NFK2589" s="113"/>
      <c r="NFL2589" s="113"/>
      <c r="NFM2589" s="113"/>
      <c r="NFN2589" s="113"/>
      <c r="NFO2589" s="113"/>
      <c r="NFP2589" s="113"/>
      <c r="NFQ2589" s="113"/>
      <c r="NFR2589" s="113"/>
      <c r="NFS2589" s="113"/>
      <c r="NFT2589" s="113"/>
      <c r="NFU2589" s="113"/>
      <c r="NFV2589" s="113"/>
      <c r="NFW2589" s="113"/>
      <c r="NFX2589" s="113"/>
      <c r="NFY2589" s="113"/>
      <c r="NFZ2589" s="113"/>
      <c r="NGA2589" s="113"/>
      <c r="NGB2589" s="113"/>
      <c r="NGC2589" s="113"/>
      <c r="NGD2589" s="113"/>
      <c r="NGE2589" s="113"/>
      <c r="NGF2589" s="113"/>
      <c r="NGG2589" s="113"/>
      <c r="NGH2589" s="113"/>
      <c r="NGI2589" s="113"/>
      <c r="NGJ2589" s="113"/>
      <c r="NGK2589" s="113"/>
      <c r="NGL2589" s="113"/>
      <c r="NGM2589" s="113"/>
      <c r="NGN2589" s="113"/>
      <c r="NGO2589" s="113"/>
      <c r="NGP2589" s="113"/>
      <c r="NGQ2589" s="113"/>
      <c r="NGR2589" s="113"/>
      <c r="NGS2589" s="113"/>
      <c r="NGT2589" s="113"/>
      <c r="NGU2589" s="113"/>
      <c r="NGV2589" s="113"/>
      <c r="NGW2589" s="113"/>
      <c r="NGX2589" s="113"/>
      <c r="NGY2589" s="113"/>
      <c r="NGZ2589" s="113"/>
      <c r="NHA2589" s="113"/>
      <c r="NHB2589" s="113"/>
      <c r="NHC2589" s="113"/>
      <c r="NHD2589" s="113"/>
      <c r="NHE2589" s="113"/>
      <c r="NHF2589" s="113"/>
      <c r="NHG2589" s="113"/>
      <c r="NHH2589" s="113"/>
      <c r="NHI2589" s="113"/>
      <c r="NHJ2589" s="113"/>
      <c r="NHK2589" s="113"/>
      <c r="NHL2589" s="113"/>
      <c r="NHM2589" s="113"/>
      <c r="NHN2589" s="113"/>
      <c r="NHO2589" s="113"/>
      <c r="NHP2589" s="113"/>
      <c r="NHQ2589" s="113"/>
      <c r="NHR2589" s="113"/>
      <c r="NHS2589" s="113"/>
      <c r="NHT2589" s="113"/>
      <c r="NHU2589" s="113"/>
      <c r="NHV2589" s="113"/>
      <c r="NHW2589" s="113"/>
      <c r="NHX2589" s="113"/>
      <c r="NHY2589" s="113"/>
      <c r="NHZ2589" s="113"/>
      <c r="NIA2589" s="113"/>
      <c r="NIB2589" s="113"/>
      <c r="NIC2589" s="113"/>
      <c r="NID2589" s="113"/>
      <c r="NIE2589" s="113"/>
      <c r="NIF2589" s="113"/>
      <c r="NIG2589" s="113"/>
      <c r="NIH2589" s="113"/>
      <c r="NII2589" s="113"/>
      <c r="NIJ2589" s="113"/>
      <c r="NIK2589" s="113"/>
      <c r="NIL2589" s="113"/>
      <c r="NIM2589" s="113"/>
      <c r="NIN2589" s="113"/>
      <c r="NIO2589" s="113"/>
      <c r="NIP2589" s="113"/>
      <c r="NIQ2589" s="113"/>
      <c r="NIR2589" s="113"/>
      <c r="NIS2589" s="113"/>
      <c r="NIT2589" s="113"/>
      <c r="NIU2589" s="113"/>
      <c r="NIV2589" s="113"/>
      <c r="NIW2589" s="113"/>
      <c r="NIX2589" s="113"/>
      <c r="NIY2589" s="113"/>
      <c r="NIZ2589" s="113"/>
      <c r="NJA2589" s="113"/>
      <c r="NJB2589" s="113"/>
      <c r="NJC2589" s="113"/>
      <c r="NJD2589" s="113"/>
      <c r="NJE2589" s="113"/>
      <c r="NJF2589" s="113"/>
      <c r="NJG2589" s="113"/>
      <c r="NJH2589" s="113"/>
      <c r="NJI2589" s="113"/>
      <c r="NJJ2589" s="113"/>
      <c r="NJK2589" s="113"/>
      <c r="NJL2589" s="113"/>
      <c r="NJM2589" s="113"/>
      <c r="NJN2589" s="113"/>
      <c r="NJO2589" s="113"/>
      <c r="NJP2589" s="113"/>
      <c r="NJQ2589" s="113"/>
      <c r="NJR2589" s="113"/>
      <c r="NJS2589" s="113"/>
      <c r="NJT2589" s="113"/>
      <c r="NJU2589" s="113"/>
      <c r="NJV2589" s="113"/>
      <c r="NJW2589" s="113"/>
      <c r="NJX2589" s="113"/>
      <c r="NJY2589" s="113"/>
      <c r="NJZ2589" s="113"/>
      <c r="NKA2589" s="113"/>
      <c r="NKB2589" s="113"/>
      <c r="NKC2589" s="113"/>
      <c r="NKD2589" s="113"/>
      <c r="NKE2589" s="113"/>
      <c r="NKF2589" s="113"/>
      <c r="NKG2589" s="113"/>
      <c r="NKH2589" s="113"/>
      <c r="NKI2589" s="113"/>
      <c r="NKJ2589" s="113"/>
      <c r="NKK2589" s="113"/>
      <c r="NKL2589" s="113"/>
      <c r="NKM2589" s="113"/>
      <c r="NKN2589" s="113"/>
      <c r="NKO2589" s="113"/>
      <c r="NKP2589" s="113"/>
      <c r="NKQ2589" s="113"/>
      <c r="NKR2589" s="113"/>
      <c r="NKS2589" s="113"/>
      <c r="NKT2589" s="113"/>
      <c r="NKU2589" s="113"/>
      <c r="NKV2589" s="113"/>
      <c r="NKW2589" s="113"/>
      <c r="NKX2589" s="113"/>
      <c r="NKY2589" s="113"/>
      <c r="NKZ2589" s="113"/>
      <c r="NLA2589" s="113"/>
      <c r="NLB2589" s="113"/>
      <c r="NLC2589" s="113"/>
      <c r="NLD2589" s="113"/>
      <c r="NLE2589" s="113"/>
      <c r="NLF2589" s="113"/>
      <c r="NLG2589" s="113"/>
      <c r="NLH2589" s="113"/>
      <c r="NLI2589" s="113"/>
      <c r="NLJ2589" s="113"/>
      <c r="NLK2589" s="113"/>
      <c r="NLL2589" s="113"/>
      <c r="NLM2589" s="113"/>
      <c r="NLN2589" s="113"/>
      <c r="NLO2589" s="113"/>
      <c r="NLP2589" s="113"/>
      <c r="NLQ2589" s="113"/>
      <c r="NLR2589" s="113"/>
      <c r="NLS2589" s="113"/>
      <c r="NLT2589" s="113"/>
      <c r="NLU2589" s="113"/>
      <c r="NLV2589" s="113"/>
      <c r="NLW2589" s="113"/>
      <c r="NLX2589" s="113"/>
      <c r="NLY2589" s="113"/>
      <c r="NLZ2589" s="113"/>
      <c r="NMA2589" s="113"/>
      <c r="NMB2589" s="113"/>
      <c r="NMC2589" s="113"/>
      <c r="NMD2589" s="113"/>
      <c r="NME2589" s="113"/>
      <c r="NMF2589" s="113"/>
      <c r="NMG2589" s="113"/>
      <c r="NMH2589" s="113"/>
      <c r="NMI2589" s="113"/>
      <c r="NMJ2589" s="113"/>
      <c r="NMK2589" s="113"/>
      <c r="NML2589" s="113"/>
      <c r="NMM2589" s="113"/>
      <c r="NMN2589" s="113"/>
      <c r="NMO2589" s="113"/>
      <c r="NMP2589" s="113"/>
      <c r="NMQ2589" s="113"/>
      <c r="NMR2589" s="113"/>
      <c r="NMS2589" s="113"/>
      <c r="NMT2589" s="113"/>
      <c r="NMU2589" s="113"/>
      <c r="NMV2589" s="113"/>
      <c r="NMW2589" s="113"/>
      <c r="NMX2589" s="113"/>
      <c r="NMY2589" s="113"/>
      <c r="NMZ2589" s="113"/>
      <c r="NNA2589" s="113"/>
      <c r="NNB2589" s="113"/>
      <c r="NNC2589" s="113"/>
      <c r="NND2589" s="113"/>
      <c r="NNE2589" s="113"/>
      <c r="NNF2589" s="113"/>
      <c r="NNG2589" s="113"/>
      <c r="NNH2589" s="113"/>
      <c r="NNI2589" s="113"/>
      <c r="NNJ2589" s="113"/>
      <c r="NNK2589" s="113"/>
      <c r="NNL2589" s="113"/>
      <c r="NNM2589" s="113"/>
      <c r="NNN2589" s="113"/>
      <c r="NNO2589" s="113"/>
      <c r="NNP2589" s="113"/>
      <c r="NNQ2589" s="113"/>
      <c r="NNR2589" s="113"/>
      <c r="NNS2589" s="113"/>
      <c r="NNT2589" s="113"/>
      <c r="NNU2589" s="113"/>
      <c r="NNV2589" s="113"/>
      <c r="NNW2589" s="113"/>
      <c r="NNX2589" s="113"/>
      <c r="NNY2589" s="113"/>
      <c r="NNZ2589" s="113"/>
      <c r="NOA2589" s="113"/>
      <c r="NOB2589" s="113"/>
      <c r="NOC2589" s="113"/>
      <c r="NOD2589" s="113"/>
      <c r="NOE2589" s="113"/>
      <c r="NOF2589" s="113"/>
      <c r="NOG2589" s="113"/>
      <c r="NOH2589" s="113"/>
      <c r="NOI2589" s="113"/>
      <c r="NOJ2589" s="113"/>
      <c r="NOK2589" s="113"/>
      <c r="NOL2589" s="113"/>
      <c r="NOM2589" s="113"/>
      <c r="NON2589" s="113"/>
      <c r="NOO2589" s="113"/>
      <c r="NOP2589" s="113"/>
      <c r="NOQ2589" s="113"/>
      <c r="NOR2589" s="113"/>
      <c r="NOS2589" s="113"/>
      <c r="NOT2589" s="113"/>
      <c r="NOU2589" s="113"/>
      <c r="NOV2589" s="113"/>
      <c r="NOW2589" s="113"/>
      <c r="NOX2589" s="113"/>
      <c r="NOY2589" s="113"/>
      <c r="NOZ2589" s="113"/>
      <c r="NPA2589" s="113"/>
      <c r="NPB2589" s="113"/>
      <c r="NPC2589" s="113"/>
      <c r="NPD2589" s="113"/>
      <c r="NPE2589" s="113"/>
      <c r="NPF2589" s="113"/>
      <c r="NPG2589" s="113"/>
      <c r="NPH2589" s="113"/>
      <c r="NPI2589" s="113"/>
      <c r="NPJ2589" s="113"/>
      <c r="NPK2589" s="113"/>
      <c r="NPL2589" s="113"/>
      <c r="NPM2589" s="113"/>
      <c r="NPN2589" s="113"/>
      <c r="NPO2589" s="113"/>
      <c r="NPP2589" s="113"/>
      <c r="NPQ2589" s="113"/>
      <c r="NPR2589" s="113"/>
      <c r="NPS2589" s="113"/>
      <c r="NPT2589" s="113"/>
      <c r="NPU2589" s="113"/>
      <c r="NPV2589" s="113"/>
      <c r="NPW2589" s="113"/>
      <c r="NPX2589" s="113"/>
      <c r="NPY2589" s="113"/>
      <c r="NPZ2589" s="113"/>
      <c r="NQA2589" s="113"/>
      <c r="NQB2589" s="113"/>
      <c r="NQC2589" s="113"/>
      <c r="NQD2589" s="113"/>
      <c r="NQE2589" s="113"/>
      <c r="NQF2589" s="113"/>
      <c r="NQG2589" s="113"/>
      <c r="NQH2589" s="113"/>
      <c r="NQI2589" s="113"/>
      <c r="NQJ2589" s="113"/>
      <c r="NQK2589" s="113"/>
      <c r="NQL2589" s="113"/>
      <c r="NQM2589" s="113"/>
      <c r="NQN2589" s="113"/>
      <c r="NQO2589" s="113"/>
      <c r="NQP2589" s="113"/>
      <c r="NQQ2589" s="113"/>
      <c r="NQR2589" s="113"/>
      <c r="NQS2589" s="113"/>
      <c r="NQT2589" s="113"/>
      <c r="NQU2589" s="113"/>
      <c r="NQV2589" s="113"/>
      <c r="NQW2589" s="113"/>
      <c r="NQX2589" s="113"/>
      <c r="NQY2589" s="113"/>
      <c r="NQZ2589" s="113"/>
      <c r="NRA2589" s="113"/>
      <c r="NRB2589" s="113"/>
      <c r="NRC2589" s="113"/>
      <c r="NRD2589" s="113"/>
      <c r="NRE2589" s="113"/>
      <c r="NRF2589" s="113"/>
      <c r="NRG2589" s="113"/>
      <c r="NRH2589" s="113"/>
      <c r="NRI2589" s="113"/>
      <c r="NRJ2589" s="113"/>
      <c r="NRK2589" s="113"/>
      <c r="NRL2589" s="113"/>
      <c r="NRM2589" s="113"/>
      <c r="NRN2589" s="113"/>
      <c r="NRO2589" s="113"/>
      <c r="NRP2589" s="113"/>
      <c r="NRQ2589" s="113"/>
      <c r="NRR2589" s="113"/>
      <c r="NRS2589" s="113"/>
      <c r="NRT2589" s="113"/>
      <c r="NRU2589" s="113"/>
      <c r="NRV2589" s="113"/>
      <c r="NRW2589" s="113"/>
      <c r="NRX2589" s="113"/>
      <c r="NRY2589" s="113"/>
      <c r="NRZ2589" s="113"/>
      <c r="NSA2589" s="113"/>
      <c r="NSB2589" s="113"/>
      <c r="NSC2589" s="113"/>
      <c r="NSD2589" s="113"/>
      <c r="NSE2589" s="113"/>
      <c r="NSF2589" s="113"/>
      <c r="NSG2589" s="113"/>
      <c r="NSH2589" s="113"/>
      <c r="NSI2589" s="113"/>
      <c r="NSJ2589" s="113"/>
      <c r="NSK2589" s="113"/>
      <c r="NSL2589" s="113"/>
      <c r="NSM2589" s="113"/>
      <c r="NSN2589" s="113"/>
      <c r="NSO2589" s="113"/>
      <c r="NSP2589" s="113"/>
      <c r="NSQ2589" s="113"/>
      <c r="NSR2589" s="113"/>
      <c r="NSS2589" s="113"/>
      <c r="NST2589" s="113"/>
      <c r="NSU2589" s="113"/>
      <c r="NSV2589" s="113"/>
      <c r="NSW2589" s="113"/>
      <c r="NSX2589" s="113"/>
      <c r="NSY2589" s="113"/>
      <c r="NSZ2589" s="113"/>
      <c r="NTA2589" s="113"/>
      <c r="NTB2589" s="113"/>
      <c r="NTC2589" s="113"/>
      <c r="NTD2589" s="113"/>
      <c r="NTE2589" s="113"/>
      <c r="NTF2589" s="113"/>
      <c r="NTG2589" s="113"/>
      <c r="NTH2589" s="113"/>
      <c r="NTI2589" s="113"/>
      <c r="NTJ2589" s="113"/>
      <c r="NTK2589" s="113"/>
      <c r="NTL2589" s="113"/>
      <c r="NTM2589" s="113"/>
      <c r="NTN2589" s="113"/>
      <c r="NTO2589" s="113"/>
      <c r="NTP2589" s="113"/>
      <c r="NTQ2589" s="113"/>
      <c r="NTR2589" s="113"/>
      <c r="NTS2589" s="113"/>
      <c r="NTT2589" s="113"/>
      <c r="NTU2589" s="113"/>
      <c r="NTV2589" s="113"/>
      <c r="NTW2589" s="113"/>
      <c r="NTX2589" s="113"/>
      <c r="NTY2589" s="113"/>
      <c r="NTZ2589" s="113"/>
      <c r="NUA2589" s="113"/>
      <c r="NUB2589" s="113"/>
      <c r="NUC2589" s="113"/>
      <c r="NUD2589" s="113"/>
      <c r="NUE2589" s="113"/>
      <c r="NUF2589" s="113"/>
      <c r="NUG2589" s="113"/>
      <c r="NUH2589" s="113"/>
      <c r="NUI2589" s="113"/>
      <c r="NUJ2589" s="113"/>
      <c r="NUK2589" s="113"/>
      <c r="NUL2589" s="113"/>
      <c r="NUM2589" s="113"/>
      <c r="NUN2589" s="113"/>
      <c r="NUO2589" s="113"/>
      <c r="NUP2589" s="113"/>
      <c r="NUQ2589" s="113"/>
      <c r="NUR2589" s="113"/>
      <c r="NUS2589" s="113"/>
      <c r="NUT2589" s="113"/>
      <c r="NUU2589" s="113"/>
      <c r="NUV2589" s="113"/>
      <c r="NUW2589" s="113"/>
      <c r="NUX2589" s="113"/>
      <c r="NUY2589" s="113"/>
      <c r="NUZ2589" s="113"/>
      <c r="NVA2589" s="113"/>
      <c r="NVB2589" s="113"/>
      <c r="NVC2589" s="113"/>
      <c r="NVD2589" s="113"/>
      <c r="NVE2589" s="113"/>
      <c r="NVF2589" s="113"/>
      <c r="NVG2589" s="113"/>
      <c r="NVH2589" s="113"/>
      <c r="NVI2589" s="113"/>
      <c r="NVJ2589" s="113"/>
      <c r="NVK2589" s="113"/>
      <c r="NVL2589" s="113"/>
      <c r="NVM2589" s="113"/>
      <c r="NVN2589" s="113"/>
      <c r="NVO2589" s="113"/>
      <c r="NVP2589" s="113"/>
      <c r="NVQ2589" s="113"/>
      <c r="NVR2589" s="113"/>
      <c r="NVS2589" s="113"/>
      <c r="NVT2589" s="113"/>
      <c r="NVU2589" s="113"/>
      <c r="NVV2589" s="113"/>
      <c r="NVW2589" s="113"/>
      <c r="NVX2589" s="113"/>
      <c r="NVY2589" s="113"/>
      <c r="NVZ2589" s="113"/>
      <c r="NWA2589" s="113"/>
      <c r="NWB2589" s="113"/>
      <c r="NWC2589" s="113"/>
      <c r="NWD2589" s="113"/>
      <c r="NWE2589" s="113"/>
      <c r="NWF2589" s="113"/>
      <c r="NWG2589" s="113"/>
      <c r="NWH2589" s="113"/>
      <c r="NWI2589" s="113"/>
      <c r="NWJ2589" s="113"/>
      <c r="NWK2589" s="113"/>
      <c r="NWL2589" s="113"/>
      <c r="NWM2589" s="113"/>
      <c r="NWN2589" s="113"/>
      <c r="NWO2589" s="113"/>
      <c r="NWP2589" s="113"/>
      <c r="NWQ2589" s="113"/>
      <c r="NWR2589" s="113"/>
      <c r="NWS2589" s="113"/>
      <c r="NWT2589" s="113"/>
      <c r="NWU2589" s="113"/>
      <c r="NWV2589" s="113"/>
      <c r="NWW2589" s="113"/>
      <c r="NWX2589" s="113"/>
      <c r="NWY2589" s="113"/>
      <c r="NWZ2589" s="113"/>
      <c r="NXA2589" s="113"/>
      <c r="NXB2589" s="113"/>
      <c r="NXC2589" s="113"/>
      <c r="NXD2589" s="113"/>
      <c r="NXE2589" s="113"/>
      <c r="NXF2589" s="113"/>
      <c r="NXG2589" s="113"/>
      <c r="NXH2589" s="113"/>
      <c r="NXI2589" s="113"/>
      <c r="NXJ2589" s="113"/>
      <c r="NXK2589" s="113"/>
      <c r="NXL2589" s="113"/>
      <c r="NXM2589" s="113"/>
      <c r="NXN2589" s="113"/>
      <c r="NXO2589" s="113"/>
      <c r="NXP2589" s="113"/>
      <c r="NXQ2589" s="113"/>
      <c r="NXR2589" s="113"/>
      <c r="NXS2589" s="113"/>
      <c r="NXT2589" s="113"/>
      <c r="NXU2589" s="113"/>
      <c r="NXV2589" s="113"/>
      <c r="NXW2589" s="113"/>
      <c r="NXX2589" s="113"/>
      <c r="NXY2589" s="113"/>
      <c r="NXZ2589" s="113"/>
      <c r="NYA2589" s="113"/>
      <c r="NYB2589" s="113"/>
      <c r="NYC2589" s="113"/>
      <c r="NYD2589" s="113"/>
      <c r="NYE2589" s="113"/>
      <c r="NYF2589" s="113"/>
      <c r="NYG2589" s="113"/>
      <c r="NYH2589" s="113"/>
      <c r="NYI2589" s="113"/>
      <c r="NYJ2589" s="113"/>
      <c r="NYK2589" s="113"/>
      <c r="NYL2589" s="113"/>
      <c r="NYM2589" s="113"/>
      <c r="NYN2589" s="113"/>
      <c r="NYO2589" s="113"/>
      <c r="NYP2589" s="113"/>
      <c r="NYQ2589" s="113"/>
      <c r="NYR2589" s="113"/>
      <c r="NYS2589" s="113"/>
      <c r="NYT2589" s="113"/>
      <c r="NYU2589" s="113"/>
      <c r="NYV2589" s="113"/>
      <c r="NYW2589" s="113"/>
      <c r="NYX2589" s="113"/>
      <c r="NYY2589" s="113"/>
      <c r="NYZ2589" s="113"/>
      <c r="NZA2589" s="113"/>
      <c r="NZB2589" s="113"/>
      <c r="NZC2589" s="113"/>
      <c r="NZD2589" s="113"/>
      <c r="NZE2589" s="113"/>
      <c r="NZF2589" s="113"/>
      <c r="NZG2589" s="113"/>
      <c r="NZH2589" s="113"/>
      <c r="NZI2589" s="113"/>
      <c r="NZJ2589" s="113"/>
      <c r="NZK2589" s="113"/>
      <c r="NZL2589" s="113"/>
      <c r="NZM2589" s="113"/>
      <c r="NZN2589" s="113"/>
      <c r="NZO2589" s="113"/>
      <c r="NZP2589" s="113"/>
      <c r="NZQ2589" s="113"/>
      <c r="NZR2589" s="113"/>
      <c r="NZS2589" s="113"/>
      <c r="NZT2589" s="113"/>
      <c r="NZU2589" s="113"/>
      <c r="NZV2589" s="113"/>
      <c r="NZW2589" s="113"/>
      <c r="NZX2589" s="113"/>
      <c r="NZY2589" s="113"/>
      <c r="NZZ2589" s="113"/>
      <c r="OAA2589" s="113"/>
      <c r="OAB2589" s="113"/>
      <c r="OAC2589" s="113"/>
      <c r="OAD2589" s="113"/>
      <c r="OAE2589" s="113"/>
      <c r="OAF2589" s="113"/>
      <c r="OAG2589" s="113"/>
      <c r="OAH2589" s="113"/>
      <c r="OAI2589" s="113"/>
      <c r="OAJ2589" s="113"/>
      <c r="OAK2589" s="113"/>
      <c r="OAL2589" s="113"/>
      <c r="OAM2589" s="113"/>
      <c r="OAN2589" s="113"/>
      <c r="OAO2589" s="113"/>
      <c r="OAP2589" s="113"/>
      <c r="OAQ2589" s="113"/>
      <c r="OAR2589" s="113"/>
      <c r="OAS2589" s="113"/>
      <c r="OAT2589" s="113"/>
      <c r="OAU2589" s="113"/>
      <c r="OAV2589" s="113"/>
      <c r="OAW2589" s="113"/>
      <c r="OAX2589" s="113"/>
      <c r="OAY2589" s="113"/>
      <c r="OAZ2589" s="113"/>
      <c r="OBA2589" s="113"/>
      <c r="OBB2589" s="113"/>
      <c r="OBC2589" s="113"/>
      <c r="OBD2589" s="113"/>
      <c r="OBE2589" s="113"/>
      <c r="OBF2589" s="113"/>
      <c r="OBG2589" s="113"/>
      <c r="OBH2589" s="113"/>
      <c r="OBI2589" s="113"/>
      <c r="OBJ2589" s="113"/>
      <c r="OBK2589" s="113"/>
      <c r="OBL2589" s="113"/>
      <c r="OBM2589" s="113"/>
      <c r="OBN2589" s="113"/>
      <c r="OBO2589" s="113"/>
      <c r="OBP2589" s="113"/>
      <c r="OBQ2589" s="113"/>
      <c r="OBR2589" s="113"/>
      <c r="OBS2589" s="113"/>
      <c r="OBT2589" s="113"/>
      <c r="OBU2589" s="113"/>
      <c r="OBV2589" s="113"/>
      <c r="OBW2589" s="113"/>
      <c r="OBX2589" s="113"/>
      <c r="OBY2589" s="113"/>
      <c r="OBZ2589" s="113"/>
      <c r="OCA2589" s="113"/>
      <c r="OCB2589" s="113"/>
      <c r="OCC2589" s="113"/>
      <c r="OCD2589" s="113"/>
      <c r="OCE2589" s="113"/>
      <c r="OCF2589" s="113"/>
      <c r="OCG2589" s="113"/>
      <c r="OCH2589" s="113"/>
      <c r="OCI2589" s="113"/>
      <c r="OCJ2589" s="113"/>
      <c r="OCK2589" s="113"/>
      <c r="OCL2589" s="113"/>
      <c r="OCM2589" s="113"/>
      <c r="OCN2589" s="113"/>
      <c r="OCO2589" s="113"/>
      <c r="OCP2589" s="113"/>
      <c r="OCQ2589" s="113"/>
      <c r="OCR2589" s="113"/>
      <c r="OCS2589" s="113"/>
      <c r="OCT2589" s="113"/>
      <c r="OCU2589" s="113"/>
      <c r="OCV2589" s="113"/>
      <c r="OCW2589" s="113"/>
      <c r="OCX2589" s="113"/>
      <c r="OCY2589" s="113"/>
      <c r="OCZ2589" s="113"/>
      <c r="ODA2589" s="113"/>
      <c r="ODB2589" s="113"/>
      <c r="ODC2589" s="113"/>
      <c r="ODD2589" s="113"/>
      <c r="ODE2589" s="113"/>
      <c r="ODF2589" s="113"/>
      <c r="ODG2589" s="113"/>
      <c r="ODH2589" s="113"/>
      <c r="ODI2589" s="113"/>
      <c r="ODJ2589" s="113"/>
      <c r="ODK2589" s="113"/>
      <c r="ODL2589" s="113"/>
      <c r="ODM2589" s="113"/>
      <c r="ODN2589" s="113"/>
      <c r="ODO2589" s="113"/>
      <c r="ODP2589" s="113"/>
      <c r="ODQ2589" s="113"/>
      <c r="ODR2589" s="113"/>
      <c r="ODS2589" s="113"/>
      <c r="ODT2589" s="113"/>
      <c r="ODU2589" s="113"/>
      <c r="ODV2589" s="113"/>
      <c r="ODW2589" s="113"/>
      <c r="ODX2589" s="113"/>
      <c r="ODY2589" s="113"/>
      <c r="ODZ2589" s="113"/>
      <c r="OEA2589" s="113"/>
      <c r="OEB2589" s="113"/>
      <c r="OEC2589" s="113"/>
      <c r="OED2589" s="113"/>
      <c r="OEE2589" s="113"/>
      <c r="OEF2589" s="113"/>
      <c r="OEG2589" s="113"/>
      <c r="OEH2589" s="113"/>
      <c r="OEI2589" s="113"/>
      <c r="OEJ2589" s="113"/>
      <c r="OEK2589" s="113"/>
      <c r="OEL2589" s="113"/>
      <c r="OEM2589" s="113"/>
      <c r="OEN2589" s="113"/>
      <c r="OEO2589" s="113"/>
      <c r="OEP2589" s="113"/>
      <c r="OEQ2589" s="113"/>
      <c r="OER2589" s="113"/>
      <c r="OES2589" s="113"/>
      <c r="OET2589" s="113"/>
      <c r="OEU2589" s="113"/>
      <c r="OEV2589" s="113"/>
      <c r="OEW2589" s="113"/>
      <c r="OEX2589" s="113"/>
      <c r="OEY2589" s="113"/>
      <c r="OEZ2589" s="113"/>
      <c r="OFA2589" s="113"/>
      <c r="OFB2589" s="113"/>
      <c r="OFC2589" s="113"/>
      <c r="OFD2589" s="113"/>
      <c r="OFE2589" s="113"/>
      <c r="OFF2589" s="113"/>
      <c r="OFG2589" s="113"/>
      <c r="OFH2589" s="113"/>
      <c r="OFI2589" s="113"/>
      <c r="OFJ2589" s="113"/>
      <c r="OFK2589" s="113"/>
      <c r="OFL2589" s="113"/>
      <c r="OFM2589" s="113"/>
      <c r="OFN2589" s="113"/>
      <c r="OFO2589" s="113"/>
      <c r="OFP2589" s="113"/>
      <c r="OFQ2589" s="113"/>
      <c r="OFR2589" s="113"/>
      <c r="OFS2589" s="113"/>
      <c r="OFT2589" s="113"/>
      <c r="OFU2589" s="113"/>
      <c r="OFV2589" s="113"/>
      <c r="OFW2589" s="113"/>
      <c r="OFX2589" s="113"/>
      <c r="OFY2589" s="113"/>
      <c r="OFZ2589" s="113"/>
      <c r="OGA2589" s="113"/>
      <c r="OGB2589" s="113"/>
      <c r="OGC2589" s="113"/>
      <c r="OGD2589" s="113"/>
      <c r="OGE2589" s="113"/>
      <c r="OGF2589" s="113"/>
      <c r="OGG2589" s="113"/>
      <c r="OGH2589" s="113"/>
      <c r="OGI2589" s="113"/>
      <c r="OGJ2589" s="113"/>
      <c r="OGK2589" s="113"/>
      <c r="OGL2589" s="113"/>
      <c r="OGM2589" s="113"/>
      <c r="OGN2589" s="113"/>
      <c r="OGO2589" s="113"/>
      <c r="OGP2589" s="113"/>
      <c r="OGQ2589" s="113"/>
      <c r="OGR2589" s="113"/>
      <c r="OGS2589" s="113"/>
      <c r="OGT2589" s="113"/>
      <c r="OGU2589" s="113"/>
      <c r="OGV2589" s="113"/>
      <c r="OGW2589" s="113"/>
      <c r="OGX2589" s="113"/>
      <c r="OGY2589" s="113"/>
      <c r="OGZ2589" s="113"/>
      <c r="OHA2589" s="113"/>
      <c r="OHB2589" s="113"/>
      <c r="OHC2589" s="113"/>
      <c r="OHD2589" s="113"/>
      <c r="OHE2589" s="113"/>
      <c r="OHF2589" s="113"/>
      <c r="OHG2589" s="113"/>
      <c r="OHH2589" s="113"/>
      <c r="OHI2589" s="113"/>
      <c r="OHJ2589" s="113"/>
      <c r="OHK2589" s="113"/>
      <c r="OHL2589" s="113"/>
      <c r="OHM2589" s="113"/>
      <c r="OHN2589" s="113"/>
      <c r="OHO2589" s="113"/>
      <c r="OHP2589" s="113"/>
      <c r="OHQ2589" s="113"/>
      <c r="OHR2589" s="113"/>
      <c r="OHS2589" s="113"/>
      <c r="OHT2589" s="113"/>
      <c r="OHU2589" s="113"/>
      <c r="OHV2589" s="113"/>
      <c r="OHW2589" s="113"/>
      <c r="OHX2589" s="113"/>
      <c r="OHY2589" s="113"/>
      <c r="OHZ2589" s="113"/>
      <c r="OIA2589" s="113"/>
      <c r="OIB2589" s="113"/>
      <c r="OIC2589" s="113"/>
      <c r="OID2589" s="113"/>
      <c r="OIE2589" s="113"/>
      <c r="OIF2589" s="113"/>
      <c r="OIG2589" s="113"/>
      <c r="OIH2589" s="113"/>
      <c r="OII2589" s="113"/>
      <c r="OIJ2589" s="113"/>
      <c r="OIK2589" s="113"/>
      <c r="OIL2589" s="113"/>
      <c r="OIM2589" s="113"/>
      <c r="OIN2589" s="113"/>
      <c r="OIO2589" s="113"/>
      <c r="OIP2589" s="113"/>
      <c r="OIQ2589" s="113"/>
      <c r="OIR2589" s="113"/>
      <c r="OIS2589" s="113"/>
      <c r="OIT2589" s="113"/>
      <c r="OIU2589" s="113"/>
      <c r="OIV2589" s="113"/>
      <c r="OIW2589" s="113"/>
      <c r="OIX2589" s="113"/>
      <c r="OIY2589" s="113"/>
      <c r="OIZ2589" s="113"/>
      <c r="OJA2589" s="113"/>
      <c r="OJB2589" s="113"/>
      <c r="OJC2589" s="113"/>
      <c r="OJD2589" s="113"/>
      <c r="OJE2589" s="113"/>
      <c r="OJF2589" s="113"/>
      <c r="OJG2589" s="113"/>
      <c r="OJH2589" s="113"/>
      <c r="OJI2589" s="113"/>
      <c r="OJJ2589" s="113"/>
      <c r="OJK2589" s="113"/>
      <c r="OJL2589" s="113"/>
      <c r="OJM2589" s="113"/>
      <c r="OJN2589" s="113"/>
      <c r="OJO2589" s="113"/>
      <c r="OJP2589" s="113"/>
      <c r="OJQ2589" s="113"/>
      <c r="OJR2589" s="113"/>
      <c r="OJS2589" s="113"/>
      <c r="OJT2589" s="113"/>
      <c r="OJU2589" s="113"/>
      <c r="OJV2589" s="113"/>
      <c r="OJW2589" s="113"/>
      <c r="OJX2589" s="113"/>
      <c r="OJY2589" s="113"/>
      <c r="OJZ2589" s="113"/>
      <c r="OKA2589" s="113"/>
      <c r="OKB2589" s="113"/>
      <c r="OKC2589" s="113"/>
      <c r="OKD2589" s="113"/>
      <c r="OKE2589" s="113"/>
      <c r="OKF2589" s="113"/>
      <c r="OKG2589" s="113"/>
      <c r="OKH2589" s="113"/>
      <c r="OKI2589" s="113"/>
      <c r="OKJ2589" s="113"/>
      <c r="OKK2589" s="113"/>
      <c r="OKL2589" s="113"/>
      <c r="OKM2589" s="113"/>
      <c r="OKN2589" s="113"/>
      <c r="OKO2589" s="113"/>
      <c r="OKP2589" s="113"/>
      <c r="OKQ2589" s="113"/>
      <c r="OKR2589" s="113"/>
      <c r="OKS2589" s="113"/>
      <c r="OKT2589" s="113"/>
      <c r="OKU2589" s="113"/>
      <c r="OKV2589" s="113"/>
      <c r="OKW2589" s="113"/>
      <c r="OKX2589" s="113"/>
      <c r="OKY2589" s="113"/>
      <c r="OKZ2589" s="113"/>
      <c r="OLA2589" s="113"/>
      <c r="OLB2589" s="113"/>
      <c r="OLC2589" s="113"/>
      <c r="OLD2589" s="113"/>
      <c r="OLE2589" s="113"/>
      <c r="OLF2589" s="113"/>
      <c r="OLG2589" s="113"/>
      <c r="OLH2589" s="113"/>
      <c r="OLI2589" s="113"/>
      <c r="OLJ2589" s="113"/>
      <c r="OLK2589" s="113"/>
      <c r="OLL2589" s="113"/>
      <c r="OLM2589" s="113"/>
      <c r="OLN2589" s="113"/>
      <c r="OLO2589" s="113"/>
      <c r="OLP2589" s="113"/>
      <c r="OLQ2589" s="113"/>
      <c r="OLR2589" s="113"/>
      <c r="OLS2589" s="113"/>
      <c r="OLT2589" s="113"/>
      <c r="OLU2589" s="113"/>
      <c r="OLV2589" s="113"/>
      <c r="OLW2589" s="113"/>
      <c r="OLX2589" s="113"/>
      <c r="OLY2589" s="113"/>
      <c r="OLZ2589" s="113"/>
      <c r="OMA2589" s="113"/>
      <c r="OMB2589" s="113"/>
      <c r="OMC2589" s="113"/>
      <c r="OMD2589" s="113"/>
      <c r="OME2589" s="113"/>
      <c r="OMF2589" s="113"/>
      <c r="OMG2589" s="113"/>
      <c r="OMH2589" s="113"/>
      <c r="OMI2589" s="113"/>
      <c r="OMJ2589" s="113"/>
      <c r="OMK2589" s="113"/>
      <c r="OML2589" s="113"/>
      <c r="OMM2589" s="113"/>
      <c r="OMN2589" s="113"/>
      <c r="OMO2589" s="113"/>
      <c r="OMP2589" s="113"/>
      <c r="OMQ2589" s="113"/>
      <c r="OMR2589" s="113"/>
      <c r="OMS2589" s="113"/>
      <c r="OMT2589" s="113"/>
      <c r="OMU2589" s="113"/>
      <c r="OMV2589" s="113"/>
      <c r="OMW2589" s="113"/>
      <c r="OMX2589" s="113"/>
      <c r="OMY2589" s="113"/>
      <c r="OMZ2589" s="113"/>
      <c r="ONA2589" s="113"/>
      <c r="ONB2589" s="113"/>
      <c r="ONC2589" s="113"/>
      <c r="OND2589" s="113"/>
      <c r="ONE2589" s="113"/>
      <c r="ONF2589" s="113"/>
      <c r="ONG2589" s="113"/>
      <c r="ONH2589" s="113"/>
      <c r="ONI2589" s="113"/>
      <c r="ONJ2589" s="113"/>
      <c r="ONK2589" s="113"/>
      <c r="ONL2589" s="113"/>
      <c r="ONM2589" s="113"/>
      <c r="ONN2589" s="113"/>
      <c r="ONO2589" s="113"/>
      <c r="ONP2589" s="113"/>
      <c r="ONQ2589" s="113"/>
      <c r="ONR2589" s="113"/>
      <c r="ONS2589" s="113"/>
      <c r="ONT2589" s="113"/>
      <c r="ONU2589" s="113"/>
      <c r="ONV2589" s="113"/>
      <c r="ONW2589" s="113"/>
      <c r="ONX2589" s="113"/>
      <c r="ONY2589" s="113"/>
      <c r="ONZ2589" s="113"/>
      <c r="OOA2589" s="113"/>
      <c r="OOB2589" s="113"/>
      <c r="OOC2589" s="113"/>
      <c r="OOD2589" s="113"/>
      <c r="OOE2589" s="113"/>
      <c r="OOF2589" s="113"/>
      <c r="OOG2589" s="113"/>
      <c r="OOH2589" s="113"/>
      <c r="OOI2589" s="113"/>
      <c r="OOJ2589" s="113"/>
      <c r="OOK2589" s="113"/>
      <c r="OOL2589" s="113"/>
      <c r="OOM2589" s="113"/>
      <c r="OON2589" s="113"/>
      <c r="OOO2589" s="113"/>
      <c r="OOP2589" s="113"/>
      <c r="OOQ2589" s="113"/>
      <c r="OOR2589" s="113"/>
      <c r="OOS2589" s="113"/>
      <c r="OOT2589" s="113"/>
      <c r="OOU2589" s="113"/>
      <c r="OOV2589" s="113"/>
      <c r="OOW2589" s="113"/>
      <c r="OOX2589" s="113"/>
      <c r="OOY2589" s="113"/>
      <c r="OOZ2589" s="113"/>
      <c r="OPA2589" s="113"/>
      <c r="OPB2589" s="113"/>
      <c r="OPC2589" s="113"/>
      <c r="OPD2589" s="113"/>
      <c r="OPE2589" s="113"/>
      <c r="OPF2589" s="113"/>
      <c r="OPG2589" s="113"/>
      <c r="OPH2589" s="113"/>
      <c r="OPI2589" s="113"/>
      <c r="OPJ2589" s="113"/>
      <c r="OPK2589" s="113"/>
      <c r="OPL2589" s="113"/>
      <c r="OPM2589" s="113"/>
      <c r="OPN2589" s="113"/>
      <c r="OPO2589" s="113"/>
      <c r="OPP2589" s="113"/>
      <c r="OPQ2589" s="113"/>
      <c r="OPR2589" s="113"/>
      <c r="OPS2589" s="113"/>
      <c r="OPT2589" s="113"/>
      <c r="OPU2589" s="113"/>
      <c r="OPV2589" s="113"/>
      <c r="OPW2589" s="113"/>
      <c r="OPX2589" s="113"/>
      <c r="OPY2589" s="113"/>
      <c r="OPZ2589" s="113"/>
      <c r="OQA2589" s="113"/>
      <c r="OQB2589" s="113"/>
      <c r="OQC2589" s="113"/>
      <c r="OQD2589" s="113"/>
      <c r="OQE2589" s="113"/>
      <c r="OQF2589" s="113"/>
      <c r="OQG2589" s="113"/>
      <c r="OQH2589" s="113"/>
      <c r="OQI2589" s="113"/>
      <c r="OQJ2589" s="113"/>
      <c r="OQK2589" s="113"/>
      <c r="OQL2589" s="113"/>
      <c r="OQM2589" s="113"/>
      <c r="OQN2589" s="113"/>
      <c r="OQO2589" s="113"/>
      <c r="OQP2589" s="113"/>
      <c r="OQQ2589" s="113"/>
      <c r="OQR2589" s="113"/>
      <c r="OQS2589" s="113"/>
      <c r="OQT2589" s="113"/>
      <c r="OQU2589" s="113"/>
      <c r="OQV2589" s="113"/>
      <c r="OQW2589" s="113"/>
      <c r="OQX2589" s="113"/>
      <c r="OQY2589" s="113"/>
      <c r="OQZ2589" s="113"/>
      <c r="ORA2589" s="113"/>
      <c r="ORB2589" s="113"/>
      <c r="ORC2589" s="113"/>
      <c r="ORD2589" s="113"/>
      <c r="ORE2589" s="113"/>
      <c r="ORF2589" s="113"/>
      <c r="ORG2589" s="113"/>
      <c r="ORH2589" s="113"/>
      <c r="ORI2589" s="113"/>
      <c r="ORJ2589" s="113"/>
      <c r="ORK2589" s="113"/>
      <c r="ORL2589" s="113"/>
      <c r="ORM2589" s="113"/>
      <c r="ORN2589" s="113"/>
      <c r="ORO2589" s="113"/>
      <c r="ORP2589" s="113"/>
      <c r="ORQ2589" s="113"/>
      <c r="ORR2589" s="113"/>
      <c r="ORS2589" s="113"/>
      <c r="ORT2589" s="113"/>
      <c r="ORU2589" s="113"/>
      <c r="ORV2589" s="113"/>
      <c r="ORW2589" s="113"/>
      <c r="ORX2589" s="113"/>
      <c r="ORY2589" s="113"/>
      <c r="ORZ2589" s="113"/>
      <c r="OSA2589" s="113"/>
      <c r="OSB2589" s="113"/>
      <c r="OSC2589" s="113"/>
      <c r="OSD2589" s="113"/>
      <c r="OSE2589" s="113"/>
      <c r="OSF2589" s="113"/>
      <c r="OSG2589" s="113"/>
      <c r="OSH2589" s="113"/>
      <c r="OSI2589" s="113"/>
      <c r="OSJ2589" s="113"/>
      <c r="OSK2589" s="113"/>
      <c r="OSL2589" s="113"/>
      <c r="OSM2589" s="113"/>
      <c r="OSN2589" s="113"/>
      <c r="OSO2589" s="113"/>
      <c r="OSP2589" s="113"/>
      <c r="OSQ2589" s="113"/>
      <c r="OSR2589" s="113"/>
      <c r="OSS2589" s="113"/>
      <c r="OST2589" s="113"/>
      <c r="OSU2589" s="113"/>
      <c r="OSV2589" s="113"/>
      <c r="OSW2589" s="113"/>
      <c r="OSX2589" s="113"/>
      <c r="OSY2589" s="113"/>
      <c r="OSZ2589" s="113"/>
      <c r="OTA2589" s="113"/>
      <c r="OTB2589" s="113"/>
      <c r="OTC2589" s="113"/>
      <c r="OTD2589" s="113"/>
      <c r="OTE2589" s="113"/>
      <c r="OTF2589" s="113"/>
      <c r="OTG2589" s="113"/>
      <c r="OTH2589" s="113"/>
      <c r="OTI2589" s="113"/>
      <c r="OTJ2589" s="113"/>
      <c r="OTK2589" s="113"/>
      <c r="OTL2589" s="113"/>
      <c r="OTM2589" s="113"/>
      <c r="OTN2589" s="113"/>
      <c r="OTO2589" s="113"/>
      <c r="OTP2589" s="113"/>
      <c r="OTQ2589" s="113"/>
      <c r="OTR2589" s="113"/>
      <c r="OTS2589" s="113"/>
      <c r="OTT2589" s="113"/>
      <c r="OTU2589" s="113"/>
      <c r="OTV2589" s="113"/>
      <c r="OTW2589" s="113"/>
      <c r="OTX2589" s="113"/>
      <c r="OTY2589" s="113"/>
      <c r="OTZ2589" s="113"/>
      <c r="OUA2589" s="113"/>
      <c r="OUB2589" s="113"/>
      <c r="OUC2589" s="113"/>
      <c r="OUD2589" s="113"/>
      <c r="OUE2589" s="113"/>
      <c r="OUF2589" s="113"/>
      <c r="OUG2589" s="113"/>
      <c r="OUH2589" s="113"/>
      <c r="OUI2589" s="113"/>
      <c r="OUJ2589" s="113"/>
      <c r="OUK2589" s="113"/>
      <c r="OUL2589" s="113"/>
      <c r="OUM2589" s="113"/>
      <c r="OUN2589" s="113"/>
      <c r="OUO2589" s="113"/>
      <c r="OUP2589" s="113"/>
      <c r="OUQ2589" s="113"/>
      <c r="OUR2589" s="113"/>
      <c r="OUS2589" s="113"/>
      <c r="OUT2589" s="113"/>
      <c r="OUU2589" s="113"/>
      <c r="OUV2589" s="113"/>
      <c r="OUW2589" s="113"/>
      <c r="OUX2589" s="113"/>
      <c r="OUY2589" s="113"/>
      <c r="OUZ2589" s="113"/>
      <c r="OVA2589" s="113"/>
      <c r="OVB2589" s="113"/>
      <c r="OVC2589" s="113"/>
      <c r="OVD2589" s="113"/>
      <c r="OVE2589" s="113"/>
      <c r="OVF2589" s="113"/>
      <c r="OVG2589" s="113"/>
      <c r="OVH2589" s="113"/>
      <c r="OVI2589" s="113"/>
      <c r="OVJ2589" s="113"/>
      <c r="OVK2589" s="113"/>
      <c r="OVL2589" s="113"/>
      <c r="OVM2589" s="113"/>
      <c r="OVN2589" s="113"/>
      <c r="OVO2589" s="113"/>
      <c r="OVP2589" s="113"/>
      <c r="OVQ2589" s="113"/>
      <c r="OVR2589" s="113"/>
      <c r="OVS2589" s="113"/>
      <c r="OVT2589" s="113"/>
      <c r="OVU2589" s="113"/>
      <c r="OVV2589" s="113"/>
      <c r="OVW2589" s="113"/>
      <c r="OVX2589" s="113"/>
      <c r="OVY2589" s="113"/>
      <c r="OVZ2589" s="113"/>
      <c r="OWA2589" s="113"/>
      <c r="OWB2589" s="113"/>
      <c r="OWC2589" s="113"/>
      <c r="OWD2589" s="113"/>
      <c r="OWE2589" s="113"/>
      <c r="OWF2589" s="113"/>
      <c r="OWG2589" s="113"/>
      <c r="OWH2589" s="113"/>
      <c r="OWI2589" s="113"/>
      <c r="OWJ2589" s="113"/>
      <c r="OWK2589" s="113"/>
      <c r="OWL2589" s="113"/>
      <c r="OWM2589" s="113"/>
      <c r="OWN2589" s="113"/>
      <c r="OWO2589" s="113"/>
      <c r="OWP2589" s="113"/>
      <c r="OWQ2589" s="113"/>
      <c r="OWR2589" s="113"/>
      <c r="OWS2589" s="113"/>
      <c r="OWT2589" s="113"/>
      <c r="OWU2589" s="113"/>
      <c r="OWV2589" s="113"/>
      <c r="OWW2589" s="113"/>
      <c r="OWX2589" s="113"/>
      <c r="OWY2589" s="113"/>
      <c r="OWZ2589" s="113"/>
      <c r="OXA2589" s="113"/>
      <c r="OXB2589" s="113"/>
      <c r="OXC2589" s="113"/>
      <c r="OXD2589" s="113"/>
      <c r="OXE2589" s="113"/>
      <c r="OXF2589" s="113"/>
      <c r="OXG2589" s="113"/>
      <c r="OXH2589" s="113"/>
      <c r="OXI2589" s="113"/>
      <c r="OXJ2589" s="113"/>
      <c r="OXK2589" s="113"/>
      <c r="OXL2589" s="113"/>
      <c r="OXM2589" s="113"/>
      <c r="OXN2589" s="113"/>
      <c r="OXO2589" s="113"/>
      <c r="OXP2589" s="113"/>
      <c r="OXQ2589" s="113"/>
      <c r="OXR2589" s="113"/>
      <c r="OXS2589" s="113"/>
      <c r="OXT2589" s="113"/>
      <c r="OXU2589" s="113"/>
      <c r="OXV2589" s="113"/>
      <c r="OXW2589" s="113"/>
      <c r="OXX2589" s="113"/>
      <c r="OXY2589" s="113"/>
      <c r="OXZ2589" s="113"/>
      <c r="OYA2589" s="113"/>
      <c r="OYB2589" s="113"/>
      <c r="OYC2589" s="113"/>
      <c r="OYD2589" s="113"/>
      <c r="OYE2589" s="113"/>
      <c r="OYF2589" s="113"/>
      <c r="OYG2589" s="113"/>
      <c r="OYH2589" s="113"/>
      <c r="OYI2589" s="113"/>
      <c r="OYJ2589" s="113"/>
      <c r="OYK2589" s="113"/>
      <c r="OYL2589" s="113"/>
      <c r="OYM2589" s="113"/>
      <c r="OYN2589" s="113"/>
      <c r="OYO2589" s="113"/>
      <c r="OYP2589" s="113"/>
      <c r="OYQ2589" s="113"/>
      <c r="OYR2589" s="113"/>
      <c r="OYS2589" s="113"/>
      <c r="OYT2589" s="113"/>
      <c r="OYU2589" s="113"/>
      <c r="OYV2589" s="113"/>
      <c r="OYW2589" s="113"/>
      <c r="OYX2589" s="113"/>
      <c r="OYY2589" s="113"/>
      <c r="OYZ2589" s="113"/>
      <c r="OZA2589" s="113"/>
      <c r="OZB2589" s="113"/>
      <c r="OZC2589" s="113"/>
      <c r="OZD2589" s="113"/>
      <c r="OZE2589" s="113"/>
      <c r="OZF2589" s="113"/>
      <c r="OZG2589" s="113"/>
      <c r="OZH2589" s="113"/>
      <c r="OZI2589" s="113"/>
      <c r="OZJ2589" s="113"/>
      <c r="OZK2589" s="113"/>
      <c r="OZL2589" s="113"/>
      <c r="OZM2589" s="113"/>
      <c r="OZN2589" s="113"/>
      <c r="OZO2589" s="113"/>
      <c r="OZP2589" s="113"/>
      <c r="OZQ2589" s="113"/>
      <c r="OZR2589" s="113"/>
      <c r="OZS2589" s="113"/>
      <c r="OZT2589" s="113"/>
      <c r="OZU2589" s="113"/>
      <c r="OZV2589" s="113"/>
      <c r="OZW2589" s="113"/>
      <c r="OZX2589" s="113"/>
      <c r="OZY2589" s="113"/>
      <c r="OZZ2589" s="113"/>
      <c r="PAA2589" s="113"/>
      <c r="PAB2589" s="113"/>
      <c r="PAC2589" s="113"/>
      <c r="PAD2589" s="113"/>
      <c r="PAE2589" s="113"/>
      <c r="PAF2589" s="113"/>
      <c r="PAG2589" s="113"/>
      <c r="PAH2589" s="113"/>
      <c r="PAI2589" s="113"/>
      <c r="PAJ2589" s="113"/>
      <c r="PAK2589" s="113"/>
      <c r="PAL2589" s="113"/>
      <c r="PAM2589" s="113"/>
      <c r="PAN2589" s="113"/>
      <c r="PAO2589" s="113"/>
      <c r="PAP2589" s="113"/>
      <c r="PAQ2589" s="113"/>
      <c r="PAR2589" s="113"/>
      <c r="PAS2589" s="113"/>
      <c r="PAT2589" s="113"/>
      <c r="PAU2589" s="113"/>
      <c r="PAV2589" s="113"/>
      <c r="PAW2589" s="113"/>
      <c r="PAX2589" s="113"/>
      <c r="PAY2589" s="113"/>
      <c r="PAZ2589" s="113"/>
      <c r="PBA2589" s="113"/>
      <c r="PBB2589" s="113"/>
      <c r="PBC2589" s="113"/>
      <c r="PBD2589" s="113"/>
      <c r="PBE2589" s="113"/>
      <c r="PBF2589" s="113"/>
      <c r="PBG2589" s="113"/>
      <c r="PBH2589" s="113"/>
      <c r="PBI2589" s="113"/>
      <c r="PBJ2589" s="113"/>
      <c r="PBK2589" s="113"/>
      <c r="PBL2589" s="113"/>
      <c r="PBM2589" s="113"/>
      <c r="PBN2589" s="113"/>
      <c r="PBO2589" s="113"/>
      <c r="PBP2589" s="113"/>
      <c r="PBQ2589" s="113"/>
      <c r="PBR2589" s="113"/>
      <c r="PBS2589" s="113"/>
      <c r="PBT2589" s="113"/>
      <c r="PBU2589" s="113"/>
      <c r="PBV2589" s="113"/>
      <c r="PBW2589" s="113"/>
      <c r="PBX2589" s="113"/>
      <c r="PBY2589" s="113"/>
      <c r="PBZ2589" s="113"/>
      <c r="PCA2589" s="113"/>
      <c r="PCB2589" s="113"/>
      <c r="PCC2589" s="113"/>
      <c r="PCD2589" s="113"/>
      <c r="PCE2589" s="113"/>
      <c r="PCF2589" s="113"/>
      <c r="PCG2589" s="113"/>
      <c r="PCH2589" s="113"/>
      <c r="PCI2589" s="113"/>
      <c r="PCJ2589" s="113"/>
      <c r="PCK2589" s="113"/>
      <c r="PCL2589" s="113"/>
      <c r="PCM2589" s="113"/>
      <c r="PCN2589" s="113"/>
      <c r="PCO2589" s="113"/>
      <c r="PCP2589" s="113"/>
      <c r="PCQ2589" s="113"/>
      <c r="PCR2589" s="113"/>
      <c r="PCS2589" s="113"/>
      <c r="PCT2589" s="113"/>
      <c r="PCU2589" s="113"/>
      <c r="PCV2589" s="113"/>
      <c r="PCW2589" s="113"/>
      <c r="PCX2589" s="113"/>
      <c r="PCY2589" s="113"/>
      <c r="PCZ2589" s="113"/>
      <c r="PDA2589" s="113"/>
      <c r="PDB2589" s="113"/>
      <c r="PDC2589" s="113"/>
      <c r="PDD2589" s="113"/>
      <c r="PDE2589" s="113"/>
      <c r="PDF2589" s="113"/>
      <c r="PDG2589" s="113"/>
      <c r="PDH2589" s="113"/>
      <c r="PDI2589" s="113"/>
      <c r="PDJ2589" s="113"/>
      <c r="PDK2589" s="113"/>
      <c r="PDL2589" s="113"/>
      <c r="PDM2589" s="113"/>
      <c r="PDN2589" s="113"/>
      <c r="PDO2589" s="113"/>
      <c r="PDP2589" s="113"/>
      <c r="PDQ2589" s="113"/>
      <c r="PDR2589" s="113"/>
      <c r="PDS2589" s="113"/>
      <c r="PDT2589" s="113"/>
      <c r="PDU2589" s="113"/>
      <c r="PDV2589" s="113"/>
      <c r="PDW2589" s="113"/>
      <c r="PDX2589" s="113"/>
      <c r="PDY2589" s="113"/>
      <c r="PDZ2589" s="113"/>
      <c r="PEA2589" s="113"/>
      <c r="PEB2589" s="113"/>
      <c r="PEC2589" s="113"/>
      <c r="PED2589" s="113"/>
      <c r="PEE2589" s="113"/>
      <c r="PEF2589" s="113"/>
      <c r="PEG2589" s="113"/>
      <c r="PEH2589" s="113"/>
      <c r="PEI2589" s="113"/>
      <c r="PEJ2589" s="113"/>
      <c r="PEK2589" s="113"/>
      <c r="PEL2589" s="113"/>
      <c r="PEM2589" s="113"/>
      <c r="PEN2589" s="113"/>
      <c r="PEO2589" s="113"/>
      <c r="PEP2589" s="113"/>
      <c r="PEQ2589" s="113"/>
      <c r="PER2589" s="113"/>
      <c r="PES2589" s="113"/>
      <c r="PET2589" s="113"/>
      <c r="PEU2589" s="113"/>
      <c r="PEV2589" s="113"/>
      <c r="PEW2589" s="113"/>
      <c r="PEX2589" s="113"/>
      <c r="PEY2589" s="113"/>
      <c r="PEZ2589" s="113"/>
      <c r="PFA2589" s="113"/>
      <c r="PFB2589" s="113"/>
      <c r="PFC2589" s="113"/>
      <c r="PFD2589" s="113"/>
      <c r="PFE2589" s="113"/>
      <c r="PFF2589" s="113"/>
      <c r="PFG2589" s="113"/>
      <c r="PFH2589" s="113"/>
      <c r="PFI2589" s="113"/>
      <c r="PFJ2589" s="113"/>
      <c r="PFK2589" s="113"/>
      <c r="PFL2589" s="113"/>
      <c r="PFM2589" s="113"/>
      <c r="PFN2589" s="113"/>
      <c r="PFO2589" s="113"/>
      <c r="PFP2589" s="113"/>
      <c r="PFQ2589" s="113"/>
      <c r="PFR2589" s="113"/>
      <c r="PFS2589" s="113"/>
      <c r="PFT2589" s="113"/>
      <c r="PFU2589" s="113"/>
      <c r="PFV2589" s="113"/>
      <c r="PFW2589" s="113"/>
      <c r="PFX2589" s="113"/>
      <c r="PFY2589" s="113"/>
      <c r="PFZ2589" s="113"/>
      <c r="PGA2589" s="113"/>
      <c r="PGB2589" s="113"/>
      <c r="PGC2589" s="113"/>
      <c r="PGD2589" s="113"/>
      <c r="PGE2589" s="113"/>
      <c r="PGF2589" s="113"/>
      <c r="PGG2589" s="113"/>
      <c r="PGH2589" s="113"/>
      <c r="PGI2589" s="113"/>
      <c r="PGJ2589" s="113"/>
      <c r="PGK2589" s="113"/>
      <c r="PGL2589" s="113"/>
      <c r="PGM2589" s="113"/>
      <c r="PGN2589" s="113"/>
      <c r="PGO2589" s="113"/>
      <c r="PGP2589" s="113"/>
      <c r="PGQ2589" s="113"/>
      <c r="PGR2589" s="113"/>
      <c r="PGS2589" s="113"/>
      <c r="PGT2589" s="113"/>
      <c r="PGU2589" s="113"/>
      <c r="PGV2589" s="113"/>
      <c r="PGW2589" s="113"/>
      <c r="PGX2589" s="113"/>
      <c r="PGY2589" s="113"/>
      <c r="PGZ2589" s="113"/>
      <c r="PHA2589" s="113"/>
      <c r="PHB2589" s="113"/>
      <c r="PHC2589" s="113"/>
      <c r="PHD2589" s="113"/>
      <c r="PHE2589" s="113"/>
      <c r="PHF2589" s="113"/>
      <c r="PHG2589" s="113"/>
      <c r="PHH2589" s="113"/>
      <c r="PHI2589" s="113"/>
      <c r="PHJ2589" s="113"/>
      <c r="PHK2589" s="113"/>
      <c r="PHL2589" s="113"/>
      <c r="PHM2589" s="113"/>
      <c r="PHN2589" s="113"/>
      <c r="PHO2589" s="113"/>
      <c r="PHP2589" s="113"/>
      <c r="PHQ2589" s="113"/>
      <c r="PHR2589" s="113"/>
      <c r="PHS2589" s="113"/>
      <c r="PHT2589" s="113"/>
      <c r="PHU2589" s="113"/>
      <c r="PHV2589" s="113"/>
      <c r="PHW2589" s="113"/>
      <c r="PHX2589" s="113"/>
      <c r="PHY2589" s="113"/>
      <c r="PHZ2589" s="113"/>
      <c r="PIA2589" s="113"/>
      <c r="PIB2589" s="113"/>
      <c r="PIC2589" s="113"/>
      <c r="PID2589" s="113"/>
      <c r="PIE2589" s="113"/>
      <c r="PIF2589" s="113"/>
      <c r="PIG2589" s="113"/>
      <c r="PIH2589" s="113"/>
      <c r="PII2589" s="113"/>
      <c r="PIJ2589" s="113"/>
      <c r="PIK2589" s="113"/>
      <c r="PIL2589" s="113"/>
      <c r="PIM2589" s="113"/>
      <c r="PIN2589" s="113"/>
      <c r="PIO2589" s="113"/>
      <c r="PIP2589" s="113"/>
      <c r="PIQ2589" s="113"/>
      <c r="PIR2589" s="113"/>
      <c r="PIS2589" s="113"/>
      <c r="PIT2589" s="113"/>
      <c r="PIU2589" s="113"/>
      <c r="PIV2589" s="113"/>
      <c r="PIW2589" s="113"/>
      <c r="PIX2589" s="113"/>
      <c r="PIY2589" s="113"/>
      <c r="PIZ2589" s="113"/>
      <c r="PJA2589" s="113"/>
      <c r="PJB2589" s="113"/>
      <c r="PJC2589" s="113"/>
      <c r="PJD2589" s="113"/>
      <c r="PJE2589" s="113"/>
      <c r="PJF2589" s="113"/>
      <c r="PJG2589" s="113"/>
      <c r="PJH2589" s="113"/>
      <c r="PJI2589" s="113"/>
      <c r="PJJ2589" s="113"/>
      <c r="PJK2589" s="113"/>
      <c r="PJL2589" s="113"/>
      <c r="PJM2589" s="113"/>
      <c r="PJN2589" s="113"/>
      <c r="PJO2589" s="113"/>
      <c r="PJP2589" s="113"/>
      <c r="PJQ2589" s="113"/>
      <c r="PJR2589" s="113"/>
      <c r="PJS2589" s="113"/>
      <c r="PJT2589" s="113"/>
      <c r="PJU2589" s="113"/>
      <c r="PJV2589" s="113"/>
      <c r="PJW2589" s="113"/>
      <c r="PJX2589" s="113"/>
      <c r="PJY2589" s="113"/>
      <c r="PJZ2589" s="113"/>
      <c r="PKA2589" s="113"/>
      <c r="PKB2589" s="113"/>
      <c r="PKC2589" s="113"/>
      <c r="PKD2589" s="113"/>
      <c r="PKE2589" s="113"/>
      <c r="PKF2589" s="113"/>
      <c r="PKG2589" s="113"/>
      <c r="PKH2589" s="113"/>
      <c r="PKI2589" s="113"/>
      <c r="PKJ2589" s="113"/>
      <c r="PKK2589" s="113"/>
      <c r="PKL2589" s="113"/>
      <c r="PKM2589" s="113"/>
      <c r="PKN2589" s="113"/>
      <c r="PKO2589" s="113"/>
      <c r="PKP2589" s="113"/>
      <c r="PKQ2589" s="113"/>
      <c r="PKR2589" s="113"/>
      <c r="PKS2589" s="113"/>
      <c r="PKT2589" s="113"/>
      <c r="PKU2589" s="113"/>
      <c r="PKV2589" s="113"/>
      <c r="PKW2589" s="113"/>
      <c r="PKX2589" s="113"/>
      <c r="PKY2589" s="113"/>
      <c r="PKZ2589" s="113"/>
      <c r="PLA2589" s="113"/>
      <c r="PLB2589" s="113"/>
      <c r="PLC2589" s="113"/>
      <c r="PLD2589" s="113"/>
      <c r="PLE2589" s="113"/>
      <c r="PLF2589" s="113"/>
      <c r="PLG2589" s="113"/>
      <c r="PLH2589" s="113"/>
      <c r="PLI2589" s="113"/>
      <c r="PLJ2589" s="113"/>
      <c r="PLK2589" s="113"/>
      <c r="PLL2589" s="113"/>
      <c r="PLM2589" s="113"/>
      <c r="PLN2589" s="113"/>
      <c r="PLO2589" s="113"/>
      <c r="PLP2589" s="113"/>
      <c r="PLQ2589" s="113"/>
      <c r="PLR2589" s="113"/>
      <c r="PLS2589" s="113"/>
      <c r="PLT2589" s="113"/>
      <c r="PLU2589" s="113"/>
      <c r="PLV2589" s="113"/>
      <c r="PLW2589" s="113"/>
      <c r="PLX2589" s="113"/>
      <c r="PLY2589" s="113"/>
      <c r="PLZ2589" s="113"/>
      <c r="PMA2589" s="113"/>
      <c r="PMB2589" s="113"/>
      <c r="PMC2589" s="113"/>
      <c r="PMD2589" s="113"/>
      <c r="PME2589" s="113"/>
      <c r="PMF2589" s="113"/>
      <c r="PMG2589" s="113"/>
      <c r="PMH2589" s="113"/>
      <c r="PMI2589" s="113"/>
      <c r="PMJ2589" s="113"/>
      <c r="PMK2589" s="113"/>
      <c r="PML2589" s="113"/>
      <c r="PMM2589" s="113"/>
      <c r="PMN2589" s="113"/>
      <c r="PMO2589" s="113"/>
      <c r="PMP2589" s="113"/>
      <c r="PMQ2589" s="113"/>
      <c r="PMR2589" s="113"/>
      <c r="PMS2589" s="113"/>
      <c r="PMT2589" s="113"/>
      <c r="PMU2589" s="113"/>
      <c r="PMV2589" s="113"/>
      <c r="PMW2589" s="113"/>
      <c r="PMX2589" s="113"/>
      <c r="PMY2589" s="113"/>
      <c r="PMZ2589" s="113"/>
      <c r="PNA2589" s="113"/>
      <c r="PNB2589" s="113"/>
      <c r="PNC2589" s="113"/>
      <c r="PND2589" s="113"/>
      <c r="PNE2589" s="113"/>
      <c r="PNF2589" s="113"/>
      <c r="PNG2589" s="113"/>
      <c r="PNH2589" s="113"/>
      <c r="PNI2589" s="113"/>
      <c r="PNJ2589" s="113"/>
      <c r="PNK2589" s="113"/>
      <c r="PNL2589" s="113"/>
      <c r="PNM2589" s="113"/>
      <c r="PNN2589" s="113"/>
      <c r="PNO2589" s="113"/>
      <c r="PNP2589" s="113"/>
      <c r="PNQ2589" s="113"/>
      <c r="PNR2589" s="113"/>
      <c r="PNS2589" s="113"/>
      <c r="PNT2589" s="113"/>
      <c r="PNU2589" s="113"/>
      <c r="PNV2589" s="113"/>
      <c r="PNW2589" s="113"/>
      <c r="PNX2589" s="113"/>
      <c r="PNY2589" s="113"/>
      <c r="PNZ2589" s="113"/>
      <c r="POA2589" s="113"/>
      <c r="POB2589" s="113"/>
      <c r="POC2589" s="113"/>
      <c r="POD2589" s="113"/>
      <c r="POE2589" s="113"/>
      <c r="POF2589" s="113"/>
      <c r="POG2589" s="113"/>
      <c r="POH2589" s="113"/>
      <c r="POI2589" s="113"/>
      <c r="POJ2589" s="113"/>
      <c r="POK2589" s="113"/>
      <c r="POL2589" s="113"/>
      <c r="POM2589" s="113"/>
      <c r="PON2589" s="113"/>
      <c r="POO2589" s="113"/>
      <c r="POP2589" s="113"/>
      <c r="POQ2589" s="113"/>
      <c r="POR2589" s="113"/>
      <c r="POS2589" s="113"/>
      <c r="POT2589" s="113"/>
      <c r="POU2589" s="113"/>
      <c r="POV2589" s="113"/>
      <c r="POW2589" s="113"/>
      <c r="POX2589" s="113"/>
      <c r="POY2589" s="113"/>
      <c r="POZ2589" s="113"/>
      <c r="PPA2589" s="113"/>
      <c r="PPB2589" s="113"/>
      <c r="PPC2589" s="113"/>
      <c r="PPD2589" s="113"/>
      <c r="PPE2589" s="113"/>
      <c r="PPF2589" s="113"/>
      <c r="PPG2589" s="113"/>
      <c r="PPH2589" s="113"/>
      <c r="PPI2589" s="113"/>
      <c r="PPJ2589" s="113"/>
      <c r="PPK2589" s="113"/>
      <c r="PPL2589" s="113"/>
      <c r="PPM2589" s="113"/>
      <c r="PPN2589" s="113"/>
      <c r="PPO2589" s="113"/>
      <c r="PPP2589" s="113"/>
      <c r="PPQ2589" s="113"/>
      <c r="PPR2589" s="113"/>
      <c r="PPS2589" s="113"/>
      <c r="PPT2589" s="113"/>
      <c r="PPU2589" s="113"/>
      <c r="PPV2589" s="113"/>
      <c r="PPW2589" s="113"/>
      <c r="PPX2589" s="113"/>
      <c r="PPY2589" s="113"/>
      <c r="PPZ2589" s="113"/>
      <c r="PQA2589" s="113"/>
      <c r="PQB2589" s="113"/>
      <c r="PQC2589" s="113"/>
      <c r="PQD2589" s="113"/>
      <c r="PQE2589" s="113"/>
      <c r="PQF2589" s="113"/>
      <c r="PQG2589" s="113"/>
      <c r="PQH2589" s="113"/>
      <c r="PQI2589" s="113"/>
      <c r="PQJ2589" s="113"/>
      <c r="PQK2589" s="113"/>
      <c r="PQL2589" s="113"/>
      <c r="PQM2589" s="113"/>
      <c r="PQN2589" s="113"/>
      <c r="PQO2589" s="113"/>
      <c r="PQP2589" s="113"/>
      <c r="PQQ2589" s="113"/>
      <c r="PQR2589" s="113"/>
      <c r="PQS2589" s="113"/>
      <c r="PQT2589" s="113"/>
      <c r="PQU2589" s="113"/>
      <c r="PQV2589" s="113"/>
      <c r="PQW2589" s="113"/>
      <c r="PQX2589" s="113"/>
      <c r="PQY2589" s="113"/>
      <c r="PQZ2589" s="113"/>
      <c r="PRA2589" s="113"/>
      <c r="PRB2589" s="113"/>
      <c r="PRC2589" s="113"/>
      <c r="PRD2589" s="113"/>
      <c r="PRE2589" s="113"/>
      <c r="PRF2589" s="113"/>
      <c r="PRG2589" s="113"/>
      <c r="PRH2589" s="113"/>
      <c r="PRI2589" s="113"/>
      <c r="PRJ2589" s="113"/>
      <c r="PRK2589" s="113"/>
      <c r="PRL2589" s="113"/>
      <c r="PRM2589" s="113"/>
      <c r="PRN2589" s="113"/>
      <c r="PRO2589" s="113"/>
      <c r="PRP2589" s="113"/>
      <c r="PRQ2589" s="113"/>
      <c r="PRR2589" s="113"/>
      <c r="PRS2589" s="113"/>
      <c r="PRT2589" s="113"/>
      <c r="PRU2589" s="113"/>
      <c r="PRV2589" s="113"/>
      <c r="PRW2589" s="113"/>
      <c r="PRX2589" s="113"/>
      <c r="PRY2589" s="113"/>
      <c r="PRZ2589" s="113"/>
      <c r="PSA2589" s="113"/>
      <c r="PSB2589" s="113"/>
      <c r="PSC2589" s="113"/>
      <c r="PSD2589" s="113"/>
      <c r="PSE2589" s="113"/>
      <c r="PSF2589" s="113"/>
      <c r="PSG2589" s="113"/>
      <c r="PSH2589" s="113"/>
      <c r="PSI2589" s="113"/>
      <c r="PSJ2589" s="113"/>
      <c r="PSK2589" s="113"/>
      <c r="PSL2589" s="113"/>
      <c r="PSM2589" s="113"/>
      <c r="PSN2589" s="113"/>
      <c r="PSO2589" s="113"/>
      <c r="PSP2589" s="113"/>
      <c r="PSQ2589" s="113"/>
      <c r="PSR2589" s="113"/>
      <c r="PSS2589" s="113"/>
      <c r="PST2589" s="113"/>
      <c r="PSU2589" s="113"/>
      <c r="PSV2589" s="113"/>
      <c r="PSW2589" s="113"/>
      <c r="PSX2589" s="113"/>
      <c r="PSY2589" s="113"/>
      <c r="PSZ2589" s="113"/>
      <c r="PTA2589" s="113"/>
      <c r="PTB2589" s="113"/>
      <c r="PTC2589" s="113"/>
      <c r="PTD2589" s="113"/>
      <c r="PTE2589" s="113"/>
      <c r="PTF2589" s="113"/>
      <c r="PTG2589" s="113"/>
      <c r="PTH2589" s="113"/>
      <c r="PTI2589" s="113"/>
      <c r="PTJ2589" s="113"/>
      <c r="PTK2589" s="113"/>
      <c r="PTL2589" s="113"/>
      <c r="PTM2589" s="113"/>
      <c r="PTN2589" s="113"/>
      <c r="PTO2589" s="113"/>
      <c r="PTP2589" s="113"/>
      <c r="PTQ2589" s="113"/>
      <c r="PTR2589" s="113"/>
      <c r="PTS2589" s="113"/>
      <c r="PTT2589" s="113"/>
      <c r="PTU2589" s="113"/>
      <c r="PTV2589" s="113"/>
      <c r="PTW2589" s="113"/>
      <c r="PTX2589" s="113"/>
      <c r="PTY2589" s="113"/>
      <c r="PTZ2589" s="113"/>
      <c r="PUA2589" s="113"/>
      <c r="PUB2589" s="113"/>
      <c r="PUC2589" s="113"/>
      <c r="PUD2589" s="113"/>
      <c r="PUE2589" s="113"/>
      <c r="PUF2589" s="113"/>
      <c r="PUG2589" s="113"/>
      <c r="PUH2589" s="113"/>
      <c r="PUI2589" s="113"/>
      <c r="PUJ2589" s="113"/>
      <c r="PUK2589" s="113"/>
      <c r="PUL2589" s="113"/>
      <c r="PUM2589" s="113"/>
      <c r="PUN2589" s="113"/>
      <c r="PUO2589" s="113"/>
      <c r="PUP2589" s="113"/>
      <c r="PUQ2589" s="113"/>
      <c r="PUR2589" s="113"/>
      <c r="PUS2589" s="113"/>
      <c r="PUT2589" s="113"/>
      <c r="PUU2589" s="113"/>
      <c r="PUV2589" s="113"/>
      <c r="PUW2589" s="113"/>
      <c r="PUX2589" s="113"/>
      <c r="PUY2589" s="113"/>
      <c r="PUZ2589" s="113"/>
      <c r="PVA2589" s="113"/>
      <c r="PVB2589" s="113"/>
      <c r="PVC2589" s="113"/>
      <c r="PVD2589" s="113"/>
      <c r="PVE2589" s="113"/>
      <c r="PVF2589" s="113"/>
      <c r="PVG2589" s="113"/>
      <c r="PVH2589" s="113"/>
      <c r="PVI2589" s="113"/>
      <c r="PVJ2589" s="113"/>
      <c r="PVK2589" s="113"/>
      <c r="PVL2589" s="113"/>
      <c r="PVM2589" s="113"/>
      <c r="PVN2589" s="113"/>
      <c r="PVO2589" s="113"/>
      <c r="PVP2589" s="113"/>
      <c r="PVQ2589" s="113"/>
      <c r="PVR2589" s="113"/>
      <c r="PVS2589" s="113"/>
      <c r="PVT2589" s="113"/>
      <c r="PVU2589" s="113"/>
      <c r="PVV2589" s="113"/>
      <c r="PVW2589" s="113"/>
      <c r="PVX2589" s="113"/>
      <c r="PVY2589" s="113"/>
      <c r="PVZ2589" s="113"/>
      <c r="PWA2589" s="113"/>
      <c r="PWB2589" s="113"/>
      <c r="PWC2589" s="113"/>
      <c r="PWD2589" s="113"/>
      <c r="PWE2589" s="113"/>
      <c r="PWF2589" s="113"/>
      <c r="PWG2589" s="113"/>
      <c r="PWH2589" s="113"/>
      <c r="PWI2589" s="113"/>
      <c r="PWJ2589" s="113"/>
      <c r="PWK2589" s="113"/>
      <c r="PWL2589" s="113"/>
      <c r="PWM2589" s="113"/>
      <c r="PWN2589" s="113"/>
      <c r="PWO2589" s="113"/>
      <c r="PWP2589" s="113"/>
      <c r="PWQ2589" s="113"/>
      <c r="PWR2589" s="113"/>
      <c r="PWS2589" s="113"/>
      <c r="PWT2589" s="113"/>
      <c r="PWU2589" s="113"/>
      <c r="PWV2589" s="113"/>
      <c r="PWW2589" s="113"/>
      <c r="PWX2589" s="113"/>
      <c r="PWY2589" s="113"/>
      <c r="PWZ2589" s="113"/>
      <c r="PXA2589" s="113"/>
      <c r="PXB2589" s="113"/>
      <c r="PXC2589" s="113"/>
      <c r="PXD2589" s="113"/>
      <c r="PXE2589" s="113"/>
      <c r="PXF2589" s="113"/>
      <c r="PXG2589" s="113"/>
      <c r="PXH2589" s="113"/>
      <c r="PXI2589" s="113"/>
      <c r="PXJ2589" s="113"/>
      <c r="PXK2589" s="113"/>
      <c r="PXL2589" s="113"/>
      <c r="PXM2589" s="113"/>
      <c r="PXN2589" s="113"/>
      <c r="PXO2589" s="113"/>
      <c r="PXP2589" s="113"/>
      <c r="PXQ2589" s="113"/>
      <c r="PXR2589" s="113"/>
      <c r="PXS2589" s="113"/>
      <c r="PXT2589" s="113"/>
      <c r="PXU2589" s="113"/>
      <c r="PXV2589" s="113"/>
      <c r="PXW2589" s="113"/>
      <c r="PXX2589" s="113"/>
      <c r="PXY2589" s="113"/>
      <c r="PXZ2589" s="113"/>
      <c r="PYA2589" s="113"/>
      <c r="PYB2589" s="113"/>
      <c r="PYC2589" s="113"/>
      <c r="PYD2589" s="113"/>
      <c r="PYE2589" s="113"/>
      <c r="PYF2589" s="113"/>
      <c r="PYG2589" s="113"/>
      <c r="PYH2589" s="113"/>
      <c r="PYI2589" s="113"/>
      <c r="PYJ2589" s="113"/>
      <c r="PYK2589" s="113"/>
      <c r="PYL2589" s="113"/>
      <c r="PYM2589" s="113"/>
      <c r="PYN2589" s="113"/>
      <c r="PYO2589" s="113"/>
      <c r="PYP2589" s="113"/>
      <c r="PYQ2589" s="113"/>
      <c r="PYR2589" s="113"/>
      <c r="PYS2589" s="113"/>
      <c r="PYT2589" s="113"/>
      <c r="PYU2589" s="113"/>
      <c r="PYV2589" s="113"/>
      <c r="PYW2589" s="113"/>
      <c r="PYX2589" s="113"/>
      <c r="PYY2589" s="113"/>
      <c r="PYZ2589" s="113"/>
      <c r="PZA2589" s="113"/>
      <c r="PZB2589" s="113"/>
      <c r="PZC2589" s="113"/>
      <c r="PZD2589" s="113"/>
      <c r="PZE2589" s="113"/>
      <c r="PZF2589" s="113"/>
      <c r="PZG2589" s="113"/>
      <c r="PZH2589" s="113"/>
      <c r="PZI2589" s="113"/>
      <c r="PZJ2589" s="113"/>
      <c r="PZK2589" s="113"/>
      <c r="PZL2589" s="113"/>
      <c r="PZM2589" s="113"/>
      <c r="PZN2589" s="113"/>
      <c r="PZO2589" s="113"/>
      <c r="PZP2589" s="113"/>
      <c r="PZQ2589" s="113"/>
      <c r="PZR2589" s="113"/>
      <c r="PZS2589" s="113"/>
      <c r="PZT2589" s="113"/>
      <c r="PZU2589" s="113"/>
      <c r="PZV2589" s="113"/>
      <c r="PZW2589" s="113"/>
      <c r="PZX2589" s="113"/>
      <c r="PZY2589" s="113"/>
      <c r="PZZ2589" s="113"/>
      <c r="QAA2589" s="113"/>
      <c r="QAB2589" s="113"/>
      <c r="QAC2589" s="113"/>
      <c r="QAD2589" s="113"/>
      <c r="QAE2589" s="113"/>
      <c r="QAF2589" s="113"/>
      <c r="QAG2589" s="113"/>
      <c r="QAH2589" s="113"/>
      <c r="QAI2589" s="113"/>
      <c r="QAJ2589" s="113"/>
      <c r="QAK2589" s="113"/>
      <c r="QAL2589" s="113"/>
      <c r="QAM2589" s="113"/>
      <c r="QAN2589" s="113"/>
      <c r="QAO2589" s="113"/>
      <c r="QAP2589" s="113"/>
      <c r="QAQ2589" s="113"/>
      <c r="QAR2589" s="113"/>
      <c r="QAS2589" s="113"/>
      <c r="QAT2589" s="113"/>
      <c r="QAU2589" s="113"/>
      <c r="QAV2589" s="113"/>
      <c r="QAW2589" s="113"/>
      <c r="QAX2589" s="113"/>
      <c r="QAY2589" s="113"/>
      <c r="QAZ2589" s="113"/>
      <c r="QBA2589" s="113"/>
      <c r="QBB2589" s="113"/>
      <c r="QBC2589" s="113"/>
      <c r="QBD2589" s="113"/>
      <c r="QBE2589" s="113"/>
      <c r="QBF2589" s="113"/>
      <c r="QBG2589" s="113"/>
      <c r="QBH2589" s="113"/>
      <c r="QBI2589" s="113"/>
      <c r="QBJ2589" s="113"/>
      <c r="QBK2589" s="113"/>
      <c r="QBL2589" s="113"/>
      <c r="QBM2589" s="113"/>
      <c r="QBN2589" s="113"/>
      <c r="QBO2589" s="113"/>
      <c r="QBP2589" s="113"/>
      <c r="QBQ2589" s="113"/>
      <c r="QBR2589" s="113"/>
      <c r="QBS2589" s="113"/>
      <c r="QBT2589" s="113"/>
      <c r="QBU2589" s="113"/>
      <c r="QBV2589" s="113"/>
      <c r="QBW2589" s="113"/>
      <c r="QBX2589" s="113"/>
      <c r="QBY2589" s="113"/>
      <c r="QBZ2589" s="113"/>
      <c r="QCA2589" s="113"/>
      <c r="QCB2589" s="113"/>
      <c r="QCC2589" s="113"/>
      <c r="QCD2589" s="113"/>
      <c r="QCE2589" s="113"/>
      <c r="QCF2589" s="113"/>
      <c r="QCG2589" s="113"/>
      <c r="QCH2589" s="113"/>
      <c r="QCI2589" s="113"/>
      <c r="QCJ2589" s="113"/>
      <c r="QCK2589" s="113"/>
      <c r="QCL2589" s="113"/>
      <c r="QCM2589" s="113"/>
      <c r="QCN2589" s="113"/>
      <c r="QCO2589" s="113"/>
      <c r="QCP2589" s="113"/>
      <c r="QCQ2589" s="113"/>
      <c r="QCR2589" s="113"/>
      <c r="QCS2589" s="113"/>
      <c r="QCT2589" s="113"/>
      <c r="QCU2589" s="113"/>
      <c r="QCV2589" s="113"/>
      <c r="QCW2589" s="113"/>
      <c r="QCX2589" s="113"/>
      <c r="QCY2589" s="113"/>
      <c r="QCZ2589" s="113"/>
      <c r="QDA2589" s="113"/>
      <c r="QDB2589" s="113"/>
      <c r="QDC2589" s="113"/>
      <c r="QDD2589" s="113"/>
      <c r="QDE2589" s="113"/>
      <c r="QDF2589" s="113"/>
      <c r="QDG2589" s="113"/>
      <c r="QDH2589" s="113"/>
      <c r="QDI2589" s="113"/>
      <c r="QDJ2589" s="113"/>
      <c r="QDK2589" s="113"/>
      <c r="QDL2589" s="113"/>
      <c r="QDM2589" s="113"/>
      <c r="QDN2589" s="113"/>
      <c r="QDO2589" s="113"/>
      <c r="QDP2589" s="113"/>
      <c r="QDQ2589" s="113"/>
      <c r="QDR2589" s="113"/>
      <c r="QDS2589" s="113"/>
      <c r="QDT2589" s="113"/>
      <c r="QDU2589" s="113"/>
      <c r="QDV2589" s="113"/>
      <c r="QDW2589" s="113"/>
      <c r="QDX2589" s="113"/>
      <c r="QDY2589" s="113"/>
      <c r="QDZ2589" s="113"/>
      <c r="QEA2589" s="113"/>
      <c r="QEB2589" s="113"/>
      <c r="QEC2589" s="113"/>
      <c r="QED2589" s="113"/>
      <c r="QEE2589" s="113"/>
      <c r="QEF2589" s="113"/>
      <c r="QEG2589" s="113"/>
      <c r="QEH2589" s="113"/>
      <c r="QEI2589" s="113"/>
      <c r="QEJ2589" s="113"/>
      <c r="QEK2589" s="113"/>
      <c r="QEL2589" s="113"/>
      <c r="QEM2589" s="113"/>
      <c r="QEN2589" s="113"/>
      <c r="QEO2589" s="113"/>
      <c r="QEP2589" s="113"/>
      <c r="QEQ2589" s="113"/>
      <c r="QER2589" s="113"/>
      <c r="QES2589" s="113"/>
      <c r="QET2589" s="113"/>
      <c r="QEU2589" s="113"/>
      <c r="QEV2589" s="113"/>
      <c r="QEW2589" s="113"/>
      <c r="QEX2589" s="113"/>
      <c r="QEY2589" s="113"/>
      <c r="QEZ2589" s="113"/>
      <c r="QFA2589" s="113"/>
      <c r="QFB2589" s="113"/>
      <c r="QFC2589" s="113"/>
      <c r="QFD2589" s="113"/>
      <c r="QFE2589" s="113"/>
      <c r="QFF2589" s="113"/>
      <c r="QFG2589" s="113"/>
      <c r="QFH2589" s="113"/>
      <c r="QFI2589" s="113"/>
      <c r="QFJ2589" s="113"/>
      <c r="QFK2589" s="113"/>
      <c r="QFL2589" s="113"/>
      <c r="QFM2589" s="113"/>
      <c r="QFN2589" s="113"/>
      <c r="QFO2589" s="113"/>
      <c r="QFP2589" s="113"/>
      <c r="QFQ2589" s="113"/>
      <c r="QFR2589" s="113"/>
      <c r="QFS2589" s="113"/>
      <c r="QFT2589" s="113"/>
      <c r="QFU2589" s="113"/>
      <c r="QFV2589" s="113"/>
      <c r="QFW2589" s="113"/>
      <c r="QFX2589" s="113"/>
      <c r="QFY2589" s="113"/>
      <c r="QFZ2589" s="113"/>
      <c r="QGA2589" s="113"/>
      <c r="QGB2589" s="113"/>
      <c r="QGC2589" s="113"/>
      <c r="QGD2589" s="113"/>
      <c r="QGE2589" s="113"/>
      <c r="QGF2589" s="113"/>
      <c r="QGG2589" s="113"/>
      <c r="QGH2589" s="113"/>
      <c r="QGI2589" s="113"/>
      <c r="QGJ2589" s="113"/>
      <c r="QGK2589" s="113"/>
      <c r="QGL2589" s="113"/>
      <c r="QGM2589" s="113"/>
      <c r="QGN2589" s="113"/>
      <c r="QGO2589" s="113"/>
      <c r="QGP2589" s="113"/>
      <c r="QGQ2589" s="113"/>
      <c r="QGR2589" s="113"/>
      <c r="QGS2589" s="113"/>
      <c r="QGT2589" s="113"/>
      <c r="QGU2589" s="113"/>
      <c r="QGV2589" s="113"/>
      <c r="QGW2589" s="113"/>
      <c r="QGX2589" s="113"/>
      <c r="QGY2589" s="113"/>
      <c r="QGZ2589" s="113"/>
      <c r="QHA2589" s="113"/>
      <c r="QHB2589" s="113"/>
      <c r="QHC2589" s="113"/>
      <c r="QHD2589" s="113"/>
      <c r="QHE2589" s="113"/>
      <c r="QHF2589" s="113"/>
      <c r="QHG2589" s="113"/>
      <c r="QHH2589" s="113"/>
      <c r="QHI2589" s="113"/>
      <c r="QHJ2589" s="113"/>
      <c r="QHK2589" s="113"/>
      <c r="QHL2589" s="113"/>
      <c r="QHM2589" s="113"/>
      <c r="QHN2589" s="113"/>
      <c r="QHO2589" s="113"/>
      <c r="QHP2589" s="113"/>
      <c r="QHQ2589" s="113"/>
      <c r="QHR2589" s="113"/>
      <c r="QHS2589" s="113"/>
      <c r="QHT2589" s="113"/>
      <c r="QHU2589" s="113"/>
      <c r="QHV2589" s="113"/>
      <c r="QHW2589" s="113"/>
      <c r="QHX2589" s="113"/>
      <c r="QHY2589" s="113"/>
      <c r="QHZ2589" s="113"/>
      <c r="QIA2589" s="113"/>
      <c r="QIB2589" s="113"/>
      <c r="QIC2589" s="113"/>
      <c r="QID2589" s="113"/>
      <c r="QIE2589" s="113"/>
      <c r="QIF2589" s="113"/>
      <c r="QIG2589" s="113"/>
      <c r="QIH2589" s="113"/>
      <c r="QII2589" s="113"/>
      <c r="QIJ2589" s="113"/>
      <c r="QIK2589" s="113"/>
      <c r="QIL2589" s="113"/>
      <c r="QIM2589" s="113"/>
      <c r="QIN2589" s="113"/>
      <c r="QIO2589" s="113"/>
      <c r="QIP2589" s="113"/>
      <c r="QIQ2589" s="113"/>
      <c r="QIR2589" s="113"/>
      <c r="QIS2589" s="113"/>
      <c r="QIT2589" s="113"/>
      <c r="QIU2589" s="113"/>
      <c r="QIV2589" s="113"/>
      <c r="QIW2589" s="113"/>
      <c r="QIX2589" s="113"/>
      <c r="QIY2589" s="113"/>
      <c r="QIZ2589" s="113"/>
      <c r="QJA2589" s="113"/>
      <c r="QJB2589" s="113"/>
      <c r="QJC2589" s="113"/>
      <c r="QJD2589" s="113"/>
      <c r="QJE2589" s="113"/>
      <c r="QJF2589" s="113"/>
      <c r="QJG2589" s="113"/>
      <c r="QJH2589" s="113"/>
      <c r="QJI2589" s="113"/>
      <c r="QJJ2589" s="113"/>
      <c r="QJK2589" s="113"/>
      <c r="QJL2589" s="113"/>
      <c r="QJM2589" s="113"/>
      <c r="QJN2589" s="113"/>
      <c r="QJO2589" s="113"/>
      <c r="QJP2589" s="113"/>
      <c r="QJQ2589" s="113"/>
      <c r="QJR2589" s="113"/>
      <c r="QJS2589" s="113"/>
      <c r="QJT2589" s="113"/>
      <c r="QJU2589" s="113"/>
      <c r="QJV2589" s="113"/>
      <c r="QJW2589" s="113"/>
      <c r="QJX2589" s="113"/>
      <c r="QJY2589" s="113"/>
      <c r="QJZ2589" s="113"/>
      <c r="QKA2589" s="113"/>
      <c r="QKB2589" s="113"/>
      <c r="QKC2589" s="113"/>
      <c r="QKD2589" s="113"/>
      <c r="QKE2589" s="113"/>
      <c r="QKF2589" s="113"/>
      <c r="QKG2589" s="113"/>
      <c r="QKH2589" s="113"/>
      <c r="QKI2589" s="113"/>
      <c r="QKJ2589" s="113"/>
      <c r="QKK2589" s="113"/>
      <c r="QKL2589" s="113"/>
      <c r="QKM2589" s="113"/>
      <c r="QKN2589" s="113"/>
      <c r="QKO2589" s="113"/>
      <c r="QKP2589" s="113"/>
      <c r="QKQ2589" s="113"/>
      <c r="QKR2589" s="113"/>
      <c r="QKS2589" s="113"/>
      <c r="QKT2589" s="113"/>
      <c r="QKU2589" s="113"/>
      <c r="QKV2589" s="113"/>
      <c r="QKW2589" s="113"/>
      <c r="QKX2589" s="113"/>
      <c r="QKY2589" s="113"/>
      <c r="QKZ2589" s="113"/>
      <c r="QLA2589" s="113"/>
      <c r="QLB2589" s="113"/>
      <c r="QLC2589" s="113"/>
      <c r="QLD2589" s="113"/>
      <c r="QLE2589" s="113"/>
      <c r="QLF2589" s="113"/>
      <c r="QLG2589" s="113"/>
      <c r="QLH2589" s="113"/>
      <c r="QLI2589" s="113"/>
      <c r="QLJ2589" s="113"/>
      <c r="QLK2589" s="113"/>
      <c r="QLL2589" s="113"/>
      <c r="QLM2589" s="113"/>
      <c r="QLN2589" s="113"/>
      <c r="QLO2589" s="113"/>
      <c r="QLP2589" s="113"/>
      <c r="QLQ2589" s="113"/>
      <c r="QLR2589" s="113"/>
      <c r="QLS2589" s="113"/>
      <c r="QLT2589" s="113"/>
      <c r="QLU2589" s="113"/>
      <c r="QLV2589" s="113"/>
      <c r="QLW2589" s="113"/>
      <c r="QLX2589" s="113"/>
      <c r="QLY2589" s="113"/>
      <c r="QLZ2589" s="113"/>
      <c r="QMA2589" s="113"/>
      <c r="QMB2589" s="113"/>
      <c r="QMC2589" s="113"/>
      <c r="QMD2589" s="113"/>
      <c r="QME2589" s="113"/>
      <c r="QMF2589" s="113"/>
      <c r="QMG2589" s="113"/>
      <c r="QMH2589" s="113"/>
      <c r="QMI2589" s="113"/>
      <c r="QMJ2589" s="113"/>
      <c r="QMK2589" s="113"/>
      <c r="QML2589" s="113"/>
      <c r="QMM2589" s="113"/>
      <c r="QMN2589" s="113"/>
      <c r="QMO2589" s="113"/>
      <c r="QMP2589" s="113"/>
      <c r="QMQ2589" s="113"/>
      <c r="QMR2589" s="113"/>
      <c r="QMS2589" s="113"/>
      <c r="QMT2589" s="113"/>
      <c r="QMU2589" s="113"/>
      <c r="QMV2589" s="113"/>
      <c r="QMW2589" s="113"/>
      <c r="QMX2589" s="113"/>
      <c r="QMY2589" s="113"/>
      <c r="QMZ2589" s="113"/>
      <c r="QNA2589" s="113"/>
      <c r="QNB2589" s="113"/>
      <c r="QNC2589" s="113"/>
      <c r="QND2589" s="113"/>
      <c r="QNE2589" s="113"/>
      <c r="QNF2589" s="113"/>
      <c r="QNG2589" s="113"/>
      <c r="QNH2589" s="113"/>
      <c r="QNI2589" s="113"/>
      <c r="QNJ2589" s="113"/>
      <c r="QNK2589" s="113"/>
      <c r="QNL2589" s="113"/>
      <c r="QNM2589" s="113"/>
      <c r="QNN2589" s="113"/>
      <c r="QNO2589" s="113"/>
      <c r="QNP2589" s="113"/>
      <c r="QNQ2589" s="113"/>
      <c r="QNR2589" s="113"/>
      <c r="QNS2589" s="113"/>
      <c r="QNT2589" s="113"/>
      <c r="QNU2589" s="113"/>
      <c r="QNV2589" s="113"/>
      <c r="QNW2589" s="113"/>
      <c r="QNX2589" s="113"/>
      <c r="QNY2589" s="113"/>
      <c r="QNZ2589" s="113"/>
      <c r="QOA2589" s="113"/>
      <c r="QOB2589" s="113"/>
      <c r="QOC2589" s="113"/>
      <c r="QOD2589" s="113"/>
      <c r="QOE2589" s="113"/>
      <c r="QOF2589" s="113"/>
      <c r="QOG2589" s="113"/>
      <c r="QOH2589" s="113"/>
      <c r="QOI2589" s="113"/>
      <c r="QOJ2589" s="113"/>
      <c r="QOK2589" s="113"/>
      <c r="QOL2589" s="113"/>
      <c r="QOM2589" s="113"/>
      <c r="QON2589" s="113"/>
      <c r="QOO2589" s="113"/>
      <c r="QOP2589" s="113"/>
      <c r="QOQ2589" s="113"/>
      <c r="QOR2589" s="113"/>
      <c r="QOS2589" s="113"/>
      <c r="QOT2589" s="113"/>
      <c r="QOU2589" s="113"/>
      <c r="QOV2589" s="113"/>
      <c r="QOW2589" s="113"/>
      <c r="QOX2589" s="113"/>
      <c r="QOY2589" s="113"/>
      <c r="QOZ2589" s="113"/>
      <c r="QPA2589" s="113"/>
      <c r="QPB2589" s="113"/>
      <c r="QPC2589" s="113"/>
      <c r="QPD2589" s="113"/>
      <c r="QPE2589" s="113"/>
      <c r="QPF2589" s="113"/>
      <c r="QPG2589" s="113"/>
      <c r="QPH2589" s="113"/>
      <c r="QPI2589" s="113"/>
      <c r="QPJ2589" s="113"/>
      <c r="QPK2589" s="113"/>
      <c r="QPL2589" s="113"/>
      <c r="QPM2589" s="113"/>
      <c r="QPN2589" s="113"/>
      <c r="QPO2589" s="113"/>
      <c r="QPP2589" s="113"/>
      <c r="QPQ2589" s="113"/>
      <c r="QPR2589" s="113"/>
      <c r="QPS2589" s="113"/>
      <c r="QPT2589" s="113"/>
      <c r="QPU2589" s="113"/>
      <c r="QPV2589" s="113"/>
      <c r="QPW2589" s="113"/>
      <c r="QPX2589" s="113"/>
      <c r="QPY2589" s="113"/>
      <c r="QPZ2589" s="113"/>
      <c r="QQA2589" s="113"/>
      <c r="QQB2589" s="113"/>
      <c r="QQC2589" s="113"/>
      <c r="QQD2589" s="113"/>
      <c r="QQE2589" s="113"/>
      <c r="QQF2589" s="113"/>
      <c r="QQG2589" s="113"/>
      <c r="QQH2589" s="113"/>
      <c r="QQI2589" s="113"/>
      <c r="QQJ2589" s="113"/>
      <c r="QQK2589" s="113"/>
      <c r="QQL2589" s="113"/>
      <c r="QQM2589" s="113"/>
      <c r="QQN2589" s="113"/>
      <c r="QQO2589" s="113"/>
      <c r="QQP2589" s="113"/>
      <c r="QQQ2589" s="113"/>
      <c r="QQR2589" s="113"/>
      <c r="QQS2589" s="113"/>
      <c r="QQT2589" s="113"/>
      <c r="QQU2589" s="113"/>
      <c r="QQV2589" s="113"/>
      <c r="QQW2589" s="113"/>
      <c r="QQX2589" s="113"/>
      <c r="QQY2589" s="113"/>
      <c r="QQZ2589" s="113"/>
      <c r="QRA2589" s="113"/>
      <c r="QRB2589" s="113"/>
      <c r="QRC2589" s="113"/>
      <c r="QRD2589" s="113"/>
      <c r="QRE2589" s="113"/>
      <c r="QRF2589" s="113"/>
      <c r="QRG2589" s="113"/>
      <c r="QRH2589" s="113"/>
      <c r="QRI2589" s="113"/>
      <c r="QRJ2589" s="113"/>
      <c r="QRK2589" s="113"/>
      <c r="QRL2589" s="113"/>
      <c r="QRM2589" s="113"/>
      <c r="QRN2589" s="113"/>
      <c r="QRO2589" s="113"/>
      <c r="QRP2589" s="113"/>
      <c r="QRQ2589" s="113"/>
      <c r="QRR2589" s="113"/>
      <c r="QRS2589" s="113"/>
      <c r="QRT2589" s="113"/>
      <c r="QRU2589" s="113"/>
      <c r="QRV2589" s="113"/>
      <c r="QRW2589" s="113"/>
      <c r="QRX2589" s="113"/>
      <c r="QRY2589" s="113"/>
      <c r="QRZ2589" s="113"/>
      <c r="QSA2589" s="113"/>
      <c r="QSB2589" s="113"/>
      <c r="QSC2589" s="113"/>
      <c r="QSD2589" s="113"/>
      <c r="QSE2589" s="113"/>
      <c r="QSF2589" s="113"/>
      <c r="QSG2589" s="113"/>
      <c r="QSH2589" s="113"/>
      <c r="QSI2589" s="113"/>
      <c r="QSJ2589" s="113"/>
      <c r="QSK2589" s="113"/>
      <c r="QSL2589" s="113"/>
      <c r="QSM2589" s="113"/>
      <c r="QSN2589" s="113"/>
      <c r="QSO2589" s="113"/>
      <c r="QSP2589" s="113"/>
      <c r="QSQ2589" s="113"/>
      <c r="QSR2589" s="113"/>
      <c r="QSS2589" s="113"/>
      <c r="QST2589" s="113"/>
      <c r="QSU2589" s="113"/>
      <c r="QSV2589" s="113"/>
      <c r="QSW2589" s="113"/>
      <c r="QSX2589" s="113"/>
      <c r="QSY2589" s="113"/>
      <c r="QSZ2589" s="113"/>
      <c r="QTA2589" s="113"/>
      <c r="QTB2589" s="113"/>
      <c r="QTC2589" s="113"/>
      <c r="QTD2589" s="113"/>
      <c r="QTE2589" s="113"/>
      <c r="QTF2589" s="113"/>
      <c r="QTG2589" s="113"/>
      <c r="QTH2589" s="113"/>
      <c r="QTI2589" s="113"/>
      <c r="QTJ2589" s="113"/>
      <c r="QTK2589" s="113"/>
      <c r="QTL2589" s="113"/>
      <c r="QTM2589" s="113"/>
      <c r="QTN2589" s="113"/>
      <c r="QTO2589" s="113"/>
      <c r="QTP2589" s="113"/>
      <c r="QTQ2589" s="113"/>
      <c r="QTR2589" s="113"/>
      <c r="QTS2589" s="113"/>
      <c r="QTT2589" s="113"/>
      <c r="QTU2589" s="113"/>
      <c r="QTV2589" s="113"/>
      <c r="QTW2589" s="113"/>
      <c r="QTX2589" s="113"/>
      <c r="QTY2589" s="113"/>
      <c r="QTZ2589" s="113"/>
      <c r="QUA2589" s="113"/>
      <c r="QUB2589" s="113"/>
      <c r="QUC2589" s="113"/>
      <c r="QUD2589" s="113"/>
      <c r="QUE2589" s="113"/>
      <c r="QUF2589" s="113"/>
      <c r="QUG2589" s="113"/>
      <c r="QUH2589" s="113"/>
      <c r="QUI2589" s="113"/>
      <c r="QUJ2589" s="113"/>
      <c r="QUK2589" s="113"/>
      <c r="QUL2589" s="113"/>
      <c r="QUM2589" s="113"/>
      <c r="QUN2589" s="113"/>
      <c r="QUO2589" s="113"/>
      <c r="QUP2589" s="113"/>
      <c r="QUQ2589" s="113"/>
      <c r="QUR2589" s="113"/>
      <c r="QUS2589" s="113"/>
      <c r="QUT2589" s="113"/>
      <c r="QUU2589" s="113"/>
      <c r="QUV2589" s="113"/>
      <c r="QUW2589" s="113"/>
      <c r="QUX2589" s="113"/>
      <c r="QUY2589" s="113"/>
      <c r="QUZ2589" s="113"/>
      <c r="QVA2589" s="113"/>
      <c r="QVB2589" s="113"/>
      <c r="QVC2589" s="113"/>
      <c r="QVD2589" s="113"/>
      <c r="QVE2589" s="113"/>
      <c r="QVF2589" s="113"/>
      <c r="QVG2589" s="113"/>
      <c r="QVH2589" s="113"/>
      <c r="QVI2589" s="113"/>
      <c r="QVJ2589" s="113"/>
      <c r="QVK2589" s="113"/>
      <c r="QVL2589" s="113"/>
      <c r="QVM2589" s="113"/>
      <c r="QVN2589" s="113"/>
      <c r="QVO2589" s="113"/>
      <c r="QVP2589" s="113"/>
      <c r="QVQ2589" s="113"/>
      <c r="QVR2589" s="113"/>
      <c r="QVS2589" s="113"/>
      <c r="QVT2589" s="113"/>
      <c r="QVU2589" s="113"/>
      <c r="QVV2589" s="113"/>
      <c r="QVW2589" s="113"/>
      <c r="QVX2589" s="113"/>
      <c r="QVY2589" s="113"/>
      <c r="QVZ2589" s="113"/>
      <c r="QWA2589" s="113"/>
      <c r="QWB2589" s="113"/>
      <c r="QWC2589" s="113"/>
      <c r="QWD2589" s="113"/>
      <c r="QWE2589" s="113"/>
      <c r="QWF2589" s="113"/>
      <c r="QWG2589" s="113"/>
      <c r="QWH2589" s="113"/>
      <c r="QWI2589" s="113"/>
      <c r="QWJ2589" s="113"/>
      <c r="QWK2589" s="113"/>
      <c r="QWL2589" s="113"/>
      <c r="QWM2589" s="113"/>
      <c r="QWN2589" s="113"/>
      <c r="QWO2589" s="113"/>
      <c r="QWP2589" s="113"/>
      <c r="QWQ2589" s="113"/>
      <c r="QWR2589" s="113"/>
      <c r="QWS2589" s="113"/>
      <c r="QWT2589" s="113"/>
      <c r="QWU2589" s="113"/>
      <c r="QWV2589" s="113"/>
      <c r="QWW2589" s="113"/>
      <c r="QWX2589" s="113"/>
      <c r="QWY2589" s="113"/>
      <c r="QWZ2589" s="113"/>
      <c r="QXA2589" s="113"/>
      <c r="QXB2589" s="113"/>
      <c r="QXC2589" s="113"/>
      <c r="QXD2589" s="113"/>
      <c r="QXE2589" s="113"/>
      <c r="QXF2589" s="113"/>
      <c r="QXG2589" s="113"/>
      <c r="QXH2589" s="113"/>
      <c r="QXI2589" s="113"/>
      <c r="QXJ2589" s="113"/>
      <c r="QXK2589" s="113"/>
      <c r="QXL2589" s="113"/>
      <c r="QXM2589" s="113"/>
      <c r="QXN2589" s="113"/>
      <c r="QXO2589" s="113"/>
      <c r="QXP2589" s="113"/>
      <c r="QXQ2589" s="113"/>
      <c r="QXR2589" s="113"/>
      <c r="QXS2589" s="113"/>
      <c r="QXT2589" s="113"/>
      <c r="QXU2589" s="113"/>
      <c r="QXV2589" s="113"/>
      <c r="QXW2589" s="113"/>
      <c r="QXX2589" s="113"/>
      <c r="QXY2589" s="113"/>
      <c r="QXZ2589" s="113"/>
      <c r="QYA2589" s="113"/>
      <c r="QYB2589" s="113"/>
      <c r="QYC2589" s="113"/>
      <c r="QYD2589" s="113"/>
      <c r="QYE2589" s="113"/>
      <c r="QYF2589" s="113"/>
      <c r="QYG2589" s="113"/>
      <c r="QYH2589" s="113"/>
      <c r="QYI2589" s="113"/>
      <c r="QYJ2589" s="113"/>
      <c r="QYK2589" s="113"/>
      <c r="QYL2589" s="113"/>
      <c r="QYM2589" s="113"/>
      <c r="QYN2589" s="113"/>
      <c r="QYO2589" s="113"/>
      <c r="QYP2589" s="113"/>
      <c r="QYQ2589" s="113"/>
      <c r="QYR2589" s="113"/>
      <c r="QYS2589" s="113"/>
      <c r="QYT2589" s="113"/>
      <c r="QYU2589" s="113"/>
      <c r="QYV2589" s="113"/>
      <c r="QYW2589" s="113"/>
      <c r="QYX2589" s="113"/>
      <c r="QYY2589" s="113"/>
      <c r="QYZ2589" s="113"/>
      <c r="QZA2589" s="113"/>
      <c r="QZB2589" s="113"/>
      <c r="QZC2589" s="113"/>
      <c r="QZD2589" s="113"/>
      <c r="QZE2589" s="113"/>
      <c r="QZF2589" s="113"/>
      <c r="QZG2589" s="113"/>
      <c r="QZH2589" s="113"/>
      <c r="QZI2589" s="113"/>
      <c r="QZJ2589" s="113"/>
      <c r="QZK2589" s="113"/>
      <c r="QZL2589" s="113"/>
      <c r="QZM2589" s="113"/>
      <c r="QZN2589" s="113"/>
      <c r="QZO2589" s="113"/>
      <c r="QZP2589" s="113"/>
      <c r="QZQ2589" s="113"/>
      <c r="QZR2589" s="113"/>
      <c r="QZS2589" s="113"/>
      <c r="QZT2589" s="113"/>
      <c r="QZU2589" s="113"/>
      <c r="QZV2589" s="113"/>
      <c r="QZW2589" s="113"/>
      <c r="QZX2589" s="113"/>
      <c r="QZY2589" s="113"/>
      <c r="QZZ2589" s="113"/>
      <c r="RAA2589" s="113"/>
      <c r="RAB2589" s="113"/>
      <c r="RAC2589" s="113"/>
      <c r="RAD2589" s="113"/>
      <c r="RAE2589" s="113"/>
      <c r="RAF2589" s="113"/>
      <c r="RAG2589" s="113"/>
      <c r="RAH2589" s="113"/>
      <c r="RAI2589" s="113"/>
      <c r="RAJ2589" s="113"/>
      <c r="RAK2589" s="113"/>
      <c r="RAL2589" s="113"/>
      <c r="RAM2589" s="113"/>
      <c r="RAN2589" s="113"/>
      <c r="RAO2589" s="113"/>
      <c r="RAP2589" s="113"/>
      <c r="RAQ2589" s="113"/>
      <c r="RAR2589" s="113"/>
      <c r="RAS2589" s="113"/>
      <c r="RAT2589" s="113"/>
      <c r="RAU2589" s="113"/>
      <c r="RAV2589" s="113"/>
      <c r="RAW2589" s="113"/>
      <c r="RAX2589" s="113"/>
      <c r="RAY2589" s="113"/>
      <c r="RAZ2589" s="113"/>
      <c r="RBA2589" s="113"/>
      <c r="RBB2589" s="113"/>
      <c r="RBC2589" s="113"/>
      <c r="RBD2589" s="113"/>
      <c r="RBE2589" s="113"/>
      <c r="RBF2589" s="113"/>
      <c r="RBG2589" s="113"/>
      <c r="RBH2589" s="113"/>
      <c r="RBI2589" s="113"/>
      <c r="RBJ2589" s="113"/>
      <c r="RBK2589" s="113"/>
      <c r="RBL2589" s="113"/>
      <c r="RBM2589" s="113"/>
      <c r="RBN2589" s="113"/>
      <c r="RBO2589" s="113"/>
      <c r="RBP2589" s="113"/>
      <c r="RBQ2589" s="113"/>
      <c r="RBR2589" s="113"/>
      <c r="RBS2589" s="113"/>
      <c r="RBT2589" s="113"/>
      <c r="RBU2589" s="113"/>
      <c r="RBV2589" s="113"/>
      <c r="RBW2589" s="113"/>
      <c r="RBX2589" s="113"/>
      <c r="RBY2589" s="113"/>
      <c r="RBZ2589" s="113"/>
      <c r="RCA2589" s="113"/>
      <c r="RCB2589" s="113"/>
      <c r="RCC2589" s="113"/>
      <c r="RCD2589" s="113"/>
      <c r="RCE2589" s="113"/>
      <c r="RCF2589" s="113"/>
      <c r="RCG2589" s="113"/>
      <c r="RCH2589" s="113"/>
      <c r="RCI2589" s="113"/>
      <c r="RCJ2589" s="113"/>
      <c r="RCK2589" s="113"/>
      <c r="RCL2589" s="113"/>
      <c r="RCM2589" s="113"/>
      <c r="RCN2589" s="113"/>
      <c r="RCO2589" s="113"/>
      <c r="RCP2589" s="113"/>
      <c r="RCQ2589" s="113"/>
      <c r="RCR2589" s="113"/>
      <c r="RCS2589" s="113"/>
      <c r="RCT2589" s="113"/>
      <c r="RCU2589" s="113"/>
      <c r="RCV2589" s="113"/>
      <c r="RCW2589" s="113"/>
      <c r="RCX2589" s="113"/>
      <c r="RCY2589" s="113"/>
      <c r="RCZ2589" s="113"/>
      <c r="RDA2589" s="113"/>
      <c r="RDB2589" s="113"/>
      <c r="RDC2589" s="113"/>
      <c r="RDD2589" s="113"/>
      <c r="RDE2589" s="113"/>
      <c r="RDF2589" s="113"/>
      <c r="RDG2589" s="113"/>
      <c r="RDH2589" s="113"/>
      <c r="RDI2589" s="113"/>
      <c r="RDJ2589" s="113"/>
      <c r="RDK2589" s="113"/>
      <c r="RDL2589" s="113"/>
      <c r="RDM2589" s="113"/>
      <c r="RDN2589" s="113"/>
      <c r="RDO2589" s="113"/>
      <c r="RDP2589" s="113"/>
      <c r="RDQ2589" s="113"/>
      <c r="RDR2589" s="113"/>
      <c r="RDS2589" s="113"/>
      <c r="RDT2589" s="113"/>
      <c r="RDU2589" s="113"/>
      <c r="RDV2589" s="113"/>
      <c r="RDW2589" s="113"/>
      <c r="RDX2589" s="113"/>
      <c r="RDY2589" s="113"/>
      <c r="RDZ2589" s="113"/>
      <c r="REA2589" s="113"/>
      <c r="REB2589" s="113"/>
      <c r="REC2589" s="113"/>
      <c r="RED2589" s="113"/>
      <c r="REE2589" s="113"/>
      <c r="REF2589" s="113"/>
      <c r="REG2589" s="113"/>
      <c r="REH2589" s="113"/>
      <c r="REI2589" s="113"/>
      <c r="REJ2589" s="113"/>
      <c r="REK2589" s="113"/>
      <c r="REL2589" s="113"/>
      <c r="REM2589" s="113"/>
      <c r="REN2589" s="113"/>
      <c r="REO2589" s="113"/>
      <c r="REP2589" s="113"/>
      <c r="REQ2589" s="113"/>
      <c r="RER2589" s="113"/>
      <c r="RES2589" s="113"/>
      <c r="RET2589" s="113"/>
      <c r="REU2589" s="113"/>
      <c r="REV2589" s="113"/>
      <c r="REW2589" s="113"/>
      <c r="REX2589" s="113"/>
      <c r="REY2589" s="113"/>
      <c r="REZ2589" s="113"/>
      <c r="RFA2589" s="113"/>
      <c r="RFB2589" s="113"/>
      <c r="RFC2589" s="113"/>
      <c r="RFD2589" s="113"/>
      <c r="RFE2589" s="113"/>
      <c r="RFF2589" s="113"/>
      <c r="RFG2589" s="113"/>
      <c r="RFH2589" s="113"/>
      <c r="RFI2589" s="113"/>
      <c r="RFJ2589" s="113"/>
      <c r="RFK2589" s="113"/>
      <c r="RFL2589" s="113"/>
      <c r="RFM2589" s="113"/>
      <c r="RFN2589" s="113"/>
      <c r="RFO2589" s="113"/>
      <c r="RFP2589" s="113"/>
      <c r="RFQ2589" s="113"/>
      <c r="RFR2589" s="113"/>
      <c r="RFS2589" s="113"/>
      <c r="RFT2589" s="113"/>
      <c r="RFU2589" s="113"/>
      <c r="RFV2589" s="113"/>
      <c r="RFW2589" s="113"/>
      <c r="RFX2589" s="113"/>
      <c r="RFY2589" s="113"/>
      <c r="RFZ2589" s="113"/>
      <c r="RGA2589" s="113"/>
      <c r="RGB2589" s="113"/>
      <c r="RGC2589" s="113"/>
      <c r="RGD2589" s="113"/>
      <c r="RGE2589" s="113"/>
      <c r="RGF2589" s="113"/>
      <c r="RGG2589" s="113"/>
      <c r="RGH2589" s="113"/>
      <c r="RGI2589" s="113"/>
      <c r="RGJ2589" s="113"/>
      <c r="RGK2589" s="113"/>
      <c r="RGL2589" s="113"/>
      <c r="RGM2589" s="113"/>
      <c r="RGN2589" s="113"/>
      <c r="RGO2589" s="113"/>
      <c r="RGP2589" s="113"/>
      <c r="RGQ2589" s="113"/>
      <c r="RGR2589" s="113"/>
      <c r="RGS2589" s="113"/>
      <c r="RGT2589" s="113"/>
      <c r="RGU2589" s="113"/>
      <c r="RGV2589" s="113"/>
      <c r="RGW2589" s="113"/>
      <c r="RGX2589" s="113"/>
      <c r="RGY2589" s="113"/>
      <c r="RGZ2589" s="113"/>
      <c r="RHA2589" s="113"/>
      <c r="RHB2589" s="113"/>
      <c r="RHC2589" s="113"/>
      <c r="RHD2589" s="113"/>
      <c r="RHE2589" s="113"/>
      <c r="RHF2589" s="113"/>
      <c r="RHG2589" s="113"/>
      <c r="RHH2589" s="113"/>
      <c r="RHI2589" s="113"/>
      <c r="RHJ2589" s="113"/>
      <c r="RHK2589" s="113"/>
      <c r="RHL2589" s="113"/>
      <c r="RHM2589" s="113"/>
      <c r="RHN2589" s="113"/>
      <c r="RHO2589" s="113"/>
      <c r="RHP2589" s="113"/>
      <c r="RHQ2589" s="113"/>
      <c r="RHR2589" s="113"/>
      <c r="RHS2589" s="113"/>
      <c r="RHT2589" s="113"/>
      <c r="RHU2589" s="113"/>
      <c r="RHV2589" s="113"/>
      <c r="RHW2589" s="113"/>
      <c r="RHX2589" s="113"/>
      <c r="RHY2589" s="113"/>
      <c r="RHZ2589" s="113"/>
      <c r="RIA2589" s="113"/>
      <c r="RIB2589" s="113"/>
      <c r="RIC2589" s="113"/>
      <c r="RID2589" s="113"/>
      <c r="RIE2589" s="113"/>
      <c r="RIF2589" s="113"/>
      <c r="RIG2589" s="113"/>
      <c r="RIH2589" s="113"/>
      <c r="RII2589" s="113"/>
      <c r="RIJ2589" s="113"/>
      <c r="RIK2589" s="113"/>
      <c r="RIL2589" s="113"/>
      <c r="RIM2589" s="113"/>
      <c r="RIN2589" s="113"/>
      <c r="RIO2589" s="113"/>
      <c r="RIP2589" s="113"/>
      <c r="RIQ2589" s="113"/>
      <c r="RIR2589" s="113"/>
      <c r="RIS2589" s="113"/>
      <c r="RIT2589" s="113"/>
      <c r="RIU2589" s="113"/>
      <c r="RIV2589" s="113"/>
      <c r="RIW2589" s="113"/>
      <c r="RIX2589" s="113"/>
      <c r="RIY2589" s="113"/>
      <c r="RIZ2589" s="113"/>
      <c r="RJA2589" s="113"/>
      <c r="RJB2589" s="113"/>
      <c r="RJC2589" s="113"/>
      <c r="RJD2589" s="113"/>
      <c r="RJE2589" s="113"/>
      <c r="RJF2589" s="113"/>
      <c r="RJG2589" s="113"/>
      <c r="RJH2589" s="113"/>
      <c r="RJI2589" s="113"/>
      <c r="RJJ2589" s="113"/>
      <c r="RJK2589" s="113"/>
      <c r="RJL2589" s="113"/>
      <c r="RJM2589" s="113"/>
      <c r="RJN2589" s="113"/>
      <c r="RJO2589" s="113"/>
      <c r="RJP2589" s="113"/>
      <c r="RJQ2589" s="113"/>
      <c r="RJR2589" s="113"/>
      <c r="RJS2589" s="113"/>
      <c r="RJT2589" s="113"/>
      <c r="RJU2589" s="113"/>
      <c r="RJV2589" s="113"/>
      <c r="RJW2589" s="113"/>
      <c r="RJX2589" s="113"/>
      <c r="RJY2589" s="113"/>
      <c r="RJZ2589" s="113"/>
      <c r="RKA2589" s="113"/>
      <c r="RKB2589" s="113"/>
      <c r="RKC2589" s="113"/>
      <c r="RKD2589" s="113"/>
      <c r="RKE2589" s="113"/>
      <c r="RKF2589" s="113"/>
      <c r="RKG2589" s="113"/>
      <c r="RKH2589" s="113"/>
      <c r="RKI2589" s="113"/>
      <c r="RKJ2589" s="113"/>
      <c r="RKK2589" s="113"/>
      <c r="RKL2589" s="113"/>
      <c r="RKM2589" s="113"/>
      <c r="RKN2589" s="113"/>
      <c r="RKO2589" s="113"/>
      <c r="RKP2589" s="113"/>
      <c r="RKQ2589" s="113"/>
      <c r="RKR2589" s="113"/>
      <c r="RKS2589" s="113"/>
      <c r="RKT2589" s="113"/>
      <c r="RKU2589" s="113"/>
      <c r="RKV2589" s="113"/>
      <c r="RKW2589" s="113"/>
      <c r="RKX2589" s="113"/>
      <c r="RKY2589" s="113"/>
      <c r="RKZ2589" s="113"/>
      <c r="RLA2589" s="113"/>
      <c r="RLB2589" s="113"/>
      <c r="RLC2589" s="113"/>
      <c r="RLD2589" s="113"/>
      <c r="RLE2589" s="113"/>
      <c r="RLF2589" s="113"/>
      <c r="RLG2589" s="113"/>
      <c r="RLH2589" s="113"/>
      <c r="RLI2589" s="113"/>
      <c r="RLJ2589" s="113"/>
      <c r="RLK2589" s="113"/>
      <c r="RLL2589" s="113"/>
      <c r="RLM2589" s="113"/>
      <c r="RLN2589" s="113"/>
      <c r="RLO2589" s="113"/>
      <c r="RLP2589" s="113"/>
      <c r="RLQ2589" s="113"/>
      <c r="RLR2589" s="113"/>
      <c r="RLS2589" s="113"/>
      <c r="RLT2589" s="113"/>
      <c r="RLU2589" s="113"/>
      <c r="RLV2589" s="113"/>
      <c r="RLW2589" s="113"/>
      <c r="RLX2589" s="113"/>
      <c r="RLY2589" s="113"/>
      <c r="RLZ2589" s="113"/>
      <c r="RMA2589" s="113"/>
      <c r="RMB2589" s="113"/>
      <c r="RMC2589" s="113"/>
      <c r="RMD2589" s="113"/>
      <c r="RME2589" s="113"/>
      <c r="RMF2589" s="113"/>
      <c r="RMG2589" s="113"/>
      <c r="RMH2589" s="113"/>
      <c r="RMI2589" s="113"/>
      <c r="RMJ2589" s="113"/>
      <c r="RMK2589" s="113"/>
      <c r="RML2589" s="113"/>
      <c r="RMM2589" s="113"/>
      <c r="RMN2589" s="113"/>
      <c r="RMO2589" s="113"/>
      <c r="RMP2589" s="113"/>
      <c r="RMQ2589" s="113"/>
      <c r="RMR2589" s="113"/>
      <c r="RMS2589" s="113"/>
      <c r="RMT2589" s="113"/>
      <c r="RMU2589" s="113"/>
      <c r="RMV2589" s="113"/>
      <c r="RMW2589" s="113"/>
      <c r="RMX2589" s="113"/>
      <c r="RMY2589" s="113"/>
      <c r="RMZ2589" s="113"/>
      <c r="RNA2589" s="113"/>
      <c r="RNB2589" s="113"/>
      <c r="RNC2589" s="113"/>
      <c r="RND2589" s="113"/>
      <c r="RNE2589" s="113"/>
      <c r="RNF2589" s="113"/>
      <c r="RNG2589" s="113"/>
      <c r="RNH2589" s="113"/>
      <c r="RNI2589" s="113"/>
      <c r="RNJ2589" s="113"/>
      <c r="RNK2589" s="113"/>
      <c r="RNL2589" s="113"/>
      <c r="RNM2589" s="113"/>
      <c r="RNN2589" s="113"/>
      <c r="RNO2589" s="113"/>
      <c r="RNP2589" s="113"/>
      <c r="RNQ2589" s="113"/>
      <c r="RNR2589" s="113"/>
      <c r="RNS2589" s="113"/>
      <c r="RNT2589" s="113"/>
      <c r="RNU2589" s="113"/>
      <c r="RNV2589" s="113"/>
      <c r="RNW2589" s="113"/>
      <c r="RNX2589" s="113"/>
      <c r="RNY2589" s="113"/>
      <c r="RNZ2589" s="113"/>
      <c r="ROA2589" s="113"/>
      <c r="ROB2589" s="113"/>
      <c r="ROC2589" s="113"/>
      <c r="ROD2589" s="113"/>
      <c r="ROE2589" s="113"/>
      <c r="ROF2589" s="113"/>
      <c r="ROG2589" s="113"/>
      <c r="ROH2589" s="113"/>
      <c r="ROI2589" s="113"/>
      <c r="ROJ2589" s="113"/>
      <c r="ROK2589" s="113"/>
      <c r="ROL2589" s="113"/>
      <c r="ROM2589" s="113"/>
      <c r="RON2589" s="113"/>
      <c r="ROO2589" s="113"/>
      <c r="ROP2589" s="113"/>
      <c r="ROQ2589" s="113"/>
      <c r="ROR2589" s="113"/>
      <c r="ROS2589" s="113"/>
      <c r="ROT2589" s="113"/>
      <c r="ROU2589" s="113"/>
      <c r="ROV2589" s="113"/>
      <c r="ROW2589" s="113"/>
      <c r="ROX2589" s="113"/>
      <c r="ROY2589" s="113"/>
      <c r="ROZ2589" s="113"/>
      <c r="RPA2589" s="113"/>
      <c r="RPB2589" s="113"/>
      <c r="RPC2589" s="113"/>
      <c r="RPD2589" s="113"/>
      <c r="RPE2589" s="113"/>
      <c r="RPF2589" s="113"/>
      <c r="RPG2589" s="113"/>
      <c r="RPH2589" s="113"/>
      <c r="RPI2589" s="113"/>
      <c r="RPJ2589" s="113"/>
      <c r="RPK2589" s="113"/>
      <c r="RPL2589" s="113"/>
      <c r="RPM2589" s="113"/>
      <c r="RPN2589" s="113"/>
      <c r="RPO2589" s="113"/>
      <c r="RPP2589" s="113"/>
      <c r="RPQ2589" s="113"/>
      <c r="RPR2589" s="113"/>
      <c r="RPS2589" s="113"/>
      <c r="RPT2589" s="113"/>
      <c r="RPU2589" s="113"/>
      <c r="RPV2589" s="113"/>
      <c r="RPW2589" s="113"/>
      <c r="RPX2589" s="113"/>
      <c r="RPY2589" s="113"/>
      <c r="RPZ2589" s="113"/>
      <c r="RQA2589" s="113"/>
      <c r="RQB2589" s="113"/>
      <c r="RQC2589" s="113"/>
      <c r="RQD2589" s="113"/>
      <c r="RQE2589" s="113"/>
      <c r="RQF2589" s="113"/>
      <c r="RQG2589" s="113"/>
      <c r="RQH2589" s="113"/>
      <c r="RQI2589" s="113"/>
      <c r="RQJ2589" s="113"/>
      <c r="RQK2589" s="113"/>
      <c r="RQL2589" s="113"/>
      <c r="RQM2589" s="113"/>
      <c r="RQN2589" s="113"/>
      <c r="RQO2589" s="113"/>
      <c r="RQP2589" s="113"/>
      <c r="RQQ2589" s="113"/>
      <c r="RQR2589" s="113"/>
      <c r="RQS2589" s="113"/>
      <c r="RQT2589" s="113"/>
      <c r="RQU2589" s="113"/>
      <c r="RQV2589" s="113"/>
      <c r="RQW2589" s="113"/>
      <c r="RQX2589" s="113"/>
      <c r="RQY2589" s="113"/>
      <c r="RQZ2589" s="113"/>
      <c r="RRA2589" s="113"/>
      <c r="RRB2589" s="113"/>
      <c r="RRC2589" s="113"/>
      <c r="RRD2589" s="113"/>
      <c r="RRE2589" s="113"/>
      <c r="RRF2589" s="113"/>
      <c r="RRG2589" s="113"/>
      <c r="RRH2589" s="113"/>
      <c r="RRI2589" s="113"/>
      <c r="RRJ2589" s="113"/>
      <c r="RRK2589" s="113"/>
      <c r="RRL2589" s="113"/>
      <c r="RRM2589" s="113"/>
      <c r="RRN2589" s="113"/>
      <c r="RRO2589" s="113"/>
      <c r="RRP2589" s="113"/>
      <c r="RRQ2589" s="113"/>
      <c r="RRR2589" s="113"/>
      <c r="RRS2589" s="113"/>
      <c r="RRT2589" s="113"/>
      <c r="RRU2589" s="113"/>
      <c r="RRV2589" s="113"/>
      <c r="RRW2589" s="113"/>
      <c r="RRX2589" s="113"/>
      <c r="RRY2589" s="113"/>
      <c r="RRZ2589" s="113"/>
      <c r="RSA2589" s="113"/>
      <c r="RSB2589" s="113"/>
      <c r="RSC2589" s="113"/>
      <c r="RSD2589" s="113"/>
      <c r="RSE2589" s="113"/>
      <c r="RSF2589" s="113"/>
      <c r="RSG2589" s="113"/>
      <c r="RSH2589" s="113"/>
      <c r="RSI2589" s="113"/>
      <c r="RSJ2589" s="113"/>
      <c r="RSK2589" s="113"/>
      <c r="RSL2589" s="113"/>
      <c r="RSM2589" s="113"/>
      <c r="RSN2589" s="113"/>
      <c r="RSO2589" s="113"/>
      <c r="RSP2589" s="113"/>
      <c r="RSQ2589" s="113"/>
      <c r="RSR2589" s="113"/>
      <c r="RSS2589" s="113"/>
      <c r="RST2589" s="113"/>
      <c r="RSU2589" s="113"/>
      <c r="RSV2589" s="113"/>
      <c r="RSW2589" s="113"/>
      <c r="RSX2589" s="113"/>
      <c r="RSY2589" s="113"/>
      <c r="RSZ2589" s="113"/>
      <c r="RTA2589" s="113"/>
      <c r="RTB2589" s="113"/>
      <c r="RTC2589" s="113"/>
      <c r="RTD2589" s="113"/>
      <c r="RTE2589" s="113"/>
      <c r="RTF2589" s="113"/>
      <c r="RTG2589" s="113"/>
      <c r="RTH2589" s="113"/>
      <c r="RTI2589" s="113"/>
      <c r="RTJ2589" s="113"/>
      <c r="RTK2589" s="113"/>
      <c r="RTL2589" s="113"/>
      <c r="RTM2589" s="113"/>
      <c r="RTN2589" s="113"/>
      <c r="RTO2589" s="113"/>
      <c r="RTP2589" s="113"/>
      <c r="RTQ2589" s="113"/>
      <c r="RTR2589" s="113"/>
      <c r="RTS2589" s="113"/>
      <c r="RTT2589" s="113"/>
      <c r="RTU2589" s="113"/>
      <c r="RTV2589" s="113"/>
      <c r="RTW2589" s="113"/>
      <c r="RTX2589" s="113"/>
      <c r="RTY2589" s="113"/>
      <c r="RTZ2589" s="113"/>
      <c r="RUA2589" s="113"/>
      <c r="RUB2589" s="113"/>
      <c r="RUC2589" s="113"/>
      <c r="RUD2589" s="113"/>
      <c r="RUE2589" s="113"/>
      <c r="RUF2589" s="113"/>
      <c r="RUG2589" s="113"/>
      <c r="RUH2589" s="113"/>
      <c r="RUI2589" s="113"/>
      <c r="RUJ2589" s="113"/>
      <c r="RUK2589" s="113"/>
      <c r="RUL2589" s="113"/>
      <c r="RUM2589" s="113"/>
      <c r="RUN2589" s="113"/>
      <c r="RUO2589" s="113"/>
      <c r="RUP2589" s="113"/>
      <c r="RUQ2589" s="113"/>
      <c r="RUR2589" s="113"/>
      <c r="RUS2589" s="113"/>
      <c r="RUT2589" s="113"/>
      <c r="RUU2589" s="113"/>
      <c r="RUV2589" s="113"/>
      <c r="RUW2589" s="113"/>
      <c r="RUX2589" s="113"/>
      <c r="RUY2589" s="113"/>
      <c r="RUZ2589" s="113"/>
      <c r="RVA2589" s="113"/>
      <c r="RVB2589" s="113"/>
      <c r="RVC2589" s="113"/>
      <c r="RVD2589" s="113"/>
      <c r="RVE2589" s="113"/>
      <c r="RVF2589" s="113"/>
      <c r="RVG2589" s="113"/>
      <c r="RVH2589" s="113"/>
      <c r="RVI2589" s="113"/>
      <c r="RVJ2589" s="113"/>
      <c r="RVK2589" s="113"/>
      <c r="RVL2589" s="113"/>
      <c r="RVM2589" s="113"/>
      <c r="RVN2589" s="113"/>
      <c r="RVO2589" s="113"/>
      <c r="RVP2589" s="113"/>
      <c r="RVQ2589" s="113"/>
      <c r="RVR2589" s="113"/>
      <c r="RVS2589" s="113"/>
      <c r="RVT2589" s="113"/>
      <c r="RVU2589" s="113"/>
      <c r="RVV2589" s="113"/>
      <c r="RVW2589" s="113"/>
      <c r="RVX2589" s="113"/>
      <c r="RVY2589" s="113"/>
      <c r="RVZ2589" s="113"/>
      <c r="RWA2589" s="113"/>
      <c r="RWB2589" s="113"/>
      <c r="RWC2589" s="113"/>
      <c r="RWD2589" s="113"/>
      <c r="RWE2589" s="113"/>
      <c r="RWF2589" s="113"/>
      <c r="RWG2589" s="113"/>
      <c r="RWH2589" s="113"/>
      <c r="RWI2589" s="113"/>
      <c r="RWJ2589" s="113"/>
      <c r="RWK2589" s="113"/>
      <c r="RWL2589" s="113"/>
      <c r="RWM2589" s="113"/>
      <c r="RWN2589" s="113"/>
      <c r="RWO2589" s="113"/>
      <c r="RWP2589" s="113"/>
      <c r="RWQ2589" s="113"/>
      <c r="RWR2589" s="113"/>
      <c r="RWS2589" s="113"/>
      <c r="RWT2589" s="113"/>
      <c r="RWU2589" s="113"/>
      <c r="RWV2589" s="113"/>
      <c r="RWW2589" s="113"/>
      <c r="RWX2589" s="113"/>
      <c r="RWY2589" s="113"/>
      <c r="RWZ2589" s="113"/>
      <c r="RXA2589" s="113"/>
      <c r="RXB2589" s="113"/>
      <c r="RXC2589" s="113"/>
      <c r="RXD2589" s="113"/>
      <c r="RXE2589" s="113"/>
      <c r="RXF2589" s="113"/>
      <c r="RXG2589" s="113"/>
      <c r="RXH2589" s="113"/>
      <c r="RXI2589" s="113"/>
      <c r="RXJ2589" s="113"/>
      <c r="RXK2589" s="113"/>
      <c r="RXL2589" s="113"/>
      <c r="RXM2589" s="113"/>
      <c r="RXN2589" s="113"/>
      <c r="RXO2589" s="113"/>
      <c r="RXP2589" s="113"/>
      <c r="RXQ2589" s="113"/>
      <c r="RXR2589" s="113"/>
      <c r="RXS2589" s="113"/>
      <c r="RXT2589" s="113"/>
      <c r="RXU2589" s="113"/>
      <c r="RXV2589" s="113"/>
      <c r="RXW2589" s="113"/>
      <c r="RXX2589" s="113"/>
      <c r="RXY2589" s="113"/>
      <c r="RXZ2589" s="113"/>
      <c r="RYA2589" s="113"/>
      <c r="RYB2589" s="113"/>
      <c r="RYC2589" s="113"/>
      <c r="RYD2589" s="113"/>
      <c r="RYE2589" s="113"/>
      <c r="RYF2589" s="113"/>
      <c r="RYG2589" s="113"/>
      <c r="RYH2589" s="113"/>
      <c r="RYI2589" s="113"/>
      <c r="RYJ2589" s="113"/>
      <c r="RYK2589" s="113"/>
      <c r="RYL2589" s="113"/>
      <c r="RYM2589" s="113"/>
      <c r="RYN2589" s="113"/>
      <c r="RYO2589" s="113"/>
      <c r="RYP2589" s="113"/>
      <c r="RYQ2589" s="113"/>
      <c r="RYR2589" s="113"/>
      <c r="RYS2589" s="113"/>
      <c r="RYT2589" s="113"/>
      <c r="RYU2589" s="113"/>
      <c r="RYV2589" s="113"/>
      <c r="RYW2589" s="113"/>
      <c r="RYX2589" s="113"/>
      <c r="RYY2589" s="113"/>
      <c r="RYZ2589" s="113"/>
      <c r="RZA2589" s="113"/>
      <c r="RZB2589" s="113"/>
      <c r="RZC2589" s="113"/>
      <c r="RZD2589" s="113"/>
      <c r="RZE2589" s="113"/>
      <c r="RZF2589" s="113"/>
      <c r="RZG2589" s="113"/>
      <c r="RZH2589" s="113"/>
      <c r="RZI2589" s="113"/>
      <c r="RZJ2589" s="113"/>
      <c r="RZK2589" s="113"/>
      <c r="RZL2589" s="113"/>
      <c r="RZM2589" s="113"/>
      <c r="RZN2589" s="113"/>
      <c r="RZO2589" s="113"/>
      <c r="RZP2589" s="113"/>
      <c r="RZQ2589" s="113"/>
      <c r="RZR2589" s="113"/>
      <c r="RZS2589" s="113"/>
      <c r="RZT2589" s="113"/>
      <c r="RZU2589" s="113"/>
      <c r="RZV2589" s="113"/>
      <c r="RZW2589" s="113"/>
      <c r="RZX2589" s="113"/>
      <c r="RZY2589" s="113"/>
      <c r="RZZ2589" s="113"/>
      <c r="SAA2589" s="113"/>
      <c r="SAB2589" s="113"/>
      <c r="SAC2589" s="113"/>
      <c r="SAD2589" s="113"/>
      <c r="SAE2589" s="113"/>
      <c r="SAF2589" s="113"/>
      <c r="SAG2589" s="113"/>
      <c r="SAH2589" s="113"/>
      <c r="SAI2589" s="113"/>
      <c r="SAJ2589" s="113"/>
      <c r="SAK2589" s="113"/>
      <c r="SAL2589" s="113"/>
      <c r="SAM2589" s="113"/>
      <c r="SAN2589" s="113"/>
      <c r="SAO2589" s="113"/>
      <c r="SAP2589" s="113"/>
      <c r="SAQ2589" s="113"/>
      <c r="SAR2589" s="113"/>
      <c r="SAS2589" s="113"/>
      <c r="SAT2589" s="113"/>
      <c r="SAU2589" s="113"/>
      <c r="SAV2589" s="113"/>
      <c r="SAW2589" s="113"/>
      <c r="SAX2589" s="113"/>
      <c r="SAY2589" s="113"/>
      <c r="SAZ2589" s="113"/>
      <c r="SBA2589" s="113"/>
      <c r="SBB2589" s="113"/>
      <c r="SBC2589" s="113"/>
      <c r="SBD2589" s="113"/>
      <c r="SBE2589" s="113"/>
      <c r="SBF2589" s="113"/>
      <c r="SBG2589" s="113"/>
      <c r="SBH2589" s="113"/>
      <c r="SBI2589" s="113"/>
      <c r="SBJ2589" s="113"/>
      <c r="SBK2589" s="113"/>
      <c r="SBL2589" s="113"/>
      <c r="SBM2589" s="113"/>
      <c r="SBN2589" s="113"/>
      <c r="SBO2589" s="113"/>
      <c r="SBP2589" s="113"/>
      <c r="SBQ2589" s="113"/>
      <c r="SBR2589" s="113"/>
      <c r="SBS2589" s="113"/>
      <c r="SBT2589" s="113"/>
      <c r="SBU2589" s="113"/>
      <c r="SBV2589" s="113"/>
      <c r="SBW2589" s="113"/>
      <c r="SBX2589" s="113"/>
      <c r="SBY2589" s="113"/>
      <c r="SBZ2589" s="113"/>
      <c r="SCA2589" s="113"/>
      <c r="SCB2589" s="113"/>
      <c r="SCC2589" s="113"/>
      <c r="SCD2589" s="113"/>
      <c r="SCE2589" s="113"/>
      <c r="SCF2589" s="113"/>
      <c r="SCG2589" s="113"/>
      <c r="SCH2589" s="113"/>
      <c r="SCI2589" s="113"/>
      <c r="SCJ2589" s="113"/>
      <c r="SCK2589" s="113"/>
      <c r="SCL2589" s="113"/>
      <c r="SCM2589" s="113"/>
      <c r="SCN2589" s="113"/>
      <c r="SCO2589" s="113"/>
      <c r="SCP2589" s="113"/>
      <c r="SCQ2589" s="113"/>
      <c r="SCR2589" s="113"/>
      <c r="SCS2589" s="113"/>
      <c r="SCT2589" s="113"/>
      <c r="SCU2589" s="113"/>
      <c r="SCV2589" s="113"/>
      <c r="SCW2589" s="113"/>
      <c r="SCX2589" s="113"/>
      <c r="SCY2589" s="113"/>
      <c r="SCZ2589" s="113"/>
      <c r="SDA2589" s="113"/>
      <c r="SDB2589" s="113"/>
      <c r="SDC2589" s="113"/>
      <c r="SDD2589" s="113"/>
      <c r="SDE2589" s="113"/>
      <c r="SDF2589" s="113"/>
      <c r="SDG2589" s="113"/>
      <c r="SDH2589" s="113"/>
      <c r="SDI2589" s="113"/>
      <c r="SDJ2589" s="113"/>
      <c r="SDK2589" s="113"/>
      <c r="SDL2589" s="113"/>
      <c r="SDM2589" s="113"/>
      <c r="SDN2589" s="113"/>
      <c r="SDO2589" s="113"/>
      <c r="SDP2589" s="113"/>
      <c r="SDQ2589" s="113"/>
      <c r="SDR2589" s="113"/>
      <c r="SDS2589" s="113"/>
      <c r="SDT2589" s="113"/>
      <c r="SDU2589" s="113"/>
      <c r="SDV2589" s="113"/>
      <c r="SDW2589" s="113"/>
      <c r="SDX2589" s="113"/>
      <c r="SDY2589" s="113"/>
      <c r="SDZ2589" s="113"/>
      <c r="SEA2589" s="113"/>
      <c r="SEB2589" s="113"/>
      <c r="SEC2589" s="113"/>
      <c r="SED2589" s="113"/>
      <c r="SEE2589" s="113"/>
      <c r="SEF2589" s="113"/>
      <c r="SEG2589" s="113"/>
      <c r="SEH2589" s="113"/>
      <c r="SEI2589" s="113"/>
      <c r="SEJ2589" s="113"/>
      <c r="SEK2589" s="113"/>
      <c r="SEL2589" s="113"/>
      <c r="SEM2589" s="113"/>
      <c r="SEN2589" s="113"/>
      <c r="SEO2589" s="113"/>
      <c r="SEP2589" s="113"/>
      <c r="SEQ2589" s="113"/>
      <c r="SER2589" s="113"/>
      <c r="SES2589" s="113"/>
      <c r="SET2589" s="113"/>
      <c r="SEU2589" s="113"/>
      <c r="SEV2589" s="113"/>
      <c r="SEW2589" s="113"/>
      <c r="SEX2589" s="113"/>
      <c r="SEY2589" s="113"/>
      <c r="SEZ2589" s="113"/>
      <c r="SFA2589" s="113"/>
      <c r="SFB2589" s="113"/>
      <c r="SFC2589" s="113"/>
      <c r="SFD2589" s="113"/>
      <c r="SFE2589" s="113"/>
      <c r="SFF2589" s="113"/>
      <c r="SFG2589" s="113"/>
      <c r="SFH2589" s="113"/>
      <c r="SFI2589" s="113"/>
      <c r="SFJ2589" s="113"/>
      <c r="SFK2589" s="113"/>
      <c r="SFL2589" s="113"/>
      <c r="SFM2589" s="113"/>
      <c r="SFN2589" s="113"/>
      <c r="SFO2589" s="113"/>
      <c r="SFP2589" s="113"/>
      <c r="SFQ2589" s="113"/>
      <c r="SFR2589" s="113"/>
      <c r="SFS2589" s="113"/>
      <c r="SFT2589" s="113"/>
      <c r="SFU2589" s="113"/>
      <c r="SFV2589" s="113"/>
      <c r="SFW2589" s="113"/>
      <c r="SFX2589" s="113"/>
      <c r="SFY2589" s="113"/>
      <c r="SFZ2589" s="113"/>
      <c r="SGA2589" s="113"/>
      <c r="SGB2589" s="113"/>
      <c r="SGC2589" s="113"/>
      <c r="SGD2589" s="113"/>
      <c r="SGE2589" s="113"/>
      <c r="SGF2589" s="113"/>
      <c r="SGG2589" s="113"/>
      <c r="SGH2589" s="113"/>
      <c r="SGI2589" s="113"/>
      <c r="SGJ2589" s="113"/>
      <c r="SGK2589" s="113"/>
      <c r="SGL2589" s="113"/>
      <c r="SGM2589" s="113"/>
      <c r="SGN2589" s="113"/>
      <c r="SGO2589" s="113"/>
      <c r="SGP2589" s="113"/>
      <c r="SGQ2589" s="113"/>
      <c r="SGR2589" s="113"/>
      <c r="SGS2589" s="113"/>
      <c r="SGT2589" s="113"/>
      <c r="SGU2589" s="113"/>
      <c r="SGV2589" s="113"/>
      <c r="SGW2589" s="113"/>
      <c r="SGX2589" s="113"/>
      <c r="SGY2589" s="113"/>
      <c r="SGZ2589" s="113"/>
      <c r="SHA2589" s="113"/>
      <c r="SHB2589" s="113"/>
      <c r="SHC2589" s="113"/>
      <c r="SHD2589" s="113"/>
      <c r="SHE2589" s="113"/>
      <c r="SHF2589" s="113"/>
      <c r="SHG2589" s="113"/>
      <c r="SHH2589" s="113"/>
      <c r="SHI2589" s="113"/>
      <c r="SHJ2589" s="113"/>
      <c r="SHK2589" s="113"/>
      <c r="SHL2589" s="113"/>
      <c r="SHM2589" s="113"/>
      <c r="SHN2589" s="113"/>
      <c r="SHO2589" s="113"/>
      <c r="SHP2589" s="113"/>
      <c r="SHQ2589" s="113"/>
      <c r="SHR2589" s="113"/>
      <c r="SHS2589" s="113"/>
      <c r="SHT2589" s="113"/>
      <c r="SHU2589" s="113"/>
      <c r="SHV2589" s="113"/>
      <c r="SHW2589" s="113"/>
      <c r="SHX2589" s="113"/>
      <c r="SHY2589" s="113"/>
      <c r="SHZ2589" s="113"/>
      <c r="SIA2589" s="113"/>
      <c r="SIB2589" s="113"/>
      <c r="SIC2589" s="113"/>
      <c r="SID2589" s="113"/>
      <c r="SIE2589" s="113"/>
      <c r="SIF2589" s="113"/>
      <c r="SIG2589" s="113"/>
      <c r="SIH2589" s="113"/>
      <c r="SII2589" s="113"/>
      <c r="SIJ2589" s="113"/>
      <c r="SIK2589" s="113"/>
      <c r="SIL2589" s="113"/>
      <c r="SIM2589" s="113"/>
      <c r="SIN2589" s="113"/>
      <c r="SIO2589" s="113"/>
      <c r="SIP2589" s="113"/>
      <c r="SIQ2589" s="113"/>
      <c r="SIR2589" s="113"/>
      <c r="SIS2589" s="113"/>
      <c r="SIT2589" s="113"/>
      <c r="SIU2589" s="113"/>
      <c r="SIV2589" s="113"/>
      <c r="SIW2589" s="113"/>
      <c r="SIX2589" s="113"/>
      <c r="SIY2589" s="113"/>
      <c r="SIZ2589" s="113"/>
      <c r="SJA2589" s="113"/>
      <c r="SJB2589" s="113"/>
      <c r="SJC2589" s="113"/>
      <c r="SJD2589" s="113"/>
      <c r="SJE2589" s="113"/>
      <c r="SJF2589" s="113"/>
      <c r="SJG2589" s="113"/>
      <c r="SJH2589" s="113"/>
      <c r="SJI2589" s="113"/>
      <c r="SJJ2589" s="113"/>
      <c r="SJK2589" s="113"/>
      <c r="SJL2589" s="113"/>
      <c r="SJM2589" s="113"/>
      <c r="SJN2589" s="113"/>
      <c r="SJO2589" s="113"/>
      <c r="SJP2589" s="113"/>
      <c r="SJQ2589" s="113"/>
      <c r="SJR2589" s="113"/>
      <c r="SJS2589" s="113"/>
      <c r="SJT2589" s="113"/>
      <c r="SJU2589" s="113"/>
      <c r="SJV2589" s="113"/>
      <c r="SJW2589" s="113"/>
      <c r="SJX2589" s="113"/>
      <c r="SJY2589" s="113"/>
      <c r="SJZ2589" s="113"/>
      <c r="SKA2589" s="113"/>
      <c r="SKB2589" s="113"/>
      <c r="SKC2589" s="113"/>
      <c r="SKD2589" s="113"/>
      <c r="SKE2589" s="113"/>
      <c r="SKF2589" s="113"/>
      <c r="SKG2589" s="113"/>
      <c r="SKH2589" s="113"/>
      <c r="SKI2589" s="113"/>
      <c r="SKJ2589" s="113"/>
      <c r="SKK2589" s="113"/>
      <c r="SKL2589" s="113"/>
      <c r="SKM2589" s="113"/>
      <c r="SKN2589" s="113"/>
      <c r="SKO2589" s="113"/>
      <c r="SKP2589" s="113"/>
      <c r="SKQ2589" s="113"/>
      <c r="SKR2589" s="113"/>
      <c r="SKS2589" s="113"/>
      <c r="SKT2589" s="113"/>
      <c r="SKU2589" s="113"/>
      <c r="SKV2589" s="113"/>
      <c r="SKW2589" s="113"/>
      <c r="SKX2589" s="113"/>
      <c r="SKY2589" s="113"/>
      <c r="SKZ2589" s="113"/>
      <c r="SLA2589" s="113"/>
      <c r="SLB2589" s="113"/>
      <c r="SLC2589" s="113"/>
      <c r="SLD2589" s="113"/>
      <c r="SLE2589" s="113"/>
      <c r="SLF2589" s="113"/>
      <c r="SLG2589" s="113"/>
      <c r="SLH2589" s="113"/>
      <c r="SLI2589" s="113"/>
      <c r="SLJ2589" s="113"/>
      <c r="SLK2589" s="113"/>
      <c r="SLL2589" s="113"/>
      <c r="SLM2589" s="113"/>
      <c r="SLN2589" s="113"/>
      <c r="SLO2589" s="113"/>
      <c r="SLP2589" s="113"/>
      <c r="SLQ2589" s="113"/>
      <c r="SLR2589" s="113"/>
      <c r="SLS2589" s="113"/>
      <c r="SLT2589" s="113"/>
      <c r="SLU2589" s="113"/>
      <c r="SLV2589" s="113"/>
      <c r="SLW2589" s="113"/>
      <c r="SLX2589" s="113"/>
      <c r="SLY2589" s="113"/>
      <c r="SLZ2589" s="113"/>
      <c r="SMA2589" s="113"/>
      <c r="SMB2589" s="113"/>
      <c r="SMC2589" s="113"/>
      <c r="SMD2589" s="113"/>
      <c r="SME2589" s="113"/>
      <c r="SMF2589" s="113"/>
      <c r="SMG2589" s="113"/>
      <c r="SMH2589" s="113"/>
      <c r="SMI2589" s="113"/>
      <c r="SMJ2589" s="113"/>
      <c r="SMK2589" s="113"/>
      <c r="SML2589" s="113"/>
      <c r="SMM2589" s="113"/>
      <c r="SMN2589" s="113"/>
      <c r="SMO2589" s="113"/>
      <c r="SMP2589" s="113"/>
      <c r="SMQ2589" s="113"/>
      <c r="SMR2589" s="113"/>
      <c r="SMS2589" s="113"/>
      <c r="SMT2589" s="113"/>
      <c r="SMU2589" s="113"/>
      <c r="SMV2589" s="113"/>
      <c r="SMW2589" s="113"/>
      <c r="SMX2589" s="113"/>
      <c r="SMY2589" s="113"/>
      <c r="SMZ2589" s="113"/>
      <c r="SNA2589" s="113"/>
      <c r="SNB2589" s="113"/>
      <c r="SNC2589" s="113"/>
      <c r="SND2589" s="113"/>
      <c r="SNE2589" s="113"/>
      <c r="SNF2589" s="113"/>
      <c r="SNG2589" s="113"/>
      <c r="SNH2589" s="113"/>
      <c r="SNI2589" s="113"/>
      <c r="SNJ2589" s="113"/>
      <c r="SNK2589" s="113"/>
      <c r="SNL2589" s="113"/>
      <c r="SNM2589" s="113"/>
      <c r="SNN2589" s="113"/>
      <c r="SNO2589" s="113"/>
      <c r="SNP2589" s="113"/>
      <c r="SNQ2589" s="113"/>
      <c r="SNR2589" s="113"/>
      <c r="SNS2589" s="113"/>
      <c r="SNT2589" s="113"/>
      <c r="SNU2589" s="113"/>
      <c r="SNV2589" s="113"/>
      <c r="SNW2589" s="113"/>
      <c r="SNX2589" s="113"/>
      <c r="SNY2589" s="113"/>
      <c r="SNZ2589" s="113"/>
      <c r="SOA2589" s="113"/>
      <c r="SOB2589" s="113"/>
      <c r="SOC2589" s="113"/>
      <c r="SOD2589" s="113"/>
      <c r="SOE2589" s="113"/>
      <c r="SOF2589" s="113"/>
      <c r="SOG2589" s="113"/>
      <c r="SOH2589" s="113"/>
      <c r="SOI2589" s="113"/>
      <c r="SOJ2589" s="113"/>
      <c r="SOK2589" s="113"/>
      <c r="SOL2589" s="113"/>
      <c r="SOM2589" s="113"/>
      <c r="SON2589" s="113"/>
      <c r="SOO2589" s="113"/>
      <c r="SOP2589" s="113"/>
      <c r="SOQ2589" s="113"/>
      <c r="SOR2589" s="113"/>
      <c r="SOS2589" s="113"/>
      <c r="SOT2589" s="113"/>
      <c r="SOU2589" s="113"/>
      <c r="SOV2589" s="113"/>
      <c r="SOW2589" s="113"/>
      <c r="SOX2589" s="113"/>
      <c r="SOY2589" s="113"/>
      <c r="SOZ2589" s="113"/>
      <c r="SPA2589" s="113"/>
      <c r="SPB2589" s="113"/>
      <c r="SPC2589" s="113"/>
      <c r="SPD2589" s="113"/>
      <c r="SPE2589" s="113"/>
      <c r="SPF2589" s="113"/>
      <c r="SPG2589" s="113"/>
      <c r="SPH2589" s="113"/>
      <c r="SPI2589" s="113"/>
      <c r="SPJ2589" s="113"/>
      <c r="SPK2589" s="113"/>
      <c r="SPL2589" s="113"/>
      <c r="SPM2589" s="113"/>
      <c r="SPN2589" s="113"/>
      <c r="SPO2589" s="113"/>
      <c r="SPP2589" s="113"/>
      <c r="SPQ2589" s="113"/>
      <c r="SPR2589" s="113"/>
      <c r="SPS2589" s="113"/>
      <c r="SPT2589" s="113"/>
      <c r="SPU2589" s="113"/>
      <c r="SPV2589" s="113"/>
      <c r="SPW2589" s="113"/>
      <c r="SPX2589" s="113"/>
      <c r="SPY2589" s="113"/>
      <c r="SPZ2589" s="113"/>
      <c r="SQA2589" s="113"/>
      <c r="SQB2589" s="113"/>
      <c r="SQC2589" s="113"/>
      <c r="SQD2589" s="113"/>
      <c r="SQE2589" s="113"/>
      <c r="SQF2589" s="113"/>
      <c r="SQG2589" s="113"/>
      <c r="SQH2589" s="113"/>
      <c r="SQI2589" s="113"/>
      <c r="SQJ2589" s="113"/>
      <c r="SQK2589" s="113"/>
      <c r="SQL2589" s="113"/>
      <c r="SQM2589" s="113"/>
      <c r="SQN2589" s="113"/>
      <c r="SQO2589" s="113"/>
      <c r="SQP2589" s="113"/>
      <c r="SQQ2589" s="113"/>
      <c r="SQR2589" s="113"/>
      <c r="SQS2589" s="113"/>
      <c r="SQT2589" s="113"/>
      <c r="SQU2589" s="113"/>
      <c r="SQV2589" s="113"/>
      <c r="SQW2589" s="113"/>
      <c r="SQX2589" s="113"/>
      <c r="SQY2589" s="113"/>
      <c r="SQZ2589" s="113"/>
      <c r="SRA2589" s="113"/>
      <c r="SRB2589" s="113"/>
      <c r="SRC2589" s="113"/>
      <c r="SRD2589" s="113"/>
      <c r="SRE2589" s="113"/>
      <c r="SRF2589" s="113"/>
      <c r="SRG2589" s="113"/>
      <c r="SRH2589" s="113"/>
      <c r="SRI2589" s="113"/>
      <c r="SRJ2589" s="113"/>
      <c r="SRK2589" s="113"/>
      <c r="SRL2589" s="113"/>
      <c r="SRM2589" s="113"/>
      <c r="SRN2589" s="113"/>
      <c r="SRO2589" s="113"/>
      <c r="SRP2589" s="113"/>
      <c r="SRQ2589" s="113"/>
      <c r="SRR2589" s="113"/>
      <c r="SRS2589" s="113"/>
      <c r="SRT2589" s="113"/>
      <c r="SRU2589" s="113"/>
      <c r="SRV2589" s="113"/>
      <c r="SRW2589" s="113"/>
      <c r="SRX2589" s="113"/>
      <c r="SRY2589" s="113"/>
      <c r="SRZ2589" s="113"/>
      <c r="SSA2589" s="113"/>
      <c r="SSB2589" s="113"/>
      <c r="SSC2589" s="113"/>
      <c r="SSD2589" s="113"/>
      <c r="SSE2589" s="113"/>
      <c r="SSF2589" s="113"/>
      <c r="SSG2589" s="113"/>
      <c r="SSH2589" s="113"/>
      <c r="SSI2589" s="113"/>
      <c r="SSJ2589" s="113"/>
      <c r="SSK2589" s="113"/>
      <c r="SSL2589" s="113"/>
      <c r="SSM2589" s="113"/>
      <c r="SSN2589" s="113"/>
      <c r="SSO2589" s="113"/>
      <c r="SSP2589" s="113"/>
      <c r="SSQ2589" s="113"/>
      <c r="SSR2589" s="113"/>
      <c r="SSS2589" s="113"/>
      <c r="SST2589" s="113"/>
      <c r="SSU2589" s="113"/>
      <c r="SSV2589" s="113"/>
      <c r="SSW2589" s="113"/>
      <c r="SSX2589" s="113"/>
      <c r="SSY2589" s="113"/>
      <c r="SSZ2589" s="113"/>
      <c r="STA2589" s="113"/>
      <c r="STB2589" s="113"/>
      <c r="STC2589" s="113"/>
      <c r="STD2589" s="113"/>
      <c r="STE2589" s="113"/>
      <c r="STF2589" s="113"/>
      <c r="STG2589" s="113"/>
      <c r="STH2589" s="113"/>
      <c r="STI2589" s="113"/>
      <c r="STJ2589" s="113"/>
      <c r="STK2589" s="113"/>
      <c r="STL2589" s="113"/>
      <c r="STM2589" s="113"/>
      <c r="STN2589" s="113"/>
      <c r="STO2589" s="113"/>
      <c r="STP2589" s="113"/>
      <c r="STQ2589" s="113"/>
      <c r="STR2589" s="113"/>
      <c r="STS2589" s="113"/>
      <c r="STT2589" s="113"/>
      <c r="STU2589" s="113"/>
      <c r="STV2589" s="113"/>
      <c r="STW2589" s="113"/>
      <c r="STX2589" s="113"/>
      <c r="STY2589" s="113"/>
      <c r="STZ2589" s="113"/>
      <c r="SUA2589" s="113"/>
      <c r="SUB2589" s="113"/>
      <c r="SUC2589" s="113"/>
      <c r="SUD2589" s="113"/>
      <c r="SUE2589" s="113"/>
      <c r="SUF2589" s="113"/>
      <c r="SUG2589" s="113"/>
      <c r="SUH2589" s="113"/>
      <c r="SUI2589" s="113"/>
      <c r="SUJ2589" s="113"/>
      <c r="SUK2589" s="113"/>
      <c r="SUL2589" s="113"/>
      <c r="SUM2589" s="113"/>
      <c r="SUN2589" s="113"/>
      <c r="SUO2589" s="113"/>
      <c r="SUP2589" s="113"/>
      <c r="SUQ2589" s="113"/>
      <c r="SUR2589" s="113"/>
      <c r="SUS2589" s="113"/>
      <c r="SUT2589" s="113"/>
      <c r="SUU2589" s="113"/>
      <c r="SUV2589" s="113"/>
      <c r="SUW2589" s="113"/>
      <c r="SUX2589" s="113"/>
      <c r="SUY2589" s="113"/>
      <c r="SUZ2589" s="113"/>
      <c r="SVA2589" s="113"/>
      <c r="SVB2589" s="113"/>
      <c r="SVC2589" s="113"/>
      <c r="SVD2589" s="113"/>
      <c r="SVE2589" s="113"/>
      <c r="SVF2589" s="113"/>
      <c r="SVG2589" s="113"/>
      <c r="SVH2589" s="113"/>
      <c r="SVI2589" s="113"/>
      <c r="SVJ2589" s="113"/>
      <c r="SVK2589" s="113"/>
      <c r="SVL2589" s="113"/>
      <c r="SVM2589" s="113"/>
      <c r="SVN2589" s="113"/>
      <c r="SVO2589" s="113"/>
      <c r="SVP2589" s="113"/>
      <c r="SVQ2589" s="113"/>
      <c r="SVR2589" s="113"/>
      <c r="SVS2589" s="113"/>
      <c r="SVT2589" s="113"/>
      <c r="SVU2589" s="113"/>
      <c r="SVV2589" s="113"/>
      <c r="SVW2589" s="113"/>
      <c r="SVX2589" s="113"/>
      <c r="SVY2589" s="113"/>
      <c r="SVZ2589" s="113"/>
      <c r="SWA2589" s="113"/>
      <c r="SWB2589" s="113"/>
      <c r="SWC2589" s="113"/>
      <c r="SWD2589" s="113"/>
      <c r="SWE2589" s="113"/>
      <c r="SWF2589" s="113"/>
      <c r="SWG2589" s="113"/>
      <c r="SWH2589" s="113"/>
      <c r="SWI2589" s="113"/>
      <c r="SWJ2589" s="113"/>
      <c r="SWK2589" s="113"/>
      <c r="SWL2589" s="113"/>
      <c r="SWM2589" s="113"/>
      <c r="SWN2589" s="113"/>
      <c r="SWO2589" s="113"/>
      <c r="SWP2589" s="113"/>
      <c r="SWQ2589" s="113"/>
      <c r="SWR2589" s="113"/>
      <c r="SWS2589" s="113"/>
      <c r="SWT2589" s="113"/>
      <c r="SWU2589" s="113"/>
      <c r="SWV2589" s="113"/>
      <c r="SWW2589" s="113"/>
      <c r="SWX2589" s="113"/>
      <c r="SWY2589" s="113"/>
      <c r="SWZ2589" s="113"/>
      <c r="SXA2589" s="113"/>
      <c r="SXB2589" s="113"/>
      <c r="SXC2589" s="113"/>
      <c r="SXD2589" s="113"/>
      <c r="SXE2589" s="113"/>
      <c r="SXF2589" s="113"/>
      <c r="SXG2589" s="113"/>
      <c r="SXH2589" s="113"/>
      <c r="SXI2589" s="113"/>
      <c r="SXJ2589" s="113"/>
      <c r="SXK2589" s="113"/>
      <c r="SXL2589" s="113"/>
      <c r="SXM2589" s="113"/>
      <c r="SXN2589" s="113"/>
      <c r="SXO2589" s="113"/>
      <c r="SXP2589" s="113"/>
      <c r="SXQ2589" s="113"/>
      <c r="SXR2589" s="113"/>
      <c r="SXS2589" s="113"/>
      <c r="SXT2589" s="113"/>
      <c r="SXU2589" s="113"/>
      <c r="SXV2589" s="113"/>
      <c r="SXW2589" s="113"/>
      <c r="SXX2589" s="113"/>
      <c r="SXY2589" s="113"/>
      <c r="SXZ2589" s="113"/>
      <c r="SYA2589" s="113"/>
      <c r="SYB2589" s="113"/>
      <c r="SYC2589" s="113"/>
      <c r="SYD2589" s="113"/>
      <c r="SYE2589" s="113"/>
      <c r="SYF2589" s="113"/>
      <c r="SYG2589" s="113"/>
      <c r="SYH2589" s="113"/>
      <c r="SYI2589" s="113"/>
      <c r="SYJ2589" s="113"/>
      <c r="SYK2589" s="113"/>
      <c r="SYL2589" s="113"/>
      <c r="SYM2589" s="113"/>
      <c r="SYN2589" s="113"/>
      <c r="SYO2589" s="113"/>
      <c r="SYP2589" s="113"/>
      <c r="SYQ2589" s="113"/>
      <c r="SYR2589" s="113"/>
      <c r="SYS2589" s="113"/>
      <c r="SYT2589" s="113"/>
      <c r="SYU2589" s="113"/>
      <c r="SYV2589" s="113"/>
      <c r="SYW2589" s="113"/>
      <c r="SYX2589" s="113"/>
      <c r="SYY2589" s="113"/>
      <c r="SYZ2589" s="113"/>
      <c r="SZA2589" s="113"/>
      <c r="SZB2589" s="113"/>
      <c r="SZC2589" s="113"/>
      <c r="SZD2589" s="113"/>
      <c r="SZE2589" s="113"/>
      <c r="SZF2589" s="113"/>
      <c r="SZG2589" s="113"/>
      <c r="SZH2589" s="113"/>
      <c r="SZI2589" s="113"/>
      <c r="SZJ2589" s="113"/>
      <c r="SZK2589" s="113"/>
      <c r="SZL2589" s="113"/>
      <c r="SZM2589" s="113"/>
      <c r="SZN2589" s="113"/>
      <c r="SZO2589" s="113"/>
      <c r="SZP2589" s="113"/>
      <c r="SZQ2589" s="113"/>
      <c r="SZR2589" s="113"/>
      <c r="SZS2589" s="113"/>
      <c r="SZT2589" s="113"/>
      <c r="SZU2589" s="113"/>
      <c r="SZV2589" s="113"/>
      <c r="SZW2589" s="113"/>
      <c r="SZX2589" s="113"/>
      <c r="SZY2589" s="113"/>
      <c r="SZZ2589" s="113"/>
      <c r="TAA2589" s="113"/>
      <c r="TAB2589" s="113"/>
      <c r="TAC2589" s="113"/>
      <c r="TAD2589" s="113"/>
      <c r="TAE2589" s="113"/>
      <c r="TAF2589" s="113"/>
      <c r="TAG2589" s="113"/>
      <c r="TAH2589" s="113"/>
      <c r="TAI2589" s="113"/>
      <c r="TAJ2589" s="113"/>
      <c r="TAK2589" s="113"/>
      <c r="TAL2589" s="113"/>
      <c r="TAM2589" s="113"/>
      <c r="TAN2589" s="113"/>
      <c r="TAO2589" s="113"/>
      <c r="TAP2589" s="113"/>
      <c r="TAQ2589" s="113"/>
      <c r="TAR2589" s="113"/>
      <c r="TAS2589" s="113"/>
      <c r="TAT2589" s="113"/>
      <c r="TAU2589" s="113"/>
      <c r="TAV2589" s="113"/>
      <c r="TAW2589" s="113"/>
      <c r="TAX2589" s="113"/>
      <c r="TAY2589" s="113"/>
      <c r="TAZ2589" s="113"/>
      <c r="TBA2589" s="113"/>
      <c r="TBB2589" s="113"/>
      <c r="TBC2589" s="113"/>
      <c r="TBD2589" s="113"/>
      <c r="TBE2589" s="113"/>
      <c r="TBF2589" s="113"/>
      <c r="TBG2589" s="113"/>
      <c r="TBH2589" s="113"/>
      <c r="TBI2589" s="113"/>
      <c r="TBJ2589" s="113"/>
      <c r="TBK2589" s="113"/>
      <c r="TBL2589" s="113"/>
      <c r="TBM2589" s="113"/>
      <c r="TBN2589" s="113"/>
      <c r="TBO2589" s="113"/>
      <c r="TBP2589" s="113"/>
      <c r="TBQ2589" s="113"/>
      <c r="TBR2589" s="113"/>
      <c r="TBS2589" s="113"/>
      <c r="TBT2589" s="113"/>
      <c r="TBU2589" s="113"/>
      <c r="TBV2589" s="113"/>
      <c r="TBW2589" s="113"/>
      <c r="TBX2589" s="113"/>
      <c r="TBY2589" s="113"/>
      <c r="TBZ2589" s="113"/>
      <c r="TCA2589" s="113"/>
      <c r="TCB2589" s="113"/>
      <c r="TCC2589" s="113"/>
      <c r="TCD2589" s="113"/>
      <c r="TCE2589" s="113"/>
      <c r="TCF2589" s="113"/>
      <c r="TCG2589" s="113"/>
      <c r="TCH2589" s="113"/>
      <c r="TCI2589" s="113"/>
      <c r="TCJ2589" s="113"/>
      <c r="TCK2589" s="113"/>
      <c r="TCL2589" s="113"/>
      <c r="TCM2589" s="113"/>
      <c r="TCN2589" s="113"/>
      <c r="TCO2589" s="113"/>
      <c r="TCP2589" s="113"/>
      <c r="TCQ2589" s="113"/>
      <c r="TCR2589" s="113"/>
      <c r="TCS2589" s="113"/>
      <c r="TCT2589" s="113"/>
      <c r="TCU2589" s="113"/>
      <c r="TCV2589" s="113"/>
      <c r="TCW2589" s="113"/>
      <c r="TCX2589" s="113"/>
      <c r="TCY2589" s="113"/>
      <c r="TCZ2589" s="113"/>
      <c r="TDA2589" s="113"/>
      <c r="TDB2589" s="113"/>
      <c r="TDC2589" s="113"/>
      <c r="TDD2589" s="113"/>
      <c r="TDE2589" s="113"/>
      <c r="TDF2589" s="113"/>
      <c r="TDG2589" s="113"/>
      <c r="TDH2589" s="113"/>
      <c r="TDI2589" s="113"/>
      <c r="TDJ2589" s="113"/>
      <c r="TDK2589" s="113"/>
      <c r="TDL2589" s="113"/>
      <c r="TDM2589" s="113"/>
      <c r="TDN2589" s="113"/>
      <c r="TDO2589" s="113"/>
      <c r="TDP2589" s="113"/>
      <c r="TDQ2589" s="113"/>
      <c r="TDR2589" s="113"/>
      <c r="TDS2589" s="113"/>
      <c r="TDT2589" s="113"/>
      <c r="TDU2589" s="113"/>
      <c r="TDV2589" s="113"/>
      <c r="TDW2589" s="113"/>
      <c r="TDX2589" s="113"/>
      <c r="TDY2589" s="113"/>
      <c r="TDZ2589" s="113"/>
      <c r="TEA2589" s="113"/>
      <c r="TEB2589" s="113"/>
      <c r="TEC2589" s="113"/>
      <c r="TED2589" s="113"/>
      <c r="TEE2589" s="113"/>
      <c r="TEF2589" s="113"/>
      <c r="TEG2589" s="113"/>
      <c r="TEH2589" s="113"/>
      <c r="TEI2589" s="113"/>
      <c r="TEJ2589" s="113"/>
      <c r="TEK2589" s="113"/>
      <c r="TEL2589" s="113"/>
      <c r="TEM2589" s="113"/>
      <c r="TEN2589" s="113"/>
      <c r="TEO2589" s="113"/>
      <c r="TEP2589" s="113"/>
      <c r="TEQ2589" s="113"/>
      <c r="TER2589" s="113"/>
      <c r="TES2589" s="113"/>
      <c r="TET2589" s="113"/>
      <c r="TEU2589" s="113"/>
      <c r="TEV2589" s="113"/>
      <c r="TEW2589" s="113"/>
      <c r="TEX2589" s="113"/>
      <c r="TEY2589" s="113"/>
      <c r="TEZ2589" s="113"/>
      <c r="TFA2589" s="113"/>
      <c r="TFB2589" s="113"/>
      <c r="TFC2589" s="113"/>
      <c r="TFD2589" s="113"/>
      <c r="TFE2589" s="113"/>
      <c r="TFF2589" s="113"/>
      <c r="TFG2589" s="113"/>
      <c r="TFH2589" s="113"/>
      <c r="TFI2589" s="113"/>
      <c r="TFJ2589" s="113"/>
      <c r="TFK2589" s="113"/>
      <c r="TFL2589" s="113"/>
      <c r="TFM2589" s="113"/>
      <c r="TFN2589" s="113"/>
      <c r="TFO2589" s="113"/>
      <c r="TFP2589" s="113"/>
      <c r="TFQ2589" s="113"/>
      <c r="TFR2589" s="113"/>
      <c r="TFS2589" s="113"/>
      <c r="TFT2589" s="113"/>
      <c r="TFU2589" s="113"/>
      <c r="TFV2589" s="113"/>
      <c r="TFW2589" s="113"/>
      <c r="TFX2589" s="113"/>
      <c r="TFY2589" s="113"/>
      <c r="TFZ2589" s="113"/>
      <c r="TGA2589" s="113"/>
      <c r="TGB2589" s="113"/>
      <c r="TGC2589" s="113"/>
      <c r="TGD2589" s="113"/>
      <c r="TGE2589" s="113"/>
      <c r="TGF2589" s="113"/>
      <c r="TGG2589" s="113"/>
      <c r="TGH2589" s="113"/>
      <c r="TGI2589" s="113"/>
      <c r="TGJ2589" s="113"/>
      <c r="TGK2589" s="113"/>
      <c r="TGL2589" s="113"/>
      <c r="TGM2589" s="113"/>
      <c r="TGN2589" s="113"/>
      <c r="TGO2589" s="113"/>
      <c r="TGP2589" s="113"/>
      <c r="TGQ2589" s="113"/>
      <c r="TGR2589" s="113"/>
      <c r="TGS2589" s="113"/>
      <c r="TGT2589" s="113"/>
      <c r="TGU2589" s="113"/>
      <c r="TGV2589" s="113"/>
      <c r="TGW2589" s="113"/>
      <c r="TGX2589" s="113"/>
      <c r="TGY2589" s="113"/>
      <c r="TGZ2589" s="113"/>
      <c r="THA2589" s="113"/>
      <c r="THB2589" s="113"/>
      <c r="THC2589" s="113"/>
      <c r="THD2589" s="113"/>
      <c r="THE2589" s="113"/>
      <c r="THF2589" s="113"/>
      <c r="THG2589" s="113"/>
      <c r="THH2589" s="113"/>
      <c r="THI2589" s="113"/>
      <c r="THJ2589" s="113"/>
      <c r="THK2589" s="113"/>
      <c r="THL2589" s="113"/>
      <c r="THM2589" s="113"/>
      <c r="THN2589" s="113"/>
      <c r="THO2589" s="113"/>
      <c r="THP2589" s="113"/>
      <c r="THQ2589" s="113"/>
      <c r="THR2589" s="113"/>
      <c r="THS2589" s="113"/>
      <c r="THT2589" s="113"/>
      <c r="THU2589" s="113"/>
      <c r="THV2589" s="113"/>
      <c r="THW2589" s="113"/>
      <c r="THX2589" s="113"/>
      <c r="THY2589" s="113"/>
      <c r="THZ2589" s="113"/>
      <c r="TIA2589" s="113"/>
      <c r="TIB2589" s="113"/>
      <c r="TIC2589" s="113"/>
      <c r="TID2589" s="113"/>
      <c r="TIE2589" s="113"/>
      <c r="TIF2589" s="113"/>
      <c r="TIG2589" s="113"/>
      <c r="TIH2589" s="113"/>
      <c r="TII2589" s="113"/>
      <c r="TIJ2589" s="113"/>
      <c r="TIK2589" s="113"/>
      <c r="TIL2589" s="113"/>
      <c r="TIM2589" s="113"/>
      <c r="TIN2589" s="113"/>
      <c r="TIO2589" s="113"/>
      <c r="TIP2589" s="113"/>
      <c r="TIQ2589" s="113"/>
      <c r="TIR2589" s="113"/>
      <c r="TIS2589" s="113"/>
      <c r="TIT2589" s="113"/>
      <c r="TIU2589" s="113"/>
      <c r="TIV2589" s="113"/>
      <c r="TIW2589" s="113"/>
      <c r="TIX2589" s="113"/>
      <c r="TIY2589" s="113"/>
      <c r="TIZ2589" s="113"/>
      <c r="TJA2589" s="113"/>
      <c r="TJB2589" s="113"/>
      <c r="TJC2589" s="113"/>
      <c r="TJD2589" s="113"/>
      <c r="TJE2589" s="113"/>
      <c r="TJF2589" s="113"/>
      <c r="TJG2589" s="113"/>
      <c r="TJH2589" s="113"/>
      <c r="TJI2589" s="113"/>
      <c r="TJJ2589" s="113"/>
      <c r="TJK2589" s="113"/>
      <c r="TJL2589" s="113"/>
      <c r="TJM2589" s="113"/>
      <c r="TJN2589" s="113"/>
      <c r="TJO2589" s="113"/>
      <c r="TJP2589" s="113"/>
      <c r="TJQ2589" s="113"/>
      <c r="TJR2589" s="113"/>
      <c r="TJS2589" s="113"/>
      <c r="TJT2589" s="113"/>
      <c r="TJU2589" s="113"/>
      <c r="TJV2589" s="113"/>
      <c r="TJW2589" s="113"/>
      <c r="TJX2589" s="113"/>
      <c r="TJY2589" s="113"/>
      <c r="TJZ2589" s="113"/>
      <c r="TKA2589" s="113"/>
      <c r="TKB2589" s="113"/>
      <c r="TKC2589" s="113"/>
      <c r="TKD2589" s="113"/>
      <c r="TKE2589" s="113"/>
      <c r="TKF2589" s="113"/>
      <c r="TKG2589" s="113"/>
      <c r="TKH2589" s="113"/>
      <c r="TKI2589" s="113"/>
      <c r="TKJ2589" s="113"/>
      <c r="TKK2589" s="113"/>
      <c r="TKL2589" s="113"/>
      <c r="TKM2589" s="113"/>
      <c r="TKN2589" s="113"/>
      <c r="TKO2589" s="113"/>
      <c r="TKP2589" s="113"/>
      <c r="TKQ2589" s="113"/>
      <c r="TKR2589" s="113"/>
      <c r="TKS2589" s="113"/>
      <c r="TKT2589" s="113"/>
      <c r="TKU2589" s="113"/>
      <c r="TKV2589" s="113"/>
      <c r="TKW2589" s="113"/>
      <c r="TKX2589" s="113"/>
      <c r="TKY2589" s="113"/>
      <c r="TKZ2589" s="113"/>
      <c r="TLA2589" s="113"/>
      <c r="TLB2589" s="113"/>
      <c r="TLC2589" s="113"/>
      <c r="TLD2589" s="113"/>
      <c r="TLE2589" s="113"/>
      <c r="TLF2589" s="113"/>
      <c r="TLG2589" s="113"/>
      <c r="TLH2589" s="113"/>
      <c r="TLI2589" s="113"/>
      <c r="TLJ2589" s="113"/>
      <c r="TLK2589" s="113"/>
      <c r="TLL2589" s="113"/>
      <c r="TLM2589" s="113"/>
      <c r="TLN2589" s="113"/>
      <c r="TLO2589" s="113"/>
      <c r="TLP2589" s="113"/>
      <c r="TLQ2589" s="113"/>
      <c r="TLR2589" s="113"/>
      <c r="TLS2589" s="113"/>
      <c r="TLT2589" s="113"/>
      <c r="TLU2589" s="113"/>
      <c r="TLV2589" s="113"/>
      <c r="TLW2589" s="113"/>
      <c r="TLX2589" s="113"/>
      <c r="TLY2589" s="113"/>
      <c r="TLZ2589" s="113"/>
      <c r="TMA2589" s="113"/>
      <c r="TMB2589" s="113"/>
      <c r="TMC2589" s="113"/>
      <c r="TMD2589" s="113"/>
      <c r="TME2589" s="113"/>
      <c r="TMF2589" s="113"/>
      <c r="TMG2589" s="113"/>
      <c r="TMH2589" s="113"/>
      <c r="TMI2589" s="113"/>
      <c r="TMJ2589" s="113"/>
      <c r="TMK2589" s="113"/>
      <c r="TML2589" s="113"/>
      <c r="TMM2589" s="113"/>
      <c r="TMN2589" s="113"/>
      <c r="TMO2589" s="113"/>
      <c r="TMP2589" s="113"/>
      <c r="TMQ2589" s="113"/>
      <c r="TMR2589" s="113"/>
      <c r="TMS2589" s="113"/>
      <c r="TMT2589" s="113"/>
      <c r="TMU2589" s="113"/>
      <c r="TMV2589" s="113"/>
      <c r="TMW2589" s="113"/>
      <c r="TMX2589" s="113"/>
      <c r="TMY2589" s="113"/>
      <c r="TMZ2589" s="113"/>
      <c r="TNA2589" s="113"/>
      <c r="TNB2589" s="113"/>
      <c r="TNC2589" s="113"/>
      <c r="TND2589" s="113"/>
      <c r="TNE2589" s="113"/>
      <c r="TNF2589" s="113"/>
      <c r="TNG2589" s="113"/>
      <c r="TNH2589" s="113"/>
      <c r="TNI2589" s="113"/>
      <c r="TNJ2589" s="113"/>
      <c r="TNK2589" s="113"/>
      <c r="TNL2589" s="113"/>
      <c r="TNM2589" s="113"/>
      <c r="TNN2589" s="113"/>
      <c r="TNO2589" s="113"/>
      <c r="TNP2589" s="113"/>
      <c r="TNQ2589" s="113"/>
      <c r="TNR2589" s="113"/>
      <c r="TNS2589" s="113"/>
      <c r="TNT2589" s="113"/>
      <c r="TNU2589" s="113"/>
      <c r="TNV2589" s="113"/>
      <c r="TNW2589" s="113"/>
      <c r="TNX2589" s="113"/>
      <c r="TNY2589" s="113"/>
      <c r="TNZ2589" s="113"/>
      <c r="TOA2589" s="113"/>
      <c r="TOB2589" s="113"/>
      <c r="TOC2589" s="113"/>
      <c r="TOD2589" s="113"/>
      <c r="TOE2589" s="113"/>
      <c r="TOF2589" s="113"/>
      <c r="TOG2589" s="113"/>
      <c r="TOH2589" s="113"/>
      <c r="TOI2589" s="113"/>
      <c r="TOJ2589" s="113"/>
      <c r="TOK2589" s="113"/>
      <c r="TOL2589" s="113"/>
      <c r="TOM2589" s="113"/>
      <c r="TON2589" s="113"/>
      <c r="TOO2589" s="113"/>
      <c r="TOP2589" s="113"/>
      <c r="TOQ2589" s="113"/>
      <c r="TOR2589" s="113"/>
      <c r="TOS2589" s="113"/>
      <c r="TOT2589" s="113"/>
      <c r="TOU2589" s="113"/>
      <c r="TOV2589" s="113"/>
      <c r="TOW2589" s="113"/>
      <c r="TOX2589" s="113"/>
      <c r="TOY2589" s="113"/>
      <c r="TOZ2589" s="113"/>
      <c r="TPA2589" s="113"/>
      <c r="TPB2589" s="113"/>
      <c r="TPC2589" s="113"/>
      <c r="TPD2589" s="113"/>
      <c r="TPE2589" s="113"/>
      <c r="TPF2589" s="113"/>
      <c r="TPG2589" s="113"/>
      <c r="TPH2589" s="113"/>
      <c r="TPI2589" s="113"/>
      <c r="TPJ2589" s="113"/>
      <c r="TPK2589" s="113"/>
      <c r="TPL2589" s="113"/>
      <c r="TPM2589" s="113"/>
      <c r="TPN2589" s="113"/>
      <c r="TPO2589" s="113"/>
      <c r="TPP2589" s="113"/>
      <c r="TPQ2589" s="113"/>
      <c r="TPR2589" s="113"/>
      <c r="TPS2589" s="113"/>
      <c r="TPT2589" s="113"/>
      <c r="TPU2589" s="113"/>
      <c r="TPV2589" s="113"/>
      <c r="TPW2589" s="113"/>
      <c r="TPX2589" s="113"/>
      <c r="TPY2589" s="113"/>
      <c r="TPZ2589" s="113"/>
      <c r="TQA2589" s="113"/>
      <c r="TQB2589" s="113"/>
      <c r="TQC2589" s="113"/>
      <c r="TQD2589" s="113"/>
      <c r="TQE2589" s="113"/>
      <c r="TQF2589" s="113"/>
      <c r="TQG2589" s="113"/>
      <c r="TQH2589" s="113"/>
      <c r="TQI2589" s="113"/>
      <c r="TQJ2589" s="113"/>
      <c r="TQK2589" s="113"/>
      <c r="TQL2589" s="113"/>
      <c r="TQM2589" s="113"/>
      <c r="TQN2589" s="113"/>
      <c r="TQO2589" s="113"/>
      <c r="TQP2589" s="113"/>
      <c r="TQQ2589" s="113"/>
      <c r="TQR2589" s="113"/>
      <c r="TQS2589" s="113"/>
      <c r="TQT2589" s="113"/>
      <c r="TQU2589" s="113"/>
      <c r="TQV2589" s="113"/>
      <c r="TQW2589" s="113"/>
      <c r="TQX2589" s="113"/>
      <c r="TQY2589" s="113"/>
      <c r="TQZ2589" s="113"/>
      <c r="TRA2589" s="113"/>
      <c r="TRB2589" s="113"/>
      <c r="TRC2589" s="113"/>
      <c r="TRD2589" s="113"/>
      <c r="TRE2589" s="113"/>
      <c r="TRF2589" s="113"/>
      <c r="TRG2589" s="113"/>
      <c r="TRH2589" s="113"/>
      <c r="TRI2589" s="113"/>
      <c r="TRJ2589" s="113"/>
      <c r="TRK2589" s="113"/>
      <c r="TRL2589" s="113"/>
      <c r="TRM2589" s="113"/>
      <c r="TRN2589" s="113"/>
      <c r="TRO2589" s="113"/>
      <c r="TRP2589" s="113"/>
      <c r="TRQ2589" s="113"/>
      <c r="TRR2589" s="113"/>
      <c r="TRS2589" s="113"/>
      <c r="TRT2589" s="113"/>
      <c r="TRU2589" s="113"/>
      <c r="TRV2589" s="113"/>
      <c r="TRW2589" s="113"/>
      <c r="TRX2589" s="113"/>
      <c r="TRY2589" s="113"/>
      <c r="TRZ2589" s="113"/>
      <c r="TSA2589" s="113"/>
      <c r="TSB2589" s="113"/>
      <c r="TSC2589" s="113"/>
      <c r="TSD2589" s="113"/>
      <c r="TSE2589" s="113"/>
      <c r="TSF2589" s="113"/>
      <c r="TSG2589" s="113"/>
      <c r="TSH2589" s="113"/>
      <c r="TSI2589" s="113"/>
      <c r="TSJ2589" s="113"/>
      <c r="TSK2589" s="113"/>
      <c r="TSL2589" s="113"/>
      <c r="TSM2589" s="113"/>
      <c r="TSN2589" s="113"/>
      <c r="TSO2589" s="113"/>
      <c r="TSP2589" s="113"/>
      <c r="TSQ2589" s="113"/>
      <c r="TSR2589" s="113"/>
      <c r="TSS2589" s="113"/>
      <c r="TST2589" s="113"/>
      <c r="TSU2589" s="113"/>
      <c r="TSV2589" s="113"/>
      <c r="TSW2589" s="113"/>
      <c r="TSX2589" s="113"/>
      <c r="TSY2589" s="113"/>
      <c r="TSZ2589" s="113"/>
      <c r="TTA2589" s="113"/>
      <c r="TTB2589" s="113"/>
      <c r="TTC2589" s="113"/>
      <c r="TTD2589" s="113"/>
      <c r="TTE2589" s="113"/>
      <c r="TTF2589" s="113"/>
      <c r="TTG2589" s="113"/>
      <c r="TTH2589" s="113"/>
      <c r="TTI2589" s="113"/>
      <c r="TTJ2589" s="113"/>
      <c r="TTK2589" s="113"/>
      <c r="TTL2589" s="113"/>
      <c r="TTM2589" s="113"/>
      <c r="TTN2589" s="113"/>
      <c r="TTO2589" s="113"/>
      <c r="TTP2589" s="113"/>
      <c r="TTQ2589" s="113"/>
      <c r="TTR2589" s="113"/>
      <c r="TTS2589" s="113"/>
      <c r="TTT2589" s="113"/>
      <c r="TTU2589" s="113"/>
      <c r="TTV2589" s="113"/>
      <c r="TTW2589" s="113"/>
      <c r="TTX2589" s="113"/>
      <c r="TTY2589" s="113"/>
      <c r="TTZ2589" s="113"/>
      <c r="TUA2589" s="113"/>
      <c r="TUB2589" s="113"/>
      <c r="TUC2589" s="113"/>
      <c r="TUD2589" s="113"/>
      <c r="TUE2589" s="113"/>
      <c r="TUF2589" s="113"/>
      <c r="TUG2589" s="113"/>
      <c r="TUH2589" s="113"/>
      <c r="TUI2589" s="113"/>
      <c r="TUJ2589" s="113"/>
      <c r="TUK2589" s="113"/>
      <c r="TUL2589" s="113"/>
      <c r="TUM2589" s="113"/>
      <c r="TUN2589" s="113"/>
      <c r="TUO2589" s="113"/>
      <c r="TUP2589" s="113"/>
      <c r="TUQ2589" s="113"/>
      <c r="TUR2589" s="113"/>
      <c r="TUS2589" s="113"/>
      <c r="TUT2589" s="113"/>
      <c r="TUU2589" s="113"/>
      <c r="TUV2589" s="113"/>
      <c r="TUW2589" s="113"/>
      <c r="TUX2589" s="113"/>
      <c r="TUY2589" s="113"/>
      <c r="TUZ2589" s="113"/>
      <c r="TVA2589" s="113"/>
      <c r="TVB2589" s="113"/>
      <c r="TVC2589" s="113"/>
      <c r="TVD2589" s="113"/>
      <c r="TVE2589" s="113"/>
      <c r="TVF2589" s="113"/>
      <c r="TVG2589" s="113"/>
      <c r="TVH2589" s="113"/>
      <c r="TVI2589" s="113"/>
      <c r="TVJ2589" s="113"/>
      <c r="TVK2589" s="113"/>
      <c r="TVL2589" s="113"/>
      <c r="TVM2589" s="113"/>
      <c r="TVN2589" s="113"/>
      <c r="TVO2589" s="113"/>
      <c r="TVP2589" s="113"/>
      <c r="TVQ2589" s="113"/>
      <c r="TVR2589" s="113"/>
      <c r="TVS2589" s="113"/>
      <c r="TVT2589" s="113"/>
      <c r="TVU2589" s="113"/>
      <c r="TVV2589" s="113"/>
      <c r="TVW2589" s="113"/>
      <c r="TVX2589" s="113"/>
      <c r="TVY2589" s="113"/>
      <c r="TVZ2589" s="113"/>
      <c r="TWA2589" s="113"/>
      <c r="TWB2589" s="113"/>
      <c r="TWC2589" s="113"/>
      <c r="TWD2589" s="113"/>
      <c r="TWE2589" s="113"/>
      <c r="TWF2589" s="113"/>
      <c r="TWG2589" s="113"/>
      <c r="TWH2589" s="113"/>
      <c r="TWI2589" s="113"/>
      <c r="TWJ2589" s="113"/>
      <c r="TWK2589" s="113"/>
      <c r="TWL2589" s="113"/>
      <c r="TWM2589" s="113"/>
      <c r="TWN2589" s="113"/>
      <c r="TWO2589" s="113"/>
      <c r="TWP2589" s="113"/>
      <c r="TWQ2589" s="113"/>
      <c r="TWR2589" s="113"/>
      <c r="TWS2589" s="113"/>
      <c r="TWT2589" s="113"/>
      <c r="TWU2589" s="113"/>
      <c r="TWV2589" s="113"/>
      <c r="TWW2589" s="113"/>
      <c r="TWX2589" s="113"/>
      <c r="TWY2589" s="113"/>
      <c r="TWZ2589" s="113"/>
      <c r="TXA2589" s="113"/>
      <c r="TXB2589" s="113"/>
      <c r="TXC2589" s="113"/>
      <c r="TXD2589" s="113"/>
      <c r="TXE2589" s="113"/>
      <c r="TXF2589" s="113"/>
      <c r="TXG2589" s="113"/>
      <c r="TXH2589" s="113"/>
      <c r="TXI2589" s="113"/>
      <c r="TXJ2589" s="113"/>
      <c r="TXK2589" s="113"/>
      <c r="TXL2589" s="113"/>
      <c r="TXM2589" s="113"/>
      <c r="TXN2589" s="113"/>
      <c r="TXO2589" s="113"/>
      <c r="TXP2589" s="113"/>
      <c r="TXQ2589" s="113"/>
      <c r="TXR2589" s="113"/>
      <c r="TXS2589" s="113"/>
      <c r="TXT2589" s="113"/>
      <c r="TXU2589" s="113"/>
      <c r="TXV2589" s="113"/>
      <c r="TXW2589" s="113"/>
      <c r="TXX2589" s="113"/>
      <c r="TXY2589" s="113"/>
      <c r="TXZ2589" s="113"/>
      <c r="TYA2589" s="113"/>
      <c r="TYB2589" s="113"/>
      <c r="TYC2589" s="113"/>
      <c r="TYD2589" s="113"/>
      <c r="TYE2589" s="113"/>
      <c r="TYF2589" s="113"/>
      <c r="TYG2589" s="113"/>
      <c r="TYH2589" s="113"/>
      <c r="TYI2589" s="113"/>
      <c r="TYJ2589" s="113"/>
      <c r="TYK2589" s="113"/>
      <c r="TYL2589" s="113"/>
      <c r="TYM2589" s="113"/>
      <c r="TYN2589" s="113"/>
      <c r="TYO2589" s="113"/>
      <c r="TYP2589" s="113"/>
      <c r="TYQ2589" s="113"/>
      <c r="TYR2589" s="113"/>
      <c r="TYS2589" s="113"/>
      <c r="TYT2589" s="113"/>
      <c r="TYU2589" s="113"/>
      <c r="TYV2589" s="113"/>
      <c r="TYW2589" s="113"/>
      <c r="TYX2589" s="113"/>
      <c r="TYY2589" s="113"/>
      <c r="TYZ2589" s="113"/>
      <c r="TZA2589" s="113"/>
      <c r="TZB2589" s="113"/>
      <c r="TZC2589" s="113"/>
      <c r="TZD2589" s="113"/>
      <c r="TZE2589" s="113"/>
      <c r="TZF2589" s="113"/>
      <c r="TZG2589" s="113"/>
      <c r="TZH2589" s="113"/>
      <c r="TZI2589" s="113"/>
      <c r="TZJ2589" s="113"/>
      <c r="TZK2589" s="113"/>
      <c r="TZL2589" s="113"/>
      <c r="TZM2589" s="113"/>
      <c r="TZN2589" s="113"/>
      <c r="TZO2589" s="113"/>
      <c r="TZP2589" s="113"/>
      <c r="TZQ2589" s="113"/>
      <c r="TZR2589" s="113"/>
      <c r="TZS2589" s="113"/>
      <c r="TZT2589" s="113"/>
      <c r="TZU2589" s="113"/>
      <c r="TZV2589" s="113"/>
      <c r="TZW2589" s="113"/>
      <c r="TZX2589" s="113"/>
      <c r="TZY2589" s="113"/>
      <c r="TZZ2589" s="113"/>
      <c r="UAA2589" s="113"/>
      <c r="UAB2589" s="113"/>
      <c r="UAC2589" s="113"/>
      <c r="UAD2589" s="113"/>
      <c r="UAE2589" s="113"/>
      <c r="UAF2589" s="113"/>
      <c r="UAG2589" s="113"/>
      <c r="UAH2589" s="113"/>
      <c r="UAI2589" s="113"/>
      <c r="UAJ2589" s="113"/>
      <c r="UAK2589" s="113"/>
      <c r="UAL2589" s="113"/>
      <c r="UAM2589" s="113"/>
      <c r="UAN2589" s="113"/>
      <c r="UAO2589" s="113"/>
      <c r="UAP2589" s="113"/>
      <c r="UAQ2589" s="113"/>
      <c r="UAR2589" s="113"/>
      <c r="UAS2589" s="113"/>
      <c r="UAT2589" s="113"/>
      <c r="UAU2589" s="113"/>
      <c r="UAV2589" s="113"/>
      <c r="UAW2589" s="113"/>
      <c r="UAX2589" s="113"/>
      <c r="UAY2589" s="113"/>
      <c r="UAZ2589" s="113"/>
      <c r="UBA2589" s="113"/>
      <c r="UBB2589" s="113"/>
      <c r="UBC2589" s="113"/>
      <c r="UBD2589" s="113"/>
      <c r="UBE2589" s="113"/>
      <c r="UBF2589" s="113"/>
      <c r="UBG2589" s="113"/>
      <c r="UBH2589" s="113"/>
      <c r="UBI2589" s="113"/>
      <c r="UBJ2589" s="113"/>
      <c r="UBK2589" s="113"/>
      <c r="UBL2589" s="113"/>
      <c r="UBM2589" s="113"/>
      <c r="UBN2589" s="113"/>
      <c r="UBO2589" s="113"/>
      <c r="UBP2589" s="113"/>
      <c r="UBQ2589" s="113"/>
      <c r="UBR2589" s="113"/>
      <c r="UBS2589" s="113"/>
      <c r="UBT2589" s="113"/>
      <c r="UBU2589" s="113"/>
      <c r="UBV2589" s="113"/>
      <c r="UBW2589" s="113"/>
      <c r="UBX2589" s="113"/>
      <c r="UBY2589" s="113"/>
      <c r="UBZ2589" s="113"/>
      <c r="UCA2589" s="113"/>
      <c r="UCB2589" s="113"/>
      <c r="UCC2589" s="113"/>
      <c r="UCD2589" s="113"/>
      <c r="UCE2589" s="113"/>
      <c r="UCF2589" s="113"/>
      <c r="UCG2589" s="113"/>
      <c r="UCH2589" s="113"/>
      <c r="UCI2589" s="113"/>
      <c r="UCJ2589" s="113"/>
      <c r="UCK2589" s="113"/>
      <c r="UCL2589" s="113"/>
      <c r="UCM2589" s="113"/>
      <c r="UCN2589" s="113"/>
      <c r="UCO2589" s="113"/>
      <c r="UCP2589" s="113"/>
      <c r="UCQ2589" s="113"/>
      <c r="UCR2589" s="113"/>
      <c r="UCS2589" s="113"/>
      <c r="UCT2589" s="113"/>
      <c r="UCU2589" s="113"/>
      <c r="UCV2589" s="113"/>
      <c r="UCW2589" s="113"/>
      <c r="UCX2589" s="113"/>
      <c r="UCY2589" s="113"/>
      <c r="UCZ2589" s="113"/>
      <c r="UDA2589" s="113"/>
      <c r="UDB2589" s="113"/>
      <c r="UDC2589" s="113"/>
      <c r="UDD2589" s="113"/>
      <c r="UDE2589" s="113"/>
      <c r="UDF2589" s="113"/>
      <c r="UDG2589" s="113"/>
      <c r="UDH2589" s="113"/>
      <c r="UDI2589" s="113"/>
      <c r="UDJ2589" s="113"/>
      <c r="UDK2589" s="113"/>
      <c r="UDL2589" s="113"/>
      <c r="UDM2589" s="113"/>
      <c r="UDN2589" s="113"/>
      <c r="UDO2589" s="113"/>
      <c r="UDP2589" s="113"/>
      <c r="UDQ2589" s="113"/>
      <c r="UDR2589" s="113"/>
      <c r="UDS2589" s="113"/>
      <c r="UDT2589" s="113"/>
      <c r="UDU2589" s="113"/>
      <c r="UDV2589" s="113"/>
      <c r="UDW2589" s="113"/>
      <c r="UDX2589" s="113"/>
      <c r="UDY2589" s="113"/>
      <c r="UDZ2589" s="113"/>
      <c r="UEA2589" s="113"/>
      <c r="UEB2589" s="113"/>
      <c r="UEC2589" s="113"/>
      <c r="UED2589" s="113"/>
      <c r="UEE2589" s="113"/>
      <c r="UEF2589" s="113"/>
      <c r="UEG2589" s="113"/>
      <c r="UEH2589" s="113"/>
      <c r="UEI2589" s="113"/>
      <c r="UEJ2589" s="113"/>
      <c r="UEK2589" s="113"/>
      <c r="UEL2589" s="113"/>
      <c r="UEM2589" s="113"/>
      <c r="UEN2589" s="113"/>
      <c r="UEO2589" s="113"/>
      <c r="UEP2589" s="113"/>
      <c r="UEQ2589" s="113"/>
      <c r="UER2589" s="113"/>
      <c r="UES2589" s="113"/>
      <c r="UET2589" s="113"/>
      <c r="UEU2589" s="113"/>
      <c r="UEV2589" s="113"/>
      <c r="UEW2589" s="113"/>
      <c r="UEX2589" s="113"/>
      <c r="UEY2589" s="113"/>
      <c r="UEZ2589" s="113"/>
      <c r="UFA2589" s="113"/>
      <c r="UFB2589" s="113"/>
      <c r="UFC2589" s="113"/>
      <c r="UFD2589" s="113"/>
      <c r="UFE2589" s="113"/>
      <c r="UFF2589" s="113"/>
      <c r="UFG2589" s="113"/>
      <c r="UFH2589" s="113"/>
      <c r="UFI2589" s="113"/>
      <c r="UFJ2589" s="113"/>
      <c r="UFK2589" s="113"/>
      <c r="UFL2589" s="113"/>
      <c r="UFM2589" s="113"/>
      <c r="UFN2589" s="113"/>
      <c r="UFO2589" s="113"/>
      <c r="UFP2589" s="113"/>
      <c r="UFQ2589" s="113"/>
      <c r="UFR2589" s="113"/>
      <c r="UFS2589" s="113"/>
      <c r="UFT2589" s="113"/>
      <c r="UFU2589" s="113"/>
      <c r="UFV2589" s="113"/>
      <c r="UFW2589" s="113"/>
      <c r="UFX2589" s="113"/>
      <c r="UFY2589" s="113"/>
      <c r="UFZ2589" s="113"/>
      <c r="UGA2589" s="113"/>
      <c r="UGB2589" s="113"/>
      <c r="UGC2589" s="113"/>
      <c r="UGD2589" s="113"/>
      <c r="UGE2589" s="113"/>
      <c r="UGF2589" s="113"/>
      <c r="UGG2589" s="113"/>
      <c r="UGH2589" s="113"/>
      <c r="UGI2589" s="113"/>
      <c r="UGJ2589" s="113"/>
      <c r="UGK2589" s="113"/>
      <c r="UGL2589" s="113"/>
      <c r="UGM2589" s="113"/>
      <c r="UGN2589" s="113"/>
      <c r="UGO2589" s="113"/>
      <c r="UGP2589" s="113"/>
      <c r="UGQ2589" s="113"/>
      <c r="UGR2589" s="113"/>
      <c r="UGS2589" s="113"/>
      <c r="UGT2589" s="113"/>
      <c r="UGU2589" s="113"/>
      <c r="UGV2589" s="113"/>
      <c r="UGW2589" s="113"/>
      <c r="UGX2589" s="113"/>
      <c r="UGY2589" s="113"/>
      <c r="UGZ2589" s="113"/>
      <c r="UHA2589" s="113"/>
      <c r="UHB2589" s="113"/>
      <c r="UHC2589" s="113"/>
      <c r="UHD2589" s="113"/>
      <c r="UHE2589" s="113"/>
      <c r="UHF2589" s="113"/>
      <c r="UHG2589" s="113"/>
      <c r="UHH2589" s="113"/>
      <c r="UHI2589" s="113"/>
      <c r="UHJ2589" s="113"/>
      <c r="UHK2589" s="113"/>
      <c r="UHL2589" s="113"/>
      <c r="UHM2589" s="113"/>
      <c r="UHN2589" s="113"/>
      <c r="UHO2589" s="113"/>
      <c r="UHP2589" s="113"/>
      <c r="UHQ2589" s="113"/>
      <c r="UHR2589" s="113"/>
      <c r="UHS2589" s="113"/>
      <c r="UHT2589" s="113"/>
      <c r="UHU2589" s="113"/>
      <c r="UHV2589" s="113"/>
      <c r="UHW2589" s="113"/>
      <c r="UHX2589" s="113"/>
      <c r="UHY2589" s="113"/>
      <c r="UHZ2589" s="113"/>
      <c r="UIA2589" s="113"/>
      <c r="UIB2589" s="113"/>
      <c r="UIC2589" s="113"/>
      <c r="UID2589" s="113"/>
      <c r="UIE2589" s="113"/>
      <c r="UIF2589" s="113"/>
      <c r="UIG2589" s="113"/>
      <c r="UIH2589" s="113"/>
      <c r="UII2589" s="113"/>
      <c r="UIJ2589" s="113"/>
      <c r="UIK2589" s="113"/>
      <c r="UIL2589" s="113"/>
      <c r="UIM2589" s="113"/>
      <c r="UIN2589" s="113"/>
      <c r="UIO2589" s="113"/>
      <c r="UIP2589" s="113"/>
      <c r="UIQ2589" s="113"/>
      <c r="UIR2589" s="113"/>
      <c r="UIS2589" s="113"/>
      <c r="UIT2589" s="113"/>
      <c r="UIU2589" s="113"/>
      <c r="UIV2589" s="113"/>
      <c r="UIW2589" s="113"/>
      <c r="UIX2589" s="113"/>
      <c r="UIY2589" s="113"/>
      <c r="UIZ2589" s="113"/>
      <c r="UJA2589" s="113"/>
      <c r="UJB2589" s="113"/>
      <c r="UJC2589" s="113"/>
      <c r="UJD2589" s="113"/>
      <c r="UJE2589" s="113"/>
      <c r="UJF2589" s="113"/>
      <c r="UJG2589" s="113"/>
      <c r="UJH2589" s="113"/>
      <c r="UJI2589" s="113"/>
      <c r="UJJ2589" s="113"/>
      <c r="UJK2589" s="113"/>
      <c r="UJL2589" s="113"/>
      <c r="UJM2589" s="113"/>
      <c r="UJN2589" s="113"/>
      <c r="UJO2589" s="113"/>
      <c r="UJP2589" s="113"/>
      <c r="UJQ2589" s="113"/>
      <c r="UJR2589" s="113"/>
      <c r="UJS2589" s="113"/>
      <c r="UJT2589" s="113"/>
      <c r="UJU2589" s="113"/>
      <c r="UJV2589" s="113"/>
      <c r="UJW2589" s="113"/>
      <c r="UJX2589" s="113"/>
      <c r="UJY2589" s="113"/>
      <c r="UJZ2589" s="113"/>
      <c r="UKA2589" s="113"/>
      <c r="UKB2589" s="113"/>
      <c r="UKC2589" s="113"/>
      <c r="UKD2589" s="113"/>
      <c r="UKE2589" s="113"/>
      <c r="UKF2589" s="113"/>
      <c r="UKG2589" s="113"/>
      <c r="UKH2589" s="113"/>
      <c r="UKI2589" s="113"/>
      <c r="UKJ2589" s="113"/>
      <c r="UKK2589" s="113"/>
      <c r="UKL2589" s="113"/>
      <c r="UKM2589" s="113"/>
      <c r="UKN2589" s="113"/>
      <c r="UKO2589" s="113"/>
      <c r="UKP2589" s="113"/>
      <c r="UKQ2589" s="113"/>
      <c r="UKR2589" s="113"/>
      <c r="UKS2589" s="113"/>
      <c r="UKT2589" s="113"/>
      <c r="UKU2589" s="113"/>
      <c r="UKV2589" s="113"/>
      <c r="UKW2589" s="113"/>
      <c r="UKX2589" s="113"/>
      <c r="UKY2589" s="113"/>
      <c r="UKZ2589" s="113"/>
      <c r="ULA2589" s="113"/>
      <c r="ULB2589" s="113"/>
      <c r="ULC2589" s="113"/>
      <c r="ULD2589" s="113"/>
      <c r="ULE2589" s="113"/>
      <c r="ULF2589" s="113"/>
      <c r="ULG2589" s="113"/>
      <c r="ULH2589" s="113"/>
      <c r="ULI2589" s="113"/>
      <c r="ULJ2589" s="113"/>
      <c r="ULK2589" s="113"/>
      <c r="ULL2589" s="113"/>
      <c r="ULM2589" s="113"/>
      <c r="ULN2589" s="113"/>
      <c r="ULO2589" s="113"/>
      <c r="ULP2589" s="113"/>
      <c r="ULQ2589" s="113"/>
      <c r="ULR2589" s="113"/>
      <c r="ULS2589" s="113"/>
      <c r="ULT2589" s="113"/>
      <c r="ULU2589" s="113"/>
      <c r="ULV2589" s="113"/>
      <c r="ULW2589" s="113"/>
      <c r="ULX2589" s="113"/>
      <c r="ULY2589" s="113"/>
      <c r="ULZ2589" s="113"/>
      <c r="UMA2589" s="113"/>
      <c r="UMB2589" s="113"/>
      <c r="UMC2589" s="113"/>
      <c r="UMD2589" s="113"/>
      <c r="UME2589" s="113"/>
      <c r="UMF2589" s="113"/>
      <c r="UMG2589" s="113"/>
      <c r="UMH2589" s="113"/>
      <c r="UMI2589" s="113"/>
      <c r="UMJ2589" s="113"/>
      <c r="UMK2589" s="113"/>
      <c r="UML2589" s="113"/>
      <c r="UMM2589" s="113"/>
      <c r="UMN2589" s="113"/>
      <c r="UMO2589" s="113"/>
      <c r="UMP2589" s="113"/>
      <c r="UMQ2589" s="113"/>
      <c r="UMR2589" s="113"/>
      <c r="UMS2589" s="113"/>
      <c r="UMT2589" s="113"/>
      <c r="UMU2589" s="113"/>
      <c r="UMV2589" s="113"/>
      <c r="UMW2589" s="113"/>
      <c r="UMX2589" s="113"/>
      <c r="UMY2589" s="113"/>
      <c r="UMZ2589" s="113"/>
      <c r="UNA2589" s="113"/>
      <c r="UNB2589" s="113"/>
      <c r="UNC2589" s="113"/>
      <c r="UND2589" s="113"/>
      <c r="UNE2589" s="113"/>
      <c r="UNF2589" s="113"/>
      <c r="UNG2589" s="113"/>
      <c r="UNH2589" s="113"/>
      <c r="UNI2589" s="113"/>
      <c r="UNJ2589" s="113"/>
      <c r="UNK2589" s="113"/>
      <c r="UNL2589" s="113"/>
      <c r="UNM2589" s="113"/>
      <c r="UNN2589" s="113"/>
      <c r="UNO2589" s="113"/>
      <c r="UNP2589" s="113"/>
      <c r="UNQ2589" s="113"/>
      <c r="UNR2589" s="113"/>
      <c r="UNS2589" s="113"/>
      <c r="UNT2589" s="113"/>
      <c r="UNU2589" s="113"/>
      <c r="UNV2589" s="113"/>
      <c r="UNW2589" s="113"/>
      <c r="UNX2589" s="113"/>
      <c r="UNY2589" s="113"/>
      <c r="UNZ2589" s="113"/>
      <c r="UOA2589" s="113"/>
      <c r="UOB2589" s="113"/>
      <c r="UOC2589" s="113"/>
      <c r="UOD2589" s="113"/>
      <c r="UOE2589" s="113"/>
      <c r="UOF2589" s="113"/>
      <c r="UOG2589" s="113"/>
      <c r="UOH2589" s="113"/>
      <c r="UOI2589" s="113"/>
      <c r="UOJ2589" s="113"/>
      <c r="UOK2589" s="113"/>
      <c r="UOL2589" s="113"/>
      <c r="UOM2589" s="113"/>
      <c r="UON2589" s="113"/>
      <c r="UOO2589" s="113"/>
      <c r="UOP2589" s="113"/>
      <c r="UOQ2589" s="113"/>
      <c r="UOR2589" s="113"/>
      <c r="UOS2589" s="113"/>
      <c r="UOT2589" s="113"/>
      <c r="UOU2589" s="113"/>
      <c r="UOV2589" s="113"/>
      <c r="UOW2589" s="113"/>
      <c r="UOX2589" s="113"/>
      <c r="UOY2589" s="113"/>
      <c r="UOZ2589" s="113"/>
      <c r="UPA2589" s="113"/>
      <c r="UPB2589" s="113"/>
      <c r="UPC2589" s="113"/>
      <c r="UPD2589" s="113"/>
      <c r="UPE2589" s="113"/>
      <c r="UPF2589" s="113"/>
      <c r="UPG2589" s="113"/>
      <c r="UPH2589" s="113"/>
      <c r="UPI2589" s="113"/>
      <c r="UPJ2589" s="113"/>
      <c r="UPK2589" s="113"/>
      <c r="UPL2589" s="113"/>
      <c r="UPM2589" s="113"/>
      <c r="UPN2589" s="113"/>
      <c r="UPO2589" s="113"/>
      <c r="UPP2589" s="113"/>
      <c r="UPQ2589" s="113"/>
      <c r="UPR2589" s="113"/>
      <c r="UPS2589" s="113"/>
      <c r="UPT2589" s="113"/>
      <c r="UPU2589" s="113"/>
      <c r="UPV2589" s="113"/>
      <c r="UPW2589" s="113"/>
      <c r="UPX2589" s="113"/>
      <c r="UPY2589" s="113"/>
      <c r="UPZ2589" s="113"/>
      <c r="UQA2589" s="113"/>
      <c r="UQB2589" s="113"/>
      <c r="UQC2589" s="113"/>
      <c r="UQD2589" s="113"/>
      <c r="UQE2589" s="113"/>
      <c r="UQF2589" s="113"/>
      <c r="UQG2589" s="113"/>
      <c r="UQH2589" s="113"/>
      <c r="UQI2589" s="113"/>
      <c r="UQJ2589" s="113"/>
      <c r="UQK2589" s="113"/>
      <c r="UQL2589" s="113"/>
      <c r="UQM2589" s="113"/>
      <c r="UQN2589" s="113"/>
      <c r="UQO2589" s="113"/>
      <c r="UQP2589" s="113"/>
      <c r="UQQ2589" s="113"/>
      <c r="UQR2589" s="113"/>
      <c r="UQS2589" s="113"/>
      <c r="UQT2589" s="113"/>
      <c r="UQU2589" s="113"/>
      <c r="UQV2589" s="113"/>
      <c r="UQW2589" s="113"/>
      <c r="UQX2589" s="113"/>
      <c r="UQY2589" s="113"/>
      <c r="UQZ2589" s="113"/>
      <c r="URA2589" s="113"/>
      <c r="URB2589" s="113"/>
      <c r="URC2589" s="113"/>
      <c r="URD2589" s="113"/>
      <c r="URE2589" s="113"/>
      <c r="URF2589" s="113"/>
      <c r="URG2589" s="113"/>
      <c r="URH2589" s="113"/>
      <c r="URI2589" s="113"/>
      <c r="URJ2589" s="113"/>
      <c r="URK2589" s="113"/>
      <c r="URL2589" s="113"/>
      <c r="URM2589" s="113"/>
      <c r="URN2589" s="113"/>
      <c r="URO2589" s="113"/>
      <c r="URP2589" s="113"/>
      <c r="URQ2589" s="113"/>
      <c r="URR2589" s="113"/>
      <c r="URS2589" s="113"/>
      <c r="URT2589" s="113"/>
      <c r="URU2589" s="113"/>
      <c r="URV2589" s="113"/>
      <c r="URW2589" s="113"/>
      <c r="URX2589" s="113"/>
      <c r="URY2589" s="113"/>
      <c r="URZ2589" s="113"/>
      <c r="USA2589" s="113"/>
      <c r="USB2589" s="113"/>
      <c r="USC2589" s="113"/>
      <c r="USD2589" s="113"/>
      <c r="USE2589" s="113"/>
      <c r="USF2589" s="113"/>
      <c r="USG2589" s="113"/>
      <c r="USH2589" s="113"/>
      <c r="USI2589" s="113"/>
      <c r="USJ2589" s="113"/>
      <c r="USK2589" s="113"/>
      <c r="USL2589" s="113"/>
      <c r="USM2589" s="113"/>
      <c r="USN2589" s="113"/>
      <c r="USO2589" s="113"/>
      <c r="USP2589" s="113"/>
      <c r="USQ2589" s="113"/>
      <c r="USR2589" s="113"/>
      <c r="USS2589" s="113"/>
      <c r="UST2589" s="113"/>
      <c r="USU2589" s="113"/>
      <c r="USV2589" s="113"/>
      <c r="USW2589" s="113"/>
      <c r="USX2589" s="113"/>
      <c r="USY2589" s="113"/>
      <c r="USZ2589" s="113"/>
      <c r="UTA2589" s="113"/>
      <c r="UTB2589" s="113"/>
      <c r="UTC2589" s="113"/>
      <c r="UTD2589" s="113"/>
      <c r="UTE2589" s="113"/>
      <c r="UTF2589" s="113"/>
      <c r="UTG2589" s="113"/>
      <c r="UTH2589" s="113"/>
      <c r="UTI2589" s="113"/>
      <c r="UTJ2589" s="113"/>
      <c r="UTK2589" s="113"/>
      <c r="UTL2589" s="113"/>
      <c r="UTM2589" s="113"/>
      <c r="UTN2589" s="113"/>
      <c r="UTO2589" s="113"/>
      <c r="UTP2589" s="113"/>
      <c r="UTQ2589" s="113"/>
      <c r="UTR2589" s="113"/>
      <c r="UTS2589" s="113"/>
      <c r="UTT2589" s="113"/>
      <c r="UTU2589" s="113"/>
      <c r="UTV2589" s="113"/>
      <c r="UTW2589" s="113"/>
      <c r="UTX2589" s="113"/>
      <c r="UTY2589" s="113"/>
      <c r="UTZ2589" s="113"/>
      <c r="UUA2589" s="113"/>
      <c r="UUB2589" s="113"/>
      <c r="UUC2589" s="113"/>
      <c r="UUD2589" s="113"/>
      <c r="UUE2589" s="113"/>
      <c r="UUF2589" s="113"/>
      <c r="UUG2589" s="113"/>
      <c r="UUH2589" s="113"/>
      <c r="UUI2589" s="113"/>
      <c r="UUJ2589" s="113"/>
      <c r="UUK2589" s="113"/>
      <c r="UUL2589" s="113"/>
      <c r="UUM2589" s="113"/>
      <c r="UUN2589" s="113"/>
      <c r="UUO2589" s="113"/>
      <c r="UUP2589" s="113"/>
      <c r="UUQ2589" s="113"/>
      <c r="UUR2589" s="113"/>
      <c r="UUS2589" s="113"/>
      <c r="UUT2589" s="113"/>
      <c r="UUU2589" s="113"/>
      <c r="UUV2589" s="113"/>
      <c r="UUW2589" s="113"/>
      <c r="UUX2589" s="113"/>
      <c r="UUY2589" s="113"/>
      <c r="UUZ2589" s="113"/>
      <c r="UVA2589" s="113"/>
      <c r="UVB2589" s="113"/>
      <c r="UVC2589" s="113"/>
      <c r="UVD2589" s="113"/>
      <c r="UVE2589" s="113"/>
      <c r="UVF2589" s="113"/>
      <c r="UVG2589" s="113"/>
      <c r="UVH2589" s="113"/>
      <c r="UVI2589" s="113"/>
      <c r="UVJ2589" s="113"/>
      <c r="UVK2589" s="113"/>
      <c r="UVL2589" s="113"/>
      <c r="UVM2589" s="113"/>
      <c r="UVN2589" s="113"/>
      <c r="UVO2589" s="113"/>
      <c r="UVP2589" s="113"/>
      <c r="UVQ2589" s="113"/>
      <c r="UVR2589" s="113"/>
      <c r="UVS2589" s="113"/>
      <c r="UVT2589" s="113"/>
      <c r="UVU2589" s="113"/>
      <c r="UVV2589" s="113"/>
      <c r="UVW2589" s="113"/>
      <c r="UVX2589" s="113"/>
      <c r="UVY2589" s="113"/>
      <c r="UVZ2589" s="113"/>
      <c r="UWA2589" s="113"/>
      <c r="UWB2589" s="113"/>
      <c r="UWC2589" s="113"/>
      <c r="UWD2589" s="113"/>
      <c r="UWE2589" s="113"/>
      <c r="UWF2589" s="113"/>
      <c r="UWG2589" s="113"/>
      <c r="UWH2589" s="113"/>
      <c r="UWI2589" s="113"/>
      <c r="UWJ2589" s="113"/>
      <c r="UWK2589" s="113"/>
      <c r="UWL2589" s="113"/>
      <c r="UWM2589" s="113"/>
      <c r="UWN2589" s="113"/>
      <c r="UWO2589" s="113"/>
      <c r="UWP2589" s="113"/>
      <c r="UWQ2589" s="113"/>
      <c r="UWR2589" s="113"/>
      <c r="UWS2589" s="113"/>
      <c r="UWT2589" s="113"/>
      <c r="UWU2589" s="113"/>
      <c r="UWV2589" s="113"/>
      <c r="UWW2589" s="113"/>
      <c r="UWX2589" s="113"/>
      <c r="UWY2589" s="113"/>
      <c r="UWZ2589" s="113"/>
      <c r="UXA2589" s="113"/>
      <c r="UXB2589" s="113"/>
      <c r="UXC2589" s="113"/>
      <c r="UXD2589" s="113"/>
      <c r="UXE2589" s="113"/>
      <c r="UXF2589" s="113"/>
      <c r="UXG2589" s="113"/>
      <c r="UXH2589" s="113"/>
      <c r="UXI2589" s="113"/>
      <c r="UXJ2589" s="113"/>
      <c r="UXK2589" s="113"/>
      <c r="UXL2589" s="113"/>
      <c r="UXM2589" s="113"/>
      <c r="UXN2589" s="113"/>
      <c r="UXO2589" s="113"/>
      <c r="UXP2589" s="113"/>
      <c r="UXQ2589" s="113"/>
      <c r="UXR2589" s="113"/>
      <c r="UXS2589" s="113"/>
      <c r="UXT2589" s="113"/>
      <c r="UXU2589" s="113"/>
      <c r="UXV2589" s="113"/>
      <c r="UXW2589" s="113"/>
      <c r="UXX2589" s="113"/>
      <c r="UXY2589" s="113"/>
      <c r="UXZ2589" s="113"/>
      <c r="UYA2589" s="113"/>
      <c r="UYB2589" s="113"/>
      <c r="UYC2589" s="113"/>
      <c r="UYD2589" s="113"/>
      <c r="UYE2589" s="113"/>
      <c r="UYF2589" s="113"/>
      <c r="UYG2589" s="113"/>
      <c r="UYH2589" s="113"/>
      <c r="UYI2589" s="113"/>
      <c r="UYJ2589" s="113"/>
      <c r="UYK2589" s="113"/>
      <c r="UYL2589" s="113"/>
      <c r="UYM2589" s="113"/>
      <c r="UYN2589" s="113"/>
      <c r="UYO2589" s="113"/>
      <c r="UYP2589" s="113"/>
      <c r="UYQ2589" s="113"/>
      <c r="UYR2589" s="113"/>
      <c r="UYS2589" s="113"/>
      <c r="UYT2589" s="113"/>
      <c r="UYU2589" s="113"/>
      <c r="UYV2589" s="113"/>
      <c r="UYW2589" s="113"/>
      <c r="UYX2589" s="113"/>
      <c r="UYY2589" s="113"/>
      <c r="UYZ2589" s="113"/>
      <c r="UZA2589" s="113"/>
      <c r="UZB2589" s="113"/>
      <c r="UZC2589" s="113"/>
      <c r="UZD2589" s="113"/>
      <c r="UZE2589" s="113"/>
      <c r="UZF2589" s="113"/>
      <c r="UZG2589" s="113"/>
      <c r="UZH2589" s="113"/>
      <c r="UZI2589" s="113"/>
      <c r="UZJ2589" s="113"/>
      <c r="UZK2589" s="113"/>
      <c r="UZL2589" s="113"/>
      <c r="UZM2589" s="113"/>
      <c r="UZN2589" s="113"/>
      <c r="UZO2589" s="113"/>
      <c r="UZP2589" s="113"/>
      <c r="UZQ2589" s="113"/>
      <c r="UZR2589" s="113"/>
      <c r="UZS2589" s="113"/>
      <c r="UZT2589" s="113"/>
      <c r="UZU2589" s="113"/>
      <c r="UZV2589" s="113"/>
      <c r="UZW2589" s="113"/>
      <c r="UZX2589" s="113"/>
      <c r="UZY2589" s="113"/>
      <c r="UZZ2589" s="113"/>
      <c r="VAA2589" s="113"/>
      <c r="VAB2589" s="113"/>
      <c r="VAC2589" s="113"/>
      <c r="VAD2589" s="113"/>
      <c r="VAE2589" s="113"/>
      <c r="VAF2589" s="113"/>
      <c r="VAG2589" s="113"/>
      <c r="VAH2589" s="113"/>
      <c r="VAI2589" s="113"/>
      <c r="VAJ2589" s="113"/>
      <c r="VAK2589" s="113"/>
      <c r="VAL2589" s="113"/>
      <c r="VAM2589" s="113"/>
      <c r="VAN2589" s="113"/>
      <c r="VAO2589" s="113"/>
      <c r="VAP2589" s="113"/>
      <c r="VAQ2589" s="113"/>
      <c r="VAR2589" s="113"/>
      <c r="VAS2589" s="113"/>
      <c r="VAT2589" s="113"/>
      <c r="VAU2589" s="113"/>
      <c r="VAV2589" s="113"/>
      <c r="VAW2589" s="113"/>
      <c r="VAX2589" s="113"/>
      <c r="VAY2589" s="113"/>
      <c r="VAZ2589" s="113"/>
      <c r="VBA2589" s="113"/>
      <c r="VBB2589" s="113"/>
      <c r="VBC2589" s="113"/>
      <c r="VBD2589" s="113"/>
      <c r="VBE2589" s="113"/>
      <c r="VBF2589" s="113"/>
      <c r="VBG2589" s="113"/>
      <c r="VBH2589" s="113"/>
      <c r="VBI2589" s="113"/>
      <c r="VBJ2589" s="113"/>
      <c r="VBK2589" s="113"/>
      <c r="VBL2589" s="113"/>
      <c r="VBM2589" s="113"/>
      <c r="VBN2589" s="113"/>
      <c r="VBO2589" s="113"/>
      <c r="VBP2589" s="113"/>
      <c r="VBQ2589" s="113"/>
      <c r="VBR2589" s="113"/>
      <c r="VBS2589" s="113"/>
      <c r="VBT2589" s="113"/>
      <c r="VBU2589" s="113"/>
      <c r="VBV2589" s="113"/>
      <c r="VBW2589" s="113"/>
      <c r="VBX2589" s="113"/>
      <c r="VBY2589" s="113"/>
      <c r="VBZ2589" s="113"/>
      <c r="VCA2589" s="113"/>
      <c r="VCB2589" s="113"/>
      <c r="VCC2589" s="113"/>
      <c r="VCD2589" s="113"/>
      <c r="VCE2589" s="113"/>
      <c r="VCF2589" s="113"/>
      <c r="VCG2589" s="113"/>
      <c r="VCH2589" s="113"/>
      <c r="VCI2589" s="113"/>
      <c r="VCJ2589" s="113"/>
      <c r="VCK2589" s="113"/>
      <c r="VCL2589" s="113"/>
      <c r="VCM2589" s="113"/>
      <c r="VCN2589" s="113"/>
      <c r="VCO2589" s="113"/>
      <c r="VCP2589" s="113"/>
      <c r="VCQ2589" s="113"/>
      <c r="VCR2589" s="113"/>
      <c r="VCS2589" s="113"/>
      <c r="VCT2589" s="113"/>
      <c r="VCU2589" s="113"/>
      <c r="VCV2589" s="113"/>
      <c r="VCW2589" s="113"/>
      <c r="VCX2589" s="113"/>
      <c r="VCY2589" s="113"/>
      <c r="VCZ2589" s="113"/>
      <c r="VDA2589" s="113"/>
      <c r="VDB2589" s="113"/>
      <c r="VDC2589" s="113"/>
      <c r="VDD2589" s="113"/>
      <c r="VDE2589" s="113"/>
      <c r="VDF2589" s="113"/>
      <c r="VDG2589" s="113"/>
      <c r="VDH2589" s="113"/>
      <c r="VDI2589" s="113"/>
      <c r="VDJ2589" s="113"/>
      <c r="VDK2589" s="113"/>
      <c r="VDL2589" s="113"/>
      <c r="VDM2589" s="113"/>
      <c r="VDN2589" s="113"/>
      <c r="VDO2589" s="113"/>
      <c r="VDP2589" s="113"/>
      <c r="VDQ2589" s="113"/>
      <c r="VDR2589" s="113"/>
      <c r="VDS2589" s="113"/>
      <c r="VDT2589" s="113"/>
      <c r="VDU2589" s="113"/>
      <c r="VDV2589" s="113"/>
      <c r="VDW2589" s="113"/>
      <c r="VDX2589" s="113"/>
      <c r="VDY2589" s="113"/>
      <c r="VDZ2589" s="113"/>
      <c r="VEA2589" s="113"/>
      <c r="VEB2589" s="113"/>
      <c r="VEC2589" s="113"/>
      <c r="VED2589" s="113"/>
      <c r="VEE2589" s="113"/>
      <c r="VEF2589" s="113"/>
      <c r="VEG2589" s="113"/>
      <c r="VEH2589" s="113"/>
      <c r="VEI2589" s="113"/>
      <c r="VEJ2589" s="113"/>
      <c r="VEK2589" s="113"/>
      <c r="VEL2589" s="113"/>
      <c r="VEM2589" s="113"/>
      <c r="VEN2589" s="113"/>
      <c r="VEO2589" s="113"/>
      <c r="VEP2589" s="113"/>
      <c r="VEQ2589" s="113"/>
      <c r="VER2589" s="113"/>
      <c r="VES2589" s="113"/>
      <c r="VET2589" s="113"/>
      <c r="VEU2589" s="113"/>
      <c r="VEV2589" s="113"/>
      <c r="VEW2589" s="113"/>
      <c r="VEX2589" s="113"/>
      <c r="VEY2589" s="113"/>
      <c r="VEZ2589" s="113"/>
      <c r="VFA2589" s="113"/>
      <c r="VFB2589" s="113"/>
      <c r="VFC2589" s="113"/>
      <c r="VFD2589" s="113"/>
      <c r="VFE2589" s="113"/>
      <c r="VFF2589" s="113"/>
      <c r="VFG2589" s="113"/>
      <c r="VFH2589" s="113"/>
      <c r="VFI2589" s="113"/>
      <c r="VFJ2589" s="113"/>
      <c r="VFK2589" s="113"/>
      <c r="VFL2589" s="113"/>
      <c r="VFM2589" s="113"/>
      <c r="VFN2589" s="113"/>
      <c r="VFO2589" s="113"/>
      <c r="VFP2589" s="113"/>
      <c r="VFQ2589" s="113"/>
      <c r="VFR2589" s="113"/>
      <c r="VFS2589" s="113"/>
      <c r="VFT2589" s="113"/>
      <c r="VFU2589" s="113"/>
      <c r="VFV2589" s="113"/>
      <c r="VFW2589" s="113"/>
      <c r="VFX2589" s="113"/>
      <c r="VFY2589" s="113"/>
      <c r="VFZ2589" s="113"/>
      <c r="VGA2589" s="113"/>
      <c r="VGB2589" s="113"/>
      <c r="VGC2589" s="113"/>
      <c r="VGD2589" s="113"/>
      <c r="VGE2589" s="113"/>
      <c r="VGF2589" s="113"/>
      <c r="VGG2589" s="113"/>
      <c r="VGH2589" s="113"/>
      <c r="VGI2589" s="113"/>
      <c r="VGJ2589" s="113"/>
      <c r="VGK2589" s="113"/>
      <c r="VGL2589" s="113"/>
      <c r="VGM2589" s="113"/>
      <c r="VGN2589" s="113"/>
      <c r="VGO2589" s="113"/>
      <c r="VGP2589" s="113"/>
      <c r="VGQ2589" s="113"/>
      <c r="VGR2589" s="113"/>
      <c r="VGS2589" s="113"/>
      <c r="VGT2589" s="113"/>
      <c r="VGU2589" s="113"/>
      <c r="VGV2589" s="113"/>
      <c r="VGW2589" s="113"/>
      <c r="VGX2589" s="113"/>
      <c r="VGY2589" s="113"/>
      <c r="VGZ2589" s="113"/>
      <c r="VHA2589" s="113"/>
      <c r="VHB2589" s="113"/>
      <c r="VHC2589" s="113"/>
      <c r="VHD2589" s="113"/>
      <c r="VHE2589" s="113"/>
      <c r="VHF2589" s="113"/>
      <c r="VHG2589" s="113"/>
      <c r="VHH2589" s="113"/>
      <c r="VHI2589" s="113"/>
      <c r="VHJ2589" s="113"/>
      <c r="VHK2589" s="113"/>
      <c r="VHL2589" s="113"/>
      <c r="VHM2589" s="113"/>
      <c r="VHN2589" s="113"/>
      <c r="VHO2589" s="113"/>
      <c r="VHP2589" s="113"/>
      <c r="VHQ2589" s="113"/>
      <c r="VHR2589" s="113"/>
      <c r="VHS2589" s="113"/>
      <c r="VHT2589" s="113"/>
      <c r="VHU2589" s="113"/>
      <c r="VHV2589" s="113"/>
      <c r="VHW2589" s="113"/>
      <c r="VHX2589" s="113"/>
      <c r="VHY2589" s="113"/>
      <c r="VHZ2589" s="113"/>
      <c r="VIA2589" s="113"/>
      <c r="VIB2589" s="113"/>
      <c r="VIC2589" s="113"/>
      <c r="VID2589" s="113"/>
      <c r="VIE2589" s="113"/>
      <c r="VIF2589" s="113"/>
      <c r="VIG2589" s="113"/>
      <c r="VIH2589" s="113"/>
      <c r="VII2589" s="113"/>
      <c r="VIJ2589" s="113"/>
      <c r="VIK2589" s="113"/>
      <c r="VIL2589" s="113"/>
      <c r="VIM2589" s="113"/>
      <c r="VIN2589" s="113"/>
      <c r="VIO2589" s="113"/>
      <c r="VIP2589" s="113"/>
      <c r="VIQ2589" s="113"/>
      <c r="VIR2589" s="113"/>
      <c r="VIS2589" s="113"/>
      <c r="VIT2589" s="113"/>
      <c r="VIU2589" s="113"/>
      <c r="VIV2589" s="113"/>
      <c r="VIW2589" s="113"/>
      <c r="VIX2589" s="113"/>
      <c r="VIY2589" s="113"/>
      <c r="VIZ2589" s="113"/>
      <c r="VJA2589" s="113"/>
      <c r="VJB2589" s="113"/>
      <c r="VJC2589" s="113"/>
      <c r="VJD2589" s="113"/>
      <c r="VJE2589" s="113"/>
      <c r="VJF2589" s="113"/>
      <c r="VJG2589" s="113"/>
      <c r="VJH2589" s="113"/>
      <c r="VJI2589" s="113"/>
      <c r="VJJ2589" s="113"/>
      <c r="VJK2589" s="113"/>
      <c r="VJL2589" s="113"/>
      <c r="VJM2589" s="113"/>
      <c r="VJN2589" s="113"/>
      <c r="VJO2589" s="113"/>
      <c r="VJP2589" s="113"/>
      <c r="VJQ2589" s="113"/>
      <c r="VJR2589" s="113"/>
      <c r="VJS2589" s="113"/>
      <c r="VJT2589" s="113"/>
      <c r="VJU2589" s="113"/>
      <c r="VJV2589" s="113"/>
      <c r="VJW2589" s="113"/>
      <c r="VJX2589" s="113"/>
      <c r="VJY2589" s="113"/>
      <c r="VJZ2589" s="113"/>
      <c r="VKA2589" s="113"/>
      <c r="VKB2589" s="113"/>
      <c r="VKC2589" s="113"/>
      <c r="VKD2589" s="113"/>
      <c r="VKE2589" s="113"/>
      <c r="VKF2589" s="113"/>
      <c r="VKG2589" s="113"/>
      <c r="VKH2589" s="113"/>
      <c r="VKI2589" s="113"/>
      <c r="VKJ2589" s="113"/>
      <c r="VKK2589" s="113"/>
      <c r="VKL2589" s="113"/>
      <c r="VKM2589" s="113"/>
      <c r="VKN2589" s="113"/>
      <c r="VKO2589" s="113"/>
      <c r="VKP2589" s="113"/>
      <c r="VKQ2589" s="113"/>
      <c r="VKR2589" s="113"/>
      <c r="VKS2589" s="113"/>
      <c r="VKT2589" s="113"/>
      <c r="VKU2589" s="113"/>
      <c r="VKV2589" s="113"/>
      <c r="VKW2589" s="113"/>
      <c r="VKX2589" s="113"/>
      <c r="VKY2589" s="113"/>
      <c r="VKZ2589" s="113"/>
      <c r="VLA2589" s="113"/>
      <c r="VLB2589" s="113"/>
      <c r="VLC2589" s="113"/>
      <c r="VLD2589" s="113"/>
      <c r="VLE2589" s="113"/>
      <c r="VLF2589" s="113"/>
      <c r="VLG2589" s="113"/>
      <c r="VLH2589" s="113"/>
      <c r="VLI2589" s="113"/>
      <c r="VLJ2589" s="113"/>
      <c r="VLK2589" s="113"/>
      <c r="VLL2589" s="113"/>
      <c r="VLM2589" s="113"/>
      <c r="VLN2589" s="113"/>
      <c r="VLO2589" s="113"/>
      <c r="VLP2589" s="113"/>
      <c r="VLQ2589" s="113"/>
      <c r="VLR2589" s="113"/>
      <c r="VLS2589" s="113"/>
      <c r="VLT2589" s="113"/>
      <c r="VLU2589" s="113"/>
      <c r="VLV2589" s="113"/>
      <c r="VLW2589" s="113"/>
      <c r="VLX2589" s="113"/>
      <c r="VLY2589" s="113"/>
      <c r="VLZ2589" s="113"/>
      <c r="VMA2589" s="113"/>
      <c r="VMB2589" s="113"/>
      <c r="VMC2589" s="113"/>
      <c r="VMD2589" s="113"/>
      <c r="VME2589" s="113"/>
      <c r="VMF2589" s="113"/>
      <c r="VMG2589" s="113"/>
      <c r="VMH2589" s="113"/>
      <c r="VMI2589" s="113"/>
      <c r="VMJ2589" s="113"/>
      <c r="VMK2589" s="113"/>
      <c r="VML2589" s="113"/>
      <c r="VMM2589" s="113"/>
      <c r="VMN2589" s="113"/>
      <c r="VMO2589" s="113"/>
      <c r="VMP2589" s="113"/>
      <c r="VMQ2589" s="113"/>
      <c r="VMR2589" s="113"/>
      <c r="VMS2589" s="113"/>
      <c r="VMT2589" s="113"/>
      <c r="VMU2589" s="113"/>
      <c r="VMV2589" s="113"/>
      <c r="VMW2589" s="113"/>
      <c r="VMX2589" s="113"/>
      <c r="VMY2589" s="113"/>
      <c r="VMZ2589" s="113"/>
      <c r="VNA2589" s="113"/>
      <c r="VNB2589" s="113"/>
      <c r="VNC2589" s="113"/>
      <c r="VND2589" s="113"/>
      <c r="VNE2589" s="113"/>
      <c r="VNF2589" s="113"/>
      <c r="VNG2589" s="113"/>
      <c r="VNH2589" s="113"/>
      <c r="VNI2589" s="113"/>
      <c r="VNJ2589" s="113"/>
      <c r="VNK2589" s="113"/>
      <c r="VNL2589" s="113"/>
      <c r="VNM2589" s="113"/>
      <c r="VNN2589" s="113"/>
      <c r="VNO2589" s="113"/>
      <c r="VNP2589" s="113"/>
      <c r="VNQ2589" s="113"/>
      <c r="VNR2589" s="113"/>
      <c r="VNS2589" s="113"/>
      <c r="VNT2589" s="113"/>
      <c r="VNU2589" s="113"/>
      <c r="VNV2589" s="113"/>
      <c r="VNW2589" s="113"/>
      <c r="VNX2589" s="113"/>
      <c r="VNY2589" s="113"/>
      <c r="VNZ2589" s="113"/>
      <c r="VOA2589" s="113"/>
      <c r="VOB2589" s="113"/>
      <c r="VOC2589" s="113"/>
      <c r="VOD2589" s="113"/>
      <c r="VOE2589" s="113"/>
      <c r="VOF2589" s="113"/>
      <c r="VOG2589" s="113"/>
      <c r="VOH2589" s="113"/>
      <c r="VOI2589" s="113"/>
      <c r="VOJ2589" s="113"/>
      <c r="VOK2589" s="113"/>
      <c r="VOL2589" s="113"/>
      <c r="VOM2589" s="113"/>
      <c r="VON2589" s="113"/>
      <c r="VOO2589" s="113"/>
      <c r="VOP2589" s="113"/>
      <c r="VOQ2589" s="113"/>
      <c r="VOR2589" s="113"/>
      <c r="VOS2589" s="113"/>
      <c r="VOT2589" s="113"/>
      <c r="VOU2589" s="113"/>
      <c r="VOV2589" s="113"/>
      <c r="VOW2589" s="113"/>
      <c r="VOX2589" s="113"/>
      <c r="VOY2589" s="113"/>
      <c r="VOZ2589" s="113"/>
      <c r="VPA2589" s="113"/>
      <c r="VPB2589" s="113"/>
      <c r="VPC2589" s="113"/>
      <c r="VPD2589" s="113"/>
      <c r="VPE2589" s="113"/>
      <c r="VPF2589" s="113"/>
      <c r="VPG2589" s="113"/>
      <c r="VPH2589" s="113"/>
      <c r="VPI2589" s="113"/>
      <c r="VPJ2589" s="113"/>
      <c r="VPK2589" s="113"/>
      <c r="VPL2589" s="113"/>
      <c r="VPM2589" s="113"/>
      <c r="VPN2589" s="113"/>
      <c r="VPO2589" s="113"/>
      <c r="VPP2589" s="113"/>
      <c r="VPQ2589" s="113"/>
      <c r="VPR2589" s="113"/>
      <c r="VPS2589" s="113"/>
      <c r="VPT2589" s="113"/>
      <c r="VPU2589" s="113"/>
      <c r="VPV2589" s="113"/>
      <c r="VPW2589" s="113"/>
      <c r="VPX2589" s="113"/>
      <c r="VPY2589" s="113"/>
      <c r="VPZ2589" s="113"/>
      <c r="VQA2589" s="113"/>
      <c r="VQB2589" s="113"/>
      <c r="VQC2589" s="113"/>
      <c r="VQD2589" s="113"/>
      <c r="VQE2589" s="113"/>
      <c r="VQF2589" s="113"/>
      <c r="VQG2589" s="113"/>
      <c r="VQH2589" s="113"/>
      <c r="VQI2589" s="113"/>
      <c r="VQJ2589" s="113"/>
      <c r="VQK2589" s="113"/>
      <c r="VQL2589" s="113"/>
      <c r="VQM2589" s="113"/>
      <c r="VQN2589" s="113"/>
      <c r="VQO2589" s="113"/>
      <c r="VQP2589" s="113"/>
      <c r="VQQ2589" s="113"/>
      <c r="VQR2589" s="113"/>
      <c r="VQS2589" s="113"/>
      <c r="VQT2589" s="113"/>
      <c r="VQU2589" s="113"/>
      <c r="VQV2589" s="113"/>
      <c r="VQW2589" s="113"/>
      <c r="VQX2589" s="113"/>
      <c r="VQY2589" s="113"/>
      <c r="VQZ2589" s="113"/>
      <c r="VRA2589" s="113"/>
      <c r="VRB2589" s="113"/>
      <c r="VRC2589" s="113"/>
      <c r="VRD2589" s="113"/>
      <c r="VRE2589" s="113"/>
      <c r="VRF2589" s="113"/>
      <c r="VRG2589" s="113"/>
      <c r="VRH2589" s="113"/>
      <c r="VRI2589" s="113"/>
      <c r="VRJ2589" s="113"/>
      <c r="VRK2589" s="113"/>
      <c r="VRL2589" s="113"/>
      <c r="VRM2589" s="113"/>
      <c r="VRN2589" s="113"/>
      <c r="VRO2589" s="113"/>
      <c r="VRP2589" s="113"/>
      <c r="VRQ2589" s="113"/>
      <c r="VRR2589" s="113"/>
      <c r="VRS2589" s="113"/>
      <c r="VRT2589" s="113"/>
      <c r="VRU2589" s="113"/>
      <c r="VRV2589" s="113"/>
      <c r="VRW2589" s="113"/>
      <c r="VRX2589" s="113"/>
      <c r="VRY2589" s="113"/>
      <c r="VRZ2589" s="113"/>
      <c r="VSA2589" s="113"/>
      <c r="VSB2589" s="113"/>
      <c r="VSC2589" s="113"/>
      <c r="VSD2589" s="113"/>
      <c r="VSE2589" s="113"/>
      <c r="VSF2589" s="113"/>
      <c r="VSG2589" s="113"/>
      <c r="VSH2589" s="113"/>
      <c r="VSI2589" s="113"/>
      <c r="VSJ2589" s="113"/>
      <c r="VSK2589" s="113"/>
      <c r="VSL2589" s="113"/>
      <c r="VSM2589" s="113"/>
      <c r="VSN2589" s="113"/>
      <c r="VSO2589" s="113"/>
      <c r="VSP2589" s="113"/>
      <c r="VSQ2589" s="113"/>
      <c r="VSR2589" s="113"/>
      <c r="VSS2589" s="113"/>
      <c r="VST2589" s="113"/>
      <c r="VSU2589" s="113"/>
      <c r="VSV2589" s="113"/>
      <c r="VSW2589" s="113"/>
      <c r="VSX2589" s="113"/>
      <c r="VSY2589" s="113"/>
      <c r="VSZ2589" s="113"/>
      <c r="VTA2589" s="113"/>
      <c r="VTB2589" s="113"/>
      <c r="VTC2589" s="113"/>
      <c r="VTD2589" s="113"/>
      <c r="VTE2589" s="113"/>
      <c r="VTF2589" s="113"/>
      <c r="VTG2589" s="113"/>
      <c r="VTH2589" s="113"/>
      <c r="VTI2589" s="113"/>
      <c r="VTJ2589" s="113"/>
      <c r="VTK2589" s="113"/>
      <c r="VTL2589" s="113"/>
      <c r="VTM2589" s="113"/>
      <c r="VTN2589" s="113"/>
      <c r="VTO2589" s="113"/>
      <c r="VTP2589" s="113"/>
      <c r="VTQ2589" s="113"/>
      <c r="VTR2589" s="113"/>
      <c r="VTS2589" s="113"/>
      <c r="VTT2589" s="113"/>
      <c r="VTU2589" s="113"/>
      <c r="VTV2589" s="113"/>
      <c r="VTW2589" s="113"/>
      <c r="VTX2589" s="113"/>
      <c r="VTY2589" s="113"/>
      <c r="VTZ2589" s="113"/>
      <c r="VUA2589" s="113"/>
      <c r="VUB2589" s="113"/>
      <c r="VUC2589" s="113"/>
      <c r="VUD2589" s="113"/>
      <c r="VUE2589" s="113"/>
      <c r="VUF2589" s="113"/>
      <c r="VUG2589" s="113"/>
      <c r="VUH2589" s="113"/>
      <c r="VUI2589" s="113"/>
      <c r="VUJ2589" s="113"/>
      <c r="VUK2589" s="113"/>
      <c r="VUL2589" s="113"/>
      <c r="VUM2589" s="113"/>
      <c r="VUN2589" s="113"/>
      <c r="VUO2589" s="113"/>
      <c r="VUP2589" s="113"/>
      <c r="VUQ2589" s="113"/>
      <c r="VUR2589" s="113"/>
      <c r="VUS2589" s="113"/>
      <c r="VUT2589" s="113"/>
      <c r="VUU2589" s="113"/>
      <c r="VUV2589" s="113"/>
      <c r="VUW2589" s="113"/>
      <c r="VUX2589" s="113"/>
      <c r="VUY2589" s="113"/>
      <c r="VUZ2589" s="113"/>
      <c r="VVA2589" s="113"/>
      <c r="VVB2589" s="113"/>
      <c r="VVC2589" s="113"/>
      <c r="VVD2589" s="113"/>
      <c r="VVE2589" s="113"/>
      <c r="VVF2589" s="113"/>
      <c r="VVG2589" s="113"/>
      <c r="VVH2589" s="113"/>
      <c r="VVI2589" s="113"/>
      <c r="VVJ2589" s="113"/>
      <c r="VVK2589" s="113"/>
      <c r="VVL2589" s="113"/>
      <c r="VVM2589" s="113"/>
      <c r="VVN2589" s="113"/>
      <c r="VVO2589" s="113"/>
      <c r="VVP2589" s="113"/>
      <c r="VVQ2589" s="113"/>
      <c r="VVR2589" s="113"/>
      <c r="VVS2589" s="113"/>
      <c r="VVT2589" s="113"/>
      <c r="VVU2589" s="113"/>
      <c r="VVV2589" s="113"/>
      <c r="VVW2589" s="113"/>
      <c r="VVX2589" s="113"/>
      <c r="VVY2589" s="113"/>
      <c r="VVZ2589" s="113"/>
      <c r="VWA2589" s="113"/>
      <c r="VWB2589" s="113"/>
      <c r="VWC2589" s="113"/>
      <c r="VWD2589" s="113"/>
      <c r="VWE2589" s="113"/>
      <c r="VWF2589" s="113"/>
      <c r="VWG2589" s="113"/>
      <c r="VWH2589" s="113"/>
      <c r="VWI2589" s="113"/>
      <c r="VWJ2589" s="113"/>
      <c r="VWK2589" s="113"/>
      <c r="VWL2589" s="113"/>
      <c r="VWM2589" s="113"/>
      <c r="VWN2589" s="113"/>
      <c r="VWO2589" s="113"/>
      <c r="VWP2589" s="113"/>
      <c r="VWQ2589" s="113"/>
      <c r="VWR2589" s="113"/>
      <c r="VWS2589" s="113"/>
      <c r="VWT2589" s="113"/>
      <c r="VWU2589" s="113"/>
      <c r="VWV2589" s="113"/>
      <c r="VWW2589" s="113"/>
      <c r="VWX2589" s="113"/>
      <c r="VWY2589" s="113"/>
      <c r="VWZ2589" s="113"/>
      <c r="VXA2589" s="113"/>
      <c r="VXB2589" s="113"/>
      <c r="VXC2589" s="113"/>
      <c r="VXD2589" s="113"/>
      <c r="VXE2589" s="113"/>
      <c r="VXF2589" s="113"/>
      <c r="VXG2589" s="113"/>
      <c r="VXH2589" s="113"/>
      <c r="VXI2589" s="113"/>
      <c r="VXJ2589" s="113"/>
      <c r="VXK2589" s="113"/>
      <c r="VXL2589" s="113"/>
      <c r="VXM2589" s="113"/>
      <c r="VXN2589" s="113"/>
      <c r="VXO2589" s="113"/>
      <c r="VXP2589" s="113"/>
      <c r="VXQ2589" s="113"/>
      <c r="VXR2589" s="113"/>
      <c r="VXS2589" s="113"/>
      <c r="VXT2589" s="113"/>
      <c r="VXU2589" s="113"/>
      <c r="VXV2589" s="113"/>
      <c r="VXW2589" s="113"/>
      <c r="VXX2589" s="113"/>
      <c r="VXY2589" s="113"/>
      <c r="VXZ2589" s="113"/>
      <c r="VYA2589" s="113"/>
      <c r="VYB2589" s="113"/>
      <c r="VYC2589" s="113"/>
      <c r="VYD2589" s="113"/>
      <c r="VYE2589" s="113"/>
      <c r="VYF2589" s="113"/>
      <c r="VYG2589" s="113"/>
      <c r="VYH2589" s="113"/>
      <c r="VYI2589" s="113"/>
      <c r="VYJ2589" s="113"/>
      <c r="VYK2589" s="113"/>
      <c r="VYL2589" s="113"/>
      <c r="VYM2589" s="113"/>
      <c r="VYN2589" s="113"/>
      <c r="VYO2589" s="113"/>
      <c r="VYP2589" s="113"/>
      <c r="VYQ2589" s="113"/>
      <c r="VYR2589" s="113"/>
      <c r="VYS2589" s="113"/>
      <c r="VYT2589" s="113"/>
      <c r="VYU2589" s="113"/>
      <c r="VYV2589" s="113"/>
      <c r="VYW2589" s="113"/>
      <c r="VYX2589" s="113"/>
      <c r="VYY2589" s="113"/>
      <c r="VYZ2589" s="113"/>
      <c r="VZA2589" s="113"/>
      <c r="VZB2589" s="113"/>
      <c r="VZC2589" s="113"/>
      <c r="VZD2589" s="113"/>
      <c r="VZE2589" s="113"/>
      <c r="VZF2589" s="113"/>
      <c r="VZG2589" s="113"/>
      <c r="VZH2589" s="113"/>
      <c r="VZI2589" s="113"/>
      <c r="VZJ2589" s="113"/>
      <c r="VZK2589" s="113"/>
      <c r="VZL2589" s="113"/>
      <c r="VZM2589" s="113"/>
      <c r="VZN2589" s="113"/>
      <c r="VZO2589" s="113"/>
      <c r="VZP2589" s="113"/>
      <c r="VZQ2589" s="113"/>
      <c r="VZR2589" s="113"/>
      <c r="VZS2589" s="113"/>
      <c r="VZT2589" s="113"/>
      <c r="VZU2589" s="113"/>
      <c r="VZV2589" s="113"/>
      <c r="VZW2589" s="113"/>
      <c r="VZX2589" s="113"/>
      <c r="VZY2589" s="113"/>
      <c r="VZZ2589" s="113"/>
      <c r="WAA2589" s="113"/>
      <c r="WAB2589" s="113"/>
      <c r="WAC2589" s="113"/>
      <c r="WAD2589" s="113"/>
      <c r="WAE2589" s="113"/>
      <c r="WAF2589" s="113"/>
      <c r="WAG2589" s="113"/>
      <c r="WAH2589" s="113"/>
      <c r="WAI2589" s="113"/>
      <c r="WAJ2589" s="113"/>
      <c r="WAK2589" s="113"/>
      <c r="WAL2589" s="113"/>
      <c r="WAM2589" s="113"/>
      <c r="WAN2589" s="113"/>
      <c r="WAO2589" s="113"/>
      <c r="WAP2589" s="113"/>
      <c r="WAQ2589" s="113"/>
      <c r="WAR2589" s="113"/>
      <c r="WAS2589" s="113"/>
      <c r="WAT2589" s="113"/>
      <c r="WAU2589" s="113"/>
      <c r="WAV2589" s="113"/>
      <c r="WAW2589" s="113"/>
      <c r="WAX2589" s="113"/>
      <c r="WAY2589" s="113"/>
      <c r="WAZ2589" s="113"/>
      <c r="WBA2589" s="113"/>
      <c r="WBB2589" s="113"/>
      <c r="WBC2589" s="113"/>
      <c r="WBD2589" s="113"/>
      <c r="WBE2589" s="113"/>
      <c r="WBF2589" s="113"/>
      <c r="WBG2589" s="113"/>
      <c r="WBH2589" s="113"/>
      <c r="WBI2589" s="113"/>
      <c r="WBJ2589" s="113"/>
      <c r="WBK2589" s="113"/>
      <c r="WBL2589" s="113"/>
      <c r="WBM2589" s="113"/>
      <c r="WBN2589" s="113"/>
      <c r="WBO2589" s="113"/>
      <c r="WBP2589" s="113"/>
      <c r="WBQ2589" s="113"/>
      <c r="WBR2589" s="113"/>
      <c r="WBS2589" s="113"/>
      <c r="WBT2589" s="113"/>
      <c r="WBU2589" s="113"/>
      <c r="WBV2589" s="113"/>
      <c r="WBW2589" s="113"/>
      <c r="WBX2589" s="113"/>
      <c r="WBY2589" s="113"/>
      <c r="WBZ2589" s="113"/>
      <c r="WCA2589" s="113"/>
      <c r="WCB2589" s="113"/>
      <c r="WCC2589" s="113"/>
      <c r="WCD2589" s="113"/>
      <c r="WCE2589" s="113"/>
      <c r="WCF2589" s="113"/>
      <c r="WCG2589" s="113"/>
      <c r="WCH2589" s="113"/>
      <c r="WCI2589" s="113"/>
      <c r="WCJ2589" s="113"/>
      <c r="WCK2589" s="113"/>
      <c r="WCL2589" s="113"/>
      <c r="WCM2589" s="113"/>
      <c r="WCN2589" s="113"/>
      <c r="WCO2589" s="113"/>
      <c r="WCP2589" s="113"/>
      <c r="WCQ2589" s="113"/>
      <c r="WCR2589" s="113"/>
      <c r="WCS2589" s="113"/>
      <c r="WCT2589" s="113"/>
      <c r="WCU2589" s="113"/>
      <c r="WCV2589" s="113"/>
      <c r="WCW2589" s="113"/>
      <c r="WCX2589" s="113"/>
      <c r="WCY2589" s="113"/>
      <c r="WCZ2589" s="113"/>
      <c r="WDA2589" s="113"/>
      <c r="WDB2589" s="113"/>
      <c r="WDC2589" s="113"/>
      <c r="WDD2589" s="113"/>
      <c r="WDE2589" s="113"/>
      <c r="WDF2589" s="113"/>
      <c r="WDG2589" s="113"/>
      <c r="WDH2589" s="113"/>
      <c r="WDI2589" s="113"/>
      <c r="WDJ2589" s="113"/>
      <c r="WDK2589" s="113"/>
      <c r="WDL2589" s="113"/>
      <c r="WDM2589" s="113"/>
      <c r="WDN2589" s="113"/>
      <c r="WDO2589" s="113"/>
      <c r="WDP2589" s="113"/>
      <c r="WDQ2589" s="113"/>
      <c r="WDR2589" s="113"/>
      <c r="WDS2589" s="113"/>
      <c r="WDT2589" s="113"/>
      <c r="WDU2589" s="113"/>
      <c r="WDV2589" s="113"/>
      <c r="WDW2589" s="113"/>
      <c r="WDX2589" s="113"/>
      <c r="WDY2589" s="113"/>
      <c r="WDZ2589" s="113"/>
      <c r="WEA2589" s="113"/>
      <c r="WEB2589" s="113"/>
      <c r="WEC2589" s="113"/>
      <c r="WED2589" s="113"/>
      <c r="WEE2589" s="113"/>
      <c r="WEF2589" s="113"/>
      <c r="WEG2589" s="113"/>
      <c r="WEH2589" s="113"/>
      <c r="WEI2589" s="113"/>
      <c r="WEJ2589" s="113"/>
      <c r="WEK2589" s="113"/>
      <c r="WEL2589" s="113"/>
      <c r="WEM2589" s="113"/>
      <c r="WEN2589" s="113"/>
      <c r="WEO2589" s="113"/>
      <c r="WEP2589" s="113"/>
      <c r="WEQ2589" s="113"/>
      <c r="WER2589" s="113"/>
      <c r="WES2589" s="113"/>
      <c r="WET2589" s="113"/>
      <c r="WEU2589" s="113"/>
      <c r="WEV2589" s="113"/>
      <c r="WEW2589" s="113"/>
      <c r="WEX2589" s="113"/>
      <c r="WEY2589" s="113"/>
      <c r="WEZ2589" s="113"/>
      <c r="WFA2589" s="113"/>
      <c r="WFB2589" s="113"/>
      <c r="WFC2589" s="113"/>
      <c r="WFD2589" s="113"/>
      <c r="WFE2589" s="113"/>
      <c r="WFF2589" s="113"/>
      <c r="WFG2589" s="113"/>
      <c r="WFH2589" s="113"/>
      <c r="WFI2589" s="113"/>
      <c r="WFJ2589" s="113"/>
      <c r="WFK2589" s="113"/>
      <c r="WFL2589" s="113"/>
      <c r="WFM2589" s="113"/>
      <c r="WFN2589" s="113"/>
      <c r="WFO2589" s="113"/>
      <c r="WFP2589" s="113"/>
      <c r="WFQ2589" s="113"/>
      <c r="WFR2589" s="113"/>
      <c r="WFS2589" s="113"/>
      <c r="WFT2589" s="113"/>
      <c r="WFU2589" s="113"/>
      <c r="WFV2589" s="113"/>
      <c r="WFW2589" s="113"/>
      <c r="WFX2589" s="113"/>
      <c r="WFY2589" s="113"/>
      <c r="WFZ2589" s="113"/>
      <c r="WGA2589" s="113"/>
      <c r="WGB2589" s="113"/>
      <c r="WGC2589" s="113"/>
      <c r="WGD2589" s="113"/>
      <c r="WGE2589" s="113"/>
      <c r="WGF2589" s="113"/>
      <c r="WGG2589" s="113"/>
      <c r="WGH2589" s="113"/>
      <c r="WGI2589" s="113"/>
      <c r="WGJ2589" s="113"/>
      <c r="WGK2589" s="113"/>
      <c r="WGL2589" s="113"/>
      <c r="WGM2589" s="113"/>
      <c r="WGN2589" s="113"/>
      <c r="WGO2589" s="113"/>
      <c r="WGP2589" s="113"/>
      <c r="WGQ2589" s="113"/>
      <c r="WGR2589" s="113"/>
      <c r="WGS2589" s="113"/>
      <c r="WGT2589" s="113"/>
      <c r="WGU2589" s="113"/>
      <c r="WGV2589" s="113"/>
      <c r="WGW2589" s="113"/>
      <c r="WGX2589" s="113"/>
      <c r="WGY2589" s="113"/>
      <c r="WGZ2589" s="113"/>
      <c r="WHA2589" s="113"/>
      <c r="WHB2589" s="113"/>
      <c r="WHC2589" s="113"/>
      <c r="WHD2589" s="113"/>
      <c r="WHE2589" s="113"/>
      <c r="WHF2589" s="113"/>
      <c r="WHG2589" s="113"/>
      <c r="WHH2589" s="113"/>
      <c r="WHI2589" s="113"/>
      <c r="WHJ2589" s="113"/>
      <c r="WHK2589" s="113"/>
      <c r="WHL2589" s="113"/>
      <c r="WHM2589" s="113"/>
      <c r="WHN2589" s="113"/>
      <c r="WHO2589" s="113"/>
      <c r="WHP2589" s="113"/>
      <c r="WHQ2589" s="113"/>
      <c r="WHR2589" s="113"/>
      <c r="WHS2589" s="113"/>
      <c r="WHT2589" s="113"/>
      <c r="WHU2589" s="113"/>
      <c r="WHV2589" s="113"/>
      <c r="WHW2589" s="113"/>
      <c r="WHX2589" s="113"/>
      <c r="WHY2589" s="113"/>
      <c r="WHZ2589" s="113"/>
      <c r="WIA2589" s="113"/>
      <c r="WIB2589" s="113"/>
      <c r="WIC2589" s="113"/>
      <c r="WID2589" s="113"/>
      <c r="WIE2589" s="113"/>
      <c r="WIF2589" s="113"/>
      <c r="WIG2589" s="113"/>
      <c r="WIH2589" s="113"/>
      <c r="WII2589" s="113"/>
      <c r="WIJ2589" s="113"/>
      <c r="WIK2589" s="113"/>
      <c r="WIL2589" s="113"/>
      <c r="WIM2589" s="113"/>
      <c r="WIN2589" s="113"/>
      <c r="WIO2589" s="113"/>
      <c r="WIP2589" s="113"/>
      <c r="WIQ2589" s="113"/>
      <c r="WIR2589" s="113"/>
      <c r="WIS2589" s="113"/>
      <c r="WIT2589" s="113"/>
      <c r="WIU2589" s="113"/>
      <c r="WIV2589" s="113"/>
      <c r="WIW2589" s="113"/>
      <c r="WIX2589" s="113"/>
      <c r="WIY2589" s="113"/>
      <c r="WIZ2589" s="113"/>
      <c r="WJA2589" s="113"/>
      <c r="WJB2589" s="113"/>
      <c r="WJC2589" s="113"/>
      <c r="WJD2589" s="113"/>
      <c r="WJE2589" s="113"/>
      <c r="WJF2589" s="113"/>
      <c r="WJG2589" s="113"/>
      <c r="WJH2589" s="113"/>
      <c r="WJI2589" s="113"/>
      <c r="WJJ2589" s="113"/>
      <c r="WJK2589" s="113"/>
      <c r="WJL2589" s="113"/>
      <c r="WJM2589" s="113"/>
      <c r="WJN2589" s="113"/>
      <c r="WJO2589" s="113"/>
      <c r="WJP2589" s="113"/>
      <c r="WJQ2589" s="113"/>
      <c r="WJR2589" s="113"/>
      <c r="WJS2589" s="113"/>
      <c r="WJT2589" s="113"/>
      <c r="WJU2589" s="113"/>
      <c r="WJV2589" s="113"/>
      <c r="WJW2589" s="113"/>
      <c r="WJX2589" s="113"/>
      <c r="WJY2589" s="113"/>
      <c r="WJZ2589" s="113"/>
      <c r="WKA2589" s="113"/>
      <c r="WKB2589" s="113"/>
      <c r="WKC2589" s="113"/>
      <c r="WKD2589" s="113"/>
      <c r="WKE2589" s="113"/>
      <c r="WKF2589" s="113"/>
      <c r="WKG2589" s="113"/>
      <c r="WKH2589" s="113"/>
      <c r="WKI2589" s="113"/>
      <c r="WKJ2589" s="113"/>
      <c r="WKK2589" s="113"/>
      <c r="WKL2589" s="113"/>
      <c r="WKM2589" s="113"/>
      <c r="WKN2589" s="113"/>
      <c r="WKO2589" s="113"/>
      <c r="WKP2589" s="113"/>
      <c r="WKQ2589" s="113"/>
      <c r="WKR2589" s="113"/>
      <c r="WKS2589" s="113"/>
      <c r="WKT2589" s="113"/>
      <c r="WKU2589" s="113"/>
      <c r="WKV2589" s="113"/>
      <c r="WKW2589" s="113"/>
      <c r="WKX2589" s="113"/>
      <c r="WKY2589" s="113"/>
      <c r="WKZ2589" s="113"/>
      <c r="WLA2589" s="113"/>
      <c r="WLB2589" s="113"/>
      <c r="WLC2589" s="113"/>
      <c r="WLD2589" s="113"/>
      <c r="WLE2589" s="113"/>
      <c r="WLF2589" s="113"/>
      <c r="WLG2589" s="113"/>
      <c r="WLH2589" s="113"/>
      <c r="WLI2589" s="113"/>
      <c r="WLJ2589" s="113"/>
      <c r="WLK2589" s="113"/>
      <c r="WLL2589" s="113"/>
      <c r="WLM2589" s="113"/>
      <c r="WLN2589" s="113"/>
      <c r="WLO2589" s="113"/>
      <c r="WLP2589" s="113"/>
      <c r="WLQ2589" s="113"/>
      <c r="WLR2589" s="113"/>
      <c r="WLS2589" s="113"/>
      <c r="WLT2589" s="113"/>
      <c r="WLU2589" s="113"/>
      <c r="WLV2589" s="113"/>
      <c r="WLW2589" s="113"/>
      <c r="WLX2589" s="113"/>
      <c r="WLY2589" s="113"/>
      <c r="WLZ2589" s="113"/>
      <c r="WMA2589" s="113"/>
      <c r="WMB2589" s="113"/>
      <c r="WMC2589" s="113"/>
      <c r="WMD2589" s="113"/>
      <c r="WME2589" s="113"/>
      <c r="WMF2589" s="113"/>
      <c r="WMG2589" s="113"/>
      <c r="WMH2589" s="113"/>
      <c r="WMI2589" s="113"/>
      <c r="WMJ2589" s="113"/>
      <c r="WMK2589" s="113"/>
      <c r="WML2589" s="113"/>
      <c r="WMM2589" s="113"/>
      <c r="WMN2589" s="113"/>
      <c r="WMO2589" s="113"/>
      <c r="WMP2589" s="113"/>
      <c r="WMQ2589" s="113"/>
      <c r="WMR2589" s="113"/>
      <c r="WMS2589" s="113"/>
      <c r="WMT2589" s="113"/>
      <c r="WMU2589" s="113"/>
      <c r="WMV2589" s="113"/>
      <c r="WMW2589" s="113"/>
      <c r="WMX2589" s="113"/>
      <c r="WMY2589" s="113"/>
      <c r="WMZ2589" s="113"/>
      <c r="WNA2589" s="113"/>
      <c r="WNB2589" s="113"/>
      <c r="WNC2589" s="113"/>
      <c r="WND2589" s="113"/>
      <c r="WNE2589" s="113"/>
      <c r="WNF2589" s="113"/>
      <c r="WNG2589" s="113"/>
      <c r="WNH2589" s="113"/>
      <c r="WNI2589" s="113"/>
      <c r="WNJ2589" s="113"/>
      <c r="WNK2589" s="113"/>
      <c r="WNL2589" s="113"/>
      <c r="WNM2589" s="113"/>
      <c r="WNN2589" s="113"/>
      <c r="WNO2589" s="113"/>
      <c r="WNP2589" s="113"/>
      <c r="WNQ2589" s="113"/>
      <c r="WNR2589" s="113"/>
      <c r="WNS2589" s="113"/>
      <c r="WNT2589" s="113"/>
      <c r="WNU2589" s="113"/>
      <c r="WNV2589" s="113"/>
      <c r="WNW2589" s="113"/>
      <c r="WNX2589" s="113"/>
      <c r="WNY2589" s="113"/>
      <c r="WNZ2589" s="113"/>
      <c r="WOA2589" s="113"/>
      <c r="WOB2589" s="113"/>
      <c r="WOC2589" s="113"/>
      <c r="WOD2589" s="113"/>
      <c r="WOE2589" s="113"/>
      <c r="WOF2589" s="113"/>
      <c r="WOG2589" s="113"/>
      <c r="WOH2589" s="113"/>
      <c r="WOI2589" s="113"/>
      <c r="WOJ2589" s="113"/>
      <c r="WOK2589" s="113"/>
      <c r="WOL2589" s="113"/>
      <c r="WOM2589" s="113"/>
      <c r="WON2589" s="113"/>
      <c r="WOO2589" s="113"/>
      <c r="WOP2589" s="113"/>
      <c r="WOQ2589" s="113"/>
      <c r="WOR2589" s="113"/>
      <c r="WOS2589" s="113"/>
      <c r="WOT2589" s="113"/>
      <c r="WOU2589" s="113"/>
      <c r="WOV2589" s="113"/>
      <c r="WOW2589" s="113"/>
      <c r="WOX2589" s="113"/>
      <c r="WOY2589" s="113"/>
      <c r="WOZ2589" s="113"/>
      <c r="WPA2589" s="113"/>
      <c r="WPB2589" s="113"/>
      <c r="WPC2589" s="113"/>
      <c r="WPD2589" s="113"/>
      <c r="WPE2589" s="113"/>
      <c r="WPF2589" s="113"/>
      <c r="WPG2589" s="113"/>
      <c r="WPH2589" s="113"/>
      <c r="WPI2589" s="113"/>
      <c r="WPJ2589" s="113"/>
      <c r="WPK2589" s="113"/>
      <c r="WPL2589" s="113"/>
      <c r="WPM2589" s="113"/>
      <c r="WPN2589" s="113"/>
      <c r="WPO2589" s="113"/>
      <c r="WPP2589" s="113"/>
      <c r="WPQ2589" s="113"/>
      <c r="WPR2589" s="113"/>
      <c r="WPS2589" s="113"/>
      <c r="WPT2589" s="113"/>
      <c r="WPU2589" s="113"/>
      <c r="WPV2589" s="113"/>
      <c r="WPW2589" s="113"/>
      <c r="WPX2589" s="113"/>
      <c r="WPY2589" s="113"/>
      <c r="WPZ2589" s="113"/>
      <c r="WQA2589" s="113"/>
      <c r="WQB2589" s="113"/>
      <c r="WQC2589" s="113"/>
      <c r="WQD2589" s="113"/>
      <c r="WQE2589" s="113"/>
      <c r="WQF2589" s="113"/>
      <c r="WQG2589" s="113"/>
      <c r="WQH2589" s="113"/>
      <c r="WQI2589" s="113"/>
      <c r="WQJ2589" s="113"/>
      <c r="WQK2589" s="113"/>
      <c r="WQL2589" s="113"/>
      <c r="WQM2589" s="113"/>
      <c r="WQN2589" s="113"/>
      <c r="WQO2589" s="113"/>
      <c r="WQP2589" s="113"/>
      <c r="WQQ2589" s="113"/>
      <c r="WQR2589" s="113"/>
      <c r="WQS2589" s="113"/>
      <c r="WQT2589" s="113"/>
      <c r="WQU2589" s="113"/>
      <c r="WQV2589" s="113"/>
      <c r="WQW2589" s="113"/>
      <c r="WQX2589" s="113"/>
      <c r="WQY2589" s="113"/>
      <c r="WQZ2589" s="113"/>
      <c r="WRA2589" s="113"/>
      <c r="WRB2589" s="113"/>
      <c r="WRC2589" s="113"/>
      <c r="WRD2589" s="113"/>
      <c r="WRE2589" s="113"/>
      <c r="WRF2589" s="113"/>
      <c r="WRG2589" s="113"/>
      <c r="WRH2589" s="113"/>
      <c r="WRI2589" s="113"/>
      <c r="WRJ2589" s="113"/>
      <c r="WRK2589" s="113"/>
      <c r="WRL2589" s="113"/>
      <c r="WRM2589" s="113"/>
      <c r="WRN2589" s="113"/>
      <c r="WRO2589" s="113"/>
      <c r="WRP2589" s="113"/>
      <c r="WRQ2589" s="113"/>
      <c r="WRR2589" s="113"/>
      <c r="WRS2589" s="113"/>
      <c r="WRT2589" s="113"/>
      <c r="WRU2589" s="113"/>
      <c r="WRV2589" s="113"/>
      <c r="WRW2589" s="113"/>
      <c r="WRX2589" s="113"/>
      <c r="WRY2589" s="113"/>
      <c r="WRZ2589" s="113"/>
      <c r="WSA2589" s="113"/>
      <c r="WSB2589" s="113"/>
      <c r="WSC2589" s="113"/>
      <c r="WSD2589" s="113"/>
      <c r="WSE2589" s="113"/>
      <c r="WSF2589" s="113"/>
      <c r="WSG2589" s="113"/>
      <c r="WSH2589" s="113"/>
      <c r="WSI2589" s="113"/>
      <c r="WSJ2589" s="113"/>
      <c r="WSK2589" s="113"/>
      <c r="WSL2589" s="113"/>
      <c r="WSM2589" s="113"/>
      <c r="WSN2589" s="113"/>
      <c r="WSO2589" s="113"/>
      <c r="WSP2589" s="113"/>
      <c r="WSQ2589" s="113"/>
      <c r="WSR2589" s="113"/>
      <c r="WSS2589" s="113"/>
      <c r="WST2589" s="113"/>
      <c r="WSU2589" s="113"/>
      <c r="WSV2589" s="113"/>
      <c r="WSW2589" s="113"/>
      <c r="WSX2589" s="113"/>
      <c r="WSY2589" s="113"/>
      <c r="WSZ2589" s="113"/>
      <c r="WTA2589" s="113"/>
      <c r="WTB2589" s="113"/>
      <c r="WTC2589" s="113"/>
      <c r="WTD2589" s="113"/>
      <c r="WTE2589" s="113"/>
      <c r="WTF2589" s="113"/>
      <c r="WTG2589" s="113"/>
      <c r="WTH2589" s="113"/>
      <c r="WTI2589" s="113"/>
      <c r="WTJ2589" s="113"/>
      <c r="WTK2589" s="113"/>
      <c r="WTL2589" s="113"/>
      <c r="WTM2589" s="113"/>
      <c r="WTN2589" s="113"/>
      <c r="WTO2589" s="113"/>
      <c r="WTP2589" s="113"/>
      <c r="WTQ2589" s="113"/>
      <c r="WTR2589" s="113"/>
      <c r="WTS2589" s="113"/>
      <c r="WTT2589" s="113"/>
      <c r="WTU2589" s="113"/>
      <c r="WTV2589" s="113"/>
      <c r="WTW2589" s="113"/>
      <c r="WTX2589" s="113"/>
      <c r="WTY2589" s="113"/>
      <c r="WTZ2589" s="113"/>
      <c r="WUA2589" s="113"/>
      <c r="WUB2589" s="113"/>
      <c r="WUC2589" s="113"/>
      <c r="WUD2589" s="113"/>
      <c r="WUE2589" s="113"/>
      <c r="WUF2589" s="113"/>
      <c r="WUG2589" s="113"/>
      <c r="WUH2589" s="113"/>
      <c r="WUI2589" s="113"/>
      <c r="WUJ2589" s="113"/>
      <c r="WUK2589" s="113"/>
      <c r="WUL2589" s="113"/>
      <c r="WUM2589" s="113"/>
      <c r="WUN2589" s="113"/>
      <c r="WUO2589" s="113"/>
      <c r="WUP2589" s="113"/>
      <c r="WUQ2589" s="113"/>
      <c r="WUR2589" s="113"/>
      <c r="WUS2589" s="113"/>
      <c r="WUT2589" s="113"/>
      <c r="WUU2589" s="113"/>
      <c r="WUV2589" s="113"/>
      <c r="WUW2589" s="113"/>
      <c r="WUX2589" s="113"/>
      <c r="WUY2589" s="113"/>
      <c r="WUZ2589" s="113"/>
      <c r="WVA2589" s="113"/>
      <c r="WVB2589" s="113"/>
      <c r="WVC2589" s="113"/>
      <c r="WVD2589" s="113"/>
      <c r="WVE2589" s="113"/>
      <c r="WVF2589" s="113"/>
      <c r="WVG2589" s="113"/>
      <c r="WVH2589" s="113"/>
      <c r="WVI2589" s="113"/>
      <c r="WVJ2589" s="113"/>
      <c r="WVK2589" s="113"/>
      <c r="WVL2589" s="113"/>
      <c r="WVM2589" s="113"/>
      <c r="WVN2589" s="113"/>
      <c r="WVO2589" s="113"/>
      <c r="WVP2589" s="113"/>
      <c r="WVQ2589" s="113"/>
      <c r="WVR2589" s="113"/>
      <c r="WVS2589" s="113"/>
      <c r="WVT2589" s="113"/>
      <c r="WVU2589" s="113"/>
      <c r="WVV2589" s="113"/>
      <c r="WVW2589" s="113"/>
      <c r="WVX2589" s="113"/>
      <c r="WVY2589" s="113"/>
      <c r="WVZ2589" s="113"/>
      <c r="WWA2589" s="113"/>
      <c r="WWB2589" s="113"/>
      <c r="WWC2589" s="113"/>
      <c r="WWD2589" s="113"/>
      <c r="WWE2589" s="113"/>
      <c r="WWF2589" s="113"/>
      <c r="WWG2589" s="113"/>
      <c r="WWH2589" s="113"/>
      <c r="WWI2589" s="113"/>
      <c r="WWJ2589" s="113"/>
      <c r="WWK2589" s="113"/>
      <c r="WWL2589" s="113"/>
      <c r="WWM2589" s="113"/>
      <c r="WWN2589" s="113"/>
      <c r="WWO2589" s="113"/>
      <c r="WWP2589" s="113"/>
      <c r="WWQ2589" s="113"/>
      <c r="WWR2589" s="113"/>
      <c r="WWS2589" s="113"/>
      <c r="WWT2589" s="113"/>
      <c r="WWU2589" s="113"/>
      <c r="WWV2589" s="113"/>
      <c r="WWW2589" s="113"/>
      <c r="WWX2589" s="113"/>
      <c r="WWY2589" s="113"/>
      <c r="WWZ2589" s="113"/>
      <c r="WXA2589" s="113"/>
      <c r="WXB2589" s="113"/>
      <c r="WXC2589" s="113"/>
      <c r="WXD2589" s="113"/>
      <c r="WXE2589" s="113"/>
      <c r="WXF2589" s="113"/>
      <c r="WXG2589" s="113"/>
      <c r="WXH2589" s="113"/>
      <c r="WXI2589" s="113"/>
      <c r="WXJ2589" s="113"/>
      <c r="WXK2589" s="113"/>
      <c r="WXL2589" s="113"/>
      <c r="WXM2589" s="113"/>
      <c r="WXN2589" s="113"/>
      <c r="WXO2589" s="113"/>
      <c r="WXP2589" s="113"/>
      <c r="WXQ2589" s="113"/>
      <c r="WXR2589" s="113"/>
      <c r="WXS2589" s="113"/>
      <c r="WXT2589" s="113"/>
      <c r="WXU2589" s="113"/>
      <c r="WXV2589" s="113"/>
      <c r="WXW2589" s="113"/>
      <c r="WXX2589" s="113"/>
      <c r="WXY2589" s="113"/>
      <c r="WXZ2589" s="113"/>
      <c r="WYA2589" s="113"/>
      <c r="WYB2589" s="113"/>
      <c r="WYC2589" s="113"/>
      <c r="WYD2589" s="113"/>
      <c r="WYE2589" s="113"/>
      <c r="WYF2589" s="113"/>
      <c r="WYG2589" s="113"/>
      <c r="WYH2589" s="113"/>
      <c r="WYI2589" s="113"/>
      <c r="WYJ2589" s="113"/>
      <c r="WYK2589" s="113"/>
      <c r="WYL2589" s="113"/>
      <c r="WYM2589" s="113"/>
      <c r="WYN2589" s="113"/>
      <c r="WYO2589" s="113"/>
      <c r="WYP2589" s="113"/>
      <c r="WYQ2589" s="113"/>
      <c r="WYR2589" s="113"/>
      <c r="WYS2589" s="113"/>
      <c r="WYT2589" s="113"/>
      <c r="WYU2589" s="113"/>
      <c r="WYV2589" s="113"/>
      <c r="WYW2589" s="113"/>
      <c r="WYX2589" s="113"/>
      <c r="WYY2589" s="113"/>
      <c r="WYZ2589" s="113"/>
      <c r="WZA2589" s="113"/>
      <c r="WZB2589" s="113"/>
      <c r="WZC2589" s="113"/>
      <c r="WZD2589" s="113"/>
      <c r="WZE2589" s="113"/>
      <c r="WZF2589" s="113"/>
      <c r="WZG2589" s="113"/>
      <c r="WZH2589" s="113"/>
      <c r="WZI2589" s="113"/>
      <c r="WZJ2589" s="113"/>
      <c r="WZK2589" s="113"/>
      <c r="WZL2589" s="113"/>
      <c r="WZM2589" s="113"/>
      <c r="WZN2589" s="113"/>
      <c r="WZO2589" s="113"/>
      <c r="WZP2589" s="113"/>
      <c r="WZQ2589" s="113"/>
      <c r="WZR2589" s="113"/>
      <c r="WZS2589" s="113"/>
      <c r="WZT2589" s="113"/>
      <c r="WZU2589" s="113"/>
      <c r="WZV2589" s="113"/>
      <c r="WZW2589" s="113"/>
      <c r="WZX2589" s="113"/>
      <c r="WZY2589" s="113"/>
      <c r="WZZ2589" s="113"/>
      <c r="XAA2589" s="113"/>
      <c r="XAB2589" s="113"/>
      <c r="XAC2589" s="113"/>
      <c r="XAD2589" s="113"/>
      <c r="XAE2589" s="113"/>
      <c r="XAF2589" s="113"/>
      <c r="XAG2589" s="113"/>
      <c r="XAH2589" s="113"/>
      <c r="XAI2589" s="113"/>
      <c r="XAJ2589" s="113"/>
      <c r="XAK2589" s="113"/>
      <c r="XAL2589" s="113"/>
      <c r="XAM2589" s="113"/>
      <c r="XAN2589" s="113"/>
      <c r="XAO2589" s="113"/>
      <c r="XAP2589" s="113"/>
      <c r="XAQ2589" s="113"/>
      <c r="XAR2589" s="113"/>
      <c r="XAS2589" s="113"/>
      <c r="XAT2589" s="113"/>
      <c r="XAU2589" s="113"/>
      <c r="XAV2589" s="113"/>
      <c r="XAW2589" s="113"/>
      <c r="XAX2589" s="113"/>
      <c r="XAY2589" s="113"/>
      <c r="XAZ2589" s="113"/>
      <c r="XBA2589" s="113"/>
      <c r="XBB2589" s="113"/>
      <c r="XBC2589" s="113"/>
      <c r="XBD2589" s="113"/>
      <c r="XBE2589" s="113"/>
      <c r="XBF2589" s="113"/>
      <c r="XBG2589" s="113"/>
      <c r="XBH2589" s="113"/>
      <c r="XBI2589" s="113"/>
      <c r="XBJ2589" s="113"/>
      <c r="XBK2589" s="113"/>
      <c r="XBL2589" s="113"/>
      <c r="XBM2589" s="113"/>
      <c r="XBN2589" s="113"/>
      <c r="XBO2589" s="113"/>
      <c r="XBP2589" s="113"/>
      <c r="XBQ2589" s="113"/>
      <c r="XBR2589" s="113"/>
      <c r="XBS2589" s="113"/>
      <c r="XBT2589" s="113"/>
      <c r="XBU2589" s="113"/>
      <c r="XBV2589" s="113"/>
      <c r="XBW2589" s="113"/>
      <c r="XBX2589" s="113"/>
      <c r="XBY2589" s="113"/>
      <c r="XBZ2589" s="113"/>
      <c r="XCA2589" s="113"/>
      <c r="XCB2589" s="113"/>
      <c r="XCC2589" s="113"/>
      <c r="XCD2589" s="113"/>
      <c r="XCE2589" s="113"/>
      <c r="XCF2589" s="113"/>
      <c r="XCG2589" s="113"/>
      <c r="XCH2589" s="113"/>
      <c r="XCI2589" s="113"/>
      <c r="XCJ2589" s="113"/>
      <c r="XCK2589" s="113"/>
      <c r="XCL2589" s="113"/>
      <c r="XCM2589" s="113"/>
      <c r="XCN2589" s="113"/>
      <c r="XCO2589" s="113"/>
      <c r="XCP2589" s="113"/>
      <c r="XCQ2589" s="113"/>
      <c r="XCR2589" s="113"/>
      <c r="XCS2589" s="113"/>
      <c r="XCT2589" s="113"/>
      <c r="XCU2589" s="113"/>
      <c r="XCV2589" s="113"/>
      <c r="XCW2589" s="113"/>
      <c r="XCX2589" s="113"/>
      <c r="XCY2589" s="113"/>
      <c r="XCZ2589" s="113"/>
      <c r="XDA2589" s="113"/>
      <c r="XDB2589" s="113"/>
      <c r="XDC2589" s="113"/>
      <c r="XDD2589" s="113"/>
      <c r="XDE2589" s="113"/>
      <c r="XDF2589" s="113"/>
      <c r="XDG2589" s="113"/>
      <c r="XDH2589" s="113"/>
      <c r="XDI2589" s="113"/>
      <c r="XDJ2589" s="113"/>
      <c r="XDK2589" s="113"/>
      <c r="XDL2589" s="113"/>
      <c r="XDM2589" s="113"/>
      <c r="XDN2589" s="113"/>
      <c r="XDO2589" s="113"/>
      <c r="XDP2589" s="113"/>
      <c r="XDQ2589" s="113"/>
      <c r="XDR2589" s="113"/>
      <c r="XDS2589" s="113"/>
      <c r="XDT2589" s="113"/>
      <c r="XDU2589" s="113"/>
      <c r="XDV2589" s="113"/>
      <c r="XDW2589" s="113"/>
      <c r="XDX2589" s="113"/>
      <c r="XDY2589" s="113"/>
      <c r="XDZ2589" s="113"/>
      <c r="XEA2589" s="113"/>
      <c r="XEB2589" s="113"/>
      <c r="XEC2589" s="113"/>
      <c r="XED2589" s="113"/>
      <c r="XEE2589" s="113"/>
      <c r="XEF2589" s="113"/>
      <c r="XEG2589" s="113"/>
      <c r="XEH2589" s="113"/>
      <c r="XEI2589" s="113"/>
      <c r="XEJ2589" s="113"/>
      <c r="XEK2589" s="113"/>
      <c r="XEL2589" s="113"/>
      <c r="XEM2589" s="113"/>
      <c r="XEN2589" s="113"/>
      <c r="XEO2589" s="113"/>
      <c r="XEP2589" s="113"/>
      <c r="XEQ2589" s="113"/>
      <c r="XER2589" s="113"/>
      <c r="XES2589" s="113"/>
      <c r="XET2589" s="113"/>
      <c r="XEU2589" s="113"/>
      <c r="XEV2589" s="113"/>
      <c r="XEW2589" s="113"/>
      <c r="XEX2589" s="113"/>
      <c r="XEY2589" s="113"/>
      <c r="XEZ2589" s="113"/>
      <c r="XFA2589" s="113"/>
      <c r="XFB2589" s="113"/>
      <c r="XFC2589" s="113"/>
    </row>
    <row r="2590" spans="1:16384" s="112" customFormat="1">
      <c r="A2590" s="284" t="s">
        <v>3636</v>
      </c>
      <c r="B2590" s="284" t="s">
        <v>3637</v>
      </c>
      <c r="C2590" s="284" t="s">
        <v>3638</v>
      </c>
      <c r="D2590" s="284">
        <v>2245</v>
      </c>
      <c r="E2590" s="325">
        <v>2</v>
      </c>
      <c r="F2590" s="325">
        <f t="shared" ref="F2590:F2592" si="355">D2590*E2590</f>
        <v>4490</v>
      </c>
      <c r="G2590" s="793"/>
      <c r="XFD2590" s="116"/>
    </row>
    <row r="2591" spans="1:16384" s="112" customFormat="1">
      <c r="A2591" s="284"/>
      <c r="B2591" s="284" t="s">
        <v>3639</v>
      </c>
      <c r="C2591" s="284" t="s">
        <v>3640</v>
      </c>
      <c r="D2591" s="284">
        <v>1473</v>
      </c>
      <c r="E2591" s="325">
        <v>2</v>
      </c>
      <c r="F2591" s="325">
        <f t="shared" si="355"/>
        <v>2946</v>
      </c>
      <c r="G2591" s="793"/>
      <c r="XFD2591" s="116"/>
    </row>
    <row r="2592" spans="1:16384" s="112" customFormat="1">
      <c r="A2592" s="284"/>
      <c r="B2592" s="284" t="s">
        <v>3641</v>
      </c>
      <c r="C2592" s="284" t="s">
        <v>3642</v>
      </c>
      <c r="D2592" s="284">
        <v>1473</v>
      </c>
      <c r="E2592" s="325">
        <v>2</v>
      </c>
      <c r="F2592" s="325">
        <f t="shared" si="355"/>
        <v>2946</v>
      </c>
      <c r="G2592" s="793"/>
      <c r="XFD2592" s="116"/>
    </row>
    <row r="2593" spans="1:16384" s="107" customFormat="1">
      <c r="A2593" s="288"/>
      <c r="B2593" s="288"/>
      <c r="C2593" s="288"/>
      <c r="D2593" s="288"/>
      <c r="E2593" s="326"/>
      <c r="F2593" s="326">
        <f>SUM(F2590:F2592)</f>
        <v>10382</v>
      </c>
      <c r="G2593" s="793"/>
      <c r="H2593" s="113"/>
      <c r="I2593" s="113"/>
      <c r="J2593" s="113"/>
      <c r="K2593" s="113"/>
      <c r="L2593" s="113"/>
      <c r="M2593" s="113"/>
      <c r="N2593" s="113"/>
      <c r="O2593" s="113"/>
      <c r="P2593" s="113"/>
      <c r="Q2593" s="113"/>
      <c r="R2593" s="113"/>
      <c r="S2593" s="113"/>
      <c r="T2593" s="113"/>
      <c r="U2593" s="113"/>
      <c r="V2593" s="113"/>
      <c r="W2593" s="113"/>
      <c r="X2593" s="113"/>
      <c r="Y2593" s="113"/>
      <c r="Z2593" s="113"/>
      <c r="AA2593" s="113"/>
      <c r="AB2593" s="113"/>
      <c r="AC2593" s="113"/>
      <c r="AD2593" s="113"/>
      <c r="AE2593" s="113"/>
      <c r="AF2593" s="113"/>
      <c r="AG2593" s="113"/>
      <c r="AH2593" s="113"/>
      <c r="AI2593" s="113"/>
      <c r="AJ2593" s="113"/>
      <c r="AK2593" s="113"/>
      <c r="AL2593" s="113"/>
      <c r="AM2593" s="113"/>
      <c r="AN2593" s="113"/>
      <c r="AO2593" s="113"/>
      <c r="AP2593" s="113"/>
      <c r="AQ2593" s="113"/>
      <c r="AR2593" s="113"/>
      <c r="AS2593" s="113"/>
      <c r="AT2593" s="113"/>
      <c r="AU2593" s="113"/>
      <c r="AV2593" s="113"/>
      <c r="AW2593" s="113"/>
      <c r="AX2593" s="113"/>
      <c r="AY2593" s="113"/>
      <c r="AZ2593" s="113"/>
      <c r="BA2593" s="113"/>
      <c r="BB2593" s="113"/>
      <c r="BC2593" s="113"/>
      <c r="BD2593" s="113"/>
      <c r="BE2593" s="113"/>
      <c r="BF2593" s="113"/>
      <c r="BG2593" s="113"/>
      <c r="BH2593" s="113"/>
      <c r="BI2593" s="113"/>
      <c r="BJ2593" s="113"/>
      <c r="BK2593" s="113"/>
      <c r="BL2593" s="113"/>
      <c r="BM2593" s="113"/>
      <c r="BN2593" s="113"/>
      <c r="BO2593" s="113"/>
      <c r="BP2593" s="113"/>
      <c r="BQ2593" s="113"/>
      <c r="BR2593" s="113"/>
      <c r="BS2593" s="113"/>
      <c r="BT2593" s="113"/>
      <c r="BU2593" s="113"/>
      <c r="BV2593" s="113"/>
      <c r="BW2593" s="113"/>
      <c r="BX2593" s="113"/>
      <c r="BY2593" s="113"/>
      <c r="BZ2593" s="113"/>
      <c r="CA2593" s="113"/>
      <c r="CB2593" s="113"/>
      <c r="CC2593" s="113"/>
      <c r="CD2593" s="113"/>
      <c r="CE2593" s="113"/>
      <c r="CF2593" s="113"/>
      <c r="CG2593" s="113"/>
      <c r="CH2593" s="113"/>
      <c r="CI2593" s="113"/>
      <c r="CJ2593" s="113"/>
      <c r="CK2593" s="113"/>
      <c r="CL2593" s="113"/>
      <c r="CM2593" s="113"/>
      <c r="CN2593" s="113"/>
      <c r="CO2593" s="113"/>
      <c r="CP2593" s="113"/>
      <c r="CQ2593" s="113"/>
      <c r="CR2593" s="113"/>
      <c r="CS2593" s="113"/>
      <c r="CT2593" s="113"/>
      <c r="CU2593" s="113"/>
      <c r="CV2593" s="113"/>
      <c r="CW2593" s="113"/>
      <c r="CX2593" s="113"/>
      <c r="CY2593" s="113"/>
      <c r="CZ2593" s="113"/>
      <c r="DA2593" s="113"/>
      <c r="DB2593" s="113"/>
      <c r="DC2593" s="113"/>
      <c r="DD2593" s="113"/>
      <c r="DE2593" s="113"/>
      <c r="DF2593" s="113"/>
      <c r="DG2593" s="113"/>
      <c r="DH2593" s="113"/>
      <c r="DI2593" s="113"/>
      <c r="DJ2593" s="113"/>
      <c r="DK2593" s="113"/>
      <c r="DL2593" s="113"/>
      <c r="DM2593" s="113"/>
      <c r="DN2593" s="113"/>
      <c r="DO2593" s="113"/>
      <c r="DP2593" s="113"/>
      <c r="DQ2593" s="113"/>
      <c r="DR2593" s="113"/>
      <c r="DS2593" s="113"/>
      <c r="DT2593" s="113"/>
      <c r="DU2593" s="113"/>
      <c r="DV2593" s="113"/>
      <c r="DW2593" s="113"/>
      <c r="DX2593" s="113"/>
      <c r="DY2593" s="113"/>
      <c r="DZ2593" s="113"/>
      <c r="EA2593" s="113"/>
      <c r="EB2593" s="113"/>
      <c r="EC2593" s="113"/>
      <c r="ED2593" s="113"/>
      <c r="EE2593" s="113"/>
      <c r="EF2593" s="113"/>
      <c r="EG2593" s="113"/>
      <c r="EH2593" s="113"/>
      <c r="EI2593" s="113"/>
      <c r="EJ2593" s="113"/>
      <c r="EK2593" s="113"/>
      <c r="EL2593" s="113"/>
      <c r="EM2593" s="113"/>
      <c r="EN2593" s="113"/>
      <c r="EO2593" s="113"/>
      <c r="EP2593" s="113"/>
      <c r="EQ2593" s="113"/>
      <c r="ER2593" s="113"/>
      <c r="ES2593" s="113"/>
      <c r="ET2593" s="113"/>
      <c r="EU2593" s="113"/>
      <c r="EV2593" s="113"/>
      <c r="EW2593" s="113"/>
      <c r="EX2593" s="113"/>
      <c r="EY2593" s="113"/>
      <c r="EZ2593" s="113"/>
      <c r="FA2593" s="113"/>
      <c r="FB2593" s="113"/>
      <c r="FC2593" s="113"/>
      <c r="FD2593" s="113"/>
      <c r="FE2593" s="113"/>
      <c r="FF2593" s="113"/>
      <c r="FG2593" s="113"/>
      <c r="FH2593" s="113"/>
      <c r="FI2593" s="113"/>
      <c r="FJ2593" s="113"/>
      <c r="FK2593" s="113"/>
      <c r="FL2593" s="113"/>
      <c r="FM2593" s="113"/>
      <c r="FN2593" s="113"/>
      <c r="FO2593" s="113"/>
      <c r="FP2593" s="113"/>
      <c r="FQ2593" s="113"/>
      <c r="FR2593" s="113"/>
      <c r="FS2593" s="113"/>
      <c r="FT2593" s="113"/>
      <c r="FU2593" s="113"/>
      <c r="FV2593" s="113"/>
      <c r="FW2593" s="113"/>
      <c r="FX2593" s="113"/>
      <c r="FY2593" s="113"/>
      <c r="FZ2593" s="113"/>
      <c r="GA2593" s="113"/>
      <c r="GB2593" s="113"/>
      <c r="GC2593" s="113"/>
      <c r="GD2593" s="113"/>
      <c r="GE2593" s="113"/>
      <c r="GF2593" s="113"/>
      <c r="GG2593" s="113"/>
      <c r="GH2593" s="113"/>
      <c r="GI2593" s="113"/>
      <c r="GJ2593" s="113"/>
      <c r="GK2593" s="113"/>
      <c r="GL2593" s="113"/>
      <c r="GM2593" s="113"/>
      <c r="GN2593" s="113"/>
      <c r="GO2593" s="113"/>
      <c r="GP2593" s="113"/>
      <c r="GQ2593" s="113"/>
      <c r="GR2593" s="113"/>
      <c r="GS2593" s="113"/>
      <c r="GT2593" s="113"/>
      <c r="GU2593" s="113"/>
      <c r="GV2593" s="113"/>
      <c r="GW2593" s="113"/>
      <c r="GX2593" s="113"/>
      <c r="GY2593" s="113"/>
      <c r="GZ2593" s="113"/>
      <c r="HA2593" s="113"/>
      <c r="HB2593" s="113"/>
      <c r="HC2593" s="113"/>
      <c r="HD2593" s="113"/>
      <c r="HE2593" s="113"/>
      <c r="HF2593" s="113"/>
      <c r="HG2593" s="113"/>
      <c r="HH2593" s="113"/>
      <c r="HI2593" s="113"/>
      <c r="HJ2593" s="113"/>
      <c r="HK2593" s="113"/>
      <c r="HL2593" s="113"/>
      <c r="HM2593" s="113"/>
      <c r="HN2593" s="113"/>
      <c r="HO2593" s="113"/>
      <c r="HP2593" s="113"/>
      <c r="HQ2593" s="113"/>
      <c r="HR2593" s="113"/>
      <c r="HS2593" s="113"/>
      <c r="HT2593" s="113"/>
      <c r="HU2593" s="113"/>
      <c r="HV2593" s="113"/>
      <c r="HW2593" s="113"/>
      <c r="HX2593" s="113"/>
      <c r="HY2593" s="113"/>
      <c r="HZ2593" s="113"/>
      <c r="IA2593" s="113"/>
      <c r="IB2593" s="113"/>
      <c r="IC2593" s="113"/>
      <c r="ID2593" s="113"/>
      <c r="IE2593" s="113"/>
      <c r="IF2593" s="113"/>
      <c r="IG2593" s="113"/>
      <c r="IH2593" s="113"/>
      <c r="II2593" s="113"/>
      <c r="IJ2593" s="113"/>
      <c r="IK2593" s="113"/>
      <c r="IL2593" s="113"/>
      <c r="IM2593" s="113"/>
      <c r="IN2593" s="113"/>
      <c r="IO2593" s="113"/>
      <c r="IP2593" s="113"/>
      <c r="IQ2593" s="113"/>
      <c r="IR2593" s="113"/>
      <c r="IS2593" s="113"/>
      <c r="IT2593" s="113"/>
      <c r="IU2593" s="113"/>
      <c r="IV2593" s="113"/>
      <c r="IW2593" s="113"/>
      <c r="IX2593" s="113"/>
      <c r="IY2593" s="113"/>
      <c r="IZ2593" s="113"/>
      <c r="JA2593" s="113"/>
      <c r="JB2593" s="113"/>
      <c r="JC2593" s="113"/>
      <c r="JD2593" s="113"/>
      <c r="JE2593" s="113"/>
      <c r="JF2593" s="113"/>
      <c r="JG2593" s="113"/>
      <c r="JH2593" s="113"/>
      <c r="JI2593" s="113"/>
      <c r="JJ2593" s="113"/>
      <c r="JK2593" s="113"/>
      <c r="JL2593" s="113"/>
      <c r="JM2593" s="113"/>
      <c r="JN2593" s="113"/>
      <c r="JO2593" s="113"/>
      <c r="JP2593" s="113"/>
      <c r="JQ2593" s="113"/>
      <c r="JR2593" s="113"/>
      <c r="JS2593" s="113"/>
      <c r="JT2593" s="113"/>
      <c r="JU2593" s="113"/>
      <c r="JV2593" s="113"/>
      <c r="JW2593" s="113"/>
      <c r="JX2593" s="113"/>
      <c r="JY2593" s="113"/>
      <c r="JZ2593" s="113"/>
      <c r="KA2593" s="113"/>
      <c r="KB2593" s="113"/>
      <c r="KC2593" s="113"/>
      <c r="KD2593" s="113"/>
      <c r="KE2593" s="113"/>
      <c r="KF2593" s="113"/>
      <c r="KG2593" s="113"/>
      <c r="KH2593" s="113"/>
      <c r="KI2593" s="113"/>
      <c r="KJ2593" s="113"/>
      <c r="KK2593" s="113"/>
      <c r="KL2593" s="113"/>
      <c r="KM2593" s="113"/>
      <c r="KN2593" s="113"/>
      <c r="KO2593" s="113"/>
      <c r="KP2593" s="113"/>
      <c r="KQ2593" s="113"/>
      <c r="KR2593" s="113"/>
      <c r="KS2593" s="113"/>
      <c r="KT2593" s="113"/>
      <c r="KU2593" s="113"/>
      <c r="KV2593" s="113"/>
      <c r="KW2593" s="113"/>
      <c r="KX2593" s="113"/>
      <c r="KY2593" s="113"/>
      <c r="KZ2593" s="113"/>
      <c r="LA2593" s="113"/>
      <c r="LB2593" s="113"/>
      <c r="LC2593" s="113"/>
      <c r="LD2593" s="113"/>
      <c r="LE2593" s="113"/>
      <c r="LF2593" s="113"/>
      <c r="LG2593" s="113"/>
      <c r="LH2593" s="113"/>
      <c r="LI2593" s="113"/>
      <c r="LJ2593" s="113"/>
      <c r="LK2593" s="113"/>
      <c r="LL2593" s="113"/>
      <c r="LM2593" s="113"/>
      <c r="LN2593" s="113"/>
      <c r="LO2593" s="113"/>
      <c r="LP2593" s="113"/>
      <c r="LQ2593" s="113"/>
      <c r="LR2593" s="113"/>
      <c r="LS2593" s="113"/>
      <c r="LT2593" s="113"/>
      <c r="LU2593" s="113"/>
      <c r="LV2593" s="113"/>
      <c r="LW2593" s="113"/>
      <c r="LX2593" s="113"/>
      <c r="LY2593" s="113"/>
      <c r="LZ2593" s="113"/>
      <c r="MA2593" s="113"/>
      <c r="MB2593" s="113"/>
      <c r="MC2593" s="113"/>
      <c r="MD2593" s="113"/>
      <c r="ME2593" s="113"/>
      <c r="MF2593" s="113"/>
      <c r="MG2593" s="113"/>
      <c r="MH2593" s="113"/>
      <c r="MI2593" s="113"/>
      <c r="MJ2593" s="113"/>
      <c r="MK2593" s="113"/>
      <c r="ML2593" s="113"/>
      <c r="MM2593" s="113"/>
      <c r="MN2593" s="113"/>
      <c r="MO2593" s="113"/>
      <c r="MP2593" s="113"/>
      <c r="MQ2593" s="113"/>
      <c r="MR2593" s="113"/>
      <c r="MS2593" s="113"/>
      <c r="MT2593" s="113"/>
      <c r="MU2593" s="113"/>
      <c r="MV2593" s="113"/>
      <c r="MW2593" s="113"/>
      <c r="MX2593" s="113"/>
      <c r="MY2593" s="113"/>
      <c r="MZ2593" s="113"/>
      <c r="NA2593" s="113"/>
      <c r="NB2593" s="113"/>
      <c r="NC2593" s="113"/>
      <c r="ND2593" s="113"/>
      <c r="NE2593" s="113"/>
      <c r="NF2593" s="113"/>
      <c r="NG2593" s="113"/>
      <c r="NH2593" s="113"/>
      <c r="NI2593" s="113"/>
      <c r="NJ2593" s="113"/>
      <c r="NK2593" s="113"/>
      <c r="NL2593" s="113"/>
      <c r="NM2593" s="113"/>
      <c r="NN2593" s="113"/>
      <c r="NO2593" s="113"/>
      <c r="NP2593" s="113"/>
      <c r="NQ2593" s="113"/>
      <c r="NR2593" s="113"/>
      <c r="NS2593" s="113"/>
      <c r="NT2593" s="113"/>
      <c r="NU2593" s="113"/>
      <c r="NV2593" s="113"/>
      <c r="NW2593" s="113"/>
      <c r="NX2593" s="113"/>
      <c r="NY2593" s="113"/>
      <c r="NZ2593" s="113"/>
      <c r="OA2593" s="113"/>
      <c r="OB2593" s="113"/>
      <c r="OC2593" s="113"/>
      <c r="OD2593" s="113"/>
      <c r="OE2593" s="113"/>
      <c r="OF2593" s="113"/>
      <c r="OG2593" s="113"/>
      <c r="OH2593" s="113"/>
      <c r="OI2593" s="113"/>
      <c r="OJ2593" s="113"/>
      <c r="OK2593" s="113"/>
      <c r="OL2593" s="113"/>
      <c r="OM2593" s="113"/>
      <c r="ON2593" s="113"/>
      <c r="OO2593" s="113"/>
      <c r="OP2593" s="113"/>
      <c r="OQ2593" s="113"/>
      <c r="OR2593" s="113"/>
      <c r="OS2593" s="113"/>
      <c r="OT2593" s="113"/>
      <c r="OU2593" s="113"/>
      <c r="OV2593" s="113"/>
      <c r="OW2593" s="113"/>
      <c r="OX2593" s="113"/>
      <c r="OY2593" s="113"/>
      <c r="OZ2593" s="113"/>
      <c r="PA2593" s="113"/>
      <c r="PB2593" s="113"/>
      <c r="PC2593" s="113"/>
      <c r="PD2593" s="113"/>
      <c r="PE2593" s="113"/>
      <c r="PF2593" s="113"/>
      <c r="PG2593" s="113"/>
      <c r="PH2593" s="113"/>
      <c r="PI2593" s="113"/>
      <c r="PJ2593" s="113"/>
      <c r="PK2593" s="113"/>
      <c r="PL2593" s="113"/>
      <c r="PM2593" s="113"/>
      <c r="PN2593" s="113"/>
      <c r="PO2593" s="113"/>
      <c r="PP2593" s="113"/>
      <c r="PQ2593" s="113"/>
      <c r="PR2593" s="113"/>
      <c r="PS2593" s="113"/>
      <c r="PT2593" s="113"/>
      <c r="PU2593" s="113"/>
      <c r="PV2593" s="113"/>
      <c r="PW2593" s="113"/>
      <c r="PX2593" s="113"/>
      <c r="PY2593" s="113"/>
      <c r="PZ2593" s="113"/>
      <c r="QA2593" s="113"/>
      <c r="QB2593" s="113"/>
      <c r="QC2593" s="113"/>
      <c r="QD2593" s="113"/>
      <c r="QE2593" s="113"/>
      <c r="QF2593" s="113"/>
      <c r="QG2593" s="113"/>
      <c r="QH2593" s="113"/>
      <c r="QI2593" s="113"/>
      <c r="QJ2593" s="113"/>
      <c r="QK2593" s="113"/>
      <c r="QL2593" s="113"/>
      <c r="QM2593" s="113"/>
      <c r="QN2593" s="113"/>
      <c r="QO2593" s="113"/>
      <c r="QP2593" s="113"/>
      <c r="QQ2593" s="113"/>
      <c r="QR2593" s="113"/>
      <c r="QS2593" s="113"/>
      <c r="QT2593" s="113"/>
      <c r="QU2593" s="113"/>
      <c r="QV2593" s="113"/>
      <c r="QW2593" s="113"/>
      <c r="QX2593" s="113"/>
      <c r="QY2593" s="113"/>
      <c r="QZ2593" s="113"/>
      <c r="RA2593" s="113"/>
      <c r="RB2593" s="113"/>
      <c r="RC2593" s="113"/>
      <c r="RD2593" s="113"/>
      <c r="RE2593" s="113"/>
      <c r="RF2593" s="113"/>
      <c r="RG2593" s="113"/>
      <c r="RH2593" s="113"/>
      <c r="RI2593" s="113"/>
      <c r="RJ2593" s="113"/>
      <c r="RK2593" s="113"/>
      <c r="RL2593" s="113"/>
      <c r="RM2593" s="113"/>
      <c r="RN2593" s="113"/>
      <c r="RO2593" s="113"/>
      <c r="RP2593" s="113"/>
      <c r="RQ2593" s="113"/>
      <c r="RR2593" s="113"/>
      <c r="RS2593" s="113"/>
      <c r="RT2593" s="113"/>
      <c r="RU2593" s="113"/>
      <c r="RV2593" s="113"/>
      <c r="RW2593" s="113"/>
      <c r="RX2593" s="113"/>
      <c r="RY2593" s="113"/>
      <c r="RZ2593" s="113"/>
      <c r="SA2593" s="113"/>
      <c r="SB2593" s="113"/>
      <c r="SC2593" s="113"/>
      <c r="SD2593" s="113"/>
      <c r="SE2593" s="113"/>
      <c r="SF2593" s="113"/>
      <c r="SG2593" s="113"/>
      <c r="SH2593" s="113"/>
      <c r="SI2593" s="113"/>
      <c r="SJ2593" s="113"/>
      <c r="SK2593" s="113"/>
      <c r="SL2593" s="113"/>
      <c r="SM2593" s="113"/>
      <c r="SN2593" s="113"/>
      <c r="SO2593" s="113"/>
      <c r="SP2593" s="113"/>
      <c r="SQ2593" s="113"/>
      <c r="SR2593" s="113"/>
      <c r="SS2593" s="113"/>
      <c r="ST2593" s="113"/>
      <c r="SU2593" s="113"/>
      <c r="SV2593" s="113"/>
      <c r="SW2593" s="113"/>
      <c r="SX2593" s="113"/>
      <c r="SY2593" s="113"/>
      <c r="SZ2593" s="113"/>
      <c r="TA2593" s="113"/>
      <c r="TB2593" s="113"/>
      <c r="TC2593" s="113"/>
      <c r="TD2593" s="113"/>
      <c r="TE2593" s="113"/>
      <c r="TF2593" s="113"/>
      <c r="TG2593" s="113"/>
      <c r="TH2593" s="113"/>
      <c r="TI2593" s="113"/>
      <c r="TJ2593" s="113"/>
      <c r="TK2593" s="113"/>
      <c r="TL2593" s="113"/>
      <c r="TM2593" s="113"/>
      <c r="TN2593" s="113"/>
      <c r="TO2593" s="113"/>
      <c r="TP2593" s="113"/>
      <c r="TQ2593" s="113"/>
      <c r="TR2593" s="113"/>
      <c r="TS2593" s="113"/>
      <c r="TT2593" s="113"/>
      <c r="TU2593" s="113"/>
      <c r="TV2593" s="113"/>
      <c r="TW2593" s="113"/>
      <c r="TX2593" s="113"/>
      <c r="TY2593" s="113"/>
      <c r="TZ2593" s="113"/>
      <c r="UA2593" s="113"/>
      <c r="UB2593" s="113"/>
      <c r="UC2593" s="113"/>
      <c r="UD2593" s="113"/>
      <c r="UE2593" s="113"/>
      <c r="UF2593" s="113"/>
      <c r="UG2593" s="113"/>
      <c r="UH2593" s="113"/>
      <c r="UI2593" s="113"/>
      <c r="UJ2593" s="113"/>
      <c r="UK2593" s="113"/>
      <c r="UL2593" s="113"/>
      <c r="UM2593" s="113"/>
      <c r="UN2593" s="113"/>
      <c r="UO2593" s="113"/>
      <c r="UP2593" s="113"/>
      <c r="UQ2593" s="113"/>
      <c r="UR2593" s="113"/>
      <c r="US2593" s="113"/>
      <c r="UT2593" s="113"/>
      <c r="UU2593" s="113"/>
      <c r="UV2593" s="113"/>
      <c r="UW2593" s="113"/>
      <c r="UX2593" s="113"/>
      <c r="UY2593" s="113"/>
      <c r="UZ2593" s="113"/>
      <c r="VA2593" s="113"/>
      <c r="VB2593" s="113"/>
      <c r="VC2593" s="113"/>
      <c r="VD2593" s="113"/>
      <c r="VE2593" s="113"/>
      <c r="VF2593" s="113"/>
      <c r="VG2593" s="113"/>
      <c r="VH2593" s="113"/>
      <c r="VI2593" s="113"/>
      <c r="VJ2593" s="113"/>
      <c r="VK2593" s="113"/>
      <c r="VL2593" s="113"/>
      <c r="VM2593" s="113"/>
      <c r="VN2593" s="113"/>
      <c r="VO2593" s="113"/>
      <c r="VP2593" s="113"/>
      <c r="VQ2593" s="113"/>
      <c r="VR2593" s="113"/>
      <c r="VS2593" s="113"/>
      <c r="VT2593" s="113"/>
      <c r="VU2593" s="113"/>
      <c r="VV2593" s="113"/>
      <c r="VW2593" s="113"/>
      <c r="VX2593" s="113"/>
      <c r="VY2593" s="113"/>
      <c r="VZ2593" s="113"/>
      <c r="WA2593" s="113"/>
      <c r="WB2593" s="113"/>
      <c r="WC2593" s="113"/>
      <c r="WD2593" s="113"/>
      <c r="WE2593" s="113"/>
      <c r="WF2593" s="113"/>
      <c r="WG2593" s="113"/>
      <c r="WH2593" s="113"/>
      <c r="WI2593" s="113"/>
      <c r="WJ2593" s="113"/>
      <c r="WK2593" s="113"/>
      <c r="WL2593" s="113"/>
      <c r="WM2593" s="113"/>
      <c r="WN2593" s="113"/>
      <c r="WO2593" s="113"/>
      <c r="WP2593" s="113"/>
      <c r="WQ2593" s="113"/>
      <c r="WR2593" s="113"/>
      <c r="WS2593" s="113"/>
      <c r="WT2593" s="113"/>
      <c r="WU2593" s="113"/>
      <c r="WV2593" s="113"/>
      <c r="WW2593" s="113"/>
      <c r="WX2593" s="113"/>
      <c r="WY2593" s="113"/>
      <c r="WZ2593" s="113"/>
      <c r="XA2593" s="113"/>
      <c r="XB2593" s="113"/>
      <c r="XC2593" s="113"/>
      <c r="XD2593" s="113"/>
      <c r="XE2593" s="113"/>
      <c r="XF2593" s="113"/>
      <c r="XG2593" s="113"/>
      <c r="XH2593" s="113"/>
      <c r="XI2593" s="113"/>
      <c r="XJ2593" s="113"/>
      <c r="XK2593" s="113"/>
      <c r="XL2593" s="113"/>
      <c r="XM2593" s="113"/>
      <c r="XN2593" s="113"/>
      <c r="XO2593" s="113"/>
      <c r="XP2593" s="113"/>
      <c r="XQ2593" s="113"/>
      <c r="XR2593" s="113"/>
      <c r="XS2593" s="113"/>
      <c r="XT2593" s="113"/>
      <c r="XU2593" s="113"/>
      <c r="XV2593" s="113"/>
      <c r="XW2593" s="113"/>
      <c r="XX2593" s="113"/>
      <c r="XY2593" s="113"/>
      <c r="XZ2593" s="113"/>
      <c r="YA2593" s="113"/>
      <c r="YB2593" s="113"/>
      <c r="YC2593" s="113"/>
      <c r="YD2593" s="113"/>
      <c r="YE2593" s="113"/>
      <c r="YF2593" s="113"/>
      <c r="YG2593" s="113"/>
      <c r="YH2593" s="113"/>
      <c r="YI2593" s="113"/>
      <c r="YJ2593" s="113"/>
      <c r="YK2593" s="113"/>
      <c r="YL2593" s="113"/>
      <c r="YM2593" s="113"/>
      <c r="YN2593" s="113"/>
      <c r="YO2593" s="113"/>
      <c r="YP2593" s="113"/>
      <c r="YQ2593" s="113"/>
      <c r="YR2593" s="113"/>
      <c r="YS2593" s="113"/>
      <c r="YT2593" s="113"/>
      <c r="YU2593" s="113"/>
      <c r="YV2593" s="113"/>
      <c r="YW2593" s="113"/>
      <c r="YX2593" s="113"/>
      <c r="YY2593" s="113"/>
      <c r="YZ2593" s="113"/>
      <c r="ZA2593" s="113"/>
      <c r="ZB2593" s="113"/>
      <c r="ZC2593" s="113"/>
      <c r="ZD2593" s="113"/>
      <c r="ZE2593" s="113"/>
      <c r="ZF2593" s="113"/>
      <c r="ZG2593" s="113"/>
      <c r="ZH2593" s="113"/>
      <c r="ZI2593" s="113"/>
      <c r="ZJ2593" s="113"/>
      <c r="ZK2593" s="113"/>
      <c r="ZL2593" s="113"/>
      <c r="ZM2593" s="113"/>
      <c r="ZN2593" s="113"/>
      <c r="ZO2593" s="113"/>
      <c r="ZP2593" s="113"/>
      <c r="ZQ2593" s="113"/>
      <c r="ZR2593" s="113"/>
      <c r="ZS2593" s="113"/>
      <c r="ZT2593" s="113"/>
      <c r="ZU2593" s="113"/>
      <c r="ZV2593" s="113"/>
      <c r="ZW2593" s="113"/>
      <c r="ZX2593" s="113"/>
      <c r="ZY2593" s="113"/>
      <c r="ZZ2593" s="113"/>
      <c r="AAA2593" s="113"/>
      <c r="AAB2593" s="113"/>
      <c r="AAC2593" s="113"/>
      <c r="AAD2593" s="113"/>
      <c r="AAE2593" s="113"/>
      <c r="AAF2593" s="113"/>
      <c r="AAG2593" s="113"/>
      <c r="AAH2593" s="113"/>
      <c r="AAI2593" s="113"/>
      <c r="AAJ2593" s="113"/>
      <c r="AAK2593" s="113"/>
      <c r="AAL2593" s="113"/>
      <c r="AAM2593" s="113"/>
      <c r="AAN2593" s="113"/>
      <c r="AAO2593" s="113"/>
      <c r="AAP2593" s="113"/>
      <c r="AAQ2593" s="113"/>
      <c r="AAR2593" s="113"/>
      <c r="AAS2593" s="113"/>
      <c r="AAT2593" s="113"/>
      <c r="AAU2593" s="113"/>
      <c r="AAV2593" s="113"/>
      <c r="AAW2593" s="113"/>
      <c r="AAX2593" s="113"/>
      <c r="AAY2593" s="113"/>
      <c r="AAZ2593" s="113"/>
      <c r="ABA2593" s="113"/>
      <c r="ABB2593" s="113"/>
      <c r="ABC2593" s="113"/>
      <c r="ABD2593" s="113"/>
      <c r="ABE2593" s="113"/>
      <c r="ABF2593" s="113"/>
      <c r="ABG2593" s="113"/>
      <c r="ABH2593" s="113"/>
      <c r="ABI2593" s="113"/>
      <c r="ABJ2593" s="113"/>
      <c r="ABK2593" s="113"/>
      <c r="ABL2593" s="113"/>
      <c r="ABM2593" s="113"/>
      <c r="ABN2593" s="113"/>
      <c r="ABO2593" s="113"/>
      <c r="ABP2593" s="113"/>
      <c r="ABQ2593" s="113"/>
      <c r="ABR2593" s="113"/>
      <c r="ABS2593" s="113"/>
      <c r="ABT2593" s="113"/>
      <c r="ABU2593" s="113"/>
      <c r="ABV2593" s="113"/>
      <c r="ABW2593" s="113"/>
      <c r="ABX2593" s="113"/>
      <c r="ABY2593" s="113"/>
      <c r="ABZ2593" s="113"/>
      <c r="ACA2593" s="113"/>
      <c r="ACB2593" s="113"/>
      <c r="ACC2593" s="113"/>
      <c r="ACD2593" s="113"/>
      <c r="ACE2593" s="113"/>
      <c r="ACF2593" s="113"/>
      <c r="ACG2593" s="113"/>
      <c r="ACH2593" s="113"/>
      <c r="ACI2593" s="113"/>
      <c r="ACJ2593" s="113"/>
      <c r="ACK2593" s="113"/>
      <c r="ACL2593" s="113"/>
      <c r="ACM2593" s="113"/>
      <c r="ACN2593" s="113"/>
      <c r="ACO2593" s="113"/>
      <c r="ACP2593" s="113"/>
      <c r="ACQ2593" s="113"/>
      <c r="ACR2593" s="113"/>
      <c r="ACS2593" s="113"/>
      <c r="ACT2593" s="113"/>
      <c r="ACU2593" s="113"/>
      <c r="ACV2593" s="113"/>
      <c r="ACW2593" s="113"/>
      <c r="ACX2593" s="113"/>
      <c r="ACY2593" s="113"/>
      <c r="ACZ2593" s="113"/>
      <c r="ADA2593" s="113"/>
      <c r="ADB2593" s="113"/>
      <c r="ADC2593" s="113"/>
      <c r="ADD2593" s="113"/>
      <c r="ADE2593" s="113"/>
      <c r="ADF2593" s="113"/>
      <c r="ADG2593" s="113"/>
      <c r="ADH2593" s="113"/>
      <c r="ADI2593" s="113"/>
      <c r="ADJ2593" s="113"/>
      <c r="ADK2593" s="113"/>
      <c r="ADL2593" s="113"/>
      <c r="ADM2593" s="113"/>
      <c r="ADN2593" s="113"/>
      <c r="ADO2593" s="113"/>
      <c r="ADP2593" s="113"/>
      <c r="ADQ2593" s="113"/>
      <c r="ADR2593" s="113"/>
      <c r="ADS2593" s="113"/>
      <c r="ADT2593" s="113"/>
      <c r="ADU2593" s="113"/>
      <c r="ADV2593" s="113"/>
      <c r="ADW2593" s="113"/>
      <c r="ADX2593" s="113"/>
      <c r="ADY2593" s="113"/>
      <c r="ADZ2593" s="113"/>
      <c r="AEA2593" s="113"/>
      <c r="AEB2593" s="113"/>
      <c r="AEC2593" s="113"/>
      <c r="AED2593" s="113"/>
      <c r="AEE2593" s="113"/>
      <c r="AEF2593" s="113"/>
      <c r="AEG2593" s="113"/>
      <c r="AEH2593" s="113"/>
      <c r="AEI2593" s="113"/>
      <c r="AEJ2593" s="113"/>
      <c r="AEK2593" s="113"/>
      <c r="AEL2593" s="113"/>
      <c r="AEM2593" s="113"/>
      <c r="AEN2593" s="113"/>
      <c r="AEO2593" s="113"/>
      <c r="AEP2593" s="113"/>
      <c r="AEQ2593" s="113"/>
      <c r="AER2593" s="113"/>
      <c r="AES2593" s="113"/>
      <c r="AET2593" s="113"/>
      <c r="AEU2593" s="113"/>
      <c r="AEV2593" s="113"/>
      <c r="AEW2593" s="113"/>
      <c r="AEX2593" s="113"/>
      <c r="AEY2593" s="113"/>
      <c r="AEZ2593" s="113"/>
      <c r="AFA2593" s="113"/>
      <c r="AFB2593" s="113"/>
      <c r="AFC2593" s="113"/>
      <c r="AFD2593" s="113"/>
      <c r="AFE2593" s="113"/>
      <c r="AFF2593" s="113"/>
      <c r="AFG2593" s="113"/>
      <c r="AFH2593" s="113"/>
      <c r="AFI2593" s="113"/>
      <c r="AFJ2593" s="113"/>
      <c r="AFK2593" s="113"/>
      <c r="AFL2593" s="113"/>
      <c r="AFM2593" s="113"/>
      <c r="AFN2593" s="113"/>
      <c r="AFO2593" s="113"/>
      <c r="AFP2593" s="113"/>
      <c r="AFQ2593" s="113"/>
      <c r="AFR2593" s="113"/>
      <c r="AFS2593" s="113"/>
      <c r="AFT2593" s="113"/>
      <c r="AFU2593" s="113"/>
      <c r="AFV2593" s="113"/>
      <c r="AFW2593" s="113"/>
      <c r="AFX2593" s="113"/>
      <c r="AFY2593" s="113"/>
      <c r="AFZ2593" s="113"/>
      <c r="AGA2593" s="113"/>
      <c r="AGB2593" s="113"/>
      <c r="AGC2593" s="113"/>
      <c r="AGD2593" s="113"/>
      <c r="AGE2593" s="113"/>
      <c r="AGF2593" s="113"/>
      <c r="AGG2593" s="113"/>
      <c r="AGH2593" s="113"/>
      <c r="AGI2593" s="113"/>
      <c r="AGJ2593" s="113"/>
      <c r="AGK2593" s="113"/>
      <c r="AGL2593" s="113"/>
      <c r="AGM2593" s="113"/>
      <c r="AGN2593" s="113"/>
      <c r="AGO2593" s="113"/>
      <c r="AGP2593" s="113"/>
      <c r="AGQ2593" s="113"/>
      <c r="AGR2593" s="113"/>
      <c r="AGS2593" s="113"/>
      <c r="AGT2593" s="113"/>
      <c r="AGU2593" s="113"/>
      <c r="AGV2593" s="113"/>
      <c r="AGW2593" s="113"/>
      <c r="AGX2593" s="113"/>
      <c r="AGY2593" s="113"/>
      <c r="AGZ2593" s="113"/>
      <c r="AHA2593" s="113"/>
      <c r="AHB2593" s="113"/>
      <c r="AHC2593" s="113"/>
      <c r="AHD2593" s="113"/>
      <c r="AHE2593" s="113"/>
      <c r="AHF2593" s="113"/>
      <c r="AHG2593" s="113"/>
      <c r="AHH2593" s="113"/>
      <c r="AHI2593" s="113"/>
      <c r="AHJ2593" s="113"/>
      <c r="AHK2593" s="113"/>
      <c r="AHL2593" s="113"/>
      <c r="AHM2593" s="113"/>
      <c r="AHN2593" s="113"/>
      <c r="AHO2593" s="113"/>
      <c r="AHP2593" s="113"/>
      <c r="AHQ2593" s="113"/>
      <c r="AHR2593" s="113"/>
      <c r="AHS2593" s="113"/>
      <c r="AHT2593" s="113"/>
      <c r="AHU2593" s="113"/>
      <c r="AHV2593" s="113"/>
      <c r="AHW2593" s="113"/>
      <c r="AHX2593" s="113"/>
      <c r="AHY2593" s="113"/>
      <c r="AHZ2593" s="113"/>
      <c r="AIA2593" s="113"/>
      <c r="AIB2593" s="113"/>
      <c r="AIC2593" s="113"/>
      <c r="AID2593" s="113"/>
      <c r="AIE2593" s="113"/>
      <c r="AIF2593" s="113"/>
      <c r="AIG2593" s="113"/>
      <c r="AIH2593" s="113"/>
      <c r="AII2593" s="113"/>
      <c r="AIJ2593" s="113"/>
      <c r="AIK2593" s="113"/>
      <c r="AIL2593" s="113"/>
      <c r="AIM2593" s="113"/>
      <c r="AIN2593" s="113"/>
      <c r="AIO2593" s="113"/>
      <c r="AIP2593" s="113"/>
      <c r="AIQ2593" s="113"/>
      <c r="AIR2593" s="113"/>
      <c r="AIS2593" s="113"/>
      <c r="AIT2593" s="113"/>
      <c r="AIU2593" s="113"/>
      <c r="AIV2593" s="113"/>
      <c r="AIW2593" s="113"/>
      <c r="AIX2593" s="113"/>
      <c r="AIY2593" s="113"/>
      <c r="AIZ2593" s="113"/>
      <c r="AJA2593" s="113"/>
      <c r="AJB2593" s="113"/>
      <c r="AJC2593" s="113"/>
      <c r="AJD2593" s="113"/>
      <c r="AJE2593" s="113"/>
      <c r="AJF2593" s="113"/>
      <c r="AJG2593" s="113"/>
      <c r="AJH2593" s="113"/>
      <c r="AJI2593" s="113"/>
      <c r="AJJ2593" s="113"/>
      <c r="AJK2593" s="113"/>
      <c r="AJL2593" s="113"/>
      <c r="AJM2593" s="113"/>
      <c r="AJN2593" s="113"/>
      <c r="AJO2593" s="113"/>
      <c r="AJP2593" s="113"/>
      <c r="AJQ2593" s="113"/>
      <c r="AJR2593" s="113"/>
      <c r="AJS2593" s="113"/>
      <c r="AJT2593" s="113"/>
      <c r="AJU2593" s="113"/>
      <c r="AJV2593" s="113"/>
      <c r="AJW2593" s="113"/>
      <c r="AJX2593" s="113"/>
      <c r="AJY2593" s="113"/>
      <c r="AJZ2593" s="113"/>
      <c r="AKA2593" s="113"/>
      <c r="AKB2593" s="113"/>
      <c r="AKC2593" s="113"/>
      <c r="AKD2593" s="113"/>
      <c r="AKE2593" s="113"/>
      <c r="AKF2593" s="113"/>
      <c r="AKG2593" s="113"/>
      <c r="AKH2593" s="113"/>
      <c r="AKI2593" s="113"/>
      <c r="AKJ2593" s="113"/>
      <c r="AKK2593" s="113"/>
      <c r="AKL2593" s="113"/>
      <c r="AKM2593" s="113"/>
      <c r="AKN2593" s="113"/>
      <c r="AKO2593" s="113"/>
      <c r="AKP2593" s="113"/>
      <c r="AKQ2593" s="113"/>
      <c r="AKR2593" s="113"/>
      <c r="AKS2593" s="113"/>
      <c r="AKT2593" s="113"/>
      <c r="AKU2593" s="113"/>
      <c r="AKV2593" s="113"/>
      <c r="AKW2593" s="113"/>
      <c r="AKX2593" s="113"/>
      <c r="AKY2593" s="113"/>
      <c r="AKZ2593" s="113"/>
      <c r="ALA2593" s="113"/>
      <c r="ALB2593" s="113"/>
      <c r="ALC2593" s="113"/>
      <c r="ALD2593" s="113"/>
      <c r="ALE2593" s="113"/>
      <c r="ALF2593" s="113"/>
      <c r="ALG2593" s="113"/>
      <c r="ALH2593" s="113"/>
      <c r="ALI2593" s="113"/>
      <c r="ALJ2593" s="113"/>
      <c r="ALK2593" s="113"/>
      <c r="ALL2593" s="113"/>
      <c r="ALM2593" s="113"/>
      <c r="ALN2593" s="113"/>
      <c r="ALO2593" s="113"/>
      <c r="ALP2593" s="113"/>
      <c r="ALQ2593" s="113"/>
      <c r="ALR2593" s="113"/>
      <c r="ALS2593" s="113"/>
      <c r="ALT2593" s="113"/>
      <c r="ALU2593" s="113"/>
      <c r="ALV2593" s="113"/>
      <c r="ALW2593" s="113"/>
      <c r="ALX2593" s="113"/>
      <c r="ALY2593" s="113"/>
      <c r="ALZ2593" s="113"/>
      <c r="AMA2593" s="113"/>
      <c r="AMB2593" s="113"/>
      <c r="AMC2593" s="113"/>
      <c r="AMD2593" s="113"/>
      <c r="AME2593" s="113"/>
      <c r="AMF2593" s="113"/>
      <c r="AMG2593" s="113"/>
      <c r="AMH2593" s="113"/>
      <c r="AMI2593" s="113"/>
      <c r="AMJ2593" s="113"/>
      <c r="AMK2593" s="113"/>
      <c r="AML2593" s="113"/>
      <c r="AMM2593" s="113"/>
      <c r="AMN2593" s="113"/>
      <c r="AMO2593" s="113"/>
      <c r="AMP2593" s="113"/>
      <c r="AMQ2593" s="113"/>
      <c r="AMR2593" s="113"/>
      <c r="AMS2593" s="113"/>
      <c r="AMT2593" s="113"/>
      <c r="AMU2593" s="113"/>
      <c r="AMV2593" s="113"/>
      <c r="AMW2593" s="113"/>
      <c r="AMX2593" s="113"/>
      <c r="AMY2593" s="113"/>
      <c r="AMZ2593" s="113"/>
      <c r="ANA2593" s="113"/>
      <c r="ANB2593" s="113"/>
      <c r="ANC2593" s="113"/>
      <c r="AND2593" s="113"/>
      <c r="ANE2593" s="113"/>
      <c r="ANF2593" s="113"/>
      <c r="ANG2593" s="113"/>
      <c r="ANH2593" s="113"/>
      <c r="ANI2593" s="113"/>
      <c r="ANJ2593" s="113"/>
      <c r="ANK2593" s="113"/>
      <c r="ANL2593" s="113"/>
      <c r="ANM2593" s="113"/>
      <c r="ANN2593" s="113"/>
      <c r="ANO2593" s="113"/>
      <c r="ANP2593" s="113"/>
      <c r="ANQ2593" s="113"/>
      <c r="ANR2593" s="113"/>
      <c r="ANS2593" s="113"/>
      <c r="ANT2593" s="113"/>
      <c r="ANU2593" s="113"/>
      <c r="ANV2593" s="113"/>
      <c r="ANW2593" s="113"/>
      <c r="ANX2593" s="113"/>
      <c r="ANY2593" s="113"/>
      <c r="ANZ2593" s="113"/>
      <c r="AOA2593" s="113"/>
      <c r="AOB2593" s="113"/>
      <c r="AOC2593" s="113"/>
      <c r="AOD2593" s="113"/>
      <c r="AOE2593" s="113"/>
      <c r="AOF2593" s="113"/>
      <c r="AOG2593" s="113"/>
      <c r="AOH2593" s="113"/>
      <c r="AOI2593" s="113"/>
      <c r="AOJ2593" s="113"/>
      <c r="AOK2593" s="113"/>
      <c r="AOL2593" s="113"/>
      <c r="AOM2593" s="113"/>
      <c r="AON2593" s="113"/>
      <c r="AOO2593" s="113"/>
      <c r="AOP2593" s="113"/>
      <c r="AOQ2593" s="113"/>
      <c r="AOR2593" s="113"/>
      <c r="AOS2593" s="113"/>
      <c r="AOT2593" s="113"/>
      <c r="AOU2593" s="113"/>
      <c r="AOV2593" s="113"/>
      <c r="AOW2593" s="113"/>
      <c r="AOX2593" s="113"/>
      <c r="AOY2593" s="113"/>
      <c r="AOZ2593" s="113"/>
      <c r="APA2593" s="113"/>
      <c r="APB2593" s="113"/>
      <c r="APC2593" s="113"/>
      <c r="APD2593" s="113"/>
      <c r="APE2593" s="113"/>
      <c r="APF2593" s="113"/>
      <c r="APG2593" s="113"/>
      <c r="APH2593" s="113"/>
      <c r="API2593" s="113"/>
      <c r="APJ2593" s="113"/>
      <c r="APK2593" s="113"/>
      <c r="APL2593" s="113"/>
      <c r="APM2593" s="113"/>
      <c r="APN2593" s="113"/>
      <c r="APO2593" s="113"/>
      <c r="APP2593" s="113"/>
      <c r="APQ2593" s="113"/>
      <c r="APR2593" s="113"/>
      <c r="APS2593" s="113"/>
      <c r="APT2593" s="113"/>
      <c r="APU2593" s="113"/>
      <c r="APV2593" s="113"/>
      <c r="APW2593" s="113"/>
      <c r="APX2593" s="113"/>
      <c r="APY2593" s="113"/>
      <c r="APZ2593" s="113"/>
      <c r="AQA2593" s="113"/>
      <c r="AQB2593" s="113"/>
      <c r="AQC2593" s="113"/>
      <c r="AQD2593" s="113"/>
      <c r="AQE2593" s="113"/>
      <c r="AQF2593" s="113"/>
      <c r="AQG2593" s="113"/>
      <c r="AQH2593" s="113"/>
      <c r="AQI2593" s="113"/>
      <c r="AQJ2593" s="113"/>
      <c r="AQK2593" s="113"/>
      <c r="AQL2593" s="113"/>
      <c r="AQM2593" s="113"/>
      <c r="AQN2593" s="113"/>
      <c r="AQO2593" s="113"/>
      <c r="AQP2593" s="113"/>
      <c r="AQQ2593" s="113"/>
      <c r="AQR2593" s="113"/>
      <c r="AQS2593" s="113"/>
      <c r="AQT2593" s="113"/>
      <c r="AQU2593" s="113"/>
      <c r="AQV2593" s="113"/>
      <c r="AQW2593" s="113"/>
      <c r="AQX2593" s="113"/>
      <c r="AQY2593" s="113"/>
      <c r="AQZ2593" s="113"/>
      <c r="ARA2593" s="113"/>
      <c r="ARB2593" s="113"/>
      <c r="ARC2593" s="113"/>
      <c r="ARD2593" s="113"/>
      <c r="ARE2593" s="113"/>
      <c r="ARF2593" s="113"/>
      <c r="ARG2593" s="113"/>
      <c r="ARH2593" s="113"/>
      <c r="ARI2593" s="113"/>
      <c r="ARJ2593" s="113"/>
      <c r="ARK2593" s="113"/>
      <c r="ARL2593" s="113"/>
      <c r="ARM2593" s="113"/>
      <c r="ARN2593" s="113"/>
      <c r="ARO2593" s="113"/>
      <c r="ARP2593" s="113"/>
      <c r="ARQ2593" s="113"/>
      <c r="ARR2593" s="113"/>
      <c r="ARS2593" s="113"/>
      <c r="ART2593" s="113"/>
      <c r="ARU2593" s="113"/>
      <c r="ARV2593" s="113"/>
      <c r="ARW2593" s="113"/>
      <c r="ARX2593" s="113"/>
      <c r="ARY2593" s="113"/>
      <c r="ARZ2593" s="113"/>
      <c r="ASA2593" s="113"/>
      <c r="ASB2593" s="113"/>
      <c r="ASC2593" s="113"/>
      <c r="ASD2593" s="113"/>
      <c r="ASE2593" s="113"/>
      <c r="ASF2593" s="113"/>
      <c r="ASG2593" s="113"/>
      <c r="ASH2593" s="113"/>
      <c r="ASI2593" s="113"/>
      <c r="ASJ2593" s="113"/>
      <c r="ASK2593" s="113"/>
      <c r="ASL2593" s="113"/>
      <c r="ASM2593" s="113"/>
      <c r="ASN2593" s="113"/>
      <c r="ASO2593" s="113"/>
      <c r="ASP2593" s="113"/>
      <c r="ASQ2593" s="113"/>
      <c r="ASR2593" s="113"/>
      <c r="ASS2593" s="113"/>
      <c r="AST2593" s="113"/>
      <c r="ASU2593" s="113"/>
      <c r="ASV2593" s="113"/>
      <c r="ASW2593" s="113"/>
      <c r="ASX2593" s="113"/>
      <c r="ASY2593" s="113"/>
      <c r="ASZ2593" s="113"/>
      <c r="ATA2593" s="113"/>
      <c r="ATB2593" s="113"/>
      <c r="ATC2593" s="113"/>
      <c r="ATD2593" s="113"/>
      <c r="ATE2593" s="113"/>
      <c r="ATF2593" s="113"/>
      <c r="ATG2593" s="113"/>
      <c r="ATH2593" s="113"/>
      <c r="ATI2593" s="113"/>
      <c r="ATJ2593" s="113"/>
      <c r="ATK2593" s="113"/>
      <c r="ATL2593" s="113"/>
      <c r="ATM2593" s="113"/>
      <c r="ATN2593" s="113"/>
      <c r="ATO2593" s="113"/>
      <c r="ATP2593" s="113"/>
      <c r="ATQ2593" s="113"/>
      <c r="ATR2593" s="113"/>
      <c r="ATS2593" s="113"/>
      <c r="ATT2593" s="113"/>
      <c r="ATU2593" s="113"/>
      <c r="ATV2593" s="113"/>
      <c r="ATW2593" s="113"/>
      <c r="ATX2593" s="113"/>
      <c r="ATY2593" s="113"/>
      <c r="ATZ2593" s="113"/>
      <c r="AUA2593" s="113"/>
      <c r="AUB2593" s="113"/>
      <c r="AUC2593" s="113"/>
      <c r="AUD2593" s="113"/>
      <c r="AUE2593" s="113"/>
      <c r="AUF2593" s="113"/>
      <c r="AUG2593" s="113"/>
      <c r="AUH2593" s="113"/>
      <c r="AUI2593" s="113"/>
      <c r="AUJ2593" s="113"/>
      <c r="AUK2593" s="113"/>
      <c r="AUL2593" s="113"/>
      <c r="AUM2593" s="113"/>
      <c r="AUN2593" s="113"/>
      <c r="AUO2593" s="113"/>
      <c r="AUP2593" s="113"/>
      <c r="AUQ2593" s="113"/>
      <c r="AUR2593" s="113"/>
      <c r="AUS2593" s="113"/>
      <c r="AUT2593" s="113"/>
      <c r="AUU2593" s="113"/>
      <c r="AUV2593" s="113"/>
      <c r="AUW2593" s="113"/>
      <c r="AUX2593" s="113"/>
      <c r="AUY2593" s="113"/>
      <c r="AUZ2593" s="113"/>
      <c r="AVA2593" s="113"/>
      <c r="AVB2593" s="113"/>
      <c r="AVC2593" s="113"/>
      <c r="AVD2593" s="113"/>
      <c r="AVE2593" s="113"/>
      <c r="AVF2593" s="113"/>
      <c r="AVG2593" s="113"/>
      <c r="AVH2593" s="113"/>
      <c r="AVI2593" s="113"/>
      <c r="AVJ2593" s="113"/>
      <c r="AVK2593" s="113"/>
      <c r="AVL2593" s="113"/>
      <c r="AVM2593" s="113"/>
      <c r="AVN2593" s="113"/>
      <c r="AVO2593" s="113"/>
      <c r="AVP2593" s="113"/>
      <c r="AVQ2593" s="113"/>
      <c r="AVR2593" s="113"/>
      <c r="AVS2593" s="113"/>
      <c r="AVT2593" s="113"/>
      <c r="AVU2593" s="113"/>
      <c r="AVV2593" s="113"/>
      <c r="AVW2593" s="113"/>
      <c r="AVX2593" s="113"/>
      <c r="AVY2593" s="113"/>
      <c r="AVZ2593" s="113"/>
      <c r="AWA2593" s="113"/>
      <c r="AWB2593" s="113"/>
      <c r="AWC2593" s="113"/>
      <c r="AWD2593" s="113"/>
      <c r="AWE2593" s="113"/>
      <c r="AWF2593" s="113"/>
      <c r="AWG2593" s="113"/>
      <c r="AWH2593" s="113"/>
      <c r="AWI2593" s="113"/>
      <c r="AWJ2593" s="113"/>
      <c r="AWK2593" s="113"/>
      <c r="AWL2593" s="113"/>
      <c r="AWM2593" s="113"/>
      <c r="AWN2593" s="113"/>
      <c r="AWO2593" s="113"/>
      <c r="AWP2593" s="113"/>
      <c r="AWQ2593" s="113"/>
      <c r="AWR2593" s="113"/>
      <c r="AWS2593" s="113"/>
      <c r="AWT2593" s="113"/>
      <c r="AWU2593" s="113"/>
      <c r="AWV2593" s="113"/>
      <c r="AWW2593" s="113"/>
      <c r="AWX2593" s="113"/>
      <c r="AWY2593" s="113"/>
      <c r="AWZ2593" s="113"/>
      <c r="AXA2593" s="113"/>
      <c r="AXB2593" s="113"/>
      <c r="AXC2593" s="113"/>
      <c r="AXD2593" s="113"/>
      <c r="AXE2593" s="113"/>
      <c r="AXF2593" s="113"/>
      <c r="AXG2593" s="113"/>
      <c r="AXH2593" s="113"/>
      <c r="AXI2593" s="113"/>
      <c r="AXJ2593" s="113"/>
      <c r="AXK2593" s="113"/>
      <c r="AXL2593" s="113"/>
      <c r="AXM2593" s="113"/>
      <c r="AXN2593" s="113"/>
      <c r="AXO2593" s="113"/>
      <c r="AXP2593" s="113"/>
      <c r="AXQ2593" s="113"/>
      <c r="AXR2593" s="113"/>
      <c r="AXS2593" s="113"/>
      <c r="AXT2593" s="113"/>
      <c r="AXU2593" s="113"/>
      <c r="AXV2593" s="113"/>
      <c r="AXW2593" s="113"/>
      <c r="AXX2593" s="113"/>
      <c r="AXY2593" s="113"/>
      <c r="AXZ2593" s="113"/>
      <c r="AYA2593" s="113"/>
      <c r="AYB2593" s="113"/>
      <c r="AYC2593" s="113"/>
      <c r="AYD2593" s="113"/>
      <c r="AYE2593" s="113"/>
      <c r="AYF2593" s="113"/>
      <c r="AYG2593" s="113"/>
      <c r="AYH2593" s="113"/>
      <c r="AYI2593" s="113"/>
      <c r="AYJ2593" s="113"/>
      <c r="AYK2593" s="113"/>
      <c r="AYL2593" s="113"/>
      <c r="AYM2593" s="113"/>
      <c r="AYN2593" s="113"/>
      <c r="AYO2593" s="113"/>
      <c r="AYP2593" s="113"/>
      <c r="AYQ2593" s="113"/>
      <c r="AYR2593" s="113"/>
      <c r="AYS2593" s="113"/>
      <c r="AYT2593" s="113"/>
      <c r="AYU2593" s="113"/>
      <c r="AYV2593" s="113"/>
      <c r="AYW2593" s="113"/>
      <c r="AYX2593" s="113"/>
      <c r="AYY2593" s="113"/>
      <c r="AYZ2593" s="113"/>
      <c r="AZA2593" s="113"/>
      <c r="AZB2593" s="113"/>
      <c r="AZC2593" s="113"/>
      <c r="AZD2593" s="113"/>
      <c r="AZE2593" s="113"/>
      <c r="AZF2593" s="113"/>
      <c r="AZG2593" s="113"/>
      <c r="AZH2593" s="113"/>
      <c r="AZI2593" s="113"/>
      <c r="AZJ2593" s="113"/>
      <c r="AZK2593" s="113"/>
      <c r="AZL2593" s="113"/>
      <c r="AZM2593" s="113"/>
      <c r="AZN2593" s="113"/>
      <c r="AZO2593" s="113"/>
      <c r="AZP2593" s="113"/>
      <c r="AZQ2593" s="113"/>
      <c r="AZR2593" s="113"/>
      <c r="AZS2593" s="113"/>
      <c r="AZT2593" s="113"/>
      <c r="AZU2593" s="113"/>
      <c r="AZV2593" s="113"/>
      <c r="AZW2593" s="113"/>
      <c r="AZX2593" s="113"/>
      <c r="AZY2593" s="113"/>
      <c r="AZZ2593" s="113"/>
      <c r="BAA2593" s="113"/>
      <c r="BAB2593" s="113"/>
      <c r="BAC2593" s="113"/>
      <c r="BAD2593" s="113"/>
      <c r="BAE2593" s="113"/>
      <c r="BAF2593" s="113"/>
      <c r="BAG2593" s="113"/>
      <c r="BAH2593" s="113"/>
      <c r="BAI2593" s="113"/>
      <c r="BAJ2593" s="113"/>
      <c r="BAK2593" s="113"/>
      <c r="BAL2593" s="113"/>
      <c r="BAM2593" s="113"/>
      <c r="BAN2593" s="113"/>
      <c r="BAO2593" s="113"/>
      <c r="BAP2593" s="113"/>
      <c r="BAQ2593" s="113"/>
      <c r="BAR2593" s="113"/>
      <c r="BAS2593" s="113"/>
      <c r="BAT2593" s="113"/>
      <c r="BAU2593" s="113"/>
      <c r="BAV2593" s="113"/>
      <c r="BAW2593" s="113"/>
      <c r="BAX2593" s="113"/>
      <c r="BAY2593" s="113"/>
      <c r="BAZ2593" s="113"/>
      <c r="BBA2593" s="113"/>
      <c r="BBB2593" s="113"/>
      <c r="BBC2593" s="113"/>
      <c r="BBD2593" s="113"/>
      <c r="BBE2593" s="113"/>
      <c r="BBF2593" s="113"/>
      <c r="BBG2593" s="113"/>
      <c r="BBH2593" s="113"/>
      <c r="BBI2593" s="113"/>
      <c r="BBJ2593" s="113"/>
      <c r="BBK2593" s="113"/>
      <c r="BBL2593" s="113"/>
      <c r="BBM2593" s="113"/>
      <c r="BBN2593" s="113"/>
      <c r="BBO2593" s="113"/>
      <c r="BBP2593" s="113"/>
      <c r="BBQ2593" s="113"/>
      <c r="BBR2593" s="113"/>
      <c r="BBS2593" s="113"/>
      <c r="BBT2593" s="113"/>
      <c r="BBU2593" s="113"/>
      <c r="BBV2593" s="113"/>
      <c r="BBW2593" s="113"/>
      <c r="BBX2593" s="113"/>
      <c r="BBY2593" s="113"/>
      <c r="BBZ2593" s="113"/>
      <c r="BCA2593" s="113"/>
      <c r="BCB2593" s="113"/>
      <c r="BCC2593" s="113"/>
      <c r="BCD2593" s="113"/>
      <c r="BCE2593" s="113"/>
      <c r="BCF2593" s="113"/>
      <c r="BCG2593" s="113"/>
      <c r="BCH2593" s="113"/>
      <c r="BCI2593" s="113"/>
      <c r="BCJ2593" s="113"/>
      <c r="BCK2593" s="113"/>
      <c r="BCL2593" s="113"/>
      <c r="BCM2593" s="113"/>
      <c r="BCN2593" s="113"/>
      <c r="BCO2593" s="113"/>
      <c r="BCP2593" s="113"/>
      <c r="BCQ2593" s="113"/>
      <c r="BCR2593" s="113"/>
      <c r="BCS2593" s="113"/>
      <c r="BCT2593" s="113"/>
      <c r="BCU2593" s="113"/>
      <c r="BCV2593" s="113"/>
      <c r="BCW2593" s="113"/>
      <c r="BCX2593" s="113"/>
      <c r="BCY2593" s="113"/>
      <c r="BCZ2593" s="113"/>
      <c r="BDA2593" s="113"/>
      <c r="BDB2593" s="113"/>
      <c r="BDC2593" s="113"/>
      <c r="BDD2593" s="113"/>
      <c r="BDE2593" s="113"/>
      <c r="BDF2593" s="113"/>
      <c r="BDG2593" s="113"/>
      <c r="BDH2593" s="113"/>
      <c r="BDI2593" s="113"/>
      <c r="BDJ2593" s="113"/>
      <c r="BDK2593" s="113"/>
      <c r="BDL2593" s="113"/>
      <c r="BDM2593" s="113"/>
      <c r="BDN2593" s="113"/>
      <c r="BDO2593" s="113"/>
      <c r="BDP2593" s="113"/>
      <c r="BDQ2593" s="113"/>
      <c r="BDR2593" s="113"/>
      <c r="BDS2593" s="113"/>
      <c r="BDT2593" s="113"/>
      <c r="BDU2593" s="113"/>
      <c r="BDV2593" s="113"/>
      <c r="BDW2593" s="113"/>
      <c r="BDX2593" s="113"/>
      <c r="BDY2593" s="113"/>
      <c r="BDZ2593" s="113"/>
      <c r="BEA2593" s="113"/>
      <c r="BEB2593" s="113"/>
      <c r="BEC2593" s="113"/>
      <c r="BED2593" s="113"/>
      <c r="BEE2593" s="113"/>
      <c r="BEF2593" s="113"/>
      <c r="BEG2593" s="113"/>
      <c r="BEH2593" s="113"/>
      <c r="BEI2593" s="113"/>
      <c r="BEJ2593" s="113"/>
      <c r="BEK2593" s="113"/>
      <c r="BEL2593" s="113"/>
      <c r="BEM2593" s="113"/>
      <c r="BEN2593" s="113"/>
      <c r="BEO2593" s="113"/>
      <c r="BEP2593" s="113"/>
      <c r="BEQ2593" s="113"/>
      <c r="BER2593" s="113"/>
      <c r="BES2593" s="113"/>
      <c r="BET2593" s="113"/>
      <c r="BEU2593" s="113"/>
      <c r="BEV2593" s="113"/>
      <c r="BEW2593" s="113"/>
      <c r="BEX2593" s="113"/>
      <c r="BEY2593" s="113"/>
      <c r="BEZ2593" s="113"/>
      <c r="BFA2593" s="113"/>
      <c r="BFB2593" s="113"/>
      <c r="BFC2593" s="113"/>
      <c r="BFD2593" s="113"/>
      <c r="BFE2593" s="113"/>
      <c r="BFF2593" s="113"/>
      <c r="BFG2593" s="113"/>
      <c r="BFH2593" s="113"/>
      <c r="BFI2593" s="113"/>
      <c r="BFJ2593" s="113"/>
      <c r="BFK2593" s="113"/>
      <c r="BFL2593" s="113"/>
      <c r="BFM2593" s="113"/>
      <c r="BFN2593" s="113"/>
      <c r="BFO2593" s="113"/>
      <c r="BFP2593" s="113"/>
      <c r="BFQ2593" s="113"/>
      <c r="BFR2593" s="113"/>
      <c r="BFS2593" s="113"/>
      <c r="BFT2593" s="113"/>
      <c r="BFU2593" s="113"/>
      <c r="BFV2593" s="113"/>
      <c r="BFW2593" s="113"/>
      <c r="BFX2593" s="113"/>
      <c r="BFY2593" s="113"/>
      <c r="BFZ2593" s="113"/>
      <c r="BGA2593" s="113"/>
      <c r="BGB2593" s="113"/>
      <c r="BGC2593" s="113"/>
      <c r="BGD2593" s="113"/>
      <c r="BGE2593" s="113"/>
      <c r="BGF2593" s="113"/>
      <c r="BGG2593" s="113"/>
      <c r="BGH2593" s="113"/>
      <c r="BGI2593" s="113"/>
      <c r="BGJ2593" s="113"/>
      <c r="BGK2593" s="113"/>
      <c r="BGL2593" s="113"/>
      <c r="BGM2593" s="113"/>
      <c r="BGN2593" s="113"/>
      <c r="BGO2593" s="113"/>
      <c r="BGP2593" s="113"/>
      <c r="BGQ2593" s="113"/>
      <c r="BGR2593" s="113"/>
      <c r="BGS2593" s="113"/>
      <c r="BGT2593" s="113"/>
      <c r="BGU2593" s="113"/>
      <c r="BGV2593" s="113"/>
      <c r="BGW2593" s="113"/>
      <c r="BGX2593" s="113"/>
      <c r="BGY2593" s="113"/>
      <c r="BGZ2593" s="113"/>
      <c r="BHA2593" s="113"/>
      <c r="BHB2593" s="113"/>
      <c r="BHC2593" s="113"/>
      <c r="BHD2593" s="113"/>
      <c r="BHE2593" s="113"/>
      <c r="BHF2593" s="113"/>
      <c r="BHG2593" s="113"/>
      <c r="BHH2593" s="113"/>
      <c r="BHI2593" s="113"/>
      <c r="BHJ2593" s="113"/>
      <c r="BHK2593" s="113"/>
      <c r="BHL2593" s="113"/>
      <c r="BHM2593" s="113"/>
      <c r="BHN2593" s="113"/>
      <c r="BHO2593" s="113"/>
      <c r="BHP2593" s="113"/>
      <c r="BHQ2593" s="113"/>
      <c r="BHR2593" s="113"/>
      <c r="BHS2593" s="113"/>
      <c r="BHT2593" s="113"/>
      <c r="BHU2593" s="113"/>
      <c r="BHV2593" s="113"/>
      <c r="BHW2593" s="113"/>
      <c r="BHX2593" s="113"/>
      <c r="BHY2593" s="113"/>
      <c r="BHZ2593" s="113"/>
      <c r="BIA2593" s="113"/>
      <c r="BIB2593" s="113"/>
      <c r="BIC2593" s="113"/>
      <c r="BID2593" s="113"/>
      <c r="BIE2593" s="113"/>
      <c r="BIF2593" s="113"/>
      <c r="BIG2593" s="113"/>
      <c r="BIH2593" s="113"/>
      <c r="BII2593" s="113"/>
      <c r="BIJ2593" s="113"/>
      <c r="BIK2593" s="113"/>
      <c r="BIL2593" s="113"/>
      <c r="BIM2593" s="113"/>
      <c r="BIN2593" s="113"/>
      <c r="BIO2593" s="113"/>
      <c r="BIP2593" s="113"/>
      <c r="BIQ2593" s="113"/>
      <c r="BIR2593" s="113"/>
      <c r="BIS2593" s="113"/>
      <c r="BIT2593" s="113"/>
      <c r="BIU2593" s="113"/>
      <c r="BIV2593" s="113"/>
      <c r="BIW2593" s="113"/>
      <c r="BIX2593" s="113"/>
      <c r="BIY2593" s="113"/>
      <c r="BIZ2593" s="113"/>
      <c r="BJA2593" s="113"/>
      <c r="BJB2593" s="113"/>
      <c r="BJC2593" s="113"/>
      <c r="BJD2593" s="113"/>
      <c r="BJE2593" s="113"/>
      <c r="BJF2593" s="113"/>
      <c r="BJG2593" s="113"/>
      <c r="BJH2593" s="113"/>
      <c r="BJI2593" s="113"/>
      <c r="BJJ2593" s="113"/>
      <c r="BJK2593" s="113"/>
      <c r="BJL2593" s="113"/>
      <c r="BJM2593" s="113"/>
      <c r="BJN2593" s="113"/>
      <c r="BJO2593" s="113"/>
      <c r="BJP2593" s="113"/>
      <c r="BJQ2593" s="113"/>
      <c r="BJR2593" s="113"/>
      <c r="BJS2593" s="113"/>
      <c r="BJT2593" s="113"/>
      <c r="BJU2593" s="113"/>
      <c r="BJV2593" s="113"/>
      <c r="BJW2593" s="113"/>
      <c r="BJX2593" s="113"/>
      <c r="BJY2593" s="113"/>
      <c r="BJZ2593" s="113"/>
      <c r="BKA2593" s="113"/>
      <c r="BKB2593" s="113"/>
      <c r="BKC2593" s="113"/>
      <c r="BKD2593" s="113"/>
      <c r="BKE2593" s="113"/>
      <c r="BKF2593" s="113"/>
      <c r="BKG2593" s="113"/>
      <c r="BKH2593" s="113"/>
      <c r="BKI2593" s="113"/>
      <c r="BKJ2593" s="113"/>
      <c r="BKK2593" s="113"/>
      <c r="BKL2593" s="113"/>
      <c r="BKM2593" s="113"/>
      <c r="BKN2593" s="113"/>
      <c r="BKO2593" s="113"/>
      <c r="BKP2593" s="113"/>
      <c r="BKQ2593" s="113"/>
      <c r="BKR2593" s="113"/>
      <c r="BKS2593" s="113"/>
      <c r="BKT2593" s="113"/>
      <c r="BKU2593" s="113"/>
      <c r="BKV2593" s="113"/>
      <c r="BKW2593" s="113"/>
      <c r="BKX2593" s="113"/>
      <c r="BKY2593" s="113"/>
      <c r="BKZ2593" s="113"/>
      <c r="BLA2593" s="113"/>
      <c r="BLB2593" s="113"/>
      <c r="BLC2593" s="113"/>
      <c r="BLD2593" s="113"/>
      <c r="BLE2593" s="113"/>
      <c r="BLF2593" s="113"/>
      <c r="BLG2593" s="113"/>
      <c r="BLH2593" s="113"/>
      <c r="BLI2593" s="113"/>
      <c r="BLJ2593" s="113"/>
      <c r="BLK2593" s="113"/>
      <c r="BLL2593" s="113"/>
      <c r="BLM2593" s="113"/>
      <c r="BLN2593" s="113"/>
      <c r="BLO2593" s="113"/>
      <c r="BLP2593" s="113"/>
      <c r="BLQ2593" s="113"/>
      <c r="BLR2593" s="113"/>
      <c r="BLS2593" s="113"/>
      <c r="BLT2593" s="113"/>
      <c r="BLU2593" s="113"/>
      <c r="BLV2593" s="113"/>
      <c r="BLW2593" s="113"/>
      <c r="BLX2593" s="113"/>
      <c r="BLY2593" s="113"/>
      <c r="BLZ2593" s="113"/>
      <c r="BMA2593" s="113"/>
      <c r="BMB2593" s="113"/>
      <c r="BMC2593" s="113"/>
      <c r="BMD2593" s="113"/>
      <c r="BME2593" s="113"/>
      <c r="BMF2593" s="113"/>
      <c r="BMG2593" s="113"/>
      <c r="BMH2593" s="113"/>
      <c r="BMI2593" s="113"/>
      <c r="BMJ2593" s="113"/>
      <c r="BMK2593" s="113"/>
      <c r="BML2593" s="113"/>
      <c r="BMM2593" s="113"/>
      <c r="BMN2593" s="113"/>
      <c r="BMO2593" s="113"/>
      <c r="BMP2593" s="113"/>
      <c r="BMQ2593" s="113"/>
      <c r="BMR2593" s="113"/>
      <c r="BMS2593" s="113"/>
      <c r="BMT2593" s="113"/>
      <c r="BMU2593" s="113"/>
      <c r="BMV2593" s="113"/>
      <c r="BMW2593" s="113"/>
      <c r="BMX2593" s="113"/>
      <c r="BMY2593" s="113"/>
      <c r="BMZ2593" s="113"/>
      <c r="BNA2593" s="113"/>
      <c r="BNB2593" s="113"/>
      <c r="BNC2593" s="113"/>
      <c r="BND2593" s="113"/>
      <c r="BNE2593" s="113"/>
      <c r="BNF2593" s="113"/>
      <c r="BNG2593" s="113"/>
      <c r="BNH2593" s="113"/>
      <c r="BNI2593" s="113"/>
      <c r="BNJ2593" s="113"/>
      <c r="BNK2593" s="113"/>
      <c r="BNL2593" s="113"/>
      <c r="BNM2593" s="113"/>
      <c r="BNN2593" s="113"/>
      <c r="BNO2593" s="113"/>
      <c r="BNP2593" s="113"/>
      <c r="BNQ2593" s="113"/>
      <c r="BNR2593" s="113"/>
      <c r="BNS2593" s="113"/>
      <c r="BNT2593" s="113"/>
      <c r="BNU2593" s="113"/>
      <c r="BNV2593" s="113"/>
      <c r="BNW2593" s="113"/>
      <c r="BNX2593" s="113"/>
      <c r="BNY2593" s="113"/>
      <c r="BNZ2593" s="113"/>
      <c r="BOA2593" s="113"/>
      <c r="BOB2593" s="113"/>
      <c r="BOC2593" s="113"/>
      <c r="BOD2593" s="113"/>
      <c r="BOE2593" s="113"/>
      <c r="BOF2593" s="113"/>
      <c r="BOG2593" s="113"/>
      <c r="BOH2593" s="113"/>
      <c r="BOI2593" s="113"/>
      <c r="BOJ2593" s="113"/>
      <c r="BOK2593" s="113"/>
      <c r="BOL2593" s="113"/>
      <c r="BOM2593" s="113"/>
      <c r="BON2593" s="113"/>
      <c r="BOO2593" s="113"/>
      <c r="BOP2593" s="113"/>
      <c r="BOQ2593" s="113"/>
      <c r="BOR2593" s="113"/>
      <c r="BOS2593" s="113"/>
      <c r="BOT2593" s="113"/>
      <c r="BOU2593" s="113"/>
      <c r="BOV2593" s="113"/>
      <c r="BOW2593" s="113"/>
      <c r="BOX2593" s="113"/>
      <c r="BOY2593" s="113"/>
      <c r="BOZ2593" s="113"/>
      <c r="BPA2593" s="113"/>
      <c r="BPB2593" s="113"/>
      <c r="BPC2593" s="113"/>
      <c r="BPD2593" s="113"/>
      <c r="BPE2593" s="113"/>
      <c r="BPF2593" s="113"/>
      <c r="BPG2593" s="113"/>
      <c r="BPH2593" s="113"/>
      <c r="BPI2593" s="113"/>
      <c r="BPJ2593" s="113"/>
      <c r="BPK2593" s="113"/>
      <c r="BPL2593" s="113"/>
      <c r="BPM2593" s="113"/>
      <c r="BPN2593" s="113"/>
      <c r="BPO2593" s="113"/>
      <c r="BPP2593" s="113"/>
      <c r="BPQ2593" s="113"/>
      <c r="BPR2593" s="113"/>
      <c r="BPS2593" s="113"/>
      <c r="BPT2593" s="113"/>
      <c r="BPU2593" s="113"/>
      <c r="BPV2593" s="113"/>
      <c r="BPW2593" s="113"/>
      <c r="BPX2593" s="113"/>
      <c r="BPY2593" s="113"/>
      <c r="BPZ2593" s="113"/>
      <c r="BQA2593" s="113"/>
      <c r="BQB2593" s="113"/>
      <c r="BQC2593" s="113"/>
      <c r="BQD2593" s="113"/>
      <c r="BQE2593" s="113"/>
      <c r="BQF2593" s="113"/>
      <c r="BQG2593" s="113"/>
      <c r="BQH2593" s="113"/>
      <c r="BQI2593" s="113"/>
      <c r="BQJ2593" s="113"/>
      <c r="BQK2593" s="113"/>
      <c r="BQL2593" s="113"/>
      <c r="BQM2593" s="113"/>
      <c r="BQN2593" s="113"/>
      <c r="BQO2593" s="113"/>
      <c r="BQP2593" s="113"/>
      <c r="BQQ2593" s="113"/>
      <c r="BQR2593" s="113"/>
      <c r="BQS2593" s="113"/>
      <c r="BQT2593" s="113"/>
      <c r="BQU2593" s="113"/>
      <c r="BQV2593" s="113"/>
      <c r="BQW2593" s="113"/>
      <c r="BQX2593" s="113"/>
      <c r="BQY2593" s="113"/>
      <c r="BQZ2593" s="113"/>
      <c r="BRA2593" s="113"/>
      <c r="BRB2593" s="113"/>
      <c r="BRC2593" s="113"/>
      <c r="BRD2593" s="113"/>
      <c r="BRE2593" s="113"/>
      <c r="BRF2593" s="113"/>
      <c r="BRG2593" s="113"/>
      <c r="BRH2593" s="113"/>
      <c r="BRI2593" s="113"/>
      <c r="BRJ2593" s="113"/>
      <c r="BRK2593" s="113"/>
      <c r="BRL2593" s="113"/>
      <c r="BRM2593" s="113"/>
      <c r="BRN2593" s="113"/>
      <c r="BRO2593" s="113"/>
      <c r="BRP2593" s="113"/>
      <c r="BRQ2593" s="113"/>
      <c r="BRR2593" s="113"/>
      <c r="BRS2593" s="113"/>
      <c r="BRT2593" s="113"/>
      <c r="BRU2593" s="113"/>
      <c r="BRV2593" s="113"/>
      <c r="BRW2593" s="113"/>
      <c r="BRX2593" s="113"/>
      <c r="BRY2593" s="113"/>
      <c r="BRZ2593" s="113"/>
      <c r="BSA2593" s="113"/>
      <c r="BSB2593" s="113"/>
      <c r="BSC2593" s="113"/>
      <c r="BSD2593" s="113"/>
      <c r="BSE2593" s="113"/>
      <c r="BSF2593" s="113"/>
      <c r="BSG2593" s="113"/>
      <c r="BSH2593" s="113"/>
      <c r="BSI2593" s="113"/>
      <c r="BSJ2593" s="113"/>
      <c r="BSK2593" s="113"/>
      <c r="BSL2593" s="113"/>
      <c r="BSM2593" s="113"/>
      <c r="BSN2593" s="113"/>
      <c r="BSO2593" s="113"/>
      <c r="BSP2593" s="113"/>
      <c r="BSQ2593" s="113"/>
      <c r="BSR2593" s="113"/>
      <c r="BSS2593" s="113"/>
      <c r="BST2593" s="113"/>
      <c r="BSU2593" s="113"/>
      <c r="BSV2593" s="113"/>
      <c r="BSW2593" s="113"/>
      <c r="BSX2593" s="113"/>
      <c r="BSY2593" s="113"/>
      <c r="BSZ2593" s="113"/>
      <c r="BTA2593" s="113"/>
      <c r="BTB2593" s="113"/>
      <c r="BTC2593" s="113"/>
      <c r="BTD2593" s="113"/>
      <c r="BTE2593" s="113"/>
      <c r="BTF2593" s="113"/>
      <c r="BTG2593" s="113"/>
      <c r="BTH2593" s="113"/>
      <c r="BTI2593" s="113"/>
      <c r="BTJ2593" s="113"/>
      <c r="BTK2593" s="113"/>
      <c r="BTL2593" s="113"/>
      <c r="BTM2593" s="113"/>
      <c r="BTN2593" s="113"/>
      <c r="BTO2593" s="113"/>
      <c r="BTP2593" s="113"/>
      <c r="BTQ2593" s="113"/>
      <c r="BTR2593" s="113"/>
      <c r="BTS2593" s="113"/>
      <c r="BTT2593" s="113"/>
      <c r="BTU2593" s="113"/>
      <c r="BTV2593" s="113"/>
      <c r="BTW2593" s="113"/>
      <c r="BTX2593" s="113"/>
      <c r="BTY2593" s="113"/>
      <c r="BTZ2593" s="113"/>
      <c r="BUA2593" s="113"/>
      <c r="BUB2593" s="113"/>
      <c r="BUC2593" s="113"/>
      <c r="BUD2593" s="113"/>
      <c r="BUE2593" s="113"/>
      <c r="BUF2593" s="113"/>
      <c r="BUG2593" s="113"/>
      <c r="BUH2593" s="113"/>
      <c r="BUI2593" s="113"/>
      <c r="BUJ2593" s="113"/>
      <c r="BUK2593" s="113"/>
      <c r="BUL2593" s="113"/>
      <c r="BUM2593" s="113"/>
      <c r="BUN2593" s="113"/>
      <c r="BUO2593" s="113"/>
      <c r="BUP2593" s="113"/>
      <c r="BUQ2593" s="113"/>
      <c r="BUR2593" s="113"/>
      <c r="BUS2593" s="113"/>
      <c r="BUT2593" s="113"/>
      <c r="BUU2593" s="113"/>
      <c r="BUV2593" s="113"/>
      <c r="BUW2593" s="113"/>
      <c r="BUX2593" s="113"/>
      <c r="BUY2593" s="113"/>
      <c r="BUZ2593" s="113"/>
      <c r="BVA2593" s="113"/>
      <c r="BVB2593" s="113"/>
      <c r="BVC2593" s="113"/>
      <c r="BVD2593" s="113"/>
      <c r="BVE2593" s="113"/>
      <c r="BVF2593" s="113"/>
      <c r="BVG2593" s="113"/>
      <c r="BVH2593" s="113"/>
      <c r="BVI2593" s="113"/>
      <c r="BVJ2593" s="113"/>
      <c r="BVK2593" s="113"/>
      <c r="BVL2593" s="113"/>
      <c r="BVM2593" s="113"/>
      <c r="BVN2593" s="113"/>
      <c r="BVO2593" s="113"/>
      <c r="BVP2593" s="113"/>
      <c r="BVQ2593" s="113"/>
      <c r="BVR2593" s="113"/>
      <c r="BVS2593" s="113"/>
      <c r="BVT2593" s="113"/>
      <c r="BVU2593" s="113"/>
      <c r="BVV2593" s="113"/>
      <c r="BVW2593" s="113"/>
      <c r="BVX2593" s="113"/>
      <c r="BVY2593" s="113"/>
      <c r="BVZ2593" s="113"/>
      <c r="BWA2593" s="113"/>
      <c r="BWB2593" s="113"/>
      <c r="BWC2593" s="113"/>
      <c r="BWD2593" s="113"/>
      <c r="BWE2593" s="113"/>
      <c r="BWF2593" s="113"/>
      <c r="BWG2593" s="113"/>
      <c r="BWH2593" s="113"/>
      <c r="BWI2593" s="113"/>
      <c r="BWJ2593" s="113"/>
      <c r="BWK2593" s="113"/>
      <c r="BWL2593" s="113"/>
      <c r="BWM2593" s="113"/>
      <c r="BWN2593" s="113"/>
      <c r="BWO2593" s="113"/>
      <c r="BWP2593" s="113"/>
      <c r="BWQ2593" s="113"/>
      <c r="BWR2593" s="113"/>
      <c r="BWS2593" s="113"/>
      <c r="BWT2593" s="113"/>
      <c r="BWU2593" s="113"/>
      <c r="BWV2593" s="113"/>
      <c r="BWW2593" s="113"/>
      <c r="BWX2593" s="113"/>
      <c r="BWY2593" s="113"/>
      <c r="BWZ2593" s="113"/>
      <c r="BXA2593" s="113"/>
      <c r="BXB2593" s="113"/>
      <c r="BXC2593" s="113"/>
      <c r="BXD2593" s="113"/>
      <c r="BXE2593" s="113"/>
      <c r="BXF2593" s="113"/>
      <c r="BXG2593" s="113"/>
      <c r="BXH2593" s="113"/>
      <c r="BXI2593" s="113"/>
      <c r="BXJ2593" s="113"/>
      <c r="BXK2593" s="113"/>
      <c r="BXL2593" s="113"/>
      <c r="BXM2593" s="113"/>
      <c r="BXN2593" s="113"/>
      <c r="BXO2593" s="113"/>
      <c r="BXP2593" s="113"/>
      <c r="BXQ2593" s="113"/>
      <c r="BXR2593" s="113"/>
      <c r="BXS2593" s="113"/>
      <c r="BXT2593" s="113"/>
      <c r="BXU2593" s="113"/>
      <c r="BXV2593" s="113"/>
      <c r="BXW2593" s="113"/>
      <c r="BXX2593" s="113"/>
      <c r="BXY2593" s="113"/>
      <c r="BXZ2593" s="113"/>
      <c r="BYA2593" s="113"/>
      <c r="BYB2593" s="113"/>
      <c r="BYC2593" s="113"/>
      <c r="BYD2593" s="113"/>
      <c r="BYE2593" s="113"/>
      <c r="BYF2593" s="113"/>
      <c r="BYG2593" s="113"/>
      <c r="BYH2593" s="113"/>
      <c r="BYI2593" s="113"/>
      <c r="BYJ2593" s="113"/>
      <c r="BYK2593" s="113"/>
      <c r="BYL2593" s="113"/>
      <c r="BYM2593" s="113"/>
      <c r="BYN2593" s="113"/>
      <c r="BYO2593" s="113"/>
      <c r="BYP2593" s="113"/>
      <c r="BYQ2593" s="113"/>
      <c r="BYR2593" s="113"/>
      <c r="BYS2593" s="113"/>
      <c r="BYT2593" s="113"/>
      <c r="BYU2593" s="113"/>
      <c r="BYV2593" s="113"/>
      <c r="BYW2593" s="113"/>
      <c r="BYX2593" s="113"/>
      <c r="BYY2593" s="113"/>
      <c r="BYZ2593" s="113"/>
      <c r="BZA2593" s="113"/>
      <c r="BZB2593" s="113"/>
      <c r="BZC2593" s="113"/>
      <c r="BZD2593" s="113"/>
      <c r="BZE2593" s="113"/>
      <c r="BZF2593" s="113"/>
      <c r="BZG2593" s="113"/>
      <c r="BZH2593" s="113"/>
      <c r="BZI2593" s="113"/>
      <c r="BZJ2593" s="113"/>
      <c r="BZK2593" s="113"/>
      <c r="BZL2593" s="113"/>
      <c r="BZM2593" s="113"/>
      <c r="BZN2593" s="113"/>
      <c r="BZO2593" s="113"/>
      <c r="BZP2593" s="113"/>
      <c r="BZQ2593" s="113"/>
      <c r="BZR2593" s="113"/>
      <c r="BZS2593" s="113"/>
      <c r="BZT2593" s="113"/>
      <c r="BZU2593" s="113"/>
      <c r="BZV2593" s="113"/>
      <c r="BZW2593" s="113"/>
      <c r="BZX2593" s="113"/>
      <c r="BZY2593" s="113"/>
      <c r="BZZ2593" s="113"/>
      <c r="CAA2593" s="113"/>
      <c r="CAB2593" s="113"/>
      <c r="CAC2593" s="113"/>
      <c r="CAD2593" s="113"/>
      <c r="CAE2593" s="113"/>
      <c r="CAF2593" s="113"/>
      <c r="CAG2593" s="113"/>
      <c r="CAH2593" s="113"/>
      <c r="CAI2593" s="113"/>
      <c r="CAJ2593" s="113"/>
      <c r="CAK2593" s="113"/>
      <c r="CAL2593" s="113"/>
      <c r="CAM2593" s="113"/>
      <c r="CAN2593" s="113"/>
      <c r="CAO2593" s="113"/>
      <c r="CAP2593" s="113"/>
      <c r="CAQ2593" s="113"/>
      <c r="CAR2593" s="113"/>
      <c r="CAS2593" s="113"/>
      <c r="CAT2593" s="113"/>
      <c r="CAU2593" s="113"/>
      <c r="CAV2593" s="113"/>
      <c r="CAW2593" s="113"/>
      <c r="CAX2593" s="113"/>
      <c r="CAY2593" s="113"/>
      <c r="CAZ2593" s="113"/>
      <c r="CBA2593" s="113"/>
      <c r="CBB2593" s="113"/>
      <c r="CBC2593" s="113"/>
      <c r="CBD2593" s="113"/>
      <c r="CBE2593" s="113"/>
      <c r="CBF2593" s="113"/>
      <c r="CBG2593" s="113"/>
      <c r="CBH2593" s="113"/>
      <c r="CBI2593" s="113"/>
      <c r="CBJ2593" s="113"/>
      <c r="CBK2593" s="113"/>
      <c r="CBL2593" s="113"/>
      <c r="CBM2593" s="113"/>
      <c r="CBN2593" s="113"/>
      <c r="CBO2593" s="113"/>
      <c r="CBP2593" s="113"/>
      <c r="CBQ2593" s="113"/>
      <c r="CBR2593" s="113"/>
      <c r="CBS2593" s="113"/>
      <c r="CBT2593" s="113"/>
      <c r="CBU2593" s="113"/>
      <c r="CBV2593" s="113"/>
      <c r="CBW2593" s="113"/>
      <c r="CBX2593" s="113"/>
      <c r="CBY2593" s="113"/>
      <c r="CBZ2593" s="113"/>
      <c r="CCA2593" s="113"/>
      <c r="CCB2593" s="113"/>
      <c r="CCC2593" s="113"/>
      <c r="CCD2593" s="113"/>
      <c r="CCE2593" s="113"/>
      <c r="CCF2593" s="113"/>
      <c r="CCG2593" s="113"/>
      <c r="CCH2593" s="113"/>
      <c r="CCI2593" s="113"/>
      <c r="CCJ2593" s="113"/>
      <c r="CCK2593" s="113"/>
      <c r="CCL2593" s="113"/>
      <c r="CCM2593" s="113"/>
      <c r="CCN2593" s="113"/>
      <c r="CCO2593" s="113"/>
      <c r="CCP2593" s="113"/>
      <c r="CCQ2593" s="113"/>
      <c r="CCR2593" s="113"/>
      <c r="CCS2593" s="113"/>
      <c r="CCT2593" s="113"/>
      <c r="CCU2593" s="113"/>
      <c r="CCV2593" s="113"/>
      <c r="CCW2593" s="113"/>
      <c r="CCX2593" s="113"/>
      <c r="CCY2593" s="113"/>
      <c r="CCZ2593" s="113"/>
      <c r="CDA2593" s="113"/>
      <c r="CDB2593" s="113"/>
      <c r="CDC2593" s="113"/>
      <c r="CDD2593" s="113"/>
      <c r="CDE2593" s="113"/>
      <c r="CDF2593" s="113"/>
      <c r="CDG2593" s="113"/>
      <c r="CDH2593" s="113"/>
      <c r="CDI2593" s="113"/>
      <c r="CDJ2593" s="113"/>
      <c r="CDK2593" s="113"/>
      <c r="CDL2593" s="113"/>
      <c r="CDM2593" s="113"/>
      <c r="CDN2593" s="113"/>
      <c r="CDO2593" s="113"/>
      <c r="CDP2593" s="113"/>
      <c r="CDQ2593" s="113"/>
      <c r="CDR2593" s="113"/>
      <c r="CDS2593" s="113"/>
      <c r="CDT2593" s="113"/>
      <c r="CDU2593" s="113"/>
      <c r="CDV2593" s="113"/>
      <c r="CDW2593" s="113"/>
      <c r="CDX2593" s="113"/>
      <c r="CDY2593" s="113"/>
      <c r="CDZ2593" s="113"/>
      <c r="CEA2593" s="113"/>
      <c r="CEB2593" s="113"/>
      <c r="CEC2593" s="113"/>
      <c r="CED2593" s="113"/>
      <c r="CEE2593" s="113"/>
      <c r="CEF2593" s="113"/>
      <c r="CEG2593" s="113"/>
      <c r="CEH2593" s="113"/>
      <c r="CEI2593" s="113"/>
      <c r="CEJ2593" s="113"/>
      <c r="CEK2593" s="113"/>
      <c r="CEL2593" s="113"/>
      <c r="CEM2593" s="113"/>
      <c r="CEN2593" s="113"/>
      <c r="CEO2593" s="113"/>
      <c r="CEP2593" s="113"/>
      <c r="CEQ2593" s="113"/>
      <c r="CER2593" s="113"/>
      <c r="CES2593" s="113"/>
      <c r="CET2593" s="113"/>
      <c r="CEU2593" s="113"/>
      <c r="CEV2593" s="113"/>
      <c r="CEW2593" s="113"/>
      <c r="CEX2593" s="113"/>
      <c r="CEY2593" s="113"/>
      <c r="CEZ2593" s="113"/>
      <c r="CFA2593" s="113"/>
      <c r="CFB2593" s="113"/>
      <c r="CFC2593" s="113"/>
      <c r="CFD2593" s="113"/>
      <c r="CFE2593" s="113"/>
      <c r="CFF2593" s="113"/>
      <c r="CFG2593" s="113"/>
      <c r="CFH2593" s="113"/>
      <c r="CFI2593" s="113"/>
      <c r="CFJ2593" s="113"/>
      <c r="CFK2593" s="113"/>
      <c r="CFL2593" s="113"/>
      <c r="CFM2593" s="113"/>
      <c r="CFN2593" s="113"/>
      <c r="CFO2593" s="113"/>
      <c r="CFP2593" s="113"/>
      <c r="CFQ2593" s="113"/>
      <c r="CFR2593" s="113"/>
      <c r="CFS2593" s="113"/>
      <c r="CFT2593" s="113"/>
      <c r="CFU2593" s="113"/>
      <c r="CFV2593" s="113"/>
      <c r="CFW2593" s="113"/>
      <c r="CFX2593" s="113"/>
      <c r="CFY2593" s="113"/>
      <c r="CFZ2593" s="113"/>
      <c r="CGA2593" s="113"/>
      <c r="CGB2593" s="113"/>
      <c r="CGC2593" s="113"/>
      <c r="CGD2593" s="113"/>
      <c r="CGE2593" s="113"/>
      <c r="CGF2593" s="113"/>
      <c r="CGG2593" s="113"/>
      <c r="CGH2593" s="113"/>
      <c r="CGI2593" s="113"/>
      <c r="CGJ2593" s="113"/>
      <c r="CGK2593" s="113"/>
      <c r="CGL2593" s="113"/>
      <c r="CGM2593" s="113"/>
      <c r="CGN2593" s="113"/>
      <c r="CGO2593" s="113"/>
      <c r="CGP2593" s="113"/>
      <c r="CGQ2593" s="113"/>
      <c r="CGR2593" s="113"/>
      <c r="CGS2593" s="113"/>
      <c r="CGT2593" s="113"/>
      <c r="CGU2593" s="113"/>
      <c r="CGV2593" s="113"/>
      <c r="CGW2593" s="113"/>
      <c r="CGX2593" s="113"/>
      <c r="CGY2593" s="113"/>
      <c r="CGZ2593" s="113"/>
      <c r="CHA2593" s="113"/>
      <c r="CHB2593" s="113"/>
      <c r="CHC2593" s="113"/>
      <c r="CHD2593" s="113"/>
      <c r="CHE2593" s="113"/>
      <c r="CHF2593" s="113"/>
      <c r="CHG2593" s="113"/>
      <c r="CHH2593" s="113"/>
      <c r="CHI2593" s="113"/>
      <c r="CHJ2593" s="113"/>
      <c r="CHK2593" s="113"/>
      <c r="CHL2593" s="113"/>
      <c r="CHM2593" s="113"/>
      <c r="CHN2593" s="113"/>
      <c r="CHO2593" s="113"/>
      <c r="CHP2593" s="113"/>
      <c r="CHQ2593" s="113"/>
      <c r="CHR2593" s="113"/>
      <c r="CHS2593" s="113"/>
      <c r="CHT2593" s="113"/>
      <c r="CHU2593" s="113"/>
      <c r="CHV2593" s="113"/>
      <c r="CHW2593" s="113"/>
      <c r="CHX2593" s="113"/>
      <c r="CHY2593" s="113"/>
      <c r="CHZ2593" s="113"/>
      <c r="CIA2593" s="113"/>
      <c r="CIB2593" s="113"/>
      <c r="CIC2593" s="113"/>
      <c r="CID2593" s="113"/>
      <c r="CIE2593" s="113"/>
      <c r="CIF2593" s="113"/>
      <c r="CIG2593" s="113"/>
      <c r="CIH2593" s="113"/>
      <c r="CII2593" s="113"/>
      <c r="CIJ2593" s="113"/>
      <c r="CIK2593" s="113"/>
      <c r="CIL2593" s="113"/>
      <c r="CIM2593" s="113"/>
      <c r="CIN2593" s="113"/>
      <c r="CIO2593" s="113"/>
      <c r="CIP2593" s="113"/>
      <c r="CIQ2593" s="113"/>
      <c r="CIR2593" s="113"/>
      <c r="CIS2593" s="113"/>
      <c r="CIT2593" s="113"/>
      <c r="CIU2593" s="113"/>
      <c r="CIV2593" s="113"/>
      <c r="CIW2593" s="113"/>
      <c r="CIX2593" s="113"/>
      <c r="CIY2593" s="113"/>
      <c r="CIZ2593" s="113"/>
      <c r="CJA2593" s="113"/>
      <c r="CJB2593" s="113"/>
      <c r="CJC2593" s="113"/>
      <c r="CJD2593" s="113"/>
      <c r="CJE2593" s="113"/>
      <c r="CJF2593" s="113"/>
      <c r="CJG2593" s="113"/>
      <c r="CJH2593" s="113"/>
      <c r="CJI2593" s="113"/>
      <c r="CJJ2593" s="113"/>
      <c r="CJK2593" s="113"/>
      <c r="CJL2593" s="113"/>
      <c r="CJM2593" s="113"/>
      <c r="CJN2593" s="113"/>
      <c r="CJO2593" s="113"/>
      <c r="CJP2593" s="113"/>
      <c r="CJQ2593" s="113"/>
      <c r="CJR2593" s="113"/>
      <c r="CJS2593" s="113"/>
      <c r="CJT2593" s="113"/>
      <c r="CJU2593" s="113"/>
      <c r="CJV2593" s="113"/>
      <c r="CJW2593" s="113"/>
      <c r="CJX2593" s="113"/>
      <c r="CJY2593" s="113"/>
      <c r="CJZ2593" s="113"/>
      <c r="CKA2593" s="113"/>
      <c r="CKB2593" s="113"/>
      <c r="CKC2593" s="113"/>
      <c r="CKD2593" s="113"/>
      <c r="CKE2593" s="113"/>
      <c r="CKF2593" s="113"/>
      <c r="CKG2593" s="113"/>
      <c r="CKH2593" s="113"/>
      <c r="CKI2593" s="113"/>
      <c r="CKJ2593" s="113"/>
      <c r="CKK2593" s="113"/>
      <c r="CKL2593" s="113"/>
      <c r="CKM2593" s="113"/>
      <c r="CKN2593" s="113"/>
      <c r="CKO2593" s="113"/>
      <c r="CKP2593" s="113"/>
      <c r="CKQ2593" s="113"/>
      <c r="CKR2593" s="113"/>
      <c r="CKS2593" s="113"/>
      <c r="CKT2593" s="113"/>
      <c r="CKU2593" s="113"/>
      <c r="CKV2593" s="113"/>
      <c r="CKW2593" s="113"/>
      <c r="CKX2593" s="113"/>
      <c r="CKY2593" s="113"/>
      <c r="CKZ2593" s="113"/>
      <c r="CLA2593" s="113"/>
      <c r="CLB2593" s="113"/>
      <c r="CLC2593" s="113"/>
      <c r="CLD2593" s="113"/>
      <c r="CLE2593" s="113"/>
      <c r="CLF2593" s="113"/>
      <c r="CLG2593" s="113"/>
      <c r="CLH2593" s="113"/>
      <c r="CLI2593" s="113"/>
      <c r="CLJ2593" s="113"/>
      <c r="CLK2593" s="113"/>
      <c r="CLL2593" s="113"/>
      <c r="CLM2593" s="113"/>
      <c r="CLN2593" s="113"/>
      <c r="CLO2593" s="113"/>
      <c r="CLP2593" s="113"/>
      <c r="CLQ2593" s="113"/>
      <c r="CLR2593" s="113"/>
      <c r="CLS2593" s="113"/>
      <c r="CLT2593" s="113"/>
      <c r="CLU2593" s="113"/>
      <c r="CLV2593" s="113"/>
      <c r="CLW2593" s="113"/>
      <c r="CLX2593" s="113"/>
      <c r="CLY2593" s="113"/>
      <c r="CLZ2593" s="113"/>
      <c r="CMA2593" s="113"/>
      <c r="CMB2593" s="113"/>
      <c r="CMC2593" s="113"/>
      <c r="CMD2593" s="113"/>
      <c r="CME2593" s="113"/>
      <c r="CMF2593" s="113"/>
      <c r="CMG2593" s="113"/>
      <c r="CMH2593" s="113"/>
      <c r="CMI2593" s="113"/>
      <c r="CMJ2593" s="113"/>
      <c r="CMK2593" s="113"/>
      <c r="CML2593" s="113"/>
      <c r="CMM2593" s="113"/>
      <c r="CMN2593" s="113"/>
      <c r="CMO2593" s="113"/>
      <c r="CMP2593" s="113"/>
      <c r="CMQ2593" s="113"/>
      <c r="CMR2593" s="113"/>
      <c r="CMS2593" s="113"/>
      <c r="CMT2593" s="113"/>
      <c r="CMU2593" s="113"/>
      <c r="CMV2593" s="113"/>
      <c r="CMW2593" s="113"/>
      <c r="CMX2593" s="113"/>
      <c r="CMY2593" s="113"/>
      <c r="CMZ2593" s="113"/>
      <c r="CNA2593" s="113"/>
      <c r="CNB2593" s="113"/>
      <c r="CNC2593" s="113"/>
      <c r="CND2593" s="113"/>
      <c r="CNE2593" s="113"/>
      <c r="CNF2593" s="113"/>
      <c r="CNG2593" s="113"/>
      <c r="CNH2593" s="113"/>
      <c r="CNI2593" s="113"/>
      <c r="CNJ2593" s="113"/>
      <c r="CNK2593" s="113"/>
      <c r="CNL2593" s="113"/>
      <c r="CNM2593" s="113"/>
      <c r="CNN2593" s="113"/>
      <c r="CNO2593" s="113"/>
      <c r="CNP2593" s="113"/>
      <c r="CNQ2593" s="113"/>
      <c r="CNR2593" s="113"/>
      <c r="CNS2593" s="113"/>
      <c r="CNT2593" s="113"/>
      <c r="CNU2593" s="113"/>
      <c r="CNV2593" s="113"/>
      <c r="CNW2593" s="113"/>
      <c r="CNX2593" s="113"/>
      <c r="CNY2593" s="113"/>
      <c r="CNZ2593" s="113"/>
      <c r="COA2593" s="113"/>
      <c r="COB2593" s="113"/>
      <c r="COC2593" s="113"/>
      <c r="COD2593" s="113"/>
      <c r="COE2593" s="113"/>
      <c r="COF2593" s="113"/>
      <c r="COG2593" s="113"/>
      <c r="COH2593" s="113"/>
      <c r="COI2593" s="113"/>
      <c r="COJ2593" s="113"/>
      <c r="COK2593" s="113"/>
      <c r="COL2593" s="113"/>
      <c r="COM2593" s="113"/>
      <c r="CON2593" s="113"/>
      <c r="COO2593" s="113"/>
      <c r="COP2593" s="113"/>
      <c r="COQ2593" s="113"/>
      <c r="COR2593" s="113"/>
      <c r="COS2593" s="113"/>
      <c r="COT2593" s="113"/>
      <c r="COU2593" s="113"/>
      <c r="COV2593" s="113"/>
      <c r="COW2593" s="113"/>
      <c r="COX2593" s="113"/>
      <c r="COY2593" s="113"/>
      <c r="COZ2593" s="113"/>
      <c r="CPA2593" s="113"/>
      <c r="CPB2593" s="113"/>
      <c r="CPC2593" s="113"/>
      <c r="CPD2593" s="113"/>
      <c r="CPE2593" s="113"/>
      <c r="CPF2593" s="113"/>
      <c r="CPG2593" s="113"/>
      <c r="CPH2593" s="113"/>
      <c r="CPI2593" s="113"/>
      <c r="CPJ2593" s="113"/>
      <c r="CPK2593" s="113"/>
      <c r="CPL2593" s="113"/>
      <c r="CPM2593" s="113"/>
      <c r="CPN2593" s="113"/>
      <c r="CPO2593" s="113"/>
      <c r="CPP2593" s="113"/>
      <c r="CPQ2593" s="113"/>
      <c r="CPR2593" s="113"/>
      <c r="CPS2593" s="113"/>
      <c r="CPT2593" s="113"/>
      <c r="CPU2593" s="113"/>
      <c r="CPV2593" s="113"/>
      <c r="CPW2593" s="113"/>
      <c r="CPX2593" s="113"/>
      <c r="CPY2593" s="113"/>
      <c r="CPZ2593" s="113"/>
      <c r="CQA2593" s="113"/>
      <c r="CQB2593" s="113"/>
      <c r="CQC2593" s="113"/>
      <c r="CQD2593" s="113"/>
      <c r="CQE2593" s="113"/>
      <c r="CQF2593" s="113"/>
      <c r="CQG2593" s="113"/>
      <c r="CQH2593" s="113"/>
      <c r="CQI2593" s="113"/>
      <c r="CQJ2593" s="113"/>
      <c r="CQK2593" s="113"/>
      <c r="CQL2593" s="113"/>
      <c r="CQM2593" s="113"/>
      <c r="CQN2593" s="113"/>
      <c r="CQO2593" s="113"/>
      <c r="CQP2593" s="113"/>
      <c r="CQQ2593" s="113"/>
      <c r="CQR2593" s="113"/>
      <c r="CQS2593" s="113"/>
      <c r="CQT2593" s="113"/>
      <c r="CQU2593" s="113"/>
      <c r="CQV2593" s="113"/>
      <c r="CQW2593" s="113"/>
      <c r="CQX2593" s="113"/>
      <c r="CQY2593" s="113"/>
      <c r="CQZ2593" s="113"/>
      <c r="CRA2593" s="113"/>
      <c r="CRB2593" s="113"/>
      <c r="CRC2593" s="113"/>
      <c r="CRD2593" s="113"/>
      <c r="CRE2593" s="113"/>
      <c r="CRF2593" s="113"/>
      <c r="CRG2593" s="113"/>
      <c r="CRH2593" s="113"/>
      <c r="CRI2593" s="113"/>
      <c r="CRJ2593" s="113"/>
      <c r="CRK2593" s="113"/>
      <c r="CRL2593" s="113"/>
      <c r="CRM2593" s="113"/>
      <c r="CRN2593" s="113"/>
      <c r="CRO2593" s="113"/>
      <c r="CRP2593" s="113"/>
      <c r="CRQ2593" s="113"/>
      <c r="CRR2593" s="113"/>
      <c r="CRS2593" s="113"/>
      <c r="CRT2593" s="113"/>
      <c r="CRU2593" s="113"/>
      <c r="CRV2593" s="113"/>
      <c r="CRW2593" s="113"/>
      <c r="CRX2593" s="113"/>
      <c r="CRY2593" s="113"/>
      <c r="CRZ2593" s="113"/>
      <c r="CSA2593" s="113"/>
      <c r="CSB2593" s="113"/>
      <c r="CSC2593" s="113"/>
      <c r="CSD2593" s="113"/>
      <c r="CSE2593" s="113"/>
      <c r="CSF2593" s="113"/>
      <c r="CSG2593" s="113"/>
      <c r="CSH2593" s="113"/>
      <c r="CSI2593" s="113"/>
      <c r="CSJ2593" s="113"/>
      <c r="CSK2593" s="113"/>
      <c r="CSL2593" s="113"/>
      <c r="CSM2593" s="113"/>
      <c r="CSN2593" s="113"/>
      <c r="CSO2593" s="113"/>
      <c r="CSP2593" s="113"/>
      <c r="CSQ2593" s="113"/>
      <c r="CSR2593" s="113"/>
      <c r="CSS2593" s="113"/>
      <c r="CST2593" s="113"/>
      <c r="CSU2593" s="113"/>
      <c r="CSV2593" s="113"/>
      <c r="CSW2593" s="113"/>
      <c r="CSX2593" s="113"/>
      <c r="CSY2593" s="113"/>
      <c r="CSZ2593" s="113"/>
      <c r="CTA2593" s="113"/>
      <c r="CTB2593" s="113"/>
      <c r="CTC2593" s="113"/>
      <c r="CTD2593" s="113"/>
      <c r="CTE2593" s="113"/>
      <c r="CTF2593" s="113"/>
      <c r="CTG2593" s="113"/>
      <c r="CTH2593" s="113"/>
      <c r="CTI2593" s="113"/>
      <c r="CTJ2593" s="113"/>
      <c r="CTK2593" s="113"/>
      <c r="CTL2593" s="113"/>
      <c r="CTM2593" s="113"/>
      <c r="CTN2593" s="113"/>
      <c r="CTO2593" s="113"/>
      <c r="CTP2593" s="113"/>
      <c r="CTQ2593" s="113"/>
      <c r="CTR2593" s="113"/>
      <c r="CTS2593" s="113"/>
      <c r="CTT2593" s="113"/>
      <c r="CTU2593" s="113"/>
      <c r="CTV2593" s="113"/>
      <c r="CTW2593" s="113"/>
      <c r="CTX2593" s="113"/>
      <c r="CTY2593" s="113"/>
      <c r="CTZ2593" s="113"/>
      <c r="CUA2593" s="113"/>
      <c r="CUB2593" s="113"/>
      <c r="CUC2593" s="113"/>
      <c r="CUD2593" s="113"/>
      <c r="CUE2593" s="113"/>
      <c r="CUF2593" s="113"/>
      <c r="CUG2593" s="113"/>
      <c r="CUH2593" s="113"/>
      <c r="CUI2593" s="113"/>
      <c r="CUJ2593" s="113"/>
      <c r="CUK2593" s="113"/>
      <c r="CUL2593" s="113"/>
      <c r="CUM2593" s="113"/>
      <c r="CUN2593" s="113"/>
      <c r="CUO2593" s="113"/>
      <c r="CUP2593" s="113"/>
      <c r="CUQ2593" s="113"/>
      <c r="CUR2593" s="113"/>
      <c r="CUS2593" s="113"/>
      <c r="CUT2593" s="113"/>
      <c r="CUU2593" s="113"/>
      <c r="CUV2593" s="113"/>
      <c r="CUW2593" s="113"/>
      <c r="CUX2593" s="113"/>
      <c r="CUY2593" s="113"/>
      <c r="CUZ2593" s="113"/>
      <c r="CVA2593" s="113"/>
      <c r="CVB2593" s="113"/>
      <c r="CVC2593" s="113"/>
      <c r="CVD2593" s="113"/>
      <c r="CVE2593" s="113"/>
      <c r="CVF2593" s="113"/>
      <c r="CVG2593" s="113"/>
      <c r="CVH2593" s="113"/>
      <c r="CVI2593" s="113"/>
      <c r="CVJ2593" s="113"/>
      <c r="CVK2593" s="113"/>
      <c r="CVL2593" s="113"/>
      <c r="CVM2593" s="113"/>
      <c r="CVN2593" s="113"/>
      <c r="CVO2593" s="113"/>
      <c r="CVP2593" s="113"/>
      <c r="CVQ2593" s="113"/>
      <c r="CVR2593" s="113"/>
      <c r="CVS2593" s="113"/>
      <c r="CVT2593" s="113"/>
      <c r="CVU2593" s="113"/>
      <c r="CVV2593" s="113"/>
      <c r="CVW2593" s="113"/>
      <c r="CVX2593" s="113"/>
      <c r="CVY2593" s="113"/>
      <c r="CVZ2593" s="113"/>
      <c r="CWA2593" s="113"/>
      <c r="CWB2593" s="113"/>
      <c r="CWC2593" s="113"/>
      <c r="CWD2593" s="113"/>
      <c r="CWE2593" s="113"/>
      <c r="CWF2593" s="113"/>
      <c r="CWG2593" s="113"/>
      <c r="CWH2593" s="113"/>
      <c r="CWI2593" s="113"/>
      <c r="CWJ2593" s="113"/>
      <c r="CWK2593" s="113"/>
      <c r="CWL2593" s="113"/>
      <c r="CWM2593" s="113"/>
      <c r="CWN2593" s="113"/>
      <c r="CWO2593" s="113"/>
      <c r="CWP2593" s="113"/>
      <c r="CWQ2593" s="113"/>
      <c r="CWR2593" s="113"/>
      <c r="CWS2593" s="113"/>
      <c r="CWT2593" s="113"/>
      <c r="CWU2593" s="113"/>
      <c r="CWV2593" s="113"/>
      <c r="CWW2593" s="113"/>
      <c r="CWX2593" s="113"/>
      <c r="CWY2593" s="113"/>
      <c r="CWZ2593" s="113"/>
      <c r="CXA2593" s="113"/>
      <c r="CXB2593" s="113"/>
      <c r="CXC2593" s="113"/>
      <c r="CXD2593" s="113"/>
      <c r="CXE2593" s="113"/>
      <c r="CXF2593" s="113"/>
      <c r="CXG2593" s="113"/>
      <c r="CXH2593" s="113"/>
      <c r="CXI2593" s="113"/>
      <c r="CXJ2593" s="113"/>
      <c r="CXK2593" s="113"/>
      <c r="CXL2593" s="113"/>
      <c r="CXM2593" s="113"/>
      <c r="CXN2593" s="113"/>
      <c r="CXO2593" s="113"/>
      <c r="CXP2593" s="113"/>
      <c r="CXQ2593" s="113"/>
      <c r="CXR2593" s="113"/>
      <c r="CXS2593" s="113"/>
      <c r="CXT2593" s="113"/>
      <c r="CXU2593" s="113"/>
      <c r="CXV2593" s="113"/>
      <c r="CXW2593" s="113"/>
      <c r="CXX2593" s="113"/>
      <c r="CXY2593" s="113"/>
      <c r="CXZ2593" s="113"/>
      <c r="CYA2593" s="113"/>
      <c r="CYB2593" s="113"/>
      <c r="CYC2593" s="113"/>
      <c r="CYD2593" s="113"/>
      <c r="CYE2593" s="113"/>
      <c r="CYF2593" s="113"/>
      <c r="CYG2593" s="113"/>
      <c r="CYH2593" s="113"/>
      <c r="CYI2593" s="113"/>
      <c r="CYJ2593" s="113"/>
      <c r="CYK2593" s="113"/>
      <c r="CYL2593" s="113"/>
      <c r="CYM2593" s="113"/>
      <c r="CYN2593" s="113"/>
      <c r="CYO2593" s="113"/>
      <c r="CYP2593" s="113"/>
      <c r="CYQ2593" s="113"/>
      <c r="CYR2593" s="113"/>
      <c r="CYS2593" s="113"/>
      <c r="CYT2593" s="113"/>
      <c r="CYU2593" s="113"/>
      <c r="CYV2593" s="113"/>
      <c r="CYW2593" s="113"/>
      <c r="CYX2593" s="113"/>
      <c r="CYY2593" s="113"/>
      <c r="CYZ2593" s="113"/>
      <c r="CZA2593" s="113"/>
      <c r="CZB2593" s="113"/>
      <c r="CZC2593" s="113"/>
      <c r="CZD2593" s="113"/>
      <c r="CZE2593" s="113"/>
      <c r="CZF2593" s="113"/>
      <c r="CZG2593" s="113"/>
      <c r="CZH2593" s="113"/>
      <c r="CZI2593" s="113"/>
      <c r="CZJ2593" s="113"/>
      <c r="CZK2593" s="113"/>
      <c r="CZL2593" s="113"/>
      <c r="CZM2593" s="113"/>
      <c r="CZN2593" s="113"/>
      <c r="CZO2593" s="113"/>
      <c r="CZP2593" s="113"/>
      <c r="CZQ2593" s="113"/>
      <c r="CZR2593" s="113"/>
      <c r="CZS2593" s="113"/>
      <c r="CZT2593" s="113"/>
      <c r="CZU2593" s="113"/>
      <c r="CZV2593" s="113"/>
      <c r="CZW2593" s="113"/>
      <c r="CZX2593" s="113"/>
      <c r="CZY2593" s="113"/>
      <c r="CZZ2593" s="113"/>
      <c r="DAA2593" s="113"/>
      <c r="DAB2593" s="113"/>
      <c r="DAC2593" s="113"/>
      <c r="DAD2593" s="113"/>
      <c r="DAE2593" s="113"/>
      <c r="DAF2593" s="113"/>
      <c r="DAG2593" s="113"/>
      <c r="DAH2593" s="113"/>
      <c r="DAI2593" s="113"/>
      <c r="DAJ2593" s="113"/>
      <c r="DAK2593" s="113"/>
      <c r="DAL2593" s="113"/>
      <c r="DAM2593" s="113"/>
      <c r="DAN2593" s="113"/>
      <c r="DAO2593" s="113"/>
      <c r="DAP2593" s="113"/>
      <c r="DAQ2593" s="113"/>
      <c r="DAR2593" s="113"/>
      <c r="DAS2593" s="113"/>
      <c r="DAT2593" s="113"/>
      <c r="DAU2593" s="113"/>
      <c r="DAV2593" s="113"/>
      <c r="DAW2593" s="113"/>
      <c r="DAX2593" s="113"/>
      <c r="DAY2593" s="113"/>
      <c r="DAZ2593" s="113"/>
      <c r="DBA2593" s="113"/>
      <c r="DBB2593" s="113"/>
      <c r="DBC2593" s="113"/>
      <c r="DBD2593" s="113"/>
      <c r="DBE2593" s="113"/>
      <c r="DBF2593" s="113"/>
      <c r="DBG2593" s="113"/>
      <c r="DBH2593" s="113"/>
      <c r="DBI2593" s="113"/>
      <c r="DBJ2593" s="113"/>
      <c r="DBK2593" s="113"/>
      <c r="DBL2593" s="113"/>
      <c r="DBM2593" s="113"/>
      <c r="DBN2593" s="113"/>
      <c r="DBO2593" s="113"/>
      <c r="DBP2593" s="113"/>
      <c r="DBQ2593" s="113"/>
      <c r="DBR2593" s="113"/>
      <c r="DBS2593" s="113"/>
      <c r="DBT2593" s="113"/>
      <c r="DBU2593" s="113"/>
      <c r="DBV2593" s="113"/>
      <c r="DBW2593" s="113"/>
      <c r="DBX2593" s="113"/>
      <c r="DBY2593" s="113"/>
      <c r="DBZ2593" s="113"/>
      <c r="DCA2593" s="113"/>
      <c r="DCB2593" s="113"/>
      <c r="DCC2593" s="113"/>
      <c r="DCD2593" s="113"/>
      <c r="DCE2593" s="113"/>
      <c r="DCF2593" s="113"/>
      <c r="DCG2593" s="113"/>
      <c r="DCH2593" s="113"/>
      <c r="DCI2593" s="113"/>
      <c r="DCJ2593" s="113"/>
      <c r="DCK2593" s="113"/>
      <c r="DCL2593" s="113"/>
      <c r="DCM2593" s="113"/>
      <c r="DCN2593" s="113"/>
      <c r="DCO2593" s="113"/>
      <c r="DCP2593" s="113"/>
      <c r="DCQ2593" s="113"/>
      <c r="DCR2593" s="113"/>
      <c r="DCS2593" s="113"/>
      <c r="DCT2593" s="113"/>
      <c r="DCU2593" s="113"/>
      <c r="DCV2593" s="113"/>
      <c r="DCW2593" s="113"/>
      <c r="DCX2593" s="113"/>
      <c r="DCY2593" s="113"/>
      <c r="DCZ2593" s="113"/>
      <c r="DDA2593" s="113"/>
      <c r="DDB2593" s="113"/>
      <c r="DDC2593" s="113"/>
      <c r="DDD2593" s="113"/>
      <c r="DDE2593" s="113"/>
      <c r="DDF2593" s="113"/>
      <c r="DDG2593" s="113"/>
      <c r="DDH2593" s="113"/>
      <c r="DDI2593" s="113"/>
      <c r="DDJ2593" s="113"/>
      <c r="DDK2593" s="113"/>
      <c r="DDL2593" s="113"/>
      <c r="DDM2593" s="113"/>
      <c r="DDN2593" s="113"/>
      <c r="DDO2593" s="113"/>
      <c r="DDP2593" s="113"/>
      <c r="DDQ2593" s="113"/>
      <c r="DDR2593" s="113"/>
      <c r="DDS2593" s="113"/>
      <c r="DDT2593" s="113"/>
      <c r="DDU2593" s="113"/>
      <c r="DDV2593" s="113"/>
      <c r="DDW2593" s="113"/>
      <c r="DDX2593" s="113"/>
      <c r="DDY2593" s="113"/>
      <c r="DDZ2593" s="113"/>
      <c r="DEA2593" s="113"/>
      <c r="DEB2593" s="113"/>
      <c r="DEC2593" s="113"/>
      <c r="DED2593" s="113"/>
      <c r="DEE2593" s="113"/>
      <c r="DEF2593" s="113"/>
      <c r="DEG2593" s="113"/>
      <c r="DEH2593" s="113"/>
      <c r="DEI2593" s="113"/>
      <c r="DEJ2593" s="113"/>
      <c r="DEK2593" s="113"/>
      <c r="DEL2593" s="113"/>
      <c r="DEM2593" s="113"/>
      <c r="DEN2593" s="113"/>
      <c r="DEO2593" s="113"/>
      <c r="DEP2593" s="113"/>
      <c r="DEQ2593" s="113"/>
      <c r="DER2593" s="113"/>
      <c r="DES2593" s="113"/>
      <c r="DET2593" s="113"/>
      <c r="DEU2593" s="113"/>
      <c r="DEV2593" s="113"/>
      <c r="DEW2593" s="113"/>
      <c r="DEX2593" s="113"/>
      <c r="DEY2593" s="113"/>
      <c r="DEZ2593" s="113"/>
      <c r="DFA2593" s="113"/>
      <c r="DFB2593" s="113"/>
      <c r="DFC2593" s="113"/>
      <c r="DFD2593" s="113"/>
      <c r="DFE2593" s="113"/>
      <c r="DFF2593" s="113"/>
      <c r="DFG2593" s="113"/>
      <c r="DFH2593" s="113"/>
      <c r="DFI2593" s="113"/>
      <c r="DFJ2593" s="113"/>
      <c r="DFK2593" s="113"/>
      <c r="DFL2593" s="113"/>
      <c r="DFM2593" s="113"/>
      <c r="DFN2593" s="113"/>
      <c r="DFO2593" s="113"/>
      <c r="DFP2593" s="113"/>
      <c r="DFQ2593" s="113"/>
      <c r="DFR2593" s="113"/>
      <c r="DFS2593" s="113"/>
      <c r="DFT2593" s="113"/>
      <c r="DFU2593" s="113"/>
      <c r="DFV2593" s="113"/>
      <c r="DFW2593" s="113"/>
      <c r="DFX2593" s="113"/>
      <c r="DFY2593" s="113"/>
      <c r="DFZ2593" s="113"/>
      <c r="DGA2593" s="113"/>
      <c r="DGB2593" s="113"/>
      <c r="DGC2593" s="113"/>
      <c r="DGD2593" s="113"/>
      <c r="DGE2593" s="113"/>
      <c r="DGF2593" s="113"/>
      <c r="DGG2593" s="113"/>
      <c r="DGH2593" s="113"/>
      <c r="DGI2593" s="113"/>
      <c r="DGJ2593" s="113"/>
      <c r="DGK2593" s="113"/>
      <c r="DGL2593" s="113"/>
      <c r="DGM2593" s="113"/>
      <c r="DGN2593" s="113"/>
      <c r="DGO2593" s="113"/>
      <c r="DGP2593" s="113"/>
      <c r="DGQ2593" s="113"/>
      <c r="DGR2593" s="113"/>
      <c r="DGS2593" s="113"/>
      <c r="DGT2593" s="113"/>
      <c r="DGU2593" s="113"/>
      <c r="DGV2593" s="113"/>
      <c r="DGW2593" s="113"/>
      <c r="DGX2593" s="113"/>
      <c r="DGY2593" s="113"/>
      <c r="DGZ2593" s="113"/>
      <c r="DHA2593" s="113"/>
      <c r="DHB2593" s="113"/>
      <c r="DHC2593" s="113"/>
      <c r="DHD2593" s="113"/>
      <c r="DHE2593" s="113"/>
      <c r="DHF2593" s="113"/>
      <c r="DHG2593" s="113"/>
      <c r="DHH2593" s="113"/>
      <c r="DHI2593" s="113"/>
      <c r="DHJ2593" s="113"/>
      <c r="DHK2593" s="113"/>
      <c r="DHL2593" s="113"/>
      <c r="DHM2593" s="113"/>
      <c r="DHN2593" s="113"/>
      <c r="DHO2593" s="113"/>
      <c r="DHP2593" s="113"/>
      <c r="DHQ2593" s="113"/>
      <c r="DHR2593" s="113"/>
      <c r="DHS2593" s="113"/>
      <c r="DHT2593" s="113"/>
      <c r="DHU2593" s="113"/>
      <c r="DHV2593" s="113"/>
      <c r="DHW2593" s="113"/>
      <c r="DHX2593" s="113"/>
      <c r="DHY2593" s="113"/>
      <c r="DHZ2593" s="113"/>
      <c r="DIA2593" s="113"/>
      <c r="DIB2593" s="113"/>
      <c r="DIC2593" s="113"/>
      <c r="DID2593" s="113"/>
      <c r="DIE2593" s="113"/>
      <c r="DIF2593" s="113"/>
      <c r="DIG2593" s="113"/>
      <c r="DIH2593" s="113"/>
      <c r="DII2593" s="113"/>
      <c r="DIJ2593" s="113"/>
      <c r="DIK2593" s="113"/>
      <c r="DIL2593" s="113"/>
      <c r="DIM2593" s="113"/>
      <c r="DIN2593" s="113"/>
      <c r="DIO2593" s="113"/>
      <c r="DIP2593" s="113"/>
      <c r="DIQ2593" s="113"/>
      <c r="DIR2593" s="113"/>
      <c r="DIS2593" s="113"/>
      <c r="DIT2593" s="113"/>
      <c r="DIU2593" s="113"/>
      <c r="DIV2593" s="113"/>
      <c r="DIW2593" s="113"/>
      <c r="DIX2593" s="113"/>
      <c r="DIY2593" s="113"/>
      <c r="DIZ2593" s="113"/>
      <c r="DJA2593" s="113"/>
      <c r="DJB2593" s="113"/>
      <c r="DJC2593" s="113"/>
      <c r="DJD2593" s="113"/>
      <c r="DJE2593" s="113"/>
      <c r="DJF2593" s="113"/>
      <c r="DJG2593" s="113"/>
      <c r="DJH2593" s="113"/>
      <c r="DJI2593" s="113"/>
      <c r="DJJ2593" s="113"/>
      <c r="DJK2593" s="113"/>
      <c r="DJL2593" s="113"/>
      <c r="DJM2593" s="113"/>
      <c r="DJN2593" s="113"/>
      <c r="DJO2593" s="113"/>
      <c r="DJP2593" s="113"/>
      <c r="DJQ2593" s="113"/>
      <c r="DJR2593" s="113"/>
      <c r="DJS2593" s="113"/>
      <c r="DJT2593" s="113"/>
      <c r="DJU2593" s="113"/>
      <c r="DJV2593" s="113"/>
      <c r="DJW2593" s="113"/>
      <c r="DJX2593" s="113"/>
      <c r="DJY2593" s="113"/>
      <c r="DJZ2593" s="113"/>
      <c r="DKA2593" s="113"/>
      <c r="DKB2593" s="113"/>
      <c r="DKC2593" s="113"/>
      <c r="DKD2593" s="113"/>
      <c r="DKE2593" s="113"/>
      <c r="DKF2593" s="113"/>
      <c r="DKG2593" s="113"/>
      <c r="DKH2593" s="113"/>
      <c r="DKI2593" s="113"/>
      <c r="DKJ2593" s="113"/>
      <c r="DKK2593" s="113"/>
      <c r="DKL2593" s="113"/>
      <c r="DKM2593" s="113"/>
      <c r="DKN2593" s="113"/>
      <c r="DKO2593" s="113"/>
      <c r="DKP2593" s="113"/>
      <c r="DKQ2593" s="113"/>
      <c r="DKR2593" s="113"/>
      <c r="DKS2593" s="113"/>
      <c r="DKT2593" s="113"/>
      <c r="DKU2593" s="113"/>
      <c r="DKV2593" s="113"/>
      <c r="DKW2593" s="113"/>
      <c r="DKX2593" s="113"/>
      <c r="DKY2593" s="113"/>
      <c r="DKZ2593" s="113"/>
      <c r="DLA2593" s="113"/>
      <c r="DLB2593" s="113"/>
      <c r="DLC2593" s="113"/>
      <c r="DLD2593" s="113"/>
      <c r="DLE2593" s="113"/>
      <c r="DLF2593" s="113"/>
      <c r="DLG2593" s="113"/>
      <c r="DLH2593" s="113"/>
      <c r="DLI2593" s="113"/>
      <c r="DLJ2593" s="113"/>
      <c r="DLK2593" s="113"/>
      <c r="DLL2593" s="113"/>
      <c r="DLM2593" s="113"/>
      <c r="DLN2593" s="113"/>
      <c r="DLO2593" s="113"/>
      <c r="DLP2593" s="113"/>
      <c r="DLQ2593" s="113"/>
      <c r="DLR2593" s="113"/>
      <c r="DLS2593" s="113"/>
      <c r="DLT2593" s="113"/>
      <c r="DLU2593" s="113"/>
      <c r="DLV2593" s="113"/>
      <c r="DLW2593" s="113"/>
      <c r="DLX2593" s="113"/>
      <c r="DLY2593" s="113"/>
      <c r="DLZ2593" s="113"/>
      <c r="DMA2593" s="113"/>
      <c r="DMB2593" s="113"/>
      <c r="DMC2593" s="113"/>
      <c r="DMD2593" s="113"/>
      <c r="DME2593" s="113"/>
      <c r="DMF2593" s="113"/>
      <c r="DMG2593" s="113"/>
      <c r="DMH2593" s="113"/>
      <c r="DMI2593" s="113"/>
      <c r="DMJ2593" s="113"/>
      <c r="DMK2593" s="113"/>
      <c r="DML2593" s="113"/>
      <c r="DMM2593" s="113"/>
      <c r="DMN2593" s="113"/>
      <c r="DMO2593" s="113"/>
      <c r="DMP2593" s="113"/>
      <c r="DMQ2593" s="113"/>
      <c r="DMR2593" s="113"/>
      <c r="DMS2593" s="113"/>
      <c r="DMT2593" s="113"/>
      <c r="DMU2593" s="113"/>
      <c r="DMV2593" s="113"/>
      <c r="DMW2593" s="113"/>
      <c r="DMX2593" s="113"/>
      <c r="DMY2593" s="113"/>
      <c r="DMZ2593" s="113"/>
      <c r="DNA2593" s="113"/>
      <c r="DNB2593" s="113"/>
      <c r="DNC2593" s="113"/>
      <c r="DND2593" s="113"/>
      <c r="DNE2593" s="113"/>
      <c r="DNF2593" s="113"/>
      <c r="DNG2593" s="113"/>
      <c r="DNH2593" s="113"/>
      <c r="DNI2593" s="113"/>
      <c r="DNJ2593" s="113"/>
      <c r="DNK2593" s="113"/>
      <c r="DNL2593" s="113"/>
      <c r="DNM2593" s="113"/>
      <c r="DNN2593" s="113"/>
      <c r="DNO2593" s="113"/>
      <c r="DNP2593" s="113"/>
      <c r="DNQ2593" s="113"/>
      <c r="DNR2593" s="113"/>
      <c r="DNS2593" s="113"/>
      <c r="DNT2593" s="113"/>
      <c r="DNU2593" s="113"/>
      <c r="DNV2593" s="113"/>
      <c r="DNW2593" s="113"/>
      <c r="DNX2593" s="113"/>
      <c r="DNY2593" s="113"/>
      <c r="DNZ2593" s="113"/>
      <c r="DOA2593" s="113"/>
      <c r="DOB2593" s="113"/>
      <c r="DOC2593" s="113"/>
      <c r="DOD2593" s="113"/>
      <c r="DOE2593" s="113"/>
      <c r="DOF2593" s="113"/>
      <c r="DOG2593" s="113"/>
      <c r="DOH2593" s="113"/>
      <c r="DOI2593" s="113"/>
      <c r="DOJ2593" s="113"/>
      <c r="DOK2593" s="113"/>
      <c r="DOL2593" s="113"/>
      <c r="DOM2593" s="113"/>
      <c r="DON2593" s="113"/>
      <c r="DOO2593" s="113"/>
      <c r="DOP2593" s="113"/>
      <c r="DOQ2593" s="113"/>
      <c r="DOR2593" s="113"/>
      <c r="DOS2593" s="113"/>
      <c r="DOT2593" s="113"/>
      <c r="DOU2593" s="113"/>
      <c r="DOV2593" s="113"/>
      <c r="DOW2593" s="113"/>
      <c r="DOX2593" s="113"/>
      <c r="DOY2593" s="113"/>
      <c r="DOZ2593" s="113"/>
      <c r="DPA2593" s="113"/>
      <c r="DPB2593" s="113"/>
      <c r="DPC2593" s="113"/>
      <c r="DPD2593" s="113"/>
      <c r="DPE2593" s="113"/>
      <c r="DPF2593" s="113"/>
      <c r="DPG2593" s="113"/>
      <c r="DPH2593" s="113"/>
      <c r="DPI2593" s="113"/>
      <c r="DPJ2593" s="113"/>
      <c r="DPK2593" s="113"/>
      <c r="DPL2593" s="113"/>
      <c r="DPM2593" s="113"/>
      <c r="DPN2593" s="113"/>
      <c r="DPO2593" s="113"/>
      <c r="DPP2593" s="113"/>
      <c r="DPQ2593" s="113"/>
      <c r="DPR2593" s="113"/>
      <c r="DPS2593" s="113"/>
      <c r="DPT2593" s="113"/>
      <c r="DPU2593" s="113"/>
      <c r="DPV2593" s="113"/>
      <c r="DPW2593" s="113"/>
      <c r="DPX2593" s="113"/>
      <c r="DPY2593" s="113"/>
      <c r="DPZ2593" s="113"/>
      <c r="DQA2593" s="113"/>
      <c r="DQB2593" s="113"/>
      <c r="DQC2593" s="113"/>
      <c r="DQD2593" s="113"/>
      <c r="DQE2593" s="113"/>
      <c r="DQF2593" s="113"/>
      <c r="DQG2593" s="113"/>
      <c r="DQH2593" s="113"/>
      <c r="DQI2593" s="113"/>
      <c r="DQJ2593" s="113"/>
      <c r="DQK2593" s="113"/>
      <c r="DQL2593" s="113"/>
      <c r="DQM2593" s="113"/>
      <c r="DQN2593" s="113"/>
      <c r="DQO2593" s="113"/>
      <c r="DQP2593" s="113"/>
      <c r="DQQ2593" s="113"/>
      <c r="DQR2593" s="113"/>
      <c r="DQS2593" s="113"/>
      <c r="DQT2593" s="113"/>
      <c r="DQU2593" s="113"/>
      <c r="DQV2593" s="113"/>
      <c r="DQW2593" s="113"/>
      <c r="DQX2593" s="113"/>
      <c r="DQY2593" s="113"/>
      <c r="DQZ2593" s="113"/>
      <c r="DRA2593" s="113"/>
      <c r="DRB2593" s="113"/>
      <c r="DRC2593" s="113"/>
      <c r="DRD2593" s="113"/>
      <c r="DRE2593" s="113"/>
      <c r="DRF2593" s="113"/>
      <c r="DRG2593" s="113"/>
      <c r="DRH2593" s="113"/>
      <c r="DRI2593" s="113"/>
      <c r="DRJ2593" s="113"/>
      <c r="DRK2593" s="113"/>
      <c r="DRL2593" s="113"/>
      <c r="DRM2593" s="113"/>
      <c r="DRN2593" s="113"/>
      <c r="DRO2593" s="113"/>
      <c r="DRP2593" s="113"/>
      <c r="DRQ2593" s="113"/>
      <c r="DRR2593" s="113"/>
      <c r="DRS2593" s="113"/>
      <c r="DRT2593" s="113"/>
      <c r="DRU2593" s="113"/>
      <c r="DRV2593" s="113"/>
      <c r="DRW2593" s="113"/>
      <c r="DRX2593" s="113"/>
      <c r="DRY2593" s="113"/>
      <c r="DRZ2593" s="113"/>
      <c r="DSA2593" s="113"/>
      <c r="DSB2593" s="113"/>
      <c r="DSC2593" s="113"/>
      <c r="DSD2593" s="113"/>
      <c r="DSE2593" s="113"/>
      <c r="DSF2593" s="113"/>
      <c r="DSG2593" s="113"/>
      <c r="DSH2593" s="113"/>
      <c r="DSI2593" s="113"/>
      <c r="DSJ2593" s="113"/>
      <c r="DSK2593" s="113"/>
      <c r="DSL2593" s="113"/>
      <c r="DSM2593" s="113"/>
      <c r="DSN2593" s="113"/>
      <c r="DSO2593" s="113"/>
      <c r="DSP2593" s="113"/>
      <c r="DSQ2593" s="113"/>
      <c r="DSR2593" s="113"/>
      <c r="DSS2593" s="113"/>
      <c r="DST2593" s="113"/>
      <c r="DSU2593" s="113"/>
      <c r="DSV2593" s="113"/>
      <c r="DSW2593" s="113"/>
      <c r="DSX2593" s="113"/>
      <c r="DSY2593" s="113"/>
      <c r="DSZ2593" s="113"/>
      <c r="DTA2593" s="113"/>
      <c r="DTB2593" s="113"/>
      <c r="DTC2593" s="113"/>
      <c r="DTD2593" s="113"/>
      <c r="DTE2593" s="113"/>
      <c r="DTF2593" s="113"/>
      <c r="DTG2593" s="113"/>
      <c r="DTH2593" s="113"/>
      <c r="DTI2593" s="113"/>
      <c r="DTJ2593" s="113"/>
      <c r="DTK2593" s="113"/>
      <c r="DTL2593" s="113"/>
      <c r="DTM2593" s="113"/>
      <c r="DTN2593" s="113"/>
      <c r="DTO2593" s="113"/>
      <c r="DTP2593" s="113"/>
      <c r="DTQ2593" s="113"/>
      <c r="DTR2593" s="113"/>
      <c r="DTS2593" s="113"/>
      <c r="DTT2593" s="113"/>
      <c r="DTU2593" s="113"/>
      <c r="DTV2593" s="113"/>
      <c r="DTW2593" s="113"/>
      <c r="DTX2593" s="113"/>
      <c r="DTY2593" s="113"/>
      <c r="DTZ2593" s="113"/>
      <c r="DUA2593" s="113"/>
      <c r="DUB2593" s="113"/>
      <c r="DUC2593" s="113"/>
      <c r="DUD2593" s="113"/>
      <c r="DUE2593" s="113"/>
      <c r="DUF2593" s="113"/>
      <c r="DUG2593" s="113"/>
      <c r="DUH2593" s="113"/>
      <c r="DUI2593" s="113"/>
      <c r="DUJ2593" s="113"/>
      <c r="DUK2593" s="113"/>
      <c r="DUL2593" s="113"/>
      <c r="DUM2593" s="113"/>
      <c r="DUN2593" s="113"/>
      <c r="DUO2593" s="113"/>
      <c r="DUP2593" s="113"/>
      <c r="DUQ2593" s="113"/>
      <c r="DUR2593" s="113"/>
      <c r="DUS2593" s="113"/>
      <c r="DUT2593" s="113"/>
      <c r="DUU2593" s="113"/>
      <c r="DUV2593" s="113"/>
      <c r="DUW2593" s="113"/>
      <c r="DUX2593" s="113"/>
      <c r="DUY2593" s="113"/>
      <c r="DUZ2593" s="113"/>
      <c r="DVA2593" s="113"/>
      <c r="DVB2593" s="113"/>
      <c r="DVC2593" s="113"/>
      <c r="DVD2593" s="113"/>
      <c r="DVE2593" s="113"/>
      <c r="DVF2593" s="113"/>
      <c r="DVG2593" s="113"/>
      <c r="DVH2593" s="113"/>
      <c r="DVI2593" s="113"/>
      <c r="DVJ2593" s="113"/>
      <c r="DVK2593" s="113"/>
      <c r="DVL2593" s="113"/>
      <c r="DVM2593" s="113"/>
      <c r="DVN2593" s="113"/>
      <c r="DVO2593" s="113"/>
      <c r="DVP2593" s="113"/>
      <c r="DVQ2593" s="113"/>
      <c r="DVR2593" s="113"/>
      <c r="DVS2593" s="113"/>
      <c r="DVT2593" s="113"/>
      <c r="DVU2593" s="113"/>
      <c r="DVV2593" s="113"/>
      <c r="DVW2593" s="113"/>
      <c r="DVX2593" s="113"/>
      <c r="DVY2593" s="113"/>
      <c r="DVZ2593" s="113"/>
      <c r="DWA2593" s="113"/>
      <c r="DWB2593" s="113"/>
      <c r="DWC2593" s="113"/>
      <c r="DWD2593" s="113"/>
      <c r="DWE2593" s="113"/>
      <c r="DWF2593" s="113"/>
      <c r="DWG2593" s="113"/>
      <c r="DWH2593" s="113"/>
      <c r="DWI2593" s="113"/>
      <c r="DWJ2593" s="113"/>
      <c r="DWK2593" s="113"/>
      <c r="DWL2593" s="113"/>
      <c r="DWM2593" s="113"/>
      <c r="DWN2593" s="113"/>
      <c r="DWO2593" s="113"/>
      <c r="DWP2593" s="113"/>
      <c r="DWQ2593" s="113"/>
      <c r="DWR2593" s="113"/>
      <c r="DWS2593" s="113"/>
      <c r="DWT2593" s="113"/>
      <c r="DWU2593" s="113"/>
      <c r="DWV2593" s="113"/>
      <c r="DWW2593" s="113"/>
      <c r="DWX2593" s="113"/>
      <c r="DWY2593" s="113"/>
      <c r="DWZ2593" s="113"/>
      <c r="DXA2593" s="113"/>
      <c r="DXB2593" s="113"/>
      <c r="DXC2593" s="113"/>
      <c r="DXD2593" s="113"/>
      <c r="DXE2593" s="113"/>
      <c r="DXF2593" s="113"/>
      <c r="DXG2593" s="113"/>
      <c r="DXH2593" s="113"/>
      <c r="DXI2593" s="113"/>
      <c r="DXJ2593" s="113"/>
      <c r="DXK2593" s="113"/>
      <c r="DXL2593" s="113"/>
      <c r="DXM2593" s="113"/>
      <c r="DXN2593" s="113"/>
      <c r="DXO2593" s="113"/>
      <c r="DXP2593" s="113"/>
      <c r="DXQ2593" s="113"/>
      <c r="DXR2593" s="113"/>
      <c r="DXS2593" s="113"/>
      <c r="DXT2593" s="113"/>
      <c r="DXU2593" s="113"/>
      <c r="DXV2593" s="113"/>
      <c r="DXW2593" s="113"/>
      <c r="DXX2593" s="113"/>
      <c r="DXY2593" s="113"/>
      <c r="DXZ2593" s="113"/>
      <c r="DYA2593" s="113"/>
      <c r="DYB2593" s="113"/>
      <c r="DYC2593" s="113"/>
      <c r="DYD2593" s="113"/>
      <c r="DYE2593" s="113"/>
      <c r="DYF2593" s="113"/>
      <c r="DYG2593" s="113"/>
      <c r="DYH2593" s="113"/>
      <c r="DYI2593" s="113"/>
      <c r="DYJ2593" s="113"/>
      <c r="DYK2593" s="113"/>
      <c r="DYL2593" s="113"/>
      <c r="DYM2593" s="113"/>
      <c r="DYN2593" s="113"/>
      <c r="DYO2593" s="113"/>
      <c r="DYP2593" s="113"/>
      <c r="DYQ2593" s="113"/>
      <c r="DYR2593" s="113"/>
      <c r="DYS2593" s="113"/>
      <c r="DYT2593" s="113"/>
      <c r="DYU2593" s="113"/>
      <c r="DYV2593" s="113"/>
      <c r="DYW2593" s="113"/>
      <c r="DYX2593" s="113"/>
      <c r="DYY2593" s="113"/>
      <c r="DYZ2593" s="113"/>
      <c r="DZA2593" s="113"/>
      <c r="DZB2593" s="113"/>
      <c r="DZC2593" s="113"/>
      <c r="DZD2593" s="113"/>
      <c r="DZE2593" s="113"/>
      <c r="DZF2593" s="113"/>
      <c r="DZG2593" s="113"/>
      <c r="DZH2593" s="113"/>
      <c r="DZI2593" s="113"/>
      <c r="DZJ2593" s="113"/>
      <c r="DZK2593" s="113"/>
      <c r="DZL2593" s="113"/>
      <c r="DZM2593" s="113"/>
      <c r="DZN2593" s="113"/>
      <c r="DZO2593" s="113"/>
      <c r="DZP2593" s="113"/>
      <c r="DZQ2593" s="113"/>
      <c r="DZR2593" s="113"/>
      <c r="DZS2593" s="113"/>
      <c r="DZT2593" s="113"/>
      <c r="DZU2593" s="113"/>
      <c r="DZV2593" s="113"/>
      <c r="DZW2593" s="113"/>
      <c r="DZX2593" s="113"/>
      <c r="DZY2593" s="113"/>
      <c r="DZZ2593" s="113"/>
      <c r="EAA2593" s="113"/>
      <c r="EAB2593" s="113"/>
      <c r="EAC2593" s="113"/>
      <c r="EAD2593" s="113"/>
      <c r="EAE2593" s="113"/>
      <c r="EAF2593" s="113"/>
      <c r="EAG2593" s="113"/>
      <c r="EAH2593" s="113"/>
      <c r="EAI2593" s="113"/>
      <c r="EAJ2593" s="113"/>
      <c r="EAK2593" s="113"/>
      <c r="EAL2593" s="113"/>
      <c r="EAM2593" s="113"/>
      <c r="EAN2593" s="113"/>
      <c r="EAO2593" s="113"/>
      <c r="EAP2593" s="113"/>
      <c r="EAQ2593" s="113"/>
      <c r="EAR2593" s="113"/>
      <c r="EAS2593" s="113"/>
      <c r="EAT2593" s="113"/>
      <c r="EAU2593" s="113"/>
      <c r="EAV2593" s="113"/>
      <c r="EAW2593" s="113"/>
      <c r="EAX2593" s="113"/>
      <c r="EAY2593" s="113"/>
      <c r="EAZ2593" s="113"/>
      <c r="EBA2593" s="113"/>
      <c r="EBB2593" s="113"/>
      <c r="EBC2593" s="113"/>
      <c r="EBD2593" s="113"/>
      <c r="EBE2593" s="113"/>
      <c r="EBF2593" s="113"/>
      <c r="EBG2593" s="113"/>
      <c r="EBH2593" s="113"/>
      <c r="EBI2593" s="113"/>
      <c r="EBJ2593" s="113"/>
      <c r="EBK2593" s="113"/>
      <c r="EBL2593" s="113"/>
      <c r="EBM2593" s="113"/>
      <c r="EBN2593" s="113"/>
      <c r="EBO2593" s="113"/>
      <c r="EBP2593" s="113"/>
      <c r="EBQ2593" s="113"/>
      <c r="EBR2593" s="113"/>
      <c r="EBS2593" s="113"/>
      <c r="EBT2593" s="113"/>
      <c r="EBU2593" s="113"/>
      <c r="EBV2593" s="113"/>
      <c r="EBW2593" s="113"/>
      <c r="EBX2593" s="113"/>
      <c r="EBY2593" s="113"/>
      <c r="EBZ2593" s="113"/>
      <c r="ECA2593" s="113"/>
      <c r="ECB2593" s="113"/>
      <c r="ECC2593" s="113"/>
      <c r="ECD2593" s="113"/>
      <c r="ECE2593" s="113"/>
      <c r="ECF2593" s="113"/>
      <c r="ECG2593" s="113"/>
      <c r="ECH2593" s="113"/>
      <c r="ECI2593" s="113"/>
      <c r="ECJ2593" s="113"/>
      <c r="ECK2593" s="113"/>
      <c r="ECL2593" s="113"/>
      <c r="ECM2593" s="113"/>
      <c r="ECN2593" s="113"/>
      <c r="ECO2593" s="113"/>
      <c r="ECP2593" s="113"/>
      <c r="ECQ2593" s="113"/>
      <c r="ECR2593" s="113"/>
      <c r="ECS2593" s="113"/>
      <c r="ECT2593" s="113"/>
      <c r="ECU2593" s="113"/>
      <c r="ECV2593" s="113"/>
      <c r="ECW2593" s="113"/>
      <c r="ECX2593" s="113"/>
      <c r="ECY2593" s="113"/>
      <c r="ECZ2593" s="113"/>
      <c r="EDA2593" s="113"/>
      <c r="EDB2593" s="113"/>
      <c r="EDC2593" s="113"/>
      <c r="EDD2593" s="113"/>
      <c r="EDE2593" s="113"/>
      <c r="EDF2593" s="113"/>
      <c r="EDG2593" s="113"/>
      <c r="EDH2593" s="113"/>
      <c r="EDI2593" s="113"/>
      <c r="EDJ2593" s="113"/>
      <c r="EDK2593" s="113"/>
      <c r="EDL2593" s="113"/>
      <c r="EDM2593" s="113"/>
      <c r="EDN2593" s="113"/>
      <c r="EDO2593" s="113"/>
      <c r="EDP2593" s="113"/>
      <c r="EDQ2593" s="113"/>
      <c r="EDR2593" s="113"/>
      <c r="EDS2593" s="113"/>
      <c r="EDT2593" s="113"/>
      <c r="EDU2593" s="113"/>
      <c r="EDV2593" s="113"/>
      <c r="EDW2593" s="113"/>
      <c r="EDX2593" s="113"/>
      <c r="EDY2593" s="113"/>
      <c r="EDZ2593" s="113"/>
      <c r="EEA2593" s="113"/>
      <c r="EEB2593" s="113"/>
      <c r="EEC2593" s="113"/>
      <c r="EED2593" s="113"/>
      <c r="EEE2593" s="113"/>
      <c r="EEF2593" s="113"/>
      <c r="EEG2593" s="113"/>
      <c r="EEH2593" s="113"/>
      <c r="EEI2593" s="113"/>
      <c r="EEJ2593" s="113"/>
      <c r="EEK2593" s="113"/>
      <c r="EEL2593" s="113"/>
      <c r="EEM2593" s="113"/>
      <c r="EEN2593" s="113"/>
      <c r="EEO2593" s="113"/>
      <c r="EEP2593" s="113"/>
      <c r="EEQ2593" s="113"/>
      <c r="EER2593" s="113"/>
      <c r="EES2593" s="113"/>
      <c r="EET2593" s="113"/>
      <c r="EEU2593" s="113"/>
      <c r="EEV2593" s="113"/>
      <c r="EEW2593" s="113"/>
      <c r="EEX2593" s="113"/>
      <c r="EEY2593" s="113"/>
      <c r="EEZ2593" s="113"/>
      <c r="EFA2593" s="113"/>
      <c r="EFB2593" s="113"/>
      <c r="EFC2593" s="113"/>
      <c r="EFD2593" s="113"/>
      <c r="EFE2593" s="113"/>
      <c r="EFF2593" s="113"/>
      <c r="EFG2593" s="113"/>
      <c r="EFH2593" s="113"/>
      <c r="EFI2593" s="113"/>
      <c r="EFJ2593" s="113"/>
      <c r="EFK2593" s="113"/>
      <c r="EFL2593" s="113"/>
      <c r="EFM2593" s="113"/>
      <c r="EFN2593" s="113"/>
      <c r="EFO2593" s="113"/>
      <c r="EFP2593" s="113"/>
      <c r="EFQ2593" s="113"/>
      <c r="EFR2593" s="113"/>
      <c r="EFS2593" s="113"/>
      <c r="EFT2593" s="113"/>
      <c r="EFU2593" s="113"/>
      <c r="EFV2593" s="113"/>
      <c r="EFW2593" s="113"/>
      <c r="EFX2593" s="113"/>
      <c r="EFY2593" s="113"/>
      <c r="EFZ2593" s="113"/>
      <c r="EGA2593" s="113"/>
      <c r="EGB2593" s="113"/>
      <c r="EGC2593" s="113"/>
      <c r="EGD2593" s="113"/>
      <c r="EGE2593" s="113"/>
      <c r="EGF2593" s="113"/>
      <c r="EGG2593" s="113"/>
      <c r="EGH2593" s="113"/>
      <c r="EGI2593" s="113"/>
      <c r="EGJ2593" s="113"/>
      <c r="EGK2593" s="113"/>
      <c r="EGL2593" s="113"/>
      <c r="EGM2593" s="113"/>
      <c r="EGN2593" s="113"/>
      <c r="EGO2593" s="113"/>
      <c r="EGP2593" s="113"/>
      <c r="EGQ2593" s="113"/>
      <c r="EGR2593" s="113"/>
      <c r="EGS2593" s="113"/>
      <c r="EGT2593" s="113"/>
      <c r="EGU2593" s="113"/>
      <c r="EGV2593" s="113"/>
      <c r="EGW2593" s="113"/>
      <c r="EGX2593" s="113"/>
      <c r="EGY2593" s="113"/>
      <c r="EGZ2593" s="113"/>
      <c r="EHA2593" s="113"/>
      <c r="EHB2593" s="113"/>
      <c r="EHC2593" s="113"/>
      <c r="EHD2593" s="113"/>
      <c r="EHE2593" s="113"/>
      <c r="EHF2593" s="113"/>
      <c r="EHG2593" s="113"/>
      <c r="EHH2593" s="113"/>
      <c r="EHI2593" s="113"/>
      <c r="EHJ2593" s="113"/>
      <c r="EHK2593" s="113"/>
      <c r="EHL2593" s="113"/>
      <c r="EHM2593" s="113"/>
      <c r="EHN2593" s="113"/>
      <c r="EHO2593" s="113"/>
      <c r="EHP2593" s="113"/>
      <c r="EHQ2593" s="113"/>
      <c r="EHR2593" s="113"/>
      <c r="EHS2593" s="113"/>
      <c r="EHT2593" s="113"/>
      <c r="EHU2593" s="113"/>
      <c r="EHV2593" s="113"/>
      <c r="EHW2593" s="113"/>
      <c r="EHX2593" s="113"/>
      <c r="EHY2593" s="113"/>
      <c r="EHZ2593" s="113"/>
      <c r="EIA2593" s="113"/>
      <c r="EIB2593" s="113"/>
      <c r="EIC2593" s="113"/>
      <c r="EID2593" s="113"/>
      <c r="EIE2593" s="113"/>
      <c r="EIF2593" s="113"/>
      <c r="EIG2593" s="113"/>
      <c r="EIH2593" s="113"/>
      <c r="EII2593" s="113"/>
      <c r="EIJ2593" s="113"/>
      <c r="EIK2593" s="113"/>
      <c r="EIL2593" s="113"/>
      <c r="EIM2593" s="113"/>
      <c r="EIN2593" s="113"/>
      <c r="EIO2593" s="113"/>
      <c r="EIP2593" s="113"/>
      <c r="EIQ2593" s="113"/>
      <c r="EIR2593" s="113"/>
      <c r="EIS2593" s="113"/>
      <c r="EIT2593" s="113"/>
      <c r="EIU2593" s="113"/>
      <c r="EIV2593" s="113"/>
      <c r="EIW2593" s="113"/>
      <c r="EIX2593" s="113"/>
      <c r="EIY2593" s="113"/>
      <c r="EIZ2593" s="113"/>
      <c r="EJA2593" s="113"/>
      <c r="EJB2593" s="113"/>
      <c r="EJC2593" s="113"/>
      <c r="EJD2593" s="113"/>
      <c r="EJE2593" s="113"/>
      <c r="EJF2593" s="113"/>
      <c r="EJG2593" s="113"/>
      <c r="EJH2593" s="113"/>
      <c r="EJI2593" s="113"/>
      <c r="EJJ2593" s="113"/>
      <c r="EJK2593" s="113"/>
      <c r="EJL2593" s="113"/>
      <c r="EJM2593" s="113"/>
      <c r="EJN2593" s="113"/>
      <c r="EJO2593" s="113"/>
      <c r="EJP2593" s="113"/>
      <c r="EJQ2593" s="113"/>
      <c r="EJR2593" s="113"/>
      <c r="EJS2593" s="113"/>
      <c r="EJT2593" s="113"/>
      <c r="EJU2593" s="113"/>
      <c r="EJV2593" s="113"/>
      <c r="EJW2593" s="113"/>
      <c r="EJX2593" s="113"/>
      <c r="EJY2593" s="113"/>
      <c r="EJZ2593" s="113"/>
      <c r="EKA2593" s="113"/>
      <c r="EKB2593" s="113"/>
      <c r="EKC2593" s="113"/>
      <c r="EKD2593" s="113"/>
      <c r="EKE2593" s="113"/>
      <c r="EKF2593" s="113"/>
      <c r="EKG2593" s="113"/>
      <c r="EKH2593" s="113"/>
      <c r="EKI2593" s="113"/>
      <c r="EKJ2593" s="113"/>
      <c r="EKK2593" s="113"/>
      <c r="EKL2593" s="113"/>
      <c r="EKM2593" s="113"/>
      <c r="EKN2593" s="113"/>
      <c r="EKO2593" s="113"/>
      <c r="EKP2593" s="113"/>
      <c r="EKQ2593" s="113"/>
      <c r="EKR2593" s="113"/>
      <c r="EKS2593" s="113"/>
      <c r="EKT2593" s="113"/>
      <c r="EKU2593" s="113"/>
      <c r="EKV2593" s="113"/>
      <c r="EKW2593" s="113"/>
      <c r="EKX2593" s="113"/>
      <c r="EKY2593" s="113"/>
      <c r="EKZ2593" s="113"/>
      <c r="ELA2593" s="113"/>
      <c r="ELB2593" s="113"/>
      <c r="ELC2593" s="113"/>
      <c r="ELD2593" s="113"/>
      <c r="ELE2593" s="113"/>
      <c r="ELF2593" s="113"/>
      <c r="ELG2593" s="113"/>
      <c r="ELH2593" s="113"/>
      <c r="ELI2593" s="113"/>
      <c r="ELJ2593" s="113"/>
      <c r="ELK2593" s="113"/>
      <c r="ELL2593" s="113"/>
      <c r="ELM2593" s="113"/>
      <c r="ELN2593" s="113"/>
      <c r="ELO2593" s="113"/>
      <c r="ELP2593" s="113"/>
      <c r="ELQ2593" s="113"/>
      <c r="ELR2593" s="113"/>
      <c r="ELS2593" s="113"/>
      <c r="ELT2593" s="113"/>
      <c r="ELU2593" s="113"/>
      <c r="ELV2593" s="113"/>
      <c r="ELW2593" s="113"/>
      <c r="ELX2593" s="113"/>
      <c r="ELY2593" s="113"/>
      <c r="ELZ2593" s="113"/>
      <c r="EMA2593" s="113"/>
      <c r="EMB2593" s="113"/>
      <c r="EMC2593" s="113"/>
      <c r="EMD2593" s="113"/>
      <c r="EME2593" s="113"/>
      <c r="EMF2593" s="113"/>
      <c r="EMG2593" s="113"/>
      <c r="EMH2593" s="113"/>
      <c r="EMI2593" s="113"/>
      <c r="EMJ2593" s="113"/>
      <c r="EMK2593" s="113"/>
      <c r="EML2593" s="113"/>
      <c r="EMM2593" s="113"/>
      <c r="EMN2593" s="113"/>
      <c r="EMO2593" s="113"/>
      <c r="EMP2593" s="113"/>
      <c r="EMQ2593" s="113"/>
      <c r="EMR2593" s="113"/>
      <c r="EMS2593" s="113"/>
      <c r="EMT2593" s="113"/>
      <c r="EMU2593" s="113"/>
      <c r="EMV2593" s="113"/>
      <c r="EMW2593" s="113"/>
      <c r="EMX2593" s="113"/>
      <c r="EMY2593" s="113"/>
      <c r="EMZ2593" s="113"/>
      <c r="ENA2593" s="113"/>
      <c r="ENB2593" s="113"/>
      <c r="ENC2593" s="113"/>
      <c r="END2593" s="113"/>
      <c r="ENE2593" s="113"/>
      <c r="ENF2593" s="113"/>
      <c r="ENG2593" s="113"/>
      <c r="ENH2593" s="113"/>
      <c r="ENI2593" s="113"/>
      <c r="ENJ2593" s="113"/>
      <c r="ENK2593" s="113"/>
      <c r="ENL2593" s="113"/>
      <c r="ENM2593" s="113"/>
      <c r="ENN2593" s="113"/>
      <c r="ENO2593" s="113"/>
      <c r="ENP2593" s="113"/>
      <c r="ENQ2593" s="113"/>
      <c r="ENR2593" s="113"/>
      <c r="ENS2593" s="113"/>
      <c r="ENT2593" s="113"/>
      <c r="ENU2593" s="113"/>
      <c r="ENV2593" s="113"/>
      <c r="ENW2593" s="113"/>
      <c r="ENX2593" s="113"/>
      <c r="ENY2593" s="113"/>
      <c r="ENZ2593" s="113"/>
      <c r="EOA2593" s="113"/>
      <c r="EOB2593" s="113"/>
      <c r="EOC2593" s="113"/>
      <c r="EOD2593" s="113"/>
      <c r="EOE2593" s="113"/>
      <c r="EOF2593" s="113"/>
      <c r="EOG2593" s="113"/>
      <c r="EOH2593" s="113"/>
      <c r="EOI2593" s="113"/>
      <c r="EOJ2593" s="113"/>
      <c r="EOK2593" s="113"/>
      <c r="EOL2593" s="113"/>
      <c r="EOM2593" s="113"/>
      <c r="EON2593" s="113"/>
      <c r="EOO2593" s="113"/>
      <c r="EOP2593" s="113"/>
      <c r="EOQ2593" s="113"/>
      <c r="EOR2593" s="113"/>
      <c r="EOS2593" s="113"/>
      <c r="EOT2593" s="113"/>
      <c r="EOU2593" s="113"/>
      <c r="EOV2593" s="113"/>
      <c r="EOW2593" s="113"/>
      <c r="EOX2593" s="113"/>
      <c r="EOY2593" s="113"/>
      <c r="EOZ2593" s="113"/>
      <c r="EPA2593" s="113"/>
      <c r="EPB2593" s="113"/>
      <c r="EPC2593" s="113"/>
      <c r="EPD2593" s="113"/>
      <c r="EPE2593" s="113"/>
      <c r="EPF2593" s="113"/>
      <c r="EPG2593" s="113"/>
      <c r="EPH2593" s="113"/>
      <c r="EPI2593" s="113"/>
      <c r="EPJ2593" s="113"/>
      <c r="EPK2593" s="113"/>
      <c r="EPL2593" s="113"/>
      <c r="EPM2593" s="113"/>
      <c r="EPN2593" s="113"/>
      <c r="EPO2593" s="113"/>
      <c r="EPP2593" s="113"/>
      <c r="EPQ2593" s="113"/>
      <c r="EPR2593" s="113"/>
      <c r="EPS2593" s="113"/>
      <c r="EPT2593" s="113"/>
      <c r="EPU2593" s="113"/>
      <c r="EPV2593" s="113"/>
      <c r="EPW2593" s="113"/>
      <c r="EPX2593" s="113"/>
      <c r="EPY2593" s="113"/>
      <c r="EPZ2593" s="113"/>
      <c r="EQA2593" s="113"/>
      <c r="EQB2593" s="113"/>
      <c r="EQC2593" s="113"/>
      <c r="EQD2593" s="113"/>
      <c r="EQE2593" s="113"/>
      <c r="EQF2593" s="113"/>
      <c r="EQG2593" s="113"/>
      <c r="EQH2593" s="113"/>
      <c r="EQI2593" s="113"/>
      <c r="EQJ2593" s="113"/>
      <c r="EQK2593" s="113"/>
      <c r="EQL2593" s="113"/>
      <c r="EQM2593" s="113"/>
      <c r="EQN2593" s="113"/>
      <c r="EQO2593" s="113"/>
      <c r="EQP2593" s="113"/>
      <c r="EQQ2593" s="113"/>
      <c r="EQR2593" s="113"/>
      <c r="EQS2593" s="113"/>
      <c r="EQT2593" s="113"/>
      <c r="EQU2593" s="113"/>
      <c r="EQV2593" s="113"/>
      <c r="EQW2593" s="113"/>
      <c r="EQX2593" s="113"/>
      <c r="EQY2593" s="113"/>
      <c r="EQZ2593" s="113"/>
      <c r="ERA2593" s="113"/>
      <c r="ERB2593" s="113"/>
      <c r="ERC2593" s="113"/>
      <c r="ERD2593" s="113"/>
      <c r="ERE2593" s="113"/>
      <c r="ERF2593" s="113"/>
      <c r="ERG2593" s="113"/>
      <c r="ERH2593" s="113"/>
      <c r="ERI2593" s="113"/>
      <c r="ERJ2593" s="113"/>
      <c r="ERK2593" s="113"/>
      <c r="ERL2593" s="113"/>
      <c r="ERM2593" s="113"/>
      <c r="ERN2593" s="113"/>
      <c r="ERO2593" s="113"/>
      <c r="ERP2593" s="113"/>
      <c r="ERQ2593" s="113"/>
      <c r="ERR2593" s="113"/>
      <c r="ERS2593" s="113"/>
      <c r="ERT2593" s="113"/>
      <c r="ERU2593" s="113"/>
      <c r="ERV2593" s="113"/>
      <c r="ERW2593" s="113"/>
      <c r="ERX2593" s="113"/>
      <c r="ERY2593" s="113"/>
      <c r="ERZ2593" s="113"/>
      <c r="ESA2593" s="113"/>
      <c r="ESB2593" s="113"/>
      <c r="ESC2593" s="113"/>
      <c r="ESD2593" s="113"/>
      <c r="ESE2593" s="113"/>
      <c r="ESF2593" s="113"/>
      <c r="ESG2593" s="113"/>
      <c r="ESH2593" s="113"/>
      <c r="ESI2593" s="113"/>
      <c r="ESJ2593" s="113"/>
      <c r="ESK2593" s="113"/>
      <c r="ESL2593" s="113"/>
      <c r="ESM2593" s="113"/>
      <c r="ESN2593" s="113"/>
      <c r="ESO2593" s="113"/>
      <c r="ESP2593" s="113"/>
      <c r="ESQ2593" s="113"/>
      <c r="ESR2593" s="113"/>
      <c r="ESS2593" s="113"/>
      <c r="EST2593" s="113"/>
      <c r="ESU2593" s="113"/>
      <c r="ESV2593" s="113"/>
      <c r="ESW2593" s="113"/>
      <c r="ESX2593" s="113"/>
      <c r="ESY2593" s="113"/>
      <c r="ESZ2593" s="113"/>
      <c r="ETA2593" s="113"/>
      <c r="ETB2593" s="113"/>
      <c r="ETC2593" s="113"/>
      <c r="ETD2593" s="113"/>
      <c r="ETE2593" s="113"/>
      <c r="ETF2593" s="113"/>
      <c r="ETG2593" s="113"/>
      <c r="ETH2593" s="113"/>
      <c r="ETI2593" s="113"/>
      <c r="ETJ2593" s="113"/>
      <c r="ETK2593" s="113"/>
      <c r="ETL2593" s="113"/>
      <c r="ETM2593" s="113"/>
      <c r="ETN2593" s="113"/>
      <c r="ETO2593" s="113"/>
      <c r="ETP2593" s="113"/>
      <c r="ETQ2593" s="113"/>
      <c r="ETR2593" s="113"/>
      <c r="ETS2593" s="113"/>
      <c r="ETT2593" s="113"/>
      <c r="ETU2593" s="113"/>
      <c r="ETV2593" s="113"/>
      <c r="ETW2593" s="113"/>
      <c r="ETX2593" s="113"/>
      <c r="ETY2593" s="113"/>
      <c r="ETZ2593" s="113"/>
      <c r="EUA2593" s="113"/>
      <c r="EUB2593" s="113"/>
      <c r="EUC2593" s="113"/>
      <c r="EUD2593" s="113"/>
      <c r="EUE2593" s="113"/>
      <c r="EUF2593" s="113"/>
      <c r="EUG2593" s="113"/>
      <c r="EUH2593" s="113"/>
      <c r="EUI2593" s="113"/>
      <c r="EUJ2593" s="113"/>
      <c r="EUK2593" s="113"/>
      <c r="EUL2593" s="113"/>
      <c r="EUM2593" s="113"/>
      <c r="EUN2593" s="113"/>
      <c r="EUO2593" s="113"/>
      <c r="EUP2593" s="113"/>
      <c r="EUQ2593" s="113"/>
      <c r="EUR2593" s="113"/>
      <c r="EUS2593" s="113"/>
      <c r="EUT2593" s="113"/>
      <c r="EUU2593" s="113"/>
      <c r="EUV2593" s="113"/>
      <c r="EUW2593" s="113"/>
      <c r="EUX2593" s="113"/>
      <c r="EUY2593" s="113"/>
      <c r="EUZ2593" s="113"/>
      <c r="EVA2593" s="113"/>
      <c r="EVB2593" s="113"/>
      <c r="EVC2593" s="113"/>
      <c r="EVD2593" s="113"/>
      <c r="EVE2593" s="113"/>
      <c r="EVF2593" s="113"/>
      <c r="EVG2593" s="113"/>
      <c r="EVH2593" s="113"/>
      <c r="EVI2593" s="113"/>
      <c r="EVJ2593" s="113"/>
      <c r="EVK2593" s="113"/>
      <c r="EVL2593" s="113"/>
      <c r="EVM2593" s="113"/>
      <c r="EVN2593" s="113"/>
      <c r="EVO2593" s="113"/>
      <c r="EVP2593" s="113"/>
      <c r="EVQ2593" s="113"/>
      <c r="EVR2593" s="113"/>
      <c r="EVS2593" s="113"/>
      <c r="EVT2593" s="113"/>
      <c r="EVU2593" s="113"/>
      <c r="EVV2593" s="113"/>
      <c r="EVW2593" s="113"/>
      <c r="EVX2593" s="113"/>
      <c r="EVY2593" s="113"/>
      <c r="EVZ2593" s="113"/>
      <c r="EWA2593" s="113"/>
      <c r="EWB2593" s="113"/>
      <c r="EWC2593" s="113"/>
      <c r="EWD2593" s="113"/>
      <c r="EWE2593" s="113"/>
      <c r="EWF2593" s="113"/>
      <c r="EWG2593" s="113"/>
      <c r="EWH2593" s="113"/>
      <c r="EWI2593" s="113"/>
      <c r="EWJ2593" s="113"/>
      <c r="EWK2593" s="113"/>
      <c r="EWL2593" s="113"/>
      <c r="EWM2593" s="113"/>
      <c r="EWN2593" s="113"/>
      <c r="EWO2593" s="113"/>
      <c r="EWP2593" s="113"/>
      <c r="EWQ2593" s="113"/>
      <c r="EWR2593" s="113"/>
      <c r="EWS2593" s="113"/>
      <c r="EWT2593" s="113"/>
      <c r="EWU2593" s="113"/>
      <c r="EWV2593" s="113"/>
      <c r="EWW2593" s="113"/>
      <c r="EWX2593" s="113"/>
      <c r="EWY2593" s="113"/>
      <c r="EWZ2593" s="113"/>
      <c r="EXA2593" s="113"/>
      <c r="EXB2593" s="113"/>
      <c r="EXC2593" s="113"/>
      <c r="EXD2593" s="113"/>
      <c r="EXE2593" s="113"/>
      <c r="EXF2593" s="113"/>
      <c r="EXG2593" s="113"/>
      <c r="EXH2593" s="113"/>
      <c r="EXI2593" s="113"/>
      <c r="EXJ2593" s="113"/>
      <c r="EXK2593" s="113"/>
      <c r="EXL2593" s="113"/>
      <c r="EXM2593" s="113"/>
      <c r="EXN2593" s="113"/>
      <c r="EXO2593" s="113"/>
      <c r="EXP2593" s="113"/>
      <c r="EXQ2593" s="113"/>
      <c r="EXR2593" s="113"/>
      <c r="EXS2593" s="113"/>
      <c r="EXT2593" s="113"/>
      <c r="EXU2593" s="113"/>
      <c r="EXV2593" s="113"/>
      <c r="EXW2593" s="113"/>
      <c r="EXX2593" s="113"/>
      <c r="EXY2593" s="113"/>
      <c r="EXZ2593" s="113"/>
      <c r="EYA2593" s="113"/>
      <c r="EYB2593" s="113"/>
      <c r="EYC2593" s="113"/>
      <c r="EYD2593" s="113"/>
      <c r="EYE2593" s="113"/>
      <c r="EYF2593" s="113"/>
      <c r="EYG2593" s="113"/>
      <c r="EYH2593" s="113"/>
      <c r="EYI2593" s="113"/>
      <c r="EYJ2593" s="113"/>
      <c r="EYK2593" s="113"/>
      <c r="EYL2593" s="113"/>
      <c r="EYM2593" s="113"/>
      <c r="EYN2593" s="113"/>
      <c r="EYO2593" s="113"/>
      <c r="EYP2593" s="113"/>
      <c r="EYQ2593" s="113"/>
      <c r="EYR2593" s="113"/>
      <c r="EYS2593" s="113"/>
      <c r="EYT2593" s="113"/>
      <c r="EYU2593" s="113"/>
      <c r="EYV2593" s="113"/>
      <c r="EYW2593" s="113"/>
      <c r="EYX2593" s="113"/>
      <c r="EYY2593" s="113"/>
      <c r="EYZ2593" s="113"/>
      <c r="EZA2593" s="113"/>
      <c r="EZB2593" s="113"/>
      <c r="EZC2593" s="113"/>
      <c r="EZD2593" s="113"/>
      <c r="EZE2593" s="113"/>
      <c r="EZF2593" s="113"/>
      <c r="EZG2593" s="113"/>
      <c r="EZH2593" s="113"/>
      <c r="EZI2593" s="113"/>
      <c r="EZJ2593" s="113"/>
      <c r="EZK2593" s="113"/>
      <c r="EZL2593" s="113"/>
      <c r="EZM2593" s="113"/>
      <c r="EZN2593" s="113"/>
      <c r="EZO2593" s="113"/>
      <c r="EZP2593" s="113"/>
      <c r="EZQ2593" s="113"/>
      <c r="EZR2593" s="113"/>
      <c r="EZS2593" s="113"/>
      <c r="EZT2593" s="113"/>
      <c r="EZU2593" s="113"/>
      <c r="EZV2593" s="113"/>
      <c r="EZW2593" s="113"/>
      <c r="EZX2593" s="113"/>
      <c r="EZY2593" s="113"/>
      <c r="EZZ2593" s="113"/>
      <c r="FAA2593" s="113"/>
      <c r="FAB2593" s="113"/>
      <c r="FAC2593" s="113"/>
      <c r="FAD2593" s="113"/>
      <c r="FAE2593" s="113"/>
      <c r="FAF2593" s="113"/>
      <c r="FAG2593" s="113"/>
      <c r="FAH2593" s="113"/>
      <c r="FAI2593" s="113"/>
      <c r="FAJ2593" s="113"/>
      <c r="FAK2593" s="113"/>
      <c r="FAL2593" s="113"/>
      <c r="FAM2593" s="113"/>
      <c r="FAN2593" s="113"/>
      <c r="FAO2593" s="113"/>
      <c r="FAP2593" s="113"/>
      <c r="FAQ2593" s="113"/>
      <c r="FAR2593" s="113"/>
      <c r="FAS2593" s="113"/>
      <c r="FAT2593" s="113"/>
      <c r="FAU2593" s="113"/>
      <c r="FAV2593" s="113"/>
      <c r="FAW2593" s="113"/>
      <c r="FAX2593" s="113"/>
      <c r="FAY2593" s="113"/>
      <c r="FAZ2593" s="113"/>
      <c r="FBA2593" s="113"/>
      <c r="FBB2593" s="113"/>
      <c r="FBC2593" s="113"/>
      <c r="FBD2593" s="113"/>
      <c r="FBE2593" s="113"/>
      <c r="FBF2593" s="113"/>
      <c r="FBG2593" s="113"/>
      <c r="FBH2593" s="113"/>
      <c r="FBI2593" s="113"/>
      <c r="FBJ2593" s="113"/>
      <c r="FBK2593" s="113"/>
      <c r="FBL2593" s="113"/>
      <c r="FBM2593" s="113"/>
      <c r="FBN2593" s="113"/>
      <c r="FBO2593" s="113"/>
      <c r="FBP2593" s="113"/>
      <c r="FBQ2593" s="113"/>
      <c r="FBR2593" s="113"/>
      <c r="FBS2593" s="113"/>
      <c r="FBT2593" s="113"/>
      <c r="FBU2593" s="113"/>
      <c r="FBV2593" s="113"/>
      <c r="FBW2593" s="113"/>
      <c r="FBX2593" s="113"/>
      <c r="FBY2593" s="113"/>
      <c r="FBZ2593" s="113"/>
      <c r="FCA2593" s="113"/>
      <c r="FCB2593" s="113"/>
      <c r="FCC2593" s="113"/>
      <c r="FCD2593" s="113"/>
      <c r="FCE2593" s="113"/>
      <c r="FCF2593" s="113"/>
      <c r="FCG2593" s="113"/>
      <c r="FCH2593" s="113"/>
      <c r="FCI2593" s="113"/>
      <c r="FCJ2593" s="113"/>
      <c r="FCK2593" s="113"/>
      <c r="FCL2593" s="113"/>
      <c r="FCM2593" s="113"/>
      <c r="FCN2593" s="113"/>
      <c r="FCO2593" s="113"/>
      <c r="FCP2593" s="113"/>
      <c r="FCQ2593" s="113"/>
      <c r="FCR2593" s="113"/>
      <c r="FCS2593" s="113"/>
      <c r="FCT2593" s="113"/>
      <c r="FCU2593" s="113"/>
      <c r="FCV2593" s="113"/>
      <c r="FCW2593" s="113"/>
      <c r="FCX2593" s="113"/>
      <c r="FCY2593" s="113"/>
      <c r="FCZ2593" s="113"/>
      <c r="FDA2593" s="113"/>
      <c r="FDB2593" s="113"/>
      <c r="FDC2593" s="113"/>
      <c r="FDD2593" s="113"/>
      <c r="FDE2593" s="113"/>
      <c r="FDF2593" s="113"/>
      <c r="FDG2593" s="113"/>
      <c r="FDH2593" s="113"/>
      <c r="FDI2593" s="113"/>
      <c r="FDJ2593" s="113"/>
      <c r="FDK2593" s="113"/>
      <c r="FDL2593" s="113"/>
      <c r="FDM2593" s="113"/>
      <c r="FDN2593" s="113"/>
      <c r="FDO2593" s="113"/>
      <c r="FDP2593" s="113"/>
      <c r="FDQ2593" s="113"/>
      <c r="FDR2593" s="113"/>
      <c r="FDS2593" s="113"/>
      <c r="FDT2593" s="113"/>
      <c r="FDU2593" s="113"/>
      <c r="FDV2593" s="113"/>
      <c r="FDW2593" s="113"/>
      <c r="FDX2593" s="113"/>
      <c r="FDY2593" s="113"/>
      <c r="FDZ2593" s="113"/>
      <c r="FEA2593" s="113"/>
      <c r="FEB2593" s="113"/>
      <c r="FEC2593" s="113"/>
      <c r="FED2593" s="113"/>
      <c r="FEE2593" s="113"/>
      <c r="FEF2593" s="113"/>
      <c r="FEG2593" s="113"/>
      <c r="FEH2593" s="113"/>
      <c r="FEI2593" s="113"/>
      <c r="FEJ2593" s="113"/>
      <c r="FEK2593" s="113"/>
      <c r="FEL2593" s="113"/>
      <c r="FEM2593" s="113"/>
      <c r="FEN2593" s="113"/>
      <c r="FEO2593" s="113"/>
      <c r="FEP2593" s="113"/>
      <c r="FEQ2593" s="113"/>
      <c r="FER2593" s="113"/>
      <c r="FES2593" s="113"/>
      <c r="FET2593" s="113"/>
      <c r="FEU2593" s="113"/>
      <c r="FEV2593" s="113"/>
      <c r="FEW2593" s="113"/>
      <c r="FEX2593" s="113"/>
      <c r="FEY2593" s="113"/>
      <c r="FEZ2593" s="113"/>
      <c r="FFA2593" s="113"/>
      <c r="FFB2593" s="113"/>
      <c r="FFC2593" s="113"/>
      <c r="FFD2593" s="113"/>
      <c r="FFE2593" s="113"/>
      <c r="FFF2593" s="113"/>
      <c r="FFG2593" s="113"/>
      <c r="FFH2593" s="113"/>
      <c r="FFI2593" s="113"/>
      <c r="FFJ2593" s="113"/>
      <c r="FFK2593" s="113"/>
      <c r="FFL2593" s="113"/>
      <c r="FFM2593" s="113"/>
      <c r="FFN2593" s="113"/>
      <c r="FFO2593" s="113"/>
      <c r="FFP2593" s="113"/>
      <c r="FFQ2593" s="113"/>
      <c r="FFR2593" s="113"/>
      <c r="FFS2593" s="113"/>
      <c r="FFT2593" s="113"/>
      <c r="FFU2593" s="113"/>
      <c r="FFV2593" s="113"/>
      <c r="FFW2593" s="113"/>
      <c r="FFX2593" s="113"/>
      <c r="FFY2593" s="113"/>
      <c r="FFZ2593" s="113"/>
      <c r="FGA2593" s="113"/>
      <c r="FGB2593" s="113"/>
      <c r="FGC2593" s="113"/>
      <c r="FGD2593" s="113"/>
      <c r="FGE2593" s="113"/>
      <c r="FGF2593" s="113"/>
      <c r="FGG2593" s="113"/>
      <c r="FGH2593" s="113"/>
      <c r="FGI2593" s="113"/>
      <c r="FGJ2593" s="113"/>
      <c r="FGK2593" s="113"/>
      <c r="FGL2593" s="113"/>
      <c r="FGM2593" s="113"/>
      <c r="FGN2593" s="113"/>
      <c r="FGO2593" s="113"/>
      <c r="FGP2593" s="113"/>
      <c r="FGQ2593" s="113"/>
      <c r="FGR2593" s="113"/>
      <c r="FGS2593" s="113"/>
      <c r="FGT2593" s="113"/>
      <c r="FGU2593" s="113"/>
      <c r="FGV2593" s="113"/>
      <c r="FGW2593" s="113"/>
      <c r="FGX2593" s="113"/>
      <c r="FGY2593" s="113"/>
      <c r="FGZ2593" s="113"/>
      <c r="FHA2593" s="113"/>
      <c r="FHB2593" s="113"/>
      <c r="FHC2593" s="113"/>
      <c r="FHD2593" s="113"/>
      <c r="FHE2593" s="113"/>
      <c r="FHF2593" s="113"/>
      <c r="FHG2593" s="113"/>
      <c r="FHH2593" s="113"/>
      <c r="FHI2593" s="113"/>
      <c r="FHJ2593" s="113"/>
      <c r="FHK2593" s="113"/>
      <c r="FHL2593" s="113"/>
      <c r="FHM2593" s="113"/>
      <c r="FHN2593" s="113"/>
      <c r="FHO2593" s="113"/>
      <c r="FHP2593" s="113"/>
      <c r="FHQ2593" s="113"/>
      <c r="FHR2593" s="113"/>
      <c r="FHS2593" s="113"/>
      <c r="FHT2593" s="113"/>
      <c r="FHU2593" s="113"/>
      <c r="FHV2593" s="113"/>
      <c r="FHW2593" s="113"/>
      <c r="FHX2593" s="113"/>
      <c r="FHY2593" s="113"/>
      <c r="FHZ2593" s="113"/>
      <c r="FIA2593" s="113"/>
      <c r="FIB2593" s="113"/>
      <c r="FIC2593" s="113"/>
      <c r="FID2593" s="113"/>
      <c r="FIE2593" s="113"/>
      <c r="FIF2593" s="113"/>
      <c r="FIG2593" s="113"/>
      <c r="FIH2593" s="113"/>
      <c r="FII2593" s="113"/>
      <c r="FIJ2593" s="113"/>
      <c r="FIK2593" s="113"/>
      <c r="FIL2593" s="113"/>
      <c r="FIM2593" s="113"/>
      <c r="FIN2593" s="113"/>
      <c r="FIO2593" s="113"/>
      <c r="FIP2593" s="113"/>
      <c r="FIQ2593" s="113"/>
      <c r="FIR2593" s="113"/>
      <c r="FIS2593" s="113"/>
      <c r="FIT2593" s="113"/>
      <c r="FIU2593" s="113"/>
      <c r="FIV2593" s="113"/>
      <c r="FIW2593" s="113"/>
      <c r="FIX2593" s="113"/>
      <c r="FIY2593" s="113"/>
      <c r="FIZ2593" s="113"/>
      <c r="FJA2593" s="113"/>
      <c r="FJB2593" s="113"/>
      <c r="FJC2593" s="113"/>
      <c r="FJD2593" s="113"/>
      <c r="FJE2593" s="113"/>
      <c r="FJF2593" s="113"/>
      <c r="FJG2593" s="113"/>
      <c r="FJH2593" s="113"/>
      <c r="FJI2593" s="113"/>
      <c r="FJJ2593" s="113"/>
      <c r="FJK2593" s="113"/>
      <c r="FJL2593" s="113"/>
      <c r="FJM2593" s="113"/>
      <c r="FJN2593" s="113"/>
      <c r="FJO2593" s="113"/>
      <c r="FJP2593" s="113"/>
      <c r="FJQ2593" s="113"/>
      <c r="FJR2593" s="113"/>
      <c r="FJS2593" s="113"/>
      <c r="FJT2593" s="113"/>
      <c r="FJU2593" s="113"/>
      <c r="FJV2593" s="113"/>
      <c r="FJW2593" s="113"/>
      <c r="FJX2593" s="113"/>
      <c r="FJY2593" s="113"/>
      <c r="FJZ2593" s="113"/>
      <c r="FKA2593" s="113"/>
      <c r="FKB2593" s="113"/>
      <c r="FKC2593" s="113"/>
      <c r="FKD2593" s="113"/>
      <c r="FKE2593" s="113"/>
      <c r="FKF2593" s="113"/>
      <c r="FKG2593" s="113"/>
      <c r="FKH2593" s="113"/>
      <c r="FKI2593" s="113"/>
      <c r="FKJ2593" s="113"/>
      <c r="FKK2593" s="113"/>
      <c r="FKL2593" s="113"/>
      <c r="FKM2593" s="113"/>
      <c r="FKN2593" s="113"/>
      <c r="FKO2593" s="113"/>
      <c r="FKP2593" s="113"/>
      <c r="FKQ2593" s="113"/>
      <c r="FKR2593" s="113"/>
      <c r="FKS2593" s="113"/>
      <c r="FKT2593" s="113"/>
      <c r="FKU2593" s="113"/>
      <c r="FKV2593" s="113"/>
      <c r="FKW2593" s="113"/>
      <c r="FKX2593" s="113"/>
      <c r="FKY2593" s="113"/>
      <c r="FKZ2593" s="113"/>
      <c r="FLA2593" s="113"/>
      <c r="FLB2593" s="113"/>
      <c r="FLC2593" s="113"/>
      <c r="FLD2593" s="113"/>
      <c r="FLE2593" s="113"/>
      <c r="FLF2593" s="113"/>
      <c r="FLG2593" s="113"/>
      <c r="FLH2593" s="113"/>
      <c r="FLI2593" s="113"/>
      <c r="FLJ2593" s="113"/>
      <c r="FLK2593" s="113"/>
      <c r="FLL2593" s="113"/>
      <c r="FLM2593" s="113"/>
      <c r="FLN2593" s="113"/>
      <c r="FLO2593" s="113"/>
      <c r="FLP2593" s="113"/>
      <c r="FLQ2593" s="113"/>
      <c r="FLR2593" s="113"/>
      <c r="FLS2593" s="113"/>
      <c r="FLT2593" s="113"/>
      <c r="FLU2593" s="113"/>
      <c r="FLV2593" s="113"/>
      <c r="FLW2593" s="113"/>
      <c r="FLX2593" s="113"/>
      <c r="FLY2593" s="113"/>
      <c r="FLZ2593" s="113"/>
      <c r="FMA2593" s="113"/>
      <c r="FMB2593" s="113"/>
      <c r="FMC2593" s="113"/>
      <c r="FMD2593" s="113"/>
      <c r="FME2593" s="113"/>
      <c r="FMF2593" s="113"/>
      <c r="FMG2593" s="113"/>
      <c r="FMH2593" s="113"/>
      <c r="FMI2593" s="113"/>
      <c r="FMJ2593" s="113"/>
      <c r="FMK2593" s="113"/>
      <c r="FML2593" s="113"/>
      <c r="FMM2593" s="113"/>
      <c r="FMN2593" s="113"/>
      <c r="FMO2593" s="113"/>
      <c r="FMP2593" s="113"/>
      <c r="FMQ2593" s="113"/>
      <c r="FMR2593" s="113"/>
      <c r="FMS2593" s="113"/>
      <c r="FMT2593" s="113"/>
      <c r="FMU2593" s="113"/>
      <c r="FMV2593" s="113"/>
      <c r="FMW2593" s="113"/>
      <c r="FMX2593" s="113"/>
      <c r="FMY2593" s="113"/>
      <c r="FMZ2593" s="113"/>
      <c r="FNA2593" s="113"/>
      <c r="FNB2593" s="113"/>
      <c r="FNC2593" s="113"/>
      <c r="FND2593" s="113"/>
      <c r="FNE2593" s="113"/>
      <c r="FNF2593" s="113"/>
      <c r="FNG2593" s="113"/>
      <c r="FNH2593" s="113"/>
      <c r="FNI2593" s="113"/>
      <c r="FNJ2593" s="113"/>
      <c r="FNK2593" s="113"/>
      <c r="FNL2593" s="113"/>
      <c r="FNM2593" s="113"/>
      <c r="FNN2593" s="113"/>
      <c r="FNO2593" s="113"/>
      <c r="FNP2593" s="113"/>
      <c r="FNQ2593" s="113"/>
      <c r="FNR2593" s="113"/>
      <c r="FNS2593" s="113"/>
      <c r="FNT2593" s="113"/>
      <c r="FNU2593" s="113"/>
      <c r="FNV2593" s="113"/>
      <c r="FNW2593" s="113"/>
      <c r="FNX2593" s="113"/>
      <c r="FNY2593" s="113"/>
      <c r="FNZ2593" s="113"/>
      <c r="FOA2593" s="113"/>
      <c r="FOB2593" s="113"/>
      <c r="FOC2593" s="113"/>
      <c r="FOD2593" s="113"/>
      <c r="FOE2593" s="113"/>
      <c r="FOF2593" s="113"/>
      <c r="FOG2593" s="113"/>
      <c r="FOH2593" s="113"/>
      <c r="FOI2593" s="113"/>
      <c r="FOJ2593" s="113"/>
      <c r="FOK2593" s="113"/>
      <c r="FOL2593" s="113"/>
      <c r="FOM2593" s="113"/>
      <c r="FON2593" s="113"/>
      <c r="FOO2593" s="113"/>
      <c r="FOP2593" s="113"/>
      <c r="FOQ2593" s="113"/>
      <c r="FOR2593" s="113"/>
      <c r="FOS2593" s="113"/>
      <c r="FOT2593" s="113"/>
      <c r="FOU2593" s="113"/>
      <c r="FOV2593" s="113"/>
      <c r="FOW2593" s="113"/>
      <c r="FOX2593" s="113"/>
      <c r="FOY2593" s="113"/>
      <c r="FOZ2593" s="113"/>
      <c r="FPA2593" s="113"/>
      <c r="FPB2593" s="113"/>
      <c r="FPC2593" s="113"/>
      <c r="FPD2593" s="113"/>
      <c r="FPE2593" s="113"/>
      <c r="FPF2593" s="113"/>
      <c r="FPG2593" s="113"/>
      <c r="FPH2593" s="113"/>
      <c r="FPI2593" s="113"/>
      <c r="FPJ2593" s="113"/>
      <c r="FPK2593" s="113"/>
      <c r="FPL2593" s="113"/>
      <c r="FPM2593" s="113"/>
      <c r="FPN2593" s="113"/>
      <c r="FPO2593" s="113"/>
      <c r="FPP2593" s="113"/>
      <c r="FPQ2593" s="113"/>
      <c r="FPR2593" s="113"/>
      <c r="FPS2593" s="113"/>
      <c r="FPT2593" s="113"/>
      <c r="FPU2593" s="113"/>
      <c r="FPV2593" s="113"/>
      <c r="FPW2593" s="113"/>
      <c r="FPX2593" s="113"/>
      <c r="FPY2593" s="113"/>
      <c r="FPZ2593" s="113"/>
      <c r="FQA2593" s="113"/>
      <c r="FQB2593" s="113"/>
      <c r="FQC2593" s="113"/>
      <c r="FQD2593" s="113"/>
      <c r="FQE2593" s="113"/>
      <c r="FQF2593" s="113"/>
      <c r="FQG2593" s="113"/>
      <c r="FQH2593" s="113"/>
      <c r="FQI2593" s="113"/>
      <c r="FQJ2593" s="113"/>
      <c r="FQK2593" s="113"/>
      <c r="FQL2593" s="113"/>
      <c r="FQM2593" s="113"/>
      <c r="FQN2593" s="113"/>
      <c r="FQO2593" s="113"/>
      <c r="FQP2593" s="113"/>
      <c r="FQQ2593" s="113"/>
      <c r="FQR2593" s="113"/>
      <c r="FQS2593" s="113"/>
      <c r="FQT2593" s="113"/>
      <c r="FQU2593" s="113"/>
      <c r="FQV2593" s="113"/>
      <c r="FQW2593" s="113"/>
      <c r="FQX2593" s="113"/>
      <c r="FQY2593" s="113"/>
      <c r="FQZ2593" s="113"/>
      <c r="FRA2593" s="113"/>
      <c r="FRB2593" s="113"/>
      <c r="FRC2593" s="113"/>
      <c r="FRD2593" s="113"/>
      <c r="FRE2593" s="113"/>
      <c r="FRF2593" s="113"/>
      <c r="FRG2593" s="113"/>
      <c r="FRH2593" s="113"/>
      <c r="FRI2593" s="113"/>
      <c r="FRJ2593" s="113"/>
      <c r="FRK2593" s="113"/>
      <c r="FRL2593" s="113"/>
      <c r="FRM2593" s="113"/>
      <c r="FRN2593" s="113"/>
      <c r="FRO2593" s="113"/>
      <c r="FRP2593" s="113"/>
      <c r="FRQ2593" s="113"/>
      <c r="FRR2593" s="113"/>
      <c r="FRS2593" s="113"/>
      <c r="FRT2593" s="113"/>
      <c r="FRU2593" s="113"/>
      <c r="FRV2593" s="113"/>
      <c r="FRW2593" s="113"/>
      <c r="FRX2593" s="113"/>
      <c r="FRY2593" s="113"/>
      <c r="FRZ2593" s="113"/>
      <c r="FSA2593" s="113"/>
      <c r="FSB2593" s="113"/>
      <c r="FSC2593" s="113"/>
      <c r="FSD2593" s="113"/>
      <c r="FSE2593" s="113"/>
      <c r="FSF2593" s="113"/>
      <c r="FSG2593" s="113"/>
      <c r="FSH2593" s="113"/>
      <c r="FSI2593" s="113"/>
      <c r="FSJ2593" s="113"/>
      <c r="FSK2593" s="113"/>
      <c r="FSL2593" s="113"/>
      <c r="FSM2593" s="113"/>
      <c r="FSN2593" s="113"/>
      <c r="FSO2593" s="113"/>
      <c r="FSP2593" s="113"/>
      <c r="FSQ2593" s="113"/>
      <c r="FSR2593" s="113"/>
      <c r="FSS2593" s="113"/>
      <c r="FST2593" s="113"/>
      <c r="FSU2593" s="113"/>
      <c r="FSV2593" s="113"/>
      <c r="FSW2593" s="113"/>
      <c r="FSX2593" s="113"/>
      <c r="FSY2593" s="113"/>
      <c r="FSZ2593" s="113"/>
      <c r="FTA2593" s="113"/>
      <c r="FTB2593" s="113"/>
      <c r="FTC2593" s="113"/>
      <c r="FTD2593" s="113"/>
      <c r="FTE2593" s="113"/>
      <c r="FTF2593" s="113"/>
      <c r="FTG2593" s="113"/>
      <c r="FTH2593" s="113"/>
      <c r="FTI2593" s="113"/>
      <c r="FTJ2593" s="113"/>
      <c r="FTK2593" s="113"/>
      <c r="FTL2593" s="113"/>
      <c r="FTM2593" s="113"/>
      <c r="FTN2593" s="113"/>
      <c r="FTO2593" s="113"/>
      <c r="FTP2593" s="113"/>
      <c r="FTQ2593" s="113"/>
      <c r="FTR2593" s="113"/>
      <c r="FTS2593" s="113"/>
      <c r="FTT2593" s="113"/>
      <c r="FTU2593" s="113"/>
      <c r="FTV2593" s="113"/>
      <c r="FTW2593" s="113"/>
      <c r="FTX2593" s="113"/>
      <c r="FTY2593" s="113"/>
      <c r="FTZ2593" s="113"/>
      <c r="FUA2593" s="113"/>
      <c r="FUB2593" s="113"/>
      <c r="FUC2593" s="113"/>
      <c r="FUD2593" s="113"/>
      <c r="FUE2593" s="113"/>
      <c r="FUF2593" s="113"/>
      <c r="FUG2593" s="113"/>
      <c r="FUH2593" s="113"/>
      <c r="FUI2593" s="113"/>
      <c r="FUJ2593" s="113"/>
      <c r="FUK2593" s="113"/>
      <c r="FUL2593" s="113"/>
      <c r="FUM2593" s="113"/>
      <c r="FUN2593" s="113"/>
      <c r="FUO2593" s="113"/>
      <c r="FUP2593" s="113"/>
      <c r="FUQ2593" s="113"/>
      <c r="FUR2593" s="113"/>
      <c r="FUS2593" s="113"/>
      <c r="FUT2593" s="113"/>
      <c r="FUU2593" s="113"/>
      <c r="FUV2593" s="113"/>
      <c r="FUW2593" s="113"/>
      <c r="FUX2593" s="113"/>
      <c r="FUY2593" s="113"/>
      <c r="FUZ2593" s="113"/>
      <c r="FVA2593" s="113"/>
      <c r="FVB2593" s="113"/>
      <c r="FVC2593" s="113"/>
      <c r="FVD2593" s="113"/>
      <c r="FVE2593" s="113"/>
      <c r="FVF2593" s="113"/>
      <c r="FVG2593" s="113"/>
      <c r="FVH2593" s="113"/>
      <c r="FVI2593" s="113"/>
      <c r="FVJ2593" s="113"/>
      <c r="FVK2593" s="113"/>
      <c r="FVL2593" s="113"/>
      <c r="FVM2593" s="113"/>
      <c r="FVN2593" s="113"/>
      <c r="FVO2593" s="113"/>
      <c r="FVP2593" s="113"/>
      <c r="FVQ2593" s="113"/>
      <c r="FVR2593" s="113"/>
      <c r="FVS2593" s="113"/>
      <c r="FVT2593" s="113"/>
      <c r="FVU2593" s="113"/>
      <c r="FVV2593" s="113"/>
      <c r="FVW2593" s="113"/>
      <c r="FVX2593" s="113"/>
      <c r="FVY2593" s="113"/>
      <c r="FVZ2593" s="113"/>
      <c r="FWA2593" s="113"/>
      <c r="FWB2593" s="113"/>
      <c r="FWC2593" s="113"/>
      <c r="FWD2593" s="113"/>
      <c r="FWE2593" s="113"/>
      <c r="FWF2593" s="113"/>
      <c r="FWG2593" s="113"/>
      <c r="FWH2593" s="113"/>
      <c r="FWI2593" s="113"/>
      <c r="FWJ2593" s="113"/>
      <c r="FWK2593" s="113"/>
      <c r="FWL2593" s="113"/>
      <c r="FWM2593" s="113"/>
      <c r="FWN2593" s="113"/>
      <c r="FWO2593" s="113"/>
      <c r="FWP2593" s="113"/>
      <c r="FWQ2593" s="113"/>
      <c r="FWR2593" s="113"/>
      <c r="FWS2593" s="113"/>
      <c r="FWT2593" s="113"/>
      <c r="FWU2593" s="113"/>
      <c r="FWV2593" s="113"/>
      <c r="FWW2593" s="113"/>
      <c r="FWX2593" s="113"/>
      <c r="FWY2593" s="113"/>
      <c r="FWZ2593" s="113"/>
      <c r="FXA2593" s="113"/>
      <c r="FXB2593" s="113"/>
      <c r="FXC2593" s="113"/>
      <c r="FXD2593" s="113"/>
      <c r="FXE2593" s="113"/>
      <c r="FXF2593" s="113"/>
      <c r="FXG2593" s="113"/>
      <c r="FXH2593" s="113"/>
      <c r="FXI2593" s="113"/>
      <c r="FXJ2593" s="113"/>
      <c r="FXK2593" s="113"/>
      <c r="FXL2593" s="113"/>
      <c r="FXM2593" s="113"/>
      <c r="FXN2593" s="113"/>
      <c r="FXO2593" s="113"/>
      <c r="FXP2593" s="113"/>
      <c r="FXQ2593" s="113"/>
      <c r="FXR2593" s="113"/>
      <c r="FXS2593" s="113"/>
      <c r="FXT2593" s="113"/>
      <c r="FXU2593" s="113"/>
      <c r="FXV2593" s="113"/>
      <c r="FXW2593" s="113"/>
      <c r="FXX2593" s="113"/>
      <c r="FXY2593" s="113"/>
      <c r="FXZ2593" s="113"/>
      <c r="FYA2593" s="113"/>
      <c r="FYB2593" s="113"/>
      <c r="FYC2593" s="113"/>
      <c r="FYD2593" s="113"/>
      <c r="FYE2593" s="113"/>
      <c r="FYF2593" s="113"/>
      <c r="FYG2593" s="113"/>
      <c r="FYH2593" s="113"/>
      <c r="FYI2593" s="113"/>
      <c r="FYJ2593" s="113"/>
      <c r="FYK2593" s="113"/>
      <c r="FYL2593" s="113"/>
      <c r="FYM2593" s="113"/>
      <c r="FYN2593" s="113"/>
      <c r="FYO2593" s="113"/>
      <c r="FYP2593" s="113"/>
      <c r="FYQ2593" s="113"/>
      <c r="FYR2593" s="113"/>
      <c r="FYS2593" s="113"/>
      <c r="FYT2593" s="113"/>
      <c r="FYU2593" s="113"/>
      <c r="FYV2593" s="113"/>
      <c r="FYW2593" s="113"/>
      <c r="FYX2593" s="113"/>
      <c r="FYY2593" s="113"/>
      <c r="FYZ2593" s="113"/>
      <c r="FZA2593" s="113"/>
      <c r="FZB2593" s="113"/>
      <c r="FZC2593" s="113"/>
      <c r="FZD2593" s="113"/>
      <c r="FZE2593" s="113"/>
      <c r="FZF2593" s="113"/>
      <c r="FZG2593" s="113"/>
      <c r="FZH2593" s="113"/>
      <c r="FZI2593" s="113"/>
      <c r="FZJ2593" s="113"/>
      <c r="FZK2593" s="113"/>
      <c r="FZL2593" s="113"/>
      <c r="FZM2593" s="113"/>
      <c r="FZN2593" s="113"/>
      <c r="FZO2593" s="113"/>
      <c r="FZP2593" s="113"/>
      <c r="FZQ2593" s="113"/>
      <c r="FZR2593" s="113"/>
      <c r="FZS2593" s="113"/>
      <c r="FZT2593" s="113"/>
      <c r="FZU2593" s="113"/>
      <c r="FZV2593" s="113"/>
      <c r="FZW2593" s="113"/>
      <c r="FZX2593" s="113"/>
      <c r="FZY2593" s="113"/>
      <c r="FZZ2593" s="113"/>
      <c r="GAA2593" s="113"/>
      <c r="GAB2593" s="113"/>
      <c r="GAC2593" s="113"/>
      <c r="GAD2593" s="113"/>
      <c r="GAE2593" s="113"/>
      <c r="GAF2593" s="113"/>
      <c r="GAG2593" s="113"/>
      <c r="GAH2593" s="113"/>
      <c r="GAI2593" s="113"/>
      <c r="GAJ2593" s="113"/>
      <c r="GAK2593" s="113"/>
      <c r="GAL2593" s="113"/>
      <c r="GAM2593" s="113"/>
      <c r="GAN2593" s="113"/>
      <c r="GAO2593" s="113"/>
      <c r="GAP2593" s="113"/>
      <c r="GAQ2593" s="113"/>
      <c r="GAR2593" s="113"/>
      <c r="GAS2593" s="113"/>
      <c r="GAT2593" s="113"/>
      <c r="GAU2593" s="113"/>
      <c r="GAV2593" s="113"/>
      <c r="GAW2593" s="113"/>
      <c r="GAX2593" s="113"/>
      <c r="GAY2593" s="113"/>
      <c r="GAZ2593" s="113"/>
      <c r="GBA2593" s="113"/>
      <c r="GBB2593" s="113"/>
      <c r="GBC2593" s="113"/>
      <c r="GBD2593" s="113"/>
      <c r="GBE2593" s="113"/>
      <c r="GBF2593" s="113"/>
      <c r="GBG2593" s="113"/>
      <c r="GBH2593" s="113"/>
      <c r="GBI2593" s="113"/>
      <c r="GBJ2593" s="113"/>
      <c r="GBK2593" s="113"/>
      <c r="GBL2593" s="113"/>
      <c r="GBM2593" s="113"/>
      <c r="GBN2593" s="113"/>
      <c r="GBO2593" s="113"/>
      <c r="GBP2593" s="113"/>
      <c r="GBQ2593" s="113"/>
      <c r="GBR2593" s="113"/>
      <c r="GBS2593" s="113"/>
      <c r="GBT2593" s="113"/>
      <c r="GBU2593" s="113"/>
      <c r="GBV2593" s="113"/>
      <c r="GBW2593" s="113"/>
      <c r="GBX2593" s="113"/>
      <c r="GBY2593" s="113"/>
      <c r="GBZ2593" s="113"/>
      <c r="GCA2593" s="113"/>
      <c r="GCB2593" s="113"/>
      <c r="GCC2593" s="113"/>
      <c r="GCD2593" s="113"/>
      <c r="GCE2593" s="113"/>
      <c r="GCF2593" s="113"/>
      <c r="GCG2593" s="113"/>
      <c r="GCH2593" s="113"/>
      <c r="GCI2593" s="113"/>
      <c r="GCJ2593" s="113"/>
      <c r="GCK2593" s="113"/>
      <c r="GCL2593" s="113"/>
      <c r="GCM2593" s="113"/>
      <c r="GCN2593" s="113"/>
      <c r="GCO2593" s="113"/>
      <c r="GCP2593" s="113"/>
      <c r="GCQ2593" s="113"/>
      <c r="GCR2593" s="113"/>
      <c r="GCS2593" s="113"/>
      <c r="GCT2593" s="113"/>
      <c r="GCU2593" s="113"/>
      <c r="GCV2593" s="113"/>
      <c r="GCW2593" s="113"/>
      <c r="GCX2593" s="113"/>
      <c r="GCY2593" s="113"/>
      <c r="GCZ2593" s="113"/>
      <c r="GDA2593" s="113"/>
      <c r="GDB2593" s="113"/>
      <c r="GDC2593" s="113"/>
      <c r="GDD2593" s="113"/>
      <c r="GDE2593" s="113"/>
      <c r="GDF2593" s="113"/>
      <c r="GDG2593" s="113"/>
      <c r="GDH2593" s="113"/>
      <c r="GDI2593" s="113"/>
      <c r="GDJ2593" s="113"/>
      <c r="GDK2593" s="113"/>
      <c r="GDL2593" s="113"/>
      <c r="GDM2593" s="113"/>
      <c r="GDN2593" s="113"/>
      <c r="GDO2593" s="113"/>
      <c r="GDP2593" s="113"/>
      <c r="GDQ2593" s="113"/>
      <c r="GDR2593" s="113"/>
      <c r="GDS2593" s="113"/>
      <c r="GDT2593" s="113"/>
      <c r="GDU2593" s="113"/>
      <c r="GDV2593" s="113"/>
      <c r="GDW2593" s="113"/>
      <c r="GDX2593" s="113"/>
      <c r="GDY2593" s="113"/>
      <c r="GDZ2593" s="113"/>
      <c r="GEA2593" s="113"/>
      <c r="GEB2593" s="113"/>
      <c r="GEC2593" s="113"/>
      <c r="GED2593" s="113"/>
      <c r="GEE2593" s="113"/>
      <c r="GEF2593" s="113"/>
      <c r="GEG2593" s="113"/>
      <c r="GEH2593" s="113"/>
      <c r="GEI2593" s="113"/>
      <c r="GEJ2593" s="113"/>
      <c r="GEK2593" s="113"/>
      <c r="GEL2593" s="113"/>
      <c r="GEM2593" s="113"/>
      <c r="GEN2593" s="113"/>
      <c r="GEO2593" s="113"/>
      <c r="GEP2593" s="113"/>
      <c r="GEQ2593" s="113"/>
      <c r="GER2593" s="113"/>
      <c r="GES2593" s="113"/>
      <c r="GET2593" s="113"/>
      <c r="GEU2593" s="113"/>
      <c r="GEV2593" s="113"/>
      <c r="GEW2593" s="113"/>
      <c r="GEX2593" s="113"/>
      <c r="GEY2593" s="113"/>
      <c r="GEZ2593" s="113"/>
      <c r="GFA2593" s="113"/>
      <c r="GFB2593" s="113"/>
      <c r="GFC2593" s="113"/>
      <c r="GFD2593" s="113"/>
      <c r="GFE2593" s="113"/>
      <c r="GFF2593" s="113"/>
      <c r="GFG2593" s="113"/>
      <c r="GFH2593" s="113"/>
      <c r="GFI2593" s="113"/>
      <c r="GFJ2593" s="113"/>
      <c r="GFK2593" s="113"/>
      <c r="GFL2593" s="113"/>
      <c r="GFM2593" s="113"/>
      <c r="GFN2593" s="113"/>
      <c r="GFO2593" s="113"/>
      <c r="GFP2593" s="113"/>
      <c r="GFQ2593" s="113"/>
      <c r="GFR2593" s="113"/>
      <c r="GFS2593" s="113"/>
      <c r="GFT2593" s="113"/>
      <c r="GFU2593" s="113"/>
      <c r="GFV2593" s="113"/>
      <c r="GFW2593" s="113"/>
      <c r="GFX2593" s="113"/>
      <c r="GFY2593" s="113"/>
      <c r="GFZ2593" s="113"/>
      <c r="GGA2593" s="113"/>
      <c r="GGB2593" s="113"/>
      <c r="GGC2593" s="113"/>
      <c r="GGD2593" s="113"/>
      <c r="GGE2593" s="113"/>
      <c r="GGF2593" s="113"/>
      <c r="GGG2593" s="113"/>
      <c r="GGH2593" s="113"/>
      <c r="GGI2593" s="113"/>
      <c r="GGJ2593" s="113"/>
      <c r="GGK2593" s="113"/>
      <c r="GGL2593" s="113"/>
      <c r="GGM2593" s="113"/>
      <c r="GGN2593" s="113"/>
      <c r="GGO2593" s="113"/>
      <c r="GGP2593" s="113"/>
      <c r="GGQ2593" s="113"/>
      <c r="GGR2593" s="113"/>
      <c r="GGS2593" s="113"/>
      <c r="GGT2593" s="113"/>
      <c r="GGU2593" s="113"/>
      <c r="GGV2593" s="113"/>
      <c r="GGW2593" s="113"/>
      <c r="GGX2593" s="113"/>
      <c r="GGY2593" s="113"/>
      <c r="GGZ2593" s="113"/>
      <c r="GHA2593" s="113"/>
      <c r="GHB2593" s="113"/>
      <c r="GHC2593" s="113"/>
      <c r="GHD2593" s="113"/>
      <c r="GHE2593" s="113"/>
      <c r="GHF2593" s="113"/>
      <c r="GHG2593" s="113"/>
      <c r="GHH2593" s="113"/>
      <c r="GHI2593" s="113"/>
      <c r="GHJ2593" s="113"/>
      <c r="GHK2593" s="113"/>
      <c r="GHL2593" s="113"/>
      <c r="GHM2593" s="113"/>
      <c r="GHN2593" s="113"/>
      <c r="GHO2593" s="113"/>
      <c r="GHP2593" s="113"/>
      <c r="GHQ2593" s="113"/>
      <c r="GHR2593" s="113"/>
      <c r="GHS2593" s="113"/>
      <c r="GHT2593" s="113"/>
      <c r="GHU2593" s="113"/>
      <c r="GHV2593" s="113"/>
      <c r="GHW2593" s="113"/>
      <c r="GHX2593" s="113"/>
      <c r="GHY2593" s="113"/>
      <c r="GHZ2593" s="113"/>
      <c r="GIA2593" s="113"/>
      <c r="GIB2593" s="113"/>
      <c r="GIC2593" s="113"/>
      <c r="GID2593" s="113"/>
      <c r="GIE2593" s="113"/>
      <c r="GIF2593" s="113"/>
      <c r="GIG2593" s="113"/>
      <c r="GIH2593" s="113"/>
      <c r="GII2593" s="113"/>
      <c r="GIJ2593" s="113"/>
      <c r="GIK2593" s="113"/>
      <c r="GIL2593" s="113"/>
      <c r="GIM2593" s="113"/>
      <c r="GIN2593" s="113"/>
      <c r="GIO2593" s="113"/>
      <c r="GIP2593" s="113"/>
      <c r="GIQ2593" s="113"/>
      <c r="GIR2593" s="113"/>
      <c r="GIS2593" s="113"/>
      <c r="GIT2593" s="113"/>
      <c r="GIU2593" s="113"/>
      <c r="GIV2593" s="113"/>
      <c r="GIW2593" s="113"/>
      <c r="GIX2593" s="113"/>
      <c r="GIY2593" s="113"/>
      <c r="GIZ2593" s="113"/>
      <c r="GJA2593" s="113"/>
      <c r="GJB2593" s="113"/>
      <c r="GJC2593" s="113"/>
      <c r="GJD2593" s="113"/>
      <c r="GJE2593" s="113"/>
      <c r="GJF2593" s="113"/>
      <c r="GJG2593" s="113"/>
      <c r="GJH2593" s="113"/>
      <c r="GJI2593" s="113"/>
      <c r="GJJ2593" s="113"/>
      <c r="GJK2593" s="113"/>
      <c r="GJL2593" s="113"/>
      <c r="GJM2593" s="113"/>
      <c r="GJN2593" s="113"/>
      <c r="GJO2593" s="113"/>
      <c r="GJP2593" s="113"/>
      <c r="GJQ2593" s="113"/>
      <c r="GJR2593" s="113"/>
      <c r="GJS2593" s="113"/>
      <c r="GJT2593" s="113"/>
      <c r="GJU2593" s="113"/>
      <c r="GJV2593" s="113"/>
      <c r="GJW2593" s="113"/>
      <c r="GJX2593" s="113"/>
      <c r="GJY2593" s="113"/>
      <c r="GJZ2593" s="113"/>
      <c r="GKA2593" s="113"/>
      <c r="GKB2593" s="113"/>
      <c r="GKC2593" s="113"/>
      <c r="GKD2593" s="113"/>
      <c r="GKE2593" s="113"/>
      <c r="GKF2593" s="113"/>
      <c r="GKG2593" s="113"/>
      <c r="GKH2593" s="113"/>
      <c r="GKI2593" s="113"/>
      <c r="GKJ2593" s="113"/>
      <c r="GKK2593" s="113"/>
      <c r="GKL2593" s="113"/>
      <c r="GKM2593" s="113"/>
      <c r="GKN2593" s="113"/>
      <c r="GKO2593" s="113"/>
      <c r="GKP2593" s="113"/>
      <c r="GKQ2593" s="113"/>
      <c r="GKR2593" s="113"/>
      <c r="GKS2593" s="113"/>
      <c r="GKT2593" s="113"/>
      <c r="GKU2593" s="113"/>
      <c r="GKV2593" s="113"/>
      <c r="GKW2593" s="113"/>
      <c r="GKX2593" s="113"/>
      <c r="GKY2593" s="113"/>
      <c r="GKZ2593" s="113"/>
      <c r="GLA2593" s="113"/>
      <c r="GLB2593" s="113"/>
      <c r="GLC2593" s="113"/>
      <c r="GLD2593" s="113"/>
      <c r="GLE2593" s="113"/>
      <c r="GLF2593" s="113"/>
      <c r="GLG2593" s="113"/>
      <c r="GLH2593" s="113"/>
      <c r="GLI2593" s="113"/>
      <c r="GLJ2593" s="113"/>
      <c r="GLK2593" s="113"/>
      <c r="GLL2593" s="113"/>
      <c r="GLM2593" s="113"/>
      <c r="GLN2593" s="113"/>
      <c r="GLO2593" s="113"/>
      <c r="GLP2593" s="113"/>
      <c r="GLQ2593" s="113"/>
      <c r="GLR2593" s="113"/>
      <c r="GLS2593" s="113"/>
      <c r="GLT2593" s="113"/>
      <c r="GLU2593" s="113"/>
      <c r="GLV2593" s="113"/>
      <c r="GLW2593" s="113"/>
      <c r="GLX2593" s="113"/>
      <c r="GLY2593" s="113"/>
      <c r="GLZ2593" s="113"/>
      <c r="GMA2593" s="113"/>
      <c r="GMB2593" s="113"/>
      <c r="GMC2593" s="113"/>
      <c r="GMD2593" s="113"/>
      <c r="GME2593" s="113"/>
      <c r="GMF2593" s="113"/>
      <c r="GMG2593" s="113"/>
      <c r="GMH2593" s="113"/>
      <c r="GMI2593" s="113"/>
      <c r="GMJ2593" s="113"/>
      <c r="GMK2593" s="113"/>
      <c r="GML2593" s="113"/>
      <c r="GMM2593" s="113"/>
      <c r="GMN2593" s="113"/>
      <c r="GMO2593" s="113"/>
      <c r="GMP2593" s="113"/>
      <c r="GMQ2593" s="113"/>
      <c r="GMR2593" s="113"/>
      <c r="GMS2593" s="113"/>
      <c r="GMT2593" s="113"/>
      <c r="GMU2593" s="113"/>
      <c r="GMV2593" s="113"/>
      <c r="GMW2593" s="113"/>
      <c r="GMX2593" s="113"/>
      <c r="GMY2593" s="113"/>
      <c r="GMZ2593" s="113"/>
      <c r="GNA2593" s="113"/>
      <c r="GNB2593" s="113"/>
      <c r="GNC2593" s="113"/>
      <c r="GND2593" s="113"/>
      <c r="GNE2593" s="113"/>
      <c r="GNF2593" s="113"/>
      <c r="GNG2593" s="113"/>
      <c r="GNH2593" s="113"/>
      <c r="GNI2593" s="113"/>
      <c r="GNJ2593" s="113"/>
      <c r="GNK2593" s="113"/>
      <c r="GNL2593" s="113"/>
      <c r="GNM2593" s="113"/>
      <c r="GNN2593" s="113"/>
      <c r="GNO2593" s="113"/>
      <c r="GNP2593" s="113"/>
      <c r="GNQ2593" s="113"/>
      <c r="GNR2593" s="113"/>
      <c r="GNS2593" s="113"/>
      <c r="GNT2593" s="113"/>
      <c r="GNU2593" s="113"/>
      <c r="GNV2593" s="113"/>
      <c r="GNW2593" s="113"/>
      <c r="GNX2593" s="113"/>
      <c r="GNY2593" s="113"/>
      <c r="GNZ2593" s="113"/>
      <c r="GOA2593" s="113"/>
      <c r="GOB2593" s="113"/>
      <c r="GOC2593" s="113"/>
      <c r="GOD2593" s="113"/>
      <c r="GOE2593" s="113"/>
      <c r="GOF2593" s="113"/>
      <c r="GOG2593" s="113"/>
      <c r="GOH2593" s="113"/>
      <c r="GOI2593" s="113"/>
      <c r="GOJ2593" s="113"/>
      <c r="GOK2593" s="113"/>
      <c r="GOL2593" s="113"/>
      <c r="GOM2593" s="113"/>
      <c r="GON2593" s="113"/>
      <c r="GOO2593" s="113"/>
      <c r="GOP2593" s="113"/>
      <c r="GOQ2593" s="113"/>
      <c r="GOR2593" s="113"/>
      <c r="GOS2593" s="113"/>
      <c r="GOT2593" s="113"/>
      <c r="GOU2593" s="113"/>
      <c r="GOV2593" s="113"/>
      <c r="GOW2593" s="113"/>
      <c r="GOX2593" s="113"/>
      <c r="GOY2593" s="113"/>
      <c r="GOZ2593" s="113"/>
      <c r="GPA2593" s="113"/>
      <c r="GPB2593" s="113"/>
      <c r="GPC2593" s="113"/>
      <c r="GPD2593" s="113"/>
      <c r="GPE2593" s="113"/>
      <c r="GPF2593" s="113"/>
      <c r="GPG2593" s="113"/>
      <c r="GPH2593" s="113"/>
      <c r="GPI2593" s="113"/>
      <c r="GPJ2593" s="113"/>
      <c r="GPK2593" s="113"/>
      <c r="GPL2593" s="113"/>
      <c r="GPM2593" s="113"/>
      <c r="GPN2593" s="113"/>
      <c r="GPO2593" s="113"/>
      <c r="GPP2593" s="113"/>
      <c r="GPQ2593" s="113"/>
      <c r="GPR2593" s="113"/>
      <c r="GPS2593" s="113"/>
      <c r="GPT2593" s="113"/>
      <c r="GPU2593" s="113"/>
      <c r="GPV2593" s="113"/>
      <c r="GPW2593" s="113"/>
      <c r="GPX2593" s="113"/>
      <c r="GPY2593" s="113"/>
      <c r="GPZ2593" s="113"/>
      <c r="GQA2593" s="113"/>
      <c r="GQB2593" s="113"/>
      <c r="GQC2593" s="113"/>
      <c r="GQD2593" s="113"/>
      <c r="GQE2593" s="113"/>
      <c r="GQF2593" s="113"/>
      <c r="GQG2593" s="113"/>
      <c r="GQH2593" s="113"/>
      <c r="GQI2593" s="113"/>
      <c r="GQJ2593" s="113"/>
      <c r="GQK2593" s="113"/>
      <c r="GQL2593" s="113"/>
      <c r="GQM2593" s="113"/>
      <c r="GQN2593" s="113"/>
      <c r="GQO2593" s="113"/>
      <c r="GQP2593" s="113"/>
      <c r="GQQ2593" s="113"/>
      <c r="GQR2593" s="113"/>
      <c r="GQS2593" s="113"/>
      <c r="GQT2593" s="113"/>
      <c r="GQU2593" s="113"/>
      <c r="GQV2593" s="113"/>
      <c r="GQW2593" s="113"/>
      <c r="GQX2593" s="113"/>
      <c r="GQY2593" s="113"/>
      <c r="GQZ2593" s="113"/>
      <c r="GRA2593" s="113"/>
      <c r="GRB2593" s="113"/>
      <c r="GRC2593" s="113"/>
      <c r="GRD2593" s="113"/>
      <c r="GRE2593" s="113"/>
      <c r="GRF2593" s="113"/>
      <c r="GRG2593" s="113"/>
      <c r="GRH2593" s="113"/>
      <c r="GRI2593" s="113"/>
      <c r="GRJ2593" s="113"/>
      <c r="GRK2593" s="113"/>
      <c r="GRL2593" s="113"/>
      <c r="GRM2593" s="113"/>
      <c r="GRN2593" s="113"/>
      <c r="GRO2593" s="113"/>
      <c r="GRP2593" s="113"/>
      <c r="GRQ2593" s="113"/>
      <c r="GRR2593" s="113"/>
      <c r="GRS2593" s="113"/>
      <c r="GRT2593" s="113"/>
      <c r="GRU2593" s="113"/>
      <c r="GRV2593" s="113"/>
      <c r="GRW2593" s="113"/>
      <c r="GRX2593" s="113"/>
      <c r="GRY2593" s="113"/>
      <c r="GRZ2593" s="113"/>
      <c r="GSA2593" s="113"/>
      <c r="GSB2593" s="113"/>
      <c r="GSC2593" s="113"/>
      <c r="GSD2593" s="113"/>
      <c r="GSE2593" s="113"/>
      <c r="GSF2593" s="113"/>
      <c r="GSG2593" s="113"/>
      <c r="GSH2593" s="113"/>
      <c r="GSI2593" s="113"/>
      <c r="GSJ2593" s="113"/>
      <c r="GSK2593" s="113"/>
      <c r="GSL2593" s="113"/>
      <c r="GSM2593" s="113"/>
      <c r="GSN2593" s="113"/>
      <c r="GSO2593" s="113"/>
      <c r="GSP2593" s="113"/>
      <c r="GSQ2593" s="113"/>
      <c r="GSR2593" s="113"/>
      <c r="GSS2593" s="113"/>
      <c r="GST2593" s="113"/>
      <c r="GSU2593" s="113"/>
      <c r="GSV2593" s="113"/>
      <c r="GSW2593" s="113"/>
      <c r="GSX2593" s="113"/>
      <c r="GSY2593" s="113"/>
      <c r="GSZ2593" s="113"/>
      <c r="GTA2593" s="113"/>
      <c r="GTB2593" s="113"/>
      <c r="GTC2593" s="113"/>
      <c r="GTD2593" s="113"/>
      <c r="GTE2593" s="113"/>
      <c r="GTF2593" s="113"/>
      <c r="GTG2593" s="113"/>
      <c r="GTH2593" s="113"/>
      <c r="GTI2593" s="113"/>
      <c r="GTJ2593" s="113"/>
      <c r="GTK2593" s="113"/>
      <c r="GTL2593" s="113"/>
      <c r="GTM2593" s="113"/>
      <c r="GTN2593" s="113"/>
      <c r="GTO2593" s="113"/>
      <c r="GTP2593" s="113"/>
      <c r="GTQ2593" s="113"/>
      <c r="GTR2593" s="113"/>
      <c r="GTS2593" s="113"/>
      <c r="GTT2593" s="113"/>
      <c r="GTU2593" s="113"/>
      <c r="GTV2593" s="113"/>
      <c r="GTW2593" s="113"/>
      <c r="GTX2593" s="113"/>
      <c r="GTY2593" s="113"/>
      <c r="GTZ2593" s="113"/>
      <c r="GUA2593" s="113"/>
      <c r="GUB2593" s="113"/>
      <c r="GUC2593" s="113"/>
      <c r="GUD2593" s="113"/>
      <c r="GUE2593" s="113"/>
      <c r="GUF2593" s="113"/>
      <c r="GUG2593" s="113"/>
      <c r="GUH2593" s="113"/>
      <c r="GUI2593" s="113"/>
      <c r="GUJ2593" s="113"/>
      <c r="GUK2593" s="113"/>
      <c r="GUL2593" s="113"/>
      <c r="GUM2593" s="113"/>
      <c r="GUN2593" s="113"/>
      <c r="GUO2593" s="113"/>
      <c r="GUP2593" s="113"/>
      <c r="GUQ2593" s="113"/>
      <c r="GUR2593" s="113"/>
      <c r="GUS2593" s="113"/>
      <c r="GUT2593" s="113"/>
      <c r="GUU2593" s="113"/>
      <c r="GUV2593" s="113"/>
      <c r="GUW2593" s="113"/>
      <c r="GUX2593" s="113"/>
      <c r="GUY2593" s="113"/>
      <c r="GUZ2593" s="113"/>
      <c r="GVA2593" s="113"/>
      <c r="GVB2593" s="113"/>
      <c r="GVC2593" s="113"/>
      <c r="GVD2593" s="113"/>
      <c r="GVE2593" s="113"/>
      <c r="GVF2593" s="113"/>
      <c r="GVG2593" s="113"/>
      <c r="GVH2593" s="113"/>
      <c r="GVI2593" s="113"/>
      <c r="GVJ2593" s="113"/>
      <c r="GVK2593" s="113"/>
      <c r="GVL2593" s="113"/>
      <c r="GVM2593" s="113"/>
      <c r="GVN2593" s="113"/>
      <c r="GVO2593" s="113"/>
      <c r="GVP2593" s="113"/>
      <c r="GVQ2593" s="113"/>
      <c r="GVR2593" s="113"/>
      <c r="GVS2593" s="113"/>
      <c r="GVT2593" s="113"/>
      <c r="GVU2593" s="113"/>
      <c r="GVV2593" s="113"/>
      <c r="GVW2593" s="113"/>
      <c r="GVX2593" s="113"/>
      <c r="GVY2593" s="113"/>
      <c r="GVZ2593" s="113"/>
      <c r="GWA2593" s="113"/>
      <c r="GWB2593" s="113"/>
      <c r="GWC2593" s="113"/>
      <c r="GWD2593" s="113"/>
      <c r="GWE2593" s="113"/>
      <c r="GWF2593" s="113"/>
      <c r="GWG2593" s="113"/>
      <c r="GWH2593" s="113"/>
      <c r="GWI2593" s="113"/>
      <c r="GWJ2593" s="113"/>
      <c r="GWK2593" s="113"/>
      <c r="GWL2593" s="113"/>
      <c r="GWM2593" s="113"/>
      <c r="GWN2593" s="113"/>
      <c r="GWO2593" s="113"/>
      <c r="GWP2593" s="113"/>
      <c r="GWQ2593" s="113"/>
      <c r="GWR2593" s="113"/>
      <c r="GWS2593" s="113"/>
      <c r="GWT2593" s="113"/>
      <c r="GWU2593" s="113"/>
      <c r="GWV2593" s="113"/>
      <c r="GWW2593" s="113"/>
      <c r="GWX2593" s="113"/>
      <c r="GWY2593" s="113"/>
      <c r="GWZ2593" s="113"/>
      <c r="GXA2593" s="113"/>
      <c r="GXB2593" s="113"/>
      <c r="GXC2593" s="113"/>
      <c r="GXD2593" s="113"/>
      <c r="GXE2593" s="113"/>
      <c r="GXF2593" s="113"/>
      <c r="GXG2593" s="113"/>
      <c r="GXH2593" s="113"/>
      <c r="GXI2593" s="113"/>
      <c r="GXJ2593" s="113"/>
      <c r="GXK2593" s="113"/>
      <c r="GXL2593" s="113"/>
      <c r="GXM2593" s="113"/>
      <c r="GXN2593" s="113"/>
      <c r="GXO2593" s="113"/>
      <c r="GXP2593" s="113"/>
      <c r="GXQ2593" s="113"/>
      <c r="GXR2593" s="113"/>
      <c r="GXS2593" s="113"/>
      <c r="GXT2593" s="113"/>
      <c r="GXU2593" s="113"/>
      <c r="GXV2593" s="113"/>
      <c r="GXW2593" s="113"/>
      <c r="GXX2593" s="113"/>
      <c r="GXY2593" s="113"/>
      <c r="GXZ2593" s="113"/>
      <c r="GYA2593" s="113"/>
      <c r="GYB2593" s="113"/>
      <c r="GYC2593" s="113"/>
      <c r="GYD2593" s="113"/>
      <c r="GYE2593" s="113"/>
      <c r="GYF2593" s="113"/>
      <c r="GYG2593" s="113"/>
      <c r="GYH2593" s="113"/>
      <c r="GYI2593" s="113"/>
      <c r="GYJ2593" s="113"/>
      <c r="GYK2593" s="113"/>
      <c r="GYL2593" s="113"/>
      <c r="GYM2593" s="113"/>
      <c r="GYN2593" s="113"/>
      <c r="GYO2593" s="113"/>
      <c r="GYP2593" s="113"/>
      <c r="GYQ2593" s="113"/>
      <c r="GYR2593" s="113"/>
      <c r="GYS2593" s="113"/>
      <c r="GYT2593" s="113"/>
      <c r="GYU2593" s="113"/>
      <c r="GYV2593" s="113"/>
      <c r="GYW2593" s="113"/>
      <c r="GYX2593" s="113"/>
      <c r="GYY2593" s="113"/>
      <c r="GYZ2593" s="113"/>
      <c r="GZA2593" s="113"/>
      <c r="GZB2593" s="113"/>
      <c r="GZC2593" s="113"/>
      <c r="GZD2593" s="113"/>
      <c r="GZE2593" s="113"/>
      <c r="GZF2593" s="113"/>
      <c r="GZG2593" s="113"/>
      <c r="GZH2593" s="113"/>
      <c r="GZI2593" s="113"/>
      <c r="GZJ2593" s="113"/>
      <c r="GZK2593" s="113"/>
      <c r="GZL2593" s="113"/>
      <c r="GZM2593" s="113"/>
      <c r="GZN2593" s="113"/>
      <c r="GZO2593" s="113"/>
      <c r="GZP2593" s="113"/>
      <c r="GZQ2593" s="113"/>
      <c r="GZR2593" s="113"/>
      <c r="GZS2593" s="113"/>
      <c r="GZT2593" s="113"/>
      <c r="GZU2593" s="113"/>
      <c r="GZV2593" s="113"/>
      <c r="GZW2593" s="113"/>
      <c r="GZX2593" s="113"/>
      <c r="GZY2593" s="113"/>
      <c r="GZZ2593" s="113"/>
      <c r="HAA2593" s="113"/>
      <c r="HAB2593" s="113"/>
      <c r="HAC2593" s="113"/>
      <c r="HAD2593" s="113"/>
      <c r="HAE2593" s="113"/>
      <c r="HAF2593" s="113"/>
      <c r="HAG2593" s="113"/>
      <c r="HAH2593" s="113"/>
      <c r="HAI2593" s="113"/>
      <c r="HAJ2593" s="113"/>
      <c r="HAK2593" s="113"/>
      <c r="HAL2593" s="113"/>
      <c r="HAM2593" s="113"/>
      <c r="HAN2593" s="113"/>
      <c r="HAO2593" s="113"/>
      <c r="HAP2593" s="113"/>
      <c r="HAQ2593" s="113"/>
      <c r="HAR2593" s="113"/>
      <c r="HAS2593" s="113"/>
      <c r="HAT2593" s="113"/>
      <c r="HAU2593" s="113"/>
      <c r="HAV2593" s="113"/>
      <c r="HAW2593" s="113"/>
      <c r="HAX2593" s="113"/>
      <c r="HAY2593" s="113"/>
      <c r="HAZ2593" s="113"/>
      <c r="HBA2593" s="113"/>
      <c r="HBB2593" s="113"/>
      <c r="HBC2593" s="113"/>
      <c r="HBD2593" s="113"/>
      <c r="HBE2593" s="113"/>
      <c r="HBF2593" s="113"/>
      <c r="HBG2593" s="113"/>
      <c r="HBH2593" s="113"/>
      <c r="HBI2593" s="113"/>
      <c r="HBJ2593" s="113"/>
      <c r="HBK2593" s="113"/>
      <c r="HBL2593" s="113"/>
      <c r="HBM2593" s="113"/>
      <c r="HBN2593" s="113"/>
      <c r="HBO2593" s="113"/>
      <c r="HBP2593" s="113"/>
      <c r="HBQ2593" s="113"/>
      <c r="HBR2593" s="113"/>
      <c r="HBS2593" s="113"/>
      <c r="HBT2593" s="113"/>
      <c r="HBU2593" s="113"/>
      <c r="HBV2593" s="113"/>
      <c r="HBW2593" s="113"/>
      <c r="HBX2593" s="113"/>
      <c r="HBY2593" s="113"/>
      <c r="HBZ2593" s="113"/>
      <c r="HCA2593" s="113"/>
      <c r="HCB2593" s="113"/>
      <c r="HCC2593" s="113"/>
      <c r="HCD2593" s="113"/>
      <c r="HCE2593" s="113"/>
      <c r="HCF2593" s="113"/>
      <c r="HCG2593" s="113"/>
      <c r="HCH2593" s="113"/>
      <c r="HCI2593" s="113"/>
      <c r="HCJ2593" s="113"/>
      <c r="HCK2593" s="113"/>
      <c r="HCL2593" s="113"/>
      <c r="HCM2593" s="113"/>
      <c r="HCN2593" s="113"/>
      <c r="HCO2593" s="113"/>
      <c r="HCP2593" s="113"/>
      <c r="HCQ2593" s="113"/>
      <c r="HCR2593" s="113"/>
      <c r="HCS2593" s="113"/>
      <c r="HCT2593" s="113"/>
      <c r="HCU2593" s="113"/>
      <c r="HCV2593" s="113"/>
      <c r="HCW2593" s="113"/>
      <c r="HCX2593" s="113"/>
      <c r="HCY2593" s="113"/>
      <c r="HCZ2593" s="113"/>
      <c r="HDA2593" s="113"/>
      <c r="HDB2593" s="113"/>
      <c r="HDC2593" s="113"/>
      <c r="HDD2593" s="113"/>
      <c r="HDE2593" s="113"/>
      <c r="HDF2593" s="113"/>
      <c r="HDG2593" s="113"/>
      <c r="HDH2593" s="113"/>
      <c r="HDI2593" s="113"/>
      <c r="HDJ2593" s="113"/>
      <c r="HDK2593" s="113"/>
      <c r="HDL2593" s="113"/>
      <c r="HDM2593" s="113"/>
      <c r="HDN2593" s="113"/>
      <c r="HDO2593" s="113"/>
      <c r="HDP2593" s="113"/>
      <c r="HDQ2593" s="113"/>
      <c r="HDR2593" s="113"/>
      <c r="HDS2593" s="113"/>
      <c r="HDT2593" s="113"/>
      <c r="HDU2593" s="113"/>
      <c r="HDV2593" s="113"/>
      <c r="HDW2593" s="113"/>
      <c r="HDX2593" s="113"/>
      <c r="HDY2593" s="113"/>
      <c r="HDZ2593" s="113"/>
      <c r="HEA2593" s="113"/>
      <c r="HEB2593" s="113"/>
      <c r="HEC2593" s="113"/>
      <c r="HED2593" s="113"/>
      <c r="HEE2593" s="113"/>
      <c r="HEF2593" s="113"/>
      <c r="HEG2593" s="113"/>
      <c r="HEH2593" s="113"/>
      <c r="HEI2593" s="113"/>
      <c r="HEJ2593" s="113"/>
      <c r="HEK2593" s="113"/>
      <c r="HEL2593" s="113"/>
      <c r="HEM2593" s="113"/>
      <c r="HEN2593" s="113"/>
      <c r="HEO2593" s="113"/>
      <c r="HEP2593" s="113"/>
      <c r="HEQ2593" s="113"/>
      <c r="HER2593" s="113"/>
      <c r="HES2593" s="113"/>
      <c r="HET2593" s="113"/>
      <c r="HEU2593" s="113"/>
      <c r="HEV2593" s="113"/>
      <c r="HEW2593" s="113"/>
      <c r="HEX2593" s="113"/>
      <c r="HEY2593" s="113"/>
      <c r="HEZ2593" s="113"/>
      <c r="HFA2593" s="113"/>
      <c r="HFB2593" s="113"/>
      <c r="HFC2593" s="113"/>
      <c r="HFD2593" s="113"/>
      <c r="HFE2593" s="113"/>
      <c r="HFF2593" s="113"/>
      <c r="HFG2593" s="113"/>
      <c r="HFH2593" s="113"/>
      <c r="HFI2593" s="113"/>
      <c r="HFJ2593" s="113"/>
      <c r="HFK2593" s="113"/>
      <c r="HFL2593" s="113"/>
      <c r="HFM2593" s="113"/>
      <c r="HFN2593" s="113"/>
      <c r="HFO2593" s="113"/>
      <c r="HFP2593" s="113"/>
      <c r="HFQ2593" s="113"/>
      <c r="HFR2593" s="113"/>
      <c r="HFS2593" s="113"/>
      <c r="HFT2593" s="113"/>
      <c r="HFU2593" s="113"/>
      <c r="HFV2593" s="113"/>
      <c r="HFW2593" s="113"/>
      <c r="HFX2593" s="113"/>
      <c r="HFY2593" s="113"/>
      <c r="HFZ2593" s="113"/>
      <c r="HGA2593" s="113"/>
      <c r="HGB2593" s="113"/>
      <c r="HGC2593" s="113"/>
      <c r="HGD2593" s="113"/>
      <c r="HGE2593" s="113"/>
      <c r="HGF2593" s="113"/>
      <c r="HGG2593" s="113"/>
      <c r="HGH2593" s="113"/>
      <c r="HGI2593" s="113"/>
      <c r="HGJ2593" s="113"/>
      <c r="HGK2593" s="113"/>
      <c r="HGL2593" s="113"/>
      <c r="HGM2593" s="113"/>
      <c r="HGN2593" s="113"/>
      <c r="HGO2593" s="113"/>
      <c r="HGP2593" s="113"/>
      <c r="HGQ2593" s="113"/>
      <c r="HGR2593" s="113"/>
      <c r="HGS2593" s="113"/>
      <c r="HGT2593" s="113"/>
      <c r="HGU2593" s="113"/>
      <c r="HGV2593" s="113"/>
      <c r="HGW2593" s="113"/>
      <c r="HGX2593" s="113"/>
      <c r="HGY2593" s="113"/>
      <c r="HGZ2593" s="113"/>
      <c r="HHA2593" s="113"/>
      <c r="HHB2593" s="113"/>
      <c r="HHC2593" s="113"/>
      <c r="HHD2593" s="113"/>
      <c r="HHE2593" s="113"/>
      <c r="HHF2593" s="113"/>
      <c r="HHG2593" s="113"/>
      <c r="HHH2593" s="113"/>
      <c r="HHI2593" s="113"/>
      <c r="HHJ2593" s="113"/>
      <c r="HHK2593" s="113"/>
      <c r="HHL2593" s="113"/>
      <c r="HHM2593" s="113"/>
      <c r="HHN2593" s="113"/>
      <c r="HHO2593" s="113"/>
      <c r="HHP2593" s="113"/>
      <c r="HHQ2593" s="113"/>
      <c r="HHR2593" s="113"/>
      <c r="HHS2593" s="113"/>
      <c r="HHT2593" s="113"/>
      <c r="HHU2593" s="113"/>
      <c r="HHV2593" s="113"/>
      <c r="HHW2593" s="113"/>
      <c r="HHX2593" s="113"/>
      <c r="HHY2593" s="113"/>
      <c r="HHZ2593" s="113"/>
      <c r="HIA2593" s="113"/>
      <c r="HIB2593" s="113"/>
      <c r="HIC2593" s="113"/>
      <c r="HID2593" s="113"/>
      <c r="HIE2593" s="113"/>
      <c r="HIF2593" s="113"/>
      <c r="HIG2593" s="113"/>
      <c r="HIH2593" s="113"/>
      <c r="HII2593" s="113"/>
      <c r="HIJ2593" s="113"/>
      <c r="HIK2593" s="113"/>
      <c r="HIL2593" s="113"/>
      <c r="HIM2593" s="113"/>
      <c r="HIN2593" s="113"/>
      <c r="HIO2593" s="113"/>
      <c r="HIP2593" s="113"/>
      <c r="HIQ2593" s="113"/>
      <c r="HIR2593" s="113"/>
      <c r="HIS2593" s="113"/>
      <c r="HIT2593" s="113"/>
      <c r="HIU2593" s="113"/>
      <c r="HIV2593" s="113"/>
      <c r="HIW2593" s="113"/>
      <c r="HIX2593" s="113"/>
      <c r="HIY2593" s="113"/>
      <c r="HIZ2593" s="113"/>
      <c r="HJA2593" s="113"/>
      <c r="HJB2593" s="113"/>
      <c r="HJC2593" s="113"/>
      <c r="HJD2593" s="113"/>
      <c r="HJE2593" s="113"/>
      <c r="HJF2593" s="113"/>
      <c r="HJG2593" s="113"/>
      <c r="HJH2593" s="113"/>
      <c r="HJI2593" s="113"/>
      <c r="HJJ2593" s="113"/>
      <c r="HJK2593" s="113"/>
      <c r="HJL2593" s="113"/>
      <c r="HJM2593" s="113"/>
      <c r="HJN2593" s="113"/>
      <c r="HJO2593" s="113"/>
      <c r="HJP2593" s="113"/>
      <c r="HJQ2593" s="113"/>
      <c r="HJR2593" s="113"/>
      <c r="HJS2593" s="113"/>
      <c r="HJT2593" s="113"/>
      <c r="HJU2593" s="113"/>
      <c r="HJV2593" s="113"/>
      <c r="HJW2593" s="113"/>
      <c r="HJX2593" s="113"/>
      <c r="HJY2593" s="113"/>
      <c r="HJZ2593" s="113"/>
      <c r="HKA2593" s="113"/>
      <c r="HKB2593" s="113"/>
      <c r="HKC2593" s="113"/>
      <c r="HKD2593" s="113"/>
      <c r="HKE2593" s="113"/>
      <c r="HKF2593" s="113"/>
      <c r="HKG2593" s="113"/>
      <c r="HKH2593" s="113"/>
      <c r="HKI2593" s="113"/>
      <c r="HKJ2593" s="113"/>
      <c r="HKK2593" s="113"/>
      <c r="HKL2593" s="113"/>
      <c r="HKM2593" s="113"/>
      <c r="HKN2593" s="113"/>
      <c r="HKO2593" s="113"/>
      <c r="HKP2593" s="113"/>
      <c r="HKQ2593" s="113"/>
      <c r="HKR2593" s="113"/>
      <c r="HKS2593" s="113"/>
      <c r="HKT2593" s="113"/>
      <c r="HKU2593" s="113"/>
      <c r="HKV2593" s="113"/>
      <c r="HKW2593" s="113"/>
      <c r="HKX2593" s="113"/>
      <c r="HKY2593" s="113"/>
      <c r="HKZ2593" s="113"/>
      <c r="HLA2593" s="113"/>
      <c r="HLB2593" s="113"/>
      <c r="HLC2593" s="113"/>
      <c r="HLD2593" s="113"/>
      <c r="HLE2593" s="113"/>
      <c r="HLF2593" s="113"/>
      <c r="HLG2593" s="113"/>
      <c r="HLH2593" s="113"/>
      <c r="HLI2593" s="113"/>
      <c r="HLJ2593" s="113"/>
      <c r="HLK2593" s="113"/>
      <c r="HLL2593" s="113"/>
      <c r="HLM2593" s="113"/>
      <c r="HLN2593" s="113"/>
      <c r="HLO2593" s="113"/>
      <c r="HLP2593" s="113"/>
      <c r="HLQ2593" s="113"/>
      <c r="HLR2593" s="113"/>
      <c r="HLS2593" s="113"/>
      <c r="HLT2593" s="113"/>
      <c r="HLU2593" s="113"/>
      <c r="HLV2593" s="113"/>
      <c r="HLW2593" s="113"/>
      <c r="HLX2593" s="113"/>
      <c r="HLY2593" s="113"/>
      <c r="HLZ2593" s="113"/>
      <c r="HMA2593" s="113"/>
      <c r="HMB2593" s="113"/>
      <c r="HMC2593" s="113"/>
      <c r="HMD2593" s="113"/>
      <c r="HME2593" s="113"/>
      <c r="HMF2593" s="113"/>
      <c r="HMG2593" s="113"/>
      <c r="HMH2593" s="113"/>
      <c r="HMI2593" s="113"/>
      <c r="HMJ2593" s="113"/>
      <c r="HMK2593" s="113"/>
      <c r="HML2593" s="113"/>
      <c r="HMM2593" s="113"/>
      <c r="HMN2593" s="113"/>
      <c r="HMO2593" s="113"/>
      <c r="HMP2593" s="113"/>
      <c r="HMQ2593" s="113"/>
      <c r="HMR2593" s="113"/>
      <c r="HMS2593" s="113"/>
      <c r="HMT2593" s="113"/>
      <c r="HMU2593" s="113"/>
      <c r="HMV2593" s="113"/>
      <c r="HMW2593" s="113"/>
      <c r="HMX2593" s="113"/>
      <c r="HMY2593" s="113"/>
      <c r="HMZ2593" s="113"/>
      <c r="HNA2593" s="113"/>
      <c r="HNB2593" s="113"/>
      <c r="HNC2593" s="113"/>
      <c r="HND2593" s="113"/>
      <c r="HNE2593" s="113"/>
      <c r="HNF2593" s="113"/>
      <c r="HNG2593" s="113"/>
      <c r="HNH2593" s="113"/>
      <c r="HNI2593" s="113"/>
      <c r="HNJ2593" s="113"/>
      <c r="HNK2593" s="113"/>
      <c r="HNL2593" s="113"/>
      <c r="HNM2593" s="113"/>
      <c r="HNN2593" s="113"/>
      <c r="HNO2593" s="113"/>
      <c r="HNP2593" s="113"/>
      <c r="HNQ2593" s="113"/>
      <c r="HNR2593" s="113"/>
      <c r="HNS2593" s="113"/>
      <c r="HNT2593" s="113"/>
      <c r="HNU2593" s="113"/>
      <c r="HNV2593" s="113"/>
      <c r="HNW2593" s="113"/>
      <c r="HNX2593" s="113"/>
      <c r="HNY2593" s="113"/>
      <c r="HNZ2593" s="113"/>
      <c r="HOA2593" s="113"/>
      <c r="HOB2593" s="113"/>
      <c r="HOC2593" s="113"/>
      <c r="HOD2593" s="113"/>
      <c r="HOE2593" s="113"/>
      <c r="HOF2593" s="113"/>
      <c r="HOG2593" s="113"/>
      <c r="HOH2593" s="113"/>
      <c r="HOI2593" s="113"/>
      <c r="HOJ2593" s="113"/>
      <c r="HOK2593" s="113"/>
      <c r="HOL2593" s="113"/>
      <c r="HOM2593" s="113"/>
      <c r="HON2593" s="113"/>
      <c r="HOO2593" s="113"/>
      <c r="HOP2593" s="113"/>
      <c r="HOQ2593" s="113"/>
      <c r="HOR2593" s="113"/>
      <c r="HOS2593" s="113"/>
      <c r="HOT2593" s="113"/>
      <c r="HOU2593" s="113"/>
      <c r="HOV2593" s="113"/>
      <c r="HOW2593" s="113"/>
      <c r="HOX2593" s="113"/>
      <c r="HOY2593" s="113"/>
      <c r="HOZ2593" s="113"/>
      <c r="HPA2593" s="113"/>
      <c r="HPB2593" s="113"/>
      <c r="HPC2593" s="113"/>
      <c r="HPD2593" s="113"/>
      <c r="HPE2593" s="113"/>
      <c r="HPF2593" s="113"/>
      <c r="HPG2593" s="113"/>
      <c r="HPH2593" s="113"/>
      <c r="HPI2593" s="113"/>
      <c r="HPJ2593" s="113"/>
      <c r="HPK2593" s="113"/>
      <c r="HPL2593" s="113"/>
      <c r="HPM2593" s="113"/>
      <c r="HPN2593" s="113"/>
      <c r="HPO2593" s="113"/>
      <c r="HPP2593" s="113"/>
      <c r="HPQ2593" s="113"/>
      <c r="HPR2593" s="113"/>
      <c r="HPS2593" s="113"/>
      <c r="HPT2593" s="113"/>
      <c r="HPU2593" s="113"/>
      <c r="HPV2593" s="113"/>
      <c r="HPW2593" s="113"/>
      <c r="HPX2593" s="113"/>
      <c r="HPY2593" s="113"/>
      <c r="HPZ2593" s="113"/>
      <c r="HQA2593" s="113"/>
      <c r="HQB2593" s="113"/>
      <c r="HQC2593" s="113"/>
      <c r="HQD2593" s="113"/>
      <c r="HQE2593" s="113"/>
      <c r="HQF2593" s="113"/>
      <c r="HQG2593" s="113"/>
      <c r="HQH2593" s="113"/>
      <c r="HQI2593" s="113"/>
      <c r="HQJ2593" s="113"/>
      <c r="HQK2593" s="113"/>
      <c r="HQL2593" s="113"/>
      <c r="HQM2593" s="113"/>
      <c r="HQN2593" s="113"/>
      <c r="HQO2593" s="113"/>
      <c r="HQP2593" s="113"/>
      <c r="HQQ2593" s="113"/>
      <c r="HQR2593" s="113"/>
      <c r="HQS2593" s="113"/>
      <c r="HQT2593" s="113"/>
      <c r="HQU2593" s="113"/>
      <c r="HQV2593" s="113"/>
      <c r="HQW2593" s="113"/>
      <c r="HQX2593" s="113"/>
      <c r="HQY2593" s="113"/>
      <c r="HQZ2593" s="113"/>
      <c r="HRA2593" s="113"/>
      <c r="HRB2593" s="113"/>
      <c r="HRC2593" s="113"/>
      <c r="HRD2593" s="113"/>
      <c r="HRE2593" s="113"/>
      <c r="HRF2593" s="113"/>
      <c r="HRG2593" s="113"/>
      <c r="HRH2593" s="113"/>
      <c r="HRI2593" s="113"/>
      <c r="HRJ2593" s="113"/>
      <c r="HRK2593" s="113"/>
      <c r="HRL2593" s="113"/>
      <c r="HRM2593" s="113"/>
      <c r="HRN2593" s="113"/>
      <c r="HRO2593" s="113"/>
      <c r="HRP2593" s="113"/>
      <c r="HRQ2593" s="113"/>
      <c r="HRR2593" s="113"/>
      <c r="HRS2593" s="113"/>
      <c r="HRT2593" s="113"/>
      <c r="HRU2593" s="113"/>
      <c r="HRV2593" s="113"/>
      <c r="HRW2593" s="113"/>
      <c r="HRX2593" s="113"/>
      <c r="HRY2593" s="113"/>
      <c r="HRZ2593" s="113"/>
      <c r="HSA2593" s="113"/>
      <c r="HSB2593" s="113"/>
      <c r="HSC2593" s="113"/>
      <c r="HSD2593" s="113"/>
      <c r="HSE2593" s="113"/>
      <c r="HSF2593" s="113"/>
      <c r="HSG2593" s="113"/>
      <c r="HSH2593" s="113"/>
      <c r="HSI2593" s="113"/>
      <c r="HSJ2593" s="113"/>
      <c r="HSK2593" s="113"/>
      <c r="HSL2593" s="113"/>
      <c r="HSM2593" s="113"/>
      <c r="HSN2593" s="113"/>
      <c r="HSO2593" s="113"/>
      <c r="HSP2593" s="113"/>
      <c r="HSQ2593" s="113"/>
      <c r="HSR2593" s="113"/>
      <c r="HSS2593" s="113"/>
      <c r="HST2593" s="113"/>
      <c r="HSU2593" s="113"/>
      <c r="HSV2593" s="113"/>
      <c r="HSW2593" s="113"/>
      <c r="HSX2593" s="113"/>
      <c r="HSY2593" s="113"/>
      <c r="HSZ2593" s="113"/>
      <c r="HTA2593" s="113"/>
      <c r="HTB2593" s="113"/>
      <c r="HTC2593" s="113"/>
      <c r="HTD2593" s="113"/>
      <c r="HTE2593" s="113"/>
      <c r="HTF2593" s="113"/>
      <c r="HTG2593" s="113"/>
      <c r="HTH2593" s="113"/>
      <c r="HTI2593" s="113"/>
      <c r="HTJ2593" s="113"/>
      <c r="HTK2593" s="113"/>
      <c r="HTL2593" s="113"/>
      <c r="HTM2593" s="113"/>
      <c r="HTN2593" s="113"/>
      <c r="HTO2593" s="113"/>
      <c r="HTP2593" s="113"/>
      <c r="HTQ2593" s="113"/>
      <c r="HTR2593" s="113"/>
      <c r="HTS2593" s="113"/>
      <c r="HTT2593" s="113"/>
      <c r="HTU2593" s="113"/>
      <c r="HTV2593" s="113"/>
      <c r="HTW2593" s="113"/>
      <c r="HTX2593" s="113"/>
      <c r="HTY2593" s="113"/>
      <c r="HTZ2593" s="113"/>
      <c r="HUA2593" s="113"/>
      <c r="HUB2593" s="113"/>
      <c r="HUC2593" s="113"/>
      <c r="HUD2593" s="113"/>
      <c r="HUE2593" s="113"/>
      <c r="HUF2593" s="113"/>
      <c r="HUG2593" s="113"/>
      <c r="HUH2593" s="113"/>
      <c r="HUI2593" s="113"/>
      <c r="HUJ2593" s="113"/>
      <c r="HUK2593" s="113"/>
      <c r="HUL2593" s="113"/>
      <c r="HUM2593" s="113"/>
      <c r="HUN2593" s="113"/>
      <c r="HUO2593" s="113"/>
      <c r="HUP2593" s="113"/>
      <c r="HUQ2593" s="113"/>
      <c r="HUR2593" s="113"/>
      <c r="HUS2593" s="113"/>
      <c r="HUT2593" s="113"/>
      <c r="HUU2593" s="113"/>
      <c r="HUV2593" s="113"/>
      <c r="HUW2593" s="113"/>
      <c r="HUX2593" s="113"/>
      <c r="HUY2593" s="113"/>
      <c r="HUZ2593" s="113"/>
      <c r="HVA2593" s="113"/>
      <c r="HVB2593" s="113"/>
      <c r="HVC2593" s="113"/>
      <c r="HVD2593" s="113"/>
      <c r="HVE2593" s="113"/>
      <c r="HVF2593" s="113"/>
      <c r="HVG2593" s="113"/>
      <c r="HVH2593" s="113"/>
      <c r="HVI2593" s="113"/>
      <c r="HVJ2593" s="113"/>
      <c r="HVK2593" s="113"/>
      <c r="HVL2593" s="113"/>
      <c r="HVM2593" s="113"/>
      <c r="HVN2593" s="113"/>
      <c r="HVO2593" s="113"/>
      <c r="HVP2593" s="113"/>
      <c r="HVQ2593" s="113"/>
      <c r="HVR2593" s="113"/>
      <c r="HVS2593" s="113"/>
      <c r="HVT2593" s="113"/>
      <c r="HVU2593" s="113"/>
      <c r="HVV2593" s="113"/>
      <c r="HVW2593" s="113"/>
      <c r="HVX2593" s="113"/>
      <c r="HVY2593" s="113"/>
      <c r="HVZ2593" s="113"/>
      <c r="HWA2593" s="113"/>
      <c r="HWB2593" s="113"/>
      <c r="HWC2593" s="113"/>
      <c r="HWD2593" s="113"/>
      <c r="HWE2593" s="113"/>
      <c r="HWF2593" s="113"/>
      <c r="HWG2593" s="113"/>
      <c r="HWH2593" s="113"/>
      <c r="HWI2593" s="113"/>
      <c r="HWJ2593" s="113"/>
      <c r="HWK2593" s="113"/>
      <c r="HWL2593" s="113"/>
      <c r="HWM2593" s="113"/>
      <c r="HWN2593" s="113"/>
      <c r="HWO2593" s="113"/>
      <c r="HWP2593" s="113"/>
      <c r="HWQ2593" s="113"/>
      <c r="HWR2593" s="113"/>
      <c r="HWS2593" s="113"/>
      <c r="HWT2593" s="113"/>
      <c r="HWU2593" s="113"/>
      <c r="HWV2593" s="113"/>
      <c r="HWW2593" s="113"/>
      <c r="HWX2593" s="113"/>
      <c r="HWY2593" s="113"/>
      <c r="HWZ2593" s="113"/>
      <c r="HXA2593" s="113"/>
      <c r="HXB2593" s="113"/>
      <c r="HXC2593" s="113"/>
      <c r="HXD2593" s="113"/>
      <c r="HXE2593" s="113"/>
      <c r="HXF2593" s="113"/>
      <c r="HXG2593" s="113"/>
      <c r="HXH2593" s="113"/>
      <c r="HXI2593" s="113"/>
      <c r="HXJ2593" s="113"/>
      <c r="HXK2593" s="113"/>
      <c r="HXL2593" s="113"/>
      <c r="HXM2593" s="113"/>
      <c r="HXN2593" s="113"/>
      <c r="HXO2593" s="113"/>
      <c r="HXP2593" s="113"/>
      <c r="HXQ2593" s="113"/>
      <c r="HXR2593" s="113"/>
      <c r="HXS2593" s="113"/>
      <c r="HXT2593" s="113"/>
      <c r="HXU2593" s="113"/>
      <c r="HXV2593" s="113"/>
      <c r="HXW2593" s="113"/>
      <c r="HXX2593" s="113"/>
      <c r="HXY2593" s="113"/>
      <c r="HXZ2593" s="113"/>
      <c r="HYA2593" s="113"/>
      <c r="HYB2593" s="113"/>
      <c r="HYC2593" s="113"/>
      <c r="HYD2593" s="113"/>
      <c r="HYE2593" s="113"/>
      <c r="HYF2593" s="113"/>
      <c r="HYG2593" s="113"/>
      <c r="HYH2593" s="113"/>
      <c r="HYI2593" s="113"/>
      <c r="HYJ2593" s="113"/>
      <c r="HYK2593" s="113"/>
      <c r="HYL2593" s="113"/>
      <c r="HYM2593" s="113"/>
      <c r="HYN2593" s="113"/>
      <c r="HYO2593" s="113"/>
      <c r="HYP2593" s="113"/>
      <c r="HYQ2593" s="113"/>
      <c r="HYR2593" s="113"/>
      <c r="HYS2593" s="113"/>
      <c r="HYT2593" s="113"/>
      <c r="HYU2593" s="113"/>
      <c r="HYV2593" s="113"/>
      <c r="HYW2593" s="113"/>
      <c r="HYX2593" s="113"/>
      <c r="HYY2593" s="113"/>
      <c r="HYZ2593" s="113"/>
      <c r="HZA2593" s="113"/>
      <c r="HZB2593" s="113"/>
      <c r="HZC2593" s="113"/>
      <c r="HZD2593" s="113"/>
      <c r="HZE2593" s="113"/>
      <c r="HZF2593" s="113"/>
      <c r="HZG2593" s="113"/>
      <c r="HZH2593" s="113"/>
      <c r="HZI2593" s="113"/>
      <c r="HZJ2593" s="113"/>
      <c r="HZK2593" s="113"/>
      <c r="HZL2593" s="113"/>
      <c r="HZM2593" s="113"/>
      <c r="HZN2593" s="113"/>
      <c r="HZO2593" s="113"/>
      <c r="HZP2593" s="113"/>
      <c r="HZQ2593" s="113"/>
      <c r="HZR2593" s="113"/>
      <c r="HZS2593" s="113"/>
      <c r="HZT2593" s="113"/>
      <c r="HZU2593" s="113"/>
      <c r="HZV2593" s="113"/>
      <c r="HZW2593" s="113"/>
      <c r="HZX2593" s="113"/>
      <c r="HZY2593" s="113"/>
      <c r="HZZ2593" s="113"/>
      <c r="IAA2593" s="113"/>
      <c r="IAB2593" s="113"/>
      <c r="IAC2593" s="113"/>
      <c r="IAD2593" s="113"/>
      <c r="IAE2593" s="113"/>
      <c r="IAF2593" s="113"/>
      <c r="IAG2593" s="113"/>
      <c r="IAH2593" s="113"/>
      <c r="IAI2593" s="113"/>
      <c r="IAJ2593" s="113"/>
      <c r="IAK2593" s="113"/>
      <c r="IAL2593" s="113"/>
      <c r="IAM2593" s="113"/>
      <c r="IAN2593" s="113"/>
      <c r="IAO2593" s="113"/>
      <c r="IAP2593" s="113"/>
      <c r="IAQ2593" s="113"/>
      <c r="IAR2593" s="113"/>
      <c r="IAS2593" s="113"/>
      <c r="IAT2593" s="113"/>
      <c r="IAU2593" s="113"/>
      <c r="IAV2593" s="113"/>
      <c r="IAW2593" s="113"/>
      <c r="IAX2593" s="113"/>
      <c r="IAY2593" s="113"/>
      <c r="IAZ2593" s="113"/>
      <c r="IBA2593" s="113"/>
      <c r="IBB2593" s="113"/>
      <c r="IBC2593" s="113"/>
      <c r="IBD2593" s="113"/>
      <c r="IBE2593" s="113"/>
      <c r="IBF2593" s="113"/>
      <c r="IBG2593" s="113"/>
      <c r="IBH2593" s="113"/>
      <c r="IBI2593" s="113"/>
      <c r="IBJ2593" s="113"/>
      <c r="IBK2593" s="113"/>
      <c r="IBL2593" s="113"/>
      <c r="IBM2593" s="113"/>
      <c r="IBN2593" s="113"/>
      <c r="IBO2593" s="113"/>
      <c r="IBP2593" s="113"/>
      <c r="IBQ2593" s="113"/>
      <c r="IBR2593" s="113"/>
      <c r="IBS2593" s="113"/>
      <c r="IBT2593" s="113"/>
      <c r="IBU2593" s="113"/>
      <c r="IBV2593" s="113"/>
      <c r="IBW2593" s="113"/>
      <c r="IBX2593" s="113"/>
      <c r="IBY2593" s="113"/>
      <c r="IBZ2593" s="113"/>
      <c r="ICA2593" s="113"/>
      <c r="ICB2593" s="113"/>
      <c r="ICC2593" s="113"/>
      <c r="ICD2593" s="113"/>
      <c r="ICE2593" s="113"/>
      <c r="ICF2593" s="113"/>
      <c r="ICG2593" s="113"/>
      <c r="ICH2593" s="113"/>
      <c r="ICI2593" s="113"/>
      <c r="ICJ2593" s="113"/>
      <c r="ICK2593" s="113"/>
      <c r="ICL2593" s="113"/>
      <c r="ICM2593" s="113"/>
      <c r="ICN2593" s="113"/>
      <c r="ICO2593" s="113"/>
      <c r="ICP2593" s="113"/>
      <c r="ICQ2593" s="113"/>
      <c r="ICR2593" s="113"/>
      <c r="ICS2593" s="113"/>
      <c r="ICT2593" s="113"/>
      <c r="ICU2593" s="113"/>
      <c r="ICV2593" s="113"/>
      <c r="ICW2593" s="113"/>
      <c r="ICX2593" s="113"/>
      <c r="ICY2593" s="113"/>
      <c r="ICZ2593" s="113"/>
      <c r="IDA2593" s="113"/>
      <c r="IDB2593" s="113"/>
      <c r="IDC2593" s="113"/>
      <c r="IDD2593" s="113"/>
      <c r="IDE2593" s="113"/>
      <c r="IDF2593" s="113"/>
      <c r="IDG2593" s="113"/>
      <c r="IDH2593" s="113"/>
      <c r="IDI2593" s="113"/>
      <c r="IDJ2593" s="113"/>
      <c r="IDK2593" s="113"/>
      <c r="IDL2593" s="113"/>
      <c r="IDM2593" s="113"/>
      <c r="IDN2593" s="113"/>
      <c r="IDO2593" s="113"/>
      <c r="IDP2593" s="113"/>
      <c r="IDQ2593" s="113"/>
      <c r="IDR2593" s="113"/>
      <c r="IDS2593" s="113"/>
      <c r="IDT2593" s="113"/>
      <c r="IDU2593" s="113"/>
      <c r="IDV2593" s="113"/>
      <c r="IDW2593" s="113"/>
      <c r="IDX2593" s="113"/>
      <c r="IDY2593" s="113"/>
      <c r="IDZ2593" s="113"/>
      <c r="IEA2593" s="113"/>
      <c r="IEB2593" s="113"/>
      <c r="IEC2593" s="113"/>
      <c r="IED2593" s="113"/>
      <c r="IEE2593" s="113"/>
      <c r="IEF2593" s="113"/>
      <c r="IEG2593" s="113"/>
      <c r="IEH2593" s="113"/>
      <c r="IEI2593" s="113"/>
      <c r="IEJ2593" s="113"/>
      <c r="IEK2593" s="113"/>
      <c r="IEL2593" s="113"/>
      <c r="IEM2593" s="113"/>
      <c r="IEN2593" s="113"/>
      <c r="IEO2593" s="113"/>
      <c r="IEP2593" s="113"/>
      <c r="IEQ2593" s="113"/>
      <c r="IER2593" s="113"/>
      <c r="IES2593" s="113"/>
      <c r="IET2593" s="113"/>
      <c r="IEU2593" s="113"/>
      <c r="IEV2593" s="113"/>
      <c r="IEW2593" s="113"/>
      <c r="IEX2593" s="113"/>
      <c r="IEY2593" s="113"/>
      <c r="IEZ2593" s="113"/>
      <c r="IFA2593" s="113"/>
      <c r="IFB2593" s="113"/>
      <c r="IFC2593" s="113"/>
      <c r="IFD2593" s="113"/>
      <c r="IFE2593" s="113"/>
      <c r="IFF2593" s="113"/>
      <c r="IFG2593" s="113"/>
      <c r="IFH2593" s="113"/>
      <c r="IFI2593" s="113"/>
      <c r="IFJ2593" s="113"/>
      <c r="IFK2593" s="113"/>
      <c r="IFL2593" s="113"/>
      <c r="IFM2593" s="113"/>
      <c r="IFN2593" s="113"/>
      <c r="IFO2593" s="113"/>
      <c r="IFP2593" s="113"/>
      <c r="IFQ2593" s="113"/>
      <c r="IFR2593" s="113"/>
      <c r="IFS2593" s="113"/>
      <c r="IFT2593" s="113"/>
      <c r="IFU2593" s="113"/>
      <c r="IFV2593" s="113"/>
      <c r="IFW2593" s="113"/>
      <c r="IFX2593" s="113"/>
      <c r="IFY2593" s="113"/>
      <c r="IFZ2593" s="113"/>
      <c r="IGA2593" s="113"/>
      <c r="IGB2593" s="113"/>
      <c r="IGC2593" s="113"/>
      <c r="IGD2593" s="113"/>
      <c r="IGE2593" s="113"/>
      <c r="IGF2593" s="113"/>
      <c r="IGG2593" s="113"/>
      <c r="IGH2593" s="113"/>
      <c r="IGI2593" s="113"/>
      <c r="IGJ2593" s="113"/>
      <c r="IGK2593" s="113"/>
      <c r="IGL2593" s="113"/>
      <c r="IGM2593" s="113"/>
      <c r="IGN2593" s="113"/>
      <c r="IGO2593" s="113"/>
      <c r="IGP2593" s="113"/>
      <c r="IGQ2593" s="113"/>
      <c r="IGR2593" s="113"/>
      <c r="IGS2593" s="113"/>
      <c r="IGT2593" s="113"/>
      <c r="IGU2593" s="113"/>
      <c r="IGV2593" s="113"/>
      <c r="IGW2593" s="113"/>
      <c r="IGX2593" s="113"/>
      <c r="IGY2593" s="113"/>
      <c r="IGZ2593" s="113"/>
      <c r="IHA2593" s="113"/>
      <c r="IHB2593" s="113"/>
      <c r="IHC2593" s="113"/>
      <c r="IHD2593" s="113"/>
      <c r="IHE2593" s="113"/>
      <c r="IHF2593" s="113"/>
      <c r="IHG2593" s="113"/>
      <c r="IHH2593" s="113"/>
      <c r="IHI2593" s="113"/>
      <c r="IHJ2593" s="113"/>
      <c r="IHK2593" s="113"/>
      <c r="IHL2593" s="113"/>
      <c r="IHM2593" s="113"/>
      <c r="IHN2593" s="113"/>
      <c r="IHO2593" s="113"/>
      <c r="IHP2593" s="113"/>
      <c r="IHQ2593" s="113"/>
      <c r="IHR2593" s="113"/>
      <c r="IHS2593" s="113"/>
      <c r="IHT2593" s="113"/>
      <c r="IHU2593" s="113"/>
      <c r="IHV2593" s="113"/>
      <c r="IHW2593" s="113"/>
      <c r="IHX2593" s="113"/>
      <c r="IHY2593" s="113"/>
      <c r="IHZ2593" s="113"/>
      <c r="IIA2593" s="113"/>
      <c r="IIB2593" s="113"/>
      <c r="IIC2593" s="113"/>
      <c r="IID2593" s="113"/>
      <c r="IIE2593" s="113"/>
      <c r="IIF2593" s="113"/>
      <c r="IIG2593" s="113"/>
      <c r="IIH2593" s="113"/>
      <c r="III2593" s="113"/>
      <c r="IIJ2593" s="113"/>
      <c r="IIK2593" s="113"/>
      <c r="IIL2593" s="113"/>
      <c r="IIM2593" s="113"/>
      <c r="IIN2593" s="113"/>
      <c r="IIO2593" s="113"/>
      <c r="IIP2593" s="113"/>
      <c r="IIQ2593" s="113"/>
      <c r="IIR2593" s="113"/>
      <c r="IIS2593" s="113"/>
      <c r="IIT2593" s="113"/>
      <c r="IIU2593" s="113"/>
      <c r="IIV2593" s="113"/>
      <c r="IIW2593" s="113"/>
      <c r="IIX2593" s="113"/>
      <c r="IIY2593" s="113"/>
      <c r="IIZ2593" s="113"/>
      <c r="IJA2593" s="113"/>
      <c r="IJB2593" s="113"/>
      <c r="IJC2593" s="113"/>
      <c r="IJD2593" s="113"/>
      <c r="IJE2593" s="113"/>
      <c r="IJF2593" s="113"/>
      <c r="IJG2593" s="113"/>
      <c r="IJH2593" s="113"/>
      <c r="IJI2593" s="113"/>
      <c r="IJJ2593" s="113"/>
      <c r="IJK2593" s="113"/>
      <c r="IJL2593" s="113"/>
      <c r="IJM2593" s="113"/>
      <c r="IJN2593" s="113"/>
      <c r="IJO2593" s="113"/>
      <c r="IJP2593" s="113"/>
      <c r="IJQ2593" s="113"/>
      <c r="IJR2593" s="113"/>
      <c r="IJS2593" s="113"/>
      <c r="IJT2593" s="113"/>
      <c r="IJU2593" s="113"/>
      <c r="IJV2593" s="113"/>
      <c r="IJW2593" s="113"/>
      <c r="IJX2593" s="113"/>
      <c r="IJY2593" s="113"/>
      <c r="IJZ2593" s="113"/>
      <c r="IKA2593" s="113"/>
      <c r="IKB2593" s="113"/>
      <c r="IKC2593" s="113"/>
      <c r="IKD2593" s="113"/>
      <c r="IKE2593" s="113"/>
      <c r="IKF2593" s="113"/>
      <c r="IKG2593" s="113"/>
      <c r="IKH2593" s="113"/>
      <c r="IKI2593" s="113"/>
      <c r="IKJ2593" s="113"/>
      <c r="IKK2593" s="113"/>
      <c r="IKL2593" s="113"/>
      <c r="IKM2593" s="113"/>
      <c r="IKN2593" s="113"/>
      <c r="IKO2593" s="113"/>
      <c r="IKP2593" s="113"/>
      <c r="IKQ2593" s="113"/>
      <c r="IKR2593" s="113"/>
      <c r="IKS2593" s="113"/>
      <c r="IKT2593" s="113"/>
      <c r="IKU2593" s="113"/>
      <c r="IKV2593" s="113"/>
      <c r="IKW2593" s="113"/>
      <c r="IKX2593" s="113"/>
      <c r="IKY2593" s="113"/>
      <c r="IKZ2593" s="113"/>
      <c r="ILA2593" s="113"/>
      <c r="ILB2593" s="113"/>
      <c r="ILC2593" s="113"/>
      <c r="ILD2593" s="113"/>
      <c r="ILE2593" s="113"/>
      <c r="ILF2593" s="113"/>
      <c r="ILG2593" s="113"/>
      <c r="ILH2593" s="113"/>
      <c r="ILI2593" s="113"/>
      <c r="ILJ2593" s="113"/>
      <c r="ILK2593" s="113"/>
      <c r="ILL2593" s="113"/>
      <c r="ILM2593" s="113"/>
      <c r="ILN2593" s="113"/>
      <c r="ILO2593" s="113"/>
      <c r="ILP2593" s="113"/>
      <c r="ILQ2593" s="113"/>
      <c r="ILR2593" s="113"/>
      <c r="ILS2593" s="113"/>
      <c r="ILT2593" s="113"/>
      <c r="ILU2593" s="113"/>
      <c r="ILV2593" s="113"/>
      <c r="ILW2593" s="113"/>
      <c r="ILX2593" s="113"/>
      <c r="ILY2593" s="113"/>
      <c r="ILZ2593" s="113"/>
      <c r="IMA2593" s="113"/>
      <c r="IMB2593" s="113"/>
      <c r="IMC2593" s="113"/>
      <c r="IMD2593" s="113"/>
      <c r="IME2593" s="113"/>
      <c r="IMF2593" s="113"/>
      <c r="IMG2593" s="113"/>
      <c r="IMH2593" s="113"/>
      <c r="IMI2593" s="113"/>
      <c r="IMJ2593" s="113"/>
      <c r="IMK2593" s="113"/>
      <c r="IML2593" s="113"/>
      <c r="IMM2593" s="113"/>
      <c r="IMN2593" s="113"/>
      <c r="IMO2593" s="113"/>
      <c r="IMP2593" s="113"/>
      <c r="IMQ2593" s="113"/>
      <c r="IMR2593" s="113"/>
      <c r="IMS2593" s="113"/>
      <c r="IMT2593" s="113"/>
      <c r="IMU2593" s="113"/>
      <c r="IMV2593" s="113"/>
      <c r="IMW2593" s="113"/>
      <c r="IMX2593" s="113"/>
      <c r="IMY2593" s="113"/>
      <c r="IMZ2593" s="113"/>
      <c r="INA2593" s="113"/>
      <c r="INB2593" s="113"/>
      <c r="INC2593" s="113"/>
      <c r="IND2593" s="113"/>
      <c r="INE2593" s="113"/>
      <c r="INF2593" s="113"/>
      <c r="ING2593" s="113"/>
      <c r="INH2593" s="113"/>
      <c r="INI2593" s="113"/>
      <c r="INJ2593" s="113"/>
      <c r="INK2593" s="113"/>
      <c r="INL2593" s="113"/>
      <c r="INM2593" s="113"/>
      <c r="INN2593" s="113"/>
      <c r="INO2593" s="113"/>
      <c r="INP2593" s="113"/>
      <c r="INQ2593" s="113"/>
      <c r="INR2593" s="113"/>
      <c r="INS2593" s="113"/>
      <c r="INT2593" s="113"/>
      <c r="INU2593" s="113"/>
      <c r="INV2593" s="113"/>
      <c r="INW2593" s="113"/>
      <c r="INX2593" s="113"/>
      <c r="INY2593" s="113"/>
      <c r="INZ2593" s="113"/>
      <c r="IOA2593" s="113"/>
      <c r="IOB2593" s="113"/>
      <c r="IOC2593" s="113"/>
      <c r="IOD2593" s="113"/>
      <c r="IOE2593" s="113"/>
      <c r="IOF2593" s="113"/>
      <c r="IOG2593" s="113"/>
      <c r="IOH2593" s="113"/>
      <c r="IOI2593" s="113"/>
      <c r="IOJ2593" s="113"/>
      <c r="IOK2593" s="113"/>
      <c r="IOL2593" s="113"/>
      <c r="IOM2593" s="113"/>
      <c r="ION2593" s="113"/>
      <c r="IOO2593" s="113"/>
      <c r="IOP2593" s="113"/>
      <c r="IOQ2593" s="113"/>
      <c r="IOR2593" s="113"/>
      <c r="IOS2593" s="113"/>
      <c r="IOT2593" s="113"/>
      <c r="IOU2593" s="113"/>
      <c r="IOV2593" s="113"/>
      <c r="IOW2593" s="113"/>
      <c r="IOX2593" s="113"/>
      <c r="IOY2593" s="113"/>
      <c r="IOZ2593" s="113"/>
      <c r="IPA2593" s="113"/>
      <c r="IPB2593" s="113"/>
      <c r="IPC2593" s="113"/>
      <c r="IPD2593" s="113"/>
      <c r="IPE2593" s="113"/>
      <c r="IPF2593" s="113"/>
      <c r="IPG2593" s="113"/>
      <c r="IPH2593" s="113"/>
      <c r="IPI2593" s="113"/>
      <c r="IPJ2593" s="113"/>
      <c r="IPK2593" s="113"/>
      <c r="IPL2593" s="113"/>
      <c r="IPM2593" s="113"/>
      <c r="IPN2593" s="113"/>
      <c r="IPO2593" s="113"/>
      <c r="IPP2593" s="113"/>
      <c r="IPQ2593" s="113"/>
      <c r="IPR2593" s="113"/>
      <c r="IPS2593" s="113"/>
      <c r="IPT2593" s="113"/>
      <c r="IPU2593" s="113"/>
      <c r="IPV2593" s="113"/>
      <c r="IPW2593" s="113"/>
      <c r="IPX2593" s="113"/>
      <c r="IPY2593" s="113"/>
      <c r="IPZ2593" s="113"/>
      <c r="IQA2593" s="113"/>
      <c r="IQB2593" s="113"/>
      <c r="IQC2593" s="113"/>
      <c r="IQD2593" s="113"/>
      <c r="IQE2593" s="113"/>
      <c r="IQF2593" s="113"/>
      <c r="IQG2593" s="113"/>
      <c r="IQH2593" s="113"/>
      <c r="IQI2593" s="113"/>
      <c r="IQJ2593" s="113"/>
      <c r="IQK2593" s="113"/>
      <c r="IQL2593" s="113"/>
      <c r="IQM2593" s="113"/>
      <c r="IQN2593" s="113"/>
      <c r="IQO2593" s="113"/>
      <c r="IQP2593" s="113"/>
      <c r="IQQ2593" s="113"/>
      <c r="IQR2593" s="113"/>
      <c r="IQS2593" s="113"/>
      <c r="IQT2593" s="113"/>
      <c r="IQU2593" s="113"/>
      <c r="IQV2593" s="113"/>
      <c r="IQW2593" s="113"/>
      <c r="IQX2593" s="113"/>
      <c r="IQY2593" s="113"/>
      <c r="IQZ2593" s="113"/>
      <c r="IRA2593" s="113"/>
      <c r="IRB2593" s="113"/>
      <c r="IRC2593" s="113"/>
      <c r="IRD2593" s="113"/>
      <c r="IRE2593" s="113"/>
      <c r="IRF2593" s="113"/>
      <c r="IRG2593" s="113"/>
      <c r="IRH2593" s="113"/>
      <c r="IRI2593" s="113"/>
      <c r="IRJ2593" s="113"/>
      <c r="IRK2593" s="113"/>
      <c r="IRL2593" s="113"/>
      <c r="IRM2593" s="113"/>
      <c r="IRN2593" s="113"/>
      <c r="IRO2593" s="113"/>
      <c r="IRP2593" s="113"/>
      <c r="IRQ2593" s="113"/>
      <c r="IRR2593" s="113"/>
      <c r="IRS2593" s="113"/>
      <c r="IRT2593" s="113"/>
      <c r="IRU2593" s="113"/>
      <c r="IRV2593" s="113"/>
      <c r="IRW2593" s="113"/>
      <c r="IRX2593" s="113"/>
      <c r="IRY2593" s="113"/>
      <c r="IRZ2593" s="113"/>
      <c r="ISA2593" s="113"/>
      <c r="ISB2593" s="113"/>
      <c r="ISC2593" s="113"/>
      <c r="ISD2593" s="113"/>
      <c r="ISE2593" s="113"/>
      <c r="ISF2593" s="113"/>
      <c r="ISG2593" s="113"/>
      <c r="ISH2593" s="113"/>
      <c r="ISI2593" s="113"/>
      <c r="ISJ2593" s="113"/>
      <c r="ISK2593" s="113"/>
      <c r="ISL2593" s="113"/>
      <c r="ISM2593" s="113"/>
      <c r="ISN2593" s="113"/>
      <c r="ISO2593" s="113"/>
      <c r="ISP2593" s="113"/>
      <c r="ISQ2593" s="113"/>
      <c r="ISR2593" s="113"/>
      <c r="ISS2593" s="113"/>
      <c r="IST2593" s="113"/>
      <c r="ISU2593" s="113"/>
      <c r="ISV2593" s="113"/>
      <c r="ISW2593" s="113"/>
      <c r="ISX2593" s="113"/>
      <c r="ISY2593" s="113"/>
      <c r="ISZ2593" s="113"/>
      <c r="ITA2593" s="113"/>
      <c r="ITB2593" s="113"/>
      <c r="ITC2593" s="113"/>
      <c r="ITD2593" s="113"/>
      <c r="ITE2593" s="113"/>
      <c r="ITF2593" s="113"/>
      <c r="ITG2593" s="113"/>
      <c r="ITH2593" s="113"/>
      <c r="ITI2593" s="113"/>
      <c r="ITJ2593" s="113"/>
      <c r="ITK2593" s="113"/>
      <c r="ITL2593" s="113"/>
      <c r="ITM2593" s="113"/>
      <c r="ITN2593" s="113"/>
      <c r="ITO2593" s="113"/>
      <c r="ITP2593" s="113"/>
      <c r="ITQ2593" s="113"/>
      <c r="ITR2593" s="113"/>
      <c r="ITS2593" s="113"/>
      <c r="ITT2593" s="113"/>
      <c r="ITU2593" s="113"/>
      <c r="ITV2593" s="113"/>
      <c r="ITW2593" s="113"/>
      <c r="ITX2593" s="113"/>
      <c r="ITY2593" s="113"/>
      <c r="ITZ2593" s="113"/>
      <c r="IUA2593" s="113"/>
      <c r="IUB2593" s="113"/>
      <c r="IUC2593" s="113"/>
      <c r="IUD2593" s="113"/>
      <c r="IUE2593" s="113"/>
      <c r="IUF2593" s="113"/>
      <c r="IUG2593" s="113"/>
      <c r="IUH2593" s="113"/>
      <c r="IUI2593" s="113"/>
      <c r="IUJ2593" s="113"/>
      <c r="IUK2593" s="113"/>
      <c r="IUL2593" s="113"/>
      <c r="IUM2593" s="113"/>
      <c r="IUN2593" s="113"/>
      <c r="IUO2593" s="113"/>
      <c r="IUP2593" s="113"/>
      <c r="IUQ2593" s="113"/>
      <c r="IUR2593" s="113"/>
      <c r="IUS2593" s="113"/>
      <c r="IUT2593" s="113"/>
      <c r="IUU2593" s="113"/>
      <c r="IUV2593" s="113"/>
      <c r="IUW2593" s="113"/>
      <c r="IUX2593" s="113"/>
      <c r="IUY2593" s="113"/>
      <c r="IUZ2593" s="113"/>
      <c r="IVA2593" s="113"/>
      <c r="IVB2593" s="113"/>
      <c r="IVC2593" s="113"/>
      <c r="IVD2593" s="113"/>
      <c r="IVE2593" s="113"/>
      <c r="IVF2593" s="113"/>
      <c r="IVG2593" s="113"/>
      <c r="IVH2593" s="113"/>
      <c r="IVI2593" s="113"/>
      <c r="IVJ2593" s="113"/>
      <c r="IVK2593" s="113"/>
      <c r="IVL2593" s="113"/>
      <c r="IVM2593" s="113"/>
      <c r="IVN2593" s="113"/>
      <c r="IVO2593" s="113"/>
      <c r="IVP2593" s="113"/>
      <c r="IVQ2593" s="113"/>
      <c r="IVR2593" s="113"/>
      <c r="IVS2593" s="113"/>
      <c r="IVT2593" s="113"/>
      <c r="IVU2593" s="113"/>
      <c r="IVV2593" s="113"/>
      <c r="IVW2593" s="113"/>
      <c r="IVX2593" s="113"/>
      <c r="IVY2593" s="113"/>
      <c r="IVZ2593" s="113"/>
      <c r="IWA2593" s="113"/>
      <c r="IWB2593" s="113"/>
      <c r="IWC2593" s="113"/>
      <c r="IWD2593" s="113"/>
      <c r="IWE2593" s="113"/>
      <c r="IWF2593" s="113"/>
      <c r="IWG2593" s="113"/>
      <c r="IWH2593" s="113"/>
      <c r="IWI2593" s="113"/>
      <c r="IWJ2593" s="113"/>
      <c r="IWK2593" s="113"/>
      <c r="IWL2593" s="113"/>
      <c r="IWM2593" s="113"/>
      <c r="IWN2593" s="113"/>
      <c r="IWO2593" s="113"/>
      <c r="IWP2593" s="113"/>
      <c r="IWQ2593" s="113"/>
      <c r="IWR2593" s="113"/>
      <c r="IWS2593" s="113"/>
      <c r="IWT2593" s="113"/>
      <c r="IWU2593" s="113"/>
      <c r="IWV2593" s="113"/>
      <c r="IWW2593" s="113"/>
      <c r="IWX2593" s="113"/>
      <c r="IWY2593" s="113"/>
      <c r="IWZ2593" s="113"/>
      <c r="IXA2593" s="113"/>
      <c r="IXB2593" s="113"/>
      <c r="IXC2593" s="113"/>
      <c r="IXD2593" s="113"/>
      <c r="IXE2593" s="113"/>
      <c r="IXF2593" s="113"/>
      <c r="IXG2593" s="113"/>
      <c r="IXH2593" s="113"/>
      <c r="IXI2593" s="113"/>
      <c r="IXJ2593" s="113"/>
      <c r="IXK2593" s="113"/>
      <c r="IXL2593" s="113"/>
      <c r="IXM2593" s="113"/>
      <c r="IXN2593" s="113"/>
      <c r="IXO2593" s="113"/>
      <c r="IXP2593" s="113"/>
      <c r="IXQ2593" s="113"/>
      <c r="IXR2593" s="113"/>
      <c r="IXS2593" s="113"/>
      <c r="IXT2593" s="113"/>
      <c r="IXU2593" s="113"/>
      <c r="IXV2593" s="113"/>
      <c r="IXW2593" s="113"/>
      <c r="IXX2593" s="113"/>
      <c r="IXY2593" s="113"/>
      <c r="IXZ2593" s="113"/>
      <c r="IYA2593" s="113"/>
      <c r="IYB2593" s="113"/>
      <c r="IYC2593" s="113"/>
      <c r="IYD2593" s="113"/>
      <c r="IYE2593" s="113"/>
      <c r="IYF2593" s="113"/>
      <c r="IYG2593" s="113"/>
      <c r="IYH2593" s="113"/>
      <c r="IYI2593" s="113"/>
      <c r="IYJ2593" s="113"/>
      <c r="IYK2593" s="113"/>
      <c r="IYL2593" s="113"/>
      <c r="IYM2593" s="113"/>
      <c r="IYN2593" s="113"/>
      <c r="IYO2593" s="113"/>
      <c r="IYP2593" s="113"/>
      <c r="IYQ2593" s="113"/>
      <c r="IYR2593" s="113"/>
      <c r="IYS2593" s="113"/>
      <c r="IYT2593" s="113"/>
      <c r="IYU2593" s="113"/>
      <c r="IYV2593" s="113"/>
      <c r="IYW2593" s="113"/>
      <c r="IYX2593" s="113"/>
      <c r="IYY2593" s="113"/>
      <c r="IYZ2593" s="113"/>
      <c r="IZA2593" s="113"/>
      <c r="IZB2593" s="113"/>
      <c r="IZC2593" s="113"/>
      <c r="IZD2593" s="113"/>
      <c r="IZE2593" s="113"/>
      <c r="IZF2593" s="113"/>
      <c r="IZG2593" s="113"/>
      <c r="IZH2593" s="113"/>
      <c r="IZI2593" s="113"/>
      <c r="IZJ2593" s="113"/>
      <c r="IZK2593" s="113"/>
      <c r="IZL2593" s="113"/>
      <c r="IZM2593" s="113"/>
      <c r="IZN2593" s="113"/>
      <c r="IZO2593" s="113"/>
      <c r="IZP2593" s="113"/>
      <c r="IZQ2593" s="113"/>
      <c r="IZR2593" s="113"/>
      <c r="IZS2593" s="113"/>
      <c r="IZT2593" s="113"/>
      <c r="IZU2593" s="113"/>
      <c r="IZV2593" s="113"/>
      <c r="IZW2593" s="113"/>
      <c r="IZX2593" s="113"/>
      <c r="IZY2593" s="113"/>
      <c r="IZZ2593" s="113"/>
      <c r="JAA2593" s="113"/>
      <c r="JAB2593" s="113"/>
      <c r="JAC2593" s="113"/>
      <c r="JAD2593" s="113"/>
      <c r="JAE2593" s="113"/>
      <c r="JAF2593" s="113"/>
      <c r="JAG2593" s="113"/>
      <c r="JAH2593" s="113"/>
      <c r="JAI2593" s="113"/>
      <c r="JAJ2593" s="113"/>
      <c r="JAK2593" s="113"/>
      <c r="JAL2593" s="113"/>
      <c r="JAM2593" s="113"/>
      <c r="JAN2593" s="113"/>
      <c r="JAO2593" s="113"/>
      <c r="JAP2593" s="113"/>
      <c r="JAQ2593" s="113"/>
      <c r="JAR2593" s="113"/>
      <c r="JAS2593" s="113"/>
      <c r="JAT2593" s="113"/>
      <c r="JAU2593" s="113"/>
      <c r="JAV2593" s="113"/>
      <c r="JAW2593" s="113"/>
      <c r="JAX2593" s="113"/>
      <c r="JAY2593" s="113"/>
      <c r="JAZ2593" s="113"/>
      <c r="JBA2593" s="113"/>
      <c r="JBB2593" s="113"/>
      <c r="JBC2593" s="113"/>
      <c r="JBD2593" s="113"/>
      <c r="JBE2593" s="113"/>
      <c r="JBF2593" s="113"/>
      <c r="JBG2593" s="113"/>
      <c r="JBH2593" s="113"/>
      <c r="JBI2593" s="113"/>
      <c r="JBJ2593" s="113"/>
      <c r="JBK2593" s="113"/>
      <c r="JBL2593" s="113"/>
      <c r="JBM2593" s="113"/>
      <c r="JBN2593" s="113"/>
      <c r="JBO2593" s="113"/>
      <c r="JBP2593" s="113"/>
      <c r="JBQ2593" s="113"/>
      <c r="JBR2593" s="113"/>
      <c r="JBS2593" s="113"/>
      <c r="JBT2593" s="113"/>
      <c r="JBU2593" s="113"/>
      <c r="JBV2593" s="113"/>
      <c r="JBW2593" s="113"/>
      <c r="JBX2593" s="113"/>
      <c r="JBY2593" s="113"/>
      <c r="JBZ2593" s="113"/>
      <c r="JCA2593" s="113"/>
      <c r="JCB2593" s="113"/>
      <c r="JCC2593" s="113"/>
      <c r="JCD2593" s="113"/>
      <c r="JCE2593" s="113"/>
      <c r="JCF2593" s="113"/>
      <c r="JCG2593" s="113"/>
      <c r="JCH2593" s="113"/>
      <c r="JCI2593" s="113"/>
      <c r="JCJ2593" s="113"/>
      <c r="JCK2593" s="113"/>
      <c r="JCL2593" s="113"/>
      <c r="JCM2593" s="113"/>
      <c r="JCN2593" s="113"/>
      <c r="JCO2593" s="113"/>
      <c r="JCP2593" s="113"/>
      <c r="JCQ2593" s="113"/>
      <c r="JCR2593" s="113"/>
      <c r="JCS2593" s="113"/>
      <c r="JCT2593" s="113"/>
      <c r="JCU2593" s="113"/>
      <c r="JCV2593" s="113"/>
      <c r="JCW2593" s="113"/>
      <c r="JCX2593" s="113"/>
      <c r="JCY2593" s="113"/>
      <c r="JCZ2593" s="113"/>
      <c r="JDA2593" s="113"/>
      <c r="JDB2593" s="113"/>
      <c r="JDC2593" s="113"/>
      <c r="JDD2593" s="113"/>
      <c r="JDE2593" s="113"/>
      <c r="JDF2593" s="113"/>
      <c r="JDG2593" s="113"/>
      <c r="JDH2593" s="113"/>
      <c r="JDI2593" s="113"/>
      <c r="JDJ2593" s="113"/>
      <c r="JDK2593" s="113"/>
      <c r="JDL2593" s="113"/>
      <c r="JDM2593" s="113"/>
      <c r="JDN2593" s="113"/>
      <c r="JDO2593" s="113"/>
      <c r="JDP2593" s="113"/>
      <c r="JDQ2593" s="113"/>
      <c r="JDR2593" s="113"/>
      <c r="JDS2593" s="113"/>
      <c r="JDT2593" s="113"/>
      <c r="JDU2593" s="113"/>
      <c r="JDV2593" s="113"/>
      <c r="JDW2593" s="113"/>
      <c r="JDX2593" s="113"/>
      <c r="JDY2593" s="113"/>
      <c r="JDZ2593" s="113"/>
      <c r="JEA2593" s="113"/>
      <c r="JEB2593" s="113"/>
      <c r="JEC2593" s="113"/>
      <c r="JED2593" s="113"/>
      <c r="JEE2593" s="113"/>
      <c r="JEF2593" s="113"/>
      <c r="JEG2593" s="113"/>
      <c r="JEH2593" s="113"/>
      <c r="JEI2593" s="113"/>
      <c r="JEJ2593" s="113"/>
      <c r="JEK2593" s="113"/>
      <c r="JEL2593" s="113"/>
      <c r="JEM2593" s="113"/>
      <c r="JEN2593" s="113"/>
      <c r="JEO2593" s="113"/>
      <c r="JEP2593" s="113"/>
      <c r="JEQ2593" s="113"/>
      <c r="JER2593" s="113"/>
      <c r="JES2593" s="113"/>
      <c r="JET2593" s="113"/>
      <c r="JEU2593" s="113"/>
      <c r="JEV2593" s="113"/>
      <c r="JEW2593" s="113"/>
      <c r="JEX2593" s="113"/>
      <c r="JEY2593" s="113"/>
      <c r="JEZ2593" s="113"/>
      <c r="JFA2593" s="113"/>
      <c r="JFB2593" s="113"/>
      <c r="JFC2593" s="113"/>
      <c r="JFD2593" s="113"/>
      <c r="JFE2593" s="113"/>
      <c r="JFF2593" s="113"/>
      <c r="JFG2593" s="113"/>
      <c r="JFH2593" s="113"/>
      <c r="JFI2593" s="113"/>
      <c r="JFJ2593" s="113"/>
      <c r="JFK2593" s="113"/>
      <c r="JFL2593" s="113"/>
      <c r="JFM2593" s="113"/>
      <c r="JFN2593" s="113"/>
      <c r="JFO2593" s="113"/>
      <c r="JFP2593" s="113"/>
      <c r="JFQ2593" s="113"/>
      <c r="JFR2593" s="113"/>
      <c r="JFS2593" s="113"/>
      <c r="JFT2593" s="113"/>
      <c r="JFU2593" s="113"/>
      <c r="JFV2593" s="113"/>
      <c r="JFW2593" s="113"/>
      <c r="JFX2593" s="113"/>
      <c r="JFY2593" s="113"/>
      <c r="JFZ2593" s="113"/>
      <c r="JGA2593" s="113"/>
      <c r="JGB2593" s="113"/>
      <c r="JGC2593" s="113"/>
      <c r="JGD2593" s="113"/>
      <c r="JGE2593" s="113"/>
      <c r="JGF2593" s="113"/>
      <c r="JGG2593" s="113"/>
      <c r="JGH2593" s="113"/>
      <c r="JGI2593" s="113"/>
      <c r="JGJ2593" s="113"/>
      <c r="JGK2593" s="113"/>
      <c r="JGL2593" s="113"/>
      <c r="JGM2593" s="113"/>
      <c r="JGN2593" s="113"/>
      <c r="JGO2593" s="113"/>
      <c r="JGP2593" s="113"/>
      <c r="JGQ2593" s="113"/>
      <c r="JGR2593" s="113"/>
      <c r="JGS2593" s="113"/>
      <c r="JGT2593" s="113"/>
      <c r="JGU2593" s="113"/>
      <c r="JGV2593" s="113"/>
      <c r="JGW2593" s="113"/>
      <c r="JGX2593" s="113"/>
      <c r="JGY2593" s="113"/>
      <c r="JGZ2593" s="113"/>
      <c r="JHA2593" s="113"/>
      <c r="JHB2593" s="113"/>
      <c r="JHC2593" s="113"/>
      <c r="JHD2593" s="113"/>
      <c r="JHE2593" s="113"/>
      <c r="JHF2593" s="113"/>
      <c r="JHG2593" s="113"/>
      <c r="JHH2593" s="113"/>
      <c r="JHI2593" s="113"/>
      <c r="JHJ2593" s="113"/>
      <c r="JHK2593" s="113"/>
      <c r="JHL2593" s="113"/>
      <c r="JHM2593" s="113"/>
      <c r="JHN2593" s="113"/>
      <c r="JHO2593" s="113"/>
      <c r="JHP2593" s="113"/>
      <c r="JHQ2593" s="113"/>
      <c r="JHR2593" s="113"/>
      <c r="JHS2593" s="113"/>
      <c r="JHT2593" s="113"/>
      <c r="JHU2593" s="113"/>
      <c r="JHV2593" s="113"/>
      <c r="JHW2593" s="113"/>
      <c r="JHX2593" s="113"/>
      <c r="JHY2593" s="113"/>
      <c r="JHZ2593" s="113"/>
      <c r="JIA2593" s="113"/>
      <c r="JIB2593" s="113"/>
      <c r="JIC2593" s="113"/>
      <c r="JID2593" s="113"/>
      <c r="JIE2593" s="113"/>
      <c r="JIF2593" s="113"/>
      <c r="JIG2593" s="113"/>
      <c r="JIH2593" s="113"/>
      <c r="JII2593" s="113"/>
      <c r="JIJ2593" s="113"/>
      <c r="JIK2593" s="113"/>
      <c r="JIL2593" s="113"/>
      <c r="JIM2593" s="113"/>
      <c r="JIN2593" s="113"/>
      <c r="JIO2593" s="113"/>
      <c r="JIP2593" s="113"/>
      <c r="JIQ2593" s="113"/>
      <c r="JIR2593" s="113"/>
      <c r="JIS2593" s="113"/>
      <c r="JIT2593" s="113"/>
      <c r="JIU2593" s="113"/>
      <c r="JIV2593" s="113"/>
      <c r="JIW2593" s="113"/>
      <c r="JIX2593" s="113"/>
      <c r="JIY2593" s="113"/>
      <c r="JIZ2593" s="113"/>
      <c r="JJA2593" s="113"/>
      <c r="JJB2593" s="113"/>
      <c r="JJC2593" s="113"/>
      <c r="JJD2593" s="113"/>
      <c r="JJE2593" s="113"/>
      <c r="JJF2593" s="113"/>
      <c r="JJG2593" s="113"/>
      <c r="JJH2593" s="113"/>
      <c r="JJI2593" s="113"/>
      <c r="JJJ2593" s="113"/>
      <c r="JJK2593" s="113"/>
      <c r="JJL2593" s="113"/>
      <c r="JJM2593" s="113"/>
      <c r="JJN2593" s="113"/>
      <c r="JJO2593" s="113"/>
      <c r="JJP2593" s="113"/>
      <c r="JJQ2593" s="113"/>
      <c r="JJR2593" s="113"/>
      <c r="JJS2593" s="113"/>
      <c r="JJT2593" s="113"/>
      <c r="JJU2593" s="113"/>
      <c r="JJV2593" s="113"/>
      <c r="JJW2593" s="113"/>
      <c r="JJX2593" s="113"/>
      <c r="JJY2593" s="113"/>
      <c r="JJZ2593" s="113"/>
      <c r="JKA2593" s="113"/>
      <c r="JKB2593" s="113"/>
      <c r="JKC2593" s="113"/>
      <c r="JKD2593" s="113"/>
      <c r="JKE2593" s="113"/>
      <c r="JKF2593" s="113"/>
      <c r="JKG2593" s="113"/>
      <c r="JKH2593" s="113"/>
      <c r="JKI2593" s="113"/>
      <c r="JKJ2593" s="113"/>
      <c r="JKK2593" s="113"/>
      <c r="JKL2593" s="113"/>
      <c r="JKM2593" s="113"/>
      <c r="JKN2593" s="113"/>
      <c r="JKO2593" s="113"/>
      <c r="JKP2593" s="113"/>
      <c r="JKQ2593" s="113"/>
      <c r="JKR2593" s="113"/>
      <c r="JKS2593" s="113"/>
      <c r="JKT2593" s="113"/>
      <c r="JKU2593" s="113"/>
      <c r="JKV2593" s="113"/>
      <c r="JKW2593" s="113"/>
      <c r="JKX2593" s="113"/>
      <c r="JKY2593" s="113"/>
      <c r="JKZ2593" s="113"/>
      <c r="JLA2593" s="113"/>
      <c r="JLB2593" s="113"/>
      <c r="JLC2593" s="113"/>
      <c r="JLD2593" s="113"/>
      <c r="JLE2593" s="113"/>
      <c r="JLF2593" s="113"/>
      <c r="JLG2593" s="113"/>
      <c r="JLH2593" s="113"/>
      <c r="JLI2593" s="113"/>
      <c r="JLJ2593" s="113"/>
      <c r="JLK2593" s="113"/>
      <c r="JLL2593" s="113"/>
      <c r="JLM2593" s="113"/>
      <c r="JLN2593" s="113"/>
      <c r="JLO2593" s="113"/>
      <c r="JLP2593" s="113"/>
      <c r="JLQ2593" s="113"/>
      <c r="JLR2593" s="113"/>
      <c r="JLS2593" s="113"/>
      <c r="JLT2593" s="113"/>
      <c r="JLU2593" s="113"/>
      <c r="JLV2593" s="113"/>
      <c r="JLW2593" s="113"/>
      <c r="JLX2593" s="113"/>
      <c r="JLY2593" s="113"/>
      <c r="JLZ2593" s="113"/>
      <c r="JMA2593" s="113"/>
      <c r="JMB2593" s="113"/>
      <c r="JMC2593" s="113"/>
      <c r="JMD2593" s="113"/>
      <c r="JME2593" s="113"/>
      <c r="JMF2593" s="113"/>
      <c r="JMG2593" s="113"/>
      <c r="JMH2593" s="113"/>
      <c r="JMI2593" s="113"/>
      <c r="JMJ2593" s="113"/>
      <c r="JMK2593" s="113"/>
      <c r="JML2593" s="113"/>
      <c r="JMM2593" s="113"/>
      <c r="JMN2593" s="113"/>
      <c r="JMO2593" s="113"/>
      <c r="JMP2593" s="113"/>
      <c r="JMQ2593" s="113"/>
      <c r="JMR2593" s="113"/>
      <c r="JMS2593" s="113"/>
      <c r="JMT2593" s="113"/>
      <c r="JMU2593" s="113"/>
      <c r="JMV2593" s="113"/>
      <c r="JMW2593" s="113"/>
      <c r="JMX2593" s="113"/>
      <c r="JMY2593" s="113"/>
      <c r="JMZ2593" s="113"/>
      <c r="JNA2593" s="113"/>
      <c r="JNB2593" s="113"/>
      <c r="JNC2593" s="113"/>
      <c r="JND2593" s="113"/>
      <c r="JNE2593" s="113"/>
      <c r="JNF2593" s="113"/>
      <c r="JNG2593" s="113"/>
      <c r="JNH2593" s="113"/>
      <c r="JNI2593" s="113"/>
      <c r="JNJ2593" s="113"/>
      <c r="JNK2593" s="113"/>
      <c r="JNL2593" s="113"/>
      <c r="JNM2593" s="113"/>
      <c r="JNN2593" s="113"/>
      <c r="JNO2593" s="113"/>
      <c r="JNP2593" s="113"/>
      <c r="JNQ2593" s="113"/>
      <c r="JNR2593" s="113"/>
      <c r="JNS2593" s="113"/>
      <c r="JNT2593" s="113"/>
      <c r="JNU2593" s="113"/>
      <c r="JNV2593" s="113"/>
      <c r="JNW2593" s="113"/>
      <c r="JNX2593" s="113"/>
      <c r="JNY2593" s="113"/>
      <c r="JNZ2593" s="113"/>
      <c r="JOA2593" s="113"/>
      <c r="JOB2593" s="113"/>
      <c r="JOC2593" s="113"/>
      <c r="JOD2593" s="113"/>
      <c r="JOE2593" s="113"/>
      <c r="JOF2593" s="113"/>
      <c r="JOG2593" s="113"/>
      <c r="JOH2593" s="113"/>
      <c r="JOI2593" s="113"/>
      <c r="JOJ2593" s="113"/>
      <c r="JOK2593" s="113"/>
      <c r="JOL2593" s="113"/>
      <c r="JOM2593" s="113"/>
      <c r="JON2593" s="113"/>
      <c r="JOO2593" s="113"/>
      <c r="JOP2593" s="113"/>
      <c r="JOQ2593" s="113"/>
      <c r="JOR2593" s="113"/>
      <c r="JOS2593" s="113"/>
      <c r="JOT2593" s="113"/>
      <c r="JOU2593" s="113"/>
      <c r="JOV2593" s="113"/>
      <c r="JOW2593" s="113"/>
      <c r="JOX2593" s="113"/>
      <c r="JOY2593" s="113"/>
      <c r="JOZ2593" s="113"/>
      <c r="JPA2593" s="113"/>
      <c r="JPB2593" s="113"/>
      <c r="JPC2593" s="113"/>
      <c r="JPD2593" s="113"/>
      <c r="JPE2593" s="113"/>
      <c r="JPF2593" s="113"/>
      <c r="JPG2593" s="113"/>
      <c r="JPH2593" s="113"/>
      <c r="JPI2593" s="113"/>
      <c r="JPJ2593" s="113"/>
      <c r="JPK2593" s="113"/>
      <c r="JPL2593" s="113"/>
      <c r="JPM2593" s="113"/>
      <c r="JPN2593" s="113"/>
      <c r="JPO2593" s="113"/>
      <c r="JPP2593" s="113"/>
      <c r="JPQ2593" s="113"/>
      <c r="JPR2593" s="113"/>
      <c r="JPS2593" s="113"/>
      <c r="JPT2593" s="113"/>
      <c r="JPU2593" s="113"/>
      <c r="JPV2593" s="113"/>
      <c r="JPW2593" s="113"/>
      <c r="JPX2593" s="113"/>
      <c r="JPY2593" s="113"/>
      <c r="JPZ2593" s="113"/>
      <c r="JQA2593" s="113"/>
      <c r="JQB2593" s="113"/>
      <c r="JQC2593" s="113"/>
      <c r="JQD2593" s="113"/>
      <c r="JQE2593" s="113"/>
      <c r="JQF2593" s="113"/>
      <c r="JQG2593" s="113"/>
      <c r="JQH2593" s="113"/>
      <c r="JQI2593" s="113"/>
      <c r="JQJ2593" s="113"/>
      <c r="JQK2593" s="113"/>
      <c r="JQL2593" s="113"/>
      <c r="JQM2593" s="113"/>
      <c r="JQN2593" s="113"/>
      <c r="JQO2593" s="113"/>
      <c r="JQP2593" s="113"/>
      <c r="JQQ2593" s="113"/>
      <c r="JQR2593" s="113"/>
      <c r="JQS2593" s="113"/>
      <c r="JQT2593" s="113"/>
      <c r="JQU2593" s="113"/>
      <c r="JQV2593" s="113"/>
      <c r="JQW2593" s="113"/>
      <c r="JQX2593" s="113"/>
      <c r="JQY2593" s="113"/>
      <c r="JQZ2593" s="113"/>
      <c r="JRA2593" s="113"/>
      <c r="JRB2593" s="113"/>
      <c r="JRC2593" s="113"/>
      <c r="JRD2593" s="113"/>
      <c r="JRE2593" s="113"/>
      <c r="JRF2593" s="113"/>
      <c r="JRG2593" s="113"/>
      <c r="JRH2593" s="113"/>
      <c r="JRI2593" s="113"/>
      <c r="JRJ2593" s="113"/>
      <c r="JRK2593" s="113"/>
      <c r="JRL2593" s="113"/>
      <c r="JRM2593" s="113"/>
      <c r="JRN2593" s="113"/>
      <c r="JRO2593" s="113"/>
      <c r="JRP2593" s="113"/>
      <c r="JRQ2593" s="113"/>
      <c r="JRR2593" s="113"/>
      <c r="JRS2593" s="113"/>
      <c r="JRT2593" s="113"/>
      <c r="JRU2593" s="113"/>
      <c r="JRV2593" s="113"/>
      <c r="JRW2593" s="113"/>
      <c r="JRX2593" s="113"/>
      <c r="JRY2593" s="113"/>
      <c r="JRZ2593" s="113"/>
      <c r="JSA2593" s="113"/>
      <c r="JSB2593" s="113"/>
      <c r="JSC2593" s="113"/>
      <c r="JSD2593" s="113"/>
      <c r="JSE2593" s="113"/>
      <c r="JSF2593" s="113"/>
      <c r="JSG2593" s="113"/>
      <c r="JSH2593" s="113"/>
      <c r="JSI2593" s="113"/>
      <c r="JSJ2593" s="113"/>
      <c r="JSK2593" s="113"/>
      <c r="JSL2593" s="113"/>
      <c r="JSM2593" s="113"/>
      <c r="JSN2593" s="113"/>
      <c r="JSO2593" s="113"/>
      <c r="JSP2593" s="113"/>
      <c r="JSQ2593" s="113"/>
      <c r="JSR2593" s="113"/>
      <c r="JSS2593" s="113"/>
      <c r="JST2593" s="113"/>
      <c r="JSU2593" s="113"/>
      <c r="JSV2593" s="113"/>
      <c r="JSW2593" s="113"/>
      <c r="JSX2593" s="113"/>
      <c r="JSY2593" s="113"/>
      <c r="JSZ2593" s="113"/>
      <c r="JTA2593" s="113"/>
      <c r="JTB2593" s="113"/>
      <c r="JTC2593" s="113"/>
      <c r="JTD2593" s="113"/>
      <c r="JTE2593" s="113"/>
      <c r="JTF2593" s="113"/>
      <c r="JTG2593" s="113"/>
      <c r="JTH2593" s="113"/>
      <c r="JTI2593" s="113"/>
      <c r="JTJ2593" s="113"/>
      <c r="JTK2593" s="113"/>
      <c r="JTL2593" s="113"/>
      <c r="JTM2593" s="113"/>
      <c r="JTN2593" s="113"/>
      <c r="JTO2593" s="113"/>
      <c r="JTP2593" s="113"/>
      <c r="JTQ2593" s="113"/>
      <c r="JTR2593" s="113"/>
      <c r="JTS2593" s="113"/>
      <c r="JTT2593" s="113"/>
      <c r="JTU2593" s="113"/>
      <c r="JTV2593" s="113"/>
      <c r="JTW2593" s="113"/>
      <c r="JTX2593" s="113"/>
      <c r="JTY2593" s="113"/>
      <c r="JTZ2593" s="113"/>
      <c r="JUA2593" s="113"/>
      <c r="JUB2593" s="113"/>
      <c r="JUC2593" s="113"/>
      <c r="JUD2593" s="113"/>
      <c r="JUE2593" s="113"/>
      <c r="JUF2593" s="113"/>
      <c r="JUG2593" s="113"/>
      <c r="JUH2593" s="113"/>
      <c r="JUI2593" s="113"/>
      <c r="JUJ2593" s="113"/>
      <c r="JUK2593" s="113"/>
      <c r="JUL2593" s="113"/>
      <c r="JUM2593" s="113"/>
      <c r="JUN2593" s="113"/>
      <c r="JUO2593" s="113"/>
      <c r="JUP2593" s="113"/>
      <c r="JUQ2593" s="113"/>
      <c r="JUR2593" s="113"/>
      <c r="JUS2593" s="113"/>
      <c r="JUT2593" s="113"/>
      <c r="JUU2593" s="113"/>
      <c r="JUV2593" s="113"/>
      <c r="JUW2593" s="113"/>
      <c r="JUX2593" s="113"/>
      <c r="JUY2593" s="113"/>
      <c r="JUZ2593" s="113"/>
      <c r="JVA2593" s="113"/>
      <c r="JVB2593" s="113"/>
      <c r="JVC2593" s="113"/>
      <c r="JVD2593" s="113"/>
      <c r="JVE2593" s="113"/>
      <c r="JVF2593" s="113"/>
      <c r="JVG2593" s="113"/>
      <c r="JVH2593" s="113"/>
      <c r="JVI2593" s="113"/>
      <c r="JVJ2593" s="113"/>
      <c r="JVK2593" s="113"/>
      <c r="JVL2593" s="113"/>
      <c r="JVM2593" s="113"/>
      <c r="JVN2593" s="113"/>
      <c r="JVO2593" s="113"/>
      <c r="JVP2593" s="113"/>
      <c r="JVQ2593" s="113"/>
      <c r="JVR2593" s="113"/>
      <c r="JVS2593" s="113"/>
      <c r="JVT2593" s="113"/>
      <c r="JVU2593" s="113"/>
      <c r="JVV2593" s="113"/>
      <c r="JVW2593" s="113"/>
      <c r="JVX2593" s="113"/>
      <c r="JVY2593" s="113"/>
      <c r="JVZ2593" s="113"/>
      <c r="JWA2593" s="113"/>
      <c r="JWB2593" s="113"/>
      <c r="JWC2593" s="113"/>
      <c r="JWD2593" s="113"/>
      <c r="JWE2593" s="113"/>
      <c r="JWF2593" s="113"/>
      <c r="JWG2593" s="113"/>
      <c r="JWH2593" s="113"/>
      <c r="JWI2593" s="113"/>
      <c r="JWJ2593" s="113"/>
      <c r="JWK2593" s="113"/>
      <c r="JWL2593" s="113"/>
      <c r="JWM2593" s="113"/>
      <c r="JWN2593" s="113"/>
      <c r="JWO2593" s="113"/>
      <c r="JWP2593" s="113"/>
      <c r="JWQ2593" s="113"/>
      <c r="JWR2593" s="113"/>
      <c r="JWS2593" s="113"/>
      <c r="JWT2593" s="113"/>
      <c r="JWU2593" s="113"/>
      <c r="JWV2593" s="113"/>
      <c r="JWW2593" s="113"/>
      <c r="JWX2593" s="113"/>
      <c r="JWY2593" s="113"/>
      <c r="JWZ2593" s="113"/>
      <c r="JXA2593" s="113"/>
      <c r="JXB2593" s="113"/>
      <c r="JXC2593" s="113"/>
      <c r="JXD2593" s="113"/>
      <c r="JXE2593" s="113"/>
      <c r="JXF2593" s="113"/>
      <c r="JXG2593" s="113"/>
      <c r="JXH2593" s="113"/>
      <c r="JXI2593" s="113"/>
      <c r="JXJ2593" s="113"/>
      <c r="JXK2593" s="113"/>
      <c r="JXL2593" s="113"/>
      <c r="JXM2593" s="113"/>
      <c r="JXN2593" s="113"/>
      <c r="JXO2593" s="113"/>
      <c r="JXP2593" s="113"/>
      <c r="JXQ2593" s="113"/>
      <c r="JXR2593" s="113"/>
      <c r="JXS2593" s="113"/>
      <c r="JXT2593" s="113"/>
      <c r="JXU2593" s="113"/>
      <c r="JXV2593" s="113"/>
      <c r="JXW2593" s="113"/>
      <c r="JXX2593" s="113"/>
      <c r="JXY2593" s="113"/>
      <c r="JXZ2593" s="113"/>
      <c r="JYA2593" s="113"/>
      <c r="JYB2593" s="113"/>
      <c r="JYC2593" s="113"/>
      <c r="JYD2593" s="113"/>
      <c r="JYE2593" s="113"/>
      <c r="JYF2593" s="113"/>
      <c r="JYG2593" s="113"/>
      <c r="JYH2593" s="113"/>
      <c r="JYI2593" s="113"/>
      <c r="JYJ2593" s="113"/>
      <c r="JYK2593" s="113"/>
      <c r="JYL2593" s="113"/>
      <c r="JYM2593" s="113"/>
      <c r="JYN2593" s="113"/>
      <c r="JYO2593" s="113"/>
      <c r="JYP2593" s="113"/>
      <c r="JYQ2593" s="113"/>
      <c r="JYR2593" s="113"/>
      <c r="JYS2593" s="113"/>
      <c r="JYT2593" s="113"/>
      <c r="JYU2593" s="113"/>
      <c r="JYV2593" s="113"/>
      <c r="JYW2593" s="113"/>
      <c r="JYX2593" s="113"/>
      <c r="JYY2593" s="113"/>
      <c r="JYZ2593" s="113"/>
      <c r="JZA2593" s="113"/>
      <c r="JZB2593" s="113"/>
      <c r="JZC2593" s="113"/>
      <c r="JZD2593" s="113"/>
      <c r="JZE2593" s="113"/>
      <c r="JZF2593" s="113"/>
      <c r="JZG2593" s="113"/>
      <c r="JZH2593" s="113"/>
      <c r="JZI2593" s="113"/>
      <c r="JZJ2593" s="113"/>
      <c r="JZK2593" s="113"/>
      <c r="JZL2593" s="113"/>
      <c r="JZM2593" s="113"/>
      <c r="JZN2593" s="113"/>
      <c r="JZO2593" s="113"/>
      <c r="JZP2593" s="113"/>
      <c r="JZQ2593" s="113"/>
      <c r="JZR2593" s="113"/>
      <c r="JZS2593" s="113"/>
      <c r="JZT2593" s="113"/>
      <c r="JZU2593" s="113"/>
      <c r="JZV2593" s="113"/>
      <c r="JZW2593" s="113"/>
      <c r="JZX2593" s="113"/>
      <c r="JZY2593" s="113"/>
      <c r="JZZ2593" s="113"/>
      <c r="KAA2593" s="113"/>
      <c r="KAB2593" s="113"/>
      <c r="KAC2593" s="113"/>
      <c r="KAD2593" s="113"/>
      <c r="KAE2593" s="113"/>
      <c r="KAF2593" s="113"/>
      <c r="KAG2593" s="113"/>
      <c r="KAH2593" s="113"/>
      <c r="KAI2593" s="113"/>
      <c r="KAJ2593" s="113"/>
      <c r="KAK2593" s="113"/>
      <c r="KAL2593" s="113"/>
      <c r="KAM2593" s="113"/>
      <c r="KAN2593" s="113"/>
      <c r="KAO2593" s="113"/>
      <c r="KAP2593" s="113"/>
      <c r="KAQ2593" s="113"/>
      <c r="KAR2593" s="113"/>
      <c r="KAS2593" s="113"/>
      <c r="KAT2593" s="113"/>
      <c r="KAU2593" s="113"/>
      <c r="KAV2593" s="113"/>
      <c r="KAW2593" s="113"/>
      <c r="KAX2593" s="113"/>
      <c r="KAY2593" s="113"/>
      <c r="KAZ2593" s="113"/>
      <c r="KBA2593" s="113"/>
      <c r="KBB2593" s="113"/>
      <c r="KBC2593" s="113"/>
      <c r="KBD2593" s="113"/>
      <c r="KBE2593" s="113"/>
      <c r="KBF2593" s="113"/>
      <c r="KBG2593" s="113"/>
      <c r="KBH2593" s="113"/>
      <c r="KBI2593" s="113"/>
      <c r="KBJ2593" s="113"/>
      <c r="KBK2593" s="113"/>
      <c r="KBL2593" s="113"/>
      <c r="KBM2593" s="113"/>
      <c r="KBN2593" s="113"/>
      <c r="KBO2593" s="113"/>
      <c r="KBP2593" s="113"/>
      <c r="KBQ2593" s="113"/>
      <c r="KBR2593" s="113"/>
      <c r="KBS2593" s="113"/>
      <c r="KBT2593" s="113"/>
      <c r="KBU2593" s="113"/>
      <c r="KBV2593" s="113"/>
      <c r="KBW2593" s="113"/>
      <c r="KBX2593" s="113"/>
      <c r="KBY2593" s="113"/>
      <c r="KBZ2593" s="113"/>
      <c r="KCA2593" s="113"/>
      <c r="KCB2593" s="113"/>
      <c r="KCC2593" s="113"/>
      <c r="KCD2593" s="113"/>
      <c r="KCE2593" s="113"/>
      <c r="KCF2593" s="113"/>
      <c r="KCG2593" s="113"/>
      <c r="KCH2593" s="113"/>
      <c r="KCI2593" s="113"/>
      <c r="KCJ2593" s="113"/>
      <c r="KCK2593" s="113"/>
      <c r="KCL2593" s="113"/>
      <c r="KCM2593" s="113"/>
      <c r="KCN2593" s="113"/>
      <c r="KCO2593" s="113"/>
      <c r="KCP2593" s="113"/>
      <c r="KCQ2593" s="113"/>
      <c r="KCR2593" s="113"/>
      <c r="KCS2593" s="113"/>
      <c r="KCT2593" s="113"/>
      <c r="KCU2593" s="113"/>
      <c r="KCV2593" s="113"/>
      <c r="KCW2593" s="113"/>
      <c r="KCX2593" s="113"/>
      <c r="KCY2593" s="113"/>
      <c r="KCZ2593" s="113"/>
      <c r="KDA2593" s="113"/>
      <c r="KDB2593" s="113"/>
      <c r="KDC2593" s="113"/>
      <c r="KDD2593" s="113"/>
      <c r="KDE2593" s="113"/>
      <c r="KDF2593" s="113"/>
      <c r="KDG2593" s="113"/>
      <c r="KDH2593" s="113"/>
      <c r="KDI2593" s="113"/>
      <c r="KDJ2593" s="113"/>
      <c r="KDK2593" s="113"/>
      <c r="KDL2593" s="113"/>
      <c r="KDM2593" s="113"/>
      <c r="KDN2593" s="113"/>
      <c r="KDO2593" s="113"/>
      <c r="KDP2593" s="113"/>
      <c r="KDQ2593" s="113"/>
      <c r="KDR2593" s="113"/>
      <c r="KDS2593" s="113"/>
      <c r="KDT2593" s="113"/>
      <c r="KDU2593" s="113"/>
      <c r="KDV2593" s="113"/>
      <c r="KDW2593" s="113"/>
      <c r="KDX2593" s="113"/>
      <c r="KDY2593" s="113"/>
      <c r="KDZ2593" s="113"/>
      <c r="KEA2593" s="113"/>
      <c r="KEB2593" s="113"/>
      <c r="KEC2593" s="113"/>
      <c r="KED2593" s="113"/>
      <c r="KEE2593" s="113"/>
      <c r="KEF2593" s="113"/>
      <c r="KEG2593" s="113"/>
      <c r="KEH2593" s="113"/>
      <c r="KEI2593" s="113"/>
      <c r="KEJ2593" s="113"/>
      <c r="KEK2593" s="113"/>
      <c r="KEL2593" s="113"/>
      <c r="KEM2593" s="113"/>
      <c r="KEN2593" s="113"/>
      <c r="KEO2593" s="113"/>
      <c r="KEP2593" s="113"/>
      <c r="KEQ2593" s="113"/>
      <c r="KER2593" s="113"/>
      <c r="KES2593" s="113"/>
      <c r="KET2593" s="113"/>
      <c r="KEU2593" s="113"/>
      <c r="KEV2593" s="113"/>
      <c r="KEW2593" s="113"/>
      <c r="KEX2593" s="113"/>
      <c r="KEY2593" s="113"/>
      <c r="KEZ2593" s="113"/>
      <c r="KFA2593" s="113"/>
      <c r="KFB2593" s="113"/>
      <c r="KFC2593" s="113"/>
      <c r="KFD2593" s="113"/>
      <c r="KFE2593" s="113"/>
      <c r="KFF2593" s="113"/>
      <c r="KFG2593" s="113"/>
      <c r="KFH2593" s="113"/>
      <c r="KFI2593" s="113"/>
      <c r="KFJ2593" s="113"/>
      <c r="KFK2593" s="113"/>
      <c r="KFL2593" s="113"/>
      <c r="KFM2593" s="113"/>
      <c r="KFN2593" s="113"/>
      <c r="KFO2593" s="113"/>
      <c r="KFP2593" s="113"/>
      <c r="KFQ2593" s="113"/>
      <c r="KFR2593" s="113"/>
      <c r="KFS2593" s="113"/>
      <c r="KFT2593" s="113"/>
      <c r="KFU2593" s="113"/>
      <c r="KFV2593" s="113"/>
      <c r="KFW2593" s="113"/>
      <c r="KFX2593" s="113"/>
      <c r="KFY2593" s="113"/>
      <c r="KFZ2593" s="113"/>
      <c r="KGA2593" s="113"/>
      <c r="KGB2593" s="113"/>
      <c r="KGC2593" s="113"/>
      <c r="KGD2593" s="113"/>
      <c r="KGE2593" s="113"/>
      <c r="KGF2593" s="113"/>
      <c r="KGG2593" s="113"/>
      <c r="KGH2593" s="113"/>
      <c r="KGI2593" s="113"/>
      <c r="KGJ2593" s="113"/>
      <c r="KGK2593" s="113"/>
      <c r="KGL2593" s="113"/>
      <c r="KGM2593" s="113"/>
      <c r="KGN2593" s="113"/>
      <c r="KGO2593" s="113"/>
      <c r="KGP2593" s="113"/>
      <c r="KGQ2593" s="113"/>
      <c r="KGR2593" s="113"/>
      <c r="KGS2593" s="113"/>
      <c r="KGT2593" s="113"/>
      <c r="KGU2593" s="113"/>
      <c r="KGV2593" s="113"/>
      <c r="KGW2593" s="113"/>
      <c r="KGX2593" s="113"/>
      <c r="KGY2593" s="113"/>
      <c r="KGZ2593" s="113"/>
      <c r="KHA2593" s="113"/>
      <c r="KHB2593" s="113"/>
      <c r="KHC2593" s="113"/>
      <c r="KHD2593" s="113"/>
      <c r="KHE2593" s="113"/>
      <c r="KHF2593" s="113"/>
      <c r="KHG2593" s="113"/>
      <c r="KHH2593" s="113"/>
      <c r="KHI2593" s="113"/>
      <c r="KHJ2593" s="113"/>
      <c r="KHK2593" s="113"/>
      <c r="KHL2593" s="113"/>
      <c r="KHM2593" s="113"/>
      <c r="KHN2593" s="113"/>
      <c r="KHO2593" s="113"/>
      <c r="KHP2593" s="113"/>
      <c r="KHQ2593" s="113"/>
      <c r="KHR2593" s="113"/>
      <c r="KHS2593" s="113"/>
      <c r="KHT2593" s="113"/>
      <c r="KHU2593" s="113"/>
      <c r="KHV2593" s="113"/>
      <c r="KHW2593" s="113"/>
      <c r="KHX2593" s="113"/>
      <c r="KHY2593" s="113"/>
      <c r="KHZ2593" s="113"/>
      <c r="KIA2593" s="113"/>
      <c r="KIB2593" s="113"/>
      <c r="KIC2593" s="113"/>
      <c r="KID2593" s="113"/>
      <c r="KIE2593" s="113"/>
      <c r="KIF2593" s="113"/>
      <c r="KIG2593" s="113"/>
      <c r="KIH2593" s="113"/>
      <c r="KII2593" s="113"/>
      <c r="KIJ2593" s="113"/>
      <c r="KIK2593" s="113"/>
      <c r="KIL2593" s="113"/>
      <c r="KIM2593" s="113"/>
      <c r="KIN2593" s="113"/>
      <c r="KIO2593" s="113"/>
      <c r="KIP2593" s="113"/>
      <c r="KIQ2593" s="113"/>
      <c r="KIR2593" s="113"/>
      <c r="KIS2593" s="113"/>
      <c r="KIT2593" s="113"/>
      <c r="KIU2593" s="113"/>
      <c r="KIV2593" s="113"/>
      <c r="KIW2593" s="113"/>
      <c r="KIX2593" s="113"/>
      <c r="KIY2593" s="113"/>
      <c r="KIZ2593" s="113"/>
      <c r="KJA2593" s="113"/>
      <c r="KJB2593" s="113"/>
      <c r="KJC2593" s="113"/>
      <c r="KJD2593" s="113"/>
      <c r="KJE2593" s="113"/>
      <c r="KJF2593" s="113"/>
      <c r="KJG2593" s="113"/>
      <c r="KJH2593" s="113"/>
      <c r="KJI2593" s="113"/>
      <c r="KJJ2593" s="113"/>
      <c r="KJK2593" s="113"/>
      <c r="KJL2593" s="113"/>
      <c r="KJM2593" s="113"/>
      <c r="KJN2593" s="113"/>
      <c r="KJO2593" s="113"/>
      <c r="KJP2593" s="113"/>
      <c r="KJQ2593" s="113"/>
      <c r="KJR2593" s="113"/>
      <c r="KJS2593" s="113"/>
      <c r="KJT2593" s="113"/>
      <c r="KJU2593" s="113"/>
      <c r="KJV2593" s="113"/>
      <c r="KJW2593" s="113"/>
      <c r="KJX2593" s="113"/>
      <c r="KJY2593" s="113"/>
      <c r="KJZ2593" s="113"/>
      <c r="KKA2593" s="113"/>
      <c r="KKB2593" s="113"/>
      <c r="KKC2593" s="113"/>
      <c r="KKD2593" s="113"/>
      <c r="KKE2593" s="113"/>
      <c r="KKF2593" s="113"/>
      <c r="KKG2593" s="113"/>
      <c r="KKH2593" s="113"/>
      <c r="KKI2593" s="113"/>
      <c r="KKJ2593" s="113"/>
      <c r="KKK2593" s="113"/>
      <c r="KKL2593" s="113"/>
      <c r="KKM2593" s="113"/>
      <c r="KKN2593" s="113"/>
      <c r="KKO2593" s="113"/>
      <c r="KKP2593" s="113"/>
      <c r="KKQ2593" s="113"/>
      <c r="KKR2593" s="113"/>
      <c r="KKS2593" s="113"/>
      <c r="KKT2593" s="113"/>
      <c r="KKU2593" s="113"/>
      <c r="KKV2593" s="113"/>
      <c r="KKW2593" s="113"/>
      <c r="KKX2593" s="113"/>
      <c r="KKY2593" s="113"/>
      <c r="KKZ2593" s="113"/>
      <c r="KLA2593" s="113"/>
      <c r="KLB2593" s="113"/>
      <c r="KLC2593" s="113"/>
      <c r="KLD2593" s="113"/>
      <c r="KLE2593" s="113"/>
      <c r="KLF2593" s="113"/>
      <c r="KLG2593" s="113"/>
      <c r="KLH2593" s="113"/>
      <c r="KLI2593" s="113"/>
      <c r="KLJ2593" s="113"/>
      <c r="KLK2593" s="113"/>
      <c r="KLL2593" s="113"/>
      <c r="KLM2593" s="113"/>
      <c r="KLN2593" s="113"/>
      <c r="KLO2593" s="113"/>
      <c r="KLP2593" s="113"/>
      <c r="KLQ2593" s="113"/>
      <c r="KLR2593" s="113"/>
      <c r="KLS2593" s="113"/>
      <c r="KLT2593" s="113"/>
      <c r="KLU2593" s="113"/>
      <c r="KLV2593" s="113"/>
      <c r="KLW2593" s="113"/>
      <c r="KLX2593" s="113"/>
      <c r="KLY2593" s="113"/>
      <c r="KLZ2593" s="113"/>
      <c r="KMA2593" s="113"/>
      <c r="KMB2593" s="113"/>
      <c r="KMC2593" s="113"/>
      <c r="KMD2593" s="113"/>
      <c r="KME2593" s="113"/>
      <c r="KMF2593" s="113"/>
      <c r="KMG2593" s="113"/>
      <c r="KMH2593" s="113"/>
      <c r="KMI2593" s="113"/>
      <c r="KMJ2593" s="113"/>
      <c r="KMK2593" s="113"/>
      <c r="KML2593" s="113"/>
      <c r="KMM2593" s="113"/>
      <c r="KMN2593" s="113"/>
      <c r="KMO2593" s="113"/>
      <c r="KMP2593" s="113"/>
      <c r="KMQ2593" s="113"/>
      <c r="KMR2593" s="113"/>
      <c r="KMS2593" s="113"/>
      <c r="KMT2593" s="113"/>
      <c r="KMU2593" s="113"/>
      <c r="KMV2593" s="113"/>
      <c r="KMW2593" s="113"/>
      <c r="KMX2593" s="113"/>
      <c r="KMY2593" s="113"/>
      <c r="KMZ2593" s="113"/>
      <c r="KNA2593" s="113"/>
      <c r="KNB2593" s="113"/>
      <c r="KNC2593" s="113"/>
      <c r="KND2593" s="113"/>
      <c r="KNE2593" s="113"/>
      <c r="KNF2593" s="113"/>
      <c r="KNG2593" s="113"/>
      <c r="KNH2593" s="113"/>
      <c r="KNI2593" s="113"/>
      <c r="KNJ2593" s="113"/>
      <c r="KNK2593" s="113"/>
      <c r="KNL2593" s="113"/>
      <c r="KNM2593" s="113"/>
      <c r="KNN2593" s="113"/>
      <c r="KNO2593" s="113"/>
      <c r="KNP2593" s="113"/>
      <c r="KNQ2593" s="113"/>
      <c r="KNR2593" s="113"/>
      <c r="KNS2593" s="113"/>
      <c r="KNT2593" s="113"/>
      <c r="KNU2593" s="113"/>
      <c r="KNV2593" s="113"/>
      <c r="KNW2593" s="113"/>
      <c r="KNX2593" s="113"/>
      <c r="KNY2593" s="113"/>
      <c r="KNZ2593" s="113"/>
      <c r="KOA2593" s="113"/>
      <c r="KOB2593" s="113"/>
      <c r="KOC2593" s="113"/>
      <c r="KOD2593" s="113"/>
      <c r="KOE2593" s="113"/>
      <c r="KOF2593" s="113"/>
      <c r="KOG2593" s="113"/>
      <c r="KOH2593" s="113"/>
      <c r="KOI2593" s="113"/>
      <c r="KOJ2593" s="113"/>
      <c r="KOK2593" s="113"/>
      <c r="KOL2593" s="113"/>
      <c r="KOM2593" s="113"/>
      <c r="KON2593" s="113"/>
      <c r="KOO2593" s="113"/>
      <c r="KOP2593" s="113"/>
      <c r="KOQ2593" s="113"/>
      <c r="KOR2593" s="113"/>
      <c r="KOS2593" s="113"/>
      <c r="KOT2593" s="113"/>
      <c r="KOU2593" s="113"/>
      <c r="KOV2593" s="113"/>
      <c r="KOW2593" s="113"/>
      <c r="KOX2593" s="113"/>
      <c r="KOY2593" s="113"/>
      <c r="KOZ2593" s="113"/>
      <c r="KPA2593" s="113"/>
      <c r="KPB2593" s="113"/>
      <c r="KPC2593" s="113"/>
      <c r="KPD2593" s="113"/>
      <c r="KPE2593" s="113"/>
      <c r="KPF2593" s="113"/>
      <c r="KPG2593" s="113"/>
      <c r="KPH2593" s="113"/>
      <c r="KPI2593" s="113"/>
      <c r="KPJ2593" s="113"/>
      <c r="KPK2593" s="113"/>
      <c r="KPL2593" s="113"/>
      <c r="KPM2593" s="113"/>
      <c r="KPN2593" s="113"/>
      <c r="KPO2593" s="113"/>
      <c r="KPP2593" s="113"/>
      <c r="KPQ2593" s="113"/>
      <c r="KPR2593" s="113"/>
      <c r="KPS2593" s="113"/>
      <c r="KPT2593" s="113"/>
      <c r="KPU2593" s="113"/>
      <c r="KPV2593" s="113"/>
      <c r="KPW2593" s="113"/>
      <c r="KPX2593" s="113"/>
      <c r="KPY2593" s="113"/>
      <c r="KPZ2593" s="113"/>
      <c r="KQA2593" s="113"/>
      <c r="KQB2593" s="113"/>
      <c r="KQC2593" s="113"/>
      <c r="KQD2593" s="113"/>
      <c r="KQE2593" s="113"/>
      <c r="KQF2593" s="113"/>
      <c r="KQG2593" s="113"/>
      <c r="KQH2593" s="113"/>
      <c r="KQI2593" s="113"/>
      <c r="KQJ2593" s="113"/>
      <c r="KQK2593" s="113"/>
      <c r="KQL2593" s="113"/>
      <c r="KQM2593" s="113"/>
      <c r="KQN2593" s="113"/>
      <c r="KQO2593" s="113"/>
      <c r="KQP2593" s="113"/>
      <c r="KQQ2593" s="113"/>
      <c r="KQR2593" s="113"/>
      <c r="KQS2593" s="113"/>
      <c r="KQT2593" s="113"/>
      <c r="KQU2593" s="113"/>
      <c r="KQV2593" s="113"/>
      <c r="KQW2593" s="113"/>
      <c r="KQX2593" s="113"/>
      <c r="KQY2593" s="113"/>
      <c r="KQZ2593" s="113"/>
      <c r="KRA2593" s="113"/>
      <c r="KRB2593" s="113"/>
      <c r="KRC2593" s="113"/>
      <c r="KRD2593" s="113"/>
      <c r="KRE2593" s="113"/>
      <c r="KRF2593" s="113"/>
      <c r="KRG2593" s="113"/>
      <c r="KRH2593" s="113"/>
      <c r="KRI2593" s="113"/>
      <c r="KRJ2593" s="113"/>
      <c r="KRK2593" s="113"/>
      <c r="KRL2593" s="113"/>
      <c r="KRM2593" s="113"/>
      <c r="KRN2593" s="113"/>
      <c r="KRO2593" s="113"/>
      <c r="KRP2593" s="113"/>
      <c r="KRQ2593" s="113"/>
      <c r="KRR2593" s="113"/>
      <c r="KRS2593" s="113"/>
      <c r="KRT2593" s="113"/>
      <c r="KRU2593" s="113"/>
      <c r="KRV2593" s="113"/>
      <c r="KRW2593" s="113"/>
      <c r="KRX2593" s="113"/>
      <c r="KRY2593" s="113"/>
      <c r="KRZ2593" s="113"/>
      <c r="KSA2593" s="113"/>
      <c r="KSB2593" s="113"/>
      <c r="KSC2593" s="113"/>
      <c r="KSD2593" s="113"/>
      <c r="KSE2593" s="113"/>
      <c r="KSF2593" s="113"/>
      <c r="KSG2593" s="113"/>
      <c r="KSH2593" s="113"/>
      <c r="KSI2593" s="113"/>
      <c r="KSJ2593" s="113"/>
      <c r="KSK2593" s="113"/>
      <c r="KSL2593" s="113"/>
      <c r="KSM2593" s="113"/>
      <c r="KSN2593" s="113"/>
      <c r="KSO2593" s="113"/>
      <c r="KSP2593" s="113"/>
      <c r="KSQ2593" s="113"/>
      <c r="KSR2593" s="113"/>
      <c r="KSS2593" s="113"/>
      <c r="KST2593" s="113"/>
      <c r="KSU2593" s="113"/>
      <c r="KSV2593" s="113"/>
      <c r="KSW2593" s="113"/>
      <c r="KSX2593" s="113"/>
      <c r="KSY2593" s="113"/>
      <c r="KSZ2593" s="113"/>
      <c r="KTA2593" s="113"/>
      <c r="KTB2593" s="113"/>
      <c r="KTC2593" s="113"/>
      <c r="KTD2593" s="113"/>
      <c r="KTE2593" s="113"/>
      <c r="KTF2593" s="113"/>
      <c r="KTG2593" s="113"/>
      <c r="KTH2593" s="113"/>
      <c r="KTI2593" s="113"/>
      <c r="KTJ2593" s="113"/>
      <c r="KTK2593" s="113"/>
      <c r="KTL2593" s="113"/>
      <c r="KTM2593" s="113"/>
      <c r="KTN2593" s="113"/>
      <c r="KTO2593" s="113"/>
      <c r="KTP2593" s="113"/>
      <c r="KTQ2593" s="113"/>
      <c r="KTR2593" s="113"/>
      <c r="KTS2593" s="113"/>
      <c r="KTT2593" s="113"/>
      <c r="KTU2593" s="113"/>
      <c r="KTV2593" s="113"/>
      <c r="KTW2593" s="113"/>
      <c r="KTX2593" s="113"/>
      <c r="KTY2593" s="113"/>
      <c r="KTZ2593" s="113"/>
      <c r="KUA2593" s="113"/>
      <c r="KUB2593" s="113"/>
      <c r="KUC2593" s="113"/>
      <c r="KUD2593" s="113"/>
      <c r="KUE2593" s="113"/>
      <c r="KUF2593" s="113"/>
      <c r="KUG2593" s="113"/>
      <c r="KUH2593" s="113"/>
      <c r="KUI2593" s="113"/>
      <c r="KUJ2593" s="113"/>
      <c r="KUK2593" s="113"/>
      <c r="KUL2593" s="113"/>
      <c r="KUM2593" s="113"/>
      <c r="KUN2593" s="113"/>
      <c r="KUO2593" s="113"/>
      <c r="KUP2593" s="113"/>
      <c r="KUQ2593" s="113"/>
      <c r="KUR2593" s="113"/>
      <c r="KUS2593" s="113"/>
      <c r="KUT2593" s="113"/>
      <c r="KUU2593" s="113"/>
      <c r="KUV2593" s="113"/>
      <c r="KUW2593" s="113"/>
      <c r="KUX2593" s="113"/>
      <c r="KUY2593" s="113"/>
      <c r="KUZ2593" s="113"/>
      <c r="KVA2593" s="113"/>
      <c r="KVB2593" s="113"/>
      <c r="KVC2593" s="113"/>
      <c r="KVD2593" s="113"/>
      <c r="KVE2593" s="113"/>
      <c r="KVF2593" s="113"/>
      <c r="KVG2593" s="113"/>
      <c r="KVH2593" s="113"/>
      <c r="KVI2593" s="113"/>
      <c r="KVJ2593" s="113"/>
      <c r="KVK2593" s="113"/>
      <c r="KVL2593" s="113"/>
      <c r="KVM2593" s="113"/>
      <c r="KVN2593" s="113"/>
      <c r="KVO2593" s="113"/>
      <c r="KVP2593" s="113"/>
      <c r="KVQ2593" s="113"/>
      <c r="KVR2593" s="113"/>
      <c r="KVS2593" s="113"/>
      <c r="KVT2593" s="113"/>
      <c r="KVU2593" s="113"/>
      <c r="KVV2593" s="113"/>
      <c r="KVW2593" s="113"/>
      <c r="KVX2593" s="113"/>
      <c r="KVY2593" s="113"/>
      <c r="KVZ2593" s="113"/>
      <c r="KWA2593" s="113"/>
      <c r="KWB2593" s="113"/>
      <c r="KWC2593" s="113"/>
      <c r="KWD2593" s="113"/>
      <c r="KWE2593" s="113"/>
      <c r="KWF2593" s="113"/>
      <c r="KWG2593" s="113"/>
      <c r="KWH2593" s="113"/>
      <c r="KWI2593" s="113"/>
      <c r="KWJ2593" s="113"/>
      <c r="KWK2593" s="113"/>
      <c r="KWL2593" s="113"/>
      <c r="KWM2593" s="113"/>
      <c r="KWN2593" s="113"/>
      <c r="KWO2593" s="113"/>
      <c r="KWP2593" s="113"/>
      <c r="KWQ2593" s="113"/>
      <c r="KWR2593" s="113"/>
      <c r="KWS2593" s="113"/>
      <c r="KWT2593" s="113"/>
      <c r="KWU2593" s="113"/>
      <c r="KWV2593" s="113"/>
      <c r="KWW2593" s="113"/>
      <c r="KWX2593" s="113"/>
      <c r="KWY2593" s="113"/>
      <c r="KWZ2593" s="113"/>
      <c r="KXA2593" s="113"/>
      <c r="KXB2593" s="113"/>
      <c r="KXC2593" s="113"/>
      <c r="KXD2593" s="113"/>
      <c r="KXE2593" s="113"/>
      <c r="KXF2593" s="113"/>
      <c r="KXG2593" s="113"/>
      <c r="KXH2593" s="113"/>
      <c r="KXI2593" s="113"/>
      <c r="KXJ2593" s="113"/>
      <c r="KXK2593" s="113"/>
      <c r="KXL2593" s="113"/>
      <c r="KXM2593" s="113"/>
      <c r="KXN2593" s="113"/>
      <c r="KXO2593" s="113"/>
      <c r="KXP2593" s="113"/>
      <c r="KXQ2593" s="113"/>
      <c r="KXR2593" s="113"/>
      <c r="KXS2593" s="113"/>
      <c r="KXT2593" s="113"/>
      <c r="KXU2593" s="113"/>
      <c r="KXV2593" s="113"/>
      <c r="KXW2593" s="113"/>
      <c r="KXX2593" s="113"/>
      <c r="KXY2593" s="113"/>
      <c r="KXZ2593" s="113"/>
      <c r="KYA2593" s="113"/>
      <c r="KYB2593" s="113"/>
      <c r="KYC2593" s="113"/>
      <c r="KYD2593" s="113"/>
      <c r="KYE2593" s="113"/>
      <c r="KYF2593" s="113"/>
      <c r="KYG2593" s="113"/>
      <c r="KYH2593" s="113"/>
      <c r="KYI2593" s="113"/>
      <c r="KYJ2593" s="113"/>
      <c r="KYK2593" s="113"/>
      <c r="KYL2593" s="113"/>
      <c r="KYM2593" s="113"/>
      <c r="KYN2593" s="113"/>
      <c r="KYO2593" s="113"/>
      <c r="KYP2593" s="113"/>
      <c r="KYQ2593" s="113"/>
      <c r="KYR2593" s="113"/>
      <c r="KYS2593" s="113"/>
      <c r="KYT2593" s="113"/>
      <c r="KYU2593" s="113"/>
      <c r="KYV2593" s="113"/>
      <c r="KYW2593" s="113"/>
      <c r="KYX2593" s="113"/>
      <c r="KYY2593" s="113"/>
      <c r="KYZ2593" s="113"/>
      <c r="KZA2593" s="113"/>
      <c r="KZB2593" s="113"/>
      <c r="KZC2593" s="113"/>
      <c r="KZD2593" s="113"/>
      <c r="KZE2593" s="113"/>
      <c r="KZF2593" s="113"/>
      <c r="KZG2593" s="113"/>
      <c r="KZH2593" s="113"/>
      <c r="KZI2593" s="113"/>
      <c r="KZJ2593" s="113"/>
      <c r="KZK2593" s="113"/>
      <c r="KZL2593" s="113"/>
      <c r="KZM2593" s="113"/>
      <c r="KZN2593" s="113"/>
      <c r="KZO2593" s="113"/>
      <c r="KZP2593" s="113"/>
      <c r="KZQ2593" s="113"/>
      <c r="KZR2593" s="113"/>
      <c r="KZS2593" s="113"/>
      <c r="KZT2593" s="113"/>
      <c r="KZU2593" s="113"/>
      <c r="KZV2593" s="113"/>
      <c r="KZW2593" s="113"/>
      <c r="KZX2593" s="113"/>
      <c r="KZY2593" s="113"/>
      <c r="KZZ2593" s="113"/>
      <c r="LAA2593" s="113"/>
      <c r="LAB2593" s="113"/>
      <c r="LAC2593" s="113"/>
      <c r="LAD2593" s="113"/>
      <c r="LAE2593" s="113"/>
      <c r="LAF2593" s="113"/>
      <c r="LAG2593" s="113"/>
      <c r="LAH2593" s="113"/>
      <c r="LAI2593" s="113"/>
      <c r="LAJ2593" s="113"/>
      <c r="LAK2593" s="113"/>
      <c r="LAL2593" s="113"/>
      <c r="LAM2593" s="113"/>
      <c r="LAN2593" s="113"/>
      <c r="LAO2593" s="113"/>
      <c r="LAP2593" s="113"/>
      <c r="LAQ2593" s="113"/>
      <c r="LAR2593" s="113"/>
      <c r="LAS2593" s="113"/>
      <c r="LAT2593" s="113"/>
      <c r="LAU2593" s="113"/>
      <c r="LAV2593" s="113"/>
      <c r="LAW2593" s="113"/>
      <c r="LAX2593" s="113"/>
      <c r="LAY2593" s="113"/>
      <c r="LAZ2593" s="113"/>
      <c r="LBA2593" s="113"/>
      <c r="LBB2593" s="113"/>
      <c r="LBC2593" s="113"/>
      <c r="LBD2593" s="113"/>
      <c r="LBE2593" s="113"/>
      <c r="LBF2593" s="113"/>
      <c r="LBG2593" s="113"/>
      <c r="LBH2593" s="113"/>
      <c r="LBI2593" s="113"/>
      <c r="LBJ2593" s="113"/>
      <c r="LBK2593" s="113"/>
      <c r="LBL2593" s="113"/>
      <c r="LBM2593" s="113"/>
      <c r="LBN2593" s="113"/>
      <c r="LBO2593" s="113"/>
      <c r="LBP2593" s="113"/>
      <c r="LBQ2593" s="113"/>
      <c r="LBR2593" s="113"/>
      <c r="LBS2593" s="113"/>
      <c r="LBT2593" s="113"/>
      <c r="LBU2593" s="113"/>
      <c r="LBV2593" s="113"/>
      <c r="LBW2593" s="113"/>
      <c r="LBX2593" s="113"/>
      <c r="LBY2593" s="113"/>
      <c r="LBZ2593" s="113"/>
      <c r="LCA2593" s="113"/>
      <c r="LCB2593" s="113"/>
      <c r="LCC2593" s="113"/>
      <c r="LCD2593" s="113"/>
      <c r="LCE2593" s="113"/>
      <c r="LCF2593" s="113"/>
      <c r="LCG2593" s="113"/>
      <c r="LCH2593" s="113"/>
      <c r="LCI2593" s="113"/>
      <c r="LCJ2593" s="113"/>
      <c r="LCK2593" s="113"/>
      <c r="LCL2593" s="113"/>
      <c r="LCM2593" s="113"/>
      <c r="LCN2593" s="113"/>
      <c r="LCO2593" s="113"/>
      <c r="LCP2593" s="113"/>
      <c r="LCQ2593" s="113"/>
      <c r="LCR2593" s="113"/>
      <c r="LCS2593" s="113"/>
      <c r="LCT2593" s="113"/>
      <c r="LCU2593" s="113"/>
      <c r="LCV2593" s="113"/>
      <c r="LCW2593" s="113"/>
      <c r="LCX2593" s="113"/>
      <c r="LCY2593" s="113"/>
      <c r="LCZ2593" s="113"/>
      <c r="LDA2593" s="113"/>
      <c r="LDB2593" s="113"/>
      <c r="LDC2593" s="113"/>
      <c r="LDD2593" s="113"/>
      <c r="LDE2593" s="113"/>
      <c r="LDF2593" s="113"/>
      <c r="LDG2593" s="113"/>
      <c r="LDH2593" s="113"/>
      <c r="LDI2593" s="113"/>
      <c r="LDJ2593" s="113"/>
      <c r="LDK2593" s="113"/>
      <c r="LDL2593" s="113"/>
      <c r="LDM2593" s="113"/>
      <c r="LDN2593" s="113"/>
      <c r="LDO2593" s="113"/>
      <c r="LDP2593" s="113"/>
      <c r="LDQ2593" s="113"/>
      <c r="LDR2593" s="113"/>
      <c r="LDS2593" s="113"/>
      <c r="LDT2593" s="113"/>
      <c r="LDU2593" s="113"/>
      <c r="LDV2593" s="113"/>
      <c r="LDW2593" s="113"/>
      <c r="LDX2593" s="113"/>
      <c r="LDY2593" s="113"/>
      <c r="LDZ2593" s="113"/>
      <c r="LEA2593" s="113"/>
      <c r="LEB2593" s="113"/>
      <c r="LEC2593" s="113"/>
      <c r="LED2593" s="113"/>
      <c r="LEE2593" s="113"/>
      <c r="LEF2593" s="113"/>
      <c r="LEG2593" s="113"/>
      <c r="LEH2593" s="113"/>
      <c r="LEI2593" s="113"/>
      <c r="LEJ2593" s="113"/>
      <c r="LEK2593" s="113"/>
      <c r="LEL2593" s="113"/>
      <c r="LEM2593" s="113"/>
      <c r="LEN2593" s="113"/>
      <c r="LEO2593" s="113"/>
      <c r="LEP2593" s="113"/>
      <c r="LEQ2593" s="113"/>
      <c r="LER2593" s="113"/>
      <c r="LES2593" s="113"/>
      <c r="LET2593" s="113"/>
      <c r="LEU2593" s="113"/>
      <c r="LEV2593" s="113"/>
      <c r="LEW2593" s="113"/>
      <c r="LEX2593" s="113"/>
      <c r="LEY2593" s="113"/>
      <c r="LEZ2593" s="113"/>
      <c r="LFA2593" s="113"/>
      <c r="LFB2593" s="113"/>
      <c r="LFC2593" s="113"/>
      <c r="LFD2593" s="113"/>
      <c r="LFE2593" s="113"/>
      <c r="LFF2593" s="113"/>
      <c r="LFG2593" s="113"/>
      <c r="LFH2593" s="113"/>
      <c r="LFI2593" s="113"/>
      <c r="LFJ2593" s="113"/>
      <c r="LFK2593" s="113"/>
      <c r="LFL2593" s="113"/>
      <c r="LFM2593" s="113"/>
      <c r="LFN2593" s="113"/>
      <c r="LFO2593" s="113"/>
      <c r="LFP2593" s="113"/>
      <c r="LFQ2593" s="113"/>
      <c r="LFR2593" s="113"/>
      <c r="LFS2593" s="113"/>
      <c r="LFT2593" s="113"/>
      <c r="LFU2593" s="113"/>
      <c r="LFV2593" s="113"/>
      <c r="LFW2593" s="113"/>
      <c r="LFX2593" s="113"/>
      <c r="LFY2593" s="113"/>
      <c r="LFZ2593" s="113"/>
      <c r="LGA2593" s="113"/>
      <c r="LGB2593" s="113"/>
      <c r="LGC2593" s="113"/>
      <c r="LGD2593" s="113"/>
      <c r="LGE2593" s="113"/>
      <c r="LGF2593" s="113"/>
      <c r="LGG2593" s="113"/>
      <c r="LGH2593" s="113"/>
      <c r="LGI2593" s="113"/>
      <c r="LGJ2593" s="113"/>
      <c r="LGK2593" s="113"/>
      <c r="LGL2593" s="113"/>
      <c r="LGM2593" s="113"/>
      <c r="LGN2593" s="113"/>
      <c r="LGO2593" s="113"/>
      <c r="LGP2593" s="113"/>
      <c r="LGQ2593" s="113"/>
      <c r="LGR2593" s="113"/>
      <c r="LGS2593" s="113"/>
      <c r="LGT2593" s="113"/>
      <c r="LGU2593" s="113"/>
      <c r="LGV2593" s="113"/>
      <c r="LGW2593" s="113"/>
      <c r="LGX2593" s="113"/>
      <c r="LGY2593" s="113"/>
      <c r="LGZ2593" s="113"/>
      <c r="LHA2593" s="113"/>
      <c r="LHB2593" s="113"/>
      <c r="LHC2593" s="113"/>
      <c r="LHD2593" s="113"/>
      <c r="LHE2593" s="113"/>
      <c r="LHF2593" s="113"/>
      <c r="LHG2593" s="113"/>
      <c r="LHH2593" s="113"/>
      <c r="LHI2593" s="113"/>
      <c r="LHJ2593" s="113"/>
      <c r="LHK2593" s="113"/>
      <c r="LHL2593" s="113"/>
      <c r="LHM2593" s="113"/>
      <c r="LHN2593" s="113"/>
      <c r="LHO2593" s="113"/>
      <c r="LHP2593" s="113"/>
      <c r="LHQ2593" s="113"/>
      <c r="LHR2593" s="113"/>
      <c r="LHS2593" s="113"/>
      <c r="LHT2593" s="113"/>
      <c r="LHU2593" s="113"/>
      <c r="LHV2593" s="113"/>
      <c r="LHW2593" s="113"/>
      <c r="LHX2593" s="113"/>
      <c r="LHY2593" s="113"/>
      <c r="LHZ2593" s="113"/>
      <c r="LIA2593" s="113"/>
      <c r="LIB2593" s="113"/>
      <c r="LIC2593" s="113"/>
      <c r="LID2593" s="113"/>
      <c r="LIE2593" s="113"/>
      <c r="LIF2593" s="113"/>
      <c r="LIG2593" s="113"/>
      <c r="LIH2593" s="113"/>
      <c r="LII2593" s="113"/>
      <c r="LIJ2593" s="113"/>
      <c r="LIK2593" s="113"/>
      <c r="LIL2593" s="113"/>
      <c r="LIM2593" s="113"/>
      <c r="LIN2593" s="113"/>
      <c r="LIO2593" s="113"/>
      <c r="LIP2593" s="113"/>
      <c r="LIQ2593" s="113"/>
      <c r="LIR2593" s="113"/>
      <c r="LIS2593" s="113"/>
      <c r="LIT2593" s="113"/>
      <c r="LIU2593" s="113"/>
      <c r="LIV2593" s="113"/>
      <c r="LIW2593" s="113"/>
      <c r="LIX2593" s="113"/>
      <c r="LIY2593" s="113"/>
      <c r="LIZ2593" s="113"/>
      <c r="LJA2593" s="113"/>
      <c r="LJB2593" s="113"/>
      <c r="LJC2593" s="113"/>
      <c r="LJD2593" s="113"/>
      <c r="LJE2593" s="113"/>
      <c r="LJF2593" s="113"/>
      <c r="LJG2593" s="113"/>
      <c r="LJH2593" s="113"/>
      <c r="LJI2593" s="113"/>
      <c r="LJJ2593" s="113"/>
      <c r="LJK2593" s="113"/>
      <c r="LJL2593" s="113"/>
      <c r="LJM2593" s="113"/>
      <c r="LJN2593" s="113"/>
      <c r="LJO2593" s="113"/>
      <c r="LJP2593" s="113"/>
      <c r="LJQ2593" s="113"/>
      <c r="LJR2593" s="113"/>
      <c r="LJS2593" s="113"/>
      <c r="LJT2593" s="113"/>
      <c r="LJU2593" s="113"/>
      <c r="LJV2593" s="113"/>
      <c r="LJW2593" s="113"/>
      <c r="LJX2593" s="113"/>
      <c r="LJY2593" s="113"/>
      <c r="LJZ2593" s="113"/>
      <c r="LKA2593" s="113"/>
      <c r="LKB2593" s="113"/>
      <c r="LKC2593" s="113"/>
      <c r="LKD2593" s="113"/>
      <c r="LKE2593" s="113"/>
      <c r="LKF2593" s="113"/>
      <c r="LKG2593" s="113"/>
      <c r="LKH2593" s="113"/>
      <c r="LKI2593" s="113"/>
      <c r="LKJ2593" s="113"/>
      <c r="LKK2593" s="113"/>
      <c r="LKL2593" s="113"/>
      <c r="LKM2593" s="113"/>
      <c r="LKN2593" s="113"/>
      <c r="LKO2593" s="113"/>
      <c r="LKP2593" s="113"/>
      <c r="LKQ2593" s="113"/>
      <c r="LKR2593" s="113"/>
      <c r="LKS2593" s="113"/>
      <c r="LKT2593" s="113"/>
      <c r="LKU2593" s="113"/>
      <c r="LKV2593" s="113"/>
      <c r="LKW2593" s="113"/>
      <c r="LKX2593" s="113"/>
      <c r="LKY2593" s="113"/>
      <c r="LKZ2593" s="113"/>
      <c r="LLA2593" s="113"/>
      <c r="LLB2593" s="113"/>
      <c r="LLC2593" s="113"/>
      <c r="LLD2593" s="113"/>
      <c r="LLE2593" s="113"/>
      <c r="LLF2593" s="113"/>
      <c r="LLG2593" s="113"/>
      <c r="LLH2593" s="113"/>
      <c r="LLI2593" s="113"/>
      <c r="LLJ2593" s="113"/>
      <c r="LLK2593" s="113"/>
      <c r="LLL2593" s="113"/>
      <c r="LLM2593" s="113"/>
      <c r="LLN2593" s="113"/>
      <c r="LLO2593" s="113"/>
      <c r="LLP2593" s="113"/>
      <c r="LLQ2593" s="113"/>
      <c r="LLR2593" s="113"/>
      <c r="LLS2593" s="113"/>
      <c r="LLT2593" s="113"/>
      <c r="LLU2593" s="113"/>
      <c r="LLV2593" s="113"/>
      <c r="LLW2593" s="113"/>
      <c r="LLX2593" s="113"/>
      <c r="LLY2593" s="113"/>
      <c r="LLZ2593" s="113"/>
      <c r="LMA2593" s="113"/>
      <c r="LMB2593" s="113"/>
      <c r="LMC2593" s="113"/>
      <c r="LMD2593" s="113"/>
      <c r="LME2593" s="113"/>
      <c r="LMF2593" s="113"/>
      <c r="LMG2593" s="113"/>
      <c r="LMH2593" s="113"/>
      <c r="LMI2593" s="113"/>
      <c r="LMJ2593" s="113"/>
      <c r="LMK2593" s="113"/>
      <c r="LML2593" s="113"/>
      <c r="LMM2593" s="113"/>
      <c r="LMN2593" s="113"/>
      <c r="LMO2593" s="113"/>
      <c r="LMP2593" s="113"/>
      <c r="LMQ2593" s="113"/>
      <c r="LMR2593" s="113"/>
      <c r="LMS2593" s="113"/>
      <c r="LMT2593" s="113"/>
      <c r="LMU2593" s="113"/>
      <c r="LMV2593" s="113"/>
      <c r="LMW2593" s="113"/>
      <c r="LMX2593" s="113"/>
      <c r="LMY2593" s="113"/>
      <c r="LMZ2593" s="113"/>
      <c r="LNA2593" s="113"/>
      <c r="LNB2593" s="113"/>
      <c r="LNC2593" s="113"/>
      <c r="LND2593" s="113"/>
      <c r="LNE2593" s="113"/>
      <c r="LNF2593" s="113"/>
      <c r="LNG2593" s="113"/>
      <c r="LNH2593" s="113"/>
      <c r="LNI2593" s="113"/>
      <c r="LNJ2593" s="113"/>
      <c r="LNK2593" s="113"/>
      <c r="LNL2593" s="113"/>
      <c r="LNM2593" s="113"/>
      <c r="LNN2593" s="113"/>
      <c r="LNO2593" s="113"/>
      <c r="LNP2593" s="113"/>
      <c r="LNQ2593" s="113"/>
      <c r="LNR2593" s="113"/>
      <c r="LNS2593" s="113"/>
      <c r="LNT2593" s="113"/>
      <c r="LNU2593" s="113"/>
      <c r="LNV2593" s="113"/>
      <c r="LNW2593" s="113"/>
      <c r="LNX2593" s="113"/>
      <c r="LNY2593" s="113"/>
      <c r="LNZ2593" s="113"/>
      <c r="LOA2593" s="113"/>
      <c r="LOB2593" s="113"/>
      <c r="LOC2593" s="113"/>
      <c r="LOD2593" s="113"/>
      <c r="LOE2593" s="113"/>
      <c r="LOF2593" s="113"/>
      <c r="LOG2593" s="113"/>
      <c r="LOH2593" s="113"/>
      <c r="LOI2593" s="113"/>
      <c r="LOJ2593" s="113"/>
      <c r="LOK2593" s="113"/>
      <c r="LOL2593" s="113"/>
      <c r="LOM2593" s="113"/>
      <c r="LON2593" s="113"/>
      <c r="LOO2593" s="113"/>
      <c r="LOP2593" s="113"/>
      <c r="LOQ2593" s="113"/>
      <c r="LOR2593" s="113"/>
      <c r="LOS2593" s="113"/>
      <c r="LOT2593" s="113"/>
      <c r="LOU2593" s="113"/>
      <c r="LOV2593" s="113"/>
      <c r="LOW2593" s="113"/>
      <c r="LOX2593" s="113"/>
      <c r="LOY2593" s="113"/>
      <c r="LOZ2593" s="113"/>
      <c r="LPA2593" s="113"/>
      <c r="LPB2593" s="113"/>
      <c r="LPC2593" s="113"/>
      <c r="LPD2593" s="113"/>
      <c r="LPE2593" s="113"/>
      <c r="LPF2593" s="113"/>
      <c r="LPG2593" s="113"/>
      <c r="LPH2593" s="113"/>
      <c r="LPI2593" s="113"/>
      <c r="LPJ2593" s="113"/>
      <c r="LPK2593" s="113"/>
      <c r="LPL2593" s="113"/>
      <c r="LPM2593" s="113"/>
      <c r="LPN2593" s="113"/>
      <c r="LPO2593" s="113"/>
      <c r="LPP2593" s="113"/>
      <c r="LPQ2593" s="113"/>
      <c r="LPR2593" s="113"/>
      <c r="LPS2593" s="113"/>
      <c r="LPT2593" s="113"/>
      <c r="LPU2593" s="113"/>
      <c r="LPV2593" s="113"/>
      <c r="LPW2593" s="113"/>
      <c r="LPX2593" s="113"/>
      <c r="LPY2593" s="113"/>
      <c r="LPZ2593" s="113"/>
      <c r="LQA2593" s="113"/>
      <c r="LQB2593" s="113"/>
      <c r="LQC2593" s="113"/>
      <c r="LQD2593" s="113"/>
      <c r="LQE2593" s="113"/>
      <c r="LQF2593" s="113"/>
      <c r="LQG2593" s="113"/>
      <c r="LQH2593" s="113"/>
      <c r="LQI2593" s="113"/>
      <c r="LQJ2593" s="113"/>
      <c r="LQK2593" s="113"/>
      <c r="LQL2593" s="113"/>
      <c r="LQM2593" s="113"/>
      <c r="LQN2593" s="113"/>
      <c r="LQO2593" s="113"/>
      <c r="LQP2593" s="113"/>
      <c r="LQQ2593" s="113"/>
      <c r="LQR2593" s="113"/>
      <c r="LQS2593" s="113"/>
      <c r="LQT2593" s="113"/>
      <c r="LQU2593" s="113"/>
      <c r="LQV2593" s="113"/>
      <c r="LQW2593" s="113"/>
      <c r="LQX2593" s="113"/>
      <c r="LQY2593" s="113"/>
      <c r="LQZ2593" s="113"/>
      <c r="LRA2593" s="113"/>
      <c r="LRB2593" s="113"/>
      <c r="LRC2593" s="113"/>
      <c r="LRD2593" s="113"/>
      <c r="LRE2593" s="113"/>
      <c r="LRF2593" s="113"/>
      <c r="LRG2593" s="113"/>
      <c r="LRH2593" s="113"/>
      <c r="LRI2593" s="113"/>
      <c r="LRJ2593" s="113"/>
      <c r="LRK2593" s="113"/>
      <c r="LRL2593" s="113"/>
      <c r="LRM2593" s="113"/>
      <c r="LRN2593" s="113"/>
      <c r="LRO2593" s="113"/>
      <c r="LRP2593" s="113"/>
      <c r="LRQ2593" s="113"/>
      <c r="LRR2593" s="113"/>
      <c r="LRS2593" s="113"/>
      <c r="LRT2593" s="113"/>
      <c r="LRU2593" s="113"/>
      <c r="LRV2593" s="113"/>
      <c r="LRW2593" s="113"/>
      <c r="LRX2593" s="113"/>
      <c r="LRY2593" s="113"/>
      <c r="LRZ2593" s="113"/>
      <c r="LSA2593" s="113"/>
      <c r="LSB2593" s="113"/>
      <c r="LSC2593" s="113"/>
      <c r="LSD2593" s="113"/>
      <c r="LSE2593" s="113"/>
      <c r="LSF2593" s="113"/>
      <c r="LSG2593" s="113"/>
      <c r="LSH2593" s="113"/>
      <c r="LSI2593" s="113"/>
      <c r="LSJ2593" s="113"/>
      <c r="LSK2593" s="113"/>
      <c r="LSL2593" s="113"/>
      <c r="LSM2593" s="113"/>
      <c r="LSN2593" s="113"/>
      <c r="LSO2593" s="113"/>
      <c r="LSP2593" s="113"/>
      <c r="LSQ2593" s="113"/>
      <c r="LSR2593" s="113"/>
      <c r="LSS2593" s="113"/>
      <c r="LST2593" s="113"/>
      <c r="LSU2593" s="113"/>
      <c r="LSV2593" s="113"/>
      <c r="LSW2593" s="113"/>
      <c r="LSX2593" s="113"/>
      <c r="LSY2593" s="113"/>
      <c r="LSZ2593" s="113"/>
      <c r="LTA2593" s="113"/>
      <c r="LTB2593" s="113"/>
      <c r="LTC2593" s="113"/>
      <c r="LTD2593" s="113"/>
      <c r="LTE2593" s="113"/>
      <c r="LTF2593" s="113"/>
      <c r="LTG2593" s="113"/>
      <c r="LTH2593" s="113"/>
      <c r="LTI2593" s="113"/>
      <c r="LTJ2593" s="113"/>
      <c r="LTK2593" s="113"/>
      <c r="LTL2593" s="113"/>
      <c r="LTM2593" s="113"/>
      <c r="LTN2593" s="113"/>
      <c r="LTO2593" s="113"/>
      <c r="LTP2593" s="113"/>
      <c r="LTQ2593" s="113"/>
      <c r="LTR2593" s="113"/>
      <c r="LTS2593" s="113"/>
      <c r="LTT2593" s="113"/>
      <c r="LTU2593" s="113"/>
      <c r="LTV2593" s="113"/>
      <c r="LTW2593" s="113"/>
      <c r="LTX2593" s="113"/>
      <c r="LTY2593" s="113"/>
      <c r="LTZ2593" s="113"/>
      <c r="LUA2593" s="113"/>
      <c r="LUB2593" s="113"/>
      <c r="LUC2593" s="113"/>
      <c r="LUD2593" s="113"/>
      <c r="LUE2593" s="113"/>
      <c r="LUF2593" s="113"/>
      <c r="LUG2593" s="113"/>
      <c r="LUH2593" s="113"/>
      <c r="LUI2593" s="113"/>
      <c r="LUJ2593" s="113"/>
      <c r="LUK2593" s="113"/>
      <c r="LUL2593" s="113"/>
      <c r="LUM2593" s="113"/>
      <c r="LUN2593" s="113"/>
      <c r="LUO2593" s="113"/>
      <c r="LUP2593" s="113"/>
      <c r="LUQ2593" s="113"/>
      <c r="LUR2593" s="113"/>
      <c r="LUS2593" s="113"/>
      <c r="LUT2593" s="113"/>
      <c r="LUU2593" s="113"/>
      <c r="LUV2593" s="113"/>
      <c r="LUW2593" s="113"/>
      <c r="LUX2593" s="113"/>
      <c r="LUY2593" s="113"/>
      <c r="LUZ2593" s="113"/>
      <c r="LVA2593" s="113"/>
      <c r="LVB2593" s="113"/>
      <c r="LVC2593" s="113"/>
      <c r="LVD2593" s="113"/>
      <c r="LVE2593" s="113"/>
      <c r="LVF2593" s="113"/>
      <c r="LVG2593" s="113"/>
      <c r="LVH2593" s="113"/>
      <c r="LVI2593" s="113"/>
      <c r="LVJ2593" s="113"/>
      <c r="LVK2593" s="113"/>
      <c r="LVL2593" s="113"/>
      <c r="LVM2593" s="113"/>
      <c r="LVN2593" s="113"/>
      <c r="LVO2593" s="113"/>
      <c r="LVP2593" s="113"/>
      <c r="LVQ2593" s="113"/>
      <c r="LVR2593" s="113"/>
      <c r="LVS2593" s="113"/>
      <c r="LVT2593" s="113"/>
      <c r="LVU2593" s="113"/>
      <c r="LVV2593" s="113"/>
      <c r="LVW2593" s="113"/>
      <c r="LVX2593" s="113"/>
      <c r="LVY2593" s="113"/>
      <c r="LVZ2593" s="113"/>
      <c r="LWA2593" s="113"/>
      <c r="LWB2593" s="113"/>
      <c r="LWC2593" s="113"/>
      <c r="LWD2593" s="113"/>
      <c r="LWE2593" s="113"/>
      <c r="LWF2593" s="113"/>
      <c r="LWG2593" s="113"/>
      <c r="LWH2593" s="113"/>
      <c r="LWI2593" s="113"/>
      <c r="LWJ2593" s="113"/>
      <c r="LWK2593" s="113"/>
      <c r="LWL2593" s="113"/>
      <c r="LWM2593" s="113"/>
      <c r="LWN2593" s="113"/>
      <c r="LWO2593" s="113"/>
      <c r="LWP2593" s="113"/>
      <c r="LWQ2593" s="113"/>
      <c r="LWR2593" s="113"/>
      <c r="LWS2593" s="113"/>
      <c r="LWT2593" s="113"/>
      <c r="LWU2593" s="113"/>
      <c r="LWV2593" s="113"/>
      <c r="LWW2593" s="113"/>
      <c r="LWX2593" s="113"/>
      <c r="LWY2593" s="113"/>
      <c r="LWZ2593" s="113"/>
      <c r="LXA2593" s="113"/>
      <c r="LXB2593" s="113"/>
      <c r="LXC2593" s="113"/>
      <c r="LXD2593" s="113"/>
      <c r="LXE2593" s="113"/>
      <c r="LXF2593" s="113"/>
      <c r="LXG2593" s="113"/>
      <c r="LXH2593" s="113"/>
      <c r="LXI2593" s="113"/>
      <c r="LXJ2593" s="113"/>
      <c r="LXK2593" s="113"/>
      <c r="LXL2593" s="113"/>
      <c r="LXM2593" s="113"/>
      <c r="LXN2593" s="113"/>
      <c r="LXO2593" s="113"/>
      <c r="LXP2593" s="113"/>
      <c r="LXQ2593" s="113"/>
      <c r="LXR2593" s="113"/>
      <c r="LXS2593" s="113"/>
      <c r="LXT2593" s="113"/>
      <c r="LXU2593" s="113"/>
      <c r="LXV2593" s="113"/>
      <c r="LXW2593" s="113"/>
      <c r="LXX2593" s="113"/>
      <c r="LXY2593" s="113"/>
      <c r="LXZ2593" s="113"/>
      <c r="LYA2593" s="113"/>
      <c r="LYB2593" s="113"/>
      <c r="LYC2593" s="113"/>
      <c r="LYD2593" s="113"/>
      <c r="LYE2593" s="113"/>
      <c r="LYF2593" s="113"/>
      <c r="LYG2593" s="113"/>
      <c r="LYH2593" s="113"/>
      <c r="LYI2593" s="113"/>
      <c r="LYJ2593" s="113"/>
      <c r="LYK2593" s="113"/>
      <c r="LYL2593" s="113"/>
      <c r="LYM2593" s="113"/>
      <c r="LYN2593" s="113"/>
      <c r="LYO2593" s="113"/>
      <c r="LYP2593" s="113"/>
      <c r="LYQ2593" s="113"/>
      <c r="LYR2593" s="113"/>
      <c r="LYS2593" s="113"/>
      <c r="LYT2593" s="113"/>
      <c r="LYU2593" s="113"/>
      <c r="LYV2593" s="113"/>
      <c r="LYW2593" s="113"/>
      <c r="LYX2593" s="113"/>
      <c r="LYY2593" s="113"/>
      <c r="LYZ2593" s="113"/>
      <c r="LZA2593" s="113"/>
      <c r="LZB2593" s="113"/>
      <c r="LZC2593" s="113"/>
      <c r="LZD2593" s="113"/>
      <c r="LZE2593" s="113"/>
      <c r="LZF2593" s="113"/>
      <c r="LZG2593" s="113"/>
      <c r="LZH2593" s="113"/>
      <c r="LZI2593" s="113"/>
      <c r="LZJ2593" s="113"/>
      <c r="LZK2593" s="113"/>
      <c r="LZL2593" s="113"/>
      <c r="LZM2593" s="113"/>
      <c r="LZN2593" s="113"/>
      <c r="LZO2593" s="113"/>
      <c r="LZP2593" s="113"/>
      <c r="LZQ2593" s="113"/>
      <c r="LZR2593" s="113"/>
      <c r="LZS2593" s="113"/>
      <c r="LZT2593" s="113"/>
      <c r="LZU2593" s="113"/>
      <c r="LZV2593" s="113"/>
      <c r="LZW2593" s="113"/>
      <c r="LZX2593" s="113"/>
      <c r="LZY2593" s="113"/>
      <c r="LZZ2593" s="113"/>
      <c r="MAA2593" s="113"/>
      <c r="MAB2593" s="113"/>
      <c r="MAC2593" s="113"/>
      <c r="MAD2593" s="113"/>
      <c r="MAE2593" s="113"/>
      <c r="MAF2593" s="113"/>
      <c r="MAG2593" s="113"/>
      <c r="MAH2593" s="113"/>
      <c r="MAI2593" s="113"/>
      <c r="MAJ2593" s="113"/>
      <c r="MAK2593" s="113"/>
      <c r="MAL2593" s="113"/>
      <c r="MAM2593" s="113"/>
      <c r="MAN2593" s="113"/>
      <c r="MAO2593" s="113"/>
      <c r="MAP2593" s="113"/>
      <c r="MAQ2593" s="113"/>
      <c r="MAR2593" s="113"/>
      <c r="MAS2593" s="113"/>
      <c r="MAT2593" s="113"/>
      <c r="MAU2593" s="113"/>
      <c r="MAV2593" s="113"/>
      <c r="MAW2593" s="113"/>
      <c r="MAX2593" s="113"/>
      <c r="MAY2593" s="113"/>
      <c r="MAZ2593" s="113"/>
      <c r="MBA2593" s="113"/>
      <c r="MBB2593" s="113"/>
      <c r="MBC2593" s="113"/>
      <c r="MBD2593" s="113"/>
      <c r="MBE2593" s="113"/>
      <c r="MBF2593" s="113"/>
      <c r="MBG2593" s="113"/>
      <c r="MBH2593" s="113"/>
      <c r="MBI2593" s="113"/>
      <c r="MBJ2593" s="113"/>
      <c r="MBK2593" s="113"/>
      <c r="MBL2593" s="113"/>
      <c r="MBM2593" s="113"/>
      <c r="MBN2593" s="113"/>
      <c r="MBO2593" s="113"/>
      <c r="MBP2593" s="113"/>
      <c r="MBQ2593" s="113"/>
      <c r="MBR2593" s="113"/>
      <c r="MBS2593" s="113"/>
      <c r="MBT2593" s="113"/>
      <c r="MBU2593" s="113"/>
      <c r="MBV2593" s="113"/>
      <c r="MBW2593" s="113"/>
      <c r="MBX2593" s="113"/>
      <c r="MBY2593" s="113"/>
      <c r="MBZ2593" s="113"/>
      <c r="MCA2593" s="113"/>
      <c r="MCB2593" s="113"/>
      <c r="MCC2593" s="113"/>
      <c r="MCD2593" s="113"/>
      <c r="MCE2593" s="113"/>
      <c r="MCF2593" s="113"/>
      <c r="MCG2593" s="113"/>
      <c r="MCH2593" s="113"/>
      <c r="MCI2593" s="113"/>
      <c r="MCJ2593" s="113"/>
      <c r="MCK2593" s="113"/>
      <c r="MCL2593" s="113"/>
      <c r="MCM2593" s="113"/>
      <c r="MCN2593" s="113"/>
      <c r="MCO2593" s="113"/>
      <c r="MCP2593" s="113"/>
      <c r="MCQ2593" s="113"/>
      <c r="MCR2593" s="113"/>
      <c r="MCS2593" s="113"/>
      <c r="MCT2593" s="113"/>
      <c r="MCU2593" s="113"/>
      <c r="MCV2593" s="113"/>
      <c r="MCW2593" s="113"/>
      <c r="MCX2593" s="113"/>
      <c r="MCY2593" s="113"/>
      <c r="MCZ2593" s="113"/>
      <c r="MDA2593" s="113"/>
      <c r="MDB2593" s="113"/>
      <c r="MDC2593" s="113"/>
      <c r="MDD2593" s="113"/>
      <c r="MDE2593" s="113"/>
      <c r="MDF2593" s="113"/>
      <c r="MDG2593" s="113"/>
      <c r="MDH2593" s="113"/>
      <c r="MDI2593" s="113"/>
      <c r="MDJ2593" s="113"/>
      <c r="MDK2593" s="113"/>
      <c r="MDL2593" s="113"/>
      <c r="MDM2593" s="113"/>
      <c r="MDN2593" s="113"/>
      <c r="MDO2593" s="113"/>
      <c r="MDP2593" s="113"/>
      <c r="MDQ2593" s="113"/>
      <c r="MDR2593" s="113"/>
      <c r="MDS2593" s="113"/>
      <c r="MDT2593" s="113"/>
      <c r="MDU2593" s="113"/>
      <c r="MDV2593" s="113"/>
      <c r="MDW2593" s="113"/>
      <c r="MDX2593" s="113"/>
      <c r="MDY2593" s="113"/>
      <c r="MDZ2593" s="113"/>
      <c r="MEA2593" s="113"/>
      <c r="MEB2593" s="113"/>
      <c r="MEC2593" s="113"/>
      <c r="MED2593" s="113"/>
      <c r="MEE2593" s="113"/>
      <c r="MEF2593" s="113"/>
      <c r="MEG2593" s="113"/>
      <c r="MEH2593" s="113"/>
      <c r="MEI2593" s="113"/>
      <c r="MEJ2593" s="113"/>
      <c r="MEK2593" s="113"/>
      <c r="MEL2593" s="113"/>
      <c r="MEM2593" s="113"/>
      <c r="MEN2593" s="113"/>
      <c r="MEO2593" s="113"/>
      <c r="MEP2593" s="113"/>
      <c r="MEQ2593" s="113"/>
      <c r="MER2593" s="113"/>
      <c r="MES2593" s="113"/>
      <c r="MET2593" s="113"/>
      <c r="MEU2593" s="113"/>
      <c r="MEV2593" s="113"/>
      <c r="MEW2593" s="113"/>
      <c r="MEX2593" s="113"/>
      <c r="MEY2593" s="113"/>
      <c r="MEZ2593" s="113"/>
      <c r="MFA2593" s="113"/>
      <c r="MFB2593" s="113"/>
      <c r="MFC2593" s="113"/>
      <c r="MFD2593" s="113"/>
      <c r="MFE2593" s="113"/>
      <c r="MFF2593" s="113"/>
      <c r="MFG2593" s="113"/>
      <c r="MFH2593" s="113"/>
      <c r="MFI2593" s="113"/>
      <c r="MFJ2593" s="113"/>
      <c r="MFK2593" s="113"/>
      <c r="MFL2593" s="113"/>
      <c r="MFM2593" s="113"/>
      <c r="MFN2593" s="113"/>
      <c r="MFO2593" s="113"/>
      <c r="MFP2593" s="113"/>
      <c r="MFQ2593" s="113"/>
      <c r="MFR2593" s="113"/>
      <c r="MFS2593" s="113"/>
      <c r="MFT2593" s="113"/>
      <c r="MFU2593" s="113"/>
      <c r="MFV2593" s="113"/>
      <c r="MFW2593" s="113"/>
      <c r="MFX2593" s="113"/>
      <c r="MFY2593" s="113"/>
      <c r="MFZ2593" s="113"/>
      <c r="MGA2593" s="113"/>
      <c r="MGB2593" s="113"/>
      <c r="MGC2593" s="113"/>
      <c r="MGD2593" s="113"/>
      <c r="MGE2593" s="113"/>
      <c r="MGF2593" s="113"/>
      <c r="MGG2593" s="113"/>
      <c r="MGH2593" s="113"/>
      <c r="MGI2593" s="113"/>
      <c r="MGJ2593" s="113"/>
      <c r="MGK2593" s="113"/>
      <c r="MGL2593" s="113"/>
      <c r="MGM2593" s="113"/>
      <c r="MGN2593" s="113"/>
      <c r="MGO2593" s="113"/>
      <c r="MGP2593" s="113"/>
      <c r="MGQ2593" s="113"/>
      <c r="MGR2593" s="113"/>
      <c r="MGS2593" s="113"/>
      <c r="MGT2593" s="113"/>
      <c r="MGU2593" s="113"/>
      <c r="MGV2593" s="113"/>
      <c r="MGW2593" s="113"/>
      <c r="MGX2593" s="113"/>
      <c r="MGY2593" s="113"/>
      <c r="MGZ2593" s="113"/>
      <c r="MHA2593" s="113"/>
      <c r="MHB2593" s="113"/>
      <c r="MHC2593" s="113"/>
      <c r="MHD2593" s="113"/>
      <c r="MHE2593" s="113"/>
      <c r="MHF2593" s="113"/>
      <c r="MHG2593" s="113"/>
      <c r="MHH2593" s="113"/>
      <c r="MHI2593" s="113"/>
      <c r="MHJ2593" s="113"/>
      <c r="MHK2593" s="113"/>
      <c r="MHL2593" s="113"/>
      <c r="MHM2593" s="113"/>
      <c r="MHN2593" s="113"/>
      <c r="MHO2593" s="113"/>
      <c r="MHP2593" s="113"/>
      <c r="MHQ2593" s="113"/>
      <c r="MHR2593" s="113"/>
      <c r="MHS2593" s="113"/>
      <c r="MHT2593" s="113"/>
      <c r="MHU2593" s="113"/>
      <c r="MHV2593" s="113"/>
      <c r="MHW2593" s="113"/>
      <c r="MHX2593" s="113"/>
      <c r="MHY2593" s="113"/>
      <c r="MHZ2593" s="113"/>
      <c r="MIA2593" s="113"/>
      <c r="MIB2593" s="113"/>
      <c r="MIC2593" s="113"/>
      <c r="MID2593" s="113"/>
      <c r="MIE2593" s="113"/>
      <c r="MIF2593" s="113"/>
      <c r="MIG2593" s="113"/>
      <c r="MIH2593" s="113"/>
      <c r="MII2593" s="113"/>
      <c r="MIJ2593" s="113"/>
      <c r="MIK2593" s="113"/>
      <c r="MIL2593" s="113"/>
      <c r="MIM2593" s="113"/>
      <c r="MIN2593" s="113"/>
      <c r="MIO2593" s="113"/>
      <c r="MIP2593" s="113"/>
      <c r="MIQ2593" s="113"/>
      <c r="MIR2593" s="113"/>
      <c r="MIS2593" s="113"/>
      <c r="MIT2593" s="113"/>
      <c r="MIU2593" s="113"/>
      <c r="MIV2593" s="113"/>
      <c r="MIW2593" s="113"/>
      <c r="MIX2593" s="113"/>
      <c r="MIY2593" s="113"/>
      <c r="MIZ2593" s="113"/>
      <c r="MJA2593" s="113"/>
      <c r="MJB2593" s="113"/>
      <c r="MJC2593" s="113"/>
      <c r="MJD2593" s="113"/>
      <c r="MJE2593" s="113"/>
      <c r="MJF2593" s="113"/>
      <c r="MJG2593" s="113"/>
      <c r="MJH2593" s="113"/>
      <c r="MJI2593" s="113"/>
      <c r="MJJ2593" s="113"/>
      <c r="MJK2593" s="113"/>
      <c r="MJL2593" s="113"/>
      <c r="MJM2593" s="113"/>
      <c r="MJN2593" s="113"/>
      <c r="MJO2593" s="113"/>
      <c r="MJP2593" s="113"/>
      <c r="MJQ2593" s="113"/>
      <c r="MJR2593" s="113"/>
      <c r="MJS2593" s="113"/>
      <c r="MJT2593" s="113"/>
      <c r="MJU2593" s="113"/>
      <c r="MJV2593" s="113"/>
      <c r="MJW2593" s="113"/>
      <c r="MJX2593" s="113"/>
      <c r="MJY2593" s="113"/>
      <c r="MJZ2593" s="113"/>
      <c r="MKA2593" s="113"/>
      <c r="MKB2593" s="113"/>
      <c r="MKC2593" s="113"/>
      <c r="MKD2593" s="113"/>
      <c r="MKE2593" s="113"/>
      <c r="MKF2593" s="113"/>
      <c r="MKG2593" s="113"/>
      <c r="MKH2593" s="113"/>
      <c r="MKI2593" s="113"/>
      <c r="MKJ2593" s="113"/>
      <c r="MKK2593" s="113"/>
      <c r="MKL2593" s="113"/>
      <c r="MKM2593" s="113"/>
      <c r="MKN2593" s="113"/>
      <c r="MKO2593" s="113"/>
      <c r="MKP2593" s="113"/>
      <c r="MKQ2593" s="113"/>
      <c r="MKR2593" s="113"/>
      <c r="MKS2593" s="113"/>
      <c r="MKT2593" s="113"/>
      <c r="MKU2593" s="113"/>
      <c r="MKV2593" s="113"/>
      <c r="MKW2593" s="113"/>
      <c r="MKX2593" s="113"/>
      <c r="MKY2593" s="113"/>
      <c r="MKZ2593" s="113"/>
      <c r="MLA2593" s="113"/>
      <c r="MLB2593" s="113"/>
      <c r="MLC2593" s="113"/>
      <c r="MLD2593" s="113"/>
      <c r="MLE2593" s="113"/>
      <c r="MLF2593" s="113"/>
      <c r="MLG2593" s="113"/>
      <c r="MLH2593" s="113"/>
      <c r="MLI2593" s="113"/>
      <c r="MLJ2593" s="113"/>
      <c r="MLK2593" s="113"/>
      <c r="MLL2593" s="113"/>
      <c r="MLM2593" s="113"/>
      <c r="MLN2593" s="113"/>
      <c r="MLO2593" s="113"/>
      <c r="MLP2593" s="113"/>
      <c r="MLQ2593" s="113"/>
      <c r="MLR2593" s="113"/>
      <c r="MLS2593" s="113"/>
      <c r="MLT2593" s="113"/>
      <c r="MLU2593" s="113"/>
      <c r="MLV2593" s="113"/>
      <c r="MLW2593" s="113"/>
      <c r="MLX2593" s="113"/>
      <c r="MLY2593" s="113"/>
      <c r="MLZ2593" s="113"/>
      <c r="MMA2593" s="113"/>
      <c r="MMB2593" s="113"/>
      <c r="MMC2593" s="113"/>
      <c r="MMD2593" s="113"/>
      <c r="MME2593" s="113"/>
      <c r="MMF2593" s="113"/>
      <c r="MMG2593" s="113"/>
      <c r="MMH2593" s="113"/>
      <c r="MMI2593" s="113"/>
      <c r="MMJ2593" s="113"/>
      <c r="MMK2593" s="113"/>
      <c r="MML2593" s="113"/>
      <c r="MMM2593" s="113"/>
      <c r="MMN2593" s="113"/>
      <c r="MMO2593" s="113"/>
      <c r="MMP2593" s="113"/>
      <c r="MMQ2593" s="113"/>
      <c r="MMR2593" s="113"/>
      <c r="MMS2593" s="113"/>
      <c r="MMT2593" s="113"/>
      <c r="MMU2593" s="113"/>
      <c r="MMV2593" s="113"/>
      <c r="MMW2593" s="113"/>
      <c r="MMX2593" s="113"/>
      <c r="MMY2593" s="113"/>
      <c r="MMZ2593" s="113"/>
      <c r="MNA2593" s="113"/>
      <c r="MNB2593" s="113"/>
      <c r="MNC2593" s="113"/>
      <c r="MND2593" s="113"/>
      <c r="MNE2593" s="113"/>
      <c r="MNF2593" s="113"/>
      <c r="MNG2593" s="113"/>
      <c r="MNH2593" s="113"/>
      <c r="MNI2593" s="113"/>
      <c r="MNJ2593" s="113"/>
      <c r="MNK2593" s="113"/>
      <c r="MNL2593" s="113"/>
      <c r="MNM2593" s="113"/>
      <c r="MNN2593" s="113"/>
      <c r="MNO2593" s="113"/>
      <c r="MNP2593" s="113"/>
      <c r="MNQ2593" s="113"/>
      <c r="MNR2593" s="113"/>
      <c r="MNS2593" s="113"/>
      <c r="MNT2593" s="113"/>
      <c r="MNU2593" s="113"/>
      <c r="MNV2593" s="113"/>
      <c r="MNW2593" s="113"/>
      <c r="MNX2593" s="113"/>
      <c r="MNY2593" s="113"/>
      <c r="MNZ2593" s="113"/>
      <c r="MOA2593" s="113"/>
      <c r="MOB2593" s="113"/>
      <c r="MOC2593" s="113"/>
      <c r="MOD2593" s="113"/>
      <c r="MOE2593" s="113"/>
      <c r="MOF2593" s="113"/>
      <c r="MOG2593" s="113"/>
      <c r="MOH2593" s="113"/>
      <c r="MOI2593" s="113"/>
      <c r="MOJ2593" s="113"/>
      <c r="MOK2593" s="113"/>
      <c r="MOL2593" s="113"/>
      <c r="MOM2593" s="113"/>
      <c r="MON2593" s="113"/>
      <c r="MOO2593" s="113"/>
      <c r="MOP2593" s="113"/>
      <c r="MOQ2593" s="113"/>
      <c r="MOR2593" s="113"/>
      <c r="MOS2593" s="113"/>
      <c r="MOT2593" s="113"/>
      <c r="MOU2593" s="113"/>
      <c r="MOV2593" s="113"/>
      <c r="MOW2593" s="113"/>
      <c r="MOX2593" s="113"/>
      <c r="MOY2593" s="113"/>
      <c r="MOZ2593" s="113"/>
      <c r="MPA2593" s="113"/>
      <c r="MPB2593" s="113"/>
      <c r="MPC2593" s="113"/>
      <c r="MPD2593" s="113"/>
      <c r="MPE2593" s="113"/>
      <c r="MPF2593" s="113"/>
      <c r="MPG2593" s="113"/>
      <c r="MPH2593" s="113"/>
      <c r="MPI2593" s="113"/>
      <c r="MPJ2593" s="113"/>
      <c r="MPK2593" s="113"/>
      <c r="MPL2593" s="113"/>
      <c r="MPM2593" s="113"/>
      <c r="MPN2593" s="113"/>
      <c r="MPO2593" s="113"/>
      <c r="MPP2593" s="113"/>
      <c r="MPQ2593" s="113"/>
      <c r="MPR2593" s="113"/>
      <c r="MPS2593" s="113"/>
      <c r="MPT2593" s="113"/>
      <c r="MPU2593" s="113"/>
      <c r="MPV2593" s="113"/>
      <c r="MPW2593" s="113"/>
      <c r="MPX2593" s="113"/>
      <c r="MPY2593" s="113"/>
      <c r="MPZ2593" s="113"/>
      <c r="MQA2593" s="113"/>
      <c r="MQB2593" s="113"/>
      <c r="MQC2593" s="113"/>
      <c r="MQD2593" s="113"/>
      <c r="MQE2593" s="113"/>
      <c r="MQF2593" s="113"/>
      <c r="MQG2593" s="113"/>
      <c r="MQH2593" s="113"/>
      <c r="MQI2593" s="113"/>
      <c r="MQJ2593" s="113"/>
      <c r="MQK2593" s="113"/>
      <c r="MQL2593" s="113"/>
      <c r="MQM2593" s="113"/>
      <c r="MQN2593" s="113"/>
      <c r="MQO2593" s="113"/>
      <c r="MQP2593" s="113"/>
      <c r="MQQ2593" s="113"/>
      <c r="MQR2593" s="113"/>
      <c r="MQS2593" s="113"/>
      <c r="MQT2593" s="113"/>
      <c r="MQU2593" s="113"/>
      <c r="MQV2593" s="113"/>
      <c r="MQW2593" s="113"/>
      <c r="MQX2593" s="113"/>
      <c r="MQY2593" s="113"/>
      <c r="MQZ2593" s="113"/>
      <c r="MRA2593" s="113"/>
      <c r="MRB2593" s="113"/>
      <c r="MRC2593" s="113"/>
      <c r="MRD2593" s="113"/>
      <c r="MRE2593" s="113"/>
      <c r="MRF2593" s="113"/>
      <c r="MRG2593" s="113"/>
      <c r="MRH2593" s="113"/>
      <c r="MRI2593" s="113"/>
      <c r="MRJ2593" s="113"/>
      <c r="MRK2593" s="113"/>
      <c r="MRL2593" s="113"/>
      <c r="MRM2593" s="113"/>
      <c r="MRN2593" s="113"/>
      <c r="MRO2593" s="113"/>
      <c r="MRP2593" s="113"/>
      <c r="MRQ2593" s="113"/>
      <c r="MRR2593" s="113"/>
      <c r="MRS2593" s="113"/>
      <c r="MRT2593" s="113"/>
      <c r="MRU2593" s="113"/>
      <c r="MRV2593" s="113"/>
      <c r="MRW2593" s="113"/>
      <c r="MRX2593" s="113"/>
      <c r="MRY2593" s="113"/>
      <c r="MRZ2593" s="113"/>
      <c r="MSA2593" s="113"/>
      <c r="MSB2593" s="113"/>
      <c r="MSC2593" s="113"/>
      <c r="MSD2593" s="113"/>
      <c r="MSE2593" s="113"/>
      <c r="MSF2593" s="113"/>
      <c r="MSG2593" s="113"/>
      <c r="MSH2593" s="113"/>
      <c r="MSI2593" s="113"/>
      <c r="MSJ2593" s="113"/>
      <c r="MSK2593" s="113"/>
      <c r="MSL2593" s="113"/>
      <c r="MSM2593" s="113"/>
      <c r="MSN2593" s="113"/>
      <c r="MSO2593" s="113"/>
      <c r="MSP2593" s="113"/>
      <c r="MSQ2593" s="113"/>
      <c r="MSR2593" s="113"/>
      <c r="MSS2593" s="113"/>
      <c r="MST2593" s="113"/>
      <c r="MSU2593" s="113"/>
      <c r="MSV2593" s="113"/>
      <c r="MSW2593" s="113"/>
      <c r="MSX2593" s="113"/>
      <c r="MSY2593" s="113"/>
      <c r="MSZ2593" s="113"/>
      <c r="MTA2593" s="113"/>
      <c r="MTB2593" s="113"/>
      <c r="MTC2593" s="113"/>
      <c r="MTD2593" s="113"/>
      <c r="MTE2593" s="113"/>
      <c r="MTF2593" s="113"/>
      <c r="MTG2593" s="113"/>
      <c r="MTH2593" s="113"/>
      <c r="MTI2593" s="113"/>
      <c r="MTJ2593" s="113"/>
      <c r="MTK2593" s="113"/>
      <c r="MTL2593" s="113"/>
      <c r="MTM2593" s="113"/>
      <c r="MTN2593" s="113"/>
      <c r="MTO2593" s="113"/>
      <c r="MTP2593" s="113"/>
      <c r="MTQ2593" s="113"/>
      <c r="MTR2593" s="113"/>
      <c r="MTS2593" s="113"/>
      <c r="MTT2593" s="113"/>
      <c r="MTU2593" s="113"/>
      <c r="MTV2593" s="113"/>
      <c r="MTW2593" s="113"/>
      <c r="MTX2593" s="113"/>
      <c r="MTY2593" s="113"/>
      <c r="MTZ2593" s="113"/>
      <c r="MUA2593" s="113"/>
      <c r="MUB2593" s="113"/>
      <c r="MUC2593" s="113"/>
      <c r="MUD2593" s="113"/>
      <c r="MUE2593" s="113"/>
      <c r="MUF2593" s="113"/>
      <c r="MUG2593" s="113"/>
      <c r="MUH2593" s="113"/>
      <c r="MUI2593" s="113"/>
      <c r="MUJ2593" s="113"/>
      <c r="MUK2593" s="113"/>
      <c r="MUL2593" s="113"/>
      <c r="MUM2593" s="113"/>
      <c r="MUN2593" s="113"/>
      <c r="MUO2593" s="113"/>
      <c r="MUP2593" s="113"/>
      <c r="MUQ2593" s="113"/>
      <c r="MUR2593" s="113"/>
      <c r="MUS2593" s="113"/>
      <c r="MUT2593" s="113"/>
      <c r="MUU2593" s="113"/>
      <c r="MUV2593" s="113"/>
      <c r="MUW2593" s="113"/>
      <c r="MUX2593" s="113"/>
      <c r="MUY2593" s="113"/>
      <c r="MUZ2593" s="113"/>
      <c r="MVA2593" s="113"/>
      <c r="MVB2593" s="113"/>
      <c r="MVC2593" s="113"/>
      <c r="MVD2593" s="113"/>
      <c r="MVE2593" s="113"/>
      <c r="MVF2593" s="113"/>
      <c r="MVG2593" s="113"/>
      <c r="MVH2593" s="113"/>
      <c r="MVI2593" s="113"/>
      <c r="MVJ2593" s="113"/>
      <c r="MVK2593" s="113"/>
      <c r="MVL2593" s="113"/>
      <c r="MVM2593" s="113"/>
      <c r="MVN2593" s="113"/>
      <c r="MVO2593" s="113"/>
      <c r="MVP2593" s="113"/>
      <c r="MVQ2593" s="113"/>
      <c r="MVR2593" s="113"/>
      <c r="MVS2593" s="113"/>
      <c r="MVT2593" s="113"/>
      <c r="MVU2593" s="113"/>
      <c r="MVV2593" s="113"/>
      <c r="MVW2593" s="113"/>
      <c r="MVX2593" s="113"/>
      <c r="MVY2593" s="113"/>
      <c r="MVZ2593" s="113"/>
      <c r="MWA2593" s="113"/>
      <c r="MWB2593" s="113"/>
      <c r="MWC2593" s="113"/>
      <c r="MWD2593" s="113"/>
      <c r="MWE2593" s="113"/>
      <c r="MWF2593" s="113"/>
      <c r="MWG2593" s="113"/>
      <c r="MWH2593" s="113"/>
      <c r="MWI2593" s="113"/>
      <c r="MWJ2593" s="113"/>
      <c r="MWK2593" s="113"/>
      <c r="MWL2593" s="113"/>
      <c r="MWM2593" s="113"/>
      <c r="MWN2593" s="113"/>
      <c r="MWO2593" s="113"/>
      <c r="MWP2593" s="113"/>
      <c r="MWQ2593" s="113"/>
      <c r="MWR2593" s="113"/>
      <c r="MWS2593" s="113"/>
      <c r="MWT2593" s="113"/>
      <c r="MWU2593" s="113"/>
      <c r="MWV2593" s="113"/>
      <c r="MWW2593" s="113"/>
      <c r="MWX2593" s="113"/>
      <c r="MWY2593" s="113"/>
      <c r="MWZ2593" s="113"/>
      <c r="MXA2593" s="113"/>
      <c r="MXB2593" s="113"/>
      <c r="MXC2593" s="113"/>
      <c r="MXD2593" s="113"/>
      <c r="MXE2593" s="113"/>
      <c r="MXF2593" s="113"/>
      <c r="MXG2593" s="113"/>
      <c r="MXH2593" s="113"/>
      <c r="MXI2593" s="113"/>
      <c r="MXJ2593" s="113"/>
      <c r="MXK2593" s="113"/>
      <c r="MXL2593" s="113"/>
      <c r="MXM2593" s="113"/>
      <c r="MXN2593" s="113"/>
      <c r="MXO2593" s="113"/>
      <c r="MXP2593" s="113"/>
      <c r="MXQ2593" s="113"/>
      <c r="MXR2593" s="113"/>
      <c r="MXS2593" s="113"/>
      <c r="MXT2593" s="113"/>
      <c r="MXU2593" s="113"/>
      <c r="MXV2593" s="113"/>
      <c r="MXW2593" s="113"/>
      <c r="MXX2593" s="113"/>
      <c r="MXY2593" s="113"/>
      <c r="MXZ2593" s="113"/>
      <c r="MYA2593" s="113"/>
      <c r="MYB2593" s="113"/>
      <c r="MYC2593" s="113"/>
      <c r="MYD2593" s="113"/>
      <c r="MYE2593" s="113"/>
      <c r="MYF2593" s="113"/>
      <c r="MYG2593" s="113"/>
      <c r="MYH2593" s="113"/>
      <c r="MYI2593" s="113"/>
      <c r="MYJ2593" s="113"/>
      <c r="MYK2593" s="113"/>
      <c r="MYL2593" s="113"/>
      <c r="MYM2593" s="113"/>
      <c r="MYN2593" s="113"/>
      <c r="MYO2593" s="113"/>
      <c r="MYP2593" s="113"/>
      <c r="MYQ2593" s="113"/>
      <c r="MYR2593" s="113"/>
      <c r="MYS2593" s="113"/>
      <c r="MYT2593" s="113"/>
      <c r="MYU2593" s="113"/>
      <c r="MYV2593" s="113"/>
      <c r="MYW2593" s="113"/>
      <c r="MYX2593" s="113"/>
      <c r="MYY2593" s="113"/>
      <c r="MYZ2593" s="113"/>
      <c r="MZA2593" s="113"/>
      <c r="MZB2593" s="113"/>
      <c r="MZC2593" s="113"/>
      <c r="MZD2593" s="113"/>
      <c r="MZE2593" s="113"/>
      <c r="MZF2593" s="113"/>
      <c r="MZG2593" s="113"/>
      <c r="MZH2593" s="113"/>
      <c r="MZI2593" s="113"/>
      <c r="MZJ2593" s="113"/>
      <c r="MZK2593" s="113"/>
      <c r="MZL2593" s="113"/>
      <c r="MZM2593" s="113"/>
      <c r="MZN2593" s="113"/>
      <c r="MZO2593" s="113"/>
      <c r="MZP2593" s="113"/>
      <c r="MZQ2593" s="113"/>
      <c r="MZR2593" s="113"/>
      <c r="MZS2593" s="113"/>
      <c r="MZT2593" s="113"/>
      <c r="MZU2593" s="113"/>
      <c r="MZV2593" s="113"/>
      <c r="MZW2593" s="113"/>
      <c r="MZX2593" s="113"/>
      <c r="MZY2593" s="113"/>
      <c r="MZZ2593" s="113"/>
      <c r="NAA2593" s="113"/>
      <c r="NAB2593" s="113"/>
      <c r="NAC2593" s="113"/>
      <c r="NAD2593" s="113"/>
      <c r="NAE2593" s="113"/>
      <c r="NAF2593" s="113"/>
      <c r="NAG2593" s="113"/>
      <c r="NAH2593" s="113"/>
      <c r="NAI2593" s="113"/>
      <c r="NAJ2593" s="113"/>
      <c r="NAK2593" s="113"/>
      <c r="NAL2593" s="113"/>
      <c r="NAM2593" s="113"/>
      <c r="NAN2593" s="113"/>
      <c r="NAO2593" s="113"/>
      <c r="NAP2593" s="113"/>
      <c r="NAQ2593" s="113"/>
      <c r="NAR2593" s="113"/>
      <c r="NAS2593" s="113"/>
      <c r="NAT2593" s="113"/>
      <c r="NAU2593" s="113"/>
      <c r="NAV2593" s="113"/>
      <c r="NAW2593" s="113"/>
      <c r="NAX2593" s="113"/>
      <c r="NAY2593" s="113"/>
      <c r="NAZ2593" s="113"/>
      <c r="NBA2593" s="113"/>
      <c r="NBB2593" s="113"/>
      <c r="NBC2593" s="113"/>
      <c r="NBD2593" s="113"/>
      <c r="NBE2593" s="113"/>
      <c r="NBF2593" s="113"/>
      <c r="NBG2593" s="113"/>
      <c r="NBH2593" s="113"/>
      <c r="NBI2593" s="113"/>
      <c r="NBJ2593" s="113"/>
      <c r="NBK2593" s="113"/>
      <c r="NBL2593" s="113"/>
      <c r="NBM2593" s="113"/>
      <c r="NBN2593" s="113"/>
      <c r="NBO2593" s="113"/>
      <c r="NBP2593" s="113"/>
      <c r="NBQ2593" s="113"/>
      <c r="NBR2593" s="113"/>
      <c r="NBS2593" s="113"/>
      <c r="NBT2593" s="113"/>
      <c r="NBU2593" s="113"/>
      <c r="NBV2593" s="113"/>
      <c r="NBW2593" s="113"/>
      <c r="NBX2593" s="113"/>
      <c r="NBY2593" s="113"/>
      <c r="NBZ2593" s="113"/>
      <c r="NCA2593" s="113"/>
      <c r="NCB2593" s="113"/>
      <c r="NCC2593" s="113"/>
      <c r="NCD2593" s="113"/>
      <c r="NCE2593" s="113"/>
      <c r="NCF2593" s="113"/>
      <c r="NCG2593" s="113"/>
      <c r="NCH2593" s="113"/>
      <c r="NCI2593" s="113"/>
      <c r="NCJ2593" s="113"/>
      <c r="NCK2593" s="113"/>
      <c r="NCL2593" s="113"/>
      <c r="NCM2593" s="113"/>
      <c r="NCN2593" s="113"/>
      <c r="NCO2593" s="113"/>
      <c r="NCP2593" s="113"/>
      <c r="NCQ2593" s="113"/>
      <c r="NCR2593" s="113"/>
      <c r="NCS2593" s="113"/>
      <c r="NCT2593" s="113"/>
      <c r="NCU2593" s="113"/>
      <c r="NCV2593" s="113"/>
      <c r="NCW2593" s="113"/>
      <c r="NCX2593" s="113"/>
      <c r="NCY2593" s="113"/>
      <c r="NCZ2593" s="113"/>
      <c r="NDA2593" s="113"/>
      <c r="NDB2593" s="113"/>
      <c r="NDC2593" s="113"/>
      <c r="NDD2593" s="113"/>
      <c r="NDE2593" s="113"/>
      <c r="NDF2593" s="113"/>
      <c r="NDG2593" s="113"/>
      <c r="NDH2593" s="113"/>
      <c r="NDI2593" s="113"/>
      <c r="NDJ2593" s="113"/>
      <c r="NDK2593" s="113"/>
      <c r="NDL2593" s="113"/>
      <c r="NDM2593" s="113"/>
      <c r="NDN2593" s="113"/>
      <c r="NDO2593" s="113"/>
      <c r="NDP2593" s="113"/>
      <c r="NDQ2593" s="113"/>
      <c r="NDR2593" s="113"/>
      <c r="NDS2593" s="113"/>
      <c r="NDT2593" s="113"/>
      <c r="NDU2593" s="113"/>
      <c r="NDV2593" s="113"/>
      <c r="NDW2593" s="113"/>
      <c r="NDX2593" s="113"/>
      <c r="NDY2593" s="113"/>
      <c r="NDZ2593" s="113"/>
      <c r="NEA2593" s="113"/>
      <c r="NEB2593" s="113"/>
      <c r="NEC2593" s="113"/>
      <c r="NED2593" s="113"/>
      <c r="NEE2593" s="113"/>
      <c r="NEF2593" s="113"/>
      <c r="NEG2593" s="113"/>
      <c r="NEH2593" s="113"/>
      <c r="NEI2593" s="113"/>
      <c r="NEJ2593" s="113"/>
      <c r="NEK2593" s="113"/>
      <c r="NEL2593" s="113"/>
      <c r="NEM2593" s="113"/>
      <c r="NEN2593" s="113"/>
      <c r="NEO2593" s="113"/>
      <c r="NEP2593" s="113"/>
      <c r="NEQ2593" s="113"/>
      <c r="NER2593" s="113"/>
      <c r="NES2593" s="113"/>
      <c r="NET2593" s="113"/>
      <c r="NEU2593" s="113"/>
      <c r="NEV2593" s="113"/>
      <c r="NEW2593" s="113"/>
      <c r="NEX2593" s="113"/>
      <c r="NEY2593" s="113"/>
      <c r="NEZ2593" s="113"/>
      <c r="NFA2593" s="113"/>
      <c r="NFB2593" s="113"/>
      <c r="NFC2593" s="113"/>
      <c r="NFD2593" s="113"/>
      <c r="NFE2593" s="113"/>
      <c r="NFF2593" s="113"/>
      <c r="NFG2593" s="113"/>
      <c r="NFH2593" s="113"/>
      <c r="NFI2593" s="113"/>
      <c r="NFJ2593" s="113"/>
      <c r="NFK2593" s="113"/>
      <c r="NFL2593" s="113"/>
      <c r="NFM2593" s="113"/>
      <c r="NFN2593" s="113"/>
      <c r="NFO2593" s="113"/>
      <c r="NFP2593" s="113"/>
      <c r="NFQ2593" s="113"/>
      <c r="NFR2593" s="113"/>
      <c r="NFS2593" s="113"/>
      <c r="NFT2593" s="113"/>
      <c r="NFU2593" s="113"/>
      <c r="NFV2593" s="113"/>
      <c r="NFW2593" s="113"/>
      <c r="NFX2593" s="113"/>
      <c r="NFY2593" s="113"/>
      <c r="NFZ2593" s="113"/>
      <c r="NGA2593" s="113"/>
      <c r="NGB2593" s="113"/>
      <c r="NGC2593" s="113"/>
      <c r="NGD2593" s="113"/>
      <c r="NGE2593" s="113"/>
      <c r="NGF2593" s="113"/>
      <c r="NGG2593" s="113"/>
      <c r="NGH2593" s="113"/>
      <c r="NGI2593" s="113"/>
      <c r="NGJ2593" s="113"/>
      <c r="NGK2593" s="113"/>
      <c r="NGL2593" s="113"/>
      <c r="NGM2593" s="113"/>
      <c r="NGN2593" s="113"/>
      <c r="NGO2593" s="113"/>
      <c r="NGP2593" s="113"/>
      <c r="NGQ2593" s="113"/>
      <c r="NGR2593" s="113"/>
      <c r="NGS2593" s="113"/>
      <c r="NGT2593" s="113"/>
      <c r="NGU2593" s="113"/>
      <c r="NGV2593" s="113"/>
      <c r="NGW2593" s="113"/>
      <c r="NGX2593" s="113"/>
      <c r="NGY2593" s="113"/>
      <c r="NGZ2593" s="113"/>
      <c r="NHA2593" s="113"/>
      <c r="NHB2593" s="113"/>
      <c r="NHC2593" s="113"/>
      <c r="NHD2593" s="113"/>
      <c r="NHE2593" s="113"/>
      <c r="NHF2593" s="113"/>
      <c r="NHG2593" s="113"/>
      <c r="NHH2593" s="113"/>
      <c r="NHI2593" s="113"/>
      <c r="NHJ2593" s="113"/>
      <c r="NHK2593" s="113"/>
      <c r="NHL2593" s="113"/>
      <c r="NHM2593" s="113"/>
      <c r="NHN2593" s="113"/>
      <c r="NHO2593" s="113"/>
      <c r="NHP2593" s="113"/>
      <c r="NHQ2593" s="113"/>
      <c r="NHR2593" s="113"/>
      <c r="NHS2593" s="113"/>
      <c r="NHT2593" s="113"/>
      <c r="NHU2593" s="113"/>
      <c r="NHV2593" s="113"/>
      <c r="NHW2593" s="113"/>
      <c r="NHX2593" s="113"/>
      <c r="NHY2593" s="113"/>
      <c r="NHZ2593" s="113"/>
      <c r="NIA2593" s="113"/>
      <c r="NIB2593" s="113"/>
      <c r="NIC2593" s="113"/>
      <c r="NID2593" s="113"/>
      <c r="NIE2593" s="113"/>
      <c r="NIF2593" s="113"/>
      <c r="NIG2593" s="113"/>
      <c r="NIH2593" s="113"/>
      <c r="NII2593" s="113"/>
      <c r="NIJ2593" s="113"/>
      <c r="NIK2593" s="113"/>
      <c r="NIL2593" s="113"/>
      <c r="NIM2593" s="113"/>
      <c r="NIN2593" s="113"/>
      <c r="NIO2593" s="113"/>
      <c r="NIP2593" s="113"/>
      <c r="NIQ2593" s="113"/>
      <c r="NIR2593" s="113"/>
      <c r="NIS2593" s="113"/>
      <c r="NIT2593" s="113"/>
      <c r="NIU2593" s="113"/>
      <c r="NIV2593" s="113"/>
      <c r="NIW2593" s="113"/>
      <c r="NIX2593" s="113"/>
      <c r="NIY2593" s="113"/>
      <c r="NIZ2593" s="113"/>
      <c r="NJA2593" s="113"/>
      <c r="NJB2593" s="113"/>
      <c r="NJC2593" s="113"/>
      <c r="NJD2593" s="113"/>
      <c r="NJE2593" s="113"/>
      <c r="NJF2593" s="113"/>
      <c r="NJG2593" s="113"/>
      <c r="NJH2593" s="113"/>
      <c r="NJI2593" s="113"/>
      <c r="NJJ2593" s="113"/>
      <c r="NJK2593" s="113"/>
      <c r="NJL2593" s="113"/>
      <c r="NJM2593" s="113"/>
      <c r="NJN2593" s="113"/>
      <c r="NJO2593" s="113"/>
      <c r="NJP2593" s="113"/>
      <c r="NJQ2593" s="113"/>
      <c r="NJR2593" s="113"/>
      <c r="NJS2593" s="113"/>
      <c r="NJT2593" s="113"/>
      <c r="NJU2593" s="113"/>
      <c r="NJV2593" s="113"/>
      <c r="NJW2593" s="113"/>
      <c r="NJX2593" s="113"/>
      <c r="NJY2593" s="113"/>
      <c r="NJZ2593" s="113"/>
      <c r="NKA2593" s="113"/>
      <c r="NKB2593" s="113"/>
      <c r="NKC2593" s="113"/>
      <c r="NKD2593" s="113"/>
      <c r="NKE2593" s="113"/>
      <c r="NKF2593" s="113"/>
      <c r="NKG2593" s="113"/>
      <c r="NKH2593" s="113"/>
      <c r="NKI2593" s="113"/>
      <c r="NKJ2593" s="113"/>
      <c r="NKK2593" s="113"/>
      <c r="NKL2593" s="113"/>
      <c r="NKM2593" s="113"/>
      <c r="NKN2593" s="113"/>
      <c r="NKO2593" s="113"/>
      <c r="NKP2593" s="113"/>
      <c r="NKQ2593" s="113"/>
      <c r="NKR2593" s="113"/>
      <c r="NKS2593" s="113"/>
      <c r="NKT2593" s="113"/>
      <c r="NKU2593" s="113"/>
      <c r="NKV2593" s="113"/>
      <c r="NKW2593" s="113"/>
      <c r="NKX2593" s="113"/>
      <c r="NKY2593" s="113"/>
      <c r="NKZ2593" s="113"/>
      <c r="NLA2593" s="113"/>
      <c r="NLB2593" s="113"/>
      <c r="NLC2593" s="113"/>
      <c r="NLD2593" s="113"/>
      <c r="NLE2593" s="113"/>
      <c r="NLF2593" s="113"/>
      <c r="NLG2593" s="113"/>
      <c r="NLH2593" s="113"/>
      <c r="NLI2593" s="113"/>
      <c r="NLJ2593" s="113"/>
      <c r="NLK2593" s="113"/>
      <c r="NLL2593" s="113"/>
      <c r="NLM2593" s="113"/>
      <c r="NLN2593" s="113"/>
      <c r="NLO2593" s="113"/>
      <c r="NLP2593" s="113"/>
      <c r="NLQ2593" s="113"/>
      <c r="NLR2593" s="113"/>
      <c r="NLS2593" s="113"/>
      <c r="NLT2593" s="113"/>
      <c r="NLU2593" s="113"/>
      <c r="NLV2593" s="113"/>
      <c r="NLW2593" s="113"/>
      <c r="NLX2593" s="113"/>
      <c r="NLY2593" s="113"/>
      <c r="NLZ2593" s="113"/>
      <c r="NMA2593" s="113"/>
      <c r="NMB2593" s="113"/>
      <c r="NMC2593" s="113"/>
      <c r="NMD2593" s="113"/>
      <c r="NME2593" s="113"/>
      <c r="NMF2593" s="113"/>
      <c r="NMG2593" s="113"/>
      <c r="NMH2593" s="113"/>
      <c r="NMI2593" s="113"/>
      <c r="NMJ2593" s="113"/>
      <c r="NMK2593" s="113"/>
      <c r="NML2593" s="113"/>
      <c r="NMM2593" s="113"/>
      <c r="NMN2593" s="113"/>
      <c r="NMO2593" s="113"/>
      <c r="NMP2593" s="113"/>
      <c r="NMQ2593" s="113"/>
      <c r="NMR2593" s="113"/>
      <c r="NMS2593" s="113"/>
      <c r="NMT2593" s="113"/>
      <c r="NMU2593" s="113"/>
      <c r="NMV2593" s="113"/>
      <c r="NMW2593" s="113"/>
      <c r="NMX2593" s="113"/>
      <c r="NMY2593" s="113"/>
      <c r="NMZ2593" s="113"/>
      <c r="NNA2593" s="113"/>
      <c r="NNB2593" s="113"/>
      <c r="NNC2593" s="113"/>
      <c r="NND2593" s="113"/>
      <c r="NNE2593" s="113"/>
      <c r="NNF2593" s="113"/>
      <c r="NNG2593" s="113"/>
      <c r="NNH2593" s="113"/>
      <c r="NNI2593" s="113"/>
      <c r="NNJ2593" s="113"/>
      <c r="NNK2593" s="113"/>
      <c r="NNL2593" s="113"/>
      <c r="NNM2593" s="113"/>
      <c r="NNN2593" s="113"/>
      <c r="NNO2593" s="113"/>
      <c r="NNP2593" s="113"/>
      <c r="NNQ2593" s="113"/>
      <c r="NNR2593" s="113"/>
      <c r="NNS2593" s="113"/>
      <c r="NNT2593" s="113"/>
      <c r="NNU2593" s="113"/>
      <c r="NNV2593" s="113"/>
      <c r="NNW2593" s="113"/>
      <c r="NNX2593" s="113"/>
      <c r="NNY2593" s="113"/>
      <c r="NNZ2593" s="113"/>
      <c r="NOA2593" s="113"/>
      <c r="NOB2593" s="113"/>
      <c r="NOC2593" s="113"/>
      <c r="NOD2593" s="113"/>
      <c r="NOE2593" s="113"/>
      <c r="NOF2593" s="113"/>
      <c r="NOG2593" s="113"/>
      <c r="NOH2593" s="113"/>
      <c r="NOI2593" s="113"/>
      <c r="NOJ2593" s="113"/>
      <c r="NOK2593" s="113"/>
      <c r="NOL2593" s="113"/>
      <c r="NOM2593" s="113"/>
      <c r="NON2593" s="113"/>
      <c r="NOO2593" s="113"/>
      <c r="NOP2593" s="113"/>
      <c r="NOQ2593" s="113"/>
      <c r="NOR2593" s="113"/>
      <c r="NOS2593" s="113"/>
      <c r="NOT2593" s="113"/>
      <c r="NOU2593" s="113"/>
      <c r="NOV2593" s="113"/>
      <c r="NOW2593" s="113"/>
      <c r="NOX2593" s="113"/>
      <c r="NOY2593" s="113"/>
      <c r="NOZ2593" s="113"/>
      <c r="NPA2593" s="113"/>
      <c r="NPB2593" s="113"/>
      <c r="NPC2593" s="113"/>
      <c r="NPD2593" s="113"/>
      <c r="NPE2593" s="113"/>
      <c r="NPF2593" s="113"/>
      <c r="NPG2593" s="113"/>
      <c r="NPH2593" s="113"/>
      <c r="NPI2593" s="113"/>
      <c r="NPJ2593" s="113"/>
      <c r="NPK2593" s="113"/>
      <c r="NPL2593" s="113"/>
      <c r="NPM2593" s="113"/>
      <c r="NPN2593" s="113"/>
      <c r="NPO2593" s="113"/>
      <c r="NPP2593" s="113"/>
      <c r="NPQ2593" s="113"/>
      <c r="NPR2593" s="113"/>
      <c r="NPS2593" s="113"/>
      <c r="NPT2593" s="113"/>
      <c r="NPU2593" s="113"/>
      <c r="NPV2593" s="113"/>
      <c r="NPW2593" s="113"/>
      <c r="NPX2593" s="113"/>
      <c r="NPY2593" s="113"/>
      <c r="NPZ2593" s="113"/>
      <c r="NQA2593" s="113"/>
      <c r="NQB2593" s="113"/>
      <c r="NQC2593" s="113"/>
      <c r="NQD2593" s="113"/>
      <c r="NQE2593" s="113"/>
      <c r="NQF2593" s="113"/>
      <c r="NQG2593" s="113"/>
      <c r="NQH2593" s="113"/>
      <c r="NQI2593" s="113"/>
      <c r="NQJ2593" s="113"/>
      <c r="NQK2593" s="113"/>
      <c r="NQL2593" s="113"/>
      <c r="NQM2593" s="113"/>
      <c r="NQN2593" s="113"/>
      <c r="NQO2593" s="113"/>
      <c r="NQP2593" s="113"/>
      <c r="NQQ2593" s="113"/>
      <c r="NQR2593" s="113"/>
      <c r="NQS2593" s="113"/>
      <c r="NQT2593" s="113"/>
      <c r="NQU2593" s="113"/>
      <c r="NQV2593" s="113"/>
      <c r="NQW2593" s="113"/>
      <c r="NQX2593" s="113"/>
      <c r="NQY2593" s="113"/>
      <c r="NQZ2593" s="113"/>
      <c r="NRA2593" s="113"/>
      <c r="NRB2593" s="113"/>
      <c r="NRC2593" s="113"/>
      <c r="NRD2593" s="113"/>
      <c r="NRE2593" s="113"/>
      <c r="NRF2593" s="113"/>
      <c r="NRG2593" s="113"/>
      <c r="NRH2593" s="113"/>
      <c r="NRI2593" s="113"/>
      <c r="NRJ2593" s="113"/>
      <c r="NRK2593" s="113"/>
      <c r="NRL2593" s="113"/>
      <c r="NRM2593" s="113"/>
      <c r="NRN2593" s="113"/>
      <c r="NRO2593" s="113"/>
      <c r="NRP2593" s="113"/>
      <c r="NRQ2593" s="113"/>
      <c r="NRR2593" s="113"/>
      <c r="NRS2593" s="113"/>
      <c r="NRT2593" s="113"/>
      <c r="NRU2593" s="113"/>
      <c r="NRV2593" s="113"/>
      <c r="NRW2593" s="113"/>
      <c r="NRX2593" s="113"/>
      <c r="NRY2593" s="113"/>
      <c r="NRZ2593" s="113"/>
      <c r="NSA2593" s="113"/>
      <c r="NSB2593" s="113"/>
      <c r="NSC2593" s="113"/>
      <c r="NSD2593" s="113"/>
      <c r="NSE2593" s="113"/>
      <c r="NSF2593" s="113"/>
      <c r="NSG2593" s="113"/>
      <c r="NSH2593" s="113"/>
      <c r="NSI2593" s="113"/>
      <c r="NSJ2593" s="113"/>
      <c r="NSK2593" s="113"/>
      <c r="NSL2593" s="113"/>
      <c r="NSM2593" s="113"/>
      <c r="NSN2593" s="113"/>
      <c r="NSO2593" s="113"/>
      <c r="NSP2593" s="113"/>
      <c r="NSQ2593" s="113"/>
      <c r="NSR2593" s="113"/>
      <c r="NSS2593" s="113"/>
      <c r="NST2593" s="113"/>
      <c r="NSU2593" s="113"/>
      <c r="NSV2593" s="113"/>
      <c r="NSW2593" s="113"/>
      <c r="NSX2593" s="113"/>
      <c r="NSY2593" s="113"/>
      <c r="NSZ2593" s="113"/>
      <c r="NTA2593" s="113"/>
      <c r="NTB2593" s="113"/>
      <c r="NTC2593" s="113"/>
      <c r="NTD2593" s="113"/>
      <c r="NTE2593" s="113"/>
      <c r="NTF2593" s="113"/>
      <c r="NTG2593" s="113"/>
      <c r="NTH2593" s="113"/>
      <c r="NTI2593" s="113"/>
      <c r="NTJ2593" s="113"/>
      <c r="NTK2593" s="113"/>
      <c r="NTL2593" s="113"/>
      <c r="NTM2593" s="113"/>
      <c r="NTN2593" s="113"/>
      <c r="NTO2593" s="113"/>
      <c r="NTP2593" s="113"/>
      <c r="NTQ2593" s="113"/>
      <c r="NTR2593" s="113"/>
      <c r="NTS2593" s="113"/>
      <c r="NTT2593" s="113"/>
      <c r="NTU2593" s="113"/>
      <c r="NTV2593" s="113"/>
      <c r="NTW2593" s="113"/>
      <c r="NTX2593" s="113"/>
      <c r="NTY2593" s="113"/>
      <c r="NTZ2593" s="113"/>
      <c r="NUA2593" s="113"/>
      <c r="NUB2593" s="113"/>
      <c r="NUC2593" s="113"/>
      <c r="NUD2593" s="113"/>
      <c r="NUE2593" s="113"/>
      <c r="NUF2593" s="113"/>
      <c r="NUG2593" s="113"/>
      <c r="NUH2593" s="113"/>
      <c r="NUI2593" s="113"/>
      <c r="NUJ2593" s="113"/>
      <c r="NUK2593" s="113"/>
      <c r="NUL2593" s="113"/>
      <c r="NUM2593" s="113"/>
      <c r="NUN2593" s="113"/>
      <c r="NUO2593" s="113"/>
      <c r="NUP2593" s="113"/>
      <c r="NUQ2593" s="113"/>
      <c r="NUR2593" s="113"/>
      <c r="NUS2593" s="113"/>
      <c r="NUT2593" s="113"/>
      <c r="NUU2593" s="113"/>
      <c r="NUV2593" s="113"/>
      <c r="NUW2593" s="113"/>
      <c r="NUX2593" s="113"/>
      <c r="NUY2593" s="113"/>
      <c r="NUZ2593" s="113"/>
      <c r="NVA2593" s="113"/>
      <c r="NVB2593" s="113"/>
      <c r="NVC2593" s="113"/>
      <c r="NVD2593" s="113"/>
      <c r="NVE2593" s="113"/>
      <c r="NVF2593" s="113"/>
      <c r="NVG2593" s="113"/>
      <c r="NVH2593" s="113"/>
      <c r="NVI2593" s="113"/>
      <c r="NVJ2593" s="113"/>
      <c r="NVK2593" s="113"/>
      <c r="NVL2593" s="113"/>
      <c r="NVM2593" s="113"/>
      <c r="NVN2593" s="113"/>
      <c r="NVO2593" s="113"/>
      <c r="NVP2593" s="113"/>
      <c r="NVQ2593" s="113"/>
      <c r="NVR2593" s="113"/>
      <c r="NVS2593" s="113"/>
      <c r="NVT2593" s="113"/>
      <c r="NVU2593" s="113"/>
      <c r="NVV2593" s="113"/>
      <c r="NVW2593" s="113"/>
      <c r="NVX2593" s="113"/>
      <c r="NVY2593" s="113"/>
      <c r="NVZ2593" s="113"/>
      <c r="NWA2593" s="113"/>
      <c r="NWB2593" s="113"/>
      <c r="NWC2593" s="113"/>
      <c r="NWD2593" s="113"/>
      <c r="NWE2593" s="113"/>
      <c r="NWF2593" s="113"/>
      <c r="NWG2593" s="113"/>
      <c r="NWH2593" s="113"/>
      <c r="NWI2593" s="113"/>
      <c r="NWJ2593" s="113"/>
      <c r="NWK2593" s="113"/>
      <c r="NWL2593" s="113"/>
      <c r="NWM2593" s="113"/>
      <c r="NWN2593" s="113"/>
      <c r="NWO2593" s="113"/>
      <c r="NWP2593" s="113"/>
      <c r="NWQ2593" s="113"/>
      <c r="NWR2593" s="113"/>
      <c r="NWS2593" s="113"/>
      <c r="NWT2593" s="113"/>
      <c r="NWU2593" s="113"/>
      <c r="NWV2593" s="113"/>
      <c r="NWW2593" s="113"/>
      <c r="NWX2593" s="113"/>
      <c r="NWY2593" s="113"/>
      <c r="NWZ2593" s="113"/>
      <c r="NXA2593" s="113"/>
      <c r="NXB2593" s="113"/>
      <c r="NXC2593" s="113"/>
      <c r="NXD2593" s="113"/>
      <c r="NXE2593" s="113"/>
      <c r="NXF2593" s="113"/>
      <c r="NXG2593" s="113"/>
      <c r="NXH2593" s="113"/>
      <c r="NXI2593" s="113"/>
      <c r="NXJ2593" s="113"/>
      <c r="NXK2593" s="113"/>
      <c r="NXL2593" s="113"/>
      <c r="NXM2593" s="113"/>
      <c r="NXN2593" s="113"/>
      <c r="NXO2593" s="113"/>
      <c r="NXP2593" s="113"/>
      <c r="NXQ2593" s="113"/>
      <c r="NXR2593" s="113"/>
      <c r="NXS2593" s="113"/>
      <c r="NXT2593" s="113"/>
      <c r="NXU2593" s="113"/>
      <c r="NXV2593" s="113"/>
      <c r="NXW2593" s="113"/>
      <c r="NXX2593" s="113"/>
      <c r="NXY2593" s="113"/>
      <c r="NXZ2593" s="113"/>
      <c r="NYA2593" s="113"/>
      <c r="NYB2593" s="113"/>
      <c r="NYC2593" s="113"/>
      <c r="NYD2593" s="113"/>
      <c r="NYE2593" s="113"/>
      <c r="NYF2593" s="113"/>
      <c r="NYG2593" s="113"/>
      <c r="NYH2593" s="113"/>
      <c r="NYI2593" s="113"/>
      <c r="NYJ2593" s="113"/>
      <c r="NYK2593" s="113"/>
      <c r="NYL2593" s="113"/>
      <c r="NYM2593" s="113"/>
      <c r="NYN2593" s="113"/>
      <c r="NYO2593" s="113"/>
      <c r="NYP2593" s="113"/>
      <c r="NYQ2593" s="113"/>
      <c r="NYR2593" s="113"/>
      <c r="NYS2593" s="113"/>
      <c r="NYT2593" s="113"/>
      <c r="NYU2593" s="113"/>
      <c r="NYV2593" s="113"/>
      <c r="NYW2593" s="113"/>
      <c r="NYX2593" s="113"/>
      <c r="NYY2593" s="113"/>
      <c r="NYZ2593" s="113"/>
      <c r="NZA2593" s="113"/>
      <c r="NZB2593" s="113"/>
      <c r="NZC2593" s="113"/>
      <c r="NZD2593" s="113"/>
      <c r="NZE2593" s="113"/>
      <c r="NZF2593" s="113"/>
      <c r="NZG2593" s="113"/>
      <c r="NZH2593" s="113"/>
      <c r="NZI2593" s="113"/>
      <c r="NZJ2593" s="113"/>
      <c r="NZK2593" s="113"/>
      <c r="NZL2593" s="113"/>
      <c r="NZM2593" s="113"/>
      <c r="NZN2593" s="113"/>
      <c r="NZO2593" s="113"/>
      <c r="NZP2593" s="113"/>
      <c r="NZQ2593" s="113"/>
      <c r="NZR2593" s="113"/>
      <c r="NZS2593" s="113"/>
      <c r="NZT2593" s="113"/>
      <c r="NZU2593" s="113"/>
      <c r="NZV2593" s="113"/>
      <c r="NZW2593" s="113"/>
      <c r="NZX2593" s="113"/>
      <c r="NZY2593" s="113"/>
      <c r="NZZ2593" s="113"/>
      <c r="OAA2593" s="113"/>
      <c r="OAB2593" s="113"/>
      <c r="OAC2593" s="113"/>
      <c r="OAD2593" s="113"/>
      <c r="OAE2593" s="113"/>
      <c r="OAF2593" s="113"/>
      <c r="OAG2593" s="113"/>
      <c r="OAH2593" s="113"/>
      <c r="OAI2593" s="113"/>
      <c r="OAJ2593" s="113"/>
      <c r="OAK2593" s="113"/>
      <c r="OAL2593" s="113"/>
      <c r="OAM2593" s="113"/>
      <c r="OAN2593" s="113"/>
      <c r="OAO2593" s="113"/>
      <c r="OAP2593" s="113"/>
      <c r="OAQ2593" s="113"/>
      <c r="OAR2593" s="113"/>
      <c r="OAS2593" s="113"/>
      <c r="OAT2593" s="113"/>
      <c r="OAU2593" s="113"/>
      <c r="OAV2593" s="113"/>
      <c r="OAW2593" s="113"/>
      <c r="OAX2593" s="113"/>
      <c r="OAY2593" s="113"/>
      <c r="OAZ2593" s="113"/>
      <c r="OBA2593" s="113"/>
      <c r="OBB2593" s="113"/>
      <c r="OBC2593" s="113"/>
      <c r="OBD2593" s="113"/>
      <c r="OBE2593" s="113"/>
      <c r="OBF2593" s="113"/>
      <c r="OBG2593" s="113"/>
      <c r="OBH2593" s="113"/>
      <c r="OBI2593" s="113"/>
      <c r="OBJ2593" s="113"/>
      <c r="OBK2593" s="113"/>
      <c r="OBL2593" s="113"/>
      <c r="OBM2593" s="113"/>
      <c r="OBN2593" s="113"/>
      <c r="OBO2593" s="113"/>
      <c r="OBP2593" s="113"/>
      <c r="OBQ2593" s="113"/>
      <c r="OBR2593" s="113"/>
      <c r="OBS2593" s="113"/>
      <c r="OBT2593" s="113"/>
      <c r="OBU2593" s="113"/>
      <c r="OBV2593" s="113"/>
      <c r="OBW2593" s="113"/>
      <c r="OBX2593" s="113"/>
      <c r="OBY2593" s="113"/>
      <c r="OBZ2593" s="113"/>
      <c r="OCA2593" s="113"/>
      <c r="OCB2593" s="113"/>
      <c r="OCC2593" s="113"/>
      <c r="OCD2593" s="113"/>
      <c r="OCE2593" s="113"/>
      <c r="OCF2593" s="113"/>
      <c r="OCG2593" s="113"/>
      <c r="OCH2593" s="113"/>
      <c r="OCI2593" s="113"/>
      <c r="OCJ2593" s="113"/>
      <c r="OCK2593" s="113"/>
      <c r="OCL2593" s="113"/>
      <c r="OCM2593" s="113"/>
      <c r="OCN2593" s="113"/>
      <c r="OCO2593" s="113"/>
      <c r="OCP2593" s="113"/>
      <c r="OCQ2593" s="113"/>
      <c r="OCR2593" s="113"/>
      <c r="OCS2593" s="113"/>
      <c r="OCT2593" s="113"/>
      <c r="OCU2593" s="113"/>
      <c r="OCV2593" s="113"/>
      <c r="OCW2593" s="113"/>
      <c r="OCX2593" s="113"/>
      <c r="OCY2593" s="113"/>
      <c r="OCZ2593" s="113"/>
      <c r="ODA2593" s="113"/>
      <c r="ODB2593" s="113"/>
      <c r="ODC2593" s="113"/>
      <c r="ODD2593" s="113"/>
      <c r="ODE2593" s="113"/>
      <c r="ODF2593" s="113"/>
      <c r="ODG2593" s="113"/>
      <c r="ODH2593" s="113"/>
      <c r="ODI2593" s="113"/>
      <c r="ODJ2593" s="113"/>
      <c r="ODK2593" s="113"/>
      <c r="ODL2593" s="113"/>
      <c r="ODM2593" s="113"/>
      <c r="ODN2593" s="113"/>
      <c r="ODO2593" s="113"/>
      <c r="ODP2593" s="113"/>
      <c r="ODQ2593" s="113"/>
      <c r="ODR2593" s="113"/>
      <c r="ODS2593" s="113"/>
      <c r="ODT2593" s="113"/>
      <c r="ODU2593" s="113"/>
      <c r="ODV2593" s="113"/>
      <c r="ODW2593" s="113"/>
      <c r="ODX2593" s="113"/>
      <c r="ODY2593" s="113"/>
      <c r="ODZ2593" s="113"/>
      <c r="OEA2593" s="113"/>
      <c r="OEB2593" s="113"/>
      <c r="OEC2593" s="113"/>
      <c r="OED2593" s="113"/>
      <c r="OEE2593" s="113"/>
      <c r="OEF2593" s="113"/>
      <c r="OEG2593" s="113"/>
      <c r="OEH2593" s="113"/>
      <c r="OEI2593" s="113"/>
      <c r="OEJ2593" s="113"/>
      <c r="OEK2593" s="113"/>
      <c r="OEL2593" s="113"/>
      <c r="OEM2593" s="113"/>
      <c r="OEN2593" s="113"/>
      <c r="OEO2593" s="113"/>
      <c r="OEP2593" s="113"/>
      <c r="OEQ2593" s="113"/>
      <c r="OER2593" s="113"/>
      <c r="OES2593" s="113"/>
      <c r="OET2593" s="113"/>
      <c r="OEU2593" s="113"/>
      <c r="OEV2593" s="113"/>
      <c r="OEW2593" s="113"/>
      <c r="OEX2593" s="113"/>
      <c r="OEY2593" s="113"/>
      <c r="OEZ2593" s="113"/>
      <c r="OFA2593" s="113"/>
      <c r="OFB2593" s="113"/>
      <c r="OFC2593" s="113"/>
      <c r="OFD2593" s="113"/>
      <c r="OFE2593" s="113"/>
      <c r="OFF2593" s="113"/>
      <c r="OFG2593" s="113"/>
      <c r="OFH2593" s="113"/>
      <c r="OFI2593" s="113"/>
      <c r="OFJ2593" s="113"/>
      <c r="OFK2593" s="113"/>
      <c r="OFL2593" s="113"/>
      <c r="OFM2593" s="113"/>
      <c r="OFN2593" s="113"/>
      <c r="OFO2593" s="113"/>
      <c r="OFP2593" s="113"/>
      <c r="OFQ2593" s="113"/>
      <c r="OFR2593" s="113"/>
      <c r="OFS2593" s="113"/>
      <c r="OFT2593" s="113"/>
      <c r="OFU2593" s="113"/>
      <c r="OFV2593" s="113"/>
      <c r="OFW2593" s="113"/>
      <c r="OFX2593" s="113"/>
      <c r="OFY2593" s="113"/>
      <c r="OFZ2593" s="113"/>
      <c r="OGA2593" s="113"/>
      <c r="OGB2593" s="113"/>
      <c r="OGC2593" s="113"/>
      <c r="OGD2593" s="113"/>
      <c r="OGE2593" s="113"/>
      <c r="OGF2593" s="113"/>
      <c r="OGG2593" s="113"/>
      <c r="OGH2593" s="113"/>
      <c r="OGI2593" s="113"/>
      <c r="OGJ2593" s="113"/>
      <c r="OGK2593" s="113"/>
      <c r="OGL2593" s="113"/>
      <c r="OGM2593" s="113"/>
      <c r="OGN2593" s="113"/>
      <c r="OGO2593" s="113"/>
      <c r="OGP2593" s="113"/>
      <c r="OGQ2593" s="113"/>
      <c r="OGR2593" s="113"/>
      <c r="OGS2593" s="113"/>
      <c r="OGT2593" s="113"/>
      <c r="OGU2593" s="113"/>
      <c r="OGV2593" s="113"/>
      <c r="OGW2593" s="113"/>
      <c r="OGX2593" s="113"/>
      <c r="OGY2593" s="113"/>
      <c r="OGZ2593" s="113"/>
      <c r="OHA2593" s="113"/>
      <c r="OHB2593" s="113"/>
      <c r="OHC2593" s="113"/>
      <c r="OHD2593" s="113"/>
      <c r="OHE2593" s="113"/>
      <c r="OHF2593" s="113"/>
      <c r="OHG2593" s="113"/>
      <c r="OHH2593" s="113"/>
      <c r="OHI2593" s="113"/>
      <c r="OHJ2593" s="113"/>
      <c r="OHK2593" s="113"/>
      <c r="OHL2593" s="113"/>
      <c r="OHM2593" s="113"/>
      <c r="OHN2593" s="113"/>
      <c r="OHO2593" s="113"/>
      <c r="OHP2593" s="113"/>
      <c r="OHQ2593" s="113"/>
      <c r="OHR2593" s="113"/>
      <c r="OHS2593" s="113"/>
      <c r="OHT2593" s="113"/>
      <c r="OHU2593" s="113"/>
      <c r="OHV2593" s="113"/>
      <c r="OHW2593" s="113"/>
      <c r="OHX2593" s="113"/>
      <c r="OHY2593" s="113"/>
      <c r="OHZ2593" s="113"/>
      <c r="OIA2593" s="113"/>
      <c r="OIB2593" s="113"/>
      <c r="OIC2593" s="113"/>
      <c r="OID2593" s="113"/>
      <c r="OIE2593" s="113"/>
      <c r="OIF2593" s="113"/>
      <c r="OIG2593" s="113"/>
      <c r="OIH2593" s="113"/>
      <c r="OII2593" s="113"/>
      <c r="OIJ2593" s="113"/>
      <c r="OIK2593" s="113"/>
      <c r="OIL2593" s="113"/>
      <c r="OIM2593" s="113"/>
      <c r="OIN2593" s="113"/>
      <c r="OIO2593" s="113"/>
      <c r="OIP2593" s="113"/>
      <c r="OIQ2593" s="113"/>
      <c r="OIR2593" s="113"/>
      <c r="OIS2593" s="113"/>
      <c r="OIT2593" s="113"/>
      <c r="OIU2593" s="113"/>
      <c r="OIV2593" s="113"/>
      <c r="OIW2593" s="113"/>
      <c r="OIX2593" s="113"/>
      <c r="OIY2593" s="113"/>
      <c r="OIZ2593" s="113"/>
      <c r="OJA2593" s="113"/>
      <c r="OJB2593" s="113"/>
      <c r="OJC2593" s="113"/>
      <c r="OJD2593" s="113"/>
      <c r="OJE2593" s="113"/>
      <c r="OJF2593" s="113"/>
      <c r="OJG2593" s="113"/>
      <c r="OJH2593" s="113"/>
      <c r="OJI2593" s="113"/>
      <c r="OJJ2593" s="113"/>
      <c r="OJK2593" s="113"/>
      <c r="OJL2593" s="113"/>
      <c r="OJM2593" s="113"/>
      <c r="OJN2593" s="113"/>
      <c r="OJO2593" s="113"/>
      <c r="OJP2593" s="113"/>
      <c r="OJQ2593" s="113"/>
      <c r="OJR2593" s="113"/>
      <c r="OJS2593" s="113"/>
      <c r="OJT2593" s="113"/>
      <c r="OJU2593" s="113"/>
      <c r="OJV2593" s="113"/>
      <c r="OJW2593" s="113"/>
      <c r="OJX2593" s="113"/>
      <c r="OJY2593" s="113"/>
      <c r="OJZ2593" s="113"/>
      <c r="OKA2593" s="113"/>
      <c r="OKB2593" s="113"/>
      <c r="OKC2593" s="113"/>
      <c r="OKD2593" s="113"/>
      <c r="OKE2593" s="113"/>
      <c r="OKF2593" s="113"/>
      <c r="OKG2593" s="113"/>
      <c r="OKH2593" s="113"/>
      <c r="OKI2593" s="113"/>
      <c r="OKJ2593" s="113"/>
      <c r="OKK2593" s="113"/>
      <c r="OKL2593" s="113"/>
      <c r="OKM2593" s="113"/>
      <c r="OKN2593" s="113"/>
      <c r="OKO2593" s="113"/>
      <c r="OKP2593" s="113"/>
      <c r="OKQ2593" s="113"/>
      <c r="OKR2593" s="113"/>
      <c r="OKS2593" s="113"/>
      <c r="OKT2593" s="113"/>
      <c r="OKU2593" s="113"/>
      <c r="OKV2593" s="113"/>
      <c r="OKW2593" s="113"/>
      <c r="OKX2593" s="113"/>
      <c r="OKY2593" s="113"/>
      <c r="OKZ2593" s="113"/>
      <c r="OLA2593" s="113"/>
      <c r="OLB2593" s="113"/>
      <c r="OLC2593" s="113"/>
      <c r="OLD2593" s="113"/>
      <c r="OLE2593" s="113"/>
      <c r="OLF2593" s="113"/>
      <c r="OLG2593" s="113"/>
      <c r="OLH2593" s="113"/>
      <c r="OLI2593" s="113"/>
      <c r="OLJ2593" s="113"/>
      <c r="OLK2593" s="113"/>
      <c r="OLL2593" s="113"/>
      <c r="OLM2593" s="113"/>
      <c r="OLN2593" s="113"/>
      <c r="OLO2593" s="113"/>
      <c r="OLP2593" s="113"/>
      <c r="OLQ2593" s="113"/>
      <c r="OLR2593" s="113"/>
      <c r="OLS2593" s="113"/>
      <c r="OLT2593" s="113"/>
      <c r="OLU2593" s="113"/>
      <c r="OLV2593" s="113"/>
      <c r="OLW2593" s="113"/>
      <c r="OLX2593" s="113"/>
      <c r="OLY2593" s="113"/>
      <c r="OLZ2593" s="113"/>
      <c r="OMA2593" s="113"/>
      <c r="OMB2593" s="113"/>
      <c r="OMC2593" s="113"/>
      <c r="OMD2593" s="113"/>
      <c r="OME2593" s="113"/>
      <c r="OMF2593" s="113"/>
      <c r="OMG2593" s="113"/>
      <c r="OMH2593" s="113"/>
      <c r="OMI2593" s="113"/>
      <c r="OMJ2593" s="113"/>
      <c r="OMK2593" s="113"/>
      <c r="OML2593" s="113"/>
      <c r="OMM2593" s="113"/>
      <c r="OMN2593" s="113"/>
      <c r="OMO2593" s="113"/>
      <c r="OMP2593" s="113"/>
      <c r="OMQ2593" s="113"/>
      <c r="OMR2593" s="113"/>
      <c r="OMS2593" s="113"/>
      <c r="OMT2593" s="113"/>
      <c r="OMU2593" s="113"/>
      <c r="OMV2593" s="113"/>
      <c r="OMW2593" s="113"/>
      <c r="OMX2593" s="113"/>
      <c r="OMY2593" s="113"/>
      <c r="OMZ2593" s="113"/>
      <c r="ONA2593" s="113"/>
      <c r="ONB2593" s="113"/>
      <c r="ONC2593" s="113"/>
      <c r="OND2593" s="113"/>
      <c r="ONE2593" s="113"/>
      <c r="ONF2593" s="113"/>
      <c r="ONG2593" s="113"/>
      <c r="ONH2593" s="113"/>
      <c r="ONI2593" s="113"/>
      <c r="ONJ2593" s="113"/>
      <c r="ONK2593" s="113"/>
      <c r="ONL2593" s="113"/>
      <c r="ONM2593" s="113"/>
      <c r="ONN2593" s="113"/>
      <c r="ONO2593" s="113"/>
      <c r="ONP2593" s="113"/>
      <c r="ONQ2593" s="113"/>
      <c r="ONR2593" s="113"/>
      <c r="ONS2593" s="113"/>
      <c r="ONT2593" s="113"/>
      <c r="ONU2593" s="113"/>
      <c r="ONV2593" s="113"/>
      <c r="ONW2593" s="113"/>
      <c r="ONX2593" s="113"/>
      <c r="ONY2593" s="113"/>
      <c r="ONZ2593" s="113"/>
      <c r="OOA2593" s="113"/>
      <c r="OOB2593" s="113"/>
      <c r="OOC2593" s="113"/>
      <c r="OOD2593" s="113"/>
      <c r="OOE2593" s="113"/>
      <c r="OOF2593" s="113"/>
      <c r="OOG2593" s="113"/>
      <c r="OOH2593" s="113"/>
      <c r="OOI2593" s="113"/>
      <c r="OOJ2593" s="113"/>
      <c r="OOK2593" s="113"/>
      <c r="OOL2593" s="113"/>
      <c r="OOM2593" s="113"/>
      <c r="OON2593" s="113"/>
      <c r="OOO2593" s="113"/>
      <c r="OOP2593" s="113"/>
      <c r="OOQ2593" s="113"/>
      <c r="OOR2593" s="113"/>
      <c r="OOS2593" s="113"/>
      <c r="OOT2593" s="113"/>
      <c r="OOU2593" s="113"/>
      <c r="OOV2593" s="113"/>
      <c r="OOW2593" s="113"/>
      <c r="OOX2593" s="113"/>
      <c r="OOY2593" s="113"/>
      <c r="OOZ2593" s="113"/>
      <c r="OPA2593" s="113"/>
      <c r="OPB2593" s="113"/>
      <c r="OPC2593" s="113"/>
      <c r="OPD2593" s="113"/>
      <c r="OPE2593" s="113"/>
      <c r="OPF2593" s="113"/>
      <c r="OPG2593" s="113"/>
      <c r="OPH2593" s="113"/>
      <c r="OPI2593" s="113"/>
      <c r="OPJ2593" s="113"/>
      <c r="OPK2593" s="113"/>
      <c r="OPL2593" s="113"/>
      <c r="OPM2593" s="113"/>
      <c r="OPN2593" s="113"/>
      <c r="OPO2593" s="113"/>
      <c r="OPP2593" s="113"/>
      <c r="OPQ2593" s="113"/>
      <c r="OPR2593" s="113"/>
      <c r="OPS2593" s="113"/>
      <c r="OPT2593" s="113"/>
      <c r="OPU2593" s="113"/>
      <c r="OPV2593" s="113"/>
      <c r="OPW2593" s="113"/>
      <c r="OPX2593" s="113"/>
      <c r="OPY2593" s="113"/>
      <c r="OPZ2593" s="113"/>
      <c r="OQA2593" s="113"/>
      <c r="OQB2593" s="113"/>
      <c r="OQC2593" s="113"/>
      <c r="OQD2593" s="113"/>
      <c r="OQE2593" s="113"/>
      <c r="OQF2593" s="113"/>
      <c r="OQG2593" s="113"/>
      <c r="OQH2593" s="113"/>
      <c r="OQI2593" s="113"/>
      <c r="OQJ2593" s="113"/>
      <c r="OQK2593" s="113"/>
      <c r="OQL2593" s="113"/>
      <c r="OQM2593" s="113"/>
      <c r="OQN2593" s="113"/>
      <c r="OQO2593" s="113"/>
      <c r="OQP2593" s="113"/>
      <c r="OQQ2593" s="113"/>
      <c r="OQR2593" s="113"/>
      <c r="OQS2593" s="113"/>
      <c r="OQT2593" s="113"/>
      <c r="OQU2593" s="113"/>
      <c r="OQV2593" s="113"/>
      <c r="OQW2593" s="113"/>
      <c r="OQX2593" s="113"/>
      <c r="OQY2593" s="113"/>
      <c r="OQZ2593" s="113"/>
      <c r="ORA2593" s="113"/>
      <c r="ORB2593" s="113"/>
      <c r="ORC2593" s="113"/>
      <c r="ORD2593" s="113"/>
      <c r="ORE2593" s="113"/>
      <c r="ORF2593" s="113"/>
      <c r="ORG2593" s="113"/>
      <c r="ORH2593" s="113"/>
      <c r="ORI2593" s="113"/>
      <c r="ORJ2593" s="113"/>
      <c r="ORK2593" s="113"/>
      <c r="ORL2593" s="113"/>
      <c r="ORM2593" s="113"/>
      <c r="ORN2593" s="113"/>
      <c r="ORO2593" s="113"/>
      <c r="ORP2593" s="113"/>
      <c r="ORQ2593" s="113"/>
      <c r="ORR2593" s="113"/>
      <c r="ORS2593" s="113"/>
      <c r="ORT2593" s="113"/>
      <c r="ORU2593" s="113"/>
      <c r="ORV2593" s="113"/>
      <c r="ORW2593" s="113"/>
      <c r="ORX2593" s="113"/>
      <c r="ORY2593" s="113"/>
      <c r="ORZ2593" s="113"/>
      <c r="OSA2593" s="113"/>
      <c r="OSB2593" s="113"/>
      <c r="OSC2593" s="113"/>
      <c r="OSD2593" s="113"/>
      <c r="OSE2593" s="113"/>
      <c r="OSF2593" s="113"/>
      <c r="OSG2593" s="113"/>
      <c r="OSH2593" s="113"/>
      <c r="OSI2593" s="113"/>
      <c r="OSJ2593" s="113"/>
      <c r="OSK2593" s="113"/>
      <c r="OSL2593" s="113"/>
      <c r="OSM2593" s="113"/>
      <c r="OSN2593" s="113"/>
      <c r="OSO2593" s="113"/>
      <c r="OSP2593" s="113"/>
      <c r="OSQ2593" s="113"/>
      <c r="OSR2593" s="113"/>
      <c r="OSS2593" s="113"/>
      <c r="OST2593" s="113"/>
      <c r="OSU2593" s="113"/>
      <c r="OSV2593" s="113"/>
      <c r="OSW2593" s="113"/>
      <c r="OSX2593" s="113"/>
      <c r="OSY2593" s="113"/>
      <c r="OSZ2593" s="113"/>
      <c r="OTA2593" s="113"/>
      <c r="OTB2593" s="113"/>
      <c r="OTC2593" s="113"/>
      <c r="OTD2593" s="113"/>
      <c r="OTE2593" s="113"/>
      <c r="OTF2593" s="113"/>
      <c r="OTG2593" s="113"/>
      <c r="OTH2593" s="113"/>
      <c r="OTI2593" s="113"/>
      <c r="OTJ2593" s="113"/>
      <c r="OTK2593" s="113"/>
      <c r="OTL2593" s="113"/>
      <c r="OTM2593" s="113"/>
      <c r="OTN2593" s="113"/>
      <c r="OTO2593" s="113"/>
      <c r="OTP2593" s="113"/>
      <c r="OTQ2593" s="113"/>
      <c r="OTR2593" s="113"/>
      <c r="OTS2593" s="113"/>
      <c r="OTT2593" s="113"/>
      <c r="OTU2593" s="113"/>
      <c r="OTV2593" s="113"/>
      <c r="OTW2593" s="113"/>
      <c r="OTX2593" s="113"/>
      <c r="OTY2593" s="113"/>
      <c r="OTZ2593" s="113"/>
      <c r="OUA2593" s="113"/>
      <c r="OUB2593" s="113"/>
      <c r="OUC2593" s="113"/>
      <c r="OUD2593" s="113"/>
      <c r="OUE2593" s="113"/>
      <c r="OUF2593" s="113"/>
      <c r="OUG2593" s="113"/>
      <c r="OUH2593" s="113"/>
      <c r="OUI2593" s="113"/>
      <c r="OUJ2593" s="113"/>
      <c r="OUK2593" s="113"/>
      <c r="OUL2593" s="113"/>
      <c r="OUM2593" s="113"/>
      <c r="OUN2593" s="113"/>
      <c r="OUO2593" s="113"/>
      <c r="OUP2593" s="113"/>
      <c r="OUQ2593" s="113"/>
      <c r="OUR2593" s="113"/>
      <c r="OUS2593" s="113"/>
      <c r="OUT2593" s="113"/>
      <c r="OUU2593" s="113"/>
      <c r="OUV2593" s="113"/>
      <c r="OUW2593" s="113"/>
      <c r="OUX2593" s="113"/>
      <c r="OUY2593" s="113"/>
      <c r="OUZ2593" s="113"/>
      <c r="OVA2593" s="113"/>
      <c r="OVB2593" s="113"/>
      <c r="OVC2593" s="113"/>
      <c r="OVD2593" s="113"/>
      <c r="OVE2593" s="113"/>
      <c r="OVF2593" s="113"/>
      <c r="OVG2593" s="113"/>
      <c r="OVH2593" s="113"/>
      <c r="OVI2593" s="113"/>
      <c r="OVJ2593" s="113"/>
      <c r="OVK2593" s="113"/>
      <c r="OVL2593" s="113"/>
      <c r="OVM2593" s="113"/>
      <c r="OVN2593" s="113"/>
      <c r="OVO2593" s="113"/>
      <c r="OVP2593" s="113"/>
      <c r="OVQ2593" s="113"/>
      <c r="OVR2593" s="113"/>
      <c r="OVS2593" s="113"/>
      <c r="OVT2593" s="113"/>
      <c r="OVU2593" s="113"/>
      <c r="OVV2593" s="113"/>
      <c r="OVW2593" s="113"/>
      <c r="OVX2593" s="113"/>
      <c r="OVY2593" s="113"/>
      <c r="OVZ2593" s="113"/>
      <c r="OWA2593" s="113"/>
      <c r="OWB2593" s="113"/>
      <c r="OWC2593" s="113"/>
      <c r="OWD2593" s="113"/>
      <c r="OWE2593" s="113"/>
      <c r="OWF2593" s="113"/>
      <c r="OWG2593" s="113"/>
      <c r="OWH2593" s="113"/>
      <c r="OWI2593" s="113"/>
      <c r="OWJ2593" s="113"/>
      <c r="OWK2593" s="113"/>
      <c r="OWL2593" s="113"/>
      <c r="OWM2593" s="113"/>
      <c r="OWN2593" s="113"/>
      <c r="OWO2593" s="113"/>
      <c r="OWP2593" s="113"/>
      <c r="OWQ2593" s="113"/>
      <c r="OWR2593" s="113"/>
      <c r="OWS2593" s="113"/>
      <c r="OWT2593" s="113"/>
      <c r="OWU2593" s="113"/>
      <c r="OWV2593" s="113"/>
      <c r="OWW2593" s="113"/>
      <c r="OWX2593" s="113"/>
      <c r="OWY2593" s="113"/>
      <c r="OWZ2593" s="113"/>
      <c r="OXA2593" s="113"/>
      <c r="OXB2593" s="113"/>
      <c r="OXC2593" s="113"/>
      <c r="OXD2593" s="113"/>
      <c r="OXE2593" s="113"/>
      <c r="OXF2593" s="113"/>
      <c r="OXG2593" s="113"/>
      <c r="OXH2593" s="113"/>
      <c r="OXI2593" s="113"/>
      <c r="OXJ2593" s="113"/>
      <c r="OXK2593" s="113"/>
      <c r="OXL2593" s="113"/>
      <c r="OXM2593" s="113"/>
      <c r="OXN2593" s="113"/>
      <c r="OXO2593" s="113"/>
      <c r="OXP2593" s="113"/>
      <c r="OXQ2593" s="113"/>
      <c r="OXR2593" s="113"/>
      <c r="OXS2593" s="113"/>
      <c r="OXT2593" s="113"/>
      <c r="OXU2593" s="113"/>
      <c r="OXV2593" s="113"/>
      <c r="OXW2593" s="113"/>
      <c r="OXX2593" s="113"/>
      <c r="OXY2593" s="113"/>
      <c r="OXZ2593" s="113"/>
      <c r="OYA2593" s="113"/>
      <c r="OYB2593" s="113"/>
      <c r="OYC2593" s="113"/>
      <c r="OYD2593" s="113"/>
      <c r="OYE2593" s="113"/>
      <c r="OYF2593" s="113"/>
      <c r="OYG2593" s="113"/>
      <c r="OYH2593" s="113"/>
      <c r="OYI2593" s="113"/>
      <c r="OYJ2593" s="113"/>
      <c r="OYK2593" s="113"/>
      <c r="OYL2593" s="113"/>
      <c r="OYM2593" s="113"/>
      <c r="OYN2593" s="113"/>
      <c r="OYO2593" s="113"/>
      <c r="OYP2593" s="113"/>
      <c r="OYQ2593" s="113"/>
      <c r="OYR2593" s="113"/>
      <c r="OYS2593" s="113"/>
      <c r="OYT2593" s="113"/>
      <c r="OYU2593" s="113"/>
      <c r="OYV2593" s="113"/>
      <c r="OYW2593" s="113"/>
      <c r="OYX2593" s="113"/>
      <c r="OYY2593" s="113"/>
      <c r="OYZ2593" s="113"/>
      <c r="OZA2593" s="113"/>
      <c r="OZB2593" s="113"/>
      <c r="OZC2593" s="113"/>
      <c r="OZD2593" s="113"/>
      <c r="OZE2593" s="113"/>
      <c r="OZF2593" s="113"/>
      <c r="OZG2593" s="113"/>
      <c r="OZH2593" s="113"/>
      <c r="OZI2593" s="113"/>
      <c r="OZJ2593" s="113"/>
      <c r="OZK2593" s="113"/>
      <c r="OZL2593" s="113"/>
      <c r="OZM2593" s="113"/>
      <c r="OZN2593" s="113"/>
      <c r="OZO2593" s="113"/>
      <c r="OZP2593" s="113"/>
      <c r="OZQ2593" s="113"/>
      <c r="OZR2593" s="113"/>
      <c r="OZS2593" s="113"/>
      <c r="OZT2593" s="113"/>
      <c r="OZU2593" s="113"/>
      <c r="OZV2593" s="113"/>
      <c r="OZW2593" s="113"/>
      <c r="OZX2593" s="113"/>
      <c r="OZY2593" s="113"/>
      <c r="OZZ2593" s="113"/>
      <c r="PAA2593" s="113"/>
      <c r="PAB2593" s="113"/>
      <c r="PAC2593" s="113"/>
      <c r="PAD2593" s="113"/>
      <c r="PAE2593" s="113"/>
      <c r="PAF2593" s="113"/>
      <c r="PAG2593" s="113"/>
      <c r="PAH2593" s="113"/>
      <c r="PAI2593" s="113"/>
      <c r="PAJ2593" s="113"/>
      <c r="PAK2593" s="113"/>
      <c r="PAL2593" s="113"/>
      <c r="PAM2593" s="113"/>
      <c r="PAN2593" s="113"/>
      <c r="PAO2593" s="113"/>
      <c r="PAP2593" s="113"/>
      <c r="PAQ2593" s="113"/>
      <c r="PAR2593" s="113"/>
      <c r="PAS2593" s="113"/>
      <c r="PAT2593" s="113"/>
      <c r="PAU2593" s="113"/>
      <c r="PAV2593" s="113"/>
      <c r="PAW2593" s="113"/>
      <c r="PAX2593" s="113"/>
      <c r="PAY2593" s="113"/>
      <c r="PAZ2593" s="113"/>
      <c r="PBA2593" s="113"/>
      <c r="PBB2593" s="113"/>
      <c r="PBC2593" s="113"/>
      <c r="PBD2593" s="113"/>
      <c r="PBE2593" s="113"/>
      <c r="PBF2593" s="113"/>
      <c r="PBG2593" s="113"/>
      <c r="PBH2593" s="113"/>
      <c r="PBI2593" s="113"/>
      <c r="PBJ2593" s="113"/>
      <c r="PBK2593" s="113"/>
      <c r="PBL2593" s="113"/>
      <c r="PBM2593" s="113"/>
      <c r="PBN2593" s="113"/>
      <c r="PBO2593" s="113"/>
      <c r="PBP2593" s="113"/>
      <c r="PBQ2593" s="113"/>
      <c r="PBR2593" s="113"/>
      <c r="PBS2593" s="113"/>
      <c r="PBT2593" s="113"/>
      <c r="PBU2593" s="113"/>
      <c r="PBV2593" s="113"/>
      <c r="PBW2593" s="113"/>
      <c r="PBX2593" s="113"/>
      <c r="PBY2593" s="113"/>
      <c r="PBZ2593" s="113"/>
      <c r="PCA2593" s="113"/>
      <c r="PCB2593" s="113"/>
      <c r="PCC2593" s="113"/>
      <c r="PCD2593" s="113"/>
      <c r="PCE2593" s="113"/>
      <c r="PCF2593" s="113"/>
      <c r="PCG2593" s="113"/>
      <c r="PCH2593" s="113"/>
      <c r="PCI2593" s="113"/>
      <c r="PCJ2593" s="113"/>
      <c r="PCK2593" s="113"/>
      <c r="PCL2593" s="113"/>
      <c r="PCM2593" s="113"/>
      <c r="PCN2593" s="113"/>
      <c r="PCO2593" s="113"/>
      <c r="PCP2593" s="113"/>
      <c r="PCQ2593" s="113"/>
      <c r="PCR2593" s="113"/>
      <c r="PCS2593" s="113"/>
      <c r="PCT2593" s="113"/>
      <c r="PCU2593" s="113"/>
      <c r="PCV2593" s="113"/>
      <c r="PCW2593" s="113"/>
      <c r="PCX2593" s="113"/>
      <c r="PCY2593" s="113"/>
      <c r="PCZ2593" s="113"/>
      <c r="PDA2593" s="113"/>
      <c r="PDB2593" s="113"/>
      <c r="PDC2593" s="113"/>
      <c r="PDD2593" s="113"/>
      <c r="PDE2593" s="113"/>
      <c r="PDF2593" s="113"/>
      <c r="PDG2593" s="113"/>
      <c r="PDH2593" s="113"/>
      <c r="PDI2593" s="113"/>
      <c r="PDJ2593" s="113"/>
      <c r="PDK2593" s="113"/>
      <c r="PDL2593" s="113"/>
      <c r="PDM2593" s="113"/>
      <c r="PDN2593" s="113"/>
      <c r="PDO2593" s="113"/>
      <c r="PDP2593" s="113"/>
      <c r="PDQ2593" s="113"/>
      <c r="PDR2593" s="113"/>
      <c r="PDS2593" s="113"/>
      <c r="PDT2593" s="113"/>
      <c r="PDU2593" s="113"/>
      <c r="PDV2593" s="113"/>
      <c r="PDW2593" s="113"/>
      <c r="PDX2593" s="113"/>
      <c r="PDY2593" s="113"/>
      <c r="PDZ2593" s="113"/>
      <c r="PEA2593" s="113"/>
      <c r="PEB2593" s="113"/>
      <c r="PEC2593" s="113"/>
      <c r="PED2593" s="113"/>
      <c r="PEE2593" s="113"/>
      <c r="PEF2593" s="113"/>
      <c r="PEG2593" s="113"/>
      <c r="PEH2593" s="113"/>
      <c r="PEI2593" s="113"/>
      <c r="PEJ2593" s="113"/>
      <c r="PEK2593" s="113"/>
      <c r="PEL2593" s="113"/>
      <c r="PEM2593" s="113"/>
      <c r="PEN2593" s="113"/>
      <c r="PEO2593" s="113"/>
      <c r="PEP2593" s="113"/>
      <c r="PEQ2593" s="113"/>
      <c r="PER2593" s="113"/>
      <c r="PES2593" s="113"/>
      <c r="PET2593" s="113"/>
      <c r="PEU2593" s="113"/>
      <c r="PEV2593" s="113"/>
      <c r="PEW2593" s="113"/>
      <c r="PEX2593" s="113"/>
      <c r="PEY2593" s="113"/>
      <c r="PEZ2593" s="113"/>
      <c r="PFA2593" s="113"/>
      <c r="PFB2593" s="113"/>
      <c r="PFC2593" s="113"/>
      <c r="PFD2593" s="113"/>
      <c r="PFE2593" s="113"/>
      <c r="PFF2593" s="113"/>
      <c r="PFG2593" s="113"/>
      <c r="PFH2593" s="113"/>
      <c r="PFI2593" s="113"/>
      <c r="PFJ2593" s="113"/>
      <c r="PFK2593" s="113"/>
      <c r="PFL2593" s="113"/>
      <c r="PFM2593" s="113"/>
      <c r="PFN2593" s="113"/>
      <c r="PFO2593" s="113"/>
      <c r="PFP2593" s="113"/>
      <c r="PFQ2593" s="113"/>
      <c r="PFR2593" s="113"/>
      <c r="PFS2593" s="113"/>
      <c r="PFT2593" s="113"/>
      <c r="PFU2593" s="113"/>
      <c r="PFV2593" s="113"/>
      <c r="PFW2593" s="113"/>
      <c r="PFX2593" s="113"/>
      <c r="PFY2593" s="113"/>
      <c r="PFZ2593" s="113"/>
      <c r="PGA2593" s="113"/>
      <c r="PGB2593" s="113"/>
      <c r="PGC2593" s="113"/>
      <c r="PGD2593" s="113"/>
      <c r="PGE2593" s="113"/>
      <c r="PGF2593" s="113"/>
      <c r="PGG2593" s="113"/>
      <c r="PGH2593" s="113"/>
      <c r="PGI2593" s="113"/>
      <c r="PGJ2593" s="113"/>
      <c r="PGK2593" s="113"/>
      <c r="PGL2593" s="113"/>
      <c r="PGM2593" s="113"/>
      <c r="PGN2593" s="113"/>
      <c r="PGO2593" s="113"/>
      <c r="PGP2593" s="113"/>
      <c r="PGQ2593" s="113"/>
      <c r="PGR2593" s="113"/>
      <c r="PGS2593" s="113"/>
      <c r="PGT2593" s="113"/>
      <c r="PGU2593" s="113"/>
      <c r="PGV2593" s="113"/>
      <c r="PGW2593" s="113"/>
      <c r="PGX2593" s="113"/>
      <c r="PGY2593" s="113"/>
      <c r="PGZ2593" s="113"/>
      <c r="PHA2593" s="113"/>
      <c r="PHB2593" s="113"/>
      <c r="PHC2593" s="113"/>
      <c r="PHD2593" s="113"/>
      <c r="PHE2593" s="113"/>
      <c r="PHF2593" s="113"/>
      <c r="PHG2593" s="113"/>
      <c r="PHH2593" s="113"/>
      <c r="PHI2593" s="113"/>
      <c r="PHJ2593" s="113"/>
      <c r="PHK2593" s="113"/>
      <c r="PHL2593" s="113"/>
      <c r="PHM2593" s="113"/>
      <c r="PHN2593" s="113"/>
      <c r="PHO2593" s="113"/>
      <c r="PHP2593" s="113"/>
      <c r="PHQ2593" s="113"/>
      <c r="PHR2593" s="113"/>
      <c r="PHS2593" s="113"/>
      <c r="PHT2593" s="113"/>
      <c r="PHU2593" s="113"/>
      <c r="PHV2593" s="113"/>
      <c r="PHW2593" s="113"/>
      <c r="PHX2593" s="113"/>
      <c r="PHY2593" s="113"/>
      <c r="PHZ2593" s="113"/>
      <c r="PIA2593" s="113"/>
      <c r="PIB2593" s="113"/>
      <c r="PIC2593" s="113"/>
      <c r="PID2593" s="113"/>
      <c r="PIE2593" s="113"/>
      <c r="PIF2593" s="113"/>
      <c r="PIG2593" s="113"/>
      <c r="PIH2593" s="113"/>
      <c r="PII2593" s="113"/>
      <c r="PIJ2593" s="113"/>
      <c r="PIK2593" s="113"/>
      <c r="PIL2593" s="113"/>
      <c r="PIM2593" s="113"/>
      <c r="PIN2593" s="113"/>
      <c r="PIO2593" s="113"/>
      <c r="PIP2593" s="113"/>
      <c r="PIQ2593" s="113"/>
      <c r="PIR2593" s="113"/>
      <c r="PIS2593" s="113"/>
      <c r="PIT2593" s="113"/>
      <c r="PIU2593" s="113"/>
      <c r="PIV2593" s="113"/>
      <c r="PIW2593" s="113"/>
      <c r="PIX2593" s="113"/>
      <c r="PIY2593" s="113"/>
      <c r="PIZ2593" s="113"/>
      <c r="PJA2593" s="113"/>
      <c r="PJB2593" s="113"/>
      <c r="PJC2593" s="113"/>
      <c r="PJD2593" s="113"/>
      <c r="PJE2593" s="113"/>
      <c r="PJF2593" s="113"/>
      <c r="PJG2593" s="113"/>
      <c r="PJH2593" s="113"/>
      <c r="PJI2593" s="113"/>
      <c r="PJJ2593" s="113"/>
      <c r="PJK2593" s="113"/>
      <c r="PJL2593" s="113"/>
      <c r="PJM2593" s="113"/>
      <c r="PJN2593" s="113"/>
      <c r="PJO2593" s="113"/>
      <c r="PJP2593" s="113"/>
      <c r="PJQ2593" s="113"/>
      <c r="PJR2593" s="113"/>
      <c r="PJS2593" s="113"/>
      <c r="PJT2593" s="113"/>
      <c r="PJU2593" s="113"/>
      <c r="PJV2593" s="113"/>
      <c r="PJW2593" s="113"/>
      <c r="PJX2593" s="113"/>
      <c r="PJY2593" s="113"/>
      <c r="PJZ2593" s="113"/>
      <c r="PKA2593" s="113"/>
      <c r="PKB2593" s="113"/>
      <c r="PKC2593" s="113"/>
      <c r="PKD2593" s="113"/>
      <c r="PKE2593" s="113"/>
      <c r="PKF2593" s="113"/>
      <c r="PKG2593" s="113"/>
      <c r="PKH2593" s="113"/>
      <c r="PKI2593" s="113"/>
      <c r="PKJ2593" s="113"/>
      <c r="PKK2593" s="113"/>
      <c r="PKL2593" s="113"/>
      <c r="PKM2593" s="113"/>
      <c r="PKN2593" s="113"/>
      <c r="PKO2593" s="113"/>
      <c r="PKP2593" s="113"/>
      <c r="PKQ2593" s="113"/>
      <c r="PKR2593" s="113"/>
      <c r="PKS2593" s="113"/>
      <c r="PKT2593" s="113"/>
      <c r="PKU2593" s="113"/>
      <c r="PKV2593" s="113"/>
      <c r="PKW2593" s="113"/>
      <c r="PKX2593" s="113"/>
      <c r="PKY2593" s="113"/>
      <c r="PKZ2593" s="113"/>
      <c r="PLA2593" s="113"/>
      <c r="PLB2593" s="113"/>
      <c r="PLC2593" s="113"/>
      <c r="PLD2593" s="113"/>
      <c r="PLE2593" s="113"/>
      <c r="PLF2593" s="113"/>
      <c r="PLG2593" s="113"/>
      <c r="PLH2593" s="113"/>
      <c r="PLI2593" s="113"/>
      <c r="PLJ2593" s="113"/>
      <c r="PLK2593" s="113"/>
      <c r="PLL2593" s="113"/>
      <c r="PLM2593" s="113"/>
      <c r="PLN2593" s="113"/>
      <c r="PLO2593" s="113"/>
      <c r="PLP2593" s="113"/>
      <c r="PLQ2593" s="113"/>
      <c r="PLR2593" s="113"/>
      <c r="PLS2593" s="113"/>
      <c r="PLT2593" s="113"/>
      <c r="PLU2593" s="113"/>
      <c r="PLV2593" s="113"/>
      <c r="PLW2593" s="113"/>
      <c r="PLX2593" s="113"/>
      <c r="PLY2593" s="113"/>
      <c r="PLZ2593" s="113"/>
      <c r="PMA2593" s="113"/>
      <c r="PMB2593" s="113"/>
      <c r="PMC2593" s="113"/>
      <c r="PMD2593" s="113"/>
      <c r="PME2593" s="113"/>
      <c r="PMF2593" s="113"/>
      <c r="PMG2593" s="113"/>
      <c r="PMH2593" s="113"/>
      <c r="PMI2593" s="113"/>
      <c r="PMJ2593" s="113"/>
      <c r="PMK2593" s="113"/>
      <c r="PML2593" s="113"/>
      <c r="PMM2593" s="113"/>
      <c r="PMN2593" s="113"/>
      <c r="PMO2593" s="113"/>
      <c r="PMP2593" s="113"/>
      <c r="PMQ2593" s="113"/>
      <c r="PMR2593" s="113"/>
      <c r="PMS2593" s="113"/>
      <c r="PMT2593" s="113"/>
      <c r="PMU2593" s="113"/>
      <c r="PMV2593" s="113"/>
      <c r="PMW2593" s="113"/>
      <c r="PMX2593" s="113"/>
      <c r="PMY2593" s="113"/>
      <c r="PMZ2593" s="113"/>
      <c r="PNA2593" s="113"/>
      <c r="PNB2593" s="113"/>
      <c r="PNC2593" s="113"/>
      <c r="PND2593" s="113"/>
      <c r="PNE2593" s="113"/>
      <c r="PNF2593" s="113"/>
      <c r="PNG2593" s="113"/>
      <c r="PNH2593" s="113"/>
      <c r="PNI2593" s="113"/>
      <c r="PNJ2593" s="113"/>
      <c r="PNK2593" s="113"/>
      <c r="PNL2593" s="113"/>
      <c r="PNM2593" s="113"/>
      <c r="PNN2593" s="113"/>
      <c r="PNO2593" s="113"/>
      <c r="PNP2593" s="113"/>
      <c r="PNQ2593" s="113"/>
      <c r="PNR2593" s="113"/>
      <c r="PNS2593" s="113"/>
      <c r="PNT2593" s="113"/>
      <c r="PNU2593" s="113"/>
      <c r="PNV2593" s="113"/>
      <c r="PNW2593" s="113"/>
      <c r="PNX2593" s="113"/>
      <c r="PNY2593" s="113"/>
      <c r="PNZ2593" s="113"/>
      <c r="POA2593" s="113"/>
      <c r="POB2593" s="113"/>
      <c r="POC2593" s="113"/>
      <c r="POD2593" s="113"/>
      <c r="POE2593" s="113"/>
      <c r="POF2593" s="113"/>
      <c r="POG2593" s="113"/>
      <c r="POH2593" s="113"/>
      <c r="POI2593" s="113"/>
      <c r="POJ2593" s="113"/>
      <c r="POK2593" s="113"/>
      <c r="POL2593" s="113"/>
      <c r="POM2593" s="113"/>
      <c r="PON2593" s="113"/>
      <c r="POO2593" s="113"/>
      <c r="POP2593" s="113"/>
      <c r="POQ2593" s="113"/>
      <c r="POR2593" s="113"/>
      <c r="POS2593" s="113"/>
      <c r="POT2593" s="113"/>
      <c r="POU2593" s="113"/>
      <c r="POV2593" s="113"/>
      <c r="POW2593" s="113"/>
      <c r="POX2593" s="113"/>
      <c r="POY2593" s="113"/>
      <c r="POZ2593" s="113"/>
      <c r="PPA2593" s="113"/>
      <c r="PPB2593" s="113"/>
      <c r="PPC2593" s="113"/>
      <c r="PPD2593" s="113"/>
      <c r="PPE2593" s="113"/>
      <c r="PPF2593" s="113"/>
      <c r="PPG2593" s="113"/>
      <c r="PPH2593" s="113"/>
      <c r="PPI2593" s="113"/>
      <c r="PPJ2593" s="113"/>
      <c r="PPK2593" s="113"/>
      <c r="PPL2593" s="113"/>
      <c r="PPM2593" s="113"/>
      <c r="PPN2593" s="113"/>
      <c r="PPO2593" s="113"/>
      <c r="PPP2593" s="113"/>
      <c r="PPQ2593" s="113"/>
      <c r="PPR2593" s="113"/>
      <c r="PPS2593" s="113"/>
      <c r="PPT2593" s="113"/>
      <c r="PPU2593" s="113"/>
      <c r="PPV2593" s="113"/>
      <c r="PPW2593" s="113"/>
      <c r="PPX2593" s="113"/>
      <c r="PPY2593" s="113"/>
      <c r="PPZ2593" s="113"/>
      <c r="PQA2593" s="113"/>
      <c r="PQB2593" s="113"/>
      <c r="PQC2593" s="113"/>
      <c r="PQD2593" s="113"/>
      <c r="PQE2593" s="113"/>
      <c r="PQF2593" s="113"/>
      <c r="PQG2593" s="113"/>
      <c r="PQH2593" s="113"/>
      <c r="PQI2593" s="113"/>
      <c r="PQJ2593" s="113"/>
      <c r="PQK2593" s="113"/>
      <c r="PQL2593" s="113"/>
      <c r="PQM2593" s="113"/>
      <c r="PQN2593" s="113"/>
      <c r="PQO2593" s="113"/>
      <c r="PQP2593" s="113"/>
      <c r="PQQ2593" s="113"/>
      <c r="PQR2593" s="113"/>
      <c r="PQS2593" s="113"/>
      <c r="PQT2593" s="113"/>
      <c r="PQU2593" s="113"/>
      <c r="PQV2593" s="113"/>
      <c r="PQW2593" s="113"/>
      <c r="PQX2593" s="113"/>
      <c r="PQY2593" s="113"/>
      <c r="PQZ2593" s="113"/>
      <c r="PRA2593" s="113"/>
      <c r="PRB2593" s="113"/>
      <c r="PRC2593" s="113"/>
      <c r="PRD2593" s="113"/>
      <c r="PRE2593" s="113"/>
      <c r="PRF2593" s="113"/>
      <c r="PRG2593" s="113"/>
      <c r="PRH2593" s="113"/>
      <c r="PRI2593" s="113"/>
      <c r="PRJ2593" s="113"/>
      <c r="PRK2593" s="113"/>
      <c r="PRL2593" s="113"/>
      <c r="PRM2593" s="113"/>
      <c r="PRN2593" s="113"/>
      <c r="PRO2593" s="113"/>
      <c r="PRP2593" s="113"/>
      <c r="PRQ2593" s="113"/>
      <c r="PRR2593" s="113"/>
      <c r="PRS2593" s="113"/>
      <c r="PRT2593" s="113"/>
      <c r="PRU2593" s="113"/>
      <c r="PRV2593" s="113"/>
      <c r="PRW2593" s="113"/>
      <c r="PRX2593" s="113"/>
      <c r="PRY2593" s="113"/>
      <c r="PRZ2593" s="113"/>
      <c r="PSA2593" s="113"/>
      <c r="PSB2593" s="113"/>
      <c r="PSC2593" s="113"/>
      <c r="PSD2593" s="113"/>
      <c r="PSE2593" s="113"/>
      <c r="PSF2593" s="113"/>
      <c r="PSG2593" s="113"/>
      <c r="PSH2593" s="113"/>
      <c r="PSI2593" s="113"/>
      <c r="PSJ2593" s="113"/>
      <c r="PSK2593" s="113"/>
      <c r="PSL2593" s="113"/>
      <c r="PSM2593" s="113"/>
      <c r="PSN2593" s="113"/>
      <c r="PSO2593" s="113"/>
      <c r="PSP2593" s="113"/>
      <c r="PSQ2593" s="113"/>
      <c r="PSR2593" s="113"/>
      <c r="PSS2593" s="113"/>
      <c r="PST2593" s="113"/>
      <c r="PSU2593" s="113"/>
      <c r="PSV2593" s="113"/>
      <c r="PSW2593" s="113"/>
      <c r="PSX2593" s="113"/>
      <c r="PSY2593" s="113"/>
      <c r="PSZ2593" s="113"/>
      <c r="PTA2593" s="113"/>
      <c r="PTB2593" s="113"/>
      <c r="PTC2593" s="113"/>
      <c r="PTD2593" s="113"/>
      <c r="PTE2593" s="113"/>
      <c r="PTF2593" s="113"/>
      <c r="PTG2593" s="113"/>
      <c r="PTH2593" s="113"/>
      <c r="PTI2593" s="113"/>
      <c r="PTJ2593" s="113"/>
      <c r="PTK2593" s="113"/>
      <c r="PTL2593" s="113"/>
      <c r="PTM2593" s="113"/>
      <c r="PTN2593" s="113"/>
      <c r="PTO2593" s="113"/>
      <c r="PTP2593" s="113"/>
      <c r="PTQ2593" s="113"/>
      <c r="PTR2593" s="113"/>
      <c r="PTS2593" s="113"/>
      <c r="PTT2593" s="113"/>
      <c r="PTU2593" s="113"/>
      <c r="PTV2593" s="113"/>
      <c r="PTW2593" s="113"/>
      <c r="PTX2593" s="113"/>
      <c r="PTY2593" s="113"/>
      <c r="PTZ2593" s="113"/>
      <c r="PUA2593" s="113"/>
      <c r="PUB2593" s="113"/>
      <c r="PUC2593" s="113"/>
      <c r="PUD2593" s="113"/>
      <c r="PUE2593" s="113"/>
      <c r="PUF2593" s="113"/>
      <c r="PUG2593" s="113"/>
      <c r="PUH2593" s="113"/>
      <c r="PUI2593" s="113"/>
      <c r="PUJ2593" s="113"/>
      <c r="PUK2593" s="113"/>
      <c r="PUL2593" s="113"/>
      <c r="PUM2593" s="113"/>
      <c r="PUN2593" s="113"/>
      <c r="PUO2593" s="113"/>
      <c r="PUP2593" s="113"/>
      <c r="PUQ2593" s="113"/>
      <c r="PUR2593" s="113"/>
      <c r="PUS2593" s="113"/>
      <c r="PUT2593" s="113"/>
      <c r="PUU2593" s="113"/>
      <c r="PUV2593" s="113"/>
      <c r="PUW2593" s="113"/>
      <c r="PUX2593" s="113"/>
      <c r="PUY2593" s="113"/>
      <c r="PUZ2593" s="113"/>
      <c r="PVA2593" s="113"/>
      <c r="PVB2593" s="113"/>
      <c r="PVC2593" s="113"/>
      <c r="PVD2593" s="113"/>
      <c r="PVE2593" s="113"/>
      <c r="PVF2593" s="113"/>
      <c r="PVG2593" s="113"/>
      <c r="PVH2593" s="113"/>
      <c r="PVI2593" s="113"/>
      <c r="PVJ2593" s="113"/>
      <c r="PVK2593" s="113"/>
      <c r="PVL2593" s="113"/>
      <c r="PVM2593" s="113"/>
      <c r="PVN2593" s="113"/>
      <c r="PVO2593" s="113"/>
      <c r="PVP2593" s="113"/>
      <c r="PVQ2593" s="113"/>
      <c r="PVR2593" s="113"/>
      <c r="PVS2593" s="113"/>
      <c r="PVT2593" s="113"/>
      <c r="PVU2593" s="113"/>
      <c r="PVV2593" s="113"/>
      <c r="PVW2593" s="113"/>
      <c r="PVX2593" s="113"/>
      <c r="PVY2593" s="113"/>
      <c r="PVZ2593" s="113"/>
      <c r="PWA2593" s="113"/>
      <c r="PWB2593" s="113"/>
      <c r="PWC2593" s="113"/>
      <c r="PWD2593" s="113"/>
      <c r="PWE2593" s="113"/>
      <c r="PWF2593" s="113"/>
      <c r="PWG2593" s="113"/>
      <c r="PWH2593" s="113"/>
      <c r="PWI2593" s="113"/>
      <c r="PWJ2593" s="113"/>
      <c r="PWK2593" s="113"/>
      <c r="PWL2593" s="113"/>
      <c r="PWM2593" s="113"/>
      <c r="PWN2593" s="113"/>
      <c r="PWO2593" s="113"/>
      <c r="PWP2593" s="113"/>
      <c r="PWQ2593" s="113"/>
      <c r="PWR2593" s="113"/>
      <c r="PWS2593" s="113"/>
      <c r="PWT2593" s="113"/>
      <c r="PWU2593" s="113"/>
      <c r="PWV2593" s="113"/>
      <c r="PWW2593" s="113"/>
      <c r="PWX2593" s="113"/>
      <c r="PWY2593" s="113"/>
      <c r="PWZ2593" s="113"/>
      <c r="PXA2593" s="113"/>
      <c r="PXB2593" s="113"/>
      <c r="PXC2593" s="113"/>
      <c r="PXD2593" s="113"/>
      <c r="PXE2593" s="113"/>
      <c r="PXF2593" s="113"/>
      <c r="PXG2593" s="113"/>
      <c r="PXH2593" s="113"/>
      <c r="PXI2593" s="113"/>
      <c r="PXJ2593" s="113"/>
      <c r="PXK2593" s="113"/>
      <c r="PXL2593" s="113"/>
      <c r="PXM2593" s="113"/>
      <c r="PXN2593" s="113"/>
      <c r="PXO2593" s="113"/>
      <c r="PXP2593" s="113"/>
      <c r="PXQ2593" s="113"/>
      <c r="PXR2593" s="113"/>
      <c r="PXS2593" s="113"/>
      <c r="PXT2593" s="113"/>
      <c r="PXU2593" s="113"/>
      <c r="PXV2593" s="113"/>
      <c r="PXW2593" s="113"/>
      <c r="PXX2593" s="113"/>
      <c r="PXY2593" s="113"/>
      <c r="PXZ2593" s="113"/>
      <c r="PYA2593" s="113"/>
      <c r="PYB2593" s="113"/>
      <c r="PYC2593" s="113"/>
      <c r="PYD2593" s="113"/>
      <c r="PYE2593" s="113"/>
      <c r="PYF2593" s="113"/>
      <c r="PYG2593" s="113"/>
      <c r="PYH2593" s="113"/>
      <c r="PYI2593" s="113"/>
      <c r="PYJ2593" s="113"/>
      <c r="PYK2593" s="113"/>
      <c r="PYL2593" s="113"/>
      <c r="PYM2593" s="113"/>
      <c r="PYN2593" s="113"/>
      <c r="PYO2593" s="113"/>
      <c r="PYP2593" s="113"/>
      <c r="PYQ2593" s="113"/>
      <c r="PYR2593" s="113"/>
      <c r="PYS2593" s="113"/>
      <c r="PYT2593" s="113"/>
      <c r="PYU2593" s="113"/>
      <c r="PYV2593" s="113"/>
      <c r="PYW2593" s="113"/>
      <c r="PYX2593" s="113"/>
      <c r="PYY2593" s="113"/>
      <c r="PYZ2593" s="113"/>
      <c r="PZA2593" s="113"/>
      <c r="PZB2593" s="113"/>
      <c r="PZC2593" s="113"/>
      <c r="PZD2593" s="113"/>
      <c r="PZE2593" s="113"/>
      <c r="PZF2593" s="113"/>
      <c r="PZG2593" s="113"/>
      <c r="PZH2593" s="113"/>
      <c r="PZI2593" s="113"/>
      <c r="PZJ2593" s="113"/>
      <c r="PZK2593" s="113"/>
      <c r="PZL2593" s="113"/>
      <c r="PZM2593" s="113"/>
      <c r="PZN2593" s="113"/>
      <c r="PZO2593" s="113"/>
      <c r="PZP2593" s="113"/>
      <c r="PZQ2593" s="113"/>
      <c r="PZR2593" s="113"/>
      <c r="PZS2593" s="113"/>
      <c r="PZT2593" s="113"/>
      <c r="PZU2593" s="113"/>
      <c r="PZV2593" s="113"/>
      <c r="PZW2593" s="113"/>
      <c r="PZX2593" s="113"/>
      <c r="PZY2593" s="113"/>
      <c r="PZZ2593" s="113"/>
      <c r="QAA2593" s="113"/>
      <c r="QAB2593" s="113"/>
      <c r="QAC2593" s="113"/>
      <c r="QAD2593" s="113"/>
      <c r="QAE2593" s="113"/>
      <c r="QAF2593" s="113"/>
      <c r="QAG2593" s="113"/>
      <c r="QAH2593" s="113"/>
      <c r="QAI2593" s="113"/>
      <c r="QAJ2593" s="113"/>
      <c r="QAK2593" s="113"/>
      <c r="QAL2593" s="113"/>
      <c r="QAM2593" s="113"/>
      <c r="QAN2593" s="113"/>
      <c r="QAO2593" s="113"/>
      <c r="QAP2593" s="113"/>
      <c r="QAQ2593" s="113"/>
      <c r="QAR2593" s="113"/>
      <c r="QAS2593" s="113"/>
      <c r="QAT2593" s="113"/>
      <c r="QAU2593" s="113"/>
      <c r="QAV2593" s="113"/>
      <c r="QAW2593" s="113"/>
      <c r="QAX2593" s="113"/>
      <c r="QAY2593" s="113"/>
      <c r="QAZ2593" s="113"/>
      <c r="QBA2593" s="113"/>
      <c r="QBB2593" s="113"/>
      <c r="QBC2593" s="113"/>
      <c r="QBD2593" s="113"/>
      <c r="QBE2593" s="113"/>
      <c r="QBF2593" s="113"/>
      <c r="QBG2593" s="113"/>
      <c r="QBH2593" s="113"/>
      <c r="QBI2593" s="113"/>
      <c r="QBJ2593" s="113"/>
      <c r="QBK2593" s="113"/>
      <c r="QBL2593" s="113"/>
      <c r="QBM2593" s="113"/>
      <c r="QBN2593" s="113"/>
      <c r="QBO2593" s="113"/>
      <c r="QBP2593" s="113"/>
      <c r="QBQ2593" s="113"/>
      <c r="QBR2593" s="113"/>
      <c r="QBS2593" s="113"/>
      <c r="QBT2593" s="113"/>
      <c r="QBU2593" s="113"/>
      <c r="QBV2593" s="113"/>
      <c r="QBW2593" s="113"/>
      <c r="QBX2593" s="113"/>
      <c r="QBY2593" s="113"/>
      <c r="QBZ2593" s="113"/>
      <c r="QCA2593" s="113"/>
      <c r="QCB2593" s="113"/>
      <c r="QCC2593" s="113"/>
      <c r="QCD2593" s="113"/>
      <c r="QCE2593" s="113"/>
      <c r="QCF2593" s="113"/>
      <c r="QCG2593" s="113"/>
      <c r="QCH2593" s="113"/>
      <c r="QCI2593" s="113"/>
      <c r="QCJ2593" s="113"/>
      <c r="QCK2593" s="113"/>
      <c r="QCL2593" s="113"/>
      <c r="QCM2593" s="113"/>
      <c r="QCN2593" s="113"/>
      <c r="QCO2593" s="113"/>
      <c r="QCP2593" s="113"/>
      <c r="QCQ2593" s="113"/>
      <c r="QCR2593" s="113"/>
      <c r="QCS2593" s="113"/>
      <c r="QCT2593" s="113"/>
      <c r="QCU2593" s="113"/>
      <c r="QCV2593" s="113"/>
      <c r="QCW2593" s="113"/>
      <c r="QCX2593" s="113"/>
      <c r="QCY2593" s="113"/>
      <c r="QCZ2593" s="113"/>
      <c r="QDA2593" s="113"/>
      <c r="QDB2593" s="113"/>
      <c r="QDC2593" s="113"/>
      <c r="QDD2593" s="113"/>
      <c r="QDE2593" s="113"/>
      <c r="QDF2593" s="113"/>
      <c r="QDG2593" s="113"/>
      <c r="QDH2593" s="113"/>
      <c r="QDI2593" s="113"/>
      <c r="QDJ2593" s="113"/>
      <c r="QDK2593" s="113"/>
      <c r="QDL2593" s="113"/>
      <c r="QDM2593" s="113"/>
      <c r="QDN2593" s="113"/>
      <c r="QDO2593" s="113"/>
      <c r="QDP2593" s="113"/>
      <c r="QDQ2593" s="113"/>
      <c r="QDR2593" s="113"/>
      <c r="QDS2593" s="113"/>
      <c r="QDT2593" s="113"/>
      <c r="QDU2593" s="113"/>
      <c r="QDV2593" s="113"/>
      <c r="QDW2593" s="113"/>
      <c r="QDX2593" s="113"/>
      <c r="QDY2593" s="113"/>
      <c r="QDZ2593" s="113"/>
      <c r="QEA2593" s="113"/>
      <c r="QEB2593" s="113"/>
      <c r="QEC2593" s="113"/>
      <c r="QED2593" s="113"/>
      <c r="QEE2593" s="113"/>
      <c r="QEF2593" s="113"/>
      <c r="QEG2593" s="113"/>
      <c r="QEH2593" s="113"/>
      <c r="QEI2593" s="113"/>
      <c r="QEJ2593" s="113"/>
      <c r="QEK2593" s="113"/>
      <c r="QEL2593" s="113"/>
      <c r="QEM2593" s="113"/>
      <c r="QEN2593" s="113"/>
      <c r="QEO2593" s="113"/>
      <c r="QEP2593" s="113"/>
      <c r="QEQ2593" s="113"/>
      <c r="QER2593" s="113"/>
      <c r="QES2593" s="113"/>
      <c r="QET2593" s="113"/>
      <c r="QEU2593" s="113"/>
      <c r="QEV2593" s="113"/>
      <c r="QEW2593" s="113"/>
      <c r="QEX2593" s="113"/>
      <c r="QEY2593" s="113"/>
      <c r="QEZ2593" s="113"/>
      <c r="QFA2593" s="113"/>
      <c r="QFB2593" s="113"/>
      <c r="QFC2593" s="113"/>
      <c r="QFD2593" s="113"/>
      <c r="QFE2593" s="113"/>
      <c r="QFF2593" s="113"/>
      <c r="QFG2593" s="113"/>
      <c r="QFH2593" s="113"/>
      <c r="QFI2593" s="113"/>
      <c r="QFJ2593" s="113"/>
      <c r="QFK2593" s="113"/>
      <c r="QFL2593" s="113"/>
      <c r="QFM2593" s="113"/>
      <c r="QFN2593" s="113"/>
      <c r="QFO2593" s="113"/>
      <c r="QFP2593" s="113"/>
      <c r="QFQ2593" s="113"/>
      <c r="QFR2593" s="113"/>
      <c r="QFS2593" s="113"/>
      <c r="QFT2593" s="113"/>
      <c r="QFU2593" s="113"/>
      <c r="QFV2593" s="113"/>
      <c r="QFW2593" s="113"/>
      <c r="QFX2593" s="113"/>
      <c r="QFY2593" s="113"/>
      <c r="QFZ2593" s="113"/>
      <c r="QGA2593" s="113"/>
      <c r="QGB2593" s="113"/>
      <c r="QGC2593" s="113"/>
      <c r="QGD2593" s="113"/>
      <c r="QGE2593" s="113"/>
      <c r="QGF2593" s="113"/>
      <c r="QGG2593" s="113"/>
      <c r="QGH2593" s="113"/>
      <c r="QGI2593" s="113"/>
      <c r="QGJ2593" s="113"/>
      <c r="QGK2593" s="113"/>
      <c r="QGL2593" s="113"/>
      <c r="QGM2593" s="113"/>
      <c r="QGN2593" s="113"/>
      <c r="QGO2593" s="113"/>
      <c r="QGP2593" s="113"/>
      <c r="QGQ2593" s="113"/>
      <c r="QGR2593" s="113"/>
      <c r="QGS2593" s="113"/>
      <c r="QGT2593" s="113"/>
      <c r="QGU2593" s="113"/>
      <c r="QGV2593" s="113"/>
      <c r="QGW2593" s="113"/>
      <c r="QGX2593" s="113"/>
      <c r="QGY2593" s="113"/>
      <c r="QGZ2593" s="113"/>
      <c r="QHA2593" s="113"/>
      <c r="QHB2593" s="113"/>
      <c r="QHC2593" s="113"/>
      <c r="QHD2593" s="113"/>
      <c r="QHE2593" s="113"/>
      <c r="QHF2593" s="113"/>
      <c r="QHG2593" s="113"/>
      <c r="QHH2593" s="113"/>
      <c r="QHI2593" s="113"/>
      <c r="QHJ2593" s="113"/>
      <c r="QHK2593" s="113"/>
      <c r="QHL2593" s="113"/>
      <c r="QHM2593" s="113"/>
      <c r="QHN2593" s="113"/>
      <c r="QHO2593" s="113"/>
      <c r="QHP2593" s="113"/>
      <c r="QHQ2593" s="113"/>
      <c r="QHR2593" s="113"/>
      <c r="QHS2593" s="113"/>
      <c r="QHT2593" s="113"/>
      <c r="QHU2593" s="113"/>
      <c r="QHV2593" s="113"/>
      <c r="QHW2593" s="113"/>
      <c r="QHX2593" s="113"/>
      <c r="QHY2593" s="113"/>
      <c r="QHZ2593" s="113"/>
      <c r="QIA2593" s="113"/>
      <c r="QIB2593" s="113"/>
      <c r="QIC2593" s="113"/>
      <c r="QID2593" s="113"/>
      <c r="QIE2593" s="113"/>
      <c r="QIF2593" s="113"/>
      <c r="QIG2593" s="113"/>
      <c r="QIH2593" s="113"/>
      <c r="QII2593" s="113"/>
      <c r="QIJ2593" s="113"/>
      <c r="QIK2593" s="113"/>
      <c r="QIL2593" s="113"/>
      <c r="QIM2593" s="113"/>
      <c r="QIN2593" s="113"/>
      <c r="QIO2593" s="113"/>
      <c r="QIP2593" s="113"/>
      <c r="QIQ2593" s="113"/>
      <c r="QIR2593" s="113"/>
      <c r="QIS2593" s="113"/>
      <c r="QIT2593" s="113"/>
      <c r="QIU2593" s="113"/>
      <c r="QIV2593" s="113"/>
      <c r="QIW2593" s="113"/>
      <c r="QIX2593" s="113"/>
      <c r="QIY2593" s="113"/>
      <c r="QIZ2593" s="113"/>
      <c r="QJA2593" s="113"/>
      <c r="QJB2593" s="113"/>
      <c r="QJC2593" s="113"/>
      <c r="QJD2593" s="113"/>
      <c r="QJE2593" s="113"/>
      <c r="QJF2593" s="113"/>
      <c r="QJG2593" s="113"/>
      <c r="QJH2593" s="113"/>
      <c r="QJI2593" s="113"/>
      <c r="QJJ2593" s="113"/>
      <c r="QJK2593" s="113"/>
      <c r="QJL2593" s="113"/>
      <c r="QJM2593" s="113"/>
      <c r="QJN2593" s="113"/>
      <c r="QJO2593" s="113"/>
      <c r="QJP2593" s="113"/>
      <c r="QJQ2593" s="113"/>
      <c r="QJR2593" s="113"/>
      <c r="QJS2593" s="113"/>
      <c r="QJT2593" s="113"/>
      <c r="QJU2593" s="113"/>
      <c r="QJV2593" s="113"/>
      <c r="QJW2593" s="113"/>
      <c r="QJX2593" s="113"/>
      <c r="QJY2593" s="113"/>
      <c r="QJZ2593" s="113"/>
      <c r="QKA2593" s="113"/>
      <c r="QKB2593" s="113"/>
      <c r="QKC2593" s="113"/>
      <c r="QKD2593" s="113"/>
      <c r="QKE2593" s="113"/>
      <c r="QKF2593" s="113"/>
      <c r="QKG2593" s="113"/>
      <c r="QKH2593" s="113"/>
      <c r="QKI2593" s="113"/>
      <c r="QKJ2593" s="113"/>
      <c r="QKK2593" s="113"/>
      <c r="QKL2593" s="113"/>
      <c r="QKM2593" s="113"/>
      <c r="QKN2593" s="113"/>
      <c r="QKO2593" s="113"/>
      <c r="QKP2593" s="113"/>
      <c r="QKQ2593" s="113"/>
      <c r="QKR2593" s="113"/>
      <c r="QKS2593" s="113"/>
      <c r="QKT2593" s="113"/>
      <c r="QKU2593" s="113"/>
      <c r="QKV2593" s="113"/>
      <c r="QKW2593" s="113"/>
      <c r="QKX2593" s="113"/>
      <c r="QKY2593" s="113"/>
      <c r="QKZ2593" s="113"/>
      <c r="QLA2593" s="113"/>
      <c r="QLB2593" s="113"/>
      <c r="QLC2593" s="113"/>
      <c r="QLD2593" s="113"/>
      <c r="QLE2593" s="113"/>
      <c r="QLF2593" s="113"/>
      <c r="QLG2593" s="113"/>
      <c r="QLH2593" s="113"/>
      <c r="QLI2593" s="113"/>
      <c r="QLJ2593" s="113"/>
      <c r="QLK2593" s="113"/>
      <c r="QLL2593" s="113"/>
      <c r="QLM2593" s="113"/>
      <c r="QLN2593" s="113"/>
      <c r="QLO2593" s="113"/>
      <c r="QLP2593" s="113"/>
      <c r="QLQ2593" s="113"/>
      <c r="QLR2593" s="113"/>
      <c r="QLS2593" s="113"/>
      <c r="QLT2593" s="113"/>
      <c r="QLU2593" s="113"/>
      <c r="QLV2593" s="113"/>
      <c r="QLW2593" s="113"/>
      <c r="QLX2593" s="113"/>
      <c r="QLY2593" s="113"/>
      <c r="QLZ2593" s="113"/>
      <c r="QMA2593" s="113"/>
      <c r="QMB2593" s="113"/>
      <c r="QMC2593" s="113"/>
      <c r="QMD2593" s="113"/>
      <c r="QME2593" s="113"/>
      <c r="QMF2593" s="113"/>
      <c r="QMG2593" s="113"/>
      <c r="QMH2593" s="113"/>
      <c r="QMI2593" s="113"/>
      <c r="QMJ2593" s="113"/>
      <c r="QMK2593" s="113"/>
      <c r="QML2593" s="113"/>
      <c r="QMM2593" s="113"/>
      <c r="QMN2593" s="113"/>
      <c r="QMO2593" s="113"/>
      <c r="QMP2593" s="113"/>
      <c r="QMQ2593" s="113"/>
      <c r="QMR2593" s="113"/>
      <c r="QMS2593" s="113"/>
      <c r="QMT2593" s="113"/>
      <c r="QMU2593" s="113"/>
      <c r="QMV2593" s="113"/>
      <c r="QMW2593" s="113"/>
      <c r="QMX2593" s="113"/>
      <c r="QMY2593" s="113"/>
      <c r="QMZ2593" s="113"/>
      <c r="QNA2593" s="113"/>
      <c r="QNB2593" s="113"/>
      <c r="QNC2593" s="113"/>
      <c r="QND2593" s="113"/>
      <c r="QNE2593" s="113"/>
      <c r="QNF2593" s="113"/>
      <c r="QNG2593" s="113"/>
      <c r="QNH2593" s="113"/>
      <c r="QNI2593" s="113"/>
      <c r="QNJ2593" s="113"/>
      <c r="QNK2593" s="113"/>
      <c r="QNL2593" s="113"/>
      <c r="QNM2593" s="113"/>
      <c r="QNN2593" s="113"/>
      <c r="QNO2593" s="113"/>
      <c r="QNP2593" s="113"/>
      <c r="QNQ2593" s="113"/>
      <c r="QNR2593" s="113"/>
      <c r="QNS2593" s="113"/>
      <c r="QNT2593" s="113"/>
      <c r="QNU2593" s="113"/>
      <c r="QNV2593" s="113"/>
      <c r="QNW2593" s="113"/>
      <c r="QNX2593" s="113"/>
      <c r="QNY2593" s="113"/>
      <c r="QNZ2593" s="113"/>
      <c r="QOA2593" s="113"/>
      <c r="QOB2593" s="113"/>
      <c r="QOC2593" s="113"/>
      <c r="QOD2593" s="113"/>
      <c r="QOE2593" s="113"/>
      <c r="QOF2593" s="113"/>
      <c r="QOG2593" s="113"/>
      <c r="QOH2593" s="113"/>
      <c r="QOI2593" s="113"/>
      <c r="QOJ2593" s="113"/>
      <c r="QOK2593" s="113"/>
      <c r="QOL2593" s="113"/>
      <c r="QOM2593" s="113"/>
      <c r="QON2593" s="113"/>
      <c r="QOO2593" s="113"/>
      <c r="QOP2593" s="113"/>
      <c r="QOQ2593" s="113"/>
      <c r="QOR2593" s="113"/>
      <c r="QOS2593" s="113"/>
      <c r="QOT2593" s="113"/>
      <c r="QOU2593" s="113"/>
      <c r="QOV2593" s="113"/>
      <c r="QOW2593" s="113"/>
      <c r="QOX2593" s="113"/>
      <c r="QOY2593" s="113"/>
      <c r="QOZ2593" s="113"/>
      <c r="QPA2593" s="113"/>
      <c r="QPB2593" s="113"/>
      <c r="QPC2593" s="113"/>
      <c r="QPD2593" s="113"/>
      <c r="QPE2593" s="113"/>
      <c r="QPF2593" s="113"/>
      <c r="QPG2593" s="113"/>
      <c r="QPH2593" s="113"/>
      <c r="QPI2593" s="113"/>
      <c r="QPJ2593" s="113"/>
      <c r="QPK2593" s="113"/>
      <c r="QPL2593" s="113"/>
      <c r="QPM2593" s="113"/>
      <c r="QPN2593" s="113"/>
      <c r="QPO2593" s="113"/>
      <c r="QPP2593" s="113"/>
      <c r="QPQ2593" s="113"/>
      <c r="QPR2593" s="113"/>
      <c r="QPS2593" s="113"/>
      <c r="QPT2593" s="113"/>
      <c r="QPU2593" s="113"/>
      <c r="QPV2593" s="113"/>
      <c r="QPW2593" s="113"/>
      <c r="QPX2593" s="113"/>
      <c r="QPY2593" s="113"/>
      <c r="QPZ2593" s="113"/>
      <c r="QQA2593" s="113"/>
      <c r="QQB2593" s="113"/>
      <c r="QQC2593" s="113"/>
      <c r="QQD2593" s="113"/>
      <c r="QQE2593" s="113"/>
      <c r="QQF2593" s="113"/>
      <c r="QQG2593" s="113"/>
      <c r="QQH2593" s="113"/>
      <c r="QQI2593" s="113"/>
      <c r="QQJ2593" s="113"/>
      <c r="QQK2593" s="113"/>
      <c r="QQL2593" s="113"/>
      <c r="QQM2593" s="113"/>
      <c r="QQN2593" s="113"/>
      <c r="QQO2593" s="113"/>
      <c r="QQP2593" s="113"/>
      <c r="QQQ2593" s="113"/>
      <c r="QQR2593" s="113"/>
      <c r="QQS2593" s="113"/>
      <c r="QQT2593" s="113"/>
      <c r="QQU2593" s="113"/>
      <c r="QQV2593" s="113"/>
      <c r="QQW2593" s="113"/>
      <c r="QQX2593" s="113"/>
      <c r="QQY2593" s="113"/>
      <c r="QQZ2593" s="113"/>
      <c r="QRA2593" s="113"/>
      <c r="QRB2593" s="113"/>
      <c r="QRC2593" s="113"/>
      <c r="QRD2593" s="113"/>
      <c r="QRE2593" s="113"/>
      <c r="QRF2593" s="113"/>
      <c r="QRG2593" s="113"/>
      <c r="QRH2593" s="113"/>
      <c r="QRI2593" s="113"/>
      <c r="QRJ2593" s="113"/>
      <c r="QRK2593" s="113"/>
      <c r="QRL2593" s="113"/>
      <c r="QRM2593" s="113"/>
      <c r="QRN2593" s="113"/>
      <c r="QRO2593" s="113"/>
      <c r="QRP2593" s="113"/>
      <c r="QRQ2593" s="113"/>
      <c r="QRR2593" s="113"/>
      <c r="QRS2593" s="113"/>
      <c r="QRT2593" s="113"/>
      <c r="QRU2593" s="113"/>
      <c r="QRV2593" s="113"/>
      <c r="QRW2593" s="113"/>
      <c r="QRX2593" s="113"/>
      <c r="QRY2593" s="113"/>
      <c r="QRZ2593" s="113"/>
      <c r="QSA2593" s="113"/>
      <c r="QSB2593" s="113"/>
      <c r="QSC2593" s="113"/>
      <c r="QSD2593" s="113"/>
      <c r="QSE2593" s="113"/>
      <c r="QSF2593" s="113"/>
      <c r="QSG2593" s="113"/>
      <c r="QSH2593" s="113"/>
      <c r="QSI2593" s="113"/>
      <c r="QSJ2593" s="113"/>
      <c r="QSK2593" s="113"/>
      <c r="QSL2593" s="113"/>
      <c r="QSM2593" s="113"/>
      <c r="QSN2593" s="113"/>
      <c r="QSO2593" s="113"/>
      <c r="QSP2593" s="113"/>
      <c r="QSQ2593" s="113"/>
      <c r="QSR2593" s="113"/>
      <c r="QSS2593" s="113"/>
      <c r="QST2593" s="113"/>
      <c r="QSU2593" s="113"/>
      <c r="QSV2593" s="113"/>
      <c r="QSW2593" s="113"/>
      <c r="QSX2593" s="113"/>
      <c r="QSY2593" s="113"/>
      <c r="QSZ2593" s="113"/>
      <c r="QTA2593" s="113"/>
      <c r="QTB2593" s="113"/>
      <c r="QTC2593" s="113"/>
      <c r="QTD2593" s="113"/>
      <c r="QTE2593" s="113"/>
      <c r="QTF2593" s="113"/>
      <c r="QTG2593" s="113"/>
      <c r="QTH2593" s="113"/>
      <c r="QTI2593" s="113"/>
      <c r="QTJ2593" s="113"/>
      <c r="QTK2593" s="113"/>
      <c r="QTL2593" s="113"/>
      <c r="QTM2593" s="113"/>
      <c r="QTN2593" s="113"/>
      <c r="QTO2593" s="113"/>
      <c r="QTP2593" s="113"/>
      <c r="QTQ2593" s="113"/>
      <c r="QTR2593" s="113"/>
      <c r="QTS2593" s="113"/>
      <c r="QTT2593" s="113"/>
      <c r="QTU2593" s="113"/>
      <c r="QTV2593" s="113"/>
      <c r="QTW2593" s="113"/>
      <c r="QTX2593" s="113"/>
      <c r="QTY2593" s="113"/>
      <c r="QTZ2593" s="113"/>
      <c r="QUA2593" s="113"/>
      <c r="QUB2593" s="113"/>
      <c r="QUC2593" s="113"/>
      <c r="QUD2593" s="113"/>
      <c r="QUE2593" s="113"/>
      <c r="QUF2593" s="113"/>
      <c r="QUG2593" s="113"/>
      <c r="QUH2593" s="113"/>
      <c r="QUI2593" s="113"/>
      <c r="QUJ2593" s="113"/>
      <c r="QUK2593" s="113"/>
      <c r="QUL2593" s="113"/>
      <c r="QUM2593" s="113"/>
      <c r="QUN2593" s="113"/>
      <c r="QUO2593" s="113"/>
      <c r="QUP2593" s="113"/>
      <c r="QUQ2593" s="113"/>
      <c r="QUR2593" s="113"/>
      <c r="QUS2593" s="113"/>
      <c r="QUT2593" s="113"/>
      <c r="QUU2593" s="113"/>
      <c r="QUV2593" s="113"/>
      <c r="QUW2593" s="113"/>
      <c r="QUX2593" s="113"/>
      <c r="QUY2593" s="113"/>
      <c r="QUZ2593" s="113"/>
      <c r="QVA2593" s="113"/>
      <c r="QVB2593" s="113"/>
      <c r="QVC2593" s="113"/>
      <c r="QVD2593" s="113"/>
      <c r="QVE2593" s="113"/>
      <c r="QVF2593" s="113"/>
      <c r="QVG2593" s="113"/>
      <c r="QVH2593" s="113"/>
      <c r="QVI2593" s="113"/>
      <c r="QVJ2593" s="113"/>
      <c r="QVK2593" s="113"/>
      <c r="QVL2593" s="113"/>
      <c r="QVM2593" s="113"/>
      <c r="QVN2593" s="113"/>
      <c r="QVO2593" s="113"/>
      <c r="QVP2593" s="113"/>
      <c r="QVQ2593" s="113"/>
      <c r="QVR2593" s="113"/>
      <c r="QVS2593" s="113"/>
      <c r="QVT2593" s="113"/>
      <c r="QVU2593" s="113"/>
      <c r="QVV2593" s="113"/>
      <c r="QVW2593" s="113"/>
      <c r="QVX2593" s="113"/>
      <c r="QVY2593" s="113"/>
      <c r="QVZ2593" s="113"/>
      <c r="QWA2593" s="113"/>
      <c r="QWB2593" s="113"/>
      <c r="QWC2593" s="113"/>
      <c r="QWD2593" s="113"/>
      <c r="QWE2593" s="113"/>
      <c r="QWF2593" s="113"/>
      <c r="QWG2593" s="113"/>
      <c r="QWH2593" s="113"/>
      <c r="QWI2593" s="113"/>
      <c r="QWJ2593" s="113"/>
      <c r="QWK2593" s="113"/>
      <c r="QWL2593" s="113"/>
      <c r="QWM2593" s="113"/>
      <c r="QWN2593" s="113"/>
      <c r="QWO2593" s="113"/>
      <c r="QWP2593" s="113"/>
      <c r="QWQ2593" s="113"/>
      <c r="QWR2593" s="113"/>
      <c r="QWS2593" s="113"/>
      <c r="QWT2593" s="113"/>
      <c r="QWU2593" s="113"/>
      <c r="QWV2593" s="113"/>
      <c r="QWW2593" s="113"/>
      <c r="QWX2593" s="113"/>
      <c r="QWY2593" s="113"/>
      <c r="QWZ2593" s="113"/>
      <c r="QXA2593" s="113"/>
      <c r="QXB2593" s="113"/>
      <c r="QXC2593" s="113"/>
      <c r="QXD2593" s="113"/>
      <c r="QXE2593" s="113"/>
      <c r="QXF2593" s="113"/>
      <c r="QXG2593" s="113"/>
      <c r="QXH2593" s="113"/>
      <c r="QXI2593" s="113"/>
      <c r="QXJ2593" s="113"/>
      <c r="QXK2593" s="113"/>
      <c r="QXL2593" s="113"/>
      <c r="QXM2593" s="113"/>
      <c r="QXN2593" s="113"/>
      <c r="QXO2593" s="113"/>
      <c r="QXP2593" s="113"/>
      <c r="QXQ2593" s="113"/>
      <c r="QXR2593" s="113"/>
      <c r="QXS2593" s="113"/>
      <c r="QXT2593" s="113"/>
      <c r="QXU2593" s="113"/>
      <c r="QXV2593" s="113"/>
      <c r="QXW2593" s="113"/>
      <c r="QXX2593" s="113"/>
      <c r="QXY2593" s="113"/>
      <c r="QXZ2593" s="113"/>
      <c r="QYA2593" s="113"/>
      <c r="QYB2593" s="113"/>
      <c r="QYC2593" s="113"/>
      <c r="QYD2593" s="113"/>
      <c r="QYE2593" s="113"/>
      <c r="QYF2593" s="113"/>
      <c r="QYG2593" s="113"/>
      <c r="QYH2593" s="113"/>
      <c r="QYI2593" s="113"/>
      <c r="QYJ2593" s="113"/>
      <c r="QYK2593" s="113"/>
      <c r="QYL2593" s="113"/>
      <c r="QYM2593" s="113"/>
      <c r="QYN2593" s="113"/>
      <c r="QYO2593" s="113"/>
      <c r="QYP2593" s="113"/>
      <c r="QYQ2593" s="113"/>
      <c r="QYR2593" s="113"/>
      <c r="QYS2593" s="113"/>
      <c r="QYT2593" s="113"/>
      <c r="QYU2593" s="113"/>
      <c r="QYV2593" s="113"/>
      <c r="QYW2593" s="113"/>
      <c r="QYX2593" s="113"/>
      <c r="QYY2593" s="113"/>
      <c r="QYZ2593" s="113"/>
      <c r="QZA2593" s="113"/>
      <c r="QZB2593" s="113"/>
      <c r="QZC2593" s="113"/>
      <c r="QZD2593" s="113"/>
      <c r="QZE2593" s="113"/>
      <c r="QZF2593" s="113"/>
      <c r="QZG2593" s="113"/>
      <c r="QZH2593" s="113"/>
      <c r="QZI2593" s="113"/>
      <c r="QZJ2593" s="113"/>
      <c r="QZK2593" s="113"/>
      <c r="QZL2593" s="113"/>
      <c r="QZM2593" s="113"/>
      <c r="QZN2593" s="113"/>
      <c r="QZO2593" s="113"/>
      <c r="QZP2593" s="113"/>
      <c r="QZQ2593" s="113"/>
      <c r="QZR2593" s="113"/>
      <c r="QZS2593" s="113"/>
      <c r="QZT2593" s="113"/>
      <c r="QZU2593" s="113"/>
      <c r="QZV2593" s="113"/>
      <c r="QZW2593" s="113"/>
      <c r="QZX2593" s="113"/>
      <c r="QZY2593" s="113"/>
      <c r="QZZ2593" s="113"/>
      <c r="RAA2593" s="113"/>
      <c r="RAB2593" s="113"/>
      <c r="RAC2593" s="113"/>
      <c r="RAD2593" s="113"/>
      <c r="RAE2593" s="113"/>
      <c r="RAF2593" s="113"/>
      <c r="RAG2593" s="113"/>
      <c r="RAH2593" s="113"/>
      <c r="RAI2593" s="113"/>
      <c r="RAJ2593" s="113"/>
      <c r="RAK2593" s="113"/>
      <c r="RAL2593" s="113"/>
      <c r="RAM2593" s="113"/>
      <c r="RAN2593" s="113"/>
      <c r="RAO2593" s="113"/>
      <c r="RAP2593" s="113"/>
      <c r="RAQ2593" s="113"/>
      <c r="RAR2593" s="113"/>
      <c r="RAS2593" s="113"/>
      <c r="RAT2593" s="113"/>
      <c r="RAU2593" s="113"/>
      <c r="RAV2593" s="113"/>
      <c r="RAW2593" s="113"/>
      <c r="RAX2593" s="113"/>
      <c r="RAY2593" s="113"/>
      <c r="RAZ2593" s="113"/>
      <c r="RBA2593" s="113"/>
      <c r="RBB2593" s="113"/>
      <c r="RBC2593" s="113"/>
      <c r="RBD2593" s="113"/>
      <c r="RBE2593" s="113"/>
      <c r="RBF2593" s="113"/>
      <c r="RBG2593" s="113"/>
      <c r="RBH2593" s="113"/>
      <c r="RBI2593" s="113"/>
      <c r="RBJ2593" s="113"/>
      <c r="RBK2593" s="113"/>
      <c r="RBL2593" s="113"/>
      <c r="RBM2593" s="113"/>
      <c r="RBN2593" s="113"/>
      <c r="RBO2593" s="113"/>
      <c r="RBP2593" s="113"/>
      <c r="RBQ2593" s="113"/>
      <c r="RBR2593" s="113"/>
      <c r="RBS2593" s="113"/>
      <c r="RBT2593" s="113"/>
      <c r="RBU2593" s="113"/>
      <c r="RBV2593" s="113"/>
      <c r="RBW2593" s="113"/>
      <c r="RBX2593" s="113"/>
      <c r="RBY2593" s="113"/>
      <c r="RBZ2593" s="113"/>
      <c r="RCA2593" s="113"/>
      <c r="RCB2593" s="113"/>
      <c r="RCC2593" s="113"/>
      <c r="RCD2593" s="113"/>
      <c r="RCE2593" s="113"/>
      <c r="RCF2593" s="113"/>
      <c r="RCG2593" s="113"/>
      <c r="RCH2593" s="113"/>
      <c r="RCI2593" s="113"/>
      <c r="RCJ2593" s="113"/>
      <c r="RCK2593" s="113"/>
      <c r="RCL2593" s="113"/>
      <c r="RCM2593" s="113"/>
      <c r="RCN2593" s="113"/>
      <c r="RCO2593" s="113"/>
      <c r="RCP2593" s="113"/>
      <c r="RCQ2593" s="113"/>
      <c r="RCR2593" s="113"/>
      <c r="RCS2593" s="113"/>
      <c r="RCT2593" s="113"/>
      <c r="RCU2593" s="113"/>
      <c r="RCV2593" s="113"/>
      <c r="RCW2593" s="113"/>
      <c r="RCX2593" s="113"/>
      <c r="RCY2593" s="113"/>
      <c r="RCZ2593" s="113"/>
      <c r="RDA2593" s="113"/>
      <c r="RDB2593" s="113"/>
      <c r="RDC2593" s="113"/>
      <c r="RDD2593" s="113"/>
      <c r="RDE2593" s="113"/>
      <c r="RDF2593" s="113"/>
      <c r="RDG2593" s="113"/>
      <c r="RDH2593" s="113"/>
      <c r="RDI2593" s="113"/>
      <c r="RDJ2593" s="113"/>
      <c r="RDK2593" s="113"/>
      <c r="RDL2593" s="113"/>
      <c r="RDM2593" s="113"/>
      <c r="RDN2593" s="113"/>
      <c r="RDO2593" s="113"/>
      <c r="RDP2593" s="113"/>
      <c r="RDQ2593" s="113"/>
      <c r="RDR2593" s="113"/>
      <c r="RDS2593" s="113"/>
      <c r="RDT2593" s="113"/>
      <c r="RDU2593" s="113"/>
      <c r="RDV2593" s="113"/>
      <c r="RDW2593" s="113"/>
      <c r="RDX2593" s="113"/>
      <c r="RDY2593" s="113"/>
      <c r="RDZ2593" s="113"/>
      <c r="REA2593" s="113"/>
      <c r="REB2593" s="113"/>
      <c r="REC2593" s="113"/>
      <c r="RED2593" s="113"/>
      <c r="REE2593" s="113"/>
      <c r="REF2593" s="113"/>
      <c r="REG2593" s="113"/>
      <c r="REH2593" s="113"/>
      <c r="REI2593" s="113"/>
      <c r="REJ2593" s="113"/>
      <c r="REK2593" s="113"/>
      <c r="REL2593" s="113"/>
      <c r="REM2593" s="113"/>
      <c r="REN2593" s="113"/>
      <c r="REO2593" s="113"/>
      <c r="REP2593" s="113"/>
      <c r="REQ2593" s="113"/>
      <c r="RER2593" s="113"/>
      <c r="RES2593" s="113"/>
      <c r="RET2593" s="113"/>
      <c r="REU2593" s="113"/>
      <c r="REV2593" s="113"/>
      <c r="REW2593" s="113"/>
      <c r="REX2593" s="113"/>
      <c r="REY2593" s="113"/>
      <c r="REZ2593" s="113"/>
      <c r="RFA2593" s="113"/>
      <c r="RFB2593" s="113"/>
      <c r="RFC2593" s="113"/>
      <c r="RFD2593" s="113"/>
      <c r="RFE2593" s="113"/>
      <c r="RFF2593" s="113"/>
      <c r="RFG2593" s="113"/>
      <c r="RFH2593" s="113"/>
      <c r="RFI2593" s="113"/>
      <c r="RFJ2593" s="113"/>
      <c r="RFK2593" s="113"/>
      <c r="RFL2593" s="113"/>
      <c r="RFM2593" s="113"/>
      <c r="RFN2593" s="113"/>
      <c r="RFO2593" s="113"/>
      <c r="RFP2593" s="113"/>
      <c r="RFQ2593" s="113"/>
      <c r="RFR2593" s="113"/>
      <c r="RFS2593" s="113"/>
      <c r="RFT2593" s="113"/>
      <c r="RFU2593" s="113"/>
      <c r="RFV2593" s="113"/>
      <c r="RFW2593" s="113"/>
      <c r="RFX2593" s="113"/>
      <c r="RFY2593" s="113"/>
      <c r="RFZ2593" s="113"/>
      <c r="RGA2593" s="113"/>
      <c r="RGB2593" s="113"/>
      <c r="RGC2593" s="113"/>
      <c r="RGD2593" s="113"/>
      <c r="RGE2593" s="113"/>
      <c r="RGF2593" s="113"/>
      <c r="RGG2593" s="113"/>
      <c r="RGH2593" s="113"/>
      <c r="RGI2593" s="113"/>
      <c r="RGJ2593" s="113"/>
      <c r="RGK2593" s="113"/>
      <c r="RGL2593" s="113"/>
      <c r="RGM2593" s="113"/>
      <c r="RGN2593" s="113"/>
      <c r="RGO2593" s="113"/>
      <c r="RGP2593" s="113"/>
      <c r="RGQ2593" s="113"/>
      <c r="RGR2593" s="113"/>
      <c r="RGS2593" s="113"/>
      <c r="RGT2593" s="113"/>
      <c r="RGU2593" s="113"/>
      <c r="RGV2593" s="113"/>
      <c r="RGW2593" s="113"/>
      <c r="RGX2593" s="113"/>
      <c r="RGY2593" s="113"/>
      <c r="RGZ2593" s="113"/>
      <c r="RHA2593" s="113"/>
      <c r="RHB2593" s="113"/>
      <c r="RHC2593" s="113"/>
      <c r="RHD2593" s="113"/>
      <c r="RHE2593" s="113"/>
      <c r="RHF2593" s="113"/>
      <c r="RHG2593" s="113"/>
      <c r="RHH2593" s="113"/>
      <c r="RHI2593" s="113"/>
      <c r="RHJ2593" s="113"/>
      <c r="RHK2593" s="113"/>
      <c r="RHL2593" s="113"/>
      <c r="RHM2593" s="113"/>
      <c r="RHN2593" s="113"/>
      <c r="RHO2593" s="113"/>
      <c r="RHP2593" s="113"/>
      <c r="RHQ2593" s="113"/>
      <c r="RHR2593" s="113"/>
      <c r="RHS2593" s="113"/>
      <c r="RHT2593" s="113"/>
      <c r="RHU2593" s="113"/>
      <c r="RHV2593" s="113"/>
      <c r="RHW2593" s="113"/>
      <c r="RHX2593" s="113"/>
      <c r="RHY2593" s="113"/>
      <c r="RHZ2593" s="113"/>
      <c r="RIA2593" s="113"/>
      <c r="RIB2593" s="113"/>
      <c r="RIC2593" s="113"/>
      <c r="RID2593" s="113"/>
      <c r="RIE2593" s="113"/>
      <c r="RIF2593" s="113"/>
      <c r="RIG2593" s="113"/>
      <c r="RIH2593" s="113"/>
      <c r="RII2593" s="113"/>
      <c r="RIJ2593" s="113"/>
      <c r="RIK2593" s="113"/>
      <c r="RIL2593" s="113"/>
      <c r="RIM2593" s="113"/>
      <c r="RIN2593" s="113"/>
      <c r="RIO2593" s="113"/>
      <c r="RIP2593" s="113"/>
      <c r="RIQ2593" s="113"/>
      <c r="RIR2593" s="113"/>
      <c r="RIS2593" s="113"/>
      <c r="RIT2593" s="113"/>
      <c r="RIU2593" s="113"/>
      <c r="RIV2593" s="113"/>
      <c r="RIW2593" s="113"/>
      <c r="RIX2593" s="113"/>
      <c r="RIY2593" s="113"/>
      <c r="RIZ2593" s="113"/>
      <c r="RJA2593" s="113"/>
      <c r="RJB2593" s="113"/>
      <c r="RJC2593" s="113"/>
      <c r="RJD2593" s="113"/>
      <c r="RJE2593" s="113"/>
      <c r="RJF2593" s="113"/>
      <c r="RJG2593" s="113"/>
      <c r="RJH2593" s="113"/>
      <c r="RJI2593" s="113"/>
      <c r="RJJ2593" s="113"/>
      <c r="RJK2593" s="113"/>
      <c r="RJL2593" s="113"/>
      <c r="RJM2593" s="113"/>
      <c r="RJN2593" s="113"/>
      <c r="RJO2593" s="113"/>
      <c r="RJP2593" s="113"/>
      <c r="RJQ2593" s="113"/>
      <c r="RJR2593" s="113"/>
      <c r="RJS2593" s="113"/>
      <c r="RJT2593" s="113"/>
      <c r="RJU2593" s="113"/>
      <c r="RJV2593" s="113"/>
      <c r="RJW2593" s="113"/>
      <c r="RJX2593" s="113"/>
      <c r="RJY2593" s="113"/>
      <c r="RJZ2593" s="113"/>
      <c r="RKA2593" s="113"/>
      <c r="RKB2593" s="113"/>
      <c r="RKC2593" s="113"/>
      <c r="RKD2593" s="113"/>
      <c r="RKE2593" s="113"/>
      <c r="RKF2593" s="113"/>
      <c r="RKG2593" s="113"/>
      <c r="RKH2593" s="113"/>
      <c r="RKI2593" s="113"/>
      <c r="RKJ2593" s="113"/>
      <c r="RKK2593" s="113"/>
      <c r="RKL2593" s="113"/>
      <c r="RKM2593" s="113"/>
      <c r="RKN2593" s="113"/>
      <c r="RKO2593" s="113"/>
      <c r="RKP2593" s="113"/>
      <c r="RKQ2593" s="113"/>
      <c r="RKR2593" s="113"/>
      <c r="RKS2593" s="113"/>
      <c r="RKT2593" s="113"/>
      <c r="RKU2593" s="113"/>
      <c r="RKV2593" s="113"/>
      <c r="RKW2593" s="113"/>
      <c r="RKX2593" s="113"/>
      <c r="RKY2593" s="113"/>
      <c r="RKZ2593" s="113"/>
      <c r="RLA2593" s="113"/>
      <c r="RLB2593" s="113"/>
      <c r="RLC2593" s="113"/>
      <c r="RLD2593" s="113"/>
      <c r="RLE2593" s="113"/>
      <c r="RLF2593" s="113"/>
      <c r="RLG2593" s="113"/>
      <c r="RLH2593" s="113"/>
      <c r="RLI2593" s="113"/>
      <c r="RLJ2593" s="113"/>
      <c r="RLK2593" s="113"/>
      <c r="RLL2593" s="113"/>
      <c r="RLM2593" s="113"/>
      <c r="RLN2593" s="113"/>
      <c r="RLO2593" s="113"/>
      <c r="RLP2593" s="113"/>
      <c r="RLQ2593" s="113"/>
      <c r="RLR2593" s="113"/>
      <c r="RLS2593" s="113"/>
      <c r="RLT2593" s="113"/>
      <c r="RLU2593" s="113"/>
      <c r="RLV2593" s="113"/>
      <c r="RLW2593" s="113"/>
      <c r="RLX2593" s="113"/>
      <c r="RLY2593" s="113"/>
      <c r="RLZ2593" s="113"/>
      <c r="RMA2593" s="113"/>
      <c r="RMB2593" s="113"/>
      <c r="RMC2593" s="113"/>
      <c r="RMD2593" s="113"/>
      <c r="RME2593" s="113"/>
      <c r="RMF2593" s="113"/>
      <c r="RMG2593" s="113"/>
      <c r="RMH2593" s="113"/>
      <c r="RMI2593" s="113"/>
      <c r="RMJ2593" s="113"/>
      <c r="RMK2593" s="113"/>
      <c r="RML2593" s="113"/>
      <c r="RMM2593" s="113"/>
      <c r="RMN2593" s="113"/>
      <c r="RMO2593" s="113"/>
      <c r="RMP2593" s="113"/>
      <c r="RMQ2593" s="113"/>
      <c r="RMR2593" s="113"/>
      <c r="RMS2593" s="113"/>
      <c r="RMT2593" s="113"/>
      <c r="RMU2593" s="113"/>
      <c r="RMV2593" s="113"/>
      <c r="RMW2593" s="113"/>
      <c r="RMX2593" s="113"/>
      <c r="RMY2593" s="113"/>
      <c r="RMZ2593" s="113"/>
      <c r="RNA2593" s="113"/>
      <c r="RNB2593" s="113"/>
      <c r="RNC2593" s="113"/>
      <c r="RND2593" s="113"/>
      <c r="RNE2593" s="113"/>
      <c r="RNF2593" s="113"/>
      <c r="RNG2593" s="113"/>
      <c r="RNH2593" s="113"/>
      <c r="RNI2593" s="113"/>
      <c r="RNJ2593" s="113"/>
      <c r="RNK2593" s="113"/>
      <c r="RNL2593" s="113"/>
      <c r="RNM2593" s="113"/>
      <c r="RNN2593" s="113"/>
      <c r="RNO2593" s="113"/>
      <c r="RNP2593" s="113"/>
      <c r="RNQ2593" s="113"/>
      <c r="RNR2593" s="113"/>
      <c r="RNS2593" s="113"/>
      <c r="RNT2593" s="113"/>
      <c r="RNU2593" s="113"/>
      <c r="RNV2593" s="113"/>
      <c r="RNW2593" s="113"/>
      <c r="RNX2593" s="113"/>
      <c r="RNY2593" s="113"/>
      <c r="RNZ2593" s="113"/>
      <c r="ROA2593" s="113"/>
      <c r="ROB2593" s="113"/>
      <c r="ROC2593" s="113"/>
      <c r="ROD2593" s="113"/>
      <c r="ROE2593" s="113"/>
      <c r="ROF2593" s="113"/>
      <c r="ROG2593" s="113"/>
      <c r="ROH2593" s="113"/>
      <c r="ROI2593" s="113"/>
      <c r="ROJ2593" s="113"/>
      <c r="ROK2593" s="113"/>
      <c r="ROL2593" s="113"/>
      <c r="ROM2593" s="113"/>
      <c r="RON2593" s="113"/>
      <c r="ROO2593" s="113"/>
      <c r="ROP2593" s="113"/>
      <c r="ROQ2593" s="113"/>
      <c r="ROR2593" s="113"/>
      <c r="ROS2593" s="113"/>
      <c r="ROT2593" s="113"/>
      <c r="ROU2593" s="113"/>
      <c r="ROV2593" s="113"/>
      <c r="ROW2593" s="113"/>
      <c r="ROX2593" s="113"/>
      <c r="ROY2593" s="113"/>
      <c r="ROZ2593" s="113"/>
      <c r="RPA2593" s="113"/>
      <c r="RPB2593" s="113"/>
      <c r="RPC2593" s="113"/>
      <c r="RPD2593" s="113"/>
      <c r="RPE2593" s="113"/>
      <c r="RPF2593" s="113"/>
      <c r="RPG2593" s="113"/>
      <c r="RPH2593" s="113"/>
      <c r="RPI2593" s="113"/>
      <c r="RPJ2593" s="113"/>
      <c r="RPK2593" s="113"/>
      <c r="RPL2593" s="113"/>
      <c r="RPM2593" s="113"/>
      <c r="RPN2593" s="113"/>
      <c r="RPO2593" s="113"/>
      <c r="RPP2593" s="113"/>
      <c r="RPQ2593" s="113"/>
      <c r="RPR2593" s="113"/>
      <c r="RPS2593" s="113"/>
      <c r="RPT2593" s="113"/>
      <c r="RPU2593" s="113"/>
      <c r="RPV2593" s="113"/>
      <c r="RPW2593" s="113"/>
      <c r="RPX2593" s="113"/>
      <c r="RPY2593" s="113"/>
      <c r="RPZ2593" s="113"/>
      <c r="RQA2593" s="113"/>
      <c r="RQB2593" s="113"/>
      <c r="RQC2593" s="113"/>
      <c r="RQD2593" s="113"/>
      <c r="RQE2593" s="113"/>
      <c r="RQF2593" s="113"/>
      <c r="RQG2593" s="113"/>
      <c r="RQH2593" s="113"/>
      <c r="RQI2593" s="113"/>
      <c r="RQJ2593" s="113"/>
      <c r="RQK2593" s="113"/>
      <c r="RQL2593" s="113"/>
      <c r="RQM2593" s="113"/>
      <c r="RQN2593" s="113"/>
      <c r="RQO2593" s="113"/>
      <c r="RQP2593" s="113"/>
      <c r="RQQ2593" s="113"/>
      <c r="RQR2593" s="113"/>
      <c r="RQS2593" s="113"/>
      <c r="RQT2593" s="113"/>
      <c r="RQU2593" s="113"/>
      <c r="RQV2593" s="113"/>
      <c r="RQW2593" s="113"/>
      <c r="RQX2593" s="113"/>
      <c r="RQY2593" s="113"/>
      <c r="RQZ2593" s="113"/>
      <c r="RRA2593" s="113"/>
      <c r="RRB2593" s="113"/>
      <c r="RRC2593" s="113"/>
      <c r="RRD2593" s="113"/>
      <c r="RRE2593" s="113"/>
      <c r="RRF2593" s="113"/>
      <c r="RRG2593" s="113"/>
      <c r="RRH2593" s="113"/>
      <c r="RRI2593" s="113"/>
      <c r="RRJ2593" s="113"/>
      <c r="RRK2593" s="113"/>
      <c r="RRL2593" s="113"/>
      <c r="RRM2593" s="113"/>
      <c r="RRN2593" s="113"/>
      <c r="RRO2593" s="113"/>
      <c r="RRP2593" s="113"/>
      <c r="RRQ2593" s="113"/>
      <c r="RRR2593" s="113"/>
      <c r="RRS2593" s="113"/>
      <c r="RRT2593" s="113"/>
      <c r="RRU2593" s="113"/>
      <c r="RRV2593" s="113"/>
      <c r="RRW2593" s="113"/>
      <c r="RRX2593" s="113"/>
      <c r="RRY2593" s="113"/>
      <c r="RRZ2593" s="113"/>
      <c r="RSA2593" s="113"/>
      <c r="RSB2593" s="113"/>
      <c r="RSC2593" s="113"/>
      <c r="RSD2593" s="113"/>
      <c r="RSE2593" s="113"/>
      <c r="RSF2593" s="113"/>
      <c r="RSG2593" s="113"/>
      <c r="RSH2593" s="113"/>
      <c r="RSI2593" s="113"/>
      <c r="RSJ2593" s="113"/>
      <c r="RSK2593" s="113"/>
      <c r="RSL2593" s="113"/>
      <c r="RSM2593" s="113"/>
      <c r="RSN2593" s="113"/>
      <c r="RSO2593" s="113"/>
      <c r="RSP2593" s="113"/>
      <c r="RSQ2593" s="113"/>
      <c r="RSR2593" s="113"/>
      <c r="RSS2593" s="113"/>
      <c r="RST2593" s="113"/>
      <c r="RSU2593" s="113"/>
      <c r="RSV2593" s="113"/>
      <c r="RSW2593" s="113"/>
      <c r="RSX2593" s="113"/>
      <c r="RSY2593" s="113"/>
      <c r="RSZ2593" s="113"/>
      <c r="RTA2593" s="113"/>
      <c r="RTB2593" s="113"/>
      <c r="RTC2593" s="113"/>
      <c r="RTD2593" s="113"/>
      <c r="RTE2593" s="113"/>
      <c r="RTF2593" s="113"/>
      <c r="RTG2593" s="113"/>
      <c r="RTH2593" s="113"/>
      <c r="RTI2593" s="113"/>
      <c r="RTJ2593" s="113"/>
      <c r="RTK2593" s="113"/>
      <c r="RTL2593" s="113"/>
      <c r="RTM2593" s="113"/>
      <c r="RTN2593" s="113"/>
      <c r="RTO2593" s="113"/>
      <c r="RTP2593" s="113"/>
      <c r="RTQ2593" s="113"/>
      <c r="RTR2593" s="113"/>
      <c r="RTS2593" s="113"/>
      <c r="RTT2593" s="113"/>
      <c r="RTU2593" s="113"/>
      <c r="RTV2593" s="113"/>
      <c r="RTW2593" s="113"/>
      <c r="RTX2593" s="113"/>
      <c r="RTY2593" s="113"/>
      <c r="RTZ2593" s="113"/>
      <c r="RUA2593" s="113"/>
      <c r="RUB2593" s="113"/>
      <c r="RUC2593" s="113"/>
      <c r="RUD2593" s="113"/>
      <c r="RUE2593" s="113"/>
      <c r="RUF2593" s="113"/>
      <c r="RUG2593" s="113"/>
      <c r="RUH2593" s="113"/>
      <c r="RUI2593" s="113"/>
      <c r="RUJ2593" s="113"/>
      <c r="RUK2593" s="113"/>
      <c r="RUL2593" s="113"/>
      <c r="RUM2593" s="113"/>
      <c r="RUN2593" s="113"/>
      <c r="RUO2593" s="113"/>
      <c r="RUP2593" s="113"/>
      <c r="RUQ2593" s="113"/>
      <c r="RUR2593" s="113"/>
      <c r="RUS2593" s="113"/>
      <c r="RUT2593" s="113"/>
      <c r="RUU2593" s="113"/>
      <c r="RUV2593" s="113"/>
      <c r="RUW2593" s="113"/>
      <c r="RUX2593" s="113"/>
      <c r="RUY2593" s="113"/>
      <c r="RUZ2593" s="113"/>
      <c r="RVA2593" s="113"/>
      <c r="RVB2593" s="113"/>
      <c r="RVC2593" s="113"/>
      <c r="RVD2593" s="113"/>
      <c r="RVE2593" s="113"/>
      <c r="RVF2593" s="113"/>
      <c r="RVG2593" s="113"/>
      <c r="RVH2593" s="113"/>
      <c r="RVI2593" s="113"/>
      <c r="RVJ2593" s="113"/>
      <c r="RVK2593" s="113"/>
      <c r="RVL2593" s="113"/>
      <c r="RVM2593" s="113"/>
      <c r="RVN2593" s="113"/>
      <c r="RVO2593" s="113"/>
      <c r="RVP2593" s="113"/>
      <c r="RVQ2593" s="113"/>
      <c r="RVR2593" s="113"/>
      <c r="RVS2593" s="113"/>
      <c r="RVT2593" s="113"/>
      <c r="RVU2593" s="113"/>
      <c r="RVV2593" s="113"/>
      <c r="RVW2593" s="113"/>
      <c r="RVX2593" s="113"/>
      <c r="RVY2593" s="113"/>
      <c r="RVZ2593" s="113"/>
      <c r="RWA2593" s="113"/>
      <c r="RWB2593" s="113"/>
      <c r="RWC2593" s="113"/>
      <c r="RWD2593" s="113"/>
      <c r="RWE2593" s="113"/>
      <c r="RWF2593" s="113"/>
      <c r="RWG2593" s="113"/>
      <c r="RWH2593" s="113"/>
      <c r="RWI2593" s="113"/>
      <c r="RWJ2593" s="113"/>
      <c r="RWK2593" s="113"/>
      <c r="RWL2593" s="113"/>
      <c r="RWM2593" s="113"/>
      <c r="RWN2593" s="113"/>
      <c r="RWO2593" s="113"/>
      <c r="RWP2593" s="113"/>
      <c r="RWQ2593" s="113"/>
      <c r="RWR2593" s="113"/>
      <c r="RWS2593" s="113"/>
      <c r="RWT2593" s="113"/>
      <c r="RWU2593" s="113"/>
      <c r="RWV2593" s="113"/>
      <c r="RWW2593" s="113"/>
      <c r="RWX2593" s="113"/>
      <c r="RWY2593" s="113"/>
      <c r="RWZ2593" s="113"/>
      <c r="RXA2593" s="113"/>
      <c r="RXB2593" s="113"/>
      <c r="RXC2593" s="113"/>
      <c r="RXD2593" s="113"/>
      <c r="RXE2593" s="113"/>
      <c r="RXF2593" s="113"/>
      <c r="RXG2593" s="113"/>
      <c r="RXH2593" s="113"/>
      <c r="RXI2593" s="113"/>
      <c r="RXJ2593" s="113"/>
      <c r="RXK2593" s="113"/>
      <c r="RXL2593" s="113"/>
      <c r="RXM2593" s="113"/>
      <c r="RXN2593" s="113"/>
      <c r="RXO2593" s="113"/>
      <c r="RXP2593" s="113"/>
      <c r="RXQ2593" s="113"/>
      <c r="RXR2593" s="113"/>
      <c r="RXS2593" s="113"/>
      <c r="RXT2593" s="113"/>
      <c r="RXU2593" s="113"/>
      <c r="RXV2593" s="113"/>
      <c r="RXW2593" s="113"/>
      <c r="RXX2593" s="113"/>
      <c r="RXY2593" s="113"/>
      <c r="RXZ2593" s="113"/>
      <c r="RYA2593" s="113"/>
      <c r="RYB2593" s="113"/>
      <c r="RYC2593" s="113"/>
      <c r="RYD2593" s="113"/>
      <c r="RYE2593" s="113"/>
      <c r="RYF2593" s="113"/>
      <c r="RYG2593" s="113"/>
      <c r="RYH2593" s="113"/>
      <c r="RYI2593" s="113"/>
      <c r="RYJ2593" s="113"/>
      <c r="RYK2593" s="113"/>
      <c r="RYL2593" s="113"/>
      <c r="RYM2593" s="113"/>
      <c r="RYN2593" s="113"/>
      <c r="RYO2593" s="113"/>
      <c r="RYP2593" s="113"/>
      <c r="RYQ2593" s="113"/>
      <c r="RYR2593" s="113"/>
      <c r="RYS2593" s="113"/>
      <c r="RYT2593" s="113"/>
      <c r="RYU2593" s="113"/>
      <c r="RYV2593" s="113"/>
      <c r="RYW2593" s="113"/>
      <c r="RYX2593" s="113"/>
      <c r="RYY2593" s="113"/>
      <c r="RYZ2593" s="113"/>
      <c r="RZA2593" s="113"/>
      <c r="RZB2593" s="113"/>
      <c r="RZC2593" s="113"/>
      <c r="RZD2593" s="113"/>
      <c r="RZE2593" s="113"/>
      <c r="RZF2593" s="113"/>
      <c r="RZG2593" s="113"/>
      <c r="RZH2593" s="113"/>
      <c r="RZI2593" s="113"/>
      <c r="RZJ2593" s="113"/>
      <c r="RZK2593" s="113"/>
      <c r="RZL2593" s="113"/>
      <c r="RZM2593" s="113"/>
      <c r="RZN2593" s="113"/>
      <c r="RZO2593" s="113"/>
      <c r="RZP2593" s="113"/>
      <c r="RZQ2593" s="113"/>
      <c r="RZR2593" s="113"/>
      <c r="RZS2593" s="113"/>
      <c r="RZT2593" s="113"/>
      <c r="RZU2593" s="113"/>
      <c r="RZV2593" s="113"/>
      <c r="RZW2593" s="113"/>
      <c r="RZX2593" s="113"/>
      <c r="RZY2593" s="113"/>
      <c r="RZZ2593" s="113"/>
      <c r="SAA2593" s="113"/>
      <c r="SAB2593" s="113"/>
      <c r="SAC2593" s="113"/>
      <c r="SAD2593" s="113"/>
      <c r="SAE2593" s="113"/>
      <c r="SAF2593" s="113"/>
      <c r="SAG2593" s="113"/>
      <c r="SAH2593" s="113"/>
      <c r="SAI2593" s="113"/>
      <c r="SAJ2593" s="113"/>
      <c r="SAK2593" s="113"/>
      <c r="SAL2593" s="113"/>
      <c r="SAM2593" s="113"/>
      <c r="SAN2593" s="113"/>
      <c r="SAO2593" s="113"/>
      <c r="SAP2593" s="113"/>
      <c r="SAQ2593" s="113"/>
      <c r="SAR2593" s="113"/>
      <c r="SAS2593" s="113"/>
      <c r="SAT2593" s="113"/>
      <c r="SAU2593" s="113"/>
      <c r="SAV2593" s="113"/>
      <c r="SAW2593" s="113"/>
      <c r="SAX2593" s="113"/>
      <c r="SAY2593" s="113"/>
      <c r="SAZ2593" s="113"/>
      <c r="SBA2593" s="113"/>
      <c r="SBB2593" s="113"/>
      <c r="SBC2593" s="113"/>
      <c r="SBD2593" s="113"/>
      <c r="SBE2593" s="113"/>
      <c r="SBF2593" s="113"/>
      <c r="SBG2593" s="113"/>
      <c r="SBH2593" s="113"/>
      <c r="SBI2593" s="113"/>
      <c r="SBJ2593" s="113"/>
      <c r="SBK2593" s="113"/>
      <c r="SBL2593" s="113"/>
      <c r="SBM2593" s="113"/>
      <c r="SBN2593" s="113"/>
      <c r="SBO2593" s="113"/>
      <c r="SBP2593" s="113"/>
      <c r="SBQ2593" s="113"/>
      <c r="SBR2593" s="113"/>
      <c r="SBS2593" s="113"/>
      <c r="SBT2593" s="113"/>
      <c r="SBU2593" s="113"/>
      <c r="SBV2593" s="113"/>
      <c r="SBW2593" s="113"/>
      <c r="SBX2593" s="113"/>
      <c r="SBY2593" s="113"/>
      <c r="SBZ2593" s="113"/>
      <c r="SCA2593" s="113"/>
      <c r="SCB2593" s="113"/>
      <c r="SCC2593" s="113"/>
      <c r="SCD2593" s="113"/>
      <c r="SCE2593" s="113"/>
      <c r="SCF2593" s="113"/>
      <c r="SCG2593" s="113"/>
      <c r="SCH2593" s="113"/>
      <c r="SCI2593" s="113"/>
      <c r="SCJ2593" s="113"/>
      <c r="SCK2593" s="113"/>
      <c r="SCL2593" s="113"/>
      <c r="SCM2593" s="113"/>
      <c r="SCN2593" s="113"/>
      <c r="SCO2593" s="113"/>
      <c r="SCP2593" s="113"/>
      <c r="SCQ2593" s="113"/>
      <c r="SCR2593" s="113"/>
      <c r="SCS2593" s="113"/>
      <c r="SCT2593" s="113"/>
      <c r="SCU2593" s="113"/>
      <c r="SCV2593" s="113"/>
      <c r="SCW2593" s="113"/>
      <c r="SCX2593" s="113"/>
      <c r="SCY2593" s="113"/>
      <c r="SCZ2593" s="113"/>
      <c r="SDA2593" s="113"/>
      <c r="SDB2593" s="113"/>
      <c r="SDC2593" s="113"/>
      <c r="SDD2593" s="113"/>
      <c r="SDE2593" s="113"/>
      <c r="SDF2593" s="113"/>
      <c r="SDG2593" s="113"/>
      <c r="SDH2593" s="113"/>
      <c r="SDI2593" s="113"/>
      <c r="SDJ2593" s="113"/>
      <c r="SDK2593" s="113"/>
      <c r="SDL2593" s="113"/>
      <c r="SDM2593" s="113"/>
      <c r="SDN2593" s="113"/>
      <c r="SDO2593" s="113"/>
      <c r="SDP2593" s="113"/>
      <c r="SDQ2593" s="113"/>
      <c r="SDR2593" s="113"/>
      <c r="SDS2593" s="113"/>
      <c r="SDT2593" s="113"/>
      <c r="SDU2593" s="113"/>
      <c r="SDV2593" s="113"/>
      <c r="SDW2593" s="113"/>
      <c r="SDX2593" s="113"/>
      <c r="SDY2593" s="113"/>
      <c r="SDZ2593" s="113"/>
      <c r="SEA2593" s="113"/>
      <c r="SEB2593" s="113"/>
      <c r="SEC2593" s="113"/>
      <c r="SED2593" s="113"/>
      <c r="SEE2593" s="113"/>
      <c r="SEF2593" s="113"/>
      <c r="SEG2593" s="113"/>
      <c r="SEH2593" s="113"/>
      <c r="SEI2593" s="113"/>
      <c r="SEJ2593" s="113"/>
      <c r="SEK2593" s="113"/>
      <c r="SEL2593" s="113"/>
      <c r="SEM2593" s="113"/>
      <c r="SEN2593" s="113"/>
      <c r="SEO2593" s="113"/>
      <c r="SEP2593" s="113"/>
      <c r="SEQ2593" s="113"/>
      <c r="SER2593" s="113"/>
      <c r="SES2593" s="113"/>
      <c r="SET2593" s="113"/>
      <c r="SEU2593" s="113"/>
      <c r="SEV2593" s="113"/>
      <c r="SEW2593" s="113"/>
      <c r="SEX2593" s="113"/>
      <c r="SEY2593" s="113"/>
      <c r="SEZ2593" s="113"/>
      <c r="SFA2593" s="113"/>
      <c r="SFB2593" s="113"/>
      <c r="SFC2593" s="113"/>
      <c r="SFD2593" s="113"/>
      <c r="SFE2593" s="113"/>
      <c r="SFF2593" s="113"/>
      <c r="SFG2593" s="113"/>
      <c r="SFH2593" s="113"/>
      <c r="SFI2593" s="113"/>
      <c r="SFJ2593" s="113"/>
      <c r="SFK2593" s="113"/>
      <c r="SFL2593" s="113"/>
      <c r="SFM2593" s="113"/>
      <c r="SFN2593" s="113"/>
      <c r="SFO2593" s="113"/>
      <c r="SFP2593" s="113"/>
      <c r="SFQ2593" s="113"/>
      <c r="SFR2593" s="113"/>
      <c r="SFS2593" s="113"/>
      <c r="SFT2593" s="113"/>
      <c r="SFU2593" s="113"/>
      <c r="SFV2593" s="113"/>
      <c r="SFW2593" s="113"/>
      <c r="SFX2593" s="113"/>
      <c r="SFY2593" s="113"/>
      <c r="SFZ2593" s="113"/>
      <c r="SGA2593" s="113"/>
      <c r="SGB2593" s="113"/>
      <c r="SGC2593" s="113"/>
      <c r="SGD2593" s="113"/>
      <c r="SGE2593" s="113"/>
      <c r="SGF2593" s="113"/>
      <c r="SGG2593" s="113"/>
      <c r="SGH2593" s="113"/>
      <c r="SGI2593" s="113"/>
      <c r="SGJ2593" s="113"/>
      <c r="SGK2593" s="113"/>
      <c r="SGL2593" s="113"/>
      <c r="SGM2593" s="113"/>
      <c r="SGN2593" s="113"/>
      <c r="SGO2593" s="113"/>
      <c r="SGP2593" s="113"/>
      <c r="SGQ2593" s="113"/>
      <c r="SGR2593" s="113"/>
      <c r="SGS2593" s="113"/>
      <c r="SGT2593" s="113"/>
      <c r="SGU2593" s="113"/>
      <c r="SGV2593" s="113"/>
      <c r="SGW2593" s="113"/>
      <c r="SGX2593" s="113"/>
      <c r="SGY2593" s="113"/>
      <c r="SGZ2593" s="113"/>
      <c r="SHA2593" s="113"/>
      <c r="SHB2593" s="113"/>
      <c r="SHC2593" s="113"/>
      <c r="SHD2593" s="113"/>
      <c r="SHE2593" s="113"/>
      <c r="SHF2593" s="113"/>
      <c r="SHG2593" s="113"/>
      <c r="SHH2593" s="113"/>
      <c r="SHI2593" s="113"/>
      <c r="SHJ2593" s="113"/>
      <c r="SHK2593" s="113"/>
      <c r="SHL2593" s="113"/>
      <c r="SHM2593" s="113"/>
      <c r="SHN2593" s="113"/>
      <c r="SHO2593" s="113"/>
      <c r="SHP2593" s="113"/>
      <c r="SHQ2593" s="113"/>
      <c r="SHR2593" s="113"/>
      <c r="SHS2593" s="113"/>
      <c r="SHT2593" s="113"/>
      <c r="SHU2593" s="113"/>
      <c r="SHV2593" s="113"/>
      <c r="SHW2593" s="113"/>
      <c r="SHX2593" s="113"/>
      <c r="SHY2593" s="113"/>
      <c r="SHZ2593" s="113"/>
      <c r="SIA2593" s="113"/>
      <c r="SIB2593" s="113"/>
      <c r="SIC2593" s="113"/>
      <c r="SID2593" s="113"/>
      <c r="SIE2593" s="113"/>
      <c r="SIF2593" s="113"/>
      <c r="SIG2593" s="113"/>
      <c r="SIH2593" s="113"/>
      <c r="SII2593" s="113"/>
      <c r="SIJ2593" s="113"/>
      <c r="SIK2593" s="113"/>
      <c r="SIL2593" s="113"/>
      <c r="SIM2593" s="113"/>
      <c r="SIN2593" s="113"/>
      <c r="SIO2593" s="113"/>
      <c r="SIP2593" s="113"/>
      <c r="SIQ2593" s="113"/>
      <c r="SIR2593" s="113"/>
      <c r="SIS2593" s="113"/>
      <c r="SIT2593" s="113"/>
      <c r="SIU2593" s="113"/>
      <c r="SIV2593" s="113"/>
      <c r="SIW2593" s="113"/>
      <c r="SIX2593" s="113"/>
      <c r="SIY2593" s="113"/>
      <c r="SIZ2593" s="113"/>
      <c r="SJA2593" s="113"/>
      <c r="SJB2593" s="113"/>
      <c r="SJC2593" s="113"/>
      <c r="SJD2593" s="113"/>
      <c r="SJE2593" s="113"/>
      <c r="SJF2593" s="113"/>
      <c r="SJG2593" s="113"/>
      <c r="SJH2593" s="113"/>
      <c r="SJI2593" s="113"/>
      <c r="SJJ2593" s="113"/>
      <c r="SJK2593" s="113"/>
      <c r="SJL2593" s="113"/>
      <c r="SJM2593" s="113"/>
      <c r="SJN2593" s="113"/>
      <c r="SJO2593" s="113"/>
      <c r="SJP2593" s="113"/>
      <c r="SJQ2593" s="113"/>
      <c r="SJR2593" s="113"/>
      <c r="SJS2593" s="113"/>
      <c r="SJT2593" s="113"/>
      <c r="SJU2593" s="113"/>
      <c r="SJV2593" s="113"/>
      <c r="SJW2593" s="113"/>
      <c r="SJX2593" s="113"/>
      <c r="SJY2593" s="113"/>
      <c r="SJZ2593" s="113"/>
      <c r="SKA2593" s="113"/>
      <c r="SKB2593" s="113"/>
      <c r="SKC2593" s="113"/>
      <c r="SKD2593" s="113"/>
      <c r="SKE2593" s="113"/>
      <c r="SKF2593" s="113"/>
      <c r="SKG2593" s="113"/>
      <c r="SKH2593" s="113"/>
      <c r="SKI2593" s="113"/>
      <c r="SKJ2593" s="113"/>
      <c r="SKK2593" s="113"/>
      <c r="SKL2593" s="113"/>
      <c r="SKM2593" s="113"/>
      <c r="SKN2593" s="113"/>
      <c r="SKO2593" s="113"/>
      <c r="SKP2593" s="113"/>
      <c r="SKQ2593" s="113"/>
      <c r="SKR2593" s="113"/>
      <c r="SKS2593" s="113"/>
      <c r="SKT2593" s="113"/>
      <c r="SKU2593" s="113"/>
      <c r="SKV2593" s="113"/>
      <c r="SKW2593" s="113"/>
      <c r="SKX2593" s="113"/>
      <c r="SKY2593" s="113"/>
      <c r="SKZ2593" s="113"/>
      <c r="SLA2593" s="113"/>
      <c r="SLB2593" s="113"/>
      <c r="SLC2593" s="113"/>
      <c r="SLD2593" s="113"/>
      <c r="SLE2593" s="113"/>
      <c r="SLF2593" s="113"/>
      <c r="SLG2593" s="113"/>
      <c r="SLH2593" s="113"/>
      <c r="SLI2593" s="113"/>
      <c r="SLJ2593" s="113"/>
      <c r="SLK2593" s="113"/>
      <c r="SLL2593" s="113"/>
      <c r="SLM2593" s="113"/>
      <c r="SLN2593" s="113"/>
      <c r="SLO2593" s="113"/>
      <c r="SLP2593" s="113"/>
      <c r="SLQ2593" s="113"/>
      <c r="SLR2593" s="113"/>
      <c r="SLS2593" s="113"/>
      <c r="SLT2593" s="113"/>
      <c r="SLU2593" s="113"/>
      <c r="SLV2593" s="113"/>
      <c r="SLW2593" s="113"/>
      <c r="SLX2593" s="113"/>
      <c r="SLY2593" s="113"/>
      <c r="SLZ2593" s="113"/>
      <c r="SMA2593" s="113"/>
      <c r="SMB2593" s="113"/>
      <c r="SMC2593" s="113"/>
      <c r="SMD2593" s="113"/>
      <c r="SME2593" s="113"/>
      <c r="SMF2593" s="113"/>
      <c r="SMG2593" s="113"/>
      <c r="SMH2593" s="113"/>
      <c r="SMI2593" s="113"/>
      <c r="SMJ2593" s="113"/>
      <c r="SMK2593" s="113"/>
      <c r="SML2593" s="113"/>
      <c r="SMM2593" s="113"/>
      <c r="SMN2593" s="113"/>
      <c r="SMO2593" s="113"/>
      <c r="SMP2593" s="113"/>
      <c r="SMQ2593" s="113"/>
      <c r="SMR2593" s="113"/>
      <c r="SMS2593" s="113"/>
      <c r="SMT2593" s="113"/>
      <c r="SMU2593" s="113"/>
      <c r="SMV2593" s="113"/>
      <c r="SMW2593" s="113"/>
      <c r="SMX2593" s="113"/>
      <c r="SMY2593" s="113"/>
      <c r="SMZ2593" s="113"/>
      <c r="SNA2593" s="113"/>
      <c r="SNB2593" s="113"/>
      <c r="SNC2593" s="113"/>
      <c r="SND2593" s="113"/>
      <c r="SNE2593" s="113"/>
      <c r="SNF2593" s="113"/>
      <c r="SNG2593" s="113"/>
      <c r="SNH2593" s="113"/>
      <c r="SNI2593" s="113"/>
      <c r="SNJ2593" s="113"/>
      <c r="SNK2593" s="113"/>
      <c r="SNL2593" s="113"/>
      <c r="SNM2593" s="113"/>
      <c r="SNN2593" s="113"/>
      <c r="SNO2593" s="113"/>
      <c r="SNP2593" s="113"/>
      <c r="SNQ2593" s="113"/>
      <c r="SNR2593" s="113"/>
      <c r="SNS2593" s="113"/>
      <c r="SNT2593" s="113"/>
      <c r="SNU2593" s="113"/>
      <c r="SNV2593" s="113"/>
      <c r="SNW2593" s="113"/>
      <c r="SNX2593" s="113"/>
      <c r="SNY2593" s="113"/>
      <c r="SNZ2593" s="113"/>
      <c r="SOA2593" s="113"/>
      <c r="SOB2593" s="113"/>
      <c r="SOC2593" s="113"/>
      <c r="SOD2593" s="113"/>
      <c r="SOE2593" s="113"/>
      <c r="SOF2593" s="113"/>
      <c r="SOG2593" s="113"/>
      <c r="SOH2593" s="113"/>
      <c r="SOI2593" s="113"/>
      <c r="SOJ2593" s="113"/>
      <c r="SOK2593" s="113"/>
      <c r="SOL2593" s="113"/>
      <c r="SOM2593" s="113"/>
      <c r="SON2593" s="113"/>
      <c r="SOO2593" s="113"/>
      <c r="SOP2593" s="113"/>
      <c r="SOQ2593" s="113"/>
      <c r="SOR2593" s="113"/>
      <c r="SOS2593" s="113"/>
      <c r="SOT2593" s="113"/>
      <c r="SOU2593" s="113"/>
      <c r="SOV2593" s="113"/>
      <c r="SOW2593" s="113"/>
      <c r="SOX2593" s="113"/>
      <c r="SOY2593" s="113"/>
      <c r="SOZ2593" s="113"/>
      <c r="SPA2593" s="113"/>
      <c r="SPB2593" s="113"/>
      <c r="SPC2593" s="113"/>
      <c r="SPD2593" s="113"/>
      <c r="SPE2593" s="113"/>
      <c r="SPF2593" s="113"/>
      <c r="SPG2593" s="113"/>
      <c r="SPH2593" s="113"/>
      <c r="SPI2593" s="113"/>
      <c r="SPJ2593" s="113"/>
      <c r="SPK2593" s="113"/>
      <c r="SPL2593" s="113"/>
      <c r="SPM2593" s="113"/>
      <c r="SPN2593" s="113"/>
      <c r="SPO2593" s="113"/>
      <c r="SPP2593" s="113"/>
      <c r="SPQ2593" s="113"/>
      <c r="SPR2593" s="113"/>
      <c r="SPS2593" s="113"/>
      <c r="SPT2593" s="113"/>
      <c r="SPU2593" s="113"/>
      <c r="SPV2593" s="113"/>
      <c r="SPW2593" s="113"/>
      <c r="SPX2593" s="113"/>
      <c r="SPY2593" s="113"/>
      <c r="SPZ2593" s="113"/>
      <c r="SQA2593" s="113"/>
      <c r="SQB2593" s="113"/>
      <c r="SQC2593" s="113"/>
      <c r="SQD2593" s="113"/>
      <c r="SQE2593" s="113"/>
      <c r="SQF2593" s="113"/>
      <c r="SQG2593" s="113"/>
      <c r="SQH2593" s="113"/>
      <c r="SQI2593" s="113"/>
      <c r="SQJ2593" s="113"/>
      <c r="SQK2593" s="113"/>
      <c r="SQL2593" s="113"/>
      <c r="SQM2593" s="113"/>
      <c r="SQN2593" s="113"/>
      <c r="SQO2593" s="113"/>
      <c r="SQP2593" s="113"/>
      <c r="SQQ2593" s="113"/>
      <c r="SQR2593" s="113"/>
      <c r="SQS2593" s="113"/>
      <c r="SQT2593" s="113"/>
      <c r="SQU2593" s="113"/>
      <c r="SQV2593" s="113"/>
      <c r="SQW2593" s="113"/>
      <c r="SQX2593" s="113"/>
      <c r="SQY2593" s="113"/>
      <c r="SQZ2593" s="113"/>
      <c r="SRA2593" s="113"/>
      <c r="SRB2593" s="113"/>
      <c r="SRC2593" s="113"/>
      <c r="SRD2593" s="113"/>
      <c r="SRE2593" s="113"/>
      <c r="SRF2593" s="113"/>
      <c r="SRG2593" s="113"/>
      <c r="SRH2593" s="113"/>
      <c r="SRI2593" s="113"/>
      <c r="SRJ2593" s="113"/>
      <c r="SRK2593" s="113"/>
      <c r="SRL2593" s="113"/>
      <c r="SRM2593" s="113"/>
      <c r="SRN2593" s="113"/>
      <c r="SRO2593" s="113"/>
      <c r="SRP2593" s="113"/>
      <c r="SRQ2593" s="113"/>
      <c r="SRR2593" s="113"/>
      <c r="SRS2593" s="113"/>
      <c r="SRT2593" s="113"/>
      <c r="SRU2593" s="113"/>
      <c r="SRV2593" s="113"/>
      <c r="SRW2593" s="113"/>
      <c r="SRX2593" s="113"/>
      <c r="SRY2593" s="113"/>
      <c r="SRZ2593" s="113"/>
      <c r="SSA2593" s="113"/>
      <c r="SSB2593" s="113"/>
      <c r="SSC2593" s="113"/>
      <c r="SSD2593" s="113"/>
      <c r="SSE2593" s="113"/>
      <c r="SSF2593" s="113"/>
      <c r="SSG2593" s="113"/>
      <c r="SSH2593" s="113"/>
      <c r="SSI2593" s="113"/>
      <c r="SSJ2593" s="113"/>
      <c r="SSK2593" s="113"/>
      <c r="SSL2593" s="113"/>
      <c r="SSM2593" s="113"/>
      <c r="SSN2593" s="113"/>
      <c r="SSO2593" s="113"/>
      <c r="SSP2593" s="113"/>
      <c r="SSQ2593" s="113"/>
      <c r="SSR2593" s="113"/>
      <c r="SSS2593" s="113"/>
      <c r="SST2593" s="113"/>
      <c r="SSU2593" s="113"/>
      <c r="SSV2593" s="113"/>
      <c r="SSW2593" s="113"/>
      <c r="SSX2593" s="113"/>
      <c r="SSY2593" s="113"/>
      <c r="SSZ2593" s="113"/>
      <c r="STA2593" s="113"/>
      <c r="STB2593" s="113"/>
      <c r="STC2593" s="113"/>
      <c r="STD2593" s="113"/>
      <c r="STE2593" s="113"/>
      <c r="STF2593" s="113"/>
      <c r="STG2593" s="113"/>
      <c r="STH2593" s="113"/>
      <c r="STI2593" s="113"/>
      <c r="STJ2593" s="113"/>
      <c r="STK2593" s="113"/>
      <c r="STL2593" s="113"/>
      <c r="STM2593" s="113"/>
      <c r="STN2593" s="113"/>
      <c r="STO2593" s="113"/>
      <c r="STP2593" s="113"/>
      <c r="STQ2593" s="113"/>
      <c r="STR2593" s="113"/>
      <c r="STS2593" s="113"/>
      <c r="STT2593" s="113"/>
      <c r="STU2593" s="113"/>
      <c r="STV2593" s="113"/>
      <c r="STW2593" s="113"/>
      <c r="STX2593" s="113"/>
      <c r="STY2593" s="113"/>
      <c r="STZ2593" s="113"/>
      <c r="SUA2593" s="113"/>
      <c r="SUB2593" s="113"/>
      <c r="SUC2593" s="113"/>
      <c r="SUD2593" s="113"/>
      <c r="SUE2593" s="113"/>
      <c r="SUF2593" s="113"/>
      <c r="SUG2593" s="113"/>
      <c r="SUH2593" s="113"/>
      <c r="SUI2593" s="113"/>
      <c r="SUJ2593" s="113"/>
      <c r="SUK2593" s="113"/>
      <c r="SUL2593" s="113"/>
      <c r="SUM2593" s="113"/>
      <c r="SUN2593" s="113"/>
      <c r="SUO2593" s="113"/>
      <c r="SUP2593" s="113"/>
      <c r="SUQ2593" s="113"/>
      <c r="SUR2593" s="113"/>
      <c r="SUS2593" s="113"/>
      <c r="SUT2593" s="113"/>
      <c r="SUU2593" s="113"/>
      <c r="SUV2593" s="113"/>
      <c r="SUW2593" s="113"/>
      <c r="SUX2593" s="113"/>
      <c r="SUY2593" s="113"/>
      <c r="SUZ2593" s="113"/>
      <c r="SVA2593" s="113"/>
      <c r="SVB2593" s="113"/>
      <c r="SVC2593" s="113"/>
      <c r="SVD2593" s="113"/>
      <c r="SVE2593" s="113"/>
      <c r="SVF2593" s="113"/>
      <c r="SVG2593" s="113"/>
      <c r="SVH2593" s="113"/>
      <c r="SVI2593" s="113"/>
      <c r="SVJ2593" s="113"/>
      <c r="SVK2593" s="113"/>
      <c r="SVL2593" s="113"/>
      <c r="SVM2593" s="113"/>
      <c r="SVN2593" s="113"/>
      <c r="SVO2593" s="113"/>
      <c r="SVP2593" s="113"/>
      <c r="SVQ2593" s="113"/>
      <c r="SVR2593" s="113"/>
      <c r="SVS2593" s="113"/>
      <c r="SVT2593" s="113"/>
      <c r="SVU2593" s="113"/>
      <c r="SVV2593" s="113"/>
      <c r="SVW2593" s="113"/>
      <c r="SVX2593" s="113"/>
      <c r="SVY2593" s="113"/>
      <c r="SVZ2593" s="113"/>
      <c r="SWA2593" s="113"/>
      <c r="SWB2593" s="113"/>
      <c r="SWC2593" s="113"/>
      <c r="SWD2593" s="113"/>
      <c r="SWE2593" s="113"/>
      <c r="SWF2593" s="113"/>
      <c r="SWG2593" s="113"/>
      <c r="SWH2593" s="113"/>
      <c r="SWI2593" s="113"/>
      <c r="SWJ2593" s="113"/>
      <c r="SWK2593" s="113"/>
      <c r="SWL2593" s="113"/>
      <c r="SWM2593" s="113"/>
      <c r="SWN2593" s="113"/>
      <c r="SWO2593" s="113"/>
      <c r="SWP2593" s="113"/>
      <c r="SWQ2593" s="113"/>
      <c r="SWR2593" s="113"/>
      <c r="SWS2593" s="113"/>
      <c r="SWT2593" s="113"/>
      <c r="SWU2593" s="113"/>
      <c r="SWV2593" s="113"/>
      <c r="SWW2593" s="113"/>
      <c r="SWX2593" s="113"/>
      <c r="SWY2593" s="113"/>
      <c r="SWZ2593" s="113"/>
      <c r="SXA2593" s="113"/>
      <c r="SXB2593" s="113"/>
      <c r="SXC2593" s="113"/>
      <c r="SXD2593" s="113"/>
      <c r="SXE2593" s="113"/>
      <c r="SXF2593" s="113"/>
      <c r="SXG2593" s="113"/>
      <c r="SXH2593" s="113"/>
      <c r="SXI2593" s="113"/>
      <c r="SXJ2593" s="113"/>
      <c r="SXK2593" s="113"/>
      <c r="SXL2593" s="113"/>
      <c r="SXM2593" s="113"/>
      <c r="SXN2593" s="113"/>
      <c r="SXO2593" s="113"/>
      <c r="SXP2593" s="113"/>
      <c r="SXQ2593" s="113"/>
      <c r="SXR2593" s="113"/>
      <c r="SXS2593" s="113"/>
      <c r="SXT2593" s="113"/>
      <c r="SXU2593" s="113"/>
      <c r="SXV2593" s="113"/>
      <c r="SXW2593" s="113"/>
      <c r="SXX2593" s="113"/>
      <c r="SXY2593" s="113"/>
      <c r="SXZ2593" s="113"/>
      <c r="SYA2593" s="113"/>
      <c r="SYB2593" s="113"/>
      <c r="SYC2593" s="113"/>
      <c r="SYD2593" s="113"/>
      <c r="SYE2593" s="113"/>
      <c r="SYF2593" s="113"/>
      <c r="SYG2593" s="113"/>
      <c r="SYH2593" s="113"/>
      <c r="SYI2593" s="113"/>
      <c r="SYJ2593" s="113"/>
      <c r="SYK2593" s="113"/>
      <c r="SYL2593" s="113"/>
      <c r="SYM2593" s="113"/>
      <c r="SYN2593" s="113"/>
      <c r="SYO2593" s="113"/>
      <c r="SYP2593" s="113"/>
      <c r="SYQ2593" s="113"/>
      <c r="SYR2593" s="113"/>
      <c r="SYS2593" s="113"/>
      <c r="SYT2593" s="113"/>
      <c r="SYU2593" s="113"/>
      <c r="SYV2593" s="113"/>
      <c r="SYW2593" s="113"/>
      <c r="SYX2593" s="113"/>
      <c r="SYY2593" s="113"/>
      <c r="SYZ2593" s="113"/>
      <c r="SZA2593" s="113"/>
      <c r="SZB2593" s="113"/>
      <c r="SZC2593" s="113"/>
      <c r="SZD2593" s="113"/>
      <c r="SZE2593" s="113"/>
      <c r="SZF2593" s="113"/>
      <c r="SZG2593" s="113"/>
      <c r="SZH2593" s="113"/>
      <c r="SZI2593" s="113"/>
      <c r="SZJ2593" s="113"/>
      <c r="SZK2593" s="113"/>
      <c r="SZL2593" s="113"/>
      <c r="SZM2593" s="113"/>
      <c r="SZN2593" s="113"/>
      <c r="SZO2593" s="113"/>
      <c r="SZP2593" s="113"/>
      <c r="SZQ2593" s="113"/>
      <c r="SZR2593" s="113"/>
      <c r="SZS2593" s="113"/>
      <c r="SZT2593" s="113"/>
      <c r="SZU2593" s="113"/>
      <c r="SZV2593" s="113"/>
      <c r="SZW2593" s="113"/>
      <c r="SZX2593" s="113"/>
      <c r="SZY2593" s="113"/>
      <c r="SZZ2593" s="113"/>
      <c r="TAA2593" s="113"/>
      <c r="TAB2593" s="113"/>
      <c r="TAC2593" s="113"/>
      <c r="TAD2593" s="113"/>
      <c r="TAE2593" s="113"/>
      <c r="TAF2593" s="113"/>
      <c r="TAG2593" s="113"/>
      <c r="TAH2593" s="113"/>
      <c r="TAI2593" s="113"/>
      <c r="TAJ2593" s="113"/>
      <c r="TAK2593" s="113"/>
      <c r="TAL2593" s="113"/>
      <c r="TAM2593" s="113"/>
      <c r="TAN2593" s="113"/>
      <c r="TAO2593" s="113"/>
      <c r="TAP2593" s="113"/>
      <c r="TAQ2593" s="113"/>
      <c r="TAR2593" s="113"/>
      <c r="TAS2593" s="113"/>
      <c r="TAT2593" s="113"/>
      <c r="TAU2593" s="113"/>
      <c r="TAV2593" s="113"/>
      <c r="TAW2593" s="113"/>
      <c r="TAX2593" s="113"/>
      <c r="TAY2593" s="113"/>
      <c r="TAZ2593" s="113"/>
      <c r="TBA2593" s="113"/>
      <c r="TBB2593" s="113"/>
      <c r="TBC2593" s="113"/>
      <c r="TBD2593" s="113"/>
      <c r="TBE2593" s="113"/>
      <c r="TBF2593" s="113"/>
      <c r="TBG2593" s="113"/>
      <c r="TBH2593" s="113"/>
      <c r="TBI2593" s="113"/>
      <c r="TBJ2593" s="113"/>
      <c r="TBK2593" s="113"/>
      <c r="TBL2593" s="113"/>
      <c r="TBM2593" s="113"/>
      <c r="TBN2593" s="113"/>
      <c r="TBO2593" s="113"/>
      <c r="TBP2593" s="113"/>
      <c r="TBQ2593" s="113"/>
      <c r="TBR2593" s="113"/>
      <c r="TBS2593" s="113"/>
      <c r="TBT2593" s="113"/>
      <c r="TBU2593" s="113"/>
      <c r="TBV2593" s="113"/>
      <c r="TBW2593" s="113"/>
      <c r="TBX2593" s="113"/>
      <c r="TBY2593" s="113"/>
      <c r="TBZ2593" s="113"/>
      <c r="TCA2593" s="113"/>
      <c r="TCB2593" s="113"/>
      <c r="TCC2593" s="113"/>
      <c r="TCD2593" s="113"/>
      <c r="TCE2593" s="113"/>
      <c r="TCF2593" s="113"/>
      <c r="TCG2593" s="113"/>
      <c r="TCH2593" s="113"/>
      <c r="TCI2593" s="113"/>
      <c r="TCJ2593" s="113"/>
      <c r="TCK2593" s="113"/>
      <c r="TCL2593" s="113"/>
      <c r="TCM2593" s="113"/>
      <c r="TCN2593" s="113"/>
      <c r="TCO2593" s="113"/>
      <c r="TCP2593" s="113"/>
      <c r="TCQ2593" s="113"/>
      <c r="TCR2593" s="113"/>
      <c r="TCS2593" s="113"/>
      <c r="TCT2593" s="113"/>
      <c r="TCU2593" s="113"/>
      <c r="TCV2593" s="113"/>
      <c r="TCW2593" s="113"/>
      <c r="TCX2593" s="113"/>
      <c r="TCY2593" s="113"/>
      <c r="TCZ2593" s="113"/>
      <c r="TDA2593" s="113"/>
      <c r="TDB2593" s="113"/>
      <c r="TDC2593" s="113"/>
      <c r="TDD2593" s="113"/>
      <c r="TDE2593" s="113"/>
      <c r="TDF2593" s="113"/>
      <c r="TDG2593" s="113"/>
      <c r="TDH2593" s="113"/>
      <c r="TDI2593" s="113"/>
      <c r="TDJ2593" s="113"/>
      <c r="TDK2593" s="113"/>
      <c r="TDL2593" s="113"/>
      <c r="TDM2593" s="113"/>
      <c r="TDN2593" s="113"/>
      <c r="TDO2593" s="113"/>
      <c r="TDP2593" s="113"/>
      <c r="TDQ2593" s="113"/>
      <c r="TDR2593" s="113"/>
      <c r="TDS2593" s="113"/>
      <c r="TDT2593" s="113"/>
      <c r="TDU2593" s="113"/>
      <c r="TDV2593" s="113"/>
      <c r="TDW2593" s="113"/>
      <c r="TDX2593" s="113"/>
      <c r="TDY2593" s="113"/>
      <c r="TDZ2593" s="113"/>
      <c r="TEA2593" s="113"/>
      <c r="TEB2593" s="113"/>
      <c r="TEC2593" s="113"/>
      <c r="TED2593" s="113"/>
      <c r="TEE2593" s="113"/>
      <c r="TEF2593" s="113"/>
      <c r="TEG2593" s="113"/>
      <c r="TEH2593" s="113"/>
      <c r="TEI2593" s="113"/>
      <c r="TEJ2593" s="113"/>
      <c r="TEK2593" s="113"/>
      <c r="TEL2593" s="113"/>
      <c r="TEM2593" s="113"/>
      <c r="TEN2593" s="113"/>
      <c r="TEO2593" s="113"/>
      <c r="TEP2593" s="113"/>
      <c r="TEQ2593" s="113"/>
      <c r="TER2593" s="113"/>
      <c r="TES2593" s="113"/>
      <c r="TET2593" s="113"/>
      <c r="TEU2593" s="113"/>
      <c r="TEV2593" s="113"/>
      <c r="TEW2593" s="113"/>
      <c r="TEX2593" s="113"/>
      <c r="TEY2593" s="113"/>
      <c r="TEZ2593" s="113"/>
      <c r="TFA2593" s="113"/>
      <c r="TFB2593" s="113"/>
      <c r="TFC2593" s="113"/>
      <c r="TFD2593" s="113"/>
      <c r="TFE2593" s="113"/>
      <c r="TFF2593" s="113"/>
      <c r="TFG2593" s="113"/>
      <c r="TFH2593" s="113"/>
      <c r="TFI2593" s="113"/>
      <c r="TFJ2593" s="113"/>
      <c r="TFK2593" s="113"/>
      <c r="TFL2593" s="113"/>
      <c r="TFM2593" s="113"/>
      <c r="TFN2593" s="113"/>
      <c r="TFO2593" s="113"/>
      <c r="TFP2593" s="113"/>
      <c r="TFQ2593" s="113"/>
      <c r="TFR2593" s="113"/>
      <c r="TFS2593" s="113"/>
      <c r="TFT2593" s="113"/>
      <c r="TFU2593" s="113"/>
      <c r="TFV2593" s="113"/>
      <c r="TFW2593" s="113"/>
      <c r="TFX2593" s="113"/>
      <c r="TFY2593" s="113"/>
      <c r="TFZ2593" s="113"/>
      <c r="TGA2593" s="113"/>
      <c r="TGB2593" s="113"/>
      <c r="TGC2593" s="113"/>
      <c r="TGD2593" s="113"/>
      <c r="TGE2593" s="113"/>
      <c r="TGF2593" s="113"/>
      <c r="TGG2593" s="113"/>
      <c r="TGH2593" s="113"/>
      <c r="TGI2593" s="113"/>
      <c r="TGJ2593" s="113"/>
      <c r="TGK2593" s="113"/>
      <c r="TGL2593" s="113"/>
      <c r="TGM2593" s="113"/>
      <c r="TGN2593" s="113"/>
      <c r="TGO2593" s="113"/>
      <c r="TGP2593" s="113"/>
      <c r="TGQ2593" s="113"/>
      <c r="TGR2593" s="113"/>
      <c r="TGS2593" s="113"/>
      <c r="TGT2593" s="113"/>
      <c r="TGU2593" s="113"/>
      <c r="TGV2593" s="113"/>
      <c r="TGW2593" s="113"/>
      <c r="TGX2593" s="113"/>
      <c r="TGY2593" s="113"/>
      <c r="TGZ2593" s="113"/>
      <c r="THA2593" s="113"/>
      <c r="THB2593" s="113"/>
      <c r="THC2593" s="113"/>
      <c r="THD2593" s="113"/>
      <c r="THE2593" s="113"/>
      <c r="THF2593" s="113"/>
      <c r="THG2593" s="113"/>
      <c r="THH2593" s="113"/>
      <c r="THI2593" s="113"/>
      <c r="THJ2593" s="113"/>
      <c r="THK2593" s="113"/>
      <c r="THL2593" s="113"/>
      <c r="THM2593" s="113"/>
      <c r="THN2593" s="113"/>
      <c r="THO2593" s="113"/>
      <c r="THP2593" s="113"/>
      <c r="THQ2593" s="113"/>
      <c r="THR2593" s="113"/>
      <c r="THS2593" s="113"/>
      <c r="THT2593" s="113"/>
      <c r="THU2593" s="113"/>
      <c r="THV2593" s="113"/>
      <c r="THW2593" s="113"/>
      <c r="THX2593" s="113"/>
      <c r="THY2593" s="113"/>
      <c r="THZ2593" s="113"/>
      <c r="TIA2593" s="113"/>
      <c r="TIB2593" s="113"/>
      <c r="TIC2593" s="113"/>
      <c r="TID2593" s="113"/>
      <c r="TIE2593" s="113"/>
      <c r="TIF2593" s="113"/>
      <c r="TIG2593" s="113"/>
      <c r="TIH2593" s="113"/>
      <c r="TII2593" s="113"/>
      <c r="TIJ2593" s="113"/>
      <c r="TIK2593" s="113"/>
      <c r="TIL2593" s="113"/>
      <c r="TIM2593" s="113"/>
      <c r="TIN2593" s="113"/>
      <c r="TIO2593" s="113"/>
      <c r="TIP2593" s="113"/>
      <c r="TIQ2593" s="113"/>
      <c r="TIR2593" s="113"/>
      <c r="TIS2593" s="113"/>
      <c r="TIT2593" s="113"/>
      <c r="TIU2593" s="113"/>
      <c r="TIV2593" s="113"/>
      <c r="TIW2593" s="113"/>
      <c r="TIX2593" s="113"/>
      <c r="TIY2593" s="113"/>
      <c r="TIZ2593" s="113"/>
      <c r="TJA2593" s="113"/>
      <c r="TJB2593" s="113"/>
      <c r="TJC2593" s="113"/>
      <c r="TJD2593" s="113"/>
      <c r="TJE2593" s="113"/>
      <c r="TJF2593" s="113"/>
      <c r="TJG2593" s="113"/>
      <c r="TJH2593" s="113"/>
      <c r="TJI2593" s="113"/>
      <c r="TJJ2593" s="113"/>
      <c r="TJK2593" s="113"/>
      <c r="TJL2593" s="113"/>
      <c r="TJM2593" s="113"/>
      <c r="TJN2593" s="113"/>
      <c r="TJO2593" s="113"/>
      <c r="TJP2593" s="113"/>
      <c r="TJQ2593" s="113"/>
      <c r="TJR2593" s="113"/>
      <c r="TJS2593" s="113"/>
      <c r="TJT2593" s="113"/>
      <c r="TJU2593" s="113"/>
      <c r="TJV2593" s="113"/>
      <c r="TJW2593" s="113"/>
      <c r="TJX2593" s="113"/>
      <c r="TJY2593" s="113"/>
      <c r="TJZ2593" s="113"/>
      <c r="TKA2593" s="113"/>
      <c r="TKB2593" s="113"/>
      <c r="TKC2593" s="113"/>
      <c r="TKD2593" s="113"/>
      <c r="TKE2593" s="113"/>
      <c r="TKF2593" s="113"/>
      <c r="TKG2593" s="113"/>
      <c r="TKH2593" s="113"/>
      <c r="TKI2593" s="113"/>
      <c r="TKJ2593" s="113"/>
      <c r="TKK2593" s="113"/>
      <c r="TKL2593" s="113"/>
      <c r="TKM2593" s="113"/>
      <c r="TKN2593" s="113"/>
      <c r="TKO2593" s="113"/>
      <c r="TKP2593" s="113"/>
      <c r="TKQ2593" s="113"/>
      <c r="TKR2593" s="113"/>
      <c r="TKS2593" s="113"/>
      <c r="TKT2593" s="113"/>
      <c r="TKU2593" s="113"/>
      <c r="TKV2593" s="113"/>
      <c r="TKW2593" s="113"/>
      <c r="TKX2593" s="113"/>
      <c r="TKY2593" s="113"/>
      <c r="TKZ2593" s="113"/>
      <c r="TLA2593" s="113"/>
      <c r="TLB2593" s="113"/>
      <c r="TLC2593" s="113"/>
      <c r="TLD2593" s="113"/>
      <c r="TLE2593" s="113"/>
      <c r="TLF2593" s="113"/>
      <c r="TLG2593" s="113"/>
      <c r="TLH2593" s="113"/>
      <c r="TLI2593" s="113"/>
      <c r="TLJ2593" s="113"/>
      <c r="TLK2593" s="113"/>
      <c r="TLL2593" s="113"/>
      <c r="TLM2593" s="113"/>
      <c r="TLN2593" s="113"/>
      <c r="TLO2593" s="113"/>
      <c r="TLP2593" s="113"/>
      <c r="TLQ2593" s="113"/>
      <c r="TLR2593" s="113"/>
      <c r="TLS2593" s="113"/>
      <c r="TLT2593" s="113"/>
      <c r="TLU2593" s="113"/>
      <c r="TLV2593" s="113"/>
      <c r="TLW2593" s="113"/>
      <c r="TLX2593" s="113"/>
      <c r="TLY2593" s="113"/>
      <c r="TLZ2593" s="113"/>
      <c r="TMA2593" s="113"/>
      <c r="TMB2593" s="113"/>
      <c r="TMC2593" s="113"/>
      <c r="TMD2593" s="113"/>
      <c r="TME2593" s="113"/>
      <c r="TMF2593" s="113"/>
      <c r="TMG2593" s="113"/>
      <c r="TMH2593" s="113"/>
      <c r="TMI2593" s="113"/>
      <c r="TMJ2593" s="113"/>
      <c r="TMK2593" s="113"/>
      <c r="TML2593" s="113"/>
      <c r="TMM2593" s="113"/>
      <c r="TMN2593" s="113"/>
      <c r="TMO2593" s="113"/>
      <c r="TMP2593" s="113"/>
      <c r="TMQ2593" s="113"/>
      <c r="TMR2593" s="113"/>
      <c r="TMS2593" s="113"/>
      <c r="TMT2593" s="113"/>
      <c r="TMU2593" s="113"/>
      <c r="TMV2593" s="113"/>
      <c r="TMW2593" s="113"/>
      <c r="TMX2593" s="113"/>
      <c r="TMY2593" s="113"/>
      <c r="TMZ2593" s="113"/>
      <c r="TNA2593" s="113"/>
      <c r="TNB2593" s="113"/>
      <c r="TNC2593" s="113"/>
      <c r="TND2593" s="113"/>
      <c r="TNE2593" s="113"/>
      <c r="TNF2593" s="113"/>
      <c r="TNG2593" s="113"/>
      <c r="TNH2593" s="113"/>
      <c r="TNI2593" s="113"/>
      <c r="TNJ2593" s="113"/>
      <c r="TNK2593" s="113"/>
      <c r="TNL2593" s="113"/>
      <c r="TNM2593" s="113"/>
      <c r="TNN2593" s="113"/>
      <c r="TNO2593" s="113"/>
      <c r="TNP2593" s="113"/>
      <c r="TNQ2593" s="113"/>
      <c r="TNR2593" s="113"/>
      <c r="TNS2593" s="113"/>
      <c r="TNT2593" s="113"/>
      <c r="TNU2593" s="113"/>
      <c r="TNV2593" s="113"/>
      <c r="TNW2593" s="113"/>
      <c r="TNX2593" s="113"/>
      <c r="TNY2593" s="113"/>
      <c r="TNZ2593" s="113"/>
      <c r="TOA2593" s="113"/>
      <c r="TOB2593" s="113"/>
      <c r="TOC2593" s="113"/>
      <c r="TOD2593" s="113"/>
      <c r="TOE2593" s="113"/>
      <c r="TOF2593" s="113"/>
      <c r="TOG2593" s="113"/>
      <c r="TOH2593" s="113"/>
      <c r="TOI2593" s="113"/>
      <c r="TOJ2593" s="113"/>
      <c r="TOK2593" s="113"/>
      <c r="TOL2593" s="113"/>
      <c r="TOM2593" s="113"/>
      <c r="TON2593" s="113"/>
      <c r="TOO2593" s="113"/>
      <c r="TOP2593" s="113"/>
      <c r="TOQ2593" s="113"/>
      <c r="TOR2593" s="113"/>
      <c r="TOS2593" s="113"/>
      <c r="TOT2593" s="113"/>
      <c r="TOU2593" s="113"/>
      <c r="TOV2593" s="113"/>
      <c r="TOW2593" s="113"/>
      <c r="TOX2593" s="113"/>
      <c r="TOY2593" s="113"/>
      <c r="TOZ2593" s="113"/>
      <c r="TPA2593" s="113"/>
      <c r="TPB2593" s="113"/>
      <c r="TPC2593" s="113"/>
      <c r="TPD2593" s="113"/>
      <c r="TPE2593" s="113"/>
      <c r="TPF2593" s="113"/>
      <c r="TPG2593" s="113"/>
      <c r="TPH2593" s="113"/>
      <c r="TPI2593" s="113"/>
      <c r="TPJ2593" s="113"/>
      <c r="TPK2593" s="113"/>
      <c r="TPL2593" s="113"/>
      <c r="TPM2593" s="113"/>
      <c r="TPN2593" s="113"/>
      <c r="TPO2593" s="113"/>
      <c r="TPP2593" s="113"/>
      <c r="TPQ2593" s="113"/>
      <c r="TPR2593" s="113"/>
      <c r="TPS2593" s="113"/>
      <c r="TPT2593" s="113"/>
      <c r="TPU2593" s="113"/>
      <c r="TPV2593" s="113"/>
      <c r="TPW2593" s="113"/>
      <c r="TPX2593" s="113"/>
      <c r="TPY2593" s="113"/>
      <c r="TPZ2593" s="113"/>
      <c r="TQA2593" s="113"/>
      <c r="TQB2593" s="113"/>
      <c r="TQC2593" s="113"/>
      <c r="TQD2593" s="113"/>
      <c r="TQE2593" s="113"/>
      <c r="TQF2593" s="113"/>
      <c r="TQG2593" s="113"/>
      <c r="TQH2593" s="113"/>
      <c r="TQI2593" s="113"/>
      <c r="TQJ2593" s="113"/>
      <c r="TQK2593" s="113"/>
      <c r="TQL2593" s="113"/>
      <c r="TQM2593" s="113"/>
      <c r="TQN2593" s="113"/>
      <c r="TQO2593" s="113"/>
      <c r="TQP2593" s="113"/>
      <c r="TQQ2593" s="113"/>
      <c r="TQR2593" s="113"/>
      <c r="TQS2593" s="113"/>
      <c r="TQT2593" s="113"/>
      <c r="TQU2593" s="113"/>
      <c r="TQV2593" s="113"/>
      <c r="TQW2593" s="113"/>
      <c r="TQX2593" s="113"/>
      <c r="TQY2593" s="113"/>
      <c r="TQZ2593" s="113"/>
      <c r="TRA2593" s="113"/>
      <c r="TRB2593" s="113"/>
      <c r="TRC2593" s="113"/>
      <c r="TRD2593" s="113"/>
      <c r="TRE2593" s="113"/>
      <c r="TRF2593" s="113"/>
      <c r="TRG2593" s="113"/>
      <c r="TRH2593" s="113"/>
      <c r="TRI2593" s="113"/>
      <c r="TRJ2593" s="113"/>
      <c r="TRK2593" s="113"/>
      <c r="TRL2593" s="113"/>
      <c r="TRM2593" s="113"/>
      <c r="TRN2593" s="113"/>
      <c r="TRO2593" s="113"/>
      <c r="TRP2593" s="113"/>
      <c r="TRQ2593" s="113"/>
      <c r="TRR2593" s="113"/>
      <c r="TRS2593" s="113"/>
      <c r="TRT2593" s="113"/>
      <c r="TRU2593" s="113"/>
      <c r="TRV2593" s="113"/>
      <c r="TRW2593" s="113"/>
      <c r="TRX2593" s="113"/>
      <c r="TRY2593" s="113"/>
      <c r="TRZ2593" s="113"/>
      <c r="TSA2593" s="113"/>
      <c r="TSB2593" s="113"/>
      <c r="TSC2593" s="113"/>
      <c r="TSD2593" s="113"/>
      <c r="TSE2593" s="113"/>
      <c r="TSF2593" s="113"/>
      <c r="TSG2593" s="113"/>
      <c r="TSH2593" s="113"/>
      <c r="TSI2593" s="113"/>
      <c r="TSJ2593" s="113"/>
      <c r="TSK2593" s="113"/>
      <c r="TSL2593" s="113"/>
      <c r="TSM2593" s="113"/>
      <c r="TSN2593" s="113"/>
      <c r="TSO2593" s="113"/>
      <c r="TSP2593" s="113"/>
      <c r="TSQ2593" s="113"/>
      <c r="TSR2593" s="113"/>
      <c r="TSS2593" s="113"/>
      <c r="TST2593" s="113"/>
      <c r="TSU2593" s="113"/>
      <c r="TSV2593" s="113"/>
      <c r="TSW2593" s="113"/>
      <c r="TSX2593" s="113"/>
      <c r="TSY2593" s="113"/>
      <c r="TSZ2593" s="113"/>
      <c r="TTA2593" s="113"/>
      <c r="TTB2593" s="113"/>
      <c r="TTC2593" s="113"/>
      <c r="TTD2593" s="113"/>
      <c r="TTE2593" s="113"/>
      <c r="TTF2593" s="113"/>
      <c r="TTG2593" s="113"/>
      <c r="TTH2593" s="113"/>
      <c r="TTI2593" s="113"/>
      <c r="TTJ2593" s="113"/>
      <c r="TTK2593" s="113"/>
      <c r="TTL2593" s="113"/>
      <c r="TTM2593" s="113"/>
      <c r="TTN2593" s="113"/>
      <c r="TTO2593" s="113"/>
      <c r="TTP2593" s="113"/>
      <c r="TTQ2593" s="113"/>
      <c r="TTR2593" s="113"/>
      <c r="TTS2593" s="113"/>
      <c r="TTT2593" s="113"/>
      <c r="TTU2593" s="113"/>
      <c r="TTV2593" s="113"/>
      <c r="TTW2593" s="113"/>
      <c r="TTX2593" s="113"/>
      <c r="TTY2593" s="113"/>
      <c r="TTZ2593" s="113"/>
      <c r="TUA2593" s="113"/>
      <c r="TUB2593" s="113"/>
      <c r="TUC2593" s="113"/>
      <c r="TUD2593" s="113"/>
      <c r="TUE2593" s="113"/>
      <c r="TUF2593" s="113"/>
      <c r="TUG2593" s="113"/>
      <c r="TUH2593" s="113"/>
      <c r="TUI2593" s="113"/>
      <c r="TUJ2593" s="113"/>
      <c r="TUK2593" s="113"/>
      <c r="TUL2593" s="113"/>
      <c r="TUM2593" s="113"/>
      <c r="TUN2593" s="113"/>
      <c r="TUO2593" s="113"/>
      <c r="TUP2593" s="113"/>
      <c r="TUQ2593" s="113"/>
      <c r="TUR2593" s="113"/>
      <c r="TUS2593" s="113"/>
      <c r="TUT2593" s="113"/>
      <c r="TUU2593" s="113"/>
      <c r="TUV2593" s="113"/>
      <c r="TUW2593" s="113"/>
      <c r="TUX2593" s="113"/>
      <c r="TUY2593" s="113"/>
      <c r="TUZ2593" s="113"/>
      <c r="TVA2593" s="113"/>
      <c r="TVB2593" s="113"/>
      <c r="TVC2593" s="113"/>
      <c r="TVD2593" s="113"/>
      <c r="TVE2593" s="113"/>
      <c r="TVF2593" s="113"/>
      <c r="TVG2593" s="113"/>
      <c r="TVH2593" s="113"/>
      <c r="TVI2593" s="113"/>
      <c r="TVJ2593" s="113"/>
      <c r="TVK2593" s="113"/>
      <c r="TVL2593" s="113"/>
      <c r="TVM2593" s="113"/>
      <c r="TVN2593" s="113"/>
      <c r="TVO2593" s="113"/>
      <c r="TVP2593" s="113"/>
      <c r="TVQ2593" s="113"/>
      <c r="TVR2593" s="113"/>
      <c r="TVS2593" s="113"/>
      <c r="TVT2593" s="113"/>
      <c r="TVU2593" s="113"/>
      <c r="TVV2593" s="113"/>
      <c r="TVW2593" s="113"/>
      <c r="TVX2593" s="113"/>
      <c r="TVY2593" s="113"/>
      <c r="TVZ2593" s="113"/>
      <c r="TWA2593" s="113"/>
      <c r="TWB2593" s="113"/>
      <c r="TWC2593" s="113"/>
      <c r="TWD2593" s="113"/>
      <c r="TWE2593" s="113"/>
      <c r="TWF2593" s="113"/>
      <c r="TWG2593" s="113"/>
      <c r="TWH2593" s="113"/>
      <c r="TWI2593" s="113"/>
      <c r="TWJ2593" s="113"/>
      <c r="TWK2593" s="113"/>
      <c r="TWL2593" s="113"/>
      <c r="TWM2593" s="113"/>
      <c r="TWN2593" s="113"/>
      <c r="TWO2593" s="113"/>
      <c r="TWP2593" s="113"/>
      <c r="TWQ2593" s="113"/>
      <c r="TWR2593" s="113"/>
      <c r="TWS2593" s="113"/>
      <c r="TWT2593" s="113"/>
      <c r="TWU2593" s="113"/>
      <c r="TWV2593" s="113"/>
      <c r="TWW2593" s="113"/>
      <c r="TWX2593" s="113"/>
      <c r="TWY2593" s="113"/>
      <c r="TWZ2593" s="113"/>
      <c r="TXA2593" s="113"/>
      <c r="TXB2593" s="113"/>
      <c r="TXC2593" s="113"/>
      <c r="TXD2593" s="113"/>
      <c r="TXE2593" s="113"/>
      <c r="TXF2593" s="113"/>
      <c r="TXG2593" s="113"/>
      <c r="TXH2593" s="113"/>
      <c r="TXI2593" s="113"/>
      <c r="TXJ2593" s="113"/>
      <c r="TXK2593" s="113"/>
      <c r="TXL2593" s="113"/>
      <c r="TXM2593" s="113"/>
      <c r="TXN2593" s="113"/>
      <c r="TXO2593" s="113"/>
      <c r="TXP2593" s="113"/>
      <c r="TXQ2593" s="113"/>
      <c r="TXR2593" s="113"/>
      <c r="TXS2593" s="113"/>
      <c r="TXT2593" s="113"/>
      <c r="TXU2593" s="113"/>
      <c r="TXV2593" s="113"/>
      <c r="TXW2593" s="113"/>
      <c r="TXX2593" s="113"/>
      <c r="TXY2593" s="113"/>
      <c r="TXZ2593" s="113"/>
      <c r="TYA2593" s="113"/>
      <c r="TYB2593" s="113"/>
      <c r="TYC2593" s="113"/>
      <c r="TYD2593" s="113"/>
      <c r="TYE2593" s="113"/>
      <c r="TYF2593" s="113"/>
      <c r="TYG2593" s="113"/>
      <c r="TYH2593" s="113"/>
      <c r="TYI2593" s="113"/>
      <c r="TYJ2593" s="113"/>
      <c r="TYK2593" s="113"/>
      <c r="TYL2593" s="113"/>
      <c r="TYM2593" s="113"/>
      <c r="TYN2593" s="113"/>
      <c r="TYO2593" s="113"/>
      <c r="TYP2593" s="113"/>
      <c r="TYQ2593" s="113"/>
      <c r="TYR2593" s="113"/>
      <c r="TYS2593" s="113"/>
      <c r="TYT2593" s="113"/>
      <c r="TYU2593" s="113"/>
      <c r="TYV2593" s="113"/>
      <c r="TYW2593" s="113"/>
      <c r="TYX2593" s="113"/>
      <c r="TYY2593" s="113"/>
      <c r="TYZ2593" s="113"/>
      <c r="TZA2593" s="113"/>
      <c r="TZB2593" s="113"/>
      <c r="TZC2593" s="113"/>
      <c r="TZD2593" s="113"/>
      <c r="TZE2593" s="113"/>
      <c r="TZF2593" s="113"/>
      <c r="TZG2593" s="113"/>
      <c r="TZH2593" s="113"/>
      <c r="TZI2593" s="113"/>
      <c r="TZJ2593" s="113"/>
      <c r="TZK2593" s="113"/>
      <c r="TZL2593" s="113"/>
      <c r="TZM2593" s="113"/>
      <c r="TZN2593" s="113"/>
      <c r="TZO2593" s="113"/>
      <c r="TZP2593" s="113"/>
      <c r="TZQ2593" s="113"/>
      <c r="TZR2593" s="113"/>
      <c r="TZS2593" s="113"/>
      <c r="TZT2593" s="113"/>
      <c r="TZU2593" s="113"/>
      <c r="TZV2593" s="113"/>
      <c r="TZW2593" s="113"/>
      <c r="TZX2593" s="113"/>
      <c r="TZY2593" s="113"/>
      <c r="TZZ2593" s="113"/>
      <c r="UAA2593" s="113"/>
      <c r="UAB2593" s="113"/>
      <c r="UAC2593" s="113"/>
      <c r="UAD2593" s="113"/>
      <c r="UAE2593" s="113"/>
      <c r="UAF2593" s="113"/>
      <c r="UAG2593" s="113"/>
      <c r="UAH2593" s="113"/>
      <c r="UAI2593" s="113"/>
      <c r="UAJ2593" s="113"/>
      <c r="UAK2593" s="113"/>
      <c r="UAL2593" s="113"/>
      <c r="UAM2593" s="113"/>
      <c r="UAN2593" s="113"/>
      <c r="UAO2593" s="113"/>
      <c r="UAP2593" s="113"/>
      <c r="UAQ2593" s="113"/>
      <c r="UAR2593" s="113"/>
      <c r="UAS2593" s="113"/>
      <c r="UAT2593" s="113"/>
      <c r="UAU2593" s="113"/>
      <c r="UAV2593" s="113"/>
      <c r="UAW2593" s="113"/>
      <c r="UAX2593" s="113"/>
      <c r="UAY2593" s="113"/>
      <c r="UAZ2593" s="113"/>
      <c r="UBA2593" s="113"/>
      <c r="UBB2593" s="113"/>
      <c r="UBC2593" s="113"/>
      <c r="UBD2593" s="113"/>
      <c r="UBE2593" s="113"/>
      <c r="UBF2593" s="113"/>
      <c r="UBG2593" s="113"/>
      <c r="UBH2593" s="113"/>
      <c r="UBI2593" s="113"/>
      <c r="UBJ2593" s="113"/>
      <c r="UBK2593" s="113"/>
      <c r="UBL2593" s="113"/>
      <c r="UBM2593" s="113"/>
      <c r="UBN2593" s="113"/>
      <c r="UBO2593" s="113"/>
      <c r="UBP2593" s="113"/>
      <c r="UBQ2593" s="113"/>
      <c r="UBR2593" s="113"/>
      <c r="UBS2593" s="113"/>
      <c r="UBT2593" s="113"/>
      <c r="UBU2593" s="113"/>
      <c r="UBV2593" s="113"/>
      <c r="UBW2593" s="113"/>
      <c r="UBX2593" s="113"/>
      <c r="UBY2593" s="113"/>
      <c r="UBZ2593" s="113"/>
      <c r="UCA2593" s="113"/>
      <c r="UCB2593" s="113"/>
      <c r="UCC2593" s="113"/>
      <c r="UCD2593" s="113"/>
      <c r="UCE2593" s="113"/>
      <c r="UCF2593" s="113"/>
      <c r="UCG2593" s="113"/>
      <c r="UCH2593" s="113"/>
      <c r="UCI2593" s="113"/>
      <c r="UCJ2593" s="113"/>
      <c r="UCK2593" s="113"/>
      <c r="UCL2593" s="113"/>
      <c r="UCM2593" s="113"/>
      <c r="UCN2593" s="113"/>
      <c r="UCO2593" s="113"/>
      <c r="UCP2593" s="113"/>
      <c r="UCQ2593" s="113"/>
      <c r="UCR2593" s="113"/>
      <c r="UCS2593" s="113"/>
      <c r="UCT2593" s="113"/>
      <c r="UCU2593" s="113"/>
      <c r="UCV2593" s="113"/>
      <c r="UCW2593" s="113"/>
      <c r="UCX2593" s="113"/>
      <c r="UCY2593" s="113"/>
      <c r="UCZ2593" s="113"/>
      <c r="UDA2593" s="113"/>
      <c r="UDB2593" s="113"/>
      <c r="UDC2593" s="113"/>
      <c r="UDD2593" s="113"/>
      <c r="UDE2593" s="113"/>
      <c r="UDF2593" s="113"/>
      <c r="UDG2593" s="113"/>
      <c r="UDH2593" s="113"/>
      <c r="UDI2593" s="113"/>
      <c r="UDJ2593" s="113"/>
      <c r="UDK2593" s="113"/>
      <c r="UDL2593" s="113"/>
      <c r="UDM2593" s="113"/>
      <c r="UDN2593" s="113"/>
      <c r="UDO2593" s="113"/>
      <c r="UDP2593" s="113"/>
      <c r="UDQ2593" s="113"/>
      <c r="UDR2593" s="113"/>
      <c r="UDS2593" s="113"/>
      <c r="UDT2593" s="113"/>
      <c r="UDU2593" s="113"/>
      <c r="UDV2593" s="113"/>
      <c r="UDW2593" s="113"/>
      <c r="UDX2593" s="113"/>
      <c r="UDY2593" s="113"/>
      <c r="UDZ2593" s="113"/>
      <c r="UEA2593" s="113"/>
      <c r="UEB2593" s="113"/>
      <c r="UEC2593" s="113"/>
      <c r="UED2593" s="113"/>
      <c r="UEE2593" s="113"/>
      <c r="UEF2593" s="113"/>
      <c r="UEG2593" s="113"/>
      <c r="UEH2593" s="113"/>
      <c r="UEI2593" s="113"/>
      <c r="UEJ2593" s="113"/>
      <c r="UEK2593" s="113"/>
      <c r="UEL2593" s="113"/>
      <c r="UEM2593" s="113"/>
      <c r="UEN2593" s="113"/>
      <c r="UEO2593" s="113"/>
      <c r="UEP2593" s="113"/>
      <c r="UEQ2593" s="113"/>
      <c r="UER2593" s="113"/>
      <c r="UES2593" s="113"/>
      <c r="UET2593" s="113"/>
      <c r="UEU2593" s="113"/>
      <c r="UEV2593" s="113"/>
      <c r="UEW2593" s="113"/>
      <c r="UEX2593" s="113"/>
      <c r="UEY2593" s="113"/>
      <c r="UEZ2593" s="113"/>
      <c r="UFA2593" s="113"/>
      <c r="UFB2593" s="113"/>
      <c r="UFC2593" s="113"/>
      <c r="UFD2593" s="113"/>
      <c r="UFE2593" s="113"/>
      <c r="UFF2593" s="113"/>
      <c r="UFG2593" s="113"/>
      <c r="UFH2593" s="113"/>
      <c r="UFI2593" s="113"/>
      <c r="UFJ2593" s="113"/>
      <c r="UFK2593" s="113"/>
      <c r="UFL2593" s="113"/>
      <c r="UFM2593" s="113"/>
      <c r="UFN2593" s="113"/>
      <c r="UFO2593" s="113"/>
      <c r="UFP2593" s="113"/>
      <c r="UFQ2593" s="113"/>
      <c r="UFR2593" s="113"/>
      <c r="UFS2593" s="113"/>
      <c r="UFT2593" s="113"/>
      <c r="UFU2593" s="113"/>
      <c r="UFV2593" s="113"/>
      <c r="UFW2593" s="113"/>
      <c r="UFX2593" s="113"/>
      <c r="UFY2593" s="113"/>
      <c r="UFZ2593" s="113"/>
      <c r="UGA2593" s="113"/>
      <c r="UGB2593" s="113"/>
      <c r="UGC2593" s="113"/>
      <c r="UGD2593" s="113"/>
      <c r="UGE2593" s="113"/>
      <c r="UGF2593" s="113"/>
      <c r="UGG2593" s="113"/>
      <c r="UGH2593" s="113"/>
      <c r="UGI2593" s="113"/>
      <c r="UGJ2593" s="113"/>
      <c r="UGK2593" s="113"/>
      <c r="UGL2593" s="113"/>
      <c r="UGM2593" s="113"/>
      <c r="UGN2593" s="113"/>
      <c r="UGO2593" s="113"/>
      <c r="UGP2593" s="113"/>
      <c r="UGQ2593" s="113"/>
      <c r="UGR2593" s="113"/>
      <c r="UGS2593" s="113"/>
      <c r="UGT2593" s="113"/>
      <c r="UGU2593" s="113"/>
      <c r="UGV2593" s="113"/>
      <c r="UGW2593" s="113"/>
      <c r="UGX2593" s="113"/>
      <c r="UGY2593" s="113"/>
      <c r="UGZ2593" s="113"/>
      <c r="UHA2593" s="113"/>
      <c r="UHB2593" s="113"/>
      <c r="UHC2593" s="113"/>
      <c r="UHD2593" s="113"/>
      <c r="UHE2593" s="113"/>
      <c r="UHF2593" s="113"/>
      <c r="UHG2593" s="113"/>
      <c r="UHH2593" s="113"/>
      <c r="UHI2593" s="113"/>
      <c r="UHJ2593" s="113"/>
      <c r="UHK2593" s="113"/>
      <c r="UHL2593" s="113"/>
      <c r="UHM2593" s="113"/>
      <c r="UHN2593" s="113"/>
      <c r="UHO2593" s="113"/>
      <c r="UHP2593" s="113"/>
      <c r="UHQ2593" s="113"/>
      <c r="UHR2593" s="113"/>
      <c r="UHS2593" s="113"/>
      <c r="UHT2593" s="113"/>
      <c r="UHU2593" s="113"/>
      <c r="UHV2593" s="113"/>
      <c r="UHW2593" s="113"/>
      <c r="UHX2593" s="113"/>
      <c r="UHY2593" s="113"/>
      <c r="UHZ2593" s="113"/>
      <c r="UIA2593" s="113"/>
      <c r="UIB2593" s="113"/>
      <c r="UIC2593" s="113"/>
      <c r="UID2593" s="113"/>
      <c r="UIE2593" s="113"/>
      <c r="UIF2593" s="113"/>
      <c r="UIG2593" s="113"/>
      <c r="UIH2593" s="113"/>
      <c r="UII2593" s="113"/>
      <c r="UIJ2593" s="113"/>
      <c r="UIK2593" s="113"/>
      <c r="UIL2593" s="113"/>
      <c r="UIM2593" s="113"/>
      <c r="UIN2593" s="113"/>
      <c r="UIO2593" s="113"/>
      <c r="UIP2593" s="113"/>
      <c r="UIQ2593" s="113"/>
      <c r="UIR2593" s="113"/>
      <c r="UIS2593" s="113"/>
      <c r="UIT2593" s="113"/>
      <c r="UIU2593" s="113"/>
      <c r="UIV2593" s="113"/>
      <c r="UIW2593" s="113"/>
      <c r="UIX2593" s="113"/>
      <c r="UIY2593" s="113"/>
      <c r="UIZ2593" s="113"/>
      <c r="UJA2593" s="113"/>
      <c r="UJB2593" s="113"/>
      <c r="UJC2593" s="113"/>
      <c r="UJD2593" s="113"/>
      <c r="UJE2593" s="113"/>
      <c r="UJF2593" s="113"/>
      <c r="UJG2593" s="113"/>
      <c r="UJH2593" s="113"/>
      <c r="UJI2593" s="113"/>
      <c r="UJJ2593" s="113"/>
      <c r="UJK2593" s="113"/>
      <c r="UJL2593" s="113"/>
      <c r="UJM2593" s="113"/>
      <c r="UJN2593" s="113"/>
      <c r="UJO2593" s="113"/>
      <c r="UJP2593" s="113"/>
      <c r="UJQ2593" s="113"/>
      <c r="UJR2593" s="113"/>
      <c r="UJS2593" s="113"/>
      <c r="UJT2593" s="113"/>
      <c r="UJU2593" s="113"/>
      <c r="UJV2593" s="113"/>
      <c r="UJW2593" s="113"/>
      <c r="UJX2593" s="113"/>
      <c r="UJY2593" s="113"/>
      <c r="UJZ2593" s="113"/>
      <c r="UKA2593" s="113"/>
      <c r="UKB2593" s="113"/>
      <c r="UKC2593" s="113"/>
      <c r="UKD2593" s="113"/>
      <c r="UKE2593" s="113"/>
      <c r="UKF2593" s="113"/>
      <c r="UKG2593" s="113"/>
      <c r="UKH2593" s="113"/>
      <c r="UKI2593" s="113"/>
      <c r="UKJ2593" s="113"/>
      <c r="UKK2593" s="113"/>
      <c r="UKL2593" s="113"/>
      <c r="UKM2593" s="113"/>
      <c r="UKN2593" s="113"/>
      <c r="UKO2593" s="113"/>
      <c r="UKP2593" s="113"/>
      <c r="UKQ2593" s="113"/>
      <c r="UKR2593" s="113"/>
      <c r="UKS2593" s="113"/>
      <c r="UKT2593" s="113"/>
      <c r="UKU2593" s="113"/>
      <c r="UKV2593" s="113"/>
      <c r="UKW2593" s="113"/>
      <c r="UKX2593" s="113"/>
      <c r="UKY2593" s="113"/>
      <c r="UKZ2593" s="113"/>
      <c r="ULA2593" s="113"/>
      <c r="ULB2593" s="113"/>
      <c r="ULC2593" s="113"/>
      <c r="ULD2593" s="113"/>
      <c r="ULE2593" s="113"/>
      <c r="ULF2593" s="113"/>
      <c r="ULG2593" s="113"/>
      <c r="ULH2593" s="113"/>
      <c r="ULI2593" s="113"/>
      <c r="ULJ2593" s="113"/>
      <c r="ULK2593" s="113"/>
      <c r="ULL2593" s="113"/>
      <c r="ULM2593" s="113"/>
      <c r="ULN2593" s="113"/>
      <c r="ULO2593" s="113"/>
      <c r="ULP2593" s="113"/>
      <c r="ULQ2593" s="113"/>
      <c r="ULR2593" s="113"/>
      <c r="ULS2593" s="113"/>
      <c r="ULT2593" s="113"/>
      <c r="ULU2593" s="113"/>
      <c r="ULV2593" s="113"/>
      <c r="ULW2593" s="113"/>
      <c r="ULX2593" s="113"/>
      <c r="ULY2593" s="113"/>
      <c r="ULZ2593" s="113"/>
      <c r="UMA2593" s="113"/>
      <c r="UMB2593" s="113"/>
      <c r="UMC2593" s="113"/>
      <c r="UMD2593" s="113"/>
      <c r="UME2593" s="113"/>
      <c r="UMF2593" s="113"/>
      <c r="UMG2593" s="113"/>
      <c r="UMH2593" s="113"/>
      <c r="UMI2593" s="113"/>
      <c r="UMJ2593" s="113"/>
      <c r="UMK2593" s="113"/>
      <c r="UML2593" s="113"/>
      <c r="UMM2593" s="113"/>
      <c r="UMN2593" s="113"/>
      <c r="UMO2593" s="113"/>
      <c r="UMP2593" s="113"/>
      <c r="UMQ2593" s="113"/>
      <c r="UMR2593" s="113"/>
      <c r="UMS2593" s="113"/>
      <c r="UMT2593" s="113"/>
      <c r="UMU2593" s="113"/>
      <c r="UMV2593" s="113"/>
      <c r="UMW2593" s="113"/>
      <c r="UMX2593" s="113"/>
      <c r="UMY2593" s="113"/>
      <c r="UMZ2593" s="113"/>
      <c r="UNA2593" s="113"/>
      <c r="UNB2593" s="113"/>
      <c r="UNC2593" s="113"/>
      <c r="UND2593" s="113"/>
      <c r="UNE2593" s="113"/>
      <c r="UNF2593" s="113"/>
      <c r="UNG2593" s="113"/>
      <c r="UNH2593" s="113"/>
      <c r="UNI2593" s="113"/>
      <c r="UNJ2593" s="113"/>
      <c r="UNK2593" s="113"/>
      <c r="UNL2593" s="113"/>
      <c r="UNM2593" s="113"/>
      <c r="UNN2593" s="113"/>
      <c r="UNO2593" s="113"/>
      <c r="UNP2593" s="113"/>
      <c r="UNQ2593" s="113"/>
      <c r="UNR2593" s="113"/>
      <c r="UNS2593" s="113"/>
      <c r="UNT2593" s="113"/>
      <c r="UNU2593" s="113"/>
      <c r="UNV2593" s="113"/>
      <c r="UNW2593" s="113"/>
      <c r="UNX2593" s="113"/>
      <c r="UNY2593" s="113"/>
      <c r="UNZ2593" s="113"/>
      <c r="UOA2593" s="113"/>
      <c r="UOB2593" s="113"/>
      <c r="UOC2593" s="113"/>
      <c r="UOD2593" s="113"/>
      <c r="UOE2593" s="113"/>
      <c r="UOF2593" s="113"/>
      <c r="UOG2593" s="113"/>
      <c r="UOH2593" s="113"/>
      <c r="UOI2593" s="113"/>
      <c r="UOJ2593" s="113"/>
      <c r="UOK2593" s="113"/>
      <c r="UOL2593" s="113"/>
      <c r="UOM2593" s="113"/>
      <c r="UON2593" s="113"/>
      <c r="UOO2593" s="113"/>
      <c r="UOP2593" s="113"/>
      <c r="UOQ2593" s="113"/>
      <c r="UOR2593" s="113"/>
      <c r="UOS2593" s="113"/>
      <c r="UOT2593" s="113"/>
      <c r="UOU2593" s="113"/>
      <c r="UOV2593" s="113"/>
      <c r="UOW2593" s="113"/>
      <c r="UOX2593" s="113"/>
      <c r="UOY2593" s="113"/>
      <c r="UOZ2593" s="113"/>
      <c r="UPA2593" s="113"/>
      <c r="UPB2593" s="113"/>
      <c r="UPC2593" s="113"/>
      <c r="UPD2593" s="113"/>
      <c r="UPE2593" s="113"/>
      <c r="UPF2593" s="113"/>
      <c r="UPG2593" s="113"/>
      <c r="UPH2593" s="113"/>
      <c r="UPI2593" s="113"/>
      <c r="UPJ2593" s="113"/>
      <c r="UPK2593" s="113"/>
      <c r="UPL2593" s="113"/>
      <c r="UPM2593" s="113"/>
      <c r="UPN2593" s="113"/>
      <c r="UPO2593" s="113"/>
      <c r="UPP2593" s="113"/>
      <c r="UPQ2593" s="113"/>
      <c r="UPR2593" s="113"/>
      <c r="UPS2593" s="113"/>
      <c r="UPT2593" s="113"/>
      <c r="UPU2593" s="113"/>
      <c r="UPV2593" s="113"/>
      <c r="UPW2593" s="113"/>
      <c r="UPX2593" s="113"/>
      <c r="UPY2593" s="113"/>
      <c r="UPZ2593" s="113"/>
      <c r="UQA2593" s="113"/>
      <c r="UQB2593" s="113"/>
      <c r="UQC2593" s="113"/>
      <c r="UQD2593" s="113"/>
      <c r="UQE2593" s="113"/>
      <c r="UQF2593" s="113"/>
      <c r="UQG2593" s="113"/>
      <c r="UQH2593" s="113"/>
      <c r="UQI2593" s="113"/>
      <c r="UQJ2593" s="113"/>
      <c r="UQK2593" s="113"/>
      <c r="UQL2593" s="113"/>
      <c r="UQM2593" s="113"/>
      <c r="UQN2593" s="113"/>
      <c r="UQO2593" s="113"/>
      <c r="UQP2593" s="113"/>
      <c r="UQQ2593" s="113"/>
      <c r="UQR2593" s="113"/>
      <c r="UQS2593" s="113"/>
      <c r="UQT2593" s="113"/>
      <c r="UQU2593" s="113"/>
      <c r="UQV2593" s="113"/>
      <c r="UQW2593" s="113"/>
      <c r="UQX2593" s="113"/>
      <c r="UQY2593" s="113"/>
      <c r="UQZ2593" s="113"/>
      <c r="URA2593" s="113"/>
      <c r="URB2593" s="113"/>
      <c r="URC2593" s="113"/>
      <c r="URD2593" s="113"/>
      <c r="URE2593" s="113"/>
      <c r="URF2593" s="113"/>
      <c r="URG2593" s="113"/>
      <c r="URH2593" s="113"/>
      <c r="URI2593" s="113"/>
      <c r="URJ2593" s="113"/>
      <c r="URK2593" s="113"/>
      <c r="URL2593" s="113"/>
      <c r="URM2593" s="113"/>
      <c r="URN2593" s="113"/>
      <c r="URO2593" s="113"/>
      <c r="URP2593" s="113"/>
      <c r="URQ2593" s="113"/>
      <c r="URR2593" s="113"/>
      <c r="URS2593" s="113"/>
      <c r="URT2593" s="113"/>
      <c r="URU2593" s="113"/>
      <c r="URV2593" s="113"/>
      <c r="URW2593" s="113"/>
      <c r="URX2593" s="113"/>
      <c r="URY2593" s="113"/>
      <c r="URZ2593" s="113"/>
      <c r="USA2593" s="113"/>
      <c r="USB2593" s="113"/>
      <c r="USC2593" s="113"/>
      <c r="USD2593" s="113"/>
      <c r="USE2593" s="113"/>
      <c r="USF2593" s="113"/>
      <c r="USG2593" s="113"/>
      <c r="USH2593" s="113"/>
      <c r="USI2593" s="113"/>
      <c r="USJ2593" s="113"/>
      <c r="USK2593" s="113"/>
      <c r="USL2593" s="113"/>
      <c r="USM2593" s="113"/>
      <c r="USN2593" s="113"/>
      <c r="USO2593" s="113"/>
      <c r="USP2593" s="113"/>
      <c r="USQ2593" s="113"/>
      <c r="USR2593" s="113"/>
      <c r="USS2593" s="113"/>
      <c r="UST2593" s="113"/>
      <c r="USU2593" s="113"/>
      <c r="USV2593" s="113"/>
      <c r="USW2593" s="113"/>
      <c r="USX2593" s="113"/>
      <c r="USY2593" s="113"/>
      <c r="USZ2593" s="113"/>
      <c r="UTA2593" s="113"/>
      <c r="UTB2593" s="113"/>
      <c r="UTC2593" s="113"/>
      <c r="UTD2593" s="113"/>
      <c r="UTE2593" s="113"/>
      <c r="UTF2593" s="113"/>
      <c r="UTG2593" s="113"/>
      <c r="UTH2593" s="113"/>
      <c r="UTI2593" s="113"/>
      <c r="UTJ2593" s="113"/>
      <c r="UTK2593" s="113"/>
      <c r="UTL2593" s="113"/>
      <c r="UTM2593" s="113"/>
      <c r="UTN2593" s="113"/>
      <c r="UTO2593" s="113"/>
      <c r="UTP2593" s="113"/>
      <c r="UTQ2593" s="113"/>
      <c r="UTR2593" s="113"/>
      <c r="UTS2593" s="113"/>
      <c r="UTT2593" s="113"/>
      <c r="UTU2593" s="113"/>
      <c r="UTV2593" s="113"/>
      <c r="UTW2593" s="113"/>
      <c r="UTX2593" s="113"/>
      <c r="UTY2593" s="113"/>
      <c r="UTZ2593" s="113"/>
      <c r="UUA2593" s="113"/>
      <c r="UUB2593" s="113"/>
      <c r="UUC2593" s="113"/>
      <c r="UUD2593" s="113"/>
      <c r="UUE2593" s="113"/>
      <c r="UUF2593" s="113"/>
      <c r="UUG2593" s="113"/>
      <c r="UUH2593" s="113"/>
      <c r="UUI2593" s="113"/>
      <c r="UUJ2593" s="113"/>
      <c r="UUK2593" s="113"/>
      <c r="UUL2593" s="113"/>
      <c r="UUM2593" s="113"/>
      <c r="UUN2593" s="113"/>
      <c r="UUO2593" s="113"/>
      <c r="UUP2593" s="113"/>
      <c r="UUQ2593" s="113"/>
      <c r="UUR2593" s="113"/>
      <c r="UUS2593" s="113"/>
      <c r="UUT2593" s="113"/>
      <c r="UUU2593" s="113"/>
      <c r="UUV2593" s="113"/>
      <c r="UUW2593" s="113"/>
      <c r="UUX2593" s="113"/>
      <c r="UUY2593" s="113"/>
      <c r="UUZ2593" s="113"/>
      <c r="UVA2593" s="113"/>
      <c r="UVB2593" s="113"/>
      <c r="UVC2593" s="113"/>
      <c r="UVD2593" s="113"/>
      <c r="UVE2593" s="113"/>
      <c r="UVF2593" s="113"/>
      <c r="UVG2593" s="113"/>
      <c r="UVH2593" s="113"/>
      <c r="UVI2593" s="113"/>
      <c r="UVJ2593" s="113"/>
      <c r="UVK2593" s="113"/>
      <c r="UVL2593" s="113"/>
      <c r="UVM2593" s="113"/>
      <c r="UVN2593" s="113"/>
      <c r="UVO2593" s="113"/>
      <c r="UVP2593" s="113"/>
      <c r="UVQ2593" s="113"/>
      <c r="UVR2593" s="113"/>
      <c r="UVS2593" s="113"/>
      <c r="UVT2593" s="113"/>
      <c r="UVU2593" s="113"/>
      <c r="UVV2593" s="113"/>
      <c r="UVW2593" s="113"/>
      <c r="UVX2593" s="113"/>
      <c r="UVY2593" s="113"/>
      <c r="UVZ2593" s="113"/>
      <c r="UWA2593" s="113"/>
      <c r="UWB2593" s="113"/>
      <c r="UWC2593" s="113"/>
      <c r="UWD2593" s="113"/>
      <c r="UWE2593" s="113"/>
      <c r="UWF2593" s="113"/>
      <c r="UWG2593" s="113"/>
      <c r="UWH2593" s="113"/>
      <c r="UWI2593" s="113"/>
      <c r="UWJ2593" s="113"/>
      <c r="UWK2593" s="113"/>
      <c r="UWL2593" s="113"/>
      <c r="UWM2593" s="113"/>
      <c r="UWN2593" s="113"/>
      <c r="UWO2593" s="113"/>
      <c r="UWP2593" s="113"/>
      <c r="UWQ2593" s="113"/>
      <c r="UWR2593" s="113"/>
      <c r="UWS2593" s="113"/>
      <c r="UWT2593" s="113"/>
      <c r="UWU2593" s="113"/>
      <c r="UWV2593" s="113"/>
      <c r="UWW2593" s="113"/>
      <c r="UWX2593" s="113"/>
      <c r="UWY2593" s="113"/>
      <c r="UWZ2593" s="113"/>
      <c r="UXA2593" s="113"/>
      <c r="UXB2593" s="113"/>
      <c r="UXC2593" s="113"/>
      <c r="UXD2593" s="113"/>
      <c r="UXE2593" s="113"/>
      <c r="UXF2593" s="113"/>
      <c r="UXG2593" s="113"/>
      <c r="UXH2593" s="113"/>
      <c r="UXI2593" s="113"/>
      <c r="UXJ2593" s="113"/>
      <c r="UXK2593" s="113"/>
      <c r="UXL2593" s="113"/>
      <c r="UXM2593" s="113"/>
      <c r="UXN2593" s="113"/>
      <c r="UXO2593" s="113"/>
      <c r="UXP2593" s="113"/>
      <c r="UXQ2593" s="113"/>
      <c r="UXR2593" s="113"/>
      <c r="UXS2593" s="113"/>
      <c r="UXT2593" s="113"/>
      <c r="UXU2593" s="113"/>
      <c r="UXV2593" s="113"/>
      <c r="UXW2593" s="113"/>
      <c r="UXX2593" s="113"/>
      <c r="UXY2593" s="113"/>
      <c r="UXZ2593" s="113"/>
      <c r="UYA2593" s="113"/>
      <c r="UYB2593" s="113"/>
      <c r="UYC2593" s="113"/>
      <c r="UYD2593" s="113"/>
      <c r="UYE2593" s="113"/>
      <c r="UYF2593" s="113"/>
      <c r="UYG2593" s="113"/>
      <c r="UYH2593" s="113"/>
      <c r="UYI2593" s="113"/>
      <c r="UYJ2593" s="113"/>
      <c r="UYK2593" s="113"/>
      <c r="UYL2593" s="113"/>
      <c r="UYM2593" s="113"/>
      <c r="UYN2593" s="113"/>
      <c r="UYO2593" s="113"/>
      <c r="UYP2593" s="113"/>
      <c r="UYQ2593" s="113"/>
      <c r="UYR2593" s="113"/>
      <c r="UYS2593" s="113"/>
      <c r="UYT2593" s="113"/>
      <c r="UYU2593" s="113"/>
      <c r="UYV2593" s="113"/>
      <c r="UYW2593" s="113"/>
      <c r="UYX2593" s="113"/>
      <c r="UYY2593" s="113"/>
      <c r="UYZ2593" s="113"/>
      <c r="UZA2593" s="113"/>
      <c r="UZB2593" s="113"/>
      <c r="UZC2593" s="113"/>
      <c r="UZD2593" s="113"/>
      <c r="UZE2593" s="113"/>
      <c r="UZF2593" s="113"/>
      <c r="UZG2593" s="113"/>
      <c r="UZH2593" s="113"/>
      <c r="UZI2593" s="113"/>
      <c r="UZJ2593" s="113"/>
      <c r="UZK2593" s="113"/>
      <c r="UZL2593" s="113"/>
      <c r="UZM2593" s="113"/>
      <c r="UZN2593" s="113"/>
      <c r="UZO2593" s="113"/>
      <c r="UZP2593" s="113"/>
      <c r="UZQ2593" s="113"/>
      <c r="UZR2593" s="113"/>
      <c r="UZS2593" s="113"/>
      <c r="UZT2593" s="113"/>
      <c r="UZU2593" s="113"/>
      <c r="UZV2593" s="113"/>
      <c r="UZW2593" s="113"/>
      <c r="UZX2593" s="113"/>
      <c r="UZY2593" s="113"/>
      <c r="UZZ2593" s="113"/>
      <c r="VAA2593" s="113"/>
      <c r="VAB2593" s="113"/>
      <c r="VAC2593" s="113"/>
      <c r="VAD2593" s="113"/>
      <c r="VAE2593" s="113"/>
      <c r="VAF2593" s="113"/>
      <c r="VAG2593" s="113"/>
      <c r="VAH2593" s="113"/>
      <c r="VAI2593" s="113"/>
      <c r="VAJ2593" s="113"/>
      <c r="VAK2593" s="113"/>
      <c r="VAL2593" s="113"/>
      <c r="VAM2593" s="113"/>
      <c r="VAN2593" s="113"/>
      <c r="VAO2593" s="113"/>
      <c r="VAP2593" s="113"/>
      <c r="VAQ2593" s="113"/>
      <c r="VAR2593" s="113"/>
      <c r="VAS2593" s="113"/>
      <c r="VAT2593" s="113"/>
      <c r="VAU2593" s="113"/>
      <c r="VAV2593" s="113"/>
      <c r="VAW2593" s="113"/>
      <c r="VAX2593" s="113"/>
      <c r="VAY2593" s="113"/>
      <c r="VAZ2593" s="113"/>
      <c r="VBA2593" s="113"/>
      <c r="VBB2593" s="113"/>
      <c r="VBC2593" s="113"/>
      <c r="VBD2593" s="113"/>
      <c r="VBE2593" s="113"/>
      <c r="VBF2593" s="113"/>
      <c r="VBG2593" s="113"/>
      <c r="VBH2593" s="113"/>
      <c r="VBI2593" s="113"/>
      <c r="VBJ2593" s="113"/>
      <c r="VBK2593" s="113"/>
      <c r="VBL2593" s="113"/>
      <c r="VBM2593" s="113"/>
      <c r="VBN2593" s="113"/>
      <c r="VBO2593" s="113"/>
      <c r="VBP2593" s="113"/>
      <c r="VBQ2593" s="113"/>
      <c r="VBR2593" s="113"/>
      <c r="VBS2593" s="113"/>
      <c r="VBT2593" s="113"/>
      <c r="VBU2593" s="113"/>
      <c r="VBV2593" s="113"/>
      <c r="VBW2593" s="113"/>
      <c r="VBX2593" s="113"/>
      <c r="VBY2593" s="113"/>
      <c r="VBZ2593" s="113"/>
      <c r="VCA2593" s="113"/>
      <c r="VCB2593" s="113"/>
      <c r="VCC2593" s="113"/>
      <c r="VCD2593" s="113"/>
      <c r="VCE2593" s="113"/>
      <c r="VCF2593" s="113"/>
      <c r="VCG2593" s="113"/>
      <c r="VCH2593" s="113"/>
      <c r="VCI2593" s="113"/>
      <c r="VCJ2593" s="113"/>
      <c r="VCK2593" s="113"/>
      <c r="VCL2593" s="113"/>
      <c r="VCM2593" s="113"/>
      <c r="VCN2593" s="113"/>
      <c r="VCO2593" s="113"/>
      <c r="VCP2593" s="113"/>
      <c r="VCQ2593" s="113"/>
      <c r="VCR2593" s="113"/>
      <c r="VCS2593" s="113"/>
      <c r="VCT2593" s="113"/>
      <c r="VCU2593" s="113"/>
      <c r="VCV2593" s="113"/>
      <c r="VCW2593" s="113"/>
      <c r="VCX2593" s="113"/>
      <c r="VCY2593" s="113"/>
      <c r="VCZ2593" s="113"/>
      <c r="VDA2593" s="113"/>
      <c r="VDB2593" s="113"/>
      <c r="VDC2593" s="113"/>
      <c r="VDD2593" s="113"/>
      <c r="VDE2593" s="113"/>
      <c r="VDF2593" s="113"/>
      <c r="VDG2593" s="113"/>
      <c r="VDH2593" s="113"/>
      <c r="VDI2593" s="113"/>
      <c r="VDJ2593" s="113"/>
      <c r="VDK2593" s="113"/>
      <c r="VDL2593" s="113"/>
      <c r="VDM2593" s="113"/>
      <c r="VDN2593" s="113"/>
      <c r="VDO2593" s="113"/>
      <c r="VDP2593" s="113"/>
      <c r="VDQ2593" s="113"/>
      <c r="VDR2593" s="113"/>
      <c r="VDS2593" s="113"/>
      <c r="VDT2593" s="113"/>
      <c r="VDU2593" s="113"/>
      <c r="VDV2593" s="113"/>
      <c r="VDW2593" s="113"/>
      <c r="VDX2593" s="113"/>
      <c r="VDY2593" s="113"/>
      <c r="VDZ2593" s="113"/>
      <c r="VEA2593" s="113"/>
      <c r="VEB2593" s="113"/>
      <c r="VEC2593" s="113"/>
      <c r="VED2593" s="113"/>
      <c r="VEE2593" s="113"/>
      <c r="VEF2593" s="113"/>
      <c r="VEG2593" s="113"/>
      <c r="VEH2593" s="113"/>
      <c r="VEI2593" s="113"/>
      <c r="VEJ2593" s="113"/>
      <c r="VEK2593" s="113"/>
      <c r="VEL2593" s="113"/>
      <c r="VEM2593" s="113"/>
      <c r="VEN2593" s="113"/>
      <c r="VEO2593" s="113"/>
      <c r="VEP2593" s="113"/>
      <c r="VEQ2593" s="113"/>
      <c r="VER2593" s="113"/>
      <c r="VES2593" s="113"/>
      <c r="VET2593" s="113"/>
      <c r="VEU2593" s="113"/>
      <c r="VEV2593" s="113"/>
      <c r="VEW2593" s="113"/>
      <c r="VEX2593" s="113"/>
      <c r="VEY2593" s="113"/>
      <c r="VEZ2593" s="113"/>
      <c r="VFA2593" s="113"/>
      <c r="VFB2593" s="113"/>
      <c r="VFC2593" s="113"/>
      <c r="VFD2593" s="113"/>
      <c r="VFE2593" s="113"/>
      <c r="VFF2593" s="113"/>
      <c r="VFG2593" s="113"/>
      <c r="VFH2593" s="113"/>
      <c r="VFI2593" s="113"/>
      <c r="VFJ2593" s="113"/>
      <c r="VFK2593" s="113"/>
      <c r="VFL2593" s="113"/>
      <c r="VFM2593" s="113"/>
      <c r="VFN2593" s="113"/>
      <c r="VFO2593" s="113"/>
      <c r="VFP2593" s="113"/>
      <c r="VFQ2593" s="113"/>
      <c r="VFR2593" s="113"/>
      <c r="VFS2593" s="113"/>
      <c r="VFT2593" s="113"/>
      <c r="VFU2593" s="113"/>
      <c r="VFV2593" s="113"/>
      <c r="VFW2593" s="113"/>
      <c r="VFX2593" s="113"/>
      <c r="VFY2593" s="113"/>
      <c r="VFZ2593" s="113"/>
      <c r="VGA2593" s="113"/>
      <c r="VGB2593" s="113"/>
      <c r="VGC2593" s="113"/>
      <c r="VGD2593" s="113"/>
      <c r="VGE2593" s="113"/>
      <c r="VGF2593" s="113"/>
      <c r="VGG2593" s="113"/>
      <c r="VGH2593" s="113"/>
      <c r="VGI2593" s="113"/>
      <c r="VGJ2593" s="113"/>
      <c r="VGK2593" s="113"/>
      <c r="VGL2593" s="113"/>
      <c r="VGM2593" s="113"/>
      <c r="VGN2593" s="113"/>
      <c r="VGO2593" s="113"/>
      <c r="VGP2593" s="113"/>
      <c r="VGQ2593" s="113"/>
      <c r="VGR2593" s="113"/>
      <c r="VGS2593" s="113"/>
      <c r="VGT2593" s="113"/>
      <c r="VGU2593" s="113"/>
      <c r="VGV2593" s="113"/>
      <c r="VGW2593" s="113"/>
      <c r="VGX2593" s="113"/>
      <c r="VGY2593" s="113"/>
      <c r="VGZ2593" s="113"/>
      <c r="VHA2593" s="113"/>
      <c r="VHB2593" s="113"/>
      <c r="VHC2593" s="113"/>
      <c r="VHD2593" s="113"/>
      <c r="VHE2593" s="113"/>
      <c r="VHF2593" s="113"/>
      <c r="VHG2593" s="113"/>
      <c r="VHH2593" s="113"/>
      <c r="VHI2593" s="113"/>
      <c r="VHJ2593" s="113"/>
      <c r="VHK2593" s="113"/>
      <c r="VHL2593" s="113"/>
      <c r="VHM2593" s="113"/>
      <c r="VHN2593" s="113"/>
      <c r="VHO2593" s="113"/>
      <c r="VHP2593" s="113"/>
      <c r="VHQ2593" s="113"/>
      <c r="VHR2593" s="113"/>
      <c r="VHS2593" s="113"/>
      <c r="VHT2593" s="113"/>
      <c r="VHU2593" s="113"/>
      <c r="VHV2593" s="113"/>
      <c r="VHW2593" s="113"/>
      <c r="VHX2593" s="113"/>
      <c r="VHY2593" s="113"/>
      <c r="VHZ2593" s="113"/>
      <c r="VIA2593" s="113"/>
      <c r="VIB2593" s="113"/>
      <c r="VIC2593" s="113"/>
      <c r="VID2593" s="113"/>
      <c r="VIE2593" s="113"/>
      <c r="VIF2593" s="113"/>
      <c r="VIG2593" s="113"/>
      <c r="VIH2593" s="113"/>
      <c r="VII2593" s="113"/>
      <c r="VIJ2593" s="113"/>
      <c r="VIK2593" s="113"/>
      <c r="VIL2593" s="113"/>
      <c r="VIM2593" s="113"/>
      <c r="VIN2593" s="113"/>
      <c r="VIO2593" s="113"/>
      <c r="VIP2593" s="113"/>
      <c r="VIQ2593" s="113"/>
      <c r="VIR2593" s="113"/>
      <c r="VIS2593" s="113"/>
      <c r="VIT2593" s="113"/>
      <c r="VIU2593" s="113"/>
      <c r="VIV2593" s="113"/>
      <c r="VIW2593" s="113"/>
      <c r="VIX2593" s="113"/>
      <c r="VIY2593" s="113"/>
      <c r="VIZ2593" s="113"/>
      <c r="VJA2593" s="113"/>
      <c r="VJB2593" s="113"/>
      <c r="VJC2593" s="113"/>
      <c r="VJD2593" s="113"/>
      <c r="VJE2593" s="113"/>
      <c r="VJF2593" s="113"/>
      <c r="VJG2593" s="113"/>
      <c r="VJH2593" s="113"/>
      <c r="VJI2593" s="113"/>
      <c r="VJJ2593" s="113"/>
      <c r="VJK2593" s="113"/>
      <c r="VJL2593" s="113"/>
      <c r="VJM2593" s="113"/>
      <c r="VJN2593" s="113"/>
      <c r="VJO2593" s="113"/>
      <c r="VJP2593" s="113"/>
      <c r="VJQ2593" s="113"/>
      <c r="VJR2593" s="113"/>
      <c r="VJS2593" s="113"/>
      <c r="VJT2593" s="113"/>
      <c r="VJU2593" s="113"/>
      <c r="VJV2593" s="113"/>
      <c r="VJW2593" s="113"/>
      <c r="VJX2593" s="113"/>
      <c r="VJY2593" s="113"/>
      <c r="VJZ2593" s="113"/>
      <c r="VKA2593" s="113"/>
      <c r="VKB2593" s="113"/>
      <c r="VKC2593" s="113"/>
      <c r="VKD2593" s="113"/>
      <c r="VKE2593" s="113"/>
      <c r="VKF2593" s="113"/>
      <c r="VKG2593" s="113"/>
      <c r="VKH2593" s="113"/>
      <c r="VKI2593" s="113"/>
      <c r="VKJ2593" s="113"/>
      <c r="VKK2593" s="113"/>
      <c r="VKL2593" s="113"/>
      <c r="VKM2593" s="113"/>
      <c r="VKN2593" s="113"/>
      <c r="VKO2593" s="113"/>
      <c r="VKP2593" s="113"/>
      <c r="VKQ2593" s="113"/>
      <c r="VKR2593" s="113"/>
      <c r="VKS2593" s="113"/>
      <c r="VKT2593" s="113"/>
      <c r="VKU2593" s="113"/>
      <c r="VKV2593" s="113"/>
      <c r="VKW2593" s="113"/>
      <c r="VKX2593" s="113"/>
      <c r="VKY2593" s="113"/>
      <c r="VKZ2593" s="113"/>
      <c r="VLA2593" s="113"/>
      <c r="VLB2593" s="113"/>
      <c r="VLC2593" s="113"/>
      <c r="VLD2593" s="113"/>
      <c r="VLE2593" s="113"/>
      <c r="VLF2593" s="113"/>
      <c r="VLG2593" s="113"/>
      <c r="VLH2593" s="113"/>
      <c r="VLI2593" s="113"/>
      <c r="VLJ2593" s="113"/>
      <c r="VLK2593" s="113"/>
      <c r="VLL2593" s="113"/>
      <c r="VLM2593" s="113"/>
      <c r="VLN2593" s="113"/>
      <c r="VLO2593" s="113"/>
      <c r="VLP2593" s="113"/>
      <c r="VLQ2593" s="113"/>
      <c r="VLR2593" s="113"/>
      <c r="VLS2593" s="113"/>
      <c r="VLT2593" s="113"/>
      <c r="VLU2593" s="113"/>
      <c r="VLV2593" s="113"/>
      <c r="VLW2593" s="113"/>
      <c r="VLX2593" s="113"/>
      <c r="VLY2593" s="113"/>
      <c r="VLZ2593" s="113"/>
      <c r="VMA2593" s="113"/>
      <c r="VMB2593" s="113"/>
      <c r="VMC2593" s="113"/>
      <c r="VMD2593" s="113"/>
      <c r="VME2593" s="113"/>
      <c r="VMF2593" s="113"/>
      <c r="VMG2593" s="113"/>
      <c r="VMH2593" s="113"/>
      <c r="VMI2593" s="113"/>
      <c r="VMJ2593" s="113"/>
      <c r="VMK2593" s="113"/>
      <c r="VML2593" s="113"/>
      <c r="VMM2593" s="113"/>
      <c r="VMN2593" s="113"/>
      <c r="VMO2593" s="113"/>
      <c r="VMP2593" s="113"/>
      <c r="VMQ2593" s="113"/>
      <c r="VMR2593" s="113"/>
      <c r="VMS2593" s="113"/>
      <c r="VMT2593" s="113"/>
      <c r="VMU2593" s="113"/>
      <c r="VMV2593" s="113"/>
      <c r="VMW2593" s="113"/>
      <c r="VMX2593" s="113"/>
      <c r="VMY2593" s="113"/>
      <c r="VMZ2593" s="113"/>
      <c r="VNA2593" s="113"/>
      <c r="VNB2593" s="113"/>
      <c r="VNC2593" s="113"/>
      <c r="VND2593" s="113"/>
      <c r="VNE2593" s="113"/>
      <c r="VNF2593" s="113"/>
      <c r="VNG2593" s="113"/>
      <c r="VNH2593" s="113"/>
      <c r="VNI2593" s="113"/>
      <c r="VNJ2593" s="113"/>
      <c r="VNK2593" s="113"/>
      <c r="VNL2593" s="113"/>
      <c r="VNM2593" s="113"/>
      <c r="VNN2593" s="113"/>
      <c r="VNO2593" s="113"/>
      <c r="VNP2593" s="113"/>
      <c r="VNQ2593" s="113"/>
      <c r="VNR2593" s="113"/>
      <c r="VNS2593" s="113"/>
      <c r="VNT2593" s="113"/>
      <c r="VNU2593" s="113"/>
      <c r="VNV2593" s="113"/>
      <c r="VNW2593" s="113"/>
      <c r="VNX2593" s="113"/>
      <c r="VNY2593" s="113"/>
      <c r="VNZ2593" s="113"/>
      <c r="VOA2593" s="113"/>
      <c r="VOB2593" s="113"/>
      <c r="VOC2593" s="113"/>
      <c r="VOD2593" s="113"/>
      <c r="VOE2593" s="113"/>
      <c r="VOF2593" s="113"/>
      <c r="VOG2593" s="113"/>
      <c r="VOH2593" s="113"/>
      <c r="VOI2593" s="113"/>
      <c r="VOJ2593" s="113"/>
      <c r="VOK2593" s="113"/>
      <c r="VOL2593" s="113"/>
      <c r="VOM2593" s="113"/>
      <c r="VON2593" s="113"/>
      <c r="VOO2593" s="113"/>
      <c r="VOP2593" s="113"/>
      <c r="VOQ2593" s="113"/>
      <c r="VOR2593" s="113"/>
      <c r="VOS2593" s="113"/>
      <c r="VOT2593" s="113"/>
      <c r="VOU2593" s="113"/>
      <c r="VOV2593" s="113"/>
      <c r="VOW2593" s="113"/>
      <c r="VOX2593" s="113"/>
      <c r="VOY2593" s="113"/>
      <c r="VOZ2593" s="113"/>
      <c r="VPA2593" s="113"/>
      <c r="VPB2593" s="113"/>
      <c r="VPC2593" s="113"/>
      <c r="VPD2593" s="113"/>
      <c r="VPE2593" s="113"/>
      <c r="VPF2593" s="113"/>
      <c r="VPG2593" s="113"/>
      <c r="VPH2593" s="113"/>
      <c r="VPI2593" s="113"/>
      <c r="VPJ2593" s="113"/>
      <c r="VPK2593" s="113"/>
      <c r="VPL2593" s="113"/>
      <c r="VPM2593" s="113"/>
      <c r="VPN2593" s="113"/>
      <c r="VPO2593" s="113"/>
      <c r="VPP2593" s="113"/>
      <c r="VPQ2593" s="113"/>
      <c r="VPR2593" s="113"/>
      <c r="VPS2593" s="113"/>
      <c r="VPT2593" s="113"/>
      <c r="VPU2593" s="113"/>
      <c r="VPV2593" s="113"/>
      <c r="VPW2593" s="113"/>
      <c r="VPX2593" s="113"/>
      <c r="VPY2593" s="113"/>
      <c r="VPZ2593" s="113"/>
      <c r="VQA2593" s="113"/>
      <c r="VQB2593" s="113"/>
      <c r="VQC2593" s="113"/>
      <c r="VQD2593" s="113"/>
      <c r="VQE2593" s="113"/>
      <c r="VQF2593" s="113"/>
      <c r="VQG2593" s="113"/>
      <c r="VQH2593" s="113"/>
      <c r="VQI2593" s="113"/>
      <c r="VQJ2593" s="113"/>
      <c r="VQK2593" s="113"/>
      <c r="VQL2593" s="113"/>
      <c r="VQM2593" s="113"/>
      <c r="VQN2593" s="113"/>
      <c r="VQO2593" s="113"/>
      <c r="VQP2593" s="113"/>
      <c r="VQQ2593" s="113"/>
      <c r="VQR2593" s="113"/>
      <c r="VQS2593" s="113"/>
      <c r="VQT2593" s="113"/>
      <c r="VQU2593" s="113"/>
      <c r="VQV2593" s="113"/>
      <c r="VQW2593" s="113"/>
      <c r="VQX2593" s="113"/>
      <c r="VQY2593" s="113"/>
      <c r="VQZ2593" s="113"/>
      <c r="VRA2593" s="113"/>
      <c r="VRB2593" s="113"/>
      <c r="VRC2593" s="113"/>
      <c r="VRD2593" s="113"/>
      <c r="VRE2593" s="113"/>
      <c r="VRF2593" s="113"/>
      <c r="VRG2593" s="113"/>
      <c r="VRH2593" s="113"/>
      <c r="VRI2593" s="113"/>
      <c r="VRJ2593" s="113"/>
      <c r="VRK2593" s="113"/>
      <c r="VRL2593" s="113"/>
      <c r="VRM2593" s="113"/>
      <c r="VRN2593" s="113"/>
      <c r="VRO2593" s="113"/>
      <c r="VRP2593" s="113"/>
      <c r="VRQ2593" s="113"/>
      <c r="VRR2593" s="113"/>
      <c r="VRS2593" s="113"/>
      <c r="VRT2593" s="113"/>
      <c r="VRU2593" s="113"/>
      <c r="VRV2593" s="113"/>
      <c r="VRW2593" s="113"/>
      <c r="VRX2593" s="113"/>
      <c r="VRY2593" s="113"/>
      <c r="VRZ2593" s="113"/>
      <c r="VSA2593" s="113"/>
      <c r="VSB2593" s="113"/>
      <c r="VSC2593" s="113"/>
      <c r="VSD2593" s="113"/>
      <c r="VSE2593" s="113"/>
      <c r="VSF2593" s="113"/>
      <c r="VSG2593" s="113"/>
      <c r="VSH2593" s="113"/>
      <c r="VSI2593" s="113"/>
      <c r="VSJ2593" s="113"/>
      <c r="VSK2593" s="113"/>
      <c r="VSL2593" s="113"/>
      <c r="VSM2593" s="113"/>
      <c r="VSN2593" s="113"/>
      <c r="VSO2593" s="113"/>
      <c r="VSP2593" s="113"/>
      <c r="VSQ2593" s="113"/>
      <c r="VSR2593" s="113"/>
      <c r="VSS2593" s="113"/>
      <c r="VST2593" s="113"/>
      <c r="VSU2593" s="113"/>
      <c r="VSV2593" s="113"/>
      <c r="VSW2593" s="113"/>
      <c r="VSX2593" s="113"/>
      <c r="VSY2593" s="113"/>
      <c r="VSZ2593" s="113"/>
      <c r="VTA2593" s="113"/>
      <c r="VTB2593" s="113"/>
      <c r="VTC2593" s="113"/>
      <c r="VTD2593" s="113"/>
      <c r="VTE2593" s="113"/>
      <c r="VTF2593" s="113"/>
      <c r="VTG2593" s="113"/>
      <c r="VTH2593" s="113"/>
      <c r="VTI2593" s="113"/>
      <c r="VTJ2593" s="113"/>
      <c r="VTK2593" s="113"/>
      <c r="VTL2593" s="113"/>
      <c r="VTM2593" s="113"/>
      <c r="VTN2593" s="113"/>
      <c r="VTO2593" s="113"/>
      <c r="VTP2593" s="113"/>
      <c r="VTQ2593" s="113"/>
      <c r="VTR2593" s="113"/>
      <c r="VTS2593" s="113"/>
      <c r="VTT2593" s="113"/>
      <c r="VTU2593" s="113"/>
      <c r="VTV2593" s="113"/>
      <c r="VTW2593" s="113"/>
      <c r="VTX2593" s="113"/>
      <c r="VTY2593" s="113"/>
      <c r="VTZ2593" s="113"/>
      <c r="VUA2593" s="113"/>
      <c r="VUB2593" s="113"/>
      <c r="VUC2593" s="113"/>
      <c r="VUD2593" s="113"/>
      <c r="VUE2593" s="113"/>
      <c r="VUF2593" s="113"/>
      <c r="VUG2593" s="113"/>
      <c r="VUH2593" s="113"/>
      <c r="VUI2593" s="113"/>
      <c r="VUJ2593" s="113"/>
      <c r="VUK2593" s="113"/>
      <c r="VUL2593" s="113"/>
      <c r="VUM2593" s="113"/>
      <c r="VUN2593" s="113"/>
      <c r="VUO2593" s="113"/>
      <c r="VUP2593" s="113"/>
      <c r="VUQ2593" s="113"/>
      <c r="VUR2593" s="113"/>
      <c r="VUS2593" s="113"/>
      <c r="VUT2593" s="113"/>
      <c r="VUU2593" s="113"/>
      <c r="VUV2593" s="113"/>
      <c r="VUW2593" s="113"/>
      <c r="VUX2593" s="113"/>
      <c r="VUY2593" s="113"/>
      <c r="VUZ2593" s="113"/>
      <c r="VVA2593" s="113"/>
      <c r="VVB2593" s="113"/>
      <c r="VVC2593" s="113"/>
      <c r="VVD2593" s="113"/>
      <c r="VVE2593" s="113"/>
      <c r="VVF2593" s="113"/>
      <c r="VVG2593" s="113"/>
      <c r="VVH2593" s="113"/>
      <c r="VVI2593" s="113"/>
      <c r="VVJ2593" s="113"/>
      <c r="VVK2593" s="113"/>
      <c r="VVL2593" s="113"/>
      <c r="VVM2593" s="113"/>
      <c r="VVN2593" s="113"/>
      <c r="VVO2593" s="113"/>
      <c r="VVP2593" s="113"/>
      <c r="VVQ2593" s="113"/>
      <c r="VVR2593" s="113"/>
      <c r="VVS2593" s="113"/>
      <c r="VVT2593" s="113"/>
      <c r="VVU2593" s="113"/>
      <c r="VVV2593" s="113"/>
      <c r="VVW2593" s="113"/>
      <c r="VVX2593" s="113"/>
      <c r="VVY2593" s="113"/>
      <c r="VVZ2593" s="113"/>
      <c r="VWA2593" s="113"/>
      <c r="VWB2593" s="113"/>
      <c r="VWC2593" s="113"/>
      <c r="VWD2593" s="113"/>
      <c r="VWE2593" s="113"/>
      <c r="VWF2593" s="113"/>
      <c r="VWG2593" s="113"/>
      <c r="VWH2593" s="113"/>
      <c r="VWI2593" s="113"/>
      <c r="VWJ2593" s="113"/>
      <c r="VWK2593" s="113"/>
      <c r="VWL2593" s="113"/>
      <c r="VWM2593" s="113"/>
      <c r="VWN2593" s="113"/>
      <c r="VWO2593" s="113"/>
      <c r="VWP2593" s="113"/>
      <c r="VWQ2593" s="113"/>
      <c r="VWR2593" s="113"/>
      <c r="VWS2593" s="113"/>
      <c r="VWT2593" s="113"/>
      <c r="VWU2593" s="113"/>
      <c r="VWV2593" s="113"/>
      <c r="VWW2593" s="113"/>
      <c r="VWX2593" s="113"/>
      <c r="VWY2593" s="113"/>
      <c r="VWZ2593" s="113"/>
      <c r="VXA2593" s="113"/>
      <c r="VXB2593" s="113"/>
      <c r="VXC2593" s="113"/>
      <c r="VXD2593" s="113"/>
      <c r="VXE2593" s="113"/>
      <c r="VXF2593" s="113"/>
      <c r="VXG2593" s="113"/>
      <c r="VXH2593" s="113"/>
      <c r="VXI2593" s="113"/>
      <c r="VXJ2593" s="113"/>
      <c r="VXK2593" s="113"/>
      <c r="VXL2593" s="113"/>
      <c r="VXM2593" s="113"/>
      <c r="VXN2593" s="113"/>
      <c r="VXO2593" s="113"/>
      <c r="VXP2593" s="113"/>
      <c r="VXQ2593" s="113"/>
      <c r="VXR2593" s="113"/>
      <c r="VXS2593" s="113"/>
      <c r="VXT2593" s="113"/>
      <c r="VXU2593" s="113"/>
      <c r="VXV2593" s="113"/>
      <c r="VXW2593" s="113"/>
      <c r="VXX2593" s="113"/>
      <c r="VXY2593" s="113"/>
      <c r="VXZ2593" s="113"/>
      <c r="VYA2593" s="113"/>
      <c r="VYB2593" s="113"/>
      <c r="VYC2593" s="113"/>
      <c r="VYD2593" s="113"/>
      <c r="VYE2593" s="113"/>
      <c r="VYF2593" s="113"/>
      <c r="VYG2593" s="113"/>
      <c r="VYH2593" s="113"/>
      <c r="VYI2593" s="113"/>
      <c r="VYJ2593" s="113"/>
      <c r="VYK2593" s="113"/>
      <c r="VYL2593" s="113"/>
      <c r="VYM2593" s="113"/>
      <c r="VYN2593" s="113"/>
      <c r="VYO2593" s="113"/>
      <c r="VYP2593" s="113"/>
      <c r="VYQ2593" s="113"/>
      <c r="VYR2593" s="113"/>
      <c r="VYS2593" s="113"/>
      <c r="VYT2593" s="113"/>
      <c r="VYU2593" s="113"/>
      <c r="VYV2593" s="113"/>
      <c r="VYW2593" s="113"/>
      <c r="VYX2593" s="113"/>
      <c r="VYY2593" s="113"/>
      <c r="VYZ2593" s="113"/>
      <c r="VZA2593" s="113"/>
      <c r="VZB2593" s="113"/>
      <c r="VZC2593" s="113"/>
      <c r="VZD2593" s="113"/>
      <c r="VZE2593" s="113"/>
      <c r="VZF2593" s="113"/>
      <c r="VZG2593" s="113"/>
      <c r="VZH2593" s="113"/>
      <c r="VZI2593" s="113"/>
      <c r="VZJ2593" s="113"/>
      <c r="VZK2593" s="113"/>
      <c r="VZL2593" s="113"/>
      <c r="VZM2593" s="113"/>
      <c r="VZN2593" s="113"/>
      <c r="VZO2593" s="113"/>
      <c r="VZP2593" s="113"/>
      <c r="VZQ2593" s="113"/>
      <c r="VZR2593" s="113"/>
      <c r="VZS2593" s="113"/>
      <c r="VZT2593" s="113"/>
      <c r="VZU2593" s="113"/>
      <c r="VZV2593" s="113"/>
      <c r="VZW2593" s="113"/>
      <c r="VZX2593" s="113"/>
      <c r="VZY2593" s="113"/>
      <c r="VZZ2593" s="113"/>
      <c r="WAA2593" s="113"/>
      <c r="WAB2593" s="113"/>
      <c r="WAC2593" s="113"/>
      <c r="WAD2593" s="113"/>
      <c r="WAE2593" s="113"/>
      <c r="WAF2593" s="113"/>
      <c r="WAG2593" s="113"/>
      <c r="WAH2593" s="113"/>
      <c r="WAI2593" s="113"/>
      <c r="WAJ2593" s="113"/>
      <c r="WAK2593" s="113"/>
      <c r="WAL2593" s="113"/>
      <c r="WAM2593" s="113"/>
      <c r="WAN2593" s="113"/>
      <c r="WAO2593" s="113"/>
      <c r="WAP2593" s="113"/>
      <c r="WAQ2593" s="113"/>
      <c r="WAR2593" s="113"/>
      <c r="WAS2593" s="113"/>
      <c r="WAT2593" s="113"/>
      <c r="WAU2593" s="113"/>
      <c r="WAV2593" s="113"/>
      <c r="WAW2593" s="113"/>
      <c r="WAX2593" s="113"/>
      <c r="WAY2593" s="113"/>
      <c r="WAZ2593" s="113"/>
      <c r="WBA2593" s="113"/>
      <c r="WBB2593" s="113"/>
      <c r="WBC2593" s="113"/>
      <c r="WBD2593" s="113"/>
      <c r="WBE2593" s="113"/>
      <c r="WBF2593" s="113"/>
      <c r="WBG2593" s="113"/>
      <c r="WBH2593" s="113"/>
      <c r="WBI2593" s="113"/>
      <c r="WBJ2593" s="113"/>
      <c r="WBK2593" s="113"/>
      <c r="WBL2593" s="113"/>
      <c r="WBM2593" s="113"/>
      <c r="WBN2593" s="113"/>
      <c r="WBO2593" s="113"/>
      <c r="WBP2593" s="113"/>
      <c r="WBQ2593" s="113"/>
      <c r="WBR2593" s="113"/>
      <c r="WBS2593" s="113"/>
      <c r="WBT2593" s="113"/>
      <c r="WBU2593" s="113"/>
      <c r="WBV2593" s="113"/>
      <c r="WBW2593" s="113"/>
      <c r="WBX2593" s="113"/>
      <c r="WBY2593" s="113"/>
      <c r="WBZ2593" s="113"/>
      <c r="WCA2593" s="113"/>
      <c r="WCB2593" s="113"/>
      <c r="WCC2593" s="113"/>
      <c r="WCD2593" s="113"/>
      <c r="WCE2593" s="113"/>
      <c r="WCF2593" s="113"/>
      <c r="WCG2593" s="113"/>
      <c r="WCH2593" s="113"/>
      <c r="WCI2593" s="113"/>
      <c r="WCJ2593" s="113"/>
      <c r="WCK2593" s="113"/>
      <c r="WCL2593" s="113"/>
      <c r="WCM2593" s="113"/>
      <c r="WCN2593" s="113"/>
      <c r="WCO2593" s="113"/>
      <c r="WCP2593" s="113"/>
      <c r="WCQ2593" s="113"/>
      <c r="WCR2593" s="113"/>
      <c r="WCS2593" s="113"/>
      <c r="WCT2593" s="113"/>
      <c r="WCU2593" s="113"/>
      <c r="WCV2593" s="113"/>
      <c r="WCW2593" s="113"/>
      <c r="WCX2593" s="113"/>
      <c r="WCY2593" s="113"/>
      <c r="WCZ2593" s="113"/>
      <c r="WDA2593" s="113"/>
      <c r="WDB2593" s="113"/>
      <c r="WDC2593" s="113"/>
      <c r="WDD2593" s="113"/>
      <c r="WDE2593" s="113"/>
      <c r="WDF2593" s="113"/>
      <c r="WDG2593" s="113"/>
      <c r="WDH2593" s="113"/>
      <c r="WDI2593" s="113"/>
      <c r="WDJ2593" s="113"/>
      <c r="WDK2593" s="113"/>
      <c r="WDL2593" s="113"/>
      <c r="WDM2593" s="113"/>
      <c r="WDN2593" s="113"/>
      <c r="WDO2593" s="113"/>
      <c r="WDP2593" s="113"/>
      <c r="WDQ2593" s="113"/>
      <c r="WDR2593" s="113"/>
      <c r="WDS2593" s="113"/>
      <c r="WDT2593" s="113"/>
      <c r="WDU2593" s="113"/>
      <c r="WDV2593" s="113"/>
      <c r="WDW2593" s="113"/>
      <c r="WDX2593" s="113"/>
      <c r="WDY2593" s="113"/>
      <c r="WDZ2593" s="113"/>
      <c r="WEA2593" s="113"/>
      <c r="WEB2593" s="113"/>
      <c r="WEC2593" s="113"/>
      <c r="WED2593" s="113"/>
      <c r="WEE2593" s="113"/>
      <c r="WEF2593" s="113"/>
      <c r="WEG2593" s="113"/>
      <c r="WEH2593" s="113"/>
      <c r="WEI2593" s="113"/>
      <c r="WEJ2593" s="113"/>
      <c r="WEK2593" s="113"/>
      <c r="WEL2593" s="113"/>
      <c r="WEM2593" s="113"/>
      <c r="WEN2593" s="113"/>
      <c r="WEO2593" s="113"/>
      <c r="WEP2593" s="113"/>
      <c r="WEQ2593" s="113"/>
      <c r="WER2593" s="113"/>
      <c r="WES2593" s="113"/>
      <c r="WET2593" s="113"/>
      <c r="WEU2593" s="113"/>
      <c r="WEV2593" s="113"/>
      <c r="WEW2593" s="113"/>
      <c r="WEX2593" s="113"/>
      <c r="WEY2593" s="113"/>
      <c r="WEZ2593" s="113"/>
      <c r="WFA2593" s="113"/>
      <c r="WFB2593" s="113"/>
      <c r="WFC2593" s="113"/>
      <c r="WFD2593" s="113"/>
      <c r="WFE2593" s="113"/>
      <c r="WFF2593" s="113"/>
      <c r="WFG2593" s="113"/>
      <c r="WFH2593" s="113"/>
      <c r="WFI2593" s="113"/>
      <c r="WFJ2593" s="113"/>
      <c r="WFK2593" s="113"/>
      <c r="WFL2593" s="113"/>
      <c r="WFM2593" s="113"/>
      <c r="WFN2593" s="113"/>
      <c r="WFO2593" s="113"/>
      <c r="WFP2593" s="113"/>
      <c r="WFQ2593" s="113"/>
      <c r="WFR2593" s="113"/>
      <c r="WFS2593" s="113"/>
      <c r="WFT2593" s="113"/>
      <c r="WFU2593" s="113"/>
      <c r="WFV2593" s="113"/>
      <c r="WFW2593" s="113"/>
      <c r="WFX2593" s="113"/>
      <c r="WFY2593" s="113"/>
      <c r="WFZ2593" s="113"/>
      <c r="WGA2593" s="113"/>
      <c r="WGB2593" s="113"/>
      <c r="WGC2593" s="113"/>
      <c r="WGD2593" s="113"/>
      <c r="WGE2593" s="113"/>
      <c r="WGF2593" s="113"/>
      <c r="WGG2593" s="113"/>
      <c r="WGH2593" s="113"/>
      <c r="WGI2593" s="113"/>
      <c r="WGJ2593" s="113"/>
      <c r="WGK2593" s="113"/>
      <c r="WGL2593" s="113"/>
      <c r="WGM2593" s="113"/>
      <c r="WGN2593" s="113"/>
      <c r="WGO2593" s="113"/>
      <c r="WGP2593" s="113"/>
      <c r="WGQ2593" s="113"/>
      <c r="WGR2593" s="113"/>
      <c r="WGS2593" s="113"/>
      <c r="WGT2593" s="113"/>
      <c r="WGU2593" s="113"/>
      <c r="WGV2593" s="113"/>
      <c r="WGW2593" s="113"/>
      <c r="WGX2593" s="113"/>
      <c r="WGY2593" s="113"/>
      <c r="WGZ2593" s="113"/>
      <c r="WHA2593" s="113"/>
      <c r="WHB2593" s="113"/>
      <c r="WHC2593" s="113"/>
      <c r="WHD2593" s="113"/>
      <c r="WHE2593" s="113"/>
      <c r="WHF2593" s="113"/>
      <c r="WHG2593" s="113"/>
      <c r="WHH2593" s="113"/>
      <c r="WHI2593" s="113"/>
      <c r="WHJ2593" s="113"/>
      <c r="WHK2593" s="113"/>
      <c r="WHL2593" s="113"/>
      <c r="WHM2593" s="113"/>
      <c r="WHN2593" s="113"/>
      <c r="WHO2593" s="113"/>
      <c r="WHP2593" s="113"/>
      <c r="WHQ2593" s="113"/>
      <c r="WHR2593" s="113"/>
      <c r="WHS2593" s="113"/>
      <c r="WHT2593" s="113"/>
      <c r="WHU2593" s="113"/>
      <c r="WHV2593" s="113"/>
      <c r="WHW2593" s="113"/>
      <c r="WHX2593" s="113"/>
      <c r="WHY2593" s="113"/>
      <c r="WHZ2593" s="113"/>
      <c r="WIA2593" s="113"/>
      <c r="WIB2593" s="113"/>
      <c r="WIC2593" s="113"/>
      <c r="WID2593" s="113"/>
      <c r="WIE2593" s="113"/>
      <c r="WIF2593" s="113"/>
      <c r="WIG2593" s="113"/>
      <c r="WIH2593" s="113"/>
      <c r="WII2593" s="113"/>
      <c r="WIJ2593" s="113"/>
      <c r="WIK2593" s="113"/>
      <c r="WIL2593" s="113"/>
      <c r="WIM2593" s="113"/>
      <c r="WIN2593" s="113"/>
      <c r="WIO2593" s="113"/>
      <c r="WIP2593" s="113"/>
      <c r="WIQ2593" s="113"/>
      <c r="WIR2593" s="113"/>
      <c r="WIS2593" s="113"/>
      <c r="WIT2593" s="113"/>
      <c r="WIU2593" s="113"/>
      <c r="WIV2593" s="113"/>
      <c r="WIW2593" s="113"/>
      <c r="WIX2593" s="113"/>
      <c r="WIY2593" s="113"/>
      <c r="WIZ2593" s="113"/>
      <c r="WJA2593" s="113"/>
      <c r="WJB2593" s="113"/>
      <c r="WJC2593" s="113"/>
      <c r="WJD2593" s="113"/>
      <c r="WJE2593" s="113"/>
      <c r="WJF2593" s="113"/>
      <c r="WJG2593" s="113"/>
      <c r="WJH2593" s="113"/>
      <c r="WJI2593" s="113"/>
      <c r="WJJ2593" s="113"/>
      <c r="WJK2593" s="113"/>
      <c r="WJL2593" s="113"/>
      <c r="WJM2593" s="113"/>
      <c r="WJN2593" s="113"/>
      <c r="WJO2593" s="113"/>
      <c r="WJP2593" s="113"/>
      <c r="WJQ2593" s="113"/>
      <c r="WJR2593" s="113"/>
      <c r="WJS2593" s="113"/>
      <c r="WJT2593" s="113"/>
      <c r="WJU2593" s="113"/>
      <c r="WJV2593" s="113"/>
      <c r="WJW2593" s="113"/>
      <c r="WJX2593" s="113"/>
      <c r="WJY2593" s="113"/>
      <c r="WJZ2593" s="113"/>
      <c r="WKA2593" s="113"/>
      <c r="WKB2593" s="113"/>
      <c r="WKC2593" s="113"/>
      <c r="WKD2593" s="113"/>
      <c r="WKE2593" s="113"/>
      <c r="WKF2593" s="113"/>
      <c r="WKG2593" s="113"/>
      <c r="WKH2593" s="113"/>
      <c r="WKI2593" s="113"/>
      <c r="WKJ2593" s="113"/>
      <c r="WKK2593" s="113"/>
      <c r="WKL2593" s="113"/>
      <c r="WKM2593" s="113"/>
      <c r="WKN2593" s="113"/>
      <c r="WKO2593" s="113"/>
      <c r="WKP2593" s="113"/>
      <c r="WKQ2593" s="113"/>
      <c r="WKR2593" s="113"/>
      <c r="WKS2593" s="113"/>
      <c r="WKT2593" s="113"/>
      <c r="WKU2593" s="113"/>
      <c r="WKV2593" s="113"/>
      <c r="WKW2593" s="113"/>
      <c r="WKX2593" s="113"/>
      <c r="WKY2593" s="113"/>
      <c r="WKZ2593" s="113"/>
      <c r="WLA2593" s="113"/>
      <c r="WLB2593" s="113"/>
      <c r="WLC2593" s="113"/>
      <c r="WLD2593" s="113"/>
      <c r="WLE2593" s="113"/>
      <c r="WLF2593" s="113"/>
      <c r="WLG2593" s="113"/>
      <c r="WLH2593" s="113"/>
      <c r="WLI2593" s="113"/>
      <c r="WLJ2593" s="113"/>
      <c r="WLK2593" s="113"/>
      <c r="WLL2593" s="113"/>
      <c r="WLM2593" s="113"/>
      <c r="WLN2593" s="113"/>
      <c r="WLO2593" s="113"/>
      <c r="WLP2593" s="113"/>
      <c r="WLQ2593" s="113"/>
      <c r="WLR2593" s="113"/>
      <c r="WLS2593" s="113"/>
      <c r="WLT2593" s="113"/>
      <c r="WLU2593" s="113"/>
      <c r="WLV2593" s="113"/>
      <c r="WLW2593" s="113"/>
      <c r="WLX2593" s="113"/>
      <c r="WLY2593" s="113"/>
      <c r="WLZ2593" s="113"/>
      <c r="WMA2593" s="113"/>
      <c r="WMB2593" s="113"/>
      <c r="WMC2593" s="113"/>
      <c r="WMD2593" s="113"/>
      <c r="WME2593" s="113"/>
      <c r="WMF2593" s="113"/>
      <c r="WMG2593" s="113"/>
      <c r="WMH2593" s="113"/>
      <c r="WMI2593" s="113"/>
      <c r="WMJ2593" s="113"/>
      <c r="WMK2593" s="113"/>
      <c r="WML2593" s="113"/>
      <c r="WMM2593" s="113"/>
      <c r="WMN2593" s="113"/>
      <c r="WMO2593" s="113"/>
      <c r="WMP2593" s="113"/>
      <c r="WMQ2593" s="113"/>
      <c r="WMR2593" s="113"/>
      <c r="WMS2593" s="113"/>
      <c r="WMT2593" s="113"/>
      <c r="WMU2593" s="113"/>
      <c r="WMV2593" s="113"/>
      <c r="WMW2593" s="113"/>
      <c r="WMX2593" s="113"/>
      <c r="WMY2593" s="113"/>
      <c r="WMZ2593" s="113"/>
      <c r="WNA2593" s="113"/>
      <c r="WNB2593" s="113"/>
      <c r="WNC2593" s="113"/>
      <c r="WND2593" s="113"/>
      <c r="WNE2593" s="113"/>
      <c r="WNF2593" s="113"/>
      <c r="WNG2593" s="113"/>
      <c r="WNH2593" s="113"/>
      <c r="WNI2593" s="113"/>
      <c r="WNJ2593" s="113"/>
      <c r="WNK2593" s="113"/>
      <c r="WNL2593" s="113"/>
      <c r="WNM2593" s="113"/>
      <c r="WNN2593" s="113"/>
      <c r="WNO2593" s="113"/>
      <c r="WNP2593" s="113"/>
      <c r="WNQ2593" s="113"/>
      <c r="WNR2593" s="113"/>
      <c r="WNS2593" s="113"/>
      <c r="WNT2593" s="113"/>
      <c r="WNU2593" s="113"/>
      <c r="WNV2593" s="113"/>
      <c r="WNW2593" s="113"/>
      <c r="WNX2593" s="113"/>
      <c r="WNY2593" s="113"/>
      <c r="WNZ2593" s="113"/>
      <c r="WOA2593" s="113"/>
      <c r="WOB2593" s="113"/>
      <c r="WOC2593" s="113"/>
      <c r="WOD2593" s="113"/>
      <c r="WOE2593" s="113"/>
      <c r="WOF2593" s="113"/>
      <c r="WOG2593" s="113"/>
      <c r="WOH2593" s="113"/>
      <c r="WOI2593" s="113"/>
      <c r="WOJ2593" s="113"/>
      <c r="WOK2593" s="113"/>
      <c r="WOL2593" s="113"/>
      <c r="WOM2593" s="113"/>
      <c r="WON2593" s="113"/>
      <c r="WOO2593" s="113"/>
      <c r="WOP2593" s="113"/>
      <c r="WOQ2593" s="113"/>
      <c r="WOR2593" s="113"/>
      <c r="WOS2593" s="113"/>
      <c r="WOT2593" s="113"/>
      <c r="WOU2593" s="113"/>
      <c r="WOV2593" s="113"/>
      <c r="WOW2593" s="113"/>
      <c r="WOX2593" s="113"/>
      <c r="WOY2593" s="113"/>
      <c r="WOZ2593" s="113"/>
      <c r="WPA2593" s="113"/>
      <c r="WPB2593" s="113"/>
      <c r="WPC2593" s="113"/>
      <c r="WPD2593" s="113"/>
      <c r="WPE2593" s="113"/>
      <c r="WPF2593" s="113"/>
      <c r="WPG2593" s="113"/>
      <c r="WPH2593" s="113"/>
      <c r="WPI2593" s="113"/>
      <c r="WPJ2593" s="113"/>
      <c r="WPK2593" s="113"/>
      <c r="WPL2593" s="113"/>
      <c r="WPM2593" s="113"/>
      <c r="WPN2593" s="113"/>
      <c r="WPO2593" s="113"/>
      <c r="WPP2593" s="113"/>
      <c r="WPQ2593" s="113"/>
      <c r="WPR2593" s="113"/>
      <c r="WPS2593" s="113"/>
      <c r="WPT2593" s="113"/>
      <c r="WPU2593" s="113"/>
      <c r="WPV2593" s="113"/>
      <c r="WPW2593" s="113"/>
      <c r="WPX2593" s="113"/>
      <c r="WPY2593" s="113"/>
      <c r="WPZ2593" s="113"/>
      <c r="WQA2593" s="113"/>
      <c r="WQB2593" s="113"/>
      <c r="WQC2593" s="113"/>
      <c r="WQD2593" s="113"/>
      <c r="WQE2593" s="113"/>
      <c r="WQF2593" s="113"/>
      <c r="WQG2593" s="113"/>
      <c r="WQH2593" s="113"/>
      <c r="WQI2593" s="113"/>
      <c r="WQJ2593" s="113"/>
      <c r="WQK2593" s="113"/>
      <c r="WQL2593" s="113"/>
      <c r="WQM2593" s="113"/>
      <c r="WQN2593" s="113"/>
      <c r="WQO2593" s="113"/>
      <c r="WQP2593" s="113"/>
      <c r="WQQ2593" s="113"/>
      <c r="WQR2593" s="113"/>
      <c r="WQS2593" s="113"/>
      <c r="WQT2593" s="113"/>
      <c r="WQU2593" s="113"/>
      <c r="WQV2593" s="113"/>
      <c r="WQW2593" s="113"/>
      <c r="WQX2593" s="113"/>
      <c r="WQY2593" s="113"/>
      <c r="WQZ2593" s="113"/>
      <c r="WRA2593" s="113"/>
      <c r="WRB2593" s="113"/>
      <c r="WRC2593" s="113"/>
      <c r="WRD2593" s="113"/>
      <c r="WRE2593" s="113"/>
      <c r="WRF2593" s="113"/>
      <c r="WRG2593" s="113"/>
      <c r="WRH2593" s="113"/>
      <c r="WRI2593" s="113"/>
      <c r="WRJ2593" s="113"/>
      <c r="WRK2593" s="113"/>
      <c r="WRL2593" s="113"/>
      <c r="WRM2593" s="113"/>
      <c r="WRN2593" s="113"/>
      <c r="WRO2593" s="113"/>
      <c r="WRP2593" s="113"/>
      <c r="WRQ2593" s="113"/>
      <c r="WRR2593" s="113"/>
      <c r="WRS2593" s="113"/>
      <c r="WRT2593" s="113"/>
      <c r="WRU2593" s="113"/>
      <c r="WRV2593" s="113"/>
      <c r="WRW2593" s="113"/>
      <c r="WRX2593" s="113"/>
      <c r="WRY2593" s="113"/>
      <c r="WRZ2593" s="113"/>
      <c r="WSA2593" s="113"/>
      <c r="WSB2593" s="113"/>
      <c r="WSC2593" s="113"/>
      <c r="WSD2593" s="113"/>
      <c r="WSE2593" s="113"/>
      <c r="WSF2593" s="113"/>
      <c r="WSG2593" s="113"/>
      <c r="WSH2593" s="113"/>
      <c r="WSI2593" s="113"/>
      <c r="WSJ2593" s="113"/>
      <c r="WSK2593" s="113"/>
      <c r="WSL2593" s="113"/>
      <c r="WSM2593" s="113"/>
      <c r="WSN2593" s="113"/>
      <c r="WSO2593" s="113"/>
      <c r="WSP2593" s="113"/>
      <c r="WSQ2593" s="113"/>
      <c r="WSR2593" s="113"/>
      <c r="WSS2593" s="113"/>
      <c r="WST2593" s="113"/>
      <c r="WSU2593" s="113"/>
      <c r="WSV2593" s="113"/>
      <c r="WSW2593" s="113"/>
      <c r="WSX2593" s="113"/>
      <c r="WSY2593" s="113"/>
      <c r="WSZ2593" s="113"/>
      <c r="WTA2593" s="113"/>
      <c r="WTB2593" s="113"/>
      <c r="WTC2593" s="113"/>
      <c r="WTD2593" s="113"/>
      <c r="WTE2593" s="113"/>
      <c r="WTF2593" s="113"/>
      <c r="WTG2593" s="113"/>
      <c r="WTH2593" s="113"/>
      <c r="WTI2593" s="113"/>
      <c r="WTJ2593" s="113"/>
      <c r="WTK2593" s="113"/>
      <c r="WTL2593" s="113"/>
      <c r="WTM2593" s="113"/>
      <c r="WTN2593" s="113"/>
      <c r="WTO2593" s="113"/>
      <c r="WTP2593" s="113"/>
      <c r="WTQ2593" s="113"/>
      <c r="WTR2593" s="113"/>
      <c r="WTS2593" s="113"/>
      <c r="WTT2593" s="113"/>
      <c r="WTU2593" s="113"/>
      <c r="WTV2593" s="113"/>
      <c r="WTW2593" s="113"/>
      <c r="WTX2593" s="113"/>
      <c r="WTY2593" s="113"/>
      <c r="WTZ2593" s="113"/>
      <c r="WUA2593" s="113"/>
      <c r="WUB2593" s="113"/>
      <c r="WUC2593" s="113"/>
      <c r="WUD2593" s="113"/>
      <c r="WUE2593" s="113"/>
      <c r="WUF2593" s="113"/>
      <c r="WUG2593" s="113"/>
      <c r="WUH2593" s="113"/>
      <c r="WUI2593" s="113"/>
      <c r="WUJ2593" s="113"/>
      <c r="WUK2593" s="113"/>
      <c r="WUL2593" s="113"/>
      <c r="WUM2593" s="113"/>
      <c r="WUN2593" s="113"/>
      <c r="WUO2593" s="113"/>
      <c r="WUP2593" s="113"/>
      <c r="WUQ2593" s="113"/>
      <c r="WUR2593" s="113"/>
      <c r="WUS2593" s="113"/>
      <c r="WUT2593" s="113"/>
      <c r="WUU2593" s="113"/>
      <c r="WUV2593" s="113"/>
      <c r="WUW2593" s="113"/>
      <c r="WUX2593" s="113"/>
      <c r="WUY2593" s="113"/>
      <c r="WUZ2593" s="113"/>
      <c r="WVA2593" s="113"/>
      <c r="WVB2593" s="113"/>
      <c r="WVC2593" s="113"/>
      <c r="WVD2593" s="113"/>
      <c r="WVE2593" s="113"/>
      <c r="WVF2593" s="113"/>
      <c r="WVG2593" s="113"/>
      <c r="WVH2593" s="113"/>
      <c r="WVI2593" s="113"/>
      <c r="WVJ2593" s="113"/>
      <c r="WVK2593" s="113"/>
      <c r="WVL2593" s="113"/>
      <c r="WVM2593" s="113"/>
      <c r="WVN2593" s="113"/>
      <c r="WVO2593" s="113"/>
      <c r="WVP2593" s="113"/>
      <c r="WVQ2593" s="113"/>
      <c r="WVR2593" s="113"/>
      <c r="WVS2593" s="113"/>
      <c r="WVT2593" s="113"/>
      <c r="WVU2593" s="113"/>
      <c r="WVV2593" s="113"/>
      <c r="WVW2593" s="113"/>
      <c r="WVX2593" s="113"/>
      <c r="WVY2593" s="113"/>
      <c r="WVZ2593" s="113"/>
      <c r="WWA2593" s="113"/>
      <c r="WWB2593" s="113"/>
      <c r="WWC2593" s="113"/>
      <c r="WWD2593" s="113"/>
      <c r="WWE2593" s="113"/>
      <c r="WWF2593" s="113"/>
      <c r="WWG2593" s="113"/>
      <c r="WWH2593" s="113"/>
      <c r="WWI2593" s="113"/>
      <c r="WWJ2593" s="113"/>
      <c r="WWK2593" s="113"/>
      <c r="WWL2593" s="113"/>
      <c r="WWM2593" s="113"/>
      <c r="WWN2593" s="113"/>
      <c r="WWO2593" s="113"/>
      <c r="WWP2593" s="113"/>
      <c r="WWQ2593" s="113"/>
      <c r="WWR2593" s="113"/>
      <c r="WWS2593" s="113"/>
      <c r="WWT2593" s="113"/>
      <c r="WWU2593" s="113"/>
      <c r="WWV2593" s="113"/>
      <c r="WWW2593" s="113"/>
      <c r="WWX2593" s="113"/>
      <c r="WWY2593" s="113"/>
      <c r="WWZ2593" s="113"/>
      <c r="WXA2593" s="113"/>
      <c r="WXB2593" s="113"/>
      <c r="WXC2593" s="113"/>
      <c r="WXD2593" s="113"/>
      <c r="WXE2593" s="113"/>
      <c r="WXF2593" s="113"/>
      <c r="WXG2593" s="113"/>
      <c r="WXH2593" s="113"/>
      <c r="WXI2593" s="113"/>
      <c r="WXJ2593" s="113"/>
      <c r="WXK2593" s="113"/>
      <c r="WXL2593" s="113"/>
      <c r="WXM2593" s="113"/>
      <c r="WXN2593" s="113"/>
      <c r="WXO2593" s="113"/>
      <c r="WXP2593" s="113"/>
      <c r="WXQ2593" s="113"/>
      <c r="WXR2593" s="113"/>
      <c r="WXS2593" s="113"/>
      <c r="WXT2593" s="113"/>
      <c r="WXU2593" s="113"/>
      <c r="WXV2593" s="113"/>
      <c r="WXW2593" s="113"/>
      <c r="WXX2593" s="113"/>
      <c r="WXY2593" s="113"/>
      <c r="WXZ2593" s="113"/>
      <c r="WYA2593" s="113"/>
      <c r="WYB2593" s="113"/>
      <c r="WYC2593" s="113"/>
      <c r="WYD2593" s="113"/>
      <c r="WYE2593" s="113"/>
      <c r="WYF2593" s="113"/>
      <c r="WYG2593" s="113"/>
      <c r="WYH2593" s="113"/>
      <c r="WYI2593" s="113"/>
      <c r="WYJ2593" s="113"/>
      <c r="WYK2593" s="113"/>
      <c r="WYL2593" s="113"/>
      <c r="WYM2593" s="113"/>
      <c r="WYN2593" s="113"/>
      <c r="WYO2593" s="113"/>
      <c r="WYP2593" s="113"/>
      <c r="WYQ2593" s="113"/>
      <c r="WYR2593" s="113"/>
      <c r="WYS2593" s="113"/>
      <c r="WYT2593" s="113"/>
      <c r="WYU2593" s="113"/>
      <c r="WYV2593" s="113"/>
      <c r="WYW2593" s="113"/>
      <c r="WYX2593" s="113"/>
      <c r="WYY2593" s="113"/>
      <c r="WYZ2593" s="113"/>
      <c r="WZA2593" s="113"/>
      <c r="WZB2593" s="113"/>
      <c r="WZC2593" s="113"/>
      <c r="WZD2593" s="113"/>
      <c r="WZE2593" s="113"/>
      <c r="WZF2593" s="113"/>
      <c r="WZG2593" s="113"/>
      <c r="WZH2593" s="113"/>
      <c r="WZI2593" s="113"/>
      <c r="WZJ2593" s="113"/>
      <c r="WZK2593" s="113"/>
      <c r="WZL2593" s="113"/>
      <c r="WZM2593" s="113"/>
      <c r="WZN2593" s="113"/>
      <c r="WZO2593" s="113"/>
      <c r="WZP2593" s="113"/>
      <c r="WZQ2593" s="113"/>
      <c r="WZR2593" s="113"/>
      <c r="WZS2593" s="113"/>
      <c r="WZT2593" s="113"/>
      <c r="WZU2593" s="113"/>
      <c r="WZV2593" s="113"/>
      <c r="WZW2593" s="113"/>
      <c r="WZX2593" s="113"/>
      <c r="WZY2593" s="113"/>
      <c r="WZZ2593" s="113"/>
      <c r="XAA2593" s="113"/>
      <c r="XAB2593" s="113"/>
      <c r="XAC2593" s="113"/>
      <c r="XAD2593" s="113"/>
      <c r="XAE2593" s="113"/>
      <c r="XAF2593" s="113"/>
      <c r="XAG2593" s="113"/>
      <c r="XAH2593" s="113"/>
      <c r="XAI2593" s="113"/>
      <c r="XAJ2593" s="113"/>
      <c r="XAK2593" s="113"/>
      <c r="XAL2593" s="113"/>
      <c r="XAM2593" s="113"/>
      <c r="XAN2593" s="113"/>
      <c r="XAO2593" s="113"/>
      <c r="XAP2593" s="113"/>
      <c r="XAQ2593" s="113"/>
      <c r="XAR2593" s="113"/>
      <c r="XAS2593" s="113"/>
      <c r="XAT2593" s="113"/>
      <c r="XAU2593" s="113"/>
      <c r="XAV2593" s="113"/>
      <c r="XAW2593" s="113"/>
      <c r="XAX2593" s="113"/>
      <c r="XAY2593" s="113"/>
      <c r="XAZ2593" s="113"/>
      <c r="XBA2593" s="113"/>
      <c r="XBB2593" s="113"/>
      <c r="XBC2593" s="113"/>
      <c r="XBD2593" s="113"/>
      <c r="XBE2593" s="113"/>
      <c r="XBF2593" s="113"/>
      <c r="XBG2593" s="113"/>
      <c r="XBH2593" s="113"/>
      <c r="XBI2593" s="113"/>
      <c r="XBJ2593" s="113"/>
      <c r="XBK2593" s="113"/>
      <c r="XBL2593" s="113"/>
      <c r="XBM2593" s="113"/>
      <c r="XBN2593" s="113"/>
      <c r="XBO2593" s="113"/>
      <c r="XBP2593" s="113"/>
      <c r="XBQ2593" s="113"/>
      <c r="XBR2593" s="113"/>
      <c r="XBS2593" s="113"/>
      <c r="XBT2593" s="113"/>
      <c r="XBU2593" s="113"/>
      <c r="XBV2593" s="113"/>
      <c r="XBW2593" s="113"/>
      <c r="XBX2593" s="113"/>
      <c r="XBY2593" s="113"/>
      <c r="XBZ2593" s="113"/>
      <c r="XCA2593" s="113"/>
      <c r="XCB2593" s="113"/>
      <c r="XCC2593" s="113"/>
      <c r="XCD2593" s="113"/>
      <c r="XCE2593" s="113"/>
      <c r="XCF2593" s="113"/>
      <c r="XCG2593" s="113"/>
      <c r="XCH2593" s="113"/>
      <c r="XCI2593" s="113"/>
      <c r="XCJ2593" s="113"/>
      <c r="XCK2593" s="113"/>
      <c r="XCL2593" s="113"/>
      <c r="XCM2593" s="113"/>
      <c r="XCN2593" s="113"/>
      <c r="XCO2593" s="113"/>
      <c r="XCP2593" s="113"/>
      <c r="XCQ2593" s="113"/>
      <c r="XCR2593" s="113"/>
      <c r="XCS2593" s="113"/>
      <c r="XCT2593" s="113"/>
      <c r="XCU2593" s="113"/>
      <c r="XCV2593" s="113"/>
      <c r="XCW2593" s="113"/>
      <c r="XCX2593" s="113"/>
      <c r="XCY2593" s="113"/>
      <c r="XCZ2593" s="113"/>
      <c r="XDA2593" s="113"/>
      <c r="XDB2593" s="113"/>
      <c r="XDC2593" s="113"/>
      <c r="XDD2593" s="113"/>
      <c r="XDE2593" s="113"/>
      <c r="XDF2593" s="113"/>
      <c r="XDG2593" s="113"/>
      <c r="XDH2593" s="113"/>
      <c r="XDI2593" s="113"/>
      <c r="XDJ2593" s="113"/>
      <c r="XDK2593" s="113"/>
      <c r="XDL2593" s="113"/>
      <c r="XDM2593" s="113"/>
      <c r="XDN2593" s="113"/>
      <c r="XDO2593" s="113"/>
      <c r="XDP2593" s="113"/>
      <c r="XDQ2593" s="113"/>
      <c r="XDR2593" s="113"/>
      <c r="XDS2593" s="113"/>
      <c r="XDT2593" s="113"/>
      <c r="XDU2593" s="113"/>
      <c r="XDV2593" s="113"/>
      <c r="XDW2593" s="113"/>
      <c r="XDX2593" s="113"/>
      <c r="XDY2593" s="113"/>
      <c r="XDZ2593" s="113"/>
      <c r="XEA2593" s="113"/>
      <c r="XEB2593" s="113"/>
      <c r="XEC2593" s="113"/>
      <c r="XED2593" s="113"/>
      <c r="XEE2593" s="113"/>
      <c r="XEF2593" s="113"/>
      <c r="XEG2593" s="113"/>
      <c r="XEH2593" s="113"/>
      <c r="XEI2593" s="113"/>
      <c r="XEJ2593" s="113"/>
      <c r="XEK2593" s="113"/>
      <c r="XEL2593" s="113"/>
      <c r="XEM2593" s="113"/>
      <c r="XEN2593" s="113"/>
      <c r="XEO2593" s="113"/>
      <c r="XEP2593" s="113"/>
      <c r="XEQ2593" s="113"/>
      <c r="XER2593" s="113"/>
      <c r="XES2593" s="113"/>
      <c r="XET2593" s="113"/>
      <c r="XEU2593" s="113"/>
      <c r="XEV2593" s="113"/>
      <c r="XEW2593" s="113"/>
      <c r="XEX2593" s="113"/>
      <c r="XEY2593" s="113"/>
      <c r="XEZ2593" s="113"/>
      <c r="XFA2593" s="113"/>
      <c r="XFB2593" s="113"/>
      <c r="XFC2593" s="113"/>
    </row>
    <row r="2594" spans="1:16384" s="112" customFormat="1">
      <c r="A2594" s="284" t="s">
        <v>3643</v>
      </c>
      <c r="B2594" s="284" t="s">
        <v>3644</v>
      </c>
      <c r="C2594" s="284" t="s">
        <v>3645</v>
      </c>
      <c r="D2594" s="284">
        <v>1798</v>
      </c>
      <c r="E2594" s="325">
        <v>3.35</v>
      </c>
      <c r="F2594" s="325">
        <f t="shared" ref="F2594:F2598" si="356">D2594*E2594</f>
        <v>6023.3</v>
      </c>
      <c r="G2594" s="793"/>
      <c r="XFD2594" s="116"/>
    </row>
    <row r="2595" spans="1:16384" s="112" customFormat="1">
      <c r="A2595" s="284"/>
      <c r="B2595" s="284" t="s">
        <v>3646</v>
      </c>
      <c r="C2595" s="284" t="s">
        <v>3647</v>
      </c>
      <c r="D2595" s="284">
        <v>1601</v>
      </c>
      <c r="E2595" s="325">
        <v>3.35</v>
      </c>
      <c r="F2595" s="325">
        <f t="shared" si="356"/>
        <v>5363.35</v>
      </c>
      <c r="G2595" s="793"/>
      <c r="XFD2595" s="116"/>
    </row>
    <row r="2596" spans="1:16384" s="112" customFormat="1">
      <c r="A2596" s="284"/>
      <c r="B2596" s="284" t="s">
        <v>3648</v>
      </c>
      <c r="C2596" s="284" t="s">
        <v>3649</v>
      </c>
      <c r="D2596" s="284">
        <v>1558</v>
      </c>
      <c r="E2596" s="325">
        <v>3.35</v>
      </c>
      <c r="F2596" s="325">
        <f t="shared" si="356"/>
        <v>5219.3</v>
      </c>
      <c r="G2596" s="793"/>
      <c r="XFD2596" s="116"/>
    </row>
    <row r="2597" spans="1:16384" s="112" customFormat="1">
      <c r="A2597" s="284"/>
      <c r="B2597" s="284" t="s">
        <v>3650</v>
      </c>
      <c r="C2597" s="284" t="s">
        <v>3651</v>
      </c>
      <c r="D2597" s="284">
        <v>1126</v>
      </c>
      <c r="E2597" s="325">
        <v>3.35</v>
      </c>
      <c r="F2597" s="325">
        <f t="shared" si="356"/>
        <v>3772.1</v>
      </c>
      <c r="G2597" s="793"/>
      <c r="XFD2597" s="116"/>
    </row>
    <row r="2598" spans="1:16384" s="112" customFormat="1">
      <c r="A2598" s="284"/>
      <c r="B2598" s="284" t="s">
        <v>3652</v>
      </c>
      <c r="C2598" s="284" t="s">
        <v>3653</v>
      </c>
      <c r="D2598" s="284">
        <v>920</v>
      </c>
      <c r="E2598" s="325">
        <v>3.35</v>
      </c>
      <c r="F2598" s="325">
        <f t="shared" si="356"/>
        <v>3082</v>
      </c>
      <c r="G2598" s="793"/>
      <c r="XFD2598" s="116"/>
    </row>
    <row r="2599" spans="1:16384" s="107" customFormat="1">
      <c r="A2599" s="288"/>
      <c r="B2599" s="288"/>
      <c r="C2599" s="288"/>
      <c r="D2599" s="288"/>
      <c r="E2599" s="326"/>
      <c r="F2599" s="326">
        <f>SUM(F2594:F2598)</f>
        <v>23460.05</v>
      </c>
      <c r="G2599" s="793"/>
      <c r="H2599" s="113"/>
      <c r="I2599" s="113"/>
      <c r="J2599" s="113"/>
      <c r="K2599" s="113"/>
      <c r="L2599" s="113"/>
      <c r="M2599" s="113"/>
      <c r="N2599" s="113"/>
      <c r="O2599" s="113"/>
      <c r="P2599" s="113"/>
      <c r="Q2599" s="113"/>
      <c r="R2599" s="113"/>
      <c r="S2599" s="113"/>
      <c r="T2599" s="113"/>
      <c r="U2599" s="113"/>
      <c r="V2599" s="113"/>
      <c r="W2599" s="113"/>
      <c r="X2599" s="113"/>
      <c r="Y2599" s="113"/>
      <c r="Z2599" s="113"/>
      <c r="AA2599" s="113"/>
      <c r="AB2599" s="113"/>
      <c r="AC2599" s="113"/>
      <c r="AD2599" s="113"/>
      <c r="AE2599" s="113"/>
      <c r="AF2599" s="113"/>
      <c r="AG2599" s="113"/>
      <c r="AH2599" s="113"/>
      <c r="AI2599" s="113"/>
      <c r="AJ2599" s="113"/>
      <c r="AK2599" s="113"/>
      <c r="AL2599" s="113"/>
      <c r="AM2599" s="113"/>
      <c r="AN2599" s="113"/>
      <c r="AO2599" s="113"/>
      <c r="AP2599" s="113"/>
      <c r="AQ2599" s="113"/>
      <c r="AR2599" s="113"/>
      <c r="AS2599" s="113"/>
      <c r="AT2599" s="113"/>
      <c r="AU2599" s="113"/>
      <c r="AV2599" s="113"/>
      <c r="AW2599" s="113"/>
      <c r="AX2599" s="113"/>
      <c r="AY2599" s="113"/>
      <c r="AZ2599" s="113"/>
      <c r="BA2599" s="113"/>
      <c r="BB2599" s="113"/>
      <c r="BC2599" s="113"/>
      <c r="BD2599" s="113"/>
      <c r="BE2599" s="113"/>
      <c r="BF2599" s="113"/>
      <c r="BG2599" s="113"/>
      <c r="BH2599" s="113"/>
      <c r="BI2599" s="113"/>
      <c r="BJ2599" s="113"/>
      <c r="BK2599" s="113"/>
      <c r="BL2599" s="113"/>
      <c r="BM2599" s="113"/>
      <c r="BN2599" s="113"/>
      <c r="BO2599" s="113"/>
      <c r="BP2599" s="113"/>
      <c r="BQ2599" s="113"/>
      <c r="BR2599" s="113"/>
      <c r="BS2599" s="113"/>
      <c r="BT2599" s="113"/>
      <c r="BU2599" s="113"/>
      <c r="BV2599" s="113"/>
      <c r="BW2599" s="113"/>
      <c r="BX2599" s="113"/>
      <c r="BY2599" s="113"/>
      <c r="BZ2599" s="113"/>
      <c r="CA2599" s="113"/>
      <c r="CB2599" s="113"/>
      <c r="CC2599" s="113"/>
      <c r="CD2599" s="113"/>
      <c r="CE2599" s="113"/>
      <c r="CF2599" s="113"/>
      <c r="CG2599" s="113"/>
      <c r="CH2599" s="113"/>
      <c r="CI2599" s="113"/>
      <c r="CJ2599" s="113"/>
      <c r="CK2599" s="113"/>
      <c r="CL2599" s="113"/>
      <c r="CM2599" s="113"/>
      <c r="CN2599" s="113"/>
      <c r="CO2599" s="113"/>
      <c r="CP2599" s="113"/>
      <c r="CQ2599" s="113"/>
      <c r="CR2599" s="113"/>
      <c r="CS2599" s="113"/>
      <c r="CT2599" s="113"/>
      <c r="CU2599" s="113"/>
      <c r="CV2599" s="113"/>
      <c r="CW2599" s="113"/>
      <c r="CX2599" s="113"/>
      <c r="CY2599" s="113"/>
      <c r="CZ2599" s="113"/>
      <c r="DA2599" s="113"/>
      <c r="DB2599" s="113"/>
      <c r="DC2599" s="113"/>
      <c r="DD2599" s="113"/>
      <c r="DE2599" s="113"/>
      <c r="DF2599" s="113"/>
      <c r="DG2599" s="113"/>
      <c r="DH2599" s="113"/>
      <c r="DI2599" s="113"/>
      <c r="DJ2599" s="113"/>
      <c r="DK2599" s="113"/>
      <c r="DL2599" s="113"/>
      <c r="DM2599" s="113"/>
      <c r="DN2599" s="113"/>
      <c r="DO2599" s="113"/>
      <c r="DP2599" s="113"/>
      <c r="DQ2599" s="113"/>
      <c r="DR2599" s="113"/>
      <c r="DS2599" s="113"/>
      <c r="DT2599" s="113"/>
      <c r="DU2599" s="113"/>
      <c r="DV2599" s="113"/>
      <c r="DW2599" s="113"/>
      <c r="DX2599" s="113"/>
      <c r="DY2599" s="113"/>
      <c r="DZ2599" s="113"/>
      <c r="EA2599" s="113"/>
      <c r="EB2599" s="113"/>
      <c r="EC2599" s="113"/>
      <c r="ED2599" s="113"/>
      <c r="EE2599" s="113"/>
      <c r="EF2599" s="113"/>
      <c r="EG2599" s="113"/>
      <c r="EH2599" s="113"/>
      <c r="EI2599" s="113"/>
      <c r="EJ2599" s="113"/>
      <c r="EK2599" s="113"/>
      <c r="EL2599" s="113"/>
      <c r="EM2599" s="113"/>
      <c r="EN2599" s="113"/>
      <c r="EO2599" s="113"/>
      <c r="EP2599" s="113"/>
      <c r="EQ2599" s="113"/>
      <c r="ER2599" s="113"/>
      <c r="ES2599" s="113"/>
      <c r="ET2599" s="113"/>
      <c r="EU2599" s="113"/>
      <c r="EV2599" s="113"/>
      <c r="EW2599" s="113"/>
      <c r="EX2599" s="113"/>
      <c r="EY2599" s="113"/>
      <c r="EZ2599" s="113"/>
      <c r="FA2599" s="113"/>
      <c r="FB2599" s="113"/>
      <c r="FC2599" s="113"/>
      <c r="FD2599" s="113"/>
      <c r="FE2599" s="113"/>
      <c r="FF2599" s="113"/>
      <c r="FG2599" s="113"/>
      <c r="FH2599" s="113"/>
      <c r="FI2599" s="113"/>
      <c r="FJ2599" s="113"/>
      <c r="FK2599" s="113"/>
      <c r="FL2599" s="113"/>
      <c r="FM2599" s="113"/>
      <c r="FN2599" s="113"/>
      <c r="FO2599" s="113"/>
      <c r="FP2599" s="113"/>
      <c r="FQ2599" s="113"/>
      <c r="FR2599" s="113"/>
      <c r="FS2599" s="113"/>
      <c r="FT2599" s="113"/>
      <c r="FU2599" s="113"/>
      <c r="FV2599" s="113"/>
      <c r="FW2599" s="113"/>
      <c r="FX2599" s="113"/>
      <c r="FY2599" s="113"/>
      <c r="FZ2599" s="113"/>
      <c r="GA2599" s="113"/>
      <c r="GB2599" s="113"/>
      <c r="GC2599" s="113"/>
      <c r="GD2599" s="113"/>
      <c r="GE2599" s="113"/>
      <c r="GF2599" s="113"/>
      <c r="GG2599" s="113"/>
      <c r="GH2599" s="113"/>
      <c r="GI2599" s="113"/>
      <c r="GJ2599" s="113"/>
      <c r="GK2599" s="113"/>
      <c r="GL2599" s="113"/>
      <c r="GM2599" s="113"/>
      <c r="GN2599" s="113"/>
      <c r="GO2599" s="113"/>
      <c r="GP2599" s="113"/>
      <c r="GQ2599" s="113"/>
      <c r="GR2599" s="113"/>
      <c r="GS2599" s="113"/>
      <c r="GT2599" s="113"/>
      <c r="GU2599" s="113"/>
      <c r="GV2599" s="113"/>
      <c r="GW2599" s="113"/>
      <c r="GX2599" s="113"/>
      <c r="GY2599" s="113"/>
      <c r="GZ2599" s="113"/>
      <c r="HA2599" s="113"/>
      <c r="HB2599" s="113"/>
      <c r="HC2599" s="113"/>
      <c r="HD2599" s="113"/>
      <c r="HE2599" s="113"/>
      <c r="HF2599" s="113"/>
      <c r="HG2599" s="113"/>
      <c r="HH2599" s="113"/>
      <c r="HI2599" s="113"/>
      <c r="HJ2599" s="113"/>
      <c r="HK2599" s="113"/>
      <c r="HL2599" s="113"/>
      <c r="HM2599" s="113"/>
      <c r="HN2599" s="113"/>
      <c r="HO2599" s="113"/>
      <c r="HP2599" s="113"/>
      <c r="HQ2599" s="113"/>
      <c r="HR2599" s="113"/>
      <c r="HS2599" s="113"/>
      <c r="HT2599" s="113"/>
      <c r="HU2599" s="113"/>
      <c r="HV2599" s="113"/>
      <c r="HW2599" s="113"/>
      <c r="HX2599" s="113"/>
      <c r="HY2599" s="113"/>
      <c r="HZ2599" s="113"/>
      <c r="IA2599" s="113"/>
      <c r="IB2599" s="113"/>
      <c r="IC2599" s="113"/>
      <c r="ID2599" s="113"/>
      <c r="IE2599" s="113"/>
      <c r="IF2599" s="113"/>
      <c r="IG2599" s="113"/>
      <c r="IH2599" s="113"/>
      <c r="II2599" s="113"/>
      <c r="IJ2599" s="113"/>
      <c r="IK2599" s="113"/>
      <c r="IL2599" s="113"/>
      <c r="IM2599" s="113"/>
      <c r="IN2599" s="113"/>
      <c r="IO2599" s="113"/>
      <c r="IP2599" s="113"/>
      <c r="IQ2599" s="113"/>
      <c r="IR2599" s="113"/>
      <c r="IS2599" s="113"/>
      <c r="IT2599" s="113"/>
      <c r="IU2599" s="113"/>
      <c r="IV2599" s="113"/>
      <c r="IW2599" s="113"/>
      <c r="IX2599" s="113"/>
      <c r="IY2599" s="113"/>
      <c r="IZ2599" s="113"/>
      <c r="JA2599" s="113"/>
      <c r="JB2599" s="113"/>
      <c r="JC2599" s="113"/>
      <c r="JD2599" s="113"/>
      <c r="JE2599" s="113"/>
      <c r="JF2599" s="113"/>
      <c r="JG2599" s="113"/>
      <c r="JH2599" s="113"/>
      <c r="JI2599" s="113"/>
      <c r="JJ2599" s="113"/>
      <c r="JK2599" s="113"/>
      <c r="JL2599" s="113"/>
      <c r="JM2599" s="113"/>
      <c r="JN2599" s="113"/>
      <c r="JO2599" s="113"/>
      <c r="JP2599" s="113"/>
      <c r="JQ2599" s="113"/>
      <c r="JR2599" s="113"/>
      <c r="JS2599" s="113"/>
      <c r="JT2599" s="113"/>
      <c r="JU2599" s="113"/>
      <c r="JV2599" s="113"/>
      <c r="JW2599" s="113"/>
      <c r="JX2599" s="113"/>
      <c r="JY2599" s="113"/>
      <c r="JZ2599" s="113"/>
      <c r="KA2599" s="113"/>
      <c r="KB2599" s="113"/>
      <c r="KC2599" s="113"/>
      <c r="KD2599" s="113"/>
      <c r="KE2599" s="113"/>
      <c r="KF2599" s="113"/>
      <c r="KG2599" s="113"/>
      <c r="KH2599" s="113"/>
      <c r="KI2599" s="113"/>
      <c r="KJ2599" s="113"/>
      <c r="KK2599" s="113"/>
      <c r="KL2599" s="113"/>
      <c r="KM2599" s="113"/>
      <c r="KN2599" s="113"/>
      <c r="KO2599" s="113"/>
      <c r="KP2599" s="113"/>
      <c r="KQ2599" s="113"/>
      <c r="KR2599" s="113"/>
      <c r="KS2599" s="113"/>
      <c r="KT2599" s="113"/>
      <c r="KU2599" s="113"/>
      <c r="KV2599" s="113"/>
      <c r="KW2599" s="113"/>
      <c r="KX2599" s="113"/>
      <c r="KY2599" s="113"/>
      <c r="KZ2599" s="113"/>
      <c r="LA2599" s="113"/>
      <c r="LB2599" s="113"/>
      <c r="LC2599" s="113"/>
      <c r="LD2599" s="113"/>
      <c r="LE2599" s="113"/>
      <c r="LF2599" s="113"/>
      <c r="LG2599" s="113"/>
      <c r="LH2599" s="113"/>
      <c r="LI2599" s="113"/>
      <c r="LJ2599" s="113"/>
      <c r="LK2599" s="113"/>
      <c r="LL2599" s="113"/>
      <c r="LM2599" s="113"/>
      <c r="LN2599" s="113"/>
      <c r="LO2599" s="113"/>
      <c r="LP2599" s="113"/>
      <c r="LQ2599" s="113"/>
      <c r="LR2599" s="113"/>
      <c r="LS2599" s="113"/>
      <c r="LT2599" s="113"/>
      <c r="LU2599" s="113"/>
      <c r="LV2599" s="113"/>
      <c r="LW2599" s="113"/>
      <c r="LX2599" s="113"/>
      <c r="LY2599" s="113"/>
      <c r="LZ2599" s="113"/>
      <c r="MA2599" s="113"/>
      <c r="MB2599" s="113"/>
      <c r="MC2599" s="113"/>
      <c r="MD2599" s="113"/>
      <c r="ME2599" s="113"/>
      <c r="MF2599" s="113"/>
      <c r="MG2599" s="113"/>
      <c r="MH2599" s="113"/>
      <c r="MI2599" s="113"/>
      <c r="MJ2599" s="113"/>
      <c r="MK2599" s="113"/>
      <c r="ML2599" s="113"/>
      <c r="MM2599" s="113"/>
      <c r="MN2599" s="113"/>
      <c r="MO2599" s="113"/>
      <c r="MP2599" s="113"/>
      <c r="MQ2599" s="113"/>
      <c r="MR2599" s="113"/>
      <c r="MS2599" s="113"/>
      <c r="MT2599" s="113"/>
      <c r="MU2599" s="113"/>
      <c r="MV2599" s="113"/>
      <c r="MW2599" s="113"/>
      <c r="MX2599" s="113"/>
      <c r="MY2599" s="113"/>
      <c r="MZ2599" s="113"/>
      <c r="NA2599" s="113"/>
      <c r="NB2599" s="113"/>
      <c r="NC2599" s="113"/>
      <c r="ND2599" s="113"/>
      <c r="NE2599" s="113"/>
      <c r="NF2599" s="113"/>
      <c r="NG2599" s="113"/>
      <c r="NH2599" s="113"/>
      <c r="NI2599" s="113"/>
      <c r="NJ2599" s="113"/>
      <c r="NK2599" s="113"/>
      <c r="NL2599" s="113"/>
      <c r="NM2599" s="113"/>
      <c r="NN2599" s="113"/>
      <c r="NO2599" s="113"/>
      <c r="NP2599" s="113"/>
      <c r="NQ2599" s="113"/>
      <c r="NR2599" s="113"/>
      <c r="NS2599" s="113"/>
      <c r="NT2599" s="113"/>
      <c r="NU2599" s="113"/>
      <c r="NV2599" s="113"/>
      <c r="NW2599" s="113"/>
      <c r="NX2599" s="113"/>
      <c r="NY2599" s="113"/>
      <c r="NZ2599" s="113"/>
      <c r="OA2599" s="113"/>
      <c r="OB2599" s="113"/>
      <c r="OC2599" s="113"/>
      <c r="OD2599" s="113"/>
      <c r="OE2599" s="113"/>
      <c r="OF2599" s="113"/>
      <c r="OG2599" s="113"/>
      <c r="OH2599" s="113"/>
      <c r="OI2599" s="113"/>
      <c r="OJ2599" s="113"/>
      <c r="OK2599" s="113"/>
      <c r="OL2599" s="113"/>
      <c r="OM2599" s="113"/>
      <c r="ON2599" s="113"/>
      <c r="OO2599" s="113"/>
      <c r="OP2599" s="113"/>
      <c r="OQ2599" s="113"/>
      <c r="OR2599" s="113"/>
      <c r="OS2599" s="113"/>
      <c r="OT2599" s="113"/>
      <c r="OU2599" s="113"/>
      <c r="OV2599" s="113"/>
      <c r="OW2599" s="113"/>
      <c r="OX2599" s="113"/>
      <c r="OY2599" s="113"/>
      <c r="OZ2599" s="113"/>
      <c r="PA2599" s="113"/>
      <c r="PB2599" s="113"/>
      <c r="PC2599" s="113"/>
      <c r="PD2599" s="113"/>
      <c r="PE2599" s="113"/>
      <c r="PF2599" s="113"/>
      <c r="PG2599" s="113"/>
      <c r="PH2599" s="113"/>
      <c r="PI2599" s="113"/>
      <c r="PJ2599" s="113"/>
      <c r="PK2599" s="113"/>
      <c r="PL2599" s="113"/>
      <c r="PM2599" s="113"/>
      <c r="PN2599" s="113"/>
      <c r="PO2599" s="113"/>
      <c r="PP2599" s="113"/>
      <c r="PQ2599" s="113"/>
      <c r="PR2599" s="113"/>
      <c r="PS2599" s="113"/>
      <c r="PT2599" s="113"/>
      <c r="PU2599" s="113"/>
      <c r="PV2599" s="113"/>
      <c r="PW2599" s="113"/>
      <c r="PX2599" s="113"/>
      <c r="PY2599" s="113"/>
      <c r="PZ2599" s="113"/>
      <c r="QA2599" s="113"/>
      <c r="QB2599" s="113"/>
      <c r="QC2599" s="113"/>
      <c r="QD2599" s="113"/>
      <c r="QE2599" s="113"/>
      <c r="QF2599" s="113"/>
      <c r="QG2599" s="113"/>
      <c r="QH2599" s="113"/>
      <c r="QI2599" s="113"/>
      <c r="QJ2599" s="113"/>
      <c r="QK2599" s="113"/>
      <c r="QL2599" s="113"/>
      <c r="QM2599" s="113"/>
      <c r="QN2599" s="113"/>
      <c r="QO2599" s="113"/>
      <c r="QP2599" s="113"/>
      <c r="QQ2599" s="113"/>
      <c r="QR2599" s="113"/>
      <c r="QS2599" s="113"/>
      <c r="QT2599" s="113"/>
      <c r="QU2599" s="113"/>
      <c r="QV2599" s="113"/>
      <c r="QW2599" s="113"/>
      <c r="QX2599" s="113"/>
      <c r="QY2599" s="113"/>
      <c r="QZ2599" s="113"/>
      <c r="RA2599" s="113"/>
      <c r="RB2599" s="113"/>
      <c r="RC2599" s="113"/>
      <c r="RD2599" s="113"/>
      <c r="RE2599" s="113"/>
      <c r="RF2599" s="113"/>
      <c r="RG2599" s="113"/>
      <c r="RH2599" s="113"/>
      <c r="RI2599" s="113"/>
      <c r="RJ2599" s="113"/>
      <c r="RK2599" s="113"/>
      <c r="RL2599" s="113"/>
      <c r="RM2599" s="113"/>
      <c r="RN2599" s="113"/>
      <c r="RO2599" s="113"/>
      <c r="RP2599" s="113"/>
      <c r="RQ2599" s="113"/>
      <c r="RR2599" s="113"/>
      <c r="RS2599" s="113"/>
      <c r="RT2599" s="113"/>
      <c r="RU2599" s="113"/>
      <c r="RV2599" s="113"/>
      <c r="RW2599" s="113"/>
      <c r="RX2599" s="113"/>
      <c r="RY2599" s="113"/>
      <c r="RZ2599" s="113"/>
      <c r="SA2599" s="113"/>
      <c r="SB2599" s="113"/>
      <c r="SC2599" s="113"/>
      <c r="SD2599" s="113"/>
      <c r="SE2599" s="113"/>
      <c r="SF2599" s="113"/>
      <c r="SG2599" s="113"/>
      <c r="SH2599" s="113"/>
      <c r="SI2599" s="113"/>
      <c r="SJ2599" s="113"/>
      <c r="SK2599" s="113"/>
      <c r="SL2599" s="113"/>
      <c r="SM2599" s="113"/>
      <c r="SN2599" s="113"/>
      <c r="SO2599" s="113"/>
      <c r="SP2599" s="113"/>
      <c r="SQ2599" s="113"/>
      <c r="SR2599" s="113"/>
      <c r="SS2599" s="113"/>
      <c r="ST2599" s="113"/>
      <c r="SU2599" s="113"/>
      <c r="SV2599" s="113"/>
      <c r="SW2599" s="113"/>
      <c r="SX2599" s="113"/>
      <c r="SY2599" s="113"/>
      <c r="SZ2599" s="113"/>
      <c r="TA2599" s="113"/>
      <c r="TB2599" s="113"/>
      <c r="TC2599" s="113"/>
      <c r="TD2599" s="113"/>
      <c r="TE2599" s="113"/>
      <c r="TF2599" s="113"/>
      <c r="TG2599" s="113"/>
      <c r="TH2599" s="113"/>
      <c r="TI2599" s="113"/>
      <c r="TJ2599" s="113"/>
      <c r="TK2599" s="113"/>
      <c r="TL2599" s="113"/>
      <c r="TM2599" s="113"/>
      <c r="TN2599" s="113"/>
      <c r="TO2599" s="113"/>
      <c r="TP2599" s="113"/>
      <c r="TQ2599" s="113"/>
      <c r="TR2599" s="113"/>
      <c r="TS2599" s="113"/>
      <c r="TT2599" s="113"/>
      <c r="TU2599" s="113"/>
      <c r="TV2599" s="113"/>
      <c r="TW2599" s="113"/>
      <c r="TX2599" s="113"/>
      <c r="TY2599" s="113"/>
      <c r="TZ2599" s="113"/>
      <c r="UA2599" s="113"/>
      <c r="UB2599" s="113"/>
      <c r="UC2599" s="113"/>
      <c r="UD2599" s="113"/>
      <c r="UE2599" s="113"/>
      <c r="UF2599" s="113"/>
      <c r="UG2599" s="113"/>
      <c r="UH2599" s="113"/>
      <c r="UI2599" s="113"/>
      <c r="UJ2599" s="113"/>
      <c r="UK2599" s="113"/>
      <c r="UL2599" s="113"/>
      <c r="UM2599" s="113"/>
      <c r="UN2599" s="113"/>
      <c r="UO2599" s="113"/>
      <c r="UP2599" s="113"/>
      <c r="UQ2599" s="113"/>
      <c r="UR2599" s="113"/>
      <c r="US2599" s="113"/>
      <c r="UT2599" s="113"/>
      <c r="UU2599" s="113"/>
      <c r="UV2599" s="113"/>
      <c r="UW2599" s="113"/>
      <c r="UX2599" s="113"/>
      <c r="UY2599" s="113"/>
      <c r="UZ2599" s="113"/>
      <c r="VA2599" s="113"/>
      <c r="VB2599" s="113"/>
      <c r="VC2599" s="113"/>
      <c r="VD2599" s="113"/>
      <c r="VE2599" s="113"/>
      <c r="VF2599" s="113"/>
      <c r="VG2599" s="113"/>
      <c r="VH2599" s="113"/>
      <c r="VI2599" s="113"/>
      <c r="VJ2599" s="113"/>
      <c r="VK2599" s="113"/>
      <c r="VL2599" s="113"/>
      <c r="VM2599" s="113"/>
      <c r="VN2599" s="113"/>
      <c r="VO2599" s="113"/>
      <c r="VP2599" s="113"/>
      <c r="VQ2599" s="113"/>
      <c r="VR2599" s="113"/>
      <c r="VS2599" s="113"/>
      <c r="VT2599" s="113"/>
      <c r="VU2599" s="113"/>
      <c r="VV2599" s="113"/>
      <c r="VW2599" s="113"/>
      <c r="VX2599" s="113"/>
      <c r="VY2599" s="113"/>
      <c r="VZ2599" s="113"/>
      <c r="WA2599" s="113"/>
      <c r="WB2599" s="113"/>
      <c r="WC2599" s="113"/>
      <c r="WD2599" s="113"/>
      <c r="WE2599" s="113"/>
      <c r="WF2599" s="113"/>
      <c r="WG2599" s="113"/>
      <c r="WH2599" s="113"/>
      <c r="WI2599" s="113"/>
      <c r="WJ2599" s="113"/>
      <c r="WK2599" s="113"/>
      <c r="WL2599" s="113"/>
      <c r="WM2599" s="113"/>
      <c r="WN2599" s="113"/>
      <c r="WO2599" s="113"/>
      <c r="WP2599" s="113"/>
      <c r="WQ2599" s="113"/>
      <c r="WR2599" s="113"/>
      <c r="WS2599" s="113"/>
      <c r="WT2599" s="113"/>
      <c r="WU2599" s="113"/>
      <c r="WV2599" s="113"/>
      <c r="WW2599" s="113"/>
      <c r="WX2599" s="113"/>
      <c r="WY2599" s="113"/>
      <c r="WZ2599" s="113"/>
      <c r="XA2599" s="113"/>
      <c r="XB2599" s="113"/>
      <c r="XC2599" s="113"/>
      <c r="XD2599" s="113"/>
      <c r="XE2599" s="113"/>
      <c r="XF2599" s="113"/>
      <c r="XG2599" s="113"/>
      <c r="XH2599" s="113"/>
      <c r="XI2599" s="113"/>
      <c r="XJ2599" s="113"/>
      <c r="XK2599" s="113"/>
      <c r="XL2599" s="113"/>
      <c r="XM2599" s="113"/>
      <c r="XN2599" s="113"/>
      <c r="XO2599" s="113"/>
      <c r="XP2599" s="113"/>
      <c r="XQ2599" s="113"/>
      <c r="XR2599" s="113"/>
      <c r="XS2599" s="113"/>
      <c r="XT2599" s="113"/>
      <c r="XU2599" s="113"/>
      <c r="XV2599" s="113"/>
      <c r="XW2599" s="113"/>
      <c r="XX2599" s="113"/>
      <c r="XY2599" s="113"/>
      <c r="XZ2599" s="113"/>
      <c r="YA2599" s="113"/>
      <c r="YB2599" s="113"/>
      <c r="YC2599" s="113"/>
      <c r="YD2599" s="113"/>
      <c r="YE2599" s="113"/>
      <c r="YF2599" s="113"/>
      <c r="YG2599" s="113"/>
      <c r="YH2599" s="113"/>
      <c r="YI2599" s="113"/>
      <c r="YJ2599" s="113"/>
      <c r="YK2599" s="113"/>
      <c r="YL2599" s="113"/>
      <c r="YM2599" s="113"/>
      <c r="YN2599" s="113"/>
      <c r="YO2599" s="113"/>
      <c r="YP2599" s="113"/>
      <c r="YQ2599" s="113"/>
      <c r="YR2599" s="113"/>
      <c r="YS2599" s="113"/>
      <c r="YT2599" s="113"/>
      <c r="YU2599" s="113"/>
      <c r="YV2599" s="113"/>
      <c r="YW2599" s="113"/>
      <c r="YX2599" s="113"/>
      <c r="YY2599" s="113"/>
      <c r="YZ2599" s="113"/>
      <c r="ZA2599" s="113"/>
      <c r="ZB2599" s="113"/>
      <c r="ZC2599" s="113"/>
      <c r="ZD2599" s="113"/>
      <c r="ZE2599" s="113"/>
      <c r="ZF2599" s="113"/>
      <c r="ZG2599" s="113"/>
      <c r="ZH2599" s="113"/>
      <c r="ZI2599" s="113"/>
      <c r="ZJ2599" s="113"/>
      <c r="ZK2599" s="113"/>
      <c r="ZL2599" s="113"/>
      <c r="ZM2599" s="113"/>
      <c r="ZN2599" s="113"/>
      <c r="ZO2599" s="113"/>
      <c r="ZP2599" s="113"/>
      <c r="ZQ2599" s="113"/>
      <c r="ZR2599" s="113"/>
      <c r="ZS2599" s="113"/>
      <c r="ZT2599" s="113"/>
      <c r="ZU2599" s="113"/>
      <c r="ZV2599" s="113"/>
      <c r="ZW2599" s="113"/>
      <c r="ZX2599" s="113"/>
      <c r="ZY2599" s="113"/>
      <c r="ZZ2599" s="113"/>
      <c r="AAA2599" s="113"/>
      <c r="AAB2599" s="113"/>
      <c r="AAC2599" s="113"/>
      <c r="AAD2599" s="113"/>
      <c r="AAE2599" s="113"/>
      <c r="AAF2599" s="113"/>
      <c r="AAG2599" s="113"/>
      <c r="AAH2599" s="113"/>
      <c r="AAI2599" s="113"/>
      <c r="AAJ2599" s="113"/>
      <c r="AAK2599" s="113"/>
      <c r="AAL2599" s="113"/>
      <c r="AAM2599" s="113"/>
      <c r="AAN2599" s="113"/>
      <c r="AAO2599" s="113"/>
      <c r="AAP2599" s="113"/>
      <c r="AAQ2599" s="113"/>
      <c r="AAR2599" s="113"/>
      <c r="AAS2599" s="113"/>
      <c r="AAT2599" s="113"/>
      <c r="AAU2599" s="113"/>
      <c r="AAV2599" s="113"/>
      <c r="AAW2599" s="113"/>
      <c r="AAX2599" s="113"/>
      <c r="AAY2599" s="113"/>
      <c r="AAZ2599" s="113"/>
      <c r="ABA2599" s="113"/>
      <c r="ABB2599" s="113"/>
      <c r="ABC2599" s="113"/>
      <c r="ABD2599" s="113"/>
      <c r="ABE2599" s="113"/>
      <c r="ABF2599" s="113"/>
      <c r="ABG2599" s="113"/>
      <c r="ABH2599" s="113"/>
      <c r="ABI2599" s="113"/>
      <c r="ABJ2599" s="113"/>
      <c r="ABK2599" s="113"/>
      <c r="ABL2599" s="113"/>
      <c r="ABM2599" s="113"/>
      <c r="ABN2599" s="113"/>
      <c r="ABO2599" s="113"/>
      <c r="ABP2599" s="113"/>
      <c r="ABQ2599" s="113"/>
      <c r="ABR2599" s="113"/>
      <c r="ABS2599" s="113"/>
      <c r="ABT2599" s="113"/>
      <c r="ABU2599" s="113"/>
      <c r="ABV2599" s="113"/>
      <c r="ABW2599" s="113"/>
      <c r="ABX2599" s="113"/>
      <c r="ABY2599" s="113"/>
      <c r="ABZ2599" s="113"/>
      <c r="ACA2599" s="113"/>
      <c r="ACB2599" s="113"/>
      <c r="ACC2599" s="113"/>
      <c r="ACD2599" s="113"/>
      <c r="ACE2599" s="113"/>
      <c r="ACF2599" s="113"/>
      <c r="ACG2599" s="113"/>
      <c r="ACH2599" s="113"/>
      <c r="ACI2599" s="113"/>
      <c r="ACJ2599" s="113"/>
      <c r="ACK2599" s="113"/>
      <c r="ACL2599" s="113"/>
      <c r="ACM2599" s="113"/>
      <c r="ACN2599" s="113"/>
      <c r="ACO2599" s="113"/>
      <c r="ACP2599" s="113"/>
      <c r="ACQ2599" s="113"/>
      <c r="ACR2599" s="113"/>
      <c r="ACS2599" s="113"/>
      <c r="ACT2599" s="113"/>
      <c r="ACU2599" s="113"/>
      <c r="ACV2599" s="113"/>
      <c r="ACW2599" s="113"/>
      <c r="ACX2599" s="113"/>
      <c r="ACY2599" s="113"/>
      <c r="ACZ2599" s="113"/>
      <c r="ADA2599" s="113"/>
      <c r="ADB2599" s="113"/>
      <c r="ADC2599" s="113"/>
      <c r="ADD2599" s="113"/>
      <c r="ADE2599" s="113"/>
      <c r="ADF2599" s="113"/>
      <c r="ADG2599" s="113"/>
      <c r="ADH2599" s="113"/>
      <c r="ADI2599" s="113"/>
      <c r="ADJ2599" s="113"/>
      <c r="ADK2599" s="113"/>
      <c r="ADL2599" s="113"/>
      <c r="ADM2599" s="113"/>
      <c r="ADN2599" s="113"/>
      <c r="ADO2599" s="113"/>
      <c r="ADP2599" s="113"/>
      <c r="ADQ2599" s="113"/>
      <c r="ADR2599" s="113"/>
      <c r="ADS2599" s="113"/>
      <c r="ADT2599" s="113"/>
      <c r="ADU2599" s="113"/>
      <c r="ADV2599" s="113"/>
      <c r="ADW2599" s="113"/>
      <c r="ADX2599" s="113"/>
      <c r="ADY2599" s="113"/>
      <c r="ADZ2599" s="113"/>
      <c r="AEA2599" s="113"/>
      <c r="AEB2599" s="113"/>
      <c r="AEC2599" s="113"/>
      <c r="AED2599" s="113"/>
      <c r="AEE2599" s="113"/>
      <c r="AEF2599" s="113"/>
      <c r="AEG2599" s="113"/>
      <c r="AEH2599" s="113"/>
      <c r="AEI2599" s="113"/>
      <c r="AEJ2599" s="113"/>
      <c r="AEK2599" s="113"/>
      <c r="AEL2599" s="113"/>
      <c r="AEM2599" s="113"/>
      <c r="AEN2599" s="113"/>
      <c r="AEO2599" s="113"/>
      <c r="AEP2599" s="113"/>
      <c r="AEQ2599" s="113"/>
      <c r="AER2599" s="113"/>
      <c r="AES2599" s="113"/>
      <c r="AET2599" s="113"/>
      <c r="AEU2599" s="113"/>
      <c r="AEV2599" s="113"/>
      <c r="AEW2599" s="113"/>
      <c r="AEX2599" s="113"/>
      <c r="AEY2599" s="113"/>
      <c r="AEZ2599" s="113"/>
      <c r="AFA2599" s="113"/>
      <c r="AFB2599" s="113"/>
      <c r="AFC2599" s="113"/>
      <c r="AFD2599" s="113"/>
      <c r="AFE2599" s="113"/>
      <c r="AFF2599" s="113"/>
      <c r="AFG2599" s="113"/>
      <c r="AFH2599" s="113"/>
      <c r="AFI2599" s="113"/>
      <c r="AFJ2599" s="113"/>
      <c r="AFK2599" s="113"/>
      <c r="AFL2599" s="113"/>
      <c r="AFM2599" s="113"/>
      <c r="AFN2599" s="113"/>
      <c r="AFO2599" s="113"/>
      <c r="AFP2599" s="113"/>
      <c r="AFQ2599" s="113"/>
      <c r="AFR2599" s="113"/>
      <c r="AFS2599" s="113"/>
      <c r="AFT2599" s="113"/>
      <c r="AFU2599" s="113"/>
      <c r="AFV2599" s="113"/>
      <c r="AFW2599" s="113"/>
      <c r="AFX2599" s="113"/>
      <c r="AFY2599" s="113"/>
      <c r="AFZ2599" s="113"/>
      <c r="AGA2599" s="113"/>
      <c r="AGB2599" s="113"/>
      <c r="AGC2599" s="113"/>
      <c r="AGD2599" s="113"/>
      <c r="AGE2599" s="113"/>
      <c r="AGF2599" s="113"/>
      <c r="AGG2599" s="113"/>
      <c r="AGH2599" s="113"/>
      <c r="AGI2599" s="113"/>
      <c r="AGJ2599" s="113"/>
      <c r="AGK2599" s="113"/>
      <c r="AGL2599" s="113"/>
      <c r="AGM2599" s="113"/>
      <c r="AGN2599" s="113"/>
      <c r="AGO2599" s="113"/>
      <c r="AGP2599" s="113"/>
      <c r="AGQ2599" s="113"/>
      <c r="AGR2599" s="113"/>
      <c r="AGS2599" s="113"/>
      <c r="AGT2599" s="113"/>
      <c r="AGU2599" s="113"/>
      <c r="AGV2599" s="113"/>
      <c r="AGW2599" s="113"/>
      <c r="AGX2599" s="113"/>
      <c r="AGY2599" s="113"/>
      <c r="AGZ2599" s="113"/>
      <c r="AHA2599" s="113"/>
      <c r="AHB2599" s="113"/>
      <c r="AHC2599" s="113"/>
      <c r="AHD2599" s="113"/>
      <c r="AHE2599" s="113"/>
      <c r="AHF2599" s="113"/>
      <c r="AHG2599" s="113"/>
      <c r="AHH2599" s="113"/>
      <c r="AHI2599" s="113"/>
      <c r="AHJ2599" s="113"/>
      <c r="AHK2599" s="113"/>
      <c r="AHL2599" s="113"/>
      <c r="AHM2599" s="113"/>
      <c r="AHN2599" s="113"/>
      <c r="AHO2599" s="113"/>
      <c r="AHP2599" s="113"/>
      <c r="AHQ2599" s="113"/>
      <c r="AHR2599" s="113"/>
      <c r="AHS2599" s="113"/>
      <c r="AHT2599" s="113"/>
      <c r="AHU2599" s="113"/>
      <c r="AHV2599" s="113"/>
      <c r="AHW2599" s="113"/>
      <c r="AHX2599" s="113"/>
      <c r="AHY2599" s="113"/>
      <c r="AHZ2599" s="113"/>
      <c r="AIA2599" s="113"/>
      <c r="AIB2599" s="113"/>
      <c r="AIC2599" s="113"/>
      <c r="AID2599" s="113"/>
      <c r="AIE2599" s="113"/>
      <c r="AIF2599" s="113"/>
      <c r="AIG2599" s="113"/>
      <c r="AIH2599" s="113"/>
      <c r="AII2599" s="113"/>
      <c r="AIJ2599" s="113"/>
      <c r="AIK2599" s="113"/>
      <c r="AIL2599" s="113"/>
      <c r="AIM2599" s="113"/>
      <c r="AIN2599" s="113"/>
      <c r="AIO2599" s="113"/>
      <c r="AIP2599" s="113"/>
      <c r="AIQ2599" s="113"/>
      <c r="AIR2599" s="113"/>
      <c r="AIS2599" s="113"/>
      <c r="AIT2599" s="113"/>
      <c r="AIU2599" s="113"/>
      <c r="AIV2599" s="113"/>
      <c r="AIW2599" s="113"/>
      <c r="AIX2599" s="113"/>
      <c r="AIY2599" s="113"/>
      <c r="AIZ2599" s="113"/>
      <c r="AJA2599" s="113"/>
      <c r="AJB2599" s="113"/>
      <c r="AJC2599" s="113"/>
      <c r="AJD2599" s="113"/>
      <c r="AJE2599" s="113"/>
      <c r="AJF2599" s="113"/>
      <c r="AJG2599" s="113"/>
      <c r="AJH2599" s="113"/>
      <c r="AJI2599" s="113"/>
      <c r="AJJ2599" s="113"/>
      <c r="AJK2599" s="113"/>
      <c r="AJL2599" s="113"/>
      <c r="AJM2599" s="113"/>
      <c r="AJN2599" s="113"/>
      <c r="AJO2599" s="113"/>
      <c r="AJP2599" s="113"/>
      <c r="AJQ2599" s="113"/>
      <c r="AJR2599" s="113"/>
      <c r="AJS2599" s="113"/>
      <c r="AJT2599" s="113"/>
      <c r="AJU2599" s="113"/>
      <c r="AJV2599" s="113"/>
      <c r="AJW2599" s="113"/>
      <c r="AJX2599" s="113"/>
      <c r="AJY2599" s="113"/>
      <c r="AJZ2599" s="113"/>
      <c r="AKA2599" s="113"/>
      <c r="AKB2599" s="113"/>
      <c r="AKC2599" s="113"/>
      <c r="AKD2599" s="113"/>
      <c r="AKE2599" s="113"/>
      <c r="AKF2599" s="113"/>
      <c r="AKG2599" s="113"/>
      <c r="AKH2599" s="113"/>
      <c r="AKI2599" s="113"/>
      <c r="AKJ2599" s="113"/>
      <c r="AKK2599" s="113"/>
      <c r="AKL2599" s="113"/>
      <c r="AKM2599" s="113"/>
      <c r="AKN2599" s="113"/>
      <c r="AKO2599" s="113"/>
      <c r="AKP2599" s="113"/>
      <c r="AKQ2599" s="113"/>
      <c r="AKR2599" s="113"/>
      <c r="AKS2599" s="113"/>
      <c r="AKT2599" s="113"/>
      <c r="AKU2599" s="113"/>
      <c r="AKV2599" s="113"/>
      <c r="AKW2599" s="113"/>
      <c r="AKX2599" s="113"/>
      <c r="AKY2599" s="113"/>
      <c r="AKZ2599" s="113"/>
      <c r="ALA2599" s="113"/>
      <c r="ALB2599" s="113"/>
      <c r="ALC2599" s="113"/>
      <c r="ALD2599" s="113"/>
      <c r="ALE2599" s="113"/>
      <c r="ALF2599" s="113"/>
      <c r="ALG2599" s="113"/>
      <c r="ALH2599" s="113"/>
      <c r="ALI2599" s="113"/>
      <c r="ALJ2599" s="113"/>
      <c r="ALK2599" s="113"/>
      <c r="ALL2599" s="113"/>
      <c r="ALM2599" s="113"/>
      <c r="ALN2599" s="113"/>
      <c r="ALO2599" s="113"/>
      <c r="ALP2599" s="113"/>
      <c r="ALQ2599" s="113"/>
      <c r="ALR2599" s="113"/>
      <c r="ALS2599" s="113"/>
      <c r="ALT2599" s="113"/>
      <c r="ALU2599" s="113"/>
      <c r="ALV2599" s="113"/>
      <c r="ALW2599" s="113"/>
      <c r="ALX2599" s="113"/>
      <c r="ALY2599" s="113"/>
      <c r="ALZ2599" s="113"/>
      <c r="AMA2599" s="113"/>
      <c r="AMB2599" s="113"/>
      <c r="AMC2599" s="113"/>
      <c r="AMD2599" s="113"/>
      <c r="AME2599" s="113"/>
      <c r="AMF2599" s="113"/>
      <c r="AMG2599" s="113"/>
      <c r="AMH2599" s="113"/>
      <c r="AMI2599" s="113"/>
      <c r="AMJ2599" s="113"/>
      <c r="AMK2599" s="113"/>
      <c r="AML2599" s="113"/>
      <c r="AMM2599" s="113"/>
      <c r="AMN2599" s="113"/>
      <c r="AMO2599" s="113"/>
      <c r="AMP2599" s="113"/>
      <c r="AMQ2599" s="113"/>
      <c r="AMR2599" s="113"/>
      <c r="AMS2599" s="113"/>
      <c r="AMT2599" s="113"/>
      <c r="AMU2599" s="113"/>
      <c r="AMV2599" s="113"/>
      <c r="AMW2599" s="113"/>
      <c r="AMX2599" s="113"/>
      <c r="AMY2599" s="113"/>
      <c r="AMZ2599" s="113"/>
      <c r="ANA2599" s="113"/>
      <c r="ANB2599" s="113"/>
      <c r="ANC2599" s="113"/>
      <c r="AND2599" s="113"/>
      <c r="ANE2599" s="113"/>
      <c r="ANF2599" s="113"/>
      <c r="ANG2599" s="113"/>
      <c r="ANH2599" s="113"/>
      <c r="ANI2599" s="113"/>
      <c r="ANJ2599" s="113"/>
      <c r="ANK2599" s="113"/>
      <c r="ANL2599" s="113"/>
      <c r="ANM2599" s="113"/>
      <c r="ANN2599" s="113"/>
      <c r="ANO2599" s="113"/>
      <c r="ANP2599" s="113"/>
      <c r="ANQ2599" s="113"/>
      <c r="ANR2599" s="113"/>
      <c r="ANS2599" s="113"/>
      <c r="ANT2599" s="113"/>
      <c r="ANU2599" s="113"/>
      <c r="ANV2599" s="113"/>
      <c r="ANW2599" s="113"/>
      <c r="ANX2599" s="113"/>
      <c r="ANY2599" s="113"/>
      <c r="ANZ2599" s="113"/>
      <c r="AOA2599" s="113"/>
      <c r="AOB2599" s="113"/>
      <c r="AOC2599" s="113"/>
      <c r="AOD2599" s="113"/>
      <c r="AOE2599" s="113"/>
      <c r="AOF2599" s="113"/>
      <c r="AOG2599" s="113"/>
      <c r="AOH2599" s="113"/>
      <c r="AOI2599" s="113"/>
      <c r="AOJ2599" s="113"/>
      <c r="AOK2599" s="113"/>
      <c r="AOL2599" s="113"/>
      <c r="AOM2599" s="113"/>
      <c r="AON2599" s="113"/>
      <c r="AOO2599" s="113"/>
      <c r="AOP2599" s="113"/>
      <c r="AOQ2599" s="113"/>
      <c r="AOR2599" s="113"/>
      <c r="AOS2599" s="113"/>
      <c r="AOT2599" s="113"/>
      <c r="AOU2599" s="113"/>
      <c r="AOV2599" s="113"/>
      <c r="AOW2599" s="113"/>
      <c r="AOX2599" s="113"/>
      <c r="AOY2599" s="113"/>
      <c r="AOZ2599" s="113"/>
      <c r="APA2599" s="113"/>
      <c r="APB2599" s="113"/>
      <c r="APC2599" s="113"/>
      <c r="APD2599" s="113"/>
      <c r="APE2599" s="113"/>
      <c r="APF2599" s="113"/>
      <c r="APG2599" s="113"/>
      <c r="APH2599" s="113"/>
      <c r="API2599" s="113"/>
      <c r="APJ2599" s="113"/>
      <c r="APK2599" s="113"/>
      <c r="APL2599" s="113"/>
      <c r="APM2599" s="113"/>
      <c r="APN2599" s="113"/>
      <c r="APO2599" s="113"/>
      <c r="APP2599" s="113"/>
      <c r="APQ2599" s="113"/>
      <c r="APR2599" s="113"/>
      <c r="APS2599" s="113"/>
      <c r="APT2599" s="113"/>
      <c r="APU2599" s="113"/>
      <c r="APV2599" s="113"/>
      <c r="APW2599" s="113"/>
      <c r="APX2599" s="113"/>
      <c r="APY2599" s="113"/>
      <c r="APZ2599" s="113"/>
      <c r="AQA2599" s="113"/>
      <c r="AQB2599" s="113"/>
      <c r="AQC2599" s="113"/>
      <c r="AQD2599" s="113"/>
      <c r="AQE2599" s="113"/>
      <c r="AQF2599" s="113"/>
      <c r="AQG2599" s="113"/>
      <c r="AQH2599" s="113"/>
      <c r="AQI2599" s="113"/>
      <c r="AQJ2599" s="113"/>
      <c r="AQK2599" s="113"/>
      <c r="AQL2599" s="113"/>
      <c r="AQM2599" s="113"/>
      <c r="AQN2599" s="113"/>
      <c r="AQO2599" s="113"/>
      <c r="AQP2599" s="113"/>
      <c r="AQQ2599" s="113"/>
      <c r="AQR2599" s="113"/>
      <c r="AQS2599" s="113"/>
      <c r="AQT2599" s="113"/>
      <c r="AQU2599" s="113"/>
      <c r="AQV2599" s="113"/>
      <c r="AQW2599" s="113"/>
      <c r="AQX2599" s="113"/>
      <c r="AQY2599" s="113"/>
      <c r="AQZ2599" s="113"/>
      <c r="ARA2599" s="113"/>
      <c r="ARB2599" s="113"/>
      <c r="ARC2599" s="113"/>
      <c r="ARD2599" s="113"/>
      <c r="ARE2599" s="113"/>
      <c r="ARF2599" s="113"/>
      <c r="ARG2599" s="113"/>
      <c r="ARH2599" s="113"/>
      <c r="ARI2599" s="113"/>
      <c r="ARJ2599" s="113"/>
      <c r="ARK2599" s="113"/>
      <c r="ARL2599" s="113"/>
      <c r="ARM2599" s="113"/>
      <c r="ARN2599" s="113"/>
      <c r="ARO2599" s="113"/>
      <c r="ARP2599" s="113"/>
      <c r="ARQ2599" s="113"/>
      <c r="ARR2599" s="113"/>
      <c r="ARS2599" s="113"/>
      <c r="ART2599" s="113"/>
      <c r="ARU2599" s="113"/>
      <c r="ARV2599" s="113"/>
      <c r="ARW2599" s="113"/>
      <c r="ARX2599" s="113"/>
      <c r="ARY2599" s="113"/>
      <c r="ARZ2599" s="113"/>
      <c r="ASA2599" s="113"/>
      <c r="ASB2599" s="113"/>
      <c r="ASC2599" s="113"/>
      <c r="ASD2599" s="113"/>
      <c r="ASE2599" s="113"/>
      <c r="ASF2599" s="113"/>
      <c r="ASG2599" s="113"/>
      <c r="ASH2599" s="113"/>
      <c r="ASI2599" s="113"/>
      <c r="ASJ2599" s="113"/>
      <c r="ASK2599" s="113"/>
      <c r="ASL2599" s="113"/>
      <c r="ASM2599" s="113"/>
      <c r="ASN2599" s="113"/>
      <c r="ASO2599" s="113"/>
      <c r="ASP2599" s="113"/>
      <c r="ASQ2599" s="113"/>
      <c r="ASR2599" s="113"/>
      <c r="ASS2599" s="113"/>
      <c r="AST2599" s="113"/>
      <c r="ASU2599" s="113"/>
      <c r="ASV2599" s="113"/>
      <c r="ASW2599" s="113"/>
      <c r="ASX2599" s="113"/>
      <c r="ASY2599" s="113"/>
      <c r="ASZ2599" s="113"/>
      <c r="ATA2599" s="113"/>
      <c r="ATB2599" s="113"/>
      <c r="ATC2599" s="113"/>
      <c r="ATD2599" s="113"/>
      <c r="ATE2599" s="113"/>
      <c r="ATF2599" s="113"/>
      <c r="ATG2599" s="113"/>
      <c r="ATH2599" s="113"/>
      <c r="ATI2599" s="113"/>
      <c r="ATJ2599" s="113"/>
      <c r="ATK2599" s="113"/>
      <c r="ATL2599" s="113"/>
      <c r="ATM2599" s="113"/>
      <c r="ATN2599" s="113"/>
      <c r="ATO2599" s="113"/>
      <c r="ATP2599" s="113"/>
      <c r="ATQ2599" s="113"/>
      <c r="ATR2599" s="113"/>
      <c r="ATS2599" s="113"/>
      <c r="ATT2599" s="113"/>
      <c r="ATU2599" s="113"/>
      <c r="ATV2599" s="113"/>
      <c r="ATW2599" s="113"/>
      <c r="ATX2599" s="113"/>
      <c r="ATY2599" s="113"/>
      <c r="ATZ2599" s="113"/>
      <c r="AUA2599" s="113"/>
      <c r="AUB2599" s="113"/>
      <c r="AUC2599" s="113"/>
      <c r="AUD2599" s="113"/>
      <c r="AUE2599" s="113"/>
      <c r="AUF2599" s="113"/>
      <c r="AUG2599" s="113"/>
      <c r="AUH2599" s="113"/>
      <c r="AUI2599" s="113"/>
      <c r="AUJ2599" s="113"/>
      <c r="AUK2599" s="113"/>
      <c r="AUL2599" s="113"/>
      <c r="AUM2599" s="113"/>
      <c r="AUN2599" s="113"/>
      <c r="AUO2599" s="113"/>
      <c r="AUP2599" s="113"/>
      <c r="AUQ2599" s="113"/>
      <c r="AUR2599" s="113"/>
      <c r="AUS2599" s="113"/>
      <c r="AUT2599" s="113"/>
      <c r="AUU2599" s="113"/>
      <c r="AUV2599" s="113"/>
      <c r="AUW2599" s="113"/>
      <c r="AUX2599" s="113"/>
      <c r="AUY2599" s="113"/>
      <c r="AUZ2599" s="113"/>
      <c r="AVA2599" s="113"/>
      <c r="AVB2599" s="113"/>
      <c r="AVC2599" s="113"/>
      <c r="AVD2599" s="113"/>
      <c r="AVE2599" s="113"/>
      <c r="AVF2599" s="113"/>
      <c r="AVG2599" s="113"/>
      <c r="AVH2599" s="113"/>
      <c r="AVI2599" s="113"/>
      <c r="AVJ2599" s="113"/>
      <c r="AVK2599" s="113"/>
      <c r="AVL2599" s="113"/>
      <c r="AVM2599" s="113"/>
      <c r="AVN2599" s="113"/>
      <c r="AVO2599" s="113"/>
      <c r="AVP2599" s="113"/>
      <c r="AVQ2599" s="113"/>
      <c r="AVR2599" s="113"/>
      <c r="AVS2599" s="113"/>
      <c r="AVT2599" s="113"/>
      <c r="AVU2599" s="113"/>
      <c r="AVV2599" s="113"/>
      <c r="AVW2599" s="113"/>
      <c r="AVX2599" s="113"/>
      <c r="AVY2599" s="113"/>
      <c r="AVZ2599" s="113"/>
      <c r="AWA2599" s="113"/>
      <c r="AWB2599" s="113"/>
      <c r="AWC2599" s="113"/>
      <c r="AWD2599" s="113"/>
      <c r="AWE2599" s="113"/>
      <c r="AWF2599" s="113"/>
      <c r="AWG2599" s="113"/>
      <c r="AWH2599" s="113"/>
      <c r="AWI2599" s="113"/>
      <c r="AWJ2599" s="113"/>
      <c r="AWK2599" s="113"/>
      <c r="AWL2599" s="113"/>
      <c r="AWM2599" s="113"/>
      <c r="AWN2599" s="113"/>
      <c r="AWO2599" s="113"/>
      <c r="AWP2599" s="113"/>
      <c r="AWQ2599" s="113"/>
      <c r="AWR2599" s="113"/>
      <c r="AWS2599" s="113"/>
      <c r="AWT2599" s="113"/>
      <c r="AWU2599" s="113"/>
      <c r="AWV2599" s="113"/>
      <c r="AWW2599" s="113"/>
      <c r="AWX2599" s="113"/>
      <c r="AWY2599" s="113"/>
      <c r="AWZ2599" s="113"/>
      <c r="AXA2599" s="113"/>
      <c r="AXB2599" s="113"/>
      <c r="AXC2599" s="113"/>
      <c r="AXD2599" s="113"/>
      <c r="AXE2599" s="113"/>
      <c r="AXF2599" s="113"/>
      <c r="AXG2599" s="113"/>
      <c r="AXH2599" s="113"/>
      <c r="AXI2599" s="113"/>
      <c r="AXJ2599" s="113"/>
      <c r="AXK2599" s="113"/>
      <c r="AXL2599" s="113"/>
      <c r="AXM2599" s="113"/>
      <c r="AXN2599" s="113"/>
      <c r="AXO2599" s="113"/>
      <c r="AXP2599" s="113"/>
      <c r="AXQ2599" s="113"/>
      <c r="AXR2599" s="113"/>
      <c r="AXS2599" s="113"/>
      <c r="AXT2599" s="113"/>
      <c r="AXU2599" s="113"/>
      <c r="AXV2599" s="113"/>
      <c r="AXW2599" s="113"/>
      <c r="AXX2599" s="113"/>
      <c r="AXY2599" s="113"/>
      <c r="AXZ2599" s="113"/>
      <c r="AYA2599" s="113"/>
      <c r="AYB2599" s="113"/>
      <c r="AYC2599" s="113"/>
      <c r="AYD2599" s="113"/>
      <c r="AYE2599" s="113"/>
      <c r="AYF2599" s="113"/>
      <c r="AYG2599" s="113"/>
      <c r="AYH2599" s="113"/>
      <c r="AYI2599" s="113"/>
      <c r="AYJ2599" s="113"/>
      <c r="AYK2599" s="113"/>
      <c r="AYL2599" s="113"/>
      <c r="AYM2599" s="113"/>
      <c r="AYN2599" s="113"/>
      <c r="AYO2599" s="113"/>
      <c r="AYP2599" s="113"/>
      <c r="AYQ2599" s="113"/>
      <c r="AYR2599" s="113"/>
      <c r="AYS2599" s="113"/>
      <c r="AYT2599" s="113"/>
      <c r="AYU2599" s="113"/>
      <c r="AYV2599" s="113"/>
      <c r="AYW2599" s="113"/>
      <c r="AYX2599" s="113"/>
      <c r="AYY2599" s="113"/>
      <c r="AYZ2599" s="113"/>
      <c r="AZA2599" s="113"/>
      <c r="AZB2599" s="113"/>
      <c r="AZC2599" s="113"/>
      <c r="AZD2599" s="113"/>
      <c r="AZE2599" s="113"/>
      <c r="AZF2599" s="113"/>
      <c r="AZG2599" s="113"/>
      <c r="AZH2599" s="113"/>
      <c r="AZI2599" s="113"/>
      <c r="AZJ2599" s="113"/>
      <c r="AZK2599" s="113"/>
      <c r="AZL2599" s="113"/>
      <c r="AZM2599" s="113"/>
      <c r="AZN2599" s="113"/>
      <c r="AZO2599" s="113"/>
      <c r="AZP2599" s="113"/>
      <c r="AZQ2599" s="113"/>
      <c r="AZR2599" s="113"/>
      <c r="AZS2599" s="113"/>
      <c r="AZT2599" s="113"/>
      <c r="AZU2599" s="113"/>
      <c r="AZV2599" s="113"/>
      <c r="AZW2599" s="113"/>
      <c r="AZX2599" s="113"/>
      <c r="AZY2599" s="113"/>
      <c r="AZZ2599" s="113"/>
      <c r="BAA2599" s="113"/>
      <c r="BAB2599" s="113"/>
      <c r="BAC2599" s="113"/>
      <c r="BAD2599" s="113"/>
      <c r="BAE2599" s="113"/>
      <c r="BAF2599" s="113"/>
      <c r="BAG2599" s="113"/>
      <c r="BAH2599" s="113"/>
      <c r="BAI2599" s="113"/>
      <c r="BAJ2599" s="113"/>
      <c r="BAK2599" s="113"/>
      <c r="BAL2599" s="113"/>
      <c r="BAM2599" s="113"/>
      <c r="BAN2599" s="113"/>
      <c r="BAO2599" s="113"/>
      <c r="BAP2599" s="113"/>
      <c r="BAQ2599" s="113"/>
      <c r="BAR2599" s="113"/>
      <c r="BAS2599" s="113"/>
      <c r="BAT2599" s="113"/>
      <c r="BAU2599" s="113"/>
      <c r="BAV2599" s="113"/>
      <c r="BAW2599" s="113"/>
      <c r="BAX2599" s="113"/>
      <c r="BAY2599" s="113"/>
      <c r="BAZ2599" s="113"/>
      <c r="BBA2599" s="113"/>
      <c r="BBB2599" s="113"/>
      <c r="BBC2599" s="113"/>
      <c r="BBD2599" s="113"/>
      <c r="BBE2599" s="113"/>
      <c r="BBF2599" s="113"/>
      <c r="BBG2599" s="113"/>
      <c r="BBH2599" s="113"/>
      <c r="BBI2599" s="113"/>
      <c r="BBJ2599" s="113"/>
      <c r="BBK2599" s="113"/>
      <c r="BBL2599" s="113"/>
      <c r="BBM2599" s="113"/>
      <c r="BBN2599" s="113"/>
      <c r="BBO2599" s="113"/>
      <c r="BBP2599" s="113"/>
      <c r="BBQ2599" s="113"/>
      <c r="BBR2599" s="113"/>
      <c r="BBS2599" s="113"/>
      <c r="BBT2599" s="113"/>
      <c r="BBU2599" s="113"/>
      <c r="BBV2599" s="113"/>
      <c r="BBW2599" s="113"/>
      <c r="BBX2599" s="113"/>
      <c r="BBY2599" s="113"/>
      <c r="BBZ2599" s="113"/>
      <c r="BCA2599" s="113"/>
      <c r="BCB2599" s="113"/>
      <c r="BCC2599" s="113"/>
      <c r="BCD2599" s="113"/>
      <c r="BCE2599" s="113"/>
      <c r="BCF2599" s="113"/>
      <c r="BCG2599" s="113"/>
      <c r="BCH2599" s="113"/>
      <c r="BCI2599" s="113"/>
      <c r="BCJ2599" s="113"/>
      <c r="BCK2599" s="113"/>
      <c r="BCL2599" s="113"/>
      <c r="BCM2599" s="113"/>
      <c r="BCN2599" s="113"/>
      <c r="BCO2599" s="113"/>
      <c r="BCP2599" s="113"/>
      <c r="BCQ2599" s="113"/>
      <c r="BCR2599" s="113"/>
      <c r="BCS2599" s="113"/>
      <c r="BCT2599" s="113"/>
      <c r="BCU2599" s="113"/>
      <c r="BCV2599" s="113"/>
      <c r="BCW2599" s="113"/>
      <c r="BCX2599" s="113"/>
      <c r="BCY2599" s="113"/>
      <c r="BCZ2599" s="113"/>
      <c r="BDA2599" s="113"/>
      <c r="BDB2599" s="113"/>
      <c r="BDC2599" s="113"/>
      <c r="BDD2599" s="113"/>
      <c r="BDE2599" s="113"/>
      <c r="BDF2599" s="113"/>
      <c r="BDG2599" s="113"/>
      <c r="BDH2599" s="113"/>
      <c r="BDI2599" s="113"/>
      <c r="BDJ2599" s="113"/>
      <c r="BDK2599" s="113"/>
      <c r="BDL2599" s="113"/>
      <c r="BDM2599" s="113"/>
      <c r="BDN2599" s="113"/>
      <c r="BDO2599" s="113"/>
      <c r="BDP2599" s="113"/>
      <c r="BDQ2599" s="113"/>
      <c r="BDR2599" s="113"/>
      <c r="BDS2599" s="113"/>
      <c r="BDT2599" s="113"/>
      <c r="BDU2599" s="113"/>
      <c r="BDV2599" s="113"/>
      <c r="BDW2599" s="113"/>
      <c r="BDX2599" s="113"/>
      <c r="BDY2599" s="113"/>
      <c r="BDZ2599" s="113"/>
      <c r="BEA2599" s="113"/>
      <c r="BEB2599" s="113"/>
      <c r="BEC2599" s="113"/>
      <c r="BED2599" s="113"/>
      <c r="BEE2599" s="113"/>
      <c r="BEF2599" s="113"/>
      <c r="BEG2599" s="113"/>
      <c r="BEH2599" s="113"/>
      <c r="BEI2599" s="113"/>
      <c r="BEJ2599" s="113"/>
      <c r="BEK2599" s="113"/>
      <c r="BEL2599" s="113"/>
      <c r="BEM2599" s="113"/>
      <c r="BEN2599" s="113"/>
      <c r="BEO2599" s="113"/>
      <c r="BEP2599" s="113"/>
      <c r="BEQ2599" s="113"/>
      <c r="BER2599" s="113"/>
      <c r="BES2599" s="113"/>
      <c r="BET2599" s="113"/>
      <c r="BEU2599" s="113"/>
      <c r="BEV2599" s="113"/>
      <c r="BEW2599" s="113"/>
      <c r="BEX2599" s="113"/>
      <c r="BEY2599" s="113"/>
      <c r="BEZ2599" s="113"/>
      <c r="BFA2599" s="113"/>
      <c r="BFB2599" s="113"/>
      <c r="BFC2599" s="113"/>
      <c r="BFD2599" s="113"/>
      <c r="BFE2599" s="113"/>
      <c r="BFF2599" s="113"/>
      <c r="BFG2599" s="113"/>
      <c r="BFH2599" s="113"/>
      <c r="BFI2599" s="113"/>
      <c r="BFJ2599" s="113"/>
      <c r="BFK2599" s="113"/>
      <c r="BFL2599" s="113"/>
      <c r="BFM2599" s="113"/>
      <c r="BFN2599" s="113"/>
      <c r="BFO2599" s="113"/>
      <c r="BFP2599" s="113"/>
      <c r="BFQ2599" s="113"/>
      <c r="BFR2599" s="113"/>
      <c r="BFS2599" s="113"/>
      <c r="BFT2599" s="113"/>
      <c r="BFU2599" s="113"/>
      <c r="BFV2599" s="113"/>
      <c r="BFW2599" s="113"/>
      <c r="BFX2599" s="113"/>
      <c r="BFY2599" s="113"/>
      <c r="BFZ2599" s="113"/>
      <c r="BGA2599" s="113"/>
      <c r="BGB2599" s="113"/>
      <c r="BGC2599" s="113"/>
      <c r="BGD2599" s="113"/>
      <c r="BGE2599" s="113"/>
      <c r="BGF2599" s="113"/>
      <c r="BGG2599" s="113"/>
      <c r="BGH2599" s="113"/>
      <c r="BGI2599" s="113"/>
      <c r="BGJ2599" s="113"/>
      <c r="BGK2599" s="113"/>
      <c r="BGL2599" s="113"/>
      <c r="BGM2599" s="113"/>
      <c r="BGN2599" s="113"/>
      <c r="BGO2599" s="113"/>
      <c r="BGP2599" s="113"/>
      <c r="BGQ2599" s="113"/>
      <c r="BGR2599" s="113"/>
      <c r="BGS2599" s="113"/>
      <c r="BGT2599" s="113"/>
      <c r="BGU2599" s="113"/>
      <c r="BGV2599" s="113"/>
      <c r="BGW2599" s="113"/>
      <c r="BGX2599" s="113"/>
      <c r="BGY2599" s="113"/>
      <c r="BGZ2599" s="113"/>
      <c r="BHA2599" s="113"/>
      <c r="BHB2599" s="113"/>
      <c r="BHC2599" s="113"/>
      <c r="BHD2599" s="113"/>
      <c r="BHE2599" s="113"/>
      <c r="BHF2599" s="113"/>
      <c r="BHG2599" s="113"/>
      <c r="BHH2599" s="113"/>
      <c r="BHI2599" s="113"/>
      <c r="BHJ2599" s="113"/>
      <c r="BHK2599" s="113"/>
      <c r="BHL2599" s="113"/>
      <c r="BHM2599" s="113"/>
      <c r="BHN2599" s="113"/>
      <c r="BHO2599" s="113"/>
      <c r="BHP2599" s="113"/>
      <c r="BHQ2599" s="113"/>
      <c r="BHR2599" s="113"/>
      <c r="BHS2599" s="113"/>
      <c r="BHT2599" s="113"/>
      <c r="BHU2599" s="113"/>
      <c r="BHV2599" s="113"/>
      <c r="BHW2599" s="113"/>
      <c r="BHX2599" s="113"/>
      <c r="BHY2599" s="113"/>
      <c r="BHZ2599" s="113"/>
      <c r="BIA2599" s="113"/>
      <c r="BIB2599" s="113"/>
      <c r="BIC2599" s="113"/>
      <c r="BID2599" s="113"/>
      <c r="BIE2599" s="113"/>
      <c r="BIF2599" s="113"/>
      <c r="BIG2599" s="113"/>
      <c r="BIH2599" s="113"/>
      <c r="BII2599" s="113"/>
      <c r="BIJ2599" s="113"/>
      <c r="BIK2599" s="113"/>
      <c r="BIL2599" s="113"/>
      <c r="BIM2599" s="113"/>
      <c r="BIN2599" s="113"/>
      <c r="BIO2599" s="113"/>
      <c r="BIP2599" s="113"/>
      <c r="BIQ2599" s="113"/>
      <c r="BIR2599" s="113"/>
      <c r="BIS2599" s="113"/>
      <c r="BIT2599" s="113"/>
      <c r="BIU2599" s="113"/>
      <c r="BIV2599" s="113"/>
      <c r="BIW2599" s="113"/>
      <c r="BIX2599" s="113"/>
      <c r="BIY2599" s="113"/>
      <c r="BIZ2599" s="113"/>
      <c r="BJA2599" s="113"/>
      <c r="BJB2599" s="113"/>
      <c r="BJC2599" s="113"/>
      <c r="BJD2599" s="113"/>
      <c r="BJE2599" s="113"/>
      <c r="BJF2599" s="113"/>
      <c r="BJG2599" s="113"/>
      <c r="BJH2599" s="113"/>
      <c r="BJI2599" s="113"/>
      <c r="BJJ2599" s="113"/>
      <c r="BJK2599" s="113"/>
      <c r="BJL2599" s="113"/>
      <c r="BJM2599" s="113"/>
      <c r="BJN2599" s="113"/>
      <c r="BJO2599" s="113"/>
      <c r="BJP2599" s="113"/>
      <c r="BJQ2599" s="113"/>
      <c r="BJR2599" s="113"/>
      <c r="BJS2599" s="113"/>
      <c r="BJT2599" s="113"/>
      <c r="BJU2599" s="113"/>
      <c r="BJV2599" s="113"/>
      <c r="BJW2599" s="113"/>
      <c r="BJX2599" s="113"/>
      <c r="BJY2599" s="113"/>
      <c r="BJZ2599" s="113"/>
      <c r="BKA2599" s="113"/>
      <c r="BKB2599" s="113"/>
      <c r="BKC2599" s="113"/>
      <c r="BKD2599" s="113"/>
      <c r="BKE2599" s="113"/>
      <c r="BKF2599" s="113"/>
      <c r="BKG2599" s="113"/>
      <c r="BKH2599" s="113"/>
      <c r="BKI2599" s="113"/>
      <c r="BKJ2599" s="113"/>
      <c r="BKK2599" s="113"/>
      <c r="BKL2599" s="113"/>
      <c r="BKM2599" s="113"/>
      <c r="BKN2599" s="113"/>
      <c r="BKO2599" s="113"/>
      <c r="BKP2599" s="113"/>
      <c r="BKQ2599" s="113"/>
      <c r="BKR2599" s="113"/>
      <c r="BKS2599" s="113"/>
      <c r="BKT2599" s="113"/>
      <c r="BKU2599" s="113"/>
      <c r="BKV2599" s="113"/>
      <c r="BKW2599" s="113"/>
      <c r="BKX2599" s="113"/>
      <c r="BKY2599" s="113"/>
      <c r="BKZ2599" s="113"/>
      <c r="BLA2599" s="113"/>
      <c r="BLB2599" s="113"/>
      <c r="BLC2599" s="113"/>
      <c r="BLD2599" s="113"/>
      <c r="BLE2599" s="113"/>
      <c r="BLF2599" s="113"/>
      <c r="BLG2599" s="113"/>
      <c r="BLH2599" s="113"/>
      <c r="BLI2599" s="113"/>
      <c r="BLJ2599" s="113"/>
      <c r="BLK2599" s="113"/>
      <c r="BLL2599" s="113"/>
      <c r="BLM2599" s="113"/>
      <c r="BLN2599" s="113"/>
      <c r="BLO2599" s="113"/>
      <c r="BLP2599" s="113"/>
      <c r="BLQ2599" s="113"/>
      <c r="BLR2599" s="113"/>
      <c r="BLS2599" s="113"/>
      <c r="BLT2599" s="113"/>
      <c r="BLU2599" s="113"/>
      <c r="BLV2599" s="113"/>
      <c r="BLW2599" s="113"/>
      <c r="BLX2599" s="113"/>
      <c r="BLY2599" s="113"/>
      <c r="BLZ2599" s="113"/>
      <c r="BMA2599" s="113"/>
      <c r="BMB2599" s="113"/>
      <c r="BMC2599" s="113"/>
      <c r="BMD2599" s="113"/>
      <c r="BME2599" s="113"/>
      <c r="BMF2599" s="113"/>
      <c r="BMG2599" s="113"/>
      <c r="BMH2599" s="113"/>
      <c r="BMI2599" s="113"/>
      <c r="BMJ2599" s="113"/>
      <c r="BMK2599" s="113"/>
      <c r="BML2599" s="113"/>
      <c r="BMM2599" s="113"/>
      <c r="BMN2599" s="113"/>
      <c r="BMO2599" s="113"/>
      <c r="BMP2599" s="113"/>
      <c r="BMQ2599" s="113"/>
      <c r="BMR2599" s="113"/>
      <c r="BMS2599" s="113"/>
      <c r="BMT2599" s="113"/>
      <c r="BMU2599" s="113"/>
      <c r="BMV2599" s="113"/>
      <c r="BMW2599" s="113"/>
      <c r="BMX2599" s="113"/>
      <c r="BMY2599" s="113"/>
      <c r="BMZ2599" s="113"/>
      <c r="BNA2599" s="113"/>
      <c r="BNB2599" s="113"/>
      <c r="BNC2599" s="113"/>
      <c r="BND2599" s="113"/>
      <c r="BNE2599" s="113"/>
      <c r="BNF2599" s="113"/>
      <c r="BNG2599" s="113"/>
      <c r="BNH2599" s="113"/>
      <c r="BNI2599" s="113"/>
      <c r="BNJ2599" s="113"/>
      <c r="BNK2599" s="113"/>
      <c r="BNL2599" s="113"/>
      <c r="BNM2599" s="113"/>
      <c r="BNN2599" s="113"/>
      <c r="BNO2599" s="113"/>
      <c r="BNP2599" s="113"/>
      <c r="BNQ2599" s="113"/>
      <c r="BNR2599" s="113"/>
      <c r="BNS2599" s="113"/>
      <c r="BNT2599" s="113"/>
      <c r="BNU2599" s="113"/>
      <c r="BNV2599" s="113"/>
      <c r="BNW2599" s="113"/>
      <c r="BNX2599" s="113"/>
      <c r="BNY2599" s="113"/>
      <c r="BNZ2599" s="113"/>
      <c r="BOA2599" s="113"/>
      <c r="BOB2599" s="113"/>
      <c r="BOC2599" s="113"/>
      <c r="BOD2599" s="113"/>
      <c r="BOE2599" s="113"/>
      <c r="BOF2599" s="113"/>
      <c r="BOG2599" s="113"/>
      <c r="BOH2599" s="113"/>
      <c r="BOI2599" s="113"/>
      <c r="BOJ2599" s="113"/>
      <c r="BOK2599" s="113"/>
      <c r="BOL2599" s="113"/>
      <c r="BOM2599" s="113"/>
      <c r="BON2599" s="113"/>
      <c r="BOO2599" s="113"/>
      <c r="BOP2599" s="113"/>
      <c r="BOQ2599" s="113"/>
      <c r="BOR2599" s="113"/>
      <c r="BOS2599" s="113"/>
      <c r="BOT2599" s="113"/>
      <c r="BOU2599" s="113"/>
      <c r="BOV2599" s="113"/>
      <c r="BOW2599" s="113"/>
      <c r="BOX2599" s="113"/>
      <c r="BOY2599" s="113"/>
      <c r="BOZ2599" s="113"/>
      <c r="BPA2599" s="113"/>
      <c r="BPB2599" s="113"/>
      <c r="BPC2599" s="113"/>
      <c r="BPD2599" s="113"/>
      <c r="BPE2599" s="113"/>
      <c r="BPF2599" s="113"/>
      <c r="BPG2599" s="113"/>
      <c r="BPH2599" s="113"/>
      <c r="BPI2599" s="113"/>
      <c r="BPJ2599" s="113"/>
      <c r="BPK2599" s="113"/>
      <c r="BPL2599" s="113"/>
      <c r="BPM2599" s="113"/>
      <c r="BPN2599" s="113"/>
      <c r="BPO2599" s="113"/>
      <c r="BPP2599" s="113"/>
      <c r="BPQ2599" s="113"/>
      <c r="BPR2599" s="113"/>
      <c r="BPS2599" s="113"/>
      <c r="BPT2599" s="113"/>
      <c r="BPU2599" s="113"/>
      <c r="BPV2599" s="113"/>
      <c r="BPW2599" s="113"/>
      <c r="BPX2599" s="113"/>
      <c r="BPY2599" s="113"/>
      <c r="BPZ2599" s="113"/>
      <c r="BQA2599" s="113"/>
      <c r="BQB2599" s="113"/>
      <c r="BQC2599" s="113"/>
      <c r="BQD2599" s="113"/>
      <c r="BQE2599" s="113"/>
      <c r="BQF2599" s="113"/>
      <c r="BQG2599" s="113"/>
      <c r="BQH2599" s="113"/>
      <c r="BQI2599" s="113"/>
      <c r="BQJ2599" s="113"/>
      <c r="BQK2599" s="113"/>
      <c r="BQL2599" s="113"/>
      <c r="BQM2599" s="113"/>
      <c r="BQN2599" s="113"/>
      <c r="BQO2599" s="113"/>
      <c r="BQP2599" s="113"/>
      <c r="BQQ2599" s="113"/>
      <c r="BQR2599" s="113"/>
      <c r="BQS2599" s="113"/>
      <c r="BQT2599" s="113"/>
      <c r="BQU2599" s="113"/>
      <c r="BQV2599" s="113"/>
      <c r="BQW2599" s="113"/>
      <c r="BQX2599" s="113"/>
      <c r="BQY2599" s="113"/>
      <c r="BQZ2599" s="113"/>
      <c r="BRA2599" s="113"/>
      <c r="BRB2599" s="113"/>
      <c r="BRC2599" s="113"/>
      <c r="BRD2599" s="113"/>
      <c r="BRE2599" s="113"/>
      <c r="BRF2599" s="113"/>
      <c r="BRG2599" s="113"/>
      <c r="BRH2599" s="113"/>
      <c r="BRI2599" s="113"/>
      <c r="BRJ2599" s="113"/>
      <c r="BRK2599" s="113"/>
      <c r="BRL2599" s="113"/>
      <c r="BRM2599" s="113"/>
      <c r="BRN2599" s="113"/>
      <c r="BRO2599" s="113"/>
      <c r="BRP2599" s="113"/>
      <c r="BRQ2599" s="113"/>
      <c r="BRR2599" s="113"/>
      <c r="BRS2599" s="113"/>
      <c r="BRT2599" s="113"/>
      <c r="BRU2599" s="113"/>
      <c r="BRV2599" s="113"/>
      <c r="BRW2599" s="113"/>
      <c r="BRX2599" s="113"/>
      <c r="BRY2599" s="113"/>
      <c r="BRZ2599" s="113"/>
      <c r="BSA2599" s="113"/>
      <c r="BSB2599" s="113"/>
      <c r="BSC2599" s="113"/>
      <c r="BSD2599" s="113"/>
      <c r="BSE2599" s="113"/>
      <c r="BSF2599" s="113"/>
      <c r="BSG2599" s="113"/>
      <c r="BSH2599" s="113"/>
      <c r="BSI2599" s="113"/>
      <c r="BSJ2599" s="113"/>
      <c r="BSK2599" s="113"/>
      <c r="BSL2599" s="113"/>
      <c r="BSM2599" s="113"/>
      <c r="BSN2599" s="113"/>
      <c r="BSO2599" s="113"/>
      <c r="BSP2599" s="113"/>
      <c r="BSQ2599" s="113"/>
      <c r="BSR2599" s="113"/>
      <c r="BSS2599" s="113"/>
      <c r="BST2599" s="113"/>
      <c r="BSU2599" s="113"/>
      <c r="BSV2599" s="113"/>
      <c r="BSW2599" s="113"/>
      <c r="BSX2599" s="113"/>
      <c r="BSY2599" s="113"/>
      <c r="BSZ2599" s="113"/>
      <c r="BTA2599" s="113"/>
      <c r="BTB2599" s="113"/>
      <c r="BTC2599" s="113"/>
      <c r="BTD2599" s="113"/>
      <c r="BTE2599" s="113"/>
      <c r="BTF2599" s="113"/>
      <c r="BTG2599" s="113"/>
      <c r="BTH2599" s="113"/>
      <c r="BTI2599" s="113"/>
      <c r="BTJ2599" s="113"/>
      <c r="BTK2599" s="113"/>
      <c r="BTL2599" s="113"/>
      <c r="BTM2599" s="113"/>
      <c r="BTN2599" s="113"/>
      <c r="BTO2599" s="113"/>
      <c r="BTP2599" s="113"/>
      <c r="BTQ2599" s="113"/>
      <c r="BTR2599" s="113"/>
      <c r="BTS2599" s="113"/>
      <c r="BTT2599" s="113"/>
      <c r="BTU2599" s="113"/>
      <c r="BTV2599" s="113"/>
      <c r="BTW2599" s="113"/>
      <c r="BTX2599" s="113"/>
      <c r="BTY2599" s="113"/>
      <c r="BTZ2599" s="113"/>
      <c r="BUA2599" s="113"/>
      <c r="BUB2599" s="113"/>
      <c r="BUC2599" s="113"/>
      <c r="BUD2599" s="113"/>
      <c r="BUE2599" s="113"/>
      <c r="BUF2599" s="113"/>
      <c r="BUG2599" s="113"/>
      <c r="BUH2599" s="113"/>
      <c r="BUI2599" s="113"/>
      <c r="BUJ2599" s="113"/>
      <c r="BUK2599" s="113"/>
      <c r="BUL2599" s="113"/>
      <c r="BUM2599" s="113"/>
      <c r="BUN2599" s="113"/>
      <c r="BUO2599" s="113"/>
      <c r="BUP2599" s="113"/>
      <c r="BUQ2599" s="113"/>
      <c r="BUR2599" s="113"/>
      <c r="BUS2599" s="113"/>
      <c r="BUT2599" s="113"/>
      <c r="BUU2599" s="113"/>
      <c r="BUV2599" s="113"/>
      <c r="BUW2599" s="113"/>
      <c r="BUX2599" s="113"/>
      <c r="BUY2599" s="113"/>
      <c r="BUZ2599" s="113"/>
      <c r="BVA2599" s="113"/>
      <c r="BVB2599" s="113"/>
      <c r="BVC2599" s="113"/>
      <c r="BVD2599" s="113"/>
      <c r="BVE2599" s="113"/>
      <c r="BVF2599" s="113"/>
      <c r="BVG2599" s="113"/>
      <c r="BVH2599" s="113"/>
      <c r="BVI2599" s="113"/>
      <c r="BVJ2599" s="113"/>
      <c r="BVK2599" s="113"/>
      <c r="BVL2599" s="113"/>
      <c r="BVM2599" s="113"/>
      <c r="BVN2599" s="113"/>
      <c r="BVO2599" s="113"/>
      <c r="BVP2599" s="113"/>
      <c r="BVQ2599" s="113"/>
      <c r="BVR2599" s="113"/>
      <c r="BVS2599" s="113"/>
      <c r="BVT2599" s="113"/>
      <c r="BVU2599" s="113"/>
      <c r="BVV2599" s="113"/>
      <c r="BVW2599" s="113"/>
      <c r="BVX2599" s="113"/>
      <c r="BVY2599" s="113"/>
      <c r="BVZ2599" s="113"/>
      <c r="BWA2599" s="113"/>
      <c r="BWB2599" s="113"/>
      <c r="BWC2599" s="113"/>
      <c r="BWD2599" s="113"/>
      <c r="BWE2599" s="113"/>
      <c r="BWF2599" s="113"/>
      <c r="BWG2599" s="113"/>
      <c r="BWH2599" s="113"/>
      <c r="BWI2599" s="113"/>
      <c r="BWJ2599" s="113"/>
      <c r="BWK2599" s="113"/>
      <c r="BWL2599" s="113"/>
      <c r="BWM2599" s="113"/>
      <c r="BWN2599" s="113"/>
      <c r="BWO2599" s="113"/>
      <c r="BWP2599" s="113"/>
      <c r="BWQ2599" s="113"/>
      <c r="BWR2599" s="113"/>
      <c r="BWS2599" s="113"/>
      <c r="BWT2599" s="113"/>
      <c r="BWU2599" s="113"/>
      <c r="BWV2599" s="113"/>
      <c r="BWW2599" s="113"/>
      <c r="BWX2599" s="113"/>
      <c r="BWY2599" s="113"/>
      <c r="BWZ2599" s="113"/>
      <c r="BXA2599" s="113"/>
      <c r="BXB2599" s="113"/>
      <c r="BXC2599" s="113"/>
      <c r="BXD2599" s="113"/>
      <c r="BXE2599" s="113"/>
      <c r="BXF2599" s="113"/>
      <c r="BXG2599" s="113"/>
      <c r="BXH2599" s="113"/>
      <c r="BXI2599" s="113"/>
      <c r="BXJ2599" s="113"/>
      <c r="BXK2599" s="113"/>
      <c r="BXL2599" s="113"/>
      <c r="BXM2599" s="113"/>
      <c r="BXN2599" s="113"/>
      <c r="BXO2599" s="113"/>
      <c r="BXP2599" s="113"/>
      <c r="BXQ2599" s="113"/>
      <c r="BXR2599" s="113"/>
      <c r="BXS2599" s="113"/>
      <c r="BXT2599" s="113"/>
      <c r="BXU2599" s="113"/>
      <c r="BXV2599" s="113"/>
      <c r="BXW2599" s="113"/>
      <c r="BXX2599" s="113"/>
      <c r="BXY2599" s="113"/>
      <c r="BXZ2599" s="113"/>
      <c r="BYA2599" s="113"/>
      <c r="BYB2599" s="113"/>
      <c r="BYC2599" s="113"/>
      <c r="BYD2599" s="113"/>
      <c r="BYE2599" s="113"/>
      <c r="BYF2599" s="113"/>
      <c r="BYG2599" s="113"/>
      <c r="BYH2599" s="113"/>
      <c r="BYI2599" s="113"/>
      <c r="BYJ2599" s="113"/>
      <c r="BYK2599" s="113"/>
      <c r="BYL2599" s="113"/>
      <c r="BYM2599" s="113"/>
      <c r="BYN2599" s="113"/>
      <c r="BYO2599" s="113"/>
      <c r="BYP2599" s="113"/>
      <c r="BYQ2599" s="113"/>
      <c r="BYR2599" s="113"/>
      <c r="BYS2599" s="113"/>
      <c r="BYT2599" s="113"/>
      <c r="BYU2599" s="113"/>
      <c r="BYV2599" s="113"/>
      <c r="BYW2599" s="113"/>
      <c r="BYX2599" s="113"/>
      <c r="BYY2599" s="113"/>
      <c r="BYZ2599" s="113"/>
      <c r="BZA2599" s="113"/>
      <c r="BZB2599" s="113"/>
      <c r="BZC2599" s="113"/>
      <c r="BZD2599" s="113"/>
      <c r="BZE2599" s="113"/>
      <c r="BZF2599" s="113"/>
      <c r="BZG2599" s="113"/>
      <c r="BZH2599" s="113"/>
      <c r="BZI2599" s="113"/>
      <c r="BZJ2599" s="113"/>
      <c r="BZK2599" s="113"/>
      <c r="BZL2599" s="113"/>
      <c r="BZM2599" s="113"/>
      <c r="BZN2599" s="113"/>
      <c r="BZO2599" s="113"/>
      <c r="BZP2599" s="113"/>
      <c r="BZQ2599" s="113"/>
      <c r="BZR2599" s="113"/>
      <c r="BZS2599" s="113"/>
      <c r="BZT2599" s="113"/>
      <c r="BZU2599" s="113"/>
      <c r="BZV2599" s="113"/>
      <c r="BZW2599" s="113"/>
      <c r="BZX2599" s="113"/>
      <c r="BZY2599" s="113"/>
      <c r="BZZ2599" s="113"/>
      <c r="CAA2599" s="113"/>
      <c r="CAB2599" s="113"/>
      <c r="CAC2599" s="113"/>
      <c r="CAD2599" s="113"/>
      <c r="CAE2599" s="113"/>
      <c r="CAF2599" s="113"/>
      <c r="CAG2599" s="113"/>
      <c r="CAH2599" s="113"/>
      <c r="CAI2599" s="113"/>
      <c r="CAJ2599" s="113"/>
      <c r="CAK2599" s="113"/>
      <c r="CAL2599" s="113"/>
      <c r="CAM2599" s="113"/>
      <c r="CAN2599" s="113"/>
      <c r="CAO2599" s="113"/>
      <c r="CAP2599" s="113"/>
      <c r="CAQ2599" s="113"/>
      <c r="CAR2599" s="113"/>
      <c r="CAS2599" s="113"/>
      <c r="CAT2599" s="113"/>
      <c r="CAU2599" s="113"/>
      <c r="CAV2599" s="113"/>
      <c r="CAW2599" s="113"/>
      <c r="CAX2599" s="113"/>
      <c r="CAY2599" s="113"/>
      <c r="CAZ2599" s="113"/>
      <c r="CBA2599" s="113"/>
      <c r="CBB2599" s="113"/>
      <c r="CBC2599" s="113"/>
      <c r="CBD2599" s="113"/>
      <c r="CBE2599" s="113"/>
      <c r="CBF2599" s="113"/>
      <c r="CBG2599" s="113"/>
      <c r="CBH2599" s="113"/>
      <c r="CBI2599" s="113"/>
      <c r="CBJ2599" s="113"/>
      <c r="CBK2599" s="113"/>
      <c r="CBL2599" s="113"/>
      <c r="CBM2599" s="113"/>
      <c r="CBN2599" s="113"/>
      <c r="CBO2599" s="113"/>
      <c r="CBP2599" s="113"/>
      <c r="CBQ2599" s="113"/>
      <c r="CBR2599" s="113"/>
      <c r="CBS2599" s="113"/>
      <c r="CBT2599" s="113"/>
      <c r="CBU2599" s="113"/>
      <c r="CBV2599" s="113"/>
      <c r="CBW2599" s="113"/>
      <c r="CBX2599" s="113"/>
      <c r="CBY2599" s="113"/>
      <c r="CBZ2599" s="113"/>
      <c r="CCA2599" s="113"/>
      <c r="CCB2599" s="113"/>
      <c r="CCC2599" s="113"/>
      <c r="CCD2599" s="113"/>
      <c r="CCE2599" s="113"/>
      <c r="CCF2599" s="113"/>
      <c r="CCG2599" s="113"/>
      <c r="CCH2599" s="113"/>
      <c r="CCI2599" s="113"/>
      <c r="CCJ2599" s="113"/>
      <c r="CCK2599" s="113"/>
      <c r="CCL2599" s="113"/>
      <c r="CCM2599" s="113"/>
      <c r="CCN2599" s="113"/>
      <c r="CCO2599" s="113"/>
      <c r="CCP2599" s="113"/>
      <c r="CCQ2599" s="113"/>
      <c r="CCR2599" s="113"/>
      <c r="CCS2599" s="113"/>
      <c r="CCT2599" s="113"/>
      <c r="CCU2599" s="113"/>
      <c r="CCV2599" s="113"/>
      <c r="CCW2599" s="113"/>
      <c r="CCX2599" s="113"/>
      <c r="CCY2599" s="113"/>
      <c r="CCZ2599" s="113"/>
      <c r="CDA2599" s="113"/>
      <c r="CDB2599" s="113"/>
      <c r="CDC2599" s="113"/>
      <c r="CDD2599" s="113"/>
      <c r="CDE2599" s="113"/>
      <c r="CDF2599" s="113"/>
      <c r="CDG2599" s="113"/>
      <c r="CDH2599" s="113"/>
      <c r="CDI2599" s="113"/>
      <c r="CDJ2599" s="113"/>
      <c r="CDK2599" s="113"/>
      <c r="CDL2599" s="113"/>
      <c r="CDM2599" s="113"/>
      <c r="CDN2599" s="113"/>
      <c r="CDO2599" s="113"/>
      <c r="CDP2599" s="113"/>
      <c r="CDQ2599" s="113"/>
      <c r="CDR2599" s="113"/>
      <c r="CDS2599" s="113"/>
      <c r="CDT2599" s="113"/>
      <c r="CDU2599" s="113"/>
      <c r="CDV2599" s="113"/>
      <c r="CDW2599" s="113"/>
      <c r="CDX2599" s="113"/>
      <c r="CDY2599" s="113"/>
      <c r="CDZ2599" s="113"/>
      <c r="CEA2599" s="113"/>
      <c r="CEB2599" s="113"/>
      <c r="CEC2599" s="113"/>
      <c r="CED2599" s="113"/>
      <c r="CEE2599" s="113"/>
      <c r="CEF2599" s="113"/>
      <c r="CEG2599" s="113"/>
      <c r="CEH2599" s="113"/>
      <c r="CEI2599" s="113"/>
      <c r="CEJ2599" s="113"/>
      <c r="CEK2599" s="113"/>
      <c r="CEL2599" s="113"/>
      <c r="CEM2599" s="113"/>
      <c r="CEN2599" s="113"/>
      <c r="CEO2599" s="113"/>
      <c r="CEP2599" s="113"/>
      <c r="CEQ2599" s="113"/>
      <c r="CER2599" s="113"/>
      <c r="CES2599" s="113"/>
      <c r="CET2599" s="113"/>
      <c r="CEU2599" s="113"/>
      <c r="CEV2599" s="113"/>
      <c r="CEW2599" s="113"/>
      <c r="CEX2599" s="113"/>
      <c r="CEY2599" s="113"/>
      <c r="CEZ2599" s="113"/>
      <c r="CFA2599" s="113"/>
      <c r="CFB2599" s="113"/>
      <c r="CFC2599" s="113"/>
      <c r="CFD2599" s="113"/>
      <c r="CFE2599" s="113"/>
      <c r="CFF2599" s="113"/>
      <c r="CFG2599" s="113"/>
      <c r="CFH2599" s="113"/>
      <c r="CFI2599" s="113"/>
      <c r="CFJ2599" s="113"/>
      <c r="CFK2599" s="113"/>
      <c r="CFL2599" s="113"/>
      <c r="CFM2599" s="113"/>
      <c r="CFN2599" s="113"/>
      <c r="CFO2599" s="113"/>
      <c r="CFP2599" s="113"/>
      <c r="CFQ2599" s="113"/>
      <c r="CFR2599" s="113"/>
      <c r="CFS2599" s="113"/>
      <c r="CFT2599" s="113"/>
      <c r="CFU2599" s="113"/>
      <c r="CFV2599" s="113"/>
      <c r="CFW2599" s="113"/>
      <c r="CFX2599" s="113"/>
      <c r="CFY2599" s="113"/>
      <c r="CFZ2599" s="113"/>
      <c r="CGA2599" s="113"/>
      <c r="CGB2599" s="113"/>
      <c r="CGC2599" s="113"/>
      <c r="CGD2599" s="113"/>
      <c r="CGE2599" s="113"/>
      <c r="CGF2599" s="113"/>
      <c r="CGG2599" s="113"/>
      <c r="CGH2599" s="113"/>
      <c r="CGI2599" s="113"/>
      <c r="CGJ2599" s="113"/>
      <c r="CGK2599" s="113"/>
      <c r="CGL2599" s="113"/>
      <c r="CGM2599" s="113"/>
      <c r="CGN2599" s="113"/>
      <c r="CGO2599" s="113"/>
      <c r="CGP2599" s="113"/>
      <c r="CGQ2599" s="113"/>
      <c r="CGR2599" s="113"/>
      <c r="CGS2599" s="113"/>
      <c r="CGT2599" s="113"/>
      <c r="CGU2599" s="113"/>
      <c r="CGV2599" s="113"/>
      <c r="CGW2599" s="113"/>
      <c r="CGX2599" s="113"/>
      <c r="CGY2599" s="113"/>
      <c r="CGZ2599" s="113"/>
      <c r="CHA2599" s="113"/>
      <c r="CHB2599" s="113"/>
      <c r="CHC2599" s="113"/>
      <c r="CHD2599" s="113"/>
      <c r="CHE2599" s="113"/>
      <c r="CHF2599" s="113"/>
      <c r="CHG2599" s="113"/>
      <c r="CHH2599" s="113"/>
      <c r="CHI2599" s="113"/>
      <c r="CHJ2599" s="113"/>
      <c r="CHK2599" s="113"/>
      <c r="CHL2599" s="113"/>
      <c r="CHM2599" s="113"/>
      <c r="CHN2599" s="113"/>
      <c r="CHO2599" s="113"/>
      <c r="CHP2599" s="113"/>
      <c r="CHQ2599" s="113"/>
      <c r="CHR2599" s="113"/>
      <c r="CHS2599" s="113"/>
      <c r="CHT2599" s="113"/>
      <c r="CHU2599" s="113"/>
      <c r="CHV2599" s="113"/>
      <c r="CHW2599" s="113"/>
      <c r="CHX2599" s="113"/>
      <c r="CHY2599" s="113"/>
      <c r="CHZ2599" s="113"/>
      <c r="CIA2599" s="113"/>
      <c r="CIB2599" s="113"/>
      <c r="CIC2599" s="113"/>
      <c r="CID2599" s="113"/>
      <c r="CIE2599" s="113"/>
      <c r="CIF2599" s="113"/>
      <c r="CIG2599" s="113"/>
      <c r="CIH2599" s="113"/>
      <c r="CII2599" s="113"/>
      <c r="CIJ2599" s="113"/>
      <c r="CIK2599" s="113"/>
      <c r="CIL2599" s="113"/>
      <c r="CIM2599" s="113"/>
      <c r="CIN2599" s="113"/>
      <c r="CIO2599" s="113"/>
      <c r="CIP2599" s="113"/>
      <c r="CIQ2599" s="113"/>
      <c r="CIR2599" s="113"/>
      <c r="CIS2599" s="113"/>
      <c r="CIT2599" s="113"/>
      <c r="CIU2599" s="113"/>
      <c r="CIV2599" s="113"/>
      <c r="CIW2599" s="113"/>
      <c r="CIX2599" s="113"/>
      <c r="CIY2599" s="113"/>
      <c r="CIZ2599" s="113"/>
      <c r="CJA2599" s="113"/>
      <c r="CJB2599" s="113"/>
      <c r="CJC2599" s="113"/>
      <c r="CJD2599" s="113"/>
      <c r="CJE2599" s="113"/>
      <c r="CJF2599" s="113"/>
      <c r="CJG2599" s="113"/>
      <c r="CJH2599" s="113"/>
      <c r="CJI2599" s="113"/>
      <c r="CJJ2599" s="113"/>
      <c r="CJK2599" s="113"/>
      <c r="CJL2599" s="113"/>
      <c r="CJM2599" s="113"/>
      <c r="CJN2599" s="113"/>
      <c r="CJO2599" s="113"/>
      <c r="CJP2599" s="113"/>
      <c r="CJQ2599" s="113"/>
      <c r="CJR2599" s="113"/>
      <c r="CJS2599" s="113"/>
      <c r="CJT2599" s="113"/>
      <c r="CJU2599" s="113"/>
      <c r="CJV2599" s="113"/>
      <c r="CJW2599" s="113"/>
      <c r="CJX2599" s="113"/>
      <c r="CJY2599" s="113"/>
      <c r="CJZ2599" s="113"/>
      <c r="CKA2599" s="113"/>
      <c r="CKB2599" s="113"/>
      <c r="CKC2599" s="113"/>
      <c r="CKD2599" s="113"/>
      <c r="CKE2599" s="113"/>
      <c r="CKF2599" s="113"/>
      <c r="CKG2599" s="113"/>
      <c r="CKH2599" s="113"/>
      <c r="CKI2599" s="113"/>
      <c r="CKJ2599" s="113"/>
      <c r="CKK2599" s="113"/>
      <c r="CKL2599" s="113"/>
      <c r="CKM2599" s="113"/>
      <c r="CKN2599" s="113"/>
      <c r="CKO2599" s="113"/>
      <c r="CKP2599" s="113"/>
      <c r="CKQ2599" s="113"/>
      <c r="CKR2599" s="113"/>
      <c r="CKS2599" s="113"/>
      <c r="CKT2599" s="113"/>
      <c r="CKU2599" s="113"/>
      <c r="CKV2599" s="113"/>
      <c r="CKW2599" s="113"/>
      <c r="CKX2599" s="113"/>
      <c r="CKY2599" s="113"/>
      <c r="CKZ2599" s="113"/>
      <c r="CLA2599" s="113"/>
      <c r="CLB2599" s="113"/>
      <c r="CLC2599" s="113"/>
      <c r="CLD2599" s="113"/>
      <c r="CLE2599" s="113"/>
      <c r="CLF2599" s="113"/>
      <c r="CLG2599" s="113"/>
      <c r="CLH2599" s="113"/>
      <c r="CLI2599" s="113"/>
      <c r="CLJ2599" s="113"/>
      <c r="CLK2599" s="113"/>
      <c r="CLL2599" s="113"/>
      <c r="CLM2599" s="113"/>
      <c r="CLN2599" s="113"/>
      <c r="CLO2599" s="113"/>
      <c r="CLP2599" s="113"/>
      <c r="CLQ2599" s="113"/>
      <c r="CLR2599" s="113"/>
      <c r="CLS2599" s="113"/>
      <c r="CLT2599" s="113"/>
      <c r="CLU2599" s="113"/>
      <c r="CLV2599" s="113"/>
      <c r="CLW2599" s="113"/>
      <c r="CLX2599" s="113"/>
      <c r="CLY2599" s="113"/>
      <c r="CLZ2599" s="113"/>
      <c r="CMA2599" s="113"/>
      <c r="CMB2599" s="113"/>
      <c r="CMC2599" s="113"/>
      <c r="CMD2599" s="113"/>
      <c r="CME2599" s="113"/>
      <c r="CMF2599" s="113"/>
      <c r="CMG2599" s="113"/>
      <c r="CMH2599" s="113"/>
      <c r="CMI2599" s="113"/>
      <c r="CMJ2599" s="113"/>
      <c r="CMK2599" s="113"/>
      <c r="CML2599" s="113"/>
      <c r="CMM2599" s="113"/>
      <c r="CMN2599" s="113"/>
      <c r="CMO2599" s="113"/>
      <c r="CMP2599" s="113"/>
      <c r="CMQ2599" s="113"/>
      <c r="CMR2599" s="113"/>
      <c r="CMS2599" s="113"/>
      <c r="CMT2599" s="113"/>
      <c r="CMU2599" s="113"/>
      <c r="CMV2599" s="113"/>
      <c r="CMW2599" s="113"/>
      <c r="CMX2599" s="113"/>
      <c r="CMY2599" s="113"/>
      <c r="CMZ2599" s="113"/>
      <c r="CNA2599" s="113"/>
      <c r="CNB2599" s="113"/>
      <c r="CNC2599" s="113"/>
      <c r="CND2599" s="113"/>
      <c r="CNE2599" s="113"/>
      <c r="CNF2599" s="113"/>
      <c r="CNG2599" s="113"/>
      <c r="CNH2599" s="113"/>
      <c r="CNI2599" s="113"/>
      <c r="CNJ2599" s="113"/>
      <c r="CNK2599" s="113"/>
      <c r="CNL2599" s="113"/>
      <c r="CNM2599" s="113"/>
      <c r="CNN2599" s="113"/>
      <c r="CNO2599" s="113"/>
      <c r="CNP2599" s="113"/>
      <c r="CNQ2599" s="113"/>
      <c r="CNR2599" s="113"/>
      <c r="CNS2599" s="113"/>
      <c r="CNT2599" s="113"/>
      <c r="CNU2599" s="113"/>
      <c r="CNV2599" s="113"/>
      <c r="CNW2599" s="113"/>
      <c r="CNX2599" s="113"/>
      <c r="CNY2599" s="113"/>
      <c r="CNZ2599" s="113"/>
      <c r="COA2599" s="113"/>
      <c r="COB2599" s="113"/>
      <c r="COC2599" s="113"/>
      <c r="COD2599" s="113"/>
      <c r="COE2599" s="113"/>
      <c r="COF2599" s="113"/>
      <c r="COG2599" s="113"/>
      <c r="COH2599" s="113"/>
      <c r="COI2599" s="113"/>
      <c r="COJ2599" s="113"/>
      <c r="COK2599" s="113"/>
      <c r="COL2599" s="113"/>
      <c r="COM2599" s="113"/>
      <c r="CON2599" s="113"/>
      <c r="COO2599" s="113"/>
      <c r="COP2599" s="113"/>
      <c r="COQ2599" s="113"/>
      <c r="COR2599" s="113"/>
      <c r="COS2599" s="113"/>
      <c r="COT2599" s="113"/>
      <c r="COU2599" s="113"/>
      <c r="COV2599" s="113"/>
      <c r="COW2599" s="113"/>
      <c r="COX2599" s="113"/>
      <c r="COY2599" s="113"/>
      <c r="COZ2599" s="113"/>
      <c r="CPA2599" s="113"/>
      <c r="CPB2599" s="113"/>
      <c r="CPC2599" s="113"/>
      <c r="CPD2599" s="113"/>
      <c r="CPE2599" s="113"/>
      <c r="CPF2599" s="113"/>
      <c r="CPG2599" s="113"/>
      <c r="CPH2599" s="113"/>
      <c r="CPI2599" s="113"/>
      <c r="CPJ2599" s="113"/>
      <c r="CPK2599" s="113"/>
      <c r="CPL2599" s="113"/>
      <c r="CPM2599" s="113"/>
      <c r="CPN2599" s="113"/>
      <c r="CPO2599" s="113"/>
      <c r="CPP2599" s="113"/>
      <c r="CPQ2599" s="113"/>
      <c r="CPR2599" s="113"/>
      <c r="CPS2599" s="113"/>
      <c r="CPT2599" s="113"/>
      <c r="CPU2599" s="113"/>
      <c r="CPV2599" s="113"/>
      <c r="CPW2599" s="113"/>
      <c r="CPX2599" s="113"/>
      <c r="CPY2599" s="113"/>
      <c r="CPZ2599" s="113"/>
      <c r="CQA2599" s="113"/>
      <c r="CQB2599" s="113"/>
      <c r="CQC2599" s="113"/>
      <c r="CQD2599" s="113"/>
      <c r="CQE2599" s="113"/>
      <c r="CQF2599" s="113"/>
      <c r="CQG2599" s="113"/>
      <c r="CQH2599" s="113"/>
      <c r="CQI2599" s="113"/>
      <c r="CQJ2599" s="113"/>
      <c r="CQK2599" s="113"/>
      <c r="CQL2599" s="113"/>
      <c r="CQM2599" s="113"/>
      <c r="CQN2599" s="113"/>
      <c r="CQO2599" s="113"/>
      <c r="CQP2599" s="113"/>
      <c r="CQQ2599" s="113"/>
      <c r="CQR2599" s="113"/>
      <c r="CQS2599" s="113"/>
      <c r="CQT2599" s="113"/>
      <c r="CQU2599" s="113"/>
      <c r="CQV2599" s="113"/>
      <c r="CQW2599" s="113"/>
      <c r="CQX2599" s="113"/>
      <c r="CQY2599" s="113"/>
      <c r="CQZ2599" s="113"/>
      <c r="CRA2599" s="113"/>
      <c r="CRB2599" s="113"/>
      <c r="CRC2599" s="113"/>
      <c r="CRD2599" s="113"/>
      <c r="CRE2599" s="113"/>
      <c r="CRF2599" s="113"/>
      <c r="CRG2599" s="113"/>
      <c r="CRH2599" s="113"/>
      <c r="CRI2599" s="113"/>
      <c r="CRJ2599" s="113"/>
      <c r="CRK2599" s="113"/>
      <c r="CRL2599" s="113"/>
      <c r="CRM2599" s="113"/>
      <c r="CRN2599" s="113"/>
      <c r="CRO2599" s="113"/>
      <c r="CRP2599" s="113"/>
      <c r="CRQ2599" s="113"/>
      <c r="CRR2599" s="113"/>
      <c r="CRS2599" s="113"/>
      <c r="CRT2599" s="113"/>
      <c r="CRU2599" s="113"/>
      <c r="CRV2599" s="113"/>
      <c r="CRW2599" s="113"/>
      <c r="CRX2599" s="113"/>
      <c r="CRY2599" s="113"/>
      <c r="CRZ2599" s="113"/>
      <c r="CSA2599" s="113"/>
      <c r="CSB2599" s="113"/>
      <c r="CSC2599" s="113"/>
      <c r="CSD2599" s="113"/>
      <c r="CSE2599" s="113"/>
      <c r="CSF2599" s="113"/>
      <c r="CSG2599" s="113"/>
      <c r="CSH2599" s="113"/>
      <c r="CSI2599" s="113"/>
      <c r="CSJ2599" s="113"/>
      <c r="CSK2599" s="113"/>
      <c r="CSL2599" s="113"/>
      <c r="CSM2599" s="113"/>
      <c r="CSN2599" s="113"/>
      <c r="CSO2599" s="113"/>
      <c r="CSP2599" s="113"/>
      <c r="CSQ2599" s="113"/>
      <c r="CSR2599" s="113"/>
      <c r="CSS2599" s="113"/>
      <c r="CST2599" s="113"/>
      <c r="CSU2599" s="113"/>
      <c r="CSV2599" s="113"/>
      <c r="CSW2599" s="113"/>
      <c r="CSX2599" s="113"/>
      <c r="CSY2599" s="113"/>
      <c r="CSZ2599" s="113"/>
      <c r="CTA2599" s="113"/>
      <c r="CTB2599" s="113"/>
      <c r="CTC2599" s="113"/>
      <c r="CTD2599" s="113"/>
      <c r="CTE2599" s="113"/>
      <c r="CTF2599" s="113"/>
      <c r="CTG2599" s="113"/>
      <c r="CTH2599" s="113"/>
      <c r="CTI2599" s="113"/>
      <c r="CTJ2599" s="113"/>
      <c r="CTK2599" s="113"/>
      <c r="CTL2599" s="113"/>
      <c r="CTM2599" s="113"/>
      <c r="CTN2599" s="113"/>
      <c r="CTO2599" s="113"/>
      <c r="CTP2599" s="113"/>
      <c r="CTQ2599" s="113"/>
      <c r="CTR2599" s="113"/>
      <c r="CTS2599" s="113"/>
      <c r="CTT2599" s="113"/>
      <c r="CTU2599" s="113"/>
      <c r="CTV2599" s="113"/>
      <c r="CTW2599" s="113"/>
      <c r="CTX2599" s="113"/>
      <c r="CTY2599" s="113"/>
      <c r="CTZ2599" s="113"/>
      <c r="CUA2599" s="113"/>
      <c r="CUB2599" s="113"/>
      <c r="CUC2599" s="113"/>
      <c r="CUD2599" s="113"/>
      <c r="CUE2599" s="113"/>
      <c r="CUF2599" s="113"/>
      <c r="CUG2599" s="113"/>
      <c r="CUH2599" s="113"/>
      <c r="CUI2599" s="113"/>
      <c r="CUJ2599" s="113"/>
      <c r="CUK2599" s="113"/>
      <c r="CUL2599" s="113"/>
      <c r="CUM2599" s="113"/>
      <c r="CUN2599" s="113"/>
      <c r="CUO2599" s="113"/>
      <c r="CUP2599" s="113"/>
      <c r="CUQ2599" s="113"/>
      <c r="CUR2599" s="113"/>
      <c r="CUS2599" s="113"/>
      <c r="CUT2599" s="113"/>
      <c r="CUU2599" s="113"/>
      <c r="CUV2599" s="113"/>
      <c r="CUW2599" s="113"/>
      <c r="CUX2599" s="113"/>
      <c r="CUY2599" s="113"/>
      <c r="CUZ2599" s="113"/>
      <c r="CVA2599" s="113"/>
      <c r="CVB2599" s="113"/>
      <c r="CVC2599" s="113"/>
      <c r="CVD2599" s="113"/>
      <c r="CVE2599" s="113"/>
      <c r="CVF2599" s="113"/>
      <c r="CVG2599" s="113"/>
      <c r="CVH2599" s="113"/>
      <c r="CVI2599" s="113"/>
      <c r="CVJ2599" s="113"/>
      <c r="CVK2599" s="113"/>
      <c r="CVL2599" s="113"/>
      <c r="CVM2599" s="113"/>
      <c r="CVN2599" s="113"/>
      <c r="CVO2599" s="113"/>
      <c r="CVP2599" s="113"/>
      <c r="CVQ2599" s="113"/>
      <c r="CVR2599" s="113"/>
      <c r="CVS2599" s="113"/>
      <c r="CVT2599" s="113"/>
      <c r="CVU2599" s="113"/>
      <c r="CVV2599" s="113"/>
      <c r="CVW2599" s="113"/>
      <c r="CVX2599" s="113"/>
      <c r="CVY2599" s="113"/>
      <c r="CVZ2599" s="113"/>
      <c r="CWA2599" s="113"/>
      <c r="CWB2599" s="113"/>
      <c r="CWC2599" s="113"/>
      <c r="CWD2599" s="113"/>
      <c r="CWE2599" s="113"/>
      <c r="CWF2599" s="113"/>
      <c r="CWG2599" s="113"/>
      <c r="CWH2599" s="113"/>
      <c r="CWI2599" s="113"/>
      <c r="CWJ2599" s="113"/>
      <c r="CWK2599" s="113"/>
      <c r="CWL2599" s="113"/>
      <c r="CWM2599" s="113"/>
      <c r="CWN2599" s="113"/>
      <c r="CWO2599" s="113"/>
      <c r="CWP2599" s="113"/>
      <c r="CWQ2599" s="113"/>
      <c r="CWR2599" s="113"/>
      <c r="CWS2599" s="113"/>
      <c r="CWT2599" s="113"/>
      <c r="CWU2599" s="113"/>
      <c r="CWV2599" s="113"/>
      <c r="CWW2599" s="113"/>
      <c r="CWX2599" s="113"/>
      <c r="CWY2599" s="113"/>
      <c r="CWZ2599" s="113"/>
      <c r="CXA2599" s="113"/>
      <c r="CXB2599" s="113"/>
      <c r="CXC2599" s="113"/>
      <c r="CXD2599" s="113"/>
      <c r="CXE2599" s="113"/>
      <c r="CXF2599" s="113"/>
      <c r="CXG2599" s="113"/>
      <c r="CXH2599" s="113"/>
      <c r="CXI2599" s="113"/>
      <c r="CXJ2599" s="113"/>
      <c r="CXK2599" s="113"/>
      <c r="CXL2599" s="113"/>
      <c r="CXM2599" s="113"/>
      <c r="CXN2599" s="113"/>
      <c r="CXO2599" s="113"/>
      <c r="CXP2599" s="113"/>
      <c r="CXQ2599" s="113"/>
      <c r="CXR2599" s="113"/>
      <c r="CXS2599" s="113"/>
      <c r="CXT2599" s="113"/>
      <c r="CXU2599" s="113"/>
      <c r="CXV2599" s="113"/>
      <c r="CXW2599" s="113"/>
      <c r="CXX2599" s="113"/>
      <c r="CXY2599" s="113"/>
      <c r="CXZ2599" s="113"/>
      <c r="CYA2599" s="113"/>
      <c r="CYB2599" s="113"/>
      <c r="CYC2599" s="113"/>
      <c r="CYD2599" s="113"/>
      <c r="CYE2599" s="113"/>
      <c r="CYF2599" s="113"/>
      <c r="CYG2599" s="113"/>
      <c r="CYH2599" s="113"/>
      <c r="CYI2599" s="113"/>
      <c r="CYJ2599" s="113"/>
      <c r="CYK2599" s="113"/>
      <c r="CYL2599" s="113"/>
      <c r="CYM2599" s="113"/>
      <c r="CYN2599" s="113"/>
      <c r="CYO2599" s="113"/>
      <c r="CYP2599" s="113"/>
      <c r="CYQ2599" s="113"/>
      <c r="CYR2599" s="113"/>
      <c r="CYS2599" s="113"/>
      <c r="CYT2599" s="113"/>
      <c r="CYU2599" s="113"/>
      <c r="CYV2599" s="113"/>
      <c r="CYW2599" s="113"/>
      <c r="CYX2599" s="113"/>
      <c r="CYY2599" s="113"/>
      <c r="CYZ2599" s="113"/>
      <c r="CZA2599" s="113"/>
      <c r="CZB2599" s="113"/>
      <c r="CZC2599" s="113"/>
      <c r="CZD2599" s="113"/>
      <c r="CZE2599" s="113"/>
      <c r="CZF2599" s="113"/>
      <c r="CZG2599" s="113"/>
      <c r="CZH2599" s="113"/>
      <c r="CZI2599" s="113"/>
      <c r="CZJ2599" s="113"/>
      <c r="CZK2599" s="113"/>
      <c r="CZL2599" s="113"/>
      <c r="CZM2599" s="113"/>
      <c r="CZN2599" s="113"/>
      <c r="CZO2599" s="113"/>
      <c r="CZP2599" s="113"/>
      <c r="CZQ2599" s="113"/>
      <c r="CZR2599" s="113"/>
      <c r="CZS2599" s="113"/>
      <c r="CZT2599" s="113"/>
      <c r="CZU2599" s="113"/>
      <c r="CZV2599" s="113"/>
      <c r="CZW2599" s="113"/>
      <c r="CZX2599" s="113"/>
      <c r="CZY2599" s="113"/>
      <c r="CZZ2599" s="113"/>
      <c r="DAA2599" s="113"/>
      <c r="DAB2599" s="113"/>
      <c r="DAC2599" s="113"/>
      <c r="DAD2599" s="113"/>
      <c r="DAE2599" s="113"/>
      <c r="DAF2599" s="113"/>
      <c r="DAG2599" s="113"/>
      <c r="DAH2599" s="113"/>
      <c r="DAI2599" s="113"/>
      <c r="DAJ2599" s="113"/>
      <c r="DAK2599" s="113"/>
      <c r="DAL2599" s="113"/>
      <c r="DAM2599" s="113"/>
      <c r="DAN2599" s="113"/>
      <c r="DAO2599" s="113"/>
      <c r="DAP2599" s="113"/>
      <c r="DAQ2599" s="113"/>
      <c r="DAR2599" s="113"/>
      <c r="DAS2599" s="113"/>
      <c r="DAT2599" s="113"/>
      <c r="DAU2599" s="113"/>
      <c r="DAV2599" s="113"/>
      <c r="DAW2599" s="113"/>
      <c r="DAX2599" s="113"/>
      <c r="DAY2599" s="113"/>
      <c r="DAZ2599" s="113"/>
      <c r="DBA2599" s="113"/>
      <c r="DBB2599" s="113"/>
      <c r="DBC2599" s="113"/>
      <c r="DBD2599" s="113"/>
      <c r="DBE2599" s="113"/>
      <c r="DBF2599" s="113"/>
      <c r="DBG2599" s="113"/>
      <c r="DBH2599" s="113"/>
      <c r="DBI2599" s="113"/>
      <c r="DBJ2599" s="113"/>
      <c r="DBK2599" s="113"/>
      <c r="DBL2599" s="113"/>
      <c r="DBM2599" s="113"/>
      <c r="DBN2599" s="113"/>
      <c r="DBO2599" s="113"/>
      <c r="DBP2599" s="113"/>
      <c r="DBQ2599" s="113"/>
      <c r="DBR2599" s="113"/>
      <c r="DBS2599" s="113"/>
      <c r="DBT2599" s="113"/>
      <c r="DBU2599" s="113"/>
      <c r="DBV2599" s="113"/>
      <c r="DBW2599" s="113"/>
      <c r="DBX2599" s="113"/>
      <c r="DBY2599" s="113"/>
      <c r="DBZ2599" s="113"/>
      <c r="DCA2599" s="113"/>
      <c r="DCB2599" s="113"/>
      <c r="DCC2599" s="113"/>
      <c r="DCD2599" s="113"/>
      <c r="DCE2599" s="113"/>
      <c r="DCF2599" s="113"/>
      <c r="DCG2599" s="113"/>
      <c r="DCH2599" s="113"/>
      <c r="DCI2599" s="113"/>
      <c r="DCJ2599" s="113"/>
      <c r="DCK2599" s="113"/>
      <c r="DCL2599" s="113"/>
      <c r="DCM2599" s="113"/>
      <c r="DCN2599" s="113"/>
      <c r="DCO2599" s="113"/>
      <c r="DCP2599" s="113"/>
      <c r="DCQ2599" s="113"/>
      <c r="DCR2599" s="113"/>
      <c r="DCS2599" s="113"/>
      <c r="DCT2599" s="113"/>
      <c r="DCU2599" s="113"/>
      <c r="DCV2599" s="113"/>
      <c r="DCW2599" s="113"/>
      <c r="DCX2599" s="113"/>
      <c r="DCY2599" s="113"/>
      <c r="DCZ2599" s="113"/>
      <c r="DDA2599" s="113"/>
      <c r="DDB2599" s="113"/>
      <c r="DDC2599" s="113"/>
      <c r="DDD2599" s="113"/>
      <c r="DDE2599" s="113"/>
      <c r="DDF2599" s="113"/>
      <c r="DDG2599" s="113"/>
      <c r="DDH2599" s="113"/>
      <c r="DDI2599" s="113"/>
      <c r="DDJ2599" s="113"/>
      <c r="DDK2599" s="113"/>
      <c r="DDL2599" s="113"/>
      <c r="DDM2599" s="113"/>
      <c r="DDN2599" s="113"/>
      <c r="DDO2599" s="113"/>
      <c r="DDP2599" s="113"/>
      <c r="DDQ2599" s="113"/>
      <c r="DDR2599" s="113"/>
      <c r="DDS2599" s="113"/>
      <c r="DDT2599" s="113"/>
      <c r="DDU2599" s="113"/>
      <c r="DDV2599" s="113"/>
      <c r="DDW2599" s="113"/>
      <c r="DDX2599" s="113"/>
      <c r="DDY2599" s="113"/>
      <c r="DDZ2599" s="113"/>
      <c r="DEA2599" s="113"/>
      <c r="DEB2599" s="113"/>
      <c r="DEC2599" s="113"/>
      <c r="DED2599" s="113"/>
      <c r="DEE2599" s="113"/>
      <c r="DEF2599" s="113"/>
      <c r="DEG2599" s="113"/>
      <c r="DEH2599" s="113"/>
      <c r="DEI2599" s="113"/>
      <c r="DEJ2599" s="113"/>
      <c r="DEK2599" s="113"/>
      <c r="DEL2599" s="113"/>
      <c r="DEM2599" s="113"/>
      <c r="DEN2599" s="113"/>
      <c r="DEO2599" s="113"/>
      <c r="DEP2599" s="113"/>
      <c r="DEQ2599" s="113"/>
      <c r="DER2599" s="113"/>
      <c r="DES2599" s="113"/>
      <c r="DET2599" s="113"/>
      <c r="DEU2599" s="113"/>
      <c r="DEV2599" s="113"/>
      <c r="DEW2599" s="113"/>
      <c r="DEX2599" s="113"/>
      <c r="DEY2599" s="113"/>
      <c r="DEZ2599" s="113"/>
      <c r="DFA2599" s="113"/>
      <c r="DFB2599" s="113"/>
      <c r="DFC2599" s="113"/>
      <c r="DFD2599" s="113"/>
      <c r="DFE2599" s="113"/>
      <c r="DFF2599" s="113"/>
      <c r="DFG2599" s="113"/>
      <c r="DFH2599" s="113"/>
      <c r="DFI2599" s="113"/>
      <c r="DFJ2599" s="113"/>
      <c r="DFK2599" s="113"/>
      <c r="DFL2599" s="113"/>
      <c r="DFM2599" s="113"/>
      <c r="DFN2599" s="113"/>
      <c r="DFO2599" s="113"/>
      <c r="DFP2599" s="113"/>
      <c r="DFQ2599" s="113"/>
      <c r="DFR2599" s="113"/>
      <c r="DFS2599" s="113"/>
      <c r="DFT2599" s="113"/>
      <c r="DFU2599" s="113"/>
      <c r="DFV2599" s="113"/>
      <c r="DFW2599" s="113"/>
      <c r="DFX2599" s="113"/>
      <c r="DFY2599" s="113"/>
      <c r="DFZ2599" s="113"/>
      <c r="DGA2599" s="113"/>
      <c r="DGB2599" s="113"/>
      <c r="DGC2599" s="113"/>
      <c r="DGD2599" s="113"/>
      <c r="DGE2599" s="113"/>
      <c r="DGF2599" s="113"/>
      <c r="DGG2599" s="113"/>
      <c r="DGH2599" s="113"/>
      <c r="DGI2599" s="113"/>
      <c r="DGJ2599" s="113"/>
      <c r="DGK2599" s="113"/>
      <c r="DGL2599" s="113"/>
      <c r="DGM2599" s="113"/>
      <c r="DGN2599" s="113"/>
      <c r="DGO2599" s="113"/>
      <c r="DGP2599" s="113"/>
      <c r="DGQ2599" s="113"/>
      <c r="DGR2599" s="113"/>
      <c r="DGS2599" s="113"/>
      <c r="DGT2599" s="113"/>
      <c r="DGU2599" s="113"/>
      <c r="DGV2599" s="113"/>
      <c r="DGW2599" s="113"/>
      <c r="DGX2599" s="113"/>
      <c r="DGY2599" s="113"/>
      <c r="DGZ2599" s="113"/>
      <c r="DHA2599" s="113"/>
      <c r="DHB2599" s="113"/>
      <c r="DHC2599" s="113"/>
      <c r="DHD2599" s="113"/>
      <c r="DHE2599" s="113"/>
      <c r="DHF2599" s="113"/>
      <c r="DHG2599" s="113"/>
      <c r="DHH2599" s="113"/>
      <c r="DHI2599" s="113"/>
      <c r="DHJ2599" s="113"/>
      <c r="DHK2599" s="113"/>
      <c r="DHL2599" s="113"/>
      <c r="DHM2599" s="113"/>
      <c r="DHN2599" s="113"/>
      <c r="DHO2599" s="113"/>
      <c r="DHP2599" s="113"/>
      <c r="DHQ2599" s="113"/>
      <c r="DHR2599" s="113"/>
      <c r="DHS2599" s="113"/>
      <c r="DHT2599" s="113"/>
      <c r="DHU2599" s="113"/>
      <c r="DHV2599" s="113"/>
      <c r="DHW2599" s="113"/>
      <c r="DHX2599" s="113"/>
      <c r="DHY2599" s="113"/>
      <c r="DHZ2599" s="113"/>
      <c r="DIA2599" s="113"/>
      <c r="DIB2599" s="113"/>
      <c r="DIC2599" s="113"/>
      <c r="DID2599" s="113"/>
      <c r="DIE2599" s="113"/>
      <c r="DIF2599" s="113"/>
      <c r="DIG2599" s="113"/>
      <c r="DIH2599" s="113"/>
      <c r="DII2599" s="113"/>
      <c r="DIJ2599" s="113"/>
      <c r="DIK2599" s="113"/>
      <c r="DIL2599" s="113"/>
      <c r="DIM2599" s="113"/>
      <c r="DIN2599" s="113"/>
      <c r="DIO2599" s="113"/>
      <c r="DIP2599" s="113"/>
      <c r="DIQ2599" s="113"/>
      <c r="DIR2599" s="113"/>
      <c r="DIS2599" s="113"/>
      <c r="DIT2599" s="113"/>
      <c r="DIU2599" s="113"/>
      <c r="DIV2599" s="113"/>
      <c r="DIW2599" s="113"/>
      <c r="DIX2599" s="113"/>
      <c r="DIY2599" s="113"/>
      <c r="DIZ2599" s="113"/>
      <c r="DJA2599" s="113"/>
      <c r="DJB2599" s="113"/>
      <c r="DJC2599" s="113"/>
      <c r="DJD2599" s="113"/>
      <c r="DJE2599" s="113"/>
      <c r="DJF2599" s="113"/>
      <c r="DJG2599" s="113"/>
      <c r="DJH2599" s="113"/>
      <c r="DJI2599" s="113"/>
      <c r="DJJ2599" s="113"/>
      <c r="DJK2599" s="113"/>
      <c r="DJL2599" s="113"/>
      <c r="DJM2599" s="113"/>
      <c r="DJN2599" s="113"/>
      <c r="DJO2599" s="113"/>
      <c r="DJP2599" s="113"/>
      <c r="DJQ2599" s="113"/>
      <c r="DJR2599" s="113"/>
      <c r="DJS2599" s="113"/>
      <c r="DJT2599" s="113"/>
      <c r="DJU2599" s="113"/>
      <c r="DJV2599" s="113"/>
      <c r="DJW2599" s="113"/>
      <c r="DJX2599" s="113"/>
      <c r="DJY2599" s="113"/>
      <c r="DJZ2599" s="113"/>
      <c r="DKA2599" s="113"/>
      <c r="DKB2599" s="113"/>
      <c r="DKC2599" s="113"/>
      <c r="DKD2599" s="113"/>
      <c r="DKE2599" s="113"/>
      <c r="DKF2599" s="113"/>
      <c r="DKG2599" s="113"/>
      <c r="DKH2599" s="113"/>
      <c r="DKI2599" s="113"/>
      <c r="DKJ2599" s="113"/>
      <c r="DKK2599" s="113"/>
      <c r="DKL2599" s="113"/>
      <c r="DKM2599" s="113"/>
      <c r="DKN2599" s="113"/>
      <c r="DKO2599" s="113"/>
      <c r="DKP2599" s="113"/>
      <c r="DKQ2599" s="113"/>
      <c r="DKR2599" s="113"/>
      <c r="DKS2599" s="113"/>
      <c r="DKT2599" s="113"/>
      <c r="DKU2599" s="113"/>
      <c r="DKV2599" s="113"/>
      <c r="DKW2599" s="113"/>
      <c r="DKX2599" s="113"/>
      <c r="DKY2599" s="113"/>
      <c r="DKZ2599" s="113"/>
      <c r="DLA2599" s="113"/>
      <c r="DLB2599" s="113"/>
      <c r="DLC2599" s="113"/>
      <c r="DLD2599" s="113"/>
      <c r="DLE2599" s="113"/>
      <c r="DLF2599" s="113"/>
      <c r="DLG2599" s="113"/>
      <c r="DLH2599" s="113"/>
      <c r="DLI2599" s="113"/>
      <c r="DLJ2599" s="113"/>
      <c r="DLK2599" s="113"/>
      <c r="DLL2599" s="113"/>
      <c r="DLM2599" s="113"/>
      <c r="DLN2599" s="113"/>
      <c r="DLO2599" s="113"/>
      <c r="DLP2599" s="113"/>
      <c r="DLQ2599" s="113"/>
      <c r="DLR2599" s="113"/>
      <c r="DLS2599" s="113"/>
      <c r="DLT2599" s="113"/>
      <c r="DLU2599" s="113"/>
      <c r="DLV2599" s="113"/>
      <c r="DLW2599" s="113"/>
      <c r="DLX2599" s="113"/>
      <c r="DLY2599" s="113"/>
      <c r="DLZ2599" s="113"/>
      <c r="DMA2599" s="113"/>
      <c r="DMB2599" s="113"/>
      <c r="DMC2599" s="113"/>
      <c r="DMD2599" s="113"/>
      <c r="DME2599" s="113"/>
      <c r="DMF2599" s="113"/>
      <c r="DMG2599" s="113"/>
      <c r="DMH2599" s="113"/>
      <c r="DMI2599" s="113"/>
      <c r="DMJ2599" s="113"/>
      <c r="DMK2599" s="113"/>
      <c r="DML2599" s="113"/>
      <c r="DMM2599" s="113"/>
      <c r="DMN2599" s="113"/>
      <c r="DMO2599" s="113"/>
      <c r="DMP2599" s="113"/>
      <c r="DMQ2599" s="113"/>
      <c r="DMR2599" s="113"/>
      <c r="DMS2599" s="113"/>
      <c r="DMT2599" s="113"/>
      <c r="DMU2599" s="113"/>
      <c r="DMV2599" s="113"/>
      <c r="DMW2599" s="113"/>
      <c r="DMX2599" s="113"/>
      <c r="DMY2599" s="113"/>
      <c r="DMZ2599" s="113"/>
      <c r="DNA2599" s="113"/>
      <c r="DNB2599" s="113"/>
      <c r="DNC2599" s="113"/>
      <c r="DND2599" s="113"/>
      <c r="DNE2599" s="113"/>
      <c r="DNF2599" s="113"/>
      <c r="DNG2599" s="113"/>
      <c r="DNH2599" s="113"/>
      <c r="DNI2599" s="113"/>
      <c r="DNJ2599" s="113"/>
      <c r="DNK2599" s="113"/>
      <c r="DNL2599" s="113"/>
      <c r="DNM2599" s="113"/>
      <c r="DNN2599" s="113"/>
      <c r="DNO2599" s="113"/>
      <c r="DNP2599" s="113"/>
      <c r="DNQ2599" s="113"/>
      <c r="DNR2599" s="113"/>
      <c r="DNS2599" s="113"/>
      <c r="DNT2599" s="113"/>
      <c r="DNU2599" s="113"/>
      <c r="DNV2599" s="113"/>
      <c r="DNW2599" s="113"/>
      <c r="DNX2599" s="113"/>
      <c r="DNY2599" s="113"/>
      <c r="DNZ2599" s="113"/>
      <c r="DOA2599" s="113"/>
      <c r="DOB2599" s="113"/>
      <c r="DOC2599" s="113"/>
      <c r="DOD2599" s="113"/>
      <c r="DOE2599" s="113"/>
      <c r="DOF2599" s="113"/>
      <c r="DOG2599" s="113"/>
      <c r="DOH2599" s="113"/>
      <c r="DOI2599" s="113"/>
      <c r="DOJ2599" s="113"/>
      <c r="DOK2599" s="113"/>
      <c r="DOL2599" s="113"/>
      <c r="DOM2599" s="113"/>
      <c r="DON2599" s="113"/>
      <c r="DOO2599" s="113"/>
      <c r="DOP2599" s="113"/>
      <c r="DOQ2599" s="113"/>
      <c r="DOR2599" s="113"/>
      <c r="DOS2599" s="113"/>
      <c r="DOT2599" s="113"/>
      <c r="DOU2599" s="113"/>
      <c r="DOV2599" s="113"/>
      <c r="DOW2599" s="113"/>
      <c r="DOX2599" s="113"/>
      <c r="DOY2599" s="113"/>
      <c r="DOZ2599" s="113"/>
      <c r="DPA2599" s="113"/>
      <c r="DPB2599" s="113"/>
      <c r="DPC2599" s="113"/>
      <c r="DPD2599" s="113"/>
      <c r="DPE2599" s="113"/>
      <c r="DPF2599" s="113"/>
      <c r="DPG2599" s="113"/>
      <c r="DPH2599" s="113"/>
      <c r="DPI2599" s="113"/>
      <c r="DPJ2599" s="113"/>
      <c r="DPK2599" s="113"/>
      <c r="DPL2599" s="113"/>
      <c r="DPM2599" s="113"/>
      <c r="DPN2599" s="113"/>
      <c r="DPO2599" s="113"/>
      <c r="DPP2599" s="113"/>
      <c r="DPQ2599" s="113"/>
      <c r="DPR2599" s="113"/>
      <c r="DPS2599" s="113"/>
      <c r="DPT2599" s="113"/>
      <c r="DPU2599" s="113"/>
      <c r="DPV2599" s="113"/>
      <c r="DPW2599" s="113"/>
      <c r="DPX2599" s="113"/>
      <c r="DPY2599" s="113"/>
      <c r="DPZ2599" s="113"/>
      <c r="DQA2599" s="113"/>
      <c r="DQB2599" s="113"/>
      <c r="DQC2599" s="113"/>
      <c r="DQD2599" s="113"/>
      <c r="DQE2599" s="113"/>
      <c r="DQF2599" s="113"/>
      <c r="DQG2599" s="113"/>
      <c r="DQH2599" s="113"/>
      <c r="DQI2599" s="113"/>
      <c r="DQJ2599" s="113"/>
      <c r="DQK2599" s="113"/>
      <c r="DQL2599" s="113"/>
      <c r="DQM2599" s="113"/>
      <c r="DQN2599" s="113"/>
      <c r="DQO2599" s="113"/>
      <c r="DQP2599" s="113"/>
      <c r="DQQ2599" s="113"/>
      <c r="DQR2599" s="113"/>
      <c r="DQS2599" s="113"/>
      <c r="DQT2599" s="113"/>
      <c r="DQU2599" s="113"/>
      <c r="DQV2599" s="113"/>
      <c r="DQW2599" s="113"/>
      <c r="DQX2599" s="113"/>
      <c r="DQY2599" s="113"/>
      <c r="DQZ2599" s="113"/>
      <c r="DRA2599" s="113"/>
      <c r="DRB2599" s="113"/>
      <c r="DRC2599" s="113"/>
      <c r="DRD2599" s="113"/>
      <c r="DRE2599" s="113"/>
      <c r="DRF2599" s="113"/>
      <c r="DRG2599" s="113"/>
      <c r="DRH2599" s="113"/>
      <c r="DRI2599" s="113"/>
      <c r="DRJ2599" s="113"/>
      <c r="DRK2599" s="113"/>
      <c r="DRL2599" s="113"/>
      <c r="DRM2599" s="113"/>
      <c r="DRN2599" s="113"/>
      <c r="DRO2599" s="113"/>
      <c r="DRP2599" s="113"/>
      <c r="DRQ2599" s="113"/>
      <c r="DRR2599" s="113"/>
      <c r="DRS2599" s="113"/>
      <c r="DRT2599" s="113"/>
      <c r="DRU2599" s="113"/>
      <c r="DRV2599" s="113"/>
      <c r="DRW2599" s="113"/>
      <c r="DRX2599" s="113"/>
      <c r="DRY2599" s="113"/>
      <c r="DRZ2599" s="113"/>
      <c r="DSA2599" s="113"/>
      <c r="DSB2599" s="113"/>
      <c r="DSC2599" s="113"/>
      <c r="DSD2599" s="113"/>
      <c r="DSE2599" s="113"/>
      <c r="DSF2599" s="113"/>
      <c r="DSG2599" s="113"/>
      <c r="DSH2599" s="113"/>
      <c r="DSI2599" s="113"/>
      <c r="DSJ2599" s="113"/>
      <c r="DSK2599" s="113"/>
      <c r="DSL2599" s="113"/>
      <c r="DSM2599" s="113"/>
      <c r="DSN2599" s="113"/>
      <c r="DSO2599" s="113"/>
      <c r="DSP2599" s="113"/>
      <c r="DSQ2599" s="113"/>
      <c r="DSR2599" s="113"/>
      <c r="DSS2599" s="113"/>
      <c r="DST2599" s="113"/>
      <c r="DSU2599" s="113"/>
      <c r="DSV2599" s="113"/>
      <c r="DSW2599" s="113"/>
      <c r="DSX2599" s="113"/>
      <c r="DSY2599" s="113"/>
      <c r="DSZ2599" s="113"/>
      <c r="DTA2599" s="113"/>
      <c r="DTB2599" s="113"/>
      <c r="DTC2599" s="113"/>
      <c r="DTD2599" s="113"/>
      <c r="DTE2599" s="113"/>
      <c r="DTF2599" s="113"/>
      <c r="DTG2599" s="113"/>
      <c r="DTH2599" s="113"/>
      <c r="DTI2599" s="113"/>
      <c r="DTJ2599" s="113"/>
      <c r="DTK2599" s="113"/>
      <c r="DTL2599" s="113"/>
      <c r="DTM2599" s="113"/>
      <c r="DTN2599" s="113"/>
      <c r="DTO2599" s="113"/>
      <c r="DTP2599" s="113"/>
      <c r="DTQ2599" s="113"/>
      <c r="DTR2599" s="113"/>
      <c r="DTS2599" s="113"/>
      <c r="DTT2599" s="113"/>
      <c r="DTU2599" s="113"/>
      <c r="DTV2599" s="113"/>
      <c r="DTW2599" s="113"/>
      <c r="DTX2599" s="113"/>
      <c r="DTY2599" s="113"/>
      <c r="DTZ2599" s="113"/>
      <c r="DUA2599" s="113"/>
      <c r="DUB2599" s="113"/>
      <c r="DUC2599" s="113"/>
      <c r="DUD2599" s="113"/>
      <c r="DUE2599" s="113"/>
      <c r="DUF2599" s="113"/>
      <c r="DUG2599" s="113"/>
      <c r="DUH2599" s="113"/>
      <c r="DUI2599" s="113"/>
      <c r="DUJ2599" s="113"/>
      <c r="DUK2599" s="113"/>
      <c r="DUL2599" s="113"/>
      <c r="DUM2599" s="113"/>
      <c r="DUN2599" s="113"/>
      <c r="DUO2599" s="113"/>
      <c r="DUP2599" s="113"/>
      <c r="DUQ2599" s="113"/>
      <c r="DUR2599" s="113"/>
      <c r="DUS2599" s="113"/>
      <c r="DUT2599" s="113"/>
      <c r="DUU2599" s="113"/>
      <c r="DUV2599" s="113"/>
      <c r="DUW2599" s="113"/>
      <c r="DUX2599" s="113"/>
      <c r="DUY2599" s="113"/>
      <c r="DUZ2599" s="113"/>
      <c r="DVA2599" s="113"/>
      <c r="DVB2599" s="113"/>
      <c r="DVC2599" s="113"/>
      <c r="DVD2599" s="113"/>
      <c r="DVE2599" s="113"/>
      <c r="DVF2599" s="113"/>
      <c r="DVG2599" s="113"/>
      <c r="DVH2599" s="113"/>
      <c r="DVI2599" s="113"/>
      <c r="DVJ2599" s="113"/>
      <c r="DVK2599" s="113"/>
      <c r="DVL2599" s="113"/>
      <c r="DVM2599" s="113"/>
      <c r="DVN2599" s="113"/>
      <c r="DVO2599" s="113"/>
      <c r="DVP2599" s="113"/>
      <c r="DVQ2599" s="113"/>
      <c r="DVR2599" s="113"/>
      <c r="DVS2599" s="113"/>
      <c r="DVT2599" s="113"/>
      <c r="DVU2599" s="113"/>
      <c r="DVV2599" s="113"/>
      <c r="DVW2599" s="113"/>
      <c r="DVX2599" s="113"/>
      <c r="DVY2599" s="113"/>
      <c r="DVZ2599" s="113"/>
      <c r="DWA2599" s="113"/>
      <c r="DWB2599" s="113"/>
      <c r="DWC2599" s="113"/>
      <c r="DWD2599" s="113"/>
      <c r="DWE2599" s="113"/>
      <c r="DWF2599" s="113"/>
      <c r="DWG2599" s="113"/>
      <c r="DWH2599" s="113"/>
      <c r="DWI2599" s="113"/>
      <c r="DWJ2599" s="113"/>
      <c r="DWK2599" s="113"/>
      <c r="DWL2599" s="113"/>
      <c r="DWM2599" s="113"/>
      <c r="DWN2599" s="113"/>
      <c r="DWO2599" s="113"/>
      <c r="DWP2599" s="113"/>
      <c r="DWQ2599" s="113"/>
      <c r="DWR2599" s="113"/>
      <c r="DWS2599" s="113"/>
      <c r="DWT2599" s="113"/>
      <c r="DWU2599" s="113"/>
      <c r="DWV2599" s="113"/>
      <c r="DWW2599" s="113"/>
      <c r="DWX2599" s="113"/>
      <c r="DWY2599" s="113"/>
      <c r="DWZ2599" s="113"/>
      <c r="DXA2599" s="113"/>
      <c r="DXB2599" s="113"/>
      <c r="DXC2599" s="113"/>
      <c r="DXD2599" s="113"/>
      <c r="DXE2599" s="113"/>
      <c r="DXF2599" s="113"/>
      <c r="DXG2599" s="113"/>
      <c r="DXH2599" s="113"/>
      <c r="DXI2599" s="113"/>
      <c r="DXJ2599" s="113"/>
      <c r="DXK2599" s="113"/>
      <c r="DXL2599" s="113"/>
      <c r="DXM2599" s="113"/>
      <c r="DXN2599" s="113"/>
      <c r="DXO2599" s="113"/>
      <c r="DXP2599" s="113"/>
      <c r="DXQ2599" s="113"/>
      <c r="DXR2599" s="113"/>
      <c r="DXS2599" s="113"/>
      <c r="DXT2599" s="113"/>
      <c r="DXU2599" s="113"/>
      <c r="DXV2599" s="113"/>
      <c r="DXW2599" s="113"/>
      <c r="DXX2599" s="113"/>
      <c r="DXY2599" s="113"/>
      <c r="DXZ2599" s="113"/>
      <c r="DYA2599" s="113"/>
      <c r="DYB2599" s="113"/>
      <c r="DYC2599" s="113"/>
      <c r="DYD2599" s="113"/>
      <c r="DYE2599" s="113"/>
      <c r="DYF2599" s="113"/>
      <c r="DYG2599" s="113"/>
      <c r="DYH2599" s="113"/>
      <c r="DYI2599" s="113"/>
      <c r="DYJ2599" s="113"/>
      <c r="DYK2599" s="113"/>
      <c r="DYL2599" s="113"/>
      <c r="DYM2599" s="113"/>
      <c r="DYN2599" s="113"/>
      <c r="DYO2599" s="113"/>
      <c r="DYP2599" s="113"/>
      <c r="DYQ2599" s="113"/>
      <c r="DYR2599" s="113"/>
      <c r="DYS2599" s="113"/>
      <c r="DYT2599" s="113"/>
      <c r="DYU2599" s="113"/>
      <c r="DYV2599" s="113"/>
      <c r="DYW2599" s="113"/>
      <c r="DYX2599" s="113"/>
      <c r="DYY2599" s="113"/>
      <c r="DYZ2599" s="113"/>
      <c r="DZA2599" s="113"/>
      <c r="DZB2599" s="113"/>
      <c r="DZC2599" s="113"/>
      <c r="DZD2599" s="113"/>
      <c r="DZE2599" s="113"/>
      <c r="DZF2599" s="113"/>
      <c r="DZG2599" s="113"/>
      <c r="DZH2599" s="113"/>
      <c r="DZI2599" s="113"/>
      <c r="DZJ2599" s="113"/>
      <c r="DZK2599" s="113"/>
      <c r="DZL2599" s="113"/>
      <c r="DZM2599" s="113"/>
      <c r="DZN2599" s="113"/>
      <c r="DZO2599" s="113"/>
      <c r="DZP2599" s="113"/>
      <c r="DZQ2599" s="113"/>
      <c r="DZR2599" s="113"/>
      <c r="DZS2599" s="113"/>
      <c r="DZT2599" s="113"/>
      <c r="DZU2599" s="113"/>
      <c r="DZV2599" s="113"/>
      <c r="DZW2599" s="113"/>
      <c r="DZX2599" s="113"/>
      <c r="DZY2599" s="113"/>
      <c r="DZZ2599" s="113"/>
      <c r="EAA2599" s="113"/>
      <c r="EAB2599" s="113"/>
      <c r="EAC2599" s="113"/>
      <c r="EAD2599" s="113"/>
      <c r="EAE2599" s="113"/>
      <c r="EAF2599" s="113"/>
      <c r="EAG2599" s="113"/>
      <c r="EAH2599" s="113"/>
      <c r="EAI2599" s="113"/>
      <c r="EAJ2599" s="113"/>
      <c r="EAK2599" s="113"/>
      <c r="EAL2599" s="113"/>
      <c r="EAM2599" s="113"/>
      <c r="EAN2599" s="113"/>
      <c r="EAO2599" s="113"/>
      <c r="EAP2599" s="113"/>
      <c r="EAQ2599" s="113"/>
      <c r="EAR2599" s="113"/>
      <c r="EAS2599" s="113"/>
      <c r="EAT2599" s="113"/>
      <c r="EAU2599" s="113"/>
      <c r="EAV2599" s="113"/>
      <c r="EAW2599" s="113"/>
      <c r="EAX2599" s="113"/>
      <c r="EAY2599" s="113"/>
      <c r="EAZ2599" s="113"/>
      <c r="EBA2599" s="113"/>
      <c r="EBB2599" s="113"/>
      <c r="EBC2599" s="113"/>
      <c r="EBD2599" s="113"/>
      <c r="EBE2599" s="113"/>
      <c r="EBF2599" s="113"/>
      <c r="EBG2599" s="113"/>
      <c r="EBH2599" s="113"/>
      <c r="EBI2599" s="113"/>
      <c r="EBJ2599" s="113"/>
      <c r="EBK2599" s="113"/>
      <c r="EBL2599" s="113"/>
      <c r="EBM2599" s="113"/>
      <c r="EBN2599" s="113"/>
      <c r="EBO2599" s="113"/>
      <c r="EBP2599" s="113"/>
      <c r="EBQ2599" s="113"/>
      <c r="EBR2599" s="113"/>
      <c r="EBS2599" s="113"/>
      <c r="EBT2599" s="113"/>
      <c r="EBU2599" s="113"/>
      <c r="EBV2599" s="113"/>
      <c r="EBW2599" s="113"/>
      <c r="EBX2599" s="113"/>
      <c r="EBY2599" s="113"/>
      <c r="EBZ2599" s="113"/>
      <c r="ECA2599" s="113"/>
      <c r="ECB2599" s="113"/>
      <c r="ECC2599" s="113"/>
      <c r="ECD2599" s="113"/>
      <c r="ECE2599" s="113"/>
      <c r="ECF2599" s="113"/>
      <c r="ECG2599" s="113"/>
      <c r="ECH2599" s="113"/>
      <c r="ECI2599" s="113"/>
      <c r="ECJ2599" s="113"/>
      <c r="ECK2599" s="113"/>
      <c r="ECL2599" s="113"/>
      <c r="ECM2599" s="113"/>
      <c r="ECN2599" s="113"/>
      <c r="ECO2599" s="113"/>
      <c r="ECP2599" s="113"/>
      <c r="ECQ2599" s="113"/>
      <c r="ECR2599" s="113"/>
      <c r="ECS2599" s="113"/>
      <c r="ECT2599" s="113"/>
      <c r="ECU2599" s="113"/>
      <c r="ECV2599" s="113"/>
      <c r="ECW2599" s="113"/>
      <c r="ECX2599" s="113"/>
      <c r="ECY2599" s="113"/>
      <c r="ECZ2599" s="113"/>
      <c r="EDA2599" s="113"/>
      <c r="EDB2599" s="113"/>
      <c r="EDC2599" s="113"/>
      <c r="EDD2599" s="113"/>
      <c r="EDE2599" s="113"/>
      <c r="EDF2599" s="113"/>
      <c r="EDG2599" s="113"/>
      <c r="EDH2599" s="113"/>
      <c r="EDI2599" s="113"/>
      <c r="EDJ2599" s="113"/>
      <c r="EDK2599" s="113"/>
      <c r="EDL2599" s="113"/>
      <c r="EDM2599" s="113"/>
      <c r="EDN2599" s="113"/>
      <c r="EDO2599" s="113"/>
      <c r="EDP2599" s="113"/>
      <c r="EDQ2599" s="113"/>
      <c r="EDR2599" s="113"/>
      <c r="EDS2599" s="113"/>
      <c r="EDT2599" s="113"/>
      <c r="EDU2599" s="113"/>
      <c r="EDV2599" s="113"/>
      <c r="EDW2599" s="113"/>
      <c r="EDX2599" s="113"/>
      <c r="EDY2599" s="113"/>
      <c r="EDZ2599" s="113"/>
      <c r="EEA2599" s="113"/>
      <c r="EEB2599" s="113"/>
      <c r="EEC2599" s="113"/>
      <c r="EED2599" s="113"/>
      <c r="EEE2599" s="113"/>
      <c r="EEF2599" s="113"/>
      <c r="EEG2599" s="113"/>
      <c r="EEH2599" s="113"/>
      <c r="EEI2599" s="113"/>
      <c r="EEJ2599" s="113"/>
      <c r="EEK2599" s="113"/>
      <c r="EEL2599" s="113"/>
      <c r="EEM2599" s="113"/>
      <c r="EEN2599" s="113"/>
      <c r="EEO2599" s="113"/>
      <c r="EEP2599" s="113"/>
      <c r="EEQ2599" s="113"/>
      <c r="EER2599" s="113"/>
      <c r="EES2599" s="113"/>
      <c r="EET2599" s="113"/>
      <c r="EEU2599" s="113"/>
      <c r="EEV2599" s="113"/>
      <c r="EEW2599" s="113"/>
      <c r="EEX2599" s="113"/>
      <c r="EEY2599" s="113"/>
      <c r="EEZ2599" s="113"/>
      <c r="EFA2599" s="113"/>
      <c r="EFB2599" s="113"/>
      <c r="EFC2599" s="113"/>
      <c r="EFD2599" s="113"/>
      <c r="EFE2599" s="113"/>
      <c r="EFF2599" s="113"/>
      <c r="EFG2599" s="113"/>
      <c r="EFH2599" s="113"/>
      <c r="EFI2599" s="113"/>
      <c r="EFJ2599" s="113"/>
      <c r="EFK2599" s="113"/>
      <c r="EFL2599" s="113"/>
      <c r="EFM2599" s="113"/>
      <c r="EFN2599" s="113"/>
      <c r="EFO2599" s="113"/>
      <c r="EFP2599" s="113"/>
      <c r="EFQ2599" s="113"/>
      <c r="EFR2599" s="113"/>
      <c r="EFS2599" s="113"/>
      <c r="EFT2599" s="113"/>
      <c r="EFU2599" s="113"/>
      <c r="EFV2599" s="113"/>
      <c r="EFW2599" s="113"/>
      <c r="EFX2599" s="113"/>
      <c r="EFY2599" s="113"/>
      <c r="EFZ2599" s="113"/>
      <c r="EGA2599" s="113"/>
      <c r="EGB2599" s="113"/>
      <c r="EGC2599" s="113"/>
      <c r="EGD2599" s="113"/>
      <c r="EGE2599" s="113"/>
      <c r="EGF2599" s="113"/>
      <c r="EGG2599" s="113"/>
      <c r="EGH2599" s="113"/>
      <c r="EGI2599" s="113"/>
      <c r="EGJ2599" s="113"/>
      <c r="EGK2599" s="113"/>
      <c r="EGL2599" s="113"/>
      <c r="EGM2599" s="113"/>
      <c r="EGN2599" s="113"/>
      <c r="EGO2599" s="113"/>
      <c r="EGP2599" s="113"/>
      <c r="EGQ2599" s="113"/>
      <c r="EGR2599" s="113"/>
      <c r="EGS2599" s="113"/>
      <c r="EGT2599" s="113"/>
      <c r="EGU2599" s="113"/>
      <c r="EGV2599" s="113"/>
      <c r="EGW2599" s="113"/>
      <c r="EGX2599" s="113"/>
      <c r="EGY2599" s="113"/>
      <c r="EGZ2599" s="113"/>
      <c r="EHA2599" s="113"/>
      <c r="EHB2599" s="113"/>
      <c r="EHC2599" s="113"/>
      <c r="EHD2599" s="113"/>
      <c r="EHE2599" s="113"/>
      <c r="EHF2599" s="113"/>
      <c r="EHG2599" s="113"/>
      <c r="EHH2599" s="113"/>
      <c r="EHI2599" s="113"/>
      <c r="EHJ2599" s="113"/>
      <c r="EHK2599" s="113"/>
      <c r="EHL2599" s="113"/>
      <c r="EHM2599" s="113"/>
      <c r="EHN2599" s="113"/>
      <c r="EHO2599" s="113"/>
      <c r="EHP2599" s="113"/>
      <c r="EHQ2599" s="113"/>
      <c r="EHR2599" s="113"/>
      <c r="EHS2599" s="113"/>
      <c r="EHT2599" s="113"/>
      <c r="EHU2599" s="113"/>
      <c r="EHV2599" s="113"/>
      <c r="EHW2599" s="113"/>
      <c r="EHX2599" s="113"/>
      <c r="EHY2599" s="113"/>
      <c r="EHZ2599" s="113"/>
      <c r="EIA2599" s="113"/>
      <c r="EIB2599" s="113"/>
      <c r="EIC2599" s="113"/>
      <c r="EID2599" s="113"/>
      <c r="EIE2599" s="113"/>
      <c r="EIF2599" s="113"/>
      <c r="EIG2599" s="113"/>
      <c r="EIH2599" s="113"/>
      <c r="EII2599" s="113"/>
      <c r="EIJ2599" s="113"/>
      <c r="EIK2599" s="113"/>
      <c r="EIL2599" s="113"/>
      <c r="EIM2599" s="113"/>
      <c r="EIN2599" s="113"/>
      <c r="EIO2599" s="113"/>
      <c r="EIP2599" s="113"/>
      <c r="EIQ2599" s="113"/>
      <c r="EIR2599" s="113"/>
      <c r="EIS2599" s="113"/>
      <c r="EIT2599" s="113"/>
      <c r="EIU2599" s="113"/>
      <c r="EIV2599" s="113"/>
      <c r="EIW2599" s="113"/>
      <c r="EIX2599" s="113"/>
      <c r="EIY2599" s="113"/>
      <c r="EIZ2599" s="113"/>
      <c r="EJA2599" s="113"/>
      <c r="EJB2599" s="113"/>
      <c r="EJC2599" s="113"/>
      <c r="EJD2599" s="113"/>
      <c r="EJE2599" s="113"/>
      <c r="EJF2599" s="113"/>
      <c r="EJG2599" s="113"/>
      <c r="EJH2599" s="113"/>
      <c r="EJI2599" s="113"/>
      <c r="EJJ2599" s="113"/>
      <c r="EJK2599" s="113"/>
      <c r="EJL2599" s="113"/>
      <c r="EJM2599" s="113"/>
      <c r="EJN2599" s="113"/>
      <c r="EJO2599" s="113"/>
      <c r="EJP2599" s="113"/>
      <c r="EJQ2599" s="113"/>
      <c r="EJR2599" s="113"/>
      <c r="EJS2599" s="113"/>
      <c r="EJT2599" s="113"/>
      <c r="EJU2599" s="113"/>
      <c r="EJV2599" s="113"/>
      <c r="EJW2599" s="113"/>
      <c r="EJX2599" s="113"/>
      <c r="EJY2599" s="113"/>
      <c r="EJZ2599" s="113"/>
      <c r="EKA2599" s="113"/>
      <c r="EKB2599" s="113"/>
      <c r="EKC2599" s="113"/>
      <c r="EKD2599" s="113"/>
      <c r="EKE2599" s="113"/>
      <c r="EKF2599" s="113"/>
      <c r="EKG2599" s="113"/>
      <c r="EKH2599" s="113"/>
      <c r="EKI2599" s="113"/>
      <c r="EKJ2599" s="113"/>
      <c r="EKK2599" s="113"/>
      <c r="EKL2599" s="113"/>
      <c r="EKM2599" s="113"/>
      <c r="EKN2599" s="113"/>
      <c r="EKO2599" s="113"/>
      <c r="EKP2599" s="113"/>
      <c r="EKQ2599" s="113"/>
      <c r="EKR2599" s="113"/>
      <c r="EKS2599" s="113"/>
      <c r="EKT2599" s="113"/>
      <c r="EKU2599" s="113"/>
      <c r="EKV2599" s="113"/>
      <c r="EKW2599" s="113"/>
      <c r="EKX2599" s="113"/>
      <c r="EKY2599" s="113"/>
      <c r="EKZ2599" s="113"/>
      <c r="ELA2599" s="113"/>
      <c r="ELB2599" s="113"/>
      <c r="ELC2599" s="113"/>
      <c r="ELD2599" s="113"/>
      <c r="ELE2599" s="113"/>
      <c r="ELF2599" s="113"/>
      <c r="ELG2599" s="113"/>
      <c r="ELH2599" s="113"/>
      <c r="ELI2599" s="113"/>
      <c r="ELJ2599" s="113"/>
      <c r="ELK2599" s="113"/>
      <c r="ELL2599" s="113"/>
      <c r="ELM2599" s="113"/>
      <c r="ELN2599" s="113"/>
      <c r="ELO2599" s="113"/>
      <c r="ELP2599" s="113"/>
      <c r="ELQ2599" s="113"/>
      <c r="ELR2599" s="113"/>
      <c r="ELS2599" s="113"/>
      <c r="ELT2599" s="113"/>
      <c r="ELU2599" s="113"/>
      <c r="ELV2599" s="113"/>
      <c r="ELW2599" s="113"/>
      <c r="ELX2599" s="113"/>
      <c r="ELY2599" s="113"/>
      <c r="ELZ2599" s="113"/>
      <c r="EMA2599" s="113"/>
      <c r="EMB2599" s="113"/>
      <c r="EMC2599" s="113"/>
      <c r="EMD2599" s="113"/>
      <c r="EME2599" s="113"/>
      <c r="EMF2599" s="113"/>
      <c r="EMG2599" s="113"/>
      <c r="EMH2599" s="113"/>
      <c r="EMI2599" s="113"/>
      <c r="EMJ2599" s="113"/>
      <c r="EMK2599" s="113"/>
      <c r="EML2599" s="113"/>
      <c r="EMM2599" s="113"/>
      <c r="EMN2599" s="113"/>
      <c r="EMO2599" s="113"/>
      <c r="EMP2599" s="113"/>
      <c r="EMQ2599" s="113"/>
      <c r="EMR2599" s="113"/>
      <c r="EMS2599" s="113"/>
      <c r="EMT2599" s="113"/>
      <c r="EMU2599" s="113"/>
      <c r="EMV2599" s="113"/>
      <c r="EMW2599" s="113"/>
      <c r="EMX2599" s="113"/>
      <c r="EMY2599" s="113"/>
      <c r="EMZ2599" s="113"/>
      <c r="ENA2599" s="113"/>
      <c r="ENB2599" s="113"/>
      <c r="ENC2599" s="113"/>
      <c r="END2599" s="113"/>
      <c r="ENE2599" s="113"/>
      <c r="ENF2599" s="113"/>
      <c r="ENG2599" s="113"/>
      <c r="ENH2599" s="113"/>
      <c r="ENI2599" s="113"/>
      <c r="ENJ2599" s="113"/>
      <c r="ENK2599" s="113"/>
      <c r="ENL2599" s="113"/>
      <c r="ENM2599" s="113"/>
      <c r="ENN2599" s="113"/>
      <c r="ENO2599" s="113"/>
      <c r="ENP2599" s="113"/>
      <c r="ENQ2599" s="113"/>
      <c r="ENR2599" s="113"/>
      <c r="ENS2599" s="113"/>
      <c r="ENT2599" s="113"/>
      <c r="ENU2599" s="113"/>
      <c r="ENV2599" s="113"/>
      <c r="ENW2599" s="113"/>
      <c r="ENX2599" s="113"/>
      <c r="ENY2599" s="113"/>
      <c r="ENZ2599" s="113"/>
      <c r="EOA2599" s="113"/>
      <c r="EOB2599" s="113"/>
      <c r="EOC2599" s="113"/>
      <c r="EOD2599" s="113"/>
      <c r="EOE2599" s="113"/>
      <c r="EOF2599" s="113"/>
      <c r="EOG2599" s="113"/>
      <c r="EOH2599" s="113"/>
      <c r="EOI2599" s="113"/>
      <c r="EOJ2599" s="113"/>
      <c r="EOK2599" s="113"/>
      <c r="EOL2599" s="113"/>
      <c r="EOM2599" s="113"/>
      <c r="EON2599" s="113"/>
      <c r="EOO2599" s="113"/>
      <c r="EOP2599" s="113"/>
      <c r="EOQ2599" s="113"/>
      <c r="EOR2599" s="113"/>
      <c r="EOS2599" s="113"/>
      <c r="EOT2599" s="113"/>
      <c r="EOU2599" s="113"/>
      <c r="EOV2599" s="113"/>
      <c r="EOW2599" s="113"/>
      <c r="EOX2599" s="113"/>
      <c r="EOY2599" s="113"/>
      <c r="EOZ2599" s="113"/>
      <c r="EPA2599" s="113"/>
      <c r="EPB2599" s="113"/>
      <c r="EPC2599" s="113"/>
      <c r="EPD2599" s="113"/>
      <c r="EPE2599" s="113"/>
      <c r="EPF2599" s="113"/>
      <c r="EPG2599" s="113"/>
      <c r="EPH2599" s="113"/>
      <c r="EPI2599" s="113"/>
      <c r="EPJ2599" s="113"/>
      <c r="EPK2599" s="113"/>
      <c r="EPL2599" s="113"/>
      <c r="EPM2599" s="113"/>
      <c r="EPN2599" s="113"/>
      <c r="EPO2599" s="113"/>
      <c r="EPP2599" s="113"/>
      <c r="EPQ2599" s="113"/>
      <c r="EPR2599" s="113"/>
      <c r="EPS2599" s="113"/>
      <c r="EPT2599" s="113"/>
      <c r="EPU2599" s="113"/>
      <c r="EPV2599" s="113"/>
      <c r="EPW2599" s="113"/>
      <c r="EPX2599" s="113"/>
      <c r="EPY2599" s="113"/>
      <c r="EPZ2599" s="113"/>
      <c r="EQA2599" s="113"/>
      <c r="EQB2599" s="113"/>
      <c r="EQC2599" s="113"/>
      <c r="EQD2599" s="113"/>
      <c r="EQE2599" s="113"/>
      <c r="EQF2599" s="113"/>
      <c r="EQG2599" s="113"/>
      <c r="EQH2599" s="113"/>
      <c r="EQI2599" s="113"/>
      <c r="EQJ2599" s="113"/>
      <c r="EQK2599" s="113"/>
      <c r="EQL2599" s="113"/>
      <c r="EQM2599" s="113"/>
      <c r="EQN2599" s="113"/>
      <c r="EQO2599" s="113"/>
      <c r="EQP2599" s="113"/>
      <c r="EQQ2599" s="113"/>
      <c r="EQR2599" s="113"/>
      <c r="EQS2599" s="113"/>
      <c r="EQT2599" s="113"/>
      <c r="EQU2599" s="113"/>
      <c r="EQV2599" s="113"/>
      <c r="EQW2599" s="113"/>
      <c r="EQX2599" s="113"/>
      <c r="EQY2599" s="113"/>
      <c r="EQZ2599" s="113"/>
      <c r="ERA2599" s="113"/>
      <c r="ERB2599" s="113"/>
      <c r="ERC2599" s="113"/>
      <c r="ERD2599" s="113"/>
      <c r="ERE2599" s="113"/>
      <c r="ERF2599" s="113"/>
      <c r="ERG2599" s="113"/>
      <c r="ERH2599" s="113"/>
      <c r="ERI2599" s="113"/>
      <c r="ERJ2599" s="113"/>
      <c r="ERK2599" s="113"/>
      <c r="ERL2599" s="113"/>
      <c r="ERM2599" s="113"/>
      <c r="ERN2599" s="113"/>
      <c r="ERO2599" s="113"/>
      <c r="ERP2599" s="113"/>
      <c r="ERQ2599" s="113"/>
      <c r="ERR2599" s="113"/>
      <c r="ERS2599" s="113"/>
      <c r="ERT2599" s="113"/>
      <c r="ERU2599" s="113"/>
      <c r="ERV2599" s="113"/>
      <c r="ERW2599" s="113"/>
      <c r="ERX2599" s="113"/>
      <c r="ERY2599" s="113"/>
      <c r="ERZ2599" s="113"/>
      <c r="ESA2599" s="113"/>
      <c r="ESB2599" s="113"/>
      <c r="ESC2599" s="113"/>
      <c r="ESD2599" s="113"/>
      <c r="ESE2599" s="113"/>
      <c r="ESF2599" s="113"/>
      <c r="ESG2599" s="113"/>
      <c r="ESH2599" s="113"/>
      <c r="ESI2599" s="113"/>
      <c r="ESJ2599" s="113"/>
      <c r="ESK2599" s="113"/>
      <c r="ESL2599" s="113"/>
      <c r="ESM2599" s="113"/>
      <c r="ESN2599" s="113"/>
      <c r="ESO2599" s="113"/>
      <c r="ESP2599" s="113"/>
      <c r="ESQ2599" s="113"/>
      <c r="ESR2599" s="113"/>
      <c r="ESS2599" s="113"/>
      <c r="EST2599" s="113"/>
      <c r="ESU2599" s="113"/>
      <c r="ESV2599" s="113"/>
      <c r="ESW2599" s="113"/>
      <c r="ESX2599" s="113"/>
      <c r="ESY2599" s="113"/>
      <c r="ESZ2599" s="113"/>
      <c r="ETA2599" s="113"/>
      <c r="ETB2599" s="113"/>
      <c r="ETC2599" s="113"/>
      <c r="ETD2599" s="113"/>
      <c r="ETE2599" s="113"/>
      <c r="ETF2599" s="113"/>
      <c r="ETG2599" s="113"/>
      <c r="ETH2599" s="113"/>
      <c r="ETI2599" s="113"/>
      <c r="ETJ2599" s="113"/>
      <c r="ETK2599" s="113"/>
      <c r="ETL2599" s="113"/>
      <c r="ETM2599" s="113"/>
      <c r="ETN2599" s="113"/>
      <c r="ETO2599" s="113"/>
      <c r="ETP2599" s="113"/>
      <c r="ETQ2599" s="113"/>
      <c r="ETR2599" s="113"/>
      <c r="ETS2599" s="113"/>
      <c r="ETT2599" s="113"/>
      <c r="ETU2599" s="113"/>
      <c r="ETV2599" s="113"/>
      <c r="ETW2599" s="113"/>
      <c r="ETX2599" s="113"/>
      <c r="ETY2599" s="113"/>
      <c r="ETZ2599" s="113"/>
      <c r="EUA2599" s="113"/>
      <c r="EUB2599" s="113"/>
      <c r="EUC2599" s="113"/>
      <c r="EUD2599" s="113"/>
      <c r="EUE2599" s="113"/>
      <c r="EUF2599" s="113"/>
      <c r="EUG2599" s="113"/>
      <c r="EUH2599" s="113"/>
      <c r="EUI2599" s="113"/>
      <c r="EUJ2599" s="113"/>
      <c r="EUK2599" s="113"/>
      <c r="EUL2599" s="113"/>
      <c r="EUM2599" s="113"/>
      <c r="EUN2599" s="113"/>
      <c r="EUO2599" s="113"/>
      <c r="EUP2599" s="113"/>
      <c r="EUQ2599" s="113"/>
      <c r="EUR2599" s="113"/>
      <c r="EUS2599" s="113"/>
      <c r="EUT2599" s="113"/>
      <c r="EUU2599" s="113"/>
      <c r="EUV2599" s="113"/>
      <c r="EUW2599" s="113"/>
      <c r="EUX2599" s="113"/>
      <c r="EUY2599" s="113"/>
      <c r="EUZ2599" s="113"/>
      <c r="EVA2599" s="113"/>
      <c r="EVB2599" s="113"/>
      <c r="EVC2599" s="113"/>
      <c r="EVD2599" s="113"/>
      <c r="EVE2599" s="113"/>
      <c r="EVF2599" s="113"/>
      <c r="EVG2599" s="113"/>
      <c r="EVH2599" s="113"/>
      <c r="EVI2599" s="113"/>
      <c r="EVJ2599" s="113"/>
      <c r="EVK2599" s="113"/>
      <c r="EVL2599" s="113"/>
      <c r="EVM2599" s="113"/>
      <c r="EVN2599" s="113"/>
      <c r="EVO2599" s="113"/>
      <c r="EVP2599" s="113"/>
      <c r="EVQ2599" s="113"/>
      <c r="EVR2599" s="113"/>
      <c r="EVS2599" s="113"/>
      <c r="EVT2599" s="113"/>
      <c r="EVU2599" s="113"/>
      <c r="EVV2599" s="113"/>
      <c r="EVW2599" s="113"/>
      <c r="EVX2599" s="113"/>
      <c r="EVY2599" s="113"/>
      <c r="EVZ2599" s="113"/>
      <c r="EWA2599" s="113"/>
      <c r="EWB2599" s="113"/>
      <c r="EWC2599" s="113"/>
      <c r="EWD2599" s="113"/>
      <c r="EWE2599" s="113"/>
      <c r="EWF2599" s="113"/>
      <c r="EWG2599" s="113"/>
      <c r="EWH2599" s="113"/>
      <c r="EWI2599" s="113"/>
      <c r="EWJ2599" s="113"/>
      <c r="EWK2599" s="113"/>
      <c r="EWL2599" s="113"/>
      <c r="EWM2599" s="113"/>
      <c r="EWN2599" s="113"/>
      <c r="EWO2599" s="113"/>
      <c r="EWP2599" s="113"/>
      <c r="EWQ2599" s="113"/>
      <c r="EWR2599" s="113"/>
      <c r="EWS2599" s="113"/>
      <c r="EWT2599" s="113"/>
      <c r="EWU2599" s="113"/>
      <c r="EWV2599" s="113"/>
      <c r="EWW2599" s="113"/>
      <c r="EWX2599" s="113"/>
      <c r="EWY2599" s="113"/>
      <c r="EWZ2599" s="113"/>
      <c r="EXA2599" s="113"/>
      <c r="EXB2599" s="113"/>
      <c r="EXC2599" s="113"/>
      <c r="EXD2599" s="113"/>
      <c r="EXE2599" s="113"/>
      <c r="EXF2599" s="113"/>
      <c r="EXG2599" s="113"/>
      <c r="EXH2599" s="113"/>
      <c r="EXI2599" s="113"/>
      <c r="EXJ2599" s="113"/>
      <c r="EXK2599" s="113"/>
      <c r="EXL2599" s="113"/>
      <c r="EXM2599" s="113"/>
      <c r="EXN2599" s="113"/>
      <c r="EXO2599" s="113"/>
      <c r="EXP2599" s="113"/>
      <c r="EXQ2599" s="113"/>
      <c r="EXR2599" s="113"/>
      <c r="EXS2599" s="113"/>
      <c r="EXT2599" s="113"/>
      <c r="EXU2599" s="113"/>
      <c r="EXV2599" s="113"/>
      <c r="EXW2599" s="113"/>
      <c r="EXX2599" s="113"/>
      <c r="EXY2599" s="113"/>
      <c r="EXZ2599" s="113"/>
      <c r="EYA2599" s="113"/>
      <c r="EYB2599" s="113"/>
      <c r="EYC2599" s="113"/>
      <c r="EYD2599" s="113"/>
      <c r="EYE2599" s="113"/>
      <c r="EYF2599" s="113"/>
      <c r="EYG2599" s="113"/>
      <c r="EYH2599" s="113"/>
      <c r="EYI2599" s="113"/>
      <c r="EYJ2599" s="113"/>
      <c r="EYK2599" s="113"/>
      <c r="EYL2599" s="113"/>
      <c r="EYM2599" s="113"/>
      <c r="EYN2599" s="113"/>
      <c r="EYO2599" s="113"/>
      <c r="EYP2599" s="113"/>
      <c r="EYQ2599" s="113"/>
      <c r="EYR2599" s="113"/>
      <c r="EYS2599" s="113"/>
      <c r="EYT2599" s="113"/>
      <c r="EYU2599" s="113"/>
      <c r="EYV2599" s="113"/>
      <c r="EYW2599" s="113"/>
      <c r="EYX2599" s="113"/>
      <c r="EYY2599" s="113"/>
      <c r="EYZ2599" s="113"/>
      <c r="EZA2599" s="113"/>
      <c r="EZB2599" s="113"/>
      <c r="EZC2599" s="113"/>
      <c r="EZD2599" s="113"/>
      <c r="EZE2599" s="113"/>
      <c r="EZF2599" s="113"/>
      <c r="EZG2599" s="113"/>
      <c r="EZH2599" s="113"/>
      <c r="EZI2599" s="113"/>
      <c r="EZJ2599" s="113"/>
      <c r="EZK2599" s="113"/>
      <c r="EZL2599" s="113"/>
      <c r="EZM2599" s="113"/>
      <c r="EZN2599" s="113"/>
      <c r="EZO2599" s="113"/>
      <c r="EZP2599" s="113"/>
      <c r="EZQ2599" s="113"/>
      <c r="EZR2599" s="113"/>
      <c r="EZS2599" s="113"/>
      <c r="EZT2599" s="113"/>
      <c r="EZU2599" s="113"/>
      <c r="EZV2599" s="113"/>
      <c r="EZW2599" s="113"/>
      <c r="EZX2599" s="113"/>
      <c r="EZY2599" s="113"/>
      <c r="EZZ2599" s="113"/>
      <c r="FAA2599" s="113"/>
      <c r="FAB2599" s="113"/>
      <c r="FAC2599" s="113"/>
      <c r="FAD2599" s="113"/>
      <c r="FAE2599" s="113"/>
      <c r="FAF2599" s="113"/>
      <c r="FAG2599" s="113"/>
      <c r="FAH2599" s="113"/>
      <c r="FAI2599" s="113"/>
      <c r="FAJ2599" s="113"/>
      <c r="FAK2599" s="113"/>
      <c r="FAL2599" s="113"/>
      <c r="FAM2599" s="113"/>
      <c r="FAN2599" s="113"/>
      <c r="FAO2599" s="113"/>
      <c r="FAP2599" s="113"/>
      <c r="FAQ2599" s="113"/>
      <c r="FAR2599" s="113"/>
      <c r="FAS2599" s="113"/>
      <c r="FAT2599" s="113"/>
      <c r="FAU2599" s="113"/>
      <c r="FAV2599" s="113"/>
      <c r="FAW2599" s="113"/>
      <c r="FAX2599" s="113"/>
      <c r="FAY2599" s="113"/>
      <c r="FAZ2599" s="113"/>
      <c r="FBA2599" s="113"/>
      <c r="FBB2599" s="113"/>
      <c r="FBC2599" s="113"/>
      <c r="FBD2599" s="113"/>
      <c r="FBE2599" s="113"/>
      <c r="FBF2599" s="113"/>
      <c r="FBG2599" s="113"/>
      <c r="FBH2599" s="113"/>
      <c r="FBI2599" s="113"/>
      <c r="FBJ2599" s="113"/>
      <c r="FBK2599" s="113"/>
      <c r="FBL2599" s="113"/>
      <c r="FBM2599" s="113"/>
      <c r="FBN2599" s="113"/>
      <c r="FBO2599" s="113"/>
      <c r="FBP2599" s="113"/>
      <c r="FBQ2599" s="113"/>
      <c r="FBR2599" s="113"/>
      <c r="FBS2599" s="113"/>
      <c r="FBT2599" s="113"/>
      <c r="FBU2599" s="113"/>
      <c r="FBV2599" s="113"/>
      <c r="FBW2599" s="113"/>
      <c r="FBX2599" s="113"/>
      <c r="FBY2599" s="113"/>
      <c r="FBZ2599" s="113"/>
      <c r="FCA2599" s="113"/>
      <c r="FCB2599" s="113"/>
      <c r="FCC2599" s="113"/>
      <c r="FCD2599" s="113"/>
      <c r="FCE2599" s="113"/>
      <c r="FCF2599" s="113"/>
      <c r="FCG2599" s="113"/>
      <c r="FCH2599" s="113"/>
      <c r="FCI2599" s="113"/>
      <c r="FCJ2599" s="113"/>
      <c r="FCK2599" s="113"/>
      <c r="FCL2599" s="113"/>
      <c r="FCM2599" s="113"/>
      <c r="FCN2599" s="113"/>
      <c r="FCO2599" s="113"/>
      <c r="FCP2599" s="113"/>
      <c r="FCQ2599" s="113"/>
      <c r="FCR2599" s="113"/>
      <c r="FCS2599" s="113"/>
      <c r="FCT2599" s="113"/>
      <c r="FCU2599" s="113"/>
      <c r="FCV2599" s="113"/>
      <c r="FCW2599" s="113"/>
      <c r="FCX2599" s="113"/>
      <c r="FCY2599" s="113"/>
      <c r="FCZ2599" s="113"/>
      <c r="FDA2599" s="113"/>
      <c r="FDB2599" s="113"/>
      <c r="FDC2599" s="113"/>
      <c r="FDD2599" s="113"/>
      <c r="FDE2599" s="113"/>
      <c r="FDF2599" s="113"/>
      <c r="FDG2599" s="113"/>
      <c r="FDH2599" s="113"/>
      <c r="FDI2599" s="113"/>
      <c r="FDJ2599" s="113"/>
      <c r="FDK2599" s="113"/>
      <c r="FDL2599" s="113"/>
      <c r="FDM2599" s="113"/>
      <c r="FDN2599" s="113"/>
      <c r="FDO2599" s="113"/>
      <c r="FDP2599" s="113"/>
      <c r="FDQ2599" s="113"/>
      <c r="FDR2599" s="113"/>
      <c r="FDS2599" s="113"/>
      <c r="FDT2599" s="113"/>
      <c r="FDU2599" s="113"/>
      <c r="FDV2599" s="113"/>
      <c r="FDW2599" s="113"/>
      <c r="FDX2599" s="113"/>
      <c r="FDY2599" s="113"/>
      <c r="FDZ2599" s="113"/>
      <c r="FEA2599" s="113"/>
      <c r="FEB2599" s="113"/>
      <c r="FEC2599" s="113"/>
      <c r="FED2599" s="113"/>
      <c r="FEE2599" s="113"/>
      <c r="FEF2599" s="113"/>
      <c r="FEG2599" s="113"/>
      <c r="FEH2599" s="113"/>
      <c r="FEI2599" s="113"/>
      <c r="FEJ2599" s="113"/>
      <c r="FEK2599" s="113"/>
      <c r="FEL2599" s="113"/>
      <c r="FEM2599" s="113"/>
      <c r="FEN2599" s="113"/>
      <c r="FEO2599" s="113"/>
      <c r="FEP2599" s="113"/>
      <c r="FEQ2599" s="113"/>
      <c r="FER2599" s="113"/>
      <c r="FES2599" s="113"/>
      <c r="FET2599" s="113"/>
      <c r="FEU2599" s="113"/>
      <c r="FEV2599" s="113"/>
      <c r="FEW2599" s="113"/>
      <c r="FEX2599" s="113"/>
      <c r="FEY2599" s="113"/>
      <c r="FEZ2599" s="113"/>
      <c r="FFA2599" s="113"/>
      <c r="FFB2599" s="113"/>
      <c r="FFC2599" s="113"/>
      <c r="FFD2599" s="113"/>
      <c r="FFE2599" s="113"/>
      <c r="FFF2599" s="113"/>
      <c r="FFG2599" s="113"/>
      <c r="FFH2599" s="113"/>
      <c r="FFI2599" s="113"/>
      <c r="FFJ2599" s="113"/>
      <c r="FFK2599" s="113"/>
      <c r="FFL2599" s="113"/>
      <c r="FFM2599" s="113"/>
      <c r="FFN2599" s="113"/>
      <c r="FFO2599" s="113"/>
      <c r="FFP2599" s="113"/>
      <c r="FFQ2599" s="113"/>
      <c r="FFR2599" s="113"/>
      <c r="FFS2599" s="113"/>
      <c r="FFT2599" s="113"/>
      <c r="FFU2599" s="113"/>
      <c r="FFV2599" s="113"/>
      <c r="FFW2599" s="113"/>
      <c r="FFX2599" s="113"/>
      <c r="FFY2599" s="113"/>
      <c r="FFZ2599" s="113"/>
      <c r="FGA2599" s="113"/>
      <c r="FGB2599" s="113"/>
      <c r="FGC2599" s="113"/>
      <c r="FGD2599" s="113"/>
      <c r="FGE2599" s="113"/>
      <c r="FGF2599" s="113"/>
      <c r="FGG2599" s="113"/>
      <c r="FGH2599" s="113"/>
      <c r="FGI2599" s="113"/>
      <c r="FGJ2599" s="113"/>
      <c r="FGK2599" s="113"/>
      <c r="FGL2599" s="113"/>
      <c r="FGM2599" s="113"/>
      <c r="FGN2599" s="113"/>
      <c r="FGO2599" s="113"/>
      <c r="FGP2599" s="113"/>
      <c r="FGQ2599" s="113"/>
      <c r="FGR2599" s="113"/>
      <c r="FGS2599" s="113"/>
      <c r="FGT2599" s="113"/>
      <c r="FGU2599" s="113"/>
      <c r="FGV2599" s="113"/>
      <c r="FGW2599" s="113"/>
      <c r="FGX2599" s="113"/>
      <c r="FGY2599" s="113"/>
      <c r="FGZ2599" s="113"/>
      <c r="FHA2599" s="113"/>
      <c r="FHB2599" s="113"/>
      <c r="FHC2599" s="113"/>
      <c r="FHD2599" s="113"/>
      <c r="FHE2599" s="113"/>
      <c r="FHF2599" s="113"/>
      <c r="FHG2599" s="113"/>
      <c r="FHH2599" s="113"/>
      <c r="FHI2599" s="113"/>
      <c r="FHJ2599" s="113"/>
      <c r="FHK2599" s="113"/>
      <c r="FHL2599" s="113"/>
      <c r="FHM2599" s="113"/>
      <c r="FHN2599" s="113"/>
      <c r="FHO2599" s="113"/>
      <c r="FHP2599" s="113"/>
      <c r="FHQ2599" s="113"/>
      <c r="FHR2599" s="113"/>
      <c r="FHS2599" s="113"/>
      <c r="FHT2599" s="113"/>
      <c r="FHU2599" s="113"/>
      <c r="FHV2599" s="113"/>
      <c r="FHW2599" s="113"/>
      <c r="FHX2599" s="113"/>
      <c r="FHY2599" s="113"/>
      <c r="FHZ2599" s="113"/>
      <c r="FIA2599" s="113"/>
      <c r="FIB2599" s="113"/>
      <c r="FIC2599" s="113"/>
      <c r="FID2599" s="113"/>
      <c r="FIE2599" s="113"/>
      <c r="FIF2599" s="113"/>
      <c r="FIG2599" s="113"/>
      <c r="FIH2599" s="113"/>
      <c r="FII2599" s="113"/>
      <c r="FIJ2599" s="113"/>
      <c r="FIK2599" s="113"/>
      <c r="FIL2599" s="113"/>
      <c r="FIM2599" s="113"/>
      <c r="FIN2599" s="113"/>
      <c r="FIO2599" s="113"/>
      <c r="FIP2599" s="113"/>
      <c r="FIQ2599" s="113"/>
      <c r="FIR2599" s="113"/>
      <c r="FIS2599" s="113"/>
      <c r="FIT2599" s="113"/>
      <c r="FIU2599" s="113"/>
      <c r="FIV2599" s="113"/>
      <c r="FIW2599" s="113"/>
      <c r="FIX2599" s="113"/>
      <c r="FIY2599" s="113"/>
      <c r="FIZ2599" s="113"/>
      <c r="FJA2599" s="113"/>
      <c r="FJB2599" s="113"/>
      <c r="FJC2599" s="113"/>
      <c r="FJD2599" s="113"/>
      <c r="FJE2599" s="113"/>
      <c r="FJF2599" s="113"/>
      <c r="FJG2599" s="113"/>
      <c r="FJH2599" s="113"/>
      <c r="FJI2599" s="113"/>
      <c r="FJJ2599" s="113"/>
      <c r="FJK2599" s="113"/>
      <c r="FJL2599" s="113"/>
      <c r="FJM2599" s="113"/>
      <c r="FJN2599" s="113"/>
      <c r="FJO2599" s="113"/>
      <c r="FJP2599" s="113"/>
      <c r="FJQ2599" s="113"/>
      <c r="FJR2599" s="113"/>
      <c r="FJS2599" s="113"/>
      <c r="FJT2599" s="113"/>
      <c r="FJU2599" s="113"/>
      <c r="FJV2599" s="113"/>
      <c r="FJW2599" s="113"/>
      <c r="FJX2599" s="113"/>
      <c r="FJY2599" s="113"/>
      <c r="FJZ2599" s="113"/>
      <c r="FKA2599" s="113"/>
      <c r="FKB2599" s="113"/>
      <c r="FKC2599" s="113"/>
      <c r="FKD2599" s="113"/>
      <c r="FKE2599" s="113"/>
      <c r="FKF2599" s="113"/>
      <c r="FKG2599" s="113"/>
      <c r="FKH2599" s="113"/>
      <c r="FKI2599" s="113"/>
      <c r="FKJ2599" s="113"/>
      <c r="FKK2599" s="113"/>
      <c r="FKL2599" s="113"/>
      <c r="FKM2599" s="113"/>
      <c r="FKN2599" s="113"/>
      <c r="FKO2599" s="113"/>
      <c r="FKP2599" s="113"/>
      <c r="FKQ2599" s="113"/>
      <c r="FKR2599" s="113"/>
      <c r="FKS2599" s="113"/>
      <c r="FKT2599" s="113"/>
      <c r="FKU2599" s="113"/>
      <c r="FKV2599" s="113"/>
      <c r="FKW2599" s="113"/>
      <c r="FKX2599" s="113"/>
      <c r="FKY2599" s="113"/>
      <c r="FKZ2599" s="113"/>
      <c r="FLA2599" s="113"/>
      <c r="FLB2599" s="113"/>
      <c r="FLC2599" s="113"/>
      <c r="FLD2599" s="113"/>
      <c r="FLE2599" s="113"/>
      <c r="FLF2599" s="113"/>
      <c r="FLG2599" s="113"/>
      <c r="FLH2599" s="113"/>
      <c r="FLI2599" s="113"/>
      <c r="FLJ2599" s="113"/>
      <c r="FLK2599" s="113"/>
      <c r="FLL2599" s="113"/>
      <c r="FLM2599" s="113"/>
      <c r="FLN2599" s="113"/>
      <c r="FLO2599" s="113"/>
      <c r="FLP2599" s="113"/>
      <c r="FLQ2599" s="113"/>
      <c r="FLR2599" s="113"/>
      <c r="FLS2599" s="113"/>
      <c r="FLT2599" s="113"/>
      <c r="FLU2599" s="113"/>
      <c r="FLV2599" s="113"/>
      <c r="FLW2599" s="113"/>
      <c r="FLX2599" s="113"/>
      <c r="FLY2599" s="113"/>
      <c r="FLZ2599" s="113"/>
      <c r="FMA2599" s="113"/>
      <c r="FMB2599" s="113"/>
      <c r="FMC2599" s="113"/>
      <c r="FMD2599" s="113"/>
      <c r="FME2599" s="113"/>
      <c r="FMF2599" s="113"/>
      <c r="FMG2599" s="113"/>
      <c r="FMH2599" s="113"/>
      <c r="FMI2599" s="113"/>
      <c r="FMJ2599" s="113"/>
      <c r="FMK2599" s="113"/>
      <c r="FML2599" s="113"/>
      <c r="FMM2599" s="113"/>
      <c r="FMN2599" s="113"/>
      <c r="FMO2599" s="113"/>
      <c r="FMP2599" s="113"/>
      <c r="FMQ2599" s="113"/>
      <c r="FMR2599" s="113"/>
      <c r="FMS2599" s="113"/>
      <c r="FMT2599" s="113"/>
      <c r="FMU2599" s="113"/>
      <c r="FMV2599" s="113"/>
      <c r="FMW2599" s="113"/>
      <c r="FMX2599" s="113"/>
      <c r="FMY2599" s="113"/>
      <c r="FMZ2599" s="113"/>
      <c r="FNA2599" s="113"/>
      <c r="FNB2599" s="113"/>
      <c r="FNC2599" s="113"/>
      <c r="FND2599" s="113"/>
      <c r="FNE2599" s="113"/>
      <c r="FNF2599" s="113"/>
      <c r="FNG2599" s="113"/>
      <c r="FNH2599" s="113"/>
      <c r="FNI2599" s="113"/>
      <c r="FNJ2599" s="113"/>
      <c r="FNK2599" s="113"/>
      <c r="FNL2599" s="113"/>
      <c r="FNM2599" s="113"/>
      <c r="FNN2599" s="113"/>
      <c r="FNO2599" s="113"/>
      <c r="FNP2599" s="113"/>
      <c r="FNQ2599" s="113"/>
      <c r="FNR2599" s="113"/>
      <c r="FNS2599" s="113"/>
      <c r="FNT2599" s="113"/>
      <c r="FNU2599" s="113"/>
      <c r="FNV2599" s="113"/>
      <c r="FNW2599" s="113"/>
      <c r="FNX2599" s="113"/>
      <c r="FNY2599" s="113"/>
      <c r="FNZ2599" s="113"/>
      <c r="FOA2599" s="113"/>
      <c r="FOB2599" s="113"/>
      <c r="FOC2599" s="113"/>
      <c r="FOD2599" s="113"/>
      <c r="FOE2599" s="113"/>
      <c r="FOF2599" s="113"/>
      <c r="FOG2599" s="113"/>
      <c r="FOH2599" s="113"/>
      <c r="FOI2599" s="113"/>
      <c r="FOJ2599" s="113"/>
      <c r="FOK2599" s="113"/>
      <c r="FOL2599" s="113"/>
      <c r="FOM2599" s="113"/>
      <c r="FON2599" s="113"/>
      <c r="FOO2599" s="113"/>
      <c r="FOP2599" s="113"/>
      <c r="FOQ2599" s="113"/>
      <c r="FOR2599" s="113"/>
      <c r="FOS2599" s="113"/>
      <c r="FOT2599" s="113"/>
      <c r="FOU2599" s="113"/>
      <c r="FOV2599" s="113"/>
      <c r="FOW2599" s="113"/>
      <c r="FOX2599" s="113"/>
      <c r="FOY2599" s="113"/>
      <c r="FOZ2599" s="113"/>
      <c r="FPA2599" s="113"/>
      <c r="FPB2599" s="113"/>
      <c r="FPC2599" s="113"/>
      <c r="FPD2599" s="113"/>
      <c r="FPE2599" s="113"/>
      <c r="FPF2599" s="113"/>
      <c r="FPG2599" s="113"/>
      <c r="FPH2599" s="113"/>
      <c r="FPI2599" s="113"/>
      <c r="FPJ2599" s="113"/>
      <c r="FPK2599" s="113"/>
      <c r="FPL2599" s="113"/>
      <c r="FPM2599" s="113"/>
      <c r="FPN2599" s="113"/>
      <c r="FPO2599" s="113"/>
      <c r="FPP2599" s="113"/>
      <c r="FPQ2599" s="113"/>
      <c r="FPR2599" s="113"/>
      <c r="FPS2599" s="113"/>
      <c r="FPT2599" s="113"/>
      <c r="FPU2599" s="113"/>
      <c r="FPV2599" s="113"/>
      <c r="FPW2599" s="113"/>
      <c r="FPX2599" s="113"/>
      <c r="FPY2599" s="113"/>
      <c r="FPZ2599" s="113"/>
      <c r="FQA2599" s="113"/>
      <c r="FQB2599" s="113"/>
      <c r="FQC2599" s="113"/>
      <c r="FQD2599" s="113"/>
      <c r="FQE2599" s="113"/>
      <c r="FQF2599" s="113"/>
      <c r="FQG2599" s="113"/>
      <c r="FQH2599" s="113"/>
      <c r="FQI2599" s="113"/>
      <c r="FQJ2599" s="113"/>
      <c r="FQK2599" s="113"/>
      <c r="FQL2599" s="113"/>
      <c r="FQM2599" s="113"/>
      <c r="FQN2599" s="113"/>
      <c r="FQO2599" s="113"/>
      <c r="FQP2599" s="113"/>
      <c r="FQQ2599" s="113"/>
      <c r="FQR2599" s="113"/>
      <c r="FQS2599" s="113"/>
      <c r="FQT2599" s="113"/>
      <c r="FQU2599" s="113"/>
      <c r="FQV2599" s="113"/>
      <c r="FQW2599" s="113"/>
      <c r="FQX2599" s="113"/>
      <c r="FQY2599" s="113"/>
      <c r="FQZ2599" s="113"/>
      <c r="FRA2599" s="113"/>
      <c r="FRB2599" s="113"/>
      <c r="FRC2599" s="113"/>
      <c r="FRD2599" s="113"/>
      <c r="FRE2599" s="113"/>
      <c r="FRF2599" s="113"/>
      <c r="FRG2599" s="113"/>
      <c r="FRH2599" s="113"/>
      <c r="FRI2599" s="113"/>
      <c r="FRJ2599" s="113"/>
      <c r="FRK2599" s="113"/>
      <c r="FRL2599" s="113"/>
      <c r="FRM2599" s="113"/>
      <c r="FRN2599" s="113"/>
      <c r="FRO2599" s="113"/>
      <c r="FRP2599" s="113"/>
      <c r="FRQ2599" s="113"/>
      <c r="FRR2599" s="113"/>
      <c r="FRS2599" s="113"/>
      <c r="FRT2599" s="113"/>
      <c r="FRU2599" s="113"/>
      <c r="FRV2599" s="113"/>
      <c r="FRW2599" s="113"/>
      <c r="FRX2599" s="113"/>
      <c r="FRY2599" s="113"/>
      <c r="FRZ2599" s="113"/>
      <c r="FSA2599" s="113"/>
      <c r="FSB2599" s="113"/>
      <c r="FSC2599" s="113"/>
      <c r="FSD2599" s="113"/>
      <c r="FSE2599" s="113"/>
      <c r="FSF2599" s="113"/>
      <c r="FSG2599" s="113"/>
      <c r="FSH2599" s="113"/>
      <c r="FSI2599" s="113"/>
      <c r="FSJ2599" s="113"/>
      <c r="FSK2599" s="113"/>
      <c r="FSL2599" s="113"/>
      <c r="FSM2599" s="113"/>
      <c r="FSN2599" s="113"/>
      <c r="FSO2599" s="113"/>
      <c r="FSP2599" s="113"/>
      <c r="FSQ2599" s="113"/>
      <c r="FSR2599" s="113"/>
      <c r="FSS2599" s="113"/>
      <c r="FST2599" s="113"/>
      <c r="FSU2599" s="113"/>
      <c r="FSV2599" s="113"/>
      <c r="FSW2599" s="113"/>
      <c r="FSX2599" s="113"/>
      <c r="FSY2599" s="113"/>
      <c r="FSZ2599" s="113"/>
      <c r="FTA2599" s="113"/>
      <c r="FTB2599" s="113"/>
      <c r="FTC2599" s="113"/>
      <c r="FTD2599" s="113"/>
      <c r="FTE2599" s="113"/>
      <c r="FTF2599" s="113"/>
      <c r="FTG2599" s="113"/>
      <c r="FTH2599" s="113"/>
      <c r="FTI2599" s="113"/>
      <c r="FTJ2599" s="113"/>
      <c r="FTK2599" s="113"/>
      <c r="FTL2599" s="113"/>
      <c r="FTM2599" s="113"/>
      <c r="FTN2599" s="113"/>
      <c r="FTO2599" s="113"/>
      <c r="FTP2599" s="113"/>
      <c r="FTQ2599" s="113"/>
      <c r="FTR2599" s="113"/>
      <c r="FTS2599" s="113"/>
      <c r="FTT2599" s="113"/>
      <c r="FTU2599" s="113"/>
      <c r="FTV2599" s="113"/>
      <c r="FTW2599" s="113"/>
      <c r="FTX2599" s="113"/>
      <c r="FTY2599" s="113"/>
      <c r="FTZ2599" s="113"/>
      <c r="FUA2599" s="113"/>
      <c r="FUB2599" s="113"/>
      <c r="FUC2599" s="113"/>
      <c r="FUD2599" s="113"/>
      <c r="FUE2599" s="113"/>
      <c r="FUF2599" s="113"/>
      <c r="FUG2599" s="113"/>
      <c r="FUH2599" s="113"/>
      <c r="FUI2599" s="113"/>
      <c r="FUJ2599" s="113"/>
      <c r="FUK2599" s="113"/>
      <c r="FUL2599" s="113"/>
      <c r="FUM2599" s="113"/>
      <c r="FUN2599" s="113"/>
      <c r="FUO2599" s="113"/>
      <c r="FUP2599" s="113"/>
      <c r="FUQ2599" s="113"/>
      <c r="FUR2599" s="113"/>
      <c r="FUS2599" s="113"/>
      <c r="FUT2599" s="113"/>
      <c r="FUU2599" s="113"/>
      <c r="FUV2599" s="113"/>
      <c r="FUW2599" s="113"/>
      <c r="FUX2599" s="113"/>
      <c r="FUY2599" s="113"/>
      <c r="FUZ2599" s="113"/>
      <c r="FVA2599" s="113"/>
      <c r="FVB2599" s="113"/>
      <c r="FVC2599" s="113"/>
      <c r="FVD2599" s="113"/>
      <c r="FVE2599" s="113"/>
      <c r="FVF2599" s="113"/>
      <c r="FVG2599" s="113"/>
      <c r="FVH2599" s="113"/>
      <c r="FVI2599" s="113"/>
      <c r="FVJ2599" s="113"/>
      <c r="FVK2599" s="113"/>
      <c r="FVL2599" s="113"/>
      <c r="FVM2599" s="113"/>
      <c r="FVN2599" s="113"/>
      <c r="FVO2599" s="113"/>
      <c r="FVP2599" s="113"/>
      <c r="FVQ2599" s="113"/>
      <c r="FVR2599" s="113"/>
      <c r="FVS2599" s="113"/>
      <c r="FVT2599" s="113"/>
      <c r="FVU2599" s="113"/>
      <c r="FVV2599" s="113"/>
      <c r="FVW2599" s="113"/>
      <c r="FVX2599" s="113"/>
      <c r="FVY2599" s="113"/>
      <c r="FVZ2599" s="113"/>
      <c r="FWA2599" s="113"/>
      <c r="FWB2599" s="113"/>
      <c r="FWC2599" s="113"/>
      <c r="FWD2599" s="113"/>
      <c r="FWE2599" s="113"/>
      <c r="FWF2599" s="113"/>
      <c r="FWG2599" s="113"/>
      <c r="FWH2599" s="113"/>
      <c r="FWI2599" s="113"/>
      <c r="FWJ2599" s="113"/>
      <c r="FWK2599" s="113"/>
      <c r="FWL2599" s="113"/>
      <c r="FWM2599" s="113"/>
      <c r="FWN2599" s="113"/>
      <c r="FWO2599" s="113"/>
      <c r="FWP2599" s="113"/>
      <c r="FWQ2599" s="113"/>
      <c r="FWR2599" s="113"/>
      <c r="FWS2599" s="113"/>
      <c r="FWT2599" s="113"/>
      <c r="FWU2599" s="113"/>
      <c r="FWV2599" s="113"/>
      <c r="FWW2599" s="113"/>
      <c r="FWX2599" s="113"/>
      <c r="FWY2599" s="113"/>
      <c r="FWZ2599" s="113"/>
      <c r="FXA2599" s="113"/>
      <c r="FXB2599" s="113"/>
      <c r="FXC2599" s="113"/>
      <c r="FXD2599" s="113"/>
      <c r="FXE2599" s="113"/>
      <c r="FXF2599" s="113"/>
      <c r="FXG2599" s="113"/>
      <c r="FXH2599" s="113"/>
      <c r="FXI2599" s="113"/>
      <c r="FXJ2599" s="113"/>
      <c r="FXK2599" s="113"/>
      <c r="FXL2599" s="113"/>
      <c r="FXM2599" s="113"/>
      <c r="FXN2599" s="113"/>
      <c r="FXO2599" s="113"/>
      <c r="FXP2599" s="113"/>
      <c r="FXQ2599" s="113"/>
      <c r="FXR2599" s="113"/>
      <c r="FXS2599" s="113"/>
      <c r="FXT2599" s="113"/>
      <c r="FXU2599" s="113"/>
      <c r="FXV2599" s="113"/>
      <c r="FXW2599" s="113"/>
      <c r="FXX2599" s="113"/>
      <c r="FXY2599" s="113"/>
      <c r="FXZ2599" s="113"/>
      <c r="FYA2599" s="113"/>
      <c r="FYB2599" s="113"/>
      <c r="FYC2599" s="113"/>
      <c r="FYD2599" s="113"/>
      <c r="FYE2599" s="113"/>
      <c r="FYF2599" s="113"/>
      <c r="FYG2599" s="113"/>
      <c r="FYH2599" s="113"/>
      <c r="FYI2599" s="113"/>
      <c r="FYJ2599" s="113"/>
      <c r="FYK2599" s="113"/>
      <c r="FYL2599" s="113"/>
      <c r="FYM2599" s="113"/>
      <c r="FYN2599" s="113"/>
      <c r="FYO2599" s="113"/>
      <c r="FYP2599" s="113"/>
      <c r="FYQ2599" s="113"/>
      <c r="FYR2599" s="113"/>
      <c r="FYS2599" s="113"/>
      <c r="FYT2599" s="113"/>
      <c r="FYU2599" s="113"/>
      <c r="FYV2599" s="113"/>
      <c r="FYW2599" s="113"/>
      <c r="FYX2599" s="113"/>
      <c r="FYY2599" s="113"/>
      <c r="FYZ2599" s="113"/>
      <c r="FZA2599" s="113"/>
      <c r="FZB2599" s="113"/>
      <c r="FZC2599" s="113"/>
      <c r="FZD2599" s="113"/>
      <c r="FZE2599" s="113"/>
      <c r="FZF2599" s="113"/>
      <c r="FZG2599" s="113"/>
      <c r="FZH2599" s="113"/>
      <c r="FZI2599" s="113"/>
      <c r="FZJ2599" s="113"/>
      <c r="FZK2599" s="113"/>
      <c r="FZL2599" s="113"/>
      <c r="FZM2599" s="113"/>
      <c r="FZN2599" s="113"/>
      <c r="FZO2599" s="113"/>
      <c r="FZP2599" s="113"/>
      <c r="FZQ2599" s="113"/>
      <c r="FZR2599" s="113"/>
      <c r="FZS2599" s="113"/>
      <c r="FZT2599" s="113"/>
      <c r="FZU2599" s="113"/>
      <c r="FZV2599" s="113"/>
      <c r="FZW2599" s="113"/>
      <c r="FZX2599" s="113"/>
      <c r="FZY2599" s="113"/>
      <c r="FZZ2599" s="113"/>
      <c r="GAA2599" s="113"/>
      <c r="GAB2599" s="113"/>
      <c r="GAC2599" s="113"/>
      <c r="GAD2599" s="113"/>
      <c r="GAE2599" s="113"/>
      <c r="GAF2599" s="113"/>
      <c r="GAG2599" s="113"/>
      <c r="GAH2599" s="113"/>
      <c r="GAI2599" s="113"/>
      <c r="GAJ2599" s="113"/>
      <c r="GAK2599" s="113"/>
      <c r="GAL2599" s="113"/>
      <c r="GAM2599" s="113"/>
      <c r="GAN2599" s="113"/>
      <c r="GAO2599" s="113"/>
      <c r="GAP2599" s="113"/>
      <c r="GAQ2599" s="113"/>
      <c r="GAR2599" s="113"/>
      <c r="GAS2599" s="113"/>
      <c r="GAT2599" s="113"/>
      <c r="GAU2599" s="113"/>
      <c r="GAV2599" s="113"/>
      <c r="GAW2599" s="113"/>
      <c r="GAX2599" s="113"/>
      <c r="GAY2599" s="113"/>
      <c r="GAZ2599" s="113"/>
      <c r="GBA2599" s="113"/>
      <c r="GBB2599" s="113"/>
      <c r="GBC2599" s="113"/>
      <c r="GBD2599" s="113"/>
      <c r="GBE2599" s="113"/>
      <c r="GBF2599" s="113"/>
      <c r="GBG2599" s="113"/>
      <c r="GBH2599" s="113"/>
      <c r="GBI2599" s="113"/>
      <c r="GBJ2599" s="113"/>
      <c r="GBK2599" s="113"/>
      <c r="GBL2599" s="113"/>
      <c r="GBM2599" s="113"/>
      <c r="GBN2599" s="113"/>
      <c r="GBO2599" s="113"/>
      <c r="GBP2599" s="113"/>
      <c r="GBQ2599" s="113"/>
      <c r="GBR2599" s="113"/>
      <c r="GBS2599" s="113"/>
      <c r="GBT2599" s="113"/>
      <c r="GBU2599" s="113"/>
      <c r="GBV2599" s="113"/>
      <c r="GBW2599" s="113"/>
      <c r="GBX2599" s="113"/>
      <c r="GBY2599" s="113"/>
      <c r="GBZ2599" s="113"/>
      <c r="GCA2599" s="113"/>
      <c r="GCB2599" s="113"/>
      <c r="GCC2599" s="113"/>
      <c r="GCD2599" s="113"/>
      <c r="GCE2599" s="113"/>
      <c r="GCF2599" s="113"/>
      <c r="GCG2599" s="113"/>
      <c r="GCH2599" s="113"/>
      <c r="GCI2599" s="113"/>
      <c r="GCJ2599" s="113"/>
      <c r="GCK2599" s="113"/>
      <c r="GCL2599" s="113"/>
      <c r="GCM2599" s="113"/>
      <c r="GCN2599" s="113"/>
      <c r="GCO2599" s="113"/>
      <c r="GCP2599" s="113"/>
      <c r="GCQ2599" s="113"/>
      <c r="GCR2599" s="113"/>
      <c r="GCS2599" s="113"/>
      <c r="GCT2599" s="113"/>
      <c r="GCU2599" s="113"/>
      <c r="GCV2599" s="113"/>
      <c r="GCW2599" s="113"/>
      <c r="GCX2599" s="113"/>
      <c r="GCY2599" s="113"/>
      <c r="GCZ2599" s="113"/>
      <c r="GDA2599" s="113"/>
      <c r="GDB2599" s="113"/>
      <c r="GDC2599" s="113"/>
      <c r="GDD2599" s="113"/>
      <c r="GDE2599" s="113"/>
      <c r="GDF2599" s="113"/>
      <c r="GDG2599" s="113"/>
      <c r="GDH2599" s="113"/>
      <c r="GDI2599" s="113"/>
      <c r="GDJ2599" s="113"/>
      <c r="GDK2599" s="113"/>
      <c r="GDL2599" s="113"/>
      <c r="GDM2599" s="113"/>
      <c r="GDN2599" s="113"/>
      <c r="GDO2599" s="113"/>
      <c r="GDP2599" s="113"/>
      <c r="GDQ2599" s="113"/>
      <c r="GDR2599" s="113"/>
      <c r="GDS2599" s="113"/>
      <c r="GDT2599" s="113"/>
      <c r="GDU2599" s="113"/>
      <c r="GDV2599" s="113"/>
      <c r="GDW2599" s="113"/>
      <c r="GDX2599" s="113"/>
      <c r="GDY2599" s="113"/>
      <c r="GDZ2599" s="113"/>
      <c r="GEA2599" s="113"/>
      <c r="GEB2599" s="113"/>
      <c r="GEC2599" s="113"/>
      <c r="GED2599" s="113"/>
      <c r="GEE2599" s="113"/>
      <c r="GEF2599" s="113"/>
      <c r="GEG2599" s="113"/>
      <c r="GEH2599" s="113"/>
      <c r="GEI2599" s="113"/>
      <c r="GEJ2599" s="113"/>
      <c r="GEK2599" s="113"/>
      <c r="GEL2599" s="113"/>
      <c r="GEM2599" s="113"/>
      <c r="GEN2599" s="113"/>
      <c r="GEO2599" s="113"/>
      <c r="GEP2599" s="113"/>
      <c r="GEQ2599" s="113"/>
      <c r="GER2599" s="113"/>
      <c r="GES2599" s="113"/>
      <c r="GET2599" s="113"/>
      <c r="GEU2599" s="113"/>
      <c r="GEV2599" s="113"/>
      <c r="GEW2599" s="113"/>
      <c r="GEX2599" s="113"/>
      <c r="GEY2599" s="113"/>
      <c r="GEZ2599" s="113"/>
      <c r="GFA2599" s="113"/>
      <c r="GFB2599" s="113"/>
      <c r="GFC2599" s="113"/>
      <c r="GFD2599" s="113"/>
      <c r="GFE2599" s="113"/>
      <c r="GFF2599" s="113"/>
      <c r="GFG2599" s="113"/>
      <c r="GFH2599" s="113"/>
      <c r="GFI2599" s="113"/>
      <c r="GFJ2599" s="113"/>
      <c r="GFK2599" s="113"/>
      <c r="GFL2599" s="113"/>
      <c r="GFM2599" s="113"/>
      <c r="GFN2599" s="113"/>
      <c r="GFO2599" s="113"/>
      <c r="GFP2599" s="113"/>
      <c r="GFQ2599" s="113"/>
      <c r="GFR2599" s="113"/>
      <c r="GFS2599" s="113"/>
      <c r="GFT2599" s="113"/>
      <c r="GFU2599" s="113"/>
      <c r="GFV2599" s="113"/>
      <c r="GFW2599" s="113"/>
      <c r="GFX2599" s="113"/>
      <c r="GFY2599" s="113"/>
      <c r="GFZ2599" s="113"/>
      <c r="GGA2599" s="113"/>
      <c r="GGB2599" s="113"/>
      <c r="GGC2599" s="113"/>
      <c r="GGD2599" s="113"/>
      <c r="GGE2599" s="113"/>
      <c r="GGF2599" s="113"/>
      <c r="GGG2599" s="113"/>
      <c r="GGH2599" s="113"/>
      <c r="GGI2599" s="113"/>
      <c r="GGJ2599" s="113"/>
      <c r="GGK2599" s="113"/>
      <c r="GGL2599" s="113"/>
      <c r="GGM2599" s="113"/>
      <c r="GGN2599" s="113"/>
      <c r="GGO2599" s="113"/>
      <c r="GGP2599" s="113"/>
      <c r="GGQ2599" s="113"/>
      <c r="GGR2599" s="113"/>
      <c r="GGS2599" s="113"/>
      <c r="GGT2599" s="113"/>
      <c r="GGU2599" s="113"/>
      <c r="GGV2599" s="113"/>
      <c r="GGW2599" s="113"/>
      <c r="GGX2599" s="113"/>
      <c r="GGY2599" s="113"/>
      <c r="GGZ2599" s="113"/>
      <c r="GHA2599" s="113"/>
      <c r="GHB2599" s="113"/>
      <c r="GHC2599" s="113"/>
      <c r="GHD2599" s="113"/>
      <c r="GHE2599" s="113"/>
      <c r="GHF2599" s="113"/>
      <c r="GHG2599" s="113"/>
      <c r="GHH2599" s="113"/>
      <c r="GHI2599" s="113"/>
      <c r="GHJ2599" s="113"/>
      <c r="GHK2599" s="113"/>
      <c r="GHL2599" s="113"/>
      <c r="GHM2599" s="113"/>
      <c r="GHN2599" s="113"/>
      <c r="GHO2599" s="113"/>
      <c r="GHP2599" s="113"/>
      <c r="GHQ2599" s="113"/>
      <c r="GHR2599" s="113"/>
      <c r="GHS2599" s="113"/>
      <c r="GHT2599" s="113"/>
      <c r="GHU2599" s="113"/>
      <c r="GHV2599" s="113"/>
      <c r="GHW2599" s="113"/>
      <c r="GHX2599" s="113"/>
      <c r="GHY2599" s="113"/>
      <c r="GHZ2599" s="113"/>
      <c r="GIA2599" s="113"/>
      <c r="GIB2599" s="113"/>
      <c r="GIC2599" s="113"/>
      <c r="GID2599" s="113"/>
      <c r="GIE2599" s="113"/>
      <c r="GIF2599" s="113"/>
      <c r="GIG2599" s="113"/>
      <c r="GIH2599" s="113"/>
      <c r="GII2599" s="113"/>
      <c r="GIJ2599" s="113"/>
      <c r="GIK2599" s="113"/>
      <c r="GIL2599" s="113"/>
      <c r="GIM2599" s="113"/>
      <c r="GIN2599" s="113"/>
      <c r="GIO2599" s="113"/>
      <c r="GIP2599" s="113"/>
      <c r="GIQ2599" s="113"/>
      <c r="GIR2599" s="113"/>
      <c r="GIS2599" s="113"/>
      <c r="GIT2599" s="113"/>
      <c r="GIU2599" s="113"/>
      <c r="GIV2599" s="113"/>
      <c r="GIW2599" s="113"/>
      <c r="GIX2599" s="113"/>
      <c r="GIY2599" s="113"/>
      <c r="GIZ2599" s="113"/>
      <c r="GJA2599" s="113"/>
      <c r="GJB2599" s="113"/>
      <c r="GJC2599" s="113"/>
      <c r="GJD2599" s="113"/>
      <c r="GJE2599" s="113"/>
      <c r="GJF2599" s="113"/>
      <c r="GJG2599" s="113"/>
      <c r="GJH2599" s="113"/>
      <c r="GJI2599" s="113"/>
      <c r="GJJ2599" s="113"/>
      <c r="GJK2599" s="113"/>
      <c r="GJL2599" s="113"/>
      <c r="GJM2599" s="113"/>
      <c r="GJN2599" s="113"/>
      <c r="GJO2599" s="113"/>
      <c r="GJP2599" s="113"/>
      <c r="GJQ2599" s="113"/>
      <c r="GJR2599" s="113"/>
      <c r="GJS2599" s="113"/>
      <c r="GJT2599" s="113"/>
      <c r="GJU2599" s="113"/>
      <c r="GJV2599" s="113"/>
      <c r="GJW2599" s="113"/>
      <c r="GJX2599" s="113"/>
      <c r="GJY2599" s="113"/>
      <c r="GJZ2599" s="113"/>
      <c r="GKA2599" s="113"/>
      <c r="GKB2599" s="113"/>
      <c r="GKC2599" s="113"/>
      <c r="GKD2599" s="113"/>
      <c r="GKE2599" s="113"/>
      <c r="GKF2599" s="113"/>
      <c r="GKG2599" s="113"/>
      <c r="GKH2599" s="113"/>
      <c r="GKI2599" s="113"/>
      <c r="GKJ2599" s="113"/>
      <c r="GKK2599" s="113"/>
      <c r="GKL2599" s="113"/>
      <c r="GKM2599" s="113"/>
      <c r="GKN2599" s="113"/>
      <c r="GKO2599" s="113"/>
      <c r="GKP2599" s="113"/>
      <c r="GKQ2599" s="113"/>
      <c r="GKR2599" s="113"/>
      <c r="GKS2599" s="113"/>
      <c r="GKT2599" s="113"/>
      <c r="GKU2599" s="113"/>
      <c r="GKV2599" s="113"/>
      <c r="GKW2599" s="113"/>
      <c r="GKX2599" s="113"/>
      <c r="GKY2599" s="113"/>
      <c r="GKZ2599" s="113"/>
      <c r="GLA2599" s="113"/>
      <c r="GLB2599" s="113"/>
      <c r="GLC2599" s="113"/>
      <c r="GLD2599" s="113"/>
      <c r="GLE2599" s="113"/>
      <c r="GLF2599" s="113"/>
      <c r="GLG2599" s="113"/>
      <c r="GLH2599" s="113"/>
      <c r="GLI2599" s="113"/>
      <c r="GLJ2599" s="113"/>
      <c r="GLK2599" s="113"/>
      <c r="GLL2599" s="113"/>
      <c r="GLM2599" s="113"/>
      <c r="GLN2599" s="113"/>
      <c r="GLO2599" s="113"/>
      <c r="GLP2599" s="113"/>
      <c r="GLQ2599" s="113"/>
      <c r="GLR2599" s="113"/>
      <c r="GLS2599" s="113"/>
      <c r="GLT2599" s="113"/>
      <c r="GLU2599" s="113"/>
      <c r="GLV2599" s="113"/>
      <c r="GLW2599" s="113"/>
      <c r="GLX2599" s="113"/>
      <c r="GLY2599" s="113"/>
      <c r="GLZ2599" s="113"/>
      <c r="GMA2599" s="113"/>
      <c r="GMB2599" s="113"/>
      <c r="GMC2599" s="113"/>
      <c r="GMD2599" s="113"/>
      <c r="GME2599" s="113"/>
      <c r="GMF2599" s="113"/>
      <c r="GMG2599" s="113"/>
      <c r="GMH2599" s="113"/>
      <c r="GMI2599" s="113"/>
      <c r="GMJ2599" s="113"/>
      <c r="GMK2599" s="113"/>
      <c r="GML2599" s="113"/>
      <c r="GMM2599" s="113"/>
      <c r="GMN2599" s="113"/>
      <c r="GMO2599" s="113"/>
      <c r="GMP2599" s="113"/>
      <c r="GMQ2599" s="113"/>
      <c r="GMR2599" s="113"/>
      <c r="GMS2599" s="113"/>
      <c r="GMT2599" s="113"/>
      <c r="GMU2599" s="113"/>
      <c r="GMV2599" s="113"/>
      <c r="GMW2599" s="113"/>
      <c r="GMX2599" s="113"/>
      <c r="GMY2599" s="113"/>
      <c r="GMZ2599" s="113"/>
      <c r="GNA2599" s="113"/>
      <c r="GNB2599" s="113"/>
      <c r="GNC2599" s="113"/>
      <c r="GND2599" s="113"/>
      <c r="GNE2599" s="113"/>
      <c r="GNF2599" s="113"/>
      <c r="GNG2599" s="113"/>
      <c r="GNH2599" s="113"/>
      <c r="GNI2599" s="113"/>
      <c r="GNJ2599" s="113"/>
      <c r="GNK2599" s="113"/>
      <c r="GNL2599" s="113"/>
      <c r="GNM2599" s="113"/>
      <c r="GNN2599" s="113"/>
      <c r="GNO2599" s="113"/>
      <c r="GNP2599" s="113"/>
      <c r="GNQ2599" s="113"/>
      <c r="GNR2599" s="113"/>
      <c r="GNS2599" s="113"/>
      <c r="GNT2599" s="113"/>
      <c r="GNU2599" s="113"/>
      <c r="GNV2599" s="113"/>
      <c r="GNW2599" s="113"/>
      <c r="GNX2599" s="113"/>
      <c r="GNY2599" s="113"/>
      <c r="GNZ2599" s="113"/>
      <c r="GOA2599" s="113"/>
      <c r="GOB2599" s="113"/>
      <c r="GOC2599" s="113"/>
      <c r="GOD2599" s="113"/>
      <c r="GOE2599" s="113"/>
      <c r="GOF2599" s="113"/>
      <c r="GOG2599" s="113"/>
      <c r="GOH2599" s="113"/>
      <c r="GOI2599" s="113"/>
      <c r="GOJ2599" s="113"/>
      <c r="GOK2599" s="113"/>
      <c r="GOL2599" s="113"/>
      <c r="GOM2599" s="113"/>
      <c r="GON2599" s="113"/>
      <c r="GOO2599" s="113"/>
      <c r="GOP2599" s="113"/>
      <c r="GOQ2599" s="113"/>
      <c r="GOR2599" s="113"/>
      <c r="GOS2599" s="113"/>
      <c r="GOT2599" s="113"/>
      <c r="GOU2599" s="113"/>
      <c r="GOV2599" s="113"/>
      <c r="GOW2599" s="113"/>
      <c r="GOX2599" s="113"/>
      <c r="GOY2599" s="113"/>
      <c r="GOZ2599" s="113"/>
      <c r="GPA2599" s="113"/>
      <c r="GPB2599" s="113"/>
      <c r="GPC2599" s="113"/>
      <c r="GPD2599" s="113"/>
      <c r="GPE2599" s="113"/>
      <c r="GPF2599" s="113"/>
      <c r="GPG2599" s="113"/>
      <c r="GPH2599" s="113"/>
      <c r="GPI2599" s="113"/>
      <c r="GPJ2599" s="113"/>
      <c r="GPK2599" s="113"/>
      <c r="GPL2599" s="113"/>
      <c r="GPM2599" s="113"/>
      <c r="GPN2599" s="113"/>
      <c r="GPO2599" s="113"/>
      <c r="GPP2599" s="113"/>
      <c r="GPQ2599" s="113"/>
      <c r="GPR2599" s="113"/>
      <c r="GPS2599" s="113"/>
      <c r="GPT2599" s="113"/>
      <c r="GPU2599" s="113"/>
      <c r="GPV2599" s="113"/>
      <c r="GPW2599" s="113"/>
      <c r="GPX2599" s="113"/>
      <c r="GPY2599" s="113"/>
      <c r="GPZ2599" s="113"/>
      <c r="GQA2599" s="113"/>
      <c r="GQB2599" s="113"/>
      <c r="GQC2599" s="113"/>
      <c r="GQD2599" s="113"/>
      <c r="GQE2599" s="113"/>
      <c r="GQF2599" s="113"/>
      <c r="GQG2599" s="113"/>
      <c r="GQH2599" s="113"/>
      <c r="GQI2599" s="113"/>
      <c r="GQJ2599" s="113"/>
      <c r="GQK2599" s="113"/>
      <c r="GQL2599" s="113"/>
      <c r="GQM2599" s="113"/>
      <c r="GQN2599" s="113"/>
      <c r="GQO2599" s="113"/>
      <c r="GQP2599" s="113"/>
      <c r="GQQ2599" s="113"/>
      <c r="GQR2599" s="113"/>
      <c r="GQS2599" s="113"/>
      <c r="GQT2599" s="113"/>
      <c r="GQU2599" s="113"/>
      <c r="GQV2599" s="113"/>
      <c r="GQW2599" s="113"/>
      <c r="GQX2599" s="113"/>
      <c r="GQY2599" s="113"/>
      <c r="GQZ2599" s="113"/>
      <c r="GRA2599" s="113"/>
      <c r="GRB2599" s="113"/>
      <c r="GRC2599" s="113"/>
      <c r="GRD2599" s="113"/>
      <c r="GRE2599" s="113"/>
      <c r="GRF2599" s="113"/>
      <c r="GRG2599" s="113"/>
      <c r="GRH2599" s="113"/>
      <c r="GRI2599" s="113"/>
      <c r="GRJ2599" s="113"/>
      <c r="GRK2599" s="113"/>
      <c r="GRL2599" s="113"/>
      <c r="GRM2599" s="113"/>
      <c r="GRN2599" s="113"/>
      <c r="GRO2599" s="113"/>
      <c r="GRP2599" s="113"/>
      <c r="GRQ2599" s="113"/>
      <c r="GRR2599" s="113"/>
      <c r="GRS2599" s="113"/>
      <c r="GRT2599" s="113"/>
      <c r="GRU2599" s="113"/>
      <c r="GRV2599" s="113"/>
      <c r="GRW2599" s="113"/>
      <c r="GRX2599" s="113"/>
      <c r="GRY2599" s="113"/>
      <c r="GRZ2599" s="113"/>
      <c r="GSA2599" s="113"/>
      <c r="GSB2599" s="113"/>
      <c r="GSC2599" s="113"/>
      <c r="GSD2599" s="113"/>
      <c r="GSE2599" s="113"/>
      <c r="GSF2599" s="113"/>
      <c r="GSG2599" s="113"/>
      <c r="GSH2599" s="113"/>
      <c r="GSI2599" s="113"/>
      <c r="GSJ2599" s="113"/>
      <c r="GSK2599" s="113"/>
      <c r="GSL2599" s="113"/>
      <c r="GSM2599" s="113"/>
      <c r="GSN2599" s="113"/>
      <c r="GSO2599" s="113"/>
      <c r="GSP2599" s="113"/>
      <c r="GSQ2599" s="113"/>
      <c r="GSR2599" s="113"/>
      <c r="GSS2599" s="113"/>
      <c r="GST2599" s="113"/>
      <c r="GSU2599" s="113"/>
      <c r="GSV2599" s="113"/>
      <c r="GSW2599" s="113"/>
      <c r="GSX2599" s="113"/>
      <c r="GSY2599" s="113"/>
      <c r="GSZ2599" s="113"/>
      <c r="GTA2599" s="113"/>
      <c r="GTB2599" s="113"/>
      <c r="GTC2599" s="113"/>
      <c r="GTD2599" s="113"/>
      <c r="GTE2599" s="113"/>
      <c r="GTF2599" s="113"/>
      <c r="GTG2599" s="113"/>
      <c r="GTH2599" s="113"/>
      <c r="GTI2599" s="113"/>
      <c r="GTJ2599" s="113"/>
      <c r="GTK2599" s="113"/>
      <c r="GTL2599" s="113"/>
      <c r="GTM2599" s="113"/>
      <c r="GTN2599" s="113"/>
      <c r="GTO2599" s="113"/>
      <c r="GTP2599" s="113"/>
      <c r="GTQ2599" s="113"/>
      <c r="GTR2599" s="113"/>
      <c r="GTS2599" s="113"/>
      <c r="GTT2599" s="113"/>
      <c r="GTU2599" s="113"/>
      <c r="GTV2599" s="113"/>
      <c r="GTW2599" s="113"/>
      <c r="GTX2599" s="113"/>
      <c r="GTY2599" s="113"/>
      <c r="GTZ2599" s="113"/>
      <c r="GUA2599" s="113"/>
      <c r="GUB2599" s="113"/>
      <c r="GUC2599" s="113"/>
      <c r="GUD2599" s="113"/>
      <c r="GUE2599" s="113"/>
      <c r="GUF2599" s="113"/>
      <c r="GUG2599" s="113"/>
      <c r="GUH2599" s="113"/>
      <c r="GUI2599" s="113"/>
      <c r="GUJ2599" s="113"/>
      <c r="GUK2599" s="113"/>
      <c r="GUL2599" s="113"/>
      <c r="GUM2599" s="113"/>
      <c r="GUN2599" s="113"/>
      <c r="GUO2599" s="113"/>
      <c r="GUP2599" s="113"/>
      <c r="GUQ2599" s="113"/>
      <c r="GUR2599" s="113"/>
      <c r="GUS2599" s="113"/>
      <c r="GUT2599" s="113"/>
      <c r="GUU2599" s="113"/>
      <c r="GUV2599" s="113"/>
      <c r="GUW2599" s="113"/>
      <c r="GUX2599" s="113"/>
      <c r="GUY2599" s="113"/>
      <c r="GUZ2599" s="113"/>
      <c r="GVA2599" s="113"/>
      <c r="GVB2599" s="113"/>
      <c r="GVC2599" s="113"/>
      <c r="GVD2599" s="113"/>
      <c r="GVE2599" s="113"/>
      <c r="GVF2599" s="113"/>
      <c r="GVG2599" s="113"/>
      <c r="GVH2599" s="113"/>
      <c r="GVI2599" s="113"/>
      <c r="GVJ2599" s="113"/>
      <c r="GVK2599" s="113"/>
      <c r="GVL2599" s="113"/>
      <c r="GVM2599" s="113"/>
      <c r="GVN2599" s="113"/>
      <c r="GVO2599" s="113"/>
      <c r="GVP2599" s="113"/>
      <c r="GVQ2599" s="113"/>
      <c r="GVR2599" s="113"/>
      <c r="GVS2599" s="113"/>
      <c r="GVT2599" s="113"/>
      <c r="GVU2599" s="113"/>
      <c r="GVV2599" s="113"/>
      <c r="GVW2599" s="113"/>
      <c r="GVX2599" s="113"/>
      <c r="GVY2599" s="113"/>
      <c r="GVZ2599" s="113"/>
      <c r="GWA2599" s="113"/>
      <c r="GWB2599" s="113"/>
      <c r="GWC2599" s="113"/>
      <c r="GWD2599" s="113"/>
      <c r="GWE2599" s="113"/>
      <c r="GWF2599" s="113"/>
      <c r="GWG2599" s="113"/>
      <c r="GWH2599" s="113"/>
      <c r="GWI2599" s="113"/>
      <c r="GWJ2599" s="113"/>
      <c r="GWK2599" s="113"/>
      <c r="GWL2599" s="113"/>
      <c r="GWM2599" s="113"/>
      <c r="GWN2599" s="113"/>
      <c r="GWO2599" s="113"/>
      <c r="GWP2599" s="113"/>
      <c r="GWQ2599" s="113"/>
      <c r="GWR2599" s="113"/>
      <c r="GWS2599" s="113"/>
      <c r="GWT2599" s="113"/>
      <c r="GWU2599" s="113"/>
      <c r="GWV2599" s="113"/>
      <c r="GWW2599" s="113"/>
      <c r="GWX2599" s="113"/>
      <c r="GWY2599" s="113"/>
      <c r="GWZ2599" s="113"/>
      <c r="GXA2599" s="113"/>
      <c r="GXB2599" s="113"/>
      <c r="GXC2599" s="113"/>
      <c r="GXD2599" s="113"/>
      <c r="GXE2599" s="113"/>
      <c r="GXF2599" s="113"/>
      <c r="GXG2599" s="113"/>
      <c r="GXH2599" s="113"/>
      <c r="GXI2599" s="113"/>
      <c r="GXJ2599" s="113"/>
      <c r="GXK2599" s="113"/>
      <c r="GXL2599" s="113"/>
      <c r="GXM2599" s="113"/>
      <c r="GXN2599" s="113"/>
      <c r="GXO2599" s="113"/>
      <c r="GXP2599" s="113"/>
      <c r="GXQ2599" s="113"/>
      <c r="GXR2599" s="113"/>
      <c r="GXS2599" s="113"/>
      <c r="GXT2599" s="113"/>
      <c r="GXU2599" s="113"/>
      <c r="GXV2599" s="113"/>
      <c r="GXW2599" s="113"/>
      <c r="GXX2599" s="113"/>
      <c r="GXY2599" s="113"/>
      <c r="GXZ2599" s="113"/>
      <c r="GYA2599" s="113"/>
      <c r="GYB2599" s="113"/>
      <c r="GYC2599" s="113"/>
      <c r="GYD2599" s="113"/>
      <c r="GYE2599" s="113"/>
      <c r="GYF2599" s="113"/>
      <c r="GYG2599" s="113"/>
      <c r="GYH2599" s="113"/>
      <c r="GYI2599" s="113"/>
      <c r="GYJ2599" s="113"/>
      <c r="GYK2599" s="113"/>
      <c r="GYL2599" s="113"/>
      <c r="GYM2599" s="113"/>
      <c r="GYN2599" s="113"/>
      <c r="GYO2599" s="113"/>
      <c r="GYP2599" s="113"/>
      <c r="GYQ2599" s="113"/>
      <c r="GYR2599" s="113"/>
      <c r="GYS2599" s="113"/>
      <c r="GYT2599" s="113"/>
      <c r="GYU2599" s="113"/>
      <c r="GYV2599" s="113"/>
      <c r="GYW2599" s="113"/>
      <c r="GYX2599" s="113"/>
      <c r="GYY2599" s="113"/>
      <c r="GYZ2599" s="113"/>
      <c r="GZA2599" s="113"/>
      <c r="GZB2599" s="113"/>
      <c r="GZC2599" s="113"/>
      <c r="GZD2599" s="113"/>
      <c r="GZE2599" s="113"/>
      <c r="GZF2599" s="113"/>
      <c r="GZG2599" s="113"/>
      <c r="GZH2599" s="113"/>
      <c r="GZI2599" s="113"/>
      <c r="GZJ2599" s="113"/>
      <c r="GZK2599" s="113"/>
      <c r="GZL2599" s="113"/>
      <c r="GZM2599" s="113"/>
      <c r="GZN2599" s="113"/>
      <c r="GZO2599" s="113"/>
      <c r="GZP2599" s="113"/>
      <c r="GZQ2599" s="113"/>
      <c r="GZR2599" s="113"/>
      <c r="GZS2599" s="113"/>
      <c r="GZT2599" s="113"/>
      <c r="GZU2599" s="113"/>
      <c r="GZV2599" s="113"/>
      <c r="GZW2599" s="113"/>
      <c r="GZX2599" s="113"/>
      <c r="GZY2599" s="113"/>
      <c r="GZZ2599" s="113"/>
      <c r="HAA2599" s="113"/>
      <c r="HAB2599" s="113"/>
      <c r="HAC2599" s="113"/>
      <c r="HAD2599" s="113"/>
      <c r="HAE2599" s="113"/>
      <c r="HAF2599" s="113"/>
      <c r="HAG2599" s="113"/>
      <c r="HAH2599" s="113"/>
      <c r="HAI2599" s="113"/>
      <c r="HAJ2599" s="113"/>
      <c r="HAK2599" s="113"/>
      <c r="HAL2599" s="113"/>
      <c r="HAM2599" s="113"/>
      <c r="HAN2599" s="113"/>
      <c r="HAO2599" s="113"/>
      <c r="HAP2599" s="113"/>
      <c r="HAQ2599" s="113"/>
      <c r="HAR2599" s="113"/>
      <c r="HAS2599" s="113"/>
      <c r="HAT2599" s="113"/>
      <c r="HAU2599" s="113"/>
      <c r="HAV2599" s="113"/>
      <c r="HAW2599" s="113"/>
      <c r="HAX2599" s="113"/>
      <c r="HAY2599" s="113"/>
      <c r="HAZ2599" s="113"/>
      <c r="HBA2599" s="113"/>
      <c r="HBB2599" s="113"/>
      <c r="HBC2599" s="113"/>
      <c r="HBD2599" s="113"/>
      <c r="HBE2599" s="113"/>
      <c r="HBF2599" s="113"/>
      <c r="HBG2599" s="113"/>
      <c r="HBH2599" s="113"/>
      <c r="HBI2599" s="113"/>
      <c r="HBJ2599" s="113"/>
      <c r="HBK2599" s="113"/>
      <c r="HBL2599" s="113"/>
      <c r="HBM2599" s="113"/>
      <c r="HBN2599" s="113"/>
      <c r="HBO2599" s="113"/>
      <c r="HBP2599" s="113"/>
      <c r="HBQ2599" s="113"/>
      <c r="HBR2599" s="113"/>
      <c r="HBS2599" s="113"/>
      <c r="HBT2599" s="113"/>
      <c r="HBU2599" s="113"/>
      <c r="HBV2599" s="113"/>
      <c r="HBW2599" s="113"/>
      <c r="HBX2599" s="113"/>
      <c r="HBY2599" s="113"/>
      <c r="HBZ2599" s="113"/>
      <c r="HCA2599" s="113"/>
      <c r="HCB2599" s="113"/>
      <c r="HCC2599" s="113"/>
      <c r="HCD2599" s="113"/>
      <c r="HCE2599" s="113"/>
      <c r="HCF2599" s="113"/>
      <c r="HCG2599" s="113"/>
      <c r="HCH2599" s="113"/>
      <c r="HCI2599" s="113"/>
      <c r="HCJ2599" s="113"/>
      <c r="HCK2599" s="113"/>
      <c r="HCL2599" s="113"/>
      <c r="HCM2599" s="113"/>
      <c r="HCN2599" s="113"/>
      <c r="HCO2599" s="113"/>
      <c r="HCP2599" s="113"/>
      <c r="HCQ2599" s="113"/>
      <c r="HCR2599" s="113"/>
      <c r="HCS2599" s="113"/>
      <c r="HCT2599" s="113"/>
      <c r="HCU2599" s="113"/>
      <c r="HCV2599" s="113"/>
      <c r="HCW2599" s="113"/>
      <c r="HCX2599" s="113"/>
      <c r="HCY2599" s="113"/>
      <c r="HCZ2599" s="113"/>
      <c r="HDA2599" s="113"/>
      <c r="HDB2599" s="113"/>
      <c r="HDC2599" s="113"/>
      <c r="HDD2599" s="113"/>
      <c r="HDE2599" s="113"/>
      <c r="HDF2599" s="113"/>
      <c r="HDG2599" s="113"/>
      <c r="HDH2599" s="113"/>
      <c r="HDI2599" s="113"/>
      <c r="HDJ2599" s="113"/>
      <c r="HDK2599" s="113"/>
      <c r="HDL2599" s="113"/>
      <c r="HDM2599" s="113"/>
      <c r="HDN2599" s="113"/>
      <c r="HDO2599" s="113"/>
      <c r="HDP2599" s="113"/>
      <c r="HDQ2599" s="113"/>
      <c r="HDR2599" s="113"/>
      <c r="HDS2599" s="113"/>
      <c r="HDT2599" s="113"/>
      <c r="HDU2599" s="113"/>
      <c r="HDV2599" s="113"/>
      <c r="HDW2599" s="113"/>
      <c r="HDX2599" s="113"/>
      <c r="HDY2599" s="113"/>
      <c r="HDZ2599" s="113"/>
      <c r="HEA2599" s="113"/>
      <c r="HEB2599" s="113"/>
      <c r="HEC2599" s="113"/>
      <c r="HED2599" s="113"/>
      <c r="HEE2599" s="113"/>
      <c r="HEF2599" s="113"/>
      <c r="HEG2599" s="113"/>
      <c r="HEH2599" s="113"/>
      <c r="HEI2599" s="113"/>
      <c r="HEJ2599" s="113"/>
      <c r="HEK2599" s="113"/>
      <c r="HEL2599" s="113"/>
      <c r="HEM2599" s="113"/>
      <c r="HEN2599" s="113"/>
      <c r="HEO2599" s="113"/>
      <c r="HEP2599" s="113"/>
      <c r="HEQ2599" s="113"/>
      <c r="HER2599" s="113"/>
      <c r="HES2599" s="113"/>
      <c r="HET2599" s="113"/>
      <c r="HEU2599" s="113"/>
      <c r="HEV2599" s="113"/>
      <c r="HEW2599" s="113"/>
      <c r="HEX2599" s="113"/>
      <c r="HEY2599" s="113"/>
      <c r="HEZ2599" s="113"/>
      <c r="HFA2599" s="113"/>
      <c r="HFB2599" s="113"/>
      <c r="HFC2599" s="113"/>
      <c r="HFD2599" s="113"/>
      <c r="HFE2599" s="113"/>
      <c r="HFF2599" s="113"/>
      <c r="HFG2599" s="113"/>
      <c r="HFH2599" s="113"/>
      <c r="HFI2599" s="113"/>
      <c r="HFJ2599" s="113"/>
      <c r="HFK2599" s="113"/>
      <c r="HFL2599" s="113"/>
      <c r="HFM2599" s="113"/>
      <c r="HFN2599" s="113"/>
      <c r="HFO2599" s="113"/>
      <c r="HFP2599" s="113"/>
      <c r="HFQ2599" s="113"/>
      <c r="HFR2599" s="113"/>
      <c r="HFS2599" s="113"/>
      <c r="HFT2599" s="113"/>
      <c r="HFU2599" s="113"/>
      <c r="HFV2599" s="113"/>
      <c r="HFW2599" s="113"/>
      <c r="HFX2599" s="113"/>
      <c r="HFY2599" s="113"/>
      <c r="HFZ2599" s="113"/>
      <c r="HGA2599" s="113"/>
      <c r="HGB2599" s="113"/>
      <c r="HGC2599" s="113"/>
      <c r="HGD2599" s="113"/>
      <c r="HGE2599" s="113"/>
      <c r="HGF2599" s="113"/>
      <c r="HGG2599" s="113"/>
      <c r="HGH2599" s="113"/>
      <c r="HGI2599" s="113"/>
      <c r="HGJ2599" s="113"/>
      <c r="HGK2599" s="113"/>
      <c r="HGL2599" s="113"/>
      <c r="HGM2599" s="113"/>
      <c r="HGN2599" s="113"/>
      <c r="HGO2599" s="113"/>
      <c r="HGP2599" s="113"/>
      <c r="HGQ2599" s="113"/>
      <c r="HGR2599" s="113"/>
      <c r="HGS2599" s="113"/>
      <c r="HGT2599" s="113"/>
      <c r="HGU2599" s="113"/>
      <c r="HGV2599" s="113"/>
      <c r="HGW2599" s="113"/>
      <c r="HGX2599" s="113"/>
      <c r="HGY2599" s="113"/>
      <c r="HGZ2599" s="113"/>
      <c r="HHA2599" s="113"/>
      <c r="HHB2599" s="113"/>
      <c r="HHC2599" s="113"/>
      <c r="HHD2599" s="113"/>
      <c r="HHE2599" s="113"/>
      <c r="HHF2599" s="113"/>
      <c r="HHG2599" s="113"/>
      <c r="HHH2599" s="113"/>
      <c r="HHI2599" s="113"/>
      <c r="HHJ2599" s="113"/>
      <c r="HHK2599" s="113"/>
      <c r="HHL2599" s="113"/>
      <c r="HHM2599" s="113"/>
      <c r="HHN2599" s="113"/>
      <c r="HHO2599" s="113"/>
      <c r="HHP2599" s="113"/>
      <c r="HHQ2599" s="113"/>
      <c r="HHR2599" s="113"/>
      <c r="HHS2599" s="113"/>
      <c r="HHT2599" s="113"/>
      <c r="HHU2599" s="113"/>
      <c r="HHV2599" s="113"/>
      <c r="HHW2599" s="113"/>
      <c r="HHX2599" s="113"/>
      <c r="HHY2599" s="113"/>
      <c r="HHZ2599" s="113"/>
      <c r="HIA2599" s="113"/>
      <c r="HIB2599" s="113"/>
      <c r="HIC2599" s="113"/>
      <c r="HID2599" s="113"/>
      <c r="HIE2599" s="113"/>
      <c r="HIF2599" s="113"/>
      <c r="HIG2599" s="113"/>
      <c r="HIH2599" s="113"/>
      <c r="HII2599" s="113"/>
      <c r="HIJ2599" s="113"/>
      <c r="HIK2599" s="113"/>
      <c r="HIL2599" s="113"/>
      <c r="HIM2599" s="113"/>
      <c r="HIN2599" s="113"/>
      <c r="HIO2599" s="113"/>
      <c r="HIP2599" s="113"/>
      <c r="HIQ2599" s="113"/>
      <c r="HIR2599" s="113"/>
      <c r="HIS2599" s="113"/>
      <c r="HIT2599" s="113"/>
      <c r="HIU2599" s="113"/>
      <c r="HIV2599" s="113"/>
      <c r="HIW2599" s="113"/>
      <c r="HIX2599" s="113"/>
      <c r="HIY2599" s="113"/>
      <c r="HIZ2599" s="113"/>
      <c r="HJA2599" s="113"/>
      <c r="HJB2599" s="113"/>
      <c r="HJC2599" s="113"/>
      <c r="HJD2599" s="113"/>
      <c r="HJE2599" s="113"/>
      <c r="HJF2599" s="113"/>
      <c r="HJG2599" s="113"/>
      <c r="HJH2599" s="113"/>
      <c r="HJI2599" s="113"/>
      <c r="HJJ2599" s="113"/>
      <c r="HJK2599" s="113"/>
      <c r="HJL2599" s="113"/>
      <c r="HJM2599" s="113"/>
      <c r="HJN2599" s="113"/>
      <c r="HJO2599" s="113"/>
      <c r="HJP2599" s="113"/>
      <c r="HJQ2599" s="113"/>
      <c r="HJR2599" s="113"/>
      <c r="HJS2599" s="113"/>
      <c r="HJT2599" s="113"/>
      <c r="HJU2599" s="113"/>
      <c r="HJV2599" s="113"/>
      <c r="HJW2599" s="113"/>
      <c r="HJX2599" s="113"/>
      <c r="HJY2599" s="113"/>
      <c r="HJZ2599" s="113"/>
      <c r="HKA2599" s="113"/>
      <c r="HKB2599" s="113"/>
      <c r="HKC2599" s="113"/>
      <c r="HKD2599" s="113"/>
      <c r="HKE2599" s="113"/>
      <c r="HKF2599" s="113"/>
      <c r="HKG2599" s="113"/>
      <c r="HKH2599" s="113"/>
      <c r="HKI2599" s="113"/>
      <c r="HKJ2599" s="113"/>
      <c r="HKK2599" s="113"/>
      <c r="HKL2599" s="113"/>
      <c r="HKM2599" s="113"/>
      <c r="HKN2599" s="113"/>
      <c r="HKO2599" s="113"/>
      <c r="HKP2599" s="113"/>
      <c r="HKQ2599" s="113"/>
      <c r="HKR2599" s="113"/>
      <c r="HKS2599" s="113"/>
      <c r="HKT2599" s="113"/>
      <c r="HKU2599" s="113"/>
      <c r="HKV2599" s="113"/>
      <c r="HKW2599" s="113"/>
      <c r="HKX2599" s="113"/>
      <c r="HKY2599" s="113"/>
      <c r="HKZ2599" s="113"/>
      <c r="HLA2599" s="113"/>
      <c r="HLB2599" s="113"/>
      <c r="HLC2599" s="113"/>
      <c r="HLD2599" s="113"/>
      <c r="HLE2599" s="113"/>
      <c r="HLF2599" s="113"/>
      <c r="HLG2599" s="113"/>
      <c r="HLH2599" s="113"/>
      <c r="HLI2599" s="113"/>
      <c r="HLJ2599" s="113"/>
      <c r="HLK2599" s="113"/>
      <c r="HLL2599" s="113"/>
      <c r="HLM2599" s="113"/>
      <c r="HLN2599" s="113"/>
      <c r="HLO2599" s="113"/>
      <c r="HLP2599" s="113"/>
      <c r="HLQ2599" s="113"/>
      <c r="HLR2599" s="113"/>
      <c r="HLS2599" s="113"/>
      <c r="HLT2599" s="113"/>
      <c r="HLU2599" s="113"/>
      <c r="HLV2599" s="113"/>
      <c r="HLW2599" s="113"/>
      <c r="HLX2599" s="113"/>
      <c r="HLY2599" s="113"/>
      <c r="HLZ2599" s="113"/>
      <c r="HMA2599" s="113"/>
      <c r="HMB2599" s="113"/>
      <c r="HMC2599" s="113"/>
      <c r="HMD2599" s="113"/>
      <c r="HME2599" s="113"/>
      <c r="HMF2599" s="113"/>
      <c r="HMG2599" s="113"/>
      <c r="HMH2599" s="113"/>
      <c r="HMI2599" s="113"/>
      <c r="HMJ2599" s="113"/>
      <c r="HMK2599" s="113"/>
      <c r="HML2599" s="113"/>
      <c r="HMM2599" s="113"/>
      <c r="HMN2599" s="113"/>
      <c r="HMO2599" s="113"/>
      <c r="HMP2599" s="113"/>
      <c r="HMQ2599" s="113"/>
      <c r="HMR2599" s="113"/>
      <c r="HMS2599" s="113"/>
      <c r="HMT2599" s="113"/>
      <c r="HMU2599" s="113"/>
      <c r="HMV2599" s="113"/>
      <c r="HMW2599" s="113"/>
      <c r="HMX2599" s="113"/>
      <c r="HMY2599" s="113"/>
      <c r="HMZ2599" s="113"/>
      <c r="HNA2599" s="113"/>
      <c r="HNB2599" s="113"/>
      <c r="HNC2599" s="113"/>
      <c r="HND2599" s="113"/>
      <c r="HNE2599" s="113"/>
      <c r="HNF2599" s="113"/>
      <c r="HNG2599" s="113"/>
      <c r="HNH2599" s="113"/>
      <c r="HNI2599" s="113"/>
      <c r="HNJ2599" s="113"/>
      <c r="HNK2599" s="113"/>
      <c r="HNL2599" s="113"/>
      <c r="HNM2599" s="113"/>
      <c r="HNN2599" s="113"/>
      <c r="HNO2599" s="113"/>
      <c r="HNP2599" s="113"/>
      <c r="HNQ2599" s="113"/>
      <c r="HNR2599" s="113"/>
      <c r="HNS2599" s="113"/>
      <c r="HNT2599" s="113"/>
      <c r="HNU2599" s="113"/>
      <c r="HNV2599" s="113"/>
      <c r="HNW2599" s="113"/>
      <c r="HNX2599" s="113"/>
      <c r="HNY2599" s="113"/>
      <c r="HNZ2599" s="113"/>
      <c r="HOA2599" s="113"/>
      <c r="HOB2599" s="113"/>
      <c r="HOC2599" s="113"/>
      <c r="HOD2599" s="113"/>
      <c r="HOE2599" s="113"/>
      <c r="HOF2599" s="113"/>
      <c r="HOG2599" s="113"/>
      <c r="HOH2599" s="113"/>
      <c r="HOI2599" s="113"/>
      <c r="HOJ2599" s="113"/>
      <c r="HOK2599" s="113"/>
      <c r="HOL2599" s="113"/>
      <c r="HOM2599" s="113"/>
      <c r="HON2599" s="113"/>
      <c r="HOO2599" s="113"/>
      <c r="HOP2599" s="113"/>
      <c r="HOQ2599" s="113"/>
      <c r="HOR2599" s="113"/>
      <c r="HOS2599" s="113"/>
      <c r="HOT2599" s="113"/>
      <c r="HOU2599" s="113"/>
      <c r="HOV2599" s="113"/>
      <c r="HOW2599" s="113"/>
      <c r="HOX2599" s="113"/>
      <c r="HOY2599" s="113"/>
      <c r="HOZ2599" s="113"/>
      <c r="HPA2599" s="113"/>
      <c r="HPB2599" s="113"/>
      <c r="HPC2599" s="113"/>
      <c r="HPD2599" s="113"/>
      <c r="HPE2599" s="113"/>
      <c r="HPF2599" s="113"/>
      <c r="HPG2599" s="113"/>
      <c r="HPH2599" s="113"/>
      <c r="HPI2599" s="113"/>
      <c r="HPJ2599" s="113"/>
      <c r="HPK2599" s="113"/>
      <c r="HPL2599" s="113"/>
      <c r="HPM2599" s="113"/>
      <c r="HPN2599" s="113"/>
      <c r="HPO2599" s="113"/>
      <c r="HPP2599" s="113"/>
      <c r="HPQ2599" s="113"/>
      <c r="HPR2599" s="113"/>
      <c r="HPS2599" s="113"/>
      <c r="HPT2599" s="113"/>
      <c r="HPU2599" s="113"/>
      <c r="HPV2599" s="113"/>
      <c r="HPW2599" s="113"/>
      <c r="HPX2599" s="113"/>
      <c r="HPY2599" s="113"/>
      <c r="HPZ2599" s="113"/>
      <c r="HQA2599" s="113"/>
      <c r="HQB2599" s="113"/>
      <c r="HQC2599" s="113"/>
      <c r="HQD2599" s="113"/>
      <c r="HQE2599" s="113"/>
      <c r="HQF2599" s="113"/>
      <c r="HQG2599" s="113"/>
      <c r="HQH2599" s="113"/>
      <c r="HQI2599" s="113"/>
      <c r="HQJ2599" s="113"/>
      <c r="HQK2599" s="113"/>
      <c r="HQL2599" s="113"/>
      <c r="HQM2599" s="113"/>
      <c r="HQN2599" s="113"/>
      <c r="HQO2599" s="113"/>
      <c r="HQP2599" s="113"/>
      <c r="HQQ2599" s="113"/>
      <c r="HQR2599" s="113"/>
      <c r="HQS2599" s="113"/>
      <c r="HQT2599" s="113"/>
      <c r="HQU2599" s="113"/>
      <c r="HQV2599" s="113"/>
      <c r="HQW2599" s="113"/>
      <c r="HQX2599" s="113"/>
      <c r="HQY2599" s="113"/>
      <c r="HQZ2599" s="113"/>
      <c r="HRA2599" s="113"/>
      <c r="HRB2599" s="113"/>
      <c r="HRC2599" s="113"/>
      <c r="HRD2599" s="113"/>
      <c r="HRE2599" s="113"/>
      <c r="HRF2599" s="113"/>
      <c r="HRG2599" s="113"/>
      <c r="HRH2599" s="113"/>
      <c r="HRI2599" s="113"/>
      <c r="HRJ2599" s="113"/>
      <c r="HRK2599" s="113"/>
      <c r="HRL2599" s="113"/>
      <c r="HRM2599" s="113"/>
      <c r="HRN2599" s="113"/>
      <c r="HRO2599" s="113"/>
      <c r="HRP2599" s="113"/>
      <c r="HRQ2599" s="113"/>
      <c r="HRR2599" s="113"/>
      <c r="HRS2599" s="113"/>
      <c r="HRT2599" s="113"/>
      <c r="HRU2599" s="113"/>
      <c r="HRV2599" s="113"/>
      <c r="HRW2599" s="113"/>
      <c r="HRX2599" s="113"/>
      <c r="HRY2599" s="113"/>
      <c r="HRZ2599" s="113"/>
      <c r="HSA2599" s="113"/>
      <c r="HSB2599" s="113"/>
      <c r="HSC2599" s="113"/>
      <c r="HSD2599" s="113"/>
      <c r="HSE2599" s="113"/>
      <c r="HSF2599" s="113"/>
      <c r="HSG2599" s="113"/>
      <c r="HSH2599" s="113"/>
      <c r="HSI2599" s="113"/>
      <c r="HSJ2599" s="113"/>
      <c r="HSK2599" s="113"/>
      <c r="HSL2599" s="113"/>
      <c r="HSM2599" s="113"/>
      <c r="HSN2599" s="113"/>
      <c r="HSO2599" s="113"/>
      <c r="HSP2599" s="113"/>
      <c r="HSQ2599" s="113"/>
      <c r="HSR2599" s="113"/>
      <c r="HSS2599" s="113"/>
      <c r="HST2599" s="113"/>
      <c r="HSU2599" s="113"/>
      <c r="HSV2599" s="113"/>
      <c r="HSW2599" s="113"/>
      <c r="HSX2599" s="113"/>
      <c r="HSY2599" s="113"/>
      <c r="HSZ2599" s="113"/>
      <c r="HTA2599" s="113"/>
      <c r="HTB2599" s="113"/>
      <c r="HTC2599" s="113"/>
      <c r="HTD2599" s="113"/>
      <c r="HTE2599" s="113"/>
      <c r="HTF2599" s="113"/>
      <c r="HTG2599" s="113"/>
      <c r="HTH2599" s="113"/>
      <c r="HTI2599" s="113"/>
      <c r="HTJ2599" s="113"/>
      <c r="HTK2599" s="113"/>
      <c r="HTL2599" s="113"/>
      <c r="HTM2599" s="113"/>
      <c r="HTN2599" s="113"/>
      <c r="HTO2599" s="113"/>
      <c r="HTP2599" s="113"/>
      <c r="HTQ2599" s="113"/>
      <c r="HTR2599" s="113"/>
      <c r="HTS2599" s="113"/>
      <c r="HTT2599" s="113"/>
      <c r="HTU2599" s="113"/>
      <c r="HTV2599" s="113"/>
      <c r="HTW2599" s="113"/>
      <c r="HTX2599" s="113"/>
      <c r="HTY2599" s="113"/>
      <c r="HTZ2599" s="113"/>
      <c r="HUA2599" s="113"/>
      <c r="HUB2599" s="113"/>
      <c r="HUC2599" s="113"/>
      <c r="HUD2599" s="113"/>
      <c r="HUE2599" s="113"/>
      <c r="HUF2599" s="113"/>
      <c r="HUG2599" s="113"/>
      <c r="HUH2599" s="113"/>
      <c r="HUI2599" s="113"/>
      <c r="HUJ2599" s="113"/>
      <c r="HUK2599" s="113"/>
      <c r="HUL2599" s="113"/>
      <c r="HUM2599" s="113"/>
      <c r="HUN2599" s="113"/>
      <c r="HUO2599" s="113"/>
      <c r="HUP2599" s="113"/>
      <c r="HUQ2599" s="113"/>
      <c r="HUR2599" s="113"/>
      <c r="HUS2599" s="113"/>
      <c r="HUT2599" s="113"/>
      <c r="HUU2599" s="113"/>
      <c r="HUV2599" s="113"/>
      <c r="HUW2599" s="113"/>
      <c r="HUX2599" s="113"/>
      <c r="HUY2599" s="113"/>
      <c r="HUZ2599" s="113"/>
      <c r="HVA2599" s="113"/>
      <c r="HVB2599" s="113"/>
      <c r="HVC2599" s="113"/>
      <c r="HVD2599" s="113"/>
      <c r="HVE2599" s="113"/>
      <c r="HVF2599" s="113"/>
      <c r="HVG2599" s="113"/>
      <c r="HVH2599" s="113"/>
      <c r="HVI2599" s="113"/>
      <c r="HVJ2599" s="113"/>
      <c r="HVK2599" s="113"/>
      <c r="HVL2599" s="113"/>
      <c r="HVM2599" s="113"/>
      <c r="HVN2599" s="113"/>
      <c r="HVO2599" s="113"/>
      <c r="HVP2599" s="113"/>
      <c r="HVQ2599" s="113"/>
      <c r="HVR2599" s="113"/>
      <c r="HVS2599" s="113"/>
      <c r="HVT2599" s="113"/>
      <c r="HVU2599" s="113"/>
      <c r="HVV2599" s="113"/>
      <c r="HVW2599" s="113"/>
      <c r="HVX2599" s="113"/>
      <c r="HVY2599" s="113"/>
      <c r="HVZ2599" s="113"/>
      <c r="HWA2599" s="113"/>
      <c r="HWB2599" s="113"/>
      <c r="HWC2599" s="113"/>
      <c r="HWD2599" s="113"/>
      <c r="HWE2599" s="113"/>
      <c r="HWF2599" s="113"/>
      <c r="HWG2599" s="113"/>
      <c r="HWH2599" s="113"/>
      <c r="HWI2599" s="113"/>
      <c r="HWJ2599" s="113"/>
      <c r="HWK2599" s="113"/>
      <c r="HWL2599" s="113"/>
      <c r="HWM2599" s="113"/>
      <c r="HWN2599" s="113"/>
      <c r="HWO2599" s="113"/>
      <c r="HWP2599" s="113"/>
      <c r="HWQ2599" s="113"/>
      <c r="HWR2599" s="113"/>
      <c r="HWS2599" s="113"/>
      <c r="HWT2599" s="113"/>
      <c r="HWU2599" s="113"/>
      <c r="HWV2599" s="113"/>
      <c r="HWW2599" s="113"/>
      <c r="HWX2599" s="113"/>
      <c r="HWY2599" s="113"/>
      <c r="HWZ2599" s="113"/>
      <c r="HXA2599" s="113"/>
      <c r="HXB2599" s="113"/>
      <c r="HXC2599" s="113"/>
      <c r="HXD2599" s="113"/>
      <c r="HXE2599" s="113"/>
      <c r="HXF2599" s="113"/>
      <c r="HXG2599" s="113"/>
      <c r="HXH2599" s="113"/>
      <c r="HXI2599" s="113"/>
      <c r="HXJ2599" s="113"/>
      <c r="HXK2599" s="113"/>
      <c r="HXL2599" s="113"/>
      <c r="HXM2599" s="113"/>
      <c r="HXN2599" s="113"/>
      <c r="HXO2599" s="113"/>
      <c r="HXP2599" s="113"/>
      <c r="HXQ2599" s="113"/>
      <c r="HXR2599" s="113"/>
      <c r="HXS2599" s="113"/>
      <c r="HXT2599" s="113"/>
      <c r="HXU2599" s="113"/>
      <c r="HXV2599" s="113"/>
      <c r="HXW2599" s="113"/>
      <c r="HXX2599" s="113"/>
      <c r="HXY2599" s="113"/>
      <c r="HXZ2599" s="113"/>
      <c r="HYA2599" s="113"/>
      <c r="HYB2599" s="113"/>
      <c r="HYC2599" s="113"/>
      <c r="HYD2599" s="113"/>
      <c r="HYE2599" s="113"/>
      <c r="HYF2599" s="113"/>
      <c r="HYG2599" s="113"/>
      <c r="HYH2599" s="113"/>
      <c r="HYI2599" s="113"/>
      <c r="HYJ2599" s="113"/>
      <c r="HYK2599" s="113"/>
      <c r="HYL2599" s="113"/>
      <c r="HYM2599" s="113"/>
      <c r="HYN2599" s="113"/>
      <c r="HYO2599" s="113"/>
      <c r="HYP2599" s="113"/>
      <c r="HYQ2599" s="113"/>
      <c r="HYR2599" s="113"/>
      <c r="HYS2599" s="113"/>
      <c r="HYT2599" s="113"/>
      <c r="HYU2599" s="113"/>
      <c r="HYV2599" s="113"/>
      <c r="HYW2599" s="113"/>
      <c r="HYX2599" s="113"/>
      <c r="HYY2599" s="113"/>
      <c r="HYZ2599" s="113"/>
      <c r="HZA2599" s="113"/>
      <c r="HZB2599" s="113"/>
      <c r="HZC2599" s="113"/>
      <c r="HZD2599" s="113"/>
      <c r="HZE2599" s="113"/>
      <c r="HZF2599" s="113"/>
      <c r="HZG2599" s="113"/>
      <c r="HZH2599" s="113"/>
      <c r="HZI2599" s="113"/>
      <c r="HZJ2599" s="113"/>
      <c r="HZK2599" s="113"/>
      <c r="HZL2599" s="113"/>
      <c r="HZM2599" s="113"/>
      <c r="HZN2599" s="113"/>
      <c r="HZO2599" s="113"/>
      <c r="HZP2599" s="113"/>
      <c r="HZQ2599" s="113"/>
      <c r="HZR2599" s="113"/>
      <c r="HZS2599" s="113"/>
      <c r="HZT2599" s="113"/>
      <c r="HZU2599" s="113"/>
      <c r="HZV2599" s="113"/>
      <c r="HZW2599" s="113"/>
      <c r="HZX2599" s="113"/>
      <c r="HZY2599" s="113"/>
      <c r="HZZ2599" s="113"/>
      <c r="IAA2599" s="113"/>
      <c r="IAB2599" s="113"/>
      <c r="IAC2599" s="113"/>
      <c r="IAD2599" s="113"/>
      <c r="IAE2599" s="113"/>
      <c r="IAF2599" s="113"/>
      <c r="IAG2599" s="113"/>
      <c r="IAH2599" s="113"/>
      <c r="IAI2599" s="113"/>
      <c r="IAJ2599" s="113"/>
      <c r="IAK2599" s="113"/>
      <c r="IAL2599" s="113"/>
      <c r="IAM2599" s="113"/>
      <c r="IAN2599" s="113"/>
      <c r="IAO2599" s="113"/>
      <c r="IAP2599" s="113"/>
      <c r="IAQ2599" s="113"/>
      <c r="IAR2599" s="113"/>
      <c r="IAS2599" s="113"/>
      <c r="IAT2599" s="113"/>
      <c r="IAU2599" s="113"/>
      <c r="IAV2599" s="113"/>
      <c r="IAW2599" s="113"/>
      <c r="IAX2599" s="113"/>
      <c r="IAY2599" s="113"/>
      <c r="IAZ2599" s="113"/>
      <c r="IBA2599" s="113"/>
      <c r="IBB2599" s="113"/>
      <c r="IBC2599" s="113"/>
      <c r="IBD2599" s="113"/>
      <c r="IBE2599" s="113"/>
      <c r="IBF2599" s="113"/>
      <c r="IBG2599" s="113"/>
      <c r="IBH2599" s="113"/>
      <c r="IBI2599" s="113"/>
      <c r="IBJ2599" s="113"/>
      <c r="IBK2599" s="113"/>
      <c r="IBL2599" s="113"/>
      <c r="IBM2599" s="113"/>
      <c r="IBN2599" s="113"/>
      <c r="IBO2599" s="113"/>
      <c r="IBP2599" s="113"/>
      <c r="IBQ2599" s="113"/>
      <c r="IBR2599" s="113"/>
      <c r="IBS2599" s="113"/>
      <c r="IBT2599" s="113"/>
      <c r="IBU2599" s="113"/>
      <c r="IBV2599" s="113"/>
      <c r="IBW2599" s="113"/>
      <c r="IBX2599" s="113"/>
      <c r="IBY2599" s="113"/>
      <c r="IBZ2599" s="113"/>
      <c r="ICA2599" s="113"/>
      <c r="ICB2599" s="113"/>
      <c r="ICC2599" s="113"/>
      <c r="ICD2599" s="113"/>
      <c r="ICE2599" s="113"/>
      <c r="ICF2599" s="113"/>
      <c r="ICG2599" s="113"/>
      <c r="ICH2599" s="113"/>
      <c r="ICI2599" s="113"/>
      <c r="ICJ2599" s="113"/>
      <c r="ICK2599" s="113"/>
      <c r="ICL2599" s="113"/>
      <c r="ICM2599" s="113"/>
      <c r="ICN2599" s="113"/>
      <c r="ICO2599" s="113"/>
      <c r="ICP2599" s="113"/>
      <c r="ICQ2599" s="113"/>
      <c r="ICR2599" s="113"/>
      <c r="ICS2599" s="113"/>
      <c r="ICT2599" s="113"/>
      <c r="ICU2599" s="113"/>
      <c r="ICV2599" s="113"/>
      <c r="ICW2599" s="113"/>
      <c r="ICX2599" s="113"/>
      <c r="ICY2599" s="113"/>
      <c r="ICZ2599" s="113"/>
      <c r="IDA2599" s="113"/>
      <c r="IDB2599" s="113"/>
      <c r="IDC2599" s="113"/>
      <c r="IDD2599" s="113"/>
      <c r="IDE2599" s="113"/>
      <c r="IDF2599" s="113"/>
      <c r="IDG2599" s="113"/>
      <c r="IDH2599" s="113"/>
      <c r="IDI2599" s="113"/>
      <c r="IDJ2599" s="113"/>
      <c r="IDK2599" s="113"/>
      <c r="IDL2599" s="113"/>
      <c r="IDM2599" s="113"/>
      <c r="IDN2599" s="113"/>
      <c r="IDO2599" s="113"/>
      <c r="IDP2599" s="113"/>
      <c r="IDQ2599" s="113"/>
      <c r="IDR2599" s="113"/>
      <c r="IDS2599" s="113"/>
      <c r="IDT2599" s="113"/>
      <c r="IDU2599" s="113"/>
      <c r="IDV2599" s="113"/>
      <c r="IDW2599" s="113"/>
      <c r="IDX2599" s="113"/>
      <c r="IDY2599" s="113"/>
      <c r="IDZ2599" s="113"/>
      <c r="IEA2599" s="113"/>
      <c r="IEB2599" s="113"/>
      <c r="IEC2599" s="113"/>
      <c r="IED2599" s="113"/>
      <c r="IEE2599" s="113"/>
      <c r="IEF2599" s="113"/>
      <c r="IEG2599" s="113"/>
      <c r="IEH2599" s="113"/>
      <c r="IEI2599" s="113"/>
      <c r="IEJ2599" s="113"/>
      <c r="IEK2599" s="113"/>
      <c r="IEL2599" s="113"/>
      <c r="IEM2599" s="113"/>
      <c r="IEN2599" s="113"/>
      <c r="IEO2599" s="113"/>
      <c r="IEP2599" s="113"/>
      <c r="IEQ2599" s="113"/>
      <c r="IER2599" s="113"/>
      <c r="IES2599" s="113"/>
      <c r="IET2599" s="113"/>
      <c r="IEU2599" s="113"/>
      <c r="IEV2599" s="113"/>
      <c r="IEW2599" s="113"/>
      <c r="IEX2599" s="113"/>
      <c r="IEY2599" s="113"/>
      <c r="IEZ2599" s="113"/>
      <c r="IFA2599" s="113"/>
      <c r="IFB2599" s="113"/>
      <c r="IFC2599" s="113"/>
      <c r="IFD2599" s="113"/>
      <c r="IFE2599" s="113"/>
      <c r="IFF2599" s="113"/>
      <c r="IFG2599" s="113"/>
      <c r="IFH2599" s="113"/>
      <c r="IFI2599" s="113"/>
      <c r="IFJ2599" s="113"/>
      <c r="IFK2599" s="113"/>
      <c r="IFL2599" s="113"/>
      <c r="IFM2599" s="113"/>
      <c r="IFN2599" s="113"/>
      <c r="IFO2599" s="113"/>
      <c r="IFP2599" s="113"/>
      <c r="IFQ2599" s="113"/>
      <c r="IFR2599" s="113"/>
      <c r="IFS2599" s="113"/>
      <c r="IFT2599" s="113"/>
      <c r="IFU2599" s="113"/>
      <c r="IFV2599" s="113"/>
      <c r="IFW2599" s="113"/>
      <c r="IFX2599" s="113"/>
      <c r="IFY2599" s="113"/>
      <c r="IFZ2599" s="113"/>
      <c r="IGA2599" s="113"/>
      <c r="IGB2599" s="113"/>
      <c r="IGC2599" s="113"/>
      <c r="IGD2599" s="113"/>
      <c r="IGE2599" s="113"/>
      <c r="IGF2599" s="113"/>
      <c r="IGG2599" s="113"/>
      <c r="IGH2599" s="113"/>
      <c r="IGI2599" s="113"/>
      <c r="IGJ2599" s="113"/>
      <c r="IGK2599" s="113"/>
      <c r="IGL2599" s="113"/>
      <c r="IGM2599" s="113"/>
      <c r="IGN2599" s="113"/>
      <c r="IGO2599" s="113"/>
      <c r="IGP2599" s="113"/>
      <c r="IGQ2599" s="113"/>
      <c r="IGR2599" s="113"/>
      <c r="IGS2599" s="113"/>
      <c r="IGT2599" s="113"/>
      <c r="IGU2599" s="113"/>
      <c r="IGV2599" s="113"/>
      <c r="IGW2599" s="113"/>
      <c r="IGX2599" s="113"/>
      <c r="IGY2599" s="113"/>
      <c r="IGZ2599" s="113"/>
      <c r="IHA2599" s="113"/>
      <c r="IHB2599" s="113"/>
      <c r="IHC2599" s="113"/>
      <c r="IHD2599" s="113"/>
      <c r="IHE2599" s="113"/>
      <c r="IHF2599" s="113"/>
      <c r="IHG2599" s="113"/>
      <c r="IHH2599" s="113"/>
      <c r="IHI2599" s="113"/>
      <c r="IHJ2599" s="113"/>
      <c r="IHK2599" s="113"/>
      <c r="IHL2599" s="113"/>
      <c r="IHM2599" s="113"/>
      <c r="IHN2599" s="113"/>
      <c r="IHO2599" s="113"/>
      <c r="IHP2599" s="113"/>
      <c r="IHQ2599" s="113"/>
      <c r="IHR2599" s="113"/>
      <c r="IHS2599" s="113"/>
      <c r="IHT2599" s="113"/>
      <c r="IHU2599" s="113"/>
      <c r="IHV2599" s="113"/>
      <c r="IHW2599" s="113"/>
      <c r="IHX2599" s="113"/>
      <c r="IHY2599" s="113"/>
      <c r="IHZ2599" s="113"/>
      <c r="IIA2599" s="113"/>
      <c r="IIB2599" s="113"/>
      <c r="IIC2599" s="113"/>
      <c r="IID2599" s="113"/>
      <c r="IIE2599" s="113"/>
      <c r="IIF2599" s="113"/>
      <c r="IIG2599" s="113"/>
      <c r="IIH2599" s="113"/>
      <c r="III2599" s="113"/>
      <c r="IIJ2599" s="113"/>
      <c r="IIK2599" s="113"/>
      <c r="IIL2599" s="113"/>
      <c r="IIM2599" s="113"/>
      <c r="IIN2599" s="113"/>
      <c r="IIO2599" s="113"/>
      <c r="IIP2599" s="113"/>
      <c r="IIQ2599" s="113"/>
      <c r="IIR2599" s="113"/>
      <c r="IIS2599" s="113"/>
      <c r="IIT2599" s="113"/>
      <c r="IIU2599" s="113"/>
      <c r="IIV2599" s="113"/>
      <c r="IIW2599" s="113"/>
      <c r="IIX2599" s="113"/>
      <c r="IIY2599" s="113"/>
      <c r="IIZ2599" s="113"/>
      <c r="IJA2599" s="113"/>
      <c r="IJB2599" s="113"/>
      <c r="IJC2599" s="113"/>
      <c r="IJD2599" s="113"/>
      <c r="IJE2599" s="113"/>
      <c r="IJF2599" s="113"/>
      <c r="IJG2599" s="113"/>
      <c r="IJH2599" s="113"/>
      <c r="IJI2599" s="113"/>
      <c r="IJJ2599" s="113"/>
      <c r="IJK2599" s="113"/>
      <c r="IJL2599" s="113"/>
      <c r="IJM2599" s="113"/>
      <c r="IJN2599" s="113"/>
      <c r="IJO2599" s="113"/>
      <c r="IJP2599" s="113"/>
      <c r="IJQ2599" s="113"/>
      <c r="IJR2599" s="113"/>
      <c r="IJS2599" s="113"/>
      <c r="IJT2599" s="113"/>
      <c r="IJU2599" s="113"/>
      <c r="IJV2599" s="113"/>
      <c r="IJW2599" s="113"/>
      <c r="IJX2599" s="113"/>
      <c r="IJY2599" s="113"/>
      <c r="IJZ2599" s="113"/>
      <c r="IKA2599" s="113"/>
      <c r="IKB2599" s="113"/>
      <c r="IKC2599" s="113"/>
      <c r="IKD2599" s="113"/>
      <c r="IKE2599" s="113"/>
      <c r="IKF2599" s="113"/>
      <c r="IKG2599" s="113"/>
      <c r="IKH2599" s="113"/>
      <c r="IKI2599" s="113"/>
      <c r="IKJ2599" s="113"/>
      <c r="IKK2599" s="113"/>
      <c r="IKL2599" s="113"/>
      <c r="IKM2599" s="113"/>
      <c r="IKN2599" s="113"/>
      <c r="IKO2599" s="113"/>
      <c r="IKP2599" s="113"/>
      <c r="IKQ2599" s="113"/>
      <c r="IKR2599" s="113"/>
      <c r="IKS2599" s="113"/>
      <c r="IKT2599" s="113"/>
      <c r="IKU2599" s="113"/>
      <c r="IKV2599" s="113"/>
      <c r="IKW2599" s="113"/>
      <c r="IKX2599" s="113"/>
      <c r="IKY2599" s="113"/>
      <c r="IKZ2599" s="113"/>
      <c r="ILA2599" s="113"/>
      <c r="ILB2599" s="113"/>
      <c r="ILC2599" s="113"/>
      <c r="ILD2599" s="113"/>
      <c r="ILE2599" s="113"/>
      <c r="ILF2599" s="113"/>
      <c r="ILG2599" s="113"/>
      <c r="ILH2599" s="113"/>
      <c r="ILI2599" s="113"/>
      <c r="ILJ2599" s="113"/>
      <c r="ILK2599" s="113"/>
      <c r="ILL2599" s="113"/>
      <c r="ILM2599" s="113"/>
      <c r="ILN2599" s="113"/>
      <c r="ILO2599" s="113"/>
      <c r="ILP2599" s="113"/>
      <c r="ILQ2599" s="113"/>
      <c r="ILR2599" s="113"/>
      <c r="ILS2599" s="113"/>
      <c r="ILT2599" s="113"/>
      <c r="ILU2599" s="113"/>
      <c r="ILV2599" s="113"/>
      <c r="ILW2599" s="113"/>
      <c r="ILX2599" s="113"/>
      <c r="ILY2599" s="113"/>
      <c r="ILZ2599" s="113"/>
      <c r="IMA2599" s="113"/>
      <c r="IMB2599" s="113"/>
      <c r="IMC2599" s="113"/>
      <c r="IMD2599" s="113"/>
      <c r="IME2599" s="113"/>
      <c r="IMF2599" s="113"/>
      <c r="IMG2599" s="113"/>
      <c r="IMH2599" s="113"/>
      <c r="IMI2599" s="113"/>
      <c r="IMJ2599" s="113"/>
      <c r="IMK2599" s="113"/>
      <c r="IML2599" s="113"/>
      <c r="IMM2599" s="113"/>
      <c r="IMN2599" s="113"/>
      <c r="IMO2599" s="113"/>
      <c r="IMP2599" s="113"/>
      <c r="IMQ2599" s="113"/>
      <c r="IMR2599" s="113"/>
      <c r="IMS2599" s="113"/>
      <c r="IMT2599" s="113"/>
      <c r="IMU2599" s="113"/>
      <c r="IMV2599" s="113"/>
      <c r="IMW2599" s="113"/>
      <c r="IMX2599" s="113"/>
      <c r="IMY2599" s="113"/>
      <c r="IMZ2599" s="113"/>
      <c r="INA2599" s="113"/>
      <c r="INB2599" s="113"/>
      <c r="INC2599" s="113"/>
      <c r="IND2599" s="113"/>
      <c r="INE2599" s="113"/>
      <c r="INF2599" s="113"/>
      <c r="ING2599" s="113"/>
      <c r="INH2599" s="113"/>
      <c r="INI2599" s="113"/>
      <c r="INJ2599" s="113"/>
      <c r="INK2599" s="113"/>
      <c r="INL2599" s="113"/>
      <c r="INM2599" s="113"/>
      <c r="INN2599" s="113"/>
      <c r="INO2599" s="113"/>
      <c r="INP2599" s="113"/>
      <c r="INQ2599" s="113"/>
      <c r="INR2599" s="113"/>
      <c r="INS2599" s="113"/>
      <c r="INT2599" s="113"/>
      <c r="INU2599" s="113"/>
      <c r="INV2599" s="113"/>
      <c r="INW2599" s="113"/>
      <c r="INX2599" s="113"/>
      <c r="INY2599" s="113"/>
      <c r="INZ2599" s="113"/>
      <c r="IOA2599" s="113"/>
      <c r="IOB2599" s="113"/>
      <c r="IOC2599" s="113"/>
      <c r="IOD2599" s="113"/>
      <c r="IOE2599" s="113"/>
      <c r="IOF2599" s="113"/>
      <c r="IOG2599" s="113"/>
      <c r="IOH2599" s="113"/>
      <c r="IOI2599" s="113"/>
      <c r="IOJ2599" s="113"/>
      <c r="IOK2599" s="113"/>
      <c r="IOL2599" s="113"/>
      <c r="IOM2599" s="113"/>
      <c r="ION2599" s="113"/>
      <c r="IOO2599" s="113"/>
      <c r="IOP2599" s="113"/>
      <c r="IOQ2599" s="113"/>
      <c r="IOR2599" s="113"/>
      <c r="IOS2599" s="113"/>
      <c r="IOT2599" s="113"/>
      <c r="IOU2599" s="113"/>
      <c r="IOV2599" s="113"/>
      <c r="IOW2599" s="113"/>
      <c r="IOX2599" s="113"/>
      <c r="IOY2599" s="113"/>
      <c r="IOZ2599" s="113"/>
      <c r="IPA2599" s="113"/>
      <c r="IPB2599" s="113"/>
      <c r="IPC2599" s="113"/>
      <c r="IPD2599" s="113"/>
      <c r="IPE2599" s="113"/>
      <c r="IPF2599" s="113"/>
      <c r="IPG2599" s="113"/>
      <c r="IPH2599" s="113"/>
      <c r="IPI2599" s="113"/>
      <c r="IPJ2599" s="113"/>
      <c r="IPK2599" s="113"/>
      <c r="IPL2599" s="113"/>
      <c r="IPM2599" s="113"/>
      <c r="IPN2599" s="113"/>
      <c r="IPO2599" s="113"/>
      <c r="IPP2599" s="113"/>
      <c r="IPQ2599" s="113"/>
      <c r="IPR2599" s="113"/>
      <c r="IPS2599" s="113"/>
      <c r="IPT2599" s="113"/>
      <c r="IPU2599" s="113"/>
      <c r="IPV2599" s="113"/>
      <c r="IPW2599" s="113"/>
      <c r="IPX2599" s="113"/>
      <c r="IPY2599" s="113"/>
      <c r="IPZ2599" s="113"/>
      <c r="IQA2599" s="113"/>
      <c r="IQB2599" s="113"/>
      <c r="IQC2599" s="113"/>
      <c r="IQD2599" s="113"/>
      <c r="IQE2599" s="113"/>
      <c r="IQF2599" s="113"/>
      <c r="IQG2599" s="113"/>
      <c r="IQH2599" s="113"/>
      <c r="IQI2599" s="113"/>
      <c r="IQJ2599" s="113"/>
      <c r="IQK2599" s="113"/>
      <c r="IQL2599" s="113"/>
      <c r="IQM2599" s="113"/>
      <c r="IQN2599" s="113"/>
      <c r="IQO2599" s="113"/>
      <c r="IQP2599" s="113"/>
      <c r="IQQ2599" s="113"/>
      <c r="IQR2599" s="113"/>
      <c r="IQS2599" s="113"/>
      <c r="IQT2599" s="113"/>
      <c r="IQU2599" s="113"/>
      <c r="IQV2599" s="113"/>
      <c r="IQW2599" s="113"/>
      <c r="IQX2599" s="113"/>
      <c r="IQY2599" s="113"/>
      <c r="IQZ2599" s="113"/>
      <c r="IRA2599" s="113"/>
      <c r="IRB2599" s="113"/>
      <c r="IRC2599" s="113"/>
      <c r="IRD2599" s="113"/>
      <c r="IRE2599" s="113"/>
      <c r="IRF2599" s="113"/>
      <c r="IRG2599" s="113"/>
      <c r="IRH2599" s="113"/>
      <c r="IRI2599" s="113"/>
      <c r="IRJ2599" s="113"/>
      <c r="IRK2599" s="113"/>
      <c r="IRL2599" s="113"/>
      <c r="IRM2599" s="113"/>
      <c r="IRN2599" s="113"/>
      <c r="IRO2599" s="113"/>
      <c r="IRP2599" s="113"/>
      <c r="IRQ2599" s="113"/>
      <c r="IRR2599" s="113"/>
      <c r="IRS2599" s="113"/>
      <c r="IRT2599" s="113"/>
      <c r="IRU2599" s="113"/>
      <c r="IRV2599" s="113"/>
      <c r="IRW2599" s="113"/>
      <c r="IRX2599" s="113"/>
      <c r="IRY2599" s="113"/>
      <c r="IRZ2599" s="113"/>
      <c r="ISA2599" s="113"/>
      <c r="ISB2599" s="113"/>
      <c r="ISC2599" s="113"/>
      <c r="ISD2599" s="113"/>
      <c r="ISE2599" s="113"/>
      <c r="ISF2599" s="113"/>
      <c r="ISG2599" s="113"/>
      <c r="ISH2599" s="113"/>
      <c r="ISI2599" s="113"/>
      <c r="ISJ2599" s="113"/>
      <c r="ISK2599" s="113"/>
      <c r="ISL2599" s="113"/>
      <c r="ISM2599" s="113"/>
      <c r="ISN2599" s="113"/>
      <c r="ISO2599" s="113"/>
      <c r="ISP2599" s="113"/>
      <c r="ISQ2599" s="113"/>
      <c r="ISR2599" s="113"/>
      <c r="ISS2599" s="113"/>
      <c r="IST2599" s="113"/>
      <c r="ISU2599" s="113"/>
      <c r="ISV2599" s="113"/>
      <c r="ISW2599" s="113"/>
      <c r="ISX2599" s="113"/>
      <c r="ISY2599" s="113"/>
      <c r="ISZ2599" s="113"/>
      <c r="ITA2599" s="113"/>
      <c r="ITB2599" s="113"/>
      <c r="ITC2599" s="113"/>
      <c r="ITD2599" s="113"/>
      <c r="ITE2599" s="113"/>
      <c r="ITF2599" s="113"/>
      <c r="ITG2599" s="113"/>
      <c r="ITH2599" s="113"/>
      <c r="ITI2599" s="113"/>
      <c r="ITJ2599" s="113"/>
      <c r="ITK2599" s="113"/>
      <c r="ITL2599" s="113"/>
      <c r="ITM2599" s="113"/>
      <c r="ITN2599" s="113"/>
      <c r="ITO2599" s="113"/>
      <c r="ITP2599" s="113"/>
      <c r="ITQ2599" s="113"/>
      <c r="ITR2599" s="113"/>
      <c r="ITS2599" s="113"/>
      <c r="ITT2599" s="113"/>
      <c r="ITU2599" s="113"/>
      <c r="ITV2599" s="113"/>
      <c r="ITW2599" s="113"/>
      <c r="ITX2599" s="113"/>
      <c r="ITY2599" s="113"/>
      <c r="ITZ2599" s="113"/>
      <c r="IUA2599" s="113"/>
      <c r="IUB2599" s="113"/>
      <c r="IUC2599" s="113"/>
      <c r="IUD2599" s="113"/>
      <c r="IUE2599" s="113"/>
      <c r="IUF2599" s="113"/>
      <c r="IUG2599" s="113"/>
      <c r="IUH2599" s="113"/>
      <c r="IUI2599" s="113"/>
      <c r="IUJ2599" s="113"/>
      <c r="IUK2599" s="113"/>
      <c r="IUL2599" s="113"/>
      <c r="IUM2599" s="113"/>
      <c r="IUN2599" s="113"/>
      <c r="IUO2599" s="113"/>
      <c r="IUP2599" s="113"/>
      <c r="IUQ2599" s="113"/>
      <c r="IUR2599" s="113"/>
      <c r="IUS2599" s="113"/>
      <c r="IUT2599" s="113"/>
      <c r="IUU2599" s="113"/>
      <c r="IUV2599" s="113"/>
      <c r="IUW2599" s="113"/>
      <c r="IUX2599" s="113"/>
      <c r="IUY2599" s="113"/>
      <c r="IUZ2599" s="113"/>
      <c r="IVA2599" s="113"/>
      <c r="IVB2599" s="113"/>
      <c r="IVC2599" s="113"/>
      <c r="IVD2599" s="113"/>
      <c r="IVE2599" s="113"/>
      <c r="IVF2599" s="113"/>
      <c r="IVG2599" s="113"/>
      <c r="IVH2599" s="113"/>
      <c r="IVI2599" s="113"/>
      <c r="IVJ2599" s="113"/>
      <c r="IVK2599" s="113"/>
      <c r="IVL2599" s="113"/>
      <c r="IVM2599" s="113"/>
      <c r="IVN2599" s="113"/>
      <c r="IVO2599" s="113"/>
      <c r="IVP2599" s="113"/>
      <c r="IVQ2599" s="113"/>
      <c r="IVR2599" s="113"/>
      <c r="IVS2599" s="113"/>
      <c r="IVT2599" s="113"/>
      <c r="IVU2599" s="113"/>
      <c r="IVV2599" s="113"/>
      <c r="IVW2599" s="113"/>
      <c r="IVX2599" s="113"/>
      <c r="IVY2599" s="113"/>
      <c r="IVZ2599" s="113"/>
      <c r="IWA2599" s="113"/>
      <c r="IWB2599" s="113"/>
      <c r="IWC2599" s="113"/>
      <c r="IWD2599" s="113"/>
      <c r="IWE2599" s="113"/>
      <c r="IWF2599" s="113"/>
      <c r="IWG2599" s="113"/>
      <c r="IWH2599" s="113"/>
      <c r="IWI2599" s="113"/>
      <c r="IWJ2599" s="113"/>
      <c r="IWK2599" s="113"/>
      <c r="IWL2599" s="113"/>
      <c r="IWM2599" s="113"/>
      <c r="IWN2599" s="113"/>
      <c r="IWO2599" s="113"/>
      <c r="IWP2599" s="113"/>
      <c r="IWQ2599" s="113"/>
      <c r="IWR2599" s="113"/>
      <c r="IWS2599" s="113"/>
      <c r="IWT2599" s="113"/>
      <c r="IWU2599" s="113"/>
      <c r="IWV2599" s="113"/>
      <c r="IWW2599" s="113"/>
      <c r="IWX2599" s="113"/>
      <c r="IWY2599" s="113"/>
      <c r="IWZ2599" s="113"/>
      <c r="IXA2599" s="113"/>
      <c r="IXB2599" s="113"/>
      <c r="IXC2599" s="113"/>
      <c r="IXD2599" s="113"/>
      <c r="IXE2599" s="113"/>
      <c r="IXF2599" s="113"/>
      <c r="IXG2599" s="113"/>
      <c r="IXH2599" s="113"/>
      <c r="IXI2599" s="113"/>
      <c r="IXJ2599" s="113"/>
      <c r="IXK2599" s="113"/>
      <c r="IXL2599" s="113"/>
      <c r="IXM2599" s="113"/>
      <c r="IXN2599" s="113"/>
      <c r="IXO2599" s="113"/>
      <c r="IXP2599" s="113"/>
      <c r="IXQ2599" s="113"/>
      <c r="IXR2599" s="113"/>
      <c r="IXS2599" s="113"/>
      <c r="IXT2599" s="113"/>
      <c r="IXU2599" s="113"/>
      <c r="IXV2599" s="113"/>
      <c r="IXW2599" s="113"/>
      <c r="IXX2599" s="113"/>
      <c r="IXY2599" s="113"/>
      <c r="IXZ2599" s="113"/>
      <c r="IYA2599" s="113"/>
      <c r="IYB2599" s="113"/>
      <c r="IYC2599" s="113"/>
      <c r="IYD2599" s="113"/>
      <c r="IYE2599" s="113"/>
      <c r="IYF2599" s="113"/>
      <c r="IYG2599" s="113"/>
      <c r="IYH2599" s="113"/>
      <c r="IYI2599" s="113"/>
      <c r="IYJ2599" s="113"/>
      <c r="IYK2599" s="113"/>
      <c r="IYL2599" s="113"/>
      <c r="IYM2599" s="113"/>
      <c r="IYN2599" s="113"/>
      <c r="IYO2599" s="113"/>
      <c r="IYP2599" s="113"/>
      <c r="IYQ2599" s="113"/>
      <c r="IYR2599" s="113"/>
      <c r="IYS2599" s="113"/>
      <c r="IYT2599" s="113"/>
      <c r="IYU2599" s="113"/>
      <c r="IYV2599" s="113"/>
      <c r="IYW2599" s="113"/>
      <c r="IYX2599" s="113"/>
      <c r="IYY2599" s="113"/>
      <c r="IYZ2599" s="113"/>
      <c r="IZA2599" s="113"/>
      <c r="IZB2599" s="113"/>
      <c r="IZC2599" s="113"/>
      <c r="IZD2599" s="113"/>
      <c r="IZE2599" s="113"/>
      <c r="IZF2599" s="113"/>
      <c r="IZG2599" s="113"/>
      <c r="IZH2599" s="113"/>
      <c r="IZI2599" s="113"/>
      <c r="IZJ2599" s="113"/>
      <c r="IZK2599" s="113"/>
      <c r="IZL2599" s="113"/>
      <c r="IZM2599" s="113"/>
      <c r="IZN2599" s="113"/>
      <c r="IZO2599" s="113"/>
      <c r="IZP2599" s="113"/>
      <c r="IZQ2599" s="113"/>
      <c r="IZR2599" s="113"/>
      <c r="IZS2599" s="113"/>
      <c r="IZT2599" s="113"/>
      <c r="IZU2599" s="113"/>
      <c r="IZV2599" s="113"/>
      <c r="IZW2599" s="113"/>
      <c r="IZX2599" s="113"/>
      <c r="IZY2599" s="113"/>
      <c r="IZZ2599" s="113"/>
      <c r="JAA2599" s="113"/>
      <c r="JAB2599" s="113"/>
      <c r="JAC2599" s="113"/>
      <c r="JAD2599" s="113"/>
      <c r="JAE2599" s="113"/>
      <c r="JAF2599" s="113"/>
      <c r="JAG2599" s="113"/>
      <c r="JAH2599" s="113"/>
      <c r="JAI2599" s="113"/>
      <c r="JAJ2599" s="113"/>
      <c r="JAK2599" s="113"/>
      <c r="JAL2599" s="113"/>
      <c r="JAM2599" s="113"/>
      <c r="JAN2599" s="113"/>
      <c r="JAO2599" s="113"/>
      <c r="JAP2599" s="113"/>
      <c r="JAQ2599" s="113"/>
      <c r="JAR2599" s="113"/>
      <c r="JAS2599" s="113"/>
      <c r="JAT2599" s="113"/>
      <c r="JAU2599" s="113"/>
      <c r="JAV2599" s="113"/>
      <c r="JAW2599" s="113"/>
      <c r="JAX2599" s="113"/>
      <c r="JAY2599" s="113"/>
      <c r="JAZ2599" s="113"/>
      <c r="JBA2599" s="113"/>
      <c r="JBB2599" s="113"/>
      <c r="JBC2599" s="113"/>
      <c r="JBD2599" s="113"/>
      <c r="JBE2599" s="113"/>
      <c r="JBF2599" s="113"/>
      <c r="JBG2599" s="113"/>
      <c r="JBH2599" s="113"/>
      <c r="JBI2599" s="113"/>
      <c r="JBJ2599" s="113"/>
      <c r="JBK2599" s="113"/>
      <c r="JBL2599" s="113"/>
      <c r="JBM2599" s="113"/>
      <c r="JBN2599" s="113"/>
      <c r="JBO2599" s="113"/>
      <c r="JBP2599" s="113"/>
      <c r="JBQ2599" s="113"/>
      <c r="JBR2599" s="113"/>
      <c r="JBS2599" s="113"/>
      <c r="JBT2599" s="113"/>
      <c r="JBU2599" s="113"/>
      <c r="JBV2599" s="113"/>
      <c r="JBW2599" s="113"/>
      <c r="JBX2599" s="113"/>
      <c r="JBY2599" s="113"/>
      <c r="JBZ2599" s="113"/>
      <c r="JCA2599" s="113"/>
      <c r="JCB2599" s="113"/>
      <c r="JCC2599" s="113"/>
      <c r="JCD2599" s="113"/>
      <c r="JCE2599" s="113"/>
      <c r="JCF2599" s="113"/>
      <c r="JCG2599" s="113"/>
      <c r="JCH2599" s="113"/>
      <c r="JCI2599" s="113"/>
      <c r="JCJ2599" s="113"/>
      <c r="JCK2599" s="113"/>
      <c r="JCL2599" s="113"/>
      <c r="JCM2599" s="113"/>
      <c r="JCN2599" s="113"/>
      <c r="JCO2599" s="113"/>
      <c r="JCP2599" s="113"/>
      <c r="JCQ2599" s="113"/>
      <c r="JCR2599" s="113"/>
      <c r="JCS2599" s="113"/>
      <c r="JCT2599" s="113"/>
      <c r="JCU2599" s="113"/>
      <c r="JCV2599" s="113"/>
      <c r="JCW2599" s="113"/>
      <c r="JCX2599" s="113"/>
      <c r="JCY2599" s="113"/>
      <c r="JCZ2599" s="113"/>
      <c r="JDA2599" s="113"/>
      <c r="JDB2599" s="113"/>
      <c r="JDC2599" s="113"/>
      <c r="JDD2599" s="113"/>
      <c r="JDE2599" s="113"/>
      <c r="JDF2599" s="113"/>
      <c r="JDG2599" s="113"/>
      <c r="JDH2599" s="113"/>
      <c r="JDI2599" s="113"/>
      <c r="JDJ2599" s="113"/>
      <c r="JDK2599" s="113"/>
      <c r="JDL2599" s="113"/>
      <c r="JDM2599" s="113"/>
      <c r="JDN2599" s="113"/>
      <c r="JDO2599" s="113"/>
      <c r="JDP2599" s="113"/>
      <c r="JDQ2599" s="113"/>
      <c r="JDR2599" s="113"/>
      <c r="JDS2599" s="113"/>
      <c r="JDT2599" s="113"/>
      <c r="JDU2599" s="113"/>
      <c r="JDV2599" s="113"/>
      <c r="JDW2599" s="113"/>
      <c r="JDX2599" s="113"/>
      <c r="JDY2599" s="113"/>
      <c r="JDZ2599" s="113"/>
      <c r="JEA2599" s="113"/>
      <c r="JEB2599" s="113"/>
      <c r="JEC2599" s="113"/>
      <c r="JED2599" s="113"/>
      <c r="JEE2599" s="113"/>
      <c r="JEF2599" s="113"/>
      <c r="JEG2599" s="113"/>
      <c r="JEH2599" s="113"/>
      <c r="JEI2599" s="113"/>
      <c r="JEJ2599" s="113"/>
      <c r="JEK2599" s="113"/>
      <c r="JEL2599" s="113"/>
      <c r="JEM2599" s="113"/>
      <c r="JEN2599" s="113"/>
      <c r="JEO2599" s="113"/>
      <c r="JEP2599" s="113"/>
      <c r="JEQ2599" s="113"/>
      <c r="JER2599" s="113"/>
      <c r="JES2599" s="113"/>
      <c r="JET2599" s="113"/>
      <c r="JEU2599" s="113"/>
      <c r="JEV2599" s="113"/>
      <c r="JEW2599" s="113"/>
      <c r="JEX2599" s="113"/>
      <c r="JEY2599" s="113"/>
      <c r="JEZ2599" s="113"/>
      <c r="JFA2599" s="113"/>
      <c r="JFB2599" s="113"/>
      <c r="JFC2599" s="113"/>
      <c r="JFD2599" s="113"/>
      <c r="JFE2599" s="113"/>
      <c r="JFF2599" s="113"/>
      <c r="JFG2599" s="113"/>
      <c r="JFH2599" s="113"/>
      <c r="JFI2599" s="113"/>
      <c r="JFJ2599" s="113"/>
      <c r="JFK2599" s="113"/>
      <c r="JFL2599" s="113"/>
      <c r="JFM2599" s="113"/>
      <c r="JFN2599" s="113"/>
      <c r="JFO2599" s="113"/>
      <c r="JFP2599" s="113"/>
      <c r="JFQ2599" s="113"/>
      <c r="JFR2599" s="113"/>
      <c r="JFS2599" s="113"/>
      <c r="JFT2599" s="113"/>
      <c r="JFU2599" s="113"/>
      <c r="JFV2599" s="113"/>
      <c r="JFW2599" s="113"/>
      <c r="JFX2599" s="113"/>
      <c r="JFY2599" s="113"/>
      <c r="JFZ2599" s="113"/>
      <c r="JGA2599" s="113"/>
      <c r="JGB2599" s="113"/>
      <c r="JGC2599" s="113"/>
      <c r="JGD2599" s="113"/>
      <c r="JGE2599" s="113"/>
      <c r="JGF2599" s="113"/>
      <c r="JGG2599" s="113"/>
      <c r="JGH2599" s="113"/>
      <c r="JGI2599" s="113"/>
      <c r="JGJ2599" s="113"/>
      <c r="JGK2599" s="113"/>
      <c r="JGL2599" s="113"/>
      <c r="JGM2599" s="113"/>
      <c r="JGN2599" s="113"/>
      <c r="JGO2599" s="113"/>
      <c r="JGP2599" s="113"/>
      <c r="JGQ2599" s="113"/>
      <c r="JGR2599" s="113"/>
      <c r="JGS2599" s="113"/>
      <c r="JGT2599" s="113"/>
      <c r="JGU2599" s="113"/>
      <c r="JGV2599" s="113"/>
      <c r="JGW2599" s="113"/>
      <c r="JGX2599" s="113"/>
      <c r="JGY2599" s="113"/>
      <c r="JGZ2599" s="113"/>
      <c r="JHA2599" s="113"/>
      <c r="JHB2599" s="113"/>
      <c r="JHC2599" s="113"/>
      <c r="JHD2599" s="113"/>
      <c r="JHE2599" s="113"/>
      <c r="JHF2599" s="113"/>
      <c r="JHG2599" s="113"/>
      <c r="JHH2599" s="113"/>
      <c r="JHI2599" s="113"/>
      <c r="JHJ2599" s="113"/>
      <c r="JHK2599" s="113"/>
      <c r="JHL2599" s="113"/>
      <c r="JHM2599" s="113"/>
      <c r="JHN2599" s="113"/>
      <c r="JHO2599" s="113"/>
      <c r="JHP2599" s="113"/>
      <c r="JHQ2599" s="113"/>
      <c r="JHR2599" s="113"/>
      <c r="JHS2599" s="113"/>
      <c r="JHT2599" s="113"/>
      <c r="JHU2599" s="113"/>
      <c r="JHV2599" s="113"/>
      <c r="JHW2599" s="113"/>
      <c r="JHX2599" s="113"/>
      <c r="JHY2599" s="113"/>
      <c r="JHZ2599" s="113"/>
      <c r="JIA2599" s="113"/>
      <c r="JIB2599" s="113"/>
      <c r="JIC2599" s="113"/>
      <c r="JID2599" s="113"/>
      <c r="JIE2599" s="113"/>
      <c r="JIF2599" s="113"/>
      <c r="JIG2599" s="113"/>
      <c r="JIH2599" s="113"/>
      <c r="JII2599" s="113"/>
      <c r="JIJ2599" s="113"/>
      <c r="JIK2599" s="113"/>
      <c r="JIL2599" s="113"/>
      <c r="JIM2599" s="113"/>
      <c r="JIN2599" s="113"/>
      <c r="JIO2599" s="113"/>
      <c r="JIP2599" s="113"/>
      <c r="JIQ2599" s="113"/>
      <c r="JIR2599" s="113"/>
      <c r="JIS2599" s="113"/>
      <c r="JIT2599" s="113"/>
      <c r="JIU2599" s="113"/>
      <c r="JIV2599" s="113"/>
      <c r="JIW2599" s="113"/>
      <c r="JIX2599" s="113"/>
      <c r="JIY2599" s="113"/>
      <c r="JIZ2599" s="113"/>
      <c r="JJA2599" s="113"/>
      <c r="JJB2599" s="113"/>
      <c r="JJC2599" s="113"/>
      <c r="JJD2599" s="113"/>
      <c r="JJE2599" s="113"/>
      <c r="JJF2599" s="113"/>
      <c r="JJG2599" s="113"/>
      <c r="JJH2599" s="113"/>
      <c r="JJI2599" s="113"/>
      <c r="JJJ2599" s="113"/>
      <c r="JJK2599" s="113"/>
      <c r="JJL2599" s="113"/>
      <c r="JJM2599" s="113"/>
      <c r="JJN2599" s="113"/>
      <c r="JJO2599" s="113"/>
      <c r="JJP2599" s="113"/>
      <c r="JJQ2599" s="113"/>
      <c r="JJR2599" s="113"/>
      <c r="JJS2599" s="113"/>
      <c r="JJT2599" s="113"/>
      <c r="JJU2599" s="113"/>
      <c r="JJV2599" s="113"/>
      <c r="JJW2599" s="113"/>
      <c r="JJX2599" s="113"/>
      <c r="JJY2599" s="113"/>
      <c r="JJZ2599" s="113"/>
      <c r="JKA2599" s="113"/>
      <c r="JKB2599" s="113"/>
      <c r="JKC2599" s="113"/>
      <c r="JKD2599" s="113"/>
      <c r="JKE2599" s="113"/>
      <c r="JKF2599" s="113"/>
      <c r="JKG2599" s="113"/>
      <c r="JKH2599" s="113"/>
      <c r="JKI2599" s="113"/>
      <c r="JKJ2599" s="113"/>
      <c r="JKK2599" s="113"/>
      <c r="JKL2599" s="113"/>
      <c r="JKM2599" s="113"/>
      <c r="JKN2599" s="113"/>
      <c r="JKO2599" s="113"/>
      <c r="JKP2599" s="113"/>
      <c r="JKQ2599" s="113"/>
      <c r="JKR2599" s="113"/>
      <c r="JKS2599" s="113"/>
      <c r="JKT2599" s="113"/>
      <c r="JKU2599" s="113"/>
      <c r="JKV2599" s="113"/>
      <c r="JKW2599" s="113"/>
      <c r="JKX2599" s="113"/>
      <c r="JKY2599" s="113"/>
      <c r="JKZ2599" s="113"/>
      <c r="JLA2599" s="113"/>
      <c r="JLB2599" s="113"/>
      <c r="JLC2599" s="113"/>
      <c r="JLD2599" s="113"/>
      <c r="JLE2599" s="113"/>
      <c r="JLF2599" s="113"/>
      <c r="JLG2599" s="113"/>
      <c r="JLH2599" s="113"/>
      <c r="JLI2599" s="113"/>
      <c r="JLJ2599" s="113"/>
      <c r="JLK2599" s="113"/>
      <c r="JLL2599" s="113"/>
      <c r="JLM2599" s="113"/>
      <c r="JLN2599" s="113"/>
      <c r="JLO2599" s="113"/>
      <c r="JLP2599" s="113"/>
      <c r="JLQ2599" s="113"/>
      <c r="JLR2599" s="113"/>
      <c r="JLS2599" s="113"/>
      <c r="JLT2599" s="113"/>
      <c r="JLU2599" s="113"/>
      <c r="JLV2599" s="113"/>
      <c r="JLW2599" s="113"/>
      <c r="JLX2599" s="113"/>
      <c r="JLY2599" s="113"/>
      <c r="JLZ2599" s="113"/>
      <c r="JMA2599" s="113"/>
      <c r="JMB2599" s="113"/>
      <c r="JMC2599" s="113"/>
      <c r="JMD2599" s="113"/>
      <c r="JME2599" s="113"/>
      <c r="JMF2599" s="113"/>
      <c r="JMG2599" s="113"/>
      <c r="JMH2599" s="113"/>
      <c r="JMI2599" s="113"/>
      <c r="JMJ2599" s="113"/>
      <c r="JMK2599" s="113"/>
      <c r="JML2599" s="113"/>
      <c r="JMM2599" s="113"/>
      <c r="JMN2599" s="113"/>
      <c r="JMO2599" s="113"/>
      <c r="JMP2599" s="113"/>
      <c r="JMQ2599" s="113"/>
      <c r="JMR2599" s="113"/>
      <c r="JMS2599" s="113"/>
      <c r="JMT2599" s="113"/>
      <c r="JMU2599" s="113"/>
      <c r="JMV2599" s="113"/>
      <c r="JMW2599" s="113"/>
      <c r="JMX2599" s="113"/>
      <c r="JMY2599" s="113"/>
      <c r="JMZ2599" s="113"/>
      <c r="JNA2599" s="113"/>
      <c r="JNB2599" s="113"/>
      <c r="JNC2599" s="113"/>
      <c r="JND2599" s="113"/>
      <c r="JNE2599" s="113"/>
      <c r="JNF2599" s="113"/>
      <c r="JNG2599" s="113"/>
      <c r="JNH2599" s="113"/>
      <c r="JNI2599" s="113"/>
      <c r="JNJ2599" s="113"/>
      <c r="JNK2599" s="113"/>
      <c r="JNL2599" s="113"/>
      <c r="JNM2599" s="113"/>
      <c r="JNN2599" s="113"/>
      <c r="JNO2599" s="113"/>
      <c r="JNP2599" s="113"/>
      <c r="JNQ2599" s="113"/>
      <c r="JNR2599" s="113"/>
      <c r="JNS2599" s="113"/>
      <c r="JNT2599" s="113"/>
      <c r="JNU2599" s="113"/>
      <c r="JNV2599" s="113"/>
      <c r="JNW2599" s="113"/>
      <c r="JNX2599" s="113"/>
      <c r="JNY2599" s="113"/>
      <c r="JNZ2599" s="113"/>
      <c r="JOA2599" s="113"/>
      <c r="JOB2599" s="113"/>
      <c r="JOC2599" s="113"/>
      <c r="JOD2599" s="113"/>
      <c r="JOE2599" s="113"/>
      <c r="JOF2599" s="113"/>
      <c r="JOG2599" s="113"/>
      <c r="JOH2599" s="113"/>
      <c r="JOI2599" s="113"/>
      <c r="JOJ2599" s="113"/>
      <c r="JOK2599" s="113"/>
      <c r="JOL2599" s="113"/>
      <c r="JOM2599" s="113"/>
      <c r="JON2599" s="113"/>
      <c r="JOO2599" s="113"/>
      <c r="JOP2599" s="113"/>
      <c r="JOQ2599" s="113"/>
      <c r="JOR2599" s="113"/>
      <c r="JOS2599" s="113"/>
      <c r="JOT2599" s="113"/>
      <c r="JOU2599" s="113"/>
      <c r="JOV2599" s="113"/>
      <c r="JOW2599" s="113"/>
      <c r="JOX2599" s="113"/>
      <c r="JOY2599" s="113"/>
      <c r="JOZ2599" s="113"/>
      <c r="JPA2599" s="113"/>
      <c r="JPB2599" s="113"/>
      <c r="JPC2599" s="113"/>
      <c r="JPD2599" s="113"/>
      <c r="JPE2599" s="113"/>
      <c r="JPF2599" s="113"/>
      <c r="JPG2599" s="113"/>
      <c r="JPH2599" s="113"/>
      <c r="JPI2599" s="113"/>
      <c r="JPJ2599" s="113"/>
      <c r="JPK2599" s="113"/>
      <c r="JPL2599" s="113"/>
      <c r="JPM2599" s="113"/>
      <c r="JPN2599" s="113"/>
      <c r="JPO2599" s="113"/>
      <c r="JPP2599" s="113"/>
      <c r="JPQ2599" s="113"/>
      <c r="JPR2599" s="113"/>
      <c r="JPS2599" s="113"/>
      <c r="JPT2599" s="113"/>
      <c r="JPU2599" s="113"/>
      <c r="JPV2599" s="113"/>
      <c r="JPW2599" s="113"/>
      <c r="JPX2599" s="113"/>
      <c r="JPY2599" s="113"/>
      <c r="JPZ2599" s="113"/>
      <c r="JQA2599" s="113"/>
      <c r="JQB2599" s="113"/>
      <c r="JQC2599" s="113"/>
      <c r="JQD2599" s="113"/>
      <c r="JQE2599" s="113"/>
      <c r="JQF2599" s="113"/>
      <c r="JQG2599" s="113"/>
      <c r="JQH2599" s="113"/>
      <c r="JQI2599" s="113"/>
      <c r="JQJ2599" s="113"/>
      <c r="JQK2599" s="113"/>
      <c r="JQL2599" s="113"/>
      <c r="JQM2599" s="113"/>
      <c r="JQN2599" s="113"/>
      <c r="JQO2599" s="113"/>
      <c r="JQP2599" s="113"/>
      <c r="JQQ2599" s="113"/>
      <c r="JQR2599" s="113"/>
      <c r="JQS2599" s="113"/>
      <c r="JQT2599" s="113"/>
      <c r="JQU2599" s="113"/>
      <c r="JQV2599" s="113"/>
      <c r="JQW2599" s="113"/>
      <c r="JQX2599" s="113"/>
      <c r="JQY2599" s="113"/>
      <c r="JQZ2599" s="113"/>
      <c r="JRA2599" s="113"/>
      <c r="JRB2599" s="113"/>
      <c r="JRC2599" s="113"/>
      <c r="JRD2599" s="113"/>
      <c r="JRE2599" s="113"/>
      <c r="JRF2599" s="113"/>
      <c r="JRG2599" s="113"/>
      <c r="JRH2599" s="113"/>
      <c r="JRI2599" s="113"/>
      <c r="JRJ2599" s="113"/>
      <c r="JRK2599" s="113"/>
      <c r="JRL2599" s="113"/>
      <c r="JRM2599" s="113"/>
      <c r="JRN2599" s="113"/>
      <c r="JRO2599" s="113"/>
      <c r="JRP2599" s="113"/>
      <c r="JRQ2599" s="113"/>
      <c r="JRR2599" s="113"/>
      <c r="JRS2599" s="113"/>
      <c r="JRT2599" s="113"/>
      <c r="JRU2599" s="113"/>
      <c r="JRV2599" s="113"/>
      <c r="JRW2599" s="113"/>
      <c r="JRX2599" s="113"/>
      <c r="JRY2599" s="113"/>
      <c r="JRZ2599" s="113"/>
      <c r="JSA2599" s="113"/>
      <c r="JSB2599" s="113"/>
      <c r="JSC2599" s="113"/>
      <c r="JSD2599" s="113"/>
      <c r="JSE2599" s="113"/>
      <c r="JSF2599" s="113"/>
      <c r="JSG2599" s="113"/>
      <c r="JSH2599" s="113"/>
      <c r="JSI2599" s="113"/>
      <c r="JSJ2599" s="113"/>
      <c r="JSK2599" s="113"/>
      <c r="JSL2599" s="113"/>
      <c r="JSM2599" s="113"/>
      <c r="JSN2599" s="113"/>
      <c r="JSO2599" s="113"/>
      <c r="JSP2599" s="113"/>
      <c r="JSQ2599" s="113"/>
      <c r="JSR2599" s="113"/>
      <c r="JSS2599" s="113"/>
      <c r="JST2599" s="113"/>
      <c r="JSU2599" s="113"/>
      <c r="JSV2599" s="113"/>
      <c r="JSW2599" s="113"/>
      <c r="JSX2599" s="113"/>
      <c r="JSY2599" s="113"/>
      <c r="JSZ2599" s="113"/>
      <c r="JTA2599" s="113"/>
      <c r="JTB2599" s="113"/>
      <c r="JTC2599" s="113"/>
      <c r="JTD2599" s="113"/>
      <c r="JTE2599" s="113"/>
      <c r="JTF2599" s="113"/>
      <c r="JTG2599" s="113"/>
      <c r="JTH2599" s="113"/>
      <c r="JTI2599" s="113"/>
      <c r="JTJ2599" s="113"/>
      <c r="JTK2599" s="113"/>
      <c r="JTL2599" s="113"/>
      <c r="JTM2599" s="113"/>
      <c r="JTN2599" s="113"/>
      <c r="JTO2599" s="113"/>
      <c r="JTP2599" s="113"/>
      <c r="JTQ2599" s="113"/>
      <c r="JTR2599" s="113"/>
      <c r="JTS2599" s="113"/>
      <c r="JTT2599" s="113"/>
      <c r="JTU2599" s="113"/>
      <c r="JTV2599" s="113"/>
      <c r="JTW2599" s="113"/>
      <c r="JTX2599" s="113"/>
      <c r="JTY2599" s="113"/>
      <c r="JTZ2599" s="113"/>
      <c r="JUA2599" s="113"/>
      <c r="JUB2599" s="113"/>
      <c r="JUC2599" s="113"/>
      <c r="JUD2599" s="113"/>
      <c r="JUE2599" s="113"/>
      <c r="JUF2599" s="113"/>
      <c r="JUG2599" s="113"/>
      <c r="JUH2599" s="113"/>
      <c r="JUI2599" s="113"/>
      <c r="JUJ2599" s="113"/>
      <c r="JUK2599" s="113"/>
      <c r="JUL2599" s="113"/>
      <c r="JUM2599" s="113"/>
      <c r="JUN2599" s="113"/>
      <c r="JUO2599" s="113"/>
      <c r="JUP2599" s="113"/>
      <c r="JUQ2599" s="113"/>
      <c r="JUR2599" s="113"/>
      <c r="JUS2599" s="113"/>
      <c r="JUT2599" s="113"/>
      <c r="JUU2599" s="113"/>
      <c r="JUV2599" s="113"/>
      <c r="JUW2599" s="113"/>
      <c r="JUX2599" s="113"/>
      <c r="JUY2599" s="113"/>
      <c r="JUZ2599" s="113"/>
      <c r="JVA2599" s="113"/>
      <c r="JVB2599" s="113"/>
      <c r="JVC2599" s="113"/>
      <c r="JVD2599" s="113"/>
      <c r="JVE2599" s="113"/>
      <c r="JVF2599" s="113"/>
      <c r="JVG2599" s="113"/>
      <c r="JVH2599" s="113"/>
      <c r="JVI2599" s="113"/>
      <c r="JVJ2599" s="113"/>
      <c r="JVK2599" s="113"/>
      <c r="JVL2599" s="113"/>
      <c r="JVM2599" s="113"/>
      <c r="JVN2599" s="113"/>
      <c r="JVO2599" s="113"/>
      <c r="JVP2599" s="113"/>
      <c r="JVQ2599" s="113"/>
      <c r="JVR2599" s="113"/>
      <c r="JVS2599" s="113"/>
      <c r="JVT2599" s="113"/>
      <c r="JVU2599" s="113"/>
      <c r="JVV2599" s="113"/>
      <c r="JVW2599" s="113"/>
      <c r="JVX2599" s="113"/>
      <c r="JVY2599" s="113"/>
      <c r="JVZ2599" s="113"/>
      <c r="JWA2599" s="113"/>
      <c r="JWB2599" s="113"/>
      <c r="JWC2599" s="113"/>
      <c r="JWD2599" s="113"/>
      <c r="JWE2599" s="113"/>
      <c r="JWF2599" s="113"/>
      <c r="JWG2599" s="113"/>
      <c r="JWH2599" s="113"/>
      <c r="JWI2599" s="113"/>
      <c r="JWJ2599" s="113"/>
      <c r="JWK2599" s="113"/>
      <c r="JWL2599" s="113"/>
      <c r="JWM2599" s="113"/>
      <c r="JWN2599" s="113"/>
      <c r="JWO2599" s="113"/>
      <c r="JWP2599" s="113"/>
      <c r="JWQ2599" s="113"/>
      <c r="JWR2599" s="113"/>
      <c r="JWS2599" s="113"/>
      <c r="JWT2599" s="113"/>
      <c r="JWU2599" s="113"/>
      <c r="JWV2599" s="113"/>
      <c r="JWW2599" s="113"/>
      <c r="JWX2599" s="113"/>
      <c r="JWY2599" s="113"/>
      <c r="JWZ2599" s="113"/>
      <c r="JXA2599" s="113"/>
      <c r="JXB2599" s="113"/>
      <c r="JXC2599" s="113"/>
      <c r="JXD2599" s="113"/>
      <c r="JXE2599" s="113"/>
      <c r="JXF2599" s="113"/>
      <c r="JXG2599" s="113"/>
      <c r="JXH2599" s="113"/>
      <c r="JXI2599" s="113"/>
      <c r="JXJ2599" s="113"/>
      <c r="JXK2599" s="113"/>
      <c r="JXL2599" s="113"/>
      <c r="JXM2599" s="113"/>
      <c r="JXN2599" s="113"/>
      <c r="JXO2599" s="113"/>
      <c r="JXP2599" s="113"/>
      <c r="JXQ2599" s="113"/>
      <c r="JXR2599" s="113"/>
      <c r="JXS2599" s="113"/>
      <c r="JXT2599" s="113"/>
      <c r="JXU2599" s="113"/>
      <c r="JXV2599" s="113"/>
      <c r="JXW2599" s="113"/>
      <c r="JXX2599" s="113"/>
      <c r="JXY2599" s="113"/>
      <c r="JXZ2599" s="113"/>
      <c r="JYA2599" s="113"/>
      <c r="JYB2599" s="113"/>
      <c r="JYC2599" s="113"/>
      <c r="JYD2599" s="113"/>
      <c r="JYE2599" s="113"/>
      <c r="JYF2599" s="113"/>
      <c r="JYG2599" s="113"/>
      <c r="JYH2599" s="113"/>
      <c r="JYI2599" s="113"/>
      <c r="JYJ2599" s="113"/>
      <c r="JYK2599" s="113"/>
      <c r="JYL2599" s="113"/>
      <c r="JYM2599" s="113"/>
      <c r="JYN2599" s="113"/>
      <c r="JYO2599" s="113"/>
      <c r="JYP2599" s="113"/>
      <c r="JYQ2599" s="113"/>
      <c r="JYR2599" s="113"/>
      <c r="JYS2599" s="113"/>
      <c r="JYT2599" s="113"/>
      <c r="JYU2599" s="113"/>
      <c r="JYV2599" s="113"/>
      <c r="JYW2599" s="113"/>
      <c r="JYX2599" s="113"/>
      <c r="JYY2599" s="113"/>
      <c r="JYZ2599" s="113"/>
      <c r="JZA2599" s="113"/>
      <c r="JZB2599" s="113"/>
      <c r="JZC2599" s="113"/>
      <c r="JZD2599" s="113"/>
      <c r="JZE2599" s="113"/>
      <c r="JZF2599" s="113"/>
      <c r="JZG2599" s="113"/>
      <c r="JZH2599" s="113"/>
      <c r="JZI2599" s="113"/>
      <c r="JZJ2599" s="113"/>
      <c r="JZK2599" s="113"/>
      <c r="JZL2599" s="113"/>
      <c r="JZM2599" s="113"/>
      <c r="JZN2599" s="113"/>
      <c r="JZO2599" s="113"/>
      <c r="JZP2599" s="113"/>
      <c r="JZQ2599" s="113"/>
      <c r="JZR2599" s="113"/>
      <c r="JZS2599" s="113"/>
      <c r="JZT2599" s="113"/>
      <c r="JZU2599" s="113"/>
      <c r="JZV2599" s="113"/>
      <c r="JZW2599" s="113"/>
      <c r="JZX2599" s="113"/>
      <c r="JZY2599" s="113"/>
      <c r="JZZ2599" s="113"/>
      <c r="KAA2599" s="113"/>
      <c r="KAB2599" s="113"/>
      <c r="KAC2599" s="113"/>
      <c r="KAD2599" s="113"/>
      <c r="KAE2599" s="113"/>
      <c r="KAF2599" s="113"/>
      <c r="KAG2599" s="113"/>
      <c r="KAH2599" s="113"/>
      <c r="KAI2599" s="113"/>
      <c r="KAJ2599" s="113"/>
      <c r="KAK2599" s="113"/>
      <c r="KAL2599" s="113"/>
      <c r="KAM2599" s="113"/>
      <c r="KAN2599" s="113"/>
      <c r="KAO2599" s="113"/>
      <c r="KAP2599" s="113"/>
      <c r="KAQ2599" s="113"/>
      <c r="KAR2599" s="113"/>
      <c r="KAS2599" s="113"/>
      <c r="KAT2599" s="113"/>
      <c r="KAU2599" s="113"/>
      <c r="KAV2599" s="113"/>
      <c r="KAW2599" s="113"/>
      <c r="KAX2599" s="113"/>
      <c r="KAY2599" s="113"/>
      <c r="KAZ2599" s="113"/>
      <c r="KBA2599" s="113"/>
      <c r="KBB2599" s="113"/>
      <c r="KBC2599" s="113"/>
      <c r="KBD2599" s="113"/>
      <c r="KBE2599" s="113"/>
      <c r="KBF2599" s="113"/>
      <c r="KBG2599" s="113"/>
      <c r="KBH2599" s="113"/>
      <c r="KBI2599" s="113"/>
      <c r="KBJ2599" s="113"/>
      <c r="KBK2599" s="113"/>
      <c r="KBL2599" s="113"/>
      <c r="KBM2599" s="113"/>
      <c r="KBN2599" s="113"/>
      <c r="KBO2599" s="113"/>
      <c r="KBP2599" s="113"/>
      <c r="KBQ2599" s="113"/>
      <c r="KBR2599" s="113"/>
      <c r="KBS2599" s="113"/>
      <c r="KBT2599" s="113"/>
      <c r="KBU2599" s="113"/>
      <c r="KBV2599" s="113"/>
      <c r="KBW2599" s="113"/>
      <c r="KBX2599" s="113"/>
      <c r="KBY2599" s="113"/>
      <c r="KBZ2599" s="113"/>
      <c r="KCA2599" s="113"/>
      <c r="KCB2599" s="113"/>
      <c r="KCC2599" s="113"/>
      <c r="KCD2599" s="113"/>
      <c r="KCE2599" s="113"/>
      <c r="KCF2599" s="113"/>
      <c r="KCG2599" s="113"/>
      <c r="KCH2599" s="113"/>
      <c r="KCI2599" s="113"/>
      <c r="KCJ2599" s="113"/>
      <c r="KCK2599" s="113"/>
      <c r="KCL2599" s="113"/>
      <c r="KCM2599" s="113"/>
      <c r="KCN2599" s="113"/>
      <c r="KCO2599" s="113"/>
      <c r="KCP2599" s="113"/>
      <c r="KCQ2599" s="113"/>
      <c r="KCR2599" s="113"/>
      <c r="KCS2599" s="113"/>
      <c r="KCT2599" s="113"/>
      <c r="KCU2599" s="113"/>
      <c r="KCV2599" s="113"/>
      <c r="KCW2599" s="113"/>
      <c r="KCX2599" s="113"/>
      <c r="KCY2599" s="113"/>
      <c r="KCZ2599" s="113"/>
      <c r="KDA2599" s="113"/>
      <c r="KDB2599" s="113"/>
      <c r="KDC2599" s="113"/>
      <c r="KDD2599" s="113"/>
      <c r="KDE2599" s="113"/>
      <c r="KDF2599" s="113"/>
      <c r="KDG2599" s="113"/>
      <c r="KDH2599" s="113"/>
      <c r="KDI2599" s="113"/>
      <c r="KDJ2599" s="113"/>
      <c r="KDK2599" s="113"/>
      <c r="KDL2599" s="113"/>
      <c r="KDM2599" s="113"/>
      <c r="KDN2599" s="113"/>
      <c r="KDO2599" s="113"/>
      <c r="KDP2599" s="113"/>
      <c r="KDQ2599" s="113"/>
      <c r="KDR2599" s="113"/>
      <c r="KDS2599" s="113"/>
      <c r="KDT2599" s="113"/>
      <c r="KDU2599" s="113"/>
      <c r="KDV2599" s="113"/>
      <c r="KDW2599" s="113"/>
      <c r="KDX2599" s="113"/>
      <c r="KDY2599" s="113"/>
      <c r="KDZ2599" s="113"/>
      <c r="KEA2599" s="113"/>
      <c r="KEB2599" s="113"/>
      <c r="KEC2599" s="113"/>
      <c r="KED2599" s="113"/>
      <c r="KEE2599" s="113"/>
      <c r="KEF2599" s="113"/>
      <c r="KEG2599" s="113"/>
      <c r="KEH2599" s="113"/>
      <c r="KEI2599" s="113"/>
      <c r="KEJ2599" s="113"/>
      <c r="KEK2599" s="113"/>
      <c r="KEL2599" s="113"/>
      <c r="KEM2599" s="113"/>
      <c r="KEN2599" s="113"/>
      <c r="KEO2599" s="113"/>
      <c r="KEP2599" s="113"/>
      <c r="KEQ2599" s="113"/>
      <c r="KER2599" s="113"/>
      <c r="KES2599" s="113"/>
      <c r="KET2599" s="113"/>
      <c r="KEU2599" s="113"/>
      <c r="KEV2599" s="113"/>
      <c r="KEW2599" s="113"/>
      <c r="KEX2599" s="113"/>
      <c r="KEY2599" s="113"/>
      <c r="KEZ2599" s="113"/>
      <c r="KFA2599" s="113"/>
      <c r="KFB2599" s="113"/>
      <c r="KFC2599" s="113"/>
      <c r="KFD2599" s="113"/>
      <c r="KFE2599" s="113"/>
      <c r="KFF2599" s="113"/>
      <c r="KFG2599" s="113"/>
      <c r="KFH2599" s="113"/>
      <c r="KFI2599" s="113"/>
      <c r="KFJ2599" s="113"/>
      <c r="KFK2599" s="113"/>
      <c r="KFL2599" s="113"/>
      <c r="KFM2599" s="113"/>
      <c r="KFN2599" s="113"/>
      <c r="KFO2599" s="113"/>
      <c r="KFP2599" s="113"/>
      <c r="KFQ2599" s="113"/>
      <c r="KFR2599" s="113"/>
      <c r="KFS2599" s="113"/>
      <c r="KFT2599" s="113"/>
      <c r="KFU2599" s="113"/>
      <c r="KFV2599" s="113"/>
      <c r="KFW2599" s="113"/>
      <c r="KFX2599" s="113"/>
      <c r="KFY2599" s="113"/>
      <c r="KFZ2599" s="113"/>
      <c r="KGA2599" s="113"/>
      <c r="KGB2599" s="113"/>
      <c r="KGC2599" s="113"/>
      <c r="KGD2599" s="113"/>
      <c r="KGE2599" s="113"/>
      <c r="KGF2599" s="113"/>
      <c r="KGG2599" s="113"/>
      <c r="KGH2599" s="113"/>
      <c r="KGI2599" s="113"/>
      <c r="KGJ2599" s="113"/>
      <c r="KGK2599" s="113"/>
      <c r="KGL2599" s="113"/>
      <c r="KGM2599" s="113"/>
      <c r="KGN2599" s="113"/>
      <c r="KGO2599" s="113"/>
      <c r="KGP2599" s="113"/>
      <c r="KGQ2599" s="113"/>
      <c r="KGR2599" s="113"/>
      <c r="KGS2599" s="113"/>
      <c r="KGT2599" s="113"/>
      <c r="KGU2599" s="113"/>
      <c r="KGV2599" s="113"/>
      <c r="KGW2599" s="113"/>
      <c r="KGX2599" s="113"/>
      <c r="KGY2599" s="113"/>
      <c r="KGZ2599" s="113"/>
      <c r="KHA2599" s="113"/>
      <c r="KHB2599" s="113"/>
      <c r="KHC2599" s="113"/>
      <c r="KHD2599" s="113"/>
      <c r="KHE2599" s="113"/>
      <c r="KHF2599" s="113"/>
      <c r="KHG2599" s="113"/>
      <c r="KHH2599" s="113"/>
      <c r="KHI2599" s="113"/>
      <c r="KHJ2599" s="113"/>
      <c r="KHK2599" s="113"/>
      <c r="KHL2599" s="113"/>
      <c r="KHM2599" s="113"/>
      <c r="KHN2599" s="113"/>
      <c r="KHO2599" s="113"/>
      <c r="KHP2599" s="113"/>
      <c r="KHQ2599" s="113"/>
      <c r="KHR2599" s="113"/>
      <c r="KHS2599" s="113"/>
      <c r="KHT2599" s="113"/>
      <c r="KHU2599" s="113"/>
      <c r="KHV2599" s="113"/>
      <c r="KHW2599" s="113"/>
      <c r="KHX2599" s="113"/>
      <c r="KHY2599" s="113"/>
      <c r="KHZ2599" s="113"/>
      <c r="KIA2599" s="113"/>
      <c r="KIB2599" s="113"/>
      <c r="KIC2599" s="113"/>
      <c r="KID2599" s="113"/>
      <c r="KIE2599" s="113"/>
      <c r="KIF2599" s="113"/>
      <c r="KIG2599" s="113"/>
      <c r="KIH2599" s="113"/>
      <c r="KII2599" s="113"/>
      <c r="KIJ2599" s="113"/>
      <c r="KIK2599" s="113"/>
      <c r="KIL2599" s="113"/>
      <c r="KIM2599" s="113"/>
      <c r="KIN2599" s="113"/>
      <c r="KIO2599" s="113"/>
      <c r="KIP2599" s="113"/>
      <c r="KIQ2599" s="113"/>
      <c r="KIR2599" s="113"/>
      <c r="KIS2599" s="113"/>
      <c r="KIT2599" s="113"/>
      <c r="KIU2599" s="113"/>
      <c r="KIV2599" s="113"/>
      <c r="KIW2599" s="113"/>
      <c r="KIX2599" s="113"/>
      <c r="KIY2599" s="113"/>
      <c r="KIZ2599" s="113"/>
      <c r="KJA2599" s="113"/>
      <c r="KJB2599" s="113"/>
      <c r="KJC2599" s="113"/>
      <c r="KJD2599" s="113"/>
      <c r="KJE2599" s="113"/>
      <c r="KJF2599" s="113"/>
      <c r="KJG2599" s="113"/>
      <c r="KJH2599" s="113"/>
      <c r="KJI2599" s="113"/>
      <c r="KJJ2599" s="113"/>
      <c r="KJK2599" s="113"/>
      <c r="KJL2599" s="113"/>
      <c r="KJM2599" s="113"/>
      <c r="KJN2599" s="113"/>
      <c r="KJO2599" s="113"/>
      <c r="KJP2599" s="113"/>
      <c r="KJQ2599" s="113"/>
      <c r="KJR2599" s="113"/>
      <c r="KJS2599" s="113"/>
      <c r="KJT2599" s="113"/>
      <c r="KJU2599" s="113"/>
      <c r="KJV2599" s="113"/>
      <c r="KJW2599" s="113"/>
      <c r="KJX2599" s="113"/>
      <c r="KJY2599" s="113"/>
      <c r="KJZ2599" s="113"/>
      <c r="KKA2599" s="113"/>
      <c r="KKB2599" s="113"/>
      <c r="KKC2599" s="113"/>
      <c r="KKD2599" s="113"/>
      <c r="KKE2599" s="113"/>
      <c r="KKF2599" s="113"/>
      <c r="KKG2599" s="113"/>
      <c r="KKH2599" s="113"/>
      <c r="KKI2599" s="113"/>
      <c r="KKJ2599" s="113"/>
      <c r="KKK2599" s="113"/>
      <c r="KKL2599" s="113"/>
      <c r="KKM2599" s="113"/>
      <c r="KKN2599" s="113"/>
      <c r="KKO2599" s="113"/>
      <c r="KKP2599" s="113"/>
      <c r="KKQ2599" s="113"/>
      <c r="KKR2599" s="113"/>
      <c r="KKS2599" s="113"/>
      <c r="KKT2599" s="113"/>
      <c r="KKU2599" s="113"/>
      <c r="KKV2599" s="113"/>
      <c r="KKW2599" s="113"/>
      <c r="KKX2599" s="113"/>
      <c r="KKY2599" s="113"/>
      <c r="KKZ2599" s="113"/>
      <c r="KLA2599" s="113"/>
      <c r="KLB2599" s="113"/>
      <c r="KLC2599" s="113"/>
      <c r="KLD2599" s="113"/>
      <c r="KLE2599" s="113"/>
      <c r="KLF2599" s="113"/>
      <c r="KLG2599" s="113"/>
      <c r="KLH2599" s="113"/>
      <c r="KLI2599" s="113"/>
      <c r="KLJ2599" s="113"/>
      <c r="KLK2599" s="113"/>
      <c r="KLL2599" s="113"/>
      <c r="KLM2599" s="113"/>
      <c r="KLN2599" s="113"/>
      <c r="KLO2599" s="113"/>
      <c r="KLP2599" s="113"/>
      <c r="KLQ2599" s="113"/>
      <c r="KLR2599" s="113"/>
      <c r="KLS2599" s="113"/>
      <c r="KLT2599" s="113"/>
      <c r="KLU2599" s="113"/>
      <c r="KLV2599" s="113"/>
      <c r="KLW2599" s="113"/>
      <c r="KLX2599" s="113"/>
      <c r="KLY2599" s="113"/>
      <c r="KLZ2599" s="113"/>
      <c r="KMA2599" s="113"/>
      <c r="KMB2599" s="113"/>
      <c r="KMC2599" s="113"/>
      <c r="KMD2599" s="113"/>
      <c r="KME2599" s="113"/>
      <c r="KMF2599" s="113"/>
      <c r="KMG2599" s="113"/>
      <c r="KMH2599" s="113"/>
      <c r="KMI2599" s="113"/>
      <c r="KMJ2599" s="113"/>
      <c r="KMK2599" s="113"/>
      <c r="KML2599" s="113"/>
      <c r="KMM2599" s="113"/>
      <c r="KMN2599" s="113"/>
      <c r="KMO2599" s="113"/>
      <c r="KMP2599" s="113"/>
      <c r="KMQ2599" s="113"/>
      <c r="KMR2599" s="113"/>
      <c r="KMS2599" s="113"/>
      <c r="KMT2599" s="113"/>
      <c r="KMU2599" s="113"/>
      <c r="KMV2599" s="113"/>
      <c r="KMW2599" s="113"/>
      <c r="KMX2599" s="113"/>
      <c r="KMY2599" s="113"/>
      <c r="KMZ2599" s="113"/>
      <c r="KNA2599" s="113"/>
      <c r="KNB2599" s="113"/>
      <c r="KNC2599" s="113"/>
      <c r="KND2599" s="113"/>
      <c r="KNE2599" s="113"/>
      <c r="KNF2599" s="113"/>
      <c r="KNG2599" s="113"/>
      <c r="KNH2599" s="113"/>
      <c r="KNI2599" s="113"/>
      <c r="KNJ2599" s="113"/>
      <c r="KNK2599" s="113"/>
      <c r="KNL2599" s="113"/>
      <c r="KNM2599" s="113"/>
      <c r="KNN2599" s="113"/>
      <c r="KNO2599" s="113"/>
      <c r="KNP2599" s="113"/>
      <c r="KNQ2599" s="113"/>
      <c r="KNR2599" s="113"/>
      <c r="KNS2599" s="113"/>
      <c r="KNT2599" s="113"/>
      <c r="KNU2599" s="113"/>
      <c r="KNV2599" s="113"/>
      <c r="KNW2599" s="113"/>
      <c r="KNX2599" s="113"/>
      <c r="KNY2599" s="113"/>
      <c r="KNZ2599" s="113"/>
      <c r="KOA2599" s="113"/>
      <c r="KOB2599" s="113"/>
      <c r="KOC2599" s="113"/>
      <c r="KOD2599" s="113"/>
      <c r="KOE2599" s="113"/>
      <c r="KOF2599" s="113"/>
      <c r="KOG2599" s="113"/>
      <c r="KOH2599" s="113"/>
      <c r="KOI2599" s="113"/>
      <c r="KOJ2599" s="113"/>
      <c r="KOK2599" s="113"/>
      <c r="KOL2599" s="113"/>
      <c r="KOM2599" s="113"/>
      <c r="KON2599" s="113"/>
      <c r="KOO2599" s="113"/>
      <c r="KOP2599" s="113"/>
      <c r="KOQ2599" s="113"/>
      <c r="KOR2599" s="113"/>
      <c r="KOS2599" s="113"/>
      <c r="KOT2599" s="113"/>
      <c r="KOU2599" s="113"/>
      <c r="KOV2599" s="113"/>
      <c r="KOW2599" s="113"/>
      <c r="KOX2599" s="113"/>
      <c r="KOY2599" s="113"/>
      <c r="KOZ2599" s="113"/>
      <c r="KPA2599" s="113"/>
      <c r="KPB2599" s="113"/>
      <c r="KPC2599" s="113"/>
      <c r="KPD2599" s="113"/>
      <c r="KPE2599" s="113"/>
      <c r="KPF2599" s="113"/>
      <c r="KPG2599" s="113"/>
      <c r="KPH2599" s="113"/>
      <c r="KPI2599" s="113"/>
      <c r="KPJ2599" s="113"/>
      <c r="KPK2599" s="113"/>
      <c r="KPL2599" s="113"/>
      <c r="KPM2599" s="113"/>
      <c r="KPN2599" s="113"/>
      <c r="KPO2599" s="113"/>
      <c r="KPP2599" s="113"/>
      <c r="KPQ2599" s="113"/>
      <c r="KPR2599" s="113"/>
      <c r="KPS2599" s="113"/>
      <c r="KPT2599" s="113"/>
      <c r="KPU2599" s="113"/>
      <c r="KPV2599" s="113"/>
      <c r="KPW2599" s="113"/>
      <c r="KPX2599" s="113"/>
      <c r="KPY2599" s="113"/>
      <c r="KPZ2599" s="113"/>
      <c r="KQA2599" s="113"/>
      <c r="KQB2599" s="113"/>
      <c r="KQC2599" s="113"/>
      <c r="KQD2599" s="113"/>
      <c r="KQE2599" s="113"/>
      <c r="KQF2599" s="113"/>
      <c r="KQG2599" s="113"/>
      <c r="KQH2599" s="113"/>
      <c r="KQI2599" s="113"/>
      <c r="KQJ2599" s="113"/>
      <c r="KQK2599" s="113"/>
      <c r="KQL2599" s="113"/>
      <c r="KQM2599" s="113"/>
      <c r="KQN2599" s="113"/>
      <c r="KQO2599" s="113"/>
      <c r="KQP2599" s="113"/>
      <c r="KQQ2599" s="113"/>
      <c r="KQR2599" s="113"/>
      <c r="KQS2599" s="113"/>
      <c r="KQT2599" s="113"/>
      <c r="KQU2599" s="113"/>
      <c r="KQV2599" s="113"/>
      <c r="KQW2599" s="113"/>
      <c r="KQX2599" s="113"/>
      <c r="KQY2599" s="113"/>
      <c r="KQZ2599" s="113"/>
      <c r="KRA2599" s="113"/>
      <c r="KRB2599" s="113"/>
      <c r="KRC2599" s="113"/>
      <c r="KRD2599" s="113"/>
      <c r="KRE2599" s="113"/>
      <c r="KRF2599" s="113"/>
      <c r="KRG2599" s="113"/>
      <c r="KRH2599" s="113"/>
      <c r="KRI2599" s="113"/>
      <c r="KRJ2599" s="113"/>
      <c r="KRK2599" s="113"/>
      <c r="KRL2599" s="113"/>
      <c r="KRM2599" s="113"/>
      <c r="KRN2599" s="113"/>
      <c r="KRO2599" s="113"/>
      <c r="KRP2599" s="113"/>
      <c r="KRQ2599" s="113"/>
      <c r="KRR2599" s="113"/>
      <c r="KRS2599" s="113"/>
      <c r="KRT2599" s="113"/>
      <c r="KRU2599" s="113"/>
      <c r="KRV2599" s="113"/>
      <c r="KRW2599" s="113"/>
      <c r="KRX2599" s="113"/>
      <c r="KRY2599" s="113"/>
      <c r="KRZ2599" s="113"/>
      <c r="KSA2599" s="113"/>
      <c r="KSB2599" s="113"/>
      <c r="KSC2599" s="113"/>
      <c r="KSD2599" s="113"/>
      <c r="KSE2599" s="113"/>
      <c r="KSF2599" s="113"/>
      <c r="KSG2599" s="113"/>
      <c r="KSH2599" s="113"/>
      <c r="KSI2599" s="113"/>
      <c r="KSJ2599" s="113"/>
      <c r="KSK2599" s="113"/>
      <c r="KSL2599" s="113"/>
      <c r="KSM2599" s="113"/>
      <c r="KSN2599" s="113"/>
      <c r="KSO2599" s="113"/>
      <c r="KSP2599" s="113"/>
      <c r="KSQ2599" s="113"/>
      <c r="KSR2599" s="113"/>
      <c r="KSS2599" s="113"/>
      <c r="KST2599" s="113"/>
      <c r="KSU2599" s="113"/>
      <c r="KSV2599" s="113"/>
      <c r="KSW2599" s="113"/>
      <c r="KSX2599" s="113"/>
      <c r="KSY2599" s="113"/>
      <c r="KSZ2599" s="113"/>
      <c r="KTA2599" s="113"/>
      <c r="KTB2599" s="113"/>
      <c r="KTC2599" s="113"/>
      <c r="KTD2599" s="113"/>
      <c r="KTE2599" s="113"/>
      <c r="KTF2599" s="113"/>
      <c r="KTG2599" s="113"/>
      <c r="KTH2599" s="113"/>
      <c r="KTI2599" s="113"/>
      <c r="KTJ2599" s="113"/>
      <c r="KTK2599" s="113"/>
      <c r="KTL2599" s="113"/>
      <c r="KTM2599" s="113"/>
      <c r="KTN2599" s="113"/>
      <c r="KTO2599" s="113"/>
      <c r="KTP2599" s="113"/>
      <c r="KTQ2599" s="113"/>
      <c r="KTR2599" s="113"/>
      <c r="KTS2599" s="113"/>
      <c r="KTT2599" s="113"/>
      <c r="KTU2599" s="113"/>
      <c r="KTV2599" s="113"/>
      <c r="KTW2599" s="113"/>
      <c r="KTX2599" s="113"/>
      <c r="KTY2599" s="113"/>
      <c r="KTZ2599" s="113"/>
      <c r="KUA2599" s="113"/>
      <c r="KUB2599" s="113"/>
      <c r="KUC2599" s="113"/>
      <c r="KUD2599" s="113"/>
      <c r="KUE2599" s="113"/>
      <c r="KUF2599" s="113"/>
      <c r="KUG2599" s="113"/>
      <c r="KUH2599" s="113"/>
      <c r="KUI2599" s="113"/>
      <c r="KUJ2599" s="113"/>
      <c r="KUK2599" s="113"/>
      <c r="KUL2599" s="113"/>
      <c r="KUM2599" s="113"/>
      <c r="KUN2599" s="113"/>
      <c r="KUO2599" s="113"/>
      <c r="KUP2599" s="113"/>
      <c r="KUQ2599" s="113"/>
      <c r="KUR2599" s="113"/>
      <c r="KUS2599" s="113"/>
      <c r="KUT2599" s="113"/>
      <c r="KUU2599" s="113"/>
      <c r="KUV2599" s="113"/>
      <c r="KUW2599" s="113"/>
      <c r="KUX2599" s="113"/>
      <c r="KUY2599" s="113"/>
      <c r="KUZ2599" s="113"/>
      <c r="KVA2599" s="113"/>
      <c r="KVB2599" s="113"/>
      <c r="KVC2599" s="113"/>
      <c r="KVD2599" s="113"/>
      <c r="KVE2599" s="113"/>
      <c r="KVF2599" s="113"/>
      <c r="KVG2599" s="113"/>
      <c r="KVH2599" s="113"/>
      <c r="KVI2599" s="113"/>
      <c r="KVJ2599" s="113"/>
      <c r="KVK2599" s="113"/>
      <c r="KVL2599" s="113"/>
      <c r="KVM2599" s="113"/>
      <c r="KVN2599" s="113"/>
      <c r="KVO2599" s="113"/>
      <c r="KVP2599" s="113"/>
      <c r="KVQ2599" s="113"/>
      <c r="KVR2599" s="113"/>
      <c r="KVS2599" s="113"/>
      <c r="KVT2599" s="113"/>
      <c r="KVU2599" s="113"/>
      <c r="KVV2599" s="113"/>
      <c r="KVW2599" s="113"/>
      <c r="KVX2599" s="113"/>
      <c r="KVY2599" s="113"/>
      <c r="KVZ2599" s="113"/>
      <c r="KWA2599" s="113"/>
      <c r="KWB2599" s="113"/>
      <c r="KWC2599" s="113"/>
      <c r="KWD2599" s="113"/>
      <c r="KWE2599" s="113"/>
      <c r="KWF2599" s="113"/>
      <c r="KWG2599" s="113"/>
      <c r="KWH2599" s="113"/>
      <c r="KWI2599" s="113"/>
      <c r="KWJ2599" s="113"/>
      <c r="KWK2599" s="113"/>
      <c r="KWL2599" s="113"/>
      <c r="KWM2599" s="113"/>
      <c r="KWN2599" s="113"/>
      <c r="KWO2599" s="113"/>
      <c r="KWP2599" s="113"/>
      <c r="KWQ2599" s="113"/>
      <c r="KWR2599" s="113"/>
      <c r="KWS2599" s="113"/>
      <c r="KWT2599" s="113"/>
      <c r="KWU2599" s="113"/>
      <c r="KWV2599" s="113"/>
      <c r="KWW2599" s="113"/>
      <c r="KWX2599" s="113"/>
      <c r="KWY2599" s="113"/>
      <c r="KWZ2599" s="113"/>
      <c r="KXA2599" s="113"/>
      <c r="KXB2599" s="113"/>
      <c r="KXC2599" s="113"/>
      <c r="KXD2599" s="113"/>
      <c r="KXE2599" s="113"/>
      <c r="KXF2599" s="113"/>
      <c r="KXG2599" s="113"/>
      <c r="KXH2599" s="113"/>
      <c r="KXI2599" s="113"/>
      <c r="KXJ2599" s="113"/>
      <c r="KXK2599" s="113"/>
      <c r="KXL2599" s="113"/>
      <c r="KXM2599" s="113"/>
      <c r="KXN2599" s="113"/>
      <c r="KXO2599" s="113"/>
      <c r="KXP2599" s="113"/>
      <c r="KXQ2599" s="113"/>
      <c r="KXR2599" s="113"/>
      <c r="KXS2599" s="113"/>
      <c r="KXT2599" s="113"/>
      <c r="KXU2599" s="113"/>
      <c r="KXV2599" s="113"/>
      <c r="KXW2599" s="113"/>
      <c r="KXX2599" s="113"/>
      <c r="KXY2599" s="113"/>
      <c r="KXZ2599" s="113"/>
      <c r="KYA2599" s="113"/>
      <c r="KYB2599" s="113"/>
      <c r="KYC2599" s="113"/>
      <c r="KYD2599" s="113"/>
      <c r="KYE2599" s="113"/>
      <c r="KYF2599" s="113"/>
      <c r="KYG2599" s="113"/>
      <c r="KYH2599" s="113"/>
      <c r="KYI2599" s="113"/>
      <c r="KYJ2599" s="113"/>
      <c r="KYK2599" s="113"/>
      <c r="KYL2599" s="113"/>
      <c r="KYM2599" s="113"/>
      <c r="KYN2599" s="113"/>
      <c r="KYO2599" s="113"/>
      <c r="KYP2599" s="113"/>
      <c r="KYQ2599" s="113"/>
      <c r="KYR2599" s="113"/>
      <c r="KYS2599" s="113"/>
      <c r="KYT2599" s="113"/>
      <c r="KYU2599" s="113"/>
      <c r="KYV2599" s="113"/>
      <c r="KYW2599" s="113"/>
      <c r="KYX2599" s="113"/>
      <c r="KYY2599" s="113"/>
      <c r="KYZ2599" s="113"/>
      <c r="KZA2599" s="113"/>
      <c r="KZB2599" s="113"/>
      <c r="KZC2599" s="113"/>
      <c r="KZD2599" s="113"/>
      <c r="KZE2599" s="113"/>
      <c r="KZF2599" s="113"/>
      <c r="KZG2599" s="113"/>
      <c r="KZH2599" s="113"/>
      <c r="KZI2599" s="113"/>
      <c r="KZJ2599" s="113"/>
      <c r="KZK2599" s="113"/>
      <c r="KZL2599" s="113"/>
      <c r="KZM2599" s="113"/>
      <c r="KZN2599" s="113"/>
      <c r="KZO2599" s="113"/>
      <c r="KZP2599" s="113"/>
      <c r="KZQ2599" s="113"/>
      <c r="KZR2599" s="113"/>
      <c r="KZS2599" s="113"/>
      <c r="KZT2599" s="113"/>
      <c r="KZU2599" s="113"/>
      <c r="KZV2599" s="113"/>
      <c r="KZW2599" s="113"/>
      <c r="KZX2599" s="113"/>
      <c r="KZY2599" s="113"/>
      <c r="KZZ2599" s="113"/>
      <c r="LAA2599" s="113"/>
      <c r="LAB2599" s="113"/>
      <c r="LAC2599" s="113"/>
      <c r="LAD2599" s="113"/>
      <c r="LAE2599" s="113"/>
      <c r="LAF2599" s="113"/>
      <c r="LAG2599" s="113"/>
      <c r="LAH2599" s="113"/>
      <c r="LAI2599" s="113"/>
      <c r="LAJ2599" s="113"/>
      <c r="LAK2599" s="113"/>
      <c r="LAL2599" s="113"/>
      <c r="LAM2599" s="113"/>
      <c r="LAN2599" s="113"/>
      <c r="LAO2599" s="113"/>
      <c r="LAP2599" s="113"/>
      <c r="LAQ2599" s="113"/>
      <c r="LAR2599" s="113"/>
      <c r="LAS2599" s="113"/>
      <c r="LAT2599" s="113"/>
      <c r="LAU2599" s="113"/>
      <c r="LAV2599" s="113"/>
      <c r="LAW2599" s="113"/>
      <c r="LAX2599" s="113"/>
      <c r="LAY2599" s="113"/>
      <c r="LAZ2599" s="113"/>
      <c r="LBA2599" s="113"/>
      <c r="LBB2599" s="113"/>
      <c r="LBC2599" s="113"/>
      <c r="LBD2599" s="113"/>
      <c r="LBE2599" s="113"/>
      <c r="LBF2599" s="113"/>
      <c r="LBG2599" s="113"/>
      <c r="LBH2599" s="113"/>
      <c r="LBI2599" s="113"/>
      <c r="LBJ2599" s="113"/>
      <c r="LBK2599" s="113"/>
      <c r="LBL2599" s="113"/>
      <c r="LBM2599" s="113"/>
      <c r="LBN2599" s="113"/>
      <c r="LBO2599" s="113"/>
      <c r="LBP2599" s="113"/>
      <c r="LBQ2599" s="113"/>
      <c r="LBR2599" s="113"/>
      <c r="LBS2599" s="113"/>
      <c r="LBT2599" s="113"/>
      <c r="LBU2599" s="113"/>
      <c r="LBV2599" s="113"/>
      <c r="LBW2599" s="113"/>
      <c r="LBX2599" s="113"/>
      <c r="LBY2599" s="113"/>
      <c r="LBZ2599" s="113"/>
      <c r="LCA2599" s="113"/>
      <c r="LCB2599" s="113"/>
      <c r="LCC2599" s="113"/>
      <c r="LCD2599" s="113"/>
      <c r="LCE2599" s="113"/>
      <c r="LCF2599" s="113"/>
      <c r="LCG2599" s="113"/>
      <c r="LCH2599" s="113"/>
      <c r="LCI2599" s="113"/>
      <c r="LCJ2599" s="113"/>
      <c r="LCK2599" s="113"/>
      <c r="LCL2599" s="113"/>
      <c r="LCM2599" s="113"/>
      <c r="LCN2599" s="113"/>
      <c r="LCO2599" s="113"/>
      <c r="LCP2599" s="113"/>
      <c r="LCQ2599" s="113"/>
      <c r="LCR2599" s="113"/>
      <c r="LCS2599" s="113"/>
      <c r="LCT2599" s="113"/>
      <c r="LCU2599" s="113"/>
      <c r="LCV2599" s="113"/>
      <c r="LCW2599" s="113"/>
      <c r="LCX2599" s="113"/>
      <c r="LCY2599" s="113"/>
      <c r="LCZ2599" s="113"/>
      <c r="LDA2599" s="113"/>
      <c r="LDB2599" s="113"/>
      <c r="LDC2599" s="113"/>
      <c r="LDD2599" s="113"/>
      <c r="LDE2599" s="113"/>
      <c r="LDF2599" s="113"/>
      <c r="LDG2599" s="113"/>
      <c r="LDH2599" s="113"/>
      <c r="LDI2599" s="113"/>
      <c r="LDJ2599" s="113"/>
      <c r="LDK2599" s="113"/>
      <c r="LDL2599" s="113"/>
      <c r="LDM2599" s="113"/>
      <c r="LDN2599" s="113"/>
      <c r="LDO2599" s="113"/>
      <c r="LDP2599" s="113"/>
      <c r="LDQ2599" s="113"/>
      <c r="LDR2599" s="113"/>
      <c r="LDS2599" s="113"/>
      <c r="LDT2599" s="113"/>
      <c r="LDU2599" s="113"/>
      <c r="LDV2599" s="113"/>
      <c r="LDW2599" s="113"/>
      <c r="LDX2599" s="113"/>
      <c r="LDY2599" s="113"/>
      <c r="LDZ2599" s="113"/>
      <c r="LEA2599" s="113"/>
      <c r="LEB2599" s="113"/>
      <c r="LEC2599" s="113"/>
      <c r="LED2599" s="113"/>
      <c r="LEE2599" s="113"/>
      <c r="LEF2599" s="113"/>
      <c r="LEG2599" s="113"/>
      <c r="LEH2599" s="113"/>
      <c r="LEI2599" s="113"/>
      <c r="LEJ2599" s="113"/>
      <c r="LEK2599" s="113"/>
      <c r="LEL2599" s="113"/>
      <c r="LEM2599" s="113"/>
      <c r="LEN2599" s="113"/>
      <c r="LEO2599" s="113"/>
      <c r="LEP2599" s="113"/>
      <c r="LEQ2599" s="113"/>
      <c r="LER2599" s="113"/>
      <c r="LES2599" s="113"/>
      <c r="LET2599" s="113"/>
      <c r="LEU2599" s="113"/>
      <c r="LEV2599" s="113"/>
      <c r="LEW2599" s="113"/>
      <c r="LEX2599" s="113"/>
      <c r="LEY2599" s="113"/>
      <c r="LEZ2599" s="113"/>
      <c r="LFA2599" s="113"/>
      <c r="LFB2599" s="113"/>
      <c r="LFC2599" s="113"/>
      <c r="LFD2599" s="113"/>
      <c r="LFE2599" s="113"/>
      <c r="LFF2599" s="113"/>
      <c r="LFG2599" s="113"/>
      <c r="LFH2599" s="113"/>
      <c r="LFI2599" s="113"/>
      <c r="LFJ2599" s="113"/>
      <c r="LFK2599" s="113"/>
      <c r="LFL2599" s="113"/>
      <c r="LFM2599" s="113"/>
      <c r="LFN2599" s="113"/>
      <c r="LFO2599" s="113"/>
      <c r="LFP2599" s="113"/>
      <c r="LFQ2599" s="113"/>
      <c r="LFR2599" s="113"/>
      <c r="LFS2599" s="113"/>
      <c r="LFT2599" s="113"/>
      <c r="LFU2599" s="113"/>
      <c r="LFV2599" s="113"/>
      <c r="LFW2599" s="113"/>
      <c r="LFX2599" s="113"/>
      <c r="LFY2599" s="113"/>
      <c r="LFZ2599" s="113"/>
      <c r="LGA2599" s="113"/>
      <c r="LGB2599" s="113"/>
      <c r="LGC2599" s="113"/>
      <c r="LGD2599" s="113"/>
      <c r="LGE2599" s="113"/>
      <c r="LGF2599" s="113"/>
      <c r="LGG2599" s="113"/>
      <c r="LGH2599" s="113"/>
      <c r="LGI2599" s="113"/>
      <c r="LGJ2599" s="113"/>
      <c r="LGK2599" s="113"/>
      <c r="LGL2599" s="113"/>
      <c r="LGM2599" s="113"/>
      <c r="LGN2599" s="113"/>
      <c r="LGO2599" s="113"/>
      <c r="LGP2599" s="113"/>
      <c r="LGQ2599" s="113"/>
      <c r="LGR2599" s="113"/>
      <c r="LGS2599" s="113"/>
      <c r="LGT2599" s="113"/>
      <c r="LGU2599" s="113"/>
      <c r="LGV2599" s="113"/>
      <c r="LGW2599" s="113"/>
      <c r="LGX2599" s="113"/>
      <c r="LGY2599" s="113"/>
      <c r="LGZ2599" s="113"/>
      <c r="LHA2599" s="113"/>
      <c r="LHB2599" s="113"/>
      <c r="LHC2599" s="113"/>
      <c r="LHD2599" s="113"/>
      <c r="LHE2599" s="113"/>
      <c r="LHF2599" s="113"/>
      <c r="LHG2599" s="113"/>
      <c r="LHH2599" s="113"/>
      <c r="LHI2599" s="113"/>
      <c r="LHJ2599" s="113"/>
      <c r="LHK2599" s="113"/>
      <c r="LHL2599" s="113"/>
      <c r="LHM2599" s="113"/>
      <c r="LHN2599" s="113"/>
      <c r="LHO2599" s="113"/>
      <c r="LHP2599" s="113"/>
      <c r="LHQ2599" s="113"/>
      <c r="LHR2599" s="113"/>
      <c r="LHS2599" s="113"/>
      <c r="LHT2599" s="113"/>
      <c r="LHU2599" s="113"/>
      <c r="LHV2599" s="113"/>
      <c r="LHW2599" s="113"/>
      <c r="LHX2599" s="113"/>
      <c r="LHY2599" s="113"/>
      <c r="LHZ2599" s="113"/>
      <c r="LIA2599" s="113"/>
      <c r="LIB2599" s="113"/>
      <c r="LIC2599" s="113"/>
      <c r="LID2599" s="113"/>
      <c r="LIE2599" s="113"/>
      <c r="LIF2599" s="113"/>
      <c r="LIG2599" s="113"/>
      <c r="LIH2599" s="113"/>
      <c r="LII2599" s="113"/>
      <c r="LIJ2599" s="113"/>
      <c r="LIK2599" s="113"/>
      <c r="LIL2599" s="113"/>
      <c r="LIM2599" s="113"/>
      <c r="LIN2599" s="113"/>
      <c r="LIO2599" s="113"/>
      <c r="LIP2599" s="113"/>
      <c r="LIQ2599" s="113"/>
      <c r="LIR2599" s="113"/>
      <c r="LIS2599" s="113"/>
      <c r="LIT2599" s="113"/>
      <c r="LIU2599" s="113"/>
      <c r="LIV2599" s="113"/>
      <c r="LIW2599" s="113"/>
      <c r="LIX2599" s="113"/>
      <c r="LIY2599" s="113"/>
      <c r="LIZ2599" s="113"/>
      <c r="LJA2599" s="113"/>
      <c r="LJB2599" s="113"/>
      <c r="LJC2599" s="113"/>
      <c r="LJD2599" s="113"/>
      <c r="LJE2599" s="113"/>
      <c r="LJF2599" s="113"/>
      <c r="LJG2599" s="113"/>
      <c r="LJH2599" s="113"/>
      <c r="LJI2599" s="113"/>
      <c r="LJJ2599" s="113"/>
      <c r="LJK2599" s="113"/>
      <c r="LJL2599" s="113"/>
      <c r="LJM2599" s="113"/>
      <c r="LJN2599" s="113"/>
      <c r="LJO2599" s="113"/>
      <c r="LJP2599" s="113"/>
      <c r="LJQ2599" s="113"/>
      <c r="LJR2599" s="113"/>
      <c r="LJS2599" s="113"/>
      <c r="LJT2599" s="113"/>
      <c r="LJU2599" s="113"/>
      <c r="LJV2599" s="113"/>
      <c r="LJW2599" s="113"/>
      <c r="LJX2599" s="113"/>
      <c r="LJY2599" s="113"/>
      <c r="LJZ2599" s="113"/>
      <c r="LKA2599" s="113"/>
      <c r="LKB2599" s="113"/>
      <c r="LKC2599" s="113"/>
      <c r="LKD2599" s="113"/>
      <c r="LKE2599" s="113"/>
      <c r="LKF2599" s="113"/>
      <c r="LKG2599" s="113"/>
      <c r="LKH2599" s="113"/>
      <c r="LKI2599" s="113"/>
      <c r="LKJ2599" s="113"/>
      <c r="LKK2599" s="113"/>
      <c r="LKL2599" s="113"/>
      <c r="LKM2599" s="113"/>
      <c r="LKN2599" s="113"/>
      <c r="LKO2599" s="113"/>
      <c r="LKP2599" s="113"/>
      <c r="LKQ2599" s="113"/>
      <c r="LKR2599" s="113"/>
      <c r="LKS2599" s="113"/>
      <c r="LKT2599" s="113"/>
      <c r="LKU2599" s="113"/>
      <c r="LKV2599" s="113"/>
      <c r="LKW2599" s="113"/>
      <c r="LKX2599" s="113"/>
      <c r="LKY2599" s="113"/>
      <c r="LKZ2599" s="113"/>
      <c r="LLA2599" s="113"/>
      <c r="LLB2599" s="113"/>
      <c r="LLC2599" s="113"/>
      <c r="LLD2599" s="113"/>
      <c r="LLE2599" s="113"/>
      <c r="LLF2599" s="113"/>
      <c r="LLG2599" s="113"/>
      <c r="LLH2599" s="113"/>
      <c r="LLI2599" s="113"/>
      <c r="LLJ2599" s="113"/>
      <c r="LLK2599" s="113"/>
      <c r="LLL2599" s="113"/>
      <c r="LLM2599" s="113"/>
      <c r="LLN2599" s="113"/>
      <c r="LLO2599" s="113"/>
      <c r="LLP2599" s="113"/>
      <c r="LLQ2599" s="113"/>
      <c r="LLR2599" s="113"/>
      <c r="LLS2599" s="113"/>
      <c r="LLT2599" s="113"/>
      <c r="LLU2599" s="113"/>
      <c r="LLV2599" s="113"/>
      <c r="LLW2599" s="113"/>
      <c r="LLX2599" s="113"/>
      <c r="LLY2599" s="113"/>
      <c r="LLZ2599" s="113"/>
      <c r="LMA2599" s="113"/>
      <c r="LMB2599" s="113"/>
      <c r="LMC2599" s="113"/>
      <c r="LMD2599" s="113"/>
      <c r="LME2599" s="113"/>
      <c r="LMF2599" s="113"/>
      <c r="LMG2599" s="113"/>
      <c r="LMH2599" s="113"/>
      <c r="LMI2599" s="113"/>
      <c r="LMJ2599" s="113"/>
      <c r="LMK2599" s="113"/>
      <c r="LML2599" s="113"/>
      <c r="LMM2599" s="113"/>
      <c r="LMN2599" s="113"/>
      <c r="LMO2599" s="113"/>
      <c r="LMP2599" s="113"/>
      <c r="LMQ2599" s="113"/>
      <c r="LMR2599" s="113"/>
      <c r="LMS2599" s="113"/>
      <c r="LMT2599" s="113"/>
      <c r="LMU2599" s="113"/>
      <c r="LMV2599" s="113"/>
      <c r="LMW2599" s="113"/>
      <c r="LMX2599" s="113"/>
      <c r="LMY2599" s="113"/>
      <c r="LMZ2599" s="113"/>
      <c r="LNA2599" s="113"/>
      <c r="LNB2599" s="113"/>
      <c r="LNC2599" s="113"/>
      <c r="LND2599" s="113"/>
      <c r="LNE2599" s="113"/>
      <c r="LNF2599" s="113"/>
      <c r="LNG2599" s="113"/>
      <c r="LNH2599" s="113"/>
      <c r="LNI2599" s="113"/>
      <c r="LNJ2599" s="113"/>
      <c r="LNK2599" s="113"/>
      <c r="LNL2599" s="113"/>
      <c r="LNM2599" s="113"/>
      <c r="LNN2599" s="113"/>
      <c r="LNO2599" s="113"/>
      <c r="LNP2599" s="113"/>
      <c r="LNQ2599" s="113"/>
      <c r="LNR2599" s="113"/>
      <c r="LNS2599" s="113"/>
      <c r="LNT2599" s="113"/>
      <c r="LNU2599" s="113"/>
      <c r="LNV2599" s="113"/>
      <c r="LNW2599" s="113"/>
      <c r="LNX2599" s="113"/>
      <c r="LNY2599" s="113"/>
      <c r="LNZ2599" s="113"/>
      <c r="LOA2599" s="113"/>
      <c r="LOB2599" s="113"/>
      <c r="LOC2599" s="113"/>
      <c r="LOD2599" s="113"/>
      <c r="LOE2599" s="113"/>
      <c r="LOF2599" s="113"/>
      <c r="LOG2599" s="113"/>
      <c r="LOH2599" s="113"/>
      <c r="LOI2599" s="113"/>
      <c r="LOJ2599" s="113"/>
      <c r="LOK2599" s="113"/>
      <c r="LOL2599" s="113"/>
      <c r="LOM2599" s="113"/>
      <c r="LON2599" s="113"/>
      <c r="LOO2599" s="113"/>
      <c r="LOP2599" s="113"/>
      <c r="LOQ2599" s="113"/>
      <c r="LOR2599" s="113"/>
      <c r="LOS2599" s="113"/>
      <c r="LOT2599" s="113"/>
      <c r="LOU2599" s="113"/>
      <c r="LOV2599" s="113"/>
      <c r="LOW2599" s="113"/>
      <c r="LOX2599" s="113"/>
      <c r="LOY2599" s="113"/>
      <c r="LOZ2599" s="113"/>
      <c r="LPA2599" s="113"/>
      <c r="LPB2599" s="113"/>
      <c r="LPC2599" s="113"/>
      <c r="LPD2599" s="113"/>
      <c r="LPE2599" s="113"/>
      <c r="LPF2599" s="113"/>
      <c r="LPG2599" s="113"/>
      <c r="LPH2599" s="113"/>
      <c r="LPI2599" s="113"/>
      <c r="LPJ2599" s="113"/>
      <c r="LPK2599" s="113"/>
      <c r="LPL2599" s="113"/>
      <c r="LPM2599" s="113"/>
      <c r="LPN2599" s="113"/>
      <c r="LPO2599" s="113"/>
      <c r="LPP2599" s="113"/>
      <c r="LPQ2599" s="113"/>
      <c r="LPR2599" s="113"/>
      <c r="LPS2599" s="113"/>
      <c r="LPT2599" s="113"/>
      <c r="LPU2599" s="113"/>
      <c r="LPV2599" s="113"/>
      <c r="LPW2599" s="113"/>
      <c r="LPX2599" s="113"/>
      <c r="LPY2599" s="113"/>
      <c r="LPZ2599" s="113"/>
      <c r="LQA2599" s="113"/>
      <c r="LQB2599" s="113"/>
      <c r="LQC2599" s="113"/>
      <c r="LQD2599" s="113"/>
      <c r="LQE2599" s="113"/>
      <c r="LQF2599" s="113"/>
      <c r="LQG2599" s="113"/>
      <c r="LQH2599" s="113"/>
      <c r="LQI2599" s="113"/>
      <c r="LQJ2599" s="113"/>
      <c r="LQK2599" s="113"/>
      <c r="LQL2599" s="113"/>
      <c r="LQM2599" s="113"/>
      <c r="LQN2599" s="113"/>
      <c r="LQO2599" s="113"/>
      <c r="LQP2599" s="113"/>
      <c r="LQQ2599" s="113"/>
      <c r="LQR2599" s="113"/>
      <c r="LQS2599" s="113"/>
      <c r="LQT2599" s="113"/>
      <c r="LQU2599" s="113"/>
      <c r="LQV2599" s="113"/>
      <c r="LQW2599" s="113"/>
      <c r="LQX2599" s="113"/>
      <c r="LQY2599" s="113"/>
      <c r="LQZ2599" s="113"/>
      <c r="LRA2599" s="113"/>
      <c r="LRB2599" s="113"/>
      <c r="LRC2599" s="113"/>
      <c r="LRD2599" s="113"/>
      <c r="LRE2599" s="113"/>
      <c r="LRF2599" s="113"/>
      <c r="LRG2599" s="113"/>
      <c r="LRH2599" s="113"/>
      <c r="LRI2599" s="113"/>
      <c r="LRJ2599" s="113"/>
      <c r="LRK2599" s="113"/>
      <c r="LRL2599" s="113"/>
      <c r="LRM2599" s="113"/>
      <c r="LRN2599" s="113"/>
      <c r="LRO2599" s="113"/>
      <c r="LRP2599" s="113"/>
      <c r="LRQ2599" s="113"/>
      <c r="LRR2599" s="113"/>
      <c r="LRS2599" s="113"/>
      <c r="LRT2599" s="113"/>
      <c r="LRU2599" s="113"/>
      <c r="LRV2599" s="113"/>
      <c r="LRW2599" s="113"/>
      <c r="LRX2599" s="113"/>
      <c r="LRY2599" s="113"/>
      <c r="LRZ2599" s="113"/>
      <c r="LSA2599" s="113"/>
      <c r="LSB2599" s="113"/>
      <c r="LSC2599" s="113"/>
      <c r="LSD2599" s="113"/>
      <c r="LSE2599" s="113"/>
      <c r="LSF2599" s="113"/>
      <c r="LSG2599" s="113"/>
      <c r="LSH2599" s="113"/>
      <c r="LSI2599" s="113"/>
      <c r="LSJ2599" s="113"/>
      <c r="LSK2599" s="113"/>
      <c r="LSL2599" s="113"/>
      <c r="LSM2599" s="113"/>
      <c r="LSN2599" s="113"/>
      <c r="LSO2599" s="113"/>
      <c r="LSP2599" s="113"/>
      <c r="LSQ2599" s="113"/>
      <c r="LSR2599" s="113"/>
      <c r="LSS2599" s="113"/>
      <c r="LST2599" s="113"/>
      <c r="LSU2599" s="113"/>
      <c r="LSV2599" s="113"/>
      <c r="LSW2599" s="113"/>
      <c r="LSX2599" s="113"/>
      <c r="LSY2599" s="113"/>
      <c r="LSZ2599" s="113"/>
      <c r="LTA2599" s="113"/>
      <c r="LTB2599" s="113"/>
      <c r="LTC2599" s="113"/>
      <c r="LTD2599" s="113"/>
      <c r="LTE2599" s="113"/>
      <c r="LTF2599" s="113"/>
      <c r="LTG2599" s="113"/>
      <c r="LTH2599" s="113"/>
      <c r="LTI2599" s="113"/>
      <c r="LTJ2599" s="113"/>
      <c r="LTK2599" s="113"/>
      <c r="LTL2599" s="113"/>
      <c r="LTM2599" s="113"/>
      <c r="LTN2599" s="113"/>
      <c r="LTO2599" s="113"/>
      <c r="LTP2599" s="113"/>
      <c r="LTQ2599" s="113"/>
      <c r="LTR2599" s="113"/>
      <c r="LTS2599" s="113"/>
      <c r="LTT2599" s="113"/>
      <c r="LTU2599" s="113"/>
      <c r="LTV2599" s="113"/>
      <c r="LTW2599" s="113"/>
      <c r="LTX2599" s="113"/>
      <c r="LTY2599" s="113"/>
      <c r="LTZ2599" s="113"/>
      <c r="LUA2599" s="113"/>
      <c r="LUB2599" s="113"/>
      <c r="LUC2599" s="113"/>
      <c r="LUD2599" s="113"/>
      <c r="LUE2599" s="113"/>
      <c r="LUF2599" s="113"/>
      <c r="LUG2599" s="113"/>
      <c r="LUH2599" s="113"/>
      <c r="LUI2599" s="113"/>
      <c r="LUJ2599" s="113"/>
      <c r="LUK2599" s="113"/>
      <c r="LUL2599" s="113"/>
      <c r="LUM2599" s="113"/>
      <c r="LUN2599" s="113"/>
      <c r="LUO2599" s="113"/>
      <c r="LUP2599" s="113"/>
      <c r="LUQ2599" s="113"/>
      <c r="LUR2599" s="113"/>
      <c r="LUS2599" s="113"/>
      <c r="LUT2599" s="113"/>
      <c r="LUU2599" s="113"/>
      <c r="LUV2599" s="113"/>
      <c r="LUW2599" s="113"/>
      <c r="LUX2599" s="113"/>
      <c r="LUY2599" s="113"/>
      <c r="LUZ2599" s="113"/>
      <c r="LVA2599" s="113"/>
      <c r="LVB2599" s="113"/>
      <c r="LVC2599" s="113"/>
      <c r="LVD2599" s="113"/>
      <c r="LVE2599" s="113"/>
      <c r="LVF2599" s="113"/>
      <c r="LVG2599" s="113"/>
      <c r="LVH2599" s="113"/>
      <c r="LVI2599" s="113"/>
      <c r="LVJ2599" s="113"/>
      <c r="LVK2599" s="113"/>
      <c r="LVL2599" s="113"/>
      <c r="LVM2599" s="113"/>
      <c r="LVN2599" s="113"/>
      <c r="LVO2599" s="113"/>
      <c r="LVP2599" s="113"/>
      <c r="LVQ2599" s="113"/>
      <c r="LVR2599" s="113"/>
      <c r="LVS2599" s="113"/>
      <c r="LVT2599" s="113"/>
      <c r="LVU2599" s="113"/>
      <c r="LVV2599" s="113"/>
      <c r="LVW2599" s="113"/>
      <c r="LVX2599" s="113"/>
      <c r="LVY2599" s="113"/>
      <c r="LVZ2599" s="113"/>
      <c r="LWA2599" s="113"/>
      <c r="LWB2599" s="113"/>
      <c r="LWC2599" s="113"/>
      <c r="LWD2599" s="113"/>
      <c r="LWE2599" s="113"/>
      <c r="LWF2599" s="113"/>
      <c r="LWG2599" s="113"/>
      <c r="LWH2599" s="113"/>
      <c r="LWI2599" s="113"/>
      <c r="LWJ2599" s="113"/>
      <c r="LWK2599" s="113"/>
      <c r="LWL2599" s="113"/>
      <c r="LWM2599" s="113"/>
      <c r="LWN2599" s="113"/>
      <c r="LWO2599" s="113"/>
      <c r="LWP2599" s="113"/>
      <c r="LWQ2599" s="113"/>
      <c r="LWR2599" s="113"/>
      <c r="LWS2599" s="113"/>
      <c r="LWT2599" s="113"/>
      <c r="LWU2599" s="113"/>
      <c r="LWV2599" s="113"/>
      <c r="LWW2599" s="113"/>
      <c r="LWX2599" s="113"/>
      <c r="LWY2599" s="113"/>
      <c r="LWZ2599" s="113"/>
      <c r="LXA2599" s="113"/>
      <c r="LXB2599" s="113"/>
      <c r="LXC2599" s="113"/>
      <c r="LXD2599" s="113"/>
      <c r="LXE2599" s="113"/>
      <c r="LXF2599" s="113"/>
      <c r="LXG2599" s="113"/>
      <c r="LXH2599" s="113"/>
      <c r="LXI2599" s="113"/>
      <c r="LXJ2599" s="113"/>
      <c r="LXK2599" s="113"/>
      <c r="LXL2599" s="113"/>
      <c r="LXM2599" s="113"/>
      <c r="LXN2599" s="113"/>
      <c r="LXO2599" s="113"/>
      <c r="LXP2599" s="113"/>
      <c r="LXQ2599" s="113"/>
      <c r="LXR2599" s="113"/>
      <c r="LXS2599" s="113"/>
      <c r="LXT2599" s="113"/>
      <c r="LXU2599" s="113"/>
      <c r="LXV2599" s="113"/>
      <c r="LXW2599" s="113"/>
      <c r="LXX2599" s="113"/>
      <c r="LXY2599" s="113"/>
      <c r="LXZ2599" s="113"/>
      <c r="LYA2599" s="113"/>
      <c r="LYB2599" s="113"/>
      <c r="LYC2599" s="113"/>
      <c r="LYD2599" s="113"/>
      <c r="LYE2599" s="113"/>
      <c r="LYF2599" s="113"/>
      <c r="LYG2599" s="113"/>
      <c r="LYH2599" s="113"/>
      <c r="LYI2599" s="113"/>
      <c r="LYJ2599" s="113"/>
      <c r="LYK2599" s="113"/>
      <c r="LYL2599" s="113"/>
      <c r="LYM2599" s="113"/>
      <c r="LYN2599" s="113"/>
      <c r="LYO2599" s="113"/>
      <c r="LYP2599" s="113"/>
      <c r="LYQ2599" s="113"/>
      <c r="LYR2599" s="113"/>
      <c r="LYS2599" s="113"/>
      <c r="LYT2599" s="113"/>
      <c r="LYU2599" s="113"/>
      <c r="LYV2599" s="113"/>
      <c r="LYW2599" s="113"/>
      <c r="LYX2599" s="113"/>
      <c r="LYY2599" s="113"/>
      <c r="LYZ2599" s="113"/>
      <c r="LZA2599" s="113"/>
      <c r="LZB2599" s="113"/>
      <c r="LZC2599" s="113"/>
      <c r="LZD2599" s="113"/>
      <c r="LZE2599" s="113"/>
      <c r="LZF2599" s="113"/>
      <c r="LZG2599" s="113"/>
      <c r="LZH2599" s="113"/>
      <c r="LZI2599" s="113"/>
      <c r="LZJ2599" s="113"/>
      <c r="LZK2599" s="113"/>
      <c r="LZL2599" s="113"/>
      <c r="LZM2599" s="113"/>
      <c r="LZN2599" s="113"/>
      <c r="LZO2599" s="113"/>
      <c r="LZP2599" s="113"/>
      <c r="LZQ2599" s="113"/>
      <c r="LZR2599" s="113"/>
      <c r="LZS2599" s="113"/>
      <c r="LZT2599" s="113"/>
      <c r="LZU2599" s="113"/>
      <c r="LZV2599" s="113"/>
      <c r="LZW2599" s="113"/>
      <c r="LZX2599" s="113"/>
      <c r="LZY2599" s="113"/>
      <c r="LZZ2599" s="113"/>
      <c r="MAA2599" s="113"/>
      <c r="MAB2599" s="113"/>
      <c r="MAC2599" s="113"/>
      <c r="MAD2599" s="113"/>
      <c r="MAE2599" s="113"/>
      <c r="MAF2599" s="113"/>
      <c r="MAG2599" s="113"/>
      <c r="MAH2599" s="113"/>
      <c r="MAI2599" s="113"/>
      <c r="MAJ2599" s="113"/>
      <c r="MAK2599" s="113"/>
      <c r="MAL2599" s="113"/>
      <c r="MAM2599" s="113"/>
      <c r="MAN2599" s="113"/>
      <c r="MAO2599" s="113"/>
      <c r="MAP2599" s="113"/>
      <c r="MAQ2599" s="113"/>
      <c r="MAR2599" s="113"/>
      <c r="MAS2599" s="113"/>
      <c r="MAT2599" s="113"/>
      <c r="MAU2599" s="113"/>
      <c r="MAV2599" s="113"/>
      <c r="MAW2599" s="113"/>
      <c r="MAX2599" s="113"/>
      <c r="MAY2599" s="113"/>
      <c r="MAZ2599" s="113"/>
      <c r="MBA2599" s="113"/>
      <c r="MBB2599" s="113"/>
      <c r="MBC2599" s="113"/>
      <c r="MBD2599" s="113"/>
      <c r="MBE2599" s="113"/>
      <c r="MBF2599" s="113"/>
      <c r="MBG2599" s="113"/>
      <c r="MBH2599" s="113"/>
      <c r="MBI2599" s="113"/>
      <c r="MBJ2599" s="113"/>
      <c r="MBK2599" s="113"/>
      <c r="MBL2599" s="113"/>
      <c r="MBM2599" s="113"/>
      <c r="MBN2599" s="113"/>
      <c r="MBO2599" s="113"/>
      <c r="MBP2599" s="113"/>
      <c r="MBQ2599" s="113"/>
      <c r="MBR2599" s="113"/>
      <c r="MBS2599" s="113"/>
      <c r="MBT2599" s="113"/>
      <c r="MBU2599" s="113"/>
      <c r="MBV2599" s="113"/>
      <c r="MBW2599" s="113"/>
      <c r="MBX2599" s="113"/>
      <c r="MBY2599" s="113"/>
      <c r="MBZ2599" s="113"/>
      <c r="MCA2599" s="113"/>
      <c r="MCB2599" s="113"/>
      <c r="MCC2599" s="113"/>
      <c r="MCD2599" s="113"/>
      <c r="MCE2599" s="113"/>
      <c r="MCF2599" s="113"/>
      <c r="MCG2599" s="113"/>
      <c r="MCH2599" s="113"/>
      <c r="MCI2599" s="113"/>
      <c r="MCJ2599" s="113"/>
      <c r="MCK2599" s="113"/>
      <c r="MCL2599" s="113"/>
      <c r="MCM2599" s="113"/>
      <c r="MCN2599" s="113"/>
      <c r="MCO2599" s="113"/>
      <c r="MCP2599" s="113"/>
      <c r="MCQ2599" s="113"/>
      <c r="MCR2599" s="113"/>
      <c r="MCS2599" s="113"/>
      <c r="MCT2599" s="113"/>
      <c r="MCU2599" s="113"/>
      <c r="MCV2599" s="113"/>
      <c r="MCW2599" s="113"/>
      <c r="MCX2599" s="113"/>
      <c r="MCY2599" s="113"/>
      <c r="MCZ2599" s="113"/>
      <c r="MDA2599" s="113"/>
      <c r="MDB2599" s="113"/>
      <c r="MDC2599" s="113"/>
      <c r="MDD2599" s="113"/>
      <c r="MDE2599" s="113"/>
      <c r="MDF2599" s="113"/>
      <c r="MDG2599" s="113"/>
      <c r="MDH2599" s="113"/>
      <c r="MDI2599" s="113"/>
      <c r="MDJ2599" s="113"/>
      <c r="MDK2599" s="113"/>
      <c r="MDL2599" s="113"/>
      <c r="MDM2599" s="113"/>
      <c r="MDN2599" s="113"/>
      <c r="MDO2599" s="113"/>
      <c r="MDP2599" s="113"/>
      <c r="MDQ2599" s="113"/>
      <c r="MDR2599" s="113"/>
      <c r="MDS2599" s="113"/>
      <c r="MDT2599" s="113"/>
      <c r="MDU2599" s="113"/>
      <c r="MDV2599" s="113"/>
      <c r="MDW2599" s="113"/>
      <c r="MDX2599" s="113"/>
      <c r="MDY2599" s="113"/>
      <c r="MDZ2599" s="113"/>
      <c r="MEA2599" s="113"/>
      <c r="MEB2599" s="113"/>
      <c r="MEC2599" s="113"/>
      <c r="MED2599" s="113"/>
      <c r="MEE2599" s="113"/>
      <c r="MEF2599" s="113"/>
      <c r="MEG2599" s="113"/>
      <c r="MEH2599" s="113"/>
      <c r="MEI2599" s="113"/>
      <c r="MEJ2599" s="113"/>
      <c r="MEK2599" s="113"/>
      <c r="MEL2599" s="113"/>
      <c r="MEM2599" s="113"/>
      <c r="MEN2599" s="113"/>
      <c r="MEO2599" s="113"/>
      <c r="MEP2599" s="113"/>
      <c r="MEQ2599" s="113"/>
      <c r="MER2599" s="113"/>
      <c r="MES2599" s="113"/>
      <c r="MET2599" s="113"/>
      <c r="MEU2599" s="113"/>
      <c r="MEV2599" s="113"/>
      <c r="MEW2599" s="113"/>
      <c r="MEX2599" s="113"/>
      <c r="MEY2599" s="113"/>
      <c r="MEZ2599" s="113"/>
      <c r="MFA2599" s="113"/>
      <c r="MFB2599" s="113"/>
      <c r="MFC2599" s="113"/>
      <c r="MFD2599" s="113"/>
      <c r="MFE2599" s="113"/>
      <c r="MFF2599" s="113"/>
      <c r="MFG2599" s="113"/>
      <c r="MFH2599" s="113"/>
      <c r="MFI2599" s="113"/>
      <c r="MFJ2599" s="113"/>
      <c r="MFK2599" s="113"/>
      <c r="MFL2599" s="113"/>
      <c r="MFM2599" s="113"/>
      <c r="MFN2599" s="113"/>
      <c r="MFO2599" s="113"/>
      <c r="MFP2599" s="113"/>
      <c r="MFQ2599" s="113"/>
      <c r="MFR2599" s="113"/>
      <c r="MFS2599" s="113"/>
      <c r="MFT2599" s="113"/>
      <c r="MFU2599" s="113"/>
      <c r="MFV2599" s="113"/>
      <c r="MFW2599" s="113"/>
      <c r="MFX2599" s="113"/>
      <c r="MFY2599" s="113"/>
      <c r="MFZ2599" s="113"/>
      <c r="MGA2599" s="113"/>
      <c r="MGB2599" s="113"/>
      <c r="MGC2599" s="113"/>
      <c r="MGD2599" s="113"/>
      <c r="MGE2599" s="113"/>
      <c r="MGF2599" s="113"/>
      <c r="MGG2599" s="113"/>
      <c r="MGH2599" s="113"/>
      <c r="MGI2599" s="113"/>
      <c r="MGJ2599" s="113"/>
      <c r="MGK2599" s="113"/>
      <c r="MGL2599" s="113"/>
      <c r="MGM2599" s="113"/>
      <c r="MGN2599" s="113"/>
      <c r="MGO2599" s="113"/>
      <c r="MGP2599" s="113"/>
      <c r="MGQ2599" s="113"/>
      <c r="MGR2599" s="113"/>
      <c r="MGS2599" s="113"/>
      <c r="MGT2599" s="113"/>
      <c r="MGU2599" s="113"/>
      <c r="MGV2599" s="113"/>
      <c r="MGW2599" s="113"/>
      <c r="MGX2599" s="113"/>
      <c r="MGY2599" s="113"/>
      <c r="MGZ2599" s="113"/>
      <c r="MHA2599" s="113"/>
      <c r="MHB2599" s="113"/>
      <c r="MHC2599" s="113"/>
      <c r="MHD2599" s="113"/>
      <c r="MHE2599" s="113"/>
      <c r="MHF2599" s="113"/>
      <c r="MHG2599" s="113"/>
      <c r="MHH2599" s="113"/>
      <c r="MHI2599" s="113"/>
      <c r="MHJ2599" s="113"/>
      <c r="MHK2599" s="113"/>
      <c r="MHL2599" s="113"/>
      <c r="MHM2599" s="113"/>
      <c r="MHN2599" s="113"/>
      <c r="MHO2599" s="113"/>
      <c r="MHP2599" s="113"/>
      <c r="MHQ2599" s="113"/>
      <c r="MHR2599" s="113"/>
      <c r="MHS2599" s="113"/>
      <c r="MHT2599" s="113"/>
      <c r="MHU2599" s="113"/>
      <c r="MHV2599" s="113"/>
      <c r="MHW2599" s="113"/>
      <c r="MHX2599" s="113"/>
      <c r="MHY2599" s="113"/>
      <c r="MHZ2599" s="113"/>
      <c r="MIA2599" s="113"/>
      <c r="MIB2599" s="113"/>
      <c r="MIC2599" s="113"/>
      <c r="MID2599" s="113"/>
      <c r="MIE2599" s="113"/>
      <c r="MIF2599" s="113"/>
      <c r="MIG2599" s="113"/>
      <c r="MIH2599" s="113"/>
      <c r="MII2599" s="113"/>
      <c r="MIJ2599" s="113"/>
      <c r="MIK2599" s="113"/>
      <c r="MIL2599" s="113"/>
      <c r="MIM2599" s="113"/>
      <c r="MIN2599" s="113"/>
      <c r="MIO2599" s="113"/>
      <c r="MIP2599" s="113"/>
      <c r="MIQ2599" s="113"/>
      <c r="MIR2599" s="113"/>
      <c r="MIS2599" s="113"/>
      <c r="MIT2599" s="113"/>
      <c r="MIU2599" s="113"/>
      <c r="MIV2599" s="113"/>
      <c r="MIW2599" s="113"/>
      <c r="MIX2599" s="113"/>
      <c r="MIY2599" s="113"/>
      <c r="MIZ2599" s="113"/>
      <c r="MJA2599" s="113"/>
      <c r="MJB2599" s="113"/>
      <c r="MJC2599" s="113"/>
      <c r="MJD2599" s="113"/>
      <c r="MJE2599" s="113"/>
      <c r="MJF2599" s="113"/>
      <c r="MJG2599" s="113"/>
      <c r="MJH2599" s="113"/>
      <c r="MJI2599" s="113"/>
      <c r="MJJ2599" s="113"/>
      <c r="MJK2599" s="113"/>
      <c r="MJL2599" s="113"/>
      <c r="MJM2599" s="113"/>
      <c r="MJN2599" s="113"/>
      <c r="MJO2599" s="113"/>
      <c r="MJP2599" s="113"/>
      <c r="MJQ2599" s="113"/>
      <c r="MJR2599" s="113"/>
      <c r="MJS2599" s="113"/>
      <c r="MJT2599" s="113"/>
      <c r="MJU2599" s="113"/>
      <c r="MJV2599" s="113"/>
      <c r="MJW2599" s="113"/>
      <c r="MJX2599" s="113"/>
      <c r="MJY2599" s="113"/>
      <c r="MJZ2599" s="113"/>
      <c r="MKA2599" s="113"/>
      <c r="MKB2599" s="113"/>
      <c r="MKC2599" s="113"/>
      <c r="MKD2599" s="113"/>
      <c r="MKE2599" s="113"/>
      <c r="MKF2599" s="113"/>
      <c r="MKG2599" s="113"/>
      <c r="MKH2599" s="113"/>
      <c r="MKI2599" s="113"/>
      <c r="MKJ2599" s="113"/>
      <c r="MKK2599" s="113"/>
      <c r="MKL2599" s="113"/>
      <c r="MKM2599" s="113"/>
      <c r="MKN2599" s="113"/>
      <c r="MKO2599" s="113"/>
      <c r="MKP2599" s="113"/>
      <c r="MKQ2599" s="113"/>
      <c r="MKR2599" s="113"/>
      <c r="MKS2599" s="113"/>
      <c r="MKT2599" s="113"/>
      <c r="MKU2599" s="113"/>
      <c r="MKV2599" s="113"/>
      <c r="MKW2599" s="113"/>
      <c r="MKX2599" s="113"/>
      <c r="MKY2599" s="113"/>
      <c r="MKZ2599" s="113"/>
      <c r="MLA2599" s="113"/>
      <c r="MLB2599" s="113"/>
      <c r="MLC2599" s="113"/>
      <c r="MLD2599" s="113"/>
      <c r="MLE2599" s="113"/>
      <c r="MLF2599" s="113"/>
      <c r="MLG2599" s="113"/>
      <c r="MLH2599" s="113"/>
      <c r="MLI2599" s="113"/>
      <c r="MLJ2599" s="113"/>
      <c r="MLK2599" s="113"/>
      <c r="MLL2599" s="113"/>
      <c r="MLM2599" s="113"/>
      <c r="MLN2599" s="113"/>
      <c r="MLO2599" s="113"/>
      <c r="MLP2599" s="113"/>
      <c r="MLQ2599" s="113"/>
      <c r="MLR2599" s="113"/>
      <c r="MLS2599" s="113"/>
      <c r="MLT2599" s="113"/>
      <c r="MLU2599" s="113"/>
      <c r="MLV2599" s="113"/>
      <c r="MLW2599" s="113"/>
      <c r="MLX2599" s="113"/>
      <c r="MLY2599" s="113"/>
      <c r="MLZ2599" s="113"/>
      <c r="MMA2599" s="113"/>
      <c r="MMB2599" s="113"/>
      <c r="MMC2599" s="113"/>
      <c r="MMD2599" s="113"/>
      <c r="MME2599" s="113"/>
      <c r="MMF2599" s="113"/>
      <c r="MMG2599" s="113"/>
      <c r="MMH2599" s="113"/>
      <c r="MMI2599" s="113"/>
      <c r="MMJ2599" s="113"/>
      <c r="MMK2599" s="113"/>
      <c r="MML2599" s="113"/>
      <c r="MMM2599" s="113"/>
      <c r="MMN2599" s="113"/>
      <c r="MMO2599" s="113"/>
      <c r="MMP2599" s="113"/>
      <c r="MMQ2599" s="113"/>
      <c r="MMR2599" s="113"/>
      <c r="MMS2599" s="113"/>
      <c r="MMT2599" s="113"/>
      <c r="MMU2599" s="113"/>
      <c r="MMV2599" s="113"/>
      <c r="MMW2599" s="113"/>
      <c r="MMX2599" s="113"/>
      <c r="MMY2599" s="113"/>
      <c r="MMZ2599" s="113"/>
      <c r="MNA2599" s="113"/>
      <c r="MNB2599" s="113"/>
      <c r="MNC2599" s="113"/>
      <c r="MND2599" s="113"/>
      <c r="MNE2599" s="113"/>
      <c r="MNF2599" s="113"/>
      <c r="MNG2599" s="113"/>
      <c r="MNH2599" s="113"/>
      <c r="MNI2599" s="113"/>
      <c r="MNJ2599" s="113"/>
      <c r="MNK2599" s="113"/>
      <c r="MNL2599" s="113"/>
      <c r="MNM2599" s="113"/>
      <c r="MNN2599" s="113"/>
      <c r="MNO2599" s="113"/>
      <c r="MNP2599" s="113"/>
      <c r="MNQ2599" s="113"/>
      <c r="MNR2599" s="113"/>
      <c r="MNS2599" s="113"/>
      <c r="MNT2599" s="113"/>
      <c r="MNU2599" s="113"/>
      <c r="MNV2599" s="113"/>
      <c r="MNW2599" s="113"/>
      <c r="MNX2599" s="113"/>
      <c r="MNY2599" s="113"/>
      <c r="MNZ2599" s="113"/>
      <c r="MOA2599" s="113"/>
      <c r="MOB2599" s="113"/>
      <c r="MOC2599" s="113"/>
      <c r="MOD2599" s="113"/>
      <c r="MOE2599" s="113"/>
      <c r="MOF2599" s="113"/>
      <c r="MOG2599" s="113"/>
      <c r="MOH2599" s="113"/>
      <c r="MOI2599" s="113"/>
      <c r="MOJ2599" s="113"/>
      <c r="MOK2599" s="113"/>
      <c r="MOL2599" s="113"/>
      <c r="MOM2599" s="113"/>
      <c r="MON2599" s="113"/>
      <c r="MOO2599" s="113"/>
      <c r="MOP2599" s="113"/>
      <c r="MOQ2599" s="113"/>
      <c r="MOR2599" s="113"/>
      <c r="MOS2599" s="113"/>
      <c r="MOT2599" s="113"/>
      <c r="MOU2599" s="113"/>
      <c r="MOV2599" s="113"/>
      <c r="MOW2599" s="113"/>
      <c r="MOX2599" s="113"/>
      <c r="MOY2599" s="113"/>
      <c r="MOZ2599" s="113"/>
      <c r="MPA2599" s="113"/>
      <c r="MPB2599" s="113"/>
      <c r="MPC2599" s="113"/>
      <c r="MPD2599" s="113"/>
      <c r="MPE2599" s="113"/>
      <c r="MPF2599" s="113"/>
      <c r="MPG2599" s="113"/>
      <c r="MPH2599" s="113"/>
      <c r="MPI2599" s="113"/>
      <c r="MPJ2599" s="113"/>
      <c r="MPK2599" s="113"/>
      <c r="MPL2599" s="113"/>
      <c r="MPM2599" s="113"/>
      <c r="MPN2599" s="113"/>
      <c r="MPO2599" s="113"/>
      <c r="MPP2599" s="113"/>
      <c r="MPQ2599" s="113"/>
      <c r="MPR2599" s="113"/>
      <c r="MPS2599" s="113"/>
      <c r="MPT2599" s="113"/>
      <c r="MPU2599" s="113"/>
      <c r="MPV2599" s="113"/>
      <c r="MPW2599" s="113"/>
      <c r="MPX2599" s="113"/>
      <c r="MPY2599" s="113"/>
      <c r="MPZ2599" s="113"/>
      <c r="MQA2599" s="113"/>
      <c r="MQB2599" s="113"/>
      <c r="MQC2599" s="113"/>
      <c r="MQD2599" s="113"/>
      <c r="MQE2599" s="113"/>
      <c r="MQF2599" s="113"/>
      <c r="MQG2599" s="113"/>
      <c r="MQH2599" s="113"/>
      <c r="MQI2599" s="113"/>
      <c r="MQJ2599" s="113"/>
      <c r="MQK2599" s="113"/>
      <c r="MQL2599" s="113"/>
      <c r="MQM2599" s="113"/>
      <c r="MQN2599" s="113"/>
      <c r="MQO2599" s="113"/>
      <c r="MQP2599" s="113"/>
      <c r="MQQ2599" s="113"/>
      <c r="MQR2599" s="113"/>
      <c r="MQS2599" s="113"/>
      <c r="MQT2599" s="113"/>
      <c r="MQU2599" s="113"/>
      <c r="MQV2599" s="113"/>
      <c r="MQW2599" s="113"/>
      <c r="MQX2599" s="113"/>
      <c r="MQY2599" s="113"/>
      <c r="MQZ2599" s="113"/>
      <c r="MRA2599" s="113"/>
      <c r="MRB2599" s="113"/>
      <c r="MRC2599" s="113"/>
      <c r="MRD2599" s="113"/>
      <c r="MRE2599" s="113"/>
      <c r="MRF2599" s="113"/>
      <c r="MRG2599" s="113"/>
      <c r="MRH2599" s="113"/>
      <c r="MRI2599" s="113"/>
      <c r="MRJ2599" s="113"/>
      <c r="MRK2599" s="113"/>
      <c r="MRL2599" s="113"/>
      <c r="MRM2599" s="113"/>
      <c r="MRN2599" s="113"/>
      <c r="MRO2599" s="113"/>
      <c r="MRP2599" s="113"/>
      <c r="MRQ2599" s="113"/>
      <c r="MRR2599" s="113"/>
      <c r="MRS2599" s="113"/>
      <c r="MRT2599" s="113"/>
      <c r="MRU2599" s="113"/>
      <c r="MRV2599" s="113"/>
      <c r="MRW2599" s="113"/>
      <c r="MRX2599" s="113"/>
      <c r="MRY2599" s="113"/>
      <c r="MRZ2599" s="113"/>
      <c r="MSA2599" s="113"/>
      <c r="MSB2599" s="113"/>
      <c r="MSC2599" s="113"/>
      <c r="MSD2599" s="113"/>
      <c r="MSE2599" s="113"/>
      <c r="MSF2599" s="113"/>
      <c r="MSG2599" s="113"/>
      <c r="MSH2599" s="113"/>
      <c r="MSI2599" s="113"/>
      <c r="MSJ2599" s="113"/>
      <c r="MSK2599" s="113"/>
      <c r="MSL2599" s="113"/>
      <c r="MSM2599" s="113"/>
      <c r="MSN2599" s="113"/>
      <c r="MSO2599" s="113"/>
      <c r="MSP2599" s="113"/>
      <c r="MSQ2599" s="113"/>
      <c r="MSR2599" s="113"/>
      <c r="MSS2599" s="113"/>
      <c r="MST2599" s="113"/>
      <c r="MSU2599" s="113"/>
      <c r="MSV2599" s="113"/>
      <c r="MSW2599" s="113"/>
      <c r="MSX2599" s="113"/>
      <c r="MSY2599" s="113"/>
      <c r="MSZ2599" s="113"/>
      <c r="MTA2599" s="113"/>
      <c r="MTB2599" s="113"/>
      <c r="MTC2599" s="113"/>
      <c r="MTD2599" s="113"/>
      <c r="MTE2599" s="113"/>
      <c r="MTF2599" s="113"/>
      <c r="MTG2599" s="113"/>
      <c r="MTH2599" s="113"/>
      <c r="MTI2599" s="113"/>
      <c r="MTJ2599" s="113"/>
      <c r="MTK2599" s="113"/>
      <c r="MTL2599" s="113"/>
      <c r="MTM2599" s="113"/>
      <c r="MTN2599" s="113"/>
      <c r="MTO2599" s="113"/>
      <c r="MTP2599" s="113"/>
      <c r="MTQ2599" s="113"/>
      <c r="MTR2599" s="113"/>
      <c r="MTS2599" s="113"/>
      <c r="MTT2599" s="113"/>
      <c r="MTU2599" s="113"/>
      <c r="MTV2599" s="113"/>
      <c r="MTW2599" s="113"/>
      <c r="MTX2599" s="113"/>
      <c r="MTY2599" s="113"/>
      <c r="MTZ2599" s="113"/>
      <c r="MUA2599" s="113"/>
      <c r="MUB2599" s="113"/>
      <c r="MUC2599" s="113"/>
      <c r="MUD2599" s="113"/>
      <c r="MUE2599" s="113"/>
      <c r="MUF2599" s="113"/>
      <c r="MUG2599" s="113"/>
      <c r="MUH2599" s="113"/>
      <c r="MUI2599" s="113"/>
      <c r="MUJ2599" s="113"/>
      <c r="MUK2599" s="113"/>
      <c r="MUL2599" s="113"/>
      <c r="MUM2599" s="113"/>
      <c r="MUN2599" s="113"/>
      <c r="MUO2599" s="113"/>
      <c r="MUP2599" s="113"/>
      <c r="MUQ2599" s="113"/>
      <c r="MUR2599" s="113"/>
      <c r="MUS2599" s="113"/>
      <c r="MUT2599" s="113"/>
      <c r="MUU2599" s="113"/>
      <c r="MUV2599" s="113"/>
      <c r="MUW2599" s="113"/>
      <c r="MUX2599" s="113"/>
      <c r="MUY2599" s="113"/>
      <c r="MUZ2599" s="113"/>
      <c r="MVA2599" s="113"/>
      <c r="MVB2599" s="113"/>
      <c r="MVC2599" s="113"/>
      <c r="MVD2599" s="113"/>
      <c r="MVE2599" s="113"/>
      <c r="MVF2599" s="113"/>
      <c r="MVG2599" s="113"/>
      <c r="MVH2599" s="113"/>
      <c r="MVI2599" s="113"/>
      <c r="MVJ2599" s="113"/>
      <c r="MVK2599" s="113"/>
      <c r="MVL2599" s="113"/>
      <c r="MVM2599" s="113"/>
      <c r="MVN2599" s="113"/>
      <c r="MVO2599" s="113"/>
      <c r="MVP2599" s="113"/>
      <c r="MVQ2599" s="113"/>
      <c r="MVR2599" s="113"/>
      <c r="MVS2599" s="113"/>
      <c r="MVT2599" s="113"/>
      <c r="MVU2599" s="113"/>
      <c r="MVV2599" s="113"/>
      <c r="MVW2599" s="113"/>
      <c r="MVX2599" s="113"/>
      <c r="MVY2599" s="113"/>
      <c r="MVZ2599" s="113"/>
      <c r="MWA2599" s="113"/>
      <c r="MWB2599" s="113"/>
      <c r="MWC2599" s="113"/>
      <c r="MWD2599" s="113"/>
      <c r="MWE2599" s="113"/>
      <c r="MWF2599" s="113"/>
      <c r="MWG2599" s="113"/>
      <c r="MWH2599" s="113"/>
      <c r="MWI2599" s="113"/>
      <c r="MWJ2599" s="113"/>
      <c r="MWK2599" s="113"/>
      <c r="MWL2599" s="113"/>
      <c r="MWM2599" s="113"/>
      <c r="MWN2599" s="113"/>
      <c r="MWO2599" s="113"/>
      <c r="MWP2599" s="113"/>
      <c r="MWQ2599" s="113"/>
      <c r="MWR2599" s="113"/>
      <c r="MWS2599" s="113"/>
      <c r="MWT2599" s="113"/>
      <c r="MWU2599" s="113"/>
      <c r="MWV2599" s="113"/>
      <c r="MWW2599" s="113"/>
      <c r="MWX2599" s="113"/>
      <c r="MWY2599" s="113"/>
      <c r="MWZ2599" s="113"/>
      <c r="MXA2599" s="113"/>
      <c r="MXB2599" s="113"/>
      <c r="MXC2599" s="113"/>
      <c r="MXD2599" s="113"/>
      <c r="MXE2599" s="113"/>
      <c r="MXF2599" s="113"/>
      <c r="MXG2599" s="113"/>
      <c r="MXH2599" s="113"/>
      <c r="MXI2599" s="113"/>
      <c r="MXJ2599" s="113"/>
      <c r="MXK2599" s="113"/>
      <c r="MXL2599" s="113"/>
      <c r="MXM2599" s="113"/>
      <c r="MXN2599" s="113"/>
      <c r="MXO2599" s="113"/>
      <c r="MXP2599" s="113"/>
      <c r="MXQ2599" s="113"/>
      <c r="MXR2599" s="113"/>
      <c r="MXS2599" s="113"/>
      <c r="MXT2599" s="113"/>
      <c r="MXU2599" s="113"/>
      <c r="MXV2599" s="113"/>
      <c r="MXW2599" s="113"/>
      <c r="MXX2599" s="113"/>
      <c r="MXY2599" s="113"/>
      <c r="MXZ2599" s="113"/>
      <c r="MYA2599" s="113"/>
      <c r="MYB2599" s="113"/>
      <c r="MYC2599" s="113"/>
      <c r="MYD2599" s="113"/>
      <c r="MYE2599" s="113"/>
      <c r="MYF2599" s="113"/>
      <c r="MYG2599" s="113"/>
      <c r="MYH2599" s="113"/>
      <c r="MYI2599" s="113"/>
      <c r="MYJ2599" s="113"/>
      <c r="MYK2599" s="113"/>
      <c r="MYL2599" s="113"/>
      <c r="MYM2599" s="113"/>
      <c r="MYN2599" s="113"/>
      <c r="MYO2599" s="113"/>
      <c r="MYP2599" s="113"/>
      <c r="MYQ2599" s="113"/>
      <c r="MYR2599" s="113"/>
      <c r="MYS2599" s="113"/>
      <c r="MYT2599" s="113"/>
      <c r="MYU2599" s="113"/>
      <c r="MYV2599" s="113"/>
      <c r="MYW2599" s="113"/>
      <c r="MYX2599" s="113"/>
      <c r="MYY2599" s="113"/>
      <c r="MYZ2599" s="113"/>
      <c r="MZA2599" s="113"/>
      <c r="MZB2599" s="113"/>
      <c r="MZC2599" s="113"/>
      <c r="MZD2599" s="113"/>
      <c r="MZE2599" s="113"/>
      <c r="MZF2599" s="113"/>
      <c r="MZG2599" s="113"/>
      <c r="MZH2599" s="113"/>
      <c r="MZI2599" s="113"/>
      <c r="MZJ2599" s="113"/>
      <c r="MZK2599" s="113"/>
      <c r="MZL2599" s="113"/>
      <c r="MZM2599" s="113"/>
      <c r="MZN2599" s="113"/>
      <c r="MZO2599" s="113"/>
      <c r="MZP2599" s="113"/>
      <c r="MZQ2599" s="113"/>
      <c r="MZR2599" s="113"/>
      <c r="MZS2599" s="113"/>
      <c r="MZT2599" s="113"/>
      <c r="MZU2599" s="113"/>
      <c r="MZV2599" s="113"/>
      <c r="MZW2599" s="113"/>
      <c r="MZX2599" s="113"/>
      <c r="MZY2599" s="113"/>
      <c r="MZZ2599" s="113"/>
      <c r="NAA2599" s="113"/>
      <c r="NAB2599" s="113"/>
      <c r="NAC2599" s="113"/>
      <c r="NAD2599" s="113"/>
      <c r="NAE2599" s="113"/>
      <c r="NAF2599" s="113"/>
      <c r="NAG2599" s="113"/>
      <c r="NAH2599" s="113"/>
      <c r="NAI2599" s="113"/>
      <c r="NAJ2599" s="113"/>
      <c r="NAK2599" s="113"/>
      <c r="NAL2599" s="113"/>
      <c r="NAM2599" s="113"/>
      <c r="NAN2599" s="113"/>
      <c r="NAO2599" s="113"/>
      <c r="NAP2599" s="113"/>
      <c r="NAQ2599" s="113"/>
      <c r="NAR2599" s="113"/>
      <c r="NAS2599" s="113"/>
      <c r="NAT2599" s="113"/>
      <c r="NAU2599" s="113"/>
      <c r="NAV2599" s="113"/>
      <c r="NAW2599" s="113"/>
      <c r="NAX2599" s="113"/>
      <c r="NAY2599" s="113"/>
      <c r="NAZ2599" s="113"/>
      <c r="NBA2599" s="113"/>
      <c r="NBB2599" s="113"/>
      <c r="NBC2599" s="113"/>
      <c r="NBD2599" s="113"/>
      <c r="NBE2599" s="113"/>
      <c r="NBF2599" s="113"/>
      <c r="NBG2599" s="113"/>
      <c r="NBH2599" s="113"/>
      <c r="NBI2599" s="113"/>
      <c r="NBJ2599" s="113"/>
      <c r="NBK2599" s="113"/>
      <c r="NBL2599" s="113"/>
      <c r="NBM2599" s="113"/>
      <c r="NBN2599" s="113"/>
      <c r="NBO2599" s="113"/>
      <c r="NBP2599" s="113"/>
      <c r="NBQ2599" s="113"/>
      <c r="NBR2599" s="113"/>
      <c r="NBS2599" s="113"/>
      <c r="NBT2599" s="113"/>
      <c r="NBU2599" s="113"/>
      <c r="NBV2599" s="113"/>
      <c r="NBW2599" s="113"/>
      <c r="NBX2599" s="113"/>
      <c r="NBY2599" s="113"/>
      <c r="NBZ2599" s="113"/>
      <c r="NCA2599" s="113"/>
      <c r="NCB2599" s="113"/>
      <c r="NCC2599" s="113"/>
      <c r="NCD2599" s="113"/>
      <c r="NCE2599" s="113"/>
      <c r="NCF2599" s="113"/>
      <c r="NCG2599" s="113"/>
      <c r="NCH2599" s="113"/>
      <c r="NCI2599" s="113"/>
      <c r="NCJ2599" s="113"/>
      <c r="NCK2599" s="113"/>
      <c r="NCL2599" s="113"/>
      <c r="NCM2599" s="113"/>
      <c r="NCN2599" s="113"/>
      <c r="NCO2599" s="113"/>
      <c r="NCP2599" s="113"/>
      <c r="NCQ2599" s="113"/>
      <c r="NCR2599" s="113"/>
      <c r="NCS2599" s="113"/>
      <c r="NCT2599" s="113"/>
      <c r="NCU2599" s="113"/>
      <c r="NCV2599" s="113"/>
      <c r="NCW2599" s="113"/>
      <c r="NCX2599" s="113"/>
      <c r="NCY2599" s="113"/>
      <c r="NCZ2599" s="113"/>
      <c r="NDA2599" s="113"/>
      <c r="NDB2599" s="113"/>
      <c r="NDC2599" s="113"/>
      <c r="NDD2599" s="113"/>
      <c r="NDE2599" s="113"/>
      <c r="NDF2599" s="113"/>
      <c r="NDG2599" s="113"/>
      <c r="NDH2599" s="113"/>
      <c r="NDI2599" s="113"/>
      <c r="NDJ2599" s="113"/>
      <c r="NDK2599" s="113"/>
      <c r="NDL2599" s="113"/>
      <c r="NDM2599" s="113"/>
      <c r="NDN2599" s="113"/>
      <c r="NDO2599" s="113"/>
      <c r="NDP2599" s="113"/>
      <c r="NDQ2599" s="113"/>
      <c r="NDR2599" s="113"/>
      <c r="NDS2599" s="113"/>
      <c r="NDT2599" s="113"/>
      <c r="NDU2599" s="113"/>
      <c r="NDV2599" s="113"/>
      <c r="NDW2599" s="113"/>
      <c r="NDX2599" s="113"/>
      <c r="NDY2599" s="113"/>
      <c r="NDZ2599" s="113"/>
      <c r="NEA2599" s="113"/>
      <c r="NEB2599" s="113"/>
      <c r="NEC2599" s="113"/>
      <c r="NED2599" s="113"/>
      <c r="NEE2599" s="113"/>
      <c r="NEF2599" s="113"/>
      <c r="NEG2599" s="113"/>
      <c r="NEH2599" s="113"/>
      <c r="NEI2599" s="113"/>
      <c r="NEJ2599" s="113"/>
      <c r="NEK2599" s="113"/>
      <c r="NEL2599" s="113"/>
      <c r="NEM2599" s="113"/>
      <c r="NEN2599" s="113"/>
      <c r="NEO2599" s="113"/>
      <c r="NEP2599" s="113"/>
      <c r="NEQ2599" s="113"/>
      <c r="NER2599" s="113"/>
      <c r="NES2599" s="113"/>
      <c r="NET2599" s="113"/>
      <c r="NEU2599" s="113"/>
      <c r="NEV2599" s="113"/>
      <c r="NEW2599" s="113"/>
      <c r="NEX2599" s="113"/>
      <c r="NEY2599" s="113"/>
      <c r="NEZ2599" s="113"/>
      <c r="NFA2599" s="113"/>
      <c r="NFB2599" s="113"/>
      <c r="NFC2599" s="113"/>
      <c r="NFD2599" s="113"/>
      <c r="NFE2599" s="113"/>
      <c r="NFF2599" s="113"/>
      <c r="NFG2599" s="113"/>
      <c r="NFH2599" s="113"/>
      <c r="NFI2599" s="113"/>
      <c r="NFJ2599" s="113"/>
      <c r="NFK2599" s="113"/>
      <c r="NFL2599" s="113"/>
      <c r="NFM2599" s="113"/>
      <c r="NFN2599" s="113"/>
      <c r="NFO2599" s="113"/>
      <c r="NFP2599" s="113"/>
      <c r="NFQ2599" s="113"/>
      <c r="NFR2599" s="113"/>
      <c r="NFS2599" s="113"/>
      <c r="NFT2599" s="113"/>
      <c r="NFU2599" s="113"/>
      <c r="NFV2599" s="113"/>
      <c r="NFW2599" s="113"/>
      <c r="NFX2599" s="113"/>
      <c r="NFY2599" s="113"/>
      <c r="NFZ2599" s="113"/>
      <c r="NGA2599" s="113"/>
      <c r="NGB2599" s="113"/>
      <c r="NGC2599" s="113"/>
      <c r="NGD2599" s="113"/>
      <c r="NGE2599" s="113"/>
      <c r="NGF2599" s="113"/>
      <c r="NGG2599" s="113"/>
      <c r="NGH2599" s="113"/>
      <c r="NGI2599" s="113"/>
      <c r="NGJ2599" s="113"/>
      <c r="NGK2599" s="113"/>
      <c r="NGL2599" s="113"/>
      <c r="NGM2599" s="113"/>
      <c r="NGN2599" s="113"/>
      <c r="NGO2599" s="113"/>
      <c r="NGP2599" s="113"/>
      <c r="NGQ2599" s="113"/>
      <c r="NGR2599" s="113"/>
      <c r="NGS2599" s="113"/>
      <c r="NGT2599" s="113"/>
      <c r="NGU2599" s="113"/>
      <c r="NGV2599" s="113"/>
      <c r="NGW2599" s="113"/>
      <c r="NGX2599" s="113"/>
      <c r="NGY2599" s="113"/>
      <c r="NGZ2599" s="113"/>
      <c r="NHA2599" s="113"/>
      <c r="NHB2599" s="113"/>
      <c r="NHC2599" s="113"/>
      <c r="NHD2599" s="113"/>
      <c r="NHE2599" s="113"/>
      <c r="NHF2599" s="113"/>
      <c r="NHG2599" s="113"/>
      <c r="NHH2599" s="113"/>
      <c r="NHI2599" s="113"/>
      <c r="NHJ2599" s="113"/>
      <c r="NHK2599" s="113"/>
      <c r="NHL2599" s="113"/>
      <c r="NHM2599" s="113"/>
      <c r="NHN2599" s="113"/>
      <c r="NHO2599" s="113"/>
      <c r="NHP2599" s="113"/>
      <c r="NHQ2599" s="113"/>
      <c r="NHR2599" s="113"/>
      <c r="NHS2599" s="113"/>
      <c r="NHT2599" s="113"/>
      <c r="NHU2599" s="113"/>
      <c r="NHV2599" s="113"/>
      <c r="NHW2599" s="113"/>
      <c r="NHX2599" s="113"/>
      <c r="NHY2599" s="113"/>
      <c r="NHZ2599" s="113"/>
      <c r="NIA2599" s="113"/>
      <c r="NIB2599" s="113"/>
      <c r="NIC2599" s="113"/>
      <c r="NID2599" s="113"/>
      <c r="NIE2599" s="113"/>
      <c r="NIF2599" s="113"/>
      <c r="NIG2599" s="113"/>
      <c r="NIH2599" s="113"/>
      <c r="NII2599" s="113"/>
      <c r="NIJ2599" s="113"/>
      <c r="NIK2599" s="113"/>
      <c r="NIL2599" s="113"/>
      <c r="NIM2599" s="113"/>
      <c r="NIN2599" s="113"/>
      <c r="NIO2599" s="113"/>
      <c r="NIP2599" s="113"/>
      <c r="NIQ2599" s="113"/>
      <c r="NIR2599" s="113"/>
      <c r="NIS2599" s="113"/>
      <c r="NIT2599" s="113"/>
      <c r="NIU2599" s="113"/>
      <c r="NIV2599" s="113"/>
      <c r="NIW2599" s="113"/>
      <c r="NIX2599" s="113"/>
      <c r="NIY2599" s="113"/>
      <c r="NIZ2599" s="113"/>
      <c r="NJA2599" s="113"/>
      <c r="NJB2599" s="113"/>
      <c r="NJC2599" s="113"/>
      <c r="NJD2599" s="113"/>
      <c r="NJE2599" s="113"/>
      <c r="NJF2599" s="113"/>
      <c r="NJG2599" s="113"/>
      <c r="NJH2599" s="113"/>
      <c r="NJI2599" s="113"/>
      <c r="NJJ2599" s="113"/>
      <c r="NJK2599" s="113"/>
      <c r="NJL2599" s="113"/>
      <c r="NJM2599" s="113"/>
      <c r="NJN2599" s="113"/>
      <c r="NJO2599" s="113"/>
      <c r="NJP2599" s="113"/>
      <c r="NJQ2599" s="113"/>
      <c r="NJR2599" s="113"/>
      <c r="NJS2599" s="113"/>
      <c r="NJT2599" s="113"/>
      <c r="NJU2599" s="113"/>
      <c r="NJV2599" s="113"/>
      <c r="NJW2599" s="113"/>
      <c r="NJX2599" s="113"/>
      <c r="NJY2599" s="113"/>
      <c r="NJZ2599" s="113"/>
      <c r="NKA2599" s="113"/>
      <c r="NKB2599" s="113"/>
      <c r="NKC2599" s="113"/>
      <c r="NKD2599" s="113"/>
      <c r="NKE2599" s="113"/>
      <c r="NKF2599" s="113"/>
      <c r="NKG2599" s="113"/>
      <c r="NKH2599" s="113"/>
      <c r="NKI2599" s="113"/>
      <c r="NKJ2599" s="113"/>
      <c r="NKK2599" s="113"/>
      <c r="NKL2599" s="113"/>
      <c r="NKM2599" s="113"/>
      <c r="NKN2599" s="113"/>
      <c r="NKO2599" s="113"/>
      <c r="NKP2599" s="113"/>
      <c r="NKQ2599" s="113"/>
      <c r="NKR2599" s="113"/>
      <c r="NKS2599" s="113"/>
      <c r="NKT2599" s="113"/>
      <c r="NKU2599" s="113"/>
      <c r="NKV2599" s="113"/>
      <c r="NKW2599" s="113"/>
      <c r="NKX2599" s="113"/>
      <c r="NKY2599" s="113"/>
      <c r="NKZ2599" s="113"/>
      <c r="NLA2599" s="113"/>
      <c r="NLB2599" s="113"/>
      <c r="NLC2599" s="113"/>
      <c r="NLD2599" s="113"/>
      <c r="NLE2599" s="113"/>
      <c r="NLF2599" s="113"/>
      <c r="NLG2599" s="113"/>
      <c r="NLH2599" s="113"/>
      <c r="NLI2599" s="113"/>
      <c r="NLJ2599" s="113"/>
      <c r="NLK2599" s="113"/>
      <c r="NLL2599" s="113"/>
      <c r="NLM2599" s="113"/>
      <c r="NLN2599" s="113"/>
      <c r="NLO2599" s="113"/>
      <c r="NLP2599" s="113"/>
      <c r="NLQ2599" s="113"/>
      <c r="NLR2599" s="113"/>
      <c r="NLS2599" s="113"/>
      <c r="NLT2599" s="113"/>
      <c r="NLU2599" s="113"/>
      <c r="NLV2599" s="113"/>
      <c r="NLW2599" s="113"/>
      <c r="NLX2599" s="113"/>
      <c r="NLY2599" s="113"/>
      <c r="NLZ2599" s="113"/>
      <c r="NMA2599" s="113"/>
      <c r="NMB2599" s="113"/>
      <c r="NMC2599" s="113"/>
      <c r="NMD2599" s="113"/>
      <c r="NME2599" s="113"/>
      <c r="NMF2599" s="113"/>
      <c r="NMG2599" s="113"/>
      <c r="NMH2599" s="113"/>
      <c r="NMI2599" s="113"/>
      <c r="NMJ2599" s="113"/>
      <c r="NMK2599" s="113"/>
      <c r="NML2599" s="113"/>
      <c r="NMM2599" s="113"/>
      <c r="NMN2599" s="113"/>
      <c r="NMO2599" s="113"/>
      <c r="NMP2599" s="113"/>
      <c r="NMQ2599" s="113"/>
      <c r="NMR2599" s="113"/>
      <c r="NMS2599" s="113"/>
      <c r="NMT2599" s="113"/>
      <c r="NMU2599" s="113"/>
      <c r="NMV2599" s="113"/>
      <c r="NMW2599" s="113"/>
      <c r="NMX2599" s="113"/>
      <c r="NMY2599" s="113"/>
      <c r="NMZ2599" s="113"/>
      <c r="NNA2599" s="113"/>
      <c r="NNB2599" s="113"/>
      <c r="NNC2599" s="113"/>
      <c r="NND2599" s="113"/>
      <c r="NNE2599" s="113"/>
      <c r="NNF2599" s="113"/>
      <c r="NNG2599" s="113"/>
      <c r="NNH2599" s="113"/>
      <c r="NNI2599" s="113"/>
      <c r="NNJ2599" s="113"/>
      <c r="NNK2599" s="113"/>
      <c r="NNL2599" s="113"/>
      <c r="NNM2599" s="113"/>
      <c r="NNN2599" s="113"/>
      <c r="NNO2599" s="113"/>
      <c r="NNP2599" s="113"/>
      <c r="NNQ2599" s="113"/>
      <c r="NNR2599" s="113"/>
      <c r="NNS2599" s="113"/>
      <c r="NNT2599" s="113"/>
      <c r="NNU2599" s="113"/>
      <c r="NNV2599" s="113"/>
      <c r="NNW2599" s="113"/>
      <c r="NNX2599" s="113"/>
      <c r="NNY2599" s="113"/>
      <c r="NNZ2599" s="113"/>
      <c r="NOA2599" s="113"/>
      <c r="NOB2599" s="113"/>
      <c r="NOC2599" s="113"/>
      <c r="NOD2599" s="113"/>
      <c r="NOE2599" s="113"/>
      <c r="NOF2599" s="113"/>
      <c r="NOG2599" s="113"/>
      <c r="NOH2599" s="113"/>
      <c r="NOI2599" s="113"/>
      <c r="NOJ2599" s="113"/>
      <c r="NOK2599" s="113"/>
      <c r="NOL2599" s="113"/>
      <c r="NOM2599" s="113"/>
      <c r="NON2599" s="113"/>
      <c r="NOO2599" s="113"/>
      <c r="NOP2599" s="113"/>
      <c r="NOQ2599" s="113"/>
      <c r="NOR2599" s="113"/>
      <c r="NOS2599" s="113"/>
      <c r="NOT2599" s="113"/>
      <c r="NOU2599" s="113"/>
      <c r="NOV2599" s="113"/>
      <c r="NOW2599" s="113"/>
      <c r="NOX2599" s="113"/>
      <c r="NOY2599" s="113"/>
      <c r="NOZ2599" s="113"/>
      <c r="NPA2599" s="113"/>
      <c r="NPB2599" s="113"/>
      <c r="NPC2599" s="113"/>
      <c r="NPD2599" s="113"/>
      <c r="NPE2599" s="113"/>
      <c r="NPF2599" s="113"/>
      <c r="NPG2599" s="113"/>
      <c r="NPH2599" s="113"/>
      <c r="NPI2599" s="113"/>
      <c r="NPJ2599" s="113"/>
      <c r="NPK2599" s="113"/>
      <c r="NPL2599" s="113"/>
      <c r="NPM2599" s="113"/>
      <c r="NPN2599" s="113"/>
      <c r="NPO2599" s="113"/>
      <c r="NPP2599" s="113"/>
      <c r="NPQ2599" s="113"/>
      <c r="NPR2599" s="113"/>
      <c r="NPS2599" s="113"/>
      <c r="NPT2599" s="113"/>
      <c r="NPU2599" s="113"/>
      <c r="NPV2599" s="113"/>
      <c r="NPW2599" s="113"/>
      <c r="NPX2599" s="113"/>
      <c r="NPY2599" s="113"/>
      <c r="NPZ2599" s="113"/>
      <c r="NQA2599" s="113"/>
      <c r="NQB2599" s="113"/>
      <c r="NQC2599" s="113"/>
      <c r="NQD2599" s="113"/>
      <c r="NQE2599" s="113"/>
      <c r="NQF2599" s="113"/>
      <c r="NQG2599" s="113"/>
      <c r="NQH2599" s="113"/>
      <c r="NQI2599" s="113"/>
      <c r="NQJ2599" s="113"/>
      <c r="NQK2599" s="113"/>
      <c r="NQL2599" s="113"/>
      <c r="NQM2599" s="113"/>
      <c r="NQN2599" s="113"/>
      <c r="NQO2599" s="113"/>
      <c r="NQP2599" s="113"/>
      <c r="NQQ2599" s="113"/>
      <c r="NQR2599" s="113"/>
      <c r="NQS2599" s="113"/>
      <c r="NQT2599" s="113"/>
      <c r="NQU2599" s="113"/>
      <c r="NQV2599" s="113"/>
      <c r="NQW2599" s="113"/>
      <c r="NQX2599" s="113"/>
      <c r="NQY2599" s="113"/>
      <c r="NQZ2599" s="113"/>
      <c r="NRA2599" s="113"/>
      <c r="NRB2599" s="113"/>
      <c r="NRC2599" s="113"/>
      <c r="NRD2599" s="113"/>
      <c r="NRE2599" s="113"/>
      <c r="NRF2599" s="113"/>
      <c r="NRG2599" s="113"/>
      <c r="NRH2599" s="113"/>
      <c r="NRI2599" s="113"/>
      <c r="NRJ2599" s="113"/>
      <c r="NRK2599" s="113"/>
      <c r="NRL2599" s="113"/>
      <c r="NRM2599" s="113"/>
      <c r="NRN2599" s="113"/>
      <c r="NRO2599" s="113"/>
      <c r="NRP2599" s="113"/>
      <c r="NRQ2599" s="113"/>
      <c r="NRR2599" s="113"/>
      <c r="NRS2599" s="113"/>
      <c r="NRT2599" s="113"/>
      <c r="NRU2599" s="113"/>
      <c r="NRV2599" s="113"/>
      <c r="NRW2599" s="113"/>
      <c r="NRX2599" s="113"/>
      <c r="NRY2599" s="113"/>
      <c r="NRZ2599" s="113"/>
      <c r="NSA2599" s="113"/>
      <c r="NSB2599" s="113"/>
      <c r="NSC2599" s="113"/>
      <c r="NSD2599" s="113"/>
      <c r="NSE2599" s="113"/>
      <c r="NSF2599" s="113"/>
      <c r="NSG2599" s="113"/>
      <c r="NSH2599" s="113"/>
      <c r="NSI2599" s="113"/>
      <c r="NSJ2599" s="113"/>
      <c r="NSK2599" s="113"/>
      <c r="NSL2599" s="113"/>
      <c r="NSM2599" s="113"/>
      <c r="NSN2599" s="113"/>
      <c r="NSO2599" s="113"/>
      <c r="NSP2599" s="113"/>
      <c r="NSQ2599" s="113"/>
      <c r="NSR2599" s="113"/>
      <c r="NSS2599" s="113"/>
      <c r="NST2599" s="113"/>
      <c r="NSU2599" s="113"/>
      <c r="NSV2599" s="113"/>
      <c r="NSW2599" s="113"/>
      <c r="NSX2599" s="113"/>
      <c r="NSY2599" s="113"/>
      <c r="NSZ2599" s="113"/>
      <c r="NTA2599" s="113"/>
      <c r="NTB2599" s="113"/>
      <c r="NTC2599" s="113"/>
      <c r="NTD2599" s="113"/>
      <c r="NTE2599" s="113"/>
      <c r="NTF2599" s="113"/>
      <c r="NTG2599" s="113"/>
      <c r="NTH2599" s="113"/>
      <c r="NTI2599" s="113"/>
      <c r="NTJ2599" s="113"/>
      <c r="NTK2599" s="113"/>
      <c r="NTL2599" s="113"/>
      <c r="NTM2599" s="113"/>
      <c r="NTN2599" s="113"/>
      <c r="NTO2599" s="113"/>
      <c r="NTP2599" s="113"/>
      <c r="NTQ2599" s="113"/>
      <c r="NTR2599" s="113"/>
      <c r="NTS2599" s="113"/>
      <c r="NTT2599" s="113"/>
      <c r="NTU2599" s="113"/>
      <c r="NTV2599" s="113"/>
      <c r="NTW2599" s="113"/>
      <c r="NTX2599" s="113"/>
      <c r="NTY2599" s="113"/>
      <c r="NTZ2599" s="113"/>
      <c r="NUA2599" s="113"/>
      <c r="NUB2599" s="113"/>
      <c r="NUC2599" s="113"/>
      <c r="NUD2599" s="113"/>
      <c r="NUE2599" s="113"/>
      <c r="NUF2599" s="113"/>
      <c r="NUG2599" s="113"/>
      <c r="NUH2599" s="113"/>
      <c r="NUI2599" s="113"/>
      <c r="NUJ2599" s="113"/>
      <c r="NUK2599" s="113"/>
      <c r="NUL2599" s="113"/>
      <c r="NUM2599" s="113"/>
      <c r="NUN2599" s="113"/>
      <c r="NUO2599" s="113"/>
      <c r="NUP2599" s="113"/>
      <c r="NUQ2599" s="113"/>
      <c r="NUR2599" s="113"/>
      <c r="NUS2599" s="113"/>
      <c r="NUT2599" s="113"/>
      <c r="NUU2599" s="113"/>
      <c r="NUV2599" s="113"/>
      <c r="NUW2599" s="113"/>
      <c r="NUX2599" s="113"/>
      <c r="NUY2599" s="113"/>
      <c r="NUZ2599" s="113"/>
      <c r="NVA2599" s="113"/>
      <c r="NVB2599" s="113"/>
      <c r="NVC2599" s="113"/>
      <c r="NVD2599" s="113"/>
      <c r="NVE2599" s="113"/>
      <c r="NVF2599" s="113"/>
      <c r="NVG2599" s="113"/>
      <c r="NVH2599" s="113"/>
      <c r="NVI2599" s="113"/>
      <c r="NVJ2599" s="113"/>
      <c r="NVK2599" s="113"/>
      <c r="NVL2599" s="113"/>
      <c r="NVM2599" s="113"/>
      <c r="NVN2599" s="113"/>
      <c r="NVO2599" s="113"/>
      <c r="NVP2599" s="113"/>
      <c r="NVQ2599" s="113"/>
      <c r="NVR2599" s="113"/>
      <c r="NVS2599" s="113"/>
      <c r="NVT2599" s="113"/>
      <c r="NVU2599" s="113"/>
      <c r="NVV2599" s="113"/>
      <c r="NVW2599" s="113"/>
      <c r="NVX2599" s="113"/>
      <c r="NVY2599" s="113"/>
      <c r="NVZ2599" s="113"/>
      <c r="NWA2599" s="113"/>
      <c r="NWB2599" s="113"/>
      <c r="NWC2599" s="113"/>
      <c r="NWD2599" s="113"/>
      <c r="NWE2599" s="113"/>
      <c r="NWF2599" s="113"/>
      <c r="NWG2599" s="113"/>
      <c r="NWH2599" s="113"/>
      <c r="NWI2599" s="113"/>
      <c r="NWJ2599" s="113"/>
      <c r="NWK2599" s="113"/>
      <c r="NWL2599" s="113"/>
      <c r="NWM2599" s="113"/>
      <c r="NWN2599" s="113"/>
      <c r="NWO2599" s="113"/>
      <c r="NWP2599" s="113"/>
      <c r="NWQ2599" s="113"/>
      <c r="NWR2599" s="113"/>
      <c r="NWS2599" s="113"/>
      <c r="NWT2599" s="113"/>
      <c r="NWU2599" s="113"/>
      <c r="NWV2599" s="113"/>
      <c r="NWW2599" s="113"/>
      <c r="NWX2599" s="113"/>
      <c r="NWY2599" s="113"/>
      <c r="NWZ2599" s="113"/>
      <c r="NXA2599" s="113"/>
      <c r="NXB2599" s="113"/>
      <c r="NXC2599" s="113"/>
      <c r="NXD2599" s="113"/>
      <c r="NXE2599" s="113"/>
      <c r="NXF2599" s="113"/>
      <c r="NXG2599" s="113"/>
      <c r="NXH2599" s="113"/>
      <c r="NXI2599" s="113"/>
      <c r="NXJ2599" s="113"/>
      <c r="NXK2599" s="113"/>
      <c r="NXL2599" s="113"/>
      <c r="NXM2599" s="113"/>
      <c r="NXN2599" s="113"/>
      <c r="NXO2599" s="113"/>
      <c r="NXP2599" s="113"/>
      <c r="NXQ2599" s="113"/>
      <c r="NXR2599" s="113"/>
      <c r="NXS2599" s="113"/>
      <c r="NXT2599" s="113"/>
      <c r="NXU2599" s="113"/>
      <c r="NXV2599" s="113"/>
      <c r="NXW2599" s="113"/>
      <c r="NXX2599" s="113"/>
      <c r="NXY2599" s="113"/>
      <c r="NXZ2599" s="113"/>
      <c r="NYA2599" s="113"/>
      <c r="NYB2599" s="113"/>
      <c r="NYC2599" s="113"/>
      <c r="NYD2599" s="113"/>
      <c r="NYE2599" s="113"/>
      <c r="NYF2599" s="113"/>
      <c r="NYG2599" s="113"/>
      <c r="NYH2599" s="113"/>
      <c r="NYI2599" s="113"/>
      <c r="NYJ2599" s="113"/>
      <c r="NYK2599" s="113"/>
      <c r="NYL2599" s="113"/>
      <c r="NYM2599" s="113"/>
      <c r="NYN2599" s="113"/>
      <c r="NYO2599" s="113"/>
      <c r="NYP2599" s="113"/>
      <c r="NYQ2599" s="113"/>
      <c r="NYR2599" s="113"/>
      <c r="NYS2599" s="113"/>
      <c r="NYT2599" s="113"/>
      <c r="NYU2599" s="113"/>
      <c r="NYV2599" s="113"/>
      <c r="NYW2599" s="113"/>
      <c r="NYX2599" s="113"/>
      <c r="NYY2599" s="113"/>
      <c r="NYZ2599" s="113"/>
      <c r="NZA2599" s="113"/>
      <c r="NZB2599" s="113"/>
      <c r="NZC2599" s="113"/>
      <c r="NZD2599" s="113"/>
      <c r="NZE2599" s="113"/>
      <c r="NZF2599" s="113"/>
      <c r="NZG2599" s="113"/>
      <c r="NZH2599" s="113"/>
      <c r="NZI2599" s="113"/>
      <c r="NZJ2599" s="113"/>
      <c r="NZK2599" s="113"/>
      <c r="NZL2599" s="113"/>
      <c r="NZM2599" s="113"/>
      <c r="NZN2599" s="113"/>
      <c r="NZO2599" s="113"/>
      <c r="NZP2599" s="113"/>
      <c r="NZQ2599" s="113"/>
      <c r="NZR2599" s="113"/>
      <c r="NZS2599" s="113"/>
      <c r="NZT2599" s="113"/>
      <c r="NZU2599" s="113"/>
      <c r="NZV2599" s="113"/>
      <c r="NZW2599" s="113"/>
      <c r="NZX2599" s="113"/>
      <c r="NZY2599" s="113"/>
      <c r="NZZ2599" s="113"/>
      <c r="OAA2599" s="113"/>
      <c r="OAB2599" s="113"/>
      <c r="OAC2599" s="113"/>
      <c r="OAD2599" s="113"/>
      <c r="OAE2599" s="113"/>
      <c r="OAF2599" s="113"/>
      <c r="OAG2599" s="113"/>
      <c r="OAH2599" s="113"/>
      <c r="OAI2599" s="113"/>
      <c r="OAJ2599" s="113"/>
      <c r="OAK2599" s="113"/>
      <c r="OAL2599" s="113"/>
      <c r="OAM2599" s="113"/>
      <c r="OAN2599" s="113"/>
      <c r="OAO2599" s="113"/>
      <c r="OAP2599" s="113"/>
      <c r="OAQ2599" s="113"/>
      <c r="OAR2599" s="113"/>
      <c r="OAS2599" s="113"/>
      <c r="OAT2599" s="113"/>
      <c r="OAU2599" s="113"/>
      <c r="OAV2599" s="113"/>
      <c r="OAW2599" s="113"/>
      <c r="OAX2599" s="113"/>
      <c r="OAY2599" s="113"/>
      <c r="OAZ2599" s="113"/>
      <c r="OBA2599" s="113"/>
      <c r="OBB2599" s="113"/>
      <c r="OBC2599" s="113"/>
      <c r="OBD2599" s="113"/>
      <c r="OBE2599" s="113"/>
      <c r="OBF2599" s="113"/>
      <c r="OBG2599" s="113"/>
      <c r="OBH2599" s="113"/>
      <c r="OBI2599" s="113"/>
      <c r="OBJ2599" s="113"/>
      <c r="OBK2599" s="113"/>
      <c r="OBL2599" s="113"/>
      <c r="OBM2599" s="113"/>
      <c r="OBN2599" s="113"/>
      <c r="OBO2599" s="113"/>
      <c r="OBP2599" s="113"/>
      <c r="OBQ2599" s="113"/>
      <c r="OBR2599" s="113"/>
      <c r="OBS2599" s="113"/>
      <c r="OBT2599" s="113"/>
      <c r="OBU2599" s="113"/>
      <c r="OBV2599" s="113"/>
      <c r="OBW2599" s="113"/>
      <c r="OBX2599" s="113"/>
      <c r="OBY2599" s="113"/>
      <c r="OBZ2599" s="113"/>
      <c r="OCA2599" s="113"/>
      <c r="OCB2599" s="113"/>
      <c r="OCC2599" s="113"/>
      <c r="OCD2599" s="113"/>
      <c r="OCE2599" s="113"/>
      <c r="OCF2599" s="113"/>
      <c r="OCG2599" s="113"/>
      <c r="OCH2599" s="113"/>
      <c r="OCI2599" s="113"/>
      <c r="OCJ2599" s="113"/>
      <c r="OCK2599" s="113"/>
      <c r="OCL2599" s="113"/>
      <c r="OCM2599" s="113"/>
      <c r="OCN2599" s="113"/>
      <c r="OCO2599" s="113"/>
      <c r="OCP2599" s="113"/>
      <c r="OCQ2599" s="113"/>
      <c r="OCR2599" s="113"/>
      <c r="OCS2599" s="113"/>
      <c r="OCT2599" s="113"/>
      <c r="OCU2599" s="113"/>
      <c r="OCV2599" s="113"/>
      <c r="OCW2599" s="113"/>
      <c r="OCX2599" s="113"/>
      <c r="OCY2599" s="113"/>
      <c r="OCZ2599" s="113"/>
      <c r="ODA2599" s="113"/>
      <c r="ODB2599" s="113"/>
      <c r="ODC2599" s="113"/>
      <c r="ODD2599" s="113"/>
      <c r="ODE2599" s="113"/>
      <c r="ODF2599" s="113"/>
      <c r="ODG2599" s="113"/>
      <c r="ODH2599" s="113"/>
      <c r="ODI2599" s="113"/>
      <c r="ODJ2599" s="113"/>
      <c r="ODK2599" s="113"/>
      <c r="ODL2599" s="113"/>
      <c r="ODM2599" s="113"/>
      <c r="ODN2599" s="113"/>
      <c r="ODO2599" s="113"/>
      <c r="ODP2599" s="113"/>
      <c r="ODQ2599" s="113"/>
      <c r="ODR2599" s="113"/>
      <c r="ODS2599" s="113"/>
      <c r="ODT2599" s="113"/>
      <c r="ODU2599" s="113"/>
      <c r="ODV2599" s="113"/>
      <c r="ODW2599" s="113"/>
      <c r="ODX2599" s="113"/>
      <c r="ODY2599" s="113"/>
      <c r="ODZ2599" s="113"/>
      <c r="OEA2599" s="113"/>
      <c r="OEB2599" s="113"/>
      <c r="OEC2599" s="113"/>
      <c r="OED2599" s="113"/>
      <c r="OEE2599" s="113"/>
      <c r="OEF2599" s="113"/>
      <c r="OEG2599" s="113"/>
      <c r="OEH2599" s="113"/>
      <c r="OEI2599" s="113"/>
      <c r="OEJ2599" s="113"/>
      <c r="OEK2599" s="113"/>
      <c r="OEL2599" s="113"/>
      <c r="OEM2599" s="113"/>
      <c r="OEN2599" s="113"/>
      <c r="OEO2599" s="113"/>
      <c r="OEP2599" s="113"/>
      <c r="OEQ2599" s="113"/>
      <c r="OER2599" s="113"/>
      <c r="OES2599" s="113"/>
      <c r="OET2599" s="113"/>
      <c r="OEU2599" s="113"/>
      <c r="OEV2599" s="113"/>
      <c r="OEW2599" s="113"/>
      <c r="OEX2599" s="113"/>
      <c r="OEY2599" s="113"/>
      <c r="OEZ2599" s="113"/>
      <c r="OFA2599" s="113"/>
      <c r="OFB2599" s="113"/>
      <c r="OFC2599" s="113"/>
      <c r="OFD2599" s="113"/>
      <c r="OFE2599" s="113"/>
      <c r="OFF2599" s="113"/>
      <c r="OFG2599" s="113"/>
      <c r="OFH2599" s="113"/>
      <c r="OFI2599" s="113"/>
      <c r="OFJ2599" s="113"/>
      <c r="OFK2599" s="113"/>
      <c r="OFL2599" s="113"/>
      <c r="OFM2599" s="113"/>
      <c r="OFN2599" s="113"/>
      <c r="OFO2599" s="113"/>
      <c r="OFP2599" s="113"/>
      <c r="OFQ2599" s="113"/>
      <c r="OFR2599" s="113"/>
      <c r="OFS2599" s="113"/>
      <c r="OFT2599" s="113"/>
      <c r="OFU2599" s="113"/>
      <c r="OFV2599" s="113"/>
      <c r="OFW2599" s="113"/>
      <c r="OFX2599" s="113"/>
      <c r="OFY2599" s="113"/>
      <c r="OFZ2599" s="113"/>
      <c r="OGA2599" s="113"/>
      <c r="OGB2599" s="113"/>
      <c r="OGC2599" s="113"/>
      <c r="OGD2599" s="113"/>
      <c r="OGE2599" s="113"/>
      <c r="OGF2599" s="113"/>
      <c r="OGG2599" s="113"/>
      <c r="OGH2599" s="113"/>
      <c r="OGI2599" s="113"/>
      <c r="OGJ2599" s="113"/>
      <c r="OGK2599" s="113"/>
      <c r="OGL2599" s="113"/>
      <c r="OGM2599" s="113"/>
      <c r="OGN2599" s="113"/>
      <c r="OGO2599" s="113"/>
      <c r="OGP2599" s="113"/>
      <c r="OGQ2599" s="113"/>
      <c r="OGR2599" s="113"/>
      <c r="OGS2599" s="113"/>
      <c r="OGT2599" s="113"/>
      <c r="OGU2599" s="113"/>
      <c r="OGV2599" s="113"/>
      <c r="OGW2599" s="113"/>
      <c r="OGX2599" s="113"/>
      <c r="OGY2599" s="113"/>
      <c r="OGZ2599" s="113"/>
      <c r="OHA2599" s="113"/>
      <c r="OHB2599" s="113"/>
      <c r="OHC2599" s="113"/>
      <c r="OHD2599" s="113"/>
      <c r="OHE2599" s="113"/>
      <c r="OHF2599" s="113"/>
      <c r="OHG2599" s="113"/>
      <c r="OHH2599" s="113"/>
      <c r="OHI2599" s="113"/>
      <c r="OHJ2599" s="113"/>
      <c r="OHK2599" s="113"/>
      <c r="OHL2599" s="113"/>
      <c r="OHM2599" s="113"/>
      <c r="OHN2599" s="113"/>
      <c r="OHO2599" s="113"/>
      <c r="OHP2599" s="113"/>
      <c r="OHQ2599" s="113"/>
      <c r="OHR2599" s="113"/>
      <c r="OHS2599" s="113"/>
      <c r="OHT2599" s="113"/>
      <c r="OHU2599" s="113"/>
      <c r="OHV2599" s="113"/>
      <c r="OHW2599" s="113"/>
      <c r="OHX2599" s="113"/>
      <c r="OHY2599" s="113"/>
      <c r="OHZ2599" s="113"/>
      <c r="OIA2599" s="113"/>
      <c r="OIB2599" s="113"/>
      <c r="OIC2599" s="113"/>
      <c r="OID2599" s="113"/>
      <c r="OIE2599" s="113"/>
      <c r="OIF2599" s="113"/>
      <c r="OIG2599" s="113"/>
      <c r="OIH2599" s="113"/>
      <c r="OII2599" s="113"/>
      <c r="OIJ2599" s="113"/>
      <c r="OIK2599" s="113"/>
      <c r="OIL2599" s="113"/>
      <c r="OIM2599" s="113"/>
      <c r="OIN2599" s="113"/>
      <c r="OIO2599" s="113"/>
      <c r="OIP2599" s="113"/>
      <c r="OIQ2599" s="113"/>
      <c r="OIR2599" s="113"/>
      <c r="OIS2599" s="113"/>
      <c r="OIT2599" s="113"/>
      <c r="OIU2599" s="113"/>
      <c r="OIV2599" s="113"/>
      <c r="OIW2599" s="113"/>
      <c r="OIX2599" s="113"/>
      <c r="OIY2599" s="113"/>
      <c r="OIZ2599" s="113"/>
      <c r="OJA2599" s="113"/>
      <c r="OJB2599" s="113"/>
      <c r="OJC2599" s="113"/>
      <c r="OJD2599" s="113"/>
      <c r="OJE2599" s="113"/>
      <c r="OJF2599" s="113"/>
      <c r="OJG2599" s="113"/>
      <c r="OJH2599" s="113"/>
      <c r="OJI2599" s="113"/>
      <c r="OJJ2599" s="113"/>
      <c r="OJK2599" s="113"/>
      <c r="OJL2599" s="113"/>
      <c r="OJM2599" s="113"/>
      <c r="OJN2599" s="113"/>
      <c r="OJO2599" s="113"/>
      <c r="OJP2599" s="113"/>
      <c r="OJQ2599" s="113"/>
      <c r="OJR2599" s="113"/>
      <c r="OJS2599" s="113"/>
      <c r="OJT2599" s="113"/>
      <c r="OJU2599" s="113"/>
      <c r="OJV2599" s="113"/>
      <c r="OJW2599" s="113"/>
      <c r="OJX2599" s="113"/>
      <c r="OJY2599" s="113"/>
      <c r="OJZ2599" s="113"/>
      <c r="OKA2599" s="113"/>
      <c r="OKB2599" s="113"/>
      <c r="OKC2599" s="113"/>
      <c r="OKD2599" s="113"/>
      <c r="OKE2599" s="113"/>
      <c r="OKF2599" s="113"/>
      <c r="OKG2599" s="113"/>
      <c r="OKH2599" s="113"/>
      <c r="OKI2599" s="113"/>
      <c r="OKJ2599" s="113"/>
      <c r="OKK2599" s="113"/>
      <c r="OKL2599" s="113"/>
      <c r="OKM2599" s="113"/>
      <c r="OKN2599" s="113"/>
      <c r="OKO2599" s="113"/>
      <c r="OKP2599" s="113"/>
      <c r="OKQ2599" s="113"/>
      <c r="OKR2599" s="113"/>
      <c r="OKS2599" s="113"/>
      <c r="OKT2599" s="113"/>
      <c r="OKU2599" s="113"/>
      <c r="OKV2599" s="113"/>
      <c r="OKW2599" s="113"/>
      <c r="OKX2599" s="113"/>
      <c r="OKY2599" s="113"/>
      <c r="OKZ2599" s="113"/>
      <c r="OLA2599" s="113"/>
      <c r="OLB2599" s="113"/>
      <c r="OLC2599" s="113"/>
      <c r="OLD2599" s="113"/>
      <c r="OLE2599" s="113"/>
      <c r="OLF2599" s="113"/>
      <c r="OLG2599" s="113"/>
      <c r="OLH2599" s="113"/>
      <c r="OLI2599" s="113"/>
      <c r="OLJ2599" s="113"/>
      <c r="OLK2599" s="113"/>
      <c r="OLL2599" s="113"/>
      <c r="OLM2599" s="113"/>
      <c r="OLN2599" s="113"/>
      <c r="OLO2599" s="113"/>
      <c r="OLP2599" s="113"/>
      <c r="OLQ2599" s="113"/>
      <c r="OLR2599" s="113"/>
      <c r="OLS2599" s="113"/>
      <c r="OLT2599" s="113"/>
      <c r="OLU2599" s="113"/>
      <c r="OLV2599" s="113"/>
      <c r="OLW2599" s="113"/>
      <c r="OLX2599" s="113"/>
      <c r="OLY2599" s="113"/>
      <c r="OLZ2599" s="113"/>
      <c r="OMA2599" s="113"/>
      <c r="OMB2599" s="113"/>
      <c r="OMC2599" s="113"/>
      <c r="OMD2599" s="113"/>
      <c r="OME2599" s="113"/>
      <c r="OMF2599" s="113"/>
      <c r="OMG2599" s="113"/>
      <c r="OMH2599" s="113"/>
      <c r="OMI2599" s="113"/>
      <c r="OMJ2599" s="113"/>
      <c r="OMK2599" s="113"/>
      <c r="OML2599" s="113"/>
      <c r="OMM2599" s="113"/>
      <c r="OMN2599" s="113"/>
      <c r="OMO2599" s="113"/>
      <c r="OMP2599" s="113"/>
      <c r="OMQ2599" s="113"/>
      <c r="OMR2599" s="113"/>
      <c r="OMS2599" s="113"/>
      <c r="OMT2599" s="113"/>
      <c r="OMU2599" s="113"/>
      <c r="OMV2599" s="113"/>
      <c r="OMW2599" s="113"/>
      <c r="OMX2599" s="113"/>
      <c r="OMY2599" s="113"/>
      <c r="OMZ2599" s="113"/>
      <c r="ONA2599" s="113"/>
      <c r="ONB2599" s="113"/>
      <c r="ONC2599" s="113"/>
      <c r="OND2599" s="113"/>
      <c r="ONE2599" s="113"/>
      <c r="ONF2599" s="113"/>
      <c r="ONG2599" s="113"/>
      <c r="ONH2599" s="113"/>
      <c r="ONI2599" s="113"/>
      <c r="ONJ2599" s="113"/>
      <c r="ONK2599" s="113"/>
      <c r="ONL2599" s="113"/>
      <c r="ONM2599" s="113"/>
      <c r="ONN2599" s="113"/>
      <c r="ONO2599" s="113"/>
      <c r="ONP2599" s="113"/>
      <c r="ONQ2599" s="113"/>
      <c r="ONR2599" s="113"/>
      <c r="ONS2599" s="113"/>
      <c r="ONT2599" s="113"/>
      <c r="ONU2599" s="113"/>
      <c r="ONV2599" s="113"/>
      <c r="ONW2599" s="113"/>
      <c r="ONX2599" s="113"/>
      <c r="ONY2599" s="113"/>
      <c r="ONZ2599" s="113"/>
      <c r="OOA2599" s="113"/>
      <c r="OOB2599" s="113"/>
      <c r="OOC2599" s="113"/>
      <c r="OOD2599" s="113"/>
      <c r="OOE2599" s="113"/>
      <c r="OOF2599" s="113"/>
      <c r="OOG2599" s="113"/>
      <c r="OOH2599" s="113"/>
      <c r="OOI2599" s="113"/>
      <c r="OOJ2599" s="113"/>
      <c r="OOK2599" s="113"/>
      <c r="OOL2599" s="113"/>
      <c r="OOM2599" s="113"/>
      <c r="OON2599" s="113"/>
      <c r="OOO2599" s="113"/>
      <c r="OOP2599" s="113"/>
      <c r="OOQ2599" s="113"/>
      <c r="OOR2599" s="113"/>
      <c r="OOS2599" s="113"/>
      <c r="OOT2599" s="113"/>
      <c r="OOU2599" s="113"/>
      <c r="OOV2599" s="113"/>
      <c r="OOW2599" s="113"/>
      <c r="OOX2599" s="113"/>
      <c r="OOY2599" s="113"/>
      <c r="OOZ2599" s="113"/>
      <c r="OPA2599" s="113"/>
      <c r="OPB2599" s="113"/>
      <c r="OPC2599" s="113"/>
      <c r="OPD2599" s="113"/>
      <c r="OPE2599" s="113"/>
      <c r="OPF2599" s="113"/>
      <c r="OPG2599" s="113"/>
      <c r="OPH2599" s="113"/>
      <c r="OPI2599" s="113"/>
      <c r="OPJ2599" s="113"/>
      <c r="OPK2599" s="113"/>
      <c r="OPL2599" s="113"/>
      <c r="OPM2599" s="113"/>
      <c r="OPN2599" s="113"/>
      <c r="OPO2599" s="113"/>
      <c r="OPP2599" s="113"/>
      <c r="OPQ2599" s="113"/>
      <c r="OPR2599" s="113"/>
      <c r="OPS2599" s="113"/>
      <c r="OPT2599" s="113"/>
      <c r="OPU2599" s="113"/>
      <c r="OPV2599" s="113"/>
      <c r="OPW2599" s="113"/>
      <c r="OPX2599" s="113"/>
      <c r="OPY2599" s="113"/>
      <c r="OPZ2599" s="113"/>
      <c r="OQA2599" s="113"/>
      <c r="OQB2599" s="113"/>
      <c r="OQC2599" s="113"/>
      <c r="OQD2599" s="113"/>
      <c r="OQE2599" s="113"/>
      <c r="OQF2599" s="113"/>
      <c r="OQG2599" s="113"/>
      <c r="OQH2599" s="113"/>
      <c r="OQI2599" s="113"/>
      <c r="OQJ2599" s="113"/>
      <c r="OQK2599" s="113"/>
      <c r="OQL2599" s="113"/>
      <c r="OQM2599" s="113"/>
      <c r="OQN2599" s="113"/>
      <c r="OQO2599" s="113"/>
      <c r="OQP2599" s="113"/>
      <c r="OQQ2599" s="113"/>
      <c r="OQR2599" s="113"/>
      <c r="OQS2599" s="113"/>
      <c r="OQT2599" s="113"/>
      <c r="OQU2599" s="113"/>
      <c r="OQV2599" s="113"/>
      <c r="OQW2599" s="113"/>
      <c r="OQX2599" s="113"/>
      <c r="OQY2599" s="113"/>
      <c r="OQZ2599" s="113"/>
      <c r="ORA2599" s="113"/>
      <c r="ORB2599" s="113"/>
      <c r="ORC2599" s="113"/>
      <c r="ORD2599" s="113"/>
      <c r="ORE2599" s="113"/>
      <c r="ORF2599" s="113"/>
      <c r="ORG2599" s="113"/>
      <c r="ORH2599" s="113"/>
      <c r="ORI2599" s="113"/>
      <c r="ORJ2599" s="113"/>
      <c r="ORK2599" s="113"/>
      <c r="ORL2599" s="113"/>
      <c r="ORM2599" s="113"/>
      <c r="ORN2599" s="113"/>
      <c r="ORO2599" s="113"/>
      <c r="ORP2599" s="113"/>
      <c r="ORQ2599" s="113"/>
      <c r="ORR2599" s="113"/>
      <c r="ORS2599" s="113"/>
      <c r="ORT2599" s="113"/>
      <c r="ORU2599" s="113"/>
      <c r="ORV2599" s="113"/>
      <c r="ORW2599" s="113"/>
      <c r="ORX2599" s="113"/>
      <c r="ORY2599" s="113"/>
      <c r="ORZ2599" s="113"/>
      <c r="OSA2599" s="113"/>
      <c r="OSB2599" s="113"/>
      <c r="OSC2599" s="113"/>
      <c r="OSD2599" s="113"/>
      <c r="OSE2599" s="113"/>
      <c r="OSF2599" s="113"/>
      <c r="OSG2599" s="113"/>
      <c r="OSH2599" s="113"/>
      <c r="OSI2599" s="113"/>
      <c r="OSJ2599" s="113"/>
      <c r="OSK2599" s="113"/>
      <c r="OSL2599" s="113"/>
      <c r="OSM2599" s="113"/>
      <c r="OSN2599" s="113"/>
      <c r="OSO2599" s="113"/>
      <c r="OSP2599" s="113"/>
      <c r="OSQ2599" s="113"/>
      <c r="OSR2599" s="113"/>
      <c r="OSS2599" s="113"/>
      <c r="OST2599" s="113"/>
      <c r="OSU2599" s="113"/>
      <c r="OSV2599" s="113"/>
      <c r="OSW2599" s="113"/>
      <c r="OSX2599" s="113"/>
      <c r="OSY2599" s="113"/>
      <c r="OSZ2599" s="113"/>
      <c r="OTA2599" s="113"/>
      <c r="OTB2599" s="113"/>
      <c r="OTC2599" s="113"/>
      <c r="OTD2599" s="113"/>
      <c r="OTE2599" s="113"/>
      <c r="OTF2599" s="113"/>
      <c r="OTG2599" s="113"/>
      <c r="OTH2599" s="113"/>
      <c r="OTI2599" s="113"/>
      <c r="OTJ2599" s="113"/>
      <c r="OTK2599" s="113"/>
      <c r="OTL2599" s="113"/>
      <c r="OTM2599" s="113"/>
      <c r="OTN2599" s="113"/>
      <c r="OTO2599" s="113"/>
      <c r="OTP2599" s="113"/>
      <c r="OTQ2599" s="113"/>
      <c r="OTR2599" s="113"/>
      <c r="OTS2599" s="113"/>
      <c r="OTT2599" s="113"/>
      <c r="OTU2599" s="113"/>
      <c r="OTV2599" s="113"/>
      <c r="OTW2599" s="113"/>
      <c r="OTX2599" s="113"/>
      <c r="OTY2599" s="113"/>
      <c r="OTZ2599" s="113"/>
      <c r="OUA2599" s="113"/>
      <c r="OUB2599" s="113"/>
      <c r="OUC2599" s="113"/>
      <c r="OUD2599" s="113"/>
      <c r="OUE2599" s="113"/>
      <c r="OUF2599" s="113"/>
      <c r="OUG2599" s="113"/>
      <c r="OUH2599" s="113"/>
      <c r="OUI2599" s="113"/>
      <c r="OUJ2599" s="113"/>
      <c r="OUK2599" s="113"/>
      <c r="OUL2599" s="113"/>
      <c r="OUM2599" s="113"/>
      <c r="OUN2599" s="113"/>
      <c r="OUO2599" s="113"/>
      <c r="OUP2599" s="113"/>
      <c r="OUQ2599" s="113"/>
      <c r="OUR2599" s="113"/>
      <c r="OUS2599" s="113"/>
      <c r="OUT2599" s="113"/>
      <c r="OUU2599" s="113"/>
      <c r="OUV2599" s="113"/>
      <c r="OUW2599" s="113"/>
      <c r="OUX2599" s="113"/>
      <c r="OUY2599" s="113"/>
      <c r="OUZ2599" s="113"/>
      <c r="OVA2599" s="113"/>
      <c r="OVB2599" s="113"/>
      <c r="OVC2599" s="113"/>
      <c r="OVD2599" s="113"/>
      <c r="OVE2599" s="113"/>
      <c r="OVF2599" s="113"/>
      <c r="OVG2599" s="113"/>
      <c r="OVH2599" s="113"/>
      <c r="OVI2599" s="113"/>
      <c r="OVJ2599" s="113"/>
      <c r="OVK2599" s="113"/>
      <c r="OVL2599" s="113"/>
      <c r="OVM2599" s="113"/>
      <c r="OVN2599" s="113"/>
      <c r="OVO2599" s="113"/>
      <c r="OVP2599" s="113"/>
      <c r="OVQ2599" s="113"/>
      <c r="OVR2599" s="113"/>
      <c r="OVS2599" s="113"/>
      <c r="OVT2599" s="113"/>
      <c r="OVU2599" s="113"/>
      <c r="OVV2599" s="113"/>
      <c r="OVW2599" s="113"/>
      <c r="OVX2599" s="113"/>
      <c r="OVY2599" s="113"/>
      <c r="OVZ2599" s="113"/>
      <c r="OWA2599" s="113"/>
      <c r="OWB2599" s="113"/>
      <c r="OWC2599" s="113"/>
      <c r="OWD2599" s="113"/>
      <c r="OWE2599" s="113"/>
      <c r="OWF2599" s="113"/>
      <c r="OWG2599" s="113"/>
      <c r="OWH2599" s="113"/>
      <c r="OWI2599" s="113"/>
      <c r="OWJ2599" s="113"/>
      <c r="OWK2599" s="113"/>
      <c r="OWL2599" s="113"/>
      <c r="OWM2599" s="113"/>
      <c r="OWN2599" s="113"/>
      <c r="OWO2599" s="113"/>
      <c r="OWP2599" s="113"/>
      <c r="OWQ2599" s="113"/>
      <c r="OWR2599" s="113"/>
      <c r="OWS2599" s="113"/>
      <c r="OWT2599" s="113"/>
      <c r="OWU2599" s="113"/>
      <c r="OWV2599" s="113"/>
      <c r="OWW2599" s="113"/>
      <c r="OWX2599" s="113"/>
      <c r="OWY2599" s="113"/>
      <c r="OWZ2599" s="113"/>
      <c r="OXA2599" s="113"/>
      <c r="OXB2599" s="113"/>
      <c r="OXC2599" s="113"/>
      <c r="OXD2599" s="113"/>
      <c r="OXE2599" s="113"/>
      <c r="OXF2599" s="113"/>
      <c r="OXG2599" s="113"/>
      <c r="OXH2599" s="113"/>
      <c r="OXI2599" s="113"/>
      <c r="OXJ2599" s="113"/>
      <c r="OXK2599" s="113"/>
      <c r="OXL2599" s="113"/>
      <c r="OXM2599" s="113"/>
      <c r="OXN2599" s="113"/>
      <c r="OXO2599" s="113"/>
      <c r="OXP2599" s="113"/>
      <c r="OXQ2599" s="113"/>
      <c r="OXR2599" s="113"/>
      <c r="OXS2599" s="113"/>
      <c r="OXT2599" s="113"/>
      <c r="OXU2599" s="113"/>
      <c r="OXV2599" s="113"/>
      <c r="OXW2599" s="113"/>
      <c r="OXX2599" s="113"/>
      <c r="OXY2599" s="113"/>
      <c r="OXZ2599" s="113"/>
      <c r="OYA2599" s="113"/>
      <c r="OYB2599" s="113"/>
      <c r="OYC2599" s="113"/>
      <c r="OYD2599" s="113"/>
      <c r="OYE2599" s="113"/>
      <c r="OYF2599" s="113"/>
      <c r="OYG2599" s="113"/>
      <c r="OYH2599" s="113"/>
      <c r="OYI2599" s="113"/>
      <c r="OYJ2599" s="113"/>
      <c r="OYK2599" s="113"/>
      <c r="OYL2599" s="113"/>
      <c r="OYM2599" s="113"/>
      <c r="OYN2599" s="113"/>
      <c r="OYO2599" s="113"/>
      <c r="OYP2599" s="113"/>
      <c r="OYQ2599" s="113"/>
      <c r="OYR2599" s="113"/>
      <c r="OYS2599" s="113"/>
      <c r="OYT2599" s="113"/>
      <c r="OYU2599" s="113"/>
      <c r="OYV2599" s="113"/>
      <c r="OYW2599" s="113"/>
      <c r="OYX2599" s="113"/>
      <c r="OYY2599" s="113"/>
      <c r="OYZ2599" s="113"/>
      <c r="OZA2599" s="113"/>
      <c r="OZB2599" s="113"/>
      <c r="OZC2599" s="113"/>
      <c r="OZD2599" s="113"/>
      <c r="OZE2599" s="113"/>
      <c r="OZF2599" s="113"/>
      <c r="OZG2599" s="113"/>
      <c r="OZH2599" s="113"/>
      <c r="OZI2599" s="113"/>
      <c r="OZJ2599" s="113"/>
      <c r="OZK2599" s="113"/>
      <c r="OZL2599" s="113"/>
      <c r="OZM2599" s="113"/>
      <c r="OZN2599" s="113"/>
      <c r="OZO2599" s="113"/>
      <c r="OZP2599" s="113"/>
      <c r="OZQ2599" s="113"/>
      <c r="OZR2599" s="113"/>
      <c r="OZS2599" s="113"/>
      <c r="OZT2599" s="113"/>
      <c r="OZU2599" s="113"/>
      <c r="OZV2599" s="113"/>
      <c r="OZW2599" s="113"/>
      <c r="OZX2599" s="113"/>
      <c r="OZY2599" s="113"/>
      <c r="OZZ2599" s="113"/>
      <c r="PAA2599" s="113"/>
      <c r="PAB2599" s="113"/>
      <c r="PAC2599" s="113"/>
      <c r="PAD2599" s="113"/>
      <c r="PAE2599" s="113"/>
      <c r="PAF2599" s="113"/>
      <c r="PAG2599" s="113"/>
      <c r="PAH2599" s="113"/>
      <c r="PAI2599" s="113"/>
      <c r="PAJ2599" s="113"/>
      <c r="PAK2599" s="113"/>
      <c r="PAL2599" s="113"/>
      <c r="PAM2599" s="113"/>
      <c r="PAN2599" s="113"/>
      <c r="PAO2599" s="113"/>
      <c r="PAP2599" s="113"/>
      <c r="PAQ2599" s="113"/>
      <c r="PAR2599" s="113"/>
      <c r="PAS2599" s="113"/>
      <c r="PAT2599" s="113"/>
      <c r="PAU2599" s="113"/>
      <c r="PAV2599" s="113"/>
      <c r="PAW2599" s="113"/>
      <c r="PAX2599" s="113"/>
      <c r="PAY2599" s="113"/>
      <c r="PAZ2599" s="113"/>
      <c r="PBA2599" s="113"/>
      <c r="PBB2599" s="113"/>
      <c r="PBC2599" s="113"/>
      <c r="PBD2599" s="113"/>
      <c r="PBE2599" s="113"/>
      <c r="PBF2599" s="113"/>
      <c r="PBG2599" s="113"/>
      <c r="PBH2599" s="113"/>
      <c r="PBI2599" s="113"/>
      <c r="PBJ2599" s="113"/>
      <c r="PBK2599" s="113"/>
      <c r="PBL2599" s="113"/>
      <c r="PBM2599" s="113"/>
      <c r="PBN2599" s="113"/>
      <c r="PBO2599" s="113"/>
      <c r="PBP2599" s="113"/>
      <c r="PBQ2599" s="113"/>
      <c r="PBR2599" s="113"/>
      <c r="PBS2599" s="113"/>
      <c r="PBT2599" s="113"/>
      <c r="PBU2599" s="113"/>
      <c r="PBV2599" s="113"/>
      <c r="PBW2599" s="113"/>
      <c r="PBX2599" s="113"/>
      <c r="PBY2599" s="113"/>
      <c r="PBZ2599" s="113"/>
      <c r="PCA2599" s="113"/>
      <c r="PCB2599" s="113"/>
      <c r="PCC2599" s="113"/>
      <c r="PCD2599" s="113"/>
      <c r="PCE2599" s="113"/>
      <c r="PCF2599" s="113"/>
      <c r="PCG2599" s="113"/>
      <c r="PCH2599" s="113"/>
      <c r="PCI2599" s="113"/>
      <c r="PCJ2599" s="113"/>
      <c r="PCK2599" s="113"/>
      <c r="PCL2599" s="113"/>
      <c r="PCM2599" s="113"/>
      <c r="PCN2599" s="113"/>
      <c r="PCO2599" s="113"/>
      <c r="PCP2599" s="113"/>
      <c r="PCQ2599" s="113"/>
      <c r="PCR2599" s="113"/>
      <c r="PCS2599" s="113"/>
      <c r="PCT2599" s="113"/>
      <c r="PCU2599" s="113"/>
      <c r="PCV2599" s="113"/>
      <c r="PCW2599" s="113"/>
      <c r="PCX2599" s="113"/>
      <c r="PCY2599" s="113"/>
      <c r="PCZ2599" s="113"/>
      <c r="PDA2599" s="113"/>
      <c r="PDB2599" s="113"/>
      <c r="PDC2599" s="113"/>
      <c r="PDD2599" s="113"/>
      <c r="PDE2599" s="113"/>
      <c r="PDF2599" s="113"/>
      <c r="PDG2599" s="113"/>
      <c r="PDH2599" s="113"/>
      <c r="PDI2599" s="113"/>
      <c r="PDJ2599" s="113"/>
      <c r="PDK2599" s="113"/>
      <c r="PDL2599" s="113"/>
      <c r="PDM2599" s="113"/>
      <c r="PDN2599" s="113"/>
      <c r="PDO2599" s="113"/>
      <c r="PDP2599" s="113"/>
      <c r="PDQ2599" s="113"/>
      <c r="PDR2599" s="113"/>
      <c r="PDS2599" s="113"/>
      <c r="PDT2599" s="113"/>
      <c r="PDU2599" s="113"/>
      <c r="PDV2599" s="113"/>
      <c r="PDW2599" s="113"/>
      <c r="PDX2599" s="113"/>
      <c r="PDY2599" s="113"/>
      <c r="PDZ2599" s="113"/>
      <c r="PEA2599" s="113"/>
      <c r="PEB2599" s="113"/>
      <c r="PEC2599" s="113"/>
      <c r="PED2599" s="113"/>
      <c r="PEE2599" s="113"/>
      <c r="PEF2599" s="113"/>
      <c r="PEG2599" s="113"/>
      <c r="PEH2599" s="113"/>
      <c r="PEI2599" s="113"/>
      <c r="PEJ2599" s="113"/>
      <c r="PEK2599" s="113"/>
      <c r="PEL2599" s="113"/>
      <c r="PEM2599" s="113"/>
      <c r="PEN2599" s="113"/>
      <c r="PEO2599" s="113"/>
      <c r="PEP2599" s="113"/>
      <c r="PEQ2599" s="113"/>
      <c r="PER2599" s="113"/>
      <c r="PES2599" s="113"/>
      <c r="PET2599" s="113"/>
      <c r="PEU2599" s="113"/>
      <c r="PEV2599" s="113"/>
      <c r="PEW2599" s="113"/>
      <c r="PEX2599" s="113"/>
      <c r="PEY2599" s="113"/>
      <c r="PEZ2599" s="113"/>
      <c r="PFA2599" s="113"/>
      <c r="PFB2599" s="113"/>
      <c r="PFC2599" s="113"/>
      <c r="PFD2599" s="113"/>
      <c r="PFE2599" s="113"/>
      <c r="PFF2599" s="113"/>
      <c r="PFG2599" s="113"/>
      <c r="PFH2599" s="113"/>
      <c r="PFI2599" s="113"/>
      <c r="PFJ2599" s="113"/>
      <c r="PFK2599" s="113"/>
      <c r="PFL2599" s="113"/>
      <c r="PFM2599" s="113"/>
      <c r="PFN2599" s="113"/>
      <c r="PFO2599" s="113"/>
      <c r="PFP2599" s="113"/>
      <c r="PFQ2599" s="113"/>
      <c r="PFR2599" s="113"/>
      <c r="PFS2599" s="113"/>
      <c r="PFT2599" s="113"/>
      <c r="PFU2599" s="113"/>
      <c r="PFV2599" s="113"/>
      <c r="PFW2599" s="113"/>
      <c r="PFX2599" s="113"/>
      <c r="PFY2599" s="113"/>
      <c r="PFZ2599" s="113"/>
      <c r="PGA2599" s="113"/>
      <c r="PGB2599" s="113"/>
      <c r="PGC2599" s="113"/>
      <c r="PGD2599" s="113"/>
      <c r="PGE2599" s="113"/>
      <c r="PGF2599" s="113"/>
      <c r="PGG2599" s="113"/>
      <c r="PGH2599" s="113"/>
      <c r="PGI2599" s="113"/>
      <c r="PGJ2599" s="113"/>
      <c r="PGK2599" s="113"/>
      <c r="PGL2599" s="113"/>
      <c r="PGM2599" s="113"/>
      <c r="PGN2599" s="113"/>
      <c r="PGO2599" s="113"/>
      <c r="PGP2599" s="113"/>
      <c r="PGQ2599" s="113"/>
      <c r="PGR2599" s="113"/>
      <c r="PGS2599" s="113"/>
      <c r="PGT2599" s="113"/>
      <c r="PGU2599" s="113"/>
      <c r="PGV2599" s="113"/>
      <c r="PGW2599" s="113"/>
      <c r="PGX2599" s="113"/>
      <c r="PGY2599" s="113"/>
      <c r="PGZ2599" s="113"/>
      <c r="PHA2599" s="113"/>
      <c r="PHB2599" s="113"/>
      <c r="PHC2599" s="113"/>
      <c r="PHD2599" s="113"/>
      <c r="PHE2599" s="113"/>
      <c r="PHF2599" s="113"/>
      <c r="PHG2599" s="113"/>
      <c r="PHH2599" s="113"/>
      <c r="PHI2599" s="113"/>
      <c r="PHJ2599" s="113"/>
      <c r="PHK2599" s="113"/>
      <c r="PHL2599" s="113"/>
      <c r="PHM2599" s="113"/>
      <c r="PHN2599" s="113"/>
      <c r="PHO2599" s="113"/>
      <c r="PHP2599" s="113"/>
      <c r="PHQ2599" s="113"/>
      <c r="PHR2599" s="113"/>
      <c r="PHS2599" s="113"/>
      <c r="PHT2599" s="113"/>
      <c r="PHU2599" s="113"/>
      <c r="PHV2599" s="113"/>
      <c r="PHW2599" s="113"/>
      <c r="PHX2599" s="113"/>
      <c r="PHY2599" s="113"/>
      <c r="PHZ2599" s="113"/>
      <c r="PIA2599" s="113"/>
      <c r="PIB2599" s="113"/>
      <c r="PIC2599" s="113"/>
      <c r="PID2599" s="113"/>
      <c r="PIE2599" s="113"/>
      <c r="PIF2599" s="113"/>
      <c r="PIG2599" s="113"/>
      <c r="PIH2599" s="113"/>
      <c r="PII2599" s="113"/>
      <c r="PIJ2599" s="113"/>
      <c r="PIK2599" s="113"/>
      <c r="PIL2599" s="113"/>
      <c r="PIM2599" s="113"/>
      <c r="PIN2599" s="113"/>
      <c r="PIO2599" s="113"/>
      <c r="PIP2599" s="113"/>
      <c r="PIQ2599" s="113"/>
      <c r="PIR2599" s="113"/>
      <c r="PIS2599" s="113"/>
      <c r="PIT2599" s="113"/>
      <c r="PIU2599" s="113"/>
      <c r="PIV2599" s="113"/>
      <c r="PIW2599" s="113"/>
      <c r="PIX2599" s="113"/>
      <c r="PIY2599" s="113"/>
      <c r="PIZ2599" s="113"/>
      <c r="PJA2599" s="113"/>
      <c r="PJB2599" s="113"/>
      <c r="PJC2599" s="113"/>
      <c r="PJD2599" s="113"/>
      <c r="PJE2599" s="113"/>
      <c r="PJF2599" s="113"/>
      <c r="PJG2599" s="113"/>
      <c r="PJH2599" s="113"/>
      <c r="PJI2599" s="113"/>
      <c r="PJJ2599" s="113"/>
      <c r="PJK2599" s="113"/>
      <c r="PJL2599" s="113"/>
      <c r="PJM2599" s="113"/>
      <c r="PJN2599" s="113"/>
      <c r="PJO2599" s="113"/>
      <c r="PJP2599" s="113"/>
      <c r="PJQ2599" s="113"/>
      <c r="PJR2599" s="113"/>
      <c r="PJS2599" s="113"/>
      <c r="PJT2599" s="113"/>
      <c r="PJU2599" s="113"/>
      <c r="PJV2599" s="113"/>
      <c r="PJW2599" s="113"/>
      <c r="PJX2599" s="113"/>
      <c r="PJY2599" s="113"/>
      <c r="PJZ2599" s="113"/>
      <c r="PKA2599" s="113"/>
      <c r="PKB2599" s="113"/>
      <c r="PKC2599" s="113"/>
      <c r="PKD2599" s="113"/>
      <c r="PKE2599" s="113"/>
      <c r="PKF2599" s="113"/>
      <c r="PKG2599" s="113"/>
      <c r="PKH2599" s="113"/>
      <c r="PKI2599" s="113"/>
      <c r="PKJ2599" s="113"/>
      <c r="PKK2599" s="113"/>
      <c r="PKL2599" s="113"/>
      <c r="PKM2599" s="113"/>
      <c r="PKN2599" s="113"/>
      <c r="PKO2599" s="113"/>
      <c r="PKP2599" s="113"/>
      <c r="PKQ2599" s="113"/>
      <c r="PKR2599" s="113"/>
      <c r="PKS2599" s="113"/>
      <c r="PKT2599" s="113"/>
      <c r="PKU2599" s="113"/>
      <c r="PKV2599" s="113"/>
      <c r="PKW2599" s="113"/>
      <c r="PKX2599" s="113"/>
      <c r="PKY2599" s="113"/>
      <c r="PKZ2599" s="113"/>
      <c r="PLA2599" s="113"/>
      <c r="PLB2599" s="113"/>
      <c r="PLC2599" s="113"/>
      <c r="PLD2599" s="113"/>
      <c r="PLE2599" s="113"/>
      <c r="PLF2599" s="113"/>
      <c r="PLG2599" s="113"/>
      <c r="PLH2599" s="113"/>
      <c r="PLI2599" s="113"/>
      <c r="PLJ2599" s="113"/>
      <c r="PLK2599" s="113"/>
      <c r="PLL2599" s="113"/>
      <c r="PLM2599" s="113"/>
      <c r="PLN2599" s="113"/>
      <c r="PLO2599" s="113"/>
      <c r="PLP2599" s="113"/>
      <c r="PLQ2599" s="113"/>
      <c r="PLR2599" s="113"/>
      <c r="PLS2599" s="113"/>
      <c r="PLT2599" s="113"/>
      <c r="PLU2599" s="113"/>
      <c r="PLV2599" s="113"/>
      <c r="PLW2599" s="113"/>
      <c r="PLX2599" s="113"/>
      <c r="PLY2599" s="113"/>
      <c r="PLZ2599" s="113"/>
      <c r="PMA2599" s="113"/>
      <c r="PMB2599" s="113"/>
      <c r="PMC2599" s="113"/>
      <c r="PMD2599" s="113"/>
      <c r="PME2599" s="113"/>
      <c r="PMF2599" s="113"/>
      <c r="PMG2599" s="113"/>
      <c r="PMH2599" s="113"/>
      <c r="PMI2599" s="113"/>
      <c r="PMJ2599" s="113"/>
      <c r="PMK2599" s="113"/>
      <c r="PML2599" s="113"/>
      <c r="PMM2599" s="113"/>
      <c r="PMN2599" s="113"/>
      <c r="PMO2599" s="113"/>
      <c r="PMP2599" s="113"/>
      <c r="PMQ2599" s="113"/>
      <c r="PMR2599" s="113"/>
      <c r="PMS2599" s="113"/>
      <c r="PMT2599" s="113"/>
      <c r="PMU2599" s="113"/>
      <c r="PMV2599" s="113"/>
      <c r="PMW2599" s="113"/>
      <c r="PMX2599" s="113"/>
      <c r="PMY2599" s="113"/>
      <c r="PMZ2599" s="113"/>
      <c r="PNA2599" s="113"/>
      <c r="PNB2599" s="113"/>
      <c r="PNC2599" s="113"/>
      <c r="PND2599" s="113"/>
      <c r="PNE2599" s="113"/>
      <c r="PNF2599" s="113"/>
      <c r="PNG2599" s="113"/>
      <c r="PNH2599" s="113"/>
      <c r="PNI2599" s="113"/>
      <c r="PNJ2599" s="113"/>
      <c r="PNK2599" s="113"/>
      <c r="PNL2599" s="113"/>
      <c r="PNM2599" s="113"/>
      <c r="PNN2599" s="113"/>
      <c r="PNO2599" s="113"/>
      <c r="PNP2599" s="113"/>
      <c r="PNQ2599" s="113"/>
      <c r="PNR2599" s="113"/>
      <c r="PNS2599" s="113"/>
      <c r="PNT2599" s="113"/>
      <c r="PNU2599" s="113"/>
      <c r="PNV2599" s="113"/>
      <c r="PNW2599" s="113"/>
      <c r="PNX2599" s="113"/>
      <c r="PNY2599" s="113"/>
      <c r="PNZ2599" s="113"/>
      <c r="POA2599" s="113"/>
      <c r="POB2599" s="113"/>
      <c r="POC2599" s="113"/>
      <c r="POD2599" s="113"/>
      <c r="POE2599" s="113"/>
      <c r="POF2599" s="113"/>
      <c r="POG2599" s="113"/>
      <c r="POH2599" s="113"/>
      <c r="POI2599" s="113"/>
      <c r="POJ2599" s="113"/>
      <c r="POK2599" s="113"/>
      <c r="POL2599" s="113"/>
      <c r="POM2599" s="113"/>
      <c r="PON2599" s="113"/>
      <c r="POO2599" s="113"/>
      <c r="POP2599" s="113"/>
      <c r="POQ2599" s="113"/>
      <c r="POR2599" s="113"/>
      <c r="POS2599" s="113"/>
      <c r="POT2599" s="113"/>
      <c r="POU2599" s="113"/>
      <c r="POV2599" s="113"/>
      <c r="POW2599" s="113"/>
      <c r="POX2599" s="113"/>
      <c r="POY2599" s="113"/>
      <c r="POZ2599" s="113"/>
      <c r="PPA2599" s="113"/>
      <c r="PPB2599" s="113"/>
      <c r="PPC2599" s="113"/>
      <c r="PPD2599" s="113"/>
      <c r="PPE2599" s="113"/>
      <c r="PPF2599" s="113"/>
      <c r="PPG2599" s="113"/>
      <c r="PPH2599" s="113"/>
      <c r="PPI2599" s="113"/>
      <c r="PPJ2599" s="113"/>
      <c r="PPK2599" s="113"/>
      <c r="PPL2599" s="113"/>
      <c r="PPM2599" s="113"/>
      <c r="PPN2599" s="113"/>
      <c r="PPO2599" s="113"/>
      <c r="PPP2599" s="113"/>
      <c r="PPQ2599" s="113"/>
      <c r="PPR2599" s="113"/>
      <c r="PPS2599" s="113"/>
      <c r="PPT2599" s="113"/>
      <c r="PPU2599" s="113"/>
      <c r="PPV2599" s="113"/>
      <c r="PPW2599" s="113"/>
      <c r="PPX2599" s="113"/>
      <c r="PPY2599" s="113"/>
      <c r="PPZ2599" s="113"/>
      <c r="PQA2599" s="113"/>
      <c r="PQB2599" s="113"/>
      <c r="PQC2599" s="113"/>
      <c r="PQD2599" s="113"/>
      <c r="PQE2599" s="113"/>
      <c r="PQF2599" s="113"/>
      <c r="PQG2599" s="113"/>
      <c r="PQH2599" s="113"/>
      <c r="PQI2599" s="113"/>
      <c r="PQJ2599" s="113"/>
      <c r="PQK2599" s="113"/>
      <c r="PQL2599" s="113"/>
      <c r="PQM2599" s="113"/>
      <c r="PQN2599" s="113"/>
      <c r="PQO2599" s="113"/>
      <c r="PQP2599" s="113"/>
      <c r="PQQ2599" s="113"/>
      <c r="PQR2599" s="113"/>
      <c r="PQS2599" s="113"/>
      <c r="PQT2599" s="113"/>
      <c r="PQU2599" s="113"/>
      <c r="PQV2599" s="113"/>
      <c r="PQW2599" s="113"/>
      <c r="PQX2599" s="113"/>
      <c r="PQY2599" s="113"/>
      <c r="PQZ2599" s="113"/>
      <c r="PRA2599" s="113"/>
      <c r="PRB2599" s="113"/>
      <c r="PRC2599" s="113"/>
      <c r="PRD2599" s="113"/>
      <c r="PRE2599" s="113"/>
      <c r="PRF2599" s="113"/>
      <c r="PRG2599" s="113"/>
      <c r="PRH2599" s="113"/>
      <c r="PRI2599" s="113"/>
      <c r="PRJ2599" s="113"/>
      <c r="PRK2599" s="113"/>
      <c r="PRL2599" s="113"/>
      <c r="PRM2599" s="113"/>
      <c r="PRN2599" s="113"/>
      <c r="PRO2599" s="113"/>
      <c r="PRP2599" s="113"/>
      <c r="PRQ2599" s="113"/>
      <c r="PRR2599" s="113"/>
      <c r="PRS2599" s="113"/>
      <c r="PRT2599" s="113"/>
      <c r="PRU2599" s="113"/>
      <c r="PRV2599" s="113"/>
      <c r="PRW2599" s="113"/>
      <c r="PRX2599" s="113"/>
      <c r="PRY2599" s="113"/>
      <c r="PRZ2599" s="113"/>
      <c r="PSA2599" s="113"/>
      <c r="PSB2599" s="113"/>
      <c r="PSC2599" s="113"/>
      <c r="PSD2599" s="113"/>
      <c r="PSE2599" s="113"/>
      <c r="PSF2599" s="113"/>
      <c r="PSG2599" s="113"/>
      <c r="PSH2599" s="113"/>
      <c r="PSI2599" s="113"/>
      <c r="PSJ2599" s="113"/>
      <c r="PSK2599" s="113"/>
      <c r="PSL2599" s="113"/>
      <c r="PSM2599" s="113"/>
      <c r="PSN2599" s="113"/>
      <c r="PSO2599" s="113"/>
      <c r="PSP2599" s="113"/>
      <c r="PSQ2599" s="113"/>
      <c r="PSR2599" s="113"/>
      <c r="PSS2599" s="113"/>
      <c r="PST2599" s="113"/>
      <c r="PSU2599" s="113"/>
      <c r="PSV2599" s="113"/>
      <c r="PSW2599" s="113"/>
      <c r="PSX2599" s="113"/>
      <c r="PSY2599" s="113"/>
      <c r="PSZ2599" s="113"/>
      <c r="PTA2599" s="113"/>
      <c r="PTB2599" s="113"/>
      <c r="PTC2599" s="113"/>
      <c r="PTD2599" s="113"/>
      <c r="PTE2599" s="113"/>
      <c r="PTF2599" s="113"/>
      <c r="PTG2599" s="113"/>
      <c r="PTH2599" s="113"/>
      <c r="PTI2599" s="113"/>
      <c r="PTJ2599" s="113"/>
      <c r="PTK2599" s="113"/>
      <c r="PTL2599" s="113"/>
      <c r="PTM2599" s="113"/>
      <c r="PTN2599" s="113"/>
      <c r="PTO2599" s="113"/>
      <c r="PTP2599" s="113"/>
      <c r="PTQ2599" s="113"/>
      <c r="PTR2599" s="113"/>
      <c r="PTS2599" s="113"/>
      <c r="PTT2599" s="113"/>
      <c r="PTU2599" s="113"/>
      <c r="PTV2599" s="113"/>
      <c r="PTW2599" s="113"/>
      <c r="PTX2599" s="113"/>
      <c r="PTY2599" s="113"/>
      <c r="PTZ2599" s="113"/>
      <c r="PUA2599" s="113"/>
      <c r="PUB2599" s="113"/>
      <c r="PUC2599" s="113"/>
      <c r="PUD2599" s="113"/>
      <c r="PUE2599" s="113"/>
      <c r="PUF2599" s="113"/>
      <c r="PUG2599" s="113"/>
      <c r="PUH2599" s="113"/>
      <c r="PUI2599" s="113"/>
      <c r="PUJ2599" s="113"/>
      <c r="PUK2599" s="113"/>
      <c r="PUL2599" s="113"/>
      <c r="PUM2599" s="113"/>
      <c r="PUN2599" s="113"/>
      <c r="PUO2599" s="113"/>
      <c r="PUP2599" s="113"/>
      <c r="PUQ2599" s="113"/>
      <c r="PUR2599" s="113"/>
      <c r="PUS2599" s="113"/>
      <c r="PUT2599" s="113"/>
      <c r="PUU2599" s="113"/>
      <c r="PUV2599" s="113"/>
      <c r="PUW2599" s="113"/>
      <c r="PUX2599" s="113"/>
      <c r="PUY2599" s="113"/>
      <c r="PUZ2599" s="113"/>
      <c r="PVA2599" s="113"/>
      <c r="PVB2599" s="113"/>
      <c r="PVC2599" s="113"/>
      <c r="PVD2599" s="113"/>
      <c r="PVE2599" s="113"/>
      <c r="PVF2599" s="113"/>
      <c r="PVG2599" s="113"/>
      <c r="PVH2599" s="113"/>
      <c r="PVI2599" s="113"/>
      <c r="PVJ2599" s="113"/>
      <c r="PVK2599" s="113"/>
      <c r="PVL2599" s="113"/>
      <c r="PVM2599" s="113"/>
      <c r="PVN2599" s="113"/>
      <c r="PVO2599" s="113"/>
      <c r="PVP2599" s="113"/>
      <c r="PVQ2599" s="113"/>
      <c r="PVR2599" s="113"/>
      <c r="PVS2599" s="113"/>
      <c r="PVT2599" s="113"/>
      <c r="PVU2599" s="113"/>
      <c r="PVV2599" s="113"/>
      <c r="PVW2599" s="113"/>
      <c r="PVX2599" s="113"/>
      <c r="PVY2599" s="113"/>
      <c r="PVZ2599" s="113"/>
      <c r="PWA2599" s="113"/>
      <c r="PWB2599" s="113"/>
      <c r="PWC2599" s="113"/>
      <c r="PWD2599" s="113"/>
      <c r="PWE2599" s="113"/>
      <c r="PWF2599" s="113"/>
      <c r="PWG2599" s="113"/>
      <c r="PWH2599" s="113"/>
      <c r="PWI2599" s="113"/>
      <c r="PWJ2599" s="113"/>
      <c r="PWK2599" s="113"/>
      <c r="PWL2599" s="113"/>
      <c r="PWM2599" s="113"/>
      <c r="PWN2599" s="113"/>
      <c r="PWO2599" s="113"/>
      <c r="PWP2599" s="113"/>
      <c r="PWQ2599" s="113"/>
      <c r="PWR2599" s="113"/>
      <c r="PWS2599" s="113"/>
      <c r="PWT2599" s="113"/>
      <c r="PWU2599" s="113"/>
      <c r="PWV2599" s="113"/>
      <c r="PWW2599" s="113"/>
      <c r="PWX2599" s="113"/>
      <c r="PWY2599" s="113"/>
      <c r="PWZ2599" s="113"/>
      <c r="PXA2599" s="113"/>
      <c r="PXB2599" s="113"/>
      <c r="PXC2599" s="113"/>
      <c r="PXD2599" s="113"/>
      <c r="PXE2599" s="113"/>
      <c r="PXF2599" s="113"/>
      <c r="PXG2599" s="113"/>
      <c r="PXH2599" s="113"/>
      <c r="PXI2599" s="113"/>
      <c r="PXJ2599" s="113"/>
      <c r="PXK2599" s="113"/>
      <c r="PXL2599" s="113"/>
      <c r="PXM2599" s="113"/>
      <c r="PXN2599" s="113"/>
      <c r="PXO2599" s="113"/>
      <c r="PXP2599" s="113"/>
      <c r="PXQ2599" s="113"/>
      <c r="PXR2599" s="113"/>
      <c r="PXS2599" s="113"/>
      <c r="PXT2599" s="113"/>
      <c r="PXU2599" s="113"/>
      <c r="PXV2599" s="113"/>
      <c r="PXW2599" s="113"/>
      <c r="PXX2599" s="113"/>
      <c r="PXY2599" s="113"/>
      <c r="PXZ2599" s="113"/>
      <c r="PYA2599" s="113"/>
      <c r="PYB2599" s="113"/>
      <c r="PYC2599" s="113"/>
      <c r="PYD2599" s="113"/>
      <c r="PYE2599" s="113"/>
      <c r="PYF2599" s="113"/>
      <c r="PYG2599" s="113"/>
      <c r="PYH2599" s="113"/>
      <c r="PYI2599" s="113"/>
      <c r="PYJ2599" s="113"/>
      <c r="PYK2599" s="113"/>
      <c r="PYL2599" s="113"/>
      <c r="PYM2599" s="113"/>
      <c r="PYN2599" s="113"/>
      <c r="PYO2599" s="113"/>
      <c r="PYP2599" s="113"/>
      <c r="PYQ2599" s="113"/>
      <c r="PYR2599" s="113"/>
      <c r="PYS2599" s="113"/>
      <c r="PYT2599" s="113"/>
      <c r="PYU2599" s="113"/>
      <c r="PYV2599" s="113"/>
      <c r="PYW2599" s="113"/>
      <c r="PYX2599" s="113"/>
      <c r="PYY2599" s="113"/>
      <c r="PYZ2599" s="113"/>
      <c r="PZA2599" s="113"/>
      <c r="PZB2599" s="113"/>
      <c r="PZC2599" s="113"/>
      <c r="PZD2599" s="113"/>
      <c r="PZE2599" s="113"/>
      <c r="PZF2599" s="113"/>
      <c r="PZG2599" s="113"/>
      <c r="PZH2599" s="113"/>
      <c r="PZI2599" s="113"/>
      <c r="PZJ2599" s="113"/>
      <c r="PZK2599" s="113"/>
      <c r="PZL2599" s="113"/>
      <c r="PZM2599" s="113"/>
      <c r="PZN2599" s="113"/>
      <c r="PZO2599" s="113"/>
      <c r="PZP2599" s="113"/>
      <c r="PZQ2599" s="113"/>
      <c r="PZR2599" s="113"/>
      <c r="PZS2599" s="113"/>
      <c r="PZT2599" s="113"/>
      <c r="PZU2599" s="113"/>
      <c r="PZV2599" s="113"/>
      <c r="PZW2599" s="113"/>
      <c r="PZX2599" s="113"/>
      <c r="PZY2599" s="113"/>
      <c r="PZZ2599" s="113"/>
      <c r="QAA2599" s="113"/>
      <c r="QAB2599" s="113"/>
      <c r="QAC2599" s="113"/>
      <c r="QAD2599" s="113"/>
      <c r="QAE2599" s="113"/>
      <c r="QAF2599" s="113"/>
      <c r="QAG2599" s="113"/>
      <c r="QAH2599" s="113"/>
      <c r="QAI2599" s="113"/>
      <c r="QAJ2599" s="113"/>
      <c r="QAK2599" s="113"/>
      <c r="QAL2599" s="113"/>
      <c r="QAM2599" s="113"/>
      <c r="QAN2599" s="113"/>
      <c r="QAO2599" s="113"/>
      <c r="QAP2599" s="113"/>
      <c r="QAQ2599" s="113"/>
      <c r="QAR2599" s="113"/>
      <c r="QAS2599" s="113"/>
      <c r="QAT2599" s="113"/>
      <c r="QAU2599" s="113"/>
      <c r="QAV2599" s="113"/>
      <c r="QAW2599" s="113"/>
      <c r="QAX2599" s="113"/>
      <c r="QAY2599" s="113"/>
      <c r="QAZ2599" s="113"/>
      <c r="QBA2599" s="113"/>
      <c r="QBB2599" s="113"/>
      <c r="QBC2599" s="113"/>
      <c r="QBD2599" s="113"/>
      <c r="QBE2599" s="113"/>
      <c r="QBF2599" s="113"/>
      <c r="QBG2599" s="113"/>
      <c r="QBH2599" s="113"/>
      <c r="QBI2599" s="113"/>
      <c r="QBJ2599" s="113"/>
      <c r="QBK2599" s="113"/>
      <c r="QBL2599" s="113"/>
      <c r="QBM2599" s="113"/>
      <c r="QBN2599" s="113"/>
      <c r="QBO2599" s="113"/>
      <c r="QBP2599" s="113"/>
      <c r="QBQ2599" s="113"/>
      <c r="QBR2599" s="113"/>
      <c r="QBS2599" s="113"/>
      <c r="QBT2599" s="113"/>
      <c r="QBU2599" s="113"/>
      <c r="QBV2599" s="113"/>
      <c r="QBW2599" s="113"/>
      <c r="QBX2599" s="113"/>
      <c r="QBY2599" s="113"/>
      <c r="QBZ2599" s="113"/>
      <c r="QCA2599" s="113"/>
      <c r="QCB2599" s="113"/>
      <c r="QCC2599" s="113"/>
      <c r="QCD2599" s="113"/>
      <c r="QCE2599" s="113"/>
      <c r="QCF2599" s="113"/>
      <c r="QCG2599" s="113"/>
      <c r="QCH2599" s="113"/>
      <c r="QCI2599" s="113"/>
      <c r="QCJ2599" s="113"/>
      <c r="QCK2599" s="113"/>
      <c r="QCL2599" s="113"/>
      <c r="QCM2599" s="113"/>
      <c r="QCN2599" s="113"/>
      <c r="QCO2599" s="113"/>
      <c r="QCP2599" s="113"/>
      <c r="QCQ2599" s="113"/>
      <c r="QCR2599" s="113"/>
      <c r="QCS2599" s="113"/>
      <c r="QCT2599" s="113"/>
      <c r="QCU2599" s="113"/>
      <c r="QCV2599" s="113"/>
      <c r="QCW2599" s="113"/>
      <c r="QCX2599" s="113"/>
      <c r="QCY2599" s="113"/>
      <c r="QCZ2599" s="113"/>
      <c r="QDA2599" s="113"/>
      <c r="QDB2599" s="113"/>
      <c r="QDC2599" s="113"/>
      <c r="QDD2599" s="113"/>
      <c r="QDE2599" s="113"/>
      <c r="QDF2599" s="113"/>
      <c r="QDG2599" s="113"/>
      <c r="QDH2599" s="113"/>
      <c r="QDI2599" s="113"/>
      <c r="QDJ2599" s="113"/>
      <c r="QDK2599" s="113"/>
      <c r="QDL2599" s="113"/>
      <c r="QDM2599" s="113"/>
      <c r="QDN2599" s="113"/>
      <c r="QDO2599" s="113"/>
      <c r="QDP2599" s="113"/>
      <c r="QDQ2599" s="113"/>
      <c r="QDR2599" s="113"/>
      <c r="QDS2599" s="113"/>
      <c r="QDT2599" s="113"/>
      <c r="QDU2599" s="113"/>
      <c r="QDV2599" s="113"/>
      <c r="QDW2599" s="113"/>
      <c r="QDX2599" s="113"/>
      <c r="QDY2599" s="113"/>
      <c r="QDZ2599" s="113"/>
      <c r="QEA2599" s="113"/>
      <c r="QEB2599" s="113"/>
      <c r="QEC2599" s="113"/>
      <c r="QED2599" s="113"/>
      <c r="QEE2599" s="113"/>
      <c r="QEF2599" s="113"/>
      <c r="QEG2599" s="113"/>
      <c r="QEH2599" s="113"/>
      <c r="QEI2599" s="113"/>
      <c r="QEJ2599" s="113"/>
      <c r="QEK2599" s="113"/>
      <c r="QEL2599" s="113"/>
      <c r="QEM2599" s="113"/>
      <c r="QEN2599" s="113"/>
      <c r="QEO2599" s="113"/>
      <c r="QEP2599" s="113"/>
      <c r="QEQ2599" s="113"/>
      <c r="QER2599" s="113"/>
      <c r="QES2599" s="113"/>
      <c r="QET2599" s="113"/>
      <c r="QEU2599" s="113"/>
      <c r="QEV2599" s="113"/>
      <c r="QEW2599" s="113"/>
      <c r="QEX2599" s="113"/>
      <c r="QEY2599" s="113"/>
      <c r="QEZ2599" s="113"/>
      <c r="QFA2599" s="113"/>
      <c r="QFB2599" s="113"/>
      <c r="QFC2599" s="113"/>
      <c r="QFD2599" s="113"/>
      <c r="QFE2599" s="113"/>
      <c r="QFF2599" s="113"/>
      <c r="QFG2599" s="113"/>
      <c r="QFH2599" s="113"/>
      <c r="QFI2599" s="113"/>
      <c r="QFJ2599" s="113"/>
      <c r="QFK2599" s="113"/>
      <c r="QFL2599" s="113"/>
      <c r="QFM2599" s="113"/>
      <c r="QFN2599" s="113"/>
      <c r="QFO2599" s="113"/>
      <c r="QFP2599" s="113"/>
      <c r="QFQ2599" s="113"/>
      <c r="QFR2599" s="113"/>
      <c r="QFS2599" s="113"/>
      <c r="QFT2599" s="113"/>
      <c r="QFU2599" s="113"/>
      <c r="QFV2599" s="113"/>
      <c r="QFW2599" s="113"/>
      <c r="QFX2599" s="113"/>
      <c r="QFY2599" s="113"/>
      <c r="QFZ2599" s="113"/>
      <c r="QGA2599" s="113"/>
      <c r="QGB2599" s="113"/>
      <c r="QGC2599" s="113"/>
      <c r="QGD2599" s="113"/>
      <c r="QGE2599" s="113"/>
      <c r="QGF2599" s="113"/>
      <c r="QGG2599" s="113"/>
      <c r="QGH2599" s="113"/>
      <c r="QGI2599" s="113"/>
      <c r="QGJ2599" s="113"/>
      <c r="QGK2599" s="113"/>
      <c r="QGL2599" s="113"/>
      <c r="QGM2599" s="113"/>
      <c r="QGN2599" s="113"/>
      <c r="QGO2599" s="113"/>
      <c r="QGP2599" s="113"/>
      <c r="QGQ2599" s="113"/>
      <c r="QGR2599" s="113"/>
      <c r="QGS2599" s="113"/>
      <c r="QGT2599" s="113"/>
      <c r="QGU2599" s="113"/>
      <c r="QGV2599" s="113"/>
      <c r="QGW2599" s="113"/>
      <c r="QGX2599" s="113"/>
      <c r="QGY2599" s="113"/>
      <c r="QGZ2599" s="113"/>
      <c r="QHA2599" s="113"/>
      <c r="QHB2599" s="113"/>
      <c r="QHC2599" s="113"/>
      <c r="QHD2599" s="113"/>
      <c r="QHE2599" s="113"/>
      <c r="QHF2599" s="113"/>
      <c r="QHG2599" s="113"/>
      <c r="QHH2599" s="113"/>
      <c r="QHI2599" s="113"/>
      <c r="QHJ2599" s="113"/>
      <c r="QHK2599" s="113"/>
      <c r="QHL2599" s="113"/>
      <c r="QHM2599" s="113"/>
      <c r="QHN2599" s="113"/>
      <c r="QHO2599" s="113"/>
      <c r="QHP2599" s="113"/>
      <c r="QHQ2599" s="113"/>
      <c r="QHR2599" s="113"/>
      <c r="QHS2599" s="113"/>
      <c r="QHT2599" s="113"/>
      <c r="QHU2599" s="113"/>
      <c r="QHV2599" s="113"/>
      <c r="QHW2599" s="113"/>
      <c r="QHX2599" s="113"/>
      <c r="QHY2599" s="113"/>
      <c r="QHZ2599" s="113"/>
      <c r="QIA2599" s="113"/>
      <c r="QIB2599" s="113"/>
      <c r="QIC2599" s="113"/>
      <c r="QID2599" s="113"/>
      <c r="QIE2599" s="113"/>
      <c r="QIF2599" s="113"/>
      <c r="QIG2599" s="113"/>
      <c r="QIH2599" s="113"/>
      <c r="QII2599" s="113"/>
      <c r="QIJ2599" s="113"/>
      <c r="QIK2599" s="113"/>
      <c r="QIL2599" s="113"/>
      <c r="QIM2599" s="113"/>
      <c r="QIN2599" s="113"/>
      <c r="QIO2599" s="113"/>
      <c r="QIP2599" s="113"/>
      <c r="QIQ2599" s="113"/>
      <c r="QIR2599" s="113"/>
      <c r="QIS2599" s="113"/>
      <c r="QIT2599" s="113"/>
      <c r="QIU2599" s="113"/>
      <c r="QIV2599" s="113"/>
      <c r="QIW2599" s="113"/>
      <c r="QIX2599" s="113"/>
      <c r="QIY2599" s="113"/>
      <c r="QIZ2599" s="113"/>
      <c r="QJA2599" s="113"/>
      <c r="QJB2599" s="113"/>
      <c r="QJC2599" s="113"/>
      <c r="QJD2599" s="113"/>
      <c r="QJE2599" s="113"/>
      <c r="QJF2599" s="113"/>
      <c r="QJG2599" s="113"/>
      <c r="QJH2599" s="113"/>
      <c r="QJI2599" s="113"/>
      <c r="QJJ2599" s="113"/>
      <c r="QJK2599" s="113"/>
      <c r="QJL2599" s="113"/>
      <c r="QJM2599" s="113"/>
      <c r="QJN2599" s="113"/>
      <c r="QJO2599" s="113"/>
      <c r="QJP2599" s="113"/>
      <c r="QJQ2599" s="113"/>
      <c r="QJR2599" s="113"/>
      <c r="QJS2599" s="113"/>
      <c r="QJT2599" s="113"/>
      <c r="QJU2599" s="113"/>
      <c r="QJV2599" s="113"/>
      <c r="QJW2599" s="113"/>
      <c r="QJX2599" s="113"/>
      <c r="QJY2599" s="113"/>
      <c r="QJZ2599" s="113"/>
      <c r="QKA2599" s="113"/>
      <c r="QKB2599" s="113"/>
      <c r="QKC2599" s="113"/>
      <c r="QKD2599" s="113"/>
      <c r="QKE2599" s="113"/>
      <c r="QKF2599" s="113"/>
      <c r="QKG2599" s="113"/>
      <c r="QKH2599" s="113"/>
      <c r="QKI2599" s="113"/>
      <c r="QKJ2599" s="113"/>
      <c r="QKK2599" s="113"/>
      <c r="QKL2599" s="113"/>
      <c r="QKM2599" s="113"/>
      <c r="QKN2599" s="113"/>
      <c r="QKO2599" s="113"/>
      <c r="QKP2599" s="113"/>
      <c r="QKQ2599" s="113"/>
      <c r="QKR2599" s="113"/>
      <c r="QKS2599" s="113"/>
      <c r="QKT2599" s="113"/>
      <c r="QKU2599" s="113"/>
      <c r="QKV2599" s="113"/>
      <c r="QKW2599" s="113"/>
      <c r="QKX2599" s="113"/>
      <c r="QKY2599" s="113"/>
      <c r="QKZ2599" s="113"/>
      <c r="QLA2599" s="113"/>
      <c r="QLB2599" s="113"/>
      <c r="QLC2599" s="113"/>
      <c r="QLD2599" s="113"/>
      <c r="QLE2599" s="113"/>
      <c r="QLF2599" s="113"/>
      <c r="QLG2599" s="113"/>
      <c r="QLH2599" s="113"/>
      <c r="QLI2599" s="113"/>
      <c r="QLJ2599" s="113"/>
      <c r="QLK2599" s="113"/>
      <c r="QLL2599" s="113"/>
      <c r="QLM2599" s="113"/>
      <c r="QLN2599" s="113"/>
      <c r="QLO2599" s="113"/>
      <c r="QLP2599" s="113"/>
      <c r="QLQ2599" s="113"/>
      <c r="QLR2599" s="113"/>
      <c r="QLS2599" s="113"/>
      <c r="QLT2599" s="113"/>
      <c r="QLU2599" s="113"/>
      <c r="QLV2599" s="113"/>
      <c r="QLW2599" s="113"/>
      <c r="QLX2599" s="113"/>
      <c r="QLY2599" s="113"/>
      <c r="QLZ2599" s="113"/>
      <c r="QMA2599" s="113"/>
      <c r="QMB2599" s="113"/>
      <c r="QMC2599" s="113"/>
      <c r="QMD2599" s="113"/>
      <c r="QME2599" s="113"/>
      <c r="QMF2599" s="113"/>
      <c r="QMG2599" s="113"/>
      <c r="QMH2599" s="113"/>
      <c r="QMI2599" s="113"/>
      <c r="QMJ2599" s="113"/>
      <c r="QMK2599" s="113"/>
      <c r="QML2599" s="113"/>
      <c r="QMM2599" s="113"/>
      <c r="QMN2599" s="113"/>
      <c r="QMO2599" s="113"/>
      <c r="QMP2599" s="113"/>
      <c r="QMQ2599" s="113"/>
      <c r="QMR2599" s="113"/>
      <c r="QMS2599" s="113"/>
      <c r="QMT2599" s="113"/>
      <c r="QMU2599" s="113"/>
      <c r="QMV2599" s="113"/>
      <c r="QMW2599" s="113"/>
      <c r="QMX2599" s="113"/>
      <c r="QMY2599" s="113"/>
      <c r="QMZ2599" s="113"/>
      <c r="QNA2599" s="113"/>
      <c r="QNB2599" s="113"/>
      <c r="QNC2599" s="113"/>
      <c r="QND2599" s="113"/>
      <c r="QNE2599" s="113"/>
      <c r="QNF2599" s="113"/>
      <c r="QNG2599" s="113"/>
      <c r="QNH2599" s="113"/>
      <c r="QNI2599" s="113"/>
      <c r="QNJ2599" s="113"/>
      <c r="QNK2599" s="113"/>
      <c r="QNL2599" s="113"/>
      <c r="QNM2599" s="113"/>
      <c r="QNN2599" s="113"/>
      <c r="QNO2599" s="113"/>
      <c r="QNP2599" s="113"/>
      <c r="QNQ2599" s="113"/>
      <c r="QNR2599" s="113"/>
      <c r="QNS2599" s="113"/>
      <c r="QNT2599" s="113"/>
      <c r="QNU2599" s="113"/>
      <c r="QNV2599" s="113"/>
      <c r="QNW2599" s="113"/>
      <c r="QNX2599" s="113"/>
      <c r="QNY2599" s="113"/>
      <c r="QNZ2599" s="113"/>
      <c r="QOA2599" s="113"/>
      <c r="QOB2599" s="113"/>
      <c r="QOC2599" s="113"/>
      <c r="QOD2599" s="113"/>
      <c r="QOE2599" s="113"/>
      <c r="QOF2599" s="113"/>
      <c r="QOG2599" s="113"/>
      <c r="QOH2599" s="113"/>
      <c r="QOI2599" s="113"/>
      <c r="QOJ2599" s="113"/>
      <c r="QOK2599" s="113"/>
      <c r="QOL2599" s="113"/>
      <c r="QOM2599" s="113"/>
      <c r="QON2599" s="113"/>
      <c r="QOO2599" s="113"/>
      <c r="QOP2599" s="113"/>
      <c r="QOQ2599" s="113"/>
      <c r="QOR2599" s="113"/>
      <c r="QOS2599" s="113"/>
      <c r="QOT2599" s="113"/>
      <c r="QOU2599" s="113"/>
      <c r="QOV2599" s="113"/>
      <c r="QOW2599" s="113"/>
      <c r="QOX2599" s="113"/>
      <c r="QOY2599" s="113"/>
      <c r="QOZ2599" s="113"/>
      <c r="QPA2599" s="113"/>
      <c r="QPB2599" s="113"/>
      <c r="QPC2599" s="113"/>
      <c r="QPD2599" s="113"/>
      <c r="QPE2599" s="113"/>
      <c r="QPF2599" s="113"/>
      <c r="QPG2599" s="113"/>
      <c r="QPH2599" s="113"/>
      <c r="QPI2599" s="113"/>
      <c r="QPJ2599" s="113"/>
      <c r="QPK2599" s="113"/>
      <c r="QPL2599" s="113"/>
      <c r="QPM2599" s="113"/>
      <c r="QPN2599" s="113"/>
      <c r="QPO2599" s="113"/>
      <c r="QPP2599" s="113"/>
      <c r="QPQ2599" s="113"/>
      <c r="QPR2599" s="113"/>
      <c r="QPS2599" s="113"/>
      <c r="QPT2599" s="113"/>
      <c r="QPU2599" s="113"/>
      <c r="QPV2599" s="113"/>
      <c r="QPW2599" s="113"/>
      <c r="QPX2599" s="113"/>
      <c r="QPY2599" s="113"/>
      <c r="QPZ2599" s="113"/>
      <c r="QQA2599" s="113"/>
      <c r="QQB2599" s="113"/>
      <c r="QQC2599" s="113"/>
      <c r="QQD2599" s="113"/>
      <c r="QQE2599" s="113"/>
      <c r="QQF2599" s="113"/>
      <c r="QQG2599" s="113"/>
      <c r="QQH2599" s="113"/>
      <c r="QQI2599" s="113"/>
      <c r="QQJ2599" s="113"/>
      <c r="QQK2599" s="113"/>
      <c r="QQL2599" s="113"/>
      <c r="QQM2599" s="113"/>
      <c r="QQN2599" s="113"/>
      <c r="QQO2599" s="113"/>
      <c r="QQP2599" s="113"/>
      <c r="QQQ2599" s="113"/>
      <c r="QQR2599" s="113"/>
      <c r="QQS2599" s="113"/>
      <c r="QQT2599" s="113"/>
      <c r="QQU2599" s="113"/>
      <c r="QQV2599" s="113"/>
      <c r="QQW2599" s="113"/>
      <c r="QQX2599" s="113"/>
      <c r="QQY2599" s="113"/>
      <c r="QQZ2599" s="113"/>
      <c r="QRA2599" s="113"/>
      <c r="QRB2599" s="113"/>
      <c r="QRC2599" s="113"/>
      <c r="QRD2599" s="113"/>
      <c r="QRE2599" s="113"/>
      <c r="QRF2599" s="113"/>
      <c r="QRG2599" s="113"/>
      <c r="QRH2599" s="113"/>
      <c r="QRI2599" s="113"/>
      <c r="QRJ2599" s="113"/>
      <c r="QRK2599" s="113"/>
      <c r="QRL2599" s="113"/>
      <c r="QRM2599" s="113"/>
      <c r="QRN2599" s="113"/>
      <c r="QRO2599" s="113"/>
      <c r="QRP2599" s="113"/>
      <c r="QRQ2599" s="113"/>
      <c r="QRR2599" s="113"/>
      <c r="QRS2599" s="113"/>
      <c r="QRT2599" s="113"/>
      <c r="QRU2599" s="113"/>
      <c r="QRV2599" s="113"/>
      <c r="QRW2599" s="113"/>
      <c r="QRX2599" s="113"/>
      <c r="QRY2599" s="113"/>
      <c r="QRZ2599" s="113"/>
      <c r="QSA2599" s="113"/>
      <c r="QSB2599" s="113"/>
      <c r="QSC2599" s="113"/>
      <c r="QSD2599" s="113"/>
      <c r="QSE2599" s="113"/>
      <c r="QSF2599" s="113"/>
      <c r="QSG2599" s="113"/>
      <c r="QSH2599" s="113"/>
      <c r="QSI2599" s="113"/>
      <c r="QSJ2599" s="113"/>
      <c r="QSK2599" s="113"/>
      <c r="QSL2599" s="113"/>
      <c r="QSM2599" s="113"/>
      <c r="QSN2599" s="113"/>
      <c r="QSO2599" s="113"/>
      <c r="QSP2599" s="113"/>
      <c r="QSQ2599" s="113"/>
      <c r="QSR2599" s="113"/>
      <c r="QSS2599" s="113"/>
      <c r="QST2599" s="113"/>
      <c r="QSU2599" s="113"/>
      <c r="QSV2599" s="113"/>
      <c r="QSW2599" s="113"/>
      <c r="QSX2599" s="113"/>
      <c r="QSY2599" s="113"/>
      <c r="QSZ2599" s="113"/>
      <c r="QTA2599" s="113"/>
      <c r="QTB2599" s="113"/>
      <c r="QTC2599" s="113"/>
      <c r="QTD2599" s="113"/>
      <c r="QTE2599" s="113"/>
      <c r="QTF2599" s="113"/>
      <c r="QTG2599" s="113"/>
      <c r="QTH2599" s="113"/>
      <c r="QTI2599" s="113"/>
      <c r="QTJ2599" s="113"/>
      <c r="QTK2599" s="113"/>
      <c r="QTL2599" s="113"/>
      <c r="QTM2599" s="113"/>
      <c r="QTN2599" s="113"/>
      <c r="QTO2599" s="113"/>
      <c r="QTP2599" s="113"/>
      <c r="QTQ2599" s="113"/>
      <c r="QTR2599" s="113"/>
      <c r="QTS2599" s="113"/>
      <c r="QTT2599" s="113"/>
      <c r="QTU2599" s="113"/>
      <c r="QTV2599" s="113"/>
      <c r="QTW2599" s="113"/>
      <c r="QTX2599" s="113"/>
      <c r="QTY2599" s="113"/>
      <c r="QTZ2599" s="113"/>
      <c r="QUA2599" s="113"/>
      <c r="QUB2599" s="113"/>
      <c r="QUC2599" s="113"/>
      <c r="QUD2599" s="113"/>
      <c r="QUE2599" s="113"/>
      <c r="QUF2599" s="113"/>
      <c r="QUG2599" s="113"/>
      <c r="QUH2599" s="113"/>
      <c r="QUI2599" s="113"/>
      <c r="QUJ2599" s="113"/>
      <c r="QUK2599" s="113"/>
      <c r="QUL2599" s="113"/>
      <c r="QUM2599" s="113"/>
      <c r="QUN2599" s="113"/>
      <c r="QUO2599" s="113"/>
      <c r="QUP2599" s="113"/>
      <c r="QUQ2599" s="113"/>
      <c r="QUR2599" s="113"/>
      <c r="QUS2599" s="113"/>
      <c r="QUT2599" s="113"/>
      <c r="QUU2599" s="113"/>
      <c r="QUV2599" s="113"/>
      <c r="QUW2599" s="113"/>
      <c r="QUX2599" s="113"/>
      <c r="QUY2599" s="113"/>
      <c r="QUZ2599" s="113"/>
      <c r="QVA2599" s="113"/>
      <c r="QVB2599" s="113"/>
      <c r="QVC2599" s="113"/>
      <c r="QVD2599" s="113"/>
      <c r="QVE2599" s="113"/>
      <c r="QVF2599" s="113"/>
      <c r="QVG2599" s="113"/>
      <c r="QVH2599" s="113"/>
      <c r="QVI2599" s="113"/>
      <c r="QVJ2599" s="113"/>
      <c r="QVK2599" s="113"/>
      <c r="QVL2599" s="113"/>
      <c r="QVM2599" s="113"/>
      <c r="QVN2599" s="113"/>
      <c r="QVO2599" s="113"/>
      <c r="QVP2599" s="113"/>
      <c r="QVQ2599" s="113"/>
      <c r="QVR2599" s="113"/>
      <c r="QVS2599" s="113"/>
      <c r="QVT2599" s="113"/>
      <c r="QVU2599" s="113"/>
      <c r="QVV2599" s="113"/>
      <c r="QVW2599" s="113"/>
      <c r="QVX2599" s="113"/>
      <c r="QVY2599" s="113"/>
      <c r="QVZ2599" s="113"/>
      <c r="QWA2599" s="113"/>
      <c r="QWB2599" s="113"/>
      <c r="QWC2599" s="113"/>
      <c r="QWD2599" s="113"/>
      <c r="QWE2599" s="113"/>
      <c r="QWF2599" s="113"/>
      <c r="QWG2599" s="113"/>
      <c r="QWH2599" s="113"/>
      <c r="QWI2599" s="113"/>
      <c r="QWJ2599" s="113"/>
      <c r="QWK2599" s="113"/>
      <c r="QWL2599" s="113"/>
      <c r="QWM2599" s="113"/>
      <c r="QWN2599" s="113"/>
      <c r="QWO2599" s="113"/>
      <c r="QWP2599" s="113"/>
      <c r="QWQ2599" s="113"/>
      <c r="QWR2599" s="113"/>
      <c r="QWS2599" s="113"/>
      <c r="QWT2599" s="113"/>
      <c r="QWU2599" s="113"/>
      <c r="QWV2599" s="113"/>
      <c r="QWW2599" s="113"/>
      <c r="QWX2599" s="113"/>
      <c r="QWY2599" s="113"/>
      <c r="QWZ2599" s="113"/>
      <c r="QXA2599" s="113"/>
      <c r="QXB2599" s="113"/>
      <c r="QXC2599" s="113"/>
      <c r="QXD2599" s="113"/>
      <c r="QXE2599" s="113"/>
      <c r="QXF2599" s="113"/>
      <c r="QXG2599" s="113"/>
      <c r="QXH2599" s="113"/>
      <c r="QXI2599" s="113"/>
      <c r="QXJ2599" s="113"/>
      <c r="QXK2599" s="113"/>
      <c r="QXL2599" s="113"/>
      <c r="QXM2599" s="113"/>
      <c r="QXN2599" s="113"/>
      <c r="QXO2599" s="113"/>
      <c r="QXP2599" s="113"/>
      <c r="QXQ2599" s="113"/>
      <c r="QXR2599" s="113"/>
      <c r="QXS2599" s="113"/>
      <c r="QXT2599" s="113"/>
      <c r="QXU2599" s="113"/>
      <c r="QXV2599" s="113"/>
      <c r="QXW2599" s="113"/>
      <c r="QXX2599" s="113"/>
      <c r="QXY2599" s="113"/>
      <c r="QXZ2599" s="113"/>
      <c r="QYA2599" s="113"/>
      <c r="QYB2599" s="113"/>
      <c r="QYC2599" s="113"/>
      <c r="QYD2599" s="113"/>
      <c r="QYE2599" s="113"/>
      <c r="QYF2599" s="113"/>
      <c r="QYG2599" s="113"/>
      <c r="QYH2599" s="113"/>
      <c r="QYI2599" s="113"/>
      <c r="QYJ2599" s="113"/>
      <c r="QYK2599" s="113"/>
      <c r="QYL2599" s="113"/>
      <c r="QYM2599" s="113"/>
      <c r="QYN2599" s="113"/>
      <c r="QYO2599" s="113"/>
      <c r="QYP2599" s="113"/>
      <c r="QYQ2599" s="113"/>
      <c r="QYR2599" s="113"/>
      <c r="QYS2599" s="113"/>
      <c r="QYT2599" s="113"/>
      <c r="QYU2599" s="113"/>
      <c r="QYV2599" s="113"/>
      <c r="QYW2599" s="113"/>
      <c r="QYX2599" s="113"/>
      <c r="QYY2599" s="113"/>
      <c r="QYZ2599" s="113"/>
      <c r="QZA2599" s="113"/>
      <c r="QZB2599" s="113"/>
      <c r="QZC2599" s="113"/>
      <c r="QZD2599" s="113"/>
      <c r="QZE2599" s="113"/>
      <c r="QZF2599" s="113"/>
      <c r="QZG2599" s="113"/>
      <c r="QZH2599" s="113"/>
      <c r="QZI2599" s="113"/>
      <c r="QZJ2599" s="113"/>
      <c r="QZK2599" s="113"/>
      <c r="QZL2599" s="113"/>
      <c r="QZM2599" s="113"/>
      <c r="QZN2599" s="113"/>
      <c r="QZO2599" s="113"/>
      <c r="QZP2599" s="113"/>
      <c r="QZQ2599" s="113"/>
      <c r="QZR2599" s="113"/>
      <c r="QZS2599" s="113"/>
      <c r="QZT2599" s="113"/>
      <c r="QZU2599" s="113"/>
      <c r="QZV2599" s="113"/>
      <c r="QZW2599" s="113"/>
      <c r="QZX2599" s="113"/>
      <c r="QZY2599" s="113"/>
      <c r="QZZ2599" s="113"/>
      <c r="RAA2599" s="113"/>
      <c r="RAB2599" s="113"/>
      <c r="RAC2599" s="113"/>
      <c r="RAD2599" s="113"/>
      <c r="RAE2599" s="113"/>
      <c r="RAF2599" s="113"/>
      <c r="RAG2599" s="113"/>
      <c r="RAH2599" s="113"/>
      <c r="RAI2599" s="113"/>
      <c r="RAJ2599" s="113"/>
      <c r="RAK2599" s="113"/>
      <c r="RAL2599" s="113"/>
      <c r="RAM2599" s="113"/>
      <c r="RAN2599" s="113"/>
      <c r="RAO2599" s="113"/>
      <c r="RAP2599" s="113"/>
      <c r="RAQ2599" s="113"/>
      <c r="RAR2599" s="113"/>
      <c r="RAS2599" s="113"/>
      <c r="RAT2599" s="113"/>
      <c r="RAU2599" s="113"/>
      <c r="RAV2599" s="113"/>
      <c r="RAW2599" s="113"/>
      <c r="RAX2599" s="113"/>
      <c r="RAY2599" s="113"/>
      <c r="RAZ2599" s="113"/>
      <c r="RBA2599" s="113"/>
      <c r="RBB2599" s="113"/>
      <c r="RBC2599" s="113"/>
      <c r="RBD2599" s="113"/>
      <c r="RBE2599" s="113"/>
      <c r="RBF2599" s="113"/>
      <c r="RBG2599" s="113"/>
      <c r="RBH2599" s="113"/>
      <c r="RBI2599" s="113"/>
      <c r="RBJ2599" s="113"/>
      <c r="RBK2599" s="113"/>
      <c r="RBL2599" s="113"/>
      <c r="RBM2599" s="113"/>
      <c r="RBN2599" s="113"/>
      <c r="RBO2599" s="113"/>
      <c r="RBP2599" s="113"/>
      <c r="RBQ2599" s="113"/>
      <c r="RBR2599" s="113"/>
      <c r="RBS2599" s="113"/>
      <c r="RBT2599" s="113"/>
      <c r="RBU2599" s="113"/>
      <c r="RBV2599" s="113"/>
      <c r="RBW2599" s="113"/>
      <c r="RBX2599" s="113"/>
      <c r="RBY2599" s="113"/>
      <c r="RBZ2599" s="113"/>
      <c r="RCA2599" s="113"/>
      <c r="RCB2599" s="113"/>
      <c r="RCC2599" s="113"/>
      <c r="RCD2599" s="113"/>
      <c r="RCE2599" s="113"/>
      <c r="RCF2599" s="113"/>
      <c r="RCG2599" s="113"/>
      <c r="RCH2599" s="113"/>
      <c r="RCI2599" s="113"/>
      <c r="RCJ2599" s="113"/>
      <c r="RCK2599" s="113"/>
      <c r="RCL2599" s="113"/>
      <c r="RCM2599" s="113"/>
      <c r="RCN2599" s="113"/>
      <c r="RCO2599" s="113"/>
      <c r="RCP2599" s="113"/>
      <c r="RCQ2599" s="113"/>
      <c r="RCR2599" s="113"/>
      <c r="RCS2599" s="113"/>
      <c r="RCT2599" s="113"/>
      <c r="RCU2599" s="113"/>
      <c r="RCV2599" s="113"/>
      <c r="RCW2599" s="113"/>
      <c r="RCX2599" s="113"/>
      <c r="RCY2599" s="113"/>
      <c r="RCZ2599" s="113"/>
      <c r="RDA2599" s="113"/>
      <c r="RDB2599" s="113"/>
      <c r="RDC2599" s="113"/>
      <c r="RDD2599" s="113"/>
      <c r="RDE2599" s="113"/>
      <c r="RDF2599" s="113"/>
      <c r="RDG2599" s="113"/>
      <c r="RDH2599" s="113"/>
      <c r="RDI2599" s="113"/>
      <c r="RDJ2599" s="113"/>
      <c r="RDK2599" s="113"/>
      <c r="RDL2599" s="113"/>
      <c r="RDM2599" s="113"/>
      <c r="RDN2599" s="113"/>
      <c r="RDO2599" s="113"/>
      <c r="RDP2599" s="113"/>
      <c r="RDQ2599" s="113"/>
      <c r="RDR2599" s="113"/>
      <c r="RDS2599" s="113"/>
      <c r="RDT2599" s="113"/>
      <c r="RDU2599" s="113"/>
      <c r="RDV2599" s="113"/>
      <c r="RDW2599" s="113"/>
      <c r="RDX2599" s="113"/>
      <c r="RDY2599" s="113"/>
      <c r="RDZ2599" s="113"/>
      <c r="REA2599" s="113"/>
      <c r="REB2599" s="113"/>
      <c r="REC2599" s="113"/>
      <c r="RED2599" s="113"/>
      <c r="REE2599" s="113"/>
      <c r="REF2599" s="113"/>
      <c r="REG2599" s="113"/>
      <c r="REH2599" s="113"/>
      <c r="REI2599" s="113"/>
      <c r="REJ2599" s="113"/>
      <c r="REK2599" s="113"/>
      <c r="REL2599" s="113"/>
      <c r="REM2599" s="113"/>
      <c r="REN2599" s="113"/>
      <c r="REO2599" s="113"/>
      <c r="REP2599" s="113"/>
      <c r="REQ2599" s="113"/>
      <c r="RER2599" s="113"/>
      <c r="RES2599" s="113"/>
      <c r="RET2599" s="113"/>
      <c r="REU2599" s="113"/>
      <c r="REV2599" s="113"/>
      <c r="REW2599" s="113"/>
      <c r="REX2599" s="113"/>
      <c r="REY2599" s="113"/>
      <c r="REZ2599" s="113"/>
      <c r="RFA2599" s="113"/>
      <c r="RFB2599" s="113"/>
      <c r="RFC2599" s="113"/>
      <c r="RFD2599" s="113"/>
      <c r="RFE2599" s="113"/>
      <c r="RFF2599" s="113"/>
      <c r="RFG2599" s="113"/>
      <c r="RFH2599" s="113"/>
      <c r="RFI2599" s="113"/>
      <c r="RFJ2599" s="113"/>
      <c r="RFK2599" s="113"/>
      <c r="RFL2599" s="113"/>
      <c r="RFM2599" s="113"/>
      <c r="RFN2599" s="113"/>
      <c r="RFO2599" s="113"/>
      <c r="RFP2599" s="113"/>
      <c r="RFQ2599" s="113"/>
      <c r="RFR2599" s="113"/>
      <c r="RFS2599" s="113"/>
      <c r="RFT2599" s="113"/>
      <c r="RFU2599" s="113"/>
      <c r="RFV2599" s="113"/>
      <c r="RFW2599" s="113"/>
      <c r="RFX2599" s="113"/>
      <c r="RFY2599" s="113"/>
      <c r="RFZ2599" s="113"/>
      <c r="RGA2599" s="113"/>
      <c r="RGB2599" s="113"/>
      <c r="RGC2599" s="113"/>
      <c r="RGD2599" s="113"/>
      <c r="RGE2599" s="113"/>
      <c r="RGF2599" s="113"/>
      <c r="RGG2599" s="113"/>
      <c r="RGH2599" s="113"/>
      <c r="RGI2599" s="113"/>
      <c r="RGJ2599" s="113"/>
      <c r="RGK2599" s="113"/>
      <c r="RGL2599" s="113"/>
      <c r="RGM2599" s="113"/>
      <c r="RGN2599" s="113"/>
      <c r="RGO2599" s="113"/>
      <c r="RGP2599" s="113"/>
      <c r="RGQ2599" s="113"/>
      <c r="RGR2599" s="113"/>
      <c r="RGS2599" s="113"/>
      <c r="RGT2599" s="113"/>
      <c r="RGU2599" s="113"/>
      <c r="RGV2599" s="113"/>
      <c r="RGW2599" s="113"/>
      <c r="RGX2599" s="113"/>
      <c r="RGY2599" s="113"/>
      <c r="RGZ2599" s="113"/>
      <c r="RHA2599" s="113"/>
      <c r="RHB2599" s="113"/>
      <c r="RHC2599" s="113"/>
      <c r="RHD2599" s="113"/>
      <c r="RHE2599" s="113"/>
      <c r="RHF2599" s="113"/>
      <c r="RHG2599" s="113"/>
      <c r="RHH2599" s="113"/>
      <c r="RHI2599" s="113"/>
      <c r="RHJ2599" s="113"/>
      <c r="RHK2599" s="113"/>
      <c r="RHL2599" s="113"/>
      <c r="RHM2599" s="113"/>
      <c r="RHN2599" s="113"/>
      <c r="RHO2599" s="113"/>
      <c r="RHP2599" s="113"/>
      <c r="RHQ2599" s="113"/>
      <c r="RHR2599" s="113"/>
      <c r="RHS2599" s="113"/>
      <c r="RHT2599" s="113"/>
      <c r="RHU2599" s="113"/>
      <c r="RHV2599" s="113"/>
      <c r="RHW2599" s="113"/>
      <c r="RHX2599" s="113"/>
      <c r="RHY2599" s="113"/>
      <c r="RHZ2599" s="113"/>
      <c r="RIA2599" s="113"/>
      <c r="RIB2599" s="113"/>
      <c r="RIC2599" s="113"/>
      <c r="RID2599" s="113"/>
      <c r="RIE2599" s="113"/>
      <c r="RIF2599" s="113"/>
      <c r="RIG2599" s="113"/>
      <c r="RIH2599" s="113"/>
      <c r="RII2599" s="113"/>
      <c r="RIJ2599" s="113"/>
      <c r="RIK2599" s="113"/>
      <c r="RIL2599" s="113"/>
      <c r="RIM2599" s="113"/>
      <c r="RIN2599" s="113"/>
      <c r="RIO2599" s="113"/>
      <c r="RIP2599" s="113"/>
      <c r="RIQ2599" s="113"/>
      <c r="RIR2599" s="113"/>
      <c r="RIS2599" s="113"/>
      <c r="RIT2599" s="113"/>
      <c r="RIU2599" s="113"/>
      <c r="RIV2599" s="113"/>
      <c r="RIW2599" s="113"/>
      <c r="RIX2599" s="113"/>
      <c r="RIY2599" s="113"/>
      <c r="RIZ2599" s="113"/>
      <c r="RJA2599" s="113"/>
      <c r="RJB2599" s="113"/>
      <c r="RJC2599" s="113"/>
      <c r="RJD2599" s="113"/>
      <c r="RJE2599" s="113"/>
      <c r="RJF2599" s="113"/>
      <c r="RJG2599" s="113"/>
      <c r="RJH2599" s="113"/>
      <c r="RJI2599" s="113"/>
      <c r="RJJ2599" s="113"/>
      <c r="RJK2599" s="113"/>
      <c r="RJL2599" s="113"/>
      <c r="RJM2599" s="113"/>
      <c r="RJN2599" s="113"/>
      <c r="RJO2599" s="113"/>
      <c r="RJP2599" s="113"/>
      <c r="RJQ2599" s="113"/>
      <c r="RJR2599" s="113"/>
      <c r="RJS2599" s="113"/>
      <c r="RJT2599" s="113"/>
      <c r="RJU2599" s="113"/>
      <c r="RJV2599" s="113"/>
      <c r="RJW2599" s="113"/>
      <c r="RJX2599" s="113"/>
      <c r="RJY2599" s="113"/>
      <c r="RJZ2599" s="113"/>
      <c r="RKA2599" s="113"/>
      <c r="RKB2599" s="113"/>
      <c r="RKC2599" s="113"/>
      <c r="RKD2599" s="113"/>
      <c r="RKE2599" s="113"/>
      <c r="RKF2599" s="113"/>
      <c r="RKG2599" s="113"/>
      <c r="RKH2599" s="113"/>
      <c r="RKI2599" s="113"/>
      <c r="RKJ2599" s="113"/>
      <c r="RKK2599" s="113"/>
      <c r="RKL2599" s="113"/>
      <c r="RKM2599" s="113"/>
      <c r="RKN2599" s="113"/>
      <c r="RKO2599" s="113"/>
      <c r="RKP2599" s="113"/>
      <c r="RKQ2599" s="113"/>
      <c r="RKR2599" s="113"/>
      <c r="RKS2599" s="113"/>
      <c r="RKT2599" s="113"/>
      <c r="RKU2599" s="113"/>
      <c r="RKV2599" s="113"/>
      <c r="RKW2599" s="113"/>
      <c r="RKX2599" s="113"/>
      <c r="RKY2599" s="113"/>
      <c r="RKZ2599" s="113"/>
      <c r="RLA2599" s="113"/>
      <c r="RLB2599" s="113"/>
      <c r="RLC2599" s="113"/>
      <c r="RLD2599" s="113"/>
      <c r="RLE2599" s="113"/>
      <c r="RLF2599" s="113"/>
      <c r="RLG2599" s="113"/>
      <c r="RLH2599" s="113"/>
      <c r="RLI2599" s="113"/>
      <c r="RLJ2599" s="113"/>
      <c r="RLK2599" s="113"/>
      <c r="RLL2599" s="113"/>
      <c r="RLM2599" s="113"/>
      <c r="RLN2599" s="113"/>
      <c r="RLO2599" s="113"/>
      <c r="RLP2599" s="113"/>
      <c r="RLQ2599" s="113"/>
      <c r="RLR2599" s="113"/>
      <c r="RLS2599" s="113"/>
      <c r="RLT2599" s="113"/>
      <c r="RLU2599" s="113"/>
      <c r="RLV2599" s="113"/>
      <c r="RLW2599" s="113"/>
      <c r="RLX2599" s="113"/>
      <c r="RLY2599" s="113"/>
      <c r="RLZ2599" s="113"/>
      <c r="RMA2599" s="113"/>
      <c r="RMB2599" s="113"/>
      <c r="RMC2599" s="113"/>
      <c r="RMD2599" s="113"/>
      <c r="RME2599" s="113"/>
      <c r="RMF2599" s="113"/>
      <c r="RMG2599" s="113"/>
      <c r="RMH2599" s="113"/>
      <c r="RMI2599" s="113"/>
      <c r="RMJ2599" s="113"/>
      <c r="RMK2599" s="113"/>
      <c r="RML2599" s="113"/>
      <c r="RMM2599" s="113"/>
      <c r="RMN2599" s="113"/>
      <c r="RMO2599" s="113"/>
      <c r="RMP2599" s="113"/>
      <c r="RMQ2599" s="113"/>
      <c r="RMR2599" s="113"/>
      <c r="RMS2599" s="113"/>
      <c r="RMT2599" s="113"/>
      <c r="RMU2599" s="113"/>
      <c r="RMV2599" s="113"/>
      <c r="RMW2599" s="113"/>
      <c r="RMX2599" s="113"/>
      <c r="RMY2599" s="113"/>
      <c r="RMZ2599" s="113"/>
      <c r="RNA2599" s="113"/>
      <c r="RNB2599" s="113"/>
      <c r="RNC2599" s="113"/>
      <c r="RND2599" s="113"/>
      <c r="RNE2599" s="113"/>
      <c r="RNF2599" s="113"/>
      <c r="RNG2599" s="113"/>
      <c r="RNH2599" s="113"/>
      <c r="RNI2599" s="113"/>
      <c r="RNJ2599" s="113"/>
      <c r="RNK2599" s="113"/>
      <c r="RNL2599" s="113"/>
      <c r="RNM2599" s="113"/>
      <c r="RNN2599" s="113"/>
      <c r="RNO2599" s="113"/>
      <c r="RNP2599" s="113"/>
      <c r="RNQ2599" s="113"/>
      <c r="RNR2599" s="113"/>
      <c r="RNS2599" s="113"/>
      <c r="RNT2599" s="113"/>
      <c r="RNU2599" s="113"/>
      <c r="RNV2599" s="113"/>
      <c r="RNW2599" s="113"/>
      <c r="RNX2599" s="113"/>
      <c r="RNY2599" s="113"/>
      <c r="RNZ2599" s="113"/>
      <c r="ROA2599" s="113"/>
      <c r="ROB2599" s="113"/>
      <c r="ROC2599" s="113"/>
      <c r="ROD2599" s="113"/>
      <c r="ROE2599" s="113"/>
      <c r="ROF2599" s="113"/>
      <c r="ROG2599" s="113"/>
      <c r="ROH2599" s="113"/>
      <c r="ROI2599" s="113"/>
      <c r="ROJ2599" s="113"/>
      <c r="ROK2599" s="113"/>
      <c r="ROL2599" s="113"/>
      <c r="ROM2599" s="113"/>
      <c r="RON2599" s="113"/>
      <c r="ROO2599" s="113"/>
      <c r="ROP2599" s="113"/>
      <c r="ROQ2599" s="113"/>
      <c r="ROR2599" s="113"/>
      <c r="ROS2599" s="113"/>
      <c r="ROT2599" s="113"/>
      <c r="ROU2599" s="113"/>
      <c r="ROV2599" s="113"/>
      <c r="ROW2599" s="113"/>
      <c r="ROX2599" s="113"/>
      <c r="ROY2599" s="113"/>
      <c r="ROZ2599" s="113"/>
      <c r="RPA2599" s="113"/>
      <c r="RPB2599" s="113"/>
      <c r="RPC2599" s="113"/>
      <c r="RPD2599" s="113"/>
      <c r="RPE2599" s="113"/>
      <c r="RPF2599" s="113"/>
      <c r="RPG2599" s="113"/>
      <c r="RPH2599" s="113"/>
      <c r="RPI2599" s="113"/>
      <c r="RPJ2599" s="113"/>
      <c r="RPK2599" s="113"/>
      <c r="RPL2599" s="113"/>
      <c r="RPM2599" s="113"/>
      <c r="RPN2599" s="113"/>
      <c r="RPO2599" s="113"/>
      <c r="RPP2599" s="113"/>
      <c r="RPQ2599" s="113"/>
      <c r="RPR2599" s="113"/>
      <c r="RPS2599" s="113"/>
      <c r="RPT2599" s="113"/>
      <c r="RPU2599" s="113"/>
      <c r="RPV2599" s="113"/>
      <c r="RPW2599" s="113"/>
      <c r="RPX2599" s="113"/>
      <c r="RPY2599" s="113"/>
      <c r="RPZ2599" s="113"/>
      <c r="RQA2599" s="113"/>
      <c r="RQB2599" s="113"/>
      <c r="RQC2599" s="113"/>
      <c r="RQD2599" s="113"/>
      <c r="RQE2599" s="113"/>
      <c r="RQF2599" s="113"/>
      <c r="RQG2599" s="113"/>
      <c r="RQH2599" s="113"/>
      <c r="RQI2599" s="113"/>
      <c r="RQJ2599" s="113"/>
      <c r="RQK2599" s="113"/>
      <c r="RQL2599" s="113"/>
      <c r="RQM2599" s="113"/>
      <c r="RQN2599" s="113"/>
      <c r="RQO2599" s="113"/>
      <c r="RQP2599" s="113"/>
      <c r="RQQ2599" s="113"/>
      <c r="RQR2599" s="113"/>
      <c r="RQS2599" s="113"/>
      <c r="RQT2599" s="113"/>
      <c r="RQU2599" s="113"/>
      <c r="RQV2599" s="113"/>
      <c r="RQW2599" s="113"/>
      <c r="RQX2599" s="113"/>
      <c r="RQY2599" s="113"/>
      <c r="RQZ2599" s="113"/>
      <c r="RRA2599" s="113"/>
      <c r="RRB2599" s="113"/>
      <c r="RRC2599" s="113"/>
      <c r="RRD2599" s="113"/>
      <c r="RRE2599" s="113"/>
      <c r="RRF2599" s="113"/>
      <c r="RRG2599" s="113"/>
      <c r="RRH2599" s="113"/>
      <c r="RRI2599" s="113"/>
      <c r="RRJ2599" s="113"/>
      <c r="RRK2599" s="113"/>
      <c r="RRL2599" s="113"/>
      <c r="RRM2599" s="113"/>
      <c r="RRN2599" s="113"/>
      <c r="RRO2599" s="113"/>
      <c r="RRP2599" s="113"/>
      <c r="RRQ2599" s="113"/>
      <c r="RRR2599" s="113"/>
      <c r="RRS2599" s="113"/>
      <c r="RRT2599" s="113"/>
      <c r="RRU2599" s="113"/>
      <c r="RRV2599" s="113"/>
      <c r="RRW2599" s="113"/>
      <c r="RRX2599" s="113"/>
      <c r="RRY2599" s="113"/>
      <c r="RRZ2599" s="113"/>
      <c r="RSA2599" s="113"/>
      <c r="RSB2599" s="113"/>
      <c r="RSC2599" s="113"/>
      <c r="RSD2599" s="113"/>
      <c r="RSE2599" s="113"/>
      <c r="RSF2599" s="113"/>
      <c r="RSG2599" s="113"/>
      <c r="RSH2599" s="113"/>
      <c r="RSI2599" s="113"/>
      <c r="RSJ2599" s="113"/>
      <c r="RSK2599" s="113"/>
      <c r="RSL2599" s="113"/>
      <c r="RSM2599" s="113"/>
      <c r="RSN2599" s="113"/>
      <c r="RSO2599" s="113"/>
      <c r="RSP2599" s="113"/>
      <c r="RSQ2599" s="113"/>
      <c r="RSR2599" s="113"/>
      <c r="RSS2599" s="113"/>
      <c r="RST2599" s="113"/>
      <c r="RSU2599" s="113"/>
      <c r="RSV2599" s="113"/>
      <c r="RSW2599" s="113"/>
      <c r="RSX2599" s="113"/>
      <c r="RSY2599" s="113"/>
      <c r="RSZ2599" s="113"/>
      <c r="RTA2599" s="113"/>
      <c r="RTB2599" s="113"/>
      <c r="RTC2599" s="113"/>
      <c r="RTD2599" s="113"/>
      <c r="RTE2599" s="113"/>
      <c r="RTF2599" s="113"/>
      <c r="RTG2599" s="113"/>
      <c r="RTH2599" s="113"/>
      <c r="RTI2599" s="113"/>
      <c r="RTJ2599" s="113"/>
      <c r="RTK2599" s="113"/>
      <c r="RTL2599" s="113"/>
      <c r="RTM2599" s="113"/>
      <c r="RTN2599" s="113"/>
      <c r="RTO2599" s="113"/>
      <c r="RTP2599" s="113"/>
      <c r="RTQ2599" s="113"/>
      <c r="RTR2599" s="113"/>
      <c r="RTS2599" s="113"/>
      <c r="RTT2599" s="113"/>
      <c r="RTU2599" s="113"/>
      <c r="RTV2599" s="113"/>
      <c r="RTW2599" s="113"/>
      <c r="RTX2599" s="113"/>
      <c r="RTY2599" s="113"/>
      <c r="RTZ2599" s="113"/>
      <c r="RUA2599" s="113"/>
      <c r="RUB2599" s="113"/>
      <c r="RUC2599" s="113"/>
      <c r="RUD2599" s="113"/>
      <c r="RUE2599" s="113"/>
      <c r="RUF2599" s="113"/>
      <c r="RUG2599" s="113"/>
      <c r="RUH2599" s="113"/>
      <c r="RUI2599" s="113"/>
      <c r="RUJ2599" s="113"/>
      <c r="RUK2599" s="113"/>
      <c r="RUL2599" s="113"/>
      <c r="RUM2599" s="113"/>
      <c r="RUN2599" s="113"/>
      <c r="RUO2599" s="113"/>
      <c r="RUP2599" s="113"/>
      <c r="RUQ2599" s="113"/>
      <c r="RUR2599" s="113"/>
      <c r="RUS2599" s="113"/>
      <c r="RUT2599" s="113"/>
      <c r="RUU2599" s="113"/>
      <c r="RUV2599" s="113"/>
      <c r="RUW2599" s="113"/>
      <c r="RUX2599" s="113"/>
      <c r="RUY2599" s="113"/>
      <c r="RUZ2599" s="113"/>
      <c r="RVA2599" s="113"/>
      <c r="RVB2599" s="113"/>
      <c r="RVC2599" s="113"/>
      <c r="RVD2599" s="113"/>
      <c r="RVE2599" s="113"/>
      <c r="RVF2599" s="113"/>
      <c r="RVG2599" s="113"/>
      <c r="RVH2599" s="113"/>
      <c r="RVI2599" s="113"/>
      <c r="RVJ2599" s="113"/>
      <c r="RVK2599" s="113"/>
      <c r="RVL2599" s="113"/>
      <c r="RVM2599" s="113"/>
      <c r="RVN2599" s="113"/>
      <c r="RVO2599" s="113"/>
      <c r="RVP2599" s="113"/>
      <c r="RVQ2599" s="113"/>
      <c r="RVR2599" s="113"/>
      <c r="RVS2599" s="113"/>
      <c r="RVT2599" s="113"/>
      <c r="RVU2599" s="113"/>
      <c r="RVV2599" s="113"/>
      <c r="RVW2599" s="113"/>
      <c r="RVX2599" s="113"/>
      <c r="RVY2599" s="113"/>
      <c r="RVZ2599" s="113"/>
      <c r="RWA2599" s="113"/>
      <c r="RWB2599" s="113"/>
      <c r="RWC2599" s="113"/>
      <c r="RWD2599" s="113"/>
      <c r="RWE2599" s="113"/>
      <c r="RWF2599" s="113"/>
      <c r="RWG2599" s="113"/>
      <c r="RWH2599" s="113"/>
      <c r="RWI2599" s="113"/>
      <c r="RWJ2599" s="113"/>
      <c r="RWK2599" s="113"/>
      <c r="RWL2599" s="113"/>
      <c r="RWM2599" s="113"/>
      <c r="RWN2599" s="113"/>
      <c r="RWO2599" s="113"/>
      <c r="RWP2599" s="113"/>
      <c r="RWQ2599" s="113"/>
      <c r="RWR2599" s="113"/>
      <c r="RWS2599" s="113"/>
      <c r="RWT2599" s="113"/>
      <c r="RWU2599" s="113"/>
      <c r="RWV2599" s="113"/>
      <c r="RWW2599" s="113"/>
      <c r="RWX2599" s="113"/>
      <c r="RWY2599" s="113"/>
      <c r="RWZ2599" s="113"/>
      <c r="RXA2599" s="113"/>
      <c r="RXB2599" s="113"/>
      <c r="RXC2599" s="113"/>
      <c r="RXD2599" s="113"/>
      <c r="RXE2599" s="113"/>
      <c r="RXF2599" s="113"/>
      <c r="RXG2599" s="113"/>
      <c r="RXH2599" s="113"/>
      <c r="RXI2599" s="113"/>
      <c r="RXJ2599" s="113"/>
      <c r="RXK2599" s="113"/>
      <c r="RXL2599" s="113"/>
      <c r="RXM2599" s="113"/>
      <c r="RXN2599" s="113"/>
      <c r="RXO2599" s="113"/>
      <c r="RXP2599" s="113"/>
      <c r="RXQ2599" s="113"/>
      <c r="RXR2599" s="113"/>
      <c r="RXS2599" s="113"/>
      <c r="RXT2599" s="113"/>
      <c r="RXU2599" s="113"/>
      <c r="RXV2599" s="113"/>
      <c r="RXW2599" s="113"/>
      <c r="RXX2599" s="113"/>
      <c r="RXY2599" s="113"/>
      <c r="RXZ2599" s="113"/>
      <c r="RYA2599" s="113"/>
      <c r="RYB2599" s="113"/>
      <c r="RYC2599" s="113"/>
      <c r="RYD2599" s="113"/>
      <c r="RYE2599" s="113"/>
      <c r="RYF2599" s="113"/>
      <c r="RYG2599" s="113"/>
      <c r="RYH2599" s="113"/>
      <c r="RYI2599" s="113"/>
      <c r="RYJ2599" s="113"/>
      <c r="RYK2599" s="113"/>
      <c r="RYL2599" s="113"/>
      <c r="RYM2599" s="113"/>
      <c r="RYN2599" s="113"/>
      <c r="RYO2599" s="113"/>
      <c r="RYP2599" s="113"/>
      <c r="RYQ2599" s="113"/>
      <c r="RYR2599" s="113"/>
      <c r="RYS2599" s="113"/>
      <c r="RYT2599" s="113"/>
      <c r="RYU2599" s="113"/>
      <c r="RYV2599" s="113"/>
      <c r="RYW2599" s="113"/>
      <c r="RYX2599" s="113"/>
      <c r="RYY2599" s="113"/>
      <c r="RYZ2599" s="113"/>
      <c r="RZA2599" s="113"/>
      <c r="RZB2599" s="113"/>
      <c r="RZC2599" s="113"/>
      <c r="RZD2599" s="113"/>
      <c r="RZE2599" s="113"/>
      <c r="RZF2599" s="113"/>
      <c r="RZG2599" s="113"/>
      <c r="RZH2599" s="113"/>
      <c r="RZI2599" s="113"/>
      <c r="RZJ2599" s="113"/>
      <c r="RZK2599" s="113"/>
      <c r="RZL2599" s="113"/>
      <c r="RZM2599" s="113"/>
      <c r="RZN2599" s="113"/>
      <c r="RZO2599" s="113"/>
      <c r="RZP2599" s="113"/>
      <c r="RZQ2599" s="113"/>
      <c r="RZR2599" s="113"/>
      <c r="RZS2599" s="113"/>
      <c r="RZT2599" s="113"/>
      <c r="RZU2599" s="113"/>
      <c r="RZV2599" s="113"/>
      <c r="RZW2599" s="113"/>
      <c r="RZX2599" s="113"/>
      <c r="RZY2599" s="113"/>
      <c r="RZZ2599" s="113"/>
      <c r="SAA2599" s="113"/>
      <c r="SAB2599" s="113"/>
      <c r="SAC2599" s="113"/>
      <c r="SAD2599" s="113"/>
      <c r="SAE2599" s="113"/>
      <c r="SAF2599" s="113"/>
      <c r="SAG2599" s="113"/>
      <c r="SAH2599" s="113"/>
      <c r="SAI2599" s="113"/>
      <c r="SAJ2599" s="113"/>
      <c r="SAK2599" s="113"/>
      <c r="SAL2599" s="113"/>
      <c r="SAM2599" s="113"/>
      <c r="SAN2599" s="113"/>
      <c r="SAO2599" s="113"/>
      <c r="SAP2599" s="113"/>
      <c r="SAQ2599" s="113"/>
      <c r="SAR2599" s="113"/>
      <c r="SAS2599" s="113"/>
      <c r="SAT2599" s="113"/>
      <c r="SAU2599" s="113"/>
      <c r="SAV2599" s="113"/>
      <c r="SAW2599" s="113"/>
      <c r="SAX2599" s="113"/>
      <c r="SAY2599" s="113"/>
      <c r="SAZ2599" s="113"/>
      <c r="SBA2599" s="113"/>
      <c r="SBB2599" s="113"/>
      <c r="SBC2599" s="113"/>
      <c r="SBD2599" s="113"/>
      <c r="SBE2599" s="113"/>
      <c r="SBF2599" s="113"/>
      <c r="SBG2599" s="113"/>
      <c r="SBH2599" s="113"/>
      <c r="SBI2599" s="113"/>
      <c r="SBJ2599" s="113"/>
      <c r="SBK2599" s="113"/>
      <c r="SBL2599" s="113"/>
      <c r="SBM2599" s="113"/>
      <c r="SBN2599" s="113"/>
      <c r="SBO2599" s="113"/>
      <c r="SBP2599" s="113"/>
      <c r="SBQ2599" s="113"/>
      <c r="SBR2599" s="113"/>
      <c r="SBS2599" s="113"/>
      <c r="SBT2599" s="113"/>
      <c r="SBU2599" s="113"/>
      <c r="SBV2599" s="113"/>
      <c r="SBW2599" s="113"/>
      <c r="SBX2599" s="113"/>
      <c r="SBY2599" s="113"/>
      <c r="SBZ2599" s="113"/>
      <c r="SCA2599" s="113"/>
      <c r="SCB2599" s="113"/>
      <c r="SCC2599" s="113"/>
      <c r="SCD2599" s="113"/>
      <c r="SCE2599" s="113"/>
      <c r="SCF2599" s="113"/>
      <c r="SCG2599" s="113"/>
      <c r="SCH2599" s="113"/>
      <c r="SCI2599" s="113"/>
      <c r="SCJ2599" s="113"/>
      <c r="SCK2599" s="113"/>
      <c r="SCL2599" s="113"/>
      <c r="SCM2599" s="113"/>
      <c r="SCN2599" s="113"/>
      <c r="SCO2599" s="113"/>
      <c r="SCP2599" s="113"/>
      <c r="SCQ2599" s="113"/>
      <c r="SCR2599" s="113"/>
      <c r="SCS2599" s="113"/>
      <c r="SCT2599" s="113"/>
      <c r="SCU2599" s="113"/>
      <c r="SCV2599" s="113"/>
      <c r="SCW2599" s="113"/>
      <c r="SCX2599" s="113"/>
      <c r="SCY2599" s="113"/>
      <c r="SCZ2599" s="113"/>
      <c r="SDA2599" s="113"/>
      <c r="SDB2599" s="113"/>
      <c r="SDC2599" s="113"/>
      <c r="SDD2599" s="113"/>
      <c r="SDE2599" s="113"/>
      <c r="SDF2599" s="113"/>
      <c r="SDG2599" s="113"/>
      <c r="SDH2599" s="113"/>
      <c r="SDI2599" s="113"/>
      <c r="SDJ2599" s="113"/>
      <c r="SDK2599" s="113"/>
      <c r="SDL2599" s="113"/>
      <c r="SDM2599" s="113"/>
      <c r="SDN2599" s="113"/>
      <c r="SDO2599" s="113"/>
      <c r="SDP2599" s="113"/>
      <c r="SDQ2599" s="113"/>
      <c r="SDR2599" s="113"/>
      <c r="SDS2599" s="113"/>
      <c r="SDT2599" s="113"/>
      <c r="SDU2599" s="113"/>
      <c r="SDV2599" s="113"/>
      <c r="SDW2599" s="113"/>
      <c r="SDX2599" s="113"/>
      <c r="SDY2599" s="113"/>
      <c r="SDZ2599" s="113"/>
      <c r="SEA2599" s="113"/>
      <c r="SEB2599" s="113"/>
      <c r="SEC2599" s="113"/>
      <c r="SED2599" s="113"/>
      <c r="SEE2599" s="113"/>
      <c r="SEF2599" s="113"/>
      <c r="SEG2599" s="113"/>
      <c r="SEH2599" s="113"/>
      <c r="SEI2599" s="113"/>
      <c r="SEJ2599" s="113"/>
      <c r="SEK2599" s="113"/>
      <c r="SEL2599" s="113"/>
      <c r="SEM2599" s="113"/>
      <c r="SEN2599" s="113"/>
      <c r="SEO2599" s="113"/>
      <c r="SEP2599" s="113"/>
      <c r="SEQ2599" s="113"/>
      <c r="SER2599" s="113"/>
      <c r="SES2599" s="113"/>
      <c r="SET2599" s="113"/>
      <c r="SEU2599" s="113"/>
      <c r="SEV2599" s="113"/>
      <c r="SEW2599" s="113"/>
      <c r="SEX2599" s="113"/>
      <c r="SEY2599" s="113"/>
      <c r="SEZ2599" s="113"/>
      <c r="SFA2599" s="113"/>
      <c r="SFB2599" s="113"/>
      <c r="SFC2599" s="113"/>
      <c r="SFD2599" s="113"/>
      <c r="SFE2599" s="113"/>
      <c r="SFF2599" s="113"/>
      <c r="SFG2599" s="113"/>
      <c r="SFH2599" s="113"/>
      <c r="SFI2599" s="113"/>
      <c r="SFJ2599" s="113"/>
      <c r="SFK2599" s="113"/>
      <c r="SFL2599" s="113"/>
      <c r="SFM2599" s="113"/>
      <c r="SFN2599" s="113"/>
      <c r="SFO2599" s="113"/>
      <c r="SFP2599" s="113"/>
      <c r="SFQ2599" s="113"/>
      <c r="SFR2599" s="113"/>
      <c r="SFS2599" s="113"/>
      <c r="SFT2599" s="113"/>
      <c r="SFU2599" s="113"/>
      <c r="SFV2599" s="113"/>
      <c r="SFW2599" s="113"/>
      <c r="SFX2599" s="113"/>
      <c r="SFY2599" s="113"/>
      <c r="SFZ2599" s="113"/>
      <c r="SGA2599" s="113"/>
      <c r="SGB2599" s="113"/>
      <c r="SGC2599" s="113"/>
      <c r="SGD2599" s="113"/>
      <c r="SGE2599" s="113"/>
      <c r="SGF2599" s="113"/>
      <c r="SGG2599" s="113"/>
      <c r="SGH2599" s="113"/>
      <c r="SGI2599" s="113"/>
      <c r="SGJ2599" s="113"/>
      <c r="SGK2599" s="113"/>
      <c r="SGL2599" s="113"/>
      <c r="SGM2599" s="113"/>
      <c r="SGN2599" s="113"/>
      <c r="SGO2599" s="113"/>
      <c r="SGP2599" s="113"/>
      <c r="SGQ2599" s="113"/>
      <c r="SGR2599" s="113"/>
      <c r="SGS2599" s="113"/>
      <c r="SGT2599" s="113"/>
      <c r="SGU2599" s="113"/>
      <c r="SGV2599" s="113"/>
      <c r="SGW2599" s="113"/>
      <c r="SGX2599" s="113"/>
      <c r="SGY2599" s="113"/>
      <c r="SGZ2599" s="113"/>
      <c r="SHA2599" s="113"/>
      <c r="SHB2599" s="113"/>
      <c r="SHC2599" s="113"/>
      <c r="SHD2599" s="113"/>
      <c r="SHE2599" s="113"/>
      <c r="SHF2599" s="113"/>
      <c r="SHG2599" s="113"/>
      <c r="SHH2599" s="113"/>
      <c r="SHI2599" s="113"/>
      <c r="SHJ2599" s="113"/>
      <c r="SHK2599" s="113"/>
      <c r="SHL2599" s="113"/>
      <c r="SHM2599" s="113"/>
      <c r="SHN2599" s="113"/>
      <c r="SHO2599" s="113"/>
      <c r="SHP2599" s="113"/>
      <c r="SHQ2599" s="113"/>
      <c r="SHR2599" s="113"/>
      <c r="SHS2599" s="113"/>
      <c r="SHT2599" s="113"/>
      <c r="SHU2599" s="113"/>
      <c r="SHV2599" s="113"/>
      <c r="SHW2599" s="113"/>
      <c r="SHX2599" s="113"/>
      <c r="SHY2599" s="113"/>
      <c r="SHZ2599" s="113"/>
      <c r="SIA2599" s="113"/>
      <c r="SIB2599" s="113"/>
      <c r="SIC2599" s="113"/>
      <c r="SID2599" s="113"/>
      <c r="SIE2599" s="113"/>
      <c r="SIF2599" s="113"/>
      <c r="SIG2599" s="113"/>
      <c r="SIH2599" s="113"/>
      <c r="SII2599" s="113"/>
      <c r="SIJ2599" s="113"/>
      <c r="SIK2599" s="113"/>
      <c r="SIL2599" s="113"/>
      <c r="SIM2599" s="113"/>
      <c r="SIN2599" s="113"/>
      <c r="SIO2599" s="113"/>
      <c r="SIP2599" s="113"/>
      <c r="SIQ2599" s="113"/>
      <c r="SIR2599" s="113"/>
      <c r="SIS2599" s="113"/>
      <c r="SIT2599" s="113"/>
      <c r="SIU2599" s="113"/>
      <c r="SIV2599" s="113"/>
      <c r="SIW2599" s="113"/>
      <c r="SIX2599" s="113"/>
      <c r="SIY2599" s="113"/>
      <c r="SIZ2599" s="113"/>
      <c r="SJA2599" s="113"/>
      <c r="SJB2599" s="113"/>
      <c r="SJC2599" s="113"/>
      <c r="SJD2599" s="113"/>
      <c r="SJE2599" s="113"/>
      <c r="SJF2599" s="113"/>
      <c r="SJG2599" s="113"/>
      <c r="SJH2599" s="113"/>
      <c r="SJI2599" s="113"/>
      <c r="SJJ2599" s="113"/>
      <c r="SJK2599" s="113"/>
      <c r="SJL2599" s="113"/>
      <c r="SJM2599" s="113"/>
      <c r="SJN2599" s="113"/>
      <c r="SJO2599" s="113"/>
      <c r="SJP2599" s="113"/>
      <c r="SJQ2599" s="113"/>
      <c r="SJR2599" s="113"/>
      <c r="SJS2599" s="113"/>
      <c r="SJT2599" s="113"/>
      <c r="SJU2599" s="113"/>
      <c r="SJV2599" s="113"/>
      <c r="SJW2599" s="113"/>
      <c r="SJX2599" s="113"/>
      <c r="SJY2599" s="113"/>
      <c r="SJZ2599" s="113"/>
      <c r="SKA2599" s="113"/>
      <c r="SKB2599" s="113"/>
      <c r="SKC2599" s="113"/>
      <c r="SKD2599" s="113"/>
      <c r="SKE2599" s="113"/>
      <c r="SKF2599" s="113"/>
      <c r="SKG2599" s="113"/>
      <c r="SKH2599" s="113"/>
      <c r="SKI2599" s="113"/>
      <c r="SKJ2599" s="113"/>
      <c r="SKK2599" s="113"/>
      <c r="SKL2599" s="113"/>
      <c r="SKM2599" s="113"/>
      <c r="SKN2599" s="113"/>
      <c r="SKO2599" s="113"/>
      <c r="SKP2599" s="113"/>
      <c r="SKQ2599" s="113"/>
      <c r="SKR2599" s="113"/>
      <c r="SKS2599" s="113"/>
      <c r="SKT2599" s="113"/>
      <c r="SKU2599" s="113"/>
      <c r="SKV2599" s="113"/>
      <c r="SKW2599" s="113"/>
      <c r="SKX2599" s="113"/>
      <c r="SKY2599" s="113"/>
      <c r="SKZ2599" s="113"/>
      <c r="SLA2599" s="113"/>
      <c r="SLB2599" s="113"/>
      <c r="SLC2599" s="113"/>
      <c r="SLD2599" s="113"/>
      <c r="SLE2599" s="113"/>
      <c r="SLF2599" s="113"/>
      <c r="SLG2599" s="113"/>
      <c r="SLH2599" s="113"/>
      <c r="SLI2599" s="113"/>
      <c r="SLJ2599" s="113"/>
      <c r="SLK2599" s="113"/>
      <c r="SLL2599" s="113"/>
      <c r="SLM2599" s="113"/>
      <c r="SLN2599" s="113"/>
      <c r="SLO2599" s="113"/>
      <c r="SLP2599" s="113"/>
      <c r="SLQ2599" s="113"/>
      <c r="SLR2599" s="113"/>
      <c r="SLS2599" s="113"/>
      <c r="SLT2599" s="113"/>
      <c r="SLU2599" s="113"/>
      <c r="SLV2599" s="113"/>
      <c r="SLW2599" s="113"/>
      <c r="SLX2599" s="113"/>
      <c r="SLY2599" s="113"/>
      <c r="SLZ2599" s="113"/>
      <c r="SMA2599" s="113"/>
      <c r="SMB2599" s="113"/>
      <c r="SMC2599" s="113"/>
      <c r="SMD2599" s="113"/>
      <c r="SME2599" s="113"/>
      <c r="SMF2599" s="113"/>
      <c r="SMG2599" s="113"/>
      <c r="SMH2599" s="113"/>
      <c r="SMI2599" s="113"/>
      <c r="SMJ2599" s="113"/>
      <c r="SMK2599" s="113"/>
      <c r="SML2599" s="113"/>
      <c r="SMM2599" s="113"/>
      <c r="SMN2599" s="113"/>
      <c r="SMO2599" s="113"/>
      <c r="SMP2599" s="113"/>
      <c r="SMQ2599" s="113"/>
      <c r="SMR2599" s="113"/>
      <c r="SMS2599" s="113"/>
      <c r="SMT2599" s="113"/>
      <c r="SMU2599" s="113"/>
      <c r="SMV2599" s="113"/>
      <c r="SMW2599" s="113"/>
      <c r="SMX2599" s="113"/>
      <c r="SMY2599" s="113"/>
      <c r="SMZ2599" s="113"/>
      <c r="SNA2599" s="113"/>
      <c r="SNB2599" s="113"/>
      <c r="SNC2599" s="113"/>
      <c r="SND2599" s="113"/>
      <c r="SNE2599" s="113"/>
      <c r="SNF2599" s="113"/>
      <c r="SNG2599" s="113"/>
      <c r="SNH2599" s="113"/>
      <c r="SNI2599" s="113"/>
      <c r="SNJ2599" s="113"/>
      <c r="SNK2599" s="113"/>
      <c r="SNL2599" s="113"/>
      <c r="SNM2599" s="113"/>
      <c r="SNN2599" s="113"/>
      <c r="SNO2599" s="113"/>
      <c r="SNP2599" s="113"/>
      <c r="SNQ2599" s="113"/>
      <c r="SNR2599" s="113"/>
      <c r="SNS2599" s="113"/>
      <c r="SNT2599" s="113"/>
      <c r="SNU2599" s="113"/>
      <c r="SNV2599" s="113"/>
      <c r="SNW2599" s="113"/>
      <c r="SNX2599" s="113"/>
      <c r="SNY2599" s="113"/>
      <c r="SNZ2599" s="113"/>
      <c r="SOA2599" s="113"/>
      <c r="SOB2599" s="113"/>
      <c r="SOC2599" s="113"/>
      <c r="SOD2599" s="113"/>
      <c r="SOE2599" s="113"/>
      <c r="SOF2599" s="113"/>
      <c r="SOG2599" s="113"/>
      <c r="SOH2599" s="113"/>
      <c r="SOI2599" s="113"/>
      <c r="SOJ2599" s="113"/>
      <c r="SOK2599" s="113"/>
      <c r="SOL2599" s="113"/>
      <c r="SOM2599" s="113"/>
      <c r="SON2599" s="113"/>
      <c r="SOO2599" s="113"/>
      <c r="SOP2599" s="113"/>
      <c r="SOQ2599" s="113"/>
      <c r="SOR2599" s="113"/>
      <c r="SOS2599" s="113"/>
      <c r="SOT2599" s="113"/>
      <c r="SOU2599" s="113"/>
      <c r="SOV2599" s="113"/>
      <c r="SOW2599" s="113"/>
      <c r="SOX2599" s="113"/>
      <c r="SOY2599" s="113"/>
      <c r="SOZ2599" s="113"/>
      <c r="SPA2599" s="113"/>
      <c r="SPB2599" s="113"/>
      <c r="SPC2599" s="113"/>
      <c r="SPD2599" s="113"/>
      <c r="SPE2599" s="113"/>
      <c r="SPF2599" s="113"/>
      <c r="SPG2599" s="113"/>
      <c r="SPH2599" s="113"/>
      <c r="SPI2599" s="113"/>
      <c r="SPJ2599" s="113"/>
      <c r="SPK2599" s="113"/>
      <c r="SPL2599" s="113"/>
      <c r="SPM2599" s="113"/>
      <c r="SPN2599" s="113"/>
      <c r="SPO2599" s="113"/>
      <c r="SPP2599" s="113"/>
      <c r="SPQ2599" s="113"/>
      <c r="SPR2599" s="113"/>
      <c r="SPS2599" s="113"/>
      <c r="SPT2599" s="113"/>
      <c r="SPU2599" s="113"/>
      <c r="SPV2599" s="113"/>
      <c r="SPW2599" s="113"/>
      <c r="SPX2599" s="113"/>
      <c r="SPY2599" s="113"/>
      <c r="SPZ2599" s="113"/>
      <c r="SQA2599" s="113"/>
      <c r="SQB2599" s="113"/>
      <c r="SQC2599" s="113"/>
      <c r="SQD2599" s="113"/>
      <c r="SQE2599" s="113"/>
      <c r="SQF2599" s="113"/>
      <c r="SQG2599" s="113"/>
      <c r="SQH2599" s="113"/>
      <c r="SQI2599" s="113"/>
      <c r="SQJ2599" s="113"/>
      <c r="SQK2599" s="113"/>
      <c r="SQL2599" s="113"/>
      <c r="SQM2599" s="113"/>
      <c r="SQN2599" s="113"/>
      <c r="SQO2599" s="113"/>
      <c r="SQP2599" s="113"/>
      <c r="SQQ2599" s="113"/>
      <c r="SQR2599" s="113"/>
      <c r="SQS2599" s="113"/>
      <c r="SQT2599" s="113"/>
      <c r="SQU2599" s="113"/>
      <c r="SQV2599" s="113"/>
      <c r="SQW2599" s="113"/>
      <c r="SQX2599" s="113"/>
      <c r="SQY2599" s="113"/>
      <c r="SQZ2599" s="113"/>
      <c r="SRA2599" s="113"/>
      <c r="SRB2599" s="113"/>
      <c r="SRC2599" s="113"/>
      <c r="SRD2599" s="113"/>
      <c r="SRE2599" s="113"/>
      <c r="SRF2599" s="113"/>
      <c r="SRG2599" s="113"/>
      <c r="SRH2599" s="113"/>
      <c r="SRI2599" s="113"/>
      <c r="SRJ2599" s="113"/>
      <c r="SRK2599" s="113"/>
      <c r="SRL2599" s="113"/>
      <c r="SRM2599" s="113"/>
      <c r="SRN2599" s="113"/>
      <c r="SRO2599" s="113"/>
      <c r="SRP2599" s="113"/>
      <c r="SRQ2599" s="113"/>
      <c r="SRR2599" s="113"/>
      <c r="SRS2599" s="113"/>
      <c r="SRT2599" s="113"/>
      <c r="SRU2599" s="113"/>
      <c r="SRV2599" s="113"/>
      <c r="SRW2599" s="113"/>
      <c r="SRX2599" s="113"/>
      <c r="SRY2599" s="113"/>
      <c r="SRZ2599" s="113"/>
      <c r="SSA2599" s="113"/>
      <c r="SSB2599" s="113"/>
      <c r="SSC2599" s="113"/>
      <c r="SSD2599" s="113"/>
      <c r="SSE2599" s="113"/>
      <c r="SSF2599" s="113"/>
      <c r="SSG2599" s="113"/>
      <c r="SSH2599" s="113"/>
      <c r="SSI2599" s="113"/>
      <c r="SSJ2599" s="113"/>
      <c r="SSK2599" s="113"/>
      <c r="SSL2599" s="113"/>
      <c r="SSM2599" s="113"/>
      <c r="SSN2599" s="113"/>
      <c r="SSO2599" s="113"/>
      <c r="SSP2599" s="113"/>
      <c r="SSQ2599" s="113"/>
      <c r="SSR2599" s="113"/>
      <c r="SSS2599" s="113"/>
      <c r="SST2599" s="113"/>
      <c r="SSU2599" s="113"/>
      <c r="SSV2599" s="113"/>
      <c r="SSW2599" s="113"/>
      <c r="SSX2599" s="113"/>
      <c r="SSY2599" s="113"/>
      <c r="SSZ2599" s="113"/>
      <c r="STA2599" s="113"/>
      <c r="STB2599" s="113"/>
      <c r="STC2599" s="113"/>
      <c r="STD2599" s="113"/>
      <c r="STE2599" s="113"/>
      <c r="STF2599" s="113"/>
      <c r="STG2599" s="113"/>
      <c r="STH2599" s="113"/>
      <c r="STI2599" s="113"/>
      <c r="STJ2599" s="113"/>
      <c r="STK2599" s="113"/>
      <c r="STL2599" s="113"/>
      <c r="STM2599" s="113"/>
      <c r="STN2599" s="113"/>
      <c r="STO2599" s="113"/>
      <c r="STP2599" s="113"/>
      <c r="STQ2599" s="113"/>
      <c r="STR2599" s="113"/>
      <c r="STS2599" s="113"/>
      <c r="STT2599" s="113"/>
      <c r="STU2599" s="113"/>
      <c r="STV2599" s="113"/>
      <c r="STW2599" s="113"/>
      <c r="STX2599" s="113"/>
      <c r="STY2599" s="113"/>
      <c r="STZ2599" s="113"/>
      <c r="SUA2599" s="113"/>
      <c r="SUB2599" s="113"/>
      <c r="SUC2599" s="113"/>
      <c r="SUD2599" s="113"/>
      <c r="SUE2599" s="113"/>
      <c r="SUF2599" s="113"/>
      <c r="SUG2599" s="113"/>
      <c r="SUH2599" s="113"/>
      <c r="SUI2599" s="113"/>
      <c r="SUJ2599" s="113"/>
      <c r="SUK2599" s="113"/>
      <c r="SUL2599" s="113"/>
      <c r="SUM2599" s="113"/>
      <c r="SUN2599" s="113"/>
      <c r="SUO2599" s="113"/>
      <c r="SUP2599" s="113"/>
      <c r="SUQ2599" s="113"/>
      <c r="SUR2599" s="113"/>
      <c r="SUS2599" s="113"/>
      <c r="SUT2599" s="113"/>
      <c r="SUU2599" s="113"/>
      <c r="SUV2599" s="113"/>
      <c r="SUW2599" s="113"/>
      <c r="SUX2599" s="113"/>
      <c r="SUY2599" s="113"/>
      <c r="SUZ2599" s="113"/>
      <c r="SVA2599" s="113"/>
      <c r="SVB2599" s="113"/>
      <c r="SVC2599" s="113"/>
      <c r="SVD2599" s="113"/>
      <c r="SVE2599" s="113"/>
      <c r="SVF2599" s="113"/>
      <c r="SVG2599" s="113"/>
      <c r="SVH2599" s="113"/>
      <c r="SVI2599" s="113"/>
      <c r="SVJ2599" s="113"/>
      <c r="SVK2599" s="113"/>
      <c r="SVL2599" s="113"/>
      <c r="SVM2599" s="113"/>
      <c r="SVN2599" s="113"/>
      <c r="SVO2599" s="113"/>
      <c r="SVP2599" s="113"/>
      <c r="SVQ2599" s="113"/>
      <c r="SVR2599" s="113"/>
      <c r="SVS2599" s="113"/>
      <c r="SVT2599" s="113"/>
      <c r="SVU2599" s="113"/>
      <c r="SVV2599" s="113"/>
      <c r="SVW2599" s="113"/>
      <c r="SVX2599" s="113"/>
      <c r="SVY2599" s="113"/>
      <c r="SVZ2599" s="113"/>
      <c r="SWA2599" s="113"/>
      <c r="SWB2599" s="113"/>
      <c r="SWC2599" s="113"/>
      <c r="SWD2599" s="113"/>
      <c r="SWE2599" s="113"/>
      <c r="SWF2599" s="113"/>
      <c r="SWG2599" s="113"/>
      <c r="SWH2599" s="113"/>
      <c r="SWI2599" s="113"/>
      <c r="SWJ2599" s="113"/>
      <c r="SWK2599" s="113"/>
      <c r="SWL2599" s="113"/>
      <c r="SWM2599" s="113"/>
      <c r="SWN2599" s="113"/>
      <c r="SWO2599" s="113"/>
      <c r="SWP2599" s="113"/>
      <c r="SWQ2599" s="113"/>
      <c r="SWR2599" s="113"/>
      <c r="SWS2599" s="113"/>
      <c r="SWT2599" s="113"/>
      <c r="SWU2599" s="113"/>
      <c r="SWV2599" s="113"/>
      <c r="SWW2599" s="113"/>
      <c r="SWX2599" s="113"/>
      <c r="SWY2599" s="113"/>
      <c r="SWZ2599" s="113"/>
      <c r="SXA2599" s="113"/>
      <c r="SXB2599" s="113"/>
      <c r="SXC2599" s="113"/>
      <c r="SXD2599" s="113"/>
      <c r="SXE2599" s="113"/>
      <c r="SXF2599" s="113"/>
      <c r="SXG2599" s="113"/>
      <c r="SXH2599" s="113"/>
      <c r="SXI2599" s="113"/>
      <c r="SXJ2599" s="113"/>
      <c r="SXK2599" s="113"/>
      <c r="SXL2599" s="113"/>
      <c r="SXM2599" s="113"/>
      <c r="SXN2599" s="113"/>
      <c r="SXO2599" s="113"/>
      <c r="SXP2599" s="113"/>
      <c r="SXQ2599" s="113"/>
      <c r="SXR2599" s="113"/>
      <c r="SXS2599" s="113"/>
      <c r="SXT2599" s="113"/>
      <c r="SXU2599" s="113"/>
      <c r="SXV2599" s="113"/>
      <c r="SXW2599" s="113"/>
      <c r="SXX2599" s="113"/>
      <c r="SXY2599" s="113"/>
      <c r="SXZ2599" s="113"/>
      <c r="SYA2599" s="113"/>
      <c r="SYB2599" s="113"/>
      <c r="SYC2599" s="113"/>
      <c r="SYD2599" s="113"/>
      <c r="SYE2599" s="113"/>
      <c r="SYF2599" s="113"/>
      <c r="SYG2599" s="113"/>
      <c r="SYH2599" s="113"/>
      <c r="SYI2599" s="113"/>
      <c r="SYJ2599" s="113"/>
      <c r="SYK2599" s="113"/>
      <c r="SYL2599" s="113"/>
      <c r="SYM2599" s="113"/>
      <c r="SYN2599" s="113"/>
      <c r="SYO2599" s="113"/>
      <c r="SYP2599" s="113"/>
      <c r="SYQ2599" s="113"/>
      <c r="SYR2599" s="113"/>
      <c r="SYS2599" s="113"/>
      <c r="SYT2599" s="113"/>
      <c r="SYU2599" s="113"/>
      <c r="SYV2599" s="113"/>
      <c r="SYW2599" s="113"/>
      <c r="SYX2599" s="113"/>
      <c r="SYY2599" s="113"/>
      <c r="SYZ2599" s="113"/>
      <c r="SZA2599" s="113"/>
      <c r="SZB2599" s="113"/>
      <c r="SZC2599" s="113"/>
      <c r="SZD2599" s="113"/>
      <c r="SZE2599" s="113"/>
      <c r="SZF2599" s="113"/>
      <c r="SZG2599" s="113"/>
      <c r="SZH2599" s="113"/>
      <c r="SZI2599" s="113"/>
      <c r="SZJ2599" s="113"/>
      <c r="SZK2599" s="113"/>
      <c r="SZL2599" s="113"/>
      <c r="SZM2599" s="113"/>
      <c r="SZN2599" s="113"/>
      <c r="SZO2599" s="113"/>
      <c r="SZP2599" s="113"/>
      <c r="SZQ2599" s="113"/>
      <c r="SZR2599" s="113"/>
      <c r="SZS2599" s="113"/>
      <c r="SZT2599" s="113"/>
      <c r="SZU2599" s="113"/>
      <c r="SZV2599" s="113"/>
      <c r="SZW2599" s="113"/>
      <c r="SZX2599" s="113"/>
      <c r="SZY2599" s="113"/>
      <c r="SZZ2599" s="113"/>
      <c r="TAA2599" s="113"/>
      <c r="TAB2599" s="113"/>
      <c r="TAC2599" s="113"/>
      <c r="TAD2599" s="113"/>
      <c r="TAE2599" s="113"/>
      <c r="TAF2599" s="113"/>
      <c r="TAG2599" s="113"/>
      <c r="TAH2599" s="113"/>
      <c r="TAI2599" s="113"/>
      <c r="TAJ2599" s="113"/>
      <c r="TAK2599" s="113"/>
      <c r="TAL2599" s="113"/>
      <c r="TAM2599" s="113"/>
      <c r="TAN2599" s="113"/>
      <c r="TAO2599" s="113"/>
      <c r="TAP2599" s="113"/>
      <c r="TAQ2599" s="113"/>
      <c r="TAR2599" s="113"/>
      <c r="TAS2599" s="113"/>
      <c r="TAT2599" s="113"/>
      <c r="TAU2599" s="113"/>
      <c r="TAV2599" s="113"/>
      <c r="TAW2599" s="113"/>
      <c r="TAX2599" s="113"/>
      <c r="TAY2599" s="113"/>
      <c r="TAZ2599" s="113"/>
      <c r="TBA2599" s="113"/>
      <c r="TBB2599" s="113"/>
      <c r="TBC2599" s="113"/>
      <c r="TBD2599" s="113"/>
      <c r="TBE2599" s="113"/>
      <c r="TBF2599" s="113"/>
      <c r="TBG2599" s="113"/>
      <c r="TBH2599" s="113"/>
      <c r="TBI2599" s="113"/>
      <c r="TBJ2599" s="113"/>
      <c r="TBK2599" s="113"/>
      <c r="TBL2599" s="113"/>
      <c r="TBM2599" s="113"/>
      <c r="TBN2599" s="113"/>
      <c r="TBO2599" s="113"/>
      <c r="TBP2599" s="113"/>
      <c r="TBQ2599" s="113"/>
      <c r="TBR2599" s="113"/>
      <c r="TBS2599" s="113"/>
      <c r="TBT2599" s="113"/>
      <c r="TBU2599" s="113"/>
      <c r="TBV2599" s="113"/>
      <c r="TBW2599" s="113"/>
      <c r="TBX2599" s="113"/>
      <c r="TBY2599" s="113"/>
      <c r="TBZ2599" s="113"/>
      <c r="TCA2599" s="113"/>
      <c r="TCB2599" s="113"/>
      <c r="TCC2599" s="113"/>
      <c r="TCD2599" s="113"/>
      <c r="TCE2599" s="113"/>
      <c r="TCF2599" s="113"/>
      <c r="TCG2599" s="113"/>
      <c r="TCH2599" s="113"/>
      <c r="TCI2599" s="113"/>
      <c r="TCJ2599" s="113"/>
      <c r="TCK2599" s="113"/>
      <c r="TCL2599" s="113"/>
      <c r="TCM2599" s="113"/>
      <c r="TCN2599" s="113"/>
      <c r="TCO2599" s="113"/>
      <c r="TCP2599" s="113"/>
      <c r="TCQ2599" s="113"/>
      <c r="TCR2599" s="113"/>
      <c r="TCS2599" s="113"/>
      <c r="TCT2599" s="113"/>
      <c r="TCU2599" s="113"/>
      <c r="TCV2599" s="113"/>
      <c r="TCW2599" s="113"/>
      <c r="TCX2599" s="113"/>
      <c r="TCY2599" s="113"/>
      <c r="TCZ2599" s="113"/>
      <c r="TDA2599" s="113"/>
      <c r="TDB2599" s="113"/>
      <c r="TDC2599" s="113"/>
      <c r="TDD2599" s="113"/>
      <c r="TDE2599" s="113"/>
      <c r="TDF2599" s="113"/>
      <c r="TDG2599" s="113"/>
      <c r="TDH2599" s="113"/>
      <c r="TDI2599" s="113"/>
      <c r="TDJ2599" s="113"/>
      <c r="TDK2599" s="113"/>
      <c r="TDL2599" s="113"/>
      <c r="TDM2599" s="113"/>
      <c r="TDN2599" s="113"/>
      <c r="TDO2599" s="113"/>
      <c r="TDP2599" s="113"/>
      <c r="TDQ2599" s="113"/>
      <c r="TDR2599" s="113"/>
      <c r="TDS2599" s="113"/>
      <c r="TDT2599" s="113"/>
      <c r="TDU2599" s="113"/>
      <c r="TDV2599" s="113"/>
      <c r="TDW2599" s="113"/>
      <c r="TDX2599" s="113"/>
      <c r="TDY2599" s="113"/>
      <c r="TDZ2599" s="113"/>
      <c r="TEA2599" s="113"/>
      <c r="TEB2599" s="113"/>
      <c r="TEC2599" s="113"/>
      <c r="TED2599" s="113"/>
      <c r="TEE2599" s="113"/>
      <c r="TEF2599" s="113"/>
      <c r="TEG2599" s="113"/>
      <c r="TEH2599" s="113"/>
      <c r="TEI2599" s="113"/>
      <c r="TEJ2599" s="113"/>
      <c r="TEK2599" s="113"/>
      <c r="TEL2599" s="113"/>
      <c r="TEM2599" s="113"/>
      <c r="TEN2599" s="113"/>
      <c r="TEO2599" s="113"/>
      <c r="TEP2599" s="113"/>
      <c r="TEQ2599" s="113"/>
      <c r="TER2599" s="113"/>
      <c r="TES2599" s="113"/>
      <c r="TET2599" s="113"/>
      <c r="TEU2599" s="113"/>
      <c r="TEV2599" s="113"/>
      <c r="TEW2599" s="113"/>
      <c r="TEX2599" s="113"/>
      <c r="TEY2599" s="113"/>
      <c r="TEZ2599" s="113"/>
      <c r="TFA2599" s="113"/>
      <c r="TFB2599" s="113"/>
      <c r="TFC2599" s="113"/>
      <c r="TFD2599" s="113"/>
      <c r="TFE2599" s="113"/>
      <c r="TFF2599" s="113"/>
      <c r="TFG2599" s="113"/>
      <c r="TFH2599" s="113"/>
      <c r="TFI2599" s="113"/>
      <c r="TFJ2599" s="113"/>
      <c r="TFK2599" s="113"/>
      <c r="TFL2599" s="113"/>
      <c r="TFM2599" s="113"/>
      <c r="TFN2599" s="113"/>
      <c r="TFO2599" s="113"/>
      <c r="TFP2599" s="113"/>
      <c r="TFQ2599" s="113"/>
      <c r="TFR2599" s="113"/>
      <c r="TFS2599" s="113"/>
      <c r="TFT2599" s="113"/>
      <c r="TFU2599" s="113"/>
      <c r="TFV2599" s="113"/>
      <c r="TFW2599" s="113"/>
      <c r="TFX2599" s="113"/>
      <c r="TFY2599" s="113"/>
      <c r="TFZ2599" s="113"/>
      <c r="TGA2599" s="113"/>
      <c r="TGB2599" s="113"/>
      <c r="TGC2599" s="113"/>
      <c r="TGD2599" s="113"/>
      <c r="TGE2599" s="113"/>
      <c r="TGF2599" s="113"/>
      <c r="TGG2599" s="113"/>
      <c r="TGH2599" s="113"/>
      <c r="TGI2599" s="113"/>
      <c r="TGJ2599" s="113"/>
      <c r="TGK2599" s="113"/>
      <c r="TGL2599" s="113"/>
      <c r="TGM2599" s="113"/>
      <c r="TGN2599" s="113"/>
      <c r="TGO2599" s="113"/>
      <c r="TGP2599" s="113"/>
      <c r="TGQ2599" s="113"/>
      <c r="TGR2599" s="113"/>
      <c r="TGS2599" s="113"/>
      <c r="TGT2599" s="113"/>
      <c r="TGU2599" s="113"/>
      <c r="TGV2599" s="113"/>
      <c r="TGW2599" s="113"/>
      <c r="TGX2599" s="113"/>
      <c r="TGY2599" s="113"/>
      <c r="TGZ2599" s="113"/>
      <c r="THA2599" s="113"/>
      <c r="THB2599" s="113"/>
      <c r="THC2599" s="113"/>
      <c r="THD2599" s="113"/>
      <c r="THE2599" s="113"/>
      <c r="THF2599" s="113"/>
      <c r="THG2599" s="113"/>
      <c r="THH2599" s="113"/>
      <c r="THI2599" s="113"/>
      <c r="THJ2599" s="113"/>
      <c r="THK2599" s="113"/>
      <c r="THL2599" s="113"/>
      <c r="THM2599" s="113"/>
      <c r="THN2599" s="113"/>
      <c r="THO2599" s="113"/>
      <c r="THP2599" s="113"/>
      <c r="THQ2599" s="113"/>
      <c r="THR2599" s="113"/>
      <c r="THS2599" s="113"/>
      <c r="THT2599" s="113"/>
      <c r="THU2599" s="113"/>
      <c r="THV2599" s="113"/>
      <c r="THW2599" s="113"/>
      <c r="THX2599" s="113"/>
      <c r="THY2599" s="113"/>
      <c r="THZ2599" s="113"/>
      <c r="TIA2599" s="113"/>
      <c r="TIB2599" s="113"/>
      <c r="TIC2599" s="113"/>
      <c r="TID2599" s="113"/>
      <c r="TIE2599" s="113"/>
      <c r="TIF2599" s="113"/>
      <c r="TIG2599" s="113"/>
      <c r="TIH2599" s="113"/>
      <c r="TII2599" s="113"/>
      <c r="TIJ2599" s="113"/>
      <c r="TIK2599" s="113"/>
      <c r="TIL2599" s="113"/>
      <c r="TIM2599" s="113"/>
      <c r="TIN2599" s="113"/>
      <c r="TIO2599" s="113"/>
      <c r="TIP2599" s="113"/>
      <c r="TIQ2599" s="113"/>
      <c r="TIR2599" s="113"/>
      <c r="TIS2599" s="113"/>
      <c r="TIT2599" s="113"/>
      <c r="TIU2599" s="113"/>
      <c r="TIV2599" s="113"/>
      <c r="TIW2599" s="113"/>
      <c r="TIX2599" s="113"/>
      <c r="TIY2599" s="113"/>
      <c r="TIZ2599" s="113"/>
      <c r="TJA2599" s="113"/>
      <c r="TJB2599" s="113"/>
      <c r="TJC2599" s="113"/>
      <c r="TJD2599" s="113"/>
      <c r="TJE2599" s="113"/>
      <c r="TJF2599" s="113"/>
      <c r="TJG2599" s="113"/>
      <c r="TJH2599" s="113"/>
      <c r="TJI2599" s="113"/>
      <c r="TJJ2599" s="113"/>
      <c r="TJK2599" s="113"/>
      <c r="TJL2599" s="113"/>
      <c r="TJM2599" s="113"/>
      <c r="TJN2599" s="113"/>
      <c r="TJO2599" s="113"/>
      <c r="TJP2599" s="113"/>
      <c r="TJQ2599" s="113"/>
      <c r="TJR2599" s="113"/>
      <c r="TJS2599" s="113"/>
      <c r="TJT2599" s="113"/>
      <c r="TJU2599" s="113"/>
      <c r="TJV2599" s="113"/>
      <c r="TJW2599" s="113"/>
      <c r="TJX2599" s="113"/>
      <c r="TJY2599" s="113"/>
      <c r="TJZ2599" s="113"/>
      <c r="TKA2599" s="113"/>
      <c r="TKB2599" s="113"/>
      <c r="TKC2599" s="113"/>
      <c r="TKD2599" s="113"/>
      <c r="TKE2599" s="113"/>
      <c r="TKF2599" s="113"/>
      <c r="TKG2599" s="113"/>
      <c r="TKH2599" s="113"/>
      <c r="TKI2599" s="113"/>
      <c r="TKJ2599" s="113"/>
      <c r="TKK2599" s="113"/>
      <c r="TKL2599" s="113"/>
      <c r="TKM2599" s="113"/>
      <c r="TKN2599" s="113"/>
      <c r="TKO2599" s="113"/>
      <c r="TKP2599" s="113"/>
      <c r="TKQ2599" s="113"/>
      <c r="TKR2599" s="113"/>
      <c r="TKS2599" s="113"/>
      <c r="TKT2599" s="113"/>
      <c r="TKU2599" s="113"/>
      <c r="TKV2599" s="113"/>
      <c r="TKW2599" s="113"/>
      <c r="TKX2599" s="113"/>
      <c r="TKY2599" s="113"/>
      <c r="TKZ2599" s="113"/>
      <c r="TLA2599" s="113"/>
      <c r="TLB2599" s="113"/>
      <c r="TLC2599" s="113"/>
      <c r="TLD2599" s="113"/>
      <c r="TLE2599" s="113"/>
      <c r="TLF2599" s="113"/>
      <c r="TLG2599" s="113"/>
      <c r="TLH2599" s="113"/>
      <c r="TLI2599" s="113"/>
      <c r="TLJ2599" s="113"/>
      <c r="TLK2599" s="113"/>
      <c r="TLL2599" s="113"/>
      <c r="TLM2599" s="113"/>
      <c r="TLN2599" s="113"/>
      <c r="TLO2599" s="113"/>
      <c r="TLP2599" s="113"/>
      <c r="TLQ2599" s="113"/>
      <c r="TLR2599" s="113"/>
      <c r="TLS2599" s="113"/>
      <c r="TLT2599" s="113"/>
      <c r="TLU2599" s="113"/>
      <c r="TLV2599" s="113"/>
      <c r="TLW2599" s="113"/>
      <c r="TLX2599" s="113"/>
      <c r="TLY2599" s="113"/>
      <c r="TLZ2599" s="113"/>
      <c r="TMA2599" s="113"/>
      <c r="TMB2599" s="113"/>
      <c r="TMC2599" s="113"/>
      <c r="TMD2599" s="113"/>
      <c r="TME2599" s="113"/>
      <c r="TMF2599" s="113"/>
      <c r="TMG2599" s="113"/>
      <c r="TMH2599" s="113"/>
      <c r="TMI2599" s="113"/>
      <c r="TMJ2599" s="113"/>
      <c r="TMK2599" s="113"/>
      <c r="TML2599" s="113"/>
      <c r="TMM2599" s="113"/>
      <c r="TMN2599" s="113"/>
      <c r="TMO2599" s="113"/>
      <c r="TMP2599" s="113"/>
      <c r="TMQ2599" s="113"/>
      <c r="TMR2599" s="113"/>
      <c r="TMS2599" s="113"/>
      <c r="TMT2599" s="113"/>
      <c r="TMU2599" s="113"/>
      <c r="TMV2599" s="113"/>
      <c r="TMW2599" s="113"/>
      <c r="TMX2599" s="113"/>
      <c r="TMY2599" s="113"/>
      <c r="TMZ2599" s="113"/>
      <c r="TNA2599" s="113"/>
      <c r="TNB2599" s="113"/>
      <c r="TNC2599" s="113"/>
      <c r="TND2599" s="113"/>
      <c r="TNE2599" s="113"/>
      <c r="TNF2599" s="113"/>
      <c r="TNG2599" s="113"/>
      <c r="TNH2599" s="113"/>
      <c r="TNI2599" s="113"/>
      <c r="TNJ2599" s="113"/>
      <c r="TNK2599" s="113"/>
      <c r="TNL2599" s="113"/>
      <c r="TNM2599" s="113"/>
      <c r="TNN2599" s="113"/>
      <c r="TNO2599" s="113"/>
      <c r="TNP2599" s="113"/>
      <c r="TNQ2599" s="113"/>
      <c r="TNR2599" s="113"/>
      <c r="TNS2599" s="113"/>
      <c r="TNT2599" s="113"/>
      <c r="TNU2599" s="113"/>
      <c r="TNV2599" s="113"/>
      <c r="TNW2599" s="113"/>
      <c r="TNX2599" s="113"/>
      <c r="TNY2599" s="113"/>
      <c r="TNZ2599" s="113"/>
      <c r="TOA2599" s="113"/>
      <c r="TOB2599" s="113"/>
      <c r="TOC2599" s="113"/>
      <c r="TOD2599" s="113"/>
      <c r="TOE2599" s="113"/>
      <c r="TOF2599" s="113"/>
      <c r="TOG2599" s="113"/>
      <c r="TOH2599" s="113"/>
      <c r="TOI2599" s="113"/>
      <c r="TOJ2599" s="113"/>
      <c r="TOK2599" s="113"/>
      <c r="TOL2599" s="113"/>
      <c r="TOM2599" s="113"/>
      <c r="TON2599" s="113"/>
      <c r="TOO2599" s="113"/>
      <c r="TOP2599" s="113"/>
      <c r="TOQ2599" s="113"/>
      <c r="TOR2599" s="113"/>
      <c r="TOS2599" s="113"/>
      <c r="TOT2599" s="113"/>
      <c r="TOU2599" s="113"/>
      <c r="TOV2599" s="113"/>
      <c r="TOW2599" s="113"/>
      <c r="TOX2599" s="113"/>
      <c r="TOY2599" s="113"/>
      <c r="TOZ2599" s="113"/>
      <c r="TPA2599" s="113"/>
      <c r="TPB2599" s="113"/>
      <c r="TPC2599" s="113"/>
      <c r="TPD2599" s="113"/>
      <c r="TPE2599" s="113"/>
      <c r="TPF2599" s="113"/>
      <c r="TPG2599" s="113"/>
      <c r="TPH2599" s="113"/>
      <c r="TPI2599" s="113"/>
      <c r="TPJ2599" s="113"/>
      <c r="TPK2599" s="113"/>
      <c r="TPL2599" s="113"/>
      <c r="TPM2599" s="113"/>
      <c r="TPN2599" s="113"/>
      <c r="TPO2599" s="113"/>
      <c r="TPP2599" s="113"/>
      <c r="TPQ2599" s="113"/>
      <c r="TPR2599" s="113"/>
      <c r="TPS2599" s="113"/>
      <c r="TPT2599" s="113"/>
      <c r="TPU2599" s="113"/>
      <c r="TPV2599" s="113"/>
      <c r="TPW2599" s="113"/>
      <c r="TPX2599" s="113"/>
      <c r="TPY2599" s="113"/>
      <c r="TPZ2599" s="113"/>
      <c r="TQA2599" s="113"/>
      <c r="TQB2599" s="113"/>
      <c r="TQC2599" s="113"/>
      <c r="TQD2599" s="113"/>
      <c r="TQE2599" s="113"/>
      <c r="TQF2599" s="113"/>
      <c r="TQG2599" s="113"/>
      <c r="TQH2599" s="113"/>
      <c r="TQI2599" s="113"/>
      <c r="TQJ2599" s="113"/>
      <c r="TQK2599" s="113"/>
      <c r="TQL2599" s="113"/>
      <c r="TQM2599" s="113"/>
      <c r="TQN2599" s="113"/>
      <c r="TQO2599" s="113"/>
      <c r="TQP2599" s="113"/>
      <c r="TQQ2599" s="113"/>
      <c r="TQR2599" s="113"/>
      <c r="TQS2599" s="113"/>
      <c r="TQT2599" s="113"/>
      <c r="TQU2599" s="113"/>
      <c r="TQV2599" s="113"/>
      <c r="TQW2599" s="113"/>
      <c r="TQX2599" s="113"/>
      <c r="TQY2599" s="113"/>
      <c r="TQZ2599" s="113"/>
      <c r="TRA2599" s="113"/>
      <c r="TRB2599" s="113"/>
      <c r="TRC2599" s="113"/>
      <c r="TRD2599" s="113"/>
      <c r="TRE2599" s="113"/>
      <c r="TRF2599" s="113"/>
      <c r="TRG2599" s="113"/>
      <c r="TRH2599" s="113"/>
      <c r="TRI2599" s="113"/>
      <c r="TRJ2599" s="113"/>
      <c r="TRK2599" s="113"/>
      <c r="TRL2599" s="113"/>
      <c r="TRM2599" s="113"/>
      <c r="TRN2599" s="113"/>
      <c r="TRO2599" s="113"/>
      <c r="TRP2599" s="113"/>
      <c r="TRQ2599" s="113"/>
      <c r="TRR2599" s="113"/>
      <c r="TRS2599" s="113"/>
      <c r="TRT2599" s="113"/>
      <c r="TRU2599" s="113"/>
      <c r="TRV2599" s="113"/>
      <c r="TRW2599" s="113"/>
      <c r="TRX2599" s="113"/>
      <c r="TRY2599" s="113"/>
      <c r="TRZ2599" s="113"/>
      <c r="TSA2599" s="113"/>
      <c r="TSB2599" s="113"/>
      <c r="TSC2599" s="113"/>
      <c r="TSD2599" s="113"/>
      <c r="TSE2599" s="113"/>
      <c r="TSF2599" s="113"/>
      <c r="TSG2599" s="113"/>
      <c r="TSH2599" s="113"/>
      <c r="TSI2599" s="113"/>
      <c r="TSJ2599" s="113"/>
      <c r="TSK2599" s="113"/>
      <c r="TSL2599" s="113"/>
      <c r="TSM2599" s="113"/>
      <c r="TSN2599" s="113"/>
      <c r="TSO2599" s="113"/>
      <c r="TSP2599" s="113"/>
      <c r="TSQ2599" s="113"/>
      <c r="TSR2599" s="113"/>
      <c r="TSS2599" s="113"/>
      <c r="TST2599" s="113"/>
      <c r="TSU2599" s="113"/>
      <c r="TSV2599" s="113"/>
      <c r="TSW2599" s="113"/>
      <c r="TSX2599" s="113"/>
      <c r="TSY2599" s="113"/>
      <c r="TSZ2599" s="113"/>
      <c r="TTA2599" s="113"/>
      <c r="TTB2599" s="113"/>
      <c r="TTC2599" s="113"/>
      <c r="TTD2599" s="113"/>
      <c r="TTE2599" s="113"/>
      <c r="TTF2599" s="113"/>
      <c r="TTG2599" s="113"/>
      <c r="TTH2599" s="113"/>
      <c r="TTI2599" s="113"/>
      <c r="TTJ2599" s="113"/>
      <c r="TTK2599" s="113"/>
      <c r="TTL2599" s="113"/>
      <c r="TTM2599" s="113"/>
      <c r="TTN2599" s="113"/>
      <c r="TTO2599" s="113"/>
      <c r="TTP2599" s="113"/>
      <c r="TTQ2599" s="113"/>
      <c r="TTR2599" s="113"/>
      <c r="TTS2599" s="113"/>
      <c r="TTT2599" s="113"/>
      <c r="TTU2599" s="113"/>
      <c r="TTV2599" s="113"/>
      <c r="TTW2599" s="113"/>
      <c r="TTX2599" s="113"/>
      <c r="TTY2599" s="113"/>
      <c r="TTZ2599" s="113"/>
      <c r="TUA2599" s="113"/>
      <c r="TUB2599" s="113"/>
      <c r="TUC2599" s="113"/>
      <c r="TUD2599" s="113"/>
      <c r="TUE2599" s="113"/>
      <c r="TUF2599" s="113"/>
      <c r="TUG2599" s="113"/>
      <c r="TUH2599" s="113"/>
      <c r="TUI2599" s="113"/>
      <c r="TUJ2599" s="113"/>
      <c r="TUK2599" s="113"/>
      <c r="TUL2599" s="113"/>
      <c r="TUM2599" s="113"/>
      <c r="TUN2599" s="113"/>
      <c r="TUO2599" s="113"/>
      <c r="TUP2599" s="113"/>
      <c r="TUQ2599" s="113"/>
      <c r="TUR2599" s="113"/>
      <c r="TUS2599" s="113"/>
      <c r="TUT2599" s="113"/>
      <c r="TUU2599" s="113"/>
      <c r="TUV2599" s="113"/>
      <c r="TUW2599" s="113"/>
      <c r="TUX2599" s="113"/>
      <c r="TUY2599" s="113"/>
      <c r="TUZ2599" s="113"/>
      <c r="TVA2599" s="113"/>
      <c r="TVB2599" s="113"/>
      <c r="TVC2599" s="113"/>
      <c r="TVD2599" s="113"/>
      <c r="TVE2599" s="113"/>
      <c r="TVF2599" s="113"/>
      <c r="TVG2599" s="113"/>
      <c r="TVH2599" s="113"/>
      <c r="TVI2599" s="113"/>
      <c r="TVJ2599" s="113"/>
      <c r="TVK2599" s="113"/>
      <c r="TVL2599" s="113"/>
      <c r="TVM2599" s="113"/>
      <c r="TVN2599" s="113"/>
      <c r="TVO2599" s="113"/>
      <c r="TVP2599" s="113"/>
      <c r="TVQ2599" s="113"/>
      <c r="TVR2599" s="113"/>
      <c r="TVS2599" s="113"/>
      <c r="TVT2599" s="113"/>
      <c r="TVU2599" s="113"/>
      <c r="TVV2599" s="113"/>
      <c r="TVW2599" s="113"/>
      <c r="TVX2599" s="113"/>
      <c r="TVY2599" s="113"/>
      <c r="TVZ2599" s="113"/>
      <c r="TWA2599" s="113"/>
      <c r="TWB2599" s="113"/>
      <c r="TWC2599" s="113"/>
      <c r="TWD2599" s="113"/>
      <c r="TWE2599" s="113"/>
      <c r="TWF2599" s="113"/>
      <c r="TWG2599" s="113"/>
      <c r="TWH2599" s="113"/>
      <c r="TWI2599" s="113"/>
      <c r="TWJ2599" s="113"/>
      <c r="TWK2599" s="113"/>
      <c r="TWL2599" s="113"/>
      <c r="TWM2599" s="113"/>
      <c r="TWN2599" s="113"/>
      <c r="TWO2599" s="113"/>
      <c r="TWP2599" s="113"/>
      <c r="TWQ2599" s="113"/>
      <c r="TWR2599" s="113"/>
      <c r="TWS2599" s="113"/>
      <c r="TWT2599" s="113"/>
      <c r="TWU2599" s="113"/>
      <c r="TWV2599" s="113"/>
      <c r="TWW2599" s="113"/>
      <c r="TWX2599" s="113"/>
      <c r="TWY2599" s="113"/>
      <c r="TWZ2599" s="113"/>
      <c r="TXA2599" s="113"/>
      <c r="TXB2599" s="113"/>
      <c r="TXC2599" s="113"/>
      <c r="TXD2599" s="113"/>
      <c r="TXE2599" s="113"/>
      <c r="TXF2599" s="113"/>
      <c r="TXG2599" s="113"/>
      <c r="TXH2599" s="113"/>
      <c r="TXI2599" s="113"/>
      <c r="TXJ2599" s="113"/>
      <c r="TXK2599" s="113"/>
      <c r="TXL2599" s="113"/>
      <c r="TXM2599" s="113"/>
      <c r="TXN2599" s="113"/>
      <c r="TXO2599" s="113"/>
      <c r="TXP2599" s="113"/>
      <c r="TXQ2599" s="113"/>
      <c r="TXR2599" s="113"/>
      <c r="TXS2599" s="113"/>
      <c r="TXT2599" s="113"/>
      <c r="TXU2599" s="113"/>
      <c r="TXV2599" s="113"/>
      <c r="TXW2599" s="113"/>
      <c r="TXX2599" s="113"/>
      <c r="TXY2599" s="113"/>
      <c r="TXZ2599" s="113"/>
      <c r="TYA2599" s="113"/>
      <c r="TYB2599" s="113"/>
      <c r="TYC2599" s="113"/>
      <c r="TYD2599" s="113"/>
      <c r="TYE2599" s="113"/>
      <c r="TYF2599" s="113"/>
      <c r="TYG2599" s="113"/>
      <c r="TYH2599" s="113"/>
      <c r="TYI2599" s="113"/>
      <c r="TYJ2599" s="113"/>
      <c r="TYK2599" s="113"/>
      <c r="TYL2599" s="113"/>
      <c r="TYM2599" s="113"/>
      <c r="TYN2599" s="113"/>
      <c r="TYO2599" s="113"/>
      <c r="TYP2599" s="113"/>
      <c r="TYQ2599" s="113"/>
      <c r="TYR2599" s="113"/>
      <c r="TYS2599" s="113"/>
      <c r="TYT2599" s="113"/>
      <c r="TYU2599" s="113"/>
      <c r="TYV2599" s="113"/>
      <c r="TYW2599" s="113"/>
      <c r="TYX2599" s="113"/>
      <c r="TYY2599" s="113"/>
      <c r="TYZ2599" s="113"/>
      <c r="TZA2599" s="113"/>
      <c r="TZB2599" s="113"/>
      <c r="TZC2599" s="113"/>
      <c r="TZD2599" s="113"/>
      <c r="TZE2599" s="113"/>
      <c r="TZF2599" s="113"/>
      <c r="TZG2599" s="113"/>
      <c r="TZH2599" s="113"/>
      <c r="TZI2599" s="113"/>
      <c r="TZJ2599" s="113"/>
      <c r="TZK2599" s="113"/>
      <c r="TZL2599" s="113"/>
      <c r="TZM2599" s="113"/>
      <c r="TZN2599" s="113"/>
      <c r="TZO2599" s="113"/>
      <c r="TZP2599" s="113"/>
      <c r="TZQ2599" s="113"/>
      <c r="TZR2599" s="113"/>
      <c r="TZS2599" s="113"/>
      <c r="TZT2599" s="113"/>
      <c r="TZU2599" s="113"/>
      <c r="TZV2599" s="113"/>
      <c r="TZW2599" s="113"/>
      <c r="TZX2599" s="113"/>
      <c r="TZY2599" s="113"/>
      <c r="TZZ2599" s="113"/>
      <c r="UAA2599" s="113"/>
      <c r="UAB2599" s="113"/>
      <c r="UAC2599" s="113"/>
      <c r="UAD2599" s="113"/>
      <c r="UAE2599" s="113"/>
      <c r="UAF2599" s="113"/>
      <c r="UAG2599" s="113"/>
      <c r="UAH2599" s="113"/>
      <c r="UAI2599" s="113"/>
      <c r="UAJ2599" s="113"/>
      <c r="UAK2599" s="113"/>
      <c r="UAL2599" s="113"/>
      <c r="UAM2599" s="113"/>
      <c r="UAN2599" s="113"/>
      <c r="UAO2599" s="113"/>
      <c r="UAP2599" s="113"/>
      <c r="UAQ2599" s="113"/>
      <c r="UAR2599" s="113"/>
      <c r="UAS2599" s="113"/>
      <c r="UAT2599" s="113"/>
      <c r="UAU2599" s="113"/>
      <c r="UAV2599" s="113"/>
      <c r="UAW2599" s="113"/>
      <c r="UAX2599" s="113"/>
      <c r="UAY2599" s="113"/>
      <c r="UAZ2599" s="113"/>
      <c r="UBA2599" s="113"/>
      <c r="UBB2599" s="113"/>
      <c r="UBC2599" s="113"/>
      <c r="UBD2599" s="113"/>
      <c r="UBE2599" s="113"/>
      <c r="UBF2599" s="113"/>
      <c r="UBG2599" s="113"/>
      <c r="UBH2599" s="113"/>
      <c r="UBI2599" s="113"/>
      <c r="UBJ2599" s="113"/>
      <c r="UBK2599" s="113"/>
      <c r="UBL2599" s="113"/>
      <c r="UBM2599" s="113"/>
      <c r="UBN2599" s="113"/>
      <c r="UBO2599" s="113"/>
      <c r="UBP2599" s="113"/>
      <c r="UBQ2599" s="113"/>
      <c r="UBR2599" s="113"/>
      <c r="UBS2599" s="113"/>
      <c r="UBT2599" s="113"/>
      <c r="UBU2599" s="113"/>
      <c r="UBV2599" s="113"/>
      <c r="UBW2599" s="113"/>
      <c r="UBX2599" s="113"/>
      <c r="UBY2599" s="113"/>
      <c r="UBZ2599" s="113"/>
      <c r="UCA2599" s="113"/>
      <c r="UCB2599" s="113"/>
      <c r="UCC2599" s="113"/>
      <c r="UCD2599" s="113"/>
      <c r="UCE2599" s="113"/>
      <c r="UCF2599" s="113"/>
      <c r="UCG2599" s="113"/>
      <c r="UCH2599" s="113"/>
      <c r="UCI2599" s="113"/>
      <c r="UCJ2599" s="113"/>
      <c r="UCK2599" s="113"/>
      <c r="UCL2599" s="113"/>
      <c r="UCM2599" s="113"/>
      <c r="UCN2599" s="113"/>
      <c r="UCO2599" s="113"/>
      <c r="UCP2599" s="113"/>
      <c r="UCQ2599" s="113"/>
      <c r="UCR2599" s="113"/>
      <c r="UCS2599" s="113"/>
      <c r="UCT2599" s="113"/>
      <c r="UCU2599" s="113"/>
      <c r="UCV2599" s="113"/>
      <c r="UCW2599" s="113"/>
      <c r="UCX2599" s="113"/>
      <c r="UCY2599" s="113"/>
      <c r="UCZ2599" s="113"/>
      <c r="UDA2599" s="113"/>
      <c r="UDB2599" s="113"/>
      <c r="UDC2599" s="113"/>
      <c r="UDD2599" s="113"/>
      <c r="UDE2599" s="113"/>
      <c r="UDF2599" s="113"/>
      <c r="UDG2599" s="113"/>
      <c r="UDH2599" s="113"/>
      <c r="UDI2599" s="113"/>
      <c r="UDJ2599" s="113"/>
      <c r="UDK2599" s="113"/>
      <c r="UDL2599" s="113"/>
      <c r="UDM2599" s="113"/>
      <c r="UDN2599" s="113"/>
      <c r="UDO2599" s="113"/>
      <c r="UDP2599" s="113"/>
      <c r="UDQ2599" s="113"/>
      <c r="UDR2599" s="113"/>
      <c r="UDS2599" s="113"/>
      <c r="UDT2599" s="113"/>
      <c r="UDU2599" s="113"/>
      <c r="UDV2599" s="113"/>
      <c r="UDW2599" s="113"/>
      <c r="UDX2599" s="113"/>
      <c r="UDY2599" s="113"/>
      <c r="UDZ2599" s="113"/>
      <c r="UEA2599" s="113"/>
      <c r="UEB2599" s="113"/>
      <c r="UEC2599" s="113"/>
      <c r="UED2599" s="113"/>
      <c r="UEE2599" s="113"/>
      <c r="UEF2599" s="113"/>
      <c r="UEG2599" s="113"/>
      <c r="UEH2599" s="113"/>
      <c r="UEI2599" s="113"/>
      <c r="UEJ2599" s="113"/>
      <c r="UEK2599" s="113"/>
      <c r="UEL2599" s="113"/>
      <c r="UEM2599" s="113"/>
      <c r="UEN2599" s="113"/>
      <c r="UEO2599" s="113"/>
      <c r="UEP2599" s="113"/>
      <c r="UEQ2599" s="113"/>
      <c r="UER2599" s="113"/>
      <c r="UES2599" s="113"/>
      <c r="UET2599" s="113"/>
      <c r="UEU2599" s="113"/>
      <c r="UEV2599" s="113"/>
      <c r="UEW2599" s="113"/>
      <c r="UEX2599" s="113"/>
      <c r="UEY2599" s="113"/>
      <c r="UEZ2599" s="113"/>
      <c r="UFA2599" s="113"/>
      <c r="UFB2599" s="113"/>
      <c r="UFC2599" s="113"/>
      <c r="UFD2599" s="113"/>
      <c r="UFE2599" s="113"/>
      <c r="UFF2599" s="113"/>
      <c r="UFG2599" s="113"/>
      <c r="UFH2599" s="113"/>
      <c r="UFI2599" s="113"/>
      <c r="UFJ2599" s="113"/>
      <c r="UFK2599" s="113"/>
      <c r="UFL2599" s="113"/>
      <c r="UFM2599" s="113"/>
      <c r="UFN2599" s="113"/>
      <c r="UFO2599" s="113"/>
      <c r="UFP2599" s="113"/>
      <c r="UFQ2599" s="113"/>
      <c r="UFR2599" s="113"/>
      <c r="UFS2599" s="113"/>
      <c r="UFT2599" s="113"/>
      <c r="UFU2599" s="113"/>
      <c r="UFV2599" s="113"/>
      <c r="UFW2599" s="113"/>
      <c r="UFX2599" s="113"/>
      <c r="UFY2599" s="113"/>
      <c r="UFZ2599" s="113"/>
      <c r="UGA2599" s="113"/>
      <c r="UGB2599" s="113"/>
      <c r="UGC2599" s="113"/>
      <c r="UGD2599" s="113"/>
      <c r="UGE2599" s="113"/>
      <c r="UGF2599" s="113"/>
      <c r="UGG2599" s="113"/>
      <c r="UGH2599" s="113"/>
      <c r="UGI2599" s="113"/>
      <c r="UGJ2599" s="113"/>
      <c r="UGK2599" s="113"/>
      <c r="UGL2599" s="113"/>
      <c r="UGM2599" s="113"/>
      <c r="UGN2599" s="113"/>
      <c r="UGO2599" s="113"/>
      <c r="UGP2599" s="113"/>
      <c r="UGQ2599" s="113"/>
      <c r="UGR2599" s="113"/>
      <c r="UGS2599" s="113"/>
      <c r="UGT2599" s="113"/>
      <c r="UGU2599" s="113"/>
      <c r="UGV2599" s="113"/>
      <c r="UGW2599" s="113"/>
      <c r="UGX2599" s="113"/>
      <c r="UGY2599" s="113"/>
      <c r="UGZ2599" s="113"/>
      <c r="UHA2599" s="113"/>
      <c r="UHB2599" s="113"/>
      <c r="UHC2599" s="113"/>
      <c r="UHD2599" s="113"/>
      <c r="UHE2599" s="113"/>
      <c r="UHF2599" s="113"/>
      <c r="UHG2599" s="113"/>
      <c r="UHH2599" s="113"/>
      <c r="UHI2599" s="113"/>
      <c r="UHJ2599" s="113"/>
      <c r="UHK2599" s="113"/>
      <c r="UHL2599" s="113"/>
      <c r="UHM2599" s="113"/>
      <c r="UHN2599" s="113"/>
      <c r="UHO2599" s="113"/>
      <c r="UHP2599" s="113"/>
      <c r="UHQ2599" s="113"/>
      <c r="UHR2599" s="113"/>
      <c r="UHS2599" s="113"/>
      <c r="UHT2599" s="113"/>
      <c r="UHU2599" s="113"/>
      <c r="UHV2599" s="113"/>
      <c r="UHW2599" s="113"/>
      <c r="UHX2599" s="113"/>
      <c r="UHY2599" s="113"/>
      <c r="UHZ2599" s="113"/>
      <c r="UIA2599" s="113"/>
      <c r="UIB2599" s="113"/>
      <c r="UIC2599" s="113"/>
      <c r="UID2599" s="113"/>
      <c r="UIE2599" s="113"/>
      <c r="UIF2599" s="113"/>
      <c r="UIG2599" s="113"/>
      <c r="UIH2599" s="113"/>
      <c r="UII2599" s="113"/>
      <c r="UIJ2599" s="113"/>
      <c r="UIK2599" s="113"/>
      <c r="UIL2599" s="113"/>
      <c r="UIM2599" s="113"/>
      <c r="UIN2599" s="113"/>
      <c r="UIO2599" s="113"/>
      <c r="UIP2599" s="113"/>
      <c r="UIQ2599" s="113"/>
      <c r="UIR2599" s="113"/>
      <c r="UIS2599" s="113"/>
      <c r="UIT2599" s="113"/>
      <c r="UIU2599" s="113"/>
      <c r="UIV2599" s="113"/>
      <c r="UIW2599" s="113"/>
      <c r="UIX2599" s="113"/>
      <c r="UIY2599" s="113"/>
      <c r="UIZ2599" s="113"/>
      <c r="UJA2599" s="113"/>
      <c r="UJB2599" s="113"/>
      <c r="UJC2599" s="113"/>
      <c r="UJD2599" s="113"/>
      <c r="UJE2599" s="113"/>
      <c r="UJF2599" s="113"/>
      <c r="UJG2599" s="113"/>
      <c r="UJH2599" s="113"/>
      <c r="UJI2599" s="113"/>
      <c r="UJJ2599" s="113"/>
      <c r="UJK2599" s="113"/>
      <c r="UJL2599" s="113"/>
      <c r="UJM2599" s="113"/>
      <c r="UJN2599" s="113"/>
      <c r="UJO2599" s="113"/>
      <c r="UJP2599" s="113"/>
      <c r="UJQ2599" s="113"/>
      <c r="UJR2599" s="113"/>
      <c r="UJS2599" s="113"/>
      <c r="UJT2599" s="113"/>
      <c r="UJU2599" s="113"/>
      <c r="UJV2599" s="113"/>
      <c r="UJW2599" s="113"/>
      <c r="UJX2599" s="113"/>
      <c r="UJY2599" s="113"/>
      <c r="UJZ2599" s="113"/>
      <c r="UKA2599" s="113"/>
      <c r="UKB2599" s="113"/>
      <c r="UKC2599" s="113"/>
      <c r="UKD2599" s="113"/>
      <c r="UKE2599" s="113"/>
      <c r="UKF2599" s="113"/>
      <c r="UKG2599" s="113"/>
      <c r="UKH2599" s="113"/>
      <c r="UKI2599" s="113"/>
      <c r="UKJ2599" s="113"/>
      <c r="UKK2599" s="113"/>
      <c r="UKL2599" s="113"/>
      <c r="UKM2599" s="113"/>
      <c r="UKN2599" s="113"/>
      <c r="UKO2599" s="113"/>
      <c r="UKP2599" s="113"/>
      <c r="UKQ2599" s="113"/>
      <c r="UKR2599" s="113"/>
      <c r="UKS2599" s="113"/>
      <c r="UKT2599" s="113"/>
      <c r="UKU2599" s="113"/>
      <c r="UKV2599" s="113"/>
      <c r="UKW2599" s="113"/>
      <c r="UKX2599" s="113"/>
      <c r="UKY2599" s="113"/>
      <c r="UKZ2599" s="113"/>
      <c r="ULA2599" s="113"/>
      <c r="ULB2599" s="113"/>
      <c r="ULC2599" s="113"/>
      <c r="ULD2599" s="113"/>
      <c r="ULE2599" s="113"/>
      <c r="ULF2599" s="113"/>
      <c r="ULG2599" s="113"/>
      <c r="ULH2599" s="113"/>
      <c r="ULI2599" s="113"/>
      <c r="ULJ2599" s="113"/>
      <c r="ULK2599" s="113"/>
      <c r="ULL2599" s="113"/>
      <c r="ULM2599" s="113"/>
      <c r="ULN2599" s="113"/>
      <c r="ULO2599" s="113"/>
      <c r="ULP2599" s="113"/>
      <c r="ULQ2599" s="113"/>
      <c r="ULR2599" s="113"/>
      <c r="ULS2599" s="113"/>
      <c r="ULT2599" s="113"/>
      <c r="ULU2599" s="113"/>
      <c r="ULV2599" s="113"/>
      <c r="ULW2599" s="113"/>
      <c r="ULX2599" s="113"/>
      <c r="ULY2599" s="113"/>
      <c r="ULZ2599" s="113"/>
      <c r="UMA2599" s="113"/>
      <c r="UMB2599" s="113"/>
      <c r="UMC2599" s="113"/>
      <c r="UMD2599" s="113"/>
      <c r="UME2599" s="113"/>
      <c r="UMF2599" s="113"/>
      <c r="UMG2599" s="113"/>
      <c r="UMH2599" s="113"/>
      <c r="UMI2599" s="113"/>
      <c r="UMJ2599" s="113"/>
      <c r="UMK2599" s="113"/>
      <c r="UML2599" s="113"/>
      <c r="UMM2599" s="113"/>
      <c r="UMN2599" s="113"/>
      <c r="UMO2599" s="113"/>
      <c r="UMP2599" s="113"/>
      <c r="UMQ2599" s="113"/>
      <c r="UMR2599" s="113"/>
      <c r="UMS2599" s="113"/>
      <c r="UMT2599" s="113"/>
      <c r="UMU2599" s="113"/>
      <c r="UMV2599" s="113"/>
      <c r="UMW2599" s="113"/>
      <c r="UMX2599" s="113"/>
      <c r="UMY2599" s="113"/>
      <c r="UMZ2599" s="113"/>
      <c r="UNA2599" s="113"/>
      <c r="UNB2599" s="113"/>
      <c r="UNC2599" s="113"/>
      <c r="UND2599" s="113"/>
      <c r="UNE2599" s="113"/>
      <c r="UNF2599" s="113"/>
      <c r="UNG2599" s="113"/>
      <c r="UNH2599" s="113"/>
      <c r="UNI2599" s="113"/>
      <c r="UNJ2599" s="113"/>
      <c r="UNK2599" s="113"/>
      <c r="UNL2599" s="113"/>
      <c r="UNM2599" s="113"/>
      <c r="UNN2599" s="113"/>
      <c r="UNO2599" s="113"/>
      <c r="UNP2599" s="113"/>
      <c r="UNQ2599" s="113"/>
      <c r="UNR2599" s="113"/>
      <c r="UNS2599" s="113"/>
      <c r="UNT2599" s="113"/>
      <c r="UNU2599" s="113"/>
      <c r="UNV2599" s="113"/>
      <c r="UNW2599" s="113"/>
      <c r="UNX2599" s="113"/>
      <c r="UNY2599" s="113"/>
      <c r="UNZ2599" s="113"/>
      <c r="UOA2599" s="113"/>
      <c r="UOB2599" s="113"/>
      <c r="UOC2599" s="113"/>
      <c r="UOD2599" s="113"/>
      <c r="UOE2599" s="113"/>
      <c r="UOF2599" s="113"/>
      <c r="UOG2599" s="113"/>
      <c r="UOH2599" s="113"/>
      <c r="UOI2599" s="113"/>
      <c r="UOJ2599" s="113"/>
      <c r="UOK2599" s="113"/>
      <c r="UOL2599" s="113"/>
      <c r="UOM2599" s="113"/>
      <c r="UON2599" s="113"/>
      <c r="UOO2599" s="113"/>
      <c r="UOP2599" s="113"/>
      <c r="UOQ2599" s="113"/>
      <c r="UOR2599" s="113"/>
      <c r="UOS2599" s="113"/>
      <c r="UOT2599" s="113"/>
      <c r="UOU2599" s="113"/>
      <c r="UOV2599" s="113"/>
      <c r="UOW2599" s="113"/>
      <c r="UOX2599" s="113"/>
      <c r="UOY2599" s="113"/>
      <c r="UOZ2599" s="113"/>
      <c r="UPA2599" s="113"/>
      <c r="UPB2599" s="113"/>
      <c r="UPC2599" s="113"/>
      <c r="UPD2599" s="113"/>
      <c r="UPE2599" s="113"/>
      <c r="UPF2599" s="113"/>
      <c r="UPG2599" s="113"/>
      <c r="UPH2599" s="113"/>
      <c r="UPI2599" s="113"/>
      <c r="UPJ2599" s="113"/>
      <c r="UPK2599" s="113"/>
      <c r="UPL2599" s="113"/>
      <c r="UPM2599" s="113"/>
      <c r="UPN2599" s="113"/>
      <c r="UPO2599" s="113"/>
      <c r="UPP2599" s="113"/>
      <c r="UPQ2599" s="113"/>
      <c r="UPR2599" s="113"/>
      <c r="UPS2599" s="113"/>
      <c r="UPT2599" s="113"/>
      <c r="UPU2599" s="113"/>
      <c r="UPV2599" s="113"/>
      <c r="UPW2599" s="113"/>
      <c r="UPX2599" s="113"/>
      <c r="UPY2599" s="113"/>
      <c r="UPZ2599" s="113"/>
      <c r="UQA2599" s="113"/>
      <c r="UQB2599" s="113"/>
      <c r="UQC2599" s="113"/>
      <c r="UQD2599" s="113"/>
      <c r="UQE2599" s="113"/>
      <c r="UQF2599" s="113"/>
      <c r="UQG2599" s="113"/>
      <c r="UQH2599" s="113"/>
      <c r="UQI2599" s="113"/>
      <c r="UQJ2599" s="113"/>
      <c r="UQK2599" s="113"/>
      <c r="UQL2599" s="113"/>
      <c r="UQM2599" s="113"/>
      <c r="UQN2599" s="113"/>
      <c r="UQO2599" s="113"/>
      <c r="UQP2599" s="113"/>
      <c r="UQQ2599" s="113"/>
      <c r="UQR2599" s="113"/>
      <c r="UQS2599" s="113"/>
      <c r="UQT2599" s="113"/>
      <c r="UQU2599" s="113"/>
      <c r="UQV2599" s="113"/>
      <c r="UQW2599" s="113"/>
      <c r="UQX2599" s="113"/>
      <c r="UQY2599" s="113"/>
      <c r="UQZ2599" s="113"/>
      <c r="URA2599" s="113"/>
      <c r="URB2599" s="113"/>
      <c r="URC2599" s="113"/>
      <c r="URD2599" s="113"/>
      <c r="URE2599" s="113"/>
      <c r="URF2599" s="113"/>
      <c r="URG2599" s="113"/>
      <c r="URH2599" s="113"/>
      <c r="URI2599" s="113"/>
      <c r="URJ2599" s="113"/>
      <c r="URK2599" s="113"/>
      <c r="URL2599" s="113"/>
      <c r="URM2599" s="113"/>
      <c r="URN2599" s="113"/>
      <c r="URO2599" s="113"/>
      <c r="URP2599" s="113"/>
      <c r="URQ2599" s="113"/>
      <c r="URR2599" s="113"/>
      <c r="URS2599" s="113"/>
      <c r="URT2599" s="113"/>
      <c r="URU2599" s="113"/>
      <c r="URV2599" s="113"/>
      <c r="URW2599" s="113"/>
      <c r="URX2599" s="113"/>
      <c r="URY2599" s="113"/>
      <c r="URZ2599" s="113"/>
      <c r="USA2599" s="113"/>
      <c r="USB2599" s="113"/>
      <c r="USC2599" s="113"/>
      <c r="USD2599" s="113"/>
      <c r="USE2599" s="113"/>
      <c r="USF2599" s="113"/>
      <c r="USG2599" s="113"/>
      <c r="USH2599" s="113"/>
      <c r="USI2599" s="113"/>
      <c r="USJ2599" s="113"/>
      <c r="USK2599" s="113"/>
      <c r="USL2599" s="113"/>
      <c r="USM2599" s="113"/>
      <c r="USN2599" s="113"/>
      <c r="USO2599" s="113"/>
      <c r="USP2599" s="113"/>
      <c r="USQ2599" s="113"/>
      <c r="USR2599" s="113"/>
      <c r="USS2599" s="113"/>
      <c r="UST2599" s="113"/>
      <c r="USU2599" s="113"/>
      <c r="USV2599" s="113"/>
      <c r="USW2599" s="113"/>
      <c r="USX2599" s="113"/>
      <c r="USY2599" s="113"/>
      <c r="USZ2599" s="113"/>
      <c r="UTA2599" s="113"/>
      <c r="UTB2599" s="113"/>
      <c r="UTC2599" s="113"/>
      <c r="UTD2599" s="113"/>
      <c r="UTE2599" s="113"/>
      <c r="UTF2599" s="113"/>
      <c r="UTG2599" s="113"/>
      <c r="UTH2599" s="113"/>
      <c r="UTI2599" s="113"/>
      <c r="UTJ2599" s="113"/>
      <c r="UTK2599" s="113"/>
      <c r="UTL2599" s="113"/>
      <c r="UTM2599" s="113"/>
      <c r="UTN2599" s="113"/>
      <c r="UTO2599" s="113"/>
      <c r="UTP2599" s="113"/>
      <c r="UTQ2599" s="113"/>
      <c r="UTR2599" s="113"/>
      <c r="UTS2599" s="113"/>
      <c r="UTT2599" s="113"/>
      <c r="UTU2599" s="113"/>
      <c r="UTV2599" s="113"/>
      <c r="UTW2599" s="113"/>
      <c r="UTX2599" s="113"/>
      <c r="UTY2599" s="113"/>
      <c r="UTZ2599" s="113"/>
      <c r="UUA2599" s="113"/>
      <c r="UUB2599" s="113"/>
      <c r="UUC2599" s="113"/>
      <c r="UUD2599" s="113"/>
      <c r="UUE2599" s="113"/>
      <c r="UUF2599" s="113"/>
      <c r="UUG2599" s="113"/>
      <c r="UUH2599" s="113"/>
      <c r="UUI2599" s="113"/>
      <c r="UUJ2599" s="113"/>
      <c r="UUK2599" s="113"/>
      <c r="UUL2599" s="113"/>
      <c r="UUM2599" s="113"/>
      <c r="UUN2599" s="113"/>
      <c r="UUO2599" s="113"/>
      <c r="UUP2599" s="113"/>
      <c r="UUQ2599" s="113"/>
      <c r="UUR2599" s="113"/>
      <c r="UUS2599" s="113"/>
      <c r="UUT2599" s="113"/>
      <c r="UUU2599" s="113"/>
      <c r="UUV2599" s="113"/>
      <c r="UUW2599" s="113"/>
      <c r="UUX2599" s="113"/>
      <c r="UUY2599" s="113"/>
      <c r="UUZ2599" s="113"/>
      <c r="UVA2599" s="113"/>
      <c r="UVB2599" s="113"/>
      <c r="UVC2599" s="113"/>
      <c r="UVD2599" s="113"/>
      <c r="UVE2599" s="113"/>
      <c r="UVF2599" s="113"/>
      <c r="UVG2599" s="113"/>
      <c r="UVH2599" s="113"/>
      <c r="UVI2599" s="113"/>
      <c r="UVJ2599" s="113"/>
      <c r="UVK2599" s="113"/>
      <c r="UVL2599" s="113"/>
      <c r="UVM2599" s="113"/>
      <c r="UVN2599" s="113"/>
      <c r="UVO2599" s="113"/>
      <c r="UVP2599" s="113"/>
      <c r="UVQ2599" s="113"/>
      <c r="UVR2599" s="113"/>
      <c r="UVS2599" s="113"/>
      <c r="UVT2599" s="113"/>
      <c r="UVU2599" s="113"/>
      <c r="UVV2599" s="113"/>
      <c r="UVW2599" s="113"/>
      <c r="UVX2599" s="113"/>
      <c r="UVY2599" s="113"/>
      <c r="UVZ2599" s="113"/>
      <c r="UWA2599" s="113"/>
      <c r="UWB2599" s="113"/>
      <c r="UWC2599" s="113"/>
      <c r="UWD2599" s="113"/>
      <c r="UWE2599" s="113"/>
      <c r="UWF2599" s="113"/>
      <c r="UWG2599" s="113"/>
      <c r="UWH2599" s="113"/>
      <c r="UWI2599" s="113"/>
      <c r="UWJ2599" s="113"/>
      <c r="UWK2599" s="113"/>
      <c r="UWL2599" s="113"/>
      <c r="UWM2599" s="113"/>
      <c r="UWN2599" s="113"/>
      <c r="UWO2599" s="113"/>
      <c r="UWP2599" s="113"/>
      <c r="UWQ2599" s="113"/>
      <c r="UWR2599" s="113"/>
      <c r="UWS2599" s="113"/>
      <c r="UWT2599" s="113"/>
      <c r="UWU2599" s="113"/>
      <c r="UWV2599" s="113"/>
      <c r="UWW2599" s="113"/>
      <c r="UWX2599" s="113"/>
      <c r="UWY2599" s="113"/>
      <c r="UWZ2599" s="113"/>
      <c r="UXA2599" s="113"/>
      <c r="UXB2599" s="113"/>
      <c r="UXC2599" s="113"/>
      <c r="UXD2599" s="113"/>
      <c r="UXE2599" s="113"/>
      <c r="UXF2599" s="113"/>
      <c r="UXG2599" s="113"/>
      <c r="UXH2599" s="113"/>
      <c r="UXI2599" s="113"/>
      <c r="UXJ2599" s="113"/>
      <c r="UXK2599" s="113"/>
      <c r="UXL2599" s="113"/>
      <c r="UXM2599" s="113"/>
      <c r="UXN2599" s="113"/>
      <c r="UXO2599" s="113"/>
      <c r="UXP2599" s="113"/>
      <c r="UXQ2599" s="113"/>
      <c r="UXR2599" s="113"/>
      <c r="UXS2599" s="113"/>
      <c r="UXT2599" s="113"/>
      <c r="UXU2599" s="113"/>
      <c r="UXV2599" s="113"/>
      <c r="UXW2599" s="113"/>
      <c r="UXX2599" s="113"/>
      <c r="UXY2599" s="113"/>
      <c r="UXZ2599" s="113"/>
      <c r="UYA2599" s="113"/>
      <c r="UYB2599" s="113"/>
      <c r="UYC2599" s="113"/>
      <c r="UYD2599" s="113"/>
      <c r="UYE2599" s="113"/>
      <c r="UYF2599" s="113"/>
      <c r="UYG2599" s="113"/>
      <c r="UYH2599" s="113"/>
      <c r="UYI2599" s="113"/>
      <c r="UYJ2599" s="113"/>
      <c r="UYK2599" s="113"/>
      <c r="UYL2599" s="113"/>
      <c r="UYM2599" s="113"/>
      <c r="UYN2599" s="113"/>
      <c r="UYO2599" s="113"/>
      <c r="UYP2599" s="113"/>
      <c r="UYQ2599" s="113"/>
      <c r="UYR2599" s="113"/>
      <c r="UYS2599" s="113"/>
      <c r="UYT2599" s="113"/>
      <c r="UYU2599" s="113"/>
      <c r="UYV2599" s="113"/>
      <c r="UYW2599" s="113"/>
      <c r="UYX2599" s="113"/>
      <c r="UYY2599" s="113"/>
      <c r="UYZ2599" s="113"/>
      <c r="UZA2599" s="113"/>
      <c r="UZB2599" s="113"/>
      <c r="UZC2599" s="113"/>
      <c r="UZD2599" s="113"/>
      <c r="UZE2599" s="113"/>
      <c r="UZF2599" s="113"/>
      <c r="UZG2599" s="113"/>
      <c r="UZH2599" s="113"/>
      <c r="UZI2599" s="113"/>
      <c r="UZJ2599" s="113"/>
      <c r="UZK2599" s="113"/>
      <c r="UZL2599" s="113"/>
      <c r="UZM2599" s="113"/>
      <c r="UZN2599" s="113"/>
      <c r="UZO2599" s="113"/>
      <c r="UZP2599" s="113"/>
      <c r="UZQ2599" s="113"/>
      <c r="UZR2599" s="113"/>
      <c r="UZS2599" s="113"/>
      <c r="UZT2599" s="113"/>
      <c r="UZU2599" s="113"/>
      <c r="UZV2599" s="113"/>
      <c r="UZW2599" s="113"/>
      <c r="UZX2599" s="113"/>
      <c r="UZY2599" s="113"/>
      <c r="UZZ2599" s="113"/>
      <c r="VAA2599" s="113"/>
      <c r="VAB2599" s="113"/>
      <c r="VAC2599" s="113"/>
      <c r="VAD2599" s="113"/>
      <c r="VAE2599" s="113"/>
      <c r="VAF2599" s="113"/>
      <c r="VAG2599" s="113"/>
      <c r="VAH2599" s="113"/>
      <c r="VAI2599" s="113"/>
      <c r="VAJ2599" s="113"/>
      <c r="VAK2599" s="113"/>
      <c r="VAL2599" s="113"/>
      <c r="VAM2599" s="113"/>
      <c r="VAN2599" s="113"/>
      <c r="VAO2599" s="113"/>
      <c r="VAP2599" s="113"/>
      <c r="VAQ2599" s="113"/>
      <c r="VAR2599" s="113"/>
      <c r="VAS2599" s="113"/>
      <c r="VAT2599" s="113"/>
      <c r="VAU2599" s="113"/>
      <c r="VAV2599" s="113"/>
      <c r="VAW2599" s="113"/>
      <c r="VAX2599" s="113"/>
      <c r="VAY2599" s="113"/>
      <c r="VAZ2599" s="113"/>
      <c r="VBA2599" s="113"/>
      <c r="VBB2599" s="113"/>
      <c r="VBC2599" s="113"/>
      <c r="VBD2599" s="113"/>
      <c r="VBE2599" s="113"/>
      <c r="VBF2599" s="113"/>
      <c r="VBG2599" s="113"/>
      <c r="VBH2599" s="113"/>
      <c r="VBI2599" s="113"/>
      <c r="VBJ2599" s="113"/>
      <c r="VBK2599" s="113"/>
      <c r="VBL2599" s="113"/>
      <c r="VBM2599" s="113"/>
      <c r="VBN2599" s="113"/>
      <c r="VBO2599" s="113"/>
      <c r="VBP2599" s="113"/>
      <c r="VBQ2599" s="113"/>
      <c r="VBR2599" s="113"/>
      <c r="VBS2599" s="113"/>
      <c r="VBT2599" s="113"/>
      <c r="VBU2599" s="113"/>
      <c r="VBV2599" s="113"/>
      <c r="VBW2599" s="113"/>
      <c r="VBX2599" s="113"/>
      <c r="VBY2599" s="113"/>
      <c r="VBZ2599" s="113"/>
      <c r="VCA2599" s="113"/>
      <c r="VCB2599" s="113"/>
      <c r="VCC2599" s="113"/>
      <c r="VCD2599" s="113"/>
      <c r="VCE2599" s="113"/>
      <c r="VCF2599" s="113"/>
      <c r="VCG2599" s="113"/>
      <c r="VCH2599" s="113"/>
      <c r="VCI2599" s="113"/>
      <c r="VCJ2599" s="113"/>
      <c r="VCK2599" s="113"/>
      <c r="VCL2599" s="113"/>
      <c r="VCM2599" s="113"/>
      <c r="VCN2599" s="113"/>
      <c r="VCO2599" s="113"/>
      <c r="VCP2599" s="113"/>
      <c r="VCQ2599" s="113"/>
      <c r="VCR2599" s="113"/>
      <c r="VCS2599" s="113"/>
      <c r="VCT2599" s="113"/>
      <c r="VCU2599" s="113"/>
      <c r="VCV2599" s="113"/>
      <c r="VCW2599" s="113"/>
      <c r="VCX2599" s="113"/>
      <c r="VCY2599" s="113"/>
      <c r="VCZ2599" s="113"/>
      <c r="VDA2599" s="113"/>
      <c r="VDB2599" s="113"/>
      <c r="VDC2599" s="113"/>
      <c r="VDD2599" s="113"/>
      <c r="VDE2599" s="113"/>
      <c r="VDF2599" s="113"/>
      <c r="VDG2599" s="113"/>
      <c r="VDH2599" s="113"/>
      <c r="VDI2599" s="113"/>
      <c r="VDJ2599" s="113"/>
      <c r="VDK2599" s="113"/>
      <c r="VDL2599" s="113"/>
      <c r="VDM2599" s="113"/>
      <c r="VDN2599" s="113"/>
      <c r="VDO2599" s="113"/>
      <c r="VDP2599" s="113"/>
      <c r="VDQ2599" s="113"/>
      <c r="VDR2599" s="113"/>
      <c r="VDS2599" s="113"/>
      <c r="VDT2599" s="113"/>
      <c r="VDU2599" s="113"/>
      <c r="VDV2599" s="113"/>
      <c r="VDW2599" s="113"/>
      <c r="VDX2599" s="113"/>
      <c r="VDY2599" s="113"/>
      <c r="VDZ2599" s="113"/>
      <c r="VEA2599" s="113"/>
      <c r="VEB2599" s="113"/>
      <c r="VEC2599" s="113"/>
      <c r="VED2599" s="113"/>
      <c r="VEE2599" s="113"/>
      <c r="VEF2599" s="113"/>
      <c r="VEG2599" s="113"/>
      <c r="VEH2599" s="113"/>
      <c r="VEI2599" s="113"/>
      <c r="VEJ2599" s="113"/>
      <c r="VEK2599" s="113"/>
      <c r="VEL2599" s="113"/>
      <c r="VEM2599" s="113"/>
      <c r="VEN2599" s="113"/>
      <c r="VEO2599" s="113"/>
      <c r="VEP2599" s="113"/>
      <c r="VEQ2599" s="113"/>
      <c r="VER2599" s="113"/>
      <c r="VES2599" s="113"/>
      <c r="VET2599" s="113"/>
      <c r="VEU2599" s="113"/>
      <c r="VEV2599" s="113"/>
      <c r="VEW2599" s="113"/>
      <c r="VEX2599" s="113"/>
      <c r="VEY2599" s="113"/>
      <c r="VEZ2599" s="113"/>
      <c r="VFA2599" s="113"/>
      <c r="VFB2599" s="113"/>
      <c r="VFC2599" s="113"/>
      <c r="VFD2599" s="113"/>
      <c r="VFE2599" s="113"/>
      <c r="VFF2599" s="113"/>
      <c r="VFG2599" s="113"/>
      <c r="VFH2599" s="113"/>
      <c r="VFI2599" s="113"/>
      <c r="VFJ2599" s="113"/>
      <c r="VFK2599" s="113"/>
      <c r="VFL2599" s="113"/>
      <c r="VFM2599" s="113"/>
      <c r="VFN2599" s="113"/>
      <c r="VFO2599" s="113"/>
      <c r="VFP2599" s="113"/>
      <c r="VFQ2599" s="113"/>
      <c r="VFR2599" s="113"/>
      <c r="VFS2599" s="113"/>
      <c r="VFT2599" s="113"/>
      <c r="VFU2599" s="113"/>
      <c r="VFV2599" s="113"/>
      <c r="VFW2599" s="113"/>
      <c r="VFX2599" s="113"/>
      <c r="VFY2599" s="113"/>
      <c r="VFZ2599" s="113"/>
      <c r="VGA2599" s="113"/>
      <c r="VGB2599" s="113"/>
      <c r="VGC2599" s="113"/>
      <c r="VGD2599" s="113"/>
      <c r="VGE2599" s="113"/>
      <c r="VGF2599" s="113"/>
      <c r="VGG2599" s="113"/>
      <c r="VGH2599" s="113"/>
      <c r="VGI2599" s="113"/>
      <c r="VGJ2599" s="113"/>
      <c r="VGK2599" s="113"/>
      <c r="VGL2599" s="113"/>
      <c r="VGM2599" s="113"/>
      <c r="VGN2599" s="113"/>
      <c r="VGO2599" s="113"/>
      <c r="VGP2599" s="113"/>
      <c r="VGQ2599" s="113"/>
      <c r="VGR2599" s="113"/>
      <c r="VGS2599" s="113"/>
      <c r="VGT2599" s="113"/>
      <c r="VGU2599" s="113"/>
      <c r="VGV2599" s="113"/>
      <c r="VGW2599" s="113"/>
      <c r="VGX2599" s="113"/>
      <c r="VGY2599" s="113"/>
      <c r="VGZ2599" s="113"/>
      <c r="VHA2599" s="113"/>
      <c r="VHB2599" s="113"/>
      <c r="VHC2599" s="113"/>
      <c r="VHD2599" s="113"/>
      <c r="VHE2599" s="113"/>
      <c r="VHF2599" s="113"/>
      <c r="VHG2599" s="113"/>
      <c r="VHH2599" s="113"/>
      <c r="VHI2599" s="113"/>
      <c r="VHJ2599" s="113"/>
      <c r="VHK2599" s="113"/>
      <c r="VHL2599" s="113"/>
      <c r="VHM2599" s="113"/>
      <c r="VHN2599" s="113"/>
      <c r="VHO2599" s="113"/>
      <c r="VHP2599" s="113"/>
      <c r="VHQ2599" s="113"/>
      <c r="VHR2599" s="113"/>
      <c r="VHS2599" s="113"/>
      <c r="VHT2599" s="113"/>
      <c r="VHU2599" s="113"/>
      <c r="VHV2599" s="113"/>
      <c r="VHW2599" s="113"/>
      <c r="VHX2599" s="113"/>
      <c r="VHY2599" s="113"/>
      <c r="VHZ2599" s="113"/>
      <c r="VIA2599" s="113"/>
      <c r="VIB2599" s="113"/>
      <c r="VIC2599" s="113"/>
      <c r="VID2599" s="113"/>
      <c r="VIE2599" s="113"/>
      <c r="VIF2599" s="113"/>
      <c r="VIG2599" s="113"/>
      <c r="VIH2599" s="113"/>
      <c r="VII2599" s="113"/>
      <c r="VIJ2599" s="113"/>
      <c r="VIK2599" s="113"/>
      <c r="VIL2599" s="113"/>
      <c r="VIM2599" s="113"/>
      <c r="VIN2599" s="113"/>
      <c r="VIO2599" s="113"/>
      <c r="VIP2599" s="113"/>
      <c r="VIQ2599" s="113"/>
      <c r="VIR2599" s="113"/>
      <c r="VIS2599" s="113"/>
      <c r="VIT2599" s="113"/>
      <c r="VIU2599" s="113"/>
      <c r="VIV2599" s="113"/>
      <c r="VIW2599" s="113"/>
      <c r="VIX2599" s="113"/>
      <c r="VIY2599" s="113"/>
      <c r="VIZ2599" s="113"/>
      <c r="VJA2599" s="113"/>
      <c r="VJB2599" s="113"/>
      <c r="VJC2599" s="113"/>
      <c r="VJD2599" s="113"/>
      <c r="VJE2599" s="113"/>
      <c r="VJF2599" s="113"/>
      <c r="VJG2599" s="113"/>
      <c r="VJH2599" s="113"/>
      <c r="VJI2599" s="113"/>
      <c r="VJJ2599" s="113"/>
      <c r="VJK2599" s="113"/>
      <c r="VJL2599" s="113"/>
      <c r="VJM2599" s="113"/>
      <c r="VJN2599" s="113"/>
      <c r="VJO2599" s="113"/>
      <c r="VJP2599" s="113"/>
      <c r="VJQ2599" s="113"/>
      <c r="VJR2599" s="113"/>
      <c r="VJS2599" s="113"/>
      <c r="VJT2599" s="113"/>
      <c r="VJU2599" s="113"/>
      <c r="VJV2599" s="113"/>
      <c r="VJW2599" s="113"/>
      <c r="VJX2599" s="113"/>
      <c r="VJY2599" s="113"/>
      <c r="VJZ2599" s="113"/>
      <c r="VKA2599" s="113"/>
      <c r="VKB2599" s="113"/>
      <c r="VKC2599" s="113"/>
      <c r="VKD2599" s="113"/>
      <c r="VKE2599" s="113"/>
      <c r="VKF2599" s="113"/>
      <c r="VKG2599" s="113"/>
      <c r="VKH2599" s="113"/>
      <c r="VKI2599" s="113"/>
      <c r="VKJ2599" s="113"/>
      <c r="VKK2599" s="113"/>
      <c r="VKL2599" s="113"/>
      <c r="VKM2599" s="113"/>
      <c r="VKN2599" s="113"/>
      <c r="VKO2599" s="113"/>
      <c r="VKP2599" s="113"/>
      <c r="VKQ2599" s="113"/>
      <c r="VKR2599" s="113"/>
      <c r="VKS2599" s="113"/>
      <c r="VKT2599" s="113"/>
      <c r="VKU2599" s="113"/>
      <c r="VKV2599" s="113"/>
      <c r="VKW2599" s="113"/>
      <c r="VKX2599" s="113"/>
      <c r="VKY2599" s="113"/>
      <c r="VKZ2599" s="113"/>
      <c r="VLA2599" s="113"/>
      <c r="VLB2599" s="113"/>
      <c r="VLC2599" s="113"/>
      <c r="VLD2599" s="113"/>
      <c r="VLE2599" s="113"/>
      <c r="VLF2599" s="113"/>
      <c r="VLG2599" s="113"/>
      <c r="VLH2599" s="113"/>
      <c r="VLI2599" s="113"/>
      <c r="VLJ2599" s="113"/>
      <c r="VLK2599" s="113"/>
      <c r="VLL2599" s="113"/>
      <c r="VLM2599" s="113"/>
      <c r="VLN2599" s="113"/>
      <c r="VLO2599" s="113"/>
      <c r="VLP2599" s="113"/>
      <c r="VLQ2599" s="113"/>
      <c r="VLR2599" s="113"/>
      <c r="VLS2599" s="113"/>
      <c r="VLT2599" s="113"/>
      <c r="VLU2599" s="113"/>
      <c r="VLV2599" s="113"/>
      <c r="VLW2599" s="113"/>
      <c r="VLX2599" s="113"/>
      <c r="VLY2599" s="113"/>
      <c r="VLZ2599" s="113"/>
      <c r="VMA2599" s="113"/>
      <c r="VMB2599" s="113"/>
      <c r="VMC2599" s="113"/>
      <c r="VMD2599" s="113"/>
      <c r="VME2599" s="113"/>
      <c r="VMF2599" s="113"/>
      <c r="VMG2599" s="113"/>
      <c r="VMH2599" s="113"/>
      <c r="VMI2599" s="113"/>
      <c r="VMJ2599" s="113"/>
      <c r="VMK2599" s="113"/>
      <c r="VML2599" s="113"/>
      <c r="VMM2599" s="113"/>
      <c r="VMN2599" s="113"/>
      <c r="VMO2599" s="113"/>
      <c r="VMP2599" s="113"/>
      <c r="VMQ2599" s="113"/>
      <c r="VMR2599" s="113"/>
      <c r="VMS2599" s="113"/>
      <c r="VMT2599" s="113"/>
      <c r="VMU2599" s="113"/>
      <c r="VMV2599" s="113"/>
      <c r="VMW2599" s="113"/>
      <c r="VMX2599" s="113"/>
      <c r="VMY2599" s="113"/>
      <c r="VMZ2599" s="113"/>
      <c r="VNA2599" s="113"/>
      <c r="VNB2599" s="113"/>
      <c r="VNC2599" s="113"/>
      <c r="VND2599" s="113"/>
      <c r="VNE2599" s="113"/>
      <c r="VNF2599" s="113"/>
      <c r="VNG2599" s="113"/>
      <c r="VNH2599" s="113"/>
      <c r="VNI2599" s="113"/>
      <c r="VNJ2599" s="113"/>
      <c r="VNK2599" s="113"/>
      <c r="VNL2599" s="113"/>
      <c r="VNM2599" s="113"/>
      <c r="VNN2599" s="113"/>
      <c r="VNO2599" s="113"/>
      <c r="VNP2599" s="113"/>
      <c r="VNQ2599" s="113"/>
      <c r="VNR2599" s="113"/>
      <c r="VNS2599" s="113"/>
      <c r="VNT2599" s="113"/>
      <c r="VNU2599" s="113"/>
      <c r="VNV2599" s="113"/>
      <c r="VNW2599" s="113"/>
      <c r="VNX2599" s="113"/>
      <c r="VNY2599" s="113"/>
      <c r="VNZ2599" s="113"/>
      <c r="VOA2599" s="113"/>
      <c r="VOB2599" s="113"/>
      <c r="VOC2599" s="113"/>
      <c r="VOD2599" s="113"/>
      <c r="VOE2599" s="113"/>
      <c r="VOF2599" s="113"/>
      <c r="VOG2599" s="113"/>
      <c r="VOH2599" s="113"/>
      <c r="VOI2599" s="113"/>
      <c r="VOJ2599" s="113"/>
      <c r="VOK2599" s="113"/>
      <c r="VOL2599" s="113"/>
      <c r="VOM2599" s="113"/>
      <c r="VON2599" s="113"/>
      <c r="VOO2599" s="113"/>
      <c r="VOP2599" s="113"/>
      <c r="VOQ2599" s="113"/>
      <c r="VOR2599" s="113"/>
      <c r="VOS2599" s="113"/>
      <c r="VOT2599" s="113"/>
      <c r="VOU2599" s="113"/>
      <c r="VOV2599" s="113"/>
      <c r="VOW2599" s="113"/>
      <c r="VOX2599" s="113"/>
      <c r="VOY2599" s="113"/>
      <c r="VOZ2599" s="113"/>
      <c r="VPA2599" s="113"/>
      <c r="VPB2599" s="113"/>
      <c r="VPC2599" s="113"/>
      <c r="VPD2599" s="113"/>
      <c r="VPE2599" s="113"/>
      <c r="VPF2599" s="113"/>
      <c r="VPG2599" s="113"/>
      <c r="VPH2599" s="113"/>
      <c r="VPI2599" s="113"/>
      <c r="VPJ2599" s="113"/>
      <c r="VPK2599" s="113"/>
      <c r="VPL2599" s="113"/>
      <c r="VPM2599" s="113"/>
      <c r="VPN2599" s="113"/>
      <c r="VPO2599" s="113"/>
      <c r="VPP2599" s="113"/>
      <c r="VPQ2599" s="113"/>
      <c r="VPR2599" s="113"/>
      <c r="VPS2599" s="113"/>
      <c r="VPT2599" s="113"/>
      <c r="VPU2599" s="113"/>
      <c r="VPV2599" s="113"/>
      <c r="VPW2599" s="113"/>
      <c r="VPX2599" s="113"/>
      <c r="VPY2599" s="113"/>
      <c r="VPZ2599" s="113"/>
      <c r="VQA2599" s="113"/>
      <c r="VQB2599" s="113"/>
      <c r="VQC2599" s="113"/>
      <c r="VQD2599" s="113"/>
      <c r="VQE2599" s="113"/>
      <c r="VQF2599" s="113"/>
      <c r="VQG2599" s="113"/>
      <c r="VQH2599" s="113"/>
      <c r="VQI2599" s="113"/>
      <c r="VQJ2599" s="113"/>
      <c r="VQK2599" s="113"/>
      <c r="VQL2599" s="113"/>
      <c r="VQM2599" s="113"/>
      <c r="VQN2599" s="113"/>
      <c r="VQO2599" s="113"/>
      <c r="VQP2599" s="113"/>
      <c r="VQQ2599" s="113"/>
      <c r="VQR2599" s="113"/>
      <c r="VQS2599" s="113"/>
      <c r="VQT2599" s="113"/>
      <c r="VQU2599" s="113"/>
      <c r="VQV2599" s="113"/>
      <c r="VQW2599" s="113"/>
      <c r="VQX2599" s="113"/>
      <c r="VQY2599" s="113"/>
      <c r="VQZ2599" s="113"/>
      <c r="VRA2599" s="113"/>
      <c r="VRB2599" s="113"/>
      <c r="VRC2599" s="113"/>
      <c r="VRD2599" s="113"/>
      <c r="VRE2599" s="113"/>
      <c r="VRF2599" s="113"/>
      <c r="VRG2599" s="113"/>
      <c r="VRH2599" s="113"/>
      <c r="VRI2599" s="113"/>
      <c r="VRJ2599" s="113"/>
      <c r="VRK2599" s="113"/>
      <c r="VRL2599" s="113"/>
      <c r="VRM2599" s="113"/>
      <c r="VRN2599" s="113"/>
      <c r="VRO2599" s="113"/>
      <c r="VRP2599" s="113"/>
      <c r="VRQ2599" s="113"/>
      <c r="VRR2599" s="113"/>
      <c r="VRS2599" s="113"/>
      <c r="VRT2599" s="113"/>
      <c r="VRU2599" s="113"/>
      <c r="VRV2599" s="113"/>
      <c r="VRW2599" s="113"/>
      <c r="VRX2599" s="113"/>
      <c r="VRY2599" s="113"/>
      <c r="VRZ2599" s="113"/>
      <c r="VSA2599" s="113"/>
      <c r="VSB2599" s="113"/>
      <c r="VSC2599" s="113"/>
      <c r="VSD2599" s="113"/>
      <c r="VSE2599" s="113"/>
      <c r="VSF2599" s="113"/>
      <c r="VSG2599" s="113"/>
      <c r="VSH2599" s="113"/>
      <c r="VSI2599" s="113"/>
      <c r="VSJ2599" s="113"/>
      <c r="VSK2599" s="113"/>
      <c r="VSL2599" s="113"/>
      <c r="VSM2599" s="113"/>
      <c r="VSN2599" s="113"/>
      <c r="VSO2599" s="113"/>
      <c r="VSP2599" s="113"/>
      <c r="VSQ2599" s="113"/>
      <c r="VSR2599" s="113"/>
      <c r="VSS2599" s="113"/>
      <c r="VST2599" s="113"/>
      <c r="VSU2599" s="113"/>
      <c r="VSV2599" s="113"/>
      <c r="VSW2599" s="113"/>
      <c r="VSX2599" s="113"/>
      <c r="VSY2599" s="113"/>
      <c r="VSZ2599" s="113"/>
      <c r="VTA2599" s="113"/>
      <c r="VTB2599" s="113"/>
      <c r="VTC2599" s="113"/>
      <c r="VTD2599" s="113"/>
      <c r="VTE2599" s="113"/>
      <c r="VTF2599" s="113"/>
      <c r="VTG2599" s="113"/>
      <c r="VTH2599" s="113"/>
      <c r="VTI2599" s="113"/>
      <c r="VTJ2599" s="113"/>
      <c r="VTK2599" s="113"/>
      <c r="VTL2599" s="113"/>
      <c r="VTM2599" s="113"/>
      <c r="VTN2599" s="113"/>
      <c r="VTO2599" s="113"/>
      <c r="VTP2599" s="113"/>
      <c r="VTQ2599" s="113"/>
      <c r="VTR2599" s="113"/>
      <c r="VTS2599" s="113"/>
      <c r="VTT2599" s="113"/>
      <c r="VTU2599" s="113"/>
      <c r="VTV2599" s="113"/>
      <c r="VTW2599" s="113"/>
      <c r="VTX2599" s="113"/>
      <c r="VTY2599" s="113"/>
      <c r="VTZ2599" s="113"/>
      <c r="VUA2599" s="113"/>
      <c r="VUB2599" s="113"/>
      <c r="VUC2599" s="113"/>
      <c r="VUD2599" s="113"/>
      <c r="VUE2599" s="113"/>
      <c r="VUF2599" s="113"/>
      <c r="VUG2599" s="113"/>
      <c r="VUH2599" s="113"/>
      <c r="VUI2599" s="113"/>
      <c r="VUJ2599" s="113"/>
      <c r="VUK2599" s="113"/>
      <c r="VUL2599" s="113"/>
      <c r="VUM2599" s="113"/>
      <c r="VUN2599" s="113"/>
      <c r="VUO2599" s="113"/>
      <c r="VUP2599" s="113"/>
      <c r="VUQ2599" s="113"/>
      <c r="VUR2599" s="113"/>
      <c r="VUS2599" s="113"/>
      <c r="VUT2599" s="113"/>
      <c r="VUU2599" s="113"/>
      <c r="VUV2599" s="113"/>
      <c r="VUW2599" s="113"/>
      <c r="VUX2599" s="113"/>
      <c r="VUY2599" s="113"/>
      <c r="VUZ2599" s="113"/>
      <c r="VVA2599" s="113"/>
      <c r="VVB2599" s="113"/>
      <c r="VVC2599" s="113"/>
      <c r="VVD2599" s="113"/>
      <c r="VVE2599" s="113"/>
      <c r="VVF2599" s="113"/>
      <c r="VVG2599" s="113"/>
      <c r="VVH2599" s="113"/>
      <c r="VVI2599" s="113"/>
      <c r="VVJ2599" s="113"/>
      <c r="VVK2599" s="113"/>
      <c r="VVL2599" s="113"/>
      <c r="VVM2599" s="113"/>
      <c r="VVN2599" s="113"/>
      <c r="VVO2599" s="113"/>
      <c r="VVP2599" s="113"/>
      <c r="VVQ2599" s="113"/>
      <c r="VVR2599" s="113"/>
      <c r="VVS2599" s="113"/>
      <c r="VVT2599" s="113"/>
      <c r="VVU2599" s="113"/>
      <c r="VVV2599" s="113"/>
      <c r="VVW2599" s="113"/>
      <c r="VVX2599" s="113"/>
      <c r="VVY2599" s="113"/>
      <c r="VVZ2599" s="113"/>
      <c r="VWA2599" s="113"/>
      <c r="VWB2599" s="113"/>
      <c r="VWC2599" s="113"/>
      <c r="VWD2599" s="113"/>
      <c r="VWE2599" s="113"/>
      <c r="VWF2599" s="113"/>
      <c r="VWG2599" s="113"/>
      <c r="VWH2599" s="113"/>
      <c r="VWI2599" s="113"/>
      <c r="VWJ2599" s="113"/>
      <c r="VWK2599" s="113"/>
      <c r="VWL2599" s="113"/>
      <c r="VWM2599" s="113"/>
      <c r="VWN2599" s="113"/>
      <c r="VWO2599" s="113"/>
      <c r="VWP2599" s="113"/>
      <c r="VWQ2599" s="113"/>
      <c r="VWR2599" s="113"/>
      <c r="VWS2599" s="113"/>
      <c r="VWT2599" s="113"/>
      <c r="VWU2599" s="113"/>
      <c r="VWV2599" s="113"/>
      <c r="VWW2599" s="113"/>
      <c r="VWX2599" s="113"/>
      <c r="VWY2599" s="113"/>
      <c r="VWZ2599" s="113"/>
      <c r="VXA2599" s="113"/>
      <c r="VXB2599" s="113"/>
      <c r="VXC2599" s="113"/>
      <c r="VXD2599" s="113"/>
      <c r="VXE2599" s="113"/>
      <c r="VXF2599" s="113"/>
      <c r="VXG2599" s="113"/>
      <c r="VXH2599" s="113"/>
      <c r="VXI2599" s="113"/>
      <c r="VXJ2599" s="113"/>
      <c r="VXK2599" s="113"/>
      <c r="VXL2599" s="113"/>
      <c r="VXM2599" s="113"/>
      <c r="VXN2599" s="113"/>
      <c r="VXO2599" s="113"/>
      <c r="VXP2599" s="113"/>
      <c r="VXQ2599" s="113"/>
      <c r="VXR2599" s="113"/>
      <c r="VXS2599" s="113"/>
      <c r="VXT2599" s="113"/>
      <c r="VXU2599" s="113"/>
      <c r="VXV2599" s="113"/>
      <c r="VXW2599" s="113"/>
      <c r="VXX2599" s="113"/>
      <c r="VXY2599" s="113"/>
      <c r="VXZ2599" s="113"/>
      <c r="VYA2599" s="113"/>
      <c r="VYB2599" s="113"/>
      <c r="VYC2599" s="113"/>
      <c r="VYD2599" s="113"/>
      <c r="VYE2599" s="113"/>
      <c r="VYF2599" s="113"/>
      <c r="VYG2599" s="113"/>
      <c r="VYH2599" s="113"/>
      <c r="VYI2599" s="113"/>
      <c r="VYJ2599" s="113"/>
      <c r="VYK2599" s="113"/>
      <c r="VYL2599" s="113"/>
      <c r="VYM2599" s="113"/>
      <c r="VYN2599" s="113"/>
      <c r="VYO2599" s="113"/>
      <c r="VYP2599" s="113"/>
      <c r="VYQ2599" s="113"/>
      <c r="VYR2599" s="113"/>
      <c r="VYS2599" s="113"/>
      <c r="VYT2599" s="113"/>
      <c r="VYU2599" s="113"/>
      <c r="VYV2599" s="113"/>
      <c r="VYW2599" s="113"/>
      <c r="VYX2599" s="113"/>
      <c r="VYY2599" s="113"/>
      <c r="VYZ2599" s="113"/>
      <c r="VZA2599" s="113"/>
      <c r="VZB2599" s="113"/>
      <c r="VZC2599" s="113"/>
      <c r="VZD2599" s="113"/>
      <c r="VZE2599" s="113"/>
      <c r="VZF2599" s="113"/>
      <c r="VZG2599" s="113"/>
      <c r="VZH2599" s="113"/>
      <c r="VZI2599" s="113"/>
      <c r="VZJ2599" s="113"/>
      <c r="VZK2599" s="113"/>
      <c r="VZL2599" s="113"/>
      <c r="VZM2599" s="113"/>
      <c r="VZN2599" s="113"/>
      <c r="VZO2599" s="113"/>
      <c r="VZP2599" s="113"/>
      <c r="VZQ2599" s="113"/>
      <c r="VZR2599" s="113"/>
      <c r="VZS2599" s="113"/>
      <c r="VZT2599" s="113"/>
      <c r="VZU2599" s="113"/>
      <c r="VZV2599" s="113"/>
      <c r="VZW2599" s="113"/>
      <c r="VZX2599" s="113"/>
      <c r="VZY2599" s="113"/>
      <c r="VZZ2599" s="113"/>
      <c r="WAA2599" s="113"/>
      <c r="WAB2599" s="113"/>
      <c r="WAC2599" s="113"/>
      <c r="WAD2599" s="113"/>
      <c r="WAE2599" s="113"/>
      <c r="WAF2599" s="113"/>
      <c r="WAG2599" s="113"/>
      <c r="WAH2599" s="113"/>
      <c r="WAI2599" s="113"/>
      <c r="WAJ2599" s="113"/>
      <c r="WAK2599" s="113"/>
      <c r="WAL2599" s="113"/>
      <c r="WAM2599" s="113"/>
      <c r="WAN2599" s="113"/>
      <c r="WAO2599" s="113"/>
      <c r="WAP2599" s="113"/>
      <c r="WAQ2599" s="113"/>
      <c r="WAR2599" s="113"/>
      <c r="WAS2599" s="113"/>
      <c r="WAT2599" s="113"/>
      <c r="WAU2599" s="113"/>
      <c r="WAV2599" s="113"/>
      <c r="WAW2599" s="113"/>
      <c r="WAX2599" s="113"/>
      <c r="WAY2599" s="113"/>
      <c r="WAZ2599" s="113"/>
      <c r="WBA2599" s="113"/>
      <c r="WBB2599" s="113"/>
      <c r="WBC2599" s="113"/>
      <c r="WBD2599" s="113"/>
      <c r="WBE2599" s="113"/>
      <c r="WBF2599" s="113"/>
      <c r="WBG2599" s="113"/>
      <c r="WBH2599" s="113"/>
      <c r="WBI2599" s="113"/>
      <c r="WBJ2599" s="113"/>
      <c r="WBK2599" s="113"/>
      <c r="WBL2599" s="113"/>
      <c r="WBM2599" s="113"/>
      <c r="WBN2599" s="113"/>
      <c r="WBO2599" s="113"/>
      <c r="WBP2599" s="113"/>
      <c r="WBQ2599" s="113"/>
      <c r="WBR2599" s="113"/>
      <c r="WBS2599" s="113"/>
      <c r="WBT2599" s="113"/>
      <c r="WBU2599" s="113"/>
      <c r="WBV2599" s="113"/>
      <c r="WBW2599" s="113"/>
      <c r="WBX2599" s="113"/>
      <c r="WBY2599" s="113"/>
      <c r="WBZ2599" s="113"/>
      <c r="WCA2599" s="113"/>
      <c r="WCB2599" s="113"/>
      <c r="WCC2599" s="113"/>
      <c r="WCD2599" s="113"/>
      <c r="WCE2599" s="113"/>
      <c r="WCF2599" s="113"/>
      <c r="WCG2599" s="113"/>
      <c r="WCH2599" s="113"/>
      <c r="WCI2599" s="113"/>
      <c r="WCJ2599" s="113"/>
      <c r="WCK2599" s="113"/>
      <c r="WCL2599" s="113"/>
      <c r="WCM2599" s="113"/>
      <c r="WCN2599" s="113"/>
      <c r="WCO2599" s="113"/>
      <c r="WCP2599" s="113"/>
      <c r="WCQ2599" s="113"/>
      <c r="WCR2599" s="113"/>
      <c r="WCS2599" s="113"/>
      <c r="WCT2599" s="113"/>
      <c r="WCU2599" s="113"/>
      <c r="WCV2599" s="113"/>
      <c r="WCW2599" s="113"/>
      <c r="WCX2599" s="113"/>
      <c r="WCY2599" s="113"/>
      <c r="WCZ2599" s="113"/>
      <c r="WDA2599" s="113"/>
      <c r="WDB2599" s="113"/>
      <c r="WDC2599" s="113"/>
      <c r="WDD2599" s="113"/>
      <c r="WDE2599" s="113"/>
      <c r="WDF2599" s="113"/>
      <c r="WDG2599" s="113"/>
      <c r="WDH2599" s="113"/>
      <c r="WDI2599" s="113"/>
      <c r="WDJ2599" s="113"/>
      <c r="WDK2599" s="113"/>
      <c r="WDL2599" s="113"/>
      <c r="WDM2599" s="113"/>
      <c r="WDN2599" s="113"/>
      <c r="WDO2599" s="113"/>
      <c r="WDP2599" s="113"/>
      <c r="WDQ2599" s="113"/>
      <c r="WDR2599" s="113"/>
      <c r="WDS2599" s="113"/>
      <c r="WDT2599" s="113"/>
      <c r="WDU2599" s="113"/>
      <c r="WDV2599" s="113"/>
      <c r="WDW2599" s="113"/>
      <c r="WDX2599" s="113"/>
      <c r="WDY2599" s="113"/>
      <c r="WDZ2599" s="113"/>
      <c r="WEA2599" s="113"/>
      <c r="WEB2599" s="113"/>
      <c r="WEC2599" s="113"/>
      <c r="WED2599" s="113"/>
      <c r="WEE2599" s="113"/>
      <c r="WEF2599" s="113"/>
      <c r="WEG2599" s="113"/>
      <c r="WEH2599" s="113"/>
      <c r="WEI2599" s="113"/>
      <c r="WEJ2599" s="113"/>
      <c r="WEK2599" s="113"/>
      <c r="WEL2599" s="113"/>
      <c r="WEM2599" s="113"/>
      <c r="WEN2599" s="113"/>
      <c r="WEO2599" s="113"/>
      <c r="WEP2599" s="113"/>
      <c r="WEQ2599" s="113"/>
      <c r="WER2599" s="113"/>
      <c r="WES2599" s="113"/>
      <c r="WET2599" s="113"/>
      <c r="WEU2599" s="113"/>
      <c r="WEV2599" s="113"/>
      <c r="WEW2599" s="113"/>
      <c r="WEX2599" s="113"/>
      <c r="WEY2599" s="113"/>
      <c r="WEZ2599" s="113"/>
      <c r="WFA2599" s="113"/>
      <c r="WFB2599" s="113"/>
      <c r="WFC2599" s="113"/>
      <c r="WFD2599" s="113"/>
      <c r="WFE2599" s="113"/>
      <c r="WFF2599" s="113"/>
      <c r="WFG2599" s="113"/>
      <c r="WFH2599" s="113"/>
      <c r="WFI2599" s="113"/>
      <c r="WFJ2599" s="113"/>
      <c r="WFK2599" s="113"/>
      <c r="WFL2599" s="113"/>
      <c r="WFM2599" s="113"/>
      <c r="WFN2599" s="113"/>
      <c r="WFO2599" s="113"/>
      <c r="WFP2599" s="113"/>
      <c r="WFQ2599" s="113"/>
      <c r="WFR2599" s="113"/>
      <c r="WFS2599" s="113"/>
      <c r="WFT2599" s="113"/>
      <c r="WFU2599" s="113"/>
      <c r="WFV2599" s="113"/>
      <c r="WFW2599" s="113"/>
      <c r="WFX2599" s="113"/>
      <c r="WFY2599" s="113"/>
      <c r="WFZ2599" s="113"/>
      <c r="WGA2599" s="113"/>
      <c r="WGB2599" s="113"/>
      <c r="WGC2599" s="113"/>
      <c r="WGD2599" s="113"/>
      <c r="WGE2599" s="113"/>
      <c r="WGF2599" s="113"/>
      <c r="WGG2599" s="113"/>
      <c r="WGH2599" s="113"/>
      <c r="WGI2599" s="113"/>
      <c r="WGJ2599" s="113"/>
      <c r="WGK2599" s="113"/>
      <c r="WGL2599" s="113"/>
      <c r="WGM2599" s="113"/>
      <c r="WGN2599" s="113"/>
      <c r="WGO2599" s="113"/>
      <c r="WGP2599" s="113"/>
      <c r="WGQ2599" s="113"/>
      <c r="WGR2599" s="113"/>
      <c r="WGS2599" s="113"/>
      <c r="WGT2599" s="113"/>
      <c r="WGU2599" s="113"/>
      <c r="WGV2599" s="113"/>
      <c r="WGW2599" s="113"/>
      <c r="WGX2599" s="113"/>
      <c r="WGY2599" s="113"/>
      <c r="WGZ2599" s="113"/>
      <c r="WHA2599" s="113"/>
      <c r="WHB2599" s="113"/>
      <c r="WHC2599" s="113"/>
      <c r="WHD2599" s="113"/>
      <c r="WHE2599" s="113"/>
      <c r="WHF2599" s="113"/>
      <c r="WHG2599" s="113"/>
      <c r="WHH2599" s="113"/>
      <c r="WHI2599" s="113"/>
      <c r="WHJ2599" s="113"/>
      <c r="WHK2599" s="113"/>
      <c r="WHL2599" s="113"/>
      <c r="WHM2599" s="113"/>
      <c r="WHN2599" s="113"/>
      <c r="WHO2599" s="113"/>
      <c r="WHP2599" s="113"/>
      <c r="WHQ2599" s="113"/>
      <c r="WHR2599" s="113"/>
      <c r="WHS2599" s="113"/>
      <c r="WHT2599" s="113"/>
      <c r="WHU2599" s="113"/>
      <c r="WHV2599" s="113"/>
      <c r="WHW2599" s="113"/>
      <c r="WHX2599" s="113"/>
      <c r="WHY2599" s="113"/>
      <c r="WHZ2599" s="113"/>
      <c r="WIA2599" s="113"/>
      <c r="WIB2599" s="113"/>
      <c r="WIC2599" s="113"/>
      <c r="WID2599" s="113"/>
      <c r="WIE2599" s="113"/>
      <c r="WIF2599" s="113"/>
      <c r="WIG2599" s="113"/>
      <c r="WIH2599" s="113"/>
      <c r="WII2599" s="113"/>
      <c r="WIJ2599" s="113"/>
      <c r="WIK2599" s="113"/>
      <c r="WIL2599" s="113"/>
      <c r="WIM2599" s="113"/>
      <c r="WIN2599" s="113"/>
      <c r="WIO2599" s="113"/>
      <c r="WIP2599" s="113"/>
      <c r="WIQ2599" s="113"/>
      <c r="WIR2599" s="113"/>
      <c r="WIS2599" s="113"/>
      <c r="WIT2599" s="113"/>
      <c r="WIU2599" s="113"/>
      <c r="WIV2599" s="113"/>
      <c r="WIW2599" s="113"/>
      <c r="WIX2599" s="113"/>
      <c r="WIY2599" s="113"/>
      <c r="WIZ2599" s="113"/>
      <c r="WJA2599" s="113"/>
      <c r="WJB2599" s="113"/>
      <c r="WJC2599" s="113"/>
      <c r="WJD2599" s="113"/>
      <c r="WJE2599" s="113"/>
      <c r="WJF2599" s="113"/>
      <c r="WJG2599" s="113"/>
      <c r="WJH2599" s="113"/>
      <c r="WJI2599" s="113"/>
      <c r="WJJ2599" s="113"/>
      <c r="WJK2599" s="113"/>
      <c r="WJL2599" s="113"/>
      <c r="WJM2599" s="113"/>
      <c r="WJN2599" s="113"/>
      <c r="WJO2599" s="113"/>
      <c r="WJP2599" s="113"/>
      <c r="WJQ2599" s="113"/>
      <c r="WJR2599" s="113"/>
      <c r="WJS2599" s="113"/>
      <c r="WJT2599" s="113"/>
      <c r="WJU2599" s="113"/>
      <c r="WJV2599" s="113"/>
      <c r="WJW2599" s="113"/>
      <c r="WJX2599" s="113"/>
      <c r="WJY2599" s="113"/>
      <c r="WJZ2599" s="113"/>
      <c r="WKA2599" s="113"/>
      <c r="WKB2599" s="113"/>
      <c r="WKC2599" s="113"/>
      <c r="WKD2599" s="113"/>
      <c r="WKE2599" s="113"/>
      <c r="WKF2599" s="113"/>
      <c r="WKG2599" s="113"/>
      <c r="WKH2599" s="113"/>
      <c r="WKI2599" s="113"/>
      <c r="WKJ2599" s="113"/>
      <c r="WKK2599" s="113"/>
      <c r="WKL2599" s="113"/>
      <c r="WKM2599" s="113"/>
      <c r="WKN2599" s="113"/>
      <c r="WKO2599" s="113"/>
      <c r="WKP2599" s="113"/>
      <c r="WKQ2599" s="113"/>
      <c r="WKR2599" s="113"/>
      <c r="WKS2599" s="113"/>
      <c r="WKT2599" s="113"/>
      <c r="WKU2599" s="113"/>
      <c r="WKV2599" s="113"/>
      <c r="WKW2599" s="113"/>
      <c r="WKX2599" s="113"/>
      <c r="WKY2599" s="113"/>
      <c r="WKZ2599" s="113"/>
      <c r="WLA2599" s="113"/>
      <c r="WLB2599" s="113"/>
      <c r="WLC2599" s="113"/>
      <c r="WLD2599" s="113"/>
      <c r="WLE2599" s="113"/>
      <c r="WLF2599" s="113"/>
      <c r="WLG2599" s="113"/>
      <c r="WLH2599" s="113"/>
      <c r="WLI2599" s="113"/>
      <c r="WLJ2599" s="113"/>
      <c r="WLK2599" s="113"/>
      <c r="WLL2599" s="113"/>
      <c r="WLM2599" s="113"/>
      <c r="WLN2599" s="113"/>
      <c r="WLO2599" s="113"/>
      <c r="WLP2599" s="113"/>
      <c r="WLQ2599" s="113"/>
      <c r="WLR2599" s="113"/>
      <c r="WLS2599" s="113"/>
      <c r="WLT2599" s="113"/>
      <c r="WLU2599" s="113"/>
      <c r="WLV2599" s="113"/>
      <c r="WLW2599" s="113"/>
      <c r="WLX2599" s="113"/>
      <c r="WLY2599" s="113"/>
      <c r="WLZ2599" s="113"/>
      <c r="WMA2599" s="113"/>
      <c r="WMB2599" s="113"/>
      <c r="WMC2599" s="113"/>
      <c r="WMD2599" s="113"/>
      <c r="WME2599" s="113"/>
      <c r="WMF2599" s="113"/>
      <c r="WMG2599" s="113"/>
      <c r="WMH2599" s="113"/>
      <c r="WMI2599" s="113"/>
      <c r="WMJ2599" s="113"/>
      <c r="WMK2599" s="113"/>
      <c r="WML2599" s="113"/>
      <c r="WMM2599" s="113"/>
      <c r="WMN2599" s="113"/>
      <c r="WMO2599" s="113"/>
      <c r="WMP2599" s="113"/>
      <c r="WMQ2599" s="113"/>
      <c r="WMR2599" s="113"/>
      <c r="WMS2599" s="113"/>
      <c r="WMT2599" s="113"/>
      <c r="WMU2599" s="113"/>
      <c r="WMV2599" s="113"/>
      <c r="WMW2599" s="113"/>
      <c r="WMX2599" s="113"/>
      <c r="WMY2599" s="113"/>
      <c r="WMZ2599" s="113"/>
      <c r="WNA2599" s="113"/>
      <c r="WNB2599" s="113"/>
      <c r="WNC2599" s="113"/>
      <c r="WND2599" s="113"/>
      <c r="WNE2599" s="113"/>
      <c r="WNF2599" s="113"/>
      <c r="WNG2599" s="113"/>
      <c r="WNH2599" s="113"/>
      <c r="WNI2599" s="113"/>
      <c r="WNJ2599" s="113"/>
      <c r="WNK2599" s="113"/>
      <c r="WNL2599" s="113"/>
      <c r="WNM2599" s="113"/>
      <c r="WNN2599" s="113"/>
      <c r="WNO2599" s="113"/>
      <c r="WNP2599" s="113"/>
      <c r="WNQ2599" s="113"/>
      <c r="WNR2599" s="113"/>
      <c r="WNS2599" s="113"/>
      <c r="WNT2599" s="113"/>
      <c r="WNU2599" s="113"/>
      <c r="WNV2599" s="113"/>
      <c r="WNW2599" s="113"/>
      <c r="WNX2599" s="113"/>
      <c r="WNY2599" s="113"/>
      <c r="WNZ2599" s="113"/>
      <c r="WOA2599" s="113"/>
      <c r="WOB2599" s="113"/>
      <c r="WOC2599" s="113"/>
      <c r="WOD2599" s="113"/>
      <c r="WOE2599" s="113"/>
      <c r="WOF2599" s="113"/>
      <c r="WOG2599" s="113"/>
      <c r="WOH2599" s="113"/>
      <c r="WOI2599" s="113"/>
      <c r="WOJ2599" s="113"/>
      <c r="WOK2599" s="113"/>
      <c r="WOL2599" s="113"/>
      <c r="WOM2599" s="113"/>
      <c r="WON2599" s="113"/>
      <c r="WOO2599" s="113"/>
      <c r="WOP2599" s="113"/>
      <c r="WOQ2599" s="113"/>
      <c r="WOR2599" s="113"/>
      <c r="WOS2599" s="113"/>
      <c r="WOT2599" s="113"/>
      <c r="WOU2599" s="113"/>
      <c r="WOV2599" s="113"/>
      <c r="WOW2599" s="113"/>
      <c r="WOX2599" s="113"/>
      <c r="WOY2599" s="113"/>
      <c r="WOZ2599" s="113"/>
      <c r="WPA2599" s="113"/>
      <c r="WPB2599" s="113"/>
      <c r="WPC2599" s="113"/>
      <c r="WPD2599" s="113"/>
      <c r="WPE2599" s="113"/>
      <c r="WPF2599" s="113"/>
      <c r="WPG2599" s="113"/>
      <c r="WPH2599" s="113"/>
      <c r="WPI2599" s="113"/>
      <c r="WPJ2599" s="113"/>
      <c r="WPK2599" s="113"/>
      <c r="WPL2599" s="113"/>
      <c r="WPM2599" s="113"/>
      <c r="WPN2599" s="113"/>
      <c r="WPO2599" s="113"/>
      <c r="WPP2599" s="113"/>
      <c r="WPQ2599" s="113"/>
      <c r="WPR2599" s="113"/>
      <c r="WPS2599" s="113"/>
      <c r="WPT2599" s="113"/>
      <c r="WPU2599" s="113"/>
      <c r="WPV2599" s="113"/>
      <c r="WPW2599" s="113"/>
      <c r="WPX2599" s="113"/>
      <c r="WPY2599" s="113"/>
      <c r="WPZ2599" s="113"/>
      <c r="WQA2599" s="113"/>
      <c r="WQB2599" s="113"/>
      <c r="WQC2599" s="113"/>
      <c r="WQD2599" s="113"/>
      <c r="WQE2599" s="113"/>
      <c r="WQF2599" s="113"/>
      <c r="WQG2599" s="113"/>
      <c r="WQH2599" s="113"/>
      <c r="WQI2599" s="113"/>
      <c r="WQJ2599" s="113"/>
      <c r="WQK2599" s="113"/>
      <c r="WQL2599" s="113"/>
      <c r="WQM2599" s="113"/>
      <c r="WQN2599" s="113"/>
      <c r="WQO2599" s="113"/>
      <c r="WQP2599" s="113"/>
      <c r="WQQ2599" s="113"/>
      <c r="WQR2599" s="113"/>
      <c r="WQS2599" s="113"/>
      <c r="WQT2599" s="113"/>
      <c r="WQU2599" s="113"/>
      <c r="WQV2599" s="113"/>
      <c r="WQW2599" s="113"/>
      <c r="WQX2599" s="113"/>
      <c r="WQY2599" s="113"/>
      <c r="WQZ2599" s="113"/>
      <c r="WRA2599" s="113"/>
      <c r="WRB2599" s="113"/>
      <c r="WRC2599" s="113"/>
      <c r="WRD2599" s="113"/>
      <c r="WRE2599" s="113"/>
      <c r="WRF2599" s="113"/>
      <c r="WRG2599" s="113"/>
      <c r="WRH2599" s="113"/>
      <c r="WRI2599" s="113"/>
      <c r="WRJ2599" s="113"/>
      <c r="WRK2599" s="113"/>
      <c r="WRL2599" s="113"/>
      <c r="WRM2599" s="113"/>
      <c r="WRN2599" s="113"/>
      <c r="WRO2599" s="113"/>
      <c r="WRP2599" s="113"/>
      <c r="WRQ2599" s="113"/>
      <c r="WRR2599" s="113"/>
      <c r="WRS2599" s="113"/>
      <c r="WRT2599" s="113"/>
      <c r="WRU2599" s="113"/>
      <c r="WRV2599" s="113"/>
      <c r="WRW2599" s="113"/>
      <c r="WRX2599" s="113"/>
      <c r="WRY2599" s="113"/>
      <c r="WRZ2599" s="113"/>
      <c r="WSA2599" s="113"/>
      <c r="WSB2599" s="113"/>
      <c r="WSC2599" s="113"/>
      <c r="WSD2599" s="113"/>
      <c r="WSE2599" s="113"/>
      <c r="WSF2599" s="113"/>
      <c r="WSG2599" s="113"/>
      <c r="WSH2599" s="113"/>
      <c r="WSI2599" s="113"/>
      <c r="WSJ2599" s="113"/>
      <c r="WSK2599" s="113"/>
      <c r="WSL2599" s="113"/>
      <c r="WSM2599" s="113"/>
      <c r="WSN2599" s="113"/>
      <c r="WSO2599" s="113"/>
      <c r="WSP2599" s="113"/>
      <c r="WSQ2599" s="113"/>
      <c r="WSR2599" s="113"/>
      <c r="WSS2599" s="113"/>
      <c r="WST2599" s="113"/>
      <c r="WSU2599" s="113"/>
      <c r="WSV2599" s="113"/>
      <c r="WSW2599" s="113"/>
      <c r="WSX2599" s="113"/>
      <c r="WSY2599" s="113"/>
      <c r="WSZ2599" s="113"/>
      <c r="WTA2599" s="113"/>
      <c r="WTB2599" s="113"/>
      <c r="WTC2599" s="113"/>
      <c r="WTD2599" s="113"/>
      <c r="WTE2599" s="113"/>
      <c r="WTF2599" s="113"/>
      <c r="WTG2599" s="113"/>
      <c r="WTH2599" s="113"/>
      <c r="WTI2599" s="113"/>
      <c r="WTJ2599" s="113"/>
      <c r="WTK2599" s="113"/>
      <c r="WTL2599" s="113"/>
      <c r="WTM2599" s="113"/>
      <c r="WTN2599" s="113"/>
      <c r="WTO2599" s="113"/>
      <c r="WTP2599" s="113"/>
      <c r="WTQ2599" s="113"/>
      <c r="WTR2599" s="113"/>
      <c r="WTS2599" s="113"/>
      <c r="WTT2599" s="113"/>
      <c r="WTU2599" s="113"/>
      <c r="WTV2599" s="113"/>
      <c r="WTW2599" s="113"/>
      <c r="WTX2599" s="113"/>
      <c r="WTY2599" s="113"/>
      <c r="WTZ2599" s="113"/>
      <c r="WUA2599" s="113"/>
      <c r="WUB2599" s="113"/>
      <c r="WUC2599" s="113"/>
      <c r="WUD2599" s="113"/>
      <c r="WUE2599" s="113"/>
      <c r="WUF2599" s="113"/>
      <c r="WUG2599" s="113"/>
      <c r="WUH2599" s="113"/>
      <c r="WUI2599" s="113"/>
      <c r="WUJ2599" s="113"/>
      <c r="WUK2599" s="113"/>
      <c r="WUL2599" s="113"/>
      <c r="WUM2599" s="113"/>
      <c r="WUN2599" s="113"/>
      <c r="WUO2599" s="113"/>
      <c r="WUP2599" s="113"/>
      <c r="WUQ2599" s="113"/>
      <c r="WUR2599" s="113"/>
      <c r="WUS2599" s="113"/>
      <c r="WUT2599" s="113"/>
      <c r="WUU2599" s="113"/>
      <c r="WUV2599" s="113"/>
      <c r="WUW2599" s="113"/>
      <c r="WUX2599" s="113"/>
      <c r="WUY2599" s="113"/>
      <c r="WUZ2599" s="113"/>
      <c r="WVA2599" s="113"/>
      <c r="WVB2599" s="113"/>
      <c r="WVC2599" s="113"/>
      <c r="WVD2599" s="113"/>
      <c r="WVE2599" s="113"/>
      <c r="WVF2599" s="113"/>
      <c r="WVG2599" s="113"/>
      <c r="WVH2599" s="113"/>
      <c r="WVI2599" s="113"/>
      <c r="WVJ2599" s="113"/>
      <c r="WVK2599" s="113"/>
      <c r="WVL2599" s="113"/>
      <c r="WVM2599" s="113"/>
      <c r="WVN2599" s="113"/>
      <c r="WVO2599" s="113"/>
      <c r="WVP2599" s="113"/>
      <c r="WVQ2599" s="113"/>
      <c r="WVR2599" s="113"/>
      <c r="WVS2599" s="113"/>
      <c r="WVT2599" s="113"/>
      <c r="WVU2599" s="113"/>
      <c r="WVV2599" s="113"/>
      <c r="WVW2599" s="113"/>
      <c r="WVX2599" s="113"/>
      <c r="WVY2599" s="113"/>
      <c r="WVZ2599" s="113"/>
      <c r="WWA2599" s="113"/>
      <c r="WWB2599" s="113"/>
      <c r="WWC2599" s="113"/>
      <c r="WWD2599" s="113"/>
      <c r="WWE2599" s="113"/>
      <c r="WWF2599" s="113"/>
      <c r="WWG2599" s="113"/>
      <c r="WWH2599" s="113"/>
      <c r="WWI2599" s="113"/>
      <c r="WWJ2599" s="113"/>
      <c r="WWK2599" s="113"/>
      <c r="WWL2599" s="113"/>
      <c r="WWM2599" s="113"/>
      <c r="WWN2599" s="113"/>
      <c r="WWO2599" s="113"/>
      <c r="WWP2599" s="113"/>
      <c r="WWQ2599" s="113"/>
      <c r="WWR2599" s="113"/>
      <c r="WWS2599" s="113"/>
      <c r="WWT2599" s="113"/>
      <c r="WWU2599" s="113"/>
      <c r="WWV2599" s="113"/>
      <c r="WWW2599" s="113"/>
      <c r="WWX2599" s="113"/>
      <c r="WWY2599" s="113"/>
      <c r="WWZ2599" s="113"/>
      <c r="WXA2599" s="113"/>
      <c r="WXB2599" s="113"/>
      <c r="WXC2599" s="113"/>
      <c r="WXD2599" s="113"/>
      <c r="WXE2599" s="113"/>
      <c r="WXF2599" s="113"/>
      <c r="WXG2599" s="113"/>
      <c r="WXH2599" s="113"/>
      <c r="WXI2599" s="113"/>
      <c r="WXJ2599" s="113"/>
      <c r="WXK2599" s="113"/>
      <c r="WXL2599" s="113"/>
      <c r="WXM2599" s="113"/>
      <c r="WXN2599" s="113"/>
      <c r="WXO2599" s="113"/>
      <c r="WXP2599" s="113"/>
      <c r="WXQ2599" s="113"/>
      <c r="WXR2599" s="113"/>
      <c r="WXS2599" s="113"/>
      <c r="WXT2599" s="113"/>
      <c r="WXU2599" s="113"/>
      <c r="WXV2599" s="113"/>
      <c r="WXW2599" s="113"/>
      <c r="WXX2599" s="113"/>
      <c r="WXY2599" s="113"/>
      <c r="WXZ2599" s="113"/>
      <c r="WYA2599" s="113"/>
      <c r="WYB2599" s="113"/>
      <c r="WYC2599" s="113"/>
      <c r="WYD2599" s="113"/>
      <c r="WYE2599" s="113"/>
      <c r="WYF2599" s="113"/>
      <c r="WYG2599" s="113"/>
      <c r="WYH2599" s="113"/>
      <c r="WYI2599" s="113"/>
      <c r="WYJ2599" s="113"/>
      <c r="WYK2599" s="113"/>
      <c r="WYL2599" s="113"/>
      <c r="WYM2599" s="113"/>
      <c r="WYN2599" s="113"/>
      <c r="WYO2599" s="113"/>
      <c r="WYP2599" s="113"/>
      <c r="WYQ2599" s="113"/>
      <c r="WYR2599" s="113"/>
      <c r="WYS2599" s="113"/>
      <c r="WYT2599" s="113"/>
      <c r="WYU2599" s="113"/>
      <c r="WYV2599" s="113"/>
      <c r="WYW2599" s="113"/>
      <c r="WYX2599" s="113"/>
      <c r="WYY2599" s="113"/>
      <c r="WYZ2599" s="113"/>
      <c r="WZA2599" s="113"/>
      <c r="WZB2599" s="113"/>
      <c r="WZC2599" s="113"/>
      <c r="WZD2599" s="113"/>
      <c r="WZE2599" s="113"/>
      <c r="WZF2599" s="113"/>
      <c r="WZG2599" s="113"/>
      <c r="WZH2599" s="113"/>
      <c r="WZI2599" s="113"/>
      <c r="WZJ2599" s="113"/>
      <c r="WZK2599" s="113"/>
      <c r="WZL2599" s="113"/>
      <c r="WZM2599" s="113"/>
      <c r="WZN2599" s="113"/>
      <c r="WZO2599" s="113"/>
      <c r="WZP2599" s="113"/>
      <c r="WZQ2599" s="113"/>
      <c r="WZR2599" s="113"/>
      <c r="WZS2599" s="113"/>
      <c r="WZT2599" s="113"/>
      <c r="WZU2599" s="113"/>
      <c r="WZV2599" s="113"/>
      <c r="WZW2599" s="113"/>
      <c r="WZX2599" s="113"/>
      <c r="WZY2599" s="113"/>
      <c r="WZZ2599" s="113"/>
      <c r="XAA2599" s="113"/>
      <c r="XAB2599" s="113"/>
      <c r="XAC2599" s="113"/>
      <c r="XAD2599" s="113"/>
      <c r="XAE2599" s="113"/>
      <c r="XAF2599" s="113"/>
      <c r="XAG2599" s="113"/>
      <c r="XAH2599" s="113"/>
      <c r="XAI2599" s="113"/>
      <c r="XAJ2599" s="113"/>
      <c r="XAK2599" s="113"/>
      <c r="XAL2599" s="113"/>
      <c r="XAM2599" s="113"/>
      <c r="XAN2599" s="113"/>
      <c r="XAO2599" s="113"/>
      <c r="XAP2599" s="113"/>
      <c r="XAQ2599" s="113"/>
      <c r="XAR2599" s="113"/>
      <c r="XAS2599" s="113"/>
      <c r="XAT2599" s="113"/>
      <c r="XAU2599" s="113"/>
      <c r="XAV2599" s="113"/>
      <c r="XAW2599" s="113"/>
      <c r="XAX2599" s="113"/>
      <c r="XAY2599" s="113"/>
      <c r="XAZ2599" s="113"/>
      <c r="XBA2599" s="113"/>
      <c r="XBB2599" s="113"/>
      <c r="XBC2599" s="113"/>
      <c r="XBD2599" s="113"/>
      <c r="XBE2599" s="113"/>
      <c r="XBF2599" s="113"/>
      <c r="XBG2599" s="113"/>
      <c r="XBH2599" s="113"/>
      <c r="XBI2599" s="113"/>
      <c r="XBJ2599" s="113"/>
      <c r="XBK2599" s="113"/>
      <c r="XBL2599" s="113"/>
      <c r="XBM2599" s="113"/>
      <c r="XBN2599" s="113"/>
      <c r="XBO2599" s="113"/>
      <c r="XBP2599" s="113"/>
      <c r="XBQ2599" s="113"/>
      <c r="XBR2599" s="113"/>
      <c r="XBS2599" s="113"/>
      <c r="XBT2599" s="113"/>
      <c r="XBU2599" s="113"/>
      <c r="XBV2599" s="113"/>
      <c r="XBW2599" s="113"/>
      <c r="XBX2599" s="113"/>
      <c r="XBY2599" s="113"/>
      <c r="XBZ2599" s="113"/>
      <c r="XCA2599" s="113"/>
      <c r="XCB2599" s="113"/>
      <c r="XCC2599" s="113"/>
      <c r="XCD2599" s="113"/>
      <c r="XCE2599" s="113"/>
      <c r="XCF2599" s="113"/>
      <c r="XCG2599" s="113"/>
      <c r="XCH2599" s="113"/>
      <c r="XCI2599" s="113"/>
      <c r="XCJ2599" s="113"/>
      <c r="XCK2599" s="113"/>
      <c r="XCL2599" s="113"/>
      <c r="XCM2599" s="113"/>
      <c r="XCN2599" s="113"/>
      <c r="XCO2599" s="113"/>
      <c r="XCP2599" s="113"/>
      <c r="XCQ2599" s="113"/>
      <c r="XCR2599" s="113"/>
      <c r="XCS2599" s="113"/>
      <c r="XCT2599" s="113"/>
      <c r="XCU2599" s="113"/>
      <c r="XCV2599" s="113"/>
      <c r="XCW2599" s="113"/>
      <c r="XCX2599" s="113"/>
      <c r="XCY2599" s="113"/>
      <c r="XCZ2599" s="113"/>
      <c r="XDA2599" s="113"/>
      <c r="XDB2599" s="113"/>
      <c r="XDC2599" s="113"/>
      <c r="XDD2599" s="113"/>
      <c r="XDE2599" s="113"/>
      <c r="XDF2599" s="113"/>
      <c r="XDG2599" s="113"/>
      <c r="XDH2599" s="113"/>
      <c r="XDI2599" s="113"/>
      <c r="XDJ2599" s="113"/>
      <c r="XDK2599" s="113"/>
      <c r="XDL2599" s="113"/>
      <c r="XDM2599" s="113"/>
      <c r="XDN2599" s="113"/>
      <c r="XDO2599" s="113"/>
      <c r="XDP2599" s="113"/>
      <c r="XDQ2599" s="113"/>
      <c r="XDR2599" s="113"/>
      <c r="XDS2599" s="113"/>
      <c r="XDT2599" s="113"/>
      <c r="XDU2599" s="113"/>
      <c r="XDV2599" s="113"/>
      <c r="XDW2599" s="113"/>
      <c r="XDX2599" s="113"/>
      <c r="XDY2599" s="113"/>
      <c r="XDZ2599" s="113"/>
      <c r="XEA2599" s="113"/>
      <c r="XEB2599" s="113"/>
      <c r="XEC2599" s="113"/>
      <c r="XED2599" s="113"/>
      <c r="XEE2599" s="113"/>
      <c r="XEF2599" s="113"/>
      <c r="XEG2599" s="113"/>
      <c r="XEH2599" s="113"/>
      <c r="XEI2599" s="113"/>
      <c r="XEJ2599" s="113"/>
      <c r="XEK2599" s="113"/>
      <c r="XEL2599" s="113"/>
      <c r="XEM2599" s="113"/>
      <c r="XEN2599" s="113"/>
      <c r="XEO2599" s="113"/>
      <c r="XEP2599" s="113"/>
      <c r="XEQ2599" s="113"/>
      <c r="XER2599" s="113"/>
      <c r="XES2599" s="113"/>
      <c r="XET2599" s="113"/>
      <c r="XEU2599" s="113"/>
      <c r="XEV2599" s="113"/>
      <c r="XEW2599" s="113"/>
      <c r="XEX2599" s="113"/>
      <c r="XEY2599" s="113"/>
      <c r="XEZ2599" s="113"/>
      <c r="XFA2599" s="113"/>
      <c r="XFB2599" s="113"/>
      <c r="XFC2599" s="113"/>
    </row>
    <row r="2600" spans="1:16384" s="112" customFormat="1">
      <c r="A2600" s="284" t="s">
        <v>3654</v>
      </c>
      <c r="B2600" s="284" t="s">
        <v>3554</v>
      </c>
      <c r="C2600" s="284" t="s">
        <v>3655</v>
      </c>
      <c r="D2600" s="284">
        <v>1036</v>
      </c>
      <c r="E2600" s="325">
        <v>6.85</v>
      </c>
      <c r="F2600" s="325">
        <f t="shared" ref="F2600:F2605" si="357">D2600*E2600</f>
        <v>7096.6</v>
      </c>
      <c r="G2600" s="793"/>
      <c r="XFD2600" s="116"/>
    </row>
    <row r="2601" spans="1:16384" s="112" customFormat="1">
      <c r="A2601" s="284"/>
      <c r="B2601" s="284" t="s">
        <v>3556</v>
      </c>
      <c r="C2601" s="284" t="s">
        <v>3656</v>
      </c>
      <c r="D2601" s="284">
        <v>1056</v>
      </c>
      <c r="E2601" s="325">
        <v>7.5</v>
      </c>
      <c r="F2601" s="325">
        <f t="shared" si="357"/>
        <v>7920</v>
      </c>
      <c r="G2601" s="793"/>
      <c r="XFD2601" s="116"/>
    </row>
    <row r="2602" spans="1:16384" s="112" customFormat="1">
      <c r="A2602" s="284"/>
      <c r="B2602" s="284" t="s">
        <v>3657</v>
      </c>
      <c r="C2602" s="284" t="s">
        <v>3658</v>
      </c>
      <c r="D2602" s="284">
        <v>1662</v>
      </c>
      <c r="E2602" s="325">
        <v>7.9</v>
      </c>
      <c r="F2602" s="325">
        <f t="shared" si="357"/>
        <v>13129.8</v>
      </c>
      <c r="G2602" s="793"/>
      <c r="XFD2602" s="116"/>
    </row>
    <row r="2603" spans="1:16384" s="112" customFormat="1">
      <c r="A2603" s="284"/>
      <c r="B2603" s="284" t="s">
        <v>3659</v>
      </c>
      <c r="C2603" s="284" t="s">
        <v>3660</v>
      </c>
      <c r="D2603" s="284">
        <v>1465</v>
      </c>
      <c r="E2603" s="325">
        <v>7.9</v>
      </c>
      <c r="F2603" s="325">
        <f t="shared" si="357"/>
        <v>11573.5</v>
      </c>
      <c r="G2603" s="793"/>
      <c r="XFD2603" s="116"/>
    </row>
    <row r="2604" spans="1:16384" s="112" customFormat="1">
      <c r="A2604" s="284"/>
      <c r="B2604" s="284" t="s">
        <v>3661</v>
      </c>
      <c r="C2604" s="284" t="s">
        <v>3662</v>
      </c>
      <c r="D2604" s="284">
        <v>1770</v>
      </c>
      <c r="E2604" s="325">
        <v>7.9</v>
      </c>
      <c r="F2604" s="325">
        <f t="shared" si="357"/>
        <v>13983</v>
      </c>
      <c r="G2604" s="793"/>
      <c r="XFD2604" s="116"/>
    </row>
    <row r="2605" spans="1:16384" s="112" customFormat="1">
      <c r="A2605" s="284"/>
      <c r="B2605" s="284" t="s">
        <v>3558</v>
      </c>
      <c r="C2605" s="284" t="s">
        <v>3663</v>
      </c>
      <c r="D2605" s="284">
        <v>505</v>
      </c>
      <c r="E2605" s="325">
        <v>7.5</v>
      </c>
      <c r="F2605" s="325">
        <f t="shared" si="357"/>
        <v>3787.5</v>
      </c>
      <c r="G2605" s="793"/>
      <c r="XFD2605" s="116"/>
    </row>
    <row r="2606" spans="1:16384" s="107" customFormat="1">
      <c r="A2606" s="288"/>
      <c r="B2606" s="288"/>
      <c r="C2606" s="288"/>
      <c r="D2606" s="288"/>
      <c r="E2606" s="326"/>
      <c r="F2606" s="326">
        <f>SUM(F2600:F2605)</f>
        <v>57490.400000000001</v>
      </c>
      <c r="G2606" s="793"/>
      <c r="H2606" s="113"/>
      <c r="I2606" s="113"/>
      <c r="J2606" s="113"/>
      <c r="K2606" s="113"/>
      <c r="L2606" s="113"/>
      <c r="M2606" s="113"/>
      <c r="N2606" s="113"/>
      <c r="O2606" s="113"/>
      <c r="P2606" s="113"/>
      <c r="Q2606" s="113"/>
      <c r="R2606" s="113"/>
      <c r="S2606" s="113"/>
      <c r="T2606" s="113"/>
      <c r="U2606" s="113"/>
      <c r="V2606" s="113"/>
      <c r="W2606" s="113"/>
      <c r="X2606" s="113"/>
      <c r="Y2606" s="113"/>
      <c r="Z2606" s="113"/>
      <c r="AA2606" s="113"/>
      <c r="AB2606" s="113"/>
      <c r="AC2606" s="113"/>
      <c r="AD2606" s="113"/>
      <c r="AE2606" s="113"/>
      <c r="AF2606" s="113"/>
      <c r="AG2606" s="113"/>
      <c r="AH2606" s="113"/>
      <c r="AI2606" s="113"/>
      <c r="AJ2606" s="113"/>
      <c r="AK2606" s="113"/>
      <c r="AL2606" s="113"/>
      <c r="AM2606" s="113"/>
      <c r="AN2606" s="113"/>
      <c r="AO2606" s="113"/>
      <c r="AP2606" s="113"/>
      <c r="AQ2606" s="113"/>
      <c r="AR2606" s="113"/>
      <c r="AS2606" s="113"/>
      <c r="AT2606" s="113"/>
      <c r="AU2606" s="113"/>
      <c r="AV2606" s="113"/>
      <c r="AW2606" s="113"/>
      <c r="AX2606" s="113"/>
      <c r="AY2606" s="113"/>
      <c r="AZ2606" s="113"/>
      <c r="BA2606" s="113"/>
      <c r="BB2606" s="113"/>
      <c r="BC2606" s="113"/>
      <c r="BD2606" s="113"/>
      <c r="BE2606" s="113"/>
      <c r="BF2606" s="113"/>
      <c r="BG2606" s="113"/>
      <c r="BH2606" s="113"/>
      <c r="BI2606" s="113"/>
      <c r="BJ2606" s="113"/>
      <c r="BK2606" s="113"/>
      <c r="BL2606" s="113"/>
      <c r="BM2606" s="113"/>
      <c r="BN2606" s="113"/>
      <c r="BO2606" s="113"/>
      <c r="BP2606" s="113"/>
      <c r="BQ2606" s="113"/>
      <c r="BR2606" s="113"/>
      <c r="BS2606" s="113"/>
      <c r="BT2606" s="113"/>
      <c r="BU2606" s="113"/>
      <c r="BV2606" s="113"/>
      <c r="BW2606" s="113"/>
      <c r="BX2606" s="113"/>
      <c r="BY2606" s="113"/>
      <c r="BZ2606" s="113"/>
      <c r="CA2606" s="113"/>
      <c r="CB2606" s="113"/>
      <c r="CC2606" s="113"/>
      <c r="CD2606" s="113"/>
      <c r="CE2606" s="113"/>
      <c r="CF2606" s="113"/>
      <c r="CG2606" s="113"/>
      <c r="CH2606" s="113"/>
      <c r="CI2606" s="113"/>
      <c r="CJ2606" s="113"/>
      <c r="CK2606" s="113"/>
      <c r="CL2606" s="113"/>
      <c r="CM2606" s="113"/>
      <c r="CN2606" s="113"/>
      <c r="CO2606" s="113"/>
      <c r="CP2606" s="113"/>
      <c r="CQ2606" s="113"/>
      <c r="CR2606" s="113"/>
      <c r="CS2606" s="113"/>
      <c r="CT2606" s="113"/>
      <c r="CU2606" s="113"/>
      <c r="CV2606" s="113"/>
      <c r="CW2606" s="113"/>
      <c r="CX2606" s="113"/>
      <c r="CY2606" s="113"/>
      <c r="CZ2606" s="113"/>
      <c r="DA2606" s="113"/>
      <c r="DB2606" s="113"/>
      <c r="DC2606" s="113"/>
      <c r="DD2606" s="113"/>
      <c r="DE2606" s="113"/>
      <c r="DF2606" s="113"/>
      <c r="DG2606" s="113"/>
      <c r="DH2606" s="113"/>
      <c r="DI2606" s="113"/>
      <c r="DJ2606" s="113"/>
      <c r="DK2606" s="113"/>
      <c r="DL2606" s="113"/>
      <c r="DM2606" s="113"/>
      <c r="DN2606" s="113"/>
      <c r="DO2606" s="113"/>
      <c r="DP2606" s="113"/>
      <c r="DQ2606" s="113"/>
      <c r="DR2606" s="113"/>
      <c r="DS2606" s="113"/>
      <c r="DT2606" s="113"/>
      <c r="DU2606" s="113"/>
      <c r="DV2606" s="113"/>
      <c r="DW2606" s="113"/>
      <c r="DX2606" s="113"/>
      <c r="DY2606" s="113"/>
      <c r="DZ2606" s="113"/>
      <c r="EA2606" s="113"/>
      <c r="EB2606" s="113"/>
      <c r="EC2606" s="113"/>
      <c r="ED2606" s="113"/>
      <c r="EE2606" s="113"/>
      <c r="EF2606" s="113"/>
      <c r="EG2606" s="113"/>
      <c r="EH2606" s="113"/>
      <c r="EI2606" s="113"/>
      <c r="EJ2606" s="113"/>
      <c r="EK2606" s="113"/>
      <c r="EL2606" s="113"/>
      <c r="EM2606" s="113"/>
      <c r="EN2606" s="113"/>
      <c r="EO2606" s="113"/>
      <c r="EP2606" s="113"/>
      <c r="EQ2606" s="113"/>
      <c r="ER2606" s="113"/>
      <c r="ES2606" s="113"/>
      <c r="ET2606" s="113"/>
      <c r="EU2606" s="113"/>
      <c r="EV2606" s="113"/>
      <c r="EW2606" s="113"/>
      <c r="EX2606" s="113"/>
      <c r="EY2606" s="113"/>
      <c r="EZ2606" s="113"/>
      <c r="FA2606" s="113"/>
      <c r="FB2606" s="113"/>
      <c r="FC2606" s="113"/>
      <c r="FD2606" s="113"/>
      <c r="FE2606" s="113"/>
      <c r="FF2606" s="113"/>
      <c r="FG2606" s="113"/>
      <c r="FH2606" s="113"/>
      <c r="FI2606" s="113"/>
      <c r="FJ2606" s="113"/>
      <c r="FK2606" s="113"/>
      <c r="FL2606" s="113"/>
      <c r="FM2606" s="113"/>
      <c r="FN2606" s="113"/>
      <c r="FO2606" s="113"/>
      <c r="FP2606" s="113"/>
      <c r="FQ2606" s="113"/>
      <c r="FR2606" s="113"/>
      <c r="FS2606" s="113"/>
      <c r="FT2606" s="113"/>
      <c r="FU2606" s="113"/>
      <c r="FV2606" s="113"/>
      <c r="FW2606" s="113"/>
      <c r="FX2606" s="113"/>
      <c r="FY2606" s="113"/>
      <c r="FZ2606" s="113"/>
      <c r="GA2606" s="113"/>
      <c r="GB2606" s="113"/>
      <c r="GC2606" s="113"/>
      <c r="GD2606" s="113"/>
      <c r="GE2606" s="113"/>
      <c r="GF2606" s="113"/>
      <c r="GG2606" s="113"/>
      <c r="GH2606" s="113"/>
      <c r="GI2606" s="113"/>
      <c r="GJ2606" s="113"/>
      <c r="GK2606" s="113"/>
      <c r="GL2606" s="113"/>
      <c r="GM2606" s="113"/>
      <c r="GN2606" s="113"/>
      <c r="GO2606" s="113"/>
      <c r="GP2606" s="113"/>
      <c r="GQ2606" s="113"/>
      <c r="GR2606" s="113"/>
      <c r="GS2606" s="113"/>
      <c r="GT2606" s="113"/>
      <c r="GU2606" s="113"/>
      <c r="GV2606" s="113"/>
      <c r="GW2606" s="113"/>
      <c r="GX2606" s="113"/>
      <c r="GY2606" s="113"/>
      <c r="GZ2606" s="113"/>
      <c r="HA2606" s="113"/>
      <c r="HB2606" s="113"/>
      <c r="HC2606" s="113"/>
      <c r="HD2606" s="113"/>
      <c r="HE2606" s="113"/>
      <c r="HF2606" s="113"/>
      <c r="HG2606" s="113"/>
      <c r="HH2606" s="113"/>
      <c r="HI2606" s="113"/>
      <c r="HJ2606" s="113"/>
      <c r="HK2606" s="113"/>
      <c r="HL2606" s="113"/>
      <c r="HM2606" s="113"/>
      <c r="HN2606" s="113"/>
      <c r="HO2606" s="113"/>
      <c r="HP2606" s="113"/>
      <c r="HQ2606" s="113"/>
      <c r="HR2606" s="113"/>
      <c r="HS2606" s="113"/>
      <c r="HT2606" s="113"/>
      <c r="HU2606" s="113"/>
      <c r="HV2606" s="113"/>
      <c r="HW2606" s="113"/>
      <c r="HX2606" s="113"/>
      <c r="HY2606" s="113"/>
      <c r="HZ2606" s="113"/>
      <c r="IA2606" s="113"/>
      <c r="IB2606" s="113"/>
      <c r="IC2606" s="113"/>
      <c r="ID2606" s="113"/>
      <c r="IE2606" s="113"/>
      <c r="IF2606" s="113"/>
      <c r="IG2606" s="113"/>
      <c r="IH2606" s="113"/>
      <c r="II2606" s="113"/>
      <c r="IJ2606" s="113"/>
      <c r="IK2606" s="113"/>
      <c r="IL2606" s="113"/>
      <c r="IM2606" s="113"/>
      <c r="IN2606" s="113"/>
      <c r="IO2606" s="113"/>
      <c r="IP2606" s="113"/>
      <c r="IQ2606" s="113"/>
      <c r="IR2606" s="113"/>
      <c r="IS2606" s="113"/>
      <c r="IT2606" s="113"/>
      <c r="IU2606" s="113"/>
      <c r="IV2606" s="113"/>
      <c r="IW2606" s="113"/>
      <c r="IX2606" s="113"/>
      <c r="IY2606" s="113"/>
      <c r="IZ2606" s="113"/>
      <c r="JA2606" s="113"/>
      <c r="JB2606" s="113"/>
      <c r="JC2606" s="113"/>
      <c r="JD2606" s="113"/>
      <c r="JE2606" s="113"/>
      <c r="JF2606" s="113"/>
      <c r="JG2606" s="113"/>
      <c r="JH2606" s="113"/>
      <c r="JI2606" s="113"/>
      <c r="JJ2606" s="113"/>
      <c r="JK2606" s="113"/>
      <c r="JL2606" s="113"/>
      <c r="JM2606" s="113"/>
      <c r="JN2606" s="113"/>
      <c r="JO2606" s="113"/>
      <c r="JP2606" s="113"/>
      <c r="JQ2606" s="113"/>
      <c r="JR2606" s="113"/>
      <c r="JS2606" s="113"/>
      <c r="JT2606" s="113"/>
      <c r="JU2606" s="113"/>
      <c r="JV2606" s="113"/>
      <c r="JW2606" s="113"/>
      <c r="JX2606" s="113"/>
      <c r="JY2606" s="113"/>
      <c r="JZ2606" s="113"/>
      <c r="KA2606" s="113"/>
      <c r="KB2606" s="113"/>
      <c r="KC2606" s="113"/>
      <c r="KD2606" s="113"/>
      <c r="KE2606" s="113"/>
      <c r="KF2606" s="113"/>
      <c r="KG2606" s="113"/>
      <c r="KH2606" s="113"/>
      <c r="KI2606" s="113"/>
      <c r="KJ2606" s="113"/>
      <c r="KK2606" s="113"/>
      <c r="KL2606" s="113"/>
      <c r="KM2606" s="113"/>
      <c r="KN2606" s="113"/>
      <c r="KO2606" s="113"/>
      <c r="KP2606" s="113"/>
      <c r="KQ2606" s="113"/>
      <c r="KR2606" s="113"/>
      <c r="KS2606" s="113"/>
      <c r="KT2606" s="113"/>
      <c r="KU2606" s="113"/>
      <c r="KV2606" s="113"/>
      <c r="KW2606" s="113"/>
      <c r="KX2606" s="113"/>
      <c r="KY2606" s="113"/>
      <c r="KZ2606" s="113"/>
      <c r="LA2606" s="113"/>
      <c r="LB2606" s="113"/>
      <c r="LC2606" s="113"/>
      <c r="LD2606" s="113"/>
      <c r="LE2606" s="113"/>
      <c r="LF2606" s="113"/>
      <c r="LG2606" s="113"/>
      <c r="LH2606" s="113"/>
      <c r="LI2606" s="113"/>
      <c r="LJ2606" s="113"/>
      <c r="LK2606" s="113"/>
      <c r="LL2606" s="113"/>
      <c r="LM2606" s="113"/>
      <c r="LN2606" s="113"/>
      <c r="LO2606" s="113"/>
      <c r="LP2606" s="113"/>
      <c r="LQ2606" s="113"/>
      <c r="LR2606" s="113"/>
      <c r="LS2606" s="113"/>
      <c r="LT2606" s="113"/>
      <c r="LU2606" s="113"/>
      <c r="LV2606" s="113"/>
      <c r="LW2606" s="113"/>
      <c r="LX2606" s="113"/>
      <c r="LY2606" s="113"/>
      <c r="LZ2606" s="113"/>
      <c r="MA2606" s="113"/>
      <c r="MB2606" s="113"/>
      <c r="MC2606" s="113"/>
      <c r="MD2606" s="113"/>
      <c r="ME2606" s="113"/>
      <c r="MF2606" s="113"/>
      <c r="MG2606" s="113"/>
      <c r="MH2606" s="113"/>
      <c r="MI2606" s="113"/>
      <c r="MJ2606" s="113"/>
      <c r="MK2606" s="113"/>
      <c r="ML2606" s="113"/>
      <c r="MM2606" s="113"/>
      <c r="MN2606" s="113"/>
      <c r="MO2606" s="113"/>
      <c r="MP2606" s="113"/>
      <c r="MQ2606" s="113"/>
      <c r="MR2606" s="113"/>
      <c r="MS2606" s="113"/>
      <c r="MT2606" s="113"/>
      <c r="MU2606" s="113"/>
      <c r="MV2606" s="113"/>
      <c r="MW2606" s="113"/>
      <c r="MX2606" s="113"/>
      <c r="MY2606" s="113"/>
      <c r="MZ2606" s="113"/>
      <c r="NA2606" s="113"/>
      <c r="NB2606" s="113"/>
      <c r="NC2606" s="113"/>
      <c r="ND2606" s="113"/>
      <c r="NE2606" s="113"/>
      <c r="NF2606" s="113"/>
      <c r="NG2606" s="113"/>
      <c r="NH2606" s="113"/>
      <c r="NI2606" s="113"/>
      <c r="NJ2606" s="113"/>
      <c r="NK2606" s="113"/>
      <c r="NL2606" s="113"/>
      <c r="NM2606" s="113"/>
      <c r="NN2606" s="113"/>
      <c r="NO2606" s="113"/>
      <c r="NP2606" s="113"/>
      <c r="NQ2606" s="113"/>
      <c r="NR2606" s="113"/>
      <c r="NS2606" s="113"/>
      <c r="NT2606" s="113"/>
      <c r="NU2606" s="113"/>
      <c r="NV2606" s="113"/>
      <c r="NW2606" s="113"/>
      <c r="NX2606" s="113"/>
      <c r="NY2606" s="113"/>
      <c r="NZ2606" s="113"/>
      <c r="OA2606" s="113"/>
      <c r="OB2606" s="113"/>
      <c r="OC2606" s="113"/>
      <c r="OD2606" s="113"/>
      <c r="OE2606" s="113"/>
      <c r="OF2606" s="113"/>
      <c r="OG2606" s="113"/>
      <c r="OH2606" s="113"/>
      <c r="OI2606" s="113"/>
      <c r="OJ2606" s="113"/>
      <c r="OK2606" s="113"/>
      <c r="OL2606" s="113"/>
      <c r="OM2606" s="113"/>
      <c r="ON2606" s="113"/>
      <c r="OO2606" s="113"/>
      <c r="OP2606" s="113"/>
      <c r="OQ2606" s="113"/>
      <c r="OR2606" s="113"/>
      <c r="OS2606" s="113"/>
      <c r="OT2606" s="113"/>
      <c r="OU2606" s="113"/>
      <c r="OV2606" s="113"/>
      <c r="OW2606" s="113"/>
      <c r="OX2606" s="113"/>
      <c r="OY2606" s="113"/>
      <c r="OZ2606" s="113"/>
      <c r="PA2606" s="113"/>
      <c r="PB2606" s="113"/>
      <c r="PC2606" s="113"/>
      <c r="PD2606" s="113"/>
      <c r="PE2606" s="113"/>
      <c r="PF2606" s="113"/>
      <c r="PG2606" s="113"/>
      <c r="PH2606" s="113"/>
      <c r="PI2606" s="113"/>
      <c r="PJ2606" s="113"/>
      <c r="PK2606" s="113"/>
      <c r="PL2606" s="113"/>
      <c r="PM2606" s="113"/>
      <c r="PN2606" s="113"/>
      <c r="PO2606" s="113"/>
      <c r="PP2606" s="113"/>
      <c r="PQ2606" s="113"/>
      <c r="PR2606" s="113"/>
      <c r="PS2606" s="113"/>
      <c r="PT2606" s="113"/>
      <c r="PU2606" s="113"/>
      <c r="PV2606" s="113"/>
      <c r="PW2606" s="113"/>
      <c r="PX2606" s="113"/>
      <c r="PY2606" s="113"/>
      <c r="PZ2606" s="113"/>
      <c r="QA2606" s="113"/>
      <c r="QB2606" s="113"/>
      <c r="QC2606" s="113"/>
      <c r="QD2606" s="113"/>
      <c r="QE2606" s="113"/>
      <c r="QF2606" s="113"/>
      <c r="QG2606" s="113"/>
      <c r="QH2606" s="113"/>
      <c r="QI2606" s="113"/>
      <c r="QJ2606" s="113"/>
      <c r="QK2606" s="113"/>
      <c r="QL2606" s="113"/>
      <c r="QM2606" s="113"/>
      <c r="QN2606" s="113"/>
      <c r="QO2606" s="113"/>
      <c r="QP2606" s="113"/>
      <c r="QQ2606" s="113"/>
      <c r="QR2606" s="113"/>
      <c r="QS2606" s="113"/>
      <c r="QT2606" s="113"/>
      <c r="QU2606" s="113"/>
      <c r="QV2606" s="113"/>
      <c r="QW2606" s="113"/>
      <c r="QX2606" s="113"/>
      <c r="QY2606" s="113"/>
      <c r="QZ2606" s="113"/>
      <c r="RA2606" s="113"/>
      <c r="RB2606" s="113"/>
      <c r="RC2606" s="113"/>
      <c r="RD2606" s="113"/>
      <c r="RE2606" s="113"/>
      <c r="RF2606" s="113"/>
      <c r="RG2606" s="113"/>
      <c r="RH2606" s="113"/>
      <c r="RI2606" s="113"/>
      <c r="RJ2606" s="113"/>
      <c r="RK2606" s="113"/>
      <c r="RL2606" s="113"/>
      <c r="RM2606" s="113"/>
      <c r="RN2606" s="113"/>
      <c r="RO2606" s="113"/>
      <c r="RP2606" s="113"/>
      <c r="RQ2606" s="113"/>
      <c r="RR2606" s="113"/>
      <c r="RS2606" s="113"/>
      <c r="RT2606" s="113"/>
      <c r="RU2606" s="113"/>
      <c r="RV2606" s="113"/>
      <c r="RW2606" s="113"/>
      <c r="RX2606" s="113"/>
      <c r="RY2606" s="113"/>
      <c r="RZ2606" s="113"/>
      <c r="SA2606" s="113"/>
      <c r="SB2606" s="113"/>
      <c r="SC2606" s="113"/>
      <c r="SD2606" s="113"/>
      <c r="SE2606" s="113"/>
      <c r="SF2606" s="113"/>
      <c r="SG2606" s="113"/>
      <c r="SH2606" s="113"/>
      <c r="SI2606" s="113"/>
      <c r="SJ2606" s="113"/>
      <c r="SK2606" s="113"/>
      <c r="SL2606" s="113"/>
      <c r="SM2606" s="113"/>
      <c r="SN2606" s="113"/>
      <c r="SO2606" s="113"/>
      <c r="SP2606" s="113"/>
      <c r="SQ2606" s="113"/>
      <c r="SR2606" s="113"/>
      <c r="SS2606" s="113"/>
      <c r="ST2606" s="113"/>
      <c r="SU2606" s="113"/>
      <c r="SV2606" s="113"/>
      <c r="SW2606" s="113"/>
      <c r="SX2606" s="113"/>
      <c r="SY2606" s="113"/>
      <c r="SZ2606" s="113"/>
      <c r="TA2606" s="113"/>
      <c r="TB2606" s="113"/>
      <c r="TC2606" s="113"/>
      <c r="TD2606" s="113"/>
      <c r="TE2606" s="113"/>
      <c r="TF2606" s="113"/>
      <c r="TG2606" s="113"/>
      <c r="TH2606" s="113"/>
      <c r="TI2606" s="113"/>
      <c r="TJ2606" s="113"/>
      <c r="TK2606" s="113"/>
      <c r="TL2606" s="113"/>
      <c r="TM2606" s="113"/>
      <c r="TN2606" s="113"/>
      <c r="TO2606" s="113"/>
      <c r="TP2606" s="113"/>
      <c r="TQ2606" s="113"/>
      <c r="TR2606" s="113"/>
      <c r="TS2606" s="113"/>
      <c r="TT2606" s="113"/>
      <c r="TU2606" s="113"/>
      <c r="TV2606" s="113"/>
      <c r="TW2606" s="113"/>
      <c r="TX2606" s="113"/>
      <c r="TY2606" s="113"/>
      <c r="TZ2606" s="113"/>
      <c r="UA2606" s="113"/>
      <c r="UB2606" s="113"/>
      <c r="UC2606" s="113"/>
      <c r="UD2606" s="113"/>
      <c r="UE2606" s="113"/>
      <c r="UF2606" s="113"/>
      <c r="UG2606" s="113"/>
      <c r="UH2606" s="113"/>
      <c r="UI2606" s="113"/>
      <c r="UJ2606" s="113"/>
      <c r="UK2606" s="113"/>
      <c r="UL2606" s="113"/>
      <c r="UM2606" s="113"/>
      <c r="UN2606" s="113"/>
      <c r="UO2606" s="113"/>
      <c r="UP2606" s="113"/>
      <c r="UQ2606" s="113"/>
      <c r="UR2606" s="113"/>
      <c r="US2606" s="113"/>
      <c r="UT2606" s="113"/>
      <c r="UU2606" s="113"/>
      <c r="UV2606" s="113"/>
      <c r="UW2606" s="113"/>
      <c r="UX2606" s="113"/>
      <c r="UY2606" s="113"/>
      <c r="UZ2606" s="113"/>
      <c r="VA2606" s="113"/>
      <c r="VB2606" s="113"/>
      <c r="VC2606" s="113"/>
      <c r="VD2606" s="113"/>
      <c r="VE2606" s="113"/>
      <c r="VF2606" s="113"/>
      <c r="VG2606" s="113"/>
      <c r="VH2606" s="113"/>
      <c r="VI2606" s="113"/>
      <c r="VJ2606" s="113"/>
      <c r="VK2606" s="113"/>
      <c r="VL2606" s="113"/>
      <c r="VM2606" s="113"/>
      <c r="VN2606" s="113"/>
      <c r="VO2606" s="113"/>
      <c r="VP2606" s="113"/>
      <c r="VQ2606" s="113"/>
      <c r="VR2606" s="113"/>
      <c r="VS2606" s="113"/>
      <c r="VT2606" s="113"/>
      <c r="VU2606" s="113"/>
      <c r="VV2606" s="113"/>
      <c r="VW2606" s="113"/>
      <c r="VX2606" s="113"/>
      <c r="VY2606" s="113"/>
      <c r="VZ2606" s="113"/>
      <c r="WA2606" s="113"/>
      <c r="WB2606" s="113"/>
      <c r="WC2606" s="113"/>
      <c r="WD2606" s="113"/>
      <c r="WE2606" s="113"/>
      <c r="WF2606" s="113"/>
      <c r="WG2606" s="113"/>
      <c r="WH2606" s="113"/>
      <c r="WI2606" s="113"/>
      <c r="WJ2606" s="113"/>
      <c r="WK2606" s="113"/>
      <c r="WL2606" s="113"/>
      <c r="WM2606" s="113"/>
      <c r="WN2606" s="113"/>
      <c r="WO2606" s="113"/>
      <c r="WP2606" s="113"/>
      <c r="WQ2606" s="113"/>
      <c r="WR2606" s="113"/>
      <c r="WS2606" s="113"/>
      <c r="WT2606" s="113"/>
      <c r="WU2606" s="113"/>
      <c r="WV2606" s="113"/>
      <c r="WW2606" s="113"/>
      <c r="WX2606" s="113"/>
      <c r="WY2606" s="113"/>
      <c r="WZ2606" s="113"/>
      <c r="XA2606" s="113"/>
      <c r="XB2606" s="113"/>
      <c r="XC2606" s="113"/>
      <c r="XD2606" s="113"/>
      <c r="XE2606" s="113"/>
      <c r="XF2606" s="113"/>
      <c r="XG2606" s="113"/>
      <c r="XH2606" s="113"/>
      <c r="XI2606" s="113"/>
      <c r="XJ2606" s="113"/>
      <c r="XK2606" s="113"/>
      <c r="XL2606" s="113"/>
      <c r="XM2606" s="113"/>
      <c r="XN2606" s="113"/>
      <c r="XO2606" s="113"/>
      <c r="XP2606" s="113"/>
      <c r="XQ2606" s="113"/>
      <c r="XR2606" s="113"/>
      <c r="XS2606" s="113"/>
      <c r="XT2606" s="113"/>
      <c r="XU2606" s="113"/>
      <c r="XV2606" s="113"/>
      <c r="XW2606" s="113"/>
      <c r="XX2606" s="113"/>
      <c r="XY2606" s="113"/>
      <c r="XZ2606" s="113"/>
      <c r="YA2606" s="113"/>
      <c r="YB2606" s="113"/>
      <c r="YC2606" s="113"/>
      <c r="YD2606" s="113"/>
      <c r="YE2606" s="113"/>
      <c r="YF2606" s="113"/>
      <c r="YG2606" s="113"/>
      <c r="YH2606" s="113"/>
      <c r="YI2606" s="113"/>
      <c r="YJ2606" s="113"/>
      <c r="YK2606" s="113"/>
      <c r="YL2606" s="113"/>
      <c r="YM2606" s="113"/>
      <c r="YN2606" s="113"/>
      <c r="YO2606" s="113"/>
      <c r="YP2606" s="113"/>
      <c r="YQ2606" s="113"/>
      <c r="YR2606" s="113"/>
      <c r="YS2606" s="113"/>
      <c r="YT2606" s="113"/>
      <c r="YU2606" s="113"/>
      <c r="YV2606" s="113"/>
      <c r="YW2606" s="113"/>
      <c r="YX2606" s="113"/>
      <c r="YY2606" s="113"/>
      <c r="YZ2606" s="113"/>
      <c r="ZA2606" s="113"/>
      <c r="ZB2606" s="113"/>
      <c r="ZC2606" s="113"/>
      <c r="ZD2606" s="113"/>
      <c r="ZE2606" s="113"/>
      <c r="ZF2606" s="113"/>
      <c r="ZG2606" s="113"/>
      <c r="ZH2606" s="113"/>
      <c r="ZI2606" s="113"/>
      <c r="ZJ2606" s="113"/>
      <c r="ZK2606" s="113"/>
      <c r="ZL2606" s="113"/>
      <c r="ZM2606" s="113"/>
      <c r="ZN2606" s="113"/>
      <c r="ZO2606" s="113"/>
      <c r="ZP2606" s="113"/>
      <c r="ZQ2606" s="113"/>
      <c r="ZR2606" s="113"/>
      <c r="ZS2606" s="113"/>
      <c r="ZT2606" s="113"/>
      <c r="ZU2606" s="113"/>
      <c r="ZV2606" s="113"/>
      <c r="ZW2606" s="113"/>
      <c r="ZX2606" s="113"/>
      <c r="ZY2606" s="113"/>
      <c r="ZZ2606" s="113"/>
      <c r="AAA2606" s="113"/>
      <c r="AAB2606" s="113"/>
      <c r="AAC2606" s="113"/>
      <c r="AAD2606" s="113"/>
      <c r="AAE2606" s="113"/>
      <c r="AAF2606" s="113"/>
      <c r="AAG2606" s="113"/>
      <c r="AAH2606" s="113"/>
      <c r="AAI2606" s="113"/>
      <c r="AAJ2606" s="113"/>
      <c r="AAK2606" s="113"/>
      <c r="AAL2606" s="113"/>
      <c r="AAM2606" s="113"/>
      <c r="AAN2606" s="113"/>
      <c r="AAO2606" s="113"/>
      <c r="AAP2606" s="113"/>
      <c r="AAQ2606" s="113"/>
      <c r="AAR2606" s="113"/>
      <c r="AAS2606" s="113"/>
      <c r="AAT2606" s="113"/>
      <c r="AAU2606" s="113"/>
      <c r="AAV2606" s="113"/>
      <c r="AAW2606" s="113"/>
      <c r="AAX2606" s="113"/>
      <c r="AAY2606" s="113"/>
      <c r="AAZ2606" s="113"/>
      <c r="ABA2606" s="113"/>
      <c r="ABB2606" s="113"/>
      <c r="ABC2606" s="113"/>
      <c r="ABD2606" s="113"/>
      <c r="ABE2606" s="113"/>
      <c r="ABF2606" s="113"/>
      <c r="ABG2606" s="113"/>
      <c r="ABH2606" s="113"/>
      <c r="ABI2606" s="113"/>
      <c r="ABJ2606" s="113"/>
      <c r="ABK2606" s="113"/>
      <c r="ABL2606" s="113"/>
      <c r="ABM2606" s="113"/>
      <c r="ABN2606" s="113"/>
      <c r="ABO2606" s="113"/>
      <c r="ABP2606" s="113"/>
      <c r="ABQ2606" s="113"/>
      <c r="ABR2606" s="113"/>
      <c r="ABS2606" s="113"/>
      <c r="ABT2606" s="113"/>
      <c r="ABU2606" s="113"/>
      <c r="ABV2606" s="113"/>
      <c r="ABW2606" s="113"/>
      <c r="ABX2606" s="113"/>
      <c r="ABY2606" s="113"/>
      <c r="ABZ2606" s="113"/>
      <c r="ACA2606" s="113"/>
      <c r="ACB2606" s="113"/>
      <c r="ACC2606" s="113"/>
      <c r="ACD2606" s="113"/>
      <c r="ACE2606" s="113"/>
      <c r="ACF2606" s="113"/>
      <c r="ACG2606" s="113"/>
      <c r="ACH2606" s="113"/>
      <c r="ACI2606" s="113"/>
      <c r="ACJ2606" s="113"/>
      <c r="ACK2606" s="113"/>
      <c r="ACL2606" s="113"/>
      <c r="ACM2606" s="113"/>
      <c r="ACN2606" s="113"/>
      <c r="ACO2606" s="113"/>
      <c r="ACP2606" s="113"/>
      <c r="ACQ2606" s="113"/>
      <c r="ACR2606" s="113"/>
      <c r="ACS2606" s="113"/>
      <c r="ACT2606" s="113"/>
      <c r="ACU2606" s="113"/>
      <c r="ACV2606" s="113"/>
      <c r="ACW2606" s="113"/>
      <c r="ACX2606" s="113"/>
      <c r="ACY2606" s="113"/>
      <c r="ACZ2606" s="113"/>
      <c r="ADA2606" s="113"/>
      <c r="ADB2606" s="113"/>
      <c r="ADC2606" s="113"/>
      <c r="ADD2606" s="113"/>
      <c r="ADE2606" s="113"/>
      <c r="ADF2606" s="113"/>
      <c r="ADG2606" s="113"/>
      <c r="ADH2606" s="113"/>
      <c r="ADI2606" s="113"/>
      <c r="ADJ2606" s="113"/>
      <c r="ADK2606" s="113"/>
      <c r="ADL2606" s="113"/>
      <c r="ADM2606" s="113"/>
      <c r="ADN2606" s="113"/>
      <c r="ADO2606" s="113"/>
      <c r="ADP2606" s="113"/>
      <c r="ADQ2606" s="113"/>
      <c r="ADR2606" s="113"/>
      <c r="ADS2606" s="113"/>
      <c r="ADT2606" s="113"/>
      <c r="ADU2606" s="113"/>
      <c r="ADV2606" s="113"/>
      <c r="ADW2606" s="113"/>
      <c r="ADX2606" s="113"/>
      <c r="ADY2606" s="113"/>
      <c r="ADZ2606" s="113"/>
      <c r="AEA2606" s="113"/>
      <c r="AEB2606" s="113"/>
      <c r="AEC2606" s="113"/>
      <c r="AED2606" s="113"/>
      <c r="AEE2606" s="113"/>
      <c r="AEF2606" s="113"/>
      <c r="AEG2606" s="113"/>
      <c r="AEH2606" s="113"/>
      <c r="AEI2606" s="113"/>
      <c r="AEJ2606" s="113"/>
      <c r="AEK2606" s="113"/>
      <c r="AEL2606" s="113"/>
      <c r="AEM2606" s="113"/>
      <c r="AEN2606" s="113"/>
      <c r="AEO2606" s="113"/>
      <c r="AEP2606" s="113"/>
      <c r="AEQ2606" s="113"/>
      <c r="AER2606" s="113"/>
      <c r="AES2606" s="113"/>
      <c r="AET2606" s="113"/>
      <c r="AEU2606" s="113"/>
      <c r="AEV2606" s="113"/>
      <c r="AEW2606" s="113"/>
      <c r="AEX2606" s="113"/>
      <c r="AEY2606" s="113"/>
      <c r="AEZ2606" s="113"/>
      <c r="AFA2606" s="113"/>
      <c r="AFB2606" s="113"/>
      <c r="AFC2606" s="113"/>
      <c r="AFD2606" s="113"/>
      <c r="AFE2606" s="113"/>
      <c r="AFF2606" s="113"/>
      <c r="AFG2606" s="113"/>
      <c r="AFH2606" s="113"/>
      <c r="AFI2606" s="113"/>
      <c r="AFJ2606" s="113"/>
      <c r="AFK2606" s="113"/>
      <c r="AFL2606" s="113"/>
      <c r="AFM2606" s="113"/>
      <c r="AFN2606" s="113"/>
      <c r="AFO2606" s="113"/>
      <c r="AFP2606" s="113"/>
      <c r="AFQ2606" s="113"/>
      <c r="AFR2606" s="113"/>
      <c r="AFS2606" s="113"/>
      <c r="AFT2606" s="113"/>
      <c r="AFU2606" s="113"/>
      <c r="AFV2606" s="113"/>
      <c r="AFW2606" s="113"/>
      <c r="AFX2606" s="113"/>
      <c r="AFY2606" s="113"/>
      <c r="AFZ2606" s="113"/>
      <c r="AGA2606" s="113"/>
      <c r="AGB2606" s="113"/>
      <c r="AGC2606" s="113"/>
      <c r="AGD2606" s="113"/>
      <c r="AGE2606" s="113"/>
      <c r="AGF2606" s="113"/>
      <c r="AGG2606" s="113"/>
      <c r="AGH2606" s="113"/>
      <c r="AGI2606" s="113"/>
      <c r="AGJ2606" s="113"/>
      <c r="AGK2606" s="113"/>
      <c r="AGL2606" s="113"/>
      <c r="AGM2606" s="113"/>
      <c r="AGN2606" s="113"/>
      <c r="AGO2606" s="113"/>
      <c r="AGP2606" s="113"/>
      <c r="AGQ2606" s="113"/>
      <c r="AGR2606" s="113"/>
      <c r="AGS2606" s="113"/>
      <c r="AGT2606" s="113"/>
      <c r="AGU2606" s="113"/>
      <c r="AGV2606" s="113"/>
      <c r="AGW2606" s="113"/>
      <c r="AGX2606" s="113"/>
      <c r="AGY2606" s="113"/>
      <c r="AGZ2606" s="113"/>
      <c r="AHA2606" s="113"/>
      <c r="AHB2606" s="113"/>
      <c r="AHC2606" s="113"/>
      <c r="AHD2606" s="113"/>
      <c r="AHE2606" s="113"/>
      <c r="AHF2606" s="113"/>
      <c r="AHG2606" s="113"/>
      <c r="AHH2606" s="113"/>
      <c r="AHI2606" s="113"/>
      <c r="AHJ2606" s="113"/>
      <c r="AHK2606" s="113"/>
      <c r="AHL2606" s="113"/>
      <c r="AHM2606" s="113"/>
      <c r="AHN2606" s="113"/>
      <c r="AHO2606" s="113"/>
      <c r="AHP2606" s="113"/>
      <c r="AHQ2606" s="113"/>
      <c r="AHR2606" s="113"/>
      <c r="AHS2606" s="113"/>
      <c r="AHT2606" s="113"/>
      <c r="AHU2606" s="113"/>
      <c r="AHV2606" s="113"/>
      <c r="AHW2606" s="113"/>
      <c r="AHX2606" s="113"/>
      <c r="AHY2606" s="113"/>
      <c r="AHZ2606" s="113"/>
      <c r="AIA2606" s="113"/>
      <c r="AIB2606" s="113"/>
      <c r="AIC2606" s="113"/>
      <c r="AID2606" s="113"/>
      <c r="AIE2606" s="113"/>
      <c r="AIF2606" s="113"/>
      <c r="AIG2606" s="113"/>
      <c r="AIH2606" s="113"/>
      <c r="AII2606" s="113"/>
      <c r="AIJ2606" s="113"/>
      <c r="AIK2606" s="113"/>
      <c r="AIL2606" s="113"/>
      <c r="AIM2606" s="113"/>
      <c r="AIN2606" s="113"/>
      <c r="AIO2606" s="113"/>
      <c r="AIP2606" s="113"/>
      <c r="AIQ2606" s="113"/>
      <c r="AIR2606" s="113"/>
      <c r="AIS2606" s="113"/>
      <c r="AIT2606" s="113"/>
      <c r="AIU2606" s="113"/>
      <c r="AIV2606" s="113"/>
      <c r="AIW2606" s="113"/>
      <c r="AIX2606" s="113"/>
      <c r="AIY2606" s="113"/>
      <c r="AIZ2606" s="113"/>
      <c r="AJA2606" s="113"/>
      <c r="AJB2606" s="113"/>
      <c r="AJC2606" s="113"/>
      <c r="AJD2606" s="113"/>
      <c r="AJE2606" s="113"/>
      <c r="AJF2606" s="113"/>
      <c r="AJG2606" s="113"/>
      <c r="AJH2606" s="113"/>
      <c r="AJI2606" s="113"/>
      <c r="AJJ2606" s="113"/>
      <c r="AJK2606" s="113"/>
      <c r="AJL2606" s="113"/>
      <c r="AJM2606" s="113"/>
      <c r="AJN2606" s="113"/>
      <c r="AJO2606" s="113"/>
      <c r="AJP2606" s="113"/>
      <c r="AJQ2606" s="113"/>
      <c r="AJR2606" s="113"/>
      <c r="AJS2606" s="113"/>
      <c r="AJT2606" s="113"/>
      <c r="AJU2606" s="113"/>
      <c r="AJV2606" s="113"/>
      <c r="AJW2606" s="113"/>
      <c r="AJX2606" s="113"/>
      <c r="AJY2606" s="113"/>
      <c r="AJZ2606" s="113"/>
      <c r="AKA2606" s="113"/>
      <c r="AKB2606" s="113"/>
      <c r="AKC2606" s="113"/>
      <c r="AKD2606" s="113"/>
      <c r="AKE2606" s="113"/>
      <c r="AKF2606" s="113"/>
      <c r="AKG2606" s="113"/>
      <c r="AKH2606" s="113"/>
      <c r="AKI2606" s="113"/>
      <c r="AKJ2606" s="113"/>
      <c r="AKK2606" s="113"/>
      <c r="AKL2606" s="113"/>
      <c r="AKM2606" s="113"/>
      <c r="AKN2606" s="113"/>
      <c r="AKO2606" s="113"/>
      <c r="AKP2606" s="113"/>
      <c r="AKQ2606" s="113"/>
      <c r="AKR2606" s="113"/>
      <c r="AKS2606" s="113"/>
      <c r="AKT2606" s="113"/>
      <c r="AKU2606" s="113"/>
      <c r="AKV2606" s="113"/>
      <c r="AKW2606" s="113"/>
      <c r="AKX2606" s="113"/>
      <c r="AKY2606" s="113"/>
      <c r="AKZ2606" s="113"/>
      <c r="ALA2606" s="113"/>
      <c r="ALB2606" s="113"/>
      <c r="ALC2606" s="113"/>
      <c r="ALD2606" s="113"/>
      <c r="ALE2606" s="113"/>
      <c r="ALF2606" s="113"/>
      <c r="ALG2606" s="113"/>
      <c r="ALH2606" s="113"/>
      <c r="ALI2606" s="113"/>
      <c r="ALJ2606" s="113"/>
      <c r="ALK2606" s="113"/>
      <c r="ALL2606" s="113"/>
      <c r="ALM2606" s="113"/>
      <c r="ALN2606" s="113"/>
      <c r="ALO2606" s="113"/>
      <c r="ALP2606" s="113"/>
      <c r="ALQ2606" s="113"/>
      <c r="ALR2606" s="113"/>
      <c r="ALS2606" s="113"/>
      <c r="ALT2606" s="113"/>
      <c r="ALU2606" s="113"/>
      <c r="ALV2606" s="113"/>
      <c r="ALW2606" s="113"/>
      <c r="ALX2606" s="113"/>
      <c r="ALY2606" s="113"/>
      <c r="ALZ2606" s="113"/>
      <c r="AMA2606" s="113"/>
      <c r="AMB2606" s="113"/>
      <c r="AMC2606" s="113"/>
      <c r="AMD2606" s="113"/>
      <c r="AME2606" s="113"/>
      <c r="AMF2606" s="113"/>
      <c r="AMG2606" s="113"/>
      <c r="AMH2606" s="113"/>
      <c r="AMI2606" s="113"/>
      <c r="AMJ2606" s="113"/>
      <c r="AMK2606" s="113"/>
      <c r="AML2606" s="113"/>
      <c r="AMM2606" s="113"/>
      <c r="AMN2606" s="113"/>
      <c r="AMO2606" s="113"/>
      <c r="AMP2606" s="113"/>
      <c r="AMQ2606" s="113"/>
      <c r="AMR2606" s="113"/>
      <c r="AMS2606" s="113"/>
      <c r="AMT2606" s="113"/>
      <c r="AMU2606" s="113"/>
      <c r="AMV2606" s="113"/>
      <c r="AMW2606" s="113"/>
      <c r="AMX2606" s="113"/>
      <c r="AMY2606" s="113"/>
      <c r="AMZ2606" s="113"/>
      <c r="ANA2606" s="113"/>
      <c r="ANB2606" s="113"/>
      <c r="ANC2606" s="113"/>
      <c r="AND2606" s="113"/>
      <c r="ANE2606" s="113"/>
      <c r="ANF2606" s="113"/>
      <c r="ANG2606" s="113"/>
      <c r="ANH2606" s="113"/>
      <c r="ANI2606" s="113"/>
      <c r="ANJ2606" s="113"/>
      <c r="ANK2606" s="113"/>
      <c r="ANL2606" s="113"/>
      <c r="ANM2606" s="113"/>
      <c r="ANN2606" s="113"/>
      <c r="ANO2606" s="113"/>
      <c r="ANP2606" s="113"/>
      <c r="ANQ2606" s="113"/>
      <c r="ANR2606" s="113"/>
      <c r="ANS2606" s="113"/>
      <c r="ANT2606" s="113"/>
      <c r="ANU2606" s="113"/>
      <c r="ANV2606" s="113"/>
      <c r="ANW2606" s="113"/>
      <c r="ANX2606" s="113"/>
      <c r="ANY2606" s="113"/>
      <c r="ANZ2606" s="113"/>
      <c r="AOA2606" s="113"/>
      <c r="AOB2606" s="113"/>
      <c r="AOC2606" s="113"/>
      <c r="AOD2606" s="113"/>
      <c r="AOE2606" s="113"/>
      <c r="AOF2606" s="113"/>
      <c r="AOG2606" s="113"/>
      <c r="AOH2606" s="113"/>
      <c r="AOI2606" s="113"/>
      <c r="AOJ2606" s="113"/>
      <c r="AOK2606" s="113"/>
      <c r="AOL2606" s="113"/>
      <c r="AOM2606" s="113"/>
      <c r="AON2606" s="113"/>
      <c r="AOO2606" s="113"/>
      <c r="AOP2606" s="113"/>
      <c r="AOQ2606" s="113"/>
      <c r="AOR2606" s="113"/>
      <c r="AOS2606" s="113"/>
      <c r="AOT2606" s="113"/>
      <c r="AOU2606" s="113"/>
      <c r="AOV2606" s="113"/>
      <c r="AOW2606" s="113"/>
      <c r="AOX2606" s="113"/>
      <c r="AOY2606" s="113"/>
      <c r="AOZ2606" s="113"/>
      <c r="APA2606" s="113"/>
      <c r="APB2606" s="113"/>
      <c r="APC2606" s="113"/>
      <c r="APD2606" s="113"/>
      <c r="APE2606" s="113"/>
      <c r="APF2606" s="113"/>
      <c r="APG2606" s="113"/>
      <c r="APH2606" s="113"/>
      <c r="API2606" s="113"/>
      <c r="APJ2606" s="113"/>
      <c r="APK2606" s="113"/>
      <c r="APL2606" s="113"/>
      <c r="APM2606" s="113"/>
      <c r="APN2606" s="113"/>
      <c r="APO2606" s="113"/>
      <c r="APP2606" s="113"/>
      <c r="APQ2606" s="113"/>
      <c r="APR2606" s="113"/>
      <c r="APS2606" s="113"/>
      <c r="APT2606" s="113"/>
      <c r="APU2606" s="113"/>
      <c r="APV2606" s="113"/>
      <c r="APW2606" s="113"/>
      <c r="APX2606" s="113"/>
      <c r="APY2606" s="113"/>
      <c r="APZ2606" s="113"/>
      <c r="AQA2606" s="113"/>
      <c r="AQB2606" s="113"/>
      <c r="AQC2606" s="113"/>
      <c r="AQD2606" s="113"/>
      <c r="AQE2606" s="113"/>
      <c r="AQF2606" s="113"/>
      <c r="AQG2606" s="113"/>
      <c r="AQH2606" s="113"/>
      <c r="AQI2606" s="113"/>
      <c r="AQJ2606" s="113"/>
      <c r="AQK2606" s="113"/>
      <c r="AQL2606" s="113"/>
      <c r="AQM2606" s="113"/>
      <c r="AQN2606" s="113"/>
      <c r="AQO2606" s="113"/>
      <c r="AQP2606" s="113"/>
      <c r="AQQ2606" s="113"/>
      <c r="AQR2606" s="113"/>
      <c r="AQS2606" s="113"/>
      <c r="AQT2606" s="113"/>
      <c r="AQU2606" s="113"/>
      <c r="AQV2606" s="113"/>
      <c r="AQW2606" s="113"/>
      <c r="AQX2606" s="113"/>
      <c r="AQY2606" s="113"/>
      <c r="AQZ2606" s="113"/>
      <c r="ARA2606" s="113"/>
      <c r="ARB2606" s="113"/>
      <c r="ARC2606" s="113"/>
      <c r="ARD2606" s="113"/>
      <c r="ARE2606" s="113"/>
      <c r="ARF2606" s="113"/>
      <c r="ARG2606" s="113"/>
      <c r="ARH2606" s="113"/>
      <c r="ARI2606" s="113"/>
      <c r="ARJ2606" s="113"/>
      <c r="ARK2606" s="113"/>
      <c r="ARL2606" s="113"/>
      <c r="ARM2606" s="113"/>
      <c r="ARN2606" s="113"/>
      <c r="ARO2606" s="113"/>
      <c r="ARP2606" s="113"/>
      <c r="ARQ2606" s="113"/>
      <c r="ARR2606" s="113"/>
      <c r="ARS2606" s="113"/>
      <c r="ART2606" s="113"/>
      <c r="ARU2606" s="113"/>
      <c r="ARV2606" s="113"/>
      <c r="ARW2606" s="113"/>
      <c r="ARX2606" s="113"/>
      <c r="ARY2606" s="113"/>
      <c r="ARZ2606" s="113"/>
      <c r="ASA2606" s="113"/>
      <c r="ASB2606" s="113"/>
      <c r="ASC2606" s="113"/>
      <c r="ASD2606" s="113"/>
      <c r="ASE2606" s="113"/>
      <c r="ASF2606" s="113"/>
      <c r="ASG2606" s="113"/>
      <c r="ASH2606" s="113"/>
      <c r="ASI2606" s="113"/>
      <c r="ASJ2606" s="113"/>
      <c r="ASK2606" s="113"/>
      <c r="ASL2606" s="113"/>
      <c r="ASM2606" s="113"/>
      <c r="ASN2606" s="113"/>
      <c r="ASO2606" s="113"/>
      <c r="ASP2606" s="113"/>
      <c r="ASQ2606" s="113"/>
      <c r="ASR2606" s="113"/>
      <c r="ASS2606" s="113"/>
      <c r="AST2606" s="113"/>
      <c r="ASU2606" s="113"/>
      <c r="ASV2606" s="113"/>
      <c r="ASW2606" s="113"/>
      <c r="ASX2606" s="113"/>
      <c r="ASY2606" s="113"/>
      <c r="ASZ2606" s="113"/>
      <c r="ATA2606" s="113"/>
      <c r="ATB2606" s="113"/>
      <c r="ATC2606" s="113"/>
      <c r="ATD2606" s="113"/>
      <c r="ATE2606" s="113"/>
      <c r="ATF2606" s="113"/>
      <c r="ATG2606" s="113"/>
      <c r="ATH2606" s="113"/>
      <c r="ATI2606" s="113"/>
      <c r="ATJ2606" s="113"/>
      <c r="ATK2606" s="113"/>
      <c r="ATL2606" s="113"/>
      <c r="ATM2606" s="113"/>
      <c r="ATN2606" s="113"/>
      <c r="ATO2606" s="113"/>
      <c r="ATP2606" s="113"/>
      <c r="ATQ2606" s="113"/>
      <c r="ATR2606" s="113"/>
      <c r="ATS2606" s="113"/>
      <c r="ATT2606" s="113"/>
      <c r="ATU2606" s="113"/>
      <c r="ATV2606" s="113"/>
      <c r="ATW2606" s="113"/>
      <c r="ATX2606" s="113"/>
      <c r="ATY2606" s="113"/>
      <c r="ATZ2606" s="113"/>
      <c r="AUA2606" s="113"/>
      <c r="AUB2606" s="113"/>
      <c r="AUC2606" s="113"/>
      <c r="AUD2606" s="113"/>
      <c r="AUE2606" s="113"/>
      <c r="AUF2606" s="113"/>
      <c r="AUG2606" s="113"/>
      <c r="AUH2606" s="113"/>
      <c r="AUI2606" s="113"/>
      <c r="AUJ2606" s="113"/>
      <c r="AUK2606" s="113"/>
      <c r="AUL2606" s="113"/>
      <c r="AUM2606" s="113"/>
      <c r="AUN2606" s="113"/>
      <c r="AUO2606" s="113"/>
      <c r="AUP2606" s="113"/>
      <c r="AUQ2606" s="113"/>
      <c r="AUR2606" s="113"/>
      <c r="AUS2606" s="113"/>
      <c r="AUT2606" s="113"/>
      <c r="AUU2606" s="113"/>
      <c r="AUV2606" s="113"/>
      <c r="AUW2606" s="113"/>
      <c r="AUX2606" s="113"/>
      <c r="AUY2606" s="113"/>
      <c r="AUZ2606" s="113"/>
      <c r="AVA2606" s="113"/>
      <c r="AVB2606" s="113"/>
      <c r="AVC2606" s="113"/>
      <c r="AVD2606" s="113"/>
      <c r="AVE2606" s="113"/>
      <c r="AVF2606" s="113"/>
      <c r="AVG2606" s="113"/>
      <c r="AVH2606" s="113"/>
      <c r="AVI2606" s="113"/>
      <c r="AVJ2606" s="113"/>
      <c r="AVK2606" s="113"/>
      <c r="AVL2606" s="113"/>
      <c r="AVM2606" s="113"/>
      <c r="AVN2606" s="113"/>
      <c r="AVO2606" s="113"/>
      <c r="AVP2606" s="113"/>
      <c r="AVQ2606" s="113"/>
      <c r="AVR2606" s="113"/>
      <c r="AVS2606" s="113"/>
      <c r="AVT2606" s="113"/>
      <c r="AVU2606" s="113"/>
      <c r="AVV2606" s="113"/>
      <c r="AVW2606" s="113"/>
      <c r="AVX2606" s="113"/>
      <c r="AVY2606" s="113"/>
      <c r="AVZ2606" s="113"/>
      <c r="AWA2606" s="113"/>
      <c r="AWB2606" s="113"/>
      <c r="AWC2606" s="113"/>
      <c r="AWD2606" s="113"/>
      <c r="AWE2606" s="113"/>
      <c r="AWF2606" s="113"/>
      <c r="AWG2606" s="113"/>
      <c r="AWH2606" s="113"/>
      <c r="AWI2606" s="113"/>
      <c r="AWJ2606" s="113"/>
      <c r="AWK2606" s="113"/>
      <c r="AWL2606" s="113"/>
      <c r="AWM2606" s="113"/>
      <c r="AWN2606" s="113"/>
      <c r="AWO2606" s="113"/>
      <c r="AWP2606" s="113"/>
      <c r="AWQ2606" s="113"/>
      <c r="AWR2606" s="113"/>
      <c r="AWS2606" s="113"/>
      <c r="AWT2606" s="113"/>
      <c r="AWU2606" s="113"/>
      <c r="AWV2606" s="113"/>
      <c r="AWW2606" s="113"/>
      <c r="AWX2606" s="113"/>
      <c r="AWY2606" s="113"/>
      <c r="AWZ2606" s="113"/>
      <c r="AXA2606" s="113"/>
      <c r="AXB2606" s="113"/>
      <c r="AXC2606" s="113"/>
      <c r="AXD2606" s="113"/>
      <c r="AXE2606" s="113"/>
      <c r="AXF2606" s="113"/>
      <c r="AXG2606" s="113"/>
      <c r="AXH2606" s="113"/>
      <c r="AXI2606" s="113"/>
      <c r="AXJ2606" s="113"/>
      <c r="AXK2606" s="113"/>
      <c r="AXL2606" s="113"/>
      <c r="AXM2606" s="113"/>
      <c r="AXN2606" s="113"/>
      <c r="AXO2606" s="113"/>
      <c r="AXP2606" s="113"/>
      <c r="AXQ2606" s="113"/>
      <c r="AXR2606" s="113"/>
      <c r="AXS2606" s="113"/>
      <c r="AXT2606" s="113"/>
      <c r="AXU2606" s="113"/>
      <c r="AXV2606" s="113"/>
      <c r="AXW2606" s="113"/>
      <c r="AXX2606" s="113"/>
      <c r="AXY2606" s="113"/>
      <c r="AXZ2606" s="113"/>
      <c r="AYA2606" s="113"/>
      <c r="AYB2606" s="113"/>
      <c r="AYC2606" s="113"/>
      <c r="AYD2606" s="113"/>
      <c r="AYE2606" s="113"/>
      <c r="AYF2606" s="113"/>
      <c r="AYG2606" s="113"/>
      <c r="AYH2606" s="113"/>
      <c r="AYI2606" s="113"/>
      <c r="AYJ2606" s="113"/>
      <c r="AYK2606" s="113"/>
      <c r="AYL2606" s="113"/>
      <c r="AYM2606" s="113"/>
      <c r="AYN2606" s="113"/>
      <c r="AYO2606" s="113"/>
      <c r="AYP2606" s="113"/>
      <c r="AYQ2606" s="113"/>
      <c r="AYR2606" s="113"/>
      <c r="AYS2606" s="113"/>
      <c r="AYT2606" s="113"/>
      <c r="AYU2606" s="113"/>
      <c r="AYV2606" s="113"/>
      <c r="AYW2606" s="113"/>
      <c r="AYX2606" s="113"/>
      <c r="AYY2606" s="113"/>
      <c r="AYZ2606" s="113"/>
      <c r="AZA2606" s="113"/>
      <c r="AZB2606" s="113"/>
      <c r="AZC2606" s="113"/>
      <c r="AZD2606" s="113"/>
      <c r="AZE2606" s="113"/>
      <c r="AZF2606" s="113"/>
      <c r="AZG2606" s="113"/>
      <c r="AZH2606" s="113"/>
      <c r="AZI2606" s="113"/>
      <c r="AZJ2606" s="113"/>
      <c r="AZK2606" s="113"/>
      <c r="AZL2606" s="113"/>
      <c r="AZM2606" s="113"/>
      <c r="AZN2606" s="113"/>
      <c r="AZO2606" s="113"/>
      <c r="AZP2606" s="113"/>
      <c r="AZQ2606" s="113"/>
      <c r="AZR2606" s="113"/>
      <c r="AZS2606" s="113"/>
      <c r="AZT2606" s="113"/>
      <c r="AZU2606" s="113"/>
      <c r="AZV2606" s="113"/>
      <c r="AZW2606" s="113"/>
      <c r="AZX2606" s="113"/>
      <c r="AZY2606" s="113"/>
      <c r="AZZ2606" s="113"/>
      <c r="BAA2606" s="113"/>
      <c r="BAB2606" s="113"/>
      <c r="BAC2606" s="113"/>
      <c r="BAD2606" s="113"/>
      <c r="BAE2606" s="113"/>
      <c r="BAF2606" s="113"/>
      <c r="BAG2606" s="113"/>
      <c r="BAH2606" s="113"/>
      <c r="BAI2606" s="113"/>
      <c r="BAJ2606" s="113"/>
      <c r="BAK2606" s="113"/>
      <c r="BAL2606" s="113"/>
      <c r="BAM2606" s="113"/>
      <c r="BAN2606" s="113"/>
      <c r="BAO2606" s="113"/>
      <c r="BAP2606" s="113"/>
      <c r="BAQ2606" s="113"/>
      <c r="BAR2606" s="113"/>
      <c r="BAS2606" s="113"/>
      <c r="BAT2606" s="113"/>
      <c r="BAU2606" s="113"/>
      <c r="BAV2606" s="113"/>
      <c r="BAW2606" s="113"/>
      <c r="BAX2606" s="113"/>
      <c r="BAY2606" s="113"/>
      <c r="BAZ2606" s="113"/>
      <c r="BBA2606" s="113"/>
      <c r="BBB2606" s="113"/>
      <c r="BBC2606" s="113"/>
      <c r="BBD2606" s="113"/>
      <c r="BBE2606" s="113"/>
      <c r="BBF2606" s="113"/>
      <c r="BBG2606" s="113"/>
      <c r="BBH2606" s="113"/>
      <c r="BBI2606" s="113"/>
      <c r="BBJ2606" s="113"/>
      <c r="BBK2606" s="113"/>
      <c r="BBL2606" s="113"/>
      <c r="BBM2606" s="113"/>
      <c r="BBN2606" s="113"/>
      <c r="BBO2606" s="113"/>
      <c r="BBP2606" s="113"/>
      <c r="BBQ2606" s="113"/>
      <c r="BBR2606" s="113"/>
      <c r="BBS2606" s="113"/>
      <c r="BBT2606" s="113"/>
      <c r="BBU2606" s="113"/>
      <c r="BBV2606" s="113"/>
      <c r="BBW2606" s="113"/>
      <c r="BBX2606" s="113"/>
      <c r="BBY2606" s="113"/>
      <c r="BBZ2606" s="113"/>
      <c r="BCA2606" s="113"/>
      <c r="BCB2606" s="113"/>
      <c r="BCC2606" s="113"/>
      <c r="BCD2606" s="113"/>
      <c r="BCE2606" s="113"/>
      <c r="BCF2606" s="113"/>
      <c r="BCG2606" s="113"/>
      <c r="BCH2606" s="113"/>
      <c r="BCI2606" s="113"/>
      <c r="BCJ2606" s="113"/>
      <c r="BCK2606" s="113"/>
      <c r="BCL2606" s="113"/>
      <c r="BCM2606" s="113"/>
      <c r="BCN2606" s="113"/>
      <c r="BCO2606" s="113"/>
      <c r="BCP2606" s="113"/>
      <c r="BCQ2606" s="113"/>
      <c r="BCR2606" s="113"/>
      <c r="BCS2606" s="113"/>
      <c r="BCT2606" s="113"/>
      <c r="BCU2606" s="113"/>
      <c r="BCV2606" s="113"/>
      <c r="BCW2606" s="113"/>
      <c r="BCX2606" s="113"/>
      <c r="BCY2606" s="113"/>
      <c r="BCZ2606" s="113"/>
      <c r="BDA2606" s="113"/>
      <c r="BDB2606" s="113"/>
      <c r="BDC2606" s="113"/>
      <c r="BDD2606" s="113"/>
      <c r="BDE2606" s="113"/>
      <c r="BDF2606" s="113"/>
      <c r="BDG2606" s="113"/>
      <c r="BDH2606" s="113"/>
      <c r="BDI2606" s="113"/>
      <c r="BDJ2606" s="113"/>
      <c r="BDK2606" s="113"/>
      <c r="BDL2606" s="113"/>
      <c r="BDM2606" s="113"/>
      <c r="BDN2606" s="113"/>
      <c r="BDO2606" s="113"/>
      <c r="BDP2606" s="113"/>
      <c r="BDQ2606" s="113"/>
      <c r="BDR2606" s="113"/>
      <c r="BDS2606" s="113"/>
      <c r="BDT2606" s="113"/>
      <c r="BDU2606" s="113"/>
      <c r="BDV2606" s="113"/>
      <c r="BDW2606" s="113"/>
      <c r="BDX2606" s="113"/>
      <c r="BDY2606" s="113"/>
      <c r="BDZ2606" s="113"/>
      <c r="BEA2606" s="113"/>
      <c r="BEB2606" s="113"/>
      <c r="BEC2606" s="113"/>
      <c r="BED2606" s="113"/>
      <c r="BEE2606" s="113"/>
      <c r="BEF2606" s="113"/>
      <c r="BEG2606" s="113"/>
      <c r="BEH2606" s="113"/>
      <c r="BEI2606" s="113"/>
      <c r="BEJ2606" s="113"/>
      <c r="BEK2606" s="113"/>
      <c r="BEL2606" s="113"/>
      <c r="BEM2606" s="113"/>
      <c r="BEN2606" s="113"/>
      <c r="BEO2606" s="113"/>
      <c r="BEP2606" s="113"/>
      <c r="BEQ2606" s="113"/>
      <c r="BER2606" s="113"/>
      <c r="BES2606" s="113"/>
      <c r="BET2606" s="113"/>
      <c r="BEU2606" s="113"/>
      <c r="BEV2606" s="113"/>
      <c r="BEW2606" s="113"/>
      <c r="BEX2606" s="113"/>
      <c r="BEY2606" s="113"/>
      <c r="BEZ2606" s="113"/>
      <c r="BFA2606" s="113"/>
      <c r="BFB2606" s="113"/>
      <c r="BFC2606" s="113"/>
      <c r="BFD2606" s="113"/>
      <c r="BFE2606" s="113"/>
      <c r="BFF2606" s="113"/>
      <c r="BFG2606" s="113"/>
      <c r="BFH2606" s="113"/>
      <c r="BFI2606" s="113"/>
      <c r="BFJ2606" s="113"/>
      <c r="BFK2606" s="113"/>
      <c r="BFL2606" s="113"/>
      <c r="BFM2606" s="113"/>
      <c r="BFN2606" s="113"/>
      <c r="BFO2606" s="113"/>
      <c r="BFP2606" s="113"/>
      <c r="BFQ2606" s="113"/>
      <c r="BFR2606" s="113"/>
      <c r="BFS2606" s="113"/>
      <c r="BFT2606" s="113"/>
      <c r="BFU2606" s="113"/>
      <c r="BFV2606" s="113"/>
      <c r="BFW2606" s="113"/>
      <c r="BFX2606" s="113"/>
      <c r="BFY2606" s="113"/>
      <c r="BFZ2606" s="113"/>
      <c r="BGA2606" s="113"/>
      <c r="BGB2606" s="113"/>
      <c r="BGC2606" s="113"/>
      <c r="BGD2606" s="113"/>
      <c r="BGE2606" s="113"/>
      <c r="BGF2606" s="113"/>
      <c r="BGG2606" s="113"/>
      <c r="BGH2606" s="113"/>
      <c r="BGI2606" s="113"/>
      <c r="BGJ2606" s="113"/>
      <c r="BGK2606" s="113"/>
      <c r="BGL2606" s="113"/>
      <c r="BGM2606" s="113"/>
      <c r="BGN2606" s="113"/>
      <c r="BGO2606" s="113"/>
      <c r="BGP2606" s="113"/>
      <c r="BGQ2606" s="113"/>
      <c r="BGR2606" s="113"/>
      <c r="BGS2606" s="113"/>
      <c r="BGT2606" s="113"/>
      <c r="BGU2606" s="113"/>
      <c r="BGV2606" s="113"/>
      <c r="BGW2606" s="113"/>
      <c r="BGX2606" s="113"/>
      <c r="BGY2606" s="113"/>
      <c r="BGZ2606" s="113"/>
      <c r="BHA2606" s="113"/>
      <c r="BHB2606" s="113"/>
      <c r="BHC2606" s="113"/>
      <c r="BHD2606" s="113"/>
      <c r="BHE2606" s="113"/>
      <c r="BHF2606" s="113"/>
      <c r="BHG2606" s="113"/>
      <c r="BHH2606" s="113"/>
      <c r="BHI2606" s="113"/>
      <c r="BHJ2606" s="113"/>
      <c r="BHK2606" s="113"/>
      <c r="BHL2606" s="113"/>
      <c r="BHM2606" s="113"/>
      <c r="BHN2606" s="113"/>
      <c r="BHO2606" s="113"/>
      <c r="BHP2606" s="113"/>
      <c r="BHQ2606" s="113"/>
      <c r="BHR2606" s="113"/>
      <c r="BHS2606" s="113"/>
      <c r="BHT2606" s="113"/>
      <c r="BHU2606" s="113"/>
      <c r="BHV2606" s="113"/>
      <c r="BHW2606" s="113"/>
      <c r="BHX2606" s="113"/>
      <c r="BHY2606" s="113"/>
      <c r="BHZ2606" s="113"/>
      <c r="BIA2606" s="113"/>
      <c r="BIB2606" s="113"/>
      <c r="BIC2606" s="113"/>
      <c r="BID2606" s="113"/>
      <c r="BIE2606" s="113"/>
      <c r="BIF2606" s="113"/>
      <c r="BIG2606" s="113"/>
      <c r="BIH2606" s="113"/>
      <c r="BII2606" s="113"/>
      <c r="BIJ2606" s="113"/>
      <c r="BIK2606" s="113"/>
      <c r="BIL2606" s="113"/>
      <c r="BIM2606" s="113"/>
      <c r="BIN2606" s="113"/>
      <c r="BIO2606" s="113"/>
      <c r="BIP2606" s="113"/>
      <c r="BIQ2606" s="113"/>
      <c r="BIR2606" s="113"/>
      <c r="BIS2606" s="113"/>
      <c r="BIT2606" s="113"/>
      <c r="BIU2606" s="113"/>
      <c r="BIV2606" s="113"/>
      <c r="BIW2606" s="113"/>
      <c r="BIX2606" s="113"/>
      <c r="BIY2606" s="113"/>
      <c r="BIZ2606" s="113"/>
      <c r="BJA2606" s="113"/>
      <c r="BJB2606" s="113"/>
      <c r="BJC2606" s="113"/>
      <c r="BJD2606" s="113"/>
      <c r="BJE2606" s="113"/>
      <c r="BJF2606" s="113"/>
      <c r="BJG2606" s="113"/>
      <c r="BJH2606" s="113"/>
      <c r="BJI2606" s="113"/>
      <c r="BJJ2606" s="113"/>
      <c r="BJK2606" s="113"/>
      <c r="BJL2606" s="113"/>
      <c r="BJM2606" s="113"/>
      <c r="BJN2606" s="113"/>
      <c r="BJO2606" s="113"/>
      <c r="BJP2606" s="113"/>
      <c r="BJQ2606" s="113"/>
      <c r="BJR2606" s="113"/>
      <c r="BJS2606" s="113"/>
      <c r="BJT2606" s="113"/>
      <c r="BJU2606" s="113"/>
      <c r="BJV2606" s="113"/>
      <c r="BJW2606" s="113"/>
      <c r="BJX2606" s="113"/>
      <c r="BJY2606" s="113"/>
      <c r="BJZ2606" s="113"/>
      <c r="BKA2606" s="113"/>
      <c r="BKB2606" s="113"/>
      <c r="BKC2606" s="113"/>
      <c r="BKD2606" s="113"/>
      <c r="BKE2606" s="113"/>
      <c r="BKF2606" s="113"/>
      <c r="BKG2606" s="113"/>
      <c r="BKH2606" s="113"/>
      <c r="BKI2606" s="113"/>
      <c r="BKJ2606" s="113"/>
      <c r="BKK2606" s="113"/>
      <c r="BKL2606" s="113"/>
      <c r="BKM2606" s="113"/>
      <c r="BKN2606" s="113"/>
      <c r="BKO2606" s="113"/>
      <c r="BKP2606" s="113"/>
      <c r="BKQ2606" s="113"/>
      <c r="BKR2606" s="113"/>
      <c r="BKS2606" s="113"/>
      <c r="BKT2606" s="113"/>
      <c r="BKU2606" s="113"/>
      <c r="BKV2606" s="113"/>
      <c r="BKW2606" s="113"/>
      <c r="BKX2606" s="113"/>
      <c r="BKY2606" s="113"/>
      <c r="BKZ2606" s="113"/>
      <c r="BLA2606" s="113"/>
      <c r="BLB2606" s="113"/>
      <c r="BLC2606" s="113"/>
      <c r="BLD2606" s="113"/>
      <c r="BLE2606" s="113"/>
      <c r="BLF2606" s="113"/>
      <c r="BLG2606" s="113"/>
      <c r="BLH2606" s="113"/>
      <c r="BLI2606" s="113"/>
      <c r="BLJ2606" s="113"/>
      <c r="BLK2606" s="113"/>
      <c r="BLL2606" s="113"/>
      <c r="BLM2606" s="113"/>
      <c r="BLN2606" s="113"/>
      <c r="BLO2606" s="113"/>
      <c r="BLP2606" s="113"/>
      <c r="BLQ2606" s="113"/>
      <c r="BLR2606" s="113"/>
      <c r="BLS2606" s="113"/>
      <c r="BLT2606" s="113"/>
      <c r="BLU2606" s="113"/>
      <c r="BLV2606" s="113"/>
      <c r="BLW2606" s="113"/>
      <c r="BLX2606" s="113"/>
      <c r="BLY2606" s="113"/>
      <c r="BLZ2606" s="113"/>
      <c r="BMA2606" s="113"/>
      <c r="BMB2606" s="113"/>
      <c r="BMC2606" s="113"/>
      <c r="BMD2606" s="113"/>
      <c r="BME2606" s="113"/>
      <c r="BMF2606" s="113"/>
      <c r="BMG2606" s="113"/>
      <c r="BMH2606" s="113"/>
      <c r="BMI2606" s="113"/>
      <c r="BMJ2606" s="113"/>
      <c r="BMK2606" s="113"/>
      <c r="BML2606" s="113"/>
      <c r="BMM2606" s="113"/>
      <c r="BMN2606" s="113"/>
      <c r="BMO2606" s="113"/>
      <c r="BMP2606" s="113"/>
      <c r="BMQ2606" s="113"/>
      <c r="BMR2606" s="113"/>
      <c r="BMS2606" s="113"/>
      <c r="BMT2606" s="113"/>
      <c r="BMU2606" s="113"/>
      <c r="BMV2606" s="113"/>
      <c r="BMW2606" s="113"/>
      <c r="BMX2606" s="113"/>
      <c r="BMY2606" s="113"/>
      <c r="BMZ2606" s="113"/>
      <c r="BNA2606" s="113"/>
      <c r="BNB2606" s="113"/>
      <c r="BNC2606" s="113"/>
      <c r="BND2606" s="113"/>
      <c r="BNE2606" s="113"/>
      <c r="BNF2606" s="113"/>
      <c r="BNG2606" s="113"/>
      <c r="BNH2606" s="113"/>
      <c r="BNI2606" s="113"/>
      <c r="BNJ2606" s="113"/>
      <c r="BNK2606" s="113"/>
      <c r="BNL2606" s="113"/>
      <c r="BNM2606" s="113"/>
      <c r="BNN2606" s="113"/>
      <c r="BNO2606" s="113"/>
      <c r="BNP2606" s="113"/>
      <c r="BNQ2606" s="113"/>
      <c r="BNR2606" s="113"/>
      <c r="BNS2606" s="113"/>
      <c r="BNT2606" s="113"/>
      <c r="BNU2606" s="113"/>
      <c r="BNV2606" s="113"/>
      <c r="BNW2606" s="113"/>
      <c r="BNX2606" s="113"/>
      <c r="BNY2606" s="113"/>
      <c r="BNZ2606" s="113"/>
      <c r="BOA2606" s="113"/>
      <c r="BOB2606" s="113"/>
      <c r="BOC2606" s="113"/>
      <c r="BOD2606" s="113"/>
      <c r="BOE2606" s="113"/>
      <c r="BOF2606" s="113"/>
      <c r="BOG2606" s="113"/>
      <c r="BOH2606" s="113"/>
      <c r="BOI2606" s="113"/>
      <c r="BOJ2606" s="113"/>
      <c r="BOK2606" s="113"/>
      <c r="BOL2606" s="113"/>
      <c r="BOM2606" s="113"/>
      <c r="BON2606" s="113"/>
      <c r="BOO2606" s="113"/>
      <c r="BOP2606" s="113"/>
      <c r="BOQ2606" s="113"/>
      <c r="BOR2606" s="113"/>
      <c r="BOS2606" s="113"/>
      <c r="BOT2606" s="113"/>
      <c r="BOU2606" s="113"/>
      <c r="BOV2606" s="113"/>
      <c r="BOW2606" s="113"/>
      <c r="BOX2606" s="113"/>
      <c r="BOY2606" s="113"/>
      <c r="BOZ2606" s="113"/>
      <c r="BPA2606" s="113"/>
      <c r="BPB2606" s="113"/>
      <c r="BPC2606" s="113"/>
      <c r="BPD2606" s="113"/>
      <c r="BPE2606" s="113"/>
      <c r="BPF2606" s="113"/>
      <c r="BPG2606" s="113"/>
      <c r="BPH2606" s="113"/>
      <c r="BPI2606" s="113"/>
      <c r="BPJ2606" s="113"/>
      <c r="BPK2606" s="113"/>
      <c r="BPL2606" s="113"/>
      <c r="BPM2606" s="113"/>
      <c r="BPN2606" s="113"/>
      <c r="BPO2606" s="113"/>
      <c r="BPP2606" s="113"/>
      <c r="BPQ2606" s="113"/>
      <c r="BPR2606" s="113"/>
      <c r="BPS2606" s="113"/>
      <c r="BPT2606" s="113"/>
      <c r="BPU2606" s="113"/>
      <c r="BPV2606" s="113"/>
      <c r="BPW2606" s="113"/>
      <c r="BPX2606" s="113"/>
      <c r="BPY2606" s="113"/>
      <c r="BPZ2606" s="113"/>
      <c r="BQA2606" s="113"/>
      <c r="BQB2606" s="113"/>
      <c r="BQC2606" s="113"/>
      <c r="BQD2606" s="113"/>
      <c r="BQE2606" s="113"/>
      <c r="BQF2606" s="113"/>
      <c r="BQG2606" s="113"/>
      <c r="BQH2606" s="113"/>
      <c r="BQI2606" s="113"/>
      <c r="BQJ2606" s="113"/>
      <c r="BQK2606" s="113"/>
      <c r="BQL2606" s="113"/>
      <c r="BQM2606" s="113"/>
      <c r="BQN2606" s="113"/>
      <c r="BQO2606" s="113"/>
      <c r="BQP2606" s="113"/>
      <c r="BQQ2606" s="113"/>
      <c r="BQR2606" s="113"/>
      <c r="BQS2606" s="113"/>
      <c r="BQT2606" s="113"/>
      <c r="BQU2606" s="113"/>
      <c r="BQV2606" s="113"/>
      <c r="BQW2606" s="113"/>
      <c r="BQX2606" s="113"/>
      <c r="BQY2606" s="113"/>
      <c r="BQZ2606" s="113"/>
      <c r="BRA2606" s="113"/>
      <c r="BRB2606" s="113"/>
      <c r="BRC2606" s="113"/>
      <c r="BRD2606" s="113"/>
      <c r="BRE2606" s="113"/>
      <c r="BRF2606" s="113"/>
      <c r="BRG2606" s="113"/>
      <c r="BRH2606" s="113"/>
      <c r="BRI2606" s="113"/>
      <c r="BRJ2606" s="113"/>
      <c r="BRK2606" s="113"/>
      <c r="BRL2606" s="113"/>
      <c r="BRM2606" s="113"/>
      <c r="BRN2606" s="113"/>
      <c r="BRO2606" s="113"/>
      <c r="BRP2606" s="113"/>
      <c r="BRQ2606" s="113"/>
      <c r="BRR2606" s="113"/>
      <c r="BRS2606" s="113"/>
      <c r="BRT2606" s="113"/>
      <c r="BRU2606" s="113"/>
      <c r="BRV2606" s="113"/>
      <c r="BRW2606" s="113"/>
      <c r="BRX2606" s="113"/>
      <c r="BRY2606" s="113"/>
      <c r="BRZ2606" s="113"/>
      <c r="BSA2606" s="113"/>
      <c r="BSB2606" s="113"/>
      <c r="BSC2606" s="113"/>
      <c r="BSD2606" s="113"/>
      <c r="BSE2606" s="113"/>
      <c r="BSF2606" s="113"/>
      <c r="BSG2606" s="113"/>
      <c r="BSH2606" s="113"/>
      <c r="BSI2606" s="113"/>
      <c r="BSJ2606" s="113"/>
      <c r="BSK2606" s="113"/>
      <c r="BSL2606" s="113"/>
      <c r="BSM2606" s="113"/>
      <c r="BSN2606" s="113"/>
      <c r="BSO2606" s="113"/>
      <c r="BSP2606" s="113"/>
      <c r="BSQ2606" s="113"/>
      <c r="BSR2606" s="113"/>
      <c r="BSS2606" s="113"/>
      <c r="BST2606" s="113"/>
      <c r="BSU2606" s="113"/>
      <c r="BSV2606" s="113"/>
      <c r="BSW2606" s="113"/>
      <c r="BSX2606" s="113"/>
      <c r="BSY2606" s="113"/>
      <c r="BSZ2606" s="113"/>
      <c r="BTA2606" s="113"/>
      <c r="BTB2606" s="113"/>
      <c r="BTC2606" s="113"/>
      <c r="BTD2606" s="113"/>
      <c r="BTE2606" s="113"/>
      <c r="BTF2606" s="113"/>
      <c r="BTG2606" s="113"/>
      <c r="BTH2606" s="113"/>
      <c r="BTI2606" s="113"/>
      <c r="BTJ2606" s="113"/>
      <c r="BTK2606" s="113"/>
      <c r="BTL2606" s="113"/>
      <c r="BTM2606" s="113"/>
      <c r="BTN2606" s="113"/>
      <c r="BTO2606" s="113"/>
      <c r="BTP2606" s="113"/>
      <c r="BTQ2606" s="113"/>
      <c r="BTR2606" s="113"/>
      <c r="BTS2606" s="113"/>
      <c r="BTT2606" s="113"/>
      <c r="BTU2606" s="113"/>
      <c r="BTV2606" s="113"/>
      <c r="BTW2606" s="113"/>
      <c r="BTX2606" s="113"/>
      <c r="BTY2606" s="113"/>
      <c r="BTZ2606" s="113"/>
      <c r="BUA2606" s="113"/>
      <c r="BUB2606" s="113"/>
      <c r="BUC2606" s="113"/>
      <c r="BUD2606" s="113"/>
      <c r="BUE2606" s="113"/>
      <c r="BUF2606" s="113"/>
      <c r="BUG2606" s="113"/>
      <c r="BUH2606" s="113"/>
      <c r="BUI2606" s="113"/>
      <c r="BUJ2606" s="113"/>
      <c r="BUK2606" s="113"/>
      <c r="BUL2606" s="113"/>
      <c r="BUM2606" s="113"/>
      <c r="BUN2606" s="113"/>
      <c r="BUO2606" s="113"/>
      <c r="BUP2606" s="113"/>
      <c r="BUQ2606" s="113"/>
      <c r="BUR2606" s="113"/>
      <c r="BUS2606" s="113"/>
      <c r="BUT2606" s="113"/>
      <c r="BUU2606" s="113"/>
      <c r="BUV2606" s="113"/>
      <c r="BUW2606" s="113"/>
      <c r="BUX2606" s="113"/>
      <c r="BUY2606" s="113"/>
      <c r="BUZ2606" s="113"/>
      <c r="BVA2606" s="113"/>
      <c r="BVB2606" s="113"/>
      <c r="BVC2606" s="113"/>
      <c r="BVD2606" s="113"/>
      <c r="BVE2606" s="113"/>
      <c r="BVF2606" s="113"/>
      <c r="BVG2606" s="113"/>
      <c r="BVH2606" s="113"/>
      <c r="BVI2606" s="113"/>
      <c r="BVJ2606" s="113"/>
      <c r="BVK2606" s="113"/>
      <c r="BVL2606" s="113"/>
      <c r="BVM2606" s="113"/>
      <c r="BVN2606" s="113"/>
      <c r="BVO2606" s="113"/>
      <c r="BVP2606" s="113"/>
      <c r="BVQ2606" s="113"/>
      <c r="BVR2606" s="113"/>
      <c r="BVS2606" s="113"/>
      <c r="BVT2606" s="113"/>
      <c r="BVU2606" s="113"/>
      <c r="BVV2606" s="113"/>
      <c r="BVW2606" s="113"/>
      <c r="BVX2606" s="113"/>
      <c r="BVY2606" s="113"/>
      <c r="BVZ2606" s="113"/>
      <c r="BWA2606" s="113"/>
      <c r="BWB2606" s="113"/>
      <c r="BWC2606" s="113"/>
      <c r="BWD2606" s="113"/>
      <c r="BWE2606" s="113"/>
      <c r="BWF2606" s="113"/>
      <c r="BWG2606" s="113"/>
      <c r="BWH2606" s="113"/>
      <c r="BWI2606" s="113"/>
      <c r="BWJ2606" s="113"/>
      <c r="BWK2606" s="113"/>
      <c r="BWL2606" s="113"/>
      <c r="BWM2606" s="113"/>
      <c r="BWN2606" s="113"/>
      <c r="BWO2606" s="113"/>
      <c r="BWP2606" s="113"/>
      <c r="BWQ2606" s="113"/>
      <c r="BWR2606" s="113"/>
      <c r="BWS2606" s="113"/>
      <c r="BWT2606" s="113"/>
      <c r="BWU2606" s="113"/>
      <c r="BWV2606" s="113"/>
      <c r="BWW2606" s="113"/>
      <c r="BWX2606" s="113"/>
      <c r="BWY2606" s="113"/>
      <c r="BWZ2606" s="113"/>
      <c r="BXA2606" s="113"/>
      <c r="BXB2606" s="113"/>
      <c r="BXC2606" s="113"/>
      <c r="BXD2606" s="113"/>
      <c r="BXE2606" s="113"/>
      <c r="BXF2606" s="113"/>
      <c r="BXG2606" s="113"/>
      <c r="BXH2606" s="113"/>
      <c r="BXI2606" s="113"/>
      <c r="BXJ2606" s="113"/>
      <c r="BXK2606" s="113"/>
      <c r="BXL2606" s="113"/>
      <c r="BXM2606" s="113"/>
      <c r="BXN2606" s="113"/>
      <c r="BXO2606" s="113"/>
      <c r="BXP2606" s="113"/>
      <c r="BXQ2606" s="113"/>
      <c r="BXR2606" s="113"/>
      <c r="BXS2606" s="113"/>
      <c r="BXT2606" s="113"/>
      <c r="BXU2606" s="113"/>
      <c r="BXV2606" s="113"/>
      <c r="BXW2606" s="113"/>
      <c r="BXX2606" s="113"/>
      <c r="BXY2606" s="113"/>
      <c r="BXZ2606" s="113"/>
      <c r="BYA2606" s="113"/>
      <c r="BYB2606" s="113"/>
      <c r="BYC2606" s="113"/>
      <c r="BYD2606" s="113"/>
      <c r="BYE2606" s="113"/>
      <c r="BYF2606" s="113"/>
      <c r="BYG2606" s="113"/>
      <c r="BYH2606" s="113"/>
      <c r="BYI2606" s="113"/>
      <c r="BYJ2606" s="113"/>
      <c r="BYK2606" s="113"/>
      <c r="BYL2606" s="113"/>
      <c r="BYM2606" s="113"/>
      <c r="BYN2606" s="113"/>
      <c r="BYO2606" s="113"/>
      <c r="BYP2606" s="113"/>
      <c r="BYQ2606" s="113"/>
      <c r="BYR2606" s="113"/>
      <c r="BYS2606" s="113"/>
      <c r="BYT2606" s="113"/>
      <c r="BYU2606" s="113"/>
      <c r="BYV2606" s="113"/>
      <c r="BYW2606" s="113"/>
      <c r="BYX2606" s="113"/>
      <c r="BYY2606" s="113"/>
      <c r="BYZ2606" s="113"/>
      <c r="BZA2606" s="113"/>
      <c r="BZB2606" s="113"/>
      <c r="BZC2606" s="113"/>
      <c r="BZD2606" s="113"/>
      <c r="BZE2606" s="113"/>
      <c r="BZF2606" s="113"/>
      <c r="BZG2606" s="113"/>
      <c r="BZH2606" s="113"/>
      <c r="BZI2606" s="113"/>
      <c r="BZJ2606" s="113"/>
      <c r="BZK2606" s="113"/>
      <c r="BZL2606" s="113"/>
      <c r="BZM2606" s="113"/>
      <c r="BZN2606" s="113"/>
      <c r="BZO2606" s="113"/>
      <c r="BZP2606" s="113"/>
      <c r="BZQ2606" s="113"/>
      <c r="BZR2606" s="113"/>
      <c r="BZS2606" s="113"/>
      <c r="BZT2606" s="113"/>
      <c r="BZU2606" s="113"/>
      <c r="BZV2606" s="113"/>
      <c r="BZW2606" s="113"/>
      <c r="BZX2606" s="113"/>
      <c r="BZY2606" s="113"/>
      <c r="BZZ2606" s="113"/>
      <c r="CAA2606" s="113"/>
      <c r="CAB2606" s="113"/>
      <c r="CAC2606" s="113"/>
      <c r="CAD2606" s="113"/>
      <c r="CAE2606" s="113"/>
      <c r="CAF2606" s="113"/>
      <c r="CAG2606" s="113"/>
      <c r="CAH2606" s="113"/>
      <c r="CAI2606" s="113"/>
      <c r="CAJ2606" s="113"/>
      <c r="CAK2606" s="113"/>
      <c r="CAL2606" s="113"/>
      <c r="CAM2606" s="113"/>
      <c r="CAN2606" s="113"/>
      <c r="CAO2606" s="113"/>
      <c r="CAP2606" s="113"/>
      <c r="CAQ2606" s="113"/>
      <c r="CAR2606" s="113"/>
      <c r="CAS2606" s="113"/>
      <c r="CAT2606" s="113"/>
      <c r="CAU2606" s="113"/>
      <c r="CAV2606" s="113"/>
      <c r="CAW2606" s="113"/>
      <c r="CAX2606" s="113"/>
      <c r="CAY2606" s="113"/>
      <c r="CAZ2606" s="113"/>
      <c r="CBA2606" s="113"/>
      <c r="CBB2606" s="113"/>
      <c r="CBC2606" s="113"/>
      <c r="CBD2606" s="113"/>
      <c r="CBE2606" s="113"/>
      <c r="CBF2606" s="113"/>
      <c r="CBG2606" s="113"/>
      <c r="CBH2606" s="113"/>
      <c r="CBI2606" s="113"/>
      <c r="CBJ2606" s="113"/>
      <c r="CBK2606" s="113"/>
      <c r="CBL2606" s="113"/>
      <c r="CBM2606" s="113"/>
      <c r="CBN2606" s="113"/>
      <c r="CBO2606" s="113"/>
      <c r="CBP2606" s="113"/>
      <c r="CBQ2606" s="113"/>
      <c r="CBR2606" s="113"/>
      <c r="CBS2606" s="113"/>
      <c r="CBT2606" s="113"/>
      <c r="CBU2606" s="113"/>
      <c r="CBV2606" s="113"/>
      <c r="CBW2606" s="113"/>
      <c r="CBX2606" s="113"/>
      <c r="CBY2606" s="113"/>
      <c r="CBZ2606" s="113"/>
      <c r="CCA2606" s="113"/>
      <c r="CCB2606" s="113"/>
      <c r="CCC2606" s="113"/>
      <c r="CCD2606" s="113"/>
      <c r="CCE2606" s="113"/>
      <c r="CCF2606" s="113"/>
      <c r="CCG2606" s="113"/>
      <c r="CCH2606" s="113"/>
      <c r="CCI2606" s="113"/>
      <c r="CCJ2606" s="113"/>
      <c r="CCK2606" s="113"/>
      <c r="CCL2606" s="113"/>
      <c r="CCM2606" s="113"/>
      <c r="CCN2606" s="113"/>
      <c r="CCO2606" s="113"/>
      <c r="CCP2606" s="113"/>
      <c r="CCQ2606" s="113"/>
      <c r="CCR2606" s="113"/>
      <c r="CCS2606" s="113"/>
      <c r="CCT2606" s="113"/>
      <c r="CCU2606" s="113"/>
      <c r="CCV2606" s="113"/>
      <c r="CCW2606" s="113"/>
      <c r="CCX2606" s="113"/>
      <c r="CCY2606" s="113"/>
      <c r="CCZ2606" s="113"/>
      <c r="CDA2606" s="113"/>
      <c r="CDB2606" s="113"/>
      <c r="CDC2606" s="113"/>
      <c r="CDD2606" s="113"/>
      <c r="CDE2606" s="113"/>
      <c r="CDF2606" s="113"/>
      <c r="CDG2606" s="113"/>
      <c r="CDH2606" s="113"/>
      <c r="CDI2606" s="113"/>
      <c r="CDJ2606" s="113"/>
      <c r="CDK2606" s="113"/>
      <c r="CDL2606" s="113"/>
      <c r="CDM2606" s="113"/>
      <c r="CDN2606" s="113"/>
      <c r="CDO2606" s="113"/>
      <c r="CDP2606" s="113"/>
      <c r="CDQ2606" s="113"/>
      <c r="CDR2606" s="113"/>
      <c r="CDS2606" s="113"/>
      <c r="CDT2606" s="113"/>
      <c r="CDU2606" s="113"/>
      <c r="CDV2606" s="113"/>
      <c r="CDW2606" s="113"/>
      <c r="CDX2606" s="113"/>
      <c r="CDY2606" s="113"/>
      <c r="CDZ2606" s="113"/>
      <c r="CEA2606" s="113"/>
      <c r="CEB2606" s="113"/>
      <c r="CEC2606" s="113"/>
      <c r="CED2606" s="113"/>
      <c r="CEE2606" s="113"/>
      <c r="CEF2606" s="113"/>
      <c r="CEG2606" s="113"/>
      <c r="CEH2606" s="113"/>
      <c r="CEI2606" s="113"/>
      <c r="CEJ2606" s="113"/>
      <c r="CEK2606" s="113"/>
      <c r="CEL2606" s="113"/>
      <c r="CEM2606" s="113"/>
      <c r="CEN2606" s="113"/>
      <c r="CEO2606" s="113"/>
      <c r="CEP2606" s="113"/>
      <c r="CEQ2606" s="113"/>
      <c r="CER2606" s="113"/>
      <c r="CES2606" s="113"/>
      <c r="CET2606" s="113"/>
      <c r="CEU2606" s="113"/>
      <c r="CEV2606" s="113"/>
      <c r="CEW2606" s="113"/>
      <c r="CEX2606" s="113"/>
      <c r="CEY2606" s="113"/>
      <c r="CEZ2606" s="113"/>
      <c r="CFA2606" s="113"/>
      <c r="CFB2606" s="113"/>
      <c r="CFC2606" s="113"/>
      <c r="CFD2606" s="113"/>
      <c r="CFE2606" s="113"/>
      <c r="CFF2606" s="113"/>
      <c r="CFG2606" s="113"/>
      <c r="CFH2606" s="113"/>
      <c r="CFI2606" s="113"/>
      <c r="CFJ2606" s="113"/>
      <c r="CFK2606" s="113"/>
      <c r="CFL2606" s="113"/>
      <c r="CFM2606" s="113"/>
      <c r="CFN2606" s="113"/>
      <c r="CFO2606" s="113"/>
      <c r="CFP2606" s="113"/>
      <c r="CFQ2606" s="113"/>
      <c r="CFR2606" s="113"/>
      <c r="CFS2606" s="113"/>
      <c r="CFT2606" s="113"/>
      <c r="CFU2606" s="113"/>
      <c r="CFV2606" s="113"/>
      <c r="CFW2606" s="113"/>
      <c r="CFX2606" s="113"/>
      <c r="CFY2606" s="113"/>
      <c r="CFZ2606" s="113"/>
      <c r="CGA2606" s="113"/>
      <c r="CGB2606" s="113"/>
      <c r="CGC2606" s="113"/>
      <c r="CGD2606" s="113"/>
      <c r="CGE2606" s="113"/>
      <c r="CGF2606" s="113"/>
      <c r="CGG2606" s="113"/>
      <c r="CGH2606" s="113"/>
      <c r="CGI2606" s="113"/>
      <c r="CGJ2606" s="113"/>
      <c r="CGK2606" s="113"/>
      <c r="CGL2606" s="113"/>
      <c r="CGM2606" s="113"/>
      <c r="CGN2606" s="113"/>
      <c r="CGO2606" s="113"/>
      <c r="CGP2606" s="113"/>
      <c r="CGQ2606" s="113"/>
      <c r="CGR2606" s="113"/>
      <c r="CGS2606" s="113"/>
      <c r="CGT2606" s="113"/>
      <c r="CGU2606" s="113"/>
      <c r="CGV2606" s="113"/>
      <c r="CGW2606" s="113"/>
      <c r="CGX2606" s="113"/>
      <c r="CGY2606" s="113"/>
      <c r="CGZ2606" s="113"/>
      <c r="CHA2606" s="113"/>
      <c r="CHB2606" s="113"/>
      <c r="CHC2606" s="113"/>
      <c r="CHD2606" s="113"/>
      <c r="CHE2606" s="113"/>
      <c r="CHF2606" s="113"/>
      <c r="CHG2606" s="113"/>
      <c r="CHH2606" s="113"/>
      <c r="CHI2606" s="113"/>
      <c r="CHJ2606" s="113"/>
      <c r="CHK2606" s="113"/>
      <c r="CHL2606" s="113"/>
      <c r="CHM2606" s="113"/>
      <c r="CHN2606" s="113"/>
      <c r="CHO2606" s="113"/>
      <c r="CHP2606" s="113"/>
      <c r="CHQ2606" s="113"/>
      <c r="CHR2606" s="113"/>
      <c r="CHS2606" s="113"/>
      <c r="CHT2606" s="113"/>
      <c r="CHU2606" s="113"/>
      <c r="CHV2606" s="113"/>
      <c r="CHW2606" s="113"/>
      <c r="CHX2606" s="113"/>
      <c r="CHY2606" s="113"/>
      <c r="CHZ2606" s="113"/>
      <c r="CIA2606" s="113"/>
      <c r="CIB2606" s="113"/>
      <c r="CIC2606" s="113"/>
      <c r="CID2606" s="113"/>
      <c r="CIE2606" s="113"/>
      <c r="CIF2606" s="113"/>
      <c r="CIG2606" s="113"/>
      <c r="CIH2606" s="113"/>
      <c r="CII2606" s="113"/>
      <c r="CIJ2606" s="113"/>
      <c r="CIK2606" s="113"/>
      <c r="CIL2606" s="113"/>
      <c r="CIM2606" s="113"/>
      <c r="CIN2606" s="113"/>
      <c r="CIO2606" s="113"/>
      <c r="CIP2606" s="113"/>
      <c r="CIQ2606" s="113"/>
      <c r="CIR2606" s="113"/>
      <c r="CIS2606" s="113"/>
      <c r="CIT2606" s="113"/>
      <c r="CIU2606" s="113"/>
      <c r="CIV2606" s="113"/>
      <c r="CIW2606" s="113"/>
      <c r="CIX2606" s="113"/>
      <c r="CIY2606" s="113"/>
      <c r="CIZ2606" s="113"/>
      <c r="CJA2606" s="113"/>
      <c r="CJB2606" s="113"/>
      <c r="CJC2606" s="113"/>
      <c r="CJD2606" s="113"/>
      <c r="CJE2606" s="113"/>
      <c r="CJF2606" s="113"/>
      <c r="CJG2606" s="113"/>
      <c r="CJH2606" s="113"/>
      <c r="CJI2606" s="113"/>
      <c r="CJJ2606" s="113"/>
      <c r="CJK2606" s="113"/>
      <c r="CJL2606" s="113"/>
      <c r="CJM2606" s="113"/>
      <c r="CJN2606" s="113"/>
      <c r="CJO2606" s="113"/>
      <c r="CJP2606" s="113"/>
      <c r="CJQ2606" s="113"/>
      <c r="CJR2606" s="113"/>
      <c r="CJS2606" s="113"/>
      <c r="CJT2606" s="113"/>
      <c r="CJU2606" s="113"/>
      <c r="CJV2606" s="113"/>
      <c r="CJW2606" s="113"/>
      <c r="CJX2606" s="113"/>
      <c r="CJY2606" s="113"/>
      <c r="CJZ2606" s="113"/>
      <c r="CKA2606" s="113"/>
      <c r="CKB2606" s="113"/>
      <c r="CKC2606" s="113"/>
      <c r="CKD2606" s="113"/>
      <c r="CKE2606" s="113"/>
      <c r="CKF2606" s="113"/>
      <c r="CKG2606" s="113"/>
      <c r="CKH2606" s="113"/>
      <c r="CKI2606" s="113"/>
      <c r="CKJ2606" s="113"/>
      <c r="CKK2606" s="113"/>
      <c r="CKL2606" s="113"/>
      <c r="CKM2606" s="113"/>
      <c r="CKN2606" s="113"/>
      <c r="CKO2606" s="113"/>
      <c r="CKP2606" s="113"/>
      <c r="CKQ2606" s="113"/>
      <c r="CKR2606" s="113"/>
      <c r="CKS2606" s="113"/>
      <c r="CKT2606" s="113"/>
      <c r="CKU2606" s="113"/>
      <c r="CKV2606" s="113"/>
      <c r="CKW2606" s="113"/>
      <c r="CKX2606" s="113"/>
      <c r="CKY2606" s="113"/>
      <c r="CKZ2606" s="113"/>
      <c r="CLA2606" s="113"/>
      <c r="CLB2606" s="113"/>
      <c r="CLC2606" s="113"/>
      <c r="CLD2606" s="113"/>
      <c r="CLE2606" s="113"/>
      <c r="CLF2606" s="113"/>
      <c r="CLG2606" s="113"/>
      <c r="CLH2606" s="113"/>
      <c r="CLI2606" s="113"/>
      <c r="CLJ2606" s="113"/>
      <c r="CLK2606" s="113"/>
      <c r="CLL2606" s="113"/>
      <c r="CLM2606" s="113"/>
      <c r="CLN2606" s="113"/>
      <c r="CLO2606" s="113"/>
      <c r="CLP2606" s="113"/>
      <c r="CLQ2606" s="113"/>
      <c r="CLR2606" s="113"/>
      <c r="CLS2606" s="113"/>
      <c r="CLT2606" s="113"/>
      <c r="CLU2606" s="113"/>
      <c r="CLV2606" s="113"/>
      <c r="CLW2606" s="113"/>
      <c r="CLX2606" s="113"/>
      <c r="CLY2606" s="113"/>
      <c r="CLZ2606" s="113"/>
      <c r="CMA2606" s="113"/>
      <c r="CMB2606" s="113"/>
      <c r="CMC2606" s="113"/>
      <c r="CMD2606" s="113"/>
      <c r="CME2606" s="113"/>
      <c r="CMF2606" s="113"/>
      <c r="CMG2606" s="113"/>
      <c r="CMH2606" s="113"/>
      <c r="CMI2606" s="113"/>
      <c r="CMJ2606" s="113"/>
      <c r="CMK2606" s="113"/>
      <c r="CML2606" s="113"/>
      <c r="CMM2606" s="113"/>
      <c r="CMN2606" s="113"/>
      <c r="CMO2606" s="113"/>
      <c r="CMP2606" s="113"/>
      <c r="CMQ2606" s="113"/>
      <c r="CMR2606" s="113"/>
      <c r="CMS2606" s="113"/>
      <c r="CMT2606" s="113"/>
      <c r="CMU2606" s="113"/>
      <c r="CMV2606" s="113"/>
      <c r="CMW2606" s="113"/>
      <c r="CMX2606" s="113"/>
      <c r="CMY2606" s="113"/>
      <c r="CMZ2606" s="113"/>
      <c r="CNA2606" s="113"/>
      <c r="CNB2606" s="113"/>
      <c r="CNC2606" s="113"/>
      <c r="CND2606" s="113"/>
      <c r="CNE2606" s="113"/>
      <c r="CNF2606" s="113"/>
      <c r="CNG2606" s="113"/>
      <c r="CNH2606" s="113"/>
      <c r="CNI2606" s="113"/>
      <c r="CNJ2606" s="113"/>
      <c r="CNK2606" s="113"/>
      <c r="CNL2606" s="113"/>
      <c r="CNM2606" s="113"/>
      <c r="CNN2606" s="113"/>
      <c r="CNO2606" s="113"/>
      <c r="CNP2606" s="113"/>
      <c r="CNQ2606" s="113"/>
      <c r="CNR2606" s="113"/>
      <c r="CNS2606" s="113"/>
      <c r="CNT2606" s="113"/>
      <c r="CNU2606" s="113"/>
      <c r="CNV2606" s="113"/>
      <c r="CNW2606" s="113"/>
      <c r="CNX2606" s="113"/>
      <c r="CNY2606" s="113"/>
      <c r="CNZ2606" s="113"/>
      <c r="COA2606" s="113"/>
      <c r="COB2606" s="113"/>
      <c r="COC2606" s="113"/>
      <c r="COD2606" s="113"/>
      <c r="COE2606" s="113"/>
      <c r="COF2606" s="113"/>
      <c r="COG2606" s="113"/>
      <c r="COH2606" s="113"/>
      <c r="COI2606" s="113"/>
      <c r="COJ2606" s="113"/>
      <c r="COK2606" s="113"/>
      <c r="COL2606" s="113"/>
      <c r="COM2606" s="113"/>
      <c r="CON2606" s="113"/>
      <c r="COO2606" s="113"/>
      <c r="COP2606" s="113"/>
      <c r="COQ2606" s="113"/>
      <c r="COR2606" s="113"/>
      <c r="COS2606" s="113"/>
      <c r="COT2606" s="113"/>
      <c r="COU2606" s="113"/>
      <c r="COV2606" s="113"/>
      <c r="COW2606" s="113"/>
      <c r="COX2606" s="113"/>
      <c r="COY2606" s="113"/>
      <c r="COZ2606" s="113"/>
      <c r="CPA2606" s="113"/>
      <c r="CPB2606" s="113"/>
      <c r="CPC2606" s="113"/>
      <c r="CPD2606" s="113"/>
      <c r="CPE2606" s="113"/>
      <c r="CPF2606" s="113"/>
      <c r="CPG2606" s="113"/>
      <c r="CPH2606" s="113"/>
      <c r="CPI2606" s="113"/>
      <c r="CPJ2606" s="113"/>
      <c r="CPK2606" s="113"/>
      <c r="CPL2606" s="113"/>
      <c r="CPM2606" s="113"/>
      <c r="CPN2606" s="113"/>
      <c r="CPO2606" s="113"/>
      <c r="CPP2606" s="113"/>
      <c r="CPQ2606" s="113"/>
      <c r="CPR2606" s="113"/>
      <c r="CPS2606" s="113"/>
      <c r="CPT2606" s="113"/>
      <c r="CPU2606" s="113"/>
      <c r="CPV2606" s="113"/>
      <c r="CPW2606" s="113"/>
      <c r="CPX2606" s="113"/>
      <c r="CPY2606" s="113"/>
      <c r="CPZ2606" s="113"/>
      <c r="CQA2606" s="113"/>
      <c r="CQB2606" s="113"/>
      <c r="CQC2606" s="113"/>
      <c r="CQD2606" s="113"/>
      <c r="CQE2606" s="113"/>
      <c r="CQF2606" s="113"/>
      <c r="CQG2606" s="113"/>
      <c r="CQH2606" s="113"/>
      <c r="CQI2606" s="113"/>
      <c r="CQJ2606" s="113"/>
      <c r="CQK2606" s="113"/>
      <c r="CQL2606" s="113"/>
      <c r="CQM2606" s="113"/>
      <c r="CQN2606" s="113"/>
      <c r="CQO2606" s="113"/>
      <c r="CQP2606" s="113"/>
      <c r="CQQ2606" s="113"/>
      <c r="CQR2606" s="113"/>
      <c r="CQS2606" s="113"/>
      <c r="CQT2606" s="113"/>
      <c r="CQU2606" s="113"/>
      <c r="CQV2606" s="113"/>
      <c r="CQW2606" s="113"/>
      <c r="CQX2606" s="113"/>
      <c r="CQY2606" s="113"/>
      <c r="CQZ2606" s="113"/>
      <c r="CRA2606" s="113"/>
      <c r="CRB2606" s="113"/>
      <c r="CRC2606" s="113"/>
      <c r="CRD2606" s="113"/>
      <c r="CRE2606" s="113"/>
      <c r="CRF2606" s="113"/>
      <c r="CRG2606" s="113"/>
      <c r="CRH2606" s="113"/>
      <c r="CRI2606" s="113"/>
      <c r="CRJ2606" s="113"/>
      <c r="CRK2606" s="113"/>
      <c r="CRL2606" s="113"/>
      <c r="CRM2606" s="113"/>
      <c r="CRN2606" s="113"/>
      <c r="CRO2606" s="113"/>
      <c r="CRP2606" s="113"/>
      <c r="CRQ2606" s="113"/>
      <c r="CRR2606" s="113"/>
      <c r="CRS2606" s="113"/>
      <c r="CRT2606" s="113"/>
      <c r="CRU2606" s="113"/>
      <c r="CRV2606" s="113"/>
      <c r="CRW2606" s="113"/>
      <c r="CRX2606" s="113"/>
      <c r="CRY2606" s="113"/>
      <c r="CRZ2606" s="113"/>
      <c r="CSA2606" s="113"/>
      <c r="CSB2606" s="113"/>
      <c r="CSC2606" s="113"/>
      <c r="CSD2606" s="113"/>
      <c r="CSE2606" s="113"/>
      <c r="CSF2606" s="113"/>
      <c r="CSG2606" s="113"/>
      <c r="CSH2606" s="113"/>
      <c r="CSI2606" s="113"/>
      <c r="CSJ2606" s="113"/>
      <c r="CSK2606" s="113"/>
      <c r="CSL2606" s="113"/>
      <c r="CSM2606" s="113"/>
      <c r="CSN2606" s="113"/>
      <c r="CSO2606" s="113"/>
      <c r="CSP2606" s="113"/>
      <c r="CSQ2606" s="113"/>
      <c r="CSR2606" s="113"/>
      <c r="CSS2606" s="113"/>
      <c r="CST2606" s="113"/>
      <c r="CSU2606" s="113"/>
      <c r="CSV2606" s="113"/>
      <c r="CSW2606" s="113"/>
      <c r="CSX2606" s="113"/>
      <c r="CSY2606" s="113"/>
      <c r="CSZ2606" s="113"/>
      <c r="CTA2606" s="113"/>
      <c r="CTB2606" s="113"/>
      <c r="CTC2606" s="113"/>
      <c r="CTD2606" s="113"/>
      <c r="CTE2606" s="113"/>
      <c r="CTF2606" s="113"/>
      <c r="CTG2606" s="113"/>
      <c r="CTH2606" s="113"/>
      <c r="CTI2606" s="113"/>
      <c r="CTJ2606" s="113"/>
      <c r="CTK2606" s="113"/>
      <c r="CTL2606" s="113"/>
      <c r="CTM2606" s="113"/>
      <c r="CTN2606" s="113"/>
      <c r="CTO2606" s="113"/>
      <c r="CTP2606" s="113"/>
      <c r="CTQ2606" s="113"/>
      <c r="CTR2606" s="113"/>
      <c r="CTS2606" s="113"/>
      <c r="CTT2606" s="113"/>
      <c r="CTU2606" s="113"/>
      <c r="CTV2606" s="113"/>
      <c r="CTW2606" s="113"/>
      <c r="CTX2606" s="113"/>
      <c r="CTY2606" s="113"/>
      <c r="CTZ2606" s="113"/>
      <c r="CUA2606" s="113"/>
      <c r="CUB2606" s="113"/>
      <c r="CUC2606" s="113"/>
      <c r="CUD2606" s="113"/>
      <c r="CUE2606" s="113"/>
      <c r="CUF2606" s="113"/>
      <c r="CUG2606" s="113"/>
      <c r="CUH2606" s="113"/>
      <c r="CUI2606" s="113"/>
      <c r="CUJ2606" s="113"/>
      <c r="CUK2606" s="113"/>
      <c r="CUL2606" s="113"/>
      <c r="CUM2606" s="113"/>
      <c r="CUN2606" s="113"/>
      <c r="CUO2606" s="113"/>
      <c r="CUP2606" s="113"/>
      <c r="CUQ2606" s="113"/>
      <c r="CUR2606" s="113"/>
      <c r="CUS2606" s="113"/>
      <c r="CUT2606" s="113"/>
      <c r="CUU2606" s="113"/>
      <c r="CUV2606" s="113"/>
      <c r="CUW2606" s="113"/>
      <c r="CUX2606" s="113"/>
      <c r="CUY2606" s="113"/>
      <c r="CUZ2606" s="113"/>
      <c r="CVA2606" s="113"/>
      <c r="CVB2606" s="113"/>
      <c r="CVC2606" s="113"/>
      <c r="CVD2606" s="113"/>
      <c r="CVE2606" s="113"/>
      <c r="CVF2606" s="113"/>
      <c r="CVG2606" s="113"/>
      <c r="CVH2606" s="113"/>
      <c r="CVI2606" s="113"/>
      <c r="CVJ2606" s="113"/>
      <c r="CVK2606" s="113"/>
      <c r="CVL2606" s="113"/>
      <c r="CVM2606" s="113"/>
      <c r="CVN2606" s="113"/>
      <c r="CVO2606" s="113"/>
      <c r="CVP2606" s="113"/>
      <c r="CVQ2606" s="113"/>
      <c r="CVR2606" s="113"/>
      <c r="CVS2606" s="113"/>
      <c r="CVT2606" s="113"/>
      <c r="CVU2606" s="113"/>
      <c r="CVV2606" s="113"/>
      <c r="CVW2606" s="113"/>
      <c r="CVX2606" s="113"/>
      <c r="CVY2606" s="113"/>
      <c r="CVZ2606" s="113"/>
      <c r="CWA2606" s="113"/>
      <c r="CWB2606" s="113"/>
      <c r="CWC2606" s="113"/>
      <c r="CWD2606" s="113"/>
      <c r="CWE2606" s="113"/>
      <c r="CWF2606" s="113"/>
      <c r="CWG2606" s="113"/>
      <c r="CWH2606" s="113"/>
      <c r="CWI2606" s="113"/>
      <c r="CWJ2606" s="113"/>
      <c r="CWK2606" s="113"/>
      <c r="CWL2606" s="113"/>
      <c r="CWM2606" s="113"/>
      <c r="CWN2606" s="113"/>
      <c r="CWO2606" s="113"/>
      <c r="CWP2606" s="113"/>
      <c r="CWQ2606" s="113"/>
      <c r="CWR2606" s="113"/>
      <c r="CWS2606" s="113"/>
      <c r="CWT2606" s="113"/>
      <c r="CWU2606" s="113"/>
      <c r="CWV2606" s="113"/>
      <c r="CWW2606" s="113"/>
      <c r="CWX2606" s="113"/>
      <c r="CWY2606" s="113"/>
      <c r="CWZ2606" s="113"/>
      <c r="CXA2606" s="113"/>
      <c r="CXB2606" s="113"/>
      <c r="CXC2606" s="113"/>
      <c r="CXD2606" s="113"/>
      <c r="CXE2606" s="113"/>
      <c r="CXF2606" s="113"/>
      <c r="CXG2606" s="113"/>
      <c r="CXH2606" s="113"/>
      <c r="CXI2606" s="113"/>
      <c r="CXJ2606" s="113"/>
      <c r="CXK2606" s="113"/>
      <c r="CXL2606" s="113"/>
      <c r="CXM2606" s="113"/>
      <c r="CXN2606" s="113"/>
      <c r="CXO2606" s="113"/>
      <c r="CXP2606" s="113"/>
      <c r="CXQ2606" s="113"/>
      <c r="CXR2606" s="113"/>
      <c r="CXS2606" s="113"/>
      <c r="CXT2606" s="113"/>
      <c r="CXU2606" s="113"/>
      <c r="CXV2606" s="113"/>
      <c r="CXW2606" s="113"/>
      <c r="CXX2606" s="113"/>
      <c r="CXY2606" s="113"/>
      <c r="CXZ2606" s="113"/>
      <c r="CYA2606" s="113"/>
      <c r="CYB2606" s="113"/>
      <c r="CYC2606" s="113"/>
      <c r="CYD2606" s="113"/>
      <c r="CYE2606" s="113"/>
      <c r="CYF2606" s="113"/>
      <c r="CYG2606" s="113"/>
      <c r="CYH2606" s="113"/>
      <c r="CYI2606" s="113"/>
      <c r="CYJ2606" s="113"/>
      <c r="CYK2606" s="113"/>
      <c r="CYL2606" s="113"/>
      <c r="CYM2606" s="113"/>
      <c r="CYN2606" s="113"/>
      <c r="CYO2606" s="113"/>
      <c r="CYP2606" s="113"/>
      <c r="CYQ2606" s="113"/>
      <c r="CYR2606" s="113"/>
      <c r="CYS2606" s="113"/>
      <c r="CYT2606" s="113"/>
      <c r="CYU2606" s="113"/>
      <c r="CYV2606" s="113"/>
      <c r="CYW2606" s="113"/>
      <c r="CYX2606" s="113"/>
      <c r="CYY2606" s="113"/>
      <c r="CYZ2606" s="113"/>
      <c r="CZA2606" s="113"/>
      <c r="CZB2606" s="113"/>
      <c r="CZC2606" s="113"/>
      <c r="CZD2606" s="113"/>
      <c r="CZE2606" s="113"/>
      <c r="CZF2606" s="113"/>
      <c r="CZG2606" s="113"/>
      <c r="CZH2606" s="113"/>
      <c r="CZI2606" s="113"/>
      <c r="CZJ2606" s="113"/>
      <c r="CZK2606" s="113"/>
      <c r="CZL2606" s="113"/>
      <c r="CZM2606" s="113"/>
      <c r="CZN2606" s="113"/>
      <c r="CZO2606" s="113"/>
      <c r="CZP2606" s="113"/>
      <c r="CZQ2606" s="113"/>
      <c r="CZR2606" s="113"/>
      <c r="CZS2606" s="113"/>
      <c r="CZT2606" s="113"/>
      <c r="CZU2606" s="113"/>
      <c r="CZV2606" s="113"/>
      <c r="CZW2606" s="113"/>
      <c r="CZX2606" s="113"/>
      <c r="CZY2606" s="113"/>
      <c r="CZZ2606" s="113"/>
      <c r="DAA2606" s="113"/>
      <c r="DAB2606" s="113"/>
      <c r="DAC2606" s="113"/>
      <c r="DAD2606" s="113"/>
      <c r="DAE2606" s="113"/>
      <c r="DAF2606" s="113"/>
      <c r="DAG2606" s="113"/>
      <c r="DAH2606" s="113"/>
      <c r="DAI2606" s="113"/>
      <c r="DAJ2606" s="113"/>
      <c r="DAK2606" s="113"/>
      <c r="DAL2606" s="113"/>
      <c r="DAM2606" s="113"/>
      <c r="DAN2606" s="113"/>
      <c r="DAO2606" s="113"/>
      <c r="DAP2606" s="113"/>
      <c r="DAQ2606" s="113"/>
      <c r="DAR2606" s="113"/>
      <c r="DAS2606" s="113"/>
      <c r="DAT2606" s="113"/>
      <c r="DAU2606" s="113"/>
      <c r="DAV2606" s="113"/>
      <c r="DAW2606" s="113"/>
      <c r="DAX2606" s="113"/>
      <c r="DAY2606" s="113"/>
      <c r="DAZ2606" s="113"/>
      <c r="DBA2606" s="113"/>
      <c r="DBB2606" s="113"/>
      <c r="DBC2606" s="113"/>
      <c r="DBD2606" s="113"/>
      <c r="DBE2606" s="113"/>
      <c r="DBF2606" s="113"/>
      <c r="DBG2606" s="113"/>
      <c r="DBH2606" s="113"/>
      <c r="DBI2606" s="113"/>
      <c r="DBJ2606" s="113"/>
      <c r="DBK2606" s="113"/>
      <c r="DBL2606" s="113"/>
      <c r="DBM2606" s="113"/>
      <c r="DBN2606" s="113"/>
      <c r="DBO2606" s="113"/>
      <c r="DBP2606" s="113"/>
      <c r="DBQ2606" s="113"/>
      <c r="DBR2606" s="113"/>
      <c r="DBS2606" s="113"/>
      <c r="DBT2606" s="113"/>
      <c r="DBU2606" s="113"/>
      <c r="DBV2606" s="113"/>
      <c r="DBW2606" s="113"/>
      <c r="DBX2606" s="113"/>
      <c r="DBY2606" s="113"/>
      <c r="DBZ2606" s="113"/>
      <c r="DCA2606" s="113"/>
      <c r="DCB2606" s="113"/>
      <c r="DCC2606" s="113"/>
      <c r="DCD2606" s="113"/>
      <c r="DCE2606" s="113"/>
      <c r="DCF2606" s="113"/>
      <c r="DCG2606" s="113"/>
      <c r="DCH2606" s="113"/>
      <c r="DCI2606" s="113"/>
      <c r="DCJ2606" s="113"/>
      <c r="DCK2606" s="113"/>
      <c r="DCL2606" s="113"/>
      <c r="DCM2606" s="113"/>
      <c r="DCN2606" s="113"/>
      <c r="DCO2606" s="113"/>
      <c r="DCP2606" s="113"/>
      <c r="DCQ2606" s="113"/>
      <c r="DCR2606" s="113"/>
      <c r="DCS2606" s="113"/>
      <c r="DCT2606" s="113"/>
      <c r="DCU2606" s="113"/>
      <c r="DCV2606" s="113"/>
      <c r="DCW2606" s="113"/>
      <c r="DCX2606" s="113"/>
      <c r="DCY2606" s="113"/>
      <c r="DCZ2606" s="113"/>
      <c r="DDA2606" s="113"/>
      <c r="DDB2606" s="113"/>
      <c r="DDC2606" s="113"/>
      <c r="DDD2606" s="113"/>
      <c r="DDE2606" s="113"/>
      <c r="DDF2606" s="113"/>
      <c r="DDG2606" s="113"/>
      <c r="DDH2606" s="113"/>
      <c r="DDI2606" s="113"/>
      <c r="DDJ2606" s="113"/>
      <c r="DDK2606" s="113"/>
      <c r="DDL2606" s="113"/>
      <c r="DDM2606" s="113"/>
      <c r="DDN2606" s="113"/>
      <c r="DDO2606" s="113"/>
      <c r="DDP2606" s="113"/>
      <c r="DDQ2606" s="113"/>
      <c r="DDR2606" s="113"/>
      <c r="DDS2606" s="113"/>
      <c r="DDT2606" s="113"/>
      <c r="DDU2606" s="113"/>
      <c r="DDV2606" s="113"/>
      <c r="DDW2606" s="113"/>
      <c r="DDX2606" s="113"/>
      <c r="DDY2606" s="113"/>
      <c r="DDZ2606" s="113"/>
      <c r="DEA2606" s="113"/>
      <c r="DEB2606" s="113"/>
      <c r="DEC2606" s="113"/>
      <c r="DED2606" s="113"/>
      <c r="DEE2606" s="113"/>
      <c r="DEF2606" s="113"/>
      <c r="DEG2606" s="113"/>
      <c r="DEH2606" s="113"/>
      <c r="DEI2606" s="113"/>
      <c r="DEJ2606" s="113"/>
      <c r="DEK2606" s="113"/>
      <c r="DEL2606" s="113"/>
      <c r="DEM2606" s="113"/>
      <c r="DEN2606" s="113"/>
      <c r="DEO2606" s="113"/>
      <c r="DEP2606" s="113"/>
      <c r="DEQ2606" s="113"/>
      <c r="DER2606" s="113"/>
      <c r="DES2606" s="113"/>
      <c r="DET2606" s="113"/>
      <c r="DEU2606" s="113"/>
      <c r="DEV2606" s="113"/>
      <c r="DEW2606" s="113"/>
      <c r="DEX2606" s="113"/>
      <c r="DEY2606" s="113"/>
      <c r="DEZ2606" s="113"/>
      <c r="DFA2606" s="113"/>
      <c r="DFB2606" s="113"/>
      <c r="DFC2606" s="113"/>
      <c r="DFD2606" s="113"/>
      <c r="DFE2606" s="113"/>
      <c r="DFF2606" s="113"/>
      <c r="DFG2606" s="113"/>
      <c r="DFH2606" s="113"/>
      <c r="DFI2606" s="113"/>
      <c r="DFJ2606" s="113"/>
      <c r="DFK2606" s="113"/>
      <c r="DFL2606" s="113"/>
      <c r="DFM2606" s="113"/>
      <c r="DFN2606" s="113"/>
      <c r="DFO2606" s="113"/>
      <c r="DFP2606" s="113"/>
      <c r="DFQ2606" s="113"/>
      <c r="DFR2606" s="113"/>
      <c r="DFS2606" s="113"/>
      <c r="DFT2606" s="113"/>
      <c r="DFU2606" s="113"/>
      <c r="DFV2606" s="113"/>
      <c r="DFW2606" s="113"/>
      <c r="DFX2606" s="113"/>
      <c r="DFY2606" s="113"/>
      <c r="DFZ2606" s="113"/>
      <c r="DGA2606" s="113"/>
      <c r="DGB2606" s="113"/>
      <c r="DGC2606" s="113"/>
      <c r="DGD2606" s="113"/>
      <c r="DGE2606" s="113"/>
      <c r="DGF2606" s="113"/>
      <c r="DGG2606" s="113"/>
      <c r="DGH2606" s="113"/>
      <c r="DGI2606" s="113"/>
      <c r="DGJ2606" s="113"/>
      <c r="DGK2606" s="113"/>
      <c r="DGL2606" s="113"/>
      <c r="DGM2606" s="113"/>
      <c r="DGN2606" s="113"/>
      <c r="DGO2606" s="113"/>
      <c r="DGP2606" s="113"/>
      <c r="DGQ2606" s="113"/>
      <c r="DGR2606" s="113"/>
      <c r="DGS2606" s="113"/>
      <c r="DGT2606" s="113"/>
      <c r="DGU2606" s="113"/>
      <c r="DGV2606" s="113"/>
      <c r="DGW2606" s="113"/>
      <c r="DGX2606" s="113"/>
      <c r="DGY2606" s="113"/>
      <c r="DGZ2606" s="113"/>
      <c r="DHA2606" s="113"/>
      <c r="DHB2606" s="113"/>
      <c r="DHC2606" s="113"/>
      <c r="DHD2606" s="113"/>
      <c r="DHE2606" s="113"/>
      <c r="DHF2606" s="113"/>
      <c r="DHG2606" s="113"/>
      <c r="DHH2606" s="113"/>
      <c r="DHI2606" s="113"/>
      <c r="DHJ2606" s="113"/>
      <c r="DHK2606" s="113"/>
      <c r="DHL2606" s="113"/>
      <c r="DHM2606" s="113"/>
      <c r="DHN2606" s="113"/>
      <c r="DHO2606" s="113"/>
      <c r="DHP2606" s="113"/>
      <c r="DHQ2606" s="113"/>
      <c r="DHR2606" s="113"/>
      <c r="DHS2606" s="113"/>
      <c r="DHT2606" s="113"/>
      <c r="DHU2606" s="113"/>
      <c r="DHV2606" s="113"/>
      <c r="DHW2606" s="113"/>
      <c r="DHX2606" s="113"/>
      <c r="DHY2606" s="113"/>
      <c r="DHZ2606" s="113"/>
      <c r="DIA2606" s="113"/>
      <c r="DIB2606" s="113"/>
      <c r="DIC2606" s="113"/>
      <c r="DID2606" s="113"/>
      <c r="DIE2606" s="113"/>
      <c r="DIF2606" s="113"/>
      <c r="DIG2606" s="113"/>
      <c r="DIH2606" s="113"/>
      <c r="DII2606" s="113"/>
      <c r="DIJ2606" s="113"/>
      <c r="DIK2606" s="113"/>
      <c r="DIL2606" s="113"/>
      <c r="DIM2606" s="113"/>
      <c r="DIN2606" s="113"/>
      <c r="DIO2606" s="113"/>
      <c r="DIP2606" s="113"/>
      <c r="DIQ2606" s="113"/>
      <c r="DIR2606" s="113"/>
      <c r="DIS2606" s="113"/>
      <c r="DIT2606" s="113"/>
      <c r="DIU2606" s="113"/>
      <c r="DIV2606" s="113"/>
      <c r="DIW2606" s="113"/>
      <c r="DIX2606" s="113"/>
      <c r="DIY2606" s="113"/>
      <c r="DIZ2606" s="113"/>
      <c r="DJA2606" s="113"/>
      <c r="DJB2606" s="113"/>
      <c r="DJC2606" s="113"/>
      <c r="DJD2606" s="113"/>
      <c r="DJE2606" s="113"/>
      <c r="DJF2606" s="113"/>
      <c r="DJG2606" s="113"/>
      <c r="DJH2606" s="113"/>
      <c r="DJI2606" s="113"/>
      <c r="DJJ2606" s="113"/>
      <c r="DJK2606" s="113"/>
      <c r="DJL2606" s="113"/>
      <c r="DJM2606" s="113"/>
      <c r="DJN2606" s="113"/>
      <c r="DJO2606" s="113"/>
      <c r="DJP2606" s="113"/>
      <c r="DJQ2606" s="113"/>
      <c r="DJR2606" s="113"/>
      <c r="DJS2606" s="113"/>
      <c r="DJT2606" s="113"/>
      <c r="DJU2606" s="113"/>
      <c r="DJV2606" s="113"/>
      <c r="DJW2606" s="113"/>
      <c r="DJX2606" s="113"/>
      <c r="DJY2606" s="113"/>
      <c r="DJZ2606" s="113"/>
      <c r="DKA2606" s="113"/>
      <c r="DKB2606" s="113"/>
      <c r="DKC2606" s="113"/>
      <c r="DKD2606" s="113"/>
      <c r="DKE2606" s="113"/>
      <c r="DKF2606" s="113"/>
      <c r="DKG2606" s="113"/>
      <c r="DKH2606" s="113"/>
      <c r="DKI2606" s="113"/>
      <c r="DKJ2606" s="113"/>
      <c r="DKK2606" s="113"/>
      <c r="DKL2606" s="113"/>
      <c r="DKM2606" s="113"/>
      <c r="DKN2606" s="113"/>
      <c r="DKO2606" s="113"/>
      <c r="DKP2606" s="113"/>
      <c r="DKQ2606" s="113"/>
      <c r="DKR2606" s="113"/>
      <c r="DKS2606" s="113"/>
      <c r="DKT2606" s="113"/>
      <c r="DKU2606" s="113"/>
      <c r="DKV2606" s="113"/>
      <c r="DKW2606" s="113"/>
      <c r="DKX2606" s="113"/>
      <c r="DKY2606" s="113"/>
      <c r="DKZ2606" s="113"/>
      <c r="DLA2606" s="113"/>
      <c r="DLB2606" s="113"/>
      <c r="DLC2606" s="113"/>
      <c r="DLD2606" s="113"/>
      <c r="DLE2606" s="113"/>
      <c r="DLF2606" s="113"/>
      <c r="DLG2606" s="113"/>
      <c r="DLH2606" s="113"/>
      <c r="DLI2606" s="113"/>
      <c r="DLJ2606" s="113"/>
      <c r="DLK2606" s="113"/>
      <c r="DLL2606" s="113"/>
      <c r="DLM2606" s="113"/>
      <c r="DLN2606" s="113"/>
      <c r="DLO2606" s="113"/>
      <c r="DLP2606" s="113"/>
      <c r="DLQ2606" s="113"/>
      <c r="DLR2606" s="113"/>
      <c r="DLS2606" s="113"/>
      <c r="DLT2606" s="113"/>
      <c r="DLU2606" s="113"/>
      <c r="DLV2606" s="113"/>
      <c r="DLW2606" s="113"/>
      <c r="DLX2606" s="113"/>
      <c r="DLY2606" s="113"/>
      <c r="DLZ2606" s="113"/>
      <c r="DMA2606" s="113"/>
      <c r="DMB2606" s="113"/>
      <c r="DMC2606" s="113"/>
      <c r="DMD2606" s="113"/>
      <c r="DME2606" s="113"/>
      <c r="DMF2606" s="113"/>
      <c r="DMG2606" s="113"/>
      <c r="DMH2606" s="113"/>
      <c r="DMI2606" s="113"/>
      <c r="DMJ2606" s="113"/>
      <c r="DMK2606" s="113"/>
      <c r="DML2606" s="113"/>
      <c r="DMM2606" s="113"/>
      <c r="DMN2606" s="113"/>
      <c r="DMO2606" s="113"/>
      <c r="DMP2606" s="113"/>
      <c r="DMQ2606" s="113"/>
      <c r="DMR2606" s="113"/>
      <c r="DMS2606" s="113"/>
      <c r="DMT2606" s="113"/>
      <c r="DMU2606" s="113"/>
      <c r="DMV2606" s="113"/>
      <c r="DMW2606" s="113"/>
      <c r="DMX2606" s="113"/>
      <c r="DMY2606" s="113"/>
      <c r="DMZ2606" s="113"/>
      <c r="DNA2606" s="113"/>
      <c r="DNB2606" s="113"/>
      <c r="DNC2606" s="113"/>
      <c r="DND2606" s="113"/>
      <c r="DNE2606" s="113"/>
      <c r="DNF2606" s="113"/>
      <c r="DNG2606" s="113"/>
      <c r="DNH2606" s="113"/>
      <c r="DNI2606" s="113"/>
      <c r="DNJ2606" s="113"/>
      <c r="DNK2606" s="113"/>
      <c r="DNL2606" s="113"/>
      <c r="DNM2606" s="113"/>
      <c r="DNN2606" s="113"/>
      <c r="DNO2606" s="113"/>
      <c r="DNP2606" s="113"/>
      <c r="DNQ2606" s="113"/>
      <c r="DNR2606" s="113"/>
      <c r="DNS2606" s="113"/>
      <c r="DNT2606" s="113"/>
      <c r="DNU2606" s="113"/>
      <c r="DNV2606" s="113"/>
      <c r="DNW2606" s="113"/>
      <c r="DNX2606" s="113"/>
      <c r="DNY2606" s="113"/>
      <c r="DNZ2606" s="113"/>
      <c r="DOA2606" s="113"/>
      <c r="DOB2606" s="113"/>
      <c r="DOC2606" s="113"/>
      <c r="DOD2606" s="113"/>
      <c r="DOE2606" s="113"/>
      <c r="DOF2606" s="113"/>
      <c r="DOG2606" s="113"/>
      <c r="DOH2606" s="113"/>
      <c r="DOI2606" s="113"/>
      <c r="DOJ2606" s="113"/>
      <c r="DOK2606" s="113"/>
      <c r="DOL2606" s="113"/>
      <c r="DOM2606" s="113"/>
      <c r="DON2606" s="113"/>
      <c r="DOO2606" s="113"/>
      <c r="DOP2606" s="113"/>
      <c r="DOQ2606" s="113"/>
      <c r="DOR2606" s="113"/>
      <c r="DOS2606" s="113"/>
      <c r="DOT2606" s="113"/>
      <c r="DOU2606" s="113"/>
      <c r="DOV2606" s="113"/>
      <c r="DOW2606" s="113"/>
      <c r="DOX2606" s="113"/>
      <c r="DOY2606" s="113"/>
      <c r="DOZ2606" s="113"/>
      <c r="DPA2606" s="113"/>
      <c r="DPB2606" s="113"/>
      <c r="DPC2606" s="113"/>
      <c r="DPD2606" s="113"/>
      <c r="DPE2606" s="113"/>
      <c r="DPF2606" s="113"/>
      <c r="DPG2606" s="113"/>
      <c r="DPH2606" s="113"/>
      <c r="DPI2606" s="113"/>
      <c r="DPJ2606" s="113"/>
      <c r="DPK2606" s="113"/>
      <c r="DPL2606" s="113"/>
      <c r="DPM2606" s="113"/>
      <c r="DPN2606" s="113"/>
      <c r="DPO2606" s="113"/>
      <c r="DPP2606" s="113"/>
      <c r="DPQ2606" s="113"/>
      <c r="DPR2606" s="113"/>
      <c r="DPS2606" s="113"/>
      <c r="DPT2606" s="113"/>
      <c r="DPU2606" s="113"/>
      <c r="DPV2606" s="113"/>
      <c r="DPW2606" s="113"/>
      <c r="DPX2606" s="113"/>
      <c r="DPY2606" s="113"/>
      <c r="DPZ2606" s="113"/>
      <c r="DQA2606" s="113"/>
      <c r="DQB2606" s="113"/>
      <c r="DQC2606" s="113"/>
      <c r="DQD2606" s="113"/>
      <c r="DQE2606" s="113"/>
      <c r="DQF2606" s="113"/>
      <c r="DQG2606" s="113"/>
      <c r="DQH2606" s="113"/>
      <c r="DQI2606" s="113"/>
      <c r="DQJ2606" s="113"/>
      <c r="DQK2606" s="113"/>
      <c r="DQL2606" s="113"/>
      <c r="DQM2606" s="113"/>
      <c r="DQN2606" s="113"/>
      <c r="DQO2606" s="113"/>
      <c r="DQP2606" s="113"/>
      <c r="DQQ2606" s="113"/>
      <c r="DQR2606" s="113"/>
      <c r="DQS2606" s="113"/>
      <c r="DQT2606" s="113"/>
      <c r="DQU2606" s="113"/>
      <c r="DQV2606" s="113"/>
      <c r="DQW2606" s="113"/>
      <c r="DQX2606" s="113"/>
      <c r="DQY2606" s="113"/>
      <c r="DQZ2606" s="113"/>
      <c r="DRA2606" s="113"/>
      <c r="DRB2606" s="113"/>
      <c r="DRC2606" s="113"/>
      <c r="DRD2606" s="113"/>
      <c r="DRE2606" s="113"/>
      <c r="DRF2606" s="113"/>
      <c r="DRG2606" s="113"/>
      <c r="DRH2606" s="113"/>
      <c r="DRI2606" s="113"/>
      <c r="DRJ2606" s="113"/>
      <c r="DRK2606" s="113"/>
      <c r="DRL2606" s="113"/>
      <c r="DRM2606" s="113"/>
      <c r="DRN2606" s="113"/>
      <c r="DRO2606" s="113"/>
      <c r="DRP2606" s="113"/>
      <c r="DRQ2606" s="113"/>
      <c r="DRR2606" s="113"/>
      <c r="DRS2606" s="113"/>
      <c r="DRT2606" s="113"/>
      <c r="DRU2606" s="113"/>
      <c r="DRV2606" s="113"/>
      <c r="DRW2606" s="113"/>
      <c r="DRX2606" s="113"/>
      <c r="DRY2606" s="113"/>
      <c r="DRZ2606" s="113"/>
      <c r="DSA2606" s="113"/>
      <c r="DSB2606" s="113"/>
      <c r="DSC2606" s="113"/>
      <c r="DSD2606" s="113"/>
      <c r="DSE2606" s="113"/>
      <c r="DSF2606" s="113"/>
      <c r="DSG2606" s="113"/>
      <c r="DSH2606" s="113"/>
      <c r="DSI2606" s="113"/>
      <c r="DSJ2606" s="113"/>
      <c r="DSK2606" s="113"/>
      <c r="DSL2606" s="113"/>
      <c r="DSM2606" s="113"/>
      <c r="DSN2606" s="113"/>
      <c r="DSO2606" s="113"/>
      <c r="DSP2606" s="113"/>
      <c r="DSQ2606" s="113"/>
      <c r="DSR2606" s="113"/>
      <c r="DSS2606" s="113"/>
      <c r="DST2606" s="113"/>
      <c r="DSU2606" s="113"/>
      <c r="DSV2606" s="113"/>
      <c r="DSW2606" s="113"/>
      <c r="DSX2606" s="113"/>
      <c r="DSY2606" s="113"/>
      <c r="DSZ2606" s="113"/>
      <c r="DTA2606" s="113"/>
      <c r="DTB2606" s="113"/>
      <c r="DTC2606" s="113"/>
      <c r="DTD2606" s="113"/>
      <c r="DTE2606" s="113"/>
      <c r="DTF2606" s="113"/>
      <c r="DTG2606" s="113"/>
      <c r="DTH2606" s="113"/>
      <c r="DTI2606" s="113"/>
      <c r="DTJ2606" s="113"/>
      <c r="DTK2606" s="113"/>
      <c r="DTL2606" s="113"/>
      <c r="DTM2606" s="113"/>
      <c r="DTN2606" s="113"/>
      <c r="DTO2606" s="113"/>
      <c r="DTP2606" s="113"/>
      <c r="DTQ2606" s="113"/>
      <c r="DTR2606" s="113"/>
      <c r="DTS2606" s="113"/>
      <c r="DTT2606" s="113"/>
      <c r="DTU2606" s="113"/>
      <c r="DTV2606" s="113"/>
      <c r="DTW2606" s="113"/>
      <c r="DTX2606" s="113"/>
      <c r="DTY2606" s="113"/>
      <c r="DTZ2606" s="113"/>
      <c r="DUA2606" s="113"/>
      <c r="DUB2606" s="113"/>
      <c r="DUC2606" s="113"/>
      <c r="DUD2606" s="113"/>
      <c r="DUE2606" s="113"/>
      <c r="DUF2606" s="113"/>
      <c r="DUG2606" s="113"/>
      <c r="DUH2606" s="113"/>
      <c r="DUI2606" s="113"/>
      <c r="DUJ2606" s="113"/>
      <c r="DUK2606" s="113"/>
      <c r="DUL2606" s="113"/>
      <c r="DUM2606" s="113"/>
      <c r="DUN2606" s="113"/>
      <c r="DUO2606" s="113"/>
      <c r="DUP2606" s="113"/>
      <c r="DUQ2606" s="113"/>
      <c r="DUR2606" s="113"/>
      <c r="DUS2606" s="113"/>
      <c r="DUT2606" s="113"/>
      <c r="DUU2606" s="113"/>
      <c r="DUV2606" s="113"/>
      <c r="DUW2606" s="113"/>
      <c r="DUX2606" s="113"/>
      <c r="DUY2606" s="113"/>
      <c r="DUZ2606" s="113"/>
      <c r="DVA2606" s="113"/>
      <c r="DVB2606" s="113"/>
      <c r="DVC2606" s="113"/>
      <c r="DVD2606" s="113"/>
      <c r="DVE2606" s="113"/>
      <c r="DVF2606" s="113"/>
      <c r="DVG2606" s="113"/>
      <c r="DVH2606" s="113"/>
      <c r="DVI2606" s="113"/>
      <c r="DVJ2606" s="113"/>
      <c r="DVK2606" s="113"/>
      <c r="DVL2606" s="113"/>
      <c r="DVM2606" s="113"/>
      <c r="DVN2606" s="113"/>
      <c r="DVO2606" s="113"/>
      <c r="DVP2606" s="113"/>
      <c r="DVQ2606" s="113"/>
      <c r="DVR2606" s="113"/>
      <c r="DVS2606" s="113"/>
      <c r="DVT2606" s="113"/>
      <c r="DVU2606" s="113"/>
      <c r="DVV2606" s="113"/>
      <c r="DVW2606" s="113"/>
      <c r="DVX2606" s="113"/>
      <c r="DVY2606" s="113"/>
      <c r="DVZ2606" s="113"/>
      <c r="DWA2606" s="113"/>
      <c r="DWB2606" s="113"/>
      <c r="DWC2606" s="113"/>
      <c r="DWD2606" s="113"/>
      <c r="DWE2606" s="113"/>
      <c r="DWF2606" s="113"/>
      <c r="DWG2606" s="113"/>
      <c r="DWH2606" s="113"/>
      <c r="DWI2606" s="113"/>
      <c r="DWJ2606" s="113"/>
      <c r="DWK2606" s="113"/>
      <c r="DWL2606" s="113"/>
      <c r="DWM2606" s="113"/>
      <c r="DWN2606" s="113"/>
      <c r="DWO2606" s="113"/>
      <c r="DWP2606" s="113"/>
      <c r="DWQ2606" s="113"/>
      <c r="DWR2606" s="113"/>
      <c r="DWS2606" s="113"/>
      <c r="DWT2606" s="113"/>
      <c r="DWU2606" s="113"/>
      <c r="DWV2606" s="113"/>
      <c r="DWW2606" s="113"/>
      <c r="DWX2606" s="113"/>
      <c r="DWY2606" s="113"/>
      <c r="DWZ2606" s="113"/>
      <c r="DXA2606" s="113"/>
      <c r="DXB2606" s="113"/>
      <c r="DXC2606" s="113"/>
      <c r="DXD2606" s="113"/>
      <c r="DXE2606" s="113"/>
      <c r="DXF2606" s="113"/>
      <c r="DXG2606" s="113"/>
      <c r="DXH2606" s="113"/>
      <c r="DXI2606" s="113"/>
      <c r="DXJ2606" s="113"/>
      <c r="DXK2606" s="113"/>
      <c r="DXL2606" s="113"/>
      <c r="DXM2606" s="113"/>
      <c r="DXN2606" s="113"/>
      <c r="DXO2606" s="113"/>
      <c r="DXP2606" s="113"/>
      <c r="DXQ2606" s="113"/>
      <c r="DXR2606" s="113"/>
      <c r="DXS2606" s="113"/>
      <c r="DXT2606" s="113"/>
      <c r="DXU2606" s="113"/>
      <c r="DXV2606" s="113"/>
      <c r="DXW2606" s="113"/>
      <c r="DXX2606" s="113"/>
      <c r="DXY2606" s="113"/>
      <c r="DXZ2606" s="113"/>
      <c r="DYA2606" s="113"/>
      <c r="DYB2606" s="113"/>
      <c r="DYC2606" s="113"/>
      <c r="DYD2606" s="113"/>
      <c r="DYE2606" s="113"/>
      <c r="DYF2606" s="113"/>
      <c r="DYG2606" s="113"/>
      <c r="DYH2606" s="113"/>
      <c r="DYI2606" s="113"/>
      <c r="DYJ2606" s="113"/>
      <c r="DYK2606" s="113"/>
      <c r="DYL2606" s="113"/>
      <c r="DYM2606" s="113"/>
      <c r="DYN2606" s="113"/>
      <c r="DYO2606" s="113"/>
      <c r="DYP2606" s="113"/>
      <c r="DYQ2606" s="113"/>
      <c r="DYR2606" s="113"/>
      <c r="DYS2606" s="113"/>
      <c r="DYT2606" s="113"/>
      <c r="DYU2606" s="113"/>
      <c r="DYV2606" s="113"/>
      <c r="DYW2606" s="113"/>
      <c r="DYX2606" s="113"/>
      <c r="DYY2606" s="113"/>
      <c r="DYZ2606" s="113"/>
      <c r="DZA2606" s="113"/>
      <c r="DZB2606" s="113"/>
      <c r="DZC2606" s="113"/>
      <c r="DZD2606" s="113"/>
      <c r="DZE2606" s="113"/>
      <c r="DZF2606" s="113"/>
      <c r="DZG2606" s="113"/>
      <c r="DZH2606" s="113"/>
      <c r="DZI2606" s="113"/>
      <c r="DZJ2606" s="113"/>
      <c r="DZK2606" s="113"/>
      <c r="DZL2606" s="113"/>
      <c r="DZM2606" s="113"/>
      <c r="DZN2606" s="113"/>
      <c r="DZO2606" s="113"/>
      <c r="DZP2606" s="113"/>
      <c r="DZQ2606" s="113"/>
      <c r="DZR2606" s="113"/>
      <c r="DZS2606" s="113"/>
      <c r="DZT2606" s="113"/>
      <c r="DZU2606" s="113"/>
      <c r="DZV2606" s="113"/>
      <c r="DZW2606" s="113"/>
      <c r="DZX2606" s="113"/>
      <c r="DZY2606" s="113"/>
      <c r="DZZ2606" s="113"/>
      <c r="EAA2606" s="113"/>
      <c r="EAB2606" s="113"/>
      <c r="EAC2606" s="113"/>
      <c r="EAD2606" s="113"/>
      <c r="EAE2606" s="113"/>
      <c r="EAF2606" s="113"/>
      <c r="EAG2606" s="113"/>
      <c r="EAH2606" s="113"/>
      <c r="EAI2606" s="113"/>
      <c r="EAJ2606" s="113"/>
      <c r="EAK2606" s="113"/>
      <c r="EAL2606" s="113"/>
      <c r="EAM2606" s="113"/>
      <c r="EAN2606" s="113"/>
      <c r="EAO2606" s="113"/>
      <c r="EAP2606" s="113"/>
      <c r="EAQ2606" s="113"/>
      <c r="EAR2606" s="113"/>
      <c r="EAS2606" s="113"/>
      <c r="EAT2606" s="113"/>
      <c r="EAU2606" s="113"/>
      <c r="EAV2606" s="113"/>
      <c r="EAW2606" s="113"/>
      <c r="EAX2606" s="113"/>
      <c r="EAY2606" s="113"/>
      <c r="EAZ2606" s="113"/>
      <c r="EBA2606" s="113"/>
      <c r="EBB2606" s="113"/>
      <c r="EBC2606" s="113"/>
      <c r="EBD2606" s="113"/>
      <c r="EBE2606" s="113"/>
      <c r="EBF2606" s="113"/>
      <c r="EBG2606" s="113"/>
      <c r="EBH2606" s="113"/>
      <c r="EBI2606" s="113"/>
      <c r="EBJ2606" s="113"/>
      <c r="EBK2606" s="113"/>
      <c r="EBL2606" s="113"/>
      <c r="EBM2606" s="113"/>
      <c r="EBN2606" s="113"/>
      <c r="EBO2606" s="113"/>
      <c r="EBP2606" s="113"/>
      <c r="EBQ2606" s="113"/>
      <c r="EBR2606" s="113"/>
      <c r="EBS2606" s="113"/>
      <c r="EBT2606" s="113"/>
      <c r="EBU2606" s="113"/>
      <c r="EBV2606" s="113"/>
      <c r="EBW2606" s="113"/>
      <c r="EBX2606" s="113"/>
      <c r="EBY2606" s="113"/>
      <c r="EBZ2606" s="113"/>
      <c r="ECA2606" s="113"/>
      <c r="ECB2606" s="113"/>
      <c r="ECC2606" s="113"/>
      <c r="ECD2606" s="113"/>
      <c r="ECE2606" s="113"/>
      <c r="ECF2606" s="113"/>
      <c r="ECG2606" s="113"/>
      <c r="ECH2606" s="113"/>
      <c r="ECI2606" s="113"/>
      <c r="ECJ2606" s="113"/>
      <c r="ECK2606" s="113"/>
      <c r="ECL2606" s="113"/>
      <c r="ECM2606" s="113"/>
      <c r="ECN2606" s="113"/>
      <c r="ECO2606" s="113"/>
      <c r="ECP2606" s="113"/>
      <c r="ECQ2606" s="113"/>
      <c r="ECR2606" s="113"/>
      <c r="ECS2606" s="113"/>
      <c r="ECT2606" s="113"/>
      <c r="ECU2606" s="113"/>
      <c r="ECV2606" s="113"/>
      <c r="ECW2606" s="113"/>
      <c r="ECX2606" s="113"/>
      <c r="ECY2606" s="113"/>
      <c r="ECZ2606" s="113"/>
      <c r="EDA2606" s="113"/>
      <c r="EDB2606" s="113"/>
      <c r="EDC2606" s="113"/>
      <c r="EDD2606" s="113"/>
      <c r="EDE2606" s="113"/>
      <c r="EDF2606" s="113"/>
      <c r="EDG2606" s="113"/>
      <c r="EDH2606" s="113"/>
      <c r="EDI2606" s="113"/>
      <c r="EDJ2606" s="113"/>
      <c r="EDK2606" s="113"/>
      <c r="EDL2606" s="113"/>
      <c r="EDM2606" s="113"/>
      <c r="EDN2606" s="113"/>
      <c r="EDO2606" s="113"/>
      <c r="EDP2606" s="113"/>
      <c r="EDQ2606" s="113"/>
      <c r="EDR2606" s="113"/>
      <c r="EDS2606" s="113"/>
      <c r="EDT2606" s="113"/>
      <c r="EDU2606" s="113"/>
      <c r="EDV2606" s="113"/>
      <c r="EDW2606" s="113"/>
      <c r="EDX2606" s="113"/>
      <c r="EDY2606" s="113"/>
      <c r="EDZ2606" s="113"/>
      <c r="EEA2606" s="113"/>
      <c r="EEB2606" s="113"/>
      <c r="EEC2606" s="113"/>
      <c r="EED2606" s="113"/>
      <c r="EEE2606" s="113"/>
      <c r="EEF2606" s="113"/>
      <c r="EEG2606" s="113"/>
      <c r="EEH2606" s="113"/>
      <c r="EEI2606" s="113"/>
      <c r="EEJ2606" s="113"/>
      <c r="EEK2606" s="113"/>
      <c r="EEL2606" s="113"/>
      <c r="EEM2606" s="113"/>
      <c r="EEN2606" s="113"/>
      <c r="EEO2606" s="113"/>
      <c r="EEP2606" s="113"/>
      <c r="EEQ2606" s="113"/>
      <c r="EER2606" s="113"/>
      <c r="EES2606" s="113"/>
      <c r="EET2606" s="113"/>
      <c r="EEU2606" s="113"/>
      <c r="EEV2606" s="113"/>
      <c r="EEW2606" s="113"/>
      <c r="EEX2606" s="113"/>
      <c r="EEY2606" s="113"/>
      <c r="EEZ2606" s="113"/>
      <c r="EFA2606" s="113"/>
      <c r="EFB2606" s="113"/>
      <c r="EFC2606" s="113"/>
      <c r="EFD2606" s="113"/>
      <c r="EFE2606" s="113"/>
      <c r="EFF2606" s="113"/>
      <c r="EFG2606" s="113"/>
      <c r="EFH2606" s="113"/>
      <c r="EFI2606" s="113"/>
      <c r="EFJ2606" s="113"/>
      <c r="EFK2606" s="113"/>
      <c r="EFL2606" s="113"/>
      <c r="EFM2606" s="113"/>
      <c r="EFN2606" s="113"/>
      <c r="EFO2606" s="113"/>
      <c r="EFP2606" s="113"/>
      <c r="EFQ2606" s="113"/>
      <c r="EFR2606" s="113"/>
      <c r="EFS2606" s="113"/>
      <c r="EFT2606" s="113"/>
      <c r="EFU2606" s="113"/>
      <c r="EFV2606" s="113"/>
      <c r="EFW2606" s="113"/>
      <c r="EFX2606" s="113"/>
      <c r="EFY2606" s="113"/>
      <c r="EFZ2606" s="113"/>
      <c r="EGA2606" s="113"/>
      <c r="EGB2606" s="113"/>
      <c r="EGC2606" s="113"/>
      <c r="EGD2606" s="113"/>
      <c r="EGE2606" s="113"/>
      <c r="EGF2606" s="113"/>
      <c r="EGG2606" s="113"/>
      <c r="EGH2606" s="113"/>
      <c r="EGI2606" s="113"/>
      <c r="EGJ2606" s="113"/>
      <c r="EGK2606" s="113"/>
      <c r="EGL2606" s="113"/>
      <c r="EGM2606" s="113"/>
      <c r="EGN2606" s="113"/>
      <c r="EGO2606" s="113"/>
      <c r="EGP2606" s="113"/>
      <c r="EGQ2606" s="113"/>
      <c r="EGR2606" s="113"/>
      <c r="EGS2606" s="113"/>
      <c r="EGT2606" s="113"/>
      <c r="EGU2606" s="113"/>
      <c r="EGV2606" s="113"/>
      <c r="EGW2606" s="113"/>
      <c r="EGX2606" s="113"/>
      <c r="EGY2606" s="113"/>
      <c r="EGZ2606" s="113"/>
      <c r="EHA2606" s="113"/>
      <c r="EHB2606" s="113"/>
      <c r="EHC2606" s="113"/>
      <c r="EHD2606" s="113"/>
      <c r="EHE2606" s="113"/>
      <c r="EHF2606" s="113"/>
      <c r="EHG2606" s="113"/>
      <c r="EHH2606" s="113"/>
      <c r="EHI2606" s="113"/>
      <c r="EHJ2606" s="113"/>
      <c r="EHK2606" s="113"/>
      <c r="EHL2606" s="113"/>
      <c r="EHM2606" s="113"/>
      <c r="EHN2606" s="113"/>
      <c r="EHO2606" s="113"/>
      <c r="EHP2606" s="113"/>
      <c r="EHQ2606" s="113"/>
      <c r="EHR2606" s="113"/>
      <c r="EHS2606" s="113"/>
      <c r="EHT2606" s="113"/>
      <c r="EHU2606" s="113"/>
      <c r="EHV2606" s="113"/>
      <c r="EHW2606" s="113"/>
      <c r="EHX2606" s="113"/>
      <c r="EHY2606" s="113"/>
      <c r="EHZ2606" s="113"/>
      <c r="EIA2606" s="113"/>
      <c r="EIB2606" s="113"/>
      <c r="EIC2606" s="113"/>
      <c r="EID2606" s="113"/>
      <c r="EIE2606" s="113"/>
      <c r="EIF2606" s="113"/>
      <c r="EIG2606" s="113"/>
      <c r="EIH2606" s="113"/>
      <c r="EII2606" s="113"/>
      <c r="EIJ2606" s="113"/>
      <c r="EIK2606" s="113"/>
      <c r="EIL2606" s="113"/>
      <c r="EIM2606" s="113"/>
      <c r="EIN2606" s="113"/>
      <c r="EIO2606" s="113"/>
      <c r="EIP2606" s="113"/>
      <c r="EIQ2606" s="113"/>
      <c r="EIR2606" s="113"/>
      <c r="EIS2606" s="113"/>
      <c r="EIT2606" s="113"/>
      <c r="EIU2606" s="113"/>
      <c r="EIV2606" s="113"/>
      <c r="EIW2606" s="113"/>
      <c r="EIX2606" s="113"/>
      <c r="EIY2606" s="113"/>
      <c r="EIZ2606" s="113"/>
      <c r="EJA2606" s="113"/>
      <c r="EJB2606" s="113"/>
      <c r="EJC2606" s="113"/>
      <c r="EJD2606" s="113"/>
      <c r="EJE2606" s="113"/>
      <c r="EJF2606" s="113"/>
      <c r="EJG2606" s="113"/>
      <c r="EJH2606" s="113"/>
      <c r="EJI2606" s="113"/>
      <c r="EJJ2606" s="113"/>
      <c r="EJK2606" s="113"/>
      <c r="EJL2606" s="113"/>
      <c r="EJM2606" s="113"/>
      <c r="EJN2606" s="113"/>
      <c r="EJO2606" s="113"/>
      <c r="EJP2606" s="113"/>
      <c r="EJQ2606" s="113"/>
      <c r="EJR2606" s="113"/>
      <c r="EJS2606" s="113"/>
      <c r="EJT2606" s="113"/>
      <c r="EJU2606" s="113"/>
      <c r="EJV2606" s="113"/>
      <c r="EJW2606" s="113"/>
      <c r="EJX2606" s="113"/>
      <c r="EJY2606" s="113"/>
      <c r="EJZ2606" s="113"/>
      <c r="EKA2606" s="113"/>
      <c r="EKB2606" s="113"/>
      <c r="EKC2606" s="113"/>
      <c r="EKD2606" s="113"/>
      <c r="EKE2606" s="113"/>
      <c r="EKF2606" s="113"/>
      <c r="EKG2606" s="113"/>
      <c r="EKH2606" s="113"/>
      <c r="EKI2606" s="113"/>
      <c r="EKJ2606" s="113"/>
      <c r="EKK2606" s="113"/>
      <c r="EKL2606" s="113"/>
      <c r="EKM2606" s="113"/>
      <c r="EKN2606" s="113"/>
      <c r="EKO2606" s="113"/>
      <c r="EKP2606" s="113"/>
      <c r="EKQ2606" s="113"/>
      <c r="EKR2606" s="113"/>
      <c r="EKS2606" s="113"/>
      <c r="EKT2606" s="113"/>
      <c r="EKU2606" s="113"/>
      <c r="EKV2606" s="113"/>
      <c r="EKW2606" s="113"/>
      <c r="EKX2606" s="113"/>
      <c r="EKY2606" s="113"/>
      <c r="EKZ2606" s="113"/>
      <c r="ELA2606" s="113"/>
      <c r="ELB2606" s="113"/>
      <c r="ELC2606" s="113"/>
      <c r="ELD2606" s="113"/>
      <c r="ELE2606" s="113"/>
      <c r="ELF2606" s="113"/>
      <c r="ELG2606" s="113"/>
      <c r="ELH2606" s="113"/>
      <c r="ELI2606" s="113"/>
      <c r="ELJ2606" s="113"/>
      <c r="ELK2606" s="113"/>
      <c r="ELL2606" s="113"/>
      <c r="ELM2606" s="113"/>
      <c r="ELN2606" s="113"/>
      <c r="ELO2606" s="113"/>
      <c r="ELP2606" s="113"/>
      <c r="ELQ2606" s="113"/>
      <c r="ELR2606" s="113"/>
      <c r="ELS2606" s="113"/>
      <c r="ELT2606" s="113"/>
      <c r="ELU2606" s="113"/>
      <c r="ELV2606" s="113"/>
      <c r="ELW2606" s="113"/>
      <c r="ELX2606" s="113"/>
      <c r="ELY2606" s="113"/>
      <c r="ELZ2606" s="113"/>
      <c r="EMA2606" s="113"/>
      <c r="EMB2606" s="113"/>
      <c r="EMC2606" s="113"/>
      <c r="EMD2606" s="113"/>
      <c r="EME2606" s="113"/>
      <c r="EMF2606" s="113"/>
      <c r="EMG2606" s="113"/>
      <c r="EMH2606" s="113"/>
      <c r="EMI2606" s="113"/>
      <c r="EMJ2606" s="113"/>
      <c r="EMK2606" s="113"/>
      <c r="EML2606" s="113"/>
      <c r="EMM2606" s="113"/>
      <c r="EMN2606" s="113"/>
      <c r="EMO2606" s="113"/>
      <c r="EMP2606" s="113"/>
      <c r="EMQ2606" s="113"/>
      <c r="EMR2606" s="113"/>
      <c r="EMS2606" s="113"/>
      <c r="EMT2606" s="113"/>
      <c r="EMU2606" s="113"/>
      <c r="EMV2606" s="113"/>
      <c r="EMW2606" s="113"/>
      <c r="EMX2606" s="113"/>
      <c r="EMY2606" s="113"/>
      <c r="EMZ2606" s="113"/>
      <c r="ENA2606" s="113"/>
      <c r="ENB2606" s="113"/>
      <c r="ENC2606" s="113"/>
      <c r="END2606" s="113"/>
      <c r="ENE2606" s="113"/>
      <c r="ENF2606" s="113"/>
      <c r="ENG2606" s="113"/>
      <c r="ENH2606" s="113"/>
      <c r="ENI2606" s="113"/>
      <c r="ENJ2606" s="113"/>
      <c r="ENK2606" s="113"/>
      <c r="ENL2606" s="113"/>
      <c r="ENM2606" s="113"/>
      <c r="ENN2606" s="113"/>
      <c r="ENO2606" s="113"/>
      <c r="ENP2606" s="113"/>
      <c r="ENQ2606" s="113"/>
      <c r="ENR2606" s="113"/>
      <c r="ENS2606" s="113"/>
      <c r="ENT2606" s="113"/>
      <c r="ENU2606" s="113"/>
      <c r="ENV2606" s="113"/>
      <c r="ENW2606" s="113"/>
      <c r="ENX2606" s="113"/>
      <c r="ENY2606" s="113"/>
      <c r="ENZ2606" s="113"/>
      <c r="EOA2606" s="113"/>
      <c r="EOB2606" s="113"/>
      <c r="EOC2606" s="113"/>
      <c r="EOD2606" s="113"/>
      <c r="EOE2606" s="113"/>
      <c r="EOF2606" s="113"/>
      <c r="EOG2606" s="113"/>
      <c r="EOH2606" s="113"/>
      <c r="EOI2606" s="113"/>
      <c r="EOJ2606" s="113"/>
      <c r="EOK2606" s="113"/>
      <c r="EOL2606" s="113"/>
      <c r="EOM2606" s="113"/>
      <c r="EON2606" s="113"/>
      <c r="EOO2606" s="113"/>
      <c r="EOP2606" s="113"/>
      <c r="EOQ2606" s="113"/>
      <c r="EOR2606" s="113"/>
      <c r="EOS2606" s="113"/>
      <c r="EOT2606" s="113"/>
      <c r="EOU2606" s="113"/>
      <c r="EOV2606" s="113"/>
      <c r="EOW2606" s="113"/>
      <c r="EOX2606" s="113"/>
      <c r="EOY2606" s="113"/>
      <c r="EOZ2606" s="113"/>
      <c r="EPA2606" s="113"/>
      <c r="EPB2606" s="113"/>
      <c r="EPC2606" s="113"/>
      <c r="EPD2606" s="113"/>
      <c r="EPE2606" s="113"/>
      <c r="EPF2606" s="113"/>
      <c r="EPG2606" s="113"/>
      <c r="EPH2606" s="113"/>
      <c r="EPI2606" s="113"/>
      <c r="EPJ2606" s="113"/>
      <c r="EPK2606" s="113"/>
      <c r="EPL2606" s="113"/>
      <c r="EPM2606" s="113"/>
      <c r="EPN2606" s="113"/>
      <c r="EPO2606" s="113"/>
      <c r="EPP2606" s="113"/>
      <c r="EPQ2606" s="113"/>
      <c r="EPR2606" s="113"/>
      <c r="EPS2606" s="113"/>
      <c r="EPT2606" s="113"/>
      <c r="EPU2606" s="113"/>
      <c r="EPV2606" s="113"/>
      <c r="EPW2606" s="113"/>
      <c r="EPX2606" s="113"/>
      <c r="EPY2606" s="113"/>
      <c r="EPZ2606" s="113"/>
      <c r="EQA2606" s="113"/>
      <c r="EQB2606" s="113"/>
      <c r="EQC2606" s="113"/>
      <c r="EQD2606" s="113"/>
      <c r="EQE2606" s="113"/>
      <c r="EQF2606" s="113"/>
      <c r="EQG2606" s="113"/>
      <c r="EQH2606" s="113"/>
      <c r="EQI2606" s="113"/>
      <c r="EQJ2606" s="113"/>
      <c r="EQK2606" s="113"/>
      <c r="EQL2606" s="113"/>
      <c r="EQM2606" s="113"/>
      <c r="EQN2606" s="113"/>
      <c r="EQO2606" s="113"/>
      <c r="EQP2606" s="113"/>
      <c r="EQQ2606" s="113"/>
      <c r="EQR2606" s="113"/>
      <c r="EQS2606" s="113"/>
      <c r="EQT2606" s="113"/>
      <c r="EQU2606" s="113"/>
      <c r="EQV2606" s="113"/>
      <c r="EQW2606" s="113"/>
      <c r="EQX2606" s="113"/>
      <c r="EQY2606" s="113"/>
      <c r="EQZ2606" s="113"/>
      <c r="ERA2606" s="113"/>
      <c r="ERB2606" s="113"/>
      <c r="ERC2606" s="113"/>
      <c r="ERD2606" s="113"/>
      <c r="ERE2606" s="113"/>
      <c r="ERF2606" s="113"/>
      <c r="ERG2606" s="113"/>
      <c r="ERH2606" s="113"/>
      <c r="ERI2606" s="113"/>
      <c r="ERJ2606" s="113"/>
      <c r="ERK2606" s="113"/>
      <c r="ERL2606" s="113"/>
      <c r="ERM2606" s="113"/>
      <c r="ERN2606" s="113"/>
      <c r="ERO2606" s="113"/>
      <c r="ERP2606" s="113"/>
      <c r="ERQ2606" s="113"/>
      <c r="ERR2606" s="113"/>
      <c r="ERS2606" s="113"/>
      <c r="ERT2606" s="113"/>
      <c r="ERU2606" s="113"/>
      <c r="ERV2606" s="113"/>
      <c r="ERW2606" s="113"/>
      <c r="ERX2606" s="113"/>
      <c r="ERY2606" s="113"/>
      <c r="ERZ2606" s="113"/>
      <c r="ESA2606" s="113"/>
      <c r="ESB2606" s="113"/>
      <c r="ESC2606" s="113"/>
      <c r="ESD2606" s="113"/>
      <c r="ESE2606" s="113"/>
      <c r="ESF2606" s="113"/>
      <c r="ESG2606" s="113"/>
      <c r="ESH2606" s="113"/>
      <c r="ESI2606" s="113"/>
      <c r="ESJ2606" s="113"/>
      <c r="ESK2606" s="113"/>
      <c r="ESL2606" s="113"/>
      <c r="ESM2606" s="113"/>
      <c r="ESN2606" s="113"/>
      <c r="ESO2606" s="113"/>
      <c r="ESP2606" s="113"/>
      <c r="ESQ2606" s="113"/>
      <c r="ESR2606" s="113"/>
      <c r="ESS2606" s="113"/>
      <c r="EST2606" s="113"/>
      <c r="ESU2606" s="113"/>
      <c r="ESV2606" s="113"/>
      <c r="ESW2606" s="113"/>
      <c r="ESX2606" s="113"/>
      <c r="ESY2606" s="113"/>
      <c r="ESZ2606" s="113"/>
      <c r="ETA2606" s="113"/>
      <c r="ETB2606" s="113"/>
      <c r="ETC2606" s="113"/>
      <c r="ETD2606" s="113"/>
      <c r="ETE2606" s="113"/>
      <c r="ETF2606" s="113"/>
      <c r="ETG2606" s="113"/>
      <c r="ETH2606" s="113"/>
      <c r="ETI2606" s="113"/>
      <c r="ETJ2606" s="113"/>
      <c r="ETK2606" s="113"/>
      <c r="ETL2606" s="113"/>
      <c r="ETM2606" s="113"/>
      <c r="ETN2606" s="113"/>
      <c r="ETO2606" s="113"/>
      <c r="ETP2606" s="113"/>
      <c r="ETQ2606" s="113"/>
      <c r="ETR2606" s="113"/>
      <c r="ETS2606" s="113"/>
      <c r="ETT2606" s="113"/>
      <c r="ETU2606" s="113"/>
      <c r="ETV2606" s="113"/>
      <c r="ETW2606" s="113"/>
      <c r="ETX2606" s="113"/>
      <c r="ETY2606" s="113"/>
      <c r="ETZ2606" s="113"/>
      <c r="EUA2606" s="113"/>
      <c r="EUB2606" s="113"/>
      <c r="EUC2606" s="113"/>
      <c r="EUD2606" s="113"/>
      <c r="EUE2606" s="113"/>
      <c r="EUF2606" s="113"/>
      <c r="EUG2606" s="113"/>
      <c r="EUH2606" s="113"/>
      <c r="EUI2606" s="113"/>
      <c r="EUJ2606" s="113"/>
      <c r="EUK2606" s="113"/>
      <c r="EUL2606" s="113"/>
      <c r="EUM2606" s="113"/>
      <c r="EUN2606" s="113"/>
      <c r="EUO2606" s="113"/>
      <c r="EUP2606" s="113"/>
      <c r="EUQ2606" s="113"/>
      <c r="EUR2606" s="113"/>
      <c r="EUS2606" s="113"/>
      <c r="EUT2606" s="113"/>
      <c r="EUU2606" s="113"/>
      <c r="EUV2606" s="113"/>
      <c r="EUW2606" s="113"/>
      <c r="EUX2606" s="113"/>
      <c r="EUY2606" s="113"/>
      <c r="EUZ2606" s="113"/>
      <c r="EVA2606" s="113"/>
      <c r="EVB2606" s="113"/>
      <c r="EVC2606" s="113"/>
      <c r="EVD2606" s="113"/>
      <c r="EVE2606" s="113"/>
      <c r="EVF2606" s="113"/>
      <c r="EVG2606" s="113"/>
      <c r="EVH2606" s="113"/>
      <c r="EVI2606" s="113"/>
      <c r="EVJ2606" s="113"/>
      <c r="EVK2606" s="113"/>
      <c r="EVL2606" s="113"/>
      <c r="EVM2606" s="113"/>
      <c r="EVN2606" s="113"/>
      <c r="EVO2606" s="113"/>
      <c r="EVP2606" s="113"/>
      <c r="EVQ2606" s="113"/>
      <c r="EVR2606" s="113"/>
      <c r="EVS2606" s="113"/>
      <c r="EVT2606" s="113"/>
      <c r="EVU2606" s="113"/>
      <c r="EVV2606" s="113"/>
      <c r="EVW2606" s="113"/>
      <c r="EVX2606" s="113"/>
      <c r="EVY2606" s="113"/>
      <c r="EVZ2606" s="113"/>
      <c r="EWA2606" s="113"/>
      <c r="EWB2606" s="113"/>
      <c r="EWC2606" s="113"/>
      <c r="EWD2606" s="113"/>
      <c r="EWE2606" s="113"/>
      <c r="EWF2606" s="113"/>
      <c r="EWG2606" s="113"/>
      <c r="EWH2606" s="113"/>
      <c r="EWI2606" s="113"/>
      <c r="EWJ2606" s="113"/>
      <c r="EWK2606" s="113"/>
      <c r="EWL2606" s="113"/>
      <c r="EWM2606" s="113"/>
      <c r="EWN2606" s="113"/>
      <c r="EWO2606" s="113"/>
      <c r="EWP2606" s="113"/>
      <c r="EWQ2606" s="113"/>
      <c r="EWR2606" s="113"/>
      <c r="EWS2606" s="113"/>
      <c r="EWT2606" s="113"/>
      <c r="EWU2606" s="113"/>
      <c r="EWV2606" s="113"/>
      <c r="EWW2606" s="113"/>
      <c r="EWX2606" s="113"/>
      <c r="EWY2606" s="113"/>
      <c r="EWZ2606" s="113"/>
      <c r="EXA2606" s="113"/>
      <c r="EXB2606" s="113"/>
      <c r="EXC2606" s="113"/>
      <c r="EXD2606" s="113"/>
      <c r="EXE2606" s="113"/>
      <c r="EXF2606" s="113"/>
      <c r="EXG2606" s="113"/>
      <c r="EXH2606" s="113"/>
      <c r="EXI2606" s="113"/>
      <c r="EXJ2606" s="113"/>
      <c r="EXK2606" s="113"/>
      <c r="EXL2606" s="113"/>
      <c r="EXM2606" s="113"/>
      <c r="EXN2606" s="113"/>
      <c r="EXO2606" s="113"/>
      <c r="EXP2606" s="113"/>
      <c r="EXQ2606" s="113"/>
      <c r="EXR2606" s="113"/>
      <c r="EXS2606" s="113"/>
      <c r="EXT2606" s="113"/>
      <c r="EXU2606" s="113"/>
      <c r="EXV2606" s="113"/>
      <c r="EXW2606" s="113"/>
      <c r="EXX2606" s="113"/>
      <c r="EXY2606" s="113"/>
      <c r="EXZ2606" s="113"/>
      <c r="EYA2606" s="113"/>
      <c r="EYB2606" s="113"/>
      <c r="EYC2606" s="113"/>
      <c r="EYD2606" s="113"/>
      <c r="EYE2606" s="113"/>
      <c r="EYF2606" s="113"/>
      <c r="EYG2606" s="113"/>
      <c r="EYH2606" s="113"/>
      <c r="EYI2606" s="113"/>
      <c r="EYJ2606" s="113"/>
      <c r="EYK2606" s="113"/>
      <c r="EYL2606" s="113"/>
      <c r="EYM2606" s="113"/>
      <c r="EYN2606" s="113"/>
      <c r="EYO2606" s="113"/>
      <c r="EYP2606" s="113"/>
      <c r="EYQ2606" s="113"/>
      <c r="EYR2606" s="113"/>
      <c r="EYS2606" s="113"/>
      <c r="EYT2606" s="113"/>
      <c r="EYU2606" s="113"/>
      <c r="EYV2606" s="113"/>
      <c r="EYW2606" s="113"/>
      <c r="EYX2606" s="113"/>
      <c r="EYY2606" s="113"/>
      <c r="EYZ2606" s="113"/>
      <c r="EZA2606" s="113"/>
      <c r="EZB2606" s="113"/>
      <c r="EZC2606" s="113"/>
      <c r="EZD2606" s="113"/>
      <c r="EZE2606" s="113"/>
      <c r="EZF2606" s="113"/>
      <c r="EZG2606" s="113"/>
      <c r="EZH2606" s="113"/>
      <c r="EZI2606" s="113"/>
      <c r="EZJ2606" s="113"/>
      <c r="EZK2606" s="113"/>
      <c r="EZL2606" s="113"/>
      <c r="EZM2606" s="113"/>
      <c r="EZN2606" s="113"/>
      <c r="EZO2606" s="113"/>
      <c r="EZP2606" s="113"/>
      <c r="EZQ2606" s="113"/>
      <c r="EZR2606" s="113"/>
      <c r="EZS2606" s="113"/>
      <c r="EZT2606" s="113"/>
      <c r="EZU2606" s="113"/>
      <c r="EZV2606" s="113"/>
      <c r="EZW2606" s="113"/>
      <c r="EZX2606" s="113"/>
      <c r="EZY2606" s="113"/>
      <c r="EZZ2606" s="113"/>
      <c r="FAA2606" s="113"/>
      <c r="FAB2606" s="113"/>
      <c r="FAC2606" s="113"/>
      <c r="FAD2606" s="113"/>
      <c r="FAE2606" s="113"/>
      <c r="FAF2606" s="113"/>
      <c r="FAG2606" s="113"/>
      <c r="FAH2606" s="113"/>
      <c r="FAI2606" s="113"/>
      <c r="FAJ2606" s="113"/>
      <c r="FAK2606" s="113"/>
      <c r="FAL2606" s="113"/>
      <c r="FAM2606" s="113"/>
      <c r="FAN2606" s="113"/>
      <c r="FAO2606" s="113"/>
      <c r="FAP2606" s="113"/>
      <c r="FAQ2606" s="113"/>
      <c r="FAR2606" s="113"/>
      <c r="FAS2606" s="113"/>
      <c r="FAT2606" s="113"/>
      <c r="FAU2606" s="113"/>
      <c r="FAV2606" s="113"/>
      <c r="FAW2606" s="113"/>
      <c r="FAX2606" s="113"/>
      <c r="FAY2606" s="113"/>
      <c r="FAZ2606" s="113"/>
      <c r="FBA2606" s="113"/>
      <c r="FBB2606" s="113"/>
      <c r="FBC2606" s="113"/>
      <c r="FBD2606" s="113"/>
      <c r="FBE2606" s="113"/>
      <c r="FBF2606" s="113"/>
      <c r="FBG2606" s="113"/>
      <c r="FBH2606" s="113"/>
      <c r="FBI2606" s="113"/>
      <c r="FBJ2606" s="113"/>
      <c r="FBK2606" s="113"/>
      <c r="FBL2606" s="113"/>
      <c r="FBM2606" s="113"/>
      <c r="FBN2606" s="113"/>
      <c r="FBO2606" s="113"/>
      <c r="FBP2606" s="113"/>
      <c r="FBQ2606" s="113"/>
      <c r="FBR2606" s="113"/>
      <c r="FBS2606" s="113"/>
      <c r="FBT2606" s="113"/>
      <c r="FBU2606" s="113"/>
      <c r="FBV2606" s="113"/>
      <c r="FBW2606" s="113"/>
      <c r="FBX2606" s="113"/>
      <c r="FBY2606" s="113"/>
      <c r="FBZ2606" s="113"/>
      <c r="FCA2606" s="113"/>
      <c r="FCB2606" s="113"/>
      <c r="FCC2606" s="113"/>
      <c r="FCD2606" s="113"/>
      <c r="FCE2606" s="113"/>
      <c r="FCF2606" s="113"/>
      <c r="FCG2606" s="113"/>
      <c r="FCH2606" s="113"/>
      <c r="FCI2606" s="113"/>
      <c r="FCJ2606" s="113"/>
      <c r="FCK2606" s="113"/>
      <c r="FCL2606" s="113"/>
      <c r="FCM2606" s="113"/>
      <c r="FCN2606" s="113"/>
      <c r="FCO2606" s="113"/>
      <c r="FCP2606" s="113"/>
      <c r="FCQ2606" s="113"/>
      <c r="FCR2606" s="113"/>
      <c r="FCS2606" s="113"/>
      <c r="FCT2606" s="113"/>
      <c r="FCU2606" s="113"/>
      <c r="FCV2606" s="113"/>
      <c r="FCW2606" s="113"/>
      <c r="FCX2606" s="113"/>
      <c r="FCY2606" s="113"/>
      <c r="FCZ2606" s="113"/>
      <c r="FDA2606" s="113"/>
      <c r="FDB2606" s="113"/>
      <c r="FDC2606" s="113"/>
      <c r="FDD2606" s="113"/>
      <c r="FDE2606" s="113"/>
      <c r="FDF2606" s="113"/>
      <c r="FDG2606" s="113"/>
      <c r="FDH2606" s="113"/>
      <c r="FDI2606" s="113"/>
      <c r="FDJ2606" s="113"/>
      <c r="FDK2606" s="113"/>
      <c r="FDL2606" s="113"/>
      <c r="FDM2606" s="113"/>
      <c r="FDN2606" s="113"/>
      <c r="FDO2606" s="113"/>
      <c r="FDP2606" s="113"/>
      <c r="FDQ2606" s="113"/>
      <c r="FDR2606" s="113"/>
      <c r="FDS2606" s="113"/>
      <c r="FDT2606" s="113"/>
      <c r="FDU2606" s="113"/>
      <c r="FDV2606" s="113"/>
      <c r="FDW2606" s="113"/>
      <c r="FDX2606" s="113"/>
      <c r="FDY2606" s="113"/>
      <c r="FDZ2606" s="113"/>
      <c r="FEA2606" s="113"/>
      <c r="FEB2606" s="113"/>
      <c r="FEC2606" s="113"/>
      <c r="FED2606" s="113"/>
      <c r="FEE2606" s="113"/>
      <c r="FEF2606" s="113"/>
      <c r="FEG2606" s="113"/>
      <c r="FEH2606" s="113"/>
      <c r="FEI2606" s="113"/>
      <c r="FEJ2606" s="113"/>
      <c r="FEK2606" s="113"/>
      <c r="FEL2606" s="113"/>
      <c r="FEM2606" s="113"/>
      <c r="FEN2606" s="113"/>
      <c r="FEO2606" s="113"/>
      <c r="FEP2606" s="113"/>
      <c r="FEQ2606" s="113"/>
      <c r="FER2606" s="113"/>
      <c r="FES2606" s="113"/>
      <c r="FET2606" s="113"/>
      <c r="FEU2606" s="113"/>
      <c r="FEV2606" s="113"/>
      <c r="FEW2606" s="113"/>
      <c r="FEX2606" s="113"/>
      <c r="FEY2606" s="113"/>
      <c r="FEZ2606" s="113"/>
      <c r="FFA2606" s="113"/>
      <c r="FFB2606" s="113"/>
      <c r="FFC2606" s="113"/>
      <c r="FFD2606" s="113"/>
      <c r="FFE2606" s="113"/>
      <c r="FFF2606" s="113"/>
      <c r="FFG2606" s="113"/>
      <c r="FFH2606" s="113"/>
      <c r="FFI2606" s="113"/>
      <c r="FFJ2606" s="113"/>
      <c r="FFK2606" s="113"/>
      <c r="FFL2606" s="113"/>
      <c r="FFM2606" s="113"/>
      <c r="FFN2606" s="113"/>
      <c r="FFO2606" s="113"/>
      <c r="FFP2606" s="113"/>
      <c r="FFQ2606" s="113"/>
      <c r="FFR2606" s="113"/>
      <c r="FFS2606" s="113"/>
      <c r="FFT2606" s="113"/>
      <c r="FFU2606" s="113"/>
      <c r="FFV2606" s="113"/>
      <c r="FFW2606" s="113"/>
      <c r="FFX2606" s="113"/>
      <c r="FFY2606" s="113"/>
      <c r="FFZ2606" s="113"/>
      <c r="FGA2606" s="113"/>
      <c r="FGB2606" s="113"/>
      <c r="FGC2606" s="113"/>
      <c r="FGD2606" s="113"/>
      <c r="FGE2606" s="113"/>
      <c r="FGF2606" s="113"/>
      <c r="FGG2606" s="113"/>
      <c r="FGH2606" s="113"/>
      <c r="FGI2606" s="113"/>
      <c r="FGJ2606" s="113"/>
      <c r="FGK2606" s="113"/>
      <c r="FGL2606" s="113"/>
      <c r="FGM2606" s="113"/>
      <c r="FGN2606" s="113"/>
      <c r="FGO2606" s="113"/>
      <c r="FGP2606" s="113"/>
      <c r="FGQ2606" s="113"/>
      <c r="FGR2606" s="113"/>
      <c r="FGS2606" s="113"/>
      <c r="FGT2606" s="113"/>
      <c r="FGU2606" s="113"/>
      <c r="FGV2606" s="113"/>
      <c r="FGW2606" s="113"/>
      <c r="FGX2606" s="113"/>
      <c r="FGY2606" s="113"/>
      <c r="FGZ2606" s="113"/>
      <c r="FHA2606" s="113"/>
      <c r="FHB2606" s="113"/>
      <c r="FHC2606" s="113"/>
      <c r="FHD2606" s="113"/>
      <c r="FHE2606" s="113"/>
      <c r="FHF2606" s="113"/>
      <c r="FHG2606" s="113"/>
      <c r="FHH2606" s="113"/>
      <c r="FHI2606" s="113"/>
      <c r="FHJ2606" s="113"/>
      <c r="FHK2606" s="113"/>
      <c r="FHL2606" s="113"/>
      <c r="FHM2606" s="113"/>
      <c r="FHN2606" s="113"/>
      <c r="FHO2606" s="113"/>
      <c r="FHP2606" s="113"/>
      <c r="FHQ2606" s="113"/>
      <c r="FHR2606" s="113"/>
      <c r="FHS2606" s="113"/>
      <c r="FHT2606" s="113"/>
      <c r="FHU2606" s="113"/>
      <c r="FHV2606" s="113"/>
      <c r="FHW2606" s="113"/>
      <c r="FHX2606" s="113"/>
      <c r="FHY2606" s="113"/>
      <c r="FHZ2606" s="113"/>
      <c r="FIA2606" s="113"/>
      <c r="FIB2606" s="113"/>
      <c r="FIC2606" s="113"/>
      <c r="FID2606" s="113"/>
      <c r="FIE2606" s="113"/>
      <c r="FIF2606" s="113"/>
      <c r="FIG2606" s="113"/>
      <c r="FIH2606" s="113"/>
      <c r="FII2606" s="113"/>
      <c r="FIJ2606" s="113"/>
      <c r="FIK2606" s="113"/>
      <c r="FIL2606" s="113"/>
      <c r="FIM2606" s="113"/>
      <c r="FIN2606" s="113"/>
      <c r="FIO2606" s="113"/>
      <c r="FIP2606" s="113"/>
      <c r="FIQ2606" s="113"/>
      <c r="FIR2606" s="113"/>
      <c r="FIS2606" s="113"/>
      <c r="FIT2606" s="113"/>
      <c r="FIU2606" s="113"/>
      <c r="FIV2606" s="113"/>
      <c r="FIW2606" s="113"/>
      <c r="FIX2606" s="113"/>
      <c r="FIY2606" s="113"/>
      <c r="FIZ2606" s="113"/>
      <c r="FJA2606" s="113"/>
      <c r="FJB2606" s="113"/>
      <c r="FJC2606" s="113"/>
      <c r="FJD2606" s="113"/>
      <c r="FJE2606" s="113"/>
      <c r="FJF2606" s="113"/>
      <c r="FJG2606" s="113"/>
      <c r="FJH2606" s="113"/>
      <c r="FJI2606" s="113"/>
      <c r="FJJ2606" s="113"/>
      <c r="FJK2606" s="113"/>
      <c r="FJL2606" s="113"/>
      <c r="FJM2606" s="113"/>
      <c r="FJN2606" s="113"/>
      <c r="FJO2606" s="113"/>
      <c r="FJP2606" s="113"/>
      <c r="FJQ2606" s="113"/>
      <c r="FJR2606" s="113"/>
      <c r="FJS2606" s="113"/>
      <c r="FJT2606" s="113"/>
      <c r="FJU2606" s="113"/>
      <c r="FJV2606" s="113"/>
      <c r="FJW2606" s="113"/>
      <c r="FJX2606" s="113"/>
      <c r="FJY2606" s="113"/>
      <c r="FJZ2606" s="113"/>
      <c r="FKA2606" s="113"/>
      <c r="FKB2606" s="113"/>
      <c r="FKC2606" s="113"/>
      <c r="FKD2606" s="113"/>
      <c r="FKE2606" s="113"/>
      <c r="FKF2606" s="113"/>
      <c r="FKG2606" s="113"/>
      <c r="FKH2606" s="113"/>
      <c r="FKI2606" s="113"/>
      <c r="FKJ2606" s="113"/>
      <c r="FKK2606" s="113"/>
      <c r="FKL2606" s="113"/>
      <c r="FKM2606" s="113"/>
      <c r="FKN2606" s="113"/>
      <c r="FKO2606" s="113"/>
      <c r="FKP2606" s="113"/>
      <c r="FKQ2606" s="113"/>
      <c r="FKR2606" s="113"/>
      <c r="FKS2606" s="113"/>
      <c r="FKT2606" s="113"/>
      <c r="FKU2606" s="113"/>
      <c r="FKV2606" s="113"/>
      <c r="FKW2606" s="113"/>
      <c r="FKX2606" s="113"/>
      <c r="FKY2606" s="113"/>
      <c r="FKZ2606" s="113"/>
      <c r="FLA2606" s="113"/>
      <c r="FLB2606" s="113"/>
      <c r="FLC2606" s="113"/>
      <c r="FLD2606" s="113"/>
      <c r="FLE2606" s="113"/>
      <c r="FLF2606" s="113"/>
      <c r="FLG2606" s="113"/>
      <c r="FLH2606" s="113"/>
      <c r="FLI2606" s="113"/>
      <c r="FLJ2606" s="113"/>
      <c r="FLK2606" s="113"/>
      <c r="FLL2606" s="113"/>
      <c r="FLM2606" s="113"/>
      <c r="FLN2606" s="113"/>
      <c r="FLO2606" s="113"/>
      <c r="FLP2606" s="113"/>
      <c r="FLQ2606" s="113"/>
      <c r="FLR2606" s="113"/>
      <c r="FLS2606" s="113"/>
      <c r="FLT2606" s="113"/>
      <c r="FLU2606" s="113"/>
      <c r="FLV2606" s="113"/>
      <c r="FLW2606" s="113"/>
      <c r="FLX2606" s="113"/>
      <c r="FLY2606" s="113"/>
      <c r="FLZ2606" s="113"/>
      <c r="FMA2606" s="113"/>
      <c r="FMB2606" s="113"/>
      <c r="FMC2606" s="113"/>
      <c r="FMD2606" s="113"/>
      <c r="FME2606" s="113"/>
      <c r="FMF2606" s="113"/>
      <c r="FMG2606" s="113"/>
      <c r="FMH2606" s="113"/>
      <c r="FMI2606" s="113"/>
      <c r="FMJ2606" s="113"/>
      <c r="FMK2606" s="113"/>
      <c r="FML2606" s="113"/>
      <c r="FMM2606" s="113"/>
      <c r="FMN2606" s="113"/>
      <c r="FMO2606" s="113"/>
      <c r="FMP2606" s="113"/>
      <c r="FMQ2606" s="113"/>
      <c r="FMR2606" s="113"/>
      <c r="FMS2606" s="113"/>
      <c r="FMT2606" s="113"/>
      <c r="FMU2606" s="113"/>
      <c r="FMV2606" s="113"/>
      <c r="FMW2606" s="113"/>
      <c r="FMX2606" s="113"/>
      <c r="FMY2606" s="113"/>
      <c r="FMZ2606" s="113"/>
      <c r="FNA2606" s="113"/>
      <c r="FNB2606" s="113"/>
      <c r="FNC2606" s="113"/>
      <c r="FND2606" s="113"/>
      <c r="FNE2606" s="113"/>
      <c r="FNF2606" s="113"/>
      <c r="FNG2606" s="113"/>
      <c r="FNH2606" s="113"/>
      <c r="FNI2606" s="113"/>
      <c r="FNJ2606" s="113"/>
      <c r="FNK2606" s="113"/>
      <c r="FNL2606" s="113"/>
      <c r="FNM2606" s="113"/>
      <c r="FNN2606" s="113"/>
      <c r="FNO2606" s="113"/>
      <c r="FNP2606" s="113"/>
      <c r="FNQ2606" s="113"/>
      <c r="FNR2606" s="113"/>
      <c r="FNS2606" s="113"/>
      <c r="FNT2606" s="113"/>
      <c r="FNU2606" s="113"/>
      <c r="FNV2606" s="113"/>
      <c r="FNW2606" s="113"/>
      <c r="FNX2606" s="113"/>
      <c r="FNY2606" s="113"/>
      <c r="FNZ2606" s="113"/>
      <c r="FOA2606" s="113"/>
      <c r="FOB2606" s="113"/>
      <c r="FOC2606" s="113"/>
      <c r="FOD2606" s="113"/>
      <c r="FOE2606" s="113"/>
      <c r="FOF2606" s="113"/>
      <c r="FOG2606" s="113"/>
      <c r="FOH2606" s="113"/>
      <c r="FOI2606" s="113"/>
      <c r="FOJ2606" s="113"/>
      <c r="FOK2606" s="113"/>
      <c r="FOL2606" s="113"/>
      <c r="FOM2606" s="113"/>
      <c r="FON2606" s="113"/>
      <c r="FOO2606" s="113"/>
      <c r="FOP2606" s="113"/>
      <c r="FOQ2606" s="113"/>
      <c r="FOR2606" s="113"/>
      <c r="FOS2606" s="113"/>
      <c r="FOT2606" s="113"/>
      <c r="FOU2606" s="113"/>
      <c r="FOV2606" s="113"/>
      <c r="FOW2606" s="113"/>
      <c r="FOX2606" s="113"/>
      <c r="FOY2606" s="113"/>
      <c r="FOZ2606" s="113"/>
      <c r="FPA2606" s="113"/>
      <c r="FPB2606" s="113"/>
      <c r="FPC2606" s="113"/>
      <c r="FPD2606" s="113"/>
      <c r="FPE2606" s="113"/>
      <c r="FPF2606" s="113"/>
      <c r="FPG2606" s="113"/>
      <c r="FPH2606" s="113"/>
      <c r="FPI2606" s="113"/>
      <c r="FPJ2606" s="113"/>
      <c r="FPK2606" s="113"/>
      <c r="FPL2606" s="113"/>
      <c r="FPM2606" s="113"/>
      <c r="FPN2606" s="113"/>
      <c r="FPO2606" s="113"/>
      <c r="FPP2606" s="113"/>
      <c r="FPQ2606" s="113"/>
      <c r="FPR2606" s="113"/>
      <c r="FPS2606" s="113"/>
      <c r="FPT2606" s="113"/>
      <c r="FPU2606" s="113"/>
      <c r="FPV2606" s="113"/>
      <c r="FPW2606" s="113"/>
      <c r="FPX2606" s="113"/>
      <c r="FPY2606" s="113"/>
      <c r="FPZ2606" s="113"/>
      <c r="FQA2606" s="113"/>
      <c r="FQB2606" s="113"/>
      <c r="FQC2606" s="113"/>
      <c r="FQD2606" s="113"/>
      <c r="FQE2606" s="113"/>
      <c r="FQF2606" s="113"/>
      <c r="FQG2606" s="113"/>
      <c r="FQH2606" s="113"/>
      <c r="FQI2606" s="113"/>
      <c r="FQJ2606" s="113"/>
      <c r="FQK2606" s="113"/>
      <c r="FQL2606" s="113"/>
      <c r="FQM2606" s="113"/>
      <c r="FQN2606" s="113"/>
      <c r="FQO2606" s="113"/>
      <c r="FQP2606" s="113"/>
      <c r="FQQ2606" s="113"/>
      <c r="FQR2606" s="113"/>
      <c r="FQS2606" s="113"/>
      <c r="FQT2606" s="113"/>
      <c r="FQU2606" s="113"/>
      <c r="FQV2606" s="113"/>
      <c r="FQW2606" s="113"/>
      <c r="FQX2606" s="113"/>
      <c r="FQY2606" s="113"/>
      <c r="FQZ2606" s="113"/>
      <c r="FRA2606" s="113"/>
      <c r="FRB2606" s="113"/>
      <c r="FRC2606" s="113"/>
      <c r="FRD2606" s="113"/>
      <c r="FRE2606" s="113"/>
      <c r="FRF2606" s="113"/>
      <c r="FRG2606" s="113"/>
      <c r="FRH2606" s="113"/>
      <c r="FRI2606" s="113"/>
      <c r="FRJ2606" s="113"/>
      <c r="FRK2606" s="113"/>
      <c r="FRL2606" s="113"/>
      <c r="FRM2606" s="113"/>
      <c r="FRN2606" s="113"/>
      <c r="FRO2606" s="113"/>
      <c r="FRP2606" s="113"/>
      <c r="FRQ2606" s="113"/>
      <c r="FRR2606" s="113"/>
      <c r="FRS2606" s="113"/>
      <c r="FRT2606" s="113"/>
      <c r="FRU2606" s="113"/>
      <c r="FRV2606" s="113"/>
      <c r="FRW2606" s="113"/>
      <c r="FRX2606" s="113"/>
      <c r="FRY2606" s="113"/>
      <c r="FRZ2606" s="113"/>
      <c r="FSA2606" s="113"/>
      <c r="FSB2606" s="113"/>
      <c r="FSC2606" s="113"/>
      <c r="FSD2606" s="113"/>
      <c r="FSE2606" s="113"/>
      <c r="FSF2606" s="113"/>
      <c r="FSG2606" s="113"/>
      <c r="FSH2606" s="113"/>
      <c r="FSI2606" s="113"/>
      <c r="FSJ2606" s="113"/>
      <c r="FSK2606" s="113"/>
      <c r="FSL2606" s="113"/>
      <c r="FSM2606" s="113"/>
      <c r="FSN2606" s="113"/>
      <c r="FSO2606" s="113"/>
      <c r="FSP2606" s="113"/>
      <c r="FSQ2606" s="113"/>
      <c r="FSR2606" s="113"/>
      <c r="FSS2606" s="113"/>
      <c r="FST2606" s="113"/>
      <c r="FSU2606" s="113"/>
      <c r="FSV2606" s="113"/>
      <c r="FSW2606" s="113"/>
      <c r="FSX2606" s="113"/>
      <c r="FSY2606" s="113"/>
      <c r="FSZ2606" s="113"/>
      <c r="FTA2606" s="113"/>
      <c r="FTB2606" s="113"/>
      <c r="FTC2606" s="113"/>
      <c r="FTD2606" s="113"/>
      <c r="FTE2606" s="113"/>
      <c r="FTF2606" s="113"/>
      <c r="FTG2606" s="113"/>
      <c r="FTH2606" s="113"/>
      <c r="FTI2606" s="113"/>
      <c r="FTJ2606" s="113"/>
      <c r="FTK2606" s="113"/>
      <c r="FTL2606" s="113"/>
      <c r="FTM2606" s="113"/>
      <c r="FTN2606" s="113"/>
      <c r="FTO2606" s="113"/>
      <c r="FTP2606" s="113"/>
      <c r="FTQ2606" s="113"/>
      <c r="FTR2606" s="113"/>
      <c r="FTS2606" s="113"/>
      <c r="FTT2606" s="113"/>
      <c r="FTU2606" s="113"/>
      <c r="FTV2606" s="113"/>
      <c r="FTW2606" s="113"/>
      <c r="FTX2606" s="113"/>
      <c r="FTY2606" s="113"/>
      <c r="FTZ2606" s="113"/>
      <c r="FUA2606" s="113"/>
      <c r="FUB2606" s="113"/>
      <c r="FUC2606" s="113"/>
      <c r="FUD2606" s="113"/>
      <c r="FUE2606" s="113"/>
      <c r="FUF2606" s="113"/>
      <c r="FUG2606" s="113"/>
      <c r="FUH2606" s="113"/>
      <c r="FUI2606" s="113"/>
      <c r="FUJ2606" s="113"/>
      <c r="FUK2606" s="113"/>
      <c r="FUL2606" s="113"/>
      <c r="FUM2606" s="113"/>
      <c r="FUN2606" s="113"/>
      <c r="FUO2606" s="113"/>
      <c r="FUP2606" s="113"/>
      <c r="FUQ2606" s="113"/>
      <c r="FUR2606" s="113"/>
      <c r="FUS2606" s="113"/>
      <c r="FUT2606" s="113"/>
      <c r="FUU2606" s="113"/>
      <c r="FUV2606" s="113"/>
      <c r="FUW2606" s="113"/>
      <c r="FUX2606" s="113"/>
      <c r="FUY2606" s="113"/>
      <c r="FUZ2606" s="113"/>
      <c r="FVA2606" s="113"/>
      <c r="FVB2606" s="113"/>
      <c r="FVC2606" s="113"/>
      <c r="FVD2606" s="113"/>
      <c r="FVE2606" s="113"/>
      <c r="FVF2606" s="113"/>
      <c r="FVG2606" s="113"/>
      <c r="FVH2606" s="113"/>
      <c r="FVI2606" s="113"/>
      <c r="FVJ2606" s="113"/>
      <c r="FVK2606" s="113"/>
      <c r="FVL2606" s="113"/>
      <c r="FVM2606" s="113"/>
      <c r="FVN2606" s="113"/>
      <c r="FVO2606" s="113"/>
      <c r="FVP2606" s="113"/>
      <c r="FVQ2606" s="113"/>
      <c r="FVR2606" s="113"/>
      <c r="FVS2606" s="113"/>
      <c r="FVT2606" s="113"/>
      <c r="FVU2606" s="113"/>
      <c r="FVV2606" s="113"/>
      <c r="FVW2606" s="113"/>
      <c r="FVX2606" s="113"/>
      <c r="FVY2606" s="113"/>
      <c r="FVZ2606" s="113"/>
      <c r="FWA2606" s="113"/>
      <c r="FWB2606" s="113"/>
      <c r="FWC2606" s="113"/>
      <c r="FWD2606" s="113"/>
      <c r="FWE2606" s="113"/>
      <c r="FWF2606" s="113"/>
      <c r="FWG2606" s="113"/>
      <c r="FWH2606" s="113"/>
      <c r="FWI2606" s="113"/>
      <c r="FWJ2606" s="113"/>
      <c r="FWK2606" s="113"/>
      <c r="FWL2606" s="113"/>
      <c r="FWM2606" s="113"/>
      <c r="FWN2606" s="113"/>
      <c r="FWO2606" s="113"/>
      <c r="FWP2606" s="113"/>
      <c r="FWQ2606" s="113"/>
      <c r="FWR2606" s="113"/>
      <c r="FWS2606" s="113"/>
      <c r="FWT2606" s="113"/>
      <c r="FWU2606" s="113"/>
      <c r="FWV2606" s="113"/>
      <c r="FWW2606" s="113"/>
      <c r="FWX2606" s="113"/>
      <c r="FWY2606" s="113"/>
      <c r="FWZ2606" s="113"/>
      <c r="FXA2606" s="113"/>
      <c r="FXB2606" s="113"/>
      <c r="FXC2606" s="113"/>
      <c r="FXD2606" s="113"/>
      <c r="FXE2606" s="113"/>
      <c r="FXF2606" s="113"/>
      <c r="FXG2606" s="113"/>
      <c r="FXH2606" s="113"/>
      <c r="FXI2606" s="113"/>
      <c r="FXJ2606" s="113"/>
      <c r="FXK2606" s="113"/>
      <c r="FXL2606" s="113"/>
      <c r="FXM2606" s="113"/>
      <c r="FXN2606" s="113"/>
      <c r="FXO2606" s="113"/>
      <c r="FXP2606" s="113"/>
      <c r="FXQ2606" s="113"/>
      <c r="FXR2606" s="113"/>
      <c r="FXS2606" s="113"/>
      <c r="FXT2606" s="113"/>
      <c r="FXU2606" s="113"/>
      <c r="FXV2606" s="113"/>
      <c r="FXW2606" s="113"/>
      <c r="FXX2606" s="113"/>
      <c r="FXY2606" s="113"/>
      <c r="FXZ2606" s="113"/>
      <c r="FYA2606" s="113"/>
      <c r="FYB2606" s="113"/>
      <c r="FYC2606" s="113"/>
      <c r="FYD2606" s="113"/>
      <c r="FYE2606" s="113"/>
      <c r="FYF2606" s="113"/>
      <c r="FYG2606" s="113"/>
      <c r="FYH2606" s="113"/>
      <c r="FYI2606" s="113"/>
      <c r="FYJ2606" s="113"/>
      <c r="FYK2606" s="113"/>
      <c r="FYL2606" s="113"/>
      <c r="FYM2606" s="113"/>
      <c r="FYN2606" s="113"/>
      <c r="FYO2606" s="113"/>
      <c r="FYP2606" s="113"/>
      <c r="FYQ2606" s="113"/>
      <c r="FYR2606" s="113"/>
      <c r="FYS2606" s="113"/>
      <c r="FYT2606" s="113"/>
      <c r="FYU2606" s="113"/>
      <c r="FYV2606" s="113"/>
      <c r="FYW2606" s="113"/>
      <c r="FYX2606" s="113"/>
      <c r="FYY2606" s="113"/>
      <c r="FYZ2606" s="113"/>
      <c r="FZA2606" s="113"/>
      <c r="FZB2606" s="113"/>
      <c r="FZC2606" s="113"/>
      <c r="FZD2606" s="113"/>
      <c r="FZE2606" s="113"/>
      <c r="FZF2606" s="113"/>
      <c r="FZG2606" s="113"/>
      <c r="FZH2606" s="113"/>
      <c r="FZI2606" s="113"/>
      <c r="FZJ2606" s="113"/>
      <c r="FZK2606" s="113"/>
      <c r="FZL2606" s="113"/>
      <c r="FZM2606" s="113"/>
      <c r="FZN2606" s="113"/>
      <c r="FZO2606" s="113"/>
      <c r="FZP2606" s="113"/>
      <c r="FZQ2606" s="113"/>
      <c r="FZR2606" s="113"/>
      <c r="FZS2606" s="113"/>
      <c r="FZT2606" s="113"/>
      <c r="FZU2606" s="113"/>
      <c r="FZV2606" s="113"/>
      <c r="FZW2606" s="113"/>
      <c r="FZX2606" s="113"/>
      <c r="FZY2606" s="113"/>
      <c r="FZZ2606" s="113"/>
      <c r="GAA2606" s="113"/>
      <c r="GAB2606" s="113"/>
      <c r="GAC2606" s="113"/>
      <c r="GAD2606" s="113"/>
      <c r="GAE2606" s="113"/>
      <c r="GAF2606" s="113"/>
      <c r="GAG2606" s="113"/>
      <c r="GAH2606" s="113"/>
      <c r="GAI2606" s="113"/>
      <c r="GAJ2606" s="113"/>
      <c r="GAK2606" s="113"/>
      <c r="GAL2606" s="113"/>
      <c r="GAM2606" s="113"/>
      <c r="GAN2606" s="113"/>
      <c r="GAO2606" s="113"/>
      <c r="GAP2606" s="113"/>
      <c r="GAQ2606" s="113"/>
      <c r="GAR2606" s="113"/>
      <c r="GAS2606" s="113"/>
      <c r="GAT2606" s="113"/>
      <c r="GAU2606" s="113"/>
      <c r="GAV2606" s="113"/>
      <c r="GAW2606" s="113"/>
      <c r="GAX2606" s="113"/>
      <c r="GAY2606" s="113"/>
      <c r="GAZ2606" s="113"/>
      <c r="GBA2606" s="113"/>
      <c r="GBB2606" s="113"/>
      <c r="GBC2606" s="113"/>
      <c r="GBD2606" s="113"/>
      <c r="GBE2606" s="113"/>
      <c r="GBF2606" s="113"/>
      <c r="GBG2606" s="113"/>
      <c r="GBH2606" s="113"/>
      <c r="GBI2606" s="113"/>
      <c r="GBJ2606" s="113"/>
      <c r="GBK2606" s="113"/>
      <c r="GBL2606" s="113"/>
      <c r="GBM2606" s="113"/>
      <c r="GBN2606" s="113"/>
      <c r="GBO2606" s="113"/>
      <c r="GBP2606" s="113"/>
      <c r="GBQ2606" s="113"/>
      <c r="GBR2606" s="113"/>
      <c r="GBS2606" s="113"/>
      <c r="GBT2606" s="113"/>
      <c r="GBU2606" s="113"/>
      <c r="GBV2606" s="113"/>
      <c r="GBW2606" s="113"/>
      <c r="GBX2606" s="113"/>
      <c r="GBY2606" s="113"/>
      <c r="GBZ2606" s="113"/>
      <c r="GCA2606" s="113"/>
      <c r="GCB2606" s="113"/>
      <c r="GCC2606" s="113"/>
      <c r="GCD2606" s="113"/>
      <c r="GCE2606" s="113"/>
      <c r="GCF2606" s="113"/>
      <c r="GCG2606" s="113"/>
      <c r="GCH2606" s="113"/>
      <c r="GCI2606" s="113"/>
      <c r="GCJ2606" s="113"/>
      <c r="GCK2606" s="113"/>
      <c r="GCL2606" s="113"/>
      <c r="GCM2606" s="113"/>
      <c r="GCN2606" s="113"/>
      <c r="GCO2606" s="113"/>
      <c r="GCP2606" s="113"/>
      <c r="GCQ2606" s="113"/>
      <c r="GCR2606" s="113"/>
      <c r="GCS2606" s="113"/>
      <c r="GCT2606" s="113"/>
      <c r="GCU2606" s="113"/>
      <c r="GCV2606" s="113"/>
      <c r="GCW2606" s="113"/>
      <c r="GCX2606" s="113"/>
      <c r="GCY2606" s="113"/>
      <c r="GCZ2606" s="113"/>
      <c r="GDA2606" s="113"/>
      <c r="GDB2606" s="113"/>
      <c r="GDC2606" s="113"/>
      <c r="GDD2606" s="113"/>
      <c r="GDE2606" s="113"/>
      <c r="GDF2606" s="113"/>
      <c r="GDG2606" s="113"/>
      <c r="GDH2606" s="113"/>
      <c r="GDI2606" s="113"/>
      <c r="GDJ2606" s="113"/>
      <c r="GDK2606" s="113"/>
      <c r="GDL2606" s="113"/>
      <c r="GDM2606" s="113"/>
      <c r="GDN2606" s="113"/>
      <c r="GDO2606" s="113"/>
      <c r="GDP2606" s="113"/>
      <c r="GDQ2606" s="113"/>
      <c r="GDR2606" s="113"/>
      <c r="GDS2606" s="113"/>
      <c r="GDT2606" s="113"/>
      <c r="GDU2606" s="113"/>
      <c r="GDV2606" s="113"/>
      <c r="GDW2606" s="113"/>
      <c r="GDX2606" s="113"/>
      <c r="GDY2606" s="113"/>
      <c r="GDZ2606" s="113"/>
      <c r="GEA2606" s="113"/>
      <c r="GEB2606" s="113"/>
      <c r="GEC2606" s="113"/>
      <c r="GED2606" s="113"/>
      <c r="GEE2606" s="113"/>
      <c r="GEF2606" s="113"/>
      <c r="GEG2606" s="113"/>
      <c r="GEH2606" s="113"/>
      <c r="GEI2606" s="113"/>
      <c r="GEJ2606" s="113"/>
      <c r="GEK2606" s="113"/>
      <c r="GEL2606" s="113"/>
      <c r="GEM2606" s="113"/>
      <c r="GEN2606" s="113"/>
      <c r="GEO2606" s="113"/>
      <c r="GEP2606" s="113"/>
      <c r="GEQ2606" s="113"/>
      <c r="GER2606" s="113"/>
      <c r="GES2606" s="113"/>
      <c r="GET2606" s="113"/>
      <c r="GEU2606" s="113"/>
      <c r="GEV2606" s="113"/>
      <c r="GEW2606" s="113"/>
      <c r="GEX2606" s="113"/>
      <c r="GEY2606" s="113"/>
      <c r="GEZ2606" s="113"/>
      <c r="GFA2606" s="113"/>
      <c r="GFB2606" s="113"/>
      <c r="GFC2606" s="113"/>
      <c r="GFD2606" s="113"/>
      <c r="GFE2606" s="113"/>
      <c r="GFF2606" s="113"/>
      <c r="GFG2606" s="113"/>
      <c r="GFH2606" s="113"/>
      <c r="GFI2606" s="113"/>
      <c r="GFJ2606" s="113"/>
      <c r="GFK2606" s="113"/>
      <c r="GFL2606" s="113"/>
      <c r="GFM2606" s="113"/>
      <c r="GFN2606" s="113"/>
      <c r="GFO2606" s="113"/>
      <c r="GFP2606" s="113"/>
      <c r="GFQ2606" s="113"/>
      <c r="GFR2606" s="113"/>
      <c r="GFS2606" s="113"/>
      <c r="GFT2606" s="113"/>
      <c r="GFU2606" s="113"/>
      <c r="GFV2606" s="113"/>
      <c r="GFW2606" s="113"/>
      <c r="GFX2606" s="113"/>
      <c r="GFY2606" s="113"/>
      <c r="GFZ2606" s="113"/>
      <c r="GGA2606" s="113"/>
      <c r="GGB2606" s="113"/>
      <c r="GGC2606" s="113"/>
      <c r="GGD2606" s="113"/>
      <c r="GGE2606" s="113"/>
      <c r="GGF2606" s="113"/>
      <c r="GGG2606" s="113"/>
      <c r="GGH2606" s="113"/>
      <c r="GGI2606" s="113"/>
      <c r="GGJ2606" s="113"/>
      <c r="GGK2606" s="113"/>
      <c r="GGL2606" s="113"/>
      <c r="GGM2606" s="113"/>
      <c r="GGN2606" s="113"/>
      <c r="GGO2606" s="113"/>
      <c r="GGP2606" s="113"/>
      <c r="GGQ2606" s="113"/>
      <c r="GGR2606" s="113"/>
      <c r="GGS2606" s="113"/>
      <c r="GGT2606" s="113"/>
      <c r="GGU2606" s="113"/>
      <c r="GGV2606" s="113"/>
      <c r="GGW2606" s="113"/>
      <c r="GGX2606" s="113"/>
      <c r="GGY2606" s="113"/>
      <c r="GGZ2606" s="113"/>
      <c r="GHA2606" s="113"/>
      <c r="GHB2606" s="113"/>
      <c r="GHC2606" s="113"/>
      <c r="GHD2606" s="113"/>
      <c r="GHE2606" s="113"/>
      <c r="GHF2606" s="113"/>
      <c r="GHG2606" s="113"/>
      <c r="GHH2606" s="113"/>
      <c r="GHI2606" s="113"/>
      <c r="GHJ2606" s="113"/>
      <c r="GHK2606" s="113"/>
      <c r="GHL2606" s="113"/>
      <c r="GHM2606" s="113"/>
      <c r="GHN2606" s="113"/>
      <c r="GHO2606" s="113"/>
      <c r="GHP2606" s="113"/>
      <c r="GHQ2606" s="113"/>
      <c r="GHR2606" s="113"/>
      <c r="GHS2606" s="113"/>
      <c r="GHT2606" s="113"/>
      <c r="GHU2606" s="113"/>
      <c r="GHV2606" s="113"/>
      <c r="GHW2606" s="113"/>
      <c r="GHX2606" s="113"/>
      <c r="GHY2606" s="113"/>
      <c r="GHZ2606" s="113"/>
      <c r="GIA2606" s="113"/>
      <c r="GIB2606" s="113"/>
      <c r="GIC2606" s="113"/>
      <c r="GID2606" s="113"/>
      <c r="GIE2606" s="113"/>
      <c r="GIF2606" s="113"/>
      <c r="GIG2606" s="113"/>
      <c r="GIH2606" s="113"/>
      <c r="GII2606" s="113"/>
      <c r="GIJ2606" s="113"/>
      <c r="GIK2606" s="113"/>
      <c r="GIL2606" s="113"/>
      <c r="GIM2606" s="113"/>
      <c r="GIN2606" s="113"/>
      <c r="GIO2606" s="113"/>
      <c r="GIP2606" s="113"/>
      <c r="GIQ2606" s="113"/>
      <c r="GIR2606" s="113"/>
      <c r="GIS2606" s="113"/>
      <c r="GIT2606" s="113"/>
      <c r="GIU2606" s="113"/>
      <c r="GIV2606" s="113"/>
      <c r="GIW2606" s="113"/>
      <c r="GIX2606" s="113"/>
      <c r="GIY2606" s="113"/>
      <c r="GIZ2606" s="113"/>
      <c r="GJA2606" s="113"/>
      <c r="GJB2606" s="113"/>
      <c r="GJC2606" s="113"/>
      <c r="GJD2606" s="113"/>
      <c r="GJE2606" s="113"/>
      <c r="GJF2606" s="113"/>
      <c r="GJG2606" s="113"/>
      <c r="GJH2606" s="113"/>
      <c r="GJI2606" s="113"/>
      <c r="GJJ2606" s="113"/>
      <c r="GJK2606" s="113"/>
      <c r="GJL2606" s="113"/>
      <c r="GJM2606" s="113"/>
      <c r="GJN2606" s="113"/>
      <c r="GJO2606" s="113"/>
      <c r="GJP2606" s="113"/>
      <c r="GJQ2606" s="113"/>
      <c r="GJR2606" s="113"/>
      <c r="GJS2606" s="113"/>
      <c r="GJT2606" s="113"/>
      <c r="GJU2606" s="113"/>
      <c r="GJV2606" s="113"/>
      <c r="GJW2606" s="113"/>
      <c r="GJX2606" s="113"/>
      <c r="GJY2606" s="113"/>
      <c r="GJZ2606" s="113"/>
      <c r="GKA2606" s="113"/>
      <c r="GKB2606" s="113"/>
      <c r="GKC2606" s="113"/>
      <c r="GKD2606" s="113"/>
      <c r="GKE2606" s="113"/>
      <c r="GKF2606" s="113"/>
      <c r="GKG2606" s="113"/>
      <c r="GKH2606" s="113"/>
      <c r="GKI2606" s="113"/>
      <c r="GKJ2606" s="113"/>
      <c r="GKK2606" s="113"/>
      <c r="GKL2606" s="113"/>
      <c r="GKM2606" s="113"/>
      <c r="GKN2606" s="113"/>
      <c r="GKO2606" s="113"/>
      <c r="GKP2606" s="113"/>
      <c r="GKQ2606" s="113"/>
      <c r="GKR2606" s="113"/>
      <c r="GKS2606" s="113"/>
      <c r="GKT2606" s="113"/>
      <c r="GKU2606" s="113"/>
      <c r="GKV2606" s="113"/>
      <c r="GKW2606" s="113"/>
      <c r="GKX2606" s="113"/>
      <c r="GKY2606" s="113"/>
      <c r="GKZ2606" s="113"/>
      <c r="GLA2606" s="113"/>
      <c r="GLB2606" s="113"/>
      <c r="GLC2606" s="113"/>
      <c r="GLD2606" s="113"/>
      <c r="GLE2606" s="113"/>
      <c r="GLF2606" s="113"/>
      <c r="GLG2606" s="113"/>
      <c r="GLH2606" s="113"/>
      <c r="GLI2606" s="113"/>
      <c r="GLJ2606" s="113"/>
      <c r="GLK2606" s="113"/>
      <c r="GLL2606" s="113"/>
      <c r="GLM2606" s="113"/>
      <c r="GLN2606" s="113"/>
      <c r="GLO2606" s="113"/>
      <c r="GLP2606" s="113"/>
      <c r="GLQ2606" s="113"/>
      <c r="GLR2606" s="113"/>
      <c r="GLS2606" s="113"/>
      <c r="GLT2606" s="113"/>
      <c r="GLU2606" s="113"/>
      <c r="GLV2606" s="113"/>
      <c r="GLW2606" s="113"/>
      <c r="GLX2606" s="113"/>
      <c r="GLY2606" s="113"/>
      <c r="GLZ2606" s="113"/>
      <c r="GMA2606" s="113"/>
      <c r="GMB2606" s="113"/>
      <c r="GMC2606" s="113"/>
      <c r="GMD2606" s="113"/>
      <c r="GME2606" s="113"/>
      <c r="GMF2606" s="113"/>
      <c r="GMG2606" s="113"/>
      <c r="GMH2606" s="113"/>
      <c r="GMI2606" s="113"/>
      <c r="GMJ2606" s="113"/>
      <c r="GMK2606" s="113"/>
      <c r="GML2606" s="113"/>
      <c r="GMM2606" s="113"/>
      <c r="GMN2606" s="113"/>
      <c r="GMO2606" s="113"/>
      <c r="GMP2606" s="113"/>
      <c r="GMQ2606" s="113"/>
      <c r="GMR2606" s="113"/>
      <c r="GMS2606" s="113"/>
      <c r="GMT2606" s="113"/>
      <c r="GMU2606" s="113"/>
      <c r="GMV2606" s="113"/>
      <c r="GMW2606" s="113"/>
      <c r="GMX2606" s="113"/>
      <c r="GMY2606" s="113"/>
      <c r="GMZ2606" s="113"/>
      <c r="GNA2606" s="113"/>
      <c r="GNB2606" s="113"/>
      <c r="GNC2606" s="113"/>
      <c r="GND2606" s="113"/>
      <c r="GNE2606" s="113"/>
      <c r="GNF2606" s="113"/>
      <c r="GNG2606" s="113"/>
      <c r="GNH2606" s="113"/>
      <c r="GNI2606" s="113"/>
      <c r="GNJ2606" s="113"/>
      <c r="GNK2606" s="113"/>
      <c r="GNL2606" s="113"/>
      <c r="GNM2606" s="113"/>
      <c r="GNN2606" s="113"/>
      <c r="GNO2606" s="113"/>
      <c r="GNP2606" s="113"/>
      <c r="GNQ2606" s="113"/>
      <c r="GNR2606" s="113"/>
      <c r="GNS2606" s="113"/>
      <c r="GNT2606" s="113"/>
      <c r="GNU2606" s="113"/>
      <c r="GNV2606" s="113"/>
      <c r="GNW2606" s="113"/>
      <c r="GNX2606" s="113"/>
      <c r="GNY2606" s="113"/>
      <c r="GNZ2606" s="113"/>
      <c r="GOA2606" s="113"/>
      <c r="GOB2606" s="113"/>
      <c r="GOC2606" s="113"/>
      <c r="GOD2606" s="113"/>
      <c r="GOE2606" s="113"/>
      <c r="GOF2606" s="113"/>
      <c r="GOG2606" s="113"/>
      <c r="GOH2606" s="113"/>
      <c r="GOI2606" s="113"/>
      <c r="GOJ2606" s="113"/>
      <c r="GOK2606" s="113"/>
      <c r="GOL2606" s="113"/>
      <c r="GOM2606" s="113"/>
      <c r="GON2606" s="113"/>
      <c r="GOO2606" s="113"/>
      <c r="GOP2606" s="113"/>
      <c r="GOQ2606" s="113"/>
      <c r="GOR2606" s="113"/>
      <c r="GOS2606" s="113"/>
      <c r="GOT2606" s="113"/>
      <c r="GOU2606" s="113"/>
      <c r="GOV2606" s="113"/>
      <c r="GOW2606" s="113"/>
      <c r="GOX2606" s="113"/>
      <c r="GOY2606" s="113"/>
      <c r="GOZ2606" s="113"/>
      <c r="GPA2606" s="113"/>
      <c r="GPB2606" s="113"/>
      <c r="GPC2606" s="113"/>
      <c r="GPD2606" s="113"/>
      <c r="GPE2606" s="113"/>
      <c r="GPF2606" s="113"/>
      <c r="GPG2606" s="113"/>
      <c r="GPH2606" s="113"/>
      <c r="GPI2606" s="113"/>
      <c r="GPJ2606" s="113"/>
      <c r="GPK2606" s="113"/>
      <c r="GPL2606" s="113"/>
      <c r="GPM2606" s="113"/>
      <c r="GPN2606" s="113"/>
      <c r="GPO2606" s="113"/>
      <c r="GPP2606" s="113"/>
      <c r="GPQ2606" s="113"/>
      <c r="GPR2606" s="113"/>
      <c r="GPS2606" s="113"/>
      <c r="GPT2606" s="113"/>
      <c r="GPU2606" s="113"/>
      <c r="GPV2606" s="113"/>
      <c r="GPW2606" s="113"/>
      <c r="GPX2606" s="113"/>
      <c r="GPY2606" s="113"/>
      <c r="GPZ2606" s="113"/>
      <c r="GQA2606" s="113"/>
      <c r="GQB2606" s="113"/>
      <c r="GQC2606" s="113"/>
      <c r="GQD2606" s="113"/>
      <c r="GQE2606" s="113"/>
      <c r="GQF2606" s="113"/>
      <c r="GQG2606" s="113"/>
      <c r="GQH2606" s="113"/>
      <c r="GQI2606" s="113"/>
      <c r="GQJ2606" s="113"/>
      <c r="GQK2606" s="113"/>
      <c r="GQL2606" s="113"/>
      <c r="GQM2606" s="113"/>
      <c r="GQN2606" s="113"/>
      <c r="GQO2606" s="113"/>
      <c r="GQP2606" s="113"/>
      <c r="GQQ2606" s="113"/>
      <c r="GQR2606" s="113"/>
      <c r="GQS2606" s="113"/>
      <c r="GQT2606" s="113"/>
      <c r="GQU2606" s="113"/>
      <c r="GQV2606" s="113"/>
      <c r="GQW2606" s="113"/>
      <c r="GQX2606" s="113"/>
      <c r="GQY2606" s="113"/>
      <c r="GQZ2606" s="113"/>
      <c r="GRA2606" s="113"/>
      <c r="GRB2606" s="113"/>
      <c r="GRC2606" s="113"/>
      <c r="GRD2606" s="113"/>
      <c r="GRE2606" s="113"/>
      <c r="GRF2606" s="113"/>
      <c r="GRG2606" s="113"/>
      <c r="GRH2606" s="113"/>
      <c r="GRI2606" s="113"/>
      <c r="GRJ2606" s="113"/>
      <c r="GRK2606" s="113"/>
      <c r="GRL2606" s="113"/>
      <c r="GRM2606" s="113"/>
      <c r="GRN2606" s="113"/>
      <c r="GRO2606" s="113"/>
      <c r="GRP2606" s="113"/>
      <c r="GRQ2606" s="113"/>
      <c r="GRR2606" s="113"/>
      <c r="GRS2606" s="113"/>
      <c r="GRT2606" s="113"/>
      <c r="GRU2606" s="113"/>
      <c r="GRV2606" s="113"/>
      <c r="GRW2606" s="113"/>
      <c r="GRX2606" s="113"/>
      <c r="GRY2606" s="113"/>
      <c r="GRZ2606" s="113"/>
      <c r="GSA2606" s="113"/>
      <c r="GSB2606" s="113"/>
      <c r="GSC2606" s="113"/>
      <c r="GSD2606" s="113"/>
      <c r="GSE2606" s="113"/>
      <c r="GSF2606" s="113"/>
      <c r="GSG2606" s="113"/>
      <c r="GSH2606" s="113"/>
      <c r="GSI2606" s="113"/>
      <c r="GSJ2606" s="113"/>
      <c r="GSK2606" s="113"/>
      <c r="GSL2606" s="113"/>
      <c r="GSM2606" s="113"/>
      <c r="GSN2606" s="113"/>
      <c r="GSO2606" s="113"/>
      <c r="GSP2606" s="113"/>
      <c r="GSQ2606" s="113"/>
      <c r="GSR2606" s="113"/>
      <c r="GSS2606" s="113"/>
      <c r="GST2606" s="113"/>
      <c r="GSU2606" s="113"/>
      <c r="GSV2606" s="113"/>
      <c r="GSW2606" s="113"/>
      <c r="GSX2606" s="113"/>
      <c r="GSY2606" s="113"/>
      <c r="GSZ2606" s="113"/>
      <c r="GTA2606" s="113"/>
      <c r="GTB2606" s="113"/>
      <c r="GTC2606" s="113"/>
      <c r="GTD2606" s="113"/>
      <c r="GTE2606" s="113"/>
      <c r="GTF2606" s="113"/>
      <c r="GTG2606" s="113"/>
      <c r="GTH2606" s="113"/>
      <c r="GTI2606" s="113"/>
      <c r="GTJ2606" s="113"/>
      <c r="GTK2606" s="113"/>
      <c r="GTL2606" s="113"/>
      <c r="GTM2606" s="113"/>
      <c r="GTN2606" s="113"/>
      <c r="GTO2606" s="113"/>
      <c r="GTP2606" s="113"/>
      <c r="GTQ2606" s="113"/>
      <c r="GTR2606" s="113"/>
      <c r="GTS2606" s="113"/>
      <c r="GTT2606" s="113"/>
      <c r="GTU2606" s="113"/>
      <c r="GTV2606" s="113"/>
      <c r="GTW2606" s="113"/>
      <c r="GTX2606" s="113"/>
      <c r="GTY2606" s="113"/>
      <c r="GTZ2606" s="113"/>
      <c r="GUA2606" s="113"/>
      <c r="GUB2606" s="113"/>
      <c r="GUC2606" s="113"/>
      <c r="GUD2606" s="113"/>
      <c r="GUE2606" s="113"/>
      <c r="GUF2606" s="113"/>
      <c r="GUG2606" s="113"/>
      <c r="GUH2606" s="113"/>
      <c r="GUI2606" s="113"/>
      <c r="GUJ2606" s="113"/>
      <c r="GUK2606" s="113"/>
      <c r="GUL2606" s="113"/>
      <c r="GUM2606" s="113"/>
      <c r="GUN2606" s="113"/>
      <c r="GUO2606" s="113"/>
      <c r="GUP2606" s="113"/>
      <c r="GUQ2606" s="113"/>
      <c r="GUR2606" s="113"/>
      <c r="GUS2606" s="113"/>
      <c r="GUT2606" s="113"/>
      <c r="GUU2606" s="113"/>
      <c r="GUV2606" s="113"/>
      <c r="GUW2606" s="113"/>
      <c r="GUX2606" s="113"/>
      <c r="GUY2606" s="113"/>
      <c r="GUZ2606" s="113"/>
      <c r="GVA2606" s="113"/>
      <c r="GVB2606" s="113"/>
      <c r="GVC2606" s="113"/>
      <c r="GVD2606" s="113"/>
      <c r="GVE2606" s="113"/>
      <c r="GVF2606" s="113"/>
      <c r="GVG2606" s="113"/>
      <c r="GVH2606" s="113"/>
      <c r="GVI2606" s="113"/>
      <c r="GVJ2606" s="113"/>
      <c r="GVK2606" s="113"/>
      <c r="GVL2606" s="113"/>
      <c r="GVM2606" s="113"/>
      <c r="GVN2606" s="113"/>
      <c r="GVO2606" s="113"/>
      <c r="GVP2606" s="113"/>
      <c r="GVQ2606" s="113"/>
      <c r="GVR2606" s="113"/>
      <c r="GVS2606" s="113"/>
      <c r="GVT2606" s="113"/>
      <c r="GVU2606" s="113"/>
      <c r="GVV2606" s="113"/>
      <c r="GVW2606" s="113"/>
      <c r="GVX2606" s="113"/>
      <c r="GVY2606" s="113"/>
      <c r="GVZ2606" s="113"/>
      <c r="GWA2606" s="113"/>
      <c r="GWB2606" s="113"/>
      <c r="GWC2606" s="113"/>
      <c r="GWD2606" s="113"/>
      <c r="GWE2606" s="113"/>
      <c r="GWF2606" s="113"/>
      <c r="GWG2606" s="113"/>
      <c r="GWH2606" s="113"/>
      <c r="GWI2606" s="113"/>
      <c r="GWJ2606" s="113"/>
      <c r="GWK2606" s="113"/>
      <c r="GWL2606" s="113"/>
      <c r="GWM2606" s="113"/>
      <c r="GWN2606" s="113"/>
      <c r="GWO2606" s="113"/>
      <c r="GWP2606" s="113"/>
      <c r="GWQ2606" s="113"/>
      <c r="GWR2606" s="113"/>
      <c r="GWS2606" s="113"/>
      <c r="GWT2606" s="113"/>
      <c r="GWU2606" s="113"/>
      <c r="GWV2606" s="113"/>
      <c r="GWW2606" s="113"/>
      <c r="GWX2606" s="113"/>
      <c r="GWY2606" s="113"/>
      <c r="GWZ2606" s="113"/>
      <c r="GXA2606" s="113"/>
      <c r="GXB2606" s="113"/>
      <c r="GXC2606" s="113"/>
      <c r="GXD2606" s="113"/>
      <c r="GXE2606" s="113"/>
      <c r="GXF2606" s="113"/>
      <c r="GXG2606" s="113"/>
      <c r="GXH2606" s="113"/>
      <c r="GXI2606" s="113"/>
      <c r="GXJ2606" s="113"/>
      <c r="GXK2606" s="113"/>
      <c r="GXL2606" s="113"/>
      <c r="GXM2606" s="113"/>
      <c r="GXN2606" s="113"/>
      <c r="GXO2606" s="113"/>
      <c r="GXP2606" s="113"/>
      <c r="GXQ2606" s="113"/>
      <c r="GXR2606" s="113"/>
      <c r="GXS2606" s="113"/>
      <c r="GXT2606" s="113"/>
      <c r="GXU2606" s="113"/>
      <c r="GXV2606" s="113"/>
      <c r="GXW2606" s="113"/>
      <c r="GXX2606" s="113"/>
      <c r="GXY2606" s="113"/>
      <c r="GXZ2606" s="113"/>
      <c r="GYA2606" s="113"/>
      <c r="GYB2606" s="113"/>
      <c r="GYC2606" s="113"/>
      <c r="GYD2606" s="113"/>
      <c r="GYE2606" s="113"/>
      <c r="GYF2606" s="113"/>
      <c r="GYG2606" s="113"/>
      <c r="GYH2606" s="113"/>
      <c r="GYI2606" s="113"/>
      <c r="GYJ2606" s="113"/>
      <c r="GYK2606" s="113"/>
      <c r="GYL2606" s="113"/>
      <c r="GYM2606" s="113"/>
      <c r="GYN2606" s="113"/>
      <c r="GYO2606" s="113"/>
      <c r="GYP2606" s="113"/>
      <c r="GYQ2606" s="113"/>
      <c r="GYR2606" s="113"/>
      <c r="GYS2606" s="113"/>
      <c r="GYT2606" s="113"/>
      <c r="GYU2606" s="113"/>
      <c r="GYV2606" s="113"/>
      <c r="GYW2606" s="113"/>
      <c r="GYX2606" s="113"/>
      <c r="GYY2606" s="113"/>
      <c r="GYZ2606" s="113"/>
      <c r="GZA2606" s="113"/>
      <c r="GZB2606" s="113"/>
      <c r="GZC2606" s="113"/>
      <c r="GZD2606" s="113"/>
      <c r="GZE2606" s="113"/>
      <c r="GZF2606" s="113"/>
      <c r="GZG2606" s="113"/>
      <c r="GZH2606" s="113"/>
      <c r="GZI2606" s="113"/>
      <c r="GZJ2606" s="113"/>
      <c r="GZK2606" s="113"/>
      <c r="GZL2606" s="113"/>
      <c r="GZM2606" s="113"/>
      <c r="GZN2606" s="113"/>
      <c r="GZO2606" s="113"/>
      <c r="GZP2606" s="113"/>
      <c r="GZQ2606" s="113"/>
      <c r="GZR2606" s="113"/>
      <c r="GZS2606" s="113"/>
      <c r="GZT2606" s="113"/>
      <c r="GZU2606" s="113"/>
      <c r="GZV2606" s="113"/>
      <c r="GZW2606" s="113"/>
      <c r="GZX2606" s="113"/>
      <c r="GZY2606" s="113"/>
      <c r="GZZ2606" s="113"/>
      <c r="HAA2606" s="113"/>
      <c r="HAB2606" s="113"/>
      <c r="HAC2606" s="113"/>
      <c r="HAD2606" s="113"/>
      <c r="HAE2606" s="113"/>
      <c r="HAF2606" s="113"/>
      <c r="HAG2606" s="113"/>
      <c r="HAH2606" s="113"/>
      <c r="HAI2606" s="113"/>
      <c r="HAJ2606" s="113"/>
      <c r="HAK2606" s="113"/>
      <c r="HAL2606" s="113"/>
      <c r="HAM2606" s="113"/>
      <c r="HAN2606" s="113"/>
      <c r="HAO2606" s="113"/>
      <c r="HAP2606" s="113"/>
      <c r="HAQ2606" s="113"/>
      <c r="HAR2606" s="113"/>
      <c r="HAS2606" s="113"/>
      <c r="HAT2606" s="113"/>
      <c r="HAU2606" s="113"/>
      <c r="HAV2606" s="113"/>
      <c r="HAW2606" s="113"/>
      <c r="HAX2606" s="113"/>
      <c r="HAY2606" s="113"/>
      <c r="HAZ2606" s="113"/>
      <c r="HBA2606" s="113"/>
      <c r="HBB2606" s="113"/>
      <c r="HBC2606" s="113"/>
      <c r="HBD2606" s="113"/>
      <c r="HBE2606" s="113"/>
      <c r="HBF2606" s="113"/>
      <c r="HBG2606" s="113"/>
      <c r="HBH2606" s="113"/>
      <c r="HBI2606" s="113"/>
      <c r="HBJ2606" s="113"/>
      <c r="HBK2606" s="113"/>
      <c r="HBL2606" s="113"/>
      <c r="HBM2606" s="113"/>
      <c r="HBN2606" s="113"/>
      <c r="HBO2606" s="113"/>
      <c r="HBP2606" s="113"/>
      <c r="HBQ2606" s="113"/>
      <c r="HBR2606" s="113"/>
      <c r="HBS2606" s="113"/>
      <c r="HBT2606" s="113"/>
      <c r="HBU2606" s="113"/>
      <c r="HBV2606" s="113"/>
      <c r="HBW2606" s="113"/>
      <c r="HBX2606" s="113"/>
      <c r="HBY2606" s="113"/>
      <c r="HBZ2606" s="113"/>
      <c r="HCA2606" s="113"/>
      <c r="HCB2606" s="113"/>
      <c r="HCC2606" s="113"/>
      <c r="HCD2606" s="113"/>
      <c r="HCE2606" s="113"/>
      <c r="HCF2606" s="113"/>
      <c r="HCG2606" s="113"/>
      <c r="HCH2606" s="113"/>
      <c r="HCI2606" s="113"/>
      <c r="HCJ2606" s="113"/>
      <c r="HCK2606" s="113"/>
      <c r="HCL2606" s="113"/>
      <c r="HCM2606" s="113"/>
      <c r="HCN2606" s="113"/>
      <c r="HCO2606" s="113"/>
      <c r="HCP2606" s="113"/>
      <c r="HCQ2606" s="113"/>
      <c r="HCR2606" s="113"/>
      <c r="HCS2606" s="113"/>
      <c r="HCT2606" s="113"/>
      <c r="HCU2606" s="113"/>
      <c r="HCV2606" s="113"/>
      <c r="HCW2606" s="113"/>
      <c r="HCX2606" s="113"/>
      <c r="HCY2606" s="113"/>
      <c r="HCZ2606" s="113"/>
      <c r="HDA2606" s="113"/>
      <c r="HDB2606" s="113"/>
      <c r="HDC2606" s="113"/>
      <c r="HDD2606" s="113"/>
      <c r="HDE2606" s="113"/>
      <c r="HDF2606" s="113"/>
      <c r="HDG2606" s="113"/>
      <c r="HDH2606" s="113"/>
      <c r="HDI2606" s="113"/>
      <c r="HDJ2606" s="113"/>
      <c r="HDK2606" s="113"/>
      <c r="HDL2606" s="113"/>
      <c r="HDM2606" s="113"/>
      <c r="HDN2606" s="113"/>
      <c r="HDO2606" s="113"/>
      <c r="HDP2606" s="113"/>
      <c r="HDQ2606" s="113"/>
      <c r="HDR2606" s="113"/>
      <c r="HDS2606" s="113"/>
      <c r="HDT2606" s="113"/>
      <c r="HDU2606" s="113"/>
      <c r="HDV2606" s="113"/>
      <c r="HDW2606" s="113"/>
      <c r="HDX2606" s="113"/>
      <c r="HDY2606" s="113"/>
      <c r="HDZ2606" s="113"/>
      <c r="HEA2606" s="113"/>
      <c r="HEB2606" s="113"/>
      <c r="HEC2606" s="113"/>
      <c r="HED2606" s="113"/>
      <c r="HEE2606" s="113"/>
      <c r="HEF2606" s="113"/>
      <c r="HEG2606" s="113"/>
      <c r="HEH2606" s="113"/>
      <c r="HEI2606" s="113"/>
      <c r="HEJ2606" s="113"/>
      <c r="HEK2606" s="113"/>
      <c r="HEL2606" s="113"/>
      <c r="HEM2606" s="113"/>
      <c r="HEN2606" s="113"/>
      <c r="HEO2606" s="113"/>
      <c r="HEP2606" s="113"/>
      <c r="HEQ2606" s="113"/>
      <c r="HER2606" s="113"/>
      <c r="HES2606" s="113"/>
      <c r="HET2606" s="113"/>
      <c r="HEU2606" s="113"/>
      <c r="HEV2606" s="113"/>
      <c r="HEW2606" s="113"/>
      <c r="HEX2606" s="113"/>
      <c r="HEY2606" s="113"/>
      <c r="HEZ2606" s="113"/>
      <c r="HFA2606" s="113"/>
      <c r="HFB2606" s="113"/>
      <c r="HFC2606" s="113"/>
      <c r="HFD2606" s="113"/>
      <c r="HFE2606" s="113"/>
      <c r="HFF2606" s="113"/>
      <c r="HFG2606" s="113"/>
      <c r="HFH2606" s="113"/>
      <c r="HFI2606" s="113"/>
      <c r="HFJ2606" s="113"/>
      <c r="HFK2606" s="113"/>
      <c r="HFL2606" s="113"/>
      <c r="HFM2606" s="113"/>
      <c r="HFN2606" s="113"/>
      <c r="HFO2606" s="113"/>
      <c r="HFP2606" s="113"/>
      <c r="HFQ2606" s="113"/>
      <c r="HFR2606" s="113"/>
      <c r="HFS2606" s="113"/>
      <c r="HFT2606" s="113"/>
      <c r="HFU2606" s="113"/>
      <c r="HFV2606" s="113"/>
      <c r="HFW2606" s="113"/>
      <c r="HFX2606" s="113"/>
      <c r="HFY2606" s="113"/>
      <c r="HFZ2606" s="113"/>
      <c r="HGA2606" s="113"/>
      <c r="HGB2606" s="113"/>
      <c r="HGC2606" s="113"/>
      <c r="HGD2606" s="113"/>
      <c r="HGE2606" s="113"/>
      <c r="HGF2606" s="113"/>
      <c r="HGG2606" s="113"/>
      <c r="HGH2606" s="113"/>
      <c r="HGI2606" s="113"/>
      <c r="HGJ2606" s="113"/>
      <c r="HGK2606" s="113"/>
      <c r="HGL2606" s="113"/>
      <c r="HGM2606" s="113"/>
      <c r="HGN2606" s="113"/>
      <c r="HGO2606" s="113"/>
      <c r="HGP2606" s="113"/>
      <c r="HGQ2606" s="113"/>
      <c r="HGR2606" s="113"/>
      <c r="HGS2606" s="113"/>
      <c r="HGT2606" s="113"/>
      <c r="HGU2606" s="113"/>
      <c r="HGV2606" s="113"/>
      <c r="HGW2606" s="113"/>
      <c r="HGX2606" s="113"/>
      <c r="HGY2606" s="113"/>
      <c r="HGZ2606" s="113"/>
      <c r="HHA2606" s="113"/>
      <c r="HHB2606" s="113"/>
      <c r="HHC2606" s="113"/>
      <c r="HHD2606" s="113"/>
      <c r="HHE2606" s="113"/>
      <c r="HHF2606" s="113"/>
      <c r="HHG2606" s="113"/>
      <c r="HHH2606" s="113"/>
      <c r="HHI2606" s="113"/>
      <c r="HHJ2606" s="113"/>
      <c r="HHK2606" s="113"/>
      <c r="HHL2606" s="113"/>
      <c r="HHM2606" s="113"/>
      <c r="HHN2606" s="113"/>
      <c r="HHO2606" s="113"/>
      <c r="HHP2606" s="113"/>
      <c r="HHQ2606" s="113"/>
      <c r="HHR2606" s="113"/>
      <c r="HHS2606" s="113"/>
      <c r="HHT2606" s="113"/>
      <c r="HHU2606" s="113"/>
      <c r="HHV2606" s="113"/>
      <c r="HHW2606" s="113"/>
      <c r="HHX2606" s="113"/>
      <c r="HHY2606" s="113"/>
      <c r="HHZ2606" s="113"/>
      <c r="HIA2606" s="113"/>
      <c r="HIB2606" s="113"/>
      <c r="HIC2606" s="113"/>
      <c r="HID2606" s="113"/>
      <c r="HIE2606" s="113"/>
      <c r="HIF2606" s="113"/>
      <c r="HIG2606" s="113"/>
      <c r="HIH2606" s="113"/>
      <c r="HII2606" s="113"/>
      <c r="HIJ2606" s="113"/>
      <c r="HIK2606" s="113"/>
      <c r="HIL2606" s="113"/>
      <c r="HIM2606" s="113"/>
      <c r="HIN2606" s="113"/>
      <c r="HIO2606" s="113"/>
      <c r="HIP2606" s="113"/>
      <c r="HIQ2606" s="113"/>
      <c r="HIR2606" s="113"/>
      <c r="HIS2606" s="113"/>
      <c r="HIT2606" s="113"/>
      <c r="HIU2606" s="113"/>
      <c r="HIV2606" s="113"/>
      <c r="HIW2606" s="113"/>
      <c r="HIX2606" s="113"/>
      <c r="HIY2606" s="113"/>
      <c r="HIZ2606" s="113"/>
      <c r="HJA2606" s="113"/>
      <c r="HJB2606" s="113"/>
      <c r="HJC2606" s="113"/>
      <c r="HJD2606" s="113"/>
      <c r="HJE2606" s="113"/>
      <c r="HJF2606" s="113"/>
      <c r="HJG2606" s="113"/>
      <c r="HJH2606" s="113"/>
      <c r="HJI2606" s="113"/>
      <c r="HJJ2606" s="113"/>
      <c r="HJK2606" s="113"/>
      <c r="HJL2606" s="113"/>
      <c r="HJM2606" s="113"/>
      <c r="HJN2606" s="113"/>
      <c r="HJO2606" s="113"/>
      <c r="HJP2606" s="113"/>
      <c r="HJQ2606" s="113"/>
      <c r="HJR2606" s="113"/>
      <c r="HJS2606" s="113"/>
      <c r="HJT2606" s="113"/>
      <c r="HJU2606" s="113"/>
      <c r="HJV2606" s="113"/>
      <c r="HJW2606" s="113"/>
      <c r="HJX2606" s="113"/>
      <c r="HJY2606" s="113"/>
      <c r="HJZ2606" s="113"/>
      <c r="HKA2606" s="113"/>
      <c r="HKB2606" s="113"/>
      <c r="HKC2606" s="113"/>
      <c r="HKD2606" s="113"/>
      <c r="HKE2606" s="113"/>
      <c r="HKF2606" s="113"/>
      <c r="HKG2606" s="113"/>
      <c r="HKH2606" s="113"/>
      <c r="HKI2606" s="113"/>
      <c r="HKJ2606" s="113"/>
      <c r="HKK2606" s="113"/>
      <c r="HKL2606" s="113"/>
      <c r="HKM2606" s="113"/>
      <c r="HKN2606" s="113"/>
      <c r="HKO2606" s="113"/>
      <c r="HKP2606" s="113"/>
      <c r="HKQ2606" s="113"/>
      <c r="HKR2606" s="113"/>
      <c r="HKS2606" s="113"/>
      <c r="HKT2606" s="113"/>
      <c r="HKU2606" s="113"/>
      <c r="HKV2606" s="113"/>
      <c r="HKW2606" s="113"/>
      <c r="HKX2606" s="113"/>
      <c r="HKY2606" s="113"/>
      <c r="HKZ2606" s="113"/>
      <c r="HLA2606" s="113"/>
      <c r="HLB2606" s="113"/>
      <c r="HLC2606" s="113"/>
      <c r="HLD2606" s="113"/>
      <c r="HLE2606" s="113"/>
      <c r="HLF2606" s="113"/>
      <c r="HLG2606" s="113"/>
      <c r="HLH2606" s="113"/>
      <c r="HLI2606" s="113"/>
      <c r="HLJ2606" s="113"/>
      <c r="HLK2606" s="113"/>
      <c r="HLL2606" s="113"/>
      <c r="HLM2606" s="113"/>
      <c r="HLN2606" s="113"/>
      <c r="HLO2606" s="113"/>
      <c r="HLP2606" s="113"/>
      <c r="HLQ2606" s="113"/>
      <c r="HLR2606" s="113"/>
      <c r="HLS2606" s="113"/>
      <c r="HLT2606" s="113"/>
      <c r="HLU2606" s="113"/>
      <c r="HLV2606" s="113"/>
      <c r="HLW2606" s="113"/>
      <c r="HLX2606" s="113"/>
      <c r="HLY2606" s="113"/>
      <c r="HLZ2606" s="113"/>
      <c r="HMA2606" s="113"/>
      <c r="HMB2606" s="113"/>
      <c r="HMC2606" s="113"/>
      <c r="HMD2606" s="113"/>
      <c r="HME2606" s="113"/>
      <c r="HMF2606" s="113"/>
      <c r="HMG2606" s="113"/>
      <c r="HMH2606" s="113"/>
      <c r="HMI2606" s="113"/>
      <c r="HMJ2606" s="113"/>
      <c r="HMK2606" s="113"/>
      <c r="HML2606" s="113"/>
      <c r="HMM2606" s="113"/>
      <c r="HMN2606" s="113"/>
      <c r="HMO2606" s="113"/>
      <c r="HMP2606" s="113"/>
      <c r="HMQ2606" s="113"/>
      <c r="HMR2606" s="113"/>
      <c r="HMS2606" s="113"/>
      <c r="HMT2606" s="113"/>
      <c r="HMU2606" s="113"/>
      <c r="HMV2606" s="113"/>
      <c r="HMW2606" s="113"/>
      <c r="HMX2606" s="113"/>
      <c r="HMY2606" s="113"/>
      <c r="HMZ2606" s="113"/>
      <c r="HNA2606" s="113"/>
      <c r="HNB2606" s="113"/>
      <c r="HNC2606" s="113"/>
      <c r="HND2606" s="113"/>
      <c r="HNE2606" s="113"/>
      <c r="HNF2606" s="113"/>
      <c r="HNG2606" s="113"/>
      <c r="HNH2606" s="113"/>
      <c r="HNI2606" s="113"/>
      <c r="HNJ2606" s="113"/>
      <c r="HNK2606" s="113"/>
      <c r="HNL2606" s="113"/>
      <c r="HNM2606" s="113"/>
      <c r="HNN2606" s="113"/>
      <c r="HNO2606" s="113"/>
      <c r="HNP2606" s="113"/>
      <c r="HNQ2606" s="113"/>
      <c r="HNR2606" s="113"/>
      <c r="HNS2606" s="113"/>
      <c r="HNT2606" s="113"/>
      <c r="HNU2606" s="113"/>
      <c r="HNV2606" s="113"/>
      <c r="HNW2606" s="113"/>
      <c r="HNX2606" s="113"/>
      <c r="HNY2606" s="113"/>
      <c r="HNZ2606" s="113"/>
      <c r="HOA2606" s="113"/>
      <c r="HOB2606" s="113"/>
      <c r="HOC2606" s="113"/>
      <c r="HOD2606" s="113"/>
      <c r="HOE2606" s="113"/>
      <c r="HOF2606" s="113"/>
      <c r="HOG2606" s="113"/>
      <c r="HOH2606" s="113"/>
      <c r="HOI2606" s="113"/>
      <c r="HOJ2606" s="113"/>
      <c r="HOK2606" s="113"/>
      <c r="HOL2606" s="113"/>
      <c r="HOM2606" s="113"/>
      <c r="HON2606" s="113"/>
      <c r="HOO2606" s="113"/>
      <c r="HOP2606" s="113"/>
      <c r="HOQ2606" s="113"/>
      <c r="HOR2606" s="113"/>
      <c r="HOS2606" s="113"/>
      <c r="HOT2606" s="113"/>
      <c r="HOU2606" s="113"/>
      <c r="HOV2606" s="113"/>
      <c r="HOW2606" s="113"/>
      <c r="HOX2606" s="113"/>
      <c r="HOY2606" s="113"/>
      <c r="HOZ2606" s="113"/>
      <c r="HPA2606" s="113"/>
      <c r="HPB2606" s="113"/>
      <c r="HPC2606" s="113"/>
      <c r="HPD2606" s="113"/>
      <c r="HPE2606" s="113"/>
      <c r="HPF2606" s="113"/>
      <c r="HPG2606" s="113"/>
      <c r="HPH2606" s="113"/>
      <c r="HPI2606" s="113"/>
      <c r="HPJ2606" s="113"/>
      <c r="HPK2606" s="113"/>
      <c r="HPL2606" s="113"/>
      <c r="HPM2606" s="113"/>
      <c r="HPN2606" s="113"/>
      <c r="HPO2606" s="113"/>
      <c r="HPP2606" s="113"/>
      <c r="HPQ2606" s="113"/>
      <c r="HPR2606" s="113"/>
      <c r="HPS2606" s="113"/>
      <c r="HPT2606" s="113"/>
      <c r="HPU2606" s="113"/>
      <c r="HPV2606" s="113"/>
      <c r="HPW2606" s="113"/>
      <c r="HPX2606" s="113"/>
      <c r="HPY2606" s="113"/>
      <c r="HPZ2606" s="113"/>
      <c r="HQA2606" s="113"/>
      <c r="HQB2606" s="113"/>
      <c r="HQC2606" s="113"/>
      <c r="HQD2606" s="113"/>
      <c r="HQE2606" s="113"/>
      <c r="HQF2606" s="113"/>
      <c r="HQG2606" s="113"/>
      <c r="HQH2606" s="113"/>
      <c r="HQI2606" s="113"/>
      <c r="HQJ2606" s="113"/>
      <c r="HQK2606" s="113"/>
      <c r="HQL2606" s="113"/>
      <c r="HQM2606" s="113"/>
      <c r="HQN2606" s="113"/>
      <c r="HQO2606" s="113"/>
      <c r="HQP2606" s="113"/>
      <c r="HQQ2606" s="113"/>
      <c r="HQR2606" s="113"/>
      <c r="HQS2606" s="113"/>
      <c r="HQT2606" s="113"/>
      <c r="HQU2606" s="113"/>
      <c r="HQV2606" s="113"/>
      <c r="HQW2606" s="113"/>
      <c r="HQX2606" s="113"/>
      <c r="HQY2606" s="113"/>
      <c r="HQZ2606" s="113"/>
      <c r="HRA2606" s="113"/>
      <c r="HRB2606" s="113"/>
      <c r="HRC2606" s="113"/>
      <c r="HRD2606" s="113"/>
      <c r="HRE2606" s="113"/>
      <c r="HRF2606" s="113"/>
      <c r="HRG2606" s="113"/>
      <c r="HRH2606" s="113"/>
      <c r="HRI2606" s="113"/>
      <c r="HRJ2606" s="113"/>
      <c r="HRK2606" s="113"/>
      <c r="HRL2606" s="113"/>
      <c r="HRM2606" s="113"/>
      <c r="HRN2606" s="113"/>
      <c r="HRO2606" s="113"/>
      <c r="HRP2606" s="113"/>
      <c r="HRQ2606" s="113"/>
      <c r="HRR2606" s="113"/>
      <c r="HRS2606" s="113"/>
      <c r="HRT2606" s="113"/>
      <c r="HRU2606" s="113"/>
      <c r="HRV2606" s="113"/>
      <c r="HRW2606" s="113"/>
      <c r="HRX2606" s="113"/>
      <c r="HRY2606" s="113"/>
      <c r="HRZ2606" s="113"/>
      <c r="HSA2606" s="113"/>
      <c r="HSB2606" s="113"/>
      <c r="HSC2606" s="113"/>
      <c r="HSD2606" s="113"/>
      <c r="HSE2606" s="113"/>
      <c r="HSF2606" s="113"/>
      <c r="HSG2606" s="113"/>
      <c r="HSH2606" s="113"/>
      <c r="HSI2606" s="113"/>
      <c r="HSJ2606" s="113"/>
      <c r="HSK2606" s="113"/>
      <c r="HSL2606" s="113"/>
      <c r="HSM2606" s="113"/>
      <c r="HSN2606" s="113"/>
      <c r="HSO2606" s="113"/>
      <c r="HSP2606" s="113"/>
      <c r="HSQ2606" s="113"/>
      <c r="HSR2606" s="113"/>
      <c r="HSS2606" s="113"/>
      <c r="HST2606" s="113"/>
      <c r="HSU2606" s="113"/>
      <c r="HSV2606" s="113"/>
      <c r="HSW2606" s="113"/>
      <c r="HSX2606" s="113"/>
      <c r="HSY2606" s="113"/>
      <c r="HSZ2606" s="113"/>
      <c r="HTA2606" s="113"/>
      <c r="HTB2606" s="113"/>
      <c r="HTC2606" s="113"/>
      <c r="HTD2606" s="113"/>
      <c r="HTE2606" s="113"/>
      <c r="HTF2606" s="113"/>
      <c r="HTG2606" s="113"/>
      <c r="HTH2606" s="113"/>
      <c r="HTI2606" s="113"/>
      <c r="HTJ2606" s="113"/>
      <c r="HTK2606" s="113"/>
      <c r="HTL2606" s="113"/>
      <c r="HTM2606" s="113"/>
      <c r="HTN2606" s="113"/>
      <c r="HTO2606" s="113"/>
      <c r="HTP2606" s="113"/>
      <c r="HTQ2606" s="113"/>
      <c r="HTR2606" s="113"/>
      <c r="HTS2606" s="113"/>
      <c r="HTT2606" s="113"/>
      <c r="HTU2606" s="113"/>
      <c r="HTV2606" s="113"/>
      <c r="HTW2606" s="113"/>
      <c r="HTX2606" s="113"/>
      <c r="HTY2606" s="113"/>
      <c r="HTZ2606" s="113"/>
      <c r="HUA2606" s="113"/>
      <c r="HUB2606" s="113"/>
      <c r="HUC2606" s="113"/>
      <c r="HUD2606" s="113"/>
      <c r="HUE2606" s="113"/>
      <c r="HUF2606" s="113"/>
      <c r="HUG2606" s="113"/>
      <c r="HUH2606" s="113"/>
      <c r="HUI2606" s="113"/>
      <c r="HUJ2606" s="113"/>
      <c r="HUK2606" s="113"/>
      <c r="HUL2606" s="113"/>
      <c r="HUM2606" s="113"/>
      <c r="HUN2606" s="113"/>
      <c r="HUO2606" s="113"/>
      <c r="HUP2606" s="113"/>
      <c r="HUQ2606" s="113"/>
      <c r="HUR2606" s="113"/>
      <c r="HUS2606" s="113"/>
      <c r="HUT2606" s="113"/>
      <c r="HUU2606" s="113"/>
      <c r="HUV2606" s="113"/>
      <c r="HUW2606" s="113"/>
      <c r="HUX2606" s="113"/>
      <c r="HUY2606" s="113"/>
      <c r="HUZ2606" s="113"/>
      <c r="HVA2606" s="113"/>
      <c r="HVB2606" s="113"/>
      <c r="HVC2606" s="113"/>
      <c r="HVD2606" s="113"/>
      <c r="HVE2606" s="113"/>
      <c r="HVF2606" s="113"/>
      <c r="HVG2606" s="113"/>
      <c r="HVH2606" s="113"/>
      <c r="HVI2606" s="113"/>
      <c r="HVJ2606" s="113"/>
      <c r="HVK2606" s="113"/>
      <c r="HVL2606" s="113"/>
      <c r="HVM2606" s="113"/>
      <c r="HVN2606" s="113"/>
      <c r="HVO2606" s="113"/>
      <c r="HVP2606" s="113"/>
      <c r="HVQ2606" s="113"/>
      <c r="HVR2606" s="113"/>
      <c r="HVS2606" s="113"/>
      <c r="HVT2606" s="113"/>
      <c r="HVU2606" s="113"/>
      <c r="HVV2606" s="113"/>
      <c r="HVW2606" s="113"/>
      <c r="HVX2606" s="113"/>
      <c r="HVY2606" s="113"/>
      <c r="HVZ2606" s="113"/>
      <c r="HWA2606" s="113"/>
      <c r="HWB2606" s="113"/>
      <c r="HWC2606" s="113"/>
      <c r="HWD2606" s="113"/>
      <c r="HWE2606" s="113"/>
      <c r="HWF2606" s="113"/>
      <c r="HWG2606" s="113"/>
      <c r="HWH2606" s="113"/>
      <c r="HWI2606" s="113"/>
      <c r="HWJ2606" s="113"/>
      <c r="HWK2606" s="113"/>
      <c r="HWL2606" s="113"/>
      <c r="HWM2606" s="113"/>
      <c r="HWN2606" s="113"/>
      <c r="HWO2606" s="113"/>
      <c r="HWP2606" s="113"/>
      <c r="HWQ2606" s="113"/>
      <c r="HWR2606" s="113"/>
      <c r="HWS2606" s="113"/>
      <c r="HWT2606" s="113"/>
      <c r="HWU2606" s="113"/>
      <c r="HWV2606" s="113"/>
      <c r="HWW2606" s="113"/>
      <c r="HWX2606" s="113"/>
      <c r="HWY2606" s="113"/>
      <c r="HWZ2606" s="113"/>
      <c r="HXA2606" s="113"/>
      <c r="HXB2606" s="113"/>
      <c r="HXC2606" s="113"/>
      <c r="HXD2606" s="113"/>
      <c r="HXE2606" s="113"/>
      <c r="HXF2606" s="113"/>
      <c r="HXG2606" s="113"/>
      <c r="HXH2606" s="113"/>
      <c r="HXI2606" s="113"/>
      <c r="HXJ2606" s="113"/>
      <c r="HXK2606" s="113"/>
      <c r="HXL2606" s="113"/>
      <c r="HXM2606" s="113"/>
      <c r="HXN2606" s="113"/>
      <c r="HXO2606" s="113"/>
      <c r="HXP2606" s="113"/>
      <c r="HXQ2606" s="113"/>
      <c r="HXR2606" s="113"/>
      <c r="HXS2606" s="113"/>
      <c r="HXT2606" s="113"/>
      <c r="HXU2606" s="113"/>
      <c r="HXV2606" s="113"/>
      <c r="HXW2606" s="113"/>
      <c r="HXX2606" s="113"/>
      <c r="HXY2606" s="113"/>
      <c r="HXZ2606" s="113"/>
      <c r="HYA2606" s="113"/>
      <c r="HYB2606" s="113"/>
      <c r="HYC2606" s="113"/>
      <c r="HYD2606" s="113"/>
      <c r="HYE2606" s="113"/>
      <c r="HYF2606" s="113"/>
      <c r="HYG2606" s="113"/>
      <c r="HYH2606" s="113"/>
      <c r="HYI2606" s="113"/>
      <c r="HYJ2606" s="113"/>
      <c r="HYK2606" s="113"/>
      <c r="HYL2606" s="113"/>
      <c r="HYM2606" s="113"/>
      <c r="HYN2606" s="113"/>
      <c r="HYO2606" s="113"/>
      <c r="HYP2606" s="113"/>
      <c r="HYQ2606" s="113"/>
      <c r="HYR2606" s="113"/>
      <c r="HYS2606" s="113"/>
      <c r="HYT2606" s="113"/>
      <c r="HYU2606" s="113"/>
      <c r="HYV2606" s="113"/>
      <c r="HYW2606" s="113"/>
      <c r="HYX2606" s="113"/>
      <c r="HYY2606" s="113"/>
      <c r="HYZ2606" s="113"/>
      <c r="HZA2606" s="113"/>
      <c r="HZB2606" s="113"/>
      <c r="HZC2606" s="113"/>
      <c r="HZD2606" s="113"/>
      <c r="HZE2606" s="113"/>
      <c r="HZF2606" s="113"/>
      <c r="HZG2606" s="113"/>
      <c r="HZH2606" s="113"/>
      <c r="HZI2606" s="113"/>
      <c r="HZJ2606" s="113"/>
      <c r="HZK2606" s="113"/>
      <c r="HZL2606" s="113"/>
      <c r="HZM2606" s="113"/>
      <c r="HZN2606" s="113"/>
      <c r="HZO2606" s="113"/>
      <c r="HZP2606" s="113"/>
      <c r="HZQ2606" s="113"/>
      <c r="HZR2606" s="113"/>
      <c r="HZS2606" s="113"/>
      <c r="HZT2606" s="113"/>
      <c r="HZU2606" s="113"/>
      <c r="HZV2606" s="113"/>
      <c r="HZW2606" s="113"/>
      <c r="HZX2606" s="113"/>
      <c r="HZY2606" s="113"/>
      <c r="HZZ2606" s="113"/>
      <c r="IAA2606" s="113"/>
      <c r="IAB2606" s="113"/>
      <c r="IAC2606" s="113"/>
      <c r="IAD2606" s="113"/>
      <c r="IAE2606" s="113"/>
      <c r="IAF2606" s="113"/>
      <c r="IAG2606" s="113"/>
      <c r="IAH2606" s="113"/>
      <c r="IAI2606" s="113"/>
      <c r="IAJ2606" s="113"/>
      <c r="IAK2606" s="113"/>
      <c r="IAL2606" s="113"/>
      <c r="IAM2606" s="113"/>
      <c r="IAN2606" s="113"/>
      <c r="IAO2606" s="113"/>
      <c r="IAP2606" s="113"/>
      <c r="IAQ2606" s="113"/>
      <c r="IAR2606" s="113"/>
      <c r="IAS2606" s="113"/>
      <c r="IAT2606" s="113"/>
      <c r="IAU2606" s="113"/>
      <c r="IAV2606" s="113"/>
      <c r="IAW2606" s="113"/>
      <c r="IAX2606" s="113"/>
      <c r="IAY2606" s="113"/>
      <c r="IAZ2606" s="113"/>
      <c r="IBA2606" s="113"/>
      <c r="IBB2606" s="113"/>
      <c r="IBC2606" s="113"/>
      <c r="IBD2606" s="113"/>
      <c r="IBE2606" s="113"/>
      <c r="IBF2606" s="113"/>
      <c r="IBG2606" s="113"/>
      <c r="IBH2606" s="113"/>
      <c r="IBI2606" s="113"/>
      <c r="IBJ2606" s="113"/>
      <c r="IBK2606" s="113"/>
      <c r="IBL2606" s="113"/>
      <c r="IBM2606" s="113"/>
      <c r="IBN2606" s="113"/>
      <c r="IBO2606" s="113"/>
      <c r="IBP2606" s="113"/>
      <c r="IBQ2606" s="113"/>
      <c r="IBR2606" s="113"/>
      <c r="IBS2606" s="113"/>
      <c r="IBT2606" s="113"/>
      <c r="IBU2606" s="113"/>
      <c r="IBV2606" s="113"/>
      <c r="IBW2606" s="113"/>
      <c r="IBX2606" s="113"/>
      <c r="IBY2606" s="113"/>
      <c r="IBZ2606" s="113"/>
      <c r="ICA2606" s="113"/>
      <c r="ICB2606" s="113"/>
      <c r="ICC2606" s="113"/>
      <c r="ICD2606" s="113"/>
      <c r="ICE2606" s="113"/>
      <c r="ICF2606" s="113"/>
      <c r="ICG2606" s="113"/>
      <c r="ICH2606" s="113"/>
      <c r="ICI2606" s="113"/>
      <c r="ICJ2606" s="113"/>
      <c r="ICK2606" s="113"/>
      <c r="ICL2606" s="113"/>
      <c r="ICM2606" s="113"/>
      <c r="ICN2606" s="113"/>
      <c r="ICO2606" s="113"/>
      <c r="ICP2606" s="113"/>
      <c r="ICQ2606" s="113"/>
      <c r="ICR2606" s="113"/>
      <c r="ICS2606" s="113"/>
      <c r="ICT2606" s="113"/>
      <c r="ICU2606" s="113"/>
      <c r="ICV2606" s="113"/>
      <c r="ICW2606" s="113"/>
      <c r="ICX2606" s="113"/>
      <c r="ICY2606" s="113"/>
      <c r="ICZ2606" s="113"/>
      <c r="IDA2606" s="113"/>
      <c r="IDB2606" s="113"/>
      <c r="IDC2606" s="113"/>
      <c r="IDD2606" s="113"/>
      <c r="IDE2606" s="113"/>
      <c r="IDF2606" s="113"/>
      <c r="IDG2606" s="113"/>
      <c r="IDH2606" s="113"/>
      <c r="IDI2606" s="113"/>
      <c r="IDJ2606" s="113"/>
      <c r="IDK2606" s="113"/>
      <c r="IDL2606" s="113"/>
      <c r="IDM2606" s="113"/>
      <c r="IDN2606" s="113"/>
      <c r="IDO2606" s="113"/>
      <c r="IDP2606" s="113"/>
      <c r="IDQ2606" s="113"/>
      <c r="IDR2606" s="113"/>
      <c r="IDS2606" s="113"/>
      <c r="IDT2606" s="113"/>
      <c r="IDU2606" s="113"/>
      <c r="IDV2606" s="113"/>
      <c r="IDW2606" s="113"/>
      <c r="IDX2606" s="113"/>
      <c r="IDY2606" s="113"/>
      <c r="IDZ2606" s="113"/>
      <c r="IEA2606" s="113"/>
      <c r="IEB2606" s="113"/>
      <c r="IEC2606" s="113"/>
      <c r="IED2606" s="113"/>
      <c r="IEE2606" s="113"/>
      <c r="IEF2606" s="113"/>
      <c r="IEG2606" s="113"/>
      <c r="IEH2606" s="113"/>
      <c r="IEI2606" s="113"/>
      <c r="IEJ2606" s="113"/>
      <c r="IEK2606" s="113"/>
      <c r="IEL2606" s="113"/>
      <c r="IEM2606" s="113"/>
      <c r="IEN2606" s="113"/>
      <c r="IEO2606" s="113"/>
      <c r="IEP2606" s="113"/>
      <c r="IEQ2606" s="113"/>
      <c r="IER2606" s="113"/>
      <c r="IES2606" s="113"/>
      <c r="IET2606" s="113"/>
      <c r="IEU2606" s="113"/>
      <c r="IEV2606" s="113"/>
      <c r="IEW2606" s="113"/>
      <c r="IEX2606" s="113"/>
      <c r="IEY2606" s="113"/>
      <c r="IEZ2606" s="113"/>
      <c r="IFA2606" s="113"/>
      <c r="IFB2606" s="113"/>
      <c r="IFC2606" s="113"/>
      <c r="IFD2606" s="113"/>
      <c r="IFE2606" s="113"/>
      <c r="IFF2606" s="113"/>
      <c r="IFG2606" s="113"/>
      <c r="IFH2606" s="113"/>
      <c r="IFI2606" s="113"/>
      <c r="IFJ2606" s="113"/>
      <c r="IFK2606" s="113"/>
      <c r="IFL2606" s="113"/>
      <c r="IFM2606" s="113"/>
      <c r="IFN2606" s="113"/>
      <c r="IFO2606" s="113"/>
      <c r="IFP2606" s="113"/>
      <c r="IFQ2606" s="113"/>
      <c r="IFR2606" s="113"/>
      <c r="IFS2606" s="113"/>
      <c r="IFT2606" s="113"/>
      <c r="IFU2606" s="113"/>
      <c r="IFV2606" s="113"/>
      <c r="IFW2606" s="113"/>
      <c r="IFX2606" s="113"/>
      <c r="IFY2606" s="113"/>
      <c r="IFZ2606" s="113"/>
      <c r="IGA2606" s="113"/>
      <c r="IGB2606" s="113"/>
      <c r="IGC2606" s="113"/>
      <c r="IGD2606" s="113"/>
      <c r="IGE2606" s="113"/>
      <c r="IGF2606" s="113"/>
      <c r="IGG2606" s="113"/>
      <c r="IGH2606" s="113"/>
      <c r="IGI2606" s="113"/>
      <c r="IGJ2606" s="113"/>
      <c r="IGK2606" s="113"/>
      <c r="IGL2606" s="113"/>
      <c r="IGM2606" s="113"/>
      <c r="IGN2606" s="113"/>
      <c r="IGO2606" s="113"/>
      <c r="IGP2606" s="113"/>
      <c r="IGQ2606" s="113"/>
      <c r="IGR2606" s="113"/>
      <c r="IGS2606" s="113"/>
      <c r="IGT2606" s="113"/>
      <c r="IGU2606" s="113"/>
      <c r="IGV2606" s="113"/>
      <c r="IGW2606" s="113"/>
      <c r="IGX2606" s="113"/>
      <c r="IGY2606" s="113"/>
      <c r="IGZ2606" s="113"/>
      <c r="IHA2606" s="113"/>
      <c r="IHB2606" s="113"/>
      <c r="IHC2606" s="113"/>
      <c r="IHD2606" s="113"/>
      <c r="IHE2606" s="113"/>
      <c r="IHF2606" s="113"/>
      <c r="IHG2606" s="113"/>
      <c r="IHH2606" s="113"/>
      <c r="IHI2606" s="113"/>
      <c r="IHJ2606" s="113"/>
      <c r="IHK2606" s="113"/>
      <c r="IHL2606" s="113"/>
      <c r="IHM2606" s="113"/>
      <c r="IHN2606" s="113"/>
      <c r="IHO2606" s="113"/>
      <c r="IHP2606" s="113"/>
      <c r="IHQ2606" s="113"/>
      <c r="IHR2606" s="113"/>
      <c r="IHS2606" s="113"/>
      <c r="IHT2606" s="113"/>
      <c r="IHU2606" s="113"/>
      <c r="IHV2606" s="113"/>
      <c r="IHW2606" s="113"/>
      <c r="IHX2606" s="113"/>
      <c r="IHY2606" s="113"/>
      <c r="IHZ2606" s="113"/>
      <c r="IIA2606" s="113"/>
      <c r="IIB2606" s="113"/>
      <c r="IIC2606" s="113"/>
      <c r="IID2606" s="113"/>
      <c r="IIE2606" s="113"/>
      <c r="IIF2606" s="113"/>
      <c r="IIG2606" s="113"/>
      <c r="IIH2606" s="113"/>
      <c r="III2606" s="113"/>
      <c r="IIJ2606" s="113"/>
      <c r="IIK2606" s="113"/>
      <c r="IIL2606" s="113"/>
      <c r="IIM2606" s="113"/>
      <c r="IIN2606" s="113"/>
      <c r="IIO2606" s="113"/>
      <c r="IIP2606" s="113"/>
      <c r="IIQ2606" s="113"/>
      <c r="IIR2606" s="113"/>
      <c r="IIS2606" s="113"/>
      <c r="IIT2606" s="113"/>
      <c r="IIU2606" s="113"/>
      <c r="IIV2606" s="113"/>
      <c r="IIW2606" s="113"/>
      <c r="IIX2606" s="113"/>
      <c r="IIY2606" s="113"/>
      <c r="IIZ2606" s="113"/>
      <c r="IJA2606" s="113"/>
      <c r="IJB2606" s="113"/>
      <c r="IJC2606" s="113"/>
      <c r="IJD2606" s="113"/>
      <c r="IJE2606" s="113"/>
      <c r="IJF2606" s="113"/>
      <c r="IJG2606" s="113"/>
      <c r="IJH2606" s="113"/>
      <c r="IJI2606" s="113"/>
      <c r="IJJ2606" s="113"/>
      <c r="IJK2606" s="113"/>
      <c r="IJL2606" s="113"/>
      <c r="IJM2606" s="113"/>
      <c r="IJN2606" s="113"/>
      <c r="IJO2606" s="113"/>
      <c r="IJP2606" s="113"/>
      <c r="IJQ2606" s="113"/>
      <c r="IJR2606" s="113"/>
      <c r="IJS2606" s="113"/>
      <c r="IJT2606" s="113"/>
      <c r="IJU2606" s="113"/>
      <c r="IJV2606" s="113"/>
      <c r="IJW2606" s="113"/>
      <c r="IJX2606" s="113"/>
      <c r="IJY2606" s="113"/>
      <c r="IJZ2606" s="113"/>
      <c r="IKA2606" s="113"/>
      <c r="IKB2606" s="113"/>
      <c r="IKC2606" s="113"/>
      <c r="IKD2606" s="113"/>
      <c r="IKE2606" s="113"/>
      <c r="IKF2606" s="113"/>
      <c r="IKG2606" s="113"/>
      <c r="IKH2606" s="113"/>
      <c r="IKI2606" s="113"/>
      <c r="IKJ2606" s="113"/>
      <c r="IKK2606" s="113"/>
      <c r="IKL2606" s="113"/>
      <c r="IKM2606" s="113"/>
      <c r="IKN2606" s="113"/>
      <c r="IKO2606" s="113"/>
      <c r="IKP2606" s="113"/>
      <c r="IKQ2606" s="113"/>
      <c r="IKR2606" s="113"/>
      <c r="IKS2606" s="113"/>
      <c r="IKT2606" s="113"/>
      <c r="IKU2606" s="113"/>
      <c r="IKV2606" s="113"/>
      <c r="IKW2606" s="113"/>
      <c r="IKX2606" s="113"/>
      <c r="IKY2606" s="113"/>
      <c r="IKZ2606" s="113"/>
      <c r="ILA2606" s="113"/>
      <c r="ILB2606" s="113"/>
      <c r="ILC2606" s="113"/>
      <c r="ILD2606" s="113"/>
      <c r="ILE2606" s="113"/>
      <c r="ILF2606" s="113"/>
      <c r="ILG2606" s="113"/>
      <c r="ILH2606" s="113"/>
      <c r="ILI2606" s="113"/>
      <c r="ILJ2606" s="113"/>
      <c r="ILK2606" s="113"/>
      <c r="ILL2606" s="113"/>
      <c r="ILM2606" s="113"/>
      <c r="ILN2606" s="113"/>
      <c r="ILO2606" s="113"/>
      <c r="ILP2606" s="113"/>
      <c r="ILQ2606" s="113"/>
      <c r="ILR2606" s="113"/>
      <c r="ILS2606" s="113"/>
      <c r="ILT2606" s="113"/>
      <c r="ILU2606" s="113"/>
      <c r="ILV2606" s="113"/>
      <c r="ILW2606" s="113"/>
      <c r="ILX2606" s="113"/>
      <c r="ILY2606" s="113"/>
      <c r="ILZ2606" s="113"/>
      <c r="IMA2606" s="113"/>
      <c r="IMB2606" s="113"/>
      <c r="IMC2606" s="113"/>
      <c r="IMD2606" s="113"/>
      <c r="IME2606" s="113"/>
      <c r="IMF2606" s="113"/>
      <c r="IMG2606" s="113"/>
      <c r="IMH2606" s="113"/>
      <c r="IMI2606" s="113"/>
      <c r="IMJ2606" s="113"/>
      <c r="IMK2606" s="113"/>
      <c r="IML2606" s="113"/>
      <c r="IMM2606" s="113"/>
      <c r="IMN2606" s="113"/>
      <c r="IMO2606" s="113"/>
      <c r="IMP2606" s="113"/>
      <c r="IMQ2606" s="113"/>
      <c r="IMR2606" s="113"/>
      <c r="IMS2606" s="113"/>
      <c r="IMT2606" s="113"/>
      <c r="IMU2606" s="113"/>
      <c r="IMV2606" s="113"/>
      <c r="IMW2606" s="113"/>
      <c r="IMX2606" s="113"/>
      <c r="IMY2606" s="113"/>
      <c r="IMZ2606" s="113"/>
      <c r="INA2606" s="113"/>
      <c r="INB2606" s="113"/>
      <c r="INC2606" s="113"/>
      <c r="IND2606" s="113"/>
      <c r="INE2606" s="113"/>
      <c r="INF2606" s="113"/>
      <c r="ING2606" s="113"/>
      <c r="INH2606" s="113"/>
      <c r="INI2606" s="113"/>
      <c r="INJ2606" s="113"/>
      <c r="INK2606" s="113"/>
      <c r="INL2606" s="113"/>
      <c r="INM2606" s="113"/>
      <c r="INN2606" s="113"/>
      <c r="INO2606" s="113"/>
      <c r="INP2606" s="113"/>
      <c r="INQ2606" s="113"/>
      <c r="INR2606" s="113"/>
      <c r="INS2606" s="113"/>
      <c r="INT2606" s="113"/>
      <c r="INU2606" s="113"/>
      <c r="INV2606" s="113"/>
      <c r="INW2606" s="113"/>
      <c r="INX2606" s="113"/>
      <c r="INY2606" s="113"/>
      <c r="INZ2606" s="113"/>
      <c r="IOA2606" s="113"/>
      <c r="IOB2606" s="113"/>
      <c r="IOC2606" s="113"/>
      <c r="IOD2606" s="113"/>
      <c r="IOE2606" s="113"/>
      <c r="IOF2606" s="113"/>
      <c r="IOG2606" s="113"/>
      <c r="IOH2606" s="113"/>
      <c r="IOI2606" s="113"/>
      <c r="IOJ2606" s="113"/>
      <c r="IOK2606" s="113"/>
      <c r="IOL2606" s="113"/>
      <c r="IOM2606" s="113"/>
      <c r="ION2606" s="113"/>
      <c r="IOO2606" s="113"/>
      <c r="IOP2606" s="113"/>
      <c r="IOQ2606" s="113"/>
      <c r="IOR2606" s="113"/>
      <c r="IOS2606" s="113"/>
      <c r="IOT2606" s="113"/>
      <c r="IOU2606" s="113"/>
      <c r="IOV2606" s="113"/>
      <c r="IOW2606" s="113"/>
      <c r="IOX2606" s="113"/>
      <c r="IOY2606" s="113"/>
      <c r="IOZ2606" s="113"/>
      <c r="IPA2606" s="113"/>
      <c r="IPB2606" s="113"/>
      <c r="IPC2606" s="113"/>
      <c r="IPD2606" s="113"/>
      <c r="IPE2606" s="113"/>
      <c r="IPF2606" s="113"/>
      <c r="IPG2606" s="113"/>
      <c r="IPH2606" s="113"/>
      <c r="IPI2606" s="113"/>
      <c r="IPJ2606" s="113"/>
      <c r="IPK2606" s="113"/>
      <c r="IPL2606" s="113"/>
      <c r="IPM2606" s="113"/>
      <c r="IPN2606" s="113"/>
      <c r="IPO2606" s="113"/>
      <c r="IPP2606" s="113"/>
      <c r="IPQ2606" s="113"/>
      <c r="IPR2606" s="113"/>
      <c r="IPS2606" s="113"/>
      <c r="IPT2606" s="113"/>
      <c r="IPU2606" s="113"/>
      <c r="IPV2606" s="113"/>
      <c r="IPW2606" s="113"/>
      <c r="IPX2606" s="113"/>
      <c r="IPY2606" s="113"/>
      <c r="IPZ2606" s="113"/>
      <c r="IQA2606" s="113"/>
      <c r="IQB2606" s="113"/>
      <c r="IQC2606" s="113"/>
      <c r="IQD2606" s="113"/>
      <c r="IQE2606" s="113"/>
      <c r="IQF2606" s="113"/>
      <c r="IQG2606" s="113"/>
      <c r="IQH2606" s="113"/>
      <c r="IQI2606" s="113"/>
      <c r="IQJ2606" s="113"/>
      <c r="IQK2606" s="113"/>
      <c r="IQL2606" s="113"/>
      <c r="IQM2606" s="113"/>
      <c r="IQN2606" s="113"/>
      <c r="IQO2606" s="113"/>
      <c r="IQP2606" s="113"/>
      <c r="IQQ2606" s="113"/>
      <c r="IQR2606" s="113"/>
      <c r="IQS2606" s="113"/>
      <c r="IQT2606" s="113"/>
      <c r="IQU2606" s="113"/>
      <c r="IQV2606" s="113"/>
      <c r="IQW2606" s="113"/>
      <c r="IQX2606" s="113"/>
      <c r="IQY2606" s="113"/>
      <c r="IQZ2606" s="113"/>
      <c r="IRA2606" s="113"/>
      <c r="IRB2606" s="113"/>
      <c r="IRC2606" s="113"/>
      <c r="IRD2606" s="113"/>
      <c r="IRE2606" s="113"/>
      <c r="IRF2606" s="113"/>
      <c r="IRG2606" s="113"/>
      <c r="IRH2606" s="113"/>
      <c r="IRI2606" s="113"/>
      <c r="IRJ2606" s="113"/>
      <c r="IRK2606" s="113"/>
      <c r="IRL2606" s="113"/>
      <c r="IRM2606" s="113"/>
      <c r="IRN2606" s="113"/>
      <c r="IRO2606" s="113"/>
      <c r="IRP2606" s="113"/>
      <c r="IRQ2606" s="113"/>
      <c r="IRR2606" s="113"/>
      <c r="IRS2606" s="113"/>
      <c r="IRT2606" s="113"/>
      <c r="IRU2606" s="113"/>
      <c r="IRV2606" s="113"/>
      <c r="IRW2606" s="113"/>
      <c r="IRX2606" s="113"/>
      <c r="IRY2606" s="113"/>
      <c r="IRZ2606" s="113"/>
      <c r="ISA2606" s="113"/>
      <c r="ISB2606" s="113"/>
      <c r="ISC2606" s="113"/>
      <c r="ISD2606" s="113"/>
      <c r="ISE2606" s="113"/>
      <c r="ISF2606" s="113"/>
      <c r="ISG2606" s="113"/>
      <c r="ISH2606" s="113"/>
      <c r="ISI2606" s="113"/>
      <c r="ISJ2606" s="113"/>
      <c r="ISK2606" s="113"/>
      <c r="ISL2606" s="113"/>
      <c r="ISM2606" s="113"/>
      <c r="ISN2606" s="113"/>
      <c r="ISO2606" s="113"/>
      <c r="ISP2606" s="113"/>
      <c r="ISQ2606" s="113"/>
      <c r="ISR2606" s="113"/>
      <c r="ISS2606" s="113"/>
      <c r="IST2606" s="113"/>
      <c r="ISU2606" s="113"/>
      <c r="ISV2606" s="113"/>
      <c r="ISW2606" s="113"/>
      <c r="ISX2606" s="113"/>
      <c r="ISY2606" s="113"/>
      <c r="ISZ2606" s="113"/>
      <c r="ITA2606" s="113"/>
      <c r="ITB2606" s="113"/>
      <c r="ITC2606" s="113"/>
      <c r="ITD2606" s="113"/>
      <c r="ITE2606" s="113"/>
      <c r="ITF2606" s="113"/>
      <c r="ITG2606" s="113"/>
      <c r="ITH2606" s="113"/>
      <c r="ITI2606" s="113"/>
      <c r="ITJ2606" s="113"/>
      <c r="ITK2606" s="113"/>
      <c r="ITL2606" s="113"/>
      <c r="ITM2606" s="113"/>
      <c r="ITN2606" s="113"/>
      <c r="ITO2606" s="113"/>
      <c r="ITP2606" s="113"/>
      <c r="ITQ2606" s="113"/>
      <c r="ITR2606" s="113"/>
      <c r="ITS2606" s="113"/>
      <c r="ITT2606" s="113"/>
      <c r="ITU2606" s="113"/>
      <c r="ITV2606" s="113"/>
      <c r="ITW2606" s="113"/>
      <c r="ITX2606" s="113"/>
      <c r="ITY2606" s="113"/>
      <c r="ITZ2606" s="113"/>
      <c r="IUA2606" s="113"/>
      <c r="IUB2606" s="113"/>
      <c r="IUC2606" s="113"/>
      <c r="IUD2606" s="113"/>
      <c r="IUE2606" s="113"/>
      <c r="IUF2606" s="113"/>
      <c r="IUG2606" s="113"/>
      <c r="IUH2606" s="113"/>
      <c r="IUI2606" s="113"/>
      <c r="IUJ2606" s="113"/>
      <c r="IUK2606" s="113"/>
      <c r="IUL2606" s="113"/>
      <c r="IUM2606" s="113"/>
      <c r="IUN2606" s="113"/>
      <c r="IUO2606" s="113"/>
      <c r="IUP2606" s="113"/>
      <c r="IUQ2606" s="113"/>
      <c r="IUR2606" s="113"/>
      <c r="IUS2606" s="113"/>
      <c r="IUT2606" s="113"/>
      <c r="IUU2606" s="113"/>
      <c r="IUV2606" s="113"/>
      <c r="IUW2606" s="113"/>
      <c r="IUX2606" s="113"/>
      <c r="IUY2606" s="113"/>
      <c r="IUZ2606" s="113"/>
      <c r="IVA2606" s="113"/>
      <c r="IVB2606" s="113"/>
      <c r="IVC2606" s="113"/>
      <c r="IVD2606" s="113"/>
      <c r="IVE2606" s="113"/>
      <c r="IVF2606" s="113"/>
      <c r="IVG2606" s="113"/>
      <c r="IVH2606" s="113"/>
      <c r="IVI2606" s="113"/>
      <c r="IVJ2606" s="113"/>
      <c r="IVK2606" s="113"/>
      <c r="IVL2606" s="113"/>
      <c r="IVM2606" s="113"/>
      <c r="IVN2606" s="113"/>
      <c r="IVO2606" s="113"/>
      <c r="IVP2606" s="113"/>
      <c r="IVQ2606" s="113"/>
      <c r="IVR2606" s="113"/>
      <c r="IVS2606" s="113"/>
      <c r="IVT2606" s="113"/>
      <c r="IVU2606" s="113"/>
      <c r="IVV2606" s="113"/>
      <c r="IVW2606" s="113"/>
      <c r="IVX2606" s="113"/>
      <c r="IVY2606" s="113"/>
      <c r="IVZ2606" s="113"/>
      <c r="IWA2606" s="113"/>
      <c r="IWB2606" s="113"/>
      <c r="IWC2606" s="113"/>
      <c r="IWD2606" s="113"/>
      <c r="IWE2606" s="113"/>
      <c r="IWF2606" s="113"/>
      <c r="IWG2606" s="113"/>
      <c r="IWH2606" s="113"/>
      <c r="IWI2606" s="113"/>
      <c r="IWJ2606" s="113"/>
      <c r="IWK2606" s="113"/>
      <c r="IWL2606" s="113"/>
      <c r="IWM2606" s="113"/>
      <c r="IWN2606" s="113"/>
      <c r="IWO2606" s="113"/>
      <c r="IWP2606" s="113"/>
      <c r="IWQ2606" s="113"/>
      <c r="IWR2606" s="113"/>
      <c r="IWS2606" s="113"/>
      <c r="IWT2606" s="113"/>
      <c r="IWU2606" s="113"/>
      <c r="IWV2606" s="113"/>
      <c r="IWW2606" s="113"/>
      <c r="IWX2606" s="113"/>
      <c r="IWY2606" s="113"/>
      <c r="IWZ2606" s="113"/>
      <c r="IXA2606" s="113"/>
      <c r="IXB2606" s="113"/>
      <c r="IXC2606" s="113"/>
      <c r="IXD2606" s="113"/>
      <c r="IXE2606" s="113"/>
      <c r="IXF2606" s="113"/>
      <c r="IXG2606" s="113"/>
      <c r="IXH2606" s="113"/>
      <c r="IXI2606" s="113"/>
      <c r="IXJ2606" s="113"/>
      <c r="IXK2606" s="113"/>
      <c r="IXL2606" s="113"/>
      <c r="IXM2606" s="113"/>
      <c r="IXN2606" s="113"/>
      <c r="IXO2606" s="113"/>
      <c r="IXP2606" s="113"/>
      <c r="IXQ2606" s="113"/>
      <c r="IXR2606" s="113"/>
      <c r="IXS2606" s="113"/>
      <c r="IXT2606" s="113"/>
      <c r="IXU2606" s="113"/>
      <c r="IXV2606" s="113"/>
      <c r="IXW2606" s="113"/>
      <c r="IXX2606" s="113"/>
      <c r="IXY2606" s="113"/>
      <c r="IXZ2606" s="113"/>
      <c r="IYA2606" s="113"/>
      <c r="IYB2606" s="113"/>
      <c r="IYC2606" s="113"/>
      <c r="IYD2606" s="113"/>
      <c r="IYE2606" s="113"/>
      <c r="IYF2606" s="113"/>
      <c r="IYG2606" s="113"/>
      <c r="IYH2606" s="113"/>
      <c r="IYI2606" s="113"/>
      <c r="IYJ2606" s="113"/>
      <c r="IYK2606" s="113"/>
      <c r="IYL2606" s="113"/>
      <c r="IYM2606" s="113"/>
      <c r="IYN2606" s="113"/>
      <c r="IYO2606" s="113"/>
      <c r="IYP2606" s="113"/>
      <c r="IYQ2606" s="113"/>
      <c r="IYR2606" s="113"/>
      <c r="IYS2606" s="113"/>
      <c r="IYT2606" s="113"/>
      <c r="IYU2606" s="113"/>
      <c r="IYV2606" s="113"/>
      <c r="IYW2606" s="113"/>
      <c r="IYX2606" s="113"/>
      <c r="IYY2606" s="113"/>
      <c r="IYZ2606" s="113"/>
      <c r="IZA2606" s="113"/>
      <c r="IZB2606" s="113"/>
      <c r="IZC2606" s="113"/>
      <c r="IZD2606" s="113"/>
      <c r="IZE2606" s="113"/>
      <c r="IZF2606" s="113"/>
      <c r="IZG2606" s="113"/>
      <c r="IZH2606" s="113"/>
      <c r="IZI2606" s="113"/>
      <c r="IZJ2606" s="113"/>
      <c r="IZK2606" s="113"/>
      <c r="IZL2606" s="113"/>
      <c r="IZM2606" s="113"/>
      <c r="IZN2606" s="113"/>
      <c r="IZO2606" s="113"/>
      <c r="IZP2606" s="113"/>
      <c r="IZQ2606" s="113"/>
      <c r="IZR2606" s="113"/>
      <c r="IZS2606" s="113"/>
      <c r="IZT2606" s="113"/>
      <c r="IZU2606" s="113"/>
      <c r="IZV2606" s="113"/>
      <c r="IZW2606" s="113"/>
      <c r="IZX2606" s="113"/>
      <c r="IZY2606" s="113"/>
      <c r="IZZ2606" s="113"/>
      <c r="JAA2606" s="113"/>
      <c r="JAB2606" s="113"/>
      <c r="JAC2606" s="113"/>
      <c r="JAD2606" s="113"/>
      <c r="JAE2606" s="113"/>
      <c r="JAF2606" s="113"/>
      <c r="JAG2606" s="113"/>
      <c r="JAH2606" s="113"/>
      <c r="JAI2606" s="113"/>
      <c r="JAJ2606" s="113"/>
      <c r="JAK2606" s="113"/>
      <c r="JAL2606" s="113"/>
      <c r="JAM2606" s="113"/>
      <c r="JAN2606" s="113"/>
      <c r="JAO2606" s="113"/>
      <c r="JAP2606" s="113"/>
      <c r="JAQ2606" s="113"/>
      <c r="JAR2606" s="113"/>
      <c r="JAS2606" s="113"/>
      <c r="JAT2606" s="113"/>
      <c r="JAU2606" s="113"/>
      <c r="JAV2606" s="113"/>
      <c r="JAW2606" s="113"/>
      <c r="JAX2606" s="113"/>
      <c r="JAY2606" s="113"/>
      <c r="JAZ2606" s="113"/>
      <c r="JBA2606" s="113"/>
      <c r="JBB2606" s="113"/>
      <c r="JBC2606" s="113"/>
      <c r="JBD2606" s="113"/>
      <c r="JBE2606" s="113"/>
      <c r="JBF2606" s="113"/>
      <c r="JBG2606" s="113"/>
      <c r="JBH2606" s="113"/>
      <c r="JBI2606" s="113"/>
      <c r="JBJ2606" s="113"/>
      <c r="JBK2606" s="113"/>
      <c r="JBL2606" s="113"/>
      <c r="JBM2606" s="113"/>
      <c r="JBN2606" s="113"/>
      <c r="JBO2606" s="113"/>
      <c r="JBP2606" s="113"/>
      <c r="JBQ2606" s="113"/>
      <c r="JBR2606" s="113"/>
      <c r="JBS2606" s="113"/>
      <c r="JBT2606" s="113"/>
      <c r="JBU2606" s="113"/>
      <c r="JBV2606" s="113"/>
      <c r="JBW2606" s="113"/>
      <c r="JBX2606" s="113"/>
      <c r="JBY2606" s="113"/>
      <c r="JBZ2606" s="113"/>
      <c r="JCA2606" s="113"/>
      <c r="JCB2606" s="113"/>
      <c r="JCC2606" s="113"/>
      <c r="JCD2606" s="113"/>
      <c r="JCE2606" s="113"/>
      <c r="JCF2606" s="113"/>
      <c r="JCG2606" s="113"/>
      <c r="JCH2606" s="113"/>
      <c r="JCI2606" s="113"/>
      <c r="JCJ2606" s="113"/>
      <c r="JCK2606" s="113"/>
      <c r="JCL2606" s="113"/>
      <c r="JCM2606" s="113"/>
      <c r="JCN2606" s="113"/>
      <c r="JCO2606" s="113"/>
      <c r="JCP2606" s="113"/>
      <c r="JCQ2606" s="113"/>
      <c r="JCR2606" s="113"/>
      <c r="JCS2606" s="113"/>
      <c r="JCT2606" s="113"/>
      <c r="JCU2606" s="113"/>
      <c r="JCV2606" s="113"/>
      <c r="JCW2606" s="113"/>
      <c r="JCX2606" s="113"/>
      <c r="JCY2606" s="113"/>
      <c r="JCZ2606" s="113"/>
      <c r="JDA2606" s="113"/>
      <c r="JDB2606" s="113"/>
      <c r="JDC2606" s="113"/>
      <c r="JDD2606" s="113"/>
      <c r="JDE2606" s="113"/>
      <c r="JDF2606" s="113"/>
      <c r="JDG2606" s="113"/>
      <c r="JDH2606" s="113"/>
      <c r="JDI2606" s="113"/>
      <c r="JDJ2606" s="113"/>
      <c r="JDK2606" s="113"/>
      <c r="JDL2606" s="113"/>
      <c r="JDM2606" s="113"/>
      <c r="JDN2606" s="113"/>
      <c r="JDO2606" s="113"/>
      <c r="JDP2606" s="113"/>
      <c r="JDQ2606" s="113"/>
      <c r="JDR2606" s="113"/>
      <c r="JDS2606" s="113"/>
      <c r="JDT2606" s="113"/>
      <c r="JDU2606" s="113"/>
      <c r="JDV2606" s="113"/>
      <c r="JDW2606" s="113"/>
      <c r="JDX2606" s="113"/>
      <c r="JDY2606" s="113"/>
      <c r="JDZ2606" s="113"/>
      <c r="JEA2606" s="113"/>
      <c r="JEB2606" s="113"/>
      <c r="JEC2606" s="113"/>
      <c r="JED2606" s="113"/>
      <c r="JEE2606" s="113"/>
      <c r="JEF2606" s="113"/>
      <c r="JEG2606" s="113"/>
      <c r="JEH2606" s="113"/>
      <c r="JEI2606" s="113"/>
      <c r="JEJ2606" s="113"/>
      <c r="JEK2606" s="113"/>
      <c r="JEL2606" s="113"/>
      <c r="JEM2606" s="113"/>
      <c r="JEN2606" s="113"/>
      <c r="JEO2606" s="113"/>
      <c r="JEP2606" s="113"/>
      <c r="JEQ2606" s="113"/>
      <c r="JER2606" s="113"/>
      <c r="JES2606" s="113"/>
      <c r="JET2606" s="113"/>
      <c r="JEU2606" s="113"/>
      <c r="JEV2606" s="113"/>
      <c r="JEW2606" s="113"/>
      <c r="JEX2606" s="113"/>
      <c r="JEY2606" s="113"/>
      <c r="JEZ2606" s="113"/>
      <c r="JFA2606" s="113"/>
      <c r="JFB2606" s="113"/>
      <c r="JFC2606" s="113"/>
      <c r="JFD2606" s="113"/>
      <c r="JFE2606" s="113"/>
      <c r="JFF2606" s="113"/>
      <c r="JFG2606" s="113"/>
      <c r="JFH2606" s="113"/>
      <c r="JFI2606" s="113"/>
      <c r="JFJ2606" s="113"/>
      <c r="JFK2606" s="113"/>
      <c r="JFL2606" s="113"/>
      <c r="JFM2606" s="113"/>
      <c r="JFN2606" s="113"/>
      <c r="JFO2606" s="113"/>
      <c r="JFP2606" s="113"/>
      <c r="JFQ2606" s="113"/>
      <c r="JFR2606" s="113"/>
      <c r="JFS2606" s="113"/>
      <c r="JFT2606" s="113"/>
      <c r="JFU2606" s="113"/>
      <c r="JFV2606" s="113"/>
      <c r="JFW2606" s="113"/>
      <c r="JFX2606" s="113"/>
      <c r="JFY2606" s="113"/>
      <c r="JFZ2606" s="113"/>
      <c r="JGA2606" s="113"/>
      <c r="JGB2606" s="113"/>
      <c r="JGC2606" s="113"/>
      <c r="JGD2606" s="113"/>
      <c r="JGE2606" s="113"/>
      <c r="JGF2606" s="113"/>
      <c r="JGG2606" s="113"/>
      <c r="JGH2606" s="113"/>
      <c r="JGI2606" s="113"/>
      <c r="JGJ2606" s="113"/>
      <c r="JGK2606" s="113"/>
      <c r="JGL2606" s="113"/>
      <c r="JGM2606" s="113"/>
      <c r="JGN2606" s="113"/>
      <c r="JGO2606" s="113"/>
      <c r="JGP2606" s="113"/>
      <c r="JGQ2606" s="113"/>
      <c r="JGR2606" s="113"/>
      <c r="JGS2606" s="113"/>
      <c r="JGT2606" s="113"/>
      <c r="JGU2606" s="113"/>
      <c r="JGV2606" s="113"/>
      <c r="JGW2606" s="113"/>
      <c r="JGX2606" s="113"/>
      <c r="JGY2606" s="113"/>
      <c r="JGZ2606" s="113"/>
      <c r="JHA2606" s="113"/>
      <c r="JHB2606" s="113"/>
      <c r="JHC2606" s="113"/>
      <c r="JHD2606" s="113"/>
      <c r="JHE2606" s="113"/>
      <c r="JHF2606" s="113"/>
      <c r="JHG2606" s="113"/>
      <c r="JHH2606" s="113"/>
      <c r="JHI2606" s="113"/>
      <c r="JHJ2606" s="113"/>
      <c r="JHK2606" s="113"/>
      <c r="JHL2606" s="113"/>
      <c r="JHM2606" s="113"/>
      <c r="JHN2606" s="113"/>
      <c r="JHO2606" s="113"/>
      <c r="JHP2606" s="113"/>
      <c r="JHQ2606" s="113"/>
      <c r="JHR2606" s="113"/>
      <c r="JHS2606" s="113"/>
      <c r="JHT2606" s="113"/>
      <c r="JHU2606" s="113"/>
      <c r="JHV2606" s="113"/>
      <c r="JHW2606" s="113"/>
      <c r="JHX2606" s="113"/>
      <c r="JHY2606" s="113"/>
      <c r="JHZ2606" s="113"/>
      <c r="JIA2606" s="113"/>
      <c r="JIB2606" s="113"/>
      <c r="JIC2606" s="113"/>
      <c r="JID2606" s="113"/>
      <c r="JIE2606" s="113"/>
      <c r="JIF2606" s="113"/>
      <c r="JIG2606" s="113"/>
      <c r="JIH2606" s="113"/>
      <c r="JII2606" s="113"/>
      <c r="JIJ2606" s="113"/>
      <c r="JIK2606" s="113"/>
      <c r="JIL2606" s="113"/>
      <c r="JIM2606" s="113"/>
      <c r="JIN2606" s="113"/>
      <c r="JIO2606" s="113"/>
      <c r="JIP2606" s="113"/>
      <c r="JIQ2606" s="113"/>
      <c r="JIR2606" s="113"/>
      <c r="JIS2606" s="113"/>
      <c r="JIT2606" s="113"/>
      <c r="JIU2606" s="113"/>
      <c r="JIV2606" s="113"/>
      <c r="JIW2606" s="113"/>
      <c r="JIX2606" s="113"/>
      <c r="JIY2606" s="113"/>
      <c r="JIZ2606" s="113"/>
      <c r="JJA2606" s="113"/>
      <c r="JJB2606" s="113"/>
      <c r="JJC2606" s="113"/>
      <c r="JJD2606" s="113"/>
      <c r="JJE2606" s="113"/>
      <c r="JJF2606" s="113"/>
      <c r="JJG2606" s="113"/>
      <c r="JJH2606" s="113"/>
      <c r="JJI2606" s="113"/>
      <c r="JJJ2606" s="113"/>
      <c r="JJK2606" s="113"/>
      <c r="JJL2606" s="113"/>
      <c r="JJM2606" s="113"/>
      <c r="JJN2606" s="113"/>
      <c r="JJO2606" s="113"/>
      <c r="JJP2606" s="113"/>
      <c r="JJQ2606" s="113"/>
      <c r="JJR2606" s="113"/>
      <c r="JJS2606" s="113"/>
      <c r="JJT2606" s="113"/>
      <c r="JJU2606" s="113"/>
      <c r="JJV2606" s="113"/>
      <c r="JJW2606" s="113"/>
      <c r="JJX2606" s="113"/>
      <c r="JJY2606" s="113"/>
      <c r="JJZ2606" s="113"/>
      <c r="JKA2606" s="113"/>
      <c r="JKB2606" s="113"/>
      <c r="JKC2606" s="113"/>
      <c r="JKD2606" s="113"/>
      <c r="JKE2606" s="113"/>
      <c r="JKF2606" s="113"/>
      <c r="JKG2606" s="113"/>
      <c r="JKH2606" s="113"/>
      <c r="JKI2606" s="113"/>
      <c r="JKJ2606" s="113"/>
      <c r="JKK2606" s="113"/>
      <c r="JKL2606" s="113"/>
      <c r="JKM2606" s="113"/>
      <c r="JKN2606" s="113"/>
      <c r="JKO2606" s="113"/>
      <c r="JKP2606" s="113"/>
      <c r="JKQ2606" s="113"/>
      <c r="JKR2606" s="113"/>
      <c r="JKS2606" s="113"/>
      <c r="JKT2606" s="113"/>
      <c r="JKU2606" s="113"/>
      <c r="JKV2606" s="113"/>
      <c r="JKW2606" s="113"/>
      <c r="JKX2606" s="113"/>
      <c r="JKY2606" s="113"/>
      <c r="JKZ2606" s="113"/>
      <c r="JLA2606" s="113"/>
      <c r="JLB2606" s="113"/>
      <c r="JLC2606" s="113"/>
      <c r="JLD2606" s="113"/>
      <c r="JLE2606" s="113"/>
      <c r="JLF2606" s="113"/>
      <c r="JLG2606" s="113"/>
      <c r="JLH2606" s="113"/>
      <c r="JLI2606" s="113"/>
      <c r="JLJ2606" s="113"/>
      <c r="JLK2606" s="113"/>
      <c r="JLL2606" s="113"/>
      <c r="JLM2606" s="113"/>
      <c r="JLN2606" s="113"/>
      <c r="JLO2606" s="113"/>
      <c r="JLP2606" s="113"/>
      <c r="JLQ2606" s="113"/>
      <c r="JLR2606" s="113"/>
      <c r="JLS2606" s="113"/>
      <c r="JLT2606" s="113"/>
      <c r="JLU2606" s="113"/>
      <c r="JLV2606" s="113"/>
      <c r="JLW2606" s="113"/>
      <c r="JLX2606" s="113"/>
      <c r="JLY2606" s="113"/>
      <c r="JLZ2606" s="113"/>
      <c r="JMA2606" s="113"/>
      <c r="JMB2606" s="113"/>
      <c r="JMC2606" s="113"/>
      <c r="JMD2606" s="113"/>
      <c r="JME2606" s="113"/>
      <c r="JMF2606" s="113"/>
      <c r="JMG2606" s="113"/>
      <c r="JMH2606" s="113"/>
      <c r="JMI2606" s="113"/>
      <c r="JMJ2606" s="113"/>
      <c r="JMK2606" s="113"/>
      <c r="JML2606" s="113"/>
      <c r="JMM2606" s="113"/>
      <c r="JMN2606" s="113"/>
      <c r="JMO2606" s="113"/>
      <c r="JMP2606" s="113"/>
      <c r="JMQ2606" s="113"/>
      <c r="JMR2606" s="113"/>
      <c r="JMS2606" s="113"/>
      <c r="JMT2606" s="113"/>
      <c r="JMU2606" s="113"/>
      <c r="JMV2606" s="113"/>
      <c r="JMW2606" s="113"/>
      <c r="JMX2606" s="113"/>
      <c r="JMY2606" s="113"/>
      <c r="JMZ2606" s="113"/>
      <c r="JNA2606" s="113"/>
      <c r="JNB2606" s="113"/>
      <c r="JNC2606" s="113"/>
      <c r="JND2606" s="113"/>
      <c r="JNE2606" s="113"/>
      <c r="JNF2606" s="113"/>
      <c r="JNG2606" s="113"/>
      <c r="JNH2606" s="113"/>
      <c r="JNI2606" s="113"/>
      <c r="JNJ2606" s="113"/>
      <c r="JNK2606" s="113"/>
      <c r="JNL2606" s="113"/>
      <c r="JNM2606" s="113"/>
      <c r="JNN2606" s="113"/>
      <c r="JNO2606" s="113"/>
      <c r="JNP2606" s="113"/>
      <c r="JNQ2606" s="113"/>
      <c r="JNR2606" s="113"/>
      <c r="JNS2606" s="113"/>
      <c r="JNT2606" s="113"/>
      <c r="JNU2606" s="113"/>
      <c r="JNV2606" s="113"/>
      <c r="JNW2606" s="113"/>
      <c r="JNX2606" s="113"/>
      <c r="JNY2606" s="113"/>
      <c r="JNZ2606" s="113"/>
      <c r="JOA2606" s="113"/>
      <c r="JOB2606" s="113"/>
      <c r="JOC2606" s="113"/>
      <c r="JOD2606" s="113"/>
      <c r="JOE2606" s="113"/>
      <c r="JOF2606" s="113"/>
      <c r="JOG2606" s="113"/>
      <c r="JOH2606" s="113"/>
      <c r="JOI2606" s="113"/>
      <c r="JOJ2606" s="113"/>
      <c r="JOK2606" s="113"/>
      <c r="JOL2606" s="113"/>
      <c r="JOM2606" s="113"/>
      <c r="JON2606" s="113"/>
      <c r="JOO2606" s="113"/>
      <c r="JOP2606" s="113"/>
      <c r="JOQ2606" s="113"/>
      <c r="JOR2606" s="113"/>
      <c r="JOS2606" s="113"/>
      <c r="JOT2606" s="113"/>
      <c r="JOU2606" s="113"/>
      <c r="JOV2606" s="113"/>
      <c r="JOW2606" s="113"/>
      <c r="JOX2606" s="113"/>
      <c r="JOY2606" s="113"/>
      <c r="JOZ2606" s="113"/>
      <c r="JPA2606" s="113"/>
      <c r="JPB2606" s="113"/>
      <c r="JPC2606" s="113"/>
      <c r="JPD2606" s="113"/>
      <c r="JPE2606" s="113"/>
      <c r="JPF2606" s="113"/>
      <c r="JPG2606" s="113"/>
      <c r="JPH2606" s="113"/>
      <c r="JPI2606" s="113"/>
      <c r="JPJ2606" s="113"/>
      <c r="JPK2606" s="113"/>
      <c r="JPL2606" s="113"/>
      <c r="JPM2606" s="113"/>
      <c r="JPN2606" s="113"/>
      <c r="JPO2606" s="113"/>
      <c r="JPP2606" s="113"/>
      <c r="JPQ2606" s="113"/>
      <c r="JPR2606" s="113"/>
      <c r="JPS2606" s="113"/>
      <c r="JPT2606" s="113"/>
      <c r="JPU2606" s="113"/>
      <c r="JPV2606" s="113"/>
      <c r="JPW2606" s="113"/>
      <c r="JPX2606" s="113"/>
      <c r="JPY2606" s="113"/>
      <c r="JPZ2606" s="113"/>
      <c r="JQA2606" s="113"/>
      <c r="JQB2606" s="113"/>
      <c r="JQC2606" s="113"/>
      <c r="JQD2606" s="113"/>
      <c r="JQE2606" s="113"/>
      <c r="JQF2606" s="113"/>
      <c r="JQG2606" s="113"/>
      <c r="JQH2606" s="113"/>
      <c r="JQI2606" s="113"/>
      <c r="JQJ2606" s="113"/>
      <c r="JQK2606" s="113"/>
      <c r="JQL2606" s="113"/>
      <c r="JQM2606" s="113"/>
      <c r="JQN2606" s="113"/>
      <c r="JQO2606" s="113"/>
      <c r="JQP2606" s="113"/>
      <c r="JQQ2606" s="113"/>
      <c r="JQR2606" s="113"/>
      <c r="JQS2606" s="113"/>
      <c r="JQT2606" s="113"/>
      <c r="JQU2606" s="113"/>
      <c r="JQV2606" s="113"/>
      <c r="JQW2606" s="113"/>
      <c r="JQX2606" s="113"/>
      <c r="JQY2606" s="113"/>
      <c r="JQZ2606" s="113"/>
      <c r="JRA2606" s="113"/>
      <c r="JRB2606" s="113"/>
      <c r="JRC2606" s="113"/>
      <c r="JRD2606" s="113"/>
      <c r="JRE2606" s="113"/>
      <c r="JRF2606" s="113"/>
      <c r="JRG2606" s="113"/>
      <c r="JRH2606" s="113"/>
      <c r="JRI2606" s="113"/>
      <c r="JRJ2606" s="113"/>
      <c r="JRK2606" s="113"/>
      <c r="JRL2606" s="113"/>
      <c r="JRM2606" s="113"/>
      <c r="JRN2606" s="113"/>
      <c r="JRO2606" s="113"/>
      <c r="JRP2606" s="113"/>
      <c r="JRQ2606" s="113"/>
      <c r="JRR2606" s="113"/>
      <c r="JRS2606" s="113"/>
      <c r="JRT2606" s="113"/>
      <c r="JRU2606" s="113"/>
      <c r="JRV2606" s="113"/>
      <c r="JRW2606" s="113"/>
      <c r="JRX2606" s="113"/>
      <c r="JRY2606" s="113"/>
      <c r="JRZ2606" s="113"/>
      <c r="JSA2606" s="113"/>
      <c r="JSB2606" s="113"/>
      <c r="JSC2606" s="113"/>
      <c r="JSD2606" s="113"/>
      <c r="JSE2606" s="113"/>
      <c r="JSF2606" s="113"/>
      <c r="JSG2606" s="113"/>
      <c r="JSH2606" s="113"/>
      <c r="JSI2606" s="113"/>
      <c r="JSJ2606" s="113"/>
      <c r="JSK2606" s="113"/>
      <c r="JSL2606" s="113"/>
      <c r="JSM2606" s="113"/>
      <c r="JSN2606" s="113"/>
      <c r="JSO2606" s="113"/>
      <c r="JSP2606" s="113"/>
      <c r="JSQ2606" s="113"/>
      <c r="JSR2606" s="113"/>
      <c r="JSS2606" s="113"/>
      <c r="JST2606" s="113"/>
      <c r="JSU2606" s="113"/>
      <c r="JSV2606" s="113"/>
      <c r="JSW2606" s="113"/>
      <c r="JSX2606" s="113"/>
      <c r="JSY2606" s="113"/>
      <c r="JSZ2606" s="113"/>
      <c r="JTA2606" s="113"/>
      <c r="JTB2606" s="113"/>
      <c r="JTC2606" s="113"/>
      <c r="JTD2606" s="113"/>
      <c r="JTE2606" s="113"/>
      <c r="JTF2606" s="113"/>
      <c r="JTG2606" s="113"/>
      <c r="JTH2606" s="113"/>
      <c r="JTI2606" s="113"/>
      <c r="JTJ2606" s="113"/>
      <c r="JTK2606" s="113"/>
      <c r="JTL2606" s="113"/>
      <c r="JTM2606" s="113"/>
      <c r="JTN2606" s="113"/>
      <c r="JTO2606" s="113"/>
      <c r="JTP2606" s="113"/>
      <c r="JTQ2606" s="113"/>
      <c r="JTR2606" s="113"/>
      <c r="JTS2606" s="113"/>
      <c r="JTT2606" s="113"/>
      <c r="JTU2606" s="113"/>
      <c r="JTV2606" s="113"/>
      <c r="JTW2606" s="113"/>
      <c r="JTX2606" s="113"/>
      <c r="JTY2606" s="113"/>
      <c r="JTZ2606" s="113"/>
      <c r="JUA2606" s="113"/>
      <c r="JUB2606" s="113"/>
      <c r="JUC2606" s="113"/>
      <c r="JUD2606" s="113"/>
      <c r="JUE2606" s="113"/>
      <c r="JUF2606" s="113"/>
      <c r="JUG2606" s="113"/>
      <c r="JUH2606" s="113"/>
      <c r="JUI2606" s="113"/>
      <c r="JUJ2606" s="113"/>
      <c r="JUK2606" s="113"/>
      <c r="JUL2606" s="113"/>
      <c r="JUM2606" s="113"/>
      <c r="JUN2606" s="113"/>
      <c r="JUO2606" s="113"/>
      <c r="JUP2606" s="113"/>
      <c r="JUQ2606" s="113"/>
      <c r="JUR2606" s="113"/>
      <c r="JUS2606" s="113"/>
      <c r="JUT2606" s="113"/>
      <c r="JUU2606" s="113"/>
      <c r="JUV2606" s="113"/>
      <c r="JUW2606" s="113"/>
      <c r="JUX2606" s="113"/>
      <c r="JUY2606" s="113"/>
      <c r="JUZ2606" s="113"/>
      <c r="JVA2606" s="113"/>
      <c r="JVB2606" s="113"/>
      <c r="JVC2606" s="113"/>
      <c r="JVD2606" s="113"/>
      <c r="JVE2606" s="113"/>
      <c r="JVF2606" s="113"/>
      <c r="JVG2606" s="113"/>
      <c r="JVH2606" s="113"/>
      <c r="JVI2606" s="113"/>
      <c r="JVJ2606" s="113"/>
      <c r="JVK2606" s="113"/>
      <c r="JVL2606" s="113"/>
      <c r="JVM2606" s="113"/>
      <c r="JVN2606" s="113"/>
      <c r="JVO2606" s="113"/>
      <c r="JVP2606" s="113"/>
      <c r="JVQ2606" s="113"/>
      <c r="JVR2606" s="113"/>
      <c r="JVS2606" s="113"/>
      <c r="JVT2606" s="113"/>
      <c r="JVU2606" s="113"/>
      <c r="JVV2606" s="113"/>
      <c r="JVW2606" s="113"/>
      <c r="JVX2606" s="113"/>
      <c r="JVY2606" s="113"/>
      <c r="JVZ2606" s="113"/>
      <c r="JWA2606" s="113"/>
      <c r="JWB2606" s="113"/>
      <c r="JWC2606" s="113"/>
      <c r="JWD2606" s="113"/>
      <c r="JWE2606" s="113"/>
      <c r="JWF2606" s="113"/>
      <c r="JWG2606" s="113"/>
      <c r="JWH2606" s="113"/>
      <c r="JWI2606" s="113"/>
      <c r="JWJ2606" s="113"/>
      <c r="JWK2606" s="113"/>
      <c r="JWL2606" s="113"/>
      <c r="JWM2606" s="113"/>
      <c r="JWN2606" s="113"/>
      <c r="JWO2606" s="113"/>
      <c r="JWP2606" s="113"/>
      <c r="JWQ2606" s="113"/>
      <c r="JWR2606" s="113"/>
      <c r="JWS2606" s="113"/>
      <c r="JWT2606" s="113"/>
      <c r="JWU2606" s="113"/>
      <c r="JWV2606" s="113"/>
      <c r="JWW2606" s="113"/>
      <c r="JWX2606" s="113"/>
      <c r="JWY2606" s="113"/>
      <c r="JWZ2606" s="113"/>
      <c r="JXA2606" s="113"/>
      <c r="JXB2606" s="113"/>
      <c r="JXC2606" s="113"/>
      <c r="JXD2606" s="113"/>
      <c r="JXE2606" s="113"/>
      <c r="JXF2606" s="113"/>
      <c r="JXG2606" s="113"/>
      <c r="JXH2606" s="113"/>
      <c r="JXI2606" s="113"/>
      <c r="JXJ2606" s="113"/>
      <c r="JXK2606" s="113"/>
      <c r="JXL2606" s="113"/>
      <c r="JXM2606" s="113"/>
      <c r="JXN2606" s="113"/>
      <c r="JXO2606" s="113"/>
      <c r="JXP2606" s="113"/>
      <c r="JXQ2606" s="113"/>
      <c r="JXR2606" s="113"/>
      <c r="JXS2606" s="113"/>
      <c r="JXT2606" s="113"/>
      <c r="JXU2606" s="113"/>
      <c r="JXV2606" s="113"/>
      <c r="JXW2606" s="113"/>
      <c r="JXX2606" s="113"/>
      <c r="JXY2606" s="113"/>
      <c r="JXZ2606" s="113"/>
      <c r="JYA2606" s="113"/>
      <c r="JYB2606" s="113"/>
      <c r="JYC2606" s="113"/>
      <c r="JYD2606" s="113"/>
      <c r="JYE2606" s="113"/>
      <c r="JYF2606" s="113"/>
      <c r="JYG2606" s="113"/>
      <c r="JYH2606" s="113"/>
      <c r="JYI2606" s="113"/>
      <c r="JYJ2606" s="113"/>
      <c r="JYK2606" s="113"/>
      <c r="JYL2606" s="113"/>
      <c r="JYM2606" s="113"/>
      <c r="JYN2606" s="113"/>
      <c r="JYO2606" s="113"/>
      <c r="JYP2606" s="113"/>
      <c r="JYQ2606" s="113"/>
      <c r="JYR2606" s="113"/>
      <c r="JYS2606" s="113"/>
      <c r="JYT2606" s="113"/>
      <c r="JYU2606" s="113"/>
      <c r="JYV2606" s="113"/>
      <c r="JYW2606" s="113"/>
      <c r="JYX2606" s="113"/>
      <c r="JYY2606" s="113"/>
      <c r="JYZ2606" s="113"/>
      <c r="JZA2606" s="113"/>
      <c r="JZB2606" s="113"/>
      <c r="JZC2606" s="113"/>
      <c r="JZD2606" s="113"/>
      <c r="JZE2606" s="113"/>
      <c r="JZF2606" s="113"/>
      <c r="JZG2606" s="113"/>
      <c r="JZH2606" s="113"/>
      <c r="JZI2606" s="113"/>
      <c r="JZJ2606" s="113"/>
      <c r="JZK2606" s="113"/>
      <c r="JZL2606" s="113"/>
      <c r="JZM2606" s="113"/>
      <c r="JZN2606" s="113"/>
      <c r="JZO2606" s="113"/>
      <c r="JZP2606" s="113"/>
      <c r="JZQ2606" s="113"/>
      <c r="JZR2606" s="113"/>
      <c r="JZS2606" s="113"/>
      <c r="JZT2606" s="113"/>
      <c r="JZU2606" s="113"/>
      <c r="JZV2606" s="113"/>
      <c r="JZW2606" s="113"/>
      <c r="JZX2606" s="113"/>
      <c r="JZY2606" s="113"/>
      <c r="JZZ2606" s="113"/>
      <c r="KAA2606" s="113"/>
      <c r="KAB2606" s="113"/>
      <c r="KAC2606" s="113"/>
      <c r="KAD2606" s="113"/>
      <c r="KAE2606" s="113"/>
      <c r="KAF2606" s="113"/>
      <c r="KAG2606" s="113"/>
      <c r="KAH2606" s="113"/>
      <c r="KAI2606" s="113"/>
      <c r="KAJ2606" s="113"/>
      <c r="KAK2606" s="113"/>
      <c r="KAL2606" s="113"/>
      <c r="KAM2606" s="113"/>
      <c r="KAN2606" s="113"/>
      <c r="KAO2606" s="113"/>
      <c r="KAP2606" s="113"/>
      <c r="KAQ2606" s="113"/>
      <c r="KAR2606" s="113"/>
      <c r="KAS2606" s="113"/>
      <c r="KAT2606" s="113"/>
      <c r="KAU2606" s="113"/>
      <c r="KAV2606" s="113"/>
      <c r="KAW2606" s="113"/>
      <c r="KAX2606" s="113"/>
      <c r="KAY2606" s="113"/>
      <c r="KAZ2606" s="113"/>
      <c r="KBA2606" s="113"/>
      <c r="KBB2606" s="113"/>
      <c r="KBC2606" s="113"/>
      <c r="KBD2606" s="113"/>
      <c r="KBE2606" s="113"/>
      <c r="KBF2606" s="113"/>
      <c r="KBG2606" s="113"/>
      <c r="KBH2606" s="113"/>
      <c r="KBI2606" s="113"/>
      <c r="KBJ2606" s="113"/>
      <c r="KBK2606" s="113"/>
      <c r="KBL2606" s="113"/>
      <c r="KBM2606" s="113"/>
      <c r="KBN2606" s="113"/>
      <c r="KBO2606" s="113"/>
      <c r="KBP2606" s="113"/>
      <c r="KBQ2606" s="113"/>
      <c r="KBR2606" s="113"/>
      <c r="KBS2606" s="113"/>
      <c r="KBT2606" s="113"/>
      <c r="KBU2606" s="113"/>
      <c r="KBV2606" s="113"/>
      <c r="KBW2606" s="113"/>
      <c r="KBX2606" s="113"/>
      <c r="KBY2606" s="113"/>
      <c r="KBZ2606" s="113"/>
      <c r="KCA2606" s="113"/>
      <c r="KCB2606" s="113"/>
      <c r="KCC2606" s="113"/>
      <c r="KCD2606" s="113"/>
      <c r="KCE2606" s="113"/>
      <c r="KCF2606" s="113"/>
      <c r="KCG2606" s="113"/>
      <c r="KCH2606" s="113"/>
      <c r="KCI2606" s="113"/>
      <c r="KCJ2606" s="113"/>
      <c r="KCK2606" s="113"/>
      <c r="KCL2606" s="113"/>
      <c r="KCM2606" s="113"/>
      <c r="KCN2606" s="113"/>
      <c r="KCO2606" s="113"/>
      <c r="KCP2606" s="113"/>
      <c r="KCQ2606" s="113"/>
      <c r="KCR2606" s="113"/>
      <c r="KCS2606" s="113"/>
      <c r="KCT2606" s="113"/>
      <c r="KCU2606" s="113"/>
      <c r="KCV2606" s="113"/>
      <c r="KCW2606" s="113"/>
      <c r="KCX2606" s="113"/>
      <c r="KCY2606" s="113"/>
      <c r="KCZ2606" s="113"/>
      <c r="KDA2606" s="113"/>
      <c r="KDB2606" s="113"/>
      <c r="KDC2606" s="113"/>
      <c r="KDD2606" s="113"/>
      <c r="KDE2606" s="113"/>
      <c r="KDF2606" s="113"/>
      <c r="KDG2606" s="113"/>
      <c r="KDH2606" s="113"/>
      <c r="KDI2606" s="113"/>
      <c r="KDJ2606" s="113"/>
      <c r="KDK2606" s="113"/>
      <c r="KDL2606" s="113"/>
      <c r="KDM2606" s="113"/>
      <c r="KDN2606" s="113"/>
      <c r="KDO2606" s="113"/>
      <c r="KDP2606" s="113"/>
      <c r="KDQ2606" s="113"/>
      <c r="KDR2606" s="113"/>
      <c r="KDS2606" s="113"/>
      <c r="KDT2606" s="113"/>
      <c r="KDU2606" s="113"/>
      <c r="KDV2606" s="113"/>
      <c r="KDW2606" s="113"/>
      <c r="KDX2606" s="113"/>
      <c r="KDY2606" s="113"/>
      <c r="KDZ2606" s="113"/>
      <c r="KEA2606" s="113"/>
      <c r="KEB2606" s="113"/>
      <c r="KEC2606" s="113"/>
      <c r="KED2606" s="113"/>
      <c r="KEE2606" s="113"/>
      <c r="KEF2606" s="113"/>
      <c r="KEG2606" s="113"/>
      <c r="KEH2606" s="113"/>
      <c r="KEI2606" s="113"/>
      <c r="KEJ2606" s="113"/>
      <c r="KEK2606" s="113"/>
      <c r="KEL2606" s="113"/>
      <c r="KEM2606" s="113"/>
      <c r="KEN2606" s="113"/>
      <c r="KEO2606" s="113"/>
      <c r="KEP2606" s="113"/>
      <c r="KEQ2606" s="113"/>
      <c r="KER2606" s="113"/>
      <c r="KES2606" s="113"/>
      <c r="KET2606" s="113"/>
      <c r="KEU2606" s="113"/>
      <c r="KEV2606" s="113"/>
      <c r="KEW2606" s="113"/>
      <c r="KEX2606" s="113"/>
      <c r="KEY2606" s="113"/>
      <c r="KEZ2606" s="113"/>
      <c r="KFA2606" s="113"/>
      <c r="KFB2606" s="113"/>
      <c r="KFC2606" s="113"/>
      <c r="KFD2606" s="113"/>
      <c r="KFE2606" s="113"/>
      <c r="KFF2606" s="113"/>
      <c r="KFG2606" s="113"/>
      <c r="KFH2606" s="113"/>
      <c r="KFI2606" s="113"/>
      <c r="KFJ2606" s="113"/>
      <c r="KFK2606" s="113"/>
      <c r="KFL2606" s="113"/>
      <c r="KFM2606" s="113"/>
      <c r="KFN2606" s="113"/>
      <c r="KFO2606" s="113"/>
      <c r="KFP2606" s="113"/>
      <c r="KFQ2606" s="113"/>
      <c r="KFR2606" s="113"/>
      <c r="KFS2606" s="113"/>
      <c r="KFT2606" s="113"/>
      <c r="KFU2606" s="113"/>
      <c r="KFV2606" s="113"/>
      <c r="KFW2606" s="113"/>
      <c r="KFX2606" s="113"/>
      <c r="KFY2606" s="113"/>
      <c r="KFZ2606" s="113"/>
      <c r="KGA2606" s="113"/>
      <c r="KGB2606" s="113"/>
      <c r="KGC2606" s="113"/>
      <c r="KGD2606" s="113"/>
      <c r="KGE2606" s="113"/>
      <c r="KGF2606" s="113"/>
      <c r="KGG2606" s="113"/>
      <c r="KGH2606" s="113"/>
      <c r="KGI2606" s="113"/>
      <c r="KGJ2606" s="113"/>
      <c r="KGK2606" s="113"/>
      <c r="KGL2606" s="113"/>
      <c r="KGM2606" s="113"/>
      <c r="KGN2606" s="113"/>
      <c r="KGO2606" s="113"/>
      <c r="KGP2606" s="113"/>
      <c r="KGQ2606" s="113"/>
      <c r="KGR2606" s="113"/>
      <c r="KGS2606" s="113"/>
      <c r="KGT2606" s="113"/>
      <c r="KGU2606" s="113"/>
      <c r="KGV2606" s="113"/>
      <c r="KGW2606" s="113"/>
      <c r="KGX2606" s="113"/>
      <c r="KGY2606" s="113"/>
      <c r="KGZ2606" s="113"/>
      <c r="KHA2606" s="113"/>
      <c r="KHB2606" s="113"/>
      <c r="KHC2606" s="113"/>
      <c r="KHD2606" s="113"/>
      <c r="KHE2606" s="113"/>
      <c r="KHF2606" s="113"/>
      <c r="KHG2606" s="113"/>
      <c r="KHH2606" s="113"/>
      <c r="KHI2606" s="113"/>
      <c r="KHJ2606" s="113"/>
      <c r="KHK2606" s="113"/>
      <c r="KHL2606" s="113"/>
      <c r="KHM2606" s="113"/>
      <c r="KHN2606" s="113"/>
      <c r="KHO2606" s="113"/>
      <c r="KHP2606" s="113"/>
      <c r="KHQ2606" s="113"/>
      <c r="KHR2606" s="113"/>
      <c r="KHS2606" s="113"/>
      <c r="KHT2606" s="113"/>
      <c r="KHU2606" s="113"/>
      <c r="KHV2606" s="113"/>
      <c r="KHW2606" s="113"/>
      <c r="KHX2606" s="113"/>
      <c r="KHY2606" s="113"/>
      <c r="KHZ2606" s="113"/>
      <c r="KIA2606" s="113"/>
      <c r="KIB2606" s="113"/>
      <c r="KIC2606" s="113"/>
      <c r="KID2606" s="113"/>
      <c r="KIE2606" s="113"/>
      <c r="KIF2606" s="113"/>
      <c r="KIG2606" s="113"/>
      <c r="KIH2606" s="113"/>
      <c r="KII2606" s="113"/>
      <c r="KIJ2606" s="113"/>
      <c r="KIK2606" s="113"/>
      <c r="KIL2606" s="113"/>
      <c r="KIM2606" s="113"/>
      <c r="KIN2606" s="113"/>
      <c r="KIO2606" s="113"/>
      <c r="KIP2606" s="113"/>
      <c r="KIQ2606" s="113"/>
      <c r="KIR2606" s="113"/>
      <c r="KIS2606" s="113"/>
      <c r="KIT2606" s="113"/>
      <c r="KIU2606" s="113"/>
      <c r="KIV2606" s="113"/>
      <c r="KIW2606" s="113"/>
      <c r="KIX2606" s="113"/>
      <c r="KIY2606" s="113"/>
      <c r="KIZ2606" s="113"/>
      <c r="KJA2606" s="113"/>
      <c r="KJB2606" s="113"/>
      <c r="KJC2606" s="113"/>
      <c r="KJD2606" s="113"/>
      <c r="KJE2606" s="113"/>
      <c r="KJF2606" s="113"/>
      <c r="KJG2606" s="113"/>
      <c r="KJH2606" s="113"/>
      <c r="KJI2606" s="113"/>
      <c r="KJJ2606" s="113"/>
      <c r="KJK2606" s="113"/>
      <c r="KJL2606" s="113"/>
      <c r="KJM2606" s="113"/>
      <c r="KJN2606" s="113"/>
      <c r="KJO2606" s="113"/>
      <c r="KJP2606" s="113"/>
      <c r="KJQ2606" s="113"/>
      <c r="KJR2606" s="113"/>
      <c r="KJS2606" s="113"/>
      <c r="KJT2606" s="113"/>
      <c r="KJU2606" s="113"/>
      <c r="KJV2606" s="113"/>
      <c r="KJW2606" s="113"/>
      <c r="KJX2606" s="113"/>
      <c r="KJY2606" s="113"/>
      <c r="KJZ2606" s="113"/>
      <c r="KKA2606" s="113"/>
      <c r="KKB2606" s="113"/>
      <c r="KKC2606" s="113"/>
      <c r="KKD2606" s="113"/>
      <c r="KKE2606" s="113"/>
      <c r="KKF2606" s="113"/>
      <c r="KKG2606" s="113"/>
      <c r="KKH2606" s="113"/>
      <c r="KKI2606" s="113"/>
      <c r="KKJ2606" s="113"/>
      <c r="KKK2606" s="113"/>
      <c r="KKL2606" s="113"/>
      <c r="KKM2606" s="113"/>
      <c r="KKN2606" s="113"/>
      <c r="KKO2606" s="113"/>
      <c r="KKP2606" s="113"/>
      <c r="KKQ2606" s="113"/>
      <c r="KKR2606" s="113"/>
      <c r="KKS2606" s="113"/>
      <c r="KKT2606" s="113"/>
      <c r="KKU2606" s="113"/>
      <c r="KKV2606" s="113"/>
      <c r="KKW2606" s="113"/>
      <c r="KKX2606" s="113"/>
      <c r="KKY2606" s="113"/>
      <c r="KKZ2606" s="113"/>
      <c r="KLA2606" s="113"/>
      <c r="KLB2606" s="113"/>
      <c r="KLC2606" s="113"/>
      <c r="KLD2606" s="113"/>
      <c r="KLE2606" s="113"/>
      <c r="KLF2606" s="113"/>
      <c r="KLG2606" s="113"/>
      <c r="KLH2606" s="113"/>
      <c r="KLI2606" s="113"/>
      <c r="KLJ2606" s="113"/>
      <c r="KLK2606" s="113"/>
      <c r="KLL2606" s="113"/>
      <c r="KLM2606" s="113"/>
      <c r="KLN2606" s="113"/>
      <c r="KLO2606" s="113"/>
      <c r="KLP2606" s="113"/>
      <c r="KLQ2606" s="113"/>
      <c r="KLR2606" s="113"/>
      <c r="KLS2606" s="113"/>
      <c r="KLT2606" s="113"/>
      <c r="KLU2606" s="113"/>
      <c r="KLV2606" s="113"/>
      <c r="KLW2606" s="113"/>
      <c r="KLX2606" s="113"/>
      <c r="KLY2606" s="113"/>
      <c r="KLZ2606" s="113"/>
      <c r="KMA2606" s="113"/>
      <c r="KMB2606" s="113"/>
      <c r="KMC2606" s="113"/>
      <c r="KMD2606" s="113"/>
      <c r="KME2606" s="113"/>
      <c r="KMF2606" s="113"/>
      <c r="KMG2606" s="113"/>
      <c r="KMH2606" s="113"/>
      <c r="KMI2606" s="113"/>
      <c r="KMJ2606" s="113"/>
      <c r="KMK2606" s="113"/>
      <c r="KML2606" s="113"/>
      <c r="KMM2606" s="113"/>
      <c r="KMN2606" s="113"/>
      <c r="KMO2606" s="113"/>
      <c r="KMP2606" s="113"/>
      <c r="KMQ2606" s="113"/>
      <c r="KMR2606" s="113"/>
      <c r="KMS2606" s="113"/>
      <c r="KMT2606" s="113"/>
      <c r="KMU2606" s="113"/>
      <c r="KMV2606" s="113"/>
      <c r="KMW2606" s="113"/>
      <c r="KMX2606" s="113"/>
      <c r="KMY2606" s="113"/>
      <c r="KMZ2606" s="113"/>
      <c r="KNA2606" s="113"/>
      <c r="KNB2606" s="113"/>
      <c r="KNC2606" s="113"/>
      <c r="KND2606" s="113"/>
      <c r="KNE2606" s="113"/>
      <c r="KNF2606" s="113"/>
      <c r="KNG2606" s="113"/>
      <c r="KNH2606" s="113"/>
      <c r="KNI2606" s="113"/>
      <c r="KNJ2606" s="113"/>
      <c r="KNK2606" s="113"/>
      <c r="KNL2606" s="113"/>
      <c r="KNM2606" s="113"/>
      <c r="KNN2606" s="113"/>
      <c r="KNO2606" s="113"/>
      <c r="KNP2606" s="113"/>
      <c r="KNQ2606" s="113"/>
      <c r="KNR2606" s="113"/>
      <c r="KNS2606" s="113"/>
      <c r="KNT2606" s="113"/>
      <c r="KNU2606" s="113"/>
      <c r="KNV2606" s="113"/>
      <c r="KNW2606" s="113"/>
      <c r="KNX2606" s="113"/>
      <c r="KNY2606" s="113"/>
      <c r="KNZ2606" s="113"/>
      <c r="KOA2606" s="113"/>
      <c r="KOB2606" s="113"/>
      <c r="KOC2606" s="113"/>
      <c r="KOD2606" s="113"/>
      <c r="KOE2606" s="113"/>
      <c r="KOF2606" s="113"/>
      <c r="KOG2606" s="113"/>
      <c r="KOH2606" s="113"/>
      <c r="KOI2606" s="113"/>
      <c r="KOJ2606" s="113"/>
      <c r="KOK2606" s="113"/>
      <c r="KOL2606" s="113"/>
      <c r="KOM2606" s="113"/>
      <c r="KON2606" s="113"/>
      <c r="KOO2606" s="113"/>
      <c r="KOP2606" s="113"/>
      <c r="KOQ2606" s="113"/>
      <c r="KOR2606" s="113"/>
      <c r="KOS2606" s="113"/>
      <c r="KOT2606" s="113"/>
      <c r="KOU2606" s="113"/>
      <c r="KOV2606" s="113"/>
      <c r="KOW2606" s="113"/>
      <c r="KOX2606" s="113"/>
      <c r="KOY2606" s="113"/>
      <c r="KOZ2606" s="113"/>
      <c r="KPA2606" s="113"/>
      <c r="KPB2606" s="113"/>
      <c r="KPC2606" s="113"/>
      <c r="KPD2606" s="113"/>
      <c r="KPE2606" s="113"/>
      <c r="KPF2606" s="113"/>
      <c r="KPG2606" s="113"/>
      <c r="KPH2606" s="113"/>
      <c r="KPI2606" s="113"/>
      <c r="KPJ2606" s="113"/>
      <c r="KPK2606" s="113"/>
      <c r="KPL2606" s="113"/>
      <c r="KPM2606" s="113"/>
      <c r="KPN2606" s="113"/>
      <c r="KPO2606" s="113"/>
      <c r="KPP2606" s="113"/>
      <c r="KPQ2606" s="113"/>
      <c r="KPR2606" s="113"/>
      <c r="KPS2606" s="113"/>
      <c r="KPT2606" s="113"/>
      <c r="KPU2606" s="113"/>
      <c r="KPV2606" s="113"/>
      <c r="KPW2606" s="113"/>
      <c r="KPX2606" s="113"/>
      <c r="KPY2606" s="113"/>
      <c r="KPZ2606" s="113"/>
      <c r="KQA2606" s="113"/>
      <c r="KQB2606" s="113"/>
      <c r="KQC2606" s="113"/>
      <c r="KQD2606" s="113"/>
      <c r="KQE2606" s="113"/>
      <c r="KQF2606" s="113"/>
      <c r="KQG2606" s="113"/>
      <c r="KQH2606" s="113"/>
      <c r="KQI2606" s="113"/>
      <c r="KQJ2606" s="113"/>
      <c r="KQK2606" s="113"/>
      <c r="KQL2606" s="113"/>
      <c r="KQM2606" s="113"/>
      <c r="KQN2606" s="113"/>
      <c r="KQO2606" s="113"/>
      <c r="KQP2606" s="113"/>
      <c r="KQQ2606" s="113"/>
      <c r="KQR2606" s="113"/>
      <c r="KQS2606" s="113"/>
      <c r="KQT2606" s="113"/>
      <c r="KQU2606" s="113"/>
      <c r="KQV2606" s="113"/>
      <c r="KQW2606" s="113"/>
      <c r="KQX2606" s="113"/>
      <c r="KQY2606" s="113"/>
      <c r="KQZ2606" s="113"/>
      <c r="KRA2606" s="113"/>
      <c r="KRB2606" s="113"/>
      <c r="KRC2606" s="113"/>
      <c r="KRD2606" s="113"/>
      <c r="KRE2606" s="113"/>
      <c r="KRF2606" s="113"/>
      <c r="KRG2606" s="113"/>
      <c r="KRH2606" s="113"/>
      <c r="KRI2606" s="113"/>
      <c r="KRJ2606" s="113"/>
      <c r="KRK2606" s="113"/>
      <c r="KRL2606" s="113"/>
      <c r="KRM2606" s="113"/>
      <c r="KRN2606" s="113"/>
      <c r="KRO2606" s="113"/>
      <c r="KRP2606" s="113"/>
      <c r="KRQ2606" s="113"/>
      <c r="KRR2606" s="113"/>
      <c r="KRS2606" s="113"/>
      <c r="KRT2606" s="113"/>
      <c r="KRU2606" s="113"/>
      <c r="KRV2606" s="113"/>
      <c r="KRW2606" s="113"/>
      <c r="KRX2606" s="113"/>
      <c r="KRY2606" s="113"/>
      <c r="KRZ2606" s="113"/>
      <c r="KSA2606" s="113"/>
      <c r="KSB2606" s="113"/>
      <c r="KSC2606" s="113"/>
      <c r="KSD2606" s="113"/>
      <c r="KSE2606" s="113"/>
      <c r="KSF2606" s="113"/>
      <c r="KSG2606" s="113"/>
      <c r="KSH2606" s="113"/>
      <c r="KSI2606" s="113"/>
      <c r="KSJ2606" s="113"/>
      <c r="KSK2606" s="113"/>
      <c r="KSL2606" s="113"/>
      <c r="KSM2606" s="113"/>
      <c r="KSN2606" s="113"/>
      <c r="KSO2606" s="113"/>
      <c r="KSP2606" s="113"/>
      <c r="KSQ2606" s="113"/>
      <c r="KSR2606" s="113"/>
      <c r="KSS2606" s="113"/>
      <c r="KST2606" s="113"/>
      <c r="KSU2606" s="113"/>
      <c r="KSV2606" s="113"/>
      <c r="KSW2606" s="113"/>
      <c r="KSX2606" s="113"/>
      <c r="KSY2606" s="113"/>
      <c r="KSZ2606" s="113"/>
      <c r="KTA2606" s="113"/>
      <c r="KTB2606" s="113"/>
      <c r="KTC2606" s="113"/>
      <c r="KTD2606" s="113"/>
      <c r="KTE2606" s="113"/>
      <c r="KTF2606" s="113"/>
      <c r="KTG2606" s="113"/>
      <c r="KTH2606" s="113"/>
      <c r="KTI2606" s="113"/>
      <c r="KTJ2606" s="113"/>
      <c r="KTK2606" s="113"/>
      <c r="KTL2606" s="113"/>
      <c r="KTM2606" s="113"/>
      <c r="KTN2606" s="113"/>
      <c r="KTO2606" s="113"/>
      <c r="KTP2606" s="113"/>
      <c r="KTQ2606" s="113"/>
      <c r="KTR2606" s="113"/>
      <c r="KTS2606" s="113"/>
      <c r="KTT2606" s="113"/>
      <c r="KTU2606" s="113"/>
      <c r="KTV2606" s="113"/>
      <c r="KTW2606" s="113"/>
      <c r="KTX2606" s="113"/>
      <c r="KTY2606" s="113"/>
      <c r="KTZ2606" s="113"/>
      <c r="KUA2606" s="113"/>
      <c r="KUB2606" s="113"/>
      <c r="KUC2606" s="113"/>
      <c r="KUD2606" s="113"/>
      <c r="KUE2606" s="113"/>
      <c r="KUF2606" s="113"/>
      <c r="KUG2606" s="113"/>
      <c r="KUH2606" s="113"/>
      <c r="KUI2606" s="113"/>
      <c r="KUJ2606" s="113"/>
      <c r="KUK2606" s="113"/>
      <c r="KUL2606" s="113"/>
      <c r="KUM2606" s="113"/>
      <c r="KUN2606" s="113"/>
      <c r="KUO2606" s="113"/>
      <c r="KUP2606" s="113"/>
      <c r="KUQ2606" s="113"/>
      <c r="KUR2606" s="113"/>
      <c r="KUS2606" s="113"/>
      <c r="KUT2606" s="113"/>
      <c r="KUU2606" s="113"/>
      <c r="KUV2606" s="113"/>
      <c r="KUW2606" s="113"/>
      <c r="KUX2606" s="113"/>
      <c r="KUY2606" s="113"/>
      <c r="KUZ2606" s="113"/>
      <c r="KVA2606" s="113"/>
      <c r="KVB2606" s="113"/>
      <c r="KVC2606" s="113"/>
      <c r="KVD2606" s="113"/>
      <c r="KVE2606" s="113"/>
      <c r="KVF2606" s="113"/>
      <c r="KVG2606" s="113"/>
      <c r="KVH2606" s="113"/>
      <c r="KVI2606" s="113"/>
      <c r="KVJ2606" s="113"/>
      <c r="KVK2606" s="113"/>
      <c r="KVL2606" s="113"/>
      <c r="KVM2606" s="113"/>
      <c r="KVN2606" s="113"/>
      <c r="KVO2606" s="113"/>
      <c r="KVP2606" s="113"/>
      <c r="KVQ2606" s="113"/>
      <c r="KVR2606" s="113"/>
      <c r="KVS2606" s="113"/>
      <c r="KVT2606" s="113"/>
      <c r="KVU2606" s="113"/>
      <c r="KVV2606" s="113"/>
      <c r="KVW2606" s="113"/>
      <c r="KVX2606" s="113"/>
      <c r="KVY2606" s="113"/>
      <c r="KVZ2606" s="113"/>
      <c r="KWA2606" s="113"/>
      <c r="KWB2606" s="113"/>
      <c r="KWC2606" s="113"/>
      <c r="KWD2606" s="113"/>
      <c r="KWE2606" s="113"/>
      <c r="KWF2606" s="113"/>
      <c r="KWG2606" s="113"/>
      <c r="KWH2606" s="113"/>
      <c r="KWI2606" s="113"/>
      <c r="KWJ2606" s="113"/>
      <c r="KWK2606" s="113"/>
      <c r="KWL2606" s="113"/>
      <c r="KWM2606" s="113"/>
      <c r="KWN2606" s="113"/>
      <c r="KWO2606" s="113"/>
      <c r="KWP2606" s="113"/>
      <c r="KWQ2606" s="113"/>
      <c r="KWR2606" s="113"/>
      <c r="KWS2606" s="113"/>
      <c r="KWT2606" s="113"/>
      <c r="KWU2606" s="113"/>
      <c r="KWV2606" s="113"/>
      <c r="KWW2606" s="113"/>
      <c r="KWX2606" s="113"/>
      <c r="KWY2606" s="113"/>
      <c r="KWZ2606" s="113"/>
      <c r="KXA2606" s="113"/>
      <c r="KXB2606" s="113"/>
      <c r="KXC2606" s="113"/>
      <c r="KXD2606" s="113"/>
      <c r="KXE2606" s="113"/>
      <c r="KXF2606" s="113"/>
      <c r="KXG2606" s="113"/>
      <c r="KXH2606" s="113"/>
      <c r="KXI2606" s="113"/>
      <c r="KXJ2606" s="113"/>
      <c r="KXK2606" s="113"/>
      <c r="KXL2606" s="113"/>
      <c r="KXM2606" s="113"/>
      <c r="KXN2606" s="113"/>
      <c r="KXO2606" s="113"/>
      <c r="KXP2606" s="113"/>
      <c r="KXQ2606" s="113"/>
      <c r="KXR2606" s="113"/>
      <c r="KXS2606" s="113"/>
      <c r="KXT2606" s="113"/>
      <c r="KXU2606" s="113"/>
      <c r="KXV2606" s="113"/>
      <c r="KXW2606" s="113"/>
      <c r="KXX2606" s="113"/>
      <c r="KXY2606" s="113"/>
      <c r="KXZ2606" s="113"/>
      <c r="KYA2606" s="113"/>
      <c r="KYB2606" s="113"/>
      <c r="KYC2606" s="113"/>
      <c r="KYD2606" s="113"/>
      <c r="KYE2606" s="113"/>
      <c r="KYF2606" s="113"/>
      <c r="KYG2606" s="113"/>
      <c r="KYH2606" s="113"/>
      <c r="KYI2606" s="113"/>
      <c r="KYJ2606" s="113"/>
      <c r="KYK2606" s="113"/>
      <c r="KYL2606" s="113"/>
      <c r="KYM2606" s="113"/>
      <c r="KYN2606" s="113"/>
      <c r="KYO2606" s="113"/>
      <c r="KYP2606" s="113"/>
      <c r="KYQ2606" s="113"/>
      <c r="KYR2606" s="113"/>
      <c r="KYS2606" s="113"/>
      <c r="KYT2606" s="113"/>
      <c r="KYU2606" s="113"/>
      <c r="KYV2606" s="113"/>
      <c r="KYW2606" s="113"/>
      <c r="KYX2606" s="113"/>
      <c r="KYY2606" s="113"/>
      <c r="KYZ2606" s="113"/>
      <c r="KZA2606" s="113"/>
      <c r="KZB2606" s="113"/>
      <c r="KZC2606" s="113"/>
      <c r="KZD2606" s="113"/>
      <c r="KZE2606" s="113"/>
      <c r="KZF2606" s="113"/>
      <c r="KZG2606" s="113"/>
      <c r="KZH2606" s="113"/>
      <c r="KZI2606" s="113"/>
      <c r="KZJ2606" s="113"/>
      <c r="KZK2606" s="113"/>
      <c r="KZL2606" s="113"/>
      <c r="KZM2606" s="113"/>
      <c r="KZN2606" s="113"/>
      <c r="KZO2606" s="113"/>
      <c r="KZP2606" s="113"/>
      <c r="KZQ2606" s="113"/>
      <c r="KZR2606" s="113"/>
      <c r="KZS2606" s="113"/>
      <c r="KZT2606" s="113"/>
      <c r="KZU2606" s="113"/>
      <c r="KZV2606" s="113"/>
      <c r="KZW2606" s="113"/>
      <c r="KZX2606" s="113"/>
      <c r="KZY2606" s="113"/>
      <c r="KZZ2606" s="113"/>
      <c r="LAA2606" s="113"/>
      <c r="LAB2606" s="113"/>
      <c r="LAC2606" s="113"/>
      <c r="LAD2606" s="113"/>
      <c r="LAE2606" s="113"/>
      <c r="LAF2606" s="113"/>
      <c r="LAG2606" s="113"/>
      <c r="LAH2606" s="113"/>
      <c r="LAI2606" s="113"/>
      <c r="LAJ2606" s="113"/>
      <c r="LAK2606" s="113"/>
      <c r="LAL2606" s="113"/>
      <c r="LAM2606" s="113"/>
      <c r="LAN2606" s="113"/>
      <c r="LAO2606" s="113"/>
      <c r="LAP2606" s="113"/>
      <c r="LAQ2606" s="113"/>
      <c r="LAR2606" s="113"/>
      <c r="LAS2606" s="113"/>
      <c r="LAT2606" s="113"/>
      <c r="LAU2606" s="113"/>
      <c r="LAV2606" s="113"/>
      <c r="LAW2606" s="113"/>
      <c r="LAX2606" s="113"/>
      <c r="LAY2606" s="113"/>
      <c r="LAZ2606" s="113"/>
      <c r="LBA2606" s="113"/>
      <c r="LBB2606" s="113"/>
      <c r="LBC2606" s="113"/>
      <c r="LBD2606" s="113"/>
      <c r="LBE2606" s="113"/>
      <c r="LBF2606" s="113"/>
      <c r="LBG2606" s="113"/>
      <c r="LBH2606" s="113"/>
      <c r="LBI2606" s="113"/>
      <c r="LBJ2606" s="113"/>
      <c r="LBK2606" s="113"/>
      <c r="LBL2606" s="113"/>
      <c r="LBM2606" s="113"/>
      <c r="LBN2606" s="113"/>
      <c r="LBO2606" s="113"/>
      <c r="LBP2606" s="113"/>
      <c r="LBQ2606" s="113"/>
      <c r="LBR2606" s="113"/>
      <c r="LBS2606" s="113"/>
      <c r="LBT2606" s="113"/>
      <c r="LBU2606" s="113"/>
      <c r="LBV2606" s="113"/>
      <c r="LBW2606" s="113"/>
      <c r="LBX2606" s="113"/>
      <c r="LBY2606" s="113"/>
      <c r="LBZ2606" s="113"/>
      <c r="LCA2606" s="113"/>
      <c r="LCB2606" s="113"/>
      <c r="LCC2606" s="113"/>
      <c r="LCD2606" s="113"/>
      <c r="LCE2606" s="113"/>
      <c r="LCF2606" s="113"/>
      <c r="LCG2606" s="113"/>
      <c r="LCH2606" s="113"/>
      <c r="LCI2606" s="113"/>
      <c r="LCJ2606" s="113"/>
      <c r="LCK2606" s="113"/>
      <c r="LCL2606" s="113"/>
      <c r="LCM2606" s="113"/>
      <c r="LCN2606" s="113"/>
      <c r="LCO2606" s="113"/>
      <c r="LCP2606" s="113"/>
      <c r="LCQ2606" s="113"/>
      <c r="LCR2606" s="113"/>
      <c r="LCS2606" s="113"/>
      <c r="LCT2606" s="113"/>
      <c r="LCU2606" s="113"/>
      <c r="LCV2606" s="113"/>
      <c r="LCW2606" s="113"/>
      <c r="LCX2606" s="113"/>
      <c r="LCY2606" s="113"/>
      <c r="LCZ2606" s="113"/>
      <c r="LDA2606" s="113"/>
      <c r="LDB2606" s="113"/>
      <c r="LDC2606" s="113"/>
      <c r="LDD2606" s="113"/>
      <c r="LDE2606" s="113"/>
      <c r="LDF2606" s="113"/>
      <c r="LDG2606" s="113"/>
      <c r="LDH2606" s="113"/>
      <c r="LDI2606" s="113"/>
      <c r="LDJ2606" s="113"/>
      <c r="LDK2606" s="113"/>
      <c r="LDL2606" s="113"/>
      <c r="LDM2606" s="113"/>
      <c r="LDN2606" s="113"/>
      <c r="LDO2606" s="113"/>
      <c r="LDP2606" s="113"/>
      <c r="LDQ2606" s="113"/>
      <c r="LDR2606" s="113"/>
      <c r="LDS2606" s="113"/>
      <c r="LDT2606" s="113"/>
      <c r="LDU2606" s="113"/>
      <c r="LDV2606" s="113"/>
      <c r="LDW2606" s="113"/>
      <c r="LDX2606" s="113"/>
      <c r="LDY2606" s="113"/>
      <c r="LDZ2606" s="113"/>
      <c r="LEA2606" s="113"/>
      <c r="LEB2606" s="113"/>
      <c r="LEC2606" s="113"/>
      <c r="LED2606" s="113"/>
      <c r="LEE2606" s="113"/>
      <c r="LEF2606" s="113"/>
      <c r="LEG2606" s="113"/>
      <c r="LEH2606" s="113"/>
      <c r="LEI2606" s="113"/>
      <c r="LEJ2606" s="113"/>
      <c r="LEK2606" s="113"/>
      <c r="LEL2606" s="113"/>
      <c r="LEM2606" s="113"/>
      <c r="LEN2606" s="113"/>
      <c r="LEO2606" s="113"/>
      <c r="LEP2606" s="113"/>
      <c r="LEQ2606" s="113"/>
      <c r="LER2606" s="113"/>
      <c r="LES2606" s="113"/>
      <c r="LET2606" s="113"/>
      <c r="LEU2606" s="113"/>
      <c r="LEV2606" s="113"/>
      <c r="LEW2606" s="113"/>
      <c r="LEX2606" s="113"/>
      <c r="LEY2606" s="113"/>
      <c r="LEZ2606" s="113"/>
      <c r="LFA2606" s="113"/>
      <c r="LFB2606" s="113"/>
      <c r="LFC2606" s="113"/>
      <c r="LFD2606" s="113"/>
      <c r="LFE2606" s="113"/>
      <c r="LFF2606" s="113"/>
      <c r="LFG2606" s="113"/>
      <c r="LFH2606" s="113"/>
      <c r="LFI2606" s="113"/>
      <c r="LFJ2606" s="113"/>
      <c r="LFK2606" s="113"/>
      <c r="LFL2606" s="113"/>
      <c r="LFM2606" s="113"/>
      <c r="LFN2606" s="113"/>
      <c r="LFO2606" s="113"/>
      <c r="LFP2606" s="113"/>
      <c r="LFQ2606" s="113"/>
      <c r="LFR2606" s="113"/>
      <c r="LFS2606" s="113"/>
      <c r="LFT2606" s="113"/>
      <c r="LFU2606" s="113"/>
      <c r="LFV2606" s="113"/>
      <c r="LFW2606" s="113"/>
      <c r="LFX2606" s="113"/>
      <c r="LFY2606" s="113"/>
      <c r="LFZ2606" s="113"/>
      <c r="LGA2606" s="113"/>
      <c r="LGB2606" s="113"/>
      <c r="LGC2606" s="113"/>
      <c r="LGD2606" s="113"/>
      <c r="LGE2606" s="113"/>
      <c r="LGF2606" s="113"/>
      <c r="LGG2606" s="113"/>
      <c r="LGH2606" s="113"/>
      <c r="LGI2606" s="113"/>
      <c r="LGJ2606" s="113"/>
      <c r="LGK2606" s="113"/>
      <c r="LGL2606" s="113"/>
      <c r="LGM2606" s="113"/>
      <c r="LGN2606" s="113"/>
      <c r="LGO2606" s="113"/>
      <c r="LGP2606" s="113"/>
      <c r="LGQ2606" s="113"/>
      <c r="LGR2606" s="113"/>
      <c r="LGS2606" s="113"/>
      <c r="LGT2606" s="113"/>
      <c r="LGU2606" s="113"/>
      <c r="LGV2606" s="113"/>
      <c r="LGW2606" s="113"/>
      <c r="LGX2606" s="113"/>
      <c r="LGY2606" s="113"/>
      <c r="LGZ2606" s="113"/>
      <c r="LHA2606" s="113"/>
      <c r="LHB2606" s="113"/>
      <c r="LHC2606" s="113"/>
      <c r="LHD2606" s="113"/>
      <c r="LHE2606" s="113"/>
      <c r="LHF2606" s="113"/>
      <c r="LHG2606" s="113"/>
      <c r="LHH2606" s="113"/>
      <c r="LHI2606" s="113"/>
      <c r="LHJ2606" s="113"/>
      <c r="LHK2606" s="113"/>
      <c r="LHL2606" s="113"/>
      <c r="LHM2606" s="113"/>
      <c r="LHN2606" s="113"/>
      <c r="LHO2606" s="113"/>
      <c r="LHP2606" s="113"/>
      <c r="LHQ2606" s="113"/>
      <c r="LHR2606" s="113"/>
      <c r="LHS2606" s="113"/>
      <c r="LHT2606" s="113"/>
      <c r="LHU2606" s="113"/>
      <c r="LHV2606" s="113"/>
      <c r="LHW2606" s="113"/>
      <c r="LHX2606" s="113"/>
      <c r="LHY2606" s="113"/>
      <c r="LHZ2606" s="113"/>
      <c r="LIA2606" s="113"/>
      <c r="LIB2606" s="113"/>
      <c r="LIC2606" s="113"/>
      <c r="LID2606" s="113"/>
      <c r="LIE2606" s="113"/>
      <c r="LIF2606" s="113"/>
      <c r="LIG2606" s="113"/>
      <c r="LIH2606" s="113"/>
      <c r="LII2606" s="113"/>
      <c r="LIJ2606" s="113"/>
      <c r="LIK2606" s="113"/>
      <c r="LIL2606" s="113"/>
      <c r="LIM2606" s="113"/>
      <c r="LIN2606" s="113"/>
      <c r="LIO2606" s="113"/>
      <c r="LIP2606" s="113"/>
      <c r="LIQ2606" s="113"/>
      <c r="LIR2606" s="113"/>
      <c r="LIS2606" s="113"/>
      <c r="LIT2606" s="113"/>
      <c r="LIU2606" s="113"/>
      <c r="LIV2606" s="113"/>
      <c r="LIW2606" s="113"/>
      <c r="LIX2606" s="113"/>
      <c r="LIY2606" s="113"/>
      <c r="LIZ2606" s="113"/>
      <c r="LJA2606" s="113"/>
      <c r="LJB2606" s="113"/>
      <c r="LJC2606" s="113"/>
      <c r="LJD2606" s="113"/>
      <c r="LJE2606" s="113"/>
      <c r="LJF2606" s="113"/>
      <c r="LJG2606" s="113"/>
      <c r="LJH2606" s="113"/>
      <c r="LJI2606" s="113"/>
      <c r="LJJ2606" s="113"/>
      <c r="LJK2606" s="113"/>
      <c r="LJL2606" s="113"/>
      <c r="LJM2606" s="113"/>
      <c r="LJN2606" s="113"/>
      <c r="LJO2606" s="113"/>
      <c r="LJP2606" s="113"/>
      <c r="LJQ2606" s="113"/>
      <c r="LJR2606" s="113"/>
      <c r="LJS2606" s="113"/>
      <c r="LJT2606" s="113"/>
      <c r="LJU2606" s="113"/>
      <c r="LJV2606" s="113"/>
      <c r="LJW2606" s="113"/>
      <c r="LJX2606" s="113"/>
      <c r="LJY2606" s="113"/>
      <c r="LJZ2606" s="113"/>
      <c r="LKA2606" s="113"/>
      <c r="LKB2606" s="113"/>
      <c r="LKC2606" s="113"/>
      <c r="LKD2606" s="113"/>
      <c r="LKE2606" s="113"/>
      <c r="LKF2606" s="113"/>
      <c r="LKG2606" s="113"/>
      <c r="LKH2606" s="113"/>
      <c r="LKI2606" s="113"/>
      <c r="LKJ2606" s="113"/>
      <c r="LKK2606" s="113"/>
      <c r="LKL2606" s="113"/>
      <c r="LKM2606" s="113"/>
      <c r="LKN2606" s="113"/>
      <c r="LKO2606" s="113"/>
      <c r="LKP2606" s="113"/>
      <c r="LKQ2606" s="113"/>
      <c r="LKR2606" s="113"/>
      <c r="LKS2606" s="113"/>
      <c r="LKT2606" s="113"/>
      <c r="LKU2606" s="113"/>
      <c r="LKV2606" s="113"/>
      <c r="LKW2606" s="113"/>
      <c r="LKX2606" s="113"/>
      <c r="LKY2606" s="113"/>
      <c r="LKZ2606" s="113"/>
      <c r="LLA2606" s="113"/>
      <c r="LLB2606" s="113"/>
      <c r="LLC2606" s="113"/>
      <c r="LLD2606" s="113"/>
      <c r="LLE2606" s="113"/>
      <c r="LLF2606" s="113"/>
      <c r="LLG2606" s="113"/>
      <c r="LLH2606" s="113"/>
      <c r="LLI2606" s="113"/>
      <c r="LLJ2606" s="113"/>
      <c r="LLK2606" s="113"/>
      <c r="LLL2606" s="113"/>
      <c r="LLM2606" s="113"/>
      <c r="LLN2606" s="113"/>
      <c r="LLO2606" s="113"/>
      <c r="LLP2606" s="113"/>
      <c r="LLQ2606" s="113"/>
      <c r="LLR2606" s="113"/>
      <c r="LLS2606" s="113"/>
      <c r="LLT2606" s="113"/>
      <c r="LLU2606" s="113"/>
      <c r="LLV2606" s="113"/>
      <c r="LLW2606" s="113"/>
      <c r="LLX2606" s="113"/>
      <c r="LLY2606" s="113"/>
      <c r="LLZ2606" s="113"/>
      <c r="LMA2606" s="113"/>
      <c r="LMB2606" s="113"/>
      <c r="LMC2606" s="113"/>
      <c r="LMD2606" s="113"/>
      <c r="LME2606" s="113"/>
      <c r="LMF2606" s="113"/>
      <c r="LMG2606" s="113"/>
      <c r="LMH2606" s="113"/>
      <c r="LMI2606" s="113"/>
      <c r="LMJ2606" s="113"/>
      <c r="LMK2606" s="113"/>
      <c r="LML2606" s="113"/>
      <c r="LMM2606" s="113"/>
      <c r="LMN2606" s="113"/>
      <c r="LMO2606" s="113"/>
      <c r="LMP2606" s="113"/>
      <c r="LMQ2606" s="113"/>
      <c r="LMR2606" s="113"/>
      <c r="LMS2606" s="113"/>
      <c r="LMT2606" s="113"/>
      <c r="LMU2606" s="113"/>
      <c r="LMV2606" s="113"/>
      <c r="LMW2606" s="113"/>
      <c r="LMX2606" s="113"/>
      <c r="LMY2606" s="113"/>
      <c r="LMZ2606" s="113"/>
      <c r="LNA2606" s="113"/>
      <c r="LNB2606" s="113"/>
      <c r="LNC2606" s="113"/>
      <c r="LND2606" s="113"/>
      <c r="LNE2606" s="113"/>
      <c r="LNF2606" s="113"/>
      <c r="LNG2606" s="113"/>
      <c r="LNH2606" s="113"/>
      <c r="LNI2606" s="113"/>
      <c r="LNJ2606" s="113"/>
      <c r="LNK2606" s="113"/>
      <c r="LNL2606" s="113"/>
      <c r="LNM2606" s="113"/>
      <c r="LNN2606" s="113"/>
      <c r="LNO2606" s="113"/>
      <c r="LNP2606" s="113"/>
      <c r="LNQ2606" s="113"/>
      <c r="LNR2606" s="113"/>
      <c r="LNS2606" s="113"/>
      <c r="LNT2606" s="113"/>
      <c r="LNU2606" s="113"/>
      <c r="LNV2606" s="113"/>
      <c r="LNW2606" s="113"/>
      <c r="LNX2606" s="113"/>
      <c r="LNY2606" s="113"/>
      <c r="LNZ2606" s="113"/>
      <c r="LOA2606" s="113"/>
      <c r="LOB2606" s="113"/>
      <c r="LOC2606" s="113"/>
      <c r="LOD2606" s="113"/>
      <c r="LOE2606" s="113"/>
      <c r="LOF2606" s="113"/>
      <c r="LOG2606" s="113"/>
      <c r="LOH2606" s="113"/>
      <c r="LOI2606" s="113"/>
      <c r="LOJ2606" s="113"/>
      <c r="LOK2606" s="113"/>
      <c r="LOL2606" s="113"/>
      <c r="LOM2606" s="113"/>
      <c r="LON2606" s="113"/>
      <c r="LOO2606" s="113"/>
      <c r="LOP2606" s="113"/>
      <c r="LOQ2606" s="113"/>
      <c r="LOR2606" s="113"/>
      <c r="LOS2606" s="113"/>
      <c r="LOT2606" s="113"/>
      <c r="LOU2606" s="113"/>
      <c r="LOV2606" s="113"/>
      <c r="LOW2606" s="113"/>
      <c r="LOX2606" s="113"/>
      <c r="LOY2606" s="113"/>
      <c r="LOZ2606" s="113"/>
      <c r="LPA2606" s="113"/>
      <c r="LPB2606" s="113"/>
      <c r="LPC2606" s="113"/>
      <c r="LPD2606" s="113"/>
      <c r="LPE2606" s="113"/>
      <c r="LPF2606" s="113"/>
      <c r="LPG2606" s="113"/>
      <c r="LPH2606" s="113"/>
      <c r="LPI2606" s="113"/>
      <c r="LPJ2606" s="113"/>
      <c r="LPK2606" s="113"/>
      <c r="LPL2606" s="113"/>
      <c r="LPM2606" s="113"/>
      <c r="LPN2606" s="113"/>
      <c r="LPO2606" s="113"/>
      <c r="LPP2606" s="113"/>
      <c r="LPQ2606" s="113"/>
      <c r="LPR2606" s="113"/>
      <c r="LPS2606" s="113"/>
      <c r="LPT2606" s="113"/>
      <c r="LPU2606" s="113"/>
      <c r="LPV2606" s="113"/>
      <c r="LPW2606" s="113"/>
      <c r="LPX2606" s="113"/>
      <c r="LPY2606" s="113"/>
      <c r="LPZ2606" s="113"/>
      <c r="LQA2606" s="113"/>
      <c r="LQB2606" s="113"/>
      <c r="LQC2606" s="113"/>
      <c r="LQD2606" s="113"/>
      <c r="LQE2606" s="113"/>
      <c r="LQF2606" s="113"/>
      <c r="LQG2606" s="113"/>
      <c r="LQH2606" s="113"/>
      <c r="LQI2606" s="113"/>
      <c r="LQJ2606" s="113"/>
      <c r="LQK2606" s="113"/>
      <c r="LQL2606" s="113"/>
      <c r="LQM2606" s="113"/>
      <c r="LQN2606" s="113"/>
      <c r="LQO2606" s="113"/>
      <c r="LQP2606" s="113"/>
      <c r="LQQ2606" s="113"/>
      <c r="LQR2606" s="113"/>
      <c r="LQS2606" s="113"/>
      <c r="LQT2606" s="113"/>
      <c r="LQU2606" s="113"/>
      <c r="LQV2606" s="113"/>
      <c r="LQW2606" s="113"/>
      <c r="LQX2606" s="113"/>
      <c r="LQY2606" s="113"/>
      <c r="LQZ2606" s="113"/>
      <c r="LRA2606" s="113"/>
      <c r="LRB2606" s="113"/>
      <c r="LRC2606" s="113"/>
      <c r="LRD2606" s="113"/>
      <c r="LRE2606" s="113"/>
      <c r="LRF2606" s="113"/>
      <c r="LRG2606" s="113"/>
      <c r="LRH2606" s="113"/>
      <c r="LRI2606" s="113"/>
      <c r="LRJ2606" s="113"/>
      <c r="LRK2606" s="113"/>
      <c r="LRL2606" s="113"/>
      <c r="LRM2606" s="113"/>
      <c r="LRN2606" s="113"/>
      <c r="LRO2606" s="113"/>
      <c r="LRP2606" s="113"/>
      <c r="LRQ2606" s="113"/>
      <c r="LRR2606" s="113"/>
      <c r="LRS2606" s="113"/>
      <c r="LRT2606" s="113"/>
      <c r="LRU2606" s="113"/>
      <c r="LRV2606" s="113"/>
      <c r="LRW2606" s="113"/>
      <c r="LRX2606" s="113"/>
      <c r="LRY2606" s="113"/>
      <c r="LRZ2606" s="113"/>
      <c r="LSA2606" s="113"/>
      <c r="LSB2606" s="113"/>
      <c r="LSC2606" s="113"/>
      <c r="LSD2606" s="113"/>
      <c r="LSE2606" s="113"/>
      <c r="LSF2606" s="113"/>
      <c r="LSG2606" s="113"/>
      <c r="LSH2606" s="113"/>
      <c r="LSI2606" s="113"/>
      <c r="LSJ2606" s="113"/>
      <c r="LSK2606" s="113"/>
      <c r="LSL2606" s="113"/>
      <c r="LSM2606" s="113"/>
      <c r="LSN2606" s="113"/>
      <c r="LSO2606" s="113"/>
      <c r="LSP2606" s="113"/>
      <c r="LSQ2606" s="113"/>
      <c r="LSR2606" s="113"/>
      <c r="LSS2606" s="113"/>
      <c r="LST2606" s="113"/>
      <c r="LSU2606" s="113"/>
      <c r="LSV2606" s="113"/>
      <c r="LSW2606" s="113"/>
      <c r="LSX2606" s="113"/>
      <c r="LSY2606" s="113"/>
      <c r="LSZ2606" s="113"/>
      <c r="LTA2606" s="113"/>
      <c r="LTB2606" s="113"/>
      <c r="LTC2606" s="113"/>
      <c r="LTD2606" s="113"/>
      <c r="LTE2606" s="113"/>
      <c r="LTF2606" s="113"/>
      <c r="LTG2606" s="113"/>
      <c r="LTH2606" s="113"/>
      <c r="LTI2606" s="113"/>
      <c r="LTJ2606" s="113"/>
      <c r="LTK2606" s="113"/>
      <c r="LTL2606" s="113"/>
      <c r="LTM2606" s="113"/>
      <c r="LTN2606" s="113"/>
      <c r="LTO2606" s="113"/>
      <c r="LTP2606" s="113"/>
      <c r="LTQ2606" s="113"/>
      <c r="LTR2606" s="113"/>
      <c r="LTS2606" s="113"/>
      <c r="LTT2606" s="113"/>
      <c r="LTU2606" s="113"/>
      <c r="LTV2606" s="113"/>
      <c r="LTW2606" s="113"/>
      <c r="LTX2606" s="113"/>
      <c r="LTY2606" s="113"/>
      <c r="LTZ2606" s="113"/>
      <c r="LUA2606" s="113"/>
      <c r="LUB2606" s="113"/>
      <c r="LUC2606" s="113"/>
      <c r="LUD2606" s="113"/>
      <c r="LUE2606" s="113"/>
      <c r="LUF2606" s="113"/>
      <c r="LUG2606" s="113"/>
      <c r="LUH2606" s="113"/>
      <c r="LUI2606" s="113"/>
      <c r="LUJ2606" s="113"/>
      <c r="LUK2606" s="113"/>
      <c r="LUL2606" s="113"/>
      <c r="LUM2606" s="113"/>
      <c r="LUN2606" s="113"/>
      <c r="LUO2606" s="113"/>
      <c r="LUP2606" s="113"/>
      <c r="LUQ2606" s="113"/>
      <c r="LUR2606" s="113"/>
      <c r="LUS2606" s="113"/>
      <c r="LUT2606" s="113"/>
      <c r="LUU2606" s="113"/>
      <c r="LUV2606" s="113"/>
      <c r="LUW2606" s="113"/>
      <c r="LUX2606" s="113"/>
      <c r="LUY2606" s="113"/>
      <c r="LUZ2606" s="113"/>
      <c r="LVA2606" s="113"/>
      <c r="LVB2606" s="113"/>
      <c r="LVC2606" s="113"/>
      <c r="LVD2606" s="113"/>
      <c r="LVE2606" s="113"/>
      <c r="LVF2606" s="113"/>
      <c r="LVG2606" s="113"/>
      <c r="LVH2606" s="113"/>
      <c r="LVI2606" s="113"/>
      <c r="LVJ2606" s="113"/>
      <c r="LVK2606" s="113"/>
      <c r="LVL2606" s="113"/>
      <c r="LVM2606" s="113"/>
      <c r="LVN2606" s="113"/>
      <c r="LVO2606" s="113"/>
      <c r="LVP2606" s="113"/>
      <c r="LVQ2606" s="113"/>
      <c r="LVR2606" s="113"/>
      <c r="LVS2606" s="113"/>
      <c r="LVT2606" s="113"/>
      <c r="LVU2606" s="113"/>
      <c r="LVV2606" s="113"/>
      <c r="LVW2606" s="113"/>
      <c r="LVX2606" s="113"/>
      <c r="LVY2606" s="113"/>
      <c r="LVZ2606" s="113"/>
      <c r="LWA2606" s="113"/>
      <c r="LWB2606" s="113"/>
      <c r="LWC2606" s="113"/>
      <c r="LWD2606" s="113"/>
      <c r="LWE2606" s="113"/>
      <c r="LWF2606" s="113"/>
      <c r="LWG2606" s="113"/>
      <c r="LWH2606" s="113"/>
      <c r="LWI2606" s="113"/>
      <c r="LWJ2606" s="113"/>
      <c r="LWK2606" s="113"/>
      <c r="LWL2606" s="113"/>
      <c r="LWM2606" s="113"/>
      <c r="LWN2606" s="113"/>
      <c r="LWO2606" s="113"/>
      <c r="LWP2606" s="113"/>
      <c r="LWQ2606" s="113"/>
      <c r="LWR2606" s="113"/>
      <c r="LWS2606" s="113"/>
      <c r="LWT2606" s="113"/>
      <c r="LWU2606" s="113"/>
      <c r="LWV2606" s="113"/>
      <c r="LWW2606" s="113"/>
      <c r="LWX2606" s="113"/>
      <c r="LWY2606" s="113"/>
      <c r="LWZ2606" s="113"/>
      <c r="LXA2606" s="113"/>
      <c r="LXB2606" s="113"/>
      <c r="LXC2606" s="113"/>
      <c r="LXD2606" s="113"/>
      <c r="LXE2606" s="113"/>
      <c r="LXF2606" s="113"/>
      <c r="LXG2606" s="113"/>
      <c r="LXH2606" s="113"/>
      <c r="LXI2606" s="113"/>
      <c r="LXJ2606" s="113"/>
      <c r="LXK2606" s="113"/>
      <c r="LXL2606" s="113"/>
      <c r="LXM2606" s="113"/>
      <c r="LXN2606" s="113"/>
      <c r="LXO2606" s="113"/>
      <c r="LXP2606" s="113"/>
      <c r="LXQ2606" s="113"/>
      <c r="LXR2606" s="113"/>
      <c r="LXS2606" s="113"/>
      <c r="LXT2606" s="113"/>
      <c r="LXU2606" s="113"/>
      <c r="LXV2606" s="113"/>
      <c r="LXW2606" s="113"/>
      <c r="LXX2606" s="113"/>
      <c r="LXY2606" s="113"/>
      <c r="LXZ2606" s="113"/>
      <c r="LYA2606" s="113"/>
      <c r="LYB2606" s="113"/>
      <c r="LYC2606" s="113"/>
      <c r="LYD2606" s="113"/>
      <c r="LYE2606" s="113"/>
      <c r="LYF2606" s="113"/>
      <c r="LYG2606" s="113"/>
      <c r="LYH2606" s="113"/>
      <c r="LYI2606" s="113"/>
      <c r="LYJ2606" s="113"/>
      <c r="LYK2606" s="113"/>
      <c r="LYL2606" s="113"/>
      <c r="LYM2606" s="113"/>
      <c r="LYN2606" s="113"/>
      <c r="LYO2606" s="113"/>
      <c r="LYP2606" s="113"/>
      <c r="LYQ2606" s="113"/>
      <c r="LYR2606" s="113"/>
      <c r="LYS2606" s="113"/>
      <c r="LYT2606" s="113"/>
      <c r="LYU2606" s="113"/>
      <c r="LYV2606" s="113"/>
      <c r="LYW2606" s="113"/>
      <c r="LYX2606" s="113"/>
      <c r="LYY2606" s="113"/>
      <c r="LYZ2606" s="113"/>
      <c r="LZA2606" s="113"/>
      <c r="LZB2606" s="113"/>
      <c r="LZC2606" s="113"/>
      <c r="LZD2606" s="113"/>
      <c r="LZE2606" s="113"/>
      <c r="LZF2606" s="113"/>
      <c r="LZG2606" s="113"/>
      <c r="LZH2606" s="113"/>
      <c r="LZI2606" s="113"/>
      <c r="LZJ2606" s="113"/>
      <c r="LZK2606" s="113"/>
      <c r="LZL2606" s="113"/>
      <c r="LZM2606" s="113"/>
      <c r="LZN2606" s="113"/>
      <c r="LZO2606" s="113"/>
      <c r="LZP2606" s="113"/>
      <c r="LZQ2606" s="113"/>
      <c r="LZR2606" s="113"/>
      <c r="LZS2606" s="113"/>
      <c r="LZT2606" s="113"/>
      <c r="LZU2606" s="113"/>
      <c r="LZV2606" s="113"/>
      <c r="LZW2606" s="113"/>
      <c r="LZX2606" s="113"/>
      <c r="LZY2606" s="113"/>
      <c r="LZZ2606" s="113"/>
      <c r="MAA2606" s="113"/>
      <c r="MAB2606" s="113"/>
      <c r="MAC2606" s="113"/>
      <c r="MAD2606" s="113"/>
      <c r="MAE2606" s="113"/>
      <c r="MAF2606" s="113"/>
      <c r="MAG2606" s="113"/>
      <c r="MAH2606" s="113"/>
      <c r="MAI2606" s="113"/>
      <c r="MAJ2606" s="113"/>
      <c r="MAK2606" s="113"/>
      <c r="MAL2606" s="113"/>
      <c r="MAM2606" s="113"/>
      <c r="MAN2606" s="113"/>
      <c r="MAO2606" s="113"/>
      <c r="MAP2606" s="113"/>
      <c r="MAQ2606" s="113"/>
      <c r="MAR2606" s="113"/>
      <c r="MAS2606" s="113"/>
      <c r="MAT2606" s="113"/>
      <c r="MAU2606" s="113"/>
      <c r="MAV2606" s="113"/>
      <c r="MAW2606" s="113"/>
      <c r="MAX2606" s="113"/>
      <c r="MAY2606" s="113"/>
      <c r="MAZ2606" s="113"/>
      <c r="MBA2606" s="113"/>
      <c r="MBB2606" s="113"/>
      <c r="MBC2606" s="113"/>
      <c r="MBD2606" s="113"/>
      <c r="MBE2606" s="113"/>
      <c r="MBF2606" s="113"/>
      <c r="MBG2606" s="113"/>
      <c r="MBH2606" s="113"/>
      <c r="MBI2606" s="113"/>
      <c r="MBJ2606" s="113"/>
      <c r="MBK2606" s="113"/>
      <c r="MBL2606" s="113"/>
      <c r="MBM2606" s="113"/>
      <c r="MBN2606" s="113"/>
      <c r="MBO2606" s="113"/>
      <c r="MBP2606" s="113"/>
      <c r="MBQ2606" s="113"/>
      <c r="MBR2606" s="113"/>
      <c r="MBS2606" s="113"/>
      <c r="MBT2606" s="113"/>
      <c r="MBU2606" s="113"/>
      <c r="MBV2606" s="113"/>
      <c r="MBW2606" s="113"/>
      <c r="MBX2606" s="113"/>
      <c r="MBY2606" s="113"/>
      <c r="MBZ2606" s="113"/>
      <c r="MCA2606" s="113"/>
      <c r="MCB2606" s="113"/>
      <c r="MCC2606" s="113"/>
      <c r="MCD2606" s="113"/>
      <c r="MCE2606" s="113"/>
      <c r="MCF2606" s="113"/>
      <c r="MCG2606" s="113"/>
      <c r="MCH2606" s="113"/>
      <c r="MCI2606" s="113"/>
      <c r="MCJ2606" s="113"/>
      <c r="MCK2606" s="113"/>
      <c r="MCL2606" s="113"/>
      <c r="MCM2606" s="113"/>
      <c r="MCN2606" s="113"/>
      <c r="MCO2606" s="113"/>
      <c r="MCP2606" s="113"/>
      <c r="MCQ2606" s="113"/>
      <c r="MCR2606" s="113"/>
      <c r="MCS2606" s="113"/>
      <c r="MCT2606" s="113"/>
      <c r="MCU2606" s="113"/>
      <c r="MCV2606" s="113"/>
      <c r="MCW2606" s="113"/>
      <c r="MCX2606" s="113"/>
      <c r="MCY2606" s="113"/>
      <c r="MCZ2606" s="113"/>
      <c r="MDA2606" s="113"/>
      <c r="MDB2606" s="113"/>
      <c r="MDC2606" s="113"/>
      <c r="MDD2606" s="113"/>
      <c r="MDE2606" s="113"/>
      <c r="MDF2606" s="113"/>
      <c r="MDG2606" s="113"/>
      <c r="MDH2606" s="113"/>
      <c r="MDI2606" s="113"/>
      <c r="MDJ2606" s="113"/>
      <c r="MDK2606" s="113"/>
      <c r="MDL2606" s="113"/>
      <c r="MDM2606" s="113"/>
      <c r="MDN2606" s="113"/>
      <c r="MDO2606" s="113"/>
      <c r="MDP2606" s="113"/>
      <c r="MDQ2606" s="113"/>
      <c r="MDR2606" s="113"/>
      <c r="MDS2606" s="113"/>
      <c r="MDT2606" s="113"/>
      <c r="MDU2606" s="113"/>
      <c r="MDV2606" s="113"/>
      <c r="MDW2606" s="113"/>
      <c r="MDX2606" s="113"/>
      <c r="MDY2606" s="113"/>
      <c r="MDZ2606" s="113"/>
      <c r="MEA2606" s="113"/>
      <c r="MEB2606" s="113"/>
      <c r="MEC2606" s="113"/>
      <c r="MED2606" s="113"/>
      <c r="MEE2606" s="113"/>
      <c r="MEF2606" s="113"/>
      <c r="MEG2606" s="113"/>
      <c r="MEH2606" s="113"/>
      <c r="MEI2606" s="113"/>
      <c r="MEJ2606" s="113"/>
      <c r="MEK2606" s="113"/>
      <c r="MEL2606" s="113"/>
      <c r="MEM2606" s="113"/>
      <c r="MEN2606" s="113"/>
      <c r="MEO2606" s="113"/>
      <c r="MEP2606" s="113"/>
      <c r="MEQ2606" s="113"/>
      <c r="MER2606" s="113"/>
      <c r="MES2606" s="113"/>
      <c r="MET2606" s="113"/>
      <c r="MEU2606" s="113"/>
      <c r="MEV2606" s="113"/>
      <c r="MEW2606" s="113"/>
      <c r="MEX2606" s="113"/>
      <c r="MEY2606" s="113"/>
      <c r="MEZ2606" s="113"/>
      <c r="MFA2606" s="113"/>
      <c r="MFB2606" s="113"/>
      <c r="MFC2606" s="113"/>
      <c r="MFD2606" s="113"/>
      <c r="MFE2606" s="113"/>
      <c r="MFF2606" s="113"/>
      <c r="MFG2606" s="113"/>
      <c r="MFH2606" s="113"/>
      <c r="MFI2606" s="113"/>
      <c r="MFJ2606" s="113"/>
      <c r="MFK2606" s="113"/>
      <c r="MFL2606" s="113"/>
      <c r="MFM2606" s="113"/>
      <c r="MFN2606" s="113"/>
      <c r="MFO2606" s="113"/>
      <c r="MFP2606" s="113"/>
      <c r="MFQ2606" s="113"/>
      <c r="MFR2606" s="113"/>
      <c r="MFS2606" s="113"/>
      <c r="MFT2606" s="113"/>
      <c r="MFU2606" s="113"/>
      <c r="MFV2606" s="113"/>
      <c r="MFW2606" s="113"/>
      <c r="MFX2606" s="113"/>
      <c r="MFY2606" s="113"/>
      <c r="MFZ2606" s="113"/>
      <c r="MGA2606" s="113"/>
      <c r="MGB2606" s="113"/>
      <c r="MGC2606" s="113"/>
      <c r="MGD2606" s="113"/>
      <c r="MGE2606" s="113"/>
      <c r="MGF2606" s="113"/>
      <c r="MGG2606" s="113"/>
      <c r="MGH2606" s="113"/>
      <c r="MGI2606" s="113"/>
      <c r="MGJ2606" s="113"/>
      <c r="MGK2606" s="113"/>
      <c r="MGL2606" s="113"/>
      <c r="MGM2606" s="113"/>
      <c r="MGN2606" s="113"/>
      <c r="MGO2606" s="113"/>
      <c r="MGP2606" s="113"/>
      <c r="MGQ2606" s="113"/>
      <c r="MGR2606" s="113"/>
      <c r="MGS2606" s="113"/>
      <c r="MGT2606" s="113"/>
      <c r="MGU2606" s="113"/>
      <c r="MGV2606" s="113"/>
      <c r="MGW2606" s="113"/>
      <c r="MGX2606" s="113"/>
      <c r="MGY2606" s="113"/>
      <c r="MGZ2606" s="113"/>
      <c r="MHA2606" s="113"/>
      <c r="MHB2606" s="113"/>
      <c r="MHC2606" s="113"/>
      <c r="MHD2606" s="113"/>
      <c r="MHE2606" s="113"/>
      <c r="MHF2606" s="113"/>
      <c r="MHG2606" s="113"/>
      <c r="MHH2606" s="113"/>
      <c r="MHI2606" s="113"/>
      <c r="MHJ2606" s="113"/>
      <c r="MHK2606" s="113"/>
      <c r="MHL2606" s="113"/>
      <c r="MHM2606" s="113"/>
      <c r="MHN2606" s="113"/>
      <c r="MHO2606" s="113"/>
      <c r="MHP2606" s="113"/>
      <c r="MHQ2606" s="113"/>
      <c r="MHR2606" s="113"/>
      <c r="MHS2606" s="113"/>
      <c r="MHT2606" s="113"/>
      <c r="MHU2606" s="113"/>
      <c r="MHV2606" s="113"/>
      <c r="MHW2606" s="113"/>
      <c r="MHX2606" s="113"/>
      <c r="MHY2606" s="113"/>
      <c r="MHZ2606" s="113"/>
      <c r="MIA2606" s="113"/>
      <c r="MIB2606" s="113"/>
      <c r="MIC2606" s="113"/>
      <c r="MID2606" s="113"/>
      <c r="MIE2606" s="113"/>
      <c r="MIF2606" s="113"/>
      <c r="MIG2606" s="113"/>
      <c r="MIH2606" s="113"/>
      <c r="MII2606" s="113"/>
      <c r="MIJ2606" s="113"/>
      <c r="MIK2606" s="113"/>
      <c r="MIL2606" s="113"/>
      <c r="MIM2606" s="113"/>
      <c r="MIN2606" s="113"/>
      <c r="MIO2606" s="113"/>
      <c r="MIP2606" s="113"/>
      <c r="MIQ2606" s="113"/>
      <c r="MIR2606" s="113"/>
      <c r="MIS2606" s="113"/>
      <c r="MIT2606" s="113"/>
      <c r="MIU2606" s="113"/>
      <c r="MIV2606" s="113"/>
      <c r="MIW2606" s="113"/>
      <c r="MIX2606" s="113"/>
      <c r="MIY2606" s="113"/>
      <c r="MIZ2606" s="113"/>
      <c r="MJA2606" s="113"/>
      <c r="MJB2606" s="113"/>
      <c r="MJC2606" s="113"/>
      <c r="MJD2606" s="113"/>
      <c r="MJE2606" s="113"/>
      <c r="MJF2606" s="113"/>
      <c r="MJG2606" s="113"/>
      <c r="MJH2606" s="113"/>
      <c r="MJI2606" s="113"/>
      <c r="MJJ2606" s="113"/>
      <c r="MJK2606" s="113"/>
      <c r="MJL2606" s="113"/>
      <c r="MJM2606" s="113"/>
      <c r="MJN2606" s="113"/>
      <c r="MJO2606" s="113"/>
      <c r="MJP2606" s="113"/>
      <c r="MJQ2606" s="113"/>
      <c r="MJR2606" s="113"/>
      <c r="MJS2606" s="113"/>
      <c r="MJT2606" s="113"/>
      <c r="MJU2606" s="113"/>
      <c r="MJV2606" s="113"/>
      <c r="MJW2606" s="113"/>
      <c r="MJX2606" s="113"/>
      <c r="MJY2606" s="113"/>
      <c r="MJZ2606" s="113"/>
      <c r="MKA2606" s="113"/>
      <c r="MKB2606" s="113"/>
      <c r="MKC2606" s="113"/>
      <c r="MKD2606" s="113"/>
      <c r="MKE2606" s="113"/>
      <c r="MKF2606" s="113"/>
      <c r="MKG2606" s="113"/>
      <c r="MKH2606" s="113"/>
      <c r="MKI2606" s="113"/>
      <c r="MKJ2606" s="113"/>
      <c r="MKK2606" s="113"/>
      <c r="MKL2606" s="113"/>
      <c r="MKM2606" s="113"/>
      <c r="MKN2606" s="113"/>
      <c r="MKO2606" s="113"/>
      <c r="MKP2606" s="113"/>
      <c r="MKQ2606" s="113"/>
      <c r="MKR2606" s="113"/>
      <c r="MKS2606" s="113"/>
      <c r="MKT2606" s="113"/>
      <c r="MKU2606" s="113"/>
      <c r="MKV2606" s="113"/>
      <c r="MKW2606" s="113"/>
      <c r="MKX2606" s="113"/>
      <c r="MKY2606" s="113"/>
      <c r="MKZ2606" s="113"/>
      <c r="MLA2606" s="113"/>
      <c r="MLB2606" s="113"/>
      <c r="MLC2606" s="113"/>
      <c r="MLD2606" s="113"/>
      <c r="MLE2606" s="113"/>
      <c r="MLF2606" s="113"/>
      <c r="MLG2606" s="113"/>
      <c r="MLH2606" s="113"/>
      <c r="MLI2606" s="113"/>
      <c r="MLJ2606" s="113"/>
      <c r="MLK2606" s="113"/>
      <c r="MLL2606" s="113"/>
      <c r="MLM2606" s="113"/>
      <c r="MLN2606" s="113"/>
      <c r="MLO2606" s="113"/>
      <c r="MLP2606" s="113"/>
      <c r="MLQ2606" s="113"/>
      <c r="MLR2606" s="113"/>
      <c r="MLS2606" s="113"/>
      <c r="MLT2606" s="113"/>
      <c r="MLU2606" s="113"/>
      <c r="MLV2606" s="113"/>
      <c r="MLW2606" s="113"/>
      <c r="MLX2606" s="113"/>
      <c r="MLY2606" s="113"/>
      <c r="MLZ2606" s="113"/>
      <c r="MMA2606" s="113"/>
      <c r="MMB2606" s="113"/>
      <c r="MMC2606" s="113"/>
      <c r="MMD2606" s="113"/>
      <c r="MME2606" s="113"/>
      <c r="MMF2606" s="113"/>
      <c r="MMG2606" s="113"/>
      <c r="MMH2606" s="113"/>
      <c r="MMI2606" s="113"/>
      <c r="MMJ2606" s="113"/>
      <c r="MMK2606" s="113"/>
      <c r="MML2606" s="113"/>
      <c r="MMM2606" s="113"/>
      <c r="MMN2606" s="113"/>
      <c r="MMO2606" s="113"/>
      <c r="MMP2606" s="113"/>
      <c r="MMQ2606" s="113"/>
      <c r="MMR2606" s="113"/>
      <c r="MMS2606" s="113"/>
      <c r="MMT2606" s="113"/>
      <c r="MMU2606" s="113"/>
      <c r="MMV2606" s="113"/>
      <c r="MMW2606" s="113"/>
      <c r="MMX2606" s="113"/>
      <c r="MMY2606" s="113"/>
      <c r="MMZ2606" s="113"/>
      <c r="MNA2606" s="113"/>
      <c r="MNB2606" s="113"/>
      <c r="MNC2606" s="113"/>
      <c r="MND2606" s="113"/>
      <c r="MNE2606" s="113"/>
      <c r="MNF2606" s="113"/>
      <c r="MNG2606" s="113"/>
      <c r="MNH2606" s="113"/>
      <c r="MNI2606" s="113"/>
      <c r="MNJ2606" s="113"/>
      <c r="MNK2606" s="113"/>
      <c r="MNL2606" s="113"/>
      <c r="MNM2606" s="113"/>
      <c r="MNN2606" s="113"/>
      <c r="MNO2606" s="113"/>
      <c r="MNP2606" s="113"/>
      <c r="MNQ2606" s="113"/>
      <c r="MNR2606" s="113"/>
      <c r="MNS2606" s="113"/>
      <c r="MNT2606" s="113"/>
      <c r="MNU2606" s="113"/>
      <c r="MNV2606" s="113"/>
      <c r="MNW2606" s="113"/>
      <c r="MNX2606" s="113"/>
      <c r="MNY2606" s="113"/>
      <c r="MNZ2606" s="113"/>
      <c r="MOA2606" s="113"/>
      <c r="MOB2606" s="113"/>
      <c r="MOC2606" s="113"/>
      <c r="MOD2606" s="113"/>
      <c r="MOE2606" s="113"/>
      <c r="MOF2606" s="113"/>
      <c r="MOG2606" s="113"/>
      <c r="MOH2606" s="113"/>
      <c r="MOI2606" s="113"/>
      <c r="MOJ2606" s="113"/>
      <c r="MOK2606" s="113"/>
      <c r="MOL2606" s="113"/>
      <c r="MOM2606" s="113"/>
      <c r="MON2606" s="113"/>
      <c r="MOO2606" s="113"/>
      <c r="MOP2606" s="113"/>
      <c r="MOQ2606" s="113"/>
      <c r="MOR2606" s="113"/>
      <c r="MOS2606" s="113"/>
      <c r="MOT2606" s="113"/>
      <c r="MOU2606" s="113"/>
      <c r="MOV2606" s="113"/>
      <c r="MOW2606" s="113"/>
      <c r="MOX2606" s="113"/>
      <c r="MOY2606" s="113"/>
      <c r="MOZ2606" s="113"/>
      <c r="MPA2606" s="113"/>
      <c r="MPB2606" s="113"/>
      <c r="MPC2606" s="113"/>
      <c r="MPD2606" s="113"/>
      <c r="MPE2606" s="113"/>
      <c r="MPF2606" s="113"/>
      <c r="MPG2606" s="113"/>
      <c r="MPH2606" s="113"/>
      <c r="MPI2606" s="113"/>
      <c r="MPJ2606" s="113"/>
      <c r="MPK2606" s="113"/>
      <c r="MPL2606" s="113"/>
      <c r="MPM2606" s="113"/>
      <c r="MPN2606" s="113"/>
      <c r="MPO2606" s="113"/>
      <c r="MPP2606" s="113"/>
      <c r="MPQ2606" s="113"/>
      <c r="MPR2606" s="113"/>
      <c r="MPS2606" s="113"/>
      <c r="MPT2606" s="113"/>
      <c r="MPU2606" s="113"/>
      <c r="MPV2606" s="113"/>
      <c r="MPW2606" s="113"/>
      <c r="MPX2606" s="113"/>
      <c r="MPY2606" s="113"/>
      <c r="MPZ2606" s="113"/>
      <c r="MQA2606" s="113"/>
      <c r="MQB2606" s="113"/>
      <c r="MQC2606" s="113"/>
      <c r="MQD2606" s="113"/>
      <c r="MQE2606" s="113"/>
      <c r="MQF2606" s="113"/>
      <c r="MQG2606" s="113"/>
      <c r="MQH2606" s="113"/>
      <c r="MQI2606" s="113"/>
      <c r="MQJ2606" s="113"/>
      <c r="MQK2606" s="113"/>
      <c r="MQL2606" s="113"/>
      <c r="MQM2606" s="113"/>
      <c r="MQN2606" s="113"/>
      <c r="MQO2606" s="113"/>
      <c r="MQP2606" s="113"/>
      <c r="MQQ2606" s="113"/>
      <c r="MQR2606" s="113"/>
      <c r="MQS2606" s="113"/>
      <c r="MQT2606" s="113"/>
      <c r="MQU2606" s="113"/>
      <c r="MQV2606" s="113"/>
      <c r="MQW2606" s="113"/>
      <c r="MQX2606" s="113"/>
      <c r="MQY2606" s="113"/>
      <c r="MQZ2606" s="113"/>
      <c r="MRA2606" s="113"/>
      <c r="MRB2606" s="113"/>
      <c r="MRC2606" s="113"/>
      <c r="MRD2606" s="113"/>
      <c r="MRE2606" s="113"/>
      <c r="MRF2606" s="113"/>
      <c r="MRG2606" s="113"/>
      <c r="MRH2606" s="113"/>
      <c r="MRI2606" s="113"/>
      <c r="MRJ2606" s="113"/>
      <c r="MRK2606" s="113"/>
      <c r="MRL2606" s="113"/>
      <c r="MRM2606" s="113"/>
      <c r="MRN2606" s="113"/>
      <c r="MRO2606" s="113"/>
      <c r="MRP2606" s="113"/>
      <c r="MRQ2606" s="113"/>
      <c r="MRR2606" s="113"/>
      <c r="MRS2606" s="113"/>
      <c r="MRT2606" s="113"/>
      <c r="MRU2606" s="113"/>
      <c r="MRV2606" s="113"/>
      <c r="MRW2606" s="113"/>
      <c r="MRX2606" s="113"/>
      <c r="MRY2606" s="113"/>
      <c r="MRZ2606" s="113"/>
      <c r="MSA2606" s="113"/>
      <c r="MSB2606" s="113"/>
      <c r="MSC2606" s="113"/>
      <c r="MSD2606" s="113"/>
      <c r="MSE2606" s="113"/>
      <c r="MSF2606" s="113"/>
      <c r="MSG2606" s="113"/>
      <c r="MSH2606" s="113"/>
      <c r="MSI2606" s="113"/>
      <c r="MSJ2606" s="113"/>
      <c r="MSK2606" s="113"/>
      <c r="MSL2606" s="113"/>
      <c r="MSM2606" s="113"/>
      <c r="MSN2606" s="113"/>
      <c r="MSO2606" s="113"/>
      <c r="MSP2606" s="113"/>
      <c r="MSQ2606" s="113"/>
      <c r="MSR2606" s="113"/>
      <c r="MSS2606" s="113"/>
      <c r="MST2606" s="113"/>
      <c r="MSU2606" s="113"/>
      <c r="MSV2606" s="113"/>
      <c r="MSW2606" s="113"/>
      <c r="MSX2606" s="113"/>
      <c r="MSY2606" s="113"/>
      <c r="MSZ2606" s="113"/>
      <c r="MTA2606" s="113"/>
      <c r="MTB2606" s="113"/>
      <c r="MTC2606" s="113"/>
      <c r="MTD2606" s="113"/>
      <c r="MTE2606" s="113"/>
      <c r="MTF2606" s="113"/>
      <c r="MTG2606" s="113"/>
      <c r="MTH2606" s="113"/>
      <c r="MTI2606" s="113"/>
      <c r="MTJ2606" s="113"/>
      <c r="MTK2606" s="113"/>
      <c r="MTL2606" s="113"/>
      <c r="MTM2606" s="113"/>
      <c r="MTN2606" s="113"/>
      <c r="MTO2606" s="113"/>
      <c r="MTP2606" s="113"/>
      <c r="MTQ2606" s="113"/>
      <c r="MTR2606" s="113"/>
      <c r="MTS2606" s="113"/>
      <c r="MTT2606" s="113"/>
      <c r="MTU2606" s="113"/>
      <c r="MTV2606" s="113"/>
      <c r="MTW2606" s="113"/>
      <c r="MTX2606" s="113"/>
      <c r="MTY2606" s="113"/>
      <c r="MTZ2606" s="113"/>
      <c r="MUA2606" s="113"/>
      <c r="MUB2606" s="113"/>
      <c r="MUC2606" s="113"/>
      <c r="MUD2606" s="113"/>
      <c r="MUE2606" s="113"/>
      <c r="MUF2606" s="113"/>
      <c r="MUG2606" s="113"/>
      <c r="MUH2606" s="113"/>
      <c r="MUI2606" s="113"/>
      <c r="MUJ2606" s="113"/>
      <c r="MUK2606" s="113"/>
      <c r="MUL2606" s="113"/>
      <c r="MUM2606" s="113"/>
      <c r="MUN2606" s="113"/>
      <c r="MUO2606" s="113"/>
      <c r="MUP2606" s="113"/>
      <c r="MUQ2606" s="113"/>
      <c r="MUR2606" s="113"/>
      <c r="MUS2606" s="113"/>
      <c r="MUT2606" s="113"/>
      <c r="MUU2606" s="113"/>
      <c r="MUV2606" s="113"/>
      <c r="MUW2606" s="113"/>
      <c r="MUX2606" s="113"/>
      <c r="MUY2606" s="113"/>
      <c r="MUZ2606" s="113"/>
      <c r="MVA2606" s="113"/>
      <c r="MVB2606" s="113"/>
      <c r="MVC2606" s="113"/>
      <c r="MVD2606" s="113"/>
      <c r="MVE2606" s="113"/>
      <c r="MVF2606" s="113"/>
      <c r="MVG2606" s="113"/>
      <c r="MVH2606" s="113"/>
      <c r="MVI2606" s="113"/>
      <c r="MVJ2606" s="113"/>
      <c r="MVK2606" s="113"/>
      <c r="MVL2606" s="113"/>
      <c r="MVM2606" s="113"/>
      <c r="MVN2606" s="113"/>
      <c r="MVO2606" s="113"/>
      <c r="MVP2606" s="113"/>
      <c r="MVQ2606" s="113"/>
      <c r="MVR2606" s="113"/>
      <c r="MVS2606" s="113"/>
      <c r="MVT2606" s="113"/>
      <c r="MVU2606" s="113"/>
      <c r="MVV2606" s="113"/>
      <c r="MVW2606" s="113"/>
      <c r="MVX2606" s="113"/>
      <c r="MVY2606" s="113"/>
      <c r="MVZ2606" s="113"/>
      <c r="MWA2606" s="113"/>
      <c r="MWB2606" s="113"/>
      <c r="MWC2606" s="113"/>
      <c r="MWD2606" s="113"/>
      <c r="MWE2606" s="113"/>
      <c r="MWF2606" s="113"/>
      <c r="MWG2606" s="113"/>
      <c r="MWH2606" s="113"/>
      <c r="MWI2606" s="113"/>
      <c r="MWJ2606" s="113"/>
      <c r="MWK2606" s="113"/>
      <c r="MWL2606" s="113"/>
      <c r="MWM2606" s="113"/>
      <c r="MWN2606" s="113"/>
      <c r="MWO2606" s="113"/>
      <c r="MWP2606" s="113"/>
      <c r="MWQ2606" s="113"/>
      <c r="MWR2606" s="113"/>
      <c r="MWS2606" s="113"/>
      <c r="MWT2606" s="113"/>
      <c r="MWU2606" s="113"/>
      <c r="MWV2606" s="113"/>
      <c r="MWW2606" s="113"/>
      <c r="MWX2606" s="113"/>
      <c r="MWY2606" s="113"/>
      <c r="MWZ2606" s="113"/>
      <c r="MXA2606" s="113"/>
      <c r="MXB2606" s="113"/>
      <c r="MXC2606" s="113"/>
      <c r="MXD2606" s="113"/>
      <c r="MXE2606" s="113"/>
      <c r="MXF2606" s="113"/>
      <c r="MXG2606" s="113"/>
      <c r="MXH2606" s="113"/>
      <c r="MXI2606" s="113"/>
      <c r="MXJ2606" s="113"/>
      <c r="MXK2606" s="113"/>
      <c r="MXL2606" s="113"/>
      <c r="MXM2606" s="113"/>
      <c r="MXN2606" s="113"/>
      <c r="MXO2606" s="113"/>
      <c r="MXP2606" s="113"/>
      <c r="MXQ2606" s="113"/>
      <c r="MXR2606" s="113"/>
      <c r="MXS2606" s="113"/>
      <c r="MXT2606" s="113"/>
      <c r="MXU2606" s="113"/>
      <c r="MXV2606" s="113"/>
      <c r="MXW2606" s="113"/>
      <c r="MXX2606" s="113"/>
      <c r="MXY2606" s="113"/>
      <c r="MXZ2606" s="113"/>
      <c r="MYA2606" s="113"/>
      <c r="MYB2606" s="113"/>
      <c r="MYC2606" s="113"/>
      <c r="MYD2606" s="113"/>
      <c r="MYE2606" s="113"/>
      <c r="MYF2606" s="113"/>
      <c r="MYG2606" s="113"/>
      <c r="MYH2606" s="113"/>
      <c r="MYI2606" s="113"/>
      <c r="MYJ2606" s="113"/>
      <c r="MYK2606" s="113"/>
      <c r="MYL2606" s="113"/>
      <c r="MYM2606" s="113"/>
      <c r="MYN2606" s="113"/>
      <c r="MYO2606" s="113"/>
      <c r="MYP2606" s="113"/>
      <c r="MYQ2606" s="113"/>
      <c r="MYR2606" s="113"/>
      <c r="MYS2606" s="113"/>
      <c r="MYT2606" s="113"/>
      <c r="MYU2606" s="113"/>
      <c r="MYV2606" s="113"/>
      <c r="MYW2606" s="113"/>
      <c r="MYX2606" s="113"/>
      <c r="MYY2606" s="113"/>
      <c r="MYZ2606" s="113"/>
      <c r="MZA2606" s="113"/>
      <c r="MZB2606" s="113"/>
      <c r="MZC2606" s="113"/>
      <c r="MZD2606" s="113"/>
      <c r="MZE2606" s="113"/>
      <c r="MZF2606" s="113"/>
      <c r="MZG2606" s="113"/>
      <c r="MZH2606" s="113"/>
      <c r="MZI2606" s="113"/>
      <c r="MZJ2606" s="113"/>
      <c r="MZK2606" s="113"/>
      <c r="MZL2606" s="113"/>
      <c r="MZM2606" s="113"/>
      <c r="MZN2606" s="113"/>
      <c r="MZO2606" s="113"/>
      <c r="MZP2606" s="113"/>
      <c r="MZQ2606" s="113"/>
      <c r="MZR2606" s="113"/>
      <c r="MZS2606" s="113"/>
      <c r="MZT2606" s="113"/>
      <c r="MZU2606" s="113"/>
      <c r="MZV2606" s="113"/>
      <c r="MZW2606" s="113"/>
      <c r="MZX2606" s="113"/>
      <c r="MZY2606" s="113"/>
      <c r="MZZ2606" s="113"/>
      <c r="NAA2606" s="113"/>
      <c r="NAB2606" s="113"/>
      <c r="NAC2606" s="113"/>
      <c r="NAD2606" s="113"/>
      <c r="NAE2606" s="113"/>
      <c r="NAF2606" s="113"/>
      <c r="NAG2606" s="113"/>
      <c r="NAH2606" s="113"/>
      <c r="NAI2606" s="113"/>
      <c r="NAJ2606" s="113"/>
      <c r="NAK2606" s="113"/>
      <c r="NAL2606" s="113"/>
      <c r="NAM2606" s="113"/>
      <c r="NAN2606" s="113"/>
      <c r="NAO2606" s="113"/>
      <c r="NAP2606" s="113"/>
      <c r="NAQ2606" s="113"/>
      <c r="NAR2606" s="113"/>
      <c r="NAS2606" s="113"/>
      <c r="NAT2606" s="113"/>
      <c r="NAU2606" s="113"/>
      <c r="NAV2606" s="113"/>
      <c r="NAW2606" s="113"/>
      <c r="NAX2606" s="113"/>
      <c r="NAY2606" s="113"/>
      <c r="NAZ2606" s="113"/>
      <c r="NBA2606" s="113"/>
      <c r="NBB2606" s="113"/>
      <c r="NBC2606" s="113"/>
      <c r="NBD2606" s="113"/>
      <c r="NBE2606" s="113"/>
      <c r="NBF2606" s="113"/>
      <c r="NBG2606" s="113"/>
      <c r="NBH2606" s="113"/>
      <c r="NBI2606" s="113"/>
      <c r="NBJ2606" s="113"/>
      <c r="NBK2606" s="113"/>
      <c r="NBL2606" s="113"/>
      <c r="NBM2606" s="113"/>
      <c r="NBN2606" s="113"/>
      <c r="NBO2606" s="113"/>
      <c r="NBP2606" s="113"/>
      <c r="NBQ2606" s="113"/>
      <c r="NBR2606" s="113"/>
      <c r="NBS2606" s="113"/>
      <c r="NBT2606" s="113"/>
      <c r="NBU2606" s="113"/>
      <c r="NBV2606" s="113"/>
      <c r="NBW2606" s="113"/>
      <c r="NBX2606" s="113"/>
      <c r="NBY2606" s="113"/>
      <c r="NBZ2606" s="113"/>
      <c r="NCA2606" s="113"/>
      <c r="NCB2606" s="113"/>
      <c r="NCC2606" s="113"/>
      <c r="NCD2606" s="113"/>
      <c r="NCE2606" s="113"/>
      <c r="NCF2606" s="113"/>
      <c r="NCG2606" s="113"/>
      <c r="NCH2606" s="113"/>
      <c r="NCI2606" s="113"/>
      <c r="NCJ2606" s="113"/>
      <c r="NCK2606" s="113"/>
      <c r="NCL2606" s="113"/>
      <c r="NCM2606" s="113"/>
      <c r="NCN2606" s="113"/>
      <c r="NCO2606" s="113"/>
      <c r="NCP2606" s="113"/>
      <c r="NCQ2606" s="113"/>
      <c r="NCR2606" s="113"/>
      <c r="NCS2606" s="113"/>
      <c r="NCT2606" s="113"/>
      <c r="NCU2606" s="113"/>
      <c r="NCV2606" s="113"/>
      <c r="NCW2606" s="113"/>
      <c r="NCX2606" s="113"/>
      <c r="NCY2606" s="113"/>
      <c r="NCZ2606" s="113"/>
      <c r="NDA2606" s="113"/>
      <c r="NDB2606" s="113"/>
      <c r="NDC2606" s="113"/>
      <c r="NDD2606" s="113"/>
      <c r="NDE2606" s="113"/>
      <c r="NDF2606" s="113"/>
      <c r="NDG2606" s="113"/>
      <c r="NDH2606" s="113"/>
      <c r="NDI2606" s="113"/>
      <c r="NDJ2606" s="113"/>
      <c r="NDK2606" s="113"/>
      <c r="NDL2606" s="113"/>
      <c r="NDM2606" s="113"/>
      <c r="NDN2606" s="113"/>
      <c r="NDO2606" s="113"/>
      <c r="NDP2606" s="113"/>
      <c r="NDQ2606" s="113"/>
      <c r="NDR2606" s="113"/>
      <c r="NDS2606" s="113"/>
      <c r="NDT2606" s="113"/>
      <c r="NDU2606" s="113"/>
      <c r="NDV2606" s="113"/>
      <c r="NDW2606" s="113"/>
      <c r="NDX2606" s="113"/>
      <c r="NDY2606" s="113"/>
      <c r="NDZ2606" s="113"/>
      <c r="NEA2606" s="113"/>
      <c r="NEB2606" s="113"/>
      <c r="NEC2606" s="113"/>
      <c r="NED2606" s="113"/>
      <c r="NEE2606" s="113"/>
      <c r="NEF2606" s="113"/>
      <c r="NEG2606" s="113"/>
      <c r="NEH2606" s="113"/>
      <c r="NEI2606" s="113"/>
      <c r="NEJ2606" s="113"/>
      <c r="NEK2606" s="113"/>
      <c r="NEL2606" s="113"/>
      <c r="NEM2606" s="113"/>
      <c r="NEN2606" s="113"/>
      <c r="NEO2606" s="113"/>
      <c r="NEP2606" s="113"/>
      <c r="NEQ2606" s="113"/>
      <c r="NER2606" s="113"/>
      <c r="NES2606" s="113"/>
      <c r="NET2606" s="113"/>
      <c r="NEU2606" s="113"/>
      <c r="NEV2606" s="113"/>
      <c r="NEW2606" s="113"/>
      <c r="NEX2606" s="113"/>
      <c r="NEY2606" s="113"/>
      <c r="NEZ2606" s="113"/>
      <c r="NFA2606" s="113"/>
      <c r="NFB2606" s="113"/>
      <c r="NFC2606" s="113"/>
      <c r="NFD2606" s="113"/>
      <c r="NFE2606" s="113"/>
      <c r="NFF2606" s="113"/>
      <c r="NFG2606" s="113"/>
      <c r="NFH2606" s="113"/>
      <c r="NFI2606" s="113"/>
      <c r="NFJ2606" s="113"/>
      <c r="NFK2606" s="113"/>
      <c r="NFL2606" s="113"/>
      <c r="NFM2606" s="113"/>
      <c r="NFN2606" s="113"/>
      <c r="NFO2606" s="113"/>
      <c r="NFP2606" s="113"/>
      <c r="NFQ2606" s="113"/>
      <c r="NFR2606" s="113"/>
      <c r="NFS2606" s="113"/>
      <c r="NFT2606" s="113"/>
      <c r="NFU2606" s="113"/>
      <c r="NFV2606" s="113"/>
      <c r="NFW2606" s="113"/>
      <c r="NFX2606" s="113"/>
      <c r="NFY2606" s="113"/>
      <c r="NFZ2606" s="113"/>
      <c r="NGA2606" s="113"/>
      <c r="NGB2606" s="113"/>
      <c r="NGC2606" s="113"/>
      <c r="NGD2606" s="113"/>
      <c r="NGE2606" s="113"/>
      <c r="NGF2606" s="113"/>
      <c r="NGG2606" s="113"/>
      <c r="NGH2606" s="113"/>
      <c r="NGI2606" s="113"/>
      <c r="NGJ2606" s="113"/>
      <c r="NGK2606" s="113"/>
      <c r="NGL2606" s="113"/>
      <c r="NGM2606" s="113"/>
      <c r="NGN2606" s="113"/>
      <c r="NGO2606" s="113"/>
      <c r="NGP2606" s="113"/>
      <c r="NGQ2606" s="113"/>
      <c r="NGR2606" s="113"/>
      <c r="NGS2606" s="113"/>
      <c r="NGT2606" s="113"/>
      <c r="NGU2606" s="113"/>
      <c r="NGV2606" s="113"/>
      <c r="NGW2606" s="113"/>
      <c r="NGX2606" s="113"/>
      <c r="NGY2606" s="113"/>
      <c r="NGZ2606" s="113"/>
      <c r="NHA2606" s="113"/>
      <c r="NHB2606" s="113"/>
      <c r="NHC2606" s="113"/>
      <c r="NHD2606" s="113"/>
      <c r="NHE2606" s="113"/>
      <c r="NHF2606" s="113"/>
      <c r="NHG2606" s="113"/>
      <c r="NHH2606" s="113"/>
      <c r="NHI2606" s="113"/>
      <c r="NHJ2606" s="113"/>
      <c r="NHK2606" s="113"/>
      <c r="NHL2606" s="113"/>
      <c r="NHM2606" s="113"/>
      <c r="NHN2606" s="113"/>
      <c r="NHO2606" s="113"/>
      <c r="NHP2606" s="113"/>
      <c r="NHQ2606" s="113"/>
      <c r="NHR2606" s="113"/>
      <c r="NHS2606" s="113"/>
      <c r="NHT2606" s="113"/>
      <c r="NHU2606" s="113"/>
      <c r="NHV2606" s="113"/>
      <c r="NHW2606" s="113"/>
      <c r="NHX2606" s="113"/>
      <c r="NHY2606" s="113"/>
      <c r="NHZ2606" s="113"/>
      <c r="NIA2606" s="113"/>
      <c r="NIB2606" s="113"/>
      <c r="NIC2606" s="113"/>
      <c r="NID2606" s="113"/>
      <c r="NIE2606" s="113"/>
      <c r="NIF2606" s="113"/>
      <c r="NIG2606" s="113"/>
      <c r="NIH2606" s="113"/>
      <c r="NII2606" s="113"/>
      <c r="NIJ2606" s="113"/>
      <c r="NIK2606" s="113"/>
      <c r="NIL2606" s="113"/>
      <c r="NIM2606" s="113"/>
      <c r="NIN2606" s="113"/>
      <c r="NIO2606" s="113"/>
      <c r="NIP2606" s="113"/>
      <c r="NIQ2606" s="113"/>
      <c r="NIR2606" s="113"/>
      <c r="NIS2606" s="113"/>
      <c r="NIT2606" s="113"/>
      <c r="NIU2606" s="113"/>
      <c r="NIV2606" s="113"/>
      <c r="NIW2606" s="113"/>
      <c r="NIX2606" s="113"/>
      <c r="NIY2606" s="113"/>
      <c r="NIZ2606" s="113"/>
      <c r="NJA2606" s="113"/>
      <c r="NJB2606" s="113"/>
      <c r="NJC2606" s="113"/>
      <c r="NJD2606" s="113"/>
      <c r="NJE2606" s="113"/>
      <c r="NJF2606" s="113"/>
      <c r="NJG2606" s="113"/>
      <c r="NJH2606" s="113"/>
      <c r="NJI2606" s="113"/>
      <c r="NJJ2606" s="113"/>
      <c r="NJK2606" s="113"/>
      <c r="NJL2606" s="113"/>
      <c r="NJM2606" s="113"/>
      <c r="NJN2606" s="113"/>
      <c r="NJO2606" s="113"/>
      <c r="NJP2606" s="113"/>
      <c r="NJQ2606" s="113"/>
      <c r="NJR2606" s="113"/>
      <c r="NJS2606" s="113"/>
      <c r="NJT2606" s="113"/>
      <c r="NJU2606" s="113"/>
      <c r="NJV2606" s="113"/>
      <c r="NJW2606" s="113"/>
      <c r="NJX2606" s="113"/>
      <c r="NJY2606" s="113"/>
      <c r="NJZ2606" s="113"/>
      <c r="NKA2606" s="113"/>
      <c r="NKB2606" s="113"/>
      <c r="NKC2606" s="113"/>
      <c r="NKD2606" s="113"/>
      <c r="NKE2606" s="113"/>
      <c r="NKF2606" s="113"/>
      <c r="NKG2606" s="113"/>
      <c r="NKH2606" s="113"/>
      <c r="NKI2606" s="113"/>
      <c r="NKJ2606" s="113"/>
      <c r="NKK2606" s="113"/>
      <c r="NKL2606" s="113"/>
      <c r="NKM2606" s="113"/>
      <c r="NKN2606" s="113"/>
      <c r="NKO2606" s="113"/>
      <c r="NKP2606" s="113"/>
      <c r="NKQ2606" s="113"/>
      <c r="NKR2606" s="113"/>
      <c r="NKS2606" s="113"/>
      <c r="NKT2606" s="113"/>
      <c r="NKU2606" s="113"/>
      <c r="NKV2606" s="113"/>
      <c r="NKW2606" s="113"/>
      <c r="NKX2606" s="113"/>
      <c r="NKY2606" s="113"/>
      <c r="NKZ2606" s="113"/>
      <c r="NLA2606" s="113"/>
      <c r="NLB2606" s="113"/>
      <c r="NLC2606" s="113"/>
      <c r="NLD2606" s="113"/>
      <c r="NLE2606" s="113"/>
      <c r="NLF2606" s="113"/>
      <c r="NLG2606" s="113"/>
      <c r="NLH2606" s="113"/>
      <c r="NLI2606" s="113"/>
      <c r="NLJ2606" s="113"/>
      <c r="NLK2606" s="113"/>
      <c r="NLL2606" s="113"/>
      <c r="NLM2606" s="113"/>
      <c r="NLN2606" s="113"/>
      <c r="NLO2606" s="113"/>
      <c r="NLP2606" s="113"/>
      <c r="NLQ2606" s="113"/>
      <c r="NLR2606" s="113"/>
      <c r="NLS2606" s="113"/>
      <c r="NLT2606" s="113"/>
      <c r="NLU2606" s="113"/>
      <c r="NLV2606" s="113"/>
      <c r="NLW2606" s="113"/>
      <c r="NLX2606" s="113"/>
      <c r="NLY2606" s="113"/>
      <c r="NLZ2606" s="113"/>
      <c r="NMA2606" s="113"/>
      <c r="NMB2606" s="113"/>
      <c r="NMC2606" s="113"/>
      <c r="NMD2606" s="113"/>
      <c r="NME2606" s="113"/>
      <c r="NMF2606" s="113"/>
      <c r="NMG2606" s="113"/>
      <c r="NMH2606" s="113"/>
      <c r="NMI2606" s="113"/>
      <c r="NMJ2606" s="113"/>
      <c r="NMK2606" s="113"/>
      <c r="NML2606" s="113"/>
      <c r="NMM2606" s="113"/>
      <c r="NMN2606" s="113"/>
      <c r="NMO2606" s="113"/>
      <c r="NMP2606" s="113"/>
      <c r="NMQ2606" s="113"/>
      <c r="NMR2606" s="113"/>
      <c r="NMS2606" s="113"/>
      <c r="NMT2606" s="113"/>
      <c r="NMU2606" s="113"/>
      <c r="NMV2606" s="113"/>
      <c r="NMW2606" s="113"/>
      <c r="NMX2606" s="113"/>
      <c r="NMY2606" s="113"/>
      <c r="NMZ2606" s="113"/>
      <c r="NNA2606" s="113"/>
      <c r="NNB2606" s="113"/>
      <c r="NNC2606" s="113"/>
      <c r="NND2606" s="113"/>
      <c r="NNE2606" s="113"/>
      <c r="NNF2606" s="113"/>
      <c r="NNG2606" s="113"/>
      <c r="NNH2606" s="113"/>
      <c r="NNI2606" s="113"/>
      <c r="NNJ2606" s="113"/>
      <c r="NNK2606" s="113"/>
      <c r="NNL2606" s="113"/>
      <c r="NNM2606" s="113"/>
      <c r="NNN2606" s="113"/>
      <c r="NNO2606" s="113"/>
      <c r="NNP2606" s="113"/>
      <c r="NNQ2606" s="113"/>
      <c r="NNR2606" s="113"/>
      <c r="NNS2606" s="113"/>
      <c r="NNT2606" s="113"/>
      <c r="NNU2606" s="113"/>
      <c r="NNV2606" s="113"/>
      <c r="NNW2606" s="113"/>
      <c r="NNX2606" s="113"/>
      <c r="NNY2606" s="113"/>
      <c r="NNZ2606" s="113"/>
      <c r="NOA2606" s="113"/>
      <c r="NOB2606" s="113"/>
      <c r="NOC2606" s="113"/>
      <c r="NOD2606" s="113"/>
      <c r="NOE2606" s="113"/>
      <c r="NOF2606" s="113"/>
      <c r="NOG2606" s="113"/>
      <c r="NOH2606" s="113"/>
      <c r="NOI2606" s="113"/>
      <c r="NOJ2606" s="113"/>
      <c r="NOK2606" s="113"/>
      <c r="NOL2606" s="113"/>
      <c r="NOM2606" s="113"/>
      <c r="NON2606" s="113"/>
      <c r="NOO2606" s="113"/>
      <c r="NOP2606" s="113"/>
      <c r="NOQ2606" s="113"/>
      <c r="NOR2606" s="113"/>
      <c r="NOS2606" s="113"/>
      <c r="NOT2606" s="113"/>
      <c r="NOU2606" s="113"/>
      <c r="NOV2606" s="113"/>
      <c r="NOW2606" s="113"/>
      <c r="NOX2606" s="113"/>
      <c r="NOY2606" s="113"/>
      <c r="NOZ2606" s="113"/>
      <c r="NPA2606" s="113"/>
      <c r="NPB2606" s="113"/>
      <c r="NPC2606" s="113"/>
      <c r="NPD2606" s="113"/>
      <c r="NPE2606" s="113"/>
      <c r="NPF2606" s="113"/>
      <c r="NPG2606" s="113"/>
      <c r="NPH2606" s="113"/>
      <c r="NPI2606" s="113"/>
      <c r="NPJ2606" s="113"/>
      <c r="NPK2606" s="113"/>
      <c r="NPL2606" s="113"/>
      <c r="NPM2606" s="113"/>
      <c r="NPN2606" s="113"/>
      <c r="NPO2606" s="113"/>
      <c r="NPP2606" s="113"/>
      <c r="NPQ2606" s="113"/>
      <c r="NPR2606" s="113"/>
      <c r="NPS2606" s="113"/>
      <c r="NPT2606" s="113"/>
      <c r="NPU2606" s="113"/>
      <c r="NPV2606" s="113"/>
      <c r="NPW2606" s="113"/>
      <c r="NPX2606" s="113"/>
      <c r="NPY2606" s="113"/>
      <c r="NPZ2606" s="113"/>
      <c r="NQA2606" s="113"/>
      <c r="NQB2606" s="113"/>
      <c r="NQC2606" s="113"/>
      <c r="NQD2606" s="113"/>
      <c r="NQE2606" s="113"/>
      <c r="NQF2606" s="113"/>
      <c r="NQG2606" s="113"/>
      <c r="NQH2606" s="113"/>
      <c r="NQI2606" s="113"/>
      <c r="NQJ2606" s="113"/>
      <c r="NQK2606" s="113"/>
      <c r="NQL2606" s="113"/>
      <c r="NQM2606" s="113"/>
      <c r="NQN2606" s="113"/>
      <c r="NQO2606" s="113"/>
      <c r="NQP2606" s="113"/>
      <c r="NQQ2606" s="113"/>
      <c r="NQR2606" s="113"/>
      <c r="NQS2606" s="113"/>
      <c r="NQT2606" s="113"/>
      <c r="NQU2606" s="113"/>
      <c r="NQV2606" s="113"/>
      <c r="NQW2606" s="113"/>
      <c r="NQX2606" s="113"/>
      <c r="NQY2606" s="113"/>
      <c r="NQZ2606" s="113"/>
      <c r="NRA2606" s="113"/>
      <c r="NRB2606" s="113"/>
      <c r="NRC2606" s="113"/>
      <c r="NRD2606" s="113"/>
      <c r="NRE2606" s="113"/>
      <c r="NRF2606" s="113"/>
      <c r="NRG2606" s="113"/>
      <c r="NRH2606" s="113"/>
      <c r="NRI2606" s="113"/>
      <c r="NRJ2606" s="113"/>
      <c r="NRK2606" s="113"/>
      <c r="NRL2606" s="113"/>
      <c r="NRM2606" s="113"/>
      <c r="NRN2606" s="113"/>
      <c r="NRO2606" s="113"/>
      <c r="NRP2606" s="113"/>
      <c r="NRQ2606" s="113"/>
      <c r="NRR2606" s="113"/>
      <c r="NRS2606" s="113"/>
      <c r="NRT2606" s="113"/>
      <c r="NRU2606" s="113"/>
      <c r="NRV2606" s="113"/>
      <c r="NRW2606" s="113"/>
      <c r="NRX2606" s="113"/>
      <c r="NRY2606" s="113"/>
      <c r="NRZ2606" s="113"/>
      <c r="NSA2606" s="113"/>
      <c r="NSB2606" s="113"/>
      <c r="NSC2606" s="113"/>
      <c r="NSD2606" s="113"/>
      <c r="NSE2606" s="113"/>
      <c r="NSF2606" s="113"/>
      <c r="NSG2606" s="113"/>
      <c r="NSH2606" s="113"/>
      <c r="NSI2606" s="113"/>
      <c r="NSJ2606" s="113"/>
      <c r="NSK2606" s="113"/>
      <c r="NSL2606" s="113"/>
      <c r="NSM2606" s="113"/>
      <c r="NSN2606" s="113"/>
      <c r="NSO2606" s="113"/>
      <c r="NSP2606" s="113"/>
      <c r="NSQ2606" s="113"/>
      <c r="NSR2606" s="113"/>
      <c r="NSS2606" s="113"/>
      <c r="NST2606" s="113"/>
      <c r="NSU2606" s="113"/>
      <c r="NSV2606" s="113"/>
      <c r="NSW2606" s="113"/>
      <c r="NSX2606" s="113"/>
      <c r="NSY2606" s="113"/>
      <c r="NSZ2606" s="113"/>
      <c r="NTA2606" s="113"/>
      <c r="NTB2606" s="113"/>
      <c r="NTC2606" s="113"/>
      <c r="NTD2606" s="113"/>
      <c r="NTE2606" s="113"/>
      <c r="NTF2606" s="113"/>
      <c r="NTG2606" s="113"/>
      <c r="NTH2606" s="113"/>
      <c r="NTI2606" s="113"/>
      <c r="NTJ2606" s="113"/>
      <c r="NTK2606" s="113"/>
      <c r="NTL2606" s="113"/>
      <c r="NTM2606" s="113"/>
      <c r="NTN2606" s="113"/>
      <c r="NTO2606" s="113"/>
      <c r="NTP2606" s="113"/>
      <c r="NTQ2606" s="113"/>
      <c r="NTR2606" s="113"/>
      <c r="NTS2606" s="113"/>
      <c r="NTT2606" s="113"/>
      <c r="NTU2606" s="113"/>
      <c r="NTV2606" s="113"/>
      <c r="NTW2606" s="113"/>
      <c r="NTX2606" s="113"/>
      <c r="NTY2606" s="113"/>
      <c r="NTZ2606" s="113"/>
      <c r="NUA2606" s="113"/>
      <c r="NUB2606" s="113"/>
      <c r="NUC2606" s="113"/>
      <c r="NUD2606" s="113"/>
      <c r="NUE2606" s="113"/>
      <c r="NUF2606" s="113"/>
      <c r="NUG2606" s="113"/>
      <c r="NUH2606" s="113"/>
      <c r="NUI2606" s="113"/>
      <c r="NUJ2606" s="113"/>
      <c r="NUK2606" s="113"/>
      <c r="NUL2606" s="113"/>
      <c r="NUM2606" s="113"/>
      <c r="NUN2606" s="113"/>
      <c r="NUO2606" s="113"/>
      <c r="NUP2606" s="113"/>
      <c r="NUQ2606" s="113"/>
      <c r="NUR2606" s="113"/>
      <c r="NUS2606" s="113"/>
      <c r="NUT2606" s="113"/>
      <c r="NUU2606" s="113"/>
      <c r="NUV2606" s="113"/>
      <c r="NUW2606" s="113"/>
      <c r="NUX2606" s="113"/>
      <c r="NUY2606" s="113"/>
      <c r="NUZ2606" s="113"/>
      <c r="NVA2606" s="113"/>
      <c r="NVB2606" s="113"/>
      <c r="NVC2606" s="113"/>
      <c r="NVD2606" s="113"/>
      <c r="NVE2606" s="113"/>
      <c r="NVF2606" s="113"/>
      <c r="NVG2606" s="113"/>
      <c r="NVH2606" s="113"/>
      <c r="NVI2606" s="113"/>
      <c r="NVJ2606" s="113"/>
      <c r="NVK2606" s="113"/>
      <c r="NVL2606" s="113"/>
      <c r="NVM2606" s="113"/>
      <c r="NVN2606" s="113"/>
      <c r="NVO2606" s="113"/>
      <c r="NVP2606" s="113"/>
      <c r="NVQ2606" s="113"/>
      <c r="NVR2606" s="113"/>
      <c r="NVS2606" s="113"/>
      <c r="NVT2606" s="113"/>
      <c r="NVU2606" s="113"/>
      <c r="NVV2606" s="113"/>
      <c r="NVW2606" s="113"/>
      <c r="NVX2606" s="113"/>
      <c r="NVY2606" s="113"/>
      <c r="NVZ2606" s="113"/>
      <c r="NWA2606" s="113"/>
      <c r="NWB2606" s="113"/>
      <c r="NWC2606" s="113"/>
      <c r="NWD2606" s="113"/>
      <c r="NWE2606" s="113"/>
      <c r="NWF2606" s="113"/>
      <c r="NWG2606" s="113"/>
      <c r="NWH2606" s="113"/>
      <c r="NWI2606" s="113"/>
      <c r="NWJ2606" s="113"/>
      <c r="NWK2606" s="113"/>
      <c r="NWL2606" s="113"/>
      <c r="NWM2606" s="113"/>
      <c r="NWN2606" s="113"/>
      <c r="NWO2606" s="113"/>
      <c r="NWP2606" s="113"/>
      <c r="NWQ2606" s="113"/>
      <c r="NWR2606" s="113"/>
      <c r="NWS2606" s="113"/>
      <c r="NWT2606" s="113"/>
      <c r="NWU2606" s="113"/>
      <c r="NWV2606" s="113"/>
      <c r="NWW2606" s="113"/>
      <c r="NWX2606" s="113"/>
      <c r="NWY2606" s="113"/>
      <c r="NWZ2606" s="113"/>
      <c r="NXA2606" s="113"/>
      <c r="NXB2606" s="113"/>
      <c r="NXC2606" s="113"/>
      <c r="NXD2606" s="113"/>
      <c r="NXE2606" s="113"/>
      <c r="NXF2606" s="113"/>
      <c r="NXG2606" s="113"/>
      <c r="NXH2606" s="113"/>
      <c r="NXI2606" s="113"/>
      <c r="NXJ2606" s="113"/>
      <c r="NXK2606" s="113"/>
      <c r="NXL2606" s="113"/>
      <c r="NXM2606" s="113"/>
      <c r="NXN2606" s="113"/>
      <c r="NXO2606" s="113"/>
      <c r="NXP2606" s="113"/>
      <c r="NXQ2606" s="113"/>
      <c r="NXR2606" s="113"/>
      <c r="NXS2606" s="113"/>
      <c r="NXT2606" s="113"/>
      <c r="NXU2606" s="113"/>
      <c r="NXV2606" s="113"/>
      <c r="NXW2606" s="113"/>
      <c r="NXX2606" s="113"/>
      <c r="NXY2606" s="113"/>
      <c r="NXZ2606" s="113"/>
      <c r="NYA2606" s="113"/>
      <c r="NYB2606" s="113"/>
      <c r="NYC2606" s="113"/>
      <c r="NYD2606" s="113"/>
      <c r="NYE2606" s="113"/>
      <c r="NYF2606" s="113"/>
      <c r="NYG2606" s="113"/>
      <c r="NYH2606" s="113"/>
      <c r="NYI2606" s="113"/>
      <c r="NYJ2606" s="113"/>
      <c r="NYK2606" s="113"/>
      <c r="NYL2606" s="113"/>
      <c r="NYM2606" s="113"/>
      <c r="NYN2606" s="113"/>
      <c r="NYO2606" s="113"/>
      <c r="NYP2606" s="113"/>
      <c r="NYQ2606" s="113"/>
      <c r="NYR2606" s="113"/>
      <c r="NYS2606" s="113"/>
      <c r="NYT2606" s="113"/>
      <c r="NYU2606" s="113"/>
      <c r="NYV2606" s="113"/>
      <c r="NYW2606" s="113"/>
      <c r="NYX2606" s="113"/>
      <c r="NYY2606" s="113"/>
      <c r="NYZ2606" s="113"/>
      <c r="NZA2606" s="113"/>
      <c r="NZB2606" s="113"/>
      <c r="NZC2606" s="113"/>
      <c r="NZD2606" s="113"/>
      <c r="NZE2606" s="113"/>
      <c r="NZF2606" s="113"/>
      <c r="NZG2606" s="113"/>
      <c r="NZH2606" s="113"/>
      <c r="NZI2606" s="113"/>
      <c r="NZJ2606" s="113"/>
      <c r="NZK2606" s="113"/>
      <c r="NZL2606" s="113"/>
      <c r="NZM2606" s="113"/>
      <c r="NZN2606" s="113"/>
      <c r="NZO2606" s="113"/>
      <c r="NZP2606" s="113"/>
      <c r="NZQ2606" s="113"/>
      <c r="NZR2606" s="113"/>
      <c r="NZS2606" s="113"/>
      <c r="NZT2606" s="113"/>
      <c r="NZU2606" s="113"/>
      <c r="NZV2606" s="113"/>
      <c r="NZW2606" s="113"/>
      <c r="NZX2606" s="113"/>
      <c r="NZY2606" s="113"/>
      <c r="NZZ2606" s="113"/>
      <c r="OAA2606" s="113"/>
      <c r="OAB2606" s="113"/>
      <c r="OAC2606" s="113"/>
      <c r="OAD2606" s="113"/>
      <c r="OAE2606" s="113"/>
      <c r="OAF2606" s="113"/>
      <c r="OAG2606" s="113"/>
      <c r="OAH2606" s="113"/>
      <c r="OAI2606" s="113"/>
      <c r="OAJ2606" s="113"/>
      <c r="OAK2606" s="113"/>
      <c r="OAL2606" s="113"/>
      <c r="OAM2606" s="113"/>
      <c r="OAN2606" s="113"/>
      <c r="OAO2606" s="113"/>
      <c r="OAP2606" s="113"/>
      <c r="OAQ2606" s="113"/>
      <c r="OAR2606" s="113"/>
      <c r="OAS2606" s="113"/>
      <c r="OAT2606" s="113"/>
      <c r="OAU2606" s="113"/>
      <c r="OAV2606" s="113"/>
      <c r="OAW2606" s="113"/>
      <c r="OAX2606" s="113"/>
      <c r="OAY2606" s="113"/>
      <c r="OAZ2606" s="113"/>
      <c r="OBA2606" s="113"/>
      <c r="OBB2606" s="113"/>
      <c r="OBC2606" s="113"/>
      <c r="OBD2606" s="113"/>
      <c r="OBE2606" s="113"/>
      <c r="OBF2606" s="113"/>
      <c r="OBG2606" s="113"/>
      <c r="OBH2606" s="113"/>
      <c r="OBI2606" s="113"/>
      <c r="OBJ2606" s="113"/>
      <c r="OBK2606" s="113"/>
      <c r="OBL2606" s="113"/>
      <c r="OBM2606" s="113"/>
      <c r="OBN2606" s="113"/>
      <c r="OBO2606" s="113"/>
      <c r="OBP2606" s="113"/>
      <c r="OBQ2606" s="113"/>
      <c r="OBR2606" s="113"/>
      <c r="OBS2606" s="113"/>
      <c r="OBT2606" s="113"/>
      <c r="OBU2606" s="113"/>
      <c r="OBV2606" s="113"/>
      <c r="OBW2606" s="113"/>
      <c r="OBX2606" s="113"/>
      <c r="OBY2606" s="113"/>
      <c r="OBZ2606" s="113"/>
      <c r="OCA2606" s="113"/>
      <c r="OCB2606" s="113"/>
      <c r="OCC2606" s="113"/>
      <c r="OCD2606" s="113"/>
      <c r="OCE2606" s="113"/>
      <c r="OCF2606" s="113"/>
      <c r="OCG2606" s="113"/>
      <c r="OCH2606" s="113"/>
      <c r="OCI2606" s="113"/>
      <c r="OCJ2606" s="113"/>
      <c r="OCK2606" s="113"/>
      <c r="OCL2606" s="113"/>
      <c r="OCM2606" s="113"/>
      <c r="OCN2606" s="113"/>
      <c r="OCO2606" s="113"/>
      <c r="OCP2606" s="113"/>
      <c r="OCQ2606" s="113"/>
      <c r="OCR2606" s="113"/>
      <c r="OCS2606" s="113"/>
      <c r="OCT2606" s="113"/>
      <c r="OCU2606" s="113"/>
      <c r="OCV2606" s="113"/>
      <c r="OCW2606" s="113"/>
      <c r="OCX2606" s="113"/>
      <c r="OCY2606" s="113"/>
      <c r="OCZ2606" s="113"/>
      <c r="ODA2606" s="113"/>
      <c r="ODB2606" s="113"/>
      <c r="ODC2606" s="113"/>
      <c r="ODD2606" s="113"/>
      <c r="ODE2606" s="113"/>
      <c r="ODF2606" s="113"/>
      <c r="ODG2606" s="113"/>
      <c r="ODH2606" s="113"/>
      <c r="ODI2606" s="113"/>
      <c r="ODJ2606" s="113"/>
      <c r="ODK2606" s="113"/>
      <c r="ODL2606" s="113"/>
      <c r="ODM2606" s="113"/>
      <c r="ODN2606" s="113"/>
      <c r="ODO2606" s="113"/>
      <c r="ODP2606" s="113"/>
      <c r="ODQ2606" s="113"/>
      <c r="ODR2606" s="113"/>
      <c r="ODS2606" s="113"/>
      <c r="ODT2606" s="113"/>
      <c r="ODU2606" s="113"/>
      <c r="ODV2606" s="113"/>
      <c r="ODW2606" s="113"/>
      <c r="ODX2606" s="113"/>
      <c r="ODY2606" s="113"/>
      <c r="ODZ2606" s="113"/>
      <c r="OEA2606" s="113"/>
      <c r="OEB2606" s="113"/>
      <c r="OEC2606" s="113"/>
      <c r="OED2606" s="113"/>
      <c r="OEE2606" s="113"/>
      <c r="OEF2606" s="113"/>
      <c r="OEG2606" s="113"/>
      <c r="OEH2606" s="113"/>
      <c r="OEI2606" s="113"/>
      <c r="OEJ2606" s="113"/>
      <c r="OEK2606" s="113"/>
      <c r="OEL2606" s="113"/>
      <c r="OEM2606" s="113"/>
      <c r="OEN2606" s="113"/>
      <c r="OEO2606" s="113"/>
      <c r="OEP2606" s="113"/>
      <c r="OEQ2606" s="113"/>
      <c r="OER2606" s="113"/>
      <c r="OES2606" s="113"/>
      <c r="OET2606" s="113"/>
      <c r="OEU2606" s="113"/>
      <c r="OEV2606" s="113"/>
      <c r="OEW2606" s="113"/>
      <c r="OEX2606" s="113"/>
      <c r="OEY2606" s="113"/>
      <c r="OEZ2606" s="113"/>
      <c r="OFA2606" s="113"/>
      <c r="OFB2606" s="113"/>
      <c r="OFC2606" s="113"/>
      <c r="OFD2606" s="113"/>
      <c r="OFE2606" s="113"/>
      <c r="OFF2606" s="113"/>
      <c r="OFG2606" s="113"/>
      <c r="OFH2606" s="113"/>
      <c r="OFI2606" s="113"/>
      <c r="OFJ2606" s="113"/>
      <c r="OFK2606" s="113"/>
      <c r="OFL2606" s="113"/>
      <c r="OFM2606" s="113"/>
      <c r="OFN2606" s="113"/>
      <c r="OFO2606" s="113"/>
      <c r="OFP2606" s="113"/>
      <c r="OFQ2606" s="113"/>
      <c r="OFR2606" s="113"/>
      <c r="OFS2606" s="113"/>
      <c r="OFT2606" s="113"/>
      <c r="OFU2606" s="113"/>
      <c r="OFV2606" s="113"/>
      <c r="OFW2606" s="113"/>
      <c r="OFX2606" s="113"/>
      <c r="OFY2606" s="113"/>
      <c r="OFZ2606" s="113"/>
      <c r="OGA2606" s="113"/>
      <c r="OGB2606" s="113"/>
      <c r="OGC2606" s="113"/>
      <c r="OGD2606" s="113"/>
      <c r="OGE2606" s="113"/>
      <c r="OGF2606" s="113"/>
      <c r="OGG2606" s="113"/>
      <c r="OGH2606" s="113"/>
      <c r="OGI2606" s="113"/>
      <c r="OGJ2606" s="113"/>
      <c r="OGK2606" s="113"/>
      <c r="OGL2606" s="113"/>
      <c r="OGM2606" s="113"/>
      <c r="OGN2606" s="113"/>
      <c r="OGO2606" s="113"/>
      <c r="OGP2606" s="113"/>
      <c r="OGQ2606" s="113"/>
      <c r="OGR2606" s="113"/>
      <c r="OGS2606" s="113"/>
      <c r="OGT2606" s="113"/>
      <c r="OGU2606" s="113"/>
      <c r="OGV2606" s="113"/>
      <c r="OGW2606" s="113"/>
      <c r="OGX2606" s="113"/>
      <c r="OGY2606" s="113"/>
      <c r="OGZ2606" s="113"/>
      <c r="OHA2606" s="113"/>
      <c r="OHB2606" s="113"/>
      <c r="OHC2606" s="113"/>
      <c r="OHD2606" s="113"/>
      <c r="OHE2606" s="113"/>
      <c r="OHF2606" s="113"/>
      <c r="OHG2606" s="113"/>
      <c r="OHH2606" s="113"/>
      <c r="OHI2606" s="113"/>
      <c r="OHJ2606" s="113"/>
      <c r="OHK2606" s="113"/>
      <c r="OHL2606" s="113"/>
      <c r="OHM2606" s="113"/>
      <c r="OHN2606" s="113"/>
      <c r="OHO2606" s="113"/>
      <c r="OHP2606" s="113"/>
      <c r="OHQ2606" s="113"/>
      <c r="OHR2606" s="113"/>
      <c r="OHS2606" s="113"/>
      <c r="OHT2606" s="113"/>
      <c r="OHU2606" s="113"/>
      <c r="OHV2606" s="113"/>
      <c r="OHW2606" s="113"/>
      <c r="OHX2606" s="113"/>
      <c r="OHY2606" s="113"/>
      <c r="OHZ2606" s="113"/>
      <c r="OIA2606" s="113"/>
      <c r="OIB2606" s="113"/>
      <c r="OIC2606" s="113"/>
      <c r="OID2606" s="113"/>
      <c r="OIE2606" s="113"/>
      <c r="OIF2606" s="113"/>
      <c r="OIG2606" s="113"/>
      <c r="OIH2606" s="113"/>
      <c r="OII2606" s="113"/>
      <c r="OIJ2606" s="113"/>
      <c r="OIK2606" s="113"/>
      <c r="OIL2606" s="113"/>
      <c r="OIM2606" s="113"/>
      <c r="OIN2606" s="113"/>
      <c r="OIO2606" s="113"/>
      <c r="OIP2606" s="113"/>
      <c r="OIQ2606" s="113"/>
      <c r="OIR2606" s="113"/>
      <c r="OIS2606" s="113"/>
      <c r="OIT2606" s="113"/>
      <c r="OIU2606" s="113"/>
      <c r="OIV2606" s="113"/>
      <c r="OIW2606" s="113"/>
      <c r="OIX2606" s="113"/>
      <c r="OIY2606" s="113"/>
      <c r="OIZ2606" s="113"/>
      <c r="OJA2606" s="113"/>
      <c r="OJB2606" s="113"/>
      <c r="OJC2606" s="113"/>
      <c r="OJD2606" s="113"/>
      <c r="OJE2606" s="113"/>
      <c r="OJF2606" s="113"/>
      <c r="OJG2606" s="113"/>
      <c r="OJH2606" s="113"/>
      <c r="OJI2606" s="113"/>
      <c r="OJJ2606" s="113"/>
      <c r="OJK2606" s="113"/>
      <c r="OJL2606" s="113"/>
      <c r="OJM2606" s="113"/>
      <c r="OJN2606" s="113"/>
      <c r="OJO2606" s="113"/>
      <c r="OJP2606" s="113"/>
      <c r="OJQ2606" s="113"/>
      <c r="OJR2606" s="113"/>
      <c r="OJS2606" s="113"/>
      <c r="OJT2606" s="113"/>
      <c r="OJU2606" s="113"/>
      <c r="OJV2606" s="113"/>
      <c r="OJW2606" s="113"/>
      <c r="OJX2606" s="113"/>
      <c r="OJY2606" s="113"/>
      <c r="OJZ2606" s="113"/>
      <c r="OKA2606" s="113"/>
      <c r="OKB2606" s="113"/>
      <c r="OKC2606" s="113"/>
      <c r="OKD2606" s="113"/>
      <c r="OKE2606" s="113"/>
      <c r="OKF2606" s="113"/>
      <c r="OKG2606" s="113"/>
      <c r="OKH2606" s="113"/>
      <c r="OKI2606" s="113"/>
      <c r="OKJ2606" s="113"/>
      <c r="OKK2606" s="113"/>
      <c r="OKL2606" s="113"/>
      <c r="OKM2606" s="113"/>
      <c r="OKN2606" s="113"/>
      <c r="OKO2606" s="113"/>
      <c r="OKP2606" s="113"/>
      <c r="OKQ2606" s="113"/>
      <c r="OKR2606" s="113"/>
      <c r="OKS2606" s="113"/>
      <c r="OKT2606" s="113"/>
      <c r="OKU2606" s="113"/>
      <c r="OKV2606" s="113"/>
      <c r="OKW2606" s="113"/>
      <c r="OKX2606" s="113"/>
      <c r="OKY2606" s="113"/>
      <c r="OKZ2606" s="113"/>
      <c r="OLA2606" s="113"/>
      <c r="OLB2606" s="113"/>
      <c r="OLC2606" s="113"/>
      <c r="OLD2606" s="113"/>
      <c r="OLE2606" s="113"/>
      <c r="OLF2606" s="113"/>
      <c r="OLG2606" s="113"/>
      <c r="OLH2606" s="113"/>
      <c r="OLI2606" s="113"/>
      <c r="OLJ2606" s="113"/>
      <c r="OLK2606" s="113"/>
      <c r="OLL2606" s="113"/>
      <c r="OLM2606" s="113"/>
      <c r="OLN2606" s="113"/>
      <c r="OLO2606" s="113"/>
      <c r="OLP2606" s="113"/>
      <c r="OLQ2606" s="113"/>
      <c r="OLR2606" s="113"/>
      <c r="OLS2606" s="113"/>
      <c r="OLT2606" s="113"/>
      <c r="OLU2606" s="113"/>
      <c r="OLV2606" s="113"/>
      <c r="OLW2606" s="113"/>
      <c r="OLX2606" s="113"/>
      <c r="OLY2606" s="113"/>
      <c r="OLZ2606" s="113"/>
      <c r="OMA2606" s="113"/>
      <c r="OMB2606" s="113"/>
      <c r="OMC2606" s="113"/>
      <c r="OMD2606" s="113"/>
      <c r="OME2606" s="113"/>
      <c r="OMF2606" s="113"/>
      <c r="OMG2606" s="113"/>
      <c r="OMH2606" s="113"/>
      <c r="OMI2606" s="113"/>
      <c r="OMJ2606" s="113"/>
      <c r="OMK2606" s="113"/>
      <c r="OML2606" s="113"/>
      <c r="OMM2606" s="113"/>
      <c r="OMN2606" s="113"/>
      <c r="OMO2606" s="113"/>
      <c r="OMP2606" s="113"/>
      <c r="OMQ2606" s="113"/>
      <c r="OMR2606" s="113"/>
      <c r="OMS2606" s="113"/>
      <c r="OMT2606" s="113"/>
      <c r="OMU2606" s="113"/>
      <c r="OMV2606" s="113"/>
      <c r="OMW2606" s="113"/>
      <c r="OMX2606" s="113"/>
      <c r="OMY2606" s="113"/>
      <c r="OMZ2606" s="113"/>
      <c r="ONA2606" s="113"/>
      <c r="ONB2606" s="113"/>
      <c r="ONC2606" s="113"/>
      <c r="OND2606" s="113"/>
      <c r="ONE2606" s="113"/>
      <c r="ONF2606" s="113"/>
      <c r="ONG2606" s="113"/>
      <c r="ONH2606" s="113"/>
      <c r="ONI2606" s="113"/>
      <c r="ONJ2606" s="113"/>
      <c r="ONK2606" s="113"/>
      <c r="ONL2606" s="113"/>
      <c r="ONM2606" s="113"/>
      <c r="ONN2606" s="113"/>
      <c r="ONO2606" s="113"/>
      <c r="ONP2606" s="113"/>
      <c r="ONQ2606" s="113"/>
      <c r="ONR2606" s="113"/>
      <c r="ONS2606" s="113"/>
      <c r="ONT2606" s="113"/>
      <c r="ONU2606" s="113"/>
      <c r="ONV2606" s="113"/>
      <c r="ONW2606" s="113"/>
      <c r="ONX2606" s="113"/>
      <c r="ONY2606" s="113"/>
      <c r="ONZ2606" s="113"/>
      <c r="OOA2606" s="113"/>
      <c r="OOB2606" s="113"/>
      <c r="OOC2606" s="113"/>
      <c r="OOD2606" s="113"/>
      <c r="OOE2606" s="113"/>
      <c r="OOF2606" s="113"/>
      <c r="OOG2606" s="113"/>
      <c r="OOH2606" s="113"/>
      <c r="OOI2606" s="113"/>
      <c r="OOJ2606" s="113"/>
      <c r="OOK2606" s="113"/>
      <c r="OOL2606" s="113"/>
      <c r="OOM2606" s="113"/>
      <c r="OON2606" s="113"/>
      <c r="OOO2606" s="113"/>
      <c r="OOP2606" s="113"/>
      <c r="OOQ2606" s="113"/>
      <c r="OOR2606" s="113"/>
      <c r="OOS2606" s="113"/>
      <c r="OOT2606" s="113"/>
      <c r="OOU2606" s="113"/>
      <c r="OOV2606" s="113"/>
      <c r="OOW2606" s="113"/>
      <c r="OOX2606" s="113"/>
      <c r="OOY2606" s="113"/>
      <c r="OOZ2606" s="113"/>
      <c r="OPA2606" s="113"/>
      <c r="OPB2606" s="113"/>
      <c r="OPC2606" s="113"/>
      <c r="OPD2606" s="113"/>
      <c r="OPE2606" s="113"/>
      <c r="OPF2606" s="113"/>
      <c r="OPG2606" s="113"/>
      <c r="OPH2606" s="113"/>
      <c r="OPI2606" s="113"/>
      <c r="OPJ2606" s="113"/>
      <c r="OPK2606" s="113"/>
      <c r="OPL2606" s="113"/>
      <c r="OPM2606" s="113"/>
      <c r="OPN2606" s="113"/>
      <c r="OPO2606" s="113"/>
      <c r="OPP2606" s="113"/>
      <c r="OPQ2606" s="113"/>
      <c r="OPR2606" s="113"/>
      <c r="OPS2606" s="113"/>
      <c r="OPT2606" s="113"/>
      <c r="OPU2606" s="113"/>
      <c r="OPV2606" s="113"/>
      <c r="OPW2606" s="113"/>
      <c r="OPX2606" s="113"/>
      <c r="OPY2606" s="113"/>
      <c r="OPZ2606" s="113"/>
      <c r="OQA2606" s="113"/>
      <c r="OQB2606" s="113"/>
      <c r="OQC2606" s="113"/>
      <c r="OQD2606" s="113"/>
      <c r="OQE2606" s="113"/>
      <c r="OQF2606" s="113"/>
      <c r="OQG2606" s="113"/>
      <c r="OQH2606" s="113"/>
      <c r="OQI2606" s="113"/>
      <c r="OQJ2606" s="113"/>
      <c r="OQK2606" s="113"/>
      <c r="OQL2606" s="113"/>
      <c r="OQM2606" s="113"/>
      <c r="OQN2606" s="113"/>
      <c r="OQO2606" s="113"/>
      <c r="OQP2606" s="113"/>
      <c r="OQQ2606" s="113"/>
      <c r="OQR2606" s="113"/>
      <c r="OQS2606" s="113"/>
      <c r="OQT2606" s="113"/>
      <c r="OQU2606" s="113"/>
      <c r="OQV2606" s="113"/>
      <c r="OQW2606" s="113"/>
      <c r="OQX2606" s="113"/>
      <c r="OQY2606" s="113"/>
      <c r="OQZ2606" s="113"/>
      <c r="ORA2606" s="113"/>
      <c r="ORB2606" s="113"/>
      <c r="ORC2606" s="113"/>
      <c r="ORD2606" s="113"/>
      <c r="ORE2606" s="113"/>
      <c r="ORF2606" s="113"/>
      <c r="ORG2606" s="113"/>
      <c r="ORH2606" s="113"/>
      <c r="ORI2606" s="113"/>
      <c r="ORJ2606" s="113"/>
      <c r="ORK2606" s="113"/>
      <c r="ORL2606" s="113"/>
      <c r="ORM2606" s="113"/>
      <c r="ORN2606" s="113"/>
      <c r="ORO2606" s="113"/>
      <c r="ORP2606" s="113"/>
      <c r="ORQ2606" s="113"/>
      <c r="ORR2606" s="113"/>
      <c r="ORS2606" s="113"/>
      <c r="ORT2606" s="113"/>
      <c r="ORU2606" s="113"/>
      <c r="ORV2606" s="113"/>
      <c r="ORW2606" s="113"/>
      <c r="ORX2606" s="113"/>
      <c r="ORY2606" s="113"/>
      <c r="ORZ2606" s="113"/>
      <c r="OSA2606" s="113"/>
      <c r="OSB2606" s="113"/>
      <c r="OSC2606" s="113"/>
      <c r="OSD2606" s="113"/>
      <c r="OSE2606" s="113"/>
      <c r="OSF2606" s="113"/>
      <c r="OSG2606" s="113"/>
      <c r="OSH2606" s="113"/>
      <c r="OSI2606" s="113"/>
      <c r="OSJ2606" s="113"/>
      <c r="OSK2606" s="113"/>
      <c r="OSL2606" s="113"/>
      <c r="OSM2606" s="113"/>
      <c r="OSN2606" s="113"/>
      <c r="OSO2606" s="113"/>
      <c r="OSP2606" s="113"/>
      <c r="OSQ2606" s="113"/>
      <c r="OSR2606" s="113"/>
      <c r="OSS2606" s="113"/>
      <c r="OST2606" s="113"/>
      <c r="OSU2606" s="113"/>
      <c r="OSV2606" s="113"/>
      <c r="OSW2606" s="113"/>
      <c r="OSX2606" s="113"/>
      <c r="OSY2606" s="113"/>
      <c r="OSZ2606" s="113"/>
      <c r="OTA2606" s="113"/>
      <c r="OTB2606" s="113"/>
      <c r="OTC2606" s="113"/>
      <c r="OTD2606" s="113"/>
      <c r="OTE2606" s="113"/>
      <c r="OTF2606" s="113"/>
      <c r="OTG2606" s="113"/>
      <c r="OTH2606" s="113"/>
      <c r="OTI2606" s="113"/>
      <c r="OTJ2606" s="113"/>
      <c r="OTK2606" s="113"/>
      <c r="OTL2606" s="113"/>
      <c r="OTM2606" s="113"/>
      <c r="OTN2606" s="113"/>
      <c r="OTO2606" s="113"/>
      <c r="OTP2606" s="113"/>
      <c r="OTQ2606" s="113"/>
      <c r="OTR2606" s="113"/>
      <c r="OTS2606" s="113"/>
      <c r="OTT2606" s="113"/>
      <c r="OTU2606" s="113"/>
      <c r="OTV2606" s="113"/>
      <c r="OTW2606" s="113"/>
      <c r="OTX2606" s="113"/>
      <c r="OTY2606" s="113"/>
      <c r="OTZ2606" s="113"/>
      <c r="OUA2606" s="113"/>
      <c r="OUB2606" s="113"/>
      <c r="OUC2606" s="113"/>
      <c r="OUD2606" s="113"/>
      <c r="OUE2606" s="113"/>
      <c r="OUF2606" s="113"/>
      <c r="OUG2606" s="113"/>
      <c r="OUH2606" s="113"/>
      <c r="OUI2606" s="113"/>
      <c r="OUJ2606" s="113"/>
      <c r="OUK2606" s="113"/>
      <c r="OUL2606" s="113"/>
      <c r="OUM2606" s="113"/>
      <c r="OUN2606" s="113"/>
      <c r="OUO2606" s="113"/>
      <c r="OUP2606" s="113"/>
      <c r="OUQ2606" s="113"/>
      <c r="OUR2606" s="113"/>
      <c r="OUS2606" s="113"/>
      <c r="OUT2606" s="113"/>
      <c r="OUU2606" s="113"/>
      <c r="OUV2606" s="113"/>
      <c r="OUW2606" s="113"/>
      <c r="OUX2606" s="113"/>
      <c r="OUY2606" s="113"/>
      <c r="OUZ2606" s="113"/>
      <c r="OVA2606" s="113"/>
      <c r="OVB2606" s="113"/>
      <c r="OVC2606" s="113"/>
      <c r="OVD2606" s="113"/>
      <c r="OVE2606" s="113"/>
      <c r="OVF2606" s="113"/>
      <c r="OVG2606" s="113"/>
      <c r="OVH2606" s="113"/>
      <c r="OVI2606" s="113"/>
      <c r="OVJ2606" s="113"/>
      <c r="OVK2606" s="113"/>
      <c r="OVL2606" s="113"/>
      <c r="OVM2606" s="113"/>
      <c r="OVN2606" s="113"/>
      <c r="OVO2606" s="113"/>
      <c r="OVP2606" s="113"/>
      <c r="OVQ2606" s="113"/>
      <c r="OVR2606" s="113"/>
      <c r="OVS2606" s="113"/>
      <c r="OVT2606" s="113"/>
      <c r="OVU2606" s="113"/>
      <c r="OVV2606" s="113"/>
      <c r="OVW2606" s="113"/>
      <c r="OVX2606" s="113"/>
      <c r="OVY2606" s="113"/>
      <c r="OVZ2606" s="113"/>
      <c r="OWA2606" s="113"/>
      <c r="OWB2606" s="113"/>
      <c r="OWC2606" s="113"/>
      <c r="OWD2606" s="113"/>
      <c r="OWE2606" s="113"/>
      <c r="OWF2606" s="113"/>
      <c r="OWG2606" s="113"/>
      <c r="OWH2606" s="113"/>
      <c r="OWI2606" s="113"/>
      <c r="OWJ2606" s="113"/>
      <c r="OWK2606" s="113"/>
      <c r="OWL2606" s="113"/>
      <c r="OWM2606" s="113"/>
      <c r="OWN2606" s="113"/>
      <c r="OWO2606" s="113"/>
      <c r="OWP2606" s="113"/>
      <c r="OWQ2606" s="113"/>
      <c r="OWR2606" s="113"/>
      <c r="OWS2606" s="113"/>
      <c r="OWT2606" s="113"/>
      <c r="OWU2606" s="113"/>
      <c r="OWV2606" s="113"/>
      <c r="OWW2606" s="113"/>
      <c r="OWX2606" s="113"/>
      <c r="OWY2606" s="113"/>
      <c r="OWZ2606" s="113"/>
      <c r="OXA2606" s="113"/>
      <c r="OXB2606" s="113"/>
      <c r="OXC2606" s="113"/>
      <c r="OXD2606" s="113"/>
      <c r="OXE2606" s="113"/>
      <c r="OXF2606" s="113"/>
      <c r="OXG2606" s="113"/>
      <c r="OXH2606" s="113"/>
      <c r="OXI2606" s="113"/>
      <c r="OXJ2606" s="113"/>
      <c r="OXK2606" s="113"/>
      <c r="OXL2606" s="113"/>
      <c r="OXM2606" s="113"/>
      <c r="OXN2606" s="113"/>
      <c r="OXO2606" s="113"/>
      <c r="OXP2606" s="113"/>
      <c r="OXQ2606" s="113"/>
      <c r="OXR2606" s="113"/>
      <c r="OXS2606" s="113"/>
      <c r="OXT2606" s="113"/>
      <c r="OXU2606" s="113"/>
      <c r="OXV2606" s="113"/>
      <c r="OXW2606" s="113"/>
      <c r="OXX2606" s="113"/>
      <c r="OXY2606" s="113"/>
      <c r="OXZ2606" s="113"/>
      <c r="OYA2606" s="113"/>
      <c r="OYB2606" s="113"/>
      <c r="OYC2606" s="113"/>
      <c r="OYD2606" s="113"/>
      <c r="OYE2606" s="113"/>
      <c r="OYF2606" s="113"/>
      <c r="OYG2606" s="113"/>
      <c r="OYH2606" s="113"/>
      <c r="OYI2606" s="113"/>
      <c r="OYJ2606" s="113"/>
      <c r="OYK2606" s="113"/>
      <c r="OYL2606" s="113"/>
      <c r="OYM2606" s="113"/>
      <c r="OYN2606" s="113"/>
      <c r="OYO2606" s="113"/>
      <c r="OYP2606" s="113"/>
      <c r="OYQ2606" s="113"/>
      <c r="OYR2606" s="113"/>
      <c r="OYS2606" s="113"/>
      <c r="OYT2606" s="113"/>
      <c r="OYU2606" s="113"/>
      <c r="OYV2606" s="113"/>
      <c r="OYW2606" s="113"/>
      <c r="OYX2606" s="113"/>
      <c r="OYY2606" s="113"/>
      <c r="OYZ2606" s="113"/>
      <c r="OZA2606" s="113"/>
      <c r="OZB2606" s="113"/>
      <c r="OZC2606" s="113"/>
      <c r="OZD2606" s="113"/>
      <c r="OZE2606" s="113"/>
      <c r="OZF2606" s="113"/>
      <c r="OZG2606" s="113"/>
      <c r="OZH2606" s="113"/>
      <c r="OZI2606" s="113"/>
      <c r="OZJ2606" s="113"/>
      <c r="OZK2606" s="113"/>
      <c r="OZL2606" s="113"/>
      <c r="OZM2606" s="113"/>
      <c r="OZN2606" s="113"/>
      <c r="OZO2606" s="113"/>
      <c r="OZP2606" s="113"/>
      <c r="OZQ2606" s="113"/>
      <c r="OZR2606" s="113"/>
      <c r="OZS2606" s="113"/>
      <c r="OZT2606" s="113"/>
      <c r="OZU2606" s="113"/>
      <c r="OZV2606" s="113"/>
      <c r="OZW2606" s="113"/>
      <c r="OZX2606" s="113"/>
      <c r="OZY2606" s="113"/>
      <c r="OZZ2606" s="113"/>
      <c r="PAA2606" s="113"/>
      <c r="PAB2606" s="113"/>
      <c r="PAC2606" s="113"/>
      <c r="PAD2606" s="113"/>
      <c r="PAE2606" s="113"/>
      <c r="PAF2606" s="113"/>
      <c r="PAG2606" s="113"/>
      <c r="PAH2606" s="113"/>
      <c r="PAI2606" s="113"/>
      <c r="PAJ2606" s="113"/>
      <c r="PAK2606" s="113"/>
      <c r="PAL2606" s="113"/>
      <c r="PAM2606" s="113"/>
      <c r="PAN2606" s="113"/>
      <c r="PAO2606" s="113"/>
      <c r="PAP2606" s="113"/>
      <c r="PAQ2606" s="113"/>
      <c r="PAR2606" s="113"/>
      <c r="PAS2606" s="113"/>
      <c r="PAT2606" s="113"/>
      <c r="PAU2606" s="113"/>
      <c r="PAV2606" s="113"/>
      <c r="PAW2606" s="113"/>
      <c r="PAX2606" s="113"/>
      <c r="PAY2606" s="113"/>
      <c r="PAZ2606" s="113"/>
      <c r="PBA2606" s="113"/>
      <c r="PBB2606" s="113"/>
      <c r="PBC2606" s="113"/>
      <c r="PBD2606" s="113"/>
      <c r="PBE2606" s="113"/>
      <c r="PBF2606" s="113"/>
      <c r="PBG2606" s="113"/>
      <c r="PBH2606" s="113"/>
      <c r="PBI2606" s="113"/>
      <c r="PBJ2606" s="113"/>
      <c r="PBK2606" s="113"/>
      <c r="PBL2606" s="113"/>
      <c r="PBM2606" s="113"/>
      <c r="PBN2606" s="113"/>
      <c r="PBO2606" s="113"/>
      <c r="PBP2606" s="113"/>
      <c r="PBQ2606" s="113"/>
      <c r="PBR2606" s="113"/>
      <c r="PBS2606" s="113"/>
      <c r="PBT2606" s="113"/>
      <c r="PBU2606" s="113"/>
      <c r="PBV2606" s="113"/>
      <c r="PBW2606" s="113"/>
      <c r="PBX2606" s="113"/>
      <c r="PBY2606" s="113"/>
      <c r="PBZ2606" s="113"/>
      <c r="PCA2606" s="113"/>
      <c r="PCB2606" s="113"/>
      <c r="PCC2606" s="113"/>
      <c r="PCD2606" s="113"/>
      <c r="PCE2606" s="113"/>
      <c r="PCF2606" s="113"/>
      <c r="PCG2606" s="113"/>
      <c r="PCH2606" s="113"/>
      <c r="PCI2606" s="113"/>
      <c r="PCJ2606" s="113"/>
      <c r="PCK2606" s="113"/>
      <c r="PCL2606" s="113"/>
      <c r="PCM2606" s="113"/>
      <c r="PCN2606" s="113"/>
      <c r="PCO2606" s="113"/>
      <c r="PCP2606" s="113"/>
      <c r="PCQ2606" s="113"/>
      <c r="PCR2606" s="113"/>
      <c r="PCS2606" s="113"/>
      <c r="PCT2606" s="113"/>
      <c r="PCU2606" s="113"/>
      <c r="PCV2606" s="113"/>
      <c r="PCW2606" s="113"/>
      <c r="PCX2606" s="113"/>
      <c r="PCY2606" s="113"/>
      <c r="PCZ2606" s="113"/>
      <c r="PDA2606" s="113"/>
      <c r="PDB2606" s="113"/>
      <c r="PDC2606" s="113"/>
      <c r="PDD2606" s="113"/>
      <c r="PDE2606" s="113"/>
      <c r="PDF2606" s="113"/>
      <c r="PDG2606" s="113"/>
      <c r="PDH2606" s="113"/>
      <c r="PDI2606" s="113"/>
      <c r="PDJ2606" s="113"/>
      <c r="PDK2606" s="113"/>
      <c r="PDL2606" s="113"/>
      <c r="PDM2606" s="113"/>
      <c r="PDN2606" s="113"/>
      <c r="PDO2606" s="113"/>
      <c r="PDP2606" s="113"/>
      <c r="PDQ2606" s="113"/>
      <c r="PDR2606" s="113"/>
      <c r="PDS2606" s="113"/>
      <c r="PDT2606" s="113"/>
      <c r="PDU2606" s="113"/>
      <c r="PDV2606" s="113"/>
      <c r="PDW2606" s="113"/>
      <c r="PDX2606" s="113"/>
      <c r="PDY2606" s="113"/>
      <c r="PDZ2606" s="113"/>
      <c r="PEA2606" s="113"/>
      <c r="PEB2606" s="113"/>
      <c r="PEC2606" s="113"/>
      <c r="PED2606" s="113"/>
      <c r="PEE2606" s="113"/>
      <c r="PEF2606" s="113"/>
      <c r="PEG2606" s="113"/>
      <c r="PEH2606" s="113"/>
      <c r="PEI2606" s="113"/>
      <c r="PEJ2606" s="113"/>
      <c r="PEK2606" s="113"/>
      <c r="PEL2606" s="113"/>
      <c r="PEM2606" s="113"/>
      <c r="PEN2606" s="113"/>
      <c r="PEO2606" s="113"/>
      <c r="PEP2606" s="113"/>
      <c r="PEQ2606" s="113"/>
      <c r="PER2606" s="113"/>
      <c r="PES2606" s="113"/>
      <c r="PET2606" s="113"/>
      <c r="PEU2606" s="113"/>
      <c r="PEV2606" s="113"/>
      <c r="PEW2606" s="113"/>
      <c r="PEX2606" s="113"/>
      <c r="PEY2606" s="113"/>
      <c r="PEZ2606" s="113"/>
      <c r="PFA2606" s="113"/>
      <c r="PFB2606" s="113"/>
      <c r="PFC2606" s="113"/>
      <c r="PFD2606" s="113"/>
      <c r="PFE2606" s="113"/>
      <c r="PFF2606" s="113"/>
      <c r="PFG2606" s="113"/>
      <c r="PFH2606" s="113"/>
      <c r="PFI2606" s="113"/>
      <c r="PFJ2606" s="113"/>
      <c r="PFK2606" s="113"/>
      <c r="PFL2606" s="113"/>
      <c r="PFM2606" s="113"/>
      <c r="PFN2606" s="113"/>
      <c r="PFO2606" s="113"/>
      <c r="PFP2606" s="113"/>
      <c r="PFQ2606" s="113"/>
      <c r="PFR2606" s="113"/>
      <c r="PFS2606" s="113"/>
      <c r="PFT2606" s="113"/>
      <c r="PFU2606" s="113"/>
      <c r="PFV2606" s="113"/>
      <c r="PFW2606" s="113"/>
      <c r="PFX2606" s="113"/>
      <c r="PFY2606" s="113"/>
      <c r="PFZ2606" s="113"/>
      <c r="PGA2606" s="113"/>
      <c r="PGB2606" s="113"/>
      <c r="PGC2606" s="113"/>
      <c r="PGD2606" s="113"/>
      <c r="PGE2606" s="113"/>
      <c r="PGF2606" s="113"/>
      <c r="PGG2606" s="113"/>
      <c r="PGH2606" s="113"/>
      <c r="PGI2606" s="113"/>
      <c r="PGJ2606" s="113"/>
      <c r="PGK2606" s="113"/>
      <c r="PGL2606" s="113"/>
      <c r="PGM2606" s="113"/>
      <c r="PGN2606" s="113"/>
      <c r="PGO2606" s="113"/>
      <c r="PGP2606" s="113"/>
      <c r="PGQ2606" s="113"/>
      <c r="PGR2606" s="113"/>
      <c r="PGS2606" s="113"/>
      <c r="PGT2606" s="113"/>
      <c r="PGU2606" s="113"/>
      <c r="PGV2606" s="113"/>
      <c r="PGW2606" s="113"/>
      <c r="PGX2606" s="113"/>
      <c r="PGY2606" s="113"/>
      <c r="PGZ2606" s="113"/>
      <c r="PHA2606" s="113"/>
      <c r="PHB2606" s="113"/>
      <c r="PHC2606" s="113"/>
      <c r="PHD2606" s="113"/>
      <c r="PHE2606" s="113"/>
      <c r="PHF2606" s="113"/>
      <c r="PHG2606" s="113"/>
      <c r="PHH2606" s="113"/>
      <c r="PHI2606" s="113"/>
      <c r="PHJ2606" s="113"/>
      <c r="PHK2606" s="113"/>
      <c r="PHL2606" s="113"/>
      <c r="PHM2606" s="113"/>
      <c r="PHN2606" s="113"/>
      <c r="PHO2606" s="113"/>
      <c r="PHP2606" s="113"/>
      <c r="PHQ2606" s="113"/>
      <c r="PHR2606" s="113"/>
      <c r="PHS2606" s="113"/>
      <c r="PHT2606" s="113"/>
      <c r="PHU2606" s="113"/>
      <c r="PHV2606" s="113"/>
      <c r="PHW2606" s="113"/>
      <c r="PHX2606" s="113"/>
      <c r="PHY2606" s="113"/>
      <c r="PHZ2606" s="113"/>
      <c r="PIA2606" s="113"/>
      <c r="PIB2606" s="113"/>
      <c r="PIC2606" s="113"/>
      <c r="PID2606" s="113"/>
      <c r="PIE2606" s="113"/>
      <c r="PIF2606" s="113"/>
      <c r="PIG2606" s="113"/>
      <c r="PIH2606" s="113"/>
      <c r="PII2606" s="113"/>
      <c r="PIJ2606" s="113"/>
      <c r="PIK2606" s="113"/>
      <c r="PIL2606" s="113"/>
      <c r="PIM2606" s="113"/>
      <c r="PIN2606" s="113"/>
      <c r="PIO2606" s="113"/>
      <c r="PIP2606" s="113"/>
      <c r="PIQ2606" s="113"/>
      <c r="PIR2606" s="113"/>
      <c r="PIS2606" s="113"/>
      <c r="PIT2606" s="113"/>
      <c r="PIU2606" s="113"/>
      <c r="PIV2606" s="113"/>
      <c r="PIW2606" s="113"/>
      <c r="PIX2606" s="113"/>
      <c r="PIY2606" s="113"/>
      <c r="PIZ2606" s="113"/>
      <c r="PJA2606" s="113"/>
      <c r="PJB2606" s="113"/>
      <c r="PJC2606" s="113"/>
      <c r="PJD2606" s="113"/>
      <c r="PJE2606" s="113"/>
      <c r="PJF2606" s="113"/>
      <c r="PJG2606" s="113"/>
      <c r="PJH2606" s="113"/>
      <c r="PJI2606" s="113"/>
      <c r="PJJ2606" s="113"/>
      <c r="PJK2606" s="113"/>
      <c r="PJL2606" s="113"/>
      <c r="PJM2606" s="113"/>
      <c r="PJN2606" s="113"/>
      <c r="PJO2606" s="113"/>
      <c r="PJP2606" s="113"/>
      <c r="PJQ2606" s="113"/>
      <c r="PJR2606" s="113"/>
      <c r="PJS2606" s="113"/>
      <c r="PJT2606" s="113"/>
      <c r="PJU2606" s="113"/>
      <c r="PJV2606" s="113"/>
      <c r="PJW2606" s="113"/>
      <c r="PJX2606" s="113"/>
      <c r="PJY2606" s="113"/>
      <c r="PJZ2606" s="113"/>
      <c r="PKA2606" s="113"/>
      <c r="PKB2606" s="113"/>
      <c r="PKC2606" s="113"/>
      <c r="PKD2606" s="113"/>
      <c r="PKE2606" s="113"/>
      <c r="PKF2606" s="113"/>
      <c r="PKG2606" s="113"/>
      <c r="PKH2606" s="113"/>
      <c r="PKI2606" s="113"/>
      <c r="PKJ2606" s="113"/>
      <c r="PKK2606" s="113"/>
      <c r="PKL2606" s="113"/>
      <c r="PKM2606" s="113"/>
      <c r="PKN2606" s="113"/>
      <c r="PKO2606" s="113"/>
      <c r="PKP2606" s="113"/>
      <c r="PKQ2606" s="113"/>
      <c r="PKR2606" s="113"/>
      <c r="PKS2606" s="113"/>
      <c r="PKT2606" s="113"/>
      <c r="PKU2606" s="113"/>
      <c r="PKV2606" s="113"/>
      <c r="PKW2606" s="113"/>
      <c r="PKX2606" s="113"/>
      <c r="PKY2606" s="113"/>
      <c r="PKZ2606" s="113"/>
      <c r="PLA2606" s="113"/>
      <c r="PLB2606" s="113"/>
      <c r="PLC2606" s="113"/>
      <c r="PLD2606" s="113"/>
      <c r="PLE2606" s="113"/>
      <c r="PLF2606" s="113"/>
      <c r="PLG2606" s="113"/>
      <c r="PLH2606" s="113"/>
      <c r="PLI2606" s="113"/>
      <c r="PLJ2606" s="113"/>
      <c r="PLK2606" s="113"/>
      <c r="PLL2606" s="113"/>
      <c r="PLM2606" s="113"/>
      <c r="PLN2606" s="113"/>
      <c r="PLO2606" s="113"/>
      <c r="PLP2606" s="113"/>
      <c r="PLQ2606" s="113"/>
      <c r="PLR2606" s="113"/>
      <c r="PLS2606" s="113"/>
      <c r="PLT2606" s="113"/>
      <c r="PLU2606" s="113"/>
      <c r="PLV2606" s="113"/>
      <c r="PLW2606" s="113"/>
      <c r="PLX2606" s="113"/>
      <c r="PLY2606" s="113"/>
      <c r="PLZ2606" s="113"/>
      <c r="PMA2606" s="113"/>
      <c r="PMB2606" s="113"/>
      <c r="PMC2606" s="113"/>
      <c r="PMD2606" s="113"/>
      <c r="PME2606" s="113"/>
      <c r="PMF2606" s="113"/>
      <c r="PMG2606" s="113"/>
      <c r="PMH2606" s="113"/>
      <c r="PMI2606" s="113"/>
      <c r="PMJ2606" s="113"/>
      <c r="PMK2606" s="113"/>
      <c r="PML2606" s="113"/>
      <c r="PMM2606" s="113"/>
      <c r="PMN2606" s="113"/>
      <c r="PMO2606" s="113"/>
      <c r="PMP2606" s="113"/>
      <c r="PMQ2606" s="113"/>
      <c r="PMR2606" s="113"/>
      <c r="PMS2606" s="113"/>
      <c r="PMT2606" s="113"/>
      <c r="PMU2606" s="113"/>
      <c r="PMV2606" s="113"/>
      <c r="PMW2606" s="113"/>
      <c r="PMX2606" s="113"/>
      <c r="PMY2606" s="113"/>
      <c r="PMZ2606" s="113"/>
      <c r="PNA2606" s="113"/>
      <c r="PNB2606" s="113"/>
      <c r="PNC2606" s="113"/>
      <c r="PND2606" s="113"/>
      <c r="PNE2606" s="113"/>
      <c r="PNF2606" s="113"/>
      <c r="PNG2606" s="113"/>
      <c r="PNH2606" s="113"/>
      <c r="PNI2606" s="113"/>
      <c r="PNJ2606" s="113"/>
      <c r="PNK2606" s="113"/>
      <c r="PNL2606" s="113"/>
      <c r="PNM2606" s="113"/>
      <c r="PNN2606" s="113"/>
      <c r="PNO2606" s="113"/>
      <c r="PNP2606" s="113"/>
      <c r="PNQ2606" s="113"/>
      <c r="PNR2606" s="113"/>
      <c r="PNS2606" s="113"/>
      <c r="PNT2606" s="113"/>
      <c r="PNU2606" s="113"/>
      <c r="PNV2606" s="113"/>
      <c r="PNW2606" s="113"/>
      <c r="PNX2606" s="113"/>
      <c r="PNY2606" s="113"/>
      <c r="PNZ2606" s="113"/>
      <c r="POA2606" s="113"/>
      <c r="POB2606" s="113"/>
      <c r="POC2606" s="113"/>
      <c r="POD2606" s="113"/>
      <c r="POE2606" s="113"/>
      <c r="POF2606" s="113"/>
      <c r="POG2606" s="113"/>
      <c r="POH2606" s="113"/>
      <c r="POI2606" s="113"/>
      <c r="POJ2606" s="113"/>
      <c r="POK2606" s="113"/>
      <c r="POL2606" s="113"/>
      <c r="POM2606" s="113"/>
      <c r="PON2606" s="113"/>
      <c r="POO2606" s="113"/>
      <c r="POP2606" s="113"/>
      <c r="POQ2606" s="113"/>
      <c r="POR2606" s="113"/>
      <c r="POS2606" s="113"/>
      <c r="POT2606" s="113"/>
      <c r="POU2606" s="113"/>
      <c r="POV2606" s="113"/>
      <c r="POW2606" s="113"/>
      <c r="POX2606" s="113"/>
      <c r="POY2606" s="113"/>
      <c r="POZ2606" s="113"/>
      <c r="PPA2606" s="113"/>
      <c r="PPB2606" s="113"/>
      <c r="PPC2606" s="113"/>
      <c r="PPD2606" s="113"/>
      <c r="PPE2606" s="113"/>
      <c r="PPF2606" s="113"/>
      <c r="PPG2606" s="113"/>
      <c r="PPH2606" s="113"/>
      <c r="PPI2606" s="113"/>
      <c r="PPJ2606" s="113"/>
      <c r="PPK2606" s="113"/>
      <c r="PPL2606" s="113"/>
      <c r="PPM2606" s="113"/>
      <c r="PPN2606" s="113"/>
      <c r="PPO2606" s="113"/>
      <c r="PPP2606" s="113"/>
      <c r="PPQ2606" s="113"/>
      <c r="PPR2606" s="113"/>
      <c r="PPS2606" s="113"/>
      <c r="PPT2606" s="113"/>
      <c r="PPU2606" s="113"/>
      <c r="PPV2606" s="113"/>
      <c r="PPW2606" s="113"/>
      <c r="PPX2606" s="113"/>
      <c r="PPY2606" s="113"/>
      <c r="PPZ2606" s="113"/>
      <c r="PQA2606" s="113"/>
      <c r="PQB2606" s="113"/>
      <c r="PQC2606" s="113"/>
      <c r="PQD2606" s="113"/>
      <c r="PQE2606" s="113"/>
      <c r="PQF2606" s="113"/>
      <c r="PQG2606" s="113"/>
      <c r="PQH2606" s="113"/>
      <c r="PQI2606" s="113"/>
      <c r="PQJ2606" s="113"/>
      <c r="PQK2606" s="113"/>
      <c r="PQL2606" s="113"/>
      <c r="PQM2606" s="113"/>
      <c r="PQN2606" s="113"/>
      <c r="PQO2606" s="113"/>
      <c r="PQP2606" s="113"/>
      <c r="PQQ2606" s="113"/>
      <c r="PQR2606" s="113"/>
      <c r="PQS2606" s="113"/>
      <c r="PQT2606" s="113"/>
      <c r="PQU2606" s="113"/>
      <c r="PQV2606" s="113"/>
      <c r="PQW2606" s="113"/>
      <c r="PQX2606" s="113"/>
      <c r="PQY2606" s="113"/>
      <c r="PQZ2606" s="113"/>
      <c r="PRA2606" s="113"/>
      <c r="PRB2606" s="113"/>
      <c r="PRC2606" s="113"/>
      <c r="PRD2606" s="113"/>
      <c r="PRE2606" s="113"/>
      <c r="PRF2606" s="113"/>
      <c r="PRG2606" s="113"/>
      <c r="PRH2606" s="113"/>
      <c r="PRI2606" s="113"/>
      <c r="PRJ2606" s="113"/>
      <c r="PRK2606" s="113"/>
      <c r="PRL2606" s="113"/>
      <c r="PRM2606" s="113"/>
      <c r="PRN2606" s="113"/>
      <c r="PRO2606" s="113"/>
      <c r="PRP2606" s="113"/>
      <c r="PRQ2606" s="113"/>
      <c r="PRR2606" s="113"/>
      <c r="PRS2606" s="113"/>
      <c r="PRT2606" s="113"/>
      <c r="PRU2606" s="113"/>
      <c r="PRV2606" s="113"/>
      <c r="PRW2606" s="113"/>
      <c r="PRX2606" s="113"/>
      <c r="PRY2606" s="113"/>
      <c r="PRZ2606" s="113"/>
      <c r="PSA2606" s="113"/>
      <c r="PSB2606" s="113"/>
      <c r="PSC2606" s="113"/>
      <c r="PSD2606" s="113"/>
      <c r="PSE2606" s="113"/>
      <c r="PSF2606" s="113"/>
      <c r="PSG2606" s="113"/>
      <c r="PSH2606" s="113"/>
      <c r="PSI2606" s="113"/>
      <c r="PSJ2606" s="113"/>
      <c r="PSK2606" s="113"/>
      <c r="PSL2606" s="113"/>
      <c r="PSM2606" s="113"/>
      <c r="PSN2606" s="113"/>
      <c r="PSO2606" s="113"/>
      <c r="PSP2606" s="113"/>
      <c r="PSQ2606" s="113"/>
      <c r="PSR2606" s="113"/>
      <c r="PSS2606" s="113"/>
      <c r="PST2606" s="113"/>
      <c r="PSU2606" s="113"/>
      <c r="PSV2606" s="113"/>
      <c r="PSW2606" s="113"/>
      <c r="PSX2606" s="113"/>
      <c r="PSY2606" s="113"/>
      <c r="PSZ2606" s="113"/>
      <c r="PTA2606" s="113"/>
      <c r="PTB2606" s="113"/>
      <c r="PTC2606" s="113"/>
      <c r="PTD2606" s="113"/>
      <c r="PTE2606" s="113"/>
      <c r="PTF2606" s="113"/>
      <c r="PTG2606" s="113"/>
      <c r="PTH2606" s="113"/>
      <c r="PTI2606" s="113"/>
      <c r="PTJ2606" s="113"/>
      <c r="PTK2606" s="113"/>
      <c r="PTL2606" s="113"/>
      <c r="PTM2606" s="113"/>
      <c r="PTN2606" s="113"/>
      <c r="PTO2606" s="113"/>
      <c r="PTP2606" s="113"/>
      <c r="PTQ2606" s="113"/>
      <c r="PTR2606" s="113"/>
      <c r="PTS2606" s="113"/>
      <c r="PTT2606" s="113"/>
      <c r="PTU2606" s="113"/>
      <c r="PTV2606" s="113"/>
      <c r="PTW2606" s="113"/>
      <c r="PTX2606" s="113"/>
      <c r="PTY2606" s="113"/>
      <c r="PTZ2606" s="113"/>
      <c r="PUA2606" s="113"/>
      <c r="PUB2606" s="113"/>
      <c r="PUC2606" s="113"/>
      <c r="PUD2606" s="113"/>
      <c r="PUE2606" s="113"/>
      <c r="PUF2606" s="113"/>
      <c r="PUG2606" s="113"/>
      <c r="PUH2606" s="113"/>
      <c r="PUI2606" s="113"/>
      <c r="PUJ2606" s="113"/>
      <c r="PUK2606" s="113"/>
      <c r="PUL2606" s="113"/>
      <c r="PUM2606" s="113"/>
      <c r="PUN2606" s="113"/>
      <c r="PUO2606" s="113"/>
      <c r="PUP2606" s="113"/>
      <c r="PUQ2606" s="113"/>
      <c r="PUR2606" s="113"/>
      <c r="PUS2606" s="113"/>
      <c r="PUT2606" s="113"/>
      <c r="PUU2606" s="113"/>
      <c r="PUV2606" s="113"/>
      <c r="PUW2606" s="113"/>
      <c r="PUX2606" s="113"/>
      <c r="PUY2606" s="113"/>
      <c r="PUZ2606" s="113"/>
      <c r="PVA2606" s="113"/>
      <c r="PVB2606" s="113"/>
      <c r="PVC2606" s="113"/>
      <c r="PVD2606" s="113"/>
      <c r="PVE2606" s="113"/>
      <c r="PVF2606" s="113"/>
      <c r="PVG2606" s="113"/>
      <c r="PVH2606" s="113"/>
      <c r="PVI2606" s="113"/>
      <c r="PVJ2606" s="113"/>
      <c r="PVK2606" s="113"/>
      <c r="PVL2606" s="113"/>
      <c r="PVM2606" s="113"/>
      <c r="PVN2606" s="113"/>
      <c r="PVO2606" s="113"/>
      <c r="PVP2606" s="113"/>
      <c r="PVQ2606" s="113"/>
      <c r="PVR2606" s="113"/>
      <c r="PVS2606" s="113"/>
      <c r="PVT2606" s="113"/>
      <c r="PVU2606" s="113"/>
      <c r="PVV2606" s="113"/>
      <c r="PVW2606" s="113"/>
      <c r="PVX2606" s="113"/>
      <c r="PVY2606" s="113"/>
      <c r="PVZ2606" s="113"/>
      <c r="PWA2606" s="113"/>
      <c r="PWB2606" s="113"/>
      <c r="PWC2606" s="113"/>
      <c r="PWD2606" s="113"/>
      <c r="PWE2606" s="113"/>
      <c r="PWF2606" s="113"/>
      <c r="PWG2606" s="113"/>
      <c r="PWH2606" s="113"/>
      <c r="PWI2606" s="113"/>
      <c r="PWJ2606" s="113"/>
      <c r="PWK2606" s="113"/>
      <c r="PWL2606" s="113"/>
      <c r="PWM2606" s="113"/>
      <c r="PWN2606" s="113"/>
      <c r="PWO2606" s="113"/>
      <c r="PWP2606" s="113"/>
      <c r="PWQ2606" s="113"/>
      <c r="PWR2606" s="113"/>
      <c r="PWS2606" s="113"/>
      <c r="PWT2606" s="113"/>
      <c r="PWU2606" s="113"/>
      <c r="PWV2606" s="113"/>
      <c r="PWW2606" s="113"/>
      <c r="PWX2606" s="113"/>
      <c r="PWY2606" s="113"/>
      <c r="PWZ2606" s="113"/>
      <c r="PXA2606" s="113"/>
      <c r="PXB2606" s="113"/>
      <c r="PXC2606" s="113"/>
      <c r="PXD2606" s="113"/>
      <c r="PXE2606" s="113"/>
      <c r="PXF2606" s="113"/>
      <c r="PXG2606" s="113"/>
      <c r="PXH2606" s="113"/>
      <c r="PXI2606" s="113"/>
      <c r="PXJ2606" s="113"/>
      <c r="PXK2606" s="113"/>
      <c r="PXL2606" s="113"/>
      <c r="PXM2606" s="113"/>
      <c r="PXN2606" s="113"/>
      <c r="PXO2606" s="113"/>
      <c r="PXP2606" s="113"/>
      <c r="PXQ2606" s="113"/>
      <c r="PXR2606" s="113"/>
      <c r="PXS2606" s="113"/>
      <c r="PXT2606" s="113"/>
      <c r="PXU2606" s="113"/>
      <c r="PXV2606" s="113"/>
      <c r="PXW2606" s="113"/>
      <c r="PXX2606" s="113"/>
      <c r="PXY2606" s="113"/>
      <c r="PXZ2606" s="113"/>
      <c r="PYA2606" s="113"/>
      <c r="PYB2606" s="113"/>
      <c r="PYC2606" s="113"/>
      <c r="PYD2606" s="113"/>
      <c r="PYE2606" s="113"/>
      <c r="PYF2606" s="113"/>
      <c r="PYG2606" s="113"/>
      <c r="PYH2606" s="113"/>
      <c r="PYI2606" s="113"/>
      <c r="PYJ2606" s="113"/>
      <c r="PYK2606" s="113"/>
      <c r="PYL2606" s="113"/>
      <c r="PYM2606" s="113"/>
      <c r="PYN2606" s="113"/>
      <c r="PYO2606" s="113"/>
      <c r="PYP2606" s="113"/>
      <c r="PYQ2606" s="113"/>
      <c r="PYR2606" s="113"/>
      <c r="PYS2606" s="113"/>
      <c r="PYT2606" s="113"/>
      <c r="PYU2606" s="113"/>
      <c r="PYV2606" s="113"/>
      <c r="PYW2606" s="113"/>
      <c r="PYX2606" s="113"/>
      <c r="PYY2606" s="113"/>
      <c r="PYZ2606" s="113"/>
      <c r="PZA2606" s="113"/>
      <c r="PZB2606" s="113"/>
      <c r="PZC2606" s="113"/>
      <c r="PZD2606" s="113"/>
      <c r="PZE2606" s="113"/>
      <c r="PZF2606" s="113"/>
      <c r="PZG2606" s="113"/>
      <c r="PZH2606" s="113"/>
      <c r="PZI2606" s="113"/>
      <c r="PZJ2606" s="113"/>
      <c r="PZK2606" s="113"/>
      <c r="PZL2606" s="113"/>
      <c r="PZM2606" s="113"/>
      <c r="PZN2606" s="113"/>
      <c r="PZO2606" s="113"/>
      <c r="PZP2606" s="113"/>
      <c r="PZQ2606" s="113"/>
      <c r="PZR2606" s="113"/>
      <c r="PZS2606" s="113"/>
      <c r="PZT2606" s="113"/>
      <c r="PZU2606" s="113"/>
      <c r="PZV2606" s="113"/>
      <c r="PZW2606" s="113"/>
      <c r="PZX2606" s="113"/>
      <c r="PZY2606" s="113"/>
      <c r="PZZ2606" s="113"/>
      <c r="QAA2606" s="113"/>
      <c r="QAB2606" s="113"/>
      <c r="QAC2606" s="113"/>
      <c r="QAD2606" s="113"/>
      <c r="QAE2606" s="113"/>
      <c r="QAF2606" s="113"/>
      <c r="QAG2606" s="113"/>
      <c r="QAH2606" s="113"/>
      <c r="QAI2606" s="113"/>
      <c r="QAJ2606" s="113"/>
      <c r="QAK2606" s="113"/>
      <c r="QAL2606" s="113"/>
      <c r="QAM2606" s="113"/>
      <c r="QAN2606" s="113"/>
      <c r="QAO2606" s="113"/>
      <c r="QAP2606" s="113"/>
      <c r="QAQ2606" s="113"/>
      <c r="QAR2606" s="113"/>
      <c r="QAS2606" s="113"/>
      <c r="QAT2606" s="113"/>
      <c r="QAU2606" s="113"/>
      <c r="QAV2606" s="113"/>
      <c r="QAW2606" s="113"/>
      <c r="QAX2606" s="113"/>
      <c r="QAY2606" s="113"/>
      <c r="QAZ2606" s="113"/>
      <c r="QBA2606" s="113"/>
      <c r="QBB2606" s="113"/>
      <c r="QBC2606" s="113"/>
      <c r="QBD2606" s="113"/>
      <c r="QBE2606" s="113"/>
      <c r="QBF2606" s="113"/>
      <c r="QBG2606" s="113"/>
      <c r="QBH2606" s="113"/>
      <c r="QBI2606" s="113"/>
      <c r="QBJ2606" s="113"/>
      <c r="QBK2606" s="113"/>
      <c r="QBL2606" s="113"/>
      <c r="QBM2606" s="113"/>
      <c r="QBN2606" s="113"/>
      <c r="QBO2606" s="113"/>
      <c r="QBP2606" s="113"/>
      <c r="QBQ2606" s="113"/>
      <c r="QBR2606" s="113"/>
      <c r="QBS2606" s="113"/>
      <c r="QBT2606" s="113"/>
      <c r="QBU2606" s="113"/>
      <c r="QBV2606" s="113"/>
      <c r="QBW2606" s="113"/>
      <c r="QBX2606" s="113"/>
      <c r="QBY2606" s="113"/>
      <c r="QBZ2606" s="113"/>
      <c r="QCA2606" s="113"/>
      <c r="QCB2606" s="113"/>
      <c r="QCC2606" s="113"/>
      <c r="QCD2606" s="113"/>
      <c r="QCE2606" s="113"/>
      <c r="QCF2606" s="113"/>
      <c r="QCG2606" s="113"/>
      <c r="QCH2606" s="113"/>
      <c r="QCI2606" s="113"/>
      <c r="QCJ2606" s="113"/>
      <c r="QCK2606" s="113"/>
      <c r="QCL2606" s="113"/>
      <c r="QCM2606" s="113"/>
      <c r="QCN2606" s="113"/>
      <c r="QCO2606" s="113"/>
      <c r="QCP2606" s="113"/>
      <c r="QCQ2606" s="113"/>
      <c r="QCR2606" s="113"/>
      <c r="QCS2606" s="113"/>
      <c r="QCT2606" s="113"/>
      <c r="QCU2606" s="113"/>
      <c r="QCV2606" s="113"/>
      <c r="QCW2606" s="113"/>
      <c r="QCX2606" s="113"/>
      <c r="QCY2606" s="113"/>
      <c r="QCZ2606" s="113"/>
      <c r="QDA2606" s="113"/>
      <c r="QDB2606" s="113"/>
      <c r="QDC2606" s="113"/>
      <c r="QDD2606" s="113"/>
      <c r="QDE2606" s="113"/>
      <c r="QDF2606" s="113"/>
      <c r="QDG2606" s="113"/>
      <c r="QDH2606" s="113"/>
      <c r="QDI2606" s="113"/>
      <c r="QDJ2606" s="113"/>
      <c r="QDK2606" s="113"/>
      <c r="QDL2606" s="113"/>
      <c r="QDM2606" s="113"/>
      <c r="QDN2606" s="113"/>
      <c r="QDO2606" s="113"/>
      <c r="QDP2606" s="113"/>
      <c r="QDQ2606" s="113"/>
      <c r="QDR2606" s="113"/>
      <c r="QDS2606" s="113"/>
      <c r="QDT2606" s="113"/>
      <c r="QDU2606" s="113"/>
      <c r="QDV2606" s="113"/>
      <c r="QDW2606" s="113"/>
      <c r="QDX2606" s="113"/>
      <c r="QDY2606" s="113"/>
      <c r="QDZ2606" s="113"/>
      <c r="QEA2606" s="113"/>
      <c r="QEB2606" s="113"/>
      <c r="QEC2606" s="113"/>
      <c r="QED2606" s="113"/>
      <c r="QEE2606" s="113"/>
      <c r="QEF2606" s="113"/>
      <c r="QEG2606" s="113"/>
      <c r="QEH2606" s="113"/>
      <c r="QEI2606" s="113"/>
      <c r="QEJ2606" s="113"/>
      <c r="QEK2606" s="113"/>
      <c r="QEL2606" s="113"/>
      <c r="QEM2606" s="113"/>
      <c r="QEN2606" s="113"/>
      <c r="QEO2606" s="113"/>
      <c r="QEP2606" s="113"/>
      <c r="QEQ2606" s="113"/>
      <c r="QER2606" s="113"/>
      <c r="QES2606" s="113"/>
      <c r="QET2606" s="113"/>
      <c r="QEU2606" s="113"/>
      <c r="QEV2606" s="113"/>
      <c r="QEW2606" s="113"/>
      <c r="QEX2606" s="113"/>
      <c r="QEY2606" s="113"/>
      <c r="QEZ2606" s="113"/>
      <c r="QFA2606" s="113"/>
      <c r="QFB2606" s="113"/>
      <c r="QFC2606" s="113"/>
      <c r="QFD2606" s="113"/>
      <c r="QFE2606" s="113"/>
      <c r="QFF2606" s="113"/>
      <c r="QFG2606" s="113"/>
      <c r="QFH2606" s="113"/>
      <c r="QFI2606" s="113"/>
      <c r="QFJ2606" s="113"/>
      <c r="QFK2606" s="113"/>
      <c r="QFL2606" s="113"/>
      <c r="QFM2606" s="113"/>
      <c r="QFN2606" s="113"/>
      <c r="QFO2606" s="113"/>
      <c r="QFP2606" s="113"/>
      <c r="QFQ2606" s="113"/>
      <c r="QFR2606" s="113"/>
      <c r="QFS2606" s="113"/>
      <c r="QFT2606" s="113"/>
      <c r="QFU2606" s="113"/>
      <c r="QFV2606" s="113"/>
      <c r="QFW2606" s="113"/>
      <c r="QFX2606" s="113"/>
      <c r="QFY2606" s="113"/>
      <c r="QFZ2606" s="113"/>
      <c r="QGA2606" s="113"/>
      <c r="QGB2606" s="113"/>
      <c r="QGC2606" s="113"/>
      <c r="QGD2606" s="113"/>
      <c r="QGE2606" s="113"/>
      <c r="QGF2606" s="113"/>
      <c r="QGG2606" s="113"/>
      <c r="QGH2606" s="113"/>
      <c r="QGI2606" s="113"/>
      <c r="QGJ2606" s="113"/>
      <c r="QGK2606" s="113"/>
      <c r="QGL2606" s="113"/>
      <c r="QGM2606" s="113"/>
      <c r="QGN2606" s="113"/>
      <c r="QGO2606" s="113"/>
      <c r="QGP2606" s="113"/>
      <c r="QGQ2606" s="113"/>
      <c r="QGR2606" s="113"/>
      <c r="QGS2606" s="113"/>
      <c r="QGT2606" s="113"/>
      <c r="QGU2606" s="113"/>
      <c r="QGV2606" s="113"/>
      <c r="QGW2606" s="113"/>
      <c r="QGX2606" s="113"/>
      <c r="QGY2606" s="113"/>
      <c r="QGZ2606" s="113"/>
      <c r="QHA2606" s="113"/>
      <c r="QHB2606" s="113"/>
      <c r="QHC2606" s="113"/>
      <c r="QHD2606" s="113"/>
      <c r="QHE2606" s="113"/>
      <c r="QHF2606" s="113"/>
      <c r="QHG2606" s="113"/>
      <c r="QHH2606" s="113"/>
      <c r="QHI2606" s="113"/>
      <c r="QHJ2606" s="113"/>
      <c r="QHK2606" s="113"/>
      <c r="QHL2606" s="113"/>
      <c r="QHM2606" s="113"/>
      <c r="QHN2606" s="113"/>
      <c r="QHO2606" s="113"/>
      <c r="QHP2606" s="113"/>
      <c r="QHQ2606" s="113"/>
      <c r="QHR2606" s="113"/>
      <c r="QHS2606" s="113"/>
      <c r="QHT2606" s="113"/>
      <c r="QHU2606" s="113"/>
      <c r="QHV2606" s="113"/>
      <c r="QHW2606" s="113"/>
      <c r="QHX2606" s="113"/>
      <c r="QHY2606" s="113"/>
      <c r="QHZ2606" s="113"/>
      <c r="QIA2606" s="113"/>
      <c r="QIB2606" s="113"/>
      <c r="QIC2606" s="113"/>
      <c r="QID2606" s="113"/>
      <c r="QIE2606" s="113"/>
      <c r="QIF2606" s="113"/>
      <c r="QIG2606" s="113"/>
      <c r="QIH2606" s="113"/>
      <c r="QII2606" s="113"/>
      <c r="QIJ2606" s="113"/>
      <c r="QIK2606" s="113"/>
      <c r="QIL2606" s="113"/>
      <c r="QIM2606" s="113"/>
      <c r="QIN2606" s="113"/>
      <c r="QIO2606" s="113"/>
      <c r="QIP2606" s="113"/>
      <c r="QIQ2606" s="113"/>
      <c r="QIR2606" s="113"/>
      <c r="QIS2606" s="113"/>
      <c r="QIT2606" s="113"/>
      <c r="QIU2606" s="113"/>
      <c r="QIV2606" s="113"/>
      <c r="QIW2606" s="113"/>
      <c r="QIX2606" s="113"/>
      <c r="QIY2606" s="113"/>
      <c r="QIZ2606" s="113"/>
      <c r="QJA2606" s="113"/>
      <c r="QJB2606" s="113"/>
      <c r="QJC2606" s="113"/>
      <c r="QJD2606" s="113"/>
      <c r="QJE2606" s="113"/>
      <c r="QJF2606" s="113"/>
      <c r="QJG2606" s="113"/>
      <c r="QJH2606" s="113"/>
      <c r="QJI2606" s="113"/>
      <c r="QJJ2606" s="113"/>
      <c r="QJK2606" s="113"/>
      <c r="QJL2606" s="113"/>
      <c r="QJM2606" s="113"/>
      <c r="QJN2606" s="113"/>
      <c r="QJO2606" s="113"/>
      <c r="QJP2606" s="113"/>
      <c r="QJQ2606" s="113"/>
      <c r="QJR2606" s="113"/>
      <c r="QJS2606" s="113"/>
      <c r="QJT2606" s="113"/>
      <c r="QJU2606" s="113"/>
      <c r="QJV2606" s="113"/>
      <c r="QJW2606" s="113"/>
      <c r="QJX2606" s="113"/>
      <c r="QJY2606" s="113"/>
      <c r="QJZ2606" s="113"/>
      <c r="QKA2606" s="113"/>
      <c r="QKB2606" s="113"/>
      <c r="QKC2606" s="113"/>
      <c r="QKD2606" s="113"/>
      <c r="QKE2606" s="113"/>
      <c r="QKF2606" s="113"/>
      <c r="QKG2606" s="113"/>
      <c r="QKH2606" s="113"/>
      <c r="QKI2606" s="113"/>
      <c r="QKJ2606" s="113"/>
      <c r="QKK2606" s="113"/>
      <c r="QKL2606" s="113"/>
      <c r="QKM2606" s="113"/>
      <c r="QKN2606" s="113"/>
      <c r="QKO2606" s="113"/>
      <c r="QKP2606" s="113"/>
      <c r="QKQ2606" s="113"/>
      <c r="QKR2606" s="113"/>
      <c r="QKS2606" s="113"/>
      <c r="QKT2606" s="113"/>
      <c r="QKU2606" s="113"/>
      <c r="QKV2606" s="113"/>
      <c r="QKW2606" s="113"/>
      <c r="QKX2606" s="113"/>
      <c r="QKY2606" s="113"/>
      <c r="QKZ2606" s="113"/>
      <c r="QLA2606" s="113"/>
      <c r="QLB2606" s="113"/>
      <c r="QLC2606" s="113"/>
      <c r="QLD2606" s="113"/>
      <c r="QLE2606" s="113"/>
      <c r="QLF2606" s="113"/>
      <c r="QLG2606" s="113"/>
      <c r="QLH2606" s="113"/>
      <c r="QLI2606" s="113"/>
      <c r="QLJ2606" s="113"/>
      <c r="QLK2606" s="113"/>
      <c r="QLL2606" s="113"/>
      <c r="QLM2606" s="113"/>
      <c r="QLN2606" s="113"/>
      <c r="QLO2606" s="113"/>
      <c r="QLP2606" s="113"/>
      <c r="QLQ2606" s="113"/>
      <c r="QLR2606" s="113"/>
      <c r="QLS2606" s="113"/>
      <c r="QLT2606" s="113"/>
      <c r="QLU2606" s="113"/>
      <c r="QLV2606" s="113"/>
      <c r="QLW2606" s="113"/>
      <c r="QLX2606" s="113"/>
      <c r="QLY2606" s="113"/>
      <c r="QLZ2606" s="113"/>
      <c r="QMA2606" s="113"/>
      <c r="QMB2606" s="113"/>
      <c r="QMC2606" s="113"/>
      <c r="QMD2606" s="113"/>
      <c r="QME2606" s="113"/>
      <c r="QMF2606" s="113"/>
      <c r="QMG2606" s="113"/>
      <c r="QMH2606" s="113"/>
      <c r="QMI2606" s="113"/>
      <c r="QMJ2606" s="113"/>
      <c r="QMK2606" s="113"/>
      <c r="QML2606" s="113"/>
      <c r="QMM2606" s="113"/>
      <c r="QMN2606" s="113"/>
      <c r="QMO2606" s="113"/>
      <c r="QMP2606" s="113"/>
      <c r="QMQ2606" s="113"/>
      <c r="QMR2606" s="113"/>
      <c r="QMS2606" s="113"/>
      <c r="QMT2606" s="113"/>
      <c r="QMU2606" s="113"/>
      <c r="QMV2606" s="113"/>
      <c r="QMW2606" s="113"/>
      <c r="QMX2606" s="113"/>
      <c r="QMY2606" s="113"/>
      <c r="QMZ2606" s="113"/>
      <c r="QNA2606" s="113"/>
      <c r="QNB2606" s="113"/>
      <c r="QNC2606" s="113"/>
      <c r="QND2606" s="113"/>
      <c r="QNE2606" s="113"/>
      <c r="QNF2606" s="113"/>
      <c r="QNG2606" s="113"/>
      <c r="QNH2606" s="113"/>
      <c r="QNI2606" s="113"/>
      <c r="QNJ2606" s="113"/>
      <c r="QNK2606" s="113"/>
      <c r="QNL2606" s="113"/>
      <c r="QNM2606" s="113"/>
      <c r="QNN2606" s="113"/>
      <c r="QNO2606" s="113"/>
      <c r="QNP2606" s="113"/>
      <c r="QNQ2606" s="113"/>
      <c r="QNR2606" s="113"/>
      <c r="QNS2606" s="113"/>
      <c r="QNT2606" s="113"/>
      <c r="QNU2606" s="113"/>
      <c r="QNV2606" s="113"/>
      <c r="QNW2606" s="113"/>
      <c r="QNX2606" s="113"/>
      <c r="QNY2606" s="113"/>
      <c r="QNZ2606" s="113"/>
      <c r="QOA2606" s="113"/>
      <c r="QOB2606" s="113"/>
      <c r="QOC2606" s="113"/>
      <c r="QOD2606" s="113"/>
      <c r="QOE2606" s="113"/>
      <c r="QOF2606" s="113"/>
      <c r="QOG2606" s="113"/>
      <c r="QOH2606" s="113"/>
      <c r="QOI2606" s="113"/>
      <c r="QOJ2606" s="113"/>
      <c r="QOK2606" s="113"/>
      <c r="QOL2606" s="113"/>
      <c r="QOM2606" s="113"/>
      <c r="QON2606" s="113"/>
      <c r="QOO2606" s="113"/>
      <c r="QOP2606" s="113"/>
      <c r="QOQ2606" s="113"/>
      <c r="QOR2606" s="113"/>
      <c r="QOS2606" s="113"/>
      <c r="QOT2606" s="113"/>
      <c r="QOU2606" s="113"/>
      <c r="QOV2606" s="113"/>
      <c r="QOW2606" s="113"/>
      <c r="QOX2606" s="113"/>
      <c r="QOY2606" s="113"/>
      <c r="QOZ2606" s="113"/>
      <c r="QPA2606" s="113"/>
      <c r="QPB2606" s="113"/>
      <c r="QPC2606" s="113"/>
      <c r="QPD2606" s="113"/>
      <c r="QPE2606" s="113"/>
      <c r="QPF2606" s="113"/>
      <c r="QPG2606" s="113"/>
      <c r="QPH2606" s="113"/>
      <c r="QPI2606" s="113"/>
      <c r="QPJ2606" s="113"/>
      <c r="QPK2606" s="113"/>
      <c r="QPL2606" s="113"/>
      <c r="QPM2606" s="113"/>
      <c r="QPN2606" s="113"/>
      <c r="QPO2606" s="113"/>
      <c r="QPP2606" s="113"/>
      <c r="QPQ2606" s="113"/>
      <c r="QPR2606" s="113"/>
      <c r="QPS2606" s="113"/>
      <c r="QPT2606" s="113"/>
      <c r="QPU2606" s="113"/>
      <c r="QPV2606" s="113"/>
      <c r="QPW2606" s="113"/>
      <c r="QPX2606" s="113"/>
      <c r="QPY2606" s="113"/>
      <c r="QPZ2606" s="113"/>
      <c r="QQA2606" s="113"/>
      <c r="QQB2606" s="113"/>
      <c r="QQC2606" s="113"/>
      <c r="QQD2606" s="113"/>
      <c r="QQE2606" s="113"/>
      <c r="QQF2606" s="113"/>
      <c r="QQG2606" s="113"/>
      <c r="QQH2606" s="113"/>
      <c r="QQI2606" s="113"/>
      <c r="QQJ2606" s="113"/>
      <c r="QQK2606" s="113"/>
      <c r="QQL2606" s="113"/>
      <c r="QQM2606" s="113"/>
      <c r="QQN2606" s="113"/>
      <c r="QQO2606" s="113"/>
      <c r="QQP2606" s="113"/>
      <c r="QQQ2606" s="113"/>
      <c r="QQR2606" s="113"/>
      <c r="QQS2606" s="113"/>
      <c r="QQT2606" s="113"/>
      <c r="QQU2606" s="113"/>
      <c r="QQV2606" s="113"/>
      <c r="QQW2606" s="113"/>
      <c r="QQX2606" s="113"/>
      <c r="QQY2606" s="113"/>
      <c r="QQZ2606" s="113"/>
      <c r="QRA2606" s="113"/>
      <c r="QRB2606" s="113"/>
      <c r="QRC2606" s="113"/>
      <c r="QRD2606" s="113"/>
      <c r="QRE2606" s="113"/>
      <c r="QRF2606" s="113"/>
      <c r="QRG2606" s="113"/>
      <c r="QRH2606" s="113"/>
      <c r="QRI2606" s="113"/>
      <c r="QRJ2606" s="113"/>
      <c r="QRK2606" s="113"/>
      <c r="QRL2606" s="113"/>
      <c r="QRM2606" s="113"/>
      <c r="QRN2606" s="113"/>
      <c r="QRO2606" s="113"/>
      <c r="QRP2606" s="113"/>
      <c r="QRQ2606" s="113"/>
      <c r="QRR2606" s="113"/>
      <c r="QRS2606" s="113"/>
      <c r="QRT2606" s="113"/>
      <c r="QRU2606" s="113"/>
      <c r="QRV2606" s="113"/>
      <c r="QRW2606" s="113"/>
      <c r="QRX2606" s="113"/>
      <c r="QRY2606" s="113"/>
      <c r="QRZ2606" s="113"/>
      <c r="QSA2606" s="113"/>
      <c r="QSB2606" s="113"/>
      <c r="QSC2606" s="113"/>
      <c r="QSD2606" s="113"/>
      <c r="QSE2606" s="113"/>
      <c r="QSF2606" s="113"/>
      <c r="QSG2606" s="113"/>
      <c r="QSH2606" s="113"/>
      <c r="QSI2606" s="113"/>
      <c r="QSJ2606" s="113"/>
      <c r="QSK2606" s="113"/>
      <c r="QSL2606" s="113"/>
      <c r="QSM2606" s="113"/>
      <c r="QSN2606" s="113"/>
      <c r="QSO2606" s="113"/>
      <c r="QSP2606" s="113"/>
      <c r="QSQ2606" s="113"/>
      <c r="QSR2606" s="113"/>
      <c r="QSS2606" s="113"/>
      <c r="QST2606" s="113"/>
      <c r="QSU2606" s="113"/>
      <c r="QSV2606" s="113"/>
      <c r="QSW2606" s="113"/>
      <c r="QSX2606" s="113"/>
      <c r="QSY2606" s="113"/>
      <c r="QSZ2606" s="113"/>
      <c r="QTA2606" s="113"/>
      <c r="QTB2606" s="113"/>
      <c r="QTC2606" s="113"/>
      <c r="QTD2606" s="113"/>
      <c r="QTE2606" s="113"/>
      <c r="QTF2606" s="113"/>
      <c r="QTG2606" s="113"/>
      <c r="QTH2606" s="113"/>
      <c r="QTI2606" s="113"/>
      <c r="QTJ2606" s="113"/>
      <c r="QTK2606" s="113"/>
      <c r="QTL2606" s="113"/>
      <c r="QTM2606" s="113"/>
      <c r="QTN2606" s="113"/>
      <c r="QTO2606" s="113"/>
      <c r="QTP2606" s="113"/>
      <c r="QTQ2606" s="113"/>
      <c r="QTR2606" s="113"/>
      <c r="QTS2606" s="113"/>
      <c r="QTT2606" s="113"/>
      <c r="QTU2606" s="113"/>
      <c r="QTV2606" s="113"/>
      <c r="QTW2606" s="113"/>
      <c r="QTX2606" s="113"/>
      <c r="QTY2606" s="113"/>
      <c r="QTZ2606" s="113"/>
      <c r="QUA2606" s="113"/>
      <c r="QUB2606" s="113"/>
      <c r="QUC2606" s="113"/>
      <c r="QUD2606" s="113"/>
      <c r="QUE2606" s="113"/>
      <c r="QUF2606" s="113"/>
      <c r="QUG2606" s="113"/>
      <c r="QUH2606" s="113"/>
      <c r="QUI2606" s="113"/>
      <c r="QUJ2606" s="113"/>
      <c r="QUK2606" s="113"/>
      <c r="QUL2606" s="113"/>
      <c r="QUM2606" s="113"/>
      <c r="QUN2606" s="113"/>
      <c r="QUO2606" s="113"/>
      <c r="QUP2606" s="113"/>
      <c r="QUQ2606" s="113"/>
      <c r="QUR2606" s="113"/>
      <c r="QUS2606" s="113"/>
      <c r="QUT2606" s="113"/>
      <c r="QUU2606" s="113"/>
      <c r="QUV2606" s="113"/>
      <c r="QUW2606" s="113"/>
      <c r="QUX2606" s="113"/>
      <c r="QUY2606" s="113"/>
      <c r="QUZ2606" s="113"/>
      <c r="QVA2606" s="113"/>
      <c r="QVB2606" s="113"/>
      <c r="QVC2606" s="113"/>
      <c r="QVD2606" s="113"/>
      <c r="QVE2606" s="113"/>
      <c r="QVF2606" s="113"/>
      <c r="QVG2606" s="113"/>
      <c r="QVH2606" s="113"/>
      <c r="QVI2606" s="113"/>
      <c r="QVJ2606" s="113"/>
      <c r="QVK2606" s="113"/>
      <c r="QVL2606" s="113"/>
      <c r="QVM2606" s="113"/>
      <c r="QVN2606" s="113"/>
      <c r="QVO2606" s="113"/>
      <c r="QVP2606" s="113"/>
      <c r="QVQ2606" s="113"/>
      <c r="QVR2606" s="113"/>
      <c r="QVS2606" s="113"/>
      <c r="QVT2606" s="113"/>
      <c r="QVU2606" s="113"/>
      <c r="QVV2606" s="113"/>
      <c r="QVW2606" s="113"/>
      <c r="QVX2606" s="113"/>
      <c r="QVY2606" s="113"/>
      <c r="QVZ2606" s="113"/>
      <c r="QWA2606" s="113"/>
      <c r="QWB2606" s="113"/>
      <c r="QWC2606" s="113"/>
      <c r="QWD2606" s="113"/>
      <c r="QWE2606" s="113"/>
      <c r="QWF2606" s="113"/>
      <c r="QWG2606" s="113"/>
      <c r="QWH2606" s="113"/>
      <c r="QWI2606" s="113"/>
      <c r="QWJ2606" s="113"/>
      <c r="QWK2606" s="113"/>
      <c r="QWL2606" s="113"/>
      <c r="QWM2606" s="113"/>
      <c r="QWN2606" s="113"/>
      <c r="QWO2606" s="113"/>
      <c r="QWP2606" s="113"/>
      <c r="QWQ2606" s="113"/>
      <c r="QWR2606" s="113"/>
      <c r="QWS2606" s="113"/>
      <c r="QWT2606" s="113"/>
      <c r="QWU2606" s="113"/>
      <c r="QWV2606" s="113"/>
      <c r="QWW2606" s="113"/>
      <c r="QWX2606" s="113"/>
      <c r="QWY2606" s="113"/>
      <c r="QWZ2606" s="113"/>
      <c r="QXA2606" s="113"/>
      <c r="QXB2606" s="113"/>
      <c r="QXC2606" s="113"/>
      <c r="QXD2606" s="113"/>
      <c r="QXE2606" s="113"/>
      <c r="QXF2606" s="113"/>
      <c r="QXG2606" s="113"/>
      <c r="QXH2606" s="113"/>
      <c r="QXI2606" s="113"/>
      <c r="QXJ2606" s="113"/>
      <c r="QXK2606" s="113"/>
      <c r="QXL2606" s="113"/>
      <c r="QXM2606" s="113"/>
      <c r="QXN2606" s="113"/>
      <c r="QXO2606" s="113"/>
      <c r="QXP2606" s="113"/>
      <c r="QXQ2606" s="113"/>
      <c r="QXR2606" s="113"/>
      <c r="QXS2606" s="113"/>
      <c r="QXT2606" s="113"/>
      <c r="QXU2606" s="113"/>
      <c r="QXV2606" s="113"/>
      <c r="QXW2606" s="113"/>
      <c r="QXX2606" s="113"/>
      <c r="QXY2606" s="113"/>
      <c r="QXZ2606" s="113"/>
      <c r="QYA2606" s="113"/>
      <c r="QYB2606" s="113"/>
      <c r="QYC2606" s="113"/>
      <c r="QYD2606" s="113"/>
      <c r="QYE2606" s="113"/>
      <c r="QYF2606" s="113"/>
      <c r="QYG2606" s="113"/>
      <c r="QYH2606" s="113"/>
      <c r="QYI2606" s="113"/>
      <c r="QYJ2606" s="113"/>
      <c r="QYK2606" s="113"/>
      <c r="QYL2606" s="113"/>
      <c r="QYM2606" s="113"/>
      <c r="QYN2606" s="113"/>
      <c r="QYO2606" s="113"/>
      <c r="QYP2606" s="113"/>
      <c r="QYQ2606" s="113"/>
      <c r="QYR2606" s="113"/>
      <c r="QYS2606" s="113"/>
      <c r="QYT2606" s="113"/>
      <c r="QYU2606" s="113"/>
      <c r="QYV2606" s="113"/>
      <c r="QYW2606" s="113"/>
      <c r="QYX2606" s="113"/>
      <c r="QYY2606" s="113"/>
      <c r="QYZ2606" s="113"/>
      <c r="QZA2606" s="113"/>
      <c r="QZB2606" s="113"/>
      <c r="QZC2606" s="113"/>
      <c r="QZD2606" s="113"/>
      <c r="QZE2606" s="113"/>
      <c r="QZF2606" s="113"/>
      <c r="QZG2606" s="113"/>
      <c r="QZH2606" s="113"/>
      <c r="QZI2606" s="113"/>
      <c r="QZJ2606" s="113"/>
      <c r="QZK2606" s="113"/>
      <c r="QZL2606" s="113"/>
      <c r="QZM2606" s="113"/>
      <c r="QZN2606" s="113"/>
      <c r="QZO2606" s="113"/>
      <c r="QZP2606" s="113"/>
      <c r="QZQ2606" s="113"/>
      <c r="QZR2606" s="113"/>
      <c r="QZS2606" s="113"/>
      <c r="QZT2606" s="113"/>
      <c r="QZU2606" s="113"/>
      <c r="QZV2606" s="113"/>
      <c r="QZW2606" s="113"/>
      <c r="QZX2606" s="113"/>
      <c r="QZY2606" s="113"/>
      <c r="QZZ2606" s="113"/>
      <c r="RAA2606" s="113"/>
      <c r="RAB2606" s="113"/>
      <c r="RAC2606" s="113"/>
      <c r="RAD2606" s="113"/>
      <c r="RAE2606" s="113"/>
      <c r="RAF2606" s="113"/>
      <c r="RAG2606" s="113"/>
      <c r="RAH2606" s="113"/>
      <c r="RAI2606" s="113"/>
      <c r="RAJ2606" s="113"/>
      <c r="RAK2606" s="113"/>
      <c r="RAL2606" s="113"/>
      <c r="RAM2606" s="113"/>
      <c r="RAN2606" s="113"/>
      <c r="RAO2606" s="113"/>
      <c r="RAP2606" s="113"/>
      <c r="RAQ2606" s="113"/>
      <c r="RAR2606" s="113"/>
      <c r="RAS2606" s="113"/>
      <c r="RAT2606" s="113"/>
      <c r="RAU2606" s="113"/>
      <c r="RAV2606" s="113"/>
      <c r="RAW2606" s="113"/>
      <c r="RAX2606" s="113"/>
      <c r="RAY2606" s="113"/>
      <c r="RAZ2606" s="113"/>
      <c r="RBA2606" s="113"/>
      <c r="RBB2606" s="113"/>
      <c r="RBC2606" s="113"/>
      <c r="RBD2606" s="113"/>
      <c r="RBE2606" s="113"/>
      <c r="RBF2606" s="113"/>
      <c r="RBG2606" s="113"/>
      <c r="RBH2606" s="113"/>
      <c r="RBI2606" s="113"/>
      <c r="RBJ2606" s="113"/>
      <c r="RBK2606" s="113"/>
      <c r="RBL2606" s="113"/>
      <c r="RBM2606" s="113"/>
      <c r="RBN2606" s="113"/>
      <c r="RBO2606" s="113"/>
      <c r="RBP2606" s="113"/>
      <c r="RBQ2606" s="113"/>
      <c r="RBR2606" s="113"/>
      <c r="RBS2606" s="113"/>
      <c r="RBT2606" s="113"/>
      <c r="RBU2606" s="113"/>
      <c r="RBV2606" s="113"/>
      <c r="RBW2606" s="113"/>
      <c r="RBX2606" s="113"/>
      <c r="RBY2606" s="113"/>
      <c r="RBZ2606" s="113"/>
      <c r="RCA2606" s="113"/>
      <c r="RCB2606" s="113"/>
      <c r="RCC2606" s="113"/>
      <c r="RCD2606" s="113"/>
      <c r="RCE2606" s="113"/>
      <c r="RCF2606" s="113"/>
      <c r="RCG2606" s="113"/>
      <c r="RCH2606" s="113"/>
      <c r="RCI2606" s="113"/>
      <c r="RCJ2606" s="113"/>
      <c r="RCK2606" s="113"/>
      <c r="RCL2606" s="113"/>
      <c r="RCM2606" s="113"/>
      <c r="RCN2606" s="113"/>
      <c r="RCO2606" s="113"/>
      <c r="RCP2606" s="113"/>
      <c r="RCQ2606" s="113"/>
      <c r="RCR2606" s="113"/>
      <c r="RCS2606" s="113"/>
      <c r="RCT2606" s="113"/>
      <c r="RCU2606" s="113"/>
      <c r="RCV2606" s="113"/>
      <c r="RCW2606" s="113"/>
      <c r="RCX2606" s="113"/>
      <c r="RCY2606" s="113"/>
      <c r="RCZ2606" s="113"/>
      <c r="RDA2606" s="113"/>
      <c r="RDB2606" s="113"/>
      <c r="RDC2606" s="113"/>
      <c r="RDD2606" s="113"/>
      <c r="RDE2606" s="113"/>
      <c r="RDF2606" s="113"/>
      <c r="RDG2606" s="113"/>
      <c r="RDH2606" s="113"/>
      <c r="RDI2606" s="113"/>
      <c r="RDJ2606" s="113"/>
      <c r="RDK2606" s="113"/>
      <c r="RDL2606" s="113"/>
      <c r="RDM2606" s="113"/>
      <c r="RDN2606" s="113"/>
      <c r="RDO2606" s="113"/>
      <c r="RDP2606" s="113"/>
      <c r="RDQ2606" s="113"/>
      <c r="RDR2606" s="113"/>
      <c r="RDS2606" s="113"/>
      <c r="RDT2606" s="113"/>
      <c r="RDU2606" s="113"/>
      <c r="RDV2606" s="113"/>
      <c r="RDW2606" s="113"/>
      <c r="RDX2606" s="113"/>
      <c r="RDY2606" s="113"/>
      <c r="RDZ2606" s="113"/>
      <c r="REA2606" s="113"/>
      <c r="REB2606" s="113"/>
      <c r="REC2606" s="113"/>
      <c r="RED2606" s="113"/>
      <c r="REE2606" s="113"/>
      <c r="REF2606" s="113"/>
      <c r="REG2606" s="113"/>
      <c r="REH2606" s="113"/>
      <c r="REI2606" s="113"/>
      <c r="REJ2606" s="113"/>
      <c r="REK2606" s="113"/>
      <c r="REL2606" s="113"/>
      <c r="REM2606" s="113"/>
      <c r="REN2606" s="113"/>
      <c r="REO2606" s="113"/>
      <c r="REP2606" s="113"/>
      <c r="REQ2606" s="113"/>
      <c r="RER2606" s="113"/>
      <c r="RES2606" s="113"/>
      <c r="RET2606" s="113"/>
      <c r="REU2606" s="113"/>
      <c r="REV2606" s="113"/>
      <c r="REW2606" s="113"/>
      <c r="REX2606" s="113"/>
      <c r="REY2606" s="113"/>
      <c r="REZ2606" s="113"/>
      <c r="RFA2606" s="113"/>
      <c r="RFB2606" s="113"/>
      <c r="RFC2606" s="113"/>
      <c r="RFD2606" s="113"/>
      <c r="RFE2606" s="113"/>
      <c r="RFF2606" s="113"/>
      <c r="RFG2606" s="113"/>
      <c r="RFH2606" s="113"/>
      <c r="RFI2606" s="113"/>
      <c r="RFJ2606" s="113"/>
      <c r="RFK2606" s="113"/>
      <c r="RFL2606" s="113"/>
      <c r="RFM2606" s="113"/>
      <c r="RFN2606" s="113"/>
      <c r="RFO2606" s="113"/>
      <c r="RFP2606" s="113"/>
      <c r="RFQ2606" s="113"/>
      <c r="RFR2606" s="113"/>
      <c r="RFS2606" s="113"/>
      <c r="RFT2606" s="113"/>
      <c r="RFU2606" s="113"/>
      <c r="RFV2606" s="113"/>
      <c r="RFW2606" s="113"/>
      <c r="RFX2606" s="113"/>
      <c r="RFY2606" s="113"/>
      <c r="RFZ2606" s="113"/>
      <c r="RGA2606" s="113"/>
      <c r="RGB2606" s="113"/>
      <c r="RGC2606" s="113"/>
      <c r="RGD2606" s="113"/>
      <c r="RGE2606" s="113"/>
      <c r="RGF2606" s="113"/>
      <c r="RGG2606" s="113"/>
      <c r="RGH2606" s="113"/>
      <c r="RGI2606" s="113"/>
      <c r="RGJ2606" s="113"/>
      <c r="RGK2606" s="113"/>
      <c r="RGL2606" s="113"/>
      <c r="RGM2606" s="113"/>
      <c r="RGN2606" s="113"/>
      <c r="RGO2606" s="113"/>
      <c r="RGP2606" s="113"/>
      <c r="RGQ2606" s="113"/>
      <c r="RGR2606" s="113"/>
      <c r="RGS2606" s="113"/>
      <c r="RGT2606" s="113"/>
      <c r="RGU2606" s="113"/>
      <c r="RGV2606" s="113"/>
      <c r="RGW2606" s="113"/>
      <c r="RGX2606" s="113"/>
      <c r="RGY2606" s="113"/>
      <c r="RGZ2606" s="113"/>
      <c r="RHA2606" s="113"/>
      <c r="RHB2606" s="113"/>
      <c r="RHC2606" s="113"/>
      <c r="RHD2606" s="113"/>
      <c r="RHE2606" s="113"/>
      <c r="RHF2606" s="113"/>
      <c r="RHG2606" s="113"/>
      <c r="RHH2606" s="113"/>
      <c r="RHI2606" s="113"/>
      <c r="RHJ2606" s="113"/>
      <c r="RHK2606" s="113"/>
      <c r="RHL2606" s="113"/>
      <c r="RHM2606" s="113"/>
      <c r="RHN2606" s="113"/>
      <c r="RHO2606" s="113"/>
      <c r="RHP2606" s="113"/>
      <c r="RHQ2606" s="113"/>
      <c r="RHR2606" s="113"/>
      <c r="RHS2606" s="113"/>
      <c r="RHT2606" s="113"/>
      <c r="RHU2606" s="113"/>
      <c r="RHV2606" s="113"/>
      <c r="RHW2606" s="113"/>
      <c r="RHX2606" s="113"/>
      <c r="RHY2606" s="113"/>
      <c r="RHZ2606" s="113"/>
      <c r="RIA2606" s="113"/>
      <c r="RIB2606" s="113"/>
      <c r="RIC2606" s="113"/>
      <c r="RID2606" s="113"/>
      <c r="RIE2606" s="113"/>
      <c r="RIF2606" s="113"/>
      <c r="RIG2606" s="113"/>
      <c r="RIH2606" s="113"/>
      <c r="RII2606" s="113"/>
      <c r="RIJ2606" s="113"/>
      <c r="RIK2606" s="113"/>
      <c r="RIL2606" s="113"/>
      <c r="RIM2606" s="113"/>
      <c r="RIN2606" s="113"/>
      <c r="RIO2606" s="113"/>
      <c r="RIP2606" s="113"/>
      <c r="RIQ2606" s="113"/>
      <c r="RIR2606" s="113"/>
      <c r="RIS2606" s="113"/>
      <c r="RIT2606" s="113"/>
      <c r="RIU2606" s="113"/>
      <c r="RIV2606" s="113"/>
      <c r="RIW2606" s="113"/>
      <c r="RIX2606" s="113"/>
      <c r="RIY2606" s="113"/>
      <c r="RIZ2606" s="113"/>
      <c r="RJA2606" s="113"/>
      <c r="RJB2606" s="113"/>
      <c r="RJC2606" s="113"/>
      <c r="RJD2606" s="113"/>
      <c r="RJE2606" s="113"/>
      <c r="RJF2606" s="113"/>
      <c r="RJG2606" s="113"/>
      <c r="RJH2606" s="113"/>
      <c r="RJI2606" s="113"/>
      <c r="RJJ2606" s="113"/>
      <c r="RJK2606" s="113"/>
      <c r="RJL2606" s="113"/>
      <c r="RJM2606" s="113"/>
      <c r="RJN2606" s="113"/>
      <c r="RJO2606" s="113"/>
      <c r="RJP2606" s="113"/>
      <c r="RJQ2606" s="113"/>
      <c r="RJR2606" s="113"/>
      <c r="RJS2606" s="113"/>
      <c r="RJT2606" s="113"/>
      <c r="RJU2606" s="113"/>
      <c r="RJV2606" s="113"/>
      <c r="RJW2606" s="113"/>
      <c r="RJX2606" s="113"/>
      <c r="RJY2606" s="113"/>
      <c r="RJZ2606" s="113"/>
      <c r="RKA2606" s="113"/>
      <c r="RKB2606" s="113"/>
      <c r="RKC2606" s="113"/>
      <c r="RKD2606" s="113"/>
      <c r="RKE2606" s="113"/>
      <c r="RKF2606" s="113"/>
      <c r="RKG2606" s="113"/>
      <c r="RKH2606" s="113"/>
      <c r="RKI2606" s="113"/>
      <c r="RKJ2606" s="113"/>
      <c r="RKK2606" s="113"/>
      <c r="RKL2606" s="113"/>
      <c r="RKM2606" s="113"/>
      <c r="RKN2606" s="113"/>
      <c r="RKO2606" s="113"/>
      <c r="RKP2606" s="113"/>
      <c r="RKQ2606" s="113"/>
      <c r="RKR2606" s="113"/>
      <c r="RKS2606" s="113"/>
      <c r="RKT2606" s="113"/>
      <c r="RKU2606" s="113"/>
      <c r="RKV2606" s="113"/>
      <c r="RKW2606" s="113"/>
      <c r="RKX2606" s="113"/>
      <c r="RKY2606" s="113"/>
      <c r="RKZ2606" s="113"/>
      <c r="RLA2606" s="113"/>
      <c r="RLB2606" s="113"/>
      <c r="RLC2606" s="113"/>
      <c r="RLD2606" s="113"/>
      <c r="RLE2606" s="113"/>
      <c r="RLF2606" s="113"/>
      <c r="RLG2606" s="113"/>
      <c r="RLH2606" s="113"/>
      <c r="RLI2606" s="113"/>
      <c r="RLJ2606" s="113"/>
      <c r="RLK2606" s="113"/>
      <c r="RLL2606" s="113"/>
      <c r="RLM2606" s="113"/>
      <c r="RLN2606" s="113"/>
      <c r="RLO2606" s="113"/>
      <c r="RLP2606" s="113"/>
      <c r="RLQ2606" s="113"/>
      <c r="RLR2606" s="113"/>
      <c r="RLS2606" s="113"/>
      <c r="RLT2606" s="113"/>
      <c r="RLU2606" s="113"/>
      <c r="RLV2606" s="113"/>
      <c r="RLW2606" s="113"/>
      <c r="RLX2606" s="113"/>
      <c r="RLY2606" s="113"/>
      <c r="RLZ2606" s="113"/>
      <c r="RMA2606" s="113"/>
      <c r="RMB2606" s="113"/>
      <c r="RMC2606" s="113"/>
      <c r="RMD2606" s="113"/>
      <c r="RME2606" s="113"/>
      <c r="RMF2606" s="113"/>
      <c r="RMG2606" s="113"/>
      <c r="RMH2606" s="113"/>
      <c r="RMI2606" s="113"/>
      <c r="RMJ2606" s="113"/>
      <c r="RMK2606" s="113"/>
      <c r="RML2606" s="113"/>
      <c r="RMM2606" s="113"/>
      <c r="RMN2606" s="113"/>
      <c r="RMO2606" s="113"/>
      <c r="RMP2606" s="113"/>
      <c r="RMQ2606" s="113"/>
      <c r="RMR2606" s="113"/>
      <c r="RMS2606" s="113"/>
      <c r="RMT2606" s="113"/>
      <c r="RMU2606" s="113"/>
      <c r="RMV2606" s="113"/>
      <c r="RMW2606" s="113"/>
      <c r="RMX2606" s="113"/>
      <c r="RMY2606" s="113"/>
      <c r="RMZ2606" s="113"/>
      <c r="RNA2606" s="113"/>
      <c r="RNB2606" s="113"/>
      <c r="RNC2606" s="113"/>
      <c r="RND2606" s="113"/>
      <c r="RNE2606" s="113"/>
      <c r="RNF2606" s="113"/>
      <c r="RNG2606" s="113"/>
      <c r="RNH2606" s="113"/>
      <c r="RNI2606" s="113"/>
      <c r="RNJ2606" s="113"/>
      <c r="RNK2606" s="113"/>
      <c r="RNL2606" s="113"/>
      <c r="RNM2606" s="113"/>
      <c r="RNN2606" s="113"/>
      <c r="RNO2606" s="113"/>
      <c r="RNP2606" s="113"/>
      <c r="RNQ2606" s="113"/>
      <c r="RNR2606" s="113"/>
      <c r="RNS2606" s="113"/>
      <c r="RNT2606" s="113"/>
      <c r="RNU2606" s="113"/>
      <c r="RNV2606" s="113"/>
      <c r="RNW2606" s="113"/>
      <c r="RNX2606" s="113"/>
      <c r="RNY2606" s="113"/>
      <c r="RNZ2606" s="113"/>
      <c r="ROA2606" s="113"/>
      <c r="ROB2606" s="113"/>
      <c r="ROC2606" s="113"/>
      <c r="ROD2606" s="113"/>
      <c r="ROE2606" s="113"/>
      <c r="ROF2606" s="113"/>
      <c r="ROG2606" s="113"/>
      <c r="ROH2606" s="113"/>
      <c r="ROI2606" s="113"/>
      <c r="ROJ2606" s="113"/>
      <c r="ROK2606" s="113"/>
      <c r="ROL2606" s="113"/>
      <c r="ROM2606" s="113"/>
      <c r="RON2606" s="113"/>
      <c r="ROO2606" s="113"/>
      <c r="ROP2606" s="113"/>
      <c r="ROQ2606" s="113"/>
      <c r="ROR2606" s="113"/>
      <c r="ROS2606" s="113"/>
      <c r="ROT2606" s="113"/>
      <c r="ROU2606" s="113"/>
      <c r="ROV2606" s="113"/>
      <c r="ROW2606" s="113"/>
      <c r="ROX2606" s="113"/>
      <c r="ROY2606" s="113"/>
      <c r="ROZ2606" s="113"/>
      <c r="RPA2606" s="113"/>
      <c r="RPB2606" s="113"/>
      <c r="RPC2606" s="113"/>
      <c r="RPD2606" s="113"/>
      <c r="RPE2606" s="113"/>
      <c r="RPF2606" s="113"/>
      <c r="RPG2606" s="113"/>
      <c r="RPH2606" s="113"/>
      <c r="RPI2606" s="113"/>
      <c r="RPJ2606" s="113"/>
      <c r="RPK2606" s="113"/>
      <c r="RPL2606" s="113"/>
      <c r="RPM2606" s="113"/>
      <c r="RPN2606" s="113"/>
      <c r="RPO2606" s="113"/>
      <c r="RPP2606" s="113"/>
      <c r="RPQ2606" s="113"/>
      <c r="RPR2606" s="113"/>
      <c r="RPS2606" s="113"/>
      <c r="RPT2606" s="113"/>
      <c r="RPU2606" s="113"/>
      <c r="RPV2606" s="113"/>
      <c r="RPW2606" s="113"/>
      <c r="RPX2606" s="113"/>
      <c r="RPY2606" s="113"/>
      <c r="RPZ2606" s="113"/>
      <c r="RQA2606" s="113"/>
      <c r="RQB2606" s="113"/>
      <c r="RQC2606" s="113"/>
      <c r="RQD2606" s="113"/>
      <c r="RQE2606" s="113"/>
      <c r="RQF2606" s="113"/>
      <c r="RQG2606" s="113"/>
      <c r="RQH2606" s="113"/>
      <c r="RQI2606" s="113"/>
      <c r="RQJ2606" s="113"/>
      <c r="RQK2606" s="113"/>
      <c r="RQL2606" s="113"/>
      <c r="RQM2606" s="113"/>
      <c r="RQN2606" s="113"/>
      <c r="RQO2606" s="113"/>
      <c r="RQP2606" s="113"/>
      <c r="RQQ2606" s="113"/>
      <c r="RQR2606" s="113"/>
      <c r="RQS2606" s="113"/>
      <c r="RQT2606" s="113"/>
      <c r="RQU2606" s="113"/>
      <c r="RQV2606" s="113"/>
      <c r="RQW2606" s="113"/>
      <c r="RQX2606" s="113"/>
      <c r="RQY2606" s="113"/>
      <c r="RQZ2606" s="113"/>
      <c r="RRA2606" s="113"/>
      <c r="RRB2606" s="113"/>
      <c r="RRC2606" s="113"/>
      <c r="RRD2606" s="113"/>
      <c r="RRE2606" s="113"/>
      <c r="RRF2606" s="113"/>
      <c r="RRG2606" s="113"/>
      <c r="RRH2606" s="113"/>
      <c r="RRI2606" s="113"/>
      <c r="RRJ2606" s="113"/>
      <c r="RRK2606" s="113"/>
      <c r="RRL2606" s="113"/>
      <c r="RRM2606" s="113"/>
      <c r="RRN2606" s="113"/>
      <c r="RRO2606" s="113"/>
      <c r="RRP2606" s="113"/>
      <c r="RRQ2606" s="113"/>
      <c r="RRR2606" s="113"/>
      <c r="RRS2606" s="113"/>
      <c r="RRT2606" s="113"/>
      <c r="RRU2606" s="113"/>
      <c r="RRV2606" s="113"/>
      <c r="RRW2606" s="113"/>
      <c r="RRX2606" s="113"/>
      <c r="RRY2606" s="113"/>
      <c r="RRZ2606" s="113"/>
      <c r="RSA2606" s="113"/>
      <c r="RSB2606" s="113"/>
      <c r="RSC2606" s="113"/>
      <c r="RSD2606" s="113"/>
      <c r="RSE2606" s="113"/>
      <c r="RSF2606" s="113"/>
      <c r="RSG2606" s="113"/>
      <c r="RSH2606" s="113"/>
      <c r="RSI2606" s="113"/>
      <c r="RSJ2606" s="113"/>
      <c r="RSK2606" s="113"/>
      <c r="RSL2606" s="113"/>
      <c r="RSM2606" s="113"/>
      <c r="RSN2606" s="113"/>
      <c r="RSO2606" s="113"/>
      <c r="RSP2606" s="113"/>
      <c r="RSQ2606" s="113"/>
      <c r="RSR2606" s="113"/>
      <c r="RSS2606" s="113"/>
      <c r="RST2606" s="113"/>
      <c r="RSU2606" s="113"/>
      <c r="RSV2606" s="113"/>
      <c r="RSW2606" s="113"/>
      <c r="RSX2606" s="113"/>
      <c r="RSY2606" s="113"/>
      <c r="RSZ2606" s="113"/>
      <c r="RTA2606" s="113"/>
      <c r="RTB2606" s="113"/>
      <c r="RTC2606" s="113"/>
      <c r="RTD2606" s="113"/>
      <c r="RTE2606" s="113"/>
      <c r="RTF2606" s="113"/>
      <c r="RTG2606" s="113"/>
      <c r="RTH2606" s="113"/>
      <c r="RTI2606" s="113"/>
      <c r="RTJ2606" s="113"/>
      <c r="RTK2606" s="113"/>
      <c r="RTL2606" s="113"/>
      <c r="RTM2606" s="113"/>
      <c r="RTN2606" s="113"/>
      <c r="RTO2606" s="113"/>
      <c r="RTP2606" s="113"/>
      <c r="RTQ2606" s="113"/>
      <c r="RTR2606" s="113"/>
      <c r="RTS2606" s="113"/>
      <c r="RTT2606" s="113"/>
      <c r="RTU2606" s="113"/>
      <c r="RTV2606" s="113"/>
      <c r="RTW2606" s="113"/>
      <c r="RTX2606" s="113"/>
      <c r="RTY2606" s="113"/>
      <c r="RTZ2606" s="113"/>
      <c r="RUA2606" s="113"/>
      <c r="RUB2606" s="113"/>
      <c r="RUC2606" s="113"/>
      <c r="RUD2606" s="113"/>
      <c r="RUE2606" s="113"/>
      <c r="RUF2606" s="113"/>
      <c r="RUG2606" s="113"/>
      <c r="RUH2606" s="113"/>
      <c r="RUI2606" s="113"/>
      <c r="RUJ2606" s="113"/>
      <c r="RUK2606" s="113"/>
      <c r="RUL2606" s="113"/>
      <c r="RUM2606" s="113"/>
      <c r="RUN2606" s="113"/>
      <c r="RUO2606" s="113"/>
      <c r="RUP2606" s="113"/>
      <c r="RUQ2606" s="113"/>
      <c r="RUR2606" s="113"/>
      <c r="RUS2606" s="113"/>
      <c r="RUT2606" s="113"/>
      <c r="RUU2606" s="113"/>
      <c r="RUV2606" s="113"/>
      <c r="RUW2606" s="113"/>
      <c r="RUX2606" s="113"/>
      <c r="RUY2606" s="113"/>
      <c r="RUZ2606" s="113"/>
      <c r="RVA2606" s="113"/>
      <c r="RVB2606" s="113"/>
      <c r="RVC2606" s="113"/>
      <c r="RVD2606" s="113"/>
      <c r="RVE2606" s="113"/>
      <c r="RVF2606" s="113"/>
      <c r="RVG2606" s="113"/>
      <c r="RVH2606" s="113"/>
      <c r="RVI2606" s="113"/>
      <c r="RVJ2606" s="113"/>
      <c r="RVK2606" s="113"/>
      <c r="RVL2606" s="113"/>
      <c r="RVM2606" s="113"/>
      <c r="RVN2606" s="113"/>
      <c r="RVO2606" s="113"/>
      <c r="RVP2606" s="113"/>
      <c r="RVQ2606" s="113"/>
      <c r="RVR2606" s="113"/>
      <c r="RVS2606" s="113"/>
      <c r="RVT2606" s="113"/>
      <c r="RVU2606" s="113"/>
      <c r="RVV2606" s="113"/>
      <c r="RVW2606" s="113"/>
      <c r="RVX2606" s="113"/>
      <c r="RVY2606" s="113"/>
      <c r="RVZ2606" s="113"/>
      <c r="RWA2606" s="113"/>
      <c r="RWB2606" s="113"/>
      <c r="RWC2606" s="113"/>
      <c r="RWD2606" s="113"/>
      <c r="RWE2606" s="113"/>
      <c r="RWF2606" s="113"/>
      <c r="RWG2606" s="113"/>
      <c r="RWH2606" s="113"/>
      <c r="RWI2606" s="113"/>
      <c r="RWJ2606" s="113"/>
      <c r="RWK2606" s="113"/>
      <c r="RWL2606" s="113"/>
      <c r="RWM2606" s="113"/>
      <c r="RWN2606" s="113"/>
      <c r="RWO2606" s="113"/>
      <c r="RWP2606" s="113"/>
      <c r="RWQ2606" s="113"/>
      <c r="RWR2606" s="113"/>
      <c r="RWS2606" s="113"/>
      <c r="RWT2606" s="113"/>
      <c r="RWU2606" s="113"/>
      <c r="RWV2606" s="113"/>
      <c r="RWW2606" s="113"/>
      <c r="RWX2606" s="113"/>
      <c r="RWY2606" s="113"/>
      <c r="RWZ2606" s="113"/>
      <c r="RXA2606" s="113"/>
      <c r="RXB2606" s="113"/>
      <c r="RXC2606" s="113"/>
      <c r="RXD2606" s="113"/>
      <c r="RXE2606" s="113"/>
      <c r="RXF2606" s="113"/>
      <c r="RXG2606" s="113"/>
      <c r="RXH2606" s="113"/>
      <c r="RXI2606" s="113"/>
      <c r="RXJ2606" s="113"/>
      <c r="RXK2606" s="113"/>
      <c r="RXL2606" s="113"/>
      <c r="RXM2606" s="113"/>
      <c r="RXN2606" s="113"/>
      <c r="RXO2606" s="113"/>
      <c r="RXP2606" s="113"/>
      <c r="RXQ2606" s="113"/>
      <c r="RXR2606" s="113"/>
      <c r="RXS2606" s="113"/>
      <c r="RXT2606" s="113"/>
      <c r="RXU2606" s="113"/>
      <c r="RXV2606" s="113"/>
      <c r="RXW2606" s="113"/>
      <c r="RXX2606" s="113"/>
      <c r="RXY2606" s="113"/>
      <c r="RXZ2606" s="113"/>
      <c r="RYA2606" s="113"/>
      <c r="RYB2606" s="113"/>
      <c r="RYC2606" s="113"/>
      <c r="RYD2606" s="113"/>
      <c r="RYE2606" s="113"/>
      <c r="RYF2606" s="113"/>
      <c r="RYG2606" s="113"/>
      <c r="RYH2606" s="113"/>
      <c r="RYI2606" s="113"/>
      <c r="RYJ2606" s="113"/>
      <c r="RYK2606" s="113"/>
      <c r="RYL2606" s="113"/>
      <c r="RYM2606" s="113"/>
      <c r="RYN2606" s="113"/>
      <c r="RYO2606" s="113"/>
      <c r="RYP2606" s="113"/>
      <c r="RYQ2606" s="113"/>
      <c r="RYR2606" s="113"/>
      <c r="RYS2606" s="113"/>
      <c r="RYT2606" s="113"/>
      <c r="RYU2606" s="113"/>
      <c r="RYV2606" s="113"/>
      <c r="RYW2606" s="113"/>
      <c r="RYX2606" s="113"/>
      <c r="RYY2606" s="113"/>
      <c r="RYZ2606" s="113"/>
      <c r="RZA2606" s="113"/>
      <c r="RZB2606" s="113"/>
      <c r="RZC2606" s="113"/>
      <c r="RZD2606" s="113"/>
      <c r="RZE2606" s="113"/>
      <c r="RZF2606" s="113"/>
      <c r="RZG2606" s="113"/>
      <c r="RZH2606" s="113"/>
      <c r="RZI2606" s="113"/>
      <c r="RZJ2606" s="113"/>
      <c r="RZK2606" s="113"/>
      <c r="RZL2606" s="113"/>
      <c r="RZM2606" s="113"/>
      <c r="RZN2606" s="113"/>
      <c r="RZO2606" s="113"/>
      <c r="RZP2606" s="113"/>
      <c r="RZQ2606" s="113"/>
      <c r="RZR2606" s="113"/>
      <c r="RZS2606" s="113"/>
      <c r="RZT2606" s="113"/>
      <c r="RZU2606" s="113"/>
      <c r="RZV2606" s="113"/>
      <c r="RZW2606" s="113"/>
      <c r="RZX2606" s="113"/>
      <c r="RZY2606" s="113"/>
      <c r="RZZ2606" s="113"/>
      <c r="SAA2606" s="113"/>
      <c r="SAB2606" s="113"/>
      <c r="SAC2606" s="113"/>
      <c r="SAD2606" s="113"/>
      <c r="SAE2606" s="113"/>
      <c r="SAF2606" s="113"/>
      <c r="SAG2606" s="113"/>
      <c r="SAH2606" s="113"/>
      <c r="SAI2606" s="113"/>
      <c r="SAJ2606" s="113"/>
      <c r="SAK2606" s="113"/>
      <c r="SAL2606" s="113"/>
      <c r="SAM2606" s="113"/>
      <c r="SAN2606" s="113"/>
      <c r="SAO2606" s="113"/>
      <c r="SAP2606" s="113"/>
      <c r="SAQ2606" s="113"/>
      <c r="SAR2606" s="113"/>
      <c r="SAS2606" s="113"/>
      <c r="SAT2606" s="113"/>
      <c r="SAU2606" s="113"/>
      <c r="SAV2606" s="113"/>
      <c r="SAW2606" s="113"/>
      <c r="SAX2606" s="113"/>
      <c r="SAY2606" s="113"/>
      <c r="SAZ2606" s="113"/>
      <c r="SBA2606" s="113"/>
      <c r="SBB2606" s="113"/>
      <c r="SBC2606" s="113"/>
      <c r="SBD2606" s="113"/>
      <c r="SBE2606" s="113"/>
      <c r="SBF2606" s="113"/>
      <c r="SBG2606" s="113"/>
      <c r="SBH2606" s="113"/>
      <c r="SBI2606" s="113"/>
      <c r="SBJ2606" s="113"/>
      <c r="SBK2606" s="113"/>
      <c r="SBL2606" s="113"/>
      <c r="SBM2606" s="113"/>
      <c r="SBN2606" s="113"/>
      <c r="SBO2606" s="113"/>
      <c r="SBP2606" s="113"/>
      <c r="SBQ2606" s="113"/>
      <c r="SBR2606" s="113"/>
      <c r="SBS2606" s="113"/>
      <c r="SBT2606" s="113"/>
      <c r="SBU2606" s="113"/>
      <c r="SBV2606" s="113"/>
      <c r="SBW2606" s="113"/>
      <c r="SBX2606" s="113"/>
      <c r="SBY2606" s="113"/>
      <c r="SBZ2606" s="113"/>
      <c r="SCA2606" s="113"/>
      <c r="SCB2606" s="113"/>
      <c r="SCC2606" s="113"/>
      <c r="SCD2606" s="113"/>
      <c r="SCE2606" s="113"/>
      <c r="SCF2606" s="113"/>
      <c r="SCG2606" s="113"/>
      <c r="SCH2606" s="113"/>
      <c r="SCI2606" s="113"/>
      <c r="SCJ2606" s="113"/>
      <c r="SCK2606" s="113"/>
      <c r="SCL2606" s="113"/>
      <c r="SCM2606" s="113"/>
      <c r="SCN2606" s="113"/>
      <c r="SCO2606" s="113"/>
      <c r="SCP2606" s="113"/>
      <c r="SCQ2606" s="113"/>
      <c r="SCR2606" s="113"/>
      <c r="SCS2606" s="113"/>
      <c r="SCT2606" s="113"/>
      <c r="SCU2606" s="113"/>
      <c r="SCV2606" s="113"/>
      <c r="SCW2606" s="113"/>
      <c r="SCX2606" s="113"/>
      <c r="SCY2606" s="113"/>
      <c r="SCZ2606" s="113"/>
      <c r="SDA2606" s="113"/>
      <c r="SDB2606" s="113"/>
      <c r="SDC2606" s="113"/>
      <c r="SDD2606" s="113"/>
      <c r="SDE2606" s="113"/>
      <c r="SDF2606" s="113"/>
      <c r="SDG2606" s="113"/>
      <c r="SDH2606" s="113"/>
      <c r="SDI2606" s="113"/>
      <c r="SDJ2606" s="113"/>
      <c r="SDK2606" s="113"/>
      <c r="SDL2606" s="113"/>
      <c r="SDM2606" s="113"/>
      <c r="SDN2606" s="113"/>
      <c r="SDO2606" s="113"/>
      <c r="SDP2606" s="113"/>
      <c r="SDQ2606" s="113"/>
      <c r="SDR2606" s="113"/>
      <c r="SDS2606" s="113"/>
      <c r="SDT2606" s="113"/>
      <c r="SDU2606" s="113"/>
      <c r="SDV2606" s="113"/>
      <c r="SDW2606" s="113"/>
      <c r="SDX2606" s="113"/>
      <c r="SDY2606" s="113"/>
      <c r="SDZ2606" s="113"/>
      <c r="SEA2606" s="113"/>
      <c r="SEB2606" s="113"/>
      <c r="SEC2606" s="113"/>
      <c r="SED2606" s="113"/>
      <c r="SEE2606" s="113"/>
      <c r="SEF2606" s="113"/>
      <c r="SEG2606" s="113"/>
      <c r="SEH2606" s="113"/>
      <c r="SEI2606" s="113"/>
      <c r="SEJ2606" s="113"/>
      <c r="SEK2606" s="113"/>
      <c r="SEL2606" s="113"/>
      <c r="SEM2606" s="113"/>
      <c r="SEN2606" s="113"/>
      <c r="SEO2606" s="113"/>
      <c r="SEP2606" s="113"/>
      <c r="SEQ2606" s="113"/>
      <c r="SER2606" s="113"/>
      <c r="SES2606" s="113"/>
      <c r="SET2606" s="113"/>
      <c r="SEU2606" s="113"/>
      <c r="SEV2606" s="113"/>
      <c r="SEW2606" s="113"/>
      <c r="SEX2606" s="113"/>
      <c r="SEY2606" s="113"/>
      <c r="SEZ2606" s="113"/>
      <c r="SFA2606" s="113"/>
      <c r="SFB2606" s="113"/>
      <c r="SFC2606" s="113"/>
      <c r="SFD2606" s="113"/>
      <c r="SFE2606" s="113"/>
      <c r="SFF2606" s="113"/>
      <c r="SFG2606" s="113"/>
      <c r="SFH2606" s="113"/>
      <c r="SFI2606" s="113"/>
      <c r="SFJ2606" s="113"/>
      <c r="SFK2606" s="113"/>
      <c r="SFL2606" s="113"/>
      <c r="SFM2606" s="113"/>
      <c r="SFN2606" s="113"/>
      <c r="SFO2606" s="113"/>
      <c r="SFP2606" s="113"/>
      <c r="SFQ2606" s="113"/>
      <c r="SFR2606" s="113"/>
      <c r="SFS2606" s="113"/>
      <c r="SFT2606" s="113"/>
      <c r="SFU2606" s="113"/>
      <c r="SFV2606" s="113"/>
      <c r="SFW2606" s="113"/>
      <c r="SFX2606" s="113"/>
      <c r="SFY2606" s="113"/>
      <c r="SFZ2606" s="113"/>
      <c r="SGA2606" s="113"/>
      <c r="SGB2606" s="113"/>
      <c r="SGC2606" s="113"/>
      <c r="SGD2606" s="113"/>
      <c r="SGE2606" s="113"/>
      <c r="SGF2606" s="113"/>
      <c r="SGG2606" s="113"/>
      <c r="SGH2606" s="113"/>
      <c r="SGI2606" s="113"/>
      <c r="SGJ2606" s="113"/>
      <c r="SGK2606" s="113"/>
      <c r="SGL2606" s="113"/>
      <c r="SGM2606" s="113"/>
      <c r="SGN2606" s="113"/>
      <c r="SGO2606" s="113"/>
      <c r="SGP2606" s="113"/>
      <c r="SGQ2606" s="113"/>
      <c r="SGR2606" s="113"/>
      <c r="SGS2606" s="113"/>
      <c r="SGT2606" s="113"/>
      <c r="SGU2606" s="113"/>
      <c r="SGV2606" s="113"/>
      <c r="SGW2606" s="113"/>
      <c r="SGX2606" s="113"/>
      <c r="SGY2606" s="113"/>
      <c r="SGZ2606" s="113"/>
      <c r="SHA2606" s="113"/>
      <c r="SHB2606" s="113"/>
      <c r="SHC2606" s="113"/>
      <c r="SHD2606" s="113"/>
      <c r="SHE2606" s="113"/>
      <c r="SHF2606" s="113"/>
      <c r="SHG2606" s="113"/>
      <c r="SHH2606" s="113"/>
      <c r="SHI2606" s="113"/>
      <c r="SHJ2606" s="113"/>
      <c r="SHK2606" s="113"/>
      <c r="SHL2606" s="113"/>
      <c r="SHM2606" s="113"/>
      <c r="SHN2606" s="113"/>
      <c r="SHO2606" s="113"/>
      <c r="SHP2606" s="113"/>
      <c r="SHQ2606" s="113"/>
      <c r="SHR2606" s="113"/>
      <c r="SHS2606" s="113"/>
      <c r="SHT2606" s="113"/>
      <c r="SHU2606" s="113"/>
      <c r="SHV2606" s="113"/>
      <c r="SHW2606" s="113"/>
      <c r="SHX2606" s="113"/>
      <c r="SHY2606" s="113"/>
      <c r="SHZ2606" s="113"/>
      <c r="SIA2606" s="113"/>
      <c r="SIB2606" s="113"/>
      <c r="SIC2606" s="113"/>
      <c r="SID2606" s="113"/>
      <c r="SIE2606" s="113"/>
      <c r="SIF2606" s="113"/>
      <c r="SIG2606" s="113"/>
      <c r="SIH2606" s="113"/>
      <c r="SII2606" s="113"/>
      <c r="SIJ2606" s="113"/>
      <c r="SIK2606" s="113"/>
      <c r="SIL2606" s="113"/>
      <c r="SIM2606" s="113"/>
      <c r="SIN2606" s="113"/>
      <c r="SIO2606" s="113"/>
      <c r="SIP2606" s="113"/>
      <c r="SIQ2606" s="113"/>
      <c r="SIR2606" s="113"/>
      <c r="SIS2606" s="113"/>
      <c r="SIT2606" s="113"/>
      <c r="SIU2606" s="113"/>
      <c r="SIV2606" s="113"/>
      <c r="SIW2606" s="113"/>
      <c r="SIX2606" s="113"/>
      <c r="SIY2606" s="113"/>
      <c r="SIZ2606" s="113"/>
      <c r="SJA2606" s="113"/>
      <c r="SJB2606" s="113"/>
      <c r="SJC2606" s="113"/>
      <c r="SJD2606" s="113"/>
      <c r="SJE2606" s="113"/>
      <c r="SJF2606" s="113"/>
      <c r="SJG2606" s="113"/>
      <c r="SJH2606" s="113"/>
      <c r="SJI2606" s="113"/>
      <c r="SJJ2606" s="113"/>
      <c r="SJK2606" s="113"/>
      <c r="SJL2606" s="113"/>
      <c r="SJM2606" s="113"/>
      <c r="SJN2606" s="113"/>
      <c r="SJO2606" s="113"/>
      <c r="SJP2606" s="113"/>
      <c r="SJQ2606" s="113"/>
      <c r="SJR2606" s="113"/>
      <c r="SJS2606" s="113"/>
      <c r="SJT2606" s="113"/>
      <c r="SJU2606" s="113"/>
      <c r="SJV2606" s="113"/>
      <c r="SJW2606" s="113"/>
      <c r="SJX2606" s="113"/>
      <c r="SJY2606" s="113"/>
      <c r="SJZ2606" s="113"/>
      <c r="SKA2606" s="113"/>
      <c r="SKB2606" s="113"/>
      <c r="SKC2606" s="113"/>
      <c r="SKD2606" s="113"/>
      <c r="SKE2606" s="113"/>
      <c r="SKF2606" s="113"/>
      <c r="SKG2606" s="113"/>
      <c r="SKH2606" s="113"/>
      <c r="SKI2606" s="113"/>
      <c r="SKJ2606" s="113"/>
      <c r="SKK2606" s="113"/>
      <c r="SKL2606" s="113"/>
      <c r="SKM2606" s="113"/>
      <c r="SKN2606" s="113"/>
      <c r="SKO2606" s="113"/>
      <c r="SKP2606" s="113"/>
      <c r="SKQ2606" s="113"/>
      <c r="SKR2606" s="113"/>
      <c r="SKS2606" s="113"/>
      <c r="SKT2606" s="113"/>
      <c r="SKU2606" s="113"/>
      <c r="SKV2606" s="113"/>
      <c r="SKW2606" s="113"/>
      <c r="SKX2606" s="113"/>
      <c r="SKY2606" s="113"/>
      <c r="SKZ2606" s="113"/>
      <c r="SLA2606" s="113"/>
      <c r="SLB2606" s="113"/>
      <c r="SLC2606" s="113"/>
      <c r="SLD2606" s="113"/>
      <c r="SLE2606" s="113"/>
      <c r="SLF2606" s="113"/>
      <c r="SLG2606" s="113"/>
      <c r="SLH2606" s="113"/>
      <c r="SLI2606" s="113"/>
      <c r="SLJ2606" s="113"/>
      <c r="SLK2606" s="113"/>
      <c r="SLL2606" s="113"/>
      <c r="SLM2606" s="113"/>
      <c r="SLN2606" s="113"/>
      <c r="SLO2606" s="113"/>
      <c r="SLP2606" s="113"/>
      <c r="SLQ2606" s="113"/>
      <c r="SLR2606" s="113"/>
      <c r="SLS2606" s="113"/>
      <c r="SLT2606" s="113"/>
      <c r="SLU2606" s="113"/>
      <c r="SLV2606" s="113"/>
      <c r="SLW2606" s="113"/>
      <c r="SLX2606" s="113"/>
      <c r="SLY2606" s="113"/>
      <c r="SLZ2606" s="113"/>
      <c r="SMA2606" s="113"/>
      <c r="SMB2606" s="113"/>
      <c r="SMC2606" s="113"/>
      <c r="SMD2606" s="113"/>
      <c r="SME2606" s="113"/>
      <c r="SMF2606" s="113"/>
      <c r="SMG2606" s="113"/>
      <c r="SMH2606" s="113"/>
      <c r="SMI2606" s="113"/>
      <c r="SMJ2606" s="113"/>
      <c r="SMK2606" s="113"/>
      <c r="SML2606" s="113"/>
      <c r="SMM2606" s="113"/>
      <c r="SMN2606" s="113"/>
      <c r="SMO2606" s="113"/>
      <c r="SMP2606" s="113"/>
      <c r="SMQ2606" s="113"/>
      <c r="SMR2606" s="113"/>
      <c r="SMS2606" s="113"/>
      <c r="SMT2606" s="113"/>
      <c r="SMU2606" s="113"/>
      <c r="SMV2606" s="113"/>
      <c r="SMW2606" s="113"/>
      <c r="SMX2606" s="113"/>
      <c r="SMY2606" s="113"/>
      <c r="SMZ2606" s="113"/>
      <c r="SNA2606" s="113"/>
      <c r="SNB2606" s="113"/>
      <c r="SNC2606" s="113"/>
      <c r="SND2606" s="113"/>
      <c r="SNE2606" s="113"/>
      <c r="SNF2606" s="113"/>
      <c r="SNG2606" s="113"/>
      <c r="SNH2606" s="113"/>
      <c r="SNI2606" s="113"/>
      <c r="SNJ2606" s="113"/>
      <c r="SNK2606" s="113"/>
      <c r="SNL2606" s="113"/>
      <c r="SNM2606" s="113"/>
      <c r="SNN2606" s="113"/>
      <c r="SNO2606" s="113"/>
      <c r="SNP2606" s="113"/>
      <c r="SNQ2606" s="113"/>
      <c r="SNR2606" s="113"/>
      <c r="SNS2606" s="113"/>
      <c r="SNT2606" s="113"/>
      <c r="SNU2606" s="113"/>
      <c r="SNV2606" s="113"/>
      <c r="SNW2606" s="113"/>
      <c r="SNX2606" s="113"/>
      <c r="SNY2606" s="113"/>
      <c r="SNZ2606" s="113"/>
      <c r="SOA2606" s="113"/>
      <c r="SOB2606" s="113"/>
      <c r="SOC2606" s="113"/>
      <c r="SOD2606" s="113"/>
      <c r="SOE2606" s="113"/>
      <c r="SOF2606" s="113"/>
      <c r="SOG2606" s="113"/>
      <c r="SOH2606" s="113"/>
      <c r="SOI2606" s="113"/>
      <c r="SOJ2606" s="113"/>
      <c r="SOK2606" s="113"/>
      <c r="SOL2606" s="113"/>
      <c r="SOM2606" s="113"/>
      <c r="SON2606" s="113"/>
      <c r="SOO2606" s="113"/>
      <c r="SOP2606" s="113"/>
      <c r="SOQ2606" s="113"/>
      <c r="SOR2606" s="113"/>
      <c r="SOS2606" s="113"/>
      <c r="SOT2606" s="113"/>
      <c r="SOU2606" s="113"/>
      <c r="SOV2606" s="113"/>
      <c r="SOW2606" s="113"/>
      <c r="SOX2606" s="113"/>
      <c r="SOY2606" s="113"/>
      <c r="SOZ2606" s="113"/>
      <c r="SPA2606" s="113"/>
      <c r="SPB2606" s="113"/>
      <c r="SPC2606" s="113"/>
      <c r="SPD2606" s="113"/>
      <c r="SPE2606" s="113"/>
      <c r="SPF2606" s="113"/>
      <c r="SPG2606" s="113"/>
      <c r="SPH2606" s="113"/>
      <c r="SPI2606" s="113"/>
      <c r="SPJ2606" s="113"/>
      <c r="SPK2606" s="113"/>
      <c r="SPL2606" s="113"/>
      <c r="SPM2606" s="113"/>
      <c r="SPN2606" s="113"/>
      <c r="SPO2606" s="113"/>
      <c r="SPP2606" s="113"/>
      <c r="SPQ2606" s="113"/>
      <c r="SPR2606" s="113"/>
      <c r="SPS2606" s="113"/>
      <c r="SPT2606" s="113"/>
      <c r="SPU2606" s="113"/>
      <c r="SPV2606" s="113"/>
      <c r="SPW2606" s="113"/>
      <c r="SPX2606" s="113"/>
      <c r="SPY2606" s="113"/>
      <c r="SPZ2606" s="113"/>
      <c r="SQA2606" s="113"/>
      <c r="SQB2606" s="113"/>
      <c r="SQC2606" s="113"/>
      <c r="SQD2606" s="113"/>
      <c r="SQE2606" s="113"/>
      <c r="SQF2606" s="113"/>
      <c r="SQG2606" s="113"/>
      <c r="SQH2606" s="113"/>
      <c r="SQI2606" s="113"/>
      <c r="SQJ2606" s="113"/>
      <c r="SQK2606" s="113"/>
      <c r="SQL2606" s="113"/>
      <c r="SQM2606" s="113"/>
      <c r="SQN2606" s="113"/>
      <c r="SQO2606" s="113"/>
      <c r="SQP2606" s="113"/>
      <c r="SQQ2606" s="113"/>
      <c r="SQR2606" s="113"/>
      <c r="SQS2606" s="113"/>
      <c r="SQT2606" s="113"/>
      <c r="SQU2606" s="113"/>
      <c r="SQV2606" s="113"/>
      <c r="SQW2606" s="113"/>
      <c r="SQX2606" s="113"/>
      <c r="SQY2606" s="113"/>
      <c r="SQZ2606" s="113"/>
      <c r="SRA2606" s="113"/>
      <c r="SRB2606" s="113"/>
      <c r="SRC2606" s="113"/>
      <c r="SRD2606" s="113"/>
      <c r="SRE2606" s="113"/>
      <c r="SRF2606" s="113"/>
      <c r="SRG2606" s="113"/>
      <c r="SRH2606" s="113"/>
      <c r="SRI2606" s="113"/>
      <c r="SRJ2606" s="113"/>
      <c r="SRK2606" s="113"/>
      <c r="SRL2606" s="113"/>
      <c r="SRM2606" s="113"/>
      <c r="SRN2606" s="113"/>
      <c r="SRO2606" s="113"/>
      <c r="SRP2606" s="113"/>
      <c r="SRQ2606" s="113"/>
      <c r="SRR2606" s="113"/>
      <c r="SRS2606" s="113"/>
      <c r="SRT2606" s="113"/>
      <c r="SRU2606" s="113"/>
      <c r="SRV2606" s="113"/>
      <c r="SRW2606" s="113"/>
      <c r="SRX2606" s="113"/>
      <c r="SRY2606" s="113"/>
      <c r="SRZ2606" s="113"/>
      <c r="SSA2606" s="113"/>
      <c r="SSB2606" s="113"/>
      <c r="SSC2606" s="113"/>
      <c r="SSD2606" s="113"/>
      <c r="SSE2606" s="113"/>
      <c r="SSF2606" s="113"/>
      <c r="SSG2606" s="113"/>
      <c r="SSH2606" s="113"/>
      <c r="SSI2606" s="113"/>
      <c r="SSJ2606" s="113"/>
      <c r="SSK2606" s="113"/>
      <c r="SSL2606" s="113"/>
      <c r="SSM2606" s="113"/>
      <c r="SSN2606" s="113"/>
      <c r="SSO2606" s="113"/>
      <c r="SSP2606" s="113"/>
      <c r="SSQ2606" s="113"/>
      <c r="SSR2606" s="113"/>
      <c r="SSS2606" s="113"/>
      <c r="SST2606" s="113"/>
      <c r="SSU2606" s="113"/>
      <c r="SSV2606" s="113"/>
      <c r="SSW2606" s="113"/>
      <c r="SSX2606" s="113"/>
      <c r="SSY2606" s="113"/>
      <c r="SSZ2606" s="113"/>
      <c r="STA2606" s="113"/>
      <c r="STB2606" s="113"/>
      <c r="STC2606" s="113"/>
      <c r="STD2606" s="113"/>
      <c r="STE2606" s="113"/>
      <c r="STF2606" s="113"/>
      <c r="STG2606" s="113"/>
      <c r="STH2606" s="113"/>
      <c r="STI2606" s="113"/>
      <c r="STJ2606" s="113"/>
      <c r="STK2606" s="113"/>
      <c r="STL2606" s="113"/>
      <c r="STM2606" s="113"/>
      <c r="STN2606" s="113"/>
      <c r="STO2606" s="113"/>
      <c r="STP2606" s="113"/>
      <c r="STQ2606" s="113"/>
      <c r="STR2606" s="113"/>
      <c r="STS2606" s="113"/>
      <c r="STT2606" s="113"/>
      <c r="STU2606" s="113"/>
      <c r="STV2606" s="113"/>
      <c r="STW2606" s="113"/>
      <c r="STX2606" s="113"/>
      <c r="STY2606" s="113"/>
      <c r="STZ2606" s="113"/>
      <c r="SUA2606" s="113"/>
      <c r="SUB2606" s="113"/>
      <c r="SUC2606" s="113"/>
      <c r="SUD2606" s="113"/>
      <c r="SUE2606" s="113"/>
      <c r="SUF2606" s="113"/>
      <c r="SUG2606" s="113"/>
      <c r="SUH2606" s="113"/>
      <c r="SUI2606" s="113"/>
      <c r="SUJ2606" s="113"/>
      <c r="SUK2606" s="113"/>
      <c r="SUL2606" s="113"/>
      <c r="SUM2606" s="113"/>
      <c r="SUN2606" s="113"/>
      <c r="SUO2606" s="113"/>
      <c r="SUP2606" s="113"/>
      <c r="SUQ2606" s="113"/>
      <c r="SUR2606" s="113"/>
      <c r="SUS2606" s="113"/>
      <c r="SUT2606" s="113"/>
      <c r="SUU2606" s="113"/>
      <c r="SUV2606" s="113"/>
      <c r="SUW2606" s="113"/>
      <c r="SUX2606" s="113"/>
      <c r="SUY2606" s="113"/>
      <c r="SUZ2606" s="113"/>
      <c r="SVA2606" s="113"/>
      <c r="SVB2606" s="113"/>
      <c r="SVC2606" s="113"/>
      <c r="SVD2606" s="113"/>
      <c r="SVE2606" s="113"/>
      <c r="SVF2606" s="113"/>
      <c r="SVG2606" s="113"/>
      <c r="SVH2606" s="113"/>
      <c r="SVI2606" s="113"/>
      <c r="SVJ2606" s="113"/>
      <c r="SVK2606" s="113"/>
      <c r="SVL2606" s="113"/>
      <c r="SVM2606" s="113"/>
      <c r="SVN2606" s="113"/>
      <c r="SVO2606" s="113"/>
      <c r="SVP2606" s="113"/>
      <c r="SVQ2606" s="113"/>
      <c r="SVR2606" s="113"/>
      <c r="SVS2606" s="113"/>
      <c r="SVT2606" s="113"/>
      <c r="SVU2606" s="113"/>
      <c r="SVV2606" s="113"/>
      <c r="SVW2606" s="113"/>
      <c r="SVX2606" s="113"/>
      <c r="SVY2606" s="113"/>
      <c r="SVZ2606" s="113"/>
      <c r="SWA2606" s="113"/>
      <c r="SWB2606" s="113"/>
      <c r="SWC2606" s="113"/>
      <c r="SWD2606" s="113"/>
      <c r="SWE2606" s="113"/>
      <c r="SWF2606" s="113"/>
      <c r="SWG2606" s="113"/>
      <c r="SWH2606" s="113"/>
      <c r="SWI2606" s="113"/>
      <c r="SWJ2606" s="113"/>
      <c r="SWK2606" s="113"/>
      <c r="SWL2606" s="113"/>
      <c r="SWM2606" s="113"/>
      <c r="SWN2606" s="113"/>
      <c r="SWO2606" s="113"/>
      <c r="SWP2606" s="113"/>
      <c r="SWQ2606" s="113"/>
      <c r="SWR2606" s="113"/>
      <c r="SWS2606" s="113"/>
      <c r="SWT2606" s="113"/>
      <c r="SWU2606" s="113"/>
      <c r="SWV2606" s="113"/>
      <c r="SWW2606" s="113"/>
      <c r="SWX2606" s="113"/>
      <c r="SWY2606" s="113"/>
      <c r="SWZ2606" s="113"/>
      <c r="SXA2606" s="113"/>
      <c r="SXB2606" s="113"/>
      <c r="SXC2606" s="113"/>
      <c r="SXD2606" s="113"/>
      <c r="SXE2606" s="113"/>
      <c r="SXF2606" s="113"/>
      <c r="SXG2606" s="113"/>
      <c r="SXH2606" s="113"/>
      <c r="SXI2606" s="113"/>
      <c r="SXJ2606" s="113"/>
      <c r="SXK2606" s="113"/>
      <c r="SXL2606" s="113"/>
      <c r="SXM2606" s="113"/>
      <c r="SXN2606" s="113"/>
      <c r="SXO2606" s="113"/>
      <c r="SXP2606" s="113"/>
      <c r="SXQ2606" s="113"/>
      <c r="SXR2606" s="113"/>
      <c r="SXS2606" s="113"/>
      <c r="SXT2606" s="113"/>
      <c r="SXU2606" s="113"/>
      <c r="SXV2606" s="113"/>
      <c r="SXW2606" s="113"/>
      <c r="SXX2606" s="113"/>
      <c r="SXY2606" s="113"/>
      <c r="SXZ2606" s="113"/>
      <c r="SYA2606" s="113"/>
      <c r="SYB2606" s="113"/>
      <c r="SYC2606" s="113"/>
      <c r="SYD2606" s="113"/>
      <c r="SYE2606" s="113"/>
      <c r="SYF2606" s="113"/>
      <c r="SYG2606" s="113"/>
      <c r="SYH2606" s="113"/>
      <c r="SYI2606" s="113"/>
      <c r="SYJ2606" s="113"/>
      <c r="SYK2606" s="113"/>
      <c r="SYL2606" s="113"/>
      <c r="SYM2606" s="113"/>
      <c r="SYN2606" s="113"/>
      <c r="SYO2606" s="113"/>
      <c r="SYP2606" s="113"/>
      <c r="SYQ2606" s="113"/>
      <c r="SYR2606" s="113"/>
      <c r="SYS2606" s="113"/>
      <c r="SYT2606" s="113"/>
      <c r="SYU2606" s="113"/>
      <c r="SYV2606" s="113"/>
      <c r="SYW2606" s="113"/>
      <c r="SYX2606" s="113"/>
      <c r="SYY2606" s="113"/>
      <c r="SYZ2606" s="113"/>
      <c r="SZA2606" s="113"/>
      <c r="SZB2606" s="113"/>
      <c r="SZC2606" s="113"/>
      <c r="SZD2606" s="113"/>
      <c r="SZE2606" s="113"/>
      <c r="SZF2606" s="113"/>
      <c r="SZG2606" s="113"/>
      <c r="SZH2606" s="113"/>
      <c r="SZI2606" s="113"/>
      <c r="SZJ2606" s="113"/>
      <c r="SZK2606" s="113"/>
      <c r="SZL2606" s="113"/>
      <c r="SZM2606" s="113"/>
      <c r="SZN2606" s="113"/>
      <c r="SZO2606" s="113"/>
      <c r="SZP2606" s="113"/>
      <c r="SZQ2606" s="113"/>
      <c r="SZR2606" s="113"/>
      <c r="SZS2606" s="113"/>
      <c r="SZT2606" s="113"/>
      <c r="SZU2606" s="113"/>
      <c r="SZV2606" s="113"/>
      <c r="SZW2606" s="113"/>
      <c r="SZX2606" s="113"/>
      <c r="SZY2606" s="113"/>
      <c r="SZZ2606" s="113"/>
      <c r="TAA2606" s="113"/>
      <c r="TAB2606" s="113"/>
      <c r="TAC2606" s="113"/>
      <c r="TAD2606" s="113"/>
      <c r="TAE2606" s="113"/>
      <c r="TAF2606" s="113"/>
      <c r="TAG2606" s="113"/>
      <c r="TAH2606" s="113"/>
      <c r="TAI2606" s="113"/>
      <c r="TAJ2606" s="113"/>
      <c r="TAK2606" s="113"/>
      <c r="TAL2606" s="113"/>
      <c r="TAM2606" s="113"/>
      <c r="TAN2606" s="113"/>
      <c r="TAO2606" s="113"/>
      <c r="TAP2606" s="113"/>
      <c r="TAQ2606" s="113"/>
      <c r="TAR2606" s="113"/>
      <c r="TAS2606" s="113"/>
      <c r="TAT2606" s="113"/>
      <c r="TAU2606" s="113"/>
      <c r="TAV2606" s="113"/>
      <c r="TAW2606" s="113"/>
      <c r="TAX2606" s="113"/>
      <c r="TAY2606" s="113"/>
      <c r="TAZ2606" s="113"/>
      <c r="TBA2606" s="113"/>
      <c r="TBB2606" s="113"/>
      <c r="TBC2606" s="113"/>
      <c r="TBD2606" s="113"/>
      <c r="TBE2606" s="113"/>
      <c r="TBF2606" s="113"/>
      <c r="TBG2606" s="113"/>
      <c r="TBH2606" s="113"/>
      <c r="TBI2606" s="113"/>
      <c r="TBJ2606" s="113"/>
      <c r="TBK2606" s="113"/>
      <c r="TBL2606" s="113"/>
      <c r="TBM2606" s="113"/>
      <c r="TBN2606" s="113"/>
      <c r="TBO2606" s="113"/>
      <c r="TBP2606" s="113"/>
      <c r="TBQ2606" s="113"/>
      <c r="TBR2606" s="113"/>
      <c r="TBS2606" s="113"/>
      <c r="TBT2606" s="113"/>
      <c r="TBU2606" s="113"/>
      <c r="TBV2606" s="113"/>
      <c r="TBW2606" s="113"/>
      <c r="TBX2606" s="113"/>
      <c r="TBY2606" s="113"/>
      <c r="TBZ2606" s="113"/>
      <c r="TCA2606" s="113"/>
      <c r="TCB2606" s="113"/>
      <c r="TCC2606" s="113"/>
      <c r="TCD2606" s="113"/>
      <c r="TCE2606" s="113"/>
      <c r="TCF2606" s="113"/>
      <c r="TCG2606" s="113"/>
      <c r="TCH2606" s="113"/>
      <c r="TCI2606" s="113"/>
      <c r="TCJ2606" s="113"/>
      <c r="TCK2606" s="113"/>
      <c r="TCL2606" s="113"/>
      <c r="TCM2606" s="113"/>
      <c r="TCN2606" s="113"/>
      <c r="TCO2606" s="113"/>
      <c r="TCP2606" s="113"/>
      <c r="TCQ2606" s="113"/>
      <c r="TCR2606" s="113"/>
      <c r="TCS2606" s="113"/>
      <c r="TCT2606" s="113"/>
      <c r="TCU2606" s="113"/>
      <c r="TCV2606" s="113"/>
      <c r="TCW2606" s="113"/>
      <c r="TCX2606" s="113"/>
      <c r="TCY2606" s="113"/>
      <c r="TCZ2606" s="113"/>
      <c r="TDA2606" s="113"/>
      <c r="TDB2606" s="113"/>
      <c r="TDC2606" s="113"/>
      <c r="TDD2606" s="113"/>
      <c r="TDE2606" s="113"/>
      <c r="TDF2606" s="113"/>
      <c r="TDG2606" s="113"/>
      <c r="TDH2606" s="113"/>
      <c r="TDI2606" s="113"/>
      <c r="TDJ2606" s="113"/>
      <c r="TDK2606" s="113"/>
      <c r="TDL2606" s="113"/>
      <c r="TDM2606" s="113"/>
      <c r="TDN2606" s="113"/>
      <c r="TDO2606" s="113"/>
      <c r="TDP2606" s="113"/>
      <c r="TDQ2606" s="113"/>
      <c r="TDR2606" s="113"/>
      <c r="TDS2606" s="113"/>
      <c r="TDT2606" s="113"/>
      <c r="TDU2606" s="113"/>
      <c r="TDV2606" s="113"/>
      <c r="TDW2606" s="113"/>
      <c r="TDX2606" s="113"/>
      <c r="TDY2606" s="113"/>
      <c r="TDZ2606" s="113"/>
      <c r="TEA2606" s="113"/>
      <c r="TEB2606" s="113"/>
      <c r="TEC2606" s="113"/>
      <c r="TED2606" s="113"/>
      <c r="TEE2606" s="113"/>
      <c r="TEF2606" s="113"/>
      <c r="TEG2606" s="113"/>
      <c r="TEH2606" s="113"/>
      <c r="TEI2606" s="113"/>
      <c r="TEJ2606" s="113"/>
      <c r="TEK2606" s="113"/>
      <c r="TEL2606" s="113"/>
      <c r="TEM2606" s="113"/>
      <c r="TEN2606" s="113"/>
      <c r="TEO2606" s="113"/>
      <c r="TEP2606" s="113"/>
      <c r="TEQ2606" s="113"/>
      <c r="TER2606" s="113"/>
      <c r="TES2606" s="113"/>
      <c r="TET2606" s="113"/>
      <c r="TEU2606" s="113"/>
      <c r="TEV2606" s="113"/>
      <c r="TEW2606" s="113"/>
      <c r="TEX2606" s="113"/>
      <c r="TEY2606" s="113"/>
      <c r="TEZ2606" s="113"/>
      <c r="TFA2606" s="113"/>
      <c r="TFB2606" s="113"/>
      <c r="TFC2606" s="113"/>
      <c r="TFD2606" s="113"/>
      <c r="TFE2606" s="113"/>
      <c r="TFF2606" s="113"/>
      <c r="TFG2606" s="113"/>
      <c r="TFH2606" s="113"/>
      <c r="TFI2606" s="113"/>
      <c r="TFJ2606" s="113"/>
      <c r="TFK2606" s="113"/>
      <c r="TFL2606" s="113"/>
      <c r="TFM2606" s="113"/>
      <c r="TFN2606" s="113"/>
      <c r="TFO2606" s="113"/>
      <c r="TFP2606" s="113"/>
      <c r="TFQ2606" s="113"/>
      <c r="TFR2606" s="113"/>
      <c r="TFS2606" s="113"/>
      <c r="TFT2606" s="113"/>
      <c r="TFU2606" s="113"/>
      <c r="TFV2606" s="113"/>
      <c r="TFW2606" s="113"/>
      <c r="TFX2606" s="113"/>
      <c r="TFY2606" s="113"/>
      <c r="TFZ2606" s="113"/>
      <c r="TGA2606" s="113"/>
      <c r="TGB2606" s="113"/>
      <c r="TGC2606" s="113"/>
      <c r="TGD2606" s="113"/>
      <c r="TGE2606" s="113"/>
      <c r="TGF2606" s="113"/>
      <c r="TGG2606" s="113"/>
      <c r="TGH2606" s="113"/>
      <c r="TGI2606" s="113"/>
      <c r="TGJ2606" s="113"/>
      <c r="TGK2606" s="113"/>
      <c r="TGL2606" s="113"/>
      <c r="TGM2606" s="113"/>
      <c r="TGN2606" s="113"/>
      <c r="TGO2606" s="113"/>
      <c r="TGP2606" s="113"/>
      <c r="TGQ2606" s="113"/>
      <c r="TGR2606" s="113"/>
      <c r="TGS2606" s="113"/>
      <c r="TGT2606" s="113"/>
      <c r="TGU2606" s="113"/>
      <c r="TGV2606" s="113"/>
      <c r="TGW2606" s="113"/>
      <c r="TGX2606" s="113"/>
      <c r="TGY2606" s="113"/>
      <c r="TGZ2606" s="113"/>
      <c r="THA2606" s="113"/>
      <c r="THB2606" s="113"/>
      <c r="THC2606" s="113"/>
      <c r="THD2606" s="113"/>
      <c r="THE2606" s="113"/>
      <c r="THF2606" s="113"/>
      <c r="THG2606" s="113"/>
      <c r="THH2606" s="113"/>
      <c r="THI2606" s="113"/>
      <c r="THJ2606" s="113"/>
      <c r="THK2606" s="113"/>
      <c r="THL2606" s="113"/>
      <c r="THM2606" s="113"/>
      <c r="THN2606" s="113"/>
      <c r="THO2606" s="113"/>
      <c r="THP2606" s="113"/>
      <c r="THQ2606" s="113"/>
      <c r="THR2606" s="113"/>
      <c r="THS2606" s="113"/>
      <c r="THT2606" s="113"/>
      <c r="THU2606" s="113"/>
      <c r="THV2606" s="113"/>
      <c r="THW2606" s="113"/>
      <c r="THX2606" s="113"/>
      <c r="THY2606" s="113"/>
      <c r="THZ2606" s="113"/>
      <c r="TIA2606" s="113"/>
      <c r="TIB2606" s="113"/>
      <c r="TIC2606" s="113"/>
      <c r="TID2606" s="113"/>
      <c r="TIE2606" s="113"/>
      <c r="TIF2606" s="113"/>
      <c r="TIG2606" s="113"/>
      <c r="TIH2606" s="113"/>
      <c r="TII2606" s="113"/>
      <c r="TIJ2606" s="113"/>
      <c r="TIK2606" s="113"/>
      <c r="TIL2606" s="113"/>
      <c r="TIM2606" s="113"/>
      <c r="TIN2606" s="113"/>
      <c r="TIO2606" s="113"/>
      <c r="TIP2606" s="113"/>
      <c r="TIQ2606" s="113"/>
      <c r="TIR2606" s="113"/>
      <c r="TIS2606" s="113"/>
      <c r="TIT2606" s="113"/>
      <c r="TIU2606" s="113"/>
      <c r="TIV2606" s="113"/>
      <c r="TIW2606" s="113"/>
      <c r="TIX2606" s="113"/>
      <c r="TIY2606" s="113"/>
      <c r="TIZ2606" s="113"/>
      <c r="TJA2606" s="113"/>
      <c r="TJB2606" s="113"/>
      <c r="TJC2606" s="113"/>
      <c r="TJD2606" s="113"/>
      <c r="TJE2606" s="113"/>
      <c r="TJF2606" s="113"/>
      <c r="TJG2606" s="113"/>
      <c r="TJH2606" s="113"/>
      <c r="TJI2606" s="113"/>
      <c r="TJJ2606" s="113"/>
      <c r="TJK2606" s="113"/>
      <c r="TJL2606" s="113"/>
      <c r="TJM2606" s="113"/>
      <c r="TJN2606" s="113"/>
      <c r="TJO2606" s="113"/>
      <c r="TJP2606" s="113"/>
      <c r="TJQ2606" s="113"/>
      <c r="TJR2606" s="113"/>
      <c r="TJS2606" s="113"/>
      <c r="TJT2606" s="113"/>
      <c r="TJU2606" s="113"/>
      <c r="TJV2606" s="113"/>
      <c r="TJW2606" s="113"/>
      <c r="TJX2606" s="113"/>
      <c r="TJY2606" s="113"/>
      <c r="TJZ2606" s="113"/>
      <c r="TKA2606" s="113"/>
      <c r="TKB2606" s="113"/>
      <c r="TKC2606" s="113"/>
      <c r="TKD2606" s="113"/>
      <c r="TKE2606" s="113"/>
      <c r="TKF2606" s="113"/>
      <c r="TKG2606" s="113"/>
      <c r="TKH2606" s="113"/>
      <c r="TKI2606" s="113"/>
      <c r="TKJ2606" s="113"/>
      <c r="TKK2606" s="113"/>
      <c r="TKL2606" s="113"/>
      <c r="TKM2606" s="113"/>
      <c r="TKN2606" s="113"/>
      <c r="TKO2606" s="113"/>
      <c r="TKP2606" s="113"/>
      <c r="TKQ2606" s="113"/>
      <c r="TKR2606" s="113"/>
      <c r="TKS2606" s="113"/>
      <c r="TKT2606" s="113"/>
      <c r="TKU2606" s="113"/>
      <c r="TKV2606" s="113"/>
      <c r="TKW2606" s="113"/>
      <c r="TKX2606" s="113"/>
      <c r="TKY2606" s="113"/>
      <c r="TKZ2606" s="113"/>
      <c r="TLA2606" s="113"/>
      <c r="TLB2606" s="113"/>
      <c r="TLC2606" s="113"/>
      <c r="TLD2606" s="113"/>
      <c r="TLE2606" s="113"/>
      <c r="TLF2606" s="113"/>
      <c r="TLG2606" s="113"/>
      <c r="TLH2606" s="113"/>
      <c r="TLI2606" s="113"/>
      <c r="TLJ2606" s="113"/>
      <c r="TLK2606" s="113"/>
      <c r="TLL2606" s="113"/>
      <c r="TLM2606" s="113"/>
      <c r="TLN2606" s="113"/>
      <c r="TLO2606" s="113"/>
      <c r="TLP2606" s="113"/>
      <c r="TLQ2606" s="113"/>
      <c r="TLR2606" s="113"/>
      <c r="TLS2606" s="113"/>
      <c r="TLT2606" s="113"/>
      <c r="TLU2606" s="113"/>
      <c r="TLV2606" s="113"/>
      <c r="TLW2606" s="113"/>
      <c r="TLX2606" s="113"/>
      <c r="TLY2606" s="113"/>
      <c r="TLZ2606" s="113"/>
      <c r="TMA2606" s="113"/>
      <c r="TMB2606" s="113"/>
      <c r="TMC2606" s="113"/>
      <c r="TMD2606" s="113"/>
      <c r="TME2606" s="113"/>
      <c r="TMF2606" s="113"/>
      <c r="TMG2606" s="113"/>
      <c r="TMH2606" s="113"/>
      <c r="TMI2606" s="113"/>
      <c r="TMJ2606" s="113"/>
      <c r="TMK2606" s="113"/>
      <c r="TML2606" s="113"/>
      <c r="TMM2606" s="113"/>
      <c r="TMN2606" s="113"/>
      <c r="TMO2606" s="113"/>
      <c r="TMP2606" s="113"/>
      <c r="TMQ2606" s="113"/>
      <c r="TMR2606" s="113"/>
      <c r="TMS2606" s="113"/>
      <c r="TMT2606" s="113"/>
      <c r="TMU2606" s="113"/>
      <c r="TMV2606" s="113"/>
      <c r="TMW2606" s="113"/>
      <c r="TMX2606" s="113"/>
      <c r="TMY2606" s="113"/>
      <c r="TMZ2606" s="113"/>
      <c r="TNA2606" s="113"/>
      <c r="TNB2606" s="113"/>
      <c r="TNC2606" s="113"/>
      <c r="TND2606" s="113"/>
      <c r="TNE2606" s="113"/>
      <c r="TNF2606" s="113"/>
      <c r="TNG2606" s="113"/>
      <c r="TNH2606" s="113"/>
      <c r="TNI2606" s="113"/>
      <c r="TNJ2606" s="113"/>
      <c r="TNK2606" s="113"/>
      <c r="TNL2606" s="113"/>
      <c r="TNM2606" s="113"/>
      <c r="TNN2606" s="113"/>
      <c r="TNO2606" s="113"/>
      <c r="TNP2606" s="113"/>
      <c r="TNQ2606" s="113"/>
      <c r="TNR2606" s="113"/>
      <c r="TNS2606" s="113"/>
      <c r="TNT2606" s="113"/>
      <c r="TNU2606" s="113"/>
      <c r="TNV2606" s="113"/>
      <c r="TNW2606" s="113"/>
      <c r="TNX2606" s="113"/>
      <c r="TNY2606" s="113"/>
      <c r="TNZ2606" s="113"/>
      <c r="TOA2606" s="113"/>
      <c r="TOB2606" s="113"/>
      <c r="TOC2606" s="113"/>
      <c r="TOD2606" s="113"/>
      <c r="TOE2606" s="113"/>
      <c r="TOF2606" s="113"/>
      <c r="TOG2606" s="113"/>
      <c r="TOH2606" s="113"/>
      <c r="TOI2606" s="113"/>
      <c r="TOJ2606" s="113"/>
      <c r="TOK2606" s="113"/>
      <c r="TOL2606" s="113"/>
      <c r="TOM2606" s="113"/>
      <c r="TON2606" s="113"/>
      <c r="TOO2606" s="113"/>
      <c r="TOP2606" s="113"/>
      <c r="TOQ2606" s="113"/>
      <c r="TOR2606" s="113"/>
      <c r="TOS2606" s="113"/>
      <c r="TOT2606" s="113"/>
      <c r="TOU2606" s="113"/>
      <c r="TOV2606" s="113"/>
      <c r="TOW2606" s="113"/>
      <c r="TOX2606" s="113"/>
      <c r="TOY2606" s="113"/>
      <c r="TOZ2606" s="113"/>
      <c r="TPA2606" s="113"/>
      <c r="TPB2606" s="113"/>
      <c r="TPC2606" s="113"/>
      <c r="TPD2606" s="113"/>
      <c r="TPE2606" s="113"/>
      <c r="TPF2606" s="113"/>
      <c r="TPG2606" s="113"/>
      <c r="TPH2606" s="113"/>
      <c r="TPI2606" s="113"/>
      <c r="TPJ2606" s="113"/>
      <c r="TPK2606" s="113"/>
      <c r="TPL2606" s="113"/>
      <c r="TPM2606" s="113"/>
      <c r="TPN2606" s="113"/>
      <c r="TPO2606" s="113"/>
      <c r="TPP2606" s="113"/>
      <c r="TPQ2606" s="113"/>
      <c r="TPR2606" s="113"/>
      <c r="TPS2606" s="113"/>
      <c r="TPT2606" s="113"/>
      <c r="TPU2606" s="113"/>
      <c r="TPV2606" s="113"/>
      <c r="TPW2606" s="113"/>
      <c r="TPX2606" s="113"/>
      <c r="TPY2606" s="113"/>
      <c r="TPZ2606" s="113"/>
      <c r="TQA2606" s="113"/>
      <c r="TQB2606" s="113"/>
      <c r="TQC2606" s="113"/>
      <c r="TQD2606" s="113"/>
      <c r="TQE2606" s="113"/>
      <c r="TQF2606" s="113"/>
      <c r="TQG2606" s="113"/>
      <c r="TQH2606" s="113"/>
      <c r="TQI2606" s="113"/>
      <c r="TQJ2606" s="113"/>
      <c r="TQK2606" s="113"/>
      <c r="TQL2606" s="113"/>
      <c r="TQM2606" s="113"/>
      <c r="TQN2606" s="113"/>
      <c r="TQO2606" s="113"/>
      <c r="TQP2606" s="113"/>
      <c r="TQQ2606" s="113"/>
      <c r="TQR2606" s="113"/>
      <c r="TQS2606" s="113"/>
      <c r="TQT2606" s="113"/>
      <c r="TQU2606" s="113"/>
      <c r="TQV2606" s="113"/>
      <c r="TQW2606" s="113"/>
      <c r="TQX2606" s="113"/>
      <c r="TQY2606" s="113"/>
      <c r="TQZ2606" s="113"/>
      <c r="TRA2606" s="113"/>
      <c r="TRB2606" s="113"/>
      <c r="TRC2606" s="113"/>
      <c r="TRD2606" s="113"/>
      <c r="TRE2606" s="113"/>
      <c r="TRF2606" s="113"/>
      <c r="TRG2606" s="113"/>
      <c r="TRH2606" s="113"/>
      <c r="TRI2606" s="113"/>
      <c r="TRJ2606" s="113"/>
      <c r="TRK2606" s="113"/>
      <c r="TRL2606" s="113"/>
      <c r="TRM2606" s="113"/>
      <c r="TRN2606" s="113"/>
      <c r="TRO2606" s="113"/>
      <c r="TRP2606" s="113"/>
      <c r="TRQ2606" s="113"/>
      <c r="TRR2606" s="113"/>
      <c r="TRS2606" s="113"/>
      <c r="TRT2606" s="113"/>
      <c r="TRU2606" s="113"/>
      <c r="TRV2606" s="113"/>
      <c r="TRW2606" s="113"/>
      <c r="TRX2606" s="113"/>
      <c r="TRY2606" s="113"/>
      <c r="TRZ2606" s="113"/>
      <c r="TSA2606" s="113"/>
      <c r="TSB2606" s="113"/>
      <c r="TSC2606" s="113"/>
      <c r="TSD2606" s="113"/>
      <c r="TSE2606" s="113"/>
      <c r="TSF2606" s="113"/>
      <c r="TSG2606" s="113"/>
      <c r="TSH2606" s="113"/>
      <c r="TSI2606" s="113"/>
      <c r="TSJ2606" s="113"/>
      <c r="TSK2606" s="113"/>
      <c r="TSL2606" s="113"/>
      <c r="TSM2606" s="113"/>
      <c r="TSN2606" s="113"/>
      <c r="TSO2606" s="113"/>
      <c r="TSP2606" s="113"/>
      <c r="TSQ2606" s="113"/>
      <c r="TSR2606" s="113"/>
      <c r="TSS2606" s="113"/>
      <c r="TST2606" s="113"/>
      <c r="TSU2606" s="113"/>
      <c r="TSV2606" s="113"/>
      <c r="TSW2606" s="113"/>
      <c r="TSX2606" s="113"/>
      <c r="TSY2606" s="113"/>
      <c r="TSZ2606" s="113"/>
      <c r="TTA2606" s="113"/>
      <c r="TTB2606" s="113"/>
      <c r="TTC2606" s="113"/>
      <c r="TTD2606" s="113"/>
      <c r="TTE2606" s="113"/>
      <c r="TTF2606" s="113"/>
      <c r="TTG2606" s="113"/>
      <c r="TTH2606" s="113"/>
      <c r="TTI2606" s="113"/>
      <c r="TTJ2606" s="113"/>
      <c r="TTK2606" s="113"/>
      <c r="TTL2606" s="113"/>
      <c r="TTM2606" s="113"/>
      <c r="TTN2606" s="113"/>
      <c r="TTO2606" s="113"/>
      <c r="TTP2606" s="113"/>
      <c r="TTQ2606" s="113"/>
      <c r="TTR2606" s="113"/>
      <c r="TTS2606" s="113"/>
      <c r="TTT2606" s="113"/>
      <c r="TTU2606" s="113"/>
      <c r="TTV2606" s="113"/>
      <c r="TTW2606" s="113"/>
      <c r="TTX2606" s="113"/>
      <c r="TTY2606" s="113"/>
      <c r="TTZ2606" s="113"/>
      <c r="TUA2606" s="113"/>
      <c r="TUB2606" s="113"/>
      <c r="TUC2606" s="113"/>
      <c r="TUD2606" s="113"/>
      <c r="TUE2606" s="113"/>
      <c r="TUF2606" s="113"/>
      <c r="TUG2606" s="113"/>
      <c r="TUH2606" s="113"/>
      <c r="TUI2606" s="113"/>
      <c r="TUJ2606" s="113"/>
      <c r="TUK2606" s="113"/>
      <c r="TUL2606" s="113"/>
      <c r="TUM2606" s="113"/>
      <c r="TUN2606" s="113"/>
      <c r="TUO2606" s="113"/>
      <c r="TUP2606" s="113"/>
      <c r="TUQ2606" s="113"/>
      <c r="TUR2606" s="113"/>
      <c r="TUS2606" s="113"/>
      <c r="TUT2606" s="113"/>
      <c r="TUU2606" s="113"/>
      <c r="TUV2606" s="113"/>
      <c r="TUW2606" s="113"/>
      <c r="TUX2606" s="113"/>
      <c r="TUY2606" s="113"/>
      <c r="TUZ2606" s="113"/>
      <c r="TVA2606" s="113"/>
      <c r="TVB2606" s="113"/>
      <c r="TVC2606" s="113"/>
      <c r="TVD2606" s="113"/>
      <c r="TVE2606" s="113"/>
      <c r="TVF2606" s="113"/>
      <c r="TVG2606" s="113"/>
      <c r="TVH2606" s="113"/>
      <c r="TVI2606" s="113"/>
      <c r="TVJ2606" s="113"/>
      <c r="TVK2606" s="113"/>
      <c r="TVL2606" s="113"/>
      <c r="TVM2606" s="113"/>
      <c r="TVN2606" s="113"/>
      <c r="TVO2606" s="113"/>
      <c r="TVP2606" s="113"/>
      <c r="TVQ2606" s="113"/>
      <c r="TVR2606" s="113"/>
      <c r="TVS2606" s="113"/>
      <c r="TVT2606" s="113"/>
      <c r="TVU2606" s="113"/>
      <c r="TVV2606" s="113"/>
      <c r="TVW2606" s="113"/>
      <c r="TVX2606" s="113"/>
      <c r="TVY2606" s="113"/>
      <c r="TVZ2606" s="113"/>
      <c r="TWA2606" s="113"/>
      <c r="TWB2606" s="113"/>
      <c r="TWC2606" s="113"/>
      <c r="TWD2606" s="113"/>
      <c r="TWE2606" s="113"/>
      <c r="TWF2606" s="113"/>
      <c r="TWG2606" s="113"/>
      <c r="TWH2606" s="113"/>
      <c r="TWI2606" s="113"/>
      <c r="TWJ2606" s="113"/>
      <c r="TWK2606" s="113"/>
      <c r="TWL2606" s="113"/>
      <c r="TWM2606" s="113"/>
      <c r="TWN2606" s="113"/>
      <c r="TWO2606" s="113"/>
      <c r="TWP2606" s="113"/>
      <c r="TWQ2606" s="113"/>
      <c r="TWR2606" s="113"/>
      <c r="TWS2606" s="113"/>
      <c r="TWT2606" s="113"/>
      <c r="TWU2606" s="113"/>
      <c r="TWV2606" s="113"/>
      <c r="TWW2606" s="113"/>
      <c r="TWX2606" s="113"/>
      <c r="TWY2606" s="113"/>
      <c r="TWZ2606" s="113"/>
      <c r="TXA2606" s="113"/>
      <c r="TXB2606" s="113"/>
      <c r="TXC2606" s="113"/>
      <c r="TXD2606" s="113"/>
      <c r="TXE2606" s="113"/>
      <c r="TXF2606" s="113"/>
      <c r="TXG2606" s="113"/>
      <c r="TXH2606" s="113"/>
      <c r="TXI2606" s="113"/>
      <c r="TXJ2606" s="113"/>
      <c r="TXK2606" s="113"/>
      <c r="TXL2606" s="113"/>
      <c r="TXM2606" s="113"/>
      <c r="TXN2606" s="113"/>
      <c r="TXO2606" s="113"/>
      <c r="TXP2606" s="113"/>
      <c r="TXQ2606" s="113"/>
      <c r="TXR2606" s="113"/>
      <c r="TXS2606" s="113"/>
      <c r="TXT2606" s="113"/>
      <c r="TXU2606" s="113"/>
      <c r="TXV2606" s="113"/>
      <c r="TXW2606" s="113"/>
      <c r="TXX2606" s="113"/>
      <c r="TXY2606" s="113"/>
      <c r="TXZ2606" s="113"/>
      <c r="TYA2606" s="113"/>
      <c r="TYB2606" s="113"/>
      <c r="TYC2606" s="113"/>
      <c r="TYD2606" s="113"/>
      <c r="TYE2606" s="113"/>
      <c r="TYF2606" s="113"/>
      <c r="TYG2606" s="113"/>
      <c r="TYH2606" s="113"/>
      <c r="TYI2606" s="113"/>
      <c r="TYJ2606" s="113"/>
      <c r="TYK2606" s="113"/>
      <c r="TYL2606" s="113"/>
      <c r="TYM2606" s="113"/>
      <c r="TYN2606" s="113"/>
      <c r="TYO2606" s="113"/>
      <c r="TYP2606" s="113"/>
      <c r="TYQ2606" s="113"/>
      <c r="TYR2606" s="113"/>
      <c r="TYS2606" s="113"/>
      <c r="TYT2606" s="113"/>
      <c r="TYU2606" s="113"/>
      <c r="TYV2606" s="113"/>
      <c r="TYW2606" s="113"/>
      <c r="TYX2606" s="113"/>
      <c r="TYY2606" s="113"/>
      <c r="TYZ2606" s="113"/>
      <c r="TZA2606" s="113"/>
      <c r="TZB2606" s="113"/>
      <c r="TZC2606" s="113"/>
      <c r="TZD2606" s="113"/>
      <c r="TZE2606" s="113"/>
      <c r="TZF2606" s="113"/>
      <c r="TZG2606" s="113"/>
      <c r="TZH2606" s="113"/>
      <c r="TZI2606" s="113"/>
      <c r="TZJ2606" s="113"/>
      <c r="TZK2606" s="113"/>
      <c r="TZL2606" s="113"/>
      <c r="TZM2606" s="113"/>
      <c r="TZN2606" s="113"/>
      <c r="TZO2606" s="113"/>
      <c r="TZP2606" s="113"/>
      <c r="TZQ2606" s="113"/>
      <c r="TZR2606" s="113"/>
      <c r="TZS2606" s="113"/>
      <c r="TZT2606" s="113"/>
      <c r="TZU2606" s="113"/>
      <c r="TZV2606" s="113"/>
      <c r="TZW2606" s="113"/>
      <c r="TZX2606" s="113"/>
      <c r="TZY2606" s="113"/>
      <c r="TZZ2606" s="113"/>
      <c r="UAA2606" s="113"/>
      <c r="UAB2606" s="113"/>
      <c r="UAC2606" s="113"/>
      <c r="UAD2606" s="113"/>
      <c r="UAE2606" s="113"/>
      <c r="UAF2606" s="113"/>
      <c r="UAG2606" s="113"/>
      <c r="UAH2606" s="113"/>
      <c r="UAI2606" s="113"/>
      <c r="UAJ2606" s="113"/>
      <c r="UAK2606" s="113"/>
      <c r="UAL2606" s="113"/>
      <c r="UAM2606" s="113"/>
      <c r="UAN2606" s="113"/>
      <c r="UAO2606" s="113"/>
      <c r="UAP2606" s="113"/>
      <c r="UAQ2606" s="113"/>
      <c r="UAR2606" s="113"/>
      <c r="UAS2606" s="113"/>
      <c r="UAT2606" s="113"/>
      <c r="UAU2606" s="113"/>
      <c r="UAV2606" s="113"/>
      <c r="UAW2606" s="113"/>
      <c r="UAX2606" s="113"/>
      <c r="UAY2606" s="113"/>
      <c r="UAZ2606" s="113"/>
      <c r="UBA2606" s="113"/>
      <c r="UBB2606" s="113"/>
      <c r="UBC2606" s="113"/>
      <c r="UBD2606" s="113"/>
      <c r="UBE2606" s="113"/>
      <c r="UBF2606" s="113"/>
      <c r="UBG2606" s="113"/>
      <c r="UBH2606" s="113"/>
      <c r="UBI2606" s="113"/>
      <c r="UBJ2606" s="113"/>
      <c r="UBK2606" s="113"/>
      <c r="UBL2606" s="113"/>
      <c r="UBM2606" s="113"/>
      <c r="UBN2606" s="113"/>
      <c r="UBO2606" s="113"/>
      <c r="UBP2606" s="113"/>
      <c r="UBQ2606" s="113"/>
      <c r="UBR2606" s="113"/>
      <c r="UBS2606" s="113"/>
      <c r="UBT2606" s="113"/>
      <c r="UBU2606" s="113"/>
      <c r="UBV2606" s="113"/>
      <c r="UBW2606" s="113"/>
      <c r="UBX2606" s="113"/>
      <c r="UBY2606" s="113"/>
      <c r="UBZ2606" s="113"/>
      <c r="UCA2606" s="113"/>
      <c r="UCB2606" s="113"/>
      <c r="UCC2606" s="113"/>
      <c r="UCD2606" s="113"/>
      <c r="UCE2606" s="113"/>
      <c r="UCF2606" s="113"/>
      <c r="UCG2606" s="113"/>
      <c r="UCH2606" s="113"/>
      <c r="UCI2606" s="113"/>
      <c r="UCJ2606" s="113"/>
      <c r="UCK2606" s="113"/>
      <c r="UCL2606" s="113"/>
      <c r="UCM2606" s="113"/>
      <c r="UCN2606" s="113"/>
      <c r="UCO2606" s="113"/>
      <c r="UCP2606" s="113"/>
      <c r="UCQ2606" s="113"/>
      <c r="UCR2606" s="113"/>
      <c r="UCS2606" s="113"/>
      <c r="UCT2606" s="113"/>
      <c r="UCU2606" s="113"/>
      <c r="UCV2606" s="113"/>
      <c r="UCW2606" s="113"/>
      <c r="UCX2606" s="113"/>
      <c r="UCY2606" s="113"/>
      <c r="UCZ2606" s="113"/>
      <c r="UDA2606" s="113"/>
      <c r="UDB2606" s="113"/>
      <c r="UDC2606" s="113"/>
      <c r="UDD2606" s="113"/>
      <c r="UDE2606" s="113"/>
      <c r="UDF2606" s="113"/>
      <c r="UDG2606" s="113"/>
      <c r="UDH2606" s="113"/>
      <c r="UDI2606" s="113"/>
      <c r="UDJ2606" s="113"/>
      <c r="UDK2606" s="113"/>
      <c r="UDL2606" s="113"/>
      <c r="UDM2606" s="113"/>
      <c r="UDN2606" s="113"/>
      <c r="UDO2606" s="113"/>
      <c r="UDP2606" s="113"/>
      <c r="UDQ2606" s="113"/>
      <c r="UDR2606" s="113"/>
      <c r="UDS2606" s="113"/>
      <c r="UDT2606" s="113"/>
      <c r="UDU2606" s="113"/>
      <c r="UDV2606" s="113"/>
      <c r="UDW2606" s="113"/>
      <c r="UDX2606" s="113"/>
      <c r="UDY2606" s="113"/>
      <c r="UDZ2606" s="113"/>
      <c r="UEA2606" s="113"/>
      <c r="UEB2606" s="113"/>
      <c r="UEC2606" s="113"/>
      <c r="UED2606" s="113"/>
      <c r="UEE2606" s="113"/>
      <c r="UEF2606" s="113"/>
      <c r="UEG2606" s="113"/>
      <c r="UEH2606" s="113"/>
      <c r="UEI2606" s="113"/>
      <c r="UEJ2606" s="113"/>
      <c r="UEK2606" s="113"/>
      <c r="UEL2606" s="113"/>
      <c r="UEM2606" s="113"/>
      <c r="UEN2606" s="113"/>
      <c r="UEO2606" s="113"/>
      <c r="UEP2606" s="113"/>
      <c r="UEQ2606" s="113"/>
      <c r="UER2606" s="113"/>
      <c r="UES2606" s="113"/>
      <c r="UET2606" s="113"/>
      <c r="UEU2606" s="113"/>
      <c r="UEV2606" s="113"/>
      <c r="UEW2606" s="113"/>
      <c r="UEX2606" s="113"/>
      <c r="UEY2606" s="113"/>
      <c r="UEZ2606" s="113"/>
      <c r="UFA2606" s="113"/>
      <c r="UFB2606" s="113"/>
      <c r="UFC2606" s="113"/>
      <c r="UFD2606" s="113"/>
      <c r="UFE2606" s="113"/>
      <c r="UFF2606" s="113"/>
      <c r="UFG2606" s="113"/>
      <c r="UFH2606" s="113"/>
      <c r="UFI2606" s="113"/>
      <c r="UFJ2606" s="113"/>
      <c r="UFK2606" s="113"/>
      <c r="UFL2606" s="113"/>
      <c r="UFM2606" s="113"/>
      <c r="UFN2606" s="113"/>
      <c r="UFO2606" s="113"/>
      <c r="UFP2606" s="113"/>
      <c r="UFQ2606" s="113"/>
      <c r="UFR2606" s="113"/>
      <c r="UFS2606" s="113"/>
      <c r="UFT2606" s="113"/>
      <c r="UFU2606" s="113"/>
      <c r="UFV2606" s="113"/>
      <c r="UFW2606" s="113"/>
      <c r="UFX2606" s="113"/>
      <c r="UFY2606" s="113"/>
      <c r="UFZ2606" s="113"/>
      <c r="UGA2606" s="113"/>
      <c r="UGB2606" s="113"/>
      <c r="UGC2606" s="113"/>
      <c r="UGD2606" s="113"/>
      <c r="UGE2606" s="113"/>
      <c r="UGF2606" s="113"/>
      <c r="UGG2606" s="113"/>
      <c r="UGH2606" s="113"/>
      <c r="UGI2606" s="113"/>
      <c r="UGJ2606" s="113"/>
      <c r="UGK2606" s="113"/>
      <c r="UGL2606" s="113"/>
      <c r="UGM2606" s="113"/>
      <c r="UGN2606" s="113"/>
      <c r="UGO2606" s="113"/>
      <c r="UGP2606" s="113"/>
      <c r="UGQ2606" s="113"/>
      <c r="UGR2606" s="113"/>
      <c r="UGS2606" s="113"/>
      <c r="UGT2606" s="113"/>
      <c r="UGU2606" s="113"/>
      <c r="UGV2606" s="113"/>
      <c r="UGW2606" s="113"/>
      <c r="UGX2606" s="113"/>
      <c r="UGY2606" s="113"/>
      <c r="UGZ2606" s="113"/>
      <c r="UHA2606" s="113"/>
      <c r="UHB2606" s="113"/>
      <c r="UHC2606" s="113"/>
      <c r="UHD2606" s="113"/>
      <c r="UHE2606" s="113"/>
      <c r="UHF2606" s="113"/>
      <c r="UHG2606" s="113"/>
      <c r="UHH2606" s="113"/>
      <c r="UHI2606" s="113"/>
      <c r="UHJ2606" s="113"/>
      <c r="UHK2606" s="113"/>
      <c r="UHL2606" s="113"/>
      <c r="UHM2606" s="113"/>
      <c r="UHN2606" s="113"/>
      <c r="UHO2606" s="113"/>
      <c r="UHP2606" s="113"/>
      <c r="UHQ2606" s="113"/>
      <c r="UHR2606" s="113"/>
      <c r="UHS2606" s="113"/>
      <c r="UHT2606" s="113"/>
      <c r="UHU2606" s="113"/>
      <c r="UHV2606" s="113"/>
      <c r="UHW2606" s="113"/>
      <c r="UHX2606" s="113"/>
      <c r="UHY2606" s="113"/>
      <c r="UHZ2606" s="113"/>
      <c r="UIA2606" s="113"/>
      <c r="UIB2606" s="113"/>
      <c r="UIC2606" s="113"/>
      <c r="UID2606" s="113"/>
      <c r="UIE2606" s="113"/>
      <c r="UIF2606" s="113"/>
      <c r="UIG2606" s="113"/>
      <c r="UIH2606" s="113"/>
      <c r="UII2606" s="113"/>
      <c r="UIJ2606" s="113"/>
      <c r="UIK2606" s="113"/>
      <c r="UIL2606" s="113"/>
      <c r="UIM2606" s="113"/>
      <c r="UIN2606" s="113"/>
      <c r="UIO2606" s="113"/>
      <c r="UIP2606" s="113"/>
      <c r="UIQ2606" s="113"/>
      <c r="UIR2606" s="113"/>
      <c r="UIS2606" s="113"/>
      <c r="UIT2606" s="113"/>
      <c r="UIU2606" s="113"/>
      <c r="UIV2606" s="113"/>
      <c r="UIW2606" s="113"/>
      <c r="UIX2606" s="113"/>
      <c r="UIY2606" s="113"/>
      <c r="UIZ2606" s="113"/>
      <c r="UJA2606" s="113"/>
      <c r="UJB2606" s="113"/>
      <c r="UJC2606" s="113"/>
      <c r="UJD2606" s="113"/>
      <c r="UJE2606" s="113"/>
      <c r="UJF2606" s="113"/>
      <c r="UJG2606" s="113"/>
      <c r="UJH2606" s="113"/>
      <c r="UJI2606" s="113"/>
      <c r="UJJ2606" s="113"/>
      <c r="UJK2606" s="113"/>
      <c r="UJL2606" s="113"/>
      <c r="UJM2606" s="113"/>
      <c r="UJN2606" s="113"/>
      <c r="UJO2606" s="113"/>
      <c r="UJP2606" s="113"/>
      <c r="UJQ2606" s="113"/>
      <c r="UJR2606" s="113"/>
      <c r="UJS2606" s="113"/>
      <c r="UJT2606" s="113"/>
      <c r="UJU2606" s="113"/>
      <c r="UJV2606" s="113"/>
      <c r="UJW2606" s="113"/>
      <c r="UJX2606" s="113"/>
      <c r="UJY2606" s="113"/>
      <c r="UJZ2606" s="113"/>
      <c r="UKA2606" s="113"/>
      <c r="UKB2606" s="113"/>
      <c r="UKC2606" s="113"/>
      <c r="UKD2606" s="113"/>
      <c r="UKE2606" s="113"/>
      <c r="UKF2606" s="113"/>
      <c r="UKG2606" s="113"/>
      <c r="UKH2606" s="113"/>
      <c r="UKI2606" s="113"/>
      <c r="UKJ2606" s="113"/>
      <c r="UKK2606" s="113"/>
      <c r="UKL2606" s="113"/>
      <c r="UKM2606" s="113"/>
      <c r="UKN2606" s="113"/>
      <c r="UKO2606" s="113"/>
      <c r="UKP2606" s="113"/>
      <c r="UKQ2606" s="113"/>
      <c r="UKR2606" s="113"/>
      <c r="UKS2606" s="113"/>
      <c r="UKT2606" s="113"/>
      <c r="UKU2606" s="113"/>
      <c r="UKV2606" s="113"/>
      <c r="UKW2606" s="113"/>
      <c r="UKX2606" s="113"/>
      <c r="UKY2606" s="113"/>
      <c r="UKZ2606" s="113"/>
      <c r="ULA2606" s="113"/>
      <c r="ULB2606" s="113"/>
      <c r="ULC2606" s="113"/>
      <c r="ULD2606" s="113"/>
      <c r="ULE2606" s="113"/>
      <c r="ULF2606" s="113"/>
      <c r="ULG2606" s="113"/>
      <c r="ULH2606" s="113"/>
      <c r="ULI2606" s="113"/>
      <c r="ULJ2606" s="113"/>
      <c r="ULK2606" s="113"/>
      <c r="ULL2606" s="113"/>
      <c r="ULM2606" s="113"/>
      <c r="ULN2606" s="113"/>
      <c r="ULO2606" s="113"/>
      <c r="ULP2606" s="113"/>
      <c r="ULQ2606" s="113"/>
      <c r="ULR2606" s="113"/>
      <c r="ULS2606" s="113"/>
      <c r="ULT2606" s="113"/>
      <c r="ULU2606" s="113"/>
      <c r="ULV2606" s="113"/>
      <c r="ULW2606" s="113"/>
      <c r="ULX2606" s="113"/>
      <c r="ULY2606" s="113"/>
      <c r="ULZ2606" s="113"/>
      <c r="UMA2606" s="113"/>
      <c r="UMB2606" s="113"/>
      <c r="UMC2606" s="113"/>
      <c r="UMD2606" s="113"/>
      <c r="UME2606" s="113"/>
      <c r="UMF2606" s="113"/>
      <c r="UMG2606" s="113"/>
      <c r="UMH2606" s="113"/>
      <c r="UMI2606" s="113"/>
      <c r="UMJ2606" s="113"/>
      <c r="UMK2606" s="113"/>
      <c r="UML2606" s="113"/>
      <c r="UMM2606" s="113"/>
      <c r="UMN2606" s="113"/>
      <c r="UMO2606" s="113"/>
      <c r="UMP2606" s="113"/>
      <c r="UMQ2606" s="113"/>
      <c r="UMR2606" s="113"/>
      <c r="UMS2606" s="113"/>
      <c r="UMT2606" s="113"/>
      <c r="UMU2606" s="113"/>
      <c r="UMV2606" s="113"/>
      <c r="UMW2606" s="113"/>
      <c r="UMX2606" s="113"/>
      <c r="UMY2606" s="113"/>
      <c r="UMZ2606" s="113"/>
      <c r="UNA2606" s="113"/>
      <c r="UNB2606" s="113"/>
      <c r="UNC2606" s="113"/>
      <c r="UND2606" s="113"/>
      <c r="UNE2606" s="113"/>
      <c r="UNF2606" s="113"/>
      <c r="UNG2606" s="113"/>
      <c r="UNH2606" s="113"/>
      <c r="UNI2606" s="113"/>
      <c r="UNJ2606" s="113"/>
      <c r="UNK2606" s="113"/>
      <c r="UNL2606" s="113"/>
      <c r="UNM2606" s="113"/>
      <c r="UNN2606" s="113"/>
      <c r="UNO2606" s="113"/>
      <c r="UNP2606" s="113"/>
      <c r="UNQ2606" s="113"/>
      <c r="UNR2606" s="113"/>
      <c r="UNS2606" s="113"/>
      <c r="UNT2606" s="113"/>
      <c r="UNU2606" s="113"/>
      <c r="UNV2606" s="113"/>
      <c r="UNW2606" s="113"/>
      <c r="UNX2606" s="113"/>
      <c r="UNY2606" s="113"/>
      <c r="UNZ2606" s="113"/>
      <c r="UOA2606" s="113"/>
      <c r="UOB2606" s="113"/>
      <c r="UOC2606" s="113"/>
      <c r="UOD2606" s="113"/>
      <c r="UOE2606" s="113"/>
      <c r="UOF2606" s="113"/>
      <c r="UOG2606" s="113"/>
      <c r="UOH2606" s="113"/>
      <c r="UOI2606" s="113"/>
      <c r="UOJ2606" s="113"/>
      <c r="UOK2606" s="113"/>
      <c r="UOL2606" s="113"/>
      <c r="UOM2606" s="113"/>
      <c r="UON2606" s="113"/>
      <c r="UOO2606" s="113"/>
      <c r="UOP2606" s="113"/>
      <c r="UOQ2606" s="113"/>
      <c r="UOR2606" s="113"/>
      <c r="UOS2606" s="113"/>
      <c r="UOT2606" s="113"/>
      <c r="UOU2606" s="113"/>
      <c r="UOV2606" s="113"/>
      <c r="UOW2606" s="113"/>
      <c r="UOX2606" s="113"/>
      <c r="UOY2606" s="113"/>
      <c r="UOZ2606" s="113"/>
      <c r="UPA2606" s="113"/>
      <c r="UPB2606" s="113"/>
      <c r="UPC2606" s="113"/>
      <c r="UPD2606" s="113"/>
      <c r="UPE2606" s="113"/>
      <c r="UPF2606" s="113"/>
      <c r="UPG2606" s="113"/>
      <c r="UPH2606" s="113"/>
      <c r="UPI2606" s="113"/>
      <c r="UPJ2606" s="113"/>
      <c r="UPK2606" s="113"/>
      <c r="UPL2606" s="113"/>
      <c r="UPM2606" s="113"/>
      <c r="UPN2606" s="113"/>
      <c r="UPO2606" s="113"/>
      <c r="UPP2606" s="113"/>
      <c r="UPQ2606" s="113"/>
      <c r="UPR2606" s="113"/>
      <c r="UPS2606" s="113"/>
      <c r="UPT2606" s="113"/>
      <c r="UPU2606" s="113"/>
      <c r="UPV2606" s="113"/>
      <c r="UPW2606" s="113"/>
      <c r="UPX2606" s="113"/>
      <c r="UPY2606" s="113"/>
      <c r="UPZ2606" s="113"/>
      <c r="UQA2606" s="113"/>
      <c r="UQB2606" s="113"/>
      <c r="UQC2606" s="113"/>
      <c r="UQD2606" s="113"/>
      <c r="UQE2606" s="113"/>
      <c r="UQF2606" s="113"/>
      <c r="UQG2606" s="113"/>
      <c r="UQH2606" s="113"/>
      <c r="UQI2606" s="113"/>
      <c r="UQJ2606" s="113"/>
      <c r="UQK2606" s="113"/>
      <c r="UQL2606" s="113"/>
      <c r="UQM2606" s="113"/>
      <c r="UQN2606" s="113"/>
      <c r="UQO2606" s="113"/>
      <c r="UQP2606" s="113"/>
      <c r="UQQ2606" s="113"/>
      <c r="UQR2606" s="113"/>
      <c r="UQS2606" s="113"/>
      <c r="UQT2606" s="113"/>
      <c r="UQU2606" s="113"/>
      <c r="UQV2606" s="113"/>
      <c r="UQW2606" s="113"/>
      <c r="UQX2606" s="113"/>
      <c r="UQY2606" s="113"/>
      <c r="UQZ2606" s="113"/>
      <c r="URA2606" s="113"/>
      <c r="URB2606" s="113"/>
      <c r="URC2606" s="113"/>
      <c r="URD2606" s="113"/>
      <c r="URE2606" s="113"/>
      <c r="URF2606" s="113"/>
      <c r="URG2606" s="113"/>
      <c r="URH2606" s="113"/>
      <c r="URI2606" s="113"/>
      <c r="URJ2606" s="113"/>
      <c r="URK2606" s="113"/>
      <c r="URL2606" s="113"/>
      <c r="URM2606" s="113"/>
      <c r="URN2606" s="113"/>
      <c r="URO2606" s="113"/>
      <c r="URP2606" s="113"/>
      <c r="URQ2606" s="113"/>
      <c r="URR2606" s="113"/>
      <c r="URS2606" s="113"/>
      <c r="URT2606" s="113"/>
      <c r="URU2606" s="113"/>
      <c r="URV2606" s="113"/>
      <c r="URW2606" s="113"/>
      <c r="URX2606" s="113"/>
      <c r="URY2606" s="113"/>
      <c r="URZ2606" s="113"/>
      <c r="USA2606" s="113"/>
      <c r="USB2606" s="113"/>
      <c r="USC2606" s="113"/>
      <c r="USD2606" s="113"/>
      <c r="USE2606" s="113"/>
      <c r="USF2606" s="113"/>
      <c r="USG2606" s="113"/>
      <c r="USH2606" s="113"/>
      <c r="USI2606" s="113"/>
      <c r="USJ2606" s="113"/>
      <c r="USK2606" s="113"/>
      <c r="USL2606" s="113"/>
      <c r="USM2606" s="113"/>
      <c r="USN2606" s="113"/>
      <c r="USO2606" s="113"/>
      <c r="USP2606" s="113"/>
      <c r="USQ2606" s="113"/>
      <c r="USR2606" s="113"/>
      <c r="USS2606" s="113"/>
      <c r="UST2606" s="113"/>
      <c r="USU2606" s="113"/>
      <c r="USV2606" s="113"/>
      <c r="USW2606" s="113"/>
      <c r="USX2606" s="113"/>
      <c r="USY2606" s="113"/>
      <c r="USZ2606" s="113"/>
      <c r="UTA2606" s="113"/>
      <c r="UTB2606" s="113"/>
      <c r="UTC2606" s="113"/>
      <c r="UTD2606" s="113"/>
      <c r="UTE2606" s="113"/>
      <c r="UTF2606" s="113"/>
      <c r="UTG2606" s="113"/>
      <c r="UTH2606" s="113"/>
      <c r="UTI2606" s="113"/>
      <c r="UTJ2606" s="113"/>
      <c r="UTK2606" s="113"/>
      <c r="UTL2606" s="113"/>
      <c r="UTM2606" s="113"/>
      <c r="UTN2606" s="113"/>
      <c r="UTO2606" s="113"/>
      <c r="UTP2606" s="113"/>
      <c r="UTQ2606" s="113"/>
      <c r="UTR2606" s="113"/>
      <c r="UTS2606" s="113"/>
      <c r="UTT2606" s="113"/>
      <c r="UTU2606" s="113"/>
      <c r="UTV2606" s="113"/>
      <c r="UTW2606" s="113"/>
      <c r="UTX2606" s="113"/>
      <c r="UTY2606" s="113"/>
      <c r="UTZ2606" s="113"/>
      <c r="UUA2606" s="113"/>
      <c r="UUB2606" s="113"/>
      <c r="UUC2606" s="113"/>
      <c r="UUD2606" s="113"/>
      <c r="UUE2606" s="113"/>
      <c r="UUF2606" s="113"/>
      <c r="UUG2606" s="113"/>
      <c r="UUH2606" s="113"/>
      <c r="UUI2606" s="113"/>
      <c r="UUJ2606" s="113"/>
      <c r="UUK2606" s="113"/>
      <c r="UUL2606" s="113"/>
      <c r="UUM2606" s="113"/>
      <c r="UUN2606" s="113"/>
      <c r="UUO2606" s="113"/>
      <c r="UUP2606" s="113"/>
      <c r="UUQ2606" s="113"/>
      <c r="UUR2606" s="113"/>
      <c r="UUS2606" s="113"/>
      <c r="UUT2606" s="113"/>
      <c r="UUU2606" s="113"/>
      <c r="UUV2606" s="113"/>
      <c r="UUW2606" s="113"/>
      <c r="UUX2606" s="113"/>
      <c r="UUY2606" s="113"/>
      <c r="UUZ2606" s="113"/>
      <c r="UVA2606" s="113"/>
      <c r="UVB2606" s="113"/>
      <c r="UVC2606" s="113"/>
      <c r="UVD2606" s="113"/>
      <c r="UVE2606" s="113"/>
      <c r="UVF2606" s="113"/>
      <c r="UVG2606" s="113"/>
      <c r="UVH2606" s="113"/>
      <c r="UVI2606" s="113"/>
      <c r="UVJ2606" s="113"/>
      <c r="UVK2606" s="113"/>
      <c r="UVL2606" s="113"/>
      <c r="UVM2606" s="113"/>
      <c r="UVN2606" s="113"/>
      <c r="UVO2606" s="113"/>
      <c r="UVP2606" s="113"/>
      <c r="UVQ2606" s="113"/>
      <c r="UVR2606" s="113"/>
      <c r="UVS2606" s="113"/>
      <c r="UVT2606" s="113"/>
      <c r="UVU2606" s="113"/>
      <c r="UVV2606" s="113"/>
      <c r="UVW2606" s="113"/>
      <c r="UVX2606" s="113"/>
      <c r="UVY2606" s="113"/>
      <c r="UVZ2606" s="113"/>
      <c r="UWA2606" s="113"/>
      <c r="UWB2606" s="113"/>
      <c r="UWC2606" s="113"/>
      <c r="UWD2606" s="113"/>
      <c r="UWE2606" s="113"/>
      <c r="UWF2606" s="113"/>
      <c r="UWG2606" s="113"/>
      <c r="UWH2606" s="113"/>
      <c r="UWI2606" s="113"/>
      <c r="UWJ2606" s="113"/>
      <c r="UWK2606" s="113"/>
      <c r="UWL2606" s="113"/>
      <c r="UWM2606" s="113"/>
      <c r="UWN2606" s="113"/>
      <c r="UWO2606" s="113"/>
      <c r="UWP2606" s="113"/>
      <c r="UWQ2606" s="113"/>
      <c r="UWR2606" s="113"/>
      <c r="UWS2606" s="113"/>
      <c r="UWT2606" s="113"/>
      <c r="UWU2606" s="113"/>
      <c r="UWV2606" s="113"/>
      <c r="UWW2606" s="113"/>
      <c r="UWX2606" s="113"/>
      <c r="UWY2606" s="113"/>
      <c r="UWZ2606" s="113"/>
      <c r="UXA2606" s="113"/>
      <c r="UXB2606" s="113"/>
      <c r="UXC2606" s="113"/>
      <c r="UXD2606" s="113"/>
      <c r="UXE2606" s="113"/>
      <c r="UXF2606" s="113"/>
      <c r="UXG2606" s="113"/>
      <c r="UXH2606" s="113"/>
      <c r="UXI2606" s="113"/>
      <c r="UXJ2606" s="113"/>
      <c r="UXK2606" s="113"/>
      <c r="UXL2606" s="113"/>
      <c r="UXM2606" s="113"/>
      <c r="UXN2606" s="113"/>
      <c r="UXO2606" s="113"/>
      <c r="UXP2606" s="113"/>
      <c r="UXQ2606" s="113"/>
      <c r="UXR2606" s="113"/>
      <c r="UXS2606" s="113"/>
      <c r="UXT2606" s="113"/>
      <c r="UXU2606" s="113"/>
      <c r="UXV2606" s="113"/>
      <c r="UXW2606" s="113"/>
      <c r="UXX2606" s="113"/>
      <c r="UXY2606" s="113"/>
      <c r="UXZ2606" s="113"/>
      <c r="UYA2606" s="113"/>
      <c r="UYB2606" s="113"/>
      <c r="UYC2606" s="113"/>
      <c r="UYD2606" s="113"/>
      <c r="UYE2606" s="113"/>
      <c r="UYF2606" s="113"/>
      <c r="UYG2606" s="113"/>
      <c r="UYH2606" s="113"/>
      <c r="UYI2606" s="113"/>
      <c r="UYJ2606" s="113"/>
      <c r="UYK2606" s="113"/>
      <c r="UYL2606" s="113"/>
      <c r="UYM2606" s="113"/>
      <c r="UYN2606" s="113"/>
      <c r="UYO2606" s="113"/>
      <c r="UYP2606" s="113"/>
      <c r="UYQ2606" s="113"/>
      <c r="UYR2606" s="113"/>
      <c r="UYS2606" s="113"/>
      <c r="UYT2606" s="113"/>
      <c r="UYU2606" s="113"/>
      <c r="UYV2606" s="113"/>
      <c r="UYW2606" s="113"/>
      <c r="UYX2606" s="113"/>
      <c r="UYY2606" s="113"/>
      <c r="UYZ2606" s="113"/>
      <c r="UZA2606" s="113"/>
      <c r="UZB2606" s="113"/>
      <c r="UZC2606" s="113"/>
      <c r="UZD2606" s="113"/>
      <c r="UZE2606" s="113"/>
      <c r="UZF2606" s="113"/>
      <c r="UZG2606" s="113"/>
      <c r="UZH2606" s="113"/>
      <c r="UZI2606" s="113"/>
      <c r="UZJ2606" s="113"/>
      <c r="UZK2606" s="113"/>
      <c r="UZL2606" s="113"/>
      <c r="UZM2606" s="113"/>
      <c r="UZN2606" s="113"/>
      <c r="UZO2606" s="113"/>
      <c r="UZP2606" s="113"/>
      <c r="UZQ2606" s="113"/>
      <c r="UZR2606" s="113"/>
      <c r="UZS2606" s="113"/>
      <c r="UZT2606" s="113"/>
      <c r="UZU2606" s="113"/>
      <c r="UZV2606" s="113"/>
      <c r="UZW2606" s="113"/>
      <c r="UZX2606" s="113"/>
      <c r="UZY2606" s="113"/>
      <c r="UZZ2606" s="113"/>
      <c r="VAA2606" s="113"/>
      <c r="VAB2606" s="113"/>
      <c r="VAC2606" s="113"/>
      <c r="VAD2606" s="113"/>
      <c r="VAE2606" s="113"/>
      <c r="VAF2606" s="113"/>
      <c r="VAG2606" s="113"/>
      <c r="VAH2606" s="113"/>
      <c r="VAI2606" s="113"/>
      <c r="VAJ2606" s="113"/>
      <c r="VAK2606" s="113"/>
      <c r="VAL2606" s="113"/>
      <c r="VAM2606" s="113"/>
      <c r="VAN2606" s="113"/>
      <c r="VAO2606" s="113"/>
      <c r="VAP2606" s="113"/>
      <c r="VAQ2606" s="113"/>
      <c r="VAR2606" s="113"/>
      <c r="VAS2606" s="113"/>
      <c r="VAT2606" s="113"/>
      <c r="VAU2606" s="113"/>
      <c r="VAV2606" s="113"/>
      <c r="VAW2606" s="113"/>
      <c r="VAX2606" s="113"/>
      <c r="VAY2606" s="113"/>
      <c r="VAZ2606" s="113"/>
      <c r="VBA2606" s="113"/>
      <c r="VBB2606" s="113"/>
      <c r="VBC2606" s="113"/>
      <c r="VBD2606" s="113"/>
      <c r="VBE2606" s="113"/>
      <c r="VBF2606" s="113"/>
      <c r="VBG2606" s="113"/>
      <c r="VBH2606" s="113"/>
      <c r="VBI2606" s="113"/>
      <c r="VBJ2606" s="113"/>
      <c r="VBK2606" s="113"/>
      <c r="VBL2606" s="113"/>
      <c r="VBM2606" s="113"/>
      <c r="VBN2606" s="113"/>
      <c r="VBO2606" s="113"/>
      <c r="VBP2606" s="113"/>
      <c r="VBQ2606" s="113"/>
      <c r="VBR2606" s="113"/>
      <c r="VBS2606" s="113"/>
      <c r="VBT2606" s="113"/>
      <c r="VBU2606" s="113"/>
      <c r="VBV2606" s="113"/>
      <c r="VBW2606" s="113"/>
      <c r="VBX2606" s="113"/>
      <c r="VBY2606" s="113"/>
      <c r="VBZ2606" s="113"/>
      <c r="VCA2606" s="113"/>
      <c r="VCB2606" s="113"/>
      <c r="VCC2606" s="113"/>
      <c r="VCD2606" s="113"/>
      <c r="VCE2606" s="113"/>
      <c r="VCF2606" s="113"/>
      <c r="VCG2606" s="113"/>
      <c r="VCH2606" s="113"/>
      <c r="VCI2606" s="113"/>
      <c r="VCJ2606" s="113"/>
      <c r="VCK2606" s="113"/>
      <c r="VCL2606" s="113"/>
      <c r="VCM2606" s="113"/>
      <c r="VCN2606" s="113"/>
      <c r="VCO2606" s="113"/>
      <c r="VCP2606" s="113"/>
      <c r="VCQ2606" s="113"/>
      <c r="VCR2606" s="113"/>
      <c r="VCS2606" s="113"/>
      <c r="VCT2606" s="113"/>
      <c r="VCU2606" s="113"/>
      <c r="VCV2606" s="113"/>
      <c r="VCW2606" s="113"/>
      <c r="VCX2606" s="113"/>
      <c r="VCY2606" s="113"/>
      <c r="VCZ2606" s="113"/>
      <c r="VDA2606" s="113"/>
      <c r="VDB2606" s="113"/>
      <c r="VDC2606" s="113"/>
      <c r="VDD2606" s="113"/>
      <c r="VDE2606" s="113"/>
      <c r="VDF2606" s="113"/>
      <c r="VDG2606" s="113"/>
      <c r="VDH2606" s="113"/>
      <c r="VDI2606" s="113"/>
      <c r="VDJ2606" s="113"/>
      <c r="VDK2606" s="113"/>
      <c r="VDL2606" s="113"/>
      <c r="VDM2606" s="113"/>
      <c r="VDN2606" s="113"/>
      <c r="VDO2606" s="113"/>
      <c r="VDP2606" s="113"/>
      <c r="VDQ2606" s="113"/>
      <c r="VDR2606" s="113"/>
      <c r="VDS2606" s="113"/>
      <c r="VDT2606" s="113"/>
      <c r="VDU2606" s="113"/>
      <c r="VDV2606" s="113"/>
      <c r="VDW2606" s="113"/>
      <c r="VDX2606" s="113"/>
      <c r="VDY2606" s="113"/>
      <c r="VDZ2606" s="113"/>
      <c r="VEA2606" s="113"/>
      <c r="VEB2606" s="113"/>
      <c r="VEC2606" s="113"/>
      <c r="VED2606" s="113"/>
      <c r="VEE2606" s="113"/>
      <c r="VEF2606" s="113"/>
      <c r="VEG2606" s="113"/>
      <c r="VEH2606" s="113"/>
      <c r="VEI2606" s="113"/>
      <c r="VEJ2606" s="113"/>
      <c r="VEK2606" s="113"/>
      <c r="VEL2606" s="113"/>
      <c r="VEM2606" s="113"/>
      <c r="VEN2606" s="113"/>
      <c r="VEO2606" s="113"/>
      <c r="VEP2606" s="113"/>
      <c r="VEQ2606" s="113"/>
      <c r="VER2606" s="113"/>
      <c r="VES2606" s="113"/>
      <c r="VET2606" s="113"/>
      <c r="VEU2606" s="113"/>
      <c r="VEV2606" s="113"/>
      <c r="VEW2606" s="113"/>
      <c r="VEX2606" s="113"/>
      <c r="VEY2606" s="113"/>
      <c r="VEZ2606" s="113"/>
      <c r="VFA2606" s="113"/>
      <c r="VFB2606" s="113"/>
      <c r="VFC2606" s="113"/>
      <c r="VFD2606" s="113"/>
      <c r="VFE2606" s="113"/>
      <c r="VFF2606" s="113"/>
      <c r="VFG2606" s="113"/>
      <c r="VFH2606" s="113"/>
      <c r="VFI2606" s="113"/>
      <c r="VFJ2606" s="113"/>
      <c r="VFK2606" s="113"/>
      <c r="VFL2606" s="113"/>
      <c r="VFM2606" s="113"/>
      <c r="VFN2606" s="113"/>
      <c r="VFO2606" s="113"/>
      <c r="VFP2606" s="113"/>
      <c r="VFQ2606" s="113"/>
      <c r="VFR2606" s="113"/>
      <c r="VFS2606" s="113"/>
      <c r="VFT2606" s="113"/>
      <c r="VFU2606" s="113"/>
      <c r="VFV2606" s="113"/>
      <c r="VFW2606" s="113"/>
      <c r="VFX2606" s="113"/>
      <c r="VFY2606" s="113"/>
      <c r="VFZ2606" s="113"/>
      <c r="VGA2606" s="113"/>
      <c r="VGB2606" s="113"/>
      <c r="VGC2606" s="113"/>
      <c r="VGD2606" s="113"/>
      <c r="VGE2606" s="113"/>
      <c r="VGF2606" s="113"/>
      <c r="VGG2606" s="113"/>
      <c r="VGH2606" s="113"/>
      <c r="VGI2606" s="113"/>
      <c r="VGJ2606" s="113"/>
      <c r="VGK2606" s="113"/>
      <c r="VGL2606" s="113"/>
      <c r="VGM2606" s="113"/>
      <c r="VGN2606" s="113"/>
      <c r="VGO2606" s="113"/>
      <c r="VGP2606" s="113"/>
      <c r="VGQ2606" s="113"/>
      <c r="VGR2606" s="113"/>
      <c r="VGS2606" s="113"/>
      <c r="VGT2606" s="113"/>
      <c r="VGU2606" s="113"/>
      <c r="VGV2606" s="113"/>
      <c r="VGW2606" s="113"/>
      <c r="VGX2606" s="113"/>
      <c r="VGY2606" s="113"/>
      <c r="VGZ2606" s="113"/>
      <c r="VHA2606" s="113"/>
      <c r="VHB2606" s="113"/>
      <c r="VHC2606" s="113"/>
      <c r="VHD2606" s="113"/>
      <c r="VHE2606" s="113"/>
      <c r="VHF2606" s="113"/>
      <c r="VHG2606" s="113"/>
      <c r="VHH2606" s="113"/>
      <c r="VHI2606" s="113"/>
      <c r="VHJ2606" s="113"/>
      <c r="VHK2606" s="113"/>
      <c r="VHL2606" s="113"/>
      <c r="VHM2606" s="113"/>
      <c r="VHN2606" s="113"/>
      <c r="VHO2606" s="113"/>
      <c r="VHP2606" s="113"/>
      <c r="VHQ2606" s="113"/>
      <c r="VHR2606" s="113"/>
      <c r="VHS2606" s="113"/>
      <c r="VHT2606" s="113"/>
      <c r="VHU2606" s="113"/>
      <c r="VHV2606" s="113"/>
      <c r="VHW2606" s="113"/>
      <c r="VHX2606" s="113"/>
      <c r="VHY2606" s="113"/>
      <c r="VHZ2606" s="113"/>
      <c r="VIA2606" s="113"/>
      <c r="VIB2606" s="113"/>
      <c r="VIC2606" s="113"/>
      <c r="VID2606" s="113"/>
      <c r="VIE2606" s="113"/>
      <c r="VIF2606" s="113"/>
      <c r="VIG2606" s="113"/>
      <c r="VIH2606" s="113"/>
      <c r="VII2606" s="113"/>
      <c r="VIJ2606" s="113"/>
      <c r="VIK2606" s="113"/>
      <c r="VIL2606" s="113"/>
      <c r="VIM2606" s="113"/>
      <c r="VIN2606" s="113"/>
      <c r="VIO2606" s="113"/>
      <c r="VIP2606" s="113"/>
      <c r="VIQ2606" s="113"/>
      <c r="VIR2606" s="113"/>
      <c r="VIS2606" s="113"/>
      <c r="VIT2606" s="113"/>
      <c r="VIU2606" s="113"/>
      <c r="VIV2606" s="113"/>
      <c r="VIW2606" s="113"/>
      <c r="VIX2606" s="113"/>
      <c r="VIY2606" s="113"/>
      <c r="VIZ2606" s="113"/>
      <c r="VJA2606" s="113"/>
      <c r="VJB2606" s="113"/>
      <c r="VJC2606" s="113"/>
      <c r="VJD2606" s="113"/>
      <c r="VJE2606" s="113"/>
      <c r="VJF2606" s="113"/>
      <c r="VJG2606" s="113"/>
      <c r="VJH2606" s="113"/>
      <c r="VJI2606" s="113"/>
      <c r="VJJ2606" s="113"/>
      <c r="VJK2606" s="113"/>
      <c r="VJL2606" s="113"/>
      <c r="VJM2606" s="113"/>
      <c r="VJN2606" s="113"/>
      <c r="VJO2606" s="113"/>
      <c r="VJP2606" s="113"/>
      <c r="VJQ2606" s="113"/>
      <c r="VJR2606" s="113"/>
      <c r="VJS2606" s="113"/>
      <c r="VJT2606" s="113"/>
      <c r="VJU2606" s="113"/>
      <c r="VJV2606" s="113"/>
      <c r="VJW2606" s="113"/>
      <c r="VJX2606" s="113"/>
      <c r="VJY2606" s="113"/>
      <c r="VJZ2606" s="113"/>
      <c r="VKA2606" s="113"/>
      <c r="VKB2606" s="113"/>
      <c r="VKC2606" s="113"/>
      <c r="VKD2606" s="113"/>
      <c r="VKE2606" s="113"/>
      <c r="VKF2606" s="113"/>
      <c r="VKG2606" s="113"/>
      <c r="VKH2606" s="113"/>
      <c r="VKI2606" s="113"/>
      <c r="VKJ2606" s="113"/>
      <c r="VKK2606" s="113"/>
      <c r="VKL2606" s="113"/>
      <c r="VKM2606" s="113"/>
      <c r="VKN2606" s="113"/>
      <c r="VKO2606" s="113"/>
      <c r="VKP2606" s="113"/>
      <c r="VKQ2606" s="113"/>
      <c r="VKR2606" s="113"/>
      <c r="VKS2606" s="113"/>
      <c r="VKT2606" s="113"/>
      <c r="VKU2606" s="113"/>
      <c r="VKV2606" s="113"/>
      <c r="VKW2606" s="113"/>
      <c r="VKX2606" s="113"/>
      <c r="VKY2606" s="113"/>
      <c r="VKZ2606" s="113"/>
      <c r="VLA2606" s="113"/>
      <c r="VLB2606" s="113"/>
      <c r="VLC2606" s="113"/>
      <c r="VLD2606" s="113"/>
      <c r="VLE2606" s="113"/>
      <c r="VLF2606" s="113"/>
      <c r="VLG2606" s="113"/>
      <c r="VLH2606" s="113"/>
      <c r="VLI2606" s="113"/>
      <c r="VLJ2606" s="113"/>
      <c r="VLK2606" s="113"/>
      <c r="VLL2606" s="113"/>
      <c r="VLM2606" s="113"/>
      <c r="VLN2606" s="113"/>
      <c r="VLO2606" s="113"/>
      <c r="VLP2606" s="113"/>
      <c r="VLQ2606" s="113"/>
      <c r="VLR2606" s="113"/>
      <c r="VLS2606" s="113"/>
      <c r="VLT2606" s="113"/>
      <c r="VLU2606" s="113"/>
      <c r="VLV2606" s="113"/>
      <c r="VLW2606" s="113"/>
      <c r="VLX2606" s="113"/>
      <c r="VLY2606" s="113"/>
      <c r="VLZ2606" s="113"/>
      <c r="VMA2606" s="113"/>
      <c r="VMB2606" s="113"/>
      <c r="VMC2606" s="113"/>
      <c r="VMD2606" s="113"/>
      <c r="VME2606" s="113"/>
      <c r="VMF2606" s="113"/>
      <c r="VMG2606" s="113"/>
      <c r="VMH2606" s="113"/>
      <c r="VMI2606" s="113"/>
      <c r="VMJ2606" s="113"/>
      <c r="VMK2606" s="113"/>
      <c r="VML2606" s="113"/>
      <c r="VMM2606" s="113"/>
      <c r="VMN2606" s="113"/>
      <c r="VMO2606" s="113"/>
      <c r="VMP2606" s="113"/>
      <c r="VMQ2606" s="113"/>
      <c r="VMR2606" s="113"/>
      <c r="VMS2606" s="113"/>
      <c r="VMT2606" s="113"/>
      <c r="VMU2606" s="113"/>
      <c r="VMV2606" s="113"/>
      <c r="VMW2606" s="113"/>
      <c r="VMX2606" s="113"/>
      <c r="VMY2606" s="113"/>
      <c r="VMZ2606" s="113"/>
      <c r="VNA2606" s="113"/>
      <c r="VNB2606" s="113"/>
      <c r="VNC2606" s="113"/>
      <c r="VND2606" s="113"/>
      <c r="VNE2606" s="113"/>
      <c r="VNF2606" s="113"/>
      <c r="VNG2606" s="113"/>
      <c r="VNH2606" s="113"/>
      <c r="VNI2606" s="113"/>
      <c r="VNJ2606" s="113"/>
      <c r="VNK2606" s="113"/>
      <c r="VNL2606" s="113"/>
      <c r="VNM2606" s="113"/>
      <c r="VNN2606" s="113"/>
      <c r="VNO2606" s="113"/>
      <c r="VNP2606" s="113"/>
      <c r="VNQ2606" s="113"/>
      <c r="VNR2606" s="113"/>
      <c r="VNS2606" s="113"/>
      <c r="VNT2606" s="113"/>
      <c r="VNU2606" s="113"/>
      <c r="VNV2606" s="113"/>
      <c r="VNW2606" s="113"/>
      <c r="VNX2606" s="113"/>
      <c r="VNY2606" s="113"/>
      <c r="VNZ2606" s="113"/>
      <c r="VOA2606" s="113"/>
      <c r="VOB2606" s="113"/>
      <c r="VOC2606" s="113"/>
      <c r="VOD2606" s="113"/>
      <c r="VOE2606" s="113"/>
      <c r="VOF2606" s="113"/>
      <c r="VOG2606" s="113"/>
      <c r="VOH2606" s="113"/>
      <c r="VOI2606" s="113"/>
      <c r="VOJ2606" s="113"/>
      <c r="VOK2606" s="113"/>
      <c r="VOL2606" s="113"/>
      <c r="VOM2606" s="113"/>
      <c r="VON2606" s="113"/>
      <c r="VOO2606" s="113"/>
      <c r="VOP2606" s="113"/>
      <c r="VOQ2606" s="113"/>
      <c r="VOR2606" s="113"/>
      <c r="VOS2606" s="113"/>
      <c r="VOT2606" s="113"/>
      <c r="VOU2606" s="113"/>
      <c r="VOV2606" s="113"/>
      <c r="VOW2606" s="113"/>
      <c r="VOX2606" s="113"/>
      <c r="VOY2606" s="113"/>
      <c r="VOZ2606" s="113"/>
      <c r="VPA2606" s="113"/>
      <c r="VPB2606" s="113"/>
      <c r="VPC2606" s="113"/>
      <c r="VPD2606" s="113"/>
      <c r="VPE2606" s="113"/>
      <c r="VPF2606" s="113"/>
      <c r="VPG2606" s="113"/>
      <c r="VPH2606" s="113"/>
      <c r="VPI2606" s="113"/>
      <c r="VPJ2606" s="113"/>
      <c r="VPK2606" s="113"/>
      <c r="VPL2606" s="113"/>
      <c r="VPM2606" s="113"/>
      <c r="VPN2606" s="113"/>
      <c r="VPO2606" s="113"/>
      <c r="VPP2606" s="113"/>
      <c r="VPQ2606" s="113"/>
      <c r="VPR2606" s="113"/>
      <c r="VPS2606" s="113"/>
      <c r="VPT2606" s="113"/>
      <c r="VPU2606" s="113"/>
      <c r="VPV2606" s="113"/>
      <c r="VPW2606" s="113"/>
      <c r="VPX2606" s="113"/>
      <c r="VPY2606" s="113"/>
      <c r="VPZ2606" s="113"/>
      <c r="VQA2606" s="113"/>
      <c r="VQB2606" s="113"/>
      <c r="VQC2606" s="113"/>
      <c r="VQD2606" s="113"/>
      <c r="VQE2606" s="113"/>
      <c r="VQF2606" s="113"/>
      <c r="VQG2606" s="113"/>
      <c r="VQH2606" s="113"/>
      <c r="VQI2606" s="113"/>
      <c r="VQJ2606" s="113"/>
      <c r="VQK2606" s="113"/>
      <c r="VQL2606" s="113"/>
      <c r="VQM2606" s="113"/>
      <c r="VQN2606" s="113"/>
      <c r="VQO2606" s="113"/>
      <c r="VQP2606" s="113"/>
      <c r="VQQ2606" s="113"/>
      <c r="VQR2606" s="113"/>
      <c r="VQS2606" s="113"/>
      <c r="VQT2606" s="113"/>
      <c r="VQU2606" s="113"/>
      <c r="VQV2606" s="113"/>
      <c r="VQW2606" s="113"/>
      <c r="VQX2606" s="113"/>
      <c r="VQY2606" s="113"/>
      <c r="VQZ2606" s="113"/>
      <c r="VRA2606" s="113"/>
      <c r="VRB2606" s="113"/>
      <c r="VRC2606" s="113"/>
      <c r="VRD2606" s="113"/>
      <c r="VRE2606" s="113"/>
      <c r="VRF2606" s="113"/>
      <c r="VRG2606" s="113"/>
      <c r="VRH2606" s="113"/>
      <c r="VRI2606" s="113"/>
      <c r="VRJ2606" s="113"/>
      <c r="VRK2606" s="113"/>
      <c r="VRL2606" s="113"/>
      <c r="VRM2606" s="113"/>
      <c r="VRN2606" s="113"/>
      <c r="VRO2606" s="113"/>
      <c r="VRP2606" s="113"/>
      <c r="VRQ2606" s="113"/>
      <c r="VRR2606" s="113"/>
      <c r="VRS2606" s="113"/>
      <c r="VRT2606" s="113"/>
      <c r="VRU2606" s="113"/>
      <c r="VRV2606" s="113"/>
      <c r="VRW2606" s="113"/>
      <c r="VRX2606" s="113"/>
      <c r="VRY2606" s="113"/>
      <c r="VRZ2606" s="113"/>
      <c r="VSA2606" s="113"/>
      <c r="VSB2606" s="113"/>
      <c r="VSC2606" s="113"/>
      <c r="VSD2606" s="113"/>
      <c r="VSE2606" s="113"/>
      <c r="VSF2606" s="113"/>
      <c r="VSG2606" s="113"/>
      <c r="VSH2606" s="113"/>
      <c r="VSI2606" s="113"/>
      <c r="VSJ2606" s="113"/>
      <c r="VSK2606" s="113"/>
      <c r="VSL2606" s="113"/>
      <c r="VSM2606" s="113"/>
      <c r="VSN2606" s="113"/>
      <c r="VSO2606" s="113"/>
      <c r="VSP2606" s="113"/>
      <c r="VSQ2606" s="113"/>
      <c r="VSR2606" s="113"/>
      <c r="VSS2606" s="113"/>
      <c r="VST2606" s="113"/>
      <c r="VSU2606" s="113"/>
      <c r="VSV2606" s="113"/>
      <c r="VSW2606" s="113"/>
      <c r="VSX2606" s="113"/>
      <c r="VSY2606" s="113"/>
      <c r="VSZ2606" s="113"/>
      <c r="VTA2606" s="113"/>
      <c r="VTB2606" s="113"/>
      <c r="VTC2606" s="113"/>
      <c r="VTD2606" s="113"/>
      <c r="VTE2606" s="113"/>
      <c r="VTF2606" s="113"/>
      <c r="VTG2606" s="113"/>
      <c r="VTH2606" s="113"/>
      <c r="VTI2606" s="113"/>
      <c r="VTJ2606" s="113"/>
      <c r="VTK2606" s="113"/>
      <c r="VTL2606" s="113"/>
      <c r="VTM2606" s="113"/>
      <c r="VTN2606" s="113"/>
      <c r="VTO2606" s="113"/>
      <c r="VTP2606" s="113"/>
      <c r="VTQ2606" s="113"/>
      <c r="VTR2606" s="113"/>
      <c r="VTS2606" s="113"/>
      <c r="VTT2606" s="113"/>
      <c r="VTU2606" s="113"/>
      <c r="VTV2606" s="113"/>
      <c r="VTW2606" s="113"/>
      <c r="VTX2606" s="113"/>
      <c r="VTY2606" s="113"/>
      <c r="VTZ2606" s="113"/>
      <c r="VUA2606" s="113"/>
      <c r="VUB2606" s="113"/>
      <c r="VUC2606" s="113"/>
      <c r="VUD2606" s="113"/>
      <c r="VUE2606" s="113"/>
      <c r="VUF2606" s="113"/>
      <c r="VUG2606" s="113"/>
      <c r="VUH2606" s="113"/>
      <c r="VUI2606" s="113"/>
      <c r="VUJ2606" s="113"/>
      <c r="VUK2606" s="113"/>
      <c r="VUL2606" s="113"/>
      <c r="VUM2606" s="113"/>
      <c r="VUN2606" s="113"/>
      <c r="VUO2606" s="113"/>
      <c r="VUP2606" s="113"/>
      <c r="VUQ2606" s="113"/>
      <c r="VUR2606" s="113"/>
      <c r="VUS2606" s="113"/>
      <c r="VUT2606" s="113"/>
      <c r="VUU2606" s="113"/>
      <c r="VUV2606" s="113"/>
      <c r="VUW2606" s="113"/>
      <c r="VUX2606" s="113"/>
      <c r="VUY2606" s="113"/>
      <c r="VUZ2606" s="113"/>
      <c r="VVA2606" s="113"/>
      <c r="VVB2606" s="113"/>
      <c r="VVC2606" s="113"/>
      <c r="VVD2606" s="113"/>
      <c r="VVE2606" s="113"/>
      <c r="VVF2606" s="113"/>
      <c r="VVG2606" s="113"/>
      <c r="VVH2606" s="113"/>
      <c r="VVI2606" s="113"/>
      <c r="VVJ2606" s="113"/>
      <c r="VVK2606" s="113"/>
      <c r="VVL2606" s="113"/>
      <c r="VVM2606" s="113"/>
      <c r="VVN2606" s="113"/>
      <c r="VVO2606" s="113"/>
      <c r="VVP2606" s="113"/>
      <c r="VVQ2606" s="113"/>
      <c r="VVR2606" s="113"/>
      <c r="VVS2606" s="113"/>
      <c r="VVT2606" s="113"/>
      <c r="VVU2606" s="113"/>
      <c r="VVV2606" s="113"/>
      <c r="VVW2606" s="113"/>
      <c r="VVX2606" s="113"/>
      <c r="VVY2606" s="113"/>
      <c r="VVZ2606" s="113"/>
      <c r="VWA2606" s="113"/>
      <c r="VWB2606" s="113"/>
      <c r="VWC2606" s="113"/>
      <c r="VWD2606" s="113"/>
      <c r="VWE2606" s="113"/>
      <c r="VWF2606" s="113"/>
      <c r="VWG2606" s="113"/>
      <c r="VWH2606" s="113"/>
      <c r="VWI2606" s="113"/>
      <c r="VWJ2606" s="113"/>
      <c r="VWK2606" s="113"/>
      <c r="VWL2606" s="113"/>
      <c r="VWM2606" s="113"/>
      <c r="VWN2606" s="113"/>
      <c r="VWO2606" s="113"/>
      <c r="VWP2606" s="113"/>
      <c r="VWQ2606" s="113"/>
      <c r="VWR2606" s="113"/>
      <c r="VWS2606" s="113"/>
      <c r="VWT2606" s="113"/>
      <c r="VWU2606" s="113"/>
      <c r="VWV2606" s="113"/>
      <c r="VWW2606" s="113"/>
      <c r="VWX2606" s="113"/>
      <c r="VWY2606" s="113"/>
      <c r="VWZ2606" s="113"/>
      <c r="VXA2606" s="113"/>
      <c r="VXB2606" s="113"/>
      <c r="VXC2606" s="113"/>
      <c r="VXD2606" s="113"/>
      <c r="VXE2606" s="113"/>
      <c r="VXF2606" s="113"/>
      <c r="VXG2606" s="113"/>
      <c r="VXH2606" s="113"/>
      <c r="VXI2606" s="113"/>
      <c r="VXJ2606" s="113"/>
      <c r="VXK2606" s="113"/>
      <c r="VXL2606" s="113"/>
      <c r="VXM2606" s="113"/>
      <c r="VXN2606" s="113"/>
      <c r="VXO2606" s="113"/>
      <c r="VXP2606" s="113"/>
      <c r="VXQ2606" s="113"/>
      <c r="VXR2606" s="113"/>
      <c r="VXS2606" s="113"/>
      <c r="VXT2606" s="113"/>
      <c r="VXU2606" s="113"/>
      <c r="VXV2606" s="113"/>
      <c r="VXW2606" s="113"/>
      <c r="VXX2606" s="113"/>
      <c r="VXY2606" s="113"/>
      <c r="VXZ2606" s="113"/>
      <c r="VYA2606" s="113"/>
      <c r="VYB2606" s="113"/>
      <c r="VYC2606" s="113"/>
      <c r="VYD2606" s="113"/>
      <c r="VYE2606" s="113"/>
      <c r="VYF2606" s="113"/>
      <c r="VYG2606" s="113"/>
      <c r="VYH2606" s="113"/>
      <c r="VYI2606" s="113"/>
      <c r="VYJ2606" s="113"/>
      <c r="VYK2606" s="113"/>
      <c r="VYL2606" s="113"/>
      <c r="VYM2606" s="113"/>
      <c r="VYN2606" s="113"/>
      <c r="VYO2606" s="113"/>
      <c r="VYP2606" s="113"/>
      <c r="VYQ2606" s="113"/>
      <c r="VYR2606" s="113"/>
      <c r="VYS2606" s="113"/>
      <c r="VYT2606" s="113"/>
      <c r="VYU2606" s="113"/>
      <c r="VYV2606" s="113"/>
      <c r="VYW2606" s="113"/>
      <c r="VYX2606" s="113"/>
      <c r="VYY2606" s="113"/>
      <c r="VYZ2606" s="113"/>
      <c r="VZA2606" s="113"/>
      <c r="VZB2606" s="113"/>
      <c r="VZC2606" s="113"/>
      <c r="VZD2606" s="113"/>
      <c r="VZE2606" s="113"/>
      <c r="VZF2606" s="113"/>
      <c r="VZG2606" s="113"/>
      <c r="VZH2606" s="113"/>
      <c r="VZI2606" s="113"/>
      <c r="VZJ2606" s="113"/>
      <c r="VZK2606" s="113"/>
      <c r="VZL2606" s="113"/>
      <c r="VZM2606" s="113"/>
      <c r="VZN2606" s="113"/>
      <c r="VZO2606" s="113"/>
      <c r="VZP2606" s="113"/>
      <c r="VZQ2606" s="113"/>
      <c r="VZR2606" s="113"/>
      <c r="VZS2606" s="113"/>
      <c r="VZT2606" s="113"/>
      <c r="VZU2606" s="113"/>
      <c r="VZV2606" s="113"/>
      <c r="VZW2606" s="113"/>
      <c r="VZX2606" s="113"/>
      <c r="VZY2606" s="113"/>
      <c r="VZZ2606" s="113"/>
      <c r="WAA2606" s="113"/>
      <c r="WAB2606" s="113"/>
      <c r="WAC2606" s="113"/>
      <c r="WAD2606" s="113"/>
      <c r="WAE2606" s="113"/>
      <c r="WAF2606" s="113"/>
      <c r="WAG2606" s="113"/>
      <c r="WAH2606" s="113"/>
      <c r="WAI2606" s="113"/>
      <c r="WAJ2606" s="113"/>
      <c r="WAK2606" s="113"/>
      <c r="WAL2606" s="113"/>
      <c r="WAM2606" s="113"/>
      <c r="WAN2606" s="113"/>
      <c r="WAO2606" s="113"/>
      <c r="WAP2606" s="113"/>
      <c r="WAQ2606" s="113"/>
      <c r="WAR2606" s="113"/>
      <c r="WAS2606" s="113"/>
      <c r="WAT2606" s="113"/>
      <c r="WAU2606" s="113"/>
      <c r="WAV2606" s="113"/>
      <c r="WAW2606" s="113"/>
      <c r="WAX2606" s="113"/>
      <c r="WAY2606" s="113"/>
      <c r="WAZ2606" s="113"/>
      <c r="WBA2606" s="113"/>
      <c r="WBB2606" s="113"/>
      <c r="WBC2606" s="113"/>
      <c r="WBD2606" s="113"/>
      <c r="WBE2606" s="113"/>
      <c r="WBF2606" s="113"/>
      <c r="WBG2606" s="113"/>
      <c r="WBH2606" s="113"/>
      <c r="WBI2606" s="113"/>
      <c r="WBJ2606" s="113"/>
      <c r="WBK2606" s="113"/>
      <c r="WBL2606" s="113"/>
      <c r="WBM2606" s="113"/>
      <c r="WBN2606" s="113"/>
      <c r="WBO2606" s="113"/>
      <c r="WBP2606" s="113"/>
      <c r="WBQ2606" s="113"/>
      <c r="WBR2606" s="113"/>
      <c r="WBS2606" s="113"/>
      <c r="WBT2606" s="113"/>
      <c r="WBU2606" s="113"/>
      <c r="WBV2606" s="113"/>
      <c r="WBW2606" s="113"/>
      <c r="WBX2606" s="113"/>
      <c r="WBY2606" s="113"/>
      <c r="WBZ2606" s="113"/>
      <c r="WCA2606" s="113"/>
      <c r="WCB2606" s="113"/>
      <c r="WCC2606" s="113"/>
      <c r="WCD2606" s="113"/>
      <c r="WCE2606" s="113"/>
      <c r="WCF2606" s="113"/>
      <c r="WCG2606" s="113"/>
      <c r="WCH2606" s="113"/>
      <c r="WCI2606" s="113"/>
      <c r="WCJ2606" s="113"/>
      <c r="WCK2606" s="113"/>
      <c r="WCL2606" s="113"/>
      <c r="WCM2606" s="113"/>
      <c r="WCN2606" s="113"/>
      <c r="WCO2606" s="113"/>
      <c r="WCP2606" s="113"/>
      <c r="WCQ2606" s="113"/>
      <c r="WCR2606" s="113"/>
      <c r="WCS2606" s="113"/>
      <c r="WCT2606" s="113"/>
      <c r="WCU2606" s="113"/>
      <c r="WCV2606" s="113"/>
      <c r="WCW2606" s="113"/>
      <c r="WCX2606" s="113"/>
      <c r="WCY2606" s="113"/>
      <c r="WCZ2606" s="113"/>
      <c r="WDA2606" s="113"/>
      <c r="WDB2606" s="113"/>
      <c r="WDC2606" s="113"/>
      <c r="WDD2606" s="113"/>
      <c r="WDE2606" s="113"/>
      <c r="WDF2606" s="113"/>
      <c r="WDG2606" s="113"/>
      <c r="WDH2606" s="113"/>
      <c r="WDI2606" s="113"/>
      <c r="WDJ2606" s="113"/>
      <c r="WDK2606" s="113"/>
      <c r="WDL2606" s="113"/>
      <c r="WDM2606" s="113"/>
      <c r="WDN2606" s="113"/>
      <c r="WDO2606" s="113"/>
      <c r="WDP2606" s="113"/>
      <c r="WDQ2606" s="113"/>
      <c r="WDR2606" s="113"/>
      <c r="WDS2606" s="113"/>
      <c r="WDT2606" s="113"/>
      <c r="WDU2606" s="113"/>
      <c r="WDV2606" s="113"/>
      <c r="WDW2606" s="113"/>
      <c r="WDX2606" s="113"/>
      <c r="WDY2606" s="113"/>
      <c r="WDZ2606" s="113"/>
      <c r="WEA2606" s="113"/>
      <c r="WEB2606" s="113"/>
      <c r="WEC2606" s="113"/>
      <c r="WED2606" s="113"/>
      <c r="WEE2606" s="113"/>
      <c r="WEF2606" s="113"/>
      <c r="WEG2606" s="113"/>
      <c r="WEH2606" s="113"/>
      <c r="WEI2606" s="113"/>
      <c r="WEJ2606" s="113"/>
      <c r="WEK2606" s="113"/>
      <c r="WEL2606" s="113"/>
      <c r="WEM2606" s="113"/>
      <c r="WEN2606" s="113"/>
      <c r="WEO2606" s="113"/>
      <c r="WEP2606" s="113"/>
      <c r="WEQ2606" s="113"/>
      <c r="WER2606" s="113"/>
      <c r="WES2606" s="113"/>
      <c r="WET2606" s="113"/>
      <c r="WEU2606" s="113"/>
      <c r="WEV2606" s="113"/>
      <c r="WEW2606" s="113"/>
      <c r="WEX2606" s="113"/>
      <c r="WEY2606" s="113"/>
      <c r="WEZ2606" s="113"/>
      <c r="WFA2606" s="113"/>
      <c r="WFB2606" s="113"/>
      <c r="WFC2606" s="113"/>
      <c r="WFD2606" s="113"/>
      <c r="WFE2606" s="113"/>
      <c r="WFF2606" s="113"/>
      <c r="WFG2606" s="113"/>
      <c r="WFH2606" s="113"/>
      <c r="WFI2606" s="113"/>
      <c r="WFJ2606" s="113"/>
      <c r="WFK2606" s="113"/>
      <c r="WFL2606" s="113"/>
      <c r="WFM2606" s="113"/>
      <c r="WFN2606" s="113"/>
      <c r="WFO2606" s="113"/>
      <c r="WFP2606" s="113"/>
      <c r="WFQ2606" s="113"/>
      <c r="WFR2606" s="113"/>
      <c r="WFS2606" s="113"/>
      <c r="WFT2606" s="113"/>
      <c r="WFU2606" s="113"/>
      <c r="WFV2606" s="113"/>
      <c r="WFW2606" s="113"/>
      <c r="WFX2606" s="113"/>
      <c r="WFY2606" s="113"/>
      <c r="WFZ2606" s="113"/>
      <c r="WGA2606" s="113"/>
      <c r="WGB2606" s="113"/>
      <c r="WGC2606" s="113"/>
      <c r="WGD2606" s="113"/>
      <c r="WGE2606" s="113"/>
      <c r="WGF2606" s="113"/>
      <c r="WGG2606" s="113"/>
      <c r="WGH2606" s="113"/>
      <c r="WGI2606" s="113"/>
      <c r="WGJ2606" s="113"/>
      <c r="WGK2606" s="113"/>
      <c r="WGL2606" s="113"/>
      <c r="WGM2606" s="113"/>
      <c r="WGN2606" s="113"/>
      <c r="WGO2606" s="113"/>
      <c r="WGP2606" s="113"/>
      <c r="WGQ2606" s="113"/>
      <c r="WGR2606" s="113"/>
      <c r="WGS2606" s="113"/>
      <c r="WGT2606" s="113"/>
      <c r="WGU2606" s="113"/>
      <c r="WGV2606" s="113"/>
      <c r="WGW2606" s="113"/>
      <c r="WGX2606" s="113"/>
      <c r="WGY2606" s="113"/>
      <c r="WGZ2606" s="113"/>
      <c r="WHA2606" s="113"/>
      <c r="WHB2606" s="113"/>
      <c r="WHC2606" s="113"/>
      <c r="WHD2606" s="113"/>
      <c r="WHE2606" s="113"/>
      <c r="WHF2606" s="113"/>
      <c r="WHG2606" s="113"/>
      <c r="WHH2606" s="113"/>
      <c r="WHI2606" s="113"/>
      <c r="WHJ2606" s="113"/>
      <c r="WHK2606" s="113"/>
      <c r="WHL2606" s="113"/>
      <c r="WHM2606" s="113"/>
      <c r="WHN2606" s="113"/>
      <c r="WHO2606" s="113"/>
      <c r="WHP2606" s="113"/>
      <c r="WHQ2606" s="113"/>
      <c r="WHR2606" s="113"/>
      <c r="WHS2606" s="113"/>
      <c r="WHT2606" s="113"/>
      <c r="WHU2606" s="113"/>
      <c r="WHV2606" s="113"/>
      <c r="WHW2606" s="113"/>
      <c r="WHX2606" s="113"/>
      <c r="WHY2606" s="113"/>
      <c r="WHZ2606" s="113"/>
      <c r="WIA2606" s="113"/>
      <c r="WIB2606" s="113"/>
      <c r="WIC2606" s="113"/>
      <c r="WID2606" s="113"/>
      <c r="WIE2606" s="113"/>
      <c r="WIF2606" s="113"/>
      <c r="WIG2606" s="113"/>
      <c r="WIH2606" s="113"/>
      <c r="WII2606" s="113"/>
      <c r="WIJ2606" s="113"/>
      <c r="WIK2606" s="113"/>
      <c r="WIL2606" s="113"/>
      <c r="WIM2606" s="113"/>
      <c r="WIN2606" s="113"/>
      <c r="WIO2606" s="113"/>
      <c r="WIP2606" s="113"/>
      <c r="WIQ2606" s="113"/>
      <c r="WIR2606" s="113"/>
      <c r="WIS2606" s="113"/>
      <c r="WIT2606" s="113"/>
      <c r="WIU2606" s="113"/>
      <c r="WIV2606" s="113"/>
      <c r="WIW2606" s="113"/>
      <c r="WIX2606" s="113"/>
      <c r="WIY2606" s="113"/>
      <c r="WIZ2606" s="113"/>
      <c r="WJA2606" s="113"/>
      <c r="WJB2606" s="113"/>
      <c r="WJC2606" s="113"/>
      <c r="WJD2606" s="113"/>
      <c r="WJE2606" s="113"/>
      <c r="WJF2606" s="113"/>
      <c r="WJG2606" s="113"/>
      <c r="WJH2606" s="113"/>
      <c r="WJI2606" s="113"/>
      <c r="WJJ2606" s="113"/>
      <c r="WJK2606" s="113"/>
      <c r="WJL2606" s="113"/>
      <c r="WJM2606" s="113"/>
      <c r="WJN2606" s="113"/>
      <c r="WJO2606" s="113"/>
      <c r="WJP2606" s="113"/>
      <c r="WJQ2606" s="113"/>
      <c r="WJR2606" s="113"/>
      <c r="WJS2606" s="113"/>
      <c r="WJT2606" s="113"/>
      <c r="WJU2606" s="113"/>
      <c r="WJV2606" s="113"/>
      <c r="WJW2606" s="113"/>
      <c r="WJX2606" s="113"/>
      <c r="WJY2606" s="113"/>
      <c r="WJZ2606" s="113"/>
      <c r="WKA2606" s="113"/>
      <c r="WKB2606" s="113"/>
      <c r="WKC2606" s="113"/>
      <c r="WKD2606" s="113"/>
      <c r="WKE2606" s="113"/>
      <c r="WKF2606" s="113"/>
      <c r="WKG2606" s="113"/>
      <c r="WKH2606" s="113"/>
      <c r="WKI2606" s="113"/>
      <c r="WKJ2606" s="113"/>
      <c r="WKK2606" s="113"/>
      <c r="WKL2606" s="113"/>
      <c r="WKM2606" s="113"/>
      <c r="WKN2606" s="113"/>
      <c r="WKO2606" s="113"/>
      <c r="WKP2606" s="113"/>
      <c r="WKQ2606" s="113"/>
      <c r="WKR2606" s="113"/>
      <c r="WKS2606" s="113"/>
      <c r="WKT2606" s="113"/>
      <c r="WKU2606" s="113"/>
      <c r="WKV2606" s="113"/>
      <c r="WKW2606" s="113"/>
      <c r="WKX2606" s="113"/>
      <c r="WKY2606" s="113"/>
      <c r="WKZ2606" s="113"/>
      <c r="WLA2606" s="113"/>
      <c r="WLB2606" s="113"/>
      <c r="WLC2606" s="113"/>
      <c r="WLD2606" s="113"/>
      <c r="WLE2606" s="113"/>
      <c r="WLF2606" s="113"/>
      <c r="WLG2606" s="113"/>
      <c r="WLH2606" s="113"/>
      <c r="WLI2606" s="113"/>
      <c r="WLJ2606" s="113"/>
      <c r="WLK2606" s="113"/>
      <c r="WLL2606" s="113"/>
      <c r="WLM2606" s="113"/>
      <c r="WLN2606" s="113"/>
      <c r="WLO2606" s="113"/>
      <c r="WLP2606" s="113"/>
      <c r="WLQ2606" s="113"/>
      <c r="WLR2606" s="113"/>
      <c r="WLS2606" s="113"/>
      <c r="WLT2606" s="113"/>
      <c r="WLU2606" s="113"/>
      <c r="WLV2606" s="113"/>
      <c r="WLW2606" s="113"/>
      <c r="WLX2606" s="113"/>
      <c r="WLY2606" s="113"/>
      <c r="WLZ2606" s="113"/>
      <c r="WMA2606" s="113"/>
      <c r="WMB2606" s="113"/>
      <c r="WMC2606" s="113"/>
      <c r="WMD2606" s="113"/>
      <c r="WME2606" s="113"/>
      <c r="WMF2606" s="113"/>
      <c r="WMG2606" s="113"/>
      <c r="WMH2606" s="113"/>
      <c r="WMI2606" s="113"/>
      <c r="WMJ2606" s="113"/>
      <c r="WMK2606" s="113"/>
      <c r="WML2606" s="113"/>
      <c r="WMM2606" s="113"/>
      <c r="WMN2606" s="113"/>
      <c r="WMO2606" s="113"/>
      <c r="WMP2606" s="113"/>
      <c r="WMQ2606" s="113"/>
      <c r="WMR2606" s="113"/>
      <c r="WMS2606" s="113"/>
      <c r="WMT2606" s="113"/>
      <c r="WMU2606" s="113"/>
      <c r="WMV2606" s="113"/>
      <c r="WMW2606" s="113"/>
      <c r="WMX2606" s="113"/>
      <c r="WMY2606" s="113"/>
      <c r="WMZ2606" s="113"/>
      <c r="WNA2606" s="113"/>
      <c r="WNB2606" s="113"/>
      <c r="WNC2606" s="113"/>
      <c r="WND2606" s="113"/>
      <c r="WNE2606" s="113"/>
      <c r="WNF2606" s="113"/>
      <c r="WNG2606" s="113"/>
      <c r="WNH2606" s="113"/>
      <c r="WNI2606" s="113"/>
      <c r="WNJ2606" s="113"/>
      <c r="WNK2606" s="113"/>
      <c r="WNL2606" s="113"/>
      <c r="WNM2606" s="113"/>
      <c r="WNN2606" s="113"/>
      <c r="WNO2606" s="113"/>
      <c r="WNP2606" s="113"/>
      <c r="WNQ2606" s="113"/>
      <c r="WNR2606" s="113"/>
      <c r="WNS2606" s="113"/>
      <c r="WNT2606" s="113"/>
      <c r="WNU2606" s="113"/>
      <c r="WNV2606" s="113"/>
      <c r="WNW2606" s="113"/>
      <c r="WNX2606" s="113"/>
      <c r="WNY2606" s="113"/>
      <c r="WNZ2606" s="113"/>
      <c r="WOA2606" s="113"/>
      <c r="WOB2606" s="113"/>
      <c r="WOC2606" s="113"/>
      <c r="WOD2606" s="113"/>
      <c r="WOE2606" s="113"/>
      <c r="WOF2606" s="113"/>
      <c r="WOG2606" s="113"/>
      <c r="WOH2606" s="113"/>
      <c r="WOI2606" s="113"/>
      <c r="WOJ2606" s="113"/>
      <c r="WOK2606" s="113"/>
      <c r="WOL2606" s="113"/>
      <c r="WOM2606" s="113"/>
      <c r="WON2606" s="113"/>
      <c r="WOO2606" s="113"/>
      <c r="WOP2606" s="113"/>
      <c r="WOQ2606" s="113"/>
      <c r="WOR2606" s="113"/>
      <c r="WOS2606" s="113"/>
      <c r="WOT2606" s="113"/>
      <c r="WOU2606" s="113"/>
      <c r="WOV2606" s="113"/>
      <c r="WOW2606" s="113"/>
      <c r="WOX2606" s="113"/>
      <c r="WOY2606" s="113"/>
      <c r="WOZ2606" s="113"/>
      <c r="WPA2606" s="113"/>
      <c r="WPB2606" s="113"/>
      <c r="WPC2606" s="113"/>
      <c r="WPD2606" s="113"/>
      <c r="WPE2606" s="113"/>
      <c r="WPF2606" s="113"/>
      <c r="WPG2606" s="113"/>
      <c r="WPH2606" s="113"/>
      <c r="WPI2606" s="113"/>
      <c r="WPJ2606" s="113"/>
      <c r="WPK2606" s="113"/>
      <c r="WPL2606" s="113"/>
      <c r="WPM2606" s="113"/>
      <c r="WPN2606" s="113"/>
      <c r="WPO2606" s="113"/>
      <c r="WPP2606" s="113"/>
      <c r="WPQ2606" s="113"/>
      <c r="WPR2606" s="113"/>
      <c r="WPS2606" s="113"/>
      <c r="WPT2606" s="113"/>
      <c r="WPU2606" s="113"/>
      <c r="WPV2606" s="113"/>
      <c r="WPW2606" s="113"/>
      <c r="WPX2606" s="113"/>
      <c r="WPY2606" s="113"/>
      <c r="WPZ2606" s="113"/>
      <c r="WQA2606" s="113"/>
      <c r="WQB2606" s="113"/>
      <c r="WQC2606" s="113"/>
      <c r="WQD2606" s="113"/>
      <c r="WQE2606" s="113"/>
      <c r="WQF2606" s="113"/>
      <c r="WQG2606" s="113"/>
      <c r="WQH2606" s="113"/>
      <c r="WQI2606" s="113"/>
      <c r="WQJ2606" s="113"/>
      <c r="WQK2606" s="113"/>
      <c r="WQL2606" s="113"/>
      <c r="WQM2606" s="113"/>
      <c r="WQN2606" s="113"/>
      <c r="WQO2606" s="113"/>
      <c r="WQP2606" s="113"/>
      <c r="WQQ2606" s="113"/>
      <c r="WQR2606" s="113"/>
      <c r="WQS2606" s="113"/>
      <c r="WQT2606" s="113"/>
      <c r="WQU2606" s="113"/>
      <c r="WQV2606" s="113"/>
      <c r="WQW2606" s="113"/>
      <c r="WQX2606" s="113"/>
      <c r="WQY2606" s="113"/>
      <c r="WQZ2606" s="113"/>
      <c r="WRA2606" s="113"/>
      <c r="WRB2606" s="113"/>
      <c r="WRC2606" s="113"/>
      <c r="WRD2606" s="113"/>
      <c r="WRE2606" s="113"/>
      <c r="WRF2606" s="113"/>
      <c r="WRG2606" s="113"/>
      <c r="WRH2606" s="113"/>
      <c r="WRI2606" s="113"/>
      <c r="WRJ2606" s="113"/>
      <c r="WRK2606" s="113"/>
      <c r="WRL2606" s="113"/>
      <c r="WRM2606" s="113"/>
      <c r="WRN2606" s="113"/>
      <c r="WRO2606" s="113"/>
      <c r="WRP2606" s="113"/>
      <c r="WRQ2606" s="113"/>
      <c r="WRR2606" s="113"/>
      <c r="WRS2606" s="113"/>
      <c r="WRT2606" s="113"/>
      <c r="WRU2606" s="113"/>
      <c r="WRV2606" s="113"/>
      <c r="WRW2606" s="113"/>
      <c r="WRX2606" s="113"/>
      <c r="WRY2606" s="113"/>
      <c r="WRZ2606" s="113"/>
      <c r="WSA2606" s="113"/>
      <c r="WSB2606" s="113"/>
      <c r="WSC2606" s="113"/>
      <c r="WSD2606" s="113"/>
      <c r="WSE2606" s="113"/>
      <c r="WSF2606" s="113"/>
      <c r="WSG2606" s="113"/>
      <c r="WSH2606" s="113"/>
      <c r="WSI2606" s="113"/>
      <c r="WSJ2606" s="113"/>
      <c r="WSK2606" s="113"/>
      <c r="WSL2606" s="113"/>
      <c r="WSM2606" s="113"/>
      <c r="WSN2606" s="113"/>
      <c r="WSO2606" s="113"/>
      <c r="WSP2606" s="113"/>
      <c r="WSQ2606" s="113"/>
      <c r="WSR2606" s="113"/>
      <c r="WSS2606" s="113"/>
      <c r="WST2606" s="113"/>
      <c r="WSU2606" s="113"/>
      <c r="WSV2606" s="113"/>
      <c r="WSW2606" s="113"/>
      <c r="WSX2606" s="113"/>
      <c r="WSY2606" s="113"/>
      <c r="WSZ2606" s="113"/>
      <c r="WTA2606" s="113"/>
      <c r="WTB2606" s="113"/>
      <c r="WTC2606" s="113"/>
      <c r="WTD2606" s="113"/>
      <c r="WTE2606" s="113"/>
      <c r="WTF2606" s="113"/>
      <c r="WTG2606" s="113"/>
      <c r="WTH2606" s="113"/>
      <c r="WTI2606" s="113"/>
      <c r="WTJ2606" s="113"/>
      <c r="WTK2606" s="113"/>
      <c r="WTL2606" s="113"/>
      <c r="WTM2606" s="113"/>
      <c r="WTN2606" s="113"/>
      <c r="WTO2606" s="113"/>
      <c r="WTP2606" s="113"/>
      <c r="WTQ2606" s="113"/>
      <c r="WTR2606" s="113"/>
      <c r="WTS2606" s="113"/>
      <c r="WTT2606" s="113"/>
      <c r="WTU2606" s="113"/>
      <c r="WTV2606" s="113"/>
      <c r="WTW2606" s="113"/>
      <c r="WTX2606" s="113"/>
      <c r="WTY2606" s="113"/>
      <c r="WTZ2606" s="113"/>
      <c r="WUA2606" s="113"/>
      <c r="WUB2606" s="113"/>
      <c r="WUC2606" s="113"/>
      <c r="WUD2606" s="113"/>
      <c r="WUE2606" s="113"/>
      <c r="WUF2606" s="113"/>
      <c r="WUG2606" s="113"/>
      <c r="WUH2606" s="113"/>
      <c r="WUI2606" s="113"/>
      <c r="WUJ2606" s="113"/>
      <c r="WUK2606" s="113"/>
      <c r="WUL2606" s="113"/>
      <c r="WUM2606" s="113"/>
      <c r="WUN2606" s="113"/>
      <c r="WUO2606" s="113"/>
      <c r="WUP2606" s="113"/>
      <c r="WUQ2606" s="113"/>
      <c r="WUR2606" s="113"/>
      <c r="WUS2606" s="113"/>
      <c r="WUT2606" s="113"/>
      <c r="WUU2606" s="113"/>
      <c r="WUV2606" s="113"/>
      <c r="WUW2606" s="113"/>
      <c r="WUX2606" s="113"/>
      <c r="WUY2606" s="113"/>
      <c r="WUZ2606" s="113"/>
      <c r="WVA2606" s="113"/>
      <c r="WVB2606" s="113"/>
      <c r="WVC2606" s="113"/>
      <c r="WVD2606" s="113"/>
      <c r="WVE2606" s="113"/>
      <c r="WVF2606" s="113"/>
      <c r="WVG2606" s="113"/>
      <c r="WVH2606" s="113"/>
      <c r="WVI2606" s="113"/>
      <c r="WVJ2606" s="113"/>
      <c r="WVK2606" s="113"/>
      <c r="WVL2606" s="113"/>
      <c r="WVM2606" s="113"/>
      <c r="WVN2606" s="113"/>
      <c r="WVO2606" s="113"/>
      <c r="WVP2606" s="113"/>
      <c r="WVQ2606" s="113"/>
      <c r="WVR2606" s="113"/>
      <c r="WVS2606" s="113"/>
      <c r="WVT2606" s="113"/>
      <c r="WVU2606" s="113"/>
      <c r="WVV2606" s="113"/>
      <c r="WVW2606" s="113"/>
      <c r="WVX2606" s="113"/>
      <c r="WVY2606" s="113"/>
      <c r="WVZ2606" s="113"/>
      <c r="WWA2606" s="113"/>
      <c r="WWB2606" s="113"/>
      <c r="WWC2606" s="113"/>
      <c r="WWD2606" s="113"/>
      <c r="WWE2606" s="113"/>
      <c r="WWF2606" s="113"/>
      <c r="WWG2606" s="113"/>
      <c r="WWH2606" s="113"/>
      <c r="WWI2606" s="113"/>
      <c r="WWJ2606" s="113"/>
      <c r="WWK2606" s="113"/>
      <c r="WWL2606" s="113"/>
      <c r="WWM2606" s="113"/>
      <c r="WWN2606" s="113"/>
      <c r="WWO2606" s="113"/>
      <c r="WWP2606" s="113"/>
      <c r="WWQ2606" s="113"/>
      <c r="WWR2606" s="113"/>
      <c r="WWS2606" s="113"/>
      <c r="WWT2606" s="113"/>
      <c r="WWU2606" s="113"/>
      <c r="WWV2606" s="113"/>
      <c r="WWW2606" s="113"/>
      <c r="WWX2606" s="113"/>
      <c r="WWY2606" s="113"/>
      <c r="WWZ2606" s="113"/>
      <c r="WXA2606" s="113"/>
      <c r="WXB2606" s="113"/>
      <c r="WXC2606" s="113"/>
      <c r="WXD2606" s="113"/>
      <c r="WXE2606" s="113"/>
      <c r="WXF2606" s="113"/>
      <c r="WXG2606" s="113"/>
      <c r="WXH2606" s="113"/>
      <c r="WXI2606" s="113"/>
      <c r="WXJ2606" s="113"/>
      <c r="WXK2606" s="113"/>
      <c r="WXL2606" s="113"/>
      <c r="WXM2606" s="113"/>
      <c r="WXN2606" s="113"/>
      <c r="WXO2606" s="113"/>
      <c r="WXP2606" s="113"/>
      <c r="WXQ2606" s="113"/>
      <c r="WXR2606" s="113"/>
      <c r="WXS2606" s="113"/>
      <c r="WXT2606" s="113"/>
      <c r="WXU2606" s="113"/>
      <c r="WXV2606" s="113"/>
      <c r="WXW2606" s="113"/>
      <c r="WXX2606" s="113"/>
      <c r="WXY2606" s="113"/>
      <c r="WXZ2606" s="113"/>
      <c r="WYA2606" s="113"/>
      <c r="WYB2606" s="113"/>
      <c r="WYC2606" s="113"/>
      <c r="WYD2606" s="113"/>
      <c r="WYE2606" s="113"/>
      <c r="WYF2606" s="113"/>
      <c r="WYG2606" s="113"/>
      <c r="WYH2606" s="113"/>
      <c r="WYI2606" s="113"/>
      <c r="WYJ2606" s="113"/>
      <c r="WYK2606" s="113"/>
      <c r="WYL2606" s="113"/>
      <c r="WYM2606" s="113"/>
      <c r="WYN2606" s="113"/>
      <c r="WYO2606" s="113"/>
      <c r="WYP2606" s="113"/>
      <c r="WYQ2606" s="113"/>
      <c r="WYR2606" s="113"/>
      <c r="WYS2606" s="113"/>
      <c r="WYT2606" s="113"/>
      <c r="WYU2606" s="113"/>
      <c r="WYV2606" s="113"/>
      <c r="WYW2606" s="113"/>
      <c r="WYX2606" s="113"/>
      <c r="WYY2606" s="113"/>
      <c r="WYZ2606" s="113"/>
      <c r="WZA2606" s="113"/>
      <c r="WZB2606" s="113"/>
      <c r="WZC2606" s="113"/>
      <c r="WZD2606" s="113"/>
      <c r="WZE2606" s="113"/>
      <c r="WZF2606" s="113"/>
      <c r="WZG2606" s="113"/>
      <c r="WZH2606" s="113"/>
      <c r="WZI2606" s="113"/>
      <c r="WZJ2606" s="113"/>
      <c r="WZK2606" s="113"/>
      <c r="WZL2606" s="113"/>
      <c r="WZM2606" s="113"/>
      <c r="WZN2606" s="113"/>
      <c r="WZO2606" s="113"/>
      <c r="WZP2606" s="113"/>
      <c r="WZQ2606" s="113"/>
      <c r="WZR2606" s="113"/>
      <c r="WZS2606" s="113"/>
      <c r="WZT2606" s="113"/>
      <c r="WZU2606" s="113"/>
      <c r="WZV2606" s="113"/>
      <c r="WZW2606" s="113"/>
      <c r="WZX2606" s="113"/>
      <c r="WZY2606" s="113"/>
      <c r="WZZ2606" s="113"/>
      <c r="XAA2606" s="113"/>
      <c r="XAB2606" s="113"/>
      <c r="XAC2606" s="113"/>
      <c r="XAD2606" s="113"/>
      <c r="XAE2606" s="113"/>
      <c r="XAF2606" s="113"/>
      <c r="XAG2606" s="113"/>
      <c r="XAH2606" s="113"/>
      <c r="XAI2606" s="113"/>
      <c r="XAJ2606" s="113"/>
      <c r="XAK2606" s="113"/>
      <c r="XAL2606" s="113"/>
      <c r="XAM2606" s="113"/>
      <c r="XAN2606" s="113"/>
      <c r="XAO2606" s="113"/>
      <c r="XAP2606" s="113"/>
      <c r="XAQ2606" s="113"/>
      <c r="XAR2606" s="113"/>
      <c r="XAS2606" s="113"/>
      <c r="XAT2606" s="113"/>
      <c r="XAU2606" s="113"/>
      <c r="XAV2606" s="113"/>
      <c r="XAW2606" s="113"/>
      <c r="XAX2606" s="113"/>
      <c r="XAY2606" s="113"/>
      <c r="XAZ2606" s="113"/>
      <c r="XBA2606" s="113"/>
      <c r="XBB2606" s="113"/>
      <c r="XBC2606" s="113"/>
      <c r="XBD2606" s="113"/>
      <c r="XBE2606" s="113"/>
      <c r="XBF2606" s="113"/>
      <c r="XBG2606" s="113"/>
      <c r="XBH2606" s="113"/>
      <c r="XBI2606" s="113"/>
      <c r="XBJ2606" s="113"/>
      <c r="XBK2606" s="113"/>
      <c r="XBL2606" s="113"/>
      <c r="XBM2606" s="113"/>
      <c r="XBN2606" s="113"/>
      <c r="XBO2606" s="113"/>
      <c r="XBP2606" s="113"/>
      <c r="XBQ2606" s="113"/>
      <c r="XBR2606" s="113"/>
      <c r="XBS2606" s="113"/>
      <c r="XBT2606" s="113"/>
      <c r="XBU2606" s="113"/>
      <c r="XBV2606" s="113"/>
      <c r="XBW2606" s="113"/>
      <c r="XBX2606" s="113"/>
      <c r="XBY2606" s="113"/>
      <c r="XBZ2606" s="113"/>
      <c r="XCA2606" s="113"/>
      <c r="XCB2606" s="113"/>
      <c r="XCC2606" s="113"/>
      <c r="XCD2606" s="113"/>
      <c r="XCE2606" s="113"/>
      <c r="XCF2606" s="113"/>
      <c r="XCG2606" s="113"/>
      <c r="XCH2606" s="113"/>
      <c r="XCI2606" s="113"/>
      <c r="XCJ2606" s="113"/>
      <c r="XCK2606" s="113"/>
      <c r="XCL2606" s="113"/>
      <c r="XCM2606" s="113"/>
      <c r="XCN2606" s="113"/>
      <c r="XCO2606" s="113"/>
      <c r="XCP2606" s="113"/>
      <c r="XCQ2606" s="113"/>
      <c r="XCR2606" s="113"/>
      <c r="XCS2606" s="113"/>
      <c r="XCT2606" s="113"/>
      <c r="XCU2606" s="113"/>
      <c r="XCV2606" s="113"/>
      <c r="XCW2606" s="113"/>
      <c r="XCX2606" s="113"/>
      <c r="XCY2606" s="113"/>
      <c r="XCZ2606" s="113"/>
      <c r="XDA2606" s="113"/>
      <c r="XDB2606" s="113"/>
      <c r="XDC2606" s="113"/>
      <c r="XDD2606" s="113"/>
      <c r="XDE2606" s="113"/>
      <c r="XDF2606" s="113"/>
      <c r="XDG2606" s="113"/>
      <c r="XDH2606" s="113"/>
      <c r="XDI2606" s="113"/>
      <c r="XDJ2606" s="113"/>
      <c r="XDK2606" s="113"/>
      <c r="XDL2606" s="113"/>
      <c r="XDM2606" s="113"/>
      <c r="XDN2606" s="113"/>
      <c r="XDO2606" s="113"/>
      <c r="XDP2606" s="113"/>
      <c r="XDQ2606" s="113"/>
      <c r="XDR2606" s="113"/>
      <c r="XDS2606" s="113"/>
      <c r="XDT2606" s="113"/>
      <c r="XDU2606" s="113"/>
      <c r="XDV2606" s="113"/>
      <c r="XDW2606" s="113"/>
      <c r="XDX2606" s="113"/>
      <c r="XDY2606" s="113"/>
      <c r="XDZ2606" s="113"/>
      <c r="XEA2606" s="113"/>
      <c r="XEB2606" s="113"/>
      <c r="XEC2606" s="113"/>
      <c r="XED2606" s="113"/>
      <c r="XEE2606" s="113"/>
      <c r="XEF2606" s="113"/>
      <c r="XEG2606" s="113"/>
      <c r="XEH2606" s="113"/>
      <c r="XEI2606" s="113"/>
      <c r="XEJ2606" s="113"/>
      <c r="XEK2606" s="113"/>
      <c r="XEL2606" s="113"/>
      <c r="XEM2606" s="113"/>
      <c r="XEN2606" s="113"/>
      <c r="XEO2606" s="113"/>
      <c r="XEP2606" s="113"/>
      <c r="XEQ2606" s="113"/>
      <c r="XER2606" s="113"/>
      <c r="XES2606" s="113"/>
      <c r="XET2606" s="113"/>
      <c r="XEU2606" s="113"/>
      <c r="XEV2606" s="113"/>
      <c r="XEW2606" s="113"/>
      <c r="XEX2606" s="113"/>
      <c r="XEY2606" s="113"/>
      <c r="XEZ2606" s="113"/>
      <c r="XFA2606" s="113"/>
      <c r="XFB2606" s="113"/>
      <c r="XFC2606" s="113"/>
    </row>
    <row r="2607" spans="1:16384" s="112" customFormat="1">
      <c r="A2607" s="284" t="s">
        <v>3664</v>
      </c>
      <c r="B2607" s="284" t="s">
        <v>3665</v>
      </c>
      <c r="C2607" s="284" t="s">
        <v>3666</v>
      </c>
      <c r="D2607" s="284">
        <v>15000</v>
      </c>
      <c r="E2607" s="325">
        <v>3.67</v>
      </c>
      <c r="F2607" s="325">
        <f t="shared" ref="F2607:F2610" si="358">D2607*E2607</f>
        <v>55050</v>
      </c>
      <c r="G2607" s="793"/>
      <c r="XFD2607" s="116"/>
    </row>
    <row r="2608" spans="1:16384" s="107" customFormat="1">
      <c r="A2608" s="288"/>
      <c r="B2608" s="288"/>
      <c r="C2608" s="288"/>
      <c r="D2608" s="288"/>
      <c r="E2608" s="326"/>
      <c r="F2608" s="326">
        <f>SUM(F2607:F2607)</f>
        <v>55050</v>
      </c>
      <c r="G2608" s="793"/>
      <c r="H2608" s="113"/>
      <c r="I2608" s="113"/>
      <c r="J2608" s="113"/>
      <c r="K2608" s="113"/>
      <c r="L2608" s="113"/>
      <c r="M2608" s="113"/>
      <c r="N2608" s="113"/>
      <c r="O2608" s="113"/>
      <c r="P2608" s="113"/>
      <c r="Q2608" s="113"/>
      <c r="R2608" s="113"/>
      <c r="S2608" s="113"/>
      <c r="T2608" s="113"/>
      <c r="U2608" s="113"/>
      <c r="V2608" s="113"/>
      <c r="W2608" s="113"/>
      <c r="X2608" s="113"/>
      <c r="Y2608" s="113"/>
      <c r="Z2608" s="113"/>
      <c r="AA2608" s="113"/>
      <c r="AB2608" s="113"/>
      <c r="AC2608" s="113"/>
      <c r="AD2608" s="113"/>
      <c r="AE2608" s="113"/>
      <c r="AF2608" s="113"/>
      <c r="AG2608" s="113"/>
      <c r="AH2608" s="113"/>
      <c r="AI2608" s="113"/>
      <c r="AJ2608" s="113"/>
      <c r="AK2608" s="113"/>
      <c r="AL2608" s="113"/>
      <c r="AM2608" s="113"/>
      <c r="AN2608" s="113"/>
      <c r="AO2608" s="113"/>
      <c r="AP2608" s="113"/>
      <c r="AQ2608" s="113"/>
      <c r="AR2608" s="113"/>
      <c r="AS2608" s="113"/>
      <c r="AT2608" s="113"/>
      <c r="AU2608" s="113"/>
      <c r="AV2608" s="113"/>
      <c r="AW2608" s="113"/>
      <c r="AX2608" s="113"/>
      <c r="AY2608" s="113"/>
      <c r="AZ2608" s="113"/>
      <c r="BA2608" s="113"/>
      <c r="BB2608" s="113"/>
      <c r="BC2608" s="113"/>
      <c r="BD2608" s="113"/>
      <c r="BE2608" s="113"/>
      <c r="BF2608" s="113"/>
      <c r="BG2608" s="113"/>
      <c r="BH2608" s="113"/>
      <c r="BI2608" s="113"/>
      <c r="BJ2608" s="113"/>
      <c r="BK2608" s="113"/>
      <c r="BL2608" s="113"/>
      <c r="BM2608" s="113"/>
      <c r="BN2608" s="113"/>
      <c r="BO2608" s="113"/>
      <c r="BP2608" s="113"/>
      <c r="BQ2608" s="113"/>
      <c r="BR2608" s="113"/>
      <c r="BS2608" s="113"/>
      <c r="BT2608" s="113"/>
      <c r="BU2608" s="113"/>
      <c r="BV2608" s="113"/>
      <c r="BW2608" s="113"/>
      <c r="BX2608" s="113"/>
      <c r="BY2608" s="113"/>
      <c r="BZ2608" s="113"/>
      <c r="CA2608" s="113"/>
      <c r="CB2608" s="113"/>
      <c r="CC2608" s="113"/>
      <c r="CD2608" s="113"/>
      <c r="CE2608" s="113"/>
      <c r="CF2608" s="113"/>
      <c r="CG2608" s="113"/>
      <c r="CH2608" s="113"/>
      <c r="CI2608" s="113"/>
      <c r="CJ2608" s="113"/>
      <c r="CK2608" s="113"/>
      <c r="CL2608" s="113"/>
      <c r="CM2608" s="113"/>
      <c r="CN2608" s="113"/>
      <c r="CO2608" s="113"/>
      <c r="CP2608" s="113"/>
      <c r="CQ2608" s="113"/>
      <c r="CR2608" s="113"/>
      <c r="CS2608" s="113"/>
      <c r="CT2608" s="113"/>
      <c r="CU2608" s="113"/>
      <c r="CV2608" s="113"/>
      <c r="CW2608" s="113"/>
      <c r="CX2608" s="113"/>
      <c r="CY2608" s="113"/>
      <c r="CZ2608" s="113"/>
      <c r="DA2608" s="113"/>
      <c r="DB2608" s="113"/>
      <c r="DC2608" s="113"/>
      <c r="DD2608" s="113"/>
      <c r="DE2608" s="113"/>
      <c r="DF2608" s="113"/>
      <c r="DG2608" s="113"/>
      <c r="DH2608" s="113"/>
      <c r="DI2608" s="113"/>
      <c r="DJ2608" s="113"/>
      <c r="DK2608" s="113"/>
      <c r="DL2608" s="113"/>
      <c r="DM2608" s="113"/>
      <c r="DN2608" s="113"/>
      <c r="DO2608" s="113"/>
      <c r="DP2608" s="113"/>
      <c r="DQ2608" s="113"/>
      <c r="DR2608" s="113"/>
      <c r="DS2608" s="113"/>
      <c r="DT2608" s="113"/>
      <c r="DU2608" s="113"/>
      <c r="DV2608" s="113"/>
      <c r="DW2608" s="113"/>
      <c r="DX2608" s="113"/>
      <c r="DY2608" s="113"/>
      <c r="DZ2608" s="113"/>
      <c r="EA2608" s="113"/>
      <c r="EB2608" s="113"/>
      <c r="EC2608" s="113"/>
      <c r="ED2608" s="113"/>
      <c r="EE2608" s="113"/>
      <c r="EF2608" s="113"/>
      <c r="EG2608" s="113"/>
      <c r="EH2608" s="113"/>
      <c r="EI2608" s="113"/>
      <c r="EJ2608" s="113"/>
      <c r="EK2608" s="113"/>
      <c r="EL2608" s="113"/>
      <c r="EM2608" s="113"/>
      <c r="EN2608" s="113"/>
      <c r="EO2608" s="113"/>
      <c r="EP2608" s="113"/>
      <c r="EQ2608" s="113"/>
      <c r="ER2608" s="113"/>
      <c r="ES2608" s="113"/>
      <c r="ET2608" s="113"/>
      <c r="EU2608" s="113"/>
      <c r="EV2608" s="113"/>
      <c r="EW2608" s="113"/>
      <c r="EX2608" s="113"/>
      <c r="EY2608" s="113"/>
      <c r="EZ2608" s="113"/>
      <c r="FA2608" s="113"/>
      <c r="FB2608" s="113"/>
      <c r="FC2608" s="113"/>
      <c r="FD2608" s="113"/>
      <c r="FE2608" s="113"/>
      <c r="FF2608" s="113"/>
      <c r="FG2608" s="113"/>
      <c r="FH2608" s="113"/>
      <c r="FI2608" s="113"/>
      <c r="FJ2608" s="113"/>
      <c r="FK2608" s="113"/>
      <c r="FL2608" s="113"/>
      <c r="FM2608" s="113"/>
      <c r="FN2608" s="113"/>
      <c r="FO2608" s="113"/>
      <c r="FP2608" s="113"/>
      <c r="FQ2608" s="113"/>
      <c r="FR2608" s="113"/>
      <c r="FS2608" s="113"/>
      <c r="FT2608" s="113"/>
      <c r="FU2608" s="113"/>
      <c r="FV2608" s="113"/>
      <c r="FW2608" s="113"/>
      <c r="FX2608" s="113"/>
      <c r="FY2608" s="113"/>
      <c r="FZ2608" s="113"/>
      <c r="GA2608" s="113"/>
      <c r="GB2608" s="113"/>
      <c r="GC2608" s="113"/>
      <c r="GD2608" s="113"/>
      <c r="GE2608" s="113"/>
      <c r="GF2608" s="113"/>
      <c r="GG2608" s="113"/>
      <c r="GH2608" s="113"/>
      <c r="GI2608" s="113"/>
      <c r="GJ2608" s="113"/>
      <c r="GK2608" s="113"/>
      <c r="GL2608" s="113"/>
      <c r="GM2608" s="113"/>
      <c r="GN2608" s="113"/>
      <c r="GO2608" s="113"/>
      <c r="GP2608" s="113"/>
      <c r="GQ2608" s="113"/>
      <c r="GR2608" s="113"/>
      <c r="GS2608" s="113"/>
      <c r="GT2608" s="113"/>
      <c r="GU2608" s="113"/>
      <c r="GV2608" s="113"/>
      <c r="GW2608" s="113"/>
      <c r="GX2608" s="113"/>
      <c r="GY2608" s="113"/>
      <c r="GZ2608" s="113"/>
      <c r="HA2608" s="113"/>
      <c r="HB2608" s="113"/>
      <c r="HC2608" s="113"/>
      <c r="HD2608" s="113"/>
      <c r="HE2608" s="113"/>
      <c r="HF2608" s="113"/>
      <c r="HG2608" s="113"/>
      <c r="HH2608" s="113"/>
      <c r="HI2608" s="113"/>
      <c r="HJ2608" s="113"/>
      <c r="HK2608" s="113"/>
      <c r="HL2608" s="113"/>
      <c r="HM2608" s="113"/>
      <c r="HN2608" s="113"/>
      <c r="HO2608" s="113"/>
      <c r="HP2608" s="113"/>
      <c r="HQ2608" s="113"/>
      <c r="HR2608" s="113"/>
      <c r="HS2608" s="113"/>
      <c r="HT2608" s="113"/>
      <c r="HU2608" s="113"/>
      <c r="HV2608" s="113"/>
      <c r="HW2608" s="113"/>
      <c r="HX2608" s="113"/>
      <c r="HY2608" s="113"/>
      <c r="HZ2608" s="113"/>
      <c r="IA2608" s="113"/>
      <c r="IB2608" s="113"/>
      <c r="IC2608" s="113"/>
      <c r="ID2608" s="113"/>
      <c r="IE2608" s="113"/>
      <c r="IF2608" s="113"/>
      <c r="IG2608" s="113"/>
      <c r="IH2608" s="113"/>
      <c r="II2608" s="113"/>
      <c r="IJ2608" s="113"/>
      <c r="IK2608" s="113"/>
      <c r="IL2608" s="113"/>
      <c r="IM2608" s="113"/>
      <c r="IN2608" s="113"/>
      <c r="IO2608" s="113"/>
      <c r="IP2608" s="113"/>
      <c r="IQ2608" s="113"/>
      <c r="IR2608" s="113"/>
      <c r="IS2608" s="113"/>
      <c r="IT2608" s="113"/>
      <c r="IU2608" s="113"/>
      <c r="IV2608" s="113"/>
      <c r="IW2608" s="113"/>
      <c r="IX2608" s="113"/>
      <c r="IY2608" s="113"/>
      <c r="IZ2608" s="113"/>
      <c r="JA2608" s="113"/>
      <c r="JB2608" s="113"/>
      <c r="JC2608" s="113"/>
      <c r="JD2608" s="113"/>
      <c r="JE2608" s="113"/>
      <c r="JF2608" s="113"/>
      <c r="JG2608" s="113"/>
      <c r="JH2608" s="113"/>
      <c r="JI2608" s="113"/>
      <c r="JJ2608" s="113"/>
      <c r="JK2608" s="113"/>
      <c r="JL2608" s="113"/>
      <c r="JM2608" s="113"/>
      <c r="JN2608" s="113"/>
      <c r="JO2608" s="113"/>
      <c r="JP2608" s="113"/>
      <c r="JQ2608" s="113"/>
      <c r="JR2608" s="113"/>
      <c r="JS2608" s="113"/>
      <c r="JT2608" s="113"/>
      <c r="JU2608" s="113"/>
      <c r="JV2608" s="113"/>
      <c r="JW2608" s="113"/>
      <c r="JX2608" s="113"/>
      <c r="JY2608" s="113"/>
      <c r="JZ2608" s="113"/>
      <c r="KA2608" s="113"/>
      <c r="KB2608" s="113"/>
      <c r="KC2608" s="113"/>
      <c r="KD2608" s="113"/>
      <c r="KE2608" s="113"/>
      <c r="KF2608" s="113"/>
      <c r="KG2608" s="113"/>
      <c r="KH2608" s="113"/>
      <c r="KI2608" s="113"/>
      <c r="KJ2608" s="113"/>
      <c r="KK2608" s="113"/>
      <c r="KL2608" s="113"/>
      <c r="KM2608" s="113"/>
      <c r="KN2608" s="113"/>
      <c r="KO2608" s="113"/>
      <c r="KP2608" s="113"/>
      <c r="KQ2608" s="113"/>
      <c r="KR2608" s="113"/>
      <c r="KS2608" s="113"/>
      <c r="KT2608" s="113"/>
      <c r="KU2608" s="113"/>
      <c r="KV2608" s="113"/>
      <c r="KW2608" s="113"/>
      <c r="KX2608" s="113"/>
      <c r="KY2608" s="113"/>
      <c r="KZ2608" s="113"/>
      <c r="LA2608" s="113"/>
      <c r="LB2608" s="113"/>
      <c r="LC2608" s="113"/>
      <c r="LD2608" s="113"/>
      <c r="LE2608" s="113"/>
      <c r="LF2608" s="113"/>
      <c r="LG2608" s="113"/>
      <c r="LH2608" s="113"/>
      <c r="LI2608" s="113"/>
      <c r="LJ2608" s="113"/>
      <c r="LK2608" s="113"/>
      <c r="LL2608" s="113"/>
      <c r="LM2608" s="113"/>
      <c r="LN2608" s="113"/>
      <c r="LO2608" s="113"/>
      <c r="LP2608" s="113"/>
      <c r="LQ2608" s="113"/>
      <c r="LR2608" s="113"/>
      <c r="LS2608" s="113"/>
      <c r="LT2608" s="113"/>
      <c r="LU2608" s="113"/>
      <c r="LV2608" s="113"/>
      <c r="LW2608" s="113"/>
      <c r="LX2608" s="113"/>
      <c r="LY2608" s="113"/>
      <c r="LZ2608" s="113"/>
      <c r="MA2608" s="113"/>
      <c r="MB2608" s="113"/>
      <c r="MC2608" s="113"/>
      <c r="MD2608" s="113"/>
      <c r="ME2608" s="113"/>
      <c r="MF2608" s="113"/>
      <c r="MG2608" s="113"/>
      <c r="MH2608" s="113"/>
      <c r="MI2608" s="113"/>
      <c r="MJ2608" s="113"/>
      <c r="MK2608" s="113"/>
      <c r="ML2608" s="113"/>
      <c r="MM2608" s="113"/>
      <c r="MN2608" s="113"/>
      <c r="MO2608" s="113"/>
      <c r="MP2608" s="113"/>
      <c r="MQ2608" s="113"/>
      <c r="MR2608" s="113"/>
      <c r="MS2608" s="113"/>
      <c r="MT2608" s="113"/>
      <c r="MU2608" s="113"/>
      <c r="MV2608" s="113"/>
      <c r="MW2608" s="113"/>
      <c r="MX2608" s="113"/>
      <c r="MY2608" s="113"/>
      <c r="MZ2608" s="113"/>
      <c r="NA2608" s="113"/>
      <c r="NB2608" s="113"/>
      <c r="NC2608" s="113"/>
      <c r="ND2608" s="113"/>
      <c r="NE2608" s="113"/>
      <c r="NF2608" s="113"/>
      <c r="NG2608" s="113"/>
      <c r="NH2608" s="113"/>
      <c r="NI2608" s="113"/>
      <c r="NJ2608" s="113"/>
      <c r="NK2608" s="113"/>
      <c r="NL2608" s="113"/>
      <c r="NM2608" s="113"/>
      <c r="NN2608" s="113"/>
      <c r="NO2608" s="113"/>
      <c r="NP2608" s="113"/>
      <c r="NQ2608" s="113"/>
      <c r="NR2608" s="113"/>
      <c r="NS2608" s="113"/>
      <c r="NT2608" s="113"/>
      <c r="NU2608" s="113"/>
      <c r="NV2608" s="113"/>
      <c r="NW2608" s="113"/>
      <c r="NX2608" s="113"/>
      <c r="NY2608" s="113"/>
      <c r="NZ2608" s="113"/>
      <c r="OA2608" s="113"/>
      <c r="OB2608" s="113"/>
      <c r="OC2608" s="113"/>
      <c r="OD2608" s="113"/>
      <c r="OE2608" s="113"/>
      <c r="OF2608" s="113"/>
      <c r="OG2608" s="113"/>
      <c r="OH2608" s="113"/>
      <c r="OI2608" s="113"/>
      <c r="OJ2608" s="113"/>
      <c r="OK2608" s="113"/>
      <c r="OL2608" s="113"/>
      <c r="OM2608" s="113"/>
      <c r="ON2608" s="113"/>
      <c r="OO2608" s="113"/>
      <c r="OP2608" s="113"/>
      <c r="OQ2608" s="113"/>
      <c r="OR2608" s="113"/>
      <c r="OS2608" s="113"/>
      <c r="OT2608" s="113"/>
      <c r="OU2608" s="113"/>
      <c r="OV2608" s="113"/>
      <c r="OW2608" s="113"/>
      <c r="OX2608" s="113"/>
      <c r="OY2608" s="113"/>
      <c r="OZ2608" s="113"/>
      <c r="PA2608" s="113"/>
      <c r="PB2608" s="113"/>
      <c r="PC2608" s="113"/>
      <c r="PD2608" s="113"/>
      <c r="PE2608" s="113"/>
      <c r="PF2608" s="113"/>
      <c r="PG2608" s="113"/>
      <c r="PH2608" s="113"/>
      <c r="PI2608" s="113"/>
      <c r="PJ2608" s="113"/>
      <c r="PK2608" s="113"/>
      <c r="PL2608" s="113"/>
      <c r="PM2608" s="113"/>
      <c r="PN2608" s="113"/>
      <c r="PO2608" s="113"/>
      <c r="PP2608" s="113"/>
      <c r="PQ2608" s="113"/>
      <c r="PR2608" s="113"/>
      <c r="PS2608" s="113"/>
      <c r="PT2608" s="113"/>
      <c r="PU2608" s="113"/>
      <c r="PV2608" s="113"/>
      <c r="PW2608" s="113"/>
      <c r="PX2608" s="113"/>
      <c r="PY2608" s="113"/>
      <c r="PZ2608" s="113"/>
      <c r="QA2608" s="113"/>
      <c r="QB2608" s="113"/>
      <c r="QC2608" s="113"/>
      <c r="QD2608" s="113"/>
      <c r="QE2608" s="113"/>
      <c r="QF2608" s="113"/>
      <c r="QG2608" s="113"/>
      <c r="QH2608" s="113"/>
      <c r="QI2608" s="113"/>
      <c r="QJ2608" s="113"/>
      <c r="QK2608" s="113"/>
      <c r="QL2608" s="113"/>
      <c r="QM2608" s="113"/>
      <c r="QN2608" s="113"/>
      <c r="QO2608" s="113"/>
      <c r="QP2608" s="113"/>
      <c r="QQ2608" s="113"/>
      <c r="QR2608" s="113"/>
      <c r="QS2608" s="113"/>
      <c r="QT2608" s="113"/>
      <c r="QU2608" s="113"/>
      <c r="QV2608" s="113"/>
      <c r="QW2608" s="113"/>
      <c r="QX2608" s="113"/>
      <c r="QY2608" s="113"/>
      <c r="QZ2608" s="113"/>
      <c r="RA2608" s="113"/>
      <c r="RB2608" s="113"/>
      <c r="RC2608" s="113"/>
      <c r="RD2608" s="113"/>
      <c r="RE2608" s="113"/>
      <c r="RF2608" s="113"/>
      <c r="RG2608" s="113"/>
      <c r="RH2608" s="113"/>
      <c r="RI2608" s="113"/>
      <c r="RJ2608" s="113"/>
      <c r="RK2608" s="113"/>
      <c r="RL2608" s="113"/>
      <c r="RM2608" s="113"/>
      <c r="RN2608" s="113"/>
      <c r="RO2608" s="113"/>
      <c r="RP2608" s="113"/>
      <c r="RQ2608" s="113"/>
      <c r="RR2608" s="113"/>
      <c r="RS2608" s="113"/>
      <c r="RT2608" s="113"/>
      <c r="RU2608" s="113"/>
      <c r="RV2608" s="113"/>
      <c r="RW2608" s="113"/>
      <c r="RX2608" s="113"/>
      <c r="RY2608" s="113"/>
      <c r="RZ2608" s="113"/>
      <c r="SA2608" s="113"/>
      <c r="SB2608" s="113"/>
      <c r="SC2608" s="113"/>
      <c r="SD2608" s="113"/>
      <c r="SE2608" s="113"/>
      <c r="SF2608" s="113"/>
      <c r="SG2608" s="113"/>
      <c r="SH2608" s="113"/>
      <c r="SI2608" s="113"/>
      <c r="SJ2608" s="113"/>
      <c r="SK2608" s="113"/>
      <c r="SL2608" s="113"/>
      <c r="SM2608" s="113"/>
      <c r="SN2608" s="113"/>
      <c r="SO2608" s="113"/>
      <c r="SP2608" s="113"/>
      <c r="SQ2608" s="113"/>
      <c r="SR2608" s="113"/>
      <c r="SS2608" s="113"/>
      <c r="ST2608" s="113"/>
      <c r="SU2608" s="113"/>
      <c r="SV2608" s="113"/>
      <c r="SW2608" s="113"/>
      <c r="SX2608" s="113"/>
      <c r="SY2608" s="113"/>
      <c r="SZ2608" s="113"/>
      <c r="TA2608" s="113"/>
      <c r="TB2608" s="113"/>
      <c r="TC2608" s="113"/>
      <c r="TD2608" s="113"/>
      <c r="TE2608" s="113"/>
      <c r="TF2608" s="113"/>
      <c r="TG2608" s="113"/>
      <c r="TH2608" s="113"/>
      <c r="TI2608" s="113"/>
      <c r="TJ2608" s="113"/>
      <c r="TK2608" s="113"/>
      <c r="TL2608" s="113"/>
      <c r="TM2608" s="113"/>
      <c r="TN2608" s="113"/>
      <c r="TO2608" s="113"/>
      <c r="TP2608" s="113"/>
      <c r="TQ2608" s="113"/>
      <c r="TR2608" s="113"/>
      <c r="TS2608" s="113"/>
      <c r="TT2608" s="113"/>
      <c r="TU2608" s="113"/>
      <c r="TV2608" s="113"/>
      <c r="TW2608" s="113"/>
      <c r="TX2608" s="113"/>
      <c r="TY2608" s="113"/>
      <c r="TZ2608" s="113"/>
      <c r="UA2608" s="113"/>
      <c r="UB2608" s="113"/>
      <c r="UC2608" s="113"/>
      <c r="UD2608" s="113"/>
      <c r="UE2608" s="113"/>
      <c r="UF2608" s="113"/>
      <c r="UG2608" s="113"/>
      <c r="UH2608" s="113"/>
      <c r="UI2608" s="113"/>
      <c r="UJ2608" s="113"/>
      <c r="UK2608" s="113"/>
      <c r="UL2608" s="113"/>
      <c r="UM2608" s="113"/>
      <c r="UN2608" s="113"/>
      <c r="UO2608" s="113"/>
      <c r="UP2608" s="113"/>
      <c r="UQ2608" s="113"/>
      <c r="UR2608" s="113"/>
      <c r="US2608" s="113"/>
      <c r="UT2608" s="113"/>
      <c r="UU2608" s="113"/>
      <c r="UV2608" s="113"/>
      <c r="UW2608" s="113"/>
      <c r="UX2608" s="113"/>
      <c r="UY2608" s="113"/>
      <c r="UZ2608" s="113"/>
      <c r="VA2608" s="113"/>
      <c r="VB2608" s="113"/>
      <c r="VC2608" s="113"/>
      <c r="VD2608" s="113"/>
      <c r="VE2608" s="113"/>
      <c r="VF2608" s="113"/>
      <c r="VG2608" s="113"/>
      <c r="VH2608" s="113"/>
      <c r="VI2608" s="113"/>
      <c r="VJ2608" s="113"/>
      <c r="VK2608" s="113"/>
      <c r="VL2608" s="113"/>
      <c r="VM2608" s="113"/>
      <c r="VN2608" s="113"/>
      <c r="VO2608" s="113"/>
      <c r="VP2608" s="113"/>
      <c r="VQ2608" s="113"/>
      <c r="VR2608" s="113"/>
      <c r="VS2608" s="113"/>
      <c r="VT2608" s="113"/>
      <c r="VU2608" s="113"/>
      <c r="VV2608" s="113"/>
      <c r="VW2608" s="113"/>
      <c r="VX2608" s="113"/>
      <c r="VY2608" s="113"/>
      <c r="VZ2608" s="113"/>
      <c r="WA2608" s="113"/>
      <c r="WB2608" s="113"/>
      <c r="WC2608" s="113"/>
      <c r="WD2608" s="113"/>
      <c r="WE2608" s="113"/>
      <c r="WF2608" s="113"/>
      <c r="WG2608" s="113"/>
      <c r="WH2608" s="113"/>
      <c r="WI2608" s="113"/>
      <c r="WJ2608" s="113"/>
      <c r="WK2608" s="113"/>
      <c r="WL2608" s="113"/>
      <c r="WM2608" s="113"/>
      <c r="WN2608" s="113"/>
      <c r="WO2608" s="113"/>
      <c r="WP2608" s="113"/>
      <c r="WQ2608" s="113"/>
      <c r="WR2608" s="113"/>
      <c r="WS2608" s="113"/>
      <c r="WT2608" s="113"/>
      <c r="WU2608" s="113"/>
      <c r="WV2608" s="113"/>
      <c r="WW2608" s="113"/>
      <c r="WX2608" s="113"/>
      <c r="WY2608" s="113"/>
      <c r="WZ2608" s="113"/>
      <c r="XA2608" s="113"/>
      <c r="XB2608" s="113"/>
      <c r="XC2608" s="113"/>
      <c r="XD2608" s="113"/>
      <c r="XE2608" s="113"/>
      <c r="XF2608" s="113"/>
      <c r="XG2608" s="113"/>
      <c r="XH2608" s="113"/>
      <c r="XI2608" s="113"/>
      <c r="XJ2608" s="113"/>
      <c r="XK2608" s="113"/>
      <c r="XL2608" s="113"/>
      <c r="XM2608" s="113"/>
      <c r="XN2608" s="113"/>
      <c r="XO2608" s="113"/>
      <c r="XP2608" s="113"/>
      <c r="XQ2608" s="113"/>
      <c r="XR2608" s="113"/>
      <c r="XS2608" s="113"/>
      <c r="XT2608" s="113"/>
      <c r="XU2608" s="113"/>
      <c r="XV2608" s="113"/>
      <c r="XW2608" s="113"/>
      <c r="XX2608" s="113"/>
      <c r="XY2608" s="113"/>
      <c r="XZ2608" s="113"/>
      <c r="YA2608" s="113"/>
      <c r="YB2608" s="113"/>
      <c r="YC2608" s="113"/>
      <c r="YD2608" s="113"/>
      <c r="YE2608" s="113"/>
      <c r="YF2608" s="113"/>
      <c r="YG2608" s="113"/>
      <c r="YH2608" s="113"/>
      <c r="YI2608" s="113"/>
      <c r="YJ2608" s="113"/>
      <c r="YK2608" s="113"/>
      <c r="YL2608" s="113"/>
      <c r="YM2608" s="113"/>
      <c r="YN2608" s="113"/>
      <c r="YO2608" s="113"/>
      <c r="YP2608" s="113"/>
      <c r="YQ2608" s="113"/>
      <c r="YR2608" s="113"/>
      <c r="YS2608" s="113"/>
      <c r="YT2608" s="113"/>
      <c r="YU2608" s="113"/>
      <c r="YV2608" s="113"/>
      <c r="YW2608" s="113"/>
      <c r="YX2608" s="113"/>
      <c r="YY2608" s="113"/>
      <c r="YZ2608" s="113"/>
      <c r="ZA2608" s="113"/>
      <c r="ZB2608" s="113"/>
      <c r="ZC2608" s="113"/>
      <c r="ZD2608" s="113"/>
      <c r="ZE2608" s="113"/>
      <c r="ZF2608" s="113"/>
      <c r="ZG2608" s="113"/>
      <c r="ZH2608" s="113"/>
      <c r="ZI2608" s="113"/>
      <c r="ZJ2608" s="113"/>
      <c r="ZK2608" s="113"/>
      <c r="ZL2608" s="113"/>
      <c r="ZM2608" s="113"/>
      <c r="ZN2608" s="113"/>
      <c r="ZO2608" s="113"/>
      <c r="ZP2608" s="113"/>
      <c r="ZQ2608" s="113"/>
      <c r="ZR2608" s="113"/>
      <c r="ZS2608" s="113"/>
      <c r="ZT2608" s="113"/>
      <c r="ZU2608" s="113"/>
      <c r="ZV2608" s="113"/>
      <c r="ZW2608" s="113"/>
      <c r="ZX2608" s="113"/>
      <c r="ZY2608" s="113"/>
      <c r="ZZ2608" s="113"/>
      <c r="AAA2608" s="113"/>
      <c r="AAB2608" s="113"/>
      <c r="AAC2608" s="113"/>
      <c r="AAD2608" s="113"/>
      <c r="AAE2608" s="113"/>
      <c r="AAF2608" s="113"/>
      <c r="AAG2608" s="113"/>
      <c r="AAH2608" s="113"/>
      <c r="AAI2608" s="113"/>
      <c r="AAJ2608" s="113"/>
      <c r="AAK2608" s="113"/>
      <c r="AAL2608" s="113"/>
      <c r="AAM2608" s="113"/>
      <c r="AAN2608" s="113"/>
      <c r="AAO2608" s="113"/>
      <c r="AAP2608" s="113"/>
      <c r="AAQ2608" s="113"/>
      <c r="AAR2608" s="113"/>
      <c r="AAS2608" s="113"/>
      <c r="AAT2608" s="113"/>
      <c r="AAU2608" s="113"/>
      <c r="AAV2608" s="113"/>
      <c r="AAW2608" s="113"/>
      <c r="AAX2608" s="113"/>
      <c r="AAY2608" s="113"/>
      <c r="AAZ2608" s="113"/>
      <c r="ABA2608" s="113"/>
      <c r="ABB2608" s="113"/>
      <c r="ABC2608" s="113"/>
      <c r="ABD2608" s="113"/>
      <c r="ABE2608" s="113"/>
      <c r="ABF2608" s="113"/>
      <c r="ABG2608" s="113"/>
      <c r="ABH2608" s="113"/>
      <c r="ABI2608" s="113"/>
      <c r="ABJ2608" s="113"/>
      <c r="ABK2608" s="113"/>
      <c r="ABL2608" s="113"/>
      <c r="ABM2608" s="113"/>
      <c r="ABN2608" s="113"/>
      <c r="ABO2608" s="113"/>
      <c r="ABP2608" s="113"/>
      <c r="ABQ2608" s="113"/>
      <c r="ABR2608" s="113"/>
      <c r="ABS2608" s="113"/>
      <c r="ABT2608" s="113"/>
      <c r="ABU2608" s="113"/>
      <c r="ABV2608" s="113"/>
      <c r="ABW2608" s="113"/>
      <c r="ABX2608" s="113"/>
      <c r="ABY2608" s="113"/>
      <c r="ABZ2608" s="113"/>
      <c r="ACA2608" s="113"/>
      <c r="ACB2608" s="113"/>
      <c r="ACC2608" s="113"/>
      <c r="ACD2608" s="113"/>
      <c r="ACE2608" s="113"/>
      <c r="ACF2608" s="113"/>
      <c r="ACG2608" s="113"/>
      <c r="ACH2608" s="113"/>
      <c r="ACI2608" s="113"/>
      <c r="ACJ2608" s="113"/>
      <c r="ACK2608" s="113"/>
      <c r="ACL2608" s="113"/>
      <c r="ACM2608" s="113"/>
      <c r="ACN2608" s="113"/>
      <c r="ACO2608" s="113"/>
      <c r="ACP2608" s="113"/>
      <c r="ACQ2608" s="113"/>
      <c r="ACR2608" s="113"/>
      <c r="ACS2608" s="113"/>
      <c r="ACT2608" s="113"/>
      <c r="ACU2608" s="113"/>
      <c r="ACV2608" s="113"/>
      <c r="ACW2608" s="113"/>
      <c r="ACX2608" s="113"/>
      <c r="ACY2608" s="113"/>
      <c r="ACZ2608" s="113"/>
      <c r="ADA2608" s="113"/>
      <c r="ADB2608" s="113"/>
      <c r="ADC2608" s="113"/>
      <c r="ADD2608" s="113"/>
      <c r="ADE2608" s="113"/>
      <c r="ADF2608" s="113"/>
      <c r="ADG2608" s="113"/>
      <c r="ADH2608" s="113"/>
      <c r="ADI2608" s="113"/>
      <c r="ADJ2608" s="113"/>
      <c r="ADK2608" s="113"/>
      <c r="ADL2608" s="113"/>
      <c r="ADM2608" s="113"/>
      <c r="ADN2608" s="113"/>
      <c r="ADO2608" s="113"/>
      <c r="ADP2608" s="113"/>
      <c r="ADQ2608" s="113"/>
      <c r="ADR2608" s="113"/>
      <c r="ADS2608" s="113"/>
      <c r="ADT2608" s="113"/>
      <c r="ADU2608" s="113"/>
      <c r="ADV2608" s="113"/>
      <c r="ADW2608" s="113"/>
      <c r="ADX2608" s="113"/>
      <c r="ADY2608" s="113"/>
      <c r="ADZ2608" s="113"/>
      <c r="AEA2608" s="113"/>
      <c r="AEB2608" s="113"/>
      <c r="AEC2608" s="113"/>
      <c r="AED2608" s="113"/>
      <c r="AEE2608" s="113"/>
      <c r="AEF2608" s="113"/>
      <c r="AEG2608" s="113"/>
      <c r="AEH2608" s="113"/>
      <c r="AEI2608" s="113"/>
      <c r="AEJ2608" s="113"/>
      <c r="AEK2608" s="113"/>
      <c r="AEL2608" s="113"/>
      <c r="AEM2608" s="113"/>
      <c r="AEN2608" s="113"/>
      <c r="AEO2608" s="113"/>
      <c r="AEP2608" s="113"/>
      <c r="AEQ2608" s="113"/>
      <c r="AER2608" s="113"/>
      <c r="AES2608" s="113"/>
      <c r="AET2608" s="113"/>
      <c r="AEU2608" s="113"/>
      <c r="AEV2608" s="113"/>
      <c r="AEW2608" s="113"/>
      <c r="AEX2608" s="113"/>
      <c r="AEY2608" s="113"/>
      <c r="AEZ2608" s="113"/>
      <c r="AFA2608" s="113"/>
      <c r="AFB2608" s="113"/>
      <c r="AFC2608" s="113"/>
      <c r="AFD2608" s="113"/>
      <c r="AFE2608" s="113"/>
      <c r="AFF2608" s="113"/>
      <c r="AFG2608" s="113"/>
      <c r="AFH2608" s="113"/>
      <c r="AFI2608" s="113"/>
      <c r="AFJ2608" s="113"/>
      <c r="AFK2608" s="113"/>
      <c r="AFL2608" s="113"/>
      <c r="AFM2608" s="113"/>
      <c r="AFN2608" s="113"/>
      <c r="AFO2608" s="113"/>
      <c r="AFP2608" s="113"/>
      <c r="AFQ2608" s="113"/>
      <c r="AFR2608" s="113"/>
      <c r="AFS2608" s="113"/>
      <c r="AFT2608" s="113"/>
      <c r="AFU2608" s="113"/>
      <c r="AFV2608" s="113"/>
      <c r="AFW2608" s="113"/>
      <c r="AFX2608" s="113"/>
      <c r="AFY2608" s="113"/>
      <c r="AFZ2608" s="113"/>
      <c r="AGA2608" s="113"/>
      <c r="AGB2608" s="113"/>
      <c r="AGC2608" s="113"/>
      <c r="AGD2608" s="113"/>
      <c r="AGE2608" s="113"/>
      <c r="AGF2608" s="113"/>
      <c r="AGG2608" s="113"/>
      <c r="AGH2608" s="113"/>
      <c r="AGI2608" s="113"/>
      <c r="AGJ2608" s="113"/>
      <c r="AGK2608" s="113"/>
      <c r="AGL2608" s="113"/>
      <c r="AGM2608" s="113"/>
      <c r="AGN2608" s="113"/>
      <c r="AGO2608" s="113"/>
      <c r="AGP2608" s="113"/>
      <c r="AGQ2608" s="113"/>
      <c r="AGR2608" s="113"/>
      <c r="AGS2608" s="113"/>
      <c r="AGT2608" s="113"/>
      <c r="AGU2608" s="113"/>
      <c r="AGV2608" s="113"/>
      <c r="AGW2608" s="113"/>
      <c r="AGX2608" s="113"/>
      <c r="AGY2608" s="113"/>
      <c r="AGZ2608" s="113"/>
      <c r="AHA2608" s="113"/>
      <c r="AHB2608" s="113"/>
      <c r="AHC2608" s="113"/>
      <c r="AHD2608" s="113"/>
      <c r="AHE2608" s="113"/>
      <c r="AHF2608" s="113"/>
      <c r="AHG2608" s="113"/>
      <c r="AHH2608" s="113"/>
      <c r="AHI2608" s="113"/>
      <c r="AHJ2608" s="113"/>
      <c r="AHK2608" s="113"/>
      <c r="AHL2608" s="113"/>
      <c r="AHM2608" s="113"/>
      <c r="AHN2608" s="113"/>
      <c r="AHO2608" s="113"/>
      <c r="AHP2608" s="113"/>
      <c r="AHQ2608" s="113"/>
      <c r="AHR2608" s="113"/>
      <c r="AHS2608" s="113"/>
      <c r="AHT2608" s="113"/>
      <c r="AHU2608" s="113"/>
      <c r="AHV2608" s="113"/>
      <c r="AHW2608" s="113"/>
      <c r="AHX2608" s="113"/>
      <c r="AHY2608" s="113"/>
      <c r="AHZ2608" s="113"/>
      <c r="AIA2608" s="113"/>
      <c r="AIB2608" s="113"/>
      <c r="AIC2608" s="113"/>
      <c r="AID2608" s="113"/>
      <c r="AIE2608" s="113"/>
      <c r="AIF2608" s="113"/>
      <c r="AIG2608" s="113"/>
      <c r="AIH2608" s="113"/>
      <c r="AII2608" s="113"/>
      <c r="AIJ2608" s="113"/>
      <c r="AIK2608" s="113"/>
      <c r="AIL2608" s="113"/>
      <c r="AIM2608" s="113"/>
      <c r="AIN2608" s="113"/>
      <c r="AIO2608" s="113"/>
      <c r="AIP2608" s="113"/>
      <c r="AIQ2608" s="113"/>
      <c r="AIR2608" s="113"/>
      <c r="AIS2608" s="113"/>
      <c r="AIT2608" s="113"/>
      <c r="AIU2608" s="113"/>
      <c r="AIV2608" s="113"/>
      <c r="AIW2608" s="113"/>
      <c r="AIX2608" s="113"/>
      <c r="AIY2608" s="113"/>
      <c r="AIZ2608" s="113"/>
      <c r="AJA2608" s="113"/>
      <c r="AJB2608" s="113"/>
      <c r="AJC2608" s="113"/>
      <c r="AJD2608" s="113"/>
      <c r="AJE2608" s="113"/>
      <c r="AJF2608" s="113"/>
      <c r="AJG2608" s="113"/>
      <c r="AJH2608" s="113"/>
      <c r="AJI2608" s="113"/>
      <c r="AJJ2608" s="113"/>
      <c r="AJK2608" s="113"/>
      <c r="AJL2608" s="113"/>
      <c r="AJM2608" s="113"/>
      <c r="AJN2608" s="113"/>
      <c r="AJO2608" s="113"/>
      <c r="AJP2608" s="113"/>
      <c r="AJQ2608" s="113"/>
      <c r="AJR2608" s="113"/>
      <c r="AJS2608" s="113"/>
      <c r="AJT2608" s="113"/>
      <c r="AJU2608" s="113"/>
      <c r="AJV2608" s="113"/>
      <c r="AJW2608" s="113"/>
      <c r="AJX2608" s="113"/>
      <c r="AJY2608" s="113"/>
      <c r="AJZ2608" s="113"/>
      <c r="AKA2608" s="113"/>
      <c r="AKB2608" s="113"/>
      <c r="AKC2608" s="113"/>
      <c r="AKD2608" s="113"/>
      <c r="AKE2608" s="113"/>
      <c r="AKF2608" s="113"/>
      <c r="AKG2608" s="113"/>
      <c r="AKH2608" s="113"/>
      <c r="AKI2608" s="113"/>
      <c r="AKJ2608" s="113"/>
      <c r="AKK2608" s="113"/>
      <c r="AKL2608" s="113"/>
      <c r="AKM2608" s="113"/>
      <c r="AKN2608" s="113"/>
      <c r="AKO2608" s="113"/>
      <c r="AKP2608" s="113"/>
      <c r="AKQ2608" s="113"/>
      <c r="AKR2608" s="113"/>
      <c r="AKS2608" s="113"/>
      <c r="AKT2608" s="113"/>
      <c r="AKU2608" s="113"/>
      <c r="AKV2608" s="113"/>
      <c r="AKW2608" s="113"/>
      <c r="AKX2608" s="113"/>
      <c r="AKY2608" s="113"/>
      <c r="AKZ2608" s="113"/>
      <c r="ALA2608" s="113"/>
      <c r="ALB2608" s="113"/>
      <c r="ALC2608" s="113"/>
      <c r="ALD2608" s="113"/>
      <c r="ALE2608" s="113"/>
      <c r="ALF2608" s="113"/>
      <c r="ALG2608" s="113"/>
      <c r="ALH2608" s="113"/>
      <c r="ALI2608" s="113"/>
      <c r="ALJ2608" s="113"/>
      <c r="ALK2608" s="113"/>
      <c r="ALL2608" s="113"/>
      <c r="ALM2608" s="113"/>
      <c r="ALN2608" s="113"/>
      <c r="ALO2608" s="113"/>
      <c r="ALP2608" s="113"/>
      <c r="ALQ2608" s="113"/>
      <c r="ALR2608" s="113"/>
      <c r="ALS2608" s="113"/>
      <c r="ALT2608" s="113"/>
      <c r="ALU2608" s="113"/>
      <c r="ALV2608" s="113"/>
      <c r="ALW2608" s="113"/>
      <c r="ALX2608" s="113"/>
      <c r="ALY2608" s="113"/>
      <c r="ALZ2608" s="113"/>
      <c r="AMA2608" s="113"/>
      <c r="AMB2608" s="113"/>
      <c r="AMC2608" s="113"/>
      <c r="AMD2608" s="113"/>
      <c r="AME2608" s="113"/>
      <c r="AMF2608" s="113"/>
      <c r="AMG2608" s="113"/>
      <c r="AMH2608" s="113"/>
      <c r="AMI2608" s="113"/>
      <c r="AMJ2608" s="113"/>
      <c r="AMK2608" s="113"/>
      <c r="AML2608" s="113"/>
      <c r="AMM2608" s="113"/>
      <c r="AMN2608" s="113"/>
      <c r="AMO2608" s="113"/>
      <c r="AMP2608" s="113"/>
      <c r="AMQ2608" s="113"/>
      <c r="AMR2608" s="113"/>
      <c r="AMS2608" s="113"/>
      <c r="AMT2608" s="113"/>
      <c r="AMU2608" s="113"/>
      <c r="AMV2608" s="113"/>
      <c r="AMW2608" s="113"/>
      <c r="AMX2608" s="113"/>
      <c r="AMY2608" s="113"/>
      <c r="AMZ2608" s="113"/>
      <c r="ANA2608" s="113"/>
      <c r="ANB2608" s="113"/>
      <c r="ANC2608" s="113"/>
      <c r="AND2608" s="113"/>
      <c r="ANE2608" s="113"/>
      <c r="ANF2608" s="113"/>
      <c r="ANG2608" s="113"/>
      <c r="ANH2608" s="113"/>
      <c r="ANI2608" s="113"/>
      <c r="ANJ2608" s="113"/>
      <c r="ANK2608" s="113"/>
      <c r="ANL2608" s="113"/>
      <c r="ANM2608" s="113"/>
      <c r="ANN2608" s="113"/>
      <c r="ANO2608" s="113"/>
      <c r="ANP2608" s="113"/>
      <c r="ANQ2608" s="113"/>
      <c r="ANR2608" s="113"/>
      <c r="ANS2608" s="113"/>
      <c r="ANT2608" s="113"/>
      <c r="ANU2608" s="113"/>
      <c r="ANV2608" s="113"/>
      <c r="ANW2608" s="113"/>
      <c r="ANX2608" s="113"/>
      <c r="ANY2608" s="113"/>
      <c r="ANZ2608" s="113"/>
      <c r="AOA2608" s="113"/>
      <c r="AOB2608" s="113"/>
      <c r="AOC2608" s="113"/>
      <c r="AOD2608" s="113"/>
      <c r="AOE2608" s="113"/>
      <c r="AOF2608" s="113"/>
      <c r="AOG2608" s="113"/>
      <c r="AOH2608" s="113"/>
      <c r="AOI2608" s="113"/>
      <c r="AOJ2608" s="113"/>
      <c r="AOK2608" s="113"/>
      <c r="AOL2608" s="113"/>
      <c r="AOM2608" s="113"/>
      <c r="AON2608" s="113"/>
      <c r="AOO2608" s="113"/>
      <c r="AOP2608" s="113"/>
      <c r="AOQ2608" s="113"/>
      <c r="AOR2608" s="113"/>
      <c r="AOS2608" s="113"/>
      <c r="AOT2608" s="113"/>
      <c r="AOU2608" s="113"/>
      <c r="AOV2608" s="113"/>
      <c r="AOW2608" s="113"/>
      <c r="AOX2608" s="113"/>
      <c r="AOY2608" s="113"/>
      <c r="AOZ2608" s="113"/>
      <c r="APA2608" s="113"/>
      <c r="APB2608" s="113"/>
      <c r="APC2608" s="113"/>
      <c r="APD2608" s="113"/>
      <c r="APE2608" s="113"/>
      <c r="APF2608" s="113"/>
      <c r="APG2608" s="113"/>
      <c r="APH2608" s="113"/>
      <c r="API2608" s="113"/>
      <c r="APJ2608" s="113"/>
      <c r="APK2608" s="113"/>
      <c r="APL2608" s="113"/>
      <c r="APM2608" s="113"/>
      <c r="APN2608" s="113"/>
      <c r="APO2608" s="113"/>
      <c r="APP2608" s="113"/>
      <c r="APQ2608" s="113"/>
      <c r="APR2608" s="113"/>
      <c r="APS2608" s="113"/>
      <c r="APT2608" s="113"/>
      <c r="APU2608" s="113"/>
      <c r="APV2608" s="113"/>
      <c r="APW2608" s="113"/>
      <c r="APX2608" s="113"/>
      <c r="APY2608" s="113"/>
      <c r="APZ2608" s="113"/>
      <c r="AQA2608" s="113"/>
      <c r="AQB2608" s="113"/>
      <c r="AQC2608" s="113"/>
      <c r="AQD2608" s="113"/>
      <c r="AQE2608" s="113"/>
      <c r="AQF2608" s="113"/>
      <c r="AQG2608" s="113"/>
      <c r="AQH2608" s="113"/>
      <c r="AQI2608" s="113"/>
      <c r="AQJ2608" s="113"/>
      <c r="AQK2608" s="113"/>
      <c r="AQL2608" s="113"/>
      <c r="AQM2608" s="113"/>
      <c r="AQN2608" s="113"/>
      <c r="AQO2608" s="113"/>
      <c r="AQP2608" s="113"/>
      <c r="AQQ2608" s="113"/>
      <c r="AQR2608" s="113"/>
      <c r="AQS2608" s="113"/>
      <c r="AQT2608" s="113"/>
      <c r="AQU2608" s="113"/>
      <c r="AQV2608" s="113"/>
      <c r="AQW2608" s="113"/>
      <c r="AQX2608" s="113"/>
      <c r="AQY2608" s="113"/>
      <c r="AQZ2608" s="113"/>
      <c r="ARA2608" s="113"/>
      <c r="ARB2608" s="113"/>
      <c r="ARC2608" s="113"/>
      <c r="ARD2608" s="113"/>
      <c r="ARE2608" s="113"/>
      <c r="ARF2608" s="113"/>
      <c r="ARG2608" s="113"/>
      <c r="ARH2608" s="113"/>
      <c r="ARI2608" s="113"/>
      <c r="ARJ2608" s="113"/>
      <c r="ARK2608" s="113"/>
      <c r="ARL2608" s="113"/>
      <c r="ARM2608" s="113"/>
      <c r="ARN2608" s="113"/>
      <c r="ARO2608" s="113"/>
      <c r="ARP2608" s="113"/>
      <c r="ARQ2608" s="113"/>
      <c r="ARR2608" s="113"/>
      <c r="ARS2608" s="113"/>
      <c r="ART2608" s="113"/>
      <c r="ARU2608" s="113"/>
      <c r="ARV2608" s="113"/>
      <c r="ARW2608" s="113"/>
      <c r="ARX2608" s="113"/>
      <c r="ARY2608" s="113"/>
      <c r="ARZ2608" s="113"/>
      <c r="ASA2608" s="113"/>
      <c r="ASB2608" s="113"/>
      <c r="ASC2608" s="113"/>
      <c r="ASD2608" s="113"/>
      <c r="ASE2608" s="113"/>
      <c r="ASF2608" s="113"/>
      <c r="ASG2608" s="113"/>
      <c r="ASH2608" s="113"/>
      <c r="ASI2608" s="113"/>
      <c r="ASJ2608" s="113"/>
      <c r="ASK2608" s="113"/>
      <c r="ASL2608" s="113"/>
      <c r="ASM2608" s="113"/>
      <c r="ASN2608" s="113"/>
      <c r="ASO2608" s="113"/>
      <c r="ASP2608" s="113"/>
      <c r="ASQ2608" s="113"/>
      <c r="ASR2608" s="113"/>
      <c r="ASS2608" s="113"/>
      <c r="AST2608" s="113"/>
      <c r="ASU2608" s="113"/>
      <c r="ASV2608" s="113"/>
      <c r="ASW2608" s="113"/>
      <c r="ASX2608" s="113"/>
      <c r="ASY2608" s="113"/>
      <c r="ASZ2608" s="113"/>
      <c r="ATA2608" s="113"/>
      <c r="ATB2608" s="113"/>
      <c r="ATC2608" s="113"/>
      <c r="ATD2608" s="113"/>
      <c r="ATE2608" s="113"/>
      <c r="ATF2608" s="113"/>
      <c r="ATG2608" s="113"/>
      <c r="ATH2608" s="113"/>
      <c r="ATI2608" s="113"/>
      <c r="ATJ2608" s="113"/>
      <c r="ATK2608" s="113"/>
      <c r="ATL2608" s="113"/>
      <c r="ATM2608" s="113"/>
      <c r="ATN2608" s="113"/>
      <c r="ATO2608" s="113"/>
      <c r="ATP2608" s="113"/>
      <c r="ATQ2608" s="113"/>
      <c r="ATR2608" s="113"/>
      <c r="ATS2608" s="113"/>
      <c r="ATT2608" s="113"/>
      <c r="ATU2608" s="113"/>
      <c r="ATV2608" s="113"/>
      <c r="ATW2608" s="113"/>
      <c r="ATX2608" s="113"/>
      <c r="ATY2608" s="113"/>
      <c r="ATZ2608" s="113"/>
      <c r="AUA2608" s="113"/>
      <c r="AUB2608" s="113"/>
      <c r="AUC2608" s="113"/>
      <c r="AUD2608" s="113"/>
      <c r="AUE2608" s="113"/>
      <c r="AUF2608" s="113"/>
      <c r="AUG2608" s="113"/>
      <c r="AUH2608" s="113"/>
      <c r="AUI2608" s="113"/>
      <c r="AUJ2608" s="113"/>
      <c r="AUK2608" s="113"/>
      <c r="AUL2608" s="113"/>
      <c r="AUM2608" s="113"/>
      <c r="AUN2608" s="113"/>
      <c r="AUO2608" s="113"/>
      <c r="AUP2608" s="113"/>
      <c r="AUQ2608" s="113"/>
      <c r="AUR2608" s="113"/>
      <c r="AUS2608" s="113"/>
      <c r="AUT2608" s="113"/>
      <c r="AUU2608" s="113"/>
      <c r="AUV2608" s="113"/>
      <c r="AUW2608" s="113"/>
      <c r="AUX2608" s="113"/>
      <c r="AUY2608" s="113"/>
      <c r="AUZ2608" s="113"/>
      <c r="AVA2608" s="113"/>
      <c r="AVB2608" s="113"/>
      <c r="AVC2608" s="113"/>
      <c r="AVD2608" s="113"/>
      <c r="AVE2608" s="113"/>
      <c r="AVF2608" s="113"/>
      <c r="AVG2608" s="113"/>
      <c r="AVH2608" s="113"/>
      <c r="AVI2608" s="113"/>
      <c r="AVJ2608" s="113"/>
      <c r="AVK2608" s="113"/>
      <c r="AVL2608" s="113"/>
      <c r="AVM2608" s="113"/>
      <c r="AVN2608" s="113"/>
      <c r="AVO2608" s="113"/>
      <c r="AVP2608" s="113"/>
      <c r="AVQ2608" s="113"/>
      <c r="AVR2608" s="113"/>
      <c r="AVS2608" s="113"/>
      <c r="AVT2608" s="113"/>
      <c r="AVU2608" s="113"/>
      <c r="AVV2608" s="113"/>
      <c r="AVW2608" s="113"/>
      <c r="AVX2608" s="113"/>
      <c r="AVY2608" s="113"/>
      <c r="AVZ2608" s="113"/>
      <c r="AWA2608" s="113"/>
      <c r="AWB2608" s="113"/>
      <c r="AWC2608" s="113"/>
      <c r="AWD2608" s="113"/>
      <c r="AWE2608" s="113"/>
      <c r="AWF2608" s="113"/>
      <c r="AWG2608" s="113"/>
      <c r="AWH2608" s="113"/>
      <c r="AWI2608" s="113"/>
      <c r="AWJ2608" s="113"/>
      <c r="AWK2608" s="113"/>
      <c r="AWL2608" s="113"/>
      <c r="AWM2608" s="113"/>
      <c r="AWN2608" s="113"/>
      <c r="AWO2608" s="113"/>
      <c r="AWP2608" s="113"/>
      <c r="AWQ2608" s="113"/>
      <c r="AWR2608" s="113"/>
      <c r="AWS2608" s="113"/>
      <c r="AWT2608" s="113"/>
      <c r="AWU2608" s="113"/>
      <c r="AWV2608" s="113"/>
      <c r="AWW2608" s="113"/>
      <c r="AWX2608" s="113"/>
      <c r="AWY2608" s="113"/>
      <c r="AWZ2608" s="113"/>
      <c r="AXA2608" s="113"/>
      <c r="AXB2608" s="113"/>
      <c r="AXC2608" s="113"/>
      <c r="AXD2608" s="113"/>
      <c r="AXE2608" s="113"/>
      <c r="AXF2608" s="113"/>
      <c r="AXG2608" s="113"/>
      <c r="AXH2608" s="113"/>
      <c r="AXI2608" s="113"/>
      <c r="AXJ2608" s="113"/>
      <c r="AXK2608" s="113"/>
      <c r="AXL2608" s="113"/>
      <c r="AXM2608" s="113"/>
      <c r="AXN2608" s="113"/>
      <c r="AXO2608" s="113"/>
      <c r="AXP2608" s="113"/>
      <c r="AXQ2608" s="113"/>
      <c r="AXR2608" s="113"/>
      <c r="AXS2608" s="113"/>
      <c r="AXT2608" s="113"/>
      <c r="AXU2608" s="113"/>
      <c r="AXV2608" s="113"/>
      <c r="AXW2608" s="113"/>
      <c r="AXX2608" s="113"/>
      <c r="AXY2608" s="113"/>
      <c r="AXZ2608" s="113"/>
      <c r="AYA2608" s="113"/>
      <c r="AYB2608" s="113"/>
      <c r="AYC2608" s="113"/>
      <c r="AYD2608" s="113"/>
      <c r="AYE2608" s="113"/>
      <c r="AYF2608" s="113"/>
      <c r="AYG2608" s="113"/>
      <c r="AYH2608" s="113"/>
      <c r="AYI2608" s="113"/>
      <c r="AYJ2608" s="113"/>
      <c r="AYK2608" s="113"/>
      <c r="AYL2608" s="113"/>
      <c r="AYM2608" s="113"/>
      <c r="AYN2608" s="113"/>
      <c r="AYO2608" s="113"/>
      <c r="AYP2608" s="113"/>
      <c r="AYQ2608" s="113"/>
      <c r="AYR2608" s="113"/>
      <c r="AYS2608" s="113"/>
      <c r="AYT2608" s="113"/>
      <c r="AYU2608" s="113"/>
      <c r="AYV2608" s="113"/>
      <c r="AYW2608" s="113"/>
      <c r="AYX2608" s="113"/>
      <c r="AYY2608" s="113"/>
      <c r="AYZ2608" s="113"/>
      <c r="AZA2608" s="113"/>
      <c r="AZB2608" s="113"/>
      <c r="AZC2608" s="113"/>
      <c r="AZD2608" s="113"/>
      <c r="AZE2608" s="113"/>
      <c r="AZF2608" s="113"/>
      <c r="AZG2608" s="113"/>
      <c r="AZH2608" s="113"/>
      <c r="AZI2608" s="113"/>
      <c r="AZJ2608" s="113"/>
      <c r="AZK2608" s="113"/>
      <c r="AZL2608" s="113"/>
      <c r="AZM2608" s="113"/>
      <c r="AZN2608" s="113"/>
      <c r="AZO2608" s="113"/>
      <c r="AZP2608" s="113"/>
      <c r="AZQ2608" s="113"/>
      <c r="AZR2608" s="113"/>
      <c r="AZS2608" s="113"/>
      <c r="AZT2608" s="113"/>
      <c r="AZU2608" s="113"/>
      <c r="AZV2608" s="113"/>
      <c r="AZW2608" s="113"/>
      <c r="AZX2608" s="113"/>
      <c r="AZY2608" s="113"/>
      <c r="AZZ2608" s="113"/>
      <c r="BAA2608" s="113"/>
      <c r="BAB2608" s="113"/>
      <c r="BAC2608" s="113"/>
      <c r="BAD2608" s="113"/>
      <c r="BAE2608" s="113"/>
      <c r="BAF2608" s="113"/>
      <c r="BAG2608" s="113"/>
      <c r="BAH2608" s="113"/>
      <c r="BAI2608" s="113"/>
      <c r="BAJ2608" s="113"/>
      <c r="BAK2608" s="113"/>
      <c r="BAL2608" s="113"/>
      <c r="BAM2608" s="113"/>
      <c r="BAN2608" s="113"/>
      <c r="BAO2608" s="113"/>
      <c r="BAP2608" s="113"/>
      <c r="BAQ2608" s="113"/>
      <c r="BAR2608" s="113"/>
      <c r="BAS2608" s="113"/>
      <c r="BAT2608" s="113"/>
      <c r="BAU2608" s="113"/>
      <c r="BAV2608" s="113"/>
      <c r="BAW2608" s="113"/>
      <c r="BAX2608" s="113"/>
      <c r="BAY2608" s="113"/>
      <c r="BAZ2608" s="113"/>
      <c r="BBA2608" s="113"/>
      <c r="BBB2608" s="113"/>
      <c r="BBC2608" s="113"/>
      <c r="BBD2608" s="113"/>
      <c r="BBE2608" s="113"/>
      <c r="BBF2608" s="113"/>
      <c r="BBG2608" s="113"/>
      <c r="BBH2608" s="113"/>
      <c r="BBI2608" s="113"/>
      <c r="BBJ2608" s="113"/>
      <c r="BBK2608" s="113"/>
      <c r="BBL2608" s="113"/>
      <c r="BBM2608" s="113"/>
      <c r="BBN2608" s="113"/>
      <c r="BBO2608" s="113"/>
      <c r="BBP2608" s="113"/>
      <c r="BBQ2608" s="113"/>
      <c r="BBR2608" s="113"/>
      <c r="BBS2608" s="113"/>
      <c r="BBT2608" s="113"/>
      <c r="BBU2608" s="113"/>
      <c r="BBV2608" s="113"/>
      <c r="BBW2608" s="113"/>
      <c r="BBX2608" s="113"/>
      <c r="BBY2608" s="113"/>
      <c r="BBZ2608" s="113"/>
      <c r="BCA2608" s="113"/>
      <c r="BCB2608" s="113"/>
      <c r="BCC2608" s="113"/>
      <c r="BCD2608" s="113"/>
      <c r="BCE2608" s="113"/>
      <c r="BCF2608" s="113"/>
      <c r="BCG2608" s="113"/>
      <c r="BCH2608" s="113"/>
      <c r="BCI2608" s="113"/>
      <c r="BCJ2608" s="113"/>
      <c r="BCK2608" s="113"/>
      <c r="BCL2608" s="113"/>
      <c r="BCM2608" s="113"/>
      <c r="BCN2608" s="113"/>
      <c r="BCO2608" s="113"/>
      <c r="BCP2608" s="113"/>
      <c r="BCQ2608" s="113"/>
      <c r="BCR2608" s="113"/>
      <c r="BCS2608" s="113"/>
      <c r="BCT2608" s="113"/>
      <c r="BCU2608" s="113"/>
      <c r="BCV2608" s="113"/>
      <c r="BCW2608" s="113"/>
      <c r="BCX2608" s="113"/>
      <c r="BCY2608" s="113"/>
      <c r="BCZ2608" s="113"/>
      <c r="BDA2608" s="113"/>
      <c r="BDB2608" s="113"/>
      <c r="BDC2608" s="113"/>
      <c r="BDD2608" s="113"/>
      <c r="BDE2608" s="113"/>
      <c r="BDF2608" s="113"/>
      <c r="BDG2608" s="113"/>
      <c r="BDH2608" s="113"/>
      <c r="BDI2608" s="113"/>
      <c r="BDJ2608" s="113"/>
      <c r="BDK2608" s="113"/>
      <c r="BDL2608" s="113"/>
      <c r="BDM2608" s="113"/>
      <c r="BDN2608" s="113"/>
      <c r="BDO2608" s="113"/>
      <c r="BDP2608" s="113"/>
      <c r="BDQ2608" s="113"/>
      <c r="BDR2608" s="113"/>
      <c r="BDS2608" s="113"/>
      <c r="BDT2608" s="113"/>
      <c r="BDU2608" s="113"/>
      <c r="BDV2608" s="113"/>
      <c r="BDW2608" s="113"/>
      <c r="BDX2608" s="113"/>
      <c r="BDY2608" s="113"/>
      <c r="BDZ2608" s="113"/>
      <c r="BEA2608" s="113"/>
      <c r="BEB2608" s="113"/>
      <c r="BEC2608" s="113"/>
      <c r="BED2608" s="113"/>
      <c r="BEE2608" s="113"/>
      <c r="BEF2608" s="113"/>
      <c r="BEG2608" s="113"/>
      <c r="BEH2608" s="113"/>
      <c r="BEI2608" s="113"/>
      <c r="BEJ2608" s="113"/>
      <c r="BEK2608" s="113"/>
      <c r="BEL2608" s="113"/>
      <c r="BEM2608" s="113"/>
      <c r="BEN2608" s="113"/>
      <c r="BEO2608" s="113"/>
      <c r="BEP2608" s="113"/>
      <c r="BEQ2608" s="113"/>
      <c r="BER2608" s="113"/>
      <c r="BES2608" s="113"/>
      <c r="BET2608" s="113"/>
      <c r="BEU2608" s="113"/>
      <c r="BEV2608" s="113"/>
      <c r="BEW2608" s="113"/>
      <c r="BEX2608" s="113"/>
      <c r="BEY2608" s="113"/>
      <c r="BEZ2608" s="113"/>
      <c r="BFA2608" s="113"/>
      <c r="BFB2608" s="113"/>
      <c r="BFC2608" s="113"/>
      <c r="BFD2608" s="113"/>
      <c r="BFE2608" s="113"/>
      <c r="BFF2608" s="113"/>
      <c r="BFG2608" s="113"/>
      <c r="BFH2608" s="113"/>
      <c r="BFI2608" s="113"/>
      <c r="BFJ2608" s="113"/>
      <c r="BFK2608" s="113"/>
      <c r="BFL2608" s="113"/>
      <c r="BFM2608" s="113"/>
      <c r="BFN2608" s="113"/>
      <c r="BFO2608" s="113"/>
      <c r="BFP2608" s="113"/>
      <c r="BFQ2608" s="113"/>
      <c r="BFR2608" s="113"/>
      <c r="BFS2608" s="113"/>
      <c r="BFT2608" s="113"/>
      <c r="BFU2608" s="113"/>
      <c r="BFV2608" s="113"/>
      <c r="BFW2608" s="113"/>
      <c r="BFX2608" s="113"/>
      <c r="BFY2608" s="113"/>
      <c r="BFZ2608" s="113"/>
      <c r="BGA2608" s="113"/>
      <c r="BGB2608" s="113"/>
      <c r="BGC2608" s="113"/>
      <c r="BGD2608" s="113"/>
      <c r="BGE2608" s="113"/>
      <c r="BGF2608" s="113"/>
      <c r="BGG2608" s="113"/>
      <c r="BGH2608" s="113"/>
      <c r="BGI2608" s="113"/>
      <c r="BGJ2608" s="113"/>
      <c r="BGK2608" s="113"/>
      <c r="BGL2608" s="113"/>
      <c r="BGM2608" s="113"/>
      <c r="BGN2608" s="113"/>
      <c r="BGO2608" s="113"/>
      <c r="BGP2608" s="113"/>
      <c r="BGQ2608" s="113"/>
      <c r="BGR2608" s="113"/>
      <c r="BGS2608" s="113"/>
      <c r="BGT2608" s="113"/>
      <c r="BGU2608" s="113"/>
      <c r="BGV2608" s="113"/>
      <c r="BGW2608" s="113"/>
      <c r="BGX2608" s="113"/>
      <c r="BGY2608" s="113"/>
      <c r="BGZ2608" s="113"/>
      <c r="BHA2608" s="113"/>
      <c r="BHB2608" s="113"/>
      <c r="BHC2608" s="113"/>
      <c r="BHD2608" s="113"/>
      <c r="BHE2608" s="113"/>
      <c r="BHF2608" s="113"/>
      <c r="BHG2608" s="113"/>
      <c r="BHH2608" s="113"/>
      <c r="BHI2608" s="113"/>
      <c r="BHJ2608" s="113"/>
      <c r="BHK2608" s="113"/>
      <c r="BHL2608" s="113"/>
      <c r="BHM2608" s="113"/>
      <c r="BHN2608" s="113"/>
      <c r="BHO2608" s="113"/>
      <c r="BHP2608" s="113"/>
      <c r="BHQ2608" s="113"/>
      <c r="BHR2608" s="113"/>
      <c r="BHS2608" s="113"/>
      <c r="BHT2608" s="113"/>
      <c r="BHU2608" s="113"/>
      <c r="BHV2608" s="113"/>
      <c r="BHW2608" s="113"/>
      <c r="BHX2608" s="113"/>
      <c r="BHY2608" s="113"/>
      <c r="BHZ2608" s="113"/>
      <c r="BIA2608" s="113"/>
      <c r="BIB2608" s="113"/>
      <c r="BIC2608" s="113"/>
      <c r="BID2608" s="113"/>
      <c r="BIE2608" s="113"/>
      <c r="BIF2608" s="113"/>
      <c r="BIG2608" s="113"/>
      <c r="BIH2608" s="113"/>
      <c r="BII2608" s="113"/>
      <c r="BIJ2608" s="113"/>
      <c r="BIK2608" s="113"/>
      <c r="BIL2608" s="113"/>
      <c r="BIM2608" s="113"/>
      <c r="BIN2608" s="113"/>
      <c r="BIO2608" s="113"/>
      <c r="BIP2608" s="113"/>
      <c r="BIQ2608" s="113"/>
      <c r="BIR2608" s="113"/>
      <c r="BIS2608" s="113"/>
      <c r="BIT2608" s="113"/>
      <c r="BIU2608" s="113"/>
      <c r="BIV2608" s="113"/>
      <c r="BIW2608" s="113"/>
      <c r="BIX2608" s="113"/>
      <c r="BIY2608" s="113"/>
      <c r="BIZ2608" s="113"/>
      <c r="BJA2608" s="113"/>
      <c r="BJB2608" s="113"/>
      <c r="BJC2608" s="113"/>
      <c r="BJD2608" s="113"/>
      <c r="BJE2608" s="113"/>
      <c r="BJF2608" s="113"/>
      <c r="BJG2608" s="113"/>
      <c r="BJH2608" s="113"/>
      <c r="BJI2608" s="113"/>
      <c r="BJJ2608" s="113"/>
      <c r="BJK2608" s="113"/>
      <c r="BJL2608" s="113"/>
      <c r="BJM2608" s="113"/>
      <c r="BJN2608" s="113"/>
      <c r="BJO2608" s="113"/>
      <c r="BJP2608" s="113"/>
      <c r="BJQ2608" s="113"/>
      <c r="BJR2608" s="113"/>
      <c r="BJS2608" s="113"/>
      <c r="BJT2608" s="113"/>
      <c r="BJU2608" s="113"/>
      <c r="BJV2608" s="113"/>
      <c r="BJW2608" s="113"/>
      <c r="BJX2608" s="113"/>
      <c r="BJY2608" s="113"/>
      <c r="BJZ2608" s="113"/>
      <c r="BKA2608" s="113"/>
      <c r="BKB2608" s="113"/>
      <c r="BKC2608" s="113"/>
      <c r="BKD2608" s="113"/>
      <c r="BKE2608" s="113"/>
      <c r="BKF2608" s="113"/>
      <c r="BKG2608" s="113"/>
      <c r="BKH2608" s="113"/>
      <c r="BKI2608" s="113"/>
      <c r="BKJ2608" s="113"/>
      <c r="BKK2608" s="113"/>
      <c r="BKL2608" s="113"/>
      <c r="BKM2608" s="113"/>
      <c r="BKN2608" s="113"/>
      <c r="BKO2608" s="113"/>
      <c r="BKP2608" s="113"/>
      <c r="BKQ2608" s="113"/>
      <c r="BKR2608" s="113"/>
      <c r="BKS2608" s="113"/>
      <c r="BKT2608" s="113"/>
      <c r="BKU2608" s="113"/>
      <c r="BKV2608" s="113"/>
      <c r="BKW2608" s="113"/>
      <c r="BKX2608" s="113"/>
      <c r="BKY2608" s="113"/>
      <c r="BKZ2608" s="113"/>
      <c r="BLA2608" s="113"/>
      <c r="BLB2608" s="113"/>
      <c r="BLC2608" s="113"/>
      <c r="BLD2608" s="113"/>
      <c r="BLE2608" s="113"/>
      <c r="BLF2608" s="113"/>
      <c r="BLG2608" s="113"/>
      <c r="BLH2608" s="113"/>
      <c r="BLI2608" s="113"/>
      <c r="BLJ2608" s="113"/>
      <c r="BLK2608" s="113"/>
      <c r="BLL2608" s="113"/>
      <c r="BLM2608" s="113"/>
      <c r="BLN2608" s="113"/>
      <c r="BLO2608" s="113"/>
      <c r="BLP2608" s="113"/>
      <c r="BLQ2608" s="113"/>
      <c r="BLR2608" s="113"/>
      <c r="BLS2608" s="113"/>
      <c r="BLT2608" s="113"/>
      <c r="BLU2608" s="113"/>
      <c r="BLV2608" s="113"/>
      <c r="BLW2608" s="113"/>
      <c r="BLX2608" s="113"/>
      <c r="BLY2608" s="113"/>
      <c r="BLZ2608" s="113"/>
      <c r="BMA2608" s="113"/>
      <c r="BMB2608" s="113"/>
      <c r="BMC2608" s="113"/>
      <c r="BMD2608" s="113"/>
      <c r="BME2608" s="113"/>
      <c r="BMF2608" s="113"/>
      <c r="BMG2608" s="113"/>
      <c r="BMH2608" s="113"/>
      <c r="BMI2608" s="113"/>
      <c r="BMJ2608" s="113"/>
      <c r="BMK2608" s="113"/>
      <c r="BML2608" s="113"/>
      <c r="BMM2608" s="113"/>
      <c r="BMN2608" s="113"/>
      <c r="BMO2608" s="113"/>
      <c r="BMP2608" s="113"/>
      <c r="BMQ2608" s="113"/>
      <c r="BMR2608" s="113"/>
      <c r="BMS2608" s="113"/>
      <c r="BMT2608" s="113"/>
      <c r="BMU2608" s="113"/>
      <c r="BMV2608" s="113"/>
      <c r="BMW2608" s="113"/>
      <c r="BMX2608" s="113"/>
      <c r="BMY2608" s="113"/>
      <c r="BMZ2608" s="113"/>
      <c r="BNA2608" s="113"/>
      <c r="BNB2608" s="113"/>
      <c r="BNC2608" s="113"/>
      <c r="BND2608" s="113"/>
      <c r="BNE2608" s="113"/>
      <c r="BNF2608" s="113"/>
      <c r="BNG2608" s="113"/>
      <c r="BNH2608" s="113"/>
      <c r="BNI2608" s="113"/>
      <c r="BNJ2608" s="113"/>
      <c r="BNK2608" s="113"/>
      <c r="BNL2608" s="113"/>
      <c r="BNM2608" s="113"/>
      <c r="BNN2608" s="113"/>
      <c r="BNO2608" s="113"/>
      <c r="BNP2608" s="113"/>
      <c r="BNQ2608" s="113"/>
      <c r="BNR2608" s="113"/>
      <c r="BNS2608" s="113"/>
      <c r="BNT2608" s="113"/>
      <c r="BNU2608" s="113"/>
      <c r="BNV2608" s="113"/>
      <c r="BNW2608" s="113"/>
      <c r="BNX2608" s="113"/>
      <c r="BNY2608" s="113"/>
      <c r="BNZ2608" s="113"/>
      <c r="BOA2608" s="113"/>
      <c r="BOB2608" s="113"/>
      <c r="BOC2608" s="113"/>
      <c r="BOD2608" s="113"/>
      <c r="BOE2608" s="113"/>
      <c r="BOF2608" s="113"/>
      <c r="BOG2608" s="113"/>
      <c r="BOH2608" s="113"/>
      <c r="BOI2608" s="113"/>
      <c r="BOJ2608" s="113"/>
      <c r="BOK2608" s="113"/>
      <c r="BOL2608" s="113"/>
      <c r="BOM2608" s="113"/>
      <c r="BON2608" s="113"/>
      <c r="BOO2608" s="113"/>
      <c r="BOP2608" s="113"/>
      <c r="BOQ2608" s="113"/>
      <c r="BOR2608" s="113"/>
      <c r="BOS2608" s="113"/>
      <c r="BOT2608" s="113"/>
      <c r="BOU2608" s="113"/>
      <c r="BOV2608" s="113"/>
      <c r="BOW2608" s="113"/>
      <c r="BOX2608" s="113"/>
      <c r="BOY2608" s="113"/>
      <c r="BOZ2608" s="113"/>
      <c r="BPA2608" s="113"/>
      <c r="BPB2608" s="113"/>
      <c r="BPC2608" s="113"/>
      <c r="BPD2608" s="113"/>
      <c r="BPE2608" s="113"/>
      <c r="BPF2608" s="113"/>
      <c r="BPG2608" s="113"/>
      <c r="BPH2608" s="113"/>
      <c r="BPI2608" s="113"/>
      <c r="BPJ2608" s="113"/>
      <c r="BPK2608" s="113"/>
      <c r="BPL2608" s="113"/>
      <c r="BPM2608" s="113"/>
      <c r="BPN2608" s="113"/>
      <c r="BPO2608" s="113"/>
      <c r="BPP2608" s="113"/>
      <c r="BPQ2608" s="113"/>
      <c r="BPR2608" s="113"/>
      <c r="BPS2608" s="113"/>
      <c r="BPT2608" s="113"/>
      <c r="BPU2608" s="113"/>
      <c r="BPV2608" s="113"/>
      <c r="BPW2608" s="113"/>
      <c r="BPX2608" s="113"/>
      <c r="BPY2608" s="113"/>
      <c r="BPZ2608" s="113"/>
      <c r="BQA2608" s="113"/>
      <c r="BQB2608" s="113"/>
      <c r="BQC2608" s="113"/>
      <c r="BQD2608" s="113"/>
      <c r="BQE2608" s="113"/>
      <c r="BQF2608" s="113"/>
      <c r="BQG2608" s="113"/>
      <c r="BQH2608" s="113"/>
      <c r="BQI2608" s="113"/>
      <c r="BQJ2608" s="113"/>
      <c r="BQK2608" s="113"/>
      <c r="BQL2608" s="113"/>
      <c r="BQM2608" s="113"/>
      <c r="BQN2608" s="113"/>
      <c r="BQO2608" s="113"/>
      <c r="BQP2608" s="113"/>
      <c r="BQQ2608" s="113"/>
      <c r="BQR2608" s="113"/>
      <c r="BQS2608" s="113"/>
      <c r="BQT2608" s="113"/>
      <c r="BQU2608" s="113"/>
      <c r="BQV2608" s="113"/>
      <c r="BQW2608" s="113"/>
      <c r="BQX2608" s="113"/>
      <c r="BQY2608" s="113"/>
      <c r="BQZ2608" s="113"/>
      <c r="BRA2608" s="113"/>
      <c r="BRB2608" s="113"/>
      <c r="BRC2608" s="113"/>
      <c r="BRD2608" s="113"/>
      <c r="BRE2608" s="113"/>
      <c r="BRF2608" s="113"/>
      <c r="BRG2608" s="113"/>
      <c r="BRH2608" s="113"/>
      <c r="BRI2608" s="113"/>
      <c r="BRJ2608" s="113"/>
      <c r="BRK2608" s="113"/>
      <c r="BRL2608" s="113"/>
      <c r="BRM2608" s="113"/>
      <c r="BRN2608" s="113"/>
      <c r="BRO2608" s="113"/>
      <c r="BRP2608" s="113"/>
      <c r="BRQ2608" s="113"/>
      <c r="BRR2608" s="113"/>
      <c r="BRS2608" s="113"/>
      <c r="BRT2608" s="113"/>
      <c r="BRU2608" s="113"/>
      <c r="BRV2608" s="113"/>
      <c r="BRW2608" s="113"/>
      <c r="BRX2608" s="113"/>
      <c r="BRY2608" s="113"/>
      <c r="BRZ2608" s="113"/>
      <c r="BSA2608" s="113"/>
      <c r="BSB2608" s="113"/>
      <c r="BSC2608" s="113"/>
      <c r="BSD2608" s="113"/>
      <c r="BSE2608" s="113"/>
      <c r="BSF2608" s="113"/>
      <c r="BSG2608" s="113"/>
      <c r="BSH2608" s="113"/>
      <c r="BSI2608" s="113"/>
      <c r="BSJ2608" s="113"/>
      <c r="BSK2608" s="113"/>
      <c r="BSL2608" s="113"/>
      <c r="BSM2608" s="113"/>
      <c r="BSN2608" s="113"/>
      <c r="BSO2608" s="113"/>
      <c r="BSP2608" s="113"/>
      <c r="BSQ2608" s="113"/>
      <c r="BSR2608" s="113"/>
      <c r="BSS2608" s="113"/>
      <c r="BST2608" s="113"/>
      <c r="BSU2608" s="113"/>
      <c r="BSV2608" s="113"/>
      <c r="BSW2608" s="113"/>
      <c r="BSX2608" s="113"/>
      <c r="BSY2608" s="113"/>
      <c r="BSZ2608" s="113"/>
      <c r="BTA2608" s="113"/>
      <c r="BTB2608" s="113"/>
      <c r="BTC2608" s="113"/>
      <c r="BTD2608" s="113"/>
      <c r="BTE2608" s="113"/>
      <c r="BTF2608" s="113"/>
      <c r="BTG2608" s="113"/>
      <c r="BTH2608" s="113"/>
      <c r="BTI2608" s="113"/>
      <c r="BTJ2608" s="113"/>
      <c r="BTK2608" s="113"/>
      <c r="BTL2608" s="113"/>
      <c r="BTM2608" s="113"/>
      <c r="BTN2608" s="113"/>
      <c r="BTO2608" s="113"/>
      <c r="BTP2608" s="113"/>
      <c r="BTQ2608" s="113"/>
      <c r="BTR2608" s="113"/>
      <c r="BTS2608" s="113"/>
      <c r="BTT2608" s="113"/>
      <c r="BTU2608" s="113"/>
      <c r="BTV2608" s="113"/>
      <c r="BTW2608" s="113"/>
      <c r="BTX2608" s="113"/>
      <c r="BTY2608" s="113"/>
      <c r="BTZ2608" s="113"/>
      <c r="BUA2608" s="113"/>
      <c r="BUB2608" s="113"/>
      <c r="BUC2608" s="113"/>
      <c r="BUD2608" s="113"/>
      <c r="BUE2608" s="113"/>
      <c r="BUF2608" s="113"/>
      <c r="BUG2608" s="113"/>
      <c r="BUH2608" s="113"/>
      <c r="BUI2608" s="113"/>
      <c r="BUJ2608" s="113"/>
      <c r="BUK2608" s="113"/>
      <c r="BUL2608" s="113"/>
      <c r="BUM2608" s="113"/>
      <c r="BUN2608" s="113"/>
      <c r="BUO2608" s="113"/>
      <c r="BUP2608" s="113"/>
      <c r="BUQ2608" s="113"/>
      <c r="BUR2608" s="113"/>
      <c r="BUS2608" s="113"/>
      <c r="BUT2608" s="113"/>
      <c r="BUU2608" s="113"/>
      <c r="BUV2608" s="113"/>
      <c r="BUW2608" s="113"/>
      <c r="BUX2608" s="113"/>
      <c r="BUY2608" s="113"/>
      <c r="BUZ2608" s="113"/>
      <c r="BVA2608" s="113"/>
      <c r="BVB2608" s="113"/>
      <c r="BVC2608" s="113"/>
      <c r="BVD2608" s="113"/>
      <c r="BVE2608" s="113"/>
      <c r="BVF2608" s="113"/>
      <c r="BVG2608" s="113"/>
      <c r="BVH2608" s="113"/>
      <c r="BVI2608" s="113"/>
      <c r="BVJ2608" s="113"/>
      <c r="BVK2608" s="113"/>
      <c r="BVL2608" s="113"/>
      <c r="BVM2608" s="113"/>
      <c r="BVN2608" s="113"/>
      <c r="BVO2608" s="113"/>
      <c r="BVP2608" s="113"/>
      <c r="BVQ2608" s="113"/>
      <c r="BVR2608" s="113"/>
      <c r="BVS2608" s="113"/>
      <c r="BVT2608" s="113"/>
      <c r="BVU2608" s="113"/>
      <c r="BVV2608" s="113"/>
      <c r="BVW2608" s="113"/>
      <c r="BVX2608" s="113"/>
      <c r="BVY2608" s="113"/>
      <c r="BVZ2608" s="113"/>
      <c r="BWA2608" s="113"/>
      <c r="BWB2608" s="113"/>
      <c r="BWC2608" s="113"/>
      <c r="BWD2608" s="113"/>
      <c r="BWE2608" s="113"/>
      <c r="BWF2608" s="113"/>
      <c r="BWG2608" s="113"/>
      <c r="BWH2608" s="113"/>
      <c r="BWI2608" s="113"/>
      <c r="BWJ2608" s="113"/>
      <c r="BWK2608" s="113"/>
      <c r="BWL2608" s="113"/>
      <c r="BWM2608" s="113"/>
      <c r="BWN2608" s="113"/>
      <c r="BWO2608" s="113"/>
      <c r="BWP2608" s="113"/>
      <c r="BWQ2608" s="113"/>
      <c r="BWR2608" s="113"/>
      <c r="BWS2608" s="113"/>
      <c r="BWT2608" s="113"/>
      <c r="BWU2608" s="113"/>
      <c r="BWV2608" s="113"/>
      <c r="BWW2608" s="113"/>
      <c r="BWX2608" s="113"/>
      <c r="BWY2608" s="113"/>
      <c r="BWZ2608" s="113"/>
      <c r="BXA2608" s="113"/>
      <c r="BXB2608" s="113"/>
      <c r="BXC2608" s="113"/>
      <c r="BXD2608" s="113"/>
      <c r="BXE2608" s="113"/>
      <c r="BXF2608" s="113"/>
      <c r="BXG2608" s="113"/>
      <c r="BXH2608" s="113"/>
      <c r="BXI2608" s="113"/>
      <c r="BXJ2608" s="113"/>
      <c r="BXK2608" s="113"/>
      <c r="BXL2608" s="113"/>
      <c r="BXM2608" s="113"/>
      <c r="BXN2608" s="113"/>
      <c r="BXO2608" s="113"/>
      <c r="BXP2608" s="113"/>
      <c r="BXQ2608" s="113"/>
      <c r="BXR2608" s="113"/>
      <c r="BXS2608" s="113"/>
      <c r="BXT2608" s="113"/>
      <c r="BXU2608" s="113"/>
      <c r="BXV2608" s="113"/>
      <c r="BXW2608" s="113"/>
      <c r="BXX2608" s="113"/>
      <c r="BXY2608" s="113"/>
      <c r="BXZ2608" s="113"/>
      <c r="BYA2608" s="113"/>
      <c r="BYB2608" s="113"/>
      <c r="BYC2608" s="113"/>
      <c r="BYD2608" s="113"/>
      <c r="BYE2608" s="113"/>
      <c r="BYF2608" s="113"/>
      <c r="BYG2608" s="113"/>
      <c r="BYH2608" s="113"/>
      <c r="BYI2608" s="113"/>
      <c r="BYJ2608" s="113"/>
      <c r="BYK2608" s="113"/>
      <c r="BYL2608" s="113"/>
      <c r="BYM2608" s="113"/>
      <c r="BYN2608" s="113"/>
      <c r="BYO2608" s="113"/>
      <c r="BYP2608" s="113"/>
      <c r="BYQ2608" s="113"/>
      <c r="BYR2608" s="113"/>
      <c r="BYS2608" s="113"/>
      <c r="BYT2608" s="113"/>
      <c r="BYU2608" s="113"/>
      <c r="BYV2608" s="113"/>
      <c r="BYW2608" s="113"/>
      <c r="BYX2608" s="113"/>
      <c r="BYY2608" s="113"/>
      <c r="BYZ2608" s="113"/>
      <c r="BZA2608" s="113"/>
      <c r="BZB2608" s="113"/>
      <c r="BZC2608" s="113"/>
      <c r="BZD2608" s="113"/>
      <c r="BZE2608" s="113"/>
      <c r="BZF2608" s="113"/>
      <c r="BZG2608" s="113"/>
      <c r="BZH2608" s="113"/>
      <c r="BZI2608" s="113"/>
      <c r="BZJ2608" s="113"/>
      <c r="BZK2608" s="113"/>
      <c r="BZL2608" s="113"/>
      <c r="BZM2608" s="113"/>
      <c r="BZN2608" s="113"/>
      <c r="BZO2608" s="113"/>
      <c r="BZP2608" s="113"/>
      <c r="BZQ2608" s="113"/>
      <c r="BZR2608" s="113"/>
      <c r="BZS2608" s="113"/>
      <c r="BZT2608" s="113"/>
      <c r="BZU2608" s="113"/>
      <c r="BZV2608" s="113"/>
      <c r="BZW2608" s="113"/>
      <c r="BZX2608" s="113"/>
      <c r="BZY2608" s="113"/>
      <c r="BZZ2608" s="113"/>
      <c r="CAA2608" s="113"/>
      <c r="CAB2608" s="113"/>
      <c r="CAC2608" s="113"/>
      <c r="CAD2608" s="113"/>
      <c r="CAE2608" s="113"/>
      <c r="CAF2608" s="113"/>
      <c r="CAG2608" s="113"/>
      <c r="CAH2608" s="113"/>
      <c r="CAI2608" s="113"/>
      <c r="CAJ2608" s="113"/>
      <c r="CAK2608" s="113"/>
      <c r="CAL2608" s="113"/>
      <c r="CAM2608" s="113"/>
      <c r="CAN2608" s="113"/>
      <c r="CAO2608" s="113"/>
      <c r="CAP2608" s="113"/>
      <c r="CAQ2608" s="113"/>
      <c r="CAR2608" s="113"/>
      <c r="CAS2608" s="113"/>
      <c r="CAT2608" s="113"/>
      <c r="CAU2608" s="113"/>
      <c r="CAV2608" s="113"/>
      <c r="CAW2608" s="113"/>
      <c r="CAX2608" s="113"/>
      <c r="CAY2608" s="113"/>
      <c r="CAZ2608" s="113"/>
      <c r="CBA2608" s="113"/>
      <c r="CBB2608" s="113"/>
      <c r="CBC2608" s="113"/>
      <c r="CBD2608" s="113"/>
      <c r="CBE2608" s="113"/>
      <c r="CBF2608" s="113"/>
      <c r="CBG2608" s="113"/>
      <c r="CBH2608" s="113"/>
      <c r="CBI2608" s="113"/>
      <c r="CBJ2608" s="113"/>
      <c r="CBK2608" s="113"/>
      <c r="CBL2608" s="113"/>
      <c r="CBM2608" s="113"/>
      <c r="CBN2608" s="113"/>
      <c r="CBO2608" s="113"/>
      <c r="CBP2608" s="113"/>
      <c r="CBQ2608" s="113"/>
      <c r="CBR2608" s="113"/>
      <c r="CBS2608" s="113"/>
      <c r="CBT2608" s="113"/>
      <c r="CBU2608" s="113"/>
      <c r="CBV2608" s="113"/>
      <c r="CBW2608" s="113"/>
      <c r="CBX2608" s="113"/>
      <c r="CBY2608" s="113"/>
      <c r="CBZ2608" s="113"/>
      <c r="CCA2608" s="113"/>
      <c r="CCB2608" s="113"/>
      <c r="CCC2608" s="113"/>
      <c r="CCD2608" s="113"/>
      <c r="CCE2608" s="113"/>
      <c r="CCF2608" s="113"/>
      <c r="CCG2608" s="113"/>
      <c r="CCH2608" s="113"/>
      <c r="CCI2608" s="113"/>
      <c r="CCJ2608" s="113"/>
      <c r="CCK2608" s="113"/>
      <c r="CCL2608" s="113"/>
      <c r="CCM2608" s="113"/>
      <c r="CCN2608" s="113"/>
      <c r="CCO2608" s="113"/>
      <c r="CCP2608" s="113"/>
      <c r="CCQ2608" s="113"/>
      <c r="CCR2608" s="113"/>
      <c r="CCS2608" s="113"/>
      <c r="CCT2608" s="113"/>
      <c r="CCU2608" s="113"/>
      <c r="CCV2608" s="113"/>
      <c r="CCW2608" s="113"/>
      <c r="CCX2608" s="113"/>
      <c r="CCY2608" s="113"/>
      <c r="CCZ2608" s="113"/>
      <c r="CDA2608" s="113"/>
      <c r="CDB2608" s="113"/>
      <c r="CDC2608" s="113"/>
      <c r="CDD2608" s="113"/>
      <c r="CDE2608" s="113"/>
      <c r="CDF2608" s="113"/>
      <c r="CDG2608" s="113"/>
      <c r="CDH2608" s="113"/>
      <c r="CDI2608" s="113"/>
      <c r="CDJ2608" s="113"/>
      <c r="CDK2608" s="113"/>
      <c r="CDL2608" s="113"/>
      <c r="CDM2608" s="113"/>
      <c r="CDN2608" s="113"/>
      <c r="CDO2608" s="113"/>
      <c r="CDP2608" s="113"/>
      <c r="CDQ2608" s="113"/>
      <c r="CDR2608" s="113"/>
      <c r="CDS2608" s="113"/>
      <c r="CDT2608" s="113"/>
      <c r="CDU2608" s="113"/>
      <c r="CDV2608" s="113"/>
      <c r="CDW2608" s="113"/>
      <c r="CDX2608" s="113"/>
      <c r="CDY2608" s="113"/>
      <c r="CDZ2608" s="113"/>
      <c r="CEA2608" s="113"/>
      <c r="CEB2608" s="113"/>
      <c r="CEC2608" s="113"/>
      <c r="CED2608" s="113"/>
      <c r="CEE2608" s="113"/>
      <c r="CEF2608" s="113"/>
      <c r="CEG2608" s="113"/>
      <c r="CEH2608" s="113"/>
      <c r="CEI2608" s="113"/>
      <c r="CEJ2608" s="113"/>
      <c r="CEK2608" s="113"/>
      <c r="CEL2608" s="113"/>
      <c r="CEM2608" s="113"/>
      <c r="CEN2608" s="113"/>
      <c r="CEO2608" s="113"/>
      <c r="CEP2608" s="113"/>
      <c r="CEQ2608" s="113"/>
      <c r="CER2608" s="113"/>
      <c r="CES2608" s="113"/>
      <c r="CET2608" s="113"/>
      <c r="CEU2608" s="113"/>
      <c r="CEV2608" s="113"/>
      <c r="CEW2608" s="113"/>
      <c r="CEX2608" s="113"/>
      <c r="CEY2608" s="113"/>
      <c r="CEZ2608" s="113"/>
      <c r="CFA2608" s="113"/>
      <c r="CFB2608" s="113"/>
      <c r="CFC2608" s="113"/>
      <c r="CFD2608" s="113"/>
      <c r="CFE2608" s="113"/>
      <c r="CFF2608" s="113"/>
      <c r="CFG2608" s="113"/>
      <c r="CFH2608" s="113"/>
      <c r="CFI2608" s="113"/>
      <c r="CFJ2608" s="113"/>
      <c r="CFK2608" s="113"/>
      <c r="CFL2608" s="113"/>
      <c r="CFM2608" s="113"/>
      <c r="CFN2608" s="113"/>
      <c r="CFO2608" s="113"/>
      <c r="CFP2608" s="113"/>
      <c r="CFQ2608" s="113"/>
      <c r="CFR2608" s="113"/>
      <c r="CFS2608" s="113"/>
      <c r="CFT2608" s="113"/>
      <c r="CFU2608" s="113"/>
      <c r="CFV2608" s="113"/>
      <c r="CFW2608" s="113"/>
      <c r="CFX2608" s="113"/>
      <c r="CFY2608" s="113"/>
      <c r="CFZ2608" s="113"/>
      <c r="CGA2608" s="113"/>
      <c r="CGB2608" s="113"/>
      <c r="CGC2608" s="113"/>
      <c r="CGD2608" s="113"/>
      <c r="CGE2608" s="113"/>
      <c r="CGF2608" s="113"/>
      <c r="CGG2608" s="113"/>
      <c r="CGH2608" s="113"/>
      <c r="CGI2608" s="113"/>
      <c r="CGJ2608" s="113"/>
      <c r="CGK2608" s="113"/>
      <c r="CGL2608" s="113"/>
      <c r="CGM2608" s="113"/>
      <c r="CGN2608" s="113"/>
      <c r="CGO2608" s="113"/>
      <c r="CGP2608" s="113"/>
      <c r="CGQ2608" s="113"/>
      <c r="CGR2608" s="113"/>
      <c r="CGS2608" s="113"/>
      <c r="CGT2608" s="113"/>
      <c r="CGU2608" s="113"/>
      <c r="CGV2608" s="113"/>
      <c r="CGW2608" s="113"/>
      <c r="CGX2608" s="113"/>
      <c r="CGY2608" s="113"/>
      <c r="CGZ2608" s="113"/>
      <c r="CHA2608" s="113"/>
      <c r="CHB2608" s="113"/>
      <c r="CHC2608" s="113"/>
      <c r="CHD2608" s="113"/>
      <c r="CHE2608" s="113"/>
      <c r="CHF2608" s="113"/>
      <c r="CHG2608" s="113"/>
      <c r="CHH2608" s="113"/>
      <c r="CHI2608" s="113"/>
      <c r="CHJ2608" s="113"/>
      <c r="CHK2608" s="113"/>
      <c r="CHL2608" s="113"/>
      <c r="CHM2608" s="113"/>
      <c r="CHN2608" s="113"/>
      <c r="CHO2608" s="113"/>
      <c r="CHP2608" s="113"/>
      <c r="CHQ2608" s="113"/>
      <c r="CHR2608" s="113"/>
      <c r="CHS2608" s="113"/>
      <c r="CHT2608" s="113"/>
      <c r="CHU2608" s="113"/>
      <c r="CHV2608" s="113"/>
      <c r="CHW2608" s="113"/>
      <c r="CHX2608" s="113"/>
      <c r="CHY2608" s="113"/>
      <c r="CHZ2608" s="113"/>
      <c r="CIA2608" s="113"/>
      <c r="CIB2608" s="113"/>
      <c r="CIC2608" s="113"/>
      <c r="CID2608" s="113"/>
      <c r="CIE2608" s="113"/>
      <c r="CIF2608" s="113"/>
      <c r="CIG2608" s="113"/>
      <c r="CIH2608" s="113"/>
      <c r="CII2608" s="113"/>
      <c r="CIJ2608" s="113"/>
      <c r="CIK2608" s="113"/>
      <c r="CIL2608" s="113"/>
      <c r="CIM2608" s="113"/>
      <c r="CIN2608" s="113"/>
      <c r="CIO2608" s="113"/>
      <c r="CIP2608" s="113"/>
      <c r="CIQ2608" s="113"/>
      <c r="CIR2608" s="113"/>
      <c r="CIS2608" s="113"/>
      <c r="CIT2608" s="113"/>
      <c r="CIU2608" s="113"/>
      <c r="CIV2608" s="113"/>
      <c r="CIW2608" s="113"/>
      <c r="CIX2608" s="113"/>
      <c r="CIY2608" s="113"/>
      <c r="CIZ2608" s="113"/>
      <c r="CJA2608" s="113"/>
      <c r="CJB2608" s="113"/>
      <c r="CJC2608" s="113"/>
      <c r="CJD2608" s="113"/>
      <c r="CJE2608" s="113"/>
      <c r="CJF2608" s="113"/>
      <c r="CJG2608" s="113"/>
      <c r="CJH2608" s="113"/>
      <c r="CJI2608" s="113"/>
      <c r="CJJ2608" s="113"/>
      <c r="CJK2608" s="113"/>
      <c r="CJL2608" s="113"/>
      <c r="CJM2608" s="113"/>
      <c r="CJN2608" s="113"/>
      <c r="CJO2608" s="113"/>
      <c r="CJP2608" s="113"/>
      <c r="CJQ2608" s="113"/>
      <c r="CJR2608" s="113"/>
      <c r="CJS2608" s="113"/>
      <c r="CJT2608" s="113"/>
      <c r="CJU2608" s="113"/>
      <c r="CJV2608" s="113"/>
      <c r="CJW2608" s="113"/>
      <c r="CJX2608" s="113"/>
      <c r="CJY2608" s="113"/>
      <c r="CJZ2608" s="113"/>
      <c r="CKA2608" s="113"/>
      <c r="CKB2608" s="113"/>
      <c r="CKC2608" s="113"/>
      <c r="CKD2608" s="113"/>
      <c r="CKE2608" s="113"/>
      <c r="CKF2608" s="113"/>
      <c r="CKG2608" s="113"/>
      <c r="CKH2608" s="113"/>
      <c r="CKI2608" s="113"/>
      <c r="CKJ2608" s="113"/>
      <c r="CKK2608" s="113"/>
      <c r="CKL2608" s="113"/>
      <c r="CKM2608" s="113"/>
      <c r="CKN2608" s="113"/>
      <c r="CKO2608" s="113"/>
      <c r="CKP2608" s="113"/>
      <c r="CKQ2608" s="113"/>
      <c r="CKR2608" s="113"/>
      <c r="CKS2608" s="113"/>
      <c r="CKT2608" s="113"/>
      <c r="CKU2608" s="113"/>
      <c r="CKV2608" s="113"/>
      <c r="CKW2608" s="113"/>
      <c r="CKX2608" s="113"/>
      <c r="CKY2608" s="113"/>
      <c r="CKZ2608" s="113"/>
      <c r="CLA2608" s="113"/>
      <c r="CLB2608" s="113"/>
      <c r="CLC2608" s="113"/>
      <c r="CLD2608" s="113"/>
      <c r="CLE2608" s="113"/>
      <c r="CLF2608" s="113"/>
      <c r="CLG2608" s="113"/>
      <c r="CLH2608" s="113"/>
      <c r="CLI2608" s="113"/>
      <c r="CLJ2608" s="113"/>
      <c r="CLK2608" s="113"/>
      <c r="CLL2608" s="113"/>
      <c r="CLM2608" s="113"/>
      <c r="CLN2608" s="113"/>
      <c r="CLO2608" s="113"/>
      <c r="CLP2608" s="113"/>
      <c r="CLQ2608" s="113"/>
      <c r="CLR2608" s="113"/>
      <c r="CLS2608" s="113"/>
      <c r="CLT2608" s="113"/>
      <c r="CLU2608" s="113"/>
      <c r="CLV2608" s="113"/>
      <c r="CLW2608" s="113"/>
      <c r="CLX2608" s="113"/>
      <c r="CLY2608" s="113"/>
      <c r="CLZ2608" s="113"/>
      <c r="CMA2608" s="113"/>
      <c r="CMB2608" s="113"/>
      <c r="CMC2608" s="113"/>
      <c r="CMD2608" s="113"/>
      <c r="CME2608" s="113"/>
      <c r="CMF2608" s="113"/>
      <c r="CMG2608" s="113"/>
      <c r="CMH2608" s="113"/>
      <c r="CMI2608" s="113"/>
      <c r="CMJ2608" s="113"/>
      <c r="CMK2608" s="113"/>
      <c r="CML2608" s="113"/>
      <c r="CMM2608" s="113"/>
      <c r="CMN2608" s="113"/>
      <c r="CMO2608" s="113"/>
      <c r="CMP2608" s="113"/>
      <c r="CMQ2608" s="113"/>
      <c r="CMR2608" s="113"/>
      <c r="CMS2608" s="113"/>
      <c r="CMT2608" s="113"/>
      <c r="CMU2608" s="113"/>
      <c r="CMV2608" s="113"/>
      <c r="CMW2608" s="113"/>
      <c r="CMX2608" s="113"/>
      <c r="CMY2608" s="113"/>
      <c r="CMZ2608" s="113"/>
      <c r="CNA2608" s="113"/>
      <c r="CNB2608" s="113"/>
      <c r="CNC2608" s="113"/>
      <c r="CND2608" s="113"/>
      <c r="CNE2608" s="113"/>
      <c r="CNF2608" s="113"/>
      <c r="CNG2608" s="113"/>
      <c r="CNH2608" s="113"/>
      <c r="CNI2608" s="113"/>
      <c r="CNJ2608" s="113"/>
      <c r="CNK2608" s="113"/>
      <c r="CNL2608" s="113"/>
      <c r="CNM2608" s="113"/>
      <c r="CNN2608" s="113"/>
      <c r="CNO2608" s="113"/>
      <c r="CNP2608" s="113"/>
      <c r="CNQ2608" s="113"/>
      <c r="CNR2608" s="113"/>
      <c r="CNS2608" s="113"/>
      <c r="CNT2608" s="113"/>
      <c r="CNU2608" s="113"/>
      <c r="CNV2608" s="113"/>
      <c r="CNW2608" s="113"/>
      <c r="CNX2608" s="113"/>
      <c r="CNY2608" s="113"/>
      <c r="CNZ2608" s="113"/>
      <c r="COA2608" s="113"/>
      <c r="COB2608" s="113"/>
      <c r="COC2608" s="113"/>
      <c r="COD2608" s="113"/>
      <c r="COE2608" s="113"/>
      <c r="COF2608" s="113"/>
      <c r="COG2608" s="113"/>
      <c r="COH2608" s="113"/>
      <c r="COI2608" s="113"/>
      <c r="COJ2608" s="113"/>
      <c r="COK2608" s="113"/>
      <c r="COL2608" s="113"/>
      <c r="COM2608" s="113"/>
      <c r="CON2608" s="113"/>
      <c r="COO2608" s="113"/>
      <c r="COP2608" s="113"/>
      <c r="COQ2608" s="113"/>
      <c r="COR2608" s="113"/>
      <c r="COS2608" s="113"/>
      <c r="COT2608" s="113"/>
      <c r="COU2608" s="113"/>
      <c r="COV2608" s="113"/>
      <c r="COW2608" s="113"/>
      <c r="COX2608" s="113"/>
      <c r="COY2608" s="113"/>
      <c r="COZ2608" s="113"/>
      <c r="CPA2608" s="113"/>
      <c r="CPB2608" s="113"/>
      <c r="CPC2608" s="113"/>
      <c r="CPD2608" s="113"/>
      <c r="CPE2608" s="113"/>
      <c r="CPF2608" s="113"/>
      <c r="CPG2608" s="113"/>
      <c r="CPH2608" s="113"/>
      <c r="CPI2608" s="113"/>
      <c r="CPJ2608" s="113"/>
      <c r="CPK2608" s="113"/>
      <c r="CPL2608" s="113"/>
      <c r="CPM2608" s="113"/>
      <c r="CPN2608" s="113"/>
      <c r="CPO2608" s="113"/>
      <c r="CPP2608" s="113"/>
      <c r="CPQ2608" s="113"/>
      <c r="CPR2608" s="113"/>
      <c r="CPS2608" s="113"/>
      <c r="CPT2608" s="113"/>
      <c r="CPU2608" s="113"/>
      <c r="CPV2608" s="113"/>
      <c r="CPW2608" s="113"/>
      <c r="CPX2608" s="113"/>
      <c r="CPY2608" s="113"/>
      <c r="CPZ2608" s="113"/>
      <c r="CQA2608" s="113"/>
      <c r="CQB2608" s="113"/>
      <c r="CQC2608" s="113"/>
      <c r="CQD2608" s="113"/>
      <c r="CQE2608" s="113"/>
      <c r="CQF2608" s="113"/>
      <c r="CQG2608" s="113"/>
      <c r="CQH2608" s="113"/>
      <c r="CQI2608" s="113"/>
      <c r="CQJ2608" s="113"/>
      <c r="CQK2608" s="113"/>
      <c r="CQL2608" s="113"/>
      <c r="CQM2608" s="113"/>
      <c r="CQN2608" s="113"/>
      <c r="CQO2608" s="113"/>
      <c r="CQP2608" s="113"/>
      <c r="CQQ2608" s="113"/>
      <c r="CQR2608" s="113"/>
      <c r="CQS2608" s="113"/>
      <c r="CQT2608" s="113"/>
      <c r="CQU2608" s="113"/>
      <c r="CQV2608" s="113"/>
      <c r="CQW2608" s="113"/>
      <c r="CQX2608" s="113"/>
      <c r="CQY2608" s="113"/>
      <c r="CQZ2608" s="113"/>
      <c r="CRA2608" s="113"/>
      <c r="CRB2608" s="113"/>
      <c r="CRC2608" s="113"/>
      <c r="CRD2608" s="113"/>
      <c r="CRE2608" s="113"/>
      <c r="CRF2608" s="113"/>
      <c r="CRG2608" s="113"/>
      <c r="CRH2608" s="113"/>
      <c r="CRI2608" s="113"/>
      <c r="CRJ2608" s="113"/>
      <c r="CRK2608" s="113"/>
      <c r="CRL2608" s="113"/>
      <c r="CRM2608" s="113"/>
      <c r="CRN2608" s="113"/>
      <c r="CRO2608" s="113"/>
      <c r="CRP2608" s="113"/>
      <c r="CRQ2608" s="113"/>
      <c r="CRR2608" s="113"/>
      <c r="CRS2608" s="113"/>
      <c r="CRT2608" s="113"/>
      <c r="CRU2608" s="113"/>
      <c r="CRV2608" s="113"/>
      <c r="CRW2608" s="113"/>
      <c r="CRX2608" s="113"/>
      <c r="CRY2608" s="113"/>
      <c r="CRZ2608" s="113"/>
      <c r="CSA2608" s="113"/>
      <c r="CSB2608" s="113"/>
      <c r="CSC2608" s="113"/>
      <c r="CSD2608" s="113"/>
      <c r="CSE2608" s="113"/>
      <c r="CSF2608" s="113"/>
      <c r="CSG2608" s="113"/>
      <c r="CSH2608" s="113"/>
      <c r="CSI2608" s="113"/>
      <c r="CSJ2608" s="113"/>
      <c r="CSK2608" s="113"/>
      <c r="CSL2608" s="113"/>
      <c r="CSM2608" s="113"/>
      <c r="CSN2608" s="113"/>
      <c r="CSO2608" s="113"/>
      <c r="CSP2608" s="113"/>
      <c r="CSQ2608" s="113"/>
      <c r="CSR2608" s="113"/>
      <c r="CSS2608" s="113"/>
      <c r="CST2608" s="113"/>
      <c r="CSU2608" s="113"/>
      <c r="CSV2608" s="113"/>
      <c r="CSW2608" s="113"/>
      <c r="CSX2608" s="113"/>
      <c r="CSY2608" s="113"/>
      <c r="CSZ2608" s="113"/>
      <c r="CTA2608" s="113"/>
      <c r="CTB2608" s="113"/>
      <c r="CTC2608" s="113"/>
      <c r="CTD2608" s="113"/>
      <c r="CTE2608" s="113"/>
      <c r="CTF2608" s="113"/>
      <c r="CTG2608" s="113"/>
      <c r="CTH2608" s="113"/>
      <c r="CTI2608" s="113"/>
      <c r="CTJ2608" s="113"/>
      <c r="CTK2608" s="113"/>
      <c r="CTL2608" s="113"/>
      <c r="CTM2608" s="113"/>
      <c r="CTN2608" s="113"/>
      <c r="CTO2608" s="113"/>
      <c r="CTP2608" s="113"/>
      <c r="CTQ2608" s="113"/>
      <c r="CTR2608" s="113"/>
      <c r="CTS2608" s="113"/>
      <c r="CTT2608" s="113"/>
      <c r="CTU2608" s="113"/>
      <c r="CTV2608" s="113"/>
      <c r="CTW2608" s="113"/>
      <c r="CTX2608" s="113"/>
      <c r="CTY2608" s="113"/>
      <c r="CTZ2608" s="113"/>
      <c r="CUA2608" s="113"/>
      <c r="CUB2608" s="113"/>
      <c r="CUC2608" s="113"/>
      <c r="CUD2608" s="113"/>
      <c r="CUE2608" s="113"/>
      <c r="CUF2608" s="113"/>
      <c r="CUG2608" s="113"/>
      <c r="CUH2608" s="113"/>
      <c r="CUI2608" s="113"/>
      <c r="CUJ2608" s="113"/>
      <c r="CUK2608" s="113"/>
      <c r="CUL2608" s="113"/>
      <c r="CUM2608" s="113"/>
      <c r="CUN2608" s="113"/>
      <c r="CUO2608" s="113"/>
      <c r="CUP2608" s="113"/>
      <c r="CUQ2608" s="113"/>
      <c r="CUR2608" s="113"/>
      <c r="CUS2608" s="113"/>
      <c r="CUT2608" s="113"/>
      <c r="CUU2608" s="113"/>
      <c r="CUV2608" s="113"/>
      <c r="CUW2608" s="113"/>
      <c r="CUX2608" s="113"/>
      <c r="CUY2608" s="113"/>
      <c r="CUZ2608" s="113"/>
      <c r="CVA2608" s="113"/>
      <c r="CVB2608" s="113"/>
      <c r="CVC2608" s="113"/>
      <c r="CVD2608" s="113"/>
      <c r="CVE2608" s="113"/>
      <c r="CVF2608" s="113"/>
      <c r="CVG2608" s="113"/>
      <c r="CVH2608" s="113"/>
      <c r="CVI2608" s="113"/>
      <c r="CVJ2608" s="113"/>
      <c r="CVK2608" s="113"/>
      <c r="CVL2608" s="113"/>
      <c r="CVM2608" s="113"/>
      <c r="CVN2608" s="113"/>
      <c r="CVO2608" s="113"/>
      <c r="CVP2608" s="113"/>
      <c r="CVQ2608" s="113"/>
      <c r="CVR2608" s="113"/>
      <c r="CVS2608" s="113"/>
      <c r="CVT2608" s="113"/>
      <c r="CVU2608" s="113"/>
      <c r="CVV2608" s="113"/>
      <c r="CVW2608" s="113"/>
      <c r="CVX2608" s="113"/>
      <c r="CVY2608" s="113"/>
      <c r="CVZ2608" s="113"/>
      <c r="CWA2608" s="113"/>
      <c r="CWB2608" s="113"/>
      <c r="CWC2608" s="113"/>
      <c r="CWD2608" s="113"/>
      <c r="CWE2608" s="113"/>
      <c r="CWF2608" s="113"/>
      <c r="CWG2608" s="113"/>
      <c r="CWH2608" s="113"/>
      <c r="CWI2608" s="113"/>
      <c r="CWJ2608" s="113"/>
      <c r="CWK2608" s="113"/>
      <c r="CWL2608" s="113"/>
      <c r="CWM2608" s="113"/>
      <c r="CWN2608" s="113"/>
      <c r="CWO2608" s="113"/>
      <c r="CWP2608" s="113"/>
      <c r="CWQ2608" s="113"/>
      <c r="CWR2608" s="113"/>
      <c r="CWS2608" s="113"/>
      <c r="CWT2608" s="113"/>
      <c r="CWU2608" s="113"/>
      <c r="CWV2608" s="113"/>
      <c r="CWW2608" s="113"/>
      <c r="CWX2608" s="113"/>
      <c r="CWY2608" s="113"/>
      <c r="CWZ2608" s="113"/>
      <c r="CXA2608" s="113"/>
      <c r="CXB2608" s="113"/>
      <c r="CXC2608" s="113"/>
      <c r="CXD2608" s="113"/>
      <c r="CXE2608" s="113"/>
      <c r="CXF2608" s="113"/>
      <c r="CXG2608" s="113"/>
      <c r="CXH2608" s="113"/>
      <c r="CXI2608" s="113"/>
      <c r="CXJ2608" s="113"/>
      <c r="CXK2608" s="113"/>
      <c r="CXL2608" s="113"/>
      <c r="CXM2608" s="113"/>
      <c r="CXN2608" s="113"/>
      <c r="CXO2608" s="113"/>
      <c r="CXP2608" s="113"/>
      <c r="CXQ2608" s="113"/>
      <c r="CXR2608" s="113"/>
      <c r="CXS2608" s="113"/>
      <c r="CXT2608" s="113"/>
      <c r="CXU2608" s="113"/>
      <c r="CXV2608" s="113"/>
      <c r="CXW2608" s="113"/>
      <c r="CXX2608" s="113"/>
      <c r="CXY2608" s="113"/>
      <c r="CXZ2608" s="113"/>
      <c r="CYA2608" s="113"/>
      <c r="CYB2608" s="113"/>
      <c r="CYC2608" s="113"/>
      <c r="CYD2608" s="113"/>
      <c r="CYE2608" s="113"/>
      <c r="CYF2608" s="113"/>
      <c r="CYG2608" s="113"/>
      <c r="CYH2608" s="113"/>
      <c r="CYI2608" s="113"/>
      <c r="CYJ2608" s="113"/>
      <c r="CYK2608" s="113"/>
      <c r="CYL2608" s="113"/>
      <c r="CYM2608" s="113"/>
      <c r="CYN2608" s="113"/>
      <c r="CYO2608" s="113"/>
      <c r="CYP2608" s="113"/>
      <c r="CYQ2608" s="113"/>
      <c r="CYR2608" s="113"/>
      <c r="CYS2608" s="113"/>
      <c r="CYT2608" s="113"/>
      <c r="CYU2608" s="113"/>
      <c r="CYV2608" s="113"/>
      <c r="CYW2608" s="113"/>
      <c r="CYX2608" s="113"/>
      <c r="CYY2608" s="113"/>
      <c r="CYZ2608" s="113"/>
      <c r="CZA2608" s="113"/>
      <c r="CZB2608" s="113"/>
      <c r="CZC2608" s="113"/>
      <c r="CZD2608" s="113"/>
      <c r="CZE2608" s="113"/>
      <c r="CZF2608" s="113"/>
      <c r="CZG2608" s="113"/>
      <c r="CZH2608" s="113"/>
      <c r="CZI2608" s="113"/>
      <c r="CZJ2608" s="113"/>
      <c r="CZK2608" s="113"/>
      <c r="CZL2608" s="113"/>
      <c r="CZM2608" s="113"/>
      <c r="CZN2608" s="113"/>
      <c r="CZO2608" s="113"/>
      <c r="CZP2608" s="113"/>
      <c r="CZQ2608" s="113"/>
      <c r="CZR2608" s="113"/>
      <c r="CZS2608" s="113"/>
      <c r="CZT2608" s="113"/>
      <c r="CZU2608" s="113"/>
      <c r="CZV2608" s="113"/>
      <c r="CZW2608" s="113"/>
      <c r="CZX2608" s="113"/>
      <c r="CZY2608" s="113"/>
      <c r="CZZ2608" s="113"/>
      <c r="DAA2608" s="113"/>
      <c r="DAB2608" s="113"/>
      <c r="DAC2608" s="113"/>
      <c r="DAD2608" s="113"/>
      <c r="DAE2608" s="113"/>
      <c r="DAF2608" s="113"/>
      <c r="DAG2608" s="113"/>
      <c r="DAH2608" s="113"/>
      <c r="DAI2608" s="113"/>
      <c r="DAJ2608" s="113"/>
      <c r="DAK2608" s="113"/>
      <c r="DAL2608" s="113"/>
      <c r="DAM2608" s="113"/>
      <c r="DAN2608" s="113"/>
      <c r="DAO2608" s="113"/>
      <c r="DAP2608" s="113"/>
      <c r="DAQ2608" s="113"/>
      <c r="DAR2608" s="113"/>
      <c r="DAS2608" s="113"/>
      <c r="DAT2608" s="113"/>
      <c r="DAU2608" s="113"/>
      <c r="DAV2608" s="113"/>
      <c r="DAW2608" s="113"/>
      <c r="DAX2608" s="113"/>
      <c r="DAY2608" s="113"/>
      <c r="DAZ2608" s="113"/>
      <c r="DBA2608" s="113"/>
      <c r="DBB2608" s="113"/>
      <c r="DBC2608" s="113"/>
      <c r="DBD2608" s="113"/>
      <c r="DBE2608" s="113"/>
      <c r="DBF2608" s="113"/>
      <c r="DBG2608" s="113"/>
      <c r="DBH2608" s="113"/>
      <c r="DBI2608" s="113"/>
      <c r="DBJ2608" s="113"/>
      <c r="DBK2608" s="113"/>
      <c r="DBL2608" s="113"/>
      <c r="DBM2608" s="113"/>
      <c r="DBN2608" s="113"/>
      <c r="DBO2608" s="113"/>
      <c r="DBP2608" s="113"/>
      <c r="DBQ2608" s="113"/>
      <c r="DBR2608" s="113"/>
      <c r="DBS2608" s="113"/>
      <c r="DBT2608" s="113"/>
      <c r="DBU2608" s="113"/>
      <c r="DBV2608" s="113"/>
      <c r="DBW2608" s="113"/>
      <c r="DBX2608" s="113"/>
      <c r="DBY2608" s="113"/>
      <c r="DBZ2608" s="113"/>
      <c r="DCA2608" s="113"/>
      <c r="DCB2608" s="113"/>
      <c r="DCC2608" s="113"/>
      <c r="DCD2608" s="113"/>
      <c r="DCE2608" s="113"/>
      <c r="DCF2608" s="113"/>
      <c r="DCG2608" s="113"/>
      <c r="DCH2608" s="113"/>
      <c r="DCI2608" s="113"/>
      <c r="DCJ2608" s="113"/>
      <c r="DCK2608" s="113"/>
      <c r="DCL2608" s="113"/>
      <c r="DCM2608" s="113"/>
      <c r="DCN2608" s="113"/>
      <c r="DCO2608" s="113"/>
      <c r="DCP2608" s="113"/>
      <c r="DCQ2608" s="113"/>
      <c r="DCR2608" s="113"/>
      <c r="DCS2608" s="113"/>
      <c r="DCT2608" s="113"/>
      <c r="DCU2608" s="113"/>
      <c r="DCV2608" s="113"/>
      <c r="DCW2608" s="113"/>
      <c r="DCX2608" s="113"/>
      <c r="DCY2608" s="113"/>
      <c r="DCZ2608" s="113"/>
      <c r="DDA2608" s="113"/>
      <c r="DDB2608" s="113"/>
      <c r="DDC2608" s="113"/>
      <c r="DDD2608" s="113"/>
      <c r="DDE2608" s="113"/>
      <c r="DDF2608" s="113"/>
      <c r="DDG2608" s="113"/>
      <c r="DDH2608" s="113"/>
      <c r="DDI2608" s="113"/>
      <c r="DDJ2608" s="113"/>
      <c r="DDK2608" s="113"/>
      <c r="DDL2608" s="113"/>
      <c r="DDM2608" s="113"/>
      <c r="DDN2608" s="113"/>
      <c r="DDO2608" s="113"/>
      <c r="DDP2608" s="113"/>
      <c r="DDQ2608" s="113"/>
      <c r="DDR2608" s="113"/>
      <c r="DDS2608" s="113"/>
      <c r="DDT2608" s="113"/>
      <c r="DDU2608" s="113"/>
      <c r="DDV2608" s="113"/>
      <c r="DDW2608" s="113"/>
      <c r="DDX2608" s="113"/>
      <c r="DDY2608" s="113"/>
      <c r="DDZ2608" s="113"/>
      <c r="DEA2608" s="113"/>
      <c r="DEB2608" s="113"/>
      <c r="DEC2608" s="113"/>
      <c r="DED2608" s="113"/>
      <c r="DEE2608" s="113"/>
      <c r="DEF2608" s="113"/>
      <c r="DEG2608" s="113"/>
      <c r="DEH2608" s="113"/>
      <c r="DEI2608" s="113"/>
      <c r="DEJ2608" s="113"/>
      <c r="DEK2608" s="113"/>
      <c r="DEL2608" s="113"/>
      <c r="DEM2608" s="113"/>
      <c r="DEN2608" s="113"/>
      <c r="DEO2608" s="113"/>
      <c r="DEP2608" s="113"/>
      <c r="DEQ2608" s="113"/>
      <c r="DER2608" s="113"/>
      <c r="DES2608" s="113"/>
      <c r="DET2608" s="113"/>
      <c r="DEU2608" s="113"/>
      <c r="DEV2608" s="113"/>
      <c r="DEW2608" s="113"/>
      <c r="DEX2608" s="113"/>
      <c r="DEY2608" s="113"/>
      <c r="DEZ2608" s="113"/>
      <c r="DFA2608" s="113"/>
      <c r="DFB2608" s="113"/>
      <c r="DFC2608" s="113"/>
      <c r="DFD2608" s="113"/>
      <c r="DFE2608" s="113"/>
      <c r="DFF2608" s="113"/>
      <c r="DFG2608" s="113"/>
      <c r="DFH2608" s="113"/>
      <c r="DFI2608" s="113"/>
      <c r="DFJ2608" s="113"/>
      <c r="DFK2608" s="113"/>
      <c r="DFL2608" s="113"/>
      <c r="DFM2608" s="113"/>
      <c r="DFN2608" s="113"/>
      <c r="DFO2608" s="113"/>
      <c r="DFP2608" s="113"/>
      <c r="DFQ2608" s="113"/>
      <c r="DFR2608" s="113"/>
      <c r="DFS2608" s="113"/>
      <c r="DFT2608" s="113"/>
      <c r="DFU2608" s="113"/>
      <c r="DFV2608" s="113"/>
      <c r="DFW2608" s="113"/>
      <c r="DFX2608" s="113"/>
      <c r="DFY2608" s="113"/>
      <c r="DFZ2608" s="113"/>
      <c r="DGA2608" s="113"/>
      <c r="DGB2608" s="113"/>
      <c r="DGC2608" s="113"/>
      <c r="DGD2608" s="113"/>
      <c r="DGE2608" s="113"/>
      <c r="DGF2608" s="113"/>
      <c r="DGG2608" s="113"/>
      <c r="DGH2608" s="113"/>
      <c r="DGI2608" s="113"/>
      <c r="DGJ2608" s="113"/>
      <c r="DGK2608" s="113"/>
      <c r="DGL2608" s="113"/>
      <c r="DGM2608" s="113"/>
      <c r="DGN2608" s="113"/>
      <c r="DGO2608" s="113"/>
      <c r="DGP2608" s="113"/>
      <c r="DGQ2608" s="113"/>
      <c r="DGR2608" s="113"/>
      <c r="DGS2608" s="113"/>
      <c r="DGT2608" s="113"/>
      <c r="DGU2608" s="113"/>
      <c r="DGV2608" s="113"/>
      <c r="DGW2608" s="113"/>
      <c r="DGX2608" s="113"/>
      <c r="DGY2608" s="113"/>
      <c r="DGZ2608" s="113"/>
      <c r="DHA2608" s="113"/>
      <c r="DHB2608" s="113"/>
      <c r="DHC2608" s="113"/>
      <c r="DHD2608" s="113"/>
      <c r="DHE2608" s="113"/>
      <c r="DHF2608" s="113"/>
      <c r="DHG2608" s="113"/>
      <c r="DHH2608" s="113"/>
      <c r="DHI2608" s="113"/>
      <c r="DHJ2608" s="113"/>
      <c r="DHK2608" s="113"/>
      <c r="DHL2608" s="113"/>
      <c r="DHM2608" s="113"/>
      <c r="DHN2608" s="113"/>
      <c r="DHO2608" s="113"/>
      <c r="DHP2608" s="113"/>
      <c r="DHQ2608" s="113"/>
      <c r="DHR2608" s="113"/>
      <c r="DHS2608" s="113"/>
      <c r="DHT2608" s="113"/>
      <c r="DHU2608" s="113"/>
      <c r="DHV2608" s="113"/>
      <c r="DHW2608" s="113"/>
      <c r="DHX2608" s="113"/>
      <c r="DHY2608" s="113"/>
      <c r="DHZ2608" s="113"/>
      <c r="DIA2608" s="113"/>
      <c r="DIB2608" s="113"/>
      <c r="DIC2608" s="113"/>
      <c r="DID2608" s="113"/>
      <c r="DIE2608" s="113"/>
      <c r="DIF2608" s="113"/>
      <c r="DIG2608" s="113"/>
      <c r="DIH2608" s="113"/>
      <c r="DII2608" s="113"/>
      <c r="DIJ2608" s="113"/>
      <c r="DIK2608" s="113"/>
      <c r="DIL2608" s="113"/>
      <c r="DIM2608" s="113"/>
      <c r="DIN2608" s="113"/>
      <c r="DIO2608" s="113"/>
      <c r="DIP2608" s="113"/>
      <c r="DIQ2608" s="113"/>
      <c r="DIR2608" s="113"/>
      <c r="DIS2608" s="113"/>
      <c r="DIT2608" s="113"/>
      <c r="DIU2608" s="113"/>
      <c r="DIV2608" s="113"/>
      <c r="DIW2608" s="113"/>
      <c r="DIX2608" s="113"/>
      <c r="DIY2608" s="113"/>
      <c r="DIZ2608" s="113"/>
      <c r="DJA2608" s="113"/>
      <c r="DJB2608" s="113"/>
      <c r="DJC2608" s="113"/>
      <c r="DJD2608" s="113"/>
      <c r="DJE2608" s="113"/>
      <c r="DJF2608" s="113"/>
      <c r="DJG2608" s="113"/>
      <c r="DJH2608" s="113"/>
      <c r="DJI2608" s="113"/>
      <c r="DJJ2608" s="113"/>
      <c r="DJK2608" s="113"/>
      <c r="DJL2608" s="113"/>
      <c r="DJM2608" s="113"/>
      <c r="DJN2608" s="113"/>
      <c r="DJO2608" s="113"/>
      <c r="DJP2608" s="113"/>
      <c r="DJQ2608" s="113"/>
      <c r="DJR2608" s="113"/>
      <c r="DJS2608" s="113"/>
      <c r="DJT2608" s="113"/>
      <c r="DJU2608" s="113"/>
      <c r="DJV2608" s="113"/>
      <c r="DJW2608" s="113"/>
      <c r="DJX2608" s="113"/>
      <c r="DJY2608" s="113"/>
      <c r="DJZ2608" s="113"/>
      <c r="DKA2608" s="113"/>
      <c r="DKB2608" s="113"/>
      <c r="DKC2608" s="113"/>
      <c r="DKD2608" s="113"/>
      <c r="DKE2608" s="113"/>
      <c r="DKF2608" s="113"/>
      <c r="DKG2608" s="113"/>
      <c r="DKH2608" s="113"/>
      <c r="DKI2608" s="113"/>
      <c r="DKJ2608" s="113"/>
      <c r="DKK2608" s="113"/>
      <c r="DKL2608" s="113"/>
      <c r="DKM2608" s="113"/>
      <c r="DKN2608" s="113"/>
      <c r="DKO2608" s="113"/>
      <c r="DKP2608" s="113"/>
      <c r="DKQ2608" s="113"/>
      <c r="DKR2608" s="113"/>
      <c r="DKS2608" s="113"/>
      <c r="DKT2608" s="113"/>
      <c r="DKU2608" s="113"/>
      <c r="DKV2608" s="113"/>
      <c r="DKW2608" s="113"/>
      <c r="DKX2608" s="113"/>
      <c r="DKY2608" s="113"/>
      <c r="DKZ2608" s="113"/>
      <c r="DLA2608" s="113"/>
      <c r="DLB2608" s="113"/>
      <c r="DLC2608" s="113"/>
      <c r="DLD2608" s="113"/>
      <c r="DLE2608" s="113"/>
      <c r="DLF2608" s="113"/>
      <c r="DLG2608" s="113"/>
      <c r="DLH2608" s="113"/>
      <c r="DLI2608" s="113"/>
      <c r="DLJ2608" s="113"/>
      <c r="DLK2608" s="113"/>
      <c r="DLL2608" s="113"/>
      <c r="DLM2608" s="113"/>
      <c r="DLN2608" s="113"/>
      <c r="DLO2608" s="113"/>
      <c r="DLP2608" s="113"/>
      <c r="DLQ2608" s="113"/>
      <c r="DLR2608" s="113"/>
      <c r="DLS2608" s="113"/>
      <c r="DLT2608" s="113"/>
      <c r="DLU2608" s="113"/>
      <c r="DLV2608" s="113"/>
      <c r="DLW2608" s="113"/>
      <c r="DLX2608" s="113"/>
      <c r="DLY2608" s="113"/>
      <c r="DLZ2608" s="113"/>
      <c r="DMA2608" s="113"/>
      <c r="DMB2608" s="113"/>
      <c r="DMC2608" s="113"/>
      <c r="DMD2608" s="113"/>
      <c r="DME2608" s="113"/>
      <c r="DMF2608" s="113"/>
      <c r="DMG2608" s="113"/>
      <c r="DMH2608" s="113"/>
      <c r="DMI2608" s="113"/>
      <c r="DMJ2608" s="113"/>
      <c r="DMK2608" s="113"/>
      <c r="DML2608" s="113"/>
      <c r="DMM2608" s="113"/>
      <c r="DMN2608" s="113"/>
      <c r="DMO2608" s="113"/>
      <c r="DMP2608" s="113"/>
      <c r="DMQ2608" s="113"/>
      <c r="DMR2608" s="113"/>
      <c r="DMS2608" s="113"/>
      <c r="DMT2608" s="113"/>
      <c r="DMU2608" s="113"/>
      <c r="DMV2608" s="113"/>
      <c r="DMW2608" s="113"/>
      <c r="DMX2608" s="113"/>
      <c r="DMY2608" s="113"/>
      <c r="DMZ2608" s="113"/>
      <c r="DNA2608" s="113"/>
      <c r="DNB2608" s="113"/>
      <c r="DNC2608" s="113"/>
      <c r="DND2608" s="113"/>
      <c r="DNE2608" s="113"/>
      <c r="DNF2608" s="113"/>
      <c r="DNG2608" s="113"/>
      <c r="DNH2608" s="113"/>
      <c r="DNI2608" s="113"/>
      <c r="DNJ2608" s="113"/>
      <c r="DNK2608" s="113"/>
      <c r="DNL2608" s="113"/>
      <c r="DNM2608" s="113"/>
      <c r="DNN2608" s="113"/>
      <c r="DNO2608" s="113"/>
      <c r="DNP2608" s="113"/>
      <c r="DNQ2608" s="113"/>
      <c r="DNR2608" s="113"/>
      <c r="DNS2608" s="113"/>
      <c r="DNT2608" s="113"/>
      <c r="DNU2608" s="113"/>
      <c r="DNV2608" s="113"/>
      <c r="DNW2608" s="113"/>
      <c r="DNX2608" s="113"/>
      <c r="DNY2608" s="113"/>
      <c r="DNZ2608" s="113"/>
      <c r="DOA2608" s="113"/>
      <c r="DOB2608" s="113"/>
      <c r="DOC2608" s="113"/>
      <c r="DOD2608" s="113"/>
      <c r="DOE2608" s="113"/>
      <c r="DOF2608" s="113"/>
      <c r="DOG2608" s="113"/>
      <c r="DOH2608" s="113"/>
      <c r="DOI2608" s="113"/>
      <c r="DOJ2608" s="113"/>
      <c r="DOK2608" s="113"/>
      <c r="DOL2608" s="113"/>
      <c r="DOM2608" s="113"/>
      <c r="DON2608" s="113"/>
      <c r="DOO2608" s="113"/>
      <c r="DOP2608" s="113"/>
      <c r="DOQ2608" s="113"/>
      <c r="DOR2608" s="113"/>
      <c r="DOS2608" s="113"/>
      <c r="DOT2608" s="113"/>
      <c r="DOU2608" s="113"/>
      <c r="DOV2608" s="113"/>
      <c r="DOW2608" s="113"/>
      <c r="DOX2608" s="113"/>
      <c r="DOY2608" s="113"/>
      <c r="DOZ2608" s="113"/>
      <c r="DPA2608" s="113"/>
      <c r="DPB2608" s="113"/>
      <c r="DPC2608" s="113"/>
      <c r="DPD2608" s="113"/>
      <c r="DPE2608" s="113"/>
      <c r="DPF2608" s="113"/>
      <c r="DPG2608" s="113"/>
      <c r="DPH2608" s="113"/>
      <c r="DPI2608" s="113"/>
      <c r="DPJ2608" s="113"/>
      <c r="DPK2608" s="113"/>
      <c r="DPL2608" s="113"/>
      <c r="DPM2608" s="113"/>
      <c r="DPN2608" s="113"/>
      <c r="DPO2608" s="113"/>
      <c r="DPP2608" s="113"/>
      <c r="DPQ2608" s="113"/>
      <c r="DPR2608" s="113"/>
      <c r="DPS2608" s="113"/>
      <c r="DPT2608" s="113"/>
      <c r="DPU2608" s="113"/>
      <c r="DPV2608" s="113"/>
      <c r="DPW2608" s="113"/>
      <c r="DPX2608" s="113"/>
      <c r="DPY2608" s="113"/>
      <c r="DPZ2608" s="113"/>
      <c r="DQA2608" s="113"/>
      <c r="DQB2608" s="113"/>
      <c r="DQC2608" s="113"/>
      <c r="DQD2608" s="113"/>
      <c r="DQE2608" s="113"/>
      <c r="DQF2608" s="113"/>
      <c r="DQG2608" s="113"/>
      <c r="DQH2608" s="113"/>
      <c r="DQI2608" s="113"/>
      <c r="DQJ2608" s="113"/>
      <c r="DQK2608" s="113"/>
      <c r="DQL2608" s="113"/>
      <c r="DQM2608" s="113"/>
      <c r="DQN2608" s="113"/>
      <c r="DQO2608" s="113"/>
      <c r="DQP2608" s="113"/>
      <c r="DQQ2608" s="113"/>
      <c r="DQR2608" s="113"/>
      <c r="DQS2608" s="113"/>
      <c r="DQT2608" s="113"/>
      <c r="DQU2608" s="113"/>
      <c r="DQV2608" s="113"/>
      <c r="DQW2608" s="113"/>
      <c r="DQX2608" s="113"/>
      <c r="DQY2608" s="113"/>
      <c r="DQZ2608" s="113"/>
      <c r="DRA2608" s="113"/>
      <c r="DRB2608" s="113"/>
      <c r="DRC2608" s="113"/>
      <c r="DRD2608" s="113"/>
      <c r="DRE2608" s="113"/>
      <c r="DRF2608" s="113"/>
      <c r="DRG2608" s="113"/>
      <c r="DRH2608" s="113"/>
      <c r="DRI2608" s="113"/>
      <c r="DRJ2608" s="113"/>
      <c r="DRK2608" s="113"/>
      <c r="DRL2608" s="113"/>
      <c r="DRM2608" s="113"/>
      <c r="DRN2608" s="113"/>
      <c r="DRO2608" s="113"/>
      <c r="DRP2608" s="113"/>
      <c r="DRQ2608" s="113"/>
      <c r="DRR2608" s="113"/>
      <c r="DRS2608" s="113"/>
      <c r="DRT2608" s="113"/>
      <c r="DRU2608" s="113"/>
      <c r="DRV2608" s="113"/>
      <c r="DRW2608" s="113"/>
      <c r="DRX2608" s="113"/>
      <c r="DRY2608" s="113"/>
      <c r="DRZ2608" s="113"/>
      <c r="DSA2608" s="113"/>
      <c r="DSB2608" s="113"/>
      <c r="DSC2608" s="113"/>
      <c r="DSD2608" s="113"/>
      <c r="DSE2608" s="113"/>
      <c r="DSF2608" s="113"/>
      <c r="DSG2608" s="113"/>
      <c r="DSH2608" s="113"/>
      <c r="DSI2608" s="113"/>
      <c r="DSJ2608" s="113"/>
      <c r="DSK2608" s="113"/>
      <c r="DSL2608" s="113"/>
      <c r="DSM2608" s="113"/>
      <c r="DSN2608" s="113"/>
      <c r="DSO2608" s="113"/>
      <c r="DSP2608" s="113"/>
      <c r="DSQ2608" s="113"/>
      <c r="DSR2608" s="113"/>
      <c r="DSS2608" s="113"/>
      <c r="DST2608" s="113"/>
      <c r="DSU2608" s="113"/>
      <c r="DSV2608" s="113"/>
      <c r="DSW2608" s="113"/>
      <c r="DSX2608" s="113"/>
      <c r="DSY2608" s="113"/>
      <c r="DSZ2608" s="113"/>
      <c r="DTA2608" s="113"/>
      <c r="DTB2608" s="113"/>
      <c r="DTC2608" s="113"/>
      <c r="DTD2608" s="113"/>
      <c r="DTE2608" s="113"/>
      <c r="DTF2608" s="113"/>
      <c r="DTG2608" s="113"/>
      <c r="DTH2608" s="113"/>
      <c r="DTI2608" s="113"/>
      <c r="DTJ2608" s="113"/>
      <c r="DTK2608" s="113"/>
      <c r="DTL2608" s="113"/>
      <c r="DTM2608" s="113"/>
      <c r="DTN2608" s="113"/>
      <c r="DTO2608" s="113"/>
      <c r="DTP2608" s="113"/>
      <c r="DTQ2608" s="113"/>
      <c r="DTR2608" s="113"/>
      <c r="DTS2608" s="113"/>
      <c r="DTT2608" s="113"/>
      <c r="DTU2608" s="113"/>
      <c r="DTV2608" s="113"/>
      <c r="DTW2608" s="113"/>
      <c r="DTX2608" s="113"/>
      <c r="DTY2608" s="113"/>
      <c r="DTZ2608" s="113"/>
      <c r="DUA2608" s="113"/>
      <c r="DUB2608" s="113"/>
      <c r="DUC2608" s="113"/>
      <c r="DUD2608" s="113"/>
      <c r="DUE2608" s="113"/>
      <c r="DUF2608" s="113"/>
      <c r="DUG2608" s="113"/>
      <c r="DUH2608" s="113"/>
      <c r="DUI2608" s="113"/>
      <c r="DUJ2608" s="113"/>
      <c r="DUK2608" s="113"/>
      <c r="DUL2608" s="113"/>
      <c r="DUM2608" s="113"/>
      <c r="DUN2608" s="113"/>
      <c r="DUO2608" s="113"/>
      <c r="DUP2608" s="113"/>
      <c r="DUQ2608" s="113"/>
      <c r="DUR2608" s="113"/>
      <c r="DUS2608" s="113"/>
      <c r="DUT2608" s="113"/>
      <c r="DUU2608" s="113"/>
      <c r="DUV2608" s="113"/>
      <c r="DUW2608" s="113"/>
      <c r="DUX2608" s="113"/>
      <c r="DUY2608" s="113"/>
      <c r="DUZ2608" s="113"/>
      <c r="DVA2608" s="113"/>
      <c r="DVB2608" s="113"/>
      <c r="DVC2608" s="113"/>
      <c r="DVD2608" s="113"/>
      <c r="DVE2608" s="113"/>
      <c r="DVF2608" s="113"/>
      <c r="DVG2608" s="113"/>
      <c r="DVH2608" s="113"/>
      <c r="DVI2608" s="113"/>
      <c r="DVJ2608" s="113"/>
      <c r="DVK2608" s="113"/>
      <c r="DVL2608" s="113"/>
      <c r="DVM2608" s="113"/>
      <c r="DVN2608" s="113"/>
      <c r="DVO2608" s="113"/>
      <c r="DVP2608" s="113"/>
      <c r="DVQ2608" s="113"/>
      <c r="DVR2608" s="113"/>
      <c r="DVS2608" s="113"/>
      <c r="DVT2608" s="113"/>
      <c r="DVU2608" s="113"/>
      <c r="DVV2608" s="113"/>
      <c r="DVW2608" s="113"/>
      <c r="DVX2608" s="113"/>
      <c r="DVY2608" s="113"/>
      <c r="DVZ2608" s="113"/>
      <c r="DWA2608" s="113"/>
      <c r="DWB2608" s="113"/>
      <c r="DWC2608" s="113"/>
      <c r="DWD2608" s="113"/>
      <c r="DWE2608" s="113"/>
      <c r="DWF2608" s="113"/>
      <c r="DWG2608" s="113"/>
      <c r="DWH2608" s="113"/>
      <c r="DWI2608" s="113"/>
      <c r="DWJ2608" s="113"/>
      <c r="DWK2608" s="113"/>
      <c r="DWL2608" s="113"/>
      <c r="DWM2608" s="113"/>
      <c r="DWN2608" s="113"/>
      <c r="DWO2608" s="113"/>
      <c r="DWP2608" s="113"/>
      <c r="DWQ2608" s="113"/>
      <c r="DWR2608" s="113"/>
      <c r="DWS2608" s="113"/>
      <c r="DWT2608" s="113"/>
      <c r="DWU2608" s="113"/>
      <c r="DWV2608" s="113"/>
      <c r="DWW2608" s="113"/>
      <c r="DWX2608" s="113"/>
      <c r="DWY2608" s="113"/>
      <c r="DWZ2608" s="113"/>
      <c r="DXA2608" s="113"/>
      <c r="DXB2608" s="113"/>
      <c r="DXC2608" s="113"/>
      <c r="DXD2608" s="113"/>
      <c r="DXE2608" s="113"/>
      <c r="DXF2608" s="113"/>
      <c r="DXG2608" s="113"/>
      <c r="DXH2608" s="113"/>
      <c r="DXI2608" s="113"/>
      <c r="DXJ2608" s="113"/>
      <c r="DXK2608" s="113"/>
      <c r="DXL2608" s="113"/>
      <c r="DXM2608" s="113"/>
      <c r="DXN2608" s="113"/>
      <c r="DXO2608" s="113"/>
      <c r="DXP2608" s="113"/>
      <c r="DXQ2608" s="113"/>
      <c r="DXR2608" s="113"/>
      <c r="DXS2608" s="113"/>
      <c r="DXT2608" s="113"/>
      <c r="DXU2608" s="113"/>
      <c r="DXV2608" s="113"/>
      <c r="DXW2608" s="113"/>
      <c r="DXX2608" s="113"/>
      <c r="DXY2608" s="113"/>
      <c r="DXZ2608" s="113"/>
      <c r="DYA2608" s="113"/>
      <c r="DYB2608" s="113"/>
      <c r="DYC2608" s="113"/>
      <c r="DYD2608" s="113"/>
      <c r="DYE2608" s="113"/>
      <c r="DYF2608" s="113"/>
      <c r="DYG2608" s="113"/>
      <c r="DYH2608" s="113"/>
      <c r="DYI2608" s="113"/>
      <c r="DYJ2608" s="113"/>
      <c r="DYK2608" s="113"/>
      <c r="DYL2608" s="113"/>
      <c r="DYM2608" s="113"/>
      <c r="DYN2608" s="113"/>
      <c r="DYO2608" s="113"/>
      <c r="DYP2608" s="113"/>
      <c r="DYQ2608" s="113"/>
      <c r="DYR2608" s="113"/>
      <c r="DYS2608" s="113"/>
      <c r="DYT2608" s="113"/>
      <c r="DYU2608" s="113"/>
      <c r="DYV2608" s="113"/>
      <c r="DYW2608" s="113"/>
      <c r="DYX2608" s="113"/>
      <c r="DYY2608" s="113"/>
      <c r="DYZ2608" s="113"/>
      <c r="DZA2608" s="113"/>
      <c r="DZB2608" s="113"/>
      <c r="DZC2608" s="113"/>
      <c r="DZD2608" s="113"/>
      <c r="DZE2608" s="113"/>
      <c r="DZF2608" s="113"/>
      <c r="DZG2608" s="113"/>
      <c r="DZH2608" s="113"/>
      <c r="DZI2608" s="113"/>
      <c r="DZJ2608" s="113"/>
      <c r="DZK2608" s="113"/>
      <c r="DZL2608" s="113"/>
      <c r="DZM2608" s="113"/>
      <c r="DZN2608" s="113"/>
      <c r="DZO2608" s="113"/>
      <c r="DZP2608" s="113"/>
      <c r="DZQ2608" s="113"/>
      <c r="DZR2608" s="113"/>
      <c r="DZS2608" s="113"/>
      <c r="DZT2608" s="113"/>
      <c r="DZU2608" s="113"/>
      <c r="DZV2608" s="113"/>
      <c r="DZW2608" s="113"/>
      <c r="DZX2608" s="113"/>
      <c r="DZY2608" s="113"/>
      <c r="DZZ2608" s="113"/>
      <c r="EAA2608" s="113"/>
      <c r="EAB2608" s="113"/>
      <c r="EAC2608" s="113"/>
      <c r="EAD2608" s="113"/>
      <c r="EAE2608" s="113"/>
      <c r="EAF2608" s="113"/>
      <c r="EAG2608" s="113"/>
      <c r="EAH2608" s="113"/>
      <c r="EAI2608" s="113"/>
      <c r="EAJ2608" s="113"/>
      <c r="EAK2608" s="113"/>
      <c r="EAL2608" s="113"/>
      <c r="EAM2608" s="113"/>
      <c r="EAN2608" s="113"/>
      <c r="EAO2608" s="113"/>
      <c r="EAP2608" s="113"/>
      <c r="EAQ2608" s="113"/>
      <c r="EAR2608" s="113"/>
      <c r="EAS2608" s="113"/>
      <c r="EAT2608" s="113"/>
      <c r="EAU2608" s="113"/>
      <c r="EAV2608" s="113"/>
      <c r="EAW2608" s="113"/>
      <c r="EAX2608" s="113"/>
      <c r="EAY2608" s="113"/>
      <c r="EAZ2608" s="113"/>
      <c r="EBA2608" s="113"/>
      <c r="EBB2608" s="113"/>
      <c r="EBC2608" s="113"/>
      <c r="EBD2608" s="113"/>
      <c r="EBE2608" s="113"/>
      <c r="EBF2608" s="113"/>
      <c r="EBG2608" s="113"/>
      <c r="EBH2608" s="113"/>
      <c r="EBI2608" s="113"/>
      <c r="EBJ2608" s="113"/>
      <c r="EBK2608" s="113"/>
      <c r="EBL2608" s="113"/>
      <c r="EBM2608" s="113"/>
      <c r="EBN2608" s="113"/>
      <c r="EBO2608" s="113"/>
      <c r="EBP2608" s="113"/>
      <c r="EBQ2608" s="113"/>
      <c r="EBR2608" s="113"/>
      <c r="EBS2608" s="113"/>
      <c r="EBT2608" s="113"/>
      <c r="EBU2608" s="113"/>
      <c r="EBV2608" s="113"/>
      <c r="EBW2608" s="113"/>
      <c r="EBX2608" s="113"/>
      <c r="EBY2608" s="113"/>
      <c r="EBZ2608" s="113"/>
      <c r="ECA2608" s="113"/>
      <c r="ECB2608" s="113"/>
      <c r="ECC2608" s="113"/>
      <c r="ECD2608" s="113"/>
      <c r="ECE2608" s="113"/>
      <c r="ECF2608" s="113"/>
      <c r="ECG2608" s="113"/>
      <c r="ECH2608" s="113"/>
      <c r="ECI2608" s="113"/>
      <c r="ECJ2608" s="113"/>
      <c r="ECK2608" s="113"/>
      <c r="ECL2608" s="113"/>
      <c r="ECM2608" s="113"/>
      <c r="ECN2608" s="113"/>
      <c r="ECO2608" s="113"/>
      <c r="ECP2608" s="113"/>
      <c r="ECQ2608" s="113"/>
      <c r="ECR2608" s="113"/>
      <c r="ECS2608" s="113"/>
      <c r="ECT2608" s="113"/>
      <c r="ECU2608" s="113"/>
      <c r="ECV2608" s="113"/>
      <c r="ECW2608" s="113"/>
      <c r="ECX2608" s="113"/>
      <c r="ECY2608" s="113"/>
      <c r="ECZ2608" s="113"/>
      <c r="EDA2608" s="113"/>
      <c r="EDB2608" s="113"/>
      <c r="EDC2608" s="113"/>
      <c r="EDD2608" s="113"/>
      <c r="EDE2608" s="113"/>
      <c r="EDF2608" s="113"/>
      <c r="EDG2608" s="113"/>
      <c r="EDH2608" s="113"/>
      <c r="EDI2608" s="113"/>
      <c r="EDJ2608" s="113"/>
      <c r="EDK2608" s="113"/>
      <c r="EDL2608" s="113"/>
      <c r="EDM2608" s="113"/>
      <c r="EDN2608" s="113"/>
      <c r="EDO2608" s="113"/>
      <c r="EDP2608" s="113"/>
      <c r="EDQ2608" s="113"/>
      <c r="EDR2608" s="113"/>
      <c r="EDS2608" s="113"/>
      <c r="EDT2608" s="113"/>
      <c r="EDU2608" s="113"/>
      <c r="EDV2608" s="113"/>
      <c r="EDW2608" s="113"/>
      <c r="EDX2608" s="113"/>
      <c r="EDY2608" s="113"/>
      <c r="EDZ2608" s="113"/>
      <c r="EEA2608" s="113"/>
      <c r="EEB2608" s="113"/>
      <c r="EEC2608" s="113"/>
      <c r="EED2608" s="113"/>
      <c r="EEE2608" s="113"/>
      <c r="EEF2608" s="113"/>
      <c r="EEG2608" s="113"/>
      <c r="EEH2608" s="113"/>
      <c r="EEI2608" s="113"/>
      <c r="EEJ2608" s="113"/>
      <c r="EEK2608" s="113"/>
      <c r="EEL2608" s="113"/>
      <c r="EEM2608" s="113"/>
      <c r="EEN2608" s="113"/>
      <c r="EEO2608" s="113"/>
      <c r="EEP2608" s="113"/>
      <c r="EEQ2608" s="113"/>
      <c r="EER2608" s="113"/>
      <c r="EES2608" s="113"/>
      <c r="EET2608" s="113"/>
      <c r="EEU2608" s="113"/>
      <c r="EEV2608" s="113"/>
      <c r="EEW2608" s="113"/>
      <c r="EEX2608" s="113"/>
      <c r="EEY2608" s="113"/>
      <c r="EEZ2608" s="113"/>
      <c r="EFA2608" s="113"/>
      <c r="EFB2608" s="113"/>
      <c r="EFC2608" s="113"/>
      <c r="EFD2608" s="113"/>
      <c r="EFE2608" s="113"/>
      <c r="EFF2608" s="113"/>
      <c r="EFG2608" s="113"/>
      <c r="EFH2608" s="113"/>
      <c r="EFI2608" s="113"/>
      <c r="EFJ2608" s="113"/>
      <c r="EFK2608" s="113"/>
      <c r="EFL2608" s="113"/>
      <c r="EFM2608" s="113"/>
      <c r="EFN2608" s="113"/>
      <c r="EFO2608" s="113"/>
      <c r="EFP2608" s="113"/>
      <c r="EFQ2608" s="113"/>
      <c r="EFR2608" s="113"/>
      <c r="EFS2608" s="113"/>
      <c r="EFT2608" s="113"/>
      <c r="EFU2608" s="113"/>
      <c r="EFV2608" s="113"/>
      <c r="EFW2608" s="113"/>
      <c r="EFX2608" s="113"/>
      <c r="EFY2608" s="113"/>
      <c r="EFZ2608" s="113"/>
      <c r="EGA2608" s="113"/>
      <c r="EGB2608" s="113"/>
      <c r="EGC2608" s="113"/>
      <c r="EGD2608" s="113"/>
      <c r="EGE2608" s="113"/>
      <c r="EGF2608" s="113"/>
      <c r="EGG2608" s="113"/>
      <c r="EGH2608" s="113"/>
      <c r="EGI2608" s="113"/>
      <c r="EGJ2608" s="113"/>
      <c r="EGK2608" s="113"/>
      <c r="EGL2608" s="113"/>
      <c r="EGM2608" s="113"/>
      <c r="EGN2608" s="113"/>
      <c r="EGO2608" s="113"/>
      <c r="EGP2608" s="113"/>
      <c r="EGQ2608" s="113"/>
      <c r="EGR2608" s="113"/>
      <c r="EGS2608" s="113"/>
      <c r="EGT2608" s="113"/>
      <c r="EGU2608" s="113"/>
      <c r="EGV2608" s="113"/>
      <c r="EGW2608" s="113"/>
      <c r="EGX2608" s="113"/>
      <c r="EGY2608" s="113"/>
      <c r="EGZ2608" s="113"/>
      <c r="EHA2608" s="113"/>
      <c r="EHB2608" s="113"/>
      <c r="EHC2608" s="113"/>
      <c r="EHD2608" s="113"/>
      <c r="EHE2608" s="113"/>
      <c r="EHF2608" s="113"/>
      <c r="EHG2608" s="113"/>
      <c r="EHH2608" s="113"/>
      <c r="EHI2608" s="113"/>
      <c r="EHJ2608" s="113"/>
      <c r="EHK2608" s="113"/>
      <c r="EHL2608" s="113"/>
      <c r="EHM2608" s="113"/>
      <c r="EHN2608" s="113"/>
      <c r="EHO2608" s="113"/>
      <c r="EHP2608" s="113"/>
      <c r="EHQ2608" s="113"/>
      <c r="EHR2608" s="113"/>
      <c r="EHS2608" s="113"/>
      <c r="EHT2608" s="113"/>
      <c r="EHU2608" s="113"/>
      <c r="EHV2608" s="113"/>
      <c r="EHW2608" s="113"/>
      <c r="EHX2608" s="113"/>
      <c r="EHY2608" s="113"/>
      <c r="EHZ2608" s="113"/>
      <c r="EIA2608" s="113"/>
      <c r="EIB2608" s="113"/>
      <c r="EIC2608" s="113"/>
      <c r="EID2608" s="113"/>
      <c r="EIE2608" s="113"/>
      <c r="EIF2608" s="113"/>
      <c r="EIG2608" s="113"/>
      <c r="EIH2608" s="113"/>
      <c r="EII2608" s="113"/>
      <c r="EIJ2608" s="113"/>
      <c r="EIK2608" s="113"/>
      <c r="EIL2608" s="113"/>
      <c r="EIM2608" s="113"/>
      <c r="EIN2608" s="113"/>
      <c r="EIO2608" s="113"/>
      <c r="EIP2608" s="113"/>
      <c r="EIQ2608" s="113"/>
      <c r="EIR2608" s="113"/>
      <c r="EIS2608" s="113"/>
      <c r="EIT2608" s="113"/>
      <c r="EIU2608" s="113"/>
      <c r="EIV2608" s="113"/>
      <c r="EIW2608" s="113"/>
      <c r="EIX2608" s="113"/>
      <c r="EIY2608" s="113"/>
      <c r="EIZ2608" s="113"/>
      <c r="EJA2608" s="113"/>
      <c r="EJB2608" s="113"/>
      <c r="EJC2608" s="113"/>
      <c r="EJD2608" s="113"/>
      <c r="EJE2608" s="113"/>
      <c r="EJF2608" s="113"/>
      <c r="EJG2608" s="113"/>
      <c r="EJH2608" s="113"/>
      <c r="EJI2608" s="113"/>
      <c r="EJJ2608" s="113"/>
      <c r="EJK2608" s="113"/>
      <c r="EJL2608" s="113"/>
      <c r="EJM2608" s="113"/>
      <c r="EJN2608" s="113"/>
      <c r="EJO2608" s="113"/>
      <c r="EJP2608" s="113"/>
      <c r="EJQ2608" s="113"/>
      <c r="EJR2608" s="113"/>
      <c r="EJS2608" s="113"/>
      <c r="EJT2608" s="113"/>
      <c r="EJU2608" s="113"/>
      <c r="EJV2608" s="113"/>
      <c r="EJW2608" s="113"/>
      <c r="EJX2608" s="113"/>
      <c r="EJY2608" s="113"/>
      <c r="EJZ2608" s="113"/>
      <c r="EKA2608" s="113"/>
      <c r="EKB2608" s="113"/>
      <c r="EKC2608" s="113"/>
      <c r="EKD2608" s="113"/>
      <c r="EKE2608" s="113"/>
      <c r="EKF2608" s="113"/>
      <c r="EKG2608" s="113"/>
      <c r="EKH2608" s="113"/>
      <c r="EKI2608" s="113"/>
      <c r="EKJ2608" s="113"/>
      <c r="EKK2608" s="113"/>
      <c r="EKL2608" s="113"/>
      <c r="EKM2608" s="113"/>
      <c r="EKN2608" s="113"/>
      <c r="EKO2608" s="113"/>
      <c r="EKP2608" s="113"/>
      <c r="EKQ2608" s="113"/>
      <c r="EKR2608" s="113"/>
      <c r="EKS2608" s="113"/>
      <c r="EKT2608" s="113"/>
      <c r="EKU2608" s="113"/>
      <c r="EKV2608" s="113"/>
      <c r="EKW2608" s="113"/>
      <c r="EKX2608" s="113"/>
      <c r="EKY2608" s="113"/>
      <c r="EKZ2608" s="113"/>
      <c r="ELA2608" s="113"/>
      <c r="ELB2608" s="113"/>
      <c r="ELC2608" s="113"/>
      <c r="ELD2608" s="113"/>
      <c r="ELE2608" s="113"/>
      <c r="ELF2608" s="113"/>
      <c r="ELG2608" s="113"/>
      <c r="ELH2608" s="113"/>
      <c r="ELI2608" s="113"/>
      <c r="ELJ2608" s="113"/>
      <c r="ELK2608" s="113"/>
      <c r="ELL2608" s="113"/>
      <c r="ELM2608" s="113"/>
      <c r="ELN2608" s="113"/>
      <c r="ELO2608" s="113"/>
      <c r="ELP2608" s="113"/>
      <c r="ELQ2608" s="113"/>
      <c r="ELR2608" s="113"/>
      <c r="ELS2608" s="113"/>
      <c r="ELT2608" s="113"/>
      <c r="ELU2608" s="113"/>
      <c r="ELV2608" s="113"/>
      <c r="ELW2608" s="113"/>
      <c r="ELX2608" s="113"/>
      <c r="ELY2608" s="113"/>
      <c r="ELZ2608" s="113"/>
      <c r="EMA2608" s="113"/>
      <c r="EMB2608" s="113"/>
      <c r="EMC2608" s="113"/>
      <c r="EMD2608" s="113"/>
      <c r="EME2608" s="113"/>
      <c r="EMF2608" s="113"/>
      <c r="EMG2608" s="113"/>
      <c r="EMH2608" s="113"/>
      <c r="EMI2608" s="113"/>
      <c r="EMJ2608" s="113"/>
      <c r="EMK2608" s="113"/>
      <c r="EML2608" s="113"/>
      <c r="EMM2608" s="113"/>
      <c r="EMN2608" s="113"/>
      <c r="EMO2608" s="113"/>
      <c r="EMP2608" s="113"/>
      <c r="EMQ2608" s="113"/>
      <c r="EMR2608" s="113"/>
      <c r="EMS2608" s="113"/>
      <c r="EMT2608" s="113"/>
      <c r="EMU2608" s="113"/>
      <c r="EMV2608" s="113"/>
      <c r="EMW2608" s="113"/>
      <c r="EMX2608" s="113"/>
      <c r="EMY2608" s="113"/>
      <c r="EMZ2608" s="113"/>
      <c r="ENA2608" s="113"/>
      <c r="ENB2608" s="113"/>
      <c r="ENC2608" s="113"/>
      <c r="END2608" s="113"/>
      <c r="ENE2608" s="113"/>
      <c r="ENF2608" s="113"/>
      <c r="ENG2608" s="113"/>
      <c r="ENH2608" s="113"/>
      <c r="ENI2608" s="113"/>
      <c r="ENJ2608" s="113"/>
      <c r="ENK2608" s="113"/>
      <c r="ENL2608" s="113"/>
      <c r="ENM2608" s="113"/>
      <c r="ENN2608" s="113"/>
      <c r="ENO2608" s="113"/>
      <c r="ENP2608" s="113"/>
      <c r="ENQ2608" s="113"/>
      <c r="ENR2608" s="113"/>
      <c r="ENS2608" s="113"/>
      <c r="ENT2608" s="113"/>
      <c r="ENU2608" s="113"/>
      <c r="ENV2608" s="113"/>
      <c r="ENW2608" s="113"/>
      <c r="ENX2608" s="113"/>
      <c r="ENY2608" s="113"/>
      <c r="ENZ2608" s="113"/>
      <c r="EOA2608" s="113"/>
      <c r="EOB2608" s="113"/>
      <c r="EOC2608" s="113"/>
      <c r="EOD2608" s="113"/>
      <c r="EOE2608" s="113"/>
      <c r="EOF2608" s="113"/>
      <c r="EOG2608" s="113"/>
      <c r="EOH2608" s="113"/>
      <c r="EOI2608" s="113"/>
      <c r="EOJ2608" s="113"/>
      <c r="EOK2608" s="113"/>
      <c r="EOL2608" s="113"/>
      <c r="EOM2608" s="113"/>
      <c r="EON2608" s="113"/>
      <c r="EOO2608" s="113"/>
      <c r="EOP2608" s="113"/>
      <c r="EOQ2608" s="113"/>
      <c r="EOR2608" s="113"/>
      <c r="EOS2608" s="113"/>
      <c r="EOT2608" s="113"/>
      <c r="EOU2608" s="113"/>
      <c r="EOV2608" s="113"/>
      <c r="EOW2608" s="113"/>
      <c r="EOX2608" s="113"/>
      <c r="EOY2608" s="113"/>
      <c r="EOZ2608" s="113"/>
      <c r="EPA2608" s="113"/>
      <c r="EPB2608" s="113"/>
      <c r="EPC2608" s="113"/>
      <c r="EPD2608" s="113"/>
      <c r="EPE2608" s="113"/>
      <c r="EPF2608" s="113"/>
      <c r="EPG2608" s="113"/>
      <c r="EPH2608" s="113"/>
      <c r="EPI2608" s="113"/>
      <c r="EPJ2608" s="113"/>
      <c r="EPK2608" s="113"/>
      <c r="EPL2608" s="113"/>
      <c r="EPM2608" s="113"/>
      <c r="EPN2608" s="113"/>
      <c r="EPO2608" s="113"/>
      <c r="EPP2608" s="113"/>
      <c r="EPQ2608" s="113"/>
      <c r="EPR2608" s="113"/>
      <c r="EPS2608" s="113"/>
      <c r="EPT2608" s="113"/>
      <c r="EPU2608" s="113"/>
      <c r="EPV2608" s="113"/>
      <c r="EPW2608" s="113"/>
      <c r="EPX2608" s="113"/>
      <c r="EPY2608" s="113"/>
      <c r="EPZ2608" s="113"/>
      <c r="EQA2608" s="113"/>
      <c r="EQB2608" s="113"/>
      <c r="EQC2608" s="113"/>
      <c r="EQD2608" s="113"/>
      <c r="EQE2608" s="113"/>
      <c r="EQF2608" s="113"/>
      <c r="EQG2608" s="113"/>
      <c r="EQH2608" s="113"/>
      <c r="EQI2608" s="113"/>
      <c r="EQJ2608" s="113"/>
      <c r="EQK2608" s="113"/>
      <c r="EQL2608" s="113"/>
      <c r="EQM2608" s="113"/>
      <c r="EQN2608" s="113"/>
      <c r="EQO2608" s="113"/>
      <c r="EQP2608" s="113"/>
      <c r="EQQ2608" s="113"/>
      <c r="EQR2608" s="113"/>
      <c r="EQS2608" s="113"/>
      <c r="EQT2608" s="113"/>
      <c r="EQU2608" s="113"/>
      <c r="EQV2608" s="113"/>
      <c r="EQW2608" s="113"/>
      <c r="EQX2608" s="113"/>
      <c r="EQY2608" s="113"/>
      <c r="EQZ2608" s="113"/>
      <c r="ERA2608" s="113"/>
      <c r="ERB2608" s="113"/>
      <c r="ERC2608" s="113"/>
      <c r="ERD2608" s="113"/>
      <c r="ERE2608" s="113"/>
      <c r="ERF2608" s="113"/>
      <c r="ERG2608" s="113"/>
      <c r="ERH2608" s="113"/>
      <c r="ERI2608" s="113"/>
      <c r="ERJ2608" s="113"/>
      <c r="ERK2608" s="113"/>
      <c r="ERL2608" s="113"/>
      <c r="ERM2608" s="113"/>
      <c r="ERN2608" s="113"/>
      <c r="ERO2608" s="113"/>
      <c r="ERP2608" s="113"/>
      <c r="ERQ2608" s="113"/>
      <c r="ERR2608" s="113"/>
      <c r="ERS2608" s="113"/>
      <c r="ERT2608" s="113"/>
      <c r="ERU2608" s="113"/>
      <c r="ERV2608" s="113"/>
      <c r="ERW2608" s="113"/>
      <c r="ERX2608" s="113"/>
      <c r="ERY2608" s="113"/>
      <c r="ERZ2608" s="113"/>
      <c r="ESA2608" s="113"/>
      <c r="ESB2608" s="113"/>
      <c r="ESC2608" s="113"/>
      <c r="ESD2608" s="113"/>
      <c r="ESE2608" s="113"/>
      <c r="ESF2608" s="113"/>
      <c r="ESG2608" s="113"/>
      <c r="ESH2608" s="113"/>
      <c r="ESI2608" s="113"/>
      <c r="ESJ2608" s="113"/>
      <c r="ESK2608" s="113"/>
      <c r="ESL2608" s="113"/>
      <c r="ESM2608" s="113"/>
      <c r="ESN2608" s="113"/>
      <c r="ESO2608" s="113"/>
      <c r="ESP2608" s="113"/>
      <c r="ESQ2608" s="113"/>
      <c r="ESR2608" s="113"/>
      <c r="ESS2608" s="113"/>
      <c r="EST2608" s="113"/>
      <c r="ESU2608" s="113"/>
      <c r="ESV2608" s="113"/>
      <c r="ESW2608" s="113"/>
      <c r="ESX2608" s="113"/>
      <c r="ESY2608" s="113"/>
      <c r="ESZ2608" s="113"/>
      <c r="ETA2608" s="113"/>
      <c r="ETB2608" s="113"/>
      <c r="ETC2608" s="113"/>
      <c r="ETD2608" s="113"/>
      <c r="ETE2608" s="113"/>
      <c r="ETF2608" s="113"/>
      <c r="ETG2608" s="113"/>
      <c r="ETH2608" s="113"/>
      <c r="ETI2608" s="113"/>
      <c r="ETJ2608" s="113"/>
      <c r="ETK2608" s="113"/>
      <c r="ETL2608" s="113"/>
      <c r="ETM2608" s="113"/>
      <c r="ETN2608" s="113"/>
      <c r="ETO2608" s="113"/>
      <c r="ETP2608" s="113"/>
      <c r="ETQ2608" s="113"/>
      <c r="ETR2608" s="113"/>
      <c r="ETS2608" s="113"/>
      <c r="ETT2608" s="113"/>
      <c r="ETU2608" s="113"/>
      <c r="ETV2608" s="113"/>
      <c r="ETW2608" s="113"/>
      <c r="ETX2608" s="113"/>
      <c r="ETY2608" s="113"/>
      <c r="ETZ2608" s="113"/>
      <c r="EUA2608" s="113"/>
      <c r="EUB2608" s="113"/>
      <c r="EUC2608" s="113"/>
      <c r="EUD2608" s="113"/>
      <c r="EUE2608" s="113"/>
      <c r="EUF2608" s="113"/>
      <c r="EUG2608" s="113"/>
      <c r="EUH2608" s="113"/>
      <c r="EUI2608" s="113"/>
      <c r="EUJ2608" s="113"/>
      <c r="EUK2608" s="113"/>
      <c r="EUL2608" s="113"/>
      <c r="EUM2608" s="113"/>
      <c r="EUN2608" s="113"/>
      <c r="EUO2608" s="113"/>
      <c r="EUP2608" s="113"/>
      <c r="EUQ2608" s="113"/>
      <c r="EUR2608" s="113"/>
      <c r="EUS2608" s="113"/>
      <c r="EUT2608" s="113"/>
      <c r="EUU2608" s="113"/>
      <c r="EUV2608" s="113"/>
      <c r="EUW2608" s="113"/>
      <c r="EUX2608" s="113"/>
      <c r="EUY2608" s="113"/>
      <c r="EUZ2608" s="113"/>
      <c r="EVA2608" s="113"/>
      <c r="EVB2608" s="113"/>
      <c r="EVC2608" s="113"/>
      <c r="EVD2608" s="113"/>
      <c r="EVE2608" s="113"/>
      <c r="EVF2608" s="113"/>
      <c r="EVG2608" s="113"/>
      <c r="EVH2608" s="113"/>
      <c r="EVI2608" s="113"/>
      <c r="EVJ2608" s="113"/>
      <c r="EVK2608" s="113"/>
      <c r="EVL2608" s="113"/>
      <c r="EVM2608" s="113"/>
      <c r="EVN2608" s="113"/>
      <c r="EVO2608" s="113"/>
      <c r="EVP2608" s="113"/>
      <c r="EVQ2608" s="113"/>
      <c r="EVR2608" s="113"/>
      <c r="EVS2608" s="113"/>
      <c r="EVT2608" s="113"/>
      <c r="EVU2608" s="113"/>
      <c r="EVV2608" s="113"/>
      <c r="EVW2608" s="113"/>
      <c r="EVX2608" s="113"/>
      <c r="EVY2608" s="113"/>
      <c r="EVZ2608" s="113"/>
      <c r="EWA2608" s="113"/>
      <c r="EWB2608" s="113"/>
      <c r="EWC2608" s="113"/>
      <c r="EWD2608" s="113"/>
      <c r="EWE2608" s="113"/>
      <c r="EWF2608" s="113"/>
      <c r="EWG2608" s="113"/>
      <c r="EWH2608" s="113"/>
      <c r="EWI2608" s="113"/>
      <c r="EWJ2608" s="113"/>
      <c r="EWK2608" s="113"/>
      <c r="EWL2608" s="113"/>
      <c r="EWM2608" s="113"/>
      <c r="EWN2608" s="113"/>
      <c r="EWO2608" s="113"/>
      <c r="EWP2608" s="113"/>
      <c r="EWQ2608" s="113"/>
      <c r="EWR2608" s="113"/>
      <c r="EWS2608" s="113"/>
      <c r="EWT2608" s="113"/>
      <c r="EWU2608" s="113"/>
      <c r="EWV2608" s="113"/>
      <c r="EWW2608" s="113"/>
      <c r="EWX2608" s="113"/>
      <c r="EWY2608" s="113"/>
      <c r="EWZ2608" s="113"/>
      <c r="EXA2608" s="113"/>
      <c r="EXB2608" s="113"/>
      <c r="EXC2608" s="113"/>
      <c r="EXD2608" s="113"/>
      <c r="EXE2608" s="113"/>
      <c r="EXF2608" s="113"/>
      <c r="EXG2608" s="113"/>
      <c r="EXH2608" s="113"/>
      <c r="EXI2608" s="113"/>
      <c r="EXJ2608" s="113"/>
      <c r="EXK2608" s="113"/>
      <c r="EXL2608" s="113"/>
      <c r="EXM2608" s="113"/>
      <c r="EXN2608" s="113"/>
      <c r="EXO2608" s="113"/>
      <c r="EXP2608" s="113"/>
      <c r="EXQ2608" s="113"/>
      <c r="EXR2608" s="113"/>
      <c r="EXS2608" s="113"/>
      <c r="EXT2608" s="113"/>
      <c r="EXU2608" s="113"/>
      <c r="EXV2608" s="113"/>
      <c r="EXW2608" s="113"/>
      <c r="EXX2608" s="113"/>
      <c r="EXY2608" s="113"/>
      <c r="EXZ2608" s="113"/>
      <c r="EYA2608" s="113"/>
      <c r="EYB2608" s="113"/>
      <c r="EYC2608" s="113"/>
      <c r="EYD2608" s="113"/>
      <c r="EYE2608" s="113"/>
      <c r="EYF2608" s="113"/>
      <c r="EYG2608" s="113"/>
      <c r="EYH2608" s="113"/>
      <c r="EYI2608" s="113"/>
      <c r="EYJ2608" s="113"/>
      <c r="EYK2608" s="113"/>
      <c r="EYL2608" s="113"/>
      <c r="EYM2608" s="113"/>
      <c r="EYN2608" s="113"/>
      <c r="EYO2608" s="113"/>
      <c r="EYP2608" s="113"/>
      <c r="EYQ2608" s="113"/>
      <c r="EYR2608" s="113"/>
      <c r="EYS2608" s="113"/>
      <c r="EYT2608" s="113"/>
      <c r="EYU2608" s="113"/>
      <c r="EYV2608" s="113"/>
      <c r="EYW2608" s="113"/>
      <c r="EYX2608" s="113"/>
      <c r="EYY2608" s="113"/>
      <c r="EYZ2608" s="113"/>
      <c r="EZA2608" s="113"/>
      <c r="EZB2608" s="113"/>
      <c r="EZC2608" s="113"/>
      <c r="EZD2608" s="113"/>
      <c r="EZE2608" s="113"/>
      <c r="EZF2608" s="113"/>
      <c r="EZG2608" s="113"/>
      <c r="EZH2608" s="113"/>
      <c r="EZI2608" s="113"/>
      <c r="EZJ2608" s="113"/>
      <c r="EZK2608" s="113"/>
      <c r="EZL2608" s="113"/>
      <c r="EZM2608" s="113"/>
      <c r="EZN2608" s="113"/>
      <c r="EZO2608" s="113"/>
      <c r="EZP2608" s="113"/>
      <c r="EZQ2608" s="113"/>
      <c r="EZR2608" s="113"/>
      <c r="EZS2608" s="113"/>
      <c r="EZT2608" s="113"/>
      <c r="EZU2608" s="113"/>
      <c r="EZV2608" s="113"/>
      <c r="EZW2608" s="113"/>
      <c r="EZX2608" s="113"/>
      <c r="EZY2608" s="113"/>
      <c r="EZZ2608" s="113"/>
      <c r="FAA2608" s="113"/>
      <c r="FAB2608" s="113"/>
      <c r="FAC2608" s="113"/>
      <c r="FAD2608" s="113"/>
      <c r="FAE2608" s="113"/>
      <c r="FAF2608" s="113"/>
      <c r="FAG2608" s="113"/>
      <c r="FAH2608" s="113"/>
      <c r="FAI2608" s="113"/>
      <c r="FAJ2608" s="113"/>
      <c r="FAK2608" s="113"/>
      <c r="FAL2608" s="113"/>
      <c r="FAM2608" s="113"/>
      <c r="FAN2608" s="113"/>
      <c r="FAO2608" s="113"/>
      <c r="FAP2608" s="113"/>
      <c r="FAQ2608" s="113"/>
      <c r="FAR2608" s="113"/>
      <c r="FAS2608" s="113"/>
      <c r="FAT2608" s="113"/>
      <c r="FAU2608" s="113"/>
      <c r="FAV2608" s="113"/>
      <c r="FAW2608" s="113"/>
      <c r="FAX2608" s="113"/>
      <c r="FAY2608" s="113"/>
      <c r="FAZ2608" s="113"/>
      <c r="FBA2608" s="113"/>
      <c r="FBB2608" s="113"/>
      <c r="FBC2608" s="113"/>
      <c r="FBD2608" s="113"/>
      <c r="FBE2608" s="113"/>
      <c r="FBF2608" s="113"/>
      <c r="FBG2608" s="113"/>
      <c r="FBH2608" s="113"/>
      <c r="FBI2608" s="113"/>
      <c r="FBJ2608" s="113"/>
      <c r="FBK2608" s="113"/>
      <c r="FBL2608" s="113"/>
      <c r="FBM2608" s="113"/>
      <c r="FBN2608" s="113"/>
      <c r="FBO2608" s="113"/>
      <c r="FBP2608" s="113"/>
      <c r="FBQ2608" s="113"/>
      <c r="FBR2608" s="113"/>
      <c r="FBS2608" s="113"/>
      <c r="FBT2608" s="113"/>
      <c r="FBU2608" s="113"/>
      <c r="FBV2608" s="113"/>
      <c r="FBW2608" s="113"/>
      <c r="FBX2608" s="113"/>
      <c r="FBY2608" s="113"/>
      <c r="FBZ2608" s="113"/>
      <c r="FCA2608" s="113"/>
      <c r="FCB2608" s="113"/>
      <c r="FCC2608" s="113"/>
      <c r="FCD2608" s="113"/>
      <c r="FCE2608" s="113"/>
      <c r="FCF2608" s="113"/>
      <c r="FCG2608" s="113"/>
      <c r="FCH2608" s="113"/>
      <c r="FCI2608" s="113"/>
      <c r="FCJ2608" s="113"/>
      <c r="FCK2608" s="113"/>
      <c r="FCL2608" s="113"/>
      <c r="FCM2608" s="113"/>
      <c r="FCN2608" s="113"/>
      <c r="FCO2608" s="113"/>
      <c r="FCP2608" s="113"/>
      <c r="FCQ2608" s="113"/>
      <c r="FCR2608" s="113"/>
      <c r="FCS2608" s="113"/>
      <c r="FCT2608" s="113"/>
      <c r="FCU2608" s="113"/>
      <c r="FCV2608" s="113"/>
      <c r="FCW2608" s="113"/>
      <c r="FCX2608" s="113"/>
      <c r="FCY2608" s="113"/>
      <c r="FCZ2608" s="113"/>
      <c r="FDA2608" s="113"/>
      <c r="FDB2608" s="113"/>
      <c r="FDC2608" s="113"/>
      <c r="FDD2608" s="113"/>
      <c r="FDE2608" s="113"/>
      <c r="FDF2608" s="113"/>
      <c r="FDG2608" s="113"/>
      <c r="FDH2608" s="113"/>
      <c r="FDI2608" s="113"/>
      <c r="FDJ2608" s="113"/>
      <c r="FDK2608" s="113"/>
      <c r="FDL2608" s="113"/>
      <c r="FDM2608" s="113"/>
      <c r="FDN2608" s="113"/>
      <c r="FDO2608" s="113"/>
      <c r="FDP2608" s="113"/>
      <c r="FDQ2608" s="113"/>
      <c r="FDR2608" s="113"/>
      <c r="FDS2608" s="113"/>
      <c r="FDT2608" s="113"/>
      <c r="FDU2608" s="113"/>
      <c r="FDV2608" s="113"/>
      <c r="FDW2608" s="113"/>
      <c r="FDX2608" s="113"/>
      <c r="FDY2608" s="113"/>
      <c r="FDZ2608" s="113"/>
      <c r="FEA2608" s="113"/>
      <c r="FEB2608" s="113"/>
      <c r="FEC2608" s="113"/>
      <c r="FED2608" s="113"/>
      <c r="FEE2608" s="113"/>
      <c r="FEF2608" s="113"/>
      <c r="FEG2608" s="113"/>
      <c r="FEH2608" s="113"/>
      <c r="FEI2608" s="113"/>
      <c r="FEJ2608" s="113"/>
      <c r="FEK2608" s="113"/>
      <c r="FEL2608" s="113"/>
      <c r="FEM2608" s="113"/>
      <c r="FEN2608" s="113"/>
      <c r="FEO2608" s="113"/>
      <c r="FEP2608" s="113"/>
      <c r="FEQ2608" s="113"/>
      <c r="FER2608" s="113"/>
      <c r="FES2608" s="113"/>
      <c r="FET2608" s="113"/>
      <c r="FEU2608" s="113"/>
      <c r="FEV2608" s="113"/>
      <c r="FEW2608" s="113"/>
      <c r="FEX2608" s="113"/>
      <c r="FEY2608" s="113"/>
      <c r="FEZ2608" s="113"/>
      <c r="FFA2608" s="113"/>
      <c r="FFB2608" s="113"/>
      <c r="FFC2608" s="113"/>
      <c r="FFD2608" s="113"/>
      <c r="FFE2608" s="113"/>
      <c r="FFF2608" s="113"/>
      <c r="FFG2608" s="113"/>
      <c r="FFH2608" s="113"/>
      <c r="FFI2608" s="113"/>
      <c r="FFJ2608" s="113"/>
      <c r="FFK2608" s="113"/>
      <c r="FFL2608" s="113"/>
      <c r="FFM2608" s="113"/>
      <c r="FFN2608" s="113"/>
      <c r="FFO2608" s="113"/>
      <c r="FFP2608" s="113"/>
      <c r="FFQ2608" s="113"/>
      <c r="FFR2608" s="113"/>
      <c r="FFS2608" s="113"/>
      <c r="FFT2608" s="113"/>
      <c r="FFU2608" s="113"/>
      <c r="FFV2608" s="113"/>
      <c r="FFW2608" s="113"/>
      <c r="FFX2608" s="113"/>
      <c r="FFY2608" s="113"/>
      <c r="FFZ2608" s="113"/>
      <c r="FGA2608" s="113"/>
      <c r="FGB2608" s="113"/>
      <c r="FGC2608" s="113"/>
      <c r="FGD2608" s="113"/>
      <c r="FGE2608" s="113"/>
      <c r="FGF2608" s="113"/>
      <c r="FGG2608" s="113"/>
      <c r="FGH2608" s="113"/>
      <c r="FGI2608" s="113"/>
      <c r="FGJ2608" s="113"/>
      <c r="FGK2608" s="113"/>
      <c r="FGL2608" s="113"/>
      <c r="FGM2608" s="113"/>
      <c r="FGN2608" s="113"/>
      <c r="FGO2608" s="113"/>
      <c r="FGP2608" s="113"/>
      <c r="FGQ2608" s="113"/>
      <c r="FGR2608" s="113"/>
      <c r="FGS2608" s="113"/>
      <c r="FGT2608" s="113"/>
      <c r="FGU2608" s="113"/>
      <c r="FGV2608" s="113"/>
      <c r="FGW2608" s="113"/>
      <c r="FGX2608" s="113"/>
      <c r="FGY2608" s="113"/>
      <c r="FGZ2608" s="113"/>
      <c r="FHA2608" s="113"/>
      <c r="FHB2608" s="113"/>
      <c r="FHC2608" s="113"/>
      <c r="FHD2608" s="113"/>
      <c r="FHE2608" s="113"/>
      <c r="FHF2608" s="113"/>
      <c r="FHG2608" s="113"/>
      <c r="FHH2608" s="113"/>
      <c r="FHI2608" s="113"/>
      <c r="FHJ2608" s="113"/>
      <c r="FHK2608" s="113"/>
      <c r="FHL2608" s="113"/>
      <c r="FHM2608" s="113"/>
      <c r="FHN2608" s="113"/>
      <c r="FHO2608" s="113"/>
      <c r="FHP2608" s="113"/>
      <c r="FHQ2608" s="113"/>
      <c r="FHR2608" s="113"/>
      <c r="FHS2608" s="113"/>
      <c r="FHT2608" s="113"/>
      <c r="FHU2608" s="113"/>
      <c r="FHV2608" s="113"/>
      <c r="FHW2608" s="113"/>
      <c r="FHX2608" s="113"/>
      <c r="FHY2608" s="113"/>
      <c r="FHZ2608" s="113"/>
      <c r="FIA2608" s="113"/>
      <c r="FIB2608" s="113"/>
      <c r="FIC2608" s="113"/>
      <c r="FID2608" s="113"/>
      <c r="FIE2608" s="113"/>
      <c r="FIF2608" s="113"/>
      <c r="FIG2608" s="113"/>
      <c r="FIH2608" s="113"/>
      <c r="FII2608" s="113"/>
      <c r="FIJ2608" s="113"/>
      <c r="FIK2608" s="113"/>
      <c r="FIL2608" s="113"/>
      <c r="FIM2608" s="113"/>
      <c r="FIN2608" s="113"/>
      <c r="FIO2608" s="113"/>
      <c r="FIP2608" s="113"/>
      <c r="FIQ2608" s="113"/>
      <c r="FIR2608" s="113"/>
      <c r="FIS2608" s="113"/>
      <c r="FIT2608" s="113"/>
      <c r="FIU2608" s="113"/>
      <c r="FIV2608" s="113"/>
      <c r="FIW2608" s="113"/>
      <c r="FIX2608" s="113"/>
      <c r="FIY2608" s="113"/>
      <c r="FIZ2608" s="113"/>
      <c r="FJA2608" s="113"/>
      <c r="FJB2608" s="113"/>
      <c r="FJC2608" s="113"/>
      <c r="FJD2608" s="113"/>
      <c r="FJE2608" s="113"/>
      <c r="FJF2608" s="113"/>
      <c r="FJG2608" s="113"/>
      <c r="FJH2608" s="113"/>
      <c r="FJI2608" s="113"/>
      <c r="FJJ2608" s="113"/>
      <c r="FJK2608" s="113"/>
      <c r="FJL2608" s="113"/>
      <c r="FJM2608" s="113"/>
      <c r="FJN2608" s="113"/>
      <c r="FJO2608" s="113"/>
      <c r="FJP2608" s="113"/>
      <c r="FJQ2608" s="113"/>
      <c r="FJR2608" s="113"/>
      <c r="FJS2608" s="113"/>
      <c r="FJT2608" s="113"/>
      <c r="FJU2608" s="113"/>
      <c r="FJV2608" s="113"/>
      <c r="FJW2608" s="113"/>
      <c r="FJX2608" s="113"/>
      <c r="FJY2608" s="113"/>
      <c r="FJZ2608" s="113"/>
      <c r="FKA2608" s="113"/>
      <c r="FKB2608" s="113"/>
      <c r="FKC2608" s="113"/>
      <c r="FKD2608" s="113"/>
      <c r="FKE2608" s="113"/>
      <c r="FKF2608" s="113"/>
      <c r="FKG2608" s="113"/>
      <c r="FKH2608" s="113"/>
      <c r="FKI2608" s="113"/>
      <c r="FKJ2608" s="113"/>
      <c r="FKK2608" s="113"/>
      <c r="FKL2608" s="113"/>
      <c r="FKM2608" s="113"/>
      <c r="FKN2608" s="113"/>
      <c r="FKO2608" s="113"/>
      <c r="FKP2608" s="113"/>
      <c r="FKQ2608" s="113"/>
      <c r="FKR2608" s="113"/>
      <c r="FKS2608" s="113"/>
      <c r="FKT2608" s="113"/>
      <c r="FKU2608" s="113"/>
      <c r="FKV2608" s="113"/>
      <c r="FKW2608" s="113"/>
      <c r="FKX2608" s="113"/>
      <c r="FKY2608" s="113"/>
      <c r="FKZ2608" s="113"/>
      <c r="FLA2608" s="113"/>
      <c r="FLB2608" s="113"/>
      <c r="FLC2608" s="113"/>
      <c r="FLD2608" s="113"/>
      <c r="FLE2608" s="113"/>
      <c r="FLF2608" s="113"/>
      <c r="FLG2608" s="113"/>
      <c r="FLH2608" s="113"/>
      <c r="FLI2608" s="113"/>
      <c r="FLJ2608" s="113"/>
      <c r="FLK2608" s="113"/>
      <c r="FLL2608" s="113"/>
      <c r="FLM2608" s="113"/>
      <c r="FLN2608" s="113"/>
      <c r="FLO2608" s="113"/>
      <c r="FLP2608" s="113"/>
      <c r="FLQ2608" s="113"/>
      <c r="FLR2608" s="113"/>
      <c r="FLS2608" s="113"/>
      <c r="FLT2608" s="113"/>
      <c r="FLU2608" s="113"/>
      <c r="FLV2608" s="113"/>
      <c r="FLW2608" s="113"/>
      <c r="FLX2608" s="113"/>
      <c r="FLY2608" s="113"/>
      <c r="FLZ2608" s="113"/>
      <c r="FMA2608" s="113"/>
      <c r="FMB2608" s="113"/>
      <c r="FMC2608" s="113"/>
      <c r="FMD2608" s="113"/>
      <c r="FME2608" s="113"/>
      <c r="FMF2608" s="113"/>
      <c r="FMG2608" s="113"/>
      <c r="FMH2608" s="113"/>
      <c r="FMI2608" s="113"/>
      <c r="FMJ2608" s="113"/>
      <c r="FMK2608" s="113"/>
      <c r="FML2608" s="113"/>
      <c r="FMM2608" s="113"/>
      <c r="FMN2608" s="113"/>
      <c r="FMO2608" s="113"/>
      <c r="FMP2608" s="113"/>
      <c r="FMQ2608" s="113"/>
      <c r="FMR2608" s="113"/>
      <c r="FMS2608" s="113"/>
      <c r="FMT2608" s="113"/>
      <c r="FMU2608" s="113"/>
      <c r="FMV2608" s="113"/>
      <c r="FMW2608" s="113"/>
      <c r="FMX2608" s="113"/>
      <c r="FMY2608" s="113"/>
      <c r="FMZ2608" s="113"/>
      <c r="FNA2608" s="113"/>
      <c r="FNB2608" s="113"/>
      <c r="FNC2608" s="113"/>
      <c r="FND2608" s="113"/>
      <c r="FNE2608" s="113"/>
      <c r="FNF2608" s="113"/>
      <c r="FNG2608" s="113"/>
      <c r="FNH2608" s="113"/>
      <c r="FNI2608" s="113"/>
      <c r="FNJ2608" s="113"/>
      <c r="FNK2608" s="113"/>
      <c r="FNL2608" s="113"/>
      <c r="FNM2608" s="113"/>
      <c r="FNN2608" s="113"/>
      <c r="FNO2608" s="113"/>
      <c r="FNP2608" s="113"/>
      <c r="FNQ2608" s="113"/>
      <c r="FNR2608" s="113"/>
      <c r="FNS2608" s="113"/>
      <c r="FNT2608" s="113"/>
      <c r="FNU2608" s="113"/>
      <c r="FNV2608" s="113"/>
      <c r="FNW2608" s="113"/>
      <c r="FNX2608" s="113"/>
      <c r="FNY2608" s="113"/>
      <c r="FNZ2608" s="113"/>
      <c r="FOA2608" s="113"/>
      <c r="FOB2608" s="113"/>
      <c r="FOC2608" s="113"/>
      <c r="FOD2608" s="113"/>
      <c r="FOE2608" s="113"/>
      <c r="FOF2608" s="113"/>
      <c r="FOG2608" s="113"/>
      <c r="FOH2608" s="113"/>
      <c r="FOI2608" s="113"/>
      <c r="FOJ2608" s="113"/>
      <c r="FOK2608" s="113"/>
      <c r="FOL2608" s="113"/>
      <c r="FOM2608" s="113"/>
      <c r="FON2608" s="113"/>
      <c r="FOO2608" s="113"/>
      <c r="FOP2608" s="113"/>
      <c r="FOQ2608" s="113"/>
      <c r="FOR2608" s="113"/>
      <c r="FOS2608" s="113"/>
      <c r="FOT2608" s="113"/>
      <c r="FOU2608" s="113"/>
      <c r="FOV2608" s="113"/>
      <c r="FOW2608" s="113"/>
      <c r="FOX2608" s="113"/>
      <c r="FOY2608" s="113"/>
      <c r="FOZ2608" s="113"/>
      <c r="FPA2608" s="113"/>
      <c r="FPB2608" s="113"/>
      <c r="FPC2608" s="113"/>
      <c r="FPD2608" s="113"/>
      <c r="FPE2608" s="113"/>
      <c r="FPF2608" s="113"/>
      <c r="FPG2608" s="113"/>
      <c r="FPH2608" s="113"/>
      <c r="FPI2608" s="113"/>
      <c r="FPJ2608" s="113"/>
      <c r="FPK2608" s="113"/>
      <c r="FPL2608" s="113"/>
      <c r="FPM2608" s="113"/>
      <c r="FPN2608" s="113"/>
      <c r="FPO2608" s="113"/>
      <c r="FPP2608" s="113"/>
      <c r="FPQ2608" s="113"/>
      <c r="FPR2608" s="113"/>
      <c r="FPS2608" s="113"/>
      <c r="FPT2608" s="113"/>
      <c r="FPU2608" s="113"/>
      <c r="FPV2608" s="113"/>
      <c r="FPW2608" s="113"/>
      <c r="FPX2608" s="113"/>
      <c r="FPY2608" s="113"/>
      <c r="FPZ2608" s="113"/>
      <c r="FQA2608" s="113"/>
      <c r="FQB2608" s="113"/>
      <c r="FQC2608" s="113"/>
      <c r="FQD2608" s="113"/>
      <c r="FQE2608" s="113"/>
      <c r="FQF2608" s="113"/>
      <c r="FQG2608" s="113"/>
      <c r="FQH2608" s="113"/>
      <c r="FQI2608" s="113"/>
      <c r="FQJ2608" s="113"/>
      <c r="FQK2608" s="113"/>
      <c r="FQL2608" s="113"/>
      <c r="FQM2608" s="113"/>
      <c r="FQN2608" s="113"/>
      <c r="FQO2608" s="113"/>
      <c r="FQP2608" s="113"/>
      <c r="FQQ2608" s="113"/>
      <c r="FQR2608" s="113"/>
      <c r="FQS2608" s="113"/>
      <c r="FQT2608" s="113"/>
      <c r="FQU2608" s="113"/>
      <c r="FQV2608" s="113"/>
      <c r="FQW2608" s="113"/>
      <c r="FQX2608" s="113"/>
      <c r="FQY2608" s="113"/>
      <c r="FQZ2608" s="113"/>
      <c r="FRA2608" s="113"/>
      <c r="FRB2608" s="113"/>
      <c r="FRC2608" s="113"/>
      <c r="FRD2608" s="113"/>
      <c r="FRE2608" s="113"/>
      <c r="FRF2608" s="113"/>
      <c r="FRG2608" s="113"/>
      <c r="FRH2608" s="113"/>
      <c r="FRI2608" s="113"/>
      <c r="FRJ2608" s="113"/>
      <c r="FRK2608" s="113"/>
      <c r="FRL2608" s="113"/>
      <c r="FRM2608" s="113"/>
      <c r="FRN2608" s="113"/>
      <c r="FRO2608" s="113"/>
      <c r="FRP2608" s="113"/>
      <c r="FRQ2608" s="113"/>
      <c r="FRR2608" s="113"/>
      <c r="FRS2608" s="113"/>
      <c r="FRT2608" s="113"/>
      <c r="FRU2608" s="113"/>
      <c r="FRV2608" s="113"/>
      <c r="FRW2608" s="113"/>
      <c r="FRX2608" s="113"/>
      <c r="FRY2608" s="113"/>
      <c r="FRZ2608" s="113"/>
      <c r="FSA2608" s="113"/>
      <c r="FSB2608" s="113"/>
      <c r="FSC2608" s="113"/>
      <c r="FSD2608" s="113"/>
      <c r="FSE2608" s="113"/>
      <c r="FSF2608" s="113"/>
      <c r="FSG2608" s="113"/>
      <c r="FSH2608" s="113"/>
      <c r="FSI2608" s="113"/>
      <c r="FSJ2608" s="113"/>
      <c r="FSK2608" s="113"/>
      <c r="FSL2608" s="113"/>
      <c r="FSM2608" s="113"/>
      <c r="FSN2608" s="113"/>
      <c r="FSO2608" s="113"/>
      <c r="FSP2608" s="113"/>
      <c r="FSQ2608" s="113"/>
      <c r="FSR2608" s="113"/>
      <c r="FSS2608" s="113"/>
      <c r="FST2608" s="113"/>
      <c r="FSU2608" s="113"/>
      <c r="FSV2608" s="113"/>
      <c r="FSW2608" s="113"/>
      <c r="FSX2608" s="113"/>
      <c r="FSY2608" s="113"/>
      <c r="FSZ2608" s="113"/>
      <c r="FTA2608" s="113"/>
      <c r="FTB2608" s="113"/>
      <c r="FTC2608" s="113"/>
      <c r="FTD2608" s="113"/>
      <c r="FTE2608" s="113"/>
      <c r="FTF2608" s="113"/>
      <c r="FTG2608" s="113"/>
      <c r="FTH2608" s="113"/>
      <c r="FTI2608" s="113"/>
      <c r="FTJ2608" s="113"/>
      <c r="FTK2608" s="113"/>
      <c r="FTL2608" s="113"/>
      <c r="FTM2608" s="113"/>
      <c r="FTN2608" s="113"/>
      <c r="FTO2608" s="113"/>
      <c r="FTP2608" s="113"/>
      <c r="FTQ2608" s="113"/>
      <c r="FTR2608" s="113"/>
      <c r="FTS2608" s="113"/>
      <c r="FTT2608" s="113"/>
      <c r="FTU2608" s="113"/>
      <c r="FTV2608" s="113"/>
      <c r="FTW2608" s="113"/>
      <c r="FTX2608" s="113"/>
      <c r="FTY2608" s="113"/>
      <c r="FTZ2608" s="113"/>
      <c r="FUA2608" s="113"/>
      <c r="FUB2608" s="113"/>
      <c r="FUC2608" s="113"/>
      <c r="FUD2608" s="113"/>
      <c r="FUE2608" s="113"/>
      <c r="FUF2608" s="113"/>
      <c r="FUG2608" s="113"/>
      <c r="FUH2608" s="113"/>
      <c r="FUI2608" s="113"/>
      <c r="FUJ2608" s="113"/>
      <c r="FUK2608" s="113"/>
      <c r="FUL2608" s="113"/>
      <c r="FUM2608" s="113"/>
      <c r="FUN2608" s="113"/>
      <c r="FUO2608" s="113"/>
      <c r="FUP2608" s="113"/>
      <c r="FUQ2608" s="113"/>
      <c r="FUR2608" s="113"/>
      <c r="FUS2608" s="113"/>
      <c r="FUT2608" s="113"/>
      <c r="FUU2608" s="113"/>
      <c r="FUV2608" s="113"/>
      <c r="FUW2608" s="113"/>
      <c r="FUX2608" s="113"/>
      <c r="FUY2608" s="113"/>
      <c r="FUZ2608" s="113"/>
      <c r="FVA2608" s="113"/>
      <c r="FVB2608" s="113"/>
      <c r="FVC2608" s="113"/>
      <c r="FVD2608" s="113"/>
      <c r="FVE2608" s="113"/>
      <c r="FVF2608" s="113"/>
      <c r="FVG2608" s="113"/>
      <c r="FVH2608" s="113"/>
      <c r="FVI2608" s="113"/>
      <c r="FVJ2608" s="113"/>
      <c r="FVK2608" s="113"/>
      <c r="FVL2608" s="113"/>
      <c r="FVM2608" s="113"/>
      <c r="FVN2608" s="113"/>
      <c r="FVO2608" s="113"/>
      <c r="FVP2608" s="113"/>
      <c r="FVQ2608" s="113"/>
      <c r="FVR2608" s="113"/>
      <c r="FVS2608" s="113"/>
      <c r="FVT2608" s="113"/>
      <c r="FVU2608" s="113"/>
      <c r="FVV2608" s="113"/>
      <c r="FVW2608" s="113"/>
      <c r="FVX2608" s="113"/>
      <c r="FVY2608" s="113"/>
      <c r="FVZ2608" s="113"/>
      <c r="FWA2608" s="113"/>
      <c r="FWB2608" s="113"/>
      <c r="FWC2608" s="113"/>
      <c r="FWD2608" s="113"/>
      <c r="FWE2608" s="113"/>
      <c r="FWF2608" s="113"/>
      <c r="FWG2608" s="113"/>
      <c r="FWH2608" s="113"/>
      <c r="FWI2608" s="113"/>
      <c r="FWJ2608" s="113"/>
      <c r="FWK2608" s="113"/>
      <c r="FWL2608" s="113"/>
      <c r="FWM2608" s="113"/>
      <c r="FWN2608" s="113"/>
      <c r="FWO2608" s="113"/>
      <c r="FWP2608" s="113"/>
      <c r="FWQ2608" s="113"/>
      <c r="FWR2608" s="113"/>
      <c r="FWS2608" s="113"/>
      <c r="FWT2608" s="113"/>
      <c r="FWU2608" s="113"/>
      <c r="FWV2608" s="113"/>
      <c r="FWW2608" s="113"/>
      <c r="FWX2608" s="113"/>
      <c r="FWY2608" s="113"/>
      <c r="FWZ2608" s="113"/>
      <c r="FXA2608" s="113"/>
      <c r="FXB2608" s="113"/>
      <c r="FXC2608" s="113"/>
      <c r="FXD2608" s="113"/>
      <c r="FXE2608" s="113"/>
      <c r="FXF2608" s="113"/>
      <c r="FXG2608" s="113"/>
      <c r="FXH2608" s="113"/>
      <c r="FXI2608" s="113"/>
      <c r="FXJ2608" s="113"/>
      <c r="FXK2608" s="113"/>
      <c r="FXL2608" s="113"/>
      <c r="FXM2608" s="113"/>
      <c r="FXN2608" s="113"/>
      <c r="FXO2608" s="113"/>
      <c r="FXP2608" s="113"/>
      <c r="FXQ2608" s="113"/>
      <c r="FXR2608" s="113"/>
      <c r="FXS2608" s="113"/>
      <c r="FXT2608" s="113"/>
      <c r="FXU2608" s="113"/>
      <c r="FXV2608" s="113"/>
      <c r="FXW2608" s="113"/>
      <c r="FXX2608" s="113"/>
      <c r="FXY2608" s="113"/>
      <c r="FXZ2608" s="113"/>
      <c r="FYA2608" s="113"/>
      <c r="FYB2608" s="113"/>
      <c r="FYC2608" s="113"/>
      <c r="FYD2608" s="113"/>
      <c r="FYE2608" s="113"/>
      <c r="FYF2608" s="113"/>
      <c r="FYG2608" s="113"/>
      <c r="FYH2608" s="113"/>
      <c r="FYI2608" s="113"/>
      <c r="FYJ2608" s="113"/>
      <c r="FYK2608" s="113"/>
      <c r="FYL2608" s="113"/>
      <c r="FYM2608" s="113"/>
      <c r="FYN2608" s="113"/>
      <c r="FYO2608" s="113"/>
      <c r="FYP2608" s="113"/>
      <c r="FYQ2608" s="113"/>
      <c r="FYR2608" s="113"/>
      <c r="FYS2608" s="113"/>
      <c r="FYT2608" s="113"/>
      <c r="FYU2608" s="113"/>
      <c r="FYV2608" s="113"/>
      <c r="FYW2608" s="113"/>
      <c r="FYX2608" s="113"/>
      <c r="FYY2608" s="113"/>
      <c r="FYZ2608" s="113"/>
      <c r="FZA2608" s="113"/>
      <c r="FZB2608" s="113"/>
      <c r="FZC2608" s="113"/>
      <c r="FZD2608" s="113"/>
      <c r="FZE2608" s="113"/>
      <c r="FZF2608" s="113"/>
      <c r="FZG2608" s="113"/>
      <c r="FZH2608" s="113"/>
      <c r="FZI2608" s="113"/>
      <c r="FZJ2608" s="113"/>
      <c r="FZK2608" s="113"/>
      <c r="FZL2608" s="113"/>
      <c r="FZM2608" s="113"/>
      <c r="FZN2608" s="113"/>
      <c r="FZO2608" s="113"/>
      <c r="FZP2608" s="113"/>
      <c r="FZQ2608" s="113"/>
      <c r="FZR2608" s="113"/>
      <c r="FZS2608" s="113"/>
      <c r="FZT2608" s="113"/>
      <c r="FZU2608" s="113"/>
      <c r="FZV2608" s="113"/>
      <c r="FZW2608" s="113"/>
      <c r="FZX2608" s="113"/>
      <c r="FZY2608" s="113"/>
      <c r="FZZ2608" s="113"/>
      <c r="GAA2608" s="113"/>
      <c r="GAB2608" s="113"/>
      <c r="GAC2608" s="113"/>
      <c r="GAD2608" s="113"/>
      <c r="GAE2608" s="113"/>
      <c r="GAF2608" s="113"/>
      <c r="GAG2608" s="113"/>
      <c r="GAH2608" s="113"/>
      <c r="GAI2608" s="113"/>
      <c r="GAJ2608" s="113"/>
      <c r="GAK2608" s="113"/>
      <c r="GAL2608" s="113"/>
      <c r="GAM2608" s="113"/>
      <c r="GAN2608" s="113"/>
      <c r="GAO2608" s="113"/>
      <c r="GAP2608" s="113"/>
      <c r="GAQ2608" s="113"/>
      <c r="GAR2608" s="113"/>
      <c r="GAS2608" s="113"/>
      <c r="GAT2608" s="113"/>
      <c r="GAU2608" s="113"/>
      <c r="GAV2608" s="113"/>
      <c r="GAW2608" s="113"/>
      <c r="GAX2608" s="113"/>
      <c r="GAY2608" s="113"/>
      <c r="GAZ2608" s="113"/>
      <c r="GBA2608" s="113"/>
      <c r="GBB2608" s="113"/>
      <c r="GBC2608" s="113"/>
      <c r="GBD2608" s="113"/>
      <c r="GBE2608" s="113"/>
      <c r="GBF2608" s="113"/>
      <c r="GBG2608" s="113"/>
      <c r="GBH2608" s="113"/>
      <c r="GBI2608" s="113"/>
      <c r="GBJ2608" s="113"/>
      <c r="GBK2608" s="113"/>
      <c r="GBL2608" s="113"/>
      <c r="GBM2608" s="113"/>
      <c r="GBN2608" s="113"/>
      <c r="GBO2608" s="113"/>
      <c r="GBP2608" s="113"/>
      <c r="GBQ2608" s="113"/>
      <c r="GBR2608" s="113"/>
      <c r="GBS2608" s="113"/>
      <c r="GBT2608" s="113"/>
      <c r="GBU2608" s="113"/>
      <c r="GBV2608" s="113"/>
      <c r="GBW2608" s="113"/>
      <c r="GBX2608" s="113"/>
      <c r="GBY2608" s="113"/>
      <c r="GBZ2608" s="113"/>
      <c r="GCA2608" s="113"/>
      <c r="GCB2608" s="113"/>
      <c r="GCC2608" s="113"/>
      <c r="GCD2608" s="113"/>
      <c r="GCE2608" s="113"/>
      <c r="GCF2608" s="113"/>
      <c r="GCG2608" s="113"/>
      <c r="GCH2608" s="113"/>
      <c r="GCI2608" s="113"/>
      <c r="GCJ2608" s="113"/>
      <c r="GCK2608" s="113"/>
      <c r="GCL2608" s="113"/>
      <c r="GCM2608" s="113"/>
      <c r="GCN2608" s="113"/>
      <c r="GCO2608" s="113"/>
      <c r="GCP2608" s="113"/>
      <c r="GCQ2608" s="113"/>
      <c r="GCR2608" s="113"/>
      <c r="GCS2608" s="113"/>
      <c r="GCT2608" s="113"/>
      <c r="GCU2608" s="113"/>
      <c r="GCV2608" s="113"/>
      <c r="GCW2608" s="113"/>
      <c r="GCX2608" s="113"/>
      <c r="GCY2608" s="113"/>
      <c r="GCZ2608" s="113"/>
      <c r="GDA2608" s="113"/>
      <c r="GDB2608" s="113"/>
      <c r="GDC2608" s="113"/>
      <c r="GDD2608" s="113"/>
      <c r="GDE2608" s="113"/>
      <c r="GDF2608" s="113"/>
      <c r="GDG2608" s="113"/>
      <c r="GDH2608" s="113"/>
      <c r="GDI2608" s="113"/>
      <c r="GDJ2608" s="113"/>
      <c r="GDK2608" s="113"/>
      <c r="GDL2608" s="113"/>
      <c r="GDM2608" s="113"/>
      <c r="GDN2608" s="113"/>
      <c r="GDO2608" s="113"/>
      <c r="GDP2608" s="113"/>
      <c r="GDQ2608" s="113"/>
      <c r="GDR2608" s="113"/>
      <c r="GDS2608" s="113"/>
      <c r="GDT2608" s="113"/>
      <c r="GDU2608" s="113"/>
      <c r="GDV2608" s="113"/>
      <c r="GDW2608" s="113"/>
      <c r="GDX2608" s="113"/>
      <c r="GDY2608" s="113"/>
      <c r="GDZ2608" s="113"/>
      <c r="GEA2608" s="113"/>
      <c r="GEB2608" s="113"/>
      <c r="GEC2608" s="113"/>
      <c r="GED2608" s="113"/>
      <c r="GEE2608" s="113"/>
      <c r="GEF2608" s="113"/>
      <c r="GEG2608" s="113"/>
      <c r="GEH2608" s="113"/>
      <c r="GEI2608" s="113"/>
      <c r="GEJ2608" s="113"/>
      <c r="GEK2608" s="113"/>
      <c r="GEL2608" s="113"/>
      <c r="GEM2608" s="113"/>
      <c r="GEN2608" s="113"/>
      <c r="GEO2608" s="113"/>
      <c r="GEP2608" s="113"/>
      <c r="GEQ2608" s="113"/>
      <c r="GER2608" s="113"/>
      <c r="GES2608" s="113"/>
      <c r="GET2608" s="113"/>
      <c r="GEU2608" s="113"/>
      <c r="GEV2608" s="113"/>
      <c r="GEW2608" s="113"/>
      <c r="GEX2608" s="113"/>
      <c r="GEY2608" s="113"/>
      <c r="GEZ2608" s="113"/>
      <c r="GFA2608" s="113"/>
      <c r="GFB2608" s="113"/>
      <c r="GFC2608" s="113"/>
      <c r="GFD2608" s="113"/>
      <c r="GFE2608" s="113"/>
      <c r="GFF2608" s="113"/>
      <c r="GFG2608" s="113"/>
      <c r="GFH2608" s="113"/>
      <c r="GFI2608" s="113"/>
      <c r="GFJ2608" s="113"/>
      <c r="GFK2608" s="113"/>
      <c r="GFL2608" s="113"/>
      <c r="GFM2608" s="113"/>
      <c r="GFN2608" s="113"/>
      <c r="GFO2608" s="113"/>
      <c r="GFP2608" s="113"/>
      <c r="GFQ2608" s="113"/>
      <c r="GFR2608" s="113"/>
      <c r="GFS2608" s="113"/>
      <c r="GFT2608" s="113"/>
      <c r="GFU2608" s="113"/>
      <c r="GFV2608" s="113"/>
      <c r="GFW2608" s="113"/>
      <c r="GFX2608" s="113"/>
      <c r="GFY2608" s="113"/>
      <c r="GFZ2608" s="113"/>
      <c r="GGA2608" s="113"/>
      <c r="GGB2608" s="113"/>
      <c r="GGC2608" s="113"/>
      <c r="GGD2608" s="113"/>
      <c r="GGE2608" s="113"/>
      <c r="GGF2608" s="113"/>
      <c r="GGG2608" s="113"/>
      <c r="GGH2608" s="113"/>
      <c r="GGI2608" s="113"/>
      <c r="GGJ2608" s="113"/>
      <c r="GGK2608" s="113"/>
      <c r="GGL2608" s="113"/>
      <c r="GGM2608" s="113"/>
      <c r="GGN2608" s="113"/>
      <c r="GGO2608" s="113"/>
      <c r="GGP2608" s="113"/>
      <c r="GGQ2608" s="113"/>
      <c r="GGR2608" s="113"/>
      <c r="GGS2608" s="113"/>
      <c r="GGT2608" s="113"/>
      <c r="GGU2608" s="113"/>
      <c r="GGV2608" s="113"/>
      <c r="GGW2608" s="113"/>
      <c r="GGX2608" s="113"/>
      <c r="GGY2608" s="113"/>
      <c r="GGZ2608" s="113"/>
      <c r="GHA2608" s="113"/>
      <c r="GHB2608" s="113"/>
      <c r="GHC2608" s="113"/>
      <c r="GHD2608" s="113"/>
      <c r="GHE2608" s="113"/>
      <c r="GHF2608" s="113"/>
      <c r="GHG2608" s="113"/>
      <c r="GHH2608" s="113"/>
      <c r="GHI2608" s="113"/>
      <c r="GHJ2608" s="113"/>
      <c r="GHK2608" s="113"/>
      <c r="GHL2608" s="113"/>
      <c r="GHM2608" s="113"/>
      <c r="GHN2608" s="113"/>
      <c r="GHO2608" s="113"/>
      <c r="GHP2608" s="113"/>
      <c r="GHQ2608" s="113"/>
      <c r="GHR2608" s="113"/>
      <c r="GHS2608" s="113"/>
      <c r="GHT2608" s="113"/>
      <c r="GHU2608" s="113"/>
      <c r="GHV2608" s="113"/>
      <c r="GHW2608" s="113"/>
      <c r="GHX2608" s="113"/>
      <c r="GHY2608" s="113"/>
      <c r="GHZ2608" s="113"/>
      <c r="GIA2608" s="113"/>
      <c r="GIB2608" s="113"/>
      <c r="GIC2608" s="113"/>
      <c r="GID2608" s="113"/>
      <c r="GIE2608" s="113"/>
      <c r="GIF2608" s="113"/>
      <c r="GIG2608" s="113"/>
      <c r="GIH2608" s="113"/>
      <c r="GII2608" s="113"/>
      <c r="GIJ2608" s="113"/>
      <c r="GIK2608" s="113"/>
      <c r="GIL2608" s="113"/>
      <c r="GIM2608" s="113"/>
      <c r="GIN2608" s="113"/>
      <c r="GIO2608" s="113"/>
      <c r="GIP2608" s="113"/>
      <c r="GIQ2608" s="113"/>
      <c r="GIR2608" s="113"/>
      <c r="GIS2608" s="113"/>
      <c r="GIT2608" s="113"/>
      <c r="GIU2608" s="113"/>
      <c r="GIV2608" s="113"/>
      <c r="GIW2608" s="113"/>
      <c r="GIX2608" s="113"/>
      <c r="GIY2608" s="113"/>
      <c r="GIZ2608" s="113"/>
      <c r="GJA2608" s="113"/>
      <c r="GJB2608" s="113"/>
      <c r="GJC2608" s="113"/>
      <c r="GJD2608" s="113"/>
      <c r="GJE2608" s="113"/>
      <c r="GJF2608" s="113"/>
      <c r="GJG2608" s="113"/>
      <c r="GJH2608" s="113"/>
      <c r="GJI2608" s="113"/>
      <c r="GJJ2608" s="113"/>
      <c r="GJK2608" s="113"/>
      <c r="GJL2608" s="113"/>
      <c r="GJM2608" s="113"/>
      <c r="GJN2608" s="113"/>
      <c r="GJO2608" s="113"/>
      <c r="GJP2608" s="113"/>
      <c r="GJQ2608" s="113"/>
      <c r="GJR2608" s="113"/>
      <c r="GJS2608" s="113"/>
      <c r="GJT2608" s="113"/>
      <c r="GJU2608" s="113"/>
      <c r="GJV2608" s="113"/>
      <c r="GJW2608" s="113"/>
      <c r="GJX2608" s="113"/>
      <c r="GJY2608" s="113"/>
      <c r="GJZ2608" s="113"/>
      <c r="GKA2608" s="113"/>
      <c r="GKB2608" s="113"/>
      <c r="GKC2608" s="113"/>
      <c r="GKD2608" s="113"/>
      <c r="GKE2608" s="113"/>
      <c r="GKF2608" s="113"/>
      <c r="GKG2608" s="113"/>
      <c r="GKH2608" s="113"/>
      <c r="GKI2608" s="113"/>
      <c r="GKJ2608" s="113"/>
      <c r="GKK2608" s="113"/>
      <c r="GKL2608" s="113"/>
      <c r="GKM2608" s="113"/>
      <c r="GKN2608" s="113"/>
      <c r="GKO2608" s="113"/>
      <c r="GKP2608" s="113"/>
      <c r="GKQ2608" s="113"/>
      <c r="GKR2608" s="113"/>
      <c r="GKS2608" s="113"/>
      <c r="GKT2608" s="113"/>
      <c r="GKU2608" s="113"/>
      <c r="GKV2608" s="113"/>
      <c r="GKW2608" s="113"/>
      <c r="GKX2608" s="113"/>
      <c r="GKY2608" s="113"/>
      <c r="GKZ2608" s="113"/>
      <c r="GLA2608" s="113"/>
      <c r="GLB2608" s="113"/>
      <c r="GLC2608" s="113"/>
      <c r="GLD2608" s="113"/>
      <c r="GLE2608" s="113"/>
      <c r="GLF2608" s="113"/>
      <c r="GLG2608" s="113"/>
      <c r="GLH2608" s="113"/>
      <c r="GLI2608" s="113"/>
      <c r="GLJ2608" s="113"/>
      <c r="GLK2608" s="113"/>
      <c r="GLL2608" s="113"/>
      <c r="GLM2608" s="113"/>
      <c r="GLN2608" s="113"/>
      <c r="GLO2608" s="113"/>
      <c r="GLP2608" s="113"/>
      <c r="GLQ2608" s="113"/>
      <c r="GLR2608" s="113"/>
      <c r="GLS2608" s="113"/>
      <c r="GLT2608" s="113"/>
      <c r="GLU2608" s="113"/>
      <c r="GLV2608" s="113"/>
      <c r="GLW2608" s="113"/>
      <c r="GLX2608" s="113"/>
      <c r="GLY2608" s="113"/>
      <c r="GLZ2608" s="113"/>
      <c r="GMA2608" s="113"/>
      <c r="GMB2608" s="113"/>
      <c r="GMC2608" s="113"/>
      <c r="GMD2608" s="113"/>
      <c r="GME2608" s="113"/>
      <c r="GMF2608" s="113"/>
      <c r="GMG2608" s="113"/>
      <c r="GMH2608" s="113"/>
      <c r="GMI2608" s="113"/>
      <c r="GMJ2608" s="113"/>
      <c r="GMK2608" s="113"/>
      <c r="GML2608" s="113"/>
      <c r="GMM2608" s="113"/>
      <c r="GMN2608" s="113"/>
      <c r="GMO2608" s="113"/>
      <c r="GMP2608" s="113"/>
      <c r="GMQ2608" s="113"/>
      <c r="GMR2608" s="113"/>
      <c r="GMS2608" s="113"/>
      <c r="GMT2608" s="113"/>
      <c r="GMU2608" s="113"/>
      <c r="GMV2608" s="113"/>
      <c r="GMW2608" s="113"/>
      <c r="GMX2608" s="113"/>
      <c r="GMY2608" s="113"/>
      <c r="GMZ2608" s="113"/>
      <c r="GNA2608" s="113"/>
      <c r="GNB2608" s="113"/>
      <c r="GNC2608" s="113"/>
      <c r="GND2608" s="113"/>
      <c r="GNE2608" s="113"/>
      <c r="GNF2608" s="113"/>
      <c r="GNG2608" s="113"/>
      <c r="GNH2608" s="113"/>
      <c r="GNI2608" s="113"/>
      <c r="GNJ2608" s="113"/>
      <c r="GNK2608" s="113"/>
      <c r="GNL2608" s="113"/>
      <c r="GNM2608" s="113"/>
      <c r="GNN2608" s="113"/>
      <c r="GNO2608" s="113"/>
      <c r="GNP2608" s="113"/>
      <c r="GNQ2608" s="113"/>
      <c r="GNR2608" s="113"/>
      <c r="GNS2608" s="113"/>
      <c r="GNT2608" s="113"/>
      <c r="GNU2608" s="113"/>
      <c r="GNV2608" s="113"/>
      <c r="GNW2608" s="113"/>
      <c r="GNX2608" s="113"/>
      <c r="GNY2608" s="113"/>
      <c r="GNZ2608" s="113"/>
      <c r="GOA2608" s="113"/>
      <c r="GOB2608" s="113"/>
      <c r="GOC2608" s="113"/>
      <c r="GOD2608" s="113"/>
      <c r="GOE2608" s="113"/>
      <c r="GOF2608" s="113"/>
      <c r="GOG2608" s="113"/>
      <c r="GOH2608" s="113"/>
      <c r="GOI2608" s="113"/>
      <c r="GOJ2608" s="113"/>
      <c r="GOK2608" s="113"/>
      <c r="GOL2608" s="113"/>
      <c r="GOM2608" s="113"/>
      <c r="GON2608" s="113"/>
      <c r="GOO2608" s="113"/>
      <c r="GOP2608" s="113"/>
      <c r="GOQ2608" s="113"/>
      <c r="GOR2608" s="113"/>
      <c r="GOS2608" s="113"/>
      <c r="GOT2608" s="113"/>
      <c r="GOU2608" s="113"/>
      <c r="GOV2608" s="113"/>
      <c r="GOW2608" s="113"/>
      <c r="GOX2608" s="113"/>
      <c r="GOY2608" s="113"/>
      <c r="GOZ2608" s="113"/>
      <c r="GPA2608" s="113"/>
      <c r="GPB2608" s="113"/>
      <c r="GPC2608" s="113"/>
      <c r="GPD2608" s="113"/>
      <c r="GPE2608" s="113"/>
      <c r="GPF2608" s="113"/>
      <c r="GPG2608" s="113"/>
      <c r="GPH2608" s="113"/>
      <c r="GPI2608" s="113"/>
      <c r="GPJ2608" s="113"/>
      <c r="GPK2608" s="113"/>
      <c r="GPL2608" s="113"/>
      <c r="GPM2608" s="113"/>
      <c r="GPN2608" s="113"/>
      <c r="GPO2608" s="113"/>
      <c r="GPP2608" s="113"/>
      <c r="GPQ2608" s="113"/>
      <c r="GPR2608" s="113"/>
      <c r="GPS2608" s="113"/>
      <c r="GPT2608" s="113"/>
      <c r="GPU2608" s="113"/>
      <c r="GPV2608" s="113"/>
      <c r="GPW2608" s="113"/>
      <c r="GPX2608" s="113"/>
      <c r="GPY2608" s="113"/>
      <c r="GPZ2608" s="113"/>
      <c r="GQA2608" s="113"/>
      <c r="GQB2608" s="113"/>
      <c r="GQC2608" s="113"/>
      <c r="GQD2608" s="113"/>
      <c r="GQE2608" s="113"/>
      <c r="GQF2608" s="113"/>
      <c r="GQG2608" s="113"/>
      <c r="GQH2608" s="113"/>
      <c r="GQI2608" s="113"/>
      <c r="GQJ2608" s="113"/>
      <c r="GQK2608" s="113"/>
      <c r="GQL2608" s="113"/>
      <c r="GQM2608" s="113"/>
      <c r="GQN2608" s="113"/>
      <c r="GQO2608" s="113"/>
      <c r="GQP2608" s="113"/>
      <c r="GQQ2608" s="113"/>
      <c r="GQR2608" s="113"/>
      <c r="GQS2608" s="113"/>
      <c r="GQT2608" s="113"/>
      <c r="GQU2608" s="113"/>
      <c r="GQV2608" s="113"/>
      <c r="GQW2608" s="113"/>
      <c r="GQX2608" s="113"/>
      <c r="GQY2608" s="113"/>
      <c r="GQZ2608" s="113"/>
      <c r="GRA2608" s="113"/>
      <c r="GRB2608" s="113"/>
      <c r="GRC2608" s="113"/>
      <c r="GRD2608" s="113"/>
      <c r="GRE2608" s="113"/>
      <c r="GRF2608" s="113"/>
      <c r="GRG2608" s="113"/>
      <c r="GRH2608" s="113"/>
      <c r="GRI2608" s="113"/>
      <c r="GRJ2608" s="113"/>
      <c r="GRK2608" s="113"/>
      <c r="GRL2608" s="113"/>
      <c r="GRM2608" s="113"/>
      <c r="GRN2608" s="113"/>
      <c r="GRO2608" s="113"/>
      <c r="GRP2608" s="113"/>
      <c r="GRQ2608" s="113"/>
      <c r="GRR2608" s="113"/>
      <c r="GRS2608" s="113"/>
      <c r="GRT2608" s="113"/>
      <c r="GRU2608" s="113"/>
      <c r="GRV2608" s="113"/>
      <c r="GRW2608" s="113"/>
      <c r="GRX2608" s="113"/>
      <c r="GRY2608" s="113"/>
      <c r="GRZ2608" s="113"/>
      <c r="GSA2608" s="113"/>
      <c r="GSB2608" s="113"/>
      <c r="GSC2608" s="113"/>
      <c r="GSD2608" s="113"/>
      <c r="GSE2608" s="113"/>
      <c r="GSF2608" s="113"/>
      <c r="GSG2608" s="113"/>
      <c r="GSH2608" s="113"/>
      <c r="GSI2608" s="113"/>
      <c r="GSJ2608" s="113"/>
      <c r="GSK2608" s="113"/>
      <c r="GSL2608" s="113"/>
      <c r="GSM2608" s="113"/>
      <c r="GSN2608" s="113"/>
      <c r="GSO2608" s="113"/>
      <c r="GSP2608" s="113"/>
      <c r="GSQ2608" s="113"/>
      <c r="GSR2608" s="113"/>
      <c r="GSS2608" s="113"/>
      <c r="GST2608" s="113"/>
      <c r="GSU2608" s="113"/>
      <c r="GSV2608" s="113"/>
      <c r="GSW2608" s="113"/>
      <c r="GSX2608" s="113"/>
      <c r="GSY2608" s="113"/>
      <c r="GSZ2608" s="113"/>
      <c r="GTA2608" s="113"/>
      <c r="GTB2608" s="113"/>
      <c r="GTC2608" s="113"/>
      <c r="GTD2608" s="113"/>
      <c r="GTE2608" s="113"/>
      <c r="GTF2608" s="113"/>
      <c r="GTG2608" s="113"/>
      <c r="GTH2608" s="113"/>
      <c r="GTI2608" s="113"/>
      <c r="GTJ2608" s="113"/>
      <c r="GTK2608" s="113"/>
      <c r="GTL2608" s="113"/>
      <c r="GTM2608" s="113"/>
      <c r="GTN2608" s="113"/>
      <c r="GTO2608" s="113"/>
      <c r="GTP2608" s="113"/>
      <c r="GTQ2608" s="113"/>
      <c r="GTR2608" s="113"/>
      <c r="GTS2608" s="113"/>
      <c r="GTT2608" s="113"/>
      <c r="GTU2608" s="113"/>
      <c r="GTV2608" s="113"/>
      <c r="GTW2608" s="113"/>
      <c r="GTX2608" s="113"/>
      <c r="GTY2608" s="113"/>
      <c r="GTZ2608" s="113"/>
      <c r="GUA2608" s="113"/>
      <c r="GUB2608" s="113"/>
      <c r="GUC2608" s="113"/>
      <c r="GUD2608" s="113"/>
      <c r="GUE2608" s="113"/>
      <c r="GUF2608" s="113"/>
      <c r="GUG2608" s="113"/>
      <c r="GUH2608" s="113"/>
      <c r="GUI2608" s="113"/>
      <c r="GUJ2608" s="113"/>
      <c r="GUK2608" s="113"/>
      <c r="GUL2608" s="113"/>
      <c r="GUM2608" s="113"/>
      <c r="GUN2608" s="113"/>
      <c r="GUO2608" s="113"/>
      <c r="GUP2608" s="113"/>
      <c r="GUQ2608" s="113"/>
      <c r="GUR2608" s="113"/>
      <c r="GUS2608" s="113"/>
      <c r="GUT2608" s="113"/>
      <c r="GUU2608" s="113"/>
      <c r="GUV2608" s="113"/>
      <c r="GUW2608" s="113"/>
      <c r="GUX2608" s="113"/>
      <c r="GUY2608" s="113"/>
      <c r="GUZ2608" s="113"/>
      <c r="GVA2608" s="113"/>
      <c r="GVB2608" s="113"/>
      <c r="GVC2608" s="113"/>
      <c r="GVD2608" s="113"/>
      <c r="GVE2608" s="113"/>
      <c r="GVF2608" s="113"/>
      <c r="GVG2608" s="113"/>
      <c r="GVH2608" s="113"/>
      <c r="GVI2608" s="113"/>
      <c r="GVJ2608" s="113"/>
      <c r="GVK2608" s="113"/>
      <c r="GVL2608" s="113"/>
      <c r="GVM2608" s="113"/>
      <c r="GVN2608" s="113"/>
      <c r="GVO2608" s="113"/>
      <c r="GVP2608" s="113"/>
      <c r="GVQ2608" s="113"/>
      <c r="GVR2608" s="113"/>
      <c r="GVS2608" s="113"/>
      <c r="GVT2608" s="113"/>
      <c r="GVU2608" s="113"/>
      <c r="GVV2608" s="113"/>
      <c r="GVW2608" s="113"/>
      <c r="GVX2608" s="113"/>
      <c r="GVY2608" s="113"/>
      <c r="GVZ2608" s="113"/>
      <c r="GWA2608" s="113"/>
      <c r="GWB2608" s="113"/>
      <c r="GWC2608" s="113"/>
      <c r="GWD2608" s="113"/>
      <c r="GWE2608" s="113"/>
      <c r="GWF2608" s="113"/>
      <c r="GWG2608" s="113"/>
      <c r="GWH2608" s="113"/>
      <c r="GWI2608" s="113"/>
      <c r="GWJ2608" s="113"/>
      <c r="GWK2608" s="113"/>
      <c r="GWL2608" s="113"/>
      <c r="GWM2608" s="113"/>
      <c r="GWN2608" s="113"/>
      <c r="GWO2608" s="113"/>
      <c r="GWP2608" s="113"/>
      <c r="GWQ2608" s="113"/>
      <c r="GWR2608" s="113"/>
      <c r="GWS2608" s="113"/>
      <c r="GWT2608" s="113"/>
      <c r="GWU2608" s="113"/>
      <c r="GWV2608" s="113"/>
      <c r="GWW2608" s="113"/>
      <c r="GWX2608" s="113"/>
      <c r="GWY2608" s="113"/>
      <c r="GWZ2608" s="113"/>
      <c r="GXA2608" s="113"/>
      <c r="GXB2608" s="113"/>
      <c r="GXC2608" s="113"/>
      <c r="GXD2608" s="113"/>
      <c r="GXE2608" s="113"/>
      <c r="GXF2608" s="113"/>
      <c r="GXG2608" s="113"/>
      <c r="GXH2608" s="113"/>
      <c r="GXI2608" s="113"/>
      <c r="GXJ2608" s="113"/>
      <c r="GXK2608" s="113"/>
      <c r="GXL2608" s="113"/>
      <c r="GXM2608" s="113"/>
      <c r="GXN2608" s="113"/>
      <c r="GXO2608" s="113"/>
      <c r="GXP2608" s="113"/>
      <c r="GXQ2608" s="113"/>
      <c r="GXR2608" s="113"/>
      <c r="GXS2608" s="113"/>
      <c r="GXT2608" s="113"/>
      <c r="GXU2608" s="113"/>
      <c r="GXV2608" s="113"/>
      <c r="GXW2608" s="113"/>
      <c r="GXX2608" s="113"/>
      <c r="GXY2608" s="113"/>
      <c r="GXZ2608" s="113"/>
      <c r="GYA2608" s="113"/>
      <c r="GYB2608" s="113"/>
      <c r="GYC2608" s="113"/>
      <c r="GYD2608" s="113"/>
      <c r="GYE2608" s="113"/>
      <c r="GYF2608" s="113"/>
      <c r="GYG2608" s="113"/>
      <c r="GYH2608" s="113"/>
      <c r="GYI2608" s="113"/>
      <c r="GYJ2608" s="113"/>
      <c r="GYK2608" s="113"/>
      <c r="GYL2608" s="113"/>
      <c r="GYM2608" s="113"/>
      <c r="GYN2608" s="113"/>
      <c r="GYO2608" s="113"/>
      <c r="GYP2608" s="113"/>
      <c r="GYQ2608" s="113"/>
      <c r="GYR2608" s="113"/>
      <c r="GYS2608" s="113"/>
      <c r="GYT2608" s="113"/>
      <c r="GYU2608" s="113"/>
      <c r="GYV2608" s="113"/>
      <c r="GYW2608" s="113"/>
      <c r="GYX2608" s="113"/>
      <c r="GYY2608" s="113"/>
      <c r="GYZ2608" s="113"/>
      <c r="GZA2608" s="113"/>
      <c r="GZB2608" s="113"/>
      <c r="GZC2608" s="113"/>
      <c r="GZD2608" s="113"/>
      <c r="GZE2608" s="113"/>
      <c r="GZF2608" s="113"/>
      <c r="GZG2608" s="113"/>
      <c r="GZH2608" s="113"/>
      <c r="GZI2608" s="113"/>
      <c r="GZJ2608" s="113"/>
      <c r="GZK2608" s="113"/>
      <c r="GZL2608" s="113"/>
      <c r="GZM2608" s="113"/>
      <c r="GZN2608" s="113"/>
      <c r="GZO2608" s="113"/>
      <c r="GZP2608" s="113"/>
      <c r="GZQ2608" s="113"/>
      <c r="GZR2608" s="113"/>
      <c r="GZS2608" s="113"/>
      <c r="GZT2608" s="113"/>
      <c r="GZU2608" s="113"/>
      <c r="GZV2608" s="113"/>
      <c r="GZW2608" s="113"/>
      <c r="GZX2608" s="113"/>
      <c r="GZY2608" s="113"/>
      <c r="GZZ2608" s="113"/>
      <c r="HAA2608" s="113"/>
      <c r="HAB2608" s="113"/>
      <c r="HAC2608" s="113"/>
      <c r="HAD2608" s="113"/>
      <c r="HAE2608" s="113"/>
      <c r="HAF2608" s="113"/>
      <c r="HAG2608" s="113"/>
      <c r="HAH2608" s="113"/>
      <c r="HAI2608" s="113"/>
      <c r="HAJ2608" s="113"/>
      <c r="HAK2608" s="113"/>
      <c r="HAL2608" s="113"/>
      <c r="HAM2608" s="113"/>
      <c r="HAN2608" s="113"/>
      <c r="HAO2608" s="113"/>
      <c r="HAP2608" s="113"/>
      <c r="HAQ2608" s="113"/>
      <c r="HAR2608" s="113"/>
      <c r="HAS2608" s="113"/>
      <c r="HAT2608" s="113"/>
      <c r="HAU2608" s="113"/>
      <c r="HAV2608" s="113"/>
      <c r="HAW2608" s="113"/>
      <c r="HAX2608" s="113"/>
      <c r="HAY2608" s="113"/>
      <c r="HAZ2608" s="113"/>
      <c r="HBA2608" s="113"/>
      <c r="HBB2608" s="113"/>
      <c r="HBC2608" s="113"/>
      <c r="HBD2608" s="113"/>
      <c r="HBE2608" s="113"/>
      <c r="HBF2608" s="113"/>
      <c r="HBG2608" s="113"/>
      <c r="HBH2608" s="113"/>
      <c r="HBI2608" s="113"/>
      <c r="HBJ2608" s="113"/>
      <c r="HBK2608" s="113"/>
      <c r="HBL2608" s="113"/>
      <c r="HBM2608" s="113"/>
      <c r="HBN2608" s="113"/>
      <c r="HBO2608" s="113"/>
      <c r="HBP2608" s="113"/>
      <c r="HBQ2608" s="113"/>
      <c r="HBR2608" s="113"/>
      <c r="HBS2608" s="113"/>
      <c r="HBT2608" s="113"/>
      <c r="HBU2608" s="113"/>
      <c r="HBV2608" s="113"/>
      <c r="HBW2608" s="113"/>
      <c r="HBX2608" s="113"/>
      <c r="HBY2608" s="113"/>
      <c r="HBZ2608" s="113"/>
      <c r="HCA2608" s="113"/>
      <c r="HCB2608" s="113"/>
      <c r="HCC2608" s="113"/>
      <c r="HCD2608" s="113"/>
      <c r="HCE2608" s="113"/>
      <c r="HCF2608" s="113"/>
      <c r="HCG2608" s="113"/>
      <c r="HCH2608" s="113"/>
      <c r="HCI2608" s="113"/>
      <c r="HCJ2608" s="113"/>
      <c r="HCK2608" s="113"/>
      <c r="HCL2608" s="113"/>
      <c r="HCM2608" s="113"/>
      <c r="HCN2608" s="113"/>
      <c r="HCO2608" s="113"/>
      <c r="HCP2608" s="113"/>
      <c r="HCQ2608" s="113"/>
      <c r="HCR2608" s="113"/>
      <c r="HCS2608" s="113"/>
      <c r="HCT2608" s="113"/>
      <c r="HCU2608" s="113"/>
      <c r="HCV2608" s="113"/>
      <c r="HCW2608" s="113"/>
      <c r="HCX2608" s="113"/>
      <c r="HCY2608" s="113"/>
      <c r="HCZ2608" s="113"/>
      <c r="HDA2608" s="113"/>
      <c r="HDB2608" s="113"/>
      <c r="HDC2608" s="113"/>
      <c r="HDD2608" s="113"/>
      <c r="HDE2608" s="113"/>
      <c r="HDF2608" s="113"/>
      <c r="HDG2608" s="113"/>
      <c r="HDH2608" s="113"/>
      <c r="HDI2608" s="113"/>
      <c r="HDJ2608" s="113"/>
      <c r="HDK2608" s="113"/>
      <c r="HDL2608" s="113"/>
      <c r="HDM2608" s="113"/>
      <c r="HDN2608" s="113"/>
      <c r="HDO2608" s="113"/>
      <c r="HDP2608" s="113"/>
      <c r="HDQ2608" s="113"/>
      <c r="HDR2608" s="113"/>
      <c r="HDS2608" s="113"/>
      <c r="HDT2608" s="113"/>
      <c r="HDU2608" s="113"/>
      <c r="HDV2608" s="113"/>
      <c r="HDW2608" s="113"/>
      <c r="HDX2608" s="113"/>
      <c r="HDY2608" s="113"/>
      <c r="HDZ2608" s="113"/>
      <c r="HEA2608" s="113"/>
      <c r="HEB2608" s="113"/>
      <c r="HEC2608" s="113"/>
      <c r="HED2608" s="113"/>
      <c r="HEE2608" s="113"/>
      <c r="HEF2608" s="113"/>
      <c r="HEG2608" s="113"/>
      <c r="HEH2608" s="113"/>
      <c r="HEI2608" s="113"/>
      <c r="HEJ2608" s="113"/>
      <c r="HEK2608" s="113"/>
      <c r="HEL2608" s="113"/>
      <c r="HEM2608" s="113"/>
      <c r="HEN2608" s="113"/>
      <c r="HEO2608" s="113"/>
      <c r="HEP2608" s="113"/>
      <c r="HEQ2608" s="113"/>
      <c r="HER2608" s="113"/>
      <c r="HES2608" s="113"/>
      <c r="HET2608" s="113"/>
      <c r="HEU2608" s="113"/>
      <c r="HEV2608" s="113"/>
      <c r="HEW2608" s="113"/>
      <c r="HEX2608" s="113"/>
      <c r="HEY2608" s="113"/>
      <c r="HEZ2608" s="113"/>
      <c r="HFA2608" s="113"/>
      <c r="HFB2608" s="113"/>
      <c r="HFC2608" s="113"/>
      <c r="HFD2608" s="113"/>
      <c r="HFE2608" s="113"/>
      <c r="HFF2608" s="113"/>
      <c r="HFG2608" s="113"/>
      <c r="HFH2608" s="113"/>
      <c r="HFI2608" s="113"/>
      <c r="HFJ2608" s="113"/>
      <c r="HFK2608" s="113"/>
      <c r="HFL2608" s="113"/>
      <c r="HFM2608" s="113"/>
      <c r="HFN2608" s="113"/>
      <c r="HFO2608" s="113"/>
      <c r="HFP2608" s="113"/>
      <c r="HFQ2608" s="113"/>
      <c r="HFR2608" s="113"/>
      <c r="HFS2608" s="113"/>
      <c r="HFT2608" s="113"/>
      <c r="HFU2608" s="113"/>
      <c r="HFV2608" s="113"/>
      <c r="HFW2608" s="113"/>
      <c r="HFX2608" s="113"/>
      <c r="HFY2608" s="113"/>
      <c r="HFZ2608" s="113"/>
      <c r="HGA2608" s="113"/>
      <c r="HGB2608" s="113"/>
      <c r="HGC2608" s="113"/>
      <c r="HGD2608" s="113"/>
      <c r="HGE2608" s="113"/>
      <c r="HGF2608" s="113"/>
      <c r="HGG2608" s="113"/>
      <c r="HGH2608" s="113"/>
      <c r="HGI2608" s="113"/>
      <c r="HGJ2608" s="113"/>
      <c r="HGK2608" s="113"/>
      <c r="HGL2608" s="113"/>
      <c r="HGM2608" s="113"/>
      <c r="HGN2608" s="113"/>
      <c r="HGO2608" s="113"/>
      <c r="HGP2608" s="113"/>
      <c r="HGQ2608" s="113"/>
      <c r="HGR2608" s="113"/>
      <c r="HGS2608" s="113"/>
      <c r="HGT2608" s="113"/>
      <c r="HGU2608" s="113"/>
      <c r="HGV2608" s="113"/>
      <c r="HGW2608" s="113"/>
      <c r="HGX2608" s="113"/>
      <c r="HGY2608" s="113"/>
      <c r="HGZ2608" s="113"/>
      <c r="HHA2608" s="113"/>
      <c r="HHB2608" s="113"/>
      <c r="HHC2608" s="113"/>
      <c r="HHD2608" s="113"/>
      <c r="HHE2608" s="113"/>
      <c r="HHF2608" s="113"/>
      <c r="HHG2608" s="113"/>
      <c r="HHH2608" s="113"/>
      <c r="HHI2608" s="113"/>
      <c r="HHJ2608" s="113"/>
      <c r="HHK2608" s="113"/>
      <c r="HHL2608" s="113"/>
      <c r="HHM2608" s="113"/>
      <c r="HHN2608" s="113"/>
      <c r="HHO2608" s="113"/>
      <c r="HHP2608" s="113"/>
      <c r="HHQ2608" s="113"/>
      <c r="HHR2608" s="113"/>
      <c r="HHS2608" s="113"/>
      <c r="HHT2608" s="113"/>
      <c r="HHU2608" s="113"/>
      <c r="HHV2608" s="113"/>
      <c r="HHW2608" s="113"/>
      <c r="HHX2608" s="113"/>
      <c r="HHY2608" s="113"/>
      <c r="HHZ2608" s="113"/>
      <c r="HIA2608" s="113"/>
      <c r="HIB2608" s="113"/>
      <c r="HIC2608" s="113"/>
      <c r="HID2608" s="113"/>
      <c r="HIE2608" s="113"/>
      <c r="HIF2608" s="113"/>
      <c r="HIG2608" s="113"/>
      <c r="HIH2608" s="113"/>
      <c r="HII2608" s="113"/>
      <c r="HIJ2608" s="113"/>
      <c r="HIK2608" s="113"/>
      <c r="HIL2608" s="113"/>
      <c r="HIM2608" s="113"/>
      <c r="HIN2608" s="113"/>
      <c r="HIO2608" s="113"/>
      <c r="HIP2608" s="113"/>
      <c r="HIQ2608" s="113"/>
      <c r="HIR2608" s="113"/>
      <c r="HIS2608" s="113"/>
      <c r="HIT2608" s="113"/>
      <c r="HIU2608" s="113"/>
      <c r="HIV2608" s="113"/>
      <c r="HIW2608" s="113"/>
      <c r="HIX2608" s="113"/>
      <c r="HIY2608" s="113"/>
      <c r="HIZ2608" s="113"/>
      <c r="HJA2608" s="113"/>
      <c r="HJB2608" s="113"/>
      <c r="HJC2608" s="113"/>
      <c r="HJD2608" s="113"/>
      <c r="HJE2608" s="113"/>
      <c r="HJF2608" s="113"/>
      <c r="HJG2608" s="113"/>
      <c r="HJH2608" s="113"/>
      <c r="HJI2608" s="113"/>
      <c r="HJJ2608" s="113"/>
      <c r="HJK2608" s="113"/>
      <c r="HJL2608" s="113"/>
      <c r="HJM2608" s="113"/>
      <c r="HJN2608" s="113"/>
      <c r="HJO2608" s="113"/>
      <c r="HJP2608" s="113"/>
      <c r="HJQ2608" s="113"/>
      <c r="HJR2608" s="113"/>
      <c r="HJS2608" s="113"/>
      <c r="HJT2608" s="113"/>
      <c r="HJU2608" s="113"/>
      <c r="HJV2608" s="113"/>
      <c r="HJW2608" s="113"/>
      <c r="HJX2608" s="113"/>
      <c r="HJY2608" s="113"/>
      <c r="HJZ2608" s="113"/>
      <c r="HKA2608" s="113"/>
      <c r="HKB2608" s="113"/>
      <c r="HKC2608" s="113"/>
      <c r="HKD2608" s="113"/>
      <c r="HKE2608" s="113"/>
      <c r="HKF2608" s="113"/>
      <c r="HKG2608" s="113"/>
      <c r="HKH2608" s="113"/>
      <c r="HKI2608" s="113"/>
      <c r="HKJ2608" s="113"/>
      <c r="HKK2608" s="113"/>
      <c r="HKL2608" s="113"/>
      <c r="HKM2608" s="113"/>
      <c r="HKN2608" s="113"/>
      <c r="HKO2608" s="113"/>
      <c r="HKP2608" s="113"/>
      <c r="HKQ2608" s="113"/>
      <c r="HKR2608" s="113"/>
      <c r="HKS2608" s="113"/>
      <c r="HKT2608" s="113"/>
      <c r="HKU2608" s="113"/>
      <c r="HKV2608" s="113"/>
      <c r="HKW2608" s="113"/>
      <c r="HKX2608" s="113"/>
      <c r="HKY2608" s="113"/>
      <c r="HKZ2608" s="113"/>
      <c r="HLA2608" s="113"/>
      <c r="HLB2608" s="113"/>
      <c r="HLC2608" s="113"/>
      <c r="HLD2608" s="113"/>
      <c r="HLE2608" s="113"/>
      <c r="HLF2608" s="113"/>
      <c r="HLG2608" s="113"/>
      <c r="HLH2608" s="113"/>
      <c r="HLI2608" s="113"/>
      <c r="HLJ2608" s="113"/>
      <c r="HLK2608" s="113"/>
      <c r="HLL2608" s="113"/>
      <c r="HLM2608" s="113"/>
      <c r="HLN2608" s="113"/>
      <c r="HLO2608" s="113"/>
      <c r="HLP2608" s="113"/>
      <c r="HLQ2608" s="113"/>
      <c r="HLR2608" s="113"/>
      <c r="HLS2608" s="113"/>
      <c r="HLT2608" s="113"/>
      <c r="HLU2608" s="113"/>
      <c r="HLV2608" s="113"/>
      <c r="HLW2608" s="113"/>
      <c r="HLX2608" s="113"/>
      <c r="HLY2608" s="113"/>
      <c r="HLZ2608" s="113"/>
      <c r="HMA2608" s="113"/>
      <c r="HMB2608" s="113"/>
      <c r="HMC2608" s="113"/>
      <c r="HMD2608" s="113"/>
      <c r="HME2608" s="113"/>
      <c r="HMF2608" s="113"/>
      <c r="HMG2608" s="113"/>
      <c r="HMH2608" s="113"/>
      <c r="HMI2608" s="113"/>
      <c r="HMJ2608" s="113"/>
      <c r="HMK2608" s="113"/>
      <c r="HML2608" s="113"/>
      <c r="HMM2608" s="113"/>
      <c r="HMN2608" s="113"/>
      <c r="HMO2608" s="113"/>
      <c r="HMP2608" s="113"/>
      <c r="HMQ2608" s="113"/>
      <c r="HMR2608" s="113"/>
      <c r="HMS2608" s="113"/>
      <c r="HMT2608" s="113"/>
      <c r="HMU2608" s="113"/>
      <c r="HMV2608" s="113"/>
      <c r="HMW2608" s="113"/>
      <c r="HMX2608" s="113"/>
      <c r="HMY2608" s="113"/>
      <c r="HMZ2608" s="113"/>
      <c r="HNA2608" s="113"/>
      <c r="HNB2608" s="113"/>
      <c r="HNC2608" s="113"/>
      <c r="HND2608" s="113"/>
      <c r="HNE2608" s="113"/>
      <c r="HNF2608" s="113"/>
      <c r="HNG2608" s="113"/>
      <c r="HNH2608" s="113"/>
      <c r="HNI2608" s="113"/>
      <c r="HNJ2608" s="113"/>
      <c r="HNK2608" s="113"/>
      <c r="HNL2608" s="113"/>
      <c r="HNM2608" s="113"/>
      <c r="HNN2608" s="113"/>
      <c r="HNO2608" s="113"/>
      <c r="HNP2608" s="113"/>
      <c r="HNQ2608" s="113"/>
      <c r="HNR2608" s="113"/>
      <c r="HNS2608" s="113"/>
      <c r="HNT2608" s="113"/>
      <c r="HNU2608" s="113"/>
      <c r="HNV2608" s="113"/>
      <c r="HNW2608" s="113"/>
      <c r="HNX2608" s="113"/>
      <c r="HNY2608" s="113"/>
      <c r="HNZ2608" s="113"/>
      <c r="HOA2608" s="113"/>
      <c r="HOB2608" s="113"/>
      <c r="HOC2608" s="113"/>
      <c r="HOD2608" s="113"/>
      <c r="HOE2608" s="113"/>
      <c r="HOF2608" s="113"/>
      <c r="HOG2608" s="113"/>
      <c r="HOH2608" s="113"/>
      <c r="HOI2608" s="113"/>
      <c r="HOJ2608" s="113"/>
      <c r="HOK2608" s="113"/>
      <c r="HOL2608" s="113"/>
      <c r="HOM2608" s="113"/>
      <c r="HON2608" s="113"/>
      <c r="HOO2608" s="113"/>
      <c r="HOP2608" s="113"/>
      <c r="HOQ2608" s="113"/>
      <c r="HOR2608" s="113"/>
      <c r="HOS2608" s="113"/>
      <c r="HOT2608" s="113"/>
      <c r="HOU2608" s="113"/>
      <c r="HOV2608" s="113"/>
      <c r="HOW2608" s="113"/>
      <c r="HOX2608" s="113"/>
      <c r="HOY2608" s="113"/>
      <c r="HOZ2608" s="113"/>
      <c r="HPA2608" s="113"/>
      <c r="HPB2608" s="113"/>
      <c r="HPC2608" s="113"/>
      <c r="HPD2608" s="113"/>
      <c r="HPE2608" s="113"/>
      <c r="HPF2608" s="113"/>
      <c r="HPG2608" s="113"/>
      <c r="HPH2608" s="113"/>
      <c r="HPI2608" s="113"/>
      <c r="HPJ2608" s="113"/>
      <c r="HPK2608" s="113"/>
      <c r="HPL2608" s="113"/>
      <c r="HPM2608" s="113"/>
      <c r="HPN2608" s="113"/>
      <c r="HPO2608" s="113"/>
      <c r="HPP2608" s="113"/>
      <c r="HPQ2608" s="113"/>
      <c r="HPR2608" s="113"/>
      <c r="HPS2608" s="113"/>
      <c r="HPT2608" s="113"/>
      <c r="HPU2608" s="113"/>
      <c r="HPV2608" s="113"/>
      <c r="HPW2608" s="113"/>
      <c r="HPX2608" s="113"/>
      <c r="HPY2608" s="113"/>
      <c r="HPZ2608" s="113"/>
      <c r="HQA2608" s="113"/>
      <c r="HQB2608" s="113"/>
      <c r="HQC2608" s="113"/>
      <c r="HQD2608" s="113"/>
      <c r="HQE2608" s="113"/>
      <c r="HQF2608" s="113"/>
      <c r="HQG2608" s="113"/>
      <c r="HQH2608" s="113"/>
      <c r="HQI2608" s="113"/>
      <c r="HQJ2608" s="113"/>
      <c r="HQK2608" s="113"/>
      <c r="HQL2608" s="113"/>
      <c r="HQM2608" s="113"/>
      <c r="HQN2608" s="113"/>
      <c r="HQO2608" s="113"/>
      <c r="HQP2608" s="113"/>
      <c r="HQQ2608" s="113"/>
      <c r="HQR2608" s="113"/>
      <c r="HQS2608" s="113"/>
      <c r="HQT2608" s="113"/>
      <c r="HQU2608" s="113"/>
      <c r="HQV2608" s="113"/>
      <c r="HQW2608" s="113"/>
      <c r="HQX2608" s="113"/>
      <c r="HQY2608" s="113"/>
      <c r="HQZ2608" s="113"/>
      <c r="HRA2608" s="113"/>
      <c r="HRB2608" s="113"/>
      <c r="HRC2608" s="113"/>
      <c r="HRD2608" s="113"/>
      <c r="HRE2608" s="113"/>
      <c r="HRF2608" s="113"/>
      <c r="HRG2608" s="113"/>
      <c r="HRH2608" s="113"/>
      <c r="HRI2608" s="113"/>
      <c r="HRJ2608" s="113"/>
      <c r="HRK2608" s="113"/>
      <c r="HRL2608" s="113"/>
      <c r="HRM2608" s="113"/>
      <c r="HRN2608" s="113"/>
      <c r="HRO2608" s="113"/>
      <c r="HRP2608" s="113"/>
      <c r="HRQ2608" s="113"/>
      <c r="HRR2608" s="113"/>
      <c r="HRS2608" s="113"/>
      <c r="HRT2608" s="113"/>
      <c r="HRU2608" s="113"/>
      <c r="HRV2608" s="113"/>
      <c r="HRW2608" s="113"/>
      <c r="HRX2608" s="113"/>
      <c r="HRY2608" s="113"/>
      <c r="HRZ2608" s="113"/>
      <c r="HSA2608" s="113"/>
      <c r="HSB2608" s="113"/>
      <c r="HSC2608" s="113"/>
      <c r="HSD2608" s="113"/>
      <c r="HSE2608" s="113"/>
      <c r="HSF2608" s="113"/>
      <c r="HSG2608" s="113"/>
      <c r="HSH2608" s="113"/>
      <c r="HSI2608" s="113"/>
      <c r="HSJ2608" s="113"/>
      <c r="HSK2608" s="113"/>
      <c r="HSL2608" s="113"/>
      <c r="HSM2608" s="113"/>
      <c r="HSN2608" s="113"/>
      <c r="HSO2608" s="113"/>
      <c r="HSP2608" s="113"/>
      <c r="HSQ2608" s="113"/>
      <c r="HSR2608" s="113"/>
      <c r="HSS2608" s="113"/>
      <c r="HST2608" s="113"/>
      <c r="HSU2608" s="113"/>
      <c r="HSV2608" s="113"/>
      <c r="HSW2608" s="113"/>
      <c r="HSX2608" s="113"/>
      <c r="HSY2608" s="113"/>
      <c r="HSZ2608" s="113"/>
      <c r="HTA2608" s="113"/>
      <c r="HTB2608" s="113"/>
      <c r="HTC2608" s="113"/>
      <c r="HTD2608" s="113"/>
      <c r="HTE2608" s="113"/>
      <c r="HTF2608" s="113"/>
      <c r="HTG2608" s="113"/>
      <c r="HTH2608" s="113"/>
      <c r="HTI2608" s="113"/>
      <c r="HTJ2608" s="113"/>
      <c r="HTK2608" s="113"/>
      <c r="HTL2608" s="113"/>
      <c r="HTM2608" s="113"/>
      <c r="HTN2608" s="113"/>
      <c r="HTO2608" s="113"/>
      <c r="HTP2608" s="113"/>
      <c r="HTQ2608" s="113"/>
      <c r="HTR2608" s="113"/>
      <c r="HTS2608" s="113"/>
      <c r="HTT2608" s="113"/>
      <c r="HTU2608" s="113"/>
      <c r="HTV2608" s="113"/>
      <c r="HTW2608" s="113"/>
      <c r="HTX2608" s="113"/>
      <c r="HTY2608" s="113"/>
      <c r="HTZ2608" s="113"/>
      <c r="HUA2608" s="113"/>
      <c r="HUB2608" s="113"/>
      <c r="HUC2608" s="113"/>
      <c r="HUD2608" s="113"/>
      <c r="HUE2608" s="113"/>
      <c r="HUF2608" s="113"/>
      <c r="HUG2608" s="113"/>
      <c r="HUH2608" s="113"/>
      <c r="HUI2608" s="113"/>
      <c r="HUJ2608" s="113"/>
      <c r="HUK2608" s="113"/>
      <c r="HUL2608" s="113"/>
      <c r="HUM2608" s="113"/>
      <c r="HUN2608" s="113"/>
      <c r="HUO2608" s="113"/>
      <c r="HUP2608" s="113"/>
      <c r="HUQ2608" s="113"/>
      <c r="HUR2608" s="113"/>
      <c r="HUS2608" s="113"/>
      <c r="HUT2608" s="113"/>
      <c r="HUU2608" s="113"/>
      <c r="HUV2608" s="113"/>
      <c r="HUW2608" s="113"/>
      <c r="HUX2608" s="113"/>
      <c r="HUY2608" s="113"/>
      <c r="HUZ2608" s="113"/>
      <c r="HVA2608" s="113"/>
      <c r="HVB2608" s="113"/>
      <c r="HVC2608" s="113"/>
      <c r="HVD2608" s="113"/>
      <c r="HVE2608" s="113"/>
      <c r="HVF2608" s="113"/>
      <c r="HVG2608" s="113"/>
      <c r="HVH2608" s="113"/>
      <c r="HVI2608" s="113"/>
      <c r="HVJ2608" s="113"/>
      <c r="HVK2608" s="113"/>
      <c r="HVL2608" s="113"/>
      <c r="HVM2608" s="113"/>
      <c r="HVN2608" s="113"/>
      <c r="HVO2608" s="113"/>
      <c r="HVP2608" s="113"/>
      <c r="HVQ2608" s="113"/>
      <c r="HVR2608" s="113"/>
      <c r="HVS2608" s="113"/>
      <c r="HVT2608" s="113"/>
      <c r="HVU2608" s="113"/>
      <c r="HVV2608" s="113"/>
      <c r="HVW2608" s="113"/>
      <c r="HVX2608" s="113"/>
      <c r="HVY2608" s="113"/>
      <c r="HVZ2608" s="113"/>
      <c r="HWA2608" s="113"/>
      <c r="HWB2608" s="113"/>
      <c r="HWC2608" s="113"/>
      <c r="HWD2608" s="113"/>
      <c r="HWE2608" s="113"/>
      <c r="HWF2608" s="113"/>
      <c r="HWG2608" s="113"/>
      <c r="HWH2608" s="113"/>
      <c r="HWI2608" s="113"/>
      <c r="HWJ2608" s="113"/>
      <c r="HWK2608" s="113"/>
      <c r="HWL2608" s="113"/>
      <c r="HWM2608" s="113"/>
      <c r="HWN2608" s="113"/>
      <c r="HWO2608" s="113"/>
      <c r="HWP2608" s="113"/>
      <c r="HWQ2608" s="113"/>
      <c r="HWR2608" s="113"/>
      <c r="HWS2608" s="113"/>
      <c r="HWT2608" s="113"/>
      <c r="HWU2608" s="113"/>
      <c r="HWV2608" s="113"/>
      <c r="HWW2608" s="113"/>
      <c r="HWX2608" s="113"/>
      <c r="HWY2608" s="113"/>
      <c r="HWZ2608" s="113"/>
      <c r="HXA2608" s="113"/>
      <c r="HXB2608" s="113"/>
      <c r="HXC2608" s="113"/>
      <c r="HXD2608" s="113"/>
      <c r="HXE2608" s="113"/>
      <c r="HXF2608" s="113"/>
      <c r="HXG2608" s="113"/>
      <c r="HXH2608" s="113"/>
      <c r="HXI2608" s="113"/>
      <c r="HXJ2608" s="113"/>
      <c r="HXK2608" s="113"/>
      <c r="HXL2608" s="113"/>
      <c r="HXM2608" s="113"/>
      <c r="HXN2608" s="113"/>
      <c r="HXO2608" s="113"/>
      <c r="HXP2608" s="113"/>
      <c r="HXQ2608" s="113"/>
      <c r="HXR2608" s="113"/>
      <c r="HXS2608" s="113"/>
      <c r="HXT2608" s="113"/>
      <c r="HXU2608" s="113"/>
      <c r="HXV2608" s="113"/>
      <c r="HXW2608" s="113"/>
      <c r="HXX2608" s="113"/>
      <c r="HXY2608" s="113"/>
      <c r="HXZ2608" s="113"/>
      <c r="HYA2608" s="113"/>
      <c r="HYB2608" s="113"/>
      <c r="HYC2608" s="113"/>
      <c r="HYD2608" s="113"/>
      <c r="HYE2608" s="113"/>
      <c r="HYF2608" s="113"/>
      <c r="HYG2608" s="113"/>
      <c r="HYH2608" s="113"/>
      <c r="HYI2608" s="113"/>
      <c r="HYJ2608" s="113"/>
      <c r="HYK2608" s="113"/>
      <c r="HYL2608" s="113"/>
      <c r="HYM2608" s="113"/>
      <c r="HYN2608" s="113"/>
      <c r="HYO2608" s="113"/>
      <c r="HYP2608" s="113"/>
      <c r="HYQ2608" s="113"/>
      <c r="HYR2608" s="113"/>
      <c r="HYS2608" s="113"/>
      <c r="HYT2608" s="113"/>
      <c r="HYU2608" s="113"/>
      <c r="HYV2608" s="113"/>
      <c r="HYW2608" s="113"/>
      <c r="HYX2608" s="113"/>
      <c r="HYY2608" s="113"/>
      <c r="HYZ2608" s="113"/>
      <c r="HZA2608" s="113"/>
      <c r="HZB2608" s="113"/>
      <c r="HZC2608" s="113"/>
      <c r="HZD2608" s="113"/>
      <c r="HZE2608" s="113"/>
      <c r="HZF2608" s="113"/>
      <c r="HZG2608" s="113"/>
      <c r="HZH2608" s="113"/>
      <c r="HZI2608" s="113"/>
      <c r="HZJ2608" s="113"/>
      <c r="HZK2608" s="113"/>
      <c r="HZL2608" s="113"/>
      <c r="HZM2608" s="113"/>
      <c r="HZN2608" s="113"/>
      <c r="HZO2608" s="113"/>
      <c r="HZP2608" s="113"/>
      <c r="HZQ2608" s="113"/>
      <c r="HZR2608" s="113"/>
      <c r="HZS2608" s="113"/>
      <c r="HZT2608" s="113"/>
      <c r="HZU2608" s="113"/>
      <c r="HZV2608" s="113"/>
      <c r="HZW2608" s="113"/>
      <c r="HZX2608" s="113"/>
      <c r="HZY2608" s="113"/>
      <c r="HZZ2608" s="113"/>
      <c r="IAA2608" s="113"/>
      <c r="IAB2608" s="113"/>
      <c r="IAC2608" s="113"/>
      <c r="IAD2608" s="113"/>
      <c r="IAE2608" s="113"/>
      <c r="IAF2608" s="113"/>
      <c r="IAG2608" s="113"/>
      <c r="IAH2608" s="113"/>
      <c r="IAI2608" s="113"/>
      <c r="IAJ2608" s="113"/>
      <c r="IAK2608" s="113"/>
      <c r="IAL2608" s="113"/>
      <c r="IAM2608" s="113"/>
      <c r="IAN2608" s="113"/>
      <c r="IAO2608" s="113"/>
      <c r="IAP2608" s="113"/>
      <c r="IAQ2608" s="113"/>
      <c r="IAR2608" s="113"/>
      <c r="IAS2608" s="113"/>
      <c r="IAT2608" s="113"/>
      <c r="IAU2608" s="113"/>
      <c r="IAV2608" s="113"/>
      <c r="IAW2608" s="113"/>
      <c r="IAX2608" s="113"/>
      <c r="IAY2608" s="113"/>
      <c r="IAZ2608" s="113"/>
      <c r="IBA2608" s="113"/>
      <c r="IBB2608" s="113"/>
      <c r="IBC2608" s="113"/>
      <c r="IBD2608" s="113"/>
      <c r="IBE2608" s="113"/>
      <c r="IBF2608" s="113"/>
      <c r="IBG2608" s="113"/>
      <c r="IBH2608" s="113"/>
      <c r="IBI2608" s="113"/>
      <c r="IBJ2608" s="113"/>
      <c r="IBK2608" s="113"/>
      <c r="IBL2608" s="113"/>
      <c r="IBM2608" s="113"/>
      <c r="IBN2608" s="113"/>
      <c r="IBO2608" s="113"/>
      <c r="IBP2608" s="113"/>
      <c r="IBQ2608" s="113"/>
      <c r="IBR2608" s="113"/>
      <c r="IBS2608" s="113"/>
      <c r="IBT2608" s="113"/>
      <c r="IBU2608" s="113"/>
      <c r="IBV2608" s="113"/>
      <c r="IBW2608" s="113"/>
      <c r="IBX2608" s="113"/>
      <c r="IBY2608" s="113"/>
      <c r="IBZ2608" s="113"/>
      <c r="ICA2608" s="113"/>
      <c r="ICB2608" s="113"/>
      <c r="ICC2608" s="113"/>
      <c r="ICD2608" s="113"/>
      <c r="ICE2608" s="113"/>
      <c r="ICF2608" s="113"/>
      <c r="ICG2608" s="113"/>
      <c r="ICH2608" s="113"/>
      <c r="ICI2608" s="113"/>
      <c r="ICJ2608" s="113"/>
      <c r="ICK2608" s="113"/>
      <c r="ICL2608" s="113"/>
      <c r="ICM2608" s="113"/>
      <c r="ICN2608" s="113"/>
      <c r="ICO2608" s="113"/>
      <c r="ICP2608" s="113"/>
      <c r="ICQ2608" s="113"/>
      <c r="ICR2608" s="113"/>
      <c r="ICS2608" s="113"/>
      <c r="ICT2608" s="113"/>
      <c r="ICU2608" s="113"/>
      <c r="ICV2608" s="113"/>
      <c r="ICW2608" s="113"/>
      <c r="ICX2608" s="113"/>
      <c r="ICY2608" s="113"/>
      <c r="ICZ2608" s="113"/>
      <c r="IDA2608" s="113"/>
      <c r="IDB2608" s="113"/>
      <c r="IDC2608" s="113"/>
      <c r="IDD2608" s="113"/>
      <c r="IDE2608" s="113"/>
      <c r="IDF2608" s="113"/>
      <c r="IDG2608" s="113"/>
      <c r="IDH2608" s="113"/>
      <c r="IDI2608" s="113"/>
      <c r="IDJ2608" s="113"/>
      <c r="IDK2608" s="113"/>
      <c r="IDL2608" s="113"/>
      <c r="IDM2608" s="113"/>
      <c r="IDN2608" s="113"/>
      <c r="IDO2608" s="113"/>
      <c r="IDP2608" s="113"/>
      <c r="IDQ2608" s="113"/>
      <c r="IDR2608" s="113"/>
      <c r="IDS2608" s="113"/>
      <c r="IDT2608" s="113"/>
      <c r="IDU2608" s="113"/>
      <c r="IDV2608" s="113"/>
      <c r="IDW2608" s="113"/>
      <c r="IDX2608" s="113"/>
      <c r="IDY2608" s="113"/>
      <c r="IDZ2608" s="113"/>
      <c r="IEA2608" s="113"/>
      <c r="IEB2608" s="113"/>
      <c r="IEC2608" s="113"/>
      <c r="IED2608" s="113"/>
      <c r="IEE2608" s="113"/>
      <c r="IEF2608" s="113"/>
      <c r="IEG2608" s="113"/>
      <c r="IEH2608" s="113"/>
      <c r="IEI2608" s="113"/>
      <c r="IEJ2608" s="113"/>
      <c r="IEK2608" s="113"/>
      <c r="IEL2608" s="113"/>
      <c r="IEM2608" s="113"/>
      <c r="IEN2608" s="113"/>
      <c r="IEO2608" s="113"/>
      <c r="IEP2608" s="113"/>
      <c r="IEQ2608" s="113"/>
      <c r="IER2608" s="113"/>
      <c r="IES2608" s="113"/>
      <c r="IET2608" s="113"/>
      <c r="IEU2608" s="113"/>
      <c r="IEV2608" s="113"/>
      <c r="IEW2608" s="113"/>
      <c r="IEX2608" s="113"/>
      <c r="IEY2608" s="113"/>
      <c r="IEZ2608" s="113"/>
      <c r="IFA2608" s="113"/>
      <c r="IFB2608" s="113"/>
      <c r="IFC2608" s="113"/>
      <c r="IFD2608" s="113"/>
      <c r="IFE2608" s="113"/>
      <c r="IFF2608" s="113"/>
      <c r="IFG2608" s="113"/>
      <c r="IFH2608" s="113"/>
      <c r="IFI2608" s="113"/>
      <c r="IFJ2608" s="113"/>
      <c r="IFK2608" s="113"/>
      <c r="IFL2608" s="113"/>
      <c r="IFM2608" s="113"/>
      <c r="IFN2608" s="113"/>
      <c r="IFO2608" s="113"/>
      <c r="IFP2608" s="113"/>
      <c r="IFQ2608" s="113"/>
      <c r="IFR2608" s="113"/>
      <c r="IFS2608" s="113"/>
      <c r="IFT2608" s="113"/>
      <c r="IFU2608" s="113"/>
      <c r="IFV2608" s="113"/>
      <c r="IFW2608" s="113"/>
      <c r="IFX2608" s="113"/>
      <c r="IFY2608" s="113"/>
      <c r="IFZ2608" s="113"/>
      <c r="IGA2608" s="113"/>
      <c r="IGB2608" s="113"/>
      <c r="IGC2608" s="113"/>
      <c r="IGD2608" s="113"/>
      <c r="IGE2608" s="113"/>
      <c r="IGF2608" s="113"/>
      <c r="IGG2608" s="113"/>
      <c r="IGH2608" s="113"/>
      <c r="IGI2608" s="113"/>
      <c r="IGJ2608" s="113"/>
      <c r="IGK2608" s="113"/>
      <c r="IGL2608" s="113"/>
      <c r="IGM2608" s="113"/>
      <c r="IGN2608" s="113"/>
      <c r="IGO2608" s="113"/>
      <c r="IGP2608" s="113"/>
      <c r="IGQ2608" s="113"/>
      <c r="IGR2608" s="113"/>
      <c r="IGS2608" s="113"/>
      <c r="IGT2608" s="113"/>
      <c r="IGU2608" s="113"/>
      <c r="IGV2608" s="113"/>
      <c r="IGW2608" s="113"/>
      <c r="IGX2608" s="113"/>
      <c r="IGY2608" s="113"/>
      <c r="IGZ2608" s="113"/>
      <c r="IHA2608" s="113"/>
      <c r="IHB2608" s="113"/>
      <c r="IHC2608" s="113"/>
      <c r="IHD2608" s="113"/>
      <c r="IHE2608" s="113"/>
      <c r="IHF2608" s="113"/>
      <c r="IHG2608" s="113"/>
      <c r="IHH2608" s="113"/>
      <c r="IHI2608" s="113"/>
      <c r="IHJ2608" s="113"/>
      <c r="IHK2608" s="113"/>
      <c r="IHL2608" s="113"/>
      <c r="IHM2608" s="113"/>
      <c r="IHN2608" s="113"/>
      <c r="IHO2608" s="113"/>
      <c r="IHP2608" s="113"/>
      <c r="IHQ2608" s="113"/>
      <c r="IHR2608" s="113"/>
      <c r="IHS2608" s="113"/>
      <c r="IHT2608" s="113"/>
      <c r="IHU2608" s="113"/>
      <c r="IHV2608" s="113"/>
      <c r="IHW2608" s="113"/>
      <c r="IHX2608" s="113"/>
      <c r="IHY2608" s="113"/>
      <c r="IHZ2608" s="113"/>
      <c r="IIA2608" s="113"/>
      <c r="IIB2608" s="113"/>
      <c r="IIC2608" s="113"/>
      <c r="IID2608" s="113"/>
      <c r="IIE2608" s="113"/>
      <c r="IIF2608" s="113"/>
      <c r="IIG2608" s="113"/>
      <c r="IIH2608" s="113"/>
      <c r="III2608" s="113"/>
      <c r="IIJ2608" s="113"/>
      <c r="IIK2608" s="113"/>
      <c r="IIL2608" s="113"/>
      <c r="IIM2608" s="113"/>
      <c r="IIN2608" s="113"/>
      <c r="IIO2608" s="113"/>
      <c r="IIP2608" s="113"/>
      <c r="IIQ2608" s="113"/>
      <c r="IIR2608" s="113"/>
      <c r="IIS2608" s="113"/>
      <c r="IIT2608" s="113"/>
      <c r="IIU2608" s="113"/>
      <c r="IIV2608" s="113"/>
      <c r="IIW2608" s="113"/>
      <c r="IIX2608" s="113"/>
      <c r="IIY2608" s="113"/>
      <c r="IIZ2608" s="113"/>
      <c r="IJA2608" s="113"/>
      <c r="IJB2608" s="113"/>
      <c r="IJC2608" s="113"/>
      <c r="IJD2608" s="113"/>
      <c r="IJE2608" s="113"/>
      <c r="IJF2608" s="113"/>
      <c r="IJG2608" s="113"/>
      <c r="IJH2608" s="113"/>
      <c r="IJI2608" s="113"/>
      <c r="IJJ2608" s="113"/>
      <c r="IJK2608" s="113"/>
      <c r="IJL2608" s="113"/>
      <c r="IJM2608" s="113"/>
      <c r="IJN2608" s="113"/>
      <c r="IJO2608" s="113"/>
      <c r="IJP2608" s="113"/>
      <c r="IJQ2608" s="113"/>
      <c r="IJR2608" s="113"/>
      <c r="IJS2608" s="113"/>
      <c r="IJT2608" s="113"/>
      <c r="IJU2608" s="113"/>
      <c r="IJV2608" s="113"/>
      <c r="IJW2608" s="113"/>
      <c r="IJX2608" s="113"/>
      <c r="IJY2608" s="113"/>
      <c r="IJZ2608" s="113"/>
      <c r="IKA2608" s="113"/>
      <c r="IKB2608" s="113"/>
      <c r="IKC2608" s="113"/>
      <c r="IKD2608" s="113"/>
      <c r="IKE2608" s="113"/>
      <c r="IKF2608" s="113"/>
      <c r="IKG2608" s="113"/>
      <c r="IKH2608" s="113"/>
      <c r="IKI2608" s="113"/>
      <c r="IKJ2608" s="113"/>
      <c r="IKK2608" s="113"/>
      <c r="IKL2608" s="113"/>
      <c r="IKM2608" s="113"/>
      <c r="IKN2608" s="113"/>
      <c r="IKO2608" s="113"/>
      <c r="IKP2608" s="113"/>
      <c r="IKQ2608" s="113"/>
      <c r="IKR2608" s="113"/>
      <c r="IKS2608" s="113"/>
      <c r="IKT2608" s="113"/>
      <c r="IKU2608" s="113"/>
      <c r="IKV2608" s="113"/>
      <c r="IKW2608" s="113"/>
      <c r="IKX2608" s="113"/>
      <c r="IKY2608" s="113"/>
      <c r="IKZ2608" s="113"/>
      <c r="ILA2608" s="113"/>
      <c r="ILB2608" s="113"/>
      <c r="ILC2608" s="113"/>
      <c r="ILD2608" s="113"/>
      <c r="ILE2608" s="113"/>
      <c r="ILF2608" s="113"/>
      <c r="ILG2608" s="113"/>
      <c r="ILH2608" s="113"/>
      <c r="ILI2608" s="113"/>
      <c r="ILJ2608" s="113"/>
      <c r="ILK2608" s="113"/>
      <c r="ILL2608" s="113"/>
      <c r="ILM2608" s="113"/>
      <c r="ILN2608" s="113"/>
      <c r="ILO2608" s="113"/>
      <c r="ILP2608" s="113"/>
      <c r="ILQ2608" s="113"/>
      <c r="ILR2608" s="113"/>
      <c r="ILS2608" s="113"/>
      <c r="ILT2608" s="113"/>
      <c r="ILU2608" s="113"/>
      <c r="ILV2608" s="113"/>
      <c r="ILW2608" s="113"/>
      <c r="ILX2608" s="113"/>
      <c r="ILY2608" s="113"/>
      <c r="ILZ2608" s="113"/>
      <c r="IMA2608" s="113"/>
      <c r="IMB2608" s="113"/>
      <c r="IMC2608" s="113"/>
      <c r="IMD2608" s="113"/>
      <c r="IME2608" s="113"/>
      <c r="IMF2608" s="113"/>
      <c r="IMG2608" s="113"/>
      <c r="IMH2608" s="113"/>
      <c r="IMI2608" s="113"/>
      <c r="IMJ2608" s="113"/>
      <c r="IMK2608" s="113"/>
      <c r="IML2608" s="113"/>
      <c r="IMM2608" s="113"/>
      <c r="IMN2608" s="113"/>
      <c r="IMO2608" s="113"/>
      <c r="IMP2608" s="113"/>
      <c r="IMQ2608" s="113"/>
      <c r="IMR2608" s="113"/>
      <c r="IMS2608" s="113"/>
      <c r="IMT2608" s="113"/>
      <c r="IMU2608" s="113"/>
      <c r="IMV2608" s="113"/>
      <c r="IMW2608" s="113"/>
      <c r="IMX2608" s="113"/>
      <c r="IMY2608" s="113"/>
      <c r="IMZ2608" s="113"/>
      <c r="INA2608" s="113"/>
      <c r="INB2608" s="113"/>
      <c r="INC2608" s="113"/>
      <c r="IND2608" s="113"/>
      <c r="INE2608" s="113"/>
      <c r="INF2608" s="113"/>
      <c r="ING2608" s="113"/>
      <c r="INH2608" s="113"/>
      <c r="INI2608" s="113"/>
      <c r="INJ2608" s="113"/>
      <c r="INK2608" s="113"/>
      <c r="INL2608" s="113"/>
      <c r="INM2608" s="113"/>
      <c r="INN2608" s="113"/>
      <c r="INO2608" s="113"/>
      <c r="INP2608" s="113"/>
      <c r="INQ2608" s="113"/>
      <c r="INR2608" s="113"/>
      <c r="INS2608" s="113"/>
      <c r="INT2608" s="113"/>
      <c r="INU2608" s="113"/>
      <c r="INV2608" s="113"/>
      <c r="INW2608" s="113"/>
      <c r="INX2608" s="113"/>
      <c r="INY2608" s="113"/>
      <c r="INZ2608" s="113"/>
      <c r="IOA2608" s="113"/>
      <c r="IOB2608" s="113"/>
      <c r="IOC2608" s="113"/>
      <c r="IOD2608" s="113"/>
      <c r="IOE2608" s="113"/>
      <c r="IOF2608" s="113"/>
      <c r="IOG2608" s="113"/>
      <c r="IOH2608" s="113"/>
      <c r="IOI2608" s="113"/>
      <c r="IOJ2608" s="113"/>
      <c r="IOK2608" s="113"/>
      <c r="IOL2608" s="113"/>
      <c r="IOM2608" s="113"/>
      <c r="ION2608" s="113"/>
      <c r="IOO2608" s="113"/>
      <c r="IOP2608" s="113"/>
      <c r="IOQ2608" s="113"/>
      <c r="IOR2608" s="113"/>
      <c r="IOS2608" s="113"/>
      <c r="IOT2608" s="113"/>
      <c r="IOU2608" s="113"/>
      <c r="IOV2608" s="113"/>
      <c r="IOW2608" s="113"/>
      <c r="IOX2608" s="113"/>
      <c r="IOY2608" s="113"/>
      <c r="IOZ2608" s="113"/>
      <c r="IPA2608" s="113"/>
      <c r="IPB2608" s="113"/>
      <c r="IPC2608" s="113"/>
      <c r="IPD2608" s="113"/>
      <c r="IPE2608" s="113"/>
      <c r="IPF2608" s="113"/>
      <c r="IPG2608" s="113"/>
      <c r="IPH2608" s="113"/>
      <c r="IPI2608" s="113"/>
      <c r="IPJ2608" s="113"/>
      <c r="IPK2608" s="113"/>
      <c r="IPL2608" s="113"/>
      <c r="IPM2608" s="113"/>
      <c r="IPN2608" s="113"/>
      <c r="IPO2608" s="113"/>
      <c r="IPP2608" s="113"/>
      <c r="IPQ2608" s="113"/>
      <c r="IPR2608" s="113"/>
      <c r="IPS2608" s="113"/>
      <c r="IPT2608" s="113"/>
      <c r="IPU2608" s="113"/>
      <c r="IPV2608" s="113"/>
      <c r="IPW2608" s="113"/>
      <c r="IPX2608" s="113"/>
      <c r="IPY2608" s="113"/>
      <c r="IPZ2608" s="113"/>
      <c r="IQA2608" s="113"/>
      <c r="IQB2608" s="113"/>
      <c r="IQC2608" s="113"/>
      <c r="IQD2608" s="113"/>
      <c r="IQE2608" s="113"/>
      <c r="IQF2608" s="113"/>
      <c r="IQG2608" s="113"/>
      <c r="IQH2608" s="113"/>
      <c r="IQI2608" s="113"/>
      <c r="IQJ2608" s="113"/>
      <c r="IQK2608" s="113"/>
      <c r="IQL2608" s="113"/>
      <c r="IQM2608" s="113"/>
      <c r="IQN2608" s="113"/>
      <c r="IQO2608" s="113"/>
      <c r="IQP2608" s="113"/>
      <c r="IQQ2608" s="113"/>
      <c r="IQR2608" s="113"/>
      <c r="IQS2608" s="113"/>
      <c r="IQT2608" s="113"/>
      <c r="IQU2608" s="113"/>
      <c r="IQV2608" s="113"/>
      <c r="IQW2608" s="113"/>
      <c r="IQX2608" s="113"/>
      <c r="IQY2608" s="113"/>
      <c r="IQZ2608" s="113"/>
      <c r="IRA2608" s="113"/>
      <c r="IRB2608" s="113"/>
      <c r="IRC2608" s="113"/>
      <c r="IRD2608" s="113"/>
      <c r="IRE2608" s="113"/>
      <c r="IRF2608" s="113"/>
      <c r="IRG2608" s="113"/>
      <c r="IRH2608" s="113"/>
      <c r="IRI2608" s="113"/>
      <c r="IRJ2608" s="113"/>
      <c r="IRK2608" s="113"/>
      <c r="IRL2608" s="113"/>
      <c r="IRM2608" s="113"/>
      <c r="IRN2608" s="113"/>
      <c r="IRO2608" s="113"/>
      <c r="IRP2608" s="113"/>
      <c r="IRQ2608" s="113"/>
      <c r="IRR2608" s="113"/>
      <c r="IRS2608" s="113"/>
      <c r="IRT2608" s="113"/>
      <c r="IRU2608" s="113"/>
      <c r="IRV2608" s="113"/>
      <c r="IRW2608" s="113"/>
      <c r="IRX2608" s="113"/>
      <c r="IRY2608" s="113"/>
      <c r="IRZ2608" s="113"/>
      <c r="ISA2608" s="113"/>
      <c r="ISB2608" s="113"/>
      <c r="ISC2608" s="113"/>
      <c r="ISD2608" s="113"/>
      <c r="ISE2608" s="113"/>
      <c r="ISF2608" s="113"/>
      <c r="ISG2608" s="113"/>
      <c r="ISH2608" s="113"/>
      <c r="ISI2608" s="113"/>
      <c r="ISJ2608" s="113"/>
      <c r="ISK2608" s="113"/>
      <c r="ISL2608" s="113"/>
      <c r="ISM2608" s="113"/>
      <c r="ISN2608" s="113"/>
      <c r="ISO2608" s="113"/>
      <c r="ISP2608" s="113"/>
      <c r="ISQ2608" s="113"/>
      <c r="ISR2608" s="113"/>
      <c r="ISS2608" s="113"/>
      <c r="IST2608" s="113"/>
      <c r="ISU2608" s="113"/>
      <c r="ISV2608" s="113"/>
      <c r="ISW2608" s="113"/>
      <c r="ISX2608" s="113"/>
      <c r="ISY2608" s="113"/>
      <c r="ISZ2608" s="113"/>
      <c r="ITA2608" s="113"/>
      <c r="ITB2608" s="113"/>
      <c r="ITC2608" s="113"/>
      <c r="ITD2608" s="113"/>
      <c r="ITE2608" s="113"/>
      <c r="ITF2608" s="113"/>
      <c r="ITG2608" s="113"/>
      <c r="ITH2608" s="113"/>
      <c r="ITI2608" s="113"/>
      <c r="ITJ2608" s="113"/>
      <c r="ITK2608" s="113"/>
      <c r="ITL2608" s="113"/>
      <c r="ITM2608" s="113"/>
      <c r="ITN2608" s="113"/>
      <c r="ITO2608" s="113"/>
      <c r="ITP2608" s="113"/>
      <c r="ITQ2608" s="113"/>
      <c r="ITR2608" s="113"/>
      <c r="ITS2608" s="113"/>
      <c r="ITT2608" s="113"/>
      <c r="ITU2608" s="113"/>
      <c r="ITV2608" s="113"/>
      <c r="ITW2608" s="113"/>
      <c r="ITX2608" s="113"/>
      <c r="ITY2608" s="113"/>
      <c r="ITZ2608" s="113"/>
      <c r="IUA2608" s="113"/>
      <c r="IUB2608" s="113"/>
      <c r="IUC2608" s="113"/>
      <c r="IUD2608" s="113"/>
      <c r="IUE2608" s="113"/>
      <c r="IUF2608" s="113"/>
      <c r="IUG2608" s="113"/>
      <c r="IUH2608" s="113"/>
      <c r="IUI2608" s="113"/>
      <c r="IUJ2608" s="113"/>
      <c r="IUK2608" s="113"/>
      <c r="IUL2608" s="113"/>
      <c r="IUM2608" s="113"/>
      <c r="IUN2608" s="113"/>
      <c r="IUO2608" s="113"/>
      <c r="IUP2608" s="113"/>
      <c r="IUQ2608" s="113"/>
      <c r="IUR2608" s="113"/>
      <c r="IUS2608" s="113"/>
      <c r="IUT2608" s="113"/>
      <c r="IUU2608" s="113"/>
      <c r="IUV2608" s="113"/>
      <c r="IUW2608" s="113"/>
      <c r="IUX2608" s="113"/>
      <c r="IUY2608" s="113"/>
      <c r="IUZ2608" s="113"/>
      <c r="IVA2608" s="113"/>
      <c r="IVB2608" s="113"/>
      <c r="IVC2608" s="113"/>
      <c r="IVD2608" s="113"/>
      <c r="IVE2608" s="113"/>
      <c r="IVF2608" s="113"/>
      <c r="IVG2608" s="113"/>
      <c r="IVH2608" s="113"/>
      <c r="IVI2608" s="113"/>
      <c r="IVJ2608" s="113"/>
      <c r="IVK2608" s="113"/>
      <c r="IVL2608" s="113"/>
      <c r="IVM2608" s="113"/>
      <c r="IVN2608" s="113"/>
      <c r="IVO2608" s="113"/>
      <c r="IVP2608" s="113"/>
      <c r="IVQ2608" s="113"/>
      <c r="IVR2608" s="113"/>
      <c r="IVS2608" s="113"/>
      <c r="IVT2608" s="113"/>
      <c r="IVU2608" s="113"/>
      <c r="IVV2608" s="113"/>
      <c r="IVW2608" s="113"/>
      <c r="IVX2608" s="113"/>
      <c r="IVY2608" s="113"/>
      <c r="IVZ2608" s="113"/>
      <c r="IWA2608" s="113"/>
      <c r="IWB2608" s="113"/>
      <c r="IWC2608" s="113"/>
      <c r="IWD2608" s="113"/>
      <c r="IWE2608" s="113"/>
      <c r="IWF2608" s="113"/>
      <c r="IWG2608" s="113"/>
      <c r="IWH2608" s="113"/>
      <c r="IWI2608" s="113"/>
      <c r="IWJ2608" s="113"/>
      <c r="IWK2608" s="113"/>
      <c r="IWL2608" s="113"/>
      <c r="IWM2608" s="113"/>
      <c r="IWN2608" s="113"/>
      <c r="IWO2608" s="113"/>
      <c r="IWP2608" s="113"/>
      <c r="IWQ2608" s="113"/>
      <c r="IWR2608" s="113"/>
      <c r="IWS2608" s="113"/>
      <c r="IWT2608" s="113"/>
      <c r="IWU2608" s="113"/>
      <c r="IWV2608" s="113"/>
      <c r="IWW2608" s="113"/>
      <c r="IWX2608" s="113"/>
      <c r="IWY2608" s="113"/>
      <c r="IWZ2608" s="113"/>
      <c r="IXA2608" s="113"/>
      <c r="IXB2608" s="113"/>
      <c r="IXC2608" s="113"/>
      <c r="IXD2608" s="113"/>
      <c r="IXE2608" s="113"/>
      <c r="IXF2608" s="113"/>
      <c r="IXG2608" s="113"/>
      <c r="IXH2608" s="113"/>
      <c r="IXI2608" s="113"/>
      <c r="IXJ2608" s="113"/>
      <c r="IXK2608" s="113"/>
      <c r="IXL2608" s="113"/>
      <c r="IXM2608" s="113"/>
      <c r="IXN2608" s="113"/>
      <c r="IXO2608" s="113"/>
      <c r="IXP2608" s="113"/>
      <c r="IXQ2608" s="113"/>
      <c r="IXR2608" s="113"/>
      <c r="IXS2608" s="113"/>
      <c r="IXT2608" s="113"/>
      <c r="IXU2608" s="113"/>
      <c r="IXV2608" s="113"/>
      <c r="IXW2608" s="113"/>
      <c r="IXX2608" s="113"/>
      <c r="IXY2608" s="113"/>
      <c r="IXZ2608" s="113"/>
      <c r="IYA2608" s="113"/>
      <c r="IYB2608" s="113"/>
      <c r="IYC2608" s="113"/>
      <c r="IYD2608" s="113"/>
      <c r="IYE2608" s="113"/>
      <c r="IYF2608" s="113"/>
      <c r="IYG2608" s="113"/>
      <c r="IYH2608" s="113"/>
      <c r="IYI2608" s="113"/>
      <c r="IYJ2608" s="113"/>
      <c r="IYK2608" s="113"/>
      <c r="IYL2608" s="113"/>
      <c r="IYM2608" s="113"/>
      <c r="IYN2608" s="113"/>
      <c r="IYO2608" s="113"/>
      <c r="IYP2608" s="113"/>
      <c r="IYQ2608" s="113"/>
      <c r="IYR2608" s="113"/>
      <c r="IYS2608" s="113"/>
      <c r="IYT2608" s="113"/>
      <c r="IYU2608" s="113"/>
      <c r="IYV2608" s="113"/>
      <c r="IYW2608" s="113"/>
      <c r="IYX2608" s="113"/>
      <c r="IYY2608" s="113"/>
      <c r="IYZ2608" s="113"/>
      <c r="IZA2608" s="113"/>
      <c r="IZB2608" s="113"/>
      <c r="IZC2608" s="113"/>
      <c r="IZD2608" s="113"/>
      <c r="IZE2608" s="113"/>
      <c r="IZF2608" s="113"/>
      <c r="IZG2608" s="113"/>
      <c r="IZH2608" s="113"/>
      <c r="IZI2608" s="113"/>
      <c r="IZJ2608" s="113"/>
      <c r="IZK2608" s="113"/>
      <c r="IZL2608" s="113"/>
      <c r="IZM2608" s="113"/>
      <c r="IZN2608" s="113"/>
      <c r="IZO2608" s="113"/>
      <c r="IZP2608" s="113"/>
      <c r="IZQ2608" s="113"/>
      <c r="IZR2608" s="113"/>
      <c r="IZS2608" s="113"/>
      <c r="IZT2608" s="113"/>
      <c r="IZU2608" s="113"/>
      <c r="IZV2608" s="113"/>
      <c r="IZW2608" s="113"/>
      <c r="IZX2608" s="113"/>
      <c r="IZY2608" s="113"/>
      <c r="IZZ2608" s="113"/>
      <c r="JAA2608" s="113"/>
      <c r="JAB2608" s="113"/>
      <c r="JAC2608" s="113"/>
      <c r="JAD2608" s="113"/>
      <c r="JAE2608" s="113"/>
      <c r="JAF2608" s="113"/>
      <c r="JAG2608" s="113"/>
      <c r="JAH2608" s="113"/>
      <c r="JAI2608" s="113"/>
      <c r="JAJ2608" s="113"/>
      <c r="JAK2608" s="113"/>
      <c r="JAL2608" s="113"/>
      <c r="JAM2608" s="113"/>
      <c r="JAN2608" s="113"/>
      <c r="JAO2608" s="113"/>
      <c r="JAP2608" s="113"/>
      <c r="JAQ2608" s="113"/>
      <c r="JAR2608" s="113"/>
      <c r="JAS2608" s="113"/>
      <c r="JAT2608" s="113"/>
      <c r="JAU2608" s="113"/>
      <c r="JAV2608" s="113"/>
      <c r="JAW2608" s="113"/>
      <c r="JAX2608" s="113"/>
      <c r="JAY2608" s="113"/>
      <c r="JAZ2608" s="113"/>
      <c r="JBA2608" s="113"/>
      <c r="JBB2608" s="113"/>
      <c r="JBC2608" s="113"/>
      <c r="JBD2608" s="113"/>
      <c r="JBE2608" s="113"/>
      <c r="JBF2608" s="113"/>
      <c r="JBG2608" s="113"/>
      <c r="JBH2608" s="113"/>
      <c r="JBI2608" s="113"/>
      <c r="JBJ2608" s="113"/>
      <c r="JBK2608" s="113"/>
      <c r="JBL2608" s="113"/>
      <c r="JBM2608" s="113"/>
      <c r="JBN2608" s="113"/>
      <c r="JBO2608" s="113"/>
      <c r="JBP2608" s="113"/>
      <c r="JBQ2608" s="113"/>
      <c r="JBR2608" s="113"/>
      <c r="JBS2608" s="113"/>
      <c r="JBT2608" s="113"/>
      <c r="JBU2608" s="113"/>
      <c r="JBV2608" s="113"/>
      <c r="JBW2608" s="113"/>
      <c r="JBX2608" s="113"/>
      <c r="JBY2608" s="113"/>
      <c r="JBZ2608" s="113"/>
      <c r="JCA2608" s="113"/>
      <c r="JCB2608" s="113"/>
      <c r="JCC2608" s="113"/>
      <c r="JCD2608" s="113"/>
      <c r="JCE2608" s="113"/>
      <c r="JCF2608" s="113"/>
      <c r="JCG2608" s="113"/>
      <c r="JCH2608" s="113"/>
      <c r="JCI2608" s="113"/>
      <c r="JCJ2608" s="113"/>
      <c r="JCK2608" s="113"/>
      <c r="JCL2608" s="113"/>
      <c r="JCM2608" s="113"/>
      <c r="JCN2608" s="113"/>
      <c r="JCO2608" s="113"/>
      <c r="JCP2608" s="113"/>
      <c r="JCQ2608" s="113"/>
      <c r="JCR2608" s="113"/>
      <c r="JCS2608" s="113"/>
      <c r="JCT2608" s="113"/>
      <c r="JCU2608" s="113"/>
      <c r="JCV2608" s="113"/>
      <c r="JCW2608" s="113"/>
      <c r="JCX2608" s="113"/>
      <c r="JCY2608" s="113"/>
      <c r="JCZ2608" s="113"/>
      <c r="JDA2608" s="113"/>
      <c r="JDB2608" s="113"/>
      <c r="JDC2608" s="113"/>
      <c r="JDD2608" s="113"/>
      <c r="JDE2608" s="113"/>
      <c r="JDF2608" s="113"/>
      <c r="JDG2608" s="113"/>
      <c r="JDH2608" s="113"/>
      <c r="JDI2608" s="113"/>
      <c r="JDJ2608" s="113"/>
      <c r="JDK2608" s="113"/>
      <c r="JDL2608" s="113"/>
      <c r="JDM2608" s="113"/>
      <c r="JDN2608" s="113"/>
      <c r="JDO2608" s="113"/>
      <c r="JDP2608" s="113"/>
      <c r="JDQ2608" s="113"/>
      <c r="JDR2608" s="113"/>
      <c r="JDS2608" s="113"/>
      <c r="JDT2608" s="113"/>
      <c r="JDU2608" s="113"/>
      <c r="JDV2608" s="113"/>
      <c r="JDW2608" s="113"/>
      <c r="JDX2608" s="113"/>
      <c r="JDY2608" s="113"/>
      <c r="JDZ2608" s="113"/>
      <c r="JEA2608" s="113"/>
      <c r="JEB2608" s="113"/>
      <c r="JEC2608" s="113"/>
      <c r="JED2608" s="113"/>
      <c r="JEE2608" s="113"/>
      <c r="JEF2608" s="113"/>
      <c r="JEG2608" s="113"/>
      <c r="JEH2608" s="113"/>
      <c r="JEI2608" s="113"/>
      <c r="JEJ2608" s="113"/>
      <c r="JEK2608" s="113"/>
      <c r="JEL2608" s="113"/>
      <c r="JEM2608" s="113"/>
      <c r="JEN2608" s="113"/>
      <c r="JEO2608" s="113"/>
      <c r="JEP2608" s="113"/>
      <c r="JEQ2608" s="113"/>
      <c r="JER2608" s="113"/>
      <c r="JES2608" s="113"/>
      <c r="JET2608" s="113"/>
      <c r="JEU2608" s="113"/>
      <c r="JEV2608" s="113"/>
      <c r="JEW2608" s="113"/>
      <c r="JEX2608" s="113"/>
      <c r="JEY2608" s="113"/>
      <c r="JEZ2608" s="113"/>
      <c r="JFA2608" s="113"/>
      <c r="JFB2608" s="113"/>
      <c r="JFC2608" s="113"/>
      <c r="JFD2608" s="113"/>
      <c r="JFE2608" s="113"/>
      <c r="JFF2608" s="113"/>
      <c r="JFG2608" s="113"/>
      <c r="JFH2608" s="113"/>
      <c r="JFI2608" s="113"/>
      <c r="JFJ2608" s="113"/>
      <c r="JFK2608" s="113"/>
      <c r="JFL2608" s="113"/>
      <c r="JFM2608" s="113"/>
      <c r="JFN2608" s="113"/>
      <c r="JFO2608" s="113"/>
      <c r="JFP2608" s="113"/>
      <c r="JFQ2608" s="113"/>
      <c r="JFR2608" s="113"/>
      <c r="JFS2608" s="113"/>
      <c r="JFT2608" s="113"/>
      <c r="JFU2608" s="113"/>
      <c r="JFV2608" s="113"/>
      <c r="JFW2608" s="113"/>
      <c r="JFX2608" s="113"/>
      <c r="JFY2608" s="113"/>
      <c r="JFZ2608" s="113"/>
      <c r="JGA2608" s="113"/>
      <c r="JGB2608" s="113"/>
      <c r="JGC2608" s="113"/>
      <c r="JGD2608" s="113"/>
      <c r="JGE2608" s="113"/>
      <c r="JGF2608" s="113"/>
      <c r="JGG2608" s="113"/>
      <c r="JGH2608" s="113"/>
      <c r="JGI2608" s="113"/>
      <c r="JGJ2608" s="113"/>
      <c r="JGK2608" s="113"/>
      <c r="JGL2608" s="113"/>
      <c r="JGM2608" s="113"/>
      <c r="JGN2608" s="113"/>
      <c r="JGO2608" s="113"/>
      <c r="JGP2608" s="113"/>
      <c r="JGQ2608" s="113"/>
      <c r="JGR2608" s="113"/>
      <c r="JGS2608" s="113"/>
      <c r="JGT2608" s="113"/>
      <c r="JGU2608" s="113"/>
      <c r="JGV2608" s="113"/>
      <c r="JGW2608" s="113"/>
      <c r="JGX2608" s="113"/>
      <c r="JGY2608" s="113"/>
      <c r="JGZ2608" s="113"/>
      <c r="JHA2608" s="113"/>
      <c r="JHB2608" s="113"/>
      <c r="JHC2608" s="113"/>
      <c r="JHD2608" s="113"/>
      <c r="JHE2608" s="113"/>
      <c r="JHF2608" s="113"/>
      <c r="JHG2608" s="113"/>
      <c r="JHH2608" s="113"/>
      <c r="JHI2608" s="113"/>
      <c r="JHJ2608" s="113"/>
      <c r="JHK2608" s="113"/>
      <c r="JHL2608" s="113"/>
      <c r="JHM2608" s="113"/>
      <c r="JHN2608" s="113"/>
      <c r="JHO2608" s="113"/>
      <c r="JHP2608" s="113"/>
      <c r="JHQ2608" s="113"/>
      <c r="JHR2608" s="113"/>
      <c r="JHS2608" s="113"/>
      <c r="JHT2608" s="113"/>
      <c r="JHU2608" s="113"/>
      <c r="JHV2608" s="113"/>
      <c r="JHW2608" s="113"/>
      <c r="JHX2608" s="113"/>
      <c r="JHY2608" s="113"/>
      <c r="JHZ2608" s="113"/>
      <c r="JIA2608" s="113"/>
      <c r="JIB2608" s="113"/>
      <c r="JIC2608" s="113"/>
      <c r="JID2608" s="113"/>
      <c r="JIE2608" s="113"/>
      <c r="JIF2608" s="113"/>
      <c r="JIG2608" s="113"/>
      <c r="JIH2608" s="113"/>
      <c r="JII2608" s="113"/>
      <c r="JIJ2608" s="113"/>
      <c r="JIK2608" s="113"/>
      <c r="JIL2608" s="113"/>
      <c r="JIM2608" s="113"/>
      <c r="JIN2608" s="113"/>
      <c r="JIO2608" s="113"/>
      <c r="JIP2608" s="113"/>
      <c r="JIQ2608" s="113"/>
      <c r="JIR2608" s="113"/>
      <c r="JIS2608" s="113"/>
      <c r="JIT2608" s="113"/>
      <c r="JIU2608" s="113"/>
      <c r="JIV2608" s="113"/>
      <c r="JIW2608" s="113"/>
      <c r="JIX2608" s="113"/>
      <c r="JIY2608" s="113"/>
      <c r="JIZ2608" s="113"/>
      <c r="JJA2608" s="113"/>
      <c r="JJB2608" s="113"/>
      <c r="JJC2608" s="113"/>
      <c r="JJD2608" s="113"/>
      <c r="JJE2608" s="113"/>
      <c r="JJF2608" s="113"/>
      <c r="JJG2608" s="113"/>
      <c r="JJH2608" s="113"/>
      <c r="JJI2608" s="113"/>
      <c r="JJJ2608" s="113"/>
      <c r="JJK2608" s="113"/>
      <c r="JJL2608" s="113"/>
      <c r="JJM2608" s="113"/>
      <c r="JJN2608" s="113"/>
      <c r="JJO2608" s="113"/>
      <c r="JJP2608" s="113"/>
      <c r="JJQ2608" s="113"/>
      <c r="JJR2608" s="113"/>
      <c r="JJS2608" s="113"/>
      <c r="JJT2608" s="113"/>
      <c r="JJU2608" s="113"/>
      <c r="JJV2608" s="113"/>
      <c r="JJW2608" s="113"/>
      <c r="JJX2608" s="113"/>
      <c r="JJY2608" s="113"/>
      <c r="JJZ2608" s="113"/>
      <c r="JKA2608" s="113"/>
      <c r="JKB2608" s="113"/>
      <c r="JKC2608" s="113"/>
      <c r="JKD2608" s="113"/>
      <c r="JKE2608" s="113"/>
      <c r="JKF2608" s="113"/>
      <c r="JKG2608" s="113"/>
      <c r="JKH2608" s="113"/>
      <c r="JKI2608" s="113"/>
      <c r="JKJ2608" s="113"/>
      <c r="JKK2608" s="113"/>
      <c r="JKL2608" s="113"/>
      <c r="JKM2608" s="113"/>
      <c r="JKN2608" s="113"/>
      <c r="JKO2608" s="113"/>
      <c r="JKP2608" s="113"/>
      <c r="JKQ2608" s="113"/>
      <c r="JKR2608" s="113"/>
      <c r="JKS2608" s="113"/>
      <c r="JKT2608" s="113"/>
      <c r="JKU2608" s="113"/>
      <c r="JKV2608" s="113"/>
      <c r="JKW2608" s="113"/>
      <c r="JKX2608" s="113"/>
      <c r="JKY2608" s="113"/>
      <c r="JKZ2608" s="113"/>
      <c r="JLA2608" s="113"/>
      <c r="JLB2608" s="113"/>
      <c r="JLC2608" s="113"/>
      <c r="JLD2608" s="113"/>
      <c r="JLE2608" s="113"/>
      <c r="JLF2608" s="113"/>
      <c r="JLG2608" s="113"/>
      <c r="JLH2608" s="113"/>
      <c r="JLI2608" s="113"/>
      <c r="JLJ2608" s="113"/>
      <c r="JLK2608" s="113"/>
      <c r="JLL2608" s="113"/>
      <c r="JLM2608" s="113"/>
      <c r="JLN2608" s="113"/>
      <c r="JLO2608" s="113"/>
      <c r="JLP2608" s="113"/>
      <c r="JLQ2608" s="113"/>
      <c r="JLR2608" s="113"/>
      <c r="JLS2608" s="113"/>
      <c r="JLT2608" s="113"/>
      <c r="JLU2608" s="113"/>
      <c r="JLV2608" s="113"/>
      <c r="JLW2608" s="113"/>
      <c r="JLX2608" s="113"/>
      <c r="JLY2608" s="113"/>
      <c r="JLZ2608" s="113"/>
      <c r="JMA2608" s="113"/>
      <c r="JMB2608" s="113"/>
      <c r="JMC2608" s="113"/>
      <c r="JMD2608" s="113"/>
      <c r="JME2608" s="113"/>
      <c r="JMF2608" s="113"/>
      <c r="JMG2608" s="113"/>
      <c r="JMH2608" s="113"/>
      <c r="JMI2608" s="113"/>
      <c r="JMJ2608" s="113"/>
      <c r="JMK2608" s="113"/>
      <c r="JML2608" s="113"/>
      <c r="JMM2608" s="113"/>
      <c r="JMN2608" s="113"/>
      <c r="JMO2608" s="113"/>
      <c r="JMP2608" s="113"/>
      <c r="JMQ2608" s="113"/>
      <c r="JMR2608" s="113"/>
      <c r="JMS2608" s="113"/>
      <c r="JMT2608" s="113"/>
      <c r="JMU2608" s="113"/>
      <c r="JMV2608" s="113"/>
      <c r="JMW2608" s="113"/>
      <c r="JMX2608" s="113"/>
      <c r="JMY2608" s="113"/>
      <c r="JMZ2608" s="113"/>
      <c r="JNA2608" s="113"/>
      <c r="JNB2608" s="113"/>
      <c r="JNC2608" s="113"/>
      <c r="JND2608" s="113"/>
      <c r="JNE2608" s="113"/>
      <c r="JNF2608" s="113"/>
      <c r="JNG2608" s="113"/>
      <c r="JNH2608" s="113"/>
      <c r="JNI2608" s="113"/>
      <c r="JNJ2608" s="113"/>
      <c r="JNK2608" s="113"/>
      <c r="JNL2608" s="113"/>
      <c r="JNM2608" s="113"/>
      <c r="JNN2608" s="113"/>
      <c r="JNO2608" s="113"/>
      <c r="JNP2608" s="113"/>
      <c r="JNQ2608" s="113"/>
      <c r="JNR2608" s="113"/>
      <c r="JNS2608" s="113"/>
      <c r="JNT2608" s="113"/>
      <c r="JNU2608" s="113"/>
      <c r="JNV2608" s="113"/>
      <c r="JNW2608" s="113"/>
      <c r="JNX2608" s="113"/>
      <c r="JNY2608" s="113"/>
      <c r="JNZ2608" s="113"/>
      <c r="JOA2608" s="113"/>
      <c r="JOB2608" s="113"/>
      <c r="JOC2608" s="113"/>
      <c r="JOD2608" s="113"/>
      <c r="JOE2608" s="113"/>
      <c r="JOF2608" s="113"/>
      <c r="JOG2608" s="113"/>
      <c r="JOH2608" s="113"/>
      <c r="JOI2608" s="113"/>
      <c r="JOJ2608" s="113"/>
      <c r="JOK2608" s="113"/>
      <c r="JOL2608" s="113"/>
      <c r="JOM2608" s="113"/>
      <c r="JON2608" s="113"/>
      <c r="JOO2608" s="113"/>
      <c r="JOP2608" s="113"/>
      <c r="JOQ2608" s="113"/>
      <c r="JOR2608" s="113"/>
      <c r="JOS2608" s="113"/>
      <c r="JOT2608" s="113"/>
      <c r="JOU2608" s="113"/>
      <c r="JOV2608" s="113"/>
      <c r="JOW2608" s="113"/>
      <c r="JOX2608" s="113"/>
      <c r="JOY2608" s="113"/>
      <c r="JOZ2608" s="113"/>
      <c r="JPA2608" s="113"/>
      <c r="JPB2608" s="113"/>
      <c r="JPC2608" s="113"/>
      <c r="JPD2608" s="113"/>
      <c r="JPE2608" s="113"/>
      <c r="JPF2608" s="113"/>
      <c r="JPG2608" s="113"/>
      <c r="JPH2608" s="113"/>
      <c r="JPI2608" s="113"/>
      <c r="JPJ2608" s="113"/>
      <c r="JPK2608" s="113"/>
      <c r="JPL2608" s="113"/>
      <c r="JPM2608" s="113"/>
      <c r="JPN2608" s="113"/>
      <c r="JPO2608" s="113"/>
      <c r="JPP2608" s="113"/>
      <c r="JPQ2608" s="113"/>
      <c r="JPR2608" s="113"/>
      <c r="JPS2608" s="113"/>
      <c r="JPT2608" s="113"/>
      <c r="JPU2608" s="113"/>
      <c r="JPV2608" s="113"/>
      <c r="JPW2608" s="113"/>
      <c r="JPX2608" s="113"/>
      <c r="JPY2608" s="113"/>
      <c r="JPZ2608" s="113"/>
      <c r="JQA2608" s="113"/>
      <c r="JQB2608" s="113"/>
      <c r="JQC2608" s="113"/>
      <c r="JQD2608" s="113"/>
      <c r="JQE2608" s="113"/>
      <c r="JQF2608" s="113"/>
      <c r="JQG2608" s="113"/>
      <c r="JQH2608" s="113"/>
      <c r="JQI2608" s="113"/>
      <c r="JQJ2608" s="113"/>
      <c r="JQK2608" s="113"/>
      <c r="JQL2608" s="113"/>
      <c r="JQM2608" s="113"/>
      <c r="JQN2608" s="113"/>
      <c r="JQO2608" s="113"/>
      <c r="JQP2608" s="113"/>
      <c r="JQQ2608" s="113"/>
      <c r="JQR2608" s="113"/>
      <c r="JQS2608" s="113"/>
      <c r="JQT2608" s="113"/>
      <c r="JQU2608" s="113"/>
      <c r="JQV2608" s="113"/>
      <c r="JQW2608" s="113"/>
      <c r="JQX2608" s="113"/>
      <c r="JQY2608" s="113"/>
      <c r="JQZ2608" s="113"/>
      <c r="JRA2608" s="113"/>
      <c r="JRB2608" s="113"/>
      <c r="JRC2608" s="113"/>
      <c r="JRD2608" s="113"/>
      <c r="JRE2608" s="113"/>
      <c r="JRF2608" s="113"/>
      <c r="JRG2608" s="113"/>
      <c r="JRH2608" s="113"/>
      <c r="JRI2608" s="113"/>
      <c r="JRJ2608" s="113"/>
      <c r="JRK2608" s="113"/>
      <c r="JRL2608" s="113"/>
      <c r="JRM2608" s="113"/>
      <c r="JRN2608" s="113"/>
      <c r="JRO2608" s="113"/>
      <c r="JRP2608" s="113"/>
      <c r="JRQ2608" s="113"/>
      <c r="JRR2608" s="113"/>
      <c r="JRS2608" s="113"/>
      <c r="JRT2608" s="113"/>
      <c r="JRU2608" s="113"/>
      <c r="JRV2608" s="113"/>
      <c r="JRW2608" s="113"/>
      <c r="JRX2608" s="113"/>
      <c r="JRY2608" s="113"/>
      <c r="JRZ2608" s="113"/>
      <c r="JSA2608" s="113"/>
      <c r="JSB2608" s="113"/>
      <c r="JSC2608" s="113"/>
      <c r="JSD2608" s="113"/>
      <c r="JSE2608" s="113"/>
      <c r="JSF2608" s="113"/>
      <c r="JSG2608" s="113"/>
      <c r="JSH2608" s="113"/>
      <c r="JSI2608" s="113"/>
      <c r="JSJ2608" s="113"/>
      <c r="JSK2608" s="113"/>
      <c r="JSL2608" s="113"/>
      <c r="JSM2608" s="113"/>
      <c r="JSN2608" s="113"/>
      <c r="JSO2608" s="113"/>
      <c r="JSP2608" s="113"/>
      <c r="JSQ2608" s="113"/>
      <c r="JSR2608" s="113"/>
      <c r="JSS2608" s="113"/>
      <c r="JST2608" s="113"/>
      <c r="JSU2608" s="113"/>
      <c r="JSV2608" s="113"/>
      <c r="JSW2608" s="113"/>
      <c r="JSX2608" s="113"/>
      <c r="JSY2608" s="113"/>
      <c r="JSZ2608" s="113"/>
      <c r="JTA2608" s="113"/>
      <c r="JTB2608" s="113"/>
      <c r="JTC2608" s="113"/>
      <c r="JTD2608" s="113"/>
      <c r="JTE2608" s="113"/>
      <c r="JTF2608" s="113"/>
      <c r="JTG2608" s="113"/>
      <c r="JTH2608" s="113"/>
      <c r="JTI2608" s="113"/>
      <c r="JTJ2608" s="113"/>
      <c r="JTK2608" s="113"/>
      <c r="JTL2608" s="113"/>
      <c r="JTM2608" s="113"/>
      <c r="JTN2608" s="113"/>
      <c r="JTO2608" s="113"/>
      <c r="JTP2608" s="113"/>
      <c r="JTQ2608" s="113"/>
      <c r="JTR2608" s="113"/>
      <c r="JTS2608" s="113"/>
      <c r="JTT2608" s="113"/>
      <c r="JTU2608" s="113"/>
      <c r="JTV2608" s="113"/>
      <c r="JTW2608" s="113"/>
      <c r="JTX2608" s="113"/>
      <c r="JTY2608" s="113"/>
      <c r="JTZ2608" s="113"/>
      <c r="JUA2608" s="113"/>
      <c r="JUB2608" s="113"/>
      <c r="JUC2608" s="113"/>
      <c r="JUD2608" s="113"/>
      <c r="JUE2608" s="113"/>
      <c r="JUF2608" s="113"/>
      <c r="JUG2608" s="113"/>
      <c r="JUH2608" s="113"/>
      <c r="JUI2608" s="113"/>
      <c r="JUJ2608" s="113"/>
      <c r="JUK2608" s="113"/>
      <c r="JUL2608" s="113"/>
      <c r="JUM2608" s="113"/>
      <c r="JUN2608" s="113"/>
      <c r="JUO2608" s="113"/>
      <c r="JUP2608" s="113"/>
      <c r="JUQ2608" s="113"/>
      <c r="JUR2608" s="113"/>
      <c r="JUS2608" s="113"/>
      <c r="JUT2608" s="113"/>
      <c r="JUU2608" s="113"/>
      <c r="JUV2608" s="113"/>
      <c r="JUW2608" s="113"/>
      <c r="JUX2608" s="113"/>
      <c r="JUY2608" s="113"/>
      <c r="JUZ2608" s="113"/>
      <c r="JVA2608" s="113"/>
      <c r="JVB2608" s="113"/>
      <c r="JVC2608" s="113"/>
      <c r="JVD2608" s="113"/>
      <c r="JVE2608" s="113"/>
      <c r="JVF2608" s="113"/>
      <c r="JVG2608" s="113"/>
      <c r="JVH2608" s="113"/>
      <c r="JVI2608" s="113"/>
      <c r="JVJ2608" s="113"/>
      <c r="JVK2608" s="113"/>
      <c r="JVL2608" s="113"/>
      <c r="JVM2608" s="113"/>
      <c r="JVN2608" s="113"/>
      <c r="JVO2608" s="113"/>
      <c r="JVP2608" s="113"/>
      <c r="JVQ2608" s="113"/>
      <c r="JVR2608" s="113"/>
      <c r="JVS2608" s="113"/>
      <c r="JVT2608" s="113"/>
      <c r="JVU2608" s="113"/>
      <c r="JVV2608" s="113"/>
      <c r="JVW2608" s="113"/>
      <c r="JVX2608" s="113"/>
      <c r="JVY2608" s="113"/>
      <c r="JVZ2608" s="113"/>
      <c r="JWA2608" s="113"/>
      <c r="JWB2608" s="113"/>
      <c r="JWC2608" s="113"/>
      <c r="JWD2608" s="113"/>
      <c r="JWE2608" s="113"/>
      <c r="JWF2608" s="113"/>
      <c r="JWG2608" s="113"/>
      <c r="JWH2608" s="113"/>
      <c r="JWI2608" s="113"/>
      <c r="JWJ2608" s="113"/>
      <c r="JWK2608" s="113"/>
      <c r="JWL2608" s="113"/>
      <c r="JWM2608" s="113"/>
      <c r="JWN2608" s="113"/>
      <c r="JWO2608" s="113"/>
      <c r="JWP2608" s="113"/>
      <c r="JWQ2608" s="113"/>
      <c r="JWR2608" s="113"/>
      <c r="JWS2608" s="113"/>
      <c r="JWT2608" s="113"/>
      <c r="JWU2608" s="113"/>
      <c r="JWV2608" s="113"/>
      <c r="JWW2608" s="113"/>
      <c r="JWX2608" s="113"/>
      <c r="JWY2608" s="113"/>
      <c r="JWZ2608" s="113"/>
      <c r="JXA2608" s="113"/>
      <c r="JXB2608" s="113"/>
      <c r="JXC2608" s="113"/>
      <c r="JXD2608" s="113"/>
      <c r="JXE2608" s="113"/>
      <c r="JXF2608" s="113"/>
      <c r="JXG2608" s="113"/>
      <c r="JXH2608" s="113"/>
      <c r="JXI2608" s="113"/>
      <c r="JXJ2608" s="113"/>
      <c r="JXK2608" s="113"/>
      <c r="JXL2608" s="113"/>
      <c r="JXM2608" s="113"/>
      <c r="JXN2608" s="113"/>
      <c r="JXO2608" s="113"/>
      <c r="JXP2608" s="113"/>
      <c r="JXQ2608" s="113"/>
      <c r="JXR2608" s="113"/>
      <c r="JXS2608" s="113"/>
      <c r="JXT2608" s="113"/>
      <c r="JXU2608" s="113"/>
      <c r="JXV2608" s="113"/>
      <c r="JXW2608" s="113"/>
      <c r="JXX2608" s="113"/>
      <c r="JXY2608" s="113"/>
      <c r="JXZ2608" s="113"/>
      <c r="JYA2608" s="113"/>
      <c r="JYB2608" s="113"/>
      <c r="JYC2608" s="113"/>
      <c r="JYD2608" s="113"/>
      <c r="JYE2608" s="113"/>
      <c r="JYF2608" s="113"/>
      <c r="JYG2608" s="113"/>
      <c r="JYH2608" s="113"/>
      <c r="JYI2608" s="113"/>
      <c r="JYJ2608" s="113"/>
      <c r="JYK2608" s="113"/>
      <c r="JYL2608" s="113"/>
      <c r="JYM2608" s="113"/>
      <c r="JYN2608" s="113"/>
      <c r="JYO2608" s="113"/>
      <c r="JYP2608" s="113"/>
      <c r="JYQ2608" s="113"/>
      <c r="JYR2608" s="113"/>
      <c r="JYS2608" s="113"/>
      <c r="JYT2608" s="113"/>
      <c r="JYU2608" s="113"/>
      <c r="JYV2608" s="113"/>
      <c r="JYW2608" s="113"/>
      <c r="JYX2608" s="113"/>
      <c r="JYY2608" s="113"/>
      <c r="JYZ2608" s="113"/>
      <c r="JZA2608" s="113"/>
      <c r="JZB2608" s="113"/>
      <c r="JZC2608" s="113"/>
      <c r="JZD2608" s="113"/>
      <c r="JZE2608" s="113"/>
      <c r="JZF2608" s="113"/>
      <c r="JZG2608" s="113"/>
      <c r="JZH2608" s="113"/>
      <c r="JZI2608" s="113"/>
      <c r="JZJ2608" s="113"/>
      <c r="JZK2608" s="113"/>
      <c r="JZL2608" s="113"/>
      <c r="JZM2608" s="113"/>
      <c r="JZN2608" s="113"/>
      <c r="JZO2608" s="113"/>
      <c r="JZP2608" s="113"/>
      <c r="JZQ2608" s="113"/>
      <c r="JZR2608" s="113"/>
      <c r="JZS2608" s="113"/>
      <c r="JZT2608" s="113"/>
      <c r="JZU2608" s="113"/>
      <c r="JZV2608" s="113"/>
      <c r="JZW2608" s="113"/>
      <c r="JZX2608" s="113"/>
      <c r="JZY2608" s="113"/>
      <c r="JZZ2608" s="113"/>
      <c r="KAA2608" s="113"/>
      <c r="KAB2608" s="113"/>
      <c r="KAC2608" s="113"/>
      <c r="KAD2608" s="113"/>
      <c r="KAE2608" s="113"/>
      <c r="KAF2608" s="113"/>
      <c r="KAG2608" s="113"/>
      <c r="KAH2608" s="113"/>
      <c r="KAI2608" s="113"/>
      <c r="KAJ2608" s="113"/>
      <c r="KAK2608" s="113"/>
      <c r="KAL2608" s="113"/>
      <c r="KAM2608" s="113"/>
      <c r="KAN2608" s="113"/>
      <c r="KAO2608" s="113"/>
      <c r="KAP2608" s="113"/>
      <c r="KAQ2608" s="113"/>
      <c r="KAR2608" s="113"/>
      <c r="KAS2608" s="113"/>
      <c r="KAT2608" s="113"/>
      <c r="KAU2608" s="113"/>
      <c r="KAV2608" s="113"/>
      <c r="KAW2608" s="113"/>
      <c r="KAX2608" s="113"/>
      <c r="KAY2608" s="113"/>
      <c r="KAZ2608" s="113"/>
      <c r="KBA2608" s="113"/>
      <c r="KBB2608" s="113"/>
      <c r="KBC2608" s="113"/>
      <c r="KBD2608" s="113"/>
      <c r="KBE2608" s="113"/>
      <c r="KBF2608" s="113"/>
      <c r="KBG2608" s="113"/>
      <c r="KBH2608" s="113"/>
      <c r="KBI2608" s="113"/>
      <c r="KBJ2608" s="113"/>
      <c r="KBK2608" s="113"/>
      <c r="KBL2608" s="113"/>
      <c r="KBM2608" s="113"/>
      <c r="KBN2608" s="113"/>
      <c r="KBO2608" s="113"/>
      <c r="KBP2608" s="113"/>
      <c r="KBQ2608" s="113"/>
      <c r="KBR2608" s="113"/>
      <c r="KBS2608" s="113"/>
      <c r="KBT2608" s="113"/>
      <c r="KBU2608" s="113"/>
      <c r="KBV2608" s="113"/>
      <c r="KBW2608" s="113"/>
      <c r="KBX2608" s="113"/>
      <c r="KBY2608" s="113"/>
      <c r="KBZ2608" s="113"/>
      <c r="KCA2608" s="113"/>
      <c r="KCB2608" s="113"/>
      <c r="KCC2608" s="113"/>
      <c r="KCD2608" s="113"/>
      <c r="KCE2608" s="113"/>
      <c r="KCF2608" s="113"/>
      <c r="KCG2608" s="113"/>
      <c r="KCH2608" s="113"/>
      <c r="KCI2608" s="113"/>
      <c r="KCJ2608" s="113"/>
      <c r="KCK2608" s="113"/>
      <c r="KCL2608" s="113"/>
      <c r="KCM2608" s="113"/>
      <c r="KCN2608" s="113"/>
      <c r="KCO2608" s="113"/>
      <c r="KCP2608" s="113"/>
      <c r="KCQ2608" s="113"/>
      <c r="KCR2608" s="113"/>
      <c r="KCS2608" s="113"/>
      <c r="KCT2608" s="113"/>
      <c r="KCU2608" s="113"/>
      <c r="KCV2608" s="113"/>
      <c r="KCW2608" s="113"/>
      <c r="KCX2608" s="113"/>
      <c r="KCY2608" s="113"/>
      <c r="KCZ2608" s="113"/>
      <c r="KDA2608" s="113"/>
      <c r="KDB2608" s="113"/>
      <c r="KDC2608" s="113"/>
      <c r="KDD2608" s="113"/>
      <c r="KDE2608" s="113"/>
      <c r="KDF2608" s="113"/>
      <c r="KDG2608" s="113"/>
      <c r="KDH2608" s="113"/>
      <c r="KDI2608" s="113"/>
      <c r="KDJ2608" s="113"/>
      <c r="KDK2608" s="113"/>
      <c r="KDL2608" s="113"/>
      <c r="KDM2608" s="113"/>
      <c r="KDN2608" s="113"/>
      <c r="KDO2608" s="113"/>
      <c r="KDP2608" s="113"/>
      <c r="KDQ2608" s="113"/>
      <c r="KDR2608" s="113"/>
      <c r="KDS2608" s="113"/>
      <c r="KDT2608" s="113"/>
      <c r="KDU2608" s="113"/>
      <c r="KDV2608" s="113"/>
      <c r="KDW2608" s="113"/>
      <c r="KDX2608" s="113"/>
      <c r="KDY2608" s="113"/>
      <c r="KDZ2608" s="113"/>
      <c r="KEA2608" s="113"/>
      <c r="KEB2608" s="113"/>
      <c r="KEC2608" s="113"/>
      <c r="KED2608" s="113"/>
      <c r="KEE2608" s="113"/>
      <c r="KEF2608" s="113"/>
      <c r="KEG2608" s="113"/>
      <c r="KEH2608" s="113"/>
      <c r="KEI2608" s="113"/>
      <c r="KEJ2608" s="113"/>
      <c r="KEK2608" s="113"/>
      <c r="KEL2608" s="113"/>
      <c r="KEM2608" s="113"/>
      <c r="KEN2608" s="113"/>
      <c r="KEO2608" s="113"/>
      <c r="KEP2608" s="113"/>
      <c r="KEQ2608" s="113"/>
      <c r="KER2608" s="113"/>
      <c r="KES2608" s="113"/>
      <c r="KET2608" s="113"/>
      <c r="KEU2608" s="113"/>
      <c r="KEV2608" s="113"/>
      <c r="KEW2608" s="113"/>
      <c r="KEX2608" s="113"/>
      <c r="KEY2608" s="113"/>
      <c r="KEZ2608" s="113"/>
      <c r="KFA2608" s="113"/>
      <c r="KFB2608" s="113"/>
      <c r="KFC2608" s="113"/>
      <c r="KFD2608" s="113"/>
      <c r="KFE2608" s="113"/>
      <c r="KFF2608" s="113"/>
      <c r="KFG2608" s="113"/>
      <c r="KFH2608" s="113"/>
      <c r="KFI2608" s="113"/>
      <c r="KFJ2608" s="113"/>
      <c r="KFK2608" s="113"/>
      <c r="KFL2608" s="113"/>
      <c r="KFM2608" s="113"/>
      <c r="KFN2608" s="113"/>
      <c r="KFO2608" s="113"/>
      <c r="KFP2608" s="113"/>
      <c r="KFQ2608" s="113"/>
      <c r="KFR2608" s="113"/>
      <c r="KFS2608" s="113"/>
      <c r="KFT2608" s="113"/>
      <c r="KFU2608" s="113"/>
      <c r="KFV2608" s="113"/>
      <c r="KFW2608" s="113"/>
      <c r="KFX2608" s="113"/>
      <c r="KFY2608" s="113"/>
      <c r="KFZ2608" s="113"/>
      <c r="KGA2608" s="113"/>
      <c r="KGB2608" s="113"/>
      <c r="KGC2608" s="113"/>
      <c r="KGD2608" s="113"/>
      <c r="KGE2608" s="113"/>
      <c r="KGF2608" s="113"/>
      <c r="KGG2608" s="113"/>
      <c r="KGH2608" s="113"/>
      <c r="KGI2608" s="113"/>
      <c r="KGJ2608" s="113"/>
      <c r="KGK2608" s="113"/>
      <c r="KGL2608" s="113"/>
      <c r="KGM2608" s="113"/>
      <c r="KGN2608" s="113"/>
      <c r="KGO2608" s="113"/>
      <c r="KGP2608" s="113"/>
      <c r="KGQ2608" s="113"/>
      <c r="KGR2608" s="113"/>
      <c r="KGS2608" s="113"/>
      <c r="KGT2608" s="113"/>
      <c r="KGU2608" s="113"/>
      <c r="KGV2608" s="113"/>
      <c r="KGW2608" s="113"/>
      <c r="KGX2608" s="113"/>
      <c r="KGY2608" s="113"/>
      <c r="KGZ2608" s="113"/>
      <c r="KHA2608" s="113"/>
      <c r="KHB2608" s="113"/>
      <c r="KHC2608" s="113"/>
      <c r="KHD2608" s="113"/>
      <c r="KHE2608" s="113"/>
      <c r="KHF2608" s="113"/>
      <c r="KHG2608" s="113"/>
      <c r="KHH2608" s="113"/>
      <c r="KHI2608" s="113"/>
      <c r="KHJ2608" s="113"/>
      <c r="KHK2608" s="113"/>
      <c r="KHL2608" s="113"/>
      <c r="KHM2608" s="113"/>
      <c r="KHN2608" s="113"/>
      <c r="KHO2608" s="113"/>
      <c r="KHP2608" s="113"/>
      <c r="KHQ2608" s="113"/>
      <c r="KHR2608" s="113"/>
      <c r="KHS2608" s="113"/>
      <c r="KHT2608" s="113"/>
      <c r="KHU2608" s="113"/>
      <c r="KHV2608" s="113"/>
      <c r="KHW2608" s="113"/>
      <c r="KHX2608" s="113"/>
      <c r="KHY2608" s="113"/>
      <c r="KHZ2608" s="113"/>
      <c r="KIA2608" s="113"/>
      <c r="KIB2608" s="113"/>
      <c r="KIC2608" s="113"/>
      <c r="KID2608" s="113"/>
      <c r="KIE2608" s="113"/>
      <c r="KIF2608" s="113"/>
      <c r="KIG2608" s="113"/>
      <c r="KIH2608" s="113"/>
      <c r="KII2608" s="113"/>
      <c r="KIJ2608" s="113"/>
      <c r="KIK2608" s="113"/>
      <c r="KIL2608" s="113"/>
      <c r="KIM2608" s="113"/>
      <c r="KIN2608" s="113"/>
      <c r="KIO2608" s="113"/>
      <c r="KIP2608" s="113"/>
      <c r="KIQ2608" s="113"/>
      <c r="KIR2608" s="113"/>
      <c r="KIS2608" s="113"/>
      <c r="KIT2608" s="113"/>
      <c r="KIU2608" s="113"/>
      <c r="KIV2608" s="113"/>
      <c r="KIW2608" s="113"/>
      <c r="KIX2608" s="113"/>
      <c r="KIY2608" s="113"/>
      <c r="KIZ2608" s="113"/>
      <c r="KJA2608" s="113"/>
      <c r="KJB2608" s="113"/>
      <c r="KJC2608" s="113"/>
      <c r="KJD2608" s="113"/>
      <c r="KJE2608" s="113"/>
      <c r="KJF2608" s="113"/>
      <c r="KJG2608" s="113"/>
      <c r="KJH2608" s="113"/>
      <c r="KJI2608" s="113"/>
      <c r="KJJ2608" s="113"/>
      <c r="KJK2608" s="113"/>
      <c r="KJL2608" s="113"/>
      <c r="KJM2608" s="113"/>
      <c r="KJN2608" s="113"/>
      <c r="KJO2608" s="113"/>
      <c r="KJP2608" s="113"/>
      <c r="KJQ2608" s="113"/>
      <c r="KJR2608" s="113"/>
      <c r="KJS2608" s="113"/>
      <c r="KJT2608" s="113"/>
      <c r="KJU2608" s="113"/>
      <c r="KJV2608" s="113"/>
      <c r="KJW2608" s="113"/>
      <c r="KJX2608" s="113"/>
      <c r="KJY2608" s="113"/>
      <c r="KJZ2608" s="113"/>
      <c r="KKA2608" s="113"/>
      <c r="KKB2608" s="113"/>
      <c r="KKC2608" s="113"/>
      <c r="KKD2608" s="113"/>
      <c r="KKE2608" s="113"/>
      <c r="KKF2608" s="113"/>
      <c r="KKG2608" s="113"/>
      <c r="KKH2608" s="113"/>
      <c r="KKI2608" s="113"/>
      <c r="KKJ2608" s="113"/>
      <c r="KKK2608" s="113"/>
      <c r="KKL2608" s="113"/>
      <c r="KKM2608" s="113"/>
      <c r="KKN2608" s="113"/>
      <c r="KKO2608" s="113"/>
      <c r="KKP2608" s="113"/>
      <c r="KKQ2608" s="113"/>
      <c r="KKR2608" s="113"/>
      <c r="KKS2608" s="113"/>
      <c r="KKT2608" s="113"/>
      <c r="KKU2608" s="113"/>
      <c r="KKV2608" s="113"/>
      <c r="KKW2608" s="113"/>
      <c r="KKX2608" s="113"/>
      <c r="KKY2608" s="113"/>
      <c r="KKZ2608" s="113"/>
      <c r="KLA2608" s="113"/>
      <c r="KLB2608" s="113"/>
      <c r="KLC2608" s="113"/>
      <c r="KLD2608" s="113"/>
      <c r="KLE2608" s="113"/>
      <c r="KLF2608" s="113"/>
      <c r="KLG2608" s="113"/>
      <c r="KLH2608" s="113"/>
      <c r="KLI2608" s="113"/>
      <c r="KLJ2608" s="113"/>
      <c r="KLK2608" s="113"/>
      <c r="KLL2608" s="113"/>
      <c r="KLM2608" s="113"/>
      <c r="KLN2608" s="113"/>
      <c r="KLO2608" s="113"/>
      <c r="KLP2608" s="113"/>
      <c r="KLQ2608" s="113"/>
      <c r="KLR2608" s="113"/>
      <c r="KLS2608" s="113"/>
      <c r="KLT2608" s="113"/>
      <c r="KLU2608" s="113"/>
      <c r="KLV2608" s="113"/>
      <c r="KLW2608" s="113"/>
      <c r="KLX2608" s="113"/>
      <c r="KLY2608" s="113"/>
      <c r="KLZ2608" s="113"/>
      <c r="KMA2608" s="113"/>
      <c r="KMB2608" s="113"/>
      <c r="KMC2608" s="113"/>
      <c r="KMD2608" s="113"/>
      <c r="KME2608" s="113"/>
      <c r="KMF2608" s="113"/>
      <c r="KMG2608" s="113"/>
      <c r="KMH2608" s="113"/>
      <c r="KMI2608" s="113"/>
      <c r="KMJ2608" s="113"/>
      <c r="KMK2608" s="113"/>
      <c r="KML2608" s="113"/>
      <c r="KMM2608" s="113"/>
      <c r="KMN2608" s="113"/>
      <c r="KMO2608" s="113"/>
      <c r="KMP2608" s="113"/>
      <c r="KMQ2608" s="113"/>
      <c r="KMR2608" s="113"/>
      <c r="KMS2608" s="113"/>
      <c r="KMT2608" s="113"/>
      <c r="KMU2608" s="113"/>
      <c r="KMV2608" s="113"/>
      <c r="KMW2608" s="113"/>
      <c r="KMX2608" s="113"/>
      <c r="KMY2608" s="113"/>
      <c r="KMZ2608" s="113"/>
      <c r="KNA2608" s="113"/>
      <c r="KNB2608" s="113"/>
      <c r="KNC2608" s="113"/>
      <c r="KND2608" s="113"/>
      <c r="KNE2608" s="113"/>
      <c r="KNF2608" s="113"/>
      <c r="KNG2608" s="113"/>
      <c r="KNH2608" s="113"/>
      <c r="KNI2608" s="113"/>
      <c r="KNJ2608" s="113"/>
      <c r="KNK2608" s="113"/>
      <c r="KNL2608" s="113"/>
      <c r="KNM2608" s="113"/>
      <c r="KNN2608" s="113"/>
      <c r="KNO2608" s="113"/>
      <c r="KNP2608" s="113"/>
      <c r="KNQ2608" s="113"/>
      <c r="KNR2608" s="113"/>
      <c r="KNS2608" s="113"/>
      <c r="KNT2608" s="113"/>
      <c r="KNU2608" s="113"/>
      <c r="KNV2608" s="113"/>
      <c r="KNW2608" s="113"/>
      <c r="KNX2608" s="113"/>
      <c r="KNY2608" s="113"/>
      <c r="KNZ2608" s="113"/>
      <c r="KOA2608" s="113"/>
      <c r="KOB2608" s="113"/>
      <c r="KOC2608" s="113"/>
      <c r="KOD2608" s="113"/>
      <c r="KOE2608" s="113"/>
      <c r="KOF2608" s="113"/>
      <c r="KOG2608" s="113"/>
      <c r="KOH2608" s="113"/>
      <c r="KOI2608" s="113"/>
      <c r="KOJ2608" s="113"/>
      <c r="KOK2608" s="113"/>
      <c r="KOL2608" s="113"/>
      <c r="KOM2608" s="113"/>
      <c r="KON2608" s="113"/>
      <c r="KOO2608" s="113"/>
      <c r="KOP2608" s="113"/>
      <c r="KOQ2608" s="113"/>
      <c r="KOR2608" s="113"/>
      <c r="KOS2608" s="113"/>
      <c r="KOT2608" s="113"/>
      <c r="KOU2608" s="113"/>
      <c r="KOV2608" s="113"/>
      <c r="KOW2608" s="113"/>
      <c r="KOX2608" s="113"/>
      <c r="KOY2608" s="113"/>
      <c r="KOZ2608" s="113"/>
      <c r="KPA2608" s="113"/>
      <c r="KPB2608" s="113"/>
      <c r="KPC2608" s="113"/>
      <c r="KPD2608" s="113"/>
      <c r="KPE2608" s="113"/>
      <c r="KPF2608" s="113"/>
      <c r="KPG2608" s="113"/>
      <c r="KPH2608" s="113"/>
      <c r="KPI2608" s="113"/>
      <c r="KPJ2608" s="113"/>
      <c r="KPK2608" s="113"/>
      <c r="KPL2608" s="113"/>
      <c r="KPM2608" s="113"/>
      <c r="KPN2608" s="113"/>
      <c r="KPO2608" s="113"/>
      <c r="KPP2608" s="113"/>
      <c r="KPQ2608" s="113"/>
      <c r="KPR2608" s="113"/>
      <c r="KPS2608" s="113"/>
      <c r="KPT2608" s="113"/>
      <c r="KPU2608" s="113"/>
      <c r="KPV2608" s="113"/>
      <c r="KPW2608" s="113"/>
      <c r="KPX2608" s="113"/>
      <c r="KPY2608" s="113"/>
      <c r="KPZ2608" s="113"/>
      <c r="KQA2608" s="113"/>
      <c r="KQB2608" s="113"/>
      <c r="KQC2608" s="113"/>
      <c r="KQD2608" s="113"/>
      <c r="KQE2608" s="113"/>
      <c r="KQF2608" s="113"/>
      <c r="KQG2608" s="113"/>
      <c r="KQH2608" s="113"/>
      <c r="KQI2608" s="113"/>
      <c r="KQJ2608" s="113"/>
      <c r="KQK2608" s="113"/>
      <c r="KQL2608" s="113"/>
      <c r="KQM2608" s="113"/>
      <c r="KQN2608" s="113"/>
      <c r="KQO2608" s="113"/>
      <c r="KQP2608" s="113"/>
      <c r="KQQ2608" s="113"/>
      <c r="KQR2608" s="113"/>
      <c r="KQS2608" s="113"/>
      <c r="KQT2608" s="113"/>
      <c r="KQU2608" s="113"/>
      <c r="KQV2608" s="113"/>
      <c r="KQW2608" s="113"/>
      <c r="KQX2608" s="113"/>
      <c r="KQY2608" s="113"/>
      <c r="KQZ2608" s="113"/>
      <c r="KRA2608" s="113"/>
      <c r="KRB2608" s="113"/>
      <c r="KRC2608" s="113"/>
      <c r="KRD2608" s="113"/>
      <c r="KRE2608" s="113"/>
      <c r="KRF2608" s="113"/>
      <c r="KRG2608" s="113"/>
      <c r="KRH2608" s="113"/>
      <c r="KRI2608" s="113"/>
      <c r="KRJ2608" s="113"/>
      <c r="KRK2608" s="113"/>
      <c r="KRL2608" s="113"/>
      <c r="KRM2608" s="113"/>
      <c r="KRN2608" s="113"/>
      <c r="KRO2608" s="113"/>
      <c r="KRP2608" s="113"/>
      <c r="KRQ2608" s="113"/>
      <c r="KRR2608" s="113"/>
      <c r="KRS2608" s="113"/>
      <c r="KRT2608" s="113"/>
      <c r="KRU2608" s="113"/>
      <c r="KRV2608" s="113"/>
      <c r="KRW2608" s="113"/>
      <c r="KRX2608" s="113"/>
      <c r="KRY2608" s="113"/>
      <c r="KRZ2608" s="113"/>
      <c r="KSA2608" s="113"/>
      <c r="KSB2608" s="113"/>
      <c r="KSC2608" s="113"/>
      <c r="KSD2608" s="113"/>
      <c r="KSE2608" s="113"/>
      <c r="KSF2608" s="113"/>
      <c r="KSG2608" s="113"/>
      <c r="KSH2608" s="113"/>
      <c r="KSI2608" s="113"/>
      <c r="KSJ2608" s="113"/>
      <c r="KSK2608" s="113"/>
      <c r="KSL2608" s="113"/>
      <c r="KSM2608" s="113"/>
      <c r="KSN2608" s="113"/>
      <c r="KSO2608" s="113"/>
      <c r="KSP2608" s="113"/>
      <c r="KSQ2608" s="113"/>
      <c r="KSR2608" s="113"/>
      <c r="KSS2608" s="113"/>
      <c r="KST2608" s="113"/>
      <c r="KSU2608" s="113"/>
      <c r="KSV2608" s="113"/>
      <c r="KSW2608" s="113"/>
      <c r="KSX2608" s="113"/>
      <c r="KSY2608" s="113"/>
      <c r="KSZ2608" s="113"/>
      <c r="KTA2608" s="113"/>
      <c r="KTB2608" s="113"/>
      <c r="KTC2608" s="113"/>
      <c r="KTD2608" s="113"/>
      <c r="KTE2608" s="113"/>
      <c r="KTF2608" s="113"/>
      <c r="KTG2608" s="113"/>
      <c r="KTH2608" s="113"/>
      <c r="KTI2608" s="113"/>
      <c r="KTJ2608" s="113"/>
      <c r="KTK2608" s="113"/>
      <c r="KTL2608" s="113"/>
      <c r="KTM2608" s="113"/>
      <c r="KTN2608" s="113"/>
      <c r="KTO2608" s="113"/>
      <c r="KTP2608" s="113"/>
      <c r="KTQ2608" s="113"/>
      <c r="KTR2608" s="113"/>
      <c r="KTS2608" s="113"/>
      <c r="KTT2608" s="113"/>
      <c r="KTU2608" s="113"/>
      <c r="KTV2608" s="113"/>
      <c r="KTW2608" s="113"/>
      <c r="KTX2608" s="113"/>
      <c r="KTY2608" s="113"/>
      <c r="KTZ2608" s="113"/>
      <c r="KUA2608" s="113"/>
      <c r="KUB2608" s="113"/>
      <c r="KUC2608" s="113"/>
      <c r="KUD2608" s="113"/>
      <c r="KUE2608" s="113"/>
      <c r="KUF2608" s="113"/>
      <c r="KUG2608" s="113"/>
      <c r="KUH2608" s="113"/>
      <c r="KUI2608" s="113"/>
      <c r="KUJ2608" s="113"/>
      <c r="KUK2608" s="113"/>
      <c r="KUL2608" s="113"/>
      <c r="KUM2608" s="113"/>
      <c r="KUN2608" s="113"/>
      <c r="KUO2608" s="113"/>
      <c r="KUP2608" s="113"/>
      <c r="KUQ2608" s="113"/>
      <c r="KUR2608" s="113"/>
      <c r="KUS2608" s="113"/>
      <c r="KUT2608" s="113"/>
      <c r="KUU2608" s="113"/>
      <c r="KUV2608" s="113"/>
      <c r="KUW2608" s="113"/>
      <c r="KUX2608" s="113"/>
      <c r="KUY2608" s="113"/>
      <c r="KUZ2608" s="113"/>
      <c r="KVA2608" s="113"/>
      <c r="KVB2608" s="113"/>
      <c r="KVC2608" s="113"/>
      <c r="KVD2608" s="113"/>
      <c r="KVE2608" s="113"/>
      <c r="KVF2608" s="113"/>
      <c r="KVG2608" s="113"/>
      <c r="KVH2608" s="113"/>
      <c r="KVI2608" s="113"/>
      <c r="KVJ2608" s="113"/>
      <c r="KVK2608" s="113"/>
      <c r="KVL2608" s="113"/>
      <c r="KVM2608" s="113"/>
      <c r="KVN2608" s="113"/>
      <c r="KVO2608" s="113"/>
      <c r="KVP2608" s="113"/>
      <c r="KVQ2608" s="113"/>
      <c r="KVR2608" s="113"/>
      <c r="KVS2608" s="113"/>
      <c r="KVT2608" s="113"/>
      <c r="KVU2608" s="113"/>
      <c r="KVV2608" s="113"/>
      <c r="KVW2608" s="113"/>
      <c r="KVX2608" s="113"/>
      <c r="KVY2608" s="113"/>
      <c r="KVZ2608" s="113"/>
      <c r="KWA2608" s="113"/>
      <c r="KWB2608" s="113"/>
      <c r="KWC2608" s="113"/>
      <c r="KWD2608" s="113"/>
      <c r="KWE2608" s="113"/>
      <c r="KWF2608" s="113"/>
      <c r="KWG2608" s="113"/>
      <c r="KWH2608" s="113"/>
      <c r="KWI2608" s="113"/>
      <c r="KWJ2608" s="113"/>
      <c r="KWK2608" s="113"/>
      <c r="KWL2608" s="113"/>
      <c r="KWM2608" s="113"/>
      <c r="KWN2608" s="113"/>
      <c r="KWO2608" s="113"/>
      <c r="KWP2608" s="113"/>
      <c r="KWQ2608" s="113"/>
      <c r="KWR2608" s="113"/>
      <c r="KWS2608" s="113"/>
      <c r="KWT2608" s="113"/>
      <c r="KWU2608" s="113"/>
      <c r="KWV2608" s="113"/>
      <c r="KWW2608" s="113"/>
      <c r="KWX2608" s="113"/>
      <c r="KWY2608" s="113"/>
      <c r="KWZ2608" s="113"/>
      <c r="KXA2608" s="113"/>
      <c r="KXB2608" s="113"/>
      <c r="KXC2608" s="113"/>
      <c r="KXD2608" s="113"/>
      <c r="KXE2608" s="113"/>
      <c r="KXF2608" s="113"/>
      <c r="KXG2608" s="113"/>
      <c r="KXH2608" s="113"/>
      <c r="KXI2608" s="113"/>
      <c r="KXJ2608" s="113"/>
      <c r="KXK2608" s="113"/>
      <c r="KXL2608" s="113"/>
      <c r="KXM2608" s="113"/>
      <c r="KXN2608" s="113"/>
      <c r="KXO2608" s="113"/>
      <c r="KXP2608" s="113"/>
      <c r="KXQ2608" s="113"/>
      <c r="KXR2608" s="113"/>
      <c r="KXS2608" s="113"/>
      <c r="KXT2608" s="113"/>
      <c r="KXU2608" s="113"/>
      <c r="KXV2608" s="113"/>
      <c r="KXW2608" s="113"/>
      <c r="KXX2608" s="113"/>
      <c r="KXY2608" s="113"/>
      <c r="KXZ2608" s="113"/>
      <c r="KYA2608" s="113"/>
      <c r="KYB2608" s="113"/>
      <c r="KYC2608" s="113"/>
      <c r="KYD2608" s="113"/>
      <c r="KYE2608" s="113"/>
      <c r="KYF2608" s="113"/>
      <c r="KYG2608" s="113"/>
      <c r="KYH2608" s="113"/>
      <c r="KYI2608" s="113"/>
      <c r="KYJ2608" s="113"/>
      <c r="KYK2608" s="113"/>
      <c r="KYL2608" s="113"/>
      <c r="KYM2608" s="113"/>
      <c r="KYN2608" s="113"/>
      <c r="KYO2608" s="113"/>
      <c r="KYP2608" s="113"/>
      <c r="KYQ2608" s="113"/>
      <c r="KYR2608" s="113"/>
      <c r="KYS2608" s="113"/>
      <c r="KYT2608" s="113"/>
      <c r="KYU2608" s="113"/>
      <c r="KYV2608" s="113"/>
      <c r="KYW2608" s="113"/>
      <c r="KYX2608" s="113"/>
      <c r="KYY2608" s="113"/>
      <c r="KYZ2608" s="113"/>
      <c r="KZA2608" s="113"/>
      <c r="KZB2608" s="113"/>
      <c r="KZC2608" s="113"/>
      <c r="KZD2608" s="113"/>
      <c r="KZE2608" s="113"/>
      <c r="KZF2608" s="113"/>
      <c r="KZG2608" s="113"/>
      <c r="KZH2608" s="113"/>
      <c r="KZI2608" s="113"/>
      <c r="KZJ2608" s="113"/>
      <c r="KZK2608" s="113"/>
      <c r="KZL2608" s="113"/>
      <c r="KZM2608" s="113"/>
      <c r="KZN2608" s="113"/>
      <c r="KZO2608" s="113"/>
      <c r="KZP2608" s="113"/>
      <c r="KZQ2608" s="113"/>
      <c r="KZR2608" s="113"/>
      <c r="KZS2608" s="113"/>
      <c r="KZT2608" s="113"/>
      <c r="KZU2608" s="113"/>
      <c r="KZV2608" s="113"/>
      <c r="KZW2608" s="113"/>
      <c r="KZX2608" s="113"/>
      <c r="KZY2608" s="113"/>
      <c r="KZZ2608" s="113"/>
      <c r="LAA2608" s="113"/>
      <c r="LAB2608" s="113"/>
      <c r="LAC2608" s="113"/>
      <c r="LAD2608" s="113"/>
      <c r="LAE2608" s="113"/>
      <c r="LAF2608" s="113"/>
      <c r="LAG2608" s="113"/>
      <c r="LAH2608" s="113"/>
      <c r="LAI2608" s="113"/>
      <c r="LAJ2608" s="113"/>
      <c r="LAK2608" s="113"/>
      <c r="LAL2608" s="113"/>
      <c r="LAM2608" s="113"/>
      <c r="LAN2608" s="113"/>
      <c r="LAO2608" s="113"/>
      <c r="LAP2608" s="113"/>
      <c r="LAQ2608" s="113"/>
      <c r="LAR2608" s="113"/>
      <c r="LAS2608" s="113"/>
      <c r="LAT2608" s="113"/>
      <c r="LAU2608" s="113"/>
      <c r="LAV2608" s="113"/>
      <c r="LAW2608" s="113"/>
      <c r="LAX2608" s="113"/>
      <c r="LAY2608" s="113"/>
      <c r="LAZ2608" s="113"/>
      <c r="LBA2608" s="113"/>
      <c r="LBB2608" s="113"/>
      <c r="LBC2608" s="113"/>
      <c r="LBD2608" s="113"/>
      <c r="LBE2608" s="113"/>
      <c r="LBF2608" s="113"/>
      <c r="LBG2608" s="113"/>
      <c r="LBH2608" s="113"/>
      <c r="LBI2608" s="113"/>
      <c r="LBJ2608" s="113"/>
      <c r="LBK2608" s="113"/>
      <c r="LBL2608" s="113"/>
      <c r="LBM2608" s="113"/>
      <c r="LBN2608" s="113"/>
      <c r="LBO2608" s="113"/>
      <c r="LBP2608" s="113"/>
      <c r="LBQ2608" s="113"/>
      <c r="LBR2608" s="113"/>
      <c r="LBS2608" s="113"/>
      <c r="LBT2608" s="113"/>
      <c r="LBU2608" s="113"/>
      <c r="LBV2608" s="113"/>
      <c r="LBW2608" s="113"/>
      <c r="LBX2608" s="113"/>
      <c r="LBY2608" s="113"/>
      <c r="LBZ2608" s="113"/>
      <c r="LCA2608" s="113"/>
      <c r="LCB2608" s="113"/>
      <c r="LCC2608" s="113"/>
      <c r="LCD2608" s="113"/>
      <c r="LCE2608" s="113"/>
      <c r="LCF2608" s="113"/>
      <c r="LCG2608" s="113"/>
      <c r="LCH2608" s="113"/>
      <c r="LCI2608" s="113"/>
      <c r="LCJ2608" s="113"/>
      <c r="LCK2608" s="113"/>
      <c r="LCL2608" s="113"/>
      <c r="LCM2608" s="113"/>
      <c r="LCN2608" s="113"/>
      <c r="LCO2608" s="113"/>
      <c r="LCP2608" s="113"/>
      <c r="LCQ2608" s="113"/>
      <c r="LCR2608" s="113"/>
      <c r="LCS2608" s="113"/>
      <c r="LCT2608" s="113"/>
      <c r="LCU2608" s="113"/>
      <c r="LCV2608" s="113"/>
      <c r="LCW2608" s="113"/>
      <c r="LCX2608" s="113"/>
      <c r="LCY2608" s="113"/>
      <c r="LCZ2608" s="113"/>
      <c r="LDA2608" s="113"/>
      <c r="LDB2608" s="113"/>
      <c r="LDC2608" s="113"/>
      <c r="LDD2608" s="113"/>
      <c r="LDE2608" s="113"/>
      <c r="LDF2608" s="113"/>
      <c r="LDG2608" s="113"/>
      <c r="LDH2608" s="113"/>
      <c r="LDI2608" s="113"/>
      <c r="LDJ2608" s="113"/>
      <c r="LDK2608" s="113"/>
      <c r="LDL2608" s="113"/>
      <c r="LDM2608" s="113"/>
      <c r="LDN2608" s="113"/>
      <c r="LDO2608" s="113"/>
      <c r="LDP2608" s="113"/>
      <c r="LDQ2608" s="113"/>
      <c r="LDR2608" s="113"/>
      <c r="LDS2608" s="113"/>
      <c r="LDT2608" s="113"/>
      <c r="LDU2608" s="113"/>
      <c r="LDV2608" s="113"/>
      <c r="LDW2608" s="113"/>
      <c r="LDX2608" s="113"/>
      <c r="LDY2608" s="113"/>
      <c r="LDZ2608" s="113"/>
      <c r="LEA2608" s="113"/>
      <c r="LEB2608" s="113"/>
      <c r="LEC2608" s="113"/>
      <c r="LED2608" s="113"/>
      <c r="LEE2608" s="113"/>
      <c r="LEF2608" s="113"/>
      <c r="LEG2608" s="113"/>
      <c r="LEH2608" s="113"/>
      <c r="LEI2608" s="113"/>
      <c r="LEJ2608" s="113"/>
      <c r="LEK2608" s="113"/>
      <c r="LEL2608" s="113"/>
      <c r="LEM2608" s="113"/>
      <c r="LEN2608" s="113"/>
      <c r="LEO2608" s="113"/>
      <c r="LEP2608" s="113"/>
      <c r="LEQ2608" s="113"/>
      <c r="LER2608" s="113"/>
      <c r="LES2608" s="113"/>
      <c r="LET2608" s="113"/>
      <c r="LEU2608" s="113"/>
      <c r="LEV2608" s="113"/>
      <c r="LEW2608" s="113"/>
      <c r="LEX2608" s="113"/>
      <c r="LEY2608" s="113"/>
      <c r="LEZ2608" s="113"/>
      <c r="LFA2608" s="113"/>
      <c r="LFB2608" s="113"/>
      <c r="LFC2608" s="113"/>
      <c r="LFD2608" s="113"/>
      <c r="LFE2608" s="113"/>
      <c r="LFF2608" s="113"/>
      <c r="LFG2608" s="113"/>
      <c r="LFH2608" s="113"/>
      <c r="LFI2608" s="113"/>
      <c r="LFJ2608" s="113"/>
      <c r="LFK2608" s="113"/>
      <c r="LFL2608" s="113"/>
      <c r="LFM2608" s="113"/>
      <c r="LFN2608" s="113"/>
      <c r="LFO2608" s="113"/>
      <c r="LFP2608" s="113"/>
      <c r="LFQ2608" s="113"/>
      <c r="LFR2608" s="113"/>
      <c r="LFS2608" s="113"/>
      <c r="LFT2608" s="113"/>
      <c r="LFU2608" s="113"/>
      <c r="LFV2608" s="113"/>
      <c r="LFW2608" s="113"/>
      <c r="LFX2608" s="113"/>
      <c r="LFY2608" s="113"/>
      <c r="LFZ2608" s="113"/>
      <c r="LGA2608" s="113"/>
      <c r="LGB2608" s="113"/>
      <c r="LGC2608" s="113"/>
      <c r="LGD2608" s="113"/>
      <c r="LGE2608" s="113"/>
      <c r="LGF2608" s="113"/>
      <c r="LGG2608" s="113"/>
      <c r="LGH2608" s="113"/>
      <c r="LGI2608" s="113"/>
      <c r="LGJ2608" s="113"/>
      <c r="LGK2608" s="113"/>
      <c r="LGL2608" s="113"/>
      <c r="LGM2608" s="113"/>
      <c r="LGN2608" s="113"/>
      <c r="LGO2608" s="113"/>
      <c r="LGP2608" s="113"/>
      <c r="LGQ2608" s="113"/>
      <c r="LGR2608" s="113"/>
      <c r="LGS2608" s="113"/>
      <c r="LGT2608" s="113"/>
      <c r="LGU2608" s="113"/>
      <c r="LGV2608" s="113"/>
      <c r="LGW2608" s="113"/>
      <c r="LGX2608" s="113"/>
      <c r="LGY2608" s="113"/>
      <c r="LGZ2608" s="113"/>
      <c r="LHA2608" s="113"/>
      <c r="LHB2608" s="113"/>
      <c r="LHC2608" s="113"/>
      <c r="LHD2608" s="113"/>
      <c r="LHE2608" s="113"/>
      <c r="LHF2608" s="113"/>
      <c r="LHG2608" s="113"/>
      <c r="LHH2608" s="113"/>
      <c r="LHI2608" s="113"/>
      <c r="LHJ2608" s="113"/>
      <c r="LHK2608" s="113"/>
      <c r="LHL2608" s="113"/>
      <c r="LHM2608" s="113"/>
      <c r="LHN2608" s="113"/>
      <c r="LHO2608" s="113"/>
      <c r="LHP2608" s="113"/>
      <c r="LHQ2608" s="113"/>
      <c r="LHR2608" s="113"/>
      <c r="LHS2608" s="113"/>
      <c r="LHT2608" s="113"/>
      <c r="LHU2608" s="113"/>
      <c r="LHV2608" s="113"/>
      <c r="LHW2608" s="113"/>
      <c r="LHX2608" s="113"/>
      <c r="LHY2608" s="113"/>
      <c r="LHZ2608" s="113"/>
      <c r="LIA2608" s="113"/>
      <c r="LIB2608" s="113"/>
      <c r="LIC2608" s="113"/>
      <c r="LID2608" s="113"/>
      <c r="LIE2608" s="113"/>
      <c r="LIF2608" s="113"/>
      <c r="LIG2608" s="113"/>
      <c r="LIH2608" s="113"/>
      <c r="LII2608" s="113"/>
      <c r="LIJ2608" s="113"/>
      <c r="LIK2608" s="113"/>
      <c r="LIL2608" s="113"/>
      <c r="LIM2608" s="113"/>
      <c r="LIN2608" s="113"/>
      <c r="LIO2608" s="113"/>
      <c r="LIP2608" s="113"/>
      <c r="LIQ2608" s="113"/>
      <c r="LIR2608" s="113"/>
      <c r="LIS2608" s="113"/>
      <c r="LIT2608" s="113"/>
      <c r="LIU2608" s="113"/>
      <c r="LIV2608" s="113"/>
      <c r="LIW2608" s="113"/>
      <c r="LIX2608" s="113"/>
      <c r="LIY2608" s="113"/>
      <c r="LIZ2608" s="113"/>
      <c r="LJA2608" s="113"/>
      <c r="LJB2608" s="113"/>
      <c r="LJC2608" s="113"/>
      <c r="LJD2608" s="113"/>
      <c r="LJE2608" s="113"/>
      <c r="LJF2608" s="113"/>
      <c r="LJG2608" s="113"/>
      <c r="LJH2608" s="113"/>
      <c r="LJI2608" s="113"/>
      <c r="LJJ2608" s="113"/>
      <c r="LJK2608" s="113"/>
      <c r="LJL2608" s="113"/>
      <c r="LJM2608" s="113"/>
      <c r="LJN2608" s="113"/>
      <c r="LJO2608" s="113"/>
      <c r="LJP2608" s="113"/>
      <c r="LJQ2608" s="113"/>
      <c r="LJR2608" s="113"/>
      <c r="LJS2608" s="113"/>
      <c r="LJT2608" s="113"/>
      <c r="LJU2608" s="113"/>
      <c r="LJV2608" s="113"/>
      <c r="LJW2608" s="113"/>
      <c r="LJX2608" s="113"/>
      <c r="LJY2608" s="113"/>
      <c r="LJZ2608" s="113"/>
      <c r="LKA2608" s="113"/>
      <c r="LKB2608" s="113"/>
      <c r="LKC2608" s="113"/>
      <c r="LKD2608" s="113"/>
      <c r="LKE2608" s="113"/>
      <c r="LKF2608" s="113"/>
      <c r="LKG2608" s="113"/>
      <c r="LKH2608" s="113"/>
      <c r="LKI2608" s="113"/>
      <c r="LKJ2608" s="113"/>
      <c r="LKK2608" s="113"/>
      <c r="LKL2608" s="113"/>
      <c r="LKM2608" s="113"/>
      <c r="LKN2608" s="113"/>
      <c r="LKO2608" s="113"/>
      <c r="LKP2608" s="113"/>
      <c r="LKQ2608" s="113"/>
      <c r="LKR2608" s="113"/>
      <c r="LKS2608" s="113"/>
      <c r="LKT2608" s="113"/>
      <c r="LKU2608" s="113"/>
      <c r="LKV2608" s="113"/>
      <c r="LKW2608" s="113"/>
      <c r="LKX2608" s="113"/>
      <c r="LKY2608" s="113"/>
      <c r="LKZ2608" s="113"/>
      <c r="LLA2608" s="113"/>
      <c r="LLB2608" s="113"/>
      <c r="LLC2608" s="113"/>
      <c r="LLD2608" s="113"/>
      <c r="LLE2608" s="113"/>
      <c r="LLF2608" s="113"/>
      <c r="LLG2608" s="113"/>
      <c r="LLH2608" s="113"/>
      <c r="LLI2608" s="113"/>
      <c r="LLJ2608" s="113"/>
      <c r="LLK2608" s="113"/>
      <c r="LLL2608" s="113"/>
      <c r="LLM2608" s="113"/>
      <c r="LLN2608" s="113"/>
      <c r="LLO2608" s="113"/>
      <c r="LLP2608" s="113"/>
      <c r="LLQ2608" s="113"/>
      <c r="LLR2608" s="113"/>
      <c r="LLS2608" s="113"/>
      <c r="LLT2608" s="113"/>
      <c r="LLU2608" s="113"/>
      <c r="LLV2608" s="113"/>
      <c r="LLW2608" s="113"/>
      <c r="LLX2608" s="113"/>
      <c r="LLY2608" s="113"/>
      <c r="LLZ2608" s="113"/>
      <c r="LMA2608" s="113"/>
      <c r="LMB2608" s="113"/>
      <c r="LMC2608" s="113"/>
      <c r="LMD2608" s="113"/>
      <c r="LME2608" s="113"/>
      <c r="LMF2608" s="113"/>
      <c r="LMG2608" s="113"/>
      <c r="LMH2608" s="113"/>
      <c r="LMI2608" s="113"/>
      <c r="LMJ2608" s="113"/>
      <c r="LMK2608" s="113"/>
      <c r="LML2608" s="113"/>
      <c r="LMM2608" s="113"/>
      <c r="LMN2608" s="113"/>
      <c r="LMO2608" s="113"/>
      <c r="LMP2608" s="113"/>
      <c r="LMQ2608" s="113"/>
      <c r="LMR2608" s="113"/>
      <c r="LMS2608" s="113"/>
      <c r="LMT2608" s="113"/>
      <c r="LMU2608" s="113"/>
      <c r="LMV2608" s="113"/>
      <c r="LMW2608" s="113"/>
      <c r="LMX2608" s="113"/>
      <c r="LMY2608" s="113"/>
      <c r="LMZ2608" s="113"/>
      <c r="LNA2608" s="113"/>
      <c r="LNB2608" s="113"/>
      <c r="LNC2608" s="113"/>
      <c r="LND2608" s="113"/>
      <c r="LNE2608" s="113"/>
      <c r="LNF2608" s="113"/>
      <c r="LNG2608" s="113"/>
      <c r="LNH2608" s="113"/>
      <c r="LNI2608" s="113"/>
      <c r="LNJ2608" s="113"/>
      <c r="LNK2608" s="113"/>
      <c r="LNL2608" s="113"/>
      <c r="LNM2608" s="113"/>
      <c r="LNN2608" s="113"/>
      <c r="LNO2608" s="113"/>
      <c r="LNP2608" s="113"/>
      <c r="LNQ2608" s="113"/>
      <c r="LNR2608" s="113"/>
      <c r="LNS2608" s="113"/>
      <c r="LNT2608" s="113"/>
      <c r="LNU2608" s="113"/>
      <c r="LNV2608" s="113"/>
      <c r="LNW2608" s="113"/>
      <c r="LNX2608" s="113"/>
      <c r="LNY2608" s="113"/>
      <c r="LNZ2608" s="113"/>
      <c r="LOA2608" s="113"/>
      <c r="LOB2608" s="113"/>
      <c r="LOC2608" s="113"/>
      <c r="LOD2608" s="113"/>
      <c r="LOE2608" s="113"/>
      <c r="LOF2608" s="113"/>
      <c r="LOG2608" s="113"/>
      <c r="LOH2608" s="113"/>
      <c r="LOI2608" s="113"/>
      <c r="LOJ2608" s="113"/>
      <c r="LOK2608" s="113"/>
      <c r="LOL2608" s="113"/>
      <c r="LOM2608" s="113"/>
      <c r="LON2608" s="113"/>
      <c r="LOO2608" s="113"/>
      <c r="LOP2608" s="113"/>
      <c r="LOQ2608" s="113"/>
      <c r="LOR2608" s="113"/>
      <c r="LOS2608" s="113"/>
      <c r="LOT2608" s="113"/>
      <c r="LOU2608" s="113"/>
      <c r="LOV2608" s="113"/>
      <c r="LOW2608" s="113"/>
      <c r="LOX2608" s="113"/>
      <c r="LOY2608" s="113"/>
      <c r="LOZ2608" s="113"/>
      <c r="LPA2608" s="113"/>
      <c r="LPB2608" s="113"/>
      <c r="LPC2608" s="113"/>
      <c r="LPD2608" s="113"/>
      <c r="LPE2608" s="113"/>
      <c r="LPF2608" s="113"/>
      <c r="LPG2608" s="113"/>
      <c r="LPH2608" s="113"/>
      <c r="LPI2608" s="113"/>
      <c r="LPJ2608" s="113"/>
      <c r="LPK2608" s="113"/>
      <c r="LPL2608" s="113"/>
      <c r="LPM2608" s="113"/>
      <c r="LPN2608" s="113"/>
      <c r="LPO2608" s="113"/>
      <c r="LPP2608" s="113"/>
      <c r="LPQ2608" s="113"/>
      <c r="LPR2608" s="113"/>
      <c r="LPS2608" s="113"/>
      <c r="LPT2608" s="113"/>
      <c r="LPU2608" s="113"/>
      <c r="LPV2608" s="113"/>
      <c r="LPW2608" s="113"/>
      <c r="LPX2608" s="113"/>
      <c r="LPY2608" s="113"/>
      <c r="LPZ2608" s="113"/>
      <c r="LQA2608" s="113"/>
      <c r="LQB2608" s="113"/>
      <c r="LQC2608" s="113"/>
      <c r="LQD2608" s="113"/>
      <c r="LQE2608" s="113"/>
      <c r="LQF2608" s="113"/>
      <c r="LQG2608" s="113"/>
      <c r="LQH2608" s="113"/>
      <c r="LQI2608" s="113"/>
      <c r="LQJ2608" s="113"/>
      <c r="LQK2608" s="113"/>
      <c r="LQL2608" s="113"/>
      <c r="LQM2608" s="113"/>
      <c r="LQN2608" s="113"/>
      <c r="LQO2608" s="113"/>
      <c r="LQP2608" s="113"/>
      <c r="LQQ2608" s="113"/>
      <c r="LQR2608" s="113"/>
      <c r="LQS2608" s="113"/>
      <c r="LQT2608" s="113"/>
      <c r="LQU2608" s="113"/>
      <c r="LQV2608" s="113"/>
      <c r="LQW2608" s="113"/>
      <c r="LQX2608" s="113"/>
      <c r="LQY2608" s="113"/>
      <c r="LQZ2608" s="113"/>
      <c r="LRA2608" s="113"/>
      <c r="LRB2608" s="113"/>
      <c r="LRC2608" s="113"/>
      <c r="LRD2608" s="113"/>
      <c r="LRE2608" s="113"/>
      <c r="LRF2608" s="113"/>
      <c r="LRG2608" s="113"/>
      <c r="LRH2608" s="113"/>
      <c r="LRI2608" s="113"/>
      <c r="LRJ2608" s="113"/>
      <c r="LRK2608" s="113"/>
      <c r="LRL2608" s="113"/>
      <c r="LRM2608" s="113"/>
      <c r="LRN2608" s="113"/>
      <c r="LRO2608" s="113"/>
      <c r="LRP2608" s="113"/>
      <c r="LRQ2608" s="113"/>
      <c r="LRR2608" s="113"/>
      <c r="LRS2608" s="113"/>
      <c r="LRT2608" s="113"/>
      <c r="LRU2608" s="113"/>
      <c r="LRV2608" s="113"/>
      <c r="LRW2608" s="113"/>
      <c r="LRX2608" s="113"/>
      <c r="LRY2608" s="113"/>
      <c r="LRZ2608" s="113"/>
      <c r="LSA2608" s="113"/>
      <c r="LSB2608" s="113"/>
      <c r="LSC2608" s="113"/>
      <c r="LSD2608" s="113"/>
      <c r="LSE2608" s="113"/>
      <c r="LSF2608" s="113"/>
      <c r="LSG2608" s="113"/>
      <c r="LSH2608" s="113"/>
      <c r="LSI2608" s="113"/>
      <c r="LSJ2608" s="113"/>
      <c r="LSK2608" s="113"/>
      <c r="LSL2608" s="113"/>
      <c r="LSM2608" s="113"/>
      <c r="LSN2608" s="113"/>
      <c r="LSO2608" s="113"/>
      <c r="LSP2608" s="113"/>
      <c r="LSQ2608" s="113"/>
      <c r="LSR2608" s="113"/>
      <c r="LSS2608" s="113"/>
      <c r="LST2608" s="113"/>
      <c r="LSU2608" s="113"/>
      <c r="LSV2608" s="113"/>
      <c r="LSW2608" s="113"/>
      <c r="LSX2608" s="113"/>
      <c r="LSY2608" s="113"/>
      <c r="LSZ2608" s="113"/>
      <c r="LTA2608" s="113"/>
      <c r="LTB2608" s="113"/>
      <c r="LTC2608" s="113"/>
      <c r="LTD2608" s="113"/>
      <c r="LTE2608" s="113"/>
      <c r="LTF2608" s="113"/>
      <c r="LTG2608" s="113"/>
      <c r="LTH2608" s="113"/>
      <c r="LTI2608" s="113"/>
      <c r="LTJ2608" s="113"/>
      <c r="LTK2608" s="113"/>
      <c r="LTL2608" s="113"/>
      <c r="LTM2608" s="113"/>
      <c r="LTN2608" s="113"/>
      <c r="LTO2608" s="113"/>
      <c r="LTP2608" s="113"/>
      <c r="LTQ2608" s="113"/>
      <c r="LTR2608" s="113"/>
      <c r="LTS2608" s="113"/>
      <c r="LTT2608" s="113"/>
      <c r="LTU2608" s="113"/>
      <c r="LTV2608" s="113"/>
      <c r="LTW2608" s="113"/>
      <c r="LTX2608" s="113"/>
      <c r="LTY2608" s="113"/>
      <c r="LTZ2608" s="113"/>
      <c r="LUA2608" s="113"/>
      <c r="LUB2608" s="113"/>
      <c r="LUC2608" s="113"/>
      <c r="LUD2608" s="113"/>
      <c r="LUE2608" s="113"/>
      <c r="LUF2608" s="113"/>
      <c r="LUG2608" s="113"/>
      <c r="LUH2608" s="113"/>
      <c r="LUI2608" s="113"/>
      <c r="LUJ2608" s="113"/>
      <c r="LUK2608" s="113"/>
      <c r="LUL2608" s="113"/>
      <c r="LUM2608" s="113"/>
      <c r="LUN2608" s="113"/>
      <c r="LUO2608" s="113"/>
      <c r="LUP2608" s="113"/>
      <c r="LUQ2608" s="113"/>
      <c r="LUR2608" s="113"/>
      <c r="LUS2608" s="113"/>
      <c r="LUT2608" s="113"/>
      <c r="LUU2608" s="113"/>
      <c r="LUV2608" s="113"/>
      <c r="LUW2608" s="113"/>
      <c r="LUX2608" s="113"/>
      <c r="LUY2608" s="113"/>
      <c r="LUZ2608" s="113"/>
      <c r="LVA2608" s="113"/>
      <c r="LVB2608" s="113"/>
      <c r="LVC2608" s="113"/>
      <c r="LVD2608" s="113"/>
      <c r="LVE2608" s="113"/>
      <c r="LVF2608" s="113"/>
      <c r="LVG2608" s="113"/>
      <c r="LVH2608" s="113"/>
      <c r="LVI2608" s="113"/>
      <c r="LVJ2608" s="113"/>
      <c r="LVK2608" s="113"/>
      <c r="LVL2608" s="113"/>
      <c r="LVM2608" s="113"/>
      <c r="LVN2608" s="113"/>
      <c r="LVO2608" s="113"/>
      <c r="LVP2608" s="113"/>
      <c r="LVQ2608" s="113"/>
      <c r="LVR2608" s="113"/>
      <c r="LVS2608" s="113"/>
      <c r="LVT2608" s="113"/>
      <c r="LVU2608" s="113"/>
      <c r="LVV2608" s="113"/>
      <c r="LVW2608" s="113"/>
      <c r="LVX2608" s="113"/>
      <c r="LVY2608" s="113"/>
      <c r="LVZ2608" s="113"/>
      <c r="LWA2608" s="113"/>
      <c r="LWB2608" s="113"/>
      <c r="LWC2608" s="113"/>
      <c r="LWD2608" s="113"/>
      <c r="LWE2608" s="113"/>
      <c r="LWF2608" s="113"/>
      <c r="LWG2608" s="113"/>
      <c r="LWH2608" s="113"/>
      <c r="LWI2608" s="113"/>
      <c r="LWJ2608" s="113"/>
      <c r="LWK2608" s="113"/>
      <c r="LWL2608" s="113"/>
      <c r="LWM2608" s="113"/>
      <c r="LWN2608" s="113"/>
      <c r="LWO2608" s="113"/>
      <c r="LWP2608" s="113"/>
      <c r="LWQ2608" s="113"/>
      <c r="LWR2608" s="113"/>
      <c r="LWS2608" s="113"/>
      <c r="LWT2608" s="113"/>
      <c r="LWU2608" s="113"/>
      <c r="LWV2608" s="113"/>
      <c r="LWW2608" s="113"/>
      <c r="LWX2608" s="113"/>
      <c r="LWY2608" s="113"/>
      <c r="LWZ2608" s="113"/>
      <c r="LXA2608" s="113"/>
      <c r="LXB2608" s="113"/>
      <c r="LXC2608" s="113"/>
      <c r="LXD2608" s="113"/>
      <c r="LXE2608" s="113"/>
      <c r="LXF2608" s="113"/>
      <c r="LXG2608" s="113"/>
      <c r="LXH2608" s="113"/>
      <c r="LXI2608" s="113"/>
      <c r="LXJ2608" s="113"/>
      <c r="LXK2608" s="113"/>
      <c r="LXL2608" s="113"/>
      <c r="LXM2608" s="113"/>
      <c r="LXN2608" s="113"/>
      <c r="LXO2608" s="113"/>
      <c r="LXP2608" s="113"/>
      <c r="LXQ2608" s="113"/>
      <c r="LXR2608" s="113"/>
      <c r="LXS2608" s="113"/>
      <c r="LXT2608" s="113"/>
      <c r="LXU2608" s="113"/>
      <c r="LXV2608" s="113"/>
      <c r="LXW2608" s="113"/>
      <c r="LXX2608" s="113"/>
      <c r="LXY2608" s="113"/>
      <c r="LXZ2608" s="113"/>
      <c r="LYA2608" s="113"/>
      <c r="LYB2608" s="113"/>
      <c r="LYC2608" s="113"/>
      <c r="LYD2608" s="113"/>
      <c r="LYE2608" s="113"/>
      <c r="LYF2608" s="113"/>
      <c r="LYG2608" s="113"/>
      <c r="LYH2608" s="113"/>
      <c r="LYI2608" s="113"/>
      <c r="LYJ2608" s="113"/>
      <c r="LYK2608" s="113"/>
      <c r="LYL2608" s="113"/>
      <c r="LYM2608" s="113"/>
      <c r="LYN2608" s="113"/>
      <c r="LYO2608" s="113"/>
      <c r="LYP2608" s="113"/>
      <c r="LYQ2608" s="113"/>
      <c r="LYR2608" s="113"/>
      <c r="LYS2608" s="113"/>
      <c r="LYT2608" s="113"/>
      <c r="LYU2608" s="113"/>
      <c r="LYV2608" s="113"/>
      <c r="LYW2608" s="113"/>
      <c r="LYX2608" s="113"/>
      <c r="LYY2608" s="113"/>
      <c r="LYZ2608" s="113"/>
      <c r="LZA2608" s="113"/>
      <c r="LZB2608" s="113"/>
      <c r="LZC2608" s="113"/>
      <c r="LZD2608" s="113"/>
      <c r="LZE2608" s="113"/>
      <c r="LZF2608" s="113"/>
      <c r="LZG2608" s="113"/>
      <c r="LZH2608" s="113"/>
      <c r="LZI2608" s="113"/>
      <c r="LZJ2608" s="113"/>
      <c r="LZK2608" s="113"/>
      <c r="LZL2608" s="113"/>
      <c r="LZM2608" s="113"/>
      <c r="LZN2608" s="113"/>
      <c r="LZO2608" s="113"/>
      <c r="LZP2608" s="113"/>
      <c r="LZQ2608" s="113"/>
      <c r="LZR2608" s="113"/>
      <c r="LZS2608" s="113"/>
      <c r="LZT2608" s="113"/>
      <c r="LZU2608" s="113"/>
      <c r="LZV2608" s="113"/>
      <c r="LZW2608" s="113"/>
      <c r="LZX2608" s="113"/>
      <c r="LZY2608" s="113"/>
      <c r="LZZ2608" s="113"/>
      <c r="MAA2608" s="113"/>
      <c r="MAB2608" s="113"/>
      <c r="MAC2608" s="113"/>
      <c r="MAD2608" s="113"/>
      <c r="MAE2608" s="113"/>
      <c r="MAF2608" s="113"/>
      <c r="MAG2608" s="113"/>
      <c r="MAH2608" s="113"/>
      <c r="MAI2608" s="113"/>
      <c r="MAJ2608" s="113"/>
      <c r="MAK2608" s="113"/>
      <c r="MAL2608" s="113"/>
      <c r="MAM2608" s="113"/>
      <c r="MAN2608" s="113"/>
      <c r="MAO2608" s="113"/>
      <c r="MAP2608" s="113"/>
      <c r="MAQ2608" s="113"/>
      <c r="MAR2608" s="113"/>
      <c r="MAS2608" s="113"/>
      <c r="MAT2608" s="113"/>
      <c r="MAU2608" s="113"/>
      <c r="MAV2608" s="113"/>
      <c r="MAW2608" s="113"/>
      <c r="MAX2608" s="113"/>
      <c r="MAY2608" s="113"/>
      <c r="MAZ2608" s="113"/>
      <c r="MBA2608" s="113"/>
      <c r="MBB2608" s="113"/>
      <c r="MBC2608" s="113"/>
      <c r="MBD2608" s="113"/>
      <c r="MBE2608" s="113"/>
      <c r="MBF2608" s="113"/>
      <c r="MBG2608" s="113"/>
      <c r="MBH2608" s="113"/>
      <c r="MBI2608" s="113"/>
      <c r="MBJ2608" s="113"/>
      <c r="MBK2608" s="113"/>
      <c r="MBL2608" s="113"/>
      <c r="MBM2608" s="113"/>
      <c r="MBN2608" s="113"/>
      <c r="MBO2608" s="113"/>
      <c r="MBP2608" s="113"/>
      <c r="MBQ2608" s="113"/>
      <c r="MBR2608" s="113"/>
      <c r="MBS2608" s="113"/>
      <c r="MBT2608" s="113"/>
      <c r="MBU2608" s="113"/>
      <c r="MBV2608" s="113"/>
      <c r="MBW2608" s="113"/>
      <c r="MBX2608" s="113"/>
      <c r="MBY2608" s="113"/>
      <c r="MBZ2608" s="113"/>
      <c r="MCA2608" s="113"/>
      <c r="MCB2608" s="113"/>
      <c r="MCC2608" s="113"/>
      <c r="MCD2608" s="113"/>
      <c r="MCE2608" s="113"/>
      <c r="MCF2608" s="113"/>
      <c r="MCG2608" s="113"/>
      <c r="MCH2608" s="113"/>
      <c r="MCI2608" s="113"/>
      <c r="MCJ2608" s="113"/>
      <c r="MCK2608" s="113"/>
      <c r="MCL2608" s="113"/>
      <c r="MCM2608" s="113"/>
      <c r="MCN2608" s="113"/>
      <c r="MCO2608" s="113"/>
      <c r="MCP2608" s="113"/>
      <c r="MCQ2608" s="113"/>
      <c r="MCR2608" s="113"/>
      <c r="MCS2608" s="113"/>
      <c r="MCT2608" s="113"/>
      <c r="MCU2608" s="113"/>
      <c r="MCV2608" s="113"/>
      <c r="MCW2608" s="113"/>
      <c r="MCX2608" s="113"/>
      <c r="MCY2608" s="113"/>
      <c r="MCZ2608" s="113"/>
      <c r="MDA2608" s="113"/>
      <c r="MDB2608" s="113"/>
      <c r="MDC2608" s="113"/>
      <c r="MDD2608" s="113"/>
      <c r="MDE2608" s="113"/>
      <c r="MDF2608" s="113"/>
      <c r="MDG2608" s="113"/>
      <c r="MDH2608" s="113"/>
      <c r="MDI2608" s="113"/>
      <c r="MDJ2608" s="113"/>
      <c r="MDK2608" s="113"/>
      <c r="MDL2608" s="113"/>
      <c r="MDM2608" s="113"/>
      <c r="MDN2608" s="113"/>
      <c r="MDO2608" s="113"/>
      <c r="MDP2608" s="113"/>
      <c r="MDQ2608" s="113"/>
      <c r="MDR2608" s="113"/>
      <c r="MDS2608" s="113"/>
      <c r="MDT2608" s="113"/>
      <c r="MDU2608" s="113"/>
      <c r="MDV2608" s="113"/>
      <c r="MDW2608" s="113"/>
      <c r="MDX2608" s="113"/>
      <c r="MDY2608" s="113"/>
      <c r="MDZ2608" s="113"/>
      <c r="MEA2608" s="113"/>
      <c r="MEB2608" s="113"/>
      <c r="MEC2608" s="113"/>
      <c r="MED2608" s="113"/>
      <c r="MEE2608" s="113"/>
      <c r="MEF2608" s="113"/>
      <c r="MEG2608" s="113"/>
      <c r="MEH2608" s="113"/>
      <c r="MEI2608" s="113"/>
      <c r="MEJ2608" s="113"/>
      <c r="MEK2608" s="113"/>
      <c r="MEL2608" s="113"/>
      <c r="MEM2608" s="113"/>
      <c r="MEN2608" s="113"/>
      <c r="MEO2608" s="113"/>
      <c r="MEP2608" s="113"/>
      <c r="MEQ2608" s="113"/>
      <c r="MER2608" s="113"/>
      <c r="MES2608" s="113"/>
      <c r="MET2608" s="113"/>
      <c r="MEU2608" s="113"/>
      <c r="MEV2608" s="113"/>
      <c r="MEW2608" s="113"/>
      <c r="MEX2608" s="113"/>
      <c r="MEY2608" s="113"/>
      <c r="MEZ2608" s="113"/>
      <c r="MFA2608" s="113"/>
      <c r="MFB2608" s="113"/>
      <c r="MFC2608" s="113"/>
      <c r="MFD2608" s="113"/>
      <c r="MFE2608" s="113"/>
      <c r="MFF2608" s="113"/>
      <c r="MFG2608" s="113"/>
      <c r="MFH2608" s="113"/>
      <c r="MFI2608" s="113"/>
      <c r="MFJ2608" s="113"/>
      <c r="MFK2608" s="113"/>
      <c r="MFL2608" s="113"/>
      <c r="MFM2608" s="113"/>
      <c r="MFN2608" s="113"/>
      <c r="MFO2608" s="113"/>
      <c r="MFP2608" s="113"/>
      <c r="MFQ2608" s="113"/>
      <c r="MFR2608" s="113"/>
      <c r="MFS2608" s="113"/>
      <c r="MFT2608" s="113"/>
      <c r="MFU2608" s="113"/>
      <c r="MFV2608" s="113"/>
      <c r="MFW2608" s="113"/>
      <c r="MFX2608" s="113"/>
      <c r="MFY2608" s="113"/>
      <c r="MFZ2608" s="113"/>
      <c r="MGA2608" s="113"/>
      <c r="MGB2608" s="113"/>
      <c r="MGC2608" s="113"/>
      <c r="MGD2608" s="113"/>
      <c r="MGE2608" s="113"/>
      <c r="MGF2608" s="113"/>
      <c r="MGG2608" s="113"/>
      <c r="MGH2608" s="113"/>
      <c r="MGI2608" s="113"/>
      <c r="MGJ2608" s="113"/>
      <c r="MGK2608" s="113"/>
      <c r="MGL2608" s="113"/>
      <c r="MGM2608" s="113"/>
      <c r="MGN2608" s="113"/>
      <c r="MGO2608" s="113"/>
      <c r="MGP2608" s="113"/>
      <c r="MGQ2608" s="113"/>
      <c r="MGR2608" s="113"/>
      <c r="MGS2608" s="113"/>
      <c r="MGT2608" s="113"/>
      <c r="MGU2608" s="113"/>
      <c r="MGV2608" s="113"/>
      <c r="MGW2608" s="113"/>
      <c r="MGX2608" s="113"/>
      <c r="MGY2608" s="113"/>
      <c r="MGZ2608" s="113"/>
      <c r="MHA2608" s="113"/>
      <c r="MHB2608" s="113"/>
      <c r="MHC2608" s="113"/>
      <c r="MHD2608" s="113"/>
      <c r="MHE2608" s="113"/>
      <c r="MHF2608" s="113"/>
      <c r="MHG2608" s="113"/>
      <c r="MHH2608" s="113"/>
      <c r="MHI2608" s="113"/>
      <c r="MHJ2608" s="113"/>
      <c r="MHK2608" s="113"/>
      <c r="MHL2608" s="113"/>
      <c r="MHM2608" s="113"/>
      <c r="MHN2608" s="113"/>
      <c r="MHO2608" s="113"/>
      <c r="MHP2608" s="113"/>
      <c r="MHQ2608" s="113"/>
      <c r="MHR2608" s="113"/>
      <c r="MHS2608" s="113"/>
      <c r="MHT2608" s="113"/>
      <c r="MHU2608" s="113"/>
      <c r="MHV2608" s="113"/>
      <c r="MHW2608" s="113"/>
      <c r="MHX2608" s="113"/>
      <c r="MHY2608" s="113"/>
      <c r="MHZ2608" s="113"/>
      <c r="MIA2608" s="113"/>
      <c r="MIB2608" s="113"/>
      <c r="MIC2608" s="113"/>
      <c r="MID2608" s="113"/>
      <c r="MIE2608" s="113"/>
      <c r="MIF2608" s="113"/>
      <c r="MIG2608" s="113"/>
      <c r="MIH2608" s="113"/>
      <c r="MII2608" s="113"/>
      <c r="MIJ2608" s="113"/>
      <c r="MIK2608" s="113"/>
      <c r="MIL2608" s="113"/>
      <c r="MIM2608" s="113"/>
      <c r="MIN2608" s="113"/>
      <c r="MIO2608" s="113"/>
      <c r="MIP2608" s="113"/>
      <c r="MIQ2608" s="113"/>
      <c r="MIR2608" s="113"/>
      <c r="MIS2608" s="113"/>
      <c r="MIT2608" s="113"/>
      <c r="MIU2608" s="113"/>
      <c r="MIV2608" s="113"/>
      <c r="MIW2608" s="113"/>
      <c r="MIX2608" s="113"/>
      <c r="MIY2608" s="113"/>
      <c r="MIZ2608" s="113"/>
      <c r="MJA2608" s="113"/>
      <c r="MJB2608" s="113"/>
      <c r="MJC2608" s="113"/>
      <c r="MJD2608" s="113"/>
      <c r="MJE2608" s="113"/>
      <c r="MJF2608" s="113"/>
      <c r="MJG2608" s="113"/>
      <c r="MJH2608" s="113"/>
      <c r="MJI2608" s="113"/>
      <c r="MJJ2608" s="113"/>
      <c r="MJK2608" s="113"/>
      <c r="MJL2608" s="113"/>
      <c r="MJM2608" s="113"/>
      <c r="MJN2608" s="113"/>
      <c r="MJO2608" s="113"/>
      <c r="MJP2608" s="113"/>
      <c r="MJQ2608" s="113"/>
      <c r="MJR2608" s="113"/>
      <c r="MJS2608" s="113"/>
      <c r="MJT2608" s="113"/>
      <c r="MJU2608" s="113"/>
      <c r="MJV2608" s="113"/>
      <c r="MJW2608" s="113"/>
      <c r="MJX2608" s="113"/>
      <c r="MJY2608" s="113"/>
      <c r="MJZ2608" s="113"/>
      <c r="MKA2608" s="113"/>
      <c r="MKB2608" s="113"/>
      <c r="MKC2608" s="113"/>
      <c r="MKD2608" s="113"/>
      <c r="MKE2608" s="113"/>
      <c r="MKF2608" s="113"/>
      <c r="MKG2608" s="113"/>
      <c r="MKH2608" s="113"/>
      <c r="MKI2608" s="113"/>
      <c r="MKJ2608" s="113"/>
      <c r="MKK2608" s="113"/>
      <c r="MKL2608" s="113"/>
      <c r="MKM2608" s="113"/>
      <c r="MKN2608" s="113"/>
      <c r="MKO2608" s="113"/>
      <c r="MKP2608" s="113"/>
      <c r="MKQ2608" s="113"/>
      <c r="MKR2608" s="113"/>
      <c r="MKS2608" s="113"/>
      <c r="MKT2608" s="113"/>
      <c r="MKU2608" s="113"/>
      <c r="MKV2608" s="113"/>
      <c r="MKW2608" s="113"/>
      <c r="MKX2608" s="113"/>
      <c r="MKY2608" s="113"/>
      <c r="MKZ2608" s="113"/>
      <c r="MLA2608" s="113"/>
      <c r="MLB2608" s="113"/>
      <c r="MLC2608" s="113"/>
      <c r="MLD2608" s="113"/>
      <c r="MLE2608" s="113"/>
      <c r="MLF2608" s="113"/>
      <c r="MLG2608" s="113"/>
      <c r="MLH2608" s="113"/>
      <c r="MLI2608" s="113"/>
      <c r="MLJ2608" s="113"/>
      <c r="MLK2608" s="113"/>
      <c r="MLL2608" s="113"/>
      <c r="MLM2608" s="113"/>
      <c r="MLN2608" s="113"/>
      <c r="MLO2608" s="113"/>
      <c r="MLP2608" s="113"/>
      <c r="MLQ2608" s="113"/>
      <c r="MLR2608" s="113"/>
      <c r="MLS2608" s="113"/>
      <c r="MLT2608" s="113"/>
      <c r="MLU2608" s="113"/>
      <c r="MLV2608" s="113"/>
      <c r="MLW2608" s="113"/>
      <c r="MLX2608" s="113"/>
      <c r="MLY2608" s="113"/>
      <c r="MLZ2608" s="113"/>
      <c r="MMA2608" s="113"/>
      <c r="MMB2608" s="113"/>
      <c r="MMC2608" s="113"/>
      <c r="MMD2608" s="113"/>
      <c r="MME2608" s="113"/>
      <c r="MMF2608" s="113"/>
      <c r="MMG2608" s="113"/>
      <c r="MMH2608" s="113"/>
      <c r="MMI2608" s="113"/>
      <c r="MMJ2608" s="113"/>
      <c r="MMK2608" s="113"/>
      <c r="MML2608" s="113"/>
      <c r="MMM2608" s="113"/>
      <c r="MMN2608" s="113"/>
      <c r="MMO2608" s="113"/>
      <c r="MMP2608" s="113"/>
      <c r="MMQ2608" s="113"/>
      <c r="MMR2608" s="113"/>
      <c r="MMS2608" s="113"/>
      <c r="MMT2608" s="113"/>
      <c r="MMU2608" s="113"/>
      <c r="MMV2608" s="113"/>
      <c r="MMW2608" s="113"/>
      <c r="MMX2608" s="113"/>
      <c r="MMY2608" s="113"/>
      <c r="MMZ2608" s="113"/>
      <c r="MNA2608" s="113"/>
      <c r="MNB2608" s="113"/>
      <c r="MNC2608" s="113"/>
      <c r="MND2608" s="113"/>
      <c r="MNE2608" s="113"/>
      <c r="MNF2608" s="113"/>
      <c r="MNG2608" s="113"/>
      <c r="MNH2608" s="113"/>
      <c r="MNI2608" s="113"/>
      <c r="MNJ2608" s="113"/>
      <c r="MNK2608" s="113"/>
      <c r="MNL2608" s="113"/>
      <c r="MNM2608" s="113"/>
      <c r="MNN2608" s="113"/>
      <c r="MNO2608" s="113"/>
      <c r="MNP2608" s="113"/>
      <c r="MNQ2608" s="113"/>
      <c r="MNR2608" s="113"/>
      <c r="MNS2608" s="113"/>
      <c r="MNT2608" s="113"/>
      <c r="MNU2608" s="113"/>
      <c r="MNV2608" s="113"/>
      <c r="MNW2608" s="113"/>
      <c r="MNX2608" s="113"/>
      <c r="MNY2608" s="113"/>
      <c r="MNZ2608" s="113"/>
      <c r="MOA2608" s="113"/>
      <c r="MOB2608" s="113"/>
      <c r="MOC2608" s="113"/>
      <c r="MOD2608" s="113"/>
      <c r="MOE2608" s="113"/>
      <c r="MOF2608" s="113"/>
      <c r="MOG2608" s="113"/>
      <c r="MOH2608" s="113"/>
      <c r="MOI2608" s="113"/>
      <c r="MOJ2608" s="113"/>
      <c r="MOK2608" s="113"/>
      <c r="MOL2608" s="113"/>
      <c r="MOM2608" s="113"/>
      <c r="MON2608" s="113"/>
      <c r="MOO2608" s="113"/>
      <c r="MOP2608" s="113"/>
      <c r="MOQ2608" s="113"/>
      <c r="MOR2608" s="113"/>
      <c r="MOS2608" s="113"/>
      <c r="MOT2608" s="113"/>
      <c r="MOU2608" s="113"/>
      <c r="MOV2608" s="113"/>
      <c r="MOW2608" s="113"/>
      <c r="MOX2608" s="113"/>
      <c r="MOY2608" s="113"/>
      <c r="MOZ2608" s="113"/>
      <c r="MPA2608" s="113"/>
      <c r="MPB2608" s="113"/>
      <c r="MPC2608" s="113"/>
      <c r="MPD2608" s="113"/>
      <c r="MPE2608" s="113"/>
      <c r="MPF2608" s="113"/>
      <c r="MPG2608" s="113"/>
      <c r="MPH2608" s="113"/>
      <c r="MPI2608" s="113"/>
      <c r="MPJ2608" s="113"/>
      <c r="MPK2608" s="113"/>
      <c r="MPL2608" s="113"/>
      <c r="MPM2608" s="113"/>
      <c r="MPN2608" s="113"/>
      <c r="MPO2608" s="113"/>
      <c r="MPP2608" s="113"/>
      <c r="MPQ2608" s="113"/>
      <c r="MPR2608" s="113"/>
      <c r="MPS2608" s="113"/>
      <c r="MPT2608" s="113"/>
      <c r="MPU2608" s="113"/>
      <c r="MPV2608" s="113"/>
      <c r="MPW2608" s="113"/>
      <c r="MPX2608" s="113"/>
      <c r="MPY2608" s="113"/>
      <c r="MPZ2608" s="113"/>
      <c r="MQA2608" s="113"/>
      <c r="MQB2608" s="113"/>
      <c r="MQC2608" s="113"/>
      <c r="MQD2608" s="113"/>
      <c r="MQE2608" s="113"/>
      <c r="MQF2608" s="113"/>
      <c r="MQG2608" s="113"/>
      <c r="MQH2608" s="113"/>
      <c r="MQI2608" s="113"/>
      <c r="MQJ2608" s="113"/>
      <c r="MQK2608" s="113"/>
      <c r="MQL2608" s="113"/>
      <c r="MQM2608" s="113"/>
      <c r="MQN2608" s="113"/>
      <c r="MQO2608" s="113"/>
      <c r="MQP2608" s="113"/>
      <c r="MQQ2608" s="113"/>
      <c r="MQR2608" s="113"/>
      <c r="MQS2608" s="113"/>
      <c r="MQT2608" s="113"/>
      <c r="MQU2608" s="113"/>
      <c r="MQV2608" s="113"/>
      <c r="MQW2608" s="113"/>
      <c r="MQX2608" s="113"/>
      <c r="MQY2608" s="113"/>
      <c r="MQZ2608" s="113"/>
      <c r="MRA2608" s="113"/>
      <c r="MRB2608" s="113"/>
      <c r="MRC2608" s="113"/>
      <c r="MRD2608" s="113"/>
      <c r="MRE2608" s="113"/>
      <c r="MRF2608" s="113"/>
      <c r="MRG2608" s="113"/>
      <c r="MRH2608" s="113"/>
      <c r="MRI2608" s="113"/>
      <c r="MRJ2608" s="113"/>
      <c r="MRK2608" s="113"/>
      <c r="MRL2608" s="113"/>
      <c r="MRM2608" s="113"/>
      <c r="MRN2608" s="113"/>
      <c r="MRO2608" s="113"/>
      <c r="MRP2608" s="113"/>
      <c r="MRQ2608" s="113"/>
      <c r="MRR2608" s="113"/>
      <c r="MRS2608" s="113"/>
      <c r="MRT2608" s="113"/>
      <c r="MRU2608" s="113"/>
      <c r="MRV2608" s="113"/>
      <c r="MRW2608" s="113"/>
      <c r="MRX2608" s="113"/>
      <c r="MRY2608" s="113"/>
      <c r="MRZ2608" s="113"/>
      <c r="MSA2608" s="113"/>
      <c r="MSB2608" s="113"/>
      <c r="MSC2608" s="113"/>
      <c r="MSD2608" s="113"/>
      <c r="MSE2608" s="113"/>
      <c r="MSF2608" s="113"/>
      <c r="MSG2608" s="113"/>
      <c r="MSH2608" s="113"/>
      <c r="MSI2608" s="113"/>
      <c r="MSJ2608" s="113"/>
      <c r="MSK2608" s="113"/>
      <c r="MSL2608" s="113"/>
      <c r="MSM2608" s="113"/>
      <c r="MSN2608" s="113"/>
      <c r="MSO2608" s="113"/>
      <c r="MSP2608" s="113"/>
      <c r="MSQ2608" s="113"/>
      <c r="MSR2608" s="113"/>
      <c r="MSS2608" s="113"/>
      <c r="MST2608" s="113"/>
      <c r="MSU2608" s="113"/>
      <c r="MSV2608" s="113"/>
      <c r="MSW2608" s="113"/>
      <c r="MSX2608" s="113"/>
      <c r="MSY2608" s="113"/>
      <c r="MSZ2608" s="113"/>
      <c r="MTA2608" s="113"/>
      <c r="MTB2608" s="113"/>
      <c r="MTC2608" s="113"/>
      <c r="MTD2608" s="113"/>
      <c r="MTE2608" s="113"/>
      <c r="MTF2608" s="113"/>
      <c r="MTG2608" s="113"/>
      <c r="MTH2608" s="113"/>
      <c r="MTI2608" s="113"/>
      <c r="MTJ2608" s="113"/>
      <c r="MTK2608" s="113"/>
      <c r="MTL2608" s="113"/>
      <c r="MTM2608" s="113"/>
      <c r="MTN2608" s="113"/>
      <c r="MTO2608" s="113"/>
      <c r="MTP2608" s="113"/>
      <c r="MTQ2608" s="113"/>
      <c r="MTR2608" s="113"/>
      <c r="MTS2608" s="113"/>
      <c r="MTT2608" s="113"/>
      <c r="MTU2608" s="113"/>
      <c r="MTV2608" s="113"/>
      <c r="MTW2608" s="113"/>
      <c r="MTX2608" s="113"/>
      <c r="MTY2608" s="113"/>
      <c r="MTZ2608" s="113"/>
      <c r="MUA2608" s="113"/>
      <c r="MUB2608" s="113"/>
      <c r="MUC2608" s="113"/>
      <c r="MUD2608" s="113"/>
      <c r="MUE2608" s="113"/>
      <c r="MUF2608" s="113"/>
      <c r="MUG2608" s="113"/>
      <c r="MUH2608" s="113"/>
      <c r="MUI2608" s="113"/>
      <c r="MUJ2608" s="113"/>
      <c r="MUK2608" s="113"/>
      <c r="MUL2608" s="113"/>
      <c r="MUM2608" s="113"/>
      <c r="MUN2608" s="113"/>
      <c r="MUO2608" s="113"/>
      <c r="MUP2608" s="113"/>
      <c r="MUQ2608" s="113"/>
      <c r="MUR2608" s="113"/>
      <c r="MUS2608" s="113"/>
      <c r="MUT2608" s="113"/>
      <c r="MUU2608" s="113"/>
      <c r="MUV2608" s="113"/>
      <c r="MUW2608" s="113"/>
      <c r="MUX2608" s="113"/>
      <c r="MUY2608" s="113"/>
      <c r="MUZ2608" s="113"/>
      <c r="MVA2608" s="113"/>
      <c r="MVB2608" s="113"/>
      <c r="MVC2608" s="113"/>
      <c r="MVD2608" s="113"/>
      <c r="MVE2608" s="113"/>
      <c r="MVF2608" s="113"/>
      <c r="MVG2608" s="113"/>
      <c r="MVH2608" s="113"/>
      <c r="MVI2608" s="113"/>
      <c r="MVJ2608" s="113"/>
      <c r="MVK2608" s="113"/>
      <c r="MVL2608" s="113"/>
      <c r="MVM2608" s="113"/>
      <c r="MVN2608" s="113"/>
      <c r="MVO2608" s="113"/>
      <c r="MVP2608" s="113"/>
      <c r="MVQ2608" s="113"/>
      <c r="MVR2608" s="113"/>
      <c r="MVS2608" s="113"/>
      <c r="MVT2608" s="113"/>
      <c r="MVU2608" s="113"/>
      <c r="MVV2608" s="113"/>
      <c r="MVW2608" s="113"/>
      <c r="MVX2608" s="113"/>
      <c r="MVY2608" s="113"/>
      <c r="MVZ2608" s="113"/>
      <c r="MWA2608" s="113"/>
      <c r="MWB2608" s="113"/>
      <c r="MWC2608" s="113"/>
      <c r="MWD2608" s="113"/>
      <c r="MWE2608" s="113"/>
      <c r="MWF2608" s="113"/>
      <c r="MWG2608" s="113"/>
      <c r="MWH2608" s="113"/>
      <c r="MWI2608" s="113"/>
      <c r="MWJ2608" s="113"/>
      <c r="MWK2608" s="113"/>
      <c r="MWL2608" s="113"/>
      <c r="MWM2608" s="113"/>
      <c r="MWN2608" s="113"/>
      <c r="MWO2608" s="113"/>
      <c r="MWP2608" s="113"/>
      <c r="MWQ2608" s="113"/>
      <c r="MWR2608" s="113"/>
      <c r="MWS2608" s="113"/>
      <c r="MWT2608" s="113"/>
      <c r="MWU2608" s="113"/>
      <c r="MWV2608" s="113"/>
      <c r="MWW2608" s="113"/>
      <c r="MWX2608" s="113"/>
      <c r="MWY2608" s="113"/>
      <c r="MWZ2608" s="113"/>
      <c r="MXA2608" s="113"/>
      <c r="MXB2608" s="113"/>
      <c r="MXC2608" s="113"/>
      <c r="MXD2608" s="113"/>
      <c r="MXE2608" s="113"/>
      <c r="MXF2608" s="113"/>
      <c r="MXG2608" s="113"/>
      <c r="MXH2608" s="113"/>
      <c r="MXI2608" s="113"/>
      <c r="MXJ2608" s="113"/>
      <c r="MXK2608" s="113"/>
      <c r="MXL2608" s="113"/>
      <c r="MXM2608" s="113"/>
      <c r="MXN2608" s="113"/>
      <c r="MXO2608" s="113"/>
      <c r="MXP2608" s="113"/>
      <c r="MXQ2608" s="113"/>
      <c r="MXR2608" s="113"/>
      <c r="MXS2608" s="113"/>
      <c r="MXT2608" s="113"/>
      <c r="MXU2608" s="113"/>
      <c r="MXV2608" s="113"/>
      <c r="MXW2608" s="113"/>
      <c r="MXX2608" s="113"/>
      <c r="MXY2608" s="113"/>
      <c r="MXZ2608" s="113"/>
      <c r="MYA2608" s="113"/>
      <c r="MYB2608" s="113"/>
      <c r="MYC2608" s="113"/>
      <c r="MYD2608" s="113"/>
      <c r="MYE2608" s="113"/>
      <c r="MYF2608" s="113"/>
      <c r="MYG2608" s="113"/>
      <c r="MYH2608" s="113"/>
      <c r="MYI2608" s="113"/>
      <c r="MYJ2608" s="113"/>
      <c r="MYK2608" s="113"/>
      <c r="MYL2608" s="113"/>
      <c r="MYM2608" s="113"/>
      <c r="MYN2608" s="113"/>
      <c r="MYO2608" s="113"/>
      <c r="MYP2608" s="113"/>
      <c r="MYQ2608" s="113"/>
      <c r="MYR2608" s="113"/>
      <c r="MYS2608" s="113"/>
      <c r="MYT2608" s="113"/>
      <c r="MYU2608" s="113"/>
      <c r="MYV2608" s="113"/>
      <c r="MYW2608" s="113"/>
      <c r="MYX2608" s="113"/>
      <c r="MYY2608" s="113"/>
      <c r="MYZ2608" s="113"/>
      <c r="MZA2608" s="113"/>
      <c r="MZB2608" s="113"/>
      <c r="MZC2608" s="113"/>
      <c r="MZD2608" s="113"/>
      <c r="MZE2608" s="113"/>
      <c r="MZF2608" s="113"/>
      <c r="MZG2608" s="113"/>
      <c r="MZH2608" s="113"/>
      <c r="MZI2608" s="113"/>
      <c r="MZJ2608" s="113"/>
      <c r="MZK2608" s="113"/>
      <c r="MZL2608" s="113"/>
      <c r="MZM2608" s="113"/>
      <c r="MZN2608" s="113"/>
      <c r="MZO2608" s="113"/>
      <c r="MZP2608" s="113"/>
      <c r="MZQ2608" s="113"/>
      <c r="MZR2608" s="113"/>
      <c r="MZS2608" s="113"/>
      <c r="MZT2608" s="113"/>
      <c r="MZU2608" s="113"/>
      <c r="MZV2608" s="113"/>
      <c r="MZW2608" s="113"/>
      <c r="MZX2608" s="113"/>
      <c r="MZY2608" s="113"/>
      <c r="MZZ2608" s="113"/>
      <c r="NAA2608" s="113"/>
      <c r="NAB2608" s="113"/>
      <c r="NAC2608" s="113"/>
      <c r="NAD2608" s="113"/>
      <c r="NAE2608" s="113"/>
      <c r="NAF2608" s="113"/>
      <c r="NAG2608" s="113"/>
      <c r="NAH2608" s="113"/>
      <c r="NAI2608" s="113"/>
      <c r="NAJ2608" s="113"/>
      <c r="NAK2608" s="113"/>
      <c r="NAL2608" s="113"/>
      <c r="NAM2608" s="113"/>
      <c r="NAN2608" s="113"/>
      <c r="NAO2608" s="113"/>
      <c r="NAP2608" s="113"/>
      <c r="NAQ2608" s="113"/>
      <c r="NAR2608" s="113"/>
      <c r="NAS2608" s="113"/>
      <c r="NAT2608" s="113"/>
      <c r="NAU2608" s="113"/>
      <c r="NAV2608" s="113"/>
      <c r="NAW2608" s="113"/>
      <c r="NAX2608" s="113"/>
      <c r="NAY2608" s="113"/>
      <c r="NAZ2608" s="113"/>
      <c r="NBA2608" s="113"/>
      <c r="NBB2608" s="113"/>
      <c r="NBC2608" s="113"/>
      <c r="NBD2608" s="113"/>
      <c r="NBE2608" s="113"/>
      <c r="NBF2608" s="113"/>
      <c r="NBG2608" s="113"/>
      <c r="NBH2608" s="113"/>
      <c r="NBI2608" s="113"/>
      <c r="NBJ2608" s="113"/>
      <c r="NBK2608" s="113"/>
      <c r="NBL2608" s="113"/>
      <c r="NBM2608" s="113"/>
      <c r="NBN2608" s="113"/>
      <c r="NBO2608" s="113"/>
      <c r="NBP2608" s="113"/>
      <c r="NBQ2608" s="113"/>
      <c r="NBR2608" s="113"/>
      <c r="NBS2608" s="113"/>
      <c r="NBT2608" s="113"/>
      <c r="NBU2608" s="113"/>
      <c r="NBV2608" s="113"/>
      <c r="NBW2608" s="113"/>
      <c r="NBX2608" s="113"/>
      <c r="NBY2608" s="113"/>
      <c r="NBZ2608" s="113"/>
      <c r="NCA2608" s="113"/>
      <c r="NCB2608" s="113"/>
      <c r="NCC2608" s="113"/>
      <c r="NCD2608" s="113"/>
      <c r="NCE2608" s="113"/>
      <c r="NCF2608" s="113"/>
      <c r="NCG2608" s="113"/>
      <c r="NCH2608" s="113"/>
      <c r="NCI2608" s="113"/>
      <c r="NCJ2608" s="113"/>
      <c r="NCK2608" s="113"/>
      <c r="NCL2608" s="113"/>
      <c r="NCM2608" s="113"/>
      <c r="NCN2608" s="113"/>
      <c r="NCO2608" s="113"/>
      <c r="NCP2608" s="113"/>
      <c r="NCQ2608" s="113"/>
      <c r="NCR2608" s="113"/>
      <c r="NCS2608" s="113"/>
      <c r="NCT2608" s="113"/>
      <c r="NCU2608" s="113"/>
      <c r="NCV2608" s="113"/>
      <c r="NCW2608" s="113"/>
      <c r="NCX2608" s="113"/>
      <c r="NCY2608" s="113"/>
      <c r="NCZ2608" s="113"/>
      <c r="NDA2608" s="113"/>
      <c r="NDB2608" s="113"/>
      <c r="NDC2608" s="113"/>
      <c r="NDD2608" s="113"/>
      <c r="NDE2608" s="113"/>
      <c r="NDF2608" s="113"/>
      <c r="NDG2608" s="113"/>
      <c r="NDH2608" s="113"/>
      <c r="NDI2608" s="113"/>
      <c r="NDJ2608" s="113"/>
      <c r="NDK2608" s="113"/>
      <c r="NDL2608" s="113"/>
      <c r="NDM2608" s="113"/>
      <c r="NDN2608" s="113"/>
      <c r="NDO2608" s="113"/>
      <c r="NDP2608" s="113"/>
      <c r="NDQ2608" s="113"/>
      <c r="NDR2608" s="113"/>
      <c r="NDS2608" s="113"/>
      <c r="NDT2608" s="113"/>
      <c r="NDU2608" s="113"/>
      <c r="NDV2608" s="113"/>
      <c r="NDW2608" s="113"/>
      <c r="NDX2608" s="113"/>
      <c r="NDY2608" s="113"/>
      <c r="NDZ2608" s="113"/>
      <c r="NEA2608" s="113"/>
      <c r="NEB2608" s="113"/>
      <c r="NEC2608" s="113"/>
      <c r="NED2608" s="113"/>
      <c r="NEE2608" s="113"/>
      <c r="NEF2608" s="113"/>
      <c r="NEG2608" s="113"/>
      <c r="NEH2608" s="113"/>
      <c r="NEI2608" s="113"/>
      <c r="NEJ2608" s="113"/>
      <c r="NEK2608" s="113"/>
      <c r="NEL2608" s="113"/>
      <c r="NEM2608" s="113"/>
      <c r="NEN2608" s="113"/>
      <c r="NEO2608" s="113"/>
      <c r="NEP2608" s="113"/>
      <c r="NEQ2608" s="113"/>
      <c r="NER2608" s="113"/>
      <c r="NES2608" s="113"/>
      <c r="NET2608" s="113"/>
      <c r="NEU2608" s="113"/>
      <c r="NEV2608" s="113"/>
      <c r="NEW2608" s="113"/>
      <c r="NEX2608" s="113"/>
      <c r="NEY2608" s="113"/>
      <c r="NEZ2608" s="113"/>
      <c r="NFA2608" s="113"/>
      <c r="NFB2608" s="113"/>
      <c r="NFC2608" s="113"/>
      <c r="NFD2608" s="113"/>
      <c r="NFE2608" s="113"/>
      <c r="NFF2608" s="113"/>
      <c r="NFG2608" s="113"/>
      <c r="NFH2608" s="113"/>
      <c r="NFI2608" s="113"/>
      <c r="NFJ2608" s="113"/>
      <c r="NFK2608" s="113"/>
      <c r="NFL2608" s="113"/>
      <c r="NFM2608" s="113"/>
      <c r="NFN2608" s="113"/>
      <c r="NFO2608" s="113"/>
      <c r="NFP2608" s="113"/>
      <c r="NFQ2608" s="113"/>
      <c r="NFR2608" s="113"/>
      <c r="NFS2608" s="113"/>
      <c r="NFT2608" s="113"/>
      <c r="NFU2608" s="113"/>
      <c r="NFV2608" s="113"/>
      <c r="NFW2608" s="113"/>
      <c r="NFX2608" s="113"/>
      <c r="NFY2608" s="113"/>
      <c r="NFZ2608" s="113"/>
      <c r="NGA2608" s="113"/>
      <c r="NGB2608" s="113"/>
      <c r="NGC2608" s="113"/>
      <c r="NGD2608" s="113"/>
      <c r="NGE2608" s="113"/>
      <c r="NGF2608" s="113"/>
      <c r="NGG2608" s="113"/>
      <c r="NGH2608" s="113"/>
      <c r="NGI2608" s="113"/>
      <c r="NGJ2608" s="113"/>
      <c r="NGK2608" s="113"/>
      <c r="NGL2608" s="113"/>
      <c r="NGM2608" s="113"/>
      <c r="NGN2608" s="113"/>
      <c r="NGO2608" s="113"/>
      <c r="NGP2608" s="113"/>
      <c r="NGQ2608" s="113"/>
      <c r="NGR2608" s="113"/>
      <c r="NGS2608" s="113"/>
      <c r="NGT2608" s="113"/>
      <c r="NGU2608" s="113"/>
      <c r="NGV2608" s="113"/>
      <c r="NGW2608" s="113"/>
      <c r="NGX2608" s="113"/>
      <c r="NGY2608" s="113"/>
      <c r="NGZ2608" s="113"/>
      <c r="NHA2608" s="113"/>
      <c r="NHB2608" s="113"/>
      <c r="NHC2608" s="113"/>
      <c r="NHD2608" s="113"/>
      <c r="NHE2608" s="113"/>
      <c r="NHF2608" s="113"/>
      <c r="NHG2608" s="113"/>
      <c r="NHH2608" s="113"/>
      <c r="NHI2608" s="113"/>
      <c r="NHJ2608" s="113"/>
      <c r="NHK2608" s="113"/>
      <c r="NHL2608" s="113"/>
      <c r="NHM2608" s="113"/>
      <c r="NHN2608" s="113"/>
      <c r="NHO2608" s="113"/>
      <c r="NHP2608" s="113"/>
      <c r="NHQ2608" s="113"/>
      <c r="NHR2608" s="113"/>
      <c r="NHS2608" s="113"/>
      <c r="NHT2608" s="113"/>
      <c r="NHU2608" s="113"/>
      <c r="NHV2608" s="113"/>
      <c r="NHW2608" s="113"/>
      <c r="NHX2608" s="113"/>
      <c r="NHY2608" s="113"/>
      <c r="NHZ2608" s="113"/>
      <c r="NIA2608" s="113"/>
      <c r="NIB2608" s="113"/>
      <c r="NIC2608" s="113"/>
      <c r="NID2608" s="113"/>
      <c r="NIE2608" s="113"/>
      <c r="NIF2608" s="113"/>
      <c r="NIG2608" s="113"/>
      <c r="NIH2608" s="113"/>
      <c r="NII2608" s="113"/>
      <c r="NIJ2608" s="113"/>
      <c r="NIK2608" s="113"/>
      <c r="NIL2608" s="113"/>
      <c r="NIM2608" s="113"/>
      <c r="NIN2608" s="113"/>
      <c r="NIO2608" s="113"/>
      <c r="NIP2608" s="113"/>
      <c r="NIQ2608" s="113"/>
      <c r="NIR2608" s="113"/>
      <c r="NIS2608" s="113"/>
      <c r="NIT2608" s="113"/>
      <c r="NIU2608" s="113"/>
      <c r="NIV2608" s="113"/>
      <c r="NIW2608" s="113"/>
      <c r="NIX2608" s="113"/>
      <c r="NIY2608" s="113"/>
      <c r="NIZ2608" s="113"/>
      <c r="NJA2608" s="113"/>
      <c r="NJB2608" s="113"/>
      <c r="NJC2608" s="113"/>
      <c r="NJD2608" s="113"/>
      <c r="NJE2608" s="113"/>
      <c r="NJF2608" s="113"/>
      <c r="NJG2608" s="113"/>
      <c r="NJH2608" s="113"/>
      <c r="NJI2608" s="113"/>
      <c r="NJJ2608" s="113"/>
      <c r="NJK2608" s="113"/>
      <c r="NJL2608" s="113"/>
      <c r="NJM2608" s="113"/>
      <c r="NJN2608" s="113"/>
      <c r="NJO2608" s="113"/>
      <c r="NJP2608" s="113"/>
      <c r="NJQ2608" s="113"/>
      <c r="NJR2608" s="113"/>
      <c r="NJS2608" s="113"/>
      <c r="NJT2608" s="113"/>
      <c r="NJU2608" s="113"/>
      <c r="NJV2608" s="113"/>
      <c r="NJW2608" s="113"/>
      <c r="NJX2608" s="113"/>
      <c r="NJY2608" s="113"/>
      <c r="NJZ2608" s="113"/>
      <c r="NKA2608" s="113"/>
      <c r="NKB2608" s="113"/>
      <c r="NKC2608" s="113"/>
      <c r="NKD2608" s="113"/>
      <c r="NKE2608" s="113"/>
      <c r="NKF2608" s="113"/>
      <c r="NKG2608" s="113"/>
      <c r="NKH2608" s="113"/>
      <c r="NKI2608" s="113"/>
      <c r="NKJ2608" s="113"/>
      <c r="NKK2608" s="113"/>
      <c r="NKL2608" s="113"/>
      <c r="NKM2608" s="113"/>
      <c r="NKN2608" s="113"/>
      <c r="NKO2608" s="113"/>
      <c r="NKP2608" s="113"/>
      <c r="NKQ2608" s="113"/>
      <c r="NKR2608" s="113"/>
      <c r="NKS2608" s="113"/>
      <c r="NKT2608" s="113"/>
      <c r="NKU2608" s="113"/>
      <c r="NKV2608" s="113"/>
      <c r="NKW2608" s="113"/>
      <c r="NKX2608" s="113"/>
      <c r="NKY2608" s="113"/>
      <c r="NKZ2608" s="113"/>
      <c r="NLA2608" s="113"/>
      <c r="NLB2608" s="113"/>
      <c r="NLC2608" s="113"/>
      <c r="NLD2608" s="113"/>
      <c r="NLE2608" s="113"/>
      <c r="NLF2608" s="113"/>
      <c r="NLG2608" s="113"/>
      <c r="NLH2608" s="113"/>
      <c r="NLI2608" s="113"/>
      <c r="NLJ2608" s="113"/>
      <c r="NLK2608" s="113"/>
      <c r="NLL2608" s="113"/>
      <c r="NLM2608" s="113"/>
      <c r="NLN2608" s="113"/>
      <c r="NLO2608" s="113"/>
      <c r="NLP2608" s="113"/>
      <c r="NLQ2608" s="113"/>
      <c r="NLR2608" s="113"/>
      <c r="NLS2608" s="113"/>
      <c r="NLT2608" s="113"/>
      <c r="NLU2608" s="113"/>
      <c r="NLV2608" s="113"/>
      <c r="NLW2608" s="113"/>
      <c r="NLX2608" s="113"/>
      <c r="NLY2608" s="113"/>
      <c r="NLZ2608" s="113"/>
      <c r="NMA2608" s="113"/>
      <c r="NMB2608" s="113"/>
      <c r="NMC2608" s="113"/>
      <c r="NMD2608" s="113"/>
      <c r="NME2608" s="113"/>
      <c r="NMF2608" s="113"/>
      <c r="NMG2608" s="113"/>
      <c r="NMH2608" s="113"/>
      <c r="NMI2608" s="113"/>
      <c r="NMJ2608" s="113"/>
      <c r="NMK2608" s="113"/>
      <c r="NML2608" s="113"/>
      <c r="NMM2608" s="113"/>
      <c r="NMN2608" s="113"/>
      <c r="NMO2608" s="113"/>
      <c r="NMP2608" s="113"/>
      <c r="NMQ2608" s="113"/>
      <c r="NMR2608" s="113"/>
      <c r="NMS2608" s="113"/>
      <c r="NMT2608" s="113"/>
      <c r="NMU2608" s="113"/>
      <c r="NMV2608" s="113"/>
      <c r="NMW2608" s="113"/>
      <c r="NMX2608" s="113"/>
      <c r="NMY2608" s="113"/>
      <c r="NMZ2608" s="113"/>
      <c r="NNA2608" s="113"/>
      <c r="NNB2608" s="113"/>
      <c r="NNC2608" s="113"/>
      <c r="NND2608" s="113"/>
      <c r="NNE2608" s="113"/>
      <c r="NNF2608" s="113"/>
      <c r="NNG2608" s="113"/>
      <c r="NNH2608" s="113"/>
      <c r="NNI2608" s="113"/>
      <c r="NNJ2608" s="113"/>
      <c r="NNK2608" s="113"/>
      <c r="NNL2608" s="113"/>
      <c r="NNM2608" s="113"/>
      <c r="NNN2608" s="113"/>
      <c r="NNO2608" s="113"/>
      <c r="NNP2608" s="113"/>
      <c r="NNQ2608" s="113"/>
      <c r="NNR2608" s="113"/>
      <c r="NNS2608" s="113"/>
      <c r="NNT2608" s="113"/>
      <c r="NNU2608" s="113"/>
      <c r="NNV2608" s="113"/>
      <c r="NNW2608" s="113"/>
      <c r="NNX2608" s="113"/>
      <c r="NNY2608" s="113"/>
      <c r="NNZ2608" s="113"/>
      <c r="NOA2608" s="113"/>
      <c r="NOB2608" s="113"/>
      <c r="NOC2608" s="113"/>
      <c r="NOD2608" s="113"/>
      <c r="NOE2608" s="113"/>
      <c r="NOF2608" s="113"/>
      <c r="NOG2608" s="113"/>
      <c r="NOH2608" s="113"/>
      <c r="NOI2608" s="113"/>
      <c r="NOJ2608" s="113"/>
      <c r="NOK2608" s="113"/>
      <c r="NOL2608" s="113"/>
      <c r="NOM2608" s="113"/>
      <c r="NON2608" s="113"/>
      <c r="NOO2608" s="113"/>
      <c r="NOP2608" s="113"/>
      <c r="NOQ2608" s="113"/>
      <c r="NOR2608" s="113"/>
      <c r="NOS2608" s="113"/>
      <c r="NOT2608" s="113"/>
      <c r="NOU2608" s="113"/>
      <c r="NOV2608" s="113"/>
      <c r="NOW2608" s="113"/>
      <c r="NOX2608" s="113"/>
      <c r="NOY2608" s="113"/>
      <c r="NOZ2608" s="113"/>
      <c r="NPA2608" s="113"/>
      <c r="NPB2608" s="113"/>
      <c r="NPC2608" s="113"/>
      <c r="NPD2608" s="113"/>
      <c r="NPE2608" s="113"/>
      <c r="NPF2608" s="113"/>
      <c r="NPG2608" s="113"/>
      <c r="NPH2608" s="113"/>
      <c r="NPI2608" s="113"/>
      <c r="NPJ2608" s="113"/>
      <c r="NPK2608" s="113"/>
      <c r="NPL2608" s="113"/>
      <c r="NPM2608" s="113"/>
      <c r="NPN2608" s="113"/>
      <c r="NPO2608" s="113"/>
      <c r="NPP2608" s="113"/>
      <c r="NPQ2608" s="113"/>
      <c r="NPR2608" s="113"/>
      <c r="NPS2608" s="113"/>
      <c r="NPT2608" s="113"/>
      <c r="NPU2608" s="113"/>
      <c r="NPV2608" s="113"/>
      <c r="NPW2608" s="113"/>
      <c r="NPX2608" s="113"/>
      <c r="NPY2608" s="113"/>
      <c r="NPZ2608" s="113"/>
      <c r="NQA2608" s="113"/>
      <c r="NQB2608" s="113"/>
      <c r="NQC2608" s="113"/>
      <c r="NQD2608" s="113"/>
      <c r="NQE2608" s="113"/>
      <c r="NQF2608" s="113"/>
      <c r="NQG2608" s="113"/>
      <c r="NQH2608" s="113"/>
      <c r="NQI2608" s="113"/>
      <c r="NQJ2608" s="113"/>
      <c r="NQK2608" s="113"/>
      <c r="NQL2608" s="113"/>
      <c r="NQM2608" s="113"/>
      <c r="NQN2608" s="113"/>
      <c r="NQO2608" s="113"/>
      <c r="NQP2608" s="113"/>
      <c r="NQQ2608" s="113"/>
      <c r="NQR2608" s="113"/>
      <c r="NQS2608" s="113"/>
      <c r="NQT2608" s="113"/>
      <c r="NQU2608" s="113"/>
      <c r="NQV2608" s="113"/>
      <c r="NQW2608" s="113"/>
      <c r="NQX2608" s="113"/>
      <c r="NQY2608" s="113"/>
      <c r="NQZ2608" s="113"/>
      <c r="NRA2608" s="113"/>
      <c r="NRB2608" s="113"/>
      <c r="NRC2608" s="113"/>
      <c r="NRD2608" s="113"/>
      <c r="NRE2608" s="113"/>
      <c r="NRF2608" s="113"/>
      <c r="NRG2608" s="113"/>
      <c r="NRH2608" s="113"/>
      <c r="NRI2608" s="113"/>
      <c r="NRJ2608" s="113"/>
      <c r="NRK2608" s="113"/>
      <c r="NRL2608" s="113"/>
      <c r="NRM2608" s="113"/>
      <c r="NRN2608" s="113"/>
      <c r="NRO2608" s="113"/>
      <c r="NRP2608" s="113"/>
      <c r="NRQ2608" s="113"/>
      <c r="NRR2608" s="113"/>
      <c r="NRS2608" s="113"/>
      <c r="NRT2608" s="113"/>
      <c r="NRU2608" s="113"/>
      <c r="NRV2608" s="113"/>
      <c r="NRW2608" s="113"/>
      <c r="NRX2608" s="113"/>
      <c r="NRY2608" s="113"/>
      <c r="NRZ2608" s="113"/>
      <c r="NSA2608" s="113"/>
      <c r="NSB2608" s="113"/>
      <c r="NSC2608" s="113"/>
      <c r="NSD2608" s="113"/>
      <c r="NSE2608" s="113"/>
      <c r="NSF2608" s="113"/>
      <c r="NSG2608" s="113"/>
      <c r="NSH2608" s="113"/>
      <c r="NSI2608" s="113"/>
      <c r="NSJ2608" s="113"/>
      <c r="NSK2608" s="113"/>
      <c r="NSL2608" s="113"/>
      <c r="NSM2608" s="113"/>
      <c r="NSN2608" s="113"/>
      <c r="NSO2608" s="113"/>
      <c r="NSP2608" s="113"/>
      <c r="NSQ2608" s="113"/>
      <c r="NSR2608" s="113"/>
      <c r="NSS2608" s="113"/>
      <c r="NST2608" s="113"/>
      <c r="NSU2608" s="113"/>
      <c r="NSV2608" s="113"/>
      <c r="NSW2608" s="113"/>
      <c r="NSX2608" s="113"/>
      <c r="NSY2608" s="113"/>
      <c r="NSZ2608" s="113"/>
      <c r="NTA2608" s="113"/>
      <c r="NTB2608" s="113"/>
      <c r="NTC2608" s="113"/>
      <c r="NTD2608" s="113"/>
      <c r="NTE2608" s="113"/>
      <c r="NTF2608" s="113"/>
      <c r="NTG2608" s="113"/>
      <c r="NTH2608" s="113"/>
      <c r="NTI2608" s="113"/>
      <c r="NTJ2608" s="113"/>
      <c r="NTK2608" s="113"/>
      <c r="NTL2608" s="113"/>
      <c r="NTM2608" s="113"/>
      <c r="NTN2608" s="113"/>
      <c r="NTO2608" s="113"/>
      <c r="NTP2608" s="113"/>
      <c r="NTQ2608" s="113"/>
      <c r="NTR2608" s="113"/>
      <c r="NTS2608" s="113"/>
      <c r="NTT2608" s="113"/>
      <c r="NTU2608" s="113"/>
      <c r="NTV2608" s="113"/>
      <c r="NTW2608" s="113"/>
      <c r="NTX2608" s="113"/>
      <c r="NTY2608" s="113"/>
      <c r="NTZ2608" s="113"/>
      <c r="NUA2608" s="113"/>
      <c r="NUB2608" s="113"/>
      <c r="NUC2608" s="113"/>
      <c r="NUD2608" s="113"/>
      <c r="NUE2608" s="113"/>
      <c r="NUF2608" s="113"/>
      <c r="NUG2608" s="113"/>
      <c r="NUH2608" s="113"/>
      <c r="NUI2608" s="113"/>
      <c r="NUJ2608" s="113"/>
      <c r="NUK2608" s="113"/>
      <c r="NUL2608" s="113"/>
      <c r="NUM2608" s="113"/>
      <c r="NUN2608" s="113"/>
      <c r="NUO2608" s="113"/>
      <c r="NUP2608" s="113"/>
      <c r="NUQ2608" s="113"/>
      <c r="NUR2608" s="113"/>
      <c r="NUS2608" s="113"/>
      <c r="NUT2608" s="113"/>
      <c r="NUU2608" s="113"/>
      <c r="NUV2608" s="113"/>
      <c r="NUW2608" s="113"/>
      <c r="NUX2608" s="113"/>
      <c r="NUY2608" s="113"/>
      <c r="NUZ2608" s="113"/>
      <c r="NVA2608" s="113"/>
      <c r="NVB2608" s="113"/>
      <c r="NVC2608" s="113"/>
      <c r="NVD2608" s="113"/>
      <c r="NVE2608" s="113"/>
      <c r="NVF2608" s="113"/>
      <c r="NVG2608" s="113"/>
      <c r="NVH2608" s="113"/>
      <c r="NVI2608" s="113"/>
      <c r="NVJ2608" s="113"/>
      <c r="NVK2608" s="113"/>
      <c r="NVL2608" s="113"/>
      <c r="NVM2608" s="113"/>
      <c r="NVN2608" s="113"/>
      <c r="NVO2608" s="113"/>
      <c r="NVP2608" s="113"/>
      <c r="NVQ2608" s="113"/>
      <c r="NVR2608" s="113"/>
      <c r="NVS2608" s="113"/>
      <c r="NVT2608" s="113"/>
      <c r="NVU2608" s="113"/>
      <c r="NVV2608" s="113"/>
      <c r="NVW2608" s="113"/>
      <c r="NVX2608" s="113"/>
      <c r="NVY2608" s="113"/>
      <c r="NVZ2608" s="113"/>
      <c r="NWA2608" s="113"/>
      <c r="NWB2608" s="113"/>
      <c r="NWC2608" s="113"/>
      <c r="NWD2608" s="113"/>
      <c r="NWE2608" s="113"/>
      <c r="NWF2608" s="113"/>
      <c r="NWG2608" s="113"/>
      <c r="NWH2608" s="113"/>
      <c r="NWI2608" s="113"/>
      <c r="NWJ2608" s="113"/>
      <c r="NWK2608" s="113"/>
      <c r="NWL2608" s="113"/>
      <c r="NWM2608" s="113"/>
      <c r="NWN2608" s="113"/>
      <c r="NWO2608" s="113"/>
      <c r="NWP2608" s="113"/>
      <c r="NWQ2608" s="113"/>
      <c r="NWR2608" s="113"/>
      <c r="NWS2608" s="113"/>
      <c r="NWT2608" s="113"/>
      <c r="NWU2608" s="113"/>
      <c r="NWV2608" s="113"/>
      <c r="NWW2608" s="113"/>
      <c r="NWX2608" s="113"/>
      <c r="NWY2608" s="113"/>
      <c r="NWZ2608" s="113"/>
      <c r="NXA2608" s="113"/>
      <c r="NXB2608" s="113"/>
      <c r="NXC2608" s="113"/>
      <c r="NXD2608" s="113"/>
      <c r="NXE2608" s="113"/>
      <c r="NXF2608" s="113"/>
      <c r="NXG2608" s="113"/>
      <c r="NXH2608" s="113"/>
      <c r="NXI2608" s="113"/>
      <c r="NXJ2608" s="113"/>
      <c r="NXK2608" s="113"/>
      <c r="NXL2608" s="113"/>
      <c r="NXM2608" s="113"/>
      <c r="NXN2608" s="113"/>
      <c r="NXO2608" s="113"/>
      <c r="NXP2608" s="113"/>
      <c r="NXQ2608" s="113"/>
      <c r="NXR2608" s="113"/>
      <c r="NXS2608" s="113"/>
      <c r="NXT2608" s="113"/>
      <c r="NXU2608" s="113"/>
      <c r="NXV2608" s="113"/>
      <c r="NXW2608" s="113"/>
      <c r="NXX2608" s="113"/>
      <c r="NXY2608" s="113"/>
      <c r="NXZ2608" s="113"/>
      <c r="NYA2608" s="113"/>
      <c r="NYB2608" s="113"/>
      <c r="NYC2608" s="113"/>
      <c r="NYD2608" s="113"/>
      <c r="NYE2608" s="113"/>
      <c r="NYF2608" s="113"/>
      <c r="NYG2608" s="113"/>
      <c r="NYH2608" s="113"/>
      <c r="NYI2608" s="113"/>
      <c r="NYJ2608" s="113"/>
      <c r="NYK2608" s="113"/>
      <c r="NYL2608" s="113"/>
      <c r="NYM2608" s="113"/>
      <c r="NYN2608" s="113"/>
      <c r="NYO2608" s="113"/>
      <c r="NYP2608" s="113"/>
      <c r="NYQ2608" s="113"/>
      <c r="NYR2608" s="113"/>
      <c r="NYS2608" s="113"/>
      <c r="NYT2608" s="113"/>
      <c r="NYU2608" s="113"/>
      <c r="NYV2608" s="113"/>
      <c r="NYW2608" s="113"/>
      <c r="NYX2608" s="113"/>
      <c r="NYY2608" s="113"/>
      <c r="NYZ2608" s="113"/>
      <c r="NZA2608" s="113"/>
      <c r="NZB2608" s="113"/>
      <c r="NZC2608" s="113"/>
      <c r="NZD2608" s="113"/>
      <c r="NZE2608" s="113"/>
      <c r="NZF2608" s="113"/>
      <c r="NZG2608" s="113"/>
      <c r="NZH2608" s="113"/>
      <c r="NZI2608" s="113"/>
      <c r="NZJ2608" s="113"/>
      <c r="NZK2608" s="113"/>
      <c r="NZL2608" s="113"/>
      <c r="NZM2608" s="113"/>
      <c r="NZN2608" s="113"/>
      <c r="NZO2608" s="113"/>
      <c r="NZP2608" s="113"/>
      <c r="NZQ2608" s="113"/>
      <c r="NZR2608" s="113"/>
      <c r="NZS2608" s="113"/>
      <c r="NZT2608" s="113"/>
      <c r="NZU2608" s="113"/>
      <c r="NZV2608" s="113"/>
      <c r="NZW2608" s="113"/>
      <c r="NZX2608" s="113"/>
      <c r="NZY2608" s="113"/>
      <c r="NZZ2608" s="113"/>
      <c r="OAA2608" s="113"/>
      <c r="OAB2608" s="113"/>
      <c r="OAC2608" s="113"/>
      <c r="OAD2608" s="113"/>
      <c r="OAE2608" s="113"/>
      <c r="OAF2608" s="113"/>
      <c r="OAG2608" s="113"/>
      <c r="OAH2608" s="113"/>
      <c r="OAI2608" s="113"/>
      <c r="OAJ2608" s="113"/>
      <c r="OAK2608" s="113"/>
      <c r="OAL2608" s="113"/>
      <c r="OAM2608" s="113"/>
      <c r="OAN2608" s="113"/>
      <c r="OAO2608" s="113"/>
      <c r="OAP2608" s="113"/>
      <c r="OAQ2608" s="113"/>
      <c r="OAR2608" s="113"/>
      <c r="OAS2608" s="113"/>
      <c r="OAT2608" s="113"/>
      <c r="OAU2608" s="113"/>
      <c r="OAV2608" s="113"/>
      <c r="OAW2608" s="113"/>
      <c r="OAX2608" s="113"/>
      <c r="OAY2608" s="113"/>
      <c r="OAZ2608" s="113"/>
      <c r="OBA2608" s="113"/>
      <c r="OBB2608" s="113"/>
      <c r="OBC2608" s="113"/>
      <c r="OBD2608" s="113"/>
      <c r="OBE2608" s="113"/>
      <c r="OBF2608" s="113"/>
      <c r="OBG2608" s="113"/>
      <c r="OBH2608" s="113"/>
      <c r="OBI2608" s="113"/>
      <c r="OBJ2608" s="113"/>
      <c r="OBK2608" s="113"/>
      <c r="OBL2608" s="113"/>
      <c r="OBM2608" s="113"/>
      <c r="OBN2608" s="113"/>
      <c r="OBO2608" s="113"/>
      <c r="OBP2608" s="113"/>
      <c r="OBQ2608" s="113"/>
      <c r="OBR2608" s="113"/>
      <c r="OBS2608" s="113"/>
      <c r="OBT2608" s="113"/>
      <c r="OBU2608" s="113"/>
      <c r="OBV2608" s="113"/>
      <c r="OBW2608" s="113"/>
      <c r="OBX2608" s="113"/>
      <c r="OBY2608" s="113"/>
      <c r="OBZ2608" s="113"/>
      <c r="OCA2608" s="113"/>
      <c r="OCB2608" s="113"/>
      <c r="OCC2608" s="113"/>
      <c r="OCD2608" s="113"/>
      <c r="OCE2608" s="113"/>
      <c r="OCF2608" s="113"/>
      <c r="OCG2608" s="113"/>
      <c r="OCH2608" s="113"/>
      <c r="OCI2608" s="113"/>
      <c r="OCJ2608" s="113"/>
      <c r="OCK2608" s="113"/>
      <c r="OCL2608" s="113"/>
      <c r="OCM2608" s="113"/>
      <c r="OCN2608" s="113"/>
      <c r="OCO2608" s="113"/>
      <c r="OCP2608" s="113"/>
      <c r="OCQ2608" s="113"/>
      <c r="OCR2608" s="113"/>
      <c r="OCS2608" s="113"/>
      <c r="OCT2608" s="113"/>
      <c r="OCU2608" s="113"/>
      <c r="OCV2608" s="113"/>
      <c r="OCW2608" s="113"/>
      <c r="OCX2608" s="113"/>
      <c r="OCY2608" s="113"/>
      <c r="OCZ2608" s="113"/>
      <c r="ODA2608" s="113"/>
      <c r="ODB2608" s="113"/>
      <c r="ODC2608" s="113"/>
      <c r="ODD2608" s="113"/>
      <c r="ODE2608" s="113"/>
      <c r="ODF2608" s="113"/>
      <c r="ODG2608" s="113"/>
      <c r="ODH2608" s="113"/>
      <c r="ODI2608" s="113"/>
      <c r="ODJ2608" s="113"/>
      <c r="ODK2608" s="113"/>
      <c r="ODL2608" s="113"/>
      <c r="ODM2608" s="113"/>
      <c r="ODN2608" s="113"/>
      <c r="ODO2608" s="113"/>
      <c r="ODP2608" s="113"/>
      <c r="ODQ2608" s="113"/>
      <c r="ODR2608" s="113"/>
      <c r="ODS2608" s="113"/>
      <c r="ODT2608" s="113"/>
      <c r="ODU2608" s="113"/>
      <c r="ODV2608" s="113"/>
      <c r="ODW2608" s="113"/>
      <c r="ODX2608" s="113"/>
      <c r="ODY2608" s="113"/>
      <c r="ODZ2608" s="113"/>
      <c r="OEA2608" s="113"/>
      <c r="OEB2608" s="113"/>
      <c r="OEC2608" s="113"/>
      <c r="OED2608" s="113"/>
      <c r="OEE2608" s="113"/>
      <c r="OEF2608" s="113"/>
      <c r="OEG2608" s="113"/>
      <c r="OEH2608" s="113"/>
      <c r="OEI2608" s="113"/>
      <c r="OEJ2608" s="113"/>
      <c r="OEK2608" s="113"/>
      <c r="OEL2608" s="113"/>
      <c r="OEM2608" s="113"/>
      <c r="OEN2608" s="113"/>
      <c r="OEO2608" s="113"/>
      <c r="OEP2608" s="113"/>
      <c r="OEQ2608" s="113"/>
      <c r="OER2608" s="113"/>
      <c r="OES2608" s="113"/>
      <c r="OET2608" s="113"/>
      <c r="OEU2608" s="113"/>
      <c r="OEV2608" s="113"/>
      <c r="OEW2608" s="113"/>
      <c r="OEX2608" s="113"/>
      <c r="OEY2608" s="113"/>
      <c r="OEZ2608" s="113"/>
      <c r="OFA2608" s="113"/>
      <c r="OFB2608" s="113"/>
      <c r="OFC2608" s="113"/>
      <c r="OFD2608" s="113"/>
      <c r="OFE2608" s="113"/>
      <c r="OFF2608" s="113"/>
      <c r="OFG2608" s="113"/>
      <c r="OFH2608" s="113"/>
      <c r="OFI2608" s="113"/>
      <c r="OFJ2608" s="113"/>
      <c r="OFK2608" s="113"/>
      <c r="OFL2608" s="113"/>
      <c r="OFM2608" s="113"/>
      <c r="OFN2608" s="113"/>
      <c r="OFO2608" s="113"/>
      <c r="OFP2608" s="113"/>
      <c r="OFQ2608" s="113"/>
      <c r="OFR2608" s="113"/>
      <c r="OFS2608" s="113"/>
      <c r="OFT2608" s="113"/>
      <c r="OFU2608" s="113"/>
      <c r="OFV2608" s="113"/>
      <c r="OFW2608" s="113"/>
      <c r="OFX2608" s="113"/>
      <c r="OFY2608" s="113"/>
      <c r="OFZ2608" s="113"/>
      <c r="OGA2608" s="113"/>
      <c r="OGB2608" s="113"/>
      <c r="OGC2608" s="113"/>
      <c r="OGD2608" s="113"/>
      <c r="OGE2608" s="113"/>
      <c r="OGF2608" s="113"/>
      <c r="OGG2608" s="113"/>
      <c r="OGH2608" s="113"/>
      <c r="OGI2608" s="113"/>
      <c r="OGJ2608" s="113"/>
      <c r="OGK2608" s="113"/>
      <c r="OGL2608" s="113"/>
      <c r="OGM2608" s="113"/>
      <c r="OGN2608" s="113"/>
      <c r="OGO2608" s="113"/>
      <c r="OGP2608" s="113"/>
      <c r="OGQ2608" s="113"/>
      <c r="OGR2608" s="113"/>
      <c r="OGS2608" s="113"/>
      <c r="OGT2608" s="113"/>
      <c r="OGU2608" s="113"/>
      <c r="OGV2608" s="113"/>
      <c r="OGW2608" s="113"/>
      <c r="OGX2608" s="113"/>
      <c r="OGY2608" s="113"/>
      <c r="OGZ2608" s="113"/>
      <c r="OHA2608" s="113"/>
      <c r="OHB2608" s="113"/>
      <c r="OHC2608" s="113"/>
      <c r="OHD2608" s="113"/>
      <c r="OHE2608" s="113"/>
      <c r="OHF2608" s="113"/>
      <c r="OHG2608" s="113"/>
      <c r="OHH2608" s="113"/>
      <c r="OHI2608" s="113"/>
      <c r="OHJ2608" s="113"/>
      <c r="OHK2608" s="113"/>
      <c r="OHL2608" s="113"/>
      <c r="OHM2608" s="113"/>
      <c r="OHN2608" s="113"/>
      <c r="OHO2608" s="113"/>
      <c r="OHP2608" s="113"/>
      <c r="OHQ2608" s="113"/>
      <c r="OHR2608" s="113"/>
      <c r="OHS2608" s="113"/>
      <c r="OHT2608" s="113"/>
      <c r="OHU2608" s="113"/>
      <c r="OHV2608" s="113"/>
      <c r="OHW2608" s="113"/>
      <c r="OHX2608" s="113"/>
      <c r="OHY2608" s="113"/>
      <c r="OHZ2608" s="113"/>
      <c r="OIA2608" s="113"/>
      <c r="OIB2608" s="113"/>
      <c r="OIC2608" s="113"/>
      <c r="OID2608" s="113"/>
      <c r="OIE2608" s="113"/>
      <c r="OIF2608" s="113"/>
      <c r="OIG2608" s="113"/>
      <c r="OIH2608" s="113"/>
      <c r="OII2608" s="113"/>
      <c r="OIJ2608" s="113"/>
      <c r="OIK2608" s="113"/>
      <c r="OIL2608" s="113"/>
      <c r="OIM2608" s="113"/>
      <c r="OIN2608" s="113"/>
      <c r="OIO2608" s="113"/>
      <c r="OIP2608" s="113"/>
      <c r="OIQ2608" s="113"/>
      <c r="OIR2608" s="113"/>
      <c r="OIS2608" s="113"/>
      <c r="OIT2608" s="113"/>
      <c r="OIU2608" s="113"/>
      <c r="OIV2608" s="113"/>
      <c r="OIW2608" s="113"/>
      <c r="OIX2608" s="113"/>
      <c r="OIY2608" s="113"/>
      <c r="OIZ2608" s="113"/>
      <c r="OJA2608" s="113"/>
      <c r="OJB2608" s="113"/>
      <c r="OJC2608" s="113"/>
      <c r="OJD2608" s="113"/>
      <c r="OJE2608" s="113"/>
      <c r="OJF2608" s="113"/>
      <c r="OJG2608" s="113"/>
      <c r="OJH2608" s="113"/>
      <c r="OJI2608" s="113"/>
      <c r="OJJ2608" s="113"/>
      <c r="OJK2608" s="113"/>
      <c r="OJL2608" s="113"/>
      <c r="OJM2608" s="113"/>
      <c r="OJN2608" s="113"/>
      <c r="OJO2608" s="113"/>
      <c r="OJP2608" s="113"/>
      <c r="OJQ2608" s="113"/>
      <c r="OJR2608" s="113"/>
      <c r="OJS2608" s="113"/>
      <c r="OJT2608" s="113"/>
      <c r="OJU2608" s="113"/>
      <c r="OJV2608" s="113"/>
      <c r="OJW2608" s="113"/>
      <c r="OJX2608" s="113"/>
      <c r="OJY2608" s="113"/>
      <c r="OJZ2608" s="113"/>
      <c r="OKA2608" s="113"/>
      <c r="OKB2608" s="113"/>
      <c r="OKC2608" s="113"/>
      <c r="OKD2608" s="113"/>
      <c r="OKE2608" s="113"/>
      <c r="OKF2608" s="113"/>
      <c r="OKG2608" s="113"/>
      <c r="OKH2608" s="113"/>
      <c r="OKI2608" s="113"/>
      <c r="OKJ2608" s="113"/>
      <c r="OKK2608" s="113"/>
      <c r="OKL2608" s="113"/>
      <c r="OKM2608" s="113"/>
      <c r="OKN2608" s="113"/>
      <c r="OKO2608" s="113"/>
      <c r="OKP2608" s="113"/>
      <c r="OKQ2608" s="113"/>
      <c r="OKR2608" s="113"/>
      <c r="OKS2608" s="113"/>
      <c r="OKT2608" s="113"/>
      <c r="OKU2608" s="113"/>
      <c r="OKV2608" s="113"/>
      <c r="OKW2608" s="113"/>
      <c r="OKX2608" s="113"/>
      <c r="OKY2608" s="113"/>
      <c r="OKZ2608" s="113"/>
      <c r="OLA2608" s="113"/>
      <c r="OLB2608" s="113"/>
      <c r="OLC2608" s="113"/>
      <c r="OLD2608" s="113"/>
      <c r="OLE2608" s="113"/>
      <c r="OLF2608" s="113"/>
      <c r="OLG2608" s="113"/>
      <c r="OLH2608" s="113"/>
      <c r="OLI2608" s="113"/>
      <c r="OLJ2608" s="113"/>
      <c r="OLK2608" s="113"/>
      <c r="OLL2608" s="113"/>
      <c r="OLM2608" s="113"/>
      <c r="OLN2608" s="113"/>
      <c r="OLO2608" s="113"/>
      <c r="OLP2608" s="113"/>
      <c r="OLQ2608" s="113"/>
      <c r="OLR2608" s="113"/>
      <c r="OLS2608" s="113"/>
      <c r="OLT2608" s="113"/>
      <c r="OLU2608" s="113"/>
      <c r="OLV2608" s="113"/>
      <c r="OLW2608" s="113"/>
      <c r="OLX2608" s="113"/>
      <c r="OLY2608" s="113"/>
      <c r="OLZ2608" s="113"/>
      <c r="OMA2608" s="113"/>
      <c r="OMB2608" s="113"/>
      <c r="OMC2608" s="113"/>
      <c r="OMD2608" s="113"/>
      <c r="OME2608" s="113"/>
      <c r="OMF2608" s="113"/>
      <c r="OMG2608" s="113"/>
      <c r="OMH2608" s="113"/>
      <c r="OMI2608" s="113"/>
      <c r="OMJ2608" s="113"/>
      <c r="OMK2608" s="113"/>
      <c r="OML2608" s="113"/>
      <c r="OMM2608" s="113"/>
      <c r="OMN2608" s="113"/>
      <c r="OMO2608" s="113"/>
      <c r="OMP2608" s="113"/>
      <c r="OMQ2608" s="113"/>
      <c r="OMR2608" s="113"/>
      <c r="OMS2608" s="113"/>
      <c r="OMT2608" s="113"/>
      <c r="OMU2608" s="113"/>
      <c r="OMV2608" s="113"/>
      <c r="OMW2608" s="113"/>
      <c r="OMX2608" s="113"/>
      <c r="OMY2608" s="113"/>
      <c r="OMZ2608" s="113"/>
      <c r="ONA2608" s="113"/>
      <c r="ONB2608" s="113"/>
      <c r="ONC2608" s="113"/>
      <c r="OND2608" s="113"/>
      <c r="ONE2608" s="113"/>
      <c r="ONF2608" s="113"/>
      <c r="ONG2608" s="113"/>
      <c r="ONH2608" s="113"/>
      <c r="ONI2608" s="113"/>
      <c r="ONJ2608" s="113"/>
      <c r="ONK2608" s="113"/>
      <c r="ONL2608" s="113"/>
      <c r="ONM2608" s="113"/>
      <c r="ONN2608" s="113"/>
      <c r="ONO2608" s="113"/>
      <c r="ONP2608" s="113"/>
      <c r="ONQ2608" s="113"/>
      <c r="ONR2608" s="113"/>
      <c r="ONS2608" s="113"/>
      <c r="ONT2608" s="113"/>
      <c r="ONU2608" s="113"/>
      <c r="ONV2608" s="113"/>
      <c r="ONW2608" s="113"/>
      <c r="ONX2608" s="113"/>
      <c r="ONY2608" s="113"/>
      <c r="ONZ2608" s="113"/>
      <c r="OOA2608" s="113"/>
      <c r="OOB2608" s="113"/>
      <c r="OOC2608" s="113"/>
      <c r="OOD2608" s="113"/>
      <c r="OOE2608" s="113"/>
      <c r="OOF2608" s="113"/>
      <c r="OOG2608" s="113"/>
      <c r="OOH2608" s="113"/>
      <c r="OOI2608" s="113"/>
      <c r="OOJ2608" s="113"/>
      <c r="OOK2608" s="113"/>
      <c r="OOL2608" s="113"/>
      <c r="OOM2608" s="113"/>
      <c r="OON2608" s="113"/>
      <c r="OOO2608" s="113"/>
      <c r="OOP2608" s="113"/>
      <c r="OOQ2608" s="113"/>
      <c r="OOR2608" s="113"/>
      <c r="OOS2608" s="113"/>
      <c r="OOT2608" s="113"/>
      <c r="OOU2608" s="113"/>
      <c r="OOV2608" s="113"/>
      <c r="OOW2608" s="113"/>
      <c r="OOX2608" s="113"/>
      <c r="OOY2608" s="113"/>
      <c r="OOZ2608" s="113"/>
      <c r="OPA2608" s="113"/>
      <c r="OPB2608" s="113"/>
      <c r="OPC2608" s="113"/>
      <c r="OPD2608" s="113"/>
      <c r="OPE2608" s="113"/>
      <c r="OPF2608" s="113"/>
      <c r="OPG2608" s="113"/>
      <c r="OPH2608" s="113"/>
      <c r="OPI2608" s="113"/>
      <c r="OPJ2608" s="113"/>
      <c r="OPK2608" s="113"/>
      <c r="OPL2608" s="113"/>
      <c r="OPM2608" s="113"/>
      <c r="OPN2608" s="113"/>
      <c r="OPO2608" s="113"/>
      <c r="OPP2608" s="113"/>
      <c r="OPQ2608" s="113"/>
      <c r="OPR2608" s="113"/>
      <c r="OPS2608" s="113"/>
      <c r="OPT2608" s="113"/>
      <c r="OPU2608" s="113"/>
      <c r="OPV2608" s="113"/>
      <c r="OPW2608" s="113"/>
      <c r="OPX2608" s="113"/>
      <c r="OPY2608" s="113"/>
      <c r="OPZ2608" s="113"/>
      <c r="OQA2608" s="113"/>
      <c r="OQB2608" s="113"/>
      <c r="OQC2608" s="113"/>
      <c r="OQD2608" s="113"/>
      <c r="OQE2608" s="113"/>
      <c r="OQF2608" s="113"/>
      <c r="OQG2608" s="113"/>
      <c r="OQH2608" s="113"/>
      <c r="OQI2608" s="113"/>
      <c r="OQJ2608" s="113"/>
      <c r="OQK2608" s="113"/>
      <c r="OQL2608" s="113"/>
      <c r="OQM2608" s="113"/>
      <c r="OQN2608" s="113"/>
      <c r="OQO2608" s="113"/>
      <c r="OQP2608" s="113"/>
      <c r="OQQ2608" s="113"/>
      <c r="OQR2608" s="113"/>
      <c r="OQS2608" s="113"/>
      <c r="OQT2608" s="113"/>
      <c r="OQU2608" s="113"/>
      <c r="OQV2608" s="113"/>
      <c r="OQW2608" s="113"/>
      <c r="OQX2608" s="113"/>
      <c r="OQY2608" s="113"/>
      <c r="OQZ2608" s="113"/>
      <c r="ORA2608" s="113"/>
      <c r="ORB2608" s="113"/>
      <c r="ORC2608" s="113"/>
      <c r="ORD2608" s="113"/>
      <c r="ORE2608" s="113"/>
      <c r="ORF2608" s="113"/>
      <c r="ORG2608" s="113"/>
      <c r="ORH2608" s="113"/>
      <c r="ORI2608" s="113"/>
      <c r="ORJ2608" s="113"/>
      <c r="ORK2608" s="113"/>
      <c r="ORL2608" s="113"/>
      <c r="ORM2608" s="113"/>
      <c r="ORN2608" s="113"/>
      <c r="ORO2608" s="113"/>
      <c r="ORP2608" s="113"/>
      <c r="ORQ2608" s="113"/>
      <c r="ORR2608" s="113"/>
      <c r="ORS2608" s="113"/>
      <c r="ORT2608" s="113"/>
      <c r="ORU2608" s="113"/>
      <c r="ORV2608" s="113"/>
      <c r="ORW2608" s="113"/>
      <c r="ORX2608" s="113"/>
      <c r="ORY2608" s="113"/>
      <c r="ORZ2608" s="113"/>
      <c r="OSA2608" s="113"/>
      <c r="OSB2608" s="113"/>
      <c r="OSC2608" s="113"/>
      <c r="OSD2608" s="113"/>
      <c r="OSE2608" s="113"/>
      <c r="OSF2608" s="113"/>
      <c r="OSG2608" s="113"/>
      <c r="OSH2608" s="113"/>
      <c r="OSI2608" s="113"/>
      <c r="OSJ2608" s="113"/>
      <c r="OSK2608" s="113"/>
      <c r="OSL2608" s="113"/>
      <c r="OSM2608" s="113"/>
      <c r="OSN2608" s="113"/>
      <c r="OSO2608" s="113"/>
      <c r="OSP2608" s="113"/>
      <c r="OSQ2608" s="113"/>
      <c r="OSR2608" s="113"/>
      <c r="OSS2608" s="113"/>
      <c r="OST2608" s="113"/>
      <c r="OSU2608" s="113"/>
      <c r="OSV2608" s="113"/>
      <c r="OSW2608" s="113"/>
      <c r="OSX2608" s="113"/>
      <c r="OSY2608" s="113"/>
      <c r="OSZ2608" s="113"/>
      <c r="OTA2608" s="113"/>
      <c r="OTB2608" s="113"/>
      <c r="OTC2608" s="113"/>
      <c r="OTD2608" s="113"/>
      <c r="OTE2608" s="113"/>
      <c r="OTF2608" s="113"/>
      <c r="OTG2608" s="113"/>
      <c r="OTH2608" s="113"/>
      <c r="OTI2608" s="113"/>
      <c r="OTJ2608" s="113"/>
      <c r="OTK2608" s="113"/>
      <c r="OTL2608" s="113"/>
      <c r="OTM2608" s="113"/>
      <c r="OTN2608" s="113"/>
      <c r="OTO2608" s="113"/>
      <c r="OTP2608" s="113"/>
      <c r="OTQ2608" s="113"/>
      <c r="OTR2608" s="113"/>
      <c r="OTS2608" s="113"/>
      <c r="OTT2608" s="113"/>
      <c r="OTU2608" s="113"/>
      <c r="OTV2608" s="113"/>
      <c r="OTW2608" s="113"/>
      <c r="OTX2608" s="113"/>
      <c r="OTY2608" s="113"/>
      <c r="OTZ2608" s="113"/>
      <c r="OUA2608" s="113"/>
      <c r="OUB2608" s="113"/>
      <c r="OUC2608" s="113"/>
      <c r="OUD2608" s="113"/>
      <c r="OUE2608" s="113"/>
      <c r="OUF2608" s="113"/>
      <c r="OUG2608" s="113"/>
      <c r="OUH2608" s="113"/>
      <c r="OUI2608" s="113"/>
      <c r="OUJ2608" s="113"/>
      <c r="OUK2608" s="113"/>
      <c r="OUL2608" s="113"/>
      <c r="OUM2608" s="113"/>
      <c r="OUN2608" s="113"/>
      <c r="OUO2608" s="113"/>
      <c r="OUP2608" s="113"/>
      <c r="OUQ2608" s="113"/>
      <c r="OUR2608" s="113"/>
      <c r="OUS2608" s="113"/>
      <c r="OUT2608" s="113"/>
      <c r="OUU2608" s="113"/>
      <c r="OUV2608" s="113"/>
      <c r="OUW2608" s="113"/>
      <c r="OUX2608" s="113"/>
      <c r="OUY2608" s="113"/>
      <c r="OUZ2608" s="113"/>
      <c r="OVA2608" s="113"/>
      <c r="OVB2608" s="113"/>
      <c r="OVC2608" s="113"/>
      <c r="OVD2608" s="113"/>
      <c r="OVE2608" s="113"/>
      <c r="OVF2608" s="113"/>
      <c r="OVG2608" s="113"/>
      <c r="OVH2608" s="113"/>
      <c r="OVI2608" s="113"/>
      <c r="OVJ2608" s="113"/>
      <c r="OVK2608" s="113"/>
      <c r="OVL2608" s="113"/>
      <c r="OVM2608" s="113"/>
      <c r="OVN2608" s="113"/>
      <c r="OVO2608" s="113"/>
      <c r="OVP2608" s="113"/>
      <c r="OVQ2608" s="113"/>
      <c r="OVR2608" s="113"/>
      <c r="OVS2608" s="113"/>
      <c r="OVT2608" s="113"/>
      <c r="OVU2608" s="113"/>
      <c r="OVV2608" s="113"/>
      <c r="OVW2608" s="113"/>
      <c r="OVX2608" s="113"/>
      <c r="OVY2608" s="113"/>
      <c r="OVZ2608" s="113"/>
      <c r="OWA2608" s="113"/>
      <c r="OWB2608" s="113"/>
      <c r="OWC2608" s="113"/>
      <c r="OWD2608" s="113"/>
      <c r="OWE2608" s="113"/>
      <c r="OWF2608" s="113"/>
      <c r="OWG2608" s="113"/>
      <c r="OWH2608" s="113"/>
      <c r="OWI2608" s="113"/>
      <c r="OWJ2608" s="113"/>
      <c r="OWK2608" s="113"/>
      <c r="OWL2608" s="113"/>
      <c r="OWM2608" s="113"/>
      <c r="OWN2608" s="113"/>
      <c r="OWO2608" s="113"/>
      <c r="OWP2608" s="113"/>
      <c r="OWQ2608" s="113"/>
      <c r="OWR2608" s="113"/>
      <c r="OWS2608" s="113"/>
      <c r="OWT2608" s="113"/>
      <c r="OWU2608" s="113"/>
      <c r="OWV2608" s="113"/>
      <c r="OWW2608" s="113"/>
      <c r="OWX2608" s="113"/>
      <c r="OWY2608" s="113"/>
      <c r="OWZ2608" s="113"/>
      <c r="OXA2608" s="113"/>
      <c r="OXB2608" s="113"/>
      <c r="OXC2608" s="113"/>
      <c r="OXD2608" s="113"/>
      <c r="OXE2608" s="113"/>
      <c r="OXF2608" s="113"/>
      <c r="OXG2608" s="113"/>
      <c r="OXH2608" s="113"/>
      <c r="OXI2608" s="113"/>
      <c r="OXJ2608" s="113"/>
      <c r="OXK2608" s="113"/>
      <c r="OXL2608" s="113"/>
      <c r="OXM2608" s="113"/>
      <c r="OXN2608" s="113"/>
      <c r="OXO2608" s="113"/>
      <c r="OXP2608" s="113"/>
      <c r="OXQ2608" s="113"/>
      <c r="OXR2608" s="113"/>
      <c r="OXS2608" s="113"/>
      <c r="OXT2608" s="113"/>
      <c r="OXU2608" s="113"/>
      <c r="OXV2608" s="113"/>
      <c r="OXW2608" s="113"/>
      <c r="OXX2608" s="113"/>
      <c r="OXY2608" s="113"/>
      <c r="OXZ2608" s="113"/>
      <c r="OYA2608" s="113"/>
      <c r="OYB2608" s="113"/>
      <c r="OYC2608" s="113"/>
      <c r="OYD2608" s="113"/>
      <c r="OYE2608" s="113"/>
      <c r="OYF2608" s="113"/>
      <c r="OYG2608" s="113"/>
      <c r="OYH2608" s="113"/>
      <c r="OYI2608" s="113"/>
      <c r="OYJ2608" s="113"/>
      <c r="OYK2608" s="113"/>
      <c r="OYL2608" s="113"/>
      <c r="OYM2608" s="113"/>
      <c r="OYN2608" s="113"/>
      <c r="OYO2608" s="113"/>
      <c r="OYP2608" s="113"/>
      <c r="OYQ2608" s="113"/>
      <c r="OYR2608" s="113"/>
      <c r="OYS2608" s="113"/>
      <c r="OYT2608" s="113"/>
      <c r="OYU2608" s="113"/>
      <c r="OYV2608" s="113"/>
      <c r="OYW2608" s="113"/>
      <c r="OYX2608" s="113"/>
      <c r="OYY2608" s="113"/>
      <c r="OYZ2608" s="113"/>
      <c r="OZA2608" s="113"/>
      <c r="OZB2608" s="113"/>
      <c r="OZC2608" s="113"/>
      <c r="OZD2608" s="113"/>
      <c r="OZE2608" s="113"/>
      <c r="OZF2608" s="113"/>
      <c r="OZG2608" s="113"/>
      <c r="OZH2608" s="113"/>
      <c r="OZI2608" s="113"/>
      <c r="OZJ2608" s="113"/>
      <c r="OZK2608" s="113"/>
      <c r="OZL2608" s="113"/>
      <c r="OZM2608" s="113"/>
      <c r="OZN2608" s="113"/>
      <c r="OZO2608" s="113"/>
      <c r="OZP2608" s="113"/>
      <c r="OZQ2608" s="113"/>
      <c r="OZR2608" s="113"/>
      <c r="OZS2608" s="113"/>
      <c r="OZT2608" s="113"/>
      <c r="OZU2608" s="113"/>
      <c r="OZV2608" s="113"/>
      <c r="OZW2608" s="113"/>
      <c r="OZX2608" s="113"/>
      <c r="OZY2608" s="113"/>
      <c r="OZZ2608" s="113"/>
      <c r="PAA2608" s="113"/>
      <c r="PAB2608" s="113"/>
      <c r="PAC2608" s="113"/>
      <c r="PAD2608" s="113"/>
      <c r="PAE2608" s="113"/>
      <c r="PAF2608" s="113"/>
      <c r="PAG2608" s="113"/>
      <c r="PAH2608" s="113"/>
      <c r="PAI2608" s="113"/>
      <c r="PAJ2608" s="113"/>
      <c r="PAK2608" s="113"/>
      <c r="PAL2608" s="113"/>
      <c r="PAM2608" s="113"/>
      <c r="PAN2608" s="113"/>
      <c r="PAO2608" s="113"/>
      <c r="PAP2608" s="113"/>
      <c r="PAQ2608" s="113"/>
      <c r="PAR2608" s="113"/>
      <c r="PAS2608" s="113"/>
      <c r="PAT2608" s="113"/>
      <c r="PAU2608" s="113"/>
      <c r="PAV2608" s="113"/>
      <c r="PAW2608" s="113"/>
      <c r="PAX2608" s="113"/>
      <c r="PAY2608" s="113"/>
      <c r="PAZ2608" s="113"/>
      <c r="PBA2608" s="113"/>
      <c r="PBB2608" s="113"/>
      <c r="PBC2608" s="113"/>
      <c r="PBD2608" s="113"/>
      <c r="PBE2608" s="113"/>
      <c r="PBF2608" s="113"/>
      <c r="PBG2608" s="113"/>
      <c r="PBH2608" s="113"/>
      <c r="PBI2608" s="113"/>
      <c r="PBJ2608" s="113"/>
      <c r="PBK2608" s="113"/>
      <c r="PBL2608" s="113"/>
      <c r="PBM2608" s="113"/>
      <c r="PBN2608" s="113"/>
      <c r="PBO2608" s="113"/>
      <c r="PBP2608" s="113"/>
      <c r="PBQ2608" s="113"/>
      <c r="PBR2608" s="113"/>
      <c r="PBS2608" s="113"/>
      <c r="PBT2608" s="113"/>
      <c r="PBU2608" s="113"/>
      <c r="PBV2608" s="113"/>
      <c r="PBW2608" s="113"/>
      <c r="PBX2608" s="113"/>
      <c r="PBY2608" s="113"/>
      <c r="PBZ2608" s="113"/>
      <c r="PCA2608" s="113"/>
      <c r="PCB2608" s="113"/>
      <c r="PCC2608" s="113"/>
      <c r="PCD2608" s="113"/>
      <c r="PCE2608" s="113"/>
      <c r="PCF2608" s="113"/>
      <c r="PCG2608" s="113"/>
      <c r="PCH2608" s="113"/>
      <c r="PCI2608" s="113"/>
      <c r="PCJ2608" s="113"/>
      <c r="PCK2608" s="113"/>
      <c r="PCL2608" s="113"/>
      <c r="PCM2608" s="113"/>
      <c r="PCN2608" s="113"/>
      <c r="PCO2608" s="113"/>
      <c r="PCP2608" s="113"/>
      <c r="PCQ2608" s="113"/>
      <c r="PCR2608" s="113"/>
      <c r="PCS2608" s="113"/>
      <c r="PCT2608" s="113"/>
      <c r="PCU2608" s="113"/>
      <c r="PCV2608" s="113"/>
      <c r="PCW2608" s="113"/>
      <c r="PCX2608" s="113"/>
      <c r="PCY2608" s="113"/>
      <c r="PCZ2608" s="113"/>
      <c r="PDA2608" s="113"/>
      <c r="PDB2608" s="113"/>
      <c r="PDC2608" s="113"/>
      <c r="PDD2608" s="113"/>
      <c r="PDE2608" s="113"/>
      <c r="PDF2608" s="113"/>
      <c r="PDG2608" s="113"/>
      <c r="PDH2608" s="113"/>
      <c r="PDI2608" s="113"/>
      <c r="PDJ2608" s="113"/>
      <c r="PDK2608" s="113"/>
      <c r="PDL2608" s="113"/>
      <c r="PDM2608" s="113"/>
      <c r="PDN2608" s="113"/>
      <c r="PDO2608" s="113"/>
      <c r="PDP2608" s="113"/>
      <c r="PDQ2608" s="113"/>
      <c r="PDR2608" s="113"/>
      <c r="PDS2608" s="113"/>
      <c r="PDT2608" s="113"/>
      <c r="PDU2608" s="113"/>
      <c r="PDV2608" s="113"/>
      <c r="PDW2608" s="113"/>
      <c r="PDX2608" s="113"/>
      <c r="PDY2608" s="113"/>
      <c r="PDZ2608" s="113"/>
      <c r="PEA2608" s="113"/>
      <c r="PEB2608" s="113"/>
      <c r="PEC2608" s="113"/>
      <c r="PED2608" s="113"/>
      <c r="PEE2608" s="113"/>
      <c r="PEF2608" s="113"/>
      <c r="PEG2608" s="113"/>
      <c r="PEH2608" s="113"/>
      <c r="PEI2608" s="113"/>
      <c r="PEJ2608" s="113"/>
      <c r="PEK2608" s="113"/>
      <c r="PEL2608" s="113"/>
      <c r="PEM2608" s="113"/>
      <c r="PEN2608" s="113"/>
      <c r="PEO2608" s="113"/>
      <c r="PEP2608" s="113"/>
      <c r="PEQ2608" s="113"/>
      <c r="PER2608" s="113"/>
      <c r="PES2608" s="113"/>
      <c r="PET2608" s="113"/>
      <c r="PEU2608" s="113"/>
      <c r="PEV2608" s="113"/>
      <c r="PEW2608" s="113"/>
      <c r="PEX2608" s="113"/>
      <c r="PEY2608" s="113"/>
      <c r="PEZ2608" s="113"/>
      <c r="PFA2608" s="113"/>
      <c r="PFB2608" s="113"/>
      <c r="PFC2608" s="113"/>
      <c r="PFD2608" s="113"/>
      <c r="PFE2608" s="113"/>
      <c r="PFF2608" s="113"/>
      <c r="PFG2608" s="113"/>
      <c r="PFH2608" s="113"/>
      <c r="PFI2608" s="113"/>
      <c r="PFJ2608" s="113"/>
      <c r="PFK2608" s="113"/>
      <c r="PFL2608" s="113"/>
      <c r="PFM2608" s="113"/>
      <c r="PFN2608" s="113"/>
      <c r="PFO2608" s="113"/>
      <c r="PFP2608" s="113"/>
      <c r="PFQ2608" s="113"/>
      <c r="PFR2608" s="113"/>
      <c r="PFS2608" s="113"/>
      <c r="PFT2608" s="113"/>
      <c r="PFU2608" s="113"/>
      <c r="PFV2608" s="113"/>
      <c r="PFW2608" s="113"/>
      <c r="PFX2608" s="113"/>
      <c r="PFY2608" s="113"/>
      <c r="PFZ2608" s="113"/>
      <c r="PGA2608" s="113"/>
      <c r="PGB2608" s="113"/>
      <c r="PGC2608" s="113"/>
      <c r="PGD2608" s="113"/>
      <c r="PGE2608" s="113"/>
      <c r="PGF2608" s="113"/>
      <c r="PGG2608" s="113"/>
      <c r="PGH2608" s="113"/>
      <c r="PGI2608" s="113"/>
      <c r="PGJ2608" s="113"/>
      <c r="PGK2608" s="113"/>
      <c r="PGL2608" s="113"/>
      <c r="PGM2608" s="113"/>
      <c r="PGN2608" s="113"/>
      <c r="PGO2608" s="113"/>
      <c r="PGP2608" s="113"/>
      <c r="PGQ2608" s="113"/>
      <c r="PGR2608" s="113"/>
      <c r="PGS2608" s="113"/>
      <c r="PGT2608" s="113"/>
      <c r="PGU2608" s="113"/>
      <c r="PGV2608" s="113"/>
      <c r="PGW2608" s="113"/>
      <c r="PGX2608" s="113"/>
      <c r="PGY2608" s="113"/>
      <c r="PGZ2608" s="113"/>
      <c r="PHA2608" s="113"/>
      <c r="PHB2608" s="113"/>
      <c r="PHC2608" s="113"/>
      <c r="PHD2608" s="113"/>
      <c r="PHE2608" s="113"/>
      <c r="PHF2608" s="113"/>
      <c r="PHG2608" s="113"/>
      <c r="PHH2608" s="113"/>
      <c r="PHI2608" s="113"/>
      <c r="PHJ2608" s="113"/>
      <c r="PHK2608" s="113"/>
      <c r="PHL2608" s="113"/>
      <c r="PHM2608" s="113"/>
      <c r="PHN2608" s="113"/>
      <c r="PHO2608" s="113"/>
      <c r="PHP2608" s="113"/>
      <c r="PHQ2608" s="113"/>
      <c r="PHR2608" s="113"/>
      <c r="PHS2608" s="113"/>
      <c r="PHT2608" s="113"/>
      <c r="PHU2608" s="113"/>
      <c r="PHV2608" s="113"/>
      <c r="PHW2608" s="113"/>
      <c r="PHX2608" s="113"/>
      <c r="PHY2608" s="113"/>
      <c r="PHZ2608" s="113"/>
      <c r="PIA2608" s="113"/>
      <c r="PIB2608" s="113"/>
      <c r="PIC2608" s="113"/>
      <c r="PID2608" s="113"/>
      <c r="PIE2608" s="113"/>
      <c r="PIF2608" s="113"/>
      <c r="PIG2608" s="113"/>
      <c r="PIH2608" s="113"/>
      <c r="PII2608" s="113"/>
      <c r="PIJ2608" s="113"/>
      <c r="PIK2608" s="113"/>
      <c r="PIL2608" s="113"/>
      <c r="PIM2608" s="113"/>
      <c r="PIN2608" s="113"/>
      <c r="PIO2608" s="113"/>
      <c r="PIP2608" s="113"/>
      <c r="PIQ2608" s="113"/>
      <c r="PIR2608" s="113"/>
      <c r="PIS2608" s="113"/>
      <c r="PIT2608" s="113"/>
      <c r="PIU2608" s="113"/>
      <c r="PIV2608" s="113"/>
      <c r="PIW2608" s="113"/>
      <c r="PIX2608" s="113"/>
      <c r="PIY2608" s="113"/>
      <c r="PIZ2608" s="113"/>
      <c r="PJA2608" s="113"/>
      <c r="PJB2608" s="113"/>
      <c r="PJC2608" s="113"/>
      <c r="PJD2608" s="113"/>
      <c r="PJE2608" s="113"/>
      <c r="PJF2608" s="113"/>
      <c r="PJG2608" s="113"/>
      <c r="PJH2608" s="113"/>
      <c r="PJI2608" s="113"/>
      <c r="PJJ2608" s="113"/>
      <c r="PJK2608" s="113"/>
      <c r="PJL2608" s="113"/>
      <c r="PJM2608" s="113"/>
      <c r="PJN2608" s="113"/>
      <c r="PJO2608" s="113"/>
      <c r="PJP2608" s="113"/>
      <c r="PJQ2608" s="113"/>
      <c r="PJR2608" s="113"/>
      <c r="PJS2608" s="113"/>
      <c r="PJT2608" s="113"/>
      <c r="PJU2608" s="113"/>
      <c r="PJV2608" s="113"/>
      <c r="PJW2608" s="113"/>
      <c r="PJX2608" s="113"/>
      <c r="PJY2608" s="113"/>
      <c r="PJZ2608" s="113"/>
      <c r="PKA2608" s="113"/>
      <c r="PKB2608" s="113"/>
      <c r="PKC2608" s="113"/>
      <c r="PKD2608" s="113"/>
      <c r="PKE2608" s="113"/>
      <c r="PKF2608" s="113"/>
      <c r="PKG2608" s="113"/>
      <c r="PKH2608" s="113"/>
      <c r="PKI2608" s="113"/>
      <c r="PKJ2608" s="113"/>
      <c r="PKK2608" s="113"/>
      <c r="PKL2608" s="113"/>
      <c r="PKM2608" s="113"/>
      <c r="PKN2608" s="113"/>
      <c r="PKO2608" s="113"/>
      <c r="PKP2608" s="113"/>
      <c r="PKQ2608" s="113"/>
      <c r="PKR2608" s="113"/>
      <c r="PKS2608" s="113"/>
      <c r="PKT2608" s="113"/>
      <c r="PKU2608" s="113"/>
      <c r="PKV2608" s="113"/>
      <c r="PKW2608" s="113"/>
      <c r="PKX2608" s="113"/>
      <c r="PKY2608" s="113"/>
      <c r="PKZ2608" s="113"/>
      <c r="PLA2608" s="113"/>
      <c r="PLB2608" s="113"/>
      <c r="PLC2608" s="113"/>
      <c r="PLD2608" s="113"/>
      <c r="PLE2608" s="113"/>
      <c r="PLF2608" s="113"/>
      <c r="PLG2608" s="113"/>
      <c r="PLH2608" s="113"/>
      <c r="PLI2608" s="113"/>
      <c r="PLJ2608" s="113"/>
      <c r="PLK2608" s="113"/>
      <c r="PLL2608" s="113"/>
      <c r="PLM2608" s="113"/>
      <c r="PLN2608" s="113"/>
      <c r="PLO2608" s="113"/>
      <c r="PLP2608" s="113"/>
      <c r="PLQ2608" s="113"/>
      <c r="PLR2608" s="113"/>
      <c r="PLS2608" s="113"/>
      <c r="PLT2608" s="113"/>
      <c r="PLU2608" s="113"/>
      <c r="PLV2608" s="113"/>
      <c r="PLW2608" s="113"/>
      <c r="PLX2608" s="113"/>
      <c r="PLY2608" s="113"/>
      <c r="PLZ2608" s="113"/>
      <c r="PMA2608" s="113"/>
      <c r="PMB2608" s="113"/>
      <c r="PMC2608" s="113"/>
      <c r="PMD2608" s="113"/>
      <c r="PME2608" s="113"/>
      <c r="PMF2608" s="113"/>
      <c r="PMG2608" s="113"/>
      <c r="PMH2608" s="113"/>
      <c r="PMI2608" s="113"/>
      <c r="PMJ2608" s="113"/>
      <c r="PMK2608" s="113"/>
      <c r="PML2608" s="113"/>
      <c r="PMM2608" s="113"/>
      <c r="PMN2608" s="113"/>
      <c r="PMO2608" s="113"/>
      <c r="PMP2608" s="113"/>
      <c r="PMQ2608" s="113"/>
      <c r="PMR2608" s="113"/>
      <c r="PMS2608" s="113"/>
      <c r="PMT2608" s="113"/>
      <c r="PMU2608" s="113"/>
      <c r="PMV2608" s="113"/>
      <c r="PMW2608" s="113"/>
      <c r="PMX2608" s="113"/>
      <c r="PMY2608" s="113"/>
      <c r="PMZ2608" s="113"/>
      <c r="PNA2608" s="113"/>
      <c r="PNB2608" s="113"/>
      <c r="PNC2608" s="113"/>
      <c r="PND2608" s="113"/>
      <c r="PNE2608" s="113"/>
      <c r="PNF2608" s="113"/>
      <c r="PNG2608" s="113"/>
      <c r="PNH2608" s="113"/>
      <c r="PNI2608" s="113"/>
      <c r="PNJ2608" s="113"/>
      <c r="PNK2608" s="113"/>
      <c r="PNL2608" s="113"/>
      <c r="PNM2608" s="113"/>
      <c r="PNN2608" s="113"/>
      <c r="PNO2608" s="113"/>
      <c r="PNP2608" s="113"/>
      <c r="PNQ2608" s="113"/>
      <c r="PNR2608" s="113"/>
      <c r="PNS2608" s="113"/>
      <c r="PNT2608" s="113"/>
      <c r="PNU2608" s="113"/>
      <c r="PNV2608" s="113"/>
      <c r="PNW2608" s="113"/>
      <c r="PNX2608" s="113"/>
      <c r="PNY2608" s="113"/>
      <c r="PNZ2608" s="113"/>
      <c r="POA2608" s="113"/>
      <c r="POB2608" s="113"/>
      <c r="POC2608" s="113"/>
      <c r="POD2608" s="113"/>
      <c r="POE2608" s="113"/>
      <c r="POF2608" s="113"/>
      <c r="POG2608" s="113"/>
      <c r="POH2608" s="113"/>
      <c r="POI2608" s="113"/>
      <c r="POJ2608" s="113"/>
      <c r="POK2608" s="113"/>
      <c r="POL2608" s="113"/>
      <c r="POM2608" s="113"/>
      <c r="PON2608" s="113"/>
      <c r="POO2608" s="113"/>
      <c r="POP2608" s="113"/>
      <c r="POQ2608" s="113"/>
      <c r="POR2608" s="113"/>
      <c r="POS2608" s="113"/>
      <c r="POT2608" s="113"/>
      <c r="POU2608" s="113"/>
      <c r="POV2608" s="113"/>
      <c r="POW2608" s="113"/>
      <c r="POX2608" s="113"/>
      <c r="POY2608" s="113"/>
      <c r="POZ2608" s="113"/>
      <c r="PPA2608" s="113"/>
      <c r="PPB2608" s="113"/>
      <c r="PPC2608" s="113"/>
      <c r="PPD2608" s="113"/>
      <c r="PPE2608" s="113"/>
      <c r="PPF2608" s="113"/>
      <c r="PPG2608" s="113"/>
      <c r="PPH2608" s="113"/>
      <c r="PPI2608" s="113"/>
      <c r="PPJ2608" s="113"/>
      <c r="PPK2608" s="113"/>
      <c r="PPL2608" s="113"/>
      <c r="PPM2608" s="113"/>
      <c r="PPN2608" s="113"/>
      <c r="PPO2608" s="113"/>
      <c r="PPP2608" s="113"/>
      <c r="PPQ2608" s="113"/>
      <c r="PPR2608" s="113"/>
      <c r="PPS2608" s="113"/>
      <c r="PPT2608" s="113"/>
      <c r="PPU2608" s="113"/>
      <c r="PPV2608" s="113"/>
      <c r="PPW2608" s="113"/>
      <c r="PPX2608" s="113"/>
      <c r="PPY2608" s="113"/>
      <c r="PPZ2608" s="113"/>
      <c r="PQA2608" s="113"/>
      <c r="PQB2608" s="113"/>
      <c r="PQC2608" s="113"/>
      <c r="PQD2608" s="113"/>
      <c r="PQE2608" s="113"/>
      <c r="PQF2608" s="113"/>
      <c r="PQG2608" s="113"/>
      <c r="PQH2608" s="113"/>
      <c r="PQI2608" s="113"/>
      <c r="PQJ2608" s="113"/>
      <c r="PQK2608" s="113"/>
      <c r="PQL2608" s="113"/>
      <c r="PQM2608" s="113"/>
      <c r="PQN2608" s="113"/>
      <c r="PQO2608" s="113"/>
      <c r="PQP2608" s="113"/>
      <c r="PQQ2608" s="113"/>
      <c r="PQR2608" s="113"/>
      <c r="PQS2608" s="113"/>
      <c r="PQT2608" s="113"/>
      <c r="PQU2608" s="113"/>
      <c r="PQV2608" s="113"/>
      <c r="PQW2608" s="113"/>
      <c r="PQX2608" s="113"/>
      <c r="PQY2608" s="113"/>
      <c r="PQZ2608" s="113"/>
      <c r="PRA2608" s="113"/>
      <c r="PRB2608" s="113"/>
      <c r="PRC2608" s="113"/>
      <c r="PRD2608" s="113"/>
      <c r="PRE2608" s="113"/>
      <c r="PRF2608" s="113"/>
      <c r="PRG2608" s="113"/>
      <c r="PRH2608" s="113"/>
      <c r="PRI2608" s="113"/>
      <c r="PRJ2608" s="113"/>
      <c r="PRK2608" s="113"/>
      <c r="PRL2608" s="113"/>
      <c r="PRM2608" s="113"/>
      <c r="PRN2608" s="113"/>
      <c r="PRO2608" s="113"/>
      <c r="PRP2608" s="113"/>
      <c r="PRQ2608" s="113"/>
      <c r="PRR2608" s="113"/>
      <c r="PRS2608" s="113"/>
      <c r="PRT2608" s="113"/>
      <c r="PRU2608" s="113"/>
      <c r="PRV2608" s="113"/>
      <c r="PRW2608" s="113"/>
      <c r="PRX2608" s="113"/>
      <c r="PRY2608" s="113"/>
      <c r="PRZ2608" s="113"/>
      <c r="PSA2608" s="113"/>
      <c r="PSB2608" s="113"/>
      <c r="PSC2608" s="113"/>
      <c r="PSD2608" s="113"/>
      <c r="PSE2608" s="113"/>
      <c r="PSF2608" s="113"/>
      <c r="PSG2608" s="113"/>
      <c r="PSH2608" s="113"/>
      <c r="PSI2608" s="113"/>
      <c r="PSJ2608" s="113"/>
      <c r="PSK2608" s="113"/>
      <c r="PSL2608" s="113"/>
      <c r="PSM2608" s="113"/>
      <c r="PSN2608" s="113"/>
      <c r="PSO2608" s="113"/>
      <c r="PSP2608" s="113"/>
      <c r="PSQ2608" s="113"/>
      <c r="PSR2608" s="113"/>
      <c r="PSS2608" s="113"/>
      <c r="PST2608" s="113"/>
      <c r="PSU2608" s="113"/>
      <c r="PSV2608" s="113"/>
      <c r="PSW2608" s="113"/>
      <c r="PSX2608" s="113"/>
      <c r="PSY2608" s="113"/>
      <c r="PSZ2608" s="113"/>
      <c r="PTA2608" s="113"/>
      <c r="PTB2608" s="113"/>
      <c r="PTC2608" s="113"/>
      <c r="PTD2608" s="113"/>
      <c r="PTE2608" s="113"/>
      <c r="PTF2608" s="113"/>
      <c r="PTG2608" s="113"/>
      <c r="PTH2608" s="113"/>
      <c r="PTI2608" s="113"/>
      <c r="PTJ2608" s="113"/>
      <c r="PTK2608" s="113"/>
      <c r="PTL2608" s="113"/>
      <c r="PTM2608" s="113"/>
      <c r="PTN2608" s="113"/>
      <c r="PTO2608" s="113"/>
      <c r="PTP2608" s="113"/>
      <c r="PTQ2608" s="113"/>
      <c r="PTR2608" s="113"/>
      <c r="PTS2608" s="113"/>
      <c r="PTT2608" s="113"/>
      <c r="PTU2608" s="113"/>
      <c r="PTV2608" s="113"/>
      <c r="PTW2608" s="113"/>
      <c r="PTX2608" s="113"/>
      <c r="PTY2608" s="113"/>
      <c r="PTZ2608" s="113"/>
      <c r="PUA2608" s="113"/>
      <c r="PUB2608" s="113"/>
      <c r="PUC2608" s="113"/>
      <c r="PUD2608" s="113"/>
      <c r="PUE2608" s="113"/>
      <c r="PUF2608" s="113"/>
      <c r="PUG2608" s="113"/>
      <c r="PUH2608" s="113"/>
      <c r="PUI2608" s="113"/>
      <c r="PUJ2608" s="113"/>
      <c r="PUK2608" s="113"/>
      <c r="PUL2608" s="113"/>
      <c r="PUM2608" s="113"/>
      <c r="PUN2608" s="113"/>
      <c r="PUO2608" s="113"/>
      <c r="PUP2608" s="113"/>
      <c r="PUQ2608" s="113"/>
      <c r="PUR2608" s="113"/>
      <c r="PUS2608" s="113"/>
      <c r="PUT2608" s="113"/>
      <c r="PUU2608" s="113"/>
      <c r="PUV2608" s="113"/>
      <c r="PUW2608" s="113"/>
      <c r="PUX2608" s="113"/>
      <c r="PUY2608" s="113"/>
      <c r="PUZ2608" s="113"/>
      <c r="PVA2608" s="113"/>
      <c r="PVB2608" s="113"/>
      <c r="PVC2608" s="113"/>
      <c r="PVD2608" s="113"/>
      <c r="PVE2608" s="113"/>
      <c r="PVF2608" s="113"/>
      <c r="PVG2608" s="113"/>
      <c r="PVH2608" s="113"/>
      <c r="PVI2608" s="113"/>
      <c r="PVJ2608" s="113"/>
      <c r="PVK2608" s="113"/>
      <c r="PVL2608" s="113"/>
      <c r="PVM2608" s="113"/>
      <c r="PVN2608" s="113"/>
      <c r="PVO2608" s="113"/>
      <c r="PVP2608" s="113"/>
      <c r="PVQ2608" s="113"/>
      <c r="PVR2608" s="113"/>
      <c r="PVS2608" s="113"/>
      <c r="PVT2608" s="113"/>
      <c r="PVU2608" s="113"/>
      <c r="PVV2608" s="113"/>
      <c r="PVW2608" s="113"/>
      <c r="PVX2608" s="113"/>
      <c r="PVY2608" s="113"/>
      <c r="PVZ2608" s="113"/>
      <c r="PWA2608" s="113"/>
      <c r="PWB2608" s="113"/>
      <c r="PWC2608" s="113"/>
      <c r="PWD2608" s="113"/>
      <c r="PWE2608" s="113"/>
      <c r="PWF2608" s="113"/>
      <c r="PWG2608" s="113"/>
      <c r="PWH2608" s="113"/>
      <c r="PWI2608" s="113"/>
      <c r="PWJ2608" s="113"/>
      <c r="PWK2608" s="113"/>
      <c r="PWL2608" s="113"/>
      <c r="PWM2608" s="113"/>
      <c r="PWN2608" s="113"/>
      <c r="PWO2608" s="113"/>
      <c r="PWP2608" s="113"/>
      <c r="PWQ2608" s="113"/>
      <c r="PWR2608" s="113"/>
      <c r="PWS2608" s="113"/>
      <c r="PWT2608" s="113"/>
      <c r="PWU2608" s="113"/>
      <c r="PWV2608" s="113"/>
      <c r="PWW2608" s="113"/>
      <c r="PWX2608" s="113"/>
      <c r="PWY2608" s="113"/>
      <c r="PWZ2608" s="113"/>
      <c r="PXA2608" s="113"/>
      <c r="PXB2608" s="113"/>
      <c r="PXC2608" s="113"/>
      <c r="PXD2608" s="113"/>
      <c r="PXE2608" s="113"/>
      <c r="PXF2608" s="113"/>
      <c r="PXG2608" s="113"/>
      <c r="PXH2608" s="113"/>
      <c r="PXI2608" s="113"/>
      <c r="PXJ2608" s="113"/>
      <c r="PXK2608" s="113"/>
      <c r="PXL2608" s="113"/>
      <c r="PXM2608" s="113"/>
      <c r="PXN2608" s="113"/>
      <c r="PXO2608" s="113"/>
      <c r="PXP2608" s="113"/>
      <c r="PXQ2608" s="113"/>
      <c r="PXR2608" s="113"/>
      <c r="PXS2608" s="113"/>
      <c r="PXT2608" s="113"/>
      <c r="PXU2608" s="113"/>
      <c r="PXV2608" s="113"/>
      <c r="PXW2608" s="113"/>
      <c r="PXX2608" s="113"/>
      <c r="PXY2608" s="113"/>
      <c r="PXZ2608" s="113"/>
      <c r="PYA2608" s="113"/>
      <c r="PYB2608" s="113"/>
      <c r="PYC2608" s="113"/>
      <c r="PYD2608" s="113"/>
      <c r="PYE2608" s="113"/>
      <c r="PYF2608" s="113"/>
      <c r="PYG2608" s="113"/>
      <c r="PYH2608" s="113"/>
      <c r="PYI2608" s="113"/>
      <c r="PYJ2608" s="113"/>
      <c r="PYK2608" s="113"/>
      <c r="PYL2608" s="113"/>
      <c r="PYM2608" s="113"/>
      <c r="PYN2608" s="113"/>
      <c r="PYO2608" s="113"/>
      <c r="PYP2608" s="113"/>
      <c r="PYQ2608" s="113"/>
      <c r="PYR2608" s="113"/>
      <c r="PYS2608" s="113"/>
      <c r="PYT2608" s="113"/>
      <c r="PYU2608" s="113"/>
      <c r="PYV2608" s="113"/>
      <c r="PYW2608" s="113"/>
      <c r="PYX2608" s="113"/>
      <c r="PYY2608" s="113"/>
      <c r="PYZ2608" s="113"/>
      <c r="PZA2608" s="113"/>
      <c r="PZB2608" s="113"/>
      <c r="PZC2608" s="113"/>
      <c r="PZD2608" s="113"/>
      <c r="PZE2608" s="113"/>
      <c r="PZF2608" s="113"/>
      <c r="PZG2608" s="113"/>
      <c r="PZH2608" s="113"/>
      <c r="PZI2608" s="113"/>
      <c r="PZJ2608" s="113"/>
      <c r="PZK2608" s="113"/>
      <c r="PZL2608" s="113"/>
      <c r="PZM2608" s="113"/>
      <c r="PZN2608" s="113"/>
      <c r="PZO2608" s="113"/>
      <c r="PZP2608" s="113"/>
      <c r="PZQ2608" s="113"/>
      <c r="PZR2608" s="113"/>
      <c r="PZS2608" s="113"/>
      <c r="PZT2608" s="113"/>
      <c r="PZU2608" s="113"/>
      <c r="PZV2608" s="113"/>
      <c r="PZW2608" s="113"/>
      <c r="PZX2608" s="113"/>
      <c r="PZY2608" s="113"/>
      <c r="PZZ2608" s="113"/>
      <c r="QAA2608" s="113"/>
      <c r="QAB2608" s="113"/>
      <c r="QAC2608" s="113"/>
      <c r="QAD2608" s="113"/>
      <c r="QAE2608" s="113"/>
      <c r="QAF2608" s="113"/>
      <c r="QAG2608" s="113"/>
      <c r="QAH2608" s="113"/>
      <c r="QAI2608" s="113"/>
      <c r="QAJ2608" s="113"/>
      <c r="QAK2608" s="113"/>
      <c r="QAL2608" s="113"/>
      <c r="QAM2608" s="113"/>
      <c r="QAN2608" s="113"/>
      <c r="QAO2608" s="113"/>
      <c r="QAP2608" s="113"/>
      <c r="QAQ2608" s="113"/>
      <c r="QAR2608" s="113"/>
      <c r="QAS2608" s="113"/>
      <c r="QAT2608" s="113"/>
      <c r="QAU2608" s="113"/>
      <c r="QAV2608" s="113"/>
      <c r="QAW2608" s="113"/>
      <c r="QAX2608" s="113"/>
      <c r="QAY2608" s="113"/>
      <c r="QAZ2608" s="113"/>
      <c r="QBA2608" s="113"/>
      <c r="QBB2608" s="113"/>
      <c r="QBC2608" s="113"/>
      <c r="QBD2608" s="113"/>
      <c r="QBE2608" s="113"/>
      <c r="QBF2608" s="113"/>
      <c r="QBG2608" s="113"/>
      <c r="QBH2608" s="113"/>
      <c r="QBI2608" s="113"/>
      <c r="QBJ2608" s="113"/>
      <c r="QBK2608" s="113"/>
      <c r="QBL2608" s="113"/>
      <c r="QBM2608" s="113"/>
      <c r="QBN2608" s="113"/>
      <c r="QBO2608" s="113"/>
      <c r="QBP2608" s="113"/>
      <c r="QBQ2608" s="113"/>
      <c r="QBR2608" s="113"/>
      <c r="QBS2608" s="113"/>
      <c r="QBT2608" s="113"/>
      <c r="QBU2608" s="113"/>
      <c r="QBV2608" s="113"/>
      <c r="QBW2608" s="113"/>
      <c r="QBX2608" s="113"/>
      <c r="QBY2608" s="113"/>
      <c r="QBZ2608" s="113"/>
      <c r="QCA2608" s="113"/>
      <c r="QCB2608" s="113"/>
      <c r="QCC2608" s="113"/>
      <c r="QCD2608" s="113"/>
      <c r="QCE2608" s="113"/>
      <c r="QCF2608" s="113"/>
      <c r="QCG2608" s="113"/>
      <c r="QCH2608" s="113"/>
      <c r="QCI2608" s="113"/>
      <c r="QCJ2608" s="113"/>
      <c r="QCK2608" s="113"/>
      <c r="QCL2608" s="113"/>
      <c r="QCM2608" s="113"/>
      <c r="QCN2608" s="113"/>
      <c r="QCO2608" s="113"/>
      <c r="QCP2608" s="113"/>
      <c r="QCQ2608" s="113"/>
      <c r="QCR2608" s="113"/>
      <c r="QCS2608" s="113"/>
      <c r="QCT2608" s="113"/>
      <c r="QCU2608" s="113"/>
      <c r="QCV2608" s="113"/>
      <c r="QCW2608" s="113"/>
      <c r="QCX2608" s="113"/>
      <c r="QCY2608" s="113"/>
      <c r="QCZ2608" s="113"/>
      <c r="QDA2608" s="113"/>
      <c r="QDB2608" s="113"/>
      <c r="QDC2608" s="113"/>
      <c r="QDD2608" s="113"/>
      <c r="QDE2608" s="113"/>
      <c r="QDF2608" s="113"/>
      <c r="QDG2608" s="113"/>
      <c r="QDH2608" s="113"/>
      <c r="QDI2608" s="113"/>
      <c r="QDJ2608" s="113"/>
      <c r="QDK2608" s="113"/>
      <c r="QDL2608" s="113"/>
      <c r="QDM2608" s="113"/>
      <c r="QDN2608" s="113"/>
      <c r="QDO2608" s="113"/>
      <c r="QDP2608" s="113"/>
      <c r="QDQ2608" s="113"/>
      <c r="QDR2608" s="113"/>
      <c r="QDS2608" s="113"/>
      <c r="QDT2608" s="113"/>
      <c r="QDU2608" s="113"/>
      <c r="QDV2608" s="113"/>
      <c r="QDW2608" s="113"/>
      <c r="QDX2608" s="113"/>
      <c r="QDY2608" s="113"/>
      <c r="QDZ2608" s="113"/>
      <c r="QEA2608" s="113"/>
      <c r="QEB2608" s="113"/>
      <c r="QEC2608" s="113"/>
      <c r="QED2608" s="113"/>
      <c r="QEE2608" s="113"/>
      <c r="QEF2608" s="113"/>
      <c r="QEG2608" s="113"/>
      <c r="QEH2608" s="113"/>
      <c r="QEI2608" s="113"/>
      <c r="QEJ2608" s="113"/>
      <c r="QEK2608" s="113"/>
      <c r="QEL2608" s="113"/>
      <c r="QEM2608" s="113"/>
      <c r="QEN2608" s="113"/>
      <c r="QEO2608" s="113"/>
      <c r="QEP2608" s="113"/>
      <c r="QEQ2608" s="113"/>
      <c r="QER2608" s="113"/>
      <c r="QES2608" s="113"/>
      <c r="QET2608" s="113"/>
      <c r="QEU2608" s="113"/>
      <c r="QEV2608" s="113"/>
      <c r="QEW2608" s="113"/>
      <c r="QEX2608" s="113"/>
      <c r="QEY2608" s="113"/>
      <c r="QEZ2608" s="113"/>
      <c r="QFA2608" s="113"/>
      <c r="QFB2608" s="113"/>
      <c r="QFC2608" s="113"/>
      <c r="QFD2608" s="113"/>
      <c r="QFE2608" s="113"/>
      <c r="QFF2608" s="113"/>
      <c r="QFG2608" s="113"/>
      <c r="QFH2608" s="113"/>
      <c r="QFI2608" s="113"/>
      <c r="QFJ2608" s="113"/>
      <c r="QFK2608" s="113"/>
      <c r="QFL2608" s="113"/>
      <c r="QFM2608" s="113"/>
      <c r="QFN2608" s="113"/>
      <c r="QFO2608" s="113"/>
      <c r="QFP2608" s="113"/>
      <c r="QFQ2608" s="113"/>
      <c r="QFR2608" s="113"/>
      <c r="QFS2608" s="113"/>
      <c r="QFT2608" s="113"/>
      <c r="QFU2608" s="113"/>
      <c r="QFV2608" s="113"/>
      <c r="QFW2608" s="113"/>
      <c r="QFX2608" s="113"/>
      <c r="QFY2608" s="113"/>
      <c r="QFZ2608" s="113"/>
      <c r="QGA2608" s="113"/>
      <c r="QGB2608" s="113"/>
      <c r="QGC2608" s="113"/>
      <c r="QGD2608" s="113"/>
      <c r="QGE2608" s="113"/>
      <c r="QGF2608" s="113"/>
      <c r="QGG2608" s="113"/>
      <c r="QGH2608" s="113"/>
      <c r="QGI2608" s="113"/>
      <c r="QGJ2608" s="113"/>
      <c r="QGK2608" s="113"/>
      <c r="QGL2608" s="113"/>
      <c r="QGM2608" s="113"/>
      <c r="QGN2608" s="113"/>
      <c r="QGO2608" s="113"/>
      <c r="QGP2608" s="113"/>
      <c r="QGQ2608" s="113"/>
      <c r="QGR2608" s="113"/>
      <c r="QGS2608" s="113"/>
      <c r="QGT2608" s="113"/>
      <c r="QGU2608" s="113"/>
      <c r="QGV2608" s="113"/>
      <c r="QGW2608" s="113"/>
      <c r="QGX2608" s="113"/>
      <c r="QGY2608" s="113"/>
      <c r="QGZ2608" s="113"/>
      <c r="QHA2608" s="113"/>
      <c r="QHB2608" s="113"/>
      <c r="QHC2608" s="113"/>
      <c r="QHD2608" s="113"/>
      <c r="QHE2608" s="113"/>
      <c r="QHF2608" s="113"/>
      <c r="QHG2608" s="113"/>
      <c r="QHH2608" s="113"/>
      <c r="QHI2608" s="113"/>
      <c r="QHJ2608" s="113"/>
      <c r="QHK2608" s="113"/>
      <c r="QHL2608" s="113"/>
      <c r="QHM2608" s="113"/>
      <c r="QHN2608" s="113"/>
      <c r="QHO2608" s="113"/>
      <c r="QHP2608" s="113"/>
      <c r="QHQ2608" s="113"/>
      <c r="QHR2608" s="113"/>
      <c r="QHS2608" s="113"/>
      <c r="QHT2608" s="113"/>
      <c r="QHU2608" s="113"/>
      <c r="QHV2608" s="113"/>
      <c r="QHW2608" s="113"/>
      <c r="QHX2608" s="113"/>
      <c r="QHY2608" s="113"/>
      <c r="QHZ2608" s="113"/>
      <c r="QIA2608" s="113"/>
      <c r="QIB2608" s="113"/>
      <c r="QIC2608" s="113"/>
      <c r="QID2608" s="113"/>
      <c r="QIE2608" s="113"/>
      <c r="QIF2608" s="113"/>
      <c r="QIG2608" s="113"/>
      <c r="QIH2608" s="113"/>
      <c r="QII2608" s="113"/>
      <c r="QIJ2608" s="113"/>
      <c r="QIK2608" s="113"/>
      <c r="QIL2608" s="113"/>
      <c r="QIM2608" s="113"/>
      <c r="QIN2608" s="113"/>
      <c r="QIO2608" s="113"/>
      <c r="QIP2608" s="113"/>
      <c r="QIQ2608" s="113"/>
      <c r="QIR2608" s="113"/>
      <c r="QIS2608" s="113"/>
      <c r="QIT2608" s="113"/>
      <c r="QIU2608" s="113"/>
      <c r="QIV2608" s="113"/>
      <c r="QIW2608" s="113"/>
      <c r="QIX2608" s="113"/>
      <c r="QIY2608" s="113"/>
      <c r="QIZ2608" s="113"/>
      <c r="QJA2608" s="113"/>
      <c r="QJB2608" s="113"/>
      <c r="QJC2608" s="113"/>
      <c r="QJD2608" s="113"/>
      <c r="QJE2608" s="113"/>
      <c r="QJF2608" s="113"/>
      <c r="QJG2608" s="113"/>
      <c r="QJH2608" s="113"/>
      <c r="QJI2608" s="113"/>
      <c r="QJJ2608" s="113"/>
      <c r="QJK2608" s="113"/>
      <c r="QJL2608" s="113"/>
      <c r="QJM2608" s="113"/>
      <c r="QJN2608" s="113"/>
      <c r="QJO2608" s="113"/>
      <c r="QJP2608" s="113"/>
      <c r="QJQ2608" s="113"/>
      <c r="QJR2608" s="113"/>
      <c r="QJS2608" s="113"/>
      <c r="QJT2608" s="113"/>
      <c r="QJU2608" s="113"/>
      <c r="QJV2608" s="113"/>
      <c r="QJW2608" s="113"/>
      <c r="QJX2608" s="113"/>
      <c r="QJY2608" s="113"/>
      <c r="QJZ2608" s="113"/>
      <c r="QKA2608" s="113"/>
      <c r="QKB2608" s="113"/>
      <c r="QKC2608" s="113"/>
      <c r="QKD2608" s="113"/>
      <c r="QKE2608" s="113"/>
      <c r="QKF2608" s="113"/>
      <c r="QKG2608" s="113"/>
      <c r="QKH2608" s="113"/>
      <c r="QKI2608" s="113"/>
      <c r="QKJ2608" s="113"/>
      <c r="QKK2608" s="113"/>
      <c r="QKL2608" s="113"/>
      <c r="QKM2608" s="113"/>
      <c r="QKN2608" s="113"/>
      <c r="QKO2608" s="113"/>
      <c r="QKP2608" s="113"/>
      <c r="QKQ2608" s="113"/>
      <c r="QKR2608" s="113"/>
      <c r="QKS2608" s="113"/>
      <c r="QKT2608" s="113"/>
      <c r="QKU2608" s="113"/>
      <c r="QKV2608" s="113"/>
      <c r="QKW2608" s="113"/>
      <c r="QKX2608" s="113"/>
      <c r="QKY2608" s="113"/>
      <c r="QKZ2608" s="113"/>
      <c r="QLA2608" s="113"/>
      <c r="QLB2608" s="113"/>
      <c r="QLC2608" s="113"/>
      <c r="QLD2608" s="113"/>
      <c r="QLE2608" s="113"/>
      <c r="QLF2608" s="113"/>
      <c r="QLG2608" s="113"/>
      <c r="QLH2608" s="113"/>
      <c r="QLI2608" s="113"/>
      <c r="QLJ2608" s="113"/>
      <c r="QLK2608" s="113"/>
      <c r="QLL2608" s="113"/>
      <c r="QLM2608" s="113"/>
      <c r="QLN2608" s="113"/>
      <c r="QLO2608" s="113"/>
      <c r="QLP2608" s="113"/>
      <c r="QLQ2608" s="113"/>
      <c r="QLR2608" s="113"/>
      <c r="QLS2608" s="113"/>
      <c r="QLT2608" s="113"/>
      <c r="QLU2608" s="113"/>
      <c r="QLV2608" s="113"/>
      <c r="QLW2608" s="113"/>
      <c r="QLX2608" s="113"/>
      <c r="QLY2608" s="113"/>
      <c r="QLZ2608" s="113"/>
      <c r="QMA2608" s="113"/>
      <c r="QMB2608" s="113"/>
      <c r="QMC2608" s="113"/>
      <c r="QMD2608" s="113"/>
      <c r="QME2608" s="113"/>
      <c r="QMF2608" s="113"/>
      <c r="QMG2608" s="113"/>
      <c r="QMH2608" s="113"/>
      <c r="QMI2608" s="113"/>
      <c r="QMJ2608" s="113"/>
      <c r="QMK2608" s="113"/>
      <c r="QML2608" s="113"/>
      <c r="QMM2608" s="113"/>
      <c r="QMN2608" s="113"/>
      <c r="QMO2608" s="113"/>
      <c r="QMP2608" s="113"/>
      <c r="QMQ2608" s="113"/>
      <c r="QMR2608" s="113"/>
      <c r="QMS2608" s="113"/>
      <c r="QMT2608" s="113"/>
      <c r="QMU2608" s="113"/>
      <c r="QMV2608" s="113"/>
      <c r="QMW2608" s="113"/>
      <c r="QMX2608" s="113"/>
      <c r="QMY2608" s="113"/>
      <c r="QMZ2608" s="113"/>
      <c r="QNA2608" s="113"/>
      <c r="QNB2608" s="113"/>
      <c r="QNC2608" s="113"/>
      <c r="QND2608" s="113"/>
      <c r="QNE2608" s="113"/>
      <c r="QNF2608" s="113"/>
      <c r="QNG2608" s="113"/>
      <c r="QNH2608" s="113"/>
      <c r="QNI2608" s="113"/>
      <c r="QNJ2608" s="113"/>
      <c r="QNK2608" s="113"/>
      <c r="QNL2608" s="113"/>
      <c r="QNM2608" s="113"/>
      <c r="QNN2608" s="113"/>
      <c r="QNO2608" s="113"/>
      <c r="QNP2608" s="113"/>
      <c r="QNQ2608" s="113"/>
      <c r="QNR2608" s="113"/>
      <c r="QNS2608" s="113"/>
      <c r="QNT2608" s="113"/>
      <c r="QNU2608" s="113"/>
      <c r="QNV2608" s="113"/>
      <c r="QNW2608" s="113"/>
      <c r="QNX2608" s="113"/>
      <c r="QNY2608" s="113"/>
      <c r="QNZ2608" s="113"/>
      <c r="QOA2608" s="113"/>
      <c r="QOB2608" s="113"/>
      <c r="QOC2608" s="113"/>
      <c r="QOD2608" s="113"/>
      <c r="QOE2608" s="113"/>
      <c r="QOF2608" s="113"/>
      <c r="QOG2608" s="113"/>
      <c r="QOH2608" s="113"/>
      <c r="QOI2608" s="113"/>
      <c r="QOJ2608" s="113"/>
      <c r="QOK2608" s="113"/>
      <c r="QOL2608" s="113"/>
      <c r="QOM2608" s="113"/>
      <c r="QON2608" s="113"/>
      <c r="QOO2608" s="113"/>
      <c r="QOP2608" s="113"/>
      <c r="QOQ2608" s="113"/>
      <c r="QOR2608" s="113"/>
      <c r="QOS2608" s="113"/>
      <c r="QOT2608" s="113"/>
      <c r="QOU2608" s="113"/>
      <c r="QOV2608" s="113"/>
      <c r="QOW2608" s="113"/>
      <c r="QOX2608" s="113"/>
      <c r="QOY2608" s="113"/>
      <c r="QOZ2608" s="113"/>
      <c r="QPA2608" s="113"/>
      <c r="QPB2608" s="113"/>
      <c r="QPC2608" s="113"/>
      <c r="QPD2608" s="113"/>
      <c r="QPE2608" s="113"/>
      <c r="QPF2608" s="113"/>
      <c r="QPG2608" s="113"/>
      <c r="QPH2608" s="113"/>
      <c r="QPI2608" s="113"/>
      <c r="QPJ2608" s="113"/>
      <c r="QPK2608" s="113"/>
      <c r="QPL2608" s="113"/>
      <c r="QPM2608" s="113"/>
      <c r="QPN2608" s="113"/>
      <c r="QPO2608" s="113"/>
      <c r="QPP2608" s="113"/>
      <c r="QPQ2608" s="113"/>
      <c r="QPR2608" s="113"/>
      <c r="QPS2608" s="113"/>
      <c r="QPT2608" s="113"/>
      <c r="QPU2608" s="113"/>
      <c r="QPV2608" s="113"/>
      <c r="QPW2608" s="113"/>
      <c r="QPX2608" s="113"/>
      <c r="QPY2608" s="113"/>
      <c r="QPZ2608" s="113"/>
      <c r="QQA2608" s="113"/>
      <c r="QQB2608" s="113"/>
      <c r="QQC2608" s="113"/>
      <c r="QQD2608" s="113"/>
      <c r="QQE2608" s="113"/>
      <c r="QQF2608" s="113"/>
      <c r="QQG2608" s="113"/>
      <c r="QQH2608" s="113"/>
      <c r="QQI2608" s="113"/>
      <c r="QQJ2608" s="113"/>
      <c r="QQK2608" s="113"/>
      <c r="QQL2608" s="113"/>
      <c r="QQM2608" s="113"/>
      <c r="QQN2608" s="113"/>
      <c r="QQO2608" s="113"/>
      <c r="QQP2608" s="113"/>
      <c r="QQQ2608" s="113"/>
      <c r="QQR2608" s="113"/>
      <c r="QQS2608" s="113"/>
      <c r="QQT2608" s="113"/>
      <c r="QQU2608" s="113"/>
      <c r="QQV2608" s="113"/>
      <c r="QQW2608" s="113"/>
      <c r="QQX2608" s="113"/>
      <c r="QQY2608" s="113"/>
      <c r="QQZ2608" s="113"/>
      <c r="QRA2608" s="113"/>
      <c r="QRB2608" s="113"/>
      <c r="QRC2608" s="113"/>
      <c r="QRD2608" s="113"/>
      <c r="QRE2608" s="113"/>
      <c r="QRF2608" s="113"/>
      <c r="QRG2608" s="113"/>
      <c r="QRH2608" s="113"/>
      <c r="QRI2608" s="113"/>
      <c r="QRJ2608" s="113"/>
      <c r="QRK2608" s="113"/>
      <c r="QRL2608" s="113"/>
      <c r="QRM2608" s="113"/>
      <c r="QRN2608" s="113"/>
      <c r="QRO2608" s="113"/>
      <c r="QRP2608" s="113"/>
      <c r="QRQ2608" s="113"/>
      <c r="QRR2608" s="113"/>
      <c r="QRS2608" s="113"/>
      <c r="QRT2608" s="113"/>
      <c r="QRU2608" s="113"/>
      <c r="QRV2608" s="113"/>
      <c r="QRW2608" s="113"/>
      <c r="QRX2608" s="113"/>
      <c r="QRY2608" s="113"/>
      <c r="QRZ2608" s="113"/>
      <c r="QSA2608" s="113"/>
      <c r="QSB2608" s="113"/>
      <c r="QSC2608" s="113"/>
      <c r="QSD2608" s="113"/>
      <c r="QSE2608" s="113"/>
      <c r="QSF2608" s="113"/>
      <c r="QSG2608" s="113"/>
      <c r="QSH2608" s="113"/>
      <c r="QSI2608" s="113"/>
      <c r="QSJ2608" s="113"/>
      <c r="QSK2608" s="113"/>
      <c r="QSL2608" s="113"/>
      <c r="QSM2608" s="113"/>
      <c r="QSN2608" s="113"/>
      <c r="QSO2608" s="113"/>
      <c r="QSP2608" s="113"/>
      <c r="QSQ2608" s="113"/>
      <c r="QSR2608" s="113"/>
      <c r="QSS2608" s="113"/>
      <c r="QST2608" s="113"/>
      <c r="QSU2608" s="113"/>
      <c r="QSV2608" s="113"/>
      <c r="QSW2608" s="113"/>
      <c r="QSX2608" s="113"/>
      <c r="QSY2608" s="113"/>
      <c r="QSZ2608" s="113"/>
      <c r="QTA2608" s="113"/>
      <c r="QTB2608" s="113"/>
      <c r="QTC2608" s="113"/>
      <c r="QTD2608" s="113"/>
      <c r="QTE2608" s="113"/>
      <c r="QTF2608" s="113"/>
      <c r="QTG2608" s="113"/>
      <c r="QTH2608" s="113"/>
      <c r="QTI2608" s="113"/>
      <c r="QTJ2608" s="113"/>
      <c r="QTK2608" s="113"/>
      <c r="QTL2608" s="113"/>
      <c r="QTM2608" s="113"/>
      <c r="QTN2608" s="113"/>
      <c r="QTO2608" s="113"/>
      <c r="QTP2608" s="113"/>
      <c r="QTQ2608" s="113"/>
      <c r="QTR2608" s="113"/>
      <c r="QTS2608" s="113"/>
      <c r="QTT2608" s="113"/>
      <c r="QTU2608" s="113"/>
      <c r="QTV2608" s="113"/>
      <c r="QTW2608" s="113"/>
      <c r="QTX2608" s="113"/>
      <c r="QTY2608" s="113"/>
      <c r="QTZ2608" s="113"/>
      <c r="QUA2608" s="113"/>
      <c r="QUB2608" s="113"/>
      <c r="QUC2608" s="113"/>
      <c r="QUD2608" s="113"/>
      <c r="QUE2608" s="113"/>
      <c r="QUF2608" s="113"/>
      <c r="QUG2608" s="113"/>
      <c r="QUH2608" s="113"/>
      <c r="QUI2608" s="113"/>
      <c r="QUJ2608" s="113"/>
      <c r="QUK2608" s="113"/>
      <c r="QUL2608" s="113"/>
      <c r="QUM2608" s="113"/>
      <c r="QUN2608" s="113"/>
      <c r="QUO2608" s="113"/>
      <c r="QUP2608" s="113"/>
      <c r="QUQ2608" s="113"/>
      <c r="QUR2608" s="113"/>
      <c r="QUS2608" s="113"/>
      <c r="QUT2608" s="113"/>
      <c r="QUU2608" s="113"/>
      <c r="QUV2608" s="113"/>
      <c r="QUW2608" s="113"/>
      <c r="QUX2608" s="113"/>
      <c r="QUY2608" s="113"/>
      <c r="QUZ2608" s="113"/>
      <c r="QVA2608" s="113"/>
      <c r="QVB2608" s="113"/>
      <c r="QVC2608" s="113"/>
      <c r="QVD2608" s="113"/>
      <c r="QVE2608" s="113"/>
      <c r="QVF2608" s="113"/>
      <c r="QVG2608" s="113"/>
      <c r="QVH2608" s="113"/>
      <c r="QVI2608" s="113"/>
      <c r="QVJ2608" s="113"/>
      <c r="QVK2608" s="113"/>
      <c r="QVL2608" s="113"/>
      <c r="QVM2608" s="113"/>
      <c r="QVN2608" s="113"/>
      <c r="QVO2608" s="113"/>
      <c r="QVP2608" s="113"/>
      <c r="QVQ2608" s="113"/>
      <c r="QVR2608" s="113"/>
      <c r="QVS2608" s="113"/>
      <c r="QVT2608" s="113"/>
      <c r="QVU2608" s="113"/>
      <c r="QVV2608" s="113"/>
      <c r="QVW2608" s="113"/>
      <c r="QVX2608" s="113"/>
      <c r="QVY2608" s="113"/>
      <c r="QVZ2608" s="113"/>
      <c r="QWA2608" s="113"/>
      <c r="QWB2608" s="113"/>
      <c r="QWC2608" s="113"/>
      <c r="QWD2608" s="113"/>
      <c r="QWE2608" s="113"/>
      <c r="QWF2608" s="113"/>
      <c r="QWG2608" s="113"/>
      <c r="QWH2608" s="113"/>
      <c r="QWI2608" s="113"/>
      <c r="QWJ2608" s="113"/>
      <c r="QWK2608" s="113"/>
      <c r="QWL2608" s="113"/>
      <c r="QWM2608" s="113"/>
      <c r="QWN2608" s="113"/>
      <c r="QWO2608" s="113"/>
      <c r="QWP2608" s="113"/>
      <c r="QWQ2608" s="113"/>
      <c r="QWR2608" s="113"/>
      <c r="QWS2608" s="113"/>
      <c r="QWT2608" s="113"/>
      <c r="QWU2608" s="113"/>
      <c r="QWV2608" s="113"/>
      <c r="QWW2608" s="113"/>
      <c r="QWX2608" s="113"/>
      <c r="QWY2608" s="113"/>
      <c r="QWZ2608" s="113"/>
      <c r="QXA2608" s="113"/>
      <c r="QXB2608" s="113"/>
      <c r="QXC2608" s="113"/>
      <c r="QXD2608" s="113"/>
      <c r="QXE2608" s="113"/>
      <c r="QXF2608" s="113"/>
      <c r="QXG2608" s="113"/>
      <c r="QXH2608" s="113"/>
      <c r="QXI2608" s="113"/>
      <c r="QXJ2608" s="113"/>
      <c r="QXK2608" s="113"/>
      <c r="QXL2608" s="113"/>
      <c r="QXM2608" s="113"/>
      <c r="QXN2608" s="113"/>
      <c r="QXO2608" s="113"/>
      <c r="QXP2608" s="113"/>
      <c r="QXQ2608" s="113"/>
      <c r="QXR2608" s="113"/>
      <c r="QXS2608" s="113"/>
      <c r="QXT2608" s="113"/>
      <c r="QXU2608" s="113"/>
      <c r="QXV2608" s="113"/>
      <c r="QXW2608" s="113"/>
      <c r="QXX2608" s="113"/>
      <c r="QXY2608" s="113"/>
      <c r="QXZ2608" s="113"/>
      <c r="QYA2608" s="113"/>
      <c r="QYB2608" s="113"/>
      <c r="QYC2608" s="113"/>
      <c r="QYD2608" s="113"/>
      <c r="QYE2608" s="113"/>
      <c r="QYF2608" s="113"/>
      <c r="QYG2608" s="113"/>
      <c r="QYH2608" s="113"/>
      <c r="QYI2608" s="113"/>
      <c r="QYJ2608" s="113"/>
      <c r="QYK2608" s="113"/>
      <c r="QYL2608" s="113"/>
      <c r="QYM2608" s="113"/>
      <c r="QYN2608" s="113"/>
      <c r="QYO2608" s="113"/>
      <c r="QYP2608" s="113"/>
      <c r="QYQ2608" s="113"/>
      <c r="QYR2608" s="113"/>
      <c r="QYS2608" s="113"/>
      <c r="QYT2608" s="113"/>
      <c r="QYU2608" s="113"/>
      <c r="QYV2608" s="113"/>
      <c r="QYW2608" s="113"/>
      <c r="QYX2608" s="113"/>
      <c r="QYY2608" s="113"/>
      <c r="QYZ2608" s="113"/>
      <c r="QZA2608" s="113"/>
      <c r="QZB2608" s="113"/>
      <c r="QZC2608" s="113"/>
      <c r="QZD2608" s="113"/>
      <c r="QZE2608" s="113"/>
      <c r="QZF2608" s="113"/>
      <c r="QZG2608" s="113"/>
      <c r="QZH2608" s="113"/>
      <c r="QZI2608" s="113"/>
      <c r="QZJ2608" s="113"/>
      <c r="QZK2608" s="113"/>
      <c r="QZL2608" s="113"/>
      <c r="QZM2608" s="113"/>
      <c r="QZN2608" s="113"/>
      <c r="QZO2608" s="113"/>
      <c r="QZP2608" s="113"/>
      <c r="QZQ2608" s="113"/>
      <c r="QZR2608" s="113"/>
      <c r="QZS2608" s="113"/>
      <c r="QZT2608" s="113"/>
      <c r="QZU2608" s="113"/>
      <c r="QZV2608" s="113"/>
      <c r="QZW2608" s="113"/>
      <c r="QZX2608" s="113"/>
      <c r="QZY2608" s="113"/>
      <c r="QZZ2608" s="113"/>
      <c r="RAA2608" s="113"/>
      <c r="RAB2608" s="113"/>
      <c r="RAC2608" s="113"/>
      <c r="RAD2608" s="113"/>
      <c r="RAE2608" s="113"/>
      <c r="RAF2608" s="113"/>
      <c r="RAG2608" s="113"/>
      <c r="RAH2608" s="113"/>
      <c r="RAI2608" s="113"/>
      <c r="RAJ2608" s="113"/>
      <c r="RAK2608" s="113"/>
      <c r="RAL2608" s="113"/>
      <c r="RAM2608" s="113"/>
      <c r="RAN2608" s="113"/>
      <c r="RAO2608" s="113"/>
      <c r="RAP2608" s="113"/>
      <c r="RAQ2608" s="113"/>
      <c r="RAR2608" s="113"/>
      <c r="RAS2608" s="113"/>
      <c r="RAT2608" s="113"/>
      <c r="RAU2608" s="113"/>
      <c r="RAV2608" s="113"/>
      <c r="RAW2608" s="113"/>
      <c r="RAX2608" s="113"/>
      <c r="RAY2608" s="113"/>
      <c r="RAZ2608" s="113"/>
      <c r="RBA2608" s="113"/>
      <c r="RBB2608" s="113"/>
      <c r="RBC2608" s="113"/>
      <c r="RBD2608" s="113"/>
      <c r="RBE2608" s="113"/>
      <c r="RBF2608" s="113"/>
      <c r="RBG2608" s="113"/>
      <c r="RBH2608" s="113"/>
      <c r="RBI2608" s="113"/>
      <c r="RBJ2608" s="113"/>
      <c r="RBK2608" s="113"/>
      <c r="RBL2608" s="113"/>
      <c r="RBM2608" s="113"/>
      <c r="RBN2608" s="113"/>
      <c r="RBO2608" s="113"/>
      <c r="RBP2608" s="113"/>
      <c r="RBQ2608" s="113"/>
      <c r="RBR2608" s="113"/>
      <c r="RBS2608" s="113"/>
      <c r="RBT2608" s="113"/>
      <c r="RBU2608" s="113"/>
      <c r="RBV2608" s="113"/>
      <c r="RBW2608" s="113"/>
      <c r="RBX2608" s="113"/>
      <c r="RBY2608" s="113"/>
      <c r="RBZ2608" s="113"/>
      <c r="RCA2608" s="113"/>
      <c r="RCB2608" s="113"/>
      <c r="RCC2608" s="113"/>
      <c r="RCD2608" s="113"/>
      <c r="RCE2608" s="113"/>
      <c r="RCF2608" s="113"/>
      <c r="RCG2608" s="113"/>
      <c r="RCH2608" s="113"/>
      <c r="RCI2608" s="113"/>
      <c r="RCJ2608" s="113"/>
      <c r="RCK2608" s="113"/>
      <c r="RCL2608" s="113"/>
      <c r="RCM2608" s="113"/>
      <c r="RCN2608" s="113"/>
      <c r="RCO2608" s="113"/>
      <c r="RCP2608" s="113"/>
      <c r="RCQ2608" s="113"/>
      <c r="RCR2608" s="113"/>
      <c r="RCS2608" s="113"/>
      <c r="RCT2608" s="113"/>
      <c r="RCU2608" s="113"/>
      <c r="RCV2608" s="113"/>
      <c r="RCW2608" s="113"/>
      <c r="RCX2608" s="113"/>
      <c r="RCY2608" s="113"/>
      <c r="RCZ2608" s="113"/>
      <c r="RDA2608" s="113"/>
      <c r="RDB2608" s="113"/>
      <c r="RDC2608" s="113"/>
      <c r="RDD2608" s="113"/>
      <c r="RDE2608" s="113"/>
      <c r="RDF2608" s="113"/>
      <c r="RDG2608" s="113"/>
      <c r="RDH2608" s="113"/>
      <c r="RDI2608" s="113"/>
      <c r="RDJ2608" s="113"/>
      <c r="RDK2608" s="113"/>
      <c r="RDL2608" s="113"/>
      <c r="RDM2608" s="113"/>
      <c r="RDN2608" s="113"/>
      <c r="RDO2608" s="113"/>
      <c r="RDP2608" s="113"/>
      <c r="RDQ2608" s="113"/>
      <c r="RDR2608" s="113"/>
      <c r="RDS2608" s="113"/>
      <c r="RDT2608" s="113"/>
      <c r="RDU2608" s="113"/>
      <c r="RDV2608" s="113"/>
      <c r="RDW2608" s="113"/>
      <c r="RDX2608" s="113"/>
      <c r="RDY2608" s="113"/>
      <c r="RDZ2608" s="113"/>
      <c r="REA2608" s="113"/>
      <c r="REB2608" s="113"/>
      <c r="REC2608" s="113"/>
      <c r="RED2608" s="113"/>
      <c r="REE2608" s="113"/>
      <c r="REF2608" s="113"/>
      <c r="REG2608" s="113"/>
      <c r="REH2608" s="113"/>
      <c r="REI2608" s="113"/>
      <c r="REJ2608" s="113"/>
      <c r="REK2608" s="113"/>
      <c r="REL2608" s="113"/>
      <c r="REM2608" s="113"/>
      <c r="REN2608" s="113"/>
      <c r="REO2608" s="113"/>
      <c r="REP2608" s="113"/>
      <c r="REQ2608" s="113"/>
      <c r="RER2608" s="113"/>
      <c r="RES2608" s="113"/>
      <c r="RET2608" s="113"/>
      <c r="REU2608" s="113"/>
      <c r="REV2608" s="113"/>
      <c r="REW2608" s="113"/>
      <c r="REX2608" s="113"/>
      <c r="REY2608" s="113"/>
      <c r="REZ2608" s="113"/>
      <c r="RFA2608" s="113"/>
      <c r="RFB2608" s="113"/>
      <c r="RFC2608" s="113"/>
      <c r="RFD2608" s="113"/>
      <c r="RFE2608" s="113"/>
      <c r="RFF2608" s="113"/>
      <c r="RFG2608" s="113"/>
      <c r="RFH2608" s="113"/>
      <c r="RFI2608" s="113"/>
      <c r="RFJ2608" s="113"/>
      <c r="RFK2608" s="113"/>
      <c r="RFL2608" s="113"/>
      <c r="RFM2608" s="113"/>
      <c r="RFN2608" s="113"/>
      <c r="RFO2608" s="113"/>
      <c r="RFP2608" s="113"/>
      <c r="RFQ2608" s="113"/>
      <c r="RFR2608" s="113"/>
      <c r="RFS2608" s="113"/>
      <c r="RFT2608" s="113"/>
      <c r="RFU2608" s="113"/>
      <c r="RFV2608" s="113"/>
      <c r="RFW2608" s="113"/>
      <c r="RFX2608" s="113"/>
      <c r="RFY2608" s="113"/>
      <c r="RFZ2608" s="113"/>
      <c r="RGA2608" s="113"/>
      <c r="RGB2608" s="113"/>
      <c r="RGC2608" s="113"/>
      <c r="RGD2608" s="113"/>
      <c r="RGE2608" s="113"/>
      <c r="RGF2608" s="113"/>
      <c r="RGG2608" s="113"/>
      <c r="RGH2608" s="113"/>
      <c r="RGI2608" s="113"/>
      <c r="RGJ2608" s="113"/>
      <c r="RGK2608" s="113"/>
      <c r="RGL2608" s="113"/>
      <c r="RGM2608" s="113"/>
      <c r="RGN2608" s="113"/>
      <c r="RGO2608" s="113"/>
      <c r="RGP2608" s="113"/>
      <c r="RGQ2608" s="113"/>
      <c r="RGR2608" s="113"/>
      <c r="RGS2608" s="113"/>
      <c r="RGT2608" s="113"/>
      <c r="RGU2608" s="113"/>
      <c r="RGV2608" s="113"/>
      <c r="RGW2608" s="113"/>
      <c r="RGX2608" s="113"/>
      <c r="RGY2608" s="113"/>
      <c r="RGZ2608" s="113"/>
      <c r="RHA2608" s="113"/>
      <c r="RHB2608" s="113"/>
      <c r="RHC2608" s="113"/>
      <c r="RHD2608" s="113"/>
      <c r="RHE2608" s="113"/>
      <c r="RHF2608" s="113"/>
      <c r="RHG2608" s="113"/>
      <c r="RHH2608" s="113"/>
      <c r="RHI2608" s="113"/>
      <c r="RHJ2608" s="113"/>
      <c r="RHK2608" s="113"/>
      <c r="RHL2608" s="113"/>
      <c r="RHM2608" s="113"/>
      <c r="RHN2608" s="113"/>
      <c r="RHO2608" s="113"/>
      <c r="RHP2608" s="113"/>
      <c r="RHQ2608" s="113"/>
      <c r="RHR2608" s="113"/>
      <c r="RHS2608" s="113"/>
      <c r="RHT2608" s="113"/>
      <c r="RHU2608" s="113"/>
      <c r="RHV2608" s="113"/>
      <c r="RHW2608" s="113"/>
      <c r="RHX2608" s="113"/>
      <c r="RHY2608" s="113"/>
      <c r="RHZ2608" s="113"/>
      <c r="RIA2608" s="113"/>
      <c r="RIB2608" s="113"/>
      <c r="RIC2608" s="113"/>
      <c r="RID2608" s="113"/>
      <c r="RIE2608" s="113"/>
      <c r="RIF2608" s="113"/>
      <c r="RIG2608" s="113"/>
      <c r="RIH2608" s="113"/>
      <c r="RII2608" s="113"/>
      <c r="RIJ2608" s="113"/>
      <c r="RIK2608" s="113"/>
      <c r="RIL2608" s="113"/>
      <c r="RIM2608" s="113"/>
      <c r="RIN2608" s="113"/>
      <c r="RIO2608" s="113"/>
      <c r="RIP2608" s="113"/>
      <c r="RIQ2608" s="113"/>
      <c r="RIR2608" s="113"/>
      <c r="RIS2608" s="113"/>
      <c r="RIT2608" s="113"/>
      <c r="RIU2608" s="113"/>
      <c r="RIV2608" s="113"/>
      <c r="RIW2608" s="113"/>
      <c r="RIX2608" s="113"/>
      <c r="RIY2608" s="113"/>
      <c r="RIZ2608" s="113"/>
      <c r="RJA2608" s="113"/>
      <c r="RJB2608" s="113"/>
      <c r="RJC2608" s="113"/>
      <c r="RJD2608" s="113"/>
      <c r="RJE2608" s="113"/>
      <c r="RJF2608" s="113"/>
      <c r="RJG2608" s="113"/>
      <c r="RJH2608" s="113"/>
      <c r="RJI2608" s="113"/>
      <c r="RJJ2608" s="113"/>
      <c r="RJK2608" s="113"/>
      <c r="RJL2608" s="113"/>
      <c r="RJM2608" s="113"/>
      <c r="RJN2608" s="113"/>
      <c r="RJO2608" s="113"/>
      <c r="RJP2608" s="113"/>
      <c r="RJQ2608" s="113"/>
      <c r="RJR2608" s="113"/>
      <c r="RJS2608" s="113"/>
      <c r="RJT2608" s="113"/>
      <c r="RJU2608" s="113"/>
      <c r="RJV2608" s="113"/>
      <c r="RJW2608" s="113"/>
      <c r="RJX2608" s="113"/>
      <c r="RJY2608" s="113"/>
      <c r="RJZ2608" s="113"/>
      <c r="RKA2608" s="113"/>
      <c r="RKB2608" s="113"/>
      <c r="RKC2608" s="113"/>
      <c r="RKD2608" s="113"/>
      <c r="RKE2608" s="113"/>
      <c r="RKF2608" s="113"/>
      <c r="RKG2608" s="113"/>
      <c r="RKH2608" s="113"/>
      <c r="RKI2608" s="113"/>
      <c r="RKJ2608" s="113"/>
      <c r="RKK2608" s="113"/>
      <c r="RKL2608" s="113"/>
      <c r="RKM2608" s="113"/>
      <c r="RKN2608" s="113"/>
      <c r="RKO2608" s="113"/>
      <c r="RKP2608" s="113"/>
      <c r="RKQ2608" s="113"/>
      <c r="RKR2608" s="113"/>
      <c r="RKS2608" s="113"/>
      <c r="RKT2608" s="113"/>
      <c r="RKU2608" s="113"/>
      <c r="RKV2608" s="113"/>
      <c r="RKW2608" s="113"/>
      <c r="RKX2608" s="113"/>
      <c r="RKY2608" s="113"/>
      <c r="RKZ2608" s="113"/>
      <c r="RLA2608" s="113"/>
      <c r="RLB2608" s="113"/>
      <c r="RLC2608" s="113"/>
      <c r="RLD2608" s="113"/>
      <c r="RLE2608" s="113"/>
      <c r="RLF2608" s="113"/>
      <c r="RLG2608" s="113"/>
      <c r="RLH2608" s="113"/>
      <c r="RLI2608" s="113"/>
      <c r="RLJ2608" s="113"/>
      <c r="RLK2608" s="113"/>
      <c r="RLL2608" s="113"/>
      <c r="RLM2608" s="113"/>
      <c r="RLN2608" s="113"/>
      <c r="RLO2608" s="113"/>
      <c r="RLP2608" s="113"/>
      <c r="RLQ2608" s="113"/>
      <c r="RLR2608" s="113"/>
      <c r="RLS2608" s="113"/>
      <c r="RLT2608" s="113"/>
      <c r="RLU2608" s="113"/>
      <c r="RLV2608" s="113"/>
      <c r="RLW2608" s="113"/>
      <c r="RLX2608" s="113"/>
      <c r="RLY2608" s="113"/>
      <c r="RLZ2608" s="113"/>
      <c r="RMA2608" s="113"/>
      <c r="RMB2608" s="113"/>
      <c r="RMC2608" s="113"/>
      <c r="RMD2608" s="113"/>
      <c r="RME2608" s="113"/>
      <c r="RMF2608" s="113"/>
      <c r="RMG2608" s="113"/>
      <c r="RMH2608" s="113"/>
      <c r="RMI2608" s="113"/>
      <c r="RMJ2608" s="113"/>
      <c r="RMK2608" s="113"/>
      <c r="RML2608" s="113"/>
      <c r="RMM2608" s="113"/>
      <c r="RMN2608" s="113"/>
      <c r="RMO2608" s="113"/>
      <c r="RMP2608" s="113"/>
      <c r="RMQ2608" s="113"/>
      <c r="RMR2608" s="113"/>
      <c r="RMS2608" s="113"/>
      <c r="RMT2608" s="113"/>
      <c r="RMU2608" s="113"/>
      <c r="RMV2608" s="113"/>
      <c r="RMW2608" s="113"/>
      <c r="RMX2608" s="113"/>
      <c r="RMY2608" s="113"/>
      <c r="RMZ2608" s="113"/>
      <c r="RNA2608" s="113"/>
      <c r="RNB2608" s="113"/>
      <c r="RNC2608" s="113"/>
      <c r="RND2608" s="113"/>
      <c r="RNE2608" s="113"/>
      <c r="RNF2608" s="113"/>
      <c r="RNG2608" s="113"/>
      <c r="RNH2608" s="113"/>
      <c r="RNI2608" s="113"/>
      <c r="RNJ2608" s="113"/>
      <c r="RNK2608" s="113"/>
      <c r="RNL2608" s="113"/>
      <c r="RNM2608" s="113"/>
      <c r="RNN2608" s="113"/>
      <c r="RNO2608" s="113"/>
      <c r="RNP2608" s="113"/>
      <c r="RNQ2608" s="113"/>
      <c r="RNR2608" s="113"/>
      <c r="RNS2608" s="113"/>
      <c r="RNT2608" s="113"/>
      <c r="RNU2608" s="113"/>
      <c r="RNV2608" s="113"/>
      <c r="RNW2608" s="113"/>
      <c r="RNX2608" s="113"/>
      <c r="RNY2608" s="113"/>
      <c r="RNZ2608" s="113"/>
      <c r="ROA2608" s="113"/>
      <c r="ROB2608" s="113"/>
      <c r="ROC2608" s="113"/>
      <c r="ROD2608" s="113"/>
      <c r="ROE2608" s="113"/>
      <c r="ROF2608" s="113"/>
      <c r="ROG2608" s="113"/>
      <c r="ROH2608" s="113"/>
      <c r="ROI2608" s="113"/>
      <c r="ROJ2608" s="113"/>
      <c r="ROK2608" s="113"/>
      <c r="ROL2608" s="113"/>
      <c r="ROM2608" s="113"/>
      <c r="RON2608" s="113"/>
      <c r="ROO2608" s="113"/>
      <c r="ROP2608" s="113"/>
      <c r="ROQ2608" s="113"/>
      <c r="ROR2608" s="113"/>
      <c r="ROS2608" s="113"/>
      <c r="ROT2608" s="113"/>
      <c r="ROU2608" s="113"/>
      <c r="ROV2608" s="113"/>
      <c r="ROW2608" s="113"/>
      <c r="ROX2608" s="113"/>
      <c r="ROY2608" s="113"/>
      <c r="ROZ2608" s="113"/>
      <c r="RPA2608" s="113"/>
      <c r="RPB2608" s="113"/>
      <c r="RPC2608" s="113"/>
      <c r="RPD2608" s="113"/>
      <c r="RPE2608" s="113"/>
      <c r="RPF2608" s="113"/>
      <c r="RPG2608" s="113"/>
      <c r="RPH2608" s="113"/>
      <c r="RPI2608" s="113"/>
      <c r="RPJ2608" s="113"/>
      <c r="RPK2608" s="113"/>
      <c r="RPL2608" s="113"/>
      <c r="RPM2608" s="113"/>
      <c r="RPN2608" s="113"/>
      <c r="RPO2608" s="113"/>
      <c r="RPP2608" s="113"/>
      <c r="RPQ2608" s="113"/>
      <c r="RPR2608" s="113"/>
      <c r="RPS2608" s="113"/>
      <c r="RPT2608" s="113"/>
      <c r="RPU2608" s="113"/>
      <c r="RPV2608" s="113"/>
      <c r="RPW2608" s="113"/>
      <c r="RPX2608" s="113"/>
      <c r="RPY2608" s="113"/>
      <c r="RPZ2608" s="113"/>
      <c r="RQA2608" s="113"/>
      <c r="RQB2608" s="113"/>
      <c r="RQC2608" s="113"/>
      <c r="RQD2608" s="113"/>
      <c r="RQE2608" s="113"/>
      <c r="RQF2608" s="113"/>
      <c r="RQG2608" s="113"/>
      <c r="RQH2608" s="113"/>
      <c r="RQI2608" s="113"/>
      <c r="RQJ2608" s="113"/>
      <c r="RQK2608" s="113"/>
      <c r="RQL2608" s="113"/>
      <c r="RQM2608" s="113"/>
      <c r="RQN2608" s="113"/>
      <c r="RQO2608" s="113"/>
      <c r="RQP2608" s="113"/>
      <c r="RQQ2608" s="113"/>
      <c r="RQR2608" s="113"/>
      <c r="RQS2608" s="113"/>
      <c r="RQT2608" s="113"/>
      <c r="RQU2608" s="113"/>
      <c r="RQV2608" s="113"/>
      <c r="RQW2608" s="113"/>
      <c r="RQX2608" s="113"/>
      <c r="RQY2608" s="113"/>
      <c r="RQZ2608" s="113"/>
      <c r="RRA2608" s="113"/>
      <c r="RRB2608" s="113"/>
      <c r="RRC2608" s="113"/>
      <c r="RRD2608" s="113"/>
      <c r="RRE2608" s="113"/>
      <c r="RRF2608" s="113"/>
      <c r="RRG2608" s="113"/>
      <c r="RRH2608" s="113"/>
      <c r="RRI2608" s="113"/>
      <c r="RRJ2608" s="113"/>
      <c r="RRK2608" s="113"/>
      <c r="RRL2608" s="113"/>
      <c r="RRM2608" s="113"/>
      <c r="RRN2608" s="113"/>
      <c r="RRO2608" s="113"/>
      <c r="RRP2608" s="113"/>
      <c r="RRQ2608" s="113"/>
      <c r="RRR2608" s="113"/>
      <c r="RRS2608" s="113"/>
      <c r="RRT2608" s="113"/>
      <c r="RRU2608" s="113"/>
      <c r="RRV2608" s="113"/>
      <c r="RRW2608" s="113"/>
      <c r="RRX2608" s="113"/>
      <c r="RRY2608" s="113"/>
      <c r="RRZ2608" s="113"/>
      <c r="RSA2608" s="113"/>
      <c r="RSB2608" s="113"/>
      <c r="RSC2608" s="113"/>
      <c r="RSD2608" s="113"/>
      <c r="RSE2608" s="113"/>
      <c r="RSF2608" s="113"/>
      <c r="RSG2608" s="113"/>
      <c r="RSH2608" s="113"/>
      <c r="RSI2608" s="113"/>
      <c r="RSJ2608" s="113"/>
      <c r="RSK2608" s="113"/>
      <c r="RSL2608" s="113"/>
      <c r="RSM2608" s="113"/>
      <c r="RSN2608" s="113"/>
      <c r="RSO2608" s="113"/>
      <c r="RSP2608" s="113"/>
      <c r="RSQ2608" s="113"/>
      <c r="RSR2608" s="113"/>
      <c r="RSS2608" s="113"/>
      <c r="RST2608" s="113"/>
      <c r="RSU2608" s="113"/>
      <c r="RSV2608" s="113"/>
      <c r="RSW2608" s="113"/>
      <c r="RSX2608" s="113"/>
      <c r="RSY2608" s="113"/>
      <c r="RSZ2608" s="113"/>
      <c r="RTA2608" s="113"/>
      <c r="RTB2608" s="113"/>
      <c r="RTC2608" s="113"/>
      <c r="RTD2608" s="113"/>
      <c r="RTE2608" s="113"/>
      <c r="RTF2608" s="113"/>
      <c r="RTG2608" s="113"/>
      <c r="RTH2608" s="113"/>
      <c r="RTI2608" s="113"/>
      <c r="RTJ2608" s="113"/>
      <c r="RTK2608" s="113"/>
      <c r="RTL2608" s="113"/>
      <c r="RTM2608" s="113"/>
      <c r="RTN2608" s="113"/>
      <c r="RTO2608" s="113"/>
      <c r="RTP2608" s="113"/>
      <c r="RTQ2608" s="113"/>
      <c r="RTR2608" s="113"/>
      <c r="RTS2608" s="113"/>
      <c r="RTT2608" s="113"/>
      <c r="RTU2608" s="113"/>
      <c r="RTV2608" s="113"/>
      <c r="RTW2608" s="113"/>
      <c r="RTX2608" s="113"/>
      <c r="RTY2608" s="113"/>
      <c r="RTZ2608" s="113"/>
      <c r="RUA2608" s="113"/>
      <c r="RUB2608" s="113"/>
      <c r="RUC2608" s="113"/>
      <c r="RUD2608" s="113"/>
      <c r="RUE2608" s="113"/>
      <c r="RUF2608" s="113"/>
      <c r="RUG2608" s="113"/>
      <c r="RUH2608" s="113"/>
      <c r="RUI2608" s="113"/>
      <c r="RUJ2608" s="113"/>
      <c r="RUK2608" s="113"/>
      <c r="RUL2608" s="113"/>
      <c r="RUM2608" s="113"/>
      <c r="RUN2608" s="113"/>
      <c r="RUO2608" s="113"/>
      <c r="RUP2608" s="113"/>
      <c r="RUQ2608" s="113"/>
      <c r="RUR2608" s="113"/>
      <c r="RUS2608" s="113"/>
      <c r="RUT2608" s="113"/>
      <c r="RUU2608" s="113"/>
      <c r="RUV2608" s="113"/>
      <c r="RUW2608" s="113"/>
      <c r="RUX2608" s="113"/>
      <c r="RUY2608" s="113"/>
      <c r="RUZ2608" s="113"/>
      <c r="RVA2608" s="113"/>
      <c r="RVB2608" s="113"/>
      <c r="RVC2608" s="113"/>
      <c r="RVD2608" s="113"/>
      <c r="RVE2608" s="113"/>
      <c r="RVF2608" s="113"/>
      <c r="RVG2608" s="113"/>
      <c r="RVH2608" s="113"/>
      <c r="RVI2608" s="113"/>
      <c r="RVJ2608" s="113"/>
      <c r="RVK2608" s="113"/>
      <c r="RVL2608" s="113"/>
      <c r="RVM2608" s="113"/>
      <c r="RVN2608" s="113"/>
      <c r="RVO2608" s="113"/>
      <c r="RVP2608" s="113"/>
      <c r="RVQ2608" s="113"/>
      <c r="RVR2608" s="113"/>
      <c r="RVS2608" s="113"/>
      <c r="RVT2608" s="113"/>
      <c r="RVU2608" s="113"/>
      <c r="RVV2608" s="113"/>
      <c r="RVW2608" s="113"/>
      <c r="RVX2608" s="113"/>
      <c r="RVY2608" s="113"/>
      <c r="RVZ2608" s="113"/>
      <c r="RWA2608" s="113"/>
      <c r="RWB2608" s="113"/>
      <c r="RWC2608" s="113"/>
      <c r="RWD2608" s="113"/>
      <c r="RWE2608" s="113"/>
      <c r="RWF2608" s="113"/>
      <c r="RWG2608" s="113"/>
      <c r="RWH2608" s="113"/>
      <c r="RWI2608" s="113"/>
      <c r="RWJ2608" s="113"/>
      <c r="RWK2608" s="113"/>
      <c r="RWL2608" s="113"/>
      <c r="RWM2608" s="113"/>
      <c r="RWN2608" s="113"/>
      <c r="RWO2608" s="113"/>
      <c r="RWP2608" s="113"/>
      <c r="RWQ2608" s="113"/>
      <c r="RWR2608" s="113"/>
      <c r="RWS2608" s="113"/>
      <c r="RWT2608" s="113"/>
      <c r="RWU2608" s="113"/>
      <c r="RWV2608" s="113"/>
      <c r="RWW2608" s="113"/>
      <c r="RWX2608" s="113"/>
      <c r="RWY2608" s="113"/>
      <c r="RWZ2608" s="113"/>
      <c r="RXA2608" s="113"/>
      <c r="RXB2608" s="113"/>
      <c r="RXC2608" s="113"/>
      <c r="RXD2608" s="113"/>
      <c r="RXE2608" s="113"/>
      <c r="RXF2608" s="113"/>
      <c r="RXG2608" s="113"/>
      <c r="RXH2608" s="113"/>
      <c r="RXI2608" s="113"/>
      <c r="RXJ2608" s="113"/>
      <c r="RXK2608" s="113"/>
      <c r="RXL2608" s="113"/>
      <c r="RXM2608" s="113"/>
      <c r="RXN2608" s="113"/>
      <c r="RXO2608" s="113"/>
      <c r="RXP2608" s="113"/>
      <c r="RXQ2608" s="113"/>
      <c r="RXR2608" s="113"/>
      <c r="RXS2608" s="113"/>
      <c r="RXT2608" s="113"/>
      <c r="RXU2608" s="113"/>
      <c r="RXV2608" s="113"/>
      <c r="RXW2608" s="113"/>
      <c r="RXX2608" s="113"/>
      <c r="RXY2608" s="113"/>
      <c r="RXZ2608" s="113"/>
      <c r="RYA2608" s="113"/>
      <c r="RYB2608" s="113"/>
      <c r="RYC2608" s="113"/>
      <c r="RYD2608" s="113"/>
      <c r="RYE2608" s="113"/>
      <c r="RYF2608" s="113"/>
      <c r="RYG2608" s="113"/>
      <c r="RYH2608" s="113"/>
      <c r="RYI2608" s="113"/>
      <c r="RYJ2608" s="113"/>
      <c r="RYK2608" s="113"/>
      <c r="RYL2608" s="113"/>
      <c r="RYM2608" s="113"/>
      <c r="RYN2608" s="113"/>
      <c r="RYO2608" s="113"/>
      <c r="RYP2608" s="113"/>
      <c r="RYQ2608" s="113"/>
      <c r="RYR2608" s="113"/>
      <c r="RYS2608" s="113"/>
      <c r="RYT2608" s="113"/>
      <c r="RYU2608" s="113"/>
      <c r="RYV2608" s="113"/>
      <c r="RYW2608" s="113"/>
      <c r="RYX2608" s="113"/>
      <c r="RYY2608" s="113"/>
      <c r="RYZ2608" s="113"/>
      <c r="RZA2608" s="113"/>
      <c r="RZB2608" s="113"/>
      <c r="RZC2608" s="113"/>
      <c r="RZD2608" s="113"/>
      <c r="RZE2608" s="113"/>
      <c r="RZF2608" s="113"/>
      <c r="RZG2608" s="113"/>
      <c r="RZH2608" s="113"/>
      <c r="RZI2608" s="113"/>
      <c r="RZJ2608" s="113"/>
      <c r="RZK2608" s="113"/>
      <c r="RZL2608" s="113"/>
      <c r="RZM2608" s="113"/>
      <c r="RZN2608" s="113"/>
      <c r="RZO2608" s="113"/>
      <c r="RZP2608" s="113"/>
      <c r="RZQ2608" s="113"/>
      <c r="RZR2608" s="113"/>
      <c r="RZS2608" s="113"/>
      <c r="RZT2608" s="113"/>
      <c r="RZU2608" s="113"/>
      <c r="RZV2608" s="113"/>
      <c r="RZW2608" s="113"/>
      <c r="RZX2608" s="113"/>
      <c r="RZY2608" s="113"/>
      <c r="RZZ2608" s="113"/>
      <c r="SAA2608" s="113"/>
      <c r="SAB2608" s="113"/>
      <c r="SAC2608" s="113"/>
      <c r="SAD2608" s="113"/>
      <c r="SAE2608" s="113"/>
      <c r="SAF2608" s="113"/>
      <c r="SAG2608" s="113"/>
      <c r="SAH2608" s="113"/>
      <c r="SAI2608" s="113"/>
      <c r="SAJ2608" s="113"/>
      <c r="SAK2608" s="113"/>
      <c r="SAL2608" s="113"/>
      <c r="SAM2608" s="113"/>
      <c r="SAN2608" s="113"/>
      <c r="SAO2608" s="113"/>
      <c r="SAP2608" s="113"/>
      <c r="SAQ2608" s="113"/>
      <c r="SAR2608" s="113"/>
      <c r="SAS2608" s="113"/>
      <c r="SAT2608" s="113"/>
      <c r="SAU2608" s="113"/>
      <c r="SAV2608" s="113"/>
      <c r="SAW2608" s="113"/>
      <c r="SAX2608" s="113"/>
      <c r="SAY2608" s="113"/>
      <c r="SAZ2608" s="113"/>
      <c r="SBA2608" s="113"/>
      <c r="SBB2608" s="113"/>
      <c r="SBC2608" s="113"/>
      <c r="SBD2608" s="113"/>
      <c r="SBE2608" s="113"/>
      <c r="SBF2608" s="113"/>
      <c r="SBG2608" s="113"/>
      <c r="SBH2608" s="113"/>
      <c r="SBI2608" s="113"/>
      <c r="SBJ2608" s="113"/>
      <c r="SBK2608" s="113"/>
      <c r="SBL2608" s="113"/>
      <c r="SBM2608" s="113"/>
      <c r="SBN2608" s="113"/>
      <c r="SBO2608" s="113"/>
      <c r="SBP2608" s="113"/>
      <c r="SBQ2608" s="113"/>
      <c r="SBR2608" s="113"/>
      <c r="SBS2608" s="113"/>
      <c r="SBT2608" s="113"/>
      <c r="SBU2608" s="113"/>
      <c r="SBV2608" s="113"/>
      <c r="SBW2608" s="113"/>
      <c r="SBX2608" s="113"/>
      <c r="SBY2608" s="113"/>
      <c r="SBZ2608" s="113"/>
      <c r="SCA2608" s="113"/>
      <c r="SCB2608" s="113"/>
      <c r="SCC2608" s="113"/>
      <c r="SCD2608" s="113"/>
      <c r="SCE2608" s="113"/>
      <c r="SCF2608" s="113"/>
      <c r="SCG2608" s="113"/>
      <c r="SCH2608" s="113"/>
      <c r="SCI2608" s="113"/>
      <c r="SCJ2608" s="113"/>
      <c r="SCK2608" s="113"/>
      <c r="SCL2608" s="113"/>
      <c r="SCM2608" s="113"/>
      <c r="SCN2608" s="113"/>
      <c r="SCO2608" s="113"/>
      <c r="SCP2608" s="113"/>
      <c r="SCQ2608" s="113"/>
      <c r="SCR2608" s="113"/>
      <c r="SCS2608" s="113"/>
      <c r="SCT2608" s="113"/>
      <c r="SCU2608" s="113"/>
      <c r="SCV2608" s="113"/>
      <c r="SCW2608" s="113"/>
      <c r="SCX2608" s="113"/>
      <c r="SCY2608" s="113"/>
      <c r="SCZ2608" s="113"/>
      <c r="SDA2608" s="113"/>
      <c r="SDB2608" s="113"/>
      <c r="SDC2608" s="113"/>
      <c r="SDD2608" s="113"/>
      <c r="SDE2608" s="113"/>
      <c r="SDF2608" s="113"/>
      <c r="SDG2608" s="113"/>
      <c r="SDH2608" s="113"/>
      <c r="SDI2608" s="113"/>
      <c r="SDJ2608" s="113"/>
      <c r="SDK2608" s="113"/>
      <c r="SDL2608" s="113"/>
      <c r="SDM2608" s="113"/>
      <c r="SDN2608" s="113"/>
      <c r="SDO2608" s="113"/>
      <c r="SDP2608" s="113"/>
      <c r="SDQ2608" s="113"/>
      <c r="SDR2608" s="113"/>
      <c r="SDS2608" s="113"/>
      <c r="SDT2608" s="113"/>
      <c r="SDU2608" s="113"/>
      <c r="SDV2608" s="113"/>
      <c r="SDW2608" s="113"/>
      <c r="SDX2608" s="113"/>
      <c r="SDY2608" s="113"/>
      <c r="SDZ2608" s="113"/>
      <c r="SEA2608" s="113"/>
      <c r="SEB2608" s="113"/>
      <c r="SEC2608" s="113"/>
      <c r="SED2608" s="113"/>
      <c r="SEE2608" s="113"/>
      <c r="SEF2608" s="113"/>
      <c r="SEG2608" s="113"/>
      <c r="SEH2608" s="113"/>
      <c r="SEI2608" s="113"/>
      <c r="SEJ2608" s="113"/>
      <c r="SEK2608" s="113"/>
      <c r="SEL2608" s="113"/>
      <c r="SEM2608" s="113"/>
      <c r="SEN2608" s="113"/>
      <c r="SEO2608" s="113"/>
      <c r="SEP2608" s="113"/>
      <c r="SEQ2608" s="113"/>
      <c r="SER2608" s="113"/>
      <c r="SES2608" s="113"/>
      <c r="SET2608" s="113"/>
      <c r="SEU2608" s="113"/>
      <c r="SEV2608" s="113"/>
      <c r="SEW2608" s="113"/>
      <c r="SEX2608" s="113"/>
      <c r="SEY2608" s="113"/>
      <c r="SEZ2608" s="113"/>
      <c r="SFA2608" s="113"/>
      <c r="SFB2608" s="113"/>
      <c r="SFC2608" s="113"/>
      <c r="SFD2608" s="113"/>
      <c r="SFE2608" s="113"/>
      <c r="SFF2608" s="113"/>
      <c r="SFG2608" s="113"/>
      <c r="SFH2608" s="113"/>
      <c r="SFI2608" s="113"/>
      <c r="SFJ2608" s="113"/>
      <c r="SFK2608" s="113"/>
      <c r="SFL2608" s="113"/>
      <c r="SFM2608" s="113"/>
      <c r="SFN2608" s="113"/>
      <c r="SFO2608" s="113"/>
      <c r="SFP2608" s="113"/>
      <c r="SFQ2608" s="113"/>
      <c r="SFR2608" s="113"/>
      <c r="SFS2608" s="113"/>
      <c r="SFT2608" s="113"/>
      <c r="SFU2608" s="113"/>
      <c r="SFV2608" s="113"/>
      <c r="SFW2608" s="113"/>
      <c r="SFX2608" s="113"/>
      <c r="SFY2608" s="113"/>
      <c r="SFZ2608" s="113"/>
      <c r="SGA2608" s="113"/>
      <c r="SGB2608" s="113"/>
      <c r="SGC2608" s="113"/>
      <c r="SGD2608" s="113"/>
      <c r="SGE2608" s="113"/>
      <c r="SGF2608" s="113"/>
      <c r="SGG2608" s="113"/>
      <c r="SGH2608" s="113"/>
      <c r="SGI2608" s="113"/>
      <c r="SGJ2608" s="113"/>
      <c r="SGK2608" s="113"/>
      <c r="SGL2608" s="113"/>
      <c r="SGM2608" s="113"/>
      <c r="SGN2608" s="113"/>
      <c r="SGO2608" s="113"/>
      <c r="SGP2608" s="113"/>
      <c r="SGQ2608" s="113"/>
      <c r="SGR2608" s="113"/>
      <c r="SGS2608" s="113"/>
      <c r="SGT2608" s="113"/>
      <c r="SGU2608" s="113"/>
      <c r="SGV2608" s="113"/>
      <c r="SGW2608" s="113"/>
      <c r="SGX2608" s="113"/>
      <c r="SGY2608" s="113"/>
      <c r="SGZ2608" s="113"/>
      <c r="SHA2608" s="113"/>
      <c r="SHB2608" s="113"/>
      <c r="SHC2608" s="113"/>
      <c r="SHD2608" s="113"/>
      <c r="SHE2608" s="113"/>
      <c r="SHF2608" s="113"/>
      <c r="SHG2608" s="113"/>
      <c r="SHH2608" s="113"/>
      <c r="SHI2608" s="113"/>
      <c r="SHJ2608" s="113"/>
      <c r="SHK2608" s="113"/>
      <c r="SHL2608" s="113"/>
      <c r="SHM2608" s="113"/>
      <c r="SHN2608" s="113"/>
      <c r="SHO2608" s="113"/>
      <c r="SHP2608" s="113"/>
      <c r="SHQ2608" s="113"/>
      <c r="SHR2608" s="113"/>
      <c r="SHS2608" s="113"/>
      <c r="SHT2608" s="113"/>
      <c r="SHU2608" s="113"/>
      <c r="SHV2608" s="113"/>
      <c r="SHW2608" s="113"/>
      <c r="SHX2608" s="113"/>
      <c r="SHY2608" s="113"/>
      <c r="SHZ2608" s="113"/>
      <c r="SIA2608" s="113"/>
      <c r="SIB2608" s="113"/>
      <c r="SIC2608" s="113"/>
      <c r="SID2608" s="113"/>
      <c r="SIE2608" s="113"/>
      <c r="SIF2608" s="113"/>
      <c r="SIG2608" s="113"/>
      <c r="SIH2608" s="113"/>
      <c r="SII2608" s="113"/>
      <c r="SIJ2608" s="113"/>
      <c r="SIK2608" s="113"/>
      <c r="SIL2608" s="113"/>
      <c r="SIM2608" s="113"/>
      <c r="SIN2608" s="113"/>
      <c r="SIO2608" s="113"/>
      <c r="SIP2608" s="113"/>
      <c r="SIQ2608" s="113"/>
      <c r="SIR2608" s="113"/>
      <c r="SIS2608" s="113"/>
      <c r="SIT2608" s="113"/>
      <c r="SIU2608" s="113"/>
      <c r="SIV2608" s="113"/>
      <c r="SIW2608" s="113"/>
      <c r="SIX2608" s="113"/>
      <c r="SIY2608" s="113"/>
      <c r="SIZ2608" s="113"/>
      <c r="SJA2608" s="113"/>
      <c r="SJB2608" s="113"/>
      <c r="SJC2608" s="113"/>
      <c r="SJD2608" s="113"/>
      <c r="SJE2608" s="113"/>
      <c r="SJF2608" s="113"/>
      <c r="SJG2608" s="113"/>
      <c r="SJH2608" s="113"/>
      <c r="SJI2608" s="113"/>
      <c r="SJJ2608" s="113"/>
      <c r="SJK2608" s="113"/>
      <c r="SJL2608" s="113"/>
      <c r="SJM2608" s="113"/>
      <c r="SJN2608" s="113"/>
      <c r="SJO2608" s="113"/>
      <c r="SJP2608" s="113"/>
      <c r="SJQ2608" s="113"/>
      <c r="SJR2608" s="113"/>
      <c r="SJS2608" s="113"/>
      <c r="SJT2608" s="113"/>
      <c r="SJU2608" s="113"/>
      <c r="SJV2608" s="113"/>
      <c r="SJW2608" s="113"/>
      <c r="SJX2608" s="113"/>
      <c r="SJY2608" s="113"/>
      <c r="SJZ2608" s="113"/>
      <c r="SKA2608" s="113"/>
      <c r="SKB2608" s="113"/>
      <c r="SKC2608" s="113"/>
      <c r="SKD2608" s="113"/>
      <c r="SKE2608" s="113"/>
      <c r="SKF2608" s="113"/>
      <c r="SKG2608" s="113"/>
      <c r="SKH2608" s="113"/>
      <c r="SKI2608" s="113"/>
      <c r="SKJ2608" s="113"/>
      <c r="SKK2608" s="113"/>
      <c r="SKL2608" s="113"/>
      <c r="SKM2608" s="113"/>
      <c r="SKN2608" s="113"/>
      <c r="SKO2608" s="113"/>
      <c r="SKP2608" s="113"/>
      <c r="SKQ2608" s="113"/>
      <c r="SKR2608" s="113"/>
      <c r="SKS2608" s="113"/>
      <c r="SKT2608" s="113"/>
      <c r="SKU2608" s="113"/>
      <c r="SKV2608" s="113"/>
      <c r="SKW2608" s="113"/>
      <c r="SKX2608" s="113"/>
      <c r="SKY2608" s="113"/>
      <c r="SKZ2608" s="113"/>
      <c r="SLA2608" s="113"/>
      <c r="SLB2608" s="113"/>
      <c r="SLC2608" s="113"/>
      <c r="SLD2608" s="113"/>
      <c r="SLE2608" s="113"/>
      <c r="SLF2608" s="113"/>
      <c r="SLG2608" s="113"/>
      <c r="SLH2608" s="113"/>
      <c r="SLI2608" s="113"/>
      <c r="SLJ2608" s="113"/>
      <c r="SLK2608" s="113"/>
      <c r="SLL2608" s="113"/>
      <c r="SLM2608" s="113"/>
      <c r="SLN2608" s="113"/>
      <c r="SLO2608" s="113"/>
      <c r="SLP2608" s="113"/>
      <c r="SLQ2608" s="113"/>
      <c r="SLR2608" s="113"/>
      <c r="SLS2608" s="113"/>
      <c r="SLT2608" s="113"/>
      <c r="SLU2608" s="113"/>
      <c r="SLV2608" s="113"/>
      <c r="SLW2608" s="113"/>
      <c r="SLX2608" s="113"/>
      <c r="SLY2608" s="113"/>
      <c r="SLZ2608" s="113"/>
      <c r="SMA2608" s="113"/>
      <c r="SMB2608" s="113"/>
      <c r="SMC2608" s="113"/>
      <c r="SMD2608" s="113"/>
      <c r="SME2608" s="113"/>
      <c r="SMF2608" s="113"/>
      <c r="SMG2608" s="113"/>
      <c r="SMH2608" s="113"/>
      <c r="SMI2608" s="113"/>
      <c r="SMJ2608" s="113"/>
      <c r="SMK2608" s="113"/>
      <c r="SML2608" s="113"/>
      <c r="SMM2608" s="113"/>
      <c r="SMN2608" s="113"/>
      <c r="SMO2608" s="113"/>
      <c r="SMP2608" s="113"/>
      <c r="SMQ2608" s="113"/>
      <c r="SMR2608" s="113"/>
      <c r="SMS2608" s="113"/>
      <c r="SMT2608" s="113"/>
      <c r="SMU2608" s="113"/>
      <c r="SMV2608" s="113"/>
      <c r="SMW2608" s="113"/>
      <c r="SMX2608" s="113"/>
      <c r="SMY2608" s="113"/>
      <c r="SMZ2608" s="113"/>
      <c r="SNA2608" s="113"/>
      <c r="SNB2608" s="113"/>
      <c r="SNC2608" s="113"/>
      <c r="SND2608" s="113"/>
      <c r="SNE2608" s="113"/>
      <c r="SNF2608" s="113"/>
      <c r="SNG2608" s="113"/>
      <c r="SNH2608" s="113"/>
      <c r="SNI2608" s="113"/>
      <c r="SNJ2608" s="113"/>
      <c r="SNK2608" s="113"/>
      <c r="SNL2608" s="113"/>
      <c r="SNM2608" s="113"/>
      <c r="SNN2608" s="113"/>
      <c r="SNO2608" s="113"/>
      <c r="SNP2608" s="113"/>
      <c r="SNQ2608" s="113"/>
      <c r="SNR2608" s="113"/>
      <c r="SNS2608" s="113"/>
      <c r="SNT2608" s="113"/>
      <c r="SNU2608" s="113"/>
      <c r="SNV2608" s="113"/>
      <c r="SNW2608" s="113"/>
      <c r="SNX2608" s="113"/>
      <c r="SNY2608" s="113"/>
      <c r="SNZ2608" s="113"/>
      <c r="SOA2608" s="113"/>
      <c r="SOB2608" s="113"/>
      <c r="SOC2608" s="113"/>
      <c r="SOD2608" s="113"/>
      <c r="SOE2608" s="113"/>
      <c r="SOF2608" s="113"/>
      <c r="SOG2608" s="113"/>
      <c r="SOH2608" s="113"/>
      <c r="SOI2608" s="113"/>
      <c r="SOJ2608" s="113"/>
      <c r="SOK2608" s="113"/>
      <c r="SOL2608" s="113"/>
      <c r="SOM2608" s="113"/>
      <c r="SON2608" s="113"/>
      <c r="SOO2608" s="113"/>
      <c r="SOP2608" s="113"/>
      <c r="SOQ2608" s="113"/>
      <c r="SOR2608" s="113"/>
      <c r="SOS2608" s="113"/>
      <c r="SOT2608" s="113"/>
      <c r="SOU2608" s="113"/>
      <c r="SOV2608" s="113"/>
      <c r="SOW2608" s="113"/>
      <c r="SOX2608" s="113"/>
      <c r="SOY2608" s="113"/>
      <c r="SOZ2608" s="113"/>
      <c r="SPA2608" s="113"/>
      <c r="SPB2608" s="113"/>
      <c r="SPC2608" s="113"/>
      <c r="SPD2608" s="113"/>
      <c r="SPE2608" s="113"/>
      <c r="SPF2608" s="113"/>
      <c r="SPG2608" s="113"/>
      <c r="SPH2608" s="113"/>
      <c r="SPI2608" s="113"/>
      <c r="SPJ2608" s="113"/>
      <c r="SPK2608" s="113"/>
      <c r="SPL2608" s="113"/>
      <c r="SPM2608" s="113"/>
      <c r="SPN2608" s="113"/>
      <c r="SPO2608" s="113"/>
      <c r="SPP2608" s="113"/>
      <c r="SPQ2608" s="113"/>
      <c r="SPR2608" s="113"/>
      <c r="SPS2608" s="113"/>
      <c r="SPT2608" s="113"/>
      <c r="SPU2608" s="113"/>
      <c r="SPV2608" s="113"/>
      <c r="SPW2608" s="113"/>
      <c r="SPX2608" s="113"/>
      <c r="SPY2608" s="113"/>
      <c r="SPZ2608" s="113"/>
      <c r="SQA2608" s="113"/>
      <c r="SQB2608" s="113"/>
      <c r="SQC2608" s="113"/>
      <c r="SQD2608" s="113"/>
      <c r="SQE2608" s="113"/>
      <c r="SQF2608" s="113"/>
      <c r="SQG2608" s="113"/>
      <c r="SQH2608" s="113"/>
      <c r="SQI2608" s="113"/>
      <c r="SQJ2608" s="113"/>
      <c r="SQK2608" s="113"/>
      <c r="SQL2608" s="113"/>
      <c r="SQM2608" s="113"/>
      <c r="SQN2608" s="113"/>
      <c r="SQO2608" s="113"/>
      <c r="SQP2608" s="113"/>
      <c r="SQQ2608" s="113"/>
      <c r="SQR2608" s="113"/>
      <c r="SQS2608" s="113"/>
      <c r="SQT2608" s="113"/>
      <c r="SQU2608" s="113"/>
      <c r="SQV2608" s="113"/>
      <c r="SQW2608" s="113"/>
      <c r="SQX2608" s="113"/>
      <c r="SQY2608" s="113"/>
      <c r="SQZ2608" s="113"/>
      <c r="SRA2608" s="113"/>
      <c r="SRB2608" s="113"/>
      <c r="SRC2608" s="113"/>
      <c r="SRD2608" s="113"/>
      <c r="SRE2608" s="113"/>
      <c r="SRF2608" s="113"/>
      <c r="SRG2608" s="113"/>
      <c r="SRH2608" s="113"/>
      <c r="SRI2608" s="113"/>
      <c r="SRJ2608" s="113"/>
      <c r="SRK2608" s="113"/>
      <c r="SRL2608" s="113"/>
      <c r="SRM2608" s="113"/>
      <c r="SRN2608" s="113"/>
      <c r="SRO2608" s="113"/>
      <c r="SRP2608" s="113"/>
      <c r="SRQ2608" s="113"/>
      <c r="SRR2608" s="113"/>
      <c r="SRS2608" s="113"/>
      <c r="SRT2608" s="113"/>
      <c r="SRU2608" s="113"/>
      <c r="SRV2608" s="113"/>
      <c r="SRW2608" s="113"/>
      <c r="SRX2608" s="113"/>
      <c r="SRY2608" s="113"/>
      <c r="SRZ2608" s="113"/>
      <c r="SSA2608" s="113"/>
      <c r="SSB2608" s="113"/>
      <c r="SSC2608" s="113"/>
      <c r="SSD2608" s="113"/>
      <c r="SSE2608" s="113"/>
      <c r="SSF2608" s="113"/>
      <c r="SSG2608" s="113"/>
      <c r="SSH2608" s="113"/>
      <c r="SSI2608" s="113"/>
      <c r="SSJ2608" s="113"/>
      <c r="SSK2608" s="113"/>
      <c r="SSL2608" s="113"/>
      <c r="SSM2608" s="113"/>
      <c r="SSN2608" s="113"/>
      <c r="SSO2608" s="113"/>
      <c r="SSP2608" s="113"/>
      <c r="SSQ2608" s="113"/>
      <c r="SSR2608" s="113"/>
      <c r="SSS2608" s="113"/>
      <c r="SST2608" s="113"/>
      <c r="SSU2608" s="113"/>
      <c r="SSV2608" s="113"/>
      <c r="SSW2608" s="113"/>
      <c r="SSX2608" s="113"/>
      <c r="SSY2608" s="113"/>
      <c r="SSZ2608" s="113"/>
      <c r="STA2608" s="113"/>
      <c r="STB2608" s="113"/>
      <c r="STC2608" s="113"/>
      <c r="STD2608" s="113"/>
      <c r="STE2608" s="113"/>
      <c r="STF2608" s="113"/>
      <c r="STG2608" s="113"/>
      <c r="STH2608" s="113"/>
      <c r="STI2608" s="113"/>
      <c r="STJ2608" s="113"/>
      <c r="STK2608" s="113"/>
      <c r="STL2608" s="113"/>
      <c r="STM2608" s="113"/>
      <c r="STN2608" s="113"/>
      <c r="STO2608" s="113"/>
      <c r="STP2608" s="113"/>
      <c r="STQ2608" s="113"/>
      <c r="STR2608" s="113"/>
      <c r="STS2608" s="113"/>
      <c r="STT2608" s="113"/>
      <c r="STU2608" s="113"/>
      <c r="STV2608" s="113"/>
      <c r="STW2608" s="113"/>
      <c r="STX2608" s="113"/>
      <c r="STY2608" s="113"/>
      <c r="STZ2608" s="113"/>
      <c r="SUA2608" s="113"/>
      <c r="SUB2608" s="113"/>
      <c r="SUC2608" s="113"/>
      <c r="SUD2608" s="113"/>
      <c r="SUE2608" s="113"/>
      <c r="SUF2608" s="113"/>
      <c r="SUG2608" s="113"/>
      <c r="SUH2608" s="113"/>
      <c r="SUI2608" s="113"/>
      <c r="SUJ2608" s="113"/>
      <c r="SUK2608" s="113"/>
      <c r="SUL2608" s="113"/>
      <c r="SUM2608" s="113"/>
      <c r="SUN2608" s="113"/>
      <c r="SUO2608" s="113"/>
      <c r="SUP2608" s="113"/>
      <c r="SUQ2608" s="113"/>
      <c r="SUR2608" s="113"/>
      <c r="SUS2608" s="113"/>
      <c r="SUT2608" s="113"/>
      <c r="SUU2608" s="113"/>
      <c r="SUV2608" s="113"/>
      <c r="SUW2608" s="113"/>
      <c r="SUX2608" s="113"/>
      <c r="SUY2608" s="113"/>
      <c r="SUZ2608" s="113"/>
      <c r="SVA2608" s="113"/>
      <c r="SVB2608" s="113"/>
      <c r="SVC2608" s="113"/>
      <c r="SVD2608" s="113"/>
      <c r="SVE2608" s="113"/>
      <c r="SVF2608" s="113"/>
      <c r="SVG2608" s="113"/>
      <c r="SVH2608" s="113"/>
      <c r="SVI2608" s="113"/>
      <c r="SVJ2608" s="113"/>
      <c r="SVK2608" s="113"/>
      <c r="SVL2608" s="113"/>
      <c r="SVM2608" s="113"/>
      <c r="SVN2608" s="113"/>
      <c r="SVO2608" s="113"/>
      <c r="SVP2608" s="113"/>
      <c r="SVQ2608" s="113"/>
      <c r="SVR2608" s="113"/>
      <c r="SVS2608" s="113"/>
      <c r="SVT2608" s="113"/>
      <c r="SVU2608" s="113"/>
      <c r="SVV2608" s="113"/>
      <c r="SVW2608" s="113"/>
      <c r="SVX2608" s="113"/>
      <c r="SVY2608" s="113"/>
      <c r="SVZ2608" s="113"/>
      <c r="SWA2608" s="113"/>
      <c r="SWB2608" s="113"/>
      <c r="SWC2608" s="113"/>
      <c r="SWD2608" s="113"/>
      <c r="SWE2608" s="113"/>
      <c r="SWF2608" s="113"/>
      <c r="SWG2608" s="113"/>
      <c r="SWH2608" s="113"/>
      <c r="SWI2608" s="113"/>
      <c r="SWJ2608" s="113"/>
      <c r="SWK2608" s="113"/>
      <c r="SWL2608" s="113"/>
      <c r="SWM2608" s="113"/>
      <c r="SWN2608" s="113"/>
      <c r="SWO2608" s="113"/>
      <c r="SWP2608" s="113"/>
      <c r="SWQ2608" s="113"/>
      <c r="SWR2608" s="113"/>
      <c r="SWS2608" s="113"/>
      <c r="SWT2608" s="113"/>
      <c r="SWU2608" s="113"/>
      <c r="SWV2608" s="113"/>
      <c r="SWW2608" s="113"/>
      <c r="SWX2608" s="113"/>
      <c r="SWY2608" s="113"/>
      <c r="SWZ2608" s="113"/>
      <c r="SXA2608" s="113"/>
      <c r="SXB2608" s="113"/>
      <c r="SXC2608" s="113"/>
      <c r="SXD2608" s="113"/>
      <c r="SXE2608" s="113"/>
      <c r="SXF2608" s="113"/>
      <c r="SXG2608" s="113"/>
      <c r="SXH2608" s="113"/>
      <c r="SXI2608" s="113"/>
      <c r="SXJ2608" s="113"/>
      <c r="SXK2608" s="113"/>
      <c r="SXL2608" s="113"/>
      <c r="SXM2608" s="113"/>
      <c r="SXN2608" s="113"/>
      <c r="SXO2608" s="113"/>
      <c r="SXP2608" s="113"/>
      <c r="SXQ2608" s="113"/>
      <c r="SXR2608" s="113"/>
      <c r="SXS2608" s="113"/>
      <c r="SXT2608" s="113"/>
      <c r="SXU2608" s="113"/>
      <c r="SXV2608" s="113"/>
      <c r="SXW2608" s="113"/>
      <c r="SXX2608" s="113"/>
      <c r="SXY2608" s="113"/>
      <c r="SXZ2608" s="113"/>
      <c r="SYA2608" s="113"/>
      <c r="SYB2608" s="113"/>
      <c r="SYC2608" s="113"/>
      <c r="SYD2608" s="113"/>
      <c r="SYE2608" s="113"/>
      <c r="SYF2608" s="113"/>
      <c r="SYG2608" s="113"/>
      <c r="SYH2608" s="113"/>
      <c r="SYI2608" s="113"/>
      <c r="SYJ2608" s="113"/>
      <c r="SYK2608" s="113"/>
      <c r="SYL2608" s="113"/>
      <c r="SYM2608" s="113"/>
      <c r="SYN2608" s="113"/>
      <c r="SYO2608" s="113"/>
      <c r="SYP2608" s="113"/>
      <c r="SYQ2608" s="113"/>
      <c r="SYR2608" s="113"/>
      <c r="SYS2608" s="113"/>
      <c r="SYT2608" s="113"/>
      <c r="SYU2608" s="113"/>
      <c r="SYV2608" s="113"/>
      <c r="SYW2608" s="113"/>
      <c r="SYX2608" s="113"/>
      <c r="SYY2608" s="113"/>
      <c r="SYZ2608" s="113"/>
      <c r="SZA2608" s="113"/>
      <c r="SZB2608" s="113"/>
      <c r="SZC2608" s="113"/>
      <c r="SZD2608" s="113"/>
      <c r="SZE2608" s="113"/>
      <c r="SZF2608" s="113"/>
      <c r="SZG2608" s="113"/>
      <c r="SZH2608" s="113"/>
      <c r="SZI2608" s="113"/>
      <c r="SZJ2608" s="113"/>
      <c r="SZK2608" s="113"/>
      <c r="SZL2608" s="113"/>
      <c r="SZM2608" s="113"/>
      <c r="SZN2608" s="113"/>
      <c r="SZO2608" s="113"/>
      <c r="SZP2608" s="113"/>
      <c r="SZQ2608" s="113"/>
      <c r="SZR2608" s="113"/>
      <c r="SZS2608" s="113"/>
      <c r="SZT2608" s="113"/>
      <c r="SZU2608" s="113"/>
      <c r="SZV2608" s="113"/>
      <c r="SZW2608" s="113"/>
      <c r="SZX2608" s="113"/>
      <c r="SZY2608" s="113"/>
      <c r="SZZ2608" s="113"/>
      <c r="TAA2608" s="113"/>
      <c r="TAB2608" s="113"/>
      <c r="TAC2608" s="113"/>
      <c r="TAD2608" s="113"/>
      <c r="TAE2608" s="113"/>
      <c r="TAF2608" s="113"/>
      <c r="TAG2608" s="113"/>
      <c r="TAH2608" s="113"/>
      <c r="TAI2608" s="113"/>
      <c r="TAJ2608" s="113"/>
      <c r="TAK2608" s="113"/>
      <c r="TAL2608" s="113"/>
      <c r="TAM2608" s="113"/>
      <c r="TAN2608" s="113"/>
      <c r="TAO2608" s="113"/>
      <c r="TAP2608" s="113"/>
      <c r="TAQ2608" s="113"/>
      <c r="TAR2608" s="113"/>
      <c r="TAS2608" s="113"/>
      <c r="TAT2608" s="113"/>
      <c r="TAU2608" s="113"/>
      <c r="TAV2608" s="113"/>
      <c r="TAW2608" s="113"/>
      <c r="TAX2608" s="113"/>
      <c r="TAY2608" s="113"/>
      <c r="TAZ2608" s="113"/>
      <c r="TBA2608" s="113"/>
      <c r="TBB2608" s="113"/>
      <c r="TBC2608" s="113"/>
      <c r="TBD2608" s="113"/>
      <c r="TBE2608" s="113"/>
      <c r="TBF2608" s="113"/>
      <c r="TBG2608" s="113"/>
      <c r="TBH2608" s="113"/>
      <c r="TBI2608" s="113"/>
      <c r="TBJ2608" s="113"/>
      <c r="TBK2608" s="113"/>
      <c r="TBL2608" s="113"/>
      <c r="TBM2608" s="113"/>
      <c r="TBN2608" s="113"/>
      <c r="TBO2608" s="113"/>
      <c r="TBP2608" s="113"/>
      <c r="TBQ2608" s="113"/>
      <c r="TBR2608" s="113"/>
      <c r="TBS2608" s="113"/>
      <c r="TBT2608" s="113"/>
      <c r="TBU2608" s="113"/>
      <c r="TBV2608" s="113"/>
      <c r="TBW2608" s="113"/>
      <c r="TBX2608" s="113"/>
      <c r="TBY2608" s="113"/>
      <c r="TBZ2608" s="113"/>
      <c r="TCA2608" s="113"/>
      <c r="TCB2608" s="113"/>
      <c r="TCC2608" s="113"/>
      <c r="TCD2608" s="113"/>
      <c r="TCE2608" s="113"/>
      <c r="TCF2608" s="113"/>
      <c r="TCG2608" s="113"/>
      <c r="TCH2608" s="113"/>
      <c r="TCI2608" s="113"/>
      <c r="TCJ2608" s="113"/>
      <c r="TCK2608" s="113"/>
      <c r="TCL2608" s="113"/>
      <c r="TCM2608" s="113"/>
      <c r="TCN2608" s="113"/>
      <c r="TCO2608" s="113"/>
      <c r="TCP2608" s="113"/>
      <c r="TCQ2608" s="113"/>
      <c r="TCR2608" s="113"/>
      <c r="TCS2608" s="113"/>
      <c r="TCT2608" s="113"/>
      <c r="TCU2608" s="113"/>
      <c r="TCV2608" s="113"/>
      <c r="TCW2608" s="113"/>
      <c r="TCX2608" s="113"/>
      <c r="TCY2608" s="113"/>
      <c r="TCZ2608" s="113"/>
      <c r="TDA2608" s="113"/>
      <c r="TDB2608" s="113"/>
      <c r="TDC2608" s="113"/>
      <c r="TDD2608" s="113"/>
      <c r="TDE2608" s="113"/>
      <c r="TDF2608" s="113"/>
      <c r="TDG2608" s="113"/>
      <c r="TDH2608" s="113"/>
      <c r="TDI2608" s="113"/>
      <c r="TDJ2608" s="113"/>
      <c r="TDK2608" s="113"/>
      <c r="TDL2608" s="113"/>
      <c r="TDM2608" s="113"/>
      <c r="TDN2608" s="113"/>
      <c r="TDO2608" s="113"/>
      <c r="TDP2608" s="113"/>
      <c r="TDQ2608" s="113"/>
      <c r="TDR2608" s="113"/>
      <c r="TDS2608" s="113"/>
      <c r="TDT2608" s="113"/>
      <c r="TDU2608" s="113"/>
      <c r="TDV2608" s="113"/>
      <c r="TDW2608" s="113"/>
      <c r="TDX2608" s="113"/>
      <c r="TDY2608" s="113"/>
      <c r="TDZ2608" s="113"/>
      <c r="TEA2608" s="113"/>
      <c r="TEB2608" s="113"/>
      <c r="TEC2608" s="113"/>
      <c r="TED2608" s="113"/>
      <c r="TEE2608" s="113"/>
      <c r="TEF2608" s="113"/>
      <c r="TEG2608" s="113"/>
      <c r="TEH2608" s="113"/>
      <c r="TEI2608" s="113"/>
      <c r="TEJ2608" s="113"/>
      <c r="TEK2608" s="113"/>
      <c r="TEL2608" s="113"/>
      <c r="TEM2608" s="113"/>
      <c r="TEN2608" s="113"/>
      <c r="TEO2608" s="113"/>
      <c r="TEP2608" s="113"/>
      <c r="TEQ2608" s="113"/>
      <c r="TER2608" s="113"/>
      <c r="TES2608" s="113"/>
      <c r="TET2608" s="113"/>
      <c r="TEU2608" s="113"/>
      <c r="TEV2608" s="113"/>
      <c r="TEW2608" s="113"/>
      <c r="TEX2608" s="113"/>
      <c r="TEY2608" s="113"/>
      <c r="TEZ2608" s="113"/>
      <c r="TFA2608" s="113"/>
      <c r="TFB2608" s="113"/>
      <c r="TFC2608" s="113"/>
      <c r="TFD2608" s="113"/>
      <c r="TFE2608" s="113"/>
      <c r="TFF2608" s="113"/>
      <c r="TFG2608" s="113"/>
      <c r="TFH2608" s="113"/>
      <c r="TFI2608" s="113"/>
      <c r="TFJ2608" s="113"/>
      <c r="TFK2608" s="113"/>
      <c r="TFL2608" s="113"/>
      <c r="TFM2608" s="113"/>
      <c r="TFN2608" s="113"/>
      <c r="TFO2608" s="113"/>
      <c r="TFP2608" s="113"/>
      <c r="TFQ2608" s="113"/>
      <c r="TFR2608" s="113"/>
      <c r="TFS2608" s="113"/>
      <c r="TFT2608" s="113"/>
      <c r="TFU2608" s="113"/>
      <c r="TFV2608" s="113"/>
      <c r="TFW2608" s="113"/>
      <c r="TFX2608" s="113"/>
      <c r="TFY2608" s="113"/>
      <c r="TFZ2608" s="113"/>
      <c r="TGA2608" s="113"/>
      <c r="TGB2608" s="113"/>
      <c r="TGC2608" s="113"/>
      <c r="TGD2608" s="113"/>
      <c r="TGE2608" s="113"/>
      <c r="TGF2608" s="113"/>
      <c r="TGG2608" s="113"/>
      <c r="TGH2608" s="113"/>
      <c r="TGI2608" s="113"/>
      <c r="TGJ2608" s="113"/>
      <c r="TGK2608" s="113"/>
      <c r="TGL2608" s="113"/>
      <c r="TGM2608" s="113"/>
      <c r="TGN2608" s="113"/>
      <c r="TGO2608" s="113"/>
      <c r="TGP2608" s="113"/>
      <c r="TGQ2608" s="113"/>
      <c r="TGR2608" s="113"/>
      <c r="TGS2608" s="113"/>
      <c r="TGT2608" s="113"/>
      <c r="TGU2608" s="113"/>
      <c r="TGV2608" s="113"/>
      <c r="TGW2608" s="113"/>
      <c r="TGX2608" s="113"/>
      <c r="TGY2608" s="113"/>
      <c r="TGZ2608" s="113"/>
      <c r="THA2608" s="113"/>
      <c r="THB2608" s="113"/>
      <c r="THC2608" s="113"/>
      <c r="THD2608" s="113"/>
      <c r="THE2608" s="113"/>
      <c r="THF2608" s="113"/>
      <c r="THG2608" s="113"/>
      <c r="THH2608" s="113"/>
      <c r="THI2608" s="113"/>
      <c r="THJ2608" s="113"/>
      <c r="THK2608" s="113"/>
      <c r="THL2608" s="113"/>
      <c r="THM2608" s="113"/>
      <c r="THN2608" s="113"/>
      <c r="THO2608" s="113"/>
      <c r="THP2608" s="113"/>
      <c r="THQ2608" s="113"/>
      <c r="THR2608" s="113"/>
      <c r="THS2608" s="113"/>
      <c r="THT2608" s="113"/>
      <c r="THU2608" s="113"/>
      <c r="THV2608" s="113"/>
      <c r="THW2608" s="113"/>
      <c r="THX2608" s="113"/>
      <c r="THY2608" s="113"/>
      <c r="THZ2608" s="113"/>
      <c r="TIA2608" s="113"/>
      <c r="TIB2608" s="113"/>
      <c r="TIC2608" s="113"/>
      <c r="TID2608" s="113"/>
      <c r="TIE2608" s="113"/>
      <c r="TIF2608" s="113"/>
      <c r="TIG2608" s="113"/>
      <c r="TIH2608" s="113"/>
      <c r="TII2608" s="113"/>
      <c r="TIJ2608" s="113"/>
      <c r="TIK2608" s="113"/>
      <c r="TIL2608" s="113"/>
      <c r="TIM2608" s="113"/>
      <c r="TIN2608" s="113"/>
      <c r="TIO2608" s="113"/>
      <c r="TIP2608" s="113"/>
      <c r="TIQ2608" s="113"/>
      <c r="TIR2608" s="113"/>
      <c r="TIS2608" s="113"/>
      <c r="TIT2608" s="113"/>
      <c r="TIU2608" s="113"/>
      <c r="TIV2608" s="113"/>
      <c r="TIW2608" s="113"/>
      <c r="TIX2608" s="113"/>
      <c r="TIY2608" s="113"/>
      <c r="TIZ2608" s="113"/>
      <c r="TJA2608" s="113"/>
      <c r="TJB2608" s="113"/>
      <c r="TJC2608" s="113"/>
      <c r="TJD2608" s="113"/>
      <c r="TJE2608" s="113"/>
      <c r="TJF2608" s="113"/>
      <c r="TJG2608" s="113"/>
      <c r="TJH2608" s="113"/>
      <c r="TJI2608" s="113"/>
      <c r="TJJ2608" s="113"/>
      <c r="TJK2608" s="113"/>
      <c r="TJL2608" s="113"/>
      <c r="TJM2608" s="113"/>
      <c r="TJN2608" s="113"/>
      <c r="TJO2608" s="113"/>
      <c r="TJP2608" s="113"/>
      <c r="TJQ2608" s="113"/>
      <c r="TJR2608" s="113"/>
      <c r="TJS2608" s="113"/>
      <c r="TJT2608" s="113"/>
      <c r="TJU2608" s="113"/>
      <c r="TJV2608" s="113"/>
      <c r="TJW2608" s="113"/>
      <c r="TJX2608" s="113"/>
      <c r="TJY2608" s="113"/>
      <c r="TJZ2608" s="113"/>
      <c r="TKA2608" s="113"/>
      <c r="TKB2608" s="113"/>
      <c r="TKC2608" s="113"/>
      <c r="TKD2608" s="113"/>
      <c r="TKE2608" s="113"/>
      <c r="TKF2608" s="113"/>
      <c r="TKG2608" s="113"/>
      <c r="TKH2608" s="113"/>
      <c r="TKI2608" s="113"/>
      <c r="TKJ2608" s="113"/>
      <c r="TKK2608" s="113"/>
      <c r="TKL2608" s="113"/>
      <c r="TKM2608" s="113"/>
      <c r="TKN2608" s="113"/>
      <c r="TKO2608" s="113"/>
      <c r="TKP2608" s="113"/>
      <c r="TKQ2608" s="113"/>
      <c r="TKR2608" s="113"/>
      <c r="TKS2608" s="113"/>
      <c r="TKT2608" s="113"/>
      <c r="TKU2608" s="113"/>
      <c r="TKV2608" s="113"/>
      <c r="TKW2608" s="113"/>
      <c r="TKX2608" s="113"/>
      <c r="TKY2608" s="113"/>
      <c r="TKZ2608" s="113"/>
      <c r="TLA2608" s="113"/>
      <c r="TLB2608" s="113"/>
      <c r="TLC2608" s="113"/>
      <c r="TLD2608" s="113"/>
      <c r="TLE2608" s="113"/>
      <c r="TLF2608" s="113"/>
      <c r="TLG2608" s="113"/>
      <c r="TLH2608" s="113"/>
      <c r="TLI2608" s="113"/>
      <c r="TLJ2608" s="113"/>
      <c r="TLK2608" s="113"/>
      <c r="TLL2608" s="113"/>
      <c r="TLM2608" s="113"/>
      <c r="TLN2608" s="113"/>
      <c r="TLO2608" s="113"/>
      <c r="TLP2608" s="113"/>
      <c r="TLQ2608" s="113"/>
      <c r="TLR2608" s="113"/>
      <c r="TLS2608" s="113"/>
      <c r="TLT2608" s="113"/>
      <c r="TLU2608" s="113"/>
      <c r="TLV2608" s="113"/>
      <c r="TLW2608" s="113"/>
      <c r="TLX2608" s="113"/>
      <c r="TLY2608" s="113"/>
      <c r="TLZ2608" s="113"/>
      <c r="TMA2608" s="113"/>
      <c r="TMB2608" s="113"/>
      <c r="TMC2608" s="113"/>
      <c r="TMD2608" s="113"/>
      <c r="TME2608" s="113"/>
      <c r="TMF2608" s="113"/>
      <c r="TMG2608" s="113"/>
      <c r="TMH2608" s="113"/>
      <c r="TMI2608" s="113"/>
      <c r="TMJ2608" s="113"/>
      <c r="TMK2608" s="113"/>
      <c r="TML2608" s="113"/>
      <c r="TMM2608" s="113"/>
      <c r="TMN2608" s="113"/>
      <c r="TMO2608" s="113"/>
      <c r="TMP2608" s="113"/>
      <c r="TMQ2608" s="113"/>
      <c r="TMR2608" s="113"/>
      <c r="TMS2608" s="113"/>
      <c r="TMT2608" s="113"/>
      <c r="TMU2608" s="113"/>
      <c r="TMV2608" s="113"/>
      <c r="TMW2608" s="113"/>
      <c r="TMX2608" s="113"/>
      <c r="TMY2608" s="113"/>
      <c r="TMZ2608" s="113"/>
      <c r="TNA2608" s="113"/>
      <c r="TNB2608" s="113"/>
      <c r="TNC2608" s="113"/>
      <c r="TND2608" s="113"/>
      <c r="TNE2608" s="113"/>
      <c r="TNF2608" s="113"/>
      <c r="TNG2608" s="113"/>
      <c r="TNH2608" s="113"/>
      <c r="TNI2608" s="113"/>
      <c r="TNJ2608" s="113"/>
      <c r="TNK2608" s="113"/>
      <c r="TNL2608" s="113"/>
      <c r="TNM2608" s="113"/>
      <c r="TNN2608" s="113"/>
      <c r="TNO2608" s="113"/>
      <c r="TNP2608" s="113"/>
      <c r="TNQ2608" s="113"/>
      <c r="TNR2608" s="113"/>
      <c r="TNS2608" s="113"/>
      <c r="TNT2608" s="113"/>
      <c r="TNU2608" s="113"/>
      <c r="TNV2608" s="113"/>
      <c r="TNW2608" s="113"/>
      <c r="TNX2608" s="113"/>
      <c r="TNY2608" s="113"/>
      <c r="TNZ2608" s="113"/>
      <c r="TOA2608" s="113"/>
      <c r="TOB2608" s="113"/>
      <c r="TOC2608" s="113"/>
      <c r="TOD2608" s="113"/>
      <c r="TOE2608" s="113"/>
      <c r="TOF2608" s="113"/>
      <c r="TOG2608" s="113"/>
      <c r="TOH2608" s="113"/>
      <c r="TOI2608" s="113"/>
      <c r="TOJ2608" s="113"/>
      <c r="TOK2608" s="113"/>
      <c r="TOL2608" s="113"/>
      <c r="TOM2608" s="113"/>
      <c r="TON2608" s="113"/>
      <c r="TOO2608" s="113"/>
      <c r="TOP2608" s="113"/>
      <c r="TOQ2608" s="113"/>
      <c r="TOR2608" s="113"/>
      <c r="TOS2608" s="113"/>
      <c r="TOT2608" s="113"/>
      <c r="TOU2608" s="113"/>
      <c r="TOV2608" s="113"/>
      <c r="TOW2608" s="113"/>
      <c r="TOX2608" s="113"/>
      <c r="TOY2608" s="113"/>
      <c r="TOZ2608" s="113"/>
      <c r="TPA2608" s="113"/>
      <c r="TPB2608" s="113"/>
      <c r="TPC2608" s="113"/>
      <c r="TPD2608" s="113"/>
      <c r="TPE2608" s="113"/>
      <c r="TPF2608" s="113"/>
      <c r="TPG2608" s="113"/>
      <c r="TPH2608" s="113"/>
      <c r="TPI2608" s="113"/>
      <c r="TPJ2608" s="113"/>
      <c r="TPK2608" s="113"/>
      <c r="TPL2608" s="113"/>
      <c r="TPM2608" s="113"/>
      <c r="TPN2608" s="113"/>
      <c r="TPO2608" s="113"/>
      <c r="TPP2608" s="113"/>
      <c r="TPQ2608" s="113"/>
      <c r="TPR2608" s="113"/>
      <c r="TPS2608" s="113"/>
      <c r="TPT2608" s="113"/>
      <c r="TPU2608" s="113"/>
      <c r="TPV2608" s="113"/>
      <c r="TPW2608" s="113"/>
      <c r="TPX2608" s="113"/>
      <c r="TPY2608" s="113"/>
      <c r="TPZ2608" s="113"/>
      <c r="TQA2608" s="113"/>
      <c r="TQB2608" s="113"/>
      <c r="TQC2608" s="113"/>
      <c r="TQD2608" s="113"/>
      <c r="TQE2608" s="113"/>
      <c r="TQF2608" s="113"/>
      <c r="TQG2608" s="113"/>
      <c r="TQH2608" s="113"/>
      <c r="TQI2608" s="113"/>
      <c r="TQJ2608" s="113"/>
      <c r="TQK2608" s="113"/>
      <c r="TQL2608" s="113"/>
      <c r="TQM2608" s="113"/>
      <c r="TQN2608" s="113"/>
      <c r="TQO2608" s="113"/>
      <c r="TQP2608" s="113"/>
      <c r="TQQ2608" s="113"/>
      <c r="TQR2608" s="113"/>
      <c r="TQS2608" s="113"/>
      <c r="TQT2608" s="113"/>
      <c r="TQU2608" s="113"/>
      <c r="TQV2608" s="113"/>
      <c r="TQW2608" s="113"/>
      <c r="TQX2608" s="113"/>
      <c r="TQY2608" s="113"/>
      <c r="TQZ2608" s="113"/>
      <c r="TRA2608" s="113"/>
      <c r="TRB2608" s="113"/>
      <c r="TRC2608" s="113"/>
      <c r="TRD2608" s="113"/>
      <c r="TRE2608" s="113"/>
      <c r="TRF2608" s="113"/>
      <c r="TRG2608" s="113"/>
      <c r="TRH2608" s="113"/>
      <c r="TRI2608" s="113"/>
      <c r="TRJ2608" s="113"/>
      <c r="TRK2608" s="113"/>
      <c r="TRL2608" s="113"/>
      <c r="TRM2608" s="113"/>
      <c r="TRN2608" s="113"/>
      <c r="TRO2608" s="113"/>
      <c r="TRP2608" s="113"/>
      <c r="TRQ2608" s="113"/>
      <c r="TRR2608" s="113"/>
      <c r="TRS2608" s="113"/>
      <c r="TRT2608" s="113"/>
      <c r="TRU2608" s="113"/>
      <c r="TRV2608" s="113"/>
      <c r="TRW2608" s="113"/>
      <c r="TRX2608" s="113"/>
      <c r="TRY2608" s="113"/>
      <c r="TRZ2608" s="113"/>
      <c r="TSA2608" s="113"/>
      <c r="TSB2608" s="113"/>
      <c r="TSC2608" s="113"/>
      <c r="TSD2608" s="113"/>
      <c r="TSE2608" s="113"/>
      <c r="TSF2608" s="113"/>
      <c r="TSG2608" s="113"/>
      <c r="TSH2608" s="113"/>
      <c r="TSI2608" s="113"/>
      <c r="TSJ2608" s="113"/>
      <c r="TSK2608" s="113"/>
      <c r="TSL2608" s="113"/>
      <c r="TSM2608" s="113"/>
      <c r="TSN2608" s="113"/>
      <c r="TSO2608" s="113"/>
      <c r="TSP2608" s="113"/>
      <c r="TSQ2608" s="113"/>
      <c r="TSR2608" s="113"/>
      <c r="TSS2608" s="113"/>
      <c r="TST2608" s="113"/>
      <c r="TSU2608" s="113"/>
      <c r="TSV2608" s="113"/>
      <c r="TSW2608" s="113"/>
      <c r="TSX2608" s="113"/>
      <c r="TSY2608" s="113"/>
      <c r="TSZ2608" s="113"/>
      <c r="TTA2608" s="113"/>
      <c r="TTB2608" s="113"/>
      <c r="TTC2608" s="113"/>
      <c r="TTD2608" s="113"/>
      <c r="TTE2608" s="113"/>
      <c r="TTF2608" s="113"/>
      <c r="TTG2608" s="113"/>
      <c r="TTH2608" s="113"/>
      <c r="TTI2608" s="113"/>
      <c r="TTJ2608" s="113"/>
      <c r="TTK2608" s="113"/>
      <c r="TTL2608" s="113"/>
      <c r="TTM2608" s="113"/>
      <c r="TTN2608" s="113"/>
      <c r="TTO2608" s="113"/>
      <c r="TTP2608" s="113"/>
      <c r="TTQ2608" s="113"/>
      <c r="TTR2608" s="113"/>
      <c r="TTS2608" s="113"/>
      <c r="TTT2608" s="113"/>
      <c r="TTU2608" s="113"/>
      <c r="TTV2608" s="113"/>
      <c r="TTW2608" s="113"/>
      <c r="TTX2608" s="113"/>
      <c r="TTY2608" s="113"/>
      <c r="TTZ2608" s="113"/>
      <c r="TUA2608" s="113"/>
      <c r="TUB2608" s="113"/>
      <c r="TUC2608" s="113"/>
      <c r="TUD2608" s="113"/>
      <c r="TUE2608" s="113"/>
      <c r="TUF2608" s="113"/>
      <c r="TUG2608" s="113"/>
      <c r="TUH2608" s="113"/>
      <c r="TUI2608" s="113"/>
      <c r="TUJ2608" s="113"/>
      <c r="TUK2608" s="113"/>
      <c r="TUL2608" s="113"/>
      <c r="TUM2608" s="113"/>
      <c r="TUN2608" s="113"/>
      <c r="TUO2608" s="113"/>
      <c r="TUP2608" s="113"/>
      <c r="TUQ2608" s="113"/>
      <c r="TUR2608" s="113"/>
      <c r="TUS2608" s="113"/>
      <c r="TUT2608" s="113"/>
      <c r="TUU2608" s="113"/>
      <c r="TUV2608" s="113"/>
      <c r="TUW2608" s="113"/>
      <c r="TUX2608" s="113"/>
      <c r="TUY2608" s="113"/>
      <c r="TUZ2608" s="113"/>
      <c r="TVA2608" s="113"/>
      <c r="TVB2608" s="113"/>
      <c r="TVC2608" s="113"/>
      <c r="TVD2608" s="113"/>
      <c r="TVE2608" s="113"/>
      <c r="TVF2608" s="113"/>
      <c r="TVG2608" s="113"/>
      <c r="TVH2608" s="113"/>
      <c r="TVI2608" s="113"/>
      <c r="TVJ2608" s="113"/>
      <c r="TVK2608" s="113"/>
      <c r="TVL2608" s="113"/>
      <c r="TVM2608" s="113"/>
      <c r="TVN2608" s="113"/>
      <c r="TVO2608" s="113"/>
      <c r="TVP2608" s="113"/>
      <c r="TVQ2608" s="113"/>
      <c r="TVR2608" s="113"/>
      <c r="TVS2608" s="113"/>
      <c r="TVT2608" s="113"/>
      <c r="TVU2608" s="113"/>
      <c r="TVV2608" s="113"/>
      <c r="TVW2608" s="113"/>
      <c r="TVX2608" s="113"/>
      <c r="TVY2608" s="113"/>
      <c r="TVZ2608" s="113"/>
      <c r="TWA2608" s="113"/>
      <c r="TWB2608" s="113"/>
      <c r="TWC2608" s="113"/>
      <c r="TWD2608" s="113"/>
      <c r="TWE2608" s="113"/>
      <c r="TWF2608" s="113"/>
      <c r="TWG2608" s="113"/>
      <c r="TWH2608" s="113"/>
      <c r="TWI2608" s="113"/>
      <c r="TWJ2608" s="113"/>
      <c r="TWK2608" s="113"/>
      <c r="TWL2608" s="113"/>
      <c r="TWM2608" s="113"/>
      <c r="TWN2608" s="113"/>
      <c r="TWO2608" s="113"/>
      <c r="TWP2608" s="113"/>
      <c r="TWQ2608" s="113"/>
      <c r="TWR2608" s="113"/>
      <c r="TWS2608" s="113"/>
      <c r="TWT2608" s="113"/>
      <c r="TWU2608" s="113"/>
      <c r="TWV2608" s="113"/>
      <c r="TWW2608" s="113"/>
      <c r="TWX2608" s="113"/>
      <c r="TWY2608" s="113"/>
      <c r="TWZ2608" s="113"/>
      <c r="TXA2608" s="113"/>
      <c r="TXB2608" s="113"/>
      <c r="TXC2608" s="113"/>
      <c r="TXD2608" s="113"/>
      <c r="TXE2608" s="113"/>
      <c r="TXF2608" s="113"/>
      <c r="TXG2608" s="113"/>
      <c r="TXH2608" s="113"/>
      <c r="TXI2608" s="113"/>
      <c r="TXJ2608" s="113"/>
      <c r="TXK2608" s="113"/>
      <c r="TXL2608" s="113"/>
      <c r="TXM2608" s="113"/>
      <c r="TXN2608" s="113"/>
      <c r="TXO2608" s="113"/>
      <c r="TXP2608" s="113"/>
      <c r="TXQ2608" s="113"/>
      <c r="TXR2608" s="113"/>
      <c r="TXS2608" s="113"/>
      <c r="TXT2608" s="113"/>
      <c r="TXU2608" s="113"/>
      <c r="TXV2608" s="113"/>
      <c r="TXW2608" s="113"/>
      <c r="TXX2608" s="113"/>
      <c r="TXY2608" s="113"/>
      <c r="TXZ2608" s="113"/>
      <c r="TYA2608" s="113"/>
      <c r="TYB2608" s="113"/>
      <c r="TYC2608" s="113"/>
      <c r="TYD2608" s="113"/>
      <c r="TYE2608" s="113"/>
      <c r="TYF2608" s="113"/>
      <c r="TYG2608" s="113"/>
      <c r="TYH2608" s="113"/>
      <c r="TYI2608" s="113"/>
      <c r="TYJ2608" s="113"/>
      <c r="TYK2608" s="113"/>
      <c r="TYL2608" s="113"/>
      <c r="TYM2608" s="113"/>
      <c r="TYN2608" s="113"/>
      <c r="TYO2608" s="113"/>
      <c r="TYP2608" s="113"/>
      <c r="TYQ2608" s="113"/>
      <c r="TYR2608" s="113"/>
      <c r="TYS2608" s="113"/>
      <c r="TYT2608" s="113"/>
      <c r="TYU2608" s="113"/>
      <c r="TYV2608" s="113"/>
      <c r="TYW2608" s="113"/>
      <c r="TYX2608" s="113"/>
      <c r="TYY2608" s="113"/>
      <c r="TYZ2608" s="113"/>
      <c r="TZA2608" s="113"/>
      <c r="TZB2608" s="113"/>
      <c r="TZC2608" s="113"/>
      <c r="TZD2608" s="113"/>
      <c r="TZE2608" s="113"/>
      <c r="TZF2608" s="113"/>
      <c r="TZG2608" s="113"/>
      <c r="TZH2608" s="113"/>
      <c r="TZI2608" s="113"/>
      <c r="TZJ2608" s="113"/>
      <c r="TZK2608" s="113"/>
      <c r="TZL2608" s="113"/>
      <c r="TZM2608" s="113"/>
      <c r="TZN2608" s="113"/>
      <c r="TZO2608" s="113"/>
      <c r="TZP2608" s="113"/>
      <c r="TZQ2608" s="113"/>
      <c r="TZR2608" s="113"/>
      <c r="TZS2608" s="113"/>
      <c r="TZT2608" s="113"/>
      <c r="TZU2608" s="113"/>
      <c r="TZV2608" s="113"/>
      <c r="TZW2608" s="113"/>
      <c r="TZX2608" s="113"/>
      <c r="TZY2608" s="113"/>
      <c r="TZZ2608" s="113"/>
      <c r="UAA2608" s="113"/>
      <c r="UAB2608" s="113"/>
      <c r="UAC2608" s="113"/>
      <c r="UAD2608" s="113"/>
      <c r="UAE2608" s="113"/>
      <c r="UAF2608" s="113"/>
      <c r="UAG2608" s="113"/>
      <c r="UAH2608" s="113"/>
      <c r="UAI2608" s="113"/>
      <c r="UAJ2608" s="113"/>
      <c r="UAK2608" s="113"/>
      <c r="UAL2608" s="113"/>
      <c r="UAM2608" s="113"/>
      <c r="UAN2608" s="113"/>
      <c r="UAO2608" s="113"/>
      <c r="UAP2608" s="113"/>
      <c r="UAQ2608" s="113"/>
      <c r="UAR2608" s="113"/>
      <c r="UAS2608" s="113"/>
      <c r="UAT2608" s="113"/>
      <c r="UAU2608" s="113"/>
      <c r="UAV2608" s="113"/>
      <c r="UAW2608" s="113"/>
      <c r="UAX2608" s="113"/>
      <c r="UAY2608" s="113"/>
      <c r="UAZ2608" s="113"/>
      <c r="UBA2608" s="113"/>
      <c r="UBB2608" s="113"/>
      <c r="UBC2608" s="113"/>
      <c r="UBD2608" s="113"/>
      <c r="UBE2608" s="113"/>
      <c r="UBF2608" s="113"/>
      <c r="UBG2608" s="113"/>
      <c r="UBH2608" s="113"/>
      <c r="UBI2608" s="113"/>
      <c r="UBJ2608" s="113"/>
      <c r="UBK2608" s="113"/>
      <c r="UBL2608" s="113"/>
      <c r="UBM2608" s="113"/>
      <c r="UBN2608" s="113"/>
      <c r="UBO2608" s="113"/>
      <c r="UBP2608" s="113"/>
      <c r="UBQ2608" s="113"/>
      <c r="UBR2608" s="113"/>
      <c r="UBS2608" s="113"/>
      <c r="UBT2608" s="113"/>
      <c r="UBU2608" s="113"/>
      <c r="UBV2608" s="113"/>
      <c r="UBW2608" s="113"/>
      <c r="UBX2608" s="113"/>
      <c r="UBY2608" s="113"/>
      <c r="UBZ2608" s="113"/>
      <c r="UCA2608" s="113"/>
      <c r="UCB2608" s="113"/>
      <c r="UCC2608" s="113"/>
      <c r="UCD2608" s="113"/>
      <c r="UCE2608" s="113"/>
      <c r="UCF2608" s="113"/>
      <c r="UCG2608" s="113"/>
      <c r="UCH2608" s="113"/>
      <c r="UCI2608" s="113"/>
      <c r="UCJ2608" s="113"/>
      <c r="UCK2608" s="113"/>
      <c r="UCL2608" s="113"/>
      <c r="UCM2608" s="113"/>
      <c r="UCN2608" s="113"/>
      <c r="UCO2608" s="113"/>
      <c r="UCP2608" s="113"/>
      <c r="UCQ2608" s="113"/>
      <c r="UCR2608" s="113"/>
      <c r="UCS2608" s="113"/>
      <c r="UCT2608" s="113"/>
      <c r="UCU2608" s="113"/>
      <c r="UCV2608" s="113"/>
      <c r="UCW2608" s="113"/>
      <c r="UCX2608" s="113"/>
      <c r="UCY2608" s="113"/>
      <c r="UCZ2608" s="113"/>
      <c r="UDA2608" s="113"/>
      <c r="UDB2608" s="113"/>
      <c r="UDC2608" s="113"/>
      <c r="UDD2608" s="113"/>
      <c r="UDE2608" s="113"/>
      <c r="UDF2608" s="113"/>
      <c r="UDG2608" s="113"/>
      <c r="UDH2608" s="113"/>
      <c r="UDI2608" s="113"/>
      <c r="UDJ2608" s="113"/>
      <c r="UDK2608" s="113"/>
      <c r="UDL2608" s="113"/>
      <c r="UDM2608" s="113"/>
      <c r="UDN2608" s="113"/>
      <c r="UDO2608" s="113"/>
      <c r="UDP2608" s="113"/>
      <c r="UDQ2608" s="113"/>
      <c r="UDR2608" s="113"/>
      <c r="UDS2608" s="113"/>
      <c r="UDT2608" s="113"/>
      <c r="UDU2608" s="113"/>
      <c r="UDV2608" s="113"/>
      <c r="UDW2608" s="113"/>
      <c r="UDX2608" s="113"/>
      <c r="UDY2608" s="113"/>
      <c r="UDZ2608" s="113"/>
      <c r="UEA2608" s="113"/>
      <c r="UEB2608" s="113"/>
      <c r="UEC2608" s="113"/>
      <c r="UED2608" s="113"/>
      <c r="UEE2608" s="113"/>
      <c r="UEF2608" s="113"/>
      <c r="UEG2608" s="113"/>
      <c r="UEH2608" s="113"/>
      <c r="UEI2608" s="113"/>
      <c r="UEJ2608" s="113"/>
      <c r="UEK2608" s="113"/>
      <c r="UEL2608" s="113"/>
      <c r="UEM2608" s="113"/>
      <c r="UEN2608" s="113"/>
      <c r="UEO2608" s="113"/>
      <c r="UEP2608" s="113"/>
      <c r="UEQ2608" s="113"/>
      <c r="UER2608" s="113"/>
      <c r="UES2608" s="113"/>
      <c r="UET2608" s="113"/>
      <c r="UEU2608" s="113"/>
      <c r="UEV2608" s="113"/>
      <c r="UEW2608" s="113"/>
      <c r="UEX2608" s="113"/>
      <c r="UEY2608" s="113"/>
      <c r="UEZ2608" s="113"/>
      <c r="UFA2608" s="113"/>
      <c r="UFB2608" s="113"/>
      <c r="UFC2608" s="113"/>
      <c r="UFD2608" s="113"/>
      <c r="UFE2608" s="113"/>
      <c r="UFF2608" s="113"/>
      <c r="UFG2608" s="113"/>
      <c r="UFH2608" s="113"/>
      <c r="UFI2608" s="113"/>
      <c r="UFJ2608" s="113"/>
      <c r="UFK2608" s="113"/>
      <c r="UFL2608" s="113"/>
      <c r="UFM2608" s="113"/>
      <c r="UFN2608" s="113"/>
      <c r="UFO2608" s="113"/>
      <c r="UFP2608" s="113"/>
      <c r="UFQ2608" s="113"/>
      <c r="UFR2608" s="113"/>
      <c r="UFS2608" s="113"/>
      <c r="UFT2608" s="113"/>
      <c r="UFU2608" s="113"/>
      <c r="UFV2608" s="113"/>
      <c r="UFW2608" s="113"/>
      <c r="UFX2608" s="113"/>
      <c r="UFY2608" s="113"/>
      <c r="UFZ2608" s="113"/>
      <c r="UGA2608" s="113"/>
      <c r="UGB2608" s="113"/>
      <c r="UGC2608" s="113"/>
      <c r="UGD2608" s="113"/>
      <c r="UGE2608" s="113"/>
      <c r="UGF2608" s="113"/>
      <c r="UGG2608" s="113"/>
      <c r="UGH2608" s="113"/>
      <c r="UGI2608" s="113"/>
      <c r="UGJ2608" s="113"/>
      <c r="UGK2608" s="113"/>
      <c r="UGL2608" s="113"/>
      <c r="UGM2608" s="113"/>
      <c r="UGN2608" s="113"/>
      <c r="UGO2608" s="113"/>
      <c r="UGP2608" s="113"/>
      <c r="UGQ2608" s="113"/>
      <c r="UGR2608" s="113"/>
      <c r="UGS2608" s="113"/>
      <c r="UGT2608" s="113"/>
      <c r="UGU2608" s="113"/>
      <c r="UGV2608" s="113"/>
      <c r="UGW2608" s="113"/>
      <c r="UGX2608" s="113"/>
      <c r="UGY2608" s="113"/>
      <c r="UGZ2608" s="113"/>
      <c r="UHA2608" s="113"/>
      <c r="UHB2608" s="113"/>
      <c r="UHC2608" s="113"/>
      <c r="UHD2608" s="113"/>
      <c r="UHE2608" s="113"/>
      <c r="UHF2608" s="113"/>
      <c r="UHG2608" s="113"/>
      <c r="UHH2608" s="113"/>
      <c r="UHI2608" s="113"/>
      <c r="UHJ2608" s="113"/>
      <c r="UHK2608" s="113"/>
      <c r="UHL2608" s="113"/>
      <c r="UHM2608" s="113"/>
      <c r="UHN2608" s="113"/>
      <c r="UHO2608" s="113"/>
      <c r="UHP2608" s="113"/>
      <c r="UHQ2608" s="113"/>
      <c r="UHR2608" s="113"/>
      <c r="UHS2608" s="113"/>
      <c r="UHT2608" s="113"/>
      <c r="UHU2608" s="113"/>
      <c r="UHV2608" s="113"/>
      <c r="UHW2608" s="113"/>
      <c r="UHX2608" s="113"/>
      <c r="UHY2608" s="113"/>
      <c r="UHZ2608" s="113"/>
      <c r="UIA2608" s="113"/>
      <c r="UIB2608" s="113"/>
      <c r="UIC2608" s="113"/>
      <c r="UID2608" s="113"/>
      <c r="UIE2608" s="113"/>
      <c r="UIF2608" s="113"/>
      <c r="UIG2608" s="113"/>
      <c r="UIH2608" s="113"/>
      <c r="UII2608" s="113"/>
      <c r="UIJ2608" s="113"/>
      <c r="UIK2608" s="113"/>
      <c r="UIL2608" s="113"/>
      <c r="UIM2608" s="113"/>
      <c r="UIN2608" s="113"/>
      <c r="UIO2608" s="113"/>
      <c r="UIP2608" s="113"/>
      <c r="UIQ2608" s="113"/>
      <c r="UIR2608" s="113"/>
      <c r="UIS2608" s="113"/>
      <c r="UIT2608" s="113"/>
      <c r="UIU2608" s="113"/>
      <c r="UIV2608" s="113"/>
      <c r="UIW2608" s="113"/>
      <c r="UIX2608" s="113"/>
      <c r="UIY2608" s="113"/>
      <c r="UIZ2608" s="113"/>
      <c r="UJA2608" s="113"/>
      <c r="UJB2608" s="113"/>
      <c r="UJC2608" s="113"/>
      <c r="UJD2608" s="113"/>
      <c r="UJE2608" s="113"/>
      <c r="UJF2608" s="113"/>
      <c r="UJG2608" s="113"/>
      <c r="UJH2608" s="113"/>
      <c r="UJI2608" s="113"/>
      <c r="UJJ2608" s="113"/>
      <c r="UJK2608" s="113"/>
      <c r="UJL2608" s="113"/>
      <c r="UJM2608" s="113"/>
      <c r="UJN2608" s="113"/>
      <c r="UJO2608" s="113"/>
      <c r="UJP2608" s="113"/>
      <c r="UJQ2608" s="113"/>
      <c r="UJR2608" s="113"/>
      <c r="UJS2608" s="113"/>
      <c r="UJT2608" s="113"/>
      <c r="UJU2608" s="113"/>
      <c r="UJV2608" s="113"/>
      <c r="UJW2608" s="113"/>
      <c r="UJX2608" s="113"/>
      <c r="UJY2608" s="113"/>
      <c r="UJZ2608" s="113"/>
      <c r="UKA2608" s="113"/>
      <c r="UKB2608" s="113"/>
      <c r="UKC2608" s="113"/>
      <c r="UKD2608" s="113"/>
      <c r="UKE2608" s="113"/>
      <c r="UKF2608" s="113"/>
      <c r="UKG2608" s="113"/>
      <c r="UKH2608" s="113"/>
      <c r="UKI2608" s="113"/>
      <c r="UKJ2608" s="113"/>
      <c r="UKK2608" s="113"/>
      <c r="UKL2608" s="113"/>
      <c r="UKM2608" s="113"/>
      <c r="UKN2608" s="113"/>
      <c r="UKO2608" s="113"/>
      <c r="UKP2608" s="113"/>
      <c r="UKQ2608" s="113"/>
      <c r="UKR2608" s="113"/>
      <c r="UKS2608" s="113"/>
      <c r="UKT2608" s="113"/>
      <c r="UKU2608" s="113"/>
      <c r="UKV2608" s="113"/>
      <c r="UKW2608" s="113"/>
      <c r="UKX2608" s="113"/>
      <c r="UKY2608" s="113"/>
      <c r="UKZ2608" s="113"/>
      <c r="ULA2608" s="113"/>
      <c r="ULB2608" s="113"/>
      <c r="ULC2608" s="113"/>
      <c r="ULD2608" s="113"/>
      <c r="ULE2608" s="113"/>
      <c r="ULF2608" s="113"/>
      <c r="ULG2608" s="113"/>
      <c r="ULH2608" s="113"/>
      <c r="ULI2608" s="113"/>
      <c r="ULJ2608" s="113"/>
      <c r="ULK2608" s="113"/>
      <c r="ULL2608" s="113"/>
      <c r="ULM2608" s="113"/>
      <c r="ULN2608" s="113"/>
      <c r="ULO2608" s="113"/>
      <c r="ULP2608" s="113"/>
      <c r="ULQ2608" s="113"/>
      <c r="ULR2608" s="113"/>
      <c r="ULS2608" s="113"/>
      <c r="ULT2608" s="113"/>
      <c r="ULU2608" s="113"/>
      <c r="ULV2608" s="113"/>
      <c r="ULW2608" s="113"/>
      <c r="ULX2608" s="113"/>
      <c r="ULY2608" s="113"/>
      <c r="ULZ2608" s="113"/>
      <c r="UMA2608" s="113"/>
      <c r="UMB2608" s="113"/>
      <c r="UMC2608" s="113"/>
      <c r="UMD2608" s="113"/>
      <c r="UME2608" s="113"/>
      <c r="UMF2608" s="113"/>
      <c r="UMG2608" s="113"/>
      <c r="UMH2608" s="113"/>
      <c r="UMI2608" s="113"/>
      <c r="UMJ2608" s="113"/>
      <c r="UMK2608" s="113"/>
      <c r="UML2608" s="113"/>
      <c r="UMM2608" s="113"/>
      <c r="UMN2608" s="113"/>
      <c r="UMO2608" s="113"/>
      <c r="UMP2608" s="113"/>
      <c r="UMQ2608" s="113"/>
      <c r="UMR2608" s="113"/>
      <c r="UMS2608" s="113"/>
      <c r="UMT2608" s="113"/>
      <c r="UMU2608" s="113"/>
      <c r="UMV2608" s="113"/>
      <c r="UMW2608" s="113"/>
      <c r="UMX2608" s="113"/>
      <c r="UMY2608" s="113"/>
      <c r="UMZ2608" s="113"/>
      <c r="UNA2608" s="113"/>
      <c r="UNB2608" s="113"/>
      <c r="UNC2608" s="113"/>
      <c r="UND2608" s="113"/>
      <c r="UNE2608" s="113"/>
      <c r="UNF2608" s="113"/>
      <c r="UNG2608" s="113"/>
      <c r="UNH2608" s="113"/>
      <c r="UNI2608" s="113"/>
      <c r="UNJ2608" s="113"/>
      <c r="UNK2608" s="113"/>
      <c r="UNL2608" s="113"/>
      <c r="UNM2608" s="113"/>
      <c r="UNN2608" s="113"/>
      <c r="UNO2608" s="113"/>
      <c r="UNP2608" s="113"/>
      <c r="UNQ2608" s="113"/>
      <c r="UNR2608" s="113"/>
      <c r="UNS2608" s="113"/>
      <c r="UNT2608" s="113"/>
      <c r="UNU2608" s="113"/>
      <c r="UNV2608" s="113"/>
      <c r="UNW2608" s="113"/>
      <c r="UNX2608" s="113"/>
      <c r="UNY2608" s="113"/>
      <c r="UNZ2608" s="113"/>
      <c r="UOA2608" s="113"/>
      <c r="UOB2608" s="113"/>
      <c r="UOC2608" s="113"/>
      <c r="UOD2608" s="113"/>
      <c r="UOE2608" s="113"/>
      <c r="UOF2608" s="113"/>
      <c r="UOG2608" s="113"/>
      <c r="UOH2608" s="113"/>
      <c r="UOI2608" s="113"/>
      <c r="UOJ2608" s="113"/>
      <c r="UOK2608" s="113"/>
      <c r="UOL2608" s="113"/>
      <c r="UOM2608" s="113"/>
      <c r="UON2608" s="113"/>
      <c r="UOO2608" s="113"/>
      <c r="UOP2608" s="113"/>
      <c r="UOQ2608" s="113"/>
      <c r="UOR2608" s="113"/>
      <c r="UOS2608" s="113"/>
      <c r="UOT2608" s="113"/>
      <c r="UOU2608" s="113"/>
      <c r="UOV2608" s="113"/>
      <c r="UOW2608" s="113"/>
      <c r="UOX2608" s="113"/>
      <c r="UOY2608" s="113"/>
      <c r="UOZ2608" s="113"/>
      <c r="UPA2608" s="113"/>
      <c r="UPB2608" s="113"/>
      <c r="UPC2608" s="113"/>
      <c r="UPD2608" s="113"/>
      <c r="UPE2608" s="113"/>
      <c r="UPF2608" s="113"/>
      <c r="UPG2608" s="113"/>
      <c r="UPH2608" s="113"/>
      <c r="UPI2608" s="113"/>
      <c r="UPJ2608" s="113"/>
      <c r="UPK2608" s="113"/>
      <c r="UPL2608" s="113"/>
      <c r="UPM2608" s="113"/>
      <c r="UPN2608" s="113"/>
      <c r="UPO2608" s="113"/>
      <c r="UPP2608" s="113"/>
      <c r="UPQ2608" s="113"/>
      <c r="UPR2608" s="113"/>
      <c r="UPS2608" s="113"/>
      <c r="UPT2608" s="113"/>
      <c r="UPU2608" s="113"/>
      <c r="UPV2608" s="113"/>
      <c r="UPW2608" s="113"/>
      <c r="UPX2608" s="113"/>
      <c r="UPY2608" s="113"/>
      <c r="UPZ2608" s="113"/>
      <c r="UQA2608" s="113"/>
      <c r="UQB2608" s="113"/>
      <c r="UQC2608" s="113"/>
      <c r="UQD2608" s="113"/>
      <c r="UQE2608" s="113"/>
      <c r="UQF2608" s="113"/>
      <c r="UQG2608" s="113"/>
      <c r="UQH2608" s="113"/>
      <c r="UQI2608" s="113"/>
      <c r="UQJ2608" s="113"/>
      <c r="UQK2608" s="113"/>
      <c r="UQL2608" s="113"/>
      <c r="UQM2608" s="113"/>
      <c r="UQN2608" s="113"/>
      <c r="UQO2608" s="113"/>
      <c r="UQP2608" s="113"/>
      <c r="UQQ2608" s="113"/>
      <c r="UQR2608" s="113"/>
      <c r="UQS2608" s="113"/>
      <c r="UQT2608" s="113"/>
      <c r="UQU2608" s="113"/>
      <c r="UQV2608" s="113"/>
      <c r="UQW2608" s="113"/>
      <c r="UQX2608" s="113"/>
      <c r="UQY2608" s="113"/>
      <c r="UQZ2608" s="113"/>
      <c r="URA2608" s="113"/>
      <c r="URB2608" s="113"/>
      <c r="URC2608" s="113"/>
      <c r="URD2608" s="113"/>
      <c r="URE2608" s="113"/>
      <c r="URF2608" s="113"/>
      <c r="URG2608" s="113"/>
      <c r="URH2608" s="113"/>
      <c r="URI2608" s="113"/>
      <c r="URJ2608" s="113"/>
      <c r="URK2608" s="113"/>
      <c r="URL2608" s="113"/>
      <c r="URM2608" s="113"/>
      <c r="URN2608" s="113"/>
      <c r="URO2608" s="113"/>
      <c r="URP2608" s="113"/>
      <c r="URQ2608" s="113"/>
      <c r="URR2608" s="113"/>
      <c r="URS2608" s="113"/>
      <c r="URT2608" s="113"/>
      <c r="URU2608" s="113"/>
      <c r="URV2608" s="113"/>
      <c r="URW2608" s="113"/>
      <c r="URX2608" s="113"/>
      <c r="URY2608" s="113"/>
      <c r="URZ2608" s="113"/>
      <c r="USA2608" s="113"/>
      <c r="USB2608" s="113"/>
      <c r="USC2608" s="113"/>
      <c r="USD2608" s="113"/>
      <c r="USE2608" s="113"/>
      <c r="USF2608" s="113"/>
      <c r="USG2608" s="113"/>
      <c r="USH2608" s="113"/>
      <c r="USI2608" s="113"/>
      <c r="USJ2608" s="113"/>
      <c r="USK2608" s="113"/>
      <c r="USL2608" s="113"/>
      <c r="USM2608" s="113"/>
      <c r="USN2608" s="113"/>
      <c r="USO2608" s="113"/>
      <c r="USP2608" s="113"/>
      <c r="USQ2608" s="113"/>
      <c r="USR2608" s="113"/>
      <c r="USS2608" s="113"/>
      <c r="UST2608" s="113"/>
      <c r="USU2608" s="113"/>
      <c r="USV2608" s="113"/>
      <c r="USW2608" s="113"/>
      <c r="USX2608" s="113"/>
      <c r="USY2608" s="113"/>
      <c r="USZ2608" s="113"/>
      <c r="UTA2608" s="113"/>
      <c r="UTB2608" s="113"/>
      <c r="UTC2608" s="113"/>
      <c r="UTD2608" s="113"/>
      <c r="UTE2608" s="113"/>
      <c r="UTF2608" s="113"/>
      <c r="UTG2608" s="113"/>
      <c r="UTH2608" s="113"/>
      <c r="UTI2608" s="113"/>
      <c r="UTJ2608" s="113"/>
      <c r="UTK2608" s="113"/>
      <c r="UTL2608" s="113"/>
      <c r="UTM2608" s="113"/>
      <c r="UTN2608" s="113"/>
      <c r="UTO2608" s="113"/>
      <c r="UTP2608" s="113"/>
      <c r="UTQ2608" s="113"/>
      <c r="UTR2608" s="113"/>
      <c r="UTS2608" s="113"/>
      <c r="UTT2608" s="113"/>
      <c r="UTU2608" s="113"/>
      <c r="UTV2608" s="113"/>
      <c r="UTW2608" s="113"/>
      <c r="UTX2608" s="113"/>
      <c r="UTY2608" s="113"/>
      <c r="UTZ2608" s="113"/>
      <c r="UUA2608" s="113"/>
      <c r="UUB2608" s="113"/>
      <c r="UUC2608" s="113"/>
      <c r="UUD2608" s="113"/>
      <c r="UUE2608" s="113"/>
      <c r="UUF2608" s="113"/>
      <c r="UUG2608" s="113"/>
      <c r="UUH2608" s="113"/>
      <c r="UUI2608" s="113"/>
      <c r="UUJ2608" s="113"/>
      <c r="UUK2608" s="113"/>
      <c r="UUL2608" s="113"/>
      <c r="UUM2608" s="113"/>
      <c r="UUN2608" s="113"/>
      <c r="UUO2608" s="113"/>
      <c r="UUP2608" s="113"/>
      <c r="UUQ2608" s="113"/>
      <c r="UUR2608" s="113"/>
      <c r="UUS2608" s="113"/>
      <c r="UUT2608" s="113"/>
      <c r="UUU2608" s="113"/>
      <c r="UUV2608" s="113"/>
      <c r="UUW2608" s="113"/>
      <c r="UUX2608" s="113"/>
      <c r="UUY2608" s="113"/>
      <c r="UUZ2608" s="113"/>
      <c r="UVA2608" s="113"/>
      <c r="UVB2608" s="113"/>
      <c r="UVC2608" s="113"/>
      <c r="UVD2608" s="113"/>
      <c r="UVE2608" s="113"/>
      <c r="UVF2608" s="113"/>
      <c r="UVG2608" s="113"/>
      <c r="UVH2608" s="113"/>
      <c r="UVI2608" s="113"/>
      <c r="UVJ2608" s="113"/>
      <c r="UVK2608" s="113"/>
      <c r="UVL2608" s="113"/>
      <c r="UVM2608" s="113"/>
      <c r="UVN2608" s="113"/>
      <c r="UVO2608" s="113"/>
      <c r="UVP2608" s="113"/>
      <c r="UVQ2608" s="113"/>
      <c r="UVR2608" s="113"/>
      <c r="UVS2608" s="113"/>
      <c r="UVT2608" s="113"/>
      <c r="UVU2608" s="113"/>
      <c r="UVV2608" s="113"/>
      <c r="UVW2608" s="113"/>
      <c r="UVX2608" s="113"/>
      <c r="UVY2608" s="113"/>
      <c r="UVZ2608" s="113"/>
      <c r="UWA2608" s="113"/>
      <c r="UWB2608" s="113"/>
      <c r="UWC2608" s="113"/>
      <c r="UWD2608" s="113"/>
      <c r="UWE2608" s="113"/>
      <c r="UWF2608" s="113"/>
      <c r="UWG2608" s="113"/>
      <c r="UWH2608" s="113"/>
      <c r="UWI2608" s="113"/>
      <c r="UWJ2608" s="113"/>
      <c r="UWK2608" s="113"/>
      <c r="UWL2608" s="113"/>
      <c r="UWM2608" s="113"/>
      <c r="UWN2608" s="113"/>
      <c r="UWO2608" s="113"/>
      <c r="UWP2608" s="113"/>
      <c r="UWQ2608" s="113"/>
      <c r="UWR2608" s="113"/>
      <c r="UWS2608" s="113"/>
      <c r="UWT2608" s="113"/>
      <c r="UWU2608" s="113"/>
      <c r="UWV2608" s="113"/>
      <c r="UWW2608" s="113"/>
      <c r="UWX2608" s="113"/>
      <c r="UWY2608" s="113"/>
      <c r="UWZ2608" s="113"/>
      <c r="UXA2608" s="113"/>
      <c r="UXB2608" s="113"/>
      <c r="UXC2608" s="113"/>
      <c r="UXD2608" s="113"/>
      <c r="UXE2608" s="113"/>
      <c r="UXF2608" s="113"/>
      <c r="UXG2608" s="113"/>
      <c r="UXH2608" s="113"/>
      <c r="UXI2608" s="113"/>
      <c r="UXJ2608" s="113"/>
      <c r="UXK2608" s="113"/>
      <c r="UXL2608" s="113"/>
      <c r="UXM2608" s="113"/>
      <c r="UXN2608" s="113"/>
      <c r="UXO2608" s="113"/>
      <c r="UXP2608" s="113"/>
      <c r="UXQ2608" s="113"/>
      <c r="UXR2608" s="113"/>
      <c r="UXS2608" s="113"/>
      <c r="UXT2608" s="113"/>
      <c r="UXU2608" s="113"/>
      <c r="UXV2608" s="113"/>
      <c r="UXW2608" s="113"/>
      <c r="UXX2608" s="113"/>
      <c r="UXY2608" s="113"/>
      <c r="UXZ2608" s="113"/>
      <c r="UYA2608" s="113"/>
      <c r="UYB2608" s="113"/>
      <c r="UYC2608" s="113"/>
      <c r="UYD2608" s="113"/>
      <c r="UYE2608" s="113"/>
      <c r="UYF2608" s="113"/>
      <c r="UYG2608" s="113"/>
      <c r="UYH2608" s="113"/>
      <c r="UYI2608" s="113"/>
      <c r="UYJ2608" s="113"/>
      <c r="UYK2608" s="113"/>
      <c r="UYL2608" s="113"/>
      <c r="UYM2608" s="113"/>
      <c r="UYN2608" s="113"/>
      <c r="UYO2608" s="113"/>
      <c r="UYP2608" s="113"/>
      <c r="UYQ2608" s="113"/>
      <c r="UYR2608" s="113"/>
      <c r="UYS2608" s="113"/>
      <c r="UYT2608" s="113"/>
      <c r="UYU2608" s="113"/>
      <c r="UYV2608" s="113"/>
      <c r="UYW2608" s="113"/>
      <c r="UYX2608" s="113"/>
      <c r="UYY2608" s="113"/>
      <c r="UYZ2608" s="113"/>
      <c r="UZA2608" s="113"/>
      <c r="UZB2608" s="113"/>
      <c r="UZC2608" s="113"/>
      <c r="UZD2608" s="113"/>
      <c r="UZE2608" s="113"/>
      <c r="UZF2608" s="113"/>
      <c r="UZG2608" s="113"/>
      <c r="UZH2608" s="113"/>
      <c r="UZI2608" s="113"/>
      <c r="UZJ2608" s="113"/>
      <c r="UZK2608" s="113"/>
      <c r="UZL2608" s="113"/>
      <c r="UZM2608" s="113"/>
      <c r="UZN2608" s="113"/>
      <c r="UZO2608" s="113"/>
      <c r="UZP2608" s="113"/>
      <c r="UZQ2608" s="113"/>
      <c r="UZR2608" s="113"/>
      <c r="UZS2608" s="113"/>
      <c r="UZT2608" s="113"/>
      <c r="UZU2608" s="113"/>
      <c r="UZV2608" s="113"/>
      <c r="UZW2608" s="113"/>
      <c r="UZX2608" s="113"/>
      <c r="UZY2608" s="113"/>
      <c r="UZZ2608" s="113"/>
      <c r="VAA2608" s="113"/>
      <c r="VAB2608" s="113"/>
      <c r="VAC2608" s="113"/>
      <c r="VAD2608" s="113"/>
      <c r="VAE2608" s="113"/>
      <c r="VAF2608" s="113"/>
      <c r="VAG2608" s="113"/>
      <c r="VAH2608" s="113"/>
      <c r="VAI2608" s="113"/>
      <c r="VAJ2608" s="113"/>
      <c r="VAK2608" s="113"/>
      <c r="VAL2608" s="113"/>
      <c r="VAM2608" s="113"/>
      <c r="VAN2608" s="113"/>
      <c r="VAO2608" s="113"/>
      <c r="VAP2608" s="113"/>
      <c r="VAQ2608" s="113"/>
      <c r="VAR2608" s="113"/>
      <c r="VAS2608" s="113"/>
      <c r="VAT2608" s="113"/>
      <c r="VAU2608" s="113"/>
      <c r="VAV2608" s="113"/>
      <c r="VAW2608" s="113"/>
      <c r="VAX2608" s="113"/>
      <c r="VAY2608" s="113"/>
      <c r="VAZ2608" s="113"/>
      <c r="VBA2608" s="113"/>
      <c r="VBB2608" s="113"/>
      <c r="VBC2608" s="113"/>
      <c r="VBD2608" s="113"/>
      <c r="VBE2608" s="113"/>
      <c r="VBF2608" s="113"/>
      <c r="VBG2608" s="113"/>
      <c r="VBH2608" s="113"/>
      <c r="VBI2608" s="113"/>
      <c r="VBJ2608" s="113"/>
      <c r="VBK2608" s="113"/>
      <c r="VBL2608" s="113"/>
      <c r="VBM2608" s="113"/>
      <c r="VBN2608" s="113"/>
      <c r="VBO2608" s="113"/>
      <c r="VBP2608" s="113"/>
      <c r="VBQ2608" s="113"/>
      <c r="VBR2608" s="113"/>
      <c r="VBS2608" s="113"/>
      <c r="VBT2608" s="113"/>
      <c r="VBU2608" s="113"/>
      <c r="VBV2608" s="113"/>
      <c r="VBW2608" s="113"/>
      <c r="VBX2608" s="113"/>
      <c r="VBY2608" s="113"/>
      <c r="VBZ2608" s="113"/>
      <c r="VCA2608" s="113"/>
      <c r="VCB2608" s="113"/>
      <c r="VCC2608" s="113"/>
      <c r="VCD2608" s="113"/>
      <c r="VCE2608" s="113"/>
      <c r="VCF2608" s="113"/>
      <c r="VCG2608" s="113"/>
      <c r="VCH2608" s="113"/>
      <c r="VCI2608" s="113"/>
      <c r="VCJ2608" s="113"/>
      <c r="VCK2608" s="113"/>
      <c r="VCL2608" s="113"/>
      <c r="VCM2608" s="113"/>
      <c r="VCN2608" s="113"/>
      <c r="VCO2608" s="113"/>
      <c r="VCP2608" s="113"/>
      <c r="VCQ2608" s="113"/>
      <c r="VCR2608" s="113"/>
      <c r="VCS2608" s="113"/>
      <c r="VCT2608" s="113"/>
      <c r="VCU2608" s="113"/>
      <c r="VCV2608" s="113"/>
      <c r="VCW2608" s="113"/>
      <c r="VCX2608" s="113"/>
      <c r="VCY2608" s="113"/>
      <c r="VCZ2608" s="113"/>
      <c r="VDA2608" s="113"/>
      <c r="VDB2608" s="113"/>
      <c r="VDC2608" s="113"/>
      <c r="VDD2608" s="113"/>
      <c r="VDE2608" s="113"/>
      <c r="VDF2608" s="113"/>
      <c r="VDG2608" s="113"/>
      <c r="VDH2608" s="113"/>
      <c r="VDI2608" s="113"/>
      <c r="VDJ2608" s="113"/>
      <c r="VDK2608" s="113"/>
      <c r="VDL2608" s="113"/>
      <c r="VDM2608" s="113"/>
      <c r="VDN2608" s="113"/>
      <c r="VDO2608" s="113"/>
      <c r="VDP2608" s="113"/>
      <c r="VDQ2608" s="113"/>
      <c r="VDR2608" s="113"/>
      <c r="VDS2608" s="113"/>
      <c r="VDT2608" s="113"/>
      <c r="VDU2608" s="113"/>
      <c r="VDV2608" s="113"/>
      <c r="VDW2608" s="113"/>
      <c r="VDX2608" s="113"/>
      <c r="VDY2608" s="113"/>
      <c r="VDZ2608" s="113"/>
      <c r="VEA2608" s="113"/>
      <c r="VEB2608" s="113"/>
      <c r="VEC2608" s="113"/>
      <c r="VED2608" s="113"/>
      <c r="VEE2608" s="113"/>
      <c r="VEF2608" s="113"/>
      <c r="VEG2608" s="113"/>
      <c r="VEH2608" s="113"/>
      <c r="VEI2608" s="113"/>
      <c r="VEJ2608" s="113"/>
      <c r="VEK2608" s="113"/>
      <c r="VEL2608" s="113"/>
      <c r="VEM2608" s="113"/>
      <c r="VEN2608" s="113"/>
      <c r="VEO2608" s="113"/>
      <c r="VEP2608" s="113"/>
      <c r="VEQ2608" s="113"/>
      <c r="VER2608" s="113"/>
      <c r="VES2608" s="113"/>
      <c r="VET2608" s="113"/>
      <c r="VEU2608" s="113"/>
      <c r="VEV2608" s="113"/>
      <c r="VEW2608" s="113"/>
      <c r="VEX2608" s="113"/>
      <c r="VEY2608" s="113"/>
      <c r="VEZ2608" s="113"/>
      <c r="VFA2608" s="113"/>
      <c r="VFB2608" s="113"/>
      <c r="VFC2608" s="113"/>
      <c r="VFD2608" s="113"/>
      <c r="VFE2608" s="113"/>
      <c r="VFF2608" s="113"/>
      <c r="VFG2608" s="113"/>
      <c r="VFH2608" s="113"/>
      <c r="VFI2608" s="113"/>
      <c r="VFJ2608" s="113"/>
      <c r="VFK2608" s="113"/>
      <c r="VFL2608" s="113"/>
      <c r="VFM2608" s="113"/>
      <c r="VFN2608" s="113"/>
      <c r="VFO2608" s="113"/>
      <c r="VFP2608" s="113"/>
      <c r="VFQ2608" s="113"/>
      <c r="VFR2608" s="113"/>
      <c r="VFS2608" s="113"/>
      <c r="VFT2608" s="113"/>
      <c r="VFU2608" s="113"/>
      <c r="VFV2608" s="113"/>
      <c r="VFW2608" s="113"/>
      <c r="VFX2608" s="113"/>
      <c r="VFY2608" s="113"/>
      <c r="VFZ2608" s="113"/>
      <c r="VGA2608" s="113"/>
      <c r="VGB2608" s="113"/>
      <c r="VGC2608" s="113"/>
      <c r="VGD2608" s="113"/>
      <c r="VGE2608" s="113"/>
      <c r="VGF2608" s="113"/>
      <c r="VGG2608" s="113"/>
      <c r="VGH2608" s="113"/>
      <c r="VGI2608" s="113"/>
      <c r="VGJ2608" s="113"/>
      <c r="VGK2608" s="113"/>
      <c r="VGL2608" s="113"/>
      <c r="VGM2608" s="113"/>
      <c r="VGN2608" s="113"/>
      <c r="VGO2608" s="113"/>
      <c r="VGP2608" s="113"/>
      <c r="VGQ2608" s="113"/>
      <c r="VGR2608" s="113"/>
      <c r="VGS2608" s="113"/>
      <c r="VGT2608" s="113"/>
      <c r="VGU2608" s="113"/>
      <c r="VGV2608" s="113"/>
      <c r="VGW2608" s="113"/>
      <c r="VGX2608" s="113"/>
      <c r="VGY2608" s="113"/>
      <c r="VGZ2608" s="113"/>
      <c r="VHA2608" s="113"/>
      <c r="VHB2608" s="113"/>
      <c r="VHC2608" s="113"/>
      <c r="VHD2608" s="113"/>
      <c r="VHE2608" s="113"/>
      <c r="VHF2608" s="113"/>
      <c r="VHG2608" s="113"/>
      <c r="VHH2608" s="113"/>
      <c r="VHI2608" s="113"/>
      <c r="VHJ2608" s="113"/>
      <c r="VHK2608" s="113"/>
      <c r="VHL2608" s="113"/>
      <c r="VHM2608" s="113"/>
      <c r="VHN2608" s="113"/>
      <c r="VHO2608" s="113"/>
      <c r="VHP2608" s="113"/>
      <c r="VHQ2608" s="113"/>
      <c r="VHR2608" s="113"/>
      <c r="VHS2608" s="113"/>
      <c r="VHT2608" s="113"/>
      <c r="VHU2608" s="113"/>
      <c r="VHV2608" s="113"/>
      <c r="VHW2608" s="113"/>
      <c r="VHX2608" s="113"/>
      <c r="VHY2608" s="113"/>
      <c r="VHZ2608" s="113"/>
      <c r="VIA2608" s="113"/>
      <c r="VIB2608" s="113"/>
      <c r="VIC2608" s="113"/>
      <c r="VID2608" s="113"/>
      <c r="VIE2608" s="113"/>
      <c r="VIF2608" s="113"/>
      <c r="VIG2608" s="113"/>
      <c r="VIH2608" s="113"/>
      <c r="VII2608" s="113"/>
      <c r="VIJ2608" s="113"/>
      <c r="VIK2608" s="113"/>
      <c r="VIL2608" s="113"/>
      <c r="VIM2608" s="113"/>
      <c r="VIN2608" s="113"/>
      <c r="VIO2608" s="113"/>
      <c r="VIP2608" s="113"/>
      <c r="VIQ2608" s="113"/>
      <c r="VIR2608" s="113"/>
      <c r="VIS2608" s="113"/>
      <c r="VIT2608" s="113"/>
      <c r="VIU2608" s="113"/>
      <c r="VIV2608" s="113"/>
      <c r="VIW2608" s="113"/>
      <c r="VIX2608" s="113"/>
      <c r="VIY2608" s="113"/>
      <c r="VIZ2608" s="113"/>
      <c r="VJA2608" s="113"/>
      <c r="VJB2608" s="113"/>
      <c r="VJC2608" s="113"/>
      <c r="VJD2608" s="113"/>
      <c r="VJE2608" s="113"/>
      <c r="VJF2608" s="113"/>
      <c r="VJG2608" s="113"/>
      <c r="VJH2608" s="113"/>
      <c r="VJI2608" s="113"/>
      <c r="VJJ2608" s="113"/>
      <c r="VJK2608" s="113"/>
      <c r="VJL2608" s="113"/>
      <c r="VJM2608" s="113"/>
      <c r="VJN2608" s="113"/>
      <c r="VJO2608" s="113"/>
      <c r="VJP2608" s="113"/>
      <c r="VJQ2608" s="113"/>
      <c r="VJR2608" s="113"/>
      <c r="VJS2608" s="113"/>
      <c r="VJT2608" s="113"/>
      <c r="VJU2608" s="113"/>
      <c r="VJV2608" s="113"/>
      <c r="VJW2608" s="113"/>
      <c r="VJX2608" s="113"/>
      <c r="VJY2608" s="113"/>
      <c r="VJZ2608" s="113"/>
      <c r="VKA2608" s="113"/>
      <c r="VKB2608" s="113"/>
      <c r="VKC2608" s="113"/>
      <c r="VKD2608" s="113"/>
      <c r="VKE2608" s="113"/>
      <c r="VKF2608" s="113"/>
      <c r="VKG2608" s="113"/>
      <c r="VKH2608" s="113"/>
      <c r="VKI2608" s="113"/>
      <c r="VKJ2608" s="113"/>
      <c r="VKK2608" s="113"/>
      <c r="VKL2608" s="113"/>
      <c r="VKM2608" s="113"/>
      <c r="VKN2608" s="113"/>
      <c r="VKO2608" s="113"/>
      <c r="VKP2608" s="113"/>
      <c r="VKQ2608" s="113"/>
      <c r="VKR2608" s="113"/>
      <c r="VKS2608" s="113"/>
      <c r="VKT2608" s="113"/>
      <c r="VKU2608" s="113"/>
      <c r="VKV2608" s="113"/>
      <c r="VKW2608" s="113"/>
      <c r="VKX2608" s="113"/>
      <c r="VKY2608" s="113"/>
      <c r="VKZ2608" s="113"/>
      <c r="VLA2608" s="113"/>
      <c r="VLB2608" s="113"/>
      <c r="VLC2608" s="113"/>
      <c r="VLD2608" s="113"/>
      <c r="VLE2608" s="113"/>
      <c r="VLF2608" s="113"/>
      <c r="VLG2608" s="113"/>
      <c r="VLH2608" s="113"/>
      <c r="VLI2608" s="113"/>
      <c r="VLJ2608" s="113"/>
      <c r="VLK2608" s="113"/>
      <c r="VLL2608" s="113"/>
      <c r="VLM2608" s="113"/>
      <c r="VLN2608" s="113"/>
      <c r="VLO2608" s="113"/>
      <c r="VLP2608" s="113"/>
      <c r="VLQ2608" s="113"/>
      <c r="VLR2608" s="113"/>
      <c r="VLS2608" s="113"/>
      <c r="VLT2608" s="113"/>
      <c r="VLU2608" s="113"/>
      <c r="VLV2608" s="113"/>
      <c r="VLW2608" s="113"/>
      <c r="VLX2608" s="113"/>
      <c r="VLY2608" s="113"/>
      <c r="VLZ2608" s="113"/>
      <c r="VMA2608" s="113"/>
      <c r="VMB2608" s="113"/>
      <c r="VMC2608" s="113"/>
      <c r="VMD2608" s="113"/>
      <c r="VME2608" s="113"/>
      <c r="VMF2608" s="113"/>
      <c r="VMG2608" s="113"/>
      <c r="VMH2608" s="113"/>
      <c r="VMI2608" s="113"/>
      <c r="VMJ2608" s="113"/>
      <c r="VMK2608" s="113"/>
      <c r="VML2608" s="113"/>
      <c r="VMM2608" s="113"/>
      <c r="VMN2608" s="113"/>
      <c r="VMO2608" s="113"/>
      <c r="VMP2608" s="113"/>
      <c r="VMQ2608" s="113"/>
      <c r="VMR2608" s="113"/>
      <c r="VMS2608" s="113"/>
      <c r="VMT2608" s="113"/>
      <c r="VMU2608" s="113"/>
      <c r="VMV2608" s="113"/>
      <c r="VMW2608" s="113"/>
      <c r="VMX2608" s="113"/>
      <c r="VMY2608" s="113"/>
      <c r="VMZ2608" s="113"/>
      <c r="VNA2608" s="113"/>
      <c r="VNB2608" s="113"/>
      <c r="VNC2608" s="113"/>
      <c r="VND2608" s="113"/>
      <c r="VNE2608" s="113"/>
      <c r="VNF2608" s="113"/>
      <c r="VNG2608" s="113"/>
      <c r="VNH2608" s="113"/>
      <c r="VNI2608" s="113"/>
      <c r="VNJ2608" s="113"/>
      <c r="VNK2608" s="113"/>
      <c r="VNL2608" s="113"/>
      <c r="VNM2608" s="113"/>
      <c r="VNN2608" s="113"/>
      <c r="VNO2608" s="113"/>
      <c r="VNP2608" s="113"/>
      <c r="VNQ2608" s="113"/>
      <c r="VNR2608" s="113"/>
      <c r="VNS2608" s="113"/>
      <c r="VNT2608" s="113"/>
      <c r="VNU2608" s="113"/>
      <c r="VNV2608" s="113"/>
      <c r="VNW2608" s="113"/>
      <c r="VNX2608" s="113"/>
      <c r="VNY2608" s="113"/>
      <c r="VNZ2608" s="113"/>
      <c r="VOA2608" s="113"/>
      <c r="VOB2608" s="113"/>
      <c r="VOC2608" s="113"/>
      <c r="VOD2608" s="113"/>
      <c r="VOE2608" s="113"/>
      <c r="VOF2608" s="113"/>
      <c r="VOG2608" s="113"/>
      <c r="VOH2608" s="113"/>
      <c r="VOI2608" s="113"/>
      <c r="VOJ2608" s="113"/>
      <c r="VOK2608" s="113"/>
      <c r="VOL2608" s="113"/>
      <c r="VOM2608" s="113"/>
      <c r="VON2608" s="113"/>
      <c r="VOO2608" s="113"/>
      <c r="VOP2608" s="113"/>
      <c r="VOQ2608" s="113"/>
      <c r="VOR2608" s="113"/>
      <c r="VOS2608" s="113"/>
      <c r="VOT2608" s="113"/>
      <c r="VOU2608" s="113"/>
      <c r="VOV2608" s="113"/>
      <c r="VOW2608" s="113"/>
      <c r="VOX2608" s="113"/>
      <c r="VOY2608" s="113"/>
      <c r="VOZ2608" s="113"/>
      <c r="VPA2608" s="113"/>
      <c r="VPB2608" s="113"/>
      <c r="VPC2608" s="113"/>
      <c r="VPD2608" s="113"/>
      <c r="VPE2608" s="113"/>
      <c r="VPF2608" s="113"/>
      <c r="VPG2608" s="113"/>
      <c r="VPH2608" s="113"/>
      <c r="VPI2608" s="113"/>
      <c r="VPJ2608" s="113"/>
      <c r="VPK2608" s="113"/>
      <c r="VPL2608" s="113"/>
      <c r="VPM2608" s="113"/>
      <c r="VPN2608" s="113"/>
      <c r="VPO2608" s="113"/>
      <c r="VPP2608" s="113"/>
      <c r="VPQ2608" s="113"/>
      <c r="VPR2608" s="113"/>
      <c r="VPS2608" s="113"/>
      <c r="VPT2608" s="113"/>
      <c r="VPU2608" s="113"/>
      <c r="VPV2608" s="113"/>
      <c r="VPW2608" s="113"/>
      <c r="VPX2608" s="113"/>
      <c r="VPY2608" s="113"/>
      <c r="VPZ2608" s="113"/>
      <c r="VQA2608" s="113"/>
      <c r="VQB2608" s="113"/>
      <c r="VQC2608" s="113"/>
      <c r="VQD2608" s="113"/>
      <c r="VQE2608" s="113"/>
      <c r="VQF2608" s="113"/>
      <c r="VQG2608" s="113"/>
      <c r="VQH2608" s="113"/>
      <c r="VQI2608" s="113"/>
      <c r="VQJ2608" s="113"/>
      <c r="VQK2608" s="113"/>
      <c r="VQL2608" s="113"/>
      <c r="VQM2608" s="113"/>
      <c r="VQN2608" s="113"/>
      <c r="VQO2608" s="113"/>
      <c r="VQP2608" s="113"/>
      <c r="VQQ2608" s="113"/>
      <c r="VQR2608" s="113"/>
      <c r="VQS2608" s="113"/>
      <c r="VQT2608" s="113"/>
      <c r="VQU2608" s="113"/>
      <c r="VQV2608" s="113"/>
      <c r="VQW2608" s="113"/>
      <c r="VQX2608" s="113"/>
      <c r="VQY2608" s="113"/>
      <c r="VQZ2608" s="113"/>
      <c r="VRA2608" s="113"/>
      <c r="VRB2608" s="113"/>
      <c r="VRC2608" s="113"/>
      <c r="VRD2608" s="113"/>
      <c r="VRE2608" s="113"/>
      <c r="VRF2608" s="113"/>
      <c r="VRG2608" s="113"/>
      <c r="VRH2608" s="113"/>
      <c r="VRI2608" s="113"/>
      <c r="VRJ2608" s="113"/>
      <c r="VRK2608" s="113"/>
      <c r="VRL2608" s="113"/>
      <c r="VRM2608" s="113"/>
      <c r="VRN2608" s="113"/>
      <c r="VRO2608" s="113"/>
      <c r="VRP2608" s="113"/>
      <c r="VRQ2608" s="113"/>
      <c r="VRR2608" s="113"/>
      <c r="VRS2608" s="113"/>
      <c r="VRT2608" s="113"/>
      <c r="VRU2608" s="113"/>
      <c r="VRV2608" s="113"/>
      <c r="VRW2608" s="113"/>
      <c r="VRX2608" s="113"/>
      <c r="VRY2608" s="113"/>
      <c r="VRZ2608" s="113"/>
      <c r="VSA2608" s="113"/>
      <c r="VSB2608" s="113"/>
      <c r="VSC2608" s="113"/>
      <c r="VSD2608" s="113"/>
      <c r="VSE2608" s="113"/>
      <c r="VSF2608" s="113"/>
      <c r="VSG2608" s="113"/>
      <c r="VSH2608" s="113"/>
      <c r="VSI2608" s="113"/>
      <c r="VSJ2608" s="113"/>
      <c r="VSK2608" s="113"/>
      <c r="VSL2608" s="113"/>
      <c r="VSM2608" s="113"/>
      <c r="VSN2608" s="113"/>
      <c r="VSO2608" s="113"/>
      <c r="VSP2608" s="113"/>
      <c r="VSQ2608" s="113"/>
      <c r="VSR2608" s="113"/>
      <c r="VSS2608" s="113"/>
      <c r="VST2608" s="113"/>
      <c r="VSU2608" s="113"/>
      <c r="VSV2608" s="113"/>
      <c r="VSW2608" s="113"/>
      <c r="VSX2608" s="113"/>
      <c r="VSY2608" s="113"/>
      <c r="VSZ2608" s="113"/>
      <c r="VTA2608" s="113"/>
      <c r="VTB2608" s="113"/>
      <c r="VTC2608" s="113"/>
      <c r="VTD2608" s="113"/>
      <c r="VTE2608" s="113"/>
      <c r="VTF2608" s="113"/>
      <c r="VTG2608" s="113"/>
      <c r="VTH2608" s="113"/>
      <c r="VTI2608" s="113"/>
      <c r="VTJ2608" s="113"/>
      <c r="VTK2608" s="113"/>
      <c r="VTL2608" s="113"/>
      <c r="VTM2608" s="113"/>
      <c r="VTN2608" s="113"/>
      <c r="VTO2608" s="113"/>
      <c r="VTP2608" s="113"/>
      <c r="VTQ2608" s="113"/>
      <c r="VTR2608" s="113"/>
      <c r="VTS2608" s="113"/>
      <c r="VTT2608" s="113"/>
      <c r="VTU2608" s="113"/>
      <c r="VTV2608" s="113"/>
      <c r="VTW2608" s="113"/>
      <c r="VTX2608" s="113"/>
      <c r="VTY2608" s="113"/>
      <c r="VTZ2608" s="113"/>
      <c r="VUA2608" s="113"/>
      <c r="VUB2608" s="113"/>
      <c r="VUC2608" s="113"/>
      <c r="VUD2608" s="113"/>
      <c r="VUE2608" s="113"/>
      <c r="VUF2608" s="113"/>
      <c r="VUG2608" s="113"/>
      <c r="VUH2608" s="113"/>
      <c r="VUI2608" s="113"/>
      <c r="VUJ2608" s="113"/>
      <c r="VUK2608" s="113"/>
      <c r="VUL2608" s="113"/>
      <c r="VUM2608" s="113"/>
      <c r="VUN2608" s="113"/>
      <c r="VUO2608" s="113"/>
      <c r="VUP2608" s="113"/>
      <c r="VUQ2608" s="113"/>
      <c r="VUR2608" s="113"/>
      <c r="VUS2608" s="113"/>
      <c r="VUT2608" s="113"/>
      <c r="VUU2608" s="113"/>
      <c r="VUV2608" s="113"/>
      <c r="VUW2608" s="113"/>
      <c r="VUX2608" s="113"/>
      <c r="VUY2608" s="113"/>
      <c r="VUZ2608" s="113"/>
      <c r="VVA2608" s="113"/>
      <c r="VVB2608" s="113"/>
      <c r="VVC2608" s="113"/>
      <c r="VVD2608" s="113"/>
      <c r="VVE2608" s="113"/>
      <c r="VVF2608" s="113"/>
      <c r="VVG2608" s="113"/>
      <c r="VVH2608" s="113"/>
      <c r="VVI2608" s="113"/>
      <c r="VVJ2608" s="113"/>
      <c r="VVK2608" s="113"/>
      <c r="VVL2608" s="113"/>
      <c r="VVM2608" s="113"/>
      <c r="VVN2608" s="113"/>
      <c r="VVO2608" s="113"/>
      <c r="VVP2608" s="113"/>
      <c r="VVQ2608" s="113"/>
      <c r="VVR2608" s="113"/>
      <c r="VVS2608" s="113"/>
      <c r="VVT2608" s="113"/>
      <c r="VVU2608" s="113"/>
      <c r="VVV2608" s="113"/>
      <c r="VVW2608" s="113"/>
      <c r="VVX2608" s="113"/>
      <c r="VVY2608" s="113"/>
      <c r="VVZ2608" s="113"/>
      <c r="VWA2608" s="113"/>
      <c r="VWB2608" s="113"/>
      <c r="VWC2608" s="113"/>
      <c r="VWD2608" s="113"/>
      <c r="VWE2608" s="113"/>
      <c r="VWF2608" s="113"/>
      <c r="VWG2608" s="113"/>
      <c r="VWH2608" s="113"/>
      <c r="VWI2608" s="113"/>
      <c r="VWJ2608" s="113"/>
      <c r="VWK2608" s="113"/>
      <c r="VWL2608" s="113"/>
      <c r="VWM2608" s="113"/>
      <c r="VWN2608" s="113"/>
      <c r="VWO2608" s="113"/>
      <c r="VWP2608" s="113"/>
      <c r="VWQ2608" s="113"/>
      <c r="VWR2608" s="113"/>
      <c r="VWS2608" s="113"/>
      <c r="VWT2608" s="113"/>
      <c r="VWU2608" s="113"/>
      <c r="VWV2608" s="113"/>
      <c r="VWW2608" s="113"/>
      <c r="VWX2608" s="113"/>
      <c r="VWY2608" s="113"/>
      <c r="VWZ2608" s="113"/>
      <c r="VXA2608" s="113"/>
      <c r="VXB2608" s="113"/>
      <c r="VXC2608" s="113"/>
      <c r="VXD2608" s="113"/>
      <c r="VXE2608" s="113"/>
      <c r="VXF2608" s="113"/>
      <c r="VXG2608" s="113"/>
      <c r="VXH2608" s="113"/>
      <c r="VXI2608" s="113"/>
      <c r="VXJ2608" s="113"/>
      <c r="VXK2608" s="113"/>
      <c r="VXL2608" s="113"/>
      <c r="VXM2608" s="113"/>
      <c r="VXN2608" s="113"/>
      <c r="VXO2608" s="113"/>
      <c r="VXP2608" s="113"/>
      <c r="VXQ2608" s="113"/>
      <c r="VXR2608" s="113"/>
      <c r="VXS2608" s="113"/>
      <c r="VXT2608" s="113"/>
      <c r="VXU2608" s="113"/>
      <c r="VXV2608" s="113"/>
      <c r="VXW2608" s="113"/>
      <c r="VXX2608" s="113"/>
      <c r="VXY2608" s="113"/>
      <c r="VXZ2608" s="113"/>
      <c r="VYA2608" s="113"/>
      <c r="VYB2608" s="113"/>
      <c r="VYC2608" s="113"/>
      <c r="VYD2608" s="113"/>
      <c r="VYE2608" s="113"/>
      <c r="VYF2608" s="113"/>
      <c r="VYG2608" s="113"/>
      <c r="VYH2608" s="113"/>
      <c r="VYI2608" s="113"/>
      <c r="VYJ2608" s="113"/>
      <c r="VYK2608" s="113"/>
      <c r="VYL2608" s="113"/>
      <c r="VYM2608" s="113"/>
      <c r="VYN2608" s="113"/>
      <c r="VYO2608" s="113"/>
      <c r="VYP2608" s="113"/>
      <c r="VYQ2608" s="113"/>
      <c r="VYR2608" s="113"/>
      <c r="VYS2608" s="113"/>
      <c r="VYT2608" s="113"/>
      <c r="VYU2608" s="113"/>
      <c r="VYV2608" s="113"/>
      <c r="VYW2608" s="113"/>
      <c r="VYX2608" s="113"/>
      <c r="VYY2608" s="113"/>
      <c r="VYZ2608" s="113"/>
      <c r="VZA2608" s="113"/>
      <c r="VZB2608" s="113"/>
      <c r="VZC2608" s="113"/>
      <c r="VZD2608" s="113"/>
      <c r="VZE2608" s="113"/>
      <c r="VZF2608" s="113"/>
      <c r="VZG2608" s="113"/>
      <c r="VZH2608" s="113"/>
      <c r="VZI2608" s="113"/>
      <c r="VZJ2608" s="113"/>
      <c r="VZK2608" s="113"/>
      <c r="VZL2608" s="113"/>
      <c r="VZM2608" s="113"/>
      <c r="VZN2608" s="113"/>
      <c r="VZO2608" s="113"/>
      <c r="VZP2608" s="113"/>
      <c r="VZQ2608" s="113"/>
      <c r="VZR2608" s="113"/>
      <c r="VZS2608" s="113"/>
      <c r="VZT2608" s="113"/>
      <c r="VZU2608" s="113"/>
      <c r="VZV2608" s="113"/>
      <c r="VZW2608" s="113"/>
      <c r="VZX2608" s="113"/>
      <c r="VZY2608" s="113"/>
      <c r="VZZ2608" s="113"/>
      <c r="WAA2608" s="113"/>
      <c r="WAB2608" s="113"/>
      <c r="WAC2608" s="113"/>
      <c r="WAD2608" s="113"/>
      <c r="WAE2608" s="113"/>
      <c r="WAF2608" s="113"/>
      <c r="WAG2608" s="113"/>
      <c r="WAH2608" s="113"/>
      <c r="WAI2608" s="113"/>
      <c r="WAJ2608" s="113"/>
      <c r="WAK2608" s="113"/>
      <c r="WAL2608" s="113"/>
      <c r="WAM2608" s="113"/>
      <c r="WAN2608" s="113"/>
      <c r="WAO2608" s="113"/>
      <c r="WAP2608" s="113"/>
      <c r="WAQ2608" s="113"/>
      <c r="WAR2608" s="113"/>
      <c r="WAS2608" s="113"/>
      <c r="WAT2608" s="113"/>
      <c r="WAU2608" s="113"/>
      <c r="WAV2608" s="113"/>
      <c r="WAW2608" s="113"/>
      <c r="WAX2608" s="113"/>
      <c r="WAY2608" s="113"/>
      <c r="WAZ2608" s="113"/>
      <c r="WBA2608" s="113"/>
      <c r="WBB2608" s="113"/>
      <c r="WBC2608" s="113"/>
      <c r="WBD2608" s="113"/>
      <c r="WBE2608" s="113"/>
      <c r="WBF2608" s="113"/>
      <c r="WBG2608" s="113"/>
      <c r="WBH2608" s="113"/>
      <c r="WBI2608" s="113"/>
      <c r="WBJ2608" s="113"/>
      <c r="WBK2608" s="113"/>
      <c r="WBL2608" s="113"/>
      <c r="WBM2608" s="113"/>
      <c r="WBN2608" s="113"/>
      <c r="WBO2608" s="113"/>
      <c r="WBP2608" s="113"/>
      <c r="WBQ2608" s="113"/>
      <c r="WBR2608" s="113"/>
      <c r="WBS2608" s="113"/>
      <c r="WBT2608" s="113"/>
      <c r="WBU2608" s="113"/>
      <c r="WBV2608" s="113"/>
      <c r="WBW2608" s="113"/>
      <c r="WBX2608" s="113"/>
      <c r="WBY2608" s="113"/>
      <c r="WBZ2608" s="113"/>
      <c r="WCA2608" s="113"/>
      <c r="WCB2608" s="113"/>
      <c r="WCC2608" s="113"/>
      <c r="WCD2608" s="113"/>
      <c r="WCE2608" s="113"/>
      <c r="WCF2608" s="113"/>
      <c r="WCG2608" s="113"/>
      <c r="WCH2608" s="113"/>
      <c r="WCI2608" s="113"/>
      <c r="WCJ2608" s="113"/>
      <c r="WCK2608" s="113"/>
      <c r="WCL2608" s="113"/>
      <c r="WCM2608" s="113"/>
      <c r="WCN2608" s="113"/>
      <c r="WCO2608" s="113"/>
      <c r="WCP2608" s="113"/>
      <c r="WCQ2608" s="113"/>
      <c r="WCR2608" s="113"/>
      <c r="WCS2608" s="113"/>
      <c r="WCT2608" s="113"/>
      <c r="WCU2608" s="113"/>
      <c r="WCV2608" s="113"/>
      <c r="WCW2608" s="113"/>
      <c r="WCX2608" s="113"/>
      <c r="WCY2608" s="113"/>
      <c r="WCZ2608" s="113"/>
      <c r="WDA2608" s="113"/>
      <c r="WDB2608" s="113"/>
      <c r="WDC2608" s="113"/>
      <c r="WDD2608" s="113"/>
      <c r="WDE2608" s="113"/>
      <c r="WDF2608" s="113"/>
      <c r="WDG2608" s="113"/>
      <c r="WDH2608" s="113"/>
      <c r="WDI2608" s="113"/>
      <c r="WDJ2608" s="113"/>
      <c r="WDK2608" s="113"/>
      <c r="WDL2608" s="113"/>
      <c r="WDM2608" s="113"/>
      <c r="WDN2608" s="113"/>
      <c r="WDO2608" s="113"/>
      <c r="WDP2608" s="113"/>
      <c r="WDQ2608" s="113"/>
      <c r="WDR2608" s="113"/>
      <c r="WDS2608" s="113"/>
      <c r="WDT2608" s="113"/>
      <c r="WDU2608" s="113"/>
      <c r="WDV2608" s="113"/>
      <c r="WDW2608" s="113"/>
      <c r="WDX2608" s="113"/>
      <c r="WDY2608" s="113"/>
      <c r="WDZ2608" s="113"/>
      <c r="WEA2608" s="113"/>
      <c r="WEB2608" s="113"/>
      <c r="WEC2608" s="113"/>
      <c r="WED2608" s="113"/>
      <c r="WEE2608" s="113"/>
      <c r="WEF2608" s="113"/>
      <c r="WEG2608" s="113"/>
      <c r="WEH2608" s="113"/>
      <c r="WEI2608" s="113"/>
      <c r="WEJ2608" s="113"/>
      <c r="WEK2608" s="113"/>
      <c r="WEL2608" s="113"/>
      <c r="WEM2608" s="113"/>
      <c r="WEN2608" s="113"/>
      <c r="WEO2608" s="113"/>
      <c r="WEP2608" s="113"/>
      <c r="WEQ2608" s="113"/>
      <c r="WER2608" s="113"/>
      <c r="WES2608" s="113"/>
      <c r="WET2608" s="113"/>
      <c r="WEU2608" s="113"/>
      <c r="WEV2608" s="113"/>
      <c r="WEW2608" s="113"/>
      <c r="WEX2608" s="113"/>
      <c r="WEY2608" s="113"/>
      <c r="WEZ2608" s="113"/>
      <c r="WFA2608" s="113"/>
      <c r="WFB2608" s="113"/>
      <c r="WFC2608" s="113"/>
      <c r="WFD2608" s="113"/>
      <c r="WFE2608" s="113"/>
      <c r="WFF2608" s="113"/>
      <c r="WFG2608" s="113"/>
      <c r="WFH2608" s="113"/>
      <c r="WFI2608" s="113"/>
      <c r="WFJ2608" s="113"/>
      <c r="WFK2608" s="113"/>
      <c r="WFL2608" s="113"/>
      <c r="WFM2608" s="113"/>
      <c r="WFN2608" s="113"/>
      <c r="WFO2608" s="113"/>
      <c r="WFP2608" s="113"/>
      <c r="WFQ2608" s="113"/>
      <c r="WFR2608" s="113"/>
      <c r="WFS2608" s="113"/>
      <c r="WFT2608" s="113"/>
      <c r="WFU2608" s="113"/>
      <c r="WFV2608" s="113"/>
      <c r="WFW2608" s="113"/>
      <c r="WFX2608" s="113"/>
      <c r="WFY2608" s="113"/>
      <c r="WFZ2608" s="113"/>
      <c r="WGA2608" s="113"/>
      <c r="WGB2608" s="113"/>
      <c r="WGC2608" s="113"/>
      <c r="WGD2608" s="113"/>
      <c r="WGE2608" s="113"/>
      <c r="WGF2608" s="113"/>
      <c r="WGG2608" s="113"/>
      <c r="WGH2608" s="113"/>
      <c r="WGI2608" s="113"/>
      <c r="WGJ2608" s="113"/>
      <c r="WGK2608" s="113"/>
      <c r="WGL2608" s="113"/>
      <c r="WGM2608" s="113"/>
      <c r="WGN2608" s="113"/>
      <c r="WGO2608" s="113"/>
      <c r="WGP2608" s="113"/>
      <c r="WGQ2608" s="113"/>
      <c r="WGR2608" s="113"/>
      <c r="WGS2608" s="113"/>
      <c r="WGT2608" s="113"/>
      <c r="WGU2608" s="113"/>
      <c r="WGV2608" s="113"/>
      <c r="WGW2608" s="113"/>
      <c r="WGX2608" s="113"/>
      <c r="WGY2608" s="113"/>
      <c r="WGZ2608" s="113"/>
      <c r="WHA2608" s="113"/>
      <c r="WHB2608" s="113"/>
      <c r="WHC2608" s="113"/>
      <c r="WHD2608" s="113"/>
      <c r="WHE2608" s="113"/>
      <c r="WHF2608" s="113"/>
      <c r="WHG2608" s="113"/>
      <c r="WHH2608" s="113"/>
      <c r="WHI2608" s="113"/>
      <c r="WHJ2608" s="113"/>
      <c r="WHK2608" s="113"/>
      <c r="WHL2608" s="113"/>
      <c r="WHM2608" s="113"/>
      <c r="WHN2608" s="113"/>
      <c r="WHO2608" s="113"/>
      <c r="WHP2608" s="113"/>
      <c r="WHQ2608" s="113"/>
      <c r="WHR2608" s="113"/>
      <c r="WHS2608" s="113"/>
      <c r="WHT2608" s="113"/>
      <c r="WHU2608" s="113"/>
      <c r="WHV2608" s="113"/>
      <c r="WHW2608" s="113"/>
      <c r="WHX2608" s="113"/>
      <c r="WHY2608" s="113"/>
      <c r="WHZ2608" s="113"/>
      <c r="WIA2608" s="113"/>
      <c r="WIB2608" s="113"/>
      <c r="WIC2608" s="113"/>
      <c r="WID2608" s="113"/>
      <c r="WIE2608" s="113"/>
      <c r="WIF2608" s="113"/>
      <c r="WIG2608" s="113"/>
      <c r="WIH2608" s="113"/>
      <c r="WII2608" s="113"/>
      <c r="WIJ2608" s="113"/>
      <c r="WIK2608" s="113"/>
      <c r="WIL2608" s="113"/>
      <c r="WIM2608" s="113"/>
      <c r="WIN2608" s="113"/>
      <c r="WIO2608" s="113"/>
      <c r="WIP2608" s="113"/>
      <c r="WIQ2608" s="113"/>
      <c r="WIR2608" s="113"/>
      <c r="WIS2608" s="113"/>
      <c r="WIT2608" s="113"/>
      <c r="WIU2608" s="113"/>
      <c r="WIV2608" s="113"/>
      <c r="WIW2608" s="113"/>
      <c r="WIX2608" s="113"/>
      <c r="WIY2608" s="113"/>
      <c r="WIZ2608" s="113"/>
      <c r="WJA2608" s="113"/>
      <c r="WJB2608" s="113"/>
      <c r="WJC2608" s="113"/>
      <c r="WJD2608" s="113"/>
      <c r="WJE2608" s="113"/>
      <c r="WJF2608" s="113"/>
      <c r="WJG2608" s="113"/>
      <c r="WJH2608" s="113"/>
      <c r="WJI2608" s="113"/>
      <c r="WJJ2608" s="113"/>
      <c r="WJK2608" s="113"/>
      <c r="WJL2608" s="113"/>
      <c r="WJM2608" s="113"/>
      <c r="WJN2608" s="113"/>
      <c r="WJO2608" s="113"/>
      <c r="WJP2608" s="113"/>
      <c r="WJQ2608" s="113"/>
      <c r="WJR2608" s="113"/>
      <c r="WJS2608" s="113"/>
      <c r="WJT2608" s="113"/>
      <c r="WJU2608" s="113"/>
      <c r="WJV2608" s="113"/>
      <c r="WJW2608" s="113"/>
      <c r="WJX2608" s="113"/>
      <c r="WJY2608" s="113"/>
      <c r="WJZ2608" s="113"/>
      <c r="WKA2608" s="113"/>
      <c r="WKB2608" s="113"/>
      <c r="WKC2608" s="113"/>
      <c r="WKD2608" s="113"/>
      <c r="WKE2608" s="113"/>
      <c r="WKF2608" s="113"/>
      <c r="WKG2608" s="113"/>
      <c r="WKH2608" s="113"/>
      <c r="WKI2608" s="113"/>
      <c r="WKJ2608" s="113"/>
      <c r="WKK2608" s="113"/>
      <c r="WKL2608" s="113"/>
      <c r="WKM2608" s="113"/>
      <c r="WKN2608" s="113"/>
      <c r="WKO2608" s="113"/>
      <c r="WKP2608" s="113"/>
      <c r="WKQ2608" s="113"/>
      <c r="WKR2608" s="113"/>
      <c r="WKS2608" s="113"/>
      <c r="WKT2608" s="113"/>
      <c r="WKU2608" s="113"/>
      <c r="WKV2608" s="113"/>
      <c r="WKW2608" s="113"/>
      <c r="WKX2608" s="113"/>
      <c r="WKY2608" s="113"/>
      <c r="WKZ2608" s="113"/>
      <c r="WLA2608" s="113"/>
      <c r="WLB2608" s="113"/>
      <c r="WLC2608" s="113"/>
      <c r="WLD2608" s="113"/>
      <c r="WLE2608" s="113"/>
      <c r="WLF2608" s="113"/>
      <c r="WLG2608" s="113"/>
      <c r="WLH2608" s="113"/>
      <c r="WLI2608" s="113"/>
      <c r="WLJ2608" s="113"/>
      <c r="WLK2608" s="113"/>
      <c r="WLL2608" s="113"/>
      <c r="WLM2608" s="113"/>
      <c r="WLN2608" s="113"/>
      <c r="WLO2608" s="113"/>
      <c r="WLP2608" s="113"/>
      <c r="WLQ2608" s="113"/>
      <c r="WLR2608" s="113"/>
      <c r="WLS2608" s="113"/>
      <c r="WLT2608" s="113"/>
      <c r="WLU2608" s="113"/>
      <c r="WLV2608" s="113"/>
      <c r="WLW2608" s="113"/>
      <c r="WLX2608" s="113"/>
      <c r="WLY2608" s="113"/>
      <c r="WLZ2608" s="113"/>
      <c r="WMA2608" s="113"/>
      <c r="WMB2608" s="113"/>
      <c r="WMC2608" s="113"/>
      <c r="WMD2608" s="113"/>
      <c r="WME2608" s="113"/>
      <c r="WMF2608" s="113"/>
      <c r="WMG2608" s="113"/>
      <c r="WMH2608" s="113"/>
      <c r="WMI2608" s="113"/>
      <c r="WMJ2608" s="113"/>
      <c r="WMK2608" s="113"/>
      <c r="WML2608" s="113"/>
      <c r="WMM2608" s="113"/>
      <c r="WMN2608" s="113"/>
      <c r="WMO2608" s="113"/>
      <c r="WMP2608" s="113"/>
      <c r="WMQ2608" s="113"/>
      <c r="WMR2608" s="113"/>
      <c r="WMS2608" s="113"/>
      <c r="WMT2608" s="113"/>
      <c r="WMU2608" s="113"/>
      <c r="WMV2608" s="113"/>
      <c r="WMW2608" s="113"/>
      <c r="WMX2608" s="113"/>
      <c r="WMY2608" s="113"/>
      <c r="WMZ2608" s="113"/>
      <c r="WNA2608" s="113"/>
      <c r="WNB2608" s="113"/>
      <c r="WNC2608" s="113"/>
      <c r="WND2608" s="113"/>
      <c r="WNE2608" s="113"/>
      <c r="WNF2608" s="113"/>
      <c r="WNG2608" s="113"/>
      <c r="WNH2608" s="113"/>
      <c r="WNI2608" s="113"/>
      <c r="WNJ2608" s="113"/>
      <c r="WNK2608" s="113"/>
      <c r="WNL2608" s="113"/>
      <c r="WNM2608" s="113"/>
      <c r="WNN2608" s="113"/>
      <c r="WNO2608" s="113"/>
      <c r="WNP2608" s="113"/>
      <c r="WNQ2608" s="113"/>
      <c r="WNR2608" s="113"/>
      <c r="WNS2608" s="113"/>
      <c r="WNT2608" s="113"/>
      <c r="WNU2608" s="113"/>
      <c r="WNV2608" s="113"/>
      <c r="WNW2608" s="113"/>
      <c r="WNX2608" s="113"/>
      <c r="WNY2608" s="113"/>
      <c r="WNZ2608" s="113"/>
      <c r="WOA2608" s="113"/>
      <c r="WOB2608" s="113"/>
      <c r="WOC2608" s="113"/>
      <c r="WOD2608" s="113"/>
      <c r="WOE2608" s="113"/>
      <c r="WOF2608" s="113"/>
      <c r="WOG2608" s="113"/>
      <c r="WOH2608" s="113"/>
      <c r="WOI2608" s="113"/>
      <c r="WOJ2608" s="113"/>
      <c r="WOK2608" s="113"/>
      <c r="WOL2608" s="113"/>
      <c r="WOM2608" s="113"/>
      <c r="WON2608" s="113"/>
      <c r="WOO2608" s="113"/>
      <c r="WOP2608" s="113"/>
      <c r="WOQ2608" s="113"/>
      <c r="WOR2608" s="113"/>
      <c r="WOS2608" s="113"/>
      <c r="WOT2608" s="113"/>
      <c r="WOU2608" s="113"/>
      <c r="WOV2608" s="113"/>
      <c r="WOW2608" s="113"/>
      <c r="WOX2608" s="113"/>
      <c r="WOY2608" s="113"/>
      <c r="WOZ2608" s="113"/>
      <c r="WPA2608" s="113"/>
      <c r="WPB2608" s="113"/>
      <c r="WPC2608" s="113"/>
      <c r="WPD2608" s="113"/>
      <c r="WPE2608" s="113"/>
      <c r="WPF2608" s="113"/>
      <c r="WPG2608" s="113"/>
      <c r="WPH2608" s="113"/>
      <c r="WPI2608" s="113"/>
      <c r="WPJ2608" s="113"/>
      <c r="WPK2608" s="113"/>
      <c r="WPL2608" s="113"/>
      <c r="WPM2608" s="113"/>
      <c r="WPN2608" s="113"/>
      <c r="WPO2608" s="113"/>
      <c r="WPP2608" s="113"/>
      <c r="WPQ2608" s="113"/>
      <c r="WPR2608" s="113"/>
      <c r="WPS2608" s="113"/>
      <c r="WPT2608" s="113"/>
      <c r="WPU2608" s="113"/>
      <c r="WPV2608" s="113"/>
      <c r="WPW2608" s="113"/>
      <c r="WPX2608" s="113"/>
      <c r="WPY2608" s="113"/>
      <c r="WPZ2608" s="113"/>
      <c r="WQA2608" s="113"/>
      <c r="WQB2608" s="113"/>
      <c r="WQC2608" s="113"/>
      <c r="WQD2608" s="113"/>
      <c r="WQE2608" s="113"/>
      <c r="WQF2608" s="113"/>
      <c r="WQG2608" s="113"/>
      <c r="WQH2608" s="113"/>
      <c r="WQI2608" s="113"/>
      <c r="WQJ2608" s="113"/>
      <c r="WQK2608" s="113"/>
      <c r="WQL2608" s="113"/>
      <c r="WQM2608" s="113"/>
      <c r="WQN2608" s="113"/>
      <c r="WQO2608" s="113"/>
      <c r="WQP2608" s="113"/>
      <c r="WQQ2608" s="113"/>
      <c r="WQR2608" s="113"/>
      <c r="WQS2608" s="113"/>
      <c r="WQT2608" s="113"/>
      <c r="WQU2608" s="113"/>
      <c r="WQV2608" s="113"/>
      <c r="WQW2608" s="113"/>
      <c r="WQX2608" s="113"/>
      <c r="WQY2608" s="113"/>
      <c r="WQZ2608" s="113"/>
      <c r="WRA2608" s="113"/>
      <c r="WRB2608" s="113"/>
      <c r="WRC2608" s="113"/>
      <c r="WRD2608" s="113"/>
      <c r="WRE2608" s="113"/>
      <c r="WRF2608" s="113"/>
      <c r="WRG2608" s="113"/>
      <c r="WRH2608" s="113"/>
      <c r="WRI2608" s="113"/>
      <c r="WRJ2608" s="113"/>
      <c r="WRK2608" s="113"/>
      <c r="WRL2608" s="113"/>
      <c r="WRM2608" s="113"/>
      <c r="WRN2608" s="113"/>
      <c r="WRO2608" s="113"/>
      <c r="WRP2608" s="113"/>
      <c r="WRQ2608" s="113"/>
      <c r="WRR2608" s="113"/>
      <c r="WRS2608" s="113"/>
      <c r="WRT2608" s="113"/>
      <c r="WRU2608" s="113"/>
      <c r="WRV2608" s="113"/>
      <c r="WRW2608" s="113"/>
      <c r="WRX2608" s="113"/>
      <c r="WRY2608" s="113"/>
      <c r="WRZ2608" s="113"/>
      <c r="WSA2608" s="113"/>
      <c r="WSB2608" s="113"/>
      <c r="WSC2608" s="113"/>
      <c r="WSD2608" s="113"/>
      <c r="WSE2608" s="113"/>
      <c r="WSF2608" s="113"/>
      <c r="WSG2608" s="113"/>
      <c r="WSH2608" s="113"/>
      <c r="WSI2608" s="113"/>
      <c r="WSJ2608" s="113"/>
      <c r="WSK2608" s="113"/>
      <c r="WSL2608" s="113"/>
      <c r="WSM2608" s="113"/>
      <c r="WSN2608" s="113"/>
      <c r="WSO2608" s="113"/>
      <c r="WSP2608" s="113"/>
      <c r="WSQ2608" s="113"/>
      <c r="WSR2608" s="113"/>
      <c r="WSS2608" s="113"/>
      <c r="WST2608" s="113"/>
      <c r="WSU2608" s="113"/>
      <c r="WSV2608" s="113"/>
      <c r="WSW2608" s="113"/>
      <c r="WSX2608" s="113"/>
      <c r="WSY2608" s="113"/>
      <c r="WSZ2608" s="113"/>
      <c r="WTA2608" s="113"/>
      <c r="WTB2608" s="113"/>
      <c r="WTC2608" s="113"/>
      <c r="WTD2608" s="113"/>
      <c r="WTE2608" s="113"/>
      <c r="WTF2608" s="113"/>
      <c r="WTG2608" s="113"/>
      <c r="WTH2608" s="113"/>
      <c r="WTI2608" s="113"/>
      <c r="WTJ2608" s="113"/>
      <c r="WTK2608" s="113"/>
      <c r="WTL2608" s="113"/>
      <c r="WTM2608" s="113"/>
      <c r="WTN2608" s="113"/>
      <c r="WTO2608" s="113"/>
      <c r="WTP2608" s="113"/>
      <c r="WTQ2608" s="113"/>
      <c r="WTR2608" s="113"/>
      <c r="WTS2608" s="113"/>
      <c r="WTT2608" s="113"/>
      <c r="WTU2608" s="113"/>
      <c r="WTV2608" s="113"/>
      <c r="WTW2608" s="113"/>
      <c r="WTX2608" s="113"/>
      <c r="WTY2608" s="113"/>
      <c r="WTZ2608" s="113"/>
      <c r="WUA2608" s="113"/>
      <c r="WUB2608" s="113"/>
      <c r="WUC2608" s="113"/>
      <c r="WUD2608" s="113"/>
      <c r="WUE2608" s="113"/>
      <c r="WUF2608" s="113"/>
      <c r="WUG2608" s="113"/>
      <c r="WUH2608" s="113"/>
      <c r="WUI2608" s="113"/>
      <c r="WUJ2608" s="113"/>
      <c r="WUK2608" s="113"/>
      <c r="WUL2608" s="113"/>
      <c r="WUM2608" s="113"/>
      <c r="WUN2608" s="113"/>
      <c r="WUO2608" s="113"/>
      <c r="WUP2608" s="113"/>
      <c r="WUQ2608" s="113"/>
      <c r="WUR2608" s="113"/>
      <c r="WUS2608" s="113"/>
      <c r="WUT2608" s="113"/>
      <c r="WUU2608" s="113"/>
      <c r="WUV2608" s="113"/>
      <c r="WUW2608" s="113"/>
      <c r="WUX2608" s="113"/>
      <c r="WUY2608" s="113"/>
      <c r="WUZ2608" s="113"/>
      <c r="WVA2608" s="113"/>
      <c r="WVB2608" s="113"/>
      <c r="WVC2608" s="113"/>
      <c r="WVD2608" s="113"/>
      <c r="WVE2608" s="113"/>
      <c r="WVF2608" s="113"/>
      <c r="WVG2608" s="113"/>
      <c r="WVH2608" s="113"/>
      <c r="WVI2608" s="113"/>
      <c r="WVJ2608" s="113"/>
      <c r="WVK2608" s="113"/>
      <c r="WVL2608" s="113"/>
      <c r="WVM2608" s="113"/>
      <c r="WVN2608" s="113"/>
      <c r="WVO2608" s="113"/>
      <c r="WVP2608" s="113"/>
      <c r="WVQ2608" s="113"/>
      <c r="WVR2608" s="113"/>
      <c r="WVS2608" s="113"/>
      <c r="WVT2608" s="113"/>
      <c r="WVU2608" s="113"/>
      <c r="WVV2608" s="113"/>
      <c r="WVW2608" s="113"/>
      <c r="WVX2608" s="113"/>
      <c r="WVY2608" s="113"/>
      <c r="WVZ2608" s="113"/>
      <c r="WWA2608" s="113"/>
      <c r="WWB2608" s="113"/>
      <c r="WWC2608" s="113"/>
      <c r="WWD2608" s="113"/>
      <c r="WWE2608" s="113"/>
      <c r="WWF2608" s="113"/>
      <c r="WWG2608" s="113"/>
      <c r="WWH2608" s="113"/>
      <c r="WWI2608" s="113"/>
      <c r="WWJ2608" s="113"/>
      <c r="WWK2608" s="113"/>
      <c r="WWL2608" s="113"/>
      <c r="WWM2608" s="113"/>
      <c r="WWN2608" s="113"/>
      <c r="WWO2608" s="113"/>
      <c r="WWP2608" s="113"/>
      <c r="WWQ2608" s="113"/>
      <c r="WWR2608" s="113"/>
      <c r="WWS2608" s="113"/>
      <c r="WWT2608" s="113"/>
      <c r="WWU2608" s="113"/>
      <c r="WWV2608" s="113"/>
      <c r="WWW2608" s="113"/>
      <c r="WWX2608" s="113"/>
      <c r="WWY2608" s="113"/>
      <c r="WWZ2608" s="113"/>
      <c r="WXA2608" s="113"/>
      <c r="WXB2608" s="113"/>
      <c r="WXC2608" s="113"/>
      <c r="WXD2608" s="113"/>
      <c r="WXE2608" s="113"/>
      <c r="WXF2608" s="113"/>
      <c r="WXG2608" s="113"/>
      <c r="WXH2608" s="113"/>
      <c r="WXI2608" s="113"/>
      <c r="WXJ2608" s="113"/>
      <c r="WXK2608" s="113"/>
      <c r="WXL2608" s="113"/>
      <c r="WXM2608" s="113"/>
      <c r="WXN2608" s="113"/>
      <c r="WXO2608" s="113"/>
      <c r="WXP2608" s="113"/>
      <c r="WXQ2608" s="113"/>
      <c r="WXR2608" s="113"/>
      <c r="WXS2608" s="113"/>
      <c r="WXT2608" s="113"/>
      <c r="WXU2608" s="113"/>
      <c r="WXV2608" s="113"/>
      <c r="WXW2608" s="113"/>
      <c r="WXX2608" s="113"/>
      <c r="WXY2608" s="113"/>
      <c r="WXZ2608" s="113"/>
      <c r="WYA2608" s="113"/>
      <c r="WYB2608" s="113"/>
      <c r="WYC2608" s="113"/>
      <c r="WYD2608" s="113"/>
      <c r="WYE2608" s="113"/>
      <c r="WYF2608" s="113"/>
      <c r="WYG2608" s="113"/>
      <c r="WYH2608" s="113"/>
      <c r="WYI2608" s="113"/>
      <c r="WYJ2608" s="113"/>
      <c r="WYK2608" s="113"/>
      <c r="WYL2608" s="113"/>
      <c r="WYM2608" s="113"/>
      <c r="WYN2608" s="113"/>
      <c r="WYO2608" s="113"/>
      <c r="WYP2608" s="113"/>
      <c r="WYQ2608" s="113"/>
      <c r="WYR2608" s="113"/>
      <c r="WYS2608" s="113"/>
      <c r="WYT2608" s="113"/>
      <c r="WYU2608" s="113"/>
      <c r="WYV2608" s="113"/>
      <c r="WYW2608" s="113"/>
      <c r="WYX2608" s="113"/>
      <c r="WYY2608" s="113"/>
      <c r="WYZ2608" s="113"/>
      <c r="WZA2608" s="113"/>
      <c r="WZB2608" s="113"/>
      <c r="WZC2608" s="113"/>
      <c r="WZD2608" s="113"/>
      <c r="WZE2608" s="113"/>
      <c r="WZF2608" s="113"/>
      <c r="WZG2608" s="113"/>
      <c r="WZH2608" s="113"/>
      <c r="WZI2608" s="113"/>
      <c r="WZJ2608" s="113"/>
      <c r="WZK2608" s="113"/>
      <c r="WZL2608" s="113"/>
      <c r="WZM2608" s="113"/>
      <c r="WZN2608" s="113"/>
      <c r="WZO2608" s="113"/>
      <c r="WZP2608" s="113"/>
      <c r="WZQ2608" s="113"/>
      <c r="WZR2608" s="113"/>
      <c r="WZS2608" s="113"/>
      <c r="WZT2608" s="113"/>
      <c r="WZU2608" s="113"/>
      <c r="WZV2608" s="113"/>
      <c r="WZW2608" s="113"/>
      <c r="WZX2608" s="113"/>
      <c r="WZY2608" s="113"/>
      <c r="WZZ2608" s="113"/>
      <c r="XAA2608" s="113"/>
      <c r="XAB2608" s="113"/>
      <c r="XAC2608" s="113"/>
      <c r="XAD2608" s="113"/>
      <c r="XAE2608" s="113"/>
      <c r="XAF2608" s="113"/>
      <c r="XAG2608" s="113"/>
      <c r="XAH2608" s="113"/>
      <c r="XAI2608" s="113"/>
      <c r="XAJ2608" s="113"/>
      <c r="XAK2608" s="113"/>
      <c r="XAL2608" s="113"/>
      <c r="XAM2608" s="113"/>
      <c r="XAN2608" s="113"/>
      <c r="XAO2608" s="113"/>
      <c r="XAP2608" s="113"/>
      <c r="XAQ2608" s="113"/>
      <c r="XAR2608" s="113"/>
      <c r="XAS2608" s="113"/>
      <c r="XAT2608" s="113"/>
      <c r="XAU2608" s="113"/>
      <c r="XAV2608" s="113"/>
      <c r="XAW2608" s="113"/>
      <c r="XAX2608" s="113"/>
      <c r="XAY2608" s="113"/>
      <c r="XAZ2608" s="113"/>
      <c r="XBA2608" s="113"/>
      <c r="XBB2608" s="113"/>
      <c r="XBC2608" s="113"/>
      <c r="XBD2608" s="113"/>
      <c r="XBE2608" s="113"/>
      <c r="XBF2608" s="113"/>
      <c r="XBG2608" s="113"/>
      <c r="XBH2608" s="113"/>
      <c r="XBI2608" s="113"/>
      <c r="XBJ2608" s="113"/>
      <c r="XBK2608" s="113"/>
      <c r="XBL2608" s="113"/>
      <c r="XBM2608" s="113"/>
      <c r="XBN2608" s="113"/>
      <c r="XBO2608" s="113"/>
      <c r="XBP2608" s="113"/>
      <c r="XBQ2608" s="113"/>
      <c r="XBR2608" s="113"/>
      <c r="XBS2608" s="113"/>
      <c r="XBT2608" s="113"/>
      <c r="XBU2608" s="113"/>
      <c r="XBV2608" s="113"/>
      <c r="XBW2608" s="113"/>
      <c r="XBX2608" s="113"/>
      <c r="XBY2608" s="113"/>
      <c r="XBZ2608" s="113"/>
      <c r="XCA2608" s="113"/>
      <c r="XCB2608" s="113"/>
      <c r="XCC2608" s="113"/>
      <c r="XCD2608" s="113"/>
      <c r="XCE2608" s="113"/>
      <c r="XCF2608" s="113"/>
      <c r="XCG2608" s="113"/>
      <c r="XCH2608" s="113"/>
      <c r="XCI2608" s="113"/>
      <c r="XCJ2608" s="113"/>
      <c r="XCK2608" s="113"/>
      <c r="XCL2608" s="113"/>
      <c r="XCM2608" s="113"/>
      <c r="XCN2608" s="113"/>
      <c r="XCO2608" s="113"/>
      <c r="XCP2608" s="113"/>
      <c r="XCQ2608" s="113"/>
      <c r="XCR2608" s="113"/>
      <c r="XCS2608" s="113"/>
      <c r="XCT2608" s="113"/>
      <c r="XCU2608" s="113"/>
      <c r="XCV2608" s="113"/>
      <c r="XCW2608" s="113"/>
      <c r="XCX2608" s="113"/>
      <c r="XCY2608" s="113"/>
      <c r="XCZ2608" s="113"/>
      <c r="XDA2608" s="113"/>
      <c r="XDB2608" s="113"/>
      <c r="XDC2608" s="113"/>
      <c r="XDD2608" s="113"/>
      <c r="XDE2608" s="113"/>
      <c r="XDF2608" s="113"/>
      <c r="XDG2608" s="113"/>
      <c r="XDH2608" s="113"/>
      <c r="XDI2608" s="113"/>
      <c r="XDJ2608" s="113"/>
      <c r="XDK2608" s="113"/>
      <c r="XDL2608" s="113"/>
      <c r="XDM2608" s="113"/>
      <c r="XDN2608" s="113"/>
      <c r="XDO2608" s="113"/>
      <c r="XDP2608" s="113"/>
      <c r="XDQ2608" s="113"/>
      <c r="XDR2608" s="113"/>
      <c r="XDS2608" s="113"/>
      <c r="XDT2608" s="113"/>
      <c r="XDU2608" s="113"/>
      <c r="XDV2608" s="113"/>
      <c r="XDW2608" s="113"/>
      <c r="XDX2608" s="113"/>
      <c r="XDY2608" s="113"/>
      <c r="XDZ2608" s="113"/>
      <c r="XEA2608" s="113"/>
      <c r="XEB2608" s="113"/>
      <c r="XEC2608" s="113"/>
      <c r="XED2608" s="113"/>
      <c r="XEE2608" s="113"/>
      <c r="XEF2608" s="113"/>
      <c r="XEG2608" s="113"/>
      <c r="XEH2608" s="113"/>
      <c r="XEI2608" s="113"/>
      <c r="XEJ2608" s="113"/>
      <c r="XEK2608" s="113"/>
      <c r="XEL2608" s="113"/>
      <c r="XEM2608" s="113"/>
      <c r="XEN2608" s="113"/>
      <c r="XEO2608" s="113"/>
      <c r="XEP2608" s="113"/>
      <c r="XEQ2608" s="113"/>
      <c r="XER2608" s="113"/>
      <c r="XES2608" s="113"/>
      <c r="XET2608" s="113"/>
      <c r="XEU2608" s="113"/>
      <c r="XEV2608" s="113"/>
      <c r="XEW2608" s="113"/>
      <c r="XEX2608" s="113"/>
      <c r="XEY2608" s="113"/>
      <c r="XEZ2608" s="113"/>
      <c r="XFA2608" s="113"/>
      <c r="XFB2608" s="113"/>
      <c r="XFC2608" s="113"/>
    </row>
    <row r="2609" spans="1:16384" s="112" customFormat="1">
      <c r="A2609" s="284" t="s">
        <v>3667</v>
      </c>
      <c r="B2609" s="284" t="s">
        <v>3668</v>
      </c>
      <c r="C2609" s="284" t="s">
        <v>3669</v>
      </c>
      <c r="D2609" s="284">
        <v>359</v>
      </c>
      <c r="E2609" s="325">
        <v>2.85</v>
      </c>
      <c r="F2609" s="325">
        <f t="shared" si="358"/>
        <v>1023.15</v>
      </c>
      <c r="G2609" s="793"/>
      <c r="XFD2609" s="116"/>
    </row>
    <row r="2610" spans="1:16384" s="112" customFormat="1">
      <c r="A2610" s="284"/>
      <c r="B2610" s="284">
        <v>4615</v>
      </c>
      <c r="C2610" s="284">
        <v>197845</v>
      </c>
      <c r="D2610" s="284">
        <v>394</v>
      </c>
      <c r="E2610" s="325">
        <v>3.31</v>
      </c>
      <c r="F2610" s="325">
        <f t="shared" si="358"/>
        <v>1304.1400000000001</v>
      </c>
      <c r="G2610" s="793"/>
      <c r="XFD2610" s="116"/>
    </row>
    <row r="2611" spans="1:16384" s="107" customFormat="1">
      <c r="A2611" s="288"/>
      <c r="B2611" s="288"/>
      <c r="C2611" s="288"/>
      <c r="D2611" s="288"/>
      <c r="E2611" s="326"/>
      <c r="F2611" s="326">
        <f>SUM(F2609:F2610)</f>
        <v>2327.29</v>
      </c>
      <c r="G2611" s="793"/>
      <c r="H2611" s="113"/>
      <c r="I2611" s="113"/>
      <c r="J2611" s="113"/>
      <c r="K2611" s="113"/>
      <c r="L2611" s="113"/>
      <c r="M2611" s="113"/>
      <c r="N2611" s="113"/>
      <c r="O2611" s="113"/>
      <c r="P2611" s="113"/>
      <c r="Q2611" s="113"/>
      <c r="R2611" s="113"/>
      <c r="S2611" s="113"/>
      <c r="T2611" s="113"/>
      <c r="U2611" s="113"/>
      <c r="V2611" s="113"/>
      <c r="W2611" s="113"/>
      <c r="X2611" s="113"/>
      <c r="Y2611" s="113"/>
      <c r="Z2611" s="113"/>
      <c r="AA2611" s="113"/>
      <c r="AB2611" s="113"/>
      <c r="AC2611" s="113"/>
      <c r="AD2611" s="113"/>
      <c r="AE2611" s="113"/>
      <c r="AF2611" s="113"/>
      <c r="AG2611" s="113"/>
      <c r="AH2611" s="113"/>
      <c r="AI2611" s="113"/>
      <c r="AJ2611" s="113"/>
      <c r="AK2611" s="113"/>
      <c r="AL2611" s="113"/>
      <c r="AM2611" s="113"/>
      <c r="AN2611" s="113"/>
      <c r="AO2611" s="113"/>
      <c r="AP2611" s="113"/>
      <c r="AQ2611" s="113"/>
      <c r="AR2611" s="113"/>
      <c r="AS2611" s="113"/>
      <c r="AT2611" s="113"/>
      <c r="AU2611" s="113"/>
      <c r="AV2611" s="113"/>
      <c r="AW2611" s="113"/>
      <c r="AX2611" s="113"/>
      <c r="AY2611" s="113"/>
      <c r="AZ2611" s="113"/>
      <c r="BA2611" s="113"/>
      <c r="BB2611" s="113"/>
      <c r="BC2611" s="113"/>
      <c r="BD2611" s="113"/>
      <c r="BE2611" s="113"/>
      <c r="BF2611" s="113"/>
      <c r="BG2611" s="113"/>
      <c r="BH2611" s="113"/>
      <c r="BI2611" s="113"/>
      <c r="BJ2611" s="113"/>
      <c r="BK2611" s="113"/>
      <c r="BL2611" s="113"/>
      <c r="BM2611" s="113"/>
      <c r="BN2611" s="113"/>
      <c r="BO2611" s="113"/>
      <c r="BP2611" s="113"/>
      <c r="BQ2611" s="113"/>
      <c r="BR2611" s="113"/>
      <c r="BS2611" s="113"/>
      <c r="BT2611" s="113"/>
      <c r="BU2611" s="113"/>
      <c r="BV2611" s="113"/>
      <c r="BW2611" s="113"/>
      <c r="BX2611" s="113"/>
      <c r="BY2611" s="113"/>
      <c r="BZ2611" s="113"/>
      <c r="CA2611" s="113"/>
      <c r="CB2611" s="113"/>
      <c r="CC2611" s="113"/>
      <c r="CD2611" s="113"/>
      <c r="CE2611" s="113"/>
      <c r="CF2611" s="113"/>
      <c r="CG2611" s="113"/>
      <c r="CH2611" s="113"/>
      <c r="CI2611" s="113"/>
      <c r="CJ2611" s="113"/>
      <c r="CK2611" s="113"/>
      <c r="CL2611" s="113"/>
      <c r="CM2611" s="113"/>
      <c r="CN2611" s="113"/>
      <c r="CO2611" s="113"/>
      <c r="CP2611" s="113"/>
      <c r="CQ2611" s="113"/>
      <c r="CR2611" s="113"/>
      <c r="CS2611" s="113"/>
      <c r="CT2611" s="113"/>
      <c r="CU2611" s="113"/>
      <c r="CV2611" s="113"/>
      <c r="CW2611" s="113"/>
      <c r="CX2611" s="113"/>
      <c r="CY2611" s="113"/>
      <c r="CZ2611" s="113"/>
      <c r="DA2611" s="113"/>
      <c r="DB2611" s="113"/>
      <c r="DC2611" s="113"/>
      <c r="DD2611" s="113"/>
      <c r="DE2611" s="113"/>
      <c r="DF2611" s="113"/>
      <c r="DG2611" s="113"/>
      <c r="DH2611" s="113"/>
      <c r="DI2611" s="113"/>
      <c r="DJ2611" s="113"/>
      <c r="DK2611" s="113"/>
      <c r="DL2611" s="113"/>
      <c r="DM2611" s="113"/>
      <c r="DN2611" s="113"/>
      <c r="DO2611" s="113"/>
      <c r="DP2611" s="113"/>
      <c r="DQ2611" s="113"/>
      <c r="DR2611" s="113"/>
      <c r="DS2611" s="113"/>
      <c r="DT2611" s="113"/>
      <c r="DU2611" s="113"/>
      <c r="DV2611" s="113"/>
      <c r="DW2611" s="113"/>
      <c r="DX2611" s="113"/>
      <c r="DY2611" s="113"/>
      <c r="DZ2611" s="113"/>
      <c r="EA2611" s="113"/>
      <c r="EB2611" s="113"/>
      <c r="EC2611" s="113"/>
      <c r="ED2611" s="113"/>
      <c r="EE2611" s="113"/>
      <c r="EF2611" s="113"/>
      <c r="EG2611" s="113"/>
      <c r="EH2611" s="113"/>
      <c r="EI2611" s="113"/>
      <c r="EJ2611" s="113"/>
      <c r="EK2611" s="113"/>
      <c r="EL2611" s="113"/>
      <c r="EM2611" s="113"/>
      <c r="EN2611" s="113"/>
      <c r="EO2611" s="113"/>
      <c r="EP2611" s="113"/>
      <c r="EQ2611" s="113"/>
      <c r="ER2611" s="113"/>
      <c r="ES2611" s="113"/>
      <c r="ET2611" s="113"/>
      <c r="EU2611" s="113"/>
      <c r="EV2611" s="113"/>
      <c r="EW2611" s="113"/>
      <c r="EX2611" s="113"/>
      <c r="EY2611" s="113"/>
      <c r="EZ2611" s="113"/>
      <c r="FA2611" s="113"/>
      <c r="FB2611" s="113"/>
      <c r="FC2611" s="113"/>
      <c r="FD2611" s="113"/>
      <c r="FE2611" s="113"/>
      <c r="FF2611" s="113"/>
      <c r="FG2611" s="113"/>
      <c r="FH2611" s="113"/>
      <c r="FI2611" s="113"/>
      <c r="FJ2611" s="113"/>
      <c r="FK2611" s="113"/>
      <c r="FL2611" s="113"/>
      <c r="FM2611" s="113"/>
      <c r="FN2611" s="113"/>
      <c r="FO2611" s="113"/>
      <c r="FP2611" s="113"/>
      <c r="FQ2611" s="113"/>
      <c r="FR2611" s="113"/>
      <c r="FS2611" s="113"/>
      <c r="FT2611" s="113"/>
      <c r="FU2611" s="113"/>
      <c r="FV2611" s="113"/>
      <c r="FW2611" s="113"/>
      <c r="FX2611" s="113"/>
      <c r="FY2611" s="113"/>
      <c r="FZ2611" s="113"/>
      <c r="GA2611" s="113"/>
      <c r="GB2611" s="113"/>
      <c r="GC2611" s="113"/>
      <c r="GD2611" s="113"/>
      <c r="GE2611" s="113"/>
      <c r="GF2611" s="113"/>
      <c r="GG2611" s="113"/>
      <c r="GH2611" s="113"/>
      <c r="GI2611" s="113"/>
      <c r="GJ2611" s="113"/>
      <c r="GK2611" s="113"/>
      <c r="GL2611" s="113"/>
      <c r="GM2611" s="113"/>
      <c r="GN2611" s="113"/>
      <c r="GO2611" s="113"/>
      <c r="GP2611" s="113"/>
      <c r="GQ2611" s="113"/>
      <c r="GR2611" s="113"/>
      <c r="GS2611" s="113"/>
      <c r="GT2611" s="113"/>
      <c r="GU2611" s="113"/>
      <c r="GV2611" s="113"/>
      <c r="GW2611" s="113"/>
      <c r="GX2611" s="113"/>
      <c r="GY2611" s="113"/>
      <c r="GZ2611" s="113"/>
      <c r="HA2611" s="113"/>
      <c r="HB2611" s="113"/>
      <c r="HC2611" s="113"/>
      <c r="HD2611" s="113"/>
      <c r="HE2611" s="113"/>
      <c r="HF2611" s="113"/>
      <c r="HG2611" s="113"/>
      <c r="HH2611" s="113"/>
      <c r="HI2611" s="113"/>
      <c r="HJ2611" s="113"/>
      <c r="HK2611" s="113"/>
      <c r="HL2611" s="113"/>
      <c r="HM2611" s="113"/>
      <c r="HN2611" s="113"/>
      <c r="HO2611" s="113"/>
      <c r="HP2611" s="113"/>
      <c r="HQ2611" s="113"/>
      <c r="HR2611" s="113"/>
      <c r="HS2611" s="113"/>
      <c r="HT2611" s="113"/>
      <c r="HU2611" s="113"/>
      <c r="HV2611" s="113"/>
      <c r="HW2611" s="113"/>
      <c r="HX2611" s="113"/>
      <c r="HY2611" s="113"/>
      <c r="HZ2611" s="113"/>
      <c r="IA2611" s="113"/>
      <c r="IB2611" s="113"/>
      <c r="IC2611" s="113"/>
      <c r="ID2611" s="113"/>
      <c r="IE2611" s="113"/>
      <c r="IF2611" s="113"/>
      <c r="IG2611" s="113"/>
      <c r="IH2611" s="113"/>
      <c r="II2611" s="113"/>
      <c r="IJ2611" s="113"/>
      <c r="IK2611" s="113"/>
      <c r="IL2611" s="113"/>
      <c r="IM2611" s="113"/>
      <c r="IN2611" s="113"/>
      <c r="IO2611" s="113"/>
      <c r="IP2611" s="113"/>
      <c r="IQ2611" s="113"/>
      <c r="IR2611" s="113"/>
      <c r="IS2611" s="113"/>
      <c r="IT2611" s="113"/>
      <c r="IU2611" s="113"/>
      <c r="IV2611" s="113"/>
      <c r="IW2611" s="113"/>
      <c r="IX2611" s="113"/>
      <c r="IY2611" s="113"/>
      <c r="IZ2611" s="113"/>
      <c r="JA2611" s="113"/>
      <c r="JB2611" s="113"/>
      <c r="JC2611" s="113"/>
      <c r="JD2611" s="113"/>
      <c r="JE2611" s="113"/>
      <c r="JF2611" s="113"/>
      <c r="JG2611" s="113"/>
      <c r="JH2611" s="113"/>
      <c r="JI2611" s="113"/>
      <c r="JJ2611" s="113"/>
      <c r="JK2611" s="113"/>
      <c r="JL2611" s="113"/>
      <c r="JM2611" s="113"/>
      <c r="JN2611" s="113"/>
      <c r="JO2611" s="113"/>
      <c r="JP2611" s="113"/>
      <c r="JQ2611" s="113"/>
      <c r="JR2611" s="113"/>
      <c r="JS2611" s="113"/>
      <c r="JT2611" s="113"/>
      <c r="JU2611" s="113"/>
      <c r="JV2611" s="113"/>
      <c r="JW2611" s="113"/>
      <c r="JX2611" s="113"/>
      <c r="JY2611" s="113"/>
      <c r="JZ2611" s="113"/>
      <c r="KA2611" s="113"/>
      <c r="KB2611" s="113"/>
      <c r="KC2611" s="113"/>
      <c r="KD2611" s="113"/>
      <c r="KE2611" s="113"/>
      <c r="KF2611" s="113"/>
      <c r="KG2611" s="113"/>
      <c r="KH2611" s="113"/>
      <c r="KI2611" s="113"/>
      <c r="KJ2611" s="113"/>
      <c r="KK2611" s="113"/>
      <c r="KL2611" s="113"/>
      <c r="KM2611" s="113"/>
      <c r="KN2611" s="113"/>
      <c r="KO2611" s="113"/>
      <c r="KP2611" s="113"/>
      <c r="KQ2611" s="113"/>
      <c r="KR2611" s="113"/>
      <c r="KS2611" s="113"/>
      <c r="KT2611" s="113"/>
      <c r="KU2611" s="113"/>
      <c r="KV2611" s="113"/>
      <c r="KW2611" s="113"/>
      <c r="KX2611" s="113"/>
      <c r="KY2611" s="113"/>
      <c r="KZ2611" s="113"/>
      <c r="LA2611" s="113"/>
      <c r="LB2611" s="113"/>
      <c r="LC2611" s="113"/>
      <c r="LD2611" s="113"/>
      <c r="LE2611" s="113"/>
      <c r="LF2611" s="113"/>
      <c r="LG2611" s="113"/>
      <c r="LH2611" s="113"/>
      <c r="LI2611" s="113"/>
      <c r="LJ2611" s="113"/>
      <c r="LK2611" s="113"/>
      <c r="LL2611" s="113"/>
      <c r="LM2611" s="113"/>
      <c r="LN2611" s="113"/>
      <c r="LO2611" s="113"/>
      <c r="LP2611" s="113"/>
      <c r="LQ2611" s="113"/>
      <c r="LR2611" s="113"/>
      <c r="LS2611" s="113"/>
      <c r="LT2611" s="113"/>
      <c r="LU2611" s="113"/>
      <c r="LV2611" s="113"/>
      <c r="LW2611" s="113"/>
      <c r="LX2611" s="113"/>
      <c r="LY2611" s="113"/>
      <c r="LZ2611" s="113"/>
      <c r="MA2611" s="113"/>
      <c r="MB2611" s="113"/>
      <c r="MC2611" s="113"/>
      <c r="MD2611" s="113"/>
      <c r="ME2611" s="113"/>
      <c r="MF2611" s="113"/>
      <c r="MG2611" s="113"/>
      <c r="MH2611" s="113"/>
      <c r="MI2611" s="113"/>
      <c r="MJ2611" s="113"/>
      <c r="MK2611" s="113"/>
      <c r="ML2611" s="113"/>
      <c r="MM2611" s="113"/>
      <c r="MN2611" s="113"/>
      <c r="MO2611" s="113"/>
      <c r="MP2611" s="113"/>
      <c r="MQ2611" s="113"/>
      <c r="MR2611" s="113"/>
      <c r="MS2611" s="113"/>
      <c r="MT2611" s="113"/>
      <c r="MU2611" s="113"/>
      <c r="MV2611" s="113"/>
      <c r="MW2611" s="113"/>
      <c r="MX2611" s="113"/>
      <c r="MY2611" s="113"/>
      <c r="MZ2611" s="113"/>
      <c r="NA2611" s="113"/>
      <c r="NB2611" s="113"/>
      <c r="NC2611" s="113"/>
      <c r="ND2611" s="113"/>
      <c r="NE2611" s="113"/>
      <c r="NF2611" s="113"/>
      <c r="NG2611" s="113"/>
      <c r="NH2611" s="113"/>
      <c r="NI2611" s="113"/>
      <c r="NJ2611" s="113"/>
      <c r="NK2611" s="113"/>
      <c r="NL2611" s="113"/>
      <c r="NM2611" s="113"/>
      <c r="NN2611" s="113"/>
      <c r="NO2611" s="113"/>
      <c r="NP2611" s="113"/>
      <c r="NQ2611" s="113"/>
      <c r="NR2611" s="113"/>
      <c r="NS2611" s="113"/>
      <c r="NT2611" s="113"/>
      <c r="NU2611" s="113"/>
      <c r="NV2611" s="113"/>
      <c r="NW2611" s="113"/>
      <c r="NX2611" s="113"/>
      <c r="NY2611" s="113"/>
      <c r="NZ2611" s="113"/>
      <c r="OA2611" s="113"/>
      <c r="OB2611" s="113"/>
      <c r="OC2611" s="113"/>
      <c r="OD2611" s="113"/>
      <c r="OE2611" s="113"/>
      <c r="OF2611" s="113"/>
      <c r="OG2611" s="113"/>
      <c r="OH2611" s="113"/>
      <c r="OI2611" s="113"/>
      <c r="OJ2611" s="113"/>
      <c r="OK2611" s="113"/>
      <c r="OL2611" s="113"/>
      <c r="OM2611" s="113"/>
      <c r="ON2611" s="113"/>
      <c r="OO2611" s="113"/>
      <c r="OP2611" s="113"/>
      <c r="OQ2611" s="113"/>
      <c r="OR2611" s="113"/>
      <c r="OS2611" s="113"/>
      <c r="OT2611" s="113"/>
      <c r="OU2611" s="113"/>
      <c r="OV2611" s="113"/>
      <c r="OW2611" s="113"/>
      <c r="OX2611" s="113"/>
      <c r="OY2611" s="113"/>
      <c r="OZ2611" s="113"/>
      <c r="PA2611" s="113"/>
      <c r="PB2611" s="113"/>
      <c r="PC2611" s="113"/>
      <c r="PD2611" s="113"/>
      <c r="PE2611" s="113"/>
      <c r="PF2611" s="113"/>
      <c r="PG2611" s="113"/>
      <c r="PH2611" s="113"/>
      <c r="PI2611" s="113"/>
      <c r="PJ2611" s="113"/>
      <c r="PK2611" s="113"/>
      <c r="PL2611" s="113"/>
      <c r="PM2611" s="113"/>
      <c r="PN2611" s="113"/>
      <c r="PO2611" s="113"/>
      <c r="PP2611" s="113"/>
      <c r="PQ2611" s="113"/>
      <c r="PR2611" s="113"/>
      <c r="PS2611" s="113"/>
      <c r="PT2611" s="113"/>
      <c r="PU2611" s="113"/>
      <c r="PV2611" s="113"/>
      <c r="PW2611" s="113"/>
      <c r="PX2611" s="113"/>
      <c r="PY2611" s="113"/>
      <c r="PZ2611" s="113"/>
      <c r="QA2611" s="113"/>
      <c r="QB2611" s="113"/>
      <c r="QC2611" s="113"/>
      <c r="QD2611" s="113"/>
      <c r="QE2611" s="113"/>
      <c r="QF2611" s="113"/>
      <c r="QG2611" s="113"/>
      <c r="QH2611" s="113"/>
      <c r="QI2611" s="113"/>
      <c r="QJ2611" s="113"/>
      <c r="QK2611" s="113"/>
      <c r="QL2611" s="113"/>
      <c r="QM2611" s="113"/>
      <c r="QN2611" s="113"/>
      <c r="QO2611" s="113"/>
      <c r="QP2611" s="113"/>
      <c r="QQ2611" s="113"/>
      <c r="QR2611" s="113"/>
      <c r="QS2611" s="113"/>
      <c r="QT2611" s="113"/>
      <c r="QU2611" s="113"/>
      <c r="QV2611" s="113"/>
      <c r="QW2611" s="113"/>
      <c r="QX2611" s="113"/>
      <c r="QY2611" s="113"/>
      <c r="QZ2611" s="113"/>
      <c r="RA2611" s="113"/>
      <c r="RB2611" s="113"/>
      <c r="RC2611" s="113"/>
      <c r="RD2611" s="113"/>
      <c r="RE2611" s="113"/>
      <c r="RF2611" s="113"/>
      <c r="RG2611" s="113"/>
      <c r="RH2611" s="113"/>
      <c r="RI2611" s="113"/>
      <c r="RJ2611" s="113"/>
      <c r="RK2611" s="113"/>
      <c r="RL2611" s="113"/>
      <c r="RM2611" s="113"/>
      <c r="RN2611" s="113"/>
      <c r="RO2611" s="113"/>
      <c r="RP2611" s="113"/>
      <c r="RQ2611" s="113"/>
      <c r="RR2611" s="113"/>
      <c r="RS2611" s="113"/>
      <c r="RT2611" s="113"/>
      <c r="RU2611" s="113"/>
      <c r="RV2611" s="113"/>
      <c r="RW2611" s="113"/>
      <c r="RX2611" s="113"/>
      <c r="RY2611" s="113"/>
      <c r="RZ2611" s="113"/>
      <c r="SA2611" s="113"/>
      <c r="SB2611" s="113"/>
      <c r="SC2611" s="113"/>
      <c r="SD2611" s="113"/>
      <c r="SE2611" s="113"/>
      <c r="SF2611" s="113"/>
      <c r="SG2611" s="113"/>
      <c r="SH2611" s="113"/>
      <c r="SI2611" s="113"/>
      <c r="SJ2611" s="113"/>
      <c r="SK2611" s="113"/>
      <c r="SL2611" s="113"/>
      <c r="SM2611" s="113"/>
      <c r="SN2611" s="113"/>
      <c r="SO2611" s="113"/>
      <c r="SP2611" s="113"/>
      <c r="SQ2611" s="113"/>
      <c r="SR2611" s="113"/>
      <c r="SS2611" s="113"/>
      <c r="ST2611" s="113"/>
      <c r="SU2611" s="113"/>
      <c r="SV2611" s="113"/>
      <c r="SW2611" s="113"/>
      <c r="SX2611" s="113"/>
      <c r="SY2611" s="113"/>
      <c r="SZ2611" s="113"/>
      <c r="TA2611" s="113"/>
      <c r="TB2611" s="113"/>
      <c r="TC2611" s="113"/>
      <c r="TD2611" s="113"/>
      <c r="TE2611" s="113"/>
      <c r="TF2611" s="113"/>
      <c r="TG2611" s="113"/>
      <c r="TH2611" s="113"/>
      <c r="TI2611" s="113"/>
      <c r="TJ2611" s="113"/>
      <c r="TK2611" s="113"/>
      <c r="TL2611" s="113"/>
      <c r="TM2611" s="113"/>
      <c r="TN2611" s="113"/>
      <c r="TO2611" s="113"/>
      <c r="TP2611" s="113"/>
      <c r="TQ2611" s="113"/>
      <c r="TR2611" s="113"/>
      <c r="TS2611" s="113"/>
      <c r="TT2611" s="113"/>
      <c r="TU2611" s="113"/>
      <c r="TV2611" s="113"/>
      <c r="TW2611" s="113"/>
      <c r="TX2611" s="113"/>
      <c r="TY2611" s="113"/>
      <c r="TZ2611" s="113"/>
      <c r="UA2611" s="113"/>
      <c r="UB2611" s="113"/>
      <c r="UC2611" s="113"/>
      <c r="UD2611" s="113"/>
      <c r="UE2611" s="113"/>
      <c r="UF2611" s="113"/>
      <c r="UG2611" s="113"/>
      <c r="UH2611" s="113"/>
      <c r="UI2611" s="113"/>
      <c r="UJ2611" s="113"/>
      <c r="UK2611" s="113"/>
      <c r="UL2611" s="113"/>
      <c r="UM2611" s="113"/>
      <c r="UN2611" s="113"/>
      <c r="UO2611" s="113"/>
      <c r="UP2611" s="113"/>
      <c r="UQ2611" s="113"/>
      <c r="UR2611" s="113"/>
      <c r="US2611" s="113"/>
      <c r="UT2611" s="113"/>
      <c r="UU2611" s="113"/>
      <c r="UV2611" s="113"/>
      <c r="UW2611" s="113"/>
      <c r="UX2611" s="113"/>
      <c r="UY2611" s="113"/>
      <c r="UZ2611" s="113"/>
      <c r="VA2611" s="113"/>
      <c r="VB2611" s="113"/>
      <c r="VC2611" s="113"/>
      <c r="VD2611" s="113"/>
      <c r="VE2611" s="113"/>
      <c r="VF2611" s="113"/>
      <c r="VG2611" s="113"/>
      <c r="VH2611" s="113"/>
      <c r="VI2611" s="113"/>
      <c r="VJ2611" s="113"/>
      <c r="VK2611" s="113"/>
      <c r="VL2611" s="113"/>
      <c r="VM2611" s="113"/>
      <c r="VN2611" s="113"/>
      <c r="VO2611" s="113"/>
      <c r="VP2611" s="113"/>
      <c r="VQ2611" s="113"/>
      <c r="VR2611" s="113"/>
      <c r="VS2611" s="113"/>
      <c r="VT2611" s="113"/>
      <c r="VU2611" s="113"/>
      <c r="VV2611" s="113"/>
      <c r="VW2611" s="113"/>
      <c r="VX2611" s="113"/>
      <c r="VY2611" s="113"/>
      <c r="VZ2611" s="113"/>
      <c r="WA2611" s="113"/>
      <c r="WB2611" s="113"/>
      <c r="WC2611" s="113"/>
      <c r="WD2611" s="113"/>
      <c r="WE2611" s="113"/>
      <c r="WF2611" s="113"/>
      <c r="WG2611" s="113"/>
      <c r="WH2611" s="113"/>
      <c r="WI2611" s="113"/>
      <c r="WJ2611" s="113"/>
      <c r="WK2611" s="113"/>
      <c r="WL2611" s="113"/>
      <c r="WM2611" s="113"/>
      <c r="WN2611" s="113"/>
      <c r="WO2611" s="113"/>
      <c r="WP2611" s="113"/>
      <c r="WQ2611" s="113"/>
      <c r="WR2611" s="113"/>
      <c r="WS2611" s="113"/>
      <c r="WT2611" s="113"/>
      <c r="WU2611" s="113"/>
      <c r="WV2611" s="113"/>
      <c r="WW2611" s="113"/>
      <c r="WX2611" s="113"/>
      <c r="WY2611" s="113"/>
      <c r="WZ2611" s="113"/>
      <c r="XA2611" s="113"/>
      <c r="XB2611" s="113"/>
      <c r="XC2611" s="113"/>
      <c r="XD2611" s="113"/>
      <c r="XE2611" s="113"/>
      <c r="XF2611" s="113"/>
      <c r="XG2611" s="113"/>
      <c r="XH2611" s="113"/>
      <c r="XI2611" s="113"/>
      <c r="XJ2611" s="113"/>
      <c r="XK2611" s="113"/>
      <c r="XL2611" s="113"/>
      <c r="XM2611" s="113"/>
      <c r="XN2611" s="113"/>
      <c r="XO2611" s="113"/>
      <c r="XP2611" s="113"/>
      <c r="XQ2611" s="113"/>
      <c r="XR2611" s="113"/>
      <c r="XS2611" s="113"/>
      <c r="XT2611" s="113"/>
      <c r="XU2611" s="113"/>
      <c r="XV2611" s="113"/>
      <c r="XW2611" s="113"/>
      <c r="XX2611" s="113"/>
      <c r="XY2611" s="113"/>
      <c r="XZ2611" s="113"/>
      <c r="YA2611" s="113"/>
      <c r="YB2611" s="113"/>
      <c r="YC2611" s="113"/>
      <c r="YD2611" s="113"/>
      <c r="YE2611" s="113"/>
      <c r="YF2611" s="113"/>
      <c r="YG2611" s="113"/>
      <c r="YH2611" s="113"/>
      <c r="YI2611" s="113"/>
      <c r="YJ2611" s="113"/>
      <c r="YK2611" s="113"/>
      <c r="YL2611" s="113"/>
      <c r="YM2611" s="113"/>
      <c r="YN2611" s="113"/>
      <c r="YO2611" s="113"/>
      <c r="YP2611" s="113"/>
      <c r="YQ2611" s="113"/>
      <c r="YR2611" s="113"/>
      <c r="YS2611" s="113"/>
      <c r="YT2611" s="113"/>
      <c r="YU2611" s="113"/>
      <c r="YV2611" s="113"/>
      <c r="YW2611" s="113"/>
      <c r="YX2611" s="113"/>
      <c r="YY2611" s="113"/>
      <c r="YZ2611" s="113"/>
      <c r="ZA2611" s="113"/>
      <c r="ZB2611" s="113"/>
      <c r="ZC2611" s="113"/>
      <c r="ZD2611" s="113"/>
      <c r="ZE2611" s="113"/>
      <c r="ZF2611" s="113"/>
      <c r="ZG2611" s="113"/>
      <c r="ZH2611" s="113"/>
      <c r="ZI2611" s="113"/>
      <c r="ZJ2611" s="113"/>
      <c r="ZK2611" s="113"/>
      <c r="ZL2611" s="113"/>
      <c r="ZM2611" s="113"/>
      <c r="ZN2611" s="113"/>
      <c r="ZO2611" s="113"/>
      <c r="ZP2611" s="113"/>
      <c r="ZQ2611" s="113"/>
      <c r="ZR2611" s="113"/>
      <c r="ZS2611" s="113"/>
      <c r="ZT2611" s="113"/>
      <c r="ZU2611" s="113"/>
      <c r="ZV2611" s="113"/>
      <c r="ZW2611" s="113"/>
      <c r="ZX2611" s="113"/>
      <c r="ZY2611" s="113"/>
      <c r="ZZ2611" s="113"/>
      <c r="AAA2611" s="113"/>
      <c r="AAB2611" s="113"/>
      <c r="AAC2611" s="113"/>
      <c r="AAD2611" s="113"/>
      <c r="AAE2611" s="113"/>
      <c r="AAF2611" s="113"/>
      <c r="AAG2611" s="113"/>
      <c r="AAH2611" s="113"/>
      <c r="AAI2611" s="113"/>
      <c r="AAJ2611" s="113"/>
      <c r="AAK2611" s="113"/>
      <c r="AAL2611" s="113"/>
      <c r="AAM2611" s="113"/>
      <c r="AAN2611" s="113"/>
      <c r="AAO2611" s="113"/>
      <c r="AAP2611" s="113"/>
      <c r="AAQ2611" s="113"/>
      <c r="AAR2611" s="113"/>
      <c r="AAS2611" s="113"/>
      <c r="AAT2611" s="113"/>
      <c r="AAU2611" s="113"/>
      <c r="AAV2611" s="113"/>
      <c r="AAW2611" s="113"/>
      <c r="AAX2611" s="113"/>
      <c r="AAY2611" s="113"/>
      <c r="AAZ2611" s="113"/>
      <c r="ABA2611" s="113"/>
      <c r="ABB2611" s="113"/>
      <c r="ABC2611" s="113"/>
      <c r="ABD2611" s="113"/>
      <c r="ABE2611" s="113"/>
      <c r="ABF2611" s="113"/>
      <c r="ABG2611" s="113"/>
      <c r="ABH2611" s="113"/>
      <c r="ABI2611" s="113"/>
      <c r="ABJ2611" s="113"/>
      <c r="ABK2611" s="113"/>
      <c r="ABL2611" s="113"/>
      <c r="ABM2611" s="113"/>
      <c r="ABN2611" s="113"/>
      <c r="ABO2611" s="113"/>
      <c r="ABP2611" s="113"/>
      <c r="ABQ2611" s="113"/>
      <c r="ABR2611" s="113"/>
      <c r="ABS2611" s="113"/>
      <c r="ABT2611" s="113"/>
      <c r="ABU2611" s="113"/>
      <c r="ABV2611" s="113"/>
      <c r="ABW2611" s="113"/>
      <c r="ABX2611" s="113"/>
      <c r="ABY2611" s="113"/>
      <c r="ABZ2611" s="113"/>
      <c r="ACA2611" s="113"/>
      <c r="ACB2611" s="113"/>
      <c r="ACC2611" s="113"/>
      <c r="ACD2611" s="113"/>
      <c r="ACE2611" s="113"/>
      <c r="ACF2611" s="113"/>
      <c r="ACG2611" s="113"/>
      <c r="ACH2611" s="113"/>
      <c r="ACI2611" s="113"/>
      <c r="ACJ2611" s="113"/>
      <c r="ACK2611" s="113"/>
      <c r="ACL2611" s="113"/>
      <c r="ACM2611" s="113"/>
      <c r="ACN2611" s="113"/>
      <c r="ACO2611" s="113"/>
      <c r="ACP2611" s="113"/>
      <c r="ACQ2611" s="113"/>
      <c r="ACR2611" s="113"/>
      <c r="ACS2611" s="113"/>
      <c r="ACT2611" s="113"/>
      <c r="ACU2611" s="113"/>
      <c r="ACV2611" s="113"/>
      <c r="ACW2611" s="113"/>
      <c r="ACX2611" s="113"/>
      <c r="ACY2611" s="113"/>
      <c r="ACZ2611" s="113"/>
      <c r="ADA2611" s="113"/>
      <c r="ADB2611" s="113"/>
      <c r="ADC2611" s="113"/>
      <c r="ADD2611" s="113"/>
      <c r="ADE2611" s="113"/>
      <c r="ADF2611" s="113"/>
      <c r="ADG2611" s="113"/>
      <c r="ADH2611" s="113"/>
      <c r="ADI2611" s="113"/>
      <c r="ADJ2611" s="113"/>
      <c r="ADK2611" s="113"/>
      <c r="ADL2611" s="113"/>
      <c r="ADM2611" s="113"/>
      <c r="ADN2611" s="113"/>
      <c r="ADO2611" s="113"/>
      <c r="ADP2611" s="113"/>
      <c r="ADQ2611" s="113"/>
      <c r="ADR2611" s="113"/>
      <c r="ADS2611" s="113"/>
      <c r="ADT2611" s="113"/>
      <c r="ADU2611" s="113"/>
      <c r="ADV2611" s="113"/>
      <c r="ADW2611" s="113"/>
      <c r="ADX2611" s="113"/>
      <c r="ADY2611" s="113"/>
      <c r="ADZ2611" s="113"/>
      <c r="AEA2611" s="113"/>
      <c r="AEB2611" s="113"/>
      <c r="AEC2611" s="113"/>
      <c r="AED2611" s="113"/>
      <c r="AEE2611" s="113"/>
      <c r="AEF2611" s="113"/>
      <c r="AEG2611" s="113"/>
      <c r="AEH2611" s="113"/>
      <c r="AEI2611" s="113"/>
      <c r="AEJ2611" s="113"/>
      <c r="AEK2611" s="113"/>
      <c r="AEL2611" s="113"/>
      <c r="AEM2611" s="113"/>
      <c r="AEN2611" s="113"/>
      <c r="AEO2611" s="113"/>
      <c r="AEP2611" s="113"/>
      <c r="AEQ2611" s="113"/>
      <c r="AER2611" s="113"/>
      <c r="AES2611" s="113"/>
      <c r="AET2611" s="113"/>
      <c r="AEU2611" s="113"/>
      <c r="AEV2611" s="113"/>
      <c r="AEW2611" s="113"/>
      <c r="AEX2611" s="113"/>
      <c r="AEY2611" s="113"/>
      <c r="AEZ2611" s="113"/>
      <c r="AFA2611" s="113"/>
      <c r="AFB2611" s="113"/>
      <c r="AFC2611" s="113"/>
      <c r="AFD2611" s="113"/>
      <c r="AFE2611" s="113"/>
      <c r="AFF2611" s="113"/>
      <c r="AFG2611" s="113"/>
      <c r="AFH2611" s="113"/>
      <c r="AFI2611" s="113"/>
      <c r="AFJ2611" s="113"/>
      <c r="AFK2611" s="113"/>
      <c r="AFL2611" s="113"/>
      <c r="AFM2611" s="113"/>
      <c r="AFN2611" s="113"/>
      <c r="AFO2611" s="113"/>
      <c r="AFP2611" s="113"/>
      <c r="AFQ2611" s="113"/>
      <c r="AFR2611" s="113"/>
      <c r="AFS2611" s="113"/>
      <c r="AFT2611" s="113"/>
      <c r="AFU2611" s="113"/>
      <c r="AFV2611" s="113"/>
      <c r="AFW2611" s="113"/>
      <c r="AFX2611" s="113"/>
      <c r="AFY2611" s="113"/>
      <c r="AFZ2611" s="113"/>
      <c r="AGA2611" s="113"/>
      <c r="AGB2611" s="113"/>
      <c r="AGC2611" s="113"/>
      <c r="AGD2611" s="113"/>
      <c r="AGE2611" s="113"/>
      <c r="AGF2611" s="113"/>
      <c r="AGG2611" s="113"/>
      <c r="AGH2611" s="113"/>
      <c r="AGI2611" s="113"/>
      <c r="AGJ2611" s="113"/>
      <c r="AGK2611" s="113"/>
      <c r="AGL2611" s="113"/>
      <c r="AGM2611" s="113"/>
      <c r="AGN2611" s="113"/>
      <c r="AGO2611" s="113"/>
      <c r="AGP2611" s="113"/>
      <c r="AGQ2611" s="113"/>
      <c r="AGR2611" s="113"/>
      <c r="AGS2611" s="113"/>
      <c r="AGT2611" s="113"/>
      <c r="AGU2611" s="113"/>
      <c r="AGV2611" s="113"/>
      <c r="AGW2611" s="113"/>
      <c r="AGX2611" s="113"/>
      <c r="AGY2611" s="113"/>
      <c r="AGZ2611" s="113"/>
      <c r="AHA2611" s="113"/>
      <c r="AHB2611" s="113"/>
      <c r="AHC2611" s="113"/>
      <c r="AHD2611" s="113"/>
      <c r="AHE2611" s="113"/>
      <c r="AHF2611" s="113"/>
      <c r="AHG2611" s="113"/>
      <c r="AHH2611" s="113"/>
      <c r="AHI2611" s="113"/>
      <c r="AHJ2611" s="113"/>
      <c r="AHK2611" s="113"/>
      <c r="AHL2611" s="113"/>
      <c r="AHM2611" s="113"/>
      <c r="AHN2611" s="113"/>
      <c r="AHO2611" s="113"/>
      <c r="AHP2611" s="113"/>
      <c r="AHQ2611" s="113"/>
      <c r="AHR2611" s="113"/>
      <c r="AHS2611" s="113"/>
      <c r="AHT2611" s="113"/>
      <c r="AHU2611" s="113"/>
      <c r="AHV2611" s="113"/>
      <c r="AHW2611" s="113"/>
      <c r="AHX2611" s="113"/>
      <c r="AHY2611" s="113"/>
      <c r="AHZ2611" s="113"/>
      <c r="AIA2611" s="113"/>
      <c r="AIB2611" s="113"/>
      <c r="AIC2611" s="113"/>
      <c r="AID2611" s="113"/>
      <c r="AIE2611" s="113"/>
      <c r="AIF2611" s="113"/>
      <c r="AIG2611" s="113"/>
      <c r="AIH2611" s="113"/>
      <c r="AII2611" s="113"/>
      <c r="AIJ2611" s="113"/>
      <c r="AIK2611" s="113"/>
      <c r="AIL2611" s="113"/>
      <c r="AIM2611" s="113"/>
      <c r="AIN2611" s="113"/>
      <c r="AIO2611" s="113"/>
      <c r="AIP2611" s="113"/>
      <c r="AIQ2611" s="113"/>
      <c r="AIR2611" s="113"/>
      <c r="AIS2611" s="113"/>
      <c r="AIT2611" s="113"/>
      <c r="AIU2611" s="113"/>
      <c r="AIV2611" s="113"/>
      <c r="AIW2611" s="113"/>
      <c r="AIX2611" s="113"/>
      <c r="AIY2611" s="113"/>
      <c r="AIZ2611" s="113"/>
      <c r="AJA2611" s="113"/>
      <c r="AJB2611" s="113"/>
      <c r="AJC2611" s="113"/>
      <c r="AJD2611" s="113"/>
      <c r="AJE2611" s="113"/>
      <c r="AJF2611" s="113"/>
      <c r="AJG2611" s="113"/>
      <c r="AJH2611" s="113"/>
      <c r="AJI2611" s="113"/>
      <c r="AJJ2611" s="113"/>
      <c r="AJK2611" s="113"/>
      <c r="AJL2611" s="113"/>
      <c r="AJM2611" s="113"/>
      <c r="AJN2611" s="113"/>
      <c r="AJO2611" s="113"/>
      <c r="AJP2611" s="113"/>
      <c r="AJQ2611" s="113"/>
      <c r="AJR2611" s="113"/>
      <c r="AJS2611" s="113"/>
      <c r="AJT2611" s="113"/>
      <c r="AJU2611" s="113"/>
      <c r="AJV2611" s="113"/>
      <c r="AJW2611" s="113"/>
      <c r="AJX2611" s="113"/>
      <c r="AJY2611" s="113"/>
      <c r="AJZ2611" s="113"/>
      <c r="AKA2611" s="113"/>
      <c r="AKB2611" s="113"/>
      <c r="AKC2611" s="113"/>
      <c r="AKD2611" s="113"/>
      <c r="AKE2611" s="113"/>
      <c r="AKF2611" s="113"/>
      <c r="AKG2611" s="113"/>
      <c r="AKH2611" s="113"/>
      <c r="AKI2611" s="113"/>
      <c r="AKJ2611" s="113"/>
      <c r="AKK2611" s="113"/>
      <c r="AKL2611" s="113"/>
      <c r="AKM2611" s="113"/>
      <c r="AKN2611" s="113"/>
      <c r="AKO2611" s="113"/>
      <c r="AKP2611" s="113"/>
      <c r="AKQ2611" s="113"/>
      <c r="AKR2611" s="113"/>
      <c r="AKS2611" s="113"/>
      <c r="AKT2611" s="113"/>
      <c r="AKU2611" s="113"/>
      <c r="AKV2611" s="113"/>
      <c r="AKW2611" s="113"/>
      <c r="AKX2611" s="113"/>
      <c r="AKY2611" s="113"/>
      <c r="AKZ2611" s="113"/>
      <c r="ALA2611" s="113"/>
      <c r="ALB2611" s="113"/>
      <c r="ALC2611" s="113"/>
      <c r="ALD2611" s="113"/>
      <c r="ALE2611" s="113"/>
      <c r="ALF2611" s="113"/>
      <c r="ALG2611" s="113"/>
      <c r="ALH2611" s="113"/>
      <c r="ALI2611" s="113"/>
      <c r="ALJ2611" s="113"/>
      <c r="ALK2611" s="113"/>
      <c r="ALL2611" s="113"/>
      <c r="ALM2611" s="113"/>
      <c r="ALN2611" s="113"/>
      <c r="ALO2611" s="113"/>
      <c r="ALP2611" s="113"/>
      <c r="ALQ2611" s="113"/>
      <c r="ALR2611" s="113"/>
      <c r="ALS2611" s="113"/>
      <c r="ALT2611" s="113"/>
      <c r="ALU2611" s="113"/>
      <c r="ALV2611" s="113"/>
      <c r="ALW2611" s="113"/>
      <c r="ALX2611" s="113"/>
      <c r="ALY2611" s="113"/>
      <c r="ALZ2611" s="113"/>
      <c r="AMA2611" s="113"/>
      <c r="AMB2611" s="113"/>
      <c r="AMC2611" s="113"/>
      <c r="AMD2611" s="113"/>
      <c r="AME2611" s="113"/>
      <c r="AMF2611" s="113"/>
      <c r="AMG2611" s="113"/>
      <c r="AMH2611" s="113"/>
      <c r="AMI2611" s="113"/>
      <c r="AMJ2611" s="113"/>
      <c r="AMK2611" s="113"/>
      <c r="AML2611" s="113"/>
      <c r="AMM2611" s="113"/>
      <c r="AMN2611" s="113"/>
      <c r="AMO2611" s="113"/>
      <c r="AMP2611" s="113"/>
      <c r="AMQ2611" s="113"/>
      <c r="AMR2611" s="113"/>
      <c r="AMS2611" s="113"/>
      <c r="AMT2611" s="113"/>
      <c r="AMU2611" s="113"/>
      <c r="AMV2611" s="113"/>
      <c r="AMW2611" s="113"/>
      <c r="AMX2611" s="113"/>
      <c r="AMY2611" s="113"/>
      <c r="AMZ2611" s="113"/>
      <c r="ANA2611" s="113"/>
      <c r="ANB2611" s="113"/>
      <c r="ANC2611" s="113"/>
      <c r="AND2611" s="113"/>
      <c r="ANE2611" s="113"/>
      <c r="ANF2611" s="113"/>
      <c r="ANG2611" s="113"/>
      <c r="ANH2611" s="113"/>
      <c r="ANI2611" s="113"/>
      <c r="ANJ2611" s="113"/>
      <c r="ANK2611" s="113"/>
      <c r="ANL2611" s="113"/>
      <c r="ANM2611" s="113"/>
      <c r="ANN2611" s="113"/>
      <c r="ANO2611" s="113"/>
      <c r="ANP2611" s="113"/>
      <c r="ANQ2611" s="113"/>
      <c r="ANR2611" s="113"/>
      <c r="ANS2611" s="113"/>
      <c r="ANT2611" s="113"/>
      <c r="ANU2611" s="113"/>
      <c r="ANV2611" s="113"/>
      <c r="ANW2611" s="113"/>
      <c r="ANX2611" s="113"/>
      <c r="ANY2611" s="113"/>
      <c r="ANZ2611" s="113"/>
      <c r="AOA2611" s="113"/>
      <c r="AOB2611" s="113"/>
      <c r="AOC2611" s="113"/>
      <c r="AOD2611" s="113"/>
      <c r="AOE2611" s="113"/>
      <c r="AOF2611" s="113"/>
      <c r="AOG2611" s="113"/>
      <c r="AOH2611" s="113"/>
      <c r="AOI2611" s="113"/>
      <c r="AOJ2611" s="113"/>
      <c r="AOK2611" s="113"/>
      <c r="AOL2611" s="113"/>
      <c r="AOM2611" s="113"/>
      <c r="AON2611" s="113"/>
      <c r="AOO2611" s="113"/>
      <c r="AOP2611" s="113"/>
      <c r="AOQ2611" s="113"/>
      <c r="AOR2611" s="113"/>
      <c r="AOS2611" s="113"/>
      <c r="AOT2611" s="113"/>
      <c r="AOU2611" s="113"/>
      <c r="AOV2611" s="113"/>
      <c r="AOW2611" s="113"/>
      <c r="AOX2611" s="113"/>
      <c r="AOY2611" s="113"/>
      <c r="AOZ2611" s="113"/>
      <c r="APA2611" s="113"/>
      <c r="APB2611" s="113"/>
      <c r="APC2611" s="113"/>
      <c r="APD2611" s="113"/>
      <c r="APE2611" s="113"/>
      <c r="APF2611" s="113"/>
      <c r="APG2611" s="113"/>
      <c r="APH2611" s="113"/>
      <c r="API2611" s="113"/>
      <c r="APJ2611" s="113"/>
      <c r="APK2611" s="113"/>
      <c r="APL2611" s="113"/>
      <c r="APM2611" s="113"/>
      <c r="APN2611" s="113"/>
      <c r="APO2611" s="113"/>
      <c r="APP2611" s="113"/>
      <c r="APQ2611" s="113"/>
      <c r="APR2611" s="113"/>
      <c r="APS2611" s="113"/>
      <c r="APT2611" s="113"/>
      <c r="APU2611" s="113"/>
      <c r="APV2611" s="113"/>
      <c r="APW2611" s="113"/>
      <c r="APX2611" s="113"/>
      <c r="APY2611" s="113"/>
      <c r="APZ2611" s="113"/>
      <c r="AQA2611" s="113"/>
      <c r="AQB2611" s="113"/>
      <c r="AQC2611" s="113"/>
      <c r="AQD2611" s="113"/>
      <c r="AQE2611" s="113"/>
      <c r="AQF2611" s="113"/>
      <c r="AQG2611" s="113"/>
      <c r="AQH2611" s="113"/>
      <c r="AQI2611" s="113"/>
      <c r="AQJ2611" s="113"/>
      <c r="AQK2611" s="113"/>
      <c r="AQL2611" s="113"/>
      <c r="AQM2611" s="113"/>
      <c r="AQN2611" s="113"/>
      <c r="AQO2611" s="113"/>
      <c r="AQP2611" s="113"/>
      <c r="AQQ2611" s="113"/>
      <c r="AQR2611" s="113"/>
      <c r="AQS2611" s="113"/>
      <c r="AQT2611" s="113"/>
      <c r="AQU2611" s="113"/>
      <c r="AQV2611" s="113"/>
      <c r="AQW2611" s="113"/>
      <c r="AQX2611" s="113"/>
      <c r="AQY2611" s="113"/>
      <c r="AQZ2611" s="113"/>
      <c r="ARA2611" s="113"/>
      <c r="ARB2611" s="113"/>
      <c r="ARC2611" s="113"/>
      <c r="ARD2611" s="113"/>
      <c r="ARE2611" s="113"/>
      <c r="ARF2611" s="113"/>
      <c r="ARG2611" s="113"/>
      <c r="ARH2611" s="113"/>
      <c r="ARI2611" s="113"/>
      <c r="ARJ2611" s="113"/>
      <c r="ARK2611" s="113"/>
      <c r="ARL2611" s="113"/>
      <c r="ARM2611" s="113"/>
      <c r="ARN2611" s="113"/>
      <c r="ARO2611" s="113"/>
      <c r="ARP2611" s="113"/>
      <c r="ARQ2611" s="113"/>
      <c r="ARR2611" s="113"/>
      <c r="ARS2611" s="113"/>
      <c r="ART2611" s="113"/>
      <c r="ARU2611" s="113"/>
      <c r="ARV2611" s="113"/>
      <c r="ARW2611" s="113"/>
      <c r="ARX2611" s="113"/>
      <c r="ARY2611" s="113"/>
      <c r="ARZ2611" s="113"/>
      <c r="ASA2611" s="113"/>
      <c r="ASB2611" s="113"/>
      <c r="ASC2611" s="113"/>
      <c r="ASD2611" s="113"/>
      <c r="ASE2611" s="113"/>
      <c r="ASF2611" s="113"/>
      <c r="ASG2611" s="113"/>
      <c r="ASH2611" s="113"/>
      <c r="ASI2611" s="113"/>
      <c r="ASJ2611" s="113"/>
      <c r="ASK2611" s="113"/>
      <c r="ASL2611" s="113"/>
      <c r="ASM2611" s="113"/>
      <c r="ASN2611" s="113"/>
      <c r="ASO2611" s="113"/>
      <c r="ASP2611" s="113"/>
      <c r="ASQ2611" s="113"/>
      <c r="ASR2611" s="113"/>
      <c r="ASS2611" s="113"/>
      <c r="AST2611" s="113"/>
      <c r="ASU2611" s="113"/>
      <c r="ASV2611" s="113"/>
      <c r="ASW2611" s="113"/>
      <c r="ASX2611" s="113"/>
      <c r="ASY2611" s="113"/>
      <c r="ASZ2611" s="113"/>
      <c r="ATA2611" s="113"/>
      <c r="ATB2611" s="113"/>
      <c r="ATC2611" s="113"/>
      <c r="ATD2611" s="113"/>
      <c r="ATE2611" s="113"/>
      <c r="ATF2611" s="113"/>
      <c r="ATG2611" s="113"/>
      <c r="ATH2611" s="113"/>
      <c r="ATI2611" s="113"/>
      <c r="ATJ2611" s="113"/>
      <c r="ATK2611" s="113"/>
      <c r="ATL2611" s="113"/>
      <c r="ATM2611" s="113"/>
      <c r="ATN2611" s="113"/>
      <c r="ATO2611" s="113"/>
      <c r="ATP2611" s="113"/>
      <c r="ATQ2611" s="113"/>
      <c r="ATR2611" s="113"/>
      <c r="ATS2611" s="113"/>
      <c r="ATT2611" s="113"/>
      <c r="ATU2611" s="113"/>
      <c r="ATV2611" s="113"/>
      <c r="ATW2611" s="113"/>
      <c r="ATX2611" s="113"/>
      <c r="ATY2611" s="113"/>
      <c r="ATZ2611" s="113"/>
      <c r="AUA2611" s="113"/>
      <c r="AUB2611" s="113"/>
      <c r="AUC2611" s="113"/>
      <c r="AUD2611" s="113"/>
      <c r="AUE2611" s="113"/>
      <c r="AUF2611" s="113"/>
      <c r="AUG2611" s="113"/>
      <c r="AUH2611" s="113"/>
      <c r="AUI2611" s="113"/>
      <c r="AUJ2611" s="113"/>
      <c r="AUK2611" s="113"/>
      <c r="AUL2611" s="113"/>
      <c r="AUM2611" s="113"/>
      <c r="AUN2611" s="113"/>
      <c r="AUO2611" s="113"/>
      <c r="AUP2611" s="113"/>
      <c r="AUQ2611" s="113"/>
      <c r="AUR2611" s="113"/>
      <c r="AUS2611" s="113"/>
      <c r="AUT2611" s="113"/>
      <c r="AUU2611" s="113"/>
      <c r="AUV2611" s="113"/>
      <c r="AUW2611" s="113"/>
      <c r="AUX2611" s="113"/>
      <c r="AUY2611" s="113"/>
      <c r="AUZ2611" s="113"/>
      <c r="AVA2611" s="113"/>
      <c r="AVB2611" s="113"/>
      <c r="AVC2611" s="113"/>
      <c r="AVD2611" s="113"/>
      <c r="AVE2611" s="113"/>
      <c r="AVF2611" s="113"/>
      <c r="AVG2611" s="113"/>
      <c r="AVH2611" s="113"/>
      <c r="AVI2611" s="113"/>
      <c r="AVJ2611" s="113"/>
      <c r="AVK2611" s="113"/>
      <c r="AVL2611" s="113"/>
      <c r="AVM2611" s="113"/>
      <c r="AVN2611" s="113"/>
      <c r="AVO2611" s="113"/>
      <c r="AVP2611" s="113"/>
      <c r="AVQ2611" s="113"/>
      <c r="AVR2611" s="113"/>
      <c r="AVS2611" s="113"/>
      <c r="AVT2611" s="113"/>
      <c r="AVU2611" s="113"/>
      <c r="AVV2611" s="113"/>
      <c r="AVW2611" s="113"/>
      <c r="AVX2611" s="113"/>
      <c r="AVY2611" s="113"/>
      <c r="AVZ2611" s="113"/>
      <c r="AWA2611" s="113"/>
      <c r="AWB2611" s="113"/>
      <c r="AWC2611" s="113"/>
      <c r="AWD2611" s="113"/>
      <c r="AWE2611" s="113"/>
      <c r="AWF2611" s="113"/>
      <c r="AWG2611" s="113"/>
      <c r="AWH2611" s="113"/>
      <c r="AWI2611" s="113"/>
      <c r="AWJ2611" s="113"/>
      <c r="AWK2611" s="113"/>
      <c r="AWL2611" s="113"/>
      <c r="AWM2611" s="113"/>
      <c r="AWN2611" s="113"/>
      <c r="AWO2611" s="113"/>
      <c r="AWP2611" s="113"/>
      <c r="AWQ2611" s="113"/>
      <c r="AWR2611" s="113"/>
      <c r="AWS2611" s="113"/>
      <c r="AWT2611" s="113"/>
      <c r="AWU2611" s="113"/>
      <c r="AWV2611" s="113"/>
      <c r="AWW2611" s="113"/>
      <c r="AWX2611" s="113"/>
      <c r="AWY2611" s="113"/>
      <c r="AWZ2611" s="113"/>
      <c r="AXA2611" s="113"/>
      <c r="AXB2611" s="113"/>
      <c r="AXC2611" s="113"/>
      <c r="AXD2611" s="113"/>
      <c r="AXE2611" s="113"/>
      <c r="AXF2611" s="113"/>
      <c r="AXG2611" s="113"/>
      <c r="AXH2611" s="113"/>
      <c r="AXI2611" s="113"/>
      <c r="AXJ2611" s="113"/>
      <c r="AXK2611" s="113"/>
      <c r="AXL2611" s="113"/>
      <c r="AXM2611" s="113"/>
      <c r="AXN2611" s="113"/>
      <c r="AXO2611" s="113"/>
      <c r="AXP2611" s="113"/>
      <c r="AXQ2611" s="113"/>
      <c r="AXR2611" s="113"/>
      <c r="AXS2611" s="113"/>
      <c r="AXT2611" s="113"/>
      <c r="AXU2611" s="113"/>
      <c r="AXV2611" s="113"/>
      <c r="AXW2611" s="113"/>
      <c r="AXX2611" s="113"/>
      <c r="AXY2611" s="113"/>
      <c r="AXZ2611" s="113"/>
      <c r="AYA2611" s="113"/>
      <c r="AYB2611" s="113"/>
      <c r="AYC2611" s="113"/>
      <c r="AYD2611" s="113"/>
      <c r="AYE2611" s="113"/>
      <c r="AYF2611" s="113"/>
      <c r="AYG2611" s="113"/>
      <c r="AYH2611" s="113"/>
      <c r="AYI2611" s="113"/>
      <c r="AYJ2611" s="113"/>
      <c r="AYK2611" s="113"/>
      <c r="AYL2611" s="113"/>
      <c r="AYM2611" s="113"/>
      <c r="AYN2611" s="113"/>
      <c r="AYO2611" s="113"/>
      <c r="AYP2611" s="113"/>
      <c r="AYQ2611" s="113"/>
      <c r="AYR2611" s="113"/>
      <c r="AYS2611" s="113"/>
      <c r="AYT2611" s="113"/>
      <c r="AYU2611" s="113"/>
      <c r="AYV2611" s="113"/>
      <c r="AYW2611" s="113"/>
      <c r="AYX2611" s="113"/>
      <c r="AYY2611" s="113"/>
      <c r="AYZ2611" s="113"/>
      <c r="AZA2611" s="113"/>
      <c r="AZB2611" s="113"/>
      <c r="AZC2611" s="113"/>
      <c r="AZD2611" s="113"/>
      <c r="AZE2611" s="113"/>
      <c r="AZF2611" s="113"/>
      <c r="AZG2611" s="113"/>
      <c r="AZH2611" s="113"/>
      <c r="AZI2611" s="113"/>
      <c r="AZJ2611" s="113"/>
      <c r="AZK2611" s="113"/>
      <c r="AZL2611" s="113"/>
      <c r="AZM2611" s="113"/>
      <c r="AZN2611" s="113"/>
      <c r="AZO2611" s="113"/>
      <c r="AZP2611" s="113"/>
      <c r="AZQ2611" s="113"/>
      <c r="AZR2611" s="113"/>
      <c r="AZS2611" s="113"/>
      <c r="AZT2611" s="113"/>
      <c r="AZU2611" s="113"/>
      <c r="AZV2611" s="113"/>
      <c r="AZW2611" s="113"/>
      <c r="AZX2611" s="113"/>
      <c r="AZY2611" s="113"/>
      <c r="AZZ2611" s="113"/>
      <c r="BAA2611" s="113"/>
      <c r="BAB2611" s="113"/>
      <c r="BAC2611" s="113"/>
      <c r="BAD2611" s="113"/>
      <c r="BAE2611" s="113"/>
      <c r="BAF2611" s="113"/>
      <c r="BAG2611" s="113"/>
      <c r="BAH2611" s="113"/>
      <c r="BAI2611" s="113"/>
      <c r="BAJ2611" s="113"/>
      <c r="BAK2611" s="113"/>
      <c r="BAL2611" s="113"/>
      <c r="BAM2611" s="113"/>
      <c r="BAN2611" s="113"/>
      <c r="BAO2611" s="113"/>
      <c r="BAP2611" s="113"/>
      <c r="BAQ2611" s="113"/>
      <c r="BAR2611" s="113"/>
      <c r="BAS2611" s="113"/>
      <c r="BAT2611" s="113"/>
      <c r="BAU2611" s="113"/>
      <c r="BAV2611" s="113"/>
      <c r="BAW2611" s="113"/>
      <c r="BAX2611" s="113"/>
      <c r="BAY2611" s="113"/>
      <c r="BAZ2611" s="113"/>
      <c r="BBA2611" s="113"/>
      <c r="BBB2611" s="113"/>
      <c r="BBC2611" s="113"/>
      <c r="BBD2611" s="113"/>
      <c r="BBE2611" s="113"/>
      <c r="BBF2611" s="113"/>
      <c r="BBG2611" s="113"/>
      <c r="BBH2611" s="113"/>
      <c r="BBI2611" s="113"/>
      <c r="BBJ2611" s="113"/>
      <c r="BBK2611" s="113"/>
      <c r="BBL2611" s="113"/>
      <c r="BBM2611" s="113"/>
      <c r="BBN2611" s="113"/>
      <c r="BBO2611" s="113"/>
      <c r="BBP2611" s="113"/>
      <c r="BBQ2611" s="113"/>
      <c r="BBR2611" s="113"/>
      <c r="BBS2611" s="113"/>
      <c r="BBT2611" s="113"/>
      <c r="BBU2611" s="113"/>
      <c r="BBV2611" s="113"/>
      <c r="BBW2611" s="113"/>
      <c r="BBX2611" s="113"/>
      <c r="BBY2611" s="113"/>
      <c r="BBZ2611" s="113"/>
      <c r="BCA2611" s="113"/>
      <c r="BCB2611" s="113"/>
      <c r="BCC2611" s="113"/>
      <c r="BCD2611" s="113"/>
      <c r="BCE2611" s="113"/>
      <c r="BCF2611" s="113"/>
      <c r="BCG2611" s="113"/>
      <c r="BCH2611" s="113"/>
      <c r="BCI2611" s="113"/>
      <c r="BCJ2611" s="113"/>
      <c r="BCK2611" s="113"/>
      <c r="BCL2611" s="113"/>
      <c r="BCM2611" s="113"/>
      <c r="BCN2611" s="113"/>
      <c r="BCO2611" s="113"/>
      <c r="BCP2611" s="113"/>
      <c r="BCQ2611" s="113"/>
      <c r="BCR2611" s="113"/>
      <c r="BCS2611" s="113"/>
      <c r="BCT2611" s="113"/>
      <c r="BCU2611" s="113"/>
      <c r="BCV2611" s="113"/>
      <c r="BCW2611" s="113"/>
      <c r="BCX2611" s="113"/>
      <c r="BCY2611" s="113"/>
      <c r="BCZ2611" s="113"/>
      <c r="BDA2611" s="113"/>
      <c r="BDB2611" s="113"/>
      <c r="BDC2611" s="113"/>
      <c r="BDD2611" s="113"/>
      <c r="BDE2611" s="113"/>
      <c r="BDF2611" s="113"/>
      <c r="BDG2611" s="113"/>
      <c r="BDH2611" s="113"/>
      <c r="BDI2611" s="113"/>
      <c r="BDJ2611" s="113"/>
      <c r="BDK2611" s="113"/>
      <c r="BDL2611" s="113"/>
      <c r="BDM2611" s="113"/>
      <c r="BDN2611" s="113"/>
      <c r="BDO2611" s="113"/>
      <c r="BDP2611" s="113"/>
      <c r="BDQ2611" s="113"/>
      <c r="BDR2611" s="113"/>
      <c r="BDS2611" s="113"/>
      <c r="BDT2611" s="113"/>
      <c r="BDU2611" s="113"/>
      <c r="BDV2611" s="113"/>
      <c r="BDW2611" s="113"/>
      <c r="BDX2611" s="113"/>
      <c r="BDY2611" s="113"/>
      <c r="BDZ2611" s="113"/>
      <c r="BEA2611" s="113"/>
      <c r="BEB2611" s="113"/>
      <c r="BEC2611" s="113"/>
      <c r="BED2611" s="113"/>
      <c r="BEE2611" s="113"/>
      <c r="BEF2611" s="113"/>
      <c r="BEG2611" s="113"/>
      <c r="BEH2611" s="113"/>
      <c r="BEI2611" s="113"/>
      <c r="BEJ2611" s="113"/>
      <c r="BEK2611" s="113"/>
      <c r="BEL2611" s="113"/>
      <c r="BEM2611" s="113"/>
      <c r="BEN2611" s="113"/>
      <c r="BEO2611" s="113"/>
      <c r="BEP2611" s="113"/>
      <c r="BEQ2611" s="113"/>
      <c r="BER2611" s="113"/>
      <c r="BES2611" s="113"/>
      <c r="BET2611" s="113"/>
      <c r="BEU2611" s="113"/>
      <c r="BEV2611" s="113"/>
      <c r="BEW2611" s="113"/>
      <c r="BEX2611" s="113"/>
      <c r="BEY2611" s="113"/>
      <c r="BEZ2611" s="113"/>
      <c r="BFA2611" s="113"/>
      <c r="BFB2611" s="113"/>
      <c r="BFC2611" s="113"/>
      <c r="BFD2611" s="113"/>
      <c r="BFE2611" s="113"/>
      <c r="BFF2611" s="113"/>
      <c r="BFG2611" s="113"/>
      <c r="BFH2611" s="113"/>
      <c r="BFI2611" s="113"/>
      <c r="BFJ2611" s="113"/>
      <c r="BFK2611" s="113"/>
      <c r="BFL2611" s="113"/>
      <c r="BFM2611" s="113"/>
      <c r="BFN2611" s="113"/>
      <c r="BFO2611" s="113"/>
      <c r="BFP2611" s="113"/>
      <c r="BFQ2611" s="113"/>
      <c r="BFR2611" s="113"/>
      <c r="BFS2611" s="113"/>
      <c r="BFT2611" s="113"/>
      <c r="BFU2611" s="113"/>
      <c r="BFV2611" s="113"/>
      <c r="BFW2611" s="113"/>
      <c r="BFX2611" s="113"/>
      <c r="BFY2611" s="113"/>
      <c r="BFZ2611" s="113"/>
      <c r="BGA2611" s="113"/>
      <c r="BGB2611" s="113"/>
      <c r="BGC2611" s="113"/>
      <c r="BGD2611" s="113"/>
      <c r="BGE2611" s="113"/>
      <c r="BGF2611" s="113"/>
      <c r="BGG2611" s="113"/>
      <c r="BGH2611" s="113"/>
      <c r="BGI2611" s="113"/>
      <c r="BGJ2611" s="113"/>
      <c r="BGK2611" s="113"/>
      <c r="BGL2611" s="113"/>
      <c r="BGM2611" s="113"/>
      <c r="BGN2611" s="113"/>
      <c r="BGO2611" s="113"/>
      <c r="BGP2611" s="113"/>
      <c r="BGQ2611" s="113"/>
      <c r="BGR2611" s="113"/>
      <c r="BGS2611" s="113"/>
      <c r="BGT2611" s="113"/>
      <c r="BGU2611" s="113"/>
      <c r="BGV2611" s="113"/>
      <c r="BGW2611" s="113"/>
      <c r="BGX2611" s="113"/>
      <c r="BGY2611" s="113"/>
      <c r="BGZ2611" s="113"/>
      <c r="BHA2611" s="113"/>
      <c r="BHB2611" s="113"/>
      <c r="BHC2611" s="113"/>
      <c r="BHD2611" s="113"/>
      <c r="BHE2611" s="113"/>
      <c r="BHF2611" s="113"/>
      <c r="BHG2611" s="113"/>
      <c r="BHH2611" s="113"/>
      <c r="BHI2611" s="113"/>
      <c r="BHJ2611" s="113"/>
      <c r="BHK2611" s="113"/>
      <c r="BHL2611" s="113"/>
      <c r="BHM2611" s="113"/>
      <c r="BHN2611" s="113"/>
      <c r="BHO2611" s="113"/>
      <c r="BHP2611" s="113"/>
      <c r="BHQ2611" s="113"/>
      <c r="BHR2611" s="113"/>
      <c r="BHS2611" s="113"/>
      <c r="BHT2611" s="113"/>
      <c r="BHU2611" s="113"/>
      <c r="BHV2611" s="113"/>
      <c r="BHW2611" s="113"/>
      <c r="BHX2611" s="113"/>
      <c r="BHY2611" s="113"/>
      <c r="BHZ2611" s="113"/>
      <c r="BIA2611" s="113"/>
      <c r="BIB2611" s="113"/>
      <c r="BIC2611" s="113"/>
      <c r="BID2611" s="113"/>
      <c r="BIE2611" s="113"/>
      <c r="BIF2611" s="113"/>
      <c r="BIG2611" s="113"/>
      <c r="BIH2611" s="113"/>
      <c r="BII2611" s="113"/>
      <c r="BIJ2611" s="113"/>
      <c r="BIK2611" s="113"/>
      <c r="BIL2611" s="113"/>
      <c r="BIM2611" s="113"/>
      <c r="BIN2611" s="113"/>
      <c r="BIO2611" s="113"/>
      <c r="BIP2611" s="113"/>
      <c r="BIQ2611" s="113"/>
      <c r="BIR2611" s="113"/>
      <c r="BIS2611" s="113"/>
      <c r="BIT2611" s="113"/>
      <c r="BIU2611" s="113"/>
      <c r="BIV2611" s="113"/>
      <c r="BIW2611" s="113"/>
      <c r="BIX2611" s="113"/>
      <c r="BIY2611" s="113"/>
      <c r="BIZ2611" s="113"/>
      <c r="BJA2611" s="113"/>
      <c r="BJB2611" s="113"/>
      <c r="BJC2611" s="113"/>
      <c r="BJD2611" s="113"/>
      <c r="BJE2611" s="113"/>
      <c r="BJF2611" s="113"/>
      <c r="BJG2611" s="113"/>
      <c r="BJH2611" s="113"/>
      <c r="BJI2611" s="113"/>
      <c r="BJJ2611" s="113"/>
      <c r="BJK2611" s="113"/>
      <c r="BJL2611" s="113"/>
      <c r="BJM2611" s="113"/>
      <c r="BJN2611" s="113"/>
      <c r="BJO2611" s="113"/>
      <c r="BJP2611" s="113"/>
      <c r="BJQ2611" s="113"/>
      <c r="BJR2611" s="113"/>
      <c r="BJS2611" s="113"/>
      <c r="BJT2611" s="113"/>
      <c r="BJU2611" s="113"/>
      <c r="BJV2611" s="113"/>
      <c r="BJW2611" s="113"/>
      <c r="BJX2611" s="113"/>
      <c r="BJY2611" s="113"/>
      <c r="BJZ2611" s="113"/>
      <c r="BKA2611" s="113"/>
      <c r="BKB2611" s="113"/>
      <c r="BKC2611" s="113"/>
      <c r="BKD2611" s="113"/>
      <c r="BKE2611" s="113"/>
      <c r="BKF2611" s="113"/>
      <c r="BKG2611" s="113"/>
      <c r="BKH2611" s="113"/>
      <c r="BKI2611" s="113"/>
      <c r="BKJ2611" s="113"/>
      <c r="BKK2611" s="113"/>
      <c r="BKL2611" s="113"/>
      <c r="BKM2611" s="113"/>
      <c r="BKN2611" s="113"/>
      <c r="BKO2611" s="113"/>
      <c r="BKP2611" s="113"/>
      <c r="BKQ2611" s="113"/>
      <c r="BKR2611" s="113"/>
      <c r="BKS2611" s="113"/>
      <c r="BKT2611" s="113"/>
      <c r="BKU2611" s="113"/>
      <c r="BKV2611" s="113"/>
      <c r="BKW2611" s="113"/>
      <c r="BKX2611" s="113"/>
      <c r="BKY2611" s="113"/>
      <c r="BKZ2611" s="113"/>
      <c r="BLA2611" s="113"/>
      <c r="BLB2611" s="113"/>
      <c r="BLC2611" s="113"/>
      <c r="BLD2611" s="113"/>
      <c r="BLE2611" s="113"/>
      <c r="BLF2611" s="113"/>
      <c r="BLG2611" s="113"/>
      <c r="BLH2611" s="113"/>
      <c r="BLI2611" s="113"/>
      <c r="BLJ2611" s="113"/>
      <c r="BLK2611" s="113"/>
      <c r="BLL2611" s="113"/>
      <c r="BLM2611" s="113"/>
      <c r="BLN2611" s="113"/>
      <c r="BLO2611" s="113"/>
      <c r="BLP2611" s="113"/>
      <c r="BLQ2611" s="113"/>
      <c r="BLR2611" s="113"/>
      <c r="BLS2611" s="113"/>
      <c r="BLT2611" s="113"/>
      <c r="BLU2611" s="113"/>
      <c r="BLV2611" s="113"/>
      <c r="BLW2611" s="113"/>
      <c r="BLX2611" s="113"/>
      <c r="BLY2611" s="113"/>
      <c r="BLZ2611" s="113"/>
      <c r="BMA2611" s="113"/>
      <c r="BMB2611" s="113"/>
      <c r="BMC2611" s="113"/>
      <c r="BMD2611" s="113"/>
      <c r="BME2611" s="113"/>
      <c r="BMF2611" s="113"/>
      <c r="BMG2611" s="113"/>
      <c r="BMH2611" s="113"/>
      <c r="BMI2611" s="113"/>
      <c r="BMJ2611" s="113"/>
      <c r="BMK2611" s="113"/>
      <c r="BML2611" s="113"/>
      <c r="BMM2611" s="113"/>
      <c r="BMN2611" s="113"/>
      <c r="BMO2611" s="113"/>
      <c r="BMP2611" s="113"/>
      <c r="BMQ2611" s="113"/>
      <c r="BMR2611" s="113"/>
      <c r="BMS2611" s="113"/>
      <c r="BMT2611" s="113"/>
      <c r="BMU2611" s="113"/>
      <c r="BMV2611" s="113"/>
      <c r="BMW2611" s="113"/>
      <c r="BMX2611" s="113"/>
      <c r="BMY2611" s="113"/>
      <c r="BMZ2611" s="113"/>
      <c r="BNA2611" s="113"/>
      <c r="BNB2611" s="113"/>
      <c r="BNC2611" s="113"/>
      <c r="BND2611" s="113"/>
      <c r="BNE2611" s="113"/>
      <c r="BNF2611" s="113"/>
      <c r="BNG2611" s="113"/>
      <c r="BNH2611" s="113"/>
      <c r="BNI2611" s="113"/>
      <c r="BNJ2611" s="113"/>
      <c r="BNK2611" s="113"/>
      <c r="BNL2611" s="113"/>
      <c r="BNM2611" s="113"/>
      <c r="BNN2611" s="113"/>
      <c r="BNO2611" s="113"/>
      <c r="BNP2611" s="113"/>
      <c r="BNQ2611" s="113"/>
      <c r="BNR2611" s="113"/>
      <c r="BNS2611" s="113"/>
      <c r="BNT2611" s="113"/>
      <c r="BNU2611" s="113"/>
      <c r="BNV2611" s="113"/>
      <c r="BNW2611" s="113"/>
      <c r="BNX2611" s="113"/>
      <c r="BNY2611" s="113"/>
      <c r="BNZ2611" s="113"/>
      <c r="BOA2611" s="113"/>
      <c r="BOB2611" s="113"/>
      <c r="BOC2611" s="113"/>
      <c r="BOD2611" s="113"/>
      <c r="BOE2611" s="113"/>
      <c r="BOF2611" s="113"/>
      <c r="BOG2611" s="113"/>
      <c r="BOH2611" s="113"/>
      <c r="BOI2611" s="113"/>
      <c r="BOJ2611" s="113"/>
      <c r="BOK2611" s="113"/>
      <c r="BOL2611" s="113"/>
      <c r="BOM2611" s="113"/>
      <c r="BON2611" s="113"/>
      <c r="BOO2611" s="113"/>
      <c r="BOP2611" s="113"/>
      <c r="BOQ2611" s="113"/>
      <c r="BOR2611" s="113"/>
      <c r="BOS2611" s="113"/>
      <c r="BOT2611" s="113"/>
      <c r="BOU2611" s="113"/>
      <c r="BOV2611" s="113"/>
      <c r="BOW2611" s="113"/>
      <c r="BOX2611" s="113"/>
      <c r="BOY2611" s="113"/>
      <c r="BOZ2611" s="113"/>
      <c r="BPA2611" s="113"/>
      <c r="BPB2611" s="113"/>
      <c r="BPC2611" s="113"/>
      <c r="BPD2611" s="113"/>
      <c r="BPE2611" s="113"/>
      <c r="BPF2611" s="113"/>
      <c r="BPG2611" s="113"/>
      <c r="BPH2611" s="113"/>
      <c r="BPI2611" s="113"/>
      <c r="BPJ2611" s="113"/>
      <c r="BPK2611" s="113"/>
      <c r="BPL2611" s="113"/>
      <c r="BPM2611" s="113"/>
      <c r="BPN2611" s="113"/>
      <c r="BPO2611" s="113"/>
      <c r="BPP2611" s="113"/>
      <c r="BPQ2611" s="113"/>
      <c r="BPR2611" s="113"/>
      <c r="BPS2611" s="113"/>
      <c r="BPT2611" s="113"/>
      <c r="BPU2611" s="113"/>
      <c r="BPV2611" s="113"/>
      <c r="BPW2611" s="113"/>
      <c r="BPX2611" s="113"/>
      <c r="BPY2611" s="113"/>
      <c r="BPZ2611" s="113"/>
      <c r="BQA2611" s="113"/>
      <c r="BQB2611" s="113"/>
      <c r="BQC2611" s="113"/>
      <c r="BQD2611" s="113"/>
      <c r="BQE2611" s="113"/>
      <c r="BQF2611" s="113"/>
      <c r="BQG2611" s="113"/>
      <c r="BQH2611" s="113"/>
      <c r="BQI2611" s="113"/>
      <c r="BQJ2611" s="113"/>
      <c r="BQK2611" s="113"/>
      <c r="BQL2611" s="113"/>
      <c r="BQM2611" s="113"/>
      <c r="BQN2611" s="113"/>
      <c r="BQO2611" s="113"/>
      <c r="BQP2611" s="113"/>
      <c r="BQQ2611" s="113"/>
      <c r="BQR2611" s="113"/>
      <c r="BQS2611" s="113"/>
      <c r="BQT2611" s="113"/>
      <c r="BQU2611" s="113"/>
      <c r="BQV2611" s="113"/>
      <c r="BQW2611" s="113"/>
      <c r="BQX2611" s="113"/>
      <c r="BQY2611" s="113"/>
      <c r="BQZ2611" s="113"/>
      <c r="BRA2611" s="113"/>
      <c r="BRB2611" s="113"/>
      <c r="BRC2611" s="113"/>
      <c r="BRD2611" s="113"/>
      <c r="BRE2611" s="113"/>
      <c r="BRF2611" s="113"/>
      <c r="BRG2611" s="113"/>
      <c r="BRH2611" s="113"/>
      <c r="BRI2611" s="113"/>
      <c r="BRJ2611" s="113"/>
      <c r="BRK2611" s="113"/>
      <c r="BRL2611" s="113"/>
      <c r="BRM2611" s="113"/>
      <c r="BRN2611" s="113"/>
      <c r="BRO2611" s="113"/>
      <c r="BRP2611" s="113"/>
      <c r="BRQ2611" s="113"/>
      <c r="BRR2611" s="113"/>
      <c r="BRS2611" s="113"/>
      <c r="BRT2611" s="113"/>
      <c r="BRU2611" s="113"/>
      <c r="BRV2611" s="113"/>
      <c r="BRW2611" s="113"/>
      <c r="BRX2611" s="113"/>
      <c r="BRY2611" s="113"/>
      <c r="BRZ2611" s="113"/>
      <c r="BSA2611" s="113"/>
      <c r="BSB2611" s="113"/>
      <c r="BSC2611" s="113"/>
      <c r="BSD2611" s="113"/>
      <c r="BSE2611" s="113"/>
      <c r="BSF2611" s="113"/>
      <c r="BSG2611" s="113"/>
      <c r="BSH2611" s="113"/>
      <c r="BSI2611" s="113"/>
      <c r="BSJ2611" s="113"/>
      <c r="BSK2611" s="113"/>
      <c r="BSL2611" s="113"/>
      <c r="BSM2611" s="113"/>
      <c r="BSN2611" s="113"/>
      <c r="BSO2611" s="113"/>
      <c r="BSP2611" s="113"/>
      <c r="BSQ2611" s="113"/>
      <c r="BSR2611" s="113"/>
      <c r="BSS2611" s="113"/>
      <c r="BST2611" s="113"/>
      <c r="BSU2611" s="113"/>
      <c r="BSV2611" s="113"/>
      <c r="BSW2611" s="113"/>
      <c r="BSX2611" s="113"/>
      <c r="BSY2611" s="113"/>
      <c r="BSZ2611" s="113"/>
      <c r="BTA2611" s="113"/>
      <c r="BTB2611" s="113"/>
      <c r="BTC2611" s="113"/>
      <c r="BTD2611" s="113"/>
      <c r="BTE2611" s="113"/>
      <c r="BTF2611" s="113"/>
      <c r="BTG2611" s="113"/>
      <c r="BTH2611" s="113"/>
      <c r="BTI2611" s="113"/>
      <c r="BTJ2611" s="113"/>
      <c r="BTK2611" s="113"/>
      <c r="BTL2611" s="113"/>
      <c r="BTM2611" s="113"/>
      <c r="BTN2611" s="113"/>
      <c r="BTO2611" s="113"/>
      <c r="BTP2611" s="113"/>
      <c r="BTQ2611" s="113"/>
      <c r="BTR2611" s="113"/>
      <c r="BTS2611" s="113"/>
      <c r="BTT2611" s="113"/>
      <c r="BTU2611" s="113"/>
      <c r="BTV2611" s="113"/>
      <c r="BTW2611" s="113"/>
      <c r="BTX2611" s="113"/>
      <c r="BTY2611" s="113"/>
      <c r="BTZ2611" s="113"/>
      <c r="BUA2611" s="113"/>
      <c r="BUB2611" s="113"/>
      <c r="BUC2611" s="113"/>
      <c r="BUD2611" s="113"/>
      <c r="BUE2611" s="113"/>
      <c r="BUF2611" s="113"/>
      <c r="BUG2611" s="113"/>
      <c r="BUH2611" s="113"/>
      <c r="BUI2611" s="113"/>
      <c r="BUJ2611" s="113"/>
      <c r="BUK2611" s="113"/>
      <c r="BUL2611" s="113"/>
      <c r="BUM2611" s="113"/>
      <c r="BUN2611" s="113"/>
      <c r="BUO2611" s="113"/>
      <c r="BUP2611" s="113"/>
      <c r="BUQ2611" s="113"/>
      <c r="BUR2611" s="113"/>
      <c r="BUS2611" s="113"/>
      <c r="BUT2611" s="113"/>
      <c r="BUU2611" s="113"/>
      <c r="BUV2611" s="113"/>
      <c r="BUW2611" s="113"/>
      <c r="BUX2611" s="113"/>
      <c r="BUY2611" s="113"/>
      <c r="BUZ2611" s="113"/>
      <c r="BVA2611" s="113"/>
      <c r="BVB2611" s="113"/>
      <c r="BVC2611" s="113"/>
      <c r="BVD2611" s="113"/>
      <c r="BVE2611" s="113"/>
      <c r="BVF2611" s="113"/>
      <c r="BVG2611" s="113"/>
      <c r="BVH2611" s="113"/>
      <c r="BVI2611" s="113"/>
      <c r="BVJ2611" s="113"/>
      <c r="BVK2611" s="113"/>
      <c r="BVL2611" s="113"/>
      <c r="BVM2611" s="113"/>
      <c r="BVN2611" s="113"/>
      <c r="BVO2611" s="113"/>
      <c r="BVP2611" s="113"/>
      <c r="BVQ2611" s="113"/>
      <c r="BVR2611" s="113"/>
      <c r="BVS2611" s="113"/>
      <c r="BVT2611" s="113"/>
      <c r="BVU2611" s="113"/>
      <c r="BVV2611" s="113"/>
      <c r="BVW2611" s="113"/>
      <c r="BVX2611" s="113"/>
      <c r="BVY2611" s="113"/>
      <c r="BVZ2611" s="113"/>
      <c r="BWA2611" s="113"/>
      <c r="BWB2611" s="113"/>
      <c r="BWC2611" s="113"/>
      <c r="BWD2611" s="113"/>
      <c r="BWE2611" s="113"/>
      <c r="BWF2611" s="113"/>
      <c r="BWG2611" s="113"/>
      <c r="BWH2611" s="113"/>
      <c r="BWI2611" s="113"/>
      <c r="BWJ2611" s="113"/>
      <c r="BWK2611" s="113"/>
      <c r="BWL2611" s="113"/>
      <c r="BWM2611" s="113"/>
      <c r="BWN2611" s="113"/>
      <c r="BWO2611" s="113"/>
      <c r="BWP2611" s="113"/>
      <c r="BWQ2611" s="113"/>
      <c r="BWR2611" s="113"/>
      <c r="BWS2611" s="113"/>
      <c r="BWT2611" s="113"/>
      <c r="BWU2611" s="113"/>
      <c r="BWV2611" s="113"/>
      <c r="BWW2611" s="113"/>
      <c r="BWX2611" s="113"/>
      <c r="BWY2611" s="113"/>
      <c r="BWZ2611" s="113"/>
      <c r="BXA2611" s="113"/>
      <c r="BXB2611" s="113"/>
      <c r="BXC2611" s="113"/>
      <c r="BXD2611" s="113"/>
      <c r="BXE2611" s="113"/>
      <c r="BXF2611" s="113"/>
      <c r="BXG2611" s="113"/>
      <c r="BXH2611" s="113"/>
      <c r="BXI2611" s="113"/>
      <c r="BXJ2611" s="113"/>
      <c r="BXK2611" s="113"/>
      <c r="BXL2611" s="113"/>
      <c r="BXM2611" s="113"/>
      <c r="BXN2611" s="113"/>
      <c r="BXO2611" s="113"/>
      <c r="BXP2611" s="113"/>
      <c r="BXQ2611" s="113"/>
      <c r="BXR2611" s="113"/>
      <c r="BXS2611" s="113"/>
      <c r="BXT2611" s="113"/>
      <c r="BXU2611" s="113"/>
      <c r="BXV2611" s="113"/>
      <c r="BXW2611" s="113"/>
      <c r="BXX2611" s="113"/>
      <c r="BXY2611" s="113"/>
      <c r="BXZ2611" s="113"/>
      <c r="BYA2611" s="113"/>
      <c r="BYB2611" s="113"/>
      <c r="BYC2611" s="113"/>
      <c r="BYD2611" s="113"/>
      <c r="BYE2611" s="113"/>
      <c r="BYF2611" s="113"/>
      <c r="BYG2611" s="113"/>
      <c r="BYH2611" s="113"/>
      <c r="BYI2611" s="113"/>
      <c r="BYJ2611" s="113"/>
      <c r="BYK2611" s="113"/>
      <c r="BYL2611" s="113"/>
      <c r="BYM2611" s="113"/>
      <c r="BYN2611" s="113"/>
      <c r="BYO2611" s="113"/>
      <c r="BYP2611" s="113"/>
      <c r="BYQ2611" s="113"/>
      <c r="BYR2611" s="113"/>
      <c r="BYS2611" s="113"/>
      <c r="BYT2611" s="113"/>
      <c r="BYU2611" s="113"/>
      <c r="BYV2611" s="113"/>
      <c r="BYW2611" s="113"/>
      <c r="BYX2611" s="113"/>
      <c r="BYY2611" s="113"/>
      <c r="BYZ2611" s="113"/>
      <c r="BZA2611" s="113"/>
      <c r="BZB2611" s="113"/>
      <c r="BZC2611" s="113"/>
      <c r="BZD2611" s="113"/>
      <c r="BZE2611" s="113"/>
      <c r="BZF2611" s="113"/>
      <c r="BZG2611" s="113"/>
      <c r="BZH2611" s="113"/>
      <c r="BZI2611" s="113"/>
      <c r="BZJ2611" s="113"/>
      <c r="BZK2611" s="113"/>
      <c r="BZL2611" s="113"/>
      <c r="BZM2611" s="113"/>
      <c r="BZN2611" s="113"/>
      <c r="BZO2611" s="113"/>
      <c r="BZP2611" s="113"/>
      <c r="BZQ2611" s="113"/>
      <c r="BZR2611" s="113"/>
      <c r="BZS2611" s="113"/>
      <c r="BZT2611" s="113"/>
      <c r="BZU2611" s="113"/>
      <c r="BZV2611" s="113"/>
      <c r="BZW2611" s="113"/>
      <c r="BZX2611" s="113"/>
      <c r="BZY2611" s="113"/>
      <c r="BZZ2611" s="113"/>
      <c r="CAA2611" s="113"/>
      <c r="CAB2611" s="113"/>
      <c r="CAC2611" s="113"/>
      <c r="CAD2611" s="113"/>
      <c r="CAE2611" s="113"/>
      <c r="CAF2611" s="113"/>
      <c r="CAG2611" s="113"/>
      <c r="CAH2611" s="113"/>
      <c r="CAI2611" s="113"/>
      <c r="CAJ2611" s="113"/>
      <c r="CAK2611" s="113"/>
      <c r="CAL2611" s="113"/>
      <c r="CAM2611" s="113"/>
      <c r="CAN2611" s="113"/>
      <c r="CAO2611" s="113"/>
      <c r="CAP2611" s="113"/>
      <c r="CAQ2611" s="113"/>
      <c r="CAR2611" s="113"/>
      <c r="CAS2611" s="113"/>
      <c r="CAT2611" s="113"/>
      <c r="CAU2611" s="113"/>
      <c r="CAV2611" s="113"/>
      <c r="CAW2611" s="113"/>
      <c r="CAX2611" s="113"/>
      <c r="CAY2611" s="113"/>
      <c r="CAZ2611" s="113"/>
      <c r="CBA2611" s="113"/>
      <c r="CBB2611" s="113"/>
      <c r="CBC2611" s="113"/>
      <c r="CBD2611" s="113"/>
      <c r="CBE2611" s="113"/>
      <c r="CBF2611" s="113"/>
      <c r="CBG2611" s="113"/>
      <c r="CBH2611" s="113"/>
      <c r="CBI2611" s="113"/>
      <c r="CBJ2611" s="113"/>
      <c r="CBK2611" s="113"/>
      <c r="CBL2611" s="113"/>
      <c r="CBM2611" s="113"/>
      <c r="CBN2611" s="113"/>
      <c r="CBO2611" s="113"/>
      <c r="CBP2611" s="113"/>
      <c r="CBQ2611" s="113"/>
      <c r="CBR2611" s="113"/>
      <c r="CBS2611" s="113"/>
      <c r="CBT2611" s="113"/>
      <c r="CBU2611" s="113"/>
      <c r="CBV2611" s="113"/>
      <c r="CBW2611" s="113"/>
      <c r="CBX2611" s="113"/>
      <c r="CBY2611" s="113"/>
      <c r="CBZ2611" s="113"/>
      <c r="CCA2611" s="113"/>
      <c r="CCB2611" s="113"/>
      <c r="CCC2611" s="113"/>
      <c r="CCD2611" s="113"/>
      <c r="CCE2611" s="113"/>
      <c r="CCF2611" s="113"/>
      <c r="CCG2611" s="113"/>
      <c r="CCH2611" s="113"/>
      <c r="CCI2611" s="113"/>
      <c r="CCJ2611" s="113"/>
      <c r="CCK2611" s="113"/>
      <c r="CCL2611" s="113"/>
      <c r="CCM2611" s="113"/>
      <c r="CCN2611" s="113"/>
      <c r="CCO2611" s="113"/>
      <c r="CCP2611" s="113"/>
      <c r="CCQ2611" s="113"/>
      <c r="CCR2611" s="113"/>
      <c r="CCS2611" s="113"/>
      <c r="CCT2611" s="113"/>
      <c r="CCU2611" s="113"/>
      <c r="CCV2611" s="113"/>
      <c r="CCW2611" s="113"/>
      <c r="CCX2611" s="113"/>
      <c r="CCY2611" s="113"/>
      <c r="CCZ2611" s="113"/>
      <c r="CDA2611" s="113"/>
      <c r="CDB2611" s="113"/>
      <c r="CDC2611" s="113"/>
      <c r="CDD2611" s="113"/>
      <c r="CDE2611" s="113"/>
      <c r="CDF2611" s="113"/>
      <c r="CDG2611" s="113"/>
      <c r="CDH2611" s="113"/>
      <c r="CDI2611" s="113"/>
      <c r="CDJ2611" s="113"/>
      <c r="CDK2611" s="113"/>
      <c r="CDL2611" s="113"/>
      <c r="CDM2611" s="113"/>
      <c r="CDN2611" s="113"/>
      <c r="CDO2611" s="113"/>
      <c r="CDP2611" s="113"/>
      <c r="CDQ2611" s="113"/>
      <c r="CDR2611" s="113"/>
      <c r="CDS2611" s="113"/>
      <c r="CDT2611" s="113"/>
      <c r="CDU2611" s="113"/>
      <c r="CDV2611" s="113"/>
      <c r="CDW2611" s="113"/>
      <c r="CDX2611" s="113"/>
      <c r="CDY2611" s="113"/>
      <c r="CDZ2611" s="113"/>
      <c r="CEA2611" s="113"/>
      <c r="CEB2611" s="113"/>
      <c r="CEC2611" s="113"/>
      <c r="CED2611" s="113"/>
      <c r="CEE2611" s="113"/>
      <c r="CEF2611" s="113"/>
      <c r="CEG2611" s="113"/>
      <c r="CEH2611" s="113"/>
      <c r="CEI2611" s="113"/>
      <c r="CEJ2611" s="113"/>
      <c r="CEK2611" s="113"/>
      <c r="CEL2611" s="113"/>
      <c r="CEM2611" s="113"/>
      <c r="CEN2611" s="113"/>
      <c r="CEO2611" s="113"/>
      <c r="CEP2611" s="113"/>
      <c r="CEQ2611" s="113"/>
      <c r="CER2611" s="113"/>
      <c r="CES2611" s="113"/>
      <c r="CET2611" s="113"/>
      <c r="CEU2611" s="113"/>
      <c r="CEV2611" s="113"/>
      <c r="CEW2611" s="113"/>
      <c r="CEX2611" s="113"/>
      <c r="CEY2611" s="113"/>
      <c r="CEZ2611" s="113"/>
      <c r="CFA2611" s="113"/>
      <c r="CFB2611" s="113"/>
      <c r="CFC2611" s="113"/>
      <c r="CFD2611" s="113"/>
      <c r="CFE2611" s="113"/>
      <c r="CFF2611" s="113"/>
      <c r="CFG2611" s="113"/>
      <c r="CFH2611" s="113"/>
      <c r="CFI2611" s="113"/>
      <c r="CFJ2611" s="113"/>
      <c r="CFK2611" s="113"/>
      <c r="CFL2611" s="113"/>
      <c r="CFM2611" s="113"/>
      <c r="CFN2611" s="113"/>
      <c r="CFO2611" s="113"/>
      <c r="CFP2611" s="113"/>
      <c r="CFQ2611" s="113"/>
      <c r="CFR2611" s="113"/>
      <c r="CFS2611" s="113"/>
      <c r="CFT2611" s="113"/>
      <c r="CFU2611" s="113"/>
      <c r="CFV2611" s="113"/>
      <c r="CFW2611" s="113"/>
      <c r="CFX2611" s="113"/>
      <c r="CFY2611" s="113"/>
      <c r="CFZ2611" s="113"/>
      <c r="CGA2611" s="113"/>
      <c r="CGB2611" s="113"/>
      <c r="CGC2611" s="113"/>
      <c r="CGD2611" s="113"/>
      <c r="CGE2611" s="113"/>
      <c r="CGF2611" s="113"/>
      <c r="CGG2611" s="113"/>
      <c r="CGH2611" s="113"/>
      <c r="CGI2611" s="113"/>
      <c r="CGJ2611" s="113"/>
      <c r="CGK2611" s="113"/>
      <c r="CGL2611" s="113"/>
      <c r="CGM2611" s="113"/>
      <c r="CGN2611" s="113"/>
      <c r="CGO2611" s="113"/>
      <c r="CGP2611" s="113"/>
      <c r="CGQ2611" s="113"/>
      <c r="CGR2611" s="113"/>
      <c r="CGS2611" s="113"/>
      <c r="CGT2611" s="113"/>
      <c r="CGU2611" s="113"/>
      <c r="CGV2611" s="113"/>
      <c r="CGW2611" s="113"/>
      <c r="CGX2611" s="113"/>
      <c r="CGY2611" s="113"/>
      <c r="CGZ2611" s="113"/>
      <c r="CHA2611" s="113"/>
      <c r="CHB2611" s="113"/>
      <c r="CHC2611" s="113"/>
      <c r="CHD2611" s="113"/>
      <c r="CHE2611" s="113"/>
      <c r="CHF2611" s="113"/>
      <c r="CHG2611" s="113"/>
      <c r="CHH2611" s="113"/>
      <c r="CHI2611" s="113"/>
      <c r="CHJ2611" s="113"/>
      <c r="CHK2611" s="113"/>
      <c r="CHL2611" s="113"/>
      <c r="CHM2611" s="113"/>
      <c r="CHN2611" s="113"/>
      <c r="CHO2611" s="113"/>
      <c r="CHP2611" s="113"/>
      <c r="CHQ2611" s="113"/>
      <c r="CHR2611" s="113"/>
      <c r="CHS2611" s="113"/>
      <c r="CHT2611" s="113"/>
      <c r="CHU2611" s="113"/>
      <c r="CHV2611" s="113"/>
      <c r="CHW2611" s="113"/>
      <c r="CHX2611" s="113"/>
      <c r="CHY2611" s="113"/>
      <c r="CHZ2611" s="113"/>
      <c r="CIA2611" s="113"/>
      <c r="CIB2611" s="113"/>
      <c r="CIC2611" s="113"/>
      <c r="CID2611" s="113"/>
      <c r="CIE2611" s="113"/>
      <c r="CIF2611" s="113"/>
      <c r="CIG2611" s="113"/>
      <c r="CIH2611" s="113"/>
      <c r="CII2611" s="113"/>
      <c r="CIJ2611" s="113"/>
      <c r="CIK2611" s="113"/>
      <c r="CIL2611" s="113"/>
      <c r="CIM2611" s="113"/>
      <c r="CIN2611" s="113"/>
      <c r="CIO2611" s="113"/>
      <c r="CIP2611" s="113"/>
      <c r="CIQ2611" s="113"/>
      <c r="CIR2611" s="113"/>
      <c r="CIS2611" s="113"/>
      <c r="CIT2611" s="113"/>
      <c r="CIU2611" s="113"/>
      <c r="CIV2611" s="113"/>
      <c r="CIW2611" s="113"/>
      <c r="CIX2611" s="113"/>
      <c r="CIY2611" s="113"/>
      <c r="CIZ2611" s="113"/>
      <c r="CJA2611" s="113"/>
      <c r="CJB2611" s="113"/>
      <c r="CJC2611" s="113"/>
      <c r="CJD2611" s="113"/>
      <c r="CJE2611" s="113"/>
      <c r="CJF2611" s="113"/>
      <c r="CJG2611" s="113"/>
      <c r="CJH2611" s="113"/>
      <c r="CJI2611" s="113"/>
      <c r="CJJ2611" s="113"/>
      <c r="CJK2611" s="113"/>
      <c r="CJL2611" s="113"/>
      <c r="CJM2611" s="113"/>
      <c r="CJN2611" s="113"/>
      <c r="CJO2611" s="113"/>
      <c r="CJP2611" s="113"/>
      <c r="CJQ2611" s="113"/>
      <c r="CJR2611" s="113"/>
      <c r="CJS2611" s="113"/>
      <c r="CJT2611" s="113"/>
      <c r="CJU2611" s="113"/>
      <c r="CJV2611" s="113"/>
      <c r="CJW2611" s="113"/>
      <c r="CJX2611" s="113"/>
      <c r="CJY2611" s="113"/>
      <c r="CJZ2611" s="113"/>
      <c r="CKA2611" s="113"/>
      <c r="CKB2611" s="113"/>
      <c r="CKC2611" s="113"/>
      <c r="CKD2611" s="113"/>
      <c r="CKE2611" s="113"/>
      <c r="CKF2611" s="113"/>
      <c r="CKG2611" s="113"/>
      <c r="CKH2611" s="113"/>
      <c r="CKI2611" s="113"/>
      <c r="CKJ2611" s="113"/>
      <c r="CKK2611" s="113"/>
      <c r="CKL2611" s="113"/>
      <c r="CKM2611" s="113"/>
      <c r="CKN2611" s="113"/>
      <c r="CKO2611" s="113"/>
      <c r="CKP2611" s="113"/>
      <c r="CKQ2611" s="113"/>
      <c r="CKR2611" s="113"/>
      <c r="CKS2611" s="113"/>
      <c r="CKT2611" s="113"/>
      <c r="CKU2611" s="113"/>
      <c r="CKV2611" s="113"/>
      <c r="CKW2611" s="113"/>
      <c r="CKX2611" s="113"/>
      <c r="CKY2611" s="113"/>
      <c r="CKZ2611" s="113"/>
      <c r="CLA2611" s="113"/>
      <c r="CLB2611" s="113"/>
      <c r="CLC2611" s="113"/>
      <c r="CLD2611" s="113"/>
      <c r="CLE2611" s="113"/>
      <c r="CLF2611" s="113"/>
      <c r="CLG2611" s="113"/>
      <c r="CLH2611" s="113"/>
      <c r="CLI2611" s="113"/>
      <c r="CLJ2611" s="113"/>
      <c r="CLK2611" s="113"/>
      <c r="CLL2611" s="113"/>
      <c r="CLM2611" s="113"/>
      <c r="CLN2611" s="113"/>
      <c r="CLO2611" s="113"/>
      <c r="CLP2611" s="113"/>
      <c r="CLQ2611" s="113"/>
      <c r="CLR2611" s="113"/>
      <c r="CLS2611" s="113"/>
      <c r="CLT2611" s="113"/>
      <c r="CLU2611" s="113"/>
      <c r="CLV2611" s="113"/>
      <c r="CLW2611" s="113"/>
      <c r="CLX2611" s="113"/>
      <c r="CLY2611" s="113"/>
      <c r="CLZ2611" s="113"/>
      <c r="CMA2611" s="113"/>
      <c r="CMB2611" s="113"/>
      <c r="CMC2611" s="113"/>
      <c r="CMD2611" s="113"/>
      <c r="CME2611" s="113"/>
      <c r="CMF2611" s="113"/>
      <c r="CMG2611" s="113"/>
      <c r="CMH2611" s="113"/>
      <c r="CMI2611" s="113"/>
      <c r="CMJ2611" s="113"/>
      <c r="CMK2611" s="113"/>
      <c r="CML2611" s="113"/>
      <c r="CMM2611" s="113"/>
      <c r="CMN2611" s="113"/>
      <c r="CMO2611" s="113"/>
      <c r="CMP2611" s="113"/>
      <c r="CMQ2611" s="113"/>
      <c r="CMR2611" s="113"/>
      <c r="CMS2611" s="113"/>
      <c r="CMT2611" s="113"/>
      <c r="CMU2611" s="113"/>
      <c r="CMV2611" s="113"/>
      <c r="CMW2611" s="113"/>
      <c r="CMX2611" s="113"/>
      <c r="CMY2611" s="113"/>
      <c r="CMZ2611" s="113"/>
      <c r="CNA2611" s="113"/>
      <c r="CNB2611" s="113"/>
      <c r="CNC2611" s="113"/>
      <c r="CND2611" s="113"/>
      <c r="CNE2611" s="113"/>
      <c r="CNF2611" s="113"/>
      <c r="CNG2611" s="113"/>
      <c r="CNH2611" s="113"/>
      <c r="CNI2611" s="113"/>
      <c r="CNJ2611" s="113"/>
      <c r="CNK2611" s="113"/>
      <c r="CNL2611" s="113"/>
      <c r="CNM2611" s="113"/>
      <c r="CNN2611" s="113"/>
      <c r="CNO2611" s="113"/>
      <c r="CNP2611" s="113"/>
      <c r="CNQ2611" s="113"/>
      <c r="CNR2611" s="113"/>
      <c r="CNS2611" s="113"/>
      <c r="CNT2611" s="113"/>
      <c r="CNU2611" s="113"/>
      <c r="CNV2611" s="113"/>
      <c r="CNW2611" s="113"/>
      <c r="CNX2611" s="113"/>
      <c r="CNY2611" s="113"/>
      <c r="CNZ2611" s="113"/>
      <c r="COA2611" s="113"/>
      <c r="COB2611" s="113"/>
      <c r="COC2611" s="113"/>
      <c r="COD2611" s="113"/>
      <c r="COE2611" s="113"/>
      <c r="COF2611" s="113"/>
      <c r="COG2611" s="113"/>
      <c r="COH2611" s="113"/>
      <c r="COI2611" s="113"/>
      <c r="COJ2611" s="113"/>
      <c r="COK2611" s="113"/>
      <c r="COL2611" s="113"/>
      <c r="COM2611" s="113"/>
      <c r="CON2611" s="113"/>
      <c r="COO2611" s="113"/>
      <c r="COP2611" s="113"/>
      <c r="COQ2611" s="113"/>
      <c r="COR2611" s="113"/>
      <c r="COS2611" s="113"/>
      <c r="COT2611" s="113"/>
      <c r="COU2611" s="113"/>
      <c r="COV2611" s="113"/>
      <c r="COW2611" s="113"/>
      <c r="COX2611" s="113"/>
      <c r="COY2611" s="113"/>
      <c r="COZ2611" s="113"/>
      <c r="CPA2611" s="113"/>
      <c r="CPB2611" s="113"/>
      <c r="CPC2611" s="113"/>
      <c r="CPD2611" s="113"/>
      <c r="CPE2611" s="113"/>
      <c r="CPF2611" s="113"/>
      <c r="CPG2611" s="113"/>
      <c r="CPH2611" s="113"/>
      <c r="CPI2611" s="113"/>
      <c r="CPJ2611" s="113"/>
      <c r="CPK2611" s="113"/>
      <c r="CPL2611" s="113"/>
      <c r="CPM2611" s="113"/>
      <c r="CPN2611" s="113"/>
      <c r="CPO2611" s="113"/>
      <c r="CPP2611" s="113"/>
      <c r="CPQ2611" s="113"/>
      <c r="CPR2611" s="113"/>
      <c r="CPS2611" s="113"/>
      <c r="CPT2611" s="113"/>
      <c r="CPU2611" s="113"/>
      <c r="CPV2611" s="113"/>
      <c r="CPW2611" s="113"/>
      <c r="CPX2611" s="113"/>
      <c r="CPY2611" s="113"/>
      <c r="CPZ2611" s="113"/>
      <c r="CQA2611" s="113"/>
      <c r="CQB2611" s="113"/>
      <c r="CQC2611" s="113"/>
      <c r="CQD2611" s="113"/>
      <c r="CQE2611" s="113"/>
      <c r="CQF2611" s="113"/>
      <c r="CQG2611" s="113"/>
      <c r="CQH2611" s="113"/>
      <c r="CQI2611" s="113"/>
      <c r="CQJ2611" s="113"/>
      <c r="CQK2611" s="113"/>
      <c r="CQL2611" s="113"/>
      <c r="CQM2611" s="113"/>
      <c r="CQN2611" s="113"/>
      <c r="CQO2611" s="113"/>
      <c r="CQP2611" s="113"/>
      <c r="CQQ2611" s="113"/>
      <c r="CQR2611" s="113"/>
      <c r="CQS2611" s="113"/>
      <c r="CQT2611" s="113"/>
      <c r="CQU2611" s="113"/>
      <c r="CQV2611" s="113"/>
      <c r="CQW2611" s="113"/>
      <c r="CQX2611" s="113"/>
      <c r="CQY2611" s="113"/>
      <c r="CQZ2611" s="113"/>
      <c r="CRA2611" s="113"/>
      <c r="CRB2611" s="113"/>
      <c r="CRC2611" s="113"/>
      <c r="CRD2611" s="113"/>
      <c r="CRE2611" s="113"/>
      <c r="CRF2611" s="113"/>
      <c r="CRG2611" s="113"/>
      <c r="CRH2611" s="113"/>
      <c r="CRI2611" s="113"/>
      <c r="CRJ2611" s="113"/>
      <c r="CRK2611" s="113"/>
      <c r="CRL2611" s="113"/>
      <c r="CRM2611" s="113"/>
      <c r="CRN2611" s="113"/>
      <c r="CRO2611" s="113"/>
      <c r="CRP2611" s="113"/>
      <c r="CRQ2611" s="113"/>
      <c r="CRR2611" s="113"/>
      <c r="CRS2611" s="113"/>
      <c r="CRT2611" s="113"/>
      <c r="CRU2611" s="113"/>
      <c r="CRV2611" s="113"/>
      <c r="CRW2611" s="113"/>
      <c r="CRX2611" s="113"/>
      <c r="CRY2611" s="113"/>
      <c r="CRZ2611" s="113"/>
      <c r="CSA2611" s="113"/>
      <c r="CSB2611" s="113"/>
      <c r="CSC2611" s="113"/>
      <c r="CSD2611" s="113"/>
      <c r="CSE2611" s="113"/>
      <c r="CSF2611" s="113"/>
      <c r="CSG2611" s="113"/>
      <c r="CSH2611" s="113"/>
      <c r="CSI2611" s="113"/>
      <c r="CSJ2611" s="113"/>
      <c r="CSK2611" s="113"/>
      <c r="CSL2611" s="113"/>
      <c r="CSM2611" s="113"/>
      <c r="CSN2611" s="113"/>
      <c r="CSO2611" s="113"/>
      <c r="CSP2611" s="113"/>
      <c r="CSQ2611" s="113"/>
      <c r="CSR2611" s="113"/>
      <c r="CSS2611" s="113"/>
      <c r="CST2611" s="113"/>
      <c r="CSU2611" s="113"/>
      <c r="CSV2611" s="113"/>
      <c r="CSW2611" s="113"/>
      <c r="CSX2611" s="113"/>
      <c r="CSY2611" s="113"/>
      <c r="CSZ2611" s="113"/>
      <c r="CTA2611" s="113"/>
      <c r="CTB2611" s="113"/>
      <c r="CTC2611" s="113"/>
      <c r="CTD2611" s="113"/>
      <c r="CTE2611" s="113"/>
      <c r="CTF2611" s="113"/>
      <c r="CTG2611" s="113"/>
      <c r="CTH2611" s="113"/>
      <c r="CTI2611" s="113"/>
      <c r="CTJ2611" s="113"/>
      <c r="CTK2611" s="113"/>
      <c r="CTL2611" s="113"/>
      <c r="CTM2611" s="113"/>
      <c r="CTN2611" s="113"/>
      <c r="CTO2611" s="113"/>
      <c r="CTP2611" s="113"/>
      <c r="CTQ2611" s="113"/>
      <c r="CTR2611" s="113"/>
      <c r="CTS2611" s="113"/>
      <c r="CTT2611" s="113"/>
      <c r="CTU2611" s="113"/>
      <c r="CTV2611" s="113"/>
      <c r="CTW2611" s="113"/>
      <c r="CTX2611" s="113"/>
      <c r="CTY2611" s="113"/>
      <c r="CTZ2611" s="113"/>
      <c r="CUA2611" s="113"/>
      <c r="CUB2611" s="113"/>
      <c r="CUC2611" s="113"/>
      <c r="CUD2611" s="113"/>
      <c r="CUE2611" s="113"/>
      <c r="CUF2611" s="113"/>
      <c r="CUG2611" s="113"/>
      <c r="CUH2611" s="113"/>
      <c r="CUI2611" s="113"/>
      <c r="CUJ2611" s="113"/>
      <c r="CUK2611" s="113"/>
      <c r="CUL2611" s="113"/>
      <c r="CUM2611" s="113"/>
      <c r="CUN2611" s="113"/>
      <c r="CUO2611" s="113"/>
      <c r="CUP2611" s="113"/>
      <c r="CUQ2611" s="113"/>
      <c r="CUR2611" s="113"/>
      <c r="CUS2611" s="113"/>
      <c r="CUT2611" s="113"/>
      <c r="CUU2611" s="113"/>
      <c r="CUV2611" s="113"/>
      <c r="CUW2611" s="113"/>
      <c r="CUX2611" s="113"/>
      <c r="CUY2611" s="113"/>
      <c r="CUZ2611" s="113"/>
      <c r="CVA2611" s="113"/>
      <c r="CVB2611" s="113"/>
      <c r="CVC2611" s="113"/>
      <c r="CVD2611" s="113"/>
      <c r="CVE2611" s="113"/>
      <c r="CVF2611" s="113"/>
      <c r="CVG2611" s="113"/>
      <c r="CVH2611" s="113"/>
      <c r="CVI2611" s="113"/>
      <c r="CVJ2611" s="113"/>
      <c r="CVK2611" s="113"/>
      <c r="CVL2611" s="113"/>
      <c r="CVM2611" s="113"/>
      <c r="CVN2611" s="113"/>
      <c r="CVO2611" s="113"/>
      <c r="CVP2611" s="113"/>
      <c r="CVQ2611" s="113"/>
      <c r="CVR2611" s="113"/>
      <c r="CVS2611" s="113"/>
      <c r="CVT2611" s="113"/>
      <c r="CVU2611" s="113"/>
      <c r="CVV2611" s="113"/>
      <c r="CVW2611" s="113"/>
      <c r="CVX2611" s="113"/>
      <c r="CVY2611" s="113"/>
      <c r="CVZ2611" s="113"/>
      <c r="CWA2611" s="113"/>
      <c r="CWB2611" s="113"/>
      <c r="CWC2611" s="113"/>
      <c r="CWD2611" s="113"/>
      <c r="CWE2611" s="113"/>
      <c r="CWF2611" s="113"/>
      <c r="CWG2611" s="113"/>
      <c r="CWH2611" s="113"/>
      <c r="CWI2611" s="113"/>
      <c r="CWJ2611" s="113"/>
      <c r="CWK2611" s="113"/>
      <c r="CWL2611" s="113"/>
      <c r="CWM2611" s="113"/>
      <c r="CWN2611" s="113"/>
      <c r="CWO2611" s="113"/>
      <c r="CWP2611" s="113"/>
      <c r="CWQ2611" s="113"/>
      <c r="CWR2611" s="113"/>
      <c r="CWS2611" s="113"/>
      <c r="CWT2611" s="113"/>
      <c r="CWU2611" s="113"/>
      <c r="CWV2611" s="113"/>
      <c r="CWW2611" s="113"/>
      <c r="CWX2611" s="113"/>
      <c r="CWY2611" s="113"/>
      <c r="CWZ2611" s="113"/>
      <c r="CXA2611" s="113"/>
      <c r="CXB2611" s="113"/>
      <c r="CXC2611" s="113"/>
      <c r="CXD2611" s="113"/>
      <c r="CXE2611" s="113"/>
      <c r="CXF2611" s="113"/>
      <c r="CXG2611" s="113"/>
      <c r="CXH2611" s="113"/>
      <c r="CXI2611" s="113"/>
      <c r="CXJ2611" s="113"/>
      <c r="CXK2611" s="113"/>
      <c r="CXL2611" s="113"/>
      <c r="CXM2611" s="113"/>
      <c r="CXN2611" s="113"/>
      <c r="CXO2611" s="113"/>
      <c r="CXP2611" s="113"/>
      <c r="CXQ2611" s="113"/>
      <c r="CXR2611" s="113"/>
      <c r="CXS2611" s="113"/>
      <c r="CXT2611" s="113"/>
      <c r="CXU2611" s="113"/>
      <c r="CXV2611" s="113"/>
      <c r="CXW2611" s="113"/>
      <c r="CXX2611" s="113"/>
      <c r="CXY2611" s="113"/>
      <c r="CXZ2611" s="113"/>
      <c r="CYA2611" s="113"/>
      <c r="CYB2611" s="113"/>
      <c r="CYC2611" s="113"/>
      <c r="CYD2611" s="113"/>
      <c r="CYE2611" s="113"/>
      <c r="CYF2611" s="113"/>
      <c r="CYG2611" s="113"/>
      <c r="CYH2611" s="113"/>
      <c r="CYI2611" s="113"/>
      <c r="CYJ2611" s="113"/>
      <c r="CYK2611" s="113"/>
      <c r="CYL2611" s="113"/>
      <c r="CYM2611" s="113"/>
      <c r="CYN2611" s="113"/>
      <c r="CYO2611" s="113"/>
      <c r="CYP2611" s="113"/>
      <c r="CYQ2611" s="113"/>
      <c r="CYR2611" s="113"/>
      <c r="CYS2611" s="113"/>
      <c r="CYT2611" s="113"/>
      <c r="CYU2611" s="113"/>
      <c r="CYV2611" s="113"/>
      <c r="CYW2611" s="113"/>
      <c r="CYX2611" s="113"/>
      <c r="CYY2611" s="113"/>
      <c r="CYZ2611" s="113"/>
      <c r="CZA2611" s="113"/>
      <c r="CZB2611" s="113"/>
      <c r="CZC2611" s="113"/>
      <c r="CZD2611" s="113"/>
      <c r="CZE2611" s="113"/>
      <c r="CZF2611" s="113"/>
      <c r="CZG2611" s="113"/>
      <c r="CZH2611" s="113"/>
      <c r="CZI2611" s="113"/>
      <c r="CZJ2611" s="113"/>
      <c r="CZK2611" s="113"/>
      <c r="CZL2611" s="113"/>
      <c r="CZM2611" s="113"/>
      <c r="CZN2611" s="113"/>
      <c r="CZO2611" s="113"/>
      <c r="CZP2611" s="113"/>
      <c r="CZQ2611" s="113"/>
      <c r="CZR2611" s="113"/>
      <c r="CZS2611" s="113"/>
      <c r="CZT2611" s="113"/>
      <c r="CZU2611" s="113"/>
      <c r="CZV2611" s="113"/>
      <c r="CZW2611" s="113"/>
      <c r="CZX2611" s="113"/>
      <c r="CZY2611" s="113"/>
      <c r="CZZ2611" s="113"/>
      <c r="DAA2611" s="113"/>
      <c r="DAB2611" s="113"/>
      <c r="DAC2611" s="113"/>
      <c r="DAD2611" s="113"/>
      <c r="DAE2611" s="113"/>
      <c r="DAF2611" s="113"/>
      <c r="DAG2611" s="113"/>
      <c r="DAH2611" s="113"/>
      <c r="DAI2611" s="113"/>
      <c r="DAJ2611" s="113"/>
      <c r="DAK2611" s="113"/>
      <c r="DAL2611" s="113"/>
      <c r="DAM2611" s="113"/>
      <c r="DAN2611" s="113"/>
      <c r="DAO2611" s="113"/>
      <c r="DAP2611" s="113"/>
      <c r="DAQ2611" s="113"/>
      <c r="DAR2611" s="113"/>
      <c r="DAS2611" s="113"/>
      <c r="DAT2611" s="113"/>
      <c r="DAU2611" s="113"/>
      <c r="DAV2611" s="113"/>
      <c r="DAW2611" s="113"/>
      <c r="DAX2611" s="113"/>
      <c r="DAY2611" s="113"/>
      <c r="DAZ2611" s="113"/>
      <c r="DBA2611" s="113"/>
      <c r="DBB2611" s="113"/>
      <c r="DBC2611" s="113"/>
      <c r="DBD2611" s="113"/>
      <c r="DBE2611" s="113"/>
      <c r="DBF2611" s="113"/>
      <c r="DBG2611" s="113"/>
      <c r="DBH2611" s="113"/>
      <c r="DBI2611" s="113"/>
      <c r="DBJ2611" s="113"/>
      <c r="DBK2611" s="113"/>
      <c r="DBL2611" s="113"/>
      <c r="DBM2611" s="113"/>
      <c r="DBN2611" s="113"/>
      <c r="DBO2611" s="113"/>
      <c r="DBP2611" s="113"/>
      <c r="DBQ2611" s="113"/>
      <c r="DBR2611" s="113"/>
      <c r="DBS2611" s="113"/>
      <c r="DBT2611" s="113"/>
      <c r="DBU2611" s="113"/>
      <c r="DBV2611" s="113"/>
      <c r="DBW2611" s="113"/>
      <c r="DBX2611" s="113"/>
      <c r="DBY2611" s="113"/>
      <c r="DBZ2611" s="113"/>
      <c r="DCA2611" s="113"/>
      <c r="DCB2611" s="113"/>
      <c r="DCC2611" s="113"/>
      <c r="DCD2611" s="113"/>
      <c r="DCE2611" s="113"/>
      <c r="DCF2611" s="113"/>
      <c r="DCG2611" s="113"/>
      <c r="DCH2611" s="113"/>
      <c r="DCI2611" s="113"/>
      <c r="DCJ2611" s="113"/>
      <c r="DCK2611" s="113"/>
      <c r="DCL2611" s="113"/>
      <c r="DCM2611" s="113"/>
      <c r="DCN2611" s="113"/>
      <c r="DCO2611" s="113"/>
      <c r="DCP2611" s="113"/>
      <c r="DCQ2611" s="113"/>
      <c r="DCR2611" s="113"/>
      <c r="DCS2611" s="113"/>
      <c r="DCT2611" s="113"/>
      <c r="DCU2611" s="113"/>
      <c r="DCV2611" s="113"/>
      <c r="DCW2611" s="113"/>
      <c r="DCX2611" s="113"/>
      <c r="DCY2611" s="113"/>
      <c r="DCZ2611" s="113"/>
      <c r="DDA2611" s="113"/>
      <c r="DDB2611" s="113"/>
      <c r="DDC2611" s="113"/>
      <c r="DDD2611" s="113"/>
      <c r="DDE2611" s="113"/>
      <c r="DDF2611" s="113"/>
      <c r="DDG2611" s="113"/>
      <c r="DDH2611" s="113"/>
      <c r="DDI2611" s="113"/>
      <c r="DDJ2611" s="113"/>
      <c r="DDK2611" s="113"/>
      <c r="DDL2611" s="113"/>
      <c r="DDM2611" s="113"/>
      <c r="DDN2611" s="113"/>
      <c r="DDO2611" s="113"/>
      <c r="DDP2611" s="113"/>
      <c r="DDQ2611" s="113"/>
      <c r="DDR2611" s="113"/>
      <c r="DDS2611" s="113"/>
      <c r="DDT2611" s="113"/>
      <c r="DDU2611" s="113"/>
      <c r="DDV2611" s="113"/>
      <c r="DDW2611" s="113"/>
      <c r="DDX2611" s="113"/>
      <c r="DDY2611" s="113"/>
      <c r="DDZ2611" s="113"/>
      <c r="DEA2611" s="113"/>
      <c r="DEB2611" s="113"/>
      <c r="DEC2611" s="113"/>
      <c r="DED2611" s="113"/>
      <c r="DEE2611" s="113"/>
      <c r="DEF2611" s="113"/>
      <c r="DEG2611" s="113"/>
      <c r="DEH2611" s="113"/>
      <c r="DEI2611" s="113"/>
      <c r="DEJ2611" s="113"/>
      <c r="DEK2611" s="113"/>
      <c r="DEL2611" s="113"/>
      <c r="DEM2611" s="113"/>
      <c r="DEN2611" s="113"/>
      <c r="DEO2611" s="113"/>
      <c r="DEP2611" s="113"/>
      <c r="DEQ2611" s="113"/>
      <c r="DER2611" s="113"/>
      <c r="DES2611" s="113"/>
      <c r="DET2611" s="113"/>
      <c r="DEU2611" s="113"/>
      <c r="DEV2611" s="113"/>
      <c r="DEW2611" s="113"/>
      <c r="DEX2611" s="113"/>
      <c r="DEY2611" s="113"/>
      <c r="DEZ2611" s="113"/>
      <c r="DFA2611" s="113"/>
      <c r="DFB2611" s="113"/>
      <c r="DFC2611" s="113"/>
      <c r="DFD2611" s="113"/>
      <c r="DFE2611" s="113"/>
      <c r="DFF2611" s="113"/>
      <c r="DFG2611" s="113"/>
      <c r="DFH2611" s="113"/>
      <c r="DFI2611" s="113"/>
      <c r="DFJ2611" s="113"/>
      <c r="DFK2611" s="113"/>
      <c r="DFL2611" s="113"/>
      <c r="DFM2611" s="113"/>
      <c r="DFN2611" s="113"/>
      <c r="DFO2611" s="113"/>
      <c r="DFP2611" s="113"/>
      <c r="DFQ2611" s="113"/>
      <c r="DFR2611" s="113"/>
      <c r="DFS2611" s="113"/>
      <c r="DFT2611" s="113"/>
      <c r="DFU2611" s="113"/>
      <c r="DFV2611" s="113"/>
      <c r="DFW2611" s="113"/>
      <c r="DFX2611" s="113"/>
      <c r="DFY2611" s="113"/>
      <c r="DFZ2611" s="113"/>
      <c r="DGA2611" s="113"/>
      <c r="DGB2611" s="113"/>
      <c r="DGC2611" s="113"/>
      <c r="DGD2611" s="113"/>
      <c r="DGE2611" s="113"/>
      <c r="DGF2611" s="113"/>
      <c r="DGG2611" s="113"/>
      <c r="DGH2611" s="113"/>
      <c r="DGI2611" s="113"/>
      <c r="DGJ2611" s="113"/>
      <c r="DGK2611" s="113"/>
      <c r="DGL2611" s="113"/>
      <c r="DGM2611" s="113"/>
      <c r="DGN2611" s="113"/>
      <c r="DGO2611" s="113"/>
      <c r="DGP2611" s="113"/>
      <c r="DGQ2611" s="113"/>
      <c r="DGR2611" s="113"/>
      <c r="DGS2611" s="113"/>
      <c r="DGT2611" s="113"/>
      <c r="DGU2611" s="113"/>
      <c r="DGV2611" s="113"/>
      <c r="DGW2611" s="113"/>
      <c r="DGX2611" s="113"/>
      <c r="DGY2611" s="113"/>
      <c r="DGZ2611" s="113"/>
      <c r="DHA2611" s="113"/>
      <c r="DHB2611" s="113"/>
      <c r="DHC2611" s="113"/>
      <c r="DHD2611" s="113"/>
      <c r="DHE2611" s="113"/>
      <c r="DHF2611" s="113"/>
      <c r="DHG2611" s="113"/>
      <c r="DHH2611" s="113"/>
      <c r="DHI2611" s="113"/>
      <c r="DHJ2611" s="113"/>
      <c r="DHK2611" s="113"/>
      <c r="DHL2611" s="113"/>
      <c r="DHM2611" s="113"/>
      <c r="DHN2611" s="113"/>
      <c r="DHO2611" s="113"/>
      <c r="DHP2611" s="113"/>
      <c r="DHQ2611" s="113"/>
      <c r="DHR2611" s="113"/>
      <c r="DHS2611" s="113"/>
      <c r="DHT2611" s="113"/>
      <c r="DHU2611" s="113"/>
      <c r="DHV2611" s="113"/>
      <c r="DHW2611" s="113"/>
      <c r="DHX2611" s="113"/>
      <c r="DHY2611" s="113"/>
      <c r="DHZ2611" s="113"/>
      <c r="DIA2611" s="113"/>
      <c r="DIB2611" s="113"/>
      <c r="DIC2611" s="113"/>
      <c r="DID2611" s="113"/>
      <c r="DIE2611" s="113"/>
      <c r="DIF2611" s="113"/>
      <c r="DIG2611" s="113"/>
      <c r="DIH2611" s="113"/>
      <c r="DII2611" s="113"/>
      <c r="DIJ2611" s="113"/>
      <c r="DIK2611" s="113"/>
      <c r="DIL2611" s="113"/>
      <c r="DIM2611" s="113"/>
      <c r="DIN2611" s="113"/>
      <c r="DIO2611" s="113"/>
      <c r="DIP2611" s="113"/>
      <c r="DIQ2611" s="113"/>
      <c r="DIR2611" s="113"/>
      <c r="DIS2611" s="113"/>
      <c r="DIT2611" s="113"/>
      <c r="DIU2611" s="113"/>
      <c r="DIV2611" s="113"/>
      <c r="DIW2611" s="113"/>
      <c r="DIX2611" s="113"/>
      <c r="DIY2611" s="113"/>
      <c r="DIZ2611" s="113"/>
      <c r="DJA2611" s="113"/>
      <c r="DJB2611" s="113"/>
      <c r="DJC2611" s="113"/>
      <c r="DJD2611" s="113"/>
      <c r="DJE2611" s="113"/>
      <c r="DJF2611" s="113"/>
      <c r="DJG2611" s="113"/>
      <c r="DJH2611" s="113"/>
      <c r="DJI2611" s="113"/>
      <c r="DJJ2611" s="113"/>
      <c r="DJK2611" s="113"/>
      <c r="DJL2611" s="113"/>
      <c r="DJM2611" s="113"/>
      <c r="DJN2611" s="113"/>
      <c r="DJO2611" s="113"/>
      <c r="DJP2611" s="113"/>
      <c r="DJQ2611" s="113"/>
      <c r="DJR2611" s="113"/>
      <c r="DJS2611" s="113"/>
      <c r="DJT2611" s="113"/>
      <c r="DJU2611" s="113"/>
      <c r="DJV2611" s="113"/>
      <c r="DJW2611" s="113"/>
      <c r="DJX2611" s="113"/>
      <c r="DJY2611" s="113"/>
      <c r="DJZ2611" s="113"/>
      <c r="DKA2611" s="113"/>
      <c r="DKB2611" s="113"/>
      <c r="DKC2611" s="113"/>
      <c r="DKD2611" s="113"/>
      <c r="DKE2611" s="113"/>
      <c r="DKF2611" s="113"/>
      <c r="DKG2611" s="113"/>
      <c r="DKH2611" s="113"/>
      <c r="DKI2611" s="113"/>
      <c r="DKJ2611" s="113"/>
      <c r="DKK2611" s="113"/>
      <c r="DKL2611" s="113"/>
      <c r="DKM2611" s="113"/>
      <c r="DKN2611" s="113"/>
      <c r="DKO2611" s="113"/>
      <c r="DKP2611" s="113"/>
      <c r="DKQ2611" s="113"/>
      <c r="DKR2611" s="113"/>
      <c r="DKS2611" s="113"/>
      <c r="DKT2611" s="113"/>
      <c r="DKU2611" s="113"/>
      <c r="DKV2611" s="113"/>
      <c r="DKW2611" s="113"/>
      <c r="DKX2611" s="113"/>
      <c r="DKY2611" s="113"/>
      <c r="DKZ2611" s="113"/>
      <c r="DLA2611" s="113"/>
      <c r="DLB2611" s="113"/>
      <c r="DLC2611" s="113"/>
      <c r="DLD2611" s="113"/>
      <c r="DLE2611" s="113"/>
      <c r="DLF2611" s="113"/>
      <c r="DLG2611" s="113"/>
      <c r="DLH2611" s="113"/>
      <c r="DLI2611" s="113"/>
      <c r="DLJ2611" s="113"/>
      <c r="DLK2611" s="113"/>
      <c r="DLL2611" s="113"/>
      <c r="DLM2611" s="113"/>
      <c r="DLN2611" s="113"/>
      <c r="DLO2611" s="113"/>
      <c r="DLP2611" s="113"/>
      <c r="DLQ2611" s="113"/>
      <c r="DLR2611" s="113"/>
      <c r="DLS2611" s="113"/>
      <c r="DLT2611" s="113"/>
      <c r="DLU2611" s="113"/>
      <c r="DLV2611" s="113"/>
      <c r="DLW2611" s="113"/>
      <c r="DLX2611" s="113"/>
      <c r="DLY2611" s="113"/>
      <c r="DLZ2611" s="113"/>
      <c r="DMA2611" s="113"/>
      <c r="DMB2611" s="113"/>
      <c r="DMC2611" s="113"/>
      <c r="DMD2611" s="113"/>
      <c r="DME2611" s="113"/>
      <c r="DMF2611" s="113"/>
      <c r="DMG2611" s="113"/>
      <c r="DMH2611" s="113"/>
      <c r="DMI2611" s="113"/>
      <c r="DMJ2611" s="113"/>
      <c r="DMK2611" s="113"/>
      <c r="DML2611" s="113"/>
      <c r="DMM2611" s="113"/>
      <c r="DMN2611" s="113"/>
      <c r="DMO2611" s="113"/>
      <c r="DMP2611" s="113"/>
      <c r="DMQ2611" s="113"/>
      <c r="DMR2611" s="113"/>
      <c r="DMS2611" s="113"/>
      <c r="DMT2611" s="113"/>
      <c r="DMU2611" s="113"/>
      <c r="DMV2611" s="113"/>
      <c r="DMW2611" s="113"/>
      <c r="DMX2611" s="113"/>
      <c r="DMY2611" s="113"/>
      <c r="DMZ2611" s="113"/>
      <c r="DNA2611" s="113"/>
      <c r="DNB2611" s="113"/>
      <c r="DNC2611" s="113"/>
      <c r="DND2611" s="113"/>
      <c r="DNE2611" s="113"/>
      <c r="DNF2611" s="113"/>
      <c r="DNG2611" s="113"/>
      <c r="DNH2611" s="113"/>
      <c r="DNI2611" s="113"/>
      <c r="DNJ2611" s="113"/>
      <c r="DNK2611" s="113"/>
      <c r="DNL2611" s="113"/>
      <c r="DNM2611" s="113"/>
      <c r="DNN2611" s="113"/>
      <c r="DNO2611" s="113"/>
      <c r="DNP2611" s="113"/>
      <c r="DNQ2611" s="113"/>
      <c r="DNR2611" s="113"/>
      <c r="DNS2611" s="113"/>
      <c r="DNT2611" s="113"/>
      <c r="DNU2611" s="113"/>
      <c r="DNV2611" s="113"/>
      <c r="DNW2611" s="113"/>
      <c r="DNX2611" s="113"/>
      <c r="DNY2611" s="113"/>
      <c r="DNZ2611" s="113"/>
      <c r="DOA2611" s="113"/>
      <c r="DOB2611" s="113"/>
      <c r="DOC2611" s="113"/>
      <c r="DOD2611" s="113"/>
      <c r="DOE2611" s="113"/>
      <c r="DOF2611" s="113"/>
      <c r="DOG2611" s="113"/>
      <c r="DOH2611" s="113"/>
      <c r="DOI2611" s="113"/>
      <c r="DOJ2611" s="113"/>
      <c r="DOK2611" s="113"/>
      <c r="DOL2611" s="113"/>
      <c r="DOM2611" s="113"/>
      <c r="DON2611" s="113"/>
      <c r="DOO2611" s="113"/>
      <c r="DOP2611" s="113"/>
      <c r="DOQ2611" s="113"/>
      <c r="DOR2611" s="113"/>
      <c r="DOS2611" s="113"/>
      <c r="DOT2611" s="113"/>
      <c r="DOU2611" s="113"/>
      <c r="DOV2611" s="113"/>
      <c r="DOW2611" s="113"/>
      <c r="DOX2611" s="113"/>
      <c r="DOY2611" s="113"/>
      <c r="DOZ2611" s="113"/>
      <c r="DPA2611" s="113"/>
      <c r="DPB2611" s="113"/>
      <c r="DPC2611" s="113"/>
      <c r="DPD2611" s="113"/>
      <c r="DPE2611" s="113"/>
      <c r="DPF2611" s="113"/>
      <c r="DPG2611" s="113"/>
      <c r="DPH2611" s="113"/>
      <c r="DPI2611" s="113"/>
      <c r="DPJ2611" s="113"/>
      <c r="DPK2611" s="113"/>
      <c r="DPL2611" s="113"/>
      <c r="DPM2611" s="113"/>
      <c r="DPN2611" s="113"/>
      <c r="DPO2611" s="113"/>
      <c r="DPP2611" s="113"/>
      <c r="DPQ2611" s="113"/>
      <c r="DPR2611" s="113"/>
      <c r="DPS2611" s="113"/>
      <c r="DPT2611" s="113"/>
      <c r="DPU2611" s="113"/>
      <c r="DPV2611" s="113"/>
      <c r="DPW2611" s="113"/>
      <c r="DPX2611" s="113"/>
      <c r="DPY2611" s="113"/>
      <c r="DPZ2611" s="113"/>
      <c r="DQA2611" s="113"/>
      <c r="DQB2611" s="113"/>
      <c r="DQC2611" s="113"/>
      <c r="DQD2611" s="113"/>
      <c r="DQE2611" s="113"/>
      <c r="DQF2611" s="113"/>
      <c r="DQG2611" s="113"/>
      <c r="DQH2611" s="113"/>
      <c r="DQI2611" s="113"/>
      <c r="DQJ2611" s="113"/>
      <c r="DQK2611" s="113"/>
      <c r="DQL2611" s="113"/>
      <c r="DQM2611" s="113"/>
      <c r="DQN2611" s="113"/>
      <c r="DQO2611" s="113"/>
      <c r="DQP2611" s="113"/>
      <c r="DQQ2611" s="113"/>
      <c r="DQR2611" s="113"/>
      <c r="DQS2611" s="113"/>
      <c r="DQT2611" s="113"/>
      <c r="DQU2611" s="113"/>
      <c r="DQV2611" s="113"/>
      <c r="DQW2611" s="113"/>
      <c r="DQX2611" s="113"/>
      <c r="DQY2611" s="113"/>
      <c r="DQZ2611" s="113"/>
      <c r="DRA2611" s="113"/>
      <c r="DRB2611" s="113"/>
      <c r="DRC2611" s="113"/>
      <c r="DRD2611" s="113"/>
      <c r="DRE2611" s="113"/>
      <c r="DRF2611" s="113"/>
      <c r="DRG2611" s="113"/>
      <c r="DRH2611" s="113"/>
      <c r="DRI2611" s="113"/>
      <c r="DRJ2611" s="113"/>
      <c r="DRK2611" s="113"/>
      <c r="DRL2611" s="113"/>
      <c r="DRM2611" s="113"/>
      <c r="DRN2611" s="113"/>
      <c r="DRO2611" s="113"/>
      <c r="DRP2611" s="113"/>
      <c r="DRQ2611" s="113"/>
      <c r="DRR2611" s="113"/>
      <c r="DRS2611" s="113"/>
      <c r="DRT2611" s="113"/>
      <c r="DRU2611" s="113"/>
      <c r="DRV2611" s="113"/>
      <c r="DRW2611" s="113"/>
      <c r="DRX2611" s="113"/>
      <c r="DRY2611" s="113"/>
      <c r="DRZ2611" s="113"/>
      <c r="DSA2611" s="113"/>
      <c r="DSB2611" s="113"/>
      <c r="DSC2611" s="113"/>
      <c r="DSD2611" s="113"/>
      <c r="DSE2611" s="113"/>
      <c r="DSF2611" s="113"/>
      <c r="DSG2611" s="113"/>
      <c r="DSH2611" s="113"/>
      <c r="DSI2611" s="113"/>
      <c r="DSJ2611" s="113"/>
      <c r="DSK2611" s="113"/>
      <c r="DSL2611" s="113"/>
      <c r="DSM2611" s="113"/>
      <c r="DSN2611" s="113"/>
      <c r="DSO2611" s="113"/>
      <c r="DSP2611" s="113"/>
      <c r="DSQ2611" s="113"/>
      <c r="DSR2611" s="113"/>
      <c r="DSS2611" s="113"/>
      <c r="DST2611" s="113"/>
      <c r="DSU2611" s="113"/>
      <c r="DSV2611" s="113"/>
      <c r="DSW2611" s="113"/>
      <c r="DSX2611" s="113"/>
      <c r="DSY2611" s="113"/>
      <c r="DSZ2611" s="113"/>
      <c r="DTA2611" s="113"/>
      <c r="DTB2611" s="113"/>
      <c r="DTC2611" s="113"/>
      <c r="DTD2611" s="113"/>
      <c r="DTE2611" s="113"/>
      <c r="DTF2611" s="113"/>
      <c r="DTG2611" s="113"/>
      <c r="DTH2611" s="113"/>
      <c r="DTI2611" s="113"/>
      <c r="DTJ2611" s="113"/>
      <c r="DTK2611" s="113"/>
      <c r="DTL2611" s="113"/>
      <c r="DTM2611" s="113"/>
      <c r="DTN2611" s="113"/>
      <c r="DTO2611" s="113"/>
      <c r="DTP2611" s="113"/>
      <c r="DTQ2611" s="113"/>
      <c r="DTR2611" s="113"/>
      <c r="DTS2611" s="113"/>
      <c r="DTT2611" s="113"/>
      <c r="DTU2611" s="113"/>
      <c r="DTV2611" s="113"/>
      <c r="DTW2611" s="113"/>
      <c r="DTX2611" s="113"/>
      <c r="DTY2611" s="113"/>
      <c r="DTZ2611" s="113"/>
      <c r="DUA2611" s="113"/>
      <c r="DUB2611" s="113"/>
      <c r="DUC2611" s="113"/>
      <c r="DUD2611" s="113"/>
      <c r="DUE2611" s="113"/>
      <c r="DUF2611" s="113"/>
      <c r="DUG2611" s="113"/>
      <c r="DUH2611" s="113"/>
      <c r="DUI2611" s="113"/>
      <c r="DUJ2611" s="113"/>
      <c r="DUK2611" s="113"/>
      <c r="DUL2611" s="113"/>
      <c r="DUM2611" s="113"/>
      <c r="DUN2611" s="113"/>
      <c r="DUO2611" s="113"/>
      <c r="DUP2611" s="113"/>
      <c r="DUQ2611" s="113"/>
      <c r="DUR2611" s="113"/>
      <c r="DUS2611" s="113"/>
      <c r="DUT2611" s="113"/>
      <c r="DUU2611" s="113"/>
      <c r="DUV2611" s="113"/>
      <c r="DUW2611" s="113"/>
      <c r="DUX2611" s="113"/>
      <c r="DUY2611" s="113"/>
      <c r="DUZ2611" s="113"/>
      <c r="DVA2611" s="113"/>
      <c r="DVB2611" s="113"/>
      <c r="DVC2611" s="113"/>
      <c r="DVD2611" s="113"/>
      <c r="DVE2611" s="113"/>
      <c r="DVF2611" s="113"/>
      <c r="DVG2611" s="113"/>
      <c r="DVH2611" s="113"/>
      <c r="DVI2611" s="113"/>
      <c r="DVJ2611" s="113"/>
      <c r="DVK2611" s="113"/>
      <c r="DVL2611" s="113"/>
      <c r="DVM2611" s="113"/>
      <c r="DVN2611" s="113"/>
      <c r="DVO2611" s="113"/>
      <c r="DVP2611" s="113"/>
      <c r="DVQ2611" s="113"/>
      <c r="DVR2611" s="113"/>
      <c r="DVS2611" s="113"/>
      <c r="DVT2611" s="113"/>
      <c r="DVU2611" s="113"/>
      <c r="DVV2611" s="113"/>
      <c r="DVW2611" s="113"/>
      <c r="DVX2611" s="113"/>
      <c r="DVY2611" s="113"/>
      <c r="DVZ2611" s="113"/>
      <c r="DWA2611" s="113"/>
      <c r="DWB2611" s="113"/>
      <c r="DWC2611" s="113"/>
      <c r="DWD2611" s="113"/>
      <c r="DWE2611" s="113"/>
      <c r="DWF2611" s="113"/>
      <c r="DWG2611" s="113"/>
      <c r="DWH2611" s="113"/>
      <c r="DWI2611" s="113"/>
      <c r="DWJ2611" s="113"/>
      <c r="DWK2611" s="113"/>
      <c r="DWL2611" s="113"/>
      <c r="DWM2611" s="113"/>
      <c r="DWN2611" s="113"/>
      <c r="DWO2611" s="113"/>
      <c r="DWP2611" s="113"/>
      <c r="DWQ2611" s="113"/>
      <c r="DWR2611" s="113"/>
      <c r="DWS2611" s="113"/>
      <c r="DWT2611" s="113"/>
      <c r="DWU2611" s="113"/>
      <c r="DWV2611" s="113"/>
      <c r="DWW2611" s="113"/>
      <c r="DWX2611" s="113"/>
      <c r="DWY2611" s="113"/>
      <c r="DWZ2611" s="113"/>
      <c r="DXA2611" s="113"/>
      <c r="DXB2611" s="113"/>
      <c r="DXC2611" s="113"/>
      <c r="DXD2611" s="113"/>
      <c r="DXE2611" s="113"/>
      <c r="DXF2611" s="113"/>
      <c r="DXG2611" s="113"/>
      <c r="DXH2611" s="113"/>
      <c r="DXI2611" s="113"/>
      <c r="DXJ2611" s="113"/>
      <c r="DXK2611" s="113"/>
      <c r="DXL2611" s="113"/>
      <c r="DXM2611" s="113"/>
      <c r="DXN2611" s="113"/>
      <c r="DXO2611" s="113"/>
      <c r="DXP2611" s="113"/>
      <c r="DXQ2611" s="113"/>
      <c r="DXR2611" s="113"/>
      <c r="DXS2611" s="113"/>
      <c r="DXT2611" s="113"/>
      <c r="DXU2611" s="113"/>
      <c r="DXV2611" s="113"/>
      <c r="DXW2611" s="113"/>
      <c r="DXX2611" s="113"/>
      <c r="DXY2611" s="113"/>
      <c r="DXZ2611" s="113"/>
      <c r="DYA2611" s="113"/>
      <c r="DYB2611" s="113"/>
      <c r="DYC2611" s="113"/>
      <c r="DYD2611" s="113"/>
      <c r="DYE2611" s="113"/>
      <c r="DYF2611" s="113"/>
      <c r="DYG2611" s="113"/>
      <c r="DYH2611" s="113"/>
      <c r="DYI2611" s="113"/>
      <c r="DYJ2611" s="113"/>
      <c r="DYK2611" s="113"/>
      <c r="DYL2611" s="113"/>
      <c r="DYM2611" s="113"/>
      <c r="DYN2611" s="113"/>
      <c r="DYO2611" s="113"/>
      <c r="DYP2611" s="113"/>
      <c r="DYQ2611" s="113"/>
      <c r="DYR2611" s="113"/>
      <c r="DYS2611" s="113"/>
      <c r="DYT2611" s="113"/>
      <c r="DYU2611" s="113"/>
      <c r="DYV2611" s="113"/>
      <c r="DYW2611" s="113"/>
      <c r="DYX2611" s="113"/>
      <c r="DYY2611" s="113"/>
      <c r="DYZ2611" s="113"/>
      <c r="DZA2611" s="113"/>
      <c r="DZB2611" s="113"/>
      <c r="DZC2611" s="113"/>
      <c r="DZD2611" s="113"/>
      <c r="DZE2611" s="113"/>
      <c r="DZF2611" s="113"/>
      <c r="DZG2611" s="113"/>
      <c r="DZH2611" s="113"/>
      <c r="DZI2611" s="113"/>
      <c r="DZJ2611" s="113"/>
      <c r="DZK2611" s="113"/>
      <c r="DZL2611" s="113"/>
      <c r="DZM2611" s="113"/>
      <c r="DZN2611" s="113"/>
      <c r="DZO2611" s="113"/>
      <c r="DZP2611" s="113"/>
      <c r="DZQ2611" s="113"/>
      <c r="DZR2611" s="113"/>
      <c r="DZS2611" s="113"/>
      <c r="DZT2611" s="113"/>
      <c r="DZU2611" s="113"/>
      <c r="DZV2611" s="113"/>
      <c r="DZW2611" s="113"/>
      <c r="DZX2611" s="113"/>
      <c r="DZY2611" s="113"/>
      <c r="DZZ2611" s="113"/>
      <c r="EAA2611" s="113"/>
      <c r="EAB2611" s="113"/>
      <c r="EAC2611" s="113"/>
      <c r="EAD2611" s="113"/>
      <c r="EAE2611" s="113"/>
      <c r="EAF2611" s="113"/>
      <c r="EAG2611" s="113"/>
      <c r="EAH2611" s="113"/>
      <c r="EAI2611" s="113"/>
      <c r="EAJ2611" s="113"/>
      <c r="EAK2611" s="113"/>
      <c r="EAL2611" s="113"/>
      <c r="EAM2611" s="113"/>
      <c r="EAN2611" s="113"/>
      <c r="EAO2611" s="113"/>
      <c r="EAP2611" s="113"/>
      <c r="EAQ2611" s="113"/>
      <c r="EAR2611" s="113"/>
      <c r="EAS2611" s="113"/>
      <c r="EAT2611" s="113"/>
      <c r="EAU2611" s="113"/>
      <c r="EAV2611" s="113"/>
      <c r="EAW2611" s="113"/>
      <c r="EAX2611" s="113"/>
      <c r="EAY2611" s="113"/>
      <c r="EAZ2611" s="113"/>
      <c r="EBA2611" s="113"/>
      <c r="EBB2611" s="113"/>
      <c r="EBC2611" s="113"/>
      <c r="EBD2611" s="113"/>
      <c r="EBE2611" s="113"/>
      <c r="EBF2611" s="113"/>
      <c r="EBG2611" s="113"/>
      <c r="EBH2611" s="113"/>
      <c r="EBI2611" s="113"/>
      <c r="EBJ2611" s="113"/>
      <c r="EBK2611" s="113"/>
      <c r="EBL2611" s="113"/>
      <c r="EBM2611" s="113"/>
      <c r="EBN2611" s="113"/>
      <c r="EBO2611" s="113"/>
      <c r="EBP2611" s="113"/>
      <c r="EBQ2611" s="113"/>
      <c r="EBR2611" s="113"/>
      <c r="EBS2611" s="113"/>
      <c r="EBT2611" s="113"/>
      <c r="EBU2611" s="113"/>
      <c r="EBV2611" s="113"/>
      <c r="EBW2611" s="113"/>
      <c r="EBX2611" s="113"/>
      <c r="EBY2611" s="113"/>
      <c r="EBZ2611" s="113"/>
      <c r="ECA2611" s="113"/>
      <c r="ECB2611" s="113"/>
      <c r="ECC2611" s="113"/>
      <c r="ECD2611" s="113"/>
      <c r="ECE2611" s="113"/>
      <c r="ECF2611" s="113"/>
      <c r="ECG2611" s="113"/>
      <c r="ECH2611" s="113"/>
      <c r="ECI2611" s="113"/>
      <c r="ECJ2611" s="113"/>
      <c r="ECK2611" s="113"/>
      <c r="ECL2611" s="113"/>
      <c r="ECM2611" s="113"/>
      <c r="ECN2611" s="113"/>
      <c r="ECO2611" s="113"/>
      <c r="ECP2611" s="113"/>
      <c r="ECQ2611" s="113"/>
      <c r="ECR2611" s="113"/>
      <c r="ECS2611" s="113"/>
      <c r="ECT2611" s="113"/>
      <c r="ECU2611" s="113"/>
      <c r="ECV2611" s="113"/>
      <c r="ECW2611" s="113"/>
      <c r="ECX2611" s="113"/>
      <c r="ECY2611" s="113"/>
      <c r="ECZ2611" s="113"/>
      <c r="EDA2611" s="113"/>
      <c r="EDB2611" s="113"/>
      <c r="EDC2611" s="113"/>
      <c r="EDD2611" s="113"/>
      <c r="EDE2611" s="113"/>
      <c r="EDF2611" s="113"/>
      <c r="EDG2611" s="113"/>
      <c r="EDH2611" s="113"/>
      <c r="EDI2611" s="113"/>
      <c r="EDJ2611" s="113"/>
      <c r="EDK2611" s="113"/>
      <c r="EDL2611" s="113"/>
      <c r="EDM2611" s="113"/>
      <c r="EDN2611" s="113"/>
      <c r="EDO2611" s="113"/>
      <c r="EDP2611" s="113"/>
      <c r="EDQ2611" s="113"/>
      <c r="EDR2611" s="113"/>
      <c r="EDS2611" s="113"/>
      <c r="EDT2611" s="113"/>
      <c r="EDU2611" s="113"/>
      <c r="EDV2611" s="113"/>
      <c r="EDW2611" s="113"/>
      <c r="EDX2611" s="113"/>
      <c r="EDY2611" s="113"/>
      <c r="EDZ2611" s="113"/>
      <c r="EEA2611" s="113"/>
      <c r="EEB2611" s="113"/>
      <c r="EEC2611" s="113"/>
      <c r="EED2611" s="113"/>
      <c r="EEE2611" s="113"/>
      <c r="EEF2611" s="113"/>
      <c r="EEG2611" s="113"/>
      <c r="EEH2611" s="113"/>
      <c r="EEI2611" s="113"/>
      <c r="EEJ2611" s="113"/>
      <c r="EEK2611" s="113"/>
      <c r="EEL2611" s="113"/>
      <c r="EEM2611" s="113"/>
      <c r="EEN2611" s="113"/>
      <c r="EEO2611" s="113"/>
      <c r="EEP2611" s="113"/>
      <c r="EEQ2611" s="113"/>
      <c r="EER2611" s="113"/>
      <c r="EES2611" s="113"/>
      <c r="EET2611" s="113"/>
      <c r="EEU2611" s="113"/>
      <c r="EEV2611" s="113"/>
      <c r="EEW2611" s="113"/>
      <c r="EEX2611" s="113"/>
      <c r="EEY2611" s="113"/>
      <c r="EEZ2611" s="113"/>
      <c r="EFA2611" s="113"/>
      <c r="EFB2611" s="113"/>
      <c r="EFC2611" s="113"/>
      <c r="EFD2611" s="113"/>
      <c r="EFE2611" s="113"/>
      <c r="EFF2611" s="113"/>
      <c r="EFG2611" s="113"/>
      <c r="EFH2611" s="113"/>
      <c r="EFI2611" s="113"/>
      <c r="EFJ2611" s="113"/>
      <c r="EFK2611" s="113"/>
      <c r="EFL2611" s="113"/>
      <c r="EFM2611" s="113"/>
      <c r="EFN2611" s="113"/>
      <c r="EFO2611" s="113"/>
      <c r="EFP2611" s="113"/>
      <c r="EFQ2611" s="113"/>
      <c r="EFR2611" s="113"/>
      <c r="EFS2611" s="113"/>
      <c r="EFT2611" s="113"/>
      <c r="EFU2611" s="113"/>
      <c r="EFV2611" s="113"/>
      <c r="EFW2611" s="113"/>
      <c r="EFX2611" s="113"/>
      <c r="EFY2611" s="113"/>
      <c r="EFZ2611" s="113"/>
      <c r="EGA2611" s="113"/>
      <c r="EGB2611" s="113"/>
      <c r="EGC2611" s="113"/>
      <c r="EGD2611" s="113"/>
      <c r="EGE2611" s="113"/>
      <c r="EGF2611" s="113"/>
      <c r="EGG2611" s="113"/>
      <c r="EGH2611" s="113"/>
      <c r="EGI2611" s="113"/>
      <c r="EGJ2611" s="113"/>
      <c r="EGK2611" s="113"/>
      <c r="EGL2611" s="113"/>
      <c r="EGM2611" s="113"/>
      <c r="EGN2611" s="113"/>
      <c r="EGO2611" s="113"/>
      <c r="EGP2611" s="113"/>
      <c r="EGQ2611" s="113"/>
      <c r="EGR2611" s="113"/>
      <c r="EGS2611" s="113"/>
      <c r="EGT2611" s="113"/>
      <c r="EGU2611" s="113"/>
      <c r="EGV2611" s="113"/>
      <c r="EGW2611" s="113"/>
      <c r="EGX2611" s="113"/>
      <c r="EGY2611" s="113"/>
      <c r="EGZ2611" s="113"/>
      <c r="EHA2611" s="113"/>
      <c r="EHB2611" s="113"/>
      <c r="EHC2611" s="113"/>
      <c r="EHD2611" s="113"/>
      <c r="EHE2611" s="113"/>
      <c r="EHF2611" s="113"/>
      <c r="EHG2611" s="113"/>
      <c r="EHH2611" s="113"/>
      <c r="EHI2611" s="113"/>
      <c r="EHJ2611" s="113"/>
      <c r="EHK2611" s="113"/>
      <c r="EHL2611" s="113"/>
      <c r="EHM2611" s="113"/>
      <c r="EHN2611" s="113"/>
      <c r="EHO2611" s="113"/>
      <c r="EHP2611" s="113"/>
      <c r="EHQ2611" s="113"/>
      <c r="EHR2611" s="113"/>
      <c r="EHS2611" s="113"/>
      <c r="EHT2611" s="113"/>
      <c r="EHU2611" s="113"/>
      <c r="EHV2611" s="113"/>
      <c r="EHW2611" s="113"/>
      <c r="EHX2611" s="113"/>
      <c r="EHY2611" s="113"/>
      <c r="EHZ2611" s="113"/>
      <c r="EIA2611" s="113"/>
      <c r="EIB2611" s="113"/>
      <c r="EIC2611" s="113"/>
      <c r="EID2611" s="113"/>
      <c r="EIE2611" s="113"/>
      <c r="EIF2611" s="113"/>
      <c r="EIG2611" s="113"/>
      <c r="EIH2611" s="113"/>
      <c r="EII2611" s="113"/>
      <c r="EIJ2611" s="113"/>
      <c r="EIK2611" s="113"/>
      <c r="EIL2611" s="113"/>
      <c r="EIM2611" s="113"/>
      <c r="EIN2611" s="113"/>
      <c r="EIO2611" s="113"/>
      <c r="EIP2611" s="113"/>
      <c r="EIQ2611" s="113"/>
      <c r="EIR2611" s="113"/>
      <c r="EIS2611" s="113"/>
      <c r="EIT2611" s="113"/>
      <c r="EIU2611" s="113"/>
      <c r="EIV2611" s="113"/>
      <c r="EIW2611" s="113"/>
      <c r="EIX2611" s="113"/>
      <c r="EIY2611" s="113"/>
      <c r="EIZ2611" s="113"/>
      <c r="EJA2611" s="113"/>
      <c r="EJB2611" s="113"/>
      <c r="EJC2611" s="113"/>
      <c r="EJD2611" s="113"/>
      <c r="EJE2611" s="113"/>
      <c r="EJF2611" s="113"/>
      <c r="EJG2611" s="113"/>
      <c r="EJH2611" s="113"/>
      <c r="EJI2611" s="113"/>
      <c r="EJJ2611" s="113"/>
      <c r="EJK2611" s="113"/>
      <c r="EJL2611" s="113"/>
      <c r="EJM2611" s="113"/>
      <c r="EJN2611" s="113"/>
      <c r="EJO2611" s="113"/>
      <c r="EJP2611" s="113"/>
      <c r="EJQ2611" s="113"/>
      <c r="EJR2611" s="113"/>
      <c r="EJS2611" s="113"/>
      <c r="EJT2611" s="113"/>
      <c r="EJU2611" s="113"/>
      <c r="EJV2611" s="113"/>
      <c r="EJW2611" s="113"/>
      <c r="EJX2611" s="113"/>
      <c r="EJY2611" s="113"/>
      <c r="EJZ2611" s="113"/>
      <c r="EKA2611" s="113"/>
      <c r="EKB2611" s="113"/>
      <c r="EKC2611" s="113"/>
      <c r="EKD2611" s="113"/>
      <c r="EKE2611" s="113"/>
      <c r="EKF2611" s="113"/>
      <c r="EKG2611" s="113"/>
      <c r="EKH2611" s="113"/>
      <c r="EKI2611" s="113"/>
      <c r="EKJ2611" s="113"/>
      <c r="EKK2611" s="113"/>
      <c r="EKL2611" s="113"/>
      <c r="EKM2611" s="113"/>
      <c r="EKN2611" s="113"/>
      <c r="EKO2611" s="113"/>
      <c r="EKP2611" s="113"/>
      <c r="EKQ2611" s="113"/>
      <c r="EKR2611" s="113"/>
      <c r="EKS2611" s="113"/>
      <c r="EKT2611" s="113"/>
      <c r="EKU2611" s="113"/>
      <c r="EKV2611" s="113"/>
      <c r="EKW2611" s="113"/>
      <c r="EKX2611" s="113"/>
      <c r="EKY2611" s="113"/>
      <c r="EKZ2611" s="113"/>
      <c r="ELA2611" s="113"/>
      <c r="ELB2611" s="113"/>
      <c r="ELC2611" s="113"/>
      <c r="ELD2611" s="113"/>
      <c r="ELE2611" s="113"/>
      <c r="ELF2611" s="113"/>
      <c r="ELG2611" s="113"/>
      <c r="ELH2611" s="113"/>
      <c r="ELI2611" s="113"/>
      <c r="ELJ2611" s="113"/>
      <c r="ELK2611" s="113"/>
      <c r="ELL2611" s="113"/>
      <c r="ELM2611" s="113"/>
      <c r="ELN2611" s="113"/>
      <c r="ELO2611" s="113"/>
      <c r="ELP2611" s="113"/>
      <c r="ELQ2611" s="113"/>
      <c r="ELR2611" s="113"/>
      <c r="ELS2611" s="113"/>
      <c r="ELT2611" s="113"/>
      <c r="ELU2611" s="113"/>
      <c r="ELV2611" s="113"/>
      <c r="ELW2611" s="113"/>
      <c r="ELX2611" s="113"/>
      <c r="ELY2611" s="113"/>
      <c r="ELZ2611" s="113"/>
      <c r="EMA2611" s="113"/>
      <c r="EMB2611" s="113"/>
      <c r="EMC2611" s="113"/>
      <c r="EMD2611" s="113"/>
      <c r="EME2611" s="113"/>
      <c r="EMF2611" s="113"/>
      <c r="EMG2611" s="113"/>
      <c r="EMH2611" s="113"/>
      <c r="EMI2611" s="113"/>
      <c r="EMJ2611" s="113"/>
      <c r="EMK2611" s="113"/>
      <c r="EML2611" s="113"/>
      <c r="EMM2611" s="113"/>
      <c r="EMN2611" s="113"/>
      <c r="EMO2611" s="113"/>
      <c r="EMP2611" s="113"/>
      <c r="EMQ2611" s="113"/>
      <c r="EMR2611" s="113"/>
      <c r="EMS2611" s="113"/>
      <c r="EMT2611" s="113"/>
      <c r="EMU2611" s="113"/>
      <c r="EMV2611" s="113"/>
      <c r="EMW2611" s="113"/>
      <c r="EMX2611" s="113"/>
      <c r="EMY2611" s="113"/>
      <c r="EMZ2611" s="113"/>
      <c r="ENA2611" s="113"/>
      <c r="ENB2611" s="113"/>
      <c r="ENC2611" s="113"/>
      <c r="END2611" s="113"/>
      <c r="ENE2611" s="113"/>
      <c r="ENF2611" s="113"/>
      <c r="ENG2611" s="113"/>
      <c r="ENH2611" s="113"/>
      <c r="ENI2611" s="113"/>
      <c r="ENJ2611" s="113"/>
      <c r="ENK2611" s="113"/>
      <c r="ENL2611" s="113"/>
      <c r="ENM2611" s="113"/>
      <c r="ENN2611" s="113"/>
      <c r="ENO2611" s="113"/>
      <c r="ENP2611" s="113"/>
      <c r="ENQ2611" s="113"/>
      <c r="ENR2611" s="113"/>
      <c r="ENS2611" s="113"/>
      <c r="ENT2611" s="113"/>
      <c r="ENU2611" s="113"/>
      <c r="ENV2611" s="113"/>
      <c r="ENW2611" s="113"/>
      <c r="ENX2611" s="113"/>
      <c r="ENY2611" s="113"/>
      <c r="ENZ2611" s="113"/>
      <c r="EOA2611" s="113"/>
      <c r="EOB2611" s="113"/>
      <c r="EOC2611" s="113"/>
      <c r="EOD2611" s="113"/>
      <c r="EOE2611" s="113"/>
      <c r="EOF2611" s="113"/>
      <c r="EOG2611" s="113"/>
      <c r="EOH2611" s="113"/>
      <c r="EOI2611" s="113"/>
      <c r="EOJ2611" s="113"/>
      <c r="EOK2611" s="113"/>
      <c r="EOL2611" s="113"/>
      <c r="EOM2611" s="113"/>
      <c r="EON2611" s="113"/>
      <c r="EOO2611" s="113"/>
      <c r="EOP2611" s="113"/>
      <c r="EOQ2611" s="113"/>
      <c r="EOR2611" s="113"/>
      <c r="EOS2611" s="113"/>
      <c r="EOT2611" s="113"/>
      <c r="EOU2611" s="113"/>
      <c r="EOV2611" s="113"/>
      <c r="EOW2611" s="113"/>
      <c r="EOX2611" s="113"/>
      <c r="EOY2611" s="113"/>
      <c r="EOZ2611" s="113"/>
      <c r="EPA2611" s="113"/>
      <c r="EPB2611" s="113"/>
      <c r="EPC2611" s="113"/>
      <c r="EPD2611" s="113"/>
      <c r="EPE2611" s="113"/>
      <c r="EPF2611" s="113"/>
      <c r="EPG2611" s="113"/>
      <c r="EPH2611" s="113"/>
      <c r="EPI2611" s="113"/>
      <c r="EPJ2611" s="113"/>
      <c r="EPK2611" s="113"/>
      <c r="EPL2611" s="113"/>
      <c r="EPM2611" s="113"/>
      <c r="EPN2611" s="113"/>
      <c r="EPO2611" s="113"/>
      <c r="EPP2611" s="113"/>
      <c r="EPQ2611" s="113"/>
      <c r="EPR2611" s="113"/>
      <c r="EPS2611" s="113"/>
      <c r="EPT2611" s="113"/>
      <c r="EPU2611" s="113"/>
      <c r="EPV2611" s="113"/>
      <c r="EPW2611" s="113"/>
      <c r="EPX2611" s="113"/>
      <c r="EPY2611" s="113"/>
      <c r="EPZ2611" s="113"/>
      <c r="EQA2611" s="113"/>
      <c r="EQB2611" s="113"/>
      <c r="EQC2611" s="113"/>
      <c r="EQD2611" s="113"/>
      <c r="EQE2611" s="113"/>
      <c r="EQF2611" s="113"/>
      <c r="EQG2611" s="113"/>
      <c r="EQH2611" s="113"/>
      <c r="EQI2611" s="113"/>
      <c r="EQJ2611" s="113"/>
      <c r="EQK2611" s="113"/>
      <c r="EQL2611" s="113"/>
      <c r="EQM2611" s="113"/>
      <c r="EQN2611" s="113"/>
      <c r="EQO2611" s="113"/>
      <c r="EQP2611" s="113"/>
      <c r="EQQ2611" s="113"/>
      <c r="EQR2611" s="113"/>
      <c r="EQS2611" s="113"/>
      <c r="EQT2611" s="113"/>
      <c r="EQU2611" s="113"/>
      <c r="EQV2611" s="113"/>
      <c r="EQW2611" s="113"/>
      <c r="EQX2611" s="113"/>
      <c r="EQY2611" s="113"/>
      <c r="EQZ2611" s="113"/>
      <c r="ERA2611" s="113"/>
      <c r="ERB2611" s="113"/>
      <c r="ERC2611" s="113"/>
      <c r="ERD2611" s="113"/>
      <c r="ERE2611" s="113"/>
      <c r="ERF2611" s="113"/>
      <c r="ERG2611" s="113"/>
      <c r="ERH2611" s="113"/>
      <c r="ERI2611" s="113"/>
      <c r="ERJ2611" s="113"/>
      <c r="ERK2611" s="113"/>
      <c r="ERL2611" s="113"/>
      <c r="ERM2611" s="113"/>
      <c r="ERN2611" s="113"/>
      <c r="ERO2611" s="113"/>
      <c r="ERP2611" s="113"/>
      <c r="ERQ2611" s="113"/>
      <c r="ERR2611" s="113"/>
      <c r="ERS2611" s="113"/>
      <c r="ERT2611" s="113"/>
      <c r="ERU2611" s="113"/>
      <c r="ERV2611" s="113"/>
      <c r="ERW2611" s="113"/>
      <c r="ERX2611" s="113"/>
      <c r="ERY2611" s="113"/>
      <c r="ERZ2611" s="113"/>
      <c r="ESA2611" s="113"/>
      <c r="ESB2611" s="113"/>
      <c r="ESC2611" s="113"/>
      <c r="ESD2611" s="113"/>
      <c r="ESE2611" s="113"/>
      <c r="ESF2611" s="113"/>
      <c r="ESG2611" s="113"/>
      <c r="ESH2611" s="113"/>
      <c r="ESI2611" s="113"/>
      <c r="ESJ2611" s="113"/>
      <c r="ESK2611" s="113"/>
      <c r="ESL2611" s="113"/>
      <c r="ESM2611" s="113"/>
      <c r="ESN2611" s="113"/>
      <c r="ESO2611" s="113"/>
      <c r="ESP2611" s="113"/>
      <c r="ESQ2611" s="113"/>
      <c r="ESR2611" s="113"/>
      <c r="ESS2611" s="113"/>
      <c r="EST2611" s="113"/>
      <c r="ESU2611" s="113"/>
      <c r="ESV2611" s="113"/>
      <c r="ESW2611" s="113"/>
      <c r="ESX2611" s="113"/>
      <c r="ESY2611" s="113"/>
      <c r="ESZ2611" s="113"/>
      <c r="ETA2611" s="113"/>
      <c r="ETB2611" s="113"/>
      <c r="ETC2611" s="113"/>
      <c r="ETD2611" s="113"/>
      <c r="ETE2611" s="113"/>
      <c r="ETF2611" s="113"/>
      <c r="ETG2611" s="113"/>
      <c r="ETH2611" s="113"/>
      <c r="ETI2611" s="113"/>
      <c r="ETJ2611" s="113"/>
      <c r="ETK2611" s="113"/>
      <c r="ETL2611" s="113"/>
      <c r="ETM2611" s="113"/>
      <c r="ETN2611" s="113"/>
      <c r="ETO2611" s="113"/>
      <c r="ETP2611" s="113"/>
      <c r="ETQ2611" s="113"/>
      <c r="ETR2611" s="113"/>
      <c r="ETS2611" s="113"/>
      <c r="ETT2611" s="113"/>
      <c r="ETU2611" s="113"/>
      <c r="ETV2611" s="113"/>
      <c r="ETW2611" s="113"/>
      <c r="ETX2611" s="113"/>
      <c r="ETY2611" s="113"/>
      <c r="ETZ2611" s="113"/>
      <c r="EUA2611" s="113"/>
      <c r="EUB2611" s="113"/>
      <c r="EUC2611" s="113"/>
      <c r="EUD2611" s="113"/>
      <c r="EUE2611" s="113"/>
      <c r="EUF2611" s="113"/>
      <c r="EUG2611" s="113"/>
      <c r="EUH2611" s="113"/>
      <c r="EUI2611" s="113"/>
      <c r="EUJ2611" s="113"/>
      <c r="EUK2611" s="113"/>
      <c r="EUL2611" s="113"/>
      <c r="EUM2611" s="113"/>
      <c r="EUN2611" s="113"/>
      <c r="EUO2611" s="113"/>
      <c r="EUP2611" s="113"/>
      <c r="EUQ2611" s="113"/>
      <c r="EUR2611" s="113"/>
      <c r="EUS2611" s="113"/>
      <c r="EUT2611" s="113"/>
      <c r="EUU2611" s="113"/>
      <c r="EUV2611" s="113"/>
      <c r="EUW2611" s="113"/>
      <c r="EUX2611" s="113"/>
      <c r="EUY2611" s="113"/>
      <c r="EUZ2611" s="113"/>
      <c r="EVA2611" s="113"/>
      <c r="EVB2611" s="113"/>
      <c r="EVC2611" s="113"/>
      <c r="EVD2611" s="113"/>
      <c r="EVE2611" s="113"/>
      <c r="EVF2611" s="113"/>
      <c r="EVG2611" s="113"/>
      <c r="EVH2611" s="113"/>
      <c r="EVI2611" s="113"/>
      <c r="EVJ2611" s="113"/>
      <c r="EVK2611" s="113"/>
      <c r="EVL2611" s="113"/>
      <c r="EVM2611" s="113"/>
      <c r="EVN2611" s="113"/>
      <c r="EVO2611" s="113"/>
      <c r="EVP2611" s="113"/>
      <c r="EVQ2611" s="113"/>
      <c r="EVR2611" s="113"/>
      <c r="EVS2611" s="113"/>
      <c r="EVT2611" s="113"/>
      <c r="EVU2611" s="113"/>
      <c r="EVV2611" s="113"/>
      <c r="EVW2611" s="113"/>
      <c r="EVX2611" s="113"/>
      <c r="EVY2611" s="113"/>
      <c r="EVZ2611" s="113"/>
      <c r="EWA2611" s="113"/>
      <c r="EWB2611" s="113"/>
      <c r="EWC2611" s="113"/>
      <c r="EWD2611" s="113"/>
      <c r="EWE2611" s="113"/>
      <c r="EWF2611" s="113"/>
      <c r="EWG2611" s="113"/>
      <c r="EWH2611" s="113"/>
      <c r="EWI2611" s="113"/>
      <c r="EWJ2611" s="113"/>
      <c r="EWK2611" s="113"/>
      <c r="EWL2611" s="113"/>
      <c r="EWM2611" s="113"/>
      <c r="EWN2611" s="113"/>
      <c r="EWO2611" s="113"/>
      <c r="EWP2611" s="113"/>
      <c r="EWQ2611" s="113"/>
      <c r="EWR2611" s="113"/>
      <c r="EWS2611" s="113"/>
      <c r="EWT2611" s="113"/>
      <c r="EWU2611" s="113"/>
      <c r="EWV2611" s="113"/>
      <c r="EWW2611" s="113"/>
      <c r="EWX2611" s="113"/>
      <c r="EWY2611" s="113"/>
      <c r="EWZ2611" s="113"/>
      <c r="EXA2611" s="113"/>
      <c r="EXB2611" s="113"/>
      <c r="EXC2611" s="113"/>
      <c r="EXD2611" s="113"/>
      <c r="EXE2611" s="113"/>
      <c r="EXF2611" s="113"/>
      <c r="EXG2611" s="113"/>
      <c r="EXH2611" s="113"/>
      <c r="EXI2611" s="113"/>
      <c r="EXJ2611" s="113"/>
      <c r="EXK2611" s="113"/>
      <c r="EXL2611" s="113"/>
      <c r="EXM2611" s="113"/>
      <c r="EXN2611" s="113"/>
      <c r="EXO2611" s="113"/>
      <c r="EXP2611" s="113"/>
      <c r="EXQ2611" s="113"/>
      <c r="EXR2611" s="113"/>
      <c r="EXS2611" s="113"/>
      <c r="EXT2611" s="113"/>
      <c r="EXU2611" s="113"/>
      <c r="EXV2611" s="113"/>
      <c r="EXW2611" s="113"/>
      <c r="EXX2611" s="113"/>
      <c r="EXY2611" s="113"/>
      <c r="EXZ2611" s="113"/>
      <c r="EYA2611" s="113"/>
      <c r="EYB2611" s="113"/>
      <c r="EYC2611" s="113"/>
      <c r="EYD2611" s="113"/>
      <c r="EYE2611" s="113"/>
      <c r="EYF2611" s="113"/>
      <c r="EYG2611" s="113"/>
      <c r="EYH2611" s="113"/>
      <c r="EYI2611" s="113"/>
      <c r="EYJ2611" s="113"/>
      <c r="EYK2611" s="113"/>
      <c r="EYL2611" s="113"/>
      <c r="EYM2611" s="113"/>
      <c r="EYN2611" s="113"/>
      <c r="EYO2611" s="113"/>
      <c r="EYP2611" s="113"/>
      <c r="EYQ2611" s="113"/>
      <c r="EYR2611" s="113"/>
      <c r="EYS2611" s="113"/>
      <c r="EYT2611" s="113"/>
      <c r="EYU2611" s="113"/>
      <c r="EYV2611" s="113"/>
      <c r="EYW2611" s="113"/>
      <c r="EYX2611" s="113"/>
      <c r="EYY2611" s="113"/>
      <c r="EYZ2611" s="113"/>
      <c r="EZA2611" s="113"/>
      <c r="EZB2611" s="113"/>
      <c r="EZC2611" s="113"/>
      <c r="EZD2611" s="113"/>
      <c r="EZE2611" s="113"/>
      <c r="EZF2611" s="113"/>
      <c r="EZG2611" s="113"/>
      <c r="EZH2611" s="113"/>
      <c r="EZI2611" s="113"/>
      <c r="EZJ2611" s="113"/>
      <c r="EZK2611" s="113"/>
      <c r="EZL2611" s="113"/>
      <c r="EZM2611" s="113"/>
      <c r="EZN2611" s="113"/>
      <c r="EZO2611" s="113"/>
      <c r="EZP2611" s="113"/>
      <c r="EZQ2611" s="113"/>
      <c r="EZR2611" s="113"/>
      <c r="EZS2611" s="113"/>
      <c r="EZT2611" s="113"/>
      <c r="EZU2611" s="113"/>
      <c r="EZV2611" s="113"/>
      <c r="EZW2611" s="113"/>
      <c r="EZX2611" s="113"/>
      <c r="EZY2611" s="113"/>
      <c r="EZZ2611" s="113"/>
      <c r="FAA2611" s="113"/>
      <c r="FAB2611" s="113"/>
      <c r="FAC2611" s="113"/>
      <c r="FAD2611" s="113"/>
      <c r="FAE2611" s="113"/>
      <c r="FAF2611" s="113"/>
      <c r="FAG2611" s="113"/>
      <c r="FAH2611" s="113"/>
      <c r="FAI2611" s="113"/>
      <c r="FAJ2611" s="113"/>
      <c r="FAK2611" s="113"/>
      <c r="FAL2611" s="113"/>
      <c r="FAM2611" s="113"/>
      <c r="FAN2611" s="113"/>
      <c r="FAO2611" s="113"/>
      <c r="FAP2611" s="113"/>
      <c r="FAQ2611" s="113"/>
      <c r="FAR2611" s="113"/>
      <c r="FAS2611" s="113"/>
      <c r="FAT2611" s="113"/>
      <c r="FAU2611" s="113"/>
      <c r="FAV2611" s="113"/>
      <c r="FAW2611" s="113"/>
      <c r="FAX2611" s="113"/>
      <c r="FAY2611" s="113"/>
      <c r="FAZ2611" s="113"/>
      <c r="FBA2611" s="113"/>
      <c r="FBB2611" s="113"/>
      <c r="FBC2611" s="113"/>
      <c r="FBD2611" s="113"/>
      <c r="FBE2611" s="113"/>
      <c r="FBF2611" s="113"/>
      <c r="FBG2611" s="113"/>
      <c r="FBH2611" s="113"/>
      <c r="FBI2611" s="113"/>
      <c r="FBJ2611" s="113"/>
      <c r="FBK2611" s="113"/>
      <c r="FBL2611" s="113"/>
      <c r="FBM2611" s="113"/>
      <c r="FBN2611" s="113"/>
      <c r="FBO2611" s="113"/>
      <c r="FBP2611" s="113"/>
      <c r="FBQ2611" s="113"/>
      <c r="FBR2611" s="113"/>
      <c r="FBS2611" s="113"/>
      <c r="FBT2611" s="113"/>
      <c r="FBU2611" s="113"/>
      <c r="FBV2611" s="113"/>
      <c r="FBW2611" s="113"/>
      <c r="FBX2611" s="113"/>
      <c r="FBY2611" s="113"/>
      <c r="FBZ2611" s="113"/>
      <c r="FCA2611" s="113"/>
      <c r="FCB2611" s="113"/>
      <c r="FCC2611" s="113"/>
      <c r="FCD2611" s="113"/>
      <c r="FCE2611" s="113"/>
      <c r="FCF2611" s="113"/>
      <c r="FCG2611" s="113"/>
      <c r="FCH2611" s="113"/>
      <c r="FCI2611" s="113"/>
      <c r="FCJ2611" s="113"/>
      <c r="FCK2611" s="113"/>
      <c r="FCL2611" s="113"/>
      <c r="FCM2611" s="113"/>
      <c r="FCN2611" s="113"/>
      <c r="FCO2611" s="113"/>
      <c r="FCP2611" s="113"/>
      <c r="FCQ2611" s="113"/>
      <c r="FCR2611" s="113"/>
      <c r="FCS2611" s="113"/>
      <c r="FCT2611" s="113"/>
      <c r="FCU2611" s="113"/>
      <c r="FCV2611" s="113"/>
      <c r="FCW2611" s="113"/>
      <c r="FCX2611" s="113"/>
      <c r="FCY2611" s="113"/>
      <c r="FCZ2611" s="113"/>
      <c r="FDA2611" s="113"/>
      <c r="FDB2611" s="113"/>
      <c r="FDC2611" s="113"/>
      <c r="FDD2611" s="113"/>
      <c r="FDE2611" s="113"/>
      <c r="FDF2611" s="113"/>
      <c r="FDG2611" s="113"/>
      <c r="FDH2611" s="113"/>
      <c r="FDI2611" s="113"/>
      <c r="FDJ2611" s="113"/>
      <c r="FDK2611" s="113"/>
      <c r="FDL2611" s="113"/>
      <c r="FDM2611" s="113"/>
      <c r="FDN2611" s="113"/>
      <c r="FDO2611" s="113"/>
      <c r="FDP2611" s="113"/>
      <c r="FDQ2611" s="113"/>
      <c r="FDR2611" s="113"/>
      <c r="FDS2611" s="113"/>
      <c r="FDT2611" s="113"/>
      <c r="FDU2611" s="113"/>
      <c r="FDV2611" s="113"/>
      <c r="FDW2611" s="113"/>
      <c r="FDX2611" s="113"/>
      <c r="FDY2611" s="113"/>
      <c r="FDZ2611" s="113"/>
      <c r="FEA2611" s="113"/>
      <c r="FEB2611" s="113"/>
      <c r="FEC2611" s="113"/>
      <c r="FED2611" s="113"/>
      <c r="FEE2611" s="113"/>
      <c r="FEF2611" s="113"/>
      <c r="FEG2611" s="113"/>
      <c r="FEH2611" s="113"/>
      <c r="FEI2611" s="113"/>
      <c r="FEJ2611" s="113"/>
      <c r="FEK2611" s="113"/>
      <c r="FEL2611" s="113"/>
      <c r="FEM2611" s="113"/>
      <c r="FEN2611" s="113"/>
      <c r="FEO2611" s="113"/>
      <c r="FEP2611" s="113"/>
      <c r="FEQ2611" s="113"/>
      <c r="FER2611" s="113"/>
      <c r="FES2611" s="113"/>
      <c r="FET2611" s="113"/>
      <c r="FEU2611" s="113"/>
      <c r="FEV2611" s="113"/>
      <c r="FEW2611" s="113"/>
      <c r="FEX2611" s="113"/>
      <c r="FEY2611" s="113"/>
      <c r="FEZ2611" s="113"/>
      <c r="FFA2611" s="113"/>
      <c r="FFB2611" s="113"/>
      <c r="FFC2611" s="113"/>
      <c r="FFD2611" s="113"/>
      <c r="FFE2611" s="113"/>
      <c r="FFF2611" s="113"/>
      <c r="FFG2611" s="113"/>
      <c r="FFH2611" s="113"/>
      <c r="FFI2611" s="113"/>
      <c r="FFJ2611" s="113"/>
      <c r="FFK2611" s="113"/>
      <c r="FFL2611" s="113"/>
      <c r="FFM2611" s="113"/>
      <c r="FFN2611" s="113"/>
      <c r="FFO2611" s="113"/>
      <c r="FFP2611" s="113"/>
      <c r="FFQ2611" s="113"/>
      <c r="FFR2611" s="113"/>
      <c r="FFS2611" s="113"/>
      <c r="FFT2611" s="113"/>
      <c r="FFU2611" s="113"/>
      <c r="FFV2611" s="113"/>
      <c r="FFW2611" s="113"/>
      <c r="FFX2611" s="113"/>
      <c r="FFY2611" s="113"/>
      <c r="FFZ2611" s="113"/>
      <c r="FGA2611" s="113"/>
      <c r="FGB2611" s="113"/>
      <c r="FGC2611" s="113"/>
      <c r="FGD2611" s="113"/>
      <c r="FGE2611" s="113"/>
      <c r="FGF2611" s="113"/>
      <c r="FGG2611" s="113"/>
      <c r="FGH2611" s="113"/>
      <c r="FGI2611" s="113"/>
      <c r="FGJ2611" s="113"/>
      <c r="FGK2611" s="113"/>
      <c r="FGL2611" s="113"/>
      <c r="FGM2611" s="113"/>
      <c r="FGN2611" s="113"/>
      <c r="FGO2611" s="113"/>
      <c r="FGP2611" s="113"/>
      <c r="FGQ2611" s="113"/>
      <c r="FGR2611" s="113"/>
      <c r="FGS2611" s="113"/>
      <c r="FGT2611" s="113"/>
      <c r="FGU2611" s="113"/>
      <c r="FGV2611" s="113"/>
      <c r="FGW2611" s="113"/>
      <c r="FGX2611" s="113"/>
      <c r="FGY2611" s="113"/>
      <c r="FGZ2611" s="113"/>
      <c r="FHA2611" s="113"/>
      <c r="FHB2611" s="113"/>
      <c r="FHC2611" s="113"/>
      <c r="FHD2611" s="113"/>
      <c r="FHE2611" s="113"/>
      <c r="FHF2611" s="113"/>
      <c r="FHG2611" s="113"/>
      <c r="FHH2611" s="113"/>
      <c r="FHI2611" s="113"/>
      <c r="FHJ2611" s="113"/>
      <c r="FHK2611" s="113"/>
      <c r="FHL2611" s="113"/>
      <c r="FHM2611" s="113"/>
      <c r="FHN2611" s="113"/>
      <c r="FHO2611" s="113"/>
      <c r="FHP2611" s="113"/>
      <c r="FHQ2611" s="113"/>
      <c r="FHR2611" s="113"/>
      <c r="FHS2611" s="113"/>
      <c r="FHT2611" s="113"/>
      <c r="FHU2611" s="113"/>
      <c r="FHV2611" s="113"/>
      <c r="FHW2611" s="113"/>
      <c r="FHX2611" s="113"/>
      <c r="FHY2611" s="113"/>
      <c r="FHZ2611" s="113"/>
      <c r="FIA2611" s="113"/>
      <c r="FIB2611" s="113"/>
      <c r="FIC2611" s="113"/>
      <c r="FID2611" s="113"/>
      <c r="FIE2611" s="113"/>
      <c r="FIF2611" s="113"/>
      <c r="FIG2611" s="113"/>
      <c r="FIH2611" s="113"/>
      <c r="FII2611" s="113"/>
      <c r="FIJ2611" s="113"/>
      <c r="FIK2611" s="113"/>
      <c r="FIL2611" s="113"/>
      <c r="FIM2611" s="113"/>
      <c r="FIN2611" s="113"/>
      <c r="FIO2611" s="113"/>
      <c r="FIP2611" s="113"/>
      <c r="FIQ2611" s="113"/>
      <c r="FIR2611" s="113"/>
      <c r="FIS2611" s="113"/>
      <c r="FIT2611" s="113"/>
      <c r="FIU2611" s="113"/>
      <c r="FIV2611" s="113"/>
      <c r="FIW2611" s="113"/>
      <c r="FIX2611" s="113"/>
      <c r="FIY2611" s="113"/>
      <c r="FIZ2611" s="113"/>
      <c r="FJA2611" s="113"/>
      <c r="FJB2611" s="113"/>
      <c r="FJC2611" s="113"/>
      <c r="FJD2611" s="113"/>
      <c r="FJE2611" s="113"/>
      <c r="FJF2611" s="113"/>
      <c r="FJG2611" s="113"/>
      <c r="FJH2611" s="113"/>
      <c r="FJI2611" s="113"/>
      <c r="FJJ2611" s="113"/>
      <c r="FJK2611" s="113"/>
      <c r="FJL2611" s="113"/>
      <c r="FJM2611" s="113"/>
      <c r="FJN2611" s="113"/>
      <c r="FJO2611" s="113"/>
      <c r="FJP2611" s="113"/>
      <c r="FJQ2611" s="113"/>
      <c r="FJR2611" s="113"/>
      <c r="FJS2611" s="113"/>
      <c r="FJT2611" s="113"/>
      <c r="FJU2611" s="113"/>
      <c r="FJV2611" s="113"/>
      <c r="FJW2611" s="113"/>
      <c r="FJX2611" s="113"/>
      <c r="FJY2611" s="113"/>
      <c r="FJZ2611" s="113"/>
      <c r="FKA2611" s="113"/>
      <c r="FKB2611" s="113"/>
      <c r="FKC2611" s="113"/>
      <c r="FKD2611" s="113"/>
      <c r="FKE2611" s="113"/>
      <c r="FKF2611" s="113"/>
      <c r="FKG2611" s="113"/>
      <c r="FKH2611" s="113"/>
      <c r="FKI2611" s="113"/>
      <c r="FKJ2611" s="113"/>
      <c r="FKK2611" s="113"/>
      <c r="FKL2611" s="113"/>
      <c r="FKM2611" s="113"/>
      <c r="FKN2611" s="113"/>
      <c r="FKO2611" s="113"/>
      <c r="FKP2611" s="113"/>
      <c r="FKQ2611" s="113"/>
      <c r="FKR2611" s="113"/>
      <c r="FKS2611" s="113"/>
      <c r="FKT2611" s="113"/>
      <c r="FKU2611" s="113"/>
      <c r="FKV2611" s="113"/>
      <c r="FKW2611" s="113"/>
      <c r="FKX2611" s="113"/>
      <c r="FKY2611" s="113"/>
      <c r="FKZ2611" s="113"/>
      <c r="FLA2611" s="113"/>
      <c r="FLB2611" s="113"/>
      <c r="FLC2611" s="113"/>
      <c r="FLD2611" s="113"/>
      <c r="FLE2611" s="113"/>
      <c r="FLF2611" s="113"/>
      <c r="FLG2611" s="113"/>
      <c r="FLH2611" s="113"/>
      <c r="FLI2611" s="113"/>
      <c r="FLJ2611" s="113"/>
      <c r="FLK2611" s="113"/>
      <c r="FLL2611" s="113"/>
      <c r="FLM2611" s="113"/>
      <c r="FLN2611" s="113"/>
      <c r="FLO2611" s="113"/>
      <c r="FLP2611" s="113"/>
      <c r="FLQ2611" s="113"/>
      <c r="FLR2611" s="113"/>
      <c r="FLS2611" s="113"/>
      <c r="FLT2611" s="113"/>
      <c r="FLU2611" s="113"/>
      <c r="FLV2611" s="113"/>
      <c r="FLW2611" s="113"/>
      <c r="FLX2611" s="113"/>
      <c r="FLY2611" s="113"/>
      <c r="FLZ2611" s="113"/>
      <c r="FMA2611" s="113"/>
      <c r="FMB2611" s="113"/>
      <c r="FMC2611" s="113"/>
      <c r="FMD2611" s="113"/>
      <c r="FME2611" s="113"/>
      <c r="FMF2611" s="113"/>
      <c r="FMG2611" s="113"/>
      <c r="FMH2611" s="113"/>
      <c r="FMI2611" s="113"/>
      <c r="FMJ2611" s="113"/>
      <c r="FMK2611" s="113"/>
      <c r="FML2611" s="113"/>
      <c r="FMM2611" s="113"/>
      <c r="FMN2611" s="113"/>
      <c r="FMO2611" s="113"/>
      <c r="FMP2611" s="113"/>
      <c r="FMQ2611" s="113"/>
      <c r="FMR2611" s="113"/>
      <c r="FMS2611" s="113"/>
      <c r="FMT2611" s="113"/>
      <c r="FMU2611" s="113"/>
      <c r="FMV2611" s="113"/>
      <c r="FMW2611" s="113"/>
      <c r="FMX2611" s="113"/>
      <c r="FMY2611" s="113"/>
      <c r="FMZ2611" s="113"/>
      <c r="FNA2611" s="113"/>
      <c r="FNB2611" s="113"/>
      <c r="FNC2611" s="113"/>
      <c r="FND2611" s="113"/>
      <c r="FNE2611" s="113"/>
      <c r="FNF2611" s="113"/>
      <c r="FNG2611" s="113"/>
      <c r="FNH2611" s="113"/>
      <c r="FNI2611" s="113"/>
      <c r="FNJ2611" s="113"/>
      <c r="FNK2611" s="113"/>
      <c r="FNL2611" s="113"/>
      <c r="FNM2611" s="113"/>
      <c r="FNN2611" s="113"/>
      <c r="FNO2611" s="113"/>
      <c r="FNP2611" s="113"/>
      <c r="FNQ2611" s="113"/>
      <c r="FNR2611" s="113"/>
      <c r="FNS2611" s="113"/>
      <c r="FNT2611" s="113"/>
      <c r="FNU2611" s="113"/>
      <c r="FNV2611" s="113"/>
      <c r="FNW2611" s="113"/>
      <c r="FNX2611" s="113"/>
      <c r="FNY2611" s="113"/>
      <c r="FNZ2611" s="113"/>
      <c r="FOA2611" s="113"/>
      <c r="FOB2611" s="113"/>
      <c r="FOC2611" s="113"/>
      <c r="FOD2611" s="113"/>
      <c r="FOE2611" s="113"/>
      <c r="FOF2611" s="113"/>
      <c r="FOG2611" s="113"/>
      <c r="FOH2611" s="113"/>
      <c r="FOI2611" s="113"/>
      <c r="FOJ2611" s="113"/>
      <c r="FOK2611" s="113"/>
      <c r="FOL2611" s="113"/>
      <c r="FOM2611" s="113"/>
      <c r="FON2611" s="113"/>
      <c r="FOO2611" s="113"/>
      <c r="FOP2611" s="113"/>
      <c r="FOQ2611" s="113"/>
      <c r="FOR2611" s="113"/>
      <c r="FOS2611" s="113"/>
      <c r="FOT2611" s="113"/>
      <c r="FOU2611" s="113"/>
      <c r="FOV2611" s="113"/>
      <c r="FOW2611" s="113"/>
      <c r="FOX2611" s="113"/>
      <c r="FOY2611" s="113"/>
      <c r="FOZ2611" s="113"/>
      <c r="FPA2611" s="113"/>
      <c r="FPB2611" s="113"/>
      <c r="FPC2611" s="113"/>
      <c r="FPD2611" s="113"/>
      <c r="FPE2611" s="113"/>
      <c r="FPF2611" s="113"/>
      <c r="FPG2611" s="113"/>
      <c r="FPH2611" s="113"/>
      <c r="FPI2611" s="113"/>
      <c r="FPJ2611" s="113"/>
      <c r="FPK2611" s="113"/>
      <c r="FPL2611" s="113"/>
      <c r="FPM2611" s="113"/>
      <c r="FPN2611" s="113"/>
      <c r="FPO2611" s="113"/>
      <c r="FPP2611" s="113"/>
      <c r="FPQ2611" s="113"/>
      <c r="FPR2611" s="113"/>
      <c r="FPS2611" s="113"/>
      <c r="FPT2611" s="113"/>
      <c r="FPU2611" s="113"/>
      <c r="FPV2611" s="113"/>
      <c r="FPW2611" s="113"/>
      <c r="FPX2611" s="113"/>
      <c r="FPY2611" s="113"/>
      <c r="FPZ2611" s="113"/>
      <c r="FQA2611" s="113"/>
      <c r="FQB2611" s="113"/>
      <c r="FQC2611" s="113"/>
      <c r="FQD2611" s="113"/>
      <c r="FQE2611" s="113"/>
      <c r="FQF2611" s="113"/>
      <c r="FQG2611" s="113"/>
      <c r="FQH2611" s="113"/>
      <c r="FQI2611" s="113"/>
      <c r="FQJ2611" s="113"/>
      <c r="FQK2611" s="113"/>
      <c r="FQL2611" s="113"/>
      <c r="FQM2611" s="113"/>
      <c r="FQN2611" s="113"/>
      <c r="FQO2611" s="113"/>
      <c r="FQP2611" s="113"/>
      <c r="FQQ2611" s="113"/>
      <c r="FQR2611" s="113"/>
      <c r="FQS2611" s="113"/>
      <c r="FQT2611" s="113"/>
      <c r="FQU2611" s="113"/>
      <c r="FQV2611" s="113"/>
      <c r="FQW2611" s="113"/>
      <c r="FQX2611" s="113"/>
      <c r="FQY2611" s="113"/>
      <c r="FQZ2611" s="113"/>
      <c r="FRA2611" s="113"/>
      <c r="FRB2611" s="113"/>
      <c r="FRC2611" s="113"/>
      <c r="FRD2611" s="113"/>
      <c r="FRE2611" s="113"/>
      <c r="FRF2611" s="113"/>
      <c r="FRG2611" s="113"/>
      <c r="FRH2611" s="113"/>
      <c r="FRI2611" s="113"/>
      <c r="FRJ2611" s="113"/>
      <c r="FRK2611" s="113"/>
      <c r="FRL2611" s="113"/>
      <c r="FRM2611" s="113"/>
      <c r="FRN2611" s="113"/>
      <c r="FRO2611" s="113"/>
      <c r="FRP2611" s="113"/>
      <c r="FRQ2611" s="113"/>
      <c r="FRR2611" s="113"/>
      <c r="FRS2611" s="113"/>
      <c r="FRT2611" s="113"/>
      <c r="FRU2611" s="113"/>
      <c r="FRV2611" s="113"/>
      <c r="FRW2611" s="113"/>
      <c r="FRX2611" s="113"/>
      <c r="FRY2611" s="113"/>
      <c r="FRZ2611" s="113"/>
      <c r="FSA2611" s="113"/>
      <c r="FSB2611" s="113"/>
      <c r="FSC2611" s="113"/>
      <c r="FSD2611" s="113"/>
      <c r="FSE2611" s="113"/>
      <c r="FSF2611" s="113"/>
      <c r="FSG2611" s="113"/>
      <c r="FSH2611" s="113"/>
      <c r="FSI2611" s="113"/>
      <c r="FSJ2611" s="113"/>
      <c r="FSK2611" s="113"/>
      <c r="FSL2611" s="113"/>
      <c r="FSM2611" s="113"/>
      <c r="FSN2611" s="113"/>
      <c r="FSO2611" s="113"/>
      <c r="FSP2611" s="113"/>
      <c r="FSQ2611" s="113"/>
      <c r="FSR2611" s="113"/>
      <c r="FSS2611" s="113"/>
      <c r="FST2611" s="113"/>
      <c r="FSU2611" s="113"/>
      <c r="FSV2611" s="113"/>
      <c r="FSW2611" s="113"/>
      <c r="FSX2611" s="113"/>
      <c r="FSY2611" s="113"/>
      <c r="FSZ2611" s="113"/>
      <c r="FTA2611" s="113"/>
      <c r="FTB2611" s="113"/>
      <c r="FTC2611" s="113"/>
      <c r="FTD2611" s="113"/>
      <c r="FTE2611" s="113"/>
      <c r="FTF2611" s="113"/>
      <c r="FTG2611" s="113"/>
      <c r="FTH2611" s="113"/>
      <c r="FTI2611" s="113"/>
      <c r="FTJ2611" s="113"/>
      <c r="FTK2611" s="113"/>
      <c r="FTL2611" s="113"/>
      <c r="FTM2611" s="113"/>
      <c r="FTN2611" s="113"/>
      <c r="FTO2611" s="113"/>
      <c r="FTP2611" s="113"/>
      <c r="FTQ2611" s="113"/>
      <c r="FTR2611" s="113"/>
      <c r="FTS2611" s="113"/>
      <c r="FTT2611" s="113"/>
      <c r="FTU2611" s="113"/>
      <c r="FTV2611" s="113"/>
      <c r="FTW2611" s="113"/>
      <c r="FTX2611" s="113"/>
      <c r="FTY2611" s="113"/>
      <c r="FTZ2611" s="113"/>
      <c r="FUA2611" s="113"/>
      <c r="FUB2611" s="113"/>
      <c r="FUC2611" s="113"/>
      <c r="FUD2611" s="113"/>
      <c r="FUE2611" s="113"/>
      <c r="FUF2611" s="113"/>
      <c r="FUG2611" s="113"/>
      <c r="FUH2611" s="113"/>
      <c r="FUI2611" s="113"/>
      <c r="FUJ2611" s="113"/>
      <c r="FUK2611" s="113"/>
      <c r="FUL2611" s="113"/>
      <c r="FUM2611" s="113"/>
      <c r="FUN2611" s="113"/>
      <c r="FUO2611" s="113"/>
      <c r="FUP2611" s="113"/>
      <c r="FUQ2611" s="113"/>
      <c r="FUR2611" s="113"/>
      <c r="FUS2611" s="113"/>
      <c r="FUT2611" s="113"/>
      <c r="FUU2611" s="113"/>
      <c r="FUV2611" s="113"/>
      <c r="FUW2611" s="113"/>
      <c r="FUX2611" s="113"/>
      <c r="FUY2611" s="113"/>
      <c r="FUZ2611" s="113"/>
      <c r="FVA2611" s="113"/>
      <c r="FVB2611" s="113"/>
      <c r="FVC2611" s="113"/>
      <c r="FVD2611" s="113"/>
      <c r="FVE2611" s="113"/>
      <c r="FVF2611" s="113"/>
      <c r="FVG2611" s="113"/>
      <c r="FVH2611" s="113"/>
      <c r="FVI2611" s="113"/>
      <c r="FVJ2611" s="113"/>
      <c r="FVK2611" s="113"/>
      <c r="FVL2611" s="113"/>
      <c r="FVM2611" s="113"/>
      <c r="FVN2611" s="113"/>
      <c r="FVO2611" s="113"/>
      <c r="FVP2611" s="113"/>
      <c r="FVQ2611" s="113"/>
      <c r="FVR2611" s="113"/>
      <c r="FVS2611" s="113"/>
      <c r="FVT2611" s="113"/>
      <c r="FVU2611" s="113"/>
      <c r="FVV2611" s="113"/>
      <c r="FVW2611" s="113"/>
      <c r="FVX2611" s="113"/>
      <c r="FVY2611" s="113"/>
      <c r="FVZ2611" s="113"/>
      <c r="FWA2611" s="113"/>
      <c r="FWB2611" s="113"/>
      <c r="FWC2611" s="113"/>
      <c r="FWD2611" s="113"/>
      <c r="FWE2611" s="113"/>
      <c r="FWF2611" s="113"/>
      <c r="FWG2611" s="113"/>
      <c r="FWH2611" s="113"/>
      <c r="FWI2611" s="113"/>
      <c r="FWJ2611" s="113"/>
      <c r="FWK2611" s="113"/>
      <c r="FWL2611" s="113"/>
      <c r="FWM2611" s="113"/>
      <c r="FWN2611" s="113"/>
      <c r="FWO2611" s="113"/>
      <c r="FWP2611" s="113"/>
      <c r="FWQ2611" s="113"/>
      <c r="FWR2611" s="113"/>
      <c r="FWS2611" s="113"/>
      <c r="FWT2611" s="113"/>
      <c r="FWU2611" s="113"/>
      <c r="FWV2611" s="113"/>
      <c r="FWW2611" s="113"/>
      <c r="FWX2611" s="113"/>
      <c r="FWY2611" s="113"/>
      <c r="FWZ2611" s="113"/>
      <c r="FXA2611" s="113"/>
      <c r="FXB2611" s="113"/>
      <c r="FXC2611" s="113"/>
      <c r="FXD2611" s="113"/>
      <c r="FXE2611" s="113"/>
      <c r="FXF2611" s="113"/>
      <c r="FXG2611" s="113"/>
      <c r="FXH2611" s="113"/>
      <c r="FXI2611" s="113"/>
      <c r="FXJ2611" s="113"/>
      <c r="FXK2611" s="113"/>
      <c r="FXL2611" s="113"/>
      <c r="FXM2611" s="113"/>
      <c r="FXN2611" s="113"/>
      <c r="FXO2611" s="113"/>
      <c r="FXP2611" s="113"/>
      <c r="FXQ2611" s="113"/>
      <c r="FXR2611" s="113"/>
      <c r="FXS2611" s="113"/>
      <c r="FXT2611" s="113"/>
      <c r="FXU2611" s="113"/>
      <c r="FXV2611" s="113"/>
      <c r="FXW2611" s="113"/>
      <c r="FXX2611" s="113"/>
      <c r="FXY2611" s="113"/>
      <c r="FXZ2611" s="113"/>
      <c r="FYA2611" s="113"/>
      <c r="FYB2611" s="113"/>
      <c r="FYC2611" s="113"/>
      <c r="FYD2611" s="113"/>
      <c r="FYE2611" s="113"/>
      <c r="FYF2611" s="113"/>
      <c r="FYG2611" s="113"/>
      <c r="FYH2611" s="113"/>
      <c r="FYI2611" s="113"/>
      <c r="FYJ2611" s="113"/>
      <c r="FYK2611" s="113"/>
      <c r="FYL2611" s="113"/>
      <c r="FYM2611" s="113"/>
      <c r="FYN2611" s="113"/>
      <c r="FYO2611" s="113"/>
      <c r="FYP2611" s="113"/>
      <c r="FYQ2611" s="113"/>
      <c r="FYR2611" s="113"/>
      <c r="FYS2611" s="113"/>
      <c r="FYT2611" s="113"/>
      <c r="FYU2611" s="113"/>
      <c r="FYV2611" s="113"/>
      <c r="FYW2611" s="113"/>
      <c r="FYX2611" s="113"/>
      <c r="FYY2611" s="113"/>
      <c r="FYZ2611" s="113"/>
      <c r="FZA2611" s="113"/>
      <c r="FZB2611" s="113"/>
      <c r="FZC2611" s="113"/>
      <c r="FZD2611" s="113"/>
      <c r="FZE2611" s="113"/>
      <c r="FZF2611" s="113"/>
      <c r="FZG2611" s="113"/>
      <c r="FZH2611" s="113"/>
      <c r="FZI2611" s="113"/>
      <c r="FZJ2611" s="113"/>
      <c r="FZK2611" s="113"/>
      <c r="FZL2611" s="113"/>
      <c r="FZM2611" s="113"/>
      <c r="FZN2611" s="113"/>
      <c r="FZO2611" s="113"/>
      <c r="FZP2611" s="113"/>
      <c r="FZQ2611" s="113"/>
      <c r="FZR2611" s="113"/>
      <c r="FZS2611" s="113"/>
      <c r="FZT2611" s="113"/>
      <c r="FZU2611" s="113"/>
      <c r="FZV2611" s="113"/>
      <c r="FZW2611" s="113"/>
      <c r="FZX2611" s="113"/>
      <c r="FZY2611" s="113"/>
      <c r="FZZ2611" s="113"/>
      <c r="GAA2611" s="113"/>
      <c r="GAB2611" s="113"/>
      <c r="GAC2611" s="113"/>
      <c r="GAD2611" s="113"/>
      <c r="GAE2611" s="113"/>
      <c r="GAF2611" s="113"/>
      <c r="GAG2611" s="113"/>
      <c r="GAH2611" s="113"/>
      <c r="GAI2611" s="113"/>
      <c r="GAJ2611" s="113"/>
      <c r="GAK2611" s="113"/>
      <c r="GAL2611" s="113"/>
      <c r="GAM2611" s="113"/>
      <c r="GAN2611" s="113"/>
      <c r="GAO2611" s="113"/>
      <c r="GAP2611" s="113"/>
      <c r="GAQ2611" s="113"/>
      <c r="GAR2611" s="113"/>
      <c r="GAS2611" s="113"/>
      <c r="GAT2611" s="113"/>
      <c r="GAU2611" s="113"/>
      <c r="GAV2611" s="113"/>
      <c r="GAW2611" s="113"/>
      <c r="GAX2611" s="113"/>
      <c r="GAY2611" s="113"/>
      <c r="GAZ2611" s="113"/>
      <c r="GBA2611" s="113"/>
      <c r="GBB2611" s="113"/>
      <c r="GBC2611" s="113"/>
      <c r="GBD2611" s="113"/>
      <c r="GBE2611" s="113"/>
      <c r="GBF2611" s="113"/>
      <c r="GBG2611" s="113"/>
      <c r="GBH2611" s="113"/>
      <c r="GBI2611" s="113"/>
      <c r="GBJ2611" s="113"/>
      <c r="GBK2611" s="113"/>
      <c r="GBL2611" s="113"/>
      <c r="GBM2611" s="113"/>
      <c r="GBN2611" s="113"/>
      <c r="GBO2611" s="113"/>
      <c r="GBP2611" s="113"/>
      <c r="GBQ2611" s="113"/>
      <c r="GBR2611" s="113"/>
      <c r="GBS2611" s="113"/>
      <c r="GBT2611" s="113"/>
      <c r="GBU2611" s="113"/>
      <c r="GBV2611" s="113"/>
      <c r="GBW2611" s="113"/>
      <c r="GBX2611" s="113"/>
      <c r="GBY2611" s="113"/>
      <c r="GBZ2611" s="113"/>
      <c r="GCA2611" s="113"/>
      <c r="GCB2611" s="113"/>
      <c r="GCC2611" s="113"/>
      <c r="GCD2611" s="113"/>
      <c r="GCE2611" s="113"/>
      <c r="GCF2611" s="113"/>
      <c r="GCG2611" s="113"/>
      <c r="GCH2611" s="113"/>
      <c r="GCI2611" s="113"/>
      <c r="GCJ2611" s="113"/>
      <c r="GCK2611" s="113"/>
      <c r="GCL2611" s="113"/>
      <c r="GCM2611" s="113"/>
      <c r="GCN2611" s="113"/>
      <c r="GCO2611" s="113"/>
      <c r="GCP2611" s="113"/>
      <c r="GCQ2611" s="113"/>
      <c r="GCR2611" s="113"/>
      <c r="GCS2611" s="113"/>
      <c r="GCT2611" s="113"/>
      <c r="GCU2611" s="113"/>
      <c r="GCV2611" s="113"/>
      <c r="GCW2611" s="113"/>
      <c r="GCX2611" s="113"/>
      <c r="GCY2611" s="113"/>
      <c r="GCZ2611" s="113"/>
      <c r="GDA2611" s="113"/>
      <c r="GDB2611" s="113"/>
      <c r="GDC2611" s="113"/>
      <c r="GDD2611" s="113"/>
      <c r="GDE2611" s="113"/>
      <c r="GDF2611" s="113"/>
      <c r="GDG2611" s="113"/>
      <c r="GDH2611" s="113"/>
      <c r="GDI2611" s="113"/>
      <c r="GDJ2611" s="113"/>
      <c r="GDK2611" s="113"/>
      <c r="GDL2611" s="113"/>
      <c r="GDM2611" s="113"/>
      <c r="GDN2611" s="113"/>
      <c r="GDO2611" s="113"/>
      <c r="GDP2611" s="113"/>
      <c r="GDQ2611" s="113"/>
      <c r="GDR2611" s="113"/>
      <c r="GDS2611" s="113"/>
      <c r="GDT2611" s="113"/>
      <c r="GDU2611" s="113"/>
      <c r="GDV2611" s="113"/>
      <c r="GDW2611" s="113"/>
      <c r="GDX2611" s="113"/>
      <c r="GDY2611" s="113"/>
      <c r="GDZ2611" s="113"/>
      <c r="GEA2611" s="113"/>
      <c r="GEB2611" s="113"/>
      <c r="GEC2611" s="113"/>
      <c r="GED2611" s="113"/>
      <c r="GEE2611" s="113"/>
      <c r="GEF2611" s="113"/>
      <c r="GEG2611" s="113"/>
      <c r="GEH2611" s="113"/>
      <c r="GEI2611" s="113"/>
      <c r="GEJ2611" s="113"/>
      <c r="GEK2611" s="113"/>
      <c r="GEL2611" s="113"/>
      <c r="GEM2611" s="113"/>
      <c r="GEN2611" s="113"/>
      <c r="GEO2611" s="113"/>
      <c r="GEP2611" s="113"/>
      <c r="GEQ2611" s="113"/>
      <c r="GER2611" s="113"/>
      <c r="GES2611" s="113"/>
      <c r="GET2611" s="113"/>
      <c r="GEU2611" s="113"/>
      <c r="GEV2611" s="113"/>
      <c r="GEW2611" s="113"/>
      <c r="GEX2611" s="113"/>
      <c r="GEY2611" s="113"/>
      <c r="GEZ2611" s="113"/>
      <c r="GFA2611" s="113"/>
      <c r="GFB2611" s="113"/>
      <c r="GFC2611" s="113"/>
      <c r="GFD2611" s="113"/>
      <c r="GFE2611" s="113"/>
      <c r="GFF2611" s="113"/>
      <c r="GFG2611" s="113"/>
      <c r="GFH2611" s="113"/>
      <c r="GFI2611" s="113"/>
      <c r="GFJ2611" s="113"/>
      <c r="GFK2611" s="113"/>
      <c r="GFL2611" s="113"/>
      <c r="GFM2611" s="113"/>
      <c r="GFN2611" s="113"/>
      <c r="GFO2611" s="113"/>
      <c r="GFP2611" s="113"/>
      <c r="GFQ2611" s="113"/>
      <c r="GFR2611" s="113"/>
      <c r="GFS2611" s="113"/>
      <c r="GFT2611" s="113"/>
      <c r="GFU2611" s="113"/>
      <c r="GFV2611" s="113"/>
      <c r="GFW2611" s="113"/>
      <c r="GFX2611" s="113"/>
      <c r="GFY2611" s="113"/>
      <c r="GFZ2611" s="113"/>
      <c r="GGA2611" s="113"/>
      <c r="GGB2611" s="113"/>
      <c r="GGC2611" s="113"/>
      <c r="GGD2611" s="113"/>
      <c r="GGE2611" s="113"/>
      <c r="GGF2611" s="113"/>
      <c r="GGG2611" s="113"/>
      <c r="GGH2611" s="113"/>
      <c r="GGI2611" s="113"/>
      <c r="GGJ2611" s="113"/>
      <c r="GGK2611" s="113"/>
      <c r="GGL2611" s="113"/>
      <c r="GGM2611" s="113"/>
      <c r="GGN2611" s="113"/>
      <c r="GGO2611" s="113"/>
      <c r="GGP2611" s="113"/>
      <c r="GGQ2611" s="113"/>
      <c r="GGR2611" s="113"/>
      <c r="GGS2611" s="113"/>
      <c r="GGT2611" s="113"/>
      <c r="GGU2611" s="113"/>
      <c r="GGV2611" s="113"/>
      <c r="GGW2611" s="113"/>
      <c r="GGX2611" s="113"/>
      <c r="GGY2611" s="113"/>
      <c r="GGZ2611" s="113"/>
      <c r="GHA2611" s="113"/>
      <c r="GHB2611" s="113"/>
      <c r="GHC2611" s="113"/>
      <c r="GHD2611" s="113"/>
      <c r="GHE2611" s="113"/>
      <c r="GHF2611" s="113"/>
      <c r="GHG2611" s="113"/>
      <c r="GHH2611" s="113"/>
      <c r="GHI2611" s="113"/>
      <c r="GHJ2611" s="113"/>
      <c r="GHK2611" s="113"/>
      <c r="GHL2611" s="113"/>
      <c r="GHM2611" s="113"/>
      <c r="GHN2611" s="113"/>
      <c r="GHO2611" s="113"/>
      <c r="GHP2611" s="113"/>
      <c r="GHQ2611" s="113"/>
      <c r="GHR2611" s="113"/>
      <c r="GHS2611" s="113"/>
      <c r="GHT2611" s="113"/>
      <c r="GHU2611" s="113"/>
      <c r="GHV2611" s="113"/>
      <c r="GHW2611" s="113"/>
      <c r="GHX2611" s="113"/>
      <c r="GHY2611" s="113"/>
      <c r="GHZ2611" s="113"/>
      <c r="GIA2611" s="113"/>
      <c r="GIB2611" s="113"/>
      <c r="GIC2611" s="113"/>
      <c r="GID2611" s="113"/>
      <c r="GIE2611" s="113"/>
      <c r="GIF2611" s="113"/>
      <c r="GIG2611" s="113"/>
      <c r="GIH2611" s="113"/>
      <c r="GII2611" s="113"/>
      <c r="GIJ2611" s="113"/>
      <c r="GIK2611" s="113"/>
      <c r="GIL2611" s="113"/>
      <c r="GIM2611" s="113"/>
      <c r="GIN2611" s="113"/>
      <c r="GIO2611" s="113"/>
      <c r="GIP2611" s="113"/>
      <c r="GIQ2611" s="113"/>
      <c r="GIR2611" s="113"/>
      <c r="GIS2611" s="113"/>
      <c r="GIT2611" s="113"/>
      <c r="GIU2611" s="113"/>
      <c r="GIV2611" s="113"/>
      <c r="GIW2611" s="113"/>
      <c r="GIX2611" s="113"/>
      <c r="GIY2611" s="113"/>
      <c r="GIZ2611" s="113"/>
      <c r="GJA2611" s="113"/>
      <c r="GJB2611" s="113"/>
      <c r="GJC2611" s="113"/>
      <c r="GJD2611" s="113"/>
      <c r="GJE2611" s="113"/>
      <c r="GJF2611" s="113"/>
      <c r="GJG2611" s="113"/>
      <c r="GJH2611" s="113"/>
      <c r="GJI2611" s="113"/>
      <c r="GJJ2611" s="113"/>
      <c r="GJK2611" s="113"/>
      <c r="GJL2611" s="113"/>
      <c r="GJM2611" s="113"/>
      <c r="GJN2611" s="113"/>
      <c r="GJO2611" s="113"/>
      <c r="GJP2611" s="113"/>
      <c r="GJQ2611" s="113"/>
      <c r="GJR2611" s="113"/>
      <c r="GJS2611" s="113"/>
      <c r="GJT2611" s="113"/>
      <c r="GJU2611" s="113"/>
      <c r="GJV2611" s="113"/>
      <c r="GJW2611" s="113"/>
      <c r="GJX2611" s="113"/>
      <c r="GJY2611" s="113"/>
      <c r="GJZ2611" s="113"/>
      <c r="GKA2611" s="113"/>
      <c r="GKB2611" s="113"/>
      <c r="GKC2611" s="113"/>
      <c r="GKD2611" s="113"/>
      <c r="GKE2611" s="113"/>
      <c r="GKF2611" s="113"/>
      <c r="GKG2611" s="113"/>
      <c r="GKH2611" s="113"/>
      <c r="GKI2611" s="113"/>
      <c r="GKJ2611" s="113"/>
      <c r="GKK2611" s="113"/>
      <c r="GKL2611" s="113"/>
      <c r="GKM2611" s="113"/>
      <c r="GKN2611" s="113"/>
      <c r="GKO2611" s="113"/>
      <c r="GKP2611" s="113"/>
      <c r="GKQ2611" s="113"/>
      <c r="GKR2611" s="113"/>
      <c r="GKS2611" s="113"/>
      <c r="GKT2611" s="113"/>
      <c r="GKU2611" s="113"/>
      <c r="GKV2611" s="113"/>
      <c r="GKW2611" s="113"/>
      <c r="GKX2611" s="113"/>
      <c r="GKY2611" s="113"/>
      <c r="GKZ2611" s="113"/>
      <c r="GLA2611" s="113"/>
      <c r="GLB2611" s="113"/>
      <c r="GLC2611" s="113"/>
      <c r="GLD2611" s="113"/>
      <c r="GLE2611" s="113"/>
      <c r="GLF2611" s="113"/>
      <c r="GLG2611" s="113"/>
      <c r="GLH2611" s="113"/>
      <c r="GLI2611" s="113"/>
      <c r="GLJ2611" s="113"/>
      <c r="GLK2611" s="113"/>
      <c r="GLL2611" s="113"/>
      <c r="GLM2611" s="113"/>
      <c r="GLN2611" s="113"/>
      <c r="GLO2611" s="113"/>
      <c r="GLP2611" s="113"/>
      <c r="GLQ2611" s="113"/>
      <c r="GLR2611" s="113"/>
      <c r="GLS2611" s="113"/>
      <c r="GLT2611" s="113"/>
      <c r="GLU2611" s="113"/>
      <c r="GLV2611" s="113"/>
      <c r="GLW2611" s="113"/>
      <c r="GLX2611" s="113"/>
      <c r="GLY2611" s="113"/>
      <c r="GLZ2611" s="113"/>
      <c r="GMA2611" s="113"/>
      <c r="GMB2611" s="113"/>
      <c r="GMC2611" s="113"/>
      <c r="GMD2611" s="113"/>
      <c r="GME2611" s="113"/>
      <c r="GMF2611" s="113"/>
      <c r="GMG2611" s="113"/>
      <c r="GMH2611" s="113"/>
      <c r="GMI2611" s="113"/>
      <c r="GMJ2611" s="113"/>
      <c r="GMK2611" s="113"/>
      <c r="GML2611" s="113"/>
      <c r="GMM2611" s="113"/>
      <c r="GMN2611" s="113"/>
      <c r="GMO2611" s="113"/>
      <c r="GMP2611" s="113"/>
      <c r="GMQ2611" s="113"/>
      <c r="GMR2611" s="113"/>
      <c r="GMS2611" s="113"/>
      <c r="GMT2611" s="113"/>
      <c r="GMU2611" s="113"/>
      <c r="GMV2611" s="113"/>
      <c r="GMW2611" s="113"/>
      <c r="GMX2611" s="113"/>
      <c r="GMY2611" s="113"/>
      <c r="GMZ2611" s="113"/>
      <c r="GNA2611" s="113"/>
      <c r="GNB2611" s="113"/>
      <c r="GNC2611" s="113"/>
      <c r="GND2611" s="113"/>
      <c r="GNE2611" s="113"/>
      <c r="GNF2611" s="113"/>
      <c r="GNG2611" s="113"/>
      <c r="GNH2611" s="113"/>
      <c r="GNI2611" s="113"/>
      <c r="GNJ2611" s="113"/>
      <c r="GNK2611" s="113"/>
      <c r="GNL2611" s="113"/>
      <c r="GNM2611" s="113"/>
      <c r="GNN2611" s="113"/>
      <c r="GNO2611" s="113"/>
      <c r="GNP2611" s="113"/>
      <c r="GNQ2611" s="113"/>
      <c r="GNR2611" s="113"/>
      <c r="GNS2611" s="113"/>
      <c r="GNT2611" s="113"/>
      <c r="GNU2611" s="113"/>
      <c r="GNV2611" s="113"/>
      <c r="GNW2611" s="113"/>
      <c r="GNX2611" s="113"/>
      <c r="GNY2611" s="113"/>
      <c r="GNZ2611" s="113"/>
      <c r="GOA2611" s="113"/>
      <c r="GOB2611" s="113"/>
      <c r="GOC2611" s="113"/>
      <c r="GOD2611" s="113"/>
      <c r="GOE2611" s="113"/>
      <c r="GOF2611" s="113"/>
      <c r="GOG2611" s="113"/>
      <c r="GOH2611" s="113"/>
      <c r="GOI2611" s="113"/>
      <c r="GOJ2611" s="113"/>
      <c r="GOK2611" s="113"/>
      <c r="GOL2611" s="113"/>
      <c r="GOM2611" s="113"/>
      <c r="GON2611" s="113"/>
      <c r="GOO2611" s="113"/>
      <c r="GOP2611" s="113"/>
      <c r="GOQ2611" s="113"/>
      <c r="GOR2611" s="113"/>
      <c r="GOS2611" s="113"/>
      <c r="GOT2611" s="113"/>
      <c r="GOU2611" s="113"/>
      <c r="GOV2611" s="113"/>
      <c r="GOW2611" s="113"/>
      <c r="GOX2611" s="113"/>
      <c r="GOY2611" s="113"/>
      <c r="GOZ2611" s="113"/>
      <c r="GPA2611" s="113"/>
      <c r="GPB2611" s="113"/>
      <c r="GPC2611" s="113"/>
      <c r="GPD2611" s="113"/>
      <c r="GPE2611" s="113"/>
      <c r="GPF2611" s="113"/>
      <c r="GPG2611" s="113"/>
      <c r="GPH2611" s="113"/>
      <c r="GPI2611" s="113"/>
      <c r="GPJ2611" s="113"/>
      <c r="GPK2611" s="113"/>
      <c r="GPL2611" s="113"/>
      <c r="GPM2611" s="113"/>
      <c r="GPN2611" s="113"/>
      <c r="GPO2611" s="113"/>
      <c r="GPP2611" s="113"/>
      <c r="GPQ2611" s="113"/>
      <c r="GPR2611" s="113"/>
      <c r="GPS2611" s="113"/>
      <c r="GPT2611" s="113"/>
      <c r="GPU2611" s="113"/>
      <c r="GPV2611" s="113"/>
      <c r="GPW2611" s="113"/>
      <c r="GPX2611" s="113"/>
      <c r="GPY2611" s="113"/>
      <c r="GPZ2611" s="113"/>
      <c r="GQA2611" s="113"/>
      <c r="GQB2611" s="113"/>
      <c r="GQC2611" s="113"/>
      <c r="GQD2611" s="113"/>
      <c r="GQE2611" s="113"/>
      <c r="GQF2611" s="113"/>
      <c r="GQG2611" s="113"/>
      <c r="GQH2611" s="113"/>
      <c r="GQI2611" s="113"/>
      <c r="GQJ2611" s="113"/>
      <c r="GQK2611" s="113"/>
      <c r="GQL2611" s="113"/>
      <c r="GQM2611" s="113"/>
      <c r="GQN2611" s="113"/>
      <c r="GQO2611" s="113"/>
      <c r="GQP2611" s="113"/>
      <c r="GQQ2611" s="113"/>
      <c r="GQR2611" s="113"/>
      <c r="GQS2611" s="113"/>
      <c r="GQT2611" s="113"/>
      <c r="GQU2611" s="113"/>
      <c r="GQV2611" s="113"/>
      <c r="GQW2611" s="113"/>
      <c r="GQX2611" s="113"/>
      <c r="GQY2611" s="113"/>
      <c r="GQZ2611" s="113"/>
      <c r="GRA2611" s="113"/>
      <c r="GRB2611" s="113"/>
      <c r="GRC2611" s="113"/>
      <c r="GRD2611" s="113"/>
      <c r="GRE2611" s="113"/>
      <c r="GRF2611" s="113"/>
      <c r="GRG2611" s="113"/>
      <c r="GRH2611" s="113"/>
      <c r="GRI2611" s="113"/>
      <c r="GRJ2611" s="113"/>
      <c r="GRK2611" s="113"/>
      <c r="GRL2611" s="113"/>
      <c r="GRM2611" s="113"/>
      <c r="GRN2611" s="113"/>
      <c r="GRO2611" s="113"/>
      <c r="GRP2611" s="113"/>
      <c r="GRQ2611" s="113"/>
      <c r="GRR2611" s="113"/>
      <c r="GRS2611" s="113"/>
      <c r="GRT2611" s="113"/>
      <c r="GRU2611" s="113"/>
      <c r="GRV2611" s="113"/>
      <c r="GRW2611" s="113"/>
      <c r="GRX2611" s="113"/>
      <c r="GRY2611" s="113"/>
      <c r="GRZ2611" s="113"/>
      <c r="GSA2611" s="113"/>
      <c r="GSB2611" s="113"/>
      <c r="GSC2611" s="113"/>
      <c r="GSD2611" s="113"/>
      <c r="GSE2611" s="113"/>
      <c r="GSF2611" s="113"/>
      <c r="GSG2611" s="113"/>
      <c r="GSH2611" s="113"/>
      <c r="GSI2611" s="113"/>
      <c r="GSJ2611" s="113"/>
      <c r="GSK2611" s="113"/>
      <c r="GSL2611" s="113"/>
      <c r="GSM2611" s="113"/>
      <c r="GSN2611" s="113"/>
      <c r="GSO2611" s="113"/>
      <c r="GSP2611" s="113"/>
      <c r="GSQ2611" s="113"/>
      <c r="GSR2611" s="113"/>
      <c r="GSS2611" s="113"/>
      <c r="GST2611" s="113"/>
      <c r="GSU2611" s="113"/>
      <c r="GSV2611" s="113"/>
      <c r="GSW2611" s="113"/>
      <c r="GSX2611" s="113"/>
      <c r="GSY2611" s="113"/>
      <c r="GSZ2611" s="113"/>
      <c r="GTA2611" s="113"/>
      <c r="GTB2611" s="113"/>
      <c r="GTC2611" s="113"/>
      <c r="GTD2611" s="113"/>
      <c r="GTE2611" s="113"/>
      <c r="GTF2611" s="113"/>
      <c r="GTG2611" s="113"/>
      <c r="GTH2611" s="113"/>
      <c r="GTI2611" s="113"/>
      <c r="GTJ2611" s="113"/>
      <c r="GTK2611" s="113"/>
      <c r="GTL2611" s="113"/>
      <c r="GTM2611" s="113"/>
      <c r="GTN2611" s="113"/>
      <c r="GTO2611" s="113"/>
      <c r="GTP2611" s="113"/>
      <c r="GTQ2611" s="113"/>
      <c r="GTR2611" s="113"/>
      <c r="GTS2611" s="113"/>
      <c r="GTT2611" s="113"/>
      <c r="GTU2611" s="113"/>
      <c r="GTV2611" s="113"/>
      <c r="GTW2611" s="113"/>
      <c r="GTX2611" s="113"/>
      <c r="GTY2611" s="113"/>
      <c r="GTZ2611" s="113"/>
      <c r="GUA2611" s="113"/>
      <c r="GUB2611" s="113"/>
      <c r="GUC2611" s="113"/>
      <c r="GUD2611" s="113"/>
      <c r="GUE2611" s="113"/>
      <c r="GUF2611" s="113"/>
      <c r="GUG2611" s="113"/>
      <c r="GUH2611" s="113"/>
      <c r="GUI2611" s="113"/>
      <c r="GUJ2611" s="113"/>
      <c r="GUK2611" s="113"/>
      <c r="GUL2611" s="113"/>
      <c r="GUM2611" s="113"/>
      <c r="GUN2611" s="113"/>
      <c r="GUO2611" s="113"/>
      <c r="GUP2611" s="113"/>
      <c r="GUQ2611" s="113"/>
      <c r="GUR2611" s="113"/>
      <c r="GUS2611" s="113"/>
      <c r="GUT2611" s="113"/>
      <c r="GUU2611" s="113"/>
      <c r="GUV2611" s="113"/>
      <c r="GUW2611" s="113"/>
      <c r="GUX2611" s="113"/>
      <c r="GUY2611" s="113"/>
      <c r="GUZ2611" s="113"/>
      <c r="GVA2611" s="113"/>
      <c r="GVB2611" s="113"/>
      <c r="GVC2611" s="113"/>
      <c r="GVD2611" s="113"/>
      <c r="GVE2611" s="113"/>
      <c r="GVF2611" s="113"/>
      <c r="GVG2611" s="113"/>
      <c r="GVH2611" s="113"/>
      <c r="GVI2611" s="113"/>
      <c r="GVJ2611" s="113"/>
      <c r="GVK2611" s="113"/>
      <c r="GVL2611" s="113"/>
      <c r="GVM2611" s="113"/>
      <c r="GVN2611" s="113"/>
      <c r="GVO2611" s="113"/>
      <c r="GVP2611" s="113"/>
      <c r="GVQ2611" s="113"/>
      <c r="GVR2611" s="113"/>
      <c r="GVS2611" s="113"/>
      <c r="GVT2611" s="113"/>
      <c r="GVU2611" s="113"/>
      <c r="GVV2611" s="113"/>
      <c r="GVW2611" s="113"/>
      <c r="GVX2611" s="113"/>
      <c r="GVY2611" s="113"/>
      <c r="GVZ2611" s="113"/>
      <c r="GWA2611" s="113"/>
      <c r="GWB2611" s="113"/>
      <c r="GWC2611" s="113"/>
      <c r="GWD2611" s="113"/>
      <c r="GWE2611" s="113"/>
      <c r="GWF2611" s="113"/>
      <c r="GWG2611" s="113"/>
      <c r="GWH2611" s="113"/>
      <c r="GWI2611" s="113"/>
      <c r="GWJ2611" s="113"/>
      <c r="GWK2611" s="113"/>
      <c r="GWL2611" s="113"/>
      <c r="GWM2611" s="113"/>
      <c r="GWN2611" s="113"/>
      <c r="GWO2611" s="113"/>
      <c r="GWP2611" s="113"/>
      <c r="GWQ2611" s="113"/>
      <c r="GWR2611" s="113"/>
      <c r="GWS2611" s="113"/>
      <c r="GWT2611" s="113"/>
      <c r="GWU2611" s="113"/>
      <c r="GWV2611" s="113"/>
      <c r="GWW2611" s="113"/>
      <c r="GWX2611" s="113"/>
      <c r="GWY2611" s="113"/>
      <c r="GWZ2611" s="113"/>
      <c r="GXA2611" s="113"/>
      <c r="GXB2611" s="113"/>
      <c r="GXC2611" s="113"/>
      <c r="GXD2611" s="113"/>
      <c r="GXE2611" s="113"/>
      <c r="GXF2611" s="113"/>
      <c r="GXG2611" s="113"/>
      <c r="GXH2611" s="113"/>
      <c r="GXI2611" s="113"/>
      <c r="GXJ2611" s="113"/>
      <c r="GXK2611" s="113"/>
      <c r="GXL2611" s="113"/>
      <c r="GXM2611" s="113"/>
      <c r="GXN2611" s="113"/>
      <c r="GXO2611" s="113"/>
      <c r="GXP2611" s="113"/>
      <c r="GXQ2611" s="113"/>
      <c r="GXR2611" s="113"/>
      <c r="GXS2611" s="113"/>
      <c r="GXT2611" s="113"/>
      <c r="GXU2611" s="113"/>
      <c r="GXV2611" s="113"/>
      <c r="GXW2611" s="113"/>
      <c r="GXX2611" s="113"/>
      <c r="GXY2611" s="113"/>
      <c r="GXZ2611" s="113"/>
      <c r="GYA2611" s="113"/>
      <c r="GYB2611" s="113"/>
      <c r="GYC2611" s="113"/>
      <c r="GYD2611" s="113"/>
      <c r="GYE2611" s="113"/>
      <c r="GYF2611" s="113"/>
      <c r="GYG2611" s="113"/>
      <c r="GYH2611" s="113"/>
      <c r="GYI2611" s="113"/>
      <c r="GYJ2611" s="113"/>
      <c r="GYK2611" s="113"/>
      <c r="GYL2611" s="113"/>
      <c r="GYM2611" s="113"/>
      <c r="GYN2611" s="113"/>
      <c r="GYO2611" s="113"/>
      <c r="GYP2611" s="113"/>
      <c r="GYQ2611" s="113"/>
      <c r="GYR2611" s="113"/>
      <c r="GYS2611" s="113"/>
      <c r="GYT2611" s="113"/>
      <c r="GYU2611" s="113"/>
      <c r="GYV2611" s="113"/>
      <c r="GYW2611" s="113"/>
      <c r="GYX2611" s="113"/>
      <c r="GYY2611" s="113"/>
      <c r="GYZ2611" s="113"/>
      <c r="GZA2611" s="113"/>
      <c r="GZB2611" s="113"/>
      <c r="GZC2611" s="113"/>
      <c r="GZD2611" s="113"/>
      <c r="GZE2611" s="113"/>
      <c r="GZF2611" s="113"/>
      <c r="GZG2611" s="113"/>
      <c r="GZH2611" s="113"/>
      <c r="GZI2611" s="113"/>
      <c r="GZJ2611" s="113"/>
      <c r="GZK2611" s="113"/>
      <c r="GZL2611" s="113"/>
      <c r="GZM2611" s="113"/>
      <c r="GZN2611" s="113"/>
      <c r="GZO2611" s="113"/>
      <c r="GZP2611" s="113"/>
      <c r="GZQ2611" s="113"/>
      <c r="GZR2611" s="113"/>
      <c r="GZS2611" s="113"/>
      <c r="GZT2611" s="113"/>
      <c r="GZU2611" s="113"/>
      <c r="GZV2611" s="113"/>
      <c r="GZW2611" s="113"/>
      <c r="GZX2611" s="113"/>
      <c r="GZY2611" s="113"/>
      <c r="GZZ2611" s="113"/>
      <c r="HAA2611" s="113"/>
      <c r="HAB2611" s="113"/>
      <c r="HAC2611" s="113"/>
      <c r="HAD2611" s="113"/>
      <c r="HAE2611" s="113"/>
      <c r="HAF2611" s="113"/>
      <c r="HAG2611" s="113"/>
      <c r="HAH2611" s="113"/>
      <c r="HAI2611" s="113"/>
      <c r="HAJ2611" s="113"/>
      <c r="HAK2611" s="113"/>
      <c r="HAL2611" s="113"/>
      <c r="HAM2611" s="113"/>
      <c r="HAN2611" s="113"/>
      <c r="HAO2611" s="113"/>
      <c r="HAP2611" s="113"/>
      <c r="HAQ2611" s="113"/>
      <c r="HAR2611" s="113"/>
      <c r="HAS2611" s="113"/>
      <c r="HAT2611" s="113"/>
      <c r="HAU2611" s="113"/>
      <c r="HAV2611" s="113"/>
      <c r="HAW2611" s="113"/>
      <c r="HAX2611" s="113"/>
      <c r="HAY2611" s="113"/>
      <c r="HAZ2611" s="113"/>
      <c r="HBA2611" s="113"/>
      <c r="HBB2611" s="113"/>
      <c r="HBC2611" s="113"/>
      <c r="HBD2611" s="113"/>
      <c r="HBE2611" s="113"/>
      <c r="HBF2611" s="113"/>
      <c r="HBG2611" s="113"/>
      <c r="HBH2611" s="113"/>
      <c r="HBI2611" s="113"/>
      <c r="HBJ2611" s="113"/>
      <c r="HBK2611" s="113"/>
      <c r="HBL2611" s="113"/>
      <c r="HBM2611" s="113"/>
      <c r="HBN2611" s="113"/>
      <c r="HBO2611" s="113"/>
      <c r="HBP2611" s="113"/>
      <c r="HBQ2611" s="113"/>
      <c r="HBR2611" s="113"/>
      <c r="HBS2611" s="113"/>
      <c r="HBT2611" s="113"/>
      <c r="HBU2611" s="113"/>
      <c r="HBV2611" s="113"/>
      <c r="HBW2611" s="113"/>
      <c r="HBX2611" s="113"/>
      <c r="HBY2611" s="113"/>
      <c r="HBZ2611" s="113"/>
      <c r="HCA2611" s="113"/>
      <c r="HCB2611" s="113"/>
      <c r="HCC2611" s="113"/>
      <c r="HCD2611" s="113"/>
      <c r="HCE2611" s="113"/>
      <c r="HCF2611" s="113"/>
      <c r="HCG2611" s="113"/>
      <c r="HCH2611" s="113"/>
      <c r="HCI2611" s="113"/>
      <c r="HCJ2611" s="113"/>
      <c r="HCK2611" s="113"/>
      <c r="HCL2611" s="113"/>
      <c r="HCM2611" s="113"/>
      <c r="HCN2611" s="113"/>
      <c r="HCO2611" s="113"/>
      <c r="HCP2611" s="113"/>
      <c r="HCQ2611" s="113"/>
      <c r="HCR2611" s="113"/>
      <c r="HCS2611" s="113"/>
      <c r="HCT2611" s="113"/>
      <c r="HCU2611" s="113"/>
      <c r="HCV2611" s="113"/>
      <c r="HCW2611" s="113"/>
      <c r="HCX2611" s="113"/>
      <c r="HCY2611" s="113"/>
      <c r="HCZ2611" s="113"/>
      <c r="HDA2611" s="113"/>
      <c r="HDB2611" s="113"/>
      <c r="HDC2611" s="113"/>
      <c r="HDD2611" s="113"/>
      <c r="HDE2611" s="113"/>
      <c r="HDF2611" s="113"/>
      <c r="HDG2611" s="113"/>
      <c r="HDH2611" s="113"/>
      <c r="HDI2611" s="113"/>
      <c r="HDJ2611" s="113"/>
      <c r="HDK2611" s="113"/>
      <c r="HDL2611" s="113"/>
      <c r="HDM2611" s="113"/>
      <c r="HDN2611" s="113"/>
      <c r="HDO2611" s="113"/>
      <c r="HDP2611" s="113"/>
      <c r="HDQ2611" s="113"/>
      <c r="HDR2611" s="113"/>
      <c r="HDS2611" s="113"/>
      <c r="HDT2611" s="113"/>
      <c r="HDU2611" s="113"/>
      <c r="HDV2611" s="113"/>
      <c r="HDW2611" s="113"/>
      <c r="HDX2611" s="113"/>
      <c r="HDY2611" s="113"/>
      <c r="HDZ2611" s="113"/>
      <c r="HEA2611" s="113"/>
      <c r="HEB2611" s="113"/>
      <c r="HEC2611" s="113"/>
      <c r="HED2611" s="113"/>
      <c r="HEE2611" s="113"/>
      <c r="HEF2611" s="113"/>
      <c r="HEG2611" s="113"/>
      <c r="HEH2611" s="113"/>
      <c r="HEI2611" s="113"/>
      <c r="HEJ2611" s="113"/>
      <c r="HEK2611" s="113"/>
      <c r="HEL2611" s="113"/>
      <c r="HEM2611" s="113"/>
      <c r="HEN2611" s="113"/>
      <c r="HEO2611" s="113"/>
      <c r="HEP2611" s="113"/>
      <c r="HEQ2611" s="113"/>
      <c r="HER2611" s="113"/>
      <c r="HES2611" s="113"/>
      <c r="HET2611" s="113"/>
      <c r="HEU2611" s="113"/>
      <c r="HEV2611" s="113"/>
      <c r="HEW2611" s="113"/>
      <c r="HEX2611" s="113"/>
      <c r="HEY2611" s="113"/>
      <c r="HEZ2611" s="113"/>
      <c r="HFA2611" s="113"/>
      <c r="HFB2611" s="113"/>
      <c r="HFC2611" s="113"/>
      <c r="HFD2611" s="113"/>
      <c r="HFE2611" s="113"/>
      <c r="HFF2611" s="113"/>
      <c r="HFG2611" s="113"/>
      <c r="HFH2611" s="113"/>
      <c r="HFI2611" s="113"/>
      <c r="HFJ2611" s="113"/>
      <c r="HFK2611" s="113"/>
      <c r="HFL2611" s="113"/>
      <c r="HFM2611" s="113"/>
      <c r="HFN2611" s="113"/>
      <c r="HFO2611" s="113"/>
      <c r="HFP2611" s="113"/>
      <c r="HFQ2611" s="113"/>
      <c r="HFR2611" s="113"/>
      <c r="HFS2611" s="113"/>
      <c r="HFT2611" s="113"/>
      <c r="HFU2611" s="113"/>
      <c r="HFV2611" s="113"/>
      <c r="HFW2611" s="113"/>
      <c r="HFX2611" s="113"/>
      <c r="HFY2611" s="113"/>
      <c r="HFZ2611" s="113"/>
      <c r="HGA2611" s="113"/>
      <c r="HGB2611" s="113"/>
      <c r="HGC2611" s="113"/>
      <c r="HGD2611" s="113"/>
      <c r="HGE2611" s="113"/>
      <c r="HGF2611" s="113"/>
      <c r="HGG2611" s="113"/>
      <c r="HGH2611" s="113"/>
      <c r="HGI2611" s="113"/>
      <c r="HGJ2611" s="113"/>
      <c r="HGK2611" s="113"/>
      <c r="HGL2611" s="113"/>
      <c r="HGM2611" s="113"/>
      <c r="HGN2611" s="113"/>
      <c r="HGO2611" s="113"/>
      <c r="HGP2611" s="113"/>
      <c r="HGQ2611" s="113"/>
      <c r="HGR2611" s="113"/>
      <c r="HGS2611" s="113"/>
      <c r="HGT2611" s="113"/>
      <c r="HGU2611" s="113"/>
      <c r="HGV2611" s="113"/>
      <c r="HGW2611" s="113"/>
      <c r="HGX2611" s="113"/>
      <c r="HGY2611" s="113"/>
      <c r="HGZ2611" s="113"/>
      <c r="HHA2611" s="113"/>
      <c r="HHB2611" s="113"/>
      <c r="HHC2611" s="113"/>
      <c r="HHD2611" s="113"/>
      <c r="HHE2611" s="113"/>
      <c r="HHF2611" s="113"/>
      <c r="HHG2611" s="113"/>
      <c r="HHH2611" s="113"/>
      <c r="HHI2611" s="113"/>
      <c r="HHJ2611" s="113"/>
      <c r="HHK2611" s="113"/>
      <c r="HHL2611" s="113"/>
      <c r="HHM2611" s="113"/>
      <c r="HHN2611" s="113"/>
      <c r="HHO2611" s="113"/>
      <c r="HHP2611" s="113"/>
      <c r="HHQ2611" s="113"/>
      <c r="HHR2611" s="113"/>
      <c r="HHS2611" s="113"/>
      <c r="HHT2611" s="113"/>
      <c r="HHU2611" s="113"/>
      <c r="HHV2611" s="113"/>
      <c r="HHW2611" s="113"/>
      <c r="HHX2611" s="113"/>
      <c r="HHY2611" s="113"/>
      <c r="HHZ2611" s="113"/>
      <c r="HIA2611" s="113"/>
      <c r="HIB2611" s="113"/>
      <c r="HIC2611" s="113"/>
      <c r="HID2611" s="113"/>
      <c r="HIE2611" s="113"/>
      <c r="HIF2611" s="113"/>
      <c r="HIG2611" s="113"/>
      <c r="HIH2611" s="113"/>
      <c r="HII2611" s="113"/>
      <c r="HIJ2611" s="113"/>
      <c r="HIK2611" s="113"/>
      <c r="HIL2611" s="113"/>
      <c r="HIM2611" s="113"/>
      <c r="HIN2611" s="113"/>
      <c r="HIO2611" s="113"/>
      <c r="HIP2611" s="113"/>
      <c r="HIQ2611" s="113"/>
      <c r="HIR2611" s="113"/>
      <c r="HIS2611" s="113"/>
      <c r="HIT2611" s="113"/>
      <c r="HIU2611" s="113"/>
      <c r="HIV2611" s="113"/>
      <c r="HIW2611" s="113"/>
      <c r="HIX2611" s="113"/>
      <c r="HIY2611" s="113"/>
      <c r="HIZ2611" s="113"/>
      <c r="HJA2611" s="113"/>
      <c r="HJB2611" s="113"/>
      <c r="HJC2611" s="113"/>
      <c r="HJD2611" s="113"/>
      <c r="HJE2611" s="113"/>
      <c r="HJF2611" s="113"/>
      <c r="HJG2611" s="113"/>
      <c r="HJH2611" s="113"/>
      <c r="HJI2611" s="113"/>
      <c r="HJJ2611" s="113"/>
      <c r="HJK2611" s="113"/>
      <c r="HJL2611" s="113"/>
      <c r="HJM2611" s="113"/>
      <c r="HJN2611" s="113"/>
      <c r="HJO2611" s="113"/>
      <c r="HJP2611" s="113"/>
      <c r="HJQ2611" s="113"/>
      <c r="HJR2611" s="113"/>
      <c r="HJS2611" s="113"/>
      <c r="HJT2611" s="113"/>
      <c r="HJU2611" s="113"/>
      <c r="HJV2611" s="113"/>
      <c r="HJW2611" s="113"/>
      <c r="HJX2611" s="113"/>
      <c r="HJY2611" s="113"/>
      <c r="HJZ2611" s="113"/>
      <c r="HKA2611" s="113"/>
      <c r="HKB2611" s="113"/>
      <c r="HKC2611" s="113"/>
      <c r="HKD2611" s="113"/>
      <c r="HKE2611" s="113"/>
      <c r="HKF2611" s="113"/>
      <c r="HKG2611" s="113"/>
      <c r="HKH2611" s="113"/>
      <c r="HKI2611" s="113"/>
      <c r="HKJ2611" s="113"/>
      <c r="HKK2611" s="113"/>
      <c r="HKL2611" s="113"/>
      <c r="HKM2611" s="113"/>
      <c r="HKN2611" s="113"/>
      <c r="HKO2611" s="113"/>
      <c r="HKP2611" s="113"/>
      <c r="HKQ2611" s="113"/>
      <c r="HKR2611" s="113"/>
      <c r="HKS2611" s="113"/>
      <c r="HKT2611" s="113"/>
      <c r="HKU2611" s="113"/>
      <c r="HKV2611" s="113"/>
      <c r="HKW2611" s="113"/>
      <c r="HKX2611" s="113"/>
      <c r="HKY2611" s="113"/>
      <c r="HKZ2611" s="113"/>
      <c r="HLA2611" s="113"/>
      <c r="HLB2611" s="113"/>
      <c r="HLC2611" s="113"/>
      <c r="HLD2611" s="113"/>
      <c r="HLE2611" s="113"/>
      <c r="HLF2611" s="113"/>
      <c r="HLG2611" s="113"/>
      <c r="HLH2611" s="113"/>
      <c r="HLI2611" s="113"/>
      <c r="HLJ2611" s="113"/>
      <c r="HLK2611" s="113"/>
      <c r="HLL2611" s="113"/>
      <c r="HLM2611" s="113"/>
      <c r="HLN2611" s="113"/>
      <c r="HLO2611" s="113"/>
      <c r="HLP2611" s="113"/>
      <c r="HLQ2611" s="113"/>
      <c r="HLR2611" s="113"/>
      <c r="HLS2611" s="113"/>
      <c r="HLT2611" s="113"/>
      <c r="HLU2611" s="113"/>
      <c r="HLV2611" s="113"/>
      <c r="HLW2611" s="113"/>
      <c r="HLX2611" s="113"/>
      <c r="HLY2611" s="113"/>
      <c r="HLZ2611" s="113"/>
      <c r="HMA2611" s="113"/>
      <c r="HMB2611" s="113"/>
      <c r="HMC2611" s="113"/>
      <c r="HMD2611" s="113"/>
      <c r="HME2611" s="113"/>
      <c r="HMF2611" s="113"/>
      <c r="HMG2611" s="113"/>
      <c r="HMH2611" s="113"/>
      <c r="HMI2611" s="113"/>
      <c r="HMJ2611" s="113"/>
      <c r="HMK2611" s="113"/>
      <c r="HML2611" s="113"/>
      <c r="HMM2611" s="113"/>
      <c r="HMN2611" s="113"/>
      <c r="HMO2611" s="113"/>
      <c r="HMP2611" s="113"/>
      <c r="HMQ2611" s="113"/>
      <c r="HMR2611" s="113"/>
      <c r="HMS2611" s="113"/>
      <c r="HMT2611" s="113"/>
      <c r="HMU2611" s="113"/>
      <c r="HMV2611" s="113"/>
      <c r="HMW2611" s="113"/>
      <c r="HMX2611" s="113"/>
      <c r="HMY2611" s="113"/>
      <c r="HMZ2611" s="113"/>
      <c r="HNA2611" s="113"/>
      <c r="HNB2611" s="113"/>
      <c r="HNC2611" s="113"/>
      <c r="HND2611" s="113"/>
      <c r="HNE2611" s="113"/>
      <c r="HNF2611" s="113"/>
      <c r="HNG2611" s="113"/>
      <c r="HNH2611" s="113"/>
      <c r="HNI2611" s="113"/>
      <c r="HNJ2611" s="113"/>
      <c r="HNK2611" s="113"/>
      <c r="HNL2611" s="113"/>
      <c r="HNM2611" s="113"/>
      <c r="HNN2611" s="113"/>
      <c r="HNO2611" s="113"/>
      <c r="HNP2611" s="113"/>
      <c r="HNQ2611" s="113"/>
      <c r="HNR2611" s="113"/>
      <c r="HNS2611" s="113"/>
      <c r="HNT2611" s="113"/>
      <c r="HNU2611" s="113"/>
      <c r="HNV2611" s="113"/>
      <c r="HNW2611" s="113"/>
      <c r="HNX2611" s="113"/>
      <c r="HNY2611" s="113"/>
      <c r="HNZ2611" s="113"/>
      <c r="HOA2611" s="113"/>
      <c r="HOB2611" s="113"/>
      <c r="HOC2611" s="113"/>
      <c r="HOD2611" s="113"/>
      <c r="HOE2611" s="113"/>
      <c r="HOF2611" s="113"/>
      <c r="HOG2611" s="113"/>
      <c r="HOH2611" s="113"/>
      <c r="HOI2611" s="113"/>
      <c r="HOJ2611" s="113"/>
      <c r="HOK2611" s="113"/>
      <c r="HOL2611" s="113"/>
      <c r="HOM2611" s="113"/>
      <c r="HON2611" s="113"/>
      <c r="HOO2611" s="113"/>
      <c r="HOP2611" s="113"/>
      <c r="HOQ2611" s="113"/>
      <c r="HOR2611" s="113"/>
      <c r="HOS2611" s="113"/>
      <c r="HOT2611" s="113"/>
      <c r="HOU2611" s="113"/>
      <c r="HOV2611" s="113"/>
      <c r="HOW2611" s="113"/>
      <c r="HOX2611" s="113"/>
      <c r="HOY2611" s="113"/>
      <c r="HOZ2611" s="113"/>
      <c r="HPA2611" s="113"/>
      <c r="HPB2611" s="113"/>
      <c r="HPC2611" s="113"/>
      <c r="HPD2611" s="113"/>
      <c r="HPE2611" s="113"/>
      <c r="HPF2611" s="113"/>
      <c r="HPG2611" s="113"/>
      <c r="HPH2611" s="113"/>
      <c r="HPI2611" s="113"/>
      <c r="HPJ2611" s="113"/>
      <c r="HPK2611" s="113"/>
      <c r="HPL2611" s="113"/>
      <c r="HPM2611" s="113"/>
      <c r="HPN2611" s="113"/>
      <c r="HPO2611" s="113"/>
      <c r="HPP2611" s="113"/>
      <c r="HPQ2611" s="113"/>
      <c r="HPR2611" s="113"/>
      <c r="HPS2611" s="113"/>
      <c r="HPT2611" s="113"/>
      <c r="HPU2611" s="113"/>
      <c r="HPV2611" s="113"/>
      <c r="HPW2611" s="113"/>
      <c r="HPX2611" s="113"/>
      <c r="HPY2611" s="113"/>
      <c r="HPZ2611" s="113"/>
      <c r="HQA2611" s="113"/>
      <c r="HQB2611" s="113"/>
      <c r="HQC2611" s="113"/>
      <c r="HQD2611" s="113"/>
      <c r="HQE2611" s="113"/>
      <c r="HQF2611" s="113"/>
      <c r="HQG2611" s="113"/>
      <c r="HQH2611" s="113"/>
      <c r="HQI2611" s="113"/>
      <c r="HQJ2611" s="113"/>
      <c r="HQK2611" s="113"/>
      <c r="HQL2611" s="113"/>
      <c r="HQM2611" s="113"/>
      <c r="HQN2611" s="113"/>
      <c r="HQO2611" s="113"/>
      <c r="HQP2611" s="113"/>
      <c r="HQQ2611" s="113"/>
      <c r="HQR2611" s="113"/>
      <c r="HQS2611" s="113"/>
      <c r="HQT2611" s="113"/>
      <c r="HQU2611" s="113"/>
      <c r="HQV2611" s="113"/>
      <c r="HQW2611" s="113"/>
      <c r="HQX2611" s="113"/>
      <c r="HQY2611" s="113"/>
      <c r="HQZ2611" s="113"/>
      <c r="HRA2611" s="113"/>
      <c r="HRB2611" s="113"/>
      <c r="HRC2611" s="113"/>
      <c r="HRD2611" s="113"/>
      <c r="HRE2611" s="113"/>
      <c r="HRF2611" s="113"/>
      <c r="HRG2611" s="113"/>
      <c r="HRH2611" s="113"/>
      <c r="HRI2611" s="113"/>
      <c r="HRJ2611" s="113"/>
      <c r="HRK2611" s="113"/>
      <c r="HRL2611" s="113"/>
      <c r="HRM2611" s="113"/>
      <c r="HRN2611" s="113"/>
      <c r="HRO2611" s="113"/>
      <c r="HRP2611" s="113"/>
      <c r="HRQ2611" s="113"/>
      <c r="HRR2611" s="113"/>
      <c r="HRS2611" s="113"/>
      <c r="HRT2611" s="113"/>
      <c r="HRU2611" s="113"/>
      <c r="HRV2611" s="113"/>
      <c r="HRW2611" s="113"/>
      <c r="HRX2611" s="113"/>
      <c r="HRY2611" s="113"/>
      <c r="HRZ2611" s="113"/>
      <c r="HSA2611" s="113"/>
      <c r="HSB2611" s="113"/>
      <c r="HSC2611" s="113"/>
      <c r="HSD2611" s="113"/>
      <c r="HSE2611" s="113"/>
      <c r="HSF2611" s="113"/>
      <c r="HSG2611" s="113"/>
      <c r="HSH2611" s="113"/>
      <c r="HSI2611" s="113"/>
      <c r="HSJ2611" s="113"/>
      <c r="HSK2611" s="113"/>
      <c r="HSL2611" s="113"/>
      <c r="HSM2611" s="113"/>
      <c r="HSN2611" s="113"/>
      <c r="HSO2611" s="113"/>
      <c r="HSP2611" s="113"/>
      <c r="HSQ2611" s="113"/>
      <c r="HSR2611" s="113"/>
      <c r="HSS2611" s="113"/>
      <c r="HST2611" s="113"/>
      <c r="HSU2611" s="113"/>
      <c r="HSV2611" s="113"/>
      <c r="HSW2611" s="113"/>
      <c r="HSX2611" s="113"/>
      <c r="HSY2611" s="113"/>
      <c r="HSZ2611" s="113"/>
      <c r="HTA2611" s="113"/>
      <c r="HTB2611" s="113"/>
      <c r="HTC2611" s="113"/>
      <c r="HTD2611" s="113"/>
      <c r="HTE2611" s="113"/>
      <c r="HTF2611" s="113"/>
      <c r="HTG2611" s="113"/>
      <c r="HTH2611" s="113"/>
      <c r="HTI2611" s="113"/>
      <c r="HTJ2611" s="113"/>
      <c r="HTK2611" s="113"/>
      <c r="HTL2611" s="113"/>
      <c r="HTM2611" s="113"/>
      <c r="HTN2611" s="113"/>
      <c r="HTO2611" s="113"/>
      <c r="HTP2611" s="113"/>
      <c r="HTQ2611" s="113"/>
      <c r="HTR2611" s="113"/>
      <c r="HTS2611" s="113"/>
      <c r="HTT2611" s="113"/>
      <c r="HTU2611" s="113"/>
      <c r="HTV2611" s="113"/>
      <c r="HTW2611" s="113"/>
      <c r="HTX2611" s="113"/>
      <c r="HTY2611" s="113"/>
      <c r="HTZ2611" s="113"/>
      <c r="HUA2611" s="113"/>
      <c r="HUB2611" s="113"/>
      <c r="HUC2611" s="113"/>
      <c r="HUD2611" s="113"/>
      <c r="HUE2611" s="113"/>
      <c r="HUF2611" s="113"/>
      <c r="HUG2611" s="113"/>
      <c r="HUH2611" s="113"/>
      <c r="HUI2611" s="113"/>
      <c r="HUJ2611" s="113"/>
      <c r="HUK2611" s="113"/>
      <c r="HUL2611" s="113"/>
      <c r="HUM2611" s="113"/>
      <c r="HUN2611" s="113"/>
      <c r="HUO2611" s="113"/>
      <c r="HUP2611" s="113"/>
      <c r="HUQ2611" s="113"/>
      <c r="HUR2611" s="113"/>
      <c r="HUS2611" s="113"/>
      <c r="HUT2611" s="113"/>
      <c r="HUU2611" s="113"/>
      <c r="HUV2611" s="113"/>
      <c r="HUW2611" s="113"/>
      <c r="HUX2611" s="113"/>
      <c r="HUY2611" s="113"/>
      <c r="HUZ2611" s="113"/>
      <c r="HVA2611" s="113"/>
      <c r="HVB2611" s="113"/>
      <c r="HVC2611" s="113"/>
      <c r="HVD2611" s="113"/>
      <c r="HVE2611" s="113"/>
      <c r="HVF2611" s="113"/>
      <c r="HVG2611" s="113"/>
      <c r="HVH2611" s="113"/>
      <c r="HVI2611" s="113"/>
      <c r="HVJ2611" s="113"/>
      <c r="HVK2611" s="113"/>
      <c r="HVL2611" s="113"/>
      <c r="HVM2611" s="113"/>
      <c r="HVN2611" s="113"/>
      <c r="HVO2611" s="113"/>
      <c r="HVP2611" s="113"/>
      <c r="HVQ2611" s="113"/>
      <c r="HVR2611" s="113"/>
      <c r="HVS2611" s="113"/>
      <c r="HVT2611" s="113"/>
      <c r="HVU2611" s="113"/>
      <c r="HVV2611" s="113"/>
      <c r="HVW2611" s="113"/>
      <c r="HVX2611" s="113"/>
      <c r="HVY2611" s="113"/>
      <c r="HVZ2611" s="113"/>
      <c r="HWA2611" s="113"/>
      <c r="HWB2611" s="113"/>
      <c r="HWC2611" s="113"/>
      <c r="HWD2611" s="113"/>
      <c r="HWE2611" s="113"/>
      <c r="HWF2611" s="113"/>
      <c r="HWG2611" s="113"/>
      <c r="HWH2611" s="113"/>
      <c r="HWI2611" s="113"/>
      <c r="HWJ2611" s="113"/>
      <c r="HWK2611" s="113"/>
      <c r="HWL2611" s="113"/>
      <c r="HWM2611" s="113"/>
      <c r="HWN2611" s="113"/>
      <c r="HWO2611" s="113"/>
      <c r="HWP2611" s="113"/>
      <c r="HWQ2611" s="113"/>
      <c r="HWR2611" s="113"/>
      <c r="HWS2611" s="113"/>
      <c r="HWT2611" s="113"/>
      <c r="HWU2611" s="113"/>
      <c r="HWV2611" s="113"/>
      <c r="HWW2611" s="113"/>
      <c r="HWX2611" s="113"/>
      <c r="HWY2611" s="113"/>
      <c r="HWZ2611" s="113"/>
      <c r="HXA2611" s="113"/>
      <c r="HXB2611" s="113"/>
      <c r="HXC2611" s="113"/>
      <c r="HXD2611" s="113"/>
      <c r="HXE2611" s="113"/>
      <c r="HXF2611" s="113"/>
      <c r="HXG2611" s="113"/>
      <c r="HXH2611" s="113"/>
      <c r="HXI2611" s="113"/>
      <c r="HXJ2611" s="113"/>
      <c r="HXK2611" s="113"/>
      <c r="HXL2611" s="113"/>
      <c r="HXM2611" s="113"/>
      <c r="HXN2611" s="113"/>
      <c r="HXO2611" s="113"/>
      <c r="HXP2611" s="113"/>
      <c r="HXQ2611" s="113"/>
      <c r="HXR2611" s="113"/>
      <c r="HXS2611" s="113"/>
      <c r="HXT2611" s="113"/>
      <c r="HXU2611" s="113"/>
      <c r="HXV2611" s="113"/>
      <c r="HXW2611" s="113"/>
      <c r="HXX2611" s="113"/>
      <c r="HXY2611" s="113"/>
      <c r="HXZ2611" s="113"/>
      <c r="HYA2611" s="113"/>
      <c r="HYB2611" s="113"/>
      <c r="HYC2611" s="113"/>
      <c r="HYD2611" s="113"/>
      <c r="HYE2611" s="113"/>
      <c r="HYF2611" s="113"/>
      <c r="HYG2611" s="113"/>
      <c r="HYH2611" s="113"/>
      <c r="HYI2611" s="113"/>
      <c r="HYJ2611" s="113"/>
      <c r="HYK2611" s="113"/>
      <c r="HYL2611" s="113"/>
      <c r="HYM2611" s="113"/>
      <c r="HYN2611" s="113"/>
      <c r="HYO2611" s="113"/>
      <c r="HYP2611" s="113"/>
      <c r="HYQ2611" s="113"/>
      <c r="HYR2611" s="113"/>
      <c r="HYS2611" s="113"/>
      <c r="HYT2611" s="113"/>
      <c r="HYU2611" s="113"/>
      <c r="HYV2611" s="113"/>
      <c r="HYW2611" s="113"/>
      <c r="HYX2611" s="113"/>
      <c r="HYY2611" s="113"/>
      <c r="HYZ2611" s="113"/>
      <c r="HZA2611" s="113"/>
      <c r="HZB2611" s="113"/>
      <c r="HZC2611" s="113"/>
      <c r="HZD2611" s="113"/>
      <c r="HZE2611" s="113"/>
      <c r="HZF2611" s="113"/>
      <c r="HZG2611" s="113"/>
      <c r="HZH2611" s="113"/>
      <c r="HZI2611" s="113"/>
      <c r="HZJ2611" s="113"/>
      <c r="HZK2611" s="113"/>
      <c r="HZL2611" s="113"/>
      <c r="HZM2611" s="113"/>
      <c r="HZN2611" s="113"/>
      <c r="HZO2611" s="113"/>
      <c r="HZP2611" s="113"/>
      <c r="HZQ2611" s="113"/>
      <c r="HZR2611" s="113"/>
      <c r="HZS2611" s="113"/>
      <c r="HZT2611" s="113"/>
      <c r="HZU2611" s="113"/>
      <c r="HZV2611" s="113"/>
      <c r="HZW2611" s="113"/>
      <c r="HZX2611" s="113"/>
      <c r="HZY2611" s="113"/>
      <c r="HZZ2611" s="113"/>
      <c r="IAA2611" s="113"/>
      <c r="IAB2611" s="113"/>
      <c r="IAC2611" s="113"/>
      <c r="IAD2611" s="113"/>
      <c r="IAE2611" s="113"/>
      <c r="IAF2611" s="113"/>
      <c r="IAG2611" s="113"/>
      <c r="IAH2611" s="113"/>
      <c r="IAI2611" s="113"/>
      <c r="IAJ2611" s="113"/>
      <c r="IAK2611" s="113"/>
      <c r="IAL2611" s="113"/>
      <c r="IAM2611" s="113"/>
      <c r="IAN2611" s="113"/>
      <c r="IAO2611" s="113"/>
      <c r="IAP2611" s="113"/>
      <c r="IAQ2611" s="113"/>
      <c r="IAR2611" s="113"/>
      <c r="IAS2611" s="113"/>
      <c r="IAT2611" s="113"/>
      <c r="IAU2611" s="113"/>
      <c r="IAV2611" s="113"/>
      <c r="IAW2611" s="113"/>
      <c r="IAX2611" s="113"/>
      <c r="IAY2611" s="113"/>
      <c r="IAZ2611" s="113"/>
      <c r="IBA2611" s="113"/>
      <c r="IBB2611" s="113"/>
      <c r="IBC2611" s="113"/>
      <c r="IBD2611" s="113"/>
      <c r="IBE2611" s="113"/>
      <c r="IBF2611" s="113"/>
      <c r="IBG2611" s="113"/>
      <c r="IBH2611" s="113"/>
      <c r="IBI2611" s="113"/>
      <c r="IBJ2611" s="113"/>
      <c r="IBK2611" s="113"/>
      <c r="IBL2611" s="113"/>
      <c r="IBM2611" s="113"/>
      <c r="IBN2611" s="113"/>
      <c r="IBO2611" s="113"/>
      <c r="IBP2611" s="113"/>
      <c r="IBQ2611" s="113"/>
      <c r="IBR2611" s="113"/>
      <c r="IBS2611" s="113"/>
      <c r="IBT2611" s="113"/>
      <c r="IBU2611" s="113"/>
      <c r="IBV2611" s="113"/>
      <c r="IBW2611" s="113"/>
      <c r="IBX2611" s="113"/>
      <c r="IBY2611" s="113"/>
      <c r="IBZ2611" s="113"/>
      <c r="ICA2611" s="113"/>
      <c r="ICB2611" s="113"/>
      <c r="ICC2611" s="113"/>
      <c r="ICD2611" s="113"/>
      <c r="ICE2611" s="113"/>
      <c r="ICF2611" s="113"/>
      <c r="ICG2611" s="113"/>
      <c r="ICH2611" s="113"/>
      <c r="ICI2611" s="113"/>
      <c r="ICJ2611" s="113"/>
      <c r="ICK2611" s="113"/>
      <c r="ICL2611" s="113"/>
      <c r="ICM2611" s="113"/>
      <c r="ICN2611" s="113"/>
      <c r="ICO2611" s="113"/>
      <c r="ICP2611" s="113"/>
      <c r="ICQ2611" s="113"/>
      <c r="ICR2611" s="113"/>
      <c r="ICS2611" s="113"/>
      <c r="ICT2611" s="113"/>
      <c r="ICU2611" s="113"/>
      <c r="ICV2611" s="113"/>
      <c r="ICW2611" s="113"/>
      <c r="ICX2611" s="113"/>
      <c r="ICY2611" s="113"/>
      <c r="ICZ2611" s="113"/>
      <c r="IDA2611" s="113"/>
      <c r="IDB2611" s="113"/>
      <c r="IDC2611" s="113"/>
      <c r="IDD2611" s="113"/>
      <c r="IDE2611" s="113"/>
      <c r="IDF2611" s="113"/>
      <c r="IDG2611" s="113"/>
      <c r="IDH2611" s="113"/>
      <c r="IDI2611" s="113"/>
      <c r="IDJ2611" s="113"/>
      <c r="IDK2611" s="113"/>
      <c r="IDL2611" s="113"/>
      <c r="IDM2611" s="113"/>
      <c r="IDN2611" s="113"/>
      <c r="IDO2611" s="113"/>
      <c r="IDP2611" s="113"/>
      <c r="IDQ2611" s="113"/>
      <c r="IDR2611" s="113"/>
      <c r="IDS2611" s="113"/>
      <c r="IDT2611" s="113"/>
      <c r="IDU2611" s="113"/>
      <c r="IDV2611" s="113"/>
      <c r="IDW2611" s="113"/>
      <c r="IDX2611" s="113"/>
      <c r="IDY2611" s="113"/>
      <c r="IDZ2611" s="113"/>
      <c r="IEA2611" s="113"/>
      <c r="IEB2611" s="113"/>
      <c r="IEC2611" s="113"/>
      <c r="IED2611" s="113"/>
      <c r="IEE2611" s="113"/>
      <c r="IEF2611" s="113"/>
      <c r="IEG2611" s="113"/>
      <c r="IEH2611" s="113"/>
      <c r="IEI2611" s="113"/>
      <c r="IEJ2611" s="113"/>
      <c r="IEK2611" s="113"/>
      <c r="IEL2611" s="113"/>
      <c r="IEM2611" s="113"/>
      <c r="IEN2611" s="113"/>
      <c r="IEO2611" s="113"/>
      <c r="IEP2611" s="113"/>
      <c r="IEQ2611" s="113"/>
      <c r="IER2611" s="113"/>
      <c r="IES2611" s="113"/>
      <c r="IET2611" s="113"/>
      <c r="IEU2611" s="113"/>
      <c r="IEV2611" s="113"/>
      <c r="IEW2611" s="113"/>
      <c r="IEX2611" s="113"/>
      <c r="IEY2611" s="113"/>
      <c r="IEZ2611" s="113"/>
      <c r="IFA2611" s="113"/>
      <c r="IFB2611" s="113"/>
      <c r="IFC2611" s="113"/>
      <c r="IFD2611" s="113"/>
      <c r="IFE2611" s="113"/>
      <c r="IFF2611" s="113"/>
      <c r="IFG2611" s="113"/>
      <c r="IFH2611" s="113"/>
      <c r="IFI2611" s="113"/>
      <c r="IFJ2611" s="113"/>
      <c r="IFK2611" s="113"/>
      <c r="IFL2611" s="113"/>
      <c r="IFM2611" s="113"/>
      <c r="IFN2611" s="113"/>
      <c r="IFO2611" s="113"/>
      <c r="IFP2611" s="113"/>
      <c r="IFQ2611" s="113"/>
      <c r="IFR2611" s="113"/>
      <c r="IFS2611" s="113"/>
      <c r="IFT2611" s="113"/>
      <c r="IFU2611" s="113"/>
      <c r="IFV2611" s="113"/>
      <c r="IFW2611" s="113"/>
      <c r="IFX2611" s="113"/>
      <c r="IFY2611" s="113"/>
      <c r="IFZ2611" s="113"/>
      <c r="IGA2611" s="113"/>
      <c r="IGB2611" s="113"/>
      <c r="IGC2611" s="113"/>
      <c r="IGD2611" s="113"/>
      <c r="IGE2611" s="113"/>
      <c r="IGF2611" s="113"/>
      <c r="IGG2611" s="113"/>
      <c r="IGH2611" s="113"/>
      <c r="IGI2611" s="113"/>
      <c r="IGJ2611" s="113"/>
      <c r="IGK2611" s="113"/>
      <c r="IGL2611" s="113"/>
      <c r="IGM2611" s="113"/>
      <c r="IGN2611" s="113"/>
      <c r="IGO2611" s="113"/>
      <c r="IGP2611" s="113"/>
      <c r="IGQ2611" s="113"/>
      <c r="IGR2611" s="113"/>
      <c r="IGS2611" s="113"/>
      <c r="IGT2611" s="113"/>
      <c r="IGU2611" s="113"/>
      <c r="IGV2611" s="113"/>
      <c r="IGW2611" s="113"/>
      <c r="IGX2611" s="113"/>
      <c r="IGY2611" s="113"/>
      <c r="IGZ2611" s="113"/>
      <c r="IHA2611" s="113"/>
      <c r="IHB2611" s="113"/>
      <c r="IHC2611" s="113"/>
      <c r="IHD2611" s="113"/>
      <c r="IHE2611" s="113"/>
      <c r="IHF2611" s="113"/>
      <c r="IHG2611" s="113"/>
      <c r="IHH2611" s="113"/>
      <c r="IHI2611" s="113"/>
      <c r="IHJ2611" s="113"/>
      <c r="IHK2611" s="113"/>
      <c r="IHL2611" s="113"/>
      <c r="IHM2611" s="113"/>
      <c r="IHN2611" s="113"/>
      <c r="IHO2611" s="113"/>
      <c r="IHP2611" s="113"/>
      <c r="IHQ2611" s="113"/>
      <c r="IHR2611" s="113"/>
      <c r="IHS2611" s="113"/>
      <c r="IHT2611" s="113"/>
      <c r="IHU2611" s="113"/>
      <c r="IHV2611" s="113"/>
      <c r="IHW2611" s="113"/>
      <c r="IHX2611" s="113"/>
      <c r="IHY2611" s="113"/>
      <c r="IHZ2611" s="113"/>
      <c r="IIA2611" s="113"/>
      <c r="IIB2611" s="113"/>
      <c r="IIC2611" s="113"/>
      <c r="IID2611" s="113"/>
      <c r="IIE2611" s="113"/>
      <c r="IIF2611" s="113"/>
      <c r="IIG2611" s="113"/>
      <c r="IIH2611" s="113"/>
      <c r="III2611" s="113"/>
      <c r="IIJ2611" s="113"/>
      <c r="IIK2611" s="113"/>
      <c r="IIL2611" s="113"/>
      <c r="IIM2611" s="113"/>
      <c r="IIN2611" s="113"/>
      <c r="IIO2611" s="113"/>
      <c r="IIP2611" s="113"/>
      <c r="IIQ2611" s="113"/>
      <c r="IIR2611" s="113"/>
      <c r="IIS2611" s="113"/>
      <c r="IIT2611" s="113"/>
      <c r="IIU2611" s="113"/>
      <c r="IIV2611" s="113"/>
      <c r="IIW2611" s="113"/>
      <c r="IIX2611" s="113"/>
      <c r="IIY2611" s="113"/>
      <c r="IIZ2611" s="113"/>
      <c r="IJA2611" s="113"/>
      <c r="IJB2611" s="113"/>
      <c r="IJC2611" s="113"/>
      <c r="IJD2611" s="113"/>
      <c r="IJE2611" s="113"/>
      <c r="IJF2611" s="113"/>
      <c r="IJG2611" s="113"/>
      <c r="IJH2611" s="113"/>
      <c r="IJI2611" s="113"/>
      <c r="IJJ2611" s="113"/>
      <c r="IJK2611" s="113"/>
      <c r="IJL2611" s="113"/>
      <c r="IJM2611" s="113"/>
      <c r="IJN2611" s="113"/>
      <c r="IJO2611" s="113"/>
      <c r="IJP2611" s="113"/>
      <c r="IJQ2611" s="113"/>
      <c r="IJR2611" s="113"/>
      <c r="IJS2611" s="113"/>
      <c r="IJT2611" s="113"/>
      <c r="IJU2611" s="113"/>
      <c r="IJV2611" s="113"/>
      <c r="IJW2611" s="113"/>
      <c r="IJX2611" s="113"/>
      <c r="IJY2611" s="113"/>
      <c r="IJZ2611" s="113"/>
      <c r="IKA2611" s="113"/>
      <c r="IKB2611" s="113"/>
      <c r="IKC2611" s="113"/>
      <c r="IKD2611" s="113"/>
      <c r="IKE2611" s="113"/>
      <c r="IKF2611" s="113"/>
      <c r="IKG2611" s="113"/>
      <c r="IKH2611" s="113"/>
      <c r="IKI2611" s="113"/>
      <c r="IKJ2611" s="113"/>
      <c r="IKK2611" s="113"/>
      <c r="IKL2611" s="113"/>
      <c r="IKM2611" s="113"/>
      <c r="IKN2611" s="113"/>
      <c r="IKO2611" s="113"/>
      <c r="IKP2611" s="113"/>
      <c r="IKQ2611" s="113"/>
      <c r="IKR2611" s="113"/>
      <c r="IKS2611" s="113"/>
      <c r="IKT2611" s="113"/>
      <c r="IKU2611" s="113"/>
      <c r="IKV2611" s="113"/>
      <c r="IKW2611" s="113"/>
      <c r="IKX2611" s="113"/>
      <c r="IKY2611" s="113"/>
      <c r="IKZ2611" s="113"/>
      <c r="ILA2611" s="113"/>
      <c r="ILB2611" s="113"/>
      <c r="ILC2611" s="113"/>
      <c r="ILD2611" s="113"/>
      <c r="ILE2611" s="113"/>
      <c r="ILF2611" s="113"/>
      <c r="ILG2611" s="113"/>
      <c r="ILH2611" s="113"/>
      <c r="ILI2611" s="113"/>
      <c r="ILJ2611" s="113"/>
      <c r="ILK2611" s="113"/>
      <c r="ILL2611" s="113"/>
      <c r="ILM2611" s="113"/>
      <c r="ILN2611" s="113"/>
      <c r="ILO2611" s="113"/>
      <c r="ILP2611" s="113"/>
      <c r="ILQ2611" s="113"/>
      <c r="ILR2611" s="113"/>
      <c r="ILS2611" s="113"/>
      <c r="ILT2611" s="113"/>
      <c r="ILU2611" s="113"/>
      <c r="ILV2611" s="113"/>
      <c r="ILW2611" s="113"/>
      <c r="ILX2611" s="113"/>
      <c r="ILY2611" s="113"/>
      <c r="ILZ2611" s="113"/>
      <c r="IMA2611" s="113"/>
      <c r="IMB2611" s="113"/>
      <c r="IMC2611" s="113"/>
      <c r="IMD2611" s="113"/>
      <c r="IME2611" s="113"/>
      <c r="IMF2611" s="113"/>
      <c r="IMG2611" s="113"/>
      <c r="IMH2611" s="113"/>
      <c r="IMI2611" s="113"/>
      <c r="IMJ2611" s="113"/>
      <c r="IMK2611" s="113"/>
      <c r="IML2611" s="113"/>
      <c r="IMM2611" s="113"/>
      <c r="IMN2611" s="113"/>
      <c r="IMO2611" s="113"/>
      <c r="IMP2611" s="113"/>
      <c r="IMQ2611" s="113"/>
      <c r="IMR2611" s="113"/>
      <c r="IMS2611" s="113"/>
      <c r="IMT2611" s="113"/>
      <c r="IMU2611" s="113"/>
      <c r="IMV2611" s="113"/>
      <c r="IMW2611" s="113"/>
      <c r="IMX2611" s="113"/>
      <c r="IMY2611" s="113"/>
      <c r="IMZ2611" s="113"/>
      <c r="INA2611" s="113"/>
      <c r="INB2611" s="113"/>
      <c r="INC2611" s="113"/>
      <c r="IND2611" s="113"/>
      <c r="INE2611" s="113"/>
      <c r="INF2611" s="113"/>
      <c r="ING2611" s="113"/>
      <c r="INH2611" s="113"/>
      <c r="INI2611" s="113"/>
      <c r="INJ2611" s="113"/>
      <c r="INK2611" s="113"/>
      <c r="INL2611" s="113"/>
      <c r="INM2611" s="113"/>
      <c r="INN2611" s="113"/>
      <c r="INO2611" s="113"/>
      <c r="INP2611" s="113"/>
      <c r="INQ2611" s="113"/>
      <c r="INR2611" s="113"/>
      <c r="INS2611" s="113"/>
      <c r="INT2611" s="113"/>
      <c r="INU2611" s="113"/>
      <c r="INV2611" s="113"/>
      <c r="INW2611" s="113"/>
      <c r="INX2611" s="113"/>
      <c r="INY2611" s="113"/>
      <c r="INZ2611" s="113"/>
      <c r="IOA2611" s="113"/>
      <c r="IOB2611" s="113"/>
      <c r="IOC2611" s="113"/>
      <c r="IOD2611" s="113"/>
      <c r="IOE2611" s="113"/>
      <c r="IOF2611" s="113"/>
      <c r="IOG2611" s="113"/>
      <c r="IOH2611" s="113"/>
      <c r="IOI2611" s="113"/>
      <c r="IOJ2611" s="113"/>
      <c r="IOK2611" s="113"/>
      <c r="IOL2611" s="113"/>
      <c r="IOM2611" s="113"/>
      <c r="ION2611" s="113"/>
      <c r="IOO2611" s="113"/>
      <c r="IOP2611" s="113"/>
      <c r="IOQ2611" s="113"/>
      <c r="IOR2611" s="113"/>
      <c r="IOS2611" s="113"/>
      <c r="IOT2611" s="113"/>
      <c r="IOU2611" s="113"/>
      <c r="IOV2611" s="113"/>
      <c r="IOW2611" s="113"/>
      <c r="IOX2611" s="113"/>
      <c r="IOY2611" s="113"/>
      <c r="IOZ2611" s="113"/>
      <c r="IPA2611" s="113"/>
      <c r="IPB2611" s="113"/>
      <c r="IPC2611" s="113"/>
      <c r="IPD2611" s="113"/>
      <c r="IPE2611" s="113"/>
      <c r="IPF2611" s="113"/>
      <c r="IPG2611" s="113"/>
      <c r="IPH2611" s="113"/>
      <c r="IPI2611" s="113"/>
      <c r="IPJ2611" s="113"/>
      <c r="IPK2611" s="113"/>
      <c r="IPL2611" s="113"/>
      <c r="IPM2611" s="113"/>
      <c r="IPN2611" s="113"/>
      <c r="IPO2611" s="113"/>
      <c r="IPP2611" s="113"/>
      <c r="IPQ2611" s="113"/>
      <c r="IPR2611" s="113"/>
      <c r="IPS2611" s="113"/>
      <c r="IPT2611" s="113"/>
      <c r="IPU2611" s="113"/>
      <c r="IPV2611" s="113"/>
      <c r="IPW2611" s="113"/>
      <c r="IPX2611" s="113"/>
      <c r="IPY2611" s="113"/>
      <c r="IPZ2611" s="113"/>
      <c r="IQA2611" s="113"/>
      <c r="IQB2611" s="113"/>
      <c r="IQC2611" s="113"/>
      <c r="IQD2611" s="113"/>
      <c r="IQE2611" s="113"/>
      <c r="IQF2611" s="113"/>
      <c r="IQG2611" s="113"/>
      <c r="IQH2611" s="113"/>
      <c r="IQI2611" s="113"/>
      <c r="IQJ2611" s="113"/>
      <c r="IQK2611" s="113"/>
      <c r="IQL2611" s="113"/>
      <c r="IQM2611" s="113"/>
      <c r="IQN2611" s="113"/>
      <c r="IQO2611" s="113"/>
      <c r="IQP2611" s="113"/>
      <c r="IQQ2611" s="113"/>
      <c r="IQR2611" s="113"/>
      <c r="IQS2611" s="113"/>
      <c r="IQT2611" s="113"/>
      <c r="IQU2611" s="113"/>
      <c r="IQV2611" s="113"/>
      <c r="IQW2611" s="113"/>
      <c r="IQX2611" s="113"/>
      <c r="IQY2611" s="113"/>
      <c r="IQZ2611" s="113"/>
      <c r="IRA2611" s="113"/>
      <c r="IRB2611" s="113"/>
      <c r="IRC2611" s="113"/>
      <c r="IRD2611" s="113"/>
      <c r="IRE2611" s="113"/>
      <c r="IRF2611" s="113"/>
      <c r="IRG2611" s="113"/>
      <c r="IRH2611" s="113"/>
      <c r="IRI2611" s="113"/>
      <c r="IRJ2611" s="113"/>
      <c r="IRK2611" s="113"/>
      <c r="IRL2611" s="113"/>
      <c r="IRM2611" s="113"/>
      <c r="IRN2611" s="113"/>
      <c r="IRO2611" s="113"/>
      <c r="IRP2611" s="113"/>
      <c r="IRQ2611" s="113"/>
      <c r="IRR2611" s="113"/>
      <c r="IRS2611" s="113"/>
      <c r="IRT2611" s="113"/>
      <c r="IRU2611" s="113"/>
      <c r="IRV2611" s="113"/>
      <c r="IRW2611" s="113"/>
      <c r="IRX2611" s="113"/>
      <c r="IRY2611" s="113"/>
      <c r="IRZ2611" s="113"/>
      <c r="ISA2611" s="113"/>
      <c r="ISB2611" s="113"/>
      <c r="ISC2611" s="113"/>
      <c r="ISD2611" s="113"/>
      <c r="ISE2611" s="113"/>
      <c r="ISF2611" s="113"/>
      <c r="ISG2611" s="113"/>
      <c r="ISH2611" s="113"/>
      <c r="ISI2611" s="113"/>
      <c r="ISJ2611" s="113"/>
      <c r="ISK2611" s="113"/>
      <c r="ISL2611" s="113"/>
      <c r="ISM2611" s="113"/>
      <c r="ISN2611" s="113"/>
      <c r="ISO2611" s="113"/>
      <c r="ISP2611" s="113"/>
      <c r="ISQ2611" s="113"/>
      <c r="ISR2611" s="113"/>
      <c r="ISS2611" s="113"/>
      <c r="IST2611" s="113"/>
      <c r="ISU2611" s="113"/>
      <c r="ISV2611" s="113"/>
      <c r="ISW2611" s="113"/>
      <c r="ISX2611" s="113"/>
      <c r="ISY2611" s="113"/>
      <c r="ISZ2611" s="113"/>
      <c r="ITA2611" s="113"/>
      <c r="ITB2611" s="113"/>
      <c r="ITC2611" s="113"/>
      <c r="ITD2611" s="113"/>
      <c r="ITE2611" s="113"/>
      <c r="ITF2611" s="113"/>
      <c r="ITG2611" s="113"/>
      <c r="ITH2611" s="113"/>
      <c r="ITI2611" s="113"/>
      <c r="ITJ2611" s="113"/>
      <c r="ITK2611" s="113"/>
      <c r="ITL2611" s="113"/>
      <c r="ITM2611" s="113"/>
      <c r="ITN2611" s="113"/>
      <c r="ITO2611" s="113"/>
      <c r="ITP2611" s="113"/>
      <c r="ITQ2611" s="113"/>
      <c r="ITR2611" s="113"/>
      <c r="ITS2611" s="113"/>
      <c r="ITT2611" s="113"/>
      <c r="ITU2611" s="113"/>
      <c r="ITV2611" s="113"/>
      <c r="ITW2611" s="113"/>
      <c r="ITX2611" s="113"/>
      <c r="ITY2611" s="113"/>
      <c r="ITZ2611" s="113"/>
      <c r="IUA2611" s="113"/>
      <c r="IUB2611" s="113"/>
      <c r="IUC2611" s="113"/>
      <c r="IUD2611" s="113"/>
      <c r="IUE2611" s="113"/>
      <c r="IUF2611" s="113"/>
      <c r="IUG2611" s="113"/>
      <c r="IUH2611" s="113"/>
      <c r="IUI2611" s="113"/>
      <c r="IUJ2611" s="113"/>
      <c r="IUK2611" s="113"/>
      <c r="IUL2611" s="113"/>
      <c r="IUM2611" s="113"/>
      <c r="IUN2611" s="113"/>
      <c r="IUO2611" s="113"/>
      <c r="IUP2611" s="113"/>
      <c r="IUQ2611" s="113"/>
      <c r="IUR2611" s="113"/>
      <c r="IUS2611" s="113"/>
      <c r="IUT2611" s="113"/>
      <c r="IUU2611" s="113"/>
      <c r="IUV2611" s="113"/>
      <c r="IUW2611" s="113"/>
      <c r="IUX2611" s="113"/>
      <c r="IUY2611" s="113"/>
      <c r="IUZ2611" s="113"/>
      <c r="IVA2611" s="113"/>
      <c r="IVB2611" s="113"/>
      <c r="IVC2611" s="113"/>
      <c r="IVD2611" s="113"/>
      <c r="IVE2611" s="113"/>
      <c r="IVF2611" s="113"/>
      <c r="IVG2611" s="113"/>
      <c r="IVH2611" s="113"/>
      <c r="IVI2611" s="113"/>
      <c r="IVJ2611" s="113"/>
      <c r="IVK2611" s="113"/>
      <c r="IVL2611" s="113"/>
      <c r="IVM2611" s="113"/>
      <c r="IVN2611" s="113"/>
      <c r="IVO2611" s="113"/>
      <c r="IVP2611" s="113"/>
      <c r="IVQ2611" s="113"/>
      <c r="IVR2611" s="113"/>
      <c r="IVS2611" s="113"/>
      <c r="IVT2611" s="113"/>
      <c r="IVU2611" s="113"/>
      <c r="IVV2611" s="113"/>
      <c r="IVW2611" s="113"/>
      <c r="IVX2611" s="113"/>
      <c r="IVY2611" s="113"/>
      <c r="IVZ2611" s="113"/>
      <c r="IWA2611" s="113"/>
      <c r="IWB2611" s="113"/>
      <c r="IWC2611" s="113"/>
      <c r="IWD2611" s="113"/>
      <c r="IWE2611" s="113"/>
      <c r="IWF2611" s="113"/>
      <c r="IWG2611" s="113"/>
      <c r="IWH2611" s="113"/>
      <c r="IWI2611" s="113"/>
      <c r="IWJ2611" s="113"/>
      <c r="IWK2611" s="113"/>
      <c r="IWL2611" s="113"/>
      <c r="IWM2611" s="113"/>
      <c r="IWN2611" s="113"/>
      <c r="IWO2611" s="113"/>
      <c r="IWP2611" s="113"/>
      <c r="IWQ2611" s="113"/>
      <c r="IWR2611" s="113"/>
      <c r="IWS2611" s="113"/>
      <c r="IWT2611" s="113"/>
      <c r="IWU2611" s="113"/>
      <c r="IWV2611" s="113"/>
      <c r="IWW2611" s="113"/>
      <c r="IWX2611" s="113"/>
      <c r="IWY2611" s="113"/>
      <c r="IWZ2611" s="113"/>
      <c r="IXA2611" s="113"/>
      <c r="IXB2611" s="113"/>
      <c r="IXC2611" s="113"/>
      <c r="IXD2611" s="113"/>
      <c r="IXE2611" s="113"/>
      <c r="IXF2611" s="113"/>
      <c r="IXG2611" s="113"/>
      <c r="IXH2611" s="113"/>
      <c r="IXI2611" s="113"/>
      <c r="IXJ2611" s="113"/>
      <c r="IXK2611" s="113"/>
      <c r="IXL2611" s="113"/>
      <c r="IXM2611" s="113"/>
      <c r="IXN2611" s="113"/>
      <c r="IXO2611" s="113"/>
      <c r="IXP2611" s="113"/>
      <c r="IXQ2611" s="113"/>
      <c r="IXR2611" s="113"/>
      <c r="IXS2611" s="113"/>
      <c r="IXT2611" s="113"/>
      <c r="IXU2611" s="113"/>
      <c r="IXV2611" s="113"/>
      <c r="IXW2611" s="113"/>
      <c r="IXX2611" s="113"/>
      <c r="IXY2611" s="113"/>
      <c r="IXZ2611" s="113"/>
      <c r="IYA2611" s="113"/>
      <c r="IYB2611" s="113"/>
      <c r="IYC2611" s="113"/>
      <c r="IYD2611" s="113"/>
      <c r="IYE2611" s="113"/>
      <c r="IYF2611" s="113"/>
      <c r="IYG2611" s="113"/>
      <c r="IYH2611" s="113"/>
      <c r="IYI2611" s="113"/>
      <c r="IYJ2611" s="113"/>
      <c r="IYK2611" s="113"/>
      <c r="IYL2611" s="113"/>
      <c r="IYM2611" s="113"/>
      <c r="IYN2611" s="113"/>
      <c r="IYO2611" s="113"/>
      <c r="IYP2611" s="113"/>
      <c r="IYQ2611" s="113"/>
      <c r="IYR2611" s="113"/>
      <c r="IYS2611" s="113"/>
      <c r="IYT2611" s="113"/>
      <c r="IYU2611" s="113"/>
      <c r="IYV2611" s="113"/>
      <c r="IYW2611" s="113"/>
      <c r="IYX2611" s="113"/>
      <c r="IYY2611" s="113"/>
      <c r="IYZ2611" s="113"/>
      <c r="IZA2611" s="113"/>
      <c r="IZB2611" s="113"/>
      <c r="IZC2611" s="113"/>
      <c r="IZD2611" s="113"/>
      <c r="IZE2611" s="113"/>
      <c r="IZF2611" s="113"/>
      <c r="IZG2611" s="113"/>
      <c r="IZH2611" s="113"/>
      <c r="IZI2611" s="113"/>
      <c r="IZJ2611" s="113"/>
      <c r="IZK2611" s="113"/>
      <c r="IZL2611" s="113"/>
      <c r="IZM2611" s="113"/>
      <c r="IZN2611" s="113"/>
      <c r="IZO2611" s="113"/>
      <c r="IZP2611" s="113"/>
      <c r="IZQ2611" s="113"/>
      <c r="IZR2611" s="113"/>
      <c r="IZS2611" s="113"/>
      <c r="IZT2611" s="113"/>
      <c r="IZU2611" s="113"/>
      <c r="IZV2611" s="113"/>
      <c r="IZW2611" s="113"/>
      <c r="IZX2611" s="113"/>
      <c r="IZY2611" s="113"/>
      <c r="IZZ2611" s="113"/>
      <c r="JAA2611" s="113"/>
      <c r="JAB2611" s="113"/>
      <c r="JAC2611" s="113"/>
      <c r="JAD2611" s="113"/>
      <c r="JAE2611" s="113"/>
      <c r="JAF2611" s="113"/>
      <c r="JAG2611" s="113"/>
      <c r="JAH2611" s="113"/>
      <c r="JAI2611" s="113"/>
      <c r="JAJ2611" s="113"/>
      <c r="JAK2611" s="113"/>
      <c r="JAL2611" s="113"/>
      <c r="JAM2611" s="113"/>
      <c r="JAN2611" s="113"/>
      <c r="JAO2611" s="113"/>
      <c r="JAP2611" s="113"/>
      <c r="JAQ2611" s="113"/>
      <c r="JAR2611" s="113"/>
      <c r="JAS2611" s="113"/>
      <c r="JAT2611" s="113"/>
      <c r="JAU2611" s="113"/>
      <c r="JAV2611" s="113"/>
      <c r="JAW2611" s="113"/>
      <c r="JAX2611" s="113"/>
      <c r="JAY2611" s="113"/>
      <c r="JAZ2611" s="113"/>
      <c r="JBA2611" s="113"/>
      <c r="JBB2611" s="113"/>
      <c r="JBC2611" s="113"/>
      <c r="JBD2611" s="113"/>
      <c r="JBE2611" s="113"/>
      <c r="JBF2611" s="113"/>
      <c r="JBG2611" s="113"/>
      <c r="JBH2611" s="113"/>
      <c r="JBI2611" s="113"/>
      <c r="JBJ2611" s="113"/>
      <c r="JBK2611" s="113"/>
      <c r="JBL2611" s="113"/>
      <c r="JBM2611" s="113"/>
      <c r="JBN2611" s="113"/>
      <c r="JBO2611" s="113"/>
      <c r="JBP2611" s="113"/>
      <c r="JBQ2611" s="113"/>
      <c r="JBR2611" s="113"/>
      <c r="JBS2611" s="113"/>
      <c r="JBT2611" s="113"/>
      <c r="JBU2611" s="113"/>
      <c r="JBV2611" s="113"/>
      <c r="JBW2611" s="113"/>
      <c r="JBX2611" s="113"/>
      <c r="JBY2611" s="113"/>
      <c r="JBZ2611" s="113"/>
      <c r="JCA2611" s="113"/>
      <c r="JCB2611" s="113"/>
      <c r="JCC2611" s="113"/>
      <c r="JCD2611" s="113"/>
      <c r="JCE2611" s="113"/>
      <c r="JCF2611" s="113"/>
      <c r="JCG2611" s="113"/>
      <c r="JCH2611" s="113"/>
      <c r="JCI2611" s="113"/>
      <c r="JCJ2611" s="113"/>
      <c r="JCK2611" s="113"/>
      <c r="JCL2611" s="113"/>
      <c r="JCM2611" s="113"/>
      <c r="JCN2611" s="113"/>
      <c r="JCO2611" s="113"/>
      <c r="JCP2611" s="113"/>
      <c r="JCQ2611" s="113"/>
      <c r="JCR2611" s="113"/>
      <c r="JCS2611" s="113"/>
      <c r="JCT2611" s="113"/>
      <c r="JCU2611" s="113"/>
      <c r="JCV2611" s="113"/>
      <c r="JCW2611" s="113"/>
      <c r="JCX2611" s="113"/>
      <c r="JCY2611" s="113"/>
      <c r="JCZ2611" s="113"/>
      <c r="JDA2611" s="113"/>
      <c r="JDB2611" s="113"/>
      <c r="JDC2611" s="113"/>
      <c r="JDD2611" s="113"/>
      <c r="JDE2611" s="113"/>
      <c r="JDF2611" s="113"/>
      <c r="JDG2611" s="113"/>
      <c r="JDH2611" s="113"/>
      <c r="JDI2611" s="113"/>
      <c r="JDJ2611" s="113"/>
      <c r="JDK2611" s="113"/>
      <c r="JDL2611" s="113"/>
      <c r="JDM2611" s="113"/>
      <c r="JDN2611" s="113"/>
      <c r="JDO2611" s="113"/>
      <c r="JDP2611" s="113"/>
      <c r="JDQ2611" s="113"/>
      <c r="JDR2611" s="113"/>
      <c r="JDS2611" s="113"/>
      <c r="JDT2611" s="113"/>
      <c r="JDU2611" s="113"/>
      <c r="JDV2611" s="113"/>
      <c r="JDW2611" s="113"/>
      <c r="JDX2611" s="113"/>
      <c r="JDY2611" s="113"/>
      <c r="JDZ2611" s="113"/>
      <c r="JEA2611" s="113"/>
      <c r="JEB2611" s="113"/>
      <c r="JEC2611" s="113"/>
      <c r="JED2611" s="113"/>
      <c r="JEE2611" s="113"/>
      <c r="JEF2611" s="113"/>
      <c r="JEG2611" s="113"/>
      <c r="JEH2611" s="113"/>
      <c r="JEI2611" s="113"/>
      <c r="JEJ2611" s="113"/>
      <c r="JEK2611" s="113"/>
      <c r="JEL2611" s="113"/>
      <c r="JEM2611" s="113"/>
      <c r="JEN2611" s="113"/>
      <c r="JEO2611" s="113"/>
      <c r="JEP2611" s="113"/>
      <c r="JEQ2611" s="113"/>
      <c r="JER2611" s="113"/>
      <c r="JES2611" s="113"/>
      <c r="JET2611" s="113"/>
      <c r="JEU2611" s="113"/>
      <c r="JEV2611" s="113"/>
      <c r="JEW2611" s="113"/>
      <c r="JEX2611" s="113"/>
      <c r="JEY2611" s="113"/>
      <c r="JEZ2611" s="113"/>
      <c r="JFA2611" s="113"/>
      <c r="JFB2611" s="113"/>
      <c r="JFC2611" s="113"/>
      <c r="JFD2611" s="113"/>
      <c r="JFE2611" s="113"/>
      <c r="JFF2611" s="113"/>
      <c r="JFG2611" s="113"/>
      <c r="JFH2611" s="113"/>
      <c r="JFI2611" s="113"/>
      <c r="JFJ2611" s="113"/>
      <c r="JFK2611" s="113"/>
      <c r="JFL2611" s="113"/>
      <c r="JFM2611" s="113"/>
      <c r="JFN2611" s="113"/>
      <c r="JFO2611" s="113"/>
      <c r="JFP2611" s="113"/>
      <c r="JFQ2611" s="113"/>
      <c r="JFR2611" s="113"/>
      <c r="JFS2611" s="113"/>
      <c r="JFT2611" s="113"/>
      <c r="JFU2611" s="113"/>
      <c r="JFV2611" s="113"/>
      <c r="JFW2611" s="113"/>
      <c r="JFX2611" s="113"/>
      <c r="JFY2611" s="113"/>
      <c r="JFZ2611" s="113"/>
      <c r="JGA2611" s="113"/>
      <c r="JGB2611" s="113"/>
      <c r="JGC2611" s="113"/>
      <c r="JGD2611" s="113"/>
      <c r="JGE2611" s="113"/>
      <c r="JGF2611" s="113"/>
      <c r="JGG2611" s="113"/>
      <c r="JGH2611" s="113"/>
      <c r="JGI2611" s="113"/>
      <c r="JGJ2611" s="113"/>
      <c r="JGK2611" s="113"/>
      <c r="JGL2611" s="113"/>
      <c r="JGM2611" s="113"/>
      <c r="JGN2611" s="113"/>
      <c r="JGO2611" s="113"/>
      <c r="JGP2611" s="113"/>
      <c r="JGQ2611" s="113"/>
      <c r="JGR2611" s="113"/>
      <c r="JGS2611" s="113"/>
      <c r="JGT2611" s="113"/>
      <c r="JGU2611" s="113"/>
      <c r="JGV2611" s="113"/>
      <c r="JGW2611" s="113"/>
      <c r="JGX2611" s="113"/>
      <c r="JGY2611" s="113"/>
      <c r="JGZ2611" s="113"/>
      <c r="JHA2611" s="113"/>
      <c r="JHB2611" s="113"/>
      <c r="JHC2611" s="113"/>
      <c r="JHD2611" s="113"/>
      <c r="JHE2611" s="113"/>
      <c r="JHF2611" s="113"/>
      <c r="JHG2611" s="113"/>
      <c r="JHH2611" s="113"/>
      <c r="JHI2611" s="113"/>
      <c r="JHJ2611" s="113"/>
      <c r="JHK2611" s="113"/>
      <c r="JHL2611" s="113"/>
      <c r="JHM2611" s="113"/>
      <c r="JHN2611" s="113"/>
      <c r="JHO2611" s="113"/>
      <c r="JHP2611" s="113"/>
      <c r="JHQ2611" s="113"/>
      <c r="JHR2611" s="113"/>
      <c r="JHS2611" s="113"/>
      <c r="JHT2611" s="113"/>
      <c r="JHU2611" s="113"/>
      <c r="JHV2611" s="113"/>
      <c r="JHW2611" s="113"/>
      <c r="JHX2611" s="113"/>
      <c r="JHY2611" s="113"/>
      <c r="JHZ2611" s="113"/>
      <c r="JIA2611" s="113"/>
      <c r="JIB2611" s="113"/>
      <c r="JIC2611" s="113"/>
      <c r="JID2611" s="113"/>
      <c r="JIE2611" s="113"/>
      <c r="JIF2611" s="113"/>
      <c r="JIG2611" s="113"/>
      <c r="JIH2611" s="113"/>
      <c r="JII2611" s="113"/>
      <c r="JIJ2611" s="113"/>
      <c r="JIK2611" s="113"/>
      <c r="JIL2611" s="113"/>
      <c r="JIM2611" s="113"/>
      <c r="JIN2611" s="113"/>
      <c r="JIO2611" s="113"/>
      <c r="JIP2611" s="113"/>
      <c r="JIQ2611" s="113"/>
      <c r="JIR2611" s="113"/>
      <c r="JIS2611" s="113"/>
      <c r="JIT2611" s="113"/>
      <c r="JIU2611" s="113"/>
      <c r="JIV2611" s="113"/>
      <c r="JIW2611" s="113"/>
      <c r="JIX2611" s="113"/>
      <c r="JIY2611" s="113"/>
      <c r="JIZ2611" s="113"/>
      <c r="JJA2611" s="113"/>
      <c r="JJB2611" s="113"/>
      <c r="JJC2611" s="113"/>
      <c r="JJD2611" s="113"/>
      <c r="JJE2611" s="113"/>
      <c r="JJF2611" s="113"/>
      <c r="JJG2611" s="113"/>
      <c r="JJH2611" s="113"/>
      <c r="JJI2611" s="113"/>
      <c r="JJJ2611" s="113"/>
      <c r="JJK2611" s="113"/>
      <c r="JJL2611" s="113"/>
      <c r="JJM2611" s="113"/>
      <c r="JJN2611" s="113"/>
      <c r="JJO2611" s="113"/>
      <c r="JJP2611" s="113"/>
      <c r="JJQ2611" s="113"/>
      <c r="JJR2611" s="113"/>
      <c r="JJS2611" s="113"/>
      <c r="JJT2611" s="113"/>
      <c r="JJU2611" s="113"/>
      <c r="JJV2611" s="113"/>
      <c r="JJW2611" s="113"/>
      <c r="JJX2611" s="113"/>
      <c r="JJY2611" s="113"/>
      <c r="JJZ2611" s="113"/>
      <c r="JKA2611" s="113"/>
      <c r="JKB2611" s="113"/>
      <c r="JKC2611" s="113"/>
      <c r="JKD2611" s="113"/>
      <c r="JKE2611" s="113"/>
      <c r="JKF2611" s="113"/>
      <c r="JKG2611" s="113"/>
      <c r="JKH2611" s="113"/>
      <c r="JKI2611" s="113"/>
      <c r="JKJ2611" s="113"/>
      <c r="JKK2611" s="113"/>
      <c r="JKL2611" s="113"/>
      <c r="JKM2611" s="113"/>
      <c r="JKN2611" s="113"/>
      <c r="JKO2611" s="113"/>
      <c r="JKP2611" s="113"/>
      <c r="JKQ2611" s="113"/>
      <c r="JKR2611" s="113"/>
      <c r="JKS2611" s="113"/>
      <c r="JKT2611" s="113"/>
      <c r="JKU2611" s="113"/>
      <c r="JKV2611" s="113"/>
      <c r="JKW2611" s="113"/>
      <c r="JKX2611" s="113"/>
      <c r="JKY2611" s="113"/>
      <c r="JKZ2611" s="113"/>
      <c r="JLA2611" s="113"/>
      <c r="JLB2611" s="113"/>
      <c r="JLC2611" s="113"/>
      <c r="JLD2611" s="113"/>
      <c r="JLE2611" s="113"/>
      <c r="JLF2611" s="113"/>
      <c r="JLG2611" s="113"/>
      <c r="JLH2611" s="113"/>
      <c r="JLI2611" s="113"/>
      <c r="JLJ2611" s="113"/>
      <c r="JLK2611" s="113"/>
      <c r="JLL2611" s="113"/>
      <c r="JLM2611" s="113"/>
      <c r="JLN2611" s="113"/>
      <c r="JLO2611" s="113"/>
      <c r="JLP2611" s="113"/>
      <c r="JLQ2611" s="113"/>
      <c r="JLR2611" s="113"/>
      <c r="JLS2611" s="113"/>
      <c r="JLT2611" s="113"/>
      <c r="JLU2611" s="113"/>
      <c r="JLV2611" s="113"/>
      <c r="JLW2611" s="113"/>
      <c r="JLX2611" s="113"/>
      <c r="JLY2611" s="113"/>
      <c r="JLZ2611" s="113"/>
      <c r="JMA2611" s="113"/>
      <c r="JMB2611" s="113"/>
      <c r="JMC2611" s="113"/>
      <c r="JMD2611" s="113"/>
      <c r="JME2611" s="113"/>
      <c r="JMF2611" s="113"/>
      <c r="JMG2611" s="113"/>
      <c r="JMH2611" s="113"/>
      <c r="JMI2611" s="113"/>
      <c r="JMJ2611" s="113"/>
      <c r="JMK2611" s="113"/>
      <c r="JML2611" s="113"/>
      <c r="JMM2611" s="113"/>
      <c r="JMN2611" s="113"/>
      <c r="JMO2611" s="113"/>
      <c r="JMP2611" s="113"/>
      <c r="JMQ2611" s="113"/>
      <c r="JMR2611" s="113"/>
      <c r="JMS2611" s="113"/>
      <c r="JMT2611" s="113"/>
      <c r="JMU2611" s="113"/>
      <c r="JMV2611" s="113"/>
      <c r="JMW2611" s="113"/>
      <c r="JMX2611" s="113"/>
      <c r="JMY2611" s="113"/>
      <c r="JMZ2611" s="113"/>
      <c r="JNA2611" s="113"/>
      <c r="JNB2611" s="113"/>
      <c r="JNC2611" s="113"/>
      <c r="JND2611" s="113"/>
      <c r="JNE2611" s="113"/>
      <c r="JNF2611" s="113"/>
      <c r="JNG2611" s="113"/>
      <c r="JNH2611" s="113"/>
      <c r="JNI2611" s="113"/>
      <c r="JNJ2611" s="113"/>
      <c r="JNK2611" s="113"/>
      <c r="JNL2611" s="113"/>
      <c r="JNM2611" s="113"/>
      <c r="JNN2611" s="113"/>
      <c r="JNO2611" s="113"/>
      <c r="JNP2611" s="113"/>
      <c r="JNQ2611" s="113"/>
      <c r="JNR2611" s="113"/>
      <c r="JNS2611" s="113"/>
      <c r="JNT2611" s="113"/>
      <c r="JNU2611" s="113"/>
      <c r="JNV2611" s="113"/>
      <c r="JNW2611" s="113"/>
      <c r="JNX2611" s="113"/>
      <c r="JNY2611" s="113"/>
      <c r="JNZ2611" s="113"/>
      <c r="JOA2611" s="113"/>
      <c r="JOB2611" s="113"/>
      <c r="JOC2611" s="113"/>
      <c r="JOD2611" s="113"/>
      <c r="JOE2611" s="113"/>
      <c r="JOF2611" s="113"/>
      <c r="JOG2611" s="113"/>
      <c r="JOH2611" s="113"/>
      <c r="JOI2611" s="113"/>
      <c r="JOJ2611" s="113"/>
      <c r="JOK2611" s="113"/>
      <c r="JOL2611" s="113"/>
      <c r="JOM2611" s="113"/>
      <c r="JON2611" s="113"/>
      <c r="JOO2611" s="113"/>
      <c r="JOP2611" s="113"/>
      <c r="JOQ2611" s="113"/>
      <c r="JOR2611" s="113"/>
      <c r="JOS2611" s="113"/>
      <c r="JOT2611" s="113"/>
      <c r="JOU2611" s="113"/>
      <c r="JOV2611" s="113"/>
      <c r="JOW2611" s="113"/>
      <c r="JOX2611" s="113"/>
      <c r="JOY2611" s="113"/>
      <c r="JOZ2611" s="113"/>
      <c r="JPA2611" s="113"/>
      <c r="JPB2611" s="113"/>
      <c r="JPC2611" s="113"/>
      <c r="JPD2611" s="113"/>
      <c r="JPE2611" s="113"/>
      <c r="JPF2611" s="113"/>
      <c r="JPG2611" s="113"/>
      <c r="JPH2611" s="113"/>
      <c r="JPI2611" s="113"/>
      <c r="JPJ2611" s="113"/>
      <c r="JPK2611" s="113"/>
      <c r="JPL2611" s="113"/>
      <c r="JPM2611" s="113"/>
      <c r="JPN2611" s="113"/>
      <c r="JPO2611" s="113"/>
      <c r="JPP2611" s="113"/>
      <c r="JPQ2611" s="113"/>
      <c r="JPR2611" s="113"/>
      <c r="JPS2611" s="113"/>
      <c r="JPT2611" s="113"/>
      <c r="JPU2611" s="113"/>
      <c r="JPV2611" s="113"/>
      <c r="JPW2611" s="113"/>
      <c r="JPX2611" s="113"/>
      <c r="JPY2611" s="113"/>
      <c r="JPZ2611" s="113"/>
      <c r="JQA2611" s="113"/>
      <c r="JQB2611" s="113"/>
      <c r="JQC2611" s="113"/>
      <c r="JQD2611" s="113"/>
      <c r="JQE2611" s="113"/>
      <c r="JQF2611" s="113"/>
      <c r="JQG2611" s="113"/>
      <c r="JQH2611" s="113"/>
      <c r="JQI2611" s="113"/>
      <c r="JQJ2611" s="113"/>
      <c r="JQK2611" s="113"/>
      <c r="JQL2611" s="113"/>
      <c r="JQM2611" s="113"/>
      <c r="JQN2611" s="113"/>
      <c r="JQO2611" s="113"/>
      <c r="JQP2611" s="113"/>
      <c r="JQQ2611" s="113"/>
      <c r="JQR2611" s="113"/>
      <c r="JQS2611" s="113"/>
      <c r="JQT2611" s="113"/>
      <c r="JQU2611" s="113"/>
      <c r="JQV2611" s="113"/>
      <c r="JQW2611" s="113"/>
      <c r="JQX2611" s="113"/>
      <c r="JQY2611" s="113"/>
      <c r="JQZ2611" s="113"/>
      <c r="JRA2611" s="113"/>
      <c r="JRB2611" s="113"/>
      <c r="JRC2611" s="113"/>
      <c r="JRD2611" s="113"/>
      <c r="JRE2611" s="113"/>
      <c r="JRF2611" s="113"/>
      <c r="JRG2611" s="113"/>
      <c r="JRH2611" s="113"/>
      <c r="JRI2611" s="113"/>
      <c r="JRJ2611" s="113"/>
      <c r="JRK2611" s="113"/>
      <c r="JRL2611" s="113"/>
      <c r="JRM2611" s="113"/>
      <c r="JRN2611" s="113"/>
      <c r="JRO2611" s="113"/>
      <c r="JRP2611" s="113"/>
      <c r="JRQ2611" s="113"/>
      <c r="JRR2611" s="113"/>
      <c r="JRS2611" s="113"/>
      <c r="JRT2611" s="113"/>
      <c r="JRU2611" s="113"/>
      <c r="JRV2611" s="113"/>
      <c r="JRW2611" s="113"/>
      <c r="JRX2611" s="113"/>
      <c r="JRY2611" s="113"/>
      <c r="JRZ2611" s="113"/>
      <c r="JSA2611" s="113"/>
      <c r="JSB2611" s="113"/>
      <c r="JSC2611" s="113"/>
      <c r="JSD2611" s="113"/>
      <c r="JSE2611" s="113"/>
      <c r="JSF2611" s="113"/>
      <c r="JSG2611" s="113"/>
      <c r="JSH2611" s="113"/>
      <c r="JSI2611" s="113"/>
      <c r="JSJ2611" s="113"/>
      <c r="JSK2611" s="113"/>
      <c r="JSL2611" s="113"/>
      <c r="JSM2611" s="113"/>
      <c r="JSN2611" s="113"/>
      <c r="JSO2611" s="113"/>
      <c r="JSP2611" s="113"/>
      <c r="JSQ2611" s="113"/>
      <c r="JSR2611" s="113"/>
      <c r="JSS2611" s="113"/>
      <c r="JST2611" s="113"/>
      <c r="JSU2611" s="113"/>
      <c r="JSV2611" s="113"/>
      <c r="JSW2611" s="113"/>
      <c r="JSX2611" s="113"/>
      <c r="JSY2611" s="113"/>
      <c r="JSZ2611" s="113"/>
      <c r="JTA2611" s="113"/>
      <c r="JTB2611" s="113"/>
      <c r="JTC2611" s="113"/>
      <c r="JTD2611" s="113"/>
      <c r="JTE2611" s="113"/>
      <c r="JTF2611" s="113"/>
      <c r="JTG2611" s="113"/>
      <c r="JTH2611" s="113"/>
      <c r="JTI2611" s="113"/>
      <c r="JTJ2611" s="113"/>
      <c r="JTK2611" s="113"/>
      <c r="JTL2611" s="113"/>
      <c r="JTM2611" s="113"/>
      <c r="JTN2611" s="113"/>
      <c r="JTO2611" s="113"/>
      <c r="JTP2611" s="113"/>
      <c r="JTQ2611" s="113"/>
      <c r="JTR2611" s="113"/>
      <c r="JTS2611" s="113"/>
      <c r="JTT2611" s="113"/>
      <c r="JTU2611" s="113"/>
      <c r="JTV2611" s="113"/>
      <c r="JTW2611" s="113"/>
      <c r="JTX2611" s="113"/>
      <c r="JTY2611" s="113"/>
      <c r="JTZ2611" s="113"/>
      <c r="JUA2611" s="113"/>
      <c r="JUB2611" s="113"/>
      <c r="JUC2611" s="113"/>
      <c r="JUD2611" s="113"/>
      <c r="JUE2611" s="113"/>
      <c r="JUF2611" s="113"/>
      <c r="JUG2611" s="113"/>
      <c r="JUH2611" s="113"/>
      <c r="JUI2611" s="113"/>
      <c r="JUJ2611" s="113"/>
      <c r="JUK2611" s="113"/>
      <c r="JUL2611" s="113"/>
      <c r="JUM2611" s="113"/>
      <c r="JUN2611" s="113"/>
      <c r="JUO2611" s="113"/>
      <c r="JUP2611" s="113"/>
      <c r="JUQ2611" s="113"/>
      <c r="JUR2611" s="113"/>
      <c r="JUS2611" s="113"/>
      <c r="JUT2611" s="113"/>
      <c r="JUU2611" s="113"/>
      <c r="JUV2611" s="113"/>
      <c r="JUW2611" s="113"/>
      <c r="JUX2611" s="113"/>
      <c r="JUY2611" s="113"/>
      <c r="JUZ2611" s="113"/>
      <c r="JVA2611" s="113"/>
      <c r="JVB2611" s="113"/>
      <c r="JVC2611" s="113"/>
      <c r="JVD2611" s="113"/>
      <c r="JVE2611" s="113"/>
      <c r="JVF2611" s="113"/>
      <c r="JVG2611" s="113"/>
      <c r="JVH2611" s="113"/>
      <c r="JVI2611" s="113"/>
      <c r="JVJ2611" s="113"/>
      <c r="JVK2611" s="113"/>
      <c r="JVL2611" s="113"/>
      <c r="JVM2611" s="113"/>
      <c r="JVN2611" s="113"/>
      <c r="JVO2611" s="113"/>
      <c r="JVP2611" s="113"/>
      <c r="JVQ2611" s="113"/>
      <c r="JVR2611" s="113"/>
      <c r="JVS2611" s="113"/>
      <c r="JVT2611" s="113"/>
      <c r="JVU2611" s="113"/>
      <c r="JVV2611" s="113"/>
      <c r="JVW2611" s="113"/>
      <c r="JVX2611" s="113"/>
      <c r="JVY2611" s="113"/>
      <c r="JVZ2611" s="113"/>
      <c r="JWA2611" s="113"/>
      <c r="JWB2611" s="113"/>
      <c r="JWC2611" s="113"/>
      <c r="JWD2611" s="113"/>
      <c r="JWE2611" s="113"/>
      <c r="JWF2611" s="113"/>
      <c r="JWG2611" s="113"/>
      <c r="JWH2611" s="113"/>
      <c r="JWI2611" s="113"/>
      <c r="JWJ2611" s="113"/>
      <c r="JWK2611" s="113"/>
      <c r="JWL2611" s="113"/>
      <c r="JWM2611" s="113"/>
      <c r="JWN2611" s="113"/>
      <c r="JWO2611" s="113"/>
      <c r="JWP2611" s="113"/>
      <c r="JWQ2611" s="113"/>
      <c r="JWR2611" s="113"/>
      <c r="JWS2611" s="113"/>
      <c r="JWT2611" s="113"/>
      <c r="JWU2611" s="113"/>
      <c r="JWV2611" s="113"/>
      <c r="JWW2611" s="113"/>
      <c r="JWX2611" s="113"/>
      <c r="JWY2611" s="113"/>
      <c r="JWZ2611" s="113"/>
      <c r="JXA2611" s="113"/>
      <c r="JXB2611" s="113"/>
      <c r="JXC2611" s="113"/>
      <c r="JXD2611" s="113"/>
      <c r="JXE2611" s="113"/>
      <c r="JXF2611" s="113"/>
      <c r="JXG2611" s="113"/>
      <c r="JXH2611" s="113"/>
      <c r="JXI2611" s="113"/>
      <c r="JXJ2611" s="113"/>
      <c r="JXK2611" s="113"/>
      <c r="JXL2611" s="113"/>
      <c r="JXM2611" s="113"/>
      <c r="JXN2611" s="113"/>
      <c r="JXO2611" s="113"/>
      <c r="JXP2611" s="113"/>
      <c r="JXQ2611" s="113"/>
      <c r="JXR2611" s="113"/>
      <c r="JXS2611" s="113"/>
      <c r="JXT2611" s="113"/>
      <c r="JXU2611" s="113"/>
      <c r="JXV2611" s="113"/>
      <c r="JXW2611" s="113"/>
      <c r="JXX2611" s="113"/>
      <c r="JXY2611" s="113"/>
      <c r="JXZ2611" s="113"/>
      <c r="JYA2611" s="113"/>
      <c r="JYB2611" s="113"/>
      <c r="JYC2611" s="113"/>
      <c r="JYD2611" s="113"/>
      <c r="JYE2611" s="113"/>
      <c r="JYF2611" s="113"/>
      <c r="JYG2611" s="113"/>
      <c r="JYH2611" s="113"/>
      <c r="JYI2611" s="113"/>
      <c r="JYJ2611" s="113"/>
      <c r="JYK2611" s="113"/>
      <c r="JYL2611" s="113"/>
      <c r="JYM2611" s="113"/>
      <c r="JYN2611" s="113"/>
      <c r="JYO2611" s="113"/>
      <c r="JYP2611" s="113"/>
      <c r="JYQ2611" s="113"/>
      <c r="JYR2611" s="113"/>
      <c r="JYS2611" s="113"/>
      <c r="JYT2611" s="113"/>
      <c r="JYU2611" s="113"/>
      <c r="JYV2611" s="113"/>
      <c r="JYW2611" s="113"/>
      <c r="JYX2611" s="113"/>
      <c r="JYY2611" s="113"/>
      <c r="JYZ2611" s="113"/>
      <c r="JZA2611" s="113"/>
      <c r="JZB2611" s="113"/>
      <c r="JZC2611" s="113"/>
      <c r="JZD2611" s="113"/>
      <c r="JZE2611" s="113"/>
      <c r="JZF2611" s="113"/>
      <c r="JZG2611" s="113"/>
      <c r="JZH2611" s="113"/>
      <c r="JZI2611" s="113"/>
      <c r="JZJ2611" s="113"/>
      <c r="JZK2611" s="113"/>
      <c r="JZL2611" s="113"/>
      <c r="JZM2611" s="113"/>
      <c r="JZN2611" s="113"/>
      <c r="JZO2611" s="113"/>
      <c r="JZP2611" s="113"/>
      <c r="JZQ2611" s="113"/>
      <c r="JZR2611" s="113"/>
      <c r="JZS2611" s="113"/>
      <c r="JZT2611" s="113"/>
      <c r="JZU2611" s="113"/>
      <c r="JZV2611" s="113"/>
      <c r="JZW2611" s="113"/>
      <c r="JZX2611" s="113"/>
      <c r="JZY2611" s="113"/>
      <c r="JZZ2611" s="113"/>
      <c r="KAA2611" s="113"/>
      <c r="KAB2611" s="113"/>
      <c r="KAC2611" s="113"/>
      <c r="KAD2611" s="113"/>
      <c r="KAE2611" s="113"/>
      <c r="KAF2611" s="113"/>
      <c r="KAG2611" s="113"/>
      <c r="KAH2611" s="113"/>
      <c r="KAI2611" s="113"/>
      <c r="KAJ2611" s="113"/>
      <c r="KAK2611" s="113"/>
      <c r="KAL2611" s="113"/>
      <c r="KAM2611" s="113"/>
      <c r="KAN2611" s="113"/>
      <c r="KAO2611" s="113"/>
      <c r="KAP2611" s="113"/>
      <c r="KAQ2611" s="113"/>
      <c r="KAR2611" s="113"/>
      <c r="KAS2611" s="113"/>
      <c r="KAT2611" s="113"/>
      <c r="KAU2611" s="113"/>
      <c r="KAV2611" s="113"/>
      <c r="KAW2611" s="113"/>
      <c r="KAX2611" s="113"/>
      <c r="KAY2611" s="113"/>
      <c r="KAZ2611" s="113"/>
      <c r="KBA2611" s="113"/>
      <c r="KBB2611" s="113"/>
      <c r="KBC2611" s="113"/>
      <c r="KBD2611" s="113"/>
      <c r="KBE2611" s="113"/>
      <c r="KBF2611" s="113"/>
      <c r="KBG2611" s="113"/>
      <c r="KBH2611" s="113"/>
      <c r="KBI2611" s="113"/>
      <c r="KBJ2611" s="113"/>
      <c r="KBK2611" s="113"/>
      <c r="KBL2611" s="113"/>
      <c r="KBM2611" s="113"/>
      <c r="KBN2611" s="113"/>
      <c r="KBO2611" s="113"/>
      <c r="KBP2611" s="113"/>
      <c r="KBQ2611" s="113"/>
      <c r="KBR2611" s="113"/>
      <c r="KBS2611" s="113"/>
      <c r="KBT2611" s="113"/>
      <c r="KBU2611" s="113"/>
      <c r="KBV2611" s="113"/>
      <c r="KBW2611" s="113"/>
      <c r="KBX2611" s="113"/>
      <c r="KBY2611" s="113"/>
      <c r="KBZ2611" s="113"/>
      <c r="KCA2611" s="113"/>
      <c r="KCB2611" s="113"/>
      <c r="KCC2611" s="113"/>
      <c r="KCD2611" s="113"/>
      <c r="KCE2611" s="113"/>
      <c r="KCF2611" s="113"/>
      <c r="KCG2611" s="113"/>
      <c r="KCH2611" s="113"/>
      <c r="KCI2611" s="113"/>
      <c r="KCJ2611" s="113"/>
      <c r="KCK2611" s="113"/>
      <c r="KCL2611" s="113"/>
      <c r="KCM2611" s="113"/>
      <c r="KCN2611" s="113"/>
      <c r="KCO2611" s="113"/>
      <c r="KCP2611" s="113"/>
      <c r="KCQ2611" s="113"/>
      <c r="KCR2611" s="113"/>
      <c r="KCS2611" s="113"/>
      <c r="KCT2611" s="113"/>
      <c r="KCU2611" s="113"/>
      <c r="KCV2611" s="113"/>
      <c r="KCW2611" s="113"/>
      <c r="KCX2611" s="113"/>
      <c r="KCY2611" s="113"/>
      <c r="KCZ2611" s="113"/>
      <c r="KDA2611" s="113"/>
      <c r="KDB2611" s="113"/>
      <c r="KDC2611" s="113"/>
      <c r="KDD2611" s="113"/>
      <c r="KDE2611" s="113"/>
      <c r="KDF2611" s="113"/>
      <c r="KDG2611" s="113"/>
      <c r="KDH2611" s="113"/>
      <c r="KDI2611" s="113"/>
      <c r="KDJ2611" s="113"/>
      <c r="KDK2611" s="113"/>
      <c r="KDL2611" s="113"/>
      <c r="KDM2611" s="113"/>
      <c r="KDN2611" s="113"/>
      <c r="KDO2611" s="113"/>
      <c r="KDP2611" s="113"/>
      <c r="KDQ2611" s="113"/>
      <c r="KDR2611" s="113"/>
      <c r="KDS2611" s="113"/>
      <c r="KDT2611" s="113"/>
      <c r="KDU2611" s="113"/>
      <c r="KDV2611" s="113"/>
      <c r="KDW2611" s="113"/>
      <c r="KDX2611" s="113"/>
      <c r="KDY2611" s="113"/>
      <c r="KDZ2611" s="113"/>
      <c r="KEA2611" s="113"/>
      <c r="KEB2611" s="113"/>
      <c r="KEC2611" s="113"/>
      <c r="KED2611" s="113"/>
      <c r="KEE2611" s="113"/>
      <c r="KEF2611" s="113"/>
      <c r="KEG2611" s="113"/>
      <c r="KEH2611" s="113"/>
      <c r="KEI2611" s="113"/>
      <c r="KEJ2611" s="113"/>
      <c r="KEK2611" s="113"/>
      <c r="KEL2611" s="113"/>
      <c r="KEM2611" s="113"/>
      <c r="KEN2611" s="113"/>
      <c r="KEO2611" s="113"/>
      <c r="KEP2611" s="113"/>
      <c r="KEQ2611" s="113"/>
      <c r="KER2611" s="113"/>
      <c r="KES2611" s="113"/>
      <c r="KET2611" s="113"/>
      <c r="KEU2611" s="113"/>
      <c r="KEV2611" s="113"/>
      <c r="KEW2611" s="113"/>
      <c r="KEX2611" s="113"/>
      <c r="KEY2611" s="113"/>
      <c r="KEZ2611" s="113"/>
      <c r="KFA2611" s="113"/>
      <c r="KFB2611" s="113"/>
      <c r="KFC2611" s="113"/>
      <c r="KFD2611" s="113"/>
      <c r="KFE2611" s="113"/>
      <c r="KFF2611" s="113"/>
      <c r="KFG2611" s="113"/>
      <c r="KFH2611" s="113"/>
      <c r="KFI2611" s="113"/>
      <c r="KFJ2611" s="113"/>
      <c r="KFK2611" s="113"/>
      <c r="KFL2611" s="113"/>
      <c r="KFM2611" s="113"/>
      <c r="KFN2611" s="113"/>
      <c r="KFO2611" s="113"/>
      <c r="KFP2611" s="113"/>
      <c r="KFQ2611" s="113"/>
      <c r="KFR2611" s="113"/>
      <c r="KFS2611" s="113"/>
      <c r="KFT2611" s="113"/>
      <c r="KFU2611" s="113"/>
      <c r="KFV2611" s="113"/>
      <c r="KFW2611" s="113"/>
      <c r="KFX2611" s="113"/>
      <c r="KFY2611" s="113"/>
      <c r="KFZ2611" s="113"/>
      <c r="KGA2611" s="113"/>
      <c r="KGB2611" s="113"/>
      <c r="KGC2611" s="113"/>
      <c r="KGD2611" s="113"/>
      <c r="KGE2611" s="113"/>
      <c r="KGF2611" s="113"/>
      <c r="KGG2611" s="113"/>
      <c r="KGH2611" s="113"/>
      <c r="KGI2611" s="113"/>
      <c r="KGJ2611" s="113"/>
      <c r="KGK2611" s="113"/>
      <c r="KGL2611" s="113"/>
      <c r="KGM2611" s="113"/>
      <c r="KGN2611" s="113"/>
      <c r="KGO2611" s="113"/>
      <c r="KGP2611" s="113"/>
      <c r="KGQ2611" s="113"/>
      <c r="KGR2611" s="113"/>
      <c r="KGS2611" s="113"/>
      <c r="KGT2611" s="113"/>
      <c r="KGU2611" s="113"/>
      <c r="KGV2611" s="113"/>
      <c r="KGW2611" s="113"/>
      <c r="KGX2611" s="113"/>
      <c r="KGY2611" s="113"/>
      <c r="KGZ2611" s="113"/>
      <c r="KHA2611" s="113"/>
      <c r="KHB2611" s="113"/>
      <c r="KHC2611" s="113"/>
      <c r="KHD2611" s="113"/>
      <c r="KHE2611" s="113"/>
      <c r="KHF2611" s="113"/>
      <c r="KHG2611" s="113"/>
      <c r="KHH2611" s="113"/>
      <c r="KHI2611" s="113"/>
      <c r="KHJ2611" s="113"/>
      <c r="KHK2611" s="113"/>
      <c r="KHL2611" s="113"/>
      <c r="KHM2611" s="113"/>
      <c r="KHN2611" s="113"/>
      <c r="KHO2611" s="113"/>
      <c r="KHP2611" s="113"/>
      <c r="KHQ2611" s="113"/>
      <c r="KHR2611" s="113"/>
      <c r="KHS2611" s="113"/>
      <c r="KHT2611" s="113"/>
      <c r="KHU2611" s="113"/>
      <c r="KHV2611" s="113"/>
      <c r="KHW2611" s="113"/>
      <c r="KHX2611" s="113"/>
      <c r="KHY2611" s="113"/>
      <c r="KHZ2611" s="113"/>
      <c r="KIA2611" s="113"/>
      <c r="KIB2611" s="113"/>
      <c r="KIC2611" s="113"/>
      <c r="KID2611" s="113"/>
      <c r="KIE2611" s="113"/>
      <c r="KIF2611" s="113"/>
      <c r="KIG2611" s="113"/>
      <c r="KIH2611" s="113"/>
      <c r="KII2611" s="113"/>
      <c r="KIJ2611" s="113"/>
      <c r="KIK2611" s="113"/>
      <c r="KIL2611" s="113"/>
      <c r="KIM2611" s="113"/>
      <c r="KIN2611" s="113"/>
      <c r="KIO2611" s="113"/>
      <c r="KIP2611" s="113"/>
      <c r="KIQ2611" s="113"/>
      <c r="KIR2611" s="113"/>
      <c r="KIS2611" s="113"/>
      <c r="KIT2611" s="113"/>
      <c r="KIU2611" s="113"/>
      <c r="KIV2611" s="113"/>
      <c r="KIW2611" s="113"/>
      <c r="KIX2611" s="113"/>
      <c r="KIY2611" s="113"/>
      <c r="KIZ2611" s="113"/>
      <c r="KJA2611" s="113"/>
      <c r="KJB2611" s="113"/>
      <c r="KJC2611" s="113"/>
      <c r="KJD2611" s="113"/>
      <c r="KJE2611" s="113"/>
      <c r="KJF2611" s="113"/>
      <c r="KJG2611" s="113"/>
      <c r="KJH2611" s="113"/>
      <c r="KJI2611" s="113"/>
      <c r="KJJ2611" s="113"/>
      <c r="KJK2611" s="113"/>
      <c r="KJL2611" s="113"/>
      <c r="KJM2611" s="113"/>
      <c r="KJN2611" s="113"/>
      <c r="KJO2611" s="113"/>
      <c r="KJP2611" s="113"/>
      <c r="KJQ2611" s="113"/>
      <c r="KJR2611" s="113"/>
      <c r="KJS2611" s="113"/>
      <c r="KJT2611" s="113"/>
      <c r="KJU2611" s="113"/>
      <c r="KJV2611" s="113"/>
      <c r="KJW2611" s="113"/>
      <c r="KJX2611" s="113"/>
      <c r="KJY2611" s="113"/>
      <c r="KJZ2611" s="113"/>
      <c r="KKA2611" s="113"/>
      <c r="KKB2611" s="113"/>
      <c r="KKC2611" s="113"/>
      <c r="KKD2611" s="113"/>
      <c r="KKE2611" s="113"/>
      <c r="KKF2611" s="113"/>
      <c r="KKG2611" s="113"/>
      <c r="KKH2611" s="113"/>
      <c r="KKI2611" s="113"/>
      <c r="KKJ2611" s="113"/>
      <c r="KKK2611" s="113"/>
      <c r="KKL2611" s="113"/>
      <c r="KKM2611" s="113"/>
      <c r="KKN2611" s="113"/>
      <c r="KKO2611" s="113"/>
      <c r="KKP2611" s="113"/>
      <c r="KKQ2611" s="113"/>
      <c r="KKR2611" s="113"/>
      <c r="KKS2611" s="113"/>
      <c r="KKT2611" s="113"/>
      <c r="KKU2611" s="113"/>
      <c r="KKV2611" s="113"/>
      <c r="KKW2611" s="113"/>
      <c r="KKX2611" s="113"/>
      <c r="KKY2611" s="113"/>
      <c r="KKZ2611" s="113"/>
      <c r="KLA2611" s="113"/>
      <c r="KLB2611" s="113"/>
      <c r="KLC2611" s="113"/>
      <c r="KLD2611" s="113"/>
      <c r="KLE2611" s="113"/>
      <c r="KLF2611" s="113"/>
      <c r="KLG2611" s="113"/>
      <c r="KLH2611" s="113"/>
      <c r="KLI2611" s="113"/>
      <c r="KLJ2611" s="113"/>
      <c r="KLK2611" s="113"/>
      <c r="KLL2611" s="113"/>
      <c r="KLM2611" s="113"/>
      <c r="KLN2611" s="113"/>
      <c r="KLO2611" s="113"/>
      <c r="KLP2611" s="113"/>
      <c r="KLQ2611" s="113"/>
      <c r="KLR2611" s="113"/>
      <c r="KLS2611" s="113"/>
      <c r="KLT2611" s="113"/>
      <c r="KLU2611" s="113"/>
      <c r="KLV2611" s="113"/>
      <c r="KLW2611" s="113"/>
      <c r="KLX2611" s="113"/>
      <c r="KLY2611" s="113"/>
      <c r="KLZ2611" s="113"/>
      <c r="KMA2611" s="113"/>
      <c r="KMB2611" s="113"/>
      <c r="KMC2611" s="113"/>
      <c r="KMD2611" s="113"/>
      <c r="KME2611" s="113"/>
      <c r="KMF2611" s="113"/>
      <c r="KMG2611" s="113"/>
      <c r="KMH2611" s="113"/>
      <c r="KMI2611" s="113"/>
      <c r="KMJ2611" s="113"/>
      <c r="KMK2611" s="113"/>
      <c r="KML2611" s="113"/>
      <c r="KMM2611" s="113"/>
      <c r="KMN2611" s="113"/>
      <c r="KMO2611" s="113"/>
      <c r="KMP2611" s="113"/>
      <c r="KMQ2611" s="113"/>
      <c r="KMR2611" s="113"/>
      <c r="KMS2611" s="113"/>
      <c r="KMT2611" s="113"/>
      <c r="KMU2611" s="113"/>
      <c r="KMV2611" s="113"/>
      <c r="KMW2611" s="113"/>
      <c r="KMX2611" s="113"/>
      <c r="KMY2611" s="113"/>
      <c r="KMZ2611" s="113"/>
      <c r="KNA2611" s="113"/>
      <c r="KNB2611" s="113"/>
      <c r="KNC2611" s="113"/>
      <c r="KND2611" s="113"/>
      <c r="KNE2611" s="113"/>
      <c r="KNF2611" s="113"/>
      <c r="KNG2611" s="113"/>
      <c r="KNH2611" s="113"/>
      <c r="KNI2611" s="113"/>
      <c r="KNJ2611" s="113"/>
      <c r="KNK2611" s="113"/>
      <c r="KNL2611" s="113"/>
      <c r="KNM2611" s="113"/>
      <c r="KNN2611" s="113"/>
      <c r="KNO2611" s="113"/>
      <c r="KNP2611" s="113"/>
      <c r="KNQ2611" s="113"/>
      <c r="KNR2611" s="113"/>
      <c r="KNS2611" s="113"/>
      <c r="KNT2611" s="113"/>
      <c r="KNU2611" s="113"/>
      <c r="KNV2611" s="113"/>
      <c r="KNW2611" s="113"/>
      <c r="KNX2611" s="113"/>
      <c r="KNY2611" s="113"/>
      <c r="KNZ2611" s="113"/>
      <c r="KOA2611" s="113"/>
      <c r="KOB2611" s="113"/>
      <c r="KOC2611" s="113"/>
      <c r="KOD2611" s="113"/>
      <c r="KOE2611" s="113"/>
      <c r="KOF2611" s="113"/>
      <c r="KOG2611" s="113"/>
      <c r="KOH2611" s="113"/>
      <c r="KOI2611" s="113"/>
      <c r="KOJ2611" s="113"/>
      <c r="KOK2611" s="113"/>
      <c r="KOL2611" s="113"/>
      <c r="KOM2611" s="113"/>
      <c r="KON2611" s="113"/>
      <c r="KOO2611" s="113"/>
      <c r="KOP2611" s="113"/>
      <c r="KOQ2611" s="113"/>
      <c r="KOR2611" s="113"/>
      <c r="KOS2611" s="113"/>
      <c r="KOT2611" s="113"/>
      <c r="KOU2611" s="113"/>
      <c r="KOV2611" s="113"/>
      <c r="KOW2611" s="113"/>
      <c r="KOX2611" s="113"/>
      <c r="KOY2611" s="113"/>
      <c r="KOZ2611" s="113"/>
      <c r="KPA2611" s="113"/>
      <c r="KPB2611" s="113"/>
      <c r="KPC2611" s="113"/>
      <c r="KPD2611" s="113"/>
      <c r="KPE2611" s="113"/>
      <c r="KPF2611" s="113"/>
      <c r="KPG2611" s="113"/>
      <c r="KPH2611" s="113"/>
      <c r="KPI2611" s="113"/>
      <c r="KPJ2611" s="113"/>
      <c r="KPK2611" s="113"/>
      <c r="KPL2611" s="113"/>
      <c r="KPM2611" s="113"/>
      <c r="KPN2611" s="113"/>
      <c r="KPO2611" s="113"/>
      <c r="KPP2611" s="113"/>
      <c r="KPQ2611" s="113"/>
      <c r="KPR2611" s="113"/>
      <c r="KPS2611" s="113"/>
      <c r="KPT2611" s="113"/>
      <c r="KPU2611" s="113"/>
      <c r="KPV2611" s="113"/>
      <c r="KPW2611" s="113"/>
      <c r="KPX2611" s="113"/>
      <c r="KPY2611" s="113"/>
      <c r="KPZ2611" s="113"/>
      <c r="KQA2611" s="113"/>
      <c r="KQB2611" s="113"/>
      <c r="KQC2611" s="113"/>
      <c r="KQD2611" s="113"/>
      <c r="KQE2611" s="113"/>
      <c r="KQF2611" s="113"/>
      <c r="KQG2611" s="113"/>
      <c r="KQH2611" s="113"/>
      <c r="KQI2611" s="113"/>
      <c r="KQJ2611" s="113"/>
      <c r="KQK2611" s="113"/>
      <c r="KQL2611" s="113"/>
      <c r="KQM2611" s="113"/>
      <c r="KQN2611" s="113"/>
      <c r="KQO2611" s="113"/>
      <c r="KQP2611" s="113"/>
      <c r="KQQ2611" s="113"/>
      <c r="KQR2611" s="113"/>
      <c r="KQS2611" s="113"/>
      <c r="KQT2611" s="113"/>
      <c r="KQU2611" s="113"/>
      <c r="KQV2611" s="113"/>
      <c r="KQW2611" s="113"/>
      <c r="KQX2611" s="113"/>
      <c r="KQY2611" s="113"/>
      <c r="KQZ2611" s="113"/>
      <c r="KRA2611" s="113"/>
      <c r="KRB2611" s="113"/>
      <c r="KRC2611" s="113"/>
      <c r="KRD2611" s="113"/>
      <c r="KRE2611" s="113"/>
      <c r="KRF2611" s="113"/>
      <c r="KRG2611" s="113"/>
      <c r="KRH2611" s="113"/>
      <c r="KRI2611" s="113"/>
      <c r="KRJ2611" s="113"/>
      <c r="KRK2611" s="113"/>
      <c r="KRL2611" s="113"/>
      <c r="KRM2611" s="113"/>
      <c r="KRN2611" s="113"/>
      <c r="KRO2611" s="113"/>
      <c r="KRP2611" s="113"/>
      <c r="KRQ2611" s="113"/>
      <c r="KRR2611" s="113"/>
      <c r="KRS2611" s="113"/>
      <c r="KRT2611" s="113"/>
      <c r="KRU2611" s="113"/>
      <c r="KRV2611" s="113"/>
      <c r="KRW2611" s="113"/>
      <c r="KRX2611" s="113"/>
      <c r="KRY2611" s="113"/>
      <c r="KRZ2611" s="113"/>
      <c r="KSA2611" s="113"/>
      <c r="KSB2611" s="113"/>
      <c r="KSC2611" s="113"/>
      <c r="KSD2611" s="113"/>
      <c r="KSE2611" s="113"/>
      <c r="KSF2611" s="113"/>
      <c r="KSG2611" s="113"/>
      <c r="KSH2611" s="113"/>
      <c r="KSI2611" s="113"/>
      <c r="KSJ2611" s="113"/>
      <c r="KSK2611" s="113"/>
      <c r="KSL2611" s="113"/>
      <c r="KSM2611" s="113"/>
      <c r="KSN2611" s="113"/>
      <c r="KSO2611" s="113"/>
      <c r="KSP2611" s="113"/>
      <c r="KSQ2611" s="113"/>
      <c r="KSR2611" s="113"/>
      <c r="KSS2611" s="113"/>
      <c r="KST2611" s="113"/>
      <c r="KSU2611" s="113"/>
      <c r="KSV2611" s="113"/>
      <c r="KSW2611" s="113"/>
      <c r="KSX2611" s="113"/>
      <c r="KSY2611" s="113"/>
      <c r="KSZ2611" s="113"/>
      <c r="KTA2611" s="113"/>
      <c r="KTB2611" s="113"/>
      <c r="KTC2611" s="113"/>
      <c r="KTD2611" s="113"/>
      <c r="KTE2611" s="113"/>
      <c r="KTF2611" s="113"/>
      <c r="KTG2611" s="113"/>
      <c r="KTH2611" s="113"/>
      <c r="KTI2611" s="113"/>
      <c r="KTJ2611" s="113"/>
      <c r="KTK2611" s="113"/>
      <c r="KTL2611" s="113"/>
      <c r="KTM2611" s="113"/>
      <c r="KTN2611" s="113"/>
      <c r="KTO2611" s="113"/>
      <c r="KTP2611" s="113"/>
      <c r="KTQ2611" s="113"/>
      <c r="KTR2611" s="113"/>
      <c r="KTS2611" s="113"/>
      <c r="KTT2611" s="113"/>
      <c r="KTU2611" s="113"/>
      <c r="KTV2611" s="113"/>
      <c r="KTW2611" s="113"/>
      <c r="KTX2611" s="113"/>
      <c r="KTY2611" s="113"/>
      <c r="KTZ2611" s="113"/>
      <c r="KUA2611" s="113"/>
      <c r="KUB2611" s="113"/>
      <c r="KUC2611" s="113"/>
      <c r="KUD2611" s="113"/>
      <c r="KUE2611" s="113"/>
      <c r="KUF2611" s="113"/>
      <c r="KUG2611" s="113"/>
      <c r="KUH2611" s="113"/>
      <c r="KUI2611" s="113"/>
      <c r="KUJ2611" s="113"/>
      <c r="KUK2611" s="113"/>
      <c r="KUL2611" s="113"/>
      <c r="KUM2611" s="113"/>
      <c r="KUN2611" s="113"/>
      <c r="KUO2611" s="113"/>
      <c r="KUP2611" s="113"/>
      <c r="KUQ2611" s="113"/>
      <c r="KUR2611" s="113"/>
      <c r="KUS2611" s="113"/>
      <c r="KUT2611" s="113"/>
      <c r="KUU2611" s="113"/>
      <c r="KUV2611" s="113"/>
      <c r="KUW2611" s="113"/>
      <c r="KUX2611" s="113"/>
      <c r="KUY2611" s="113"/>
      <c r="KUZ2611" s="113"/>
      <c r="KVA2611" s="113"/>
      <c r="KVB2611" s="113"/>
      <c r="KVC2611" s="113"/>
      <c r="KVD2611" s="113"/>
      <c r="KVE2611" s="113"/>
      <c r="KVF2611" s="113"/>
      <c r="KVG2611" s="113"/>
      <c r="KVH2611" s="113"/>
      <c r="KVI2611" s="113"/>
      <c r="KVJ2611" s="113"/>
      <c r="KVK2611" s="113"/>
      <c r="KVL2611" s="113"/>
      <c r="KVM2611" s="113"/>
      <c r="KVN2611" s="113"/>
      <c r="KVO2611" s="113"/>
      <c r="KVP2611" s="113"/>
      <c r="KVQ2611" s="113"/>
      <c r="KVR2611" s="113"/>
      <c r="KVS2611" s="113"/>
      <c r="KVT2611" s="113"/>
      <c r="KVU2611" s="113"/>
      <c r="KVV2611" s="113"/>
      <c r="KVW2611" s="113"/>
      <c r="KVX2611" s="113"/>
      <c r="KVY2611" s="113"/>
      <c r="KVZ2611" s="113"/>
      <c r="KWA2611" s="113"/>
      <c r="KWB2611" s="113"/>
      <c r="KWC2611" s="113"/>
      <c r="KWD2611" s="113"/>
      <c r="KWE2611" s="113"/>
      <c r="KWF2611" s="113"/>
      <c r="KWG2611" s="113"/>
      <c r="KWH2611" s="113"/>
      <c r="KWI2611" s="113"/>
      <c r="KWJ2611" s="113"/>
      <c r="KWK2611" s="113"/>
      <c r="KWL2611" s="113"/>
      <c r="KWM2611" s="113"/>
      <c r="KWN2611" s="113"/>
      <c r="KWO2611" s="113"/>
      <c r="KWP2611" s="113"/>
      <c r="KWQ2611" s="113"/>
      <c r="KWR2611" s="113"/>
      <c r="KWS2611" s="113"/>
      <c r="KWT2611" s="113"/>
      <c r="KWU2611" s="113"/>
      <c r="KWV2611" s="113"/>
      <c r="KWW2611" s="113"/>
      <c r="KWX2611" s="113"/>
      <c r="KWY2611" s="113"/>
      <c r="KWZ2611" s="113"/>
      <c r="KXA2611" s="113"/>
      <c r="KXB2611" s="113"/>
      <c r="KXC2611" s="113"/>
      <c r="KXD2611" s="113"/>
      <c r="KXE2611" s="113"/>
      <c r="KXF2611" s="113"/>
      <c r="KXG2611" s="113"/>
      <c r="KXH2611" s="113"/>
      <c r="KXI2611" s="113"/>
      <c r="KXJ2611" s="113"/>
      <c r="KXK2611" s="113"/>
      <c r="KXL2611" s="113"/>
      <c r="KXM2611" s="113"/>
      <c r="KXN2611" s="113"/>
      <c r="KXO2611" s="113"/>
      <c r="KXP2611" s="113"/>
      <c r="KXQ2611" s="113"/>
      <c r="KXR2611" s="113"/>
      <c r="KXS2611" s="113"/>
      <c r="KXT2611" s="113"/>
      <c r="KXU2611" s="113"/>
      <c r="KXV2611" s="113"/>
      <c r="KXW2611" s="113"/>
      <c r="KXX2611" s="113"/>
      <c r="KXY2611" s="113"/>
      <c r="KXZ2611" s="113"/>
      <c r="KYA2611" s="113"/>
      <c r="KYB2611" s="113"/>
      <c r="KYC2611" s="113"/>
      <c r="KYD2611" s="113"/>
      <c r="KYE2611" s="113"/>
      <c r="KYF2611" s="113"/>
      <c r="KYG2611" s="113"/>
      <c r="KYH2611" s="113"/>
      <c r="KYI2611" s="113"/>
      <c r="KYJ2611" s="113"/>
      <c r="KYK2611" s="113"/>
      <c r="KYL2611" s="113"/>
      <c r="KYM2611" s="113"/>
      <c r="KYN2611" s="113"/>
      <c r="KYO2611" s="113"/>
      <c r="KYP2611" s="113"/>
      <c r="KYQ2611" s="113"/>
      <c r="KYR2611" s="113"/>
      <c r="KYS2611" s="113"/>
      <c r="KYT2611" s="113"/>
      <c r="KYU2611" s="113"/>
      <c r="KYV2611" s="113"/>
      <c r="KYW2611" s="113"/>
      <c r="KYX2611" s="113"/>
      <c r="KYY2611" s="113"/>
      <c r="KYZ2611" s="113"/>
      <c r="KZA2611" s="113"/>
      <c r="KZB2611" s="113"/>
      <c r="KZC2611" s="113"/>
      <c r="KZD2611" s="113"/>
      <c r="KZE2611" s="113"/>
      <c r="KZF2611" s="113"/>
      <c r="KZG2611" s="113"/>
      <c r="KZH2611" s="113"/>
      <c r="KZI2611" s="113"/>
      <c r="KZJ2611" s="113"/>
      <c r="KZK2611" s="113"/>
      <c r="KZL2611" s="113"/>
      <c r="KZM2611" s="113"/>
      <c r="KZN2611" s="113"/>
      <c r="KZO2611" s="113"/>
      <c r="KZP2611" s="113"/>
      <c r="KZQ2611" s="113"/>
      <c r="KZR2611" s="113"/>
      <c r="KZS2611" s="113"/>
      <c r="KZT2611" s="113"/>
      <c r="KZU2611" s="113"/>
      <c r="KZV2611" s="113"/>
      <c r="KZW2611" s="113"/>
      <c r="KZX2611" s="113"/>
      <c r="KZY2611" s="113"/>
      <c r="KZZ2611" s="113"/>
      <c r="LAA2611" s="113"/>
      <c r="LAB2611" s="113"/>
      <c r="LAC2611" s="113"/>
      <c r="LAD2611" s="113"/>
      <c r="LAE2611" s="113"/>
      <c r="LAF2611" s="113"/>
      <c r="LAG2611" s="113"/>
      <c r="LAH2611" s="113"/>
      <c r="LAI2611" s="113"/>
      <c r="LAJ2611" s="113"/>
      <c r="LAK2611" s="113"/>
      <c r="LAL2611" s="113"/>
      <c r="LAM2611" s="113"/>
      <c r="LAN2611" s="113"/>
      <c r="LAO2611" s="113"/>
      <c r="LAP2611" s="113"/>
      <c r="LAQ2611" s="113"/>
      <c r="LAR2611" s="113"/>
      <c r="LAS2611" s="113"/>
      <c r="LAT2611" s="113"/>
      <c r="LAU2611" s="113"/>
      <c r="LAV2611" s="113"/>
      <c r="LAW2611" s="113"/>
      <c r="LAX2611" s="113"/>
      <c r="LAY2611" s="113"/>
      <c r="LAZ2611" s="113"/>
      <c r="LBA2611" s="113"/>
      <c r="LBB2611" s="113"/>
      <c r="LBC2611" s="113"/>
      <c r="LBD2611" s="113"/>
      <c r="LBE2611" s="113"/>
      <c r="LBF2611" s="113"/>
      <c r="LBG2611" s="113"/>
      <c r="LBH2611" s="113"/>
      <c r="LBI2611" s="113"/>
      <c r="LBJ2611" s="113"/>
      <c r="LBK2611" s="113"/>
      <c r="LBL2611" s="113"/>
      <c r="LBM2611" s="113"/>
      <c r="LBN2611" s="113"/>
      <c r="LBO2611" s="113"/>
      <c r="LBP2611" s="113"/>
      <c r="LBQ2611" s="113"/>
      <c r="LBR2611" s="113"/>
      <c r="LBS2611" s="113"/>
      <c r="LBT2611" s="113"/>
      <c r="LBU2611" s="113"/>
      <c r="LBV2611" s="113"/>
      <c r="LBW2611" s="113"/>
      <c r="LBX2611" s="113"/>
      <c r="LBY2611" s="113"/>
      <c r="LBZ2611" s="113"/>
      <c r="LCA2611" s="113"/>
      <c r="LCB2611" s="113"/>
      <c r="LCC2611" s="113"/>
      <c r="LCD2611" s="113"/>
      <c r="LCE2611" s="113"/>
      <c r="LCF2611" s="113"/>
      <c r="LCG2611" s="113"/>
      <c r="LCH2611" s="113"/>
      <c r="LCI2611" s="113"/>
      <c r="LCJ2611" s="113"/>
      <c r="LCK2611" s="113"/>
      <c r="LCL2611" s="113"/>
      <c r="LCM2611" s="113"/>
      <c r="LCN2611" s="113"/>
      <c r="LCO2611" s="113"/>
      <c r="LCP2611" s="113"/>
      <c r="LCQ2611" s="113"/>
      <c r="LCR2611" s="113"/>
      <c r="LCS2611" s="113"/>
      <c r="LCT2611" s="113"/>
      <c r="LCU2611" s="113"/>
      <c r="LCV2611" s="113"/>
      <c r="LCW2611" s="113"/>
      <c r="LCX2611" s="113"/>
      <c r="LCY2611" s="113"/>
      <c r="LCZ2611" s="113"/>
      <c r="LDA2611" s="113"/>
      <c r="LDB2611" s="113"/>
      <c r="LDC2611" s="113"/>
      <c r="LDD2611" s="113"/>
      <c r="LDE2611" s="113"/>
      <c r="LDF2611" s="113"/>
      <c r="LDG2611" s="113"/>
      <c r="LDH2611" s="113"/>
      <c r="LDI2611" s="113"/>
      <c r="LDJ2611" s="113"/>
      <c r="LDK2611" s="113"/>
      <c r="LDL2611" s="113"/>
      <c r="LDM2611" s="113"/>
      <c r="LDN2611" s="113"/>
      <c r="LDO2611" s="113"/>
      <c r="LDP2611" s="113"/>
      <c r="LDQ2611" s="113"/>
      <c r="LDR2611" s="113"/>
      <c r="LDS2611" s="113"/>
      <c r="LDT2611" s="113"/>
      <c r="LDU2611" s="113"/>
      <c r="LDV2611" s="113"/>
      <c r="LDW2611" s="113"/>
      <c r="LDX2611" s="113"/>
      <c r="LDY2611" s="113"/>
      <c r="LDZ2611" s="113"/>
      <c r="LEA2611" s="113"/>
      <c r="LEB2611" s="113"/>
      <c r="LEC2611" s="113"/>
      <c r="LED2611" s="113"/>
      <c r="LEE2611" s="113"/>
      <c r="LEF2611" s="113"/>
      <c r="LEG2611" s="113"/>
      <c r="LEH2611" s="113"/>
      <c r="LEI2611" s="113"/>
      <c r="LEJ2611" s="113"/>
      <c r="LEK2611" s="113"/>
      <c r="LEL2611" s="113"/>
      <c r="LEM2611" s="113"/>
      <c r="LEN2611" s="113"/>
      <c r="LEO2611" s="113"/>
      <c r="LEP2611" s="113"/>
      <c r="LEQ2611" s="113"/>
      <c r="LER2611" s="113"/>
      <c r="LES2611" s="113"/>
      <c r="LET2611" s="113"/>
      <c r="LEU2611" s="113"/>
      <c r="LEV2611" s="113"/>
      <c r="LEW2611" s="113"/>
      <c r="LEX2611" s="113"/>
      <c r="LEY2611" s="113"/>
      <c r="LEZ2611" s="113"/>
      <c r="LFA2611" s="113"/>
      <c r="LFB2611" s="113"/>
      <c r="LFC2611" s="113"/>
      <c r="LFD2611" s="113"/>
      <c r="LFE2611" s="113"/>
      <c r="LFF2611" s="113"/>
      <c r="LFG2611" s="113"/>
      <c r="LFH2611" s="113"/>
      <c r="LFI2611" s="113"/>
      <c r="LFJ2611" s="113"/>
      <c r="LFK2611" s="113"/>
      <c r="LFL2611" s="113"/>
      <c r="LFM2611" s="113"/>
      <c r="LFN2611" s="113"/>
      <c r="LFO2611" s="113"/>
      <c r="LFP2611" s="113"/>
      <c r="LFQ2611" s="113"/>
      <c r="LFR2611" s="113"/>
      <c r="LFS2611" s="113"/>
      <c r="LFT2611" s="113"/>
      <c r="LFU2611" s="113"/>
      <c r="LFV2611" s="113"/>
      <c r="LFW2611" s="113"/>
      <c r="LFX2611" s="113"/>
      <c r="LFY2611" s="113"/>
      <c r="LFZ2611" s="113"/>
      <c r="LGA2611" s="113"/>
      <c r="LGB2611" s="113"/>
      <c r="LGC2611" s="113"/>
      <c r="LGD2611" s="113"/>
      <c r="LGE2611" s="113"/>
      <c r="LGF2611" s="113"/>
      <c r="LGG2611" s="113"/>
      <c r="LGH2611" s="113"/>
      <c r="LGI2611" s="113"/>
      <c r="LGJ2611" s="113"/>
      <c r="LGK2611" s="113"/>
      <c r="LGL2611" s="113"/>
      <c r="LGM2611" s="113"/>
      <c r="LGN2611" s="113"/>
      <c r="LGO2611" s="113"/>
      <c r="LGP2611" s="113"/>
      <c r="LGQ2611" s="113"/>
      <c r="LGR2611" s="113"/>
      <c r="LGS2611" s="113"/>
      <c r="LGT2611" s="113"/>
      <c r="LGU2611" s="113"/>
      <c r="LGV2611" s="113"/>
      <c r="LGW2611" s="113"/>
      <c r="LGX2611" s="113"/>
      <c r="LGY2611" s="113"/>
      <c r="LGZ2611" s="113"/>
      <c r="LHA2611" s="113"/>
      <c r="LHB2611" s="113"/>
      <c r="LHC2611" s="113"/>
      <c r="LHD2611" s="113"/>
      <c r="LHE2611" s="113"/>
      <c r="LHF2611" s="113"/>
      <c r="LHG2611" s="113"/>
      <c r="LHH2611" s="113"/>
      <c r="LHI2611" s="113"/>
      <c r="LHJ2611" s="113"/>
      <c r="LHK2611" s="113"/>
      <c r="LHL2611" s="113"/>
      <c r="LHM2611" s="113"/>
      <c r="LHN2611" s="113"/>
      <c r="LHO2611" s="113"/>
      <c r="LHP2611" s="113"/>
      <c r="LHQ2611" s="113"/>
      <c r="LHR2611" s="113"/>
      <c r="LHS2611" s="113"/>
      <c r="LHT2611" s="113"/>
      <c r="LHU2611" s="113"/>
      <c r="LHV2611" s="113"/>
      <c r="LHW2611" s="113"/>
      <c r="LHX2611" s="113"/>
      <c r="LHY2611" s="113"/>
      <c r="LHZ2611" s="113"/>
      <c r="LIA2611" s="113"/>
      <c r="LIB2611" s="113"/>
      <c r="LIC2611" s="113"/>
      <c r="LID2611" s="113"/>
      <c r="LIE2611" s="113"/>
      <c r="LIF2611" s="113"/>
      <c r="LIG2611" s="113"/>
      <c r="LIH2611" s="113"/>
      <c r="LII2611" s="113"/>
      <c r="LIJ2611" s="113"/>
      <c r="LIK2611" s="113"/>
      <c r="LIL2611" s="113"/>
      <c r="LIM2611" s="113"/>
      <c r="LIN2611" s="113"/>
      <c r="LIO2611" s="113"/>
      <c r="LIP2611" s="113"/>
      <c r="LIQ2611" s="113"/>
      <c r="LIR2611" s="113"/>
      <c r="LIS2611" s="113"/>
      <c r="LIT2611" s="113"/>
      <c r="LIU2611" s="113"/>
      <c r="LIV2611" s="113"/>
      <c r="LIW2611" s="113"/>
      <c r="LIX2611" s="113"/>
      <c r="LIY2611" s="113"/>
      <c r="LIZ2611" s="113"/>
      <c r="LJA2611" s="113"/>
      <c r="LJB2611" s="113"/>
      <c r="LJC2611" s="113"/>
      <c r="LJD2611" s="113"/>
      <c r="LJE2611" s="113"/>
      <c r="LJF2611" s="113"/>
      <c r="LJG2611" s="113"/>
      <c r="LJH2611" s="113"/>
      <c r="LJI2611" s="113"/>
      <c r="LJJ2611" s="113"/>
      <c r="LJK2611" s="113"/>
      <c r="LJL2611" s="113"/>
      <c r="LJM2611" s="113"/>
      <c r="LJN2611" s="113"/>
      <c r="LJO2611" s="113"/>
      <c r="LJP2611" s="113"/>
      <c r="LJQ2611" s="113"/>
      <c r="LJR2611" s="113"/>
      <c r="LJS2611" s="113"/>
      <c r="LJT2611" s="113"/>
      <c r="LJU2611" s="113"/>
      <c r="LJV2611" s="113"/>
      <c r="LJW2611" s="113"/>
      <c r="LJX2611" s="113"/>
      <c r="LJY2611" s="113"/>
      <c r="LJZ2611" s="113"/>
      <c r="LKA2611" s="113"/>
      <c r="LKB2611" s="113"/>
      <c r="LKC2611" s="113"/>
      <c r="LKD2611" s="113"/>
      <c r="LKE2611" s="113"/>
      <c r="LKF2611" s="113"/>
      <c r="LKG2611" s="113"/>
      <c r="LKH2611" s="113"/>
      <c r="LKI2611" s="113"/>
      <c r="LKJ2611" s="113"/>
      <c r="LKK2611" s="113"/>
      <c r="LKL2611" s="113"/>
      <c r="LKM2611" s="113"/>
      <c r="LKN2611" s="113"/>
      <c r="LKO2611" s="113"/>
      <c r="LKP2611" s="113"/>
      <c r="LKQ2611" s="113"/>
      <c r="LKR2611" s="113"/>
      <c r="LKS2611" s="113"/>
      <c r="LKT2611" s="113"/>
      <c r="LKU2611" s="113"/>
      <c r="LKV2611" s="113"/>
      <c r="LKW2611" s="113"/>
      <c r="LKX2611" s="113"/>
      <c r="LKY2611" s="113"/>
      <c r="LKZ2611" s="113"/>
      <c r="LLA2611" s="113"/>
      <c r="LLB2611" s="113"/>
      <c r="LLC2611" s="113"/>
      <c r="LLD2611" s="113"/>
      <c r="LLE2611" s="113"/>
      <c r="LLF2611" s="113"/>
      <c r="LLG2611" s="113"/>
      <c r="LLH2611" s="113"/>
      <c r="LLI2611" s="113"/>
      <c r="LLJ2611" s="113"/>
      <c r="LLK2611" s="113"/>
      <c r="LLL2611" s="113"/>
      <c r="LLM2611" s="113"/>
      <c r="LLN2611" s="113"/>
      <c r="LLO2611" s="113"/>
      <c r="LLP2611" s="113"/>
      <c r="LLQ2611" s="113"/>
      <c r="LLR2611" s="113"/>
      <c r="LLS2611" s="113"/>
      <c r="LLT2611" s="113"/>
      <c r="LLU2611" s="113"/>
      <c r="LLV2611" s="113"/>
      <c r="LLW2611" s="113"/>
      <c r="LLX2611" s="113"/>
      <c r="LLY2611" s="113"/>
      <c r="LLZ2611" s="113"/>
      <c r="LMA2611" s="113"/>
      <c r="LMB2611" s="113"/>
      <c r="LMC2611" s="113"/>
      <c r="LMD2611" s="113"/>
      <c r="LME2611" s="113"/>
      <c r="LMF2611" s="113"/>
      <c r="LMG2611" s="113"/>
      <c r="LMH2611" s="113"/>
      <c r="LMI2611" s="113"/>
      <c r="LMJ2611" s="113"/>
      <c r="LMK2611" s="113"/>
      <c r="LML2611" s="113"/>
      <c r="LMM2611" s="113"/>
      <c r="LMN2611" s="113"/>
      <c r="LMO2611" s="113"/>
      <c r="LMP2611" s="113"/>
      <c r="LMQ2611" s="113"/>
      <c r="LMR2611" s="113"/>
      <c r="LMS2611" s="113"/>
      <c r="LMT2611" s="113"/>
      <c r="LMU2611" s="113"/>
      <c r="LMV2611" s="113"/>
      <c r="LMW2611" s="113"/>
      <c r="LMX2611" s="113"/>
      <c r="LMY2611" s="113"/>
      <c r="LMZ2611" s="113"/>
      <c r="LNA2611" s="113"/>
      <c r="LNB2611" s="113"/>
      <c r="LNC2611" s="113"/>
      <c r="LND2611" s="113"/>
      <c r="LNE2611" s="113"/>
      <c r="LNF2611" s="113"/>
      <c r="LNG2611" s="113"/>
      <c r="LNH2611" s="113"/>
      <c r="LNI2611" s="113"/>
      <c r="LNJ2611" s="113"/>
      <c r="LNK2611" s="113"/>
      <c r="LNL2611" s="113"/>
      <c r="LNM2611" s="113"/>
      <c r="LNN2611" s="113"/>
      <c r="LNO2611" s="113"/>
      <c r="LNP2611" s="113"/>
      <c r="LNQ2611" s="113"/>
      <c r="LNR2611" s="113"/>
      <c r="LNS2611" s="113"/>
      <c r="LNT2611" s="113"/>
      <c r="LNU2611" s="113"/>
      <c r="LNV2611" s="113"/>
      <c r="LNW2611" s="113"/>
      <c r="LNX2611" s="113"/>
      <c r="LNY2611" s="113"/>
      <c r="LNZ2611" s="113"/>
      <c r="LOA2611" s="113"/>
      <c r="LOB2611" s="113"/>
      <c r="LOC2611" s="113"/>
      <c r="LOD2611" s="113"/>
      <c r="LOE2611" s="113"/>
      <c r="LOF2611" s="113"/>
      <c r="LOG2611" s="113"/>
      <c r="LOH2611" s="113"/>
      <c r="LOI2611" s="113"/>
      <c r="LOJ2611" s="113"/>
      <c r="LOK2611" s="113"/>
      <c r="LOL2611" s="113"/>
      <c r="LOM2611" s="113"/>
      <c r="LON2611" s="113"/>
      <c r="LOO2611" s="113"/>
      <c r="LOP2611" s="113"/>
      <c r="LOQ2611" s="113"/>
      <c r="LOR2611" s="113"/>
      <c r="LOS2611" s="113"/>
      <c r="LOT2611" s="113"/>
      <c r="LOU2611" s="113"/>
      <c r="LOV2611" s="113"/>
      <c r="LOW2611" s="113"/>
      <c r="LOX2611" s="113"/>
      <c r="LOY2611" s="113"/>
      <c r="LOZ2611" s="113"/>
      <c r="LPA2611" s="113"/>
      <c r="LPB2611" s="113"/>
      <c r="LPC2611" s="113"/>
      <c r="LPD2611" s="113"/>
      <c r="LPE2611" s="113"/>
      <c r="LPF2611" s="113"/>
      <c r="LPG2611" s="113"/>
      <c r="LPH2611" s="113"/>
      <c r="LPI2611" s="113"/>
      <c r="LPJ2611" s="113"/>
      <c r="LPK2611" s="113"/>
      <c r="LPL2611" s="113"/>
      <c r="LPM2611" s="113"/>
      <c r="LPN2611" s="113"/>
      <c r="LPO2611" s="113"/>
      <c r="LPP2611" s="113"/>
      <c r="LPQ2611" s="113"/>
      <c r="LPR2611" s="113"/>
      <c r="LPS2611" s="113"/>
      <c r="LPT2611" s="113"/>
      <c r="LPU2611" s="113"/>
      <c r="LPV2611" s="113"/>
      <c r="LPW2611" s="113"/>
      <c r="LPX2611" s="113"/>
      <c r="LPY2611" s="113"/>
      <c r="LPZ2611" s="113"/>
      <c r="LQA2611" s="113"/>
      <c r="LQB2611" s="113"/>
      <c r="LQC2611" s="113"/>
      <c r="LQD2611" s="113"/>
      <c r="LQE2611" s="113"/>
      <c r="LQF2611" s="113"/>
      <c r="LQG2611" s="113"/>
      <c r="LQH2611" s="113"/>
      <c r="LQI2611" s="113"/>
      <c r="LQJ2611" s="113"/>
      <c r="LQK2611" s="113"/>
      <c r="LQL2611" s="113"/>
      <c r="LQM2611" s="113"/>
      <c r="LQN2611" s="113"/>
      <c r="LQO2611" s="113"/>
      <c r="LQP2611" s="113"/>
      <c r="LQQ2611" s="113"/>
      <c r="LQR2611" s="113"/>
      <c r="LQS2611" s="113"/>
      <c r="LQT2611" s="113"/>
      <c r="LQU2611" s="113"/>
      <c r="LQV2611" s="113"/>
      <c r="LQW2611" s="113"/>
      <c r="LQX2611" s="113"/>
      <c r="LQY2611" s="113"/>
      <c r="LQZ2611" s="113"/>
      <c r="LRA2611" s="113"/>
      <c r="LRB2611" s="113"/>
      <c r="LRC2611" s="113"/>
      <c r="LRD2611" s="113"/>
      <c r="LRE2611" s="113"/>
      <c r="LRF2611" s="113"/>
      <c r="LRG2611" s="113"/>
      <c r="LRH2611" s="113"/>
      <c r="LRI2611" s="113"/>
      <c r="LRJ2611" s="113"/>
      <c r="LRK2611" s="113"/>
      <c r="LRL2611" s="113"/>
      <c r="LRM2611" s="113"/>
      <c r="LRN2611" s="113"/>
      <c r="LRO2611" s="113"/>
      <c r="LRP2611" s="113"/>
      <c r="LRQ2611" s="113"/>
      <c r="LRR2611" s="113"/>
      <c r="LRS2611" s="113"/>
      <c r="LRT2611" s="113"/>
      <c r="LRU2611" s="113"/>
      <c r="LRV2611" s="113"/>
      <c r="LRW2611" s="113"/>
      <c r="LRX2611" s="113"/>
      <c r="LRY2611" s="113"/>
      <c r="LRZ2611" s="113"/>
      <c r="LSA2611" s="113"/>
      <c r="LSB2611" s="113"/>
      <c r="LSC2611" s="113"/>
      <c r="LSD2611" s="113"/>
      <c r="LSE2611" s="113"/>
      <c r="LSF2611" s="113"/>
      <c r="LSG2611" s="113"/>
      <c r="LSH2611" s="113"/>
      <c r="LSI2611" s="113"/>
      <c r="LSJ2611" s="113"/>
      <c r="LSK2611" s="113"/>
      <c r="LSL2611" s="113"/>
      <c r="LSM2611" s="113"/>
      <c r="LSN2611" s="113"/>
      <c r="LSO2611" s="113"/>
      <c r="LSP2611" s="113"/>
      <c r="LSQ2611" s="113"/>
      <c r="LSR2611" s="113"/>
      <c r="LSS2611" s="113"/>
      <c r="LST2611" s="113"/>
      <c r="LSU2611" s="113"/>
      <c r="LSV2611" s="113"/>
      <c r="LSW2611" s="113"/>
      <c r="LSX2611" s="113"/>
      <c r="LSY2611" s="113"/>
      <c r="LSZ2611" s="113"/>
      <c r="LTA2611" s="113"/>
      <c r="LTB2611" s="113"/>
      <c r="LTC2611" s="113"/>
      <c r="LTD2611" s="113"/>
      <c r="LTE2611" s="113"/>
      <c r="LTF2611" s="113"/>
      <c r="LTG2611" s="113"/>
      <c r="LTH2611" s="113"/>
      <c r="LTI2611" s="113"/>
      <c r="LTJ2611" s="113"/>
      <c r="LTK2611" s="113"/>
      <c r="LTL2611" s="113"/>
      <c r="LTM2611" s="113"/>
      <c r="LTN2611" s="113"/>
      <c r="LTO2611" s="113"/>
      <c r="LTP2611" s="113"/>
      <c r="LTQ2611" s="113"/>
      <c r="LTR2611" s="113"/>
      <c r="LTS2611" s="113"/>
      <c r="LTT2611" s="113"/>
      <c r="LTU2611" s="113"/>
      <c r="LTV2611" s="113"/>
      <c r="LTW2611" s="113"/>
      <c r="LTX2611" s="113"/>
      <c r="LTY2611" s="113"/>
      <c r="LTZ2611" s="113"/>
      <c r="LUA2611" s="113"/>
      <c r="LUB2611" s="113"/>
      <c r="LUC2611" s="113"/>
      <c r="LUD2611" s="113"/>
      <c r="LUE2611" s="113"/>
      <c r="LUF2611" s="113"/>
      <c r="LUG2611" s="113"/>
      <c r="LUH2611" s="113"/>
      <c r="LUI2611" s="113"/>
      <c r="LUJ2611" s="113"/>
      <c r="LUK2611" s="113"/>
      <c r="LUL2611" s="113"/>
      <c r="LUM2611" s="113"/>
      <c r="LUN2611" s="113"/>
      <c r="LUO2611" s="113"/>
      <c r="LUP2611" s="113"/>
      <c r="LUQ2611" s="113"/>
      <c r="LUR2611" s="113"/>
      <c r="LUS2611" s="113"/>
      <c r="LUT2611" s="113"/>
      <c r="LUU2611" s="113"/>
      <c r="LUV2611" s="113"/>
      <c r="LUW2611" s="113"/>
      <c r="LUX2611" s="113"/>
      <c r="LUY2611" s="113"/>
      <c r="LUZ2611" s="113"/>
      <c r="LVA2611" s="113"/>
      <c r="LVB2611" s="113"/>
      <c r="LVC2611" s="113"/>
      <c r="LVD2611" s="113"/>
      <c r="LVE2611" s="113"/>
      <c r="LVF2611" s="113"/>
      <c r="LVG2611" s="113"/>
      <c r="LVH2611" s="113"/>
      <c r="LVI2611" s="113"/>
      <c r="LVJ2611" s="113"/>
      <c r="LVK2611" s="113"/>
      <c r="LVL2611" s="113"/>
      <c r="LVM2611" s="113"/>
      <c r="LVN2611" s="113"/>
      <c r="LVO2611" s="113"/>
      <c r="LVP2611" s="113"/>
      <c r="LVQ2611" s="113"/>
      <c r="LVR2611" s="113"/>
      <c r="LVS2611" s="113"/>
      <c r="LVT2611" s="113"/>
      <c r="LVU2611" s="113"/>
      <c r="LVV2611" s="113"/>
      <c r="LVW2611" s="113"/>
      <c r="LVX2611" s="113"/>
      <c r="LVY2611" s="113"/>
      <c r="LVZ2611" s="113"/>
      <c r="LWA2611" s="113"/>
      <c r="LWB2611" s="113"/>
      <c r="LWC2611" s="113"/>
      <c r="LWD2611" s="113"/>
      <c r="LWE2611" s="113"/>
      <c r="LWF2611" s="113"/>
      <c r="LWG2611" s="113"/>
      <c r="LWH2611" s="113"/>
      <c r="LWI2611" s="113"/>
      <c r="LWJ2611" s="113"/>
      <c r="LWK2611" s="113"/>
      <c r="LWL2611" s="113"/>
      <c r="LWM2611" s="113"/>
      <c r="LWN2611" s="113"/>
      <c r="LWO2611" s="113"/>
      <c r="LWP2611" s="113"/>
      <c r="LWQ2611" s="113"/>
      <c r="LWR2611" s="113"/>
      <c r="LWS2611" s="113"/>
      <c r="LWT2611" s="113"/>
      <c r="LWU2611" s="113"/>
      <c r="LWV2611" s="113"/>
      <c r="LWW2611" s="113"/>
      <c r="LWX2611" s="113"/>
      <c r="LWY2611" s="113"/>
      <c r="LWZ2611" s="113"/>
      <c r="LXA2611" s="113"/>
      <c r="LXB2611" s="113"/>
      <c r="LXC2611" s="113"/>
      <c r="LXD2611" s="113"/>
      <c r="LXE2611" s="113"/>
      <c r="LXF2611" s="113"/>
      <c r="LXG2611" s="113"/>
      <c r="LXH2611" s="113"/>
      <c r="LXI2611" s="113"/>
      <c r="LXJ2611" s="113"/>
      <c r="LXK2611" s="113"/>
      <c r="LXL2611" s="113"/>
      <c r="LXM2611" s="113"/>
      <c r="LXN2611" s="113"/>
      <c r="LXO2611" s="113"/>
      <c r="LXP2611" s="113"/>
      <c r="LXQ2611" s="113"/>
      <c r="LXR2611" s="113"/>
      <c r="LXS2611" s="113"/>
      <c r="LXT2611" s="113"/>
      <c r="LXU2611" s="113"/>
      <c r="LXV2611" s="113"/>
      <c r="LXW2611" s="113"/>
      <c r="LXX2611" s="113"/>
      <c r="LXY2611" s="113"/>
      <c r="LXZ2611" s="113"/>
      <c r="LYA2611" s="113"/>
      <c r="LYB2611" s="113"/>
      <c r="LYC2611" s="113"/>
      <c r="LYD2611" s="113"/>
      <c r="LYE2611" s="113"/>
      <c r="LYF2611" s="113"/>
      <c r="LYG2611" s="113"/>
      <c r="LYH2611" s="113"/>
      <c r="LYI2611" s="113"/>
      <c r="LYJ2611" s="113"/>
      <c r="LYK2611" s="113"/>
      <c r="LYL2611" s="113"/>
      <c r="LYM2611" s="113"/>
      <c r="LYN2611" s="113"/>
      <c r="LYO2611" s="113"/>
      <c r="LYP2611" s="113"/>
      <c r="LYQ2611" s="113"/>
      <c r="LYR2611" s="113"/>
      <c r="LYS2611" s="113"/>
      <c r="LYT2611" s="113"/>
      <c r="LYU2611" s="113"/>
      <c r="LYV2611" s="113"/>
      <c r="LYW2611" s="113"/>
      <c r="LYX2611" s="113"/>
      <c r="LYY2611" s="113"/>
      <c r="LYZ2611" s="113"/>
      <c r="LZA2611" s="113"/>
      <c r="LZB2611" s="113"/>
      <c r="LZC2611" s="113"/>
      <c r="LZD2611" s="113"/>
      <c r="LZE2611" s="113"/>
      <c r="LZF2611" s="113"/>
      <c r="LZG2611" s="113"/>
      <c r="LZH2611" s="113"/>
      <c r="LZI2611" s="113"/>
      <c r="LZJ2611" s="113"/>
      <c r="LZK2611" s="113"/>
      <c r="LZL2611" s="113"/>
      <c r="LZM2611" s="113"/>
      <c r="LZN2611" s="113"/>
      <c r="LZO2611" s="113"/>
      <c r="LZP2611" s="113"/>
      <c r="LZQ2611" s="113"/>
      <c r="LZR2611" s="113"/>
      <c r="LZS2611" s="113"/>
      <c r="LZT2611" s="113"/>
      <c r="LZU2611" s="113"/>
      <c r="LZV2611" s="113"/>
      <c r="LZW2611" s="113"/>
      <c r="LZX2611" s="113"/>
      <c r="LZY2611" s="113"/>
      <c r="LZZ2611" s="113"/>
      <c r="MAA2611" s="113"/>
      <c r="MAB2611" s="113"/>
      <c r="MAC2611" s="113"/>
      <c r="MAD2611" s="113"/>
      <c r="MAE2611" s="113"/>
      <c r="MAF2611" s="113"/>
      <c r="MAG2611" s="113"/>
      <c r="MAH2611" s="113"/>
      <c r="MAI2611" s="113"/>
      <c r="MAJ2611" s="113"/>
      <c r="MAK2611" s="113"/>
      <c r="MAL2611" s="113"/>
      <c r="MAM2611" s="113"/>
      <c r="MAN2611" s="113"/>
      <c r="MAO2611" s="113"/>
      <c r="MAP2611" s="113"/>
      <c r="MAQ2611" s="113"/>
      <c r="MAR2611" s="113"/>
      <c r="MAS2611" s="113"/>
      <c r="MAT2611" s="113"/>
      <c r="MAU2611" s="113"/>
      <c r="MAV2611" s="113"/>
      <c r="MAW2611" s="113"/>
      <c r="MAX2611" s="113"/>
      <c r="MAY2611" s="113"/>
      <c r="MAZ2611" s="113"/>
      <c r="MBA2611" s="113"/>
      <c r="MBB2611" s="113"/>
      <c r="MBC2611" s="113"/>
      <c r="MBD2611" s="113"/>
      <c r="MBE2611" s="113"/>
      <c r="MBF2611" s="113"/>
      <c r="MBG2611" s="113"/>
      <c r="MBH2611" s="113"/>
      <c r="MBI2611" s="113"/>
      <c r="MBJ2611" s="113"/>
      <c r="MBK2611" s="113"/>
      <c r="MBL2611" s="113"/>
      <c r="MBM2611" s="113"/>
      <c r="MBN2611" s="113"/>
      <c r="MBO2611" s="113"/>
      <c r="MBP2611" s="113"/>
      <c r="MBQ2611" s="113"/>
      <c r="MBR2611" s="113"/>
      <c r="MBS2611" s="113"/>
      <c r="MBT2611" s="113"/>
      <c r="MBU2611" s="113"/>
      <c r="MBV2611" s="113"/>
      <c r="MBW2611" s="113"/>
      <c r="MBX2611" s="113"/>
      <c r="MBY2611" s="113"/>
      <c r="MBZ2611" s="113"/>
      <c r="MCA2611" s="113"/>
      <c r="MCB2611" s="113"/>
      <c r="MCC2611" s="113"/>
      <c r="MCD2611" s="113"/>
      <c r="MCE2611" s="113"/>
      <c r="MCF2611" s="113"/>
      <c r="MCG2611" s="113"/>
      <c r="MCH2611" s="113"/>
      <c r="MCI2611" s="113"/>
      <c r="MCJ2611" s="113"/>
      <c r="MCK2611" s="113"/>
      <c r="MCL2611" s="113"/>
      <c r="MCM2611" s="113"/>
      <c r="MCN2611" s="113"/>
      <c r="MCO2611" s="113"/>
      <c r="MCP2611" s="113"/>
      <c r="MCQ2611" s="113"/>
      <c r="MCR2611" s="113"/>
      <c r="MCS2611" s="113"/>
      <c r="MCT2611" s="113"/>
      <c r="MCU2611" s="113"/>
      <c r="MCV2611" s="113"/>
      <c r="MCW2611" s="113"/>
      <c r="MCX2611" s="113"/>
      <c r="MCY2611" s="113"/>
      <c r="MCZ2611" s="113"/>
      <c r="MDA2611" s="113"/>
      <c r="MDB2611" s="113"/>
      <c r="MDC2611" s="113"/>
      <c r="MDD2611" s="113"/>
      <c r="MDE2611" s="113"/>
      <c r="MDF2611" s="113"/>
      <c r="MDG2611" s="113"/>
      <c r="MDH2611" s="113"/>
      <c r="MDI2611" s="113"/>
      <c r="MDJ2611" s="113"/>
      <c r="MDK2611" s="113"/>
      <c r="MDL2611" s="113"/>
      <c r="MDM2611" s="113"/>
      <c r="MDN2611" s="113"/>
      <c r="MDO2611" s="113"/>
      <c r="MDP2611" s="113"/>
      <c r="MDQ2611" s="113"/>
      <c r="MDR2611" s="113"/>
      <c r="MDS2611" s="113"/>
      <c r="MDT2611" s="113"/>
      <c r="MDU2611" s="113"/>
      <c r="MDV2611" s="113"/>
      <c r="MDW2611" s="113"/>
      <c r="MDX2611" s="113"/>
      <c r="MDY2611" s="113"/>
      <c r="MDZ2611" s="113"/>
      <c r="MEA2611" s="113"/>
      <c r="MEB2611" s="113"/>
      <c r="MEC2611" s="113"/>
      <c r="MED2611" s="113"/>
      <c r="MEE2611" s="113"/>
      <c r="MEF2611" s="113"/>
      <c r="MEG2611" s="113"/>
      <c r="MEH2611" s="113"/>
      <c r="MEI2611" s="113"/>
      <c r="MEJ2611" s="113"/>
      <c r="MEK2611" s="113"/>
      <c r="MEL2611" s="113"/>
      <c r="MEM2611" s="113"/>
      <c r="MEN2611" s="113"/>
      <c r="MEO2611" s="113"/>
      <c r="MEP2611" s="113"/>
      <c r="MEQ2611" s="113"/>
      <c r="MER2611" s="113"/>
      <c r="MES2611" s="113"/>
      <c r="MET2611" s="113"/>
      <c r="MEU2611" s="113"/>
      <c r="MEV2611" s="113"/>
      <c r="MEW2611" s="113"/>
      <c r="MEX2611" s="113"/>
      <c r="MEY2611" s="113"/>
      <c r="MEZ2611" s="113"/>
      <c r="MFA2611" s="113"/>
      <c r="MFB2611" s="113"/>
      <c r="MFC2611" s="113"/>
      <c r="MFD2611" s="113"/>
      <c r="MFE2611" s="113"/>
      <c r="MFF2611" s="113"/>
      <c r="MFG2611" s="113"/>
      <c r="MFH2611" s="113"/>
      <c r="MFI2611" s="113"/>
      <c r="MFJ2611" s="113"/>
      <c r="MFK2611" s="113"/>
      <c r="MFL2611" s="113"/>
      <c r="MFM2611" s="113"/>
      <c r="MFN2611" s="113"/>
      <c r="MFO2611" s="113"/>
      <c r="MFP2611" s="113"/>
      <c r="MFQ2611" s="113"/>
      <c r="MFR2611" s="113"/>
      <c r="MFS2611" s="113"/>
      <c r="MFT2611" s="113"/>
      <c r="MFU2611" s="113"/>
      <c r="MFV2611" s="113"/>
      <c r="MFW2611" s="113"/>
      <c r="MFX2611" s="113"/>
      <c r="MFY2611" s="113"/>
      <c r="MFZ2611" s="113"/>
      <c r="MGA2611" s="113"/>
      <c r="MGB2611" s="113"/>
      <c r="MGC2611" s="113"/>
      <c r="MGD2611" s="113"/>
      <c r="MGE2611" s="113"/>
      <c r="MGF2611" s="113"/>
      <c r="MGG2611" s="113"/>
      <c r="MGH2611" s="113"/>
      <c r="MGI2611" s="113"/>
      <c r="MGJ2611" s="113"/>
      <c r="MGK2611" s="113"/>
      <c r="MGL2611" s="113"/>
      <c r="MGM2611" s="113"/>
      <c r="MGN2611" s="113"/>
      <c r="MGO2611" s="113"/>
      <c r="MGP2611" s="113"/>
      <c r="MGQ2611" s="113"/>
      <c r="MGR2611" s="113"/>
      <c r="MGS2611" s="113"/>
      <c r="MGT2611" s="113"/>
      <c r="MGU2611" s="113"/>
      <c r="MGV2611" s="113"/>
      <c r="MGW2611" s="113"/>
      <c r="MGX2611" s="113"/>
      <c r="MGY2611" s="113"/>
      <c r="MGZ2611" s="113"/>
      <c r="MHA2611" s="113"/>
      <c r="MHB2611" s="113"/>
      <c r="MHC2611" s="113"/>
      <c r="MHD2611" s="113"/>
      <c r="MHE2611" s="113"/>
      <c r="MHF2611" s="113"/>
      <c r="MHG2611" s="113"/>
      <c r="MHH2611" s="113"/>
      <c r="MHI2611" s="113"/>
      <c r="MHJ2611" s="113"/>
      <c r="MHK2611" s="113"/>
      <c r="MHL2611" s="113"/>
      <c r="MHM2611" s="113"/>
      <c r="MHN2611" s="113"/>
      <c r="MHO2611" s="113"/>
      <c r="MHP2611" s="113"/>
      <c r="MHQ2611" s="113"/>
      <c r="MHR2611" s="113"/>
      <c r="MHS2611" s="113"/>
      <c r="MHT2611" s="113"/>
      <c r="MHU2611" s="113"/>
      <c r="MHV2611" s="113"/>
      <c r="MHW2611" s="113"/>
      <c r="MHX2611" s="113"/>
      <c r="MHY2611" s="113"/>
      <c r="MHZ2611" s="113"/>
      <c r="MIA2611" s="113"/>
      <c r="MIB2611" s="113"/>
      <c r="MIC2611" s="113"/>
      <c r="MID2611" s="113"/>
      <c r="MIE2611" s="113"/>
      <c r="MIF2611" s="113"/>
      <c r="MIG2611" s="113"/>
      <c r="MIH2611" s="113"/>
      <c r="MII2611" s="113"/>
      <c r="MIJ2611" s="113"/>
      <c r="MIK2611" s="113"/>
      <c r="MIL2611" s="113"/>
      <c r="MIM2611" s="113"/>
      <c r="MIN2611" s="113"/>
      <c r="MIO2611" s="113"/>
      <c r="MIP2611" s="113"/>
      <c r="MIQ2611" s="113"/>
      <c r="MIR2611" s="113"/>
      <c r="MIS2611" s="113"/>
      <c r="MIT2611" s="113"/>
      <c r="MIU2611" s="113"/>
      <c r="MIV2611" s="113"/>
      <c r="MIW2611" s="113"/>
      <c r="MIX2611" s="113"/>
      <c r="MIY2611" s="113"/>
      <c r="MIZ2611" s="113"/>
      <c r="MJA2611" s="113"/>
      <c r="MJB2611" s="113"/>
      <c r="MJC2611" s="113"/>
      <c r="MJD2611" s="113"/>
      <c r="MJE2611" s="113"/>
      <c r="MJF2611" s="113"/>
      <c r="MJG2611" s="113"/>
      <c r="MJH2611" s="113"/>
      <c r="MJI2611" s="113"/>
      <c r="MJJ2611" s="113"/>
      <c r="MJK2611" s="113"/>
      <c r="MJL2611" s="113"/>
      <c r="MJM2611" s="113"/>
      <c r="MJN2611" s="113"/>
      <c r="MJO2611" s="113"/>
      <c r="MJP2611" s="113"/>
      <c r="MJQ2611" s="113"/>
      <c r="MJR2611" s="113"/>
      <c r="MJS2611" s="113"/>
      <c r="MJT2611" s="113"/>
      <c r="MJU2611" s="113"/>
      <c r="MJV2611" s="113"/>
      <c r="MJW2611" s="113"/>
      <c r="MJX2611" s="113"/>
      <c r="MJY2611" s="113"/>
      <c r="MJZ2611" s="113"/>
      <c r="MKA2611" s="113"/>
      <c r="MKB2611" s="113"/>
      <c r="MKC2611" s="113"/>
      <c r="MKD2611" s="113"/>
      <c r="MKE2611" s="113"/>
      <c r="MKF2611" s="113"/>
      <c r="MKG2611" s="113"/>
      <c r="MKH2611" s="113"/>
      <c r="MKI2611" s="113"/>
      <c r="MKJ2611" s="113"/>
      <c r="MKK2611" s="113"/>
      <c r="MKL2611" s="113"/>
      <c r="MKM2611" s="113"/>
      <c r="MKN2611" s="113"/>
      <c r="MKO2611" s="113"/>
      <c r="MKP2611" s="113"/>
      <c r="MKQ2611" s="113"/>
      <c r="MKR2611" s="113"/>
      <c r="MKS2611" s="113"/>
      <c r="MKT2611" s="113"/>
      <c r="MKU2611" s="113"/>
      <c r="MKV2611" s="113"/>
      <c r="MKW2611" s="113"/>
      <c r="MKX2611" s="113"/>
      <c r="MKY2611" s="113"/>
      <c r="MKZ2611" s="113"/>
      <c r="MLA2611" s="113"/>
      <c r="MLB2611" s="113"/>
      <c r="MLC2611" s="113"/>
      <c r="MLD2611" s="113"/>
      <c r="MLE2611" s="113"/>
      <c r="MLF2611" s="113"/>
      <c r="MLG2611" s="113"/>
      <c r="MLH2611" s="113"/>
      <c r="MLI2611" s="113"/>
      <c r="MLJ2611" s="113"/>
      <c r="MLK2611" s="113"/>
      <c r="MLL2611" s="113"/>
      <c r="MLM2611" s="113"/>
      <c r="MLN2611" s="113"/>
      <c r="MLO2611" s="113"/>
      <c r="MLP2611" s="113"/>
      <c r="MLQ2611" s="113"/>
      <c r="MLR2611" s="113"/>
      <c r="MLS2611" s="113"/>
      <c r="MLT2611" s="113"/>
      <c r="MLU2611" s="113"/>
      <c r="MLV2611" s="113"/>
      <c r="MLW2611" s="113"/>
      <c r="MLX2611" s="113"/>
      <c r="MLY2611" s="113"/>
      <c r="MLZ2611" s="113"/>
      <c r="MMA2611" s="113"/>
      <c r="MMB2611" s="113"/>
      <c r="MMC2611" s="113"/>
      <c r="MMD2611" s="113"/>
      <c r="MME2611" s="113"/>
      <c r="MMF2611" s="113"/>
      <c r="MMG2611" s="113"/>
      <c r="MMH2611" s="113"/>
      <c r="MMI2611" s="113"/>
      <c r="MMJ2611" s="113"/>
      <c r="MMK2611" s="113"/>
      <c r="MML2611" s="113"/>
      <c r="MMM2611" s="113"/>
      <c r="MMN2611" s="113"/>
      <c r="MMO2611" s="113"/>
      <c r="MMP2611" s="113"/>
      <c r="MMQ2611" s="113"/>
      <c r="MMR2611" s="113"/>
      <c r="MMS2611" s="113"/>
      <c r="MMT2611" s="113"/>
      <c r="MMU2611" s="113"/>
      <c r="MMV2611" s="113"/>
      <c r="MMW2611" s="113"/>
      <c r="MMX2611" s="113"/>
      <c r="MMY2611" s="113"/>
      <c r="MMZ2611" s="113"/>
      <c r="MNA2611" s="113"/>
      <c r="MNB2611" s="113"/>
      <c r="MNC2611" s="113"/>
      <c r="MND2611" s="113"/>
      <c r="MNE2611" s="113"/>
      <c r="MNF2611" s="113"/>
      <c r="MNG2611" s="113"/>
      <c r="MNH2611" s="113"/>
      <c r="MNI2611" s="113"/>
      <c r="MNJ2611" s="113"/>
      <c r="MNK2611" s="113"/>
      <c r="MNL2611" s="113"/>
      <c r="MNM2611" s="113"/>
      <c r="MNN2611" s="113"/>
      <c r="MNO2611" s="113"/>
      <c r="MNP2611" s="113"/>
      <c r="MNQ2611" s="113"/>
      <c r="MNR2611" s="113"/>
      <c r="MNS2611" s="113"/>
      <c r="MNT2611" s="113"/>
      <c r="MNU2611" s="113"/>
      <c r="MNV2611" s="113"/>
      <c r="MNW2611" s="113"/>
      <c r="MNX2611" s="113"/>
      <c r="MNY2611" s="113"/>
      <c r="MNZ2611" s="113"/>
      <c r="MOA2611" s="113"/>
      <c r="MOB2611" s="113"/>
      <c r="MOC2611" s="113"/>
      <c r="MOD2611" s="113"/>
      <c r="MOE2611" s="113"/>
      <c r="MOF2611" s="113"/>
      <c r="MOG2611" s="113"/>
      <c r="MOH2611" s="113"/>
      <c r="MOI2611" s="113"/>
      <c r="MOJ2611" s="113"/>
      <c r="MOK2611" s="113"/>
      <c r="MOL2611" s="113"/>
      <c r="MOM2611" s="113"/>
      <c r="MON2611" s="113"/>
      <c r="MOO2611" s="113"/>
      <c r="MOP2611" s="113"/>
      <c r="MOQ2611" s="113"/>
      <c r="MOR2611" s="113"/>
      <c r="MOS2611" s="113"/>
      <c r="MOT2611" s="113"/>
      <c r="MOU2611" s="113"/>
      <c r="MOV2611" s="113"/>
      <c r="MOW2611" s="113"/>
      <c r="MOX2611" s="113"/>
      <c r="MOY2611" s="113"/>
      <c r="MOZ2611" s="113"/>
      <c r="MPA2611" s="113"/>
      <c r="MPB2611" s="113"/>
      <c r="MPC2611" s="113"/>
      <c r="MPD2611" s="113"/>
      <c r="MPE2611" s="113"/>
      <c r="MPF2611" s="113"/>
      <c r="MPG2611" s="113"/>
      <c r="MPH2611" s="113"/>
      <c r="MPI2611" s="113"/>
      <c r="MPJ2611" s="113"/>
      <c r="MPK2611" s="113"/>
      <c r="MPL2611" s="113"/>
      <c r="MPM2611" s="113"/>
      <c r="MPN2611" s="113"/>
      <c r="MPO2611" s="113"/>
      <c r="MPP2611" s="113"/>
      <c r="MPQ2611" s="113"/>
      <c r="MPR2611" s="113"/>
      <c r="MPS2611" s="113"/>
      <c r="MPT2611" s="113"/>
      <c r="MPU2611" s="113"/>
      <c r="MPV2611" s="113"/>
      <c r="MPW2611" s="113"/>
      <c r="MPX2611" s="113"/>
      <c r="MPY2611" s="113"/>
      <c r="MPZ2611" s="113"/>
      <c r="MQA2611" s="113"/>
      <c r="MQB2611" s="113"/>
      <c r="MQC2611" s="113"/>
      <c r="MQD2611" s="113"/>
      <c r="MQE2611" s="113"/>
      <c r="MQF2611" s="113"/>
      <c r="MQG2611" s="113"/>
      <c r="MQH2611" s="113"/>
      <c r="MQI2611" s="113"/>
      <c r="MQJ2611" s="113"/>
      <c r="MQK2611" s="113"/>
      <c r="MQL2611" s="113"/>
      <c r="MQM2611" s="113"/>
      <c r="MQN2611" s="113"/>
      <c r="MQO2611" s="113"/>
      <c r="MQP2611" s="113"/>
      <c r="MQQ2611" s="113"/>
      <c r="MQR2611" s="113"/>
      <c r="MQS2611" s="113"/>
      <c r="MQT2611" s="113"/>
      <c r="MQU2611" s="113"/>
      <c r="MQV2611" s="113"/>
      <c r="MQW2611" s="113"/>
      <c r="MQX2611" s="113"/>
      <c r="MQY2611" s="113"/>
      <c r="MQZ2611" s="113"/>
      <c r="MRA2611" s="113"/>
      <c r="MRB2611" s="113"/>
      <c r="MRC2611" s="113"/>
      <c r="MRD2611" s="113"/>
      <c r="MRE2611" s="113"/>
      <c r="MRF2611" s="113"/>
      <c r="MRG2611" s="113"/>
      <c r="MRH2611" s="113"/>
      <c r="MRI2611" s="113"/>
      <c r="MRJ2611" s="113"/>
      <c r="MRK2611" s="113"/>
      <c r="MRL2611" s="113"/>
      <c r="MRM2611" s="113"/>
      <c r="MRN2611" s="113"/>
      <c r="MRO2611" s="113"/>
      <c r="MRP2611" s="113"/>
      <c r="MRQ2611" s="113"/>
      <c r="MRR2611" s="113"/>
      <c r="MRS2611" s="113"/>
      <c r="MRT2611" s="113"/>
      <c r="MRU2611" s="113"/>
      <c r="MRV2611" s="113"/>
      <c r="MRW2611" s="113"/>
      <c r="MRX2611" s="113"/>
      <c r="MRY2611" s="113"/>
      <c r="MRZ2611" s="113"/>
      <c r="MSA2611" s="113"/>
      <c r="MSB2611" s="113"/>
      <c r="MSC2611" s="113"/>
      <c r="MSD2611" s="113"/>
      <c r="MSE2611" s="113"/>
      <c r="MSF2611" s="113"/>
      <c r="MSG2611" s="113"/>
      <c r="MSH2611" s="113"/>
      <c r="MSI2611" s="113"/>
      <c r="MSJ2611" s="113"/>
      <c r="MSK2611" s="113"/>
      <c r="MSL2611" s="113"/>
      <c r="MSM2611" s="113"/>
      <c r="MSN2611" s="113"/>
      <c r="MSO2611" s="113"/>
      <c r="MSP2611" s="113"/>
      <c r="MSQ2611" s="113"/>
      <c r="MSR2611" s="113"/>
      <c r="MSS2611" s="113"/>
      <c r="MST2611" s="113"/>
      <c r="MSU2611" s="113"/>
      <c r="MSV2611" s="113"/>
      <c r="MSW2611" s="113"/>
      <c r="MSX2611" s="113"/>
      <c r="MSY2611" s="113"/>
      <c r="MSZ2611" s="113"/>
      <c r="MTA2611" s="113"/>
      <c r="MTB2611" s="113"/>
      <c r="MTC2611" s="113"/>
      <c r="MTD2611" s="113"/>
      <c r="MTE2611" s="113"/>
      <c r="MTF2611" s="113"/>
      <c r="MTG2611" s="113"/>
      <c r="MTH2611" s="113"/>
      <c r="MTI2611" s="113"/>
      <c r="MTJ2611" s="113"/>
      <c r="MTK2611" s="113"/>
      <c r="MTL2611" s="113"/>
      <c r="MTM2611" s="113"/>
      <c r="MTN2611" s="113"/>
      <c r="MTO2611" s="113"/>
      <c r="MTP2611" s="113"/>
      <c r="MTQ2611" s="113"/>
      <c r="MTR2611" s="113"/>
      <c r="MTS2611" s="113"/>
      <c r="MTT2611" s="113"/>
      <c r="MTU2611" s="113"/>
      <c r="MTV2611" s="113"/>
      <c r="MTW2611" s="113"/>
      <c r="MTX2611" s="113"/>
      <c r="MTY2611" s="113"/>
      <c r="MTZ2611" s="113"/>
      <c r="MUA2611" s="113"/>
      <c r="MUB2611" s="113"/>
      <c r="MUC2611" s="113"/>
      <c r="MUD2611" s="113"/>
      <c r="MUE2611" s="113"/>
      <c r="MUF2611" s="113"/>
      <c r="MUG2611" s="113"/>
      <c r="MUH2611" s="113"/>
      <c r="MUI2611" s="113"/>
      <c r="MUJ2611" s="113"/>
      <c r="MUK2611" s="113"/>
      <c r="MUL2611" s="113"/>
      <c r="MUM2611" s="113"/>
      <c r="MUN2611" s="113"/>
      <c r="MUO2611" s="113"/>
      <c r="MUP2611" s="113"/>
      <c r="MUQ2611" s="113"/>
      <c r="MUR2611" s="113"/>
      <c r="MUS2611" s="113"/>
      <c r="MUT2611" s="113"/>
      <c r="MUU2611" s="113"/>
      <c r="MUV2611" s="113"/>
      <c r="MUW2611" s="113"/>
      <c r="MUX2611" s="113"/>
      <c r="MUY2611" s="113"/>
      <c r="MUZ2611" s="113"/>
      <c r="MVA2611" s="113"/>
      <c r="MVB2611" s="113"/>
      <c r="MVC2611" s="113"/>
      <c r="MVD2611" s="113"/>
      <c r="MVE2611" s="113"/>
      <c r="MVF2611" s="113"/>
      <c r="MVG2611" s="113"/>
      <c r="MVH2611" s="113"/>
      <c r="MVI2611" s="113"/>
      <c r="MVJ2611" s="113"/>
      <c r="MVK2611" s="113"/>
      <c r="MVL2611" s="113"/>
      <c r="MVM2611" s="113"/>
      <c r="MVN2611" s="113"/>
      <c r="MVO2611" s="113"/>
      <c r="MVP2611" s="113"/>
      <c r="MVQ2611" s="113"/>
      <c r="MVR2611" s="113"/>
      <c r="MVS2611" s="113"/>
      <c r="MVT2611" s="113"/>
      <c r="MVU2611" s="113"/>
      <c r="MVV2611" s="113"/>
      <c r="MVW2611" s="113"/>
      <c r="MVX2611" s="113"/>
      <c r="MVY2611" s="113"/>
      <c r="MVZ2611" s="113"/>
      <c r="MWA2611" s="113"/>
      <c r="MWB2611" s="113"/>
      <c r="MWC2611" s="113"/>
      <c r="MWD2611" s="113"/>
      <c r="MWE2611" s="113"/>
      <c r="MWF2611" s="113"/>
      <c r="MWG2611" s="113"/>
      <c r="MWH2611" s="113"/>
      <c r="MWI2611" s="113"/>
      <c r="MWJ2611" s="113"/>
      <c r="MWK2611" s="113"/>
      <c r="MWL2611" s="113"/>
      <c r="MWM2611" s="113"/>
      <c r="MWN2611" s="113"/>
      <c r="MWO2611" s="113"/>
      <c r="MWP2611" s="113"/>
      <c r="MWQ2611" s="113"/>
      <c r="MWR2611" s="113"/>
      <c r="MWS2611" s="113"/>
      <c r="MWT2611" s="113"/>
      <c r="MWU2611" s="113"/>
      <c r="MWV2611" s="113"/>
      <c r="MWW2611" s="113"/>
      <c r="MWX2611" s="113"/>
      <c r="MWY2611" s="113"/>
      <c r="MWZ2611" s="113"/>
      <c r="MXA2611" s="113"/>
      <c r="MXB2611" s="113"/>
      <c r="MXC2611" s="113"/>
      <c r="MXD2611" s="113"/>
      <c r="MXE2611" s="113"/>
      <c r="MXF2611" s="113"/>
      <c r="MXG2611" s="113"/>
      <c r="MXH2611" s="113"/>
      <c r="MXI2611" s="113"/>
      <c r="MXJ2611" s="113"/>
      <c r="MXK2611" s="113"/>
      <c r="MXL2611" s="113"/>
      <c r="MXM2611" s="113"/>
      <c r="MXN2611" s="113"/>
      <c r="MXO2611" s="113"/>
      <c r="MXP2611" s="113"/>
      <c r="MXQ2611" s="113"/>
      <c r="MXR2611" s="113"/>
      <c r="MXS2611" s="113"/>
      <c r="MXT2611" s="113"/>
      <c r="MXU2611" s="113"/>
      <c r="MXV2611" s="113"/>
      <c r="MXW2611" s="113"/>
      <c r="MXX2611" s="113"/>
      <c r="MXY2611" s="113"/>
      <c r="MXZ2611" s="113"/>
      <c r="MYA2611" s="113"/>
      <c r="MYB2611" s="113"/>
      <c r="MYC2611" s="113"/>
      <c r="MYD2611" s="113"/>
      <c r="MYE2611" s="113"/>
      <c r="MYF2611" s="113"/>
      <c r="MYG2611" s="113"/>
      <c r="MYH2611" s="113"/>
      <c r="MYI2611" s="113"/>
      <c r="MYJ2611" s="113"/>
      <c r="MYK2611" s="113"/>
      <c r="MYL2611" s="113"/>
      <c r="MYM2611" s="113"/>
      <c r="MYN2611" s="113"/>
      <c r="MYO2611" s="113"/>
      <c r="MYP2611" s="113"/>
      <c r="MYQ2611" s="113"/>
      <c r="MYR2611" s="113"/>
      <c r="MYS2611" s="113"/>
      <c r="MYT2611" s="113"/>
      <c r="MYU2611" s="113"/>
      <c r="MYV2611" s="113"/>
      <c r="MYW2611" s="113"/>
      <c r="MYX2611" s="113"/>
      <c r="MYY2611" s="113"/>
      <c r="MYZ2611" s="113"/>
      <c r="MZA2611" s="113"/>
      <c r="MZB2611" s="113"/>
      <c r="MZC2611" s="113"/>
      <c r="MZD2611" s="113"/>
      <c r="MZE2611" s="113"/>
      <c r="MZF2611" s="113"/>
      <c r="MZG2611" s="113"/>
      <c r="MZH2611" s="113"/>
      <c r="MZI2611" s="113"/>
      <c r="MZJ2611" s="113"/>
      <c r="MZK2611" s="113"/>
      <c r="MZL2611" s="113"/>
      <c r="MZM2611" s="113"/>
      <c r="MZN2611" s="113"/>
      <c r="MZO2611" s="113"/>
      <c r="MZP2611" s="113"/>
      <c r="MZQ2611" s="113"/>
      <c r="MZR2611" s="113"/>
      <c r="MZS2611" s="113"/>
      <c r="MZT2611" s="113"/>
      <c r="MZU2611" s="113"/>
      <c r="MZV2611" s="113"/>
      <c r="MZW2611" s="113"/>
      <c r="MZX2611" s="113"/>
      <c r="MZY2611" s="113"/>
      <c r="MZZ2611" s="113"/>
      <c r="NAA2611" s="113"/>
      <c r="NAB2611" s="113"/>
      <c r="NAC2611" s="113"/>
      <c r="NAD2611" s="113"/>
      <c r="NAE2611" s="113"/>
      <c r="NAF2611" s="113"/>
      <c r="NAG2611" s="113"/>
      <c r="NAH2611" s="113"/>
      <c r="NAI2611" s="113"/>
      <c r="NAJ2611" s="113"/>
      <c r="NAK2611" s="113"/>
      <c r="NAL2611" s="113"/>
      <c r="NAM2611" s="113"/>
      <c r="NAN2611" s="113"/>
      <c r="NAO2611" s="113"/>
      <c r="NAP2611" s="113"/>
      <c r="NAQ2611" s="113"/>
      <c r="NAR2611" s="113"/>
      <c r="NAS2611" s="113"/>
      <c r="NAT2611" s="113"/>
      <c r="NAU2611" s="113"/>
      <c r="NAV2611" s="113"/>
      <c r="NAW2611" s="113"/>
      <c r="NAX2611" s="113"/>
      <c r="NAY2611" s="113"/>
      <c r="NAZ2611" s="113"/>
      <c r="NBA2611" s="113"/>
      <c r="NBB2611" s="113"/>
      <c r="NBC2611" s="113"/>
      <c r="NBD2611" s="113"/>
      <c r="NBE2611" s="113"/>
      <c r="NBF2611" s="113"/>
      <c r="NBG2611" s="113"/>
      <c r="NBH2611" s="113"/>
      <c r="NBI2611" s="113"/>
      <c r="NBJ2611" s="113"/>
      <c r="NBK2611" s="113"/>
      <c r="NBL2611" s="113"/>
      <c r="NBM2611" s="113"/>
      <c r="NBN2611" s="113"/>
      <c r="NBO2611" s="113"/>
      <c r="NBP2611" s="113"/>
      <c r="NBQ2611" s="113"/>
      <c r="NBR2611" s="113"/>
      <c r="NBS2611" s="113"/>
      <c r="NBT2611" s="113"/>
      <c r="NBU2611" s="113"/>
      <c r="NBV2611" s="113"/>
      <c r="NBW2611" s="113"/>
      <c r="NBX2611" s="113"/>
      <c r="NBY2611" s="113"/>
      <c r="NBZ2611" s="113"/>
      <c r="NCA2611" s="113"/>
      <c r="NCB2611" s="113"/>
      <c r="NCC2611" s="113"/>
      <c r="NCD2611" s="113"/>
      <c r="NCE2611" s="113"/>
      <c r="NCF2611" s="113"/>
      <c r="NCG2611" s="113"/>
      <c r="NCH2611" s="113"/>
      <c r="NCI2611" s="113"/>
      <c r="NCJ2611" s="113"/>
      <c r="NCK2611" s="113"/>
      <c r="NCL2611" s="113"/>
      <c r="NCM2611" s="113"/>
      <c r="NCN2611" s="113"/>
      <c r="NCO2611" s="113"/>
      <c r="NCP2611" s="113"/>
      <c r="NCQ2611" s="113"/>
      <c r="NCR2611" s="113"/>
      <c r="NCS2611" s="113"/>
      <c r="NCT2611" s="113"/>
      <c r="NCU2611" s="113"/>
      <c r="NCV2611" s="113"/>
      <c r="NCW2611" s="113"/>
      <c r="NCX2611" s="113"/>
      <c r="NCY2611" s="113"/>
      <c r="NCZ2611" s="113"/>
      <c r="NDA2611" s="113"/>
      <c r="NDB2611" s="113"/>
      <c r="NDC2611" s="113"/>
      <c r="NDD2611" s="113"/>
      <c r="NDE2611" s="113"/>
      <c r="NDF2611" s="113"/>
      <c r="NDG2611" s="113"/>
      <c r="NDH2611" s="113"/>
      <c r="NDI2611" s="113"/>
      <c r="NDJ2611" s="113"/>
      <c r="NDK2611" s="113"/>
      <c r="NDL2611" s="113"/>
      <c r="NDM2611" s="113"/>
      <c r="NDN2611" s="113"/>
      <c r="NDO2611" s="113"/>
      <c r="NDP2611" s="113"/>
      <c r="NDQ2611" s="113"/>
      <c r="NDR2611" s="113"/>
      <c r="NDS2611" s="113"/>
      <c r="NDT2611" s="113"/>
      <c r="NDU2611" s="113"/>
      <c r="NDV2611" s="113"/>
      <c r="NDW2611" s="113"/>
      <c r="NDX2611" s="113"/>
      <c r="NDY2611" s="113"/>
      <c r="NDZ2611" s="113"/>
      <c r="NEA2611" s="113"/>
      <c r="NEB2611" s="113"/>
      <c r="NEC2611" s="113"/>
      <c r="NED2611" s="113"/>
      <c r="NEE2611" s="113"/>
      <c r="NEF2611" s="113"/>
      <c r="NEG2611" s="113"/>
      <c r="NEH2611" s="113"/>
      <c r="NEI2611" s="113"/>
      <c r="NEJ2611" s="113"/>
      <c r="NEK2611" s="113"/>
      <c r="NEL2611" s="113"/>
      <c r="NEM2611" s="113"/>
      <c r="NEN2611" s="113"/>
      <c r="NEO2611" s="113"/>
      <c r="NEP2611" s="113"/>
      <c r="NEQ2611" s="113"/>
      <c r="NER2611" s="113"/>
      <c r="NES2611" s="113"/>
      <c r="NET2611" s="113"/>
      <c r="NEU2611" s="113"/>
      <c r="NEV2611" s="113"/>
      <c r="NEW2611" s="113"/>
      <c r="NEX2611" s="113"/>
      <c r="NEY2611" s="113"/>
      <c r="NEZ2611" s="113"/>
      <c r="NFA2611" s="113"/>
      <c r="NFB2611" s="113"/>
      <c r="NFC2611" s="113"/>
      <c r="NFD2611" s="113"/>
      <c r="NFE2611" s="113"/>
      <c r="NFF2611" s="113"/>
      <c r="NFG2611" s="113"/>
      <c r="NFH2611" s="113"/>
      <c r="NFI2611" s="113"/>
      <c r="NFJ2611" s="113"/>
      <c r="NFK2611" s="113"/>
      <c r="NFL2611" s="113"/>
      <c r="NFM2611" s="113"/>
      <c r="NFN2611" s="113"/>
      <c r="NFO2611" s="113"/>
      <c r="NFP2611" s="113"/>
      <c r="NFQ2611" s="113"/>
      <c r="NFR2611" s="113"/>
      <c r="NFS2611" s="113"/>
      <c r="NFT2611" s="113"/>
      <c r="NFU2611" s="113"/>
      <c r="NFV2611" s="113"/>
      <c r="NFW2611" s="113"/>
      <c r="NFX2611" s="113"/>
      <c r="NFY2611" s="113"/>
      <c r="NFZ2611" s="113"/>
      <c r="NGA2611" s="113"/>
      <c r="NGB2611" s="113"/>
      <c r="NGC2611" s="113"/>
      <c r="NGD2611" s="113"/>
      <c r="NGE2611" s="113"/>
      <c r="NGF2611" s="113"/>
      <c r="NGG2611" s="113"/>
      <c r="NGH2611" s="113"/>
      <c r="NGI2611" s="113"/>
      <c r="NGJ2611" s="113"/>
      <c r="NGK2611" s="113"/>
      <c r="NGL2611" s="113"/>
      <c r="NGM2611" s="113"/>
      <c r="NGN2611" s="113"/>
      <c r="NGO2611" s="113"/>
      <c r="NGP2611" s="113"/>
      <c r="NGQ2611" s="113"/>
      <c r="NGR2611" s="113"/>
      <c r="NGS2611" s="113"/>
      <c r="NGT2611" s="113"/>
      <c r="NGU2611" s="113"/>
      <c r="NGV2611" s="113"/>
      <c r="NGW2611" s="113"/>
      <c r="NGX2611" s="113"/>
      <c r="NGY2611" s="113"/>
      <c r="NGZ2611" s="113"/>
      <c r="NHA2611" s="113"/>
      <c r="NHB2611" s="113"/>
      <c r="NHC2611" s="113"/>
      <c r="NHD2611" s="113"/>
      <c r="NHE2611" s="113"/>
      <c r="NHF2611" s="113"/>
      <c r="NHG2611" s="113"/>
      <c r="NHH2611" s="113"/>
      <c r="NHI2611" s="113"/>
      <c r="NHJ2611" s="113"/>
      <c r="NHK2611" s="113"/>
      <c r="NHL2611" s="113"/>
      <c r="NHM2611" s="113"/>
      <c r="NHN2611" s="113"/>
      <c r="NHO2611" s="113"/>
      <c r="NHP2611" s="113"/>
      <c r="NHQ2611" s="113"/>
      <c r="NHR2611" s="113"/>
      <c r="NHS2611" s="113"/>
      <c r="NHT2611" s="113"/>
      <c r="NHU2611" s="113"/>
      <c r="NHV2611" s="113"/>
      <c r="NHW2611" s="113"/>
      <c r="NHX2611" s="113"/>
      <c r="NHY2611" s="113"/>
      <c r="NHZ2611" s="113"/>
      <c r="NIA2611" s="113"/>
      <c r="NIB2611" s="113"/>
      <c r="NIC2611" s="113"/>
      <c r="NID2611" s="113"/>
      <c r="NIE2611" s="113"/>
      <c r="NIF2611" s="113"/>
      <c r="NIG2611" s="113"/>
      <c r="NIH2611" s="113"/>
      <c r="NII2611" s="113"/>
      <c r="NIJ2611" s="113"/>
      <c r="NIK2611" s="113"/>
      <c r="NIL2611" s="113"/>
      <c r="NIM2611" s="113"/>
      <c r="NIN2611" s="113"/>
      <c r="NIO2611" s="113"/>
      <c r="NIP2611" s="113"/>
      <c r="NIQ2611" s="113"/>
      <c r="NIR2611" s="113"/>
      <c r="NIS2611" s="113"/>
      <c r="NIT2611" s="113"/>
      <c r="NIU2611" s="113"/>
      <c r="NIV2611" s="113"/>
      <c r="NIW2611" s="113"/>
      <c r="NIX2611" s="113"/>
      <c r="NIY2611" s="113"/>
      <c r="NIZ2611" s="113"/>
      <c r="NJA2611" s="113"/>
      <c r="NJB2611" s="113"/>
      <c r="NJC2611" s="113"/>
      <c r="NJD2611" s="113"/>
      <c r="NJE2611" s="113"/>
      <c r="NJF2611" s="113"/>
      <c r="NJG2611" s="113"/>
      <c r="NJH2611" s="113"/>
      <c r="NJI2611" s="113"/>
      <c r="NJJ2611" s="113"/>
      <c r="NJK2611" s="113"/>
      <c r="NJL2611" s="113"/>
      <c r="NJM2611" s="113"/>
      <c r="NJN2611" s="113"/>
      <c r="NJO2611" s="113"/>
      <c r="NJP2611" s="113"/>
      <c r="NJQ2611" s="113"/>
      <c r="NJR2611" s="113"/>
      <c r="NJS2611" s="113"/>
      <c r="NJT2611" s="113"/>
      <c r="NJU2611" s="113"/>
      <c r="NJV2611" s="113"/>
      <c r="NJW2611" s="113"/>
      <c r="NJX2611" s="113"/>
      <c r="NJY2611" s="113"/>
      <c r="NJZ2611" s="113"/>
      <c r="NKA2611" s="113"/>
      <c r="NKB2611" s="113"/>
      <c r="NKC2611" s="113"/>
      <c r="NKD2611" s="113"/>
      <c r="NKE2611" s="113"/>
      <c r="NKF2611" s="113"/>
      <c r="NKG2611" s="113"/>
      <c r="NKH2611" s="113"/>
      <c r="NKI2611" s="113"/>
      <c r="NKJ2611" s="113"/>
      <c r="NKK2611" s="113"/>
      <c r="NKL2611" s="113"/>
      <c r="NKM2611" s="113"/>
      <c r="NKN2611" s="113"/>
      <c r="NKO2611" s="113"/>
      <c r="NKP2611" s="113"/>
      <c r="NKQ2611" s="113"/>
      <c r="NKR2611" s="113"/>
      <c r="NKS2611" s="113"/>
      <c r="NKT2611" s="113"/>
      <c r="NKU2611" s="113"/>
      <c r="NKV2611" s="113"/>
      <c r="NKW2611" s="113"/>
      <c r="NKX2611" s="113"/>
      <c r="NKY2611" s="113"/>
      <c r="NKZ2611" s="113"/>
      <c r="NLA2611" s="113"/>
      <c r="NLB2611" s="113"/>
      <c r="NLC2611" s="113"/>
      <c r="NLD2611" s="113"/>
      <c r="NLE2611" s="113"/>
      <c r="NLF2611" s="113"/>
      <c r="NLG2611" s="113"/>
      <c r="NLH2611" s="113"/>
      <c r="NLI2611" s="113"/>
      <c r="NLJ2611" s="113"/>
      <c r="NLK2611" s="113"/>
      <c r="NLL2611" s="113"/>
      <c r="NLM2611" s="113"/>
      <c r="NLN2611" s="113"/>
      <c r="NLO2611" s="113"/>
      <c r="NLP2611" s="113"/>
      <c r="NLQ2611" s="113"/>
      <c r="NLR2611" s="113"/>
      <c r="NLS2611" s="113"/>
      <c r="NLT2611" s="113"/>
      <c r="NLU2611" s="113"/>
      <c r="NLV2611" s="113"/>
      <c r="NLW2611" s="113"/>
      <c r="NLX2611" s="113"/>
      <c r="NLY2611" s="113"/>
      <c r="NLZ2611" s="113"/>
      <c r="NMA2611" s="113"/>
      <c r="NMB2611" s="113"/>
      <c r="NMC2611" s="113"/>
      <c r="NMD2611" s="113"/>
      <c r="NME2611" s="113"/>
      <c r="NMF2611" s="113"/>
      <c r="NMG2611" s="113"/>
      <c r="NMH2611" s="113"/>
      <c r="NMI2611" s="113"/>
      <c r="NMJ2611" s="113"/>
      <c r="NMK2611" s="113"/>
      <c r="NML2611" s="113"/>
      <c r="NMM2611" s="113"/>
      <c r="NMN2611" s="113"/>
      <c r="NMO2611" s="113"/>
      <c r="NMP2611" s="113"/>
      <c r="NMQ2611" s="113"/>
      <c r="NMR2611" s="113"/>
      <c r="NMS2611" s="113"/>
      <c r="NMT2611" s="113"/>
      <c r="NMU2611" s="113"/>
      <c r="NMV2611" s="113"/>
      <c r="NMW2611" s="113"/>
      <c r="NMX2611" s="113"/>
      <c r="NMY2611" s="113"/>
      <c r="NMZ2611" s="113"/>
      <c r="NNA2611" s="113"/>
      <c r="NNB2611" s="113"/>
      <c r="NNC2611" s="113"/>
      <c r="NND2611" s="113"/>
      <c r="NNE2611" s="113"/>
      <c r="NNF2611" s="113"/>
      <c r="NNG2611" s="113"/>
      <c r="NNH2611" s="113"/>
      <c r="NNI2611" s="113"/>
      <c r="NNJ2611" s="113"/>
      <c r="NNK2611" s="113"/>
      <c r="NNL2611" s="113"/>
      <c r="NNM2611" s="113"/>
      <c r="NNN2611" s="113"/>
      <c r="NNO2611" s="113"/>
      <c r="NNP2611" s="113"/>
      <c r="NNQ2611" s="113"/>
      <c r="NNR2611" s="113"/>
      <c r="NNS2611" s="113"/>
      <c r="NNT2611" s="113"/>
      <c r="NNU2611" s="113"/>
      <c r="NNV2611" s="113"/>
      <c r="NNW2611" s="113"/>
      <c r="NNX2611" s="113"/>
      <c r="NNY2611" s="113"/>
      <c r="NNZ2611" s="113"/>
      <c r="NOA2611" s="113"/>
      <c r="NOB2611" s="113"/>
      <c r="NOC2611" s="113"/>
      <c r="NOD2611" s="113"/>
      <c r="NOE2611" s="113"/>
      <c r="NOF2611" s="113"/>
      <c r="NOG2611" s="113"/>
      <c r="NOH2611" s="113"/>
      <c r="NOI2611" s="113"/>
      <c r="NOJ2611" s="113"/>
      <c r="NOK2611" s="113"/>
      <c r="NOL2611" s="113"/>
      <c r="NOM2611" s="113"/>
      <c r="NON2611" s="113"/>
      <c r="NOO2611" s="113"/>
      <c r="NOP2611" s="113"/>
      <c r="NOQ2611" s="113"/>
      <c r="NOR2611" s="113"/>
      <c r="NOS2611" s="113"/>
      <c r="NOT2611" s="113"/>
      <c r="NOU2611" s="113"/>
      <c r="NOV2611" s="113"/>
      <c r="NOW2611" s="113"/>
      <c r="NOX2611" s="113"/>
      <c r="NOY2611" s="113"/>
      <c r="NOZ2611" s="113"/>
      <c r="NPA2611" s="113"/>
      <c r="NPB2611" s="113"/>
      <c r="NPC2611" s="113"/>
      <c r="NPD2611" s="113"/>
      <c r="NPE2611" s="113"/>
      <c r="NPF2611" s="113"/>
      <c r="NPG2611" s="113"/>
      <c r="NPH2611" s="113"/>
      <c r="NPI2611" s="113"/>
      <c r="NPJ2611" s="113"/>
      <c r="NPK2611" s="113"/>
      <c r="NPL2611" s="113"/>
      <c r="NPM2611" s="113"/>
      <c r="NPN2611" s="113"/>
      <c r="NPO2611" s="113"/>
      <c r="NPP2611" s="113"/>
      <c r="NPQ2611" s="113"/>
      <c r="NPR2611" s="113"/>
      <c r="NPS2611" s="113"/>
      <c r="NPT2611" s="113"/>
      <c r="NPU2611" s="113"/>
      <c r="NPV2611" s="113"/>
      <c r="NPW2611" s="113"/>
      <c r="NPX2611" s="113"/>
      <c r="NPY2611" s="113"/>
      <c r="NPZ2611" s="113"/>
      <c r="NQA2611" s="113"/>
      <c r="NQB2611" s="113"/>
      <c r="NQC2611" s="113"/>
      <c r="NQD2611" s="113"/>
      <c r="NQE2611" s="113"/>
      <c r="NQF2611" s="113"/>
      <c r="NQG2611" s="113"/>
      <c r="NQH2611" s="113"/>
      <c r="NQI2611" s="113"/>
      <c r="NQJ2611" s="113"/>
      <c r="NQK2611" s="113"/>
      <c r="NQL2611" s="113"/>
      <c r="NQM2611" s="113"/>
      <c r="NQN2611" s="113"/>
      <c r="NQO2611" s="113"/>
      <c r="NQP2611" s="113"/>
      <c r="NQQ2611" s="113"/>
      <c r="NQR2611" s="113"/>
      <c r="NQS2611" s="113"/>
      <c r="NQT2611" s="113"/>
      <c r="NQU2611" s="113"/>
      <c r="NQV2611" s="113"/>
      <c r="NQW2611" s="113"/>
      <c r="NQX2611" s="113"/>
      <c r="NQY2611" s="113"/>
      <c r="NQZ2611" s="113"/>
      <c r="NRA2611" s="113"/>
      <c r="NRB2611" s="113"/>
      <c r="NRC2611" s="113"/>
      <c r="NRD2611" s="113"/>
      <c r="NRE2611" s="113"/>
      <c r="NRF2611" s="113"/>
      <c r="NRG2611" s="113"/>
      <c r="NRH2611" s="113"/>
      <c r="NRI2611" s="113"/>
      <c r="NRJ2611" s="113"/>
      <c r="NRK2611" s="113"/>
      <c r="NRL2611" s="113"/>
      <c r="NRM2611" s="113"/>
      <c r="NRN2611" s="113"/>
      <c r="NRO2611" s="113"/>
      <c r="NRP2611" s="113"/>
      <c r="NRQ2611" s="113"/>
      <c r="NRR2611" s="113"/>
      <c r="NRS2611" s="113"/>
      <c r="NRT2611" s="113"/>
      <c r="NRU2611" s="113"/>
      <c r="NRV2611" s="113"/>
      <c r="NRW2611" s="113"/>
      <c r="NRX2611" s="113"/>
      <c r="NRY2611" s="113"/>
      <c r="NRZ2611" s="113"/>
      <c r="NSA2611" s="113"/>
      <c r="NSB2611" s="113"/>
      <c r="NSC2611" s="113"/>
      <c r="NSD2611" s="113"/>
      <c r="NSE2611" s="113"/>
      <c r="NSF2611" s="113"/>
      <c r="NSG2611" s="113"/>
      <c r="NSH2611" s="113"/>
      <c r="NSI2611" s="113"/>
      <c r="NSJ2611" s="113"/>
      <c r="NSK2611" s="113"/>
      <c r="NSL2611" s="113"/>
      <c r="NSM2611" s="113"/>
      <c r="NSN2611" s="113"/>
      <c r="NSO2611" s="113"/>
      <c r="NSP2611" s="113"/>
      <c r="NSQ2611" s="113"/>
      <c r="NSR2611" s="113"/>
      <c r="NSS2611" s="113"/>
      <c r="NST2611" s="113"/>
      <c r="NSU2611" s="113"/>
      <c r="NSV2611" s="113"/>
      <c r="NSW2611" s="113"/>
      <c r="NSX2611" s="113"/>
      <c r="NSY2611" s="113"/>
      <c r="NSZ2611" s="113"/>
      <c r="NTA2611" s="113"/>
      <c r="NTB2611" s="113"/>
      <c r="NTC2611" s="113"/>
      <c r="NTD2611" s="113"/>
      <c r="NTE2611" s="113"/>
      <c r="NTF2611" s="113"/>
      <c r="NTG2611" s="113"/>
      <c r="NTH2611" s="113"/>
      <c r="NTI2611" s="113"/>
      <c r="NTJ2611" s="113"/>
      <c r="NTK2611" s="113"/>
      <c r="NTL2611" s="113"/>
      <c r="NTM2611" s="113"/>
      <c r="NTN2611" s="113"/>
      <c r="NTO2611" s="113"/>
      <c r="NTP2611" s="113"/>
      <c r="NTQ2611" s="113"/>
      <c r="NTR2611" s="113"/>
      <c r="NTS2611" s="113"/>
      <c r="NTT2611" s="113"/>
      <c r="NTU2611" s="113"/>
      <c r="NTV2611" s="113"/>
      <c r="NTW2611" s="113"/>
      <c r="NTX2611" s="113"/>
      <c r="NTY2611" s="113"/>
      <c r="NTZ2611" s="113"/>
      <c r="NUA2611" s="113"/>
      <c r="NUB2611" s="113"/>
      <c r="NUC2611" s="113"/>
      <c r="NUD2611" s="113"/>
      <c r="NUE2611" s="113"/>
      <c r="NUF2611" s="113"/>
      <c r="NUG2611" s="113"/>
      <c r="NUH2611" s="113"/>
      <c r="NUI2611" s="113"/>
      <c r="NUJ2611" s="113"/>
      <c r="NUK2611" s="113"/>
      <c r="NUL2611" s="113"/>
      <c r="NUM2611" s="113"/>
      <c r="NUN2611" s="113"/>
      <c r="NUO2611" s="113"/>
      <c r="NUP2611" s="113"/>
      <c r="NUQ2611" s="113"/>
      <c r="NUR2611" s="113"/>
      <c r="NUS2611" s="113"/>
      <c r="NUT2611" s="113"/>
      <c r="NUU2611" s="113"/>
      <c r="NUV2611" s="113"/>
      <c r="NUW2611" s="113"/>
      <c r="NUX2611" s="113"/>
      <c r="NUY2611" s="113"/>
      <c r="NUZ2611" s="113"/>
      <c r="NVA2611" s="113"/>
      <c r="NVB2611" s="113"/>
      <c r="NVC2611" s="113"/>
      <c r="NVD2611" s="113"/>
      <c r="NVE2611" s="113"/>
      <c r="NVF2611" s="113"/>
      <c r="NVG2611" s="113"/>
      <c r="NVH2611" s="113"/>
      <c r="NVI2611" s="113"/>
      <c r="NVJ2611" s="113"/>
      <c r="NVK2611" s="113"/>
      <c r="NVL2611" s="113"/>
      <c r="NVM2611" s="113"/>
      <c r="NVN2611" s="113"/>
      <c r="NVO2611" s="113"/>
      <c r="NVP2611" s="113"/>
      <c r="NVQ2611" s="113"/>
      <c r="NVR2611" s="113"/>
      <c r="NVS2611" s="113"/>
      <c r="NVT2611" s="113"/>
      <c r="NVU2611" s="113"/>
      <c r="NVV2611" s="113"/>
      <c r="NVW2611" s="113"/>
      <c r="NVX2611" s="113"/>
      <c r="NVY2611" s="113"/>
      <c r="NVZ2611" s="113"/>
      <c r="NWA2611" s="113"/>
      <c r="NWB2611" s="113"/>
      <c r="NWC2611" s="113"/>
      <c r="NWD2611" s="113"/>
      <c r="NWE2611" s="113"/>
      <c r="NWF2611" s="113"/>
      <c r="NWG2611" s="113"/>
      <c r="NWH2611" s="113"/>
      <c r="NWI2611" s="113"/>
      <c r="NWJ2611" s="113"/>
      <c r="NWK2611" s="113"/>
      <c r="NWL2611" s="113"/>
      <c r="NWM2611" s="113"/>
      <c r="NWN2611" s="113"/>
      <c r="NWO2611" s="113"/>
      <c r="NWP2611" s="113"/>
      <c r="NWQ2611" s="113"/>
      <c r="NWR2611" s="113"/>
      <c r="NWS2611" s="113"/>
      <c r="NWT2611" s="113"/>
      <c r="NWU2611" s="113"/>
      <c r="NWV2611" s="113"/>
      <c r="NWW2611" s="113"/>
      <c r="NWX2611" s="113"/>
      <c r="NWY2611" s="113"/>
      <c r="NWZ2611" s="113"/>
      <c r="NXA2611" s="113"/>
      <c r="NXB2611" s="113"/>
      <c r="NXC2611" s="113"/>
      <c r="NXD2611" s="113"/>
      <c r="NXE2611" s="113"/>
      <c r="NXF2611" s="113"/>
      <c r="NXG2611" s="113"/>
      <c r="NXH2611" s="113"/>
      <c r="NXI2611" s="113"/>
      <c r="NXJ2611" s="113"/>
      <c r="NXK2611" s="113"/>
      <c r="NXL2611" s="113"/>
      <c r="NXM2611" s="113"/>
      <c r="NXN2611" s="113"/>
      <c r="NXO2611" s="113"/>
      <c r="NXP2611" s="113"/>
      <c r="NXQ2611" s="113"/>
      <c r="NXR2611" s="113"/>
      <c r="NXS2611" s="113"/>
      <c r="NXT2611" s="113"/>
      <c r="NXU2611" s="113"/>
      <c r="NXV2611" s="113"/>
      <c r="NXW2611" s="113"/>
      <c r="NXX2611" s="113"/>
      <c r="NXY2611" s="113"/>
      <c r="NXZ2611" s="113"/>
      <c r="NYA2611" s="113"/>
      <c r="NYB2611" s="113"/>
      <c r="NYC2611" s="113"/>
      <c r="NYD2611" s="113"/>
      <c r="NYE2611" s="113"/>
      <c r="NYF2611" s="113"/>
      <c r="NYG2611" s="113"/>
      <c r="NYH2611" s="113"/>
      <c r="NYI2611" s="113"/>
      <c r="NYJ2611" s="113"/>
      <c r="NYK2611" s="113"/>
      <c r="NYL2611" s="113"/>
      <c r="NYM2611" s="113"/>
      <c r="NYN2611" s="113"/>
      <c r="NYO2611" s="113"/>
      <c r="NYP2611" s="113"/>
      <c r="NYQ2611" s="113"/>
      <c r="NYR2611" s="113"/>
      <c r="NYS2611" s="113"/>
      <c r="NYT2611" s="113"/>
      <c r="NYU2611" s="113"/>
      <c r="NYV2611" s="113"/>
      <c r="NYW2611" s="113"/>
      <c r="NYX2611" s="113"/>
      <c r="NYY2611" s="113"/>
      <c r="NYZ2611" s="113"/>
      <c r="NZA2611" s="113"/>
      <c r="NZB2611" s="113"/>
      <c r="NZC2611" s="113"/>
      <c r="NZD2611" s="113"/>
      <c r="NZE2611" s="113"/>
      <c r="NZF2611" s="113"/>
      <c r="NZG2611" s="113"/>
      <c r="NZH2611" s="113"/>
      <c r="NZI2611" s="113"/>
      <c r="NZJ2611" s="113"/>
      <c r="NZK2611" s="113"/>
      <c r="NZL2611" s="113"/>
      <c r="NZM2611" s="113"/>
      <c r="NZN2611" s="113"/>
      <c r="NZO2611" s="113"/>
      <c r="NZP2611" s="113"/>
      <c r="NZQ2611" s="113"/>
      <c r="NZR2611" s="113"/>
      <c r="NZS2611" s="113"/>
      <c r="NZT2611" s="113"/>
      <c r="NZU2611" s="113"/>
      <c r="NZV2611" s="113"/>
      <c r="NZW2611" s="113"/>
      <c r="NZX2611" s="113"/>
      <c r="NZY2611" s="113"/>
      <c r="NZZ2611" s="113"/>
      <c r="OAA2611" s="113"/>
      <c r="OAB2611" s="113"/>
      <c r="OAC2611" s="113"/>
      <c r="OAD2611" s="113"/>
      <c r="OAE2611" s="113"/>
      <c r="OAF2611" s="113"/>
      <c r="OAG2611" s="113"/>
      <c r="OAH2611" s="113"/>
      <c r="OAI2611" s="113"/>
      <c r="OAJ2611" s="113"/>
      <c r="OAK2611" s="113"/>
      <c r="OAL2611" s="113"/>
      <c r="OAM2611" s="113"/>
      <c r="OAN2611" s="113"/>
      <c r="OAO2611" s="113"/>
      <c r="OAP2611" s="113"/>
      <c r="OAQ2611" s="113"/>
      <c r="OAR2611" s="113"/>
      <c r="OAS2611" s="113"/>
      <c r="OAT2611" s="113"/>
      <c r="OAU2611" s="113"/>
      <c r="OAV2611" s="113"/>
      <c r="OAW2611" s="113"/>
      <c r="OAX2611" s="113"/>
      <c r="OAY2611" s="113"/>
      <c r="OAZ2611" s="113"/>
      <c r="OBA2611" s="113"/>
      <c r="OBB2611" s="113"/>
      <c r="OBC2611" s="113"/>
      <c r="OBD2611" s="113"/>
      <c r="OBE2611" s="113"/>
      <c r="OBF2611" s="113"/>
      <c r="OBG2611" s="113"/>
      <c r="OBH2611" s="113"/>
      <c r="OBI2611" s="113"/>
      <c r="OBJ2611" s="113"/>
      <c r="OBK2611" s="113"/>
      <c r="OBL2611" s="113"/>
      <c r="OBM2611" s="113"/>
      <c r="OBN2611" s="113"/>
      <c r="OBO2611" s="113"/>
      <c r="OBP2611" s="113"/>
      <c r="OBQ2611" s="113"/>
      <c r="OBR2611" s="113"/>
      <c r="OBS2611" s="113"/>
      <c r="OBT2611" s="113"/>
      <c r="OBU2611" s="113"/>
      <c r="OBV2611" s="113"/>
      <c r="OBW2611" s="113"/>
      <c r="OBX2611" s="113"/>
      <c r="OBY2611" s="113"/>
      <c r="OBZ2611" s="113"/>
      <c r="OCA2611" s="113"/>
      <c r="OCB2611" s="113"/>
      <c r="OCC2611" s="113"/>
      <c r="OCD2611" s="113"/>
      <c r="OCE2611" s="113"/>
      <c r="OCF2611" s="113"/>
      <c r="OCG2611" s="113"/>
      <c r="OCH2611" s="113"/>
      <c r="OCI2611" s="113"/>
      <c r="OCJ2611" s="113"/>
      <c r="OCK2611" s="113"/>
      <c r="OCL2611" s="113"/>
      <c r="OCM2611" s="113"/>
      <c r="OCN2611" s="113"/>
      <c r="OCO2611" s="113"/>
      <c r="OCP2611" s="113"/>
      <c r="OCQ2611" s="113"/>
      <c r="OCR2611" s="113"/>
      <c r="OCS2611" s="113"/>
      <c r="OCT2611" s="113"/>
      <c r="OCU2611" s="113"/>
      <c r="OCV2611" s="113"/>
      <c r="OCW2611" s="113"/>
      <c r="OCX2611" s="113"/>
      <c r="OCY2611" s="113"/>
      <c r="OCZ2611" s="113"/>
      <c r="ODA2611" s="113"/>
      <c r="ODB2611" s="113"/>
      <c r="ODC2611" s="113"/>
      <c r="ODD2611" s="113"/>
      <c r="ODE2611" s="113"/>
      <c r="ODF2611" s="113"/>
      <c r="ODG2611" s="113"/>
      <c r="ODH2611" s="113"/>
      <c r="ODI2611" s="113"/>
      <c r="ODJ2611" s="113"/>
      <c r="ODK2611" s="113"/>
      <c r="ODL2611" s="113"/>
      <c r="ODM2611" s="113"/>
      <c r="ODN2611" s="113"/>
      <c r="ODO2611" s="113"/>
      <c r="ODP2611" s="113"/>
      <c r="ODQ2611" s="113"/>
      <c r="ODR2611" s="113"/>
      <c r="ODS2611" s="113"/>
      <c r="ODT2611" s="113"/>
      <c r="ODU2611" s="113"/>
      <c r="ODV2611" s="113"/>
      <c r="ODW2611" s="113"/>
      <c r="ODX2611" s="113"/>
      <c r="ODY2611" s="113"/>
      <c r="ODZ2611" s="113"/>
      <c r="OEA2611" s="113"/>
      <c r="OEB2611" s="113"/>
      <c r="OEC2611" s="113"/>
      <c r="OED2611" s="113"/>
      <c r="OEE2611" s="113"/>
      <c r="OEF2611" s="113"/>
      <c r="OEG2611" s="113"/>
      <c r="OEH2611" s="113"/>
      <c r="OEI2611" s="113"/>
      <c r="OEJ2611" s="113"/>
      <c r="OEK2611" s="113"/>
      <c r="OEL2611" s="113"/>
      <c r="OEM2611" s="113"/>
      <c r="OEN2611" s="113"/>
      <c r="OEO2611" s="113"/>
      <c r="OEP2611" s="113"/>
      <c r="OEQ2611" s="113"/>
      <c r="OER2611" s="113"/>
      <c r="OES2611" s="113"/>
      <c r="OET2611" s="113"/>
      <c r="OEU2611" s="113"/>
      <c r="OEV2611" s="113"/>
      <c r="OEW2611" s="113"/>
      <c r="OEX2611" s="113"/>
      <c r="OEY2611" s="113"/>
      <c r="OEZ2611" s="113"/>
      <c r="OFA2611" s="113"/>
      <c r="OFB2611" s="113"/>
      <c r="OFC2611" s="113"/>
      <c r="OFD2611" s="113"/>
      <c r="OFE2611" s="113"/>
      <c r="OFF2611" s="113"/>
      <c r="OFG2611" s="113"/>
      <c r="OFH2611" s="113"/>
      <c r="OFI2611" s="113"/>
      <c r="OFJ2611" s="113"/>
      <c r="OFK2611" s="113"/>
      <c r="OFL2611" s="113"/>
      <c r="OFM2611" s="113"/>
      <c r="OFN2611" s="113"/>
      <c r="OFO2611" s="113"/>
      <c r="OFP2611" s="113"/>
      <c r="OFQ2611" s="113"/>
      <c r="OFR2611" s="113"/>
      <c r="OFS2611" s="113"/>
      <c r="OFT2611" s="113"/>
      <c r="OFU2611" s="113"/>
      <c r="OFV2611" s="113"/>
      <c r="OFW2611" s="113"/>
      <c r="OFX2611" s="113"/>
      <c r="OFY2611" s="113"/>
      <c r="OFZ2611" s="113"/>
      <c r="OGA2611" s="113"/>
      <c r="OGB2611" s="113"/>
      <c r="OGC2611" s="113"/>
      <c r="OGD2611" s="113"/>
      <c r="OGE2611" s="113"/>
      <c r="OGF2611" s="113"/>
      <c r="OGG2611" s="113"/>
      <c r="OGH2611" s="113"/>
      <c r="OGI2611" s="113"/>
      <c r="OGJ2611" s="113"/>
      <c r="OGK2611" s="113"/>
      <c r="OGL2611" s="113"/>
      <c r="OGM2611" s="113"/>
      <c r="OGN2611" s="113"/>
      <c r="OGO2611" s="113"/>
      <c r="OGP2611" s="113"/>
      <c r="OGQ2611" s="113"/>
      <c r="OGR2611" s="113"/>
      <c r="OGS2611" s="113"/>
      <c r="OGT2611" s="113"/>
      <c r="OGU2611" s="113"/>
      <c r="OGV2611" s="113"/>
      <c r="OGW2611" s="113"/>
      <c r="OGX2611" s="113"/>
      <c r="OGY2611" s="113"/>
      <c r="OGZ2611" s="113"/>
      <c r="OHA2611" s="113"/>
      <c r="OHB2611" s="113"/>
      <c r="OHC2611" s="113"/>
      <c r="OHD2611" s="113"/>
      <c r="OHE2611" s="113"/>
      <c r="OHF2611" s="113"/>
      <c r="OHG2611" s="113"/>
      <c r="OHH2611" s="113"/>
      <c r="OHI2611" s="113"/>
      <c r="OHJ2611" s="113"/>
      <c r="OHK2611" s="113"/>
      <c r="OHL2611" s="113"/>
      <c r="OHM2611" s="113"/>
      <c r="OHN2611" s="113"/>
      <c r="OHO2611" s="113"/>
      <c r="OHP2611" s="113"/>
      <c r="OHQ2611" s="113"/>
      <c r="OHR2611" s="113"/>
      <c r="OHS2611" s="113"/>
      <c r="OHT2611" s="113"/>
      <c r="OHU2611" s="113"/>
      <c r="OHV2611" s="113"/>
      <c r="OHW2611" s="113"/>
      <c r="OHX2611" s="113"/>
      <c r="OHY2611" s="113"/>
      <c r="OHZ2611" s="113"/>
      <c r="OIA2611" s="113"/>
      <c r="OIB2611" s="113"/>
      <c r="OIC2611" s="113"/>
      <c r="OID2611" s="113"/>
      <c r="OIE2611" s="113"/>
      <c r="OIF2611" s="113"/>
      <c r="OIG2611" s="113"/>
      <c r="OIH2611" s="113"/>
      <c r="OII2611" s="113"/>
      <c r="OIJ2611" s="113"/>
      <c r="OIK2611" s="113"/>
      <c r="OIL2611" s="113"/>
      <c r="OIM2611" s="113"/>
      <c r="OIN2611" s="113"/>
      <c r="OIO2611" s="113"/>
      <c r="OIP2611" s="113"/>
      <c r="OIQ2611" s="113"/>
      <c r="OIR2611" s="113"/>
      <c r="OIS2611" s="113"/>
      <c r="OIT2611" s="113"/>
      <c r="OIU2611" s="113"/>
      <c r="OIV2611" s="113"/>
      <c r="OIW2611" s="113"/>
      <c r="OIX2611" s="113"/>
      <c r="OIY2611" s="113"/>
      <c r="OIZ2611" s="113"/>
      <c r="OJA2611" s="113"/>
      <c r="OJB2611" s="113"/>
      <c r="OJC2611" s="113"/>
      <c r="OJD2611" s="113"/>
      <c r="OJE2611" s="113"/>
      <c r="OJF2611" s="113"/>
      <c r="OJG2611" s="113"/>
      <c r="OJH2611" s="113"/>
      <c r="OJI2611" s="113"/>
      <c r="OJJ2611" s="113"/>
      <c r="OJK2611" s="113"/>
      <c r="OJL2611" s="113"/>
      <c r="OJM2611" s="113"/>
      <c r="OJN2611" s="113"/>
      <c r="OJO2611" s="113"/>
      <c r="OJP2611" s="113"/>
      <c r="OJQ2611" s="113"/>
      <c r="OJR2611" s="113"/>
      <c r="OJS2611" s="113"/>
      <c r="OJT2611" s="113"/>
      <c r="OJU2611" s="113"/>
      <c r="OJV2611" s="113"/>
      <c r="OJW2611" s="113"/>
      <c r="OJX2611" s="113"/>
      <c r="OJY2611" s="113"/>
      <c r="OJZ2611" s="113"/>
      <c r="OKA2611" s="113"/>
      <c r="OKB2611" s="113"/>
      <c r="OKC2611" s="113"/>
      <c r="OKD2611" s="113"/>
      <c r="OKE2611" s="113"/>
      <c r="OKF2611" s="113"/>
      <c r="OKG2611" s="113"/>
      <c r="OKH2611" s="113"/>
      <c r="OKI2611" s="113"/>
      <c r="OKJ2611" s="113"/>
      <c r="OKK2611" s="113"/>
      <c r="OKL2611" s="113"/>
      <c r="OKM2611" s="113"/>
      <c r="OKN2611" s="113"/>
      <c r="OKO2611" s="113"/>
      <c r="OKP2611" s="113"/>
      <c r="OKQ2611" s="113"/>
      <c r="OKR2611" s="113"/>
      <c r="OKS2611" s="113"/>
      <c r="OKT2611" s="113"/>
      <c r="OKU2611" s="113"/>
      <c r="OKV2611" s="113"/>
      <c r="OKW2611" s="113"/>
      <c r="OKX2611" s="113"/>
      <c r="OKY2611" s="113"/>
      <c r="OKZ2611" s="113"/>
      <c r="OLA2611" s="113"/>
      <c r="OLB2611" s="113"/>
      <c r="OLC2611" s="113"/>
      <c r="OLD2611" s="113"/>
      <c r="OLE2611" s="113"/>
      <c r="OLF2611" s="113"/>
      <c r="OLG2611" s="113"/>
      <c r="OLH2611" s="113"/>
      <c r="OLI2611" s="113"/>
      <c r="OLJ2611" s="113"/>
      <c r="OLK2611" s="113"/>
      <c r="OLL2611" s="113"/>
      <c r="OLM2611" s="113"/>
      <c r="OLN2611" s="113"/>
      <c r="OLO2611" s="113"/>
      <c r="OLP2611" s="113"/>
      <c r="OLQ2611" s="113"/>
      <c r="OLR2611" s="113"/>
      <c r="OLS2611" s="113"/>
      <c r="OLT2611" s="113"/>
      <c r="OLU2611" s="113"/>
      <c r="OLV2611" s="113"/>
      <c r="OLW2611" s="113"/>
      <c r="OLX2611" s="113"/>
      <c r="OLY2611" s="113"/>
      <c r="OLZ2611" s="113"/>
      <c r="OMA2611" s="113"/>
      <c r="OMB2611" s="113"/>
      <c r="OMC2611" s="113"/>
      <c r="OMD2611" s="113"/>
      <c r="OME2611" s="113"/>
      <c r="OMF2611" s="113"/>
      <c r="OMG2611" s="113"/>
      <c r="OMH2611" s="113"/>
      <c r="OMI2611" s="113"/>
      <c r="OMJ2611" s="113"/>
      <c r="OMK2611" s="113"/>
      <c r="OML2611" s="113"/>
      <c r="OMM2611" s="113"/>
      <c r="OMN2611" s="113"/>
      <c r="OMO2611" s="113"/>
      <c r="OMP2611" s="113"/>
      <c r="OMQ2611" s="113"/>
      <c r="OMR2611" s="113"/>
      <c r="OMS2611" s="113"/>
      <c r="OMT2611" s="113"/>
      <c r="OMU2611" s="113"/>
      <c r="OMV2611" s="113"/>
      <c r="OMW2611" s="113"/>
      <c r="OMX2611" s="113"/>
      <c r="OMY2611" s="113"/>
      <c r="OMZ2611" s="113"/>
      <c r="ONA2611" s="113"/>
      <c r="ONB2611" s="113"/>
      <c r="ONC2611" s="113"/>
      <c r="OND2611" s="113"/>
      <c r="ONE2611" s="113"/>
      <c r="ONF2611" s="113"/>
      <c r="ONG2611" s="113"/>
      <c r="ONH2611" s="113"/>
      <c r="ONI2611" s="113"/>
      <c r="ONJ2611" s="113"/>
      <c r="ONK2611" s="113"/>
      <c r="ONL2611" s="113"/>
      <c r="ONM2611" s="113"/>
      <c r="ONN2611" s="113"/>
      <c r="ONO2611" s="113"/>
      <c r="ONP2611" s="113"/>
      <c r="ONQ2611" s="113"/>
      <c r="ONR2611" s="113"/>
      <c r="ONS2611" s="113"/>
      <c r="ONT2611" s="113"/>
      <c r="ONU2611" s="113"/>
      <c r="ONV2611" s="113"/>
      <c r="ONW2611" s="113"/>
      <c r="ONX2611" s="113"/>
      <c r="ONY2611" s="113"/>
      <c r="ONZ2611" s="113"/>
      <c r="OOA2611" s="113"/>
      <c r="OOB2611" s="113"/>
      <c r="OOC2611" s="113"/>
      <c r="OOD2611" s="113"/>
      <c r="OOE2611" s="113"/>
      <c r="OOF2611" s="113"/>
      <c r="OOG2611" s="113"/>
      <c r="OOH2611" s="113"/>
      <c r="OOI2611" s="113"/>
      <c r="OOJ2611" s="113"/>
      <c r="OOK2611" s="113"/>
      <c r="OOL2611" s="113"/>
      <c r="OOM2611" s="113"/>
      <c r="OON2611" s="113"/>
      <c r="OOO2611" s="113"/>
      <c r="OOP2611" s="113"/>
      <c r="OOQ2611" s="113"/>
      <c r="OOR2611" s="113"/>
      <c r="OOS2611" s="113"/>
      <c r="OOT2611" s="113"/>
      <c r="OOU2611" s="113"/>
      <c r="OOV2611" s="113"/>
      <c r="OOW2611" s="113"/>
      <c r="OOX2611" s="113"/>
      <c r="OOY2611" s="113"/>
      <c r="OOZ2611" s="113"/>
      <c r="OPA2611" s="113"/>
      <c r="OPB2611" s="113"/>
      <c r="OPC2611" s="113"/>
      <c r="OPD2611" s="113"/>
      <c r="OPE2611" s="113"/>
      <c r="OPF2611" s="113"/>
      <c r="OPG2611" s="113"/>
      <c r="OPH2611" s="113"/>
      <c r="OPI2611" s="113"/>
      <c r="OPJ2611" s="113"/>
      <c r="OPK2611" s="113"/>
      <c r="OPL2611" s="113"/>
      <c r="OPM2611" s="113"/>
      <c r="OPN2611" s="113"/>
      <c r="OPO2611" s="113"/>
      <c r="OPP2611" s="113"/>
      <c r="OPQ2611" s="113"/>
      <c r="OPR2611" s="113"/>
      <c r="OPS2611" s="113"/>
      <c r="OPT2611" s="113"/>
      <c r="OPU2611" s="113"/>
      <c r="OPV2611" s="113"/>
      <c r="OPW2611" s="113"/>
      <c r="OPX2611" s="113"/>
      <c r="OPY2611" s="113"/>
      <c r="OPZ2611" s="113"/>
      <c r="OQA2611" s="113"/>
      <c r="OQB2611" s="113"/>
      <c r="OQC2611" s="113"/>
      <c r="OQD2611" s="113"/>
      <c r="OQE2611" s="113"/>
      <c r="OQF2611" s="113"/>
      <c r="OQG2611" s="113"/>
      <c r="OQH2611" s="113"/>
      <c r="OQI2611" s="113"/>
      <c r="OQJ2611" s="113"/>
      <c r="OQK2611" s="113"/>
      <c r="OQL2611" s="113"/>
      <c r="OQM2611" s="113"/>
      <c r="OQN2611" s="113"/>
      <c r="OQO2611" s="113"/>
      <c r="OQP2611" s="113"/>
      <c r="OQQ2611" s="113"/>
      <c r="OQR2611" s="113"/>
      <c r="OQS2611" s="113"/>
      <c r="OQT2611" s="113"/>
      <c r="OQU2611" s="113"/>
      <c r="OQV2611" s="113"/>
      <c r="OQW2611" s="113"/>
      <c r="OQX2611" s="113"/>
      <c r="OQY2611" s="113"/>
      <c r="OQZ2611" s="113"/>
      <c r="ORA2611" s="113"/>
      <c r="ORB2611" s="113"/>
      <c r="ORC2611" s="113"/>
      <c r="ORD2611" s="113"/>
      <c r="ORE2611" s="113"/>
      <c r="ORF2611" s="113"/>
      <c r="ORG2611" s="113"/>
      <c r="ORH2611" s="113"/>
      <c r="ORI2611" s="113"/>
      <c r="ORJ2611" s="113"/>
      <c r="ORK2611" s="113"/>
      <c r="ORL2611" s="113"/>
      <c r="ORM2611" s="113"/>
      <c r="ORN2611" s="113"/>
      <c r="ORO2611" s="113"/>
      <c r="ORP2611" s="113"/>
      <c r="ORQ2611" s="113"/>
      <c r="ORR2611" s="113"/>
      <c r="ORS2611" s="113"/>
      <c r="ORT2611" s="113"/>
      <c r="ORU2611" s="113"/>
      <c r="ORV2611" s="113"/>
      <c r="ORW2611" s="113"/>
      <c r="ORX2611" s="113"/>
      <c r="ORY2611" s="113"/>
      <c r="ORZ2611" s="113"/>
      <c r="OSA2611" s="113"/>
      <c r="OSB2611" s="113"/>
      <c r="OSC2611" s="113"/>
      <c r="OSD2611" s="113"/>
      <c r="OSE2611" s="113"/>
      <c r="OSF2611" s="113"/>
      <c r="OSG2611" s="113"/>
      <c r="OSH2611" s="113"/>
      <c r="OSI2611" s="113"/>
      <c r="OSJ2611" s="113"/>
      <c r="OSK2611" s="113"/>
      <c r="OSL2611" s="113"/>
      <c r="OSM2611" s="113"/>
      <c r="OSN2611" s="113"/>
      <c r="OSO2611" s="113"/>
      <c r="OSP2611" s="113"/>
      <c r="OSQ2611" s="113"/>
      <c r="OSR2611" s="113"/>
      <c r="OSS2611" s="113"/>
      <c r="OST2611" s="113"/>
      <c r="OSU2611" s="113"/>
      <c r="OSV2611" s="113"/>
      <c r="OSW2611" s="113"/>
      <c r="OSX2611" s="113"/>
      <c r="OSY2611" s="113"/>
      <c r="OSZ2611" s="113"/>
      <c r="OTA2611" s="113"/>
      <c r="OTB2611" s="113"/>
      <c r="OTC2611" s="113"/>
      <c r="OTD2611" s="113"/>
      <c r="OTE2611" s="113"/>
      <c r="OTF2611" s="113"/>
      <c r="OTG2611" s="113"/>
      <c r="OTH2611" s="113"/>
      <c r="OTI2611" s="113"/>
      <c r="OTJ2611" s="113"/>
      <c r="OTK2611" s="113"/>
      <c r="OTL2611" s="113"/>
      <c r="OTM2611" s="113"/>
      <c r="OTN2611" s="113"/>
      <c r="OTO2611" s="113"/>
      <c r="OTP2611" s="113"/>
      <c r="OTQ2611" s="113"/>
      <c r="OTR2611" s="113"/>
      <c r="OTS2611" s="113"/>
      <c r="OTT2611" s="113"/>
      <c r="OTU2611" s="113"/>
      <c r="OTV2611" s="113"/>
      <c r="OTW2611" s="113"/>
      <c r="OTX2611" s="113"/>
      <c r="OTY2611" s="113"/>
      <c r="OTZ2611" s="113"/>
      <c r="OUA2611" s="113"/>
      <c r="OUB2611" s="113"/>
      <c r="OUC2611" s="113"/>
      <c r="OUD2611" s="113"/>
      <c r="OUE2611" s="113"/>
      <c r="OUF2611" s="113"/>
      <c r="OUG2611" s="113"/>
      <c r="OUH2611" s="113"/>
      <c r="OUI2611" s="113"/>
      <c r="OUJ2611" s="113"/>
      <c r="OUK2611" s="113"/>
      <c r="OUL2611" s="113"/>
      <c r="OUM2611" s="113"/>
      <c r="OUN2611" s="113"/>
      <c r="OUO2611" s="113"/>
      <c r="OUP2611" s="113"/>
      <c r="OUQ2611" s="113"/>
      <c r="OUR2611" s="113"/>
      <c r="OUS2611" s="113"/>
      <c r="OUT2611" s="113"/>
      <c r="OUU2611" s="113"/>
      <c r="OUV2611" s="113"/>
      <c r="OUW2611" s="113"/>
      <c r="OUX2611" s="113"/>
      <c r="OUY2611" s="113"/>
      <c r="OUZ2611" s="113"/>
      <c r="OVA2611" s="113"/>
      <c r="OVB2611" s="113"/>
      <c r="OVC2611" s="113"/>
      <c r="OVD2611" s="113"/>
      <c r="OVE2611" s="113"/>
      <c r="OVF2611" s="113"/>
      <c r="OVG2611" s="113"/>
      <c r="OVH2611" s="113"/>
      <c r="OVI2611" s="113"/>
      <c r="OVJ2611" s="113"/>
      <c r="OVK2611" s="113"/>
      <c r="OVL2611" s="113"/>
      <c r="OVM2611" s="113"/>
      <c r="OVN2611" s="113"/>
      <c r="OVO2611" s="113"/>
      <c r="OVP2611" s="113"/>
      <c r="OVQ2611" s="113"/>
      <c r="OVR2611" s="113"/>
      <c r="OVS2611" s="113"/>
      <c r="OVT2611" s="113"/>
      <c r="OVU2611" s="113"/>
      <c r="OVV2611" s="113"/>
      <c r="OVW2611" s="113"/>
      <c r="OVX2611" s="113"/>
      <c r="OVY2611" s="113"/>
      <c r="OVZ2611" s="113"/>
      <c r="OWA2611" s="113"/>
      <c r="OWB2611" s="113"/>
      <c r="OWC2611" s="113"/>
      <c r="OWD2611" s="113"/>
      <c r="OWE2611" s="113"/>
      <c r="OWF2611" s="113"/>
      <c r="OWG2611" s="113"/>
      <c r="OWH2611" s="113"/>
      <c r="OWI2611" s="113"/>
      <c r="OWJ2611" s="113"/>
      <c r="OWK2611" s="113"/>
      <c r="OWL2611" s="113"/>
      <c r="OWM2611" s="113"/>
      <c r="OWN2611" s="113"/>
      <c r="OWO2611" s="113"/>
      <c r="OWP2611" s="113"/>
      <c r="OWQ2611" s="113"/>
      <c r="OWR2611" s="113"/>
      <c r="OWS2611" s="113"/>
      <c r="OWT2611" s="113"/>
      <c r="OWU2611" s="113"/>
      <c r="OWV2611" s="113"/>
      <c r="OWW2611" s="113"/>
      <c r="OWX2611" s="113"/>
      <c r="OWY2611" s="113"/>
      <c r="OWZ2611" s="113"/>
      <c r="OXA2611" s="113"/>
      <c r="OXB2611" s="113"/>
      <c r="OXC2611" s="113"/>
      <c r="OXD2611" s="113"/>
      <c r="OXE2611" s="113"/>
      <c r="OXF2611" s="113"/>
      <c r="OXG2611" s="113"/>
      <c r="OXH2611" s="113"/>
      <c r="OXI2611" s="113"/>
      <c r="OXJ2611" s="113"/>
      <c r="OXK2611" s="113"/>
      <c r="OXL2611" s="113"/>
      <c r="OXM2611" s="113"/>
      <c r="OXN2611" s="113"/>
      <c r="OXO2611" s="113"/>
      <c r="OXP2611" s="113"/>
      <c r="OXQ2611" s="113"/>
      <c r="OXR2611" s="113"/>
      <c r="OXS2611" s="113"/>
      <c r="OXT2611" s="113"/>
      <c r="OXU2611" s="113"/>
      <c r="OXV2611" s="113"/>
      <c r="OXW2611" s="113"/>
      <c r="OXX2611" s="113"/>
      <c r="OXY2611" s="113"/>
      <c r="OXZ2611" s="113"/>
      <c r="OYA2611" s="113"/>
      <c r="OYB2611" s="113"/>
      <c r="OYC2611" s="113"/>
      <c r="OYD2611" s="113"/>
      <c r="OYE2611" s="113"/>
      <c r="OYF2611" s="113"/>
      <c r="OYG2611" s="113"/>
      <c r="OYH2611" s="113"/>
      <c r="OYI2611" s="113"/>
      <c r="OYJ2611" s="113"/>
      <c r="OYK2611" s="113"/>
      <c r="OYL2611" s="113"/>
      <c r="OYM2611" s="113"/>
      <c r="OYN2611" s="113"/>
      <c r="OYO2611" s="113"/>
      <c r="OYP2611" s="113"/>
      <c r="OYQ2611" s="113"/>
      <c r="OYR2611" s="113"/>
      <c r="OYS2611" s="113"/>
      <c r="OYT2611" s="113"/>
      <c r="OYU2611" s="113"/>
      <c r="OYV2611" s="113"/>
      <c r="OYW2611" s="113"/>
      <c r="OYX2611" s="113"/>
      <c r="OYY2611" s="113"/>
      <c r="OYZ2611" s="113"/>
      <c r="OZA2611" s="113"/>
      <c r="OZB2611" s="113"/>
      <c r="OZC2611" s="113"/>
      <c r="OZD2611" s="113"/>
      <c r="OZE2611" s="113"/>
      <c r="OZF2611" s="113"/>
      <c r="OZG2611" s="113"/>
      <c r="OZH2611" s="113"/>
      <c r="OZI2611" s="113"/>
      <c r="OZJ2611" s="113"/>
      <c r="OZK2611" s="113"/>
      <c r="OZL2611" s="113"/>
      <c r="OZM2611" s="113"/>
      <c r="OZN2611" s="113"/>
      <c r="OZO2611" s="113"/>
      <c r="OZP2611" s="113"/>
      <c r="OZQ2611" s="113"/>
      <c r="OZR2611" s="113"/>
      <c r="OZS2611" s="113"/>
      <c r="OZT2611" s="113"/>
      <c r="OZU2611" s="113"/>
      <c r="OZV2611" s="113"/>
      <c r="OZW2611" s="113"/>
      <c r="OZX2611" s="113"/>
      <c r="OZY2611" s="113"/>
      <c r="OZZ2611" s="113"/>
      <c r="PAA2611" s="113"/>
      <c r="PAB2611" s="113"/>
      <c r="PAC2611" s="113"/>
      <c r="PAD2611" s="113"/>
      <c r="PAE2611" s="113"/>
      <c r="PAF2611" s="113"/>
      <c r="PAG2611" s="113"/>
      <c r="PAH2611" s="113"/>
      <c r="PAI2611" s="113"/>
      <c r="PAJ2611" s="113"/>
      <c r="PAK2611" s="113"/>
      <c r="PAL2611" s="113"/>
      <c r="PAM2611" s="113"/>
      <c r="PAN2611" s="113"/>
      <c r="PAO2611" s="113"/>
      <c r="PAP2611" s="113"/>
      <c r="PAQ2611" s="113"/>
      <c r="PAR2611" s="113"/>
      <c r="PAS2611" s="113"/>
      <c r="PAT2611" s="113"/>
      <c r="PAU2611" s="113"/>
      <c r="PAV2611" s="113"/>
      <c r="PAW2611" s="113"/>
      <c r="PAX2611" s="113"/>
      <c r="PAY2611" s="113"/>
      <c r="PAZ2611" s="113"/>
      <c r="PBA2611" s="113"/>
      <c r="PBB2611" s="113"/>
      <c r="PBC2611" s="113"/>
      <c r="PBD2611" s="113"/>
      <c r="PBE2611" s="113"/>
      <c r="PBF2611" s="113"/>
      <c r="PBG2611" s="113"/>
      <c r="PBH2611" s="113"/>
      <c r="PBI2611" s="113"/>
      <c r="PBJ2611" s="113"/>
      <c r="PBK2611" s="113"/>
      <c r="PBL2611" s="113"/>
      <c r="PBM2611" s="113"/>
      <c r="PBN2611" s="113"/>
      <c r="PBO2611" s="113"/>
      <c r="PBP2611" s="113"/>
      <c r="PBQ2611" s="113"/>
      <c r="PBR2611" s="113"/>
      <c r="PBS2611" s="113"/>
      <c r="PBT2611" s="113"/>
      <c r="PBU2611" s="113"/>
      <c r="PBV2611" s="113"/>
      <c r="PBW2611" s="113"/>
      <c r="PBX2611" s="113"/>
      <c r="PBY2611" s="113"/>
      <c r="PBZ2611" s="113"/>
      <c r="PCA2611" s="113"/>
      <c r="PCB2611" s="113"/>
      <c r="PCC2611" s="113"/>
      <c r="PCD2611" s="113"/>
      <c r="PCE2611" s="113"/>
      <c r="PCF2611" s="113"/>
      <c r="PCG2611" s="113"/>
      <c r="PCH2611" s="113"/>
      <c r="PCI2611" s="113"/>
      <c r="PCJ2611" s="113"/>
      <c r="PCK2611" s="113"/>
      <c r="PCL2611" s="113"/>
      <c r="PCM2611" s="113"/>
      <c r="PCN2611" s="113"/>
      <c r="PCO2611" s="113"/>
      <c r="PCP2611" s="113"/>
      <c r="PCQ2611" s="113"/>
      <c r="PCR2611" s="113"/>
      <c r="PCS2611" s="113"/>
      <c r="PCT2611" s="113"/>
      <c r="PCU2611" s="113"/>
      <c r="PCV2611" s="113"/>
      <c r="PCW2611" s="113"/>
      <c r="PCX2611" s="113"/>
      <c r="PCY2611" s="113"/>
      <c r="PCZ2611" s="113"/>
      <c r="PDA2611" s="113"/>
      <c r="PDB2611" s="113"/>
      <c r="PDC2611" s="113"/>
      <c r="PDD2611" s="113"/>
      <c r="PDE2611" s="113"/>
      <c r="PDF2611" s="113"/>
      <c r="PDG2611" s="113"/>
      <c r="PDH2611" s="113"/>
      <c r="PDI2611" s="113"/>
      <c r="PDJ2611" s="113"/>
      <c r="PDK2611" s="113"/>
      <c r="PDL2611" s="113"/>
      <c r="PDM2611" s="113"/>
      <c r="PDN2611" s="113"/>
      <c r="PDO2611" s="113"/>
      <c r="PDP2611" s="113"/>
      <c r="PDQ2611" s="113"/>
      <c r="PDR2611" s="113"/>
      <c r="PDS2611" s="113"/>
      <c r="PDT2611" s="113"/>
      <c r="PDU2611" s="113"/>
      <c r="PDV2611" s="113"/>
      <c r="PDW2611" s="113"/>
      <c r="PDX2611" s="113"/>
      <c r="PDY2611" s="113"/>
      <c r="PDZ2611" s="113"/>
      <c r="PEA2611" s="113"/>
      <c r="PEB2611" s="113"/>
      <c r="PEC2611" s="113"/>
      <c r="PED2611" s="113"/>
      <c r="PEE2611" s="113"/>
      <c r="PEF2611" s="113"/>
      <c r="PEG2611" s="113"/>
      <c r="PEH2611" s="113"/>
      <c r="PEI2611" s="113"/>
      <c r="PEJ2611" s="113"/>
      <c r="PEK2611" s="113"/>
      <c r="PEL2611" s="113"/>
      <c r="PEM2611" s="113"/>
      <c r="PEN2611" s="113"/>
      <c r="PEO2611" s="113"/>
      <c r="PEP2611" s="113"/>
      <c r="PEQ2611" s="113"/>
      <c r="PER2611" s="113"/>
      <c r="PES2611" s="113"/>
      <c r="PET2611" s="113"/>
      <c r="PEU2611" s="113"/>
      <c r="PEV2611" s="113"/>
      <c r="PEW2611" s="113"/>
      <c r="PEX2611" s="113"/>
      <c r="PEY2611" s="113"/>
      <c r="PEZ2611" s="113"/>
      <c r="PFA2611" s="113"/>
      <c r="PFB2611" s="113"/>
      <c r="PFC2611" s="113"/>
      <c r="PFD2611" s="113"/>
      <c r="PFE2611" s="113"/>
      <c r="PFF2611" s="113"/>
      <c r="PFG2611" s="113"/>
      <c r="PFH2611" s="113"/>
      <c r="PFI2611" s="113"/>
      <c r="PFJ2611" s="113"/>
      <c r="PFK2611" s="113"/>
      <c r="PFL2611" s="113"/>
      <c r="PFM2611" s="113"/>
      <c r="PFN2611" s="113"/>
      <c r="PFO2611" s="113"/>
      <c r="PFP2611" s="113"/>
      <c r="PFQ2611" s="113"/>
      <c r="PFR2611" s="113"/>
      <c r="PFS2611" s="113"/>
      <c r="PFT2611" s="113"/>
      <c r="PFU2611" s="113"/>
      <c r="PFV2611" s="113"/>
      <c r="PFW2611" s="113"/>
      <c r="PFX2611" s="113"/>
      <c r="PFY2611" s="113"/>
      <c r="PFZ2611" s="113"/>
      <c r="PGA2611" s="113"/>
      <c r="PGB2611" s="113"/>
      <c r="PGC2611" s="113"/>
      <c r="PGD2611" s="113"/>
      <c r="PGE2611" s="113"/>
      <c r="PGF2611" s="113"/>
      <c r="PGG2611" s="113"/>
      <c r="PGH2611" s="113"/>
      <c r="PGI2611" s="113"/>
      <c r="PGJ2611" s="113"/>
      <c r="PGK2611" s="113"/>
      <c r="PGL2611" s="113"/>
      <c r="PGM2611" s="113"/>
      <c r="PGN2611" s="113"/>
      <c r="PGO2611" s="113"/>
      <c r="PGP2611" s="113"/>
      <c r="PGQ2611" s="113"/>
      <c r="PGR2611" s="113"/>
      <c r="PGS2611" s="113"/>
      <c r="PGT2611" s="113"/>
      <c r="PGU2611" s="113"/>
      <c r="PGV2611" s="113"/>
      <c r="PGW2611" s="113"/>
      <c r="PGX2611" s="113"/>
      <c r="PGY2611" s="113"/>
      <c r="PGZ2611" s="113"/>
      <c r="PHA2611" s="113"/>
      <c r="PHB2611" s="113"/>
      <c r="PHC2611" s="113"/>
      <c r="PHD2611" s="113"/>
      <c r="PHE2611" s="113"/>
      <c r="PHF2611" s="113"/>
      <c r="PHG2611" s="113"/>
      <c r="PHH2611" s="113"/>
      <c r="PHI2611" s="113"/>
      <c r="PHJ2611" s="113"/>
      <c r="PHK2611" s="113"/>
      <c r="PHL2611" s="113"/>
      <c r="PHM2611" s="113"/>
      <c r="PHN2611" s="113"/>
      <c r="PHO2611" s="113"/>
      <c r="PHP2611" s="113"/>
      <c r="PHQ2611" s="113"/>
      <c r="PHR2611" s="113"/>
      <c r="PHS2611" s="113"/>
      <c r="PHT2611" s="113"/>
      <c r="PHU2611" s="113"/>
      <c r="PHV2611" s="113"/>
      <c r="PHW2611" s="113"/>
      <c r="PHX2611" s="113"/>
      <c r="PHY2611" s="113"/>
      <c r="PHZ2611" s="113"/>
      <c r="PIA2611" s="113"/>
      <c r="PIB2611" s="113"/>
      <c r="PIC2611" s="113"/>
      <c r="PID2611" s="113"/>
      <c r="PIE2611" s="113"/>
      <c r="PIF2611" s="113"/>
      <c r="PIG2611" s="113"/>
      <c r="PIH2611" s="113"/>
      <c r="PII2611" s="113"/>
      <c r="PIJ2611" s="113"/>
      <c r="PIK2611" s="113"/>
      <c r="PIL2611" s="113"/>
      <c r="PIM2611" s="113"/>
      <c r="PIN2611" s="113"/>
      <c r="PIO2611" s="113"/>
      <c r="PIP2611" s="113"/>
      <c r="PIQ2611" s="113"/>
      <c r="PIR2611" s="113"/>
      <c r="PIS2611" s="113"/>
      <c r="PIT2611" s="113"/>
      <c r="PIU2611" s="113"/>
      <c r="PIV2611" s="113"/>
      <c r="PIW2611" s="113"/>
      <c r="PIX2611" s="113"/>
      <c r="PIY2611" s="113"/>
      <c r="PIZ2611" s="113"/>
      <c r="PJA2611" s="113"/>
      <c r="PJB2611" s="113"/>
      <c r="PJC2611" s="113"/>
      <c r="PJD2611" s="113"/>
      <c r="PJE2611" s="113"/>
      <c r="PJF2611" s="113"/>
      <c r="PJG2611" s="113"/>
      <c r="PJH2611" s="113"/>
      <c r="PJI2611" s="113"/>
      <c r="PJJ2611" s="113"/>
      <c r="PJK2611" s="113"/>
      <c r="PJL2611" s="113"/>
      <c r="PJM2611" s="113"/>
      <c r="PJN2611" s="113"/>
      <c r="PJO2611" s="113"/>
      <c r="PJP2611" s="113"/>
      <c r="PJQ2611" s="113"/>
      <c r="PJR2611" s="113"/>
      <c r="PJS2611" s="113"/>
      <c r="PJT2611" s="113"/>
      <c r="PJU2611" s="113"/>
      <c r="PJV2611" s="113"/>
      <c r="PJW2611" s="113"/>
      <c r="PJX2611" s="113"/>
      <c r="PJY2611" s="113"/>
      <c r="PJZ2611" s="113"/>
      <c r="PKA2611" s="113"/>
      <c r="PKB2611" s="113"/>
      <c r="PKC2611" s="113"/>
      <c r="PKD2611" s="113"/>
      <c r="PKE2611" s="113"/>
      <c r="PKF2611" s="113"/>
      <c r="PKG2611" s="113"/>
      <c r="PKH2611" s="113"/>
      <c r="PKI2611" s="113"/>
      <c r="PKJ2611" s="113"/>
      <c r="PKK2611" s="113"/>
      <c r="PKL2611" s="113"/>
      <c r="PKM2611" s="113"/>
      <c r="PKN2611" s="113"/>
      <c r="PKO2611" s="113"/>
      <c r="PKP2611" s="113"/>
      <c r="PKQ2611" s="113"/>
      <c r="PKR2611" s="113"/>
      <c r="PKS2611" s="113"/>
      <c r="PKT2611" s="113"/>
      <c r="PKU2611" s="113"/>
      <c r="PKV2611" s="113"/>
      <c r="PKW2611" s="113"/>
      <c r="PKX2611" s="113"/>
      <c r="PKY2611" s="113"/>
      <c r="PKZ2611" s="113"/>
      <c r="PLA2611" s="113"/>
      <c r="PLB2611" s="113"/>
      <c r="PLC2611" s="113"/>
      <c r="PLD2611" s="113"/>
      <c r="PLE2611" s="113"/>
      <c r="PLF2611" s="113"/>
      <c r="PLG2611" s="113"/>
      <c r="PLH2611" s="113"/>
      <c r="PLI2611" s="113"/>
      <c r="PLJ2611" s="113"/>
      <c r="PLK2611" s="113"/>
      <c r="PLL2611" s="113"/>
      <c r="PLM2611" s="113"/>
      <c r="PLN2611" s="113"/>
      <c r="PLO2611" s="113"/>
      <c r="PLP2611" s="113"/>
      <c r="PLQ2611" s="113"/>
      <c r="PLR2611" s="113"/>
      <c r="PLS2611" s="113"/>
      <c r="PLT2611" s="113"/>
      <c r="PLU2611" s="113"/>
      <c r="PLV2611" s="113"/>
      <c r="PLW2611" s="113"/>
      <c r="PLX2611" s="113"/>
      <c r="PLY2611" s="113"/>
      <c r="PLZ2611" s="113"/>
      <c r="PMA2611" s="113"/>
      <c r="PMB2611" s="113"/>
      <c r="PMC2611" s="113"/>
      <c r="PMD2611" s="113"/>
      <c r="PME2611" s="113"/>
      <c r="PMF2611" s="113"/>
      <c r="PMG2611" s="113"/>
      <c r="PMH2611" s="113"/>
      <c r="PMI2611" s="113"/>
      <c r="PMJ2611" s="113"/>
      <c r="PMK2611" s="113"/>
      <c r="PML2611" s="113"/>
      <c r="PMM2611" s="113"/>
      <c r="PMN2611" s="113"/>
      <c r="PMO2611" s="113"/>
      <c r="PMP2611" s="113"/>
      <c r="PMQ2611" s="113"/>
      <c r="PMR2611" s="113"/>
      <c r="PMS2611" s="113"/>
      <c r="PMT2611" s="113"/>
      <c r="PMU2611" s="113"/>
      <c r="PMV2611" s="113"/>
      <c r="PMW2611" s="113"/>
      <c r="PMX2611" s="113"/>
      <c r="PMY2611" s="113"/>
      <c r="PMZ2611" s="113"/>
      <c r="PNA2611" s="113"/>
      <c r="PNB2611" s="113"/>
      <c r="PNC2611" s="113"/>
      <c r="PND2611" s="113"/>
      <c r="PNE2611" s="113"/>
      <c r="PNF2611" s="113"/>
      <c r="PNG2611" s="113"/>
      <c r="PNH2611" s="113"/>
      <c r="PNI2611" s="113"/>
      <c r="PNJ2611" s="113"/>
      <c r="PNK2611" s="113"/>
      <c r="PNL2611" s="113"/>
      <c r="PNM2611" s="113"/>
      <c r="PNN2611" s="113"/>
      <c r="PNO2611" s="113"/>
      <c r="PNP2611" s="113"/>
      <c r="PNQ2611" s="113"/>
      <c r="PNR2611" s="113"/>
      <c r="PNS2611" s="113"/>
      <c r="PNT2611" s="113"/>
      <c r="PNU2611" s="113"/>
      <c r="PNV2611" s="113"/>
      <c r="PNW2611" s="113"/>
      <c r="PNX2611" s="113"/>
      <c r="PNY2611" s="113"/>
      <c r="PNZ2611" s="113"/>
      <c r="POA2611" s="113"/>
      <c r="POB2611" s="113"/>
      <c r="POC2611" s="113"/>
      <c r="POD2611" s="113"/>
      <c r="POE2611" s="113"/>
      <c r="POF2611" s="113"/>
      <c r="POG2611" s="113"/>
      <c r="POH2611" s="113"/>
      <c r="POI2611" s="113"/>
      <c r="POJ2611" s="113"/>
      <c r="POK2611" s="113"/>
      <c r="POL2611" s="113"/>
      <c r="POM2611" s="113"/>
      <c r="PON2611" s="113"/>
      <c r="POO2611" s="113"/>
      <c r="POP2611" s="113"/>
      <c r="POQ2611" s="113"/>
      <c r="POR2611" s="113"/>
      <c r="POS2611" s="113"/>
      <c r="POT2611" s="113"/>
      <c r="POU2611" s="113"/>
      <c r="POV2611" s="113"/>
      <c r="POW2611" s="113"/>
      <c r="POX2611" s="113"/>
      <c r="POY2611" s="113"/>
      <c r="POZ2611" s="113"/>
      <c r="PPA2611" s="113"/>
      <c r="PPB2611" s="113"/>
      <c r="PPC2611" s="113"/>
      <c r="PPD2611" s="113"/>
      <c r="PPE2611" s="113"/>
      <c r="PPF2611" s="113"/>
      <c r="PPG2611" s="113"/>
      <c r="PPH2611" s="113"/>
      <c r="PPI2611" s="113"/>
      <c r="PPJ2611" s="113"/>
      <c r="PPK2611" s="113"/>
      <c r="PPL2611" s="113"/>
      <c r="PPM2611" s="113"/>
      <c r="PPN2611" s="113"/>
      <c r="PPO2611" s="113"/>
      <c r="PPP2611" s="113"/>
      <c r="PPQ2611" s="113"/>
      <c r="PPR2611" s="113"/>
      <c r="PPS2611" s="113"/>
      <c r="PPT2611" s="113"/>
      <c r="PPU2611" s="113"/>
      <c r="PPV2611" s="113"/>
      <c r="PPW2611" s="113"/>
      <c r="PPX2611" s="113"/>
      <c r="PPY2611" s="113"/>
      <c r="PPZ2611" s="113"/>
      <c r="PQA2611" s="113"/>
      <c r="PQB2611" s="113"/>
      <c r="PQC2611" s="113"/>
      <c r="PQD2611" s="113"/>
      <c r="PQE2611" s="113"/>
      <c r="PQF2611" s="113"/>
      <c r="PQG2611" s="113"/>
      <c r="PQH2611" s="113"/>
      <c r="PQI2611" s="113"/>
      <c r="PQJ2611" s="113"/>
      <c r="PQK2611" s="113"/>
      <c r="PQL2611" s="113"/>
      <c r="PQM2611" s="113"/>
      <c r="PQN2611" s="113"/>
      <c r="PQO2611" s="113"/>
      <c r="PQP2611" s="113"/>
      <c r="PQQ2611" s="113"/>
      <c r="PQR2611" s="113"/>
      <c r="PQS2611" s="113"/>
      <c r="PQT2611" s="113"/>
      <c r="PQU2611" s="113"/>
      <c r="PQV2611" s="113"/>
      <c r="PQW2611" s="113"/>
      <c r="PQX2611" s="113"/>
      <c r="PQY2611" s="113"/>
      <c r="PQZ2611" s="113"/>
      <c r="PRA2611" s="113"/>
      <c r="PRB2611" s="113"/>
      <c r="PRC2611" s="113"/>
      <c r="PRD2611" s="113"/>
      <c r="PRE2611" s="113"/>
      <c r="PRF2611" s="113"/>
      <c r="PRG2611" s="113"/>
      <c r="PRH2611" s="113"/>
      <c r="PRI2611" s="113"/>
      <c r="PRJ2611" s="113"/>
      <c r="PRK2611" s="113"/>
      <c r="PRL2611" s="113"/>
      <c r="PRM2611" s="113"/>
      <c r="PRN2611" s="113"/>
      <c r="PRO2611" s="113"/>
      <c r="PRP2611" s="113"/>
      <c r="PRQ2611" s="113"/>
      <c r="PRR2611" s="113"/>
      <c r="PRS2611" s="113"/>
      <c r="PRT2611" s="113"/>
      <c r="PRU2611" s="113"/>
      <c r="PRV2611" s="113"/>
      <c r="PRW2611" s="113"/>
      <c r="PRX2611" s="113"/>
      <c r="PRY2611" s="113"/>
      <c r="PRZ2611" s="113"/>
      <c r="PSA2611" s="113"/>
      <c r="PSB2611" s="113"/>
      <c r="PSC2611" s="113"/>
      <c r="PSD2611" s="113"/>
      <c r="PSE2611" s="113"/>
      <c r="PSF2611" s="113"/>
      <c r="PSG2611" s="113"/>
      <c r="PSH2611" s="113"/>
      <c r="PSI2611" s="113"/>
      <c r="PSJ2611" s="113"/>
      <c r="PSK2611" s="113"/>
      <c r="PSL2611" s="113"/>
      <c r="PSM2611" s="113"/>
      <c r="PSN2611" s="113"/>
      <c r="PSO2611" s="113"/>
      <c r="PSP2611" s="113"/>
      <c r="PSQ2611" s="113"/>
      <c r="PSR2611" s="113"/>
      <c r="PSS2611" s="113"/>
      <c r="PST2611" s="113"/>
      <c r="PSU2611" s="113"/>
      <c r="PSV2611" s="113"/>
      <c r="PSW2611" s="113"/>
      <c r="PSX2611" s="113"/>
      <c r="PSY2611" s="113"/>
      <c r="PSZ2611" s="113"/>
      <c r="PTA2611" s="113"/>
      <c r="PTB2611" s="113"/>
      <c r="PTC2611" s="113"/>
      <c r="PTD2611" s="113"/>
      <c r="PTE2611" s="113"/>
      <c r="PTF2611" s="113"/>
      <c r="PTG2611" s="113"/>
      <c r="PTH2611" s="113"/>
      <c r="PTI2611" s="113"/>
      <c r="PTJ2611" s="113"/>
      <c r="PTK2611" s="113"/>
      <c r="PTL2611" s="113"/>
      <c r="PTM2611" s="113"/>
      <c r="PTN2611" s="113"/>
      <c r="PTO2611" s="113"/>
      <c r="PTP2611" s="113"/>
      <c r="PTQ2611" s="113"/>
      <c r="PTR2611" s="113"/>
      <c r="PTS2611" s="113"/>
      <c r="PTT2611" s="113"/>
      <c r="PTU2611" s="113"/>
      <c r="PTV2611" s="113"/>
      <c r="PTW2611" s="113"/>
      <c r="PTX2611" s="113"/>
      <c r="PTY2611" s="113"/>
      <c r="PTZ2611" s="113"/>
      <c r="PUA2611" s="113"/>
      <c r="PUB2611" s="113"/>
      <c r="PUC2611" s="113"/>
      <c r="PUD2611" s="113"/>
      <c r="PUE2611" s="113"/>
      <c r="PUF2611" s="113"/>
      <c r="PUG2611" s="113"/>
      <c r="PUH2611" s="113"/>
      <c r="PUI2611" s="113"/>
      <c r="PUJ2611" s="113"/>
      <c r="PUK2611" s="113"/>
      <c r="PUL2611" s="113"/>
      <c r="PUM2611" s="113"/>
      <c r="PUN2611" s="113"/>
      <c r="PUO2611" s="113"/>
      <c r="PUP2611" s="113"/>
      <c r="PUQ2611" s="113"/>
      <c r="PUR2611" s="113"/>
      <c r="PUS2611" s="113"/>
      <c r="PUT2611" s="113"/>
      <c r="PUU2611" s="113"/>
      <c r="PUV2611" s="113"/>
      <c r="PUW2611" s="113"/>
      <c r="PUX2611" s="113"/>
      <c r="PUY2611" s="113"/>
      <c r="PUZ2611" s="113"/>
      <c r="PVA2611" s="113"/>
      <c r="PVB2611" s="113"/>
      <c r="PVC2611" s="113"/>
      <c r="PVD2611" s="113"/>
      <c r="PVE2611" s="113"/>
      <c r="PVF2611" s="113"/>
      <c r="PVG2611" s="113"/>
      <c r="PVH2611" s="113"/>
      <c r="PVI2611" s="113"/>
      <c r="PVJ2611" s="113"/>
      <c r="PVK2611" s="113"/>
      <c r="PVL2611" s="113"/>
      <c r="PVM2611" s="113"/>
      <c r="PVN2611" s="113"/>
      <c r="PVO2611" s="113"/>
      <c r="PVP2611" s="113"/>
      <c r="PVQ2611" s="113"/>
      <c r="PVR2611" s="113"/>
      <c r="PVS2611" s="113"/>
      <c r="PVT2611" s="113"/>
      <c r="PVU2611" s="113"/>
      <c r="PVV2611" s="113"/>
      <c r="PVW2611" s="113"/>
      <c r="PVX2611" s="113"/>
      <c r="PVY2611" s="113"/>
      <c r="PVZ2611" s="113"/>
      <c r="PWA2611" s="113"/>
      <c r="PWB2611" s="113"/>
      <c r="PWC2611" s="113"/>
      <c r="PWD2611" s="113"/>
      <c r="PWE2611" s="113"/>
      <c r="PWF2611" s="113"/>
      <c r="PWG2611" s="113"/>
      <c r="PWH2611" s="113"/>
      <c r="PWI2611" s="113"/>
      <c r="PWJ2611" s="113"/>
      <c r="PWK2611" s="113"/>
      <c r="PWL2611" s="113"/>
      <c r="PWM2611" s="113"/>
      <c r="PWN2611" s="113"/>
      <c r="PWO2611" s="113"/>
      <c r="PWP2611" s="113"/>
      <c r="PWQ2611" s="113"/>
      <c r="PWR2611" s="113"/>
      <c r="PWS2611" s="113"/>
      <c r="PWT2611" s="113"/>
      <c r="PWU2611" s="113"/>
      <c r="PWV2611" s="113"/>
      <c r="PWW2611" s="113"/>
      <c r="PWX2611" s="113"/>
      <c r="PWY2611" s="113"/>
      <c r="PWZ2611" s="113"/>
      <c r="PXA2611" s="113"/>
      <c r="PXB2611" s="113"/>
      <c r="PXC2611" s="113"/>
      <c r="PXD2611" s="113"/>
      <c r="PXE2611" s="113"/>
      <c r="PXF2611" s="113"/>
      <c r="PXG2611" s="113"/>
      <c r="PXH2611" s="113"/>
      <c r="PXI2611" s="113"/>
      <c r="PXJ2611" s="113"/>
      <c r="PXK2611" s="113"/>
      <c r="PXL2611" s="113"/>
      <c r="PXM2611" s="113"/>
      <c r="PXN2611" s="113"/>
      <c r="PXO2611" s="113"/>
      <c r="PXP2611" s="113"/>
      <c r="PXQ2611" s="113"/>
      <c r="PXR2611" s="113"/>
      <c r="PXS2611" s="113"/>
      <c r="PXT2611" s="113"/>
      <c r="PXU2611" s="113"/>
      <c r="PXV2611" s="113"/>
      <c r="PXW2611" s="113"/>
      <c r="PXX2611" s="113"/>
      <c r="PXY2611" s="113"/>
      <c r="PXZ2611" s="113"/>
      <c r="PYA2611" s="113"/>
      <c r="PYB2611" s="113"/>
      <c r="PYC2611" s="113"/>
      <c r="PYD2611" s="113"/>
      <c r="PYE2611" s="113"/>
      <c r="PYF2611" s="113"/>
      <c r="PYG2611" s="113"/>
      <c r="PYH2611" s="113"/>
      <c r="PYI2611" s="113"/>
      <c r="PYJ2611" s="113"/>
      <c r="PYK2611" s="113"/>
      <c r="PYL2611" s="113"/>
      <c r="PYM2611" s="113"/>
      <c r="PYN2611" s="113"/>
      <c r="PYO2611" s="113"/>
      <c r="PYP2611" s="113"/>
      <c r="PYQ2611" s="113"/>
      <c r="PYR2611" s="113"/>
      <c r="PYS2611" s="113"/>
      <c r="PYT2611" s="113"/>
      <c r="PYU2611" s="113"/>
      <c r="PYV2611" s="113"/>
      <c r="PYW2611" s="113"/>
      <c r="PYX2611" s="113"/>
      <c r="PYY2611" s="113"/>
      <c r="PYZ2611" s="113"/>
      <c r="PZA2611" s="113"/>
      <c r="PZB2611" s="113"/>
      <c r="PZC2611" s="113"/>
      <c r="PZD2611" s="113"/>
      <c r="PZE2611" s="113"/>
      <c r="PZF2611" s="113"/>
      <c r="PZG2611" s="113"/>
      <c r="PZH2611" s="113"/>
      <c r="PZI2611" s="113"/>
      <c r="PZJ2611" s="113"/>
      <c r="PZK2611" s="113"/>
      <c r="PZL2611" s="113"/>
      <c r="PZM2611" s="113"/>
      <c r="PZN2611" s="113"/>
      <c r="PZO2611" s="113"/>
      <c r="PZP2611" s="113"/>
      <c r="PZQ2611" s="113"/>
      <c r="PZR2611" s="113"/>
      <c r="PZS2611" s="113"/>
      <c r="PZT2611" s="113"/>
      <c r="PZU2611" s="113"/>
      <c r="PZV2611" s="113"/>
      <c r="PZW2611" s="113"/>
      <c r="PZX2611" s="113"/>
      <c r="PZY2611" s="113"/>
      <c r="PZZ2611" s="113"/>
      <c r="QAA2611" s="113"/>
      <c r="QAB2611" s="113"/>
      <c r="QAC2611" s="113"/>
      <c r="QAD2611" s="113"/>
      <c r="QAE2611" s="113"/>
      <c r="QAF2611" s="113"/>
      <c r="QAG2611" s="113"/>
      <c r="QAH2611" s="113"/>
      <c r="QAI2611" s="113"/>
      <c r="QAJ2611" s="113"/>
      <c r="QAK2611" s="113"/>
      <c r="QAL2611" s="113"/>
      <c r="QAM2611" s="113"/>
      <c r="QAN2611" s="113"/>
      <c r="QAO2611" s="113"/>
      <c r="QAP2611" s="113"/>
      <c r="QAQ2611" s="113"/>
      <c r="QAR2611" s="113"/>
      <c r="QAS2611" s="113"/>
      <c r="QAT2611" s="113"/>
      <c r="QAU2611" s="113"/>
      <c r="QAV2611" s="113"/>
      <c r="QAW2611" s="113"/>
      <c r="QAX2611" s="113"/>
      <c r="QAY2611" s="113"/>
      <c r="QAZ2611" s="113"/>
      <c r="QBA2611" s="113"/>
      <c r="QBB2611" s="113"/>
      <c r="QBC2611" s="113"/>
      <c r="QBD2611" s="113"/>
      <c r="QBE2611" s="113"/>
      <c r="QBF2611" s="113"/>
      <c r="QBG2611" s="113"/>
      <c r="QBH2611" s="113"/>
      <c r="QBI2611" s="113"/>
      <c r="QBJ2611" s="113"/>
      <c r="QBK2611" s="113"/>
      <c r="QBL2611" s="113"/>
      <c r="QBM2611" s="113"/>
      <c r="QBN2611" s="113"/>
      <c r="QBO2611" s="113"/>
      <c r="QBP2611" s="113"/>
      <c r="QBQ2611" s="113"/>
      <c r="QBR2611" s="113"/>
      <c r="QBS2611" s="113"/>
      <c r="QBT2611" s="113"/>
      <c r="QBU2611" s="113"/>
      <c r="QBV2611" s="113"/>
      <c r="QBW2611" s="113"/>
      <c r="QBX2611" s="113"/>
      <c r="QBY2611" s="113"/>
      <c r="QBZ2611" s="113"/>
      <c r="QCA2611" s="113"/>
      <c r="QCB2611" s="113"/>
      <c r="QCC2611" s="113"/>
      <c r="QCD2611" s="113"/>
      <c r="QCE2611" s="113"/>
      <c r="QCF2611" s="113"/>
      <c r="QCG2611" s="113"/>
      <c r="QCH2611" s="113"/>
      <c r="QCI2611" s="113"/>
      <c r="QCJ2611" s="113"/>
      <c r="QCK2611" s="113"/>
      <c r="QCL2611" s="113"/>
      <c r="QCM2611" s="113"/>
      <c r="QCN2611" s="113"/>
      <c r="QCO2611" s="113"/>
      <c r="QCP2611" s="113"/>
      <c r="QCQ2611" s="113"/>
      <c r="QCR2611" s="113"/>
      <c r="QCS2611" s="113"/>
      <c r="QCT2611" s="113"/>
      <c r="QCU2611" s="113"/>
      <c r="QCV2611" s="113"/>
      <c r="QCW2611" s="113"/>
      <c r="QCX2611" s="113"/>
      <c r="QCY2611" s="113"/>
      <c r="QCZ2611" s="113"/>
      <c r="QDA2611" s="113"/>
      <c r="QDB2611" s="113"/>
      <c r="QDC2611" s="113"/>
      <c r="QDD2611" s="113"/>
      <c r="QDE2611" s="113"/>
      <c r="QDF2611" s="113"/>
      <c r="QDG2611" s="113"/>
      <c r="QDH2611" s="113"/>
      <c r="QDI2611" s="113"/>
      <c r="QDJ2611" s="113"/>
      <c r="QDK2611" s="113"/>
      <c r="QDL2611" s="113"/>
      <c r="QDM2611" s="113"/>
      <c r="QDN2611" s="113"/>
      <c r="QDO2611" s="113"/>
      <c r="QDP2611" s="113"/>
      <c r="QDQ2611" s="113"/>
      <c r="QDR2611" s="113"/>
      <c r="QDS2611" s="113"/>
      <c r="QDT2611" s="113"/>
      <c r="QDU2611" s="113"/>
      <c r="QDV2611" s="113"/>
      <c r="QDW2611" s="113"/>
      <c r="QDX2611" s="113"/>
      <c r="QDY2611" s="113"/>
      <c r="QDZ2611" s="113"/>
      <c r="QEA2611" s="113"/>
      <c r="QEB2611" s="113"/>
      <c r="QEC2611" s="113"/>
      <c r="QED2611" s="113"/>
      <c r="QEE2611" s="113"/>
      <c r="QEF2611" s="113"/>
      <c r="QEG2611" s="113"/>
      <c r="QEH2611" s="113"/>
      <c r="QEI2611" s="113"/>
      <c r="QEJ2611" s="113"/>
      <c r="QEK2611" s="113"/>
      <c r="QEL2611" s="113"/>
      <c r="QEM2611" s="113"/>
      <c r="QEN2611" s="113"/>
      <c r="QEO2611" s="113"/>
      <c r="QEP2611" s="113"/>
      <c r="QEQ2611" s="113"/>
      <c r="QER2611" s="113"/>
      <c r="QES2611" s="113"/>
      <c r="QET2611" s="113"/>
      <c r="QEU2611" s="113"/>
      <c r="QEV2611" s="113"/>
      <c r="QEW2611" s="113"/>
      <c r="QEX2611" s="113"/>
      <c r="QEY2611" s="113"/>
      <c r="QEZ2611" s="113"/>
      <c r="QFA2611" s="113"/>
      <c r="QFB2611" s="113"/>
      <c r="QFC2611" s="113"/>
      <c r="QFD2611" s="113"/>
      <c r="QFE2611" s="113"/>
      <c r="QFF2611" s="113"/>
      <c r="QFG2611" s="113"/>
      <c r="QFH2611" s="113"/>
      <c r="QFI2611" s="113"/>
      <c r="QFJ2611" s="113"/>
      <c r="QFK2611" s="113"/>
      <c r="QFL2611" s="113"/>
      <c r="QFM2611" s="113"/>
      <c r="QFN2611" s="113"/>
      <c r="QFO2611" s="113"/>
      <c r="QFP2611" s="113"/>
      <c r="QFQ2611" s="113"/>
      <c r="QFR2611" s="113"/>
      <c r="QFS2611" s="113"/>
      <c r="QFT2611" s="113"/>
      <c r="QFU2611" s="113"/>
      <c r="QFV2611" s="113"/>
      <c r="QFW2611" s="113"/>
      <c r="QFX2611" s="113"/>
      <c r="QFY2611" s="113"/>
      <c r="QFZ2611" s="113"/>
      <c r="QGA2611" s="113"/>
      <c r="QGB2611" s="113"/>
      <c r="QGC2611" s="113"/>
      <c r="QGD2611" s="113"/>
      <c r="QGE2611" s="113"/>
      <c r="QGF2611" s="113"/>
      <c r="QGG2611" s="113"/>
      <c r="QGH2611" s="113"/>
      <c r="QGI2611" s="113"/>
      <c r="QGJ2611" s="113"/>
      <c r="QGK2611" s="113"/>
      <c r="QGL2611" s="113"/>
      <c r="QGM2611" s="113"/>
      <c r="QGN2611" s="113"/>
      <c r="QGO2611" s="113"/>
      <c r="QGP2611" s="113"/>
      <c r="QGQ2611" s="113"/>
      <c r="QGR2611" s="113"/>
      <c r="QGS2611" s="113"/>
      <c r="QGT2611" s="113"/>
      <c r="QGU2611" s="113"/>
      <c r="QGV2611" s="113"/>
      <c r="QGW2611" s="113"/>
      <c r="QGX2611" s="113"/>
      <c r="QGY2611" s="113"/>
      <c r="QGZ2611" s="113"/>
      <c r="QHA2611" s="113"/>
      <c r="QHB2611" s="113"/>
      <c r="QHC2611" s="113"/>
      <c r="QHD2611" s="113"/>
      <c r="QHE2611" s="113"/>
      <c r="QHF2611" s="113"/>
      <c r="QHG2611" s="113"/>
      <c r="QHH2611" s="113"/>
      <c r="QHI2611" s="113"/>
      <c r="QHJ2611" s="113"/>
      <c r="QHK2611" s="113"/>
      <c r="QHL2611" s="113"/>
      <c r="QHM2611" s="113"/>
      <c r="QHN2611" s="113"/>
      <c r="QHO2611" s="113"/>
      <c r="QHP2611" s="113"/>
      <c r="QHQ2611" s="113"/>
      <c r="QHR2611" s="113"/>
      <c r="QHS2611" s="113"/>
      <c r="QHT2611" s="113"/>
      <c r="QHU2611" s="113"/>
      <c r="QHV2611" s="113"/>
      <c r="QHW2611" s="113"/>
      <c r="QHX2611" s="113"/>
      <c r="QHY2611" s="113"/>
      <c r="QHZ2611" s="113"/>
      <c r="QIA2611" s="113"/>
      <c r="QIB2611" s="113"/>
      <c r="QIC2611" s="113"/>
      <c r="QID2611" s="113"/>
      <c r="QIE2611" s="113"/>
      <c r="QIF2611" s="113"/>
      <c r="QIG2611" s="113"/>
      <c r="QIH2611" s="113"/>
      <c r="QII2611" s="113"/>
      <c r="QIJ2611" s="113"/>
      <c r="QIK2611" s="113"/>
      <c r="QIL2611" s="113"/>
      <c r="QIM2611" s="113"/>
      <c r="QIN2611" s="113"/>
      <c r="QIO2611" s="113"/>
      <c r="QIP2611" s="113"/>
      <c r="QIQ2611" s="113"/>
      <c r="QIR2611" s="113"/>
      <c r="QIS2611" s="113"/>
      <c r="QIT2611" s="113"/>
      <c r="QIU2611" s="113"/>
      <c r="QIV2611" s="113"/>
      <c r="QIW2611" s="113"/>
      <c r="QIX2611" s="113"/>
      <c r="QIY2611" s="113"/>
      <c r="QIZ2611" s="113"/>
      <c r="QJA2611" s="113"/>
      <c r="QJB2611" s="113"/>
      <c r="QJC2611" s="113"/>
      <c r="QJD2611" s="113"/>
      <c r="QJE2611" s="113"/>
      <c r="QJF2611" s="113"/>
      <c r="QJG2611" s="113"/>
      <c r="QJH2611" s="113"/>
      <c r="QJI2611" s="113"/>
      <c r="QJJ2611" s="113"/>
      <c r="QJK2611" s="113"/>
      <c r="QJL2611" s="113"/>
      <c r="QJM2611" s="113"/>
      <c r="QJN2611" s="113"/>
      <c r="QJO2611" s="113"/>
      <c r="QJP2611" s="113"/>
      <c r="QJQ2611" s="113"/>
      <c r="QJR2611" s="113"/>
      <c r="QJS2611" s="113"/>
      <c r="QJT2611" s="113"/>
      <c r="QJU2611" s="113"/>
      <c r="QJV2611" s="113"/>
      <c r="QJW2611" s="113"/>
      <c r="QJX2611" s="113"/>
      <c r="QJY2611" s="113"/>
      <c r="QJZ2611" s="113"/>
      <c r="QKA2611" s="113"/>
      <c r="QKB2611" s="113"/>
      <c r="QKC2611" s="113"/>
      <c r="QKD2611" s="113"/>
      <c r="QKE2611" s="113"/>
      <c r="QKF2611" s="113"/>
      <c r="QKG2611" s="113"/>
      <c r="QKH2611" s="113"/>
      <c r="QKI2611" s="113"/>
      <c r="QKJ2611" s="113"/>
      <c r="QKK2611" s="113"/>
      <c r="QKL2611" s="113"/>
      <c r="QKM2611" s="113"/>
      <c r="QKN2611" s="113"/>
      <c r="QKO2611" s="113"/>
      <c r="QKP2611" s="113"/>
      <c r="QKQ2611" s="113"/>
      <c r="QKR2611" s="113"/>
      <c r="QKS2611" s="113"/>
      <c r="QKT2611" s="113"/>
      <c r="QKU2611" s="113"/>
      <c r="QKV2611" s="113"/>
      <c r="QKW2611" s="113"/>
      <c r="QKX2611" s="113"/>
      <c r="QKY2611" s="113"/>
      <c r="QKZ2611" s="113"/>
      <c r="QLA2611" s="113"/>
      <c r="QLB2611" s="113"/>
      <c r="QLC2611" s="113"/>
      <c r="QLD2611" s="113"/>
      <c r="QLE2611" s="113"/>
      <c r="QLF2611" s="113"/>
      <c r="QLG2611" s="113"/>
      <c r="QLH2611" s="113"/>
      <c r="QLI2611" s="113"/>
      <c r="QLJ2611" s="113"/>
      <c r="QLK2611" s="113"/>
      <c r="QLL2611" s="113"/>
      <c r="QLM2611" s="113"/>
      <c r="QLN2611" s="113"/>
      <c r="QLO2611" s="113"/>
      <c r="QLP2611" s="113"/>
      <c r="QLQ2611" s="113"/>
      <c r="QLR2611" s="113"/>
      <c r="QLS2611" s="113"/>
      <c r="QLT2611" s="113"/>
      <c r="QLU2611" s="113"/>
      <c r="QLV2611" s="113"/>
      <c r="QLW2611" s="113"/>
      <c r="QLX2611" s="113"/>
      <c r="QLY2611" s="113"/>
      <c r="QLZ2611" s="113"/>
      <c r="QMA2611" s="113"/>
      <c r="QMB2611" s="113"/>
      <c r="QMC2611" s="113"/>
      <c r="QMD2611" s="113"/>
      <c r="QME2611" s="113"/>
      <c r="QMF2611" s="113"/>
      <c r="QMG2611" s="113"/>
      <c r="QMH2611" s="113"/>
      <c r="QMI2611" s="113"/>
      <c r="QMJ2611" s="113"/>
      <c r="QMK2611" s="113"/>
      <c r="QML2611" s="113"/>
      <c r="QMM2611" s="113"/>
      <c r="QMN2611" s="113"/>
      <c r="QMO2611" s="113"/>
      <c r="QMP2611" s="113"/>
      <c r="QMQ2611" s="113"/>
      <c r="QMR2611" s="113"/>
      <c r="QMS2611" s="113"/>
      <c r="QMT2611" s="113"/>
      <c r="QMU2611" s="113"/>
      <c r="QMV2611" s="113"/>
      <c r="QMW2611" s="113"/>
      <c r="QMX2611" s="113"/>
      <c r="QMY2611" s="113"/>
      <c r="QMZ2611" s="113"/>
      <c r="QNA2611" s="113"/>
      <c r="QNB2611" s="113"/>
      <c r="QNC2611" s="113"/>
      <c r="QND2611" s="113"/>
      <c r="QNE2611" s="113"/>
      <c r="QNF2611" s="113"/>
      <c r="QNG2611" s="113"/>
      <c r="QNH2611" s="113"/>
      <c r="QNI2611" s="113"/>
      <c r="QNJ2611" s="113"/>
      <c r="QNK2611" s="113"/>
      <c r="QNL2611" s="113"/>
      <c r="QNM2611" s="113"/>
      <c r="QNN2611" s="113"/>
      <c r="QNO2611" s="113"/>
      <c r="QNP2611" s="113"/>
      <c r="QNQ2611" s="113"/>
      <c r="QNR2611" s="113"/>
      <c r="QNS2611" s="113"/>
      <c r="QNT2611" s="113"/>
      <c r="QNU2611" s="113"/>
      <c r="QNV2611" s="113"/>
      <c r="QNW2611" s="113"/>
      <c r="QNX2611" s="113"/>
      <c r="QNY2611" s="113"/>
      <c r="QNZ2611" s="113"/>
      <c r="QOA2611" s="113"/>
      <c r="QOB2611" s="113"/>
      <c r="QOC2611" s="113"/>
      <c r="QOD2611" s="113"/>
      <c r="QOE2611" s="113"/>
      <c r="QOF2611" s="113"/>
      <c r="QOG2611" s="113"/>
      <c r="QOH2611" s="113"/>
      <c r="QOI2611" s="113"/>
      <c r="QOJ2611" s="113"/>
      <c r="QOK2611" s="113"/>
      <c r="QOL2611" s="113"/>
      <c r="QOM2611" s="113"/>
      <c r="QON2611" s="113"/>
      <c r="QOO2611" s="113"/>
      <c r="QOP2611" s="113"/>
      <c r="QOQ2611" s="113"/>
      <c r="QOR2611" s="113"/>
      <c r="QOS2611" s="113"/>
      <c r="QOT2611" s="113"/>
      <c r="QOU2611" s="113"/>
      <c r="QOV2611" s="113"/>
      <c r="QOW2611" s="113"/>
      <c r="QOX2611" s="113"/>
      <c r="QOY2611" s="113"/>
      <c r="QOZ2611" s="113"/>
      <c r="QPA2611" s="113"/>
      <c r="QPB2611" s="113"/>
      <c r="QPC2611" s="113"/>
      <c r="QPD2611" s="113"/>
      <c r="QPE2611" s="113"/>
      <c r="QPF2611" s="113"/>
      <c r="QPG2611" s="113"/>
      <c r="QPH2611" s="113"/>
      <c r="QPI2611" s="113"/>
      <c r="QPJ2611" s="113"/>
      <c r="QPK2611" s="113"/>
      <c r="QPL2611" s="113"/>
      <c r="QPM2611" s="113"/>
      <c r="QPN2611" s="113"/>
      <c r="QPO2611" s="113"/>
      <c r="QPP2611" s="113"/>
      <c r="QPQ2611" s="113"/>
      <c r="QPR2611" s="113"/>
      <c r="QPS2611" s="113"/>
      <c r="QPT2611" s="113"/>
      <c r="QPU2611" s="113"/>
      <c r="QPV2611" s="113"/>
      <c r="QPW2611" s="113"/>
      <c r="QPX2611" s="113"/>
      <c r="QPY2611" s="113"/>
      <c r="QPZ2611" s="113"/>
      <c r="QQA2611" s="113"/>
      <c r="QQB2611" s="113"/>
      <c r="QQC2611" s="113"/>
      <c r="QQD2611" s="113"/>
      <c r="QQE2611" s="113"/>
      <c r="QQF2611" s="113"/>
      <c r="QQG2611" s="113"/>
      <c r="QQH2611" s="113"/>
      <c r="QQI2611" s="113"/>
      <c r="QQJ2611" s="113"/>
      <c r="QQK2611" s="113"/>
      <c r="QQL2611" s="113"/>
      <c r="QQM2611" s="113"/>
      <c r="QQN2611" s="113"/>
      <c r="QQO2611" s="113"/>
      <c r="QQP2611" s="113"/>
      <c r="QQQ2611" s="113"/>
      <c r="QQR2611" s="113"/>
      <c r="QQS2611" s="113"/>
      <c r="QQT2611" s="113"/>
      <c r="QQU2611" s="113"/>
      <c r="QQV2611" s="113"/>
      <c r="QQW2611" s="113"/>
      <c r="QQX2611" s="113"/>
      <c r="QQY2611" s="113"/>
      <c r="QQZ2611" s="113"/>
      <c r="QRA2611" s="113"/>
      <c r="QRB2611" s="113"/>
      <c r="QRC2611" s="113"/>
      <c r="QRD2611" s="113"/>
      <c r="QRE2611" s="113"/>
      <c r="QRF2611" s="113"/>
      <c r="QRG2611" s="113"/>
      <c r="QRH2611" s="113"/>
      <c r="QRI2611" s="113"/>
      <c r="QRJ2611" s="113"/>
      <c r="QRK2611" s="113"/>
      <c r="QRL2611" s="113"/>
      <c r="QRM2611" s="113"/>
      <c r="QRN2611" s="113"/>
      <c r="QRO2611" s="113"/>
      <c r="QRP2611" s="113"/>
      <c r="QRQ2611" s="113"/>
      <c r="QRR2611" s="113"/>
      <c r="QRS2611" s="113"/>
      <c r="QRT2611" s="113"/>
      <c r="QRU2611" s="113"/>
      <c r="QRV2611" s="113"/>
      <c r="QRW2611" s="113"/>
      <c r="QRX2611" s="113"/>
      <c r="QRY2611" s="113"/>
      <c r="QRZ2611" s="113"/>
      <c r="QSA2611" s="113"/>
      <c r="QSB2611" s="113"/>
      <c r="QSC2611" s="113"/>
      <c r="QSD2611" s="113"/>
      <c r="QSE2611" s="113"/>
      <c r="QSF2611" s="113"/>
      <c r="QSG2611" s="113"/>
      <c r="QSH2611" s="113"/>
      <c r="QSI2611" s="113"/>
      <c r="QSJ2611" s="113"/>
      <c r="QSK2611" s="113"/>
      <c r="QSL2611" s="113"/>
      <c r="QSM2611" s="113"/>
      <c r="QSN2611" s="113"/>
      <c r="QSO2611" s="113"/>
      <c r="QSP2611" s="113"/>
      <c r="QSQ2611" s="113"/>
      <c r="QSR2611" s="113"/>
      <c r="QSS2611" s="113"/>
      <c r="QST2611" s="113"/>
      <c r="QSU2611" s="113"/>
      <c r="QSV2611" s="113"/>
      <c r="QSW2611" s="113"/>
      <c r="QSX2611" s="113"/>
      <c r="QSY2611" s="113"/>
      <c r="QSZ2611" s="113"/>
      <c r="QTA2611" s="113"/>
      <c r="QTB2611" s="113"/>
      <c r="QTC2611" s="113"/>
      <c r="QTD2611" s="113"/>
      <c r="QTE2611" s="113"/>
      <c r="QTF2611" s="113"/>
      <c r="QTG2611" s="113"/>
      <c r="QTH2611" s="113"/>
      <c r="QTI2611" s="113"/>
      <c r="QTJ2611" s="113"/>
      <c r="QTK2611" s="113"/>
      <c r="QTL2611" s="113"/>
      <c r="QTM2611" s="113"/>
      <c r="QTN2611" s="113"/>
      <c r="QTO2611" s="113"/>
      <c r="QTP2611" s="113"/>
      <c r="QTQ2611" s="113"/>
      <c r="QTR2611" s="113"/>
      <c r="QTS2611" s="113"/>
      <c r="QTT2611" s="113"/>
      <c r="QTU2611" s="113"/>
      <c r="QTV2611" s="113"/>
      <c r="QTW2611" s="113"/>
      <c r="QTX2611" s="113"/>
      <c r="QTY2611" s="113"/>
      <c r="QTZ2611" s="113"/>
      <c r="QUA2611" s="113"/>
      <c r="QUB2611" s="113"/>
      <c r="QUC2611" s="113"/>
      <c r="QUD2611" s="113"/>
      <c r="QUE2611" s="113"/>
      <c r="QUF2611" s="113"/>
      <c r="QUG2611" s="113"/>
      <c r="QUH2611" s="113"/>
      <c r="QUI2611" s="113"/>
      <c r="QUJ2611" s="113"/>
      <c r="QUK2611" s="113"/>
      <c r="QUL2611" s="113"/>
      <c r="QUM2611" s="113"/>
      <c r="QUN2611" s="113"/>
      <c r="QUO2611" s="113"/>
      <c r="QUP2611" s="113"/>
      <c r="QUQ2611" s="113"/>
      <c r="QUR2611" s="113"/>
      <c r="QUS2611" s="113"/>
      <c r="QUT2611" s="113"/>
      <c r="QUU2611" s="113"/>
      <c r="QUV2611" s="113"/>
      <c r="QUW2611" s="113"/>
      <c r="QUX2611" s="113"/>
      <c r="QUY2611" s="113"/>
      <c r="QUZ2611" s="113"/>
      <c r="QVA2611" s="113"/>
      <c r="QVB2611" s="113"/>
      <c r="QVC2611" s="113"/>
      <c r="QVD2611" s="113"/>
      <c r="QVE2611" s="113"/>
      <c r="QVF2611" s="113"/>
      <c r="QVG2611" s="113"/>
      <c r="QVH2611" s="113"/>
      <c r="QVI2611" s="113"/>
      <c r="QVJ2611" s="113"/>
      <c r="QVK2611" s="113"/>
      <c r="QVL2611" s="113"/>
      <c r="QVM2611" s="113"/>
      <c r="QVN2611" s="113"/>
      <c r="QVO2611" s="113"/>
      <c r="QVP2611" s="113"/>
      <c r="QVQ2611" s="113"/>
      <c r="QVR2611" s="113"/>
      <c r="QVS2611" s="113"/>
      <c r="QVT2611" s="113"/>
      <c r="QVU2611" s="113"/>
      <c r="QVV2611" s="113"/>
      <c r="QVW2611" s="113"/>
      <c r="QVX2611" s="113"/>
      <c r="QVY2611" s="113"/>
      <c r="QVZ2611" s="113"/>
      <c r="QWA2611" s="113"/>
      <c r="QWB2611" s="113"/>
      <c r="QWC2611" s="113"/>
      <c r="QWD2611" s="113"/>
      <c r="QWE2611" s="113"/>
      <c r="QWF2611" s="113"/>
      <c r="QWG2611" s="113"/>
      <c r="QWH2611" s="113"/>
      <c r="QWI2611" s="113"/>
      <c r="QWJ2611" s="113"/>
      <c r="QWK2611" s="113"/>
      <c r="QWL2611" s="113"/>
      <c r="QWM2611" s="113"/>
      <c r="QWN2611" s="113"/>
      <c r="QWO2611" s="113"/>
      <c r="QWP2611" s="113"/>
      <c r="QWQ2611" s="113"/>
      <c r="QWR2611" s="113"/>
      <c r="QWS2611" s="113"/>
      <c r="QWT2611" s="113"/>
      <c r="QWU2611" s="113"/>
      <c r="QWV2611" s="113"/>
      <c r="QWW2611" s="113"/>
      <c r="QWX2611" s="113"/>
      <c r="QWY2611" s="113"/>
      <c r="QWZ2611" s="113"/>
      <c r="QXA2611" s="113"/>
      <c r="QXB2611" s="113"/>
      <c r="QXC2611" s="113"/>
      <c r="QXD2611" s="113"/>
      <c r="QXE2611" s="113"/>
      <c r="QXF2611" s="113"/>
      <c r="QXG2611" s="113"/>
      <c r="QXH2611" s="113"/>
      <c r="QXI2611" s="113"/>
      <c r="QXJ2611" s="113"/>
      <c r="QXK2611" s="113"/>
      <c r="QXL2611" s="113"/>
      <c r="QXM2611" s="113"/>
      <c r="QXN2611" s="113"/>
      <c r="QXO2611" s="113"/>
      <c r="QXP2611" s="113"/>
      <c r="QXQ2611" s="113"/>
      <c r="QXR2611" s="113"/>
      <c r="QXS2611" s="113"/>
      <c r="QXT2611" s="113"/>
      <c r="QXU2611" s="113"/>
      <c r="QXV2611" s="113"/>
      <c r="QXW2611" s="113"/>
      <c r="QXX2611" s="113"/>
      <c r="QXY2611" s="113"/>
      <c r="QXZ2611" s="113"/>
      <c r="QYA2611" s="113"/>
      <c r="QYB2611" s="113"/>
      <c r="QYC2611" s="113"/>
      <c r="QYD2611" s="113"/>
      <c r="QYE2611" s="113"/>
      <c r="QYF2611" s="113"/>
      <c r="QYG2611" s="113"/>
      <c r="QYH2611" s="113"/>
      <c r="QYI2611" s="113"/>
      <c r="QYJ2611" s="113"/>
      <c r="QYK2611" s="113"/>
      <c r="QYL2611" s="113"/>
      <c r="QYM2611" s="113"/>
      <c r="QYN2611" s="113"/>
      <c r="QYO2611" s="113"/>
      <c r="QYP2611" s="113"/>
      <c r="QYQ2611" s="113"/>
      <c r="QYR2611" s="113"/>
      <c r="QYS2611" s="113"/>
      <c r="QYT2611" s="113"/>
      <c r="QYU2611" s="113"/>
      <c r="QYV2611" s="113"/>
      <c r="QYW2611" s="113"/>
      <c r="QYX2611" s="113"/>
      <c r="QYY2611" s="113"/>
      <c r="QYZ2611" s="113"/>
      <c r="QZA2611" s="113"/>
      <c r="QZB2611" s="113"/>
      <c r="QZC2611" s="113"/>
      <c r="QZD2611" s="113"/>
      <c r="QZE2611" s="113"/>
      <c r="QZF2611" s="113"/>
      <c r="QZG2611" s="113"/>
      <c r="QZH2611" s="113"/>
      <c r="QZI2611" s="113"/>
      <c r="QZJ2611" s="113"/>
      <c r="QZK2611" s="113"/>
      <c r="QZL2611" s="113"/>
      <c r="QZM2611" s="113"/>
      <c r="QZN2611" s="113"/>
      <c r="QZO2611" s="113"/>
      <c r="QZP2611" s="113"/>
      <c r="QZQ2611" s="113"/>
      <c r="QZR2611" s="113"/>
      <c r="QZS2611" s="113"/>
      <c r="QZT2611" s="113"/>
      <c r="QZU2611" s="113"/>
      <c r="QZV2611" s="113"/>
      <c r="QZW2611" s="113"/>
      <c r="QZX2611" s="113"/>
      <c r="QZY2611" s="113"/>
      <c r="QZZ2611" s="113"/>
      <c r="RAA2611" s="113"/>
      <c r="RAB2611" s="113"/>
      <c r="RAC2611" s="113"/>
      <c r="RAD2611" s="113"/>
      <c r="RAE2611" s="113"/>
      <c r="RAF2611" s="113"/>
      <c r="RAG2611" s="113"/>
      <c r="RAH2611" s="113"/>
      <c r="RAI2611" s="113"/>
      <c r="RAJ2611" s="113"/>
      <c r="RAK2611" s="113"/>
      <c r="RAL2611" s="113"/>
      <c r="RAM2611" s="113"/>
      <c r="RAN2611" s="113"/>
      <c r="RAO2611" s="113"/>
      <c r="RAP2611" s="113"/>
      <c r="RAQ2611" s="113"/>
      <c r="RAR2611" s="113"/>
      <c r="RAS2611" s="113"/>
      <c r="RAT2611" s="113"/>
      <c r="RAU2611" s="113"/>
      <c r="RAV2611" s="113"/>
      <c r="RAW2611" s="113"/>
      <c r="RAX2611" s="113"/>
      <c r="RAY2611" s="113"/>
      <c r="RAZ2611" s="113"/>
      <c r="RBA2611" s="113"/>
      <c r="RBB2611" s="113"/>
      <c r="RBC2611" s="113"/>
      <c r="RBD2611" s="113"/>
      <c r="RBE2611" s="113"/>
      <c r="RBF2611" s="113"/>
      <c r="RBG2611" s="113"/>
      <c r="RBH2611" s="113"/>
      <c r="RBI2611" s="113"/>
      <c r="RBJ2611" s="113"/>
      <c r="RBK2611" s="113"/>
      <c r="RBL2611" s="113"/>
      <c r="RBM2611" s="113"/>
      <c r="RBN2611" s="113"/>
      <c r="RBO2611" s="113"/>
      <c r="RBP2611" s="113"/>
      <c r="RBQ2611" s="113"/>
      <c r="RBR2611" s="113"/>
      <c r="RBS2611" s="113"/>
      <c r="RBT2611" s="113"/>
      <c r="RBU2611" s="113"/>
      <c r="RBV2611" s="113"/>
      <c r="RBW2611" s="113"/>
      <c r="RBX2611" s="113"/>
      <c r="RBY2611" s="113"/>
      <c r="RBZ2611" s="113"/>
      <c r="RCA2611" s="113"/>
      <c r="RCB2611" s="113"/>
      <c r="RCC2611" s="113"/>
      <c r="RCD2611" s="113"/>
      <c r="RCE2611" s="113"/>
      <c r="RCF2611" s="113"/>
      <c r="RCG2611" s="113"/>
      <c r="RCH2611" s="113"/>
      <c r="RCI2611" s="113"/>
      <c r="RCJ2611" s="113"/>
      <c r="RCK2611" s="113"/>
      <c r="RCL2611" s="113"/>
      <c r="RCM2611" s="113"/>
      <c r="RCN2611" s="113"/>
      <c r="RCO2611" s="113"/>
      <c r="RCP2611" s="113"/>
      <c r="RCQ2611" s="113"/>
      <c r="RCR2611" s="113"/>
      <c r="RCS2611" s="113"/>
      <c r="RCT2611" s="113"/>
      <c r="RCU2611" s="113"/>
      <c r="RCV2611" s="113"/>
      <c r="RCW2611" s="113"/>
      <c r="RCX2611" s="113"/>
      <c r="RCY2611" s="113"/>
      <c r="RCZ2611" s="113"/>
      <c r="RDA2611" s="113"/>
      <c r="RDB2611" s="113"/>
      <c r="RDC2611" s="113"/>
      <c r="RDD2611" s="113"/>
      <c r="RDE2611" s="113"/>
      <c r="RDF2611" s="113"/>
      <c r="RDG2611" s="113"/>
      <c r="RDH2611" s="113"/>
      <c r="RDI2611" s="113"/>
      <c r="RDJ2611" s="113"/>
      <c r="RDK2611" s="113"/>
      <c r="RDL2611" s="113"/>
      <c r="RDM2611" s="113"/>
      <c r="RDN2611" s="113"/>
      <c r="RDO2611" s="113"/>
      <c r="RDP2611" s="113"/>
      <c r="RDQ2611" s="113"/>
      <c r="RDR2611" s="113"/>
      <c r="RDS2611" s="113"/>
      <c r="RDT2611" s="113"/>
      <c r="RDU2611" s="113"/>
      <c r="RDV2611" s="113"/>
      <c r="RDW2611" s="113"/>
      <c r="RDX2611" s="113"/>
      <c r="RDY2611" s="113"/>
      <c r="RDZ2611" s="113"/>
      <c r="REA2611" s="113"/>
      <c r="REB2611" s="113"/>
      <c r="REC2611" s="113"/>
      <c r="RED2611" s="113"/>
      <c r="REE2611" s="113"/>
      <c r="REF2611" s="113"/>
      <c r="REG2611" s="113"/>
      <c r="REH2611" s="113"/>
      <c r="REI2611" s="113"/>
      <c r="REJ2611" s="113"/>
      <c r="REK2611" s="113"/>
      <c r="REL2611" s="113"/>
      <c r="REM2611" s="113"/>
      <c r="REN2611" s="113"/>
      <c r="REO2611" s="113"/>
      <c r="REP2611" s="113"/>
      <c r="REQ2611" s="113"/>
      <c r="RER2611" s="113"/>
      <c r="RES2611" s="113"/>
      <c r="RET2611" s="113"/>
      <c r="REU2611" s="113"/>
      <c r="REV2611" s="113"/>
      <c r="REW2611" s="113"/>
      <c r="REX2611" s="113"/>
      <c r="REY2611" s="113"/>
      <c r="REZ2611" s="113"/>
      <c r="RFA2611" s="113"/>
      <c r="RFB2611" s="113"/>
      <c r="RFC2611" s="113"/>
      <c r="RFD2611" s="113"/>
      <c r="RFE2611" s="113"/>
      <c r="RFF2611" s="113"/>
      <c r="RFG2611" s="113"/>
      <c r="RFH2611" s="113"/>
      <c r="RFI2611" s="113"/>
      <c r="RFJ2611" s="113"/>
      <c r="RFK2611" s="113"/>
      <c r="RFL2611" s="113"/>
      <c r="RFM2611" s="113"/>
      <c r="RFN2611" s="113"/>
      <c r="RFO2611" s="113"/>
      <c r="RFP2611" s="113"/>
      <c r="RFQ2611" s="113"/>
      <c r="RFR2611" s="113"/>
      <c r="RFS2611" s="113"/>
      <c r="RFT2611" s="113"/>
      <c r="RFU2611" s="113"/>
      <c r="RFV2611" s="113"/>
      <c r="RFW2611" s="113"/>
      <c r="RFX2611" s="113"/>
      <c r="RFY2611" s="113"/>
      <c r="RFZ2611" s="113"/>
      <c r="RGA2611" s="113"/>
      <c r="RGB2611" s="113"/>
      <c r="RGC2611" s="113"/>
      <c r="RGD2611" s="113"/>
      <c r="RGE2611" s="113"/>
      <c r="RGF2611" s="113"/>
      <c r="RGG2611" s="113"/>
      <c r="RGH2611" s="113"/>
      <c r="RGI2611" s="113"/>
      <c r="RGJ2611" s="113"/>
      <c r="RGK2611" s="113"/>
      <c r="RGL2611" s="113"/>
      <c r="RGM2611" s="113"/>
      <c r="RGN2611" s="113"/>
      <c r="RGO2611" s="113"/>
      <c r="RGP2611" s="113"/>
      <c r="RGQ2611" s="113"/>
      <c r="RGR2611" s="113"/>
      <c r="RGS2611" s="113"/>
      <c r="RGT2611" s="113"/>
      <c r="RGU2611" s="113"/>
      <c r="RGV2611" s="113"/>
      <c r="RGW2611" s="113"/>
      <c r="RGX2611" s="113"/>
      <c r="RGY2611" s="113"/>
      <c r="RGZ2611" s="113"/>
      <c r="RHA2611" s="113"/>
      <c r="RHB2611" s="113"/>
      <c r="RHC2611" s="113"/>
      <c r="RHD2611" s="113"/>
      <c r="RHE2611" s="113"/>
      <c r="RHF2611" s="113"/>
      <c r="RHG2611" s="113"/>
      <c r="RHH2611" s="113"/>
      <c r="RHI2611" s="113"/>
      <c r="RHJ2611" s="113"/>
      <c r="RHK2611" s="113"/>
      <c r="RHL2611" s="113"/>
      <c r="RHM2611" s="113"/>
      <c r="RHN2611" s="113"/>
      <c r="RHO2611" s="113"/>
      <c r="RHP2611" s="113"/>
      <c r="RHQ2611" s="113"/>
      <c r="RHR2611" s="113"/>
      <c r="RHS2611" s="113"/>
      <c r="RHT2611" s="113"/>
      <c r="RHU2611" s="113"/>
      <c r="RHV2611" s="113"/>
      <c r="RHW2611" s="113"/>
      <c r="RHX2611" s="113"/>
      <c r="RHY2611" s="113"/>
      <c r="RHZ2611" s="113"/>
      <c r="RIA2611" s="113"/>
      <c r="RIB2611" s="113"/>
      <c r="RIC2611" s="113"/>
      <c r="RID2611" s="113"/>
      <c r="RIE2611" s="113"/>
      <c r="RIF2611" s="113"/>
      <c r="RIG2611" s="113"/>
      <c r="RIH2611" s="113"/>
      <c r="RII2611" s="113"/>
      <c r="RIJ2611" s="113"/>
      <c r="RIK2611" s="113"/>
      <c r="RIL2611" s="113"/>
      <c r="RIM2611" s="113"/>
      <c r="RIN2611" s="113"/>
      <c r="RIO2611" s="113"/>
      <c r="RIP2611" s="113"/>
      <c r="RIQ2611" s="113"/>
      <c r="RIR2611" s="113"/>
      <c r="RIS2611" s="113"/>
      <c r="RIT2611" s="113"/>
      <c r="RIU2611" s="113"/>
      <c r="RIV2611" s="113"/>
      <c r="RIW2611" s="113"/>
      <c r="RIX2611" s="113"/>
      <c r="RIY2611" s="113"/>
      <c r="RIZ2611" s="113"/>
      <c r="RJA2611" s="113"/>
      <c r="RJB2611" s="113"/>
      <c r="RJC2611" s="113"/>
      <c r="RJD2611" s="113"/>
      <c r="RJE2611" s="113"/>
      <c r="RJF2611" s="113"/>
      <c r="RJG2611" s="113"/>
      <c r="RJH2611" s="113"/>
      <c r="RJI2611" s="113"/>
      <c r="RJJ2611" s="113"/>
      <c r="RJK2611" s="113"/>
      <c r="RJL2611" s="113"/>
      <c r="RJM2611" s="113"/>
      <c r="RJN2611" s="113"/>
      <c r="RJO2611" s="113"/>
      <c r="RJP2611" s="113"/>
      <c r="RJQ2611" s="113"/>
      <c r="RJR2611" s="113"/>
      <c r="RJS2611" s="113"/>
      <c r="RJT2611" s="113"/>
      <c r="RJU2611" s="113"/>
      <c r="RJV2611" s="113"/>
      <c r="RJW2611" s="113"/>
      <c r="RJX2611" s="113"/>
      <c r="RJY2611" s="113"/>
      <c r="RJZ2611" s="113"/>
      <c r="RKA2611" s="113"/>
      <c r="RKB2611" s="113"/>
      <c r="RKC2611" s="113"/>
      <c r="RKD2611" s="113"/>
      <c r="RKE2611" s="113"/>
      <c r="RKF2611" s="113"/>
      <c r="RKG2611" s="113"/>
      <c r="RKH2611" s="113"/>
      <c r="RKI2611" s="113"/>
      <c r="RKJ2611" s="113"/>
      <c r="RKK2611" s="113"/>
      <c r="RKL2611" s="113"/>
      <c r="RKM2611" s="113"/>
      <c r="RKN2611" s="113"/>
      <c r="RKO2611" s="113"/>
      <c r="RKP2611" s="113"/>
      <c r="RKQ2611" s="113"/>
      <c r="RKR2611" s="113"/>
      <c r="RKS2611" s="113"/>
      <c r="RKT2611" s="113"/>
      <c r="RKU2611" s="113"/>
      <c r="RKV2611" s="113"/>
      <c r="RKW2611" s="113"/>
      <c r="RKX2611" s="113"/>
      <c r="RKY2611" s="113"/>
      <c r="RKZ2611" s="113"/>
      <c r="RLA2611" s="113"/>
      <c r="RLB2611" s="113"/>
      <c r="RLC2611" s="113"/>
      <c r="RLD2611" s="113"/>
      <c r="RLE2611" s="113"/>
      <c r="RLF2611" s="113"/>
      <c r="RLG2611" s="113"/>
      <c r="RLH2611" s="113"/>
      <c r="RLI2611" s="113"/>
      <c r="RLJ2611" s="113"/>
      <c r="RLK2611" s="113"/>
      <c r="RLL2611" s="113"/>
      <c r="RLM2611" s="113"/>
      <c r="RLN2611" s="113"/>
      <c r="RLO2611" s="113"/>
      <c r="RLP2611" s="113"/>
      <c r="RLQ2611" s="113"/>
      <c r="RLR2611" s="113"/>
      <c r="RLS2611" s="113"/>
      <c r="RLT2611" s="113"/>
      <c r="RLU2611" s="113"/>
      <c r="RLV2611" s="113"/>
      <c r="RLW2611" s="113"/>
      <c r="RLX2611" s="113"/>
      <c r="RLY2611" s="113"/>
      <c r="RLZ2611" s="113"/>
      <c r="RMA2611" s="113"/>
      <c r="RMB2611" s="113"/>
      <c r="RMC2611" s="113"/>
      <c r="RMD2611" s="113"/>
      <c r="RME2611" s="113"/>
      <c r="RMF2611" s="113"/>
      <c r="RMG2611" s="113"/>
      <c r="RMH2611" s="113"/>
      <c r="RMI2611" s="113"/>
      <c r="RMJ2611" s="113"/>
      <c r="RMK2611" s="113"/>
      <c r="RML2611" s="113"/>
      <c r="RMM2611" s="113"/>
      <c r="RMN2611" s="113"/>
      <c r="RMO2611" s="113"/>
      <c r="RMP2611" s="113"/>
      <c r="RMQ2611" s="113"/>
      <c r="RMR2611" s="113"/>
      <c r="RMS2611" s="113"/>
      <c r="RMT2611" s="113"/>
      <c r="RMU2611" s="113"/>
      <c r="RMV2611" s="113"/>
      <c r="RMW2611" s="113"/>
      <c r="RMX2611" s="113"/>
      <c r="RMY2611" s="113"/>
      <c r="RMZ2611" s="113"/>
      <c r="RNA2611" s="113"/>
      <c r="RNB2611" s="113"/>
      <c r="RNC2611" s="113"/>
      <c r="RND2611" s="113"/>
      <c r="RNE2611" s="113"/>
      <c r="RNF2611" s="113"/>
      <c r="RNG2611" s="113"/>
      <c r="RNH2611" s="113"/>
      <c r="RNI2611" s="113"/>
      <c r="RNJ2611" s="113"/>
      <c r="RNK2611" s="113"/>
      <c r="RNL2611" s="113"/>
      <c r="RNM2611" s="113"/>
      <c r="RNN2611" s="113"/>
      <c r="RNO2611" s="113"/>
      <c r="RNP2611" s="113"/>
      <c r="RNQ2611" s="113"/>
      <c r="RNR2611" s="113"/>
      <c r="RNS2611" s="113"/>
      <c r="RNT2611" s="113"/>
      <c r="RNU2611" s="113"/>
      <c r="RNV2611" s="113"/>
      <c r="RNW2611" s="113"/>
      <c r="RNX2611" s="113"/>
      <c r="RNY2611" s="113"/>
      <c r="RNZ2611" s="113"/>
      <c r="ROA2611" s="113"/>
      <c r="ROB2611" s="113"/>
      <c r="ROC2611" s="113"/>
      <c r="ROD2611" s="113"/>
      <c r="ROE2611" s="113"/>
      <c r="ROF2611" s="113"/>
      <c r="ROG2611" s="113"/>
      <c r="ROH2611" s="113"/>
      <c r="ROI2611" s="113"/>
      <c r="ROJ2611" s="113"/>
      <c r="ROK2611" s="113"/>
      <c r="ROL2611" s="113"/>
      <c r="ROM2611" s="113"/>
      <c r="RON2611" s="113"/>
      <c r="ROO2611" s="113"/>
      <c r="ROP2611" s="113"/>
      <c r="ROQ2611" s="113"/>
      <c r="ROR2611" s="113"/>
      <c r="ROS2611" s="113"/>
      <c r="ROT2611" s="113"/>
      <c r="ROU2611" s="113"/>
      <c r="ROV2611" s="113"/>
      <c r="ROW2611" s="113"/>
      <c r="ROX2611" s="113"/>
      <c r="ROY2611" s="113"/>
      <c r="ROZ2611" s="113"/>
      <c r="RPA2611" s="113"/>
      <c r="RPB2611" s="113"/>
      <c r="RPC2611" s="113"/>
      <c r="RPD2611" s="113"/>
      <c r="RPE2611" s="113"/>
      <c r="RPF2611" s="113"/>
      <c r="RPG2611" s="113"/>
      <c r="RPH2611" s="113"/>
      <c r="RPI2611" s="113"/>
      <c r="RPJ2611" s="113"/>
      <c r="RPK2611" s="113"/>
      <c r="RPL2611" s="113"/>
      <c r="RPM2611" s="113"/>
      <c r="RPN2611" s="113"/>
      <c r="RPO2611" s="113"/>
      <c r="RPP2611" s="113"/>
      <c r="RPQ2611" s="113"/>
      <c r="RPR2611" s="113"/>
      <c r="RPS2611" s="113"/>
      <c r="RPT2611" s="113"/>
      <c r="RPU2611" s="113"/>
      <c r="RPV2611" s="113"/>
      <c r="RPW2611" s="113"/>
      <c r="RPX2611" s="113"/>
      <c r="RPY2611" s="113"/>
      <c r="RPZ2611" s="113"/>
      <c r="RQA2611" s="113"/>
      <c r="RQB2611" s="113"/>
      <c r="RQC2611" s="113"/>
      <c r="RQD2611" s="113"/>
      <c r="RQE2611" s="113"/>
      <c r="RQF2611" s="113"/>
      <c r="RQG2611" s="113"/>
      <c r="RQH2611" s="113"/>
      <c r="RQI2611" s="113"/>
      <c r="RQJ2611" s="113"/>
      <c r="RQK2611" s="113"/>
      <c r="RQL2611" s="113"/>
      <c r="RQM2611" s="113"/>
      <c r="RQN2611" s="113"/>
      <c r="RQO2611" s="113"/>
      <c r="RQP2611" s="113"/>
      <c r="RQQ2611" s="113"/>
      <c r="RQR2611" s="113"/>
      <c r="RQS2611" s="113"/>
      <c r="RQT2611" s="113"/>
      <c r="RQU2611" s="113"/>
      <c r="RQV2611" s="113"/>
      <c r="RQW2611" s="113"/>
      <c r="RQX2611" s="113"/>
      <c r="RQY2611" s="113"/>
      <c r="RQZ2611" s="113"/>
      <c r="RRA2611" s="113"/>
      <c r="RRB2611" s="113"/>
      <c r="RRC2611" s="113"/>
      <c r="RRD2611" s="113"/>
      <c r="RRE2611" s="113"/>
      <c r="RRF2611" s="113"/>
      <c r="RRG2611" s="113"/>
      <c r="RRH2611" s="113"/>
      <c r="RRI2611" s="113"/>
      <c r="RRJ2611" s="113"/>
      <c r="RRK2611" s="113"/>
      <c r="RRL2611" s="113"/>
      <c r="RRM2611" s="113"/>
      <c r="RRN2611" s="113"/>
      <c r="RRO2611" s="113"/>
      <c r="RRP2611" s="113"/>
      <c r="RRQ2611" s="113"/>
      <c r="RRR2611" s="113"/>
      <c r="RRS2611" s="113"/>
      <c r="RRT2611" s="113"/>
      <c r="RRU2611" s="113"/>
      <c r="RRV2611" s="113"/>
      <c r="RRW2611" s="113"/>
      <c r="RRX2611" s="113"/>
      <c r="RRY2611" s="113"/>
      <c r="RRZ2611" s="113"/>
      <c r="RSA2611" s="113"/>
      <c r="RSB2611" s="113"/>
      <c r="RSC2611" s="113"/>
      <c r="RSD2611" s="113"/>
      <c r="RSE2611" s="113"/>
      <c r="RSF2611" s="113"/>
      <c r="RSG2611" s="113"/>
      <c r="RSH2611" s="113"/>
      <c r="RSI2611" s="113"/>
      <c r="RSJ2611" s="113"/>
      <c r="RSK2611" s="113"/>
      <c r="RSL2611" s="113"/>
      <c r="RSM2611" s="113"/>
      <c r="RSN2611" s="113"/>
      <c r="RSO2611" s="113"/>
      <c r="RSP2611" s="113"/>
      <c r="RSQ2611" s="113"/>
      <c r="RSR2611" s="113"/>
      <c r="RSS2611" s="113"/>
      <c r="RST2611" s="113"/>
      <c r="RSU2611" s="113"/>
      <c r="RSV2611" s="113"/>
      <c r="RSW2611" s="113"/>
      <c r="RSX2611" s="113"/>
      <c r="RSY2611" s="113"/>
      <c r="RSZ2611" s="113"/>
      <c r="RTA2611" s="113"/>
      <c r="RTB2611" s="113"/>
      <c r="RTC2611" s="113"/>
      <c r="RTD2611" s="113"/>
      <c r="RTE2611" s="113"/>
      <c r="RTF2611" s="113"/>
      <c r="RTG2611" s="113"/>
      <c r="RTH2611" s="113"/>
      <c r="RTI2611" s="113"/>
      <c r="RTJ2611" s="113"/>
      <c r="RTK2611" s="113"/>
      <c r="RTL2611" s="113"/>
      <c r="RTM2611" s="113"/>
      <c r="RTN2611" s="113"/>
      <c r="RTO2611" s="113"/>
      <c r="RTP2611" s="113"/>
      <c r="RTQ2611" s="113"/>
      <c r="RTR2611" s="113"/>
      <c r="RTS2611" s="113"/>
      <c r="RTT2611" s="113"/>
      <c r="RTU2611" s="113"/>
      <c r="RTV2611" s="113"/>
      <c r="RTW2611" s="113"/>
      <c r="RTX2611" s="113"/>
      <c r="RTY2611" s="113"/>
      <c r="RTZ2611" s="113"/>
      <c r="RUA2611" s="113"/>
      <c r="RUB2611" s="113"/>
      <c r="RUC2611" s="113"/>
      <c r="RUD2611" s="113"/>
      <c r="RUE2611" s="113"/>
      <c r="RUF2611" s="113"/>
      <c r="RUG2611" s="113"/>
      <c r="RUH2611" s="113"/>
      <c r="RUI2611" s="113"/>
      <c r="RUJ2611" s="113"/>
      <c r="RUK2611" s="113"/>
      <c r="RUL2611" s="113"/>
      <c r="RUM2611" s="113"/>
      <c r="RUN2611" s="113"/>
      <c r="RUO2611" s="113"/>
      <c r="RUP2611" s="113"/>
      <c r="RUQ2611" s="113"/>
      <c r="RUR2611" s="113"/>
      <c r="RUS2611" s="113"/>
      <c r="RUT2611" s="113"/>
      <c r="RUU2611" s="113"/>
      <c r="RUV2611" s="113"/>
      <c r="RUW2611" s="113"/>
      <c r="RUX2611" s="113"/>
      <c r="RUY2611" s="113"/>
      <c r="RUZ2611" s="113"/>
      <c r="RVA2611" s="113"/>
      <c r="RVB2611" s="113"/>
      <c r="RVC2611" s="113"/>
      <c r="RVD2611" s="113"/>
      <c r="RVE2611" s="113"/>
      <c r="RVF2611" s="113"/>
      <c r="RVG2611" s="113"/>
      <c r="RVH2611" s="113"/>
      <c r="RVI2611" s="113"/>
      <c r="RVJ2611" s="113"/>
      <c r="RVK2611" s="113"/>
      <c r="RVL2611" s="113"/>
      <c r="RVM2611" s="113"/>
      <c r="RVN2611" s="113"/>
      <c r="RVO2611" s="113"/>
      <c r="RVP2611" s="113"/>
      <c r="RVQ2611" s="113"/>
      <c r="RVR2611" s="113"/>
      <c r="RVS2611" s="113"/>
      <c r="RVT2611" s="113"/>
      <c r="RVU2611" s="113"/>
      <c r="RVV2611" s="113"/>
      <c r="RVW2611" s="113"/>
      <c r="RVX2611" s="113"/>
      <c r="RVY2611" s="113"/>
      <c r="RVZ2611" s="113"/>
      <c r="RWA2611" s="113"/>
      <c r="RWB2611" s="113"/>
      <c r="RWC2611" s="113"/>
      <c r="RWD2611" s="113"/>
      <c r="RWE2611" s="113"/>
      <c r="RWF2611" s="113"/>
      <c r="RWG2611" s="113"/>
      <c r="RWH2611" s="113"/>
      <c r="RWI2611" s="113"/>
      <c r="RWJ2611" s="113"/>
      <c r="RWK2611" s="113"/>
      <c r="RWL2611" s="113"/>
      <c r="RWM2611" s="113"/>
      <c r="RWN2611" s="113"/>
      <c r="RWO2611" s="113"/>
      <c r="RWP2611" s="113"/>
      <c r="RWQ2611" s="113"/>
      <c r="RWR2611" s="113"/>
      <c r="RWS2611" s="113"/>
      <c r="RWT2611" s="113"/>
      <c r="RWU2611" s="113"/>
      <c r="RWV2611" s="113"/>
      <c r="RWW2611" s="113"/>
      <c r="RWX2611" s="113"/>
      <c r="RWY2611" s="113"/>
      <c r="RWZ2611" s="113"/>
      <c r="RXA2611" s="113"/>
      <c r="RXB2611" s="113"/>
      <c r="RXC2611" s="113"/>
      <c r="RXD2611" s="113"/>
      <c r="RXE2611" s="113"/>
      <c r="RXF2611" s="113"/>
      <c r="RXG2611" s="113"/>
      <c r="RXH2611" s="113"/>
      <c r="RXI2611" s="113"/>
      <c r="RXJ2611" s="113"/>
      <c r="RXK2611" s="113"/>
      <c r="RXL2611" s="113"/>
      <c r="RXM2611" s="113"/>
      <c r="RXN2611" s="113"/>
      <c r="RXO2611" s="113"/>
      <c r="RXP2611" s="113"/>
      <c r="RXQ2611" s="113"/>
      <c r="RXR2611" s="113"/>
      <c r="RXS2611" s="113"/>
      <c r="RXT2611" s="113"/>
      <c r="RXU2611" s="113"/>
      <c r="RXV2611" s="113"/>
      <c r="RXW2611" s="113"/>
      <c r="RXX2611" s="113"/>
      <c r="RXY2611" s="113"/>
      <c r="RXZ2611" s="113"/>
      <c r="RYA2611" s="113"/>
      <c r="RYB2611" s="113"/>
      <c r="RYC2611" s="113"/>
      <c r="RYD2611" s="113"/>
      <c r="RYE2611" s="113"/>
      <c r="RYF2611" s="113"/>
      <c r="RYG2611" s="113"/>
      <c r="RYH2611" s="113"/>
      <c r="RYI2611" s="113"/>
      <c r="RYJ2611" s="113"/>
      <c r="RYK2611" s="113"/>
      <c r="RYL2611" s="113"/>
      <c r="RYM2611" s="113"/>
      <c r="RYN2611" s="113"/>
      <c r="RYO2611" s="113"/>
      <c r="RYP2611" s="113"/>
      <c r="RYQ2611" s="113"/>
      <c r="RYR2611" s="113"/>
      <c r="RYS2611" s="113"/>
      <c r="RYT2611" s="113"/>
      <c r="RYU2611" s="113"/>
      <c r="RYV2611" s="113"/>
      <c r="RYW2611" s="113"/>
      <c r="RYX2611" s="113"/>
      <c r="RYY2611" s="113"/>
      <c r="RYZ2611" s="113"/>
      <c r="RZA2611" s="113"/>
      <c r="RZB2611" s="113"/>
      <c r="RZC2611" s="113"/>
      <c r="RZD2611" s="113"/>
      <c r="RZE2611" s="113"/>
      <c r="RZF2611" s="113"/>
      <c r="RZG2611" s="113"/>
      <c r="RZH2611" s="113"/>
      <c r="RZI2611" s="113"/>
      <c r="RZJ2611" s="113"/>
      <c r="RZK2611" s="113"/>
      <c r="RZL2611" s="113"/>
      <c r="RZM2611" s="113"/>
      <c r="RZN2611" s="113"/>
      <c r="RZO2611" s="113"/>
      <c r="RZP2611" s="113"/>
      <c r="RZQ2611" s="113"/>
      <c r="RZR2611" s="113"/>
      <c r="RZS2611" s="113"/>
      <c r="RZT2611" s="113"/>
      <c r="RZU2611" s="113"/>
      <c r="RZV2611" s="113"/>
      <c r="RZW2611" s="113"/>
      <c r="RZX2611" s="113"/>
      <c r="RZY2611" s="113"/>
      <c r="RZZ2611" s="113"/>
      <c r="SAA2611" s="113"/>
      <c r="SAB2611" s="113"/>
      <c r="SAC2611" s="113"/>
      <c r="SAD2611" s="113"/>
      <c r="SAE2611" s="113"/>
      <c r="SAF2611" s="113"/>
      <c r="SAG2611" s="113"/>
      <c r="SAH2611" s="113"/>
      <c r="SAI2611" s="113"/>
      <c r="SAJ2611" s="113"/>
      <c r="SAK2611" s="113"/>
      <c r="SAL2611" s="113"/>
      <c r="SAM2611" s="113"/>
      <c r="SAN2611" s="113"/>
      <c r="SAO2611" s="113"/>
      <c r="SAP2611" s="113"/>
      <c r="SAQ2611" s="113"/>
      <c r="SAR2611" s="113"/>
      <c r="SAS2611" s="113"/>
      <c r="SAT2611" s="113"/>
      <c r="SAU2611" s="113"/>
      <c r="SAV2611" s="113"/>
      <c r="SAW2611" s="113"/>
      <c r="SAX2611" s="113"/>
      <c r="SAY2611" s="113"/>
      <c r="SAZ2611" s="113"/>
      <c r="SBA2611" s="113"/>
      <c r="SBB2611" s="113"/>
      <c r="SBC2611" s="113"/>
      <c r="SBD2611" s="113"/>
      <c r="SBE2611" s="113"/>
      <c r="SBF2611" s="113"/>
      <c r="SBG2611" s="113"/>
      <c r="SBH2611" s="113"/>
      <c r="SBI2611" s="113"/>
      <c r="SBJ2611" s="113"/>
      <c r="SBK2611" s="113"/>
      <c r="SBL2611" s="113"/>
      <c r="SBM2611" s="113"/>
      <c r="SBN2611" s="113"/>
      <c r="SBO2611" s="113"/>
      <c r="SBP2611" s="113"/>
      <c r="SBQ2611" s="113"/>
      <c r="SBR2611" s="113"/>
      <c r="SBS2611" s="113"/>
      <c r="SBT2611" s="113"/>
      <c r="SBU2611" s="113"/>
      <c r="SBV2611" s="113"/>
      <c r="SBW2611" s="113"/>
      <c r="SBX2611" s="113"/>
      <c r="SBY2611" s="113"/>
      <c r="SBZ2611" s="113"/>
      <c r="SCA2611" s="113"/>
      <c r="SCB2611" s="113"/>
      <c r="SCC2611" s="113"/>
      <c r="SCD2611" s="113"/>
      <c r="SCE2611" s="113"/>
      <c r="SCF2611" s="113"/>
      <c r="SCG2611" s="113"/>
      <c r="SCH2611" s="113"/>
      <c r="SCI2611" s="113"/>
      <c r="SCJ2611" s="113"/>
      <c r="SCK2611" s="113"/>
      <c r="SCL2611" s="113"/>
      <c r="SCM2611" s="113"/>
      <c r="SCN2611" s="113"/>
      <c r="SCO2611" s="113"/>
      <c r="SCP2611" s="113"/>
      <c r="SCQ2611" s="113"/>
      <c r="SCR2611" s="113"/>
      <c r="SCS2611" s="113"/>
      <c r="SCT2611" s="113"/>
      <c r="SCU2611" s="113"/>
      <c r="SCV2611" s="113"/>
      <c r="SCW2611" s="113"/>
      <c r="SCX2611" s="113"/>
      <c r="SCY2611" s="113"/>
      <c r="SCZ2611" s="113"/>
      <c r="SDA2611" s="113"/>
      <c r="SDB2611" s="113"/>
      <c r="SDC2611" s="113"/>
      <c r="SDD2611" s="113"/>
      <c r="SDE2611" s="113"/>
      <c r="SDF2611" s="113"/>
      <c r="SDG2611" s="113"/>
      <c r="SDH2611" s="113"/>
      <c r="SDI2611" s="113"/>
      <c r="SDJ2611" s="113"/>
      <c r="SDK2611" s="113"/>
      <c r="SDL2611" s="113"/>
      <c r="SDM2611" s="113"/>
      <c r="SDN2611" s="113"/>
      <c r="SDO2611" s="113"/>
      <c r="SDP2611" s="113"/>
      <c r="SDQ2611" s="113"/>
      <c r="SDR2611" s="113"/>
      <c r="SDS2611" s="113"/>
      <c r="SDT2611" s="113"/>
      <c r="SDU2611" s="113"/>
      <c r="SDV2611" s="113"/>
      <c r="SDW2611" s="113"/>
      <c r="SDX2611" s="113"/>
      <c r="SDY2611" s="113"/>
      <c r="SDZ2611" s="113"/>
      <c r="SEA2611" s="113"/>
      <c r="SEB2611" s="113"/>
      <c r="SEC2611" s="113"/>
      <c r="SED2611" s="113"/>
      <c r="SEE2611" s="113"/>
      <c r="SEF2611" s="113"/>
      <c r="SEG2611" s="113"/>
      <c r="SEH2611" s="113"/>
      <c r="SEI2611" s="113"/>
      <c r="SEJ2611" s="113"/>
      <c r="SEK2611" s="113"/>
      <c r="SEL2611" s="113"/>
      <c r="SEM2611" s="113"/>
      <c r="SEN2611" s="113"/>
      <c r="SEO2611" s="113"/>
      <c r="SEP2611" s="113"/>
      <c r="SEQ2611" s="113"/>
      <c r="SER2611" s="113"/>
      <c r="SES2611" s="113"/>
      <c r="SET2611" s="113"/>
      <c r="SEU2611" s="113"/>
      <c r="SEV2611" s="113"/>
      <c r="SEW2611" s="113"/>
      <c r="SEX2611" s="113"/>
      <c r="SEY2611" s="113"/>
      <c r="SEZ2611" s="113"/>
      <c r="SFA2611" s="113"/>
      <c r="SFB2611" s="113"/>
      <c r="SFC2611" s="113"/>
      <c r="SFD2611" s="113"/>
      <c r="SFE2611" s="113"/>
      <c r="SFF2611" s="113"/>
      <c r="SFG2611" s="113"/>
      <c r="SFH2611" s="113"/>
      <c r="SFI2611" s="113"/>
      <c r="SFJ2611" s="113"/>
      <c r="SFK2611" s="113"/>
      <c r="SFL2611" s="113"/>
      <c r="SFM2611" s="113"/>
      <c r="SFN2611" s="113"/>
      <c r="SFO2611" s="113"/>
      <c r="SFP2611" s="113"/>
      <c r="SFQ2611" s="113"/>
      <c r="SFR2611" s="113"/>
      <c r="SFS2611" s="113"/>
      <c r="SFT2611" s="113"/>
      <c r="SFU2611" s="113"/>
      <c r="SFV2611" s="113"/>
      <c r="SFW2611" s="113"/>
      <c r="SFX2611" s="113"/>
      <c r="SFY2611" s="113"/>
      <c r="SFZ2611" s="113"/>
      <c r="SGA2611" s="113"/>
      <c r="SGB2611" s="113"/>
      <c r="SGC2611" s="113"/>
      <c r="SGD2611" s="113"/>
      <c r="SGE2611" s="113"/>
      <c r="SGF2611" s="113"/>
      <c r="SGG2611" s="113"/>
      <c r="SGH2611" s="113"/>
      <c r="SGI2611" s="113"/>
      <c r="SGJ2611" s="113"/>
      <c r="SGK2611" s="113"/>
      <c r="SGL2611" s="113"/>
      <c r="SGM2611" s="113"/>
      <c r="SGN2611" s="113"/>
      <c r="SGO2611" s="113"/>
      <c r="SGP2611" s="113"/>
      <c r="SGQ2611" s="113"/>
      <c r="SGR2611" s="113"/>
      <c r="SGS2611" s="113"/>
      <c r="SGT2611" s="113"/>
      <c r="SGU2611" s="113"/>
      <c r="SGV2611" s="113"/>
      <c r="SGW2611" s="113"/>
      <c r="SGX2611" s="113"/>
      <c r="SGY2611" s="113"/>
      <c r="SGZ2611" s="113"/>
      <c r="SHA2611" s="113"/>
      <c r="SHB2611" s="113"/>
      <c r="SHC2611" s="113"/>
      <c r="SHD2611" s="113"/>
      <c r="SHE2611" s="113"/>
      <c r="SHF2611" s="113"/>
      <c r="SHG2611" s="113"/>
      <c r="SHH2611" s="113"/>
      <c r="SHI2611" s="113"/>
      <c r="SHJ2611" s="113"/>
      <c r="SHK2611" s="113"/>
      <c r="SHL2611" s="113"/>
      <c r="SHM2611" s="113"/>
      <c r="SHN2611" s="113"/>
      <c r="SHO2611" s="113"/>
      <c r="SHP2611" s="113"/>
      <c r="SHQ2611" s="113"/>
      <c r="SHR2611" s="113"/>
      <c r="SHS2611" s="113"/>
      <c r="SHT2611" s="113"/>
      <c r="SHU2611" s="113"/>
      <c r="SHV2611" s="113"/>
      <c r="SHW2611" s="113"/>
      <c r="SHX2611" s="113"/>
      <c r="SHY2611" s="113"/>
      <c r="SHZ2611" s="113"/>
      <c r="SIA2611" s="113"/>
      <c r="SIB2611" s="113"/>
      <c r="SIC2611" s="113"/>
      <c r="SID2611" s="113"/>
      <c r="SIE2611" s="113"/>
      <c r="SIF2611" s="113"/>
      <c r="SIG2611" s="113"/>
      <c r="SIH2611" s="113"/>
      <c r="SII2611" s="113"/>
      <c r="SIJ2611" s="113"/>
      <c r="SIK2611" s="113"/>
      <c r="SIL2611" s="113"/>
      <c r="SIM2611" s="113"/>
      <c r="SIN2611" s="113"/>
      <c r="SIO2611" s="113"/>
      <c r="SIP2611" s="113"/>
      <c r="SIQ2611" s="113"/>
      <c r="SIR2611" s="113"/>
      <c r="SIS2611" s="113"/>
      <c r="SIT2611" s="113"/>
      <c r="SIU2611" s="113"/>
      <c r="SIV2611" s="113"/>
      <c r="SIW2611" s="113"/>
      <c r="SIX2611" s="113"/>
      <c r="SIY2611" s="113"/>
      <c r="SIZ2611" s="113"/>
      <c r="SJA2611" s="113"/>
      <c r="SJB2611" s="113"/>
      <c r="SJC2611" s="113"/>
      <c r="SJD2611" s="113"/>
      <c r="SJE2611" s="113"/>
      <c r="SJF2611" s="113"/>
      <c r="SJG2611" s="113"/>
      <c r="SJH2611" s="113"/>
      <c r="SJI2611" s="113"/>
      <c r="SJJ2611" s="113"/>
      <c r="SJK2611" s="113"/>
      <c r="SJL2611" s="113"/>
      <c r="SJM2611" s="113"/>
      <c r="SJN2611" s="113"/>
      <c r="SJO2611" s="113"/>
      <c r="SJP2611" s="113"/>
      <c r="SJQ2611" s="113"/>
      <c r="SJR2611" s="113"/>
      <c r="SJS2611" s="113"/>
      <c r="SJT2611" s="113"/>
      <c r="SJU2611" s="113"/>
      <c r="SJV2611" s="113"/>
      <c r="SJW2611" s="113"/>
      <c r="SJX2611" s="113"/>
      <c r="SJY2611" s="113"/>
      <c r="SJZ2611" s="113"/>
      <c r="SKA2611" s="113"/>
      <c r="SKB2611" s="113"/>
      <c r="SKC2611" s="113"/>
      <c r="SKD2611" s="113"/>
      <c r="SKE2611" s="113"/>
      <c r="SKF2611" s="113"/>
      <c r="SKG2611" s="113"/>
      <c r="SKH2611" s="113"/>
      <c r="SKI2611" s="113"/>
      <c r="SKJ2611" s="113"/>
      <c r="SKK2611" s="113"/>
      <c r="SKL2611" s="113"/>
      <c r="SKM2611" s="113"/>
      <c r="SKN2611" s="113"/>
      <c r="SKO2611" s="113"/>
      <c r="SKP2611" s="113"/>
      <c r="SKQ2611" s="113"/>
      <c r="SKR2611" s="113"/>
      <c r="SKS2611" s="113"/>
      <c r="SKT2611" s="113"/>
      <c r="SKU2611" s="113"/>
      <c r="SKV2611" s="113"/>
      <c r="SKW2611" s="113"/>
      <c r="SKX2611" s="113"/>
      <c r="SKY2611" s="113"/>
      <c r="SKZ2611" s="113"/>
      <c r="SLA2611" s="113"/>
      <c r="SLB2611" s="113"/>
      <c r="SLC2611" s="113"/>
      <c r="SLD2611" s="113"/>
      <c r="SLE2611" s="113"/>
      <c r="SLF2611" s="113"/>
      <c r="SLG2611" s="113"/>
      <c r="SLH2611" s="113"/>
      <c r="SLI2611" s="113"/>
      <c r="SLJ2611" s="113"/>
      <c r="SLK2611" s="113"/>
      <c r="SLL2611" s="113"/>
      <c r="SLM2611" s="113"/>
      <c r="SLN2611" s="113"/>
      <c r="SLO2611" s="113"/>
      <c r="SLP2611" s="113"/>
      <c r="SLQ2611" s="113"/>
      <c r="SLR2611" s="113"/>
      <c r="SLS2611" s="113"/>
      <c r="SLT2611" s="113"/>
      <c r="SLU2611" s="113"/>
      <c r="SLV2611" s="113"/>
      <c r="SLW2611" s="113"/>
      <c r="SLX2611" s="113"/>
      <c r="SLY2611" s="113"/>
      <c r="SLZ2611" s="113"/>
      <c r="SMA2611" s="113"/>
      <c r="SMB2611" s="113"/>
      <c r="SMC2611" s="113"/>
      <c r="SMD2611" s="113"/>
      <c r="SME2611" s="113"/>
      <c r="SMF2611" s="113"/>
      <c r="SMG2611" s="113"/>
      <c r="SMH2611" s="113"/>
      <c r="SMI2611" s="113"/>
      <c r="SMJ2611" s="113"/>
      <c r="SMK2611" s="113"/>
      <c r="SML2611" s="113"/>
      <c r="SMM2611" s="113"/>
      <c r="SMN2611" s="113"/>
      <c r="SMO2611" s="113"/>
      <c r="SMP2611" s="113"/>
      <c r="SMQ2611" s="113"/>
      <c r="SMR2611" s="113"/>
      <c r="SMS2611" s="113"/>
      <c r="SMT2611" s="113"/>
      <c r="SMU2611" s="113"/>
      <c r="SMV2611" s="113"/>
      <c r="SMW2611" s="113"/>
      <c r="SMX2611" s="113"/>
      <c r="SMY2611" s="113"/>
      <c r="SMZ2611" s="113"/>
      <c r="SNA2611" s="113"/>
      <c r="SNB2611" s="113"/>
      <c r="SNC2611" s="113"/>
      <c r="SND2611" s="113"/>
      <c r="SNE2611" s="113"/>
      <c r="SNF2611" s="113"/>
      <c r="SNG2611" s="113"/>
      <c r="SNH2611" s="113"/>
      <c r="SNI2611" s="113"/>
      <c r="SNJ2611" s="113"/>
      <c r="SNK2611" s="113"/>
      <c r="SNL2611" s="113"/>
      <c r="SNM2611" s="113"/>
      <c r="SNN2611" s="113"/>
      <c r="SNO2611" s="113"/>
      <c r="SNP2611" s="113"/>
      <c r="SNQ2611" s="113"/>
      <c r="SNR2611" s="113"/>
      <c r="SNS2611" s="113"/>
      <c r="SNT2611" s="113"/>
      <c r="SNU2611" s="113"/>
      <c r="SNV2611" s="113"/>
      <c r="SNW2611" s="113"/>
      <c r="SNX2611" s="113"/>
      <c r="SNY2611" s="113"/>
      <c r="SNZ2611" s="113"/>
      <c r="SOA2611" s="113"/>
      <c r="SOB2611" s="113"/>
      <c r="SOC2611" s="113"/>
      <c r="SOD2611" s="113"/>
      <c r="SOE2611" s="113"/>
      <c r="SOF2611" s="113"/>
      <c r="SOG2611" s="113"/>
      <c r="SOH2611" s="113"/>
      <c r="SOI2611" s="113"/>
      <c r="SOJ2611" s="113"/>
      <c r="SOK2611" s="113"/>
      <c r="SOL2611" s="113"/>
      <c r="SOM2611" s="113"/>
      <c r="SON2611" s="113"/>
      <c r="SOO2611" s="113"/>
      <c r="SOP2611" s="113"/>
      <c r="SOQ2611" s="113"/>
      <c r="SOR2611" s="113"/>
      <c r="SOS2611" s="113"/>
      <c r="SOT2611" s="113"/>
      <c r="SOU2611" s="113"/>
      <c r="SOV2611" s="113"/>
      <c r="SOW2611" s="113"/>
      <c r="SOX2611" s="113"/>
      <c r="SOY2611" s="113"/>
      <c r="SOZ2611" s="113"/>
      <c r="SPA2611" s="113"/>
      <c r="SPB2611" s="113"/>
      <c r="SPC2611" s="113"/>
      <c r="SPD2611" s="113"/>
      <c r="SPE2611" s="113"/>
      <c r="SPF2611" s="113"/>
      <c r="SPG2611" s="113"/>
      <c r="SPH2611" s="113"/>
      <c r="SPI2611" s="113"/>
      <c r="SPJ2611" s="113"/>
      <c r="SPK2611" s="113"/>
      <c r="SPL2611" s="113"/>
      <c r="SPM2611" s="113"/>
      <c r="SPN2611" s="113"/>
      <c r="SPO2611" s="113"/>
      <c r="SPP2611" s="113"/>
      <c r="SPQ2611" s="113"/>
      <c r="SPR2611" s="113"/>
      <c r="SPS2611" s="113"/>
      <c r="SPT2611" s="113"/>
      <c r="SPU2611" s="113"/>
      <c r="SPV2611" s="113"/>
      <c r="SPW2611" s="113"/>
      <c r="SPX2611" s="113"/>
      <c r="SPY2611" s="113"/>
      <c r="SPZ2611" s="113"/>
      <c r="SQA2611" s="113"/>
      <c r="SQB2611" s="113"/>
      <c r="SQC2611" s="113"/>
      <c r="SQD2611" s="113"/>
      <c r="SQE2611" s="113"/>
      <c r="SQF2611" s="113"/>
      <c r="SQG2611" s="113"/>
      <c r="SQH2611" s="113"/>
      <c r="SQI2611" s="113"/>
      <c r="SQJ2611" s="113"/>
      <c r="SQK2611" s="113"/>
      <c r="SQL2611" s="113"/>
      <c r="SQM2611" s="113"/>
      <c r="SQN2611" s="113"/>
      <c r="SQO2611" s="113"/>
      <c r="SQP2611" s="113"/>
      <c r="SQQ2611" s="113"/>
      <c r="SQR2611" s="113"/>
      <c r="SQS2611" s="113"/>
      <c r="SQT2611" s="113"/>
      <c r="SQU2611" s="113"/>
      <c r="SQV2611" s="113"/>
      <c r="SQW2611" s="113"/>
      <c r="SQX2611" s="113"/>
      <c r="SQY2611" s="113"/>
      <c r="SQZ2611" s="113"/>
      <c r="SRA2611" s="113"/>
      <c r="SRB2611" s="113"/>
      <c r="SRC2611" s="113"/>
      <c r="SRD2611" s="113"/>
      <c r="SRE2611" s="113"/>
      <c r="SRF2611" s="113"/>
      <c r="SRG2611" s="113"/>
      <c r="SRH2611" s="113"/>
      <c r="SRI2611" s="113"/>
      <c r="SRJ2611" s="113"/>
      <c r="SRK2611" s="113"/>
      <c r="SRL2611" s="113"/>
      <c r="SRM2611" s="113"/>
      <c r="SRN2611" s="113"/>
      <c r="SRO2611" s="113"/>
      <c r="SRP2611" s="113"/>
      <c r="SRQ2611" s="113"/>
      <c r="SRR2611" s="113"/>
      <c r="SRS2611" s="113"/>
      <c r="SRT2611" s="113"/>
      <c r="SRU2611" s="113"/>
      <c r="SRV2611" s="113"/>
      <c r="SRW2611" s="113"/>
      <c r="SRX2611" s="113"/>
      <c r="SRY2611" s="113"/>
      <c r="SRZ2611" s="113"/>
      <c r="SSA2611" s="113"/>
      <c r="SSB2611" s="113"/>
      <c r="SSC2611" s="113"/>
      <c r="SSD2611" s="113"/>
      <c r="SSE2611" s="113"/>
      <c r="SSF2611" s="113"/>
      <c r="SSG2611" s="113"/>
      <c r="SSH2611" s="113"/>
      <c r="SSI2611" s="113"/>
      <c r="SSJ2611" s="113"/>
      <c r="SSK2611" s="113"/>
      <c r="SSL2611" s="113"/>
      <c r="SSM2611" s="113"/>
      <c r="SSN2611" s="113"/>
      <c r="SSO2611" s="113"/>
      <c r="SSP2611" s="113"/>
      <c r="SSQ2611" s="113"/>
      <c r="SSR2611" s="113"/>
      <c r="SSS2611" s="113"/>
      <c r="SST2611" s="113"/>
      <c r="SSU2611" s="113"/>
      <c r="SSV2611" s="113"/>
      <c r="SSW2611" s="113"/>
      <c r="SSX2611" s="113"/>
      <c r="SSY2611" s="113"/>
      <c r="SSZ2611" s="113"/>
      <c r="STA2611" s="113"/>
      <c r="STB2611" s="113"/>
      <c r="STC2611" s="113"/>
      <c r="STD2611" s="113"/>
      <c r="STE2611" s="113"/>
      <c r="STF2611" s="113"/>
      <c r="STG2611" s="113"/>
      <c r="STH2611" s="113"/>
      <c r="STI2611" s="113"/>
      <c r="STJ2611" s="113"/>
      <c r="STK2611" s="113"/>
      <c r="STL2611" s="113"/>
      <c r="STM2611" s="113"/>
      <c r="STN2611" s="113"/>
      <c r="STO2611" s="113"/>
      <c r="STP2611" s="113"/>
      <c r="STQ2611" s="113"/>
      <c r="STR2611" s="113"/>
      <c r="STS2611" s="113"/>
      <c r="STT2611" s="113"/>
      <c r="STU2611" s="113"/>
      <c r="STV2611" s="113"/>
      <c r="STW2611" s="113"/>
      <c r="STX2611" s="113"/>
      <c r="STY2611" s="113"/>
      <c r="STZ2611" s="113"/>
      <c r="SUA2611" s="113"/>
      <c r="SUB2611" s="113"/>
      <c r="SUC2611" s="113"/>
      <c r="SUD2611" s="113"/>
      <c r="SUE2611" s="113"/>
      <c r="SUF2611" s="113"/>
      <c r="SUG2611" s="113"/>
      <c r="SUH2611" s="113"/>
      <c r="SUI2611" s="113"/>
      <c r="SUJ2611" s="113"/>
      <c r="SUK2611" s="113"/>
      <c r="SUL2611" s="113"/>
      <c r="SUM2611" s="113"/>
      <c r="SUN2611" s="113"/>
      <c r="SUO2611" s="113"/>
      <c r="SUP2611" s="113"/>
      <c r="SUQ2611" s="113"/>
      <c r="SUR2611" s="113"/>
      <c r="SUS2611" s="113"/>
      <c r="SUT2611" s="113"/>
      <c r="SUU2611" s="113"/>
      <c r="SUV2611" s="113"/>
      <c r="SUW2611" s="113"/>
      <c r="SUX2611" s="113"/>
      <c r="SUY2611" s="113"/>
      <c r="SUZ2611" s="113"/>
      <c r="SVA2611" s="113"/>
      <c r="SVB2611" s="113"/>
      <c r="SVC2611" s="113"/>
      <c r="SVD2611" s="113"/>
      <c r="SVE2611" s="113"/>
      <c r="SVF2611" s="113"/>
      <c r="SVG2611" s="113"/>
      <c r="SVH2611" s="113"/>
      <c r="SVI2611" s="113"/>
      <c r="SVJ2611" s="113"/>
      <c r="SVK2611" s="113"/>
      <c r="SVL2611" s="113"/>
      <c r="SVM2611" s="113"/>
      <c r="SVN2611" s="113"/>
      <c r="SVO2611" s="113"/>
      <c r="SVP2611" s="113"/>
      <c r="SVQ2611" s="113"/>
      <c r="SVR2611" s="113"/>
      <c r="SVS2611" s="113"/>
      <c r="SVT2611" s="113"/>
      <c r="SVU2611" s="113"/>
      <c r="SVV2611" s="113"/>
      <c r="SVW2611" s="113"/>
      <c r="SVX2611" s="113"/>
      <c r="SVY2611" s="113"/>
      <c r="SVZ2611" s="113"/>
      <c r="SWA2611" s="113"/>
      <c r="SWB2611" s="113"/>
      <c r="SWC2611" s="113"/>
      <c r="SWD2611" s="113"/>
      <c r="SWE2611" s="113"/>
      <c r="SWF2611" s="113"/>
      <c r="SWG2611" s="113"/>
      <c r="SWH2611" s="113"/>
      <c r="SWI2611" s="113"/>
      <c r="SWJ2611" s="113"/>
      <c r="SWK2611" s="113"/>
      <c r="SWL2611" s="113"/>
      <c r="SWM2611" s="113"/>
      <c r="SWN2611" s="113"/>
      <c r="SWO2611" s="113"/>
      <c r="SWP2611" s="113"/>
      <c r="SWQ2611" s="113"/>
      <c r="SWR2611" s="113"/>
      <c r="SWS2611" s="113"/>
      <c r="SWT2611" s="113"/>
      <c r="SWU2611" s="113"/>
      <c r="SWV2611" s="113"/>
      <c r="SWW2611" s="113"/>
      <c r="SWX2611" s="113"/>
      <c r="SWY2611" s="113"/>
      <c r="SWZ2611" s="113"/>
      <c r="SXA2611" s="113"/>
      <c r="SXB2611" s="113"/>
      <c r="SXC2611" s="113"/>
      <c r="SXD2611" s="113"/>
      <c r="SXE2611" s="113"/>
      <c r="SXF2611" s="113"/>
      <c r="SXG2611" s="113"/>
      <c r="SXH2611" s="113"/>
      <c r="SXI2611" s="113"/>
      <c r="SXJ2611" s="113"/>
      <c r="SXK2611" s="113"/>
      <c r="SXL2611" s="113"/>
      <c r="SXM2611" s="113"/>
      <c r="SXN2611" s="113"/>
      <c r="SXO2611" s="113"/>
      <c r="SXP2611" s="113"/>
      <c r="SXQ2611" s="113"/>
      <c r="SXR2611" s="113"/>
      <c r="SXS2611" s="113"/>
      <c r="SXT2611" s="113"/>
      <c r="SXU2611" s="113"/>
      <c r="SXV2611" s="113"/>
      <c r="SXW2611" s="113"/>
      <c r="SXX2611" s="113"/>
      <c r="SXY2611" s="113"/>
      <c r="SXZ2611" s="113"/>
      <c r="SYA2611" s="113"/>
      <c r="SYB2611" s="113"/>
      <c r="SYC2611" s="113"/>
      <c r="SYD2611" s="113"/>
      <c r="SYE2611" s="113"/>
      <c r="SYF2611" s="113"/>
      <c r="SYG2611" s="113"/>
      <c r="SYH2611" s="113"/>
      <c r="SYI2611" s="113"/>
      <c r="SYJ2611" s="113"/>
      <c r="SYK2611" s="113"/>
      <c r="SYL2611" s="113"/>
      <c r="SYM2611" s="113"/>
      <c r="SYN2611" s="113"/>
      <c r="SYO2611" s="113"/>
      <c r="SYP2611" s="113"/>
      <c r="SYQ2611" s="113"/>
      <c r="SYR2611" s="113"/>
      <c r="SYS2611" s="113"/>
      <c r="SYT2611" s="113"/>
      <c r="SYU2611" s="113"/>
      <c r="SYV2611" s="113"/>
      <c r="SYW2611" s="113"/>
      <c r="SYX2611" s="113"/>
      <c r="SYY2611" s="113"/>
      <c r="SYZ2611" s="113"/>
      <c r="SZA2611" s="113"/>
      <c r="SZB2611" s="113"/>
      <c r="SZC2611" s="113"/>
      <c r="SZD2611" s="113"/>
      <c r="SZE2611" s="113"/>
      <c r="SZF2611" s="113"/>
      <c r="SZG2611" s="113"/>
      <c r="SZH2611" s="113"/>
      <c r="SZI2611" s="113"/>
      <c r="SZJ2611" s="113"/>
      <c r="SZK2611" s="113"/>
      <c r="SZL2611" s="113"/>
      <c r="SZM2611" s="113"/>
      <c r="SZN2611" s="113"/>
      <c r="SZO2611" s="113"/>
      <c r="SZP2611" s="113"/>
      <c r="SZQ2611" s="113"/>
      <c r="SZR2611" s="113"/>
      <c r="SZS2611" s="113"/>
      <c r="SZT2611" s="113"/>
      <c r="SZU2611" s="113"/>
      <c r="SZV2611" s="113"/>
      <c r="SZW2611" s="113"/>
      <c r="SZX2611" s="113"/>
      <c r="SZY2611" s="113"/>
      <c r="SZZ2611" s="113"/>
      <c r="TAA2611" s="113"/>
      <c r="TAB2611" s="113"/>
      <c r="TAC2611" s="113"/>
      <c r="TAD2611" s="113"/>
      <c r="TAE2611" s="113"/>
      <c r="TAF2611" s="113"/>
      <c r="TAG2611" s="113"/>
      <c r="TAH2611" s="113"/>
      <c r="TAI2611" s="113"/>
      <c r="TAJ2611" s="113"/>
      <c r="TAK2611" s="113"/>
      <c r="TAL2611" s="113"/>
      <c r="TAM2611" s="113"/>
      <c r="TAN2611" s="113"/>
      <c r="TAO2611" s="113"/>
      <c r="TAP2611" s="113"/>
      <c r="TAQ2611" s="113"/>
      <c r="TAR2611" s="113"/>
      <c r="TAS2611" s="113"/>
      <c r="TAT2611" s="113"/>
      <c r="TAU2611" s="113"/>
      <c r="TAV2611" s="113"/>
      <c r="TAW2611" s="113"/>
      <c r="TAX2611" s="113"/>
      <c r="TAY2611" s="113"/>
      <c r="TAZ2611" s="113"/>
      <c r="TBA2611" s="113"/>
      <c r="TBB2611" s="113"/>
      <c r="TBC2611" s="113"/>
      <c r="TBD2611" s="113"/>
      <c r="TBE2611" s="113"/>
      <c r="TBF2611" s="113"/>
      <c r="TBG2611" s="113"/>
      <c r="TBH2611" s="113"/>
      <c r="TBI2611" s="113"/>
      <c r="TBJ2611" s="113"/>
      <c r="TBK2611" s="113"/>
      <c r="TBL2611" s="113"/>
      <c r="TBM2611" s="113"/>
      <c r="TBN2611" s="113"/>
      <c r="TBO2611" s="113"/>
      <c r="TBP2611" s="113"/>
      <c r="TBQ2611" s="113"/>
      <c r="TBR2611" s="113"/>
      <c r="TBS2611" s="113"/>
      <c r="TBT2611" s="113"/>
      <c r="TBU2611" s="113"/>
      <c r="TBV2611" s="113"/>
      <c r="TBW2611" s="113"/>
      <c r="TBX2611" s="113"/>
      <c r="TBY2611" s="113"/>
      <c r="TBZ2611" s="113"/>
      <c r="TCA2611" s="113"/>
      <c r="TCB2611" s="113"/>
      <c r="TCC2611" s="113"/>
      <c r="TCD2611" s="113"/>
      <c r="TCE2611" s="113"/>
      <c r="TCF2611" s="113"/>
      <c r="TCG2611" s="113"/>
      <c r="TCH2611" s="113"/>
      <c r="TCI2611" s="113"/>
      <c r="TCJ2611" s="113"/>
      <c r="TCK2611" s="113"/>
      <c r="TCL2611" s="113"/>
      <c r="TCM2611" s="113"/>
      <c r="TCN2611" s="113"/>
      <c r="TCO2611" s="113"/>
      <c r="TCP2611" s="113"/>
      <c r="TCQ2611" s="113"/>
      <c r="TCR2611" s="113"/>
      <c r="TCS2611" s="113"/>
      <c r="TCT2611" s="113"/>
      <c r="TCU2611" s="113"/>
      <c r="TCV2611" s="113"/>
      <c r="TCW2611" s="113"/>
      <c r="TCX2611" s="113"/>
      <c r="TCY2611" s="113"/>
      <c r="TCZ2611" s="113"/>
      <c r="TDA2611" s="113"/>
      <c r="TDB2611" s="113"/>
      <c r="TDC2611" s="113"/>
      <c r="TDD2611" s="113"/>
      <c r="TDE2611" s="113"/>
      <c r="TDF2611" s="113"/>
      <c r="TDG2611" s="113"/>
      <c r="TDH2611" s="113"/>
      <c r="TDI2611" s="113"/>
      <c r="TDJ2611" s="113"/>
      <c r="TDK2611" s="113"/>
      <c r="TDL2611" s="113"/>
      <c r="TDM2611" s="113"/>
      <c r="TDN2611" s="113"/>
      <c r="TDO2611" s="113"/>
      <c r="TDP2611" s="113"/>
      <c r="TDQ2611" s="113"/>
      <c r="TDR2611" s="113"/>
      <c r="TDS2611" s="113"/>
      <c r="TDT2611" s="113"/>
      <c r="TDU2611" s="113"/>
      <c r="TDV2611" s="113"/>
      <c r="TDW2611" s="113"/>
      <c r="TDX2611" s="113"/>
      <c r="TDY2611" s="113"/>
      <c r="TDZ2611" s="113"/>
      <c r="TEA2611" s="113"/>
      <c r="TEB2611" s="113"/>
      <c r="TEC2611" s="113"/>
      <c r="TED2611" s="113"/>
      <c r="TEE2611" s="113"/>
      <c r="TEF2611" s="113"/>
      <c r="TEG2611" s="113"/>
      <c r="TEH2611" s="113"/>
      <c r="TEI2611" s="113"/>
      <c r="TEJ2611" s="113"/>
      <c r="TEK2611" s="113"/>
      <c r="TEL2611" s="113"/>
      <c r="TEM2611" s="113"/>
      <c r="TEN2611" s="113"/>
      <c r="TEO2611" s="113"/>
      <c r="TEP2611" s="113"/>
      <c r="TEQ2611" s="113"/>
      <c r="TER2611" s="113"/>
      <c r="TES2611" s="113"/>
      <c r="TET2611" s="113"/>
      <c r="TEU2611" s="113"/>
      <c r="TEV2611" s="113"/>
      <c r="TEW2611" s="113"/>
      <c r="TEX2611" s="113"/>
      <c r="TEY2611" s="113"/>
      <c r="TEZ2611" s="113"/>
      <c r="TFA2611" s="113"/>
      <c r="TFB2611" s="113"/>
      <c r="TFC2611" s="113"/>
      <c r="TFD2611" s="113"/>
      <c r="TFE2611" s="113"/>
      <c r="TFF2611" s="113"/>
      <c r="TFG2611" s="113"/>
      <c r="TFH2611" s="113"/>
      <c r="TFI2611" s="113"/>
      <c r="TFJ2611" s="113"/>
      <c r="TFK2611" s="113"/>
      <c r="TFL2611" s="113"/>
      <c r="TFM2611" s="113"/>
      <c r="TFN2611" s="113"/>
      <c r="TFO2611" s="113"/>
      <c r="TFP2611" s="113"/>
      <c r="TFQ2611" s="113"/>
      <c r="TFR2611" s="113"/>
      <c r="TFS2611" s="113"/>
      <c r="TFT2611" s="113"/>
      <c r="TFU2611" s="113"/>
      <c r="TFV2611" s="113"/>
      <c r="TFW2611" s="113"/>
      <c r="TFX2611" s="113"/>
      <c r="TFY2611" s="113"/>
      <c r="TFZ2611" s="113"/>
      <c r="TGA2611" s="113"/>
      <c r="TGB2611" s="113"/>
      <c r="TGC2611" s="113"/>
      <c r="TGD2611" s="113"/>
      <c r="TGE2611" s="113"/>
      <c r="TGF2611" s="113"/>
      <c r="TGG2611" s="113"/>
      <c r="TGH2611" s="113"/>
      <c r="TGI2611" s="113"/>
      <c r="TGJ2611" s="113"/>
      <c r="TGK2611" s="113"/>
      <c r="TGL2611" s="113"/>
      <c r="TGM2611" s="113"/>
      <c r="TGN2611" s="113"/>
      <c r="TGO2611" s="113"/>
      <c r="TGP2611" s="113"/>
      <c r="TGQ2611" s="113"/>
      <c r="TGR2611" s="113"/>
      <c r="TGS2611" s="113"/>
      <c r="TGT2611" s="113"/>
      <c r="TGU2611" s="113"/>
      <c r="TGV2611" s="113"/>
      <c r="TGW2611" s="113"/>
      <c r="TGX2611" s="113"/>
      <c r="TGY2611" s="113"/>
      <c r="TGZ2611" s="113"/>
      <c r="THA2611" s="113"/>
      <c r="THB2611" s="113"/>
      <c r="THC2611" s="113"/>
      <c r="THD2611" s="113"/>
      <c r="THE2611" s="113"/>
      <c r="THF2611" s="113"/>
      <c r="THG2611" s="113"/>
      <c r="THH2611" s="113"/>
      <c r="THI2611" s="113"/>
      <c r="THJ2611" s="113"/>
      <c r="THK2611" s="113"/>
      <c r="THL2611" s="113"/>
      <c r="THM2611" s="113"/>
      <c r="THN2611" s="113"/>
      <c r="THO2611" s="113"/>
      <c r="THP2611" s="113"/>
      <c r="THQ2611" s="113"/>
      <c r="THR2611" s="113"/>
      <c r="THS2611" s="113"/>
      <c r="THT2611" s="113"/>
      <c r="THU2611" s="113"/>
      <c r="THV2611" s="113"/>
      <c r="THW2611" s="113"/>
      <c r="THX2611" s="113"/>
      <c r="THY2611" s="113"/>
      <c r="THZ2611" s="113"/>
      <c r="TIA2611" s="113"/>
      <c r="TIB2611" s="113"/>
      <c r="TIC2611" s="113"/>
      <c r="TID2611" s="113"/>
      <c r="TIE2611" s="113"/>
      <c r="TIF2611" s="113"/>
      <c r="TIG2611" s="113"/>
      <c r="TIH2611" s="113"/>
      <c r="TII2611" s="113"/>
      <c r="TIJ2611" s="113"/>
      <c r="TIK2611" s="113"/>
      <c r="TIL2611" s="113"/>
      <c r="TIM2611" s="113"/>
      <c r="TIN2611" s="113"/>
      <c r="TIO2611" s="113"/>
      <c r="TIP2611" s="113"/>
      <c r="TIQ2611" s="113"/>
      <c r="TIR2611" s="113"/>
      <c r="TIS2611" s="113"/>
      <c r="TIT2611" s="113"/>
      <c r="TIU2611" s="113"/>
      <c r="TIV2611" s="113"/>
      <c r="TIW2611" s="113"/>
      <c r="TIX2611" s="113"/>
      <c r="TIY2611" s="113"/>
      <c r="TIZ2611" s="113"/>
      <c r="TJA2611" s="113"/>
      <c r="TJB2611" s="113"/>
      <c r="TJC2611" s="113"/>
      <c r="TJD2611" s="113"/>
      <c r="TJE2611" s="113"/>
      <c r="TJF2611" s="113"/>
      <c r="TJG2611" s="113"/>
      <c r="TJH2611" s="113"/>
      <c r="TJI2611" s="113"/>
      <c r="TJJ2611" s="113"/>
      <c r="TJK2611" s="113"/>
      <c r="TJL2611" s="113"/>
      <c r="TJM2611" s="113"/>
      <c r="TJN2611" s="113"/>
      <c r="TJO2611" s="113"/>
      <c r="TJP2611" s="113"/>
      <c r="TJQ2611" s="113"/>
      <c r="TJR2611" s="113"/>
      <c r="TJS2611" s="113"/>
      <c r="TJT2611" s="113"/>
      <c r="TJU2611" s="113"/>
      <c r="TJV2611" s="113"/>
      <c r="TJW2611" s="113"/>
      <c r="TJX2611" s="113"/>
      <c r="TJY2611" s="113"/>
      <c r="TJZ2611" s="113"/>
      <c r="TKA2611" s="113"/>
      <c r="TKB2611" s="113"/>
      <c r="TKC2611" s="113"/>
      <c r="TKD2611" s="113"/>
      <c r="TKE2611" s="113"/>
      <c r="TKF2611" s="113"/>
      <c r="TKG2611" s="113"/>
      <c r="TKH2611" s="113"/>
      <c r="TKI2611" s="113"/>
      <c r="TKJ2611" s="113"/>
      <c r="TKK2611" s="113"/>
      <c r="TKL2611" s="113"/>
      <c r="TKM2611" s="113"/>
      <c r="TKN2611" s="113"/>
      <c r="TKO2611" s="113"/>
      <c r="TKP2611" s="113"/>
      <c r="TKQ2611" s="113"/>
      <c r="TKR2611" s="113"/>
      <c r="TKS2611" s="113"/>
      <c r="TKT2611" s="113"/>
      <c r="TKU2611" s="113"/>
      <c r="TKV2611" s="113"/>
      <c r="TKW2611" s="113"/>
      <c r="TKX2611" s="113"/>
      <c r="TKY2611" s="113"/>
      <c r="TKZ2611" s="113"/>
      <c r="TLA2611" s="113"/>
      <c r="TLB2611" s="113"/>
      <c r="TLC2611" s="113"/>
      <c r="TLD2611" s="113"/>
      <c r="TLE2611" s="113"/>
      <c r="TLF2611" s="113"/>
      <c r="TLG2611" s="113"/>
      <c r="TLH2611" s="113"/>
      <c r="TLI2611" s="113"/>
      <c r="TLJ2611" s="113"/>
      <c r="TLK2611" s="113"/>
      <c r="TLL2611" s="113"/>
      <c r="TLM2611" s="113"/>
      <c r="TLN2611" s="113"/>
      <c r="TLO2611" s="113"/>
      <c r="TLP2611" s="113"/>
      <c r="TLQ2611" s="113"/>
      <c r="TLR2611" s="113"/>
      <c r="TLS2611" s="113"/>
      <c r="TLT2611" s="113"/>
      <c r="TLU2611" s="113"/>
      <c r="TLV2611" s="113"/>
      <c r="TLW2611" s="113"/>
      <c r="TLX2611" s="113"/>
      <c r="TLY2611" s="113"/>
      <c r="TLZ2611" s="113"/>
      <c r="TMA2611" s="113"/>
      <c r="TMB2611" s="113"/>
      <c r="TMC2611" s="113"/>
      <c r="TMD2611" s="113"/>
      <c r="TME2611" s="113"/>
      <c r="TMF2611" s="113"/>
      <c r="TMG2611" s="113"/>
      <c r="TMH2611" s="113"/>
      <c r="TMI2611" s="113"/>
      <c r="TMJ2611" s="113"/>
      <c r="TMK2611" s="113"/>
      <c r="TML2611" s="113"/>
      <c r="TMM2611" s="113"/>
      <c r="TMN2611" s="113"/>
      <c r="TMO2611" s="113"/>
      <c r="TMP2611" s="113"/>
      <c r="TMQ2611" s="113"/>
      <c r="TMR2611" s="113"/>
      <c r="TMS2611" s="113"/>
      <c r="TMT2611" s="113"/>
      <c r="TMU2611" s="113"/>
      <c r="TMV2611" s="113"/>
      <c r="TMW2611" s="113"/>
      <c r="TMX2611" s="113"/>
      <c r="TMY2611" s="113"/>
      <c r="TMZ2611" s="113"/>
      <c r="TNA2611" s="113"/>
      <c r="TNB2611" s="113"/>
      <c r="TNC2611" s="113"/>
      <c r="TND2611" s="113"/>
      <c r="TNE2611" s="113"/>
      <c r="TNF2611" s="113"/>
      <c r="TNG2611" s="113"/>
      <c r="TNH2611" s="113"/>
      <c r="TNI2611" s="113"/>
      <c r="TNJ2611" s="113"/>
      <c r="TNK2611" s="113"/>
      <c r="TNL2611" s="113"/>
      <c r="TNM2611" s="113"/>
      <c r="TNN2611" s="113"/>
      <c r="TNO2611" s="113"/>
      <c r="TNP2611" s="113"/>
      <c r="TNQ2611" s="113"/>
      <c r="TNR2611" s="113"/>
      <c r="TNS2611" s="113"/>
      <c r="TNT2611" s="113"/>
      <c r="TNU2611" s="113"/>
      <c r="TNV2611" s="113"/>
      <c r="TNW2611" s="113"/>
      <c r="TNX2611" s="113"/>
      <c r="TNY2611" s="113"/>
      <c r="TNZ2611" s="113"/>
      <c r="TOA2611" s="113"/>
      <c r="TOB2611" s="113"/>
      <c r="TOC2611" s="113"/>
      <c r="TOD2611" s="113"/>
      <c r="TOE2611" s="113"/>
      <c r="TOF2611" s="113"/>
      <c r="TOG2611" s="113"/>
      <c r="TOH2611" s="113"/>
      <c r="TOI2611" s="113"/>
      <c r="TOJ2611" s="113"/>
      <c r="TOK2611" s="113"/>
      <c r="TOL2611" s="113"/>
      <c r="TOM2611" s="113"/>
      <c r="TON2611" s="113"/>
      <c r="TOO2611" s="113"/>
      <c r="TOP2611" s="113"/>
      <c r="TOQ2611" s="113"/>
      <c r="TOR2611" s="113"/>
      <c r="TOS2611" s="113"/>
      <c r="TOT2611" s="113"/>
      <c r="TOU2611" s="113"/>
      <c r="TOV2611" s="113"/>
      <c r="TOW2611" s="113"/>
      <c r="TOX2611" s="113"/>
      <c r="TOY2611" s="113"/>
      <c r="TOZ2611" s="113"/>
      <c r="TPA2611" s="113"/>
      <c r="TPB2611" s="113"/>
      <c r="TPC2611" s="113"/>
      <c r="TPD2611" s="113"/>
      <c r="TPE2611" s="113"/>
      <c r="TPF2611" s="113"/>
      <c r="TPG2611" s="113"/>
      <c r="TPH2611" s="113"/>
      <c r="TPI2611" s="113"/>
      <c r="TPJ2611" s="113"/>
      <c r="TPK2611" s="113"/>
      <c r="TPL2611" s="113"/>
      <c r="TPM2611" s="113"/>
      <c r="TPN2611" s="113"/>
      <c r="TPO2611" s="113"/>
      <c r="TPP2611" s="113"/>
      <c r="TPQ2611" s="113"/>
      <c r="TPR2611" s="113"/>
      <c r="TPS2611" s="113"/>
      <c r="TPT2611" s="113"/>
      <c r="TPU2611" s="113"/>
      <c r="TPV2611" s="113"/>
      <c r="TPW2611" s="113"/>
      <c r="TPX2611" s="113"/>
      <c r="TPY2611" s="113"/>
      <c r="TPZ2611" s="113"/>
      <c r="TQA2611" s="113"/>
      <c r="TQB2611" s="113"/>
      <c r="TQC2611" s="113"/>
      <c r="TQD2611" s="113"/>
      <c r="TQE2611" s="113"/>
      <c r="TQF2611" s="113"/>
      <c r="TQG2611" s="113"/>
      <c r="TQH2611" s="113"/>
      <c r="TQI2611" s="113"/>
      <c r="TQJ2611" s="113"/>
      <c r="TQK2611" s="113"/>
      <c r="TQL2611" s="113"/>
      <c r="TQM2611" s="113"/>
      <c r="TQN2611" s="113"/>
      <c r="TQO2611" s="113"/>
      <c r="TQP2611" s="113"/>
      <c r="TQQ2611" s="113"/>
      <c r="TQR2611" s="113"/>
      <c r="TQS2611" s="113"/>
      <c r="TQT2611" s="113"/>
      <c r="TQU2611" s="113"/>
      <c r="TQV2611" s="113"/>
      <c r="TQW2611" s="113"/>
      <c r="TQX2611" s="113"/>
      <c r="TQY2611" s="113"/>
      <c r="TQZ2611" s="113"/>
      <c r="TRA2611" s="113"/>
      <c r="TRB2611" s="113"/>
      <c r="TRC2611" s="113"/>
      <c r="TRD2611" s="113"/>
      <c r="TRE2611" s="113"/>
      <c r="TRF2611" s="113"/>
      <c r="TRG2611" s="113"/>
      <c r="TRH2611" s="113"/>
      <c r="TRI2611" s="113"/>
      <c r="TRJ2611" s="113"/>
      <c r="TRK2611" s="113"/>
      <c r="TRL2611" s="113"/>
      <c r="TRM2611" s="113"/>
      <c r="TRN2611" s="113"/>
      <c r="TRO2611" s="113"/>
      <c r="TRP2611" s="113"/>
      <c r="TRQ2611" s="113"/>
      <c r="TRR2611" s="113"/>
      <c r="TRS2611" s="113"/>
      <c r="TRT2611" s="113"/>
      <c r="TRU2611" s="113"/>
      <c r="TRV2611" s="113"/>
      <c r="TRW2611" s="113"/>
      <c r="TRX2611" s="113"/>
      <c r="TRY2611" s="113"/>
      <c r="TRZ2611" s="113"/>
      <c r="TSA2611" s="113"/>
      <c r="TSB2611" s="113"/>
      <c r="TSC2611" s="113"/>
      <c r="TSD2611" s="113"/>
      <c r="TSE2611" s="113"/>
      <c r="TSF2611" s="113"/>
      <c r="TSG2611" s="113"/>
      <c r="TSH2611" s="113"/>
      <c r="TSI2611" s="113"/>
      <c r="TSJ2611" s="113"/>
      <c r="TSK2611" s="113"/>
      <c r="TSL2611" s="113"/>
      <c r="TSM2611" s="113"/>
      <c r="TSN2611" s="113"/>
      <c r="TSO2611" s="113"/>
      <c r="TSP2611" s="113"/>
      <c r="TSQ2611" s="113"/>
      <c r="TSR2611" s="113"/>
      <c r="TSS2611" s="113"/>
      <c r="TST2611" s="113"/>
      <c r="TSU2611" s="113"/>
      <c r="TSV2611" s="113"/>
      <c r="TSW2611" s="113"/>
      <c r="TSX2611" s="113"/>
      <c r="TSY2611" s="113"/>
      <c r="TSZ2611" s="113"/>
      <c r="TTA2611" s="113"/>
      <c r="TTB2611" s="113"/>
      <c r="TTC2611" s="113"/>
      <c r="TTD2611" s="113"/>
      <c r="TTE2611" s="113"/>
      <c r="TTF2611" s="113"/>
      <c r="TTG2611" s="113"/>
      <c r="TTH2611" s="113"/>
      <c r="TTI2611" s="113"/>
      <c r="TTJ2611" s="113"/>
      <c r="TTK2611" s="113"/>
      <c r="TTL2611" s="113"/>
      <c r="TTM2611" s="113"/>
      <c r="TTN2611" s="113"/>
      <c r="TTO2611" s="113"/>
      <c r="TTP2611" s="113"/>
      <c r="TTQ2611" s="113"/>
      <c r="TTR2611" s="113"/>
      <c r="TTS2611" s="113"/>
      <c r="TTT2611" s="113"/>
      <c r="TTU2611" s="113"/>
      <c r="TTV2611" s="113"/>
      <c r="TTW2611" s="113"/>
      <c r="TTX2611" s="113"/>
      <c r="TTY2611" s="113"/>
      <c r="TTZ2611" s="113"/>
      <c r="TUA2611" s="113"/>
      <c r="TUB2611" s="113"/>
      <c r="TUC2611" s="113"/>
      <c r="TUD2611" s="113"/>
      <c r="TUE2611" s="113"/>
      <c r="TUF2611" s="113"/>
      <c r="TUG2611" s="113"/>
      <c r="TUH2611" s="113"/>
      <c r="TUI2611" s="113"/>
      <c r="TUJ2611" s="113"/>
      <c r="TUK2611" s="113"/>
      <c r="TUL2611" s="113"/>
      <c r="TUM2611" s="113"/>
      <c r="TUN2611" s="113"/>
      <c r="TUO2611" s="113"/>
      <c r="TUP2611" s="113"/>
      <c r="TUQ2611" s="113"/>
      <c r="TUR2611" s="113"/>
      <c r="TUS2611" s="113"/>
      <c r="TUT2611" s="113"/>
      <c r="TUU2611" s="113"/>
      <c r="TUV2611" s="113"/>
      <c r="TUW2611" s="113"/>
      <c r="TUX2611" s="113"/>
      <c r="TUY2611" s="113"/>
      <c r="TUZ2611" s="113"/>
      <c r="TVA2611" s="113"/>
      <c r="TVB2611" s="113"/>
      <c r="TVC2611" s="113"/>
      <c r="TVD2611" s="113"/>
      <c r="TVE2611" s="113"/>
      <c r="TVF2611" s="113"/>
      <c r="TVG2611" s="113"/>
      <c r="TVH2611" s="113"/>
      <c r="TVI2611" s="113"/>
      <c r="TVJ2611" s="113"/>
      <c r="TVK2611" s="113"/>
      <c r="TVL2611" s="113"/>
      <c r="TVM2611" s="113"/>
      <c r="TVN2611" s="113"/>
      <c r="TVO2611" s="113"/>
      <c r="TVP2611" s="113"/>
      <c r="TVQ2611" s="113"/>
      <c r="TVR2611" s="113"/>
      <c r="TVS2611" s="113"/>
      <c r="TVT2611" s="113"/>
      <c r="TVU2611" s="113"/>
      <c r="TVV2611" s="113"/>
      <c r="TVW2611" s="113"/>
      <c r="TVX2611" s="113"/>
      <c r="TVY2611" s="113"/>
      <c r="TVZ2611" s="113"/>
      <c r="TWA2611" s="113"/>
      <c r="TWB2611" s="113"/>
      <c r="TWC2611" s="113"/>
      <c r="TWD2611" s="113"/>
      <c r="TWE2611" s="113"/>
      <c r="TWF2611" s="113"/>
      <c r="TWG2611" s="113"/>
      <c r="TWH2611" s="113"/>
      <c r="TWI2611" s="113"/>
      <c r="TWJ2611" s="113"/>
      <c r="TWK2611" s="113"/>
      <c r="TWL2611" s="113"/>
      <c r="TWM2611" s="113"/>
      <c r="TWN2611" s="113"/>
      <c r="TWO2611" s="113"/>
      <c r="TWP2611" s="113"/>
      <c r="TWQ2611" s="113"/>
      <c r="TWR2611" s="113"/>
      <c r="TWS2611" s="113"/>
      <c r="TWT2611" s="113"/>
      <c r="TWU2611" s="113"/>
      <c r="TWV2611" s="113"/>
      <c r="TWW2611" s="113"/>
      <c r="TWX2611" s="113"/>
      <c r="TWY2611" s="113"/>
      <c r="TWZ2611" s="113"/>
      <c r="TXA2611" s="113"/>
      <c r="TXB2611" s="113"/>
      <c r="TXC2611" s="113"/>
      <c r="TXD2611" s="113"/>
      <c r="TXE2611" s="113"/>
      <c r="TXF2611" s="113"/>
      <c r="TXG2611" s="113"/>
      <c r="TXH2611" s="113"/>
      <c r="TXI2611" s="113"/>
      <c r="TXJ2611" s="113"/>
      <c r="TXK2611" s="113"/>
      <c r="TXL2611" s="113"/>
      <c r="TXM2611" s="113"/>
      <c r="TXN2611" s="113"/>
      <c r="TXO2611" s="113"/>
      <c r="TXP2611" s="113"/>
      <c r="TXQ2611" s="113"/>
      <c r="TXR2611" s="113"/>
      <c r="TXS2611" s="113"/>
      <c r="TXT2611" s="113"/>
      <c r="TXU2611" s="113"/>
      <c r="TXV2611" s="113"/>
      <c r="TXW2611" s="113"/>
      <c r="TXX2611" s="113"/>
      <c r="TXY2611" s="113"/>
      <c r="TXZ2611" s="113"/>
      <c r="TYA2611" s="113"/>
      <c r="TYB2611" s="113"/>
      <c r="TYC2611" s="113"/>
      <c r="TYD2611" s="113"/>
      <c r="TYE2611" s="113"/>
      <c r="TYF2611" s="113"/>
      <c r="TYG2611" s="113"/>
      <c r="TYH2611" s="113"/>
      <c r="TYI2611" s="113"/>
      <c r="TYJ2611" s="113"/>
      <c r="TYK2611" s="113"/>
      <c r="TYL2611" s="113"/>
      <c r="TYM2611" s="113"/>
      <c r="TYN2611" s="113"/>
      <c r="TYO2611" s="113"/>
      <c r="TYP2611" s="113"/>
      <c r="TYQ2611" s="113"/>
      <c r="TYR2611" s="113"/>
      <c r="TYS2611" s="113"/>
      <c r="TYT2611" s="113"/>
      <c r="TYU2611" s="113"/>
      <c r="TYV2611" s="113"/>
      <c r="TYW2611" s="113"/>
      <c r="TYX2611" s="113"/>
      <c r="TYY2611" s="113"/>
      <c r="TYZ2611" s="113"/>
      <c r="TZA2611" s="113"/>
      <c r="TZB2611" s="113"/>
      <c r="TZC2611" s="113"/>
      <c r="TZD2611" s="113"/>
      <c r="TZE2611" s="113"/>
      <c r="TZF2611" s="113"/>
      <c r="TZG2611" s="113"/>
      <c r="TZH2611" s="113"/>
      <c r="TZI2611" s="113"/>
      <c r="TZJ2611" s="113"/>
      <c r="TZK2611" s="113"/>
      <c r="TZL2611" s="113"/>
      <c r="TZM2611" s="113"/>
      <c r="TZN2611" s="113"/>
      <c r="TZO2611" s="113"/>
      <c r="TZP2611" s="113"/>
      <c r="TZQ2611" s="113"/>
      <c r="TZR2611" s="113"/>
      <c r="TZS2611" s="113"/>
      <c r="TZT2611" s="113"/>
      <c r="TZU2611" s="113"/>
      <c r="TZV2611" s="113"/>
      <c r="TZW2611" s="113"/>
      <c r="TZX2611" s="113"/>
      <c r="TZY2611" s="113"/>
      <c r="TZZ2611" s="113"/>
      <c r="UAA2611" s="113"/>
      <c r="UAB2611" s="113"/>
      <c r="UAC2611" s="113"/>
      <c r="UAD2611" s="113"/>
      <c r="UAE2611" s="113"/>
      <c r="UAF2611" s="113"/>
      <c r="UAG2611" s="113"/>
      <c r="UAH2611" s="113"/>
      <c r="UAI2611" s="113"/>
      <c r="UAJ2611" s="113"/>
      <c r="UAK2611" s="113"/>
      <c r="UAL2611" s="113"/>
      <c r="UAM2611" s="113"/>
      <c r="UAN2611" s="113"/>
      <c r="UAO2611" s="113"/>
      <c r="UAP2611" s="113"/>
      <c r="UAQ2611" s="113"/>
      <c r="UAR2611" s="113"/>
      <c r="UAS2611" s="113"/>
      <c r="UAT2611" s="113"/>
      <c r="UAU2611" s="113"/>
      <c r="UAV2611" s="113"/>
      <c r="UAW2611" s="113"/>
      <c r="UAX2611" s="113"/>
      <c r="UAY2611" s="113"/>
      <c r="UAZ2611" s="113"/>
      <c r="UBA2611" s="113"/>
      <c r="UBB2611" s="113"/>
      <c r="UBC2611" s="113"/>
      <c r="UBD2611" s="113"/>
      <c r="UBE2611" s="113"/>
      <c r="UBF2611" s="113"/>
      <c r="UBG2611" s="113"/>
      <c r="UBH2611" s="113"/>
      <c r="UBI2611" s="113"/>
      <c r="UBJ2611" s="113"/>
      <c r="UBK2611" s="113"/>
      <c r="UBL2611" s="113"/>
      <c r="UBM2611" s="113"/>
      <c r="UBN2611" s="113"/>
      <c r="UBO2611" s="113"/>
      <c r="UBP2611" s="113"/>
      <c r="UBQ2611" s="113"/>
      <c r="UBR2611" s="113"/>
      <c r="UBS2611" s="113"/>
      <c r="UBT2611" s="113"/>
      <c r="UBU2611" s="113"/>
      <c r="UBV2611" s="113"/>
      <c r="UBW2611" s="113"/>
      <c r="UBX2611" s="113"/>
      <c r="UBY2611" s="113"/>
      <c r="UBZ2611" s="113"/>
      <c r="UCA2611" s="113"/>
      <c r="UCB2611" s="113"/>
      <c r="UCC2611" s="113"/>
      <c r="UCD2611" s="113"/>
      <c r="UCE2611" s="113"/>
      <c r="UCF2611" s="113"/>
      <c r="UCG2611" s="113"/>
      <c r="UCH2611" s="113"/>
      <c r="UCI2611" s="113"/>
      <c r="UCJ2611" s="113"/>
      <c r="UCK2611" s="113"/>
      <c r="UCL2611" s="113"/>
      <c r="UCM2611" s="113"/>
      <c r="UCN2611" s="113"/>
      <c r="UCO2611" s="113"/>
      <c r="UCP2611" s="113"/>
      <c r="UCQ2611" s="113"/>
      <c r="UCR2611" s="113"/>
      <c r="UCS2611" s="113"/>
      <c r="UCT2611" s="113"/>
      <c r="UCU2611" s="113"/>
      <c r="UCV2611" s="113"/>
      <c r="UCW2611" s="113"/>
      <c r="UCX2611" s="113"/>
      <c r="UCY2611" s="113"/>
      <c r="UCZ2611" s="113"/>
      <c r="UDA2611" s="113"/>
      <c r="UDB2611" s="113"/>
      <c r="UDC2611" s="113"/>
      <c r="UDD2611" s="113"/>
      <c r="UDE2611" s="113"/>
      <c r="UDF2611" s="113"/>
      <c r="UDG2611" s="113"/>
      <c r="UDH2611" s="113"/>
      <c r="UDI2611" s="113"/>
      <c r="UDJ2611" s="113"/>
      <c r="UDK2611" s="113"/>
      <c r="UDL2611" s="113"/>
      <c r="UDM2611" s="113"/>
      <c r="UDN2611" s="113"/>
      <c r="UDO2611" s="113"/>
      <c r="UDP2611" s="113"/>
      <c r="UDQ2611" s="113"/>
      <c r="UDR2611" s="113"/>
      <c r="UDS2611" s="113"/>
      <c r="UDT2611" s="113"/>
      <c r="UDU2611" s="113"/>
      <c r="UDV2611" s="113"/>
      <c r="UDW2611" s="113"/>
      <c r="UDX2611" s="113"/>
      <c r="UDY2611" s="113"/>
      <c r="UDZ2611" s="113"/>
      <c r="UEA2611" s="113"/>
      <c r="UEB2611" s="113"/>
      <c r="UEC2611" s="113"/>
      <c r="UED2611" s="113"/>
      <c r="UEE2611" s="113"/>
      <c r="UEF2611" s="113"/>
      <c r="UEG2611" s="113"/>
      <c r="UEH2611" s="113"/>
      <c r="UEI2611" s="113"/>
      <c r="UEJ2611" s="113"/>
      <c r="UEK2611" s="113"/>
      <c r="UEL2611" s="113"/>
      <c r="UEM2611" s="113"/>
      <c r="UEN2611" s="113"/>
      <c r="UEO2611" s="113"/>
      <c r="UEP2611" s="113"/>
      <c r="UEQ2611" s="113"/>
      <c r="UER2611" s="113"/>
      <c r="UES2611" s="113"/>
      <c r="UET2611" s="113"/>
      <c r="UEU2611" s="113"/>
      <c r="UEV2611" s="113"/>
      <c r="UEW2611" s="113"/>
      <c r="UEX2611" s="113"/>
      <c r="UEY2611" s="113"/>
      <c r="UEZ2611" s="113"/>
      <c r="UFA2611" s="113"/>
      <c r="UFB2611" s="113"/>
      <c r="UFC2611" s="113"/>
      <c r="UFD2611" s="113"/>
      <c r="UFE2611" s="113"/>
      <c r="UFF2611" s="113"/>
      <c r="UFG2611" s="113"/>
      <c r="UFH2611" s="113"/>
      <c r="UFI2611" s="113"/>
      <c r="UFJ2611" s="113"/>
      <c r="UFK2611" s="113"/>
      <c r="UFL2611" s="113"/>
      <c r="UFM2611" s="113"/>
      <c r="UFN2611" s="113"/>
      <c r="UFO2611" s="113"/>
      <c r="UFP2611" s="113"/>
      <c r="UFQ2611" s="113"/>
      <c r="UFR2611" s="113"/>
      <c r="UFS2611" s="113"/>
      <c r="UFT2611" s="113"/>
      <c r="UFU2611" s="113"/>
      <c r="UFV2611" s="113"/>
      <c r="UFW2611" s="113"/>
      <c r="UFX2611" s="113"/>
      <c r="UFY2611" s="113"/>
      <c r="UFZ2611" s="113"/>
      <c r="UGA2611" s="113"/>
      <c r="UGB2611" s="113"/>
      <c r="UGC2611" s="113"/>
      <c r="UGD2611" s="113"/>
      <c r="UGE2611" s="113"/>
      <c r="UGF2611" s="113"/>
      <c r="UGG2611" s="113"/>
      <c r="UGH2611" s="113"/>
      <c r="UGI2611" s="113"/>
      <c r="UGJ2611" s="113"/>
      <c r="UGK2611" s="113"/>
      <c r="UGL2611" s="113"/>
      <c r="UGM2611" s="113"/>
      <c r="UGN2611" s="113"/>
      <c r="UGO2611" s="113"/>
      <c r="UGP2611" s="113"/>
      <c r="UGQ2611" s="113"/>
      <c r="UGR2611" s="113"/>
      <c r="UGS2611" s="113"/>
      <c r="UGT2611" s="113"/>
      <c r="UGU2611" s="113"/>
      <c r="UGV2611" s="113"/>
      <c r="UGW2611" s="113"/>
      <c r="UGX2611" s="113"/>
      <c r="UGY2611" s="113"/>
      <c r="UGZ2611" s="113"/>
      <c r="UHA2611" s="113"/>
      <c r="UHB2611" s="113"/>
      <c r="UHC2611" s="113"/>
      <c r="UHD2611" s="113"/>
      <c r="UHE2611" s="113"/>
      <c r="UHF2611" s="113"/>
      <c r="UHG2611" s="113"/>
      <c r="UHH2611" s="113"/>
      <c r="UHI2611" s="113"/>
      <c r="UHJ2611" s="113"/>
      <c r="UHK2611" s="113"/>
      <c r="UHL2611" s="113"/>
      <c r="UHM2611" s="113"/>
      <c r="UHN2611" s="113"/>
      <c r="UHO2611" s="113"/>
      <c r="UHP2611" s="113"/>
      <c r="UHQ2611" s="113"/>
      <c r="UHR2611" s="113"/>
      <c r="UHS2611" s="113"/>
      <c r="UHT2611" s="113"/>
      <c r="UHU2611" s="113"/>
      <c r="UHV2611" s="113"/>
      <c r="UHW2611" s="113"/>
      <c r="UHX2611" s="113"/>
      <c r="UHY2611" s="113"/>
      <c r="UHZ2611" s="113"/>
      <c r="UIA2611" s="113"/>
      <c r="UIB2611" s="113"/>
      <c r="UIC2611" s="113"/>
      <c r="UID2611" s="113"/>
      <c r="UIE2611" s="113"/>
      <c r="UIF2611" s="113"/>
      <c r="UIG2611" s="113"/>
      <c r="UIH2611" s="113"/>
      <c r="UII2611" s="113"/>
      <c r="UIJ2611" s="113"/>
      <c r="UIK2611" s="113"/>
      <c r="UIL2611" s="113"/>
      <c r="UIM2611" s="113"/>
      <c r="UIN2611" s="113"/>
      <c r="UIO2611" s="113"/>
      <c r="UIP2611" s="113"/>
      <c r="UIQ2611" s="113"/>
      <c r="UIR2611" s="113"/>
      <c r="UIS2611" s="113"/>
      <c r="UIT2611" s="113"/>
      <c r="UIU2611" s="113"/>
      <c r="UIV2611" s="113"/>
      <c r="UIW2611" s="113"/>
      <c r="UIX2611" s="113"/>
      <c r="UIY2611" s="113"/>
      <c r="UIZ2611" s="113"/>
      <c r="UJA2611" s="113"/>
      <c r="UJB2611" s="113"/>
      <c r="UJC2611" s="113"/>
      <c r="UJD2611" s="113"/>
      <c r="UJE2611" s="113"/>
      <c r="UJF2611" s="113"/>
      <c r="UJG2611" s="113"/>
      <c r="UJH2611" s="113"/>
      <c r="UJI2611" s="113"/>
      <c r="UJJ2611" s="113"/>
      <c r="UJK2611" s="113"/>
      <c r="UJL2611" s="113"/>
      <c r="UJM2611" s="113"/>
      <c r="UJN2611" s="113"/>
      <c r="UJO2611" s="113"/>
      <c r="UJP2611" s="113"/>
      <c r="UJQ2611" s="113"/>
      <c r="UJR2611" s="113"/>
      <c r="UJS2611" s="113"/>
      <c r="UJT2611" s="113"/>
      <c r="UJU2611" s="113"/>
      <c r="UJV2611" s="113"/>
      <c r="UJW2611" s="113"/>
      <c r="UJX2611" s="113"/>
      <c r="UJY2611" s="113"/>
      <c r="UJZ2611" s="113"/>
      <c r="UKA2611" s="113"/>
      <c r="UKB2611" s="113"/>
      <c r="UKC2611" s="113"/>
      <c r="UKD2611" s="113"/>
      <c r="UKE2611" s="113"/>
      <c r="UKF2611" s="113"/>
      <c r="UKG2611" s="113"/>
      <c r="UKH2611" s="113"/>
      <c r="UKI2611" s="113"/>
      <c r="UKJ2611" s="113"/>
      <c r="UKK2611" s="113"/>
      <c r="UKL2611" s="113"/>
      <c r="UKM2611" s="113"/>
      <c r="UKN2611" s="113"/>
      <c r="UKO2611" s="113"/>
      <c r="UKP2611" s="113"/>
      <c r="UKQ2611" s="113"/>
      <c r="UKR2611" s="113"/>
      <c r="UKS2611" s="113"/>
      <c r="UKT2611" s="113"/>
      <c r="UKU2611" s="113"/>
      <c r="UKV2611" s="113"/>
      <c r="UKW2611" s="113"/>
      <c r="UKX2611" s="113"/>
      <c r="UKY2611" s="113"/>
      <c r="UKZ2611" s="113"/>
      <c r="ULA2611" s="113"/>
      <c r="ULB2611" s="113"/>
      <c r="ULC2611" s="113"/>
      <c r="ULD2611" s="113"/>
      <c r="ULE2611" s="113"/>
      <c r="ULF2611" s="113"/>
      <c r="ULG2611" s="113"/>
      <c r="ULH2611" s="113"/>
      <c r="ULI2611" s="113"/>
      <c r="ULJ2611" s="113"/>
      <c r="ULK2611" s="113"/>
      <c r="ULL2611" s="113"/>
      <c r="ULM2611" s="113"/>
      <c r="ULN2611" s="113"/>
      <c r="ULO2611" s="113"/>
      <c r="ULP2611" s="113"/>
      <c r="ULQ2611" s="113"/>
      <c r="ULR2611" s="113"/>
      <c r="ULS2611" s="113"/>
      <c r="ULT2611" s="113"/>
      <c r="ULU2611" s="113"/>
      <c r="ULV2611" s="113"/>
      <c r="ULW2611" s="113"/>
      <c r="ULX2611" s="113"/>
      <c r="ULY2611" s="113"/>
      <c r="ULZ2611" s="113"/>
      <c r="UMA2611" s="113"/>
      <c r="UMB2611" s="113"/>
      <c r="UMC2611" s="113"/>
      <c r="UMD2611" s="113"/>
      <c r="UME2611" s="113"/>
      <c r="UMF2611" s="113"/>
      <c r="UMG2611" s="113"/>
      <c r="UMH2611" s="113"/>
      <c r="UMI2611" s="113"/>
      <c r="UMJ2611" s="113"/>
      <c r="UMK2611" s="113"/>
      <c r="UML2611" s="113"/>
      <c r="UMM2611" s="113"/>
      <c r="UMN2611" s="113"/>
      <c r="UMO2611" s="113"/>
      <c r="UMP2611" s="113"/>
      <c r="UMQ2611" s="113"/>
      <c r="UMR2611" s="113"/>
      <c r="UMS2611" s="113"/>
      <c r="UMT2611" s="113"/>
      <c r="UMU2611" s="113"/>
      <c r="UMV2611" s="113"/>
      <c r="UMW2611" s="113"/>
      <c r="UMX2611" s="113"/>
      <c r="UMY2611" s="113"/>
      <c r="UMZ2611" s="113"/>
      <c r="UNA2611" s="113"/>
      <c r="UNB2611" s="113"/>
      <c r="UNC2611" s="113"/>
      <c r="UND2611" s="113"/>
      <c r="UNE2611" s="113"/>
      <c r="UNF2611" s="113"/>
      <c r="UNG2611" s="113"/>
      <c r="UNH2611" s="113"/>
      <c r="UNI2611" s="113"/>
      <c r="UNJ2611" s="113"/>
      <c r="UNK2611" s="113"/>
      <c r="UNL2611" s="113"/>
      <c r="UNM2611" s="113"/>
      <c r="UNN2611" s="113"/>
      <c r="UNO2611" s="113"/>
      <c r="UNP2611" s="113"/>
      <c r="UNQ2611" s="113"/>
      <c r="UNR2611" s="113"/>
      <c r="UNS2611" s="113"/>
      <c r="UNT2611" s="113"/>
      <c r="UNU2611" s="113"/>
      <c r="UNV2611" s="113"/>
      <c r="UNW2611" s="113"/>
      <c r="UNX2611" s="113"/>
      <c r="UNY2611" s="113"/>
      <c r="UNZ2611" s="113"/>
      <c r="UOA2611" s="113"/>
      <c r="UOB2611" s="113"/>
      <c r="UOC2611" s="113"/>
      <c r="UOD2611" s="113"/>
      <c r="UOE2611" s="113"/>
      <c r="UOF2611" s="113"/>
      <c r="UOG2611" s="113"/>
      <c r="UOH2611" s="113"/>
      <c r="UOI2611" s="113"/>
      <c r="UOJ2611" s="113"/>
      <c r="UOK2611" s="113"/>
      <c r="UOL2611" s="113"/>
      <c r="UOM2611" s="113"/>
      <c r="UON2611" s="113"/>
      <c r="UOO2611" s="113"/>
      <c r="UOP2611" s="113"/>
      <c r="UOQ2611" s="113"/>
      <c r="UOR2611" s="113"/>
      <c r="UOS2611" s="113"/>
      <c r="UOT2611" s="113"/>
      <c r="UOU2611" s="113"/>
      <c r="UOV2611" s="113"/>
      <c r="UOW2611" s="113"/>
      <c r="UOX2611" s="113"/>
      <c r="UOY2611" s="113"/>
      <c r="UOZ2611" s="113"/>
      <c r="UPA2611" s="113"/>
      <c r="UPB2611" s="113"/>
      <c r="UPC2611" s="113"/>
      <c r="UPD2611" s="113"/>
      <c r="UPE2611" s="113"/>
      <c r="UPF2611" s="113"/>
      <c r="UPG2611" s="113"/>
      <c r="UPH2611" s="113"/>
      <c r="UPI2611" s="113"/>
      <c r="UPJ2611" s="113"/>
      <c r="UPK2611" s="113"/>
      <c r="UPL2611" s="113"/>
      <c r="UPM2611" s="113"/>
      <c r="UPN2611" s="113"/>
      <c r="UPO2611" s="113"/>
      <c r="UPP2611" s="113"/>
      <c r="UPQ2611" s="113"/>
      <c r="UPR2611" s="113"/>
      <c r="UPS2611" s="113"/>
      <c r="UPT2611" s="113"/>
      <c r="UPU2611" s="113"/>
      <c r="UPV2611" s="113"/>
      <c r="UPW2611" s="113"/>
      <c r="UPX2611" s="113"/>
      <c r="UPY2611" s="113"/>
      <c r="UPZ2611" s="113"/>
      <c r="UQA2611" s="113"/>
      <c r="UQB2611" s="113"/>
      <c r="UQC2611" s="113"/>
      <c r="UQD2611" s="113"/>
      <c r="UQE2611" s="113"/>
      <c r="UQF2611" s="113"/>
      <c r="UQG2611" s="113"/>
      <c r="UQH2611" s="113"/>
      <c r="UQI2611" s="113"/>
      <c r="UQJ2611" s="113"/>
      <c r="UQK2611" s="113"/>
      <c r="UQL2611" s="113"/>
      <c r="UQM2611" s="113"/>
      <c r="UQN2611" s="113"/>
      <c r="UQO2611" s="113"/>
      <c r="UQP2611" s="113"/>
      <c r="UQQ2611" s="113"/>
      <c r="UQR2611" s="113"/>
      <c r="UQS2611" s="113"/>
      <c r="UQT2611" s="113"/>
      <c r="UQU2611" s="113"/>
      <c r="UQV2611" s="113"/>
      <c r="UQW2611" s="113"/>
      <c r="UQX2611" s="113"/>
      <c r="UQY2611" s="113"/>
      <c r="UQZ2611" s="113"/>
      <c r="URA2611" s="113"/>
      <c r="URB2611" s="113"/>
      <c r="URC2611" s="113"/>
      <c r="URD2611" s="113"/>
      <c r="URE2611" s="113"/>
      <c r="URF2611" s="113"/>
      <c r="URG2611" s="113"/>
      <c r="URH2611" s="113"/>
      <c r="URI2611" s="113"/>
      <c r="URJ2611" s="113"/>
      <c r="URK2611" s="113"/>
      <c r="URL2611" s="113"/>
      <c r="URM2611" s="113"/>
      <c r="URN2611" s="113"/>
      <c r="URO2611" s="113"/>
      <c r="URP2611" s="113"/>
      <c r="URQ2611" s="113"/>
      <c r="URR2611" s="113"/>
      <c r="URS2611" s="113"/>
      <c r="URT2611" s="113"/>
      <c r="URU2611" s="113"/>
      <c r="URV2611" s="113"/>
      <c r="URW2611" s="113"/>
      <c r="URX2611" s="113"/>
      <c r="URY2611" s="113"/>
      <c r="URZ2611" s="113"/>
      <c r="USA2611" s="113"/>
      <c r="USB2611" s="113"/>
      <c r="USC2611" s="113"/>
      <c r="USD2611" s="113"/>
      <c r="USE2611" s="113"/>
      <c r="USF2611" s="113"/>
      <c r="USG2611" s="113"/>
      <c r="USH2611" s="113"/>
      <c r="USI2611" s="113"/>
      <c r="USJ2611" s="113"/>
      <c r="USK2611" s="113"/>
      <c r="USL2611" s="113"/>
      <c r="USM2611" s="113"/>
      <c r="USN2611" s="113"/>
      <c r="USO2611" s="113"/>
      <c r="USP2611" s="113"/>
      <c r="USQ2611" s="113"/>
      <c r="USR2611" s="113"/>
      <c r="USS2611" s="113"/>
      <c r="UST2611" s="113"/>
      <c r="USU2611" s="113"/>
      <c r="USV2611" s="113"/>
      <c r="USW2611" s="113"/>
      <c r="USX2611" s="113"/>
      <c r="USY2611" s="113"/>
      <c r="USZ2611" s="113"/>
      <c r="UTA2611" s="113"/>
      <c r="UTB2611" s="113"/>
      <c r="UTC2611" s="113"/>
      <c r="UTD2611" s="113"/>
      <c r="UTE2611" s="113"/>
      <c r="UTF2611" s="113"/>
      <c r="UTG2611" s="113"/>
      <c r="UTH2611" s="113"/>
      <c r="UTI2611" s="113"/>
      <c r="UTJ2611" s="113"/>
      <c r="UTK2611" s="113"/>
      <c r="UTL2611" s="113"/>
      <c r="UTM2611" s="113"/>
      <c r="UTN2611" s="113"/>
      <c r="UTO2611" s="113"/>
      <c r="UTP2611" s="113"/>
      <c r="UTQ2611" s="113"/>
      <c r="UTR2611" s="113"/>
      <c r="UTS2611" s="113"/>
      <c r="UTT2611" s="113"/>
      <c r="UTU2611" s="113"/>
      <c r="UTV2611" s="113"/>
      <c r="UTW2611" s="113"/>
      <c r="UTX2611" s="113"/>
      <c r="UTY2611" s="113"/>
      <c r="UTZ2611" s="113"/>
      <c r="UUA2611" s="113"/>
      <c r="UUB2611" s="113"/>
      <c r="UUC2611" s="113"/>
      <c r="UUD2611" s="113"/>
      <c r="UUE2611" s="113"/>
      <c r="UUF2611" s="113"/>
      <c r="UUG2611" s="113"/>
      <c r="UUH2611" s="113"/>
      <c r="UUI2611" s="113"/>
      <c r="UUJ2611" s="113"/>
      <c r="UUK2611" s="113"/>
      <c r="UUL2611" s="113"/>
      <c r="UUM2611" s="113"/>
      <c r="UUN2611" s="113"/>
      <c r="UUO2611" s="113"/>
      <c r="UUP2611" s="113"/>
      <c r="UUQ2611" s="113"/>
      <c r="UUR2611" s="113"/>
      <c r="UUS2611" s="113"/>
      <c r="UUT2611" s="113"/>
      <c r="UUU2611" s="113"/>
      <c r="UUV2611" s="113"/>
      <c r="UUW2611" s="113"/>
      <c r="UUX2611" s="113"/>
      <c r="UUY2611" s="113"/>
      <c r="UUZ2611" s="113"/>
      <c r="UVA2611" s="113"/>
      <c r="UVB2611" s="113"/>
      <c r="UVC2611" s="113"/>
      <c r="UVD2611" s="113"/>
      <c r="UVE2611" s="113"/>
      <c r="UVF2611" s="113"/>
      <c r="UVG2611" s="113"/>
      <c r="UVH2611" s="113"/>
      <c r="UVI2611" s="113"/>
      <c r="UVJ2611" s="113"/>
      <c r="UVK2611" s="113"/>
      <c r="UVL2611" s="113"/>
      <c r="UVM2611" s="113"/>
      <c r="UVN2611" s="113"/>
      <c r="UVO2611" s="113"/>
      <c r="UVP2611" s="113"/>
      <c r="UVQ2611" s="113"/>
      <c r="UVR2611" s="113"/>
      <c r="UVS2611" s="113"/>
      <c r="UVT2611" s="113"/>
      <c r="UVU2611" s="113"/>
      <c r="UVV2611" s="113"/>
      <c r="UVW2611" s="113"/>
      <c r="UVX2611" s="113"/>
      <c r="UVY2611" s="113"/>
      <c r="UVZ2611" s="113"/>
      <c r="UWA2611" s="113"/>
      <c r="UWB2611" s="113"/>
      <c r="UWC2611" s="113"/>
      <c r="UWD2611" s="113"/>
      <c r="UWE2611" s="113"/>
      <c r="UWF2611" s="113"/>
      <c r="UWG2611" s="113"/>
      <c r="UWH2611" s="113"/>
      <c r="UWI2611" s="113"/>
      <c r="UWJ2611" s="113"/>
      <c r="UWK2611" s="113"/>
      <c r="UWL2611" s="113"/>
      <c r="UWM2611" s="113"/>
      <c r="UWN2611" s="113"/>
      <c r="UWO2611" s="113"/>
      <c r="UWP2611" s="113"/>
      <c r="UWQ2611" s="113"/>
      <c r="UWR2611" s="113"/>
      <c r="UWS2611" s="113"/>
      <c r="UWT2611" s="113"/>
      <c r="UWU2611" s="113"/>
      <c r="UWV2611" s="113"/>
      <c r="UWW2611" s="113"/>
      <c r="UWX2611" s="113"/>
      <c r="UWY2611" s="113"/>
      <c r="UWZ2611" s="113"/>
      <c r="UXA2611" s="113"/>
      <c r="UXB2611" s="113"/>
      <c r="UXC2611" s="113"/>
      <c r="UXD2611" s="113"/>
      <c r="UXE2611" s="113"/>
      <c r="UXF2611" s="113"/>
      <c r="UXG2611" s="113"/>
      <c r="UXH2611" s="113"/>
      <c r="UXI2611" s="113"/>
      <c r="UXJ2611" s="113"/>
      <c r="UXK2611" s="113"/>
      <c r="UXL2611" s="113"/>
      <c r="UXM2611" s="113"/>
      <c r="UXN2611" s="113"/>
      <c r="UXO2611" s="113"/>
      <c r="UXP2611" s="113"/>
      <c r="UXQ2611" s="113"/>
      <c r="UXR2611" s="113"/>
      <c r="UXS2611" s="113"/>
      <c r="UXT2611" s="113"/>
      <c r="UXU2611" s="113"/>
      <c r="UXV2611" s="113"/>
      <c r="UXW2611" s="113"/>
      <c r="UXX2611" s="113"/>
      <c r="UXY2611" s="113"/>
      <c r="UXZ2611" s="113"/>
      <c r="UYA2611" s="113"/>
      <c r="UYB2611" s="113"/>
      <c r="UYC2611" s="113"/>
      <c r="UYD2611" s="113"/>
      <c r="UYE2611" s="113"/>
      <c r="UYF2611" s="113"/>
      <c r="UYG2611" s="113"/>
      <c r="UYH2611" s="113"/>
      <c r="UYI2611" s="113"/>
      <c r="UYJ2611" s="113"/>
      <c r="UYK2611" s="113"/>
      <c r="UYL2611" s="113"/>
      <c r="UYM2611" s="113"/>
      <c r="UYN2611" s="113"/>
      <c r="UYO2611" s="113"/>
      <c r="UYP2611" s="113"/>
      <c r="UYQ2611" s="113"/>
      <c r="UYR2611" s="113"/>
      <c r="UYS2611" s="113"/>
      <c r="UYT2611" s="113"/>
      <c r="UYU2611" s="113"/>
      <c r="UYV2611" s="113"/>
      <c r="UYW2611" s="113"/>
      <c r="UYX2611" s="113"/>
      <c r="UYY2611" s="113"/>
      <c r="UYZ2611" s="113"/>
      <c r="UZA2611" s="113"/>
      <c r="UZB2611" s="113"/>
      <c r="UZC2611" s="113"/>
      <c r="UZD2611" s="113"/>
      <c r="UZE2611" s="113"/>
      <c r="UZF2611" s="113"/>
      <c r="UZG2611" s="113"/>
      <c r="UZH2611" s="113"/>
      <c r="UZI2611" s="113"/>
      <c r="UZJ2611" s="113"/>
      <c r="UZK2611" s="113"/>
      <c r="UZL2611" s="113"/>
      <c r="UZM2611" s="113"/>
      <c r="UZN2611" s="113"/>
      <c r="UZO2611" s="113"/>
      <c r="UZP2611" s="113"/>
      <c r="UZQ2611" s="113"/>
      <c r="UZR2611" s="113"/>
      <c r="UZS2611" s="113"/>
      <c r="UZT2611" s="113"/>
      <c r="UZU2611" s="113"/>
      <c r="UZV2611" s="113"/>
      <c r="UZW2611" s="113"/>
      <c r="UZX2611" s="113"/>
      <c r="UZY2611" s="113"/>
      <c r="UZZ2611" s="113"/>
      <c r="VAA2611" s="113"/>
      <c r="VAB2611" s="113"/>
      <c r="VAC2611" s="113"/>
      <c r="VAD2611" s="113"/>
      <c r="VAE2611" s="113"/>
      <c r="VAF2611" s="113"/>
      <c r="VAG2611" s="113"/>
      <c r="VAH2611" s="113"/>
      <c r="VAI2611" s="113"/>
      <c r="VAJ2611" s="113"/>
      <c r="VAK2611" s="113"/>
      <c r="VAL2611" s="113"/>
      <c r="VAM2611" s="113"/>
      <c r="VAN2611" s="113"/>
      <c r="VAO2611" s="113"/>
      <c r="VAP2611" s="113"/>
      <c r="VAQ2611" s="113"/>
      <c r="VAR2611" s="113"/>
      <c r="VAS2611" s="113"/>
      <c r="VAT2611" s="113"/>
      <c r="VAU2611" s="113"/>
      <c r="VAV2611" s="113"/>
      <c r="VAW2611" s="113"/>
      <c r="VAX2611" s="113"/>
      <c r="VAY2611" s="113"/>
      <c r="VAZ2611" s="113"/>
      <c r="VBA2611" s="113"/>
      <c r="VBB2611" s="113"/>
      <c r="VBC2611" s="113"/>
      <c r="VBD2611" s="113"/>
      <c r="VBE2611" s="113"/>
      <c r="VBF2611" s="113"/>
      <c r="VBG2611" s="113"/>
      <c r="VBH2611" s="113"/>
      <c r="VBI2611" s="113"/>
      <c r="VBJ2611" s="113"/>
      <c r="VBK2611" s="113"/>
      <c r="VBL2611" s="113"/>
      <c r="VBM2611" s="113"/>
      <c r="VBN2611" s="113"/>
      <c r="VBO2611" s="113"/>
      <c r="VBP2611" s="113"/>
      <c r="VBQ2611" s="113"/>
      <c r="VBR2611" s="113"/>
      <c r="VBS2611" s="113"/>
      <c r="VBT2611" s="113"/>
      <c r="VBU2611" s="113"/>
      <c r="VBV2611" s="113"/>
      <c r="VBW2611" s="113"/>
      <c r="VBX2611" s="113"/>
      <c r="VBY2611" s="113"/>
      <c r="VBZ2611" s="113"/>
      <c r="VCA2611" s="113"/>
      <c r="VCB2611" s="113"/>
      <c r="VCC2611" s="113"/>
      <c r="VCD2611" s="113"/>
      <c r="VCE2611" s="113"/>
      <c r="VCF2611" s="113"/>
      <c r="VCG2611" s="113"/>
      <c r="VCH2611" s="113"/>
      <c r="VCI2611" s="113"/>
      <c r="VCJ2611" s="113"/>
      <c r="VCK2611" s="113"/>
      <c r="VCL2611" s="113"/>
      <c r="VCM2611" s="113"/>
      <c r="VCN2611" s="113"/>
      <c r="VCO2611" s="113"/>
      <c r="VCP2611" s="113"/>
      <c r="VCQ2611" s="113"/>
      <c r="VCR2611" s="113"/>
      <c r="VCS2611" s="113"/>
      <c r="VCT2611" s="113"/>
      <c r="VCU2611" s="113"/>
      <c r="VCV2611" s="113"/>
      <c r="VCW2611" s="113"/>
      <c r="VCX2611" s="113"/>
      <c r="VCY2611" s="113"/>
      <c r="VCZ2611" s="113"/>
      <c r="VDA2611" s="113"/>
      <c r="VDB2611" s="113"/>
      <c r="VDC2611" s="113"/>
      <c r="VDD2611" s="113"/>
      <c r="VDE2611" s="113"/>
      <c r="VDF2611" s="113"/>
      <c r="VDG2611" s="113"/>
      <c r="VDH2611" s="113"/>
      <c r="VDI2611" s="113"/>
      <c r="VDJ2611" s="113"/>
      <c r="VDK2611" s="113"/>
      <c r="VDL2611" s="113"/>
      <c r="VDM2611" s="113"/>
      <c r="VDN2611" s="113"/>
      <c r="VDO2611" s="113"/>
      <c r="VDP2611" s="113"/>
      <c r="VDQ2611" s="113"/>
      <c r="VDR2611" s="113"/>
      <c r="VDS2611" s="113"/>
      <c r="VDT2611" s="113"/>
      <c r="VDU2611" s="113"/>
      <c r="VDV2611" s="113"/>
      <c r="VDW2611" s="113"/>
      <c r="VDX2611" s="113"/>
      <c r="VDY2611" s="113"/>
      <c r="VDZ2611" s="113"/>
      <c r="VEA2611" s="113"/>
      <c r="VEB2611" s="113"/>
      <c r="VEC2611" s="113"/>
      <c r="VED2611" s="113"/>
      <c r="VEE2611" s="113"/>
      <c r="VEF2611" s="113"/>
      <c r="VEG2611" s="113"/>
      <c r="VEH2611" s="113"/>
      <c r="VEI2611" s="113"/>
      <c r="VEJ2611" s="113"/>
      <c r="VEK2611" s="113"/>
      <c r="VEL2611" s="113"/>
      <c r="VEM2611" s="113"/>
      <c r="VEN2611" s="113"/>
      <c r="VEO2611" s="113"/>
      <c r="VEP2611" s="113"/>
      <c r="VEQ2611" s="113"/>
      <c r="VER2611" s="113"/>
      <c r="VES2611" s="113"/>
      <c r="VET2611" s="113"/>
      <c r="VEU2611" s="113"/>
      <c r="VEV2611" s="113"/>
      <c r="VEW2611" s="113"/>
      <c r="VEX2611" s="113"/>
      <c r="VEY2611" s="113"/>
      <c r="VEZ2611" s="113"/>
      <c r="VFA2611" s="113"/>
      <c r="VFB2611" s="113"/>
      <c r="VFC2611" s="113"/>
      <c r="VFD2611" s="113"/>
      <c r="VFE2611" s="113"/>
      <c r="VFF2611" s="113"/>
      <c r="VFG2611" s="113"/>
      <c r="VFH2611" s="113"/>
      <c r="VFI2611" s="113"/>
      <c r="VFJ2611" s="113"/>
      <c r="VFK2611" s="113"/>
      <c r="VFL2611" s="113"/>
      <c r="VFM2611" s="113"/>
      <c r="VFN2611" s="113"/>
      <c r="VFO2611" s="113"/>
      <c r="VFP2611" s="113"/>
      <c r="VFQ2611" s="113"/>
      <c r="VFR2611" s="113"/>
      <c r="VFS2611" s="113"/>
      <c r="VFT2611" s="113"/>
      <c r="VFU2611" s="113"/>
      <c r="VFV2611" s="113"/>
      <c r="VFW2611" s="113"/>
      <c r="VFX2611" s="113"/>
      <c r="VFY2611" s="113"/>
      <c r="VFZ2611" s="113"/>
      <c r="VGA2611" s="113"/>
      <c r="VGB2611" s="113"/>
      <c r="VGC2611" s="113"/>
      <c r="VGD2611" s="113"/>
      <c r="VGE2611" s="113"/>
      <c r="VGF2611" s="113"/>
      <c r="VGG2611" s="113"/>
      <c r="VGH2611" s="113"/>
      <c r="VGI2611" s="113"/>
      <c r="VGJ2611" s="113"/>
      <c r="VGK2611" s="113"/>
      <c r="VGL2611" s="113"/>
      <c r="VGM2611" s="113"/>
      <c r="VGN2611" s="113"/>
      <c r="VGO2611" s="113"/>
      <c r="VGP2611" s="113"/>
      <c r="VGQ2611" s="113"/>
      <c r="VGR2611" s="113"/>
      <c r="VGS2611" s="113"/>
      <c r="VGT2611" s="113"/>
      <c r="VGU2611" s="113"/>
      <c r="VGV2611" s="113"/>
      <c r="VGW2611" s="113"/>
      <c r="VGX2611" s="113"/>
      <c r="VGY2611" s="113"/>
      <c r="VGZ2611" s="113"/>
      <c r="VHA2611" s="113"/>
      <c r="VHB2611" s="113"/>
      <c r="VHC2611" s="113"/>
      <c r="VHD2611" s="113"/>
      <c r="VHE2611" s="113"/>
      <c r="VHF2611" s="113"/>
      <c r="VHG2611" s="113"/>
      <c r="VHH2611" s="113"/>
      <c r="VHI2611" s="113"/>
      <c r="VHJ2611" s="113"/>
      <c r="VHK2611" s="113"/>
      <c r="VHL2611" s="113"/>
      <c r="VHM2611" s="113"/>
      <c r="VHN2611" s="113"/>
      <c r="VHO2611" s="113"/>
      <c r="VHP2611" s="113"/>
      <c r="VHQ2611" s="113"/>
      <c r="VHR2611" s="113"/>
      <c r="VHS2611" s="113"/>
      <c r="VHT2611" s="113"/>
      <c r="VHU2611" s="113"/>
      <c r="VHV2611" s="113"/>
      <c r="VHW2611" s="113"/>
      <c r="VHX2611" s="113"/>
      <c r="VHY2611" s="113"/>
      <c r="VHZ2611" s="113"/>
      <c r="VIA2611" s="113"/>
      <c r="VIB2611" s="113"/>
      <c r="VIC2611" s="113"/>
      <c r="VID2611" s="113"/>
      <c r="VIE2611" s="113"/>
      <c r="VIF2611" s="113"/>
      <c r="VIG2611" s="113"/>
      <c r="VIH2611" s="113"/>
      <c r="VII2611" s="113"/>
      <c r="VIJ2611" s="113"/>
      <c r="VIK2611" s="113"/>
      <c r="VIL2611" s="113"/>
      <c r="VIM2611" s="113"/>
      <c r="VIN2611" s="113"/>
      <c r="VIO2611" s="113"/>
      <c r="VIP2611" s="113"/>
      <c r="VIQ2611" s="113"/>
      <c r="VIR2611" s="113"/>
      <c r="VIS2611" s="113"/>
      <c r="VIT2611" s="113"/>
      <c r="VIU2611" s="113"/>
      <c r="VIV2611" s="113"/>
      <c r="VIW2611" s="113"/>
      <c r="VIX2611" s="113"/>
      <c r="VIY2611" s="113"/>
      <c r="VIZ2611" s="113"/>
      <c r="VJA2611" s="113"/>
      <c r="VJB2611" s="113"/>
      <c r="VJC2611" s="113"/>
      <c r="VJD2611" s="113"/>
      <c r="VJE2611" s="113"/>
      <c r="VJF2611" s="113"/>
      <c r="VJG2611" s="113"/>
      <c r="VJH2611" s="113"/>
      <c r="VJI2611" s="113"/>
      <c r="VJJ2611" s="113"/>
      <c r="VJK2611" s="113"/>
      <c r="VJL2611" s="113"/>
      <c r="VJM2611" s="113"/>
      <c r="VJN2611" s="113"/>
      <c r="VJO2611" s="113"/>
      <c r="VJP2611" s="113"/>
      <c r="VJQ2611" s="113"/>
      <c r="VJR2611" s="113"/>
      <c r="VJS2611" s="113"/>
      <c r="VJT2611" s="113"/>
      <c r="VJU2611" s="113"/>
      <c r="VJV2611" s="113"/>
      <c r="VJW2611" s="113"/>
      <c r="VJX2611" s="113"/>
      <c r="VJY2611" s="113"/>
      <c r="VJZ2611" s="113"/>
      <c r="VKA2611" s="113"/>
      <c r="VKB2611" s="113"/>
      <c r="VKC2611" s="113"/>
      <c r="VKD2611" s="113"/>
      <c r="VKE2611" s="113"/>
      <c r="VKF2611" s="113"/>
      <c r="VKG2611" s="113"/>
      <c r="VKH2611" s="113"/>
      <c r="VKI2611" s="113"/>
      <c r="VKJ2611" s="113"/>
      <c r="VKK2611" s="113"/>
      <c r="VKL2611" s="113"/>
      <c r="VKM2611" s="113"/>
      <c r="VKN2611" s="113"/>
      <c r="VKO2611" s="113"/>
      <c r="VKP2611" s="113"/>
      <c r="VKQ2611" s="113"/>
      <c r="VKR2611" s="113"/>
      <c r="VKS2611" s="113"/>
      <c r="VKT2611" s="113"/>
      <c r="VKU2611" s="113"/>
      <c r="VKV2611" s="113"/>
      <c r="VKW2611" s="113"/>
      <c r="VKX2611" s="113"/>
      <c r="VKY2611" s="113"/>
      <c r="VKZ2611" s="113"/>
      <c r="VLA2611" s="113"/>
      <c r="VLB2611" s="113"/>
      <c r="VLC2611" s="113"/>
      <c r="VLD2611" s="113"/>
      <c r="VLE2611" s="113"/>
      <c r="VLF2611" s="113"/>
      <c r="VLG2611" s="113"/>
      <c r="VLH2611" s="113"/>
      <c r="VLI2611" s="113"/>
      <c r="VLJ2611" s="113"/>
      <c r="VLK2611" s="113"/>
      <c r="VLL2611" s="113"/>
      <c r="VLM2611" s="113"/>
      <c r="VLN2611" s="113"/>
      <c r="VLO2611" s="113"/>
      <c r="VLP2611" s="113"/>
      <c r="VLQ2611" s="113"/>
      <c r="VLR2611" s="113"/>
      <c r="VLS2611" s="113"/>
      <c r="VLT2611" s="113"/>
      <c r="VLU2611" s="113"/>
      <c r="VLV2611" s="113"/>
      <c r="VLW2611" s="113"/>
      <c r="VLX2611" s="113"/>
      <c r="VLY2611" s="113"/>
      <c r="VLZ2611" s="113"/>
      <c r="VMA2611" s="113"/>
      <c r="VMB2611" s="113"/>
      <c r="VMC2611" s="113"/>
      <c r="VMD2611" s="113"/>
      <c r="VME2611" s="113"/>
      <c r="VMF2611" s="113"/>
      <c r="VMG2611" s="113"/>
      <c r="VMH2611" s="113"/>
      <c r="VMI2611" s="113"/>
      <c r="VMJ2611" s="113"/>
      <c r="VMK2611" s="113"/>
      <c r="VML2611" s="113"/>
      <c r="VMM2611" s="113"/>
      <c r="VMN2611" s="113"/>
      <c r="VMO2611" s="113"/>
      <c r="VMP2611" s="113"/>
      <c r="VMQ2611" s="113"/>
      <c r="VMR2611" s="113"/>
      <c r="VMS2611" s="113"/>
      <c r="VMT2611" s="113"/>
      <c r="VMU2611" s="113"/>
      <c r="VMV2611" s="113"/>
      <c r="VMW2611" s="113"/>
      <c r="VMX2611" s="113"/>
      <c r="VMY2611" s="113"/>
      <c r="VMZ2611" s="113"/>
      <c r="VNA2611" s="113"/>
      <c r="VNB2611" s="113"/>
      <c r="VNC2611" s="113"/>
      <c r="VND2611" s="113"/>
      <c r="VNE2611" s="113"/>
      <c r="VNF2611" s="113"/>
      <c r="VNG2611" s="113"/>
      <c r="VNH2611" s="113"/>
      <c r="VNI2611" s="113"/>
      <c r="VNJ2611" s="113"/>
      <c r="VNK2611" s="113"/>
      <c r="VNL2611" s="113"/>
      <c r="VNM2611" s="113"/>
      <c r="VNN2611" s="113"/>
      <c r="VNO2611" s="113"/>
      <c r="VNP2611" s="113"/>
      <c r="VNQ2611" s="113"/>
      <c r="VNR2611" s="113"/>
      <c r="VNS2611" s="113"/>
      <c r="VNT2611" s="113"/>
      <c r="VNU2611" s="113"/>
      <c r="VNV2611" s="113"/>
      <c r="VNW2611" s="113"/>
      <c r="VNX2611" s="113"/>
      <c r="VNY2611" s="113"/>
      <c r="VNZ2611" s="113"/>
      <c r="VOA2611" s="113"/>
      <c r="VOB2611" s="113"/>
      <c r="VOC2611" s="113"/>
      <c r="VOD2611" s="113"/>
      <c r="VOE2611" s="113"/>
      <c r="VOF2611" s="113"/>
      <c r="VOG2611" s="113"/>
      <c r="VOH2611" s="113"/>
      <c r="VOI2611" s="113"/>
      <c r="VOJ2611" s="113"/>
      <c r="VOK2611" s="113"/>
      <c r="VOL2611" s="113"/>
      <c r="VOM2611" s="113"/>
      <c r="VON2611" s="113"/>
      <c r="VOO2611" s="113"/>
      <c r="VOP2611" s="113"/>
      <c r="VOQ2611" s="113"/>
      <c r="VOR2611" s="113"/>
      <c r="VOS2611" s="113"/>
      <c r="VOT2611" s="113"/>
      <c r="VOU2611" s="113"/>
      <c r="VOV2611" s="113"/>
      <c r="VOW2611" s="113"/>
      <c r="VOX2611" s="113"/>
      <c r="VOY2611" s="113"/>
      <c r="VOZ2611" s="113"/>
      <c r="VPA2611" s="113"/>
      <c r="VPB2611" s="113"/>
      <c r="VPC2611" s="113"/>
      <c r="VPD2611" s="113"/>
      <c r="VPE2611" s="113"/>
      <c r="VPF2611" s="113"/>
      <c r="VPG2611" s="113"/>
      <c r="VPH2611" s="113"/>
      <c r="VPI2611" s="113"/>
      <c r="VPJ2611" s="113"/>
      <c r="VPK2611" s="113"/>
      <c r="VPL2611" s="113"/>
      <c r="VPM2611" s="113"/>
      <c r="VPN2611" s="113"/>
      <c r="VPO2611" s="113"/>
      <c r="VPP2611" s="113"/>
      <c r="VPQ2611" s="113"/>
      <c r="VPR2611" s="113"/>
      <c r="VPS2611" s="113"/>
      <c r="VPT2611" s="113"/>
      <c r="VPU2611" s="113"/>
      <c r="VPV2611" s="113"/>
      <c r="VPW2611" s="113"/>
      <c r="VPX2611" s="113"/>
      <c r="VPY2611" s="113"/>
      <c r="VPZ2611" s="113"/>
      <c r="VQA2611" s="113"/>
      <c r="VQB2611" s="113"/>
      <c r="VQC2611" s="113"/>
      <c r="VQD2611" s="113"/>
      <c r="VQE2611" s="113"/>
      <c r="VQF2611" s="113"/>
      <c r="VQG2611" s="113"/>
      <c r="VQH2611" s="113"/>
      <c r="VQI2611" s="113"/>
      <c r="VQJ2611" s="113"/>
      <c r="VQK2611" s="113"/>
      <c r="VQL2611" s="113"/>
      <c r="VQM2611" s="113"/>
      <c r="VQN2611" s="113"/>
      <c r="VQO2611" s="113"/>
      <c r="VQP2611" s="113"/>
      <c r="VQQ2611" s="113"/>
      <c r="VQR2611" s="113"/>
      <c r="VQS2611" s="113"/>
      <c r="VQT2611" s="113"/>
      <c r="VQU2611" s="113"/>
      <c r="VQV2611" s="113"/>
      <c r="VQW2611" s="113"/>
      <c r="VQX2611" s="113"/>
      <c r="VQY2611" s="113"/>
      <c r="VQZ2611" s="113"/>
      <c r="VRA2611" s="113"/>
      <c r="VRB2611" s="113"/>
      <c r="VRC2611" s="113"/>
      <c r="VRD2611" s="113"/>
      <c r="VRE2611" s="113"/>
      <c r="VRF2611" s="113"/>
      <c r="VRG2611" s="113"/>
      <c r="VRH2611" s="113"/>
      <c r="VRI2611" s="113"/>
      <c r="VRJ2611" s="113"/>
      <c r="VRK2611" s="113"/>
      <c r="VRL2611" s="113"/>
      <c r="VRM2611" s="113"/>
      <c r="VRN2611" s="113"/>
      <c r="VRO2611" s="113"/>
      <c r="VRP2611" s="113"/>
      <c r="VRQ2611" s="113"/>
      <c r="VRR2611" s="113"/>
      <c r="VRS2611" s="113"/>
      <c r="VRT2611" s="113"/>
      <c r="VRU2611" s="113"/>
      <c r="VRV2611" s="113"/>
      <c r="VRW2611" s="113"/>
      <c r="VRX2611" s="113"/>
      <c r="VRY2611" s="113"/>
      <c r="VRZ2611" s="113"/>
      <c r="VSA2611" s="113"/>
      <c r="VSB2611" s="113"/>
      <c r="VSC2611" s="113"/>
      <c r="VSD2611" s="113"/>
      <c r="VSE2611" s="113"/>
      <c r="VSF2611" s="113"/>
      <c r="VSG2611" s="113"/>
      <c r="VSH2611" s="113"/>
      <c r="VSI2611" s="113"/>
      <c r="VSJ2611" s="113"/>
      <c r="VSK2611" s="113"/>
      <c r="VSL2611" s="113"/>
      <c r="VSM2611" s="113"/>
      <c r="VSN2611" s="113"/>
      <c r="VSO2611" s="113"/>
      <c r="VSP2611" s="113"/>
      <c r="VSQ2611" s="113"/>
      <c r="VSR2611" s="113"/>
      <c r="VSS2611" s="113"/>
      <c r="VST2611" s="113"/>
      <c r="VSU2611" s="113"/>
      <c r="VSV2611" s="113"/>
      <c r="VSW2611" s="113"/>
      <c r="VSX2611" s="113"/>
      <c r="VSY2611" s="113"/>
      <c r="VSZ2611" s="113"/>
      <c r="VTA2611" s="113"/>
      <c r="VTB2611" s="113"/>
      <c r="VTC2611" s="113"/>
      <c r="VTD2611" s="113"/>
      <c r="VTE2611" s="113"/>
      <c r="VTF2611" s="113"/>
      <c r="VTG2611" s="113"/>
      <c r="VTH2611" s="113"/>
      <c r="VTI2611" s="113"/>
      <c r="VTJ2611" s="113"/>
      <c r="VTK2611" s="113"/>
      <c r="VTL2611" s="113"/>
      <c r="VTM2611" s="113"/>
      <c r="VTN2611" s="113"/>
      <c r="VTO2611" s="113"/>
      <c r="VTP2611" s="113"/>
      <c r="VTQ2611" s="113"/>
      <c r="VTR2611" s="113"/>
      <c r="VTS2611" s="113"/>
      <c r="VTT2611" s="113"/>
      <c r="VTU2611" s="113"/>
      <c r="VTV2611" s="113"/>
      <c r="VTW2611" s="113"/>
      <c r="VTX2611" s="113"/>
      <c r="VTY2611" s="113"/>
      <c r="VTZ2611" s="113"/>
      <c r="VUA2611" s="113"/>
      <c r="VUB2611" s="113"/>
      <c r="VUC2611" s="113"/>
      <c r="VUD2611" s="113"/>
      <c r="VUE2611" s="113"/>
      <c r="VUF2611" s="113"/>
      <c r="VUG2611" s="113"/>
      <c r="VUH2611" s="113"/>
      <c r="VUI2611" s="113"/>
      <c r="VUJ2611" s="113"/>
      <c r="VUK2611" s="113"/>
      <c r="VUL2611" s="113"/>
      <c r="VUM2611" s="113"/>
      <c r="VUN2611" s="113"/>
      <c r="VUO2611" s="113"/>
      <c r="VUP2611" s="113"/>
      <c r="VUQ2611" s="113"/>
      <c r="VUR2611" s="113"/>
      <c r="VUS2611" s="113"/>
      <c r="VUT2611" s="113"/>
      <c r="VUU2611" s="113"/>
      <c r="VUV2611" s="113"/>
      <c r="VUW2611" s="113"/>
      <c r="VUX2611" s="113"/>
      <c r="VUY2611" s="113"/>
      <c r="VUZ2611" s="113"/>
      <c r="VVA2611" s="113"/>
      <c r="VVB2611" s="113"/>
      <c r="VVC2611" s="113"/>
      <c r="VVD2611" s="113"/>
      <c r="VVE2611" s="113"/>
      <c r="VVF2611" s="113"/>
      <c r="VVG2611" s="113"/>
      <c r="VVH2611" s="113"/>
      <c r="VVI2611" s="113"/>
      <c r="VVJ2611" s="113"/>
      <c r="VVK2611" s="113"/>
      <c r="VVL2611" s="113"/>
      <c r="VVM2611" s="113"/>
      <c r="VVN2611" s="113"/>
      <c r="VVO2611" s="113"/>
      <c r="VVP2611" s="113"/>
      <c r="VVQ2611" s="113"/>
      <c r="VVR2611" s="113"/>
      <c r="VVS2611" s="113"/>
      <c r="VVT2611" s="113"/>
      <c r="VVU2611" s="113"/>
      <c r="VVV2611" s="113"/>
      <c r="VVW2611" s="113"/>
      <c r="VVX2611" s="113"/>
      <c r="VVY2611" s="113"/>
      <c r="VVZ2611" s="113"/>
      <c r="VWA2611" s="113"/>
      <c r="VWB2611" s="113"/>
      <c r="VWC2611" s="113"/>
      <c r="VWD2611" s="113"/>
      <c r="VWE2611" s="113"/>
      <c r="VWF2611" s="113"/>
      <c r="VWG2611" s="113"/>
      <c r="VWH2611" s="113"/>
      <c r="VWI2611" s="113"/>
      <c r="VWJ2611" s="113"/>
      <c r="VWK2611" s="113"/>
      <c r="VWL2611" s="113"/>
      <c r="VWM2611" s="113"/>
      <c r="VWN2611" s="113"/>
      <c r="VWO2611" s="113"/>
      <c r="VWP2611" s="113"/>
      <c r="VWQ2611" s="113"/>
      <c r="VWR2611" s="113"/>
      <c r="VWS2611" s="113"/>
      <c r="VWT2611" s="113"/>
      <c r="VWU2611" s="113"/>
      <c r="VWV2611" s="113"/>
      <c r="VWW2611" s="113"/>
      <c r="VWX2611" s="113"/>
      <c r="VWY2611" s="113"/>
      <c r="VWZ2611" s="113"/>
      <c r="VXA2611" s="113"/>
      <c r="VXB2611" s="113"/>
      <c r="VXC2611" s="113"/>
      <c r="VXD2611" s="113"/>
      <c r="VXE2611" s="113"/>
      <c r="VXF2611" s="113"/>
      <c r="VXG2611" s="113"/>
      <c r="VXH2611" s="113"/>
      <c r="VXI2611" s="113"/>
      <c r="VXJ2611" s="113"/>
      <c r="VXK2611" s="113"/>
      <c r="VXL2611" s="113"/>
      <c r="VXM2611" s="113"/>
      <c r="VXN2611" s="113"/>
      <c r="VXO2611" s="113"/>
      <c r="VXP2611" s="113"/>
      <c r="VXQ2611" s="113"/>
      <c r="VXR2611" s="113"/>
      <c r="VXS2611" s="113"/>
      <c r="VXT2611" s="113"/>
      <c r="VXU2611" s="113"/>
      <c r="VXV2611" s="113"/>
      <c r="VXW2611" s="113"/>
      <c r="VXX2611" s="113"/>
      <c r="VXY2611" s="113"/>
      <c r="VXZ2611" s="113"/>
      <c r="VYA2611" s="113"/>
      <c r="VYB2611" s="113"/>
      <c r="VYC2611" s="113"/>
      <c r="VYD2611" s="113"/>
      <c r="VYE2611" s="113"/>
      <c r="VYF2611" s="113"/>
      <c r="VYG2611" s="113"/>
      <c r="VYH2611" s="113"/>
      <c r="VYI2611" s="113"/>
      <c r="VYJ2611" s="113"/>
      <c r="VYK2611" s="113"/>
      <c r="VYL2611" s="113"/>
      <c r="VYM2611" s="113"/>
      <c r="VYN2611" s="113"/>
      <c r="VYO2611" s="113"/>
      <c r="VYP2611" s="113"/>
      <c r="VYQ2611" s="113"/>
      <c r="VYR2611" s="113"/>
      <c r="VYS2611" s="113"/>
      <c r="VYT2611" s="113"/>
      <c r="VYU2611" s="113"/>
      <c r="VYV2611" s="113"/>
      <c r="VYW2611" s="113"/>
      <c r="VYX2611" s="113"/>
      <c r="VYY2611" s="113"/>
      <c r="VYZ2611" s="113"/>
      <c r="VZA2611" s="113"/>
      <c r="VZB2611" s="113"/>
      <c r="VZC2611" s="113"/>
      <c r="VZD2611" s="113"/>
      <c r="VZE2611" s="113"/>
      <c r="VZF2611" s="113"/>
      <c r="VZG2611" s="113"/>
      <c r="VZH2611" s="113"/>
      <c r="VZI2611" s="113"/>
      <c r="VZJ2611" s="113"/>
      <c r="VZK2611" s="113"/>
      <c r="VZL2611" s="113"/>
      <c r="VZM2611" s="113"/>
      <c r="VZN2611" s="113"/>
      <c r="VZO2611" s="113"/>
      <c r="VZP2611" s="113"/>
      <c r="VZQ2611" s="113"/>
      <c r="VZR2611" s="113"/>
      <c r="VZS2611" s="113"/>
      <c r="VZT2611" s="113"/>
      <c r="VZU2611" s="113"/>
      <c r="VZV2611" s="113"/>
      <c r="VZW2611" s="113"/>
      <c r="VZX2611" s="113"/>
      <c r="VZY2611" s="113"/>
      <c r="VZZ2611" s="113"/>
      <c r="WAA2611" s="113"/>
      <c r="WAB2611" s="113"/>
      <c r="WAC2611" s="113"/>
      <c r="WAD2611" s="113"/>
      <c r="WAE2611" s="113"/>
      <c r="WAF2611" s="113"/>
      <c r="WAG2611" s="113"/>
      <c r="WAH2611" s="113"/>
      <c r="WAI2611" s="113"/>
      <c r="WAJ2611" s="113"/>
      <c r="WAK2611" s="113"/>
      <c r="WAL2611" s="113"/>
      <c r="WAM2611" s="113"/>
      <c r="WAN2611" s="113"/>
      <c r="WAO2611" s="113"/>
      <c r="WAP2611" s="113"/>
      <c r="WAQ2611" s="113"/>
      <c r="WAR2611" s="113"/>
      <c r="WAS2611" s="113"/>
      <c r="WAT2611" s="113"/>
      <c r="WAU2611" s="113"/>
      <c r="WAV2611" s="113"/>
      <c r="WAW2611" s="113"/>
      <c r="WAX2611" s="113"/>
      <c r="WAY2611" s="113"/>
      <c r="WAZ2611" s="113"/>
      <c r="WBA2611" s="113"/>
      <c r="WBB2611" s="113"/>
      <c r="WBC2611" s="113"/>
      <c r="WBD2611" s="113"/>
      <c r="WBE2611" s="113"/>
      <c r="WBF2611" s="113"/>
      <c r="WBG2611" s="113"/>
      <c r="WBH2611" s="113"/>
      <c r="WBI2611" s="113"/>
      <c r="WBJ2611" s="113"/>
      <c r="WBK2611" s="113"/>
      <c r="WBL2611" s="113"/>
      <c r="WBM2611" s="113"/>
      <c r="WBN2611" s="113"/>
      <c r="WBO2611" s="113"/>
      <c r="WBP2611" s="113"/>
      <c r="WBQ2611" s="113"/>
      <c r="WBR2611" s="113"/>
      <c r="WBS2611" s="113"/>
      <c r="WBT2611" s="113"/>
      <c r="WBU2611" s="113"/>
      <c r="WBV2611" s="113"/>
      <c r="WBW2611" s="113"/>
      <c r="WBX2611" s="113"/>
      <c r="WBY2611" s="113"/>
      <c r="WBZ2611" s="113"/>
      <c r="WCA2611" s="113"/>
      <c r="WCB2611" s="113"/>
      <c r="WCC2611" s="113"/>
      <c r="WCD2611" s="113"/>
      <c r="WCE2611" s="113"/>
      <c r="WCF2611" s="113"/>
      <c r="WCG2611" s="113"/>
      <c r="WCH2611" s="113"/>
      <c r="WCI2611" s="113"/>
      <c r="WCJ2611" s="113"/>
      <c r="WCK2611" s="113"/>
      <c r="WCL2611" s="113"/>
      <c r="WCM2611" s="113"/>
      <c r="WCN2611" s="113"/>
      <c r="WCO2611" s="113"/>
      <c r="WCP2611" s="113"/>
      <c r="WCQ2611" s="113"/>
      <c r="WCR2611" s="113"/>
      <c r="WCS2611" s="113"/>
      <c r="WCT2611" s="113"/>
      <c r="WCU2611" s="113"/>
      <c r="WCV2611" s="113"/>
      <c r="WCW2611" s="113"/>
      <c r="WCX2611" s="113"/>
      <c r="WCY2611" s="113"/>
      <c r="WCZ2611" s="113"/>
      <c r="WDA2611" s="113"/>
      <c r="WDB2611" s="113"/>
      <c r="WDC2611" s="113"/>
      <c r="WDD2611" s="113"/>
      <c r="WDE2611" s="113"/>
      <c r="WDF2611" s="113"/>
      <c r="WDG2611" s="113"/>
      <c r="WDH2611" s="113"/>
      <c r="WDI2611" s="113"/>
      <c r="WDJ2611" s="113"/>
      <c r="WDK2611" s="113"/>
      <c r="WDL2611" s="113"/>
      <c r="WDM2611" s="113"/>
      <c r="WDN2611" s="113"/>
      <c r="WDO2611" s="113"/>
      <c r="WDP2611" s="113"/>
      <c r="WDQ2611" s="113"/>
      <c r="WDR2611" s="113"/>
      <c r="WDS2611" s="113"/>
      <c r="WDT2611" s="113"/>
      <c r="WDU2611" s="113"/>
      <c r="WDV2611" s="113"/>
      <c r="WDW2611" s="113"/>
      <c r="WDX2611" s="113"/>
      <c r="WDY2611" s="113"/>
      <c r="WDZ2611" s="113"/>
      <c r="WEA2611" s="113"/>
      <c r="WEB2611" s="113"/>
      <c r="WEC2611" s="113"/>
      <c r="WED2611" s="113"/>
      <c r="WEE2611" s="113"/>
      <c r="WEF2611" s="113"/>
      <c r="WEG2611" s="113"/>
      <c r="WEH2611" s="113"/>
      <c r="WEI2611" s="113"/>
      <c r="WEJ2611" s="113"/>
      <c r="WEK2611" s="113"/>
      <c r="WEL2611" s="113"/>
      <c r="WEM2611" s="113"/>
      <c r="WEN2611" s="113"/>
      <c r="WEO2611" s="113"/>
      <c r="WEP2611" s="113"/>
      <c r="WEQ2611" s="113"/>
      <c r="WER2611" s="113"/>
      <c r="WES2611" s="113"/>
      <c r="WET2611" s="113"/>
      <c r="WEU2611" s="113"/>
      <c r="WEV2611" s="113"/>
      <c r="WEW2611" s="113"/>
      <c r="WEX2611" s="113"/>
      <c r="WEY2611" s="113"/>
      <c r="WEZ2611" s="113"/>
      <c r="WFA2611" s="113"/>
      <c r="WFB2611" s="113"/>
      <c r="WFC2611" s="113"/>
      <c r="WFD2611" s="113"/>
      <c r="WFE2611" s="113"/>
      <c r="WFF2611" s="113"/>
      <c r="WFG2611" s="113"/>
      <c r="WFH2611" s="113"/>
      <c r="WFI2611" s="113"/>
      <c r="WFJ2611" s="113"/>
      <c r="WFK2611" s="113"/>
      <c r="WFL2611" s="113"/>
      <c r="WFM2611" s="113"/>
      <c r="WFN2611" s="113"/>
      <c r="WFO2611" s="113"/>
      <c r="WFP2611" s="113"/>
      <c r="WFQ2611" s="113"/>
      <c r="WFR2611" s="113"/>
      <c r="WFS2611" s="113"/>
      <c r="WFT2611" s="113"/>
      <c r="WFU2611" s="113"/>
      <c r="WFV2611" s="113"/>
      <c r="WFW2611" s="113"/>
      <c r="WFX2611" s="113"/>
      <c r="WFY2611" s="113"/>
      <c r="WFZ2611" s="113"/>
      <c r="WGA2611" s="113"/>
      <c r="WGB2611" s="113"/>
      <c r="WGC2611" s="113"/>
      <c r="WGD2611" s="113"/>
      <c r="WGE2611" s="113"/>
      <c r="WGF2611" s="113"/>
      <c r="WGG2611" s="113"/>
      <c r="WGH2611" s="113"/>
      <c r="WGI2611" s="113"/>
      <c r="WGJ2611" s="113"/>
      <c r="WGK2611" s="113"/>
      <c r="WGL2611" s="113"/>
      <c r="WGM2611" s="113"/>
      <c r="WGN2611" s="113"/>
      <c r="WGO2611" s="113"/>
      <c r="WGP2611" s="113"/>
      <c r="WGQ2611" s="113"/>
      <c r="WGR2611" s="113"/>
      <c r="WGS2611" s="113"/>
      <c r="WGT2611" s="113"/>
      <c r="WGU2611" s="113"/>
      <c r="WGV2611" s="113"/>
      <c r="WGW2611" s="113"/>
      <c r="WGX2611" s="113"/>
      <c r="WGY2611" s="113"/>
      <c r="WGZ2611" s="113"/>
      <c r="WHA2611" s="113"/>
      <c r="WHB2611" s="113"/>
      <c r="WHC2611" s="113"/>
      <c r="WHD2611" s="113"/>
      <c r="WHE2611" s="113"/>
      <c r="WHF2611" s="113"/>
      <c r="WHG2611" s="113"/>
      <c r="WHH2611" s="113"/>
      <c r="WHI2611" s="113"/>
      <c r="WHJ2611" s="113"/>
      <c r="WHK2611" s="113"/>
      <c r="WHL2611" s="113"/>
      <c r="WHM2611" s="113"/>
      <c r="WHN2611" s="113"/>
      <c r="WHO2611" s="113"/>
      <c r="WHP2611" s="113"/>
      <c r="WHQ2611" s="113"/>
      <c r="WHR2611" s="113"/>
      <c r="WHS2611" s="113"/>
      <c r="WHT2611" s="113"/>
      <c r="WHU2611" s="113"/>
      <c r="WHV2611" s="113"/>
      <c r="WHW2611" s="113"/>
      <c r="WHX2611" s="113"/>
      <c r="WHY2611" s="113"/>
      <c r="WHZ2611" s="113"/>
      <c r="WIA2611" s="113"/>
      <c r="WIB2611" s="113"/>
      <c r="WIC2611" s="113"/>
      <c r="WID2611" s="113"/>
      <c r="WIE2611" s="113"/>
      <c r="WIF2611" s="113"/>
      <c r="WIG2611" s="113"/>
      <c r="WIH2611" s="113"/>
      <c r="WII2611" s="113"/>
      <c r="WIJ2611" s="113"/>
      <c r="WIK2611" s="113"/>
      <c r="WIL2611" s="113"/>
      <c r="WIM2611" s="113"/>
      <c r="WIN2611" s="113"/>
      <c r="WIO2611" s="113"/>
      <c r="WIP2611" s="113"/>
      <c r="WIQ2611" s="113"/>
      <c r="WIR2611" s="113"/>
      <c r="WIS2611" s="113"/>
      <c r="WIT2611" s="113"/>
      <c r="WIU2611" s="113"/>
      <c r="WIV2611" s="113"/>
      <c r="WIW2611" s="113"/>
      <c r="WIX2611" s="113"/>
      <c r="WIY2611" s="113"/>
      <c r="WIZ2611" s="113"/>
      <c r="WJA2611" s="113"/>
      <c r="WJB2611" s="113"/>
      <c r="WJC2611" s="113"/>
      <c r="WJD2611" s="113"/>
      <c r="WJE2611" s="113"/>
      <c r="WJF2611" s="113"/>
      <c r="WJG2611" s="113"/>
      <c r="WJH2611" s="113"/>
      <c r="WJI2611" s="113"/>
      <c r="WJJ2611" s="113"/>
      <c r="WJK2611" s="113"/>
      <c r="WJL2611" s="113"/>
      <c r="WJM2611" s="113"/>
      <c r="WJN2611" s="113"/>
      <c r="WJO2611" s="113"/>
      <c r="WJP2611" s="113"/>
      <c r="WJQ2611" s="113"/>
      <c r="WJR2611" s="113"/>
      <c r="WJS2611" s="113"/>
      <c r="WJT2611" s="113"/>
      <c r="WJU2611" s="113"/>
      <c r="WJV2611" s="113"/>
      <c r="WJW2611" s="113"/>
      <c r="WJX2611" s="113"/>
      <c r="WJY2611" s="113"/>
      <c r="WJZ2611" s="113"/>
      <c r="WKA2611" s="113"/>
      <c r="WKB2611" s="113"/>
      <c r="WKC2611" s="113"/>
      <c r="WKD2611" s="113"/>
      <c r="WKE2611" s="113"/>
      <c r="WKF2611" s="113"/>
      <c r="WKG2611" s="113"/>
      <c r="WKH2611" s="113"/>
      <c r="WKI2611" s="113"/>
      <c r="WKJ2611" s="113"/>
      <c r="WKK2611" s="113"/>
      <c r="WKL2611" s="113"/>
      <c r="WKM2611" s="113"/>
      <c r="WKN2611" s="113"/>
      <c r="WKO2611" s="113"/>
      <c r="WKP2611" s="113"/>
      <c r="WKQ2611" s="113"/>
      <c r="WKR2611" s="113"/>
      <c r="WKS2611" s="113"/>
      <c r="WKT2611" s="113"/>
      <c r="WKU2611" s="113"/>
      <c r="WKV2611" s="113"/>
      <c r="WKW2611" s="113"/>
      <c r="WKX2611" s="113"/>
      <c r="WKY2611" s="113"/>
      <c r="WKZ2611" s="113"/>
      <c r="WLA2611" s="113"/>
      <c r="WLB2611" s="113"/>
      <c r="WLC2611" s="113"/>
      <c r="WLD2611" s="113"/>
      <c r="WLE2611" s="113"/>
      <c r="WLF2611" s="113"/>
      <c r="WLG2611" s="113"/>
      <c r="WLH2611" s="113"/>
      <c r="WLI2611" s="113"/>
      <c r="WLJ2611" s="113"/>
      <c r="WLK2611" s="113"/>
      <c r="WLL2611" s="113"/>
      <c r="WLM2611" s="113"/>
      <c r="WLN2611" s="113"/>
      <c r="WLO2611" s="113"/>
      <c r="WLP2611" s="113"/>
      <c r="WLQ2611" s="113"/>
      <c r="WLR2611" s="113"/>
      <c r="WLS2611" s="113"/>
      <c r="WLT2611" s="113"/>
      <c r="WLU2611" s="113"/>
      <c r="WLV2611" s="113"/>
      <c r="WLW2611" s="113"/>
      <c r="WLX2611" s="113"/>
      <c r="WLY2611" s="113"/>
      <c r="WLZ2611" s="113"/>
      <c r="WMA2611" s="113"/>
      <c r="WMB2611" s="113"/>
      <c r="WMC2611" s="113"/>
      <c r="WMD2611" s="113"/>
      <c r="WME2611" s="113"/>
      <c r="WMF2611" s="113"/>
      <c r="WMG2611" s="113"/>
      <c r="WMH2611" s="113"/>
      <c r="WMI2611" s="113"/>
      <c r="WMJ2611" s="113"/>
      <c r="WMK2611" s="113"/>
      <c r="WML2611" s="113"/>
      <c r="WMM2611" s="113"/>
      <c r="WMN2611" s="113"/>
      <c r="WMO2611" s="113"/>
      <c r="WMP2611" s="113"/>
      <c r="WMQ2611" s="113"/>
      <c r="WMR2611" s="113"/>
      <c r="WMS2611" s="113"/>
      <c r="WMT2611" s="113"/>
      <c r="WMU2611" s="113"/>
      <c r="WMV2611" s="113"/>
      <c r="WMW2611" s="113"/>
      <c r="WMX2611" s="113"/>
      <c r="WMY2611" s="113"/>
      <c r="WMZ2611" s="113"/>
      <c r="WNA2611" s="113"/>
      <c r="WNB2611" s="113"/>
      <c r="WNC2611" s="113"/>
      <c r="WND2611" s="113"/>
      <c r="WNE2611" s="113"/>
      <c r="WNF2611" s="113"/>
      <c r="WNG2611" s="113"/>
      <c r="WNH2611" s="113"/>
      <c r="WNI2611" s="113"/>
      <c r="WNJ2611" s="113"/>
      <c r="WNK2611" s="113"/>
      <c r="WNL2611" s="113"/>
      <c r="WNM2611" s="113"/>
      <c r="WNN2611" s="113"/>
      <c r="WNO2611" s="113"/>
      <c r="WNP2611" s="113"/>
      <c r="WNQ2611" s="113"/>
      <c r="WNR2611" s="113"/>
      <c r="WNS2611" s="113"/>
      <c r="WNT2611" s="113"/>
      <c r="WNU2611" s="113"/>
      <c r="WNV2611" s="113"/>
      <c r="WNW2611" s="113"/>
      <c r="WNX2611" s="113"/>
      <c r="WNY2611" s="113"/>
      <c r="WNZ2611" s="113"/>
      <c r="WOA2611" s="113"/>
      <c r="WOB2611" s="113"/>
      <c r="WOC2611" s="113"/>
      <c r="WOD2611" s="113"/>
      <c r="WOE2611" s="113"/>
      <c r="WOF2611" s="113"/>
      <c r="WOG2611" s="113"/>
      <c r="WOH2611" s="113"/>
      <c r="WOI2611" s="113"/>
      <c r="WOJ2611" s="113"/>
      <c r="WOK2611" s="113"/>
      <c r="WOL2611" s="113"/>
      <c r="WOM2611" s="113"/>
      <c r="WON2611" s="113"/>
      <c r="WOO2611" s="113"/>
      <c r="WOP2611" s="113"/>
      <c r="WOQ2611" s="113"/>
      <c r="WOR2611" s="113"/>
      <c r="WOS2611" s="113"/>
      <c r="WOT2611" s="113"/>
      <c r="WOU2611" s="113"/>
      <c r="WOV2611" s="113"/>
      <c r="WOW2611" s="113"/>
      <c r="WOX2611" s="113"/>
      <c r="WOY2611" s="113"/>
      <c r="WOZ2611" s="113"/>
      <c r="WPA2611" s="113"/>
      <c r="WPB2611" s="113"/>
      <c r="WPC2611" s="113"/>
      <c r="WPD2611" s="113"/>
      <c r="WPE2611" s="113"/>
      <c r="WPF2611" s="113"/>
      <c r="WPG2611" s="113"/>
      <c r="WPH2611" s="113"/>
      <c r="WPI2611" s="113"/>
      <c r="WPJ2611" s="113"/>
      <c r="WPK2611" s="113"/>
      <c r="WPL2611" s="113"/>
      <c r="WPM2611" s="113"/>
      <c r="WPN2611" s="113"/>
      <c r="WPO2611" s="113"/>
      <c r="WPP2611" s="113"/>
      <c r="WPQ2611" s="113"/>
      <c r="WPR2611" s="113"/>
      <c r="WPS2611" s="113"/>
      <c r="WPT2611" s="113"/>
      <c r="WPU2611" s="113"/>
      <c r="WPV2611" s="113"/>
      <c r="WPW2611" s="113"/>
      <c r="WPX2611" s="113"/>
      <c r="WPY2611" s="113"/>
      <c r="WPZ2611" s="113"/>
      <c r="WQA2611" s="113"/>
      <c r="WQB2611" s="113"/>
      <c r="WQC2611" s="113"/>
      <c r="WQD2611" s="113"/>
      <c r="WQE2611" s="113"/>
      <c r="WQF2611" s="113"/>
      <c r="WQG2611" s="113"/>
      <c r="WQH2611" s="113"/>
      <c r="WQI2611" s="113"/>
      <c r="WQJ2611" s="113"/>
      <c r="WQK2611" s="113"/>
      <c r="WQL2611" s="113"/>
      <c r="WQM2611" s="113"/>
      <c r="WQN2611" s="113"/>
      <c r="WQO2611" s="113"/>
      <c r="WQP2611" s="113"/>
      <c r="WQQ2611" s="113"/>
      <c r="WQR2611" s="113"/>
      <c r="WQS2611" s="113"/>
      <c r="WQT2611" s="113"/>
      <c r="WQU2611" s="113"/>
      <c r="WQV2611" s="113"/>
      <c r="WQW2611" s="113"/>
      <c r="WQX2611" s="113"/>
      <c r="WQY2611" s="113"/>
      <c r="WQZ2611" s="113"/>
      <c r="WRA2611" s="113"/>
      <c r="WRB2611" s="113"/>
      <c r="WRC2611" s="113"/>
      <c r="WRD2611" s="113"/>
      <c r="WRE2611" s="113"/>
      <c r="WRF2611" s="113"/>
      <c r="WRG2611" s="113"/>
      <c r="WRH2611" s="113"/>
      <c r="WRI2611" s="113"/>
      <c r="WRJ2611" s="113"/>
      <c r="WRK2611" s="113"/>
      <c r="WRL2611" s="113"/>
      <c r="WRM2611" s="113"/>
      <c r="WRN2611" s="113"/>
      <c r="WRO2611" s="113"/>
      <c r="WRP2611" s="113"/>
      <c r="WRQ2611" s="113"/>
      <c r="WRR2611" s="113"/>
      <c r="WRS2611" s="113"/>
      <c r="WRT2611" s="113"/>
      <c r="WRU2611" s="113"/>
      <c r="WRV2611" s="113"/>
      <c r="WRW2611" s="113"/>
      <c r="WRX2611" s="113"/>
      <c r="WRY2611" s="113"/>
      <c r="WRZ2611" s="113"/>
      <c r="WSA2611" s="113"/>
      <c r="WSB2611" s="113"/>
      <c r="WSC2611" s="113"/>
      <c r="WSD2611" s="113"/>
      <c r="WSE2611" s="113"/>
      <c r="WSF2611" s="113"/>
      <c r="WSG2611" s="113"/>
      <c r="WSH2611" s="113"/>
      <c r="WSI2611" s="113"/>
      <c r="WSJ2611" s="113"/>
      <c r="WSK2611" s="113"/>
      <c r="WSL2611" s="113"/>
      <c r="WSM2611" s="113"/>
      <c r="WSN2611" s="113"/>
      <c r="WSO2611" s="113"/>
      <c r="WSP2611" s="113"/>
      <c r="WSQ2611" s="113"/>
      <c r="WSR2611" s="113"/>
      <c r="WSS2611" s="113"/>
      <c r="WST2611" s="113"/>
      <c r="WSU2611" s="113"/>
      <c r="WSV2611" s="113"/>
      <c r="WSW2611" s="113"/>
      <c r="WSX2611" s="113"/>
      <c r="WSY2611" s="113"/>
      <c r="WSZ2611" s="113"/>
      <c r="WTA2611" s="113"/>
      <c r="WTB2611" s="113"/>
      <c r="WTC2611" s="113"/>
      <c r="WTD2611" s="113"/>
      <c r="WTE2611" s="113"/>
      <c r="WTF2611" s="113"/>
      <c r="WTG2611" s="113"/>
      <c r="WTH2611" s="113"/>
      <c r="WTI2611" s="113"/>
      <c r="WTJ2611" s="113"/>
      <c r="WTK2611" s="113"/>
      <c r="WTL2611" s="113"/>
      <c r="WTM2611" s="113"/>
      <c r="WTN2611" s="113"/>
      <c r="WTO2611" s="113"/>
      <c r="WTP2611" s="113"/>
      <c r="WTQ2611" s="113"/>
      <c r="WTR2611" s="113"/>
      <c r="WTS2611" s="113"/>
      <c r="WTT2611" s="113"/>
      <c r="WTU2611" s="113"/>
      <c r="WTV2611" s="113"/>
      <c r="WTW2611" s="113"/>
      <c r="WTX2611" s="113"/>
      <c r="WTY2611" s="113"/>
      <c r="WTZ2611" s="113"/>
      <c r="WUA2611" s="113"/>
      <c r="WUB2611" s="113"/>
      <c r="WUC2611" s="113"/>
      <c r="WUD2611" s="113"/>
      <c r="WUE2611" s="113"/>
      <c r="WUF2611" s="113"/>
      <c r="WUG2611" s="113"/>
      <c r="WUH2611" s="113"/>
      <c r="WUI2611" s="113"/>
      <c r="WUJ2611" s="113"/>
      <c r="WUK2611" s="113"/>
      <c r="WUL2611" s="113"/>
      <c r="WUM2611" s="113"/>
      <c r="WUN2611" s="113"/>
      <c r="WUO2611" s="113"/>
      <c r="WUP2611" s="113"/>
      <c r="WUQ2611" s="113"/>
      <c r="WUR2611" s="113"/>
      <c r="WUS2611" s="113"/>
      <c r="WUT2611" s="113"/>
      <c r="WUU2611" s="113"/>
      <c r="WUV2611" s="113"/>
      <c r="WUW2611" s="113"/>
      <c r="WUX2611" s="113"/>
      <c r="WUY2611" s="113"/>
      <c r="WUZ2611" s="113"/>
      <c r="WVA2611" s="113"/>
      <c r="WVB2611" s="113"/>
      <c r="WVC2611" s="113"/>
      <c r="WVD2611" s="113"/>
      <c r="WVE2611" s="113"/>
      <c r="WVF2611" s="113"/>
      <c r="WVG2611" s="113"/>
      <c r="WVH2611" s="113"/>
      <c r="WVI2611" s="113"/>
      <c r="WVJ2611" s="113"/>
      <c r="WVK2611" s="113"/>
      <c r="WVL2611" s="113"/>
      <c r="WVM2611" s="113"/>
      <c r="WVN2611" s="113"/>
      <c r="WVO2611" s="113"/>
      <c r="WVP2611" s="113"/>
      <c r="WVQ2611" s="113"/>
      <c r="WVR2611" s="113"/>
      <c r="WVS2611" s="113"/>
      <c r="WVT2611" s="113"/>
      <c r="WVU2611" s="113"/>
      <c r="WVV2611" s="113"/>
      <c r="WVW2611" s="113"/>
      <c r="WVX2611" s="113"/>
      <c r="WVY2611" s="113"/>
      <c r="WVZ2611" s="113"/>
      <c r="WWA2611" s="113"/>
      <c r="WWB2611" s="113"/>
      <c r="WWC2611" s="113"/>
      <c r="WWD2611" s="113"/>
      <c r="WWE2611" s="113"/>
      <c r="WWF2611" s="113"/>
      <c r="WWG2611" s="113"/>
      <c r="WWH2611" s="113"/>
      <c r="WWI2611" s="113"/>
      <c r="WWJ2611" s="113"/>
      <c r="WWK2611" s="113"/>
      <c r="WWL2611" s="113"/>
      <c r="WWM2611" s="113"/>
      <c r="WWN2611" s="113"/>
      <c r="WWO2611" s="113"/>
      <c r="WWP2611" s="113"/>
      <c r="WWQ2611" s="113"/>
      <c r="WWR2611" s="113"/>
      <c r="WWS2611" s="113"/>
      <c r="WWT2611" s="113"/>
      <c r="WWU2611" s="113"/>
      <c r="WWV2611" s="113"/>
      <c r="WWW2611" s="113"/>
      <c r="WWX2611" s="113"/>
      <c r="WWY2611" s="113"/>
      <c r="WWZ2611" s="113"/>
      <c r="WXA2611" s="113"/>
      <c r="WXB2611" s="113"/>
      <c r="WXC2611" s="113"/>
      <c r="WXD2611" s="113"/>
      <c r="WXE2611" s="113"/>
      <c r="WXF2611" s="113"/>
      <c r="WXG2611" s="113"/>
      <c r="WXH2611" s="113"/>
      <c r="WXI2611" s="113"/>
      <c r="WXJ2611" s="113"/>
      <c r="WXK2611" s="113"/>
      <c r="WXL2611" s="113"/>
      <c r="WXM2611" s="113"/>
      <c r="WXN2611" s="113"/>
      <c r="WXO2611" s="113"/>
      <c r="WXP2611" s="113"/>
      <c r="WXQ2611" s="113"/>
      <c r="WXR2611" s="113"/>
      <c r="WXS2611" s="113"/>
      <c r="WXT2611" s="113"/>
      <c r="WXU2611" s="113"/>
      <c r="WXV2611" s="113"/>
      <c r="WXW2611" s="113"/>
      <c r="WXX2611" s="113"/>
      <c r="WXY2611" s="113"/>
      <c r="WXZ2611" s="113"/>
      <c r="WYA2611" s="113"/>
      <c r="WYB2611" s="113"/>
      <c r="WYC2611" s="113"/>
      <c r="WYD2611" s="113"/>
      <c r="WYE2611" s="113"/>
      <c r="WYF2611" s="113"/>
      <c r="WYG2611" s="113"/>
      <c r="WYH2611" s="113"/>
      <c r="WYI2611" s="113"/>
      <c r="WYJ2611" s="113"/>
      <c r="WYK2611" s="113"/>
      <c r="WYL2611" s="113"/>
      <c r="WYM2611" s="113"/>
      <c r="WYN2611" s="113"/>
      <c r="WYO2611" s="113"/>
      <c r="WYP2611" s="113"/>
      <c r="WYQ2611" s="113"/>
      <c r="WYR2611" s="113"/>
      <c r="WYS2611" s="113"/>
      <c r="WYT2611" s="113"/>
      <c r="WYU2611" s="113"/>
      <c r="WYV2611" s="113"/>
      <c r="WYW2611" s="113"/>
      <c r="WYX2611" s="113"/>
      <c r="WYY2611" s="113"/>
      <c r="WYZ2611" s="113"/>
      <c r="WZA2611" s="113"/>
      <c r="WZB2611" s="113"/>
      <c r="WZC2611" s="113"/>
      <c r="WZD2611" s="113"/>
      <c r="WZE2611" s="113"/>
      <c r="WZF2611" s="113"/>
      <c r="WZG2611" s="113"/>
      <c r="WZH2611" s="113"/>
      <c r="WZI2611" s="113"/>
      <c r="WZJ2611" s="113"/>
      <c r="WZK2611" s="113"/>
      <c r="WZL2611" s="113"/>
      <c r="WZM2611" s="113"/>
      <c r="WZN2611" s="113"/>
      <c r="WZO2611" s="113"/>
      <c r="WZP2611" s="113"/>
      <c r="WZQ2611" s="113"/>
      <c r="WZR2611" s="113"/>
      <c r="WZS2611" s="113"/>
      <c r="WZT2611" s="113"/>
      <c r="WZU2611" s="113"/>
      <c r="WZV2611" s="113"/>
      <c r="WZW2611" s="113"/>
      <c r="WZX2611" s="113"/>
      <c r="WZY2611" s="113"/>
      <c r="WZZ2611" s="113"/>
      <c r="XAA2611" s="113"/>
      <c r="XAB2611" s="113"/>
      <c r="XAC2611" s="113"/>
      <c r="XAD2611" s="113"/>
      <c r="XAE2611" s="113"/>
      <c r="XAF2611" s="113"/>
      <c r="XAG2611" s="113"/>
      <c r="XAH2611" s="113"/>
      <c r="XAI2611" s="113"/>
      <c r="XAJ2611" s="113"/>
      <c r="XAK2611" s="113"/>
      <c r="XAL2611" s="113"/>
      <c r="XAM2611" s="113"/>
      <c r="XAN2611" s="113"/>
      <c r="XAO2611" s="113"/>
      <c r="XAP2611" s="113"/>
      <c r="XAQ2611" s="113"/>
      <c r="XAR2611" s="113"/>
      <c r="XAS2611" s="113"/>
      <c r="XAT2611" s="113"/>
      <c r="XAU2611" s="113"/>
      <c r="XAV2611" s="113"/>
      <c r="XAW2611" s="113"/>
      <c r="XAX2611" s="113"/>
      <c r="XAY2611" s="113"/>
      <c r="XAZ2611" s="113"/>
      <c r="XBA2611" s="113"/>
      <c r="XBB2611" s="113"/>
      <c r="XBC2611" s="113"/>
      <c r="XBD2611" s="113"/>
      <c r="XBE2611" s="113"/>
      <c r="XBF2611" s="113"/>
      <c r="XBG2611" s="113"/>
      <c r="XBH2611" s="113"/>
      <c r="XBI2611" s="113"/>
      <c r="XBJ2611" s="113"/>
      <c r="XBK2611" s="113"/>
      <c r="XBL2611" s="113"/>
      <c r="XBM2611" s="113"/>
      <c r="XBN2611" s="113"/>
      <c r="XBO2611" s="113"/>
      <c r="XBP2611" s="113"/>
      <c r="XBQ2611" s="113"/>
      <c r="XBR2611" s="113"/>
      <c r="XBS2611" s="113"/>
      <c r="XBT2611" s="113"/>
      <c r="XBU2611" s="113"/>
      <c r="XBV2611" s="113"/>
      <c r="XBW2611" s="113"/>
      <c r="XBX2611" s="113"/>
      <c r="XBY2611" s="113"/>
      <c r="XBZ2611" s="113"/>
      <c r="XCA2611" s="113"/>
      <c r="XCB2611" s="113"/>
      <c r="XCC2611" s="113"/>
      <c r="XCD2611" s="113"/>
      <c r="XCE2611" s="113"/>
      <c r="XCF2611" s="113"/>
      <c r="XCG2611" s="113"/>
      <c r="XCH2611" s="113"/>
      <c r="XCI2611" s="113"/>
      <c r="XCJ2611" s="113"/>
      <c r="XCK2611" s="113"/>
      <c r="XCL2611" s="113"/>
      <c r="XCM2611" s="113"/>
      <c r="XCN2611" s="113"/>
      <c r="XCO2611" s="113"/>
      <c r="XCP2611" s="113"/>
      <c r="XCQ2611" s="113"/>
      <c r="XCR2611" s="113"/>
      <c r="XCS2611" s="113"/>
      <c r="XCT2611" s="113"/>
      <c r="XCU2611" s="113"/>
      <c r="XCV2611" s="113"/>
      <c r="XCW2611" s="113"/>
      <c r="XCX2611" s="113"/>
      <c r="XCY2611" s="113"/>
      <c r="XCZ2611" s="113"/>
      <c r="XDA2611" s="113"/>
      <c r="XDB2611" s="113"/>
      <c r="XDC2611" s="113"/>
      <c r="XDD2611" s="113"/>
      <c r="XDE2611" s="113"/>
      <c r="XDF2611" s="113"/>
      <c r="XDG2611" s="113"/>
      <c r="XDH2611" s="113"/>
      <c r="XDI2611" s="113"/>
      <c r="XDJ2611" s="113"/>
      <c r="XDK2611" s="113"/>
      <c r="XDL2611" s="113"/>
      <c r="XDM2611" s="113"/>
      <c r="XDN2611" s="113"/>
      <c r="XDO2611" s="113"/>
      <c r="XDP2611" s="113"/>
      <c r="XDQ2611" s="113"/>
      <c r="XDR2611" s="113"/>
      <c r="XDS2611" s="113"/>
      <c r="XDT2611" s="113"/>
      <c r="XDU2611" s="113"/>
      <c r="XDV2611" s="113"/>
      <c r="XDW2611" s="113"/>
      <c r="XDX2611" s="113"/>
      <c r="XDY2611" s="113"/>
      <c r="XDZ2611" s="113"/>
      <c r="XEA2611" s="113"/>
      <c r="XEB2611" s="113"/>
      <c r="XEC2611" s="113"/>
      <c r="XED2611" s="113"/>
      <c r="XEE2611" s="113"/>
      <c r="XEF2611" s="113"/>
      <c r="XEG2611" s="113"/>
      <c r="XEH2611" s="113"/>
      <c r="XEI2611" s="113"/>
      <c r="XEJ2611" s="113"/>
      <c r="XEK2611" s="113"/>
      <c r="XEL2611" s="113"/>
      <c r="XEM2611" s="113"/>
      <c r="XEN2611" s="113"/>
      <c r="XEO2611" s="113"/>
      <c r="XEP2611" s="113"/>
      <c r="XEQ2611" s="113"/>
      <c r="XER2611" s="113"/>
      <c r="XES2611" s="113"/>
      <c r="XET2611" s="113"/>
      <c r="XEU2611" s="113"/>
      <c r="XEV2611" s="113"/>
      <c r="XEW2611" s="113"/>
      <c r="XEX2611" s="113"/>
      <c r="XEY2611" s="113"/>
      <c r="XEZ2611" s="113"/>
      <c r="XFA2611" s="113"/>
      <c r="XFB2611" s="113"/>
      <c r="XFC2611" s="113"/>
    </row>
    <row r="2612" spans="1:16384" s="112" customFormat="1">
      <c r="A2612" s="284" t="s">
        <v>3670</v>
      </c>
      <c r="B2612" s="284" t="s">
        <v>3671</v>
      </c>
      <c r="C2612" s="284" t="s">
        <v>3672</v>
      </c>
      <c r="D2612" s="284">
        <v>420</v>
      </c>
      <c r="E2612" s="325">
        <v>3.93</v>
      </c>
      <c r="F2612" s="325">
        <f t="shared" ref="F2612:F2614" si="359">D2612*E2612</f>
        <v>1650.6</v>
      </c>
      <c r="G2612" s="793"/>
      <c r="XFD2612" s="116"/>
    </row>
    <row r="2613" spans="1:16384" s="112" customFormat="1">
      <c r="A2613" s="284"/>
      <c r="B2613" s="284" t="s">
        <v>3673</v>
      </c>
      <c r="C2613" s="284" t="s">
        <v>3674</v>
      </c>
      <c r="D2613" s="284">
        <v>396</v>
      </c>
      <c r="E2613" s="325">
        <v>3.68</v>
      </c>
      <c r="F2613" s="325">
        <f t="shared" si="359"/>
        <v>1457.28</v>
      </c>
      <c r="G2613" s="793"/>
      <c r="XFD2613" s="116"/>
    </row>
    <row r="2614" spans="1:16384" s="112" customFormat="1">
      <c r="A2614" s="284"/>
      <c r="B2614" s="284">
        <v>4619</v>
      </c>
      <c r="C2614" s="284">
        <v>197900</v>
      </c>
      <c r="D2614" s="284">
        <v>330</v>
      </c>
      <c r="E2614" s="325">
        <v>3.68</v>
      </c>
      <c r="F2614" s="325">
        <f t="shared" si="359"/>
        <v>1214.4000000000001</v>
      </c>
      <c r="G2614" s="793"/>
      <c r="XFD2614" s="116"/>
    </row>
    <row r="2615" spans="1:16384" s="107" customFormat="1">
      <c r="A2615" s="288"/>
      <c r="B2615" s="288"/>
      <c r="C2615" s="288"/>
      <c r="D2615" s="288"/>
      <c r="E2615" s="326"/>
      <c r="F2615" s="326">
        <f>SUM(F2612:F2614)</f>
        <v>4322.28</v>
      </c>
      <c r="G2615" s="793"/>
      <c r="H2615" s="113"/>
      <c r="I2615" s="113"/>
      <c r="J2615" s="113"/>
      <c r="K2615" s="113"/>
      <c r="L2615" s="113"/>
      <c r="M2615" s="113"/>
      <c r="N2615" s="113"/>
      <c r="O2615" s="113"/>
      <c r="P2615" s="113"/>
      <c r="Q2615" s="113"/>
      <c r="R2615" s="113"/>
      <c r="S2615" s="113"/>
      <c r="T2615" s="113"/>
      <c r="U2615" s="113"/>
      <c r="V2615" s="113"/>
      <c r="W2615" s="113"/>
      <c r="X2615" s="113"/>
      <c r="Y2615" s="113"/>
      <c r="Z2615" s="113"/>
      <c r="AA2615" s="113"/>
      <c r="AB2615" s="113"/>
      <c r="AC2615" s="113"/>
      <c r="AD2615" s="113"/>
      <c r="AE2615" s="113"/>
      <c r="AF2615" s="113"/>
      <c r="AG2615" s="113"/>
      <c r="AH2615" s="113"/>
      <c r="AI2615" s="113"/>
      <c r="AJ2615" s="113"/>
      <c r="AK2615" s="113"/>
      <c r="AL2615" s="113"/>
      <c r="AM2615" s="113"/>
      <c r="AN2615" s="113"/>
      <c r="AO2615" s="113"/>
      <c r="AP2615" s="113"/>
      <c r="AQ2615" s="113"/>
      <c r="AR2615" s="113"/>
      <c r="AS2615" s="113"/>
      <c r="AT2615" s="113"/>
      <c r="AU2615" s="113"/>
      <c r="AV2615" s="113"/>
      <c r="AW2615" s="113"/>
      <c r="AX2615" s="113"/>
      <c r="AY2615" s="113"/>
      <c r="AZ2615" s="113"/>
      <c r="BA2615" s="113"/>
      <c r="BB2615" s="113"/>
      <c r="BC2615" s="113"/>
      <c r="BD2615" s="113"/>
      <c r="BE2615" s="113"/>
      <c r="BF2615" s="113"/>
      <c r="BG2615" s="113"/>
      <c r="BH2615" s="113"/>
      <c r="BI2615" s="113"/>
      <c r="BJ2615" s="113"/>
      <c r="BK2615" s="113"/>
      <c r="BL2615" s="113"/>
      <c r="BM2615" s="113"/>
      <c r="BN2615" s="113"/>
      <c r="BO2615" s="113"/>
      <c r="BP2615" s="113"/>
      <c r="BQ2615" s="113"/>
      <c r="BR2615" s="113"/>
      <c r="BS2615" s="113"/>
      <c r="BT2615" s="113"/>
      <c r="BU2615" s="113"/>
      <c r="BV2615" s="113"/>
      <c r="BW2615" s="113"/>
      <c r="BX2615" s="113"/>
      <c r="BY2615" s="113"/>
      <c r="BZ2615" s="113"/>
      <c r="CA2615" s="113"/>
      <c r="CB2615" s="113"/>
      <c r="CC2615" s="113"/>
      <c r="CD2615" s="113"/>
      <c r="CE2615" s="113"/>
      <c r="CF2615" s="113"/>
      <c r="CG2615" s="113"/>
      <c r="CH2615" s="113"/>
      <c r="CI2615" s="113"/>
      <c r="CJ2615" s="113"/>
      <c r="CK2615" s="113"/>
      <c r="CL2615" s="113"/>
      <c r="CM2615" s="113"/>
      <c r="CN2615" s="113"/>
      <c r="CO2615" s="113"/>
      <c r="CP2615" s="113"/>
      <c r="CQ2615" s="113"/>
      <c r="CR2615" s="113"/>
      <c r="CS2615" s="113"/>
      <c r="CT2615" s="113"/>
      <c r="CU2615" s="113"/>
      <c r="CV2615" s="113"/>
      <c r="CW2615" s="113"/>
      <c r="CX2615" s="113"/>
      <c r="CY2615" s="113"/>
      <c r="CZ2615" s="113"/>
      <c r="DA2615" s="113"/>
      <c r="DB2615" s="113"/>
      <c r="DC2615" s="113"/>
      <c r="DD2615" s="113"/>
      <c r="DE2615" s="113"/>
      <c r="DF2615" s="113"/>
      <c r="DG2615" s="113"/>
      <c r="DH2615" s="113"/>
      <c r="DI2615" s="113"/>
      <c r="DJ2615" s="113"/>
      <c r="DK2615" s="113"/>
      <c r="DL2615" s="113"/>
      <c r="DM2615" s="113"/>
      <c r="DN2615" s="113"/>
      <c r="DO2615" s="113"/>
      <c r="DP2615" s="113"/>
      <c r="DQ2615" s="113"/>
      <c r="DR2615" s="113"/>
      <c r="DS2615" s="113"/>
      <c r="DT2615" s="113"/>
      <c r="DU2615" s="113"/>
      <c r="DV2615" s="113"/>
      <c r="DW2615" s="113"/>
      <c r="DX2615" s="113"/>
      <c r="DY2615" s="113"/>
      <c r="DZ2615" s="113"/>
      <c r="EA2615" s="113"/>
      <c r="EB2615" s="113"/>
      <c r="EC2615" s="113"/>
      <c r="ED2615" s="113"/>
      <c r="EE2615" s="113"/>
      <c r="EF2615" s="113"/>
      <c r="EG2615" s="113"/>
      <c r="EH2615" s="113"/>
      <c r="EI2615" s="113"/>
      <c r="EJ2615" s="113"/>
      <c r="EK2615" s="113"/>
      <c r="EL2615" s="113"/>
      <c r="EM2615" s="113"/>
      <c r="EN2615" s="113"/>
      <c r="EO2615" s="113"/>
      <c r="EP2615" s="113"/>
      <c r="EQ2615" s="113"/>
      <c r="ER2615" s="113"/>
      <c r="ES2615" s="113"/>
      <c r="ET2615" s="113"/>
      <c r="EU2615" s="113"/>
      <c r="EV2615" s="113"/>
      <c r="EW2615" s="113"/>
      <c r="EX2615" s="113"/>
      <c r="EY2615" s="113"/>
      <c r="EZ2615" s="113"/>
      <c r="FA2615" s="113"/>
      <c r="FB2615" s="113"/>
      <c r="FC2615" s="113"/>
      <c r="FD2615" s="113"/>
      <c r="FE2615" s="113"/>
      <c r="FF2615" s="113"/>
      <c r="FG2615" s="113"/>
      <c r="FH2615" s="113"/>
      <c r="FI2615" s="113"/>
      <c r="FJ2615" s="113"/>
      <c r="FK2615" s="113"/>
      <c r="FL2615" s="113"/>
      <c r="FM2615" s="113"/>
      <c r="FN2615" s="113"/>
      <c r="FO2615" s="113"/>
      <c r="FP2615" s="113"/>
      <c r="FQ2615" s="113"/>
      <c r="FR2615" s="113"/>
      <c r="FS2615" s="113"/>
      <c r="FT2615" s="113"/>
      <c r="FU2615" s="113"/>
      <c r="FV2615" s="113"/>
      <c r="FW2615" s="113"/>
      <c r="FX2615" s="113"/>
      <c r="FY2615" s="113"/>
      <c r="FZ2615" s="113"/>
      <c r="GA2615" s="113"/>
      <c r="GB2615" s="113"/>
      <c r="GC2615" s="113"/>
      <c r="GD2615" s="113"/>
      <c r="GE2615" s="113"/>
      <c r="GF2615" s="113"/>
      <c r="GG2615" s="113"/>
      <c r="GH2615" s="113"/>
      <c r="GI2615" s="113"/>
      <c r="GJ2615" s="113"/>
      <c r="GK2615" s="113"/>
      <c r="GL2615" s="113"/>
      <c r="GM2615" s="113"/>
      <c r="GN2615" s="113"/>
      <c r="GO2615" s="113"/>
      <c r="GP2615" s="113"/>
      <c r="GQ2615" s="113"/>
      <c r="GR2615" s="113"/>
      <c r="GS2615" s="113"/>
      <c r="GT2615" s="113"/>
      <c r="GU2615" s="113"/>
      <c r="GV2615" s="113"/>
      <c r="GW2615" s="113"/>
      <c r="GX2615" s="113"/>
      <c r="GY2615" s="113"/>
      <c r="GZ2615" s="113"/>
      <c r="HA2615" s="113"/>
      <c r="HB2615" s="113"/>
      <c r="HC2615" s="113"/>
      <c r="HD2615" s="113"/>
      <c r="HE2615" s="113"/>
      <c r="HF2615" s="113"/>
      <c r="HG2615" s="113"/>
      <c r="HH2615" s="113"/>
      <c r="HI2615" s="113"/>
      <c r="HJ2615" s="113"/>
      <c r="HK2615" s="113"/>
      <c r="HL2615" s="113"/>
      <c r="HM2615" s="113"/>
      <c r="HN2615" s="113"/>
      <c r="HO2615" s="113"/>
      <c r="HP2615" s="113"/>
      <c r="HQ2615" s="113"/>
      <c r="HR2615" s="113"/>
      <c r="HS2615" s="113"/>
      <c r="HT2615" s="113"/>
      <c r="HU2615" s="113"/>
      <c r="HV2615" s="113"/>
      <c r="HW2615" s="113"/>
      <c r="HX2615" s="113"/>
      <c r="HY2615" s="113"/>
      <c r="HZ2615" s="113"/>
      <c r="IA2615" s="113"/>
      <c r="IB2615" s="113"/>
      <c r="IC2615" s="113"/>
      <c r="ID2615" s="113"/>
      <c r="IE2615" s="113"/>
      <c r="IF2615" s="113"/>
      <c r="IG2615" s="113"/>
      <c r="IH2615" s="113"/>
      <c r="II2615" s="113"/>
      <c r="IJ2615" s="113"/>
      <c r="IK2615" s="113"/>
      <c r="IL2615" s="113"/>
      <c r="IM2615" s="113"/>
      <c r="IN2615" s="113"/>
      <c r="IO2615" s="113"/>
      <c r="IP2615" s="113"/>
      <c r="IQ2615" s="113"/>
      <c r="IR2615" s="113"/>
      <c r="IS2615" s="113"/>
      <c r="IT2615" s="113"/>
      <c r="IU2615" s="113"/>
      <c r="IV2615" s="113"/>
      <c r="IW2615" s="113"/>
      <c r="IX2615" s="113"/>
      <c r="IY2615" s="113"/>
      <c r="IZ2615" s="113"/>
      <c r="JA2615" s="113"/>
      <c r="JB2615" s="113"/>
      <c r="JC2615" s="113"/>
      <c r="JD2615" s="113"/>
      <c r="JE2615" s="113"/>
      <c r="JF2615" s="113"/>
      <c r="JG2615" s="113"/>
      <c r="JH2615" s="113"/>
      <c r="JI2615" s="113"/>
      <c r="JJ2615" s="113"/>
      <c r="JK2615" s="113"/>
      <c r="JL2615" s="113"/>
      <c r="JM2615" s="113"/>
      <c r="JN2615" s="113"/>
      <c r="JO2615" s="113"/>
      <c r="JP2615" s="113"/>
      <c r="JQ2615" s="113"/>
      <c r="JR2615" s="113"/>
      <c r="JS2615" s="113"/>
      <c r="JT2615" s="113"/>
      <c r="JU2615" s="113"/>
      <c r="JV2615" s="113"/>
      <c r="JW2615" s="113"/>
      <c r="JX2615" s="113"/>
      <c r="JY2615" s="113"/>
      <c r="JZ2615" s="113"/>
      <c r="KA2615" s="113"/>
      <c r="KB2615" s="113"/>
      <c r="KC2615" s="113"/>
      <c r="KD2615" s="113"/>
      <c r="KE2615" s="113"/>
      <c r="KF2615" s="113"/>
      <c r="KG2615" s="113"/>
      <c r="KH2615" s="113"/>
      <c r="KI2615" s="113"/>
      <c r="KJ2615" s="113"/>
      <c r="KK2615" s="113"/>
      <c r="KL2615" s="113"/>
      <c r="KM2615" s="113"/>
      <c r="KN2615" s="113"/>
      <c r="KO2615" s="113"/>
      <c r="KP2615" s="113"/>
      <c r="KQ2615" s="113"/>
      <c r="KR2615" s="113"/>
      <c r="KS2615" s="113"/>
      <c r="KT2615" s="113"/>
      <c r="KU2615" s="113"/>
      <c r="KV2615" s="113"/>
      <c r="KW2615" s="113"/>
      <c r="KX2615" s="113"/>
      <c r="KY2615" s="113"/>
      <c r="KZ2615" s="113"/>
      <c r="LA2615" s="113"/>
      <c r="LB2615" s="113"/>
      <c r="LC2615" s="113"/>
      <c r="LD2615" s="113"/>
      <c r="LE2615" s="113"/>
      <c r="LF2615" s="113"/>
      <c r="LG2615" s="113"/>
      <c r="LH2615" s="113"/>
      <c r="LI2615" s="113"/>
      <c r="LJ2615" s="113"/>
      <c r="LK2615" s="113"/>
      <c r="LL2615" s="113"/>
      <c r="LM2615" s="113"/>
      <c r="LN2615" s="113"/>
      <c r="LO2615" s="113"/>
      <c r="LP2615" s="113"/>
      <c r="LQ2615" s="113"/>
      <c r="LR2615" s="113"/>
      <c r="LS2615" s="113"/>
      <c r="LT2615" s="113"/>
      <c r="LU2615" s="113"/>
      <c r="LV2615" s="113"/>
      <c r="LW2615" s="113"/>
      <c r="LX2615" s="113"/>
      <c r="LY2615" s="113"/>
      <c r="LZ2615" s="113"/>
      <c r="MA2615" s="113"/>
      <c r="MB2615" s="113"/>
      <c r="MC2615" s="113"/>
      <c r="MD2615" s="113"/>
      <c r="ME2615" s="113"/>
      <c r="MF2615" s="113"/>
      <c r="MG2615" s="113"/>
      <c r="MH2615" s="113"/>
      <c r="MI2615" s="113"/>
      <c r="MJ2615" s="113"/>
      <c r="MK2615" s="113"/>
      <c r="ML2615" s="113"/>
      <c r="MM2615" s="113"/>
      <c r="MN2615" s="113"/>
      <c r="MO2615" s="113"/>
      <c r="MP2615" s="113"/>
      <c r="MQ2615" s="113"/>
      <c r="MR2615" s="113"/>
      <c r="MS2615" s="113"/>
      <c r="MT2615" s="113"/>
      <c r="MU2615" s="113"/>
      <c r="MV2615" s="113"/>
      <c r="MW2615" s="113"/>
      <c r="MX2615" s="113"/>
      <c r="MY2615" s="113"/>
      <c r="MZ2615" s="113"/>
      <c r="NA2615" s="113"/>
      <c r="NB2615" s="113"/>
      <c r="NC2615" s="113"/>
      <c r="ND2615" s="113"/>
      <c r="NE2615" s="113"/>
      <c r="NF2615" s="113"/>
      <c r="NG2615" s="113"/>
      <c r="NH2615" s="113"/>
      <c r="NI2615" s="113"/>
      <c r="NJ2615" s="113"/>
      <c r="NK2615" s="113"/>
      <c r="NL2615" s="113"/>
      <c r="NM2615" s="113"/>
      <c r="NN2615" s="113"/>
      <c r="NO2615" s="113"/>
      <c r="NP2615" s="113"/>
      <c r="NQ2615" s="113"/>
      <c r="NR2615" s="113"/>
      <c r="NS2615" s="113"/>
      <c r="NT2615" s="113"/>
      <c r="NU2615" s="113"/>
      <c r="NV2615" s="113"/>
      <c r="NW2615" s="113"/>
      <c r="NX2615" s="113"/>
      <c r="NY2615" s="113"/>
      <c r="NZ2615" s="113"/>
      <c r="OA2615" s="113"/>
      <c r="OB2615" s="113"/>
      <c r="OC2615" s="113"/>
      <c r="OD2615" s="113"/>
      <c r="OE2615" s="113"/>
      <c r="OF2615" s="113"/>
      <c r="OG2615" s="113"/>
      <c r="OH2615" s="113"/>
      <c r="OI2615" s="113"/>
      <c r="OJ2615" s="113"/>
      <c r="OK2615" s="113"/>
      <c r="OL2615" s="113"/>
      <c r="OM2615" s="113"/>
      <c r="ON2615" s="113"/>
      <c r="OO2615" s="113"/>
      <c r="OP2615" s="113"/>
      <c r="OQ2615" s="113"/>
      <c r="OR2615" s="113"/>
      <c r="OS2615" s="113"/>
      <c r="OT2615" s="113"/>
      <c r="OU2615" s="113"/>
      <c r="OV2615" s="113"/>
      <c r="OW2615" s="113"/>
      <c r="OX2615" s="113"/>
      <c r="OY2615" s="113"/>
      <c r="OZ2615" s="113"/>
      <c r="PA2615" s="113"/>
      <c r="PB2615" s="113"/>
      <c r="PC2615" s="113"/>
      <c r="PD2615" s="113"/>
      <c r="PE2615" s="113"/>
      <c r="PF2615" s="113"/>
      <c r="PG2615" s="113"/>
      <c r="PH2615" s="113"/>
      <c r="PI2615" s="113"/>
      <c r="PJ2615" s="113"/>
      <c r="PK2615" s="113"/>
      <c r="PL2615" s="113"/>
      <c r="PM2615" s="113"/>
      <c r="PN2615" s="113"/>
      <c r="PO2615" s="113"/>
      <c r="PP2615" s="113"/>
      <c r="PQ2615" s="113"/>
      <c r="PR2615" s="113"/>
      <c r="PS2615" s="113"/>
      <c r="PT2615" s="113"/>
      <c r="PU2615" s="113"/>
      <c r="PV2615" s="113"/>
      <c r="PW2615" s="113"/>
      <c r="PX2615" s="113"/>
      <c r="PY2615" s="113"/>
      <c r="PZ2615" s="113"/>
      <c r="QA2615" s="113"/>
      <c r="QB2615" s="113"/>
      <c r="QC2615" s="113"/>
      <c r="QD2615" s="113"/>
      <c r="QE2615" s="113"/>
      <c r="QF2615" s="113"/>
      <c r="QG2615" s="113"/>
      <c r="QH2615" s="113"/>
      <c r="QI2615" s="113"/>
      <c r="QJ2615" s="113"/>
      <c r="QK2615" s="113"/>
      <c r="QL2615" s="113"/>
      <c r="QM2615" s="113"/>
      <c r="QN2615" s="113"/>
      <c r="QO2615" s="113"/>
      <c r="QP2615" s="113"/>
      <c r="QQ2615" s="113"/>
      <c r="QR2615" s="113"/>
      <c r="QS2615" s="113"/>
      <c r="QT2615" s="113"/>
      <c r="QU2615" s="113"/>
      <c r="QV2615" s="113"/>
      <c r="QW2615" s="113"/>
      <c r="QX2615" s="113"/>
      <c r="QY2615" s="113"/>
      <c r="QZ2615" s="113"/>
      <c r="RA2615" s="113"/>
      <c r="RB2615" s="113"/>
      <c r="RC2615" s="113"/>
      <c r="RD2615" s="113"/>
      <c r="RE2615" s="113"/>
      <c r="RF2615" s="113"/>
      <c r="RG2615" s="113"/>
      <c r="RH2615" s="113"/>
      <c r="RI2615" s="113"/>
      <c r="RJ2615" s="113"/>
      <c r="RK2615" s="113"/>
      <c r="RL2615" s="113"/>
      <c r="RM2615" s="113"/>
      <c r="RN2615" s="113"/>
      <c r="RO2615" s="113"/>
      <c r="RP2615" s="113"/>
      <c r="RQ2615" s="113"/>
      <c r="RR2615" s="113"/>
      <c r="RS2615" s="113"/>
      <c r="RT2615" s="113"/>
      <c r="RU2615" s="113"/>
      <c r="RV2615" s="113"/>
      <c r="RW2615" s="113"/>
      <c r="RX2615" s="113"/>
      <c r="RY2615" s="113"/>
      <c r="RZ2615" s="113"/>
      <c r="SA2615" s="113"/>
      <c r="SB2615" s="113"/>
      <c r="SC2615" s="113"/>
      <c r="SD2615" s="113"/>
      <c r="SE2615" s="113"/>
      <c r="SF2615" s="113"/>
      <c r="SG2615" s="113"/>
      <c r="SH2615" s="113"/>
      <c r="SI2615" s="113"/>
      <c r="SJ2615" s="113"/>
      <c r="SK2615" s="113"/>
      <c r="SL2615" s="113"/>
      <c r="SM2615" s="113"/>
      <c r="SN2615" s="113"/>
      <c r="SO2615" s="113"/>
      <c r="SP2615" s="113"/>
      <c r="SQ2615" s="113"/>
      <c r="SR2615" s="113"/>
      <c r="SS2615" s="113"/>
      <c r="ST2615" s="113"/>
      <c r="SU2615" s="113"/>
      <c r="SV2615" s="113"/>
      <c r="SW2615" s="113"/>
      <c r="SX2615" s="113"/>
      <c r="SY2615" s="113"/>
      <c r="SZ2615" s="113"/>
      <c r="TA2615" s="113"/>
      <c r="TB2615" s="113"/>
      <c r="TC2615" s="113"/>
      <c r="TD2615" s="113"/>
      <c r="TE2615" s="113"/>
      <c r="TF2615" s="113"/>
      <c r="TG2615" s="113"/>
      <c r="TH2615" s="113"/>
      <c r="TI2615" s="113"/>
      <c r="TJ2615" s="113"/>
      <c r="TK2615" s="113"/>
      <c r="TL2615" s="113"/>
      <c r="TM2615" s="113"/>
      <c r="TN2615" s="113"/>
      <c r="TO2615" s="113"/>
      <c r="TP2615" s="113"/>
      <c r="TQ2615" s="113"/>
      <c r="TR2615" s="113"/>
      <c r="TS2615" s="113"/>
      <c r="TT2615" s="113"/>
      <c r="TU2615" s="113"/>
      <c r="TV2615" s="113"/>
      <c r="TW2615" s="113"/>
      <c r="TX2615" s="113"/>
      <c r="TY2615" s="113"/>
      <c r="TZ2615" s="113"/>
      <c r="UA2615" s="113"/>
      <c r="UB2615" s="113"/>
      <c r="UC2615" s="113"/>
      <c r="UD2615" s="113"/>
      <c r="UE2615" s="113"/>
      <c r="UF2615" s="113"/>
      <c r="UG2615" s="113"/>
      <c r="UH2615" s="113"/>
      <c r="UI2615" s="113"/>
      <c r="UJ2615" s="113"/>
      <c r="UK2615" s="113"/>
      <c r="UL2615" s="113"/>
      <c r="UM2615" s="113"/>
      <c r="UN2615" s="113"/>
      <c r="UO2615" s="113"/>
      <c r="UP2615" s="113"/>
      <c r="UQ2615" s="113"/>
      <c r="UR2615" s="113"/>
      <c r="US2615" s="113"/>
      <c r="UT2615" s="113"/>
      <c r="UU2615" s="113"/>
      <c r="UV2615" s="113"/>
      <c r="UW2615" s="113"/>
      <c r="UX2615" s="113"/>
      <c r="UY2615" s="113"/>
      <c r="UZ2615" s="113"/>
      <c r="VA2615" s="113"/>
      <c r="VB2615" s="113"/>
      <c r="VC2615" s="113"/>
      <c r="VD2615" s="113"/>
      <c r="VE2615" s="113"/>
      <c r="VF2615" s="113"/>
      <c r="VG2615" s="113"/>
      <c r="VH2615" s="113"/>
      <c r="VI2615" s="113"/>
      <c r="VJ2615" s="113"/>
      <c r="VK2615" s="113"/>
      <c r="VL2615" s="113"/>
      <c r="VM2615" s="113"/>
      <c r="VN2615" s="113"/>
      <c r="VO2615" s="113"/>
      <c r="VP2615" s="113"/>
      <c r="VQ2615" s="113"/>
      <c r="VR2615" s="113"/>
      <c r="VS2615" s="113"/>
      <c r="VT2615" s="113"/>
      <c r="VU2615" s="113"/>
      <c r="VV2615" s="113"/>
      <c r="VW2615" s="113"/>
      <c r="VX2615" s="113"/>
      <c r="VY2615" s="113"/>
      <c r="VZ2615" s="113"/>
      <c r="WA2615" s="113"/>
      <c r="WB2615" s="113"/>
      <c r="WC2615" s="113"/>
      <c r="WD2615" s="113"/>
      <c r="WE2615" s="113"/>
      <c r="WF2615" s="113"/>
      <c r="WG2615" s="113"/>
      <c r="WH2615" s="113"/>
      <c r="WI2615" s="113"/>
      <c r="WJ2615" s="113"/>
      <c r="WK2615" s="113"/>
      <c r="WL2615" s="113"/>
      <c r="WM2615" s="113"/>
      <c r="WN2615" s="113"/>
      <c r="WO2615" s="113"/>
      <c r="WP2615" s="113"/>
      <c r="WQ2615" s="113"/>
      <c r="WR2615" s="113"/>
      <c r="WS2615" s="113"/>
      <c r="WT2615" s="113"/>
      <c r="WU2615" s="113"/>
      <c r="WV2615" s="113"/>
      <c r="WW2615" s="113"/>
      <c r="WX2615" s="113"/>
      <c r="WY2615" s="113"/>
      <c r="WZ2615" s="113"/>
      <c r="XA2615" s="113"/>
      <c r="XB2615" s="113"/>
      <c r="XC2615" s="113"/>
      <c r="XD2615" s="113"/>
      <c r="XE2615" s="113"/>
      <c r="XF2615" s="113"/>
      <c r="XG2615" s="113"/>
      <c r="XH2615" s="113"/>
      <c r="XI2615" s="113"/>
      <c r="XJ2615" s="113"/>
      <c r="XK2615" s="113"/>
      <c r="XL2615" s="113"/>
      <c r="XM2615" s="113"/>
      <c r="XN2615" s="113"/>
      <c r="XO2615" s="113"/>
      <c r="XP2615" s="113"/>
      <c r="XQ2615" s="113"/>
      <c r="XR2615" s="113"/>
      <c r="XS2615" s="113"/>
      <c r="XT2615" s="113"/>
      <c r="XU2615" s="113"/>
      <c r="XV2615" s="113"/>
      <c r="XW2615" s="113"/>
      <c r="XX2615" s="113"/>
      <c r="XY2615" s="113"/>
      <c r="XZ2615" s="113"/>
      <c r="YA2615" s="113"/>
      <c r="YB2615" s="113"/>
      <c r="YC2615" s="113"/>
      <c r="YD2615" s="113"/>
      <c r="YE2615" s="113"/>
      <c r="YF2615" s="113"/>
      <c r="YG2615" s="113"/>
      <c r="YH2615" s="113"/>
      <c r="YI2615" s="113"/>
      <c r="YJ2615" s="113"/>
      <c r="YK2615" s="113"/>
      <c r="YL2615" s="113"/>
      <c r="YM2615" s="113"/>
      <c r="YN2615" s="113"/>
      <c r="YO2615" s="113"/>
      <c r="YP2615" s="113"/>
      <c r="YQ2615" s="113"/>
      <c r="YR2615" s="113"/>
      <c r="YS2615" s="113"/>
      <c r="YT2615" s="113"/>
      <c r="YU2615" s="113"/>
      <c r="YV2615" s="113"/>
      <c r="YW2615" s="113"/>
      <c r="YX2615" s="113"/>
      <c r="YY2615" s="113"/>
      <c r="YZ2615" s="113"/>
      <c r="ZA2615" s="113"/>
      <c r="ZB2615" s="113"/>
      <c r="ZC2615" s="113"/>
      <c r="ZD2615" s="113"/>
      <c r="ZE2615" s="113"/>
      <c r="ZF2615" s="113"/>
      <c r="ZG2615" s="113"/>
      <c r="ZH2615" s="113"/>
      <c r="ZI2615" s="113"/>
      <c r="ZJ2615" s="113"/>
      <c r="ZK2615" s="113"/>
      <c r="ZL2615" s="113"/>
      <c r="ZM2615" s="113"/>
      <c r="ZN2615" s="113"/>
      <c r="ZO2615" s="113"/>
      <c r="ZP2615" s="113"/>
      <c r="ZQ2615" s="113"/>
      <c r="ZR2615" s="113"/>
      <c r="ZS2615" s="113"/>
      <c r="ZT2615" s="113"/>
      <c r="ZU2615" s="113"/>
      <c r="ZV2615" s="113"/>
      <c r="ZW2615" s="113"/>
      <c r="ZX2615" s="113"/>
      <c r="ZY2615" s="113"/>
      <c r="ZZ2615" s="113"/>
      <c r="AAA2615" s="113"/>
      <c r="AAB2615" s="113"/>
      <c r="AAC2615" s="113"/>
      <c r="AAD2615" s="113"/>
      <c r="AAE2615" s="113"/>
      <c r="AAF2615" s="113"/>
      <c r="AAG2615" s="113"/>
      <c r="AAH2615" s="113"/>
      <c r="AAI2615" s="113"/>
      <c r="AAJ2615" s="113"/>
      <c r="AAK2615" s="113"/>
      <c r="AAL2615" s="113"/>
      <c r="AAM2615" s="113"/>
      <c r="AAN2615" s="113"/>
      <c r="AAO2615" s="113"/>
      <c r="AAP2615" s="113"/>
      <c r="AAQ2615" s="113"/>
      <c r="AAR2615" s="113"/>
      <c r="AAS2615" s="113"/>
      <c r="AAT2615" s="113"/>
      <c r="AAU2615" s="113"/>
      <c r="AAV2615" s="113"/>
      <c r="AAW2615" s="113"/>
      <c r="AAX2615" s="113"/>
      <c r="AAY2615" s="113"/>
      <c r="AAZ2615" s="113"/>
      <c r="ABA2615" s="113"/>
      <c r="ABB2615" s="113"/>
      <c r="ABC2615" s="113"/>
      <c r="ABD2615" s="113"/>
      <c r="ABE2615" s="113"/>
      <c r="ABF2615" s="113"/>
      <c r="ABG2615" s="113"/>
      <c r="ABH2615" s="113"/>
      <c r="ABI2615" s="113"/>
      <c r="ABJ2615" s="113"/>
      <c r="ABK2615" s="113"/>
      <c r="ABL2615" s="113"/>
      <c r="ABM2615" s="113"/>
      <c r="ABN2615" s="113"/>
      <c r="ABO2615" s="113"/>
      <c r="ABP2615" s="113"/>
      <c r="ABQ2615" s="113"/>
      <c r="ABR2615" s="113"/>
      <c r="ABS2615" s="113"/>
      <c r="ABT2615" s="113"/>
      <c r="ABU2615" s="113"/>
      <c r="ABV2615" s="113"/>
      <c r="ABW2615" s="113"/>
      <c r="ABX2615" s="113"/>
      <c r="ABY2615" s="113"/>
      <c r="ABZ2615" s="113"/>
      <c r="ACA2615" s="113"/>
      <c r="ACB2615" s="113"/>
      <c r="ACC2615" s="113"/>
      <c r="ACD2615" s="113"/>
      <c r="ACE2615" s="113"/>
      <c r="ACF2615" s="113"/>
      <c r="ACG2615" s="113"/>
      <c r="ACH2615" s="113"/>
      <c r="ACI2615" s="113"/>
      <c r="ACJ2615" s="113"/>
      <c r="ACK2615" s="113"/>
      <c r="ACL2615" s="113"/>
      <c r="ACM2615" s="113"/>
      <c r="ACN2615" s="113"/>
      <c r="ACO2615" s="113"/>
      <c r="ACP2615" s="113"/>
      <c r="ACQ2615" s="113"/>
      <c r="ACR2615" s="113"/>
      <c r="ACS2615" s="113"/>
      <c r="ACT2615" s="113"/>
      <c r="ACU2615" s="113"/>
      <c r="ACV2615" s="113"/>
      <c r="ACW2615" s="113"/>
      <c r="ACX2615" s="113"/>
      <c r="ACY2615" s="113"/>
      <c r="ACZ2615" s="113"/>
      <c r="ADA2615" s="113"/>
      <c r="ADB2615" s="113"/>
      <c r="ADC2615" s="113"/>
      <c r="ADD2615" s="113"/>
      <c r="ADE2615" s="113"/>
      <c r="ADF2615" s="113"/>
      <c r="ADG2615" s="113"/>
      <c r="ADH2615" s="113"/>
      <c r="ADI2615" s="113"/>
      <c r="ADJ2615" s="113"/>
      <c r="ADK2615" s="113"/>
      <c r="ADL2615" s="113"/>
      <c r="ADM2615" s="113"/>
      <c r="ADN2615" s="113"/>
      <c r="ADO2615" s="113"/>
      <c r="ADP2615" s="113"/>
      <c r="ADQ2615" s="113"/>
      <c r="ADR2615" s="113"/>
      <c r="ADS2615" s="113"/>
      <c r="ADT2615" s="113"/>
      <c r="ADU2615" s="113"/>
      <c r="ADV2615" s="113"/>
      <c r="ADW2615" s="113"/>
      <c r="ADX2615" s="113"/>
      <c r="ADY2615" s="113"/>
      <c r="ADZ2615" s="113"/>
      <c r="AEA2615" s="113"/>
      <c r="AEB2615" s="113"/>
      <c r="AEC2615" s="113"/>
      <c r="AED2615" s="113"/>
      <c r="AEE2615" s="113"/>
      <c r="AEF2615" s="113"/>
      <c r="AEG2615" s="113"/>
      <c r="AEH2615" s="113"/>
      <c r="AEI2615" s="113"/>
      <c r="AEJ2615" s="113"/>
      <c r="AEK2615" s="113"/>
      <c r="AEL2615" s="113"/>
      <c r="AEM2615" s="113"/>
      <c r="AEN2615" s="113"/>
      <c r="AEO2615" s="113"/>
      <c r="AEP2615" s="113"/>
      <c r="AEQ2615" s="113"/>
      <c r="AER2615" s="113"/>
      <c r="AES2615" s="113"/>
      <c r="AET2615" s="113"/>
      <c r="AEU2615" s="113"/>
      <c r="AEV2615" s="113"/>
      <c r="AEW2615" s="113"/>
      <c r="AEX2615" s="113"/>
      <c r="AEY2615" s="113"/>
      <c r="AEZ2615" s="113"/>
      <c r="AFA2615" s="113"/>
      <c r="AFB2615" s="113"/>
      <c r="AFC2615" s="113"/>
      <c r="AFD2615" s="113"/>
      <c r="AFE2615" s="113"/>
      <c r="AFF2615" s="113"/>
      <c r="AFG2615" s="113"/>
      <c r="AFH2615" s="113"/>
      <c r="AFI2615" s="113"/>
      <c r="AFJ2615" s="113"/>
      <c r="AFK2615" s="113"/>
      <c r="AFL2615" s="113"/>
      <c r="AFM2615" s="113"/>
      <c r="AFN2615" s="113"/>
      <c r="AFO2615" s="113"/>
      <c r="AFP2615" s="113"/>
      <c r="AFQ2615" s="113"/>
      <c r="AFR2615" s="113"/>
      <c r="AFS2615" s="113"/>
      <c r="AFT2615" s="113"/>
      <c r="AFU2615" s="113"/>
      <c r="AFV2615" s="113"/>
      <c r="AFW2615" s="113"/>
      <c r="AFX2615" s="113"/>
      <c r="AFY2615" s="113"/>
      <c r="AFZ2615" s="113"/>
      <c r="AGA2615" s="113"/>
      <c r="AGB2615" s="113"/>
      <c r="AGC2615" s="113"/>
      <c r="AGD2615" s="113"/>
      <c r="AGE2615" s="113"/>
      <c r="AGF2615" s="113"/>
      <c r="AGG2615" s="113"/>
      <c r="AGH2615" s="113"/>
      <c r="AGI2615" s="113"/>
      <c r="AGJ2615" s="113"/>
      <c r="AGK2615" s="113"/>
      <c r="AGL2615" s="113"/>
      <c r="AGM2615" s="113"/>
      <c r="AGN2615" s="113"/>
      <c r="AGO2615" s="113"/>
      <c r="AGP2615" s="113"/>
      <c r="AGQ2615" s="113"/>
      <c r="AGR2615" s="113"/>
      <c r="AGS2615" s="113"/>
      <c r="AGT2615" s="113"/>
      <c r="AGU2615" s="113"/>
      <c r="AGV2615" s="113"/>
      <c r="AGW2615" s="113"/>
      <c r="AGX2615" s="113"/>
      <c r="AGY2615" s="113"/>
      <c r="AGZ2615" s="113"/>
      <c r="AHA2615" s="113"/>
      <c r="AHB2615" s="113"/>
      <c r="AHC2615" s="113"/>
      <c r="AHD2615" s="113"/>
      <c r="AHE2615" s="113"/>
      <c r="AHF2615" s="113"/>
      <c r="AHG2615" s="113"/>
      <c r="AHH2615" s="113"/>
      <c r="AHI2615" s="113"/>
      <c r="AHJ2615" s="113"/>
      <c r="AHK2615" s="113"/>
      <c r="AHL2615" s="113"/>
      <c r="AHM2615" s="113"/>
      <c r="AHN2615" s="113"/>
      <c r="AHO2615" s="113"/>
      <c r="AHP2615" s="113"/>
      <c r="AHQ2615" s="113"/>
      <c r="AHR2615" s="113"/>
      <c r="AHS2615" s="113"/>
      <c r="AHT2615" s="113"/>
      <c r="AHU2615" s="113"/>
      <c r="AHV2615" s="113"/>
      <c r="AHW2615" s="113"/>
      <c r="AHX2615" s="113"/>
      <c r="AHY2615" s="113"/>
      <c r="AHZ2615" s="113"/>
      <c r="AIA2615" s="113"/>
      <c r="AIB2615" s="113"/>
      <c r="AIC2615" s="113"/>
      <c r="AID2615" s="113"/>
      <c r="AIE2615" s="113"/>
      <c r="AIF2615" s="113"/>
      <c r="AIG2615" s="113"/>
      <c r="AIH2615" s="113"/>
      <c r="AII2615" s="113"/>
      <c r="AIJ2615" s="113"/>
      <c r="AIK2615" s="113"/>
      <c r="AIL2615" s="113"/>
      <c r="AIM2615" s="113"/>
      <c r="AIN2615" s="113"/>
      <c r="AIO2615" s="113"/>
      <c r="AIP2615" s="113"/>
      <c r="AIQ2615" s="113"/>
      <c r="AIR2615" s="113"/>
      <c r="AIS2615" s="113"/>
      <c r="AIT2615" s="113"/>
      <c r="AIU2615" s="113"/>
      <c r="AIV2615" s="113"/>
      <c r="AIW2615" s="113"/>
      <c r="AIX2615" s="113"/>
      <c r="AIY2615" s="113"/>
      <c r="AIZ2615" s="113"/>
      <c r="AJA2615" s="113"/>
      <c r="AJB2615" s="113"/>
      <c r="AJC2615" s="113"/>
      <c r="AJD2615" s="113"/>
      <c r="AJE2615" s="113"/>
      <c r="AJF2615" s="113"/>
      <c r="AJG2615" s="113"/>
      <c r="AJH2615" s="113"/>
      <c r="AJI2615" s="113"/>
      <c r="AJJ2615" s="113"/>
      <c r="AJK2615" s="113"/>
      <c r="AJL2615" s="113"/>
      <c r="AJM2615" s="113"/>
      <c r="AJN2615" s="113"/>
      <c r="AJO2615" s="113"/>
      <c r="AJP2615" s="113"/>
      <c r="AJQ2615" s="113"/>
      <c r="AJR2615" s="113"/>
      <c r="AJS2615" s="113"/>
      <c r="AJT2615" s="113"/>
      <c r="AJU2615" s="113"/>
      <c r="AJV2615" s="113"/>
      <c r="AJW2615" s="113"/>
      <c r="AJX2615" s="113"/>
      <c r="AJY2615" s="113"/>
      <c r="AJZ2615" s="113"/>
      <c r="AKA2615" s="113"/>
      <c r="AKB2615" s="113"/>
      <c r="AKC2615" s="113"/>
      <c r="AKD2615" s="113"/>
      <c r="AKE2615" s="113"/>
      <c r="AKF2615" s="113"/>
      <c r="AKG2615" s="113"/>
      <c r="AKH2615" s="113"/>
      <c r="AKI2615" s="113"/>
      <c r="AKJ2615" s="113"/>
      <c r="AKK2615" s="113"/>
      <c r="AKL2615" s="113"/>
      <c r="AKM2615" s="113"/>
      <c r="AKN2615" s="113"/>
      <c r="AKO2615" s="113"/>
      <c r="AKP2615" s="113"/>
      <c r="AKQ2615" s="113"/>
      <c r="AKR2615" s="113"/>
      <c r="AKS2615" s="113"/>
      <c r="AKT2615" s="113"/>
      <c r="AKU2615" s="113"/>
      <c r="AKV2615" s="113"/>
      <c r="AKW2615" s="113"/>
      <c r="AKX2615" s="113"/>
      <c r="AKY2615" s="113"/>
      <c r="AKZ2615" s="113"/>
      <c r="ALA2615" s="113"/>
      <c r="ALB2615" s="113"/>
      <c r="ALC2615" s="113"/>
      <c r="ALD2615" s="113"/>
      <c r="ALE2615" s="113"/>
      <c r="ALF2615" s="113"/>
      <c r="ALG2615" s="113"/>
      <c r="ALH2615" s="113"/>
      <c r="ALI2615" s="113"/>
      <c r="ALJ2615" s="113"/>
      <c r="ALK2615" s="113"/>
      <c r="ALL2615" s="113"/>
      <c r="ALM2615" s="113"/>
      <c r="ALN2615" s="113"/>
      <c r="ALO2615" s="113"/>
      <c r="ALP2615" s="113"/>
      <c r="ALQ2615" s="113"/>
      <c r="ALR2615" s="113"/>
      <c r="ALS2615" s="113"/>
      <c r="ALT2615" s="113"/>
      <c r="ALU2615" s="113"/>
      <c r="ALV2615" s="113"/>
      <c r="ALW2615" s="113"/>
      <c r="ALX2615" s="113"/>
      <c r="ALY2615" s="113"/>
      <c r="ALZ2615" s="113"/>
      <c r="AMA2615" s="113"/>
      <c r="AMB2615" s="113"/>
      <c r="AMC2615" s="113"/>
      <c r="AMD2615" s="113"/>
      <c r="AME2615" s="113"/>
      <c r="AMF2615" s="113"/>
      <c r="AMG2615" s="113"/>
      <c r="AMH2615" s="113"/>
      <c r="AMI2615" s="113"/>
      <c r="AMJ2615" s="113"/>
      <c r="AMK2615" s="113"/>
      <c r="AML2615" s="113"/>
      <c r="AMM2615" s="113"/>
      <c r="AMN2615" s="113"/>
      <c r="AMO2615" s="113"/>
      <c r="AMP2615" s="113"/>
      <c r="AMQ2615" s="113"/>
      <c r="AMR2615" s="113"/>
      <c r="AMS2615" s="113"/>
      <c r="AMT2615" s="113"/>
      <c r="AMU2615" s="113"/>
      <c r="AMV2615" s="113"/>
      <c r="AMW2615" s="113"/>
      <c r="AMX2615" s="113"/>
      <c r="AMY2615" s="113"/>
      <c r="AMZ2615" s="113"/>
      <c r="ANA2615" s="113"/>
      <c r="ANB2615" s="113"/>
      <c r="ANC2615" s="113"/>
      <c r="AND2615" s="113"/>
      <c r="ANE2615" s="113"/>
      <c r="ANF2615" s="113"/>
      <c r="ANG2615" s="113"/>
      <c r="ANH2615" s="113"/>
      <c r="ANI2615" s="113"/>
      <c r="ANJ2615" s="113"/>
      <c r="ANK2615" s="113"/>
      <c r="ANL2615" s="113"/>
      <c r="ANM2615" s="113"/>
      <c r="ANN2615" s="113"/>
      <c r="ANO2615" s="113"/>
      <c r="ANP2615" s="113"/>
      <c r="ANQ2615" s="113"/>
      <c r="ANR2615" s="113"/>
      <c r="ANS2615" s="113"/>
      <c r="ANT2615" s="113"/>
      <c r="ANU2615" s="113"/>
      <c r="ANV2615" s="113"/>
      <c r="ANW2615" s="113"/>
      <c r="ANX2615" s="113"/>
      <c r="ANY2615" s="113"/>
      <c r="ANZ2615" s="113"/>
      <c r="AOA2615" s="113"/>
      <c r="AOB2615" s="113"/>
      <c r="AOC2615" s="113"/>
      <c r="AOD2615" s="113"/>
      <c r="AOE2615" s="113"/>
      <c r="AOF2615" s="113"/>
      <c r="AOG2615" s="113"/>
      <c r="AOH2615" s="113"/>
      <c r="AOI2615" s="113"/>
      <c r="AOJ2615" s="113"/>
      <c r="AOK2615" s="113"/>
      <c r="AOL2615" s="113"/>
      <c r="AOM2615" s="113"/>
      <c r="AON2615" s="113"/>
      <c r="AOO2615" s="113"/>
      <c r="AOP2615" s="113"/>
      <c r="AOQ2615" s="113"/>
      <c r="AOR2615" s="113"/>
      <c r="AOS2615" s="113"/>
      <c r="AOT2615" s="113"/>
      <c r="AOU2615" s="113"/>
      <c r="AOV2615" s="113"/>
      <c r="AOW2615" s="113"/>
      <c r="AOX2615" s="113"/>
      <c r="AOY2615" s="113"/>
      <c r="AOZ2615" s="113"/>
      <c r="APA2615" s="113"/>
      <c r="APB2615" s="113"/>
      <c r="APC2615" s="113"/>
      <c r="APD2615" s="113"/>
      <c r="APE2615" s="113"/>
      <c r="APF2615" s="113"/>
      <c r="APG2615" s="113"/>
      <c r="APH2615" s="113"/>
      <c r="API2615" s="113"/>
      <c r="APJ2615" s="113"/>
      <c r="APK2615" s="113"/>
      <c r="APL2615" s="113"/>
      <c r="APM2615" s="113"/>
      <c r="APN2615" s="113"/>
      <c r="APO2615" s="113"/>
      <c r="APP2615" s="113"/>
      <c r="APQ2615" s="113"/>
      <c r="APR2615" s="113"/>
      <c r="APS2615" s="113"/>
      <c r="APT2615" s="113"/>
      <c r="APU2615" s="113"/>
      <c r="APV2615" s="113"/>
      <c r="APW2615" s="113"/>
      <c r="APX2615" s="113"/>
      <c r="APY2615" s="113"/>
      <c r="APZ2615" s="113"/>
      <c r="AQA2615" s="113"/>
      <c r="AQB2615" s="113"/>
      <c r="AQC2615" s="113"/>
      <c r="AQD2615" s="113"/>
      <c r="AQE2615" s="113"/>
      <c r="AQF2615" s="113"/>
      <c r="AQG2615" s="113"/>
      <c r="AQH2615" s="113"/>
      <c r="AQI2615" s="113"/>
      <c r="AQJ2615" s="113"/>
      <c r="AQK2615" s="113"/>
      <c r="AQL2615" s="113"/>
      <c r="AQM2615" s="113"/>
      <c r="AQN2615" s="113"/>
      <c r="AQO2615" s="113"/>
      <c r="AQP2615" s="113"/>
      <c r="AQQ2615" s="113"/>
      <c r="AQR2615" s="113"/>
      <c r="AQS2615" s="113"/>
      <c r="AQT2615" s="113"/>
      <c r="AQU2615" s="113"/>
      <c r="AQV2615" s="113"/>
      <c r="AQW2615" s="113"/>
      <c r="AQX2615" s="113"/>
      <c r="AQY2615" s="113"/>
      <c r="AQZ2615" s="113"/>
      <c r="ARA2615" s="113"/>
      <c r="ARB2615" s="113"/>
      <c r="ARC2615" s="113"/>
      <c r="ARD2615" s="113"/>
      <c r="ARE2615" s="113"/>
      <c r="ARF2615" s="113"/>
      <c r="ARG2615" s="113"/>
      <c r="ARH2615" s="113"/>
      <c r="ARI2615" s="113"/>
      <c r="ARJ2615" s="113"/>
      <c r="ARK2615" s="113"/>
      <c r="ARL2615" s="113"/>
      <c r="ARM2615" s="113"/>
      <c r="ARN2615" s="113"/>
      <c r="ARO2615" s="113"/>
      <c r="ARP2615" s="113"/>
      <c r="ARQ2615" s="113"/>
      <c r="ARR2615" s="113"/>
      <c r="ARS2615" s="113"/>
      <c r="ART2615" s="113"/>
      <c r="ARU2615" s="113"/>
      <c r="ARV2615" s="113"/>
      <c r="ARW2615" s="113"/>
      <c r="ARX2615" s="113"/>
      <c r="ARY2615" s="113"/>
      <c r="ARZ2615" s="113"/>
      <c r="ASA2615" s="113"/>
      <c r="ASB2615" s="113"/>
      <c r="ASC2615" s="113"/>
      <c r="ASD2615" s="113"/>
      <c r="ASE2615" s="113"/>
      <c r="ASF2615" s="113"/>
      <c r="ASG2615" s="113"/>
      <c r="ASH2615" s="113"/>
      <c r="ASI2615" s="113"/>
      <c r="ASJ2615" s="113"/>
      <c r="ASK2615" s="113"/>
      <c r="ASL2615" s="113"/>
      <c r="ASM2615" s="113"/>
      <c r="ASN2615" s="113"/>
      <c r="ASO2615" s="113"/>
      <c r="ASP2615" s="113"/>
      <c r="ASQ2615" s="113"/>
      <c r="ASR2615" s="113"/>
      <c r="ASS2615" s="113"/>
      <c r="AST2615" s="113"/>
      <c r="ASU2615" s="113"/>
      <c r="ASV2615" s="113"/>
      <c r="ASW2615" s="113"/>
      <c r="ASX2615" s="113"/>
      <c r="ASY2615" s="113"/>
      <c r="ASZ2615" s="113"/>
      <c r="ATA2615" s="113"/>
      <c r="ATB2615" s="113"/>
      <c r="ATC2615" s="113"/>
      <c r="ATD2615" s="113"/>
      <c r="ATE2615" s="113"/>
      <c r="ATF2615" s="113"/>
      <c r="ATG2615" s="113"/>
      <c r="ATH2615" s="113"/>
      <c r="ATI2615" s="113"/>
      <c r="ATJ2615" s="113"/>
      <c r="ATK2615" s="113"/>
      <c r="ATL2615" s="113"/>
      <c r="ATM2615" s="113"/>
      <c r="ATN2615" s="113"/>
      <c r="ATO2615" s="113"/>
      <c r="ATP2615" s="113"/>
      <c r="ATQ2615" s="113"/>
      <c r="ATR2615" s="113"/>
      <c r="ATS2615" s="113"/>
      <c r="ATT2615" s="113"/>
      <c r="ATU2615" s="113"/>
      <c r="ATV2615" s="113"/>
      <c r="ATW2615" s="113"/>
      <c r="ATX2615" s="113"/>
      <c r="ATY2615" s="113"/>
      <c r="ATZ2615" s="113"/>
      <c r="AUA2615" s="113"/>
      <c r="AUB2615" s="113"/>
      <c r="AUC2615" s="113"/>
      <c r="AUD2615" s="113"/>
      <c r="AUE2615" s="113"/>
      <c r="AUF2615" s="113"/>
      <c r="AUG2615" s="113"/>
      <c r="AUH2615" s="113"/>
      <c r="AUI2615" s="113"/>
      <c r="AUJ2615" s="113"/>
      <c r="AUK2615" s="113"/>
      <c r="AUL2615" s="113"/>
      <c r="AUM2615" s="113"/>
      <c r="AUN2615" s="113"/>
      <c r="AUO2615" s="113"/>
      <c r="AUP2615" s="113"/>
      <c r="AUQ2615" s="113"/>
      <c r="AUR2615" s="113"/>
      <c r="AUS2615" s="113"/>
      <c r="AUT2615" s="113"/>
      <c r="AUU2615" s="113"/>
      <c r="AUV2615" s="113"/>
      <c r="AUW2615" s="113"/>
      <c r="AUX2615" s="113"/>
      <c r="AUY2615" s="113"/>
      <c r="AUZ2615" s="113"/>
      <c r="AVA2615" s="113"/>
      <c r="AVB2615" s="113"/>
      <c r="AVC2615" s="113"/>
      <c r="AVD2615" s="113"/>
      <c r="AVE2615" s="113"/>
      <c r="AVF2615" s="113"/>
      <c r="AVG2615" s="113"/>
      <c r="AVH2615" s="113"/>
      <c r="AVI2615" s="113"/>
      <c r="AVJ2615" s="113"/>
      <c r="AVK2615" s="113"/>
      <c r="AVL2615" s="113"/>
      <c r="AVM2615" s="113"/>
      <c r="AVN2615" s="113"/>
      <c r="AVO2615" s="113"/>
      <c r="AVP2615" s="113"/>
      <c r="AVQ2615" s="113"/>
      <c r="AVR2615" s="113"/>
      <c r="AVS2615" s="113"/>
      <c r="AVT2615" s="113"/>
      <c r="AVU2615" s="113"/>
      <c r="AVV2615" s="113"/>
      <c r="AVW2615" s="113"/>
      <c r="AVX2615" s="113"/>
      <c r="AVY2615" s="113"/>
      <c r="AVZ2615" s="113"/>
      <c r="AWA2615" s="113"/>
      <c r="AWB2615" s="113"/>
      <c r="AWC2615" s="113"/>
      <c r="AWD2615" s="113"/>
      <c r="AWE2615" s="113"/>
      <c r="AWF2615" s="113"/>
      <c r="AWG2615" s="113"/>
      <c r="AWH2615" s="113"/>
      <c r="AWI2615" s="113"/>
      <c r="AWJ2615" s="113"/>
      <c r="AWK2615" s="113"/>
      <c r="AWL2615" s="113"/>
      <c r="AWM2615" s="113"/>
      <c r="AWN2615" s="113"/>
      <c r="AWO2615" s="113"/>
      <c r="AWP2615" s="113"/>
      <c r="AWQ2615" s="113"/>
      <c r="AWR2615" s="113"/>
      <c r="AWS2615" s="113"/>
      <c r="AWT2615" s="113"/>
      <c r="AWU2615" s="113"/>
      <c r="AWV2615" s="113"/>
      <c r="AWW2615" s="113"/>
      <c r="AWX2615" s="113"/>
      <c r="AWY2615" s="113"/>
      <c r="AWZ2615" s="113"/>
      <c r="AXA2615" s="113"/>
      <c r="AXB2615" s="113"/>
      <c r="AXC2615" s="113"/>
      <c r="AXD2615" s="113"/>
      <c r="AXE2615" s="113"/>
      <c r="AXF2615" s="113"/>
      <c r="AXG2615" s="113"/>
      <c r="AXH2615" s="113"/>
      <c r="AXI2615" s="113"/>
      <c r="AXJ2615" s="113"/>
      <c r="AXK2615" s="113"/>
      <c r="AXL2615" s="113"/>
      <c r="AXM2615" s="113"/>
      <c r="AXN2615" s="113"/>
      <c r="AXO2615" s="113"/>
      <c r="AXP2615" s="113"/>
      <c r="AXQ2615" s="113"/>
      <c r="AXR2615" s="113"/>
      <c r="AXS2615" s="113"/>
      <c r="AXT2615" s="113"/>
      <c r="AXU2615" s="113"/>
      <c r="AXV2615" s="113"/>
      <c r="AXW2615" s="113"/>
      <c r="AXX2615" s="113"/>
      <c r="AXY2615" s="113"/>
      <c r="AXZ2615" s="113"/>
      <c r="AYA2615" s="113"/>
      <c r="AYB2615" s="113"/>
      <c r="AYC2615" s="113"/>
      <c r="AYD2615" s="113"/>
      <c r="AYE2615" s="113"/>
      <c r="AYF2615" s="113"/>
      <c r="AYG2615" s="113"/>
      <c r="AYH2615" s="113"/>
      <c r="AYI2615" s="113"/>
      <c r="AYJ2615" s="113"/>
      <c r="AYK2615" s="113"/>
      <c r="AYL2615" s="113"/>
      <c r="AYM2615" s="113"/>
      <c r="AYN2615" s="113"/>
      <c r="AYO2615" s="113"/>
      <c r="AYP2615" s="113"/>
      <c r="AYQ2615" s="113"/>
      <c r="AYR2615" s="113"/>
      <c r="AYS2615" s="113"/>
      <c r="AYT2615" s="113"/>
      <c r="AYU2615" s="113"/>
      <c r="AYV2615" s="113"/>
      <c r="AYW2615" s="113"/>
      <c r="AYX2615" s="113"/>
      <c r="AYY2615" s="113"/>
      <c r="AYZ2615" s="113"/>
      <c r="AZA2615" s="113"/>
      <c r="AZB2615" s="113"/>
      <c r="AZC2615" s="113"/>
      <c r="AZD2615" s="113"/>
      <c r="AZE2615" s="113"/>
      <c r="AZF2615" s="113"/>
      <c r="AZG2615" s="113"/>
      <c r="AZH2615" s="113"/>
      <c r="AZI2615" s="113"/>
      <c r="AZJ2615" s="113"/>
      <c r="AZK2615" s="113"/>
      <c r="AZL2615" s="113"/>
      <c r="AZM2615" s="113"/>
      <c r="AZN2615" s="113"/>
      <c r="AZO2615" s="113"/>
      <c r="AZP2615" s="113"/>
      <c r="AZQ2615" s="113"/>
      <c r="AZR2615" s="113"/>
      <c r="AZS2615" s="113"/>
      <c r="AZT2615" s="113"/>
      <c r="AZU2615" s="113"/>
      <c r="AZV2615" s="113"/>
      <c r="AZW2615" s="113"/>
      <c r="AZX2615" s="113"/>
      <c r="AZY2615" s="113"/>
      <c r="AZZ2615" s="113"/>
      <c r="BAA2615" s="113"/>
      <c r="BAB2615" s="113"/>
      <c r="BAC2615" s="113"/>
      <c r="BAD2615" s="113"/>
      <c r="BAE2615" s="113"/>
      <c r="BAF2615" s="113"/>
      <c r="BAG2615" s="113"/>
      <c r="BAH2615" s="113"/>
      <c r="BAI2615" s="113"/>
      <c r="BAJ2615" s="113"/>
      <c r="BAK2615" s="113"/>
      <c r="BAL2615" s="113"/>
      <c r="BAM2615" s="113"/>
      <c r="BAN2615" s="113"/>
      <c r="BAO2615" s="113"/>
      <c r="BAP2615" s="113"/>
      <c r="BAQ2615" s="113"/>
      <c r="BAR2615" s="113"/>
      <c r="BAS2615" s="113"/>
      <c r="BAT2615" s="113"/>
      <c r="BAU2615" s="113"/>
      <c r="BAV2615" s="113"/>
      <c r="BAW2615" s="113"/>
      <c r="BAX2615" s="113"/>
      <c r="BAY2615" s="113"/>
      <c r="BAZ2615" s="113"/>
      <c r="BBA2615" s="113"/>
      <c r="BBB2615" s="113"/>
      <c r="BBC2615" s="113"/>
      <c r="BBD2615" s="113"/>
      <c r="BBE2615" s="113"/>
      <c r="BBF2615" s="113"/>
      <c r="BBG2615" s="113"/>
      <c r="BBH2615" s="113"/>
      <c r="BBI2615" s="113"/>
      <c r="BBJ2615" s="113"/>
      <c r="BBK2615" s="113"/>
      <c r="BBL2615" s="113"/>
      <c r="BBM2615" s="113"/>
      <c r="BBN2615" s="113"/>
      <c r="BBO2615" s="113"/>
      <c r="BBP2615" s="113"/>
      <c r="BBQ2615" s="113"/>
      <c r="BBR2615" s="113"/>
      <c r="BBS2615" s="113"/>
      <c r="BBT2615" s="113"/>
      <c r="BBU2615" s="113"/>
      <c r="BBV2615" s="113"/>
      <c r="BBW2615" s="113"/>
      <c r="BBX2615" s="113"/>
      <c r="BBY2615" s="113"/>
      <c r="BBZ2615" s="113"/>
      <c r="BCA2615" s="113"/>
      <c r="BCB2615" s="113"/>
      <c r="BCC2615" s="113"/>
      <c r="BCD2615" s="113"/>
      <c r="BCE2615" s="113"/>
      <c r="BCF2615" s="113"/>
      <c r="BCG2615" s="113"/>
      <c r="BCH2615" s="113"/>
      <c r="BCI2615" s="113"/>
      <c r="BCJ2615" s="113"/>
      <c r="BCK2615" s="113"/>
      <c r="BCL2615" s="113"/>
      <c r="BCM2615" s="113"/>
      <c r="BCN2615" s="113"/>
      <c r="BCO2615" s="113"/>
      <c r="BCP2615" s="113"/>
      <c r="BCQ2615" s="113"/>
      <c r="BCR2615" s="113"/>
      <c r="BCS2615" s="113"/>
      <c r="BCT2615" s="113"/>
      <c r="BCU2615" s="113"/>
      <c r="BCV2615" s="113"/>
      <c r="BCW2615" s="113"/>
      <c r="BCX2615" s="113"/>
      <c r="BCY2615" s="113"/>
      <c r="BCZ2615" s="113"/>
      <c r="BDA2615" s="113"/>
      <c r="BDB2615" s="113"/>
      <c r="BDC2615" s="113"/>
      <c r="BDD2615" s="113"/>
      <c r="BDE2615" s="113"/>
      <c r="BDF2615" s="113"/>
      <c r="BDG2615" s="113"/>
      <c r="BDH2615" s="113"/>
      <c r="BDI2615" s="113"/>
      <c r="BDJ2615" s="113"/>
      <c r="BDK2615" s="113"/>
      <c r="BDL2615" s="113"/>
      <c r="BDM2615" s="113"/>
      <c r="BDN2615" s="113"/>
      <c r="BDO2615" s="113"/>
      <c r="BDP2615" s="113"/>
      <c r="BDQ2615" s="113"/>
      <c r="BDR2615" s="113"/>
      <c r="BDS2615" s="113"/>
      <c r="BDT2615" s="113"/>
      <c r="BDU2615" s="113"/>
      <c r="BDV2615" s="113"/>
      <c r="BDW2615" s="113"/>
      <c r="BDX2615" s="113"/>
      <c r="BDY2615" s="113"/>
      <c r="BDZ2615" s="113"/>
      <c r="BEA2615" s="113"/>
      <c r="BEB2615" s="113"/>
      <c r="BEC2615" s="113"/>
      <c r="BED2615" s="113"/>
      <c r="BEE2615" s="113"/>
      <c r="BEF2615" s="113"/>
      <c r="BEG2615" s="113"/>
      <c r="BEH2615" s="113"/>
      <c r="BEI2615" s="113"/>
      <c r="BEJ2615" s="113"/>
      <c r="BEK2615" s="113"/>
      <c r="BEL2615" s="113"/>
      <c r="BEM2615" s="113"/>
      <c r="BEN2615" s="113"/>
      <c r="BEO2615" s="113"/>
      <c r="BEP2615" s="113"/>
      <c r="BEQ2615" s="113"/>
      <c r="BER2615" s="113"/>
      <c r="BES2615" s="113"/>
      <c r="BET2615" s="113"/>
      <c r="BEU2615" s="113"/>
      <c r="BEV2615" s="113"/>
      <c r="BEW2615" s="113"/>
      <c r="BEX2615" s="113"/>
      <c r="BEY2615" s="113"/>
      <c r="BEZ2615" s="113"/>
      <c r="BFA2615" s="113"/>
      <c r="BFB2615" s="113"/>
      <c r="BFC2615" s="113"/>
      <c r="BFD2615" s="113"/>
      <c r="BFE2615" s="113"/>
      <c r="BFF2615" s="113"/>
      <c r="BFG2615" s="113"/>
      <c r="BFH2615" s="113"/>
      <c r="BFI2615" s="113"/>
      <c r="BFJ2615" s="113"/>
      <c r="BFK2615" s="113"/>
      <c r="BFL2615" s="113"/>
      <c r="BFM2615" s="113"/>
      <c r="BFN2615" s="113"/>
      <c r="BFO2615" s="113"/>
      <c r="BFP2615" s="113"/>
      <c r="BFQ2615" s="113"/>
      <c r="BFR2615" s="113"/>
      <c r="BFS2615" s="113"/>
      <c r="BFT2615" s="113"/>
      <c r="BFU2615" s="113"/>
      <c r="BFV2615" s="113"/>
      <c r="BFW2615" s="113"/>
      <c r="BFX2615" s="113"/>
      <c r="BFY2615" s="113"/>
      <c r="BFZ2615" s="113"/>
      <c r="BGA2615" s="113"/>
      <c r="BGB2615" s="113"/>
      <c r="BGC2615" s="113"/>
      <c r="BGD2615" s="113"/>
      <c r="BGE2615" s="113"/>
      <c r="BGF2615" s="113"/>
      <c r="BGG2615" s="113"/>
      <c r="BGH2615" s="113"/>
      <c r="BGI2615" s="113"/>
      <c r="BGJ2615" s="113"/>
      <c r="BGK2615" s="113"/>
      <c r="BGL2615" s="113"/>
      <c r="BGM2615" s="113"/>
      <c r="BGN2615" s="113"/>
      <c r="BGO2615" s="113"/>
      <c r="BGP2615" s="113"/>
      <c r="BGQ2615" s="113"/>
      <c r="BGR2615" s="113"/>
      <c r="BGS2615" s="113"/>
      <c r="BGT2615" s="113"/>
      <c r="BGU2615" s="113"/>
      <c r="BGV2615" s="113"/>
      <c r="BGW2615" s="113"/>
      <c r="BGX2615" s="113"/>
      <c r="BGY2615" s="113"/>
      <c r="BGZ2615" s="113"/>
      <c r="BHA2615" s="113"/>
      <c r="BHB2615" s="113"/>
      <c r="BHC2615" s="113"/>
      <c r="BHD2615" s="113"/>
      <c r="BHE2615" s="113"/>
      <c r="BHF2615" s="113"/>
      <c r="BHG2615" s="113"/>
      <c r="BHH2615" s="113"/>
      <c r="BHI2615" s="113"/>
      <c r="BHJ2615" s="113"/>
      <c r="BHK2615" s="113"/>
      <c r="BHL2615" s="113"/>
      <c r="BHM2615" s="113"/>
      <c r="BHN2615" s="113"/>
      <c r="BHO2615" s="113"/>
      <c r="BHP2615" s="113"/>
      <c r="BHQ2615" s="113"/>
      <c r="BHR2615" s="113"/>
      <c r="BHS2615" s="113"/>
      <c r="BHT2615" s="113"/>
      <c r="BHU2615" s="113"/>
      <c r="BHV2615" s="113"/>
      <c r="BHW2615" s="113"/>
      <c r="BHX2615" s="113"/>
      <c r="BHY2615" s="113"/>
      <c r="BHZ2615" s="113"/>
      <c r="BIA2615" s="113"/>
      <c r="BIB2615" s="113"/>
      <c r="BIC2615" s="113"/>
      <c r="BID2615" s="113"/>
      <c r="BIE2615" s="113"/>
      <c r="BIF2615" s="113"/>
      <c r="BIG2615" s="113"/>
      <c r="BIH2615" s="113"/>
      <c r="BII2615" s="113"/>
      <c r="BIJ2615" s="113"/>
      <c r="BIK2615" s="113"/>
      <c r="BIL2615" s="113"/>
      <c r="BIM2615" s="113"/>
      <c r="BIN2615" s="113"/>
      <c r="BIO2615" s="113"/>
      <c r="BIP2615" s="113"/>
      <c r="BIQ2615" s="113"/>
      <c r="BIR2615" s="113"/>
      <c r="BIS2615" s="113"/>
      <c r="BIT2615" s="113"/>
      <c r="BIU2615" s="113"/>
      <c r="BIV2615" s="113"/>
      <c r="BIW2615" s="113"/>
      <c r="BIX2615" s="113"/>
      <c r="BIY2615" s="113"/>
      <c r="BIZ2615" s="113"/>
      <c r="BJA2615" s="113"/>
      <c r="BJB2615" s="113"/>
      <c r="BJC2615" s="113"/>
      <c r="BJD2615" s="113"/>
      <c r="BJE2615" s="113"/>
      <c r="BJF2615" s="113"/>
      <c r="BJG2615" s="113"/>
      <c r="BJH2615" s="113"/>
      <c r="BJI2615" s="113"/>
      <c r="BJJ2615" s="113"/>
      <c r="BJK2615" s="113"/>
      <c r="BJL2615" s="113"/>
      <c r="BJM2615" s="113"/>
      <c r="BJN2615" s="113"/>
      <c r="BJO2615" s="113"/>
      <c r="BJP2615" s="113"/>
      <c r="BJQ2615" s="113"/>
      <c r="BJR2615" s="113"/>
      <c r="BJS2615" s="113"/>
      <c r="BJT2615" s="113"/>
      <c r="BJU2615" s="113"/>
      <c r="BJV2615" s="113"/>
      <c r="BJW2615" s="113"/>
      <c r="BJX2615" s="113"/>
      <c r="BJY2615" s="113"/>
      <c r="BJZ2615" s="113"/>
      <c r="BKA2615" s="113"/>
      <c r="BKB2615" s="113"/>
      <c r="BKC2615" s="113"/>
      <c r="BKD2615" s="113"/>
      <c r="BKE2615" s="113"/>
      <c r="BKF2615" s="113"/>
      <c r="BKG2615" s="113"/>
      <c r="BKH2615" s="113"/>
      <c r="BKI2615" s="113"/>
      <c r="BKJ2615" s="113"/>
      <c r="BKK2615" s="113"/>
      <c r="BKL2615" s="113"/>
      <c r="BKM2615" s="113"/>
      <c r="BKN2615" s="113"/>
      <c r="BKO2615" s="113"/>
      <c r="BKP2615" s="113"/>
      <c r="BKQ2615" s="113"/>
      <c r="BKR2615" s="113"/>
      <c r="BKS2615" s="113"/>
      <c r="BKT2615" s="113"/>
      <c r="BKU2615" s="113"/>
      <c r="BKV2615" s="113"/>
      <c r="BKW2615" s="113"/>
      <c r="BKX2615" s="113"/>
      <c r="BKY2615" s="113"/>
      <c r="BKZ2615" s="113"/>
      <c r="BLA2615" s="113"/>
      <c r="BLB2615" s="113"/>
      <c r="BLC2615" s="113"/>
      <c r="BLD2615" s="113"/>
      <c r="BLE2615" s="113"/>
      <c r="BLF2615" s="113"/>
      <c r="BLG2615" s="113"/>
      <c r="BLH2615" s="113"/>
      <c r="BLI2615" s="113"/>
      <c r="BLJ2615" s="113"/>
      <c r="BLK2615" s="113"/>
      <c r="BLL2615" s="113"/>
      <c r="BLM2615" s="113"/>
      <c r="BLN2615" s="113"/>
      <c r="BLO2615" s="113"/>
      <c r="BLP2615" s="113"/>
      <c r="BLQ2615" s="113"/>
      <c r="BLR2615" s="113"/>
      <c r="BLS2615" s="113"/>
      <c r="BLT2615" s="113"/>
      <c r="BLU2615" s="113"/>
      <c r="BLV2615" s="113"/>
      <c r="BLW2615" s="113"/>
      <c r="BLX2615" s="113"/>
      <c r="BLY2615" s="113"/>
      <c r="BLZ2615" s="113"/>
      <c r="BMA2615" s="113"/>
      <c r="BMB2615" s="113"/>
      <c r="BMC2615" s="113"/>
      <c r="BMD2615" s="113"/>
      <c r="BME2615" s="113"/>
      <c r="BMF2615" s="113"/>
      <c r="BMG2615" s="113"/>
      <c r="BMH2615" s="113"/>
      <c r="BMI2615" s="113"/>
      <c r="BMJ2615" s="113"/>
      <c r="BMK2615" s="113"/>
      <c r="BML2615" s="113"/>
      <c r="BMM2615" s="113"/>
      <c r="BMN2615" s="113"/>
      <c r="BMO2615" s="113"/>
      <c r="BMP2615" s="113"/>
      <c r="BMQ2615" s="113"/>
      <c r="BMR2615" s="113"/>
      <c r="BMS2615" s="113"/>
      <c r="BMT2615" s="113"/>
      <c r="BMU2615" s="113"/>
      <c r="BMV2615" s="113"/>
      <c r="BMW2615" s="113"/>
      <c r="BMX2615" s="113"/>
      <c r="BMY2615" s="113"/>
      <c r="BMZ2615" s="113"/>
      <c r="BNA2615" s="113"/>
      <c r="BNB2615" s="113"/>
      <c r="BNC2615" s="113"/>
      <c r="BND2615" s="113"/>
      <c r="BNE2615" s="113"/>
      <c r="BNF2615" s="113"/>
      <c r="BNG2615" s="113"/>
      <c r="BNH2615" s="113"/>
      <c r="BNI2615" s="113"/>
      <c r="BNJ2615" s="113"/>
      <c r="BNK2615" s="113"/>
      <c r="BNL2615" s="113"/>
      <c r="BNM2615" s="113"/>
      <c r="BNN2615" s="113"/>
      <c r="BNO2615" s="113"/>
      <c r="BNP2615" s="113"/>
      <c r="BNQ2615" s="113"/>
      <c r="BNR2615" s="113"/>
      <c r="BNS2615" s="113"/>
      <c r="BNT2615" s="113"/>
      <c r="BNU2615" s="113"/>
      <c r="BNV2615" s="113"/>
      <c r="BNW2615" s="113"/>
      <c r="BNX2615" s="113"/>
      <c r="BNY2615" s="113"/>
      <c r="BNZ2615" s="113"/>
      <c r="BOA2615" s="113"/>
      <c r="BOB2615" s="113"/>
      <c r="BOC2615" s="113"/>
      <c r="BOD2615" s="113"/>
      <c r="BOE2615" s="113"/>
      <c r="BOF2615" s="113"/>
      <c r="BOG2615" s="113"/>
      <c r="BOH2615" s="113"/>
      <c r="BOI2615" s="113"/>
      <c r="BOJ2615" s="113"/>
      <c r="BOK2615" s="113"/>
      <c r="BOL2615" s="113"/>
      <c r="BOM2615" s="113"/>
      <c r="BON2615" s="113"/>
      <c r="BOO2615" s="113"/>
      <c r="BOP2615" s="113"/>
      <c r="BOQ2615" s="113"/>
      <c r="BOR2615" s="113"/>
      <c r="BOS2615" s="113"/>
      <c r="BOT2615" s="113"/>
      <c r="BOU2615" s="113"/>
      <c r="BOV2615" s="113"/>
      <c r="BOW2615" s="113"/>
      <c r="BOX2615" s="113"/>
      <c r="BOY2615" s="113"/>
      <c r="BOZ2615" s="113"/>
      <c r="BPA2615" s="113"/>
      <c r="BPB2615" s="113"/>
      <c r="BPC2615" s="113"/>
      <c r="BPD2615" s="113"/>
      <c r="BPE2615" s="113"/>
      <c r="BPF2615" s="113"/>
      <c r="BPG2615" s="113"/>
      <c r="BPH2615" s="113"/>
      <c r="BPI2615" s="113"/>
      <c r="BPJ2615" s="113"/>
      <c r="BPK2615" s="113"/>
      <c r="BPL2615" s="113"/>
      <c r="BPM2615" s="113"/>
      <c r="BPN2615" s="113"/>
      <c r="BPO2615" s="113"/>
      <c r="BPP2615" s="113"/>
      <c r="BPQ2615" s="113"/>
      <c r="BPR2615" s="113"/>
      <c r="BPS2615" s="113"/>
      <c r="BPT2615" s="113"/>
      <c r="BPU2615" s="113"/>
      <c r="BPV2615" s="113"/>
      <c r="BPW2615" s="113"/>
      <c r="BPX2615" s="113"/>
      <c r="BPY2615" s="113"/>
      <c r="BPZ2615" s="113"/>
      <c r="BQA2615" s="113"/>
      <c r="BQB2615" s="113"/>
      <c r="BQC2615" s="113"/>
      <c r="BQD2615" s="113"/>
      <c r="BQE2615" s="113"/>
      <c r="BQF2615" s="113"/>
      <c r="BQG2615" s="113"/>
      <c r="BQH2615" s="113"/>
      <c r="BQI2615" s="113"/>
      <c r="BQJ2615" s="113"/>
      <c r="BQK2615" s="113"/>
      <c r="BQL2615" s="113"/>
      <c r="BQM2615" s="113"/>
      <c r="BQN2615" s="113"/>
      <c r="BQO2615" s="113"/>
      <c r="BQP2615" s="113"/>
      <c r="BQQ2615" s="113"/>
      <c r="BQR2615" s="113"/>
      <c r="BQS2615" s="113"/>
      <c r="BQT2615" s="113"/>
      <c r="BQU2615" s="113"/>
      <c r="BQV2615" s="113"/>
      <c r="BQW2615" s="113"/>
      <c r="BQX2615" s="113"/>
      <c r="BQY2615" s="113"/>
      <c r="BQZ2615" s="113"/>
      <c r="BRA2615" s="113"/>
      <c r="BRB2615" s="113"/>
      <c r="BRC2615" s="113"/>
      <c r="BRD2615" s="113"/>
      <c r="BRE2615" s="113"/>
      <c r="BRF2615" s="113"/>
      <c r="BRG2615" s="113"/>
      <c r="BRH2615" s="113"/>
      <c r="BRI2615" s="113"/>
      <c r="BRJ2615" s="113"/>
      <c r="BRK2615" s="113"/>
      <c r="BRL2615" s="113"/>
      <c r="BRM2615" s="113"/>
      <c r="BRN2615" s="113"/>
      <c r="BRO2615" s="113"/>
      <c r="BRP2615" s="113"/>
      <c r="BRQ2615" s="113"/>
      <c r="BRR2615" s="113"/>
      <c r="BRS2615" s="113"/>
      <c r="BRT2615" s="113"/>
      <c r="BRU2615" s="113"/>
      <c r="BRV2615" s="113"/>
      <c r="BRW2615" s="113"/>
      <c r="BRX2615" s="113"/>
      <c r="BRY2615" s="113"/>
      <c r="BRZ2615" s="113"/>
      <c r="BSA2615" s="113"/>
      <c r="BSB2615" s="113"/>
      <c r="BSC2615" s="113"/>
      <c r="BSD2615" s="113"/>
      <c r="BSE2615" s="113"/>
      <c r="BSF2615" s="113"/>
      <c r="BSG2615" s="113"/>
      <c r="BSH2615" s="113"/>
      <c r="BSI2615" s="113"/>
      <c r="BSJ2615" s="113"/>
      <c r="BSK2615" s="113"/>
      <c r="BSL2615" s="113"/>
      <c r="BSM2615" s="113"/>
      <c r="BSN2615" s="113"/>
      <c r="BSO2615" s="113"/>
      <c r="BSP2615" s="113"/>
      <c r="BSQ2615" s="113"/>
      <c r="BSR2615" s="113"/>
      <c r="BSS2615" s="113"/>
      <c r="BST2615" s="113"/>
      <c r="BSU2615" s="113"/>
      <c r="BSV2615" s="113"/>
      <c r="BSW2615" s="113"/>
      <c r="BSX2615" s="113"/>
      <c r="BSY2615" s="113"/>
      <c r="BSZ2615" s="113"/>
      <c r="BTA2615" s="113"/>
      <c r="BTB2615" s="113"/>
      <c r="BTC2615" s="113"/>
      <c r="BTD2615" s="113"/>
      <c r="BTE2615" s="113"/>
      <c r="BTF2615" s="113"/>
      <c r="BTG2615" s="113"/>
      <c r="BTH2615" s="113"/>
      <c r="BTI2615" s="113"/>
      <c r="BTJ2615" s="113"/>
      <c r="BTK2615" s="113"/>
      <c r="BTL2615" s="113"/>
      <c r="BTM2615" s="113"/>
      <c r="BTN2615" s="113"/>
      <c r="BTO2615" s="113"/>
      <c r="BTP2615" s="113"/>
      <c r="BTQ2615" s="113"/>
      <c r="BTR2615" s="113"/>
      <c r="BTS2615" s="113"/>
      <c r="BTT2615" s="113"/>
      <c r="BTU2615" s="113"/>
      <c r="BTV2615" s="113"/>
      <c r="BTW2615" s="113"/>
      <c r="BTX2615" s="113"/>
      <c r="BTY2615" s="113"/>
      <c r="BTZ2615" s="113"/>
      <c r="BUA2615" s="113"/>
      <c r="BUB2615" s="113"/>
      <c r="BUC2615" s="113"/>
      <c r="BUD2615" s="113"/>
      <c r="BUE2615" s="113"/>
      <c r="BUF2615" s="113"/>
      <c r="BUG2615" s="113"/>
      <c r="BUH2615" s="113"/>
      <c r="BUI2615" s="113"/>
      <c r="BUJ2615" s="113"/>
      <c r="BUK2615" s="113"/>
      <c r="BUL2615" s="113"/>
      <c r="BUM2615" s="113"/>
      <c r="BUN2615" s="113"/>
      <c r="BUO2615" s="113"/>
      <c r="BUP2615" s="113"/>
      <c r="BUQ2615" s="113"/>
      <c r="BUR2615" s="113"/>
      <c r="BUS2615" s="113"/>
      <c r="BUT2615" s="113"/>
      <c r="BUU2615" s="113"/>
      <c r="BUV2615" s="113"/>
      <c r="BUW2615" s="113"/>
      <c r="BUX2615" s="113"/>
      <c r="BUY2615" s="113"/>
      <c r="BUZ2615" s="113"/>
      <c r="BVA2615" s="113"/>
      <c r="BVB2615" s="113"/>
      <c r="BVC2615" s="113"/>
      <c r="BVD2615" s="113"/>
      <c r="BVE2615" s="113"/>
      <c r="BVF2615" s="113"/>
      <c r="BVG2615" s="113"/>
      <c r="BVH2615" s="113"/>
      <c r="BVI2615" s="113"/>
      <c r="BVJ2615" s="113"/>
      <c r="BVK2615" s="113"/>
      <c r="BVL2615" s="113"/>
      <c r="BVM2615" s="113"/>
      <c r="BVN2615" s="113"/>
      <c r="BVO2615" s="113"/>
      <c r="BVP2615" s="113"/>
      <c r="BVQ2615" s="113"/>
      <c r="BVR2615" s="113"/>
      <c r="BVS2615" s="113"/>
      <c r="BVT2615" s="113"/>
      <c r="BVU2615" s="113"/>
      <c r="BVV2615" s="113"/>
      <c r="BVW2615" s="113"/>
      <c r="BVX2615" s="113"/>
      <c r="BVY2615" s="113"/>
      <c r="BVZ2615" s="113"/>
      <c r="BWA2615" s="113"/>
      <c r="BWB2615" s="113"/>
      <c r="BWC2615" s="113"/>
      <c r="BWD2615" s="113"/>
      <c r="BWE2615" s="113"/>
      <c r="BWF2615" s="113"/>
      <c r="BWG2615" s="113"/>
      <c r="BWH2615" s="113"/>
      <c r="BWI2615" s="113"/>
      <c r="BWJ2615" s="113"/>
      <c r="BWK2615" s="113"/>
      <c r="BWL2615" s="113"/>
      <c r="BWM2615" s="113"/>
      <c r="BWN2615" s="113"/>
      <c r="BWO2615" s="113"/>
      <c r="BWP2615" s="113"/>
      <c r="BWQ2615" s="113"/>
      <c r="BWR2615" s="113"/>
      <c r="BWS2615" s="113"/>
      <c r="BWT2615" s="113"/>
      <c r="BWU2615" s="113"/>
      <c r="BWV2615" s="113"/>
      <c r="BWW2615" s="113"/>
      <c r="BWX2615" s="113"/>
      <c r="BWY2615" s="113"/>
      <c r="BWZ2615" s="113"/>
      <c r="BXA2615" s="113"/>
      <c r="BXB2615" s="113"/>
      <c r="BXC2615" s="113"/>
      <c r="BXD2615" s="113"/>
      <c r="BXE2615" s="113"/>
      <c r="BXF2615" s="113"/>
      <c r="BXG2615" s="113"/>
      <c r="BXH2615" s="113"/>
      <c r="BXI2615" s="113"/>
      <c r="BXJ2615" s="113"/>
      <c r="BXK2615" s="113"/>
      <c r="BXL2615" s="113"/>
      <c r="BXM2615" s="113"/>
      <c r="BXN2615" s="113"/>
      <c r="BXO2615" s="113"/>
      <c r="BXP2615" s="113"/>
      <c r="BXQ2615" s="113"/>
      <c r="BXR2615" s="113"/>
      <c r="BXS2615" s="113"/>
      <c r="BXT2615" s="113"/>
      <c r="BXU2615" s="113"/>
      <c r="BXV2615" s="113"/>
      <c r="BXW2615" s="113"/>
      <c r="BXX2615" s="113"/>
      <c r="BXY2615" s="113"/>
      <c r="BXZ2615" s="113"/>
      <c r="BYA2615" s="113"/>
      <c r="BYB2615" s="113"/>
      <c r="BYC2615" s="113"/>
      <c r="BYD2615" s="113"/>
      <c r="BYE2615" s="113"/>
      <c r="BYF2615" s="113"/>
      <c r="BYG2615" s="113"/>
      <c r="BYH2615" s="113"/>
      <c r="BYI2615" s="113"/>
      <c r="BYJ2615" s="113"/>
      <c r="BYK2615" s="113"/>
      <c r="BYL2615" s="113"/>
      <c r="BYM2615" s="113"/>
      <c r="BYN2615" s="113"/>
      <c r="BYO2615" s="113"/>
      <c r="BYP2615" s="113"/>
      <c r="BYQ2615" s="113"/>
      <c r="BYR2615" s="113"/>
      <c r="BYS2615" s="113"/>
      <c r="BYT2615" s="113"/>
      <c r="BYU2615" s="113"/>
      <c r="BYV2615" s="113"/>
      <c r="BYW2615" s="113"/>
      <c r="BYX2615" s="113"/>
      <c r="BYY2615" s="113"/>
      <c r="BYZ2615" s="113"/>
      <c r="BZA2615" s="113"/>
      <c r="BZB2615" s="113"/>
      <c r="BZC2615" s="113"/>
      <c r="BZD2615" s="113"/>
      <c r="BZE2615" s="113"/>
      <c r="BZF2615" s="113"/>
      <c r="BZG2615" s="113"/>
      <c r="BZH2615" s="113"/>
      <c r="BZI2615" s="113"/>
      <c r="BZJ2615" s="113"/>
      <c r="BZK2615" s="113"/>
      <c r="BZL2615" s="113"/>
      <c r="BZM2615" s="113"/>
      <c r="BZN2615" s="113"/>
      <c r="BZO2615" s="113"/>
      <c r="BZP2615" s="113"/>
      <c r="BZQ2615" s="113"/>
      <c r="BZR2615" s="113"/>
      <c r="BZS2615" s="113"/>
      <c r="BZT2615" s="113"/>
      <c r="BZU2615" s="113"/>
      <c r="BZV2615" s="113"/>
      <c r="BZW2615" s="113"/>
      <c r="BZX2615" s="113"/>
      <c r="BZY2615" s="113"/>
      <c r="BZZ2615" s="113"/>
      <c r="CAA2615" s="113"/>
      <c r="CAB2615" s="113"/>
      <c r="CAC2615" s="113"/>
      <c r="CAD2615" s="113"/>
      <c r="CAE2615" s="113"/>
      <c r="CAF2615" s="113"/>
      <c r="CAG2615" s="113"/>
      <c r="CAH2615" s="113"/>
      <c r="CAI2615" s="113"/>
      <c r="CAJ2615" s="113"/>
      <c r="CAK2615" s="113"/>
      <c r="CAL2615" s="113"/>
      <c r="CAM2615" s="113"/>
      <c r="CAN2615" s="113"/>
      <c r="CAO2615" s="113"/>
      <c r="CAP2615" s="113"/>
      <c r="CAQ2615" s="113"/>
      <c r="CAR2615" s="113"/>
      <c r="CAS2615" s="113"/>
      <c r="CAT2615" s="113"/>
      <c r="CAU2615" s="113"/>
      <c r="CAV2615" s="113"/>
      <c r="CAW2615" s="113"/>
      <c r="CAX2615" s="113"/>
      <c r="CAY2615" s="113"/>
      <c r="CAZ2615" s="113"/>
      <c r="CBA2615" s="113"/>
      <c r="CBB2615" s="113"/>
      <c r="CBC2615" s="113"/>
      <c r="CBD2615" s="113"/>
      <c r="CBE2615" s="113"/>
      <c r="CBF2615" s="113"/>
      <c r="CBG2615" s="113"/>
      <c r="CBH2615" s="113"/>
      <c r="CBI2615" s="113"/>
      <c r="CBJ2615" s="113"/>
      <c r="CBK2615" s="113"/>
      <c r="CBL2615" s="113"/>
      <c r="CBM2615" s="113"/>
      <c r="CBN2615" s="113"/>
      <c r="CBO2615" s="113"/>
      <c r="CBP2615" s="113"/>
      <c r="CBQ2615" s="113"/>
      <c r="CBR2615" s="113"/>
      <c r="CBS2615" s="113"/>
      <c r="CBT2615" s="113"/>
      <c r="CBU2615" s="113"/>
      <c r="CBV2615" s="113"/>
      <c r="CBW2615" s="113"/>
      <c r="CBX2615" s="113"/>
      <c r="CBY2615" s="113"/>
      <c r="CBZ2615" s="113"/>
      <c r="CCA2615" s="113"/>
      <c r="CCB2615" s="113"/>
      <c r="CCC2615" s="113"/>
      <c r="CCD2615" s="113"/>
      <c r="CCE2615" s="113"/>
      <c r="CCF2615" s="113"/>
      <c r="CCG2615" s="113"/>
      <c r="CCH2615" s="113"/>
      <c r="CCI2615" s="113"/>
      <c r="CCJ2615" s="113"/>
      <c r="CCK2615" s="113"/>
      <c r="CCL2615" s="113"/>
      <c r="CCM2615" s="113"/>
      <c r="CCN2615" s="113"/>
      <c r="CCO2615" s="113"/>
      <c r="CCP2615" s="113"/>
      <c r="CCQ2615" s="113"/>
      <c r="CCR2615" s="113"/>
      <c r="CCS2615" s="113"/>
      <c r="CCT2615" s="113"/>
      <c r="CCU2615" s="113"/>
      <c r="CCV2615" s="113"/>
      <c r="CCW2615" s="113"/>
      <c r="CCX2615" s="113"/>
      <c r="CCY2615" s="113"/>
      <c r="CCZ2615" s="113"/>
      <c r="CDA2615" s="113"/>
      <c r="CDB2615" s="113"/>
      <c r="CDC2615" s="113"/>
      <c r="CDD2615" s="113"/>
      <c r="CDE2615" s="113"/>
      <c r="CDF2615" s="113"/>
      <c r="CDG2615" s="113"/>
      <c r="CDH2615" s="113"/>
      <c r="CDI2615" s="113"/>
      <c r="CDJ2615" s="113"/>
      <c r="CDK2615" s="113"/>
      <c r="CDL2615" s="113"/>
      <c r="CDM2615" s="113"/>
      <c r="CDN2615" s="113"/>
      <c r="CDO2615" s="113"/>
      <c r="CDP2615" s="113"/>
      <c r="CDQ2615" s="113"/>
      <c r="CDR2615" s="113"/>
      <c r="CDS2615" s="113"/>
      <c r="CDT2615" s="113"/>
      <c r="CDU2615" s="113"/>
      <c r="CDV2615" s="113"/>
      <c r="CDW2615" s="113"/>
      <c r="CDX2615" s="113"/>
      <c r="CDY2615" s="113"/>
      <c r="CDZ2615" s="113"/>
      <c r="CEA2615" s="113"/>
      <c r="CEB2615" s="113"/>
      <c r="CEC2615" s="113"/>
      <c r="CED2615" s="113"/>
      <c r="CEE2615" s="113"/>
      <c r="CEF2615" s="113"/>
      <c r="CEG2615" s="113"/>
      <c r="CEH2615" s="113"/>
      <c r="CEI2615" s="113"/>
      <c r="CEJ2615" s="113"/>
      <c r="CEK2615" s="113"/>
      <c r="CEL2615" s="113"/>
      <c r="CEM2615" s="113"/>
      <c r="CEN2615" s="113"/>
      <c r="CEO2615" s="113"/>
      <c r="CEP2615" s="113"/>
      <c r="CEQ2615" s="113"/>
      <c r="CER2615" s="113"/>
      <c r="CES2615" s="113"/>
      <c r="CET2615" s="113"/>
      <c r="CEU2615" s="113"/>
      <c r="CEV2615" s="113"/>
      <c r="CEW2615" s="113"/>
      <c r="CEX2615" s="113"/>
      <c r="CEY2615" s="113"/>
      <c r="CEZ2615" s="113"/>
      <c r="CFA2615" s="113"/>
      <c r="CFB2615" s="113"/>
      <c r="CFC2615" s="113"/>
      <c r="CFD2615" s="113"/>
      <c r="CFE2615" s="113"/>
      <c r="CFF2615" s="113"/>
      <c r="CFG2615" s="113"/>
      <c r="CFH2615" s="113"/>
      <c r="CFI2615" s="113"/>
      <c r="CFJ2615" s="113"/>
      <c r="CFK2615" s="113"/>
      <c r="CFL2615" s="113"/>
      <c r="CFM2615" s="113"/>
      <c r="CFN2615" s="113"/>
      <c r="CFO2615" s="113"/>
      <c r="CFP2615" s="113"/>
      <c r="CFQ2615" s="113"/>
      <c r="CFR2615" s="113"/>
      <c r="CFS2615" s="113"/>
      <c r="CFT2615" s="113"/>
      <c r="CFU2615" s="113"/>
      <c r="CFV2615" s="113"/>
      <c r="CFW2615" s="113"/>
      <c r="CFX2615" s="113"/>
      <c r="CFY2615" s="113"/>
      <c r="CFZ2615" s="113"/>
      <c r="CGA2615" s="113"/>
      <c r="CGB2615" s="113"/>
      <c r="CGC2615" s="113"/>
      <c r="CGD2615" s="113"/>
      <c r="CGE2615" s="113"/>
      <c r="CGF2615" s="113"/>
      <c r="CGG2615" s="113"/>
      <c r="CGH2615" s="113"/>
      <c r="CGI2615" s="113"/>
      <c r="CGJ2615" s="113"/>
      <c r="CGK2615" s="113"/>
      <c r="CGL2615" s="113"/>
      <c r="CGM2615" s="113"/>
      <c r="CGN2615" s="113"/>
      <c r="CGO2615" s="113"/>
      <c r="CGP2615" s="113"/>
      <c r="CGQ2615" s="113"/>
      <c r="CGR2615" s="113"/>
      <c r="CGS2615" s="113"/>
      <c r="CGT2615" s="113"/>
      <c r="CGU2615" s="113"/>
      <c r="CGV2615" s="113"/>
      <c r="CGW2615" s="113"/>
      <c r="CGX2615" s="113"/>
      <c r="CGY2615" s="113"/>
      <c r="CGZ2615" s="113"/>
      <c r="CHA2615" s="113"/>
      <c r="CHB2615" s="113"/>
      <c r="CHC2615" s="113"/>
      <c r="CHD2615" s="113"/>
      <c r="CHE2615" s="113"/>
      <c r="CHF2615" s="113"/>
      <c r="CHG2615" s="113"/>
      <c r="CHH2615" s="113"/>
      <c r="CHI2615" s="113"/>
      <c r="CHJ2615" s="113"/>
      <c r="CHK2615" s="113"/>
      <c r="CHL2615" s="113"/>
      <c r="CHM2615" s="113"/>
      <c r="CHN2615" s="113"/>
      <c r="CHO2615" s="113"/>
      <c r="CHP2615" s="113"/>
      <c r="CHQ2615" s="113"/>
      <c r="CHR2615" s="113"/>
      <c r="CHS2615" s="113"/>
      <c r="CHT2615" s="113"/>
      <c r="CHU2615" s="113"/>
      <c r="CHV2615" s="113"/>
      <c r="CHW2615" s="113"/>
      <c r="CHX2615" s="113"/>
      <c r="CHY2615" s="113"/>
      <c r="CHZ2615" s="113"/>
      <c r="CIA2615" s="113"/>
      <c r="CIB2615" s="113"/>
      <c r="CIC2615" s="113"/>
      <c r="CID2615" s="113"/>
      <c r="CIE2615" s="113"/>
      <c r="CIF2615" s="113"/>
      <c r="CIG2615" s="113"/>
      <c r="CIH2615" s="113"/>
      <c r="CII2615" s="113"/>
      <c r="CIJ2615" s="113"/>
      <c r="CIK2615" s="113"/>
      <c r="CIL2615" s="113"/>
      <c r="CIM2615" s="113"/>
      <c r="CIN2615" s="113"/>
      <c r="CIO2615" s="113"/>
      <c r="CIP2615" s="113"/>
      <c r="CIQ2615" s="113"/>
      <c r="CIR2615" s="113"/>
      <c r="CIS2615" s="113"/>
      <c r="CIT2615" s="113"/>
      <c r="CIU2615" s="113"/>
      <c r="CIV2615" s="113"/>
      <c r="CIW2615" s="113"/>
      <c r="CIX2615" s="113"/>
      <c r="CIY2615" s="113"/>
      <c r="CIZ2615" s="113"/>
      <c r="CJA2615" s="113"/>
      <c r="CJB2615" s="113"/>
      <c r="CJC2615" s="113"/>
      <c r="CJD2615" s="113"/>
      <c r="CJE2615" s="113"/>
      <c r="CJF2615" s="113"/>
      <c r="CJG2615" s="113"/>
      <c r="CJH2615" s="113"/>
      <c r="CJI2615" s="113"/>
      <c r="CJJ2615" s="113"/>
      <c r="CJK2615" s="113"/>
      <c r="CJL2615" s="113"/>
      <c r="CJM2615" s="113"/>
      <c r="CJN2615" s="113"/>
      <c r="CJO2615" s="113"/>
      <c r="CJP2615" s="113"/>
      <c r="CJQ2615" s="113"/>
      <c r="CJR2615" s="113"/>
      <c r="CJS2615" s="113"/>
      <c r="CJT2615" s="113"/>
      <c r="CJU2615" s="113"/>
      <c r="CJV2615" s="113"/>
      <c r="CJW2615" s="113"/>
      <c r="CJX2615" s="113"/>
      <c r="CJY2615" s="113"/>
      <c r="CJZ2615" s="113"/>
      <c r="CKA2615" s="113"/>
      <c r="CKB2615" s="113"/>
      <c r="CKC2615" s="113"/>
      <c r="CKD2615" s="113"/>
      <c r="CKE2615" s="113"/>
      <c r="CKF2615" s="113"/>
      <c r="CKG2615" s="113"/>
      <c r="CKH2615" s="113"/>
      <c r="CKI2615" s="113"/>
      <c r="CKJ2615" s="113"/>
      <c r="CKK2615" s="113"/>
      <c r="CKL2615" s="113"/>
      <c r="CKM2615" s="113"/>
      <c r="CKN2615" s="113"/>
      <c r="CKO2615" s="113"/>
      <c r="CKP2615" s="113"/>
      <c r="CKQ2615" s="113"/>
      <c r="CKR2615" s="113"/>
      <c r="CKS2615" s="113"/>
      <c r="CKT2615" s="113"/>
      <c r="CKU2615" s="113"/>
      <c r="CKV2615" s="113"/>
      <c r="CKW2615" s="113"/>
      <c r="CKX2615" s="113"/>
      <c r="CKY2615" s="113"/>
      <c r="CKZ2615" s="113"/>
      <c r="CLA2615" s="113"/>
      <c r="CLB2615" s="113"/>
      <c r="CLC2615" s="113"/>
      <c r="CLD2615" s="113"/>
      <c r="CLE2615" s="113"/>
      <c r="CLF2615" s="113"/>
      <c r="CLG2615" s="113"/>
      <c r="CLH2615" s="113"/>
      <c r="CLI2615" s="113"/>
      <c r="CLJ2615" s="113"/>
      <c r="CLK2615" s="113"/>
      <c r="CLL2615" s="113"/>
      <c r="CLM2615" s="113"/>
      <c r="CLN2615" s="113"/>
      <c r="CLO2615" s="113"/>
      <c r="CLP2615" s="113"/>
      <c r="CLQ2615" s="113"/>
      <c r="CLR2615" s="113"/>
      <c r="CLS2615" s="113"/>
      <c r="CLT2615" s="113"/>
      <c r="CLU2615" s="113"/>
      <c r="CLV2615" s="113"/>
      <c r="CLW2615" s="113"/>
      <c r="CLX2615" s="113"/>
      <c r="CLY2615" s="113"/>
      <c r="CLZ2615" s="113"/>
      <c r="CMA2615" s="113"/>
      <c r="CMB2615" s="113"/>
      <c r="CMC2615" s="113"/>
      <c r="CMD2615" s="113"/>
      <c r="CME2615" s="113"/>
      <c r="CMF2615" s="113"/>
      <c r="CMG2615" s="113"/>
      <c r="CMH2615" s="113"/>
      <c r="CMI2615" s="113"/>
      <c r="CMJ2615" s="113"/>
      <c r="CMK2615" s="113"/>
      <c r="CML2615" s="113"/>
      <c r="CMM2615" s="113"/>
      <c r="CMN2615" s="113"/>
      <c r="CMO2615" s="113"/>
      <c r="CMP2615" s="113"/>
      <c r="CMQ2615" s="113"/>
      <c r="CMR2615" s="113"/>
      <c r="CMS2615" s="113"/>
      <c r="CMT2615" s="113"/>
      <c r="CMU2615" s="113"/>
      <c r="CMV2615" s="113"/>
      <c r="CMW2615" s="113"/>
      <c r="CMX2615" s="113"/>
      <c r="CMY2615" s="113"/>
      <c r="CMZ2615" s="113"/>
      <c r="CNA2615" s="113"/>
      <c r="CNB2615" s="113"/>
      <c r="CNC2615" s="113"/>
      <c r="CND2615" s="113"/>
      <c r="CNE2615" s="113"/>
      <c r="CNF2615" s="113"/>
      <c r="CNG2615" s="113"/>
      <c r="CNH2615" s="113"/>
      <c r="CNI2615" s="113"/>
      <c r="CNJ2615" s="113"/>
      <c r="CNK2615" s="113"/>
      <c r="CNL2615" s="113"/>
      <c r="CNM2615" s="113"/>
      <c r="CNN2615" s="113"/>
      <c r="CNO2615" s="113"/>
      <c r="CNP2615" s="113"/>
      <c r="CNQ2615" s="113"/>
      <c r="CNR2615" s="113"/>
      <c r="CNS2615" s="113"/>
      <c r="CNT2615" s="113"/>
      <c r="CNU2615" s="113"/>
      <c r="CNV2615" s="113"/>
      <c r="CNW2615" s="113"/>
      <c r="CNX2615" s="113"/>
      <c r="CNY2615" s="113"/>
      <c r="CNZ2615" s="113"/>
      <c r="COA2615" s="113"/>
      <c r="COB2615" s="113"/>
      <c r="COC2615" s="113"/>
      <c r="COD2615" s="113"/>
      <c r="COE2615" s="113"/>
      <c r="COF2615" s="113"/>
      <c r="COG2615" s="113"/>
      <c r="COH2615" s="113"/>
      <c r="COI2615" s="113"/>
      <c r="COJ2615" s="113"/>
      <c r="COK2615" s="113"/>
      <c r="COL2615" s="113"/>
      <c r="COM2615" s="113"/>
      <c r="CON2615" s="113"/>
      <c r="COO2615" s="113"/>
      <c r="COP2615" s="113"/>
      <c r="COQ2615" s="113"/>
      <c r="COR2615" s="113"/>
      <c r="COS2615" s="113"/>
      <c r="COT2615" s="113"/>
      <c r="COU2615" s="113"/>
      <c r="COV2615" s="113"/>
      <c r="COW2615" s="113"/>
      <c r="COX2615" s="113"/>
      <c r="COY2615" s="113"/>
      <c r="COZ2615" s="113"/>
      <c r="CPA2615" s="113"/>
      <c r="CPB2615" s="113"/>
      <c r="CPC2615" s="113"/>
      <c r="CPD2615" s="113"/>
      <c r="CPE2615" s="113"/>
      <c r="CPF2615" s="113"/>
      <c r="CPG2615" s="113"/>
      <c r="CPH2615" s="113"/>
      <c r="CPI2615" s="113"/>
      <c r="CPJ2615" s="113"/>
      <c r="CPK2615" s="113"/>
      <c r="CPL2615" s="113"/>
      <c r="CPM2615" s="113"/>
      <c r="CPN2615" s="113"/>
      <c r="CPO2615" s="113"/>
      <c r="CPP2615" s="113"/>
      <c r="CPQ2615" s="113"/>
      <c r="CPR2615" s="113"/>
      <c r="CPS2615" s="113"/>
      <c r="CPT2615" s="113"/>
      <c r="CPU2615" s="113"/>
      <c r="CPV2615" s="113"/>
      <c r="CPW2615" s="113"/>
      <c r="CPX2615" s="113"/>
      <c r="CPY2615" s="113"/>
      <c r="CPZ2615" s="113"/>
      <c r="CQA2615" s="113"/>
      <c r="CQB2615" s="113"/>
      <c r="CQC2615" s="113"/>
      <c r="CQD2615" s="113"/>
      <c r="CQE2615" s="113"/>
      <c r="CQF2615" s="113"/>
      <c r="CQG2615" s="113"/>
      <c r="CQH2615" s="113"/>
      <c r="CQI2615" s="113"/>
      <c r="CQJ2615" s="113"/>
      <c r="CQK2615" s="113"/>
      <c r="CQL2615" s="113"/>
      <c r="CQM2615" s="113"/>
      <c r="CQN2615" s="113"/>
      <c r="CQO2615" s="113"/>
      <c r="CQP2615" s="113"/>
      <c r="CQQ2615" s="113"/>
      <c r="CQR2615" s="113"/>
      <c r="CQS2615" s="113"/>
      <c r="CQT2615" s="113"/>
      <c r="CQU2615" s="113"/>
      <c r="CQV2615" s="113"/>
      <c r="CQW2615" s="113"/>
      <c r="CQX2615" s="113"/>
      <c r="CQY2615" s="113"/>
      <c r="CQZ2615" s="113"/>
      <c r="CRA2615" s="113"/>
      <c r="CRB2615" s="113"/>
      <c r="CRC2615" s="113"/>
      <c r="CRD2615" s="113"/>
      <c r="CRE2615" s="113"/>
      <c r="CRF2615" s="113"/>
      <c r="CRG2615" s="113"/>
      <c r="CRH2615" s="113"/>
      <c r="CRI2615" s="113"/>
      <c r="CRJ2615" s="113"/>
      <c r="CRK2615" s="113"/>
      <c r="CRL2615" s="113"/>
      <c r="CRM2615" s="113"/>
      <c r="CRN2615" s="113"/>
      <c r="CRO2615" s="113"/>
      <c r="CRP2615" s="113"/>
      <c r="CRQ2615" s="113"/>
      <c r="CRR2615" s="113"/>
      <c r="CRS2615" s="113"/>
      <c r="CRT2615" s="113"/>
      <c r="CRU2615" s="113"/>
      <c r="CRV2615" s="113"/>
      <c r="CRW2615" s="113"/>
      <c r="CRX2615" s="113"/>
      <c r="CRY2615" s="113"/>
      <c r="CRZ2615" s="113"/>
      <c r="CSA2615" s="113"/>
      <c r="CSB2615" s="113"/>
      <c r="CSC2615" s="113"/>
      <c r="CSD2615" s="113"/>
      <c r="CSE2615" s="113"/>
      <c r="CSF2615" s="113"/>
      <c r="CSG2615" s="113"/>
      <c r="CSH2615" s="113"/>
      <c r="CSI2615" s="113"/>
      <c r="CSJ2615" s="113"/>
      <c r="CSK2615" s="113"/>
      <c r="CSL2615" s="113"/>
      <c r="CSM2615" s="113"/>
      <c r="CSN2615" s="113"/>
      <c r="CSO2615" s="113"/>
      <c r="CSP2615" s="113"/>
      <c r="CSQ2615" s="113"/>
      <c r="CSR2615" s="113"/>
      <c r="CSS2615" s="113"/>
      <c r="CST2615" s="113"/>
      <c r="CSU2615" s="113"/>
      <c r="CSV2615" s="113"/>
      <c r="CSW2615" s="113"/>
      <c r="CSX2615" s="113"/>
      <c r="CSY2615" s="113"/>
      <c r="CSZ2615" s="113"/>
      <c r="CTA2615" s="113"/>
      <c r="CTB2615" s="113"/>
      <c r="CTC2615" s="113"/>
      <c r="CTD2615" s="113"/>
      <c r="CTE2615" s="113"/>
      <c r="CTF2615" s="113"/>
      <c r="CTG2615" s="113"/>
      <c r="CTH2615" s="113"/>
      <c r="CTI2615" s="113"/>
      <c r="CTJ2615" s="113"/>
      <c r="CTK2615" s="113"/>
      <c r="CTL2615" s="113"/>
      <c r="CTM2615" s="113"/>
      <c r="CTN2615" s="113"/>
      <c r="CTO2615" s="113"/>
      <c r="CTP2615" s="113"/>
      <c r="CTQ2615" s="113"/>
      <c r="CTR2615" s="113"/>
      <c r="CTS2615" s="113"/>
      <c r="CTT2615" s="113"/>
      <c r="CTU2615" s="113"/>
      <c r="CTV2615" s="113"/>
      <c r="CTW2615" s="113"/>
      <c r="CTX2615" s="113"/>
      <c r="CTY2615" s="113"/>
      <c r="CTZ2615" s="113"/>
      <c r="CUA2615" s="113"/>
      <c r="CUB2615" s="113"/>
      <c r="CUC2615" s="113"/>
      <c r="CUD2615" s="113"/>
      <c r="CUE2615" s="113"/>
      <c r="CUF2615" s="113"/>
      <c r="CUG2615" s="113"/>
      <c r="CUH2615" s="113"/>
      <c r="CUI2615" s="113"/>
      <c r="CUJ2615" s="113"/>
      <c r="CUK2615" s="113"/>
      <c r="CUL2615" s="113"/>
      <c r="CUM2615" s="113"/>
      <c r="CUN2615" s="113"/>
      <c r="CUO2615" s="113"/>
      <c r="CUP2615" s="113"/>
      <c r="CUQ2615" s="113"/>
      <c r="CUR2615" s="113"/>
      <c r="CUS2615" s="113"/>
      <c r="CUT2615" s="113"/>
      <c r="CUU2615" s="113"/>
      <c r="CUV2615" s="113"/>
      <c r="CUW2615" s="113"/>
      <c r="CUX2615" s="113"/>
      <c r="CUY2615" s="113"/>
      <c r="CUZ2615" s="113"/>
      <c r="CVA2615" s="113"/>
      <c r="CVB2615" s="113"/>
      <c r="CVC2615" s="113"/>
      <c r="CVD2615" s="113"/>
      <c r="CVE2615" s="113"/>
      <c r="CVF2615" s="113"/>
      <c r="CVG2615" s="113"/>
      <c r="CVH2615" s="113"/>
      <c r="CVI2615" s="113"/>
      <c r="CVJ2615" s="113"/>
      <c r="CVK2615" s="113"/>
      <c r="CVL2615" s="113"/>
      <c r="CVM2615" s="113"/>
      <c r="CVN2615" s="113"/>
      <c r="CVO2615" s="113"/>
      <c r="CVP2615" s="113"/>
      <c r="CVQ2615" s="113"/>
      <c r="CVR2615" s="113"/>
      <c r="CVS2615" s="113"/>
      <c r="CVT2615" s="113"/>
      <c r="CVU2615" s="113"/>
      <c r="CVV2615" s="113"/>
      <c r="CVW2615" s="113"/>
      <c r="CVX2615" s="113"/>
      <c r="CVY2615" s="113"/>
      <c r="CVZ2615" s="113"/>
      <c r="CWA2615" s="113"/>
      <c r="CWB2615" s="113"/>
      <c r="CWC2615" s="113"/>
      <c r="CWD2615" s="113"/>
      <c r="CWE2615" s="113"/>
      <c r="CWF2615" s="113"/>
      <c r="CWG2615" s="113"/>
      <c r="CWH2615" s="113"/>
      <c r="CWI2615" s="113"/>
      <c r="CWJ2615" s="113"/>
      <c r="CWK2615" s="113"/>
      <c r="CWL2615" s="113"/>
      <c r="CWM2615" s="113"/>
      <c r="CWN2615" s="113"/>
      <c r="CWO2615" s="113"/>
      <c r="CWP2615" s="113"/>
      <c r="CWQ2615" s="113"/>
      <c r="CWR2615" s="113"/>
      <c r="CWS2615" s="113"/>
      <c r="CWT2615" s="113"/>
      <c r="CWU2615" s="113"/>
      <c r="CWV2615" s="113"/>
      <c r="CWW2615" s="113"/>
      <c r="CWX2615" s="113"/>
      <c r="CWY2615" s="113"/>
      <c r="CWZ2615" s="113"/>
      <c r="CXA2615" s="113"/>
      <c r="CXB2615" s="113"/>
      <c r="CXC2615" s="113"/>
      <c r="CXD2615" s="113"/>
      <c r="CXE2615" s="113"/>
      <c r="CXF2615" s="113"/>
      <c r="CXG2615" s="113"/>
      <c r="CXH2615" s="113"/>
      <c r="CXI2615" s="113"/>
      <c r="CXJ2615" s="113"/>
      <c r="CXK2615" s="113"/>
      <c r="CXL2615" s="113"/>
      <c r="CXM2615" s="113"/>
      <c r="CXN2615" s="113"/>
      <c r="CXO2615" s="113"/>
      <c r="CXP2615" s="113"/>
      <c r="CXQ2615" s="113"/>
      <c r="CXR2615" s="113"/>
      <c r="CXS2615" s="113"/>
      <c r="CXT2615" s="113"/>
      <c r="CXU2615" s="113"/>
      <c r="CXV2615" s="113"/>
      <c r="CXW2615" s="113"/>
      <c r="CXX2615" s="113"/>
      <c r="CXY2615" s="113"/>
      <c r="CXZ2615" s="113"/>
      <c r="CYA2615" s="113"/>
      <c r="CYB2615" s="113"/>
      <c r="CYC2615" s="113"/>
      <c r="CYD2615" s="113"/>
      <c r="CYE2615" s="113"/>
      <c r="CYF2615" s="113"/>
      <c r="CYG2615" s="113"/>
      <c r="CYH2615" s="113"/>
      <c r="CYI2615" s="113"/>
      <c r="CYJ2615" s="113"/>
      <c r="CYK2615" s="113"/>
      <c r="CYL2615" s="113"/>
      <c r="CYM2615" s="113"/>
      <c r="CYN2615" s="113"/>
      <c r="CYO2615" s="113"/>
      <c r="CYP2615" s="113"/>
      <c r="CYQ2615" s="113"/>
      <c r="CYR2615" s="113"/>
      <c r="CYS2615" s="113"/>
      <c r="CYT2615" s="113"/>
      <c r="CYU2615" s="113"/>
      <c r="CYV2615" s="113"/>
      <c r="CYW2615" s="113"/>
      <c r="CYX2615" s="113"/>
      <c r="CYY2615" s="113"/>
      <c r="CYZ2615" s="113"/>
      <c r="CZA2615" s="113"/>
      <c r="CZB2615" s="113"/>
      <c r="CZC2615" s="113"/>
      <c r="CZD2615" s="113"/>
      <c r="CZE2615" s="113"/>
      <c r="CZF2615" s="113"/>
      <c r="CZG2615" s="113"/>
      <c r="CZH2615" s="113"/>
      <c r="CZI2615" s="113"/>
      <c r="CZJ2615" s="113"/>
      <c r="CZK2615" s="113"/>
      <c r="CZL2615" s="113"/>
      <c r="CZM2615" s="113"/>
      <c r="CZN2615" s="113"/>
      <c r="CZO2615" s="113"/>
      <c r="CZP2615" s="113"/>
      <c r="CZQ2615" s="113"/>
      <c r="CZR2615" s="113"/>
      <c r="CZS2615" s="113"/>
      <c r="CZT2615" s="113"/>
      <c r="CZU2615" s="113"/>
      <c r="CZV2615" s="113"/>
      <c r="CZW2615" s="113"/>
      <c r="CZX2615" s="113"/>
      <c r="CZY2615" s="113"/>
      <c r="CZZ2615" s="113"/>
      <c r="DAA2615" s="113"/>
      <c r="DAB2615" s="113"/>
      <c r="DAC2615" s="113"/>
      <c r="DAD2615" s="113"/>
      <c r="DAE2615" s="113"/>
      <c r="DAF2615" s="113"/>
      <c r="DAG2615" s="113"/>
      <c r="DAH2615" s="113"/>
      <c r="DAI2615" s="113"/>
      <c r="DAJ2615" s="113"/>
      <c r="DAK2615" s="113"/>
      <c r="DAL2615" s="113"/>
      <c r="DAM2615" s="113"/>
      <c r="DAN2615" s="113"/>
      <c r="DAO2615" s="113"/>
      <c r="DAP2615" s="113"/>
      <c r="DAQ2615" s="113"/>
      <c r="DAR2615" s="113"/>
      <c r="DAS2615" s="113"/>
      <c r="DAT2615" s="113"/>
      <c r="DAU2615" s="113"/>
      <c r="DAV2615" s="113"/>
      <c r="DAW2615" s="113"/>
      <c r="DAX2615" s="113"/>
      <c r="DAY2615" s="113"/>
      <c r="DAZ2615" s="113"/>
      <c r="DBA2615" s="113"/>
      <c r="DBB2615" s="113"/>
      <c r="DBC2615" s="113"/>
      <c r="DBD2615" s="113"/>
      <c r="DBE2615" s="113"/>
      <c r="DBF2615" s="113"/>
      <c r="DBG2615" s="113"/>
      <c r="DBH2615" s="113"/>
      <c r="DBI2615" s="113"/>
      <c r="DBJ2615" s="113"/>
      <c r="DBK2615" s="113"/>
      <c r="DBL2615" s="113"/>
      <c r="DBM2615" s="113"/>
      <c r="DBN2615" s="113"/>
      <c r="DBO2615" s="113"/>
      <c r="DBP2615" s="113"/>
      <c r="DBQ2615" s="113"/>
      <c r="DBR2615" s="113"/>
      <c r="DBS2615" s="113"/>
      <c r="DBT2615" s="113"/>
      <c r="DBU2615" s="113"/>
      <c r="DBV2615" s="113"/>
      <c r="DBW2615" s="113"/>
      <c r="DBX2615" s="113"/>
      <c r="DBY2615" s="113"/>
      <c r="DBZ2615" s="113"/>
      <c r="DCA2615" s="113"/>
      <c r="DCB2615" s="113"/>
      <c r="DCC2615" s="113"/>
      <c r="DCD2615" s="113"/>
      <c r="DCE2615" s="113"/>
      <c r="DCF2615" s="113"/>
      <c r="DCG2615" s="113"/>
      <c r="DCH2615" s="113"/>
      <c r="DCI2615" s="113"/>
      <c r="DCJ2615" s="113"/>
      <c r="DCK2615" s="113"/>
      <c r="DCL2615" s="113"/>
      <c r="DCM2615" s="113"/>
      <c r="DCN2615" s="113"/>
      <c r="DCO2615" s="113"/>
      <c r="DCP2615" s="113"/>
      <c r="DCQ2615" s="113"/>
      <c r="DCR2615" s="113"/>
      <c r="DCS2615" s="113"/>
      <c r="DCT2615" s="113"/>
      <c r="DCU2615" s="113"/>
      <c r="DCV2615" s="113"/>
      <c r="DCW2615" s="113"/>
      <c r="DCX2615" s="113"/>
      <c r="DCY2615" s="113"/>
      <c r="DCZ2615" s="113"/>
      <c r="DDA2615" s="113"/>
      <c r="DDB2615" s="113"/>
      <c r="DDC2615" s="113"/>
      <c r="DDD2615" s="113"/>
      <c r="DDE2615" s="113"/>
      <c r="DDF2615" s="113"/>
      <c r="DDG2615" s="113"/>
      <c r="DDH2615" s="113"/>
      <c r="DDI2615" s="113"/>
      <c r="DDJ2615" s="113"/>
      <c r="DDK2615" s="113"/>
      <c r="DDL2615" s="113"/>
      <c r="DDM2615" s="113"/>
      <c r="DDN2615" s="113"/>
      <c r="DDO2615" s="113"/>
      <c r="DDP2615" s="113"/>
      <c r="DDQ2615" s="113"/>
      <c r="DDR2615" s="113"/>
      <c r="DDS2615" s="113"/>
      <c r="DDT2615" s="113"/>
      <c r="DDU2615" s="113"/>
      <c r="DDV2615" s="113"/>
      <c r="DDW2615" s="113"/>
      <c r="DDX2615" s="113"/>
      <c r="DDY2615" s="113"/>
      <c r="DDZ2615" s="113"/>
      <c r="DEA2615" s="113"/>
      <c r="DEB2615" s="113"/>
      <c r="DEC2615" s="113"/>
      <c r="DED2615" s="113"/>
      <c r="DEE2615" s="113"/>
      <c r="DEF2615" s="113"/>
      <c r="DEG2615" s="113"/>
      <c r="DEH2615" s="113"/>
      <c r="DEI2615" s="113"/>
      <c r="DEJ2615" s="113"/>
      <c r="DEK2615" s="113"/>
      <c r="DEL2615" s="113"/>
      <c r="DEM2615" s="113"/>
      <c r="DEN2615" s="113"/>
      <c r="DEO2615" s="113"/>
      <c r="DEP2615" s="113"/>
      <c r="DEQ2615" s="113"/>
      <c r="DER2615" s="113"/>
      <c r="DES2615" s="113"/>
      <c r="DET2615" s="113"/>
      <c r="DEU2615" s="113"/>
      <c r="DEV2615" s="113"/>
      <c r="DEW2615" s="113"/>
      <c r="DEX2615" s="113"/>
      <c r="DEY2615" s="113"/>
      <c r="DEZ2615" s="113"/>
      <c r="DFA2615" s="113"/>
      <c r="DFB2615" s="113"/>
      <c r="DFC2615" s="113"/>
      <c r="DFD2615" s="113"/>
      <c r="DFE2615" s="113"/>
      <c r="DFF2615" s="113"/>
      <c r="DFG2615" s="113"/>
      <c r="DFH2615" s="113"/>
      <c r="DFI2615" s="113"/>
      <c r="DFJ2615" s="113"/>
      <c r="DFK2615" s="113"/>
      <c r="DFL2615" s="113"/>
      <c r="DFM2615" s="113"/>
      <c r="DFN2615" s="113"/>
      <c r="DFO2615" s="113"/>
      <c r="DFP2615" s="113"/>
      <c r="DFQ2615" s="113"/>
      <c r="DFR2615" s="113"/>
      <c r="DFS2615" s="113"/>
      <c r="DFT2615" s="113"/>
      <c r="DFU2615" s="113"/>
      <c r="DFV2615" s="113"/>
      <c r="DFW2615" s="113"/>
      <c r="DFX2615" s="113"/>
      <c r="DFY2615" s="113"/>
      <c r="DFZ2615" s="113"/>
      <c r="DGA2615" s="113"/>
      <c r="DGB2615" s="113"/>
      <c r="DGC2615" s="113"/>
      <c r="DGD2615" s="113"/>
      <c r="DGE2615" s="113"/>
      <c r="DGF2615" s="113"/>
      <c r="DGG2615" s="113"/>
      <c r="DGH2615" s="113"/>
      <c r="DGI2615" s="113"/>
      <c r="DGJ2615" s="113"/>
      <c r="DGK2615" s="113"/>
      <c r="DGL2615" s="113"/>
      <c r="DGM2615" s="113"/>
      <c r="DGN2615" s="113"/>
      <c r="DGO2615" s="113"/>
      <c r="DGP2615" s="113"/>
      <c r="DGQ2615" s="113"/>
      <c r="DGR2615" s="113"/>
      <c r="DGS2615" s="113"/>
      <c r="DGT2615" s="113"/>
      <c r="DGU2615" s="113"/>
      <c r="DGV2615" s="113"/>
      <c r="DGW2615" s="113"/>
      <c r="DGX2615" s="113"/>
      <c r="DGY2615" s="113"/>
      <c r="DGZ2615" s="113"/>
      <c r="DHA2615" s="113"/>
      <c r="DHB2615" s="113"/>
      <c r="DHC2615" s="113"/>
      <c r="DHD2615" s="113"/>
      <c r="DHE2615" s="113"/>
      <c r="DHF2615" s="113"/>
      <c r="DHG2615" s="113"/>
      <c r="DHH2615" s="113"/>
      <c r="DHI2615" s="113"/>
      <c r="DHJ2615" s="113"/>
      <c r="DHK2615" s="113"/>
      <c r="DHL2615" s="113"/>
      <c r="DHM2615" s="113"/>
      <c r="DHN2615" s="113"/>
      <c r="DHO2615" s="113"/>
      <c r="DHP2615" s="113"/>
      <c r="DHQ2615" s="113"/>
      <c r="DHR2615" s="113"/>
      <c r="DHS2615" s="113"/>
      <c r="DHT2615" s="113"/>
      <c r="DHU2615" s="113"/>
      <c r="DHV2615" s="113"/>
      <c r="DHW2615" s="113"/>
      <c r="DHX2615" s="113"/>
      <c r="DHY2615" s="113"/>
      <c r="DHZ2615" s="113"/>
      <c r="DIA2615" s="113"/>
      <c r="DIB2615" s="113"/>
      <c r="DIC2615" s="113"/>
      <c r="DID2615" s="113"/>
      <c r="DIE2615" s="113"/>
      <c r="DIF2615" s="113"/>
      <c r="DIG2615" s="113"/>
      <c r="DIH2615" s="113"/>
      <c r="DII2615" s="113"/>
      <c r="DIJ2615" s="113"/>
      <c r="DIK2615" s="113"/>
      <c r="DIL2615" s="113"/>
      <c r="DIM2615" s="113"/>
      <c r="DIN2615" s="113"/>
      <c r="DIO2615" s="113"/>
      <c r="DIP2615" s="113"/>
      <c r="DIQ2615" s="113"/>
      <c r="DIR2615" s="113"/>
      <c r="DIS2615" s="113"/>
      <c r="DIT2615" s="113"/>
      <c r="DIU2615" s="113"/>
      <c r="DIV2615" s="113"/>
      <c r="DIW2615" s="113"/>
      <c r="DIX2615" s="113"/>
      <c r="DIY2615" s="113"/>
      <c r="DIZ2615" s="113"/>
      <c r="DJA2615" s="113"/>
      <c r="DJB2615" s="113"/>
      <c r="DJC2615" s="113"/>
      <c r="DJD2615" s="113"/>
      <c r="DJE2615" s="113"/>
      <c r="DJF2615" s="113"/>
      <c r="DJG2615" s="113"/>
      <c r="DJH2615" s="113"/>
      <c r="DJI2615" s="113"/>
      <c r="DJJ2615" s="113"/>
      <c r="DJK2615" s="113"/>
      <c r="DJL2615" s="113"/>
      <c r="DJM2615" s="113"/>
      <c r="DJN2615" s="113"/>
      <c r="DJO2615" s="113"/>
      <c r="DJP2615" s="113"/>
      <c r="DJQ2615" s="113"/>
      <c r="DJR2615" s="113"/>
      <c r="DJS2615" s="113"/>
      <c r="DJT2615" s="113"/>
      <c r="DJU2615" s="113"/>
      <c r="DJV2615" s="113"/>
      <c r="DJW2615" s="113"/>
      <c r="DJX2615" s="113"/>
      <c r="DJY2615" s="113"/>
      <c r="DJZ2615" s="113"/>
      <c r="DKA2615" s="113"/>
      <c r="DKB2615" s="113"/>
      <c r="DKC2615" s="113"/>
      <c r="DKD2615" s="113"/>
      <c r="DKE2615" s="113"/>
      <c r="DKF2615" s="113"/>
      <c r="DKG2615" s="113"/>
      <c r="DKH2615" s="113"/>
      <c r="DKI2615" s="113"/>
      <c r="DKJ2615" s="113"/>
      <c r="DKK2615" s="113"/>
      <c r="DKL2615" s="113"/>
      <c r="DKM2615" s="113"/>
      <c r="DKN2615" s="113"/>
      <c r="DKO2615" s="113"/>
      <c r="DKP2615" s="113"/>
      <c r="DKQ2615" s="113"/>
      <c r="DKR2615" s="113"/>
      <c r="DKS2615" s="113"/>
      <c r="DKT2615" s="113"/>
      <c r="DKU2615" s="113"/>
      <c r="DKV2615" s="113"/>
      <c r="DKW2615" s="113"/>
      <c r="DKX2615" s="113"/>
      <c r="DKY2615" s="113"/>
      <c r="DKZ2615" s="113"/>
      <c r="DLA2615" s="113"/>
      <c r="DLB2615" s="113"/>
      <c r="DLC2615" s="113"/>
      <c r="DLD2615" s="113"/>
      <c r="DLE2615" s="113"/>
      <c r="DLF2615" s="113"/>
      <c r="DLG2615" s="113"/>
      <c r="DLH2615" s="113"/>
      <c r="DLI2615" s="113"/>
      <c r="DLJ2615" s="113"/>
      <c r="DLK2615" s="113"/>
      <c r="DLL2615" s="113"/>
      <c r="DLM2615" s="113"/>
      <c r="DLN2615" s="113"/>
      <c r="DLO2615" s="113"/>
      <c r="DLP2615" s="113"/>
      <c r="DLQ2615" s="113"/>
      <c r="DLR2615" s="113"/>
      <c r="DLS2615" s="113"/>
      <c r="DLT2615" s="113"/>
      <c r="DLU2615" s="113"/>
      <c r="DLV2615" s="113"/>
      <c r="DLW2615" s="113"/>
      <c r="DLX2615" s="113"/>
      <c r="DLY2615" s="113"/>
      <c r="DLZ2615" s="113"/>
      <c r="DMA2615" s="113"/>
      <c r="DMB2615" s="113"/>
      <c r="DMC2615" s="113"/>
      <c r="DMD2615" s="113"/>
      <c r="DME2615" s="113"/>
      <c r="DMF2615" s="113"/>
      <c r="DMG2615" s="113"/>
      <c r="DMH2615" s="113"/>
      <c r="DMI2615" s="113"/>
      <c r="DMJ2615" s="113"/>
      <c r="DMK2615" s="113"/>
      <c r="DML2615" s="113"/>
      <c r="DMM2615" s="113"/>
      <c r="DMN2615" s="113"/>
      <c r="DMO2615" s="113"/>
      <c r="DMP2615" s="113"/>
      <c r="DMQ2615" s="113"/>
      <c r="DMR2615" s="113"/>
      <c r="DMS2615" s="113"/>
      <c r="DMT2615" s="113"/>
      <c r="DMU2615" s="113"/>
      <c r="DMV2615" s="113"/>
      <c r="DMW2615" s="113"/>
      <c r="DMX2615" s="113"/>
      <c r="DMY2615" s="113"/>
      <c r="DMZ2615" s="113"/>
      <c r="DNA2615" s="113"/>
      <c r="DNB2615" s="113"/>
      <c r="DNC2615" s="113"/>
      <c r="DND2615" s="113"/>
      <c r="DNE2615" s="113"/>
      <c r="DNF2615" s="113"/>
      <c r="DNG2615" s="113"/>
      <c r="DNH2615" s="113"/>
      <c r="DNI2615" s="113"/>
      <c r="DNJ2615" s="113"/>
      <c r="DNK2615" s="113"/>
      <c r="DNL2615" s="113"/>
      <c r="DNM2615" s="113"/>
      <c r="DNN2615" s="113"/>
      <c r="DNO2615" s="113"/>
      <c r="DNP2615" s="113"/>
      <c r="DNQ2615" s="113"/>
      <c r="DNR2615" s="113"/>
      <c r="DNS2615" s="113"/>
      <c r="DNT2615" s="113"/>
      <c r="DNU2615" s="113"/>
      <c r="DNV2615" s="113"/>
      <c r="DNW2615" s="113"/>
      <c r="DNX2615" s="113"/>
      <c r="DNY2615" s="113"/>
      <c r="DNZ2615" s="113"/>
      <c r="DOA2615" s="113"/>
      <c r="DOB2615" s="113"/>
      <c r="DOC2615" s="113"/>
      <c r="DOD2615" s="113"/>
      <c r="DOE2615" s="113"/>
      <c r="DOF2615" s="113"/>
      <c r="DOG2615" s="113"/>
      <c r="DOH2615" s="113"/>
      <c r="DOI2615" s="113"/>
      <c r="DOJ2615" s="113"/>
      <c r="DOK2615" s="113"/>
      <c r="DOL2615" s="113"/>
      <c r="DOM2615" s="113"/>
      <c r="DON2615" s="113"/>
      <c r="DOO2615" s="113"/>
      <c r="DOP2615" s="113"/>
      <c r="DOQ2615" s="113"/>
      <c r="DOR2615" s="113"/>
      <c r="DOS2615" s="113"/>
      <c r="DOT2615" s="113"/>
      <c r="DOU2615" s="113"/>
      <c r="DOV2615" s="113"/>
      <c r="DOW2615" s="113"/>
      <c r="DOX2615" s="113"/>
      <c r="DOY2615" s="113"/>
      <c r="DOZ2615" s="113"/>
      <c r="DPA2615" s="113"/>
      <c r="DPB2615" s="113"/>
      <c r="DPC2615" s="113"/>
      <c r="DPD2615" s="113"/>
      <c r="DPE2615" s="113"/>
      <c r="DPF2615" s="113"/>
      <c r="DPG2615" s="113"/>
      <c r="DPH2615" s="113"/>
      <c r="DPI2615" s="113"/>
      <c r="DPJ2615" s="113"/>
      <c r="DPK2615" s="113"/>
      <c r="DPL2615" s="113"/>
      <c r="DPM2615" s="113"/>
      <c r="DPN2615" s="113"/>
      <c r="DPO2615" s="113"/>
      <c r="DPP2615" s="113"/>
      <c r="DPQ2615" s="113"/>
      <c r="DPR2615" s="113"/>
      <c r="DPS2615" s="113"/>
      <c r="DPT2615" s="113"/>
      <c r="DPU2615" s="113"/>
      <c r="DPV2615" s="113"/>
      <c r="DPW2615" s="113"/>
      <c r="DPX2615" s="113"/>
      <c r="DPY2615" s="113"/>
      <c r="DPZ2615" s="113"/>
      <c r="DQA2615" s="113"/>
      <c r="DQB2615" s="113"/>
      <c r="DQC2615" s="113"/>
      <c r="DQD2615" s="113"/>
      <c r="DQE2615" s="113"/>
      <c r="DQF2615" s="113"/>
      <c r="DQG2615" s="113"/>
      <c r="DQH2615" s="113"/>
      <c r="DQI2615" s="113"/>
      <c r="DQJ2615" s="113"/>
      <c r="DQK2615" s="113"/>
      <c r="DQL2615" s="113"/>
      <c r="DQM2615" s="113"/>
      <c r="DQN2615" s="113"/>
      <c r="DQO2615" s="113"/>
      <c r="DQP2615" s="113"/>
      <c r="DQQ2615" s="113"/>
      <c r="DQR2615" s="113"/>
      <c r="DQS2615" s="113"/>
      <c r="DQT2615" s="113"/>
      <c r="DQU2615" s="113"/>
      <c r="DQV2615" s="113"/>
      <c r="DQW2615" s="113"/>
      <c r="DQX2615" s="113"/>
      <c r="DQY2615" s="113"/>
      <c r="DQZ2615" s="113"/>
      <c r="DRA2615" s="113"/>
      <c r="DRB2615" s="113"/>
      <c r="DRC2615" s="113"/>
      <c r="DRD2615" s="113"/>
      <c r="DRE2615" s="113"/>
      <c r="DRF2615" s="113"/>
      <c r="DRG2615" s="113"/>
      <c r="DRH2615" s="113"/>
      <c r="DRI2615" s="113"/>
      <c r="DRJ2615" s="113"/>
      <c r="DRK2615" s="113"/>
      <c r="DRL2615" s="113"/>
      <c r="DRM2615" s="113"/>
      <c r="DRN2615" s="113"/>
      <c r="DRO2615" s="113"/>
      <c r="DRP2615" s="113"/>
      <c r="DRQ2615" s="113"/>
      <c r="DRR2615" s="113"/>
      <c r="DRS2615" s="113"/>
      <c r="DRT2615" s="113"/>
      <c r="DRU2615" s="113"/>
      <c r="DRV2615" s="113"/>
      <c r="DRW2615" s="113"/>
      <c r="DRX2615" s="113"/>
      <c r="DRY2615" s="113"/>
      <c r="DRZ2615" s="113"/>
      <c r="DSA2615" s="113"/>
      <c r="DSB2615" s="113"/>
      <c r="DSC2615" s="113"/>
      <c r="DSD2615" s="113"/>
      <c r="DSE2615" s="113"/>
      <c r="DSF2615" s="113"/>
      <c r="DSG2615" s="113"/>
      <c r="DSH2615" s="113"/>
      <c r="DSI2615" s="113"/>
      <c r="DSJ2615" s="113"/>
      <c r="DSK2615" s="113"/>
      <c r="DSL2615" s="113"/>
      <c r="DSM2615" s="113"/>
      <c r="DSN2615" s="113"/>
      <c r="DSO2615" s="113"/>
      <c r="DSP2615" s="113"/>
      <c r="DSQ2615" s="113"/>
      <c r="DSR2615" s="113"/>
      <c r="DSS2615" s="113"/>
      <c r="DST2615" s="113"/>
      <c r="DSU2615" s="113"/>
      <c r="DSV2615" s="113"/>
      <c r="DSW2615" s="113"/>
      <c r="DSX2615" s="113"/>
      <c r="DSY2615" s="113"/>
      <c r="DSZ2615" s="113"/>
      <c r="DTA2615" s="113"/>
      <c r="DTB2615" s="113"/>
      <c r="DTC2615" s="113"/>
      <c r="DTD2615" s="113"/>
      <c r="DTE2615" s="113"/>
      <c r="DTF2615" s="113"/>
      <c r="DTG2615" s="113"/>
      <c r="DTH2615" s="113"/>
      <c r="DTI2615" s="113"/>
      <c r="DTJ2615" s="113"/>
      <c r="DTK2615" s="113"/>
      <c r="DTL2615" s="113"/>
      <c r="DTM2615" s="113"/>
      <c r="DTN2615" s="113"/>
      <c r="DTO2615" s="113"/>
      <c r="DTP2615" s="113"/>
      <c r="DTQ2615" s="113"/>
      <c r="DTR2615" s="113"/>
      <c r="DTS2615" s="113"/>
      <c r="DTT2615" s="113"/>
      <c r="DTU2615" s="113"/>
      <c r="DTV2615" s="113"/>
      <c r="DTW2615" s="113"/>
      <c r="DTX2615" s="113"/>
      <c r="DTY2615" s="113"/>
      <c r="DTZ2615" s="113"/>
      <c r="DUA2615" s="113"/>
      <c r="DUB2615" s="113"/>
      <c r="DUC2615" s="113"/>
      <c r="DUD2615" s="113"/>
      <c r="DUE2615" s="113"/>
      <c r="DUF2615" s="113"/>
      <c r="DUG2615" s="113"/>
      <c r="DUH2615" s="113"/>
      <c r="DUI2615" s="113"/>
      <c r="DUJ2615" s="113"/>
      <c r="DUK2615" s="113"/>
      <c r="DUL2615" s="113"/>
      <c r="DUM2615" s="113"/>
      <c r="DUN2615" s="113"/>
      <c r="DUO2615" s="113"/>
      <c r="DUP2615" s="113"/>
      <c r="DUQ2615" s="113"/>
      <c r="DUR2615" s="113"/>
      <c r="DUS2615" s="113"/>
      <c r="DUT2615" s="113"/>
      <c r="DUU2615" s="113"/>
      <c r="DUV2615" s="113"/>
      <c r="DUW2615" s="113"/>
      <c r="DUX2615" s="113"/>
      <c r="DUY2615" s="113"/>
      <c r="DUZ2615" s="113"/>
      <c r="DVA2615" s="113"/>
      <c r="DVB2615" s="113"/>
      <c r="DVC2615" s="113"/>
      <c r="DVD2615" s="113"/>
      <c r="DVE2615" s="113"/>
      <c r="DVF2615" s="113"/>
      <c r="DVG2615" s="113"/>
      <c r="DVH2615" s="113"/>
      <c r="DVI2615" s="113"/>
      <c r="DVJ2615" s="113"/>
      <c r="DVK2615" s="113"/>
      <c r="DVL2615" s="113"/>
      <c r="DVM2615" s="113"/>
      <c r="DVN2615" s="113"/>
      <c r="DVO2615" s="113"/>
      <c r="DVP2615" s="113"/>
      <c r="DVQ2615" s="113"/>
      <c r="DVR2615" s="113"/>
      <c r="DVS2615" s="113"/>
      <c r="DVT2615" s="113"/>
      <c r="DVU2615" s="113"/>
      <c r="DVV2615" s="113"/>
      <c r="DVW2615" s="113"/>
      <c r="DVX2615" s="113"/>
      <c r="DVY2615" s="113"/>
      <c r="DVZ2615" s="113"/>
      <c r="DWA2615" s="113"/>
      <c r="DWB2615" s="113"/>
      <c r="DWC2615" s="113"/>
      <c r="DWD2615" s="113"/>
      <c r="DWE2615" s="113"/>
      <c r="DWF2615" s="113"/>
      <c r="DWG2615" s="113"/>
      <c r="DWH2615" s="113"/>
      <c r="DWI2615" s="113"/>
      <c r="DWJ2615" s="113"/>
      <c r="DWK2615" s="113"/>
      <c r="DWL2615" s="113"/>
      <c r="DWM2615" s="113"/>
      <c r="DWN2615" s="113"/>
      <c r="DWO2615" s="113"/>
      <c r="DWP2615" s="113"/>
      <c r="DWQ2615" s="113"/>
      <c r="DWR2615" s="113"/>
      <c r="DWS2615" s="113"/>
      <c r="DWT2615" s="113"/>
      <c r="DWU2615" s="113"/>
      <c r="DWV2615" s="113"/>
      <c r="DWW2615" s="113"/>
      <c r="DWX2615" s="113"/>
      <c r="DWY2615" s="113"/>
      <c r="DWZ2615" s="113"/>
      <c r="DXA2615" s="113"/>
      <c r="DXB2615" s="113"/>
      <c r="DXC2615" s="113"/>
      <c r="DXD2615" s="113"/>
      <c r="DXE2615" s="113"/>
      <c r="DXF2615" s="113"/>
      <c r="DXG2615" s="113"/>
      <c r="DXH2615" s="113"/>
      <c r="DXI2615" s="113"/>
      <c r="DXJ2615" s="113"/>
      <c r="DXK2615" s="113"/>
      <c r="DXL2615" s="113"/>
      <c r="DXM2615" s="113"/>
      <c r="DXN2615" s="113"/>
      <c r="DXO2615" s="113"/>
      <c r="DXP2615" s="113"/>
      <c r="DXQ2615" s="113"/>
      <c r="DXR2615" s="113"/>
      <c r="DXS2615" s="113"/>
      <c r="DXT2615" s="113"/>
      <c r="DXU2615" s="113"/>
      <c r="DXV2615" s="113"/>
      <c r="DXW2615" s="113"/>
      <c r="DXX2615" s="113"/>
      <c r="DXY2615" s="113"/>
      <c r="DXZ2615" s="113"/>
      <c r="DYA2615" s="113"/>
      <c r="DYB2615" s="113"/>
      <c r="DYC2615" s="113"/>
      <c r="DYD2615" s="113"/>
      <c r="DYE2615" s="113"/>
      <c r="DYF2615" s="113"/>
      <c r="DYG2615" s="113"/>
      <c r="DYH2615" s="113"/>
      <c r="DYI2615" s="113"/>
      <c r="DYJ2615" s="113"/>
      <c r="DYK2615" s="113"/>
      <c r="DYL2615" s="113"/>
      <c r="DYM2615" s="113"/>
      <c r="DYN2615" s="113"/>
      <c r="DYO2615" s="113"/>
      <c r="DYP2615" s="113"/>
      <c r="DYQ2615" s="113"/>
      <c r="DYR2615" s="113"/>
      <c r="DYS2615" s="113"/>
      <c r="DYT2615" s="113"/>
      <c r="DYU2615" s="113"/>
      <c r="DYV2615" s="113"/>
      <c r="DYW2615" s="113"/>
      <c r="DYX2615" s="113"/>
      <c r="DYY2615" s="113"/>
      <c r="DYZ2615" s="113"/>
      <c r="DZA2615" s="113"/>
      <c r="DZB2615" s="113"/>
      <c r="DZC2615" s="113"/>
      <c r="DZD2615" s="113"/>
      <c r="DZE2615" s="113"/>
      <c r="DZF2615" s="113"/>
      <c r="DZG2615" s="113"/>
      <c r="DZH2615" s="113"/>
      <c r="DZI2615" s="113"/>
      <c r="DZJ2615" s="113"/>
      <c r="DZK2615" s="113"/>
      <c r="DZL2615" s="113"/>
      <c r="DZM2615" s="113"/>
      <c r="DZN2615" s="113"/>
      <c r="DZO2615" s="113"/>
      <c r="DZP2615" s="113"/>
      <c r="DZQ2615" s="113"/>
      <c r="DZR2615" s="113"/>
      <c r="DZS2615" s="113"/>
      <c r="DZT2615" s="113"/>
      <c r="DZU2615" s="113"/>
      <c r="DZV2615" s="113"/>
      <c r="DZW2615" s="113"/>
      <c r="DZX2615" s="113"/>
      <c r="DZY2615" s="113"/>
      <c r="DZZ2615" s="113"/>
      <c r="EAA2615" s="113"/>
      <c r="EAB2615" s="113"/>
      <c r="EAC2615" s="113"/>
      <c r="EAD2615" s="113"/>
      <c r="EAE2615" s="113"/>
      <c r="EAF2615" s="113"/>
      <c r="EAG2615" s="113"/>
      <c r="EAH2615" s="113"/>
      <c r="EAI2615" s="113"/>
      <c r="EAJ2615" s="113"/>
      <c r="EAK2615" s="113"/>
      <c r="EAL2615" s="113"/>
      <c r="EAM2615" s="113"/>
      <c r="EAN2615" s="113"/>
      <c r="EAO2615" s="113"/>
      <c r="EAP2615" s="113"/>
      <c r="EAQ2615" s="113"/>
      <c r="EAR2615" s="113"/>
      <c r="EAS2615" s="113"/>
      <c r="EAT2615" s="113"/>
      <c r="EAU2615" s="113"/>
      <c r="EAV2615" s="113"/>
      <c r="EAW2615" s="113"/>
      <c r="EAX2615" s="113"/>
      <c r="EAY2615" s="113"/>
      <c r="EAZ2615" s="113"/>
      <c r="EBA2615" s="113"/>
      <c r="EBB2615" s="113"/>
      <c r="EBC2615" s="113"/>
      <c r="EBD2615" s="113"/>
      <c r="EBE2615" s="113"/>
      <c r="EBF2615" s="113"/>
      <c r="EBG2615" s="113"/>
      <c r="EBH2615" s="113"/>
      <c r="EBI2615" s="113"/>
      <c r="EBJ2615" s="113"/>
      <c r="EBK2615" s="113"/>
      <c r="EBL2615" s="113"/>
      <c r="EBM2615" s="113"/>
      <c r="EBN2615" s="113"/>
      <c r="EBO2615" s="113"/>
      <c r="EBP2615" s="113"/>
      <c r="EBQ2615" s="113"/>
      <c r="EBR2615" s="113"/>
      <c r="EBS2615" s="113"/>
      <c r="EBT2615" s="113"/>
      <c r="EBU2615" s="113"/>
      <c r="EBV2615" s="113"/>
      <c r="EBW2615" s="113"/>
      <c r="EBX2615" s="113"/>
      <c r="EBY2615" s="113"/>
      <c r="EBZ2615" s="113"/>
      <c r="ECA2615" s="113"/>
      <c r="ECB2615" s="113"/>
      <c r="ECC2615" s="113"/>
      <c r="ECD2615" s="113"/>
      <c r="ECE2615" s="113"/>
      <c r="ECF2615" s="113"/>
      <c r="ECG2615" s="113"/>
      <c r="ECH2615" s="113"/>
      <c r="ECI2615" s="113"/>
      <c r="ECJ2615" s="113"/>
      <c r="ECK2615" s="113"/>
      <c r="ECL2615" s="113"/>
      <c r="ECM2615" s="113"/>
      <c r="ECN2615" s="113"/>
      <c r="ECO2615" s="113"/>
      <c r="ECP2615" s="113"/>
      <c r="ECQ2615" s="113"/>
      <c r="ECR2615" s="113"/>
      <c r="ECS2615" s="113"/>
      <c r="ECT2615" s="113"/>
      <c r="ECU2615" s="113"/>
      <c r="ECV2615" s="113"/>
      <c r="ECW2615" s="113"/>
      <c r="ECX2615" s="113"/>
      <c r="ECY2615" s="113"/>
      <c r="ECZ2615" s="113"/>
      <c r="EDA2615" s="113"/>
      <c r="EDB2615" s="113"/>
      <c r="EDC2615" s="113"/>
      <c r="EDD2615" s="113"/>
      <c r="EDE2615" s="113"/>
      <c r="EDF2615" s="113"/>
      <c r="EDG2615" s="113"/>
      <c r="EDH2615" s="113"/>
      <c r="EDI2615" s="113"/>
      <c r="EDJ2615" s="113"/>
      <c r="EDK2615" s="113"/>
      <c r="EDL2615" s="113"/>
      <c r="EDM2615" s="113"/>
      <c r="EDN2615" s="113"/>
      <c r="EDO2615" s="113"/>
      <c r="EDP2615" s="113"/>
      <c r="EDQ2615" s="113"/>
      <c r="EDR2615" s="113"/>
      <c r="EDS2615" s="113"/>
      <c r="EDT2615" s="113"/>
      <c r="EDU2615" s="113"/>
      <c r="EDV2615" s="113"/>
      <c r="EDW2615" s="113"/>
      <c r="EDX2615" s="113"/>
      <c r="EDY2615" s="113"/>
      <c r="EDZ2615" s="113"/>
      <c r="EEA2615" s="113"/>
      <c r="EEB2615" s="113"/>
      <c r="EEC2615" s="113"/>
      <c r="EED2615" s="113"/>
      <c r="EEE2615" s="113"/>
      <c r="EEF2615" s="113"/>
      <c r="EEG2615" s="113"/>
      <c r="EEH2615" s="113"/>
      <c r="EEI2615" s="113"/>
      <c r="EEJ2615" s="113"/>
      <c r="EEK2615" s="113"/>
      <c r="EEL2615" s="113"/>
      <c r="EEM2615" s="113"/>
      <c r="EEN2615" s="113"/>
      <c r="EEO2615" s="113"/>
      <c r="EEP2615" s="113"/>
      <c r="EEQ2615" s="113"/>
      <c r="EER2615" s="113"/>
      <c r="EES2615" s="113"/>
      <c r="EET2615" s="113"/>
      <c r="EEU2615" s="113"/>
      <c r="EEV2615" s="113"/>
      <c r="EEW2615" s="113"/>
      <c r="EEX2615" s="113"/>
      <c r="EEY2615" s="113"/>
      <c r="EEZ2615" s="113"/>
      <c r="EFA2615" s="113"/>
      <c r="EFB2615" s="113"/>
      <c r="EFC2615" s="113"/>
      <c r="EFD2615" s="113"/>
      <c r="EFE2615" s="113"/>
      <c r="EFF2615" s="113"/>
      <c r="EFG2615" s="113"/>
      <c r="EFH2615" s="113"/>
      <c r="EFI2615" s="113"/>
      <c r="EFJ2615" s="113"/>
      <c r="EFK2615" s="113"/>
      <c r="EFL2615" s="113"/>
      <c r="EFM2615" s="113"/>
      <c r="EFN2615" s="113"/>
      <c r="EFO2615" s="113"/>
      <c r="EFP2615" s="113"/>
      <c r="EFQ2615" s="113"/>
      <c r="EFR2615" s="113"/>
      <c r="EFS2615" s="113"/>
      <c r="EFT2615" s="113"/>
      <c r="EFU2615" s="113"/>
      <c r="EFV2615" s="113"/>
      <c r="EFW2615" s="113"/>
      <c r="EFX2615" s="113"/>
      <c r="EFY2615" s="113"/>
      <c r="EFZ2615" s="113"/>
      <c r="EGA2615" s="113"/>
      <c r="EGB2615" s="113"/>
      <c r="EGC2615" s="113"/>
      <c r="EGD2615" s="113"/>
      <c r="EGE2615" s="113"/>
      <c r="EGF2615" s="113"/>
      <c r="EGG2615" s="113"/>
      <c r="EGH2615" s="113"/>
      <c r="EGI2615" s="113"/>
      <c r="EGJ2615" s="113"/>
      <c r="EGK2615" s="113"/>
      <c r="EGL2615" s="113"/>
      <c r="EGM2615" s="113"/>
      <c r="EGN2615" s="113"/>
      <c r="EGO2615" s="113"/>
      <c r="EGP2615" s="113"/>
      <c r="EGQ2615" s="113"/>
      <c r="EGR2615" s="113"/>
      <c r="EGS2615" s="113"/>
      <c r="EGT2615" s="113"/>
      <c r="EGU2615" s="113"/>
      <c r="EGV2615" s="113"/>
      <c r="EGW2615" s="113"/>
      <c r="EGX2615" s="113"/>
      <c r="EGY2615" s="113"/>
      <c r="EGZ2615" s="113"/>
      <c r="EHA2615" s="113"/>
      <c r="EHB2615" s="113"/>
      <c r="EHC2615" s="113"/>
      <c r="EHD2615" s="113"/>
      <c r="EHE2615" s="113"/>
      <c r="EHF2615" s="113"/>
      <c r="EHG2615" s="113"/>
      <c r="EHH2615" s="113"/>
      <c r="EHI2615" s="113"/>
      <c r="EHJ2615" s="113"/>
      <c r="EHK2615" s="113"/>
      <c r="EHL2615" s="113"/>
      <c r="EHM2615" s="113"/>
      <c r="EHN2615" s="113"/>
      <c r="EHO2615" s="113"/>
      <c r="EHP2615" s="113"/>
      <c r="EHQ2615" s="113"/>
      <c r="EHR2615" s="113"/>
      <c r="EHS2615" s="113"/>
      <c r="EHT2615" s="113"/>
      <c r="EHU2615" s="113"/>
      <c r="EHV2615" s="113"/>
      <c r="EHW2615" s="113"/>
      <c r="EHX2615" s="113"/>
      <c r="EHY2615" s="113"/>
      <c r="EHZ2615" s="113"/>
      <c r="EIA2615" s="113"/>
      <c r="EIB2615" s="113"/>
      <c r="EIC2615" s="113"/>
      <c r="EID2615" s="113"/>
      <c r="EIE2615" s="113"/>
      <c r="EIF2615" s="113"/>
      <c r="EIG2615" s="113"/>
      <c r="EIH2615" s="113"/>
      <c r="EII2615" s="113"/>
      <c r="EIJ2615" s="113"/>
      <c r="EIK2615" s="113"/>
      <c r="EIL2615" s="113"/>
      <c r="EIM2615" s="113"/>
      <c r="EIN2615" s="113"/>
      <c r="EIO2615" s="113"/>
      <c r="EIP2615" s="113"/>
      <c r="EIQ2615" s="113"/>
      <c r="EIR2615" s="113"/>
      <c r="EIS2615" s="113"/>
      <c r="EIT2615" s="113"/>
      <c r="EIU2615" s="113"/>
      <c r="EIV2615" s="113"/>
      <c r="EIW2615" s="113"/>
      <c r="EIX2615" s="113"/>
      <c r="EIY2615" s="113"/>
      <c r="EIZ2615" s="113"/>
      <c r="EJA2615" s="113"/>
      <c r="EJB2615" s="113"/>
      <c r="EJC2615" s="113"/>
      <c r="EJD2615" s="113"/>
      <c r="EJE2615" s="113"/>
      <c r="EJF2615" s="113"/>
      <c r="EJG2615" s="113"/>
      <c r="EJH2615" s="113"/>
      <c r="EJI2615" s="113"/>
      <c r="EJJ2615" s="113"/>
      <c r="EJK2615" s="113"/>
      <c r="EJL2615" s="113"/>
      <c r="EJM2615" s="113"/>
      <c r="EJN2615" s="113"/>
      <c r="EJO2615" s="113"/>
      <c r="EJP2615" s="113"/>
      <c r="EJQ2615" s="113"/>
      <c r="EJR2615" s="113"/>
      <c r="EJS2615" s="113"/>
      <c r="EJT2615" s="113"/>
      <c r="EJU2615" s="113"/>
      <c r="EJV2615" s="113"/>
      <c r="EJW2615" s="113"/>
      <c r="EJX2615" s="113"/>
      <c r="EJY2615" s="113"/>
      <c r="EJZ2615" s="113"/>
      <c r="EKA2615" s="113"/>
      <c r="EKB2615" s="113"/>
      <c r="EKC2615" s="113"/>
      <c r="EKD2615" s="113"/>
      <c r="EKE2615" s="113"/>
      <c r="EKF2615" s="113"/>
      <c r="EKG2615" s="113"/>
      <c r="EKH2615" s="113"/>
      <c r="EKI2615" s="113"/>
      <c r="EKJ2615" s="113"/>
      <c r="EKK2615" s="113"/>
      <c r="EKL2615" s="113"/>
      <c r="EKM2615" s="113"/>
      <c r="EKN2615" s="113"/>
      <c r="EKO2615" s="113"/>
      <c r="EKP2615" s="113"/>
      <c r="EKQ2615" s="113"/>
      <c r="EKR2615" s="113"/>
      <c r="EKS2615" s="113"/>
      <c r="EKT2615" s="113"/>
      <c r="EKU2615" s="113"/>
      <c r="EKV2615" s="113"/>
      <c r="EKW2615" s="113"/>
      <c r="EKX2615" s="113"/>
      <c r="EKY2615" s="113"/>
      <c r="EKZ2615" s="113"/>
      <c r="ELA2615" s="113"/>
      <c r="ELB2615" s="113"/>
      <c r="ELC2615" s="113"/>
      <c r="ELD2615" s="113"/>
      <c r="ELE2615" s="113"/>
      <c r="ELF2615" s="113"/>
      <c r="ELG2615" s="113"/>
      <c r="ELH2615" s="113"/>
      <c r="ELI2615" s="113"/>
      <c r="ELJ2615" s="113"/>
      <c r="ELK2615" s="113"/>
      <c r="ELL2615" s="113"/>
      <c r="ELM2615" s="113"/>
      <c r="ELN2615" s="113"/>
      <c r="ELO2615" s="113"/>
      <c r="ELP2615" s="113"/>
      <c r="ELQ2615" s="113"/>
      <c r="ELR2615" s="113"/>
      <c r="ELS2615" s="113"/>
      <c r="ELT2615" s="113"/>
      <c r="ELU2615" s="113"/>
      <c r="ELV2615" s="113"/>
      <c r="ELW2615" s="113"/>
      <c r="ELX2615" s="113"/>
      <c r="ELY2615" s="113"/>
      <c r="ELZ2615" s="113"/>
      <c r="EMA2615" s="113"/>
      <c r="EMB2615" s="113"/>
      <c r="EMC2615" s="113"/>
      <c r="EMD2615" s="113"/>
      <c r="EME2615" s="113"/>
      <c r="EMF2615" s="113"/>
      <c r="EMG2615" s="113"/>
      <c r="EMH2615" s="113"/>
      <c r="EMI2615" s="113"/>
      <c r="EMJ2615" s="113"/>
      <c r="EMK2615" s="113"/>
      <c r="EML2615" s="113"/>
      <c r="EMM2615" s="113"/>
      <c r="EMN2615" s="113"/>
      <c r="EMO2615" s="113"/>
      <c r="EMP2615" s="113"/>
      <c r="EMQ2615" s="113"/>
      <c r="EMR2615" s="113"/>
      <c r="EMS2615" s="113"/>
      <c r="EMT2615" s="113"/>
      <c r="EMU2615" s="113"/>
      <c r="EMV2615" s="113"/>
      <c r="EMW2615" s="113"/>
      <c r="EMX2615" s="113"/>
      <c r="EMY2615" s="113"/>
      <c r="EMZ2615" s="113"/>
      <c r="ENA2615" s="113"/>
      <c r="ENB2615" s="113"/>
      <c r="ENC2615" s="113"/>
      <c r="END2615" s="113"/>
      <c r="ENE2615" s="113"/>
      <c r="ENF2615" s="113"/>
      <c r="ENG2615" s="113"/>
      <c r="ENH2615" s="113"/>
      <c r="ENI2615" s="113"/>
      <c r="ENJ2615" s="113"/>
      <c r="ENK2615" s="113"/>
      <c r="ENL2615" s="113"/>
      <c r="ENM2615" s="113"/>
      <c r="ENN2615" s="113"/>
      <c r="ENO2615" s="113"/>
      <c r="ENP2615" s="113"/>
      <c r="ENQ2615" s="113"/>
      <c r="ENR2615" s="113"/>
      <c r="ENS2615" s="113"/>
      <c r="ENT2615" s="113"/>
      <c r="ENU2615" s="113"/>
      <c r="ENV2615" s="113"/>
      <c r="ENW2615" s="113"/>
      <c r="ENX2615" s="113"/>
      <c r="ENY2615" s="113"/>
      <c r="ENZ2615" s="113"/>
      <c r="EOA2615" s="113"/>
      <c r="EOB2615" s="113"/>
      <c r="EOC2615" s="113"/>
      <c r="EOD2615" s="113"/>
      <c r="EOE2615" s="113"/>
      <c r="EOF2615" s="113"/>
      <c r="EOG2615" s="113"/>
      <c r="EOH2615" s="113"/>
      <c r="EOI2615" s="113"/>
      <c r="EOJ2615" s="113"/>
      <c r="EOK2615" s="113"/>
      <c r="EOL2615" s="113"/>
      <c r="EOM2615" s="113"/>
      <c r="EON2615" s="113"/>
      <c r="EOO2615" s="113"/>
      <c r="EOP2615" s="113"/>
      <c r="EOQ2615" s="113"/>
      <c r="EOR2615" s="113"/>
      <c r="EOS2615" s="113"/>
      <c r="EOT2615" s="113"/>
      <c r="EOU2615" s="113"/>
      <c r="EOV2615" s="113"/>
      <c r="EOW2615" s="113"/>
      <c r="EOX2615" s="113"/>
      <c r="EOY2615" s="113"/>
      <c r="EOZ2615" s="113"/>
      <c r="EPA2615" s="113"/>
      <c r="EPB2615" s="113"/>
      <c r="EPC2615" s="113"/>
      <c r="EPD2615" s="113"/>
      <c r="EPE2615" s="113"/>
      <c r="EPF2615" s="113"/>
      <c r="EPG2615" s="113"/>
      <c r="EPH2615" s="113"/>
      <c r="EPI2615" s="113"/>
      <c r="EPJ2615" s="113"/>
      <c r="EPK2615" s="113"/>
      <c r="EPL2615" s="113"/>
      <c r="EPM2615" s="113"/>
      <c r="EPN2615" s="113"/>
      <c r="EPO2615" s="113"/>
      <c r="EPP2615" s="113"/>
      <c r="EPQ2615" s="113"/>
      <c r="EPR2615" s="113"/>
      <c r="EPS2615" s="113"/>
      <c r="EPT2615" s="113"/>
      <c r="EPU2615" s="113"/>
      <c r="EPV2615" s="113"/>
      <c r="EPW2615" s="113"/>
      <c r="EPX2615" s="113"/>
      <c r="EPY2615" s="113"/>
      <c r="EPZ2615" s="113"/>
      <c r="EQA2615" s="113"/>
      <c r="EQB2615" s="113"/>
      <c r="EQC2615" s="113"/>
      <c r="EQD2615" s="113"/>
      <c r="EQE2615" s="113"/>
      <c r="EQF2615" s="113"/>
      <c r="EQG2615" s="113"/>
      <c r="EQH2615" s="113"/>
      <c r="EQI2615" s="113"/>
      <c r="EQJ2615" s="113"/>
      <c r="EQK2615" s="113"/>
      <c r="EQL2615" s="113"/>
      <c r="EQM2615" s="113"/>
      <c r="EQN2615" s="113"/>
      <c r="EQO2615" s="113"/>
      <c r="EQP2615" s="113"/>
      <c r="EQQ2615" s="113"/>
      <c r="EQR2615" s="113"/>
      <c r="EQS2615" s="113"/>
      <c r="EQT2615" s="113"/>
      <c r="EQU2615" s="113"/>
      <c r="EQV2615" s="113"/>
      <c r="EQW2615" s="113"/>
      <c r="EQX2615" s="113"/>
      <c r="EQY2615" s="113"/>
      <c r="EQZ2615" s="113"/>
      <c r="ERA2615" s="113"/>
      <c r="ERB2615" s="113"/>
      <c r="ERC2615" s="113"/>
      <c r="ERD2615" s="113"/>
      <c r="ERE2615" s="113"/>
      <c r="ERF2615" s="113"/>
      <c r="ERG2615" s="113"/>
      <c r="ERH2615" s="113"/>
      <c r="ERI2615" s="113"/>
      <c r="ERJ2615" s="113"/>
      <c r="ERK2615" s="113"/>
      <c r="ERL2615" s="113"/>
      <c r="ERM2615" s="113"/>
      <c r="ERN2615" s="113"/>
      <c r="ERO2615" s="113"/>
      <c r="ERP2615" s="113"/>
      <c r="ERQ2615" s="113"/>
      <c r="ERR2615" s="113"/>
      <c r="ERS2615" s="113"/>
      <c r="ERT2615" s="113"/>
      <c r="ERU2615" s="113"/>
      <c r="ERV2615" s="113"/>
      <c r="ERW2615" s="113"/>
      <c r="ERX2615" s="113"/>
      <c r="ERY2615" s="113"/>
      <c r="ERZ2615" s="113"/>
      <c r="ESA2615" s="113"/>
      <c r="ESB2615" s="113"/>
      <c r="ESC2615" s="113"/>
      <c r="ESD2615" s="113"/>
      <c r="ESE2615" s="113"/>
      <c r="ESF2615" s="113"/>
      <c r="ESG2615" s="113"/>
      <c r="ESH2615" s="113"/>
      <c r="ESI2615" s="113"/>
      <c r="ESJ2615" s="113"/>
      <c r="ESK2615" s="113"/>
      <c r="ESL2615" s="113"/>
      <c r="ESM2615" s="113"/>
      <c r="ESN2615" s="113"/>
      <c r="ESO2615" s="113"/>
      <c r="ESP2615" s="113"/>
      <c r="ESQ2615" s="113"/>
      <c r="ESR2615" s="113"/>
      <c r="ESS2615" s="113"/>
      <c r="EST2615" s="113"/>
      <c r="ESU2615" s="113"/>
      <c r="ESV2615" s="113"/>
      <c r="ESW2615" s="113"/>
      <c r="ESX2615" s="113"/>
      <c r="ESY2615" s="113"/>
      <c r="ESZ2615" s="113"/>
      <c r="ETA2615" s="113"/>
      <c r="ETB2615" s="113"/>
      <c r="ETC2615" s="113"/>
      <c r="ETD2615" s="113"/>
      <c r="ETE2615" s="113"/>
      <c r="ETF2615" s="113"/>
      <c r="ETG2615" s="113"/>
      <c r="ETH2615" s="113"/>
      <c r="ETI2615" s="113"/>
      <c r="ETJ2615" s="113"/>
      <c r="ETK2615" s="113"/>
      <c r="ETL2615" s="113"/>
      <c r="ETM2615" s="113"/>
      <c r="ETN2615" s="113"/>
      <c r="ETO2615" s="113"/>
      <c r="ETP2615" s="113"/>
      <c r="ETQ2615" s="113"/>
      <c r="ETR2615" s="113"/>
      <c r="ETS2615" s="113"/>
      <c r="ETT2615" s="113"/>
      <c r="ETU2615" s="113"/>
      <c r="ETV2615" s="113"/>
      <c r="ETW2615" s="113"/>
      <c r="ETX2615" s="113"/>
      <c r="ETY2615" s="113"/>
      <c r="ETZ2615" s="113"/>
      <c r="EUA2615" s="113"/>
      <c r="EUB2615" s="113"/>
      <c r="EUC2615" s="113"/>
      <c r="EUD2615" s="113"/>
      <c r="EUE2615" s="113"/>
      <c r="EUF2615" s="113"/>
      <c r="EUG2615" s="113"/>
      <c r="EUH2615" s="113"/>
      <c r="EUI2615" s="113"/>
      <c r="EUJ2615" s="113"/>
      <c r="EUK2615" s="113"/>
      <c r="EUL2615" s="113"/>
      <c r="EUM2615" s="113"/>
      <c r="EUN2615" s="113"/>
      <c r="EUO2615" s="113"/>
      <c r="EUP2615" s="113"/>
      <c r="EUQ2615" s="113"/>
      <c r="EUR2615" s="113"/>
      <c r="EUS2615" s="113"/>
      <c r="EUT2615" s="113"/>
      <c r="EUU2615" s="113"/>
      <c r="EUV2615" s="113"/>
      <c r="EUW2615" s="113"/>
      <c r="EUX2615" s="113"/>
      <c r="EUY2615" s="113"/>
      <c r="EUZ2615" s="113"/>
      <c r="EVA2615" s="113"/>
      <c r="EVB2615" s="113"/>
      <c r="EVC2615" s="113"/>
      <c r="EVD2615" s="113"/>
      <c r="EVE2615" s="113"/>
      <c r="EVF2615" s="113"/>
      <c r="EVG2615" s="113"/>
      <c r="EVH2615" s="113"/>
      <c r="EVI2615" s="113"/>
      <c r="EVJ2615" s="113"/>
      <c r="EVK2615" s="113"/>
      <c r="EVL2615" s="113"/>
      <c r="EVM2615" s="113"/>
      <c r="EVN2615" s="113"/>
      <c r="EVO2615" s="113"/>
      <c r="EVP2615" s="113"/>
      <c r="EVQ2615" s="113"/>
      <c r="EVR2615" s="113"/>
      <c r="EVS2615" s="113"/>
      <c r="EVT2615" s="113"/>
      <c r="EVU2615" s="113"/>
      <c r="EVV2615" s="113"/>
      <c r="EVW2615" s="113"/>
      <c r="EVX2615" s="113"/>
      <c r="EVY2615" s="113"/>
      <c r="EVZ2615" s="113"/>
      <c r="EWA2615" s="113"/>
      <c r="EWB2615" s="113"/>
      <c r="EWC2615" s="113"/>
      <c r="EWD2615" s="113"/>
      <c r="EWE2615" s="113"/>
      <c r="EWF2615" s="113"/>
      <c r="EWG2615" s="113"/>
      <c r="EWH2615" s="113"/>
      <c r="EWI2615" s="113"/>
      <c r="EWJ2615" s="113"/>
      <c r="EWK2615" s="113"/>
      <c r="EWL2615" s="113"/>
      <c r="EWM2615" s="113"/>
      <c r="EWN2615" s="113"/>
      <c r="EWO2615" s="113"/>
      <c r="EWP2615" s="113"/>
      <c r="EWQ2615" s="113"/>
      <c r="EWR2615" s="113"/>
      <c r="EWS2615" s="113"/>
      <c r="EWT2615" s="113"/>
      <c r="EWU2615" s="113"/>
      <c r="EWV2615" s="113"/>
      <c r="EWW2615" s="113"/>
      <c r="EWX2615" s="113"/>
      <c r="EWY2615" s="113"/>
      <c r="EWZ2615" s="113"/>
      <c r="EXA2615" s="113"/>
      <c r="EXB2615" s="113"/>
      <c r="EXC2615" s="113"/>
      <c r="EXD2615" s="113"/>
      <c r="EXE2615" s="113"/>
      <c r="EXF2615" s="113"/>
      <c r="EXG2615" s="113"/>
      <c r="EXH2615" s="113"/>
      <c r="EXI2615" s="113"/>
      <c r="EXJ2615" s="113"/>
      <c r="EXK2615" s="113"/>
      <c r="EXL2615" s="113"/>
      <c r="EXM2615" s="113"/>
      <c r="EXN2615" s="113"/>
      <c r="EXO2615" s="113"/>
      <c r="EXP2615" s="113"/>
      <c r="EXQ2615" s="113"/>
      <c r="EXR2615" s="113"/>
      <c r="EXS2615" s="113"/>
      <c r="EXT2615" s="113"/>
      <c r="EXU2615" s="113"/>
      <c r="EXV2615" s="113"/>
      <c r="EXW2615" s="113"/>
      <c r="EXX2615" s="113"/>
      <c r="EXY2615" s="113"/>
      <c r="EXZ2615" s="113"/>
      <c r="EYA2615" s="113"/>
      <c r="EYB2615" s="113"/>
      <c r="EYC2615" s="113"/>
      <c r="EYD2615" s="113"/>
      <c r="EYE2615" s="113"/>
      <c r="EYF2615" s="113"/>
      <c r="EYG2615" s="113"/>
      <c r="EYH2615" s="113"/>
      <c r="EYI2615" s="113"/>
      <c r="EYJ2615" s="113"/>
      <c r="EYK2615" s="113"/>
      <c r="EYL2615" s="113"/>
      <c r="EYM2615" s="113"/>
      <c r="EYN2615" s="113"/>
      <c r="EYO2615" s="113"/>
      <c r="EYP2615" s="113"/>
      <c r="EYQ2615" s="113"/>
      <c r="EYR2615" s="113"/>
      <c r="EYS2615" s="113"/>
      <c r="EYT2615" s="113"/>
      <c r="EYU2615" s="113"/>
      <c r="EYV2615" s="113"/>
      <c r="EYW2615" s="113"/>
      <c r="EYX2615" s="113"/>
      <c r="EYY2615" s="113"/>
      <c r="EYZ2615" s="113"/>
      <c r="EZA2615" s="113"/>
      <c r="EZB2615" s="113"/>
      <c r="EZC2615" s="113"/>
      <c r="EZD2615" s="113"/>
      <c r="EZE2615" s="113"/>
      <c r="EZF2615" s="113"/>
      <c r="EZG2615" s="113"/>
      <c r="EZH2615" s="113"/>
      <c r="EZI2615" s="113"/>
      <c r="EZJ2615" s="113"/>
      <c r="EZK2615" s="113"/>
      <c r="EZL2615" s="113"/>
      <c r="EZM2615" s="113"/>
      <c r="EZN2615" s="113"/>
      <c r="EZO2615" s="113"/>
      <c r="EZP2615" s="113"/>
      <c r="EZQ2615" s="113"/>
      <c r="EZR2615" s="113"/>
      <c r="EZS2615" s="113"/>
      <c r="EZT2615" s="113"/>
      <c r="EZU2615" s="113"/>
      <c r="EZV2615" s="113"/>
      <c r="EZW2615" s="113"/>
      <c r="EZX2615" s="113"/>
      <c r="EZY2615" s="113"/>
      <c r="EZZ2615" s="113"/>
      <c r="FAA2615" s="113"/>
      <c r="FAB2615" s="113"/>
      <c r="FAC2615" s="113"/>
      <c r="FAD2615" s="113"/>
      <c r="FAE2615" s="113"/>
      <c r="FAF2615" s="113"/>
      <c r="FAG2615" s="113"/>
      <c r="FAH2615" s="113"/>
      <c r="FAI2615" s="113"/>
      <c r="FAJ2615" s="113"/>
      <c r="FAK2615" s="113"/>
      <c r="FAL2615" s="113"/>
      <c r="FAM2615" s="113"/>
      <c r="FAN2615" s="113"/>
      <c r="FAO2615" s="113"/>
      <c r="FAP2615" s="113"/>
      <c r="FAQ2615" s="113"/>
      <c r="FAR2615" s="113"/>
      <c r="FAS2615" s="113"/>
      <c r="FAT2615" s="113"/>
      <c r="FAU2615" s="113"/>
      <c r="FAV2615" s="113"/>
      <c r="FAW2615" s="113"/>
      <c r="FAX2615" s="113"/>
      <c r="FAY2615" s="113"/>
      <c r="FAZ2615" s="113"/>
      <c r="FBA2615" s="113"/>
      <c r="FBB2615" s="113"/>
      <c r="FBC2615" s="113"/>
      <c r="FBD2615" s="113"/>
      <c r="FBE2615" s="113"/>
      <c r="FBF2615" s="113"/>
      <c r="FBG2615" s="113"/>
      <c r="FBH2615" s="113"/>
      <c r="FBI2615" s="113"/>
      <c r="FBJ2615" s="113"/>
      <c r="FBK2615" s="113"/>
      <c r="FBL2615" s="113"/>
      <c r="FBM2615" s="113"/>
      <c r="FBN2615" s="113"/>
      <c r="FBO2615" s="113"/>
      <c r="FBP2615" s="113"/>
      <c r="FBQ2615" s="113"/>
      <c r="FBR2615" s="113"/>
      <c r="FBS2615" s="113"/>
      <c r="FBT2615" s="113"/>
      <c r="FBU2615" s="113"/>
      <c r="FBV2615" s="113"/>
      <c r="FBW2615" s="113"/>
      <c r="FBX2615" s="113"/>
      <c r="FBY2615" s="113"/>
      <c r="FBZ2615" s="113"/>
      <c r="FCA2615" s="113"/>
      <c r="FCB2615" s="113"/>
      <c r="FCC2615" s="113"/>
      <c r="FCD2615" s="113"/>
      <c r="FCE2615" s="113"/>
      <c r="FCF2615" s="113"/>
      <c r="FCG2615" s="113"/>
      <c r="FCH2615" s="113"/>
      <c r="FCI2615" s="113"/>
      <c r="FCJ2615" s="113"/>
      <c r="FCK2615" s="113"/>
      <c r="FCL2615" s="113"/>
      <c r="FCM2615" s="113"/>
      <c r="FCN2615" s="113"/>
      <c r="FCO2615" s="113"/>
      <c r="FCP2615" s="113"/>
      <c r="FCQ2615" s="113"/>
      <c r="FCR2615" s="113"/>
      <c r="FCS2615" s="113"/>
      <c r="FCT2615" s="113"/>
      <c r="FCU2615" s="113"/>
      <c r="FCV2615" s="113"/>
      <c r="FCW2615" s="113"/>
      <c r="FCX2615" s="113"/>
      <c r="FCY2615" s="113"/>
      <c r="FCZ2615" s="113"/>
      <c r="FDA2615" s="113"/>
      <c r="FDB2615" s="113"/>
      <c r="FDC2615" s="113"/>
      <c r="FDD2615" s="113"/>
      <c r="FDE2615" s="113"/>
      <c r="FDF2615" s="113"/>
      <c r="FDG2615" s="113"/>
      <c r="FDH2615" s="113"/>
      <c r="FDI2615" s="113"/>
      <c r="FDJ2615" s="113"/>
      <c r="FDK2615" s="113"/>
      <c r="FDL2615" s="113"/>
      <c r="FDM2615" s="113"/>
      <c r="FDN2615" s="113"/>
      <c r="FDO2615" s="113"/>
      <c r="FDP2615" s="113"/>
      <c r="FDQ2615" s="113"/>
      <c r="FDR2615" s="113"/>
      <c r="FDS2615" s="113"/>
      <c r="FDT2615" s="113"/>
      <c r="FDU2615" s="113"/>
      <c r="FDV2615" s="113"/>
      <c r="FDW2615" s="113"/>
      <c r="FDX2615" s="113"/>
      <c r="FDY2615" s="113"/>
      <c r="FDZ2615" s="113"/>
      <c r="FEA2615" s="113"/>
      <c r="FEB2615" s="113"/>
      <c r="FEC2615" s="113"/>
      <c r="FED2615" s="113"/>
      <c r="FEE2615" s="113"/>
      <c r="FEF2615" s="113"/>
      <c r="FEG2615" s="113"/>
      <c r="FEH2615" s="113"/>
      <c r="FEI2615" s="113"/>
      <c r="FEJ2615" s="113"/>
      <c r="FEK2615" s="113"/>
      <c r="FEL2615" s="113"/>
      <c r="FEM2615" s="113"/>
      <c r="FEN2615" s="113"/>
      <c r="FEO2615" s="113"/>
      <c r="FEP2615" s="113"/>
      <c r="FEQ2615" s="113"/>
      <c r="FER2615" s="113"/>
      <c r="FES2615" s="113"/>
      <c r="FET2615" s="113"/>
      <c r="FEU2615" s="113"/>
      <c r="FEV2615" s="113"/>
      <c r="FEW2615" s="113"/>
      <c r="FEX2615" s="113"/>
      <c r="FEY2615" s="113"/>
      <c r="FEZ2615" s="113"/>
      <c r="FFA2615" s="113"/>
      <c r="FFB2615" s="113"/>
      <c r="FFC2615" s="113"/>
      <c r="FFD2615" s="113"/>
      <c r="FFE2615" s="113"/>
      <c r="FFF2615" s="113"/>
      <c r="FFG2615" s="113"/>
      <c r="FFH2615" s="113"/>
      <c r="FFI2615" s="113"/>
      <c r="FFJ2615" s="113"/>
      <c r="FFK2615" s="113"/>
      <c r="FFL2615" s="113"/>
      <c r="FFM2615" s="113"/>
      <c r="FFN2615" s="113"/>
      <c r="FFO2615" s="113"/>
      <c r="FFP2615" s="113"/>
      <c r="FFQ2615" s="113"/>
      <c r="FFR2615" s="113"/>
      <c r="FFS2615" s="113"/>
      <c r="FFT2615" s="113"/>
      <c r="FFU2615" s="113"/>
      <c r="FFV2615" s="113"/>
      <c r="FFW2615" s="113"/>
      <c r="FFX2615" s="113"/>
      <c r="FFY2615" s="113"/>
      <c r="FFZ2615" s="113"/>
      <c r="FGA2615" s="113"/>
      <c r="FGB2615" s="113"/>
      <c r="FGC2615" s="113"/>
      <c r="FGD2615" s="113"/>
      <c r="FGE2615" s="113"/>
      <c r="FGF2615" s="113"/>
      <c r="FGG2615" s="113"/>
      <c r="FGH2615" s="113"/>
      <c r="FGI2615" s="113"/>
      <c r="FGJ2615" s="113"/>
      <c r="FGK2615" s="113"/>
      <c r="FGL2615" s="113"/>
      <c r="FGM2615" s="113"/>
      <c r="FGN2615" s="113"/>
      <c r="FGO2615" s="113"/>
      <c r="FGP2615" s="113"/>
      <c r="FGQ2615" s="113"/>
      <c r="FGR2615" s="113"/>
      <c r="FGS2615" s="113"/>
      <c r="FGT2615" s="113"/>
      <c r="FGU2615" s="113"/>
      <c r="FGV2615" s="113"/>
      <c r="FGW2615" s="113"/>
      <c r="FGX2615" s="113"/>
      <c r="FGY2615" s="113"/>
      <c r="FGZ2615" s="113"/>
      <c r="FHA2615" s="113"/>
      <c r="FHB2615" s="113"/>
      <c r="FHC2615" s="113"/>
      <c r="FHD2615" s="113"/>
      <c r="FHE2615" s="113"/>
      <c r="FHF2615" s="113"/>
      <c r="FHG2615" s="113"/>
      <c r="FHH2615" s="113"/>
      <c r="FHI2615" s="113"/>
      <c r="FHJ2615" s="113"/>
      <c r="FHK2615" s="113"/>
      <c r="FHL2615" s="113"/>
      <c r="FHM2615" s="113"/>
      <c r="FHN2615" s="113"/>
      <c r="FHO2615" s="113"/>
      <c r="FHP2615" s="113"/>
      <c r="FHQ2615" s="113"/>
      <c r="FHR2615" s="113"/>
      <c r="FHS2615" s="113"/>
      <c r="FHT2615" s="113"/>
      <c r="FHU2615" s="113"/>
      <c r="FHV2615" s="113"/>
      <c r="FHW2615" s="113"/>
      <c r="FHX2615" s="113"/>
      <c r="FHY2615" s="113"/>
      <c r="FHZ2615" s="113"/>
      <c r="FIA2615" s="113"/>
      <c r="FIB2615" s="113"/>
      <c r="FIC2615" s="113"/>
      <c r="FID2615" s="113"/>
      <c r="FIE2615" s="113"/>
      <c r="FIF2615" s="113"/>
      <c r="FIG2615" s="113"/>
      <c r="FIH2615" s="113"/>
      <c r="FII2615" s="113"/>
      <c r="FIJ2615" s="113"/>
      <c r="FIK2615" s="113"/>
      <c r="FIL2615" s="113"/>
      <c r="FIM2615" s="113"/>
      <c r="FIN2615" s="113"/>
      <c r="FIO2615" s="113"/>
      <c r="FIP2615" s="113"/>
      <c r="FIQ2615" s="113"/>
      <c r="FIR2615" s="113"/>
      <c r="FIS2615" s="113"/>
      <c r="FIT2615" s="113"/>
      <c r="FIU2615" s="113"/>
      <c r="FIV2615" s="113"/>
      <c r="FIW2615" s="113"/>
      <c r="FIX2615" s="113"/>
      <c r="FIY2615" s="113"/>
      <c r="FIZ2615" s="113"/>
      <c r="FJA2615" s="113"/>
      <c r="FJB2615" s="113"/>
      <c r="FJC2615" s="113"/>
      <c r="FJD2615" s="113"/>
      <c r="FJE2615" s="113"/>
      <c r="FJF2615" s="113"/>
      <c r="FJG2615" s="113"/>
      <c r="FJH2615" s="113"/>
      <c r="FJI2615" s="113"/>
      <c r="FJJ2615" s="113"/>
      <c r="FJK2615" s="113"/>
      <c r="FJL2615" s="113"/>
      <c r="FJM2615" s="113"/>
      <c r="FJN2615" s="113"/>
      <c r="FJO2615" s="113"/>
      <c r="FJP2615" s="113"/>
      <c r="FJQ2615" s="113"/>
      <c r="FJR2615" s="113"/>
      <c r="FJS2615" s="113"/>
      <c r="FJT2615" s="113"/>
      <c r="FJU2615" s="113"/>
      <c r="FJV2615" s="113"/>
      <c r="FJW2615" s="113"/>
      <c r="FJX2615" s="113"/>
      <c r="FJY2615" s="113"/>
      <c r="FJZ2615" s="113"/>
      <c r="FKA2615" s="113"/>
      <c r="FKB2615" s="113"/>
      <c r="FKC2615" s="113"/>
      <c r="FKD2615" s="113"/>
      <c r="FKE2615" s="113"/>
      <c r="FKF2615" s="113"/>
      <c r="FKG2615" s="113"/>
      <c r="FKH2615" s="113"/>
      <c r="FKI2615" s="113"/>
      <c r="FKJ2615" s="113"/>
      <c r="FKK2615" s="113"/>
      <c r="FKL2615" s="113"/>
      <c r="FKM2615" s="113"/>
      <c r="FKN2615" s="113"/>
      <c r="FKO2615" s="113"/>
      <c r="FKP2615" s="113"/>
      <c r="FKQ2615" s="113"/>
      <c r="FKR2615" s="113"/>
      <c r="FKS2615" s="113"/>
      <c r="FKT2615" s="113"/>
      <c r="FKU2615" s="113"/>
      <c r="FKV2615" s="113"/>
      <c r="FKW2615" s="113"/>
      <c r="FKX2615" s="113"/>
      <c r="FKY2615" s="113"/>
      <c r="FKZ2615" s="113"/>
      <c r="FLA2615" s="113"/>
      <c r="FLB2615" s="113"/>
      <c r="FLC2615" s="113"/>
      <c r="FLD2615" s="113"/>
      <c r="FLE2615" s="113"/>
      <c r="FLF2615" s="113"/>
      <c r="FLG2615" s="113"/>
      <c r="FLH2615" s="113"/>
      <c r="FLI2615" s="113"/>
      <c r="FLJ2615" s="113"/>
      <c r="FLK2615" s="113"/>
      <c r="FLL2615" s="113"/>
      <c r="FLM2615" s="113"/>
      <c r="FLN2615" s="113"/>
      <c r="FLO2615" s="113"/>
      <c r="FLP2615" s="113"/>
      <c r="FLQ2615" s="113"/>
      <c r="FLR2615" s="113"/>
      <c r="FLS2615" s="113"/>
      <c r="FLT2615" s="113"/>
      <c r="FLU2615" s="113"/>
      <c r="FLV2615" s="113"/>
      <c r="FLW2615" s="113"/>
      <c r="FLX2615" s="113"/>
      <c r="FLY2615" s="113"/>
      <c r="FLZ2615" s="113"/>
      <c r="FMA2615" s="113"/>
      <c r="FMB2615" s="113"/>
      <c r="FMC2615" s="113"/>
      <c r="FMD2615" s="113"/>
      <c r="FME2615" s="113"/>
      <c r="FMF2615" s="113"/>
      <c r="FMG2615" s="113"/>
      <c r="FMH2615" s="113"/>
      <c r="FMI2615" s="113"/>
      <c r="FMJ2615" s="113"/>
      <c r="FMK2615" s="113"/>
      <c r="FML2615" s="113"/>
      <c r="FMM2615" s="113"/>
      <c r="FMN2615" s="113"/>
      <c r="FMO2615" s="113"/>
      <c r="FMP2615" s="113"/>
      <c r="FMQ2615" s="113"/>
      <c r="FMR2615" s="113"/>
      <c r="FMS2615" s="113"/>
      <c r="FMT2615" s="113"/>
      <c r="FMU2615" s="113"/>
      <c r="FMV2615" s="113"/>
      <c r="FMW2615" s="113"/>
      <c r="FMX2615" s="113"/>
      <c r="FMY2615" s="113"/>
      <c r="FMZ2615" s="113"/>
      <c r="FNA2615" s="113"/>
      <c r="FNB2615" s="113"/>
      <c r="FNC2615" s="113"/>
      <c r="FND2615" s="113"/>
      <c r="FNE2615" s="113"/>
      <c r="FNF2615" s="113"/>
      <c r="FNG2615" s="113"/>
      <c r="FNH2615" s="113"/>
      <c r="FNI2615" s="113"/>
      <c r="FNJ2615" s="113"/>
      <c r="FNK2615" s="113"/>
      <c r="FNL2615" s="113"/>
      <c r="FNM2615" s="113"/>
      <c r="FNN2615" s="113"/>
      <c r="FNO2615" s="113"/>
      <c r="FNP2615" s="113"/>
      <c r="FNQ2615" s="113"/>
      <c r="FNR2615" s="113"/>
      <c r="FNS2615" s="113"/>
      <c r="FNT2615" s="113"/>
      <c r="FNU2615" s="113"/>
      <c r="FNV2615" s="113"/>
      <c r="FNW2615" s="113"/>
      <c r="FNX2615" s="113"/>
      <c r="FNY2615" s="113"/>
      <c r="FNZ2615" s="113"/>
      <c r="FOA2615" s="113"/>
      <c r="FOB2615" s="113"/>
      <c r="FOC2615" s="113"/>
      <c r="FOD2615" s="113"/>
      <c r="FOE2615" s="113"/>
      <c r="FOF2615" s="113"/>
      <c r="FOG2615" s="113"/>
      <c r="FOH2615" s="113"/>
      <c r="FOI2615" s="113"/>
      <c r="FOJ2615" s="113"/>
      <c r="FOK2615" s="113"/>
      <c r="FOL2615" s="113"/>
      <c r="FOM2615" s="113"/>
      <c r="FON2615" s="113"/>
      <c r="FOO2615" s="113"/>
      <c r="FOP2615" s="113"/>
      <c r="FOQ2615" s="113"/>
      <c r="FOR2615" s="113"/>
      <c r="FOS2615" s="113"/>
      <c r="FOT2615" s="113"/>
      <c r="FOU2615" s="113"/>
      <c r="FOV2615" s="113"/>
      <c r="FOW2615" s="113"/>
      <c r="FOX2615" s="113"/>
      <c r="FOY2615" s="113"/>
      <c r="FOZ2615" s="113"/>
      <c r="FPA2615" s="113"/>
      <c r="FPB2615" s="113"/>
      <c r="FPC2615" s="113"/>
      <c r="FPD2615" s="113"/>
      <c r="FPE2615" s="113"/>
      <c r="FPF2615" s="113"/>
      <c r="FPG2615" s="113"/>
      <c r="FPH2615" s="113"/>
      <c r="FPI2615" s="113"/>
      <c r="FPJ2615" s="113"/>
      <c r="FPK2615" s="113"/>
      <c r="FPL2615" s="113"/>
      <c r="FPM2615" s="113"/>
      <c r="FPN2615" s="113"/>
      <c r="FPO2615" s="113"/>
      <c r="FPP2615" s="113"/>
      <c r="FPQ2615" s="113"/>
      <c r="FPR2615" s="113"/>
      <c r="FPS2615" s="113"/>
      <c r="FPT2615" s="113"/>
      <c r="FPU2615" s="113"/>
      <c r="FPV2615" s="113"/>
      <c r="FPW2615" s="113"/>
      <c r="FPX2615" s="113"/>
      <c r="FPY2615" s="113"/>
      <c r="FPZ2615" s="113"/>
      <c r="FQA2615" s="113"/>
      <c r="FQB2615" s="113"/>
      <c r="FQC2615" s="113"/>
      <c r="FQD2615" s="113"/>
      <c r="FQE2615" s="113"/>
      <c r="FQF2615" s="113"/>
      <c r="FQG2615" s="113"/>
      <c r="FQH2615" s="113"/>
      <c r="FQI2615" s="113"/>
      <c r="FQJ2615" s="113"/>
      <c r="FQK2615" s="113"/>
      <c r="FQL2615" s="113"/>
      <c r="FQM2615" s="113"/>
      <c r="FQN2615" s="113"/>
      <c r="FQO2615" s="113"/>
      <c r="FQP2615" s="113"/>
      <c r="FQQ2615" s="113"/>
      <c r="FQR2615" s="113"/>
      <c r="FQS2615" s="113"/>
      <c r="FQT2615" s="113"/>
      <c r="FQU2615" s="113"/>
      <c r="FQV2615" s="113"/>
      <c r="FQW2615" s="113"/>
      <c r="FQX2615" s="113"/>
      <c r="FQY2615" s="113"/>
      <c r="FQZ2615" s="113"/>
      <c r="FRA2615" s="113"/>
      <c r="FRB2615" s="113"/>
      <c r="FRC2615" s="113"/>
      <c r="FRD2615" s="113"/>
      <c r="FRE2615" s="113"/>
      <c r="FRF2615" s="113"/>
      <c r="FRG2615" s="113"/>
      <c r="FRH2615" s="113"/>
      <c r="FRI2615" s="113"/>
      <c r="FRJ2615" s="113"/>
      <c r="FRK2615" s="113"/>
      <c r="FRL2615" s="113"/>
      <c r="FRM2615" s="113"/>
      <c r="FRN2615" s="113"/>
      <c r="FRO2615" s="113"/>
      <c r="FRP2615" s="113"/>
      <c r="FRQ2615" s="113"/>
      <c r="FRR2615" s="113"/>
      <c r="FRS2615" s="113"/>
      <c r="FRT2615" s="113"/>
      <c r="FRU2615" s="113"/>
      <c r="FRV2615" s="113"/>
      <c r="FRW2615" s="113"/>
      <c r="FRX2615" s="113"/>
      <c r="FRY2615" s="113"/>
      <c r="FRZ2615" s="113"/>
      <c r="FSA2615" s="113"/>
      <c r="FSB2615" s="113"/>
      <c r="FSC2615" s="113"/>
      <c r="FSD2615" s="113"/>
      <c r="FSE2615" s="113"/>
      <c r="FSF2615" s="113"/>
      <c r="FSG2615" s="113"/>
      <c r="FSH2615" s="113"/>
      <c r="FSI2615" s="113"/>
      <c r="FSJ2615" s="113"/>
      <c r="FSK2615" s="113"/>
      <c r="FSL2615" s="113"/>
      <c r="FSM2615" s="113"/>
      <c r="FSN2615" s="113"/>
      <c r="FSO2615" s="113"/>
      <c r="FSP2615" s="113"/>
      <c r="FSQ2615" s="113"/>
      <c r="FSR2615" s="113"/>
      <c r="FSS2615" s="113"/>
      <c r="FST2615" s="113"/>
      <c r="FSU2615" s="113"/>
      <c r="FSV2615" s="113"/>
      <c r="FSW2615" s="113"/>
      <c r="FSX2615" s="113"/>
      <c r="FSY2615" s="113"/>
      <c r="FSZ2615" s="113"/>
      <c r="FTA2615" s="113"/>
      <c r="FTB2615" s="113"/>
      <c r="FTC2615" s="113"/>
      <c r="FTD2615" s="113"/>
      <c r="FTE2615" s="113"/>
      <c r="FTF2615" s="113"/>
      <c r="FTG2615" s="113"/>
      <c r="FTH2615" s="113"/>
      <c r="FTI2615" s="113"/>
      <c r="FTJ2615" s="113"/>
      <c r="FTK2615" s="113"/>
      <c r="FTL2615" s="113"/>
      <c r="FTM2615" s="113"/>
      <c r="FTN2615" s="113"/>
      <c r="FTO2615" s="113"/>
      <c r="FTP2615" s="113"/>
      <c r="FTQ2615" s="113"/>
      <c r="FTR2615" s="113"/>
      <c r="FTS2615" s="113"/>
      <c r="FTT2615" s="113"/>
      <c r="FTU2615" s="113"/>
      <c r="FTV2615" s="113"/>
      <c r="FTW2615" s="113"/>
      <c r="FTX2615" s="113"/>
      <c r="FTY2615" s="113"/>
      <c r="FTZ2615" s="113"/>
      <c r="FUA2615" s="113"/>
      <c r="FUB2615" s="113"/>
      <c r="FUC2615" s="113"/>
      <c r="FUD2615" s="113"/>
      <c r="FUE2615" s="113"/>
      <c r="FUF2615" s="113"/>
      <c r="FUG2615" s="113"/>
      <c r="FUH2615" s="113"/>
      <c r="FUI2615" s="113"/>
      <c r="FUJ2615" s="113"/>
      <c r="FUK2615" s="113"/>
      <c r="FUL2615" s="113"/>
      <c r="FUM2615" s="113"/>
      <c r="FUN2615" s="113"/>
      <c r="FUO2615" s="113"/>
      <c r="FUP2615" s="113"/>
      <c r="FUQ2615" s="113"/>
      <c r="FUR2615" s="113"/>
      <c r="FUS2615" s="113"/>
      <c r="FUT2615" s="113"/>
      <c r="FUU2615" s="113"/>
      <c r="FUV2615" s="113"/>
      <c r="FUW2615" s="113"/>
      <c r="FUX2615" s="113"/>
      <c r="FUY2615" s="113"/>
      <c r="FUZ2615" s="113"/>
      <c r="FVA2615" s="113"/>
      <c r="FVB2615" s="113"/>
      <c r="FVC2615" s="113"/>
      <c r="FVD2615" s="113"/>
      <c r="FVE2615" s="113"/>
      <c r="FVF2615" s="113"/>
      <c r="FVG2615" s="113"/>
      <c r="FVH2615" s="113"/>
      <c r="FVI2615" s="113"/>
      <c r="FVJ2615" s="113"/>
      <c r="FVK2615" s="113"/>
      <c r="FVL2615" s="113"/>
      <c r="FVM2615" s="113"/>
      <c r="FVN2615" s="113"/>
      <c r="FVO2615" s="113"/>
      <c r="FVP2615" s="113"/>
      <c r="FVQ2615" s="113"/>
      <c r="FVR2615" s="113"/>
      <c r="FVS2615" s="113"/>
      <c r="FVT2615" s="113"/>
      <c r="FVU2615" s="113"/>
      <c r="FVV2615" s="113"/>
      <c r="FVW2615" s="113"/>
      <c r="FVX2615" s="113"/>
      <c r="FVY2615" s="113"/>
      <c r="FVZ2615" s="113"/>
      <c r="FWA2615" s="113"/>
      <c r="FWB2615" s="113"/>
      <c r="FWC2615" s="113"/>
      <c r="FWD2615" s="113"/>
      <c r="FWE2615" s="113"/>
      <c r="FWF2615" s="113"/>
      <c r="FWG2615" s="113"/>
      <c r="FWH2615" s="113"/>
      <c r="FWI2615" s="113"/>
      <c r="FWJ2615" s="113"/>
      <c r="FWK2615" s="113"/>
      <c r="FWL2615" s="113"/>
      <c r="FWM2615" s="113"/>
      <c r="FWN2615" s="113"/>
      <c r="FWO2615" s="113"/>
      <c r="FWP2615" s="113"/>
      <c r="FWQ2615" s="113"/>
      <c r="FWR2615" s="113"/>
      <c r="FWS2615" s="113"/>
      <c r="FWT2615" s="113"/>
      <c r="FWU2615" s="113"/>
      <c r="FWV2615" s="113"/>
      <c r="FWW2615" s="113"/>
      <c r="FWX2615" s="113"/>
      <c r="FWY2615" s="113"/>
      <c r="FWZ2615" s="113"/>
      <c r="FXA2615" s="113"/>
      <c r="FXB2615" s="113"/>
      <c r="FXC2615" s="113"/>
      <c r="FXD2615" s="113"/>
      <c r="FXE2615" s="113"/>
      <c r="FXF2615" s="113"/>
      <c r="FXG2615" s="113"/>
      <c r="FXH2615" s="113"/>
      <c r="FXI2615" s="113"/>
      <c r="FXJ2615" s="113"/>
      <c r="FXK2615" s="113"/>
      <c r="FXL2615" s="113"/>
      <c r="FXM2615" s="113"/>
      <c r="FXN2615" s="113"/>
      <c r="FXO2615" s="113"/>
      <c r="FXP2615" s="113"/>
      <c r="FXQ2615" s="113"/>
      <c r="FXR2615" s="113"/>
      <c r="FXS2615" s="113"/>
      <c r="FXT2615" s="113"/>
      <c r="FXU2615" s="113"/>
      <c r="FXV2615" s="113"/>
      <c r="FXW2615" s="113"/>
      <c r="FXX2615" s="113"/>
      <c r="FXY2615" s="113"/>
      <c r="FXZ2615" s="113"/>
      <c r="FYA2615" s="113"/>
      <c r="FYB2615" s="113"/>
      <c r="FYC2615" s="113"/>
      <c r="FYD2615" s="113"/>
      <c r="FYE2615" s="113"/>
      <c r="FYF2615" s="113"/>
      <c r="FYG2615" s="113"/>
      <c r="FYH2615" s="113"/>
      <c r="FYI2615" s="113"/>
      <c r="FYJ2615" s="113"/>
      <c r="FYK2615" s="113"/>
      <c r="FYL2615" s="113"/>
      <c r="FYM2615" s="113"/>
      <c r="FYN2615" s="113"/>
      <c r="FYO2615" s="113"/>
      <c r="FYP2615" s="113"/>
      <c r="FYQ2615" s="113"/>
      <c r="FYR2615" s="113"/>
      <c r="FYS2615" s="113"/>
      <c r="FYT2615" s="113"/>
      <c r="FYU2615" s="113"/>
      <c r="FYV2615" s="113"/>
      <c r="FYW2615" s="113"/>
      <c r="FYX2615" s="113"/>
      <c r="FYY2615" s="113"/>
      <c r="FYZ2615" s="113"/>
      <c r="FZA2615" s="113"/>
      <c r="FZB2615" s="113"/>
      <c r="FZC2615" s="113"/>
      <c r="FZD2615" s="113"/>
      <c r="FZE2615" s="113"/>
      <c r="FZF2615" s="113"/>
      <c r="FZG2615" s="113"/>
      <c r="FZH2615" s="113"/>
      <c r="FZI2615" s="113"/>
      <c r="FZJ2615" s="113"/>
      <c r="FZK2615" s="113"/>
      <c r="FZL2615" s="113"/>
      <c r="FZM2615" s="113"/>
      <c r="FZN2615" s="113"/>
      <c r="FZO2615" s="113"/>
      <c r="FZP2615" s="113"/>
      <c r="FZQ2615" s="113"/>
      <c r="FZR2615" s="113"/>
      <c r="FZS2615" s="113"/>
      <c r="FZT2615" s="113"/>
      <c r="FZU2615" s="113"/>
      <c r="FZV2615" s="113"/>
      <c r="FZW2615" s="113"/>
      <c r="FZX2615" s="113"/>
      <c r="FZY2615" s="113"/>
      <c r="FZZ2615" s="113"/>
      <c r="GAA2615" s="113"/>
      <c r="GAB2615" s="113"/>
      <c r="GAC2615" s="113"/>
      <c r="GAD2615" s="113"/>
      <c r="GAE2615" s="113"/>
      <c r="GAF2615" s="113"/>
      <c r="GAG2615" s="113"/>
      <c r="GAH2615" s="113"/>
      <c r="GAI2615" s="113"/>
      <c r="GAJ2615" s="113"/>
      <c r="GAK2615" s="113"/>
      <c r="GAL2615" s="113"/>
      <c r="GAM2615" s="113"/>
      <c r="GAN2615" s="113"/>
      <c r="GAO2615" s="113"/>
      <c r="GAP2615" s="113"/>
      <c r="GAQ2615" s="113"/>
      <c r="GAR2615" s="113"/>
      <c r="GAS2615" s="113"/>
      <c r="GAT2615" s="113"/>
      <c r="GAU2615" s="113"/>
      <c r="GAV2615" s="113"/>
      <c r="GAW2615" s="113"/>
      <c r="GAX2615" s="113"/>
      <c r="GAY2615" s="113"/>
      <c r="GAZ2615" s="113"/>
      <c r="GBA2615" s="113"/>
      <c r="GBB2615" s="113"/>
      <c r="GBC2615" s="113"/>
      <c r="GBD2615" s="113"/>
      <c r="GBE2615" s="113"/>
      <c r="GBF2615" s="113"/>
      <c r="GBG2615" s="113"/>
      <c r="GBH2615" s="113"/>
      <c r="GBI2615" s="113"/>
      <c r="GBJ2615" s="113"/>
      <c r="GBK2615" s="113"/>
      <c r="GBL2615" s="113"/>
      <c r="GBM2615" s="113"/>
      <c r="GBN2615" s="113"/>
      <c r="GBO2615" s="113"/>
      <c r="GBP2615" s="113"/>
      <c r="GBQ2615" s="113"/>
      <c r="GBR2615" s="113"/>
      <c r="GBS2615" s="113"/>
      <c r="GBT2615" s="113"/>
      <c r="GBU2615" s="113"/>
      <c r="GBV2615" s="113"/>
      <c r="GBW2615" s="113"/>
      <c r="GBX2615" s="113"/>
      <c r="GBY2615" s="113"/>
      <c r="GBZ2615" s="113"/>
      <c r="GCA2615" s="113"/>
      <c r="GCB2615" s="113"/>
      <c r="GCC2615" s="113"/>
      <c r="GCD2615" s="113"/>
      <c r="GCE2615" s="113"/>
      <c r="GCF2615" s="113"/>
      <c r="GCG2615" s="113"/>
      <c r="GCH2615" s="113"/>
      <c r="GCI2615" s="113"/>
      <c r="GCJ2615" s="113"/>
      <c r="GCK2615" s="113"/>
      <c r="GCL2615" s="113"/>
      <c r="GCM2615" s="113"/>
      <c r="GCN2615" s="113"/>
      <c r="GCO2615" s="113"/>
      <c r="GCP2615" s="113"/>
      <c r="GCQ2615" s="113"/>
      <c r="GCR2615" s="113"/>
      <c r="GCS2615" s="113"/>
      <c r="GCT2615" s="113"/>
      <c r="GCU2615" s="113"/>
      <c r="GCV2615" s="113"/>
      <c r="GCW2615" s="113"/>
      <c r="GCX2615" s="113"/>
      <c r="GCY2615" s="113"/>
      <c r="GCZ2615" s="113"/>
      <c r="GDA2615" s="113"/>
      <c r="GDB2615" s="113"/>
      <c r="GDC2615" s="113"/>
      <c r="GDD2615" s="113"/>
      <c r="GDE2615" s="113"/>
      <c r="GDF2615" s="113"/>
      <c r="GDG2615" s="113"/>
      <c r="GDH2615" s="113"/>
      <c r="GDI2615" s="113"/>
      <c r="GDJ2615" s="113"/>
      <c r="GDK2615" s="113"/>
      <c r="GDL2615" s="113"/>
      <c r="GDM2615" s="113"/>
      <c r="GDN2615" s="113"/>
      <c r="GDO2615" s="113"/>
      <c r="GDP2615" s="113"/>
      <c r="GDQ2615" s="113"/>
      <c r="GDR2615" s="113"/>
      <c r="GDS2615" s="113"/>
      <c r="GDT2615" s="113"/>
      <c r="GDU2615" s="113"/>
      <c r="GDV2615" s="113"/>
      <c r="GDW2615" s="113"/>
      <c r="GDX2615" s="113"/>
      <c r="GDY2615" s="113"/>
      <c r="GDZ2615" s="113"/>
      <c r="GEA2615" s="113"/>
      <c r="GEB2615" s="113"/>
      <c r="GEC2615" s="113"/>
      <c r="GED2615" s="113"/>
      <c r="GEE2615" s="113"/>
      <c r="GEF2615" s="113"/>
      <c r="GEG2615" s="113"/>
      <c r="GEH2615" s="113"/>
      <c r="GEI2615" s="113"/>
      <c r="GEJ2615" s="113"/>
      <c r="GEK2615" s="113"/>
      <c r="GEL2615" s="113"/>
      <c r="GEM2615" s="113"/>
      <c r="GEN2615" s="113"/>
      <c r="GEO2615" s="113"/>
      <c r="GEP2615" s="113"/>
      <c r="GEQ2615" s="113"/>
      <c r="GER2615" s="113"/>
      <c r="GES2615" s="113"/>
      <c r="GET2615" s="113"/>
      <c r="GEU2615" s="113"/>
      <c r="GEV2615" s="113"/>
      <c r="GEW2615" s="113"/>
      <c r="GEX2615" s="113"/>
      <c r="GEY2615" s="113"/>
      <c r="GEZ2615" s="113"/>
      <c r="GFA2615" s="113"/>
      <c r="GFB2615" s="113"/>
      <c r="GFC2615" s="113"/>
      <c r="GFD2615" s="113"/>
      <c r="GFE2615" s="113"/>
      <c r="GFF2615" s="113"/>
      <c r="GFG2615" s="113"/>
      <c r="GFH2615" s="113"/>
      <c r="GFI2615" s="113"/>
      <c r="GFJ2615" s="113"/>
      <c r="GFK2615" s="113"/>
      <c r="GFL2615" s="113"/>
      <c r="GFM2615" s="113"/>
      <c r="GFN2615" s="113"/>
      <c r="GFO2615" s="113"/>
      <c r="GFP2615" s="113"/>
      <c r="GFQ2615" s="113"/>
      <c r="GFR2615" s="113"/>
      <c r="GFS2615" s="113"/>
      <c r="GFT2615" s="113"/>
      <c r="GFU2615" s="113"/>
      <c r="GFV2615" s="113"/>
      <c r="GFW2615" s="113"/>
      <c r="GFX2615" s="113"/>
      <c r="GFY2615" s="113"/>
      <c r="GFZ2615" s="113"/>
      <c r="GGA2615" s="113"/>
      <c r="GGB2615" s="113"/>
      <c r="GGC2615" s="113"/>
      <c r="GGD2615" s="113"/>
      <c r="GGE2615" s="113"/>
      <c r="GGF2615" s="113"/>
      <c r="GGG2615" s="113"/>
      <c r="GGH2615" s="113"/>
      <c r="GGI2615" s="113"/>
      <c r="GGJ2615" s="113"/>
      <c r="GGK2615" s="113"/>
      <c r="GGL2615" s="113"/>
      <c r="GGM2615" s="113"/>
      <c r="GGN2615" s="113"/>
      <c r="GGO2615" s="113"/>
      <c r="GGP2615" s="113"/>
      <c r="GGQ2615" s="113"/>
      <c r="GGR2615" s="113"/>
      <c r="GGS2615" s="113"/>
      <c r="GGT2615" s="113"/>
      <c r="GGU2615" s="113"/>
      <c r="GGV2615" s="113"/>
      <c r="GGW2615" s="113"/>
      <c r="GGX2615" s="113"/>
      <c r="GGY2615" s="113"/>
      <c r="GGZ2615" s="113"/>
      <c r="GHA2615" s="113"/>
      <c r="GHB2615" s="113"/>
      <c r="GHC2615" s="113"/>
      <c r="GHD2615" s="113"/>
      <c r="GHE2615" s="113"/>
      <c r="GHF2615" s="113"/>
      <c r="GHG2615" s="113"/>
      <c r="GHH2615" s="113"/>
      <c r="GHI2615" s="113"/>
      <c r="GHJ2615" s="113"/>
      <c r="GHK2615" s="113"/>
      <c r="GHL2615" s="113"/>
      <c r="GHM2615" s="113"/>
      <c r="GHN2615" s="113"/>
      <c r="GHO2615" s="113"/>
      <c r="GHP2615" s="113"/>
      <c r="GHQ2615" s="113"/>
      <c r="GHR2615" s="113"/>
      <c r="GHS2615" s="113"/>
      <c r="GHT2615" s="113"/>
      <c r="GHU2615" s="113"/>
      <c r="GHV2615" s="113"/>
      <c r="GHW2615" s="113"/>
      <c r="GHX2615" s="113"/>
      <c r="GHY2615" s="113"/>
      <c r="GHZ2615" s="113"/>
      <c r="GIA2615" s="113"/>
      <c r="GIB2615" s="113"/>
      <c r="GIC2615" s="113"/>
      <c r="GID2615" s="113"/>
      <c r="GIE2615" s="113"/>
      <c r="GIF2615" s="113"/>
      <c r="GIG2615" s="113"/>
      <c r="GIH2615" s="113"/>
      <c r="GII2615" s="113"/>
      <c r="GIJ2615" s="113"/>
      <c r="GIK2615" s="113"/>
      <c r="GIL2615" s="113"/>
      <c r="GIM2615" s="113"/>
      <c r="GIN2615" s="113"/>
      <c r="GIO2615" s="113"/>
      <c r="GIP2615" s="113"/>
      <c r="GIQ2615" s="113"/>
      <c r="GIR2615" s="113"/>
      <c r="GIS2615" s="113"/>
      <c r="GIT2615" s="113"/>
      <c r="GIU2615" s="113"/>
      <c r="GIV2615" s="113"/>
      <c r="GIW2615" s="113"/>
      <c r="GIX2615" s="113"/>
      <c r="GIY2615" s="113"/>
      <c r="GIZ2615" s="113"/>
      <c r="GJA2615" s="113"/>
      <c r="GJB2615" s="113"/>
      <c r="GJC2615" s="113"/>
      <c r="GJD2615" s="113"/>
      <c r="GJE2615" s="113"/>
      <c r="GJF2615" s="113"/>
      <c r="GJG2615" s="113"/>
      <c r="GJH2615" s="113"/>
      <c r="GJI2615" s="113"/>
      <c r="GJJ2615" s="113"/>
      <c r="GJK2615" s="113"/>
      <c r="GJL2615" s="113"/>
      <c r="GJM2615" s="113"/>
      <c r="GJN2615" s="113"/>
      <c r="GJO2615" s="113"/>
      <c r="GJP2615" s="113"/>
      <c r="GJQ2615" s="113"/>
      <c r="GJR2615" s="113"/>
      <c r="GJS2615" s="113"/>
      <c r="GJT2615" s="113"/>
      <c r="GJU2615" s="113"/>
      <c r="GJV2615" s="113"/>
      <c r="GJW2615" s="113"/>
      <c r="GJX2615" s="113"/>
      <c r="GJY2615" s="113"/>
      <c r="GJZ2615" s="113"/>
      <c r="GKA2615" s="113"/>
      <c r="GKB2615" s="113"/>
      <c r="GKC2615" s="113"/>
      <c r="GKD2615" s="113"/>
      <c r="GKE2615" s="113"/>
      <c r="GKF2615" s="113"/>
      <c r="GKG2615" s="113"/>
      <c r="GKH2615" s="113"/>
      <c r="GKI2615" s="113"/>
      <c r="GKJ2615" s="113"/>
      <c r="GKK2615" s="113"/>
      <c r="GKL2615" s="113"/>
      <c r="GKM2615" s="113"/>
      <c r="GKN2615" s="113"/>
      <c r="GKO2615" s="113"/>
      <c r="GKP2615" s="113"/>
      <c r="GKQ2615" s="113"/>
      <c r="GKR2615" s="113"/>
      <c r="GKS2615" s="113"/>
      <c r="GKT2615" s="113"/>
      <c r="GKU2615" s="113"/>
      <c r="GKV2615" s="113"/>
      <c r="GKW2615" s="113"/>
      <c r="GKX2615" s="113"/>
      <c r="GKY2615" s="113"/>
      <c r="GKZ2615" s="113"/>
      <c r="GLA2615" s="113"/>
      <c r="GLB2615" s="113"/>
      <c r="GLC2615" s="113"/>
      <c r="GLD2615" s="113"/>
      <c r="GLE2615" s="113"/>
      <c r="GLF2615" s="113"/>
      <c r="GLG2615" s="113"/>
      <c r="GLH2615" s="113"/>
      <c r="GLI2615" s="113"/>
      <c r="GLJ2615" s="113"/>
      <c r="GLK2615" s="113"/>
      <c r="GLL2615" s="113"/>
      <c r="GLM2615" s="113"/>
      <c r="GLN2615" s="113"/>
      <c r="GLO2615" s="113"/>
      <c r="GLP2615" s="113"/>
      <c r="GLQ2615" s="113"/>
      <c r="GLR2615" s="113"/>
      <c r="GLS2615" s="113"/>
      <c r="GLT2615" s="113"/>
      <c r="GLU2615" s="113"/>
      <c r="GLV2615" s="113"/>
      <c r="GLW2615" s="113"/>
      <c r="GLX2615" s="113"/>
      <c r="GLY2615" s="113"/>
      <c r="GLZ2615" s="113"/>
      <c r="GMA2615" s="113"/>
      <c r="GMB2615" s="113"/>
      <c r="GMC2615" s="113"/>
      <c r="GMD2615" s="113"/>
      <c r="GME2615" s="113"/>
      <c r="GMF2615" s="113"/>
      <c r="GMG2615" s="113"/>
      <c r="GMH2615" s="113"/>
      <c r="GMI2615" s="113"/>
      <c r="GMJ2615" s="113"/>
      <c r="GMK2615" s="113"/>
      <c r="GML2615" s="113"/>
      <c r="GMM2615" s="113"/>
      <c r="GMN2615" s="113"/>
      <c r="GMO2615" s="113"/>
      <c r="GMP2615" s="113"/>
      <c r="GMQ2615" s="113"/>
      <c r="GMR2615" s="113"/>
      <c r="GMS2615" s="113"/>
      <c r="GMT2615" s="113"/>
      <c r="GMU2615" s="113"/>
      <c r="GMV2615" s="113"/>
      <c r="GMW2615" s="113"/>
      <c r="GMX2615" s="113"/>
      <c r="GMY2615" s="113"/>
      <c r="GMZ2615" s="113"/>
      <c r="GNA2615" s="113"/>
      <c r="GNB2615" s="113"/>
      <c r="GNC2615" s="113"/>
      <c r="GND2615" s="113"/>
      <c r="GNE2615" s="113"/>
      <c r="GNF2615" s="113"/>
      <c r="GNG2615" s="113"/>
      <c r="GNH2615" s="113"/>
      <c r="GNI2615" s="113"/>
      <c r="GNJ2615" s="113"/>
      <c r="GNK2615" s="113"/>
      <c r="GNL2615" s="113"/>
      <c r="GNM2615" s="113"/>
      <c r="GNN2615" s="113"/>
      <c r="GNO2615" s="113"/>
      <c r="GNP2615" s="113"/>
      <c r="GNQ2615" s="113"/>
      <c r="GNR2615" s="113"/>
      <c r="GNS2615" s="113"/>
      <c r="GNT2615" s="113"/>
      <c r="GNU2615" s="113"/>
      <c r="GNV2615" s="113"/>
      <c r="GNW2615" s="113"/>
      <c r="GNX2615" s="113"/>
      <c r="GNY2615" s="113"/>
      <c r="GNZ2615" s="113"/>
      <c r="GOA2615" s="113"/>
      <c r="GOB2615" s="113"/>
      <c r="GOC2615" s="113"/>
      <c r="GOD2615" s="113"/>
      <c r="GOE2615" s="113"/>
      <c r="GOF2615" s="113"/>
      <c r="GOG2615" s="113"/>
      <c r="GOH2615" s="113"/>
      <c r="GOI2615" s="113"/>
      <c r="GOJ2615" s="113"/>
      <c r="GOK2615" s="113"/>
      <c r="GOL2615" s="113"/>
      <c r="GOM2615" s="113"/>
      <c r="GON2615" s="113"/>
      <c r="GOO2615" s="113"/>
      <c r="GOP2615" s="113"/>
      <c r="GOQ2615" s="113"/>
      <c r="GOR2615" s="113"/>
      <c r="GOS2615" s="113"/>
      <c r="GOT2615" s="113"/>
      <c r="GOU2615" s="113"/>
      <c r="GOV2615" s="113"/>
      <c r="GOW2615" s="113"/>
      <c r="GOX2615" s="113"/>
      <c r="GOY2615" s="113"/>
      <c r="GOZ2615" s="113"/>
      <c r="GPA2615" s="113"/>
      <c r="GPB2615" s="113"/>
      <c r="GPC2615" s="113"/>
      <c r="GPD2615" s="113"/>
      <c r="GPE2615" s="113"/>
      <c r="GPF2615" s="113"/>
      <c r="GPG2615" s="113"/>
      <c r="GPH2615" s="113"/>
      <c r="GPI2615" s="113"/>
      <c r="GPJ2615" s="113"/>
      <c r="GPK2615" s="113"/>
      <c r="GPL2615" s="113"/>
      <c r="GPM2615" s="113"/>
      <c r="GPN2615" s="113"/>
      <c r="GPO2615" s="113"/>
      <c r="GPP2615" s="113"/>
      <c r="GPQ2615" s="113"/>
      <c r="GPR2615" s="113"/>
      <c r="GPS2615" s="113"/>
      <c r="GPT2615" s="113"/>
      <c r="GPU2615" s="113"/>
      <c r="GPV2615" s="113"/>
      <c r="GPW2615" s="113"/>
      <c r="GPX2615" s="113"/>
      <c r="GPY2615" s="113"/>
      <c r="GPZ2615" s="113"/>
      <c r="GQA2615" s="113"/>
      <c r="GQB2615" s="113"/>
      <c r="GQC2615" s="113"/>
      <c r="GQD2615" s="113"/>
      <c r="GQE2615" s="113"/>
      <c r="GQF2615" s="113"/>
      <c r="GQG2615" s="113"/>
      <c r="GQH2615" s="113"/>
      <c r="GQI2615" s="113"/>
      <c r="GQJ2615" s="113"/>
      <c r="GQK2615" s="113"/>
      <c r="GQL2615" s="113"/>
      <c r="GQM2615" s="113"/>
      <c r="GQN2615" s="113"/>
      <c r="GQO2615" s="113"/>
      <c r="GQP2615" s="113"/>
      <c r="GQQ2615" s="113"/>
      <c r="GQR2615" s="113"/>
      <c r="GQS2615" s="113"/>
      <c r="GQT2615" s="113"/>
      <c r="GQU2615" s="113"/>
      <c r="GQV2615" s="113"/>
      <c r="GQW2615" s="113"/>
      <c r="GQX2615" s="113"/>
      <c r="GQY2615" s="113"/>
      <c r="GQZ2615" s="113"/>
      <c r="GRA2615" s="113"/>
      <c r="GRB2615" s="113"/>
      <c r="GRC2615" s="113"/>
      <c r="GRD2615" s="113"/>
      <c r="GRE2615" s="113"/>
      <c r="GRF2615" s="113"/>
      <c r="GRG2615" s="113"/>
      <c r="GRH2615" s="113"/>
      <c r="GRI2615" s="113"/>
      <c r="GRJ2615" s="113"/>
      <c r="GRK2615" s="113"/>
      <c r="GRL2615" s="113"/>
      <c r="GRM2615" s="113"/>
      <c r="GRN2615" s="113"/>
      <c r="GRO2615" s="113"/>
      <c r="GRP2615" s="113"/>
      <c r="GRQ2615" s="113"/>
      <c r="GRR2615" s="113"/>
      <c r="GRS2615" s="113"/>
      <c r="GRT2615" s="113"/>
      <c r="GRU2615" s="113"/>
      <c r="GRV2615" s="113"/>
      <c r="GRW2615" s="113"/>
      <c r="GRX2615" s="113"/>
      <c r="GRY2615" s="113"/>
      <c r="GRZ2615" s="113"/>
      <c r="GSA2615" s="113"/>
      <c r="GSB2615" s="113"/>
      <c r="GSC2615" s="113"/>
      <c r="GSD2615" s="113"/>
      <c r="GSE2615" s="113"/>
      <c r="GSF2615" s="113"/>
      <c r="GSG2615" s="113"/>
      <c r="GSH2615" s="113"/>
      <c r="GSI2615" s="113"/>
      <c r="GSJ2615" s="113"/>
      <c r="GSK2615" s="113"/>
      <c r="GSL2615" s="113"/>
      <c r="GSM2615" s="113"/>
      <c r="GSN2615" s="113"/>
      <c r="GSO2615" s="113"/>
      <c r="GSP2615" s="113"/>
      <c r="GSQ2615" s="113"/>
      <c r="GSR2615" s="113"/>
      <c r="GSS2615" s="113"/>
      <c r="GST2615" s="113"/>
      <c r="GSU2615" s="113"/>
      <c r="GSV2615" s="113"/>
      <c r="GSW2615" s="113"/>
      <c r="GSX2615" s="113"/>
      <c r="GSY2615" s="113"/>
      <c r="GSZ2615" s="113"/>
      <c r="GTA2615" s="113"/>
      <c r="GTB2615" s="113"/>
      <c r="GTC2615" s="113"/>
      <c r="GTD2615" s="113"/>
      <c r="GTE2615" s="113"/>
      <c r="GTF2615" s="113"/>
      <c r="GTG2615" s="113"/>
      <c r="GTH2615" s="113"/>
      <c r="GTI2615" s="113"/>
      <c r="GTJ2615" s="113"/>
      <c r="GTK2615" s="113"/>
      <c r="GTL2615" s="113"/>
      <c r="GTM2615" s="113"/>
      <c r="GTN2615" s="113"/>
      <c r="GTO2615" s="113"/>
      <c r="GTP2615" s="113"/>
      <c r="GTQ2615" s="113"/>
      <c r="GTR2615" s="113"/>
      <c r="GTS2615" s="113"/>
      <c r="GTT2615" s="113"/>
      <c r="GTU2615" s="113"/>
      <c r="GTV2615" s="113"/>
      <c r="GTW2615" s="113"/>
      <c r="GTX2615" s="113"/>
      <c r="GTY2615" s="113"/>
      <c r="GTZ2615" s="113"/>
      <c r="GUA2615" s="113"/>
      <c r="GUB2615" s="113"/>
      <c r="GUC2615" s="113"/>
      <c r="GUD2615" s="113"/>
      <c r="GUE2615" s="113"/>
      <c r="GUF2615" s="113"/>
      <c r="GUG2615" s="113"/>
      <c r="GUH2615" s="113"/>
      <c r="GUI2615" s="113"/>
      <c r="GUJ2615" s="113"/>
      <c r="GUK2615" s="113"/>
      <c r="GUL2615" s="113"/>
      <c r="GUM2615" s="113"/>
      <c r="GUN2615" s="113"/>
      <c r="GUO2615" s="113"/>
      <c r="GUP2615" s="113"/>
      <c r="GUQ2615" s="113"/>
      <c r="GUR2615" s="113"/>
      <c r="GUS2615" s="113"/>
      <c r="GUT2615" s="113"/>
      <c r="GUU2615" s="113"/>
      <c r="GUV2615" s="113"/>
      <c r="GUW2615" s="113"/>
      <c r="GUX2615" s="113"/>
      <c r="GUY2615" s="113"/>
      <c r="GUZ2615" s="113"/>
      <c r="GVA2615" s="113"/>
      <c r="GVB2615" s="113"/>
      <c r="GVC2615" s="113"/>
      <c r="GVD2615" s="113"/>
      <c r="GVE2615" s="113"/>
      <c r="GVF2615" s="113"/>
      <c r="GVG2615" s="113"/>
      <c r="GVH2615" s="113"/>
      <c r="GVI2615" s="113"/>
      <c r="GVJ2615" s="113"/>
      <c r="GVK2615" s="113"/>
      <c r="GVL2615" s="113"/>
      <c r="GVM2615" s="113"/>
      <c r="GVN2615" s="113"/>
      <c r="GVO2615" s="113"/>
      <c r="GVP2615" s="113"/>
      <c r="GVQ2615" s="113"/>
      <c r="GVR2615" s="113"/>
      <c r="GVS2615" s="113"/>
      <c r="GVT2615" s="113"/>
      <c r="GVU2615" s="113"/>
      <c r="GVV2615" s="113"/>
      <c r="GVW2615" s="113"/>
      <c r="GVX2615" s="113"/>
      <c r="GVY2615" s="113"/>
      <c r="GVZ2615" s="113"/>
      <c r="GWA2615" s="113"/>
      <c r="GWB2615" s="113"/>
      <c r="GWC2615" s="113"/>
      <c r="GWD2615" s="113"/>
      <c r="GWE2615" s="113"/>
      <c r="GWF2615" s="113"/>
      <c r="GWG2615" s="113"/>
      <c r="GWH2615" s="113"/>
      <c r="GWI2615" s="113"/>
      <c r="GWJ2615" s="113"/>
      <c r="GWK2615" s="113"/>
      <c r="GWL2615" s="113"/>
      <c r="GWM2615" s="113"/>
      <c r="GWN2615" s="113"/>
      <c r="GWO2615" s="113"/>
      <c r="GWP2615" s="113"/>
      <c r="GWQ2615" s="113"/>
      <c r="GWR2615" s="113"/>
      <c r="GWS2615" s="113"/>
      <c r="GWT2615" s="113"/>
      <c r="GWU2615" s="113"/>
      <c r="GWV2615" s="113"/>
      <c r="GWW2615" s="113"/>
      <c r="GWX2615" s="113"/>
      <c r="GWY2615" s="113"/>
      <c r="GWZ2615" s="113"/>
      <c r="GXA2615" s="113"/>
      <c r="GXB2615" s="113"/>
      <c r="GXC2615" s="113"/>
      <c r="GXD2615" s="113"/>
      <c r="GXE2615" s="113"/>
      <c r="GXF2615" s="113"/>
      <c r="GXG2615" s="113"/>
      <c r="GXH2615" s="113"/>
      <c r="GXI2615" s="113"/>
      <c r="GXJ2615" s="113"/>
      <c r="GXK2615" s="113"/>
      <c r="GXL2615" s="113"/>
      <c r="GXM2615" s="113"/>
      <c r="GXN2615" s="113"/>
      <c r="GXO2615" s="113"/>
      <c r="GXP2615" s="113"/>
      <c r="GXQ2615" s="113"/>
      <c r="GXR2615" s="113"/>
      <c r="GXS2615" s="113"/>
      <c r="GXT2615" s="113"/>
      <c r="GXU2615" s="113"/>
      <c r="GXV2615" s="113"/>
      <c r="GXW2615" s="113"/>
      <c r="GXX2615" s="113"/>
      <c r="GXY2615" s="113"/>
      <c r="GXZ2615" s="113"/>
      <c r="GYA2615" s="113"/>
      <c r="GYB2615" s="113"/>
      <c r="GYC2615" s="113"/>
      <c r="GYD2615" s="113"/>
      <c r="GYE2615" s="113"/>
      <c r="GYF2615" s="113"/>
      <c r="GYG2615" s="113"/>
      <c r="GYH2615" s="113"/>
      <c r="GYI2615" s="113"/>
      <c r="GYJ2615" s="113"/>
      <c r="GYK2615" s="113"/>
      <c r="GYL2615" s="113"/>
      <c r="GYM2615" s="113"/>
      <c r="GYN2615" s="113"/>
      <c r="GYO2615" s="113"/>
      <c r="GYP2615" s="113"/>
      <c r="GYQ2615" s="113"/>
      <c r="GYR2615" s="113"/>
      <c r="GYS2615" s="113"/>
      <c r="GYT2615" s="113"/>
      <c r="GYU2615" s="113"/>
      <c r="GYV2615" s="113"/>
      <c r="GYW2615" s="113"/>
      <c r="GYX2615" s="113"/>
      <c r="GYY2615" s="113"/>
      <c r="GYZ2615" s="113"/>
      <c r="GZA2615" s="113"/>
      <c r="GZB2615" s="113"/>
      <c r="GZC2615" s="113"/>
      <c r="GZD2615" s="113"/>
      <c r="GZE2615" s="113"/>
      <c r="GZF2615" s="113"/>
      <c r="GZG2615" s="113"/>
      <c r="GZH2615" s="113"/>
      <c r="GZI2615" s="113"/>
      <c r="GZJ2615" s="113"/>
      <c r="GZK2615" s="113"/>
      <c r="GZL2615" s="113"/>
      <c r="GZM2615" s="113"/>
      <c r="GZN2615" s="113"/>
      <c r="GZO2615" s="113"/>
      <c r="GZP2615" s="113"/>
      <c r="GZQ2615" s="113"/>
      <c r="GZR2615" s="113"/>
      <c r="GZS2615" s="113"/>
      <c r="GZT2615" s="113"/>
      <c r="GZU2615" s="113"/>
      <c r="GZV2615" s="113"/>
      <c r="GZW2615" s="113"/>
      <c r="GZX2615" s="113"/>
      <c r="GZY2615" s="113"/>
      <c r="GZZ2615" s="113"/>
      <c r="HAA2615" s="113"/>
      <c r="HAB2615" s="113"/>
      <c r="HAC2615" s="113"/>
      <c r="HAD2615" s="113"/>
      <c r="HAE2615" s="113"/>
      <c r="HAF2615" s="113"/>
      <c r="HAG2615" s="113"/>
      <c r="HAH2615" s="113"/>
      <c r="HAI2615" s="113"/>
      <c r="HAJ2615" s="113"/>
      <c r="HAK2615" s="113"/>
      <c r="HAL2615" s="113"/>
      <c r="HAM2615" s="113"/>
      <c r="HAN2615" s="113"/>
      <c r="HAO2615" s="113"/>
      <c r="HAP2615" s="113"/>
      <c r="HAQ2615" s="113"/>
      <c r="HAR2615" s="113"/>
      <c r="HAS2615" s="113"/>
      <c r="HAT2615" s="113"/>
      <c r="HAU2615" s="113"/>
      <c r="HAV2615" s="113"/>
      <c r="HAW2615" s="113"/>
      <c r="HAX2615" s="113"/>
      <c r="HAY2615" s="113"/>
      <c r="HAZ2615" s="113"/>
      <c r="HBA2615" s="113"/>
      <c r="HBB2615" s="113"/>
      <c r="HBC2615" s="113"/>
      <c r="HBD2615" s="113"/>
      <c r="HBE2615" s="113"/>
      <c r="HBF2615" s="113"/>
      <c r="HBG2615" s="113"/>
      <c r="HBH2615" s="113"/>
      <c r="HBI2615" s="113"/>
      <c r="HBJ2615" s="113"/>
      <c r="HBK2615" s="113"/>
      <c r="HBL2615" s="113"/>
      <c r="HBM2615" s="113"/>
      <c r="HBN2615" s="113"/>
      <c r="HBO2615" s="113"/>
      <c r="HBP2615" s="113"/>
      <c r="HBQ2615" s="113"/>
      <c r="HBR2615" s="113"/>
      <c r="HBS2615" s="113"/>
      <c r="HBT2615" s="113"/>
      <c r="HBU2615" s="113"/>
      <c r="HBV2615" s="113"/>
      <c r="HBW2615" s="113"/>
      <c r="HBX2615" s="113"/>
      <c r="HBY2615" s="113"/>
      <c r="HBZ2615" s="113"/>
      <c r="HCA2615" s="113"/>
      <c r="HCB2615" s="113"/>
      <c r="HCC2615" s="113"/>
      <c r="HCD2615" s="113"/>
      <c r="HCE2615" s="113"/>
      <c r="HCF2615" s="113"/>
      <c r="HCG2615" s="113"/>
      <c r="HCH2615" s="113"/>
      <c r="HCI2615" s="113"/>
      <c r="HCJ2615" s="113"/>
      <c r="HCK2615" s="113"/>
      <c r="HCL2615" s="113"/>
      <c r="HCM2615" s="113"/>
      <c r="HCN2615" s="113"/>
      <c r="HCO2615" s="113"/>
      <c r="HCP2615" s="113"/>
      <c r="HCQ2615" s="113"/>
      <c r="HCR2615" s="113"/>
      <c r="HCS2615" s="113"/>
      <c r="HCT2615" s="113"/>
      <c r="HCU2615" s="113"/>
      <c r="HCV2615" s="113"/>
      <c r="HCW2615" s="113"/>
      <c r="HCX2615" s="113"/>
      <c r="HCY2615" s="113"/>
      <c r="HCZ2615" s="113"/>
      <c r="HDA2615" s="113"/>
      <c r="HDB2615" s="113"/>
      <c r="HDC2615" s="113"/>
      <c r="HDD2615" s="113"/>
      <c r="HDE2615" s="113"/>
      <c r="HDF2615" s="113"/>
      <c r="HDG2615" s="113"/>
      <c r="HDH2615" s="113"/>
      <c r="HDI2615" s="113"/>
      <c r="HDJ2615" s="113"/>
      <c r="HDK2615" s="113"/>
      <c r="HDL2615" s="113"/>
      <c r="HDM2615" s="113"/>
      <c r="HDN2615" s="113"/>
      <c r="HDO2615" s="113"/>
      <c r="HDP2615" s="113"/>
      <c r="HDQ2615" s="113"/>
      <c r="HDR2615" s="113"/>
      <c r="HDS2615" s="113"/>
      <c r="HDT2615" s="113"/>
      <c r="HDU2615" s="113"/>
      <c r="HDV2615" s="113"/>
      <c r="HDW2615" s="113"/>
      <c r="HDX2615" s="113"/>
      <c r="HDY2615" s="113"/>
      <c r="HDZ2615" s="113"/>
      <c r="HEA2615" s="113"/>
      <c r="HEB2615" s="113"/>
      <c r="HEC2615" s="113"/>
      <c r="HED2615" s="113"/>
      <c r="HEE2615" s="113"/>
      <c r="HEF2615" s="113"/>
      <c r="HEG2615" s="113"/>
      <c r="HEH2615" s="113"/>
      <c r="HEI2615" s="113"/>
      <c r="HEJ2615" s="113"/>
      <c r="HEK2615" s="113"/>
      <c r="HEL2615" s="113"/>
      <c r="HEM2615" s="113"/>
      <c r="HEN2615" s="113"/>
      <c r="HEO2615" s="113"/>
      <c r="HEP2615" s="113"/>
      <c r="HEQ2615" s="113"/>
      <c r="HER2615" s="113"/>
      <c r="HES2615" s="113"/>
      <c r="HET2615" s="113"/>
      <c r="HEU2615" s="113"/>
      <c r="HEV2615" s="113"/>
      <c r="HEW2615" s="113"/>
      <c r="HEX2615" s="113"/>
      <c r="HEY2615" s="113"/>
      <c r="HEZ2615" s="113"/>
      <c r="HFA2615" s="113"/>
      <c r="HFB2615" s="113"/>
      <c r="HFC2615" s="113"/>
      <c r="HFD2615" s="113"/>
      <c r="HFE2615" s="113"/>
      <c r="HFF2615" s="113"/>
      <c r="HFG2615" s="113"/>
      <c r="HFH2615" s="113"/>
      <c r="HFI2615" s="113"/>
      <c r="HFJ2615" s="113"/>
      <c r="HFK2615" s="113"/>
      <c r="HFL2615" s="113"/>
      <c r="HFM2615" s="113"/>
      <c r="HFN2615" s="113"/>
      <c r="HFO2615" s="113"/>
      <c r="HFP2615" s="113"/>
      <c r="HFQ2615" s="113"/>
      <c r="HFR2615" s="113"/>
      <c r="HFS2615" s="113"/>
      <c r="HFT2615" s="113"/>
      <c r="HFU2615" s="113"/>
      <c r="HFV2615" s="113"/>
      <c r="HFW2615" s="113"/>
      <c r="HFX2615" s="113"/>
      <c r="HFY2615" s="113"/>
      <c r="HFZ2615" s="113"/>
      <c r="HGA2615" s="113"/>
      <c r="HGB2615" s="113"/>
      <c r="HGC2615" s="113"/>
      <c r="HGD2615" s="113"/>
      <c r="HGE2615" s="113"/>
      <c r="HGF2615" s="113"/>
      <c r="HGG2615" s="113"/>
      <c r="HGH2615" s="113"/>
      <c r="HGI2615" s="113"/>
      <c r="HGJ2615" s="113"/>
      <c r="HGK2615" s="113"/>
      <c r="HGL2615" s="113"/>
      <c r="HGM2615" s="113"/>
      <c r="HGN2615" s="113"/>
      <c r="HGO2615" s="113"/>
      <c r="HGP2615" s="113"/>
      <c r="HGQ2615" s="113"/>
      <c r="HGR2615" s="113"/>
      <c r="HGS2615" s="113"/>
      <c r="HGT2615" s="113"/>
      <c r="HGU2615" s="113"/>
      <c r="HGV2615" s="113"/>
      <c r="HGW2615" s="113"/>
      <c r="HGX2615" s="113"/>
      <c r="HGY2615" s="113"/>
      <c r="HGZ2615" s="113"/>
      <c r="HHA2615" s="113"/>
      <c r="HHB2615" s="113"/>
      <c r="HHC2615" s="113"/>
      <c r="HHD2615" s="113"/>
      <c r="HHE2615" s="113"/>
      <c r="HHF2615" s="113"/>
      <c r="HHG2615" s="113"/>
      <c r="HHH2615" s="113"/>
      <c r="HHI2615" s="113"/>
      <c r="HHJ2615" s="113"/>
      <c r="HHK2615" s="113"/>
      <c r="HHL2615" s="113"/>
      <c r="HHM2615" s="113"/>
      <c r="HHN2615" s="113"/>
      <c r="HHO2615" s="113"/>
      <c r="HHP2615" s="113"/>
      <c r="HHQ2615" s="113"/>
      <c r="HHR2615" s="113"/>
      <c r="HHS2615" s="113"/>
      <c r="HHT2615" s="113"/>
      <c r="HHU2615" s="113"/>
      <c r="HHV2615" s="113"/>
      <c r="HHW2615" s="113"/>
      <c r="HHX2615" s="113"/>
      <c r="HHY2615" s="113"/>
      <c r="HHZ2615" s="113"/>
      <c r="HIA2615" s="113"/>
      <c r="HIB2615" s="113"/>
      <c r="HIC2615" s="113"/>
      <c r="HID2615" s="113"/>
      <c r="HIE2615" s="113"/>
      <c r="HIF2615" s="113"/>
      <c r="HIG2615" s="113"/>
      <c r="HIH2615" s="113"/>
      <c r="HII2615" s="113"/>
      <c r="HIJ2615" s="113"/>
      <c r="HIK2615" s="113"/>
      <c r="HIL2615" s="113"/>
      <c r="HIM2615" s="113"/>
      <c r="HIN2615" s="113"/>
      <c r="HIO2615" s="113"/>
      <c r="HIP2615" s="113"/>
      <c r="HIQ2615" s="113"/>
      <c r="HIR2615" s="113"/>
      <c r="HIS2615" s="113"/>
      <c r="HIT2615" s="113"/>
      <c r="HIU2615" s="113"/>
      <c r="HIV2615" s="113"/>
      <c r="HIW2615" s="113"/>
      <c r="HIX2615" s="113"/>
      <c r="HIY2615" s="113"/>
      <c r="HIZ2615" s="113"/>
      <c r="HJA2615" s="113"/>
      <c r="HJB2615" s="113"/>
      <c r="HJC2615" s="113"/>
      <c r="HJD2615" s="113"/>
      <c r="HJE2615" s="113"/>
      <c r="HJF2615" s="113"/>
      <c r="HJG2615" s="113"/>
      <c r="HJH2615" s="113"/>
      <c r="HJI2615" s="113"/>
      <c r="HJJ2615" s="113"/>
      <c r="HJK2615" s="113"/>
      <c r="HJL2615" s="113"/>
      <c r="HJM2615" s="113"/>
      <c r="HJN2615" s="113"/>
      <c r="HJO2615" s="113"/>
      <c r="HJP2615" s="113"/>
      <c r="HJQ2615" s="113"/>
      <c r="HJR2615" s="113"/>
      <c r="HJS2615" s="113"/>
      <c r="HJT2615" s="113"/>
      <c r="HJU2615" s="113"/>
      <c r="HJV2615" s="113"/>
      <c r="HJW2615" s="113"/>
      <c r="HJX2615" s="113"/>
      <c r="HJY2615" s="113"/>
      <c r="HJZ2615" s="113"/>
      <c r="HKA2615" s="113"/>
      <c r="HKB2615" s="113"/>
      <c r="HKC2615" s="113"/>
      <c r="HKD2615" s="113"/>
      <c r="HKE2615" s="113"/>
      <c r="HKF2615" s="113"/>
      <c r="HKG2615" s="113"/>
      <c r="HKH2615" s="113"/>
      <c r="HKI2615" s="113"/>
      <c r="HKJ2615" s="113"/>
      <c r="HKK2615" s="113"/>
      <c r="HKL2615" s="113"/>
      <c r="HKM2615" s="113"/>
      <c r="HKN2615" s="113"/>
      <c r="HKO2615" s="113"/>
      <c r="HKP2615" s="113"/>
      <c r="HKQ2615" s="113"/>
      <c r="HKR2615" s="113"/>
      <c r="HKS2615" s="113"/>
      <c r="HKT2615" s="113"/>
      <c r="HKU2615" s="113"/>
      <c r="HKV2615" s="113"/>
      <c r="HKW2615" s="113"/>
      <c r="HKX2615" s="113"/>
      <c r="HKY2615" s="113"/>
      <c r="HKZ2615" s="113"/>
      <c r="HLA2615" s="113"/>
      <c r="HLB2615" s="113"/>
      <c r="HLC2615" s="113"/>
      <c r="HLD2615" s="113"/>
      <c r="HLE2615" s="113"/>
      <c r="HLF2615" s="113"/>
      <c r="HLG2615" s="113"/>
      <c r="HLH2615" s="113"/>
      <c r="HLI2615" s="113"/>
      <c r="HLJ2615" s="113"/>
      <c r="HLK2615" s="113"/>
      <c r="HLL2615" s="113"/>
      <c r="HLM2615" s="113"/>
      <c r="HLN2615" s="113"/>
      <c r="HLO2615" s="113"/>
      <c r="HLP2615" s="113"/>
      <c r="HLQ2615" s="113"/>
      <c r="HLR2615" s="113"/>
      <c r="HLS2615" s="113"/>
      <c r="HLT2615" s="113"/>
      <c r="HLU2615" s="113"/>
      <c r="HLV2615" s="113"/>
      <c r="HLW2615" s="113"/>
      <c r="HLX2615" s="113"/>
      <c r="HLY2615" s="113"/>
      <c r="HLZ2615" s="113"/>
      <c r="HMA2615" s="113"/>
      <c r="HMB2615" s="113"/>
      <c r="HMC2615" s="113"/>
      <c r="HMD2615" s="113"/>
      <c r="HME2615" s="113"/>
      <c r="HMF2615" s="113"/>
      <c r="HMG2615" s="113"/>
      <c r="HMH2615" s="113"/>
      <c r="HMI2615" s="113"/>
      <c r="HMJ2615" s="113"/>
      <c r="HMK2615" s="113"/>
      <c r="HML2615" s="113"/>
      <c r="HMM2615" s="113"/>
      <c r="HMN2615" s="113"/>
      <c r="HMO2615" s="113"/>
      <c r="HMP2615" s="113"/>
      <c r="HMQ2615" s="113"/>
      <c r="HMR2615" s="113"/>
      <c r="HMS2615" s="113"/>
      <c r="HMT2615" s="113"/>
      <c r="HMU2615" s="113"/>
      <c r="HMV2615" s="113"/>
      <c r="HMW2615" s="113"/>
      <c r="HMX2615" s="113"/>
      <c r="HMY2615" s="113"/>
      <c r="HMZ2615" s="113"/>
      <c r="HNA2615" s="113"/>
      <c r="HNB2615" s="113"/>
      <c r="HNC2615" s="113"/>
      <c r="HND2615" s="113"/>
      <c r="HNE2615" s="113"/>
      <c r="HNF2615" s="113"/>
      <c r="HNG2615" s="113"/>
      <c r="HNH2615" s="113"/>
      <c r="HNI2615" s="113"/>
      <c r="HNJ2615" s="113"/>
      <c r="HNK2615" s="113"/>
      <c r="HNL2615" s="113"/>
      <c r="HNM2615" s="113"/>
      <c r="HNN2615" s="113"/>
      <c r="HNO2615" s="113"/>
      <c r="HNP2615" s="113"/>
      <c r="HNQ2615" s="113"/>
      <c r="HNR2615" s="113"/>
      <c r="HNS2615" s="113"/>
      <c r="HNT2615" s="113"/>
      <c r="HNU2615" s="113"/>
      <c r="HNV2615" s="113"/>
      <c r="HNW2615" s="113"/>
      <c r="HNX2615" s="113"/>
      <c r="HNY2615" s="113"/>
      <c r="HNZ2615" s="113"/>
      <c r="HOA2615" s="113"/>
      <c r="HOB2615" s="113"/>
      <c r="HOC2615" s="113"/>
      <c r="HOD2615" s="113"/>
      <c r="HOE2615" s="113"/>
      <c r="HOF2615" s="113"/>
      <c r="HOG2615" s="113"/>
      <c r="HOH2615" s="113"/>
      <c r="HOI2615" s="113"/>
      <c r="HOJ2615" s="113"/>
      <c r="HOK2615" s="113"/>
      <c r="HOL2615" s="113"/>
      <c r="HOM2615" s="113"/>
      <c r="HON2615" s="113"/>
      <c r="HOO2615" s="113"/>
      <c r="HOP2615" s="113"/>
      <c r="HOQ2615" s="113"/>
      <c r="HOR2615" s="113"/>
      <c r="HOS2615" s="113"/>
      <c r="HOT2615" s="113"/>
      <c r="HOU2615" s="113"/>
      <c r="HOV2615" s="113"/>
      <c r="HOW2615" s="113"/>
      <c r="HOX2615" s="113"/>
      <c r="HOY2615" s="113"/>
      <c r="HOZ2615" s="113"/>
      <c r="HPA2615" s="113"/>
      <c r="HPB2615" s="113"/>
      <c r="HPC2615" s="113"/>
      <c r="HPD2615" s="113"/>
      <c r="HPE2615" s="113"/>
      <c r="HPF2615" s="113"/>
      <c r="HPG2615" s="113"/>
      <c r="HPH2615" s="113"/>
      <c r="HPI2615" s="113"/>
      <c r="HPJ2615" s="113"/>
      <c r="HPK2615" s="113"/>
      <c r="HPL2615" s="113"/>
      <c r="HPM2615" s="113"/>
      <c r="HPN2615" s="113"/>
      <c r="HPO2615" s="113"/>
      <c r="HPP2615" s="113"/>
      <c r="HPQ2615" s="113"/>
      <c r="HPR2615" s="113"/>
      <c r="HPS2615" s="113"/>
      <c r="HPT2615" s="113"/>
      <c r="HPU2615" s="113"/>
      <c r="HPV2615" s="113"/>
      <c r="HPW2615" s="113"/>
      <c r="HPX2615" s="113"/>
      <c r="HPY2615" s="113"/>
      <c r="HPZ2615" s="113"/>
      <c r="HQA2615" s="113"/>
      <c r="HQB2615" s="113"/>
      <c r="HQC2615" s="113"/>
      <c r="HQD2615" s="113"/>
      <c r="HQE2615" s="113"/>
      <c r="HQF2615" s="113"/>
      <c r="HQG2615" s="113"/>
      <c r="HQH2615" s="113"/>
      <c r="HQI2615" s="113"/>
      <c r="HQJ2615" s="113"/>
      <c r="HQK2615" s="113"/>
      <c r="HQL2615" s="113"/>
      <c r="HQM2615" s="113"/>
      <c r="HQN2615" s="113"/>
      <c r="HQO2615" s="113"/>
      <c r="HQP2615" s="113"/>
      <c r="HQQ2615" s="113"/>
      <c r="HQR2615" s="113"/>
      <c r="HQS2615" s="113"/>
      <c r="HQT2615" s="113"/>
      <c r="HQU2615" s="113"/>
      <c r="HQV2615" s="113"/>
      <c r="HQW2615" s="113"/>
      <c r="HQX2615" s="113"/>
      <c r="HQY2615" s="113"/>
      <c r="HQZ2615" s="113"/>
      <c r="HRA2615" s="113"/>
      <c r="HRB2615" s="113"/>
      <c r="HRC2615" s="113"/>
      <c r="HRD2615" s="113"/>
      <c r="HRE2615" s="113"/>
      <c r="HRF2615" s="113"/>
      <c r="HRG2615" s="113"/>
      <c r="HRH2615" s="113"/>
      <c r="HRI2615" s="113"/>
      <c r="HRJ2615" s="113"/>
      <c r="HRK2615" s="113"/>
      <c r="HRL2615" s="113"/>
      <c r="HRM2615" s="113"/>
      <c r="HRN2615" s="113"/>
      <c r="HRO2615" s="113"/>
      <c r="HRP2615" s="113"/>
      <c r="HRQ2615" s="113"/>
      <c r="HRR2615" s="113"/>
      <c r="HRS2615" s="113"/>
      <c r="HRT2615" s="113"/>
      <c r="HRU2615" s="113"/>
      <c r="HRV2615" s="113"/>
      <c r="HRW2615" s="113"/>
      <c r="HRX2615" s="113"/>
      <c r="HRY2615" s="113"/>
      <c r="HRZ2615" s="113"/>
      <c r="HSA2615" s="113"/>
      <c r="HSB2615" s="113"/>
      <c r="HSC2615" s="113"/>
      <c r="HSD2615" s="113"/>
      <c r="HSE2615" s="113"/>
      <c r="HSF2615" s="113"/>
      <c r="HSG2615" s="113"/>
      <c r="HSH2615" s="113"/>
      <c r="HSI2615" s="113"/>
      <c r="HSJ2615" s="113"/>
      <c r="HSK2615" s="113"/>
      <c r="HSL2615" s="113"/>
      <c r="HSM2615" s="113"/>
      <c r="HSN2615" s="113"/>
      <c r="HSO2615" s="113"/>
      <c r="HSP2615" s="113"/>
      <c r="HSQ2615" s="113"/>
      <c r="HSR2615" s="113"/>
      <c r="HSS2615" s="113"/>
      <c r="HST2615" s="113"/>
      <c r="HSU2615" s="113"/>
      <c r="HSV2615" s="113"/>
      <c r="HSW2615" s="113"/>
      <c r="HSX2615" s="113"/>
      <c r="HSY2615" s="113"/>
      <c r="HSZ2615" s="113"/>
      <c r="HTA2615" s="113"/>
      <c r="HTB2615" s="113"/>
      <c r="HTC2615" s="113"/>
      <c r="HTD2615" s="113"/>
      <c r="HTE2615" s="113"/>
      <c r="HTF2615" s="113"/>
      <c r="HTG2615" s="113"/>
      <c r="HTH2615" s="113"/>
      <c r="HTI2615" s="113"/>
      <c r="HTJ2615" s="113"/>
      <c r="HTK2615" s="113"/>
      <c r="HTL2615" s="113"/>
      <c r="HTM2615" s="113"/>
      <c r="HTN2615" s="113"/>
      <c r="HTO2615" s="113"/>
      <c r="HTP2615" s="113"/>
      <c r="HTQ2615" s="113"/>
      <c r="HTR2615" s="113"/>
      <c r="HTS2615" s="113"/>
      <c r="HTT2615" s="113"/>
      <c r="HTU2615" s="113"/>
      <c r="HTV2615" s="113"/>
      <c r="HTW2615" s="113"/>
      <c r="HTX2615" s="113"/>
      <c r="HTY2615" s="113"/>
      <c r="HTZ2615" s="113"/>
      <c r="HUA2615" s="113"/>
      <c r="HUB2615" s="113"/>
      <c r="HUC2615" s="113"/>
      <c r="HUD2615" s="113"/>
      <c r="HUE2615" s="113"/>
      <c r="HUF2615" s="113"/>
      <c r="HUG2615" s="113"/>
      <c r="HUH2615" s="113"/>
      <c r="HUI2615" s="113"/>
      <c r="HUJ2615" s="113"/>
      <c r="HUK2615" s="113"/>
      <c r="HUL2615" s="113"/>
      <c r="HUM2615" s="113"/>
      <c r="HUN2615" s="113"/>
      <c r="HUO2615" s="113"/>
      <c r="HUP2615" s="113"/>
      <c r="HUQ2615" s="113"/>
      <c r="HUR2615" s="113"/>
      <c r="HUS2615" s="113"/>
      <c r="HUT2615" s="113"/>
      <c r="HUU2615" s="113"/>
      <c r="HUV2615" s="113"/>
      <c r="HUW2615" s="113"/>
      <c r="HUX2615" s="113"/>
      <c r="HUY2615" s="113"/>
      <c r="HUZ2615" s="113"/>
      <c r="HVA2615" s="113"/>
      <c r="HVB2615" s="113"/>
      <c r="HVC2615" s="113"/>
      <c r="HVD2615" s="113"/>
      <c r="HVE2615" s="113"/>
      <c r="HVF2615" s="113"/>
      <c r="HVG2615" s="113"/>
      <c r="HVH2615" s="113"/>
      <c r="HVI2615" s="113"/>
      <c r="HVJ2615" s="113"/>
      <c r="HVK2615" s="113"/>
      <c r="HVL2615" s="113"/>
      <c r="HVM2615" s="113"/>
      <c r="HVN2615" s="113"/>
      <c r="HVO2615" s="113"/>
      <c r="HVP2615" s="113"/>
      <c r="HVQ2615" s="113"/>
      <c r="HVR2615" s="113"/>
      <c r="HVS2615" s="113"/>
      <c r="HVT2615" s="113"/>
      <c r="HVU2615" s="113"/>
      <c r="HVV2615" s="113"/>
      <c r="HVW2615" s="113"/>
      <c r="HVX2615" s="113"/>
      <c r="HVY2615" s="113"/>
      <c r="HVZ2615" s="113"/>
      <c r="HWA2615" s="113"/>
      <c r="HWB2615" s="113"/>
      <c r="HWC2615" s="113"/>
      <c r="HWD2615" s="113"/>
      <c r="HWE2615" s="113"/>
      <c r="HWF2615" s="113"/>
      <c r="HWG2615" s="113"/>
      <c r="HWH2615" s="113"/>
      <c r="HWI2615" s="113"/>
      <c r="HWJ2615" s="113"/>
      <c r="HWK2615" s="113"/>
      <c r="HWL2615" s="113"/>
      <c r="HWM2615" s="113"/>
      <c r="HWN2615" s="113"/>
      <c r="HWO2615" s="113"/>
      <c r="HWP2615" s="113"/>
      <c r="HWQ2615" s="113"/>
      <c r="HWR2615" s="113"/>
      <c r="HWS2615" s="113"/>
      <c r="HWT2615" s="113"/>
      <c r="HWU2615" s="113"/>
      <c r="HWV2615" s="113"/>
      <c r="HWW2615" s="113"/>
      <c r="HWX2615" s="113"/>
      <c r="HWY2615" s="113"/>
      <c r="HWZ2615" s="113"/>
      <c r="HXA2615" s="113"/>
      <c r="HXB2615" s="113"/>
      <c r="HXC2615" s="113"/>
      <c r="HXD2615" s="113"/>
      <c r="HXE2615" s="113"/>
      <c r="HXF2615" s="113"/>
      <c r="HXG2615" s="113"/>
      <c r="HXH2615" s="113"/>
      <c r="HXI2615" s="113"/>
      <c r="HXJ2615" s="113"/>
      <c r="HXK2615" s="113"/>
      <c r="HXL2615" s="113"/>
      <c r="HXM2615" s="113"/>
      <c r="HXN2615" s="113"/>
      <c r="HXO2615" s="113"/>
      <c r="HXP2615" s="113"/>
      <c r="HXQ2615" s="113"/>
      <c r="HXR2615" s="113"/>
      <c r="HXS2615" s="113"/>
      <c r="HXT2615" s="113"/>
      <c r="HXU2615" s="113"/>
      <c r="HXV2615" s="113"/>
      <c r="HXW2615" s="113"/>
      <c r="HXX2615" s="113"/>
      <c r="HXY2615" s="113"/>
      <c r="HXZ2615" s="113"/>
      <c r="HYA2615" s="113"/>
      <c r="HYB2615" s="113"/>
      <c r="HYC2615" s="113"/>
      <c r="HYD2615" s="113"/>
      <c r="HYE2615" s="113"/>
      <c r="HYF2615" s="113"/>
      <c r="HYG2615" s="113"/>
      <c r="HYH2615" s="113"/>
      <c r="HYI2615" s="113"/>
      <c r="HYJ2615" s="113"/>
      <c r="HYK2615" s="113"/>
      <c r="HYL2615" s="113"/>
      <c r="HYM2615" s="113"/>
      <c r="HYN2615" s="113"/>
      <c r="HYO2615" s="113"/>
      <c r="HYP2615" s="113"/>
      <c r="HYQ2615" s="113"/>
      <c r="HYR2615" s="113"/>
      <c r="HYS2615" s="113"/>
      <c r="HYT2615" s="113"/>
      <c r="HYU2615" s="113"/>
      <c r="HYV2615" s="113"/>
      <c r="HYW2615" s="113"/>
      <c r="HYX2615" s="113"/>
      <c r="HYY2615" s="113"/>
      <c r="HYZ2615" s="113"/>
      <c r="HZA2615" s="113"/>
      <c r="HZB2615" s="113"/>
      <c r="HZC2615" s="113"/>
      <c r="HZD2615" s="113"/>
      <c r="HZE2615" s="113"/>
      <c r="HZF2615" s="113"/>
      <c r="HZG2615" s="113"/>
      <c r="HZH2615" s="113"/>
      <c r="HZI2615" s="113"/>
      <c r="HZJ2615" s="113"/>
      <c r="HZK2615" s="113"/>
      <c r="HZL2615" s="113"/>
      <c r="HZM2615" s="113"/>
      <c r="HZN2615" s="113"/>
      <c r="HZO2615" s="113"/>
      <c r="HZP2615" s="113"/>
      <c r="HZQ2615" s="113"/>
      <c r="HZR2615" s="113"/>
      <c r="HZS2615" s="113"/>
      <c r="HZT2615" s="113"/>
      <c r="HZU2615" s="113"/>
      <c r="HZV2615" s="113"/>
      <c r="HZW2615" s="113"/>
      <c r="HZX2615" s="113"/>
      <c r="HZY2615" s="113"/>
      <c r="HZZ2615" s="113"/>
      <c r="IAA2615" s="113"/>
      <c r="IAB2615" s="113"/>
      <c r="IAC2615" s="113"/>
      <c r="IAD2615" s="113"/>
      <c r="IAE2615" s="113"/>
      <c r="IAF2615" s="113"/>
      <c r="IAG2615" s="113"/>
      <c r="IAH2615" s="113"/>
      <c r="IAI2615" s="113"/>
      <c r="IAJ2615" s="113"/>
      <c r="IAK2615" s="113"/>
      <c r="IAL2615" s="113"/>
      <c r="IAM2615" s="113"/>
      <c r="IAN2615" s="113"/>
      <c r="IAO2615" s="113"/>
      <c r="IAP2615" s="113"/>
      <c r="IAQ2615" s="113"/>
      <c r="IAR2615" s="113"/>
      <c r="IAS2615" s="113"/>
      <c r="IAT2615" s="113"/>
      <c r="IAU2615" s="113"/>
      <c r="IAV2615" s="113"/>
      <c r="IAW2615" s="113"/>
      <c r="IAX2615" s="113"/>
      <c r="IAY2615" s="113"/>
      <c r="IAZ2615" s="113"/>
      <c r="IBA2615" s="113"/>
      <c r="IBB2615" s="113"/>
      <c r="IBC2615" s="113"/>
      <c r="IBD2615" s="113"/>
      <c r="IBE2615" s="113"/>
      <c r="IBF2615" s="113"/>
      <c r="IBG2615" s="113"/>
      <c r="IBH2615" s="113"/>
      <c r="IBI2615" s="113"/>
      <c r="IBJ2615" s="113"/>
      <c r="IBK2615" s="113"/>
      <c r="IBL2615" s="113"/>
      <c r="IBM2615" s="113"/>
      <c r="IBN2615" s="113"/>
      <c r="IBO2615" s="113"/>
      <c r="IBP2615" s="113"/>
      <c r="IBQ2615" s="113"/>
      <c r="IBR2615" s="113"/>
      <c r="IBS2615" s="113"/>
      <c r="IBT2615" s="113"/>
      <c r="IBU2615" s="113"/>
      <c r="IBV2615" s="113"/>
      <c r="IBW2615" s="113"/>
      <c r="IBX2615" s="113"/>
      <c r="IBY2615" s="113"/>
      <c r="IBZ2615" s="113"/>
      <c r="ICA2615" s="113"/>
      <c r="ICB2615" s="113"/>
      <c r="ICC2615" s="113"/>
      <c r="ICD2615" s="113"/>
      <c r="ICE2615" s="113"/>
      <c r="ICF2615" s="113"/>
      <c r="ICG2615" s="113"/>
      <c r="ICH2615" s="113"/>
      <c r="ICI2615" s="113"/>
      <c r="ICJ2615" s="113"/>
      <c r="ICK2615" s="113"/>
      <c r="ICL2615" s="113"/>
      <c r="ICM2615" s="113"/>
      <c r="ICN2615" s="113"/>
      <c r="ICO2615" s="113"/>
      <c r="ICP2615" s="113"/>
      <c r="ICQ2615" s="113"/>
      <c r="ICR2615" s="113"/>
      <c r="ICS2615" s="113"/>
      <c r="ICT2615" s="113"/>
      <c r="ICU2615" s="113"/>
      <c r="ICV2615" s="113"/>
      <c r="ICW2615" s="113"/>
      <c r="ICX2615" s="113"/>
      <c r="ICY2615" s="113"/>
      <c r="ICZ2615" s="113"/>
      <c r="IDA2615" s="113"/>
      <c r="IDB2615" s="113"/>
      <c r="IDC2615" s="113"/>
      <c r="IDD2615" s="113"/>
      <c r="IDE2615" s="113"/>
      <c r="IDF2615" s="113"/>
      <c r="IDG2615" s="113"/>
      <c r="IDH2615" s="113"/>
      <c r="IDI2615" s="113"/>
      <c r="IDJ2615" s="113"/>
      <c r="IDK2615" s="113"/>
      <c r="IDL2615" s="113"/>
      <c r="IDM2615" s="113"/>
      <c r="IDN2615" s="113"/>
      <c r="IDO2615" s="113"/>
      <c r="IDP2615" s="113"/>
      <c r="IDQ2615" s="113"/>
      <c r="IDR2615" s="113"/>
      <c r="IDS2615" s="113"/>
      <c r="IDT2615" s="113"/>
      <c r="IDU2615" s="113"/>
      <c r="IDV2615" s="113"/>
      <c r="IDW2615" s="113"/>
      <c r="IDX2615" s="113"/>
      <c r="IDY2615" s="113"/>
      <c r="IDZ2615" s="113"/>
      <c r="IEA2615" s="113"/>
      <c r="IEB2615" s="113"/>
      <c r="IEC2615" s="113"/>
      <c r="IED2615" s="113"/>
      <c r="IEE2615" s="113"/>
      <c r="IEF2615" s="113"/>
      <c r="IEG2615" s="113"/>
      <c r="IEH2615" s="113"/>
      <c r="IEI2615" s="113"/>
      <c r="IEJ2615" s="113"/>
      <c r="IEK2615" s="113"/>
      <c r="IEL2615" s="113"/>
      <c r="IEM2615" s="113"/>
      <c r="IEN2615" s="113"/>
      <c r="IEO2615" s="113"/>
      <c r="IEP2615" s="113"/>
      <c r="IEQ2615" s="113"/>
      <c r="IER2615" s="113"/>
      <c r="IES2615" s="113"/>
      <c r="IET2615" s="113"/>
      <c r="IEU2615" s="113"/>
      <c r="IEV2615" s="113"/>
      <c r="IEW2615" s="113"/>
      <c r="IEX2615" s="113"/>
      <c r="IEY2615" s="113"/>
      <c r="IEZ2615" s="113"/>
      <c r="IFA2615" s="113"/>
      <c r="IFB2615" s="113"/>
      <c r="IFC2615" s="113"/>
      <c r="IFD2615" s="113"/>
      <c r="IFE2615" s="113"/>
      <c r="IFF2615" s="113"/>
      <c r="IFG2615" s="113"/>
      <c r="IFH2615" s="113"/>
      <c r="IFI2615" s="113"/>
      <c r="IFJ2615" s="113"/>
      <c r="IFK2615" s="113"/>
      <c r="IFL2615" s="113"/>
      <c r="IFM2615" s="113"/>
      <c r="IFN2615" s="113"/>
      <c r="IFO2615" s="113"/>
      <c r="IFP2615" s="113"/>
      <c r="IFQ2615" s="113"/>
      <c r="IFR2615" s="113"/>
      <c r="IFS2615" s="113"/>
      <c r="IFT2615" s="113"/>
      <c r="IFU2615" s="113"/>
      <c r="IFV2615" s="113"/>
      <c r="IFW2615" s="113"/>
      <c r="IFX2615" s="113"/>
      <c r="IFY2615" s="113"/>
      <c r="IFZ2615" s="113"/>
      <c r="IGA2615" s="113"/>
      <c r="IGB2615" s="113"/>
      <c r="IGC2615" s="113"/>
      <c r="IGD2615" s="113"/>
      <c r="IGE2615" s="113"/>
      <c r="IGF2615" s="113"/>
      <c r="IGG2615" s="113"/>
      <c r="IGH2615" s="113"/>
      <c r="IGI2615" s="113"/>
      <c r="IGJ2615" s="113"/>
      <c r="IGK2615" s="113"/>
      <c r="IGL2615" s="113"/>
      <c r="IGM2615" s="113"/>
      <c r="IGN2615" s="113"/>
      <c r="IGO2615" s="113"/>
      <c r="IGP2615" s="113"/>
      <c r="IGQ2615" s="113"/>
      <c r="IGR2615" s="113"/>
      <c r="IGS2615" s="113"/>
      <c r="IGT2615" s="113"/>
      <c r="IGU2615" s="113"/>
      <c r="IGV2615" s="113"/>
      <c r="IGW2615" s="113"/>
      <c r="IGX2615" s="113"/>
      <c r="IGY2615" s="113"/>
      <c r="IGZ2615" s="113"/>
      <c r="IHA2615" s="113"/>
      <c r="IHB2615" s="113"/>
      <c r="IHC2615" s="113"/>
      <c r="IHD2615" s="113"/>
      <c r="IHE2615" s="113"/>
      <c r="IHF2615" s="113"/>
      <c r="IHG2615" s="113"/>
      <c r="IHH2615" s="113"/>
      <c r="IHI2615" s="113"/>
      <c r="IHJ2615" s="113"/>
      <c r="IHK2615" s="113"/>
      <c r="IHL2615" s="113"/>
      <c r="IHM2615" s="113"/>
      <c r="IHN2615" s="113"/>
      <c r="IHO2615" s="113"/>
      <c r="IHP2615" s="113"/>
      <c r="IHQ2615" s="113"/>
      <c r="IHR2615" s="113"/>
      <c r="IHS2615" s="113"/>
      <c r="IHT2615" s="113"/>
      <c r="IHU2615" s="113"/>
      <c r="IHV2615" s="113"/>
      <c r="IHW2615" s="113"/>
      <c r="IHX2615" s="113"/>
      <c r="IHY2615" s="113"/>
      <c r="IHZ2615" s="113"/>
      <c r="IIA2615" s="113"/>
      <c r="IIB2615" s="113"/>
      <c r="IIC2615" s="113"/>
      <c r="IID2615" s="113"/>
      <c r="IIE2615" s="113"/>
      <c r="IIF2615" s="113"/>
      <c r="IIG2615" s="113"/>
      <c r="IIH2615" s="113"/>
      <c r="III2615" s="113"/>
      <c r="IIJ2615" s="113"/>
      <c r="IIK2615" s="113"/>
      <c r="IIL2615" s="113"/>
      <c r="IIM2615" s="113"/>
      <c r="IIN2615" s="113"/>
      <c r="IIO2615" s="113"/>
      <c r="IIP2615" s="113"/>
      <c r="IIQ2615" s="113"/>
      <c r="IIR2615" s="113"/>
      <c r="IIS2615" s="113"/>
      <c r="IIT2615" s="113"/>
      <c r="IIU2615" s="113"/>
      <c r="IIV2615" s="113"/>
      <c r="IIW2615" s="113"/>
      <c r="IIX2615" s="113"/>
      <c r="IIY2615" s="113"/>
      <c r="IIZ2615" s="113"/>
      <c r="IJA2615" s="113"/>
      <c r="IJB2615" s="113"/>
      <c r="IJC2615" s="113"/>
      <c r="IJD2615" s="113"/>
      <c r="IJE2615" s="113"/>
      <c r="IJF2615" s="113"/>
      <c r="IJG2615" s="113"/>
      <c r="IJH2615" s="113"/>
      <c r="IJI2615" s="113"/>
      <c r="IJJ2615" s="113"/>
      <c r="IJK2615" s="113"/>
      <c r="IJL2615" s="113"/>
      <c r="IJM2615" s="113"/>
      <c r="IJN2615" s="113"/>
      <c r="IJO2615" s="113"/>
      <c r="IJP2615" s="113"/>
      <c r="IJQ2615" s="113"/>
      <c r="IJR2615" s="113"/>
      <c r="IJS2615" s="113"/>
      <c r="IJT2615" s="113"/>
      <c r="IJU2615" s="113"/>
      <c r="IJV2615" s="113"/>
      <c r="IJW2615" s="113"/>
      <c r="IJX2615" s="113"/>
      <c r="IJY2615" s="113"/>
      <c r="IJZ2615" s="113"/>
      <c r="IKA2615" s="113"/>
      <c r="IKB2615" s="113"/>
      <c r="IKC2615" s="113"/>
      <c r="IKD2615" s="113"/>
      <c r="IKE2615" s="113"/>
      <c r="IKF2615" s="113"/>
      <c r="IKG2615" s="113"/>
      <c r="IKH2615" s="113"/>
      <c r="IKI2615" s="113"/>
      <c r="IKJ2615" s="113"/>
      <c r="IKK2615" s="113"/>
      <c r="IKL2615" s="113"/>
      <c r="IKM2615" s="113"/>
      <c r="IKN2615" s="113"/>
      <c r="IKO2615" s="113"/>
      <c r="IKP2615" s="113"/>
      <c r="IKQ2615" s="113"/>
      <c r="IKR2615" s="113"/>
      <c r="IKS2615" s="113"/>
      <c r="IKT2615" s="113"/>
      <c r="IKU2615" s="113"/>
      <c r="IKV2615" s="113"/>
      <c r="IKW2615" s="113"/>
      <c r="IKX2615" s="113"/>
      <c r="IKY2615" s="113"/>
      <c r="IKZ2615" s="113"/>
      <c r="ILA2615" s="113"/>
      <c r="ILB2615" s="113"/>
      <c r="ILC2615" s="113"/>
      <c r="ILD2615" s="113"/>
      <c r="ILE2615" s="113"/>
      <c r="ILF2615" s="113"/>
      <c r="ILG2615" s="113"/>
      <c r="ILH2615" s="113"/>
      <c r="ILI2615" s="113"/>
      <c r="ILJ2615" s="113"/>
      <c r="ILK2615" s="113"/>
      <c r="ILL2615" s="113"/>
      <c r="ILM2615" s="113"/>
      <c r="ILN2615" s="113"/>
      <c r="ILO2615" s="113"/>
      <c r="ILP2615" s="113"/>
      <c r="ILQ2615" s="113"/>
      <c r="ILR2615" s="113"/>
      <c r="ILS2615" s="113"/>
      <c r="ILT2615" s="113"/>
      <c r="ILU2615" s="113"/>
      <c r="ILV2615" s="113"/>
      <c r="ILW2615" s="113"/>
      <c r="ILX2615" s="113"/>
      <c r="ILY2615" s="113"/>
      <c r="ILZ2615" s="113"/>
      <c r="IMA2615" s="113"/>
      <c r="IMB2615" s="113"/>
      <c r="IMC2615" s="113"/>
      <c r="IMD2615" s="113"/>
      <c r="IME2615" s="113"/>
      <c r="IMF2615" s="113"/>
      <c r="IMG2615" s="113"/>
      <c r="IMH2615" s="113"/>
      <c r="IMI2615" s="113"/>
      <c r="IMJ2615" s="113"/>
      <c r="IMK2615" s="113"/>
      <c r="IML2615" s="113"/>
      <c r="IMM2615" s="113"/>
      <c r="IMN2615" s="113"/>
      <c r="IMO2615" s="113"/>
      <c r="IMP2615" s="113"/>
      <c r="IMQ2615" s="113"/>
      <c r="IMR2615" s="113"/>
      <c r="IMS2615" s="113"/>
      <c r="IMT2615" s="113"/>
      <c r="IMU2615" s="113"/>
      <c r="IMV2615" s="113"/>
      <c r="IMW2615" s="113"/>
      <c r="IMX2615" s="113"/>
      <c r="IMY2615" s="113"/>
      <c r="IMZ2615" s="113"/>
      <c r="INA2615" s="113"/>
      <c r="INB2615" s="113"/>
      <c r="INC2615" s="113"/>
      <c r="IND2615" s="113"/>
      <c r="INE2615" s="113"/>
      <c r="INF2615" s="113"/>
      <c r="ING2615" s="113"/>
      <c r="INH2615" s="113"/>
      <c r="INI2615" s="113"/>
      <c r="INJ2615" s="113"/>
      <c r="INK2615" s="113"/>
      <c r="INL2615" s="113"/>
      <c r="INM2615" s="113"/>
      <c r="INN2615" s="113"/>
      <c r="INO2615" s="113"/>
      <c r="INP2615" s="113"/>
      <c r="INQ2615" s="113"/>
      <c r="INR2615" s="113"/>
      <c r="INS2615" s="113"/>
      <c r="INT2615" s="113"/>
      <c r="INU2615" s="113"/>
      <c r="INV2615" s="113"/>
      <c r="INW2615" s="113"/>
      <c r="INX2615" s="113"/>
      <c r="INY2615" s="113"/>
      <c r="INZ2615" s="113"/>
      <c r="IOA2615" s="113"/>
      <c r="IOB2615" s="113"/>
      <c r="IOC2615" s="113"/>
      <c r="IOD2615" s="113"/>
      <c r="IOE2615" s="113"/>
      <c r="IOF2615" s="113"/>
      <c r="IOG2615" s="113"/>
      <c r="IOH2615" s="113"/>
      <c r="IOI2615" s="113"/>
      <c r="IOJ2615" s="113"/>
      <c r="IOK2615" s="113"/>
      <c r="IOL2615" s="113"/>
      <c r="IOM2615" s="113"/>
      <c r="ION2615" s="113"/>
      <c r="IOO2615" s="113"/>
      <c r="IOP2615" s="113"/>
      <c r="IOQ2615" s="113"/>
      <c r="IOR2615" s="113"/>
      <c r="IOS2615" s="113"/>
      <c r="IOT2615" s="113"/>
      <c r="IOU2615" s="113"/>
      <c r="IOV2615" s="113"/>
      <c r="IOW2615" s="113"/>
      <c r="IOX2615" s="113"/>
      <c r="IOY2615" s="113"/>
      <c r="IOZ2615" s="113"/>
      <c r="IPA2615" s="113"/>
      <c r="IPB2615" s="113"/>
      <c r="IPC2615" s="113"/>
      <c r="IPD2615" s="113"/>
      <c r="IPE2615" s="113"/>
      <c r="IPF2615" s="113"/>
      <c r="IPG2615" s="113"/>
      <c r="IPH2615" s="113"/>
      <c r="IPI2615" s="113"/>
      <c r="IPJ2615" s="113"/>
      <c r="IPK2615" s="113"/>
      <c r="IPL2615" s="113"/>
      <c r="IPM2615" s="113"/>
      <c r="IPN2615" s="113"/>
      <c r="IPO2615" s="113"/>
      <c r="IPP2615" s="113"/>
      <c r="IPQ2615" s="113"/>
      <c r="IPR2615" s="113"/>
      <c r="IPS2615" s="113"/>
      <c r="IPT2615" s="113"/>
      <c r="IPU2615" s="113"/>
      <c r="IPV2615" s="113"/>
      <c r="IPW2615" s="113"/>
      <c r="IPX2615" s="113"/>
      <c r="IPY2615" s="113"/>
      <c r="IPZ2615" s="113"/>
      <c r="IQA2615" s="113"/>
      <c r="IQB2615" s="113"/>
      <c r="IQC2615" s="113"/>
      <c r="IQD2615" s="113"/>
      <c r="IQE2615" s="113"/>
      <c r="IQF2615" s="113"/>
      <c r="IQG2615" s="113"/>
      <c r="IQH2615" s="113"/>
      <c r="IQI2615" s="113"/>
      <c r="IQJ2615" s="113"/>
      <c r="IQK2615" s="113"/>
      <c r="IQL2615" s="113"/>
      <c r="IQM2615" s="113"/>
      <c r="IQN2615" s="113"/>
      <c r="IQO2615" s="113"/>
      <c r="IQP2615" s="113"/>
      <c r="IQQ2615" s="113"/>
      <c r="IQR2615" s="113"/>
      <c r="IQS2615" s="113"/>
      <c r="IQT2615" s="113"/>
      <c r="IQU2615" s="113"/>
      <c r="IQV2615" s="113"/>
      <c r="IQW2615" s="113"/>
      <c r="IQX2615" s="113"/>
      <c r="IQY2615" s="113"/>
      <c r="IQZ2615" s="113"/>
      <c r="IRA2615" s="113"/>
      <c r="IRB2615" s="113"/>
      <c r="IRC2615" s="113"/>
      <c r="IRD2615" s="113"/>
      <c r="IRE2615" s="113"/>
      <c r="IRF2615" s="113"/>
      <c r="IRG2615" s="113"/>
      <c r="IRH2615" s="113"/>
      <c r="IRI2615" s="113"/>
      <c r="IRJ2615" s="113"/>
      <c r="IRK2615" s="113"/>
      <c r="IRL2615" s="113"/>
      <c r="IRM2615" s="113"/>
      <c r="IRN2615" s="113"/>
      <c r="IRO2615" s="113"/>
      <c r="IRP2615" s="113"/>
      <c r="IRQ2615" s="113"/>
      <c r="IRR2615" s="113"/>
      <c r="IRS2615" s="113"/>
      <c r="IRT2615" s="113"/>
      <c r="IRU2615" s="113"/>
      <c r="IRV2615" s="113"/>
      <c r="IRW2615" s="113"/>
      <c r="IRX2615" s="113"/>
      <c r="IRY2615" s="113"/>
      <c r="IRZ2615" s="113"/>
      <c r="ISA2615" s="113"/>
      <c r="ISB2615" s="113"/>
      <c r="ISC2615" s="113"/>
      <c r="ISD2615" s="113"/>
      <c r="ISE2615" s="113"/>
      <c r="ISF2615" s="113"/>
      <c r="ISG2615" s="113"/>
      <c r="ISH2615" s="113"/>
      <c r="ISI2615" s="113"/>
      <c r="ISJ2615" s="113"/>
      <c r="ISK2615" s="113"/>
      <c r="ISL2615" s="113"/>
      <c r="ISM2615" s="113"/>
      <c r="ISN2615" s="113"/>
      <c r="ISO2615" s="113"/>
      <c r="ISP2615" s="113"/>
      <c r="ISQ2615" s="113"/>
      <c r="ISR2615" s="113"/>
      <c r="ISS2615" s="113"/>
      <c r="IST2615" s="113"/>
      <c r="ISU2615" s="113"/>
      <c r="ISV2615" s="113"/>
      <c r="ISW2615" s="113"/>
      <c r="ISX2615" s="113"/>
      <c r="ISY2615" s="113"/>
      <c r="ISZ2615" s="113"/>
      <c r="ITA2615" s="113"/>
      <c r="ITB2615" s="113"/>
      <c r="ITC2615" s="113"/>
      <c r="ITD2615" s="113"/>
      <c r="ITE2615" s="113"/>
      <c r="ITF2615" s="113"/>
      <c r="ITG2615" s="113"/>
      <c r="ITH2615" s="113"/>
      <c r="ITI2615" s="113"/>
      <c r="ITJ2615" s="113"/>
      <c r="ITK2615" s="113"/>
      <c r="ITL2615" s="113"/>
      <c r="ITM2615" s="113"/>
      <c r="ITN2615" s="113"/>
      <c r="ITO2615" s="113"/>
      <c r="ITP2615" s="113"/>
      <c r="ITQ2615" s="113"/>
      <c r="ITR2615" s="113"/>
      <c r="ITS2615" s="113"/>
      <c r="ITT2615" s="113"/>
      <c r="ITU2615" s="113"/>
      <c r="ITV2615" s="113"/>
      <c r="ITW2615" s="113"/>
      <c r="ITX2615" s="113"/>
      <c r="ITY2615" s="113"/>
      <c r="ITZ2615" s="113"/>
      <c r="IUA2615" s="113"/>
      <c r="IUB2615" s="113"/>
      <c r="IUC2615" s="113"/>
      <c r="IUD2615" s="113"/>
      <c r="IUE2615" s="113"/>
      <c r="IUF2615" s="113"/>
      <c r="IUG2615" s="113"/>
      <c r="IUH2615" s="113"/>
      <c r="IUI2615" s="113"/>
      <c r="IUJ2615" s="113"/>
      <c r="IUK2615" s="113"/>
      <c r="IUL2615" s="113"/>
      <c r="IUM2615" s="113"/>
      <c r="IUN2615" s="113"/>
      <c r="IUO2615" s="113"/>
      <c r="IUP2615" s="113"/>
      <c r="IUQ2615" s="113"/>
      <c r="IUR2615" s="113"/>
      <c r="IUS2615" s="113"/>
      <c r="IUT2615" s="113"/>
      <c r="IUU2615" s="113"/>
      <c r="IUV2615" s="113"/>
      <c r="IUW2615" s="113"/>
      <c r="IUX2615" s="113"/>
      <c r="IUY2615" s="113"/>
      <c r="IUZ2615" s="113"/>
      <c r="IVA2615" s="113"/>
      <c r="IVB2615" s="113"/>
      <c r="IVC2615" s="113"/>
      <c r="IVD2615" s="113"/>
      <c r="IVE2615" s="113"/>
      <c r="IVF2615" s="113"/>
      <c r="IVG2615" s="113"/>
      <c r="IVH2615" s="113"/>
      <c r="IVI2615" s="113"/>
      <c r="IVJ2615" s="113"/>
      <c r="IVK2615" s="113"/>
      <c r="IVL2615" s="113"/>
      <c r="IVM2615" s="113"/>
      <c r="IVN2615" s="113"/>
      <c r="IVO2615" s="113"/>
      <c r="IVP2615" s="113"/>
      <c r="IVQ2615" s="113"/>
      <c r="IVR2615" s="113"/>
      <c r="IVS2615" s="113"/>
      <c r="IVT2615" s="113"/>
      <c r="IVU2615" s="113"/>
      <c r="IVV2615" s="113"/>
      <c r="IVW2615" s="113"/>
      <c r="IVX2615" s="113"/>
      <c r="IVY2615" s="113"/>
      <c r="IVZ2615" s="113"/>
      <c r="IWA2615" s="113"/>
      <c r="IWB2615" s="113"/>
      <c r="IWC2615" s="113"/>
      <c r="IWD2615" s="113"/>
      <c r="IWE2615" s="113"/>
      <c r="IWF2615" s="113"/>
      <c r="IWG2615" s="113"/>
      <c r="IWH2615" s="113"/>
      <c r="IWI2615" s="113"/>
      <c r="IWJ2615" s="113"/>
      <c r="IWK2615" s="113"/>
      <c r="IWL2615" s="113"/>
      <c r="IWM2615" s="113"/>
      <c r="IWN2615" s="113"/>
      <c r="IWO2615" s="113"/>
      <c r="IWP2615" s="113"/>
      <c r="IWQ2615" s="113"/>
      <c r="IWR2615" s="113"/>
      <c r="IWS2615" s="113"/>
      <c r="IWT2615" s="113"/>
      <c r="IWU2615" s="113"/>
      <c r="IWV2615" s="113"/>
      <c r="IWW2615" s="113"/>
      <c r="IWX2615" s="113"/>
      <c r="IWY2615" s="113"/>
      <c r="IWZ2615" s="113"/>
      <c r="IXA2615" s="113"/>
      <c r="IXB2615" s="113"/>
      <c r="IXC2615" s="113"/>
      <c r="IXD2615" s="113"/>
      <c r="IXE2615" s="113"/>
      <c r="IXF2615" s="113"/>
      <c r="IXG2615" s="113"/>
      <c r="IXH2615" s="113"/>
      <c r="IXI2615" s="113"/>
      <c r="IXJ2615" s="113"/>
      <c r="IXK2615" s="113"/>
      <c r="IXL2615" s="113"/>
      <c r="IXM2615" s="113"/>
      <c r="IXN2615" s="113"/>
      <c r="IXO2615" s="113"/>
      <c r="IXP2615" s="113"/>
      <c r="IXQ2615" s="113"/>
      <c r="IXR2615" s="113"/>
      <c r="IXS2615" s="113"/>
      <c r="IXT2615" s="113"/>
      <c r="IXU2615" s="113"/>
      <c r="IXV2615" s="113"/>
      <c r="IXW2615" s="113"/>
      <c r="IXX2615" s="113"/>
      <c r="IXY2615" s="113"/>
      <c r="IXZ2615" s="113"/>
      <c r="IYA2615" s="113"/>
      <c r="IYB2615" s="113"/>
      <c r="IYC2615" s="113"/>
      <c r="IYD2615" s="113"/>
      <c r="IYE2615" s="113"/>
      <c r="IYF2615" s="113"/>
      <c r="IYG2615" s="113"/>
      <c r="IYH2615" s="113"/>
      <c r="IYI2615" s="113"/>
      <c r="IYJ2615" s="113"/>
      <c r="IYK2615" s="113"/>
      <c r="IYL2615" s="113"/>
      <c r="IYM2615" s="113"/>
      <c r="IYN2615" s="113"/>
      <c r="IYO2615" s="113"/>
      <c r="IYP2615" s="113"/>
      <c r="IYQ2615" s="113"/>
      <c r="IYR2615" s="113"/>
      <c r="IYS2615" s="113"/>
      <c r="IYT2615" s="113"/>
      <c r="IYU2615" s="113"/>
      <c r="IYV2615" s="113"/>
      <c r="IYW2615" s="113"/>
      <c r="IYX2615" s="113"/>
      <c r="IYY2615" s="113"/>
      <c r="IYZ2615" s="113"/>
      <c r="IZA2615" s="113"/>
      <c r="IZB2615" s="113"/>
      <c r="IZC2615" s="113"/>
      <c r="IZD2615" s="113"/>
      <c r="IZE2615" s="113"/>
      <c r="IZF2615" s="113"/>
      <c r="IZG2615" s="113"/>
      <c r="IZH2615" s="113"/>
      <c r="IZI2615" s="113"/>
      <c r="IZJ2615" s="113"/>
      <c r="IZK2615" s="113"/>
      <c r="IZL2615" s="113"/>
      <c r="IZM2615" s="113"/>
      <c r="IZN2615" s="113"/>
      <c r="IZO2615" s="113"/>
      <c r="IZP2615" s="113"/>
      <c r="IZQ2615" s="113"/>
      <c r="IZR2615" s="113"/>
      <c r="IZS2615" s="113"/>
      <c r="IZT2615" s="113"/>
      <c r="IZU2615" s="113"/>
      <c r="IZV2615" s="113"/>
      <c r="IZW2615" s="113"/>
      <c r="IZX2615" s="113"/>
      <c r="IZY2615" s="113"/>
      <c r="IZZ2615" s="113"/>
      <c r="JAA2615" s="113"/>
      <c r="JAB2615" s="113"/>
      <c r="JAC2615" s="113"/>
      <c r="JAD2615" s="113"/>
      <c r="JAE2615" s="113"/>
      <c r="JAF2615" s="113"/>
      <c r="JAG2615" s="113"/>
      <c r="JAH2615" s="113"/>
      <c r="JAI2615" s="113"/>
      <c r="JAJ2615" s="113"/>
      <c r="JAK2615" s="113"/>
      <c r="JAL2615" s="113"/>
      <c r="JAM2615" s="113"/>
      <c r="JAN2615" s="113"/>
      <c r="JAO2615" s="113"/>
      <c r="JAP2615" s="113"/>
      <c r="JAQ2615" s="113"/>
      <c r="JAR2615" s="113"/>
      <c r="JAS2615" s="113"/>
      <c r="JAT2615" s="113"/>
      <c r="JAU2615" s="113"/>
      <c r="JAV2615" s="113"/>
      <c r="JAW2615" s="113"/>
      <c r="JAX2615" s="113"/>
      <c r="JAY2615" s="113"/>
      <c r="JAZ2615" s="113"/>
      <c r="JBA2615" s="113"/>
      <c r="JBB2615" s="113"/>
      <c r="JBC2615" s="113"/>
      <c r="JBD2615" s="113"/>
      <c r="JBE2615" s="113"/>
      <c r="JBF2615" s="113"/>
      <c r="JBG2615" s="113"/>
      <c r="JBH2615" s="113"/>
      <c r="JBI2615" s="113"/>
      <c r="JBJ2615" s="113"/>
      <c r="JBK2615" s="113"/>
      <c r="JBL2615" s="113"/>
      <c r="JBM2615" s="113"/>
      <c r="JBN2615" s="113"/>
      <c r="JBO2615" s="113"/>
      <c r="JBP2615" s="113"/>
      <c r="JBQ2615" s="113"/>
      <c r="JBR2615" s="113"/>
      <c r="JBS2615" s="113"/>
      <c r="JBT2615" s="113"/>
      <c r="JBU2615" s="113"/>
      <c r="JBV2615" s="113"/>
      <c r="JBW2615" s="113"/>
      <c r="JBX2615" s="113"/>
      <c r="JBY2615" s="113"/>
      <c r="JBZ2615" s="113"/>
      <c r="JCA2615" s="113"/>
      <c r="JCB2615" s="113"/>
      <c r="JCC2615" s="113"/>
      <c r="JCD2615" s="113"/>
      <c r="JCE2615" s="113"/>
      <c r="JCF2615" s="113"/>
      <c r="JCG2615" s="113"/>
      <c r="JCH2615" s="113"/>
      <c r="JCI2615" s="113"/>
      <c r="JCJ2615" s="113"/>
      <c r="JCK2615" s="113"/>
      <c r="JCL2615" s="113"/>
      <c r="JCM2615" s="113"/>
      <c r="JCN2615" s="113"/>
      <c r="JCO2615" s="113"/>
      <c r="JCP2615" s="113"/>
      <c r="JCQ2615" s="113"/>
      <c r="JCR2615" s="113"/>
      <c r="JCS2615" s="113"/>
      <c r="JCT2615" s="113"/>
      <c r="JCU2615" s="113"/>
      <c r="JCV2615" s="113"/>
      <c r="JCW2615" s="113"/>
      <c r="JCX2615" s="113"/>
      <c r="JCY2615" s="113"/>
      <c r="JCZ2615" s="113"/>
      <c r="JDA2615" s="113"/>
      <c r="JDB2615" s="113"/>
      <c r="JDC2615" s="113"/>
      <c r="JDD2615" s="113"/>
      <c r="JDE2615" s="113"/>
      <c r="JDF2615" s="113"/>
      <c r="JDG2615" s="113"/>
      <c r="JDH2615" s="113"/>
      <c r="JDI2615" s="113"/>
      <c r="JDJ2615" s="113"/>
      <c r="JDK2615" s="113"/>
      <c r="JDL2615" s="113"/>
      <c r="JDM2615" s="113"/>
      <c r="JDN2615" s="113"/>
      <c r="JDO2615" s="113"/>
      <c r="JDP2615" s="113"/>
      <c r="JDQ2615" s="113"/>
      <c r="JDR2615" s="113"/>
      <c r="JDS2615" s="113"/>
      <c r="JDT2615" s="113"/>
      <c r="JDU2615" s="113"/>
      <c r="JDV2615" s="113"/>
      <c r="JDW2615" s="113"/>
      <c r="JDX2615" s="113"/>
      <c r="JDY2615" s="113"/>
      <c r="JDZ2615" s="113"/>
      <c r="JEA2615" s="113"/>
      <c r="JEB2615" s="113"/>
      <c r="JEC2615" s="113"/>
      <c r="JED2615" s="113"/>
      <c r="JEE2615" s="113"/>
      <c r="JEF2615" s="113"/>
      <c r="JEG2615" s="113"/>
      <c r="JEH2615" s="113"/>
      <c r="JEI2615" s="113"/>
      <c r="JEJ2615" s="113"/>
      <c r="JEK2615" s="113"/>
      <c r="JEL2615" s="113"/>
      <c r="JEM2615" s="113"/>
      <c r="JEN2615" s="113"/>
      <c r="JEO2615" s="113"/>
      <c r="JEP2615" s="113"/>
      <c r="JEQ2615" s="113"/>
      <c r="JER2615" s="113"/>
      <c r="JES2615" s="113"/>
      <c r="JET2615" s="113"/>
      <c r="JEU2615" s="113"/>
      <c r="JEV2615" s="113"/>
      <c r="JEW2615" s="113"/>
      <c r="JEX2615" s="113"/>
      <c r="JEY2615" s="113"/>
      <c r="JEZ2615" s="113"/>
      <c r="JFA2615" s="113"/>
      <c r="JFB2615" s="113"/>
      <c r="JFC2615" s="113"/>
      <c r="JFD2615" s="113"/>
      <c r="JFE2615" s="113"/>
      <c r="JFF2615" s="113"/>
      <c r="JFG2615" s="113"/>
      <c r="JFH2615" s="113"/>
      <c r="JFI2615" s="113"/>
      <c r="JFJ2615" s="113"/>
      <c r="JFK2615" s="113"/>
      <c r="JFL2615" s="113"/>
      <c r="JFM2615" s="113"/>
      <c r="JFN2615" s="113"/>
      <c r="JFO2615" s="113"/>
      <c r="JFP2615" s="113"/>
      <c r="JFQ2615" s="113"/>
      <c r="JFR2615" s="113"/>
      <c r="JFS2615" s="113"/>
      <c r="JFT2615" s="113"/>
      <c r="JFU2615" s="113"/>
      <c r="JFV2615" s="113"/>
      <c r="JFW2615" s="113"/>
      <c r="JFX2615" s="113"/>
      <c r="JFY2615" s="113"/>
      <c r="JFZ2615" s="113"/>
      <c r="JGA2615" s="113"/>
      <c r="JGB2615" s="113"/>
      <c r="JGC2615" s="113"/>
      <c r="JGD2615" s="113"/>
      <c r="JGE2615" s="113"/>
      <c r="JGF2615" s="113"/>
      <c r="JGG2615" s="113"/>
      <c r="JGH2615" s="113"/>
      <c r="JGI2615" s="113"/>
      <c r="JGJ2615" s="113"/>
      <c r="JGK2615" s="113"/>
      <c r="JGL2615" s="113"/>
      <c r="JGM2615" s="113"/>
      <c r="JGN2615" s="113"/>
      <c r="JGO2615" s="113"/>
      <c r="JGP2615" s="113"/>
      <c r="JGQ2615" s="113"/>
      <c r="JGR2615" s="113"/>
      <c r="JGS2615" s="113"/>
      <c r="JGT2615" s="113"/>
      <c r="JGU2615" s="113"/>
      <c r="JGV2615" s="113"/>
      <c r="JGW2615" s="113"/>
      <c r="JGX2615" s="113"/>
      <c r="JGY2615" s="113"/>
      <c r="JGZ2615" s="113"/>
      <c r="JHA2615" s="113"/>
      <c r="JHB2615" s="113"/>
      <c r="JHC2615" s="113"/>
      <c r="JHD2615" s="113"/>
      <c r="JHE2615" s="113"/>
      <c r="JHF2615" s="113"/>
      <c r="JHG2615" s="113"/>
      <c r="JHH2615" s="113"/>
      <c r="JHI2615" s="113"/>
      <c r="JHJ2615" s="113"/>
      <c r="JHK2615" s="113"/>
      <c r="JHL2615" s="113"/>
      <c r="JHM2615" s="113"/>
      <c r="JHN2615" s="113"/>
      <c r="JHO2615" s="113"/>
      <c r="JHP2615" s="113"/>
      <c r="JHQ2615" s="113"/>
      <c r="JHR2615" s="113"/>
      <c r="JHS2615" s="113"/>
      <c r="JHT2615" s="113"/>
      <c r="JHU2615" s="113"/>
      <c r="JHV2615" s="113"/>
      <c r="JHW2615" s="113"/>
      <c r="JHX2615" s="113"/>
      <c r="JHY2615" s="113"/>
      <c r="JHZ2615" s="113"/>
      <c r="JIA2615" s="113"/>
      <c r="JIB2615" s="113"/>
      <c r="JIC2615" s="113"/>
      <c r="JID2615" s="113"/>
      <c r="JIE2615" s="113"/>
      <c r="JIF2615" s="113"/>
      <c r="JIG2615" s="113"/>
      <c r="JIH2615" s="113"/>
      <c r="JII2615" s="113"/>
      <c r="JIJ2615" s="113"/>
      <c r="JIK2615" s="113"/>
      <c r="JIL2615" s="113"/>
      <c r="JIM2615" s="113"/>
      <c r="JIN2615" s="113"/>
      <c r="JIO2615" s="113"/>
      <c r="JIP2615" s="113"/>
      <c r="JIQ2615" s="113"/>
      <c r="JIR2615" s="113"/>
      <c r="JIS2615" s="113"/>
      <c r="JIT2615" s="113"/>
      <c r="JIU2615" s="113"/>
      <c r="JIV2615" s="113"/>
      <c r="JIW2615" s="113"/>
      <c r="JIX2615" s="113"/>
      <c r="JIY2615" s="113"/>
      <c r="JIZ2615" s="113"/>
      <c r="JJA2615" s="113"/>
      <c r="JJB2615" s="113"/>
      <c r="JJC2615" s="113"/>
      <c r="JJD2615" s="113"/>
      <c r="JJE2615" s="113"/>
      <c r="JJF2615" s="113"/>
      <c r="JJG2615" s="113"/>
      <c r="JJH2615" s="113"/>
      <c r="JJI2615" s="113"/>
      <c r="JJJ2615" s="113"/>
      <c r="JJK2615" s="113"/>
      <c r="JJL2615" s="113"/>
      <c r="JJM2615" s="113"/>
      <c r="JJN2615" s="113"/>
      <c r="JJO2615" s="113"/>
      <c r="JJP2615" s="113"/>
      <c r="JJQ2615" s="113"/>
      <c r="JJR2615" s="113"/>
      <c r="JJS2615" s="113"/>
      <c r="JJT2615" s="113"/>
      <c r="JJU2615" s="113"/>
      <c r="JJV2615" s="113"/>
      <c r="JJW2615" s="113"/>
      <c r="JJX2615" s="113"/>
      <c r="JJY2615" s="113"/>
      <c r="JJZ2615" s="113"/>
      <c r="JKA2615" s="113"/>
      <c r="JKB2615" s="113"/>
      <c r="JKC2615" s="113"/>
      <c r="JKD2615" s="113"/>
      <c r="JKE2615" s="113"/>
      <c r="JKF2615" s="113"/>
      <c r="JKG2615" s="113"/>
      <c r="JKH2615" s="113"/>
      <c r="JKI2615" s="113"/>
      <c r="JKJ2615" s="113"/>
      <c r="JKK2615" s="113"/>
      <c r="JKL2615" s="113"/>
      <c r="JKM2615" s="113"/>
      <c r="JKN2615" s="113"/>
      <c r="JKO2615" s="113"/>
      <c r="JKP2615" s="113"/>
      <c r="JKQ2615" s="113"/>
      <c r="JKR2615" s="113"/>
      <c r="JKS2615" s="113"/>
      <c r="JKT2615" s="113"/>
      <c r="JKU2615" s="113"/>
      <c r="JKV2615" s="113"/>
      <c r="JKW2615" s="113"/>
      <c r="JKX2615" s="113"/>
      <c r="JKY2615" s="113"/>
      <c r="JKZ2615" s="113"/>
      <c r="JLA2615" s="113"/>
      <c r="JLB2615" s="113"/>
      <c r="JLC2615" s="113"/>
      <c r="JLD2615" s="113"/>
      <c r="JLE2615" s="113"/>
      <c r="JLF2615" s="113"/>
      <c r="JLG2615" s="113"/>
      <c r="JLH2615" s="113"/>
      <c r="JLI2615" s="113"/>
      <c r="JLJ2615" s="113"/>
      <c r="JLK2615" s="113"/>
      <c r="JLL2615" s="113"/>
      <c r="JLM2615" s="113"/>
      <c r="JLN2615" s="113"/>
      <c r="JLO2615" s="113"/>
      <c r="JLP2615" s="113"/>
      <c r="JLQ2615" s="113"/>
      <c r="JLR2615" s="113"/>
      <c r="JLS2615" s="113"/>
      <c r="JLT2615" s="113"/>
      <c r="JLU2615" s="113"/>
      <c r="JLV2615" s="113"/>
      <c r="JLW2615" s="113"/>
      <c r="JLX2615" s="113"/>
      <c r="JLY2615" s="113"/>
      <c r="JLZ2615" s="113"/>
      <c r="JMA2615" s="113"/>
      <c r="JMB2615" s="113"/>
      <c r="JMC2615" s="113"/>
      <c r="JMD2615" s="113"/>
      <c r="JME2615" s="113"/>
      <c r="JMF2615" s="113"/>
      <c r="JMG2615" s="113"/>
      <c r="JMH2615" s="113"/>
      <c r="JMI2615" s="113"/>
      <c r="JMJ2615" s="113"/>
      <c r="JMK2615" s="113"/>
      <c r="JML2615" s="113"/>
      <c r="JMM2615" s="113"/>
      <c r="JMN2615" s="113"/>
      <c r="JMO2615" s="113"/>
      <c r="JMP2615" s="113"/>
      <c r="JMQ2615" s="113"/>
      <c r="JMR2615" s="113"/>
      <c r="JMS2615" s="113"/>
      <c r="JMT2615" s="113"/>
      <c r="JMU2615" s="113"/>
      <c r="JMV2615" s="113"/>
      <c r="JMW2615" s="113"/>
      <c r="JMX2615" s="113"/>
      <c r="JMY2615" s="113"/>
      <c r="JMZ2615" s="113"/>
      <c r="JNA2615" s="113"/>
      <c r="JNB2615" s="113"/>
      <c r="JNC2615" s="113"/>
      <c r="JND2615" s="113"/>
      <c r="JNE2615" s="113"/>
      <c r="JNF2615" s="113"/>
      <c r="JNG2615" s="113"/>
      <c r="JNH2615" s="113"/>
      <c r="JNI2615" s="113"/>
      <c r="JNJ2615" s="113"/>
      <c r="JNK2615" s="113"/>
      <c r="JNL2615" s="113"/>
      <c r="JNM2615" s="113"/>
      <c r="JNN2615" s="113"/>
      <c r="JNO2615" s="113"/>
      <c r="JNP2615" s="113"/>
      <c r="JNQ2615" s="113"/>
      <c r="JNR2615" s="113"/>
      <c r="JNS2615" s="113"/>
      <c r="JNT2615" s="113"/>
      <c r="JNU2615" s="113"/>
      <c r="JNV2615" s="113"/>
      <c r="JNW2615" s="113"/>
      <c r="JNX2615" s="113"/>
      <c r="JNY2615" s="113"/>
      <c r="JNZ2615" s="113"/>
      <c r="JOA2615" s="113"/>
      <c r="JOB2615" s="113"/>
      <c r="JOC2615" s="113"/>
      <c r="JOD2615" s="113"/>
      <c r="JOE2615" s="113"/>
      <c r="JOF2615" s="113"/>
      <c r="JOG2615" s="113"/>
      <c r="JOH2615" s="113"/>
      <c r="JOI2615" s="113"/>
      <c r="JOJ2615" s="113"/>
      <c r="JOK2615" s="113"/>
      <c r="JOL2615" s="113"/>
      <c r="JOM2615" s="113"/>
      <c r="JON2615" s="113"/>
      <c r="JOO2615" s="113"/>
      <c r="JOP2615" s="113"/>
      <c r="JOQ2615" s="113"/>
      <c r="JOR2615" s="113"/>
      <c r="JOS2615" s="113"/>
      <c r="JOT2615" s="113"/>
      <c r="JOU2615" s="113"/>
      <c r="JOV2615" s="113"/>
      <c r="JOW2615" s="113"/>
      <c r="JOX2615" s="113"/>
      <c r="JOY2615" s="113"/>
      <c r="JOZ2615" s="113"/>
      <c r="JPA2615" s="113"/>
      <c r="JPB2615" s="113"/>
      <c r="JPC2615" s="113"/>
      <c r="JPD2615" s="113"/>
      <c r="JPE2615" s="113"/>
      <c r="JPF2615" s="113"/>
      <c r="JPG2615" s="113"/>
      <c r="JPH2615" s="113"/>
      <c r="JPI2615" s="113"/>
      <c r="JPJ2615" s="113"/>
      <c r="JPK2615" s="113"/>
      <c r="JPL2615" s="113"/>
      <c r="JPM2615" s="113"/>
      <c r="JPN2615" s="113"/>
      <c r="JPO2615" s="113"/>
      <c r="JPP2615" s="113"/>
      <c r="JPQ2615" s="113"/>
      <c r="JPR2615" s="113"/>
      <c r="JPS2615" s="113"/>
      <c r="JPT2615" s="113"/>
      <c r="JPU2615" s="113"/>
      <c r="JPV2615" s="113"/>
      <c r="JPW2615" s="113"/>
      <c r="JPX2615" s="113"/>
      <c r="JPY2615" s="113"/>
      <c r="JPZ2615" s="113"/>
      <c r="JQA2615" s="113"/>
      <c r="JQB2615" s="113"/>
      <c r="JQC2615" s="113"/>
      <c r="JQD2615" s="113"/>
      <c r="JQE2615" s="113"/>
      <c r="JQF2615" s="113"/>
      <c r="JQG2615" s="113"/>
      <c r="JQH2615" s="113"/>
      <c r="JQI2615" s="113"/>
      <c r="JQJ2615" s="113"/>
      <c r="JQK2615" s="113"/>
      <c r="JQL2615" s="113"/>
      <c r="JQM2615" s="113"/>
      <c r="JQN2615" s="113"/>
      <c r="JQO2615" s="113"/>
      <c r="JQP2615" s="113"/>
      <c r="JQQ2615" s="113"/>
      <c r="JQR2615" s="113"/>
      <c r="JQS2615" s="113"/>
      <c r="JQT2615" s="113"/>
      <c r="JQU2615" s="113"/>
      <c r="JQV2615" s="113"/>
      <c r="JQW2615" s="113"/>
      <c r="JQX2615" s="113"/>
      <c r="JQY2615" s="113"/>
      <c r="JQZ2615" s="113"/>
      <c r="JRA2615" s="113"/>
      <c r="JRB2615" s="113"/>
      <c r="JRC2615" s="113"/>
      <c r="JRD2615" s="113"/>
      <c r="JRE2615" s="113"/>
      <c r="JRF2615" s="113"/>
      <c r="JRG2615" s="113"/>
      <c r="JRH2615" s="113"/>
      <c r="JRI2615" s="113"/>
      <c r="JRJ2615" s="113"/>
      <c r="JRK2615" s="113"/>
      <c r="JRL2615" s="113"/>
      <c r="JRM2615" s="113"/>
      <c r="JRN2615" s="113"/>
      <c r="JRO2615" s="113"/>
      <c r="JRP2615" s="113"/>
      <c r="JRQ2615" s="113"/>
      <c r="JRR2615" s="113"/>
      <c r="JRS2615" s="113"/>
      <c r="JRT2615" s="113"/>
      <c r="JRU2615" s="113"/>
      <c r="JRV2615" s="113"/>
      <c r="JRW2615" s="113"/>
      <c r="JRX2615" s="113"/>
      <c r="JRY2615" s="113"/>
      <c r="JRZ2615" s="113"/>
      <c r="JSA2615" s="113"/>
      <c r="JSB2615" s="113"/>
      <c r="JSC2615" s="113"/>
      <c r="JSD2615" s="113"/>
      <c r="JSE2615" s="113"/>
      <c r="JSF2615" s="113"/>
      <c r="JSG2615" s="113"/>
      <c r="JSH2615" s="113"/>
      <c r="JSI2615" s="113"/>
      <c r="JSJ2615" s="113"/>
      <c r="JSK2615" s="113"/>
      <c r="JSL2615" s="113"/>
      <c r="JSM2615" s="113"/>
      <c r="JSN2615" s="113"/>
      <c r="JSO2615" s="113"/>
      <c r="JSP2615" s="113"/>
      <c r="JSQ2615" s="113"/>
      <c r="JSR2615" s="113"/>
      <c r="JSS2615" s="113"/>
      <c r="JST2615" s="113"/>
      <c r="JSU2615" s="113"/>
      <c r="JSV2615" s="113"/>
      <c r="JSW2615" s="113"/>
      <c r="JSX2615" s="113"/>
      <c r="JSY2615" s="113"/>
      <c r="JSZ2615" s="113"/>
      <c r="JTA2615" s="113"/>
      <c r="JTB2615" s="113"/>
      <c r="JTC2615" s="113"/>
      <c r="JTD2615" s="113"/>
      <c r="JTE2615" s="113"/>
      <c r="JTF2615" s="113"/>
      <c r="JTG2615" s="113"/>
      <c r="JTH2615" s="113"/>
      <c r="JTI2615" s="113"/>
      <c r="JTJ2615" s="113"/>
      <c r="JTK2615" s="113"/>
      <c r="JTL2615" s="113"/>
      <c r="JTM2615" s="113"/>
      <c r="JTN2615" s="113"/>
      <c r="JTO2615" s="113"/>
      <c r="JTP2615" s="113"/>
      <c r="JTQ2615" s="113"/>
      <c r="JTR2615" s="113"/>
      <c r="JTS2615" s="113"/>
      <c r="JTT2615" s="113"/>
      <c r="JTU2615" s="113"/>
      <c r="JTV2615" s="113"/>
      <c r="JTW2615" s="113"/>
      <c r="JTX2615" s="113"/>
      <c r="JTY2615" s="113"/>
      <c r="JTZ2615" s="113"/>
      <c r="JUA2615" s="113"/>
      <c r="JUB2615" s="113"/>
      <c r="JUC2615" s="113"/>
      <c r="JUD2615" s="113"/>
      <c r="JUE2615" s="113"/>
      <c r="JUF2615" s="113"/>
      <c r="JUG2615" s="113"/>
      <c r="JUH2615" s="113"/>
      <c r="JUI2615" s="113"/>
      <c r="JUJ2615" s="113"/>
      <c r="JUK2615" s="113"/>
      <c r="JUL2615" s="113"/>
      <c r="JUM2615" s="113"/>
      <c r="JUN2615" s="113"/>
      <c r="JUO2615" s="113"/>
      <c r="JUP2615" s="113"/>
      <c r="JUQ2615" s="113"/>
      <c r="JUR2615" s="113"/>
      <c r="JUS2615" s="113"/>
      <c r="JUT2615" s="113"/>
      <c r="JUU2615" s="113"/>
      <c r="JUV2615" s="113"/>
      <c r="JUW2615" s="113"/>
      <c r="JUX2615" s="113"/>
      <c r="JUY2615" s="113"/>
      <c r="JUZ2615" s="113"/>
      <c r="JVA2615" s="113"/>
      <c r="JVB2615" s="113"/>
      <c r="JVC2615" s="113"/>
      <c r="JVD2615" s="113"/>
      <c r="JVE2615" s="113"/>
      <c r="JVF2615" s="113"/>
      <c r="JVG2615" s="113"/>
      <c r="JVH2615" s="113"/>
      <c r="JVI2615" s="113"/>
      <c r="JVJ2615" s="113"/>
      <c r="JVK2615" s="113"/>
      <c r="JVL2615" s="113"/>
      <c r="JVM2615" s="113"/>
      <c r="JVN2615" s="113"/>
      <c r="JVO2615" s="113"/>
      <c r="JVP2615" s="113"/>
      <c r="JVQ2615" s="113"/>
      <c r="JVR2615" s="113"/>
      <c r="JVS2615" s="113"/>
      <c r="JVT2615" s="113"/>
      <c r="JVU2615" s="113"/>
      <c r="JVV2615" s="113"/>
      <c r="JVW2615" s="113"/>
      <c r="JVX2615" s="113"/>
      <c r="JVY2615" s="113"/>
      <c r="JVZ2615" s="113"/>
      <c r="JWA2615" s="113"/>
      <c r="JWB2615" s="113"/>
      <c r="JWC2615" s="113"/>
      <c r="JWD2615" s="113"/>
      <c r="JWE2615" s="113"/>
      <c r="JWF2615" s="113"/>
      <c r="JWG2615" s="113"/>
      <c r="JWH2615" s="113"/>
      <c r="JWI2615" s="113"/>
      <c r="JWJ2615" s="113"/>
      <c r="JWK2615" s="113"/>
      <c r="JWL2615" s="113"/>
      <c r="JWM2615" s="113"/>
      <c r="JWN2615" s="113"/>
      <c r="JWO2615" s="113"/>
      <c r="JWP2615" s="113"/>
      <c r="JWQ2615" s="113"/>
      <c r="JWR2615" s="113"/>
      <c r="JWS2615" s="113"/>
      <c r="JWT2615" s="113"/>
      <c r="JWU2615" s="113"/>
      <c r="JWV2615" s="113"/>
      <c r="JWW2615" s="113"/>
      <c r="JWX2615" s="113"/>
      <c r="JWY2615" s="113"/>
      <c r="JWZ2615" s="113"/>
      <c r="JXA2615" s="113"/>
      <c r="JXB2615" s="113"/>
      <c r="JXC2615" s="113"/>
      <c r="JXD2615" s="113"/>
      <c r="JXE2615" s="113"/>
      <c r="JXF2615" s="113"/>
      <c r="JXG2615" s="113"/>
      <c r="JXH2615" s="113"/>
      <c r="JXI2615" s="113"/>
      <c r="JXJ2615" s="113"/>
      <c r="JXK2615" s="113"/>
      <c r="JXL2615" s="113"/>
      <c r="JXM2615" s="113"/>
      <c r="JXN2615" s="113"/>
      <c r="JXO2615" s="113"/>
      <c r="JXP2615" s="113"/>
      <c r="JXQ2615" s="113"/>
      <c r="JXR2615" s="113"/>
      <c r="JXS2615" s="113"/>
      <c r="JXT2615" s="113"/>
      <c r="JXU2615" s="113"/>
      <c r="JXV2615" s="113"/>
      <c r="JXW2615" s="113"/>
      <c r="JXX2615" s="113"/>
      <c r="JXY2615" s="113"/>
      <c r="JXZ2615" s="113"/>
      <c r="JYA2615" s="113"/>
      <c r="JYB2615" s="113"/>
      <c r="JYC2615" s="113"/>
      <c r="JYD2615" s="113"/>
      <c r="JYE2615" s="113"/>
      <c r="JYF2615" s="113"/>
      <c r="JYG2615" s="113"/>
      <c r="JYH2615" s="113"/>
      <c r="JYI2615" s="113"/>
      <c r="JYJ2615" s="113"/>
      <c r="JYK2615" s="113"/>
      <c r="JYL2615" s="113"/>
      <c r="JYM2615" s="113"/>
      <c r="JYN2615" s="113"/>
      <c r="JYO2615" s="113"/>
      <c r="JYP2615" s="113"/>
      <c r="JYQ2615" s="113"/>
      <c r="JYR2615" s="113"/>
      <c r="JYS2615" s="113"/>
      <c r="JYT2615" s="113"/>
      <c r="JYU2615" s="113"/>
      <c r="JYV2615" s="113"/>
      <c r="JYW2615" s="113"/>
      <c r="JYX2615" s="113"/>
      <c r="JYY2615" s="113"/>
      <c r="JYZ2615" s="113"/>
      <c r="JZA2615" s="113"/>
      <c r="JZB2615" s="113"/>
      <c r="JZC2615" s="113"/>
      <c r="JZD2615" s="113"/>
      <c r="JZE2615" s="113"/>
      <c r="JZF2615" s="113"/>
      <c r="JZG2615" s="113"/>
      <c r="JZH2615" s="113"/>
      <c r="JZI2615" s="113"/>
      <c r="JZJ2615" s="113"/>
      <c r="JZK2615" s="113"/>
      <c r="JZL2615" s="113"/>
      <c r="JZM2615" s="113"/>
      <c r="JZN2615" s="113"/>
      <c r="JZO2615" s="113"/>
      <c r="JZP2615" s="113"/>
      <c r="JZQ2615" s="113"/>
      <c r="JZR2615" s="113"/>
      <c r="JZS2615" s="113"/>
      <c r="JZT2615" s="113"/>
      <c r="JZU2615" s="113"/>
      <c r="JZV2615" s="113"/>
      <c r="JZW2615" s="113"/>
      <c r="JZX2615" s="113"/>
      <c r="JZY2615" s="113"/>
      <c r="JZZ2615" s="113"/>
      <c r="KAA2615" s="113"/>
      <c r="KAB2615" s="113"/>
      <c r="KAC2615" s="113"/>
      <c r="KAD2615" s="113"/>
      <c r="KAE2615" s="113"/>
      <c r="KAF2615" s="113"/>
      <c r="KAG2615" s="113"/>
      <c r="KAH2615" s="113"/>
      <c r="KAI2615" s="113"/>
      <c r="KAJ2615" s="113"/>
      <c r="KAK2615" s="113"/>
      <c r="KAL2615" s="113"/>
      <c r="KAM2615" s="113"/>
      <c r="KAN2615" s="113"/>
      <c r="KAO2615" s="113"/>
      <c r="KAP2615" s="113"/>
      <c r="KAQ2615" s="113"/>
      <c r="KAR2615" s="113"/>
      <c r="KAS2615" s="113"/>
      <c r="KAT2615" s="113"/>
      <c r="KAU2615" s="113"/>
      <c r="KAV2615" s="113"/>
      <c r="KAW2615" s="113"/>
      <c r="KAX2615" s="113"/>
      <c r="KAY2615" s="113"/>
      <c r="KAZ2615" s="113"/>
      <c r="KBA2615" s="113"/>
      <c r="KBB2615" s="113"/>
      <c r="KBC2615" s="113"/>
      <c r="KBD2615" s="113"/>
      <c r="KBE2615" s="113"/>
      <c r="KBF2615" s="113"/>
      <c r="KBG2615" s="113"/>
      <c r="KBH2615" s="113"/>
      <c r="KBI2615" s="113"/>
      <c r="KBJ2615" s="113"/>
      <c r="KBK2615" s="113"/>
      <c r="KBL2615" s="113"/>
      <c r="KBM2615" s="113"/>
      <c r="KBN2615" s="113"/>
      <c r="KBO2615" s="113"/>
      <c r="KBP2615" s="113"/>
      <c r="KBQ2615" s="113"/>
      <c r="KBR2615" s="113"/>
      <c r="KBS2615" s="113"/>
      <c r="KBT2615" s="113"/>
      <c r="KBU2615" s="113"/>
      <c r="KBV2615" s="113"/>
      <c r="KBW2615" s="113"/>
      <c r="KBX2615" s="113"/>
      <c r="KBY2615" s="113"/>
      <c r="KBZ2615" s="113"/>
      <c r="KCA2615" s="113"/>
      <c r="KCB2615" s="113"/>
      <c r="KCC2615" s="113"/>
      <c r="KCD2615" s="113"/>
      <c r="KCE2615" s="113"/>
      <c r="KCF2615" s="113"/>
      <c r="KCG2615" s="113"/>
      <c r="KCH2615" s="113"/>
      <c r="KCI2615" s="113"/>
      <c r="KCJ2615" s="113"/>
      <c r="KCK2615" s="113"/>
      <c r="KCL2615" s="113"/>
      <c r="KCM2615" s="113"/>
      <c r="KCN2615" s="113"/>
      <c r="KCO2615" s="113"/>
      <c r="KCP2615" s="113"/>
      <c r="KCQ2615" s="113"/>
      <c r="KCR2615" s="113"/>
      <c r="KCS2615" s="113"/>
      <c r="KCT2615" s="113"/>
      <c r="KCU2615" s="113"/>
      <c r="KCV2615" s="113"/>
      <c r="KCW2615" s="113"/>
      <c r="KCX2615" s="113"/>
      <c r="KCY2615" s="113"/>
      <c r="KCZ2615" s="113"/>
      <c r="KDA2615" s="113"/>
      <c r="KDB2615" s="113"/>
      <c r="KDC2615" s="113"/>
      <c r="KDD2615" s="113"/>
      <c r="KDE2615" s="113"/>
      <c r="KDF2615" s="113"/>
      <c r="KDG2615" s="113"/>
      <c r="KDH2615" s="113"/>
      <c r="KDI2615" s="113"/>
      <c r="KDJ2615" s="113"/>
      <c r="KDK2615" s="113"/>
      <c r="KDL2615" s="113"/>
      <c r="KDM2615" s="113"/>
      <c r="KDN2615" s="113"/>
      <c r="KDO2615" s="113"/>
      <c r="KDP2615" s="113"/>
      <c r="KDQ2615" s="113"/>
      <c r="KDR2615" s="113"/>
      <c r="KDS2615" s="113"/>
      <c r="KDT2615" s="113"/>
      <c r="KDU2615" s="113"/>
      <c r="KDV2615" s="113"/>
      <c r="KDW2615" s="113"/>
      <c r="KDX2615" s="113"/>
      <c r="KDY2615" s="113"/>
      <c r="KDZ2615" s="113"/>
      <c r="KEA2615" s="113"/>
      <c r="KEB2615" s="113"/>
      <c r="KEC2615" s="113"/>
      <c r="KED2615" s="113"/>
      <c r="KEE2615" s="113"/>
      <c r="KEF2615" s="113"/>
      <c r="KEG2615" s="113"/>
      <c r="KEH2615" s="113"/>
      <c r="KEI2615" s="113"/>
      <c r="KEJ2615" s="113"/>
      <c r="KEK2615" s="113"/>
      <c r="KEL2615" s="113"/>
      <c r="KEM2615" s="113"/>
      <c r="KEN2615" s="113"/>
      <c r="KEO2615" s="113"/>
      <c r="KEP2615" s="113"/>
      <c r="KEQ2615" s="113"/>
      <c r="KER2615" s="113"/>
      <c r="KES2615" s="113"/>
      <c r="KET2615" s="113"/>
      <c r="KEU2615" s="113"/>
      <c r="KEV2615" s="113"/>
      <c r="KEW2615" s="113"/>
      <c r="KEX2615" s="113"/>
      <c r="KEY2615" s="113"/>
      <c r="KEZ2615" s="113"/>
      <c r="KFA2615" s="113"/>
      <c r="KFB2615" s="113"/>
      <c r="KFC2615" s="113"/>
      <c r="KFD2615" s="113"/>
      <c r="KFE2615" s="113"/>
      <c r="KFF2615" s="113"/>
      <c r="KFG2615" s="113"/>
      <c r="KFH2615" s="113"/>
      <c r="KFI2615" s="113"/>
      <c r="KFJ2615" s="113"/>
      <c r="KFK2615" s="113"/>
      <c r="KFL2615" s="113"/>
      <c r="KFM2615" s="113"/>
      <c r="KFN2615" s="113"/>
      <c r="KFO2615" s="113"/>
      <c r="KFP2615" s="113"/>
      <c r="KFQ2615" s="113"/>
      <c r="KFR2615" s="113"/>
      <c r="KFS2615" s="113"/>
      <c r="KFT2615" s="113"/>
      <c r="KFU2615" s="113"/>
      <c r="KFV2615" s="113"/>
      <c r="KFW2615" s="113"/>
      <c r="KFX2615" s="113"/>
      <c r="KFY2615" s="113"/>
      <c r="KFZ2615" s="113"/>
      <c r="KGA2615" s="113"/>
      <c r="KGB2615" s="113"/>
      <c r="KGC2615" s="113"/>
      <c r="KGD2615" s="113"/>
      <c r="KGE2615" s="113"/>
      <c r="KGF2615" s="113"/>
      <c r="KGG2615" s="113"/>
      <c r="KGH2615" s="113"/>
      <c r="KGI2615" s="113"/>
      <c r="KGJ2615" s="113"/>
      <c r="KGK2615" s="113"/>
      <c r="KGL2615" s="113"/>
      <c r="KGM2615" s="113"/>
      <c r="KGN2615" s="113"/>
      <c r="KGO2615" s="113"/>
      <c r="KGP2615" s="113"/>
      <c r="KGQ2615" s="113"/>
      <c r="KGR2615" s="113"/>
      <c r="KGS2615" s="113"/>
      <c r="KGT2615" s="113"/>
      <c r="KGU2615" s="113"/>
      <c r="KGV2615" s="113"/>
      <c r="KGW2615" s="113"/>
      <c r="KGX2615" s="113"/>
      <c r="KGY2615" s="113"/>
      <c r="KGZ2615" s="113"/>
      <c r="KHA2615" s="113"/>
      <c r="KHB2615" s="113"/>
      <c r="KHC2615" s="113"/>
      <c r="KHD2615" s="113"/>
      <c r="KHE2615" s="113"/>
      <c r="KHF2615" s="113"/>
      <c r="KHG2615" s="113"/>
      <c r="KHH2615" s="113"/>
      <c r="KHI2615" s="113"/>
      <c r="KHJ2615" s="113"/>
      <c r="KHK2615" s="113"/>
      <c r="KHL2615" s="113"/>
      <c r="KHM2615" s="113"/>
      <c r="KHN2615" s="113"/>
      <c r="KHO2615" s="113"/>
      <c r="KHP2615" s="113"/>
      <c r="KHQ2615" s="113"/>
      <c r="KHR2615" s="113"/>
      <c r="KHS2615" s="113"/>
      <c r="KHT2615" s="113"/>
      <c r="KHU2615" s="113"/>
      <c r="KHV2615" s="113"/>
      <c r="KHW2615" s="113"/>
      <c r="KHX2615" s="113"/>
      <c r="KHY2615" s="113"/>
      <c r="KHZ2615" s="113"/>
      <c r="KIA2615" s="113"/>
      <c r="KIB2615" s="113"/>
      <c r="KIC2615" s="113"/>
      <c r="KID2615" s="113"/>
      <c r="KIE2615" s="113"/>
      <c r="KIF2615" s="113"/>
      <c r="KIG2615" s="113"/>
      <c r="KIH2615" s="113"/>
      <c r="KII2615" s="113"/>
      <c r="KIJ2615" s="113"/>
      <c r="KIK2615" s="113"/>
      <c r="KIL2615" s="113"/>
      <c r="KIM2615" s="113"/>
      <c r="KIN2615" s="113"/>
      <c r="KIO2615" s="113"/>
      <c r="KIP2615" s="113"/>
      <c r="KIQ2615" s="113"/>
      <c r="KIR2615" s="113"/>
      <c r="KIS2615" s="113"/>
      <c r="KIT2615" s="113"/>
      <c r="KIU2615" s="113"/>
      <c r="KIV2615" s="113"/>
      <c r="KIW2615" s="113"/>
      <c r="KIX2615" s="113"/>
      <c r="KIY2615" s="113"/>
      <c r="KIZ2615" s="113"/>
      <c r="KJA2615" s="113"/>
      <c r="KJB2615" s="113"/>
      <c r="KJC2615" s="113"/>
      <c r="KJD2615" s="113"/>
      <c r="KJE2615" s="113"/>
      <c r="KJF2615" s="113"/>
      <c r="KJG2615" s="113"/>
      <c r="KJH2615" s="113"/>
      <c r="KJI2615" s="113"/>
      <c r="KJJ2615" s="113"/>
      <c r="KJK2615" s="113"/>
      <c r="KJL2615" s="113"/>
      <c r="KJM2615" s="113"/>
      <c r="KJN2615" s="113"/>
      <c r="KJO2615" s="113"/>
      <c r="KJP2615" s="113"/>
      <c r="KJQ2615" s="113"/>
      <c r="KJR2615" s="113"/>
      <c r="KJS2615" s="113"/>
      <c r="KJT2615" s="113"/>
      <c r="KJU2615" s="113"/>
      <c r="KJV2615" s="113"/>
      <c r="KJW2615" s="113"/>
      <c r="KJX2615" s="113"/>
      <c r="KJY2615" s="113"/>
      <c r="KJZ2615" s="113"/>
      <c r="KKA2615" s="113"/>
      <c r="KKB2615" s="113"/>
      <c r="KKC2615" s="113"/>
      <c r="KKD2615" s="113"/>
      <c r="KKE2615" s="113"/>
      <c r="KKF2615" s="113"/>
      <c r="KKG2615" s="113"/>
      <c r="KKH2615" s="113"/>
      <c r="KKI2615" s="113"/>
      <c r="KKJ2615" s="113"/>
      <c r="KKK2615" s="113"/>
      <c r="KKL2615" s="113"/>
      <c r="KKM2615" s="113"/>
      <c r="KKN2615" s="113"/>
      <c r="KKO2615" s="113"/>
      <c r="KKP2615" s="113"/>
      <c r="KKQ2615" s="113"/>
      <c r="KKR2615" s="113"/>
      <c r="KKS2615" s="113"/>
      <c r="KKT2615" s="113"/>
      <c r="KKU2615" s="113"/>
      <c r="KKV2615" s="113"/>
      <c r="KKW2615" s="113"/>
      <c r="KKX2615" s="113"/>
      <c r="KKY2615" s="113"/>
      <c r="KKZ2615" s="113"/>
      <c r="KLA2615" s="113"/>
      <c r="KLB2615" s="113"/>
      <c r="KLC2615" s="113"/>
      <c r="KLD2615" s="113"/>
      <c r="KLE2615" s="113"/>
      <c r="KLF2615" s="113"/>
      <c r="KLG2615" s="113"/>
      <c r="KLH2615" s="113"/>
      <c r="KLI2615" s="113"/>
      <c r="KLJ2615" s="113"/>
      <c r="KLK2615" s="113"/>
      <c r="KLL2615" s="113"/>
      <c r="KLM2615" s="113"/>
      <c r="KLN2615" s="113"/>
      <c r="KLO2615" s="113"/>
      <c r="KLP2615" s="113"/>
      <c r="KLQ2615" s="113"/>
      <c r="KLR2615" s="113"/>
      <c r="KLS2615" s="113"/>
      <c r="KLT2615" s="113"/>
      <c r="KLU2615" s="113"/>
      <c r="KLV2615" s="113"/>
      <c r="KLW2615" s="113"/>
      <c r="KLX2615" s="113"/>
      <c r="KLY2615" s="113"/>
      <c r="KLZ2615" s="113"/>
      <c r="KMA2615" s="113"/>
      <c r="KMB2615" s="113"/>
      <c r="KMC2615" s="113"/>
      <c r="KMD2615" s="113"/>
      <c r="KME2615" s="113"/>
      <c r="KMF2615" s="113"/>
      <c r="KMG2615" s="113"/>
      <c r="KMH2615" s="113"/>
      <c r="KMI2615" s="113"/>
      <c r="KMJ2615" s="113"/>
      <c r="KMK2615" s="113"/>
      <c r="KML2615" s="113"/>
      <c r="KMM2615" s="113"/>
      <c r="KMN2615" s="113"/>
      <c r="KMO2615" s="113"/>
      <c r="KMP2615" s="113"/>
      <c r="KMQ2615" s="113"/>
      <c r="KMR2615" s="113"/>
      <c r="KMS2615" s="113"/>
      <c r="KMT2615" s="113"/>
      <c r="KMU2615" s="113"/>
      <c r="KMV2615" s="113"/>
      <c r="KMW2615" s="113"/>
      <c r="KMX2615" s="113"/>
      <c r="KMY2615" s="113"/>
      <c r="KMZ2615" s="113"/>
      <c r="KNA2615" s="113"/>
      <c r="KNB2615" s="113"/>
      <c r="KNC2615" s="113"/>
      <c r="KND2615" s="113"/>
      <c r="KNE2615" s="113"/>
      <c r="KNF2615" s="113"/>
      <c r="KNG2615" s="113"/>
      <c r="KNH2615" s="113"/>
      <c r="KNI2615" s="113"/>
      <c r="KNJ2615" s="113"/>
      <c r="KNK2615" s="113"/>
      <c r="KNL2615" s="113"/>
      <c r="KNM2615" s="113"/>
      <c r="KNN2615" s="113"/>
      <c r="KNO2615" s="113"/>
      <c r="KNP2615" s="113"/>
      <c r="KNQ2615" s="113"/>
      <c r="KNR2615" s="113"/>
      <c r="KNS2615" s="113"/>
      <c r="KNT2615" s="113"/>
      <c r="KNU2615" s="113"/>
      <c r="KNV2615" s="113"/>
      <c r="KNW2615" s="113"/>
      <c r="KNX2615" s="113"/>
      <c r="KNY2615" s="113"/>
      <c r="KNZ2615" s="113"/>
      <c r="KOA2615" s="113"/>
      <c r="KOB2615" s="113"/>
      <c r="KOC2615" s="113"/>
      <c r="KOD2615" s="113"/>
      <c r="KOE2615" s="113"/>
      <c r="KOF2615" s="113"/>
      <c r="KOG2615" s="113"/>
      <c r="KOH2615" s="113"/>
      <c r="KOI2615" s="113"/>
      <c r="KOJ2615" s="113"/>
      <c r="KOK2615" s="113"/>
      <c r="KOL2615" s="113"/>
      <c r="KOM2615" s="113"/>
      <c r="KON2615" s="113"/>
      <c r="KOO2615" s="113"/>
      <c r="KOP2615" s="113"/>
      <c r="KOQ2615" s="113"/>
      <c r="KOR2615" s="113"/>
      <c r="KOS2615" s="113"/>
      <c r="KOT2615" s="113"/>
      <c r="KOU2615" s="113"/>
      <c r="KOV2615" s="113"/>
      <c r="KOW2615" s="113"/>
      <c r="KOX2615" s="113"/>
      <c r="KOY2615" s="113"/>
      <c r="KOZ2615" s="113"/>
      <c r="KPA2615" s="113"/>
      <c r="KPB2615" s="113"/>
      <c r="KPC2615" s="113"/>
      <c r="KPD2615" s="113"/>
      <c r="KPE2615" s="113"/>
      <c r="KPF2615" s="113"/>
      <c r="KPG2615" s="113"/>
      <c r="KPH2615" s="113"/>
      <c r="KPI2615" s="113"/>
      <c r="KPJ2615" s="113"/>
      <c r="KPK2615" s="113"/>
      <c r="KPL2615" s="113"/>
      <c r="KPM2615" s="113"/>
      <c r="KPN2615" s="113"/>
      <c r="KPO2615" s="113"/>
      <c r="KPP2615" s="113"/>
      <c r="KPQ2615" s="113"/>
      <c r="KPR2615" s="113"/>
      <c r="KPS2615" s="113"/>
      <c r="KPT2615" s="113"/>
      <c r="KPU2615" s="113"/>
      <c r="KPV2615" s="113"/>
      <c r="KPW2615" s="113"/>
      <c r="KPX2615" s="113"/>
      <c r="KPY2615" s="113"/>
      <c r="KPZ2615" s="113"/>
      <c r="KQA2615" s="113"/>
      <c r="KQB2615" s="113"/>
      <c r="KQC2615" s="113"/>
      <c r="KQD2615" s="113"/>
      <c r="KQE2615" s="113"/>
      <c r="KQF2615" s="113"/>
      <c r="KQG2615" s="113"/>
      <c r="KQH2615" s="113"/>
      <c r="KQI2615" s="113"/>
      <c r="KQJ2615" s="113"/>
      <c r="KQK2615" s="113"/>
      <c r="KQL2615" s="113"/>
      <c r="KQM2615" s="113"/>
      <c r="KQN2615" s="113"/>
      <c r="KQO2615" s="113"/>
      <c r="KQP2615" s="113"/>
      <c r="KQQ2615" s="113"/>
      <c r="KQR2615" s="113"/>
      <c r="KQS2615" s="113"/>
      <c r="KQT2615" s="113"/>
      <c r="KQU2615" s="113"/>
      <c r="KQV2615" s="113"/>
      <c r="KQW2615" s="113"/>
      <c r="KQX2615" s="113"/>
      <c r="KQY2615" s="113"/>
      <c r="KQZ2615" s="113"/>
      <c r="KRA2615" s="113"/>
      <c r="KRB2615" s="113"/>
      <c r="KRC2615" s="113"/>
      <c r="KRD2615" s="113"/>
      <c r="KRE2615" s="113"/>
      <c r="KRF2615" s="113"/>
      <c r="KRG2615" s="113"/>
      <c r="KRH2615" s="113"/>
      <c r="KRI2615" s="113"/>
      <c r="KRJ2615" s="113"/>
      <c r="KRK2615" s="113"/>
      <c r="KRL2615" s="113"/>
      <c r="KRM2615" s="113"/>
      <c r="KRN2615" s="113"/>
      <c r="KRO2615" s="113"/>
      <c r="KRP2615" s="113"/>
      <c r="KRQ2615" s="113"/>
      <c r="KRR2615" s="113"/>
      <c r="KRS2615" s="113"/>
      <c r="KRT2615" s="113"/>
      <c r="KRU2615" s="113"/>
      <c r="KRV2615" s="113"/>
      <c r="KRW2615" s="113"/>
      <c r="KRX2615" s="113"/>
      <c r="KRY2615" s="113"/>
      <c r="KRZ2615" s="113"/>
      <c r="KSA2615" s="113"/>
      <c r="KSB2615" s="113"/>
      <c r="KSC2615" s="113"/>
      <c r="KSD2615" s="113"/>
      <c r="KSE2615" s="113"/>
      <c r="KSF2615" s="113"/>
      <c r="KSG2615" s="113"/>
      <c r="KSH2615" s="113"/>
      <c r="KSI2615" s="113"/>
      <c r="KSJ2615" s="113"/>
      <c r="KSK2615" s="113"/>
      <c r="KSL2615" s="113"/>
      <c r="KSM2615" s="113"/>
      <c r="KSN2615" s="113"/>
      <c r="KSO2615" s="113"/>
      <c r="KSP2615" s="113"/>
      <c r="KSQ2615" s="113"/>
      <c r="KSR2615" s="113"/>
      <c r="KSS2615" s="113"/>
      <c r="KST2615" s="113"/>
      <c r="KSU2615" s="113"/>
      <c r="KSV2615" s="113"/>
      <c r="KSW2615" s="113"/>
      <c r="KSX2615" s="113"/>
      <c r="KSY2615" s="113"/>
      <c r="KSZ2615" s="113"/>
      <c r="KTA2615" s="113"/>
      <c r="KTB2615" s="113"/>
      <c r="KTC2615" s="113"/>
      <c r="KTD2615" s="113"/>
      <c r="KTE2615" s="113"/>
      <c r="KTF2615" s="113"/>
      <c r="KTG2615" s="113"/>
      <c r="KTH2615" s="113"/>
      <c r="KTI2615" s="113"/>
      <c r="KTJ2615" s="113"/>
      <c r="KTK2615" s="113"/>
      <c r="KTL2615" s="113"/>
      <c r="KTM2615" s="113"/>
      <c r="KTN2615" s="113"/>
      <c r="KTO2615" s="113"/>
      <c r="KTP2615" s="113"/>
      <c r="KTQ2615" s="113"/>
      <c r="KTR2615" s="113"/>
      <c r="KTS2615" s="113"/>
      <c r="KTT2615" s="113"/>
      <c r="KTU2615" s="113"/>
      <c r="KTV2615" s="113"/>
      <c r="KTW2615" s="113"/>
      <c r="KTX2615" s="113"/>
      <c r="KTY2615" s="113"/>
      <c r="KTZ2615" s="113"/>
      <c r="KUA2615" s="113"/>
      <c r="KUB2615" s="113"/>
      <c r="KUC2615" s="113"/>
      <c r="KUD2615" s="113"/>
      <c r="KUE2615" s="113"/>
      <c r="KUF2615" s="113"/>
      <c r="KUG2615" s="113"/>
      <c r="KUH2615" s="113"/>
      <c r="KUI2615" s="113"/>
      <c r="KUJ2615" s="113"/>
      <c r="KUK2615" s="113"/>
      <c r="KUL2615" s="113"/>
      <c r="KUM2615" s="113"/>
      <c r="KUN2615" s="113"/>
      <c r="KUO2615" s="113"/>
      <c r="KUP2615" s="113"/>
      <c r="KUQ2615" s="113"/>
      <c r="KUR2615" s="113"/>
      <c r="KUS2615" s="113"/>
      <c r="KUT2615" s="113"/>
      <c r="KUU2615" s="113"/>
      <c r="KUV2615" s="113"/>
      <c r="KUW2615" s="113"/>
      <c r="KUX2615" s="113"/>
      <c r="KUY2615" s="113"/>
      <c r="KUZ2615" s="113"/>
      <c r="KVA2615" s="113"/>
      <c r="KVB2615" s="113"/>
      <c r="KVC2615" s="113"/>
      <c r="KVD2615" s="113"/>
      <c r="KVE2615" s="113"/>
      <c r="KVF2615" s="113"/>
      <c r="KVG2615" s="113"/>
      <c r="KVH2615" s="113"/>
      <c r="KVI2615" s="113"/>
      <c r="KVJ2615" s="113"/>
      <c r="KVK2615" s="113"/>
      <c r="KVL2615" s="113"/>
      <c r="KVM2615" s="113"/>
      <c r="KVN2615" s="113"/>
      <c r="KVO2615" s="113"/>
      <c r="KVP2615" s="113"/>
      <c r="KVQ2615" s="113"/>
      <c r="KVR2615" s="113"/>
      <c r="KVS2615" s="113"/>
      <c r="KVT2615" s="113"/>
      <c r="KVU2615" s="113"/>
      <c r="KVV2615" s="113"/>
      <c r="KVW2615" s="113"/>
      <c r="KVX2615" s="113"/>
      <c r="KVY2615" s="113"/>
      <c r="KVZ2615" s="113"/>
      <c r="KWA2615" s="113"/>
      <c r="KWB2615" s="113"/>
      <c r="KWC2615" s="113"/>
      <c r="KWD2615" s="113"/>
      <c r="KWE2615" s="113"/>
      <c r="KWF2615" s="113"/>
      <c r="KWG2615" s="113"/>
      <c r="KWH2615" s="113"/>
      <c r="KWI2615" s="113"/>
      <c r="KWJ2615" s="113"/>
      <c r="KWK2615" s="113"/>
      <c r="KWL2615" s="113"/>
      <c r="KWM2615" s="113"/>
      <c r="KWN2615" s="113"/>
      <c r="KWO2615" s="113"/>
      <c r="KWP2615" s="113"/>
      <c r="KWQ2615" s="113"/>
      <c r="KWR2615" s="113"/>
      <c r="KWS2615" s="113"/>
      <c r="KWT2615" s="113"/>
      <c r="KWU2615" s="113"/>
      <c r="KWV2615" s="113"/>
      <c r="KWW2615" s="113"/>
      <c r="KWX2615" s="113"/>
      <c r="KWY2615" s="113"/>
      <c r="KWZ2615" s="113"/>
      <c r="KXA2615" s="113"/>
      <c r="KXB2615" s="113"/>
      <c r="KXC2615" s="113"/>
      <c r="KXD2615" s="113"/>
      <c r="KXE2615" s="113"/>
      <c r="KXF2615" s="113"/>
      <c r="KXG2615" s="113"/>
      <c r="KXH2615" s="113"/>
      <c r="KXI2615" s="113"/>
      <c r="KXJ2615" s="113"/>
      <c r="KXK2615" s="113"/>
      <c r="KXL2615" s="113"/>
      <c r="KXM2615" s="113"/>
      <c r="KXN2615" s="113"/>
      <c r="KXO2615" s="113"/>
      <c r="KXP2615" s="113"/>
      <c r="KXQ2615" s="113"/>
      <c r="KXR2615" s="113"/>
      <c r="KXS2615" s="113"/>
      <c r="KXT2615" s="113"/>
      <c r="KXU2615" s="113"/>
      <c r="KXV2615" s="113"/>
      <c r="KXW2615" s="113"/>
      <c r="KXX2615" s="113"/>
      <c r="KXY2615" s="113"/>
      <c r="KXZ2615" s="113"/>
      <c r="KYA2615" s="113"/>
      <c r="KYB2615" s="113"/>
      <c r="KYC2615" s="113"/>
      <c r="KYD2615" s="113"/>
      <c r="KYE2615" s="113"/>
      <c r="KYF2615" s="113"/>
      <c r="KYG2615" s="113"/>
      <c r="KYH2615" s="113"/>
      <c r="KYI2615" s="113"/>
      <c r="KYJ2615" s="113"/>
      <c r="KYK2615" s="113"/>
      <c r="KYL2615" s="113"/>
      <c r="KYM2615" s="113"/>
      <c r="KYN2615" s="113"/>
      <c r="KYO2615" s="113"/>
      <c r="KYP2615" s="113"/>
      <c r="KYQ2615" s="113"/>
      <c r="KYR2615" s="113"/>
      <c r="KYS2615" s="113"/>
      <c r="KYT2615" s="113"/>
      <c r="KYU2615" s="113"/>
      <c r="KYV2615" s="113"/>
      <c r="KYW2615" s="113"/>
      <c r="KYX2615" s="113"/>
      <c r="KYY2615" s="113"/>
      <c r="KYZ2615" s="113"/>
      <c r="KZA2615" s="113"/>
      <c r="KZB2615" s="113"/>
      <c r="KZC2615" s="113"/>
      <c r="KZD2615" s="113"/>
      <c r="KZE2615" s="113"/>
      <c r="KZF2615" s="113"/>
      <c r="KZG2615" s="113"/>
      <c r="KZH2615" s="113"/>
      <c r="KZI2615" s="113"/>
      <c r="KZJ2615" s="113"/>
      <c r="KZK2615" s="113"/>
      <c r="KZL2615" s="113"/>
      <c r="KZM2615" s="113"/>
      <c r="KZN2615" s="113"/>
      <c r="KZO2615" s="113"/>
      <c r="KZP2615" s="113"/>
      <c r="KZQ2615" s="113"/>
      <c r="KZR2615" s="113"/>
      <c r="KZS2615" s="113"/>
      <c r="KZT2615" s="113"/>
      <c r="KZU2615" s="113"/>
      <c r="KZV2615" s="113"/>
      <c r="KZW2615" s="113"/>
      <c r="KZX2615" s="113"/>
      <c r="KZY2615" s="113"/>
      <c r="KZZ2615" s="113"/>
      <c r="LAA2615" s="113"/>
      <c r="LAB2615" s="113"/>
      <c r="LAC2615" s="113"/>
      <c r="LAD2615" s="113"/>
      <c r="LAE2615" s="113"/>
      <c r="LAF2615" s="113"/>
      <c r="LAG2615" s="113"/>
      <c r="LAH2615" s="113"/>
      <c r="LAI2615" s="113"/>
      <c r="LAJ2615" s="113"/>
      <c r="LAK2615" s="113"/>
      <c r="LAL2615" s="113"/>
      <c r="LAM2615" s="113"/>
      <c r="LAN2615" s="113"/>
      <c r="LAO2615" s="113"/>
      <c r="LAP2615" s="113"/>
      <c r="LAQ2615" s="113"/>
      <c r="LAR2615" s="113"/>
      <c r="LAS2615" s="113"/>
      <c r="LAT2615" s="113"/>
      <c r="LAU2615" s="113"/>
      <c r="LAV2615" s="113"/>
      <c r="LAW2615" s="113"/>
      <c r="LAX2615" s="113"/>
      <c r="LAY2615" s="113"/>
      <c r="LAZ2615" s="113"/>
      <c r="LBA2615" s="113"/>
      <c r="LBB2615" s="113"/>
      <c r="LBC2615" s="113"/>
      <c r="LBD2615" s="113"/>
      <c r="LBE2615" s="113"/>
      <c r="LBF2615" s="113"/>
      <c r="LBG2615" s="113"/>
      <c r="LBH2615" s="113"/>
      <c r="LBI2615" s="113"/>
      <c r="LBJ2615" s="113"/>
      <c r="LBK2615" s="113"/>
      <c r="LBL2615" s="113"/>
      <c r="LBM2615" s="113"/>
      <c r="LBN2615" s="113"/>
      <c r="LBO2615" s="113"/>
      <c r="LBP2615" s="113"/>
      <c r="LBQ2615" s="113"/>
      <c r="LBR2615" s="113"/>
      <c r="LBS2615" s="113"/>
      <c r="LBT2615" s="113"/>
      <c r="LBU2615" s="113"/>
      <c r="LBV2615" s="113"/>
      <c r="LBW2615" s="113"/>
      <c r="LBX2615" s="113"/>
      <c r="LBY2615" s="113"/>
      <c r="LBZ2615" s="113"/>
      <c r="LCA2615" s="113"/>
      <c r="LCB2615" s="113"/>
      <c r="LCC2615" s="113"/>
      <c r="LCD2615" s="113"/>
      <c r="LCE2615" s="113"/>
      <c r="LCF2615" s="113"/>
      <c r="LCG2615" s="113"/>
      <c r="LCH2615" s="113"/>
      <c r="LCI2615" s="113"/>
      <c r="LCJ2615" s="113"/>
      <c r="LCK2615" s="113"/>
      <c r="LCL2615" s="113"/>
      <c r="LCM2615" s="113"/>
      <c r="LCN2615" s="113"/>
      <c r="LCO2615" s="113"/>
      <c r="LCP2615" s="113"/>
      <c r="LCQ2615" s="113"/>
      <c r="LCR2615" s="113"/>
      <c r="LCS2615" s="113"/>
      <c r="LCT2615" s="113"/>
      <c r="LCU2615" s="113"/>
      <c r="LCV2615" s="113"/>
      <c r="LCW2615" s="113"/>
      <c r="LCX2615" s="113"/>
      <c r="LCY2615" s="113"/>
      <c r="LCZ2615" s="113"/>
      <c r="LDA2615" s="113"/>
      <c r="LDB2615" s="113"/>
      <c r="LDC2615" s="113"/>
      <c r="LDD2615" s="113"/>
      <c r="LDE2615" s="113"/>
      <c r="LDF2615" s="113"/>
      <c r="LDG2615" s="113"/>
      <c r="LDH2615" s="113"/>
      <c r="LDI2615" s="113"/>
      <c r="LDJ2615" s="113"/>
      <c r="LDK2615" s="113"/>
      <c r="LDL2615" s="113"/>
      <c r="LDM2615" s="113"/>
      <c r="LDN2615" s="113"/>
      <c r="LDO2615" s="113"/>
      <c r="LDP2615" s="113"/>
      <c r="LDQ2615" s="113"/>
      <c r="LDR2615" s="113"/>
      <c r="LDS2615" s="113"/>
      <c r="LDT2615" s="113"/>
      <c r="LDU2615" s="113"/>
      <c r="LDV2615" s="113"/>
      <c r="LDW2615" s="113"/>
      <c r="LDX2615" s="113"/>
      <c r="LDY2615" s="113"/>
      <c r="LDZ2615" s="113"/>
      <c r="LEA2615" s="113"/>
      <c r="LEB2615" s="113"/>
      <c r="LEC2615" s="113"/>
      <c r="LED2615" s="113"/>
      <c r="LEE2615" s="113"/>
      <c r="LEF2615" s="113"/>
      <c r="LEG2615" s="113"/>
      <c r="LEH2615" s="113"/>
      <c r="LEI2615" s="113"/>
      <c r="LEJ2615" s="113"/>
      <c r="LEK2615" s="113"/>
      <c r="LEL2615" s="113"/>
      <c r="LEM2615" s="113"/>
      <c r="LEN2615" s="113"/>
      <c r="LEO2615" s="113"/>
      <c r="LEP2615" s="113"/>
      <c r="LEQ2615" s="113"/>
      <c r="LER2615" s="113"/>
      <c r="LES2615" s="113"/>
      <c r="LET2615" s="113"/>
      <c r="LEU2615" s="113"/>
      <c r="LEV2615" s="113"/>
      <c r="LEW2615" s="113"/>
      <c r="LEX2615" s="113"/>
      <c r="LEY2615" s="113"/>
      <c r="LEZ2615" s="113"/>
      <c r="LFA2615" s="113"/>
      <c r="LFB2615" s="113"/>
      <c r="LFC2615" s="113"/>
      <c r="LFD2615" s="113"/>
      <c r="LFE2615" s="113"/>
      <c r="LFF2615" s="113"/>
      <c r="LFG2615" s="113"/>
      <c r="LFH2615" s="113"/>
      <c r="LFI2615" s="113"/>
      <c r="LFJ2615" s="113"/>
      <c r="LFK2615" s="113"/>
      <c r="LFL2615" s="113"/>
      <c r="LFM2615" s="113"/>
      <c r="LFN2615" s="113"/>
      <c r="LFO2615" s="113"/>
      <c r="LFP2615" s="113"/>
      <c r="LFQ2615" s="113"/>
      <c r="LFR2615" s="113"/>
      <c r="LFS2615" s="113"/>
      <c r="LFT2615" s="113"/>
      <c r="LFU2615" s="113"/>
      <c r="LFV2615" s="113"/>
      <c r="LFW2615" s="113"/>
      <c r="LFX2615" s="113"/>
      <c r="LFY2615" s="113"/>
      <c r="LFZ2615" s="113"/>
      <c r="LGA2615" s="113"/>
      <c r="LGB2615" s="113"/>
      <c r="LGC2615" s="113"/>
      <c r="LGD2615" s="113"/>
      <c r="LGE2615" s="113"/>
      <c r="LGF2615" s="113"/>
      <c r="LGG2615" s="113"/>
      <c r="LGH2615" s="113"/>
      <c r="LGI2615" s="113"/>
      <c r="LGJ2615" s="113"/>
      <c r="LGK2615" s="113"/>
      <c r="LGL2615" s="113"/>
      <c r="LGM2615" s="113"/>
      <c r="LGN2615" s="113"/>
      <c r="LGO2615" s="113"/>
      <c r="LGP2615" s="113"/>
      <c r="LGQ2615" s="113"/>
      <c r="LGR2615" s="113"/>
      <c r="LGS2615" s="113"/>
      <c r="LGT2615" s="113"/>
      <c r="LGU2615" s="113"/>
      <c r="LGV2615" s="113"/>
      <c r="LGW2615" s="113"/>
      <c r="LGX2615" s="113"/>
      <c r="LGY2615" s="113"/>
      <c r="LGZ2615" s="113"/>
      <c r="LHA2615" s="113"/>
      <c r="LHB2615" s="113"/>
      <c r="LHC2615" s="113"/>
      <c r="LHD2615" s="113"/>
      <c r="LHE2615" s="113"/>
      <c r="LHF2615" s="113"/>
      <c r="LHG2615" s="113"/>
      <c r="LHH2615" s="113"/>
      <c r="LHI2615" s="113"/>
      <c r="LHJ2615" s="113"/>
      <c r="LHK2615" s="113"/>
      <c r="LHL2615" s="113"/>
      <c r="LHM2615" s="113"/>
      <c r="LHN2615" s="113"/>
      <c r="LHO2615" s="113"/>
      <c r="LHP2615" s="113"/>
      <c r="LHQ2615" s="113"/>
      <c r="LHR2615" s="113"/>
      <c r="LHS2615" s="113"/>
      <c r="LHT2615" s="113"/>
      <c r="LHU2615" s="113"/>
      <c r="LHV2615" s="113"/>
      <c r="LHW2615" s="113"/>
      <c r="LHX2615" s="113"/>
      <c r="LHY2615" s="113"/>
      <c r="LHZ2615" s="113"/>
      <c r="LIA2615" s="113"/>
      <c r="LIB2615" s="113"/>
      <c r="LIC2615" s="113"/>
      <c r="LID2615" s="113"/>
      <c r="LIE2615" s="113"/>
      <c r="LIF2615" s="113"/>
      <c r="LIG2615" s="113"/>
      <c r="LIH2615" s="113"/>
      <c r="LII2615" s="113"/>
      <c r="LIJ2615" s="113"/>
      <c r="LIK2615" s="113"/>
      <c r="LIL2615" s="113"/>
      <c r="LIM2615" s="113"/>
      <c r="LIN2615" s="113"/>
      <c r="LIO2615" s="113"/>
      <c r="LIP2615" s="113"/>
      <c r="LIQ2615" s="113"/>
      <c r="LIR2615" s="113"/>
      <c r="LIS2615" s="113"/>
      <c r="LIT2615" s="113"/>
      <c r="LIU2615" s="113"/>
      <c r="LIV2615" s="113"/>
      <c r="LIW2615" s="113"/>
      <c r="LIX2615" s="113"/>
      <c r="LIY2615" s="113"/>
      <c r="LIZ2615" s="113"/>
      <c r="LJA2615" s="113"/>
      <c r="LJB2615" s="113"/>
      <c r="LJC2615" s="113"/>
      <c r="LJD2615" s="113"/>
      <c r="LJE2615" s="113"/>
      <c r="LJF2615" s="113"/>
      <c r="LJG2615" s="113"/>
      <c r="LJH2615" s="113"/>
      <c r="LJI2615" s="113"/>
      <c r="LJJ2615" s="113"/>
      <c r="LJK2615" s="113"/>
      <c r="LJL2615" s="113"/>
      <c r="LJM2615" s="113"/>
      <c r="LJN2615" s="113"/>
      <c r="LJO2615" s="113"/>
      <c r="LJP2615" s="113"/>
      <c r="LJQ2615" s="113"/>
      <c r="LJR2615" s="113"/>
      <c r="LJS2615" s="113"/>
      <c r="LJT2615" s="113"/>
      <c r="LJU2615" s="113"/>
      <c r="LJV2615" s="113"/>
      <c r="LJW2615" s="113"/>
      <c r="LJX2615" s="113"/>
      <c r="LJY2615" s="113"/>
      <c r="LJZ2615" s="113"/>
      <c r="LKA2615" s="113"/>
      <c r="LKB2615" s="113"/>
      <c r="LKC2615" s="113"/>
      <c r="LKD2615" s="113"/>
      <c r="LKE2615" s="113"/>
      <c r="LKF2615" s="113"/>
      <c r="LKG2615" s="113"/>
      <c r="LKH2615" s="113"/>
      <c r="LKI2615" s="113"/>
      <c r="LKJ2615" s="113"/>
      <c r="LKK2615" s="113"/>
      <c r="LKL2615" s="113"/>
      <c r="LKM2615" s="113"/>
      <c r="LKN2615" s="113"/>
      <c r="LKO2615" s="113"/>
      <c r="LKP2615" s="113"/>
      <c r="LKQ2615" s="113"/>
      <c r="LKR2615" s="113"/>
      <c r="LKS2615" s="113"/>
      <c r="LKT2615" s="113"/>
      <c r="LKU2615" s="113"/>
      <c r="LKV2615" s="113"/>
      <c r="LKW2615" s="113"/>
      <c r="LKX2615" s="113"/>
      <c r="LKY2615" s="113"/>
      <c r="LKZ2615" s="113"/>
      <c r="LLA2615" s="113"/>
      <c r="LLB2615" s="113"/>
      <c r="LLC2615" s="113"/>
      <c r="LLD2615" s="113"/>
      <c r="LLE2615" s="113"/>
      <c r="LLF2615" s="113"/>
      <c r="LLG2615" s="113"/>
      <c r="LLH2615" s="113"/>
      <c r="LLI2615" s="113"/>
      <c r="LLJ2615" s="113"/>
      <c r="LLK2615" s="113"/>
      <c r="LLL2615" s="113"/>
      <c r="LLM2615" s="113"/>
      <c r="LLN2615" s="113"/>
      <c r="LLO2615" s="113"/>
      <c r="LLP2615" s="113"/>
      <c r="LLQ2615" s="113"/>
      <c r="LLR2615" s="113"/>
      <c r="LLS2615" s="113"/>
      <c r="LLT2615" s="113"/>
      <c r="LLU2615" s="113"/>
      <c r="LLV2615" s="113"/>
      <c r="LLW2615" s="113"/>
      <c r="LLX2615" s="113"/>
      <c r="LLY2615" s="113"/>
      <c r="LLZ2615" s="113"/>
      <c r="LMA2615" s="113"/>
      <c r="LMB2615" s="113"/>
      <c r="LMC2615" s="113"/>
      <c r="LMD2615" s="113"/>
      <c r="LME2615" s="113"/>
      <c r="LMF2615" s="113"/>
      <c r="LMG2615" s="113"/>
      <c r="LMH2615" s="113"/>
      <c r="LMI2615" s="113"/>
      <c r="LMJ2615" s="113"/>
      <c r="LMK2615" s="113"/>
      <c r="LML2615" s="113"/>
      <c r="LMM2615" s="113"/>
      <c r="LMN2615" s="113"/>
      <c r="LMO2615" s="113"/>
      <c r="LMP2615" s="113"/>
      <c r="LMQ2615" s="113"/>
      <c r="LMR2615" s="113"/>
      <c r="LMS2615" s="113"/>
      <c r="LMT2615" s="113"/>
      <c r="LMU2615" s="113"/>
      <c r="LMV2615" s="113"/>
      <c r="LMW2615" s="113"/>
      <c r="LMX2615" s="113"/>
      <c r="LMY2615" s="113"/>
      <c r="LMZ2615" s="113"/>
      <c r="LNA2615" s="113"/>
      <c r="LNB2615" s="113"/>
      <c r="LNC2615" s="113"/>
      <c r="LND2615" s="113"/>
      <c r="LNE2615" s="113"/>
      <c r="LNF2615" s="113"/>
      <c r="LNG2615" s="113"/>
      <c r="LNH2615" s="113"/>
      <c r="LNI2615" s="113"/>
      <c r="LNJ2615" s="113"/>
      <c r="LNK2615" s="113"/>
      <c r="LNL2615" s="113"/>
      <c r="LNM2615" s="113"/>
      <c r="LNN2615" s="113"/>
      <c r="LNO2615" s="113"/>
      <c r="LNP2615" s="113"/>
      <c r="LNQ2615" s="113"/>
      <c r="LNR2615" s="113"/>
      <c r="LNS2615" s="113"/>
      <c r="LNT2615" s="113"/>
      <c r="LNU2615" s="113"/>
      <c r="LNV2615" s="113"/>
      <c r="LNW2615" s="113"/>
      <c r="LNX2615" s="113"/>
      <c r="LNY2615" s="113"/>
      <c r="LNZ2615" s="113"/>
      <c r="LOA2615" s="113"/>
      <c r="LOB2615" s="113"/>
      <c r="LOC2615" s="113"/>
      <c r="LOD2615" s="113"/>
      <c r="LOE2615" s="113"/>
      <c r="LOF2615" s="113"/>
      <c r="LOG2615" s="113"/>
      <c r="LOH2615" s="113"/>
      <c r="LOI2615" s="113"/>
      <c r="LOJ2615" s="113"/>
      <c r="LOK2615" s="113"/>
      <c r="LOL2615" s="113"/>
      <c r="LOM2615" s="113"/>
      <c r="LON2615" s="113"/>
      <c r="LOO2615" s="113"/>
      <c r="LOP2615" s="113"/>
      <c r="LOQ2615" s="113"/>
      <c r="LOR2615" s="113"/>
      <c r="LOS2615" s="113"/>
      <c r="LOT2615" s="113"/>
      <c r="LOU2615" s="113"/>
      <c r="LOV2615" s="113"/>
      <c r="LOW2615" s="113"/>
      <c r="LOX2615" s="113"/>
      <c r="LOY2615" s="113"/>
      <c r="LOZ2615" s="113"/>
      <c r="LPA2615" s="113"/>
      <c r="LPB2615" s="113"/>
      <c r="LPC2615" s="113"/>
      <c r="LPD2615" s="113"/>
      <c r="LPE2615" s="113"/>
      <c r="LPF2615" s="113"/>
      <c r="LPG2615" s="113"/>
      <c r="LPH2615" s="113"/>
      <c r="LPI2615" s="113"/>
      <c r="LPJ2615" s="113"/>
      <c r="LPK2615" s="113"/>
      <c r="LPL2615" s="113"/>
      <c r="LPM2615" s="113"/>
      <c r="LPN2615" s="113"/>
      <c r="LPO2615" s="113"/>
      <c r="LPP2615" s="113"/>
      <c r="LPQ2615" s="113"/>
      <c r="LPR2615" s="113"/>
      <c r="LPS2615" s="113"/>
      <c r="LPT2615" s="113"/>
      <c r="LPU2615" s="113"/>
      <c r="LPV2615" s="113"/>
      <c r="LPW2615" s="113"/>
      <c r="LPX2615" s="113"/>
      <c r="LPY2615" s="113"/>
      <c r="LPZ2615" s="113"/>
      <c r="LQA2615" s="113"/>
      <c r="LQB2615" s="113"/>
      <c r="LQC2615" s="113"/>
      <c r="LQD2615" s="113"/>
      <c r="LQE2615" s="113"/>
      <c r="LQF2615" s="113"/>
      <c r="LQG2615" s="113"/>
      <c r="LQH2615" s="113"/>
      <c r="LQI2615" s="113"/>
      <c r="LQJ2615" s="113"/>
      <c r="LQK2615" s="113"/>
      <c r="LQL2615" s="113"/>
      <c r="LQM2615" s="113"/>
      <c r="LQN2615" s="113"/>
      <c r="LQO2615" s="113"/>
      <c r="LQP2615" s="113"/>
      <c r="LQQ2615" s="113"/>
      <c r="LQR2615" s="113"/>
      <c r="LQS2615" s="113"/>
      <c r="LQT2615" s="113"/>
      <c r="LQU2615" s="113"/>
      <c r="LQV2615" s="113"/>
      <c r="LQW2615" s="113"/>
      <c r="LQX2615" s="113"/>
      <c r="LQY2615" s="113"/>
      <c r="LQZ2615" s="113"/>
      <c r="LRA2615" s="113"/>
      <c r="LRB2615" s="113"/>
      <c r="LRC2615" s="113"/>
      <c r="LRD2615" s="113"/>
      <c r="LRE2615" s="113"/>
      <c r="LRF2615" s="113"/>
      <c r="LRG2615" s="113"/>
      <c r="LRH2615" s="113"/>
      <c r="LRI2615" s="113"/>
      <c r="LRJ2615" s="113"/>
      <c r="LRK2615" s="113"/>
      <c r="LRL2615" s="113"/>
      <c r="LRM2615" s="113"/>
      <c r="LRN2615" s="113"/>
      <c r="LRO2615" s="113"/>
      <c r="LRP2615" s="113"/>
      <c r="LRQ2615" s="113"/>
      <c r="LRR2615" s="113"/>
      <c r="LRS2615" s="113"/>
      <c r="LRT2615" s="113"/>
      <c r="LRU2615" s="113"/>
      <c r="LRV2615" s="113"/>
      <c r="LRW2615" s="113"/>
      <c r="LRX2615" s="113"/>
      <c r="LRY2615" s="113"/>
      <c r="LRZ2615" s="113"/>
      <c r="LSA2615" s="113"/>
      <c r="LSB2615" s="113"/>
      <c r="LSC2615" s="113"/>
      <c r="LSD2615" s="113"/>
      <c r="LSE2615" s="113"/>
      <c r="LSF2615" s="113"/>
      <c r="LSG2615" s="113"/>
      <c r="LSH2615" s="113"/>
      <c r="LSI2615" s="113"/>
      <c r="LSJ2615" s="113"/>
      <c r="LSK2615" s="113"/>
      <c r="LSL2615" s="113"/>
      <c r="LSM2615" s="113"/>
      <c r="LSN2615" s="113"/>
      <c r="LSO2615" s="113"/>
      <c r="LSP2615" s="113"/>
      <c r="LSQ2615" s="113"/>
      <c r="LSR2615" s="113"/>
      <c r="LSS2615" s="113"/>
      <c r="LST2615" s="113"/>
      <c r="LSU2615" s="113"/>
      <c r="LSV2615" s="113"/>
      <c r="LSW2615" s="113"/>
      <c r="LSX2615" s="113"/>
      <c r="LSY2615" s="113"/>
      <c r="LSZ2615" s="113"/>
      <c r="LTA2615" s="113"/>
      <c r="LTB2615" s="113"/>
      <c r="LTC2615" s="113"/>
      <c r="LTD2615" s="113"/>
      <c r="LTE2615" s="113"/>
      <c r="LTF2615" s="113"/>
      <c r="LTG2615" s="113"/>
      <c r="LTH2615" s="113"/>
      <c r="LTI2615" s="113"/>
      <c r="LTJ2615" s="113"/>
      <c r="LTK2615" s="113"/>
      <c r="LTL2615" s="113"/>
      <c r="LTM2615" s="113"/>
      <c r="LTN2615" s="113"/>
      <c r="LTO2615" s="113"/>
      <c r="LTP2615" s="113"/>
      <c r="LTQ2615" s="113"/>
      <c r="LTR2615" s="113"/>
      <c r="LTS2615" s="113"/>
      <c r="LTT2615" s="113"/>
      <c r="LTU2615" s="113"/>
      <c r="LTV2615" s="113"/>
      <c r="LTW2615" s="113"/>
      <c r="LTX2615" s="113"/>
      <c r="LTY2615" s="113"/>
      <c r="LTZ2615" s="113"/>
      <c r="LUA2615" s="113"/>
      <c r="LUB2615" s="113"/>
      <c r="LUC2615" s="113"/>
      <c r="LUD2615" s="113"/>
      <c r="LUE2615" s="113"/>
      <c r="LUF2615" s="113"/>
      <c r="LUG2615" s="113"/>
      <c r="LUH2615" s="113"/>
      <c r="LUI2615" s="113"/>
      <c r="LUJ2615" s="113"/>
      <c r="LUK2615" s="113"/>
      <c r="LUL2615" s="113"/>
      <c r="LUM2615" s="113"/>
      <c r="LUN2615" s="113"/>
      <c r="LUO2615" s="113"/>
      <c r="LUP2615" s="113"/>
      <c r="LUQ2615" s="113"/>
      <c r="LUR2615" s="113"/>
      <c r="LUS2615" s="113"/>
      <c r="LUT2615" s="113"/>
      <c r="LUU2615" s="113"/>
      <c r="LUV2615" s="113"/>
      <c r="LUW2615" s="113"/>
      <c r="LUX2615" s="113"/>
      <c r="LUY2615" s="113"/>
      <c r="LUZ2615" s="113"/>
      <c r="LVA2615" s="113"/>
      <c r="LVB2615" s="113"/>
      <c r="LVC2615" s="113"/>
      <c r="LVD2615" s="113"/>
      <c r="LVE2615" s="113"/>
      <c r="LVF2615" s="113"/>
      <c r="LVG2615" s="113"/>
      <c r="LVH2615" s="113"/>
      <c r="LVI2615" s="113"/>
      <c r="LVJ2615" s="113"/>
      <c r="LVK2615" s="113"/>
      <c r="LVL2615" s="113"/>
      <c r="LVM2615" s="113"/>
      <c r="LVN2615" s="113"/>
      <c r="LVO2615" s="113"/>
      <c r="LVP2615" s="113"/>
      <c r="LVQ2615" s="113"/>
      <c r="LVR2615" s="113"/>
      <c r="LVS2615" s="113"/>
      <c r="LVT2615" s="113"/>
      <c r="LVU2615" s="113"/>
      <c r="LVV2615" s="113"/>
      <c r="LVW2615" s="113"/>
      <c r="LVX2615" s="113"/>
      <c r="LVY2615" s="113"/>
      <c r="LVZ2615" s="113"/>
      <c r="LWA2615" s="113"/>
      <c r="LWB2615" s="113"/>
      <c r="LWC2615" s="113"/>
      <c r="LWD2615" s="113"/>
      <c r="LWE2615" s="113"/>
      <c r="LWF2615" s="113"/>
      <c r="LWG2615" s="113"/>
      <c r="LWH2615" s="113"/>
      <c r="LWI2615" s="113"/>
      <c r="LWJ2615" s="113"/>
      <c r="LWK2615" s="113"/>
      <c r="LWL2615" s="113"/>
      <c r="LWM2615" s="113"/>
      <c r="LWN2615" s="113"/>
      <c r="LWO2615" s="113"/>
      <c r="LWP2615" s="113"/>
      <c r="LWQ2615" s="113"/>
      <c r="LWR2615" s="113"/>
      <c r="LWS2615" s="113"/>
      <c r="LWT2615" s="113"/>
      <c r="LWU2615" s="113"/>
      <c r="LWV2615" s="113"/>
      <c r="LWW2615" s="113"/>
      <c r="LWX2615" s="113"/>
      <c r="LWY2615" s="113"/>
      <c r="LWZ2615" s="113"/>
      <c r="LXA2615" s="113"/>
      <c r="LXB2615" s="113"/>
      <c r="LXC2615" s="113"/>
      <c r="LXD2615" s="113"/>
      <c r="LXE2615" s="113"/>
      <c r="LXF2615" s="113"/>
      <c r="LXG2615" s="113"/>
      <c r="LXH2615" s="113"/>
      <c r="LXI2615" s="113"/>
      <c r="LXJ2615" s="113"/>
      <c r="LXK2615" s="113"/>
      <c r="LXL2615" s="113"/>
      <c r="LXM2615" s="113"/>
      <c r="LXN2615" s="113"/>
      <c r="LXO2615" s="113"/>
      <c r="LXP2615" s="113"/>
      <c r="LXQ2615" s="113"/>
      <c r="LXR2615" s="113"/>
      <c r="LXS2615" s="113"/>
      <c r="LXT2615" s="113"/>
      <c r="LXU2615" s="113"/>
      <c r="LXV2615" s="113"/>
      <c r="LXW2615" s="113"/>
      <c r="LXX2615" s="113"/>
      <c r="LXY2615" s="113"/>
      <c r="LXZ2615" s="113"/>
      <c r="LYA2615" s="113"/>
      <c r="LYB2615" s="113"/>
      <c r="LYC2615" s="113"/>
      <c r="LYD2615" s="113"/>
      <c r="LYE2615" s="113"/>
      <c r="LYF2615" s="113"/>
      <c r="LYG2615" s="113"/>
      <c r="LYH2615" s="113"/>
      <c r="LYI2615" s="113"/>
      <c r="LYJ2615" s="113"/>
      <c r="LYK2615" s="113"/>
      <c r="LYL2615" s="113"/>
      <c r="LYM2615" s="113"/>
      <c r="LYN2615" s="113"/>
      <c r="LYO2615" s="113"/>
      <c r="LYP2615" s="113"/>
      <c r="LYQ2615" s="113"/>
      <c r="LYR2615" s="113"/>
      <c r="LYS2615" s="113"/>
      <c r="LYT2615" s="113"/>
      <c r="LYU2615" s="113"/>
      <c r="LYV2615" s="113"/>
      <c r="LYW2615" s="113"/>
      <c r="LYX2615" s="113"/>
      <c r="LYY2615" s="113"/>
      <c r="LYZ2615" s="113"/>
      <c r="LZA2615" s="113"/>
      <c r="LZB2615" s="113"/>
      <c r="LZC2615" s="113"/>
      <c r="LZD2615" s="113"/>
      <c r="LZE2615" s="113"/>
      <c r="LZF2615" s="113"/>
      <c r="LZG2615" s="113"/>
      <c r="LZH2615" s="113"/>
      <c r="LZI2615" s="113"/>
      <c r="LZJ2615" s="113"/>
      <c r="LZK2615" s="113"/>
      <c r="LZL2615" s="113"/>
      <c r="LZM2615" s="113"/>
      <c r="LZN2615" s="113"/>
      <c r="LZO2615" s="113"/>
      <c r="LZP2615" s="113"/>
      <c r="LZQ2615" s="113"/>
      <c r="LZR2615" s="113"/>
      <c r="LZS2615" s="113"/>
      <c r="LZT2615" s="113"/>
      <c r="LZU2615" s="113"/>
      <c r="LZV2615" s="113"/>
      <c r="LZW2615" s="113"/>
      <c r="LZX2615" s="113"/>
      <c r="LZY2615" s="113"/>
      <c r="LZZ2615" s="113"/>
      <c r="MAA2615" s="113"/>
      <c r="MAB2615" s="113"/>
      <c r="MAC2615" s="113"/>
      <c r="MAD2615" s="113"/>
      <c r="MAE2615" s="113"/>
      <c r="MAF2615" s="113"/>
      <c r="MAG2615" s="113"/>
      <c r="MAH2615" s="113"/>
      <c r="MAI2615" s="113"/>
      <c r="MAJ2615" s="113"/>
      <c r="MAK2615" s="113"/>
      <c r="MAL2615" s="113"/>
      <c r="MAM2615" s="113"/>
      <c r="MAN2615" s="113"/>
      <c r="MAO2615" s="113"/>
      <c r="MAP2615" s="113"/>
      <c r="MAQ2615" s="113"/>
      <c r="MAR2615" s="113"/>
      <c r="MAS2615" s="113"/>
      <c r="MAT2615" s="113"/>
      <c r="MAU2615" s="113"/>
      <c r="MAV2615" s="113"/>
      <c r="MAW2615" s="113"/>
      <c r="MAX2615" s="113"/>
      <c r="MAY2615" s="113"/>
      <c r="MAZ2615" s="113"/>
      <c r="MBA2615" s="113"/>
      <c r="MBB2615" s="113"/>
      <c r="MBC2615" s="113"/>
      <c r="MBD2615" s="113"/>
      <c r="MBE2615" s="113"/>
      <c r="MBF2615" s="113"/>
      <c r="MBG2615" s="113"/>
      <c r="MBH2615" s="113"/>
      <c r="MBI2615" s="113"/>
      <c r="MBJ2615" s="113"/>
      <c r="MBK2615" s="113"/>
      <c r="MBL2615" s="113"/>
      <c r="MBM2615" s="113"/>
      <c r="MBN2615" s="113"/>
      <c r="MBO2615" s="113"/>
      <c r="MBP2615" s="113"/>
      <c r="MBQ2615" s="113"/>
      <c r="MBR2615" s="113"/>
      <c r="MBS2615" s="113"/>
      <c r="MBT2615" s="113"/>
      <c r="MBU2615" s="113"/>
      <c r="MBV2615" s="113"/>
      <c r="MBW2615" s="113"/>
      <c r="MBX2615" s="113"/>
      <c r="MBY2615" s="113"/>
      <c r="MBZ2615" s="113"/>
      <c r="MCA2615" s="113"/>
      <c r="MCB2615" s="113"/>
      <c r="MCC2615" s="113"/>
      <c r="MCD2615" s="113"/>
      <c r="MCE2615" s="113"/>
      <c r="MCF2615" s="113"/>
      <c r="MCG2615" s="113"/>
      <c r="MCH2615" s="113"/>
      <c r="MCI2615" s="113"/>
      <c r="MCJ2615" s="113"/>
      <c r="MCK2615" s="113"/>
      <c r="MCL2615" s="113"/>
      <c r="MCM2615" s="113"/>
      <c r="MCN2615" s="113"/>
      <c r="MCO2615" s="113"/>
      <c r="MCP2615" s="113"/>
      <c r="MCQ2615" s="113"/>
      <c r="MCR2615" s="113"/>
      <c r="MCS2615" s="113"/>
      <c r="MCT2615" s="113"/>
      <c r="MCU2615" s="113"/>
      <c r="MCV2615" s="113"/>
      <c r="MCW2615" s="113"/>
      <c r="MCX2615" s="113"/>
      <c r="MCY2615" s="113"/>
      <c r="MCZ2615" s="113"/>
      <c r="MDA2615" s="113"/>
      <c r="MDB2615" s="113"/>
      <c r="MDC2615" s="113"/>
      <c r="MDD2615" s="113"/>
      <c r="MDE2615" s="113"/>
      <c r="MDF2615" s="113"/>
      <c r="MDG2615" s="113"/>
      <c r="MDH2615" s="113"/>
      <c r="MDI2615" s="113"/>
      <c r="MDJ2615" s="113"/>
      <c r="MDK2615" s="113"/>
      <c r="MDL2615" s="113"/>
      <c r="MDM2615" s="113"/>
      <c r="MDN2615" s="113"/>
      <c r="MDO2615" s="113"/>
      <c r="MDP2615" s="113"/>
      <c r="MDQ2615" s="113"/>
      <c r="MDR2615" s="113"/>
      <c r="MDS2615" s="113"/>
      <c r="MDT2615" s="113"/>
      <c r="MDU2615" s="113"/>
      <c r="MDV2615" s="113"/>
      <c r="MDW2615" s="113"/>
      <c r="MDX2615" s="113"/>
      <c r="MDY2615" s="113"/>
      <c r="MDZ2615" s="113"/>
      <c r="MEA2615" s="113"/>
      <c r="MEB2615" s="113"/>
      <c r="MEC2615" s="113"/>
      <c r="MED2615" s="113"/>
      <c r="MEE2615" s="113"/>
      <c r="MEF2615" s="113"/>
      <c r="MEG2615" s="113"/>
      <c r="MEH2615" s="113"/>
      <c r="MEI2615" s="113"/>
      <c r="MEJ2615" s="113"/>
      <c r="MEK2615" s="113"/>
      <c r="MEL2615" s="113"/>
      <c r="MEM2615" s="113"/>
      <c r="MEN2615" s="113"/>
      <c r="MEO2615" s="113"/>
      <c r="MEP2615" s="113"/>
      <c r="MEQ2615" s="113"/>
      <c r="MER2615" s="113"/>
      <c r="MES2615" s="113"/>
      <c r="MET2615" s="113"/>
      <c r="MEU2615" s="113"/>
      <c r="MEV2615" s="113"/>
      <c r="MEW2615" s="113"/>
      <c r="MEX2615" s="113"/>
      <c r="MEY2615" s="113"/>
      <c r="MEZ2615" s="113"/>
      <c r="MFA2615" s="113"/>
      <c r="MFB2615" s="113"/>
      <c r="MFC2615" s="113"/>
      <c r="MFD2615" s="113"/>
      <c r="MFE2615" s="113"/>
      <c r="MFF2615" s="113"/>
      <c r="MFG2615" s="113"/>
      <c r="MFH2615" s="113"/>
      <c r="MFI2615" s="113"/>
      <c r="MFJ2615" s="113"/>
      <c r="MFK2615" s="113"/>
      <c r="MFL2615" s="113"/>
      <c r="MFM2615" s="113"/>
      <c r="MFN2615" s="113"/>
      <c r="MFO2615" s="113"/>
      <c r="MFP2615" s="113"/>
      <c r="MFQ2615" s="113"/>
      <c r="MFR2615" s="113"/>
      <c r="MFS2615" s="113"/>
      <c r="MFT2615" s="113"/>
      <c r="MFU2615" s="113"/>
      <c r="MFV2615" s="113"/>
      <c r="MFW2615" s="113"/>
      <c r="MFX2615" s="113"/>
      <c r="MFY2615" s="113"/>
      <c r="MFZ2615" s="113"/>
      <c r="MGA2615" s="113"/>
      <c r="MGB2615" s="113"/>
      <c r="MGC2615" s="113"/>
      <c r="MGD2615" s="113"/>
      <c r="MGE2615" s="113"/>
      <c r="MGF2615" s="113"/>
      <c r="MGG2615" s="113"/>
      <c r="MGH2615" s="113"/>
      <c r="MGI2615" s="113"/>
      <c r="MGJ2615" s="113"/>
      <c r="MGK2615" s="113"/>
      <c r="MGL2615" s="113"/>
      <c r="MGM2615" s="113"/>
      <c r="MGN2615" s="113"/>
      <c r="MGO2615" s="113"/>
      <c r="MGP2615" s="113"/>
      <c r="MGQ2615" s="113"/>
      <c r="MGR2615" s="113"/>
      <c r="MGS2615" s="113"/>
      <c r="MGT2615" s="113"/>
      <c r="MGU2615" s="113"/>
      <c r="MGV2615" s="113"/>
      <c r="MGW2615" s="113"/>
      <c r="MGX2615" s="113"/>
      <c r="MGY2615" s="113"/>
      <c r="MGZ2615" s="113"/>
      <c r="MHA2615" s="113"/>
      <c r="MHB2615" s="113"/>
      <c r="MHC2615" s="113"/>
      <c r="MHD2615" s="113"/>
      <c r="MHE2615" s="113"/>
      <c r="MHF2615" s="113"/>
      <c r="MHG2615" s="113"/>
      <c r="MHH2615" s="113"/>
      <c r="MHI2615" s="113"/>
      <c r="MHJ2615" s="113"/>
      <c r="MHK2615" s="113"/>
      <c r="MHL2615" s="113"/>
      <c r="MHM2615" s="113"/>
      <c r="MHN2615" s="113"/>
      <c r="MHO2615" s="113"/>
      <c r="MHP2615" s="113"/>
      <c r="MHQ2615" s="113"/>
      <c r="MHR2615" s="113"/>
      <c r="MHS2615" s="113"/>
      <c r="MHT2615" s="113"/>
      <c r="MHU2615" s="113"/>
      <c r="MHV2615" s="113"/>
      <c r="MHW2615" s="113"/>
      <c r="MHX2615" s="113"/>
      <c r="MHY2615" s="113"/>
      <c r="MHZ2615" s="113"/>
      <c r="MIA2615" s="113"/>
      <c r="MIB2615" s="113"/>
      <c r="MIC2615" s="113"/>
      <c r="MID2615" s="113"/>
      <c r="MIE2615" s="113"/>
      <c r="MIF2615" s="113"/>
      <c r="MIG2615" s="113"/>
      <c r="MIH2615" s="113"/>
      <c r="MII2615" s="113"/>
      <c r="MIJ2615" s="113"/>
      <c r="MIK2615" s="113"/>
      <c r="MIL2615" s="113"/>
      <c r="MIM2615" s="113"/>
      <c r="MIN2615" s="113"/>
      <c r="MIO2615" s="113"/>
      <c r="MIP2615" s="113"/>
      <c r="MIQ2615" s="113"/>
      <c r="MIR2615" s="113"/>
      <c r="MIS2615" s="113"/>
      <c r="MIT2615" s="113"/>
      <c r="MIU2615" s="113"/>
      <c r="MIV2615" s="113"/>
      <c r="MIW2615" s="113"/>
      <c r="MIX2615" s="113"/>
      <c r="MIY2615" s="113"/>
      <c r="MIZ2615" s="113"/>
      <c r="MJA2615" s="113"/>
      <c r="MJB2615" s="113"/>
      <c r="MJC2615" s="113"/>
      <c r="MJD2615" s="113"/>
      <c r="MJE2615" s="113"/>
      <c r="MJF2615" s="113"/>
      <c r="MJG2615" s="113"/>
      <c r="MJH2615" s="113"/>
      <c r="MJI2615" s="113"/>
      <c r="MJJ2615" s="113"/>
      <c r="MJK2615" s="113"/>
      <c r="MJL2615" s="113"/>
      <c r="MJM2615" s="113"/>
      <c r="MJN2615" s="113"/>
      <c r="MJO2615" s="113"/>
      <c r="MJP2615" s="113"/>
      <c r="MJQ2615" s="113"/>
      <c r="MJR2615" s="113"/>
      <c r="MJS2615" s="113"/>
      <c r="MJT2615" s="113"/>
      <c r="MJU2615" s="113"/>
      <c r="MJV2615" s="113"/>
      <c r="MJW2615" s="113"/>
      <c r="MJX2615" s="113"/>
      <c r="MJY2615" s="113"/>
      <c r="MJZ2615" s="113"/>
      <c r="MKA2615" s="113"/>
      <c r="MKB2615" s="113"/>
      <c r="MKC2615" s="113"/>
      <c r="MKD2615" s="113"/>
      <c r="MKE2615" s="113"/>
      <c r="MKF2615" s="113"/>
      <c r="MKG2615" s="113"/>
      <c r="MKH2615" s="113"/>
      <c r="MKI2615" s="113"/>
      <c r="MKJ2615" s="113"/>
      <c r="MKK2615" s="113"/>
      <c r="MKL2615" s="113"/>
      <c r="MKM2615" s="113"/>
      <c r="MKN2615" s="113"/>
      <c r="MKO2615" s="113"/>
      <c r="MKP2615" s="113"/>
      <c r="MKQ2615" s="113"/>
      <c r="MKR2615" s="113"/>
      <c r="MKS2615" s="113"/>
      <c r="MKT2615" s="113"/>
      <c r="MKU2615" s="113"/>
      <c r="MKV2615" s="113"/>
      <c r="MKW2615" s="113"/>
      <c r="MKX2615" s="113"/>
      <c r="MKY2615" s="113"/>
      <c r="MKZ2615" s="113"/>
      <c r="MLA2615" s="113"/>
      <c r="MLB2615" s="113"/>
      <c r="MLC2615" s="113"/>
      <c r="MLD2615" s="113"/>
      <c r="MLE2615" s="113"/>
      <c r="MLF2615" s="113"/>
      <c r="MLG2615" s="113"/>
      <c r="MLH2615" s="113"/>
      <c r="MLI2615" s="113"/>
      <c r="MLJ2615" s="113"/>
      <c r="MLK2615" s="113"/>
      <c r="MLL2615" s="113"/>
      <c r="MLM2615" s="113"/>
      <c r="MLN2615" s="113"/>
      <c r="MLO2615" s="113"/>
      <c r="MLP2615" s="113"/>
      <c r="MLQ2615" s="113"/>
      <c r="MLR2615" s="113"/>
      <c r="MLS2615" s="113"/>
      <c r="MLT2615" s="113"/>
      <c r="MLU2615" s="113"/>
      <c r="MLV2615" s="113"/>
      <c r="MLW2615" s="113"/>
      <c r="MLX2615" s="113"/>
      <c r="MLY2615" s="113"/>
      <c r="MLZ2615" s="113"/>
      <c r="MMA2615" s="113"/>
      <c r="MMB2615" s="113"/>
      <c r="MMC2615" s="113"/>
      <c r="MMD2615" s="113"/>
      <c r="MME2615" s="113"/>
      <c r="MMF2615" s="113"/>
      <c r="MMG2615" s="113"/>
      <c r="MMH2615" s="113"/>
      <c r="MMI2615" s="113"/>
      <c r="MMJ2615" s="113"/>
      <c r="MMK2615" s="113"/>
      <c r="MML2615" s="113"/>
      <c r="MMM2615" s="113"/>
      <c r="MMN2615" s="113"/>
      <c r="MMO2615" s="113"/>
      <c r="MMP2615" s="113"/>
      <c r="MMQ2615" s="113"/>
      <c r="MMR2615" s="113"/>
      <c r="MMS2615" s="113"/>
      <c r="MMT2615" s="113"/>
      <c r="MMU2615" s="113"/>
      <c r="MMV2615" s="113"/>
      <c r="MMW2615" s="113"/>
      <c r="MMX2615" s="113"/>
      <c r="MMY2615" s="113"/>
      <c r="MMZ2615" s="113"/>
      <c r="MNA2615" s="113"/>
      <c r="MNB2615" s="113"/>
      <c r="MNC2615" s="113"/>
      <c r="MND2615" s="113"/>
      <c r="MNE2615" s="113"/>
      <c r="MNF2615" s="113"/>
      <c r="MNG2615" s="113"/>
      <c r="MNH2615" s="113"/>
      <c r="MNI2615" s="113"/>
      <c r="MNJ2615" s="113"/>
      <c r="MNK2615" s="113"/>
      <c r="MNL2615" s="113"/>
      <c r="MNM2615" s="113"/>
      <c r="MNN2615" s="113"/>
      <c r="MNO2615" s="113"/>
      <c r="MNP2615" s="113"/>
      <c r="MNQ2615" s="113"/>
      <c r="MNR2615" s="113"/>
      <c r="MNS2615" s="113"/>
      <c r="MNT2615" s="113"/>
      <c r="MNU2615" s="113"/>
      <c r="MNV2615" s="113"/>
      <c r="MNW2615" s="113"/>
      <c r="MNX2615" s="113"/>
      <c r="MNY2615" s="113"/>
      <c r="MNZ2615" s="113"/>
      <c r="MOA2615" s="113"/>
      <c r="MOB2615" s="113"/>
      <c r="MOC2615" s="113"/>
      <c r="MOD2615" s="113"/>
      <c r="MOE2615" s="113"/>
      <c r="MOF2615" s="113"/>
      <c r="MOG2615" s="113"/>
      <c r="MOH2615" s="113"/>
      <c r="MOI2615" s="113"/>
      <c r="MOJ2615" s="113"/>
      <c r="MOK2615" s="113"/>
      <c r="MOL2615" s="113"/>
      <c r="MOM2615" s="113"/>
      <c r="MON2615" s="113"/>
      <c r="MOO2615" s="113"/>
      <c r="MOP2615" s="113"/>
      <c r="MOQ2615" s="113"/>
      <c r="MOR2615" s="113"/>
      <c r="MOS2615" s="113"/>
      <c r="MOT2615" s="113"/>
      <c r="MOU2615" s="113"/>
      <c r="MOV2615" s="113"/>
      <c r="MOW2615" s="113"/>
      <c r="MOX2615" s="113"/>
      <c r="MOY2615" s="113"/>
      <c r="MOZ2615" s="113"/>
      <c r="MPA2615" s="113"/>
      <c r="MPB2615" s="113"/>
      <c r="MPC2615" s="113"/>
      <c r="MPD2615" s="113"/>
      <c r="MPE2615" s="113"/>
      <c r="MPF2615" s="113"/>
      <c r="MPG2615" s="113"/>
      <c r="MPH2615" s="113"/>
      <c r="MPI2615" s="113"/>
      <c r="MPJ2615" s="113"/>
      <c r="MPK2615" s="113"/>
      <c r="MPL2615" s="113"/>
      <c r="MPM2615" s="113"/>
      <c r="MPN2615" s="113"/>
      <c r="MPO2615" s="113"/>
      <c r="MPP2615" s="113"/>
      <c r="MPQ2615" s="113"/>
      <c r="MPR2615" s="113"/>
      <c r="MPS2615" s="113"/>
      <c r="MPT2615" s="113"/>
      <c r="MPU2615" s="113"/>
      <c r="MPV2615" s="113"/>
      <c r="MPW2615" s="113"/>
      <c r="MPX2615" s="113"/>
      <c r="MPY2615" s="113"/>
      <c r="MPZ2615" s="113"/>
      <c r="MQA2615" s="113"/>
      <c r="MQB2615" s="113"/>
      <c r="MQC2615" s="113"/>
      <c r="MQD2615" s="113"/>
      <c r="MQE2615" s="113"/>
      <c r="MQF2615" s="113"/>
      <c r="MQG2615" s="113"/>
      <c r="MQH2615" s="113"/>
      <c r="MQI2615" s="113"/>
      <c r="MQJ2615" s="113"/>
      <c r="MQK2615" s="113"/>
      <c r="MQL2615" s="113"/>
      <c r="MQM2615" s="113"/>
      <c r="MQN2615" s="113"/>
      <c r="MQO2615" s="113"/>
      <c r="MQP2615" s="113"/>
      <c r="MQQ2615" s="113"/>
      <c r="MQR2615" s="113"/>
      <c r="MQS2615" s="113"/>
      <c r="MQT2615" s="113"/>
      <c r="MQU2615" s="113"/>
      <c r="MQV2615" s="113"/>
      <c r="MQW2615" s="113"/>
      <c r="MQX2615" s="113"/>
      <c r="MQY2615" s="113"/>
      <c r="MQZ2615" s="113"/>
      <c r="MRA2615" s="113"/>
      <c r="MRB2615" s="113"/>
      <c r="MRC2615" s="113"/>
      <c r="MRD2615" s="113"/>
      <c r="MRE2615" s="113"/>
      <c r="MRF2615" s="113"/>
      <c r="MRG2615" s="113"/>
      <c r="MRH2615" s="113"/>
      <c r="MRI2615" s="113"/>
      <c r="MRJ2615" s="113"/>
      <c r="MRK2615" s="113"/>
      <c r="MRL2615" s="113"/>
      <c r="MRM2615" s="113"/>
      <c r="MRN2615" s="113"/>
      <c r="MRO2615" s="113"/>
      <c r="MRP2615" s="113"/>
      <c r="MRQ2615" s="113"/>
      <c r="MRR2615" s="113"/>
      <c r="MRS2615" s="113"/>
      <c r="MRT2615" s="113"/>
      <c r="MRU2615" s="113"/>
      <c r="MRV2615" s="113"/>
      <c r="MRW2615" s="113"/>
      <c r="MRX2615" s="113"/>
      <c r="MRY2615" s="113"/>
      <c r="MRZ2615" s="113"/>
      <c r="MSA2615" s="113"/>
      <c r="MSB2615" s="113"/>
      <c r="MSC2615" s="113"/>
      <c r="MSD2615" s="113"/>
      <c r="MSE2615" s="113"/>
      <c r="MSF2615" s="113"/>
      <c r="MSG2615" s="113"/>
      <c r="MSH2615" s="113"/>
      <c r="MSI2615" s="113"/>
      <c r="MSJ2615" s="113"/>
      <c r="MSK2615" s="113"/>
      <c r="MSL2615" s="113"/>
      <c r="MSM2615" s="113"/>
      <c r="MSN2615" s="113"/>
      <c r="MSO2615" s="113"/>
      <c r="MSP2615" s="113"/>
      <c r="MSQ2615" s="113"/>
      <c r="MSR2615" s="113"/>
      <c r="MSS2615" s="113"/>
      <c r="MST2615" s="113"/>
      <c r="MSU2615" s="113"/>
      <c r="MSV2615" s="113"/>
      <c r="MSW2615" s="113"/>
      <c r="MSX2615" s="113"/>
      <c r="MSY2615" s="113"/>
      <c r="MSZ2615" s="113"/>
      <c r="MTA2615" s="113"/>
      <c r="MTB2615" s="113"/>
      <c r="MTC2615" s="113"/>
      <c r="MTD2615" s="113"/>
      <c r="MTE2615" s="113"/>
      <c r="MTF2615" s="113"/>
      <c r="MTG2615" s="113"/>
      <c r="MTH2615" s="113"/>
      <c r="MTI2615" s="113"/>
      <c r="MTJ2615" s="113"/>
      <c r="MTK2615" s="113"/>
      <c r="MTL2615" s="113"/>
      <c r="MTM2615" s="113"/>
      <c r="MTN2615" s="113"/>
      <c r="MTO2615" s="113"/>
      <c r="MTP2615" s="113"/>
      <c r="MTQ2615" s="113"/>
      <c r="MTR2615" s="113"/>
      <c r="MTS2615" s="113"/>
      <c r="MTT2615" s="113"/>
      <c r="MTU2615" s="113"/>
      <c r="MTV2615" s="113"/>
      <c r="MTW2615" s="113"/>
      <c r="MTX2615" s="113"/>
      <c r="MTY2615" s="113"/>
      <c r="MTZ2615" s="113"/>
      <c r="MUA2615" s="113"/>
      <c r="MUB2615" s="113"/>
      <c r="MUC2615" s="113"/>
      <c r="MUD2615" s="113"/>
      <c r="MUE2615" s="113"/>
      <c r="MUF2615" s="113"/>
      <c r="MUG2615" s="113"/>
      <c r="MUH2615" s="113"/>
      <c r="MUI2615" s="113"/>
      <c r="MUJ2615" s="113"/>
      <c r="MUK2615" s="113"/>
      <c r="MUL2615" s="113"/>
      <c r="MUM2615" s="113"/>
      <c r="MUN2615" s="113"/>
      <c r="MUO2615" s="113"/>
      <c r="MUP2615" s="113"/>
      <c r="MUQ2615" s="113"/>
      <c r="MUR2615" s="113"/>
      <c r="MUS2615" s="113"/>
      <c r="MUT2615" s="113"/>
      <c r="MUU2615" s="113"/>
      <c r="MUV2615" s="113"/>
      <c r="MUW2615" s="113"/>
      <c r="MUX2615" s="113"/>
      <c r="MUY2615" s="113"/>
      <c r="MUZ2615" s="113"/>
      <c r="MVA2615" s="113"/>
      <c r="MVB2615" s="113"/>
      <c r="MVC2615" s="113"/>
      <c r="MVD2615" s="113"/>
      <c r="MVE2615" s="113"/>
      <c r="MVF2615" s="113"/>
      <c r="MVG2615" s="113"/>
      <c r="MVH2615" s="113"/>
      <c r="MVI2615" s="113"/>
      <c r="MVJ2615" s="113"/>
      <c r="MVK2615" s="113"/>
      <c r="MVL2615" s="113"/>
      <c r="MVM2615" s="113"/>
      <c r="MVN2615" s="113"/>
      <c r="MVO2615" s="113"/>
      <c r="MVP2615" s="113"/>
      <c r="MVQ2615" s="113"/>
      <c r="MVR2615" s="113"/>
      <c r="MVS2615" s="113"/>
      <c r="MVT2615" s="113"/>
      <c r="MVU2615" s="113"/>
      <c r="MVV2615" s="113"/>
      <c r="MVW2615" s="113"/>
      <c r="MVX2615" s="113"/>
      <c r="MVY2615" s="113"/>
      <c r="MVZ2615" s="113"/>
      <c r="MWA2615" s="113"/>
      <c r="MWB2615" s="113"/>
      <c r="MWC2615" s="113"/>
      <c r="MWD2615" s="113"/>
      <c r="MWE2615" s="113"/>
      <c r="MWF2615" s="113"/>
      <c r="MWG2615" s="113"/>
      <c r="MWH2615" s="113"/>
      <c r="MWI2615" s="113"/>
      <c r="MWJ2615" s="113"/>
      <c r="MWK2615" s="113"/>
      <c r="MWL2615" s="113"/>
      <c r="MWM2615" s="113"/>
      <c r="MWN2615" s="113"/>
      <c r="MWO2615" s="113"/>
      <c r="MWP2615" s="113"/>
      <c r="MWQ2615" s="113"/>
      <c r="MWR2615" s="113"/>
      <c r="MWS2615" s="113"/>
      <c r="MWT2615" s="113"/>
      <c r="MWU2615" s="113"/>
      <c r="MWV2615" s="113"/>
      <c r="MWW2615" s="113"/>
      <c r="MWX2615" s="113"/>
      <c r="MWY2615" s="113"/>
      <c r="MWZ2615" s="113"/>
      <c r="MXA2615" s="113"/>
      <c r="MXB2615" s="113"/>
      <c r="MXC2615" s="113"/>
      <c r="MXD2615" s="113"/>
      <c r="MXE2615" s="113"/>
      <c r="MXF2615" s="113"/>
      <c r="MXG2615" s="113"/>
      <c r="MXH2615" s="113"/>
      <c r="MXI2615" s="113"/>
      <c r="MXJ2615" s="113"/>
      <c r="MXK2615" s="113"/>
      <c r="MXL2615" s="113"/>
      <c r="MXM2615" s="113"/>
      <c r="MXN2615" s="113"/>
      <c r="MXO2615" s="113"/>
      <c r="MXP2615" s="113"/>
      <c r="MXQ2615" s="113"/>
      <c r="MXR2615" s="113"/>
      <c r="MXS2615" s="113"/>
      <c r="MXT2615" s="113"/>
      <c r="MXU2615" s="113"/>
      <c r="MXV2615" s="113"/>
      <c r="MXW2615" s="113"/>
      <c r="MXX2615" s="113"/>
      <c r="MXY2615" s="113"/>
      <c r="MXZ2615" s="113"/>
      <c r="MYA2615" s="113"/>
      <c r="MYB2615" s="113"/>
      <c r="MYC2615" s="113"/>
      <c r="MYD2615" s="113"/>
      <c r="MYE2615" s="113"/>
      <c r="MYF2615" s="113"/>
      <c r="MYG2615" s="113"/>
      <c r="MYH2615" s="113"/>
      <c r="MYI2615" s="113"/>
      <c r="MYJ2615" s="113"/>
      <c r="MYK2615" s="113"/>
      <c r="MYL2615" s="113"/>
      <c r="MYM2615" s="113"/>
      <c r="MYN2615" s="113"/>
      <c r="MYO2615" s="113"/>
      <c r="MYP2615" s="113"/>
      <c r="MYQ2615" s="113"/>
      <c r="MYR2615" s="113"/>
      <c r="MYS2615" s="113"/>
      <c r="MYT2615" s="113"/>
      <c r="MYU2615" s="113"/>
      <c r="MYV2615" s="113"/>
      <c r="MYW2615" s="113"/>
      <c r="MYX2615" s="113"/>
      <c r="MYY2615" s="113"/>
      <c r="MYZ2615" s="113"/>
      <c r="MZA2615" s="113"/>
      <c r="MZB2615" s="113"/>
      <c r="MZC2615" s="113"/>
      <c r="MZD2615" s="113"/>
      <c r="MZE2615" s="113"/>
      <c r="MZF2615" s="113"/>
      <c r="MZG2615" s="113"/>
      <c r="MZH2615" s="113"/>
      <c r="MZI2615" s="113"/>
      <c r="MZJ2615" s="113"/>
      <c r="MZK2615" s="113"/>
      <c r="MZL2615" s="113"/>
      <c r="MZM2615" s="113"/>
      <c r="MZN2615" s="113"/>
      <c r="MZO2615" s="113"/>
      <c r="MZP2615" s="113"/>
      <c r="MZQ2615" s="113"/>
      <c r="MZR2615" s="113"/>
      <c r="MZS2615" s="113"/>
      <c r="MZT2615" s="113"/>
      <c r="MZU2615" s="113"/>
      <c r="MZV2615" s="113"/>
      <c r="MZW2615" s="113"/>
      <c r="MZX2615" s="113"/>
      <c r="MZY2615" s="113"/>
      <c r="MZZ2615" s="113"/>
      <c r="NAA2615" s="113"/>
      <c r="NAB2615" s="113"/>
      <c r="NAC2615" s="113"/>
      <c r="NAD2615" s="113"/>
      <c r="NAE2615" s="113"/>
      <c r="NAF2615" s="113"/>
      <c r="NAG2615" s="113"/>
      <c r="NAH2615" s="113"/>
      <c r="NAI2615" s="113"/>
      <c r="NAJ2615" s="113"/>
      <c r="NAK2615" s="113"/>
      <c r="NAL2615" s="113"/>
      <c r="NAM2615" s="113"/>
      <c r="NAN2615" s="113"/>
      <c r="NAO2615" s="113"/>
      <c r="NAP2615" s="113"/>
      <c r="NAQ2615" s="113"/>
      <c r="NAR2615" s="113"/>
      <c r="NAS2615" s="113"/>
      <c r="NAT2615" s="113"/>
      <c r="NAU2615" s="113"/>
      <c r="NAV2615" s="113"/>
      <c r="NAW2615" s="113"/>
      <c r="NAX2615" s="113"/>
      <c r="NAY2615" s="113"/>
      <c r="NAZ2615" s="113"/>
      <c r="NBA2615" s="113"/>
      <c r="NBB2615" s="113"/>
      <c r="NBC2615" s="113"/>
      <c r="NBD2615" s="113"/>
      <c r="NBE2615" s="113"/>
      <c r="NBF2615" s="113"/>
      <c r="NBG2615" s="113"/>
      <c r="NBH2615" s="113"/>
      <c r="NBI2615" s="113"/>
      <c r="NBJ2615" s="113"/>
      <c r="NBK2615" s="113"/>
      <c r="NBL2615" s="113"/>
      <c r="NBM2615" s="113"/>
      <c r="NBN2615" s="113"/>
      <c r="NBO2615" s="113"/>
      <c r="NBP2615" s="113"/>
      <c r="NBQ2615" s="113"/>
      <c r="NBR2615" s="113"/>
      <c r="NBS2615" s="113"/>
      <c r="NBT2615" s="113"/>
      <c r="NBU2615" s="113"/>
      <c r="NBV2615" s="113"/>
      <c r="NBW2615" s="113"/>
      <c r="NBX2615" s="113"/>
      <c r="NBY2615" s="113"/>
      <c r="NBZ2615" s="113"/>
      <c r="NCA2615" s="113"/>
      <c r="NCB2615" s="113"/>
      <c r="NCC2615" s="113"/>
      <c r="NCD2615" s="113"/>
      <c r="NCE2615" s="113"/>
      <c r="NCF2615" s="113"/>
      <c r="NCG2615" s="113"/>
      <c r="NCH2615" s="113"/>
      <c r="NCI2615" s="113"/>
      <c r="NCJ2615" s="113"/>
      <c r="NCK2615" s="113"/>
      <c r="NCL2615" s="113"/>
      <c r="NCM2615" s="113"/>
      <c r="NCN2615" s="113"/>
      <c r="NCO2615" s="113"/>
      <c r="NCP2615" s="113"/>
      <c r="NCQ2615" s="113"/>
      <c r="NCR2615" s="113"/>
      <c r="NCS2615" s="113"/>
      <c r="NCT2615" s="113"/>
      <c r="NCU2615" s="113"/>
      <c r="NCV2615" s="113"/>
      <c r="NCW2615" s="113"/>
      <c r="NCX2615" s="113"/>
      <c r="NCY2615" s="113"/>
      <c r="NCZ2615" s="113"/>
      <c r="NDA2615" s="113"/>
      <c r="NDB2615" s="113"/>
      <c r="NDC2615" s="113"/>
      <c r="NDD2615" s="113"/>
      <c r="NDE2615" s="113"/>
      <c r="NDF2615" s="113"/>
      <c r="NDG2615" s="113"/>
      <c r="NDH2615" s="113"/>
      <c r="NDI2615" s="113"/>
      <c r="NDJ2615" s="113"/>
      <c r="NDK2615" s="113"/>
      <c r="NDL2615" s="113"/>
      <c r="NDM2615" s="113"/>
      <c r="NDN2615" s="113"/>
      <c r="NDO2615" s="113"/>
      <c r="NDP2615" s="113"/>
      <c r="NDQ2615" s="113"/>
      <c r="NDR2615" s="113"/>
      <c r="NDS2615" s="113"/>
      <c r="NDT2615" s="113"/>
      <c r="NDU2615" s="113"/>
      <c r="NDV2615" s="113"/>
      <c r="NDW2615" s="113"/>
      <c r="NDX2615" s="113"/>
      <c r="NDY2615" s="113"/>
      <c r="NDZ2615" s="113"/>
      <c r="NEA2615" s="113"/>
      <c r="NEB2615" s="113"/>
      <c r="NEC2615" s="113"/>
      <c r="NED2615" s="113"/>
      <c r="NEE2615" s="113"/>
      <c r="NEF2615" s="113"/>
      <c r="NEG2615" s="113"/>
      <c r="NEH2615" s="113"/>
      <c r="NEI2615" s="113"/>
      <c r="NEJ2615" s="113"/>
      <c r="NEK2615" s="113"/>
      <c r="NEL2615" s="113"/>
      <c r="NEM2615" s="113"/>
      <c r="NEN2615" s="113"/>
      <c r="NEO2615" s="113"/>
      <c r="NEP2615" s="113"/>
      <c r="NEQ2615" s="113"/>
      <c r="NER2615" s="113"/>
      <c r="NES2615" s="113"/>
      <c r="NET2615" s="113"/>
      <c r="NEU2615" s="113"/>
      <c r="NEV2615" s="113"/>
      <c r="NEW2615" s="113"/>
      <c r="NEX2615" s="113"/>
      <c r="NEY2615" s="113"/>
      <c r="NEZ2615" s="113"/>
      <c r="NFA2615" s="113"/>
      <c r="NFB2615" s="113"/>
      <c r="NFC2615" s="113"/>
      <c r="NFD2615" s="113"/>
      <c r="NFE2615" s="113"/>
      <c r="NFF2615" s="113"/>
      <c r="NFG2615" s="113"/>
      <c r="NFH2615" s="113"/>
      <c r="NFI2615" s="113"/>
      <c r="NFJ2615" s="113"/>
      <c r="NFK2615" s="113"/>
      <c r="NFL2615" s="113"/>
      <c r="NFM2615" s="113"/>
      <c r="NFN2615" s="113"/>
      <c r="NFO2615" s="113"/>
      <c r="NFP2615" s="113"/>
      <c r="NFQ2615" s="113"/>
      <c r="NFR2615" s="113"/>
      <c r="NFS2615" s="113"/>
      <c r="NFT2615" s="113"/>
      <c r="NFU2615" s="113"/>
      <c r="NFV2615" s="113"/>
      <c r="NFW2615" s="113"/>
      <c r="NFX2615" s="113"/>
      <c r="NFY2615" s="113"/>
      <c r="NFZ2615" s="113"/>
      <c r="NGA2615" s="113"/>
      <c r="NGB2615" s="113"/>
      <c r="NGC2615" s="113"/>
      <c r="NGD2615" s="113"/>
      <c r="NGE2615" s="113"/>
      <c r="NGF2615" s="113"/>
      <c r="NGG2615" s="113"/>
      <c r="NGH2615" s="113"/>
      <c r="NGI2615" s="113"/>
      <c r="NGJ2615" s="113"/>
      <c r="NGK2615" s="113"/>
      <c r="NGL2615" s="113"/>
      <c r="NGM2615" s="113"/>
      <c r="NGN2615" s="113"/>
      <c r="NGO2615" s="113"/>
      <c r="NGP2615" s="113"/>
      <c r="NGQ2615" s="113"/>
      <c r="NGR2615" s="113"/>
      <c r="NGS2615" s="113"/>
      <c r="NGT2615" s="113"/>
      <c r="NGU2615" s="113"/>
      <c r="NGV2615" s="113"/>
      <c r="NGW2615" s="113"/>
      <c r="NGX2615" s="113"/>
      <c r="NGY2615" s="113"/>
      <c r="NGZ2615" s="113"/>
      <c r="NHA2615" s="113"/>
      <c r="NHB2615" s="113"/>
      <c r="NHC2615" s="113"/>
      <c r="NHD2615" s="113"/>
      <c r="NHE2615" s="113"/>
      <c r="NHF2615" s="113"/>
      <c r="NHG2615" s="113"/>
      <c r="NHH2615" s="113"/>
      <c r="NHI2615" s="113"/>
      <c r="NHJ2615" s="113"/>
      <c r="NHK2615" s="113"/>
      <c r="NHL2615" s="113"/>
      <c r="NHM2615" s="113"/>
      <c r="NHN2615" s="113"/>
      <c r="NHO2615" s="113"/>
      <c r="NHP2615" s="113"/>
      <c r="NHQ2615" s="113"/>
      <c r="NHR2615" s="113"/>
      <c r="NHS2615" s="113"/>
      <c r="NHT2615" s="113"/>
      <c r="NHU2615" s="113"/>
      <c r="NHV2615" s="113"/>
      <c r="NHW2615" s="113"/>
      <c r="NHX2615" s="113"/>
      <c r="NHY2615" s="113"/>
      <c r="NHZ2615" s="113"/>
      <c r="NIA2615" s="113"/>
      <c r="NIB2615" s="113"/>
      <c r="NIC2615" s="113"/>
      <c r="NID2615" s="113"/>
      <c r="NIE2615" s="113"/>
      <c r="NIF2615" s="113"/>
      <c r="NIG2615" s="113"/>
      <c r="NIH2615" s="113"/>
      <c r="NII2615" s="113"/>
      <c r="NIJ2615" s="113"/>
      <c r="NIK2615" s="113"/>
      <c r="NIL2615" s="113"/>
      <c r="NIM2615" s="113"/>
      <c r="NIN2615" s="113"/>
      <c r="NIO2615" s="113"/>
      <c r="NIP2615" s="113"/>
      <c r="NIQ2615" s="113"/>
      <c r="NIR2615" s="113"/>
      <c r="NIS2615" s="113"/>
      <c r="NIT2615" s="113"/>
      <c r="NIU2615" s="113"/>
      <c r="NIV2615" s="113"/>
      <c r="NIW2615" s="113"/>
      <c r="NIX2615" s="113"/>
      <c r="NIY2615" s="113"/>
      <c r="NIZ2615" s="113"/>
      <c r="NJA2615" s="113"/>
      <c r="NJB2615" s="113"/>
      <c r="NJC2615" s="113"/>
      <c r="NJD2615" s="113"/>
      <c r="NJE2615" s="113"/>
      <c r="NJF2615" s="113"/>
      <c r="NJG2615" s="113"/>
      <c r="NJH2615" s="113"/>
      <c r="NJI2615" s="113"/>
      <c r="NJJ2615" s="113"/>
      <c r="NJK2615" s="113"/>
      <c r="NJL2615" s="113"/>
      <c r="NJM2615" s="113"/>
      <c r="NJN2615" s="113"/>
      <c r="NJO2615" s="113"/>
      <c r="NJP2615" s="113"/>
      <c r="NJQ2615" s="113"/>
      <c r="NJR2615" s="113"/>
      <c r="NJS2615" s="113"/>
      <c r="NJT2615" s="113"/>
      <c r="NJU2615" s="113"/>
      <c r="NJV2615" s="113"/>
      <c r="NJW2615" s="113"/>
      <c r="NJX2615" s="113"/>
      <c r="NJY2615" s="113"/>
      <c r="NJZ2615" s="113"/>
      <c r="NKA2615" s="113"/>
      <c r="NKB2615" s="113"/>
      <c r="NKC2615" s="113"/>
      <c r="NKD2615" s="113"/>
      <c r="NKE2615" s="113"/>
      <c r="NKF2615" s="113"/>
      <c r="NKG2615" s="113"/>
      <c r="NKH2615" s="113"/>
      <c r="NKI2615" s="113"/>
      <c r="NKJ2615" s="113"/>
      <c r="NKK2615" s="113"/>
      <c r="NKL2615" s="113"/>
      <c r="NKM2615" s="113"/>
      <c r="NKN2615" s="113"/>
      <c r="NKO2615" s="113"/>
      <c r="NKP2615" s="113"/>
      <c r="NKQ2615" s="113"/>
      <c r="NKR2615" s="113"/>
      <c r="NKS2615" s="113"/>
      <c r="NKT2615" s="113"/>
      <c r="NKU2615" s="113"/>
      <c r="NKV2615" s="113"/>
      <c r="NKW2615" s="113"/>
      <c r="NKX2615" s="113"/>
      <c r="NKY2615" s="113"/>
      <c r="NKZ2615" s="113"/>
      <c r="NLA2615" s="113"/>
      <c r="NLB2615" s="113"/>
      <c r="NLC2615" s="113"/>
      <c r="NLD2615" s="113"/>
      <c r="NLE2615" s="113"/>
      <c r="NLF2615" s="113"/>
      <c r="NLG2615" s="113"/>
      <c r="NLH2615" s="113"/>
      <c r="NLI2615" s="113"/>
      <c r="NLJ2615" s="113"/>
      <c r="NLK2615" s="113"/>
      <c r="NLL2615" s="113"/>
      <c r="NLM2615" s="113"/>
      <c r="NLN2615" s="113"/>
      <c r="NLO2615" s="113"/>
      <c r="NLP2615" s="113"/>
      <c r="NLQ2615" s="113"/>
      <c r="NLR2615" s="113"/>
      <c r="NLS2615" s="113"/>
      <c r="NLT2615" s="113"/>
      <c r="NLU2615" s="113"/>
      <c r="NLV2615" s="113"/>
      <c r="NLW2615" s="113"/>
      <c r="NLX2615" s="113"/>
      <c r="NLY2615" s="113"/>
      <c r="NLZ2615" s="113"/>
      <c r="NMA2615" s="113"/>
      <c r="NMB2615" s="113"/>
      <c r="NMC2615" s="113"/>
      <c r="NMD2615" s="113"/>
      <c r="NME2615" s="113"/>
      <c r="NMF2615" s="113"/>
      <c r="NMG2615" s="113"/>
      <c r="NMH2615" s="113"/>
      <c r="NMI2615" s="113"/>
      <c r="NMJ2615" s="113"/>
      <c r="NMK2615" s="113"/>
      <c r="NML2615" s="113"/>
      <c r="NMM2615" s="113"/>
      <c r="NMN2615" s="113"/>
      <c r="NMO2615" s="113"/>
      <c r="NMP2615" s="113"/>
      <c r="NMQ2615" s="113"/>
      <c r="NMR2615" s="113"/>
      <c r="NMS2615" s="113"/>
      <c r="NMT2615" s="113"/>
      <c r="NMU2615" s="113"/>
      <c r="NMV2615" s="113"/>
      <c r="NMW2615" s="113"/>
      <c r="NMX2615" s="113"/>
      <c r="NMY2615" s="113"/>
      <c r="NMZ2615" s="113"/>
      <c r="NNA2615" s="113"/>
      <c r="NNB2615" s="113"/>
      <c r="NNC2615" s="113"/>
      <c r="NND2615" s="113"/>
      <c r="NNE2615" s="113"/>
      <c r="NNF2615" s="113"/>
      <c r="NNG2615" s="113"/>
      <c r="NNH2615" s="113"/>
      <c r="NNI2615" s="113"/>
      <c r="NNJ2615" s="113"/>
      <c r="NNK2615" s="113"/>
      <c r="NNL2615" s="113"/>
      <c r="NNM2615" s="113"/>
      <c r="NNN2615" s="113"/>
      <c r="NNO2615" s="113"/>
      <c r="NNP2615" s="113"/>
      <c r="NNQ2615" s="113"/>
      <c r="NNR2615" s="113"/>
      <c r="NNS2615" s="113"/>
      <c r="NNT2615" s="113"/>
      <c r="NNU2615" s="113"/>
      <c r="NNV2615" s="113"/>
      <c r="NNW2615" s="113"/>
      <c r="NNX2615" s="113"/>
      <c r="NNY2615" s="113"/>
      <c r="NNZ2615" s="113"/>
      <c r="NOA2615" s="113"/>
      <c r="NOB2615" s="113"/>
      <c r="NOC2615" s="113"/>
      <c r="NOD2615" s="113"/>
      <c r="NOE2615" s="113"/>
      <c r="NOF2615" s="113"/>
      <c r="NOG2615" s="113"/>
      <c r="NOH2615" s="113"/>
      <c r="NOI2615" s="113"/>
      <c r="NOJ2615" s="113"/>
      <c r="NOK2615" s="113"/>
      <c r="NOL2615" s="113"/>
      <c r="NOM2615" s="113"/>
      <c r="NON2615" s="113"/>
      <c r="NOO2615" s="113"/>
      <c r="NOP2615" s="113"/>
      <c r="NOQ2615" s="113"/>
      <c r="NOR2615" s="113"/>
      <c r="NOS2615" s="113"/>
      <c r="NOT2615" s="113"/>
      <c r="NOU2615" s="113"/>
      <c r="NOV2615" s="113"/>
      <c r="NOW2615" s="113"/>
      <c r="NOX2615" s="113"/>
      <c r="NOY2615" s="113"/>
      <c r="NOZ2615" s="113"/>
      <c r="NPA2615" s="113"/>
      <c r="NPB2615" s="113"/>
      <c r="NPC2615" s="113"/>
      <c r="NPD2615" s="113"/>
      <c r="NPE2615" s="113"/>
      <c r="NPF2615" s="113"/>
      <c r="NPG2615" s="113"/>
      <c r="NPH2615" s="113"/>
      <c r="NPI2615" s="113"/>
      <c r="NPJ2615" s="113"/>
      <c r="NPK2615" s="113"/>
      <c r="NPL2615" s="113"/>
      <c r="NPM2615" s="113"/>
      <c r="NPN2615" s="113"/>
      <c r="NPO2615" s="113"/>
      <c r="NPP2615" s="113"/>
      <c r="NPQ2615" s="113"/>
      <c r="NPR2615" s="113"/>
      <c r="NPS2615" s="113"/>
      <c r="NPT2615" s="113"/>
      <c r="NPU2615" s="113"/>
      <c r="NPV2615" s="113"/>
      <c r="NPW2615" s="113"/>
      <c r="NPX2615" s="113"/>
      <c r="NPY2615" s="113"/>
      <c r="NPZ2615" s="113"/>
      <c r="NQA2615" s="113"/>
      <c r="NQB2615" s="113"/>
      <c r="NQC2615" s="113"/>
      <c r="NQD2615" s="113"/>
      <c r="NQE2615" s="113"/>
      <c r="NQF2615" s="113"/>
      <c r="NQG2615" s="113"/>
      <c r="NQH2615" s="113"/>
      <c r="NQI2615" s="113"/>
      <c r="NQJ2615" s="113"/>
      <c r="NQK2615" s="113"/>
      <c r="NQL2615" s="113"/>
      <c r="NQM2615" s="113"/>
      <c r="NQN2615" s="113"/>
      <c r="NQO2615" s="113"/>
      <c r="NQP2615" s="113"/>
      <c r="NQQ2615" s="113"/>
      <c r="NQR2615" s="113"/>
      <c r="NQS2615" s="113"/>
      <c r="NQT2615" s="113"/>
      <c r="NQU2615" s="113"/>
      <c r="NQV2615" s="113"/>
      <c r="NQW2615" s="113"/>
      <c r="NQX2615" s="113"/>
      <c r="NQY2615" s="113"/>
      <c r="NQZ2615" s="113"/>
      <c r="NRA2615" s="113"/>
      <c r="NRB2615" s="113"/>
      <c r="NRC2615" s="113"/>
      <c r="NRD2615" s="113"/>
      <c r="NRE2615" s="113"/>
      <c r="NRF2615" s="113"/>
      <c r="NRG2615" s="113"/>
      <c r="NRH2615" s="113"/>
      <c r="NRI2615" s="113"/>
      <c r="NRJ2615" s="113"/>
      <c r="NRK2615" s="113"/>
      <c r="NRL2615" s="113"/>
      <c r="NRM2615" s="113"/>
      <c r="NRN2615" s="113"/>
      <c r="NRO2615" s="113"/>
      <c r="NRP2615" s="113"/>
      <c r="NRQ2615" s="113"/>
      <c r="NRR2615" s="113"/>
      <c r="NRS2615" s="113"/>
      <c r="NRT2615" s="113"/>
      <c r="NRU2615" s="113"/>
      <c r="NRV2615" s="113"/>
      <c r="NRW2615" s="113"/>
      <c r="NRX2615" s="113"/>
      <c r="NRY2615" s="113"/>
      <c r="NRZ2615" s="113"/>
      <c r="NSA2615" s="113"/>
      <c r="NSB2615" s="113"/>
      <c r="NSC2615" s="113"/>
      <c r="NSD2615" s="113"/>
      <c r="NSE2615" s="113"/>
      <c r="NSF2615" s="113"/>
      <c r="NSG2615" s="113"/>
      <c r="NSH2615" s="113"/>
      <c r="NSI2615" s="113"/>
      <c r="NSJ2615" s="113"/>
      <c r="NSK2615" s="113"/>
      <c r="NSL2615" s="113"/>
      <c r="NSM2615" s="113"/>
      <c r="NSN2615" s="113"/>
      <c r="NSO2615" s="113"/>
      <c r="NSP2615" s="113"/>
      <c r="NSQ2615" s="113"/>
      <c r="NSR2615" s="113"/>
      <c r="NSS2615" s="113"/>
      <c r="NST2615" s="113"/>
      <c r="NSU2615" s="113"/>
      <c r="NSV2615" s="113"/>
      <c r="NSW2615" s="113"/>
      <c r="NSX2615" s="113"/>
      <c r="NSY2615" s="113"/>
      <c r="NSZ2615" s="113"/>
      <c r="NTA2615" s="113"/>
      <c r="NTB2615" s="113"/>
      <c r="NTC2615" s="113"/>
      <c r="NTD2615" s="113"/>
      <c r="NTE2615" s="113"/>
      <c r="NTF2615" s="113"/>
      <c r="NTG2615" s="113"/>
      <c r="NTH2615" s="113"/>
      <c r="NTI2615" s="113"/>
      <c r="NTJ2615" s="113"/>
      <c r="NTK2615" s="113"/>
      <c r="NTL2615" s="113"/>
      <c r="NTM2615" s="113"/>
      <c r="NTN2615" s="113"/>
      <c r="NTO2615" s="113"/>
      <c r="NTP2615" s="113"/>
      <c r="NTQ2615" s="113"/>
      <c r="NTR2615" s="113"/>
      <c r="NTS2615" s="113"/>
      <c r="NTT2615" s="113"/>
      <c r="NTU2615" s="113"/>
      <c r="NTV2615" s="113"/>
      <c r="NTW2615" s="113"/>
      <c r="NTX2615" s="113"/>
      <c r="NTY2615" s="113"/>
      <c r="NTZ2615" s="113"/>
      <c r="NUA2615" s="113"/>
      <c r="NUB2615" s="113"/>
      <c r="NUC2615" s="113"/>
      <c r="NUD2615" s="113"/>
      <c r="NUE2615" s="113"/>
      <c r="NUF2615" s="113"/>
      <c r="NUG2615" s="113"/>
      <c r="NUH2615" s="113"/>
      <c r="NUI2615" s="113"/>
      <c r="NUJ2615" s="113"/>
      <c r="NUK2615" s="113"/>
      <c r="NUL2615" s="113"/>
      <c r="NUM2615" s="113"/>
      <c r="NUN2615" s="113"/>
      <c r="NUO2615" s="113"/>
      <c r="NUP2615" s="113"/>
      <c r="NUQ2615" s="113"/>
      <c r="NUR2615" s="113"/>
      <c r="NUS2615" s="113"/>
      <c r="NUT2615" s="113"/>
      <c r="NUU2615" s="113"/>
      <c r="NUV2615" s="113"/>
      <c r="NUW2615" s="113"/>
      <c r="NUX2615" s="113"/>
      <c r="NUY2615" s="113"/>
      <c r="NUZ2615" s="113"/>
      <c r="NVA2615" s="113"/>
      <c r="NVB2615" s="113"/>
      <c r="NVC2615" s="113"/>
      <c r="NVD2615" s="113"/>
      <c r="NVE2615" s="113"/>
      <c r="NVF2615" s="113"/>
      <c r="NVG2615" s="113"/>
      <c r="NVH2615" s="113"/>
      <c r="NVI2615" s="113"/>
      <c r="NVJ2615" s="113"/>
      <c r="NVK2615" s="113"/>
      <c r="NVL2615" s="113"/>
      <c r="NVM2615" s="113"/>
      <c r="NVN2615" s="113"/>
      <c r="NVO2615" s="113"/>
      <c r="NVP2615" s="113"/>
      <c r="NVQ2615" s="113"/>
      <c r="NVR2615" s="113"/>
      <c r="NVS2615" s="113"/>
      <c r="NVT2615" s="113"/>
      <c r="NVU2615" s="113"/>
      <c r="NVV2615" s="113"/>
      <c r="NVW2615" s="113"/>
      <c r="NVX2615" s="113"/>
      <c r="NVY2615" s="113"/>
      <c r="NVZ2615" s="113"/>
      <c r="NWA2615" s="113"/>
      <c r="NWB2615" s="113"/>
      <c r="NWC2615" s="113"/>
      <c r="NWD2615" s="113"/>
      <c r="NWE2615" s="113"/>
      <c r="NWF2615" s="113"/>
      <c r="NWG2615" s="113"/>
      <c r="NWH2615" s="113"/>
      <c r="NWI2615" s="113"/>
      <c r="NWJ2615" s="113"/>
      <c r="NWK2615" s="113"/>
      <c r="NWL2615" s="113"/>
      <c r="NWM2615" s="113"/>
      <c r="NWN2615" s="113"/>
      <c r="NWO2615" s="113"/>
      <c r="NWP2615" s="113"/>
      <c r="NWQ2615" s="113"/>
      <c r="NWR2615" s="113"/>
      <c r="NWS2615" s="113"/>
      <c r="NWT2615" s="113"/>
      <c r="NWU2615" s="113"/>
      <c r="NWV2615" s="113"/>
      <c r="NWW2615" s="113"/>
      <c r="NWX2615" s="113"/>
      <c r="NWY2615" s="113"/>
      <c r="NWZ2615" s="113"/>
      <c r="NXA2615" s="113"/>
      <c r="NXB2615" s="113"/>
      <c r="NXC2615" s="113"/>
      <c r="NXD2615" s="113"/>
      <c r="NXE2615" s="113"/>
      <c r="NXF2615" s="113"/>
      <c r="NXG2615" s="113"/>
      <c r="NXH2615" s="113"/>
      <c r="NXI2615" s="113"/>
      <c r="NXJ2615" s="113"/>
      <c r="NXK2615" s="113"/>
      <c r="NXL2615" s="113"/>
      <c r="NXM2615" s="113"/>
      <c r="NXN2615" s="113"/>
      <c r="NXO2615" s="113"/>
      <c r="NXP2615" s="113"/>
      <c r="NXQ2615" s="113"/>
      <c r="NXR2615" s="113"/>
      <c r="NXS2615" s="113"/>
      <c r="NXT2615" s="113"/>
      <c r="NXU2615" s="113"/>
      <c r="NXV2615" s="113"/>
      <c r="NXW2615" s="113"/>
      <c r="NXX2615" s="113"/>
      <c r="NXY2615" s="113"/>
      <c r="NXZ2615" s="113"/>
      <c r="NYA2615" s="113"/>
      <c r="NYB2615" s="113"/>
      <c r="NYC2615" s="113"/>
      <c r="NYD2615" s="113"/>
      <c r="NYE2615" s="113"/>
      <c r="NYF2615" s="113"/>
      <c r="NYG2615" s="113"/>
      <c r="NYH2615" s="113"/>
      <c r="NYI2615" s="113"/>
      <c r="NYJ2615" s="113"/>
      <c r="NYK2615" s="113"/>
      <c r="NYL2615" s="113"/>
      <c r="NYM2615" s="113"/>
      <c r="NYN2615" s="113"/>
      <c r="NYO2615" s="113"/>
      <c r="NYP2615" s="113"/>
      <c r="NYQ2615" s="113"/>
      <c r="NYR2615" s="113"/>
      <c r="NYS2615" s="113"/>
      <c r="NYT2615" s="113"/>
      <c r="NYU2615" s="113"/>
      <c r="NYV2615" s="113"/>
      <c r="NYW2615" s="113"/>
      <c r="NYX2615" s="113"/>
      <c r="NYY2615" s="113"/>
      <c r="NYZ2615" s="113"/>
      <c r="NZA2615" s="113"/>
      <c r="NZB2615" s="113"/>
      <c r="NZC2615" s="113"/>
      <c r="NZD2615" s="113"/>
      <c r="NZE2615" s="113"/>
      <c r="NZF2615" s="113"/>
      <c r="NZG2615" s="113"/>
      <c r="NZH2615" s="113"/>
      <c r="NZI2615" s="113"/>
      <c r="NZJ2615" s="113"/>
      <c r="NZK2615" s="113"/>
      <c r="NZL2615" s="113"/>
      <c r="NZM2615" s="113"/>
      <c r="NZN2615" s="113"/>
      <c r="NZO2615" s="113"/>
      <c r="NZP2615" s="113"/>
      <c r="NZQ2615" s="113"/>
      <c r="NZR2615" s="113"/>
      <c r="NZS2615" s="113"/>
      <c r="NZT2615" s="113"/>
      <c r="NZU2615" s="113"/>
      <c r="NZV2615" s="113"/>
      <c r="NZW2615" s="113"/>
      <c r="NZX2615" s="113"/>
      <c r="NZY2615" s="113"/>
      <c r="NZZ2615" s="113"/>
      <c r="OAA2615" s="113"/>
      <c r="OAB2615" s="113"/>
      <c r="OAC2615" s="113"/>
      <c r="OAD2615" s="113"/>
      <c r="OAE2615" s="113"/>
      <c r="OAF2615" s="113"/>
      <c r="OAG2615" s="113"/>
      <c r="OAH2615" s="113"/>
      <c r="OAI2615" s="113"/>
      <c r="OAJ2615" s="113"/>
      <c r="OAK2615" s="113"/>
      <c r="OAL2615" s="113"/>
      <c r="OAM2615" s="113"/>
      <c r="OAN2615" s="113"/>
      <c r="OAO2615" s="113"/>
      <c r="OAP2615" s="113"/>
      <c r="OAQ2615" s="113"/>
      <c r="OAR2615" s="113"/>
      <c r="OAS2615" s="113"/>
      <c r="OAT2615" s="113"/>
      <c r="OAU2615" s="113"/>
      <c r="OAV2615" s="113"/>
      <c r="OAW2615" s="113"/>
      <c r="OAX2615" s="113"/>
      <c r="OAY2615" s="113"/>
      <c r="OAZ2615" s="113"/>
      <c r="OBA2615" s="113"/>
      <c r="OBB2615" s="113"/>
      <c r="OBC2615" s="113"/>
      <c r="OBD2615" s="113"/>
      <c r="OBE2615" s="113"/>
      <c r="OBF2615" s="113"/>
      <c r="OBG2615" s="113"/>
      <c r="OBH2615" s="113"/>
      <c r="OBI2615" s="113"/>
      <c r="OBJ2615" s="113"/>
      <c r="OBK2615" s="113"/>
      <c r="OBL2615" s="113"/>
      <c r="OBM2615" s="113"/>
      <c r="OBN2615" s="113"/>
      <c r="OBO2615" s="113"/>
      <c r="OBP2615" s="113"/>
      <c r="OBQ2615" s="113"/>
      <c r="OBR2615" s="113"/>
      <c r="OBS2615" s="113"/>
      <c r="OBT2615" s="113"/>
      <c r="OBU2615" s="113"/>
      <c r="OBV2615" s="113"/>
      <c r="OBW2615" s="113"/>
      <c r="OBX2615" s="113"/>
      <c r="OBY2615" s="113"/>
      <c r="OBZ2615" s="113"/>
      <c r="OCA2615" s="113"/>
      <c r="OCB2615" s="113"/>
      <c r="OCC2615" s="113"/>
      <c r="OCD2615" s="113"/>
      <c r="OCE2615" s="113"/>
      <c r="OCF2615" s="113"/>
      <c r="OCG2615" s="113"/>
      <c r="OCH2615" s="113"/>
      <c r="OCI2615" s="113"/>
      <c r="OCJ2615" s="113"/>
      <c r="OCK2615" s="113"/>
      <c r="OCL2615" s="113"/>
      <c r="OCM2615" s="113"/>
      <c r="OCN2615" s="113"/>
      <c r="OCO2615" s="113"/>
      <c r="OCP2615" s="113"/>
      <c r="OCQ2615" s="113"/>
      <c r="OCR2615" s="113"/>
      <c r="OCS2615" s="113"/>
      <c r="OCT2615" s="113"/>
      <c r="OCU2615" s="113"/>
      <c r="OCV2615" s="113"/>
      <c r="OCW2615" s="113"/>
      <c r="OCX2615" s="113"/>
      <c r="OCY2615" s="113"/>
      <c r="OCZ2615" s="113"/>
      <c r="ODA2615" s="113"/>
      <c r="ODB2615" s="113"/>
      <c r="ODC2615" s="113"/>
      <c r="ODD2615" s="113"/>
      <c r="ODE2615" s="113"/>
      <c r="ODF2615" s="113"/>
      <c r="ODG2615" s="113"/>
      <c r="ODH2615" s="113"/>
      <c r="ODI2615" s="113"/>
      <c r="ODJ2615" s="113"/>
      <c r="ODK2615" s="113"/>
      <c r="ODL2615" s="113"/>
      <c r="ODM2615" s="113"/>
      <c r="ODN2615" s="113"/>
      <c r="ODO2615" s="113"/>
      <c r="ODP2615" s="113"/>
      <c r="ODQ2615" s="113"/>
      <c r="ODR2615" s="113"/>
      <c r="ODS2615" s="113"/>
      <c r="ODT2615" s="113"/>
      <c r="ODU2615" s="113"/>
      <c r="ODV2615" s="113"/>
      <c r="ODW2615" s="113"/>
      <c r="ODX2615" s="113"/>
      <c r="ODY2615" s="113"/>
      <c r="ODZ2615" s="113"/>
      <c r="OEA2615" s="113"/>
      <c r="OEB2615" s="113"/>
      <c r="OEC2615" s="113"/>
      <c r="OED2615" s="113"/>
      <c r="OEE2615" s="113"/>
      <c r="OEF2615" s="113"/>
      <c r="OEG2615" s="113"/>
      <c r="OEH2615" s="113"/>
      <c r="OEI2615" s="113"/>
      <c r="OEJ2615" s="113"/>
      <c r="OEK2615" s="113"/>
      <c r="OEL2615" s="113"/>
      <c r="OEM2615" s="113"/>
      <c r="OEN2615" s="113"/>
      <c r="OEO2615" s="113"/>
      <c r="OEP2615" s="113"/>
      <c r="OEQ2615" s="113"/>
      <c r="OER2615" s="113"/>
      <c r="OES2615" s="113"/>
      <c r="OET2615" s="113"/>
      <c r="OEU2615" s="113"/>
      <c r="OEV2615" s="113"/>
      <c r="OEW2615" s="113"/>
      <c r="OEX2615" s="113"/>
      <c r="OEY2615" s="113"/>
      <c r="OEZ2615" s="113"/>
      <c r="OFA2615" s="113"/>
      <c r="OFB2615" s="113"/>
      <c r="OFC2615" s="113"/>
      <c r="OFD2615" s="113"/>
      <c r="OFE2615" s="113"/>
      <c r="OFF2615" s="113"/>
      <c r="OFG2615" s="113"/>
      <c r="OFH2615" s="113"/>
      <c r="OFI2615" s="113"/>
      <c r="OFJ2615" s="113"/>
      <c r="OFK2615" s="113"/>
      <c r="OFL2615" s="113"/>
      <c r="OFM2615" s="113"/>
      <c r="OFN2615" s="113"/>
      <c r="OFO2615" s="113"/>
      <c r="OFP2615" s="113"/>
      <c r="OFQ2615" s="113"/>
      <c r="OFR2615" s="113"/>
      <c r="OFS2615" s="113"/>
      <c r="OFT2615" s="113"/>
      <c r="OFU2615" s="113"/>
      <c r="OFV2615" s="113"/>
      <c r="OFW2615" s="113"/>
      <c r="OFX2615" s="113"/>
      <c r="OFY2615" s="113"/>
      <c r="OFZ2615" s="113"/>
      <c r="OGA2615" s="113"/>
      <c r="OGB2615" s="113"/>
      <c r="OGC2615" s="113"/>
      <c r="OGD2615" s="113"/>
      <c r="OGE2615" s="113"/>
      <c r="OGF2615" s="113"/>
      <c r="OGG2615" s="113"/>
      <c r="OGH2615" s="113"/>
      <c r="OGI2615" s="113"/>
      <c r="OGJ2615" s="113"/>
      <c r="OGK2615" s="113"/>
      <c r="OGL2615" s="113"/>
      <c r="OGM2615" s="113"/>
      <c r="OGN2615" s="113"/>
      <c r="OGO2615" s="113"/>
      <c r="OGP2615" s="113"/>
      <c r="OGQ2615" s="113"/>
      <c r="OGR2615" s="113"/>
      <c r="OGS2615" s="113"/>
      <c r="OGT2615" s="113"/>
      <c r="OGU2615" s="113"/>
      <c r="OGV2615" s="113"/>
      <c r="OGW2615" s="113"/>
      <c r="OGX2615" s="113"/>
      <c r="OGY2615" s="113"/>
      <c r="OGZ2615" s="113"/>
      <c r="OHA2615" s="113"/>
      <c r="OHB2615" s="113"/>
      <c r="OHC2615" s="113"/>
      <c r="OHD2615" s="113"/>
      <c r="OHE2615" s="113"/>
      <c r="OHF2615" s="113"/>
      <c r="OHG2615" s="113"/>
      <c r="OHH2615" s="113"/>
      <c r="OHI2615" s="113"/>
      <c r="OHJ2615" s="113"/>
      <c r="OHK2615" s="113"/>
      <c r="OHL2615" s="113"/>
      <c r="OHM2615" s="113"/>
      <c r="OHN2615" s="113"/>
      <c r="OHO2615" s="113"/>
      <c r="OHP2615" s="113"/>
      <c r="OHQ2615" s="113"/>
      <c r="OHR2615" s="113"/>
      <c r="OHS2615" s="113"/>
      <c r="OHT2615" s="113"/>
      <c r="OHU2615" s="113"/>
      <c r="OHV2615" s="113"/>
      <c r="OHW2615" s="113"/>
      <c r="OHX2615" s="113"/>
      <c r="OHY2615" s="113"/>
      <c r="OHZ2615" s="113"/>
      <c r="OIA2615" s="113"/>
      <c r="OIB2615" s="113"/>
      <c r="OIC2615" s="113"/>
      <c r="OID2615" s="113"/>
      <c r="OIE2615" s="113"/>
      <c r="OIF2615" s="113"/>
      <c r="OIG2615" s="113"/>
      <c r="OIH2615" s="113"/>
      <c r="OII2615" s="113"/>
      <c r="OIJ2615" s="113"/>
      <c r="OIK2615" s="113"/>
      <c r="OIL2615" s="113"/>
      <c r="OIM2615" s="113"/>
      <c r="OIN2615" s="113"/>
      <c r="OIO2615" s="113"/>
      <c r="OIP2615" s="113"/>
      <c r="OIQ2615" s="113"/>
      <c r="OIR2615" s="113"/>
      <c r="OIS2615" s="113"/>
      <c r="OIT2615" s="113"/>
      <c r="OIU2615" s="113"/>
      <c r="OIV2615" s="113"/>
      <c r="OIW2615" s="113"/>
      <c r="OIX2615" s="113"/>
      <c r="OIY2615" s="113"/>
      <c r="OIZ2615" s="113"/>
      <c r="OJA2615" s="113"/>
      <c r="OJB2615" s="113"/>
      <c r="OJC2615" s="113"/>
      <c r="OJD2615" s="113"/>
      <c r="OJE2615" s="113"/>
      <c r="OJF2615" s="113"/>
      <c r="OJG2615" s="113"/>
      <c r="OJH2615" s="113"/>
      <c r="OJI2615" s="113"/>
      <c r="OJJ2615" s="113"/>
      <c r="OJK2615" s="113"/>
      <c r="OJL2615" s="113"/>
      <c r="OJM2615" s="113"/>
      <c r="OJN2615" s="113"/>
      <c r="OJO2615" s="113"/>
      <c r="OJP2615" s="113"/>
      <c r="OJQ2615" s="113"/>
      <c r="OJR2615" s="113"/>
      <c r="OJS2615" s="113"/>
      <c r="OJT2615" s="113"/>
      <c r="OJU2615" s="113"/>
      <c r="OJV2615" s="113"/>
      <c r="OJW2615" s="113"/>
      <c r="OJX2615" s="113"/>
      <c r="OJY2615" s="113"/>
      <c r="OJZ2615" s="113"/>
      <c r="OKA2615" s="113"/>
      <c r="OKB2615" s="113"/>
      <c r="OKC2615" s="113"/>
      <c r="OKD2615" s="113"/>
      <c r="OKE2615" s="113"/>
      <c r="OKF2615" s="113"/>
      <c r="OKG2615" s="113"/>
      <c r="OKH2615" s="113"/>
      <c r="OKI2615" s="113"/>
      <c r="OKJ2615" s="113"/>
      <c r="OKK2615" s="113"/>
      <c r="OKL2615" s="113"/>
      <c r="OKM2615" s="113"/>
      <c r="OKN2615" s="113"/>
      <c r="OKO2615" s="113"/>
      <c r="OKP2615" s="113"/>
      <c r="OKQ2615" s="113"/>
      <c r="OKR2615" s="113"/>
      <c r="OKS2615" s="113"/>
      <c r="OKT2615" s="113"/>
      <c r="OKU2615" s="113"/>
      <c r="OKV2615" s="113"/>
      <c r="OKW2615" s="113"/>
      <c r="OKX2615" s="113"/>
      <c r="OKY2615" s="113"/>
      <c r="OKZ2615" s="113"/>
      <c r="OLA2615" s="113"/>
      <c r="OLB2615" s="113"/>
      <c r="OLC2615" s="113"/>
      <c r="OLD2615" s="113"/>
      <c r="OLE2615" s="113"/>
      <c r="OLF2615" s="113"/>
      <c r="OLG2615" s="113"/>
      <c r="OLH2615" s="113"/>
      <c r="OLI2615" s="113"/>
      <c r="OLJ2615" s="113"/>
      <c r="OLK2615" s="113"/>
      <c r="OLL2615" s="113"/>
      <c r="OLM2615" s="113"/>
      <c r="OLN2615" s="113"/>
      <c r="OLO2615" s="113"/>
      <c r="OLP2615" s="113"/>
      <c r="OLQ2615" s="113"/>
      <c r="OLR2615" s="113"/>
      <c r="OLS2615" s="113"/>
      <c r="OLT2615" s="113"/>
      <c r="OLU2615" s="113"/>
      <c r="OLV2615" s="113"/>
      <c r="OLW2615" s="113"/>
      <c r="OLX2615" s="113"/>
      <c r="OLY2615" s="113"/>
      <c r="OLZ2615" s="113"/>
      <c r="OMA2615" s="113"/>
      <c r="OMB2615" s="113"/>
      <c r="OMC2615" s="113"/>
      <c r="OMD2615" s="113"/>
      <c r="OME2615" s="113"/>
      <c r="OMF2615" s="113"/>
      <c r="OMG2615" s="113"/>
      <c r="OMH2615" s="113"/>
      <c r="OMI2615" s="113"/>
      <c r="OMJ2615" s="113"/>
      <c r="OMK2615" s="113"/>
      <c r="OML2615" s="113"/>
      <c r="OMM2615" s="113"/>
      <c r="OMN2615" s="113"/>
      <c r="OMO2615" s="113"/>
      <c r="OMP2615" s="113"/>
      <c r="OMQ2615" s="113"/>
      <c r="OMR2615" s="113"/>
      <c r="OMS2615" s="113"/>
      <c r="OMT2615" s="113"/>
      <c r="OMU2615" s="113"/>
      <c r="OMV2615" s="113"/>
      <c r="OMW2615" s="113"/>
      <c r="OMX2615" s="113"/>
      <c r="OMY2615" s="113"/>
      <c r="OMZ2615" s="113"/>
      <c r="ONA2615" s="113"/>
      <c r="ONB2615" s="113"/>
      <c r="ONC2615" s="113"/>
      <c r="OND2615" s="113"/>
      <c r="ONE2615" s="113"/>
      <c r="ONF2615" s="113"/>
      <c r="ONG2615" s="113"/>
      <c r="ONH2615" s="113"/>
      <c r="ONI2615" s="113"/>
      <c r="ONJ2615" s="113"/>
      <c r="ONK2615" s="113"/>
      <c r="ONL2615" s="113"/>
      <c r="ONM2615" s="113"/>
      <c r="ONN2615" s="113"/>
      <c r="ONO2615" s="113"/>
      <c r="ONP2615" s="113"/>
      <c r="ONQ2615" s="113"/>
      <c r="ONR2615" s="113"/>
      <c r="ONS2615" s="113"/>
      <c r="ONT2615" s="113"/>
      <c r="ONU2615" s="113"/>
      <c r="ONV2615" s="113"/>
      <c r="ONW2615" s="113"/>
      <c r="ONX2615" s="113"/>
      <c r="ONY2615" s="113"/>
      <c r="ONZ2615" s="113"/>
      <c r="OOA2615" s="113"/>
      <c r="OOB2615" s="113"/>
      <c r="OOC2615" s="113"/>
      <c r="OOD2615" s="113"/>
      <c r="OOE2615" s="113"/>
      <c r="OOF2615" s="113"/>
      <c r="OOG2615" s="113"/>
      <c r="OOH2615" s="113"/>
      <c r="OOI2615" s="113"/>
      <c r="OOJ2615" s="113"/>
      <c r="OOK2615" s="113"/>
      <c r="OOL2615" s="113"/>
      <c r="OOM2615" s="113"/>
      <c r="OON2615" s="113"/>
      <c r="OOO2615" s="113"/>
      <c r="OOP2615" s="113"/>
      <c r="OOQ2615" s="113"/>
      <c r="OOR2615" s="113"/>
      <c r="OOS2615" s="113"/>
      <c r="OOT2615" s="113"/>
      <c r="OOU2615" s="113"/>
      <c r="OOV2615" s="113"/>
      <c r="OOW2615" s="113"/>
      <c r="OOX2615" s="113"/>
      <c r="OOY2615" s="113"/>
      <c r="OOZ2615" s="113"/>
      <c r="OPA2615" s="113"/>
      <c r="OPB2615" s="113"/>
      <c r="OPC2615" s="113"/>
      <c r="OPD2615" s="113"/>
      <c r="OPE2615" s="113"/>
      <c r="OPF2615" s="113"/>
      <c r="OPG2615" s="113"/>
      <c r="OPH2615" s="113"/>
      <c r="OPI2615" s="113"/>
      <c r="OPJ2615" s="113"/>
      <c r="OPK2615" s="113"/>
      <c r="OPL2615" s="113"/>
      <c r="OPM2615" s="113"/>
      <c r="OPN2615" s="113"/>
      <c r="OPO2615" s="113"/>
      <c r="OPP2615" s="113"/>
      <c r="OPQ2615" s="113"/>
      <c r="OPR2615" s="113"/>
      <c r="OPS2615" s="113"/>
      <c r="OPT2615" s="113"/>
      <c r="OPU2615" s="113"/>
      <c r="OPV2615" s="113"/>
      <c r="OPW2615" s="113"/>
      <c r="OPX2615" s="113"/>
      <c r="OPY2615" s="113"/>
      <c r="OPZ2615" s="113"/>
      <c r="OQA2615" s="113"/>
      <c r="OQB2615" s="113"/>
      <c r="OQC2615" s="113"/>
      <c r="OQD2615" s="113"/>
      <c r="OQE2615" s="113"/>
      <c r="OQF2615" s="113"/>
      <c r="OQG2615" s="113"/>
      <c r="OQH2615" s="113"/>
      <c r="OQI2615" s="113"/>
      <c r="OQJ2615" s="113"/>
      <c r="OQK2615" s="113"/>
      <c r="OQL2615" s="113"/>
      <c r="OQM2615" s="113"/>
      <c r="OQN2615" s="113"/>
      <c r="OQO2615" s="113"/>
      <c r="OQP2615" s="113"/>
      <c r="OQQ2615" s="113"/>
      <c r="OQR2615" s="113"/>
      <c r="OQS2615" s="113"/>
      <c r="OQT2615" s="113"/>
      <c r="OQU2615" s="113"/>
      <c r="OQV2615" s="113"/>
      <c r="OQW2615" s="113"/>
      <c r="OQX2615" s="113"/>
      <c r="OQY2615" s="113"/>
      <c r="OQZ2615" s="113"/>
      <c r="ORA2615" s="113"/>
      <c r="ORB2615" s="113"/>
      <c r="ORC2615" s="113"/>
      <c r="ORD2615" s="113"/>
      <c r="ORE2615" s="113"/>
      <c r="ORF2615" s="113"/>
      <c r="ORG2615" s="113"/>
      <c r="ORH2615" s="113"/>
      <c r="ORI2615" s="113"/>
      <c r="ORJ2615" s="113"/>
      <c r="ORK2615" s="113"/>
      <c r="ORL2615" s="113"/>
      <c r="ORM2615" s="113"/>
      <c r="ORN2615" s="113"/>
      <c r="ORO2615" s="113"/>
      <c r="ORP2615" s="113"/>
      <c r="ORQ2615" s="113"/>
      <c r="ORR2615" s="113"/>
      <c r="ORS2615" s="113"/>
      <c r="ORT2615" s="113"/>
      <c r="ORU2615" s="113"/>
      <c r="ORV2615" s="113"/>
      <c r="ORW2615" s="113"/>
      <c r="ORX2615" s="113"/>
      <c r="ORY2615" s="113"/>
      <c r="ORZ2615" s="113"/>
      <c r="OSA2615" s="113"/>
      <c r="OSB2615" s="113"/>
      <c r="OSC2615" s="113"/>
      <c r="OSD2615" s="113"/>
      <c r="OSE2615" s="113"/>
      <c r="OSF2615" s="113"/>
      <c r="OSG2615" s="113"/>
      <c r="OSH2615" s="113"/>
      <c r="OSI2615" s="113"/>
      <c r="OSJ2615" s="113"/>
      <c r="OSK2615" s="113"/>
      <c r="OSL2615" s="113"/>
      <c r="OSM2615" s="113"/>
      <c r="OSN2615" s="113"/>
      <c r="OSO2615" s="113"/>
      <c r="OSP2615" s="113"/>
      <c r="OSQ2615" s="113"/>
      <c r="OSR2615" s="113"/>
      <c r="OSS2615" s="113"/>
      <c r="OST2615" s="113"/>
      <c r="OSU2615" s="113"/>
      <c r="OSV2615" s="113"/>
      <c r="OSW2615" s="113"/>
      <c r="OSX2615" s="113"/>
      <c r="OSY2615" s="113"/>
      <c r="OSZ2615" s="113"/>
      <c r="OTA2615" s="113"/>
      <c r="OTB2615" s="113"/>
      <c r="OTC2615" s="113"/>
      <c r="OTD2615" s="113"/>
      <c r="OTE2615" s="113"/>
      <c r="OTF2615" s="113"/>
      <c r="OTG2615" s="113"/>
      <c r="OTH2615" s="113"/>
      <c r="OTI2615" s="113"/>
      <c r="OTJ2615" s="113"/>
      <c r="OTK2615" s="113"/>
      <c r="OTL2615" s="113"/>
      <c r="OTM2615" s="113"/>
      <c r="OTN2615" s="113"/>
      <c r="OTO2615" s="113"/>
      <c r="OTP2615" s="113"/>
      <c r="OTQ2615" s="113"/>
      <c r="OTR2615" s="113"/>
      <c r="OTS2615" s="113"/>
      <c r="OTT2615" s="113"/>
      <c r="OTU2615" s="113"/>
      <c r="OTV2615" s="113"/>
      <c r="OTW2615" s="113"/>
      <c r="OTX2615" s="113"/>
      <c r="OTY2615" s="113"/>
      <c r="OTZ2615" s="113"/>
      <c r="OUA2615" s="113"/>
      <c r="OUB2615" s="113"/>
      <c r="OUC2615" s="113"/>
      <c r="OUD2615" s="113"/>
      <c r="OUE2615" s="113"/>
      <c r="OUF2615" s="113"/>
      <c r="OUG2615" s="113"/>
      <c r="OUH2615" s="113"/>
      <c r="OUI2615" s="113"/>
      <c r="OUJ2615" s="113"/>
      <c r="OUK2615" s="113"/>
      <c r="OUL2615" s="113"/>
      <c r="OUM2615" s="113"/>
      <c r="OUN2615" s="113"/>
      <c r="OUO2615" s="113"/>
      <c r="OUP2615" s="113"/>
      <c r="OUQ2615" s="113"/>
      <c r="OUR2615" s="113"/>
      <c r="OUS2615" s="113"/>
      <c r="OUT2615" s="113"/>
      <c r="OUU2615" s="113"/>
      <c r="OUV2615" s="113"/>
      <c r="OUW2615" s="113"/>
      <c r="OUX2615" s="113"/>
      <c r="OUY2615" s="113"/>
      <c r="OUZ2615" s="113"/>
      <c r="OVA2615" s="113"/>
      <c r="OVB2615" s="113"/>
      <c r="OVC2615" s="113"/>
      <c r="OVD2615" s="113"/>
      <c r="OVE2615" s="113"/>
      <c r="OVF2615" s="113"/>
      <c r="OVG2615" s="113"/>
      <c r="OVH2615" s="113"/>
      <c r="OVI2615" s="113"/>
      <c r="OVJ2615" s="113"/>
      <c r="OVK2615" s="113"/>
      <c r="OVL2615" s="113"/>
      <c r="OVM2615" s="113"/>
      <c r="OVN2615" s="113"/>
      <c r="OVO2615" s="113"/>
      <c r="OVP2615" s="113"/>
      <c r="OVQ2615" s="113"/>
      <c r="OVR2615" s="113"/>
      <c r="OVS2615" s="113"/>
      <c r="OVT2615" s="113"/>
      <c r="OVU2615" s="113"/>
      <c r="OVV2615" s="113"/>
      <c r="OVW2615" s="113"/>
      <c r="OVX2615" s="113"/>
      <c r="OVY2615" s="113"/>
      <c r="OVZ2615" s="113"/>
      <c r="OWA2615" s="113"/>
      <c r="OWB2615" s="113"/>
      <c r="OWC2615" s="113"/>
      <c r="OWD2615" s="113"/>
      <c r="OWE2615" s="113"/>
      <c r="OWF2615" s="113"/>
      <c r="OWG2615" s="113"/>
      <c r="OWH2615" s="113"/>
      <c r="OWI2615" s="113"/>
      <c r="OWJ2615" s="113"/>
      <c r="OWK2615" s="113"/>
      <c r="OWL2615" s="113"/>
      <c r="OWM2615" s="113"/>
      <c r="OWN2615" s="113"/>
      <c r="OWO2615" s="113"/>
      <c r="OWP2615" s="113"/>
      <c r="OWQ2615" s="113"/>
      <c r="OWR2615" s="113"/>
      <c r="OWS2615" s="113"/>
      <c r="OWT2615" s="113"/>
      <c r="OWU2615" s="113"/>
      <c r="OWV2615" s="113"/>
      <c r="OWW2615" s="113"/>
      <c r="OWX2615" s="113"/>
      <c r="OWY2615" s="113"/>
      <c r="OWZ2615" s="113"/>
      <c r="OXA2615" s="113"/>
      <c r="OXB2615" s="113"/>
      <c r="OXC2615" s="113"/>
      <c r="OXD2615" s="113"/>
      <c r="OXE2615" s="113"/>
      <c r="OXF2615" s="113"/>
      <c r="OXG2615" s="113"/>
      <c r="OXH2615" s="113"/>
      <c r="OXI2615" s="113"/>
      <c r="OXJ2615" s="113"/>
      <c r="OXK2615" s="113"/>
      <c r="OXL2615" s="113"/>
      <c r="OXM2615" s="113"/>
      <c r="OXN2615" s="113"/>
      <c r="OXO2615" s="113"/>
      <c r="OXP2615" s="113"/>
      <c r="OXQ2615" s="113"/>
      <c r="OXR2615" s="113"/>
      <c r="OXS2615" s="113"/>
      <c r="OXT2615" s="113"/>
      <c r="OXU2615" s="113"/>
      <c r="OXV2615" s="113"/>
      <c r="OXW2615" s="113"/>
      <c r="OXX2615" s="113"/>
      <c r="OXY2615" s="113"/>
      <c r="OXZ2615" s="113"/>
      <c r="OYA2615" s="113"/>
      <c r="OYB2615" s="113"/>
      <c r="OYC2615" s="113"/>
      <c r="OYD2615" s="113"/>
      <c r="OYE2615" s="113"/>
      <c r="OYF2615" s="113"/>
      <c r="OYG2615" s="113"/>
      <c r="OYH2615" s="113"/>
      <c r="OYI2615" s="113"/>
      <c r="OYJ2615" s="113"/>
      <c r="OYK2615" s="113"/>
      <c r="OYL2615" s="113"/>
      <c r="OYM2615" s="113"/>
      <c r="OYN2615" s="113"/>
      <c r="OYO2615" s="113"/>
      <c r="OYP2615" s="113"/>
      <c r="OYQ2615" s="113"/>
      <c r="OYR2615" s="113"/>
      <c r="OYS2615" s="113"/>
      <c r="OYT2615" s="113"/>
      <c r="OYU2615" s="113"/>
      <c r="OYV2615" s="113"/>
      <c r="OYW2615" s="113"/>
      <c r="OYX2615" s="113"/>
      <c r="OYY2615" s="113"/>
      <c r="OYZ2615" s="113"/>
      <c r="OZA2615" s="113"/>
      <c r="OZB2615" s="113"/>
      <c r="OZC2615" s="113"/>
      <c r="OZD2615" s="113"/>
      <c r="OZE2615" s="113"/>
      <c r="OZF2615" s="113"/>
      <c r="OZG2615" s="113"/>
      <c r="OZH2615" s="113"/>
      <c r="OZI2615" s="113"/>
      <c r="OZJ2615" s="113"/>
      <c r="OZK2615" s="113"/>
      <c r="OZL2615" s="113"/>
      <c r="OZM2615" s="113"/>
      <c r="OZN2615" s="113"/>
      <c r="OZO2615" s="113"/>
      <c r="OZP2615" s="113"/>
      <c r="OZQ2615" s="113"/>
      <c r="OZR2615" s="113"/>
      <c r="OZS2615" s="113"/>
      <c r="OZT2615" s="113"/>
      <c r="OZU2615" s="113"/>
      <c r="OZV2615" s="113"/>
      <c r="OZW2615" s="113"/>
      <c r="OZX2615" s="113"/>
      <c r="OZY2615" s="113"/>
      <c r="OZZ2615" s="113"/>
      <c r="PAA2615" s="113"/>
      <c r="PAB2615" s="113"/>
      <c r="PAC2615" s="113"/>
      <c r="PAD2615" s="113"/>
      <c r="PAE2615" s="113"/>
      <c r="PAF2615" s="113"/>
      <c r="PAG2615" s="113"/>
      <c r="PAH2615" s="113"/>
      <c r="PAI2615" s="113"/>
      <c r="PAJ2615" s="113"/>
      <c r="PAK2615" s="113"/>
      <c r="PAL2615" s="113"/>
      <c r="PAM2615" s="113"/>
      <c r="PAN2615" s="113"/>
      <c r="PAO2615" s="113"/>
      <c r="PAP2615" s="113"/>
      <c r="PAQ2615" s="113"/>
      <c r="PAR2615" s="113"/>
      <c r="PAS2615" s="113"/>
      <c r="PAT2615" s="113"/>
      <c r="PAU2615" s="113"/>
      <c r="PAV2615" s="113"/>
      <c r="PAW2615" s="113"/>
      <c r="PAX2615" s="113"/>
      <c r="PAY2615" s="113"/>
      <c r="PAZ2615" s="113"/>
      <c r="PBA2615" s="113"/>
      <c r="PBB2615" s="113"/>
      <c r="PBC2615" s="113"/>
      <c r="PBD2615" s="113"/>
      <c r="PBE2615" s="113"/>
      <c r="PBF2615" s="113"/>
      <c r="PBG2615" s="113"/>
      <c r="PBH2615" s="113"/>
      <c r="PBI2615" s="113"/>
      <c r="PBJ2615" s="113"/>
      <c r="PBK2615" s="113"/>
      <c r="PBL2615" s="113"/>
      <c r="PBM2615" s="113"/>
      <c r="PBN2615" s="113"/>
      <c r="PBO2615" s="113"/>
      <c r="PBP2615" s="113"/>
      <c r="PBQ2615" s="113"/>
      <c r="PBR2615" s="113"/>
      <c r="PBS2615" s="113"/>
      <c r="PBT2615" s="113"/>
      <c r="PBU2615" s="113"/>
      <c r="PBV2615" s="113"/>
      <c r="PBW2615" s="113"/>
      <c r="PBX2615" s="113"/>
      <c r="PBY2615" s="113"/>
      <c r="PBZ2615" s="113"/>
      <c r="PCA2615" s="113"/>
      <c r="PCB2615" s="113"/>
      <c r="PCC2615" s="113"/>
      <c r="PCD2615" s="113"/>
      <c r="PCE2615" s="113"/>
      <c r="PCF2615" s="113"/>
      <c r="PCG2615" s="113"/>
      <c r="PCH2615" s="113"/>
      <c r="PCI2615" s="113"/>
      <c r="PCJ2615" s="113"/>
      <c r="PCK2615" s="113"/>
      <c r="PCL2615" s="113"/>
      <c r="PCM2615" s="113"/>
      <c r="PCN2615" s="113"/>
      <c r="PCO2615" s="113"/>
      <c r="PCP2615" s="113"/>
      <c r="PCQ2615" s="113"/>
      <c r="PCR2615" s="113"/>
      <c r="PCS2615" s="113"/>
      <c r="PCT2615" s="113"/>
      <c r="PCU2615" s="113"/>
      <c r="PCV2615" s="113"/>
      <c r="PCW2615" s="113"/>
      <c r="PCX2615" s="113"/>
      <c r="PCY2615" s="113"/>
      <c r="PCZ2615" s="113"/>
      <c r="PDA2615" s="113"/>
      <c r="PDB2615" s="113"/>
      <c r="PDC2615" s="113"/>
      <c r="PDD2615" s="113"/>
      <c r="PDE2615" s="113"/>
      <c r="PDF2615" s="113"/>
      <c r="PDG2615" s="113"/>
      <c r="PDH2615" s="113"/>
      <c r="PDI2615" s="113"/>
      <c r="PDJ2615" s="113"/>
      <c r="PDK2615" s="113"/>
      <c r="PDL2615" s="113"/>
      <c r="PDM2615" s="113"/>
      <c r="PDN2615" s="113"/>
      <c r="PDO2615" s="113"/>
      <c r="PDP2615" s="113"/>
      <c r="PDQ2615" s="113"/>
      <c r="PDR2615" s="113"/>
      <c r="PDS2615" s="113"/>
      <c r="PDT2615" s="113"/>
      <c r="PDU2615" s="113"/>
      <c r="PDV2615" s="113"/>
      <c r="PDW2615" s="113"/>
      <c r="PDX2615" s="113"/>
      <c r="PDY2615" s="113"/>
      <c r="PDZ2615" s="113"/>
      <c r="PEA2615" s="113"/>
      <c r="PEB2615" s="113"/>
      <c r="PEC2615" s="113"/>
      <c r="PED2615" s="113"/>
      <c r="PEE2615" s="113"/>
      <c r="PEF2615" s="113"/>
      <c r="PEG2615" s="113"/>
      <c r="PEH2615" s="113"/>
      <c r="PEI2615" s="113"/>
      <c r="PEJ2615" s="113"/>
      <c r="PEK2615" s="113"/>
      <c r="PEL2615" s="113"/>
      <c r="PEM2615" s="113"/>
      <c r="PEN2615" s="113"/>
      <c r="PEO2615" s="113"/>
      <c r="PEP2615" s="113"/>
      <c r="PEQ2615" s="113"/>
      <c r="PER2615" s="113"/>
      <c r="PES2615" s="113"/>
      <c r="PET2615" s="113"/>
      <c r="PEU2615" s="113"/>
      <c r="PEV2615" s="113"/>
      <c r="PEW2615" s="113"/>
      <c r="PEX2615" s="113"/>
      <c r="PEY2615" s="113"/>
      <c r="PEZ2615" s="113"/>
      <c r="PFA2615" s="113"/>
      <c r="PFB2615" s="113"/>
      <c r="PFC2615" s="113"/>
      <c r="PFD2615" s="113"/>
      <c r="PFE2615" s="113"/>
      <c r="PFF2615" s="113"/>
      <c r="PFG2615" s="113"/>
      <c r="PFH2615" s="113"/>
      <c r="PFI2615" s="113"/>
      <c r="PFJ2615" s="113"/>
      <c r="PFK2615" s="113"/>
      <c r="PFL2615" s="113"/>
      <c r="PFM2615" s="113"/>
      <c r="PFN2615" s="113"/>
      <c r="PFO2615" s="113"/>
      <c r="PFP2615" s="113"/>
      <c r="PFQ2615" s="113"/>
      <c r="PFR2615" s="113"/>
      <c r="PFS2615" s="113"/>
      <c r="PFT2615" s="113"/>
      <c r="PFU2615" s="113"/>
      <c r="PFV2615" s="113"/>
      <c r="PFW2615" s="113"/>
      <c r="PFX2615" s="113"/>
      <c r="PFY2615" s="113"/>
      <c r="PFZ2615" s="113"/>
      <c r="PGA2615" s="113"/>
      <c r="PGB2615" s="113"/>
      <c r="PGC2615" s="113"/>
      <c r="PGD2615" s="113"/>
      <c r="PGE2615" s="113"/>
      <c r="PGF2615" s="113"/>
      <c r="PGG2615" s="113"/>
      <c r="PGH2615" s="113"/>
      <c r="PGI2615" s="113"/>
      <c r="PGJ2615" s="113"/>
      <c r="PGK2615" s="113"/>
      <c r="PGL2615" s="113"/>
      <c r="PGM2615" s="113"/>
      <c r="PGN2615" s="113"/>
      <c r="PGO2615" s="113"/>
      <c r="PGP2615" s="113"/>
      <c r="PGQ2615" s="113"/>
      <c r="PGR2615" s="113"/>
      <c r="PGS2615" s="113"/>
      <c r="PGT2615" s="113"/>
      <c r="PGU2615" s="113"/>
      <c r="PGV2615" s="113"/>
      <c r="PGW2615" s="113"/>
      <c r="PGX2615" s="113"/>
      <c r="PGY2615" s="113"/>
      <c r="PGZ2615" s="113"/>
      <c r="PHA2615" s="113"/>
      <c r="PHB2615" s="113"/>
      <c r="PHC2615" s="113"/>
      <c r="PHD2615" s="113"/>
      <c r="PHE2615" s="113"/>
      <c r="PHF2615" s="113"/>
      <c r="PHG2615" s="113"/>
      <c r="PHH2615" s="113"/>
      <c r="PHI2615" s="113"/>
      <c r="PHJ2615" s="113"/>
      <c r="PHK2615" s="113"/>
      <c r="PHL2615" s="113"/>
      <c r="PHM2615" s="113"/>
      <c r="PHN2615" s="113"/>
      <c r="PHO2615" s="113"/>
      <c r="PHP2615" s="113"/>
      <c r="PHQ2615" s="113"/>
      <c r="PHR2615" s="113"/>
      <c r="PHS2615" s="113"/>
      <c r="PHT2615" s="113"/>
      <c r="PHU2615" s="113"/>
      <c r="PHV2615" s="113"/>
      <c r="PHW2615" s="113"/>
      <c r="PHX2615" s="113"/>
      <c r="PHY2615" s="113"/>
      <c r="PHZ2615" s="113"/>
      <c r="PIA2615" s="113"/>
      <c r="PIB2615" s="113"/>
      <c r="PIC2615" s="113"/>
      <c r="PID2615" s="113"/>
      <c r="PIE2615" s="113"/>
      <c r="PIF2615" s="113"/>
      <c r="PIG2615" s="113"/>
      <c r="PIH2615" s="113"/>
      <c r="PII2615" s="113"/>
      <c r="PIJ2615" s="113"/>
      <c r="PIK2615" s="113"/>
      <c r="PIL2615" s="113"/>
      <c r="PIM2615" s="113"/>
      <c r="PIN2615" s="113"/>
      <c r="PIO2615" s="113"/>
      <c r="PIP2615" s="113"/>
      <c r="PIQ2615" s="113"/>
      <c r="PIR2615" s="113"/>
      <c r="PIS2615" s="113"/>
      <c r="PIT2615" s="113"/>
      <c r="PIU2615" s="113"/>
      <c r="PIV2615" s="113"/>
      <c r="PIW2615" s="113"/>
      <c r="PIX2615" s="113"/>
      <c r="PIY2615" s="113"/>
      <c r="PIZ2615" s="113"/>
      <c r="PJA2615" s="113"/>
      <c r="PJB2615" s="113"/>
      <c r="PJC2615" s="113"/>
      <c r="PJD2615" s="113"/>
      <c r="PJE2615" s="113"/>
      <c r="PJF2615" s="113"/>
      <c r="PJG2615" s="113"/>
      <c r="PJH2615" s="113"/>
      <c r="PJI2615" s="113"/>
      <c r="PJJ2615" s="113"/>
      <c r="PJK2615" s="113"/>
      <c r="PJL2615" s="113"/>
      <c r="PJM2615" s="113"/>
      <c r="PJN2615" s="113"/>
      <c r="PJO2615" s="113"/>
      <c r="PJP2615" s="113"/>
      <c r="PJQ2615" s="113"/>
      <c r="PJR2615" s="113"/>
      <c r="PJS2615" s="113"/>
      <c r="PJT2615" s="113"/>
      <c r="PJU2615" s="113"/>
      <c r="PJV2615" s="113"/>
      <c r="PJW2615" s="113"/>
      <c r="PJX2615" s="113"/>
      <c r="PJY2615" s="113"/>
      <c r="PJZ2615" s="113"/>
      <c r="PKA2615" s="113"/>
      <c r="PKB2615" s="113"/>
      <c r="PKC2615" s="113"/>
      <c r="PKD2615" s="113"/>
      <c r="PKE2615" s="113"/>
      <c r="PKF2615" s="113"/>
      <c r="PKG2615" s="113"/>
      <c r="PKH2615" s="113"/>
      <c r="PKI2615" s="113"/>
      <c r="PKJ2615" s="113"/>
      <c r="PKK2615" s="113"/>
      <c r="PKL2615" s="113"/>
      <c r="PKM2615" s="113"/>
      <c r="PKN2615" s="113"/>
      <c r="PKO2615" s="113"/>
      <c r="PKP2615" s="113"/>
      <c r="PKQ2615" s="113"/>
      <c r="PKR2615" s="113"/>
      <c r="PKS2615" s="113"/>
      <c r="PKT2615" s="113"/>
      <c r="PKU2615" s="113"/>
      <c r="PKV2615" s="113"/>
      <c r="PKW2615" s="113"/>
      <c r="PKX2615" s="113"/>
      <c r="PKY2615" s="113"/>
      <c r="PKZ2615" s="113"/>
      <c r="PLA2615" s="113"/>
      <c r="PLB2615" s="113"/>
      <c r="PLC2615" s="113"/>
      <c r="PLD2615" s="113"/>
      <c r="PLE2615" s="113"/>
      <c r="PLF2615" s="113"/>
      <c r="PLG2615" s="113"/>
      <c r="PLH2615" s="113"/>
      <c r="PLI2615" s="113"/>
      <c r="PLJ2615" s="113"/>
      <c r="PLK2615" s="113"/>
      <c r="PLL2615" s="113"/>
      <c r="PLM2615" s="113"/>
      <c r="PLN2615" s="113"/>
      <c r="PLO2615" s="113"/>
      <c r="PLP2615" s="113"/>
      <c r="PLQ2615" s="113"/>
      <c r="PLR2615" s="113"/>
      <c r="PLS2615" s="113"/>
      <c r="PLT2615" s="113"/>
      <c r="PLU2615" s="113"/>
      <c r="PLV2615" s="113"/>
      <c r="PLW2615" s="113"/>
      <c r="PLX2615" s="113"/>
      <c r="PLY2615" s="113"/>
      <c r="PLZ2615" s="113"/>
      <c r="PMA2615" s="113"/>
      <c r="PMB2615" s="113"/>
      <c r="PMC2615" s="113"/>
      <c r="PMD2615" s="113"/>
      <c r="PME2615" s="113"/>
      <c r="PMF2615" s="113"/>
      <c r="PMG2615" s="113"/>
      <c r="PMH2615" s="113"/>
      <c r="PMI2615" s="113"/>
      <c r="PMJ2615" s="113"/>
      <c r="PMK2615" s="113"/>
      <c r="PML2615" s="113"/>
      <c r="PMM2615" s="113"/>
      <c r="PMN2615" s="113"/>
      <c r="PMO2615" s="113"/>
      <c r="PMP2615" s="113"/>
      <c r="PMQ2615" s="113"/>
      <c r="PMR2615" s="113"/>
      <c r="PMS2615" s="113"/>
      <c r="PMT2615" s="113"/>
      <c r="PMU2615" s="113"/>
      <c r="PMV2615" s="113"/>
      <c r="PMW2615" s="113"/>
      <c r="PMX2615" s="113"/>
      <c r="PMY2615" s="113"/>
      <c r="PMZ2615" s="113"/>
      <c r="PNA2615" s="113"/>
      <c r="PNB2615" s="113"/>
      <c r="PNC2615" s="113"/>
      <c r="PND2615" s="113"/>
      <c r="PNE2615" s="113"/>
      <c r="PNF2615" s="113"/>
      <c r="PNG2615" s="113"/>
      <c r="PNH2615" s="113"/>
      <c r="PNI2615" s="113"/>
      <c r="PNJ2615" s="113"/>
      <c r="PNK2615" s="113"/>
      <c r="PNL2615" s="113"/>
      <c r="PNM2615" s="113"/>
      <c r="PNN2615" s="113"/>
      <c r="PNO2615" s="113"/>
      <c r="PNP2615" s="113"/>
      <c r="PNQ2615" s="113"/>
      <c r="PNR2615" s="113"/>
      <c r="PNS2615" s="113"/>
      <c r="PNT2615" s="113"/>
      <c r="PNU2615" s="113"/>
      <c r="PNV2615" s="113"/>
      <c r="PNW2615" s="113"/>
      <c r="PNX2615" s="113"/>
      <c r="PNY2615" s="113"/>
      <c r="PNZ2615" s="113"/>
      <c r="POA2615" s="113"/>
      <c r="POB2615" s="113"/>
      <c r="POC2615" s="113"/>
      <c r="POD2615" s="113"/>
      <c r="POE2615" s="113"/>
      <c r="POF2615" s="113"/>
      <c r="POG2615" s="113"/>
      <c r="POH2615" s="113"/>
      <c r="POI2615" s="113"/>
      <c r="POJ2615" s="113"/>
      <c r="POK2615" s="113"/>
      <c r="POL2615" s="113"/>
      <c r="POM2615" s="113"/>
      <c r="PON2615" s="113"/>
      <c r="POO2615" s="113"/>
      <c r="POP2615" s="113"/>
      <c r="POQ2615" s="113"/>
      <c r="POR2615" s="113"/>
      <c r="POS2615" s="113"/>
      <c r="POT2615" s="113"/>
      <c r="POU2615" s="113"/>
      <c r="POV2615" s="113"/>
      <c r="POW2615" s="113"/>
      <c r="POX2615" s="113"/>
      <c r="POY2615" s="113"/>
      <c r="POZ2615" s="113"/>
      <c r="PPA2615" s="113"/>
      <c r="PPB2615" s="113"/>
      <c r="PPC2615" s="113"/>
      <c r="PPD2615" s="113"/>
      <c r="PPE2615" s="113"/>
      <c r="PPF2615" s="113"/>
      <c r="PPG2615" s="113"/>
      <c r="PPH2615" s="113"/>
      <c r="PPI2615" s="113"/>
      <c r="PPJ2615" s="113"/>
      <c r="PPK2615" s="113"/>
      <c r="PPL2615" s="113"/>
      <c r="PPM2615" s="113"/>
      <c r="PPN2615" s="113"/>
      <c r="PPO2615" s="113"/>
      <c r="PPP2615" s="113"/>
      <c r="PPQ2615" s="113"/>
      <c r="PPR2615" s="113"/>
      <c r="PPS2615" s="113"/>
      <c r="PPT2615" s="113"/>
      <c r="PPU2615" s="113"/>
      <c r="PPV2615" s="113"/>
      <c r="PPW2615" s="113"/>
      <c r="PPX2615" s="113"/>
      <c r="PPY2615" s="113"/>
      <c r="PPZ2615" s="113"/>
      <c r="PQA2615" s="113"/>
      <c r="PQB2615" s="113"/>
      <c r="PQC2615" s="113"/>
      <c r="PQD2615" s="113"/>
      <c r="PQE2615" s="113"/>
      <c r="PQF2615" s="113"/>
      <c r="PQG2615" s="113"/>
      <c r="PQH2615" s="113"/>
      <c r="PQI2615" s="113"/>
      <c r="PQJ2615" s="113"/>
      <c r="PQK2615" s="113"/>
      <c r="PQL2615" s="113"/>
      <c r="PQM2615" s="113"/>
      <c r="PQN2615" s="113"/>
      <c r="PQO2615" s="113"/>
      <c r="PQP2615" s="113"/>
      <c r="PQQ2615" s="113"/>
      <c r="PQR2615" s="113"/>
      <c r="PQS2615" s="113"/>
      <c r="PQT2615" s="113"/>
      <c r="PQU2615" s="113"/>
      <c r="PQV2615" s="113"/>
      <c r="PQW2615" s="113"/>
      <c r="PQX2615" s="113"/>
      <c r="PQY2615" s="113"/>
      <c r="PQZ2615" s="113"/>
      <c r="PRA2615" s="113"/>
      <c r="PRB2615" s="113"/>
      <c r="PRC2615" s="113"/>
      <c r="PRD2615" s="113"/>
      <c r="PRE2615" s="113"/>
      <c r="PRF2615" s="113"/>
      <c r="PRG2615" s="113"/>
      <c r="PRH2615" s="113"/>
      <c r="PRI2615" s="113"/>
      <c r="PRJ2615" s="113"/>
      <c r="PRK2615" s="113"/>
      <c r="PRL2615" s="113"/>
      <c r="PRM2615" s="113"/>
      <c r="PRN2615" s="113"/>
      <c r="PRO2615" s="113"/>
      <c r="PRP2615" s="113"/>
      <c r="PRQ2615" s="113"/>
      <c r="PRR2615" s="113"/>
      <c r="PRS2615" s="113"/>
      <c r="PRT2615" s="113"/>
      <c r="PRU2615" s="113"/>
      <c r="PRV2615" s="113"/>
      <c r="PRW2615" s="113"/>
      <c r="PRX2615" s="113"/>
      <c r="PRY2615" s="113"/>
      <c r="PRZ2615" s="113"/>
      <c r="PSA2615" s="113"/>
      <c r="PSB2615" s="113"/>
      <c r="PSC2615" s="113"/>
      <c r="PSD2615" s="113"/>
      <c r="PSE2615" s="113"/>
      <c r="PSF2615" s="113"/>
      <c r="PSG2615" s="113"/>
      <c r="PSH2615" s="113"/>
      <c r="PSI2615" s="113"/>
      <c r="PSJ2615" s="113"/>
      <c r="PSK2615" s="113"/>
      <c r="PSL2615" s="113"/>
      <c r="PSM2615" s="113"/>
      <c r="PSN2615" s="113"/>
      <c r="PSO2615" s="113"/>
      <c r="PSP2615" s="113"/>
      <c r="PSQ2615" s="113"/>
      <c r="PSR2615" s="113"/>
      <c r="PSS2615" s="113"/>
      <c r="PST2615" s="113"/>
      <c r="PSU2615" s="113"/>
      <c r="PSV2615" s="113"/>
      <c r="PSW2615" s="113"/>
      <c r="PSX2615" s="113"/>
      <c r="PSY2615" s="113"/>
      <c r="PSZ2615" s="113"/>
      <c r="PTA2615" s="113"/>
      <c r="PTB2615" s="113"/>
      <c r="PTC2615" s="113"/>
      <c r="PTD2615" s="113"/>
      <c r="PTE2615" s="113"/>
      <c r="PTF2615" s="113"/>
      <c r="PTG2615" s="113"/>
      <c r="PTH2615" s="113"/>
      <c r="PTI2615" s="113"/>
      <c r="PTJ2615" s="113"/>
      <c r="PTK2615" s="113"/>
      <c r="PTL2615" s="113"/>
      <c r="PTM2615" s="113"/>
      <c r="PTN2615" s="113"/>
      <c r="PTO2615" s="113"/>
      <c r="PTP2615" s="113"/>
      <c r="PTQ2615" s="113"/>
      <c r="PTR2615" s="113"/>
      <c r="PTS2615" s="113"/>
      <c r="PTT2615" s="113"/>
      <c r="PTU2615" s="113"/>
      <c r="PTV2615" s="113"/>
      <c r="PTW2615" s="113"/>
      <c r="PTX2615" s="113"/>
      <c r="PTY2615" s="113"/>
      <c r="PTZ2615" s="113"/>
      <c r="PUA2615" s="113"/>
      <c r="PUB2615" s="113"/>
      <c r="PUC2615" s="113"/>
      <c r="PUD2615" s="113"/>
      <c r="PUE2615" s="113"/>
      <c r="PUF2615" s="113"/>
      <c r="PUG2615" s="113"/>
      <c r="PUH2615" s="113"/>
      <c r="PUI2615" s="113"/>
      <c r="PUJ2615" s="113"/>
      <c r="PUK2615" s="113"/>
      <c r="PUL2615" s="113"/>
      <c r="PUM2615" s="113"/>
      <c r="PUN2615" s="113"/>
      <c r="PUO2615" s="113"/>
      <c r="PUP2615" s="113"/>
      <c r="PUQ2615" s="113"/>
      <c r="PUR2615" s="113"/>
      <c r="PUS2615" s="113"/>
      <c r="PUT2615" s="113"/>
      <c r="PUU2615" s="113"/>
      <c r="PUV2615" s="113"/>
      <c r="PUW2615" s="113"/>
      <c r="PUX2615" s="113"/>
      <c r="PUY2615" s="113"/>
      <c r="PUZ2615" s="113"/>
      <c r="PVA2615" s="113"/>
      <c r="PVB2615" s="113"/>
      <c r="PVC2615" s="113"/>
      <c r="PVD2615" s="113"/>
      <c r="PVE2615" s="113"/>
      <c r="PVF2615" s="113"/>
      <c r="PVG2615" s="113"/>
      <c r="PVH2615" s="113"/>
      <c r="PVI2615" s="113"/>
      <c r="PVJ2615" s="113"/>
      <c r="PVK2615" s="113"/>
      <c r="PVL2615" s="113"/>
      <c r="PVM2615" s="113"/>
      <c r="PVN2615" s="113"/>
      <c r="PVO2615" s="113"/>
      <c r="PVP2615" s="113"/>
      <c r="PVQ2615" s="113"/>
      <c r="PVR2615" s="113"/>
      <c r="PVS2615" s="113"/>
      <c r="PVT2615" s="113"/>
      <c r="PVU2615" s="113"/>
      <c r="PVV2615" s="113"/>
      <c r="PVW2615" s="113"/>
      <c r="PVX2615" s="113"/>
      <c r="PVY2615" s="113"/>
      <c r="PVZ2615" s="113"/>
      <c r="PWA2615" s="113"/>
      <c r="PWB2615" s="113"/>
      <c r="PWC2615" s="113"/>
      <c r="PWD2615" s="113"/>
      <c r="PWE2615" s="113"/>
      <c r="PWF2615" s="113"/>
      <c r="PWG2615" s="113"/>
      <c r="PWH2615" s="113"/>
      <c r="PWI2615" s="113"/>
      <c r="PWJ2615" s="113"/>
      <c r="PWK2615" s="113"/>
      <c r="PWL2615" s="113"/>
      <c r="PWM2615" s="113"/>
      <c r="PWN2615" s="113"/>
      <c r="PWO2615" s="113"/>
      <c r="PWP2615" s="113"/>
      <c r="PWQ2615" s="113"/>
      <c r="PWR2615" s="113"/>
      <c r="PWS2615" s="113"/>
      <c r="PWT2615" s="113"/>
      <c r="PWU2615" s="113"/>
      <c r="PWV2615" s="113"/>
      <c r="PWW2615" s="113"/>
      <c r="PWX2615" s="113"/>
      <c r="PWY2615" s="113"/>
      <c r="PWZ2615" s="113"/>
      <c r="PXA2615" s="113"/>
      <c r="PXB2615" s="113"/>
      <c r="PXC2615" s="113"/>
      <c r="PXD2615" s="113"/>
      <c r="PXE2615" s="113"/>
      <c r="PXF2615" s="113"/>
      <c r="PXG2615" s="113"/>
      <c r="PXH2615" s="113"/>
      <c r="PXI2615" s="113"/>
      <c r="PXJ2615" s="113"/>
      <c r="PXK2615" s="113"/>
      <c r="PXL2615" s="113"/>
      <c r="PXM2615" s="113"/>
      <c r="PXN2615" s="113"/>
      <c r="PXO2615" s="113"/>
      <c r="PXP2615" s="113"/>
      <c r="PXQ2615" s="113"/>
      <c r="PXR2615" s="113"/>
      <c r="PXS2615" s="113"/>
      <c r="PXT2615" s="113"/>
      <c r="PXU2615" s="113"/>
      <c r="PXV2615" s="113"/>
      <c r="PXW2615" s="113"/>
      <c r="PXX2615" s="113"/>
      <c r="PXY2615" s="113"/>
      <c r="PXZ2615" s="113"/>
      <c r="PYA2615" s="113"/>
      <c r="PYB2615" s="113"/>
      <c r="PYC2615" s="113"/>
      <c r="PYD2615" s="113"/>
      <c r="PYE2615" s="113"/>
      <c r="PYF2615" s="113"/>
      <c r="PYG2615" s="113"/>
      <c r="PYH2615" s="113"/>
      <c r="PYI2615" s="113"/>
      <c r="PYJ2615" s="113"/>
      <c r="PYK2615" s="113"/>
      <c r="PYL2615" s="113"/>
      <c r="PYM2615" s="113"/>
      <c r="PYN2615" s="113"/>
      <c r="PYO2615" s="113"/>
      <c r="PYP2615" s="113"/>
      <c r="PYQ2615" s="113"/>
      <c r="PYR2615" s="113"/>
      <c r="PYS2615" s="113"/>
      <c r="PYT2615" s="113"/>
      <c r="PYU2615" s="113"/>
      <c r="PYV2615" s="113"/>
      <c r="PYW2615" s="113"/>
      <c r="PYX2615" s="113"/>
      <c r="PYY2615" s="113"/>
      <c r="PYZ2615" s="113"/>
      <c r="PZA2615" s="113"/>
      <c r="PZB2615" s="113"/>
      <c r="PZC2615" s="113"/>
      <c r="PZD2615" s="113"/>
      <c r="PZE2615" s="113"/>
      <c r="PZF2615" s="113"/>
      <c r="PZG2615" s="113"/>
      <c r="PZH2615" s="113"/>
      <c r="PZI2615" s="113"/>
      <c r="PZJ2615" s="113"/>
      <c r="PZK2615" s="113"/>
      <c r="PZL2615" s="113"/>
      <c r="PZM2615" s="113"/>
      <c r="PZN2615" s="113"/>
      <c r="PZO2615" s="113"/>
      <c r="PZP2615" s="113"/>
      <c r="PZQ2615" s="113"/>
      <c r="PZR2615" s="113"/>
      <c r="PZS2615" s="113"/>
      <c r="PZT2615" s="113"/>
      <c r="PZU2615" s="113"/>
      <c r="PZV2615" s="113"/>
      <c r="PZW2615" s="113"/>
      <c r="PZX2615" s="113"/>
      <c r="PZY2615" s="113"/>
      <c r="PZZ2615" s="113"/>
      <c r="QAA2615" s="113"/>
      <c r="QAB2615" s="113"/>
      <c r="QAC2615" s="113"/>
      <c r="QAD2615" s="113"/>
      <c r="QAE2615" s="113"/>
      <c r="QAF2615" s="113"/>
      <c r="QAG2615" s="113"/>
      <c r="QAH2615" s="113"/>
      <c r="QAI2615" s="113"/>
      <c r="QAJ2615" s="113"/>
      <c r="QAK2615" s="113"/>
      <c r="QAL2615" s="113"/>
      <c r="QAM2615" s="113"/>
      <c r="QAN2615" s="113"/>
      <c r="QAO2615" s="113"/>
      <c r="QAP2615" s="113"/>
      <c r="QAQ2615" s="113"/>
      <c r="QAR2615" s="113"/>
      <c r="QAS2615" s="113"/>
      <c r="QAT2615" s="113"/>
      <c r="QAU2615" s="113"/>
      <c r="QAV2615" s="113"/>
      <c r="QAW2615" s="113"/>
      <c r="QAX2615" s="113"/>
      <c r="QAY2615" s="113"/>
      <c r="QAZ2615" s="113"/>
      <c r="QBA2615" s="113"/>
      <c r="QBB2615" s="113"/>
      <c r="QBC2615" s="113"/>
      <c r="QBD2615" s="113"/>
      <c r="QBE2615" s="113"/>
      <c r="QBF2615" s="113"/>
      <c r="QBG2615" s="113"/>
      <c r="QBH2615" s="113"/>
      <c r="QBI2615" s="113"/>
      <c r="QBJ2615" s="113"/>
      <c r="QBK2615" s="113"/>
      <c r="QBL2615" s="113"/>
      <c r="QBM2615" s="113"/>
      <c r="QBN2615" s="113"/>
      <c r="QBO2615" s="113"/>
      <c r="QBP2615" s="113"/>
      <c r="QBQ2615" s="113"/>
      <c r="QBR2615" s="113"/>
      <c r="QBS2615" s="113"/>
      <c r="QBT2615" s="113"/>
      <c r="QBU2615" s="113"/>
      <c r="QBV2615" s="113"/>
      <c r="QBW2615" s="113"/>
      <c r="QBX2615" s="113"/>
      <c r="QBY2615" s="113"/>
      <c r="QBZ2615" s="113"/>
      <c r="QCA2615" s="113"/>
      <c r="QCB2615" s="113"/>
      <c r="QCC2615" s="113"/>
      <c r="QCD2615" s="113"/>
      <c r="QCE2615" s="113"/>
      <c r="QCF2615" s="113"/>
      <c r="QCG2615" s="113"/>
      <c r="QCH2615" s="113"/>
      <c r="QCI2615" s="113"/>
      <c r="QCJ2615" s="113"/>
      <c r="QCK2615" s="113"/>
      <c r="QCL2615" s="113"/>
      <c r="QCM2615" s="113"/>
      <c r="QCN2615" s="113"/>
      <c r="QCO2615" s="113"/>
      <c r="QCP2615" s="113"/>
      <c r="QCQ2615" s="113"/>
      <c r="QCR2615" s="113"/>
      <c r="QCS2615" s="113"/>
      <c r="QCT2615" s="113"/>
      <c r="QCU2615" s="113"/>
      <c r="QCV2615" s="113"/>
      <c r="QCW2615" s="113"/>
      <c r="QCX2615" s="113"/>
      <c r="QCY2615" s="113"/>
      <c r="QCZ2615" s="113"/>
      <c r="QDA2615" s="113"/>
      <c r="QDB2615" s="113"/>
      <c r="QDC2615" s="113"/>
      <c r="QDD2615" s="113"/>
      <c r="QDE2615" s="113"/>
      <c r="QDF2615" s="113"/>
      <c r="QDG2615" s="113"/>
      <c r="QDH2615" s="113"/>
      <c r="QDI2615" s="113"/>
      <c r="QDJ2615" s="113"/>
      <c r="QDK2615" s="113"/>
      <c r="QDL2615" s="113"/>
      <c r="QDM2615" s="113"/>
      <c r="QDN2615" s="113"/>
      <c r="QDO2615" s="113"/>
      <c r="QDP2615" s="113"/>
      <c r="QDQ2615" s="113"/>
      <c r="QDR2615" s="113"/>
      <c r="QDS2615" s="113"/>
      <c r="QDT2615" s="113"/>
      <c r="QDU2615" s="113"/>
      <c r="QDV2615" s="113"/>
      <c r="QDW2615" s="113"/>
      <c r="QDX2615" s="113"/>
      <c r="QDY2615" s="113"/>
      <c r="QDZ2615" s="113"/>
      <c r="QEA2615" s="113"/>
      <c r="QEB2615" s="113"/>
      <c r="QEC2615" s="113"/>
      <c r="QED2615" s="113"/>
      <c r="QEE2615" s="113"/>
      <c r="QEF2615" s="113"/>
      <c r="QEG2615" s="113"/>
      <c r="QEH2615" s="113"/>
      <c r="QEI2615" s="113"/>
      <c r="QEJ2615" s="113"/>
      <c r="QEK2615" s="113"/>
      <c r="QEL2615" s="113"/>
      <c r="QEM2615" s="113"/>
      <c r="QEN2615" s="113"/>
      <c r="QEO2615" s="113"/>
      <c r="QEP2615" s="113"/>
      <c r="QEQ2615" s="113"/>
      <c r="QER2615" s="113"/>
      <c r="QES2615" s="113"/>
      <c r="QET2615" s="113"/>
      <c r="QEU2615" s="113"/>
      <c r="QEV2615" s="113"/>
      <c r="QEW2615" s="113"/>
      <c r="QEX2615" s="113"/>
      <c r="QEY2615" s="113"/>
      <c r="QEZ2615" s="113"/>
      <c r="QFA2615" s="113"/>
      <c r="QFB2615" s="113"/>
      <c r="QFC2615" s="113"/>
      <c r="QFD2615" s="113"/>
      <c r="QFE2615" s="113"/>
      <c r="QFF2615" s="113"/>
      <c r="QFG2615" s="113"/>
      <c r="QFH2615" s="113"/>
      <c r="QFI2615" s="113"/>
      <c r="QFJ2615" s="113"/>
      <c r="QFK2615" s="113"/>
      <c r="QFL2615" s="113"/>
      <c r="QFM2615" s="113"/>
      <c r="QFN2615" s="113"/>
      <c r="QFO2615" s="113"/>
      <c r="QFP2615" s="113"/>
      <c r="QFQ2615" s="113"/>
      <c r="QFR2615" s="113"/>
      <c r="QFS2615" s="113"/>
      <c r="QFT2615" s="113"/>
      <c r="QFU2615" s="113"/>
      <c r="QFV2615" s="113"/>
      <c r="QFW2615" s="113"/>
      <c r="QFX2615" s="113"/>
      <c r="QFY2615" s="113"/>
      <c r="QFZ2615" s="113"/>
      <c r="QGA2615" s="113"/>
      <c r="QGB2615" s="113"/>
      <c r="QGC2615" s="113"/>
      <c r="QGD2615" s="113"/>
      <c r="QGE2615" s="113"/>
      <c r="QGF2615" s="113"/>
      <c r="QGG2615" s="113"/>
      <c r="QGH2615" s="113"/>
      <c r="QGI2615" s="113"/>
      <c r="QGJ2615" s="113"/>
      <c r="QGK2615" s="113"/>
      <c r="QGL2615" s="113"/>
      <c r="QGM2615" s="113"/>
      <c r="QGN2615" s="113"/>
      <c r="QGO2615" s="113"/>
      <c r="QGP2615" s="113"/>
      <c r="QGQ2615" s="113"/>
      <c r="QGR2615" s="113"/>
      <c r="QGS2615" s="113"/>
      <c r="QGT2615" s="113"/>
      <c r="QGU2615" s="113"/>
      <c r="QGV2615" s="113"/>
      <c r="QGW2615" s="113"/>
      <c r="QGX2615" s="113"/>
      <c r="QGY2615" s="113"/>
      <c r="QGZ2615" s="113"/>
      <c r="QHA2615" s="113"/>
      <c r="QHB2615" s="113"/>
      <c r="QHC2615" s="113"/>
      <c r="QHD2615" s="113"/>
      <c r="QHE2615" s="113"/>
      <c r="QHF2615" s="113"/>
      <c r="QHG2615" s="113"/>
      <c r="QHH2615" s="113"/>
      <c r="QHI2615" s="113"/>
      <c r="QHJ2615" s="113"/>
      <c r="QHK2615" s="113"/>
      <c r="QHL2615" s="113"/>
      <c r="QHM2615" s="113"/>
      <c r="QHN2615" s="113"/>
      <c r="QHO2615" s="113"/>
      <c r="QHP2615" s="113"/>
      <c r="QHQ2615" s="113"/>
      <c r="QHR2615" s="113"/>
      <c r="QHS2615" s="113"/>
      <c r="QHT2615" s="113"/>
      <c r="QHU2615" s="113"/>
      <c r="QHV2615" s="113"/>
      <c r="QHW2615" s="113"/>
      <c r="QHX2615" s="113"/>
      <c r="QHY2615" s="113"/>
      <c r="QHZ2615" s="113"/>
      <c r="QIA2615" s="113"/>
      <c r="QIB2615" s="113"/>
      <c r="QIC2615" s="113"/>
      <c r="QID2615" s="113"/>
      <c r="QIE2615" s="113"/>
      <c r="QIF2615" s="113"/>
      <c r="QIG2615" s="113"/>
      <c r="QIH2615" s="113"/>
      <c r="QII2615" s="113"/>
      <c r="QIJ2615" s="113"/>
      <c r="QIK2615" s="113"/>
      <c r="QIL2615" s="113"/>
      <c r="QIM2615" s="113"/>
      <c r="QIN2615" s="113"/>
      <c r="QIO2615" s="113"/>
      <c r="QIP2615" s="113"/>
      <c r="QIQ2615" s="113"/>
      <c r="QIR2615" s="113"/>
      <c r="QIS2615" s="113"/>
      <c r="QIT2615" s="113"/>
      <c r="QIU2615" s="113"/>
      <c r="QIV2615" s="113"/>
      <c r="QIW2615" s="113"/>
      <c r="QIX2615" s="113"/>
      <c r="QIY2615" s="113"/>
      <c r="QIZ2615" s="113"/>
      <c r="QJA2615" s="113"/>
      <c r="QJB2615" s="113"/>
      <c r="QJC2615" s="113"/>
      <c r="QJD2615" s="113"/>
      <c r="QJE2615" s="113"/>
      <c r="QJF2615" s="113"/>
      <c r="QJG2615" s="113"/>
      <c r="QJH2615" s="113"/>
      <c r="QJI2615" s="113"/>
      <c r="QJJ2615" s="113"/>
      <c r="QJK2615" s="113"/>
      <c r="QJL2615" s="113"/>
      <c r="QJM2615" s="113"/>
      <c r="QJN2615" s="113"/>
      <c r="QJO2615" s="113"/>
      <c r="QJP2615" s="113"/>
      <c r="QJQ2615" s="113"/>
      <c r="QJR2615" s="113"/>
      <c r="QJS2615" s="113"/>
      <c r="QJT2615" s="113"/>
      <c r="QJU2615" s="113"/>
      <c r="QJV2615" s="113"/>
      <c r="QJW2615" s="113"/>
      <c r="QJX2615" s="113"/>
      <c r="QJY2615" s="113"/>
      <c r="QJZ2615" s="113"/>
      <c r="QKA2615" s="113"/>
      <c r="QKB2615" s="113"/>
      <c r="QKC2615" s="113"/>
      <c r="QKD2615" s="113"/>
      <c r="QKE2615" s="113"/>
      <c r="QKF2615" s="113"/>
      <c r="QKG2615" s="113"/>
      <c r="QKH2615" s="113"/>
      <c r="QKI2615" s="113"/>
      <c r="QKJ2615" s="113"/>
      <c r="QKK2615" s="113"/>
      <c r="QKL2615" s="113"/>
      <c r="QKM2615" s="113"/>
      <c r="QKN2615" s="113"/>
      <c r="QKO2615" s="113"/>
      <c r="QKP2615" s="113"/>
      <c r="QKQ2615" s="113"/>
      <c r="QKR2615" s="113"/>
      <c r="QKS2615" s="113"/>
      <c r="QKT2615" s="113"/>
      <c r="QKU2615" s="113"/>
      <c r="QKV2615" s="113"/>
      <c r="QKW2615" s="113"/>
      <c r="QKX2615" s="113"/>
      <c r="QKY2615" s="113"/>
      <c r="QKZ2615" s="113"/>
      <c r="QLA2615" s="113"/>
      <c r="QLB2615" s="113"/>
      <c r="QLC2615" s="113"/>
      <c r="QLD2615" s="113"/>
      <c r="QLE2615" s="113"/>
      <c r="QLF2615" s="113"/>
      <c r="QLG2615" s="113"/>
      <c r="QLH2615" s="113"/>
      <c r="QLI2615" s="113"/>
      <c r="QLJ2615" s="113"/>
      <c r="QLK2615" s="113"/>
      <c r="QLL2615" s="113"/>
      <c r="QLM2615" s="113"/>
      <c r="QLN2615" s="113"/>
      <c r="QLO2615" s="113"/>
      <c r="QLP2615" s="113"/>
      <c r="QLQ2615" s="113"/>
      <c r="QLR2615" s="113"/>
      <c r="QLS2615" s="113"/>
      <c r="QLT2615" s="113"/>
      <c r="QLU2615" s="113"/>
      <c r="QLV2615" s="113"/>
      <c r="QLW2615" s="113"/>
      <c r="QLX2615" s="113"/>
      <c r="QLY2615" s="113"/>
      <c r="QLZ2615" s="113"/>
      <c r="QMA2615" s="113"/>
      <c r="QMB2615" s="113"/>
      <c r="QMC2615" s="113"/>
      <c r="QMD2615" s="113"/>
      <c r="QME2615" s="113"/>
      <c r="QMF2615" s="113"/>
      <c r="QMG2615" s="113"/>
      <c r="QMH2615" s="113"/>
      <c r="QMI2615" s="113"/>
      <c r="QMJ2615" s="113"/>
      <c r="QMK2615" s="113"/>
      <c r="QML2615" s="113"/>
      <c r="QMM2615" s="113"/>
      <c r="QMN2615" s="113"/>
      <c r="QMO2615" s="113"/>
      <c r="QMP2615" s="113"/>
      <c r="QMQ2615" s="113"/>
      <c r="QMR2615" s="113"/>
      <c r="QMS2615" s="113"/>
      <c r="QMT2615" s="113"/>
      <c r="QMU2615" s="113"/>
      <c r="QMV2615" s="113"/>
      <c r="QMW2615" s="113"/>
      <c r="QMX2615" s="113"/>
      <c r="QMY2615" s="113"/>
      <c r="QMZ2615" s="113"/>
      <c r="QNA2615" s="113"/>
      <c r="QNB2615" s="113"/>
      <c r="QNC2615" s="113"/>
      <c r="QND2615" s="113"/>
      <c r="QNE2615" s="113"/>
      <c r="QNF2615" s="113"/>
      <c r="QNG2615" s="113"/>
      <c r="QNH2615" s="113"/>
      <c r="QNI2615" s="113"/>
      <c r="QNJ2615" s="113"/>
      <c r="QNK2615" s="113"/>
      <c r="QNL2615" s="113"/>
      <c r="QNM2615" s="113"/>
      <c r="QNN2615" s="113"/>
      <c r="QNO2615" s="113"/>
      <c r="QNP2615" s="113"/>
      <c r="QNQ2615" s="113"/>
      <c r="QNR2615" s="113"/>
      <c r="QNS2615" s="113"/>
      <c r="QNT2615" s="113"/>
      <c r="QNU2615" s="113"/>
      <c r="QNV2615" s="113"/>
      <c r="QNW2615" s="113"/>
      <c r="QNX2615" s="113"/>
      <c r="QNY2615" s="113"/>
      <c r="QNZ2615" s="113"/>
      <c r="QOA2615" s="113"/>
      <c r="QOB2615" s="113"/>
      <c r="QOC2615" s="113"/>
      <c r="QOD2615" s="113"/>
      <c r="QOE2615" s="113"/>
      <c r="QOF2615" s="113"/>
      <c r="QOG2615" s="113"/>
      <c r="QOH2615" s="113"/>
      <c r="QOI2615" s="113"/>
      <c r="QOJ2615" s="113"/>
      <c r="QOK2615" s="113"/>
      <c r="QOL2615" s="113"/>
      <c r="QOM2615" s="113"/>
      <c r="QON2615" s="113"/>
      <c r="QOO2615" s="113"/>
      <c r="QOP2615" s="113"/>
      <c r="QOQ2615" s="113"/>
      <c r="QOR2615" s="113"/>
      <c r="QOS2615" s="113"/>
      <c r="QOT2615" s="113"/>
      <c r="QOU2615" s="113"/>
      <c r="QOV2615" s="113"/>
      <c r="QOW2615" s="113"/>
      <c r="QOX2615" s="113"/>
      <c r="QOY2615" s="113"/>
      <c r="QOZ2615" s="113"/>
      <c r="QPA2615" s="113"/>
      <c r="QPB2615" s="113"/>
      <c r="QPC2615" s="113"/>
      <c r="QPD2615" s="113"/>
      <c r="QPE2615" s="113"/>
      <c r="QPF2615" s="113"/>
      <c r="QPG2615" s="113"/>
      <c r="QPH2615" s="113"/>
      <c r="QPI2615" s="113"/>
      <c r="QPJ2615" s="113"/>
      <c r="QPK2615" s="113"/>
      <c r="QPL2615" s="113"/>
      <c r="QPM2615" s="113"/>
      <c r="QPN2615" s="113"/>
      <c r="QPO2615" s="113"/>
      <c r="QPP2615" s="113"/>
      <c r="QPQ2615" s="113"/>
      <c r="QPR2615" s="113"/>
      <c r="QPS2615" s="113"/>
      <c r="QPT2615" s="113"/>
      <c r="QPU2615" s="113"/>
      <c r="QPV2615" s="113"/>
      <c r="QPW2615" s="113"/>
      <c r="QPX2615" s="113"/>
      <c r="QPY2615" s="113"/>
      <c r="QPZ2615" s="113"/>
      <c r="QQA2615" s="113"/>
      <c r="QQB2615" s="113"/>
      <c r="QQC2615" s="113"/>
      <c r="QQD2615" s="113"/>
      <c r="QQE2615" s="113"/>
      <c r="QQF2615" s="113"/>
      <c r="QQG2615" s="113"/>
      <c r="QQH2615" s="113"/>
      <c r="QQI2615" s="113"/>
      <c r="QQJ2615" s="113"/>
      <c r="QQK2615" s="113"/>
      <c r="QQL2615" s="113"/>
      <c r="QQM2615" s="113"/>
      <c r="QQN2615" s="113"/>
      <c r="QQO2615" s="113"/>
      <c r="QQP2615" s="113"/>
      <c r="QQQ2615" s="113"/>
      <c r="QQR2615" s="113"/>
      <c r="QQS2615" s="113"/>
      <c r="QQT2615" s="113"/>
      <c r="QQU2615" s="113"/>
      <c r="QQV2615" s="113"/>
      <c r="QQW2615" s="113"/>
      <c r="QQX2615" s="113"/>
      <c r="QQY2615" s="113"/>
      <c r="QQZ2615" s="113"/>
      <c r="QRA2615" s="113"/>
      <c r="QRB2615" s="113"/>
      <c r="QRC2615" s="113"/>
      <c r="QRD2615" s="113"/>
      <c r="QRE2615" s="113"/>
      <c r="QRF2615" s="113"/>
      <c r="QRG2615" s="113"/>
      <c r="QRH2615" s="113"/>
      <c r="QRI2615" s="113"/>
      <c r="QRJ2615" s="113"/>
      <c r="QRK2615" s="113"/>
      <c r="QRL2615" s="113"/>
      <c r="QRM2615" s="113"/>
      <c r="QRN2615" s="113"/>
      <c r="QRO2615" s="113"/>
      <c r="QRP2615" s="113"/>
      <c r="QRQ2615" s="113"/>
      <c r="QRR2615" s="113"/>
      <c r="QRS2615" s="113"/>
      <c r="QRT2615" s="113"/>
      <c r="QRU2615" s="113"/>
      <c r="QRV2615" s="113"/>
      <c r="QRW2615" s="113"/>
      <c r="QRX2615" s="113"/>
      <c r="QRY2615" s="113"/>
      <c r="QRZ2615" s="113"/>
      <c r="QSA2615" s="113"/>
      <c r="QSB2615" s="113"/>
      <c r="QSC2615" s="113"/>
      <c r="QSD2615" s="113"/>
      <c r="QSE2615" s="113"/>
      <c r="QSF2615" s="113"/>
      <c r="QSG2615" s="113"/>
      <c r="QSH2615" s="113"/>
      <c r="QSI2615" s="113"/>
      <c r="QSJ2615" s="113"/>
      <c r="QSK2615" s="113"/>
      <c r="QSL2615" s="113"/>
      <c r="QSM2615" s="113"/>
      <c r="QSN2615" s="113"/>
      <c r="QSO2615" s="113"/>
      <c r="QSP2615" s="113"/>
      <c r="QSQ2615" s="113"/>
      <c r="QSR2615" s="113"/>
      <c r="QSS2615" s="113"/>
      <c r="QST2615" s="113"/>
      <c r="QSU2615" s="113"/>
      <c r="QSV2615" s="113"/>
      <c r="QSW2615" s="113"/>
      <c r="QSX2615" s="113"/>
      <c r="QSY2615" s="113"/>
      <c r="QSZ2615" s="113"/>
      <c r="QTA2615" s="113"/>
      <c r="QTB2615" s="113"/>
      <c r="QTC2615" s="113"/>
      <c r="QTD2615" s="113"/>
      <c r="QTE2615" s="113"/>
      <c r="QTF2615" s="113"/>
      <c r="QTG2615" s="113"/>
      <c r="QTH2615" s="113"/>
      <c r="QTI2615" s="113"/>
      <c r="QTJ2615" s="113"/>
      <c r="QTK2615" s="113"/>
      <c r="QTL2615" s="113"/>
      <c r="QTM2615" s="113"/>
      <c r="QTN2615" s="113"/>
      <c r="QTO2615" s="113"/>
      <c r="QTP2615" s="113"/>
      <c r="QTQ2615" s="113"/>
      <c r="QTR2615" s="113"/>
      <c r="QTS2615" s="113"/>
      <c r="QTT2615" s="113"/>
      <c r="QTU2615" s="113"/>
      <c r="QTV2615" s="113"/>
      <c r="QTW2615" s="113"/>
      <c r="QTX2615" s="113"/>
      <c r="QTY2615" s="113"/>
      <c r="QTZ2615" s="113"/>
      <c r="QUA2615" s="113"/>
      <c r="QUB2615" s="113"/>
      <c r="QUC2615" s="113"/>
      <c r="QUD2615" s="113"/>
      <c r="QUE2615" s="113"/>
      <c r="QUF2615" s="113"/>
      <c r="QUG2615" s="113"/>
      <c r="QUH2615" s="113"/>
      <c r="QUI2615" s="113"/>
      <c r="QUJ2615" s="113"/>
      <c r="QUK2615" s="113"/>
      <c r="QUL2615" s="113"/>
      <c r="QUM2615" s="113"/>
      <c r="QUN2615" s="113"/>
      <c r="QUO2615" s="113"/>
      <c r="QUP2615" s="113"/>
      <c r="QUQ2615" s="113"/>
      <c r="QUR2615" s="113"/>
      <c r="QUS2615" s="113"/>
      <c r="QUT2615" s="113"/>
      <c r="QUU2615" s="113"/>
      <c r="QUV2615" s="113"/>
      <c r="QUW2615" s="113"/>
      <c r="QUX2615" s="113"/>
      <c r="QUY2615" s="113"/>
      <c r="QUZ2615" s="113"/>
      <c r="QVA2615" s="113"/>
      <c r="QVB2615" s="113"/>
      <c r="QVC2615" s="113"/>
      <c r="QVD2615" s="113"/>
      <c r="QVE2615" s="113"/>
      <c r="QVF2615" s="113"/>
      <c r="QVG2615" s="113"/>
      <c r="QVH2615" s="113"/>
      <c r="QVI2615" s="113"/>
      <c r="QVJ2615" s="113"/>
      <c r="QVK2615" s="113"/>
      <c r="QVL2615" s="113"/>
      <c r="QVM2615" s="113"/>
      <c r="QVN2615" s="113"/>
      <c r="QVO2615" s="113"/>
      <c r="QVP2615" s="113"/>
      <c r="QVQ2615" s="113"/>
      <c r="QVR2615" s="113"/>
      <c r="QVS2615" s="113"/>
      <c r="QVT2615" s="113"/>
      <c r="QVU2615" s="113"/>
      <c r="QVV2615" s="113"/>
      <c r="QVW2615" s="113"/>
      <c r="QVX2615" s="113"/>
      <c r="QVY2615" s="113"/>
      <c r="QVZ2615" s="113"/>
      <c r="QWA2615" s="113"/>
      <c r="QWB2615" s="113"/>
      <c r="QWC2615" s="113"/>
      <c r="QWD2615" s="113"/>
      <c r="QWE2615" s="113"/>
      <c r="QWF2615" s="113"/>
      <c r="QWG2615" s="113"/>
      <c r="QWH2615" s="113"/>
      <c r="QWI2615" s="113"/>
      <c r="QWJ2615" s="113"/>
      <c r="QWK2615" s="113"/>
      <c r="QWL2615" s="113"/>
      <c r="QWM2615" s="113"/>
      <c r="QWN2615" s="113"/>
      <c r="QWO2615" s="113"/>
      <c r="QWP2615" s="113"/>
      <c r="QWQ2615" s="113"/>
      <c r="QWR2615" s="113"/>
      <c r="QWS2615" s="113"/>
      <c r="QWT2615" s="113"/>
      <c r="QWU2615" s="113"/>
      <c r="QWV2615" s="113"/>
      <c r="QWW2615" s="113"/>
      <c r="QWX2615" s="113"/>
      <c r="QWY2615" s="113"/>
      <c r="QWZ2615" s="113"/>
      <c r="QXA2615" s="113"/>
      <c r="QXB2615" s="113"/>
      <c r="QXC2615" s="113"/>
      <c r="QXD2615" s="113"/>
      <c r="QXE2615" s="113"/>
      <c r="QXF2615" s="113"/>
      <c r="QXG2615" s="113"/>
      <c r="QXH2615" s="113"/>
      <c r="QXI2615" s="113"/>
      <c r="QXJ2615" s="113"/>
      <c r="QXK2615" s="113"/>
      <c r="QXL2615" s="113"/>
      <c r="QXM2615" s="113"/>
      <c r="QXN2615" s="113"/>
      <c r="QXO2615" s="113"/>
      <c r="QXP2615" s="113"/>
      <c r="QXQ2615" s="113"/>
      <c r="QXR2615" s="113"/>
      <c r="QXS2615" s="113"/>
      <c r="QXT2615" s="113"/>
      <c r="QXU2615" s="113"/>
      <c r="QXV2615" s="113"/>
      <c r="QXW2615" s="113"/>
      <c r="QXX2615" s="113"/>
      <c r="QXY2615" s="113"/>
      <c r="QXZ2615" s="113"/>
      <c r="QYA2615" s="113"/>
      <c r="QYB2615" s="113"/>
      <c r="QYC2615" s="113"/>
      <c r="QYD2615" s="113"/>
      <c r="QYE2615" s="113"/>
      <c r="QYF2615" s="113"/>
      <c r="QYG2615" s="113"/>
      <c r="QYH2615" s="113"/>
      <c r="QYI2615" s="113"/>
      <c r="QYJ2615" s="113"/>
      <c r="QYK2615" s="113"/>
      <c r="QYL2615" s="113"/>
      <c r="QYM2615" s="113"/>
      <c r="QYN2615" s="113"/>
      <c r="QYO2615" s="113"/>
      <c r="QYP2615" s="113"/>
      <c r="QYQ2615" s="113"/>
      <c r="QYR2615" s="113"/>
      <c r="QYS2615" s="113"/>
      <c r="QYT2615" s="113"/>
      <c r="QYU2615" s="113"/>
      <c r="QYV2615" s="113"/>
      <c r="QYW2615" s="113"/>
      <c r="QYX2615" s="113"/>
      <c r="QYY2615" s="113"/>
      <c r="QYZ2615" s="113"/>
      <c r="QZA2615" s="113"/>
      <c r="QZB2615" s="113"/>
      <c r="QZC2615" s="113"/>
      <c r="QZD2615" s="113"/>
      <c r="QZE2615" s="113"/>
      <c r="QZF2615" s="113"/>
      <c r="QZG2615" s="113"/>
      <c r="QZH2615" s="113"/>
      <c r="QZI2615" s="113"/>
      <c r="QZJ2615" s="113"/>
      <c r="QZK2615" s="113"/>
      <c r="QZL2615" s="113"/>
      <c r="QZM2615" s="113"/>
      <c r="QZN2615" s="113"/>
      <c r="QZO2615" s="113"/>
      <c r="QZP2615" s="113"/>
      <c r="QZQ2615" s="113"/>
      <c r="QZR2615" s="113"/>
      <c r="QZS2615" s="113"/>
      <c r="QZT2615" s="113"/>
      <c r="QZU2615" s="113"/>
      <c r="QZV2615" s="113"/>
      <c r="QZW2615" s="113"/>
      <c r="QZX2615" s="113"/>
      <c r="QZY2615" s="113"/>
      <c r="QZZ2615" s="113"/>
      <c r="RAA2615" s="113"/>
      <c r="RAB2615" s="113"/>
      <c r="RAC2615" s="113"/>
      <c r="RAD2615" s="113"/>
      <c r="RAE2615" s="113"/>
      <c r="RAF2615" s="113"/>
      <c r="RAG2615" s="113"/>
      <c r="RAH2615" s="113"/>
      <c r="RAI2615" s="113"/>
      <c r="RAJ2615" s="113"/>
      <c r="RAK2615" s="113"/>
      <c r="RAL2615" s="113"/>
      <c r="RAM2615" s="113"/>
      <c r="RAN2615" s="113"/>
      <c r="RAO2615" s="113"/>
      <c r="RAP2615" s="113"/>
      <c r="RAQ2615" s="113"/>
      <c r="RAR2615" s="113"/>
      <c r="RAS2615" s="113"/>
      <c r="RAT2615" s="113"/>
      <c r="RAU2615" s="113"/>
      <c r="RAV2615" s="113"/>
      <c r="RAW2615" s="113"/>
      <c r="RAX2615" s="113"/>
      <c r="RAY2615" s="113"/>
      <c r="RAZ2615" s="113"/>
      <c r="RBA2615" s="113"/>
      <c r="RBB2615" s="113"/>
      <c r="RBC2615" s="113"/>
      <c r="RBD2615" s="113"/>
      <c r="RBE2615" s="113"/>
      <c r="RBF2615" s="113"/>
      <c r="RBG2615" s="113"/>
      <c r="RBH2615" s="113"/>
      <c r="RBI2615" s="113"/>
      <c r="RBJ2615" s="113"/>
      <c r="RBK2615" s="113"/>
      <c r="RBL2615" s="113"/>
      <c r="RBM2615" s="113"/>
      <c r="RBN2615" s="113"/>
      <c r="RBO2615" s="113"/>
      <c r="RBP2615" s="113"/>
      <c r="RBQ2615" s="113"/>
      <c r="RBR2615" s="113"/>
      <c r="RBS2615" s="113"/>
      <c r="RBT2615" s="113"/>
      <c r="RBU2615" s="113"/>
      <c r="RBV2615" s="113"/>
      <c r="RBW2615" s="113"/>
      <c r="RBX2615" s="113"/>
      <c r="RBY2615" s="113"/>
      <c r="RBZ2615" s="113"/>
      <c r="RCA2615" s="113"/>
      <c r="RCB2615" s="113"/>
      <c r="RCC2615" s="113"/>
      <c r="RCD2615" s="113"/>
      <c r="RCE2615" s="113"/>
      <c r="RCF2615" s="113"/>
      <c r="RCG2615" s="113"/>
      <c r="RCH2615" s="113"/>
      <c r="RCI2615" s="113"/>
      <c r="RCJ2615" s="113"/>
      <c r="RCK2615" s="113"/>
      <c r="RCL2615" s="113"/>
      <c r="RCM2615" s="113"/>
      <c r="RCN2615" s="113"/>
      <c r="RCO2615" s="113"/>
      <c r="RCP2615" s="113"/>
      <c r="RCQ2615" s="113"/>
      <c r="RCR2615" s="113"/>
      <c r="RCS2615" s="113"/>
      <c r="RCT2615" s="113"/>
      <c r="RCU2615" s="113"/>
      <c r="RCV2615" s="113"/>
      <c r="RCW2615" s="113"/>
      <c r="RCX2615" s="113"/>
      <c r="RCY2615" s="113"/>
      <c r="RCZ2615" s="113"/>
      <c r="RDA2615" s="113"/>
      <c r="RDB2615" s="113"/>
      <c r="RDC2615" s="113"/>
      <c r="RDD2615" s="113"/>
      <c r="RDE2615" s="113"/>
      <c r="RDF2615" s="113"/>
      <c r="RDG2615" s="113"/>
      <c r="RDH2615" s="113"/>
      <c r="RDI2615" s="113"/>
      <c r="RDJ2615" s="113"/>
      <c r="RDK2615" s="113"/>
      <c r="RDL2615" s="113"/>
      <c r="RDM2615" s="113"/>
      <c r="RDN2615" s="113"/>
      <c r="RDO2615" s="113"/>
      <c r="RDP2615" s="113"/>
      <c r="RDQ2615" s="113"/>
      <c r="RDR2615" s="113"/>
      <c r="RDS2615" s="113"/>
      <c r="RDT2615" s="113"/>
      <c r="RDU2615" s="113"/>
      <c r="RDV2615" s="113"/>
      <c r="RDW2615" s="113"/>
      <c r="RDX2615" s="113"/>
      <c r="RDY2615" s="113"/>
      <c r="RDZ2615" s="113"/>
      <c r="REA2615" s="113"/>
      <c r="REB2615" s="113"/>
      <c r="REC2615" s="113"/>
      <c r="RED2615" s="113"/>
      <c r="REE2615" s="113"/>
      <c r="REF2615" s="113"/>
      <c r="REG2615" s="113"/>
      <c r="REH2615" s="113"/>
      <c r="REI2615" s="113"/>
      <c r="REJ2615" s="113"/>
      <c r="REK2615" s="113"/>
      <c r="REL2615" s="113"/>
      <c r="REM2615" s="113"/>
      <c r="REN2615" s="113"/>
      <c r="REO2615" s="113"/>
      <c r="REP2615" s="113"/>
      <c r="REQ2615" s="113"/>
      <c r="RER2615" s="113"/>
      <c r="RES2615" s="113"/>
      <c r="RET2615" s="113"/>
      <c r="REU2615" s="113"/>
      <c r="REV2615" s="113"/>
      <c r="REW2615" s="113"/>
      <c r="REX2615" s="113"/>
      <c r="REY2615" s="113"/>
      <c r="REZ2615" s="113"/>
      <c r="RFA2615" s="113"/>
      <c r="RFB2615" s="113"/>
      <c r="RFC2615" s="113"/>
      <c r="RFD2615" s="113"/>
      <c r="RFE2615" s="113"/>
      <c r="RFF2615" s="113"/>
      <c r="RFG2615" s="113"/>
      <c r="RFH2615" s="113"/>
      <c r="RFI2615" s="113"/>
      <c r="RFJ2615" s="113"/>
      <c r="RFK2615" s="113"/>
      <c r="RFL2615" s="113"/>
      <c r="RFM2615" s="113"/>
      <c r="RFN2615" s="113"/>
      <c r="RFO2615" s="113"/>
      <c r="RFP2615" s="113"/>
      <c r="RFQ2615" s="113"/>
      <c r="RFR2615" s="113"/>
      <c r="RFS2615" s="113"/>
      <c r="RFT2615" s="113"/>
      <c r="RFU2615" s="113"/>
      <c r="RFV2615" s="113"/>
      <c r="RFW2615" s="113"/>
      <c r="RFX2615" s="113"/>
      <c r="RFY2615" s="113"/>
      <c r="RFZ2615" s="113"/>
      <c r="RGA2615" s="113"/>
      <c r="RGB2615" s="113"/>
      <c r="RGC2615" s="113"/>
      <c r="RGD2615" s="113"/>
      <c r="RGE2615" s="113"/>
      <c r="RGF2615" s="113"/>
      <c r="RGG2615" s="113"/>
      <c r="RGH2615" s="113"/>
      <c r="RGI2615" s="113"/>
      <c r="RGJ2615" s="113"/>
      <c r="RGK2615" s="113"/>
      <c r="RGL2615" s="113"/>
      <c r="RGM2615" s="113"/>
      <c r="RGN2615" s="113"/>
      <c r="RGO2615" s="113"/>
      <c r="RGP2615" s="113"/>
      <c r="RGQ2615" s="113"/>
      <c r="RGR2615" s="113"/>
      <c r="RGS2615" s="113"/>
      <c r="RGT2615" s="113"/>
      <c r="RGU2615" s="113"/>
      <c r="RGV2615" s="113"/>
      <c r="RGW2615" s="113"/>
      <c r="RGX2615" s="113"/>
      <c r="RGY2615" s="113"/>
      <c r="RGZ2615" s="113"/>
      <c r="RHA2615" s="113"/>
      <c r="RHB2615" s="113"/>
      <c r="RHC2615" s="113"/>
      <c r="RHD2615" s="113"/>
      <c r="RHE2615" s="113"/>
      <c r="RHF2615" s="113"/>
      <c r="RHG2615" s="113"/>
      <c r="RHH2615" s="113"/>
      <c r="RHI2615" s="113"/>
      <c r="RHJ2615" s="113"/>
      <c r="RHK2615" s="113"/>
      <c r="RHL2615" s="113"/>
      <c r="RHM2615" s="113"/>
      <c r="RHN2615" s="113"/>
      <c r="RHO2615" s="113"/>
      <c r="RHP2615" s="113"/>
      <c r="RHQ2615" s="113"/>
      <c r="RHR2615" s="113"/>
      <c r="RHS2615" s="113"/>
      <c r="RHT2615" s="113"/>
      <c r="RHU2615" s="113"/>
      <c r="RHV2615" s="113"/>
      <c r="RHW2615" s="113"/>
      <c r="RHX2615" s="113"/>
      <c r="RHY2615" s="113"/>
      <c r="RHZ2615" s="113"/>
      <c r="RIA2615" s="113"/>
      <c r="RIB2615" s="113"/>
      <c r="RIC2615" s="113"/>
      <c r="RID2615" s="113"/>
      <c r="RIE2615" s="113"/>
      <c r="RIF2615" s="113"/>
      <c r="RIG2615" s="113"/>
      <c r="RIH2615" s="113"/>
      <c r="RII2615" s="113"/>
      <c r="RIJ2615" s="113"/>
      <c r="RIK2615" s="113"/>
      <c r="RIL2615" s="113"/>
      <c r="RIM2615" s="113"/>
      <c r="RIN2615" s="113"/>
      <c r="RIO2615" s="113"/>
      <c r="RIP2615" s="113"/>
      <c r="RIQ2615" s="113"/>
      <c r="RIR2615" s="113"/>
      <c r="RIS2615" s="113"/>
      <c r="RIT2615" s="113"/>
      <c r="RIU2615" s="113"/>
      <c r="RIV2615" s="113"/>
      <c r="RIW2615" s="113"/>
      <c r="RIX2615" s="113"/>
      <c r="RIY2615" s="113"/>
      <c r="RIZ2615" s="113"/>
      <c r="RJA2615" s="113"/>
      <c r="RJB2615" s="113"/>
      <c r="RJC2615" s="113"/>
      <c r="RJD2615" s="113"/>
      <c r="RJE2615" s="113"/>
      <c r="RJF2615" s="113"/>
      <c r="RJG2615" s="113"/>
      <c r="RJH2615" s="113"/>
      <c r="RJI2615" s="113"/>
      <c r="RJJ2615" s="113"/>
      <c r="RJK2615" s="113"/>
      <c r="RJL2615" s="113"/>
      <c r="RJM2615" s="113"/>
      <c r="RJN2615" s="113"/>
      <c r="RJO2615" s="113"/>
      <c r="RJP2615" s="113"/>
      <c r="RJQ2615" s="113"/>
      <c r="RJR2615" s="113"/>
      <c r="RJS2615" s="113"/>
      <c r="RJT2615" s="113"/>
      <c r="RJU2615" s="113"/>
      <c r="RJV2615" s="113"/>
      <c r="RJW2615" s="113"/>
      <c r="RJX2615" s="113"/>
      <c r="RJY2615" s="113"/>
      <c r="RJZ2615" s="113"/>
      <c r="RKA2615" s="113"/>
      <c r="RKB2615" s="113"/>
      <c r="RKC2615" s="113"/>
      <c r="RKD2615" s="113"/>
      <c r="RKE2615" s="113"/>
      <c r="RKF2615" s="113"/>
      <c r="RKG2615" s="113"/>
      <c r="RKH2615" s="113"/>
      <c r="RKI2615" s="113"/>
      <c r="RKJ2615" s="113"/>
      <c r="RKK2615" s="113"/>
      <c r="RKL2615" s="113"/>
      <c r="RKM2615" s="113"/>
      <c r="RKN2615" s="113"/>
      <c r="RKO2615" s="113"/>
      <c r="RKP2615" s="113"/>
      <c r="RKQ2615" s="113"/>
      <c r="RKR2615" s="113"/>
      <c r="RKS2615" s="113"/>
      <c r="RKT2615" s="113"/>
      <c r="RKU2615" s="113"/>
      <c r="RKV2615" s="113"/>
      <c r="RKW2615" s="113"/>
      <c r="RKX2615" s="113"/>
      <c r="RKY2615" s="113"/>
      <c r="RKZ2615" s="113"/>
      <c r="RLA2615" s="113"/>
      <c r="RLB2615" s="113"/>
      <c r="RLC2615" s="113"/>
      <c r="RLD2615" s="113"/>
      <c r="RLE2615" s="113"/>
      <c r="RLF2615" s="113"/>
      <c r="RLG2615" s="113"/>
      <c r="RLH2615" s="113"/>
      <c r="RLI2615" s="113"/>
      <c r="RLJ2615" s="113"/>
      <c r="RLK2615" s="113"/>
      <c r="RLL2615" s="113"/>
      <c r="RLM2615" s="113"/>
      <c r="RLN2615" s="113"/>
      <c r="RLO2615" s="113"/>
      <c r="RLP2615" s="113"/>
      <c r="RLQ2615" s="113"/>
      <c r="RLR2615" s="113"/>
      <c r="RLS2615" s="113"/>
      <c r="RLT2615" s="113"/>
      <c r="RLU2615" s="113"/>
      <c r="RLV2615" s="113"/>
      <c r="RLW2615" s="113"/>
      <c r="RLX2615" s="113"/>
      <c r="RLY2615" s="113"/>
      <c r="RLZ2615" s="113"/>
      <c r="RMA2615" s="113"/>
      <c r="RMB2615" s="113"/>
      <c r="RMC2615" s="113"/>
      <c r="RMD2615" s="113"/>
      <c r="RME2615" s="113"/>
      <c r="RMF2615" s="113"/>
      <c r="RMG2615" s="113"/>
      <c r="RMH2615" s="113"/>
      <c r="RMI2615" s="113"/>
      <c r="RMJ2615" s="113"/>
      <c r="RMK2615" s="113"/>
      <c r="RML2615" s="113"/>
      <c r="RMM2615" s="113"/>
      <c r="RMN2615" s="113"/>
      <c r="RMO2615" s="113"/>
      <c r="RMP2615" s="113"/>
      <c r="RMQ2615" s="113"/>
      <c r="RMR2615" s="113"/>
      <c r="RMS2615" s="113"/>
      <c r="RMT2615" s="113"/>
      <c r="RMU2615" s="113"/>
      <c r="RMV2615" s="113"/>
      <c r="RMW2615" s="113"/>
      <c r="RMX2615" s="113"/>
      <c r="RMY2615" s="113"/>
      <c r="RMZ2615" s="113"/>
      <c r="RNA2615" s="113"/>
      <c r="RNB2615" s="113"/>
      <c r="RNC2615" s="113"/>
      <c r="RND2615" s="113"/>
      <c r="RNE2615" s="113"/>
      <c r="RNF2615" s="113"/>
      <c r="RNG2615" s="113"/>
      <c r="RNH2615" s="113"/>
      <c r="RNI2615" s="113"/>
      <c r="RNJ2615" s="113"/>
      <c r="RNK2615" s="113"/>
      <c r="RNL2615" s="113"/>
      <c r="RNM2615" s="113"/>
      <c r="RNN2615" s="113"/>
      <c r="RNO2615" s="113"/>
      <c r="RNP2615" s="113"/>
      <c r="RNQ2615" s="113"/>
      <c r="RNR2615" s="113"/>
      <c r="RNS2615" s="113"/>
      <c r="RNT2615" s="113"/>
      <c r="RNU2615" s="113"/>
      <c r="RNV2615" s="113"/>
      <c r="RNW2615" s="113"/>
      <c r="RNX2615" s="113"/>
      <c r="RNY2615" s="113"/>
      <c r="RNZ2615" s="113"/>
      <c r="ROA2615" s="113"/>
      <c r="ROB2615" s="113"/>
      <c r="ROC2615" s="113"/>
      <c r="ROD2615" s="113"/>
      <c r="ROE2615" s="113"/>
      <c r="ROF2615" s="113"/>
      <c r="ROG2615" s="113"/>
      <c r="ROH2615" s="113"/>
      <c r="ROI2615" s="113"/>
      <c r="ROJ2615" s="113"/>
      <c r="ROK2615" s="113"/>
      <c r="ROL2615" s="113"/>
      <c r="ROM2615" s="113"/>
      <c r="RON2615" s="113"/>
      <c r="ROO2615" s="113"/>
      <c r="ROP2615" s="113"/>
      <c r="ROQ2615" s="113"/>
      <c r="ROR2615" s="113"/>
      <c r="ROS2615" s="113"/>
      <c r="ROT2615" s="113"/>
      <c r="ROU2615" s="113"/>
      <c r="ROV2615" s="113"/>
      <c r="ROW2615" s="113"/>
      <c r="ROX2615" s="113"/>
      <c r="ROY2615" s="113"/>
      <c r="ROZ2615" s="113"/>
      <c r="RPA2615" s="113"/>
      <c r="RPB2615" s="113"/>
      <c r="RPC2615" s="113"/>
      <c r="RPD2615" s="113"/>
      <c r="RPE2615" s="113"/>
      <c r="RPF2615" s="113"/>
      <c r="RPG2615" s="113"/>
      <c r="RPH2615" s="113"/>
      <c r="RPI2615" s="113"/>
      <c r="RPJ2615" s="113"/>
      <c r="RPK2615" s="113"/>
      <c r="RPL2615" s="113"/>
      <c r="RPM2615" s="113"/>
      <c r="RPN2615" s="113"/>
      <c r="RPO2615" s="113"/>
      <c r="RPP2615" s="113"/>
      <c r="RPQ2615" s="113"/>
      <c r="RPR2615" s="113"/>
      <c r="RPS2615" s="113"/>
      <c r="RPT2615" s="113"/>
      <c r="RPU2615" s="113"/>
      <c r="RPV2615" s="113"/>
      <c r="RPW2615" s="113"/>
      <c r="RPX2615" s="113"/>
      <c r="RPY2615" s="113"/>
      <c r="RPZ2615" s="113"/>
      <c r="RQA2615" s="113"/>
      <c r="RQB2615" s="113"/>
      <c r="RQC2615" s="113"/>
      <c r="RQD2615" s="113"/>
      <c r="RQE2615" s="113"/>
      <c r="RQF2615" s="113"/>
      <c r="RQG2615" s="113"/>
      <c r="RQH2615" s="113"/>
      <c r="RQI2615" s="113"/>
      <c r="RQJ2615" s="113"/>
      <c r="RQK2615" s="113"/>
      <c r="RQL2615" s="113"/>
      <c r="RQM2615" s="113"/>
      <c r="RQN2615" s="113"/>
      <c r="RQO2615" s="113"/>
      <c r="RQP2615" s="113"/>
      <c r="RQQ2615" s="113"/>
      <c r="RQR2615" s="113"/>
      <c r="RQS2615" s="113"/>
      <c r="RQT2615" s="113"/>
      <c r="RQU2615" s="113"/>
      <c r="RQV2615" s="113"/>
      <c r="RQW2615" s="113"/>
      <c r="RQX2615" s="113"/>
      <c r="RQY2615" s="113"/>
      <c r="RQZ2615" s="113"/>
      <c r="RRA2615" s="113"/>
      <c r="RRB2615" s="113"/>
      <c r="RRC2615" s="113"/>
      <c r="RRD2615" s="113"/>
      <c r="RRE2615" s="113"/>
      <c r="RRF2615" s="113"/>
      <c r="RRG2615" s="113"/>
      <c r="RRH2615" s="113"/>
      <c r="RRI2615" s="113"/>
      <c r="RRJ2615" s="113"/>
      <c r="RRK2615" s="113"/>
      <c r="RRL2615" s="113"/>
      <c r="RRM2615" s="113"/>
      <c r="RRN2615" s="113"/>
      <c r="RRO2615" s="113"/>
      <c r="RRP2615" s="113"/>
      <c r="RRQ2615" s="113"/>
      <c r="RRR2615" s="113"/>
      <c r="RRS2615" s="113"/>
      <c r="RRT2615" s="113"/>
      <c r="RRU2615" s="113"/>
      <c r="RRV2615" s="113"/>
      <c r="RRW2615" s="113"/>
      <c r="RRX2615" s="113"/>
      <c r="RRY2615" s="113"/>
      <c r="RRZ2615" s="113"/>
      <c r="RSA2615" s="113"/>
      <c r="RSB2615" s="113"/>
      <c r="RSC2615" s="113"/>
      <c r="RSD2615" s="113"/>
      <c r="RSE2615" s="113"/>
      <c r="RSF2615" s="113"/>
      <c r="RSG2615" s="113"/>
      <c r="RSH2615" s="113"/>
      <c r="RSI2615" s="113"/>
      <c r="RSJ2615" s="113"/>
      <c r="RSK2615" s="113"/>
      <c r="RSL2615" s="113"/>
      <c r="RSM2615" s="113"/>
      <c r="RSN2615" s="113"/>
      <c r="RSO2615" s="113"/>
      <c r="RSP2615" s="113"/>
      <c r="RSQ2615" s="113"/>
      <c r="RSR2615" s="113"/>
      <c r="RSS2615" s="113"/>
      <c r="RST2615" s="113"/>
      <c r="RSU2615" s="113"/>
      <c r="RSV2615" s="113"/>
      <c r="RSW2615" s="113"/>
      <c r="RSX2615" s="113"/>
      <c r="RSY2615" s="113"/>
      <c r="RSZ2615" s="113"/>
      <c r="RTA2615" s="113"/>
      <c r="RTB2615" s="113"/>
      <c r="RTC2615" s="113"/>
      <c r="RTD2615" s="113"/>
      <c r="RTE2615" s="113"/>
      <c r="RTF2615" s="113"/>
      <c r="RTG2615" s="113"/>
      <c r="RTH2615" s="113"/>
      <c r="RTI2615" s="113"/>
      <c r="RTJ2615" s="113"/>
      <c r="RTK2615" s="113"/>
      <c r="RTL2615" s="113"/>
      <c r="RTM2615" s="113"/>
      <c r="RTN2615" s="113"/>
      <c r="RTO2615" s="113"/>
      <c r="RTP2615" s="113"/>
      <c r="RTQ2615" s="113"/>
      <c r="RTR2615" s="113"/>
      <c r="RTS2615" s="113"/>
      <c r="RTT2615" s="113"/>
      <c r="RTU2615" s="113"/>
      <c r="RTV2615" s="113"/>
      <c r="RTW2615" s="113"/>
      <c r="RTX2615" s="113"/>
      <c r="RTY2615" s="113"/>
      <c r="RTZ2615" s="113"/>
      <c r="RUA2615" s="113"/>
      <c r="RUB2615" s="113"/>
      <c r="RUC2615" s="113"/>
      <c r="RUD2615" s="113"/>
      <c r="RUE2615" s="113"/>
      <c r="RUF2615" s="113"/>
      <c r="RUG2615" s="113"/>
      <c r="RUH2615" s="113"/>
      <c r="RUI2615" s="113"/>
      <c r="RUJ2615" s="113"/>
      <c r="RUK2615" s="113"/>
      <c r="RUL2615" s="113"/>
      <c r="RUM2615" s="113"/>
      <c r="RUN2615" s="113"/>
      <c r="RUO2615" s="113"/>
      <c r="RUP2615" s="113"/>
      <c r="RUQ2615" s="113"/>
      <c r="RUR2615" s="113"/>
      <c r="RUS2615" s="113"/>
      <c r="RUT2615" s="113"/>
      <c r="RUU2615" s="113"/>
      <c r="RUV2615" s="113"/>
      <c r="RUW2615" s="113"/>
      <c r="RUX2615" s="113"/>
      <c r="RUY2615" s="113"/>
      <c r="RUZ2615" s="113"/>
      <c r="RVA2615" s="113"/>
      <c r="RVB2615" s="113"/>
      <c r="RVC2615" s="113"/>
      <c r="RVD2615" s="113"/>
      <c r="RVE2615" s="113"/>
      <c r="RVF2615" s="113"/>
      <c r="RVG2615" s="113"/>
      <c r="RVH2615" s="113"/>
      <c r="RVI2615" s="113"/>
      <c r="RVJ2615" s="113"/>
      <c r="RVK2615" s="113"/>
      <c r="RVL2615" s="113"/>
      <c r="RVM2615" s="113"/>
      <c r="RVN2615" s="113"/>
      <c r="RVO2615" s="113"/>
      <c r="RVP2615" s="113"/>
      <c r="RVQ2615" s="113"/>
      <c r="RVR2615" s="113"/>
      <c r="RVS2615" s="113"/>
      <c r="RVT2615" s="113"/>
      <c r="RVU2615" s="113"/>
      <c r="RVV2615" s="113"/>
      <c r="RVW2615" s="113"/>
      <c r="RVX2615" s="113"/>
      <c r="RVY2615" s="113"/>
      <c r="RVZ2615" s="113"/>
      <c r="RWA2615" s="113"/>
      <c r="RWB2615" s="113"/>
      <c r="RWC2615" s="113"/>
      <c r="RWD2615" s="113"/>
      <c r="RWE2615" s="113"/>
      <c r="RWF2615" s="113"/>
      <c r="RWG2615" s="113"/>
      <c r="RWH2615" s="113"/>
      <c r="RWI2615" s="113"/>
      <c r="RWJ2615" s="113"/>
      <c r="RWK2615" s="113"/>
      <c r="RWL2615" s="113"/>
      <c r="RWM2615" s="113"/>
      <c r="RWN2615" s="113"/>
      <c r="RWO2615" s="113"/>
      <c r="RWP2615" s="113"/>
      <c r="RWQ2615" s="113"/>
      <c r="RWR2615" s="113"/>
      <c r="RWS2615" s="113"/>
      <c r="RWT2615" s="113"/>
      <c r="RWU2615" s="113"/>
      <c r="RWV2615" s="113"/>
      <c r="RWW2615" s="113"/>
      <c r="RWX2615" s="113"/>
      <c r="RWY2615" s="113"/>
      <c r="RWZ2615" s="113"/>
      <c r="RXA2615" s="113"/>
      <c r="RXB2615" s="113"/>
      <c r="RXC2615" s="113"/>
      <c r="RXD2615" s="113"/>
      <c r="RXE2615" s="113"/>
      <c r="RXF2615" s="113"/>
      <c r="RXG2615" s="113"/>
      <c r="RXH2615" s="113"/>
      <c r="RXI2615" s="113"/>
      <c r="RXJ2615" s="113"/>
      <c r="RXK2615" s="113"/>
      <c r="RXL2615" s="113"/>
      <c r="RXM2615" s="113"/>
      <c r="RXN2615" s="113"/>
      <c r="RXO2615" s="113"/>
      <c r="RXP2615" s="113"/>
      <c r="RXQ2615" s="113"/>
      <c r="RXR2615" s="113"/>
      <c r="RXS2615" s="113"/>
      <c r="RXT2615" s="113"/>
      <c r="RXU2615" s="113"/>
      <c r="RXV2615" s="113"/>
      <c r="RXW2615" s="113"/>
      <c r="RXX2615" s="113"/>
      <c r="RXY2615" s="113"/>
      <c r="RXZ2615" s="113"/>
      <c r="RYA2615" s="113"/>
      <c r="RYB2615" s="113"/>
      <c r="RYC2615" s="113"/>
      <c r="RYD2615" s="113"/>
      <c r="RYE2615" s="113"/>
      <c r="RYF2615" s="113"/>
      <c r="RYG2615" s="113"/>
      <c r="RYH2615" s="113"/>
      <c r="RYI2615" s="113"/>
      <c r="RYJ2615" s="113"/>
      <c r="RYK2615" s="113"/>
      <c r="RYL2615" s="113"/>
      <c r="RYM2615" s="113"/>
      <c r="RYN2615" s="113"/>
      <c r="RYO2615" s="113"/>
      <c r="RYP2615" s="113"/>
      <c r="RYQ2615" s="113"/>
      <c r="RYR2615" s="113"/>
      <c r="RYS2615" s="113"/>
      <c r="RYT2615" s="113"/>
      <c r="RYU2615" s="113"/>
      <c r="RYV2615" s="113"/>
      <c r="RYW2615" s="113"/>
      <c r="RYX2615" s="113"/>
      <c r="RYY2615" s="113"/>
      <c r="RYZ2615" s="113"/>
      <c r="RZA2615" s="113"/>
      <c r="RZB2615" s="113"/>
      <c r="RZC2615" s="113"/>
      <c r="RZD2615" s="113"/>
      <c r="RZE2615" s="113"/>
      <c r="RZF2615" s="113"/>
      <c r="RZG2615" s="113"/>
      <c r="RZH2615" s="113"/>
      <c r="RZI2615" s="113"/>
      <c r="RZJ2615" s="113"/>
      <c r="RZK2615" s="113"/>
      <c r="RZL2615" s="113"/>
      <c r="RZM2615" s="113"/>
      <c r="RZN2615" s="113"/>
      <c r="RZO2615" s="113"/>
      <c r="RZP2615" s="113"/>
      <c r="RZQ2615" s="113"/>
      <c r="RZR2615" s="113"/>
      <c r="RZS2615" s="113"/>
      <c r="RZT2615" s="113"/>
      <c r="RZU2615" s="113"/>
      <c r="RZV2615" s="113"/>
      <c r="RZW2615" s="113"/>
      <c r="RZX2615" s="113"/>
      <c r="RZY2615" s="113"/>
      <c r="RZZ2615" s="113"/>
      <c r="SAA2615" s="113"/>
      <c r="SAB2615" s="113"/>
      <c r="SAC2615" s="113"/>
      <c r="SAD2615" s="113"/>
      <c r="SAE2615" s="113"/>
      <c r="SAF2615" s="113"/>
      <c r="SAG2615" s="113"/>
      <c r="SAH2615" s="113"/>
      <c r="SAI2615" s="113"/>
      <c r="SAJ2615" s="113"/>
      <c r="SAK2615" s="113"/>
      <c r="SAL2615" s="113"/>
      <c r="SAM2615" s="113"/>
      <c r="SAN2615" s="113"/>
      <c r="SAO2615" s="113"/>
      <c r="SAP2615" s="113"/>
      <c r="SAQ2615" s="113"/>
      <c r="SAR2615" s="113"/>
      <c r="SAS2615" s="113"/>
      <c r="SAT2615" s="113"/>
      <c r="SAU2615" s="113"/>
      <c r="SAV2615" s="113"/>
      <c r="SAW2615" s="113"/>
      <c r="SAX2615" s="113"/>
      <c r="SAY2615" s="113"/>
      <c r="SAZ2615" s="113"/>
      <c r="SBA2615" s="113"/>
      <c r="SBB2615" s="113"/>
      <c r="SBC2615" s="113"/>
      <c r="SBD2615" s="113"/>
      <c r="SBE2615" s="113"/>
      <c r="SBF2615" s="113"/>
      <c r="SBG2615" s="113"/>
      <c r="SBH2615" s="113"/>
      <c r="SBI2615" s="113"/>
      <c r="SBJ2615" s="113"/>
      <c r="SBK2615" s="113"/>
      <c r="SBL2615" s="113"/>
      <c r="SBM2615" s="113"/>
      <c r="SBN2615" s="113"/>
      <c r="SBO2615" s="113"/>
      <c r="SBP2615" s="113"/>
      <c r="SBQ2615" s="113"/>
      <c r="SBR2615" s="113"/>
      <c r="SBS2615" s="113"/>
      <c r="SBT2615" s="113"/>
      <c r="SBU2615" s="113"/>
      <c r="SBV2615" s="113"/>
      <c r="SBW2615" s="113"/>
      <c r="SBX2615" s="113"/>
      <c r="SBY2615" s="113"/>
      <c r="SBZ2615" s="113"/>
      <c r="SCA2615" s="113"/>
      <c r="SCB2615" s="113"/>
      <c r="SCC2615" s="113"/>
      <c r="SCD2615" s="113"/>
      <c r="SCE2615" s="113"/>
      <c r="SCF2615" s="113"/>
      <c r="SCG2615" s="113"/>
      <c r="SCH2615" s="113"/>
      <c r="SCI2615" s="113"/>
      <c r="SCJ2615" s="113"/>
      <c r="SCK2615" s="113"/>
      <c r="SCL2615" s="113"/>
      <c r="SCM2615" s="113"/>
      <c r="SCN2615" s="113"/>
      <c r="SCO2615" s="113"/>
      <c r="SCP2615" s="113"/>
      <c r="SCQ2615" s="113"/>
      <c r="SCR2615" s="113"/>
      <c r="SCS2615" s="113"/>
      <c r="SCT2615" s="113"/>
      <c r="SCU2615" s="113"/>
      <c r="SCV2615" s="113"/>
      <c r="SCW2615" s="113"/>
      <c r="SCX2615" s="113"/>
      <c r="SCY2615" s="113"/>
      <c r="SCZ2615" s="113"/>
      <c r="SDA2615" s="113"/>
      <c r="SDB2615" s="113"/>
      <c r="SDC2615" s="113"/>
      <c r="SDD2615" s="113"/>
      <c r="SDE2615" s="113"/>
      <c r="SDF2615" s="113"/>
      <c r="SDG2615" s="113"/>
      <c r="SDH2615" s="113"/>
      <c r="SDI2615" s="113"/>
      <c r="SDJ2615" s="113"/>
      <c r="SDK2615" s="113"/>
      <c r="SDL2615" s="113"/>
      <c r="SDM2615" s="113"/>
      <c r="SDN2615" s="113"/>
      <c r="SDO2615" s="113"/>
      <c r="SDP2615" s="113"/>
      <c r="SDQ2615" s="113"/>
      <c r="SDR2615" s="113"/>
      <c r="SDS2615" s="113"/>
      <c r="SDT2615" s="113"/>
      <c r="SDU2615" s="113"/>
      <c r="SDV2615" s="113"/>
      <c r="SDW2615" s="113"/>
      <c r="SDX2615" s="113"/>
      <c r="SDY2615" s="113"/>
      <c r="SDZ2615" s="113"/>
      <c r="SEA2615" s="113"/>
      <c r="SEB2615" s="113"/>
      <c r="SEC2615" s="113"/>
      <c r="SED2615" s="113"/>
      <c r="SEE2615" s="113"/>
      <c r="SEF2615" s="113"/>
      <c r="SEG2615" s="113"/>
      <c r="SEH2615" s="113"/>
      <c r="SEI2615" s="113"/>
      <c r="SEJ2615" s="113"/>
      <c r="SEK2615" s="113"/>
      <c r="SEL2615" s="113"/>
      <c r="SEM2615" s="113"/>
      <c r="SEN2615" s="113"/>
      <c r="SEO2615" s="113"/>
      <c r="SEP2615" s="113"/>
      <c r="SEQ2615" s="113"/>
      <c r="SER2615" s="113"/>
      <c r="SES2615" s="113"/>
      <c r="SET2615" s="113"/>
      <c r="SEU2615" s="113"/>
      <c r="SEV2615" s="113"/>
      <c r="SEW2615" s="113"/>
      <c r="SEX2615" s="113"/>
      <c r="SEY2615" s="113"/>
      <c r="SEZ2615" s="113"/>
      <c r="SFA2615" s="113"/>
      <c r="SFB2615" s="113"/>
      <c r="SFC2615" s="113"/>
      <c r="SFD2615" s="113"/>
      <c r="SFE2615" s="113"/>
      <c r="SFF2615" s="113"/>
      <c r="SFG2615" s="113"/>
      <c r="SFH2615" s="113"/>
      <c r="SFI2615" s="113"/>
      <c r="SFJ2615" s="113"/>
      <c r="SFK2615" s="113"/>
      <c r="SFL2615" s="113"/>
      <c r="SFM2615" s="113"/>
      <c r="SFN2615" s="113"/>
      <c r="SFO2615" s="113"/>
      <c r="SFP2615" s="113"/>
      <c r="SFQ2615" s="113"/>
      <c r="SFR2615" s="113"/>
      <c r="SFS2615" s="113"/>
      <c r="SFT2615" s="113"/>
      <c r="SFU2615" s="113"/>
      <c r="SFV2615" s="113"/>
      <c r="SFW2615" s="113"/>
      <c r="SFX2615" s="113"/>
      <c r="SFY2615" s="113"/>
      <c r="SFZ2615" s="113"/>
      <c r="SGA2615" s="113"/>
      <c r="SGB2615" s="113"/>
      <c r="SGC2615" s="113"/>
      <c r="SGD2615" s="113"/>
      <c r="SGE2615" s="113"/>
      <c r="SGF2615" s="113"/>
      <c r="SGG2615" s="113"/>
      <c r="SGH2615" s="113"/>
      <c r="SGI2615" s="113"/>
      <c r="SGJ2615" s="113"/>
      <c r="SGK2615" s="113"/>
      <c r="SGL2615" s="113"/>
      <c r="SGM2615" s="113"/>
      <c r="SGN2615" s="113"/>
      <c r="SGO2615" s="113"/>
      <c r="SGP2615" s="113"/>
      <c r="SGQ2615" s="113"/>
      <c r="SGR2615" s="113"/>
      <c r="SGS2615" s="113"/>
      <c r="SGT2615" s="113"/>
      <c r="SGU2615" s="113"/>
      <c r="SGV2615" s="113"/>
      <c r="SGW2615" s="113"/>
      <c r="SGX2615" s="113"/>
      <c r="SGY2615" s="113"/>
      <c r="SGZ2615" s="113"/>
      <c r="SHA2615" s="113"/>
      <c r="SHB2615" s="113"/>
      <c r="SHC2615" s="113"/>
      <c r="SHD2615" s="113"/>
      <c r="SHE2615" s="113"/>
      <c r="SHF2615" s="113"/>
      <c r="SHG2615" s="113"/>
      <c r="SHH2615" s="113"/>
      <c r="SHI2615" s="113"/>
      <c r="SHJ2615" s="113"/>
      <c r="SHK2615" s="113"/>
      <c r="SHL2615" s="113"/>
      <c r="SHM2615" s="113"/>
      <c r="SHN2615" s="113"/>
      <c r="SHO2615" s="113"/>
      <c r="SHP2615" s="113"/>
      <c r="SHQ2615" s="113"/>
      <c r="SHR2615" s="113"/>
      <c r="SHS2615" s="113"/>
      <c r="SHT2615" s="113"/>
      <c r="SHU2615" s="113"/>
      <c r="SHV2615" s="113"/>
      <c r="SHW2615" s="113"/>
      <c r="SHX2615" s="113"/>
      <c r="SHY2615" s="113"/>
      <c r="SHZ2615" s="113"/>
      <c r="SIA2615" s="113"/>
      <c r="SIB2615" s="113"/>
      <c r="SIC2615" s="113"/>
      <c r="SID2615" s="113"/>
      <c r="SIE2615" s="113"/>
      <c r="SIF2615" s="113"/>
      <c r="SIG2615" s="113"/>
      <c r="SIH2615" s="113"/>
      <c r="SII2615" s="113"/>
      <c r="SIJ2615" s="113"/>
      <c r="SIK2615" s="113"/>
      <c r="SIL2615" s="113"/>
      <c r="SIM2615" s="113"/>
      <c r="SIN2615" s="113"/>
      <c r="SIO2615" s="113"/>
      <c r="SIP2615" s="113"/>
      <c r="SIQ2615" s="113"/>
      <c r="SIR2615" s="113"/>
      <c r="SIS2615" s="113"/>
      <c r="SIT2615" s="113"/>
      <c r="SIU2615" s="113"/>
      <c r="SIV2615" s="113"/>
      <c r="SIW2615" s="113"/>
      <c r="SIX2615" s="113"/>
      <c r="SIY2615" s="113"/>
      <c r="SIZ2615" s="113"/>
      <c r="SJA2615" s="113"/>
      <c r="SJB2615" s="113"/>
      <c r="SJC2615" s="113"/>
      <c r="SJD2615" s="113"/>
      <c r="SJE2615" s="113"/>
      <c r="SJF2615" s="113"/>
      <c r="SJG2615" s="113"/>
      <c r="SJH2615" s="113"/>
      <c r="SJI2615" s="113"/>
      <c r="SJJ2615" s="113"/>
      <c r="SJK2615" s="113"/>
      <c r="SJL2615" s="113"/>
      <c r="SJM2615" s="113"/>
      <c r="SJN2615" s="113"/>
      <c r="SJO2615" s="113"/>
      <c r="SJP2615" s="113"/>
      <c r="SJQ2615" s="113"/>
      <c r="SJR2615" s="113"/>
      <c r="SJS2615" s="113"/>
      <c r="SJT2615" s="113"/>
      <c r="SJU2615" s="113"/>
      <c r="SJV2615" s="113"/>
      <c r="SJW2615" s="113"/>
      <c r="SJX2615" s="113"/>
      <c r="SJY2615" s="113"/>
      <c r="SJZ2615" s="113"/>
      <c r="SKA2615" s="113"/>
      <c r="SKB2615" s="113"/>
      <c r="SKC2615" s="113"/>
      <c r="SKD2615" s="113"/>
      <c r="SKE2615" s="113"/>
      <c r="SKF2615" s="113"/>
      <c r="SKG2615" s="113"/>
      <c r="SKH2615" s="113"/>
      <c r="SKI2615" s="113"/>
      <c r="SKJ2615" s="113"/>
      <c r="SKK2615" s="113"/>
      <c r="SKL2615" s="113"/>
      <c r="SKM2615" s="113"/>
      <c r="SKN2615" s="113"/>
      <c r="SKO2615" s="113"/>
      <c r="SKP2615" s="113"/>
      <c r="SKQ2615" s="113"/>
      <c r="SKR2615" s="113"/>
      <c r="SKS2615" s="113"/>
      <c r="SKT2615" s="113"/>
      <c r="SKU2615" s="113"/>
      <c r="SKV2615" s="113"/>
      <c r="SKW2615" s="113"/>
      <c r="SKX2615" s="113"/>
      <c r="SKY2615" s="113"/>
      <c r="SKZ2615" s="113"/>
      <c r="SLA2615" s="113"/>
      <c r="SLB2615" s="113"/>
      <c r="SLC2615" s="113"/>
      <c r="SLD2615" s="113"/>
      <c r="SLE2615" s="113"/>
      <c r="SLF2615" s="113"/>
      <c r="SLG2615" s="113"/>
      <c r="SLH2615" s="113"/>
      <c r="SLI2615" s="113"/>
      <c r="SLJ2615" s="113"/>
      <c r="SLK2615" s="113"/>
      <c r="SLL2615" s="113"/>
      <c r="SLM2615" s="113"/>
      <c r="SLN2615" s="113"/>
      <c r="SLO2615" s="113"/>
      <c r="SLP2615" s="113"/>
      <c r="SLQ2615" s="113"/>
      <c r="SLR2615" s="113"/>
      <c r="SLS2615" s="113"/>
      <c r="SLT2615" s="113"/>
      <c r="SLU2615" s="113"/>
      <c r="SLV2615" s="113"/>
      <c r="SLW2615" s="113"/>
      <c r="SLX2615" s="113"/>
      <c r="SLY2615" s="113"/>
      <c r="SLZ2615" s="113"/>
      <c r="SMA2615" s="113"/>
      <c r="SMB2615" s="113"/>
      <c r="SMC2615" s="113"/>
      <c r="SMD2615" s="113"/>
      <c r="SME2615" s="113"/>
      <c r="SMF2615" s="113"/>
      <c r="SMG2615" s="113"/>
      <c r="SMH2615" s="113"/>
      <c r="SMI2615" s="113"/>
      <c r="SMJ2615" s="113"/>
      <c r="SMK2615" s="113"/>
      <c r="SML2615" s="113"/>
      <c r="SMM2615" s="113"/>
      <c r="SMN2615" s="113"/>
      <c r="SMO2615" s="113"/>
      <c r="SMP2615" s="113"/>
      <c r="SMQ2615" s="113"/>
      <c r="SMR2615" s="113"/>
      <c r="SMS2615" s="113"/>
      <c r="SMT2615" s="113"/>
      <c r="SMU2615" s="113"/>
      <c r="SMV2615" s="113"/>
      <c r="SMW2615" s="113"/>
      <c r="SMX2615" s="113"/>
      <c r="SMY2615" s="113"/>
      <c r="SMZ2615" s="113"/>
      <c r="SNA2615" s="113"/>
      <c r="SNB2615" s="113"/>
      <c r="SNC2615" s="113"/>
      <c r="SND2615" s="113"/>
      <c r="SNE2615" s="113"/>
      <c r="SNF2615" s="113"/>
      <c r="SNG2615" s="113"/>
      <c r="SNH2615" s="113"/>
      <c r="SNI2615" s="113"/>
      <c r="SNJ2615" s="113"/>
      <c r="SNK2615" s="113"/>
      <c r="SNL2615" s="113"/>
      <c r="SNM2615" s="113"/>
      <c r="SNN2615" s="113"/>
      <c r="SNO2615" s="113"/>
      <c r="SNP2615" s="113"/>
      <c r="SNQ2615" s="113"/>
      <c r="SNR2615" s="113"/>
      <c r="SNS2615" s="113"/>
      <c r="SNT2615" s="113"/>
      <c r="SNU2615" s="113"/>
      <c r="SNV2615" s="113"/>
      <c r="SNW2615" s="113"/>
      <c r="SNX2615" s="113"/>
      <c r="SNY2615" s="113"/>
      <c r="SNZ2615" s="113"/>
      <c r="SOA2615" s="113"/>
      <c r="SOB2615" s="113"/>
      <c r="SOC2615" s="113"/>
      <c r="SOD2615" s="113"/>
      <c r="SOE2615" s="113"/>
      <c r="SOF2615" s="113"/>
      <c r="SOG2615" s="113"/>
      <c r="SOH2615" s="113"/>
      <c r="SOI2615" s="113"/>
      <c r="SOJ2615" s="113"/>
      <c r="SOK2615" s="113"/>
      <c r="SOL2615" s="113"/>
      <c r="SOM2615" s="113"/>
      <c r="SON2615" s="113"/>
      <c r="SOO2615" s="113"/>
      <c r="SOP2615" s="113"/>
      <c r="SOQ2615" s="113"/>
      <c r="SOR2615" s="113"/>
      <c r="SOS2615" s="113"/>
      <c r="SOT2615" s="113"/>
      <c r="SOU2615" s="113"/>
      <c r="SOV2615" s="113"/>
      <c r="SOW2615" s="113"/>
      <c r="SOX2615" s="113"/>
      <c r="SOY2615" s="113"/>
      <c r="SOZ2615" s="113"/>
      <c r="SPA2615" s="113"/>
      <c r="SPB2615" s="113"/>
      <c r="SPC2615" s="113"/>
      <c r="SPD2615" s="113"/>
      <c r="SPE2615" s="113"/>
      <c r="SPF2615" s="113"/>
      <c r="SPG2615" s="113"/>
      <c r="SPH2615" s="113"/>
      <c r="SPI2615" s="113"/>
      <c r="SPJ2615" s="113"/>
      <c r="SPK2615" s="113"/>
      <c r="SPL2615" s="113"/>
      <c r="SPM2615" s="113"/>
      <c r="SPN2615" s="113"/>
      <c r="SPO2615" s="113"/>
      <c r="SPP2615" s="113"/>
      <c r="SPQ2615" s="113"/>
      <c r="SPR2615" s="113"/>
      <c r="SPS2615" s="113"/>
      <c r="SPT2615" s="113"/>
      <c r="SPU2615" s="113"/>
      <c r="SPV2615" s="113"/>
      <c r="SPW2615" s="113"/>
      <c r="SPX2615" s="113"/>
      <c r="SPY2615" s="113"/>
      <c r="SPZ2615" s="113"/>
      <c r="SQA2615" s="113"/>
      <c r="SQB2615" s="113"/>
      <c r="SQC2615" s="113"/>
      <c r="SQD2615" s="113"/>
      <c r="SQE2615" s="113"/>
      <c r="SQF2615" s="113"/>
      <c r="SQG2615" s="113"/>
      <c r="SQH2615" s="113"/>
      <c r="SQI2615" s="113"/>
      <c r="SQJ2615" s="113"/>
      <c r="SQK2615" s="113"/>
      <c r="SQL2615" s="113"/>
      <c r="SQM2615" s="113"/>
      <c r="SQN2615" s="113"/>
      <c r="SQO2615" s="113"/>
      <c r="SQP2615" s="113"/>
      <c r="SQQ2615" s="113"/>
      <c r="SQR2615" s="113"/>
      <c r="SQS2615" s="113"/>
      <c r="SQT2615" s="113"/>
      <c r="SQU2615" s="113"/>
      <c r="SQV2615" s="113"/>
      <c r="SQW2615" s="113"/>
      <c r="SQX2615" s="113"/>
      <c r="SQY2615" s="113"/>
      <c r="SQZ2615" s="113"/>
      <c r="SRA2615" s="113"/>
      <c r="SRB2615" s="113"/>
      <c r="SRC2615" s="113"/>
      <c r="SRD2615" s="113"/>
      <c r="SRE2615" s="113"/>
      <c r="SRF2615" s="113"/>
      <c r="SRG2615" s="113"/>
      <c r="SRH2615" s="113"/>
      <c r="SRI2615" s="113"/>
      <c r="SRJ2615" s="113"/>
      <c r="SRK2615" s="113"/>
      <c r="SRL2615" s="113"/>
      <c r="SRM2615" s="113"/>
      <c r="SRN2615" s="113"/>
      <c r="SRO2615" s="113"/>
      <c r="SRP2615" s="113"/>
      <c r="SRQ2615" s="113"/>
      <c r="SRR2615" s="113"/>
      <c r="SRS2615" s="113"/>
      <c r="SRT2615" s="113"/>
      <c r="SRU2615" s="113"/>
      <c r="SRV2615" s="113"/>
      <c r="SRW2615" s="113"/>
      <c r="SRX2615" s="113"/>
      <c r="SRY2615" s="113"/>
      <c r="SRZ2615" s="113"/>
      <c r="SSA2615" s="113"/>
      <c r="SSB2615" s="113"/>
      <c r="SSC2615" s="113"/>
      <c r="SSD2615" s="113"/>
      <c r="SSE2615" s="113"/>
      <c r="SSF2615" s="113"/>
      <c r="SSG2615" s="113"/>
      <c r="SSH2615" s="113"/>
      <c r="SSI2615" s="113"/>
      <c r="SSJ2615" s="113"/>
      <c r="SSK2615" s="113"/>
      <c r="SSL2615" s="113"/>
      <c r="SSM2615" s="113"/>
      <c r="SSN2615" s="113"/>
      <c r="SSO2615" s="113"/>
      <c r="SSP2615" s="113"/>
      <c r="SSQ2615" s="113"/>
      <c r="SSR2615" s="113"/>
      <c r="SSS2615" s="113"/>
      <c r="SST2615" s="113"/>
      <c r="SSU2615" s="113"/>
      <c r="SSV2615" s="113"/>
      <c r="SSW2615" s="113"/>
      <c r="SSX2615" s="113"/>
      <c r="SSY2615" s="113"/>
      <c r="SSZ2615" s="113"/>
      <c r="STA2615" s="113"/>
      <c r="STB2615" s="113"/>
      <c r="STC2615" s="113"/>
      <c r="STD2615" s="113"/>
      <c r="STE2615" s="113"/>
      <c r="STF2615" s="113"/>
      <c r="STG2615" s="113"/>
      <c r="STH2615" s="113"/>
      <c r="STI2615" s="113"/>
      <c r="STJ2615" s="113"/>
      <c r="STK2615" s="113"/>
      <c r="STL2615" s="113"/>
      <c r="STM2615" s="113"/>
      <c r="STN2615" s="113"/>
      <c r="STO2615" s="113"/>
      <c r="STP2615" s="113"/>
      <c r="STQ2615" s="113"/>
      <c r="STR2615" s="113"/>
      <c r="STS2615" s="113"/>
      <c r="STT2615" s="113"/>
      <c r="STU2615" s="113"/>
      <c r="STV2615" s="113"/>
      <c r="STW2615" s="113"/>
      <c r="STX2615" s="113"/>
      <c r="STY2615" s="113"/>
      <c r="STZ2615" s="113"/>
      <c r="SUA2615" s="113"/>
      <c r="SUB2615" s="113"/>
      <c r="SUC2615" s="113"/>
      <c r="SUD2615" s="113"/>
      <c r="SUE2615" s="113"/>
      <c r="SUF2615" s="113"/>
      <c r="SUG2615" s="113"/>
      <c r="SUH2615" s="113"/>
      <c r="SUI2615" s="113"/>
      <c r="SUJ2615" s="113"/>
      <c r="SUK2615" s="113"/>
      <c r="SUL2615" s="113"/>
      <c r="SUM2615" s="113"/>
      <c r="SUN2615" s="113"/>
      <c r="SUO2615" s="113"/>
      <c r="SUP2615" s="113"/>
      <c r="SUQ2615" s="113"/>
      <c r="SUR2615" s="113"/>
      <c r="SUS2615" s="113"/>
      <c r="SUT2615" s="113"/>
      <c r="SUU2615" s="113"/>
      <c r="SUV2615" s="113"/>
      <c r="SUW2615" s="113"/>
      <c r="SUX2615" s="113"/>
      <c r="SUY2615" s="113"/>
      <c r="SUZ2615" s="113"/>
      <c r="SVA2615" s="113"/>
      <c r="SVB2615" s="113"/>
      <c r="SVC2615" s="113"/>
      <c r="SVD2615" s="113"/>
      <c r="SVE2615" s="113"/>
      <c r="SVF2615" s="113"/>
      <c r="SVG2615" s="113"/>
      <c r="SVH2615" s="113"/>
      <c r="SVI2615" s="113"/>
      <c r="SVJ2615" s="113"/>
      <c r="SVK2615" s="113"/>
      <c r="SVL2615" s="113"/>
      <c r="SVM2615" s="113"/>
      <c r="SVN2615" s="113"/>
      <c r="SVO2615" s="113"/>
      <c r="SVP2615" s="113"/>
      <c r="SVQ2615" s="113"/>
      <c r="SVR2615" s="113"/>
      <c r="SVS2615" s="113"/>
      <c r="SVT2615" s="113"/>
      <c r="SVU2615" s="113"/>
      <c r="SVV2615" s="113"/>
      <c r="SVW2615" s="113"/>
      <c r="SVX2615" s="113"/>
      <c r="SVY2615" s="113"/>
      <c r="SVZ2615" s="113"/>
      <c r="SWA2615" s="113"/>
      <c r="SWB2615" s="113"/>
      <c r="SWC2615" s="113"/>
      <c r="SWD2615" s="113"/>
      <c r="SWE2615" s="113"/>
      <c r="SWF2615" s="113"/>
      <c r="SWG2615" s="113"/>
      <c r="SWH2615" s="113"/>
      <c r="SWI2615" s="113"/>
      <c r="SWJ2615" s="113"/>
      <c r="SWK2615" s="113"/>
      <c r="SWL2615" s="113"/>
      <c r="SWM2615" s="113"/>
      <c r="SWN2615" s="113"/>
      <c r="SWO2615" s="113"/>
      <c r="SWP2615" s="113"/>
      <c r="SWQ2615" s="113"/>
      <c r="SWR2615" s="113"/>
      <c r="SWS2615" s="113"/>
      <c r="SWT2615" s="113"/>
      <c r="SWU2615" s="113"/>
      <c r="SWV2615" s="113"/>
      <c r="SWW2615" s="113"/>
      <c r="SWX2615" s="113"/>
      <c r="SWY2615" s="113"/>
      <c r="SWZ2615" s="113"/>
      <c r="SXA2615" s="113"/>
      <c r="SXB2615" s="113"/>
      <c r="SXC2615" s="113"/>
      <c r="SXD2615" s="113"/>
      <c r="SXE2615" s="113"/>
      <c r="SXF2615" s="113"/>
      <c r="SXG2615" s="113"/>
      <c r="SXH2615" s="113"/>
      <c r="SXI2615" s="113"/>
      <c r="SXJ2615" s="113"/>
      <c r="SXK2615" s="113"/>
      <c r="SXL2615" s="113"/>
      <c r="SXM2615" s="113"/>
      <c r="SXN2615" s="113"/>
      <c r="SXO2615" s="113"/>
      <c r="SXP2615" s="113"/>
      <c r="SXQ2615" s="113"/>
      <c r="SXR2615" s="113"/>
      <c r="SXS2615" s="113"/>
      <c r="SXT2615" s="113"/>
      <c r="SXU2615" s="113"/>
      <c r="SXV2615" s="113"/>
      <c r="SXW2615" s="113"/>
      <c r="SXX2615" s="113"/>
      <c r="SXY2615" s="113"/>
      <c r="SXZ2615" s="113"/>
      <c r="SYA2615" s="113"/>
      <c r="SYB2615" s="113"/>
      <c r="SYC2615" s="113"/>
      <c r="SYD2615" s="113"/>
      <c r="SYE2615" s="113"/>
      <c r="SYF2615" s="113"/>
      <c r="SYG2615" s="113"/>
      <c r="SYH2615" s="113"/>
      <c r="SYI2615" s="113"/>
      <c r="SYJ2615" s="113"/>
      <c r="SYK2615" s="113"/>
      <c r="SYL2615" s="113"/>
      <c r="SYM2615" s="113"/>
      <c r="SYN2615" s="113"/>
      <c r="SYO2615" s="113"/>
      <c r="SYP2615" s="113"/>
      <c r="SYQ2615" s="113"/>
      <c r="SYR2615" s="113"/>
      <c r="SYS2615" s="113"/>
      <c r="SYT2615" s="113"/>
      <c r="SYU2615" s="113"/>
      <c r="SYV2615" s="113"/>
      <c r="SYW2615" s="113"/>
      <c r="SYX2615" s="113"/>
      <c r="SYY2615" s="113"/>
      <c r="SYZ2615" s="113"/>
      <c r="SZA2615" s="113"/>
      <c r="SZB2615" s="113"/>
      <c r="SZC2615" s="113"/>
      <c r="SZD2615" s="113"/>
      <c r="SZE2615" s="113"/>
      <c r="SZF2615" s="113"/>
      <c r="SZG2615" s="113"/>
      <c r="SZH2615" s="113"/>
      <c r="SZI2615" s="113"/>
      <c r="SZJ2615" s="113"/>
      <c r="SZK2615" s="113"/>
      <c r="SZL2615" s="113"/>
      <c r="SZM2615" s="113"/>
      <c r="SZN2615" s="113"/>
      <c r="SZO2615" s="113"/>
      <c r="SZP2615" s="113"/>
      <c r="SZQ2615" s="113"/>
      <c r="SZR2615" s="113"/>
      <c r="SZS2615" s="113"/>
      <c r="SZT2615" s="113"/>
      <c r="SZU2615" s="113"/>
      <c r="SZV2615" s="113"/>
      <c r="SZW2615" s="113"/>
      <c r="SZX2615" s="113"/>
      <c r="SZY2615" s="113"/>
      <c r="SZZ2615" s="113"/>
      <c r="TAA2615" s="113"/>
      <c r="TAB2615" s="113"/>
      <c r="TAC2615" s="113"/>
      <c r="TAD2615" s="113"/>
      <c r="TAE2615" s="113"/>
      <c r="TAF2615" s="113"/>
      <c r="TAG2615" s="113"/>
      <c r="TAH2615" s="113"/>
      <c r="TAI2615" s="113"/>
      <c r="TAJ2615" s="113"/>
      <c r="TAK2615" s="113"/>
      <c r="TAL2615" s="113"/>
      <c r="TAM2615" s="113"/>
      <c r="TAN2615" s="113"/>
      <c r="TAO2615" s="113"/>
      <c r="TAP2615" s="113"/>
      <c r="TAQ2615" s="113"/>
      <c r="TAR2615" s="113"/>
      <c r="TAS2615" s="113"/>
      <c r="TAT2615" s="113"/>
      <c r="TAU2615" s="113"/>
      <c r="TAV2615" s="113"/>
      <c r="TAW2615" s="113"/>
      <c r="TAX2615" s="113"/>
      <c r="TAY2615" s="113"/>
      <c r="TAZ2615" s="113"/>
      <c r="TBA2615" s="113"/>
      <c r="TBB2615" s="113"/>
      <c r="TBC2615" s="113"/>
      <c r="TBD2615" s="113"/>
      <c r="TBE2615" s="113"/>
      <c r="TBF2615" s="113"/>
      <c r="TBG2615" s="113"/>
      <c r="TBH2615" s="113"/>
      <c r="TBI2615" s="113"/>
      <c r="TBJ2615" s="113"/>
      <c r="TBK2615" s="113"/>
      <c r="TBL2615" s="113"/>
      <c r="TBM2615" s="113"/>
      <c r="TBN2615" s="113"/>
      <c r="TBO2615" s="113"/>
      <c r="TBP2615" s="113"/>
      <c r="TBQ2615" s="113"/>
      <c r="TBR2615" s="113"/>
      <c r="TBS2615" s="113"/>
      <c r="TBT2615" s="113"/>
      <c r="TBU2615" s="113"/>
      <c r="TBV2615" s="113"/>
      <c r="TBW2615" s="113"/>
      <c r="TBX2615" s="113"/>
      <c r="TBY2615" s="113"/>
      <c r="TBZ2615" s="113"/>
      <c r="TCA2615" s="113"/>
      <c r="TCB2615" s="113"/>
      <c r="TCC2615" s="113"/>
      <c r="TCD2615" s="113"/>
      <c r="TCE2615" s="113"/>
      <c r="TCF2615" s="113"/>
      <c r="TCG2615" s="113"/>
      <c r="TCH2615" s="113"/>
      <c r="TCI2615" s="113"/>
      <c r="TCJ2615" s="113"/>
      <c r="TCK2615" s="113"/>
      <c r="TCL2615" s="113"/>
      <c r="TCM2615" s="113"/>
      <c r="TCN2615" s="113"/>
      <c r="TCO2615" s="113"/>
      <c r="TCP2615" s="113"/>
      <c r="TCQ2615" s="113"/>
      <c r="TCR2615" s="113"/>
      <c r="TCS2615" s="113"/>
      <c r="TCT2615" s="113"/>
      <c r="TCU2615" s="113"/>
      <c r="TCV2615" s="113"/>
      <c r="TCW2615" s="113"/>
      <c r="TCX2615" s="113"/>
      <c r="TCY2615" s="113"/>
      <c r="TCZ2615" s="113"/>
      <c r="TDA2615" s="113"/>
      <c r="TDB2615" s="113"/>
      <c r="TDC2615" s="113"/>
      <c r="TDD2615" s="113"/>
      <c r="TDE2615" s="113"/>
      <c r="TDF2615" s="113"/>
      <c r="TDG2615" s="113"/>
      <c r="TDH2615" s="113"/>
      <c r="TDI2615" s="113"/>
      <c r="TDJ2615" s="113"/>
      <c r="TDK2615" s="113"/>
      <c r="TDL2615" s="113"/>
      <c r="TDM2615" s="113"/>
      <c r="TDN2615" s="113"/>
      <c r="TDO2615" s="113"/>
      <c r="TDP2615" s="113"/>
      <c r="TDQ2615" s="113"/>
      <c r="TDR2615" s="113"/>
      <c r="TDS2615" s="113"/>
      <c r="TDT2615" s="113"/>
      <c r="TDU2615" s="113"/>
      <c r="TDV2615" s="113"/>
      <c r="TDW2615" s="113"/>
      <c r="TDX2615" s="113"/>
      <c r="TDY2615" s="113"/>
      <c r="TDZ2615" s="113"/>
      <c r="TEA2615" s="113"/>
      <c r="TEB2615" s="113"/>
      <c r="TEC2615" s="113"/>
      <c r="TED2615" s="113"/>
      <c r="TEE2615" s="113"/>
      <c r="TEF2615" s="113"/>
      <c r="TEG2615" s="113"/>
      <c r="TEH2615" s="113"/>
      <c r="TEI2615" s="113"/>
      <c r="TEJ2615" s="113"/>
      <c r="TEK2615" s="113"/>
      <c r="TEL2615" s="113"/>
      <c r="TEM2615" s="113"/>
      <c r="TEN2615" s="113"/>
      <c r="TEO2615" s="113"/>
      <c r="TEP2615" s="113"/>
      <c r="TEQ2615" s="113"/>
      <c r="TER2615" s="113"/>
      <c r="TES2615" s="113"/>
      <c r="TET2615" s="113"/>
      <c r="TEU2615" s="113"/>
      <c r="TEV2615" s="113"/>
      <c r="TEW2615" s="113"/>
      <c r="TEX2615" s="113"/>
      <c r="TEY2615" s="113"/>
      <c r="TEZ2615" s="113"/>
      <c r="TFA2615" s="113"/>
      <c r="TFB2615" s="113"/>
      <c r="TFC2615" s="113"/>
      <c r="TFD2615" s="113"/>
      <c r="TFE2615" s="113"/>
      <c r="TFF2615" s="113"/>
      <c r="TFG2615" s="113"/>
      <c r="TFH2615" s="113"/>
      <c r="TFI2615" s="113"/>
      <c r="TFJ2615" s="113"/>
      <c r="TFK2615" s="113"/>
      <c r="TFL2615" s="113"/>
      <c r="TFM2615" s="113"/>
      <c r="TFN2615" s="113"/>
      <c r="TFO2615" s="113"/>
      <c r="TFP2615" s="113"/>
      <c r="TFQ2615" s="113"/>
      <c r="TFR2615" s="113"/>
      <c r="TFS2615" s="113"/>
      <c r="TFT2615" s="113"/>
      <c r="TFU2615" s="113"/>
      <c r="TFV2615" s="113"/>
      <c r="TFW2615" s="113"/>
      <c r="TFX2615" s="113"/>
      <c r="TFY2615" s="113"/>
      <c r="TFZ2615" s="113"/>
      <c r="TGA2615" s="113"/>
      <c r="TGB2615" s="113"/>
      <c r="TGC2615" s="113"/>
      <c r="TGD2615" s="113"/>
      <c r="TGE2615" s="113"/>
      <c r="TGF2615" s="113"/>
      <c r="TGG2615" s="113"/>
      <c r="TGH2615" s="113"/>
      <c r="TGI2615" s="113"/>
      <c r="TGJ2615" s="113"/>
      <c r="TGK2615" s="113"/>
      <c r="TGL2615" s="113"/>
      <c r="TGM2615" s="113"/>
      <c r="TGN2615" s="113"/>
      <c r="TGO2615" s="113"/>
      <c r="TGP2615" s="113"/>
      <c r="TGQ2615" s="113"/>
      <c r="TGR2615" s="113"/>
      <c r="TGS2615" s="113"/>
      <c r="TGT2615" s="113"/>
      <c r="TGU2615" s="113"/>
      <c r="TGV2615" s="113"/>
      <c r="TGW2615" s="113"/>
      <c r="TGX2615" s="113"/>
      <c r="TGY2615" s="113"/>
      <c r="TGZ2615" s="113"/>
      <c r="THA2615" s="113"/>
      <c r="THB2615" s="113"/>
      <c r="THC2615" s="113"/>
      <c r="THD2615" s="113"/>
      <c r="THE2615" s="113"/>
      <c r="THF2615" s="113"/>
      <c r="THG2615" s="113"/>
      <c r="THH2615" s="113"/>
      <c r="THI2615" s="113"/>
      <c r="THJ2615" s="113"/>
      <c r="THK2615" s="113"/>
      <c r="THL2615" s="113"/>
      <c r="THM2615" s="113"/>
      <c r="THN2615" s="113"/>
      <c r="THO2615" s="113"/>
      <c r="THP2615" s="113"/>
      <c r="THQ2615" s="113"/>
      <c r="THR2615" s="113"/>
      <c r="THS2615" s="113"/>
      <c r="THT2615" s="113"/>
      <c r="THU2615" s="113"/>
      <c r="THV2615" s="113"/>
      <c r="THW2615" s="113"/>
      <c r="THX2615" s="113"/>
      <c r="THY2615" s="113"/>
      <c r="THZ2615" s="113"/>
      <c r="TIA2615" s="113"/>
      <c r="TIB2615" s="113"/>
      <c r="TIC2615" s="113"/>
      <c r="TID2615" s="113"/>
      <c r="TIE2615" s="113"/>
      <c r="TIF2615" s="113"/>
      <c r="TIG2615" s="113"/>
      <c r="TIH2615" s="113"/>
      <c r="TII2615" s="113"/>
      <c r="TIJ2615" s="113"/>
      <c r="TIK2615" s="113"/>
      <c r="TIL2615" s="113"/>
      <c r="TIM2615" s="113"/>
      <c r="TIN2615" s="113"/>
      <c r="TIO2615" s="113"/>
      <c r="TIP2615" s="113"/>
      <c r="TIQ2615" s="113"/>
      <c r="TIR2615" s="113"/>
      <c r="TIS2615" s="113"/>
      <c r="TIT2615" s="113"/>
      <c r="TIU2615" s="113"/>
      <c r="TIV2615" s="113"/>
      <c r="TIW2615" s="113"/>
      <c r="TIX2615" s="113"/>
      <c r="TIY2615" s="113"/>
      <c r="TIZ2615" s="113"/>
      <c r="TJA2615" s="113"/>
      <c r="TJB2615" s="113"/>
      <c r="TJC2615" s="113"/>
      <c r="TJD2615" s="113"/>
      <c r="TJE2615" s="113"/>
      <c r="TJF2615" s="113"/>
      <c r="TJG2615" s="113"/>
      <c r="TJH2615" s="113"/>
      <c r="TJI2615" s="113"/>
      <c r="TJJ2615" s="113"/>
      <c r="TJK2615" s="113"/>
      <c r="TJL2615" s="113"/>
      <c r="TJM2615" s="113"/>
      <c r="TJN2615" s="113"/>
      <c r="TJO2615" s="113"/>
      <c r="TJP2615" s="113"/>
      <c r="TJQ2615" s="113"/>
      <c r="TJR2615" s="113"/>
      <c r="TJS2615" s="113"/>
      <c r="TJT2615" s="113"/>
      <c r="TJU2615" s="113"/>
      <c r="TJV2615" s="113"/>
      <c r="TJW2615" s="113"/>
      <c r="TJX2615" s="113"/>
      <c r="TJY2615" s="113"/>
      <c r="TJZ2615" s="113"/>
      <c r="TKA2615" s="113"/>
      <c r="TKB2615" s="113"/>
      <c r="TKC2615" s="113"/>
      <c r="TKD2615" s="113"/>
      <c r="TKE2615" s="113"/>
      <c r="TKF2615" s="113"/>
      <c r="TKG2615" s="113"/>
      <c r="TKH2615" s="113"/>
      <c r="TKI2615" s="113"/>
      <c r="TKJ2615" s="113"/>
      <c r="TKK2615" s="113"/>
      <c r="TKL2615" s="113"/>
      <c r="TKM2615" s="113"/>
      <c r="TKN2615" s="113"/>
      <c r="TKO2615" s="113"/>
      <c r="TKP2615" s="113"/>
      <c r="TKQ2615" s="113"/>
      <c r="TKR2615" s="113"/>
      <c r="TKS2615" s="113"/>
      <c r="TKT2615" s="113"/>
      <c r="TKU2615" s="113"/>
      <c r="TKV2615" s="113"/>
      <c r="TKW2615" s="113"/>
      <c r="TKX2615" s="113"/>
      <c r="TKY2615" s="113"/>
      <c r="TKZ2615" s="113"/>
      <c r="TLA2615" s="113"/>
      <c r="TLB2615" s="113"/>
      <c r="TLC2615" s="113"/>
      <c r="TLD2615" s="113"/>
      <c r="TLE2615" s="113"/>
      <c r="TLF2615" s="113"/>
      <c r="TLG2615" s="113"/>
      <c r="TLH2615" s="113"/>
      <c r="TLI2615" s="113"/>
      <c r="TLJ2615" s="113"/>
      <c r="TLK2615" s="113"/>
      <c r="TLL2615" s="113"/>
      <c r="TLM2615" s="113"/>
      <c r="TLN2615" s="113"/>
      <c r="TLO2615" s="113"/>
      <c r="TLP2615" s="113"/>
      <c r="TLQ2615" s="113"/>
      <c r="TLR2615" s="113"/>
      <c r="TLS2615" s="113"/>
      <c r="TLT2615" s="113"/>
      <c r="TLU2615" s="113"/>
      <c r="TLV2615" s="113"/>
      <c r="TLW2615" s="113"/>
      <c r="TLX2615" s="113"/>
      <c r="TLY2615" s="113"/>
      <c r="TLZ2615" s="113"/>
      <c r="TMA2615" s="113"/>
      <c r="TMB2615" s="113"/>
      <c r="TMC2615" s="113"/>
      <c r="TMD2615" s="113"/>
      <c r="TME2615" s="113"/>
      <c r="TMF2615" s="113"/>
      <c r="TMG2615" s="113"/>
      <c r="TMH2615" s="113"/>
      <c r="TMI2615" s="113"/>
      <c r="TMJ2615" s="113"/>
      <c r="TMK2615" s="113"/>
      <c r="TML2615" s="113"/>
      <c r="TMM2615" s="113"/>
      <c r="TMN2615" s="113"/>
      <c r="TMO2615" s="113"/>
      <c r="TMP2615" s="113"/>
      <c r="TMQ2615" s="113"/>
      <c r="TMR2615" s="113"/>
      <c r="TMS2615" s="113"/>
      <c r="TMT2615" s="113"/>
      <c r="TMU2615" s="113"/>
      <c r="TMV2615" s="113"/>
      <c r="TMW2615" s="113"/>
      <c r="TMX2615" s="113"/>
      <c r="TMY2615" s="113"/>
      <c r="TMZ2615" s="113"/>
      <c r="TNA2615" s="113"/>
      <c r="TNB2615" s="113"/>
      <c r="TNC2615" s="113"/>
      <c r="TND2615" s="113"/>
      <c r="TNE2615" s="113"/>
      <c r="TNF2615" s="113"/>
      <c r="TNG2615" s="113"/>
      <c r="TNH2615" s="113"/>
      <c r="TNI2615" s="113"/>
      <c r="TNJ2615" s="113"/>
      <c r="TNK2615" s="113"/>
      <c r="TNL2615" s="113"/>
      <c r="TNM2615" s="113"/>
      <c r="TNN2615" s="113"/>
      <c r="TNO2615" s="113"/>
      <c r="TNP2615" s="113"/>
      <c r="TNQ2615" s="113"/>
      <c r="TNR2615" s="113"/>
      <c r="TNS2615" s="113"/>
      <c r="TNT2615" s="113"/>
      <c r="TNU2615" s="113"/>
      <c r="TNV2615" s="113"/>
      <c r="TNW2615" s="113"/>
      <c r="TNX2615" s="113"/>
      <c r="TNY2615" s="113"/>
      <c r="TNZ2615" s="113"/>
      <c r="TOA2615" s="113"/>
      <c r="TOB2615" s="113"/>
      <c r="TOC2615" s="113"/>
      <c r="TOD2615" s="113"/>
      <c r="TOE2615" s="113"/>
      <c r="TOF2615" s="113"/>
      <c r="TOG2615" s="113"/>
      <c r="TOH2615" s="113"/>
      <c r="TOI2615" s="113"/>
      <c r="TOJ2615" s="113"/>
      <c r="TOK2615" s="113"/>
      <c r="TOL2615" s="113"/>
      <c r="TOM2615" s="113"/>
      <c r="TON2615" s="113"/>
      <c r="TOO2615" s="113"/>
      <c r="TOP2615" s="113"/>
      <c r="TOQ2615" s="113"/>
      <c r="TOR2615" s="113"/>
      <c r="TOS2615" s="113"/>
      <c r="TOT2615" s="113"/>
      <c r="TOU2615" s="113"/>
      <c r="TOV2615" s="113"/>
      <c r="TOW2615" s="113"/>
      <c r="TOX2615" s="113"/>
      <c r="TOY2615" s="113"/>
      <c r="TOZ2615" s="113"/>
      <c r="TPA2615" s="113"/>
      <c r="TPB2615" s="113"/>
      <c r="TPC2615" s="113"/>
      <c r="TPD2615" s="113"/>
      <c r="TPE2615" s="113"/>
      <c r="TPF2615" s="113"/>
      <c r="TPG2615" s="113"/>
      <c r="TPH2615" s="113"/>
      <c r="TPI2615" s="113"/>
      <c r="TPJ2615" s="113"/>
      <c r="TPK2615" s="113"/>
      <c r="TPL2615" s="113"/>
      <c r="TPM2615" s="113"/>
      <c r="TPN2615" s="113"/>
      <c r="TPO2615" s="113"/>
      <c r="TPP2615" s="113"/>
      <c r="TPQ2615" s="113"/>
      <c r="TPR2615" s="113"/>
      <c r="TPS2615" s="113"/>
      <c r="TPT2615" s="113"/>
      <c r="TPU2615" s="113"/>
      <c r="TPV2615" s="113"/>
      <c r="TPW2615" s="113"/>
      <c r="TPX2615" s="113"/>
      <c r="TPY2615" s="113"/>
      <c r="TPZ2615" s="113"/>
      <c r="TQA2615" s="113"/>
      <c r="TQB2615" s="113"/>
      <c r="TQC2615" s="113"/>
      <c r="TQD2615" s="113"/>
      <c r="TQE2615" s="113"/>
      <c r="TQF2615" s="113"/>
      <c r="TQG2615" s="113"/>
      <c r="TQH2615" s="113"/>
      <c r="TQI2615" s="113"/>
      <c r="TQJ2615" s="113"/>
      <c r="TQK2615" s="113"/>
      <c r="TQL2615" s="113"/>
      <c r="TQM2615" s="113"/>
      <c r="TQN2615" s="113"/>
      <c r="TQO2615" s="113"/>
      <c r="TQP2615" s="113"/>
      <c r="TQQ2615" s="113"/>
      <c r="TQR2615" s="113"/>
      <c r="TQS2615" s="113"/>
      <c r="TQT2615" s="113"/>
      <c r="TQU2615" s="113"/>
      <c r="TQV2615" s="113"/>
      <c r="TQW2615" s="113"/>
      <c r="TQX2615" s="113"/>
      <c r="TQY2615" s="113"/>
      <c r="TQZ2615" s="113"/>
      <c r="TRA2615" s="113"/>
      <c r="TRB2615" s="113"/>
      <c r="TRC2615" s="113"/>
      <c r="TRD2615" s="113"/>
      <c r="TRE2615" s="113"/>
      <c r="TRF2615" s="113"/>
      <c r="TRG2615" s="113"/>
      <c r="TRH2615" s="113"/>
      <c r="TRI2615" s="113"/>
      <c r="TRJ2615" s="113"/>
      <c r="TRK2615" s="113"/>
      <c r="TRL2615" s="113"/>
      <c r="TRM2615" s="113"/>
      <c r="TRN2615" s="113"/>
      <c r="TRO2615" s="113"/>
      <c r="TRP2615" s="113"/>
      <c r="TRQ2615" s="113"/>
      <c r="TRR2615" s="113"/>
      <c r="TRS2615" s="113"/>
      <c r="TRT2615" s="113"/>
      <c r="TRU2615" s="113"/>
      <c r="TRV2615" s="113"/>
      <c r="TRW2615" s="113"/>
      <c r="TRX2615" s="113"/>
      <c r="TRY2615" s="113"/>
      <c r="TRZ2615" s="113"/>
      <c r="TSA2615" s="113"/>
      <c r="TSB2615" s="113"/>
      <c r="TSC2615" s="113"/>
      <c r="TSD2615" s="113"/>
      <c r="TSE2615" s="113"/>
      <c r="TSF2615" s="113"/>
      <c r="TSG2615" s="113"/>
      <c r="TSH2615" s="113"/>
      <c r="TSI2615" s="113"/>
      <c r="TSJ2615" s="113"/>
      <c r="TSK2615" s="113"/>
      <c r="TSL2615" s="113"/>
      <c r="TSM2615" s="113"/>
      <c r="TSN2615" s="113"/>
      <c r="TSO2615" s="113"/>
      <c r="TSP2615" s="113"/>
      <c r="TSQ2615" s="113"/>
      <c r="TSR2615" s="113"/>
      <c r="TSS2615" s="113"/>
      <c r="TST2615" s="113"/>
      <c r="TSU2615" s="113"/>
      <c r="TSV2615" s="113"/>
      <c r="TSW2615" s="113"/>
      <c r="TSX2615" s="113"/>
      <c r="TSY2615" s="113"/>
      <c r="TSZ2615" s="113"/>
      <c r="TTA2615" s="113"/>
      <c r="TTB2615" s="113"/>
      <c r="TTC2615" s="113"/>
      <c r="TTD2615" s="113"/>
      <c r="TTE2615" s="113"/>
      <c r="TTF2615" s="113"/>
      <c r="TTG2615" s="113"/>
      <c r="TTH2615" s="113"/>
      <c r="TTI2615" s="113"/>
      <c r="TTJ2615" s="113"/>
      <c r="TTK2615" s="113"/>
      <c r="TTL2615" s="113"/>
      <c r="TTM2615" s="113"/>
      <c r="TTN2615" s="113"/>
      <c r="TTO2615" s="113"/>
      <c r="TTP2615" s="113"/>
      <c r="TTQ2615" s="113"/>
      <c r="TTR2615" s="113"/>
      <c r="TTS2615" s="113"/>
      <c r="TTT2615" s="113"/>
      <c r="TTU2615" s="113"/>
      <c r="TTV2615" s="113"/>
      <c r="TTW2615" s="113"/>
      <c r="TTX2615" s="113"/>
      <c r="TTY2615" s="113"/>
      <c r="TTZ2615" s="113"/>
      <c r="TUA2615" s="113"/>
      <c r="TUB2615" s="113"/>
      <c r="TUC2615" s="113"/>
      <c r="TUD2615" s="113"/>
      <c r="TUE2615" s="113"/>
      <c r="TUF2615" s="113"/>
      <c r="TUG2615" s="113"/>
      <c r="TUH2615" s="113"/>
      <c r="TUI2615" s="113"/>
      <c r="TUJ2615" s="113"/>
      <c r="TUK2615" s="113"/>
      <c r="TUL2615" s="113"/>
      <c r="TUM2615" s="113"/>
      <c r="TUN2615" s="113"/>
      <c r="TUO2615" s="113"/>
      <c r="TUP2615" s="113"/>
      <c r="TUQ2615" s="113"/>
      <c r="TUR2615" s="113"/>
      <c r="TUS2615" s="113"/>
      <c r="TUT2615" s="113"/>
      <c r="TUU2615" s="113"/>
      <c r="TUV2615" s="113"/>
      <c r="TUW2615" s="113"/>
      <c r="TUX2615" s="113"/>
      <c r="TUY2615" s="113"/>
      <c r="TUZ2615" s="113"/>
      <c r="TVA2615" s="113"/>
      <c r="TVB2615" s="113"/>
      <c r="TVC2615" s="113"/>
      <c r="TVD2615" s="113"/>
      <c r="TVE2615" s="113"/>
      <c r="TVF2615" s="113"/>
      <c r="TVG2615" s="113"/>
      <c r="TVH2615" s="113"/>
      <c r="TVI2615" s="113"/>
      <c r="TVJ2615" s="113"/>
      <c r="TVK2615" s="113"/>
      <c r="TVL2615" s="113"/>
      <c r="TVM2615" s="113"/>
      <c r="TVN2615" s="113"/>
      <c r="TVO2615" s="113"/>
      <c r="TVP2615" s="113"/>
      <c r="TVQ2615" s="113"/>
      <c r="TVR2615" s="113"/>
      <c r="TVS2615" s="113"/>
      <c r="TVT2615" s="113"/>
      <c r="TVU2615" s="113"/>
      <c r="TVV2615" s="113"/>
      <c r="TVW2615" s="113"/>
      <c r="TVX2615" s="113"/>
      <c r="TVY2615" s="113"/>
      <c r="TVZ2615" s="113"/>
      <c r="TWA2615" s="113"/>
      <c r="TWB2615" s="113"/>
      <c r="TWC2615" s="113"/>
      <c r="TWD2615" s="113"/>
      <c r="TWE2615" s="113"/>
      <c r="TWF2615" s="113"/>
      <c r="TWG2615" s="113"/>
      <c r="TWH2615" s="113"/>
      <c r="TWI2615" s="113"/>
      <c r="TWJ2615" s="113"/>
      <c r="TWK2615" s="113"/>
      <c r="TWL2615" s="113"/>
      <c r="TWM2615" s="113"/>
      <c r="TWN2615" s="113"/>
      <c r="TWO2615" s="113"/>
      <c r="TWP2615" s="113"/>
      <c r="TWQ2615" s="113"/>
      <c r="TWR2615" s="113"/>
      <c r="TWS2615" s="113"/>
      <c r="TWT2615" s="113"/>
      <c r="TWU2615" s="113"/>
      <c r="TWV2615" s="113"/>
      <c r="TWW2615" s="113"/>
      <c r="TWX2615" s="113"/>
      <c r="TWY2615" s="113"/>
      <c r="TWZ2615" s="113"/>
      <c r="TXA2615" s="113"/>
      <c r="TXB2615" s="113"/>
      <c r="TXC2615" s="113"/>
      <c r="TXD2615" s="113"/>
      <c r="TXE2615" s="113"/>
      <c r="TXF2615" s="113"/>
      <c r="TXG2615" s="113"/>
      <c r="TXH2615" s="113"/>
      <c r="TXI2615" s="113"/>
      <c r="TXJ2615" s="113"/>
      <c r="TXK2615" s="113"/>
      <c r="TXL2615" s="113"/>
      <c r="TXM2615" s="113"/>
      <c r="TXN2615" s="113"/>
      <c r="TXO2615" s="113"/>
      <c r="TXP2615" s="113"/>
      <c r="TXQ2615" s="113"/>
      <c r="TXR2615" s="113"/>
      <c r="TXS2615" s="113"/>
      <c r="TXT2615" s="113"/>
      <c r="TXU2615" s="113"/>
      <c r="TXV2615" s="113"/>
      <c r="TXW2615" s="113"/>
      <c r="TXX2615" s="113"/>
      <c r="TXY2615" s="113"/>
      <c r="TXZ2615" s="113"/>
      <c r="TYA2615" s="113"/>
      <c r="TYB2615" s="113"/>
      <c r="TYC2615" s="113"/>
      <c r="TYD2615" s="113"/>
      <c r="TYE2615" s="113"/>
      <c r="TYF2615" s="113"/>
      <c r="TYG2615" s="113"/>
      <c r="TYH2615" s="113"/>
      <c r="TYI2615" s="113"/>
      <c r="TYJ2615" s="113"/>
      <c r="TYK2615" s="113"/>
      <c r="TYL2615" s="113"/>
      <c r="TYM2615" s="113"/>
      <c r="TYN2615" s="113"/>
      <c r="TYO2615" s="113"/>
      <c r="TYP2615" s="113"/>
      <c r="TYQ2615" s="113"/>
      <c r="TYR2615" s="113"/>
      <c r="TYS2615" s="113"/>
      <c r="TYT2615" s="113"/>
      <c r="TYU2615" s="113"/>
      <c r="TYV2615" s="113"/>
      <c r="TYW2615" s="113"/>
      <c r="TYX2615" s="113"/>
      <c r="TYY2615" s="113"/>
      <c r="TYZ2615" s="113"/>
      <c r="TZA2615" s="113"/>
      <c r="TZB2615" s="113"/>
      <c r="TZC2615" s="113"/>
      <c r="TZD2615" s="113"/>
      <c r="TZE2615" s="113"/>
      <c r="TZF2615" s="113"/>
      <c r="TZG2615" s="113"/>
      <c r="TZH2615" s="113"/>
      <c r="TZI2615" s="113"/>
      <c r="TZJ2615" s="113"/>
      <c r="TZK2615" s="113"/>
      <c r="TZL2615" s="113"/>
      <c r="TZM2615" s="113"/>
      <c r="TZN2615" s="113"/>
      <c r="TZO2615" s="113"/>
      <c r="TZP2615" s="113"/>
      <c r="TZQ2615" s="113"/>
      <c r="TZR2615" s="113"/>
      <c r="TZS2615" s="113"/>
      <c r="TZT2615" s="113"/>
      <c r="TZU2615" s="113"/>
      <c r="TZV2615" s="113"/>
      <c r="TZW2615" s="113"/>
      <c r="TZX2615" s="113"/>
      <c r="TZY2615" s="113"/>
      <c r="TZZ2615" s="113"/>
      <c r="UAA2615" s="113"/>
      <c r="UAB2615" s="113"/>
      <c r="UAC2615" s="113"/>
      <c r="UAD2615" s="113"/>
      <c r="UAE2615" s="113"/>
      <c r="UAF2615" s="113"/>
      <c r="UAG2615" s="113"/>
      <c r="UAH2615" s="113"/>
      <c r="UAI2615" s="113"/>
      <c r="UAJ2615" s="113"/>
      <c r="UAK2615" s="113"/>
      <c r="UAL2615" s="113"/>
      <c r="UAM2615" s="113"/>
      <c r="UAN2615" s="113"/>
      <c r="UAO2615" s="113"/>
      <c r="UAP2615" s="113"/>
      <c r="UAQ2615" s="113"/>
      <c r="UAR2615" s="113"/>
      <c r="UAS2615" s="113"/>
      <c r="UAT2615" s="113"/>
      <c r="UAU2615" s="113"/>
      <c r="UAV2615" s="113"/>
      <c r="UAW2615" s="113"/>
      <c r="UAX2615" s="113"/>
      <c r="UAY2615" s="113"/>
      <c r="UAZ2615" s="113"/>
      <c r="UBA2615" s="113"/>
      <c r="UBB2615" s="113"/>
      <c r="UBC2615" s="113"/>
      <c r="UBD2615" s="113"/>
      <c r="UBE2615" s="113"/>
      <c r="UBF2615" s="113"/>
      <c r="UBG2615" s="113"/>
      <c r="UBH2615" s="113"/>
      <c r="UBI2615" s="113"/>
      <c r="UBJ2615" s="113"/>
      <c r="UBK2615" s="113"/>
      <c r="UBL2615" s="113"/>
      <c r="UBM2615" s="113"/>
      <c r="UBN2615" s="113"/>
      <c r="UBO2615" s="113"/>
      <c r="UBP2615" s="113"/>
      <c r="UBQ2615" s="113"/>
      <c r="UBR2615" s="113"/>
      <c r="UBS2615" s="113"/>
      <c r="UBT2615" s="113"/>
      <c r="UBU2615" s="113"/>
      <c r="UBV2615" s="113"/>
      <c r="UBW2615" s="113"/>
      <c r="UBX2615" s="113"/>
      <c r="UBY2615" s="113"/>
      <c r="UBZ2615" s="113"/>
      <c r="UCA2615" s="113"/>
      <c r="UCB2615" s="113"/>
      <c r="UCC2615" s="113"/>
      <c r="UCD2615" s="113"/>
      <c r="UCE2615" s="113"/>
      <c r="UCF2615" s="113"/>
      <c r="UCG2615" s="113"/>
      <c r="UCH2615" s="113"/>
      <c r="UCI2615" s="113"/>
      <c r="UCJ2615" s="113"/>
      <c r="UCK2615" s="113"/>
      <c r="UCL2615" s="113"/>
      <c r="UCM2615" s="113"/>
      <c r="UCN2615" s="113"/>
      <c r="UCO2615" s="113"/>
      <c r="UCP2615" s="113"/>
      <c r="UCQ2615" s="113"/>
      <c r="UCR2615" s="113"/>
      <c r="UCS2615" s="113"/>
      <c r="UCT2615" s="113"/>
      <c r="UCU2615" s="113"/>
      <c r="UCV2615" s="113"/>
      <c r="UCW2615" s="113"/>
      <c r="UCX2615" s="113"/>
      <c r="UCY2615" s="113"/>
      <c r="UCZ2615" s="113"/>
      <c r="UDA2615" s="113"/>
      <c r="UDB2615" s="113"/>
      <c r="UDC2615" s="113"/>
      <c r="UDD2615" s="113"/>
      <c r="UDE2615" s="113"/>
      <c r="UDF2615" s="113"/>
      <c r="UDG2615" s="113"/>
      <c r="UDH2615" s="113"/>
      <c r="UDI2615" s="113"/>
      <c r="UDJ2615" s="113"/>
      <c r="UDK2615" s="113"/>
      <c r="UDL2615" s="113"/>
      <c r="UDM2615" s="113"/>
      <c r="UDN2615" s="113"/>
      <c r="UDO2615" s="113"/>
      <c r="UDP2615" s="113"/>
      <c r="UDQ2615" s="113"/>
      <c r="UDR2615" s="113"/>
      <c r="UDS2615" s="113"/>
      <c r="UDT2615" s="113"/>
      <c r="UDU2615" s="113"/>
      <c r="UDV2615" s="113"/>
      <c r="UDW2615" s="113"/>
      <c r="UDX2615" s="113"/>
      <c r="UDY2615" s="113"/>
      <c r="UDZ2615" s="113"/>
      <c r="UEA2615" s="113"/>
      <c r="UEB2615" s="113"/>
      <c r="UEC2615" s="113"/>
      <c r="UED2615" s="113"/>
      <c r="UEE2615" s="113"/>
      <c r="UEF2615" s="113"/>
      <c r="UEG2615" s="113"/>
      <c r="UEH2615" s="113"/>
      <c r="UEI2615" s="113"/>
      <c r="UEJ2615" s="113"/>
      <c r="UEK2615" s="113"/>
      <c r="UEL2615" s="113"/>
      <c r="UEM2615" s="113"/>
      <c r="UEN2615" s="113"/>
      <c r="UEO2615" s="113"/>
      <c r="UEP2615" s="113"/>
      <c r="UEQ2615" s="113"/>
      <c r="UER2615" s="113"/>
      <c r="UES2615" s="113"/>
      <c r="UET2615" s="113"/>
      <c r="UEU2615" s="113"/>
      <c r="UEV2615" s="113"/>
      <c r="UEW2615" s="113"/>
      <c r="UEX2615" s="113"/>
      <c r="UEY2615" s="113"/>
      <c r="UEZ2615" s="113"/>
      <c r="UFA2615" s="113"/>
      <c r="UFB2615" s="113"/>
      <c r="UFC2615" s="113"/>
      <c r="UFD2615" s="113"/>
      <c r="UFE2615" s="113"/>
      <c r="UFF2615" s="113"/>
      <c r="UFG2615" s="113"/>
      <c r="UFH2615" s="113"/>
      <c r="UFI2615" s="113"/>
      <c r="UFJ2615" s="113"/>
      <c r="UFK2615" s="113"/>
      <c r="UFL2615" s="113"/>
      <c r="UFM2615" s="113"/>
      <c r="UFN2615" s="113"/>
      <c r="UFO2615" s="113"/>
      <c r="UFP2615" s="113"/>
      <c r="UFQ2615" s="113"/>
      <c r="UFR2615" s="113"/>
      <c r="UFS2615" s="113"/>
      <c r="UFT2615" s="113"/>
      <c r="UFU2615" s="113"/>
      <c r="UFV2615" s="113"/>
      <c r="UFW2615" s="113"/>
      <c r="UFX2615" s="113"/>
      <c r="UFY2615" s="113"/>
      <c r="UFZ2615" s="113"/>
      <c r="UGA2615" s="113"/>
      <c r="UGB2615" s="113"/>
      <c r="UGC2615" s="113"/>
      <c r="UGD2615" s="113"/>
      <c r="UGE2615" s="113"/>
      <c r="UGF2615" s="113"/>
      <c r="UGG2615" s="113"/>
      <c r="UGH2615" s="113"/>
      <c r="UGI2615" s="113"/>
      <c r="UGJ2615" s="113"/>
      <c r="UGK2615" s="113"/>
      <c r="UGL2615" s="113"/>
      <c r="UGM2615" s="113"/>
      <c r="UGN2615" s="113"/>
      <c r="UGO2615" s="113"/>
      <c r="UGP2615" s="113"/>
      <c r="UGQ2615" s="113"/>
      <c r="UGR2615" s="113"/>
      <c r="UGS2615" s="113"/>
      <c r="UGT2615" s="113"/>
      <c r="UGU2615" s="113"/>
      <c r="UGV2615" s="113"/>
      <c r="UGW2615" s="113"/>
      <c r="UGX2615" s="113"/>
      <c r="UGY2615" s="113"/>
      <c r="UGZ2615" s="113"/>
      <c r="UHA2615" s="113"/>
      <c r="UHB2615" s="113"/>
      <c r="UHC2615" s="113"/>
      <c r="UHD2615" s="113"/>
      <c r="UHE2615" s="113"/>
      <c r="UHF2615" s="113"/>
      <c r="UHG2615" s="113"/>
      <c r="UHH2615" s="113"/>
      <c r="UHI2615" s="113"/>
      <c r="UHJ2615" s="113"/>
      <c r="UHK2615" s="113"/>
      <c r="UHL2615" s="113"/>
      <c r="UHM2615" s="113"/>
      <c r="UHN2615" s="113"/>
      <c r="UHO2615" s="113"/>
      <c r="UHP2615" s="113"/>
      <c r="UHQ2615" s="113"/>
      <c r="UHR2615" s="113"/>
      <c r="UHS2615" s="113"/>
      <c r="UHT2615" s="113"/>
      <c r="UHU2615" s="113"/>
      <c r="UHV2615" s="113"/>
      <c r="UHW2615" s="113"/>
      <c r="UHX2615" s="113"/>
      <c r="UHY2615" s="113"/>
      <c r="UHZ2615" s="113"/>
      <c r="UIA2615" s="113"/>
      <c r="UIB2615" s="113"/>
      <c r="UIC2615" s="113"/>
      <c r="UID2615" s="113"/>
      <c r="UIE2615" s="113"/>
      <c r="UIF2615" s="113"/>
      <c r="UIG2615" s="113"/>
      <c r="UIH2615" s="113"/>
      <c r="UII2615" s="113"/>
      <c r="UIJ2615" s="113"/>
      <c r="UIK2615" s="113"/>
      <c r="UIL2615" s="113"/>
      <c r="UIM2615" s="113"/>
      <c r="UIN2615" s="113"/>
      <c r="UIO2615" s="113"/>
      <c r="UIP2615" s="113"/>
      <c r="UIQ2615" s="113"/>
      <c r="UIR2615" s="113"/>
      <c r="UIS2615" s="113"/>
      <c r="UIT2615" s="113"/>
      <c r="UIU2615" s="113"/>
      <c r="UIV2615" s="113"/>
      <c r="UIW2615" s="113"/>
      <c r="UIX2615" s="113"/>
      <c r="UIY2615" s="113"/>
      <c r="UIZ2615" s="113"/>
      <c r="UJA2615" s="113"/>
      <c r="UJB2615" s="113"/>
      <c r="UJC2615" s="113"/>
      <c r="UJD2615" s="113"/>
      <c r="UJE2615" s="113"/>
      <c r="UJF2615" s="113"/>
      <c r="UJG2615" s="113"/>
      <c r="UJH2615" s="113"/>
      <c r="UJI2615" s="113"/>
      <c r="UJJ2615" s="113"/>
      <c r="UJK2615" s="113"/>
      <c r="UJL2615" s="113"/>
      <c r="UJM2615" s="113"/>
      <c r="UJN2615" s="113"/>
      <c r="UJO2615" s="113"/>
      <c r="UJP2615" s="113"/>
      <c r="UJQ2615" s="113"/>
      <c r="UJR2615" s="113"/>
      <c r="UJS2615" s="113"/>
      <c r="UJT2615" s="113"/>
      <c r="UJU2615" s="113"/>
      <c r="UJV2615" s="113"/>
      <c r="UJW2615" s="113"/>
      <c r="UJX2615" s="113"/>
      <c r="UJY2615" s="113"/>
      <c r="UJZ2615" s="113"/>
      <c r="UKA2615" s="113"/>
      <c r="UKB2615" s="113"/>
      <c r="UKC2615" s="113"/>
      <c r="UKD2615" s="113"/>
      <c r="UKE2615" s="113"/>
      <c r="UKF2615" s="113"/>
      <c r="UKG2615" s="113"/>
      <c r="UKH2615" s="113"/>
      <c r="UKI2615" s="113"/>
      <c r="UKJ2615" s="113"/>
      <c r="UKK2615" s="113"/>
      <c r="UKL2615" s="113"/>
      <c r="UKM2615" s="113"/>
      <c r="UKN2615" s="113"/>
      <c r="UKO2615" s="113"/>
      <c r="UKP2615" s="113"/>
      <c r="UKQ2615" s="113"/>
      <c r="UKR2615" s="113"/>
      <c r="UKS2615" s="113"/>
      <c r="UKT2615" s="113"/>
      <c r="UKU2615" s="113"/>
      <c r="UKV2615" s="113"/>
      <c r="UKW2615" s="113"/>
      <c r="UKX2615" s="113"/>
      <c r="UKY2615" s="113"/>
      <c r="UKZ2615" s="113"/>
      <c r="ULA2615" s="113"/>
      <c r="ULB2615" s="113"/>
      <c r="ULC2615" s="113"/>
      <c r="ULD2615" s="113"/>
      <c r="ULE2615" s="113"/>
      <c r="ULF2615" s="113"/>
      <c r="ULG2615" s="113"/>
      <c r="ULH2615" s="113"/>
      <c r="ULI2615" s="113"/>
      <c r="ULJ2615" s="113"/>
      <c r="ULK2615" s="113"/>
      <c r="ULL2615" s="113"/>
      <c r="ULM2615" s="113"/>
      <c r="ULN2615" s="113"/>
      <c r="ULO2615" s="113"/>
      <c r="ULP2615" s="113"/>
      <c r="ULQ2615" s="113"/>
      <c r="ULR2615" s="113"/>
      <c r="ULS2615" s="113"/>
      <c r="ULT2615" s="113"/>
      <c r="ULU2615" s="113"/>
      <c r="ULV2615" s="113"/>
      <c r="ULW2615" s="113"/>
      <c r="ULX2615" s="113"/>
      <c r="ULY2615" s="113"/>
      <c r="ULZ2615" s="113"/>
      <c r="UMA2615" s="113"/>
      <c r="UMB2615" s="113"/>
      <c r="UMC2615" s="113"/>
      <c r="UMD2615" s="113"/>
      <c r="UME2615" s="113"/>
      <c r="UMF2615" s="113"/>
      <c r="UMG2615" s="113"/>
      <c r="UMH2615" s="113"/>
      <c r="UMI2615" s="113"/>
      <c r="UMJ2615" s="113"/>
      <c r="UMK2615" s="113"/>
      <c r="UML2615" s="113"/>
      <c r="UMM2615" s="113"/>
      <c r="UMN2615" s="113"/>
      <c r="UMO2615" s="113"/>
      <c r="UMP2615" s="113"/>
      <c r="UMQ2615" s="113"/>
      <c r="UMR2615" s="113"/>
      <c r="UMS2615" s="113"/>
      <c r="UMT2615" s="113"/>
      <c r="UMU2615" s="113"/>
      <c r="UMV2615" s="113"/>
      <c r="UMW2615" s="113"/>
      <c r="UMX2615" s="113"/>
      <c r="UMY2615" s="113"/>
      <c r="UMZ2615" s="113"/>
      <c r="UNA2615" s="113"/>
      <c r="UNB2615" s="113"/>
      <c r="UNC2615" s="113"/>
      <c r="UND2615" s="113"/>
      <c r="UNE2615" s="113"/>
      <c r="UNF2615" s="113"/>
      <c r="UNG2615" s="113"/>
      <c r="UNH2615" s="113"/>
      <c r="UNI2615" s="113"/>
      <c r="UNJ2615" s="113"/>
      <c r="UNK2615" s="113"/>
      <c r="UNL2615" s="113"/>
      <c r="UNM2615" s="113"/>
      <c r="UNN2615" s="113"/>
      <c r="UNO2615" s="113"/>
      <c r="UNP2615" s="113"/>
      <c r="UNQ2615" s="113"/>
      <c r="UNR2615" s="113"/>
      <c r="UNS2615" s="113"/>
      <c r="UNT2615" s="113"/>
      <c r="UNU2615" s="113"/>
      <c r="UNV2615" s="113"/>
      <c r="UNW2615" s="113"/>
      <c r="UNX2615" s="113"/>
      <c r="UNY2615" s="113"/>
      <c r="UNZ2615" s="113"/>
      <c r="UOA2615" s="113"/>
      <c r="UOB2615" s="113"/>
      <c r="UOC2615" s="113"/>
      <c r="UOD2615" s="113"/>
      <c r="UOE2615" s="113"/>
      <c r="UOF2615" s="113"/>
      <c r="UOG2615" s="113"/>
      <c r="UOH2615" s="113"/>
      <c r="UOI2615" s="113"/>
      <c r="UOJ2615" s="113"/>
      <c r="UOK2615" s="113"/>
      <c r="UOL2615" s="113"/>
      <c r="UOM2615" s="113"/>
      <c r="UON2615" s="113"/>
      <c r="UOO2615" s="113"/>
      <c r="UOP2615" s="113"/>
      <c r="UOQ2615" s="113"/>
      <c r="UOR2615" s="113"/>
      <c r="UOS2615" s="113"/>
      <c r="UOT2615" s="113"/>
      <c r="UOU2615" s="113"/>
      <c r="UOV2615" s="113"/>
      <c r="UOW2615" s="113"/>
      <c r="UOX2615" s="113"/>
      <c r="UOY2615" s="113"/>
      <c r="UOZ2615" s="113"/>
      <c r="UPA2615" s="113"/>
      <c r="UPB2615" s="113"/>
      <c r="UPC2615" s="113"/>
      <c r="UPD2615" s="113"/>
      <c r="UPE2615" s="113"/>
      <c r="UPF2615" s="113"/>
      <c r="UPG2615" s="113"/>
      <c r="UPH2615" s="113"/>
      <c r="UPI2615" s="113"/>
      <c r="UPJ2615" s="113"/>
      <c r="UPK2615" s="113"/>
      <c r="UPL2615" s="113"/>
      <c r="UPM2615" s="113"/>
      <c r="UPN2615" s="113"/>
      <c r="UPO2615" s="113"/>
      <c r="UPP2615" s="113"/>
      <c r="UPQ2615" s="113"/>
      <c r="UPR2615" s="113"/>
      <c r="UPS2615" s="113"/>
      <c r="UPT2615" s="113"/>
      <c r="UPU2615" s="113"/>
      <c r="UPV2615" s="113"/>
      <c r="UPW2615" s="113"/>
      <c r="UPX2615" s="113"/>
      <c r="UPY2615" s="113"/>
      <c r="UPZ2615" s="113"/>
      <c r="UQA2615" s="113"/>
      <c r="UQB2615" s="113"/>
      <c r="UQC2615" s="113"/>
      <c r="UQD2615" s="113"/>
      <c r="UQE2615" s="113"/>
      <c r="UQF2615" s="113"/>
      <c r="UQG2615" s="113"/>
      <c r="UQH2615" s="113"/>
      <c r="UQI2615" s="113"/>
      <c r="UQJ2615" s="113"/>
      <c r="UQK2615" s="113"/>
      <c r="UQL2615" s="113"/>
      <c r="UQM2615" s="113"/>
      <c r="UQN2615" s="113"/>
      <c r="UQO2615" s="113"/>
      <c r="UQP2615" s="113"/>
      <c r="UQQ2615" s="113"/>
      <c r="UQR2615" s="113"/>
      <c r="UQS2615" s="113"/>
      <c r="UQT2615" s="113"/>
      <c r="UQU2615" s="113"/>
      <c r="UQV2615" s="113"/>
      <c r="UQW2615" s="113"/>
      <c r="UQX2615" s="113"/>
      <c r="UQY2615" s="113"/>
      <c r="UQZ2615" s="113"/>
      <c r="URA2615" s="113"/>
      <c r="URB2615" s="113"/>
      <c r="URC2615" s="113"/>
      <c r="URD2615" s="113"/>
      <c r="URE2615" s="113"/>
      <c r="URF2615" s="113"/>
      <c r="URG2615" s="113"/>
      <c r="URH2615" s="113"/>
      <c r="URI2615" s="113"/>
      <c r="URJ2615" s="113"/>
      <c r="URK2615" s="113"/>
      <c r="URL2615" s="113"/>
      <c r="URM2615" s="113"/>
      <c r="URN2615" s="113"/>
      <c r="URO2615" s="113"/>
      <c r="URP2615" s="113"/>
      <c r="URQ2615" s="113"/>
      <c r="URR2615" s="113"/>
      <c r="URS2615" s="113"/>
      <c r="URT2615" s="113"/>
      <c r="URU2615" s="113"/>
      <c r="URV2615" s="113"/>
      <c r="URW2615" s="113"/>
      <c r="URX2615" s="113"/>
      <c r="URY2615" s="113"/>
      <c r="URZ2615" s="113"/>
      <c r="USA2615" s="113"/>
      <c r="USB2615" s="113"/>
      <c r="USC2615" s="113"/>
      <c r="USD2615" s="113"/>
      <c r="USE2615" s="113"/>
      <c r="USF2615" s="113"/>
      <c r="USG2615" s="113"/>
      <c r="USH2615" s="113"/>
      <c r="USI2615" s="113"/>
      <c r="USJ2615" s="113"/>
      <c r="USK2615" s="113"/>
      <c r="USL2615" s="113"/>
      <c r="USM2615" s="113"/>
      <c r="USN2615" s="113"/>
      <c r="USO2615" s="113"/>
      <c r="USP2615" s="113"/>
      <c r="USQ2615" s="113"/>
      <c r="USR2615" s="113"/>
      <c r="USS2615" s="113"/>
      <c r="UST2615" s="113"/>
      <c r="USU2615" s="113"/>
      <c r="USV2615" s="113"/>
      <c r="USW2615" s="113"/>
      <c r="USX2615" s="113"/>
      <c r="USY2615" s="113"/>
      <c r="USZ2615" s="113"/>
      <c r="UTA2615" s="113"/>
      <c r="UTB2615" s="113"/>
      <c r="UTC2615" s="113"/>
      <c r="UTD2615" s="113"/>
      <c r="UTE2615" s="113"/>
      <c r="UTF2615" s="113"/>
      <c r="UTG2615" s="113"/>
      <c r="UTH2615" s="113"/>
      <c r="UTI2615" s="113"/>
      <c r="UTJ2615" s="113"/>
      <c r="UTK2615" s="113"/>
      <c r="UTL2615" s="113"/>
      <c r="UTM2615" s="113"/>
      <c r="UTN2615" s="113"/>
      <c r="UTO2615" s="113"/>
      <c r="UTP2615" s="113"/>
      <c r="UTQ2615" s="113"/>
      <c r="UTR2615" s="113"/>
      <c r="UTS2615" s="113"/>
      <c r="UTT2615" s="113"/>
      <c r="UTU2615" s="113"/>
      <c r="UTV2615" s="113"/>
      <c r="UTW2615" s="113"/>
      <c r="UTX2615" s="113"/>
      <c r="UTY2615" s="113"/>
      <c r="UTZ2615" s="113"/>
      <c r="UUA2615" s="113"/>
      <c r="UUB2615" s="113"/>
      <c r="UUC2615" s="113"/>
      <c r="UUD2615" s="113"/>
      <c r="UUE2615" s="113"/>
      <c r="UUF2615" s="113"/>
      <c r="UUG2615" s="113"/>
      <c r="UUH2615" s="113"/>
      <c r="UUI2615" s="113"/>
      <c r="UUJ2615" s="113"/>
      <c r="UUK2615" s="113"/>
      <c r="UUL2615" s="113"/>
      <c r="UUM2615" s="113"/>
      <c r="UUN2615" s="113"/>
      <c r="UUO2615" s="113"/>
      <c r="UUP2615" s="113"/>
      <c r="UUQ2615" s="113"/>
      <c r="UUR2615" s="113"/>
      <c r="UUS2615" s="113"/>
      <c r="UUT2615" s="113"/>
      <c r="UUU2615" s="113"/>
      <c r="UUV2615" s="113"/>
      <c r="UUW2615" s="113"/>
      <c r="UUX2615" s="113"/>
      <c r="UUY2615" s="113"/>
      <c r="UUZ2615" s="113"/>
      <c r="UVA2615" s="113"/>
      <c r="UVB2615" s="113"/>
      <c r="UVC2615" s="113"/>
      <c r="UVD2615" s="113"/>
      <c r="UVE2615" s="113"/>
      <c r="UVF2615" s="113"/>
      <c r="UVG2615" s="113"/>
      <c r="UVH2615" s="113"/>
      <c r="UVI2615" s="113"/>
      <c r="UVJ2615" s="113"/>
      <c r="UVK2615" s="113"/>
      <c r="UVL2615" s="113"/>
      <c r="UVM2615" s="113"/>
      <c r="UVN2615" s="113"/>
      <c r="UVO2615" s="113"/>
      <c r="UVP2615" s="113"/>
      <c r="UVQ2615" s="113"/>
      <c r="UVR2615" s="113"/>
      <c r="UVS2615" s="113"/>
      <c r="UVT2615" s="113"/>
      <c r="UVU2615" s="113"/>
      <c r="UVV2615" s="113"/>
      <c r="UVW2615" s="113"/>
      <c r="UVX2615" s="113"/>
      <c r="UVY2615" s="113"/>
      <c r="UVZ2615" s="113"/>
      <c r="UWA2615" s="113"/>
      <c r="UWB2615" s="113"/>
      <c r="UWC2615" s="113"/>
      <c r="UWD2615" s="113"/>
      <c r="UWE2615" s="113"/>
      <c r="UWF2615" s="113"/>
      <c r="UWG2615" s="113"/>
      <c r="UWH2615" s="113"/>
      <c r="UWI2615" s="113"/>
      <c r="UWJ2615" s="113"/>
      <c r="UWK2615" s="113"/>
      <c r="UWL2615" s="113"/>
      <c r="UWM2615" s="113"/>
      <c r="UWN2615" s="113"/>
      <c r="UWO2615" s="113"/>
      <c r="UWP2615" s="113"/>
      <c r="UWQ2615" s="113"/>
      <c r="UWR2615" s="113"/>
      <c r="UWS2615" s="113"/>
      <c r="UWT2615" s="113"/>
      <c r="UWU2615" s="113"/>
      <c r="UWV2615" s="113"/>
      <c r="UWW2615" s="113"/>
      <c r="UWX2615" s="113"/>
      <c r="UWY2615" s="113"/>
      <c r="UWZ2615" s="113"/>
      <c r="UXA2615" s="113"/>
      <c r="UXB2615" s="113"/>
      <c r="UXC2615" s="113"/>
      <c r="UXD2615" s="113"/>
      <c r="UXE2615" s="113"/>
      <c r="UXF2615" s="113"/>
      <c r="UXG2615" s="113"/>
      <c r="UXH2615" s="113"/>
      <c r="UXI2615" s="113"/>
      <c r="UXJ2615" s="113"/>
      <c r="UXK2615" s="113"/>
      <c r="UXL2615" s="113"/>
      <c r="UXM2615" s="113"/>
      <c r="UXN2615" s="113"/>
      <c r="UXO2615" s="113"/>
      <c r="UXP2615" s="113"/>
      <c r="UXQ2615" s="113"/>
      <c r="UXR2615" s="113"/>
      <c r="UXS2615" s="113"/>
      <c r="UXT2615" s="113"/>
      <c r="UXU2615" s="113"/>
      <c r="UXV2615" s="113"/>
      <c r="UXW2615" s="113"/>
      <c r="UXX2615" s="113"/>
      <c r="UXY2615" s="113"/>
      <c r="UXZ2615" s="113"/>
      <c r="UYA2615" s="113"/>
      <c r="UYB2615" s="113"/>
      <c r="UYC2615" s="113"/>
      <c r="UYD2615" s="113"/>
      <c r="UYE2615" s="113"/>
      <c r="UYF2615" s="113"/>
      <c r="UYG2615" s="113"/>
      <c r="UYH2615" s="113"/>
      <c r="UYI2615" s="113"/>
      <c r="UYJ2615" s="113"/>
      <c r="UYK2615" s="113"/>
      <c r="UYL2615" s="113"/>
      <c r="UYM2615" s="113"/>
      <c r="UYN2615" s="113"/>
      <c r="UYO2615" s="113"/>
      <c r="UYP2615" s="113"/>
      <c r="UYQ2615" s="113"/>
      <c r="UYR2615" s="113"/>
      <c r="UYS2615" s="113"/>
      <c r="UYT2615" s="113"/>
      <c r="UYU2615" s="113"/>
      <c r="UYV2615" s="113"/>
      <c r="UYW2615" s="113"/>
      <c r="UYX2615" s="113"/>
      <c r="UYY2615" s="113"/>
      <c r="UYZ2615" s="113"/>
      <c r="UZA2615" s="113"/>
      <c r="UZB2615" s="113"/>
      <c r="UZC2615" s="113"/>
      <c r="UZD2615" s="113"/>
      <c r="UZE2615" s="113"/>
      <c r="UZF2615" s="113"/>
      <c r="UZG2615" s="113"/>
      <c r="UZH2615" s="113"/>
      <c r="UZI2615" s="113"/>
      <c r="UZJ2615" s="113"/>
      <c r="UZK2615" s="113"/>
      <c r="UZL2615" s="113"/>
      <c r="UZM2615" s="113"/>
      <c r="UZN2615" s="113"/>
      <c r="UZO2615" s="113"/>
      <c r="UZP2615" s="113"/>
      <c r="UZQ2615" s="113"/>
      <c r="UZR2615" s="113"/>
      <c r="UZS2615" s="113"/>
      <c r="UZT2615" s="113"/>
      <c r="UZU2615" s="113"/>
      <c r="UZV2615" s="113"/>
      <c r="UZW2615" s="113"/>
      <c r="UZX2615" s="113"/>
      <c r="UZY2615" s="113"/>
      <c r="UZZ2615" s="113"/>
      <c r="VAA2615" s="113"/>
      <c r="VAB2615" s="113"/>
      <c r="VAC2615" s="113"/>
      <c r="VAD2615" s="113"/>
      <c r="VAE2615" s="113"/>
      <c r="VAF2615" s="113"/>
      <c r="VAG2615" s="113"/>
      <c r="VAH2615" s="113"/>
      <c r="VAI2615" s="113"/>
      <c r="VAJ2615" s="113"/>
      <c r="VAK2615" s="113"/>
      <c r="VAL2615" s="113"/>
      <c r="VAM2615" s="113"/>
      <c r="VAN2615" s="113"/>
      <c r="VAO2615" s="113"/>
      <c r="VAP2615" s="113"/>
      <c r="VAQ2615" s="113"/>
      <c r="VAR2615" s="113"/>
      <c r="VAS2615" s="113"/>
      <c r="VAT2615" s="113"/>
      <c r="VAU2615" s="113"/>
      <c r="VAV2615" s="113"/>
      <c r="VAW2615" s="113"/>
      <c r="VAX2615" s="113"/>
      <c r="VAY2615" s="113"/>
      <c r="VAZ2615" s="113"/>
      <c r="VBA2615" s="113"/>
      <c r="VBB2615" s="113"/>
      <c r="VBC2615" s="113"/>
      <c r="VBD2615" s="113"/>
      <c r="VBE2615" s="113"/>
      <c r="VBF2615" s="113"/>
      <c r="VBG2615" s="113"/>
      <c r="VBH2615" s="113"/>
      <c r="VBI2615" s="113"/>
      <c r="VBJ2615" s="113"/>
      <c r="VBK2615" s="113"/>
      <c r="VBL2615" s="113"/>
      <c r="VBM2615" s="113"/>
      <c r="VBN2615" s="113"/>
      <c r="VBO2615" s="113"/>
      <c r="VBP2615" s="113"/>
      <c r="VBQ2615" s="113"/>
      <c r="VBR2615" s="113"/>
      <c r="VBS2615" s="113"/>
      <c r="VBT2615" s="113"/>
      <c r="VBU2615" s="113"/>
      <c r="VBV2615" s="113"/>
      <c r="VBW2615" s="113"/>
      <c r="VBX2615" s="113"/>
      <c r="VBY2615" s="113"/>
      <c r="VBZ2615" s="113"/>
      <c r="VCA2615" s="113"/>
      <c r="VCB2615" s="113"/>
      <c r="VCC2615" s="113"/>
      <c r="VCD2615" s="113"/>
      <c r="VCE2615" s="113"/>
      <c r="VCF2615" s="113"/>
      <c r="VCG2615" s="113"/>
      <c r="VCH2615" s="113"/>
      <c r="VCI2615" s="113"/>
      <c r="VCJ2615" s="113"/>
      <c r="VCK2615" s="113"/>
      <c r="VCL2615" s="113"/>
      <c r="VCM2615" s="113"/>
      <c r="VCN2615" s="113"/>
      <c r="VCO2615" s="113"/>
      <c r="VCP2615" s="113"/>
      <c r="VCQ2615" s="113"/>
      <c r="VCR2615" s="113"/>
      <c r="VCS2615" s="113"/>
      <c r="VCT2615" s="113"/>
      <c r="VCU2615" s="113"/>
      <c r="VCV2615" s="113"/>
      <c r="VCW2615" s="113"/>
      <c r="VCX2615" s="113"/>
      <c r="VCY2615" s="113"/>
      <c r="VCZ2615" s="113"/>
      <c r="VDA2615" s="113"/>
      <c r="VDB2615" s="113"/>
      <c r="VDC2615" s="113"/>
      <c r="VDD2615" s="113"/>
      <c r="VDE2615" s="113"/>
      <c r="VDF2615" s="113"/>
      <c r="VDG2615" s="113"/>
      <c r="VDH2615" s="113"/>
      <c r="VDI2615" s="113"/>
      <c r="VDJ2615" s="113"/>
      <c r="VDK2615" s="113"/>
      <c r="VDL2615" s="113"/>
      <c r="VDM2615" s="113"/>
      <c r="VDN2615" s="113"/>
      <c r="VDO2615" s="113"/>
      <c r="VDP2615" s="113"/>
      <c r="VDQ2615" s="113"/>
      <c r="VDR2615" s="113"/>
      <c r="VDS2615" s="113"/>
      <c r="VDT2615" s="113"/>
      <c r="VDU2615" s="113"/>
      <c r="VDV2615" s="113"/>
      <c r="VDW2615" s="113"/>
      <c r="VDX2615" s="113"/>
      <c r="VDY2615" s="113"/>
      <c r="VDZ2615" s="113"/>
      <c r="VEA2615" s="113"/>
      <c r="VEB2615" s="113"/>
      <c r="VEC2615" s="113"/>
      <c r="VED2615" s="113"/>
      <c r="VEE2615" s="113"/>
      <c r="VEF2615" s="113"/>
      <c r="VEG2615" s="113"/>
      <c r="VEH2615" s="113"/>
      <c r="VEI2615" s="113"/>
      <c r="VEJ2615" s="113"/>
      <c r="VEK2615" s="113"/>
      <c r="VEL2615" s="113"/>
      <c r="VEM2615" s="113"/>
      <c r="VEN2615" s="113"/>
      <c r="VEO2615" s="113"/>
      <c r="VEP2615" s="113"/>
      <c r="VEQ2615" s="113"/>
      <c r="VER2615" s="113"/>
      <c r="VES2615" s="113"/>
      <c r="VET2615" s="113"/>
      <c r="VEU2615" s="113"/>
      <c r="VEV2615" s="113"/>
      <c r="VEW2615" s="113"/>
      <c r="VEX2615" s="113"/>
      <c r="VEY2615" s="113"/>
      <c r="VEZ2615" s="113"/>
      <c r="VFA2615" s="113"/>
      <c r="VFB2615" s="113"/>
      <c r="VFC2615" s="113"/>
      <c r="VFD2615" s="113"/>
      <c r="VFE2615" s="113"/>
      <c r="VFF2615" s="113"/>
      <c r="VFG2615" s="113"/>
      <c r="VFH2615" s="113"/>
      <c r="VFI2615" s="113"/>
      <c r="VFJ2615" s="113"/>
      <c r="VFK2615" s="113"/>
      <c r="VFL2615" s="113"/>
      <c r="VFM2615" s="113"/>
      <c r="VFN2615" s="113"/>
      <c r="VFO2615" s="113"/>
      <c r="VFP2615" s="113"/>
      <c r="VFQ2615" s="113"/>
      <c r="VFR2615" s="113"/>
      <c r="VFS2615" s="113"/>
      <c r="VFT2615" s="113"/>
      <c r="VFU2615" s="113"/>
      <c r="VFV2615" s="113"/>
      <c r="VFW2615" s="113"/>
      <c r="VFX2615" s="113"/>
      <c r="VFY2615" s="113"/>
      <c r="VFZ2615" s="113"/>
      <c r="VGA2615" s="113"/>
      <c r="VGB2615" s="113"/>
      <c r="VGC2615" s="113"/>
      <c r="VGD2615" s="113"/>
      <c r="VGE2615" s="113"/>
      <c r="VGF2615" s="113"/>
      <c r="VGG2615" s="113"/>
      <c r="VGH2615" s="113"/>
      <c r="VGI2615" s="113"/>
      <c r="VGJ2615" s="113"/>
      <c r="VGK2615" s="113"/>
      <c r="VGL2615" s="113"/>
      <c r="VGM2615" s="113"/>
      <c r="VGN2615" s="113"/>
      <c r="VGO2615" s="113"/>
      <c r="VGP2615" s="113"/>
      <c r="VGQ2615" s="113"/>
      <c r="VGR2615" s="113"/>
      <c r="VGS2615" s="113"/>
      <c r="VGT2615" s="113"/>
      <c r="VGU2615" s="113"/>
      <c r="VGV2615" s="113"/>
      <c r="VGW2615" s="113"/>
      <c r="VGX2615" s="113"/>
      <c r="VGY2615" s="113"/>
      <c r="VGZ2615" s="113"/>
      <c r="VHA2615" s="113"/>
      <c r="VHB2615" s="113"/>
      <c r="VHC2615" s="113"/>
      <c r="VHD2615" s="113"/>
      <c r="VHE2615" s="113"/>
      <c r="VHF2615" s="113"/>
      <c r="VHG2615" s="113"/>
      <c r="VHH2615" s="113"/>
      <c r="VHI2615" s="113"/>
      <c r="VHJ2615" s="113"/>
      <c r="VHK2615" s="113"/>
      <c r="VHL2615" s="113"/>
      <c r="VHM2615" s="113"/>
      <c r="VHN2615" s="113"/>
      <c r="VHO2615" s="113"/>
      <c r="VHP2615" s="113"/>
      <c r="VHQ2615" s="113"/>
      <c r="VHR2615" s="113"/>
      <c r="VHS2615" s="113"/>
      <c r="VHT2615" s="113"/>
      <c r="VHU2615" s="113"/>
      <c r="VHV2615" s="113"/>
      <c r="VHW2615" s="113"/>
      <c r="VHX2615" s="113"/>
      <c r="VHY2615" s="113"/>
      <c r="VHZ2615" s="113"/>
      <c r="VIA2615" s="113"/>
      <c r="VIB2615" s="113"/>
      <c r="VIC2615" s="113"/>
      <c r="VID2615" s="113"/>
      <c r="VIE2615" s="113"/>
      <c r="VIF2615" s="113"/>
      <c r="VIG2615" s="113"/>
      <c r="VIH2615" s="113"/>
      <c r="VII2615" s="113"/>
      <c r="VIJ2615" s="113"/>
      <c r="VIK2615" s="113"/>
      <c r="VIL2615" s="113"/>
      <c r="VIM2615" s="113"/>
      <c r="VIN2615" s="113"/>
      <c r="VIO2615" s="113"/>
      <c r="VIP2615" s="113"/>
      <c r="VIQ2615" s="113"/>
      <c r="VIR2615" s="113"/>
      <c r="VIS2615" s="113"/>
      <c r="VIT2615" s="113"/>
      <c r="VIU2615" s="113"/>
      <c r="VIV2615" s="113"/>
      <c r="VIW2615" s="113"/>
      <c r="VIX2615" s="113"/>
      <c r="VIY2615" s="113"/>
      <c r="VIZ2615" s="113"/>
      <c r="VJA2615" s="113"/>
      <c r="VJB2615" s="113"/>
      <c r="VJC2615" s="113"/>
      <c r="VJD2615" s="113"/>
      <c r="VJE2615" s="113"/>
      <c r="VJF2615" s="113"/>
      <c r="VJG2615" s="113"/>
      <c r="VJH2615" s="113"/>
      <c r="VJI2615" s="113"/>
      <c r="VJJ2615" s="113"/>
      <c r="VJK2615" s="113"/>
      <c r="VJL2615" s="113"/>
      <c r="VJM2615" s="113"/>
      <c r="VJN2615" s="113"/>
      <c r="VJO2615" s="113"/>
      <c r="VJP2615" s="113"/>
      <c r="VJQ2615" s="113"/>
      <c r="VJR2615" s="113"/>
      <c r="VJS2615" s="113"/>
      <c r="VJT2615" s="113"/>
      <c r="VJU2615" s="113"/>
      <c r="VJV2615" s="113"/>
      <c r="VJW2615" s="113"/>
      <c r="VJX2615" s="113"/>
      <c r="VJY2615" s="113"/>
      <c r="VJZ2615" s="113"/>
      <c r="VKA2615" s="113"/>
      <c r="VKB2615" s="113"/>
      <c r="VKC2615" s="113"/>
      <c r="VKD2615" s="113"/>
      <c r="VKE2615" s="113"/>
      <c r="VKF2615" s="113"/>
      <c r="VKG2615" s="113"/>
      <c r="VKH2615" s="113"/>
      <c r="VKI2615" s="113"/>
      <c r="VKJ2615" s="113"/>
      <c r="VKK2615" s="113"/>
      <c r="VKL2615" s="113"/>
      <c r="VKM2615" s="113"/>
      <c r="VKN2615" s="113"/>
      <c r="VKO2615" s="113"/>
      <c r="VKP2615" s="113"/>
      <c r="VKQ2615" s="113"/>
      <c r="VKR2615" s="113"/>
      <c r="VKS2615" s="113"/>
      <c r="VKT2615" s="113"/>
      <c r="VKU2615" s="113"/>
      <c r="VKV2615" s="113"/>
      <c r="VKW2615" s="113"/>
      <c r="VKX2615" s="113"/>
      <c r="VKY2615" s="113"/>
      <c r="VKZ2615" s="113"/>
      <c r="VLA2615" s="113"/>
      <c r="VLB2615" s="113"/>
      <c r="VLC2615" s="113"/>
      <c r="VLD2615" s="113"/>
      <c r="VLE2615" s="113"/>
      <c r="VLF2615" s="113"/>
      <c r="VLG2615" s="113"/>
      <c r="VLH2615" s="113"/>
      <c r="VLI2615" s="113"/>
      <c r="VLJ2615" s="113"/>
      <c r="VLK2615" s="113"/>
      <c r="VLL2615" s="113"/>
      <c r="VLM2615" s="113"/>
      <c r="VLN2615" s="113"/>
      <c r="VLO2615" s="113"/>
      <c r="VLP2615" s="113"/>
      <c r="VLQ2615" s="113"/>
      <c r="VLR2615" s="113"/>
      <c r="VLS2615" s="113"/>
      <c r="VLT2615" s="113"/>
      <c r="VLU2615" s="113"/>
      <c r="VLV2615" s="113"/>
      <c r="VLW2615" s="113"/>
      <c r="VLX2615" s="113"/>
      <c r="VLY2615" s="113"/>
      <c r="VLZ2615" s="113"/>
      <c r="VMA2615" s="113"/>
      <c r="VMB2615" s="113"/>
      <c r="VMC2615" s="113"/>
      <c r="VMD2615" s="113"/>
      <c r="VME2615" s="113"/>
      <c r="VMF2615" s="113"/>
      <c r="VMG2615" s="113"/>
      <c r="VMH2615" s="113"/>
      <c r="VMI2615" s="113"/>
      <c r="VMJ2615" s="113"/>
      <c r="VMK2615" s="113"/>
      <c r="VML2615" s="113"/>
      <c r="VMM2615" s="113"/>
      <c r="VMN2615" s="113"/>
      <c r="VMO2615" s="113"/>
      <c r="VMP2615" s="113"/>
      <c r="VMQ2615" s="113"/>
      <c r="VMR2615" s="113"/>
      <c r="VMS2615" s="113"/>
      <c r="VMT2615" s="113"/>
      <c r="VMU2615" s="113"/>
      <c r="VMV2615" s="113"/>
      <c r="VMW2615" s="113"/>
      <c r="VMX2615" s="113"/>
      <c r="VMY2615" s="113"/>
      <c r="VMZ2615" s="113"/>
      <c r="VNA2615" s="113"/>
      <c r="VNB2615" s="113"/>
      <c r="VNC2615" s="113"/>
      <c r="VND2615" s="113"/>
      <c r="VNE2615" s="113"/>
      <c r="VNF2615" s="113"/>
      <c r="VNG2615" s="113"/>
      <c r="VNH2615" s="113"/>
      <c r="VNI2615" s="113"/>
      <c r="VNJ2615" s="113"/>
      <c r="VNK2615" s="113"/>
      <c r="VNL2615" s="113"/>
      <c r="VNM2615" s="113"/>
      <c r="VNN2615" s="113"/>
      <c r="VNO2615" s="113"/>
      <c r="VNP2615" s="113"/>
      <c r="VNQ2615" s="113"/>
      <c r="VNR2615" s="113"/>
      <c r="VNS2615" s="113"/>
      <c r="VNT2615" s="113"/>
      <c r="VNU2615" s="113"/>
      <c r="VNV2615" s="113"/>
      <c r="VNW2615" s="113"/>
      <c r="VNX2615" s="113"/>
      <c r="VNY2615" s="113"/>
      <c r="VNZ2615" s="113"/>
      <c r="VOA2615" s="113"/>
      <c r="VOB2615" s="113"/>
      <c r="VOC2615" s="113"/>
      <c r="VOD2615" s="113"/>
      <c r="VOE2615" s="113"/>
      <c r="VOF2615" s="113"/>
      <c r="VOG2615" s="113"/>
      <c r="VOH2615" s="113"/>
      <c r="VOI2615" s="113"/>
      <c r="VOJ2615" s="113"/>
      <c r="VOK2615" s="113"/>
      <c r="VOL2615" s="113"/>
      <c r="VOM2615" s="113"/>
      <c r="VON2615" s="113"/>
      <c r="VOO2615" s="113"/>
      <c r="VOP2615" s="113"/>
      <c r="VOQ2615" s="113"/>
      <c r="VOR2615" s="113"/>
      <c r="VOS2615" s="113"/>
      <c r="VOT2615" s="113"/>
      <c r="VOU2615" s="113"/>
      <c r="VOV2615" s="113"/>
      <c r="VOW2615" s="113"/>
      <c r="VOX2615" s="113"/>
      <c r="VOY2615" s="113"/>
      <c r="VOZ2615" s="113"/>
      <c r="VPA2615" s="113"/>
      <c r="VPB2615" s="113"/>
      <c r="VPC2615" s="113"/>
      <c r="VPD2615" s="113"/>
      <c r="VPE2615" s="113"/>
      <c r="VPF2615" s="113"/>
      <c r="VPG2615" s="113"/>
      <c r="VPH2615" s="113"/>
      <c r="VPI2615" s="113"/>
      <c r="VPJ2615" s="113"/>
      <c r="VPK2615" s="113"/>
      <c r="VPL2615" s="113"/>
      <c r="VPM2615" s="113"/>
      <c r="VPN2615" s="113"/>
      <c r="VPO2615" s="113"/>
      <c r="VPP2615" s="113"/>
      <c r="VPQ2615" s="113"/>
      <c r="VPR2615" s="113"/>
      <c r="VPS2615" s="113"/>
      <c r="VPT2615" s="113"/>
      <c r="VPU2615" s="113"/>
      <c r="VPV2615" s="113"/>
      <c r="VPW2615" s="113"/>
      <c r="VPX2615" s="113"/>
      <c r="VPY2615" s="113"/>
      <c r="VPZ2615" s="113"/>
      <c r="VQA2615" s="113"/>
      <c r="VQB2615" s="113"/>
      <c r="VQC2615" s="113"/>
      <c r="VQD2615" s="113"/>
      <c r="VQE2615" s="113"/>
      <c r="VQF2615" s="113"/>
      <c r="VQG2615" s="113"/>
      <c r="VQH2615" s="113"/>
      <c r="VQI2615" s="113"/>
      <c r="VQJ2615" s="113"/>
      <c r="VQK2615" s="113"/>
      <c r="VQL2615" s="113"/>
      <c r="VQM2615" s="113"/>
      <c r="VQN2615" s="113"/>
      <c r="VQO2615" s="113"/>
      <c r="VQP2615" s="113"/>
      <c r="VQQ2615" s="113"/>
      <c r="VQR2615" s="113"/>
      <c r="VQS2615" s="113"/>
      <c r="VQT2615" s="113"/>
      <c r="VQU2615" s="113"/>
      <c r="VQV2615" s="113"/>
      <c r="VQW2615" s="113"/>
      <c r="VQX2615" s="113"/>
      <c r="VQY2615" s="113"/>
      <c r="VQZ2615" s="113"/>
      <c r="VRA2615" s="113"/>
      <c r="VRB2615" s="113"/>
      <c r="VRC2615" s="113"/>
      <c r="VRD2615" s="113"/>
      <c r="VRE2615" s="113"/>
      <c r="VRF2615" s="113"/>
      <c r="VRG2615" s="113"/>
      <c r="VRH2615" s="113"/>
      <c r="VRI2615" s="113"/>
      <c r="VRJ2615" s="113"/>
      <c r="VRK2615" s="113"/>
      <c r="VRL2615" s="113"/>
      <c r="VRM2615" s="113"/>
      <c r="VRN2615" s="113"/>
      <c r="VRO2615" s="113"/>
      <c r="VRP2615" s="113"/>
      <c r="VRQ2615" s="113"/>
      <c r="VRR2615" s="113"/>
      <c r="VRS2615" s="113"/>
      <c r="VRT2615" s="113"/>
      <c r="VRU2615" s="113"/>
      <c r="VRV2615" s="113"/>
      <c r="VRW2615" s="113"/>
      <c r="VRX2615" s="113"/>
      <c r="VRY2615" s="113"/>
      <c r="VRZ2615" s="113"/>
      <c r="VSA2615" s="113"/>
      <c r="VSB2615" s="113"/>
      <c r="VSC2615" s="113"/>
      <c r="VSD2615" s="113"/>
      <c r="VSE2615" s="113"/>
      <c r="VSF2615" s="113"/>
      <c r="VSG2615" s="113"/>
      <c r="VSH2615" s="113"/>
      <c r="VSI2615" s="113"/>
      <c r="VSJ2615" s="113"/>
      <c r="VSK2615" s="113"/>
      <c r="VSL2615" s="113"/>
      <c r="VSM2615" s="113"/>
      <c r="VSN2615" s="113"/>
      <c r="VSO2615" s="113"/>
      <c r="VSP2615" s="113"/>
      <c r="VSQ2615" s="113"/>
      <c r="VSR2615" s="113"/>
      <c r="VSS2615" s="113"/>
      <c r="VST2615" s="113"/>
      <c r="VSU2615" s="113"/>
      <c r="VSV2615" s="113"/>
      <c r="VSW2615" s="113"/>
      <c r="VSX2615" s="113"/>
      <c r="VSY2615" s="113"/>
      <c r="VSZ2615" s="113"/>
      <c r="VTA2615" s="113"/>
      <c r="VTB2615" s="113"/>
      <c r="VTC2615" s="113"/>
      <c r="VTD2615" s="113"/>
      <c r="VTE2615" s="113"/>
      <c r="VTF2615" s="113"/>
      <c r="VTG2615" s="113"/>
      <c r="VTH2615" s="113"/>
      <c r="VTI2615" s="113"/>
      <c r="VTJ2615" s="113"/>
      <c r="VTK2615" s="113"/>
      <c r="VTL2615" s="113"/>
      <c r="VTM2615" s="113"/>
      <c r="VTN2615" s="113"/>
      <c r="VTO2615" s="113"/>
      <c r="VTP2615" s="113"/>
      <c r="VTQ2615" s="113"/>
      <c r="VTR2615" s="113"/>
      <c r="VTS2615" s="113"/>
      <c r="VTT2615" s="113"/>
      <c r="VTU2615" s="113"/>
      <c r="VTV2615" s="113"/>
      <c r="VTW2615" s="113"/>
      <c r="VTX2615" s="113"/>
      <c r="VTY2615" s="113"/>
      <c r="VTZ2615" s="113"/>
      <c r="VUA2615" s="113"/>
      <c r="VUB2615" s="113"/>
      <c r="VUC2615" s="113"/>
      <c r="VUD2615" s="113"/>
      <c r="VUE2615" s="113"/>
      <c r="VUF2615" s="113"/>
      <c r="VUG2615" s="113"/>
      <c r="VUH2615" s="113"/>
      <c r="VUI2615" s="113"/>
      <c r="VUJ2615" s="113"/>
      <c r="VUK2615" s="113"/>
      <c r="VUL2615" s="113"/>
      <c r="VUM2615" s="113"/>
      <c r="VUN2615" s="113"/>
      <c r="VUO2615" s="113"/>
      <c r="VUP2615" s="113"/>
      <c r="VUQ2615" s="113"/>
      <c r="VUR2615" s="113"/>
      <c r="VUS2615" s="113"/>
      <c r="VUT2615" s="113"/>
      <c r="VUU2615" s="113"/>
      <c r="VUV2615" s="113"/>
      <c r="VUW2615" s="113"/>
      <c r="VUX2615" s="113"/>
      <c r="VUY2615" s="113"/>
      <c r="VUZ2615" s="113"/>
      <c r="VVA2615" s="113"/>
      <c r="VVB2615" s="113"/>
      <c r="VVC2615" s="113"/>
      <c r="VVD2615" s="113"/>
      <c r="VVE2615" s="113"/>
      <c r="VVF2615" s="113"/>
      <c r="VVG2615" s="113"/>
      <c r="VVH2615" s="113"/>
      <c r="VVI2615" s="113"/>
      <c r="VVJ2615" s="113"/>
      <c r="VVK2615" s="113"/>
      <c r="VVL2615" s="113"/>
      <c r="VVM2615" s="113"/>
      <c r="VVN2615" s="113"/>
      <c r="VVO2615" s="113"/>
      <c r="VVP2615" s="113"/>
      <c r="VVQ2615" s="113"/>
      <c r="VVR2615" s="113"/>
      <c r="VVS2615" s="113"/>
      <c r="VVT2615" s="113"/>
      <c r="VVU2615" s="113"/>
      <c r="VVV2615" s="113"/>
      <c r="VVW2615" s="113"/>
      <c r="VVX2615" s="113"/>
      <c r="VVY2615" s="113"/>
      <c r="VVZ2615" s="113"/>
      <c r="VWA2615" s="113"/>
      <c r="VWB2615" s="113"/>
      <c r="VWC2615" s="113"/>
      <c r="VWD2615" s="113"/>
      <c r="VWE2615" s="113"/>
      <c r="VWF2615" s="113"/>
      <c r="VWG2615" s="113"/>
      <c r="VWH2615" s="113"/>
      <c r="VWI2615" s="113"/>
      <c r="VWJ2615" s="113"/>
      <c r="VWK2615" s="113"/>
      <c r="VWL2615" s="113"/>
      <c r="VWM2615" s="113"/>
      <c r="VWN2615" s="113"/>
      <c r="VWO2615" s="113"/>
      <c r="VWP2615" s="113"/>
      <c r="VWQ2615" s="113"/>
      <c r="VWR2615" s="113"/>
      <c r="VWS2615" s="113"/>
      <c r="VWT2615" s="113"/>
      <c r="VWU2615" s="113"/>
      <c r="VWV2615" s="113"/>
      <c r="VWW2615" s="113"/>
      <c r="VWX2615" s="113"/>
      <c r="VWY2615" s="113"/>
      <c r="VWZ2615" s="113"/>
      <c r="VXA2615" s="113"/>
      <c r="VXB2615" s="113"/>
      <c r="VXC2615" s="113"/>
      <c r="VXD2615" s="113"/>
      <c r="VXE2615" s="113"/>
      <c r="VXF2615" s="113"/>
      <c r="VXG2615" s="113"/>
      <c r="VXH2615" s="113"/>
      <c r="VXI2615" s="113"/>
      <c r="VXJ2615" s="113"/>
      <c r="VXK2615" s="113"/>
      <c r="VXL2615" s="113"/>
      <c r="VXM2615" s="113"/>
      <c r="VXN2615" s="113"/>
      <c r="VXO2615" s="113"/>
      <c r="VXP2615" s="113"/>
      <c r="VXQ2615" s="113"/>
      <c r="VXR2615" s="113"/>
      <c r="VXS2615" s="113"/>
      <c r="VXT2615" s="113"/>
      <c r="VXU2615" s="113"/>
      <c r="VXV2615" s="113"/>
      <c r="VXW2615" s="113"/>
      <c r="VXX2615" s="113"/>
      <c r="VXY2615" s="113"/>
      <c r="VXZ2615" s="113"/>
      <c r="VYA2615" s="113"/>
      <c r="VYB2615" s="113"/>
      <c r="VYC2615" s="113"/>
      <c r="VYD2615" s="113"/>
      <c r="VYE2615" s="113"/>
      <c r="VYF2615" s="113"/>
      <c r="VYG2615" s="113"/>
      <c r="VYH2615" s="113"/>
      <c r="VYI2615" s="113"/>
      <c r="VYJ2615" s="113"/>
      <c r="VYK2615" s="113"/>
      <c r="VYL2615" s="113"/>
      <c r="VYM2615" s="113"/>
      <c r="VYN2615" s="113"/>
      <c r="VYO2615" s="113"/>
      <c r="VYP2615" s="113"/>
      <c r="VYQ2615" s="113"/>
      <c r="VYR2615" s="113"/>
      <c r="VYS2615" s="113"/>
      <c r="VYT2615" s="113"/>
      <c r="VYU2615" s="113"/>
      <c r="VYV2615" s="113"/>
      <c r="VYW2615" s="113"/>
      <c r="VYX2615" s="113"/>
      <c r="VYY2615" s="113"/>
      <c r="VYZ2615" s="113"/>
      <c r="VZA2615" s="113"/>
      <c r="VZB2615" s="113"/>
      <c r="VZC2615" s="113"/>
      <c r="VZD2615" s="113"/>
      <c r="VZE2615" s="113"/>
      <c r="VZF2615" s="113"/>
      <c r="VZG2615" s="113"/>
      <c r="VZH2615" s="113"/>
      <c r="VZI2615" s="113"/>
      <c r="VZJ2615" s="113"/>
      <c r="VZK2615" s="113"/>
      <c r="VZL2615" s="113"/>
      <c r="VZM2615" s="113"/>
      <c r="VZN2615" s="113"/>
      <c r="VZO2615" s="113"/>
      <c r="VZP2615" s="113"/>
      <c r="VZQ2615" s="113"/>
      <c r="VZR2615" s="113"/>
      <c r="VZS2615" s="113"/>
      <c r="VZT2615" s="113"/>
      <c r="VZU2615" s="113"/>
      <c r="VZV2615" s="113"/>
      <c r="VZW2615" s="113"/>
      <c r="VZX2615" s="113"/>
      <c r="VZY2615" s="113"/>
      <c r="VZZ2615" s="113"/>
      <c r="WAA2615" s="113"/>
      <c r="WAB2615" s="113"/>
      <c r="WAC2615" s="113"/>
      <c r="WAD2615" s="113"/>
      <c r="WAE2615" s="113"/>
      <c r="WAF2615" s="113"/>
      <c r="WAG2615" s="113"/>
      <c r="WAH2615" s="113"/>
      <c r="WAI2615" s="113"/>
      <c r="WAJ2615" s="113"/>
      <c r="WAK2615" s="113"/>
      <c r="WAL2615" s="113"/>
      <c r="WAM2615" s="113"/>
      <c r="WAN2615" s="113"/>
      <c r="WAO2615" s="113"/>
      <c r="WAP2615" s="113"/>
      <c r="WAQ2615" s="113"/>
      <c r="WAR2615" s="113"/>
      <c r="WAS2615" s="113"/>
      <c r="WAT2615" s="113"/>
      <c r="WAU2615" s="113"/>
      <c r="WAV2615" s="113"/>
      <c r="WAW2615" s="113"/>
      <c r="WAX2615" s="113"/>
      <c r="WAY2615" s="113"/>
      <c r="WAZ2615" s="113"/>
      <c r="WBA2615" s="113"/>
      <c r="WBB2615" s="113"/>
      <c r="WBC2615" s="113"/>
      <c r="WBD2615" s="113"/>
      <c r="WBE2615" s="113"/>
      <c r="WBF2615" s="113"/>
      <c r="WBG2615" s="113"/>
      <c r="WBH2615" s="113"/>
      <c r="WBI2615" s="113"/>
      <c r="WBJ2615" s="113"/>
      <c r="WBK2615" s="113"/>
      <c r="WBL2615" s="113"/>
      <c r="WBM2615" s="113"/>
      <c r="WBN2615" s="113"/>
      <c r="WBO2615" s="113"/>
      <c r="WBP2615" s="113"/>
      <c r="WBQ2615" s="113"/>
      <c r="WBR2615" s="113"/>
      <c r="WBS2615" s="113"/>
      <c r="WBT2615" s="113"/>
      <c r="WBU2615" s="113"/>
      <c r="WBV2615" s="113"/>
      <c r="WBW2615" s="113"/>
      <c r="WBX2615" s="113"/>
      <c r="WBY2615" s="113"/>
      <c r="WBZ2615" s="113"/>
      <c r="WCA2615" s="113"/>
      <c r="WCB2615" s="113"/>
      <c r="WCC2615" s="113"/>
      <c r="WCD2615" s="113"/>
      <c r="WCE2615" s="113"/>
      <c r="WCF2615" s="113"/>
      <c r="WCG2615" s="113"/>
      <c r="WCH2615" s="113"/>
      <c r="WCI2615" s="113"/>
      <c r="WCJ2615" s="113"/>
      <c r="WCK2615" s="113"/>
      <c r="WCL2615" s="113"/>
      <c r="WCM2615" s="113"/>
      <c r="WCN2615" s="113"/>
      <c r="WCO2615" s="113"/>
      <c r="WCP2615" s="113"/>
      <c r="WCQ2615" s="113"/>
      <c r="WCR2615" s="113"/>
      <c r="WCS2615" s="113"/>
      <c r="WCT2615" s="113"/>
      <c r="WCU2615" s="113"/>
      <c r="WCV2615" s="113"/>
      <c r="WCW2615" s="113"/>
      <c r="WCX2615" s="113"/>
      <c r="WCY2615" s="113"/>
      <c r="WCZ2615" s="113"/>
      <c r="WDA2615" s="113"/>
      <c r="WDB2615" s="113"/>
      <c r="WDC2615" s="113"/>
      <c r="WDD2615" s="113"/>
      <c r="WDE2615" s="113"/>
      <c r="WDF2615" s="113"/>
      <c r="WDG2615" s="113"/>
      <c r="WDH2615" s="113"/>
      <c r="WDI2615" s="113"/>
      <c r="WDJ2615" s="113"/>
      <c r="WDK2615" s="113"/>
      <c r="WDL2615" s="113"/>
      <c r="WDM2615" s="113"/>
      <c r="WDN2615" s="113"/>
      <c r="WDO2615" s="113"/>
      <c r="WDP2615" s="113"/>
      <c r="WDQ2615" s="113"/>
      <c r="WDR2615" s="113"/>
      <c r="WDS2615" s="113"/>
      <c r="WDT2615" s="113"/>
      <c r="WDU2615" s="113"/>
      <c r="WDV2615" s="113"/>
      <c r="WDW2615" s="113"/>
      <c r="WDX2615" s="113"/>
      <c r="WDY2615" s="113"/>
      <c r="WDZ2615" s="113"/>
      <c r="WEA2615" s="113"/>
      <c r="WEB2615" s="113"/>
      <c r="WEC2615" s="113"/>
      <c r="WED2615" s="113"/>
      <c r="WEE2615" s="113"/>
      <c r="WEF2615" s="113"/>
      <c r="WEG2615" s="113"/>
      <c r="WEH2615" s="113"/>
      <c r="WEI2615" s="113"/>
      <c r="WEJ2615" s="113"/>
      <c r="WEK2615" s="113"/>
      <c r="WEL2615" s="113"/>
      <c r="WEM2615" s="113"/>
      <c r="WEN2615" s="113"/>
      <c r="WEO2615" s="113"/>
      <c r="WEP2615" s="113"/>
      <c r="WEQ2615" s="113"/>
      <c r="WER2615" s="113"/>
      <c r="WES2615" s="113"/>
      <c r="WET2615" s="113"/>
      <c r="WEU2615" s="113"/>
      <c r="WEV2615" s="113"/>
      <c r="WEW2615" s="113"/>
      <c r="WEX2615" s="113"/>
      <c r="WEY2615" s="113"/>
      <c r="WEZ2615" s="113"/>
      <c r="WFA2615" s="113"/>
      <c r="WFB2615" s="113"/>
      <c r="WFC2615" s="113"/>
      <c r="WFD2615" s="113"/>
      <c r="WFE2615" s="113"/>
      <c r="WFF2615" s="113"/>
      <c r="WFG2615" s="113"/>
      <c r="WFH2615" s="113"/>
      <c r="WFI2615" s="113"/>
      <c r="WFJ2615" s="113"/>
      <c r="WFK2615" s="113"/>
      <c r="WFL2615" s="113"/>
      <c r="WFM2615" s="113"/>
      <c r="WFN2615" s="113"/>
      <c r="WFO2615" s="113"/>
      <c r="WFP2615" s="113"/>
      <c r="WFQ2615" s="113"/>
      <c r="WFR2615" s="113"/>
      <c r="WFS2615" s="113"/>
      <c r="WFT2615" s="113"/>
      <c r="WFU2615" s="113"/>
      <c r="WFV2615" s="113"/>
      <c r="WFW2615" s="113"/>
      <c r="WFX2615" s="113"/>
      <c r="WFY2615" s="113"/>
      <c r="WFZ2615" s="113"/>
      <c r="WGA2615" s="113"/>
      <c r="WGB2615" s="113"/>
      <c r="WGC2615" s="113"/>
      <c r="WGD2615" s="113"/>
      <c r="WGE2615" s="113"/>
      <c r="WGF2615" s="113"/>
      <c r="WGG2615" s="113"/>
      <c r="WGH2615" s="113"/>
      <c r="WGI2615" s="113"/>
      <c r="WGJ2615" s="113"/>
      <c r="WGK2615" s="113"/>
      <c r="WGL2615" s="113"/>
      <c r="WGM2615" s="113"/>
      <c r="WGN2615" s="113"/>
      <c r="WGO2615" s="113"/>
      <c r="WGP2615" s="113"/>
      <c r="WGQ2615" s="113"/>
      <c r="WGR2615" s="113"/>
      <c r="WGS2615" s="113"/>
      <c r="WGT2615" s="113"/>
      <c r="WGU2615" s="113"/>
      <c r="WGV2615" s="113"/>
      <c r="WGW2615" s="113"/>
      <c r="WGX2615" s="113"/>
      <c r="WGY2615" s="113"/>
      <c r="WGZ2615" s="113"/>
      <c r="WHA2615" s="113"/>
      <c r="WHB2615" s="113"/>
      <c r="WHC2615" s="113"/>
      <c r="WHD2615" s="113"/>
      <c r="WHE2615" s="113"/>
      <c r="WHF2615" s="113"/>
      <c r="WHG2615" s="113"/>
      <c r="WHH2615" s="113"/>
      <c r="WHI2615" s="113"/>
      <c r="WHJ2615" s="113"/>
      <c r="WHK2615" s="113"/>
      <c r="WHL2615" s="113"/>
      <c r="WHM2615" s="113"/>
      <c r="WHN2615" s="113"/>
      <c r="WHO2615" s="113"/>
      <c r="WHP2615" s="113"/>
      <c r="WHQ2615" s="113"/>
      <c r="WHR2615" s="113"/>
      <c r="WHS2615" s="113"/>
      <c r="WHT2615" s="113"/>
      <c r="WHU2615" s="113"/>
      <c r="WHV2615" s="113"/>
      <c r="WHW2615" s="113"/>
      <c r="WHX2615" s="113"/>
      <c r="WHY2615" s="113"/>
      <c r="WHZ2615" s="113"/>
      <c r="WIA2615" s="113"/>
      <c r="WIB2615" s="113"/>
      <c r="WIC2615" s="113"/>
      <c r="WID2615" s="113"/>
      <c r="WIE2615" s="113"/>
      <c r="WIF2615" s="113"/>
      <c r="WIG2615" s="113"/>
      <c r="WIH2615" s="113"/>
      <c r="WII2615" s="113"/>
      <c r="WIJ2615" s="113"/>
      <c r="WIK2615" s="113"/>
      <c r="WIL2615" s="113"/>
      <c r="WIM2615" s="113"/>
      <c r="WIN2615" s="113"/>
      <c r="WIO2615" s="113"/>
      <c r="WIP2615" s="113"/>
      <c r="WIQ2615" s="113"/>
      <c r="WIR2615" s="113"/>
      <c r="WIS2615" s="113"/>
      <c r="WIT2615" s="113"/>
      <c r="WIU2615" s="113"/>
      <c r="WIV2615" s="113"/>
      <c r="WIW2615" s="113"/>
      <c r="WIX2615" s="113"/>
      <c r="WIY2615" s="113"/>
      <c r="WIZ2615" s="113"/>
      <c r="WJA2615" s="113"/>
      <c r="WJB2615" s="113"/>
      <c r="WJC2615" s="113"/>
      <c r="WJD2615" s="113"/>
      <c r="WJE2615" s="113"/>
      <c r="WJF2615" s="113"/>
      <c r="WJG2615" s="113"/>
      <c r="WJH2615" s="113"/>
      <c r="WJI2615" s="113"/>
      <c r="WJJ2615" s="113"/>
      <c r="WJK2615" s="113"/>
      <c r="WJL2615" s="113"/>
      <c r="WJM2615" s="113"/>
      <c r="WJN2615" s="113"/>
      <c r="WJO2615" s="113"/>
      <c r="WJP2615" s="113"/>
      <c r="WJQ2615" s="113"/>
      <c r="WJR2615" s="113"/>
      <c r="WJS2615" s="113"/>
      <c r="WJT2615" s="113"/>
      <c r="WJU2615" s="113"/>
      <c r="WJV2615" s="113"/>
      <c r="WJW2615" s="113"/>
      <c r="WJX2615" s="113"/>
      <c r="WJY2615" s="113"/>
      <c r="WJZ2615" s="113"/>
      <c r="WKA2615" s="113"/>
      <c r="WKB2615" s="113"/>
      <c r="WKC2615" s="113"/>
      <c r="WKD2615" s="113"/>
      <c r="WKE2615" s="113"/>
      <c r="WKF2615" s="113"/>
      <c r="WKG2615" s="113"/>
      <c r="WKH2615" s="113"/>
      <c r="WKI2615" s="113"/>
      <c r="WKJ2615" s="113"/>
      <c r="WKK2615" s="113"/>
      <c r="WKL2615" s="113"/>
      <c r="WKM2615" s="113"/>
      <c r="WKN2615" s="113"/>
      <c r="WKO2615" s="113"/>
      <c r="WKP2615" s="113"/>
      <c r="WKQ2615" s="113"/>
      <c r="WKR2615" s="113"/>
      <c r="WKS2615" s="113"/>
      <c r="WKT2615" s="113"/>
      <c r="WKU2615" s="113"/>
      <c r="WKV2615" s="113"/>
      <c r="WKW2615" s="113"/>
      <c r="WKX2615" s="113"/>
      <c r="WKY2615" s="113"/>
      <c r="WKZ2615" s="113"/>
      <c r="WLA2615" s="113"/>
      <c r="WLB2615" s="113"/>
      <c r="WLC2615" s="113"/>
      <c r="WLD2615" s="113"/>
      <c r="WLE2615" s="113"/>
      <c r="WLF2615" s="113"/>
      <c r="WLG2615" s="113"/>
      <c r="WLH2615" s="113"/>
      <c r="WLI2615" s="113"/>
      <c r="WLJ2615" s="113"/>
      <c r="WLK2615" s="113"/>
      <c r="WLL2615" s="113"/>
      <c r="WLM2615" s="113"/>
      <c r="WLN2615" s="113"/>
      <c r="WLO2615" s="113"/>
      <c r="WLP2615" s="113"/>
      <c r="WLQ2615" s="113"/>
      <c r="WLR2615" s="113"/>
      <c r="WLS2615" s="113"/>
      <c r="WLT2615" s="113"/>
      <c r="WLU2615" s="113"/>
      <c r="WLV2615" s="113"/>
      <c r="WLW2615" s="113"/>
      <c r="WLX2615" s="113"/>
      <c r="WLY2615" s="113"/>
      <c r="WLZ2615" s="113"/>
      <c r="WMA2615" s="113"/>
      <c r="WMB2615" s="113"/>
      <c r="WMC2615" s="113"/>
      <c r="WMD2615" s="113"/>
      <c r="WME2615" s="113"/>
      <c r="WMF2615" s="113"/>
      <c r="WMG2615" s="113"/>
      <c r="WMH2615" s="113"/>
      <c r="WMI2615" s="113"/>
      <c r="WMJ2615" s="113"/>
      <c r="WMK2615" s="113"/>
      <c r="WML2615" s="113"/>
      <c r="WMM2615" s="113"/>
      <c r="WMN2615" s="113"/>
      <c r="WMO2615" s="113"/>
      <c r="WMP2615" s="113"/>
      <c r="WMQ2615" s="113"/>
      <c r="WMR2615" s="113"/>
      <c r="WMS2615" s="113"/>
      <c r="WMT2615" s="113"/>
      <c r="WMU2615" s="113"/>
      <c r="WMV2615" s="113"/>
      <c r="WMW2615" s="113"/>
      <c r="WMX2615" s="113"/>
      <c r="WMY2615" s="113"/>
      <c r="WMZ2615" s="113"/>
      <c r="WNA2615" s="113"/>
      <c r="WNB2615" s="113"/>
      <c r="WNC2615" s="113"/>
      <c r="WND2615" s="113"/>
      <c r="WNE2615" s="113"/>
      <c r="WNF2615" s="113"/>
      <c r="WNG2615" s="113"/>
      <c r="WNH2615" s="113"/>
      <c r="WNI2615" s="113"/>
      <c r="WNJ2615" s="113"/>
      <c r="WNK2615" s="113"/>
      <c r="WNL2615" s="113"/>
      <c r="WNM2615" s="113"/>
      <c r="WNN2615" s="113"/>
      <c r="WNO2615" s="113"/>
      <c r="WNP2615" s="113"/>
      <c r="WNQ2615" s="113"/>
      <c r="WNR2615" s="113"/>
      <c r="WNS2615" s="113"/>
      <c r="WNT2615" s="113"/>
      <c r="WNU2615" s="113"/>
      <c r="WNV2615" s="113"/>
      <c r="WNW2615" s="113"/>
      <c r="WNX2615" s="113"/>
      <c r="WNY2615" s="113"/>
      <c r="WNZ2615" s="113"/>
      <c r="WOA2615" s="113"/>
      <c r="WOB2615" s="113"/>
      <c r="WOC2615" s="113"/>
      <c r="WOD2615" s="113"/>
      <c r="WOE2615" s="113"/>
      <c r="WOF2615" s="113"/>
      <c r="WOG2615" s="113"/>
      <c r="WOH2615" s="113"/>
      <c r="WOI2615" s="113"/>
      <c r="WOJ2615" s="113"/>
      <c r="WOK2615" s="113"/>
      <c r="WOL2615" s="113"/>
      <c r="WOM2615" s="113"/>
      <c r="WON2615" s="113"/>
      <c r="WOO2615" s="113"/>
      <c r="WOP2615" s="113"/>
      <c r="WOQ2615" s="113"/>
      <c r="WOR2615" s="113"/>
      <c r="WOS2615" s="113"/>
      <c r="WOT2615" s="113"/>
      <c r="WOU2615" s="113"/>
      <c r="WOV2615" s="113"/>
      <c r="WOW2615" s="113"/>
      <c r="WOX2615" s="113"/>
      <c r="WOY2615" s="113"/>
      <c r="WOZ2615" s="113"/>
      <c r="WPA2615" s="113"/>
      <c r="WPB2615" s="113"/>
      <c r="WPC2615" s="113"/>
      <c r="WPD2615" s="113"/>
      <c r="WPE2615" s="113"/>
      <c r="WPF2615" s="113"/>
      <c r="WPG2615" s="113"/>
      <c r="WPH2615" s="113"/>
      <c r="WPI2615" s="113"/>
      <c r="WPJ2615" s="113"/>
      <c r="WPK2615" s="113"/>
      <c r="WPL2615" s="113"/>
      <c r="WPM2615" s="113"/>
      <c r="WPN2615" s="113"/>
      <c r="WPO2615" s="113"/>
      <c r="WPP2615" s="113"/>
      <c r="WPQ2615" s="113"/>
      <c r="WPR2615" s="113"/>
      <c r="WPS2615" s="113"/>
      <c r="WPT2615" s="113"/>
      <c r="WPU2615" s="113"/>
      <c r="WPV2615" s="113"/>
      <c r="WPW2615" s="113"/>
      <c r="WPX2615" s="113"/>
      <c r="WPY2615" s="113"/>
      <c r="WPZ2615" s="113"/>
      <c r="WQA2615" s="113"/>
      <c r="WQB2615" s="113"/>
      <c r="WQC2615" s="113"/>
      <c r="WQD2615" s="113"/>
      <c r="WQE2615" s="113"/>
      <c r="WQF2615" s="113"/>
      <c r="WQG2615" s="113"/>
      <c r="WQH2615" s="113"/>
      <c r="WQI2615" s="113"/>
      <c r="WQJ2615" s="113"/>
      <c r="WQK2615" s="113"/>
      <c r="WQL2615" s="113"/>
      <c r="WQM2615" s="113"/>
      <c r="WQN2615" s="113"/>
      <c r="WQO2615" s="113"/>
      <c r="WQP2615" s="113"/>
      <c r="WQQ2615" s="113"/>
      <c r="WQR2615" s="113"/>
      <c r="WQS2615" s="113"/>
      <c r="WQT2615" s="113"/>
      <c r="WQU2615" s="113"/>
      <c r="WQV2615" s="113"/>
      <c r="WQW2615" s="113"/>
      <c r="WQX2615" s="113"/>
      <c r="WQY2615" s="113"/>
      <c r="WQZ2615" s="113"/>
      <c r="WRA2615" s="113"/>
      <c r="WRB2615" s="113"/>
      <c r="WRC2615" s="113"/>
      <c r="WRD2615" s="113"/>
      <c r="WRE2615" s="113"/>
      <c r="WRF2615" s="113"/>
      <c r="WRG2615" s="113"/>
      <c r="WRH2615" s="113"/>
      <c r="WRI2615" s="113"/>
      <c r="WRJ2615" s="113"/>
      <c r="WRK2615" s="113"/>
      <c r="WRL2615" s="113"/>
      <c r="WRM2615" s="113"/>
      <c r="WRN2615" s="113"/>
      <c r="WRO2615" s="113"/>
      <c r="WRP2615" s="113"/>
      <c r="WRQ2615" s="113"/>
      <c r="WRR2615" s="113"/>
      <c r="WRS2615" s="113"/>
      <c r="WRT2615" s="113"/>
      <c r="WRU2615" s="113"/>
      <c r="WRV2615" s="113"/>
      <c r="WRW2615" s="113"/>
      <c r="WRX2615" s="113"/>
      <c r="WRY2615" s="113"/>
      <c r="WRZ2615" s="113"/>
      <c r="WSA2615" s="113"/>
      <c r="WSB2615" s="113"/>
      <c r="WSC2615" s="113"/>
      <c r="WSD2615" s="113"/>
      <c r="WSE2615" s="113"/>
      <c r="WSF2615" s="113"/>
      <c r="WSG2615" s="113"/>
      <c r="WSH2615" s="113"/>
      <c r="WSI2615" s="113"/>
      <c r="WSJ2615" s="113"/>
      <c r="WSK2615" s="113"/>
      <c r="WSL2615" s="113"/>
      <c r="WSM2615" s="113"/>
      <c r="WSN2615" s="113"/>
      <c r="WSO2615" s="113"/>
      <c r="WSP2615" s="113"/>
      <c r="WSQ2615" s="113"/>
      <c r="WSR2615" s="113"/>
      <c r="WSS2615" s="113"/>
      <c r="WST2615" s="113"/>
      <c r="WSU2615" s="113"/>
      <c r="WSV2615" s="113"/>
      <c r="WSW2615" s="113"/>
      <c r="WSX2615" s="113"/>
      <c r="WSY2615" s="113"/>
      <c r="WSZ2615" s="113"/>
      <c r="WTA2615" s="113"/>
      <c r="WTB2615" s="113"/>
      <c r="WTC2615" s="113"/>
      <c r="WTD2615" s="113"/>
      <c r="WTE2615" s="113"/>
      <c r="WTF2615" s="113"/>
      <c r="WTG2615" s="113"/>
      <c r="WTH2615" s="113"/>
      <c r="WTI2615" s="113"/>
      <c r="WTJ2615" s="113"/>
      <c r="WTK2615" s="113"/>
      <c r="WTL2615" s="113"/>
      <c r="WTM2615" s="113"/>
      <c r="WTN2615" s="113"/>
      <c r="WTO2615" s="113"/>
      <c r="WTP2615" s="113"/>
      <c r="WTQ2615" s="113"/>
      <c r="WTR2615" s="113"/>
      <c r="WTS2615" s="113"/>
      <c r="WTT2615" s="113"/>
      <c r="WTU2615" s="113"/>
      <c r="WTV2615" s="113"/>
      <c r="WTW2615" s="113"/>
      <c r="WTX2615" s="113"/>
      <c r="WTY2615" s="113"/>
      <c r="WTZ2615" s="113"/>
      <c r="WUA2615" s="113"/>
      <c r="WUB2615" s="113"/>
      <c r="WUC2615" s="113"/>
      <c r="WUD2615" s="113"/>
      <c r="WUE2615" s="113"/>
      <c r="WUF2615" s="113"/>
      <c r="WUG2615" s="113"/>
      <c r="WUH2615" s="113"/>
      <c r="WUI2615" s="113"/>
      <c r="WUJ2615" s="113"/>
      <c r="WUK2615" s="113"/>
      <c r="WUL2615" s="113"/>
      <c r="WUM2615" s="113"/>
      <c r="WUN2615" s="113"/>
      <c r="WUO2615" s="113"/>
      <c r="WUP2615" s="113"/>
      <c r="WUQ2615" s="113"/>
      <c r="WUR2615" s="113"/>
      <c r="WUS2615" s="113"/>
      <c r="WUT2615" s="113"/>
      <c r="WUU2615" s="113"/>
      <c r="WUV2615" s="113"/>
      <c r="WUW2615" s="113"/>
      <c r="WUX2615" s="113"/>
      <c r="WUY2615" s="113"/>
      <c r="WUZ2615" s="113"/>
      <c r="WVA2615" s="113"/>
      <c r="WVB2615" s="113"/>
      <c r="WVC2615" s="113"/>
      <c r="WVD2615" s="113"/>
      <c r="WVE2615" s="113"/>
      <c r="WVF2615" s="113"/>
      <c r="WVG2615" s="113"/>
      <c r="WVH2615" s="113"/>
      <c r="WVI2615" s="113"/>
      <c r="WVJ2615" s="113"/>
      <c r="WVK2615" s="113"/>
      <c r="WVL2615" s="113"/>
      <c r="WVM2615" s="113"/>
      <c r="WVN2615" s="113"/>
      <c r="WVO2615" s="113"/>
      <c r="WVP2615" s="113"/>
      <c r="WVQ2615" s="113"/>
      <c r="WVR2615" s="113"/>
      <c r="WVS2615" s="113"/>
      <c r="WVT2615" s="113"/>
      <c r="WVU2615" s="113"/>
      <c r="WVV2615" s="113"/>
      <c r="WVW2615" s="113"/>
      <c r="WVX2615" s="113"/>
      <c r="WVY2615" s="113"/>
      <c r="WVZ2615" s="113"/>
      <c r="WWA2615" s="113"/>
      <c r="WWB2615" s="113"/>
      <c r="WWC2615" s="113"/>
      <c r="WWD2615" s="113"/>
      <c r="WWE2615" s="113"/>
      <c r="WWF2615" s="113"/>
      <c r="WWG2615" s="113"/>
      <c r="WWH2615" s="113"/>
      <c r="WWI2615" s="113"/>
      <c r="WWJ2615" s="113"/>
      <c r="WWK2615" s="113"/>
      <c r="WWL2615" s="113"/>
      <c r="WWM2615" s="113"/>
      <c r="WWN2615" s="113"/>
      <c r="WWO2615" s="113"/>
      <c r="WWP2615" s="113"/>
      <c r="WWQ2615" s="113"/>
      <c r="WWR2615" s="113"/>
      <c r="WWS2615" s="113"/>
      <c r="WWT2615" s="113"/>
      <c r="WWU2615" s="113"/>
      <c r="WWV2615" s="113"/>
      <c r="WWW2615" s="113"/>
      <c r="WWX2615" s="113"/>
      <c r="WWY2615" s="113"/>
      <c r="WWZ2615" s="113"/>
      <c r="WXA2615" s="113"/>
      <c r="WXB2615" s="113"/>
      <c r="WXC2615" s="113"/>
      <c r="WXD2615" s="113"/>
      <c r="WXE2615" s="113"/>
      <c r="WXF2615" s="113"/>
      <c r="WXG2615" s="113"/>
      <c r="WXH2615" s="113"/>
      <c r="WXI2615" s="113"/>
      <c r="WXJ2615" s="113"/>
      <c r="WXK2615" s="113"/>
      <c r="WXL2615" s="113"/>
      <c r="WXM2615" s="113"/>
      <c r="WXN2615" s="113"/>
      <c r="WXO2615" s="113"/>
      <c r="WXP2615" s="113"/>
      <c r="WXQ2615" s="113"/>
      <c r="WXR2615" s="113"/>
      <c r="WXS2615" s="113"/>
      <c r="WXT2615" s="113"/>
      <c r="WXU2615" s="113"/>
      <c r="WXV2615" s="113"/>
      <c r="WXW2615" s="113"/>
      <c r="WXX2615" s="113"/>
      <c r="WXY2615" s="113"/>
      <c r="WXZ2615" s="113"/>
      <c r="WYA2615" s="113"/>
      <c r="WYB2615" s="113"/>
      <c r="WYC2615" s="113"/>
      <c r="WYD2615" s="113"/>
      <c r="WYE2615" s="113"/>
      <c r="WYF2615" s="113"/>
      <c r="WYG2615" s="113"/>
      <c r="WYH2615" s="113"/>
      <c r="WYI2615" s="113"/>
      <c r="WYJ2615" s="113"/>
      <c r="WYK2615" s="113"/>
      <c r="WYL2615" s="113"/>
      <c r="WYM2615" s="113"/>
      <c r="WYN2615" s="113"/>
      <c r="WYO2615" s="113"/>
      <c r="WYP2615" s="113"/>
      <c r="WYQ2615" s="113"/>
      <c r="WYR2615" s="113"/>
      <c r="WYS2615" s="113"/>
      <c r="WYT2615" s="113"/>
      <c r="WYU2615" s="113"/>
      <c r="WYV2615" s="113"/>
      <c r="WYW2615" s="113"/>
      <c r="WYX2615" s="113"/>
      <c r="WYY2615" s="113"/>
      <c r="WYZ2615" s="113"/>
      <c r="WZA2615" s="113"/>
      <c r="WZB2615" s="113"/>
      <c r="WZC2615" s="113"/>
      <c r="WZD2615" s="113"/>
      <c r="WZE2615" s="113"/>
      <c r="WZF2615" s="113"/>
      <c r="WZG2615" s="113"/>
      <c r="WZH2615" s="113"/>
      <c r="WZI2615" s="113"/>
      <c r="WZJ2615" s="113"/>
      <c r="WZK2615" s="113"/>
      <c r="WZL2615" s="113"/>
      <c r="WZM2615" s="113"/>
      <c r="WZN2615" s="113"/>
      <c r="WZO2615" s="113"/>
      <c r="WZP2615" s="113"/>
      <c r="WZQ2615" s="113"/>
      <c r="WZR2615" s="113"/>
      <c r="WZS2615" s="113"/>
      <c r="WZT2615" s="113"/>
      <c r="WZU2615" s="113"/>
      <c r="WZV2615" s="113"/>
      <c r="WZW2615" s="113"/>
      <c r="WZX2615" s="113"/>
      <c r="WZY2615" s="113"/>
      <c r="WZZ2615" s="113"/>
      <c r="XAA2615" s="113"/>
      <c r="XAB2615" s="113"/>
      <c r="XAC2615" s="113"/>
      <c r="XAD2615" s="113"/>
      <c r="XAE2615" s="113"/>
      <c r="XAF2615" s="113"/>
      <c r="XAG2615" s="113"/>
      <c r="XAH2615" s="113"/>
      <c r="XAI2615" s="113"/>
      <c r="XAJ2615" s="113"/>
      <c r="XAK2615" s="113"/>
      <c r="XAL2615" s="113"/>
      <c r="XAM2615" s="113"/>
      <c r="XAN2615" s="113"/>
      <c r="XAO2615" s="113"/>
      <c r="XAP2615" s="113"/>
      <c r="XAQ2615" s="113"/>
      <c r="XAR2615" s="113"/>
      <c r="XAS2615" s="113"/>
      <c r="XAT2615" s="113"/>
      <c r="XAU2615" s="113"/>
      <c r="XAV2615" s="113"/>
      <c r="XAW2615" s="113"/>
      <c r="XAX2615" s="113"/>
      <c r="XAY2615" s="113"/>
      <c r="XAZ2615" s="113"/>
      <c r="XBA2615" s="113"/>
      <c r="XBB2615" s="113"/>
      <c r="XBC2615" s="113"/>
      <c r="XBD2615" s="113"/>
      <c r="XBE2615" s="113"/>
      <c r="XBF2615" s="113"/>
      <c r="XBG2615" s="113"/>
      <c r="XBH2615" s="113"/>
      <c r="XBI2615" s="113"/>
      <c r="XBJ2615" s="113"/>
      <c r="XBK2615" s="113"/>
      <c r="XBL2615" s="113"/>
      <c r="XBM2615" s="113"/>
      <c r="XBN2615" s="113"/>
      <c r="XBO2615" s="113"/>
      <c r="XBP2615" s="113"/>
      <c r="XBQ2615" s="113"/>
      <c r="XBR2615" s="113"/>
      <c r="XBS2615" s="113"/>
      <c r="XBT2615" s="113"/>
      <c r="XBU2615" s="113"/>
      <c r="XBV2615" s="113"/>
      <c r="XBW2615" s="113"/>
      <c r="XBX2615" s="113"/>
      <c r="XBY2615" s="113"/>
      <c r="XBZ2615" s="113"/>
      <c r="XCA2615" s="113"/>
      <c r="XCB2615" s="113"/>
      <c r="XCC2615" s="113"/>
      <c r="XCD2615" s="113"/>
      <c r="XCE2615" s="113"/>
      <c r="XCF2615" s="113"/>
      <c r="XCG2615" s="113"/>
      <c r="XCH2615" s="113"/>
      <c r="XCI2615" s="113"/>
      <c r="XCJ2615" s="113"/>
      <c r="XCK2615" s="113"/>
      <c r="XCL2615" s="113"/>
      <c r="XCM2615" s="113"/>
      <c r="XCN2615" s="113"/>
      <c r="XCO2615" s="113"/>
      <c r="XCP2615" s="113"/>
      <c r="XCQ2615" s="113"/>
      <c r="XCR2615" s="113"/>
      <c r="XCS2615" s="113"/>
      <c r="XCT2615" s="113"/>
      <c r="XCU2615" s="113"/>
      <c r="XCV2615" s="113"/>
      <c r="XCW2615" s="113"/>
      <c r="XCX2615" s="113"/>
      <c r="XCY2615" s="113"/>
      <c r="XCZ2615" s="113"/>
      <c r="XDA2615" s="113"/>
      <c r="XDB2615" s="113"/>
      <c r="XDC2615" s="113"/>
      <c r="XDD2615" s="113"/>
      <c r="XDE2615" s="113"/>
      <c r="XDF2615" s="113"/>
      <c r="XDG2615" s="113"/>
      <c r="XDH2615" s="113"/>
      <c r="XDI2615" s="113"/>
      <c r="XDJ2615" s="113"/>
      <c r="XDK2615" s="113"/>
      <c r="XDL2615" s="113"/>
      <c r="XDM2615" s="113"/>
      <c r="XDN2615" s="113"/>
      <c r="XDO2615" s="113"/>
      <c r="XDP2615" s="113"/>
      <c r="XDQ2615" s="113"/>
      <c r="XDR2615" s="113"/>
      <c r="XDS2615" s="113"/>
      <c r="XDT2615" s="113"/>
      <c r="XDU2615" s="113"/>
      <c r="XDV2615" s="113"/>
      <c r="XDW2615" s="113"/>
      <c r="XDX2615" s="113"/>
      <c r="XDY2615" s="113"/>
      <c r="XDZ2615" s="113"/>
      <c r="XEA2615" s="113"/>
      <c r="XEB2615" s="113"/>
      <c r="XEC2615" s="113"/>
      <c r="XED2615" s="113"/>
      <c r="XEE2615" s="113"/>
      <c r="XEF2615" s="113"/>
      <c r="XEG2615" s="113"/>
      <c r="XEH2615" s="113"/>
      <c r="XEI2615" s="113"/>
      <c r="XEJ2615" s="113"/>
      <c r="XEK2615" s="113"/>
      <c r="XEL2615" s="113"/>
      <c r="XEM2615" s="113"/>
      <c r="XEN2615" s="113"/>
      <c r="XEO2615" s="113"/>
      <c r="XEP2615" s="113"/>
      <c r="XEQ2615" s="113"/>
      <c r="XER2615" s="113"/>
      <c r="XES2615" s="113"/>
      <c r="XET2615" s="113"/>
      <c r="XEU2615" s="113"/>
      <c r="XEV2615" s="113"/>
      <c r="XEW2615" s="113"/>
      <c r="XEX2615" s="113"/>
      <c r="XEY2615" s="113"/>
      <c r="XEZ2615" s="113"/>
      <c r="XFA2615" s="113"/>
      <c r="XFB2615" s="113"/>
      <c r="XFC2615" s="113"/>
    </row>
    <row r="2616" spans="1:16384" s="112" customFormat="1">
      <c r="A2616" s="284" t="s">
        <v>3675</v>
      </c>
      <c r="B2616" s="284" t="s">
        <v>3676</v>
      </c>
      <c r="C2616" s="284" t="s">
        <v>3677</v>
      </c>
      <c r="D2616" s="284">
        <v>396</v>
      </c>
      <c r="E2616" s="325">
        <v>3.93</v>
      </c>
      <c r="F2616" s="325">
        <f t="shared" ref="F2616:F2618" si="360">D2616*E2616</f>
        <v>1556.28</v>
      </c>
      <c r="G2616" s="793"/>
      <c r="XFD2616" s="116"/>
    </row>
    <row r="2617" spans="1:16384" s="112" customFormat="1">
      <c r="A2617" s="284"/>
      <c r="B2617" s="284" t="s">
        <v>3678</v>
      </c>
      <c r="C2617" s="284" t="s">
        <v>3679</v>
      </c>
      <c r="D2617" s="284">
        <v>385</v>
      </c>
      <c r="E2617" s="325">
        <v>3.63</v>
      </c>
      <c r="F2617" s="325">
        <f t="shared" si="360"/>
        <v>1397.55</v>
      </c>
      <c r="G2617" s="793"/>
      <c r="XFD2617" s="116"/>
    </row>
    <row r="2618" spans="1:16384" s="112" customFormat="1">
      <c r="A2618" s="284"/>
      <c r="B2618" s="284">
        <v>4612</v>
      </c>
      <c r="C2618" s="284">
        <v>197790</v>
      </c>
      <c r="D2618" s="284">
        <v>420</v>
      </c>
      <c r="E2618" s="325">
        <v>3.99</v>
      </c>
      <c r="F2618" s="325">
        <f t="shared" si="360"/>
        <v>1675.8</v>
      </c>
      <c r="G2618" s="793"/>
      <c r="XFD2618" s="116"/>
    </row>
    <row r="2619" spans="1:16384" s="107" customFormat="1">
      <c r="A2619" s="288"/>
      <c r="B2619" s="288"/>
      <c r="C2619" s="288"/>
      <c r="D2619" s="288"/>
      <c r="E2619" s="326"/>
      <c r="F2619" s="326">
        <f>SUM(F2616:F2618)</f>
        <v>4629.63</v>
      </c>
      <c r="G2619" s="793"/>
      <c r="H2619" s="113"/>
      <c r="I2619" s="113"/>
      <c r="J2619" s="113"/>
      <c r="K2619" s="113"/>
      <c r="L2619" s="113"/>
      <c r="M2619" s="113"/>
      <c r="N2619" s="113"/>
      <c r="O2619" s="113"/>
      <c r="P2619" s="113"/>
      <c r="Q2619" s="113"/>
      <c r="R2619" s="113"/>
      <c r="S2619" s="113"/>
      <c r="T2619" s="113"/>
      <c r="U2619" s="113"/>
      <c r="V2619" s="113"/>
      <c r="W2619" s="113"/>
      <c r="X2619" s="113"/>
      <c r="Y2619" s="113"/>
      <c r="Z2619" s="113"/>
      <c r="AA2619" s="113"/>
      <c r="AB2619" s="113"/>
      <c r="AC2619" s="113"/>
      <c r="AD2619" s="113"/>
      <c r="AE2619" s="113"/>
      <c r="AF2619" s="113"/>
      <c r="AG2619" s="113"/>
      <c r="AH2619" s="113"/>
      <c r="AI2619" s="113"/>
      <c r="AJ2619" s="113"/>
      <c r="AK2619" s="113"/>
      <c r="AL2619" s="113"/>
      <c r="AM2619" s="113"/>
      <c r="AN2619" s="113"/>
      <c r="AO2619" s="113"/>
      <c r="AP2619" s="113"/>
      <c r="AQ2619" s="113"/>
      <c r="AR2619" s="113"/>
      <c r="AS2619" s="113"/>
      <c r="AT2619" s="113"/>
      <c r="AU2619" s="113"/>
      <c r="AV2619" s="113"/>
      <c r="AW2619" s="113"/>
      <c r="AX2619" s="113"/>
      <c r="AY2619" s="113"/>
      <c r="AZ2619" s="113"/>
      <c r="BA2619" s="113"/>
      <c r="BB2619" s="113"/>
      <c r="BC2619" s="113"/>
      <c r="BD2619" s="113"/>
      <c r="BE2619" s="113"/>
      <c r="BF2619" s="113"/>
      <c r="BG2619" s="113"/>
      <c r="BH2619" s="113"/>
      <c r="BI2619" s="113"/>
      <c r="BJ2619" s="113"/>
      <c r="BK2619" s="113"/>
      <c r="BL2619" s="113"/>
      <c r="BM2619" s="113"/>
      <c r="BN2619" s="113"/>
      <c r="BO2619" s="113"/>
      <c r="BP2619" s="113"/>
      <c r="BQ2619" s="113"/>
      <c r="BR2619" s="113"/>
      <c r="BS2619" s="113"/>
      <c r="BT2619" s="113"/>
      <c r="BU2619" s="113"/>
      <c r="BV2619" s="113"/>
      <c r="BW2619" s="113"/>
      <c r="BX2619" s="113"/>
      <c r="BY2619" s="113"/>
      <c r="BZ2619" s="113"/>
      <c r="CA2619" s="113"/>
      <c r="CB2619" s="113"/>
      <c r="CC2619" s="113"/>
      <c r="CD2619" s="113"/>
      <c r="CE2619" s="113"/>
      <c r="CF2619" s="113"/>
      <c r="CG2619" s="113"/>
      <c r="CH2619" s="113"/>
      <c r="CI2619" s="113"/>
      <c r="CJ2619" s="113"/>
      <c r="CK2619" s="113"/>
      <c r="CL2619" s="113"/>
      <c r="CM2619" s="113"/>
      <c r="CN2619" s="113"/>
      <c r="CO2619" s="113"/>
      <c r="CP2619" s="113"/>
      <c r="CQ2619" s="113"/>
      <c r="CR2619" s="113"/>
      <c r="CS2619" s="113"/>
      <c r="CT2619" s="113"/>
      <c r="CU2619" s="113"/>
      <c r="CV2619" s="113"/>
      <c r="CW2619" s="113"/>
      <c r="CX2619" s="113"/>
      <c r="CY2619" s="113"/>
      <c r="CZ2619" s="113"/>
      <c r="DA2619" s="113"/>
      <c r="DB2619" s="113"/>
      <c r="DC2619" s="113"/>
      <c r="DD2619" s="113"/>
      <c r="DE2619" s="113"/>
      <c r="DF2619" s="113"/>
      <c r="DG2619" s="113"/>
      <c r="DH2619" s="113"/>
      <c r="DI2619" s="113"/>
      <c r="DJ2619" s="113"/>
      <c r="DK2619" s="113"/>
      <c r="DL2619" s="113"/>
      <c r="DM2619" s="113"/>
      <c r="DN2619" s="113"/>
      <c r="DO2619" s="113"/>
      <c r="DP2619" s="113"/>
      <c r="DQ2619" s="113"/>
      <c r="DR2619" s="113"/>
      <c r="DS2619" s="113"/>
      <c r="DT2619" s="113"/>
      <c r="DU2619" s="113"/>
      <c r="DV2619" s="113"/>
      <c r="DW2619" s="113"/>
      <c r="DX2619" s="113"/>
      <c r="DY2619" s="113"/>
      <c r="DZ2619" s="113"/>
      <c r="EA2619" s="113"/>
      <c r="EB2619" s="113"/>
      <c r="EC2619" s="113"/>
      <c r="ED2619" s="113"/>
      <c r="EE2619" s="113"/>
      <c r="EF2619" s="113"/>
      <c r="EG2619" s="113"/>
      <c r="EH2619" s="113"/>
      <c r="EI2619" s="113"/>
      <c r="EJ2619" s="113"/>
      <c r="EK2619" s="113"/>
      <c r="EL2619" s="113"/>
      <c r="EM2619" s="113"/>
      <c r="EN2619" s="113"/>
      <c r="EO2619" s="113"/>
      <c r="EP2619" s="113"/>
      <c r="EQ2619" s="113"/>
      <c r="ER2619" s="113"/>
      <c r="ES2619" s="113"/>
      <c r="ET2619" s="113"/>
      <c r="EU2619" s="113"/>
      <c r="EV2619" s="113"/>
      <c r="EW2619" s="113"/>
      <c r="EX2619" s="113"/>
      <c r="EY2619" s="113"/>
      <c r="EZ2619" s="113"/>
      <c r="FA2619" s="113"/>
      <c r="FB2619" s="113"/>
      <c r="FC2619" s="113"/>
      <c r="FD2619" s="113"/>
      <c r="FE2619" s="113"/>
      <c r="FF2619" s="113"/>
      <c r="FG2619" s="113"/>
      <c r="FH2619" s="113"/>
      <c r="FI2619" s="113"/>
      <c r="FJ2619" s="113"/>
      <c r="FK2619" s="113"/>
      <c r="FL2619" s="113"/>
      <c r="FM2619" s="113"/>
      <c r="FN2619" s="113"/>
      <c r="FO2619" s="113"/>
      <c r="FP2619" s="113"/>
      <c r="FQ2619" s="113"/>
      <c r="FR2619" s="113"/>
      <c r="FS2619" s="113"/>
      <c r="FT2619" s="113"/>
      <c r="FU2619" s="113"/>
      <c r="FV2619" s="113"/>
      <c r="FW2619" s="113"/>
      <c r="FX2619" s="113"/>
      <c r="FY2619" s="113"/>
      <c r="FZ2619" s="113"/>
      <c r="GA2619" s="113"/>
      <c r="GB2619" s="113"/>
      <c r="GC2619" s="113"/>
      <c r="GD2619" s="113"/>
      <c r="GE2619" s="113"/>
      <c r="GF2619" s="113"/>
      <c r="GG2619" s="113"/>
      <c r="GH2619" s="113"/>
      <c r="GI2619" s="113"/>
      <c r="GJ2619" s="113"/>
      <c r="GK2619" s="113"/>
      <c r="GL2619" s="113"/>
      <c r="GM2619" s="113"/>
      <c r="GN2619" s="113"/>
      <c r="GO2619" s="113"/>
      <c r="GP2619" s="113"/>
      <c r="GQ2619" s="113"/>
      <c r="GR2619" s="113"/>
      <c r="GS2619" s="113"/>
      <c r="GT2619" s="113"/>
      <c r="GU2619" s="113"/>
      <c r="GV2619" s="113"/>
      <c r="GW2619" s="113"/>
      <c r="GX2619" s="113"/>
      <c r="GY2619" s="113"/>
      <c r="GZ2619" s="113"/>
      <c r="HA2619" s="113"/>
      <c r="HB2619" s="113"/>
      <c r="HC2619" s="113"/>
      <c r="HD2619" s="113"/>
      <c r="HE2619" s="113"/>
      <c r="HF2619" s="113"/>
      <c r="HG2619" s="113"/>
      <c r="HH2619" s="113"/>
      <c r="HI2619" s="113"/>
      <c r="HJ2619" s="113"/>
      <c r="HK2619" s="113"/>
      <c r="HL2619" s="113"/>
      <c r="HM2619" s="113"/>
      <c r="HN2619" s="113"/>
      <c r="HO2619" s="113"/>
      <c r="HP2619" s="113"/>
      <c r="HQ2619" s="113"/>
      <c r="HR2619" s="113"/>
      <c r="HS2619" s="113"/>
      <c r="HT2619" s="113"/>
      <c r="HU2619" s="113"/>
      <c r="HV2619" s="113"/>
      <c r="HW2619" s="113"/>
      <c r="HX2619" s="113"/>
      <c r="HY2619" s="113"/>
      <c r="HZ2619" s="113"/>
      <c r="IA2619" s="113"/>
      <c r="IB2619" s="113"/>
      <c r="IC2619" s="113"/>
      <c r="ID2619" s="113"/>
      <c r="IE2619" s="113"/>
      <c r="IF2619" s="113"/>
      <c r="IG2619" s="113"/>
      <c r="IH2619" s="113"/>
      <c r="II2619" s="113"/>
      <c r="IJ2619" s="113"/>
      <c r="IK2619" s="113"/>
      <c r="IL2619" s="113"/>
      <c r="IM2619" s="113"/>
      <c r="IN2619" s="113"/>
      <c r="IO2619" s="113"/>
      <c r="IP2619" s="113"/>
      <c r="IQ2619" s="113"/>
      <c r="IR2619" s="113"/>
      <c r="IS2619" s="113"/>
      <c r="IT2619" s="113"/>
      <c r="IU2619" s="113"/>
      <c r="IV2619" s="113"/>
      <c r="IW2619" s="113"/>
      <c r="IX2619" s="113"/>
      <c r="IY2619" s="113"/>
      <c r="IZ2619" s="113"/>
      <c r="JA2619" s="113"/>
      <c r="JB2619" s="113"/>
      <c r="JC2619" s="113"/>
      <c r="JD2619" s="113"/>
      <c r="JE2619" s="113"/>
      <c r="JF2619" s="113"/>
      <c r="JG2619" s="113"/>
      <c r="JH2619" s="113"/>
      <c r="JI2619" s="113"/>
      <c r="JJ2619" s="113"/>
      <c r="JK2619" s="113"/>
      <c r="JL2619" s="113"/>
      <c r="JM2619" s="113"/>
      <c r="JN2619" s="113"/>
      <c r="JO2619" s="113"/>
      <c r="JP2619" s="113"/>
      <c r="JQ2619" s="113"/>
      <c r="JR2619" s="113"/>
      <c r="JS2619" s="113"/>
      <c r="JT2619" s="113"/>
      <c r="JU2619" s="113"/>
      <c r="JV2619" s="113"/>
      <c r="JW2619" s="113"/>
      <c r="JX2619" s="113"/>
      <c r="JY2619" s="113"/>
      <c r="JZ2619" s="113"/>
      <c r="KA2619" s="113"/>
      <c r="KB2619" s="113"/>
      <c r="KC2619" s="113"/>
      <c r="KD2619" s="113"/>
      <c r="KE2619" s="113"/>
      <c r="KF2619" s="113"/>
      <c r="KG2619" s="113"/>
      <c r="KH2619" s="113"/>
      <c r="KI2619" s="113"/>
      <c r="KJ2619" s="113"/>
      <c r="KK2619" s="113"/>
      <c r="KL2619" s="113"/>
      <c r="KM2619" s="113"/>
      <c r="KN2619" s="113"/>
      <c r="KO2619" s="113"/>
      <c r="KP2619" s="113"/>
      <c r="KQ2619" s="113"/>
      <c r="KR2619" s="113"/>
      <c r="KS2619" s="113"/>
      <c r="KT2619" s="113"/>
      <c r="KU2619" s="113"/>
      <c r="KV2619" s="113"/>
      <c r="KW2619" s="113"/>
      <c r="KX2619" s="113"/>
      <c r="KY2619" s="113"/>
      <c r="KZ2619" s="113"/>
      <c r="LA2619" s="113"/>
      <c r="LB2619" s="113"/>
      <c r="LC2619" s="113"/>
      <c r="LD2619" s="113"/>
      <c r="LE2619" s="113"/>
      <c r="LF2619" s="113"/>
      <c r="LG2619" s="113"/>
      <c r="LH2619" s="113"/>
      <c r="LI2619" s="113"/>
      <c r="LJ2619" s="113"/>
      <c r="LK2619" s="113"/>
      <c r="LL2619" s="113"/>
      <c r="LM2619" s="113"/>
      <c r="LN2619" s="113"/>
      <c r="LO2619" s="113"/>
      <c r="LP2619" s="113"/>
      <c r="LQ2619" s="113"/>
      <c r="LR2619" s="113"/>
      <c r="LS2619" s="113"/>
      <c r="LT2619" s="113"/>
      <c r="LU2619" s="113"/>
      <c r="LV2619" s="113"/>
      <c r="LW2619" s="113"/>
      <c r="LX2619" s="113"/>
      <c r="LY2619" s="113"/>
      <c r="LZ2619" s="113"/>
      <c r="MA2619" s="113"/>
      <c r="MB2619" s="113"/>
      <c r="MC2619" s="113"/>
      <c r="MD2619" s="113"/>
      <c r="ME2619" s="113"/>
      <c r="MF2619" s="113"/>
      <c r="MG2619" s="113"/>
      <c r="MH2619" s="113"/>
      <c r="MI2619" s="113"/>
      <c r="MJ2619" s="113"/>
      <c r="MK2619" s="113"/>
      <c r="ML2619" s="113"/>
      <c r="MM2619" s="113"/>
      <c r="MN2619" s="113"/>
      <c r="MO2619" s="113"/>
      <c r="MP2619" s="113"/>
      <c r="MQ2619" s="113"/>
      <c r="MR2619" s="113"/>
      <c r="MS2619" s="113"/>
      <c r="MT2619" s="113"/>
      <c r="MU2619" s="113"/>
      <c r="MV2619" s="113"/>
      <c r="MW2619" s="113"/>
      <c r="MX2619" s="113"/>
      <c r="MY2619" s="113"/>
      <c r="MZ2619" s="113"/>
      <c r="NA2619" s="113"/>
      <c r="NB2619" s="113"/>
      <c r="NC2619" s="113"/>
      <c r="ND2619" s="113"/>
      <c r="NE2619" s="113"/>
      <c r="NF2619" s="113"/>
      <c r="NG2619" s="113"/>
      <c r="NH2619" s="113"/>
      <c r="NI2619" s="113"/>
      <c r="NJ2619" s="113"/>
      <c r="NK2619" s="113"/>
      <c r="NL2619" s="113"/>
      <c r="NM2619" s="113"/>
      <c r="NN2619" s="113"/>
      <c r="NO2619" s="113"/>
      <c r="NP2619" s="113"/>
      <c r="NQ2619" s="113"/>
      <c r="NR2619" s="113"/>
      <c r="NS2619" s="113"/>
      <c r="NT2619" s="113"/>
      <c r="NU2619" s="113"/>
      <c r="NV2619" s="113"/>
      <c r="NW2619" s="113"/>
      <c r="NX2619" s="113"/>
      <c r="NY2619" s="113"/>
      <c r="NZ2619" s="113"/>
      <c r="OA2619" s="113"/>
      <c r="OB2619" s="113"/>
      <c r="OC2619" s="113"/>
      <c r="OD2619" s="113"/>
      <c r="OE2619" s="113"/>
      <c r="OF2619" s="113"/>
      <c r="OG2619" s="113"/>
      <c r="OH2619" s="113"/>
      <c r="OI2619" s="113"/>
      <c r="OJ2619" s="113"/>
      <c r="OK2619" s="113"/>
      <c r="OL2619" s="113"/>
      <c r="OM2619" s="113"/>
      <c r="ON2619" s="113"/>
      <c r="OO2619" s="113"/>
      <c r="OP2619" s="113"/>
      <c r="OQ2619" s="113"/>
      <c r="OR2619" s="113"/>
      <c r="OS2619" s="113"/>
      <c r="OT2619" s="113"/>
      <c r="OU2619" s="113"/>
      <c r="OV2619" s="113"/>
      <c r="OW2619" s="113"/>
      <c r="OX2619" s="113"/>
      <c r="OY2619" s="113"/>
      <c r="OZ2619" s="113"/>
      <c r="PA2619" s="113"/>
      <c r="PB2619" s="113"/>
      <c r="PC2619" s="113"/>
      <c r="PD2619" s="113"/>
      <c r="PE2619" s="113"/>
      <c r="PF2619" s="113"/>
      <c r="PG2619" s="113"/>
      <c r="PH2619" s="113"/>
      <c r="PI2619" s="113"/>
      <c r="PJ2619" s="113"/>
      <c r="PK2619" s="113"/>
      <c r="PL2619" s="113"/>
      <c r="PM2619" s="113"/>
      <c r="PN2619" s="113"/>
      <c r="PO2619" s="113"/>
      <c r="PP2619" s="113"/>
      <c r="PQ2619" s="113"/>
      <c r="PR2619" s="113"/>
      <c r="PS2619" s="113"/>
      <c r="PT2619" s="113"/>
      <c r="PU2619" s="113"/>
      <c r="PV2619" s="113"/>
      <c r="PW2619" s="113"/>
      <c r="PX2619" s="113"/>
      <c r="PY2619" s="113"/>
      <c r="PZ2619" s="113"/>
      <c r="QA2619" s="113"/>
      <c r="QB2619" s="113"/>
      <c r="QC2619" s="113"/>
      <c r="QD2619" s="113"/>
      <c r="QE2619" s="113"/>
      <c r="QF2619" s="113"/>
      <c r="QG2619" s="113"/>
      <c r="QH2619" s="113"/>
      <c r="QI2619" s="113"/>
      <c r="QJ2619" s="113"/>
      <c r="QK2619" s="113"/>
      <c r="QL2619" s="113"/>
      <c r="QM2619" s="113"/>
      <c r="QN2619" s="113"/>
      <c r="QO2619" s="113"/>
      <c r="QP2619" s="113"/>
      <c r="QQ2619" s="113"/>
      <c r="QR2619" s="113"/>
      <c r="QS2619" s="113"/>
      <c r="QT2619" s="113"/>
      <c r="QU2619" s="113"/>
      <c r="QV2619" s="113"/>
      <c r="QW2619" s="113"/>
      <c r="QX2619" s="113"/>
      <c r="QY2619" s="113"/>
      <c r="QZ2619" s="113"/>
      <c r="RA2619" s="113"/>
      <c r="RB2619" s="113"/>
      <c r="RC2619" s="113"/>
      <c r="RD2619" s="113"/>
      <c r="RE2619" s="113"/>
      <c r="RF2619" s="113"/>
      <c r="RG2619" s="113"/>
      <c r="RH2619" s="113"/>
      <c r="RI2619" s="113"/>
      <c r="RJ2619" s="113"/>
      <c r="RK2619" s="113"/>
      <c r="RL2619" s="113"/>
      <c r="RM2619" s="113"/>
      <c r="RN2619" s="113"/>
      <c r="RO2619" s="113"/>
      <c r="RP2619" s="113"/>
      <c r="RQ2619" s="113"/>
      <c r="RR2619" s="113"/>
      <c r="RS2619" s="113"/>
      <c r="RT2619" s="113"/>
      <c r="RU2619" s="113"/>
      <c r="RV2619" s="113"/>
      <c r="RW2619" s="113"/>
      <c r="RX2619" s="113"/>
      <c r="RY2619" s="113"/>
      <c r="RZ2619" s="113"/>
      <c r="SA2619" s="113"/>
      <c r="SB2619" s="113"/>
      <c r="SC2619" s="113"/>
      <c r="SD2619" s="113"/>
      <c r="SE2619" s="113"/>
      <c r="SF2619" s="113"/>
      <c r="SG2619" s="113"/>
      <c r="SH2619" s="113"/>
      <c r="SI2619" s="113"/>
      <c r="SJ2619" s="113"/>
      <c r="SK2619" s="113"/>
      <c r="SL2619" s="113"/>
      <c r="SM2619" s="113"/>
      <c r="SN2619" s="113"/>
      <c r="SO2619" s="113"/>
      <c r="SP2619" s="113"/>
      <c r="SQ2619" s="113"/>
      <c r="SR2619" s="113"/>
      <c r="SS2619" s="113"/>
      <c r="ST2619" s="113"/>
      <c r="SU2619" s="113"/>
      <c r="SV2619" s="113"/>
      <c r="SW2619" s="113"/>
      <c r="SX2619" s="113"/>
      <c r="SY2619" s="113"/>
      <c r="SZ2619" s="113"/>
      <c r="TA2619" s="113"/>
      <c r="TB2619" s="113"/>
      <c r="TC2619" s="113"/>
      <c r="TD2619" s="113"/>
      <c r="TE2619" s="113"/>
      <c r="TF2619" s="113"/>
      <c r="TG2619" s="113"/>
      <c r="TH2619" s="113"/>
      <c r="TI2619" s="113"/>
      <c r="TJ2619" s="113"/>
      <c r="TK2619" s="113"/>
      <c r="TL2619" s="113"/>
      <c r="TM2619" s="113"/>
      <c r="TN2619" s="113"/>
      <c r="TO2619" s="113"/>
      <c r="TP2619" s="113"/>
      <c r="TQ2619" s="113"/>
      <c r="TR2619" s="113"/>
      <c r="TS2619" s="113"/>
      <c r="TT2619" s="113"/>
      <c r="TU2619" s="113"/>
      <c r="TV2619" s="113"/>
      <c r="TW2619" s="113"/>
      <c r="TX2619" s="113"/>
      <c r="TY2619" s="113"/>
      <c r="TZ2619" s="113"/>
      <c r="UA2619" s="113"/>
      <c r="UB2619" s="113"/>
      <c r="UC2619" s="113"/>
      <c r="UD2619" s="113"/>
      <c r="UE2619" s="113"/>
      <c r="UF2619" s="113"/>
      <c r="UG2619" s="113"/>
      <c r="UH2619" s="113"/>
      <c r="UI2619" s="113"/>
      <c r="UJ2619" s="113"/>
      <c r="UK2619" s="113"/>
      <c r="UL2619" s="113"/>
      <c r="UM2619" s="113"/>
      <c r="UN2619" s="113"/>
      <c r="UO2619" s="113"/>
      <c r="UP2619" s="113"/>
      <c r="UQ2619" s="113"/>
      <c r="UR2619" s="113"/>
      <c r="US2619" s="113"/>
      <c r="UT2619" s="113"/>
      <c r="UU2619" s="113"/>
      <c r="UV2619" s="113"/>
      <c r="UW2619" s="113"/>
      <c r="UX2619" s="113"/>
      <c r="UY2619" s="113"/>
      <c r="UZ2619" s="113"/>
      <c r="VA2619" s="113"/>
      <c r="VB2619" s="113"/>
      <c r="VC2619" s="113"/>
      <c r="VD2619" s="113"/>
      <c r="VE2619" s="113"/>
      <c r="VF2619" s="113"/>
      <c r="VG2619" s="113"/>
      <c r="VH2619" s="113"/>
      <c r="VI2619" s="113"/>
      <c r="VJ2619" s="113"/>
      <c r="VK2619" s="113"/>
      <c r="VL2619" s="113"/>
      <c r="VM2619" s="113"/>
      <c r="VN2619" s="113"/>
      <c r="VO2619" s="113"/>
      <c r="VP2619" s="113"/>
      <c r="VQ2619" s="113"/>
      <c r="VR2619" s="113"/>
      <c r="VS2619" s="113"/>
      <c r="VT2619" s="113"/>
      <c r="VU2619" s="113"/>
      <c r="VV2619" s="113"/>
      <c r="VW2619" s="113"/>
      <c r="VX2619" s="113"/>
      <c r="VY2619" s="113"/>
      <c r="VZ2619" s="113"/>
      <c r="WA2619" s="113"/>
      <c r="WB2619" s="113"/>
      <c r="WC2619" s="113"/>
      <c r="WD2619" s="113"/>
      <c r="WE2619" s="113"/>
      <c r="WF2619" s="113"/>
      <c r="WG2619" s="113"/>
      <c r="WH2619" s="113"/>
      <c r="WI2619" s="113"/>
      <c r="WJ2619" s="113"/>
      <c r="WK2619" s="113"/>
      <c r="WL2619" s="113"/>
      <c r="WM2619" s="113"/>
      <c r="WN2619" s="113"/>
      <c r="WO2619" s="113"/>
      <c r="WP2619" s="113"/>
      <c r="WQ2619" s="113"/>
      <c r="WR2619" s="113"/>
      <c r="WS2619" s="113"/>
      <c r="WT2619" s="113"/>
      <c r="WU2619" s="113"/>
      <c r="WV2619" s="113"/>
      <c r="WW2619" s="113"/>
      <c r="WX2619" s="113"/>
      <c r="WY2619" s="113"/>
      <c r="WZ2619" s="113"/>
      <c r="XA2619" s="113"/>
      <c r="XB2619" s="113"/>
      <c r="XC2619" s="113"/>
      <c r="XD2619" s="113"/>
      <c r="XE2619" s="113"/>
      <c r="XF2619" s="113"/>
      <c r="XG2619" s="113"/>
      <c r="XH2619" s="113"/>
      <c r="XI2619" s="113"/>
      <c r="XJ2619" s="113"/>
      <c r="XK2619" s="113"/>
      <c r="XL2619" s="113"/>
      <c r="XM2619" s="113"/>
      <c r="XN2619" s="113"/>
      <c r="XO2619" s="113"/>
      <c r="XP2619" s="113"/>
      <c r="XQ2619" s="113"/>
      <c r="XR2619" s="113"/>
      <c r="XS2619" s="113"/>
      <c r="XT2619" s="113"/>
      <c r="XU2619" s="113"/>
      <c r="XV2619" s="113"/>
      <c r="XW2619" s="113"/>
      <c r="XX2619" s="113"/>
      <c r="XY2619" s="113"/>
      <c r="XZ2619" s="113"/>
      <c r="YA2619" s="113"/>
      <c r="YB2619" s="113"/>
      <c r="YC2619" s="113"/>
      <c r="YD2619" s="113"/>
      <c r="YE2619" s="113"/>
      <c r="YF2619" s="113"/>
      <c r="YG2619" s="113"/>
      <c r="YH2619" s="113"/>
      <c r="YI2619" s="113"/>
      <c r="YJ2619" s="113"/>
      <c r="YK2619" s="113"/>
      <c r="YL2619" s="113"/>
      <c r="YM2619" s="113"/>
      <c r="YN2619" s="113"/>
      <c r="YO2619" s="113"/>
      <c r="YP2619" s="113"/>
      <c r="YQ2619" s="113"/>
      <c r="YR2619" s="113"/>
      <c r="YS2619" s="113"/>
      <c r="YT2619" s="113"/>
      <c r="YU2619" s="113"/>
      <c r="YV2619" s="113"/>
      <c r="YW2619" s="113"/>
      <c r="YX2619" s="113"/>
      <c r="YY2619" s="113"/>
      <c r="YZ2619" s="113"/>
      <c r="ZA2619" s="113"/>
      <c r="ZB2619" s="113"/>
      <c r="ZC2619" s="113"/>
      <c r="ZD2619" s="113"/>
      <c r="ZE2619" s="113"/>
      <c r="ZF2619" s="113"/>
      <c r="ZG2619" s="113"/>
      <c r="ZH2619" s="113"/>
      <c r="ZI2619" s="113"/>
      <c r="ZJ2619" s="113"/>
      <c r="ZK2619" s="113"/>
      <c r="ZL2619" s="113"/>
      <c r="ZM2619" s="113"/>
      <c r="ZN2619" s="113"/>
      <c r="ZO2619" s="113"/>
      <c r="ZP2619" s="113"/>
      <c r="ZQ2619" s="113"/>
      <c r="ZR2619" s="113"/>
      <c r="ZS2619" s="113"/>
      <c r="ZT2619" s="113"/>
      <c r="ZU2619" s="113"/>
      <c r="ZV2619" s="113"/>
      <c r="ZW2619" s="113"/>
      <c r="ZX2619" s="113"/>
      <c r="ZY2619" s="113"/>
      <c r="ZZ2619" s="113"/>
      <c r="AAA2619" s="113"/>
      <c r="AAB2619" s="113"/>
      <c r="AAC2619" s="113"/>
      <c r="AAD2619" s="113"/>
      <c r="AAE2619" s="113"/>
      <c r="AAF2619" s="113"/>
      <c r="AAG2619" s="113"/>
      <c r="AAH2619" s="113"/>
      <c r="AAI2619" s="113"/>
      <c r="AAJ2619" s="113"/>
      <c r="AAK2619" s="113"/>
      <c r="AAL2619" s="113"/>
      <c r="AAM2619" s="113"/>
      <c r="AAN2619" s="113"/>
      <c r="AAO2619" s="113"/>
      <c r="AAP2619" s="113"/>
      <c r="AAQ2619" s="113"/>
      <c r="AAR2619" s="113"/>
      <c r="AAS2619" s="113"/>
      <c r="AAT2619" s="113"/>
      <c r="AAU2619" s="113"/>
      <c r="AAV2619" s="113"/>
      <c r="AAW2619" s="113"/>
      <c r="AAX2619" s="113"/>
      <c r="AAY2619" s="113"/>
      <c r="AAZ2619" s="113"/>
      <c r="ABA2619" s="113"/>
      <c r="ABB2619" s="113"/>
      <c r="ABC2619" s="113"/>
      <c r="ABD2619" s="113"/>
      <c r="ABE2619" s="113"/>
      <c r="ABF2619" s="113"/>
      <c r="ABG2619" s="113"/>
      <c r="ABH2619" s="113"/>
      <c r="ABI2619" s="113"/>
      <c r="ABJ2619" s="113"/>
      <c r="ABK2619" s="113"/>
      <c r="ABL2619" s="113"/>
      <c r="ABM2619" s="113"/>
      <c r="ABN2619" s="113"/>
      <c r="ABO2619" s="113"/>
      <c r="ABP2619" s="113"/>
      <c r="ABQ2619" s="113"/>
      <c r="ABR2619" s="113"/>
      <c r="ABS2619" s="113"/>
      <c r="ABT2619" s="113"/>
      <c r="ABU2619" s="113"/>
      <c r="ABV2619" s="113"/>
      <c r="ABW2619" s="113"/>
      <c r="ABX2619" s="113"/>
      <c r="ABY2619" s="113"/>
      <c r="ABZ2619" s="113"/>
      <c r="ACA2619" s="113"/>
      <c r="ACB2619" s="113"/>
      <c r="ACC2619" s="113"/>
      <c r="ACD2619" s="113"/>
      <c r="ACE2619" s="113"/>
      <c r="ACF2619" s="113"/>
      <c r="ACG2619" s="113"/>
      <c r="ACH2619" s="113"/>
      <c r="ACI2619" s="113"/>
      <c r="ACJ2619" s="113"/>
      <c r="ACK2619" s="113"/>
      <c r="ACL2619" s="113"/>
      <c r="ACM2619" s="113"/>
      <c r="ACN2619" s="113"/>
      <c r="ACO2619" s="113"/>
      <c r="ACP2619" s="113"/>
      <c r="ACQ2619" s="113"/>
      <c r="ACR2619" s="113"/>
      <c r="ACS2619" s="113"/>
      <c r="ACT2619" s="113"/>
      <c r="ACU2619" s="113"/>
      <c r="ACV2619" s="113"/>
      <c r="ACW2619" s="113"/>
      <c r="ACX2619" s="113"/>
      <c r="ACY2619" s="113"/>
      <c r="ACZ2619" s="113"/>
      <c r="ADA2619" s="113"/>
      <c r="ADB2619" s="113"/>
      <c r="ADC2619" s="113"/>
      <c r="ADD2619" s="113"/>
      <c r="ADE2619" s="113"/>
      <c r="ADF2619" s="113"/>
      <c r="ADG2619" s="113"/>
      <c r="ADH2619" s="113"/>
      <c r="ADI2619" s="113"/>
      <c r="ADJ2619" s="113"/>
      <c r="ADK2619" s="113"/>
      <c r="ADL2619" s="113"/>
      <c r="ADM2619" s="113"/>
      <c r="ADN2619" s="113"/>
      <c r="ADO2619" s="113"/>
      <c r="ADP2619" s="113"/>
      <c r="ADQ2619" s="113"/>
      <c r="ADR2619" s="113"/>
      <c r="ADS2619" s="113"/>
      <c r="ADT2619" s="113"/>
      <c r="ADU2619" s="113"/>
      <c r="ADV2619" s="113"/>
      <c r="ADW2619" s="113"/>
      <c r="ADX2619" s="113"/>
      <c r="ADY2619" s="113"/>
      <c r="ADZ2619" s="113"/>
      <c r="AEA2619" s="113"/>
      <c r="AEB2619" s="113"/>
      <c r="AEC2619" s="113"/>
      <c r="AED2619" s="113"/>
      <c r="AEE2619" s="113"/>
      <c r="AEF2619" s="113"/>
      <c r="AEG2619" s="113"/>
      <c r="AEH2619" s="113"/>
      <c r="AEI2619" s="113"/>
      <c r="AEJ2619" s="113"/>
      <c r="AEK2619" s="113"/>
      <c r="AEL2619" s="113"/>
      <c r="AEM2619" s="113"/>
      <c r="AEN2619" s="113"/>
      <c r="AEO2619" s="113"/>
      <c r="AEP2619" s="113"/>
      <c r="AEQ2619" s="113"/>
      <c r="AER2619" s="113"/>
      <c r="AES2619" s="113"/>
      <c r="AET2619" s="113"/>
      <c r="AEU2619" s="113"/>
      <c r="AEV2619" s="113"/>
      <c r="AEW2619" s="113"/>
      <c r="AEX2619" s="113"/>
      <c r="AEY2619" s="113"/>
      <c r="AEZ2619" s="113"/>
      <c r="AFA2619" s="113"/>
      <c r="AFB2619" s="113"/>
      <c r="AFC2619" s="113"/>
      <c r="AFD2619" s="113"/>
      <c r="AFE2619" s="113"/>
      <c r="AFF2619" s="113"/>
      <c r="AFG2619" s="113"/>
      <c r="AFH2619" s="113"/>
      <c r="AFI2619" s="113"/>
      <c r="AFJ2619" s="113"/>
      <c r="AFK2619" s="113"/>
      <c r="AFL2619" s="113"/>
      <c r="AFM2619" s="113"/>
      <c r="AFN2619" s="113"/>
      <c r="AFO2619" s="113"/>
      <c r="AFP2619" s="113"/>
      <c r="AFQ2619" s="113"/>
      <c r="AFR2619" s="113"/>
      <c r="AFS2619" s="113"/>
      <c r="AFT2619" s="113"/>
      <c r="AFU2619" s="113"/>
      <c r="AFV2619" s="113"/>
      <c r="AFW2619" s="113"/>
      <c r="AFX2619" s="113"/>
      <c r="AFY2619" s="113"/>
      <c r="AFZ2619" s="113"/>
      <c r="AGA2619" s="113"/>
      <c r="AGB2619" s="113"/>
      <c r="AGC2619" s="113"/>
      <c r="AGD2619" s="113"/>
      <c r="AGE2619" s="113"/>
      <c r="AGF2619" s="113"/>
      <c r="AGG2619" s="113"/>
      <c r="AGH2619" s="113"/>
      <c r="AGI2619" s="113"/>
      <c r="AGJ2619" s="113"/>
      <c r="AGK2619" s="113"/>
      <c r="AGL2619" s="113"/>
      <c r="AGM2619" s="113"/>
      <c r="AGN2619" s="113"/>
      <c r="AGO2619" s="113"/>
      <c r="AGP2619" s="113"/>
      <c r="AGQ2619" s="113"/>
      <c r="AGR2619" s="113"/>
      <c r="AGS2619" s="113"/>
      <c r="AGT2619" s="113"/>
      <c r="AGU2619" s="113"/>
      <c r="AGV2619" s="113"/>
      <c r="AGW2619" s="113"/>
      <c r="AGX2619" s="113"/>
      <c r="AGY2619" s="113"/>
      <c r="AGZ2619" s="113"/>
      <c r="AHA2619" s="113"/>
      <c r="AHB2619" s="113"/>
      <c r="AHC2619" s="113"/>
      <c r="AHD2619" s="113"/>
      <c r="AHE2619" s="113"/>
      <c r="AHF2619" s="113"/>
      <c r="AHG2619" s="113"/>
      <c r="AHH2619" s="113"/>
      <c r="AHI2619" s="113"/>
      <c r="AHJ2619" s="113"/>
      <c r="AHK2619" s="113"/>
      <c r="AHL2619" s="113"/>
      <c r="AHM2619" s="113"/>
      <c r="AHN2619" s="113"/>
      <c r="AHO2619" s="113"/>
      <c r="AHP2619" s="113"/>
      <c r="AHQ2619" s="113"/>
      <c r="AHR2619" s="113"/>
      <c r="AHS2619" s="113"/>
      <c r="AHT2619" s="113"/>
      <c r="AHU2619" s="113"/>
      <c r="AHV2619" s="113"/>
      <c r="AHW2619" s="113"/>
      <c r="AHX2619" s="113"/>
      <c r="AHY2619" s="113"/>
      <c r="AHZ2619" s="113"/>
      <c r="AIA2619" s="113"/>
      <c r="AIB2619" s="113"/>
      <c r="AIC2619" s="113"/>
      <c r="AID2619" s="113"/>
      <c r="AIE2619" s="113"/>
      <c r="AIF2619" s="113"/>
      <c r="AIG2619" s="113"/>
      <c r="AIH2619" s="113"/>
      <c r="AII2619" s="113"/>
      <c r="AIJ2619" s="113"/>
      <c r="AIK2619" s="113"/>
      <c r="AIL2619" s="113"/>
      <c r="AIM2619" s="113"/>
      <c r="AIN2619" s="113"/>
      <c r="AIO2619" s="113"/>
      <c r="AIP2619" s="113"/>
      <c r="AIQ2619" s="113"/>
      <c r="AIR2619" s="113"/>
      <c r="AIS2619" s="113"/>
      <c r="AIT2619" s="113"/>
      <c r="AIU2619" s="113"/>
      <c r="AIV2619" s="113"/>
      <c r="AIW2619" s="113"/>
      <c r="AIX2619" s="113"/>
      <c r="AIY2619" s="113"/>
      <c r="AIZ2619" s="113"/>
      <c r="AJA2619" s="113"/>
      <c r="AJB2619" s="113"/>
      <c r="AJC2619" s="113"/>
      <c r="AJD2619" s="113"/>
      <c r="AJE2619" s="113"/>
      <c r="AJF2619" s="113"/>
      <c r="AJG2619" s="113"/>
      <c r="AJH2619" s="113"/>
      <c r="AJI2619" s="113"/>
      <c r="AJJ2619" s="113"/>
      <c r="AJK2619" s="113"/>
      <c r="AJL2619" s="113"/>
      <c r="AJM2619" s="113"/>
      <c r="AJN2619" s="113"/>
      <c r="AJO2619" s="113"/>
      <c r="AJP2619" s="113"/>
      <c r="AJQ2619" s="113"/>
      <c r="AJR2619" s="113"/>
      <c r="AJS2619" s="113"/>
      <c r="AJT2619" s="113"/>
      <c r="AJU2619" s="113"/>
      <c r="AJV2619" s="113"/>
      <c r="AJW2619" s="113"/>
      <c r="AJX2619" s="113"/>
      <c r="AJY2619" s="113"/>
      <c r="AJZ2619" s="113"/>
      <c r="AKA2619" s="113"/>
      <c r="AKB2619" s="113"/>
      <c r="AKC2619" s="113"/>
      <c r="AKD2619" s="113"/>
      <c r="AKE2619" s="113"/>
      <c r="AKF2619" s="113"/>
      <c r="AKG2619" s="113"/>
      <c r="AKH2619" s="113"/>
      <c r="AKI2619" s="113"/>
      <c r="AKJ2619" s="113"/>
      <c r="AKK2619" s="113"/>
      <c r="AKL2619" s="113"/>
      <c r="AKM2619" s="113"/>
      <c r="AKN2619" s="113"/>
      <c r="AKO2619" s="113"/>
      <c r="AKP2619" s="113"/>
      <c r="AKQ2619" s="113"/>
      <c r="AKR2619" s="113"/>
      <c r="AKS2619" s="113"/>
      <c r="AKT2619" s="113"/>
      <c r="AKU2619" s="113"/>
      <c r="AKV2619" s="113"/>
      <c r="AKW2619" s="113"/>
      <c r="AKX2619" s="113"/>
      <c r="AKY2619" s="113"/>
      <c r="AKZ2619" s="113"/>
      <c r="ALA2619" s="113"/>
      <c r="ALB2619" s="113"/>
      <c r="ALC2619" s="113"/>
      <c r="ALD2619" s="113"/>
      <c r="ALE2619" s="113"/>
      <c r="ALF2619" s="113"/>
      <c r="ALG2619" s="113"/>
      <c r="ALH2619" s="113"/>
      <c r="ALI2619" s="113"/>
      <c r="ALJ2619" s="113"/>
      <c r="ALK2619" s="113"/>
      <c r="ALL2619" s="113"/>
      <c r="ALM2619" s="113"/>
      <c r="ALN2619" s="113"/>
      <c r="ALO2619" s="113"/>
      <c r="ALP2619" s="113"/>
      <c r="ALQ2619" s="113"/>
      <c r="ALR2619" s="113"/>
      <c r="ALS2619" s="113"/>
      <c r="ALT2619" s="113"/>
      <c r="ALU2619" s="113"/>
      <c r="ALV2619" s="113"/>
      <c r="ALW2619" s="113"/>
      <c r="ALX2619" s="113"/>
      <c r="ALY2619" s="113"/>
      <c r="ALZ2619" s="113"/>
      <c r="AMA2619" s="113"/>
      <c r="AMB2619" s="113"/>
      <c r="AMC2619" s="113"/>
      <c r="AMD2619" s="113"/>
      <c r="AME2619" s="113"/>
      <c r="AMF2619" s="113"/>
      <c r="AMG2619" s="113"/>
      <c r="AMH2619" s="113"/>
      <c r="AMI2619" s="113"/>
      <c r="AMJ2619" s="113"/>
      <c r="AMK2619" s="113"/>
      <c r="AML2619" s="113"/>
      <c r="AMM2619" s="113"/>
      <c r="AMN2619" s="113"/>
      <c r="AMO2619" s="113"/>
      <c r="AMP2619" s="113"/>
      <c r="AMQ2619" s="113"/>
      <c r="AMR2619" s="113"/>
      <c r="AMS2619" s="113"/>
      <c r="AMT2619" s="113"/>
      <c r="AMU2619" s="113"/>
      <c r="AMV2619" s="113"/>
      <c r="AMW2619" s="113"/>
      <c r="AMX2619" s="113"/>
      <c r="AMY2619" s="113"/>
      <c r="AMZ2619" s="113"/>
      <c r="ANA2619" s="113"/>
      <c r="ANB2619" s="113"/>
      <c r="ANC2619" s="113"/>
      <c r="AND2619" s="113"/>
      <c r="ANE2619" s="113"/>
      <c r="ANF2619" s="113"/>
      <c r="ANG2619" s="113"/>
      <c r="ANH2619" s="113"/>
      <c r="ANI2619" s="113"/>
      <c r="ANJ2619" s="113"/>
      <c r="ANK2619" s="113"/>
      <c r="ANL2619" s="113"/>
      <c r="ANM2619" s="113"/>
      <c r="ANN2619" s="113"/>
      <c r="ANO2619" s="113"/>
      <c r="ANP2619" s="113"/>
      <c r="ANQ2619" s="113"/>
      <c r="ANR2619" s="113"/>
      <c r="ANS2619" s="113"/>
      <c r="ANT2619" s="113"/>
      <c r="ANU2619" s="113"/>
      <c r="ANV2619" s="113"/>
      <c r="ANW2619" s="113"/>
      <c r="ANX2619" s="113"/>
      <c r="ANY2619" s="113"/>
      <c r="ANZ2619" s="113"/>
      <c r="AOA2619" s="113"/>
      <c r="AOB2619" s="113"/>
      <c r="AOC2619" s="113"/>
      <c r="AOD2619" s="113"/>
      <c r="AOE2619" s="113"/>
      <c r="AOF2619" s="113"/>
      <c r="AOG2619" s="113"/>
      <c r="AOH2619" s="113"/>
      <c r="AOI2619" s="113"/>
      <c r="AOJ2619" s="113"/>
      <c r="AOK2619" s="113"/>
      <c r="AOL2619" s="113"/>
      <c r="AOM2619" s="113"/>
      <c r="AON2619" s="113"/>
      <c r="AOO2619" s="113"/>
      <c r="AOP2619" s="113"/>
      <c r="AOQ2619" s="113"/>
      <c r="AOR2619" s="113"/>
      <c r="AOS2619" s="113"/>
      <c r="AOT2619" s="113"/>
      <c r="AOU2619" s="113"/>
      <c r="AOV2619" s="113"/>
      <c r="AOW2619" s="113"/>
      <c r="AOX2619" s="113"/>
      <c r="AOY2619" s="113"/>
      <c r="AOZ2619" s="113"/>
      <c r="APA2619" s="113"/>
      <c r="APB2619" s="113"/>
      <c r="APC2619" s="113"/>
      <c r="APD2619" s="113"/>
      <c r="APE2619" s="113"/>
      <c r="APF2619" s="113"/>
      <c r="APG2619" s="113"/>
      <c r="APH2619" s="113"/>
      <c r="API2619" s="113"/>
      <c r="APJ2619" s="113"/>
      <c r="APK2619" s="113"/>
      <c r="APL2619" s="113"/>
      <c r="APM2619" s="113"/>
      <c r="APN2619" s="113"/>
      <c r="APO2619" s="113"/>
      <c r="APP2619" s="113"/>
      <c r="APQ2619" s="113"/>
      <c r="APR2619" s="113"/>
      <c r="APS2619" s="113"/>
      <c r="APT2619" s="113"/>
      <c r="APU2619" s="113"/>
      <c r="APV2619" s="113"/>
      <c r="APW2619" s="113"/>
      <c r="APX2619" s="113"/>
      <c r="APY2619" s="113"/>
      <c r="APZ2619" s="113"/>
      <c r="AQA2619" s="113"/>
      <c r="AQB2619" s="113"/>
      <c r="AQC2619" s="113"/>
      <c r="AQD2619" s="113"/>
      <c r="AQE2619" s="113"/>
      <c r="AQF2619" s="113"/>
      <c r="AQG2619" s="113"/>
      <c r="AQH2619" s="113"/>
      <c r="AQI2619" s="113"/>
      <c r="AQJ2619" s="113"/>
      <c r="AQK2619" s="113"/>
      <c r="AQL2619" s="113"/>
      <c r="AQM2619" s="113"/>
      <c r="AQN2619" s="113"/>
      <c r="AQO2619" s="113"/>
      <c r="AQP2619" s="113"/>
      <c r="AQQ2619" s="113"/>
      <c r="AQR2619" s="113"/>
      <c r="AQS2619" s="113"/>
      <c r="AQT2619" s="113"/>
      <c r="AQU2619" s="113"/>
      <c r="AQV2619" s="113"/>
      <c r="AQW2619" s="113"/>
      <c r="AQX2619" s="113"/>
      <c r="AQY2619" s="113"/>
      <c r="AQZ2619" s="113"/>
      <c r="ARA2619" s="113"/>
      <c r="ARB2619" s="113"/>
      <c r="ARC2619" s="113"/>
      <c r="ARD2619" s="113"/>
      <c r="ARE2619" s="113"/>
      <c r="ARF2619" s="113"/>
      <c r="ARG2619" s="113"/>
      <c r="ARH2619" s="113"/>
      <c r="ARI2619" s="113"/>
      <c r="ARJ2619" s="113"/>
      <c r="ARK2619" s="113"/>
      <c r="ARL2619" s="113"/>
      <c r="ARM2619" s="113"/>
      <c r="ARN2619" s="113"/>
      <c r="ARO2619" s="113"/>
      <c r="ARP2619" s="113"/>
      <c r="ARQ2619" s="113"/>
      <c r="ARR2619" s="113"/>
      <c r="ARS2619" s="113"/>
      <c r="ART2619" s="113"/>
      <c r="ARU2619" s="113"/>
      <c r="ARV2619" s="113"/>
      <c r="ARW2619" s="113"/>
      <c r="ARX2619" s="113"/>
      <c r="ARY2619" s="113"/>
      <c r="ARZ2619" s="113"/>
      <c r="ASA2619" s="113"/>
      <c r="ASB2619" s="113"/>
      <c r="ASC2619" s="113"/>
      <c r="ASD2619" s="113"/>
      <c r="ASE2619" s="113"/>
      <c r="ASF2619" s="113"/>
      <c r="ASG2619" s="113"/>
      <c r="ASH2619" s="113"/>
      <c r="ASI2619" s="113"/>
      <c r="ASJ2619" s="113"/>
      <c r="ASK2619" s="113"/>
      <c r="ASL2619" s="113"/>
      <c r="ASM2619" s="113"/>
      <c r="ASN2619" s="113"/>
      <c r="ASO2619" s="113"/>
      <c r="ASP2619" s="113"/>
      <c r="ASQ2619" s="113"/>
      <c r="ASR2619" s="113"/>
      <c r="ASS2619" s="113"/>
      <c r="AST2619" s="113"/>
      <c r="ASU2619" s="113"/>
      <c r="ASV2619" s="113"/>
      <c r="ASW2619" s="113"/>
      <c r="ASX2619" s="113"/>
      <c r="ASY2619" s="113"/>
      <c r="ASZ2619" s="113"/>
      <c r="ATA2619" s="113"/>
      <c r="ATB2619" s="113"/>
      <c r="ATC2619" s="113"/>
      <c r="ATD2619" s="113"/>
      <c r="ATE2619" s="113"/>
      <c r="ATF2619" s="113"/>
      <c r="ATG2619" s="113"/>
      <c r="ATH2619" s="113"/>
      <c r="ATI2619" s="113"/>
      <c r="ATJ2619" s="113"/>
      <c r="ATK2619" s="113"/>
      <c r="ATL2619" s="113"/>
      <c r="ATM2619" s="113"/>
      <c r="ATN2619" s="113"/>
      <c r="ATO2619" s="113"/>
      <c r="ATP2619" s="113"/>
      <c r="ATQ2619" s="113"/>
      <c r="ATR2619" s="113"/>
      <c r="ATS2619" s="113"/>
      <c r="ATT2619" s="113"/>
      <c r="ATU2619" s="113"/>
      <c r="ATV2619" s="113"/>
      <c r="ATW2619" s="113"/>
      <c r="ATX2619" s="113"/>
      <c r="ATY2619" s="113"/>
      <c r="ATZ2619" s="113"/>
      <c r="AUA2619" s="113"/>
      <c r="AUB2619" s="113"/>
      <c r="AUC2619" s="113"/>
      <c r="AUD2619" s="113"/>
      <c r="AUE2619" s="113"/>
      <c r="AUF2619" s="113"/>
      <c r="AUG2619" s="113"/>
      <c r="AUH2619" s="113"/>
      <c r="AUI2619" s="113"/>
      <c r="AUJ2619" s="113"/>
      <c r="AUK2619" s="113"/>
      <c r="AUL2619" s="113"/>
      <c r="AUM2619" s="113"/>
      <c r="AUN2619" s="113"/>
      <c r="AUO2619" s="113"/>
      <c r="AUP2619" s="113"/>
      <c r="AUQ2619" s="113"/>
      <c r="AUR2619" s="113"/>
      <c r="AUS2619" s="113"/>
      <c r="AUT2619" s="113"/>
      <c r="AUU2619" s="113"/>
      <c r="AUV2619" s="113"/>
      <c r="AUW2619" s="113"/>
      <c r="AUX2619" s="113"/>
      <c r="AUY2619" s="113"/>
      <c r="AUZ2619" s="113"/>
      <c r="AVA2619" s="113"/>
      <c r="AVB2619" s="113"/>
      <c r="AVC2619" s="113"/>
      <c r="AVD2619" s="113"/>
      <c r="AVE2619" s="113"/>
      <c r="AVF2619" s="113"/>
      <c r="AVG2619" s="113"/>
      <c r="AVH2619" s="113"/>
      <c r="AVI2619" s="113"/>
      <c r="AVJ2619" s="113"/>
      <c r="AVK2619" s="113"/>
      <c r="AVL2619" s="113"/>
      <c r="AVM2619" s="113"/>
      <c r="AVN2619" s="113"/>
      <c r="AVO2619" s="113"/>
      <c r="AVP2619" s="113"/>
      <c r="AVQ2619" s="113"/>
      <c r="AVR2619" s="113"/>
      <c r="AVS2619" s="113"/>
      <c r="AVT2619" s="113"/>
      <c r="AVU2619" s="113"/>
      <c r="AVV2619" s="113"/>
      <c r="AVW2619" s="113"/>
      <c r="AVX2619" s="113"/>
      <c r="AVY2619" s="113"/>
      <c r="AVZ2619" s="113"/>
      <c r="AWA2619" s="113"/>
      <c r="AWB2619" s="113"/>
      <c r="AWC2619" s="113"/>
      <c r="AWD2619" s="113"/>
      <c r="AWE2619" s="113"/>
      <c r="AWF2619" s="113"/>
      <c r="AWG2619" s="113"/>
      <c r="AWH2619" s="113"/>
      <c r="AWI2619" s="113"/>
      <c r="AWJ2619" s="113"/>
      <c r="AWK2619" s="113"/>
      <c r="AWL2619" s="113"/>
      <c r="AWM2619" s="113"/>
      <c r="AWN2619" s="113"/>
      <c r="AWO2619" s="113"/>
      <c r="AWP2619" s="113"/>
      <c r="AWQ2619" s="113"/>
      <c r="AWR2619" s="113"/>
      <c r="AWS2619" s="113"/>
      <c r="AWT2619" s="113"/>
      <c r="AWU2619" s="113"/>
      <c r="AWV2619" s="113"/>
      <c r="AWW2619" s="113"/>
      <c r="AWX2619" s="113"/>
      <c r="AWY2619" s="113"/>
      <c r="AWZ2619" s="113"/>
      <c r="AXA2619" s="113"/>
      <c r="AXB2619" s="113"/>
      <c r="AXC2619" s="113"/>
      <c r="AXD2619" s="113"/>
      <c r="AXE2619" s="113"/>
      <c r="AXF2619" s="113"/>
      <c r="AXG2619" s="113"/>
      <c r="AXH2619" s="113"/>
      <c r="AXI2619" s="113"/>
      <c r="AXJ2619" s="113"/>
      <c r="AXK2619" s="113"/>
      <c r="AXL2619" s="113"/>
      <c r="AXM2619" s="113"/>
      <c r="AXN2619" s="113"/>
      <c r="AXO2619" s="113"/>
      <c r="AXP2619" s="113"/>
      <c r="AXQ2619" s="113"/>
      <c r="AXR2619" s="113"/>
      <c r="AXS2619" s="113"/>
      <c r="AXT2619" s="113"/>
      <c r="AXU2619" s="113"/>
      <c r="AXV2619" s="113"/>
      <c r="AXW2619" s="113"/>
      <c r="AXX2619" s="113"/>
      <c r="AXY2619" s="113"/>
      <c r="AXZ2619" s="113"/>
      <c r="AYA2619" s="113"/>
      <c r="AYB2619" s="113"/>
      <c r="AYC2619" s="113"/>
      <c r="AYD2619" s="113"/>
      <c r="AYE2619" s="113"/>
      <c r="AYF2619" s="113"/>
      <c r="AYG2619" s="113"/>
      <c r="AYH2619" s="113"/>
      <c r="AYI2619" s="113"/>
      <c r="AYJ2619" s="113"/>
      <c r="AYK2619" s="113"/>
      <c r="AYL2619" s="113"/>
      <c r="AYM2619" s="113"/>
      <c r="AYN2619" s="113"/>
      <c r="AYO2619" s="113"/>
      <c r="AYP2619" s="113"/>
      <c r="AYQ2619" s="113"/>
      <c r="AYR2619" s="113"/>
      <c r="AYS2619" s="113"/>
      <c r="AYT2619" s="113"/>
      <c r="AYU2619" s="113"/>
      <c r="AYV2619" s="113"/>
      <c r="AYW2619" s="113"/>
      <c r="AYX2619" s="113"/>
      <c r="AYY2619" s="113"/>
      <c r="AYZ2619" s="113"/>
      <c r="AZA2619" s="113"/>
      <c r="AZB2619" s="113"/>
      <c r="AZC2619" s="113"/>
      <c r="AZD2619" s="113"/>
      <c r="AZE2619" s="113"/>
      <c r="AZF2619" s="113"/>
      <c r="AZG2619" s="113"/>
      <c r="AZH2619" s="113"/>
      <c r="AZI2619" s="113"/>
      <c r="AZJ2619" s="113"/>
      <c r="AZK2619" s="113"/>
      <c r="AZL2619" s="113"/>
      <c r="AZM2619" s="113"/>
      <c r="AZN2619" s="113"/>
      <c r="AZO2619" s="113"/>
      <c r="AZP2619" s="113"/>
      <c r="AZQ2619" s="113"/>
      <c r="AZR2619" s="113"/>
      <c r="AZS2619" s="113"/>
      <c r="AZT2619" s="113"/>
      <c r="AZU2619" s="113"/>
      <c r="AZV2619" s="113"/>
      <c r="AZW2619" s="113"/>
      <c r="AZX2619" s="113"/>
      <c r="AZY2619" s="113"/>
      <c r="AZZ2619" s="113"/>
      <c r="BAA2619" s="113"/>
      <c r="BAB2619" s="113"/>
      <c r="BAC2619" s="113"/>
      <c r="BAD2619" s="113"/>
      <c r="BAE2619" s="113"/>
      <c r="BAF2619" s="113"/>
      <c r="BAG2619" s="113"/>
      <c r="BAH2619" s="113"/>
      <c r="BAI2619" s="113"/>
      <c r="BAJ2619" s="113"/>
      <c r="BAK2619" s="113"/>
      <c r="BAL2619" s="113"/>
      <c r="BAM2619" s="113"/>
      <c r="BAN2619" s="113"/>
      <c r="BAO2619" s="113"/>
      <c r="BAP2619" s="113"/>
      <c r="BAQ2619" s="113"/>
      <c r="BAR2619" s="113"/>
      <c r="BAS2619" s="113"/>
      <c r="BAT2619" s="113"/>
      <c r="BAU2619" s="113"/>
      <c r="BAV2619" s="113"/>
      <c r="BAW2619" s="113"/>
      <c r="BAX2619" s="113"/>
      <c r="BAY2619" s="113"/>
      <c r="BAZ2619" s="113"/>
      <c r="BBA2619" s="113"/>
      <c r="BBB2619" s="113"/>
      <c r="BBC2619" s="113"/>
      <c r="BBD2619" s="113"/>
      <c r="BBE2619" s="113"/>
      <c r="BBF2619" s="113"/>
      <c r="BBG2619" s="113"/>
      <c r="BBH2619" s="113"/>
      <c r="BBI2619" s="113"/>
      <c r="BBJ2619" s="113"/>
      <c r="BBK2619" s="113"/>
      <c r="BBL2619" s="113"/>
      <c r="BBM2619" s="113"/>
      <c r="BBN2619" s="113"/>
      <c r="BBO2619" s="113"/>
      <c r="BBP2619" s="113"/>
      <c r="BBQ2619" s="113"/>
      <c r="BBR2619" s="113"/>
      <c r="BBS2619" s="113"/>
      <c r="BBT2619" s="113"/>
      <c r="BBU2619" s="113"/>
      <c r="BBV2619" s="113"/>
      <c r="BBW2619" s="113"/>
      <c r="BBX2619" s="113"/>
      <c r="BBY2619" s="113"/>
      <c r="BBZ2619" s="113"/>
      <c r="BCA2619" s="113"/>
      <c r="BCB2619" s="113"/>
      <c r="BCC2619" s="113"/>
      <c r="BCD2619" s="113"/>
      <c r="BCE2619" s="113"/>
      <c r="BCF2619" s="113"/>
      <c r="BCG2619" s="113"/>
      <c r="BCH2619" s="113"/>
      <c r="BCI2619" s="113"/>
      <c r="BCJ2619" s="113"/>
      <c r="BCK2619" s="113"/>
      <c r="BCL2619" s="113"/>
      <c r="BCM2619" s="113"/>
      <c r="BCN2619" s="113"/>
      <c r="BCO2619" s="113"/>
      <c r="BCP2619" s="113"/>
      <c r="BCQ2619" s="113"/>
      <c r="BCR2619" s="113"/>
      <c r="BCS2619" s="113"/>
      <c r="BCT2619" s="113"/>
      <c r="BCU2619" s="113"/>
      <c r="BCV2619" s="113"/>
      <c r="BCW2619" s="113"/>
      <c r="BCX2619" s="113"/>
      <c r="BCY2619" s="113"/>
      <c r="BCZ2619" s="113"/>
      <c r="BDA2619" s="113"/>
      <c r="BDB2619" s="113"/>
      <c r="BDC2619" s="113"/>
      <c r="BDD2619" s="113"/>
      <c r="BDE2619" s="113"/>
      <c r="BDF2619" s="113"/>
      <c r="BDG2619" s="113"/>
      <c r="BDH2619" s="113"/>
      <c r="BDI2619" s="113"/>
      <c r="BDJ2619" s="113"/>
      <c r="BDK2619" s="113"/>
      <c r="BDL2619" s="113"/>
      <c r="BDM2619" s="113"/>
      <c r="BDN2619" s="113"/>
      <c r="BDO2619" s="113"/>
      <c r="BDP2619" s="113"/>
      <c r="BDQ2619" s="113"/>
      <c r="BDR2619" s="113"/>
      <c r="BDS2619" s="113"/>
      <c r="BDT2619" s="113"/>
      <c r="BDU2619" s="113"/>
      <c r="BDV2619" s="113"/>
      <c r="BDW2619" s="113"/>
      <c r="BDX2619" s="113"/>
      <c r="BDY2619" s="113"/>
      <c r="BDZ2619" s="113"/>
      <c r="BEA2619" s="113"/>
      <c r="BEB2619" s="113"/>
      <c r="BEC2619" s="113"/>
      <c r="BED2619" s="113"/>
      <c r="BEE2619" s="113"/>
      <c r="BEF2619" s="113"/>
      <c r="BEG2619" s="113"/>
      <c r="BEH2619" s="113"/>
      <c r="BEI2619" s="113"/>
      <c r="BEJ2619" s="113"/>
      <c r="BEK2619" s="113"/>
      <c r="BEL2619" s="113"/>
      <c r="BEM2619" s="113"/>
      <c r="BEN2619" s="113"/>
      <c r="BEO2619" s="113"/>
      <c r="BEP2619" s="113"/>
      <c r="BEQ2619" s="113"/>
      <c r="BER2619" s="113"/>
      <c r="BES2619" s="113"/>
      <c r="BET2619" s="113"/>
      <c r="BEU2619" s="113"/>
      <c r="BEV2619" s="113"/>
      <c r="BEW2619" s="113"/>
      <c r="BEX2619" s="113"/>
      <c r="BEY2619" s="113"/>
      <c r="BEZ2619" s="113"/>
      <c r="BFA2619" s="113"/>
      <c r="BFB2619" s="113"/>
      <c r="BFC2619" s="113"/>
      <c r="BFD2619" s="113"/>
      <c r="BFE2619" s="113"/>
      <c r="BFF2619" s="113"/>
      <c r="BFG2619" s="113"/>
      <c r="BFH2619" s="113"/>
      <c r="BFI2619" s="113"/>
      <c r="BFJ2619" s="113"/>
      <c r="BFK2619" s="113"/>
      <c r="BFL2619" s="113"/>
      <c r="BFM2619" s="113"/>
      <c r="BFN2619" s="113"/>
      <c r="BFO2619" s="113"/>
      <c r="BFP2619" s="113"/>
      <c r="BFQ2619" s="113"/>
      <c r="BFR2619" s="113"/>
      <c r="BFS2619" s="113"/>
      <c r="BFT2619" s="113"/>
      <c r="BFU2619" s="113"/>
      <c r="BFV2619" s="113"/>
      <c r="BFW2619" s="113"/>
      <c r="BFX2619" s="113"/>
      <c r="BFY2619" s="113"/>
      <c r="BFZ2619" s="113"/>
      <c r="BGA2619" s="113"/>
      <c r="BGB2619" s="113"/>
      <c r="BGC2619" s="113"/>
      <c r="BGD2619" s="113"/>
      <c r="BGE2619" s="113"/>
      <c r="BGF2619" s="113"/>
      <c r="BGG2619" s="113"/>
      <c r="BGH2619" s="113"/>
      <c r="BGI2619" s="113"/>
      <c r="BGJ2619" s="113"/>
      <c r="BGK2619" s="113"/>
      <c r="BGL2619" s="113"/>
      <c r="BGM2619" s="113"/>
      <c r="BGN2619" s="113"/>
      <c r="BGO2619" s="113"/>
      <c r="BGP2619" s="113"/>
      <c r="BGQ2619" s="113"/>
      <c r="BGR2619" s="113"/>
      <c r="BGS2619" s="113"/>
      <c r="BGT2619" s="113"/>
      <c r="BGU2619" s="113"/>
      <c r="BGV2619" s="113"/>
      <c r="BGW2619" s="113"/>
      <c r="BGX2619" s="113"/>
      <c r="BGY2619" s="113"/>
      <c r="BGZ2619" s="113"/>
      <c r="BHA2619" s="113"/>
      <c r="BHB2619" s="113"/>
      <c r="BHC2619" s="113"/>
      <c r="BHD2619" s="113"/>
      <c r="BHE2619" s="113"/>
      <c r="BHF2619" s="113"/>
      <c r="BHG2619" s="113"/>
      <c r="BHH2619" s="113"/>
      <c r="BHI2619" s="113"/>
      <c r="BHJ2619" s="113"/>
      <c r="BHK2619" s="113"/>
      <c r="BHL2619" s="113"/>
      <c r="BHM2619" s="113"/>
      <c r="BHN2619" s="113"/>
      <c r="BHO2619" s="113"/>
      <c r="BHP2619" s="113"/>
      <c r="BHQ2619" s="113"/>
      <c r="BHR2619" s="113"/>
      <c r="BHS2619" s="113"/>
      <c r="BHT2619" s="113"/>
      <c r="BHU2619" s="113"/>
      <c r="BHV2619" s="113"/>
      <c r="BHW2619" s="113"/>
      <c r="BHX2619" s="113"/>
      <c r="BHY2619" s="113"/>
      <c r="BHZ2619" s="113"/>
      <c r="BIA2619" s="113"/>
      <c r="BIB2619" s="113"/>
      <c r="BIC2619" s="113"/>
      <c r="BID2619" s="113"/>
      <c r="BIE2619" s="113"/>
      <c r="BIF2619" s="113"/>
      <c r="BIG2619" s="113"/>
      <c r="BIH2619" s="113"/>
      <c r="BII2619" s="113"/>
      <c r="BIJ2619" s="113"/>
      <c r="BIK2619" s="113"/>
      <c r="BIL2619" s="113"/>
      <c r="BIM2619" s="113"/>
      <c r="BIN2619" s="113"/>
      <c r="BIO2619" s="113"/>
      <c r="BIP2619" s="113"/>
      <c r="BIQ2619" s="113"/>
      <c r="BIR2619" s="113"/>
      <c r="BIS2619" s="113"/>
      <c r="BIT2619" s="113"/>
      <c r="BIU2619" s="113"/>
      <c r="BIV2619" s="113"/>
      <c r="BIW2619" s="113"/>
      <c r="BIX2619" s="113"/>
      <c r="BIY2619" s="113"/>
      <c r="BIZ2619" s="113"/>
      <c r="BJA2619" s="113"/>
      <c r="BJB2619" s="113"/>
      <c r="BJC2619" s="113"/>
      <c r="BJD2619" s="113"/>
      <c r="BJE2619" s="113"/>
      <c r="BJF2619" s="113"/>
      <c r="BJG2619" s="113"/>
      <c r="BJH2619" s="113"/>
      <c r="BJI2619" s="113"/>
      <c r="BJJ2619" s="113"/>
      <c r="BJK2619" s="113"/>
      <c r="BJL2619" s="113"/>
      <c r="BJM2619" s="113"/>
      <c r="BJN2619" s="113"/>
      <c r="BJO2619" s="113"/>
      <c r="BJP2619" s="113"/>
      <c r="BJQ2619" s="113"/>
      <c r="BJR2619" s="113"/>
      <c r="BJS2619" s="113"/>
      <c r="BJT2619" s="113"/>
      <c r="BJU2619" s="113"/>
      <c r="BJV2619" s="113"/>
      <c r="BJW2619" s="113"/>
      <c r="BJX2619" s="113"/>
      <c r="BJY2619" s="113"/>
      <c r="BJZ2619" s="113"/>
      <c r="BKA2619" s="113"/>
      <c r="BKB2619" s="113"/>
      <c r="BKC2619" s="113"/>
      <c r="BKD2619" s="113"/>
      <c r="BKE2619" s="113"/>
      <c r="BKF2619" s="113"/>
      <c r="BKG2619" s="113"/>
      <c r="BKH2619" s="113"/>
      <c r="BKI2619" s="113"/>
      <c r="BKJ2619" s="113"/>
      <c r="BKK2619" s="113"/>
      <c r="BKL2619" s="113"/>
      <c r="BKM2619" s="113"/>
      <c r="BKN2619" s="113"/>
      <c r="BKO2619" s="113"/>
      <c r="BKP2619" s="113"/>
      <c r="BKQ2619" s="113"/>
      <c r="BKR2619" s="113"/>
      <c r="BKS2619" s="113"/>
      <c r="BKT2619" s="113"/>
      <c r="BKU2619" s="113"/>
      <c r="BKV2619" s="113"/>
      <c r="BKW2619" s="113"/>
      <c r="BKX2619" s="113"/>
      <c r="BKY2619" s="113"/>
      <c r="BKZ2619" s="113"/>
      <c r="BLA2619" s="113"/>
      <c r="BLB2619" s="113"/>
      <c r="BLC2619" s="113"/>
      <c r="BLD2619" s="113"/>
      <c r="BLE2619" s="113"/>
      <c r="BLF2619" s="113"/>
      <c r="BLG2619" s="113"/>
      <c r="BLH2619" s="113"/>
      <c r="BLI2619" s="113"/>
      <c r="BLJ2619" s="113"/>
      <c r="BLK2619" s="113"/>
      <c r="BLL2619" s="113"/>
      <c r="BLM2619" s="113"/>
      <c r="BLN2619" s="113"/>
      <c r="BLO2619" s="113"/>
      <c r="BLP2619" s="113"/>
      <c r="BLQ2619" s="113"/>
      <c r="BLR2619" s="113"/>
      <c r="BLS2619" s="113"/>
      <c r="BLT2619" s="113"/>
      <c r="BLU2619" s="113"/>
      <c r="BLV2619" s="113"/>
      <c r="BLW2619" s="113"/>
      <c r="BLX2619" s="113"/>
      <c r="BLY2619" s="113"/>
      <c r="BLZ2619" s="113"/>
      <c r="BMA2619" s="113"/>
      <c r="BMB2619" s="113"/>
      <c r="BMC2619" s="113"/>
      <c r="BMD2619" s="113"/>
      <c r="BME2619" s="113"/>
      <c r="BMF2619" s="113"/>
      <c r="BMG2619" s="113"/>
      <c r="BMH2619" s="113"/>
      <c r="BMI2619" s="113"/>
      <c r="BMJ2619" s="113"/>
      <c r="BMK2619" s="113"/>
      <c r="BML2619" s="113"/>
      <c r="BMM2619" s="113"/>
      <c r="BMN2619" s="113"/>
      <c r="BMO2619" s="113"/>
      <c r="BMP2619" s="113"/>
      <c r="BMQ2619" s="113"/>
      <c r="BMR2619" s="113"/>
      <c r="BMS2619" s="113"/>
      <c r="BMT2619" s="113"/>
      <c r="BMU2619" s="113"/>
      <c r="BMV2619" s="113"/>
      <c r="BMW2619" s="113"/>
      <c r="BMX2619" s="113"/>
      <c r="BMY2619" s="113"/>
      <c r="BMZ2619" s="113"/>
      <c r="BNA2619" s="113"/>
      <c r="BNB2619" s="113"/>
      <c r="BNC2619" s="113"/>
      <c r="BND2619" s="113"/>
      <c r="BNE2619" s="113"/>
      <c r="BNF2619" s="113"/>
      <c r="BNG2619" s="113"/>
      <c r="BNH2619" s="113"/>
      <c r="BNI2619" s="113"/>
      <c r="BNJ2619" s="113"/>
      <c r="BNK2619" s="113"/>
      <c r="BNL2619" s="113"/>
      <c r="BNM2619" s="113"/>
      <c r="BNN2619" s="113"/>
      <c r="BNO2619" s="113"/>
      <c r="BNP2619" s="113"/>
      <c r="BNQ2619" s="113"/>
      <c r="BNR2619" s="113"/>
      <c r="BNS2619" s="113"/>
      <c r="BNT2619" s="113"/>
      <c r="BNU2619" s="113"/>
      <c r="BNV2619" s="113"/>
      <c r="BNW2619" s="113"/>
      <c r="BNX2619" s="113"/>
      <c r="BNY2619" s="113"/>
      <c r="BNZ2619" s="113"/>
      <c r="BOA2619" s="113"/>
      <c r="BOB2619" s="113"/>
      <c r="BOC2619" s="113"/>
      <c r="BOD2619" s="113"/>
      <c r="BOE2619" s="113"/>
      <c r="BOF2619" s="113"/>
      <c r="BOG2619" s="113"/>
      <c r="BOH2619" s="113"/>
      <c r="BOI2619" s="113"/>
      <c r="BOJ2619" s="113"/>
      <c r="BOK2619" s="113"/>
      <c r="BOL2619" s="113"/>
      <c r="BOM2619" s="113"/>
      <c r="BON2619" s="113"/>
      <c r="BOO2619" s="113"/>
      <c r="BOP2619" s="113"/>
      <c r="BOQ2619" s="113"/>
      <c r="BOR2619" s="113"/>
      <c r="BOS2619" s="113"/>
      <c r="BOT2619" s="113"/>
      <c r="BOU2619" s="113"/>
      <c r="BOV2619" s="113"/>
      <c r="BOW2619" s="113"/>
      <c r="BOX2619" s="113"/>
      <c r="BOY2619" s="113"/>
      <c r="BOZ2619" s="113"/>
      <c r="BPA2619" s="113"/>
      <c r="BPB2619" s="113"/>
      <c r="BPC2619" s="113"/>
      <c r="BPD2619" s="113"/>
      <c r="BPE2619" s="113"/>
      <c r="BPF2619" s="113"/>
      <c r="BPG2619" s="113"/>
      <c r="BPH2619" s="113"/>
      <c r="BPI2619" s="113"/>
      <c r="BPJ2619" s="113"/>
      <c r="BPK2619" s="113"/>
      <c r="BPL2619" s="113"/>
      <c r="BPM2619" s="113"/>
      <c r="BPN2619" s="113"/>
      <c r="BPO2619" s="113"/>
      <c r="BPP2619" s="113"/>
      <c r="BPQ2619" s="113"/>
      <c r="BPR2619" s="113"/>
      <c r="BPS2619" s="113"/>
      <c r="BPT2619" s="113"/>
      <c r="BPU2619" s="113"/>
      <c r="BPV2619" s="113"/>
      <c r="BPW2619" s="113"/>
      <c r="BPX2619" s="113"/>
      <c r="BPY2619" s="113"/>
      <c r="BPZ2619" s="113"/>
      <c r="BQA2619" s="113"/>
      <c r="BQB2619" s="113"/>
      <c r="BQC2619" s="113"/>
      <c r="BQD2619" s="113"/>
      <c r="BQE2619" s="113"/>
      <c r="BQF2619" s="113"/>
      <c r="BQG2619" s="113"/>
      <c r="BQH2619" s="113"/>
      <c r="BQI2619" s="113"/>
      <c r="BQJ2619" s="113"/>
      <c r="BQK2619" s="113"/>
      <c r="BQL2619" s="113"/>
      <c r="BQM2619" s="113"/>
      <c r="BQN2619" s="113"/>
      <c r="BQO2619" s="113"/>
      <c r="BQP2619" s="113"/>
      <c r="BQQ2619" s="113"/>
      <c r="BQR2619" s="113"/>
      <c r="BQS2619" s="113"/>
      <c r="BQT2619" s="113"/>
      <c r="BQU2619" s="113"/>
      <c r="BQV2619" s="113"/>
      <c r="BQW2619" s="113"/>
      <c r="BQX2619" s="113"/>
      <c r="BQY2619" s="113"/>
      <c r="BQZ2619" s="113"/>
      <c r="BRA2619" s="113"/>
      <c r="BRB2619" s="113"/>
      <c r="BRC2619" s="113"/>
      <c r="BRD2619" s="113"/>
      <c r="BRE2619" s="113"/>
      <c r="BRF2619" s="113"/>
      <c r="BRG2619" s="113"/>
      <c r="BRH2619" s="113"/>
      <c r="BRI2619" s="113"/>
      <c r="BRJ2619" s="113"/>
      <c r="BRK2619" s="113"/>
      <c r="BRL2619" s="113"/>
      <c r="BRM2619" s="113"/>
      <c r="BRN2619" s="113"/>
      <c r="BRO2619" s="113"/>
      <c r="BRP2619" s="113"/>
      <c r="BRQ2619" s="113"/>
      <c r="BRR2619" s="113"/>
      <c r="BRS2619" s="113"/>
      <c r="BRT2619" s="113"/>
      <c r="BRU2619" s="113"/>
      <c r="BRV2619" s="113"/>
      <c r="BRW2619" s="113"/>
      <c r="BRX2619" s="113"/>
      <c r="BRY2619" s="113"/>
      <c r="BRZ2619" s="113"/>
      <c r="BSA2619" s="113"/>
      <c r="BSB2619" s="113"/>
      <c r="BSC2619" s="113"/>
      <c r="BSD2619" s="113"/>
      <c r="BSE2619" s="113"/>
      <c r="BSF2619" s="113"/>
      <c r="BSG2619" s="113"/>
      <c r="BSH2619" s="113"/>
      <c r="BSI2619" s="113"/>
      <c r="BSJ2619" s="113"/>
      <c r="BSK2619" s="113"/>
      <c r="BSL2619" s="113"/>
      <c r="BSM2619" s="113"/>
      <c r="BSN2619" s="113"/>
      <c r="BSO2619" s="113"/>
      <c r="BSP2619" s="113"/>
      <c r="BSQ2619" s="113"/>
      <c r="BSR2619" s="113"/>
      <c r="BSS2619" s="113"/>
      <c r="BST2619" s="113"/>
      <c r="BSU2619" s="113"/>
      <c r="BSV2619" s="113"/>
      <c r="BSW2619" s="113"/>
      <c r="BSX2619" s="113"/>
      <c r="BSY2619" s="113"/>
      <c r="BSZ2619" s="113"/>
      <c r="BTA2619" s="113"/>
      <c r="BTB2619" s="113"/>
      <c r="BTC2619" s="113"/>
      <c r="BTD2619" s="113"/>
      <c r="BTE2619" s="113"/>
      <c r="BTF2619" s="113"/>
      <c r="BTG2619" s="113"/>
      <c r="BTH2619" s="113"/>
      <c r="BTI2619" s="113"/>
      <c r="BTJ2619" s="113"/>
      <c r="BTK2619" s="113"/>
      <c r="BTL2619" s="113"/>
      <c r="BTM2619" s="113"/>
      <c r="BTN2619" s="113"/>
      <c r="BTO2619" s="113"/>
      <c r="BTP2619" s="113"/>
      <c r="BTQ2619" s="113"/>
      <c r="BTR2619" s="113"/>
      <c r="BTS2619" s="113"/>
      <c r="BTT2619" s="113"/>
      <c r="BTU2619" s="113"/>
      <c r="BTV2619" s="113"/>
      <c r="BTW2619" s="113"/>
      <c r="BTX2619" s="113"/>
      <c r="BTY2619" s="113"/>
      <c r="BTZ2619" s="113"/>
      <c r="BUA2619" s="113"/>
      <c r="BUB2619" s="113"/>
      <c r="BUC2619" s="113"/>
      <c r="BUD2619" s="113"/>
      <c r="BUE2619" s="113"/>
      <c r="BUF2619" s="113"/>
      <c r="BUG2619" s="113"/>
      <c r="BUH2619" s="113"/>
      <c r="BUI2619" s="113"/>
      <c r="BUJ2619" s="113"/>
      <c r="BUK2619" s="113"/>
      <c r="BUL2619" s="113"/>
      <c r="BUM2619" s="113"/>
      <c r="BUN2619" s="113"/>
      <c r="BUO2619" s="113"/>
      <c r="BUP2619" s="113"/>
      <c r="BUQ2619" s="113"/>
      <c r="BUR2619" s="113"/>
      <c r="BUS2619" s="113"/>
      <c r="BUT2619" s="113"/>
      <c r="BUU2619" s="113"/>
      <c r="BUV2619" s="113"/>
      <c r="BUW2619" s="113"/>
      <c r="BUX2619" s="113"/>
      <c r="BUY2619" s="113"/>
      <c r="BUZ2619" s="113"/>
      <c r="BVA2619" s="113"/>
      <c r="BVB2619" s="113"/>
      <c r="BVC2619" s="113"/>
      <c r="BVD2619" s="113"/>
      <c r="BVE2619" s="113"/>
      <c r="BVF2619" s="113"/>
      <c r="BVG2619" s="113"/>
      <c r="BVH2619" s="113"/>
      <c r="BVI2619" s="113"/>
      <c r="BVJ2619" s="113"/>
      <c r="BVK2619" s="113"/>
      <c r="BVL2619" s="113"/>
      <c r="BVM2619" s="113"/>
      <c r="BVN2619" s="113"/>
      <c r="BVO2619" s="113"/>
      <c r="BVP2619" s="113"/>
      <c r="BVQ2619" s="113"/>
      <c r="BVR2619" s="113"/>
      <c r="BVS2619" s="113"/>
      <c r="BVT2619" s="113"/>
      <c r="BVU2619" s="113"/>
      <c r="BVV2619" s="113"/>
      <c r="BVW2619" s="113"/>
      <c r="BVX2619" s="113"/>
      <c r="BVY2619" s="113"/>
      <c r="BVZ2619" s="113"/>
      <c r="BWA2619" s="113"/>
      <c r="BWB2619" s="113"/>
      <c r="BWC2619" s="113"/>
      <c r="BWD2619" s="113"/>
      <c r="BWE2619" s="113"/>
      <c r="BWF2619" s="113"/>
      <c r="BWG2619" s="113"/>
      <c r="BWH2619" s="113"/>
      <c r="BWI2619" s="113"/>
      <c r="BWJ2619" s="113"/>
      <c r="BWK2619" s="113"/>
      <c r="BWL2619" s="113"/>
      <c r="BWM2619" s="113"/>
      <c r="BWN2619" s="113"/>
      <c r="BWO2619" s="113"/>
      <c r="BWP2619" s="113"/>
      <c r="BWQ2619" s="113"/>
      <c r="BWR2619" s="113"/>
      <c r="BWS2619" s="113"/>
      <c r="BWT2619" s="113"/>
      <c r="BWU2619" s="113"/>
      <c r="BWV2619" s="113"/>
      <c r="BWW2619" s="113"/>
      <c r="BWX2619" s="113"/>
      <c r="BWY2619" s="113"/>
      <c r="BWZ2619" s="113"/>
      <c r="BXA2619" s="113"/>
      <c r="BXB2619" s="113"/>
      <c r="BXC2619" s="113"/>
      <c r="BXD2619" s="113"/>
      <c r="BXE2619" s="113"/>
      <c r="BXF2619" s="113"/>
      <c r="BXG2619" s="113"/>
      <c r="BXH2619" s="113"/>
      <c r="BXI2619" s="113"/>
      <c r="BXJ2619" s="113"/>
      <c r="BXK2619" s="113"/>
      <c r="BXL2619" s="113"/>
      <c r="BXM2619" s="113"/>
      <c r="BXN2619" s="113"/>
      <c r="BXO2619" s="113"/>
      <c r="BXP2619" s="113"/>
      <c r="BXQ2619" s="113"/>
      <c r="BXR2619" s="113"/>
      <c r="BXS2619" s="113"/>
      <c r="BXT2619" s="113"/>
      <c r="BXU2619" s="113"/>
      <c r="BXV2619" s="113"/>
      <c r="BXW2619" s="113"/>
      <c r="BXX2619" s="113"/>
      <c r="BXY2619" s="113"/>
      <c r="BXZ2619" s="113"/>
      <c r="BYA2619" s="113"/>
      <c r="BYB2619" s="113"/>
      <c r="BYC2619" s="113"/>
      <c r="BYD2619" s="113"/>
      <c r="BYE2619" s="113"/>
      <c r="BYF2619" s="113"/>
      <c r="BYG2619" s="113"/>
      <c r="BYH2619" s="113"/>
      <c r="BYI2619" s="113"/>
      <c r="BYJ2619" s="113"/>
      <c r="BYK2619" s="113"/>
      <c r="BYL2619" s="113"/>
      <c r="BYM2619" s="113"/>
      <c r="BYN2619" s="113"/>
      <c r="BYO2619" s="113"/>
      <c r="BYP2619" s="113"/>
      <c r="BYQ2619" s="113"/>
      <c r="BYR2619" s="113"/>
      <c r="BYS2619" s="113"/>
      <c r="BYT2619" s="113"/>
      <c r="BYU2619" s="113"/>
      <c r="BYV2619" s="113"/>
      <c r="BYW2619" s="113"/>
      <c r="BYX2619" s="113"/>
      <c r="BYY2619" s="113"/>
      <c r="BYZ2619" s="113"/>
      <c r="BZA2619" s="113"/>
      <c r="BZB2619" s="113"/>
      <c r="BZC2619" s="113"/>
      <c r="BZD2619" s="113"/>
      <c r="BZE2619" s="113"/>
      <c r="BZF2619" s="113"/>
      <c r="BZG2619" s="113"/>
      <c r="BZH2619" s="113"/>
      <c r="BZI2619" s="113"/>
      <c r="BZJ2619" s="113"/>
      <c r="BZK2619" s="113"/>
      <c r="BZL2619" s="113"/>
      <c r="BZM2619" s="113"/>
      <c r="BZN2619" s="113"/>
      <c r="BZO2619" s="113"/>
      <c r="BZP2619" s="113"/>
      <c r="BZQ2619" s="113"/>
      <c r="BZR2619" s="113"/>
      <c r="BZS2619" s="113"/>
      <c r="BZT2619" s="113"/>
      <c r="BZU2619" s="113"/>
      <c r="BZV2619" s="113"/>
      <c r="BZW2619" s="113"/>
      <c r="BZX2619" s="113"/>
      <c r="BZY2619" s="113"/>
      <c r="BZZ2619" s="113"/>
      <c r="CAA2619" s="113"/>
      <c r="CAB2619" s="113"/>
      <c r="CAC2619" s="113"/>
      <c r="CAD2619" s="113"/>
      <c r="CAE2619" s="113"/>
      <c r="CAF2619" s="113"/>
      <c r="CAG2619" s="113"/>
      <c r="CAH2619" s="113"/>
      <c r="CAI2619" s="113"/>
      <c r="CAJ2619" s="113"/>
      <c r="CAK2619" s="113"/>
      <c r="CAL2619" s="113"/>
      <c r="CAM2619" s="113"/>
      <c r="CAN2619" s="113"/>
      <c r="CAO2619" s="113"/>
      <c r="CAP2619" s="113"/>
      <c r="CAQ2619" s="113"/>
      <c r="CAR2619" s="113"/>
      <c r="CAS2619" s="113"/>
      <c r="CAT2619" s="113"/>
      <c r="CAU2619" s="113"/>
      <c r="CAV2619" s="113"/>
      <c r="CAW2619" s="113"/>
      <c r="CAX2619" s="113"/>
      <c r="CAY2619" s="113"/>
      <c r="CAZ2619" s="113"/>
      <c r="CBA2619" s="113"/>
      <c r="CBB2619" s="113"/>
      <c r="CBC2619" s="113"/>
      <c r="CBD2619" s="113"/>
      <c r="CBE2619" s="113"/>
      <c r="CBF2619" s="113"/>
      <c r="CBG2619" s="113"/>
      <c r="CBH2619" s="113"/>
      <c r="CBI2619" s="113"/>
      <c r="CBJ2619" s="113"/>
      <c r="CBK2619" s="113"/>
      <c r="CBL2619" s="113"/>
      <c r="CBM2619" s="113"/>
      <c r="CBN2619" s="113"/>
      <c r="CBO2619" s="113"/>
      <c r="CBP2619" s="113"/>
      <c r="CBQ2619" s="113"/>
      <c r="CBR2619" s="113"/>
      <c r="CBS2619" s="113"/>
      <c r="CBT2619" s="113"/>
      <c r="CBU2619" s="113"/>
      <c r="CBV2619" s="113"/>
      <c r="CBW2619" s="113"/>
      <c r="CBX2619" s="113"/>
      <c r="CBY2619" s="113"/>
      <c r="CBZ2619" s="113"/>
      <c r="CCA2619" s="113"/>
      <c r="CCB2619" s="113"/>
      <c r="CCC2619" s="113"/>
      <c r="CCD2619" s="113"/>
      <c r="CCE2619" s="113"/>
      <c r="CCF2619" s="113"/>
      <c r="CCG2619" s="113"/>
      <c r="CCH2619" s="113"/>
      <c r="CCI2619" s="113"/>
      <c r="CCJ2619" s="113"/>
      <c r="CCK2619" s="113"/>
      <c r="CCL2619" s="113"/>
      <c r="CCM2619" s="113"/>
      <c r="CCN2619" s="113"/>
      <c r="CCO2619" s="113"/>
      <c r="CCP2619" s="113"/>
      <c r="CCQ2619" s="113"/>
      <c r="CCR2619" s="113"/>
      <c r="CCS2619" s="113"/>
      <c r="CCT2619" s="113"/>
      <c r="CCU2619" s="113"/>
      <c r="CCV2619" s="113"/>
      <c r="CCW2619" s="113"/>
      <c r="CCX2619" s="113"/>
      <c r="CCY2619" s="113"/>
      <c r="CCZ2619" s="113"/>
      <c r="CDA2619" s="113"/>
      <c r="CDB2619" s="113"/>
      <c r="CDC2619" s="113"/>
      <c r="CDD2619" s="113"/>
      <c r="CDE2619" s="113"/>
      <c r="CDF2619" s="113"/>
      <c r="CDG2619" s="113"/>
      <c r="CDH2619" s="113"/>
      <c r="CDI2619" s="113"/>
      <c r="CDJ2619" s="113"/>
      <c r="CDK2619" s="113"/>
      <c r="CDL2619" s="113"/>
      <c r="CDM2619" s="113"/>
      <c r="CDN2619" s="113"/>
      <c r="CDO2619" s="113"/>
      <c r="CDP2619" s="113"/>
      <c r="CDQ2619" s="113"/>
      <c r="CDR2619" s="113"/>
      <c r="CDS2619" s="113"/>
      <c r="CDT2619" s="113"/>
      <c r="CDU2619" s="113"/>
      <c r="CDV2619" s="113"/>
      <c r="CDW2619" s="113"/>
      <c r="CDX2619" s="113"/>
      <c r="CDY2619" s="113"/>
      <c r="CDZ2619" s="113"/>
      <c r="CEA2619" s="113"/>
      <c r="CEB2619" s="113"/>
      <c r="CEC2619" s="113"/>
      <c r="CED2619" s="113"/>
      <c r="CEE2619" s="113"/>
      <c r="CEF2619" s="113"/>
      <c r="CEG2619" s="113"/>
      <c r="CEH2619" s="113"/>
      <c r="CEI2619" s="113"/>
      <c r="CEJ2619" s="113"/>
      <c r="CEK2619" s="113"/>
      <c r="CEL2619" s="113"/>
      <c r="CEM2619" s="113"/>
      <c r="CEN2619" s="113"/>
      <c r="CEO2619" s="113"/>
      <c r="CEP2619" s="113"/>
      <c r="CEQ2619" s="113"/>
      <c r="CER2619" s="113"/>
      <c r="CES2619" s="113"/>
      <c r="CET2619" s="113"/>
      <c r="CEU2619" s="113"/>
      <c r="CEV2619" s="113"/>
      <c r="CEW2619" s="113"/>
      <c r="CEX2619" s="113"/>
      <c r="CEY2619" s="113"/>
      <c r="CEZ2619" s="113"/>
      <c r="CFA2619" s="113"/>
      <c r="CFB2619" s="113"/>
      <c r="CFC2619" s="113"/>
      <c r="CFD2619" s="113"/>
      <c r="CFE2619" s="113"/>
      <c r="CFF2619" s="113"/>
      <c r="CFG2619" s="113"/>
      <c r="CFH2619" s="113"/>
      <c r="CFI2619" s="113"/>
      <c r="CFJ2619" s="113"/>
      <c r="CFK2619" s="113"/>
      <c r="CFL2619" s="113"/>
      <c r="CFM2619" s="113"/>
      <c r="CFN2619" s="113"/>
      <c r="CFO2619" s="113"/>
      <c r="CFP2619" s="113"/>
      <c r="CFQ2619" s="113"/>
      <c r="CFR2619" s="113"/>
      <c r="CFS2619" s="113"/>
      <c r="CFT2619" s="113"/>
      <c r="CFU2619" s="113"/>
      <c r="CFV2619" s="113"/>
      <c r="CFW2619" s="113"/>
      <c r="CFX2619" s="113"/>
      <c r="CFY2619" s="113"/>
      <c r="CFZ2619" s="113"/>
      <c r="CGA2619" s="113"/>
      <c r="CGB2619" s="113"/>
      <c r="CGC2619" s="113"/>
      <c r="CGD2619" s="113"/>
      <c r="CGE2619" s="113"/>
      <c r="CGF2619" s="113"/>
      <c r="CGG2619" s="113"/>
      <c r="CGH2619" s="113"/>
      <c r="CGI2619" s="113"/>
      <c r="CGJ2619" s="113"/>
      <c r="CGK2619" s="113"/>
      <c r="CGL2619" s="113"/>
      <c r="CGM2619" s="113"/>
      <c r="CGN2619" s="113"/>
      <c r="CGO2619" s="113"/>
      <c r="CGP2619" s="113"/>
      <c r="CGQ2619" s="113"/>
      <c r="CGR2619" s="113"/>
      <c r="CGS2619" s="113"/>
      <c r="CGT2619" s="113"/>
      <c r="CGU2619" s="113"/>
      <c r="CGV2619" s="113"/>
      <c r="CGW2619" s="113"/>
      <c r="CGX2619" s="113"/>
      <c r="CGY2619" s="113"/>
      <c r="CGZ2619" s="113"/>
      <c r="CHA2619" s="113"/>
      <c r="CHB2619" s="113"/>
      <c r="CHC2619" s="113"/>
      <c r="CHD2619" s="113"/>
      <c r="CHE2619" s="113"/>
      <c r="CHF2619" s="113"/>
      <c r="CHG2619" s="113"/>
      <c r="CHH2619" s="113"/>
      <c r="CHI2619" s="113"/>
      <c r="CHJ2619" s="113"/>
      <c r="CHK2619" s="113"/>
      <c r="CHL2619" s="113"/>
      <c r="CHM2619" s="113"/>
      <c r="CHN2619" s="113"/>
      <c r="CHO2619" s="113"/>
      <c r="CHP2619" s="113"/>
      <c r="CHQ2619" s="113"/>
      <c r="CHR2619" s="113"/>
      <c r="CHS2619" s="113"/>
      <c r="CHT2619" s="113"/>
      <c r="CHU2619" s="113"/>
      <c r="CHV2619" s="113"/>
      <c r="CHW2619" s="113"/>
      <c r="CHX2619" s="113"/>
      <c r="CHY2619" s="113"/>
      <c r="CHZ2619" s="113"/>
      <c r="CIA2619" s="113"/>
      <c r="CIB2619" s="113"/>
      <c r="CIC2619" s="113"/>
      <c r="CID2619" s="113"/>
      <c r="CIE2619" s="113"/>
      <c r="CIF2619" s="113"/>
      <c r="CIG2619" s="113"/>
      <c r="CIH2619" s="113"/>
      <c r="CII2619" s="113"/>
      <c r="CIJ2619" s="113"/>
      <c r="CIK2619" s="113"/>
      <c r="CIL2619" s="113"/>
      <c r="CIM2619" s="113"/>
      <c r="CIN2619" s="113"/>
      <c r="CIO2619" s="113"/>
      <c r="CIP2619" s="113"/>
      <c r="CIQ2619" s="113"/>
      <c r="CIR2619" s="113"/>
      <c r="CIS2619" s="113"/>
      <c r="CIT2619" s="113"/>
      <c r="CIU2619" s="113"/>
      <c r="CIV2619" s="113"/>
      <c r="CIW2619" s="113"/>
      <c r="CIX2619" s="113"/>
      <c r="CIY2619" s="113"/>
      <c r="CIZ2619" s="113"/>
      <c r="CJA2619" s="113"/>
      <c r="CJB2619" s="113"/>
      <c r="CJC2619" s="113"/>
      <c r="CJD2619" s="113"/>
      <c r="CJE2619" s="113"/>
      <c r="CJF2619" s="113"/>
      <c r="CJG2619" s="113"/>
      <c r="CJH2619" s="113"/>
      <c r="CJI2619" s="113"/>
      <c r="CJJ2619" s="113"/>
      <c r="CJK2619" s="113"/>
      <c r="CJL2619" s="113"/>
      <c r="CJM2619" s="113"/>
      <c r="CJN2619" s="113"/>
      <c r="CJO2619" s="113"/>
      <c r="CJP2619" s="113"/>
      <c r="CJQ2619" s="113"/>
      <c r="CJR2619" s="113"/>
      <c r="CJS2619" s="113"/>
      <c r="CJT2619" s="113"/>
      <c r="CJU2619" s="113"/>
      <c r="CJV2619" s="113"/>
      <c r="CJW2619" s="113"/>
      <c r="CJX2619" s="113"/>
      <c r="CJY2619" s="113"/>
      <c r="CJZ2619" s="113"/>
      <c r="CKA2619" s="113"/>
      <c r="CKB2619" s="113"/>
      <c r="CKC2619" s="113"/>
      <c r="CKD2619" s="113"/>
      <c r="CKE2619" s="113"/>
      <c r="CKF2619" s="113"/>
      <c r="CKG2619" s="113"/>
      <c r="CKH2619" s="113"/>
      <c r="CKI2619" s="113"/>
      <c r="CKJ2619" s="113"/>
      <c r="CKK2619" s="113"/>
      <c r="CKL2619" s="113"/>
      <c r="CKM2619" s="113"/>
      <c r="CKN2619" s="113"/>
      <c r="CKO2619" s="113"/>
      <c r="CKP2619" s="113"/>
      <c r="CKQ2619" s="113"/>
      <c r="CKR2619" s="113"/>
      <c r="CKS2619" s="113"/>
      <c r="CKT2619" s="113"/>
      <c r="CKU2619" s="113"/>
      <c r="CKV2619" s="113"/>
      <c r="CKW2619" s="113"/>
      <c r="CKX2619" s="113"/>
      <c r="CKY2619" s="113"/>
      <c r="CKZ2619" s="113"/>
      <c r="CLA2619" s="113"/>
      <c r="CLB2619" s="113"/>
      <c r="CLC2619" s="113"/>
      <c r="CLD2619" s="113"/>
      <c r="CLE2619" s="113"/>
      <c r="CLF2619" s="113"/>
      <c r="CLG2619" s="113"/>
      <c r="CLH2619" s="113"/>
      <c r="CLI2619" s="113"/>
      <c r="CLJ2619" s="113"/>
      <c r="CLK2619" s="113"/>
      <c r="CLL2619" s="113"/>
      <c r="CLM2619" s="113"/>
      <c r="CLN2619" s="113"/>
      <c r="CLO2619" s="113"/>
      <c r="CLP2619" s="113"/>
      <c r="CLQ2619" s="113"/>
      <c r="CLR2619" s="113"/>
      <c r="CLS2619" s="113"/>
      <c r="CLT2619" s="113"/>
      <c r="CLU2619" s="113"/>
      <c r="CLV2619" s="113"/>
      <c r="CLW2619" s="113"/>
      <c r="CLX2619" s="113"/>
      <c r="CLY2619" s="113"/>
      <c r="CLZ2619" s="113"/>
      <c r="CMA2619" s="113"/>
      <c r="CMB2619" s="113"/>
      <c r="CMC2619" s="113"/>
      <c r="CMD2619" s="113"/>
      <c r="CME2619" s="113"/>
      <c r="CMF2619" s="113"/>
      <c r="CMG2619" s="113"/>
      <c r="CMH2619" s="113"/>
      <c r="CMI2619" s="113"/>
      <c r="CMJ2619" s="113"/>
      <c r="CMK2619" s="113"/>
      <c r="CML2619" s="113"/>
      <c r="CMM2619" s="113"/>
      <c r="CMN2619" s="113"/>
      <c r="CMO2619" s="113"/>
      <c r="CMP2619" s="113"/>
      <c r="CMQ2619" s="113"/>
      <c r="CMR2619" s="113"/>
      <c r="CMS2619" s="113"/>
      <c r="CMT2619" s="113"/>
      <c r="CMU2619" s="113"/>
      <c r="CMV2619" s="113"/>
      <c r="CMW2619" s="113"/>
      <c r="CMX2619" s="113"/>
      <c r="CMY2619" s="113"/>
      <c r="CMZ2619" s="113"/>
      <c r="CNA2619" s="113"/>
      <c r="CNB2619" s="113"/>
      <c r="CNC2619" s="113"/>
      <c r="CND2619" s="113"/>
      <c r="CNE2619" s="113"/>
      <c r="CNF2619" s="113"/>
      <c r="CNG2619" s="113"/>
      <c r="CNH2619" s="113"/>
      <c r="CNI2619" s="113"/>
      <c r="CNJ2619" s="113"/>
      <c r="CNK2619" s="113"/>
      <c r="CNL2619" s="113"/>
      <c r="CNM2619" s="113"/>
      <c r="CNN2619" s="113"/>
      <c r="CNO2619" s="113"/>
      <c r="CNP2619" s="113"/>
      <c r="CNQ2619" s="113"/>
      <c r="CNR2619" s="113"/>
      <c r="CNS2619" s="113"/>
      <c r="CNT2619" s="113"/>
      <c r="CNU2619" s="113"/>
      <c r="CNV2619" s="113"/>
      <c r="CNW2619" s="113"/>
      <c r="CNX2619" s="113"/>
      <c r="CNY2619" s="113"/>
      <c r="CNZ2619" s="113"/>
      <c r="COA2619" s="113"/>
      <c r="COB2619" s="113"/>
      <c r="COC2619" s="113"/>
      <c r="COD2619" s="113"/>
      <c r="COE2619" s="113"/>
      <c r="COF2619" s="113"/>
      <c r="COG2619" s="113"/>
      <c r="COH2619" s="113"/>
      <c r="COI2619" s="113"/>
      <c r="COJ2619" s="113"/>
      <c r="COK2619" s="113"/>
      <c r="COL2619" s="113"/>
      <c r="COM2619" s="113"/>
      <c r="CON2619" s="113"/>
      <c r="COO2619" s="113"/>
      <c r="COP2619" s="113"/>
      <c r="COQ2619" s="113"/>
      <c r="COR2619" s="113"/>
      <c r="COS2619" s="113"/>
      <c r="COT2619" s="113"/>
      <c r="COU2619" s="113"/>
      <c r="COV2619" s="113"/>
      <c r="COW2619" s="113"/>
      <c r="COX2619" s="113"/>
      <c r="COY2619" s="113"/>
      <c r="COZ2619" s="113"/>
      <c r="CPA2619" s="113"/>
      <c r="CPB2619" s="113"/>
      <c r="CPC2619" s="113"/>
      <c r="CPD2619" s="113"/>
      <c r="CPE2619" s="113"/>
      <c r="CPF2619" s="113"/>
      <c r="CPG2619" s="113"/>
      <c r="CPH2619" s="113"/>
      <c r="CPI2619" s="113"/>
      <c r="CPJ2619" s="113"/>
      <c r="CPK2619" s="113"/>
      <c r="CPL2619" s="113"/>
      <c r="CPM2619" s="113"/>
      <c r="CPN2619" s="113"/>
      <c r="CPO2619" s="113"/>
      <c r="CPP2619" s="113"/>
      <c r="CPQ2619" s="113"/>
      <c r="CPR2619" s="113"/>
      <c r="CPS2619" s="113"/>
      <c r="CPT2619" s="113"/>
      <c r="CPU2619" s="113"/>
      <c r="CPV2619" s="113"/>
      <c r="CPW2619" s="113"/>
      <c r="CPX2619" s="113"/>
      <c r="CPY2619" s="113"/>
      <c r="CPZ2619" s="113"/>
      <c r="CQA2619" s="113"/>
      <c r="CQB2619" s="113"/>
      <c r="CQC2619" s="113"/>
      <c r="CQD2619" s="113"/>
      <c r="CQE2619" s="113"/>
      <c r="CQF2619" s="113"/>
      <c r="CQG2619" s="113"/>
      <c r="CQH2619" s="113"/>
      <c r="CQI2619" s="113"/>
      <c r="CQJ2619" s="113"/>
      <c r="CQK2619" s="113"/>
      <c r="CQL2619" s="113"/>
      <c r="CQM2619" s="113"/>
      <c r="CQN2619" s="113"/>
      <c r="CQO2619" s="113"/>
      <c r="CQP2619" s="113"/>
      <c r="CQQ2619" s="113"/>
      <c r="CQR2619" s="113"/>
      <c r="CQS2619" s="113"/>
      <c r="CQT2619" s="113"/>
      <c r="CQU2619" s="113"/>
      <c r="CQV2619" s="113"/>
      <c r="CQW2619" s="113"/>
      <c r="CQX2619" s="113"/>
      <c r="CQY2619" s="113"/>
      <c r="CQZ2619" s="113"/>
      <c r="CRA2619" s="113"/>
      <c r="CRB2619" s="113"/>
      <c r="CRC2619" s="113"/>
      <c r="CRD2619" s="113"/>
      <c r="CRE2619" s="113"/>
      <c r="CRF2619" s="113"/>
      <c r="CRG2619" s="113"/>
      <c r="CRH2619" s="113"/>
      <c r="CRI2619" s="113"/>
      <c r="CRJ2619" s="113"/>
      <c r="CRK2619" s="113"/>
      <c r="CRL2619" s="113"/>
      <c r="CRM2619" s="113"/>
      <c r="CRN2619" s="113"/>
      <c r="CRO2619" s="113"/>
      <c r="CRP2619" s="113"/>
      <c r="CRQ2619" s="113"/>
      <c r="CRR2619" s="113"/>
      <c r="CRS2619" s="113"/>
      <c r="CRT2619" s="113"/>
      <c r="CRU2619" s="113"/>
      <c r="CRV2619" s="113"/>
      <c r="CRW2619" s="113"/>
      <c r="CRX2619" s="113"/>
      <c r="CRY2619" s="113"/>
      <c r="CRZ2619" s="113"/>
      <c r="CSA2619" s="113"/>
      <c r="CSB2619" s="113"/>
      <c r="CSC2619" s="113"/>
      <c r="CSD2619" s="113"/>
      <c r="CSE2619" s="113"/>
      <c r="CSF2619" s="113"/>
      <c r="CSG2619" s="113"/>
      <c r="CSH2619" s="113"/>
      <c r="CSI2619" s="113"/>
      <c r="CSJ2619" s="113"/>
      <c r="CSK2619" s="113"/>
      <c r="CSL2619" s="113"/>
      <c r="CSM2619" s="113"/>
      <c r="CSN2619" s="113"/>
      <c r="CSO2619" s="113"/>
      <c r="CSP2619" s="113"/>
      <c r="CSQ2619" s="113"/>
      <c r="CSR2619" s="113"/>
      <c r="CSS2619" s="113"/>
      <c r="CST2619" s="113"/>
      <c r="CSU2619" s="113"/>
      <c r="CSV2619" s="113"/>
      <c r="CSW2619" s="113"/>
      <c r="CSX2619" s="113"/>
      <c r="CSY2619" s="113"/>
      <c r="CSZ2619" s="113"/>
      <c r="CTA2619" s="113"/>
      <c r="CTB2619" s="113"/>
      <c r="CTC2619" s="113"/>
      <c r="CTD2619" s="113"/>
      <c r="CTE2619" s="113"/>
      <c r="CTF2619" s="113"/>
      <c r="CTG2619" s="113"/>
      <c r="CTH2619" s="113"/>
      <c r="CTI2619" s="113"/>
      <c r="CTJ2619" s="113"/>
      <c r="CTK2619" s="113"/>
      <c r="CTL2619" s="113"/>
      <c r="CTM2619" s="113"/>
      <c r="CTN2619" s="113"/>
      <c r="CTO2619" s="113"/>
      <c r="CTP2619" s="113"/>
      <c r="CTQ2619" s="113"/>
      <c r="CTR2619" s="113"/>
      <c r="CTS2619" s="113"/>
      <c r="CTT2619" s="113"/>
      <c r="CTU2619" s="113"/>
      <c r="CTV2619" s="113"/>
      <c r="CTW2619" s="113"/>
      <c r="CTX2619" s="113"/>
      <c r="CTY2619" s="113"/>
      <c r="CTZ2619" s="113"/>
      <c r="CUA2619" s="113"/>
      <c r="CUB2619" s="113"/>
      <c r="CUC2619" s="113"/>
      <c r="CUD2619" s="113"/>
      <c r="CUE2619" s="113"/>
      <c r="CUF2619" s="113"/>
      <c r="CUG2619" s="113"/>
      <c r="CUH2619" s="113"/>
      <c r="CUI2619" s="113"/>
      <c r="CUJ2619" s="113"/>
      <c r="CUK2619" s="113"/>
      <c r="CUL2619" s="113"/>
      <c r="CUM2619" s="113"/>
      <c r="CUN2619" s="113"/>
      <c r="CUO2619" s="113"/>
      <c r="CUP2619" s="113"/>
      <c r="CUQ2619" s="113"/>
      <c r="CUR2619" s="113"/>
      <c r="CUS2619" s="113"/>
      <c r="CUT2619" s="113"/>
      <c r="CUU2619" s="113"/>
      <c r="CUV2619" s="113"/>
      <c r="CUW2619" s="113"/>
      <c r="CUX2619" s="113"/>
      <c r="CUY2619" s="113"/>
      <c r="CUZ2619" s="113"/>
      <c r="CVA2619" s="113"/>
      <c r="CVB2619" s="113"/>
      <c r="CVC2619" s="113"/>
      <c r="CVD2619" s="113"/>
      <c r="CVE2619" s="113"/>
      <c r="CVF2619" s="113"/>
      <c r="CVG2619" s="113"/>
      <c r="CVH2619" s="113"/>
      <c r="CVI2619" s="113"/>
      <c r="CVJ2619" s="113"/>
      <c r="CVK2619" s="113"/>
      <c r="CVL2619" s="113"/>
      <c r="CVM2619" s="113"/>
      <c r="CVN2619" s="113"/>
      <c r="CVO2619" s="113"/>
      <c r="CVP2619" s="113"/>
      <c r="CVQ2619" s="113"/>
      <c r="CVR2619" s="113"/>
      <c r="CVS2619" s="113"/>
      <c r="CVT2619" s="113"/>
      <c r="CVU2619" s="113"/>
      <c r="CVV2619" s="113"/>
      <c r="CVW2619" s="113"/>
      <c r="CVX2619" s="113"/>
      <c r="CVY2619" s="113"/>
      <c r="CVZ2619" s="113"/>
      <c r="CWA2619" s="113"/>
      <c r="CWB2619" s="113"/>
      <c r="CWC2619" s="113"/>
      <c r="CWD2619" s="113"/>
      <c r="CWE2619" s="113"/>
      <c r="CWF2619" s="113"/>
      <c r="CWG2619" s="113"/>
      <c r="CWH2619" s="113"/>
      <c r="CWI2619" s="113"/>
      <c r="CWJ2619" s="113"/>
      <c r="CWK2619" s="113"/>
      <c r="CWL2619" s="113"/>
      <c r="CWM2619" s="113"/>
      <c r="CWN2619" s="113"/>
      <c r="CWO2619" s="113"/>
      <c r="CWP2619" s="113"/>
      <c r="CWQ2619" s="113"/>
      <c r="CWR2619" s="113"/>
      <c r="CWS2619" s="113"/>
      <c r="CWT2619" s="113"/>
      <c r="CWU2619" s="113"/>
      <c r="CWV2619" s="113"/>
      <c r="CWW2619" s="113"/>
      <c r="CWX2619" s="113"/>
      <c r="CWY2619" s="113"/>
      <c r="CWZ2619" s="113"/>
      <c r="CXA2619" s="113"/>
      <c r="CXB2619" s="113"/>
      <c r="CXC2619" s="113"/>
      <c r="CXD2619" s="113"/>
      <c r="CXE2619" s="113"/>
      <c r="CXF2619" s="113"/>
      <c r="CXG2619" s="113"/>
      <c r="CXH2619" s="113"/>
      <c r="CXI2619" s="113"/>
      <c r="CXJ2619" s="113"/>
      <c r="CXK2619" s="113"/>
      <c r="CXL2619" s="113"/>
      <c r="CXM2619" s="113"/>
      <c r="CXN2619" s="113"/>
      <c r="CXO2619" s="113"/>
      <c r="CXP2619" s="113"/>
      <c r="CXQ2619" s="113"/>
      <c r="CXR2619" s="113"/>
      <c r="CXS2619" s="113"/>
      <c r="CXT2619" s="113"/>
      <c r="CXU2619" s="113"/>
      <c r="CXV2619" s="113"/>
      <c r="CXW2619" s="113"/>
      <c r="CXX2619" s="113"/>
      <c r="CXY2619" s="113"/>
      <c r="CXZ2619" s="113"/>
      <c r="CYA2619" s="113"/>
      <c r="CYB2619" s="113"/>
      <c r="CYC2619" s="113"/>
      <c r="CYD2619" s="113"/>
      <c r="CYE2619" s="113"/>
      <c r="CYF2619" s="113"/>
      <c r="CYG2619" s="113"/>
      <c r="CYH2619" s="113"/>
      <c r="CYI2619" s="113"/>
      <c r="CYJ2619" s="113"/>
      <c r="CYK2619" s="113"/>
      <c r="CYL2619" s="113"/>
      <c r="CYM2619" s="113"/>
      <c r="CYN2619" s="113"/>
      <c r="CYO2619" s="113"/>
      <c r="CYP2619" s="113"/>
      <c r="CYQ2619" s="113"/>
      <c r="CYR2619" s="113"/>
      <c r="CYS2619" s="113"/>
      <c r="CYT2619" s="113"/>
      <c r="CYU2619" s="113"/>
      <c r="CYV2619" s="113"/>
      <c r="CYW2619" s="113"/>
      <c r="CYX2619" s="113"/>
      <c r="CYY2619" s="113"/>
      <c r="CYZ2619" s="113"/>
      <c r="CZA2619" s="113"/>
      <c r="CZB2619" s="113"/>
      <c r="CZC2619" s="113"/>
      <c r="CZD2619" s="113"/>
      <c r="CZE2619" s="113"/>
      <c r="CZF2619" s="113"/>
      <c r="CZG2619" s="113"/>
      <c r="CZH2619" s="113"/>
      <c r="CZI2619" s="113"/>
      <c r="CZJ2619" s="113"/>
      <c r="CZK2619" s="113"/>
      <c r="CZL2619" s="113"/>
      <c r="CZM2619" s="113"/>
      <c r="CZN2619" s="113"/>
      <c r="CZO2619" s="113"/>
      <c r="CZP2619" s="113"/>
      <c r="CZQ2619" s="113"/>
      <c r="CZR2619" s="113"/>
      <c r="CZS2619" s="113"/>
      <c r="CZT2619" s="113"/>
      <c r="CZU2619" s="113"/>
      <c r="CZV2619" s="113"/>
      <c r="CZW2619" s="113"/>
      <c r="CZX2619" s="113"/>
      <c r="CZY2619" s="113"/>
      <c r="CZZ2619" s="113"/>
      <c r="DAA2619" s="113"/>
      <c r="DAB2619" s="113"/>
      <c r="DAC2619" s="113"/>
      <c r="DAD2619" s="113"/>
      <c r="DAE2619" s="113"/>
      <c r="DAF2619" s="113"/>
      <c r="DAG2619" s="113"/>
      <c r="DAH2619" s="113"/>
      <c r="DAI2619" s="113"/>
      <c r="DAJ2619" s="113"/>
      <c r="DAK2619" s="113"/>
      <c r="DAL2619" s="113"/>
      <c r="DAM2619" s="113"/>
      <c r="DAN2619" s="113"/>
      <c r="DAO2619" s="113"/>
      <c r="DAP2619" s="113"/>
      <c r="DAQ2619" s="113"/>
      <c r="DAR2619" s="113"/>
      <c r="DAS2619" s="113"/>
      <c r="DAT2619" s="113"/>
      <c r="DAU2619" s="113"/>
      <c r="DAV2619" s="113"/>
      <c r="DAW2619" s="113"/>
      <c r="DAX2619" s="113"/>
      <c r="DAY2619" s="113"/>
      <c r="DAZ2619" s="113"/>
      <c r="DBA2619" s="113"/>
      <c r="DBB2619" s="113"/>
      <c r="DBC2619" s="113"/>
      <c r="DBD2619" s="113"/>
      <c r="DBE2619" s="113"/>
      <c r="DBF2619" s="113"/>
      <c r="DBG2619" s="113"/>
      <c r="DBH2619" s="113"/>
      <c r="DBI2619" s="113"/>
      <c r="DBJ2619" s="113"/>
      <c r="DBK2619" s="113"/>
      <c r="DBL2619" s="113"/>
      <c r="DBM2619" s="113"/>
      <c r="DBN2619" s="113"/>
      <c r="DBO2619" s="113"/>
      <c r="DBP2619" s="113"/>
      <c r="DBQ2619" s="113"/>
      <c r="DBR2619" s="113"/>
      <c r="DBS2619" s="113"/>
      <c r="DBT2619" s="113"/>
      <c r="DBU2619" s="113"/>
      <c r="DBV2619" s="113"/>
      <c r="DBW2619" s="113"/>
      <c r="DBX2619" s="113"/>
      <c r="DBY2619" s="113"/>
      <c r="DBZ2619" s="113"/>
      <c r="DCA2619" s="113"/>
      <c r="DCB2619" s="113"/>
      <c r="DCC2619" s="113"/>
      <c r="DCD2619" s="113"/>
      <c r="DCE2619" s="113"/>
      <c r="DCF2619" s="113"/>
      <c r="DCG2619" s="113"/>
      <c r="DCH2619" s="113"/>
      <c r="DCI2619" s="113"/>
      <c r="DCJ2619" s="113"/>
      <c r="DCK2619" s="113"/>
      <c r="DCL2619" s="113"/>
      <c r="DCM2619" s="113"/>
      <c r="DCN2619" s="113"/>
      <c r="DCO2619" s="113"/>
      <c r="DCP2619" s="113"/>
      <c r="DCQ2619" s="113"/>
      <c r="DCR2619" s="113"/>
      <c r="DCS2619" s="113"/>
      <c r="DCT2619" s="113"/>
      <c r="DCU2619" s="113"/>
      <c r="DCV2619" s="113"/>
      <c r="DCW2619" s="113"/>
      <c r="DCX2619" s="113"/>
      <c r="DCY2619" s="113"/>
      <c r="DCZ2619" s="113"/>
      <c r="DDA2619" s="113"/>
      <c r="DDB2619" s="113"/>
      <c r="DDC2619" s="113"/>
      <c r="DDD2619" s="113"/>
      <c r="DDE2619" s="113"/>
      <c r="DDF2619" s="113"/>
      <c r="DDG2619" s="113"/>
      <c r="DDH2619" s="113"/>
      <c r="DDI2619" s="113"/>
      <c r="DDJ2619" s="113"/>
      <c r="DDK2619" s="113"/>
      <c r="DDL2619" s="113"/>
      <c r="DDM2619" s="113"/>
      <c r="DDN2619" s="113"/>
      <c r="DDO2619" s="113"/>
      <c r="DDP2619" s="113"/>
      <c r="DDQ2619" s="113"/>
      <c r="DDR2619" s="113"/>
      <c r="DDS2619" s="113"/>
      <c r="DDT2619" s="113"/>
      <c r="DDU2619" s="113"/>
      <c r="DDV2619" s="113"/>
      <c r="DDW2619" s="113"/>
      <c r="DDX2619" s="113"/>
      <c r="DDY2619" s="113"/>
      <c r="DDZ2619" s="113"/>
      <c r="DEA2619" s="113"/>
      <c r="DEB2619" s="113"/>
      <c r="DEC2619" s="113"/>
      <c r="DED2619" s="113"/>
      <c r="DEE2619" s="113"/>
      <c r="DEF2619" s="113"/>
      <c r="DEG2619" s="113"/>
      <c r="DEH2619" s="113"/>
      <c r="DEI2619" s="113"/>
      <c r="DEJ2619" s="113"/>
      <c r="DEK2619" s="113"/>
      <c r="DEL2619" s="113"/>
      <c r="DEM2619" s="113"/>
      <c r="DEN2619" s="113"/>
      <c r="DEO2619" s="113"/>
      <c r="DEP2619" s="113"/>
      <c r="DEQ2619" s="113"/>
      <c r="DER2619" s="113"/>
      <c r="DES2619" s="113"/>
      <c r="DET2619" s="113"/>
      <c r="DEU2619" s="113"/>
      <c r="DEV2619" s="113"/>
      <c r="DEW2619" s="113"/>
      <c r="DEX2619" s="113"/>
      <c r="DEY2619" s="113"/>
      <c r="DEZ2619" s="113"/>
      <c r="DFA2619" s="113"/>
      <c r="DFB2619" s="113"/>
      <c r="DFC2619" s="113"/>
      <c r="DFD2619" s="113"/>
      <c r="DFE2619" s="113"/>
      <c r="DFF2619" s="113"/>
      <c r="DFG2619" s="113"/>
      <c r="DFH2619" s="113"/>
      <c r="DFI2619" s="113"/>
      <c r="DFJ2619" s="113"/>
      <c r="DFK2619" s="113"/>
      <c r="DFL2619" s="113"/>
      <c r="DFM2619" s="113"/>
      <c r="DFN2619" s="113"/>
      <c r="DFO2619" s="113"/>
      <c r="DFP2619" s="113"/>
      <c r="DFQ2619" s="113"/>
      <c r="DFR2619" s="113"/>
      <c r="DFS2619" s="113"/>
      <c r="DFT2619" s="113"/>
      <c r="DFU2619" s="113"/>
      <c r="DFV2619" s="113"/>
      <c r="DFW2619" s="113"/>
      <c r="DFX2619" s="113"/>
      <c r="DFY2619" s="113"/>
      <c r="DFZ2619" s="113"/>
      <c r="DGA2619" s="113"/>
      <c r="DGB2619" s="113"/>
      <c r="DGC2619" s="113"/>
      <c r="DGD2619" s="113"/>
      <c r="DGE2619" s="113"/>
      <c r="DGF2619" s="113"/>
      <c r="DGG2619" s="113"/>
      <c r="DGH2619" s="113"/>
      <c r="DGI2619" s="113"/>
      <c r="DGJ2619" s="113"/>
      <c r="DGK2619" s="113"/>
      <c r="DGL2619" s="113"/>
      <c r="DGM2619" s="113"/>
      <c r="DGN2619" s="113"/>
      <c r="DGO2619" s="113"/>
      <c r="DGP2619" s="113"/>
      <c r="DGQ2619" s="113"/>
      <c r="DGR2619" s="113"/>
      <c r="DGS2619" s="113"/>
      <c r="DGT2619" s="113"/>
      <c r="DGU2619" s="113"/>
      <c r="DGV2619" s="113"/>
      <c r="DGW2619" s="113"/>
      <c r="DGX2619" s="113"/>
      <c r="DGY2619" s="113"/>
      <c r="DGZ2619" s="113"/>
      <c r="DHA2619" s="113"/>
      <c r="DHB2619" s="113"/>
      <c r="DHC2619" s="113"/>
      <c r="DHD2619" s="113"/>
      <c r="DHE2619" s="113"/>
      <c r="DHF2619" s="113"/>
      <c r="DHG2619" s="113"/>
      <c r="DHH2619" s="113"/>
      <c r="DHI2619" s="113"/>
      <c r="DHJ2619" s="113"/>
      <c r="DHK2619" s="113"/>
      <c r="DHL2619" s="113"/>
      <c r="DHM2619" s="113"/>
      <c r="DHN2619" s="113"/>
      <c r="DHO2619" s="113"/>
      <c r="DHP2619" s="113"/>
      <c r="DHQ2619" s="113"/>
      <c r="DHR2619" s="113"/>
      <c r="DHS2619" s="113"/>
      <c r="DHT2619" s="113"/>
      <c r="DHU2619" s="113"/>
      <c r="DHV2619" s="113"/>
      <c r="DHW2619" s="113"/>
      <c r="DHX2619" s="113"/>
      <c r="DHY2619" s="113"/>
      <c r="DHZ2619" s="113"/>
      <c r="DIA2619" s="113"/>
      <c r="DIB2619" s="113"/>
      <c r="DIC2619" s="113"/>
      <c r="DID2619" s="113"/>
      <c r="DIE2619" s="113"/>
      <c r="DIF2619" s="113"/>
      <c r="DIG2619" s="113"/>
      <c r="DIH2619" s="113"/>
      <c r="DII2619" s="113"/>
      <c r="DIJ2619" s="113"/>
      <c r="DIK2619" s="113"/>
      <c r="DIL2619" s="113"/>
      <c r="DIM2619" s="113"/>
      <c r="DIN2619" s="113"/>
      <c r="DIO2619" s="113"/>
      <c r="DIP2619" s="113"/>
      <c r="DIQ2619" s="113"/>
      <c r="DIR2619" s="113"/>
      <c r="DIS2619" s="113"/>
      <c r="DIT2619" s="113"/>
      <c r="DIU2619" s="113"/>
      <c r="DIV2619" s="113"/>
      <c r="DIW2619" s="113"/>
      <c r="DIX2619" s="113"/>
      <c r="DIY2619" s="113"/>
      <c r="DIZ2619" s="113"/>
      <c r="DJA2619" s="113"/>
      <c r="DJB2619" s="113"/>
      <c r="DJC2619" s="113"/>
      <c r="DJD2619" s="113"/>
      <c r="DJE2619" s="113"/>
      <c r="DJF2619" s="113"/>
      <c r="DJG2619" s="113"/>
      <c r="DJH2619" s="113"/>
      <c r="DJI2619" s="113"/>
      <c r="DJJ2619" s="113"/>
      <c r="DJK2619" s="113"/>
      <c r="DJL2619" s="113"/>
      <c r="DJM2619" s="113"/>
      <c r="DJN2619" s="113"/>
      <c r="DJO2619" s="113"/>
      <c r="DJP2619" s="113"/>
      <c r="DJQ2619" s="113"/>
      <c r="DJR2619" s="113"/>
      <c r="DJS2619" s="113"/>
      <c r="DJT2619" s="113"/>
      <c r="DJU2619" s="113"/>
      <c r="DJV2619" s="113"/>
      <c r="DJW2619" s="113"/>
      <c r="DJX2619" s="113"/>
      <c r="DJY2619" s="113"/>
      <c r="DJZ2619" s="113"/>
      <c r="DKA2619" s="113"/>
      <c r="DKB2619" s="113"/>
      <c r="DKC2619" s="113"/>
      <c r="DKD2619" s="113"/>
      <c r="DKE2619" s="113"/>
      <c r="DKF2619" s="113"/>
      <c r="DKG2619" s="113"/>
      <c r="DKH2619" s="113"/>
      <c r="DKI2619" s="113"/>
      <c r="DKJ2619" s="113"/>
      <c r="DKK2619" s="113"/>
      <c r="DKL2619" s="113"/>
      <c r="DKM2619" s="113"/>
      <c r="DKN2619" s="113"/>
      <c r="DKO2619" s="113"/>
      <c r="DKP2619" s="113"/>
      <c r="DKQ2619" s="113"/>
      <c r="DKR2619" s="113"/>
      <c r="DKS2619" s="113"/>
      <c r="DKT2619" s="113"/>
      <c r="DKU2619" s="113"/>
      <c r="DKV2619" s="113"/>
      <c r="DKW2619" s="113"/>
      <c r="DKX2619" s="113"/>
      <c r="DKY2619" s="113"/>
      <c r="DKZ2619" s="113"/>
      <c r="DLA2619" s="113"/>
      <c r="DLB2619" s="113"/>
      <c r="DLC2619" s="113"/>
      <c r="DLD2619" s="113"/>
      <c r="DLE2619" s="113"/>
      <c r="DLF2619" s="113"/>
      <c r="DLG2619" s="113"/>
      <c r="DLH2619" s="113"/>
      <c r="DLI2619" s="113"/>
      <c r="DLJ2619" s="113"/>
      <c r="DLK2619" s="113"/>
      <c r="DLL2619" s="113"/>
      <c r="DLM2619" s="113"/>
      <c r="DLN2619" s="113"/>
      <c r="DLO2619" s="113"/>
      <c r="DLP2619" s="113"/>
      <c r="DLQ2619" s="113"/>
      <c r="DLR2619" s="113"/>
      <c r="DLS2619" s="113"/>
      <c r="DLT2619" s="113"/>
      <c r="DLU2619" s="113"/>
      <c r="DLV2619" s="113"/>
      <c r="DLW2619" s="113"/>
      <c r="DLX2619" s="113"/>
      <c r="DLY2619" s="113"/>
      <c r="DLZ2619" s="113"/>
      <c r="DMA2619" s="113"/>
      <c r="DMB2619" s="113"/>
      <c r="DMC2619" s="113"/>
      <c r="DMD2619" s="113"/>
      <c r="DME2619" s="113"/>
      <c r="DMF2619" s="113"/>
      <c r="DMG2619" s="113"/>
      <c r="DMH2619" s="113"/>
      <c r="DMI2619" s="113"/>
      <c r="DMJ2619" s="113"/>
      <c r="DMK2619" s="113"/>
      <c r="DML2619" s="113"/>
      <c r="DMM2619" s="113"/>
      <c r="DMN2619" s="113"/>
      <c r="DMO2619" s="113"/>
      <c r="DMP2619" s="113"/>
      <c r="DMQ2619" s="113"/>
      <c r="DMR2619" s="113"/>
      <c r="DMS2619" s="113"/>
      <c r="DMT2619" s="113"/>
      <c r="DMU2619" s="113"/>
      <c r="DMV2619" s="113"/>
      <c r="DMW2619" s="113"/>
      <c r="DMX2619" s="113"/>
      <c r="DMY2619" s="113"/>
      <c r="DMZ2619" s="113"/>
      <c r="DNA2619" s="113"/>
      <c r="DNB2619" s="113"/>
      <c r="DNC2619" s="113"/>
      <c r="DND2619" s="113"/>
      <c r="DNE2619" s="113"/>
      <c r="DNF2619" s="113"/>
      <c r="DNG2619" s="113"/>
      <c r="DNH2619" s="113"/>
      <c r="DNI2619" s="113"/>
      <c r="DNJ2619" s="113"/>
      <c r="DNK2619" s="113"/>
      <c r="DNL2619" s="113"/>
      <c r="DNM2619" s="113"/>
      <c r="DNN2619" s="113"/>
      <c r="DNO2619" s="113"/>
      <c r="DNP2619" s="113"/>
      <c r="DNQ2619" s="113"/>
      <c r="DNR2619" s="113"/>
      <c r="DNS2619" s="113"/>
      <c r="DNT2619" s="113"/>
      <c r="DNU2619" s="113"/>
      <c r="DNV2619" s="113"/>
      <c r="DNW2619" s="113"/>
      <c r="DNX2619" s="113"/>
      <c r="DNY2619" s="113"/>
      <c r="DNZ2619" s="113"/>
      <c r="DOA2619" s="113"/>
      <c r="DOB2619" s="113"/>
      <c r="DOC2619" s="113"/>
      <c r="DOD2619" s="113"/>
      <c r="DOE2619" s="113"/>
      <c r="DOF2619" s="113"/>
      <c r="DOG2619" s="113"/>
      <c r="DOH2619" s="113"/>
      <c r="DOI2619" s="113"/>
      <c r="DOJ2619" s="113"/>
      <c r="DOK2619" s="113"/>
      <c r="DOL2619" s="113"/>
      <c r="DOM2619" s="113"/>
      <c r="DON2619" s="113"/>
      <c r="DOO2619" s="113"/>
      <c r="DOP2619" s="113"/>
      <c r="DOQ2619" s="113"/>
      <c r="DOR2619" s="113"/>
      <c r="DOS2619" s="113"/>
      <c r="DOT2619" s="113"/>
      <c r="DOU2619" s="113"/>
      <c r="DOV2619" s="113"/>
      <c r="DOW2619" s="113"/>
      <c r="DOX2619" s="113"/>
      <c r="DOY2619" s="113"/>
      <c r="DOZ2619" s="113"/>
      <c r="DPA2619" s="113"/>
      <c r="DPB2619" s="113"/>
      <c r="DPC2619" s="113"/>
      <c r="DPD2619" s="113"/>
      <c r="DPE2619" s="113"/>
      <c r="DPF2619" s="113"/>
      <c r="DPG2619" s="113"/>
      <c r="DPH2619" s="113"/>
      <c r="DPI2619" s="113"/>
      <c r="DPJ2619" s="113"/>
      <c r="DPK2619" s="113"/>
      <c r="DPL2619" s="113"/>
      <c r="DPM2619" s="113"/>
      <c r="DPN2619" s="113"/>
      <c r="DPO2619" s="113"/>
      <c r="DPP2619" s="113"/>
      <c r="DPQ2619" s="113"/>
      <c r="DPR2619" s="113"/>
      <c r="DPS2619" s="113"/>
      <c r="DPT2619" s="113"/>
      <c r="DPU2619" s="113"/>
      <c r="DPV2619" s="113"/>
      <c r="DPW2619" s="113"/>
      <c r="DPX2619" s="113"/>
      <c r="DPY2619" s="113"/>
      <c r="DPZ2619" s="113"/>
      <c r="DQA2619" s="113"/>
      <c r="DQB2619" s="113"/>
      <c r="DQC2619" s="113"/>
      <c r="DQD2619" s="113"/>
      <c r="DQE2619" s="113"/>
      <c r="DQF2619" s="113"/>
      <c r="DQG2619" s="113"/>
      <c r="DQH2619" s="113"/>
      <c r="DQI2619" s="113"/>
      <c r="DQJ2619" s="113"/>
      <c r="DQK2619" s="113"/>
      <c r="DQL2619" s="113"/>
      <c r="DQM2619" s="113"/>
      <c r="DQN2619" s="113"/>
      <c r="DQO2619" s="113"/>
      <c r="DQP2619" s="113"/>
      <c r="DQQ2619" s="113"/>
      <c r="DQR2619" s="113"/>
      <c r="DQS2619" s="113"/>
      <c r="DQT2619" s="113"/>
      <c r="DQU2619" s="113"/>
      <c r="DQV2619" s="113"/>
      <c r="DQW2619" s="113"/>
      <c r="DQX2619" s="113"/>
      <c r="DQY2619" s="113"/>
      <c r="DQZ2619" s="113"/>
      <c r="DRA2619" s="113"/>
      <c r="DRB2619" s="113"/>
      <c r="DRC2619" s="113"/>
      <c r="DRD2619" s="113"/>
      <c r="DRE2619" s="113"/>
      <c r="DRF2619" s="113"/>
      <c r="DRG2619" s="113"/>
      <c r="DRH2619" s="113"/>
      <c r="DRI2619" s="113"/>
      <c r="DRJ2619" s="113"/>
      <c r="DRK2619" s="113"/>
      <c r="DRL2619" s="113"/>
      <c r="DRM2619" s="113"/>
      <c r="DRN2619" s="113"/>
      <c r="DRO2619" s="113"/>
      <c r="DRP2619" s="113"/>
      <c r="DRQ2619" s="113"/>
      <c r="DRR2619" s="113"/>
      <c r="DRS2619" s="113"/>
      <c r="DRT2619" s="113"/>
      <c r="DRU2619" s="113"/>
      <c r="DRV2619" s="113"/>
      <c r="DRW2619" s="113"/>
      <c r="DRX2619" s="113"/>
      <c r="DRY2619" s="113"/>
      <c r="DRZ2619" s="113"/>
      <c r="DSA2619" s="113"/>
      <c r="DSB2619" s="113"/>
      <c r="DSC2619" s="113"/>
      <c r="DSD2619" s="113"/>
      <c r="DSE2619" s="113"/>
      <c r="DSF2619" s="113"/>
      <c r="DSG2619" s="113"/>
      <c r="DSH2619" s="113"/>
      <c r="DSI2619" s="113"/>
      <c r="DSJ2619" s="113"/>
      <c r="DSK2619" s="113"/>
      <c r="DSL2619" s="113"/>
      <c r="DSM2619" s="113"/>
      <c r="DSN2619" s="113"/>
      <c r="DSO2619" s="113"/>
      <c r="DSP2619" s="113"/>
      <c r="DSQ2619" s="113"/>
      <c r="DSR2619" s="113"/>
      <c r="DSS2619" s="113"/>
      <c r="DST2619" s="113"/>
      <c r="DSU2619" s="113"/>
      <c r="DSV2619" s="113"/>
      <c r="DSW2619" s="113"/>
      <c r="DSX2619" s="113"/>
      <c r="DSY2619" s="113"/>
      <c r="DSZ2619" s="113"/>
      <c r="DTA2619" s="113"/>
      <c r="DTB2619" s="113"/>
      <c r="DTC2619" s="113"/>
      <c r="DTD2619" s="113"/>
      <c r="DTE2619" s="113"/>
      <c r="DTF2619" s="113"/>
      <c r="DTG2619" s="113"/>
      <c r="DTH2619" s="113"/>
      <c r="DTI2619" s="113"/>
      <c r="DTJ2619" s="113"/>
      <c r="DTK2619" s="113"/>
      <c r="DTL2619" s="113"/>
      <c r="DTM2619" s="113"/>
      <c r="DTN2619" s="113"/>
      <c r="DTO2619" s="113"/>
      <c r="DTP2619" s="113"/>
      <c r="DTQ2619" s="113"/>
      <c r="DTR2619" s="113"/>
      <c r="DTS2619" s="113"/>
      <c r="DTT2619" s="113"/>
      <c r="DTU2619" s="113"/>
      <c r="DTV2619" s="113"/>
      <c r="DTW2619" s="113"/>
      <c r="DTX2619" s="113"/>
      <c r="DTY2619" s="113"/>
      <c r="DTZ2619" s="113"/>
      <c r="DUA2619" s="113"/>
      <c r="DUB2619" s="113"/>
      <c r="DUC2619" s="113"/>
      <c r="DUD2619" s="113"/>
      <c r="DUE2619" s="113"/>
      <c r="DUF2619" s="113"/>
      <c r="DUG2619" s="113"/>
      <c r="DUH2619" s="113"/>
      <c r="DUI2619" s="113"/>
      <c r="DUJ2619" s="113"/>
      <c r="DUK2619" s="113"/>
      <c r="DUL2619" s="113"/>
      <c r="DUM2619" s="113"/>
      <c r="DUN2619" s="113"/>
      <c r="DUO2619" s="113"/>
      <c r="DUP2619" s="113"/>
      <c r="DUQ2619" s="113"/>
      <c r="DUR2619" s="113"/>
      <c r="DUS2619" s="113"/>
      <c r="DUT2619" s="113"/>
      <c r="DUU2619" s="113"/>
      <c r="DUV2619" s="113"/>
      <c r="DUW2619" s="113"/>
      <c r="DUX2619" s="113"/>
      <c r="DUY2619" s="113"/>
      <c r="DUZ2619" s="113"/>
      <c r="DVA2619" s="113"/>
      <c r="DVB2619" s="113"/>
      <c r="DVC2619" s="113"/>
      <c r="DVD2619" s="113"/>
      <c r="DVE2619" s="113"/>
      <c r="DVF2619" s="113"/>
      <c r="DVG2619" s="113"/>
      <c r="DVH2619" s="113"/>
      <c r="DVI2619" s="113"/>
      <c r="DVJ2619" s="113"/>
      <c r="DVK2619" s="113"/>
      <c r="DVL2619" s="113"/>
      <c r="DVM2619" s="113"/>
      <c r="DVN2619" s="113"/>
      <c r="DVO2619" s="113"/>
      <c r="DVP2619" s="113"/>
      <c r="DVQ2619" s="113"/>
      <c r="DVR2619" s="113"/>
      <c r="DVS2619" s="113"/>
      <c r="DVT2619" s="113"/>
      <c r="DVU2619" s="113"/>
      <c r="DVV2619" s="113"/>
      <c r="DVW2619" s="113"/>
      <c r="DVX2619" s="113"/>
      <c r="DVY2619" s="113"/>
      <c r="DVZ2619" s="113"/>
      <c r="DWA2619" s="113"/>
      <c r="DWB2619" s="113"/>
      <c r="DWC2619" s="113"/>
      <c r="DWD2619" s="113"/>
      <c r="DWE2619" s="113"/>
      <c r="DWF2619" s="113"/>
      <c r="DWG2619" s="113"/>
      <c r="DWH2619" s="113"/>
      <c r="DWI2619" s="113"/>
      <c r="DWJ2619" s="113"/>
      <c r="DWK2619" s="113"/>
      <c r="DWL2619" s="113"/>
      <c r="DWM2619" s="113"/>
      <c r="DWN2619" s="113"/>
      <c r="DWO2619" s="113"/>
      <c r="DWP2619" s="113"/>
      <c r="DWQ2619" s="113"/>
      <c r="DWR2619" s="113"/>
      <c r="DWS2619" s="113"/>
      <c r="DWT2619" s="113"/>
      <c r="DWU2619" s="113"/>
      <c r="DWV2619" s="113"/>
      <c r="DWW2619" s="113"/>
      <c r="DWX2619" s="113"/>
      <c r="DWY2619" s="113"/>
      <c r="DWZ2619" s="113"/>
      <c r="DXA2619" s="113"/>
      <c r="DXB2619" s="113"/>
      <c r="DXC2619" s="113"/>
      <c r="DXD2619" s="113"/>
      <c r="DXE2619" s="113"/>
      <c r="DXF2619" s="113"/>
      <c r="DXG2619" s="113"/>
      <c r="DXH2619" s="113"/>
      <c r="DXI2619" s="113"/>
      <c r="DXJ2619" s="113"/>
      <c r="DXK2619" s="113"/>
      <c r="DXL2619" s="113"/>
      <c r="DXM2619" s="113"/>
      <c r="DXN2619" s="113"/>
      <c r="DXO2619" s="113"/>
      <c r="DXP2619" s="113"/>
      <c r="DXQ2619" s="113"/>
      <c r="DXR2619" s="113"/>
      <c r="DXS2619" s="113"/>
      <c r="DXT2619" s="113"/>
      <c r="DXU2619" s="113"/>
      <c r="DXV2619" s="113"/>
      <c r="DXW2619" s="113"/>
      <c r="DXX2619" s="113"/>
      <c r="DXY2619" s="113"/>
      <c r="DXZ2619" s="113"/>
      <c r="DYA2619" s="113"/>
      <c r="DYB2619" s="113"/>
      <c r="DYC2619" s="113"/>
      <c r="DYD2619" s="113"/>
      <c r="DYE2619" s="113"/>
      <c r="DYF2619" s="113"/>
      <c r="DYG2619" s="113"/>
      <c r="DYH2619" s="113"/>
      <c r="DYI2619" s="113"/>
      <c r="DYJ2619" s="113"/>
      <c r="DYK2619" s="113"/>
      <c r="DYL2619" s="113"/>
      <c r="DYM2619" s="113"/>
      <c r="DYN2619" s="113"/>
      <c r="DYO2619" s="113"/>
      <c r="DYP2619" s="113"/>
      <c r="DYQ2619" s="113"/>
      <c r="DYR2619" s="113"/>
      <c r="DYS2619" s="113"/>
      <c r="DYT2619" s="113"/>
      <c r="DYU2619" s="113"/>
      <c r="DYV2619" s="113"/>
      <c r="DYW2619" s="113"/>
      <c r="DYX2619" s="113"/>
      <c r="DYY2619" s="113"/>
      <c r="DYZ2619" s="113"/>
      <c r="DZA2619" s="113"/>
      <c r="DZB2619" s="113"/>
      <c r="DZC2619" s="113"/>
      <c r="DZD2619" s="113"/>
      <c r="DZE2619" s="113"/>
      <c r="DZF2619" s="113"/>
      <c r="DZG2619" s="113"/>
      <c r="DZH2619" s="113"/>
      <c r="DZI2619" s="113"/>
      <c r="DZJ2619" s="113"/>
      <c r="DZK2619" s="113"/>
      <c r="DZL2619" s="113"/>
      <c r="DZM2619" s="113"/>
      <c r="DZN2619" s="113"/>
      <c r="DZO2619" s="113"/>
      <c r="DZP2619" s="113"/>
      <c r="DZQ2619" s="113"/>
      <c r="DZR2619" s="113"/>
      <c r="DZS2619" s="113"/>
      <c r="DZT2619" s="113"/>
      <c r="DZU2619" s="113"/>
      <c r="DZV2619" s="113"/>
      <c r="DZW2619" s="113"/>
      <c r="DZX2619" s="113"/>
      <c r="DZY2619" s="113"/>
      <c r="DZZ2619" s="113"/>
      <c r="EAA2619" s="113"/>
      <c r="EAB2619" s="113"/>
      <c r="EAC2619" s="113"/>
      <c r="EAD2619" s="113"/>
      <c r="EAE2619" s="113"/>
      <c r="EAF2619" s="113"/>
      <c r="EAG2619" s="113"/>
      <c r="EAH2619" s="113"/>
      <c r="EAI2619" s="113"/>
      <c r="EAJ2619" s="113"/>
      <c r="EAK2619" s="113"/>
      <c r="EAL2619" s="113"/>
      <c r="EAM2619" s="113"/>
      <c r="EAN2619" s="113"/>
      <c r="EAO2619" s="113"/>
      <c r="EAP2619" s="113"/>
      <c r="EAQ2619" s="113"/>
      <c r="EAR2619" s="113"/>
      <c r="EAS2619" s="113"/>
      <c r="EAT2619" s="113"/>
      <c r="EAU2619" s="113"/>
      <c r="EAV2619" s="113"/>
      <c r="EAW2619" s="113"/>
      <c r="EAX2619" s="113"/>
      <c r="EAY2619" s="113"/>
      <c r="EAZ2619" s="113"/>
      <c r="EBA2619" s="113"/>
      <c r="EBB2619" s="113"/>
      <c r="EBC2619" s="113"/>
      <c r="EBD2619" s="113"/>
      <c r="EBE2619" s="113"/>
      <c r="EBF2619" s="113"/>
      <c r="EBG2619" s="113"/>
      <c r="EBH2619" s="113"/>
      <c r="EBI2619" s="113"/>
      <c r="EBJ2619" s="113"/>
      <c r="EBK2619" s="113"/>
      <c r="EBL2619" s="113"/>
      <c r="EBM2619" s="113"/>
      <c r="EBN2619" s="113"/>
      <c r="EBO2619" s="113"/>
      <c r="EBP2619" s="113"/>
      <c r="EBQ2619" s="113"/>
      <c r="EBR2619" s="113"/>
      <c r="EBS2619" s="113"/>
      <c r="EBT2619" s="113"/>
      <c r="EBU2619" s="113"/>
      <c r="EBV2619" s="113"/>
      <c r="EBW2619" s="113"/>
      <c r="EBX2619" s="113"/>
      <c r="EBY2619" s="113"/>
      <c r="EBZ2619" s="113"/>
      <c r="ECA2619" s="113"/>
      <c r="ECB2619" s="113"/>
      <c r="ECC2619" s="113"/>
      <c r="ECD2619" s="113"/>
      <c r="ECE2619" s="113"/>
      <c r="ECF2619" s="113"/>
      <c r="ECG2619" s="113"/>
      <c r="ECH2619" s="113"/>
      <c r="ECI2619" s="113"/>
      <c r="ECJ2619" s="113"/>
      <c r="ECK2619" s="113"/>
      <c r="ECL2619" s="113"/>
      <c r="ECM2619" s="113"/>
      <c r="ECN2619" s="113"/>
      <c r="ECO2619" s="113"/>
      <c r="ECP2619" s="113"/>
      <c r="ECQ2619" s="113"/>
      <c r="ECR2619" s="113"/>
      <c r="ECS2619" s="113"/>
      <c r="ECT2619" s="113"/>
      <c r="ECU2619" s="113"/>
      <c r="ECV2619" s="113"/>
      <c r="ECW2619" s="113"/>
      <c r="ECX2619" s="113"/>
      <c r="ECY2619" s="113"/>
      <c r="ECZ2619" s="113"/>
      <c r="EDA2619" s="113"/>
      <c r="EDB2619" s="113"/>
      <c r="EDC2619" s="113"/>
      <c r="EDD2619" s="113"/>
      <c r="EDE2619" s="113"/>
      <c r="EDF2619" s="113"/>
      <c r="EDG2619" s="113"/>
      <c r="EDH2619" s="113"/>
      <c r="EDI2619" s="113"/>
      <c r="EDJ2619" s="113"/>
      <c r="EDK2619" s="113"/>
      <c r="EDL2619" s="113"/>
      <c r="EDM2619" s="113"/>
      <c r="EDN2619" s="113"/>
      <c r="EDO2619" s="113"/>
      <c r="EDP2619" s="113"/>
      <c r="EDQ2619" s="113"/>
      <c r="EDR2619" s="113"/>
      <c r="EDS2619" s="113"/>
      <c r="EDT2619" s="113"/>
      <c r="EDU2619" s="113"/>
      <c r="EDV2619" s="113"/>
      <c r="EDW2619" s="113"/>
      <c r="EDX2619" s="113"/>
      <c r="EDY2619" s="113"/>
      <c r="EDZ2619" s="113"/>
      <c r="EEA2619" s="113"/>
      <c r="EEB2619" s="113"/>
      <c r="EEC2619" s="113"/>
      <c r="EED2619" s="113"/>
      <c r="EEE2619" s="113"/>
      <c r="EEF2619" s="113"/>
      <c r="EEG2619" s="113"/>
      <c r="EEH2619" s="113"/>
      <c r="EEI2619" s="113"/>
      <c r="EEJ2619" s="113"/>
      <c r="EEK2619" s="113"/>
      <c r="EEL2619" s="113"/>
      <c r="EEM2619" s="113"/>
      <c r="EEN2619" s="113"/>
      <c r="EEO2619" s="113"/>
      <c r="EEP2619" s="113"/>
      <c r="EEQ2619" s="113"/>
      <c r="EER2619" s="113"/>
      <c r="EES2619" s="113"/>
      <c r="EET2619" s="113"/>
      <c r="EEU2619" s="113"/>
      <c r="EEV2619" s="113"/>
      <c r="EEW2619" s="113"/>
      <c r="EEX2619" s="113"/>
      <c r="EEY2619" s="113"/>
      <c r="EEZ2619" s="113"/>
      <c r="EFA2619" s="113"/>
      <c r="EFB2619" s="113"/>
      <c r="EFC2619" s="113"/>
      <c r="EFD2619" s="113"/>
      <c r="EFE2619" s="113"/>
      <c r="EFF2619" s="113"/>
      <c r="EFG2619" s="113"/>
      <c r="EFH2619" s="113"/>
      <c r="EFI2619" s="113"/>
      <c r="EFJ2619" s="113"/>
      <c r="EFK2619" s="113"/>
      <c r="EFL2619" s="113"/>
      <c r="EFM2619" s="113"/>
      <c r="EFN2619" s="113"/>
      <c r="EFO2619" s="113"/>
      <c r="EFP2619" s="113"/>
      <c r="EFQ2619" s="113"/>
      <c r="EFR2619" s="113"/>
      <c r="EFS2619" s="113"/>
      <c r="EFT2619" s="113"/>
      <c r="EFU2619" s="113"/>
      <c r="EFV2619" s="113"/>
      <c r="EFW2619" s="113"/>
      <c r="EFX2619" s="113"/>
      <c r="EFY2619" s="113"/>
      <c r="EFZ2619" s="113"/>
      <c r="EGA2619" s="113"/>
      <c r="EGB2619" s="113"/>
      <c r="EGC2619" s="113"/>
      <c r="EGD2619" s="113"/>
      <c r="EGE2619" s="113"/>
      <c r="EGF2619" s="113"/>
      <c r="EGG2619" s="113"/>
      <c r="EGH2619" s="113"/>
      <c r="EGI2619" s="113"/>
      <c r="EGJ2619" s="113"/>
      <c r="EGK2619" s="113"/>
      <c r="EGL2619" s="113"/>
      <c r="EGM2619" s="113"/>
      <c r="EGN2619" s="113"/>
      <c r="EGO2619" s="113"/>
      <c r="EGP2619" s="113"/>
      <c r="EGQ2619" s="113"/>
      <c r="EGR2619" s="113"/>
      <c r="EGS2619" s="113"/>
      <c r="EGT2619" s="113"/>
      <c r="EGU2619" s="113"/>
      <c r="EGV2619" s="113"/>
      <c r="EGW2619" s="113"/>
      <c r="EGX2619" s="113"/>
      <c r="EGY2619" s="113"/>
      <c r="EGZ2619" s="113"/>
      <c r="EHA2619" s="113"/>
      <c r="EHB2619" s="113"/>
      <c r="EHC2619" s="113"/>
      <c r="EHD2619" s="113"/>
      <c r="EHE2619" s="113"/>
      <c r="EHF2619" s="113"/>
      <c r="EHG2619" s="113"/>
      <c r="EHH2619" s="113"/>
      <c r="EHI2619" s="113"/>
      <c r="EHJ2619" s="113"/>
      <c r="EHK2619" s="113"/>
      <c r="EHL2619" s="113"/>
      <c r="EHM2619" s="113"/>
      <c r="EHN2619" s="113"/>
      <c r="EHO2619" s="113"/>
      <c r="EHP2619" s="113"/>
      <c r="EHQ2619" s="113"/>
      <c r="EHR2619" s="113"/>
      <c r="EHS2619" s="113"/>
      <c r="EHT2619" s="113"/>
      <c r="EHU2619" s="113"/>
      <c r="EHV2619" s="113"/>
      <c r="EHW2619" s="113"/>
      <c r="EHX2619" s="113"/>
      <c r="EHY2619" s="113"/>
      <c r="EHZ2619" s="113"/>
      <c r="EIA2619" s="113"/>
      <c r="EIB2619" s="113"/>
      <c r="EIC2619" s="113"/>
      <c r="EID2619" s="113"/>
      <c r="EIE2619" s="113"/>
      <c r="EIF2619" s="113"/>
      <c r="EIG2619" s="113"/>
      <c r="EIH2619" s="113"/>
      <c r="EII2619" s="113"/>
      <c r="EIJ2619" s="113"/>
      <c r="EIK2619" s="113"/>
      <c r="EIL2619" s="113"/>
      <c r="EIM2619" s="113"/>
      <c r="EIN2619" s="113"/>
      <c r="EIO2619" s="113"/>
      <c r="EIP2619" s="113"/>
      <c r="EIQ2619" s="113"/>
      <c r="EIR2619" s="113"/>
      <c r="EIS2619" s="113"/>
      <c r="EIT2619" s="113"/>
      <c r="EIU2619" s="113"/>
      <c r="EIV2619" s="113"/>
      <c r="EIW2619" s="113"/>
      <c r="EIX2619" s="113"/>
      <c r="EIY2619" s="113"/>
      <c r="EIZ2619" s="113"/>
      <c r="EJA2619" s="113"/>
      <c r="EJB2619" s="113"/>
      <c r="EJC2619" s="113"/>
      <c r="EJD2619" s="113"/>
      <c r="EJE2619" s="113"/>
      <c r="EJF2619" s="113"/>
      <c r="EJG2619" s="113"/>
      <c r="EJH2619" s="113"/>
      <c r="EJI2619" s="113"/>
      <c r="EJJ2619" s="113"/>
      <c r="EJK2619" s="113"/>
      <c r="EJL2619" s="113"/>
      <c r="EJM2619" s="113"/>
      <c r="EJN2619" s="113"/>
      <c r="EJO2619" s="113"/>
      <c r="EJP2619" s="113"/>
      <c r="EJQ2619" s="113"/>
      <c r="EJR2619" s="113"/>
      <c r="EJS2619" s="113"/>
      <c r="EJT2619" s="113"/>
      <c r="EJU2619" s="113"/>
      <c r="EJV2619" s="113"/>
      <c r="EJW2619" s="113"/>
      <c r="EJX2619" s="113"/>
      <c r="EJY2619" s="113"/>
      <c r="EJZ2619" s="113"/>
      <c r="EKA2619" s="113"/>
      <c r="EKB2619" s="113"/>
      <c r="EKC2619" s="113"/>
      <c r="EKD2619" s="113"/>
      <c r="EKE2619" s="113"/>
      <c r="EKF2619" s="113"/>
      <c r="EKG2619" s="113"/>
      <c r="EKH2619" s="113"/>
      <c r="EKI2619" s="113"/>
      <c r="EKJ2619" s="113"/>
      <c r="EKK2619" s="113"/>
      <c r="EKL2619" s="113"/>
      <c r="EKM2619" s="113"/>
      <c r="EKN2619" s="113"/>
      <c r="EKO2619" s="113"/>
      <c r="EKP2619" s="113"/>
      <c r="EKQ2619" s="113"/>
      <c r="EKR2619" s="113"/>
      <c r="EKS2619" s="113"/>
      <c r="EKT2619" s="113"/>
      <c r="EKU2619" s="113"/>
      <c r="EKV2619" s="113"/>
      <c r="EKW2619" s="113"/>
      <c r="EKX2619" s="113"/>
      <c r="EKY2619" s="113"/>
      <c r="EKZ2619" s="113"/>
      <c r="ELA2619" s="113"/>
      <c r="ELB2619" s="113"/>
      <c r="ELC2619" s="113"/>
      <c r="ELD2619" s="113"/>
      <c r="ELE2619" s="113"/>
      <c r="ELF2619" s="113"/>
      <c r="ELG2619" s="113"/>
      <c r="ELH2619" s="113"/>
      <c r="ELI2619" s="113"/>
      <c r="ELJ2619" s="113"/>
      <c r="ELK2619" s="113"/>
      <c r="ELL2619" s="113"/>
      <c r="ELM2619" s="113"/>
      <c r="ELN2619" s="113"/>
      <c r="ELO2619" s="113"/>
      <c r="ELP2619" s="113"/>
      <c r="ELQ2619" s="113"/>
      <c r="ELR2619" s="113"/>
      <c r="ELS2619" s="113"/>
      <c r="ELT2619" s="113"/>
      <c r="ELU2619" s="113"/>
      <c r="ELV2619" s="113"/>
      <c r="ELW2619" s="113"/>
      <c r="ELX2619" s="113"/>
      <c r="ELY2619" s="113"/>
      <c r="ELZ2619" s="113"/>
      <c r="EMA2619" s="113"/>
      <c r="EMB2619" s="113"/>
      <c r="EMC2619" s="113"/>
      <c r="EMD2619" s="113"/>
      <c r="EME2619" s="113"/>
      <c r="EMF2619" s="113"/>
      <c r="EMG2619" s="113"/>
      <c r="EMH2619" s="113"/>
      <c r="EMI2619" s="113"/>
      <c r="EMJ2619" s="113"/>
      <c r="EMK2619" s="113"/>
      <c r="EML2619" s="113"/>
      <c r="EMM2619" s="113"/>
      <c r="EMN2619" s="113"/>
      <c r="EMO2619" s="113"/>
      <c r="EMP2619" s="113"/>
      <c r="EMQ2619" s="113"/>
      <c r="EMR2619" s="113"/>
      <c r="EMS2619" s="113"/>
      <c r="EMT2619" s="113"/>
      <c r="EMU2619" s="113"/>
      <c r="EMV2619" s="113"/>
      <c r="EMW2619" s="113"/>
      <c r="EMX2619" s="113"/>
      <c r="EMY2619" s="113"/>
      <c r="EMZ2619" s="113"/>
      <c r="ENA2619" s="113"/>
      <c r="ENB2619" s="113"/>
      <c r="ENC2619" s="113"/>
      <c r="END2619" s="113"/>
      <c r="ENE2619" s="113"/>
      <c r="ENF2619" s="113"/>
      <c r="ENG2619" s="113"/>
      <c r="ENH2619" s="113"/>
      <c r="ENI2619" s="113"/>
      <c r="ENJ2619" s="113"/>
      <c r="ENK2619" s="113"/>
      <c r="ENL2619" s="113"/>
      <c r="ENM2619" s="113"/>
      <c r="ENN2619" s="113"/>
      <c r="ENO2619" s="113"/>
      <c r="ENP2619" s="113"/>
      <c r="ENQ2619" s="113"/>
      <c r="ENR2619" s="113"/>
      <c r="ENS2619" s="113"/>
      <c r="ENT2619" s="113"/>
      <c r="ENU2619" s="113"/>
      <c r="ENV2619" s="113"/>
      <c r="ENW2619" s="113"/>
      <c r="ENX2619" s="113"/>
      <c r="ENY2619" s="113"/>
      <c r="ENZ2619" s="113"/>
      <c r="EOA2619" s="113"/>
      <c r="EOB2619" s="113"/>
      <c r="EOC2619" s="113"/>
      <c r="EOD2619" s="113"/>
      <c r="EOE2619" s="113"/>
      <c r="EOF2619" s="113"/>
      <c r="EOG2619" s="113"/>
      <c r="EOH2619" s="113"/>
      <c r="EOI2619" s="113"/>
      <c r="EOJ2619" s="113"/>
      <c r="EOK2619" s="113"/>
      <c r="EOL2619" s="113"/>
      <c r="EOM2619" s="113"/>
      <c r="EON2619" s="113"/>
      <c r="EOO2619" s="113"/>
      <c r="EOP2619" s="113"/>
      <c r="EOQ2619" s="113"/>
      <c r="EOR2619" s="113"/>
      <c r="EOS2619" s="113"/>
      <c r="EOT2619" s="113"/>
      <c r="EOU2619" s="113"/>
      <c r="EOV2619" s="113"/>
      <c r="EOW2619" s="113"/>
      <c r="EOX2619" s="113"/>
      <c r="EOY2619" s="113"/>
      <c r="EOZ2619" s="113"/>
      <c r="EPA2619" s="113"/>
      <c r="EPB2619" s="113"/>
      <c r="EPC2619" s="113"/>
      <c r="EPD2619" s="113"/>
      <c r="EPE2619" s="113"/>
      <c r="EPF2619" s="113"/>
      <c r="EPG2619" s="113"/>
      <c r="EPH2619" s="113"/>
      <c r="EPI2619" s="113"/>
      <c r="EPJ2619" s="113"/>
      <c r="EPK2619" s="113"/>
      <c r="EPL2619" s="113"/>
      <c r="EPM2619" s="113"/>
      <c r="EPN2619" s="113"/>
      <c r="EPO2619" s="113"/>
      <c r="EPP2619" s="113"/>
      <c r="EPQ2619" s="113"/>
      <c r="EPR2619" s="113"/>
      <c r="EPS2619" s="113"/>
      <c r="EPT2619" s="113"/>
      <c r="EPU2619" s="113"/>
      <c r="EPV2619" s="113"/>
      <c r="EPW2619" s="113"/>
      <c r="EPX2619" s="113"/>
      <c r="EPY2619" s="113"/>
      <c r="EPZ2619" s="113"/>
      <c r="EQA2619" s="113"/>
      <c r="EQB2619" s="113"/>
      <c r="EQC2619" s="113"/>
      <c r="EQD2619" s="113"/>
      <c r="EQE2619" s="113"/>
      <c r="EQF2619" s="113"/>
      <c r="EQG2619" s="113"/>
      <c r="EQH2619" s="113"/>
      <c r="EQI2619" s="113"/>
      <c r="EQJ2619" s="113"/>
      <c r="EQK2619" s="113"/>
      <c r="EQL2619" s="113"/>
      <c r="EQM2619" s="113"/>
      <c r="EQN2619" s="113"/>
      <c r="EQO2619" s="113"/>
      <c r="EQP2619" s="113"/>
      <c r="EQQ2619" s="113"/>
      <c r="EQR2619" s="113"/>
      <c r="EQS2619" s="113"/>
      <c r="EQT2619" s="113"/>
      <c r="EQU2619" s="113"/>
      <c r="EQV2619" s="113"/>
      <c r="EQW2619" s="113"/>
      <c r="EQX2619" s="113"/>
      <c r="EQY2619" s="113"/>
      <c r="EQZ2619" s="113"/>
      <c r="ERA2619" s="113"/>
      <c r="ERB2619" s="113"/>
      <c r="ERC2619" s="113"/>
      <c r="ERD2619" s="113"/>
      <c r="ERE2619" s="113"/>
      <c r="ERF2619" s="113"/>
      <c r="ERG2619" s="113"/>
      <c r="ERH2619" s="113"/>
      <c r="ERI2619" s="113"/>
      <c r="ERJ2619" s="113"/>
      <c r="ERK2619" s="113"/>
      <c r="ERL2619" s="113"/>
      <c r="ERM2619" s="113"/>
      <c r="ERN2619" s="113"/>
      <c r="ERO2619" s="113"/>
      <c r="ERP2619" s="113"/>
      <c r="ERQ2619" s="113"/>
      <c r="ERR2619" s="113"/>
      <c r="ERS2619" s="113"/>
      <c r="ERT2619" s="113"/>
      <c r="ERU2619" s="113"/>
      <c r="ERV2619" s="113"/>
      <c r="ERW2619" s="113"/>
      <c r="ERX2619" s="113"/>
      <c r="ERY2619" s="113"/>
      <c r="ERZ2619" s="113"/>
      <c r="ESA2619" s="113"/>
      <c r="ESB2619" s="113"/>
      <c r="ESC2619" s="113"/>
      <c r="ESD2619" s="113"/>
      <c r="ESE2619" s="113"/>
      <c r="ESF2619" s="113"/>
      <c r="ESG2619" s="113"/>
      <c r="ESH2619" s="113"/>
      <c r="ESI2619" s="113"/>
      <c r="ESJ2619" s="113"/>
      <c r="ESK2619" s="113"/>
      <c r="ESL2619" s="113"/>
      <c r="ESM2619" s="113"/>
      <c r="ESN2619" s="113"/>
      <c r="ESO2619" s="113"/>
      <c r="ESP2619" s="113"/>
      <c r="ESQ2619" s="113"/>
      <c r="ESR2619" s="113"/>
      <c r="ESS2619" s="113"/>
      <c r="EST2619" s="113"/>
      <c r="ESU2619" s="113"/>
      <c r="ESV2619" s="113"/>
      <c r="ESW2619" s="113"/>
      <c r="ESX2619" s="113"/>
      <c r="ESY2619" s="113"/>
      <c r="ESZ2619" s="113"/>
      <c r="ETA2619" s="113"/>
      <c r="ETB2619" s="113"/>
      <c r="ETC2619" s="113"/>
      <c r="ETD2619" s="113"/>
      <c r="ETE2619" s="113"/>
      <c r="ETF2619" s="113"/>
      <c r="ETG2619" s="113"/>
      <c r="ETH2619" s="113"/>
      <c r="ETI2619" s="113"/>
      <c r="ETJ2619" s="113"/>
      <c r="ETK2619" s="113"/>
      <c r="ETL2619" s="113"/>
      <c r="ETM2619" s="113"/>
      <c r="ETN2619" s="113"/>
      <c r="ETO2619" s="113"/>
      <c r="ETP2619" s="113"/>
      <c r="ETQ2619" s="113"/>
      <c r="ETR2619" s="113"/>
      <c r="ETS2619" s="113"/>
      <c r="ETT2619" s="113"/>
      <c r="ETU2619" s="113"/>
      <c r="ETV2619" s="113"/>
      <c r="ETW2619" s="113"/>
      <c r="ETX2619" s="113"/>
      <c r="ETY2619" s="113"/>
      <c r="ETZ2619" s="113"/>
      <c r="EUA2619" s="113"/>
      <c r="EUB2619" s="113"/>
      <c r="EUC2619" s="113"/>
      <c r="EUD2619" s="113"/>
      <c r="EUE2619" s="113"/>
      <c r="EUF2619" s="113"/>
      <c r="EUG2619" s="113"/>
      <c r="EUH2619" s="113"/>
      <c r="EUI2619" s="113"/>
      <c r="EUJ2619" s="113"/>
      <c r="EUK2619" s="113"/>
      <c r="EUL2619" s="113"/>
      <c r="EUM2619" s="113"/>
      <c r="EUN2619" s="113"/>
      <c r="EUO2619" s="113"/>
      <c r="EUP2619" s="113"/>
      <c r="EUQ2619" s="113"/>
      <c r="EUR2619" s="113"/>
      <c r="EUS2619" s="113"/>
      <c r="EUT2619" s="113"/>
      <c r="EUU2619" s="113"/>
      <c r="EUV2619" s="113"/>
      <c r="EUW2619" s="113"/>
      <c r="EUX2619" s="113"/>
      <c r="EUY2619" s="113"/>
      <c r="EUZ2619" s="113"/>
      <c r="EVA2619" s="113"/>
      <c r="EVB2619" s="113"/>
      <c r="EVC2619" s="113"/>
      <c r="EVD2619" s="113"/>
      <c r="EVE2619" s="113"/>
      <c r="EVF2619" s="113"/>
      <c r="EVG2619" s="113"/>
      <c r="EVH2619" s="113"/>
      <c r="EVI2619" s="113"/>
      <c r="EVJ2619" s="113"/>
      <c r="EVK2619" s="113"/>
      <c r="EVL2619" s="113"/>
      <c r="EVM2619" s="113"/>
      <c r="EVN2619" s="113"/>
      <c r="EVO2619" s="113"/>
      <c r="EVP2619" s="113"/>
      <c r="EVQ2619" s="113"/>
      <c r="EVR2619" s="113"/>
      <c r="EVS2619" s="113"/>
      <c r="EVT2619" s="113"/>
      <c r="EVU2619" s="113"/>
      <c r="EVV2619" s="113"/>
      <c r="EVW2619" s="113"/>
      <c r="EVX2619" s="113"/>
      <c r="EVY2619" s="113"/>
      <c r="EVZ2619" s="113"/>
      <c r="EWA2619" s="113"/>
      <c r="EWB2619" s="113"/>
      <c r="EWC2619" s="113"/>
      <c r="EWD2619" s="113"/>
      <c r="EWE2619" s="113"/>
      <c r="EWF2619" s="113"/>
      <c r="EWG2619" s="113"/>
      <c r="EWH2619" s="113"/>
      <c r="EWI2619" s="113"/>
      <c r="EWJ2619" s="113"/>
      <c r="EWK2619" s="113"/>
      <c r="EWL2619" s="113"/>
      <c r="EWM2619" s="113"/>
      <c r="EWN2619" s="113"/>
      <c r="EWO2619" s="113"/>
      <c r="EWP2619" s="113"/>
      <c r="EWQ2619" s="113"/>
      <c r="EWR2619" s="113"/>
      <c r="EWS2619" s="113"/>
      <c r="EWT2619" s="113"/>
      <c r="EWU2619" s="113"/>
      <c r="EWV2619" s="113"/>
      <c r="EWW2619" s="113"/>
      <c r="EWX2619" s="113"/>
      <c r="EWY2619" s="113"/>
      <c r="EWZ2619" s="113"/>
      <c r="EXA2619" s="113"/>
      <c r="EXB2619" s="113"/>
      <c r="EXC2619" s="113"/>
      <c r="EXD2619" s="113"/>
      <c r="EXE2619" s="113"/>
      <c r="EXF2619" s="113"/>
      <c r="EXG2619" s="113"/>
      <c r="EXH2619" s="113"/>
      <c r="EXI2619" s="113"/>
      <c r="EXJ2619" s="113"/>
      <c r="EXK2619" s="113"/>
      <c r="EXL2619" s="113"/>
      <c r="EXM2619" s="113"/>
      <c r="EXN2619" s="113"/>
      <c r="EXO2619" s="113"/>
      <c r="EXP2619" s="113"/>
      <c r="EXQ2619" s="113"/>
      <c r="EXR2619" s="113"/>
      <c r="EXS2619" s="113"/>
      <c r="EXT2619" s="113"/>
      <c r="EXU2619" s="113"/>
      <c r="EXV2619" s="113"/>
      <c r="EXW2619" s="113"/>
      <c r="EXX2619" s="113"/>
      <c r="EXY2619" s="113"/>
      <c r="EXZ2619" s="113"/>
      <c r="EYA2619" s="113"/>
      <c r="EYB2619" s="113"/>
      <c r="EYC2619" s="113"/>
      <c r="EYD2619" s="113"/>
      <c r="EYE2619" s="113"/>
      <c r="EYF2619" s="113"/>
      <c r="EYG2619" s="113"/>
      <c r="EYH2619" s="113"/>
      <c r="EYI2619" s="113"/>
      <c r="EYJ2619" s="113"/>
      <c r="EYK2619" s="113"/>
      <c r="EYL2619" s="113"/>
      <c r="EYM2619" s="113"/>
      <c r="EYN2619" s="113"/>
      <c r="EYO2619" s="113"/>
      <c r="EYP2619" s="113"/>
      <c r="EYQ2619" s="113"/>
      <c r="EYR2619" s="113"/>
      <c r="EYS2619" s="113"/>
      <c r="EYT2619" s="113"/>
      <c r="EYU2619" s="113"/>
      <c r="EYV2619" s="113"/>
      <c r="EYW2619" s="113"/>
      <c r="EYX2619" s="113"/>
      <c r="EYY2619" s="113"/>
      <c r="EYZ2619" s="113"/>
      <c r="EZA2619" s="113"/>
      <c r="EZB2619" s="113"/>
      <c r="EZC2619" s="113"/>
      <c r="EZD2619" s="113"/>
      <c r="EZE2619" s="113"/>
      <c r="EZF2619" s="113"/>
      <c r="EZG2619" s="113"/>
      <c r="EZH2619" s="113"/>
      <c r="EZI2619" s="113"/>
      <c r="EZJ2619" s="113"/>
      <c r="EZK2619" s="113"/>
      <c r="EZL2619" s="113"/>
      <c r="EZM2619" s="113"/>
      <c r="EZN2619" s="113"/>
      <c r="EZO2619" s="113"/>
      <c r="EZP2619" s="113"/>
      <c r="EZQ2619" s="113"/>
      <c r="EZR2619" s="113"/>
      <c r="EZS2619" s="113"/>
      <c r="EZT2619" s="113"/>
      <c r="EZU2619" s="113"/>
      <c r="EZV2619" s="113"/>
      <c r="EZW2619" s="113"/>
      <c r="EZX2619" s="113"/>
      <c r="EZY2619" s="113"/>
      <c r="EZZ2619" s="113"/>
      <c r="FAA2619" s="113"/>
      <c r="FAB2619" s="113"/>
      <c r="FAC2619" s="113"/>
      <c r="FAD2619" s="113"/>
      <c r="FAE2619" s="113"/>
      <c r="FAF2619" s="113"/>
      <c r="FAG2619" s="113"/>
      <c r="FAH2619" s="113"/>
      <c r="FAI2619" s="113"/>
      <c r="FAJ2619" s="113"/>
      <c r="FAK2619" s="113"/>
      <c r="FAL2619" s="113"/>
      <c r="FAM2619" s="113"/>
      <c r="FAN2619" s="113"/>
      <c r="FAO2619" s="113"/>
      <c r="FAP2619" s="113"/>
      <c r="FAQ2619" s="113"/>
      <c r="FAR2619" s="113"/>
      <c r="FAS2619" s="113"/>
      <c r="FAT2619" s="113"/>
      <c r="FAU2619" s="113"/>
      <c r="FAV2619" s="113"/>
      <c r="FAW2619" s="113"/>
      <c r="FAX2619" s="113"/>
      <c r="FAY2619" s="113"/>
      <c r="FAZ2619" s="113"/>
      <c r="FBA2619" s="113"/>
      <c r="FBB2619" s="113"/>
      <c r="FBC2619" s="113"/>
      <c r="FBD2619" s="113"/>
      <c r="FBE2619" s="113"/>
      <c r="FBF2619" s="113"/>
      <c r="FBG2619" s="113"/>
      <c r="FBH2619" s="113"/>
      <c r="FBI2619" s="113"/>
      <c r="FBJ2619" s="113"/>
      <c r="FBK2619" s="113"/>
      <c r="FBL2619" s="113"/>
      <c r="FBM2619" s="113"/>
      <c r="FBN2619" s="113"/>
      <c r="FBO2619" s="113"/>
      <c r="FBP2619" s="113"/>
      <c r="FBQ2619" s="113"/>
      <c r="FBR2619" s="113"/>
      <c r="FBS2619" s="113"/>
      <c r="FBT2619" s="113"/>
      <c r="FBU2619" s="113"/>
      <c r="FBV2619" s="113"/>
      <c r="FBW2619" s="113"/>
      <c r="FBX2619" s="113"/>
      <c r="FBY2619" s="113"/>
      <c r="FBZ2619" s="113"/>
      <c r="FCA2619" s="113"/>
      <c r="FCB2619" s="113"/>
      <c r="FCC2619" s="113"/>
      <c r="FCD2619" s="113"/>
      <c r="FCE2619" s="113"/>
      <c r="FCF2619" s="113"/>
      <c r="FCG2619" s="113"/>
      <c r="FCH2619" s="113"/>
      <c r="FCI2619" s="113"/>
      <c r="FCJ2619" s="113"/>
      <c r="FCK2619" s="113"/>
      <c r="FCL2619" s="113"/>
      <c r="FCM2619" s="113"/>
      <c r="FCN2619" s="113"/>
      <c r="FCO2619" s="113"/>
      <c r="FCP2619" s="113"/>
      <c r="FCQ2619" s="113"/>
      <c r="FCR2619" s="113"/>
      <c r="FCS2619" s="113"/>
      <c r="FCT2619" s="113"/>
      <c r="FCU2619" s="113"/>
      <c r="FCV2619" s="113"/>
      <c r="FCW2619" s="113"/>
      <c r="FCX2619" s="113"/>
      <c r="FCY2619" s="113"/>
      <c r="FCZ2619" s="113"/>
      <c r="FDA2619" s="113"/>
      <c r="FDB2619" s="113"/>
      <c r="FDC2619" s="113"/>
      <c r="FDD2619" s="113"/>
      <c r="FDE2619" s="113"/>
      <c r="FDF2619" s="113"/>
      <c r="FDG2619" s="113"/>
      <c r="FDH2619" s="113"/>
      <c r="FDI2619" s="113"/>
      <c r="FDJ2619" s="113"/>
      <c r="FDK2619" s="113"/>
      <c r="FDL2619" s="113"/>
      <c r="FDM2619" s="113"/>
      <c r="FDN2619" s="113"/>
      <c r="FDO2619" s="113"/>
      <c r="FDP2619" s="113"/>
      <c r="FDQ2619" s="113"/>
      <c r="FDR2619" s="113"/>
      <c r="FDS2619" s="113"/>
      <c r="FDT2619" s="113"/>
      <c r="FDU2619" s="113"/>
      <c r="FDV2619" s="113"/>
      <c r="FDW2619" s="113"/>
      <c r="FDX2619" s="113"/>
      <c r="FDY2619" s="113"/>
      <c r="FDZ2619" s="113"/>
      <c r="FEA2619" s="113"/>
      <c r="FEB2619" s="113"/>
      <c r="FEC2619" s="113"/>
      <c r="FED2619" s="113"/>
      <c r="FEE2619" s="113"/>
      <c r="FEF2619" s="113"/>
      <c r="FEG2619" s="113"/>
      <c r="FEH2619" s="113"/>
      <c r="FEI2619" s="113"/>
      <c r="FEJ2619" s="113"/>
      <c r="FEK2619" s="113"/>
      <c r="FEL2619" s="113"/>
      <c r="FEM2619" s="113"/>
      <c r="FEN2619" s="113"/>
      <c r="FEO2619" s="113"/>
      <c r="FEP2619" s="113"/>
      <c r="FEQ2619" s="113"/>
      <c r="FER2619" s="113"/>
      <c r="FES2619" s="113"/>
      <c r="FET2619" s="113"/>
      <c r="FEU2619" s="113"/>
      <c r="FEV2619" s="113"/>
      <c r="FEW2619" s="113"/>
      <c r="FEX2619" s="113"/>
      <c r="FEY2619" s="113"/>
      <c r="FEZ2619" s="113"/>
      <c r="FFA2619" s="113"/>
      <c r="FFB2619" s="113"/>
      <c r="FFC2619" s="113"/>
      <c r="FFD2619" s="113"/>
      <c r="FFE2619" s="113"/>
      <c r="FFF2619" s="113"/>
      <c r="FFG2619" s="113"/>
      <c r="FFH2619" s="113"/>
      <c r="FFI2619" s="113"/>
      <c r="FFJ2619" s="113"/>
      <c r="FFK2619" s="113"/>
      <c r="FFL2619" s="113"/>
      <c r="FFM2619" s="113"/>
      <c r="FFN2619" s="113"/>
      <c r="FFO2619" s="113"/>
      <c r="FFP2619" s="113"/>
      <c r="FFQ2619" s="113"/>
      <c r="FFR2619" s="113"/>
      <c r="FFS2619" s="113"/>
      <c r="FFT2619" s="113"/>
      <c r="FFU2619" s="113"/>
      <c r="FFV2619" s="113"/>
      <c r="FFW2619" s="113"/>
      <c r="FFX2619" s="113"/>
      <c r="FFY2619" s="113"/>
      <c r="FFZ2619" s="113"/>
      <c r="FGA2619" s="113"/>
      <c r="FGB2619" s="113"/>
      <c r="FGC2619" s="113"/>
      <c r="FGD2619" s="113"/>
      <c r="FGE2619" s="113"/>
      <c r="FGF2619" s="113"/>
      <c r="FGG2619" s="113"/>
      <c r="FGH2619" s="113"/>
      <c r="FGI2619" s="113"/>
      <c r="FGJ2619" s="113"/>
      <c r="FGK2619" s="113"/>
      <c r="FGL2619" s="113"/>
      <c r="FGM2619" s="113"/>
      <c r="FGN2619" s="113"/>
      <c r="FGO2619" s="113"/>
      <c r="FGP2619" s="113"/>
      <c r="FGQ2619" s="113"/>
      <c r="FGR2619" s="113"/>
      <c r="FGS2619" s="113"/>
      <c r="FGT2619" s="113"/>
      <c r="FGU2619" s="113"/>
      <c r="FGV2619" s="113"/>
      <c r="FGW2619" s="113"/>
      <c r="FGX2619" s="113"/>
      <c r="FGY2619" s="113"/>
      <c r="FGZ2619" s="113"/>
      <c r="FHA2619" s="113"/>
      <c r="FHB2619" s="113"/>
      <c r="FHC2619" s="113"/>
      <c r="FHD2619" s="113"/>
      <c r="FHE2619" s="113"/>
      <c r="FHF2619" s="113"/>
      <c r="FHG2619" s="113"/>
      <c r="FHH2619" s="113"/>
      <c r="FHI2619" s="113"/>
      <c r="FHJ2619" s="113"/>
      <c r="FHK2619" s="113"/>
      <c r="FHL2619" s="113"/>
      <c r="FHM2619" s="113"/>
      <c r="FHN2619" s="113"/>
      <c r="FHO2619" s="113"/>
      <c r="FHP2619" s="113"/>
      <c r="FHQ2619" s="113"/>
      <c r="FHR2619" s="113"/>
      <c r="FHS2619" s="113"/>
      <c r="FHT2619" s="113"/>
      <c r="FHU2619" s="113"/>
      <c r="FHV2619" s="113"/>
      <c r="FHW2619" s="113"/>
      <c r="FHX2619" s="113"/>
      <c r="FHY2619" s="113"/>
      <c r="FHZ2619" s="113"/>
      <c r="FIA2619" s="113"/>
      <c r="FIB2619" s="113"/>
      <c r="FIC2619" s="113"/>
      <c r="FID2619" s="113"/>
      <c r="FIE2619" s="113"/>
      <c r="FIF2619" s="113"/>
      <c r="FIG2619" s="113"/>
      <c r="FIH2619" s="113"/>
      <c r="FII2619" s="113"/>
      <c r="FIJ2619" s="113"/>
      <c r="FIK2619" s="113"/>
      <c r="FIL2619" s="113"/>
      <c r="FIM2619" s="113"/>
      <c r="FIN2619" s="113"/>
      <c r="FIO2619" s="113"/>
      <c r="FIP2619" s="113"/>
      <c r="FIQ2619" s="113"/>
      <c r="FIR2619" s="113"/>
      <c r="FIS2619" s="113"/>
      <c r="FIT2619" s="113"/>
      <c r="FIU2619" s="113"/>
      <c r="FIV2619" s="113"/>
      <c r="FIW2619" s="113"/>
      <c r="FIX2619" s="113"/>
      <c r="FIY2619" s="113"/>
      <c r="FIZ2619" s="113"/>
      <c r="FJA2619" s="113"/>
      <c r="FJB2619" s="113"/>
      <c r="FJC2619" s="113"/>
      <c r="FJD2619" s="113"/>
      <c r="FJE2619" s="113"/>
      <c r="FJF2619" s="113"/>
      <c r="FJG2619" s="113"/>
      <c r="FJH2619" s="113"/>
      <c r="FJI2619" s="113"/>
      <c r="FJJ2619" s="113"/>
      <c r="FJK2619" s="113"/>
      <c r="FJL2619" s="113"/>
      <c r="FJM2619" s="113"/>
      <c r="FJN2619" s="113"/>
      <c r="FJO2619" s="113"/>
      <c r="FJP2619" s="113"/>
      <c r="FJQ2619" s="113"/>
      <c r="FJR2619" s="113"/>
      <c r="FJS2619" s="113"/>
      <c r="FJT2619" s="113"/>
      <c r="FJU2619" s="113"/>
      <c r="FJV2619" s="113"/>
      <c r="FJW2619" s="113"/>
      <c r="FJX2619" s="113"/>
      <c r="FJY2619" s="113"/>
      <c r="FJZ2619" s="113"/>
      <c r="FKA2619" s="113"/>
      <c r="FKB2619" s="113"/>
      <c r="FKC2619" s="113"/>
      <c r="FKD2619" s="113"/>
      <c r="FKE2619" s="113"/>
      <c r="FKF2619" s="113"/>
      <c r="FKG2619" s="113"/>
      <c r="FKH2619" s="113"/>
      <c r="FKI2619" s="113"/>
      <c r="FKJ2619" s="113"/>
      <c r="FKK2619" s="113"/>
      <c r="FKL2619" s="113"/>
      <c r="FKM2619" s="113"/>
      <c r="FKN2619" s="113"/>
      <c r="FKO2619" s="113"/>
      <c r="FKP2619" s="113"/>
      <c r="FKQ2619" s="113"/>
      <c r="FKR2619" s="113"/>
      <c r="FKS2619" s="113"/>
      <c r="FKT2619" s="113"/>
      <c r="FKU2619" s="113"/>
      <c r="FKV2619" s="113"/>
      <c r="FKW2619" s="113"/>
      <c r="FKX2619" s="113"/>
      <c r="FKY2619" s="113"/>
      <c r="FKZ2619" s="113"/>
      <c r="FLA2619" s="113"/>
      <c r="FLB2619" s="113"/>
      <c r="FLC2619" s="113"/>
      <c r="FLD2619" s="113"/>
      <c r="FLE2619" s="113"/>
      <c r="FLF2619" s="113"/>
      <c r="FLG2619" s="113"/>
      <c r="FLH2619" s="113"/>
      <c r="FLI2619" s="113"/>
      <c r="FLJ2619" s="113"/>
      <c r="FLK2619" s="113"/>
      <c r="FLL2619" s="113"/>
      <c r="FLM2619" s="113"/>
      <c r="FLN2619" s="113"/>
      <c r="FLO2619" s="113"/>
      <c r="FLP2619" s="113"/>
      <c r="FLQ2619" s="113"/>
      <c r="FLR2619" s="113"/>
      <c r="FLS2619" s="113"/>
      <c r="FLT2619" s="113"/>
      <c r="FLU2619" s="113"/>
      <c r="FLV2619" s="113"/>
      <c r="FLW2619" s="113"/>
      <c r="FLX2619" s="113"/>
      <c r="FLY2619" s="113"/>
      <c r="FLZ2619" s="113"/>
      <c r="FMA2619" s="113"/>
      <c r="FMB2619" s="113"/>
      <c r="FMC2619" s="113"/>
      <c r="FMD2619" s="113"/>
      <c r="FME2619" s="113"/>
      <c r="FMF2619" s="113"/>
      <c r="FMG2619" s="113"/>
      <c r="FMH2619" s="113"/>
      <c r="FMI2619" s="113"/>
      <c r="FMJ2619" s="113"/>
      <c r="FMK2619" s="113"/>
      <c r="FML2619" s="113"/>
      <c r="FMM2619" s="113"/>
      <c r="FMN2619" s="113"/>
      <c r="FMO2619" s="113"/>
      <c r="FMP2619" s="113"/>
      <c r="FMQ2619" s="113"/>
      <c r="FMR2619" s="113"/>
      <c r="FMS2619" s="113"/>
      <c r="FMT2619" s="113"/>
      <c r="FMU2619" s="113"/>
      <c r="FMV2619" s="113"/>
      <c r="FMW2619" s="113"/>
      <c r="FMX2619" s="113"/>
      <c r="FMY2619" s="113"/>
      <c r="FMZ2619" s="113"/>
      <c r="FNA2619" s="113"/>
      <c r="FNB2619" s="113"/>
      <c r="FNC2619" s="113"/>
      <c r="FND2619" s="113"/>
      <c r="FNE2619" s="113"/>
      <c r="FNF2619" s="113"/>
      <c r="FNG2619" s="113"/>
      <c r="FNH2619" s="113"/>
      <c r="FNI2619" s="113"/>
      <c r="FNJ2619" s="113"/>
      <c r="FNK2619" s="113"/>
      <c r="FNL2619" s="113"/>
      <c r="FNM2619" s="113"/>
      <c r="FNN2619" s="113"/>
      <c r="FNO2619" s="113"/>
      <c r="FNP2619" s="113"/>
      <c r="FNQ2619" s="113"/>
      <c r="FNR2619" s="113"/>
      <c r="FNS2619" s="113"/>
      <c r="FNT2619" s="113"/>
      <c r="FNU2619" s="113"/>
      <c r="FNV2619" s="113"/>
      <c r="FNW2619" s="113"/>
      <c r="FNX2619" s="113"/>
      <c r="FNY2619" s="113"/>
      <c r="FNZ2619" s="113"/>
      <c r="FOA2619" s="113"/>
      <c r="FOB2619" s="113"/>
      <c r="FOC2619" s="113"/>
      <c r="FOD2619" s="113"/>
      <c r="FOE2619" s="113"/>
      <c r="FOF2619" s="113"/>
      <c r="FOG2619" s="113"/>
      <c r="FOH2619" s="113"/>
      <c r="FOI2619" s="113"/>
      <c r="FOJ2619" s="113"/>
      <c r="FOK2619" s="113"/>
      <c r="FOL2619" s="113"/>
      <c r="FOM2619" s="113"/>
      <c r="FON2619" s="113"/>
      <c r="FOO2619" s="113"/>
      <c r="FOP2619" s="113"/>
      <c r="FOQ2619" s="113"/>
      <c r="FOR2619" s="113"/>
      <c r="FOS2619" s="113"/>
      <c r="FOT2619" s="113"/>
      <c r="FOU2619" s="113"/>
      <c r="FOV2619" s="113"/>
      <c r="FOW2619" s="113"/>
      <c r="FOX2619" s="113"/>
      <c r="FOY2619" s="113"/>
      <c r="FOZ2619" s="113"/>
      <c r="FPA2619" s="113"/>
      <c r="FPB2619" s="113"/>
      <c r="FPC2619" s="113"/>
      <c r="FPD2619" s="113"/>
      <c r="FPE2619" s="113"/>
      <c r="FPF2619" s="113"/>
      <c r="FPG2619" s="113"/>
      <c r="FPH2619" s="113"/>
      <c r="FPI2619" s="113"/>
      <c r="FPJ2619" s="113"/>
      <c r="FPK2619" s="113"/>
      <c r="FPL2619" s="113"/>
      <c r="FPM2619" s="113"/>
      <c r="FPN2619" s="113"/>
      <c r="FPO2619" s="113"/>
      <c r="FPP2619" s="113"/>
      <c r="FPQ2619" s="113"/>
      <c r="FPR2619" s="113"/>
      <c r="FPS2619" s="113"/>
      <c r="FPT2619" s="113"/>
      <c r="FPU2619" s="113"/>
      <c r="FPV2619" s="113"/>
      <c r="FPW2619" s="113"/>
      <c r="FPX2619" s="113"/>
      <c r="FPY2619" s="113"/>
      <c r="FPZ2619" s="113"/>
      <c r="FQA2619" s="113"/>
      <c r="FQB2619" s="113"/>
      <c r="FQC2619" s="113"/>
      <c r="FQD2619" s="113"/>
      <c r="FQE2619" s="113"/>
      <c r="FQF2619" s="113"/>
      <c r="FQG2619" s="113"/>
      <c r="FQH2619" s="113"/>
      <c r="FQI2619" s="113"/>
      <c r="FQJ2619" s="113"/>
      <c r="FQK2619" s="113"/>
      <c r="FQL2619" s="113"/>
      <c r="FQM2619" s="113"/>
      <c r="FQN2619" s="113"/>
      <c r="FQO2619" s="113"/>
      <c r="FQP2619" s="113"/>
      <c r="FQQ2619" s="113"/>
      <c r="FQR2619" s="113"/>
      <c r="FQS2619" s="113"/>
      <c r="FQT2619" s="113"/>
      <c r="FQU2619" s="113"/>
      <c r="FQV2619" s="113"/>
      <c r="FQW2619" s="113"/>
      <c r="FQX2619" s="113"/>
      <c r="FQY2619" s="113"/>
      <c r="FQZ2619" s="113"/>
      <c r="FRA2619" s="113"/>
      <c r="FRB2619" s="113"/>
      <c r="FRC2619" s="113"/>
      <c r="FRD2619" s="113"/>
      <c r="FRE2619" s="113"/>
      <c r="FRF2619" s="113"/>
      <c r="FRG2619" s="113"/>
      <c r="FRH2619" s="113"/>
      <c r="FRI2619" s="113"/>
      <c r="FRJ2619" s="113"/>
      <c r="FRK2619" s="113"/>
      <c r="FRL2619" s="113"/>
      <c r="FRM2619" s="113"/>
      <c r="FRN2619" s="113"/>
      <c r="FRO2619" s="113"/>
      <c r="FRP2619" s="113"/>
      <c r="FRQ2619" s="113"/>
      <c r="FRR2619" s="113"/>
      <c r="FRS2619" s="113"/>
      <c r="FRT2619" s="113"/>
      <c r="FRU2619" s="113"/>
      <c r="FRV2619" s="113"/>
      <c r="FRW2619" s="113"/>
      <c r="FRX2619" s="113"/>
      <c r="FRY2619" s="113"/>
      <c r="FRZ2619" s="113"/>
      <c r="FSA2619" s="113"/>
      <c r="FSB2619" s="113"/>
      <c r="FSC2619" s="113"/>
      <c r="FSD2619" s="113"/>
      <c r="FSE2619" s="113"/>
      <c r="FSF2619" s="113"/>
      <c r="FSG2619" s="113"/>
      <c r="FSH2619" s="113"/>
      <c r="FSI2619" s="113"/>
      <c r="FSJ2619" s="113"/>
      <c r="FSK2619" s="113"/>
      <c r="FSL2619" s="113"/>
      <c r="FSM2619" s="113"/>
      <c r="FSN2619" s="113"/>
      <c r="FSO2619" s="113"/>
      <c r="FSP2619" s="113"/>
      <c r="FSQ2619" s="113"/>
      <c r="FSR2619" s="113"/>
      <c r="FSS2619" s="113"/>
      <c r="FST2619" s="113"/>
      <c r="FSU2619" s="113"/>
      <c r="FSV2619" s="113"/>
      <c r="FSW2619" s="113"/>
      <c r="FSX2619" s="113"/>
      <c r="FSY2619" s="113"/>
      <c r="FSZ2619" s="113"/>
      <c r="FTA2619" s="113"/>
      <c r="FTB2619" s="113"/>
      <c r="FTC2619" s="113"/>
      <c r="FTD2619" s="113"/>
      <c r="FTE2619" s="113"/>
      <c r="FTF2619" s="113"/>
      <c r="FTG2619" s="113"/>
      <c r="FTH2619" s="113"/>
      <c r="FTI2619" s="113"/>
      <c r="FTJ2619" s="113"/>
      <c r="FTK2619" s="113"/>
      <c r="FTL2619" s="113"/>
      <c r="FTM2619" s="113"/>
      <c r="FTN2619" s="113"/>
      <c r="FTO2619" s="113"/>
      <c r="FTP2619" s="113"/>
      <c r="FTQ2619" s="113"/>
      <c r="FTR2619" s="113"/>
      <c r="FTS2619" s="113"/>
      <c r="FTT2619" s="113"/>
      <c r="FTU2619" s="113"/>
      <c r="FTV2619" s="113"/>
      <c r="FTW2619" s="113"/>
      <c r="FTX2619" s="113"/>
      <c r="FTY2619" s="113"/>
      <c r="FTZ2619" s="113"/>
      <c r="FUA2619" s="113"/>
      <c r="FUB2619" s="113"/>
      <c r="FUC2619" s="113"/>
      <c r="FUD2619" s="113"/>
      <c r="FUE2619" s="113"/>
      <c r="FUF2619" s="113"/>
      <c r="FUG2619" s="113"/>
      <c r="FUH2619" s="113"/>
      <c r="FUI2619" s="113"/>
      <c r="FUJ2619" s="113"/>
      <c r="FUK2619" s="113"/>
      <c r="FUL2619" s="113"/>
      <c r="FUM2619" s="113"/>
      <c r="FUN2619" s="113"/>
      <c r="FUO2619" s="113"/>
      <c r="FUP2619" s="113"/>
      <c r="FUQ2619" s="113"/>
      <c r="FUR2619" s="113"/>
      <c r="FUS2619" s="113"/>
      <c r="FUT2619" s="113"/>
      <c r="FUU2619" s="113"/>
      <c r="FUV2619" s="113"/>
      <c r="FUW2619" s="113"/>
      <c r="FUX2619" s="113"/>
      <c r="FUY2619" s="113"/>
      <c r="FUZ2619" s="113"/>
      <c r="FVA2619" s="113"/>
      <c r="FVB2619" s="113"/>
      <c r="FVC2619" s="113"/>
      <c r="FVD2619" s="113"/>
      <c r="FVE2619" s="113"/>
      <c r="FVF2619" s="113"/>
      <c r="FVG2619" s="113"/>
      <c r="FVH2619" s="113"/>
      <c r="FVI2619" s="113"/>
      <c r="FVJ2619" s="113"/>
      <c r="FVK2619" s="113"/>
      <c r="FVL2619" s="113"/>
      <c r="FVM2619" s="113"/>
      <c r="FVN2619" s="113"/>
      <c r="FVO2619" s="113"/>
      <c r="FVP2619" s="113"/>
      <c r="FVQ2619" s="113"/>
      <c r="FVR2619" s="113"/>
      <c r="FVS2619" s="113"/>
      <c r="FVT2619" s="113"/>
      <c r="FVU2619" s="113"/>
      <c r="FVV2619" s="113"/>
      <c r="FVW2619" s="113"/>
      <c r="FVX2619" s="113"/>
      <c r="FVY2619" s="113"/>
      <c r="FVZ2619" s="113"/>
      <c r="FWA2619" s="113"/>
      <c r="FWB2619" s="113"/>
      <c r="FWC2619" s="113"/>
      <c r="FWD2619" s="113"/>
      <c r="FWE2619" s="113"/>
      <c r="FWF2619" s="113"/>
      <c r="FWG2619" s="113"/>
      <c r="FWH2619" s="113"/>
      <c r="FWI2619" s="113"/>
      <c r="FWJ2619" s="113"/>
      <c r="FWK2619" s="113"/>
      <c r="FWL2619" s="113"/>
      <c r="FWM2619" s="113"/>
      <c r="FWN2619" s="113"/>
      <c r="FWO2619" s="113"/>
      <c r="FWP2619" s="113"/>
      <c r="FWQ2619" s="113"/>
      <c r="FWR2619" s="113"/>
      <c r="FWS2619" s="113"/>
      <c r="FWT2619" s="113"/>
      <c r="FWU2619" s="113"/>
      <c r="FWV2619" s="113"/>
      <c r="FWW2619" s="113"/>
      <c r="FWX2619" s="113"/>
      <c r="FWY2619" s="113"/>
      <c r="FWZ2619" s="113"/>
      <c r="FXA2619" s="113"/>
      <c r="FXB2619" s="113"/>
      <c r="FXC2619" s="113"/>
      <c r="FXD2619" s="113"/>
      <c r="FXE2619" s="113"/>
      <c r="FXF2619" s="113"/>
      <c r="FXG2619" s="113"/>
      <c r="FXH2619" s="113"/>
      <c r="FXI2619" s="113"/>
      <c r="FXJ2619" s="113"/>
      <c r="FXK2619" s="113"/>
      <c r="FXL2619" s="113"/>
      <c r="FXM2619" s="113"/>
      <c r="FXN2619" s="113"/>
      <c r="FXO2619" s="113"/>
      <c r="FXP2619" s="113"/>
      <c r="FXQ2619" s="113"/>
      <c r="FXR2619" s="113"/>
      <c r="FXS2619" s="113"/>
      <c r="FXT2619" s="113"/>
      <c r="FXU2619" s="113"/>
      <c r="FXV2619" s="113"/>
      <c r="FXW2619" s="113"/>
      <c r="FXX2619" s="113"/>
      <c r="FXY2619" s="113"/>
      <c r="FXZ2619" s="113"/>
      <c r="FYA2619" s="113"/>
      <c r="FYB2619" s="113"/>
      <c r="FYC2619" s="113"/>
      <c r="FYD2619" s="113"/>
      <c r="FYE2619" s="113"/>
      <c r="FYF2619" s="113"/>
      <c r="FYG2619" s="113"/>
      <c r="FYH2619" s="113"/>
      <c r="FYI2619" s="113"/>
      <c r="FYJ2619" s="113"/>
      <c r="FYK2619" s="113"/>
      <c r="FYL2619" s="113"/>
      <c r="FYM2619" s="113"/>
      <c r="FYN2619" s="113"/>
      <c r="FYO2619" s="113"/>
      <c r="FYP2619" s="113"/>
      <c r="FYQ2619" s="113"/>
      <c r="FYR2619" s="113"/>
      <c r="FYS2619" s="113"/>
      <c r="FYT2619" s="113"/>
      <c r="FYU2619" s="113"/>
      <c r="FYV2619" s="113"/>
      <c r="FYW2619" s="113"/>
      <c r="FYX2619" s="113"/>
      <c r="FYY2619" s="113"/>
      <c r="FYZ2619" s="113"/>
      <c r="FZA2619" s="113"/>
      <c r="FZB2619" s="113"/>
      <c r="FZC2619" s="113"/>
      <c r="FZD2619" s="113"/>
      <c r="FZE2619" s="113"/>
      <c r="FZF2619" s="113"/>
      <c r="FZG2619" s="113"/>
      <c r="FZH2619" s="113"/>
      <c r="FZI2619" s="113"/>
      <c r="FZJ2619" s="113"/>
      <c r="FZK2619" s="113"/>
      <c r="FZL2619" s="113"/>
      <c r="FZM2619" s="113"/>
      <c r="FZN2619" s="113"/>
      <c r="FZO2619" s="113"/>
      <c r="FZP2619" s="113"/>
      <c r="FZQ2619" s="113"/>
      <c r="FZR2619" s="113"/>
      <c r="FZS2619" s="113"/>
      <c r="FZT2619" s="113"/>
      <c r="FZU2619" s="113"/>
      <c r="FZV2619" s="113"/>
      <c r="FZW2619" s="113"/>
      <c r="FZX2619" s="113"/>
      <c r="FZY2619" s="113"/>
      <c r="FZZ2619" s="113"/>
      <c r="GAA2619" s="113"/>
      <c r="GAB2619" s="113"/>
      <c r="GAC2619" s="113"/>
      <c r="GAD2619" s="113"/>
      <c r="GAE2619" s="113"/>
      <c r="GAF2619" s="113"/>
      <c r="GAG2619" s="113"/>
      <c r="GAH2619" s="113"/>
      <c r="GAI2619" s="113"/>
      <c r="GAJ2619" s="113"/>
      <c r="GAK2619" s="113"/>
      <c r="GAL2619" s="113"/>
      <c r="GAM2619" s="113"/>
      <c r="GAN2619" s="113"/>
      <c r="GAO2619" s="113"/>
      <c r="GAP2619" s="113"/>
      <c r="GAQ2619" s="113"/>
      <c r="GAR2619" s="113"/>
      <c r="GAS2619" s="113"/>
      <c r="GAT2619" s="113"/>
      <c r="GAU2619" s="113"/>
      <c r="GAV2619" s="113"/>
      <c r="GAW2619" s="113"/>
      <c r="GAX2619" s="113"/>
      <c r="GAY2619" s="113"/>
      <c r="GAZ2619" s="113"/>
      <c r="GBA2619" s="113"/>
      <c r="GBB2619" s="113"/>
      <c r="GBC2619" s="113"/>
      <c r="GBD2619" s="113"/>
      <c r="GBE2619" s="113"/>
      <c r="GBF2619" s="113"/>
      <c r="GBG2619" s="113"/>
      <c r="GBH2619" s="113"/>
      <c r="GBI2619" s="113"/>
      <c r="GBJ2619" s="113"/>
      <c r="GBK2619" s="113"/>
      <c r="GBL2619" s="113"/>
      <c r="GBM2619" s="113"/>
      <c r="GBN2619" s="113"/>
      <c r="GBO2619" s="113"/>
      <c r="GBP2619" s="113"/>
      <c r="GBQ2619" s="113"/>
      <c r="GBR2619" s="113"/>
      <c r="GBS2619" s="113"/>
      <c r="GBT2619" s="113"/>
      <c r="GBU2619" s="113"/>
      <c r="GBV2619" s="113"/>
      <c r="GBW2619" s="113"/>
      <c r="GBX2619" s="113"/>
      <c r="GBY2619" s="113"/>
      <c r="GBZ2619" s="113"/>
      <c r="GCA2619" s="113"/>
      <c r="GCB2619" s="113"/>
      <c r="GCC2619" s="113"/>
      <c r="GCD2619" s="113"/>
      <c r="GCE2619" s="113"/>
      <c r="GCF2619" s="113"/>
      <c r="GCG2619" s="113"/>
      <c r="GCH2619" s="113"/>
      <c r="GCI2619" s="113"/>
      <c r="GCJ2619" s="113"/>
      <c r="GCK2619" s="113"/>
      <c r="GCL2619" s="113"/>
      <c r="GCM2619" s="113"/>
      <c r="GCN2619" s="113"/>
      <c r="GCO2619" s="113"/>
      <c r="GCP2619" s="113"/>
      <c r="GCQ2619" s="113"/>
      <c r="GCR2619" s="113"/>
      <c r="GCS2619" s="113"/>
      <c r="GCT2619" s="113"/>
      <c r="GCU2619" s="113"/>
      <c r="GCV2619" s="113"/>
      <c r="GCW2619" s="113"/>
      <c r="GCX2619" s="113"/>
      <c r="GCY2619" s="113"/>
      <c r="GCZ2619" s="113"/>
      <c r="GDA2619" s="113"/>
      <c r="GDB2619" s="113"/>
      <c r="GDC2619" s="113"/>
      <c r="GDD2619" s="113"/>
      <c r="GDE2619" s="113"/>
      <c r="GDF2619" s="113"/>
      <c r="GDG2619" s="113"/>
      <c r="GDH2619" s="113"/>
      <c r="GDI2619" s="113"/>
      <c r="GDJ2619" s="113"/>
      <c r="GDK2619" s="113"/>
      <c r="GDL2619" s="113"/>
      <c r="GDM2619" s="113"/>
      <c r="GDN2619" s="113"/>
      <c r="GDO2619" s="113"/>
      <c r="GDP2619" s="113"/>
      <c r="GDQ2619" s="113"/>
      <c r="GDR2619" s="113"/>
      <c r="GDS2619" s="113"/>
      <c r="GDT2619" s="113"/>
      <c r="GDU2619" s="113"/>
      <c r="GDV2619" s="113"/>
      <c r="GDW2619" s="113"/>
      <c r="GDX2619" s="113"/>
      <c r="GDY2619" s="113"/>
      <c r="GDZ2619" s="113"/>
      <c r="GEA2619" s="113"/>
      <c r="GEB2619" s="113"/>
      <c r="GEC2619" s="113"/>
      <c r="GED2619" s="113"/>
      <c r="GEE2619" s="113"/>
      <c r="GEF2619" s="113"/>
      <c r="GEG2619" s="113"/>
      <c r="GEH2619" s="113"/>
      <c r="GEI2619" s="113"/>
      <c r="GEJ2619" s="113"/>
      <c r="GEK2619" s="113"/>
      <c r="GEL2619" s="113"/>
      <c r="GEM2619" s="113"/>
      <c r="GEN2619" s="113"/>
      <c r="GEO2619" s="113"/>
      <c r="GEP2619" s="113"/>
      <c r="GEQ2619" s="113"/>
      <c r="GER2619" s="113"/>
      <c r="GES2619" s="113"/>
      <c r="GET2619" s="113"/>
      <c r="GEU2619" s="113"/>
      <c r="GEV2619" s="113"/>
      <c r="GEW2619" s="113"/>
      <c r="GEX2619" s="113"/>
      <c r="GEY2619" s="113"/>
      <c r="GEZ2619" s="113"/>
      <c r="GFA2619" s="113"/>
      <c r="GFB2619" s="113"/>
      <c r="GFC2619" s="113"/>
      <c r="GFD2619" s="113"/>
      <c r="GFE2619" s="113"/>
      <c r="GFF2619" s="113"/>
      <c r="GFG2619" s="113"/>
      <c r="GFH2619" s="113"/>
      <c r="GFI2619" s="113"/>
      <c r="GFJ2619" s="113"/>
      <c r="GFK2619" s="113"/>
      <c r="GFL2619" s="113"/>
      <c r="GFM2619" s="113"/>
      <c r="GFN2619" s="113"/>
      <c r="GFO2619" s="113"/>
      <c r="GFP2619" s="113"/>
      <c r="GFQ2619" s="113"/>
      <c r="GFR2619" s="113"/>
      <c r="GFS2619" s="113"/>
      <c r="GFT2619" s="113"/>
      <c r="GFU2619" s="113"/>
      <c r="GFV2619" s="113"/>
      <c r="GFW2619" s="113"/>
      <c r="GFX2619" s="113"/>
      <c r="GFY2619" s="113"/>
      <c r="GFZ2619" s="113"/>
      <c r="GGA2619" s="113"/>
      <c r="GGB2619" s="113"/>
      <c r="GGC2619" s="113"/>
      <c r="GGD2619" s="113"/>
      <c r="GGE2619" s="113"/>
      <c r="GGF2619" s="113"/>
      <c r="GGG2619" s="113"/>
      <c r="GGH2619" s="113"/>
      <c r="GGI2619" s="113"/>
      <c r="GGJ2619" s="113"/>
      <c r="GGK2619" s="113"/>
      <c r="GGL2619" s="113"/>
      <c r="GGM2619" s="113"/>
      <c r="GGN2619" s="113"/>
      <c r="GGO2619" s="113"/>
      <c r="GGP2619" s="113"/>
      <c r="GGQ2619" s="113"/>
      <c r="GGR2619" s="113"/>
      <c r="GGS2619" s="113"/>
      <c r="GGT2619" s="113"/>
      <c r="GGU2619" s="113"/>
      <c r="GGV2619" s="113"/>
      <c r="GGW2619" s="113"/>
      <c r="GGX2619" s="113"/>
      <c r="GGY2619" s="113"/>
      <c r="GGZ2619" s="113"/>
      <c r="GHA2619" s="113"/>
      <c r="GHB2619" s="113"/>
      <c r="GHC2619" s="113"/>
      <c r="GHD2619" s="113"/>
      <c r="GHE2619" s="113"/>
      <c r="GHF2619" s="113"/>
      <c r="GHG2619" s="113"/>
      <c r="GHH2619" s="113"/>
      <c r="GHI2619" s="113"/>
      <c r="GHJ2619" s="113"/>
      <c r="GHK2619" s="113"/>
      <c r="GHL2619" s="113"/>
      <c r="GHM2619" s="113"/>
      <c r="GHN2619" s="113"/>
      <c r="GHO2619" s="113"/>
      <c r="GHP2619" s="113"/>
      <c r="GHQ2619" s="113"/>
      <c r="GHR2619" s="113"/>
      <c r="GHS2619" s="113"/>
      <c r="GHT2619" s="113"/>
      <c r="GHU2619" s="113"/>
      <c r="GHV2619" s="113"/>
      <c r="GHW2619" s="113"/>
      <c r="GHX2619" s="113"/>
      <c r="GHY2619" s="113"/>
      <c r="GHZ2619" s="113"/>
      <c r="GIA2619" s="113"/>
      <c r="GIB2619" s="113"/>
      <c r="GIC2619" s="113"/>
      <c r="GID2619" s="113"/>
      <c r="GIE2619" s="113"/>
      <c r="GIF2619" s="113"/>
      <c r="GIG2619" s="113"/>
      <c r="GIH2619" s="113"/>
      <c r="GII2619" s="113"/>
      <c r="GIJ2619" s="113"/>
      <c r="GIK2619" s="113"/>
      <c r="GIL2619" s="113"/>
      <c r="GIM2619" s="113"/>
      <c r="GIN2619" s="113"/>
      <c r="GIO2619" s="113"/>
      <c r="GIP2619" s="113"/>
      <c r="GIQ2619" s="113"/>
      <c r="GIR2619" s="113"/>
      <c r="GIS2619" s="113"/>
      <c r="GIT2619" s="113"/>
      <c r="GIU2619" s="113"/>
      <c r="GIV2619" s="113"/>
      <c r="GIW2619" s="113"/>
      <c r="GIX2619" s="113"/>
      <c r="GIY2619" s="113"/>
      <c r="GIZ2619" s="113"/>
      <c r="GJA2619" s="113"/>
      <c r="GJB2619" s="113"/>
      <c r="GJC2619" s="113"/>
      <c r="GJD2619" s="113"/>
      <c r="GJE2619" s="113"/>
      <c r="GJF2619" s="113"/>
      <c r="GJG2619" s="113"/>
      <c r="GJH2619" s="113"/>
      <c r="GJI2619" s="113"/>
      <c r="GJJ2619" s="113"/>
      <c r="GJK2619" s="113"/>
      <c r="GJL2619" s="113"/>
      <c r="GJM2619" s="113"/>
      <c r="GJN2619" s="113"/>
      <c r="GJO2619" s="113"/>
      <c r="GJP2619" s="113"/>
      <c r="GJQ2619" s="113"/>
      <c r="GJR2619" s="113"/>
      <c r="GJS2619" s="113"/>
      <c r="GJT2619" s="113"/>
      <c r="GJU2619" s="113"/>
      <c r="GJV2619" s="113"/>
      <c r="GJW2619" s="113"/>
      <c r="GJX2619" s="113"/>
      <c r="GJY2619" s="113"/>
      <c r="GJZ2619" s="113"/>
      <c r="GKA2619" s="113"/>
      <c r="GKB2619" s="113"/>
      <c r="GKC2619" s="113"/>
      <c r="GKD2619" s="113"/>
      <c r="GKE2619" s="113"/>
      <c r="GKF2619" s="113"/>
      <c r="GKG2619" s="113"/>
      <c r="GKH2619" s="113"/>
      <c r="GKI2619" s="113"/>
      <c r="GKJ2619" s="113"/>
      <c r="GKK2619" s="113"/>
      <c r="GKL2619" s="113"/>
      <c r="GKM2619" s="113"/>
      <c r="GKN2619" s="113"/>
      <c r="GKO2619" s="113"/>
      <c r="GKP2619" s="113"/>
      <c r="GKQ2619" s="113"/>
      <c r="GKR2619" s="113"/>
      <c r="GKS2619" s="113"/>
      <c r="GKT2619" s="113"/>
      <c r="GKU2619" s="113"/>
      <c r="GKV2619" s="113"/>
      <c r="GKW2619" s="113"/>
      <c r="GKX2619" s="113"/>
      <c r="GKY2619" s="113"/>
      <c r="GKZ2619" s="113"/>
      <c r="GLA2619" s="113"/>
      <c r="GLB2619" s="113"/>
      <c r="GLC2619" s="113"/>
      <c r="GLD2619" s="113"/>
      <c r="GLE2619" s="113"/>
      <c r="GLF2619" s="113"/>
      <c r="GLG2619" s="113"/>
      <c r="GLH2619" s="113"/>
      <c r="GLI2619" s="113"/>
      <c r="GLJ2619" s="113"/>
      <c r="GLK2619" s="113"/>
      <c r="GLL2619" s="113"/>
      <c r="GLM2619" s="113"/>
      <c r="GLN2619" s="113"/>
      <c r="GLO2619" s="113"/>
      <c r="GLP2619" s="113"/>
      <c r="GLQ2619" s="113"/>
      <c r="GLR2619" s="113"/>
      <c r="GLS2619" s="113"/>
      <c r="GLT2619" s="113"/>
      <c r="GLU2619" s="113"/>
      <c r="GLV2619" s="113"/>
      <c r="GLW2619" s="113"/>
      <c r="GLX2619" s="113"/>
      <c r="GLY2619" s="113"/>
      <c r="GLZ2619" s="113"/>
      <c r="GMA2619" s="113"/>
      <c r="GMB2619" s="113"/>
      <c r="GMC2619" s="113"/>
      <c r="GMD2619" s="113"/>
      <c r="GME2619" s="113"/>
      <c r="GMF2619" s="113"/>
      <c r="GMG2619" s="113"/>
      <c r="GMH2619" s="113"/>
      <c r="GMI2619" s="113"/>
      <c r="GMJ2619" s="113"/>
      <c r="GMK2619" s="113"/>
      <c r="GML2619" s="113"/>
      <c r="GMM2619" s="113"/>
      <c r="GMN2619" s="113"/>
      <c r="GMO2619" s="113"/>
      <c r="GMP2619" s="113"/>
      <c r="GMQ2619" s="113"/>
      <c r="GMR2619" s="113"/>
      <c r="GMS2619" s="113"/>
      <c r="GMT2619" s="113"/>
      <c r="GMU2619" s="113"/>
      <c r="GMV2619" s="113"/>
      <c r="GMW2619" s="113"/>
      <c r="GMX2619" s="113"/>
      <c r="GMY2619" s="113"/>
      <c r="GMZ2619" s="113"/>
      <c r="GNA2619" s="113"/>
      <c r="GNB2619" s="113"/>
      <c r="GNC2619" s="113"/>
      <c r="GND2619" s="113"/>
      <c r="GNE2619" s="113"/>
      <c r="GNF2619" s="113"/>
      <c r="GNG2619" s="113"/>
      <c r="GNH2619" s="113"/>
      <c r="GNI2619" s="113"/>
      <c r="GNJ2619" s="113"/>
      <c r="GNK2619" s="113"/>
      <c r="GNL2619" s="113"/>
      <c r="GNM2619" s="113"/>
      <c r="GNN2619" s="113"/>
      <c r="GNO2619" s="113"/>
      <c r="GNP2619" s="113"/>
      <c r="GNQ2619" s="113"/>
      <c r="GNR2619" s="113"/>
      <c r="GNS2619" s="113"/>
      <c r="GNT2619" s="113"/>
      <c r="GNU2619" s="113"/>
      <c r="GNV2619" s="113"/>
      <c r="GNW2619" s="113"/>
      <c r="GNX2619" s="113"/>
      <c r="GNY2619" s="113"/>
      <c r="GNZ2619" s="113"/>
      <c r="GOA2619" s="113"/>
      <c r="GOB2619" s="113"/>
      <c r="GOC2619" s="113"/>
      <c r="GOD2619" s="113"/>
      <c r="GOE2619" s="113"/>
      <c r="GOF2619" s="113"/>
      <c r="GOG2619" s="113"/>
      <c r="GOH2619" s="113"/>
      <c r="GOI2619" s="113"/>
      <c r="GOJ2619" s="113"/>
      <c r="GOK2619" s="113"/>
      <c r="GOL2619" s="113"/>
      <c r="GOM2619" s="113"/>
      <c r="GON2619" s="113"/>
      <c r="GOO2619" s="113"/>
      <c r="GOP2619" s="113"/>
      <c r="GOQ2619" s="113"/>
      <c r="GOR2619" s="113"/>
      <c r="GOS2619" s="113"/>
      <c r="GOT2619" s="113"/>
      <c r="GOU2619" s="113"/>
      <c r="GOV2619" s="113"/>
      <c r="GOW2619" s="113"/>
      <c r="GOX2619" s="113"/>
      <c r="GOY2619" s="113"/>
      <c r="GOZ2619" s="113"/>
      <c r="GPA2619" s="113"/>
      <c r="GPB2619" s="113"/>
      <c r="GPC2619" s="113"/>
      <c r="GPD2619" s="113"/>
      <c r="GPE2619" s="113"/>
      <c r="GPF2619" s="113"/>
      <c r="GPG2619" s="113"/>
      <c r="GPH2619" s="113"/>
      <c r="GPI2619" s="113"/>
      <c r="GPJ2619" s="113"/>
      <c r="GPK2619" s="113"/>
      <c r="GPL2619" s="113"/>
      <c r="GPM2619" s="113"/>
      <c r="GPN2619" s="113"/>
      <c r="GPO2619" s="113"/>
      <c r="GPP2619" s="113"/>
      <c r="GPQ2619" s="113"/>
      <c r="GPR2619" s="113"/>
      <c r="GPS2619" s="113"/>
      <c r="GPT2619" s="113"/>
      <c r="GPU2619" s="113"/>
      <c r="GPV2619" s="113"/>
      <c r="GPW2619" s="113"/>
      <c r="GPX2619" s="113"/>
      <c r="GPY2619" s="113"/>
      <c r="GPZ2619" s="113"/>
      <c r="GQA2619" s="113"/>
      <c r="GQB2619" s="113"/>
      <c r="GQC2619" s="113"/>
      <c r="GQD2619" s="113"/>
      <c r="GQE2619" s="113"/>
      <c r="GQF2619" s="113"/>
      <c r="GQG2619" s="113"/>
      <c r="GQH2619" s="113"/>
      <c r="GQI2619" s="113"/>
      <c r="GQJ2619" s="113"/>
      <c r="GQK2619" s="113"/>
      <c r="GQL2619" s="113"/>
      <c r="GQM2619" s="113"/>
      <c r="GQN2619" s="113"/>
      <c r="GQO2619" s="113"/>
      <c r="GQP2619" s="113"/>
      <c r="GQQ2619" s="113"/>
      <c r="GQR2619" s="113"/>
      <c r="GQS2619" s="113"/>
      <c r="GQT2619" s="113"/>
      <c r="GQU2619" s="113"/>
      <c r="GQV2619" s="113"/>
      <c r="GQW2619" s="113"/>
      <c r="GQX2619" s="113"/>
      <c r="GQY2619" s="113"/>
      <c r="GQZ2619" s="113"/>
      <c r="GRA2619" s="113"/>
      <c r="GRB2619" s="113"/>
      <c r="GRC2619" s="113"/>
      <c r="GRD2619" s="113"/>
      <c r="GRE2619" s="113"/>
      <c r="GRF2619" s="113"/>
      <c r="GRG2619" s="113"/>
      <c r="GRH2619" s="113"/>
      <c r="GRI2619" s="113"/>
      <c r="GRJ2619" s="113"/>
      <c r="GRK2619" s="113"/>
      <c r="GRL2619" s="113"/>
      <c r="GRM2619" s="113"/>
      <c r="GRN2619" s="113"/>
      <c r="GRO2619" s="113"/>
      <c r="GRP2619" s="113"/>
      <c r="GRQ2619" s="113"/>
      <c r="GRR2619" s="113"/>
      <c r="GRS2619" s="113"/>
      <c r="GRT2619" s="113"/>
      <c r="GRU2619" s="113"/>
      <c r="GRV2619" s="113"/>
      <c r="GRW2619" s="113"/>
      <c r="GRX2619" s="113"/>
      <c r="GRY2619" s="113"/>
      <c r="GRZ2619" s="113"/>
      <c r="GSA2619" s="113"/>
      <c r="GSB2619" s="113"/>
      <c r="GSC2619" s="113"/>
      <c r="GSD2619" s="113"/>
      <c r="GSE2619" s="113"/>
      <c r="GSF2619" s="113"/>
      <c r="GSG2619" s="113"/>
      <c r="GSH2619" s="113"/>
      <c r="GSI2619" s="113"/>
      <c r="GSJ2619" s="113"/>
      <c r="GSK2619" s="113"/>
      <c r="GSL2619" s="113"/>
      <c r="GSM2619" s="113"/>
      <c r="GSN2619" s="113"/>
      <c r="GSO2619" s="113"/>
      <c r="GSP2619" s="113"/>
      <c r="GSQ2619" s="113"/>
      <c r="GSR2619" s="113"/>
      <c r="GSS2619" s="113"/>
      <c r="GST2619" s="113"/>
      <c r="GSU2619" s="113"/>
      <c r="GSV2619" s="113"/>
      <c r="GSW2619" s="113"/>
      <c r="GSX2619" s="113"/>
      <c r="GSY2619" s="113"/>
      <c r="GSZ2619" s="113"/>
      <c r="GTA2619" s="113"/>
      <c r="GTB2619" s="113"/>
      <c r="GTC2619" s="113"/>
      <c r="GTD2619" s="113"/>
      <c r="GTE2619" s="113"/>
      <c r="GTF2619" s="113"/>
      <c r="GTG2619" s="113"/>
      <c r="GTH2619" s="113"/>
      <c r="GTI2619" s="113"/>
      <c r="GTJ2619" s="113"/>
      <c r="GTK2619" s="113"/>
      <c r="GTL2619" s="113"/>
      <c r="GTM2619" s="113"/>
      <c r="GTN2619" s="113"/>
      <c r="GTO2619" s="113"/>
      <c r="GTP2619" s="113"/>
      <c r="GTQ2619" s="113"/>
      <c r="GTR2619" s="113"/>
      <c r="GTS2619" s="113"/>
      <c r="GTT2619" s="113"/>
      <c r="GTU2619" s="113"/>
      <c r="GTV2619" s="113"/>
      <c r="GTW2619" s="113"/>
      <c r="GTX2619" s="113"/>
      <c r="GTY2619" s="113"/>
      <c r="GTZ2619" s="113"/>
      <c r="GUA2619" s="113"/>
      <c r="GUB2619" s="113"/>
      <c r="GUC2619" s="113"/>
      <c r="GUD2619" s="113"/>
      <c r="GUE2619" s="113"/>
      <c r="GUF2619" s="113"/>
      <c r="GUG2619" s="113"/>
      <c r="GUH2619" s="113"/>
      <c r="GUI2619" s="113"/>
      <c r="GUJ2619" s="113"/>
      <c r="GUK2619" s="113"/>
      <c r="GUL2619" s="113"/>
      <c r="GUM2619" s="113"/>
      <c r="GUN2619" s="113"/>
      <c r="GUO2619" s="113"/>
      <c r="GUP2619" s="113"/>
      <c r="GUQ2619" s="113"/>
      <c r="GUR2619" s="113"/>
      <c r="GUS2619" s="113"/>
      <c r="GUT2619" s="113"/>
      <c r="GUU2619" s="113"/>
      <c r="GUV2619" s="113"/>
      <c r="GUW2619" s="113"/>
      <c r="GUX2619" s="113"/>
      <c r="GUY2619" s="113"/>
      <c r="GUZ2619" s="113"/>
      <c r="GVA2619" s="113"/>
      <c r="GVB2619" s="113"/>
      <c r="GVC2619" s="113"/>
      <c r="GVD2619" s="113"/>
      <c r="GVE2619" s="113"/>
      <c r="GVF2619" s="113"/>
      <c r="GVG2619" s="113"/>
      <c r="GVH2619" s="113"/>
      <c r="GVI2619" s="113"/>
      <c r="GVJ2619" s="113"/>
      <c r="GVK2619" s="113"/>
      <c r="GVL2619" s="113"/>
      <c r="GVM2619" s="113"/>
      <c r="GVN2619" s="113"/>
      <c r="GVO2619" s="113"/>
      <c r="GVP2619" s="113"/>
      <c r="GVQ2619" s="113"/>
      <c r="GVR2619" s="113"/>
      <c r="GVS2619" s="113"/>
      <c r="GVT2619" s="113"/>
      <c r="GVU2619" s="113"/>
      <c r="GVV2619" s="113"/>
      <c r="GVW2619" s="113"/>
      <c r="GVX2619" s="113"/>
      <c r="GVY2619" s="113"/>
      <c r="GVZ2619" s="113"/>
      <c r="GWA2619" s="113"/>
      <c r="GWB2619" s="113"/>
      <c r="GWC2619" s="113"/>
      <c r="GWD2619" s="113"/>
      <c r="GWE2619" s="113"/>
      <c r="GWF2619" s="113"/>
      <c r="GWG2619" s="113"/>
      <c r="GWH2619" s="113"/>
      <c r="GWI2619" s="113"/>
      <c r="GWJ2619" s="113"/>
      <c r="GWK2619" s="113"/>
      <c r="GWL2619" s="113"/>
      <c r="GWM2619" s="113"/>
      <c r="GWN2619" s="113"/>
      <c r="GWO2619" s="113"/>
      <c r="GWP2619" s="113"/>
      <c r="GWQ2619" s="113"/>
      <c r="GWR2619" s="113"/>
      <c r="GWS2619" s="113"/>
      <c r="GWT2619" s="113"/>
      <c r="GWU2619" s="113"/>
      <c r="GWV2619" s="113"/>
      <c r="GWW2619" s="113"/>
      <c r="GWX2619" s="113"/>
      <c r="GWY2619" s="113"/>
      <c r="GWZ2619" s="113"/>
      <c r="GXA2619" s="113"/>
      <c r="GXB2619" s="113"/>
      <c r="GXC2619" s="113"/>
      <c r="GXD2619" s="113"/>
      <c r="GXE2619" s="113"/>
      <c r="GXF2619" s="113"/>
      <c r="GXG2619" s="113"/>
      <c r="GXH2619" s="113"/>
      <c r="GXI2619" s="113"/>
      <c r="GXJ2619" s="113"/>
      <c r="GXK2619" s="113"/>
      <c r="GXL2619" s="113"/>
      <c r="GXM2619" s="113"/>
      <c r="GXN2619" s="113"/>
      <c r="GXO2619" s="113"/>
      <c r="GXP2619" s="113"/>
      <c r="GXQ2619" s="113"/>
      <c r="GXR2619" s="113"/>
      <c r="GXS2619" s="113"/>
      <c r="GXT2619" s="113"/>
      <c r="GXU2619" s="113"/>
      <c r="GXV2619" s="113"/>
      <c r="GXW2619" s="113"/>
      <c r="GXX2619" s="113"/>
      <c r="GXY2619" s="113"/>
      <c r="GXZ2619" s="113"/>
      <c r="GYA2619" s="113"/>
      <c r="GYB2619" s="113"/>
      <c r="GYC2619" s="113"/>
      <c r="GYD2619" s="113"/>
      <c r="GYE2619" s="113"/>
      <c r="GYF2619" s="113"/>
      <c r="GYG2619" s="113"/>
      <c r="GYH2619" s="113"/>
      <c r="GYI2619" s="113"/>
      <c r="GYJ2619" s="113"/>
      <c r="GYK2619" s="113"/>
      <c r="GYL2619" s="113"/>
      <c r="GYM2619" s="113"/>
      <c r="GYN2619" s="113"/>
      <c r="GYO2619" s="113"/>
      <c r="GYP2619" s="113"/>
      <c r="GYQ2619" s="113"/>
      <c r="GYR2619" s="113"/>
      <c r="GYS2619" s="113"/>
      <c r="GYT2619" s="113"/>
      <c r="GYU2619" s="113"/>
      <c r="GYV2619" s="113"/>
      <c r="GYW2619" s="113"/>
      <c r="GYX2619" s="113"/>
      <c r="GYY2619" s="113"/>
      <c r="GYZ2619" s="113"/>
      <c r="GZA2619" s="113"/>
      <c r="GZB2619" s="113"/>
      <c r="GZC2619" s="113"/>
      <c r="GZD2619" s="113"/>
      <c r="GZE2619" s="113"/>
      <c r="GZF2619" s="113"/>
      <c r="GZG2619" s="113"/>
      <c r="GZH2619" s="113"/>
      <c r="GZI2619" s="113"/>
      <c r="GZJ2619" s="113"/>
      <c r="GZK2619" s="113"/>
      <c r="GZL2619" s="113"/>
      <c r="GZM2619" s="113"/>
      <c r="GZN2619" s="113"/>
      <c r="GZO2619" s="113"/>
      <c r="GZP2619" s="113"/>
      <c r="GZQ2619" s="113"/>
      <c r="GZR2619" s="113"/>
      <c r="GZS2619" s="113"/>
      <c r="GZT2619" s="113"/>
      <c r="GZU2619" s="113"/>
      <c r="GZV2619" s="113"/>
      <c r="GZW2619" s="113"/>
      <c r="GZX2619" s="113"/>
      <c r="GZY2619" s="113"/>
      <c r="GZZ2619" s="113"/>
      <c r="HAA2619" s="113"/>
      <c r="HAB2619" s="113"/>
      <c r="HAC2619" s="113"/>
      <c r="HAD2619" s="113"/>
      <c r="HAE2619" s="113"/>
      <c r="HAF2619" s="113"/>
      <c r="HAG2619" s="113"/>
      <c r="HAH2619" s="113"/>
      <c r="HAI2619" s="113"/>
      <c r="HAJ2619" s="113"/>
      <c r="HAK2619" s="113"/>
      <c r="HAL2619" s="113"/>
      <c r="HAM2619" s="113"/>
      <c r="HAN2619" s="113"/>
      <c r="HAO2619" s="113"/>
      <c r="HAP2619" s="113"/>
      <c r="HAQ2619" s="113"/>
      <c r="HAR2619" s="113"/>
      <c r="HAS2619" s="113"/>
      <c r="HAT2619" s="113"/>
      <c r="HAU2619" s="113"/>
      <c r="HAV2619" s="113"/>
      <c r="HAW2619" s="113"/>
      <c r="HAX2619" s="113"/>
      <c r="HAY2619" s="113"/>
      <c r="HAZ2619" s="113"/>
      <c r="HBA2619" s="113"/>
      <c r="HBB2619" s="113"/>
      <c r="HBC2619" s="113"/>
      <c r="HBD2619" s="113"/>
      <c r="HBE2619" s="113"/>
      <c r="HBF2619" s="113"/>
      <c r="HBG2619" s="113"/>
      <c r="HBH2619" s="113"/>
      <c r="HBI2619" s="113"/>
      <c r="HBJ2619" s="113"/>
      <c r="HBK2619" s="113"/>
      <c r="HBL2619" s="113"/>
      <c r="HBM2619" s="113"/>
      <c r="HBN2619" s="113"/>
      <c r="HBO2619" s="113"/>
      <c r="HBP2619" s="113"/>
      <c r="HBQ2619" s="113"/>
      <c r="HBR2619" s="113"/>
      <c r="HBS2619" s="113"/>
      <c r="HBT2619" s="113"/>
      <c r="HBU2619" s="113"/>
      <c r="HBV2619" s="113"/>
      <c r="HBW2619" s="113"/>
      <c r="HBX2619" s="113"/>
      <c r="HBY2619" s="113"/>
      <c r="HBZ2619" s="113"/>
      <c r="HCA2619" s="113"/>
      <c r="HCB2619" s="113"/>
      <c r="HCC2619" s="113"/>
      <c r="HCD2619" s="113"/>
      <c r="HCE2619" s="113"/>
      <c r="HCF2619" s="113"/>
      <c r="HCG2619" s="113"/>
      <c r="HCH2619" s="113"/>
      <c r="HCI2619" s="113"/>
      <c r="HCJ2619" s="113"/>
      <c r="HCK2619" s="113"/>
      <c r="HCL2619" s="113"/>
      <c r="HCM2619" s="113"/>
      <c r="HCN2619" s="113"/>
      <c r="HCO2619" s="113"/>
      <c r="HCP2619" s="113"/>
      <c r="HCQ2619" s="113"/>
      <c r="HCR2619" s="113"/>
      <c r="HCS2619" s="113"/>
      <c r="HCT2619" s="113"/>
      <c r="HCU2619" s="113"/>
      <c r="HCV2619" s="113"/>
      <c r="HCW2619" s="113"/>
      <c r="HCX2619" s="113"/>
      <c r="HCY2619" s="113"/>
      <c r="HCZ2619" s="113"/>
      <c r="HDA2619" s="113"/>
      <c r="HDB2619" s="113"/>
      <c r="HDC2619" s="113"/>
      <c r="HDD2619" s="113"/>
      <c r="HDE2619" s="113"/>
      <c r="HDF2619" s="113"/>
      <c r="HDG2619" s="113"/>
      <c r="HDH2619" s="113"/>
      <c r="HDI2619" s="113"/>
      <c r="HDJ2619" s="113"/>
      <c r="HDK2619" s="113"/>
      <c r="HDL2619" s="113"/>
      <c r="HDM2619" s="113"/>
      <c r="HDN2619" s="113"/>
      <c r="HDO2619" s="113"/>
      <c r="HDP2619" s="113"/>
      <c r="HDQ2619" s="113"/>
      <c r="HDR2619" s="113"/>
      <c r="HDS2619" s="113"/>
      <c r="HDT2619" s="113"/>
      <c r="HDU2619" s="113"/>
      <c r="HDV2619" s="113"/>
      <c r="HDW2619" s="113"/>
      <c r="HDX2619" s="113"/>
      <c r="HDY2619" s="113"/>
      <c r="HDZ2619" s="113"/>
      <c r="HEA2619" s="113"/>
      <c r="HEB2619" s="113"/>
      <c r="HEC2619" s="113"/>
      <c r="HED2619" s="113"/>
      <c r="HEE2619" s="113"/>
      <c r="HEF2619" s="113"/>
      <c r="HEG2619" s="113"/>
      <c r="HEH2619" s="113"/>
      <c r="HEI2619" s="113"/>
      <c r="HEJ2619" s="113"/>
      <c r="HEK2619" s="113"/>
      <c r="HEL2619" s="113"/>
      <c r="HEM2619" s="113"/>
      <c r="HEN2619" s="113"/>
      <c r="HEO2619" s="113"/>
      <c r="HEP2619" s="113"/>
      <c r="HEQ2619" s="113"/>
      <c r="HER2619" s="113"/>
      <c r="HES2619" s="113"/>
      <c r="HET2619" s="113"/>
      <c r="HEU2619" s="113"/>
      <c r="HEV2619" s="113"/>
      <c r="HEW2619" s="113"/>
      <c r="HEX2619" s="113"/>
      <c r="HEY2619" s="113"/>
      <c r="HEZ2619" s="113"/>
      <c r="HFA2619" s="113"/>
      <c r="HFB2619" s="113"/>
      <c r="HFC2619" s="113"/>
      <c r="HFD2619" s="113"/>
      <c r="HFE2619" s="113"/>
      <c r="HFF2619" s="113"/>
      <c r="HFG2619" s="113"/>
      <c r="HFH2619" s="113"/>
      <c r="HFI2619" s="113"/>
      <c r="HFJ2619" s="113"/>
      <c r="HFK2619" s="113"/>
      <c r="HFL2619" s="113"/>
      <c r="HFM2619" s="113"/>
      <c r="HFN2619" s="113"/>
      <c r="HFO2619" s="113"/>
      <c r="HFP2619" s="113"/>
      <c r="HFQ2619" s="113"/>
      <c r="HFR2619" s="113"/>
      <c r="HFS2619" s="113"/>
      <c r="HFT2619" s="113"/>
      <c r="HFU2619" s="113"/>
      <c r="HFV2619" s="113"/>
      <c r="HFW2619" s="113"/>
      <c r="HFX2619" s="113"/>
      <c r="HFY2619" s="113"/>
      <c r="HFZ2619" s="113"/>
      <c r="HGA2619" s="113"/>
      <c r="HGB2619" s="113"/>
      <c r="HGC2619" s="113"/>
      <c r="HGD2619" s="113"/>
      <c r="HGE2619" s="113"/>
      <c r="HGF2619" s="113"/>
      <c r="HGG2619" s="113"/>
      <c r="HGH2619" s="113"/>
      <c r="HGI2619" s="113"/>
      <c r="HGJ2619" s="113"/>
      <c r="HGK2619" s="113"/>
      <c r="HGL2619" s="113"/>
      <c r="HGM2619" s="113"/>
      <c r="HGN2619" s="113"/>
      <c r="HGO2619" s="113"/>
      <c r="HGP2619" s="113"/>
      <c r="HGQ2619" s="113"/>
      <c r="HGR2619" s="113"/>
      <c r="HGS2619" s="113"/>
      <c r="HGT2619" s="113"/>
      <c r="HGU2619" s="113"/>
      <c r="HGV2619" s="113"/>
      <c r="HGW2619" s="113"/>
      <c r="HGX2619" s="113"/>
      <c r="HGY2619" s="113"/>
      <c r="HGZ2619" s="113"/>
      <c r="HHA2619" s="113"/>
      <c r="HHB2619" s="113"/>
      <c r="HHC2619" s="113"/>
      <c r="HHD2619" s="113"/>
      <c r="HHE2619" s="113"/>
      <c r="HHF2619" s="113"/>
      <c r="HHG2619" s="113"/>
      <c r="HHH2619" s="113"/>
      <c r="HHI2619" s="113"/>
      <c r="HHJ2619" s="113"/>
      <c r="HHK2619" s="113"/>
      <c r="HHL2619" s="113"/>
      <c r="HHM2619" s="113"/>
      <c r="HHN2619" s="113"/>
      <c r="HHO2619" s="113"/>
      <c r="HHP2619" s="113"/>
      <c r="HHQ2619" s="113"/>
      <c r="HHR2619" s="113"/>
      <c r="HHS2619" s="113"/>
      <c r="HHT2619" s="113"/>
      <c r="HHU2619" s="113"/>
      <c r="HHV2619" s="113"/>
      <c r="HHW2619" s="113"/>
      <c r="HHX2619" s="113"/>
      <c r="HHY2619" s="113"/>
      <c r="HHZ2619" s="113"/>
      <c r="HIA2619" s="113"/>
      <c r="HIB2619" s="113"/>
      <c r="HIC2619" s="113"/>
      <c r="HID2619" s="113"/>
      <c r="HIE2619" s="113"/>
      <c r="HIF2619" s="113"/>
      <c r="HIG2619" s="113"/>
      <c r="HIH2619" s="113"/>
      <c r="HII2619" s="113"/>
      <c r="HIJ2619" s="113"/>
      <c r="HIK2619" s="113"/>
      <c r="HIL2619" s="113"/>
      <c r="HIM2619" s="113"/>
      <c r="HIN2619" s="113"/>
      <c r="HIO2619" s="113"/>
      <c r="HIP2619" s="113"/>
      <c r="HIQ2619" s="113"/>
      <c r="HIR2619" s="113"/>
      <c r="HIS2619" s="113"/>
      <c r="HIT2619" s="113"/>
      <c r="HIU2619" s="113"/>
      <c r="HIV2619" s="113"/>
      <c r="HIW2619" s="113"/>
      <c r="HIX2619" s="113"/>
      <c r="HIY2619" s="113"/>
      <c r="HIZ2619" s="113"/>
      <c r="HJA2619" s="113"/>
      <c r="HJB2619" s="113"/>
      <c r="HJC2619" s="113"/>
      <c r="HJD2619" s="113"/>
      <c r="HJE2619" s="113"/>
      <c r="HJF2619" s="113"/>
      <c r="HJG2619" s="113"/>
      <c r="HJH2619" s="113"/>
      <c r="HJI2619" s="113"/>
      <c r="HJJ2619" s="113"/>
      <c r="HJK2619" s="113"/>
      <c r="HJL2619" s="113"/>
      <c r="HJM2619" s="113"/>
      <c r="HJN2619" s="113"/>
      <c r="HJO2619" s="113"/>
      <c r="HJP2619" s="113"/>
      <c r="HJQ2619" s="113"/>
      <c r="HJR2619" s="113"/>
      <c r="HJS2619" s="113"/>
      <c r="HJT2619" s="113"/>
      <c r="HJU2619" s="113"/>
      <c r="HJV2619" s="113"/>
      <c r="HJW2619" s="113"/>
      <c r="HJX2619" s="113"/>
      <c r="HJY2619" s="113"/>
      <c r="HJZ2619" s="113"/>
      <c r="HKA2619" s="113"/>
      <c r="HKB2619" s="113"/>
      <c r="HKC2619" s="113"/>
      <c r="HKD2619" s="113"/>
      <c r="HKE2619" s="113"/>
      <c r="HKF2619" s="113"/>
      <c r="HKG2619" s="113"/>
      <c r="HKH2619" s="113"/>
      <c r="HKI2619" s="113"/>
      <c r="HKJ2619" s="113"/>
      <c r="HKK2619" s="113"/>
      <c r="HKL2619" s="113"/>
      <c r="HKM2619" s="113"/>
      <c r="HKN2619" s="113"/>
      <c r="HKO2619" s="113"/>
      <c r="HKP2619" s="113"/>
      <c r="HKQ2619" s="113"/>
      <c r="HKR2619" s="113"/>
      <c r="HKS2619" s="113"/>
      <c r="HKT2619" s="113"/>
      <c r="HKU2619" s="113"/>
      <c r="HKV2619" s="113"/>
      <c r="HKW2619" s="113"/>
      <c r="HKX2619" s="113"/>
      <c r="HKY2619" s="113"/>
      <c r="HKZ2619" s="113"/>
      <c r="HLA2619" s="113"/>
      <c r="HLB2619" s="113"/>
      <c r="HLC2619" s="113"/>
      <c r="HLD2619" s="113"/>
      <c r="HLE2619" s="113"/>
      <c r="HLF2619" s="113"/>
      <c r="HLG2619" s="113"/>
      <c r="HLH2619" s="113"/>
      <c r="HLI2619" s="113"/>
      <c r="HLJ2619" s="113"/>
      <c r="HLK2619" s="113"/>
      <c r="HLL2619" s="113"/>
      <c r="HLM2619" s="113"/>
      <c r="HLN2619" s="113"/>
      <c r="HLO2619" s="113"/>
      <c r="HLP2619" s="113"/>
      <c r="HLQ2619" s="113"/>
      <c r="HLR2619" s="113"/>
      <c r="HLS2619" s="113"/>
      <c r="HLT2619" s="113"/>
      <c r="HLU2619" s="113"/>
      <c r="HLV2619" s="113"/>
      <c r="HLW2619" s="113"/>
      <c r="HLX2619" s="113"/>
      <c r="HLY2619" s="113"/>
      <c r="HLZ2619" s="113"/>
      <c r="HMA2619" s="113"/>
      <c r="HMB2619" s="113"/>
      <c r="HMC2619" s="113"/>
      <c r="HMD2619" s="113"/>
      <c r="HME2619" s="113"/>
      <c r="HMF2619" s="113"/>
      <c r="HMG2619" s="113"/>
      <c r="HMH2619" s="113"/>
      <c r="HMI2619" s="113"/>
      <c r="HMJ2619" s="113"/>
      <c r="HMK2619" s="113"/>
      <c r="HML2619" s="113"/>
      <c r="HMM2619" s="113"/>
      <c r="HMN2619" s="113"/>
      <c r="HMO2619" s="113"/>
      <c r="HMP2619" s="113"/>
      <c r="HMQ2619" s="113"/>
      <c r="HMR2619" s="113"/>
      <c r="HMS2619" s="113"/>
      <c r="HMT2619" s="113"/>
      <c r="HMU2619" s="113"/>
      <c r="HMV2619" s="113"/>
      <c r="HMW2619" s="113"/>
      <c r="HMX2619" s="113"/>
      <c r="HMY2619" s="113"/>
      <c r="HMZ2619" s="113"/>
      <c r="HNA2619" s="113"/>
      <c r="HNB2619" s="113"/>
      <c r="HNC2619" s="113"/>
      <c r="HND2619" s="113"/>
      <c r="HNE2619" s="113"/>
      <c r="HNF2619" s="113"/>
      <c r="HNG2619" s="113"/>
      <c r="HNH2619" s="113"/>
      <c r="HNI2619" s="113"/>
      <c r="HNJ2619" s="113"/>
      <c r="HNK2619" s="113"/>
      <c r="HNL2619" s="113"/>
      <c r="HNM2619" s="113"/>
      <c r="HNN2619" s="113"/>
      <c r="HNO2619" s="113"/>
      <c r="HNP2619" s="113"/>
      <c r="HNQ2619" s="113"/>
      <c r="HNR2619" s="113"/>
      <c r="HNS2619" s="113"/>
      <c r="HNT2619" s="113"/>
      <c r="HNU2619" s="113"/>
      <c r="HNV2619" s="113"/>
      <c r="HNW2619" s="113"/>
      <c r="HNX2619" s="113"/>
      <c r="HNY2619" s="113"/>
      <c r="HNZ2619" s="113"/>
      <c r="HOA2619" s="113"/>
      <c r="HOB2619" s="113"/>
      <c r="HOC2619" s="113"/>
      <c r="HOD2619" s="113"/>
      <c r="HOE2619" s="113"/>
      <c r="HOF2619" s="113"/>
      <c r="HOG2619" s="113"/>
      <c r="HOH2619" s="113"/>
      <c r="HOI2619" s="113"/>
      <c r="HOJ2619" s="113"/>
      <c r="HOK2619" s="113"/>
      <c r="HOL2619" s="113"/>
      <c r="HOM2619" s="113"/>
      <c r="HON2619" s="113"/>
      <c r="HOO2619" s="113"/>
      <c r="HOP2619" s="113"/>
      <c r="HOQ2619" s="113"/>
      <c r="HOR2619" s="113"/>
      <c r="HOS2619" s="113"/>
      <c r="HOT2619" s="113"/>
      <c r="HOU2619" s="113"/>
      <c r="HOV2619" s="113"/>
      <c r="HOW2619" s="113"/>
      <c r="HOX2619" s="113"/>
      <c r="HOY2619" s="113"/>
      <c r="HOZ2619" s="113"/>
      <c r="HPA2619" s="113"/>
      <c r="HPB2619" s="113"/>
      <c r="HPC2619" s="113"/>
      <c r="HPD2619" s="113"/>
      <c r="HPE2619" s="113"/>
      <c r="HPF2619" s="113"/>
      <c r="HPG2619" s="113"/>
      <c r="HPH2619" s="113"/>
      <c r="HPI2619" s="113"/>
      <c r="HPJ2619" s="113"/>
      <c r="HPK2619" s="113"/>
      <c r="HPL2619" s="113"/>
      <c r="HPM2619" s="113"/>
      <c r="HPN2619" s="113"/>
      <c r="HPO2619" s="113"/>
      <c r="HPP2619" s="113"/>
      <c r="HPQ2619" s="113"/>
      <c r="HPR2619" s="113"/>
      <c r="HPS2619" s="113"/>
      <c r="HPT2619" s="113"/>
      <c r="HPU2619" s="113"/>
      <c r="HPV2619" s="113"/>
      <c r="HPW2619" s="113"/>
      <c r="HPX2619" s="113"/>
      <c r="HPY2619" s="113"/>
      <c r="HPZ2619" s="113"/>
      <c r="HQA2619" s="113"/>
      <c r="HQB2619" s="113"/>
      <c r="HQC2619" s="113"/>
      <c r="HQD2619" s="113"/>
      <c r="HQE2619" s="113"/>
      <c r="HQF2619" s="113"/>
      <c r="HQG2619" s="113"/>
      <c r="HQH2619" s="113"/>
      <c r="HQI2619" s="113"/>
      <c r="HQJ2619" s="113"/>
      <c r="HQK2619" s="113"/>
      <c r="HQL2619" s="113"/>
      <c r="HQM2619" s="113"/>
      <c r="HQN2619" s="113"/>
      <c r="HQO2619" s="113"/>
      <c r="HQP2619" s="113"/>
      <c r="HQQ2619" s="113"/>
      <c r="HQR2619" s="113"/>
      <c r="HQS2619" s="113"/>
      <c r="HQT2619" s="113"/>
      <c r="HQU2619" s="113"/>
      <c r="HQV2619" s="113"/>
      <c r="HQW2619" s="113"/>
      <c r="HQX2619" s="113"/>
      <c r="HQY2619" s="113"/>
      <c r="HQZ2619" s="113"/>
      <c r="HRA2619" s="113"/>
      <c r="HRB2619" s="113"/>
      <c r="HRC2619" s="113"/>
      <c r="HRD2619" s="113"/>
      <c r="HRE2619" s="113"/>
      <c r="HRF2619" s="113"/>
      <c r="HRG2619" s="113"/>
      <c r="HRH2619" s="113"/>
      <c r="HRI2619" s="113"/>
      <c r="HRJ2619" s="113"/>
      <c r="HRK2619" s="113"/>
      <c r="HRL2619" s="113"/>
      <c r="HRM2619" s="113"/>
      <c r="HRN2619" s="113"/>
      <c r="HRO2619" s="113"/>
      <c r="HRP2619" s="113"/>
      <c r="HRQ2619" s="113"/>
      <c r="HRR2619" s="113"/>
      <c r="HRS2619" s="113"/>
      <c r="HRT2619" s="113"/>
      <c r="HRU2619" s="113"/>
      <c r="HRV2619" s="113"/>
      <c r="HRW2619" s="113"/>
      <c r="HRX2619" s="113"/>
      <c r="HRY2619" s="113"/>
      <c r="HRZ2619" s="113"/>
      <c r="HSA2619" s="113"/>
      <c r="HSB2619" s="113"/>
      <c r="HSC2619" s="113"/>
      <c r="HSD2619" s="113"/>
      <c r="HSE2619" s="113"/>
      <c r="HSF2619" s="113"/>
      <c r="HSG2619" s="113"/>
      <c r="HSH2619" s="113"/>
      <c r="HSI2619" s="113"/>
      <c r="HSJ2619" s="113"/>
      <c r="HSK2619" s="113"/>
      <c r="HSL2619" s="113"/>
      <c r="HSM2619" s="113"/>
      <c r="HSN2619" s="113"/>
      <c r="HSO2619" s="113"/>
      <c r="HSP2619" s="113"/>
      <c r="HSQ2619" s="113"/>
      <c r="HSR2619" s="113"/>
      <c r="HSS2619" s="113"/>
      <c r="HST2619" s="113"/>
      <c r="HSU2619" s="113"/>
      <c r="HSV2619" s="113"/>
      <c r="HSW2619" s="113"/>
      <c r="HSX2619" s="113"/>
      <c r="HSY2619" s="113"/>
      <c r="HSZ2619" s="113"/>
      <c r="HTA2619" s="113"/>
      <c r="HTB2619" s="113"/>
      <c r="HTC2619" s="113"/>
      <c r="HTD2619" s="113"/>
      <c r="HTE2619" s="113"/>
      <c r="HTF2619" s="113"/>
      <c r="HTG2619" s="113"/>
      <c r="HTH2619" s="113"/>
      <c r="HTI2619" s="113"/>
      <c r="HTJ2619" s="113"/>
      <c r="HTK2619" s="113"/>
      <c r="HTL2619" s="113"/>
      <c r="HTM2619" s="113"/>
      <c r="HTN2619" s="113"/>
      <c r="HTO2619" s="113"/>
      <c r="HTP2619" s="113"/>
      <c r="HTQ2619" s="113"/>
      <c r="HTR2619" s="113"/>
      <c r="HTS2619" s="113"/>
      <c r="HTT2619" s="113"/>
      <c r="HTU2619" s="113"/>
      <c r="HTV2619" s="113"/>
      <c r="HTW2619" s="113"/>
      <c r="HTX2619" s="113"/>
      <c r="HTY2619" s="113"/>
      <c r="HTZ2619" s="113"/>
      <c r="HUA2619" s="113"/>
      <c r="HUB2619" s="113"/>
      <c r="HUC2619" s="113"/>
      <c r="HUD2619" s="113"/>
      <c r="HUE2619" s="113"/>
      <c r="HUF2619" s="113"/>
      <c r="HUG2619" s="113"/>
      <c r="HUH2619" s="113"/>
      <c r="HUI2619" s="113"/>
      <c r="HUJ2619" s="113"/>
      <c r="HUK2619" s="113"/>
      <c r="HUL2619" s="113"/>
      <c r="HUM2619" s="113"/>
      <c r="HUN2619" s="113"/>
      <c r="HUO2619" s="113"/>
      <c r="HUP2619" s="113"/>
      <c r="HUQ2619" s="113"/>
      <c r="HUR2619" s="113"/>
      <c r="HUS2619" s="113"/>
      <c r="HUT2619" s="113"/>
      <c r="HUU2619" s="113"/>
      <c r="HUV2619" s="113"/>
      <c r="HUW2619" s="113"/>
      <c r="HUX2619" s="113"/>
      <c r="HUY2619" s="113"/>
      <c r="HUZ2619" s="113"/>
      <c r="HVA2619" s="113"/>
      <c r="HVB2619" s="113"/>
      <c r="HVC2619" s="113"/>
      <c r="HVD2619" s="113"/>
      <c r="HVE2619" s="113"/>
      <c r="HVF2619" s="113"/>
      <c r="HVG2619" s="113"/>
      <c r="HVH2619" s="113"/>
      <c r="HVI2619" s="113"/>
      <c r="HVJ2619" s="113"/>
      <c r="HVK2619" s="113"/>
      <c r="HVL2619" s="113"/>
      <c r="HVM2619" s="113"/>
      <c r="HVN2619" s="113"/>
      <c r="HVO2619" s="113"/>
      <c r="HVP2619" s="113"/>
      <c r="HVQ2619" s="113"/>
      <c r="HVR2619" s="113"/>
      <c r="HVS2619" s="113"/>
      <c r="HVT2619" s="113"/>
      <c r="HVU2619" s="113"/>
      <c r="HVV2619" s="113"/>
      <c r="HVW2619" s="113"/>
      <c r="HVX2619" s="113"/>
      <c r="HVY2619" s="113"/>
      <c r="HVZ2619" s="113"/>
      <c r="HWA2619" s="113"/>
      <c r="HWB2619" s="113"/>
      <c r="HWC2619" s="113"/>
      <c r="HWD2619" s="113"/>
      <c r="HWE2619" s="113"/>
      <c r="HWF2619" s="113"/>
      <c r="HWG2619" s="113"/>
      <c r="HWH2619" s="113"/>
      <c r="HWI2619" s="113"/>
      <c r="HWJ2619" s="113"/>
      <c r="HWK2619" s="113"/>
      <c r="HWL2619" s="113"/>
      <c r="HWM2619" s="113"/>
      <c r="HWN2619" s="113"/>
      <c r="HWO2619" s="113"/>
      <c r="HWP2619" s="113"/>
      <c r="HWQ2619" s="113"/>
      <c r="HWR2619" s="113"/>
      <c r="HWS2619" s="113"/>
      <c r="HWT2619" s="113"/>
      <c r="HWU2619" s="113"/>
      <c r="HWV2619" s="113"/>
      <c r="HWW2619" s="113"/>
      <c r="HWX2619" s="113"/>
      <c r="HWY2619" s="113"/>
      <c r="HWZ2619" s="113"/>
      <c r="HXA2619" s="113"/>
      <c r="HXB2619" s="113"/>
      <c r="HXC2619" s="113"/>
      <c r="HXD2619" s="113"/>
      <c r="HXE2619" s="113"/>
      <c r="HXF2619" s="113"/>
      <c r="HXG2619" s="113"/>
      <c r="HXH2619" s="113"/>
      <c r="HXI2619" s="113"/>
      <c r="HXJ2619" s="113"/>
      <c r="HXK2619" s="113"/>
      <c r="HXL2619" s="113"/>
      <c r="HXM2619" s="113"/>
      <c r="HXN2619" s="113"/>
      <c r="HXO2619" s="113"/>
      <c r="HXP2619" s="113"/>
      <c r="HXQ2619" s="113"/>
      <c r="HXR2619" s="113"/>
      <c r="HXS2619" s="113"/>
      <c r="HXT2619" s="113"/>
      <c r="HXU2619" s="113"/>
      <c r="HXV2619" s="113"/>
      <c r="HXW2619" s="113"/>
      <c r="HXX2619" s="113"/>
      <c r="HXY2619" s="113"/>
      <c r="HXZ2619" s="113"/>
      <c r="HYA2619" s="113"/>
      <c r="HYB2619" s="113"/>
      <c r="HYC2619" s="113"/>
      <c r="HYD2619" s="113"/>
      <c r="HYE2619" s="113"/>
      <c r="HYF2619" s="113"/>
      <c r="HYG2619" s="113"/>
      <c r="HYH2619" s="113"/>
      <c r="HYI2619" s="113"/>
      <c r="HYJ2619" s="113"/>
      <c r="HYK2619" s="113"/>
      <c r="HYL2619" s="113"/>
      <c r="HYM2619" s="113"/>
      <c r="HYN2619" s="113"/>
      <c r="HYO2619" s="113"/>
      <c r="HYP2619" s="113"/>
      <c r="HYQ2619" s="113"/>
      <c r="HYR2619" s="113"/>
      <c r="HYS2619" s="113"/>
      <c r="HYT2619" s="113"/>
      <c r="HYU2619" s="113"/>
      <c r="HYV2619" s="113"/>
      <c r="HYW2619" s="113"/>
      <c r="HYX2619" s="113"/>
      <c r="HYY2619" s="113"/>
      <c r="HYZ2619" s="113"/>
      <c r="HZA2619" s="113"/>
      <c r="HZB2619" s="113"/>
      <c r="HZC2619" s="113"/>
      <c r="HZD2619" s="113"/>
      <c r="HZE2619" s="113"/>
      <c r="HZF2619" s="113"/>
      <c r="HZG2619" s="113"/>
      <c r="HZH2619" s="113"/>
      <c r="HZI2619" s="113"/>
      <c r="HZJ2619" s="113"/>
      <c r="HZK2619" s="113"/>
      <c r="HZL2619" s="113"/>
      <c r="HZM2619" s="113"/>
      <c r="HZN2619" s="113"/>
      <c r="HZO2619" s="113"/>
      <c r="HZP2619" s="113"/>
      <c r="HZQ2619" s="113"/>
      <c r="HZR2619" s="113"/>
      <c r="HZS2619" s="113"/>
      <c r="HZT2619" s="113"/>
      <c r="HZU2619" s="113"/>
      <c r="HZV2619" s="113"/>
      <c r="HZW2619" s="113"/>
      <c r="HZX2619" s="113"/>
      <c r="HZY2619" s="113"/>
      <c r="HZZ2619" s="113"/>
      <c r="IAA2619" s="113"/>
      <c r="IAB2619" s="113"/>
      <c r="IAC2619" s="113"/>
      <c r="IAD2619" s="113"/>
      <c r="IAE2619" s="113"/>
      <c r="IAF2619" s="113"/>
      <c r="IAG2619" s="113"/>
      <c r="IAH2619" s="113"/>
      <c r="IAI2619" s="113"/>
      <c r="IAJ2619" s="113"/>
      <c r="IAK2619" s="113"/>
      <c r="IAL2619" s="113"/>
      <c r="IAM2619" s="113"/>
      <c r="IAN2619" s="113"/>
      <c r="IAO2619" s="113"/>
      <c r="IAP2619" s="113"/>
      <c r="IAQ2619" s="113"/>
      <c r="IAR2619" s="113"/>
      <c r="IAS2619" s="113"/>
      <c r="IAT2619" s="113"/>
      <c r="IAU2619" s="113"/>
      <c r="IAV2619" s="113"/>
      <c r="IAW2619" s="113"/>
      <c r="IAX2619" s="113"/>
      <c r="IAY2619" s="113"/>
      <c r="IAZ2619" s="113"/>
      <c r="IBA2619" s="113"/>
      <c r="IBB2619" s="113"/>
      <c r="IBC2619" s="113"/>
      <c r="IBD2619" s="113"/>
      <c r="IBE2619" s="113"/>
      <c r="IBF2619" s="113"/>
      <c r="IBG2619" s="113"/>
      <c r="IBH2619" s="113"/>
      <c r="IBI2619" s="113"/>
      <c r="IBJ2619" s="113"/>
      <c r="IBK2619" s="113"/>
      <c r="IBL2619" s="113"/>
      <c r="IBM2619" s="113"/>
      <c r="IBN2619" s="113"/>
      <c r="IBO2619" s="113"/>
      <c r="IBP2619" s="113"/>
      <c r="IBQ2619" s="113"/>
      <c r="IBR2619" s="113"/>
      <c r="IBS2619" s="113"/>
      <c r="IBT2619" s="113"/>
      <c r="IBU2619" s="113"/>
      <c r="IBV2619" s="113"/>
      <c r="IBW2619" s="113"/>
      <c r="IBX2619" s="113"/>
      <c r="IBY2619" s="113"/>
      <c r="IBZ2619" s="113"/>
      <c r="ICA2619" s="113"/>
      <c r="ICB2619" s="113"/>
      <c r="ICC2619" s="113"/>
      <c r="ICD2619" s="113"/>
      <c r="ICE2619" s="113"/>
      <c r="ICF2619" s="113"/>
      <c r="ICG2619" s="113"/>
      <c r="ICH2619" s="113"/>
      <c r="ICI2619" s="113"/>
      <c r="ICJ2619" s="113"/>
      <c r="ICK2619" s="113"/>
      <c r="ICL2619" s="113"/>
      <c r="ICM2619" s="113"/>
      <c r="ICN2619" s="113"/>
      <c r="ICO2619" s="113"/>
      <c r="ICP2619" s="113"/>
      <c r="ICQ2619" s="113"/>
      <c r="ICR2619" s="113"/>
      <c r="ICS2619" s="113"/>
      <c r="ICT2619" s="113"/>
      <c r="ICU2619" s="113"/>
      <c r="ICV2619" s="113"/>
      <c r="ICW2619" s="113"/>
      <c r="ICX2619" s="113"/>
      <c r="ICY2619" s="113"/>
      <c r="ICZ2619" s="113"/>
      <c r="IDA2619" s="113"/>
      <c r="IDB2619" s="113"/>
      <c r="IDC2619" s="113"/>
      <c r="IDD2619" s="113"/>
      <c r="IDE2619" s="113"/>
      <c r="IDF2619" s="113"/>
      <c r="IDG2619" s="113"/>
      <c r="IDH2619" s="113"/>
      <c r="IDI2619" s="113"/>
      <c r="IDJ2619" s="113"/>
      <c r="IDK2619" s="113"/>
      <c r="IDL2619" s="113"/>
      <c r="IDM2619" s="113"/>
      <c r="IDN2619" s="113"/>
      <c r="IDO2619" s="113"/>
      <c r="IDP2619" s="113"/>
      <c r="IDQ2619" s="113"/>
      <c r="IDR2619" s="113"/>
      <c r="IDS2619" s="113"/>
      <c r="IDT2619" s="113"/>
      <c r="IDU2619" s="113"/>
      <c r="IDV2619" s="113"/>
      <c r="IDW2619" s="113"/>
      <c r="IDX2619" s="113"/>
      <c r="IDY2619" s="113"/>
      <c r="IDZ2619" s="113"/>
      <c r="IEA2619" s="113"/>
      <c r="IEB2619" s="113"/>
      <c r="IEC2619" s="113"/>
      <c r="IED2619" s="113"/>
      <c r="IEE2619" s="113"/>
      <c r="IEF2619" s="113"/>
      <c r="IEG2619" s="113"/>
      <c r="IEH2619" s="113"/>
      <c r="IEI2619" s="113"/>
      <c r="IEJ2619" s="113"/>
      <c r="IEK2619" s="113"/>
      <c r="IEL2619" s="113"/>
      <c r="IEM2619" s="113"/>
      <c r="IEN2619" s="113"/>
      <c r="IEO2619" s="113"/>
      <c r="IEP2619" s="113"/>
      <c r="IEQ2619" s="113"/>
      <c r="IER2619" s="113"/>
      <c r="IES2619" s="113"/>
      <c r="IET2619" s="113"/>
      <c r="IEU2619" s="113"/>
      <c r="IEV2619" s="113"/>
      <c r="IEW2619" s="113"/>
      <c r="IEX2619" s="113"/>
      <c r="IEY2619" s="113"/>
      <c r="IEZ2619" s="113"/>
      <c r="IFA2619" s="113"/>
      <c r="IFB2619" s="113"/>
      <c r="IFC2619" s="113"/>
      <c r="IFD2619" s="113"/>
      <c r="IFE2619" s="113"/>
      <c r="IFF2619" s="113"/>
      <c r="IFG2619" s="113"/>
      <c r="IFH2619" s="113"/>
      <c r="IFI2619" s="113"/>
      <c r="IFJ2619" s="113"/>
      <c r="IFK2619" s="113"/>
      <c r="IFL2619" s="113"/>
      <c r="IFM2619" s="113"/>
      <c r="IFN2619" s="113"/>
      <c r="IFO2619" s="113"/>
      <c r="IFP2619" s="113"/>
      <c r="IFQ2619" s="113"/>
      <c r="IFR2619" s="113"/>
      <c r="IFS2619" s="113"/>
      <c r="IFT2619" s="113"/>
      <c r="IFU2619" s="113"/>
      <c r="IFV2619" s="113"/>
      <c r="IFW2619" s="113"/>
      <c r="IFX2619" s="113"/>
      <c r="IFY2619" s="113"/>
      <c r="IFZ2619" s="113"/>
      <c r="IGA2619" s="113"/>
      <c r="IGB2619" s="113"/>
      <c r="IGC2619" s="113"/>
      <c r="IGD2619" s="113"/>
      <c r="IGE2619" s="113"/>
      <c r="IGF2619" s="113"/>
      <c r="IGG2619" s="113"/>
      <c r="IGH2619" s="113"/>
      <c r="IGI2619" s="113"/>
      <c r="IGJ2619" s="113"/>
      <c r="IGK2619" s="113"/>
      <c r="IGL2619" s="113"/>
      <c r="IGM2619" s="113"/>
      <c r="IGN2619" s="113"/>
      <c r="IGO2619" s="113"/>
      <c r="IGP2619" s="113"/>
      <c r="IGQ2619" s="113"/>
      <c r="IGR2619" s="113"/>
      <c r="IGS2619" s="113"/>
      <c r="IGT2619" s="113"/>
      <c r="IGU2619" s="113"/>
      <c r="IGV2619" s="113"/>
      <c r="IGW2619" s="113"/>
      <c r="IGX2619" s="113"/>
      <c r="IGY2619" s="113"/>
      <c r="IGZ2619" s="113"/>
      <c r="IHA2619" s="113"/>
      <c r="IHB2619" s="113"/>
      <c r="IHC2619" s="113"/>
      <c r="IHD2619" s="113"/>
      <c r="IHE2619" s="113"/>
      <c r="IHF2619" s="113"/>
      <c r="IHG2619" s="113"/>
      <c r="IHH2619" s="113"/>
      <c r="IHI2619" s="113"/>
      <c r="IHJ2619" s="113"/>
      <c r="IHK2619" s="113"/>
      <c r="IHL2619" s="113"/>
      <c r="IHM2619" s="113"/>
      <c r="IHN2619" s="113"/>
      <c r="IHO2619" s="113"/>
      <c r="IHP2619" s="113"/>
      <c r="IHQ2619" s="113"/>
      <c r="IHR2619" s="113"/>
      <c r="IHS2619" s="113"/>
      <c r="IHT2619" s="113"/>
      <c r="IHU2619" s="113"/>
      <c r="IHV2619" s="113"/>
      <c r="IHW2619" s="113"/>
      <c r="IHX2619" s="113"/>
      <c r="IHY2619" s="113"/>
      <c r="IHZ2619" s="113"/>
      <c r="IIA2619" s="113"/>
      <c r="IIB2619" s="113"/>
      <c r="IIC2619" s="113"/>
      <c r="IID2619" s="113"/>
      <c r="IIE2619" s="113"/>
      <c r="IIF2619" s="113"/>
      <c r="IIG2619" s="113"/>
      <c r="IIH2619" s="113"/>
      <c r="III2619" s="113"/>
      <c r="IIJ2619" s="113"/>
      <c r="IIK2619" s="113"/>
      <c r="IIL2619" s="113"/>
      <c r="IIM2619" s="113"/>
      <c r="IIN2619" s="113"/>
      <c r="IIO2619" s="113"/>
      <c r="IIP2619" s="113"/>
      <c r="IIQ2619" s="113"/>
      <c r="IIR2619" s="113"/>
      <c r="IIS2619" s="113"/>
      <c r="IIT2619" s="113"/>
      <c r="IIU2619" s="113"/>
      <c r="IIV2619" s="113"/>
      <c r="IIW2619" s="113"/>
      <c r="IIX2619" s="113"/>
      <c r="IIY2619" s="113"/>
      <c r="IIZ2619" s="113"/>
      <c r="IJA2619" s="113"/>
      <c r="IJB2619" s="113"/>
      <c r="IJC2619" s="113"/>
      <c r="IJD2619" s="113"/>
      <c r="IJE2619" s="113"/>
      <c r="IJF2619" s="113"/>
      <c r="IJG2619" s="113"/>
      <c r="IJH2619" s="113"/>
      <c r="IJI2619" s="113"/>
      <c r="IJJ2619" s="113"/>
      <c r="IJK2619" s="113"/>
      <c r="IJL2619" s="113"/>
      <c r="IJM2619" s="113"/>
      <c r="IJN2619" s="113"/>
      <c r="IJO2619" s="113"/>
      <c r="IJP2619" s="113"/>
      <c r="IJQ2619" s="113"/>
      <c r="IJR2619" s="113"/>
      <c r="IJS2619" s="113"/>
      <c r="IJT2619" s="113"/>
      <c r="IJU2619" s="113"/>
      <c r="IJV2619" s="113"/>
      <c r="IJW2619" s="113"/>
      <c r="IJX2619" s="113"/>
      <c r="IJY2619" s="113"/>
      <c r="IJZ2619" s="113"/>
      <c r="IKA2619" s="113"/>
      <c r="IKB2619" s="113"/>
      <c r="IKC2619" s="113"/>
      <c r="IKD2619" s="113"/>
      <c r="IKE2619" s="113"/>
      <c r="IKF2619" s="113"/>
      <c r="IKG2619" s="113"/>
      <c r="IKH2619" s="113"/>
      <c r="IKI2619" s="113"/>
      <c r="IKJ2619" s="113"/>
      <c r="IKK2619" s="113"/>
      <c r="IKL2619" s="113"/>
      <c r="IKM2619" s="113"/>
      <c r="IKN2619" s="113"/>
      <c r="IKO2619" s="113"/>
      <c r="IKP2619" s="113"/>
      <c r="IKQ2619" s="113"/>
      <c r="IKR2619" s="113"/>
      <c r="IKS2619" s="113"/>
      <c r="IKT2619" s="113"/>
      <c r="IKU2619" s="113"/>
      <c r="IKV2619" s="113"/>
      <c r="IKW2619" s="113"/>
      <c r="IKX2619" s="113"/>
      <c r="IKY2619" s="113"/>
      <c r="IKZ2619" s="113"/>
      <c r="ILA2619" s="113"/>
      <c r="ILB2619" s="113"/>
      <c r="ILC2619" s="113"/>
      <c r="ILD2619" s="113"/>
      <c r="ILE2619" s="113"/>
      <c r="ILF2619" s="113"/>
      <c r="ILG2619" s="113"/>
      <c r="ILH2619" s="113"/>
      <c r="ILI2619" s="113"/>
      <c r="ILJ2619" s="113"/>
      <c r="ILK2619" s="113"/>
      <c r="ILL2619" s="113"/>
      <c r="ILM2619" s="113"/>
      <c r="ILN2619" s="113"/>
      <c r="ILO2619" s="113"/>
      <c r="ILP2619" s="113"/>
      <c r="ILQ2619" s="113"/>
      <c r="ILR2619" s="113"/>
      <c r="ILS2619" s="113"/>
      <c r="ILT2619" s="113"/>
      <c r="ILU2619" s="113"/>
      <c r="ILV2619" s="113"/>
      <c r="ILW2619" s="113"/>
      <c r="ILX2619" s="113"/>
      <c r="ILY2619" s="113"/>
      <c r="ILZ2619" s="113"/>
      <c r="IMA2619" s="113"/>
      <c r="IMB2619" s="113"/>
      <c r="IMC2619" s="113"/>
      <c r="IMD2619" s="113"/>
      <c r="IME2619" s="113"/>
      <c r="IMF2619" s="113"/>
      <c r="IMG2619" s="113"/>
      <c r="IMH2619" s="113"/>
      <c r="IMI2619" s="113"/>
      <c r="IMJ2619" s="113"/>
      <c r="IMK2619" s="113"/>
      <c r="IML2619" s="113"/>
      <c r="IMM2619" s="113"/>
      <c r="IMN2619" s="113"/>
      <c r="IMO2619" s="113"/>
      <c r="IMP2619" s="113"/>
      <c r="IMQ2619" s="113"/>
      <c r="IMR2619" s="113"/>
      <c r="IMS2619" s="113"/>
      <c r="IMT2619" s="113"/>
      <c r="IMU2619" s="113"/>
      <c r="IMV2619" s="113"/>
      <c r="IMW2619" s="113"/>
      <c r="IMX2619" s="113"/>
      <c r="IMY2619" s="113"/>
      <c r="IMZ2619" s="113"/>
      <c r="INA2619" s="113"/>
      <c r="INB2619" s="113"/>
      <c r="INC2619" s="113"/>
      <c r="IND2619" s="113"/>
      <c r="INE2619" s="113"/>
      <c r="INF2619" s="113"/>
      <c r="ING2619" s="113"/>
      <c r="INH2619" s="113"/>
      <c r="INI2619" s="113"/>
      <c r="INJ2619" s="113"/>
      <c r="INK2619" s="113"/>
      <c r="INL2619" s="113"/>
      <c r="INM2619" s="113"/>
      <c r="INN2619" s="113"/>
      <c r="INO2619" s="113"/>
      <c r="INP2619" s="113"/>
      <c r="INQ2619" s="113"/>
      <c r="INR2619" s="113"/>
      <c r="INS2619" s="113"/>
      <c r="INT2619" s="113"/>
      <c r="INU2619" s="113"/>
      <c r="INV2619" s="113"/>
      <c r="INW2619" s="113"/>
      <c r="INX2619" s="113"/>
      <c r="INY2619" s="113"/>
      <c r="INZ2619" s="113"/>
      <c r="IOA2619" s="113"/>
      <c r="IOB2619" s="113"/>
      <c r="IOC2619" s="113"/>
      <c r="IOD2619" s="113"/>
      <c r="IOE2619" s="113"/>
      <c r="IOF2619" s="113"/>
      <c r="IOG2619" s="113"/>
      <c r="IOH2619" s="113"/>
      <c r="IOI2619" s="113"/>
      <c r="IOJ2619" s="113"/>
      <c r="IOK2619" s="113"/>
      <c r="IOL2619" s="113"/>
      <c r="IOM2619" s="113"/>
      <c r="ION2619" s="113"/>
      <c r="IOO2619" s="113"/>
      <c r="IOP2619" s="113"/>
      <c r="IOQ2619" s="113"/>
      <c r="IOR2619" s="113"/>
      <c r="IOS2619" s="113"/>
      <c r="IOT2619" s="113"/>
      <c r="IOU2619" s="113"/>
      <c r="IOV2619" s="113"/>
      <c r="IOW2619" s="113"/>
      <c r="IOX2619" s="113"/>
      <c r="IOY2619" s="113"/>
      <c r="IOZ2619" s="113"/>
      <c r="IPA2619" s="113"/>
      <c r="IPB2619" s="113"/>
      <c r="IPC2619" s="113"/>
      <c r="IPD2619" s="113"/>
      <c r="IPE2619" s="113"/>
      <c r="IPF2619" s="113"/>
      <c r="IPG2619" s="113"/>
      <c r="IPH2619" s="113"/>
      <c r="IPI2619" s="113"/>
      <c r="IPJ2619" s="113"/>
      <c r="IPK2619" s="113"/>
      <c r="IPL2619" s="113"/>
      <c r="IPM2619" s="113"/>
      <c r="IPN2619" s="113"/>
      <c r="IPO2619" s="113"/>
      <c r="IPP2619" s="113"/>
      <c r="IPQ2619" s="113"/>
      <c r="IPR2619" s="113"/>
      <c r="IPS2619" s="113"/>
      <c r="IPT2619" s="113"/>
      <c r="IPU2619" s="113"/>
      <c r="IPV2619" s="113"/>
      <c r="IPW2619" s="113"/>
      <c r="IPX2619" s="113"/>
      <c r="IPY2619" s="113"/>
      <c r="IPZ2619" s="113"/>
      <c r="IQA2619" s="113"/>
      <c r="IQB2619" s="113"/>
      <c r="IQC2619" s="113"/>
      <c r="IQD2619" s="113"/>
      <c r="IQE2619" s="113"/>
      <c r="IQF2619" s="113"/>
      <c r="IQG2619" s="113"/>
      <c r="IQH2619" s="113"/>
      <c r="IQI2619" s="113"/>
      <c r="IQJ2619" s="113"/>
      <c r="IQK2619" s="113"/>
      <c r="IQL2619" s="113"/>
      <c r="IQM2619" s="113"/>
      <c r="IQN2619" s="113"/>
      <c r="IQO2619" s="113"/>
      <c r="IQP2619" s="113"/>
      <c r="IQQ2619" s="113"/>
      <c r="IQR2619" s="113"/>
      <c r="IQS2619" s="113"/>
      <c r="IQT2619" s="113"/>
      <c r="IQU2619" s="113"/>
      <c r="IQV2619" s="113"/>
      <c r="IQW2619" s="113"/>
      <c r="IQX2619" s="113"/>
      <c r="IQY2619" s="113"/>
      <c r="IQZ2619" s="113"/>
      <c r="IRA2619" s="113"/>
      <c r="IRB2619" s="113"/>
      <c r="IRC2619" s="113"/>
      <c r="IRD2619" s="113"/>
      <c r="IRE2619" s="113"/>
      <c r="IRF2619" s="113"/>
      <c r="IRG2619" s="113"/>
      <c r="IRH2619" s="113"/>
      <c r="IRI2619" s="113"/>
      <c r="IRJ2619" s="113"/>
      <c r="IRK2619" s="113"/>
      <c r="IRL2619" s="113"/>
      <c r="IRM2619" s="113"/>
      <c r="IRN2619" s="113"/>
      <c r="IRO2619" s="113"/>
      <c r="IRP2619" s="113"/>
      <c r="IRQ2619" s="113"/>
      <c r="IRR2619" s="113"/>
      <c r="IRS2619" s="113"/>
      <c r="IRT2619" s="113"/>
      <c r="IRU2619" s="113"/>
      <c r="IRV2619" s="113"/>
      <c r="IRW2619" s="113"/>
      <c r="IRX2619" s="113"/>
      <c r="IRY2619" s="113"/>
      <c r="IRZ2619" s="113"/>
      <c r="ISA2619" s="113"/>
      <c r="ISB2619" s="113"/>
      <c r="ISC2619" s="113"/>
      <c r="ISD2619" s="113"/>
      <c r="ISE2619" s="113"/>
      <c r="ISF2619" s="113"/>
      <c r="ISG2619" s="113"/>
      <c r="ISH2619" s="113"/>
      <c r="ISI2619" s="113"/>
      <c r="ISJ2619" s="113"/>
      <c r="ISK2619" s="113"/>
      <c r="ISL2619" s="113"/>
      <c r="ISM2619" s="113"/>
      <c r="ISN2619" s="113"/>
      <c r="ISO2619" s="113"/>
      <c r="ISP2619" s="113"/>
      <c r="ISQ2619" s="113"/>
      <c r="ISR2619" s="113"/>
      <c r="ISS2619" s="113"/>
      <c r="IST2619" s="113"/>
      <c r="ISU2619" s="113"/>
      <c r="ISV2619" s="113"/>
      <c r="ISW2619" s="113"/>
      <c r="ISX2619" s="113"/>
      <c r="ISY2619" s="113"/>
      <c r="ISZ2619" s="113"/>
      <c r="ITA2619" s="113"/>
      <c r="ITB2619" s="113"/>
      <c r="ITC2619" s="113"/>
      <c r="ITD2619" s="113"/>
      <c r="ITE2619" s="113"/>
      <c r="ITF2619" s="113"/>
      <c r="ITG2619" s="113"/>
      <c r="ITH2619" s="113"/>
      <c r="ITI2619" s="113"/>
      <c r="ITJ2619" s="113"/>
      <c r="ITK2619" s="113"/>
      <c r="ITL2619" s="113"/>
      <c r="ITM2619" s="113"/>
      <c r="ITN2619" s="113"/>
      <c r="ITO2619" s="113"/>
      <c r="ITP2619" s="113"/>
      <c r="ITQ2619" s="113"/>
      <c r="ITR2619" s="113"/>
      <c r="ITS2619" s="113"/>
      <c r="ITT2619" s="113"/>
      <c r="ITU2619" s="113"/>
      <c r="ITV2619" s="113"/>
      <c r="ITW2619" s="113"/>
      <c r="ITX2619" s="113"/>
      <c r="ITY2619" s="113"/>
      <c r="ITZ2619" s="113"/>
      <c r="IUA2619" s="113"/>
      <c r="IUB2619" s="113"/>
      <c r="IUC2619" s="113"/>
      <c r="IUD2619" s="113"/>
      <c r="IUE2619" s="113"/>
      <c r="IUF2619" s="113"/>
      <c r="IUG2619" s="113"/>
      <c r="IUH2619" s="113"/>
      <c r="IUI2619" s="113"/>
      <c r="IUJ2619" s="113"/>
      <c r="IUK2619" s="113"/>
      <c r="IUL2619" s="113"/>
      <c r="IUM2619" s="113"/>
      <c r="IUN2619" s="113"/>
      <c r="IUO2619" s="113"/>
      <c r="IUP2619" s="113"/>
      <c r="IUQ2619" s="113"/>
      <c r="IUR2619" s="113"/>
      <c r="IUS2619" s="113"/>
      <c r="IUT2619" s="113"/>
      <c r="IUU2619" s="113"/>
      <c r="IUV2619" s="113"/>
      <c r="IUW2619" s="113"/>
      <c r="IUX2619" s="113"/>
      <c r="IUY2619" s="113"/>
      <c r="IUZ2619" s="113"/>
      <c r="IVA2619" s="113"/>
      <c r="IVB2619" s="113"/>
      <c r="IVC2619" s="113"/>
      <c r="IVD2619" s="113"/>
      <c r="IVE2619" s="113"/>
      <c r="IVF2619" s="113"/>
      <c r="IVG2619" s="113"/>
      <c r="IVH2619" s="113"/>
      <c r="IVI2619" s="113"/>
      <c r="IVJ2619" s="113"/>
      <c r="IVK2619" s="113"/>
      <c r="IVL2619" s="113"/>
      <c r="IVM2619" s="113"/>
      <c r="IVN2619" s="113"/>
      <c r="IVO2619" s="113"/>
      <c r="IVP2619" s="113"/>
      <c r="IVQ2619" s="113"/>
      <c r="IVR2619" s="113"/>
      <c r="IVS2619" s="113"/>
      <c r="IVT2619" s="113"/>
      <c r="IVU2619" s="113"/>
      <c r="IVV2619" s="113"/>
      <c r="IVW2619" s="113"/>
      <c r="IVX2619" s="113"/>
      <c r="IVY2619" s="113"/>
      <c r="IVZ2619" s="113"/>
      <c r="IWA2619" s="113"/>
      <c r="IWB2619" s="113"/>
      <c r="IWC2619" s="113"/>
      <c r="IWD2619" s="113"/>
      <c r="IWE2619" s="113"/>
      <c r="IWF2619" s="113"/>
      <c r="IWG2619" s="113"/>
      <c r="IWH2619" s="113"/>
      <c r="IWI2619" s="113"/>
      <c r="IWJ2619" s="113"/>
      <c r="IWK2619" s="113"/>
      <c r="IWL2619" s="113"/>
      <c r="IWM2619" s="113"/>
      <c r="IWN2619" s="113"/>
      <c r="IWO2619" s="113"/>
      <c r="IWP2619" s="113"/>
      <c r="IWQ2619" s="113"/>
      <c r="IWR2619" s="113"/>
      <c r="IWS2619" s="113"/>
      <c r="IWT2619" s="113"/>
      <c r="IWU2619" s="113"/>
      <c r="IWV2619" s="113"/>
      <c r="IWW2619" s="113"/>
      <c r="IWX2619" s="113"/>
      <c r="IWY2619" s="113"/>
      <c r="IWZ2619" s="113"/>
      <c r="IXA2619" s="113"/>
      <c r="IXB2619" s="113"/>
      <c r="IXC2619" s="113"/>
      <c r="IXD2619" s="113"/>
      <c r="IXE2619" s="113"/>
      <c r="IXF2619" s="113"/>
      <c r="IXG2619" s="113"/>
      <c r="IXH2619" s="113"/>
      <c r="IXI2619" s="113"/>
      <c r="IXJ2619" s="113"/>
      <c r="IXK2619" s="113"/>
      <c r="IXL2619" s="113"/>
      <c r="IXM2619" s="113"/>
      <c r="IXN2619" s="113"/>
      <c r="IXO2619" s="113"/>
      <c r="IXP2619" s="113"/>
      <c r="IXQ2619" s="113"/>
      <c r="IXR2619" s="113"/>
      <c r="IXS2619" s="113"/>
      <c r="IXT2619" s="113"/>
      <c r="IXU2619" s="113"/>
      <c r="IXV2619" s="113"/>
      <c r="IXW2619" s="113"/>
      <c r="IXX2619" s="113"/>
      <c r="IXY2619" s="113"/>
      <c r="IXZ2619" s="113"/>
      <c r="IYA2619" s="113"/>
      <c r="IYB2619" s="113"/>
      <c r="IYC2619" s="113"/>
      <c r="IYD2619" s="113"/>
      <c r="IYE2619" s="113"/>
      <c r="IYF2619" s="113"/>
      <c r="IYG2619" s="113"/>
      <c r="IYH2619" s="113"/>
      <c r="IYI2619" s="113"/>
      <c r="IYJ2619" s="113"/>
      <c r="IYK2619" s="113"/>
      <c r="IYL2619" s="113"/>
      <c r="IYM2619" s="113"/>
      <c r="IYN2619" s="113"/>
      <c r="IYO2619" s="113"/>
      <c r="IYP2619" s="113"/>
      <c r="IYQ2619" s="113"/>
      <c r="IYR2619" s="113"/>
      <c r="IYS2619" s="113"/>
      <c r="IYT2619" s="113"/>
      <c r="IYU2619" s="113"/>
      <c r="IYV2619" s="113"/>
      <c r="IYW2619" s="113"/>
      <c r="IYX2619" s="113"/>
      <c r="IYY2619" s="113"/>
      <c r="IYZ2619" s="113"/>
      <c r="IZA2619" s="113"/>
      <c r="IZB2619" s="113"/>
      <c r="IZC2619" s="113"/>
      <c r="IZD2619" s="113"/>
      <c r="IZE2619" s="113"/>
      <c r="IZF2619" s="113"/>
      <c r="IZG2619" s="113"/>
      <c r="IZH2619" s="113"/>
      <c r="IZI2619" s="113"/>
      <c r="IZJ2619" s="113"/>
      <c r="IZK2619" s="113"/>
      <c r="IZL2619" s="113"/>
      <c r="IZM2619" s="113"/>
      <c r="IZN2619" s="113"/>
      <c r="IZO2619" s="113"/>
      <c r="IZP2619" s="113"/>
      <c r="IZQ2619" s="113"/>
      <c r="IZR2619" s="113"/>
      <c r="IZS2619" s="113"/>
      <c r="IZT2619" s="113"/>
      <c r="IZU2619" s="113"/>
      <c r="IZV2619" s="113"/>
      <c r="IZW2619" s="113"/>
      <c r="IZX2619" s="113"/>
      <c r="IZY2619" s="113"/>
      <c r="IZZ2619" s="113"/>
      <c r="JAA2619" s="113"/>
      <c r="JAB2619" s="113"/>
      <c r="JAC2619" s="113"/>
      <c r="JAD2619" s="113"/>
      <c r="JAE2619" s="113"/>
      <c r="JAF2619" s="113"/>
      <c r="JAG2619" s="113"/>
      <c r="JAH2619" s="113"/>
      <c r="JAI2619" s="113"/>
      <c r="JAJ2619" s="113"/>
      <c r="JAK2619" s="113"/>
      <c r="JAL2619" s="113"/>
      <c r="JAM2619" s="113"/>
      <c r="JAN2619" s="113"/>
      <c r="JAO2619" s="113"/>
      <c r="JAP2619" s="113"/>
      <c r="JAQ2619" s="113"/>
      <c r="JAR2619" s="113"/>
      <c r="JAS2619" s="113"/>
      <c r="JAT2619" s="113"/>
      <c r="JAU2619" s="113"/>
      <c r="JAV2619" s="113"/>
      <c r="JAW2619" s="113"/>
      <c r="JAX2619" s="113"/>
      <c r="JAY2619" s="113"/>
      <c r="JAZ2619" s="113"/>
      <c r="JBA2619" s="113"/>
      <c r="JBB2619" s="113"/>
      <c r="JBC2619" s="113"/>
      <c r="JBD2619" s="113"/>
      <c r="JBE2619" s="113"/>
      <c r="JBF2619" s="113"/>
      <c r="JBG2619" s="113"/>
      <c r="JBH2619" s="113"/>
      <c r="JBI2619" s="113"/>
      <c r="JBJ2619" s="113"/>
      <c r="JBK2619" s="113"/>
      <c r="JBL2619" s="113"/>
      <c r="JBM2619" s="113"/>
      <c r="JBN2619" s="113"/>
      <c r="JBO2619" s="113"/>
      <c r="JBP2619" s="113"/>
      <c r="JBQ2619" s="113"/>
      <c r="JBR2619" s="113"/>
      <c r="JBS2619" s="113"/>
      <c r="JBT2619" s="113"/>
      <c r="JBU2619" s="113"/>
      <c r="JBV2619" s="113"/>
      <c r="JBW2619" s="113"/>
      <c r="JBX2619" s="113"/>
      <c r="JBY2619" s="113"/>
      <c r="JBZ2619" s="113"/>
      <c r="JCA2619" s="113"/>
      <c r="JCB2619" s="113"/>
      <c r="JCC2619" s="113"/>
      <c r="JCD2619" s="113"/>
      <c r="JCE2619" s="113"/>
      <c r="JCF2619" s="113"/>
      <c r="JCG2619" s="113"/>
      <c r="JCH2619" s="113"/>
      <c r="JCI2619" s="113"/>
      <c r="JCJ2619" s="113"/>
      <c r="JCK2619" s="113"/>
      <c r="JCL2619" s="113"/>
      <c r="JCM2619" s="113"/>
      <c r="JCN2619" s="113"/>
      <c r="JCO2619" s="113"/>
      <c r="JCP2619" s="113"/>
      <c r="JCQ2619" s="113"/>
      <c r="JCR2619" s="113"/>
      <c r="JCS2619" s="113"/>
      <c r="JCT2619" s="113"/>
      <c r="JCU2619" s="113"/>
      <c r="JCV2619" s="113"/>
      <c r="JCW2619" s="113"/>
      <c r="JCX2619" s="113"/>
      <c r="JCY2619" s="113"/>
      <c r="JCZ2619" s="113"/>
      <c r="JDA2619" s="113"/>
      <c r="JDB2619" s="113"/>
      <c r="JDC2619" s="113"/>
      <c r="JDD2619" s="113"/>
      <c r="JDE2619" s="113"/>
      <c r="JDF2619" s="113"/>
      <c r="JDG2619" s="113"/>
      <c r="JDH2619" s="113"/>
      <c r="JDI2619" s="113"/>
      <c r="JDJ2619" s="113"/>
      <c r="JDK2619" s="113"/>
      <c r="JDL2619" s="113"/>
      <c r="JDM2619" s="113"/>
      <c r="JDN2619" s="113"/>
      <c r="JDO2619" s="113"/>
      <c r="JDP2619" s="113"/>
      <c r="JDQ2619" s="113"/>
      <c r="JDR2619" s="113"/>
      <c r="JDS2619" s="113"/>
      <c r="JDT2619" s="113"/>
      <c r="JDU2619" s="113"/>
      <c r="JDV2619" s="113"/>
      <c r="JDW2619" s="113"/>
      <c r="JDX2619" s="113"/>
      <c r="JDY2619" s="113"/>
      <c r="JDZ2619" s="113"/>
      <c r="JEA2619" s="113"/>
      <c r="JEB2619" s="113"/>
      <c r="JEC2619" s="113"/>
      <c r="JED2619" s="113"/>
      <c r="JEE2619" s="113"/>
      <c r="JEF2619" s="113"/>
      <c r="JEG2619" s="113"/>
      <c r="JEH2619" s="113"/>
      <c r="JEI2619" s="113"/>
      <c r="JEJ2619" s="113"/>
      <c r="JEK2619" s="113"/>
      <c r="JEL2619" s="113"/>
      <c r="JEM2619" s="113"/>
      <c r="JEN2619" s="113"/>
      <c r="JEO2619" s="113"/>
      <c r="JEP2619" s="113"/>
      <c r="JEQ2619" s="113"/>
      <c r="JER2619" s="113"/>
      <c r="JES2619" s="113"/>
      <c r="JET2619" s="113"/>
      <c r="JEU2619" s="113"/>
      <c r="JEV2619" s="113"/>
      <c r="JEW2619" s="113"/>
      <c r="JEX2619" s="113"/>
      <c r="JEY2619" s="113"/>
      <c r="JEZ2619" s="113"/>
      <c r="JFA2619" s="113"/>
      <c r="JFB2619" s="113"/>
      <c r="JFC2619" s="113"/>
      <c r="JFD2619" s="113"/>
      <c r="JFE2619" s="113"/>
      <c r="JFF2619" s="113"/>
      <c r="JFG2619" s="113"/>
      <c r="JFH2619" s="113"/>
      <c r="JFI2619" s="113"/>
      <c r="JFJ2619" s="113"/>
      <c r="JFK2619" s="113"/>
      <c r="JFL2619" s="113"/>
      <c r="JFM2619" s="113"/>
      <c r="JFN2619" s="113"/>
      <c r="JFO2619" s="113"/>
      <c r="JFP2619" s="113"/>
      <c r="JFQ2619" s="113"/>
      <c r="JFR2619" s="113"/>
      <c r="JFS2619" s="113"/>
      <c r="JFT2619" s="113"/>
      <c r="JFU2619" s="113"/>
      <c r="JFV2619" s="113"/>
      <c r="JFW2619" s="113"/>
      <c r="JFX2619" s="113"/>
      <c r="JFY2619" s="113"/>
      <c r="JFZ2619" s="113"/>
      <c r="JGA2619" s="113"/>
      <c r="JGB2619" s="113"/>
      <c r="JGC2619" s="113"/>
      <c r="JGD2619" s="113"/>
      <c r="JGE2619" s="113"/>
      <c r="JGF2619" s="113"/>
      <c r="JGG2619" s="113"/>
      <c r="JGH2619" s="113"/>
      <c r="JGI2619" s="113"/>
      <c r="JGJ2619" s="113"/>
      <c r="JGK2619" s="113"/>
      <c r="JGL2619" s="113"/>
      <c r="JGM2619" s="113"/>
      <c r="JGN2619" s="113"/>
      <c r="JGO2619" s="113"/>
      <c r="JGP2619" s="113"/>
      <c r="JGQ2619" s="113"/>
      <c r="JGR2619" s="113"/>
      <c r="JGS2619" s="113"/>
      <c r="JGT2619" s="113"/>
      <c r="JGU2619" s="113"/>
      <c r="JGV2619" s="113"/>
      <c r="JGW2619" s="113"/>
      <c r="JGX2619" s="113"/>
      <c r="JGY2619" s="113"/>
      <c r="JGZ2619" s="113"/>
      <c r="JHA2619" s="113"/>
      <c r="JHB2619" s="113"/>
      <c r="JHC2619" s="113"/>
      <c r="JHD2619" s="113"/>
      <c r="JHE2619" s="113"/>
      <c r="JHF2619" s="113"/>
      <c r="JHG2619" s="113"/>
      <c r="JHH2619" s="113"/>
      <c r="JHI2619" s="113"/>
      <c r="JHJ2619" s="113"/>
      <c r="JHK2619" s="113"/>
      <c r="JHL2619" s="113"/>
      <c r="JHM2619" s="113"/>
      <c r="JHN2619" s="113"/>
      <c r="JHO2619" s="113"/>
      <c r="JHP2619" s="113"/>
      <c r="JHQ2619" s="113"/>
      <c r="JHR2619" s="113"/>
      <c r="JHS2619" s="113"/>
      <c r="JHT2619" s="113"/>
      <c r="JHU2619" s="113"/>
      <c r="JHV2619" s="113"/>
      <c r="JHW2619" s="113"/>
      <c r="JHX2619" s="113"/>
      <c r="JHY2619" s="113"/>
      <c r="JHZ2619" s="113"/>
      <c r="JIA2619" s="113"/>
      <c r="JIB2619" s="113"/>
      <c r="JIC2619" s="113"/>
      <c r="JID2619" s="113"/>
      <c r="JIE2619" s="113"/>
      <c r="JIF2619" s="113"/>
      <c r="JIG2619" s="113"/>
      <c r="JIH2619" s="113"/>
      <c r="JII2619" s="113"/>
      <c r="JIJ2619" s="113"/>
      <c r="JIK2619" s="113"/>
      <c r="JIL2619" s="113"/>
      <c r="JIM2619" s="113"/>
      <c r="JIN2619" s="113"/>
      <c r="JIO2619" s="113"/>
      <c r="JIP2619" s="113"/>
      <c r="JIQ2619" s="113"/>
      <c r="JIR2619" s="113"/>
      <c r="JIS2619" s="113"/>
      <c r="JIT2619" s="113"/>
      <c r="JIU2619" s="113"/>
      <c r="JIV2619" s="113"/>
      <c r="JIW2619" s="113"/>
      <c r="JIX2619" s="113"/>
      <c r="JIY2619" s="113"/>
      <c r="JIZ2619" s="113"/>
      <c r="JJA2619" s="113"/>
      <c r="JJB2619" s="113"/>
      <c r="JJC2619" s="113"/>
      <c r="JJD2619" s="113"/>
      <c r="JJE2619" s="113"/>
      <c r="JJF2619" s="113"/>
      <c r="JJG2619" s="113"/>
      <c r="JJH2619" s="113"/>
      <c r="JJI2619" s="113"/>
      <c r="JJJ2619" s="113"/>
      <c r="JJK2619" s="113"/>
      <c r="JJL2619" s="113"/>
      <c r="JJM2619" s="113"/>
      <c r="JJN2619" s="113"/>
      <c r="JJO2619" s="113"/>
      <c r="JJP2619" s="113"/>
      <c r="JJQ2619" s="113"/>
      <c r="JJR2619" s="113"/>
      <c r="JJS2619" s="113"/>
      <c r="JJT2619" s="113"/>
      <c r="JJU2619" s="113"/>
      <c r="JJV2619" s="113"/>
      <c r="JJW2619" s="113"/>
      <c r="JJX2619" s="113"/>
      <c r="JJY2619" s="113"/>
      <c r="JJZ2619" s="113"/>
      <c r="JKA2619" s="113"/>
      <c r="JKB2619" s="113"/>
      <c r="JKC2619" s="113"/>
      <c r="JKD2619" s="113"/>
      <c r="JKE2619" s="113"/>
      <c r="JKF2619" s="113"/>
      <c r="JKG2619" s="113"/>
      <c r="JKH2619" s="113"/>
      <c r="JKI2619" s="113"/>
      <c r="JKJ2619" s="113"/>
      <c r="JKK2619" s="113"/>
      <c r="JKL2619" s="113"/>
      <c r="JKM2619" s="113"/>
      <c r="JKN2619" s="113"/>
      <c r="JKO2619" s="113"/>
      <c r="JKP2619" s="113"/>
      <c r="JKQ2619" s="113"/>
      <c r="JKR2619" s="113"/>
      <c r="JKS2619" s="113"/>
      <c r="JKT2619" s="113"/>
      <c r="JKU2619" s="113"/>
      <c r="JKV2619" s="113"/>
      <c r="JKW2619" s="113"/>
      <c r="JKX2619" s="113"/>
      <c r="JKY2619" s="113"/>
      <c r="JKZ2619" s="113"/>
      <c r="JLA2619" s="113"/>
      <c r="JLB2619" s="113"/>
      <c r="JLC2619" s="113"/>
      <c r="JLD2619" s="113"/>
      <c r="JLE2619" s="113"/>
      <c r="JLF2619" s="113"/>
      <c r="JLG2619" s="113"/>
      <c r="JLH2619" s="113"/>
      <c r="JLI2619" s="113"/>
      <c r="JLJ2619" s="113"/>
      <c r="JLK2619" s="113"/>
      <c r="JLL2619" s="113"/>
      <c r="JLM2619" s="113"/>
      <c r="JLN2619" s="113"/>
      <c r="JLO2619" s="113"/>
      <c r="JLP2619" s="113"/>
      <c r="JLQ2619" s="113"/>
      <c r="JLR2619" s="113"/>
      <c r="JLS2619" s="113"/>
      <c r="JLT2619" s="113"/>
      <c r="JLU2619" s="113"/>
      <c r="JLV2619" s="113"/>
      <c r="JLW2619" s="113"/>
      <c r="JLX2619" s="113"/>
      <c r="JLY2619" s="113"/>
      <c r="JLZ2619" s="113"/>
      <c r="JMA2619" s="113"/>
      <c r="JMB2619" s="113"/>
      <c r="JMC2619" s="113"/>
      <c r="JMD2619" s="113"/>
      <c r="JME2619" s="113"/>
      <c r="JMF2619" s="113"/>
      <c r="JMG2619" s="113"/>
      <c r="JMH2619" s="113"/>
      <c r="JMI2619" s="113"/>
      <c r="JMJ2619" s="113"/>
      <c r="JMK2619" s="113"/>
      <c r="JML2619" s="113"/>
      <c r="JMM2619" s="113"/>
      <c r="JMN2619" s="113"/>
      <c r="JMO2619" s="113"/>
      <c r="JMP2619" s="113"/>
      <c r="JMQ2619" s="113"/>
      <c r="JMR2619" s="113"/>
      <c r="JMS2619" s="113"/>
      <c r="JMT2619" s="113"/>
      <c r="JMU2619" s="113"/>
      <c r="JMV2619" s="113"/>
      <c r="JMW2619" s="113"/>
      <c r="JMX2619" s="113"/>
      <c r="JMY2619" s="113"/>
      <c r="JMZ2619" s="113"/>
      <c r="JNA2619" s="113"/>
      <c r="JNB2619" s="113"/>
      <c r="JNC2619" s="113"/>
      <c r="JND2619" s="113"/>
      <c r="JNE2619" s="113"/>
      <c r="JNF2619" s="113"/>
      <c r="JNG2619" s="113"/>
      <c r="JNH2619" s="113"/>
      <c r="JNI2619" s="113"/>
      <c r="JNJ2619" s="113"/>
      <c r="JNK2619" s="113"/>
      <c r="JNL2619" s="113"/>
      <c r="JNM2619" s="113"/>
      <c r="JNN2619" s="113"/>
      <c r="JNO2619" s="113"/>
      <c r="JNP2619" s="113"/>
      <c r="JNQ2619" s="113"/>
      <c r="JNR2619" s="113"/>
      <c r="JNS2619" s="113"/>
      <c r="JNT2619" s="113"/>
      <c r="JNU2619" s="113"/>
      <c r="JNV2619" s="113"/>
      <c r="JNW2619" s="113"/>
      <c r="JNX2619" s="113"/>
      <c r="JNY2619" s="113"/>
      <c r="JNZ2619" s="113"/>
      <c r="JOA2619" s="113"/>
      <c r="JOB2619" s="113"/>
      <c r="JOC2619" s="113"/>
      <c r="JOD2619" s="113"/>
      <c r="JOE2619" s="113"/>
      <c r="JOF2619" s="113"/>
      <c r="JOG2619" s="113"/>
      <c r="JOH2619" s="113"/>
      <c r="JOI2619" s="113"/>
      <c r="JOJ2619" s="113"/>
      <c r="JOK2619" s="113"/>
      <c r="JOL2619" s="113"/>
      <c r="JOM2619" s="113"/>
      <c r="JON2619" s="113"/>
      <c r="JOO2619" s="113"/>
      <c r="JOP2619" s="113"/>
      <c r="JOQ2619" s="113"/>
      <c r="JOR2619" s="113"/>
      <c r="JOS2619" s="113"/>
      <c r="JOT2619" s="113"/>
      <c r="JOU2619" s="113"/>
      <c r="JOV2619" s="113"/>
      <c r="JOW2619" s="113"/>
      <c r="JOX2619" s="113"/>
      <c r="JOY2619" s="113"/>
      <c r="JOZ2619" s="113"/>
      <c r="JPA2619" s="113"/>
      <c r="JPB2619" s="113"/>
      <c r="JPC2619" s="113"/>
      <c r="JPD2619" s="113"/>
      <c r="JPE2619" s="113"/>
      <c r="JPF2619" s="113"/>
      <c r="JPG2619" s="113"/>
      <c r="JPH2619" s="113"/>
      <c r="JPI2619" s="113"/>
      <c r="JPJ2619" s="113"/>
      <c r="JPK2619" s="113"/>
      <c r="JPL2619" s="113"/>
      <c r="JPM2619" s="113"/>
      <c r="JPN2619" s="113"/>
      <c r="JPO2619" s="113"/>
      <c r="JPP2619" s="113"/>
      <c r="JPQ2619" s="113"/>
      <c r="JPR2619" s="113"/>
      <c r="JPS2619" s="113"/>
      <c r="JPT2619" s="113"/>
      <c r="JPU2619" s="113"/>
      <c r="JPV2619" s="113"/>
      <c r="JPW2619" s="113"/>
      <c r="JPX2619" s="113"/>
      <c r="JPY2619" s="113"/>
      <c r="JPZ2619" s="113"/>
      <c r="JQA2619" s="113"/>
      <c r="JQB2619" s="113"/>
      <c r="JQC2619" s="113"/>
      <c r="JQD2619" s="113"/>
      <c r="JQE2619" s="113"/>
      <c r="JQF2619" s="113"/>
      <c r="JQG2619" s="113"/>
      <c r="JQH2619" s="113"/>
      <c r="JQI2619" s="113"/>
      <c r="JQJ2619" s="113"/>
      <c r="JQK2619" s="113"/>
      <c r="JQL2619" s="113"/>
      <c r="JQM2619" s="113"/>
      <c r="JQN2619" s="113"/>
      <c r="JQO2619" s="113"/>
      <c r="JQP2619" s="113"/>
      <c r="JQQ2619" s="113"/>
      <c r="JQR2619" s="113"/>
      <c r="JQS2619" s="113"/>
      <c r="JQT2619" s="113"/>
      <c r="JQU2619" s="113"/>
      <c r="JQV2619" s="113"/>
      <c r="JQW2619" s="113"/>
      <c r="JQX2619" s="113"/>
      <c r="JQY2619" s="113"/>
      <c r="JQZ2619" s="113"/>
      <c r="JRA2619" s="113"/>
      <c r="JRB2619" s="113"/>
      <c r="JRC2619" s="113"/>
      <c r="JRD2619" s="113"/>
      <c r="JRE2619" s="113"/>
      <c r="JRF2619" s="113"/>
      <c r="JRG2619" s="113"/>
      <c r="JRH2619" s="113"/>
      <c r="JRI2619" s="113"/>
      <c r="JRJ2619" s="113"/>
      <c r="JRK2619" s="113"/>
      <c r="JRL2619" s="113"/>
      <c r="JRM2619" s="113"/>
      <c r="JRN2619" s="113"/>
      <c r="JRO2619" s="113"/>
      <c r="JRP2619" s="113"/>
      <c r="JRQ2619" s="113"/>
      <c r="JRR2619" s="113"/>
      <c r="JRS2619" s="113"/>
      <c r="JRT2619" s="113"/>
      <c r="JRU2619" s="113"/>
      <c r="JRV2619" s="113"/>
      <c r="JRW2619" s="113"/>
      <c r="JRX2619" s="113"/>
      <c r="JRY2619" s="113"/>
      <c r="JRZ2619" s="113"/>
      <c r="JSA2619" s="113"/>
      <c r="JSB2619" s="113"/>
      <c r="JSC2619" s="113"/>
      <c r="JSD2619" s="113"/>
      <c r="JSE2619" s="113"/>
      <c r="JSF2619" s="113"/>
      <c r="JSG2619" s="113"/>
      <c r="JSH2619" s="113"/>
      <c r="JSI2619" s="113"/>
      <c r="JSJ2619" s="113"/>
      <c r="JSK2619" s="113"/>
      <c r="JSL2619" s="113"/>
      <c r="JSM2619" s="113"/>
      <c r="JSN2619" s="113"/>
      <c r="JSO2619" s="113"/>
      <c r="JSP2619" s="113"/>
      <c r="JSQ2619" s="113"/>
      <c r="JSR2619" s="113"/>
      <c r="JSS2619" s="113"/>
      <c r="JST2619" s="113"/>
      <c r="JSU2619" s="113"/>
      <c r="JSV2619" s="113"/>
      <c r="JSW2619" s="113"/>
      <c r="JSX2619" s="113"/>
      <c r="JSY2619" s="113"/>
      <c r="JSZ2619" s="113"/>
      <c r="JTA2619" s="113"/>
      <c r="JTB2619" s="113"/>
      <c r="JTC2619" s="113"/>
      <c r="JTD2619" s="113"/>
      <c r="JTE2619" s="113"/>
      <c r="JTF2619" s="113"/>
      <c r="JTG2619" s="113"/>
      <c r="JTH2619" s="113"/>
      <c r="JTI2619" s="113"/>
      <c r="JTJ2619" s="113"/>
      <c r="JTK2619" s="113"/>
      <c r="JTL2619" s="113"/>
      <c r="JTM2619" s="113"/>
      <c r="JTN2619" s="113"/>
      <c r="JTO2619" s="113"/>
      <c r="JTP2619" s="113"/>
      <c r="JTQ2619" s="113"/>
      <c r="JTR2619" s="113"/>
      <c r="JTS2619" s="113"/>
      <c r="JTT2619" s="113"/>
      <c r="JTU2619" s="113"/>
      <c r="JTV2619" s="113"/>
      <c r="JTW2619" s="113"/>
      <c r="JTX2619" s="113"/>
      <c r="JTY2619" s="113"/>
      <c r="JTZ2619" s="113"/>
      <c r="JUA2619" s="113"/>
      <c r="JUB2619" s="113"/>
      <c r="JUC2619" s="113"/>
      <c r="JUD2619" s="113"/>
      <c r="JUE2619" s="113"/>
      <c r="JUF2619" s="113"/>
      <c r="JUG2619" s="113"/>
      <c r="JUH2619" s="113"/>
      <c r="JUI2619" s="113"/>
      <c r="JUJ2619" s="113"/>
      <c r="JUK2619" s="113"/>
      <c r="JUL2619" s="113"/>
      <c r="JUM2619" s="113"/>
      <c r="JUN2619" s="113"/>
      <c r="JUO2619" s="113"/>
      <c r="JUP2619" s="113"/>
      <c r="JUQ2619" s="113"/>
      <c r="JUR2619" s="113"/>
      <c r="JUS2619" s="113"/>
      <c r="JUT2619" s="113"/>
      <c r="JUU2619" s="113"/>
      <c r="JUV2619" s="113"/>
      <c r="JUW2619" s="113"/>
      <c r="JUX2619" s="113"/>
      <c r="JUY2619" s="113"/>
      <c r="JUZ2619" s="113"/>
      <c r="JVA2619" s="113"/>
      <c r="JVB2619" s="113"/>
      <c r="JVC2619" s="113"/>
      <c r="JVD2619" s="113"/>
      <c r="JVE2619" s="113"/>
      <c r="JVF2619" s="113"/>
      <c r="JVG2619" s="113"/>
      <c r="JVH2619" s="113"/>
      <c r="JVI2619" s="113"/>
      <c r="JVJ2619" s="113"/>
      <c r="JVK2619" s="113"/>
      <c r="JVL2619" s="113"/>
      <c r="JVM2619" s="113"/>
      <c r="JVN2619" s="113"/>
      <c r="JVO2619" s="113"/>
      <c r="JVP2619" s="113"/>
      <c r="JVQ2619" s="113"/>
      <c r="JVR2619" s="113"/>
      <c r="JVS2619" s="113"/>
      <c r="JVT2619" s="113"/>
      <c r="JVU2619" s="113"/>
      <c r="JVV2619" s="113"/>
      <c r="JVW2619" s="113"/>
      <c r="JVX2619" s="113"/>
      <c r="JVY2619" s="113"/>
      <c r="JVZ2619" s="113"/>
      <c r="JWA2619" s="113"/>
      <c r="JWB2619" s="113"/>
      <c r="JWC2619" s="113"/>
      <c r="JWD2619" s="113"/>
      <c r="JWE2619" s="113"/>
      <c r="JWF2619" s="113"/>
      <c r="JWG2619" s="113"/>
      <c r="JWH2619" s="113"/>
      <c r="JWI2619" s="113"/>
      <c r="JWJ2619" s="113"/>
      <c r="JWK2619" s="113"/>
      <c r="JWL2619" s="113"/>
      <c r="JWM2619" s="113"/>
      <c r="JWN2619" s="113"/>
      <c r="JWO2619" s="113"/>
      <c r="JWP2619" s="113"/>
      <c r="JWQ2619" s="113"/>
      <c r="JWR2619" s="113"/>
      <c r="JWS2619" s="113"/>
      <c r="JWT2619" s="113"/>
      <c r="JWU2619" s="113"/>
      <c r="JWV2619" s="113"/>
      <c r="JWW2619" s="113"/>
      <c r="JWX2619" s="113"/>
      <c r="JWY2619" s="113"/>
      <c r="JWZ2619" s="113"/>
      <c r="JXA2619" s="113"/>
      <c r="JXB2619" s="113"/>
      <c r="JXC2619" s="113"/>
      <c r="JXD2619" s="113"/>
      <c r="JXE2619" s="113"/>
      <c r="JXF2619" s="113"/>
      <c r="JXG2619" s="113"/>
      <c r="JXH2619" s="113"/>
      <c r="JXI2619" s="113"/>
      <c r="JXJ2619" s="113"/>
      <c r="JXK2619" s="113"/>
      <c r="JXL2619" s="113"/>
      <c r="JXM2619" s="113"/>
      <c r="JXN2619" s="113"/>
      <c r="JXO2619" s="113"/>
      <c r="JXP2619" s="113"/>
      <c r="JXQ2619" s="113"/>
      <c r="JXR2619" s="113"/>
      <c r="JXS2619" s="113"/>
      <c r="JXT2619" s="113"/>
      <c r="JXU2619" s="113"/>
      <c r="JXV2619" s="113"/>
      <c r="JXW2619" s="113"/>
      <c r="JXX2619" s="113"/>
      <c r="JXY2619" s="113"/>
      <c r="JXZ2619" s="113"/>
      <c r="JYA2619" s="113"/>
      <c r="JYB2619" s="113"/>
      <c r="JYC2619" s="113"/>
      <c r="JYD2619" s="113"/>
      <c r="JYE2619" s="113"/>
      <c r="JYF2619" s="113"/>
      <c r="JYG2619" s="113"/>
      <c r="JYH2619" s="113"/>
      <c r="JYI2619" s="113"/>
      <c r="JYJ2619" s="113"/>
      <c r="JYK2619" s="113"/>
      <c r="JYL2619" s="113"/>
      <c r="JYM2619" s="113"/>
      <c r="JYN2619" s="113"/>
      <c r="JYO2619" s="113"/>
      <c r="JYP2619" s="113"/>
      <c r="JYQ2619" s="113"/>
      <c r="JYR2619" s="113"/>
      <c r="JYS2619" s="113"/>
      <c r="JYT2619" s="113"/>
      <c r="JYU2619" s="113"/>
      <c r="JYV2619" s="113"/>
      <c r="JYW2619" s="113"/>
      <c r="JYX2619" s="113"/>
      <c r="JYY2619" s="113"/>
      <c r="JYZ2619" s="113"/>
      <c r="JZA2619" s="113"/>
      <c r="JZB2619" s="113"/>
      <c r="JZC2619" s="113"/>
      <c r="JZD2619" s="113"/>
      <c r="JZE2619" s="113"/>
      <c r="JZF2619" s="113"/>
      <c r="JZG2619" s="113"/>
      <c r="JZH2619" s="113"/>
      <c r="JZI2619" s="113"/>
      <c r="JZJ2619" s="113"/>
      <c r="JZK2619" s="113"/>
      <c r="JZL2619" s="113"/>
      <c r="JZM2619" s="113"/>
      <c r="JZN2619" s="113"/>
      <c r="JZO2619" s="113"/>
      <c r="JZP2619" s="113"/>
      <c r="JZQ2619" s="113"/>
      <c r="JZR2619" s="113"/>
      <c r="JZS2619" s="113"/>
      <c r="JZT2619" s="113"/>
      <c r="JZU2619" s="113"/>
      <c r="JZV2619" s="113"/>
      <c r="JZW2619" s="113"/>
      <c r="JZX2619" s="113"/>
      <c r="JZY2619" s="113"/>
      <c r="JZZ2619" s="113"/>
      <c r="KAA2619" s="113"/>
      <c r="KAB2619" s="113"/>
      <c r="KAC2619" s="113"/>
      <c r="KAD2619" s="113"/>
      <c r="KAE2619" s="113"/>
      <c r="KAF2619" s="113"/>
      <c r="KAG2619" s="113"/>
      <c r="KAH2619" s="113"/>
      <c r="KAI2619" s="113"/>
      <c r="KAJ2619" s="113"/>
      <c r="KAK2619" s="113"/>
      <c r="KAL2619" s="113"/>
      <c r="KAM2619" s="113"/>
      <c r="KAN2619" s="113"/>
      <c r="KAO2619" s="113"/>
      <c r="KAP2619" s="113"/>
      <c r="KAQ2619" s="113"/>
      <c r="KAR2619" s="113"/>
      <c r="KAS2619" s="113"/>
      <c r="KAT2619" s="113"/>
      <c r="KAU2619" s="113"/>
      <c r="KAV2619" s="113"/>
      <c r="KAW2619" s="113"/>
      <c r="KAX2619" s="113"/>
      <c r="KAY2619" s="113"/>
      <c r="KAZ2619" s="113"/>
      <c r="KBA2619" s="113"/>
      <c r="KBB2619" s="113"/>
      <c r="KBC2619" s="113"/>
      <c r="KBD2619" s="113"/>
      <c r="KBE2619" s="113"/>
      <c r="KBF2619" s="113"/>
      <c r="KBG2619" s="113"/>
      <c r="KBH2619" s="113"/>
      <c r="KBI2619" s="113"/>
      <c r="KBJ2619" s="113"/>
      <c r="KBK2619" s="113"/>
      <c r="KBL2619" s="113"/>
      <c r="KBM2619" s="113"/>
      <c r="KBN2619" s="113"/>
      <c r="KBO2619" s="113"/>
      <c r="KBP2619" s="113"/>
      <c r="KBQ2619" s="113"/>
      <c r="KBR2619" s="113"/>
      <c r="KBS2619" s="113"/>
      <c r="KBT2619" s="113"/>
      <c r="KBU2619" s="113"/>
      <c r="KBV2619" s="113"/>
      <c r="KBW2619" s="113"/>
      <c r="KBX2619" s="113"/>
      <c r="KBY2619" s="113"/>
      <c r="KBZ2619" s="113"/>
      <c r="KCA2619" s="113"/>
      <c r="KCB2619" s="113"/>
      <c r="KCC2619" s="113"/>
      <c r="KCD2619" s="113"/>
      <c r="KCE2619" s="113"/>
      <c r="KCF2619" s="113"/>
      <c r="KCG2619" s="113"/>
      <c r="KCH2619" s="113"/>
      <c r="KCI2619" s="113"/>
      <c r="KCJ2619" s="113"/>
      <c r="KCK2619" s="113"/>
      <c r="KCL2619" s="113"/>
      <c r="KCM2619" s="113"/>
      <c r="KCN2619" s="113"/>
      <c r="KCO2619" s="113"/>
      <c r="KCP2619" s="113"/>
      <c r="KCQ2619" s="113"/>
      <c r="KCR2619" s="113"/>
      <c r="KCS2619" s="113"/>
      <c r="KCT2619" s="113"/>
      <c r="KCU2619" s="113"/>
      <c r="KCV2619" s="113"/>
      <c r="KCW2619" s="113"/>
      <c r="KCX2619" s="113"/>
      <c r="KCY2619" s="113"/>
      <c r="KCZ2619" s="113"/>
      <c r="KDA2619" s="113"/>
      <c r="KDB2619" s="113"/>
      <c r="KDC2619" s="113"/>
      <c r="KDD2619" s="113"/>
      <c r="KDE2619" s="113"/>
      <c r="KDF2619" s="113"/>
      <c r="KDG2619" s="113"/>
      <c r="KDH2619" s="113"/>
      <c r="KDI2619" s="113"/>
      <c r="KDJ2619" s="113"/>
      <c r="KDK2619" s="113"/>
      <c r="KDL2619" s="113"/>
      <c r="KDM2619" s="113"/>
      <c r="KDN2619" s="113"/>
      <c r="KDO2619" s="113"/>
      <c r="KDP2619" s="113"/>
      <c r="KDQ2619" s="113"/>
      <c r="KDR2619" s="113"/>
      <c r="KDS2619" s="113"/>
      <c r="KDT2619" s="113"/>
      <c r="KDU2619" s="113"/>
      <c r="KDV2619" s="113"/>
      <c r="KDW2619" s="113"/>
      <c r="KDX2619" s="113"/>
      <c r="KDY2619" s="113"/>
      <c r="KDZ2619" s="113"/>
      <c r="KEA2619" s="113"/>
      <c r="KEB2619" s="113"/>
      <c r="KEC2619" s="113"/>
      <c r="KED2619" s="113"/>
      <c r="KEE2619" s="113"/>
      <c r="KEF2619" s="113"/>
      <c r="KEG2619" s="113"/>
      <c r="KEH2619" s="113"/>
      <c r="KEI2619" s="113"/>
      <c r="KEJ2619" s="113"/>
      <c r="KEK2619" s="113"/>
      <c r="KEL2619" s="113"/>
      <c r="KEM2619" s="113"/>
      <c r="KEN2619" s="113"/>
      <c r="KEO2619" s="113"/>
      <c r="KEP2619" s="113"/>
      <c r="KEQ2619" s="113"/>
      <c r="KER2619" s="113"/>
      <c r="KES2619" s="113"/>
      <c r="KET2619" s="113"/>
      <c r="KEU2619" s="113"/>
      <c r="KEV2619" s="113"/>
      <c r="KEW2619" s="113"/>
      <c r="KEX2619" s="113"/>
      <c r="KEY2619" s="113"/>
      <c r="KEZ2619" s="113"/>
      <c r="KFA2619" s="113"/>
      <c r="KFB2619" s="113"/>
      <c r="KFC2619" s="113"/>
      <c r="KFD2619" s="113"/>
      <c r="KFE2619" s="113"/>
      <c r="KFF2619" s="113"/>
      <c r="KFG2619" s="113"/>
      <c r="KFH2619" s="113"/>
      <c r="KFI2619" s="113"/>
      <c r="KFJ2619" s="113"/>
      <c r="KFK2619" s="113"/>
      <c r="KFL2619" s="113"/>
      <c r="KFM2619" s="113"/>
      <c r="KFN2619" s="113"/>
      <c r="KFO2619" s="113"/>
      <c r="KFP2619" s="113"/>
      <c r="KFQ2619" s="113"/>
      <c r="KFR2619" s="113"/>
      <c r="KFS2619" s="113"/>
      <c r="KFT2619" s="113"/>
      <c r="KFU2619" s="113"/>
      <c r="KFV2619" s="113"/>
      <c r="KFW2619" s="113"/>
      <c r="KFX2619" s="113"/>
      <c r="KFY2619" s="113"/>
      <c r="KFZ2619" s="113"/>
      <c r="KGA2619" s="113"/>
      <c r="KGB2619" s="113"/>
      <c r="KGC2619" s="113"/>
      <c r="KGD2619" s="113"/>
      <c r="KGE2619" s="113"/>
      <c r="KGF2619" s="113"/>
      <c r="KGG2619" s="113"/>
      <c r="KGH2619" s="113"/>
      <c r="KGI2619" s="113"/>
      <c r="KGJ2619" s="113"/>
      <c r="KGK2619" s="113"/>
      <c r="KGL2619" s="113"/>
      <c r="KGM2619" s="113"/>
      <c r="KGN2619" s="113"/>
      <c r="KGO2619" s="113"/>
      <c r="KGP2619" s="113"/>
      <c r="KGQ2619" s="113"/>
      <c r="KGR2619" s="113"/>
      <c r="KGS2619" s="113"/>
      <c r="KGT2619" s="113"/>
      <c r="KGU2619" s="113"/>
      <c r="KGV2619" s="113"/>
      <c r="KGW2619" s="113"/>
      <c r="KGX2619" s="113"/>
      <c r="KGY2619" s="113"/>
      <c r="KGZ2619" s="113"/>
      <c r="KHA2619" s="113"/>
      <c r="KHB2619" s="113"/>
      <c r="KHC2619" s="113"/>
      <c r="KHD2619" s="113"/>
      <c r="KHE2619" s="113"/>
      <c r="KHF2619" s="113"/>
      <c r="KHG2619" s="113"/>
      <c r="KHH2619" s="113"/>
      <c r="KHI2619" s="113"/>
      <c r="KHJ2619" s="113"/>
      <c r="KHK2619" s="113"/>
      <c r="KHL2619" s="113"/>
      <c r="KHM2619" s="113"/>
      <c r="KHN2619" s="113"/>
      <c r="KHO2619" s="113"/>
      <c r="KHP2619" s="113"/>
      <c r="KHQ2619" s="113"/>
      <c r="KHR2619" s="113"/>
      <c r="KHS2619" s="113"/>
      <c r="KHT2619" s="113"/>
      <c r="KHU2619" s="113"/>
      <c r="KHV2619" s="113"/>
      <c r="KHW2619" s="113"/>
      <c r="KHX2619" s="113"/>
      <c r="KHY2619" s="113"/>
      <c r="KHZ2619" s="113"/>
      <c r="KIA2619" s="113"/>
      <c r="KIB2619" s="113"/>
      <c r="KIC2619" s="113"/>
      <c r="KID2619" s="113"/>
      <c r="KIE2619" s="113"/>
      <c r="KIF2619" s="113"/>
      <c r="KIG2619" s="113"/>
      <c r="KIH2619" s="113"/>
      <c r="KII2619" s="113"/>
      <c r="KIJ2619" s="113"/>
      <c r="KIK2619" s="113"/>
      <c r="KIL2619" s="113"/>
      <c r="KIM2619" s="113"/>
      <c r="KIN2619" s="113"/>
      <c r="KIO2619" s="113"/>
      <c r="KIP2619" s="113"/>
      <c r="KIQ2619" s="113"/>
      <c r="KIR2619" s="113"/>
      <c r="KIS2619" s="113"/>
      <c r="KIT2619" s="113"/>
      <c r="KIU2619" s="113"/>
      <c r="KIV2619" s="113"/>
      <c r="KIW2619" s="113"/>
      <c r="KIX2619" s="113"/>
      <c r="KIY2619" s="113"/>
      <c r="KIZ2619" s="113"/>
      <c r="KJA2619" s="113"/>
      <c r="KJB2619" s="113"/>
      <c r="KJC2619" s="113"/>
      <c r="KJD2619" s="113"/>
      <c r="KJE2619" s="113"/>
      <c r="KJF2619" s="113"/>
      <c r="KJG2619" s="113"/>
      <c r="KJH2619" s="113"/>
      <c r="KJI2619" s="113"/>
      <c r="KJJ2619" s="113"/>
      <c r="KJK2619" s="113"/>
      <c r="KJL2619" s="113"/>
      <c r="KJM2619" s="113"/>
      <c r="KJN2619" s="113"/>
      <c r="KJO2619" s="113"/>
      <c r="KJP2619" s="113"/>
      <c r="KJQ2619" s="113"/>
      <c r="KJR2619" s="113"/>
      <c r="KJS2619" s="113"/>
      <c r="KJT2619" s="113"/>
      <c r="KJU2619" s="113"/>
      <c r="KJV2619" s="113"/>
      <c r="KJW2619" s="113"/>
      <c r="KJX2619" s="113"/>
      <c r="KJY2619" s="113"/>
      <c r="KJZ2619" s="113"/>
      <c r="KKA2619" s="113"/>
      <c r="KKB2619" s="113"/>
      <c r="KKC2619" s="113"/>
      <c r="KKD2619" s="113"/>
      <c r="KKE2619" s="113"/>
      <c r="KKF2619" s="113"/>
      <c r="KKG2619" s="113"/>
      <c r="KKH2619" s="113"/>
      <c r="KKI2619" s="113"/>
      <c r="KKJ2619" s="113"/>
      <c r="KKK2619" s="113"/>
      <c r="KKL2619" s="113"/>
      <c r="KKM2619" s="113"/>
      <c r="KKN2619" s="113"/>
      <c r="KKO2619" s="113"/>
      <c r="KKP2619" s="113"/>
      <c r="KKQ2619" s="113"/>
      <c r="KKR2619" s="113"/>
      <c r="KKS2619" s="113"/>
      <c r="KKT2619" s="113"/>
      <c r="KKU2619" s="113"/>
      <c r="KKV2619" s="113"/>
      <c r="KKW2619" s="113"/>
      <c r="KKX2619" s="113"/>
      <c r="KKY2619" s="113"/>
      <c r="KKZ2619" s="113"/>
      <c r="KLA2619" s="113"/>
      <c r="KLB2619" s="113"/>
      <c r="KLC2619" s="113"/>
      <c r="KLD2619" s="113"/>
      <c r="KLE2619" s="113"/>
      <c r="KLF2619" s="113"/>
      <c r="KLG2619" s="113"/>
      <c r="KLH2619" s="113"/>
      <c r="KLI2619" s="113"/>
      <c r="KLJ2619" s="113"/>
      <c r="KLK2619" s="113"/>
      <c r="KLL2619" s="113"/>
      <c r="KLM2619" s="113"/>
      <c r="KLN2619" s="113"/>
      <c r="KLO2619" s="113"/>
      <c r="KLP2619" s="113"/>
      <c r="KLQ2619" s="113"/>
      <c r="KLR2619" s="113"/>
      <c r="KLS2619" s="113"/>
      <c r="KLT2619" s="113"/>
      <c r="KLU2619" s="113"/>
      <c r="KLV2619" s="113"/>
      <c r="KLW2619" s="113"/>
      <c r="KLX2619" s="113"/>
      <c r="KLY2619" s="113"/>
      <c r="KLZ2619" s="113"/>
      <c r="KMA2619" s="113"/>
      <c r="KMB2619" s="113"/>
      <c r="KMC2619" s="113"/>
      <c r="KMD2619" s="113"/>
      <c r="KME2619" s="113"/>
      <c r="KMF2619" s="113"/>
      <c r="KMG2619" s="113"/>
      <c r="KMH2619" s="113"/>
      <c r="KMI2619" s="113"/>
      <c r="KMJ2619" s="113"/>
      <c r="KMK2619" s="113"/>
      <c r="KML2619" s="113"/>
      <c r="KMM2619" s="113"/>
      <c r="KMN2619" s="113"/>
      <c r="KMO2619" s="113"/>
      <c r="KMP2619" s="113"/>
      <c r="KMQ2619" s="113"/>
      <c r="KMR2619" s="113"/>
      <c r="KMS2619" s="113"/>
      <c r="KMT2619" s="113"/>
      <c r="KMU2619" s="113"/>
      <c r="KMV2619" s="113"/>
      <c r="KMW2619" s="113"/>
      <c r="KMX2619" s="113"/>
      <c r="KMY2619" s="113"/>
      <c r="KMZ2619" s="113"/>
      <c r="KNA2619" s="113"/>
      <c r="KNB2619" s="113"/>
      <c r="KNC2619" s="113"/>
      <c r="KND2619" s="113"/>
      <c r="KNE2619" s="113"/>
      <c r="KNF2619" s="113"/>
      <c r="KNG2619" s="113"/>
      <c r="KNH2619" s="113"/>
      <c r="KNI2619" s="113"/>
      <c r="KNJ2619" s="113"/>
      <c r="KNK2619" s="113"/>
      <c r="KNL2619" s="113"/>
      <c r="KNM2619" s="113"/>
      <c r="KNN2619" s="113"/>
      <c r="KNO2619" s="113"/>
      <c r="KNP2619" s="113"/>
      <c r="KNQ2619" s="113"/>
      <c r="KNR2619" s="113"/>
      <c r="KNS2619" s="113"/>
      <c r="KNT2619" s="113"/>
      <c r="KNU2619" s="113"/>
      <c r="KNV2619" s="113"/>
      <c r="KNW2619" s="113"/>
      <c r="KNX2619" s="113"/>
      <c r="KNY2619" s="113"/>
      <c r="KNZ2619" s="113"/>
      <c r="KOA2619" s="113"/>
      <c r="KOB2619" s="113"/>
      <c r="KOC2619" s="113"/>
      <c r="KOD2619" s="113"/>
      <c r="KOE2619" s="113"/>
      <c r="KOF2619" s="113"/>
      <c r="KOG2619" s="113"/>
      <c r="KOH2619" s="113"/>
      <c r="KOI2619" s="113"/>
      <c r="KOJ2619" s="113"/>
      <c r="KOK2619" s="113"/>
      <c r="KOL2619" s="113"/>
      <c r="KOM2619" s="113"/>
      <c r="KON2619" s="113"/>
      <c r="KOO2619" s="113"/>
      <c r="KOP2619" s="113"/>
      <c r="KOQ2619" s="113"/>
      <c r="KOR2619" s="113"/>
      <c r="KOS2619" s="113"/>
      <c r="KOT2619" s="113"/>
      <c r="KOU2619" s="113"/>
      <c r="KOV2619" s="113"/>
      <c r="KOW2619" s="113"/>
      <c r="KOX2619" s="113"/>
      <c r="KOY2619" s="113"/>
      <c r="KOZ2619" s="113"/>
      <c r="KPA2619" s="113"/>
      <c r="KPB2619" s="113"/>
      <c r="KPC2619" s="113"/>
      <c r="KPD2619" s="113"/>
      <c r="KPE2619" s="113"/>
      <c r="KPF2619" s="113"/>
      <c r="KPG2619" s="113"/>
      <c r="KPH2619" s="113"/>
      <c r="KPI2619" s="113"/>
      <c r="KPJ2619" s="113"/>
      <c r="KPK2619" s="113"/>
      <c r="KPL2619" s="113"/>
      <c r="KPM2619" s="113"/>
      <c r="KPN2619" s="113"/>
      <c r="KPO2619" s="113"/>
      <c r="KPP2619" s="113"/>
      <c r="KPQ2619" s="113"/>
      <c r="KPR2619" s="113"/>
      <c r="KPS2619" s="113"/>
      <c r="KPT2619" s="113"/>
      <c r="KPU2619" s="113"/>
      <c r="KPV2619" s="113"/>
      <c r="KPW2619" s="113"/>
      <c r="KPX2619" s="113"/>
      <c r="KPY2619" s="113"/>
      <c r="KPZ2619" s="113"/>
      <c r="KQA2619" s="113"/>
      <c r="KQB2619" s="113"/>
      <c r="KQC2619" s="113"/>
      <c r="KQD2619" s="113"/>
      <c r="KQE2619" s="113"/>
      <c r="KQF2619" s="113"/>
      <c r="KQG2619" s="113"/>
      <c r="KQH2619" s="113"/>
      <c r="KQI2619" s="113"/>
      <c r="KQJ2619" s="113"/>
      <c r="KQK2619" s="113"/>
      <c r="KQL2619" s="113"/>
      <c r="KQM2619" s="113"/>
      <c r="KQN2619" s="113"/>
      <c r="KQO2619" s="113"/>
      <c r="KQP2619" s="113"/>
      <c r="KQQ2619" s="113"/>
      <c r="KQR2619" s="113"/>
      <c r="KQS2619" s="113"/>
      <c r="KQT2619" s="113"/>
      <c r="KQU2619" s="113"/>
      <c r="KQV2619" s="113"/>
      <c r="KQW2619" s="113"/>
      <c r="KQX2619" s="113"/>
      <c r="KQY2619" s="113"/>
      <c r="KQZ2619" s="113"/>
      <c r="KRA2619" s="113"/>
      <c r="KRB2619" s="113"/>
      <c r="KRC2619" s="113"/>
      <c r="KRD2619" s="113"/>
      <c r="KRE2619" s="113"/>
      <c r="KRF2619" s="113"/>
      <c r="KRG2619" s="113"/>
      <c r="KRH2619" s="113"/>
      <c r="KRI2619" s="113"/>
      <c r="KRJ2619" s="113"/>
      <c r="KRK2619" s="113"/>
      <c r="KRL2619" s="113"/>
      <c r="KRM2619" s="113"/>
      <c r="KRN2619" s="113"/>
      <c r="KRO2619" s="113"/>
      <c r="KRP2619" s="113"/>
      <c r="KRQ2619" s="113"/>
      <c r="KRR2619" s="113"/>
      <c r="KRS2619" s="113"/>
      <c r="KRT2619" s="113"/>
      <c r="KRU2619" s="113"/>
      <c r="KRV2619" s="113"/>
      <c r="KRW2619" s="113"/>
      <c r="KRX2619" s="113"/>
      <c r="KRY2619" s="113"/>
      <c r="KRZ2619" s="113"/>
      <c r="KSA2619" s="113"/>
      <c r="KSB2619" s="113"/>
      <c r="KSC2619" s="113"/>
      <c r="KSD2619" s="113"/>
      <c r="KSE2619" s="113"/>
      <c r="KSF2619" s="113"/>
      <c r="KSG2619" s="113"/>
      <c r="KSH2619" s="113"/>
      <c r="KSI2619" s="113"/>
      <c r="KSJ2619" s="113"/>
      <c r="KSK2619" s="113"/>
      <c r="KSL2619" s="113"/>
      <c r="KSM2619" s="113"/>
      <c r="KSN2619" s="113"/>
      <c r="KSO2619" s="113"/>
      <c r="KSP2619" s="113"/>
      <c r="KSQ2619" s="113"/>
      <c r="KSR2619" s="113"/>
      <c r="KSS2619" s="113"/>
      <c r="KST2619" s="113"/>
      <c r="KSU2619" s="113"/>
      <c r="KSV2619" s="113"/>
      <c r="KSW2619" s="113"/>
      <c r="KSX2619" s="113"/>
      <c r="KSY2619" s="113"/>
      <c r="KSZ2619" s="113"/>
      <c r="KTA2619" s="113"/>
      <c r="KTB2619" s="113"/>
      <c r="KTC2619" s="113"/>
      <c r="KTD2619" s="113"/>
      <c r="KTE2619" s="113"/>
      <c r="KTF2619" s="113"/>
      <c r="KTG2619" s="113"/>
      <c r="KTH2619" s="113"/>
      <c r="KTI2619" s="113"/>
      <c r="KTJ2619" s="113"/>
      <c r="KTK2619" s="113"/>
      <c r="KTL2619" s="113"/>
      <c r="KTM2619" s="113"/>
      <c r="KTN2619" s="113"/>
      <c r="KTO2619" s="113"/>
      <c r="KTP2619" s="113"/>
      <c r="KTQ2619" s="113"/>
      <c r="KTR2619" s="113"/>
      <c r="KTS2619" s="113"/>
      <c r="KTT2619" s="113"/>
      <c r="KTU2619" s="113"/>
      <c r="KTV2619" s="113"/>
      <c r="KTW2619" s="113"/>
      <c r="KTX2619" s="113"/>
      <c r="KTY2619" s="113"/>
      <c r="KTZ2619" s="113"/>
      <c r="KUA2619" s="113"/>
      <c r="KUB2619" s="113"/>
      <c r="KUC2619" s="113"/>
      <c r="KUD2619" s="113"/>
      <c r="KUE2619" s="113"/>
      <c r="KUF2619" s="113"/>
      <c r="KUG2619" s="113"/>
      <c r="KUH2619" s="113"/>
      <c r="KUI2619" s="113"/>
      <c r="KUJ2619" s="113"/>
      <c r="KUK2619" s="113"/>
      <c r="KUL2619" s="113"/>
      <c r="KUM2619" s="113"/>
      <c r="KUN2619" s="113"/>
      <c r="KUO2619" s="113"/>
      <c r="KUP2619" s="113"/>
      <c r="KUQ2619" s="113"/>
      <c r="KUR2619" s="113"/>
      <c r="KUS2619" s="113"/>
      <c r="KUT2619" s="113"/>
      <c r="KUU2619" s="113"/>
      <c r="KUV2619" s="113"/>
      <c r="KUW2619" s="113"/>
      <c r="KUX2619" s="113"/>
      <c r="KUY2619" s="113"/>
      <c r="KUZ2619" s="113"/>
      <c r="KVA2619" s="113"/>
      <c r="KVB2619" s="113"/>
      <c r="KVC2619" s="113"/>
      <c r="KVD2619" s="113"/>
      <c r="KVE2619" s="113"/>
      <c r="KVF2619" s="113"/>
      <c r="KVG2619" s="113"/>
      <c r="KVH2619" s="113"/>
      <c r="KVI2619" s="113"/>
      <c r="KVJ2619" s="113"/>
      <c r="KVK2619" s="113"/>
      <c r="KVL2619" s="113"/>
      <c r="KVM2619" s="113"/>
      <c r="KVN2619" s="113"/>
      <c r="KVO2619" s="113"/>
      <c r="KVP2619" s="113"/>
      <c r="KVQ2619" s="113"/>
      <c r="KVR2619" s="113"/>
      <c r="KVS2619" s="113"/>
      <c r="KVT2619" s="113"/>
      <c r="KVU2619" s="113"/>
      <c r="KVV2619" s="113"/>
      <c r="KVW2619" s="113"/>
      <c r="KVX2619" s="113"/>
      <c r="KVY2619" s="113"/>
      <c r="KVZ2619" s="113"/>
      <c r="KWA2619" s="113"/>
      <c r="KWB2619" s="113"/>
      <c r="KWC2619" s="113"/>
      <c r="KWD2619" s="113"/>
      <c r="KWE2619" s="113"/>
      <c r="KWF2619" s="113"/>
      <c r="KWG2619" s="113"/>
      <c r="KWH2619" s="113"/>
      <c r="KWI2619" s="113"/>
      <c r="KWJ2619" s="113"/>
      <c r="KWK2619" s="113"/>
      <c r="KWL2619" s="113"/>
      <c r="KWM2619" s="113"/>
      <c r="KWN2619" s="113"/>
      <c r="KWO2619" s="113"/>
      <c r="KWP2619" s="113"/>
      <c r="KWQ2619" s="113"/>
      <c r="KWR2619" s="113"/>
      <c r="KWS2619" s="113"/>
      <c r="KWT2619" s="113"/>
      <c r="KWU2619" s="113"/>
      <c r="KWV2619" s="113"/>
      <c r="KWW2619" s="113"/>
      <c r="KWX2619" s="113"/>
      <c r="KWY2619" s="113"/>
      <c r="KWZ2619" s="113"/>
      <c r="KXA2619" s="113"/>
      <c r="KXB2619" s="113"/>
      <c r="KXC2619" s="113"/>
      <c r="KXD2619" s="113"/>
      <c r="KXE2619" s="113"/>
      <c r="KXF2619" s="113"/>
      <c r="KXG2619" s="113"/>
      <c r="KXH2619" s="113"/>
      <c r="KXI2619" s="113"/>
      <c r="KXJ2619" s="113"/>
      <c r="KXK2619" s="113"/>
      <c r="KXL2619" s="113"/>
      <c r="KXM2619" s="113"/>
      <c r="KXN2619" s="113"/>
      <c r="KXO2619" s="113"/>
      <c r="KXP2619" s="113"/>
      <c r="KXQ2619" s="113"/>
      <c r="KXR2619" s="113"/>
      <c r="KXS2619" s="113"/>
      <c r="KXT2619" s="113"/>
      <c r="KXU2619" s="113"/>
      <c r="KXV2619" s="113"/>
      <c r="KXW2619" s="113"/>
      <c r="KXX2619" s="113"/>
      <c r="KXY2619" s="113"/>
      <c r="KXZ2619" s="113"/>
      <c r="KYA2619" s="113"/>
      <c r="KYB2619" s="113"/>
      <c r="KYC2619" s="113"/>
      <c r="KYD2619" s="113"/>
      <c r="KYE2619" s="113"/>
      <c r="KYF2619" s="113"/>
      <c r="KYG2619" s="113"/>
      <c r="KYH2619" s="113"/>
      <c r="KYI2619" s="113"/>
      <c r="KYJ2619" s="113"/>
      <c r="KYK2619" s="113"/>
      <c r="KYL2619" s="113"/>
      <c r="KYM2619" s="113"/>
      <c r="KYN2619" s="113"/>
      <c r="KYO2619" s="113"/>
      <c r="KYP2619" s="113"/>
      <c r="KYQ2619" s="113"/>
      <c r="KYR2619" s="113"/>
      <c r="KYS2619" s="113"/>
      <c r="KYT2619" s="113"/>
      <c r="KYU2619" s="113"/>
      <c r="KYV2619" s="113"/>
      <c r="KYW2619" s="113"/>
      <c r="KYX2619" s="113"/>
      <c r="KYY2619" s="113"/>
      <c r="KYZ2619" s="113"/>
      <c r="KZA2619" s="113"/>
      <c r="KZB2619" s="113"/>
      <c r="KZC2619" s="113"/>
      <c r="KZD2619" s="113"/>
      <c r="KZE2619" s="113"/>
      <c r="KZF2619" s="113"/>
      <c r="KZG2619" s="113"/>
      <c r="KZH2619" s="113"/>
      <c r="KZI2619" s="113"/>
      <c r="KZJ2619" s="113"/>
      <c r="KZK2619" s="113"/>
      <c r="KZL2619" s="113"/>
      <c r="KZM2619" s="113"/>
      <c r="KZN2619" s="113"/>
      <c r="KZO2619" s="113"/>
      <c r="KZP2619" s="113"/>
      <c r="KZQ2619" s="113"/>
      <c r="KZR2619" s="113"/>
      <c r="KZS2619" s="113"/>
      <c r="KZT2619" s="113"/>
      <c r="KZU2619" s="113"/>
      <c r="KZV2619" s="113"/>
      <c r="KZW2619" s="113"/>
      <c r="KZX2619" s="113"/>
      <c r="KZY2619" s="113"/>
      <c r="KZZ2619" s="113"/>
      <c r="LAA2619" s="113"/>
      <c r="LAB2619" s="113"/>
      <c r="LAC2619" s="113"/>
      <c r="LAD2619" s="113"/>
      <c r="LAE2619" s="113"/>
      <c r="LAF2619" s="113"/>
      <c r="LAG2619" s="113"/>
      <c r="LAH2619" s="113"/>
      <c r="LAI2619" s="113"/>
      <c r="LAJ2619" s="113"/>
      <c r="LAK2619" s="113"/>
      <c r="LAL2619" s="113"/>
      <c r="LAM2619" s="113"/>
      <c r="LAN2619" s="113"/>
      <c r="LAO2619" s="113"/>
      <c r="LAP2619" s="113"/>
      <c r="LAQ2619" s="113"/>
      <c r="LAR2619" s="113"/>
      <c r="LAS2619" s="113"/>
      <c r="LAT2619" s="113"/>
      <c r="LAU2619" s="113"/>
      <c r="LAV2619" s="113"/>
      <c r="LAW2619" s="113"/>
      <c r="LAX2619" s="113"/>
      <c r="LAY2619" s="113"/>
      <c r="LAZ2619" s="113"/>
      <c r="LBA2619" s="113"/>
      <c r="LBB2619" s="113"/>
      <c r="LBC2619" s="113"/>
      <c r="LBD2619" s="113"/>
      <c r="LBE2619" s="113"/>
      <c r="LBF2619" s="113"/>
      <c r="LBG2619" s="113"/>
      <c r="LBH2619" s="113"/>
      <c r="LBI2619" s="113"/>
      <c r="LBJ2619" s="113"/>
      <c r="LBK2619" s="113"/>
      <c r="LBL2619" s="113"/>
      <c r="LBM2619" s="113"/>
      <c r="LBN2619" s="113"/>
      <c r="LBO2619" s="113"/>
      <c r="LBP2619" s="113"/>
      <c r="LBQ2619" s="113"/>
      <c r="LBR2619" s="113"/>
      <c r="LBS2619" s="113"/>
      <c r="LBT2619" s="113"/>
      <c r="LBU2619" s="113"/>
      <c r="LBV2619" s="113"/>
      <c r="LBW2619" s="113"/>
      <c r="LBX2619" s="113"/>
      <c r="LBY2619" s="113"/>
      <c r="LBZ2619" s="113"/>
      <c r="LCA2619" s="113"/>
      <c r="LCB2619" s="113"/>
      <c r="LCC2619" s="113"/>
      <c r="LCD2619" s="113"/>
      <c r="LCE2619" s="113"/>
      <c r="LCF2619" s="113"/>
      <c r="LCG2619" s="113"/>
      <c r="LCH2619" s="113"/>
      <c r="LCI2619" s="113"/>
      <c r="LCJ2619" s="113"/>
      <c r="LCK2619" s="113"/>
      <c r="LCL2619" s="113"/>
      <c r="LCM2619" s="113"/>
      <c r="LCN2619" s="113"/>
      <c r="LCO2619" s="113"/>
      <c r="LCP2619" s="113"/>
      <c r="LCQ2619" s="113"/>
      <c r="LCR2619" s="113"/>
      <c r="LCS2619" s="113"/>
      <c r="LCT2619" s="113"/>
      <c r="LCU2619" s="113"/>
      <c r="LCV2619" s="113"/>
      <c r="LCW2619" s="113"/>
      <c r="LCX2619" s="113"/>
      <c r="LCY2619" s="113"/>
      <c r="LCZ2619" s="113"/>
      <c r="LDA2619" s="113"/>
      <c r="LDB2619" s="113"/>
      <c r="LDC2619" s="113"/>
      <c r="LDD2619" s="113"/>
      <c r="LDE2619" s="113"/>
      <c r="LDF2619" s="113"/>
      <c r="LDG2619" s="113"/>
      <c r="LDH2619" s="113"/>
      <c r="LDI2619" s="113"/>
      <c r="LDJ2619" s="113"/>
      <c r="LDK2619" s="113"/>
      <c r="LDL2619" s="113"/>
      <c r="LDM2619" s="113"/>
      <c r="LDN2619" s="113"/>
      <c r="LDO2619" s="113"/>
      <c r="LDP2619" s="113"/>
      <c r="LDQ2619" s="113"/>
      <c r="LDR2619" s="113"/>
      <c r="LDS2619" s="113"/>
      <c r="LDT2619" s="113"/>
      <c r="LDU2619" s="113"/>
      <c r="LDV2619" s="113"/>
      <c r="LDW2619" s="113"/>
      <c r="LDX2619" s="113"/>
      <c r="LDY2619" s="113"/>
      <c r="LDZ2619" s="113"/>
      <c r="LEA2619" s="113"/>
      <c r="LEB2619" s="113"/>
      <c r="LEC2619" s="113"/>
      <c r="LED2619" s="113"/>
      <c r="LEE2619" s="113"/>
      <c r="LEF2619" s="113"/>
      <c r="LEG2619" s="113"/>
      <c r="LEH2619" s="113"/>
      <c r="LEI2619" s="113"/>
      <c r="LEJ2619" s="113"/>
      <c r="LEK2619" s="113"/>
      <c r="LEL2619" s="113"/>
      <c r="LEM2619" s="113"/>
      <c r="LEN2619" s="113"/>
      <c r="LEO2619" s="113"/>
      <c r="LEP2619" s="113"/>
      <c r="LEQ2619" s="113"/>
      <c r="LER2619" s="113"/>
      <c r="LES2619" s="113"/>
      <c r="LET2619" s="113"/>
      <c r="LEU2619" s="113"/>
      <c r="LEV2619" s="113"/>
      <c r="LEW2619" s="113"/>
      <c r="LEX2619" s="113"/>
      <c r="LEY2619" s="113"/>
      <c r="LEZ2619" s="113"/>
      <c r="LFA2619" s="113"/>
      <c r="LFB2619" s="113"/>
      <c r="LFC2619" s="113"/>
      <c r="LFD2619" s="113"/>
      <c r="LFE2619" s="113"/>
      <c r="LFF2619" s="113"/>
      <c r="LFG2619" s="113"/>
      <c r="LFH2619" s="113"/>
      <c r="LFI2619" s="113"/>
      <c r="LFJ2619" s="113"/>
      <c r="LFK2619" s="113"/>
      <c r="LFL2619" s="113"/>
      <c r="LFM2619" s="113"/>
      <c r="LFN2619" s="113"/>
      <c r="LFO2619" s="113"/>
      <c r="LFP2619" s="113"/>
      <c r="LFQ2619" s="113"/>
      <c r="LFR2619" s="113"/>
      <c r="LFS2619" s="113"/>
      <c r="LFT2619" s="113"/>
      <c r="LFU2619" s="113"/>
      <c r="LFV2619" s="113"/>
      <c r="LFW2619" s="113"/>
      <c r="LFX2619" s="113"/>
      <c r="LFY2619" s="113"/>
      <c r="LFZ2619" s="113"/>
      <c r="LGA2619" s="113"/>
      <c r="LGB2619" s="113"/>
      <c r="LGC2619" s="113"/>
      <c r="LGD2619" s="113"/>
      <c r="LGE2619" s="113"/>
      <c r="LGF2619" s="113"/>
      <c r="LGG2619" s="113"/>
      <c r="LGH2619" s="113"/>
      <c r="LGI2619" s="113"/>
      <c r="LGJ2619" s="113"/>
      <c r="LGK2619" s="113"/>
      <c r="LGL2619" s="113"/>
      <c r="LGM2619" s="113"/>
      <c r="LGN2619" s="113"/>
      <c r="LGO2619" s="113"/>
      <c r="LGP2619" s="113"/>
      <c r="LGQ2619" s="113"/>
      <c r="LGR2619" s="113"/>
      <c r="LGS2619" s="113"/>
      <c r="LGT2619" s="113"/>
      <c r="LGU2619" s="113"/>
      <c r="LGV2619" s="113"/>
      <c r="LGW2619" s="113"/>
      <c r="LGX2619" s="113"/>
      <c r="LGY2619" s="113"/>
      <c r="LGZ2619" s="113"/>
      <c r="LHA2619" s="113"/>
      <c r="LHB2619" s="113"/>
      <c r="LHC2619" s="113"/>
      <c r="LHD2619" s="113"/>
      <c r="LHE2619" s="113"/>
      <c r="LHF2619" s="113"/>
      <c r="LHG2619" s="113"/>
      <c r="LHH2619" s="113"/>
      <c r="LHI2619" s="113"/>
      <c r="LHJ2619" s="113"/>
      <c r="LHK2619" s="113"/>
      <c r="LHL2619" s="113"/>
      <c r="LHM2619" s="113"/>
      <c r="LHN2619" s="113"/>
      <c r="LHO2619" s="113"/>
      <c r="LHP2619" s="113"/>
      <c r="LHQ2619" s="113"/>
      <c r="LHR2619" s="113"/>
      <c r="LHS2619" s="113"/>
      <c r="LHT2619" s="113"/>
      <c r="LHU2619" s="113"/>
      <c r="LHV2619" s="113"/>
      <c r="LHW2619" s="113"/>
      <c r="LHX2619" s="113"/>
      <c r="LHY2619" s="113"/>
      <c r="LHZ2619" s="113"/>
      <c r="LIA2619" s="113"/>
      <c r="LIB2619" s="113"/>
      <c r="LIC2619" s="113"/>
      <c r="LID2619" s="113"/>
      <c r="LIE2619" s="113"/>
      <c r="LIF2619" s="113"/>
      <c r="LIG2619" s="113"/>
      <c r="LIH2619" s="113"/>
      <c r="LII2619" s="113"/>
      <c r="LIJ2619" s="113"/>
      <c r="LIK2619" s="113"/>
      <c r="LIL2619" s="113"/>
      <c r="LIM2619" s="113"/>
      <c r="LIN2619" s="113"/>
      <c r="LIO2619" s="113"/>
      <c r="LIP2619" s="113"/>
      <c r="LIQ2619" s="113"/>
      <c r="LIR2619" s="113"/>
      <c r="LIS2619" s="113"/>
      <c r="LIT2619" s="113"/>
      <c r="LIU2619" s="113"/>
      <c r="LIV2619" s="113"/>
      <c r="LIW2619" s="113"/>
      <c r="LIX2619" s="113"/>
      <c r="LIY2619" s="113"/>
      <c r="LIZ2619" s="113"/>
      <c r="LJA2619" s="113"/>
      <c r="LJB2619" s="113"/>
      <c r="LJC2619" s="113"/>
      <c r="LJD2619" s="113"/>
      <c r="LJE2619" s="113"/>
      <c r="LJF2619" s="113"/>
      <c r="LJG2619" s="113"/>
      <c r="LJH2619" s="113"/>
      <c r="LJI2619" s="113"/>
      <c r="LJJ2619" s="113"/>
      <c r="LJK2619" s="113"/>
      <c r="LJL2619" s="113"/>
      <c r="LJM2619" s="113"/>
      <c r="LJN2619" s="113"/>
      <c r="LJO2619" s="113"/>
      <c r="LJP2619" s="113"/>
      <c r="LJQ2619" s="113"/>
      <c r="LJR2619" s="113"/>
      <c r="LJS2619" s="113"/>
      <c r="LJT2619" s="113"/>
      <c r="LJU2619" s="113"/>
      <c r="LJV2619" s="113"/>
      <c r="LJW2619" s="113"/>
      <c r="LJX2619" s="113"/>
      <c r="LJY2619" s="113"/>
      <c r="LJZ2619" s="113"/>
      <c r="LKA2619" s="113"/>
      <c r="LKB2619" s="113"/>
      <c r="LKC2619" s="113"/>
      <c r="LKD2619" s="113"/>
      <c r="LKE2619" s="113"/>
      <c r="LKF2619" s="113"/>
      <c r="LKG2619" s="113"/>
      <c r="LKH2619" s="113"/>
      <c r="LKI2619" s="113"/>
      <c r="LKJ2619" s="113"/>
      <c r="LKK2619" s="113"/>
      <c r="LKL2619" s="113"/>
      <c r="LKM2619" s="113"/>
      <c r="LKN2619" s="113"/>
      <c r="LKO2619" s="113"/>
      <c r="LKP2619" s="113"/>
      <c r="LKQ2619" s="113"/>
      <c r="LKR2619" s="113"/>
      <c r="LKS2619" s="113"/>
      <c r="LKT2619" s="113"/>
      <c r="LKU2619" s="113"/>
      <c r="LKV2619" s="113"/>
      <c r="LKW2619" s="113"/>
      <c r="LKX2619" s="113"/>
      <c r="LKY2619" s="113"/>
      <c r="LKZ2619" s="113"/>
      <c r="LLA2619" s="113"/>
      <c r="LLB2619" s="113"/>
      <c r="LLC2619" s="113"/>
      <c r="LLD2619" s="113"/>
      <c r="LLE2619" s="113"/>
      <c r="LLF2619" s="113"/>
      <c r="LLG2619" s="113"/>
      <c r="LLH2619" s="113"/>
      <c r="LLI2619" s="113"/>
      <c r="LLJ2619" s="113"/>
      <c r="LLK2619" s="113"/>
      <c r="LLL2619" s="113"/>
      <c r="LLM2619" s="113"/>
      <c r="LLN2619" s="113"/>
      <c r="LLO2619" s="113"/>
      <c r="LLP2619" s="113"/>
      <c r="LLQ2619" s="113"/>
      <c r="LLR2619" s="113"/>
      <c r="LLS2619" s="113"/>
      <c r="LLT2619" s="113"/>
      <c r="LLU2619" s="113"/>
      <c r="LLV2619" s="113"/>
      <c r="LLW2619" s="113"/>
      <c r="LLX2619" s="113"/>
      <c r="LLY2619" s="113"/>
      <c r="LLZ2619" s="113"/>
      <c r="LMA2619" s="113"/>
      <c r="LMB2619" s="113"/>
      <c r="LMC2619" s="113"/>
      <c r="LMD2619" s="113"/>
      <c r="LME2619" s="113"/>
      <c r="LMF2619" s="113"/>
      <c r="LMG2619" s="113"/>
      <c r="LMH2619" s="113"/>
      <c r="LMI2619" s="113"/>
      <c r="LMJ2619" s="113"/>
      <c r="LMK2619" s="113"/>
      <c r="LML2619" s="113"/>
      <c r="LMM2619" s="113"/>
      <c r="LMN2619" s="113"/>
      <c r="LMO2619" s="113"/>
      <c r="LMP2619" s="113"/>
      <c r="LMQ2619" s="113"/>
      <c r="LMR2619" s="113"/>
      <c r="LMS2619" s="113"/>
      <c r="LMT2619" s="113"/>
      <c r="LMU2619" s="113"/>
      <c r="LMV2619" s="113"/>
      <c r="LMW2619" s="113"/>
      <c r="LMX2619" s="113"/>
      <c r="LMY2619" s="113"/>
      <c r="LMZ2619" s="113"/>
      <c r="LNA2619" s="113"/>
      <c r="LNB2619" s="113"/>
      <c r="LNC2619" s="113"/>
      <c r="LND2619" s="113"/>
      <c r="LNE2619" s="113"/>
      <c r="LNF2619" s="113"/>
      <c r="LNG2619" s="113"/>
      <c r="LNH2619" s="113"/>
      <c r="LNI2619" s="113"/>
      <c r="LNJ2619" s="113"/>
      <c r="LNK2619" s="113"/>
      <c r="LNL2619" s="113"/>
      <c r="LNM2619" s="113"/>
      <c r="LNN2619" s="113"/>
      <c r="LNO2619" s="113"/>
      <c r="LNP2619" s="113"/>
      <c r="LNQ2619" s="113"/>
      <c r="LNR2619" s="113"/>
      <c r="LNS2619" s="113"/>
      <c r="LNT2619" s="113"/>
      <c r="LNU2619" s="113"/>
      <c r="LNV2619" s="113"/>
      <c r="LNW2619" s="113"/>
      <c r="LNX2619" s="113"/>
      <c r="LNY2619" s="113"/>
      <c r="LNZ2619" s="113"/>
      <c r="LOA2619" s="113"/>
      <c r="LOB2619" s="113"/>
      <c r="LOC2619" s="113"/>
      <c r="LOD2619" s="113"/>
      <c r="LOE2619" s="113"/>
      <c r="LOF2619" s="113"/>
      <c r="LOG2619" s="113"/>
      <c r="LOH2619" s="113"/>
      <c r="LOI2619" s="113"/>
      <c r="LOJ2619" s="113"/>
      <c r="LOK2619" s="113"/>
      <c r="LOL2619" s="113"/>
      <c r="LOM2619" s="113"/>
      <c r="LON2619" s="113"/>
      <c r="LOO2619" s="113"/>
      <c r="LOP2619" s="113"/>
      <c r="LOQ2619" s="113"/>
      <c r="LOR2619" s="113"/>
      <c r="LOS2619" s="113"/>
      <c r="LOT2619" s="113"/>
      <c r="LOU2619" s="113"/>
      <c r="LOV2619" s="113"/>
      <c r="LOW2619" s="113"/>
      <c r="LOX2619" s="113"/>
      <c r="LOY2619" s="113"/>
      <c r="LOZ2619" s="113"/>
      <c r="LPA2619" s="113"/>
      <c r="LPB2619" s="113"/>
      <c r="LPC2619" s="113"/>
      <c r="LPD2619" s="113"/>
      <c r="LPE2619" s="113"/>
      <c r="LPF2619" s="113"/>
      <c r="LPG2619" s="113"/>
      <c r="LPH2619" s="113"/>
      <c r="LPI2619" s="113"/>
      <c r="LPJ2619" s="113"/>
      <c r="LPK2619" s="113"/>
      <c r="LPL2619" s="113"/>
      <c r="LPM2619" s="113"/>
      <c r="LPN2619" s="113"/>
      <c r="LPO2619" s="113"/>
      <c r="LPP2619" s="113"/>
      <c r="LPQ2619" s="113"/>
      <c r="LPR2619" s="113"/>
      <c r="LPS2619" s="113"/>
      <c r="LPT2619" s="113"/>
      <c r="LPU2619" s="113"/>
      <c r="LPV2619" s="113"/>
      <c r="LPW2619" s="113"/>
      <c r="LPX2619" s="113"/>
      <c r="LPY2619" s="113"/>
      <c r="LPZ2619" s="113"/>
      <c r="LQA2619" s="113"/>
      <c r="LQB2619" s="113"/>
      <c r="LQC2619" s="113"/>
      <c r="LQD2619" s="113"/>
      <c r="LQE2619" s="113"/>
      <c r="LQF2619" s="113"/>
      <c r="LQG2619" s="113"/>
      <c r="LQH2619" s="113"/>
      <c r="LQI2619" s="113"/>
      <c r="LQJ2619" s="113"/>
      <c r="LQK2619" s="113"/>
      <c r="LQL2619" s="113"/>
      <c r="LQM2619" s="113"/>
      <c r="LQN2619" s="113"/>
      <c r="LQO2619" s="113"/>
      <c r="LQP2619" s="113"/>
      <c r="LQQ2619" s="113"/>
      <c r="LQR2619" s="113"/>
      <c r="LQS2619" s="113"/>
      <c r="LQT2619" s="113"/>
      <c r="LQU2619" s="113"/>
      <c r="LQV2619" s="113"/>
      <c r="LQW2619" s="113"/>
      <c r="LQX2619" s="113"/>
      <c r="LQY2619" s="113"/>
      <c r="LQZ2619" s="113"/>
      <c r="LRA2619" s="113"/>
      <c r="LRB2619" s="113"/>
      <c r="LRC2619" s="113"/>
      <c r="LRD2619" s="113"/>
      <c r="LRE2619" s="113"/>
      <c r="LRF2619" s="113"/>
      <c r="LRG2619" s="113"/>
      <c r="LRH2619" s="113"/>
      <c r="LRI2619" s="113"/>
      <c r="LRJ2619" s="113"/>
      <c r="LRK2619" s="113"/>
      <c r="LRL2619" s="113"/>
      <c r="LRM2619" s="113"/>
      <c r="LRN2619" s="113"/>
      <c r="LRO2619" s="113"/>
      <c r="LRP2619" s="113"/>
      <c r="LRQ2619" s="113"/>
      <c r="LRR2619" s="113"/>
      <c r="LRS2619" s="113"/>
      <c r="LRT2619" s="113"/>
      <c r="LRU2619" s="113"/>
      <c r="LRV2619" s="113"/>
      <c r="LRW2619" s="113"/>
      <c r="LRX2619" s="113"/>
      <c r="LRY2619" s="113"/>
      <c r="LRZ2619" s="113"/>
      <c r="LSA2619" s="113"/>
      <c r="LSB2619" s="113"/>
      <c r="LSC2619" s="113"/>
      <c r="LSD2619" s="113"/>
      <c r="LSE2619" s="113"/>
      <c r="LSF2619" s="113"/>
      <c r="LSG2619" s="113"/>
      <c r="LSH2619" s="113"/>
      <c r="LSI2619" s="113"/>
      <c r="LSJ2619" s="113"/>
      <c r="LSK2619" s="113"/>
      <c r="LSL2619" s="113"/>
      <c r="LSM2619" s="113"/>
      <c r="LSN2619" s="113"/>
      <c r="LSO2619" s="113"/>
      <c r="LSP2619" s="113"/>
      <c r="LSQ2619" s="113"/>
      <c r="LSR2619" s="113"/>
      <c r="LSS2619" s="113"/>
      <c r="LST2619" s="113"/>
      <c r="LSU2619" s="113"/>
      <c r="LSV2619" s="113"/>
      <c r="LSW2619" s="113"/>
      <c r="LSX2619" s="113"/>
      <c r="LSY2619" s="113"/>
      <c r="LSZ2619" s="113"/>
      <c r="LTA2619" s="113"/>
      <c r="LTB2619" s="113"/>
      <c r="LTC2619" s="113"/>
      <c r="LTD2619" s="113"/>
      <c r="LTE2619" s="113"/>
      <c r="LTF2619" s="113"/>
      <c r="LTG2619" s="113"/>
      <c r="LTH2619" s="113"/>
      <c r="LTI2619" s="113"/>
      <c r="LTJ2619" s="113"/>
      <c r="LTK2619" s="113"/>
      <c r="LTL2619" s="113"/>
      <c r="LTM2619" s="113"/>
      <c r="LTN2619" s="113"/>
      <c r="LTO2619" s="113"/>
      <c r="LTP2619" s="113"/>
      <c r="LTQ2619" s="113"/>
      <c r="LTR2619" s="113"/>
      <c r="LTS2619" s="113"/>
      <c r="LTT2619" s="113"/>
      <c r="LTU2619" s="113"/>
      <c r="LTV2619" s="113"/>
      <c r="LTW2619" s="113"/>
      <c r="LTX2619" s="113"/>
      <c r="LTY2619" s="113"/>
      <c r="LTZ2619" s="113"/>
      <c r="LUA2619" s="113"/>
      <c r="LUB2619" s="113"/>
      <c r="LUC2619" s="113"/>
      <c r="LUD2619" s="113"/>
      <c r="LUE2619" s="113"/>
      <c r="LUF2619" s="113"/>
      <c r="LUG2619" s="113"/>
      <c r="LUH2619" s="113"/>
      <c r="LUI2619" s="113"/>
      <c r="LUJ2619" s="113"/>
      <c r="LUK2619" s="113"/>
      <c r="LUL2619" s="113"/>
      <c r="LUM2619" s="113"/>
      <c r="LUN2619" s="113"/>
      <c r="LUO2619" s="113"/>
      <c r="LUP2619" s="113"/>
      <c r="LUQ2619" s="113"/>
      <c r="LUR2619" s="113"/>
      <c r="LUS2619" s="113"/>
      <c r="LUT2619" s="113"/>
      <c r="LUU2619" s="113"/>
      <c r="LUV2619" s="113"/>
      <c r="LUW2619" s="113"/>
      <c r="LUX2619" s="113"/>
      <c r="LUY2619" s="113"/>
      <c r="LUZ2619" s="113"/>
      <c r="LVA2619" s="113"/>
      <c r="LVB2619" s="113"/>
      <c r="LVC2619" s="113"/>
      <c r="LVD2619" s="113"/>
      <c r="LVE2619" s="113"/>
      <c r="LVF2619" s="113"/>
      <c r="LVG2619" s="113"/>
      <c r="LVH2619" s="113"/>
      <c r="LVI2619" s="113"/>
      <c r="LVJ2619" s="113"/>
      <c r="LVK2619" s="113"/>
      <c r="LVL2619" s="113"/>
      <c r="LVM2619" s="113"/>
      <c r="LVN2619" s="113"/>
      <c r="LVO2619" s="113"/>
      <c r="LVP2619" s="113"/>
      <c r="LVQ2619" s="113"/>
      <c r="LVR2619" s="113"/>
      <c r="LVS2619" s="113"/>
      <c r="LVT2619" s="113"/>
      <c r="LVU2619" s="113"/>
      <c r="LVV2619" s="113"/>
      <c r="LVW2619" s="113"/>
      <c r="LVX2619" s="113"/>
      <c r="LVY2619" s="113"/>
      <c r="LVZ2619" s="113"/>
      <c r="LWA2619" s="113"/>
      <c r="LWB2619" s="113"/>
      <c r="LWC2619" s="113"/>
      <c r="LWD2619" s="113"/>
      <c r="LWE2619" s="113"/>
      <c r="LWF2619" s="113"/>
      <c r="LWG2619" s="113"/>
      <c r="LWH2619" s="113"/>
      <c r="LWI2619" s="113"/>
      <c r="LWJ2619" s="113"/>
      <c r="LWK2619" s="113"/>
      <c r="LWL2619" s="113"/>
      <c r="LWM2619" s="113"/>
      <c r="LWN2619" s="113"/>
      <c r="LWO2619" s="113"/>
      <c r="LWP2619" s="113"/>
      <c r="LWQ2619" s="113"/>
      <c r="LWR2619" s="113"/>
      <c r="LWS2619" s="113"/>
      <c r="LWT2619" s="113"/>
      <c r="LWU2619" s="113"/>
      <c r="LWV2619" s="113"/>
      <c r="LWW2619" s="113"/>
      <c r="LWX2619" s="113"/>
      <c r="LWY2619" s="113"/>
      <c r="LWZ2619" s="113"/>
      <c r="LXA2619" s="113"/>
      <c r="LXB2619" s="113"/>
      <c r="LXC2619" s="113"/>
      <c r="LXD2619" s="113"/>
      <c r="LXE2619" s="113"/>
      <c r="LXF2619" s="113"/>
      <c r="LXG2619" s="113"/>
      <c r="LXH2619" s="113"/>
      <c r="LXI2619" s="113"/>
      <c r="LXJ2619" s="113"/>
      <c r="LXK2619" s="113"/>
      <c r="LXL2619" s="113"/>
      <c r="LXM2619" s="113"/>
      <c r="LXN2619" s="113"/>
      <c r="LXO2619" s="113"/>
      <c r="LXP2619" s="113"/>
      <c r="LXQ2619" s="113"/>
      <c r="LXR2619" s="113"/>
      <c r="LXS2619" s="113"/>
      <c r="LXT2619" s="113"/>
      <c r="LXU2619" s="113"/>
      <c r="LXV2619" s="113"/>
      <c r="LXW2619" s="113"/>
      <c r="LXX2619" s="113"/>
      <c r="LXY2619" s="113"/>
      <c r="LXZ2619" s="113"/>
      <c r="LYA2619" s="113"/>
      <c r="LYB2619" s="113"/>
      <c r="LYC2619" s="113"/>
      <c r="LYD2619" s="113"/>
      <c r="LYE2619" s="113"/>
      <c r="LYF2619" s="113"/>
      <c r="LYG2619" s="113"/>
      <c r="LYH2619" s="113"/>
      <c r="LYI2619" s="113"/>
      <c r="LYJ2619" s="113"/>
      <c r="LYK2619" s="113"/>
      <c r="LYL2619" s="113"/>
      <c r="LYM2619" s="113"/>
      <c r="LYN2619" s="113"/>
      <c r="LYO2619" s="113"/>
      <c r="LYP2619" s="113"/>
      <c r="LYQ2619" s="113"/>
      <c r="LYR2619" s="113"/>
      <c r="LYS2619" s="113"/>
      <c r="LYT2619" s="113"/>
      <c r="LYU2619" s="113"/>
      <c r="LYV2619" s="113"/>
      <c r="LYW2619" s="113"/>
      <c r="LYX2619" s="113"/>
      <c r="LYY2619" s="113"/>
      <c r="LYZ2619" s="113"/>
      <c r="LZA2619" s="113"/>
      <c r="LZB2619" s="113"/>
      <c r="LZC2619" s="113"/>
      <c r="LZD2619" s="113"/>
      <c r="LZE2619" s="113"/>
      <c r="LZF2619" s="113"/>
      <c r="LZG2619" s="113"/>
      <c r="LZH2619" s="113"/>
      <c r="LZI2619" s="113"/>
      <c r="LZJ2619" s="113"/>
      <c r="LZK2619" s="113"/>
      <c r="LZL2619" s="113"/>
      <c r="LZM2619" s="113"/>
      <c r="LZN2619" s="113"/>
      <c r="LZO2619" s="113"/>
      <c r="LZP2619" s="113"/>
      <c r="LZQ2619" s="113"/>
      <c r="LZR2619" s="113"/>
      <c r="LZS2619" s="113"/>
      <c r="LZT2619" s="113"/>
      <c r="LZU2619" s="113"/>
      <c r="LZV2619" s="113"/>
      <c r="LZW2619" s="113"/>
      <c r="LZX2619" s="113"/>
      <c r="LZY2619" s="113"/>
      <c r="LZZ2619" s="113"/>
      <c r="MAA2619" s="113"/>
      <c r="MAB2619" s="113"/>
      <c r="MAC2619" s="113"/>
      <c r="MAD2619" s="113"/>
      <c r="MAE2619" s="113"/>
      <c r="MAF2619" s="113"/>
      <c r="MAG2619" s="113"/>
      <c r="MAH2619" s="113"/>
      <c r="MAI2619" s="113"/>
      <c r="MAJ2619" s="113"/>
      <c r="MAK2619" s="113"/>
      <c r="MAL2619" s="113"/>
      <c r="MAM2619" s="113"/>
      <c r="MAN2619" s="113"/>
      <c r="MAO2619" s="113"/>
      <c r="MAP2619" s="113"/>
      <c r="MAQ2619" s="113"/>
      <c r="MAR2619" s="113"/>
      <c r="MAS2619" s="113"/>
      <c r="MAT2619" s="113"/>
      <c r="MAU2619" s="113"/>
      <c r="MAV2619" s="113"/>
      <c r="MAW2619" s="113"/>
      <c r="MAX2619" s="113"/>
      <c r="MAY2619" s="113"/>
      <c r="MAZ2619" s="113"/>
      <c r="MBA2619" s="113"/>
      <c r="MBB2619" s="113"/>
      <c r="MBC2619" s="113"/>
      <c r="MBD2619" s="113"/>
      <c r="MBE2619" s="113"/>
      <c r="MBF2619" s="113"/>
      <c r="MBG2619" s="113"/>
      <c r="MBH2619" s="113"/>
      <c r="MBI2619" s="113"/>
      <c r="MBJ2619" s="113"/>
      <c r="MBK2619" s="113"/>
      <c r="MBL2619" s="113"/>
      <c r="MBM2619" s="113"/>
      <c r="MBN2619" s="113"/>
      <c r="MBO2619" s="113"/>
      <c r="MBP2619" s="113"/>
      <c r="MBQ2619" s="113"/>
      <c r="MBR2619" s="113"/>
      <c r="MBS2619" s="113"/>
      <c r="MBT2619" s="113"/>
      <c r="MBU2619" s="113"/>
      <c r="MBV2619" s="113"/>
      <c r="MBW2619" s="113"/>
      <c r="MBX2619" s="113"/>
      <c r="MBY2619" s="113"/>
      <c r="MBZ2619" s="113"/>
      <c r="MCA2619" s="113"/>
      <c r="MCB2619" s="113"/>
      <c r="MCC2619" s="113"/>
      <c r="MCD2619" s="113"/>
      <c r="MCE2619" s="113"/>
      <c r="MCF2619" s="113"/>
      <c r="MCG2619" s="113"/>
      <c r="MCH2619" s="113"/>
      <c r="MCI2619" s="113"/>
      <c r="MCJ2619" s="113"/>
      <c r="MCK2619" s="113"/>
      <c r="MCL2619" s="113"/>
      <c r="MCM2619" s="113"/>
      <c r="MCN2619" s="113"/>
      <c r="MCO2619" s="113"/>
      <c r="MCP2619" s="113"/>
      <c r="MCQ2619" s="113"/>
      <c r="MCR2619" s="113"/>
      <c r="MCS2619" s="113"/>
      <c r="MCT2619" s="113"/>
      <c r="MCU2619" s="113"/>
      <c r="MCV2619" s="113"/>
      <c r="MCW2619" s="113"/>
      <c r="MCX2619" s="113"/>
      <c r="MCY2619" s="113"/>
      <c r="MCZ2619" s="113"/>
      <c r="MDA2619" s="113"/>
      <c r="MDB2619" s="113"/>
      <c r="MDC2619" s="113"/>
      <c r="MDD2619" s="113"/>
      <c r="MDE2619" s="113"/>
      <c r="MDF2619" s="113"/>
      <c r="MDG2619" s="113"/>
      <c r="MDH2619" s="113"/>
      <c r="MDI2619" s="113"/>
      <c r="MDJ2619" s="113"/>
      <c r="MDK2619" s="113"/>
      <c r="MDL2619" s="113"/>
      <c r="MDM2619" s="113"/>
      <c r="MDN2619" s="113"/>
      <c r="MDO2619" s="113"/>
      <c r="MDP2619" s="113"/>
      <c r="MDQ2619" s="113"/>
      <c r="MDR2619" s="113"/>
      <c r="MDS2619" s="113"/>
      <c r="MDT2619" s="113"/>
      <c r="MDU2619" s="113"/>
      <c r="MDV2619" s="113"/>
      <c r="MDW2619" s="113"/>
      <c r="MDX2619" s="113"/>
      <c r="MDY2619" s="113"/>
      <c r="MDZ2619" s="113"/>
      <c r="MEA2619" s="113"/>
      <c r="MEB2619" s="113"/>
      <c r="MEC2619" s="113"/>
      <c r="MED2619" s="113"/>
      <c r="MEE2619" s="113"/>
      <c r="MEF2619" s="113"/>
      <c r="MEG2619" s="113"/>
      <c r="MEH2619" s="113"/>
      <c r="MEI2619" s="113"/>
      <c r="MEJ2619" s="113"/>
      <c r="MEK2619" s="113"/>
      <c r="MEL2619" s="113"/>
      <c r="MEM2619" s="113"/>
      <c r="MEN2619" s="113"/>
      <c r="MEO2619" s="113"/>
      <c r="MEP2619" s="113"/>
      <c r="MEQ2619" s="113"/>
      <c r="MER2619" s="113"/>
      <c r="MES2619" s="113"/>
      <c r="MET2619" s="113"/>
      <c r="MEU2619" s="113"/>
      <c r="MEV2619" s="113"/>
      <c r="MEW2619" s="113"/>
      <c r="MEX2619" s="113"/>
      <c r="MEY2619" s="113"/>
      <c r="MEZ2619" s="113"/>
      <c r="MFA2619" s="113"/>
      <c r="MFB2619" s="113"/>
      <c r="MFC2619" s="113"/>
      <c r="MFD2619" s="113"/>
      <c r="MFE2619" s="113"/>
      <c r="MFF2619" s="113"/>
      <c r="MFG2619" s="113"/>
      <c r="MFH2619" s="113"/>
      <c r="MFI2619" s="113"/>
      <c r="MFJ2619" s="113"/>
      <c r="MFK2619" s="113"/>
      <c r="MFL2619" s="113"/>
      <c r="MFM2619" s="113"/>
      <c r="MFN2619" s="113"/>
      <c r="MFO2619" s="113"/>
      <c r="MFP2619" s="113"/>
      <c r="MFQ2619" s="113"/>
      <c r="MFR2619" s="113"/>
      <c r="MFS2619" s="113"/>
      <c r="MFT2619" s="113"/>
      <c r="MFU2619" s="113"/>
      <c r="MFV2619" s="113"/>
      <c r="MFW2619" s="113"/>
      <c r="MFX2619" s="113"/>
      <c r="MFY2619" s="113"/>
      <c r="MFZ2619" s="113"/>
      <c r="MGA2619" s="113"/>
      <c r="MGB2619" s="113"/>
      <c r="MGC2619" s="113"/>
      <c r="MGD2619" s="113"/>
      <c r="MGE2619" s="113"/>
      <c r="MGF2619" s="113"/>
      <c r="MGG2619" s="113"/>
      <c r="MGH2619" s="113"/>
      <c r="MGI2619" s="113"/>
      <c r="MGJ2619" s="113"/>
      <c r="MGK2619" s="113"/>
      <c r="MGL2619" s="113"/>
      <c r="MGM2619" s="113"/>
      <c r="MGN2619" s="113"/>
      <c r="MGO2619" s="113"/>
      <c r="MGP2619" s="113"/>
      <c r="MGQ2619" s="113"/>
      <c r="MGR2619" s="113"/>
      <c r="MGS2619" s="113"/>
      <c r="MGT2619" s="113"/>
      <c r="MGU2619" s="113"/>
      <c r="MGV2619" s="113"/>
      <c r="MGW2619" s="113"/>
      <c r="MGX2619" s="113"/>
      <c r="MGY2619" s="113"/>
      <c r="MGZ2619" s="113"/>
      <c r="MHA2619" s="113"/>
      <c r="MHB2619" s="113"/>
      <c r="MHC2619" s="113"/>
      <c r="MHD2619" s="113"/>
      <c r="MHE2619" s="113"/>
      <c r="MHF2619" s="113"/>
      <c r="MHG2619" s="113"/>
      <c r="MHH2619" s="113"/>
      <c r="MHI2619" s="113"/>
      <c r="MHJ2619" s="113"/>
      <c r="MHK2619" s="113"/>
      <c r="MHL2619" s="113"/>
      <c r="MHM2619" s="113"/>
      <c r="MHN2619" s="113"/>
      <c r="MHO2619" s="113"/>
      <c r="MHP2619" s="113"/>
      <c r="MHQ2619" s="113"/>
      <c r="MHR2619" s="113"/>
      <c r="MHS2619" s="113"/>
      <c r="MHT2619" s="113"/>
      <c r="MHU2619" s="113"/>
      <c r="MHV2619" s="113"/>
      <c r="MHW2619" s="113"/>
      <c r="MHX2619" s="113"/>
      <c r="MHY2619" s="113"/>
      <c r="MHZ2619" s="113"/>
      <c r="MIA2619" s="113"/>
      <c r="MIB2619" s="113"/>
      <c r="MIC2619" s="113"/>
      <c r="MID2619" s="113"/>
      <c r="MIE2619" s="113"/>
      <c r="MIF2619" s="113"/>
      <c r="MIG2619" s="113"/>
      <c r="MIH2619" s="113"/>
      <c r="MII2619" s="113"/>
      <c r="MIJ2619" s="113"/>
      <c r="MIK2619" s="113"/>
      <c r="MIL2619" s="113"/>
      <c r="MIM2619" s="113"/>
      <c r="MIN2619" s="113"/>
      <c r="MIO2619" s="113"/>
      <c r="MIP2619" s="113"/>
      <c r="MIQ2619" s="113"/>
      <c r="MIR2619" s="113"/>
      <c r="MIS2619" s="113"/>
      <c r="MIT2619" s="113"/>
      <c r="MIU2619" s="113"/>
      <c r="MIV2619" s="113"/>
      <c r="MIW2619" s="113"/>
      <c r="MIX2619" s="113"/>
      <c r="MIY2619" s="113"/>
      <c r="MIZ2619" s="113"/>
      <c r="MJA2619" s="113"/>
      <c r="MJB2619" s="113"/>
      <c r="MJC2619" s="113"/>
      <c r="MJD2619" s="113"/>
      <c r="MJE2619" s="113"/>
      <c r="MJF2619" s="113"/>
      <c r="MJG2619" s="113"/>
      <c r="MJH2619" s="113"/>
      <c r="MJI2619" s="113"/>
      <c r="MJJ2619" s="113"/>
      <c r="MJK2619" s="113"/>
      <c r="MJL2619" s="113"/>
      <c r="MJM2619" s="113"/>
      <c r="MJN2619" s="113"/>
      <c r="MJO2619" s="113"/>
      <c r="MJP2619" s="113"/>
      <c r="MJQ2619" s="113"/>
      <c r="MJR2619" s="113"/>
      <c r="MJS2619" s="113"/>
      <c r="MJT2619" s="113"/>
      <c r="MJU2619" s="113"/>
      <c r="MJV2619" s="113"/>
      <c r="MJW2619" s="113"/>
      <c r="MJX2619" s="113"/>
      <c r="MJY2619" s="113"/>
      <c r="MJZ2619" s="113"/>
      <c r="MKA2619" s="113"/>
      <c r="MKB2619" s="113"/>
      <c r="MKC2619" s="113"/>
      <c r="MKD2619" s="113"/>
      <c r="MKE2619" s="113"/>
      <c r="MKF2619" s="113"/>
      <c r="MKG2619" s="113"/>
      <c r="MKH2619" s="113"/>
      <c r="MKI2619" s="113"/>
      <c r="MKJ2619" s="113"/>
      <c r="MKK2619" s="113"/>
      <c r="MKL2619" s="113"/>
      <c r="MKM2619" s="113"/>
      <c r="MKN2619" s="113"/>
      <c r="MKO2619" s="113"/>
      <c r="MKP2619" s="113"/>
      <c r="MKQ2619" s="113"/>
      <c r="MKR2619" s="113"/>
      <c r="MKS2619" s="113"/>
      <c r="MKT2619" s="113"/>
      <c r="MKU2619" s="113"/>
      <c r="MKV2619" s="113"/>
      <c r="MKW2619" s="113"/>
      <c r="MKX2619" s="113"/>
      <c r="MKY2619" s="113"/>
      <c r="MKZ2619" s="113"/>
      <c r="MLA2619" s="113"/>
      <c r="MLB2619" s="113"/>
      <c r="MLC2619" s="113"/>
      <c r="MLD2619" s="113"/>
      <c r="MLE2619" s="113"/>
      <c r="MLF2619" s="113"/>
      <c r="MLG2619" s="113"/>
      <c r="MLH2619" s="113"/>
      <c r="MLI2619" s="113"/>
      <c r="MLJ2619" s="113"/>
      <c r="MLK2619" s="113"/>
      <c r="MLL2619" s="113"/>
      <c r="MLM2619" s="113"/>
      <c r="MLN2619" s="113"/>
      <c r="MLO2619" s="113"/>
      <c r="MLP2619" s="113"/>
      <c r="MLQ2619" s="113"/>
      <c r="MLR2619" s="113"/>
      <c r="MLS2619" s="113"/>
      <c r="MLT2619" s="113"/>
      <c r="MLU2619" s="113"/>
      <c r="MLV2619" s="113"/>
      <c r="MLW2619" s="113"/>
      <c r="MLX2619" s="113"/>
      <c r="MLY2619" s="113"/>
      <c r="MLZ2619" s="113"/>
      <c r="MMA2619" s="113"/>
      <c r="MMB2619" s="113"/>
      <c r="MMC2619" s="113"/>
      <c r="MMD2619" s="113"/>
      <c r="MME2619" s="113"/>
      <c r="MMF2619" s="113"/>
      <c r="MMG2619" s="113"/>
      <c r="MMH2619" s="113"/>
      <c r="MMI2619" s="113"/>
      <c r="MMJ2619" s="113"/>
      <c r="MMK2619" s="113"/>
      <c r="MML2619" s="113"/>
      <c r="MMM2619" s="113"/>
      <c r="MMN2619" s="113"/>
      <c r="MMO2619" s="113"/>
      <c r="MMP2619" s="113"/>
      <c r="MMQ2619" s="113"/>
      <c r="MMR2619" s="113"/>
      <c r="MMS2619" s="113"/>
      <c r="MMT2619" s="113"/>
      <c r="MMU2619" s="113"/>
      <c r="MMV2619" s="113"/>
      <c r="MMW2619" s="113"/>
      <c r="MMX2619" s="113"/>
      <c r="MMY2619" s="113"/>
      <c r="MMZ2619" s="113"/>
      <c r="MNA2619" s="113"/>
      <c r="MNB2619" s="113"/>
      <c r="MNC2619" s="113"/>
      <c r="MND2619" s="113"/>
      <c r="MNE2619" s="113"/>
      <c r="MNF2619" s="113"/>
      <c r="MNG2619" s="113"/>
      <c r="MNH2619" s="113"/>
      <c r="MNI2619" s="113"/>
      <c r="MNJ2619" s="113"/>
      <c r="MNK2619" s="113"/>
      <c r="MNL2619" s="113"/>
      <c r="MNM2619" s="113"/>
      <c r="MNN2619" s="113"/>
      <c r="MNO2619" s="113"/>
      <c r="MNP2619" s="113"/>
      <c r="MNQ2619" s="113"/>
      <c r="MNR2619" s="113"/>
      <c r="MNS2619" s="113"/>
      <c r="MNT2619" s="113"/>
      <c r="MNU2619" s="113"/>
      <c r="MNV2619" s="113"/>
      <c r="MNW2619" s="113"/>
      <c r="MNX2619" s="113"/>
      <c r="MNY2619" s="113"/>
      <c r="MNZ2619" s="113"/>
      <c r="MOA2619" s="113"/>
      <c r="MOB2619" s="113"/>
      <c r="MOC2619" s="113"/>
      <c r="MOD2619" s="113"/>
      <c r="MOE2619" s="113"/>
      <c r="MOF2619" s="113"/>
      <c r="MOG2619" s="113"/>
      <c r="MOH2619" s="113"/>
      <c r="MOI2619" s="113"/>
      <c r="MOJ2619" s="113"/>
      <c r="MOK2619" s="113"/>
      <c r="MOL2619" s="113"/>
      <c r="MOM2619" s="113"/>
      <c r="MON2619" s="113"/>
      <c r="MOO2619" s="113"/>
      <c r="MOP2619" s="113"/>
      <c r="MOQ2619" s="113"/>
      <c r="MOR2619" s="113"/>
      <c r="MOS2619" s="113"/>
      <c r="MOT2619" s="113"/>
      <c r="MOU2619" s="113"/>
      <c r="MOV2619" s="113"/>
      <c r="MOW2619" s="113"/>
      <c r="MOX2619" s="113"/>
      <c r="MOY2619" s="113"/>
      <c r="MOZ2619" s="113"/>
      <c r="MPA2619" s="113"/>
      <c r="MPB2619" s="113"/>
      <c r="MPC2619" s="113"/>
      <c r="MPD2619" s="113"/>
      <c r="MPE2619" s="113"/>
      <c r="MPF2619" s="113"/>
      <c r="MPG2619" s="113"/>
      <c r="MPH2619" s="113"/>
      <c r="MPI2619" s="113"/>
      <c r="MPJ2619" s="113"/>
      <c r="MPK2619" s="113"/>
      <c r="MPL2619" s="113"/>
      <c r="MPM2619" s="113"/>
      <c r="MPN2619" s="113"/>
      <c r="MPO2619" s="113"/>
      <c r="MPP2619" s="113"/>
      <c r="MPQ2619" s="113"/>
      <c r="MPR2619" s="113"/>
      <c r="MPS2619" s="113"/>
      <c r="MPT2619" s="113"/>
      <c r="MPU2619" s="113"/>
      <c r="MPV2619" s="113"/>
      <c r="MPW2619" s="113"/>
      <c r="MPX2619" s="113"/>
      <c r="MPY2619" s="113"/>
      <c r="MPZ2619" s="113"/>
      <c r="MQA2619" s="113"/>
      <c r="MQB2619" s="113"/>
      <c r="MQC2619" s="113"/>
      <c r="MQD2619" s="113"/>
      <c r="MQE2619" s="113"/>
      <c r="MQF2619" s="113"/>
      <c r="MQG2619" s="113"/>
      <c r="MQH2619" s="113"/>
      <c r="MQI2619" s="113"/>
      <c r="MQJ2619" s="113"/>
      <c r="MQK2619" s="113"/>
      <c r="MQL2619" s="113"/>
      <c r="MQM2619" s="113"/>
      <c r="MQN2619" s="113"/>
      <c r="MQO2619" s="113"/>
      <c r="MQP2619" s="113"/>
      <c r="MQQ2619" s="113"/>
      <c r="MQR2619" s="113"/>
      <c r="MQS2619" s="113"/>
      <c r="MQT2619" s="113"/>
      <c r="MQU2619" s="113"/>
      <c r="MQV2619" s="113"/>
      <c r="MQW2619" s="113"/>
      <c r="MQX2619" s="113"/>
      <c r="MQY2619" s="113"/>
      <c r="MQZ2619" s="113"/>
      <c r="MRA2619" s="113"/>
      <c r="MRB2619" s="113"/>
      <c r="MRC2619" s="113"/>
      <c r="MRD2619" s="113"/>
      <c r="MRE2619" s="113"/>
      <c r="MRF2619" s="113"/>
      <c r="MRG2619" s="113"/>
      <c r="MRH2619" s="113"/>
      <c r="MRI2619" s="113"/>
      <c r="MRJ2619" s="113"/>
      <c r="MRK2619" s="113"/>
      <c r="MRL2619" s="113"/>
      <c r="MRM2619" s="113"/>
      <c r="MRN2619" s="113"/>
      <c r="MRO2619" s="113"/>
      <c r="MRP2619" s="113"/>
      <c r="MRQ2619" s="113"/>
      <c r="MRR2619" s="113"/>
      <c r="MRS2619" s="113"/>
      <c r="MRT2619" s="113"/>
      <c r="MRU2619" s="113"/>
      <c r="MRV2619" s="113"/>
      <c r="MRW2619" s="113"/>
      <c r="MRX2619" s="113"/>
      <c r="MRY2619" s="113"/>
      <c r="MRZ2619" s="113"/>
      <c r="MSA2619" s="113"/>
      <c r="MSB2619" s="113"/>
      <c r="MSC2619" s="113"/>
      <c r="MSD2619" s="113"/>
      <c r="MSE2619" s="113"/>
      <c r="MSF2619" s="113"/>
      <c r="MSG2619" s="113"/>
      <c r="MSH2619" s="113"/>
      <c r="MSI2619" s="113"/>
      <c r="MSJ2619" s="113"/>
      <c r="MSK2619" s="113"/>
      <c r="MSL2619" s="113"/>
      <c r="MSM2619" s="113"/>
      <c r="MSN2619" s="113"/>
      <c r="MSO2619" s="113"/>
      <c r="MSP2619" s="113"/>
      <c r="MSQ2619" s="113"/>
      <c r="MSR2619" s="113"/>
      <c r="MSS2619" s="113"/>
      <c r="MST2619" s="113"/>
      <c r="MSU2619" s="113"/>
      <c r="MSV2619" s="113"/>
      <c r="MSW2619" s="113"/>
      <c r="MSX2619" s="113"/>
      <c r="MSY2619" s="113"/>
      <c r="MSZ2619" s="113"/>
      <c r="MTA2619" s="113"/>
      <c r="MTB2619" s="113"/>
      <c r="MTC2619" s="113"/>
      <c r="MTD2619" s="113"/>
      <c r="MTE2619" s="113"/>
      <c r="MTF2619" s="113"/>
      <c r="MTG2619" s="113"/>
      <c r="MTH2619" s="113"/>
      <c r="MTI2619" s="113"/>
      <c r="MTJ2619" s="113"/>
      <c r="MTK2619" s="113"/>
      <c r="MTL2619" s="113"/>
      <c r="MTM2619" s="113"/>
      <c r="MTN2619" s="113"/>
      <c r="MTO2619" s="113"/>
      <c r="MTP2619" s="113"/>
      <c r="MTQ2619" s="113"/>
      <c r="MTR2619" s="113"/>
      <c r="MTS2619" s="113"/>
      <c r="MTT2619" s="113"/>
      <c r="MTU2619" s="113"/>
      <c r="MTV2619" s="113"/>
      <c r="MTW2619" s="113"/>
      <c r="MTX2619" s="113"/>
      <c r="MTY2619" s="113"/>
      <c r="MTZ2619" s="113"/>
      <c r="MUA2619" s="113"/>
      <c r="MUB2619" s="113"/>
      <c r="MUC2619" s="113"/>
      <c r="MUD2619" s="113"/>
      <c r="MUE2619" s="113"/>
      <c r="MUF2619" s="113"/>
      <c r="MUG2619" s="113"/>
      <c r="MUH2619" s="113"/>
      <c r="MUI2619" s="113"/>
      <c r="MUJ2619" s="113"/>
      <c r="MUK2619" s="113"/>
      <c r="MUL2619" s="113"/>
      <c r="MUM2619" s="113"/>
      <c r="MUN2619" s="113"/>
      <c r="MUO2619" s="113"/>
      <c r="MUP2619" s="113"/>
      <c r="MUQ2619" s="113"/>
      <c r="MUR2619" s="113"/>
      <c r="MUS2619" s="113"/>
      <c r="MUT2619" s="113"/>
      <c r="MUU2619" s="113"/>
      <c r="MUV2619" s="113"/>
      <c r="MUW2619" s="113"/>
      <c r="MUX2619" s="113"/>
      <c r="MUY2619" s="113"/>
      <c r="MUZ2619" s="113"/>
      <c r="MVA2619" s="113"/>
      <c r="MVB2619" s="113"/>
      <c r="MVC2619" s="113"/>
      <c r="MVD2619" s="113"/>
      <c r="MVE2619" s="113"/>
      <c r="MVF2619" s="113"/>
      <c r="MVG2619" s="113"/>
      <c r="MVH2619" s="113"/>
      <c r="MVI2619" s="113"/>
      <c r="MVJ2619" s="113"/>
      <c r="MVK2619" s="113"/>
      <c r="MVL2619" s="113"/>
      <c r="MVM2619" s="113"/>
      <c r="MVN2619" s="113"/>
      <c r="MVO2619" s="113"/>
      <c r="MVP2619" s="113"/>
      <c r="MVQ2619" s="113"/>
      <c r="MVR2619" s="113"/>
      <c r="MVS2619" s="113"/>
      <c r="MVT2619" s="113"/>
      <c r="MVU2619" s="113"/>
      <c r="MVV2619" s="113"/>
      <c r="MVW2619" s="113"/>
      <c r="MVX2619" s="113"/>
      <c r="MVY2619" s="113"/>
      <c r="MVZ2619" s="113"/>
      <c r="MWA2619" s="113"/>
      <c r="MWB2619" s="113"/>
      <c r="MWC2619" s="113"/>
      <c r="MWD2619" s="113"/>
      <c r="MWE2619" s="113"/>
      <c r="MWF2619" s="113"/>
      <c r="MWG2619" s="113"/>
      <c r="MWH2619" s="113"/>
      <c r="MWI2619" s="113"/>
      <c r="MWJ2619" s="113"/>
      <c r="MWK2619" s="113"/>
      <c r="MWL2619" s="113"/>
      <c r="MWM2619" s="113"/>
      <c r="MWN2619" s="113"/>
      <c r="MWO2619" s="113"/>
      <c r="MWP2619" s="113"/>
      <c r="MWQ2619" s="113"/>
      <c r="MWR2619" s="113"/>
      <c r="MWS2619" s="113"/>
      <c r="MWT2619" s="113"/>
      <c r="MWU2619" s="113"/>
      <c r="MWV2619" s="113"/>
      <c r="MWW2619" s="113"/>
      <c r="MWX2619" s="113"/>
      <c r="MWY2619" s="113"/>
      <c r="MWZ2619" s="113"/>
      <c r="MXA2619" s="113"/>
      <c r="MXB2619" s="113"/>
      <c r="MXC2619" s="113"/>
      <c r="MXD2619" s="113"/>
      <c r="MXE2619" s="113"/>
      <c r="MXF2619" s="113"/>
      <c r="MXG2619" s="113"/>
      <c r="MXH2619" s="113"/>
      <c r="MXI2619" s="113"/>
      <c r="MXJ2619" s="113"/>
      <c r="MXK2619" s="113"/>
      <c r="MXL2619" s="113"/>
      <c r="MXM2619" s="113"/>
      <c r="MXN2619" s="113"/>
      <c r="MXO2619" s="113"/>
      <c r="MXP2619" s="113"/>
      <c r="MXQ2619" s="113"/>
      <c r="MXR2619" s="113"/>
      <c r="MXS2619" s="113"/>
      <c r="MXT2619" s="113"/>
      <c r="MXU2619" s="113"/>
      <c r="MXV2619" s="113"/>
      <c r="MXW2619" s="113"/>
      <c r="MXX2619" s="113"/>
      <c r="MXY2619" s="113"/>
      <c r="MXZ2619" s="113"/>
      <c r="MYA2619" s="113"/>
      <c r="MYB2619" s="113"/>
      <c r="MYC2619" s="113"/>
      <c r="MYD2619" s="113"/>
      <c r="MYE2619" s="113"/>
      <c r="MYF2619" s="113"/>
      <c r="MYG2619" s="113"/>
      <c r="MYH2619" s="113"/>
      <c r="MYI2619" s="113"/>
      <c r="MYJ2619" s="113"/>
      <c r="MYK2619" s="113"/>
      <c r="MYL2619" s="113"/>
      <c r="MYM2619" s="113"/>
      <c r="MYN2619" s="113"/>
      <c r="MYO2619" s="113"/>
      <c r="MYP2619" s="113"/>
      <c r="MYQ2619" s="113"/>
      <c r="MYR2619" s="113"/>
      <c r="MYS2619" s="113"/>
      <c r="MYT2619" s="113"/>
      <c r="MYU2619" s="113"/>
      <c r="MYV2619" s="113"/>
      <c r="MYW2619" s="113"/>
      <c r="MYX2619" s="113"/>
      <c r="MYY2619" s="113"/>
      <c r="MYZ2619" s="113"/>
      <c r="MZA2619" s="113"/>
      <c r="MZB2619" s="113"/>
      <c r="MZC2619" s="113"/>
      <c r="MZD2619" s="113"/>
      <c r="MZE2619" s="113"/>
      <c r="MZF2619" s="113"/>
      <c r="MZG2619" s="113"/>
      <c r="MZH2619" s="113"/>
      <c r="MZI2619" s="113"/>
      <c r="MZJ2619" s="113"/>
      <c r="MZK2619" s="113"/>
      <c r="MZL2619" s="113"/>
      <c r="MZM2619" s="113"/>
      <c r="MZN2619" s="113"/>
      <c r="MZO2619" s="113"/>
      <c r="MZP2619" s="113"/>
      <c r="MZQ2619" s="113"/>
      <c r="MZR2619" s="113"/>
      <c r="MZS2619" s="113"/>
      <c r="MZT2619" s="113"/>
      <c r="MZU2619" s="113"/>
      <c r="MZV2619" s="113"/>
      <c r="MZW2619" s="113"/>
      <c r="MZX2619" s="113"/>
      <c r="MZY2619" s="113"/>
      <c r="MZZ2619" s="113"/>
      <c r="NAA2619" s="113"/>
      <c r="NAB2619" s="113"/>
      <c r="NAC2619" s="113"/>
      <c r="NAD2619" s="113"/>
      <c r="NAE2619" s="113"/>
      <c r="NAF2619" s="113"/>
      <c r="NAG2619" s="113"/>
      <c r="NAH2619" s="113"/>
      <c r="NAI2619" s="113"/>
      <c r="NAJ2619" s="113"/>
      <c r="NAK2619" s="113"/>
      <c r="NAL2619" s="113"/>
      <c r="NAM2619" s="113"/>
      <c r="NAN2619" s="113"/>
      <c r="NAO2619" s="113"/>
      <c r="NAP2619" s="113"/>
      <c r="NAQ2619" s="113"/>
      <c r="NAR2619" s="113"/>
      <c r="NAS2619" s="113"/>
      <c r="NAT2619" s="113"/>
      <c r="NAU2619" s="113"/>
      <c r="NAV2619" s="113"/>
      <c r="NAW2619" s="113"/>
      <c r="NAX2619" s="113"/>
      <c r="NAY2619" s="113"/>
      <c r="NAZ2619" s="113"/>
      <c r="NBA2619" s="113"/>
      <c r="NBB2619" s="113"/>
      <c r="NBC2619" s="113"/>
      <c r="NBD2619" s="113"/>
      <c r="NBE2619" s="113"/>
      <c r="NBF2619" s="113"/>
      <c r="NBG2619" s="113"/>
      <c r="NBH2619" s="113"/>
      <c r="NBI2619" s="113"/>
      <c r="NBJ2619" s="113"/>
      <c r="NBK2619" s="113"/>
      <c r="NBL2619" s="113"/>
      <c r="NBM2619" s="113"/>
      <c r="NBN2619" s="113"/>
      <c r="NBO2619" s="113"/>
      <c r="NBP2619" s="113"/>
      <c r="NBQ2619" s="113"/>
      <c r="NBR2619" s="113"/>
      <c r="NBS2619" s="113"/>
      <c r="NBT2619" s="113"/>
      <c r="NBU2619" s="113"/>
      <c r="NBV2619" s="113"/>
      <c r="NBW2619" s="113"/>
      <c r="NBX2619" s="113"/>
      <c r="NBY2619" s="113"/>
      <c r="NBZ2619" s="113"/>
      <c r="NCA2619" s="113"/>
      <c r="NCB2619" s="113"/>
      <c r="NCC2619" s="113"/>
      <c r="NCD2619" s="113"/>
      <c r="NCE2619" s="113"/>
      <c r="NCF2619" s="113"/>
      <c r="NCG2619" s="113"/>
      <c r="NCH2619" s="113"/>
      <c r="NCI2619" s="113"/>
      <c r="NCJ2619" s="113"/>
      <c r="NCK2619" s="113"/>
      <c r="NCL2619" s="113"/>
      <c r="NCM2619" s="113"/>
      <c r="NCN2619" s="113"/>
      <c r="NCO2619" s="113"/>
      <c r="NCP2619" s="113"/>
      <c r="NCQ2619" s="113"/>
      <c r="NCR2619" s="113"/>
      <c r="NCS2619" s="113"/>
      <c r="NCT2619" s="113"/>
      <c r="NCU2619" s="113"/>
      <c r="NCV2619" s="113"/>
      <c r="NCW2619" s="113"/>
      <c r="NCX2619" s="113"/>
      <c r="NCY2619" s="113"/>
      <c r="NCZ2619" s="113"/>
      <c r="NDA2619" s="113"/>
      <c r="NDB2619" s="113"/>
      <c r="NDC2619" s="113"/>
      <c r="NDD2619" s="113"/>
      <c r="NDE2619" s="113"/>
      <c r="NDF2619" s="113"/>
      <c r="NDG2619" s="113"/>
      <c r="NDH2619" s="113"/>
      <c r="NDI2619" s="113"/>
      <c r="NDJ2619" s="113"/>
      <c r="NDK2619" s="113"/>
      <c r="NDL2619" s="113"/>
      <c r="NDM2619" s="113"/>
      <c r="NDN2619" s="113"/>
      <c r="NDO2619" s="113"/>
      <c r="NDP2619" s="113"/>
      <c r="NDQ2619" s="113"/>
      <c r="NDR2619" s="113"/>
      <c r="NDS2619" s="113"/>
      <c r="NDT2619" s="113"/>
      <c r="NDU2619" s="113"/>
      <c r="NDV2619" s="113"/>
      <c r="NDW2619" s="113"/>
      <c r="NDX2619" s="113"/>
      <c r="NDY2619" s="113"/>
      <c r="NDZ2619" s="113"/>
      <c r="NEA2619" s="113"/>
      <c r="NEB2619" s="113"/>
      <c r="NEC2619" s="113"/>
      <c r="NED2619" s="113"/>
      <c r="NEE2619" s="113"/>
      <c r="NEF2619" s="113"/>
      <c r="NEG2619" s="113"/>
      <c r="NEH2619" s="113"/>
      <c r="NEI2619" s="113"/>
      <c r="NEJ2619" s="113"/>
      <c r="NEK2619" s="113"/>
      <c r="NEL2619" s="113"/>
      <c r="NEM2619" s="113"/>
      <c r="NEN2619" s="113"/>
      <c r="NEO2619" s="113"/>
      <c r="NEP2619" s="113"/>
      <c r="NEQ2619" s="113"/>
      <c r="NER2619" s="113"/>
      <c r="NES2619" s="113"/>
      <c r="NET2619" s="113"/>
      <c r="NEU2619" s="113"/>
      <c r="NEV2619" s="113"/>
      <c r="NEW2619" s="113"/>
      <c r="NEX2619" s="113"/>
      <c r="NEY2619" s="113"/>
      <c r="NEZ2619" s="113"/>
      <c r="NFA2619" s="113"/>
      <c r="NFB2619" s="113"/>
      <c r="NFC2619" s="113"/>
      <c r="NFD2619" s="113"/>
      <c r="NFE2619" s="113"/>
      <c r="NFF2619" s="113"/>
      <c r="NFG2619" s="113"/>
      <c r="NFH2619" s="113"/>
      <c r="NFI2619" s="113"/>
      <c r="NFJ2619" s="113"/>
      <c r="NFK2619" s="113"/>
      <c r="NFL2619" s="113"/>
      <c r="NFM2619" s="113"/>
      <c r="NFN2619" s="113"/>
      <c r="NFO2619" s="113"/>
      <c r="NFP2619" s="113"/>
      <c r="NFQ2619" s="113"/>
      <c r="NFR2619" s="113"/>
      <c r="NFS2619" s="113"/>
      <c r="NFT2619" s="113"/>
      <c r="NFU2619" s="113"/>
      <c r="NFV2619" s="113"/>
      <c r="NFW2619" s="113"/>
      <c r="NFX2619" s="113"/>
      <c r="NFY2619" s="113"/>
      <c r="NFZ2619" s="113"/>
      <c r="NGA2619" s="113"/>
      <c r="NGB2619" s="113"/>
      <c r="NGC2619" s="113"/>
      <c r="NGD2619" s="113"/>
      <c r="NGE2619" s="113"/>
      <c r="NGF2619" s="113"/>
      <c r="NGG2619" s="113"/>
      <c r="NGH2619" s="113"/>
      <c r="NGI2619" s="113"/>
      <c r="NGJ2619" s="113"/>
      <c r="NGK2619" s="113"/>
      <c r="NGL2619" s="113"/>
      <c r="NGM2619" s="113"/>
      <c r="NGN2619" s="113"/>
      <c r="NGO2619" s="113"/>
      <c r="NGP2619" s="113"/>
      <c r="NGQ2619" s="113"/>
      <c r="NGR2619" s="113"/>
      <c r="NGS2619" s="113"/>
      <c r="NGT2619" s="113"/>
      <c r="NGU2619" s="113"/>
      <c r="NGV2619" s="113"/>
      <c r="NGW2619" s="113"/>
      <c r="NGX2619" s="113"/>
      <c r="NGY2619" s="113"/>
      <c r="NGZ2619" s="113"/>
      <c r="NHA2619" s="113"/>
      <c r="NHB2619" s="113"/>
      <c r="NHC2619" s="113"/>
      <c r="NHD2619" s="113"/>
      <c r="NHE2619" s="113"/>
      <c r="NHF2619" s="113"/>
      <c r="NHG2619" s="113"/>
      <c r="NHH2619" s="113"/>
      <c r="NHI2619" s="113"/>
      <c r="NHJ2619" s="113"/>
      <c r="NHK2619" s="113"/>
      <c r="NHL2619" s="113"/>
      <c r="NHM2619" s="113"/>
      <c r="NHN2619" s="113"/>
      <c r="NHO2619" s="113"/>
      <c r="NHP2619" s="113"/>
      <c r="NHQ2619" s="113"/>
      <c r="NHR2619" s="113"/>
      <c r="NHS2619" s="113"/>
      <c r="NHT2619" s="113"/>
      <c r="NHU2619" s="113"/>
      <c r="NHV2619" s="113"/>
      <c r="NHW2619" s="113"/>
      <c r="NHX2619" s="113"/>
      <c r="NHY2619" s="113"/>
      <c r="NHZ2619" s="113"/>
      <c r="NIA2619" s="113"/>
      <c r="NIB2619" s="113"/>
      <c r="NIC2619" s="113"/>
      <c r="NID2619" s="113"/>
      <c r="NIE2619" s="113"/>
      <c r="NIF2619" s="113"/>
      <c r="NIG2619" s="113"/>
      <c r="NIH2619" s="113"/>
      <c r="NII2619" s="113"/>
      <c r="NIJ2619" s="113"/>
      <c r="NIK2619" s="113"/>
      <c r="NIL2619" s="113"/>
      <c r="NIM2619" s="113"/>
      <c r="NIN2619" s="113"/>
      <c r="NIO2619" s="113"/>
      <c r="NIP2619" s="113"/>
      <c r="NIQ2619" s="113"/>
      <c r="NIR2619" s="113"/>
      <c r="NIS2619" s="113"/>
      <c r="NIT2619" s="113"/>
      <c r="NIU2619" s="113"/>
      <c r="NIV2619" s="113"/>
      <c r="NIW2619" s="113"/>
      <c r="NIX2619" s="113"/>
      <c r="NIY2619" s="113"/>
      <c r="NIZ2619" s="113"/>
      <c r="NJA2619" s="113"/>
      <c r="NJB2619" s="113"/>
      <c r="NJC2619" s="113"/>
      <c r="NJD2619" s="113"/>
      <c r="NJE2619" s="113"/>
      <c r="NJF2619" s="113"/>
      <c r="NJG2619" s="113"/>
      <c r="NJH2619" s="113"/>
      <c r="NJI2619" s="113"/>
      <c r="NJJ2619" s="113"/>
      <c r="NJK2619" s="113"/>
      <c r="NJL2619" s="113"/>
      <c r="NJM2619" s="113"/>
      <c r="NJN2619" s="113"/>
      <c r="NJO2619" s="113"/>
      <c r="NJP2619" s="113"/>
      <c r="NJQ2619" s="113"/>
      <c r="NJR2619" s="113"/>
      <c r="NJS2619" s="113"/>
      <c r="NJT2619" s="113"/>
      <c r="NJU2619" s="113"/>
      <c r="NJV2619" s="113"/>
      <c r="NJW2619" s="113"/>
      <c r="NJX2619" s="113"/>
      <c r="NJY2619" s="113"/>
      <c r="NJZ2619" s="113"/>
      <c r="NKA2619" s="113"/>
      <c r="NKB2619" s="113"/>
      <c r="NKC2619" s="113"/>
      <c r="NKD2619" s="113"/>
      <c r="NKE2619" s="113"/>
      <c r="NKF2619" s="113"/>
      <c r="NKG2619" s="113"/>
      <c r="NKH2619" s="113"/>
      <c r="NKI2619" s="113"/>
      <c r="NKJ2619" s="113"/>
      <c r="NKK2619" s="113"/>
      <c r="NKL2619" s="113"/>
      <c r="NKM2619" s="113"/>
      <c r="NKN2619" s="113"/>
      <c r="NKO2619" s="113"/>
      <c r="NKP2619" s="113"/>
      <c r="NKQ2619" s="113"/>
      <c r="NKR2619" s="113"/>
      <c r="NKS2619" s="113"/>
      <c r="NKT2619" s="113"/>
      <c r="NKU2619" s="113"/>
      <c r="NKV2619" s="113"/>
      <c r="NKW2619" s="113"/>
      <c r="NKX2619" s="113"/>
      <c r="NKY2619" s="113"/>
      <c r="NKZ2619" s="113"/>
      <c r="NLA2619" s="113"/>
      <c r="NLB2619" s="113"/>
      <c r="NLC2619" s="113"/>
      <c r="NLD2619" s="113"/>
      <c r="NLE2619" s="113"/>
      <c r="NLF2619" s="113"/>
      <c r="NLG2619" s="113"/>
      <c r="NLH2619" s="113"/>
      <c r="NLI2619" s="113"/>
      <c r="NLJ2619" s="113"/>
      <c r="NLK2619" s="113"/>
      <c r="NLL2619" s="113"/>
      <c r="NLM2619" s="113"/>
      <c r="NLN2619" s="113"/>
      <c r="NLO2619" s="113"/>
      <c r="NLP2619" s="113"/>
      <c r="NLQ2619" s="113"/>
      <c r="NLR2619" s="113"/>
      <c r="NLS2619" s="113"/>
      <c r="NLT2619" s="113"/>
      <c r="NLU2619" s="113"/>
      <c r="NLV2619" s="113"/>
      <c r="NLW2619" s="113"/>
      <c r="NLX2619" s="113"/>
      <c r="NLY2619" s="113"/>
      <c r="NLZ2619" s="113"/>
      <c r="NMA2619" s="113"/>
      <c r="NMB2619" s="113"/>
      <c r="NMC2619" s="113"/>
      <c r="NMD2619" s="113"/>
      <c r="NME2619" s="113"/>
      <c r="NMF2619" s="113"/>
      <c r="NMG2619" s="113"/>
      <c r="NMH2619" s="113"/>
      <c r="NMI2619" s="113"/>
      <c r="NMJ2619" s="113"/>
      <c r="NMK2619" s="113"/>
      <c r="NML2619" s="113"/>
      <c r="NMM2619" s="113"/>
      <c r="NMN2619" s="113"/>
      <c r="NMO2619" s="113"/>
      <c r="NMP2619" s="113"/>
      <c r="NMQ2619" s="113"/>
      <c r="NMR2619" s="113"/>
      <c r="NMS2619" s="113"/>
      <c r="NMT2619" s="113"/>
      <c r="NMU2619" s="113"/>
      <c r="NMV2619" s="113"/>
      <c r="NMW2619" s="113"/>
      <c r="NMX2619" s="113"/>
      <c r="NMY2619" s="113"/>
      <c r="NMZ2619" s="113"/>
      <c r="NNA2619" s="113"/>
      <c r="NNB2619" s="113"/>
      <c r="NNC2619" s="113"/>
      <c r="NND2619" s="113"/>
      <c r="NNE2619" s="113"/>
      <c r="NNF2619" s="113"/>
      <c r="NNG2619" s="113"/>
      <c r="NNH2619" s="113"/>
      <c r="NNI2619" s="113"/>
      <c r="NNJ2619" s="113"/>
      <c r="NNK2619" s="113"/>
      <c r="NNL2619" s="113"/>
      <c r="NNM2619" s="113"/>
      <c r="NNN2619" s="113"/>
      <c r="NNO2619" s="113"/>
      <c r="NNP2619" s="113"/>
      <c r="NNQ2619" s="113"/>
      <c r="NNR2619" s="113"/>
      <c r="NNS2619" s="113"/>
      <c r="NNT2619" s="113"/>
      <c r="NNU2619" s="113"/>
      <c r="NNV2619" s="113"/>
      <c r="NNW2619" s="113"/>
      <c r="NNX2619" s="113"/>
      <c r="NNY2619" s="113"/>
      <c r="NNZ2619" s="113"/>
      <c r="NOA2619" s="113"/>
      <c r="NOB2619" s="113"/>
      <c r="NOC2619" s="113"/>
      <c r="NOD2619" s="113"/>
      <c r="NOE2619" s="113"/>
      <c r="NOF2619" s="113"/>
      <c r="NOG2619" s="113"/>
      <c r="NOH2619" s="113"/>
      <c r="NOI2619" s="113"/>
      <c r="NOJ2619" s="113"/>
      <c r="NOK2619" s="113"/>
      <c r="NOL2619" s="113"/>
      <c r="NOM2619" s="113"/>
      <c r="NON2619" s="113"/>
      <c r="NOO2619" s="113"/>
      <c r="NOP2619" s="113"/>
      <c r="NOQ2619" s="113"/>
      <c r="NOR2619" s="113"/>
      <c r="NOS2619" s="113"/>
      <c r="NOT2619" s="113"/>
      <c r="NOU2619" s="113"/>
      <c r="NOV2619" s="113"/>
      <c r="NOW2619" s="113"/>
      <c r="NOX2619" s="113"/>
      <c r="NOY2619" s="113"/>
      <c r="NOZ2619" s="113"/>
      <c r="NPA2619" s="113"/>
      <c r="NPB2619" s="113"/>
      <c r="NPC2619" s="113"/>
      <c r="NPD2619" s="113"/>
      <c r="NPE2619" s="113"/>
      <c r="NPF2619" s="113"/>
      <c r="NPG2619" s="113"/>
      <c r="NPH2619" s="113"/>
      <c r="NPI2619" s="113"/>
      <c r="NPJ2619" s="113"/>
      <c r="NPK2619" s="113"/>
      <c r="NPL2619" s="113"/>
      <c r="NPM2619" s="113"/>
      <c r="NPN2619" s="113"/>
      <c r="NPO2619" s="113"/>
      <c r="NPP2619" s="113"/>
      <c r="NPQ2619" s="113"/>
      <c r="NPR2619" s="113"/>
      <c r="NPS2619" s="113"/>
      <c r="NPT2619" s="113"/>
      <c r="NPU2619" s="113"/>
      <c r="NPV2619" s="113"/>
      <c r="NPW2619" s="113"/>
      <c r="NPX2619" s="113"/>
      <c r="NPY2619" s="113"/>
      <c r="NPZ2619" s="113"/>
      <c r="NQA2619" s="113"/>
      <c r="NQB2619" s="113"/>
      <c r="NQC2619" s="113"/>
      <c r="NQD2619" s="113"/>
      <c r="NQE2619" s="113"/>
      <c r="NQF2619" s="113"/>
      <c r="NQG2619" s="113"/>
      <c r="NQH2619" s="113"/>
      <c r="NQI2619" s="113"/>
      <c r="NQJ2619" s="113"/>
      <c r="NQK2619" s="113"/>
      <c r="NQL2619" s="113"/>
      <c r="NQM2619" s="113"/>
      <c r="NQN2619" s="113"/>
      <c r="NQO2619" s="113"/>
      <c r="NQP2619" s="113"/>
      <c r="NQQ2619" s="113"/>
      <c r="NQR2619" s="113"/>
      <c r="NQS2619" s="113"/>
      <c r="NQT2619" s="113"/>
      <c r="NQU2619" s="113"/>
      <c r="NQV2619" s="113"/>
      <c r="NQW2619" s="113"/>
      <c r="NQX2619" s="113"/>
      <c r="NQY2619" s="113"/>
      <c r="NQZ2619" s="113"/>
      <c r="NRA2619" s="113"/>
      <c r="NRB2619" s="113"/>
      <c r="NRC2619" s="113"/>
      <c r="NRD2619" s="113"/>
      <c r="NRE2619" s="113"/>
      <c r="NRF2619" s="113"/>
      <c r="NRG2619" s="113"/>
      <c r="NRH2619" s="113"/>
      <c r="NRI2619" s="113"/>
      <c r="NRJ2619" s="113"/>
      <c r="NRK2619" s="113"/>
      <c r="NRL2619" s="113"/>
      <c r="NRM2619" s="113"/>
      <c r="NRN2619" s="113"/>
      <c r="NRO2619" s="113"/>
      <c r="NRP2619" s="113"/>
      <c r="NRQ2619" s="113"/>
      <c r="NRR2619" s="113"/>
      <c r="NRS2619" s="113"/>
      <c r="NRT2619" s="113"/>
      <c r="NRU2619" s="113"/>
      <c r="NRV2619" s="113"/>
      <c r="NRW2619" s="113"/>
      <c r="NRX2619" s="113"/>
      <c r="NRY2619" s="113"/>
      <c r="NRZ2619" s="113"/>
      <c r="NSA2619" s="113"/>
      <c r="NSB2619" s="113"/>
      <c r="NSC2619" s="113"/>
      <c r="NSD2619" s="113"/>
      <c r="NSE2619" s="113"/>
      <c r="NSF2619" s="113"/>
      <c r="NSG2619" s="113"/>
      <c r="NSH2619" s="113"/>
      <c r="NSI2619" s="113"/>
      <c r="NSJ2619" s="113"/>
      <c r="NSK2619" s="113"/>
      <c r="NSL2619" s="113"/>
      <c r="NSM2619" s="113"/>
      <c r="NSN2619" s="113"/>
      <c r="NSO2619" s="113"/>
      <c r="NSP2619" s="113"/>
      <c r="NSQ2619" s="113"/>
      <c r="NSR2619" s="113"/>
      <c r="NSS2619" s="113"/>
      <c r="NST2619" s="113"/>
      <c r="NSU2619" s="113"/>
      <c r="NSV2619" s="113"/>
      <c r="NSW2619" s="113"/>
      <c r="NSX2619" s="113"/>
      <c r="NSY2619" s="113"/>
      <c r="NSZ2619" s="113"/>
      <c r="NTA2619" s="113"/>
      <c r="NTB2619" s="113"/>
      <c r="NTC2619" s="113"/>
      <c r="NTD2619" s="113"/>
      <c r="NTE2619" s="113"/>
      <c r="NTF2619" s="113"/>
      <c r="NTG2619" s="113"/>
      <c r="NTH2619" s="113"/>
      <c r="NTI2619" s="113"/>
      <c r="NTJ2619" s="113"/>
      <c r="NTK2619" s="113"/>
      <c r="NTL2619" s="113"/>
      <c r="NTM2619" s="113"/>
      <c r="NTN2619" s="113"/>
      <c r="NTO2619" s="113"/>
      <c r="NTP2619" s="113"/>
      <c r="NTQ2619" s="113"/>
      <c r="NTR2619" s="113"/>
      <c r="NTS2619" s="113"/>
      <c r="NTT2619" s="113"/>
      <c r="NTU2619" s="113"/>
      <c r="NTV2619" s="113"/>
      <c r="NTW2619" s="113"/>
      <c r="NTX2619" s="113"/>
      <c r="NTY2619" s="113"/>
      <c r="NTZ2619" s="113"/>
      <c r="NUA2619" s="113"/>
      <c r="NUB2619" s="113"/>
      <c r="NUC2619" s="113"/>
      <c r="NUD2619" s="113"/>
      <c r="NUE2619" s="113"/>
      <c r="NUF2619" s="113"/>
      <c r="NUG2619" s="113"/>
      <c r="NUH2619" s="113"/>
      <c r="NUI2619" s="113"/>
      <c r="NUJ2619" s="113"/>
      <c r="NUK2619" s="113"/>
      <c r="NUL2619" s="113"/>
      <c r="NUM2619" s="113"/>
      <c r="NUN2619" s="113"/>
      <c r="NUO2619" s="113"/>
      <c r="NUP2619" s="113"/>
      <c r="NUQ2619" s="113"/>
      <c r="NUR2619" s="113"/>
      <c r="NUS2619" s="113"/>
      <c r="NUT2619" s="113"/>
      <c r="NUU2619" s="113"/>
      <c r="NUV2619" s="113"/>
      <c r="NUW2619" s="113"/>
      <c r="NUX2619" s="113"/>
      <c r="NUY2619" s="113"/>
      <c r="NUZ2619" s="113"/>
      <c r="NVA2619" s="113"/>
      <c r="NVB2619" s="113"/>
      <c r="NVC2619" s="113"/>
      <c r="NVD2619" s="113"/>
      <c r="NVE2619" s="113"/>
      <c r="NVF2619" s="113"/>
      <c r="NVG2619" s="113"/>
      <c r="NVH2619" s="113"/>
      <c r="NVI2619" s="113"/>
      <c r="NVJ2619" s="113"/>
      <c r="NVK2619" s="113"/>
      <c r="NVL2619" s="113"/>
      <c r="NVM2619" s="113"/>
      <c r="NVN2619" s="113"/>
      <c r="NVO2619" s="113"/>
      <c r="NVP2619" s="113"/>
      <c r="NVQ2619" s="113"/>
      <c r="NVR2619" s="113"/>
      <c r="NVS2619" s="113"/>
      <c r="NVT2619" s="113"/>
      <c r="NVU2619" s="113"/>
      <c r="NVV2619" s="113"/>
      <c r="NVW2619" s="113"/>
      <c r="NVX2619" s="113"/>
      <c r="NVY2619" s="113"/>
      <c r="NVZ2619" s="113"/>
      <c r="NWA2619" s="113"/>
      <c r="NWB2619" s="113"/>
      <c r="NWC2619" s="113"/>
      <c r="NWD2619" s="113"/>
      <c r="NWE2619" s="113"/>
      <c r="NWF2619" s="113"/>
      <c r="NWG2619" s="113"/>
      <c r="NWH2619" s="113"/>
      <c r="NWI2619" s="113"/>
      <c r="NWJ2619" s="113"/>
      <c r="NWK2619" s="113"/>
      <c r="NWL2619" s="113"/>
      <c r="NWM2619" s="113"/>
      <c r="NWN2619" s="113"/>
      <c r="NWO2619" s="113"/>
      <c r="NWP2619" s="113"/>
      <c r="NWQ2619" s="113"/>
      <c r="NWR2619" s="113"/>
      <c r="NWS2619" s="113"/>
      <c r="NWT2619" s="113"/>
      <c r="NWU2619" s="113"/>
      <c r="NWV2619" s="113"/>
      <c r="NWW2619" s="113"/>
      <c r="NWX2619" s="113"/>
      <c r="NWY2619" s="113"/>
      <c r="NWZ2619" s="113"/>
      <c r="NXA2619" s="113"/>
      <c r="NXB2619" s="113"/>
      <c r="NXC2619" s="113"/>
      <c r="NXD2619" s="113"/>
      <c r="NXE2619" s="113"/>
      <c r="NXF2619" s="113"/>
      <c r="NXG2619" s="113"/>
      <c r="NXH2619" s="113"/>
      <c r="NXI2619" s="113"/>
      <c r="NXJ2619" s="113"/>
      <c r="NXK2619" s="113"/>
      <c r="NXL2619" s="113"/>
      <c r="NXM2619" s="113"/>
      <c r="NXN2619" s="113"/>
      <c r="NXO2619" s="113"/>
      <c r="NXP2619" s="113"/>
      <c r="NXQ2619" s="113"/>
      <c r="NXR2619" s="113"/>
      <c r="NXS2619" s="113"/>
      <c r="NXT2619" s="113"/>
      <c r="NXU2619" s="113"/>
      <c r="NXV2619" s="113"/>
      <c r="NXW2619" s="113"/>
      <c r="NXX2619" s="113"/>
      <c r="NXY2619" s="113"/>
      <c r="NXZ2619" s="113"/>
      <c r="NYA2619" s="113"/>
      <c r="NYB2619" s="113"/>
      <c r="NYC2619" s="113"/>
      <c r="NYD2619" s="113"/>
      <c r="NYE2619" s="113"/>
      <c r="NYF2619" s="113"/>
      <c r="NYG2619" s="113"/>
      <c r="NYH2619" s="113"/>
      <c r="NYI2619" s="113"/>
      <c r="NYJ2619" s="113"/>
      <c r="NYK2619" s="113"/>
      <c r="NYL2619" s="113"/>
      <c r="NYM2619" s="113"/>
      <c r="NYN2619" s="113"/>
      <c r="NYO2619" s="113"/>
      <c r="NYP2619" s="113"/>
      <c r="NYQ2619" s="113"/>
      <c r="NYR2619" s="113"/>
      <c r="NYS2619" s="113"/>
      <c r="NYT2619" s="113"/>
      <c r="NYU2619" s="113"/>
      <c r="NYV2619" s="113"/>
      <c r="NYW2619" s="113"/>
      <c r="NYX2619" s="113"/>
      <c r="NYY2619" s="113"/>
      <c r="NYZ2619" s="113"/>
      <c r="NZA2619" s="113"/>
      <c r="NZB2619" s="113"/>
      <c r="NZC2619" s="113"/>
      <c r="NZD2619" s="113"/>
      <c r="NZE2619" s="113"/>
      <c r="NZF2619" s="113"/>
      <c r="NZG2619" s="113"/>
      <c r="NZH2619" s="113"/>
      <c r="NZI2619" s="113"/>
      <c r="NZJ2619" s="113"/>
      <c r="NZK2619" s="113"/>
      <c r="NZL2619" s="113"/>
      <c r="NZM2619" s="113"/>
      <c r="NZN2619" s="113"/>
      <c r="NZO2619" s="113"/>
      <c r="NZP2619" s="113"/>
      <c r="NZQ2619" s="113"/>
      <c r="NZR2619" s="113"/>
      <c r="NZS2619" s="113"/>
      <c r="NZT2619" s="113"/>
      <c r="NZU2619" s="113"/>
      <c r="NZV2619" s="113"/>
      <c r="NZW2619" s="113"/>
      <c r="NZX2619" s="113"/>
      <c r="NZY2619" s="113"/>
      <c r="NZZ2619" s="113"/>
      <c r="OAA2619" s="113"/>
      <c r="OAB2619" s="113"/>
      <c r="OAC2619" s="113"/>
      <c r="OAD2619" s="113"/>
      <c r="OAE2619" s="113"/>
      <c r="OAF2619" s="113"/>
      <c r="OAG2619" s="113"/>
      <c r="OAH2619" s="113"/>
      <c r="OAI2619" s="113"/>
      <c r="OAJ2619" s="113"/>
      <c r="OAK2619" s="113"/>
      <c r="OAL2619" s="113"/>
      <c r="OAM2619" s="113"/>
      <c r="OAN2619" s="113"/>
      <c r="OAO2619" s="113"/>
      <c r="OAP2619" s="113"/>
      <c r="OAQ2619" s="113"/>
      <c r="OAR2619" s="113"/>
      <c r="OAS2619" s="113"/>
      <c r="OAT2619" s="113"/>
      <c r="OAU2619" s="113"/>
      <c r="OAV2619" s="113"/>
      <c r="OAW2619" s="113"/>
      <c r="OAX2619" s="113"/>
      <c r="OAY2619" s="113"/>
      <c r="OAZ2619" s="113"/>
      <c r="OBA2619" s="113"/>
      <c r="OBB2619" s="113"/>
      <c r="OBC2619" s="113"/>
      <c r="OBD2619" s="113"/>
      <c r="OBE2619" s="113"/>
      <c r="OBF2619" s="113"/>
      <c r="OBG2619" s="113"/>
      <c r="OBH2619" s="113"/>
      <c r="OBI2619" s="113"/>
      <c r="OBJ2619" s="113"/>
      <c r="OBK2619" s="113"/>
      <c r="OBL2619" s="113"/>
      <c r="OBM2619" s="113"/>
      <c r="OBN2619" s="113"/>
      <c r="OBO2619" s="113"/>
      <c r="OBP2619" s="113"/>
      <c r="OBQ2619" s="113"/>
      <c r="OBR2619" s="113"/>
      <c r="OBS2619" s="113"/>
      <c r="OBT2619" s="113"/>
      <c r="OBU2619" s="113"/>
      <c r="OBV2619" s="113"/>
      <c r="OBW2619" s="113"/>
      <c r="OBX2619" s="113"/>
      <c r="OBY2619" s="113"/>
      <c r="OBZ2619" s="113"/>
      <c r="OCA2619" s="113"/>
      <c r="OCB2619" s="113"/>
      <c r="OCC2619" s="113"/>
      <c r="OCD2619" s="113"/>
      <c r="OCE2619" s="113"/>
      <c r="OCF2619" s="113"/>
      <c r="OCG2619" s="113"/>
      <c r="OCH2619" s="113"/>
      <c r="OCI2619" s="113"/>
      <c r="OCJ2619" s="113"/>
      <c r="OCK2619" s="113"/>
      <c r="OCL2619" s="113"/>
      <c r="OCM2619" s="113"/>
      <c r="OCN2619" s="113"/>
      <c r="OCO2619" s="113"/>
      <c r="OCP2619" s="113"/>
      <c r="OCQ2619" s="113"/>
      <c r="OCR2619" s="113"/>
      <c r="OCS2619" s="113"/>
      <c r="OCT2619" s="113"/>
      <c r="OCU2619" s="113"/>
      <c r="OCV2619" s="113"/>
      <c r="OCW2619" s="113"/>
      <c r="OCX2619" s="113"/>
      <c r="OCY2619" s="113"/>
      <c r="OCZ2619" s="113"/>
      <c r="ODA2619" s="113"/>
      <c r="ODB2619" s="113"/>
      <c r="ODC2619" s="113"/>
      <c r="ODD2619" s="113"/>
      <c r="ODE2619" s="113"/>
      <c r="ODF2619" s="113"/>
      <c r="ODG2619" s="113"/>
      <c r="ODH2619" s="113"/>
      <c r="ODI2619" s="113"/>
      <c r="ODJ2619" s="113"/>
      <c r="ODK2619" s="113"/>
      <c r="ODL2619" s="113"/>
      <c r="ODM2619" s="113"/>
      <c r="ODN2619" s="113"/>
      <c r="ODO2619" s="113"/>
      <c r="ODP2619" s="113"/>
      <c r="ODQ2619" s="113"/>
      <c r="ODR2619" s="113"/>
      <c r="ODS2619" s="113"/>
      <c r="ODT2619" s="113"/>
      <c r="ODU2619" s="113"/>
      <c r="ODV2619" s="113"/>
      <c r="ODW2619" s="113"/>
      <c r="ODX2619" s="113"/>
      <c r="ODY2619" s="113"/>
      <c r="ODZ2619" s="113"/>
      <c r="OEA2619" s="113"/>
      <c r="OEB2619" s="113"/>
      <c r="OEC2619" s="113"/>
      <c r="OED2619" s="113"/>
      <c r="OEE2619" s="113"/>
      <c r="OEF2619" s="113"/>
      <c r="OEG2619" s="113"/>
      <c r="OEH2619" s="113"/>
      <c r="OEI2619" s="113"/>
      <c r="OEJ2619" s="113"/>
      <c r="OEK2619" s="113"/>
      <c r="OEL2619" s="113"/>
      <c r="OEM2619" s="113"/>
      <c r="OEN2619" s="113"/>
      <c r="OEO2619" s="113"/>
      <c r="OEP2619" s="113"/>
      <c r="OEQ2619" s="113"/>
      <c r="OER2619" s="113"/>
      <c r="OES2619" s="113"/>
      <c r="OET2619" s="113"/>
      <c r="OEU2619" s="113"/>
      <c r="OEV2619" s="113"/>
      <c r="OEW2619" s="113"/>
      <c r="OEX2619" s="113"/>
      <c r="OEY2619" s="113"/>
      <c r="OEZ2619" s="113"/>
      <c r="OFA2619" s="113"/>
      <c r="OFB2619" s="113"/>
      <c r="OFC2619" s="113"/>
      <c r="OFD2619" s="113"/>
      <c r="OFE2619" s="113"/>
      <c r="OFF2619" s="113"/>
      <c r="OFG2619" s="113"/>
      <c r="OFH2619" s="113"/>
      <c r="OFI2619" s="113"/>
      <c r="OFJ2619" s="113"/>
      <c r="OFK2619" s="113"/>
      <c r="OFL2619" s="113"/>
      <c r="OFM2619" s="113"/>
      <c r="OFN2619" s="113"/>
      <c r="OFO2619" s="113"/>
      <c r="OFP2619" s="113"/>
      <c r="OFQ2619" s="113"/>
      <c r="OFR2619" s="113"/>
      <c r="OFS2619" s="113"/>
      <c r="OFT2619" s="113"/>
      <c r="OFU2619" s="113"/>
      <c r="OFV2619" s="113"/>
      <c r="OFW2619" s="113"/>
      <c r="OFX2619" s="113"/>
      <c r="OFY2619" s="113"/>
      <c r="OFZ2619" s="113"/>
      <c r="OGA2619" s="113"/>
      <c r="OGB2619" s="113"/>
      <c r="OGC2619" s="113"/>
      <c r="OGD2619" s="113"/>
      <c r="OGE2619" s="113"/>
      <c r="OGF2619" s="113"/>
      <c r="OGG2619" s="113"/>
      <c r="OGH2619" s="113"/>
      <c r="OGI2619" s="113"/>
      <c r="OGJ2619" s="113"/>
      <c r="OGK2619" s="113"/>
      <c r="OGL2619" s="113"/>
      <c r="OGM2619" s="113"/>
      <c r="OGN2619" s="113"/>
      <c r="OGO2619" s="113"/>
      <c r="OGP2619" s="113"/>
      <c r="OGQ2619" s="113"/>
      <c r="OGR2619" s="113"/>
      <c r="OGS2619" s="113"/>
      <c r="OGT2619" s="113"/>
      <c r="OGU2619" s="113"/>
      <c r="OGV2619" s="113"/>
      <c r="OGW2619" s="113"/>
      <c r="OGX2619" s="113"/>
      <c r="OGY2619" s="113"/>
      <c r="OGZ2619" s="113"/>
      <c r="OHA2619" s="113"/>
      <c r="OHB2619" s="113"/>
      <c r="OHC2619" s="113"/>
      <c r="OHD2619" s="113"/>
      <c r="OHE2619" s="113"/>
      <c r="OHF2619" s="113"/>
      <c r="OHG2619" s="113"/>
      <c r="OHH2619" s="113"/>
      <c r="OHI2619" s="113"/>
      <c r="OHJ2619" s="113"/>
      <c r="OHK2619" s="113"/>
      <c r="OHL2619" s="113"/>
      <c r="OHM2619" s="113"/>
      <c r="OHN2619" s="113"/>
      <c r="OHO2619" s="113"/>
      <c r="OHP2619" s="113"/>
      <c r="OHQ2619" s="113"/>
      <c r="OHR2619" s="113"/>
      <c r="OHS2619" s="113"/>
      <c r="OHT2619" s="113"/>
      <c r="OHU2619" s="113"/>
      <c r="OHV2619" s="113"/>
      <c r="OHW2619" s="113"/>
      <c r="OHX2619" s="113"/>
      <c r="OHY2619" s="113"/>
      <c r="OHZ2619" s="113"/>
      <c r="OIA2619" s="113"/>
      <c r="OIB2619" s="113"/>
      <c r="OIC2619" s="113"/>
      <c r="OID2619" s="113"/>
      <c r="OIE2619" s="113"/>
      <c r="OIF2619" s="113"/>
      <c r="OIG2619" s="113"/>
      <c r="OIH2619" s="113"/>
      <c r="OII2619" s="113"/>
      <c r="OIJ2619" s="113"/>
      <c r="OIK2619" s="113"/>
      <c r="OIL2619" s="113"/>
      <c r="OIM2619" s="113"/>
      <c r="OIN2619" s="113"/>
      <c r="OIO2619" s="113"/>
      <c r="OIP2619" s="113"/>
      <c r="OIQ2619" s="113"/>
      <c r="OIR2619" s="113"/>
      <c r="OIS2619" s="113"/>
      <c r="OIT2619" s="113"/>
      <c r="OIU2619" s="113"/>
      <c r="OIV2619" s="113"/>
      <c r="OIW2619" s="113"/>
      <c r="OIX2619" s="113"/>
      <c r="OIY2619" s="113"/>
      <c r="OIZ2619" s="113"/>
      <c r="OJA2619" s="113"/>
      <c r="OJB2619" s="113"/>
      <c r="OJC2619" s="113"/>
      <c r="OJD2619" s="113"/>
      <c r="OJE2619" s="113"/>
      <c r="OJF2619" s="113"/>
      <c r="OJG2619" s="113"/>
      <c r="OJH2619" s="113"/>
      <c r="OJI2619" s="113"/>
      <c r="OJJ2619" s="113"/>
      <c r="OJK2619" s="113"/>
      <c r="OJL2619" s="113"/>
      <c r="OJM2619" s="113"/>
      <c r="OJN2619" s="113"/>
      <c r="OJO2619" s="113"/>
      <c r="OJP2619" s="113"/>
      <c r="OJQ2619" s="113"/>
      <c r="OJR2619" s="113"/>
      <c r="OJS2619" s="113"/>
      <c r="OJT2619" s="113"/>
      <c r="OJU2619" s="113"/>
      <c r="OJV2619" s="113"/>
      <c r="OJW2619" s="113"/>
      <c r="OJX2619" s="113"/>
      <c r="OJY2619" s="113"/>
      <c r="OJZ2619" s="113"/>
      <c r="OKA2619" s="113"/>
      <c r="OKB2619" s="113"/>
      <c r="OKC2619" s="113"/>
      <c r="OKD2619" s="113"/>
      <c r="OKE2619" s="113"/>
      <c r="OKF2619" s="113"/>
      <c r="OKG2619" s="113"/>
      <c r="OKH2619" s="113"/>
      <c r="OKI2619" s="113"/>
      <c r="OKJ2619" s="113"/>
      <c r="OKK2619" s="113"/>
      <c r="OKL2619" s="113"/>
      <c r="OKM2619" s="113"/>
      <c r="OKN2619" s="113"/>
      <c r="OKO2619" s="113"/>
      <c r="OKP2619" s="113"/>
      <c r="OKQ2619" s="113"/>
      <c r="OKR2619" s="113"/>
      <c r="OKS2619" s="113"/>
      <c r="OKT2619" s="113"/>
      <c r="OKU2619" s="113"/>
      <c r="OKV2619" s="113"/>
      <c r="OKW2619" s="113"/>
      <c r="OKX2619" s="113"/>
      <c r="OKY2619" s="113"/>
      <c r="OKZ2619" s="113"/>
      <c r="OLA2619" s="113"/>
      <c r="OLB2619" s="113"/>
      <c r="OLC2619" s="113"/>
      <c r="OLD2619" s="113"/>
      <c r="OLE2619" s="113"/>
      <c r="OLF2619" s="113"/>
      <c r="OLG2619" s="113"/>
      <c r="OLH2619" s="113"/>
      <c r="OLI2619" s="113"/>
      <c r="OLJ2619" s="113"/>
      <c r="OLK2619" s="113"/>
      <c r="OLL2619" s="113"/>
      <c r="OLM2619" s="113"/>
      <c r="OLN2619" s="113"/>
      <c r="OLO2619" s="113"/>
      <c r="OLP2619" s="113"/>
      <c r="OLQ2619" s="113"/>
      <c r="OLR2619" s="113"/>
      <c r="OLS2619" s="113"/>
      <c r="OLT2619" s="113"/>
      <c r="OLU2619" s="113"/>
      <c r="OLV2619" s="113"/>
      <c r="OLW2619" s="113"/>
      <c r="OLX2619" s="113"/>
      <c r="OLY2619" s="113"/>
      <c r="OLZ2619" s="113"/>
      <c r="OMA2619" s="113"/>
      <c r="OMB2619" s="113"/>
      <c r="OMC2619" s="113"/>
      <c r="OMD2619" s="113"/>
      <c r="OME2619" s="113"/>
      <c r="OMF2619" s="113"/>
      <c r="OMG2619" s="113"/>
      <c r="OMH2619" s="113"/>
      <c r="OMI2619" s="113"/>
      <c r="OMJ2619" s="113"/>
      <c r="OMK2619" s="113"/>
      <c r="OML2619" s="113"/>
      <c r="OMM2619" s="113"/>
      <c r="OMN2619" s="113"/>
      <c r="OMO2619" s="113"/>
      <c r="OMP2619" s="113"/>
      <c r="OMQ2619" s="113"/>
      <c r="OMR2619" s="113"/>
      <c r="OMS2619" s="113"/>
      <c r="OMT2619" s="113"/>
      <c r="OMU2619" s="113"/>
      <c r="OMV2619" s="113"/>
      <c r="OMW2619" s="113"/>
      <c r="OMX2619" s="113"/>
      <c r="OMY2619" s="113"/>
      <c r="OMZ2619" s="113"/>
      <c r="ONA2619" s="113"/>
      <c r="ONB2619" s="113"/>
      <c r="ONC2619" s="113"/>
      <c r="OND2619" s="113"/>
      <c r="ONE2619" s="113"/>
      <c r="ONF2619" s="113"/>
      <c r="ONG2619" s="113"/>
      <c r="ONH2619" s="113"/>
      <c r="ONI2619" s="113"/>
      <c r="ONJ2619" s="113"/>
      <c r="ONK2619" s="113"/>
      <c r="ONL2619" s="113"/>
      <c r="ONM2619" s="113"/>
      <c r="ONN2619" s="113"/>
      <c r="ONO2619" s="113"/>
      <c r="ONP2619" s="113"/>
      <c r="ONQ2619" s="113"/>
      <c r="ONR2619" s="113"/>
      <c r="ONS2619" s="113"/>
      <c r="ONT2619" s="113"/>
      <c r="ONU2619" s="113"/>
      <c r="ONV2619" s="113"/>
      <c r="ONW2619" s="113"/>
      <c r="ONX2619" s="113"/>
      <c r="ONY2619" s="113"/>
      <c r="ONZ2619" s="113"/>
      <c r="OOA2619" s="113"/>
      <c r="OOB2619" s="113"/>
      <c r="OOC2619" s="113"/>
      <c r="OOD2619" s="113"/>
      <c r="OOE2619" s="113"/>
      <c r="OOF2619" s="113"/>
      <c r="OOG2619" s="113"/>
      <c r="OOH2619" s="113"/>
      <c r="OOI2619" s="113"/>
      <c r="OOJ2619" s="113"/>
      <c r="OOK2619" s="113"/>
      <c r="OOL2619" s="113"/>
      <c r="OOM2619" s="113"/>
      <c r="OON2619" s="113"/>
      <c r="OOO2619" s="113"/>
      <c r="OOP2619" s="113"/>
      <c r="OOQ2619" s="113"/>
      <c r="OOR2619" s="113"/>
      <c r="OOS2619" s="113"/>
      <c r="OOT2619" s="113"/>
      <c r="OOU2619" s="113"/>
      <c r="OOV2619" s="113"/>
      <c r="OOW2619" s="113"/>
      <c r="OOX2619" s="113"/>
      <c r="OOY2619" s="113"/>
      <c r="OOZ2619" s="113"/>
      <c r="OPA2619" s="113"/>
      <c r="OPB2619" s="113"/>
      <c r="OPC2619" s="113"/>
      <c r="OPD2619" s="113"/>
      <c r="OPE2619" s="113"/>
      <c r="OPF2619" s="113"/>
      <c r="OPG2619" s="113"/>
      <c r="OPH2619" s="113"/>
      <c r="OPI2619" s="113"/>
      <c r="OPJ2619" s="113"/>
      <c r="OPK2619" s="113"/>
      <c r="OPL2619" s="113"/>
      <c r="OPM2619" s="113"/>
      <c r="OPN2619" s="113"/>
      <c r="OPO2619" s="113"/>
      <c r="OPP2619" s="113"/>
      <c r="OPQ2619" s="113"/>
      <c r="OPR2619" s="113"/>
      <c r="OPS2619" s="113"/>
      <c r="OPT2619" s="113"/>
      <c r="OPU2619" s="113"/>
      <c r="OPV2619" s="113"/>
      <c r="OPW2619" s="113"/>
      <c r="OPX2619" s="113"/>
      <c r="OPY2619" s="113"/>
      <c r="OPZ2619" s="113"/>
      <c r="OQA2619" s="113"/>
      <c r="OQB2619" s="113"/>
      <c r="OQC2619" s="113"/>
      <c r="OQD2619" s="113"/>
      <c r="OQE2619" s="113"/>
      <c r="OQF2619" s="113"/>
      <c r="OQG2619" s="113"/>
      <c r="OQH2619" s="113"/>
      <c r="OQI2619" s="113"/>
      <c r="OQJ2619" s="113"/>
      <c r="OQK2619" s="113"/>
      <c r="OQL2619" s="113"/>
      <c r="OQM2619" s="113"/>
      <c r="OQN2619" s="113"/>
      <c r="OQO2619" s="113"/>
      <c r="OQP2619" s="113"/>
      <c r="OQQ2619" s="113"/>
      <c r="OQR2619" s="113"/>
      <c r="OQS2619" s="113"/>
      <c r="OQT2619" s="113"/>
      <c r="OQU2619" s="113"/>
      <c r="OQV2619" s="113"/>
      <c r="OQW2619" s="113"/>
      <c r="OQX2619" s="113"/>
      <c r="OQY2619" s="113"/>
      <c r="OQZ2619" s="113"/>
      <c r="ORA2619" s="113"/>
      <c r="ORB2619" s="113"/>
      <c r="ORC2619" s="113"/>
      <c r="ORD2619" s="113"/>
      <c r="ORE2619" s="113"/>
      <c r="ORF2619" s="113"/>
      <c r="ORG2619" s="113"/>
      <c r="ORH2619" s="113"/>
      <c r="ORI2619" s="113"/>
      <c r="ORJ2619" s="113"/>
      <c r="ORK2619" s="113"/>
      <c r="ORL2619" s="113"/>
      <c r="ORM2619" s="113"/>
      <c r="ORN2619" s="113"/>
      <c r="ORO2619" s="113"/>
      <c r="ORP2619" s="113"/>
      <c r="ORQ2619" s="113"/>
      <c r="ORR2619" s="113"/>
      <c r="ORS2619" s="113"/>
      <c r="ORT2619" s="113"/>
      <c r="ORU2619" s="113"/>
      <c r="ORV2619" s="113"/>
      <c r="ORW2619" s="113"/>
      <c r="ORX2619" s="113"/>
      <c r="ORY2619" s="113"/>
      <c r="ORZ2619" s="113"/>
      <c r="OSA2619" s="113"/>
      <c r="OSB2619" s="113"/>
      <c r="OSC2619" s="113"/>
      <c r="OSD2619" s="113"/>
      <c r="OSE2619" s="113"/>
      <c r="OSF2619" s="113"/>
      <c r="OSG2619" s="113"/>
      <c r="OSH2619" s="113"/>
      <c r="OSI2619" s="113"/>
      <c r="OSJ2619" s="113"/>
      <c r="OSK2619" s="113"/>
      <c r="OSL2619" s="113"/>
      <c r="OSM2619" s="113"/>
      <c r="OSN2619" s="113"/>
      <c r="OSO2619" s="113"/>
      <c r="OSP2619" s="113"/>
      <c r="OSQ2619" s="113"/>
      <c r="OSR2619" s="113"/>
      <c r="OSS2619" s="113"/>
      <c r="OST2619" s="113"/>
      <c r="OSU2619" s="113"/>
      <c r="OSV2619" s="113"/>
      <c r="OSW2619" s="113"/>
      <c r="OSX2619" s="113"/>
      <c r="OSY2619" s="113"/>
      <c r="OSZ2619" s="113"/>
      <c r="OTA2619" s="113"/>
      <c r="OTB2619" s="113"/>
      <c r="OTC2619" s="113"/>
      <c r="OTD2619" s="113"/>
      <c r="OTE2619" s="113"/>
      <c r="OTF2619" s="113"/>
      <c r="OTG2619" s="113"/>
      <c r="OTH2619" s="113"/>
      <c r="OTI2619" s="113"/>
      <c r="OTJ2619" s="113"/>
      <c r="OTK2619" s="113"/>
      <c r="OTL2619" s="113"/>
      <c r="OTM2619" s="113"/>
      <c r="OTN2619" s="113"/>
      <c r="OTO2619" s="113"/>
      <c r="OTP2619" s="113"/>
      <c r="OTQ2619" s="113"/>
      <c r="OTR2619" s="113"/>
      <c r="OTS2619" s="113"/>
      <c r="OTT2619" s="113"/>
      <c r="OTU2619" s="113"/>
      <c r="OTV2619" s="113"/>
      <c r="OTW2619" s="113"/>
      <c r="OTX2619" s="113"/>
      <c r="OTY2619" s="113"/>
      <c r="OTZ2619" s="113"/>
      <c r="OUA2619" s="113"/>
      <c r="OUB2619" s="113"/>
      <c r="OUC2619" s="113"/>
      <c r="OUD2619" s="113"/>
      <c r="OUE2619" s="113"/>
      <c r="OUF2619" s="113"/>
      <c r="OUG2619" s="113"/>
      <c r="OUH2619" s="113"/>
      <c r="OUI2619" s="113"/>
      <c r="OUJ2619" s="113"/>
      <c r="OUK2619" s="113"/>
      <c r="OUL2619" s="113"/>
      <c r="OUM2619" s="113"/>
      <c r="OUN2619" s="113"/>
      <c r="OUO2619" s="113"/>
      <c r="OUP2619" s="113"/>
      <c r="OUQ2619" s="113"/>
      <c r="OUR2619" s="113"/>
      <c r="OUS2619" s="113"/>
      <c r="OUT2619" s="113"/>
      <c r="OUU2619" s="113"/>
      <c r="OUV2619" s="113"/>
      <c r="OUW2619" s="113"/>
      <c r="OUX2619" s="113"/>
      <c r="OUY2619" s="113"/>
      <c r="OUZ2619" s="113"/>
      <c r="OVA2619" s="113"/>
      <c r="OVB2619" s="113"/>
      <c r="OVC2619" s="113"/>
      <c r="OVD2619" s="113"/>
      <c r="OVE2619" s="113"/>
      <c r="OVF2619" s="113"/>
      <c r="OVG2619" s="113"/>
      <c r="OVH2619" s="113"/>
      <c r="OVI2619" s="113"/>
      <c r="OVJ2619" s="113"/>
      <c r="OVK2619" s="113"/>
      <c r="OVL2619" s="113"/>
      <c r="OVM2619" s="113"/>
      <c r="OVN2619" s="113"/>
      <c r="OVO2619" s="113"/>
      <c r="OVP2619" s="113"/>
      <c r="OVQ2619" s="113"/>
      <c r="OVR2619" s="113"/>
      <c r="OVS2619" s="113"/>
      <c r="OVT2619" s="113"/>
      <c r="OVU2619" s="113"/>
      <c r="OVV2619" s="113"/>
      <c r="OVW2619" s="113"/>
      <c r="OVX2619" s="113"/>
      <c r="OVY2619" s="113"/>
      <c r="OVZ2619" s="113"/>
      <c r="OWA2619" s="113"/>
      <c r="OWB2619" s="113"/>
      <c r="OWC2619" s="113"/>
      <c r="OWD2619" s="113"/>
      <c r="OWE2619" s="113"/>
      <c r="OWF2619" s="113"/>
      <c r="OWG2619" s="113"/>
      <c r="OWH2619" s="113"/>
      <c r="OWI2619" s="113"/>
      <c r="OWJ2619" s="113"/>
      <c r="OWK2619" s="113"/>
      <c r="OWL2619" s="113"/>
      <c r="OWM2619" s="113"/>
      <c r="OWN2619" s="113"/>
      <c r="OWO2619" s="113"/>
      <c r="OWP2619" s="113"/>
      <c r="OWQ2619" s="113"/>
      <c r="OWR2619" s="113"/>
      <c r="OWS2619" s="113"/>
      <c r="OWT2619" s="113"/>
      <c r="OWU2619" s="113"/>
      <c r="OWV2619" s="113"/>
      <c r="OWW2619" s="113"/>
      <c r="OWX2619" s="113"/>
      <c r="OWY2619" s="113"/>
      <c r="OWZ2619" s="113"/>
      <c r="OXA2619" s="113"/>
      <c r="OXB2619" s="113"/>
      <c r="OXC2619" s="113"/>
      <c r="OXD2619" s="113"/>
      <c r="OXE2619" s="113"/>
      <c r="OXF2619" s="113"/>
      <c r="OXG2619" s="113"/>
      <c r="OXH2619" s="113"/>
      <c r="OXI2619" s="113"/>
      <c r="OXJ2619" s="113"/>
      <c r="OXK2619" s="113"/>
      <c r="OXL2619" s="113"/>
      <c r="OXM2619" s="113"/>
      <c r="OXN2619" s="113"/>
      <c r="OXO2619" s="113"/>
      <c r="OXP2619" s="113"/>
      <c r="OXQ2619" s="113"/>
      <c r="OXR2619" s="113"/>
      <c r="OXS2619" s="113"/>
      <c r="OXT2619" s="113"/>
      <c r="OXU2619" s="113"/>
      <c r="OXV2619" s="113"/>
      <c r="OXW2619" s="113"/>
      <c r="OXX2619" s="113"/>
      <c r="OXY2619" s="113"/>
      <c r="OXZ2619" s="113"/>
      <c r="OYA2619" s="113"/>
      <c r="OYB2619" s="113"/>
      <c r="OYC2619" s="113"/>
      <c r="OYD2619" s="113"/>
      <c r="OYE2619" s="113"/>
      <c r="OYF2619" s="113"/>
      <c r="OYG2619" s="113"/>
      <c r="OYH2619" s="113"/>
      <c r="OYI2619" s="113"/>
      <c r="OYJ2619" s="113"/>
      <c r="OYK2619" s="113"/>
      <c r="OYL2619" s="113"/>
      <c r="OYM2619" s="113"/>
      <c r="OYN2619" s="113"/>
      <c r="OYO2619" s="113"/>
      <c r="OYP2619" s="113"/>
      <c r="OYQ2619" s="113"/>
      <c r="OYR2619" s="113"/>
      <c r="OYS2619" s="113"/>
      <c r="OYT2619" s="113"/>
      <c r="OYU2619" s="113"/>
      <c r="OYV2619" s="113"/>
      <c r="OYW2619" s="113"/>
      <c r="OYX2619" s="113"/>
      <c r="OYY2619" s="113"/>
      <c r="OYZ2619" s="113"/>
      <c r="OZA2619" s="113"/>
      <c r="OZB2619" s="113"/>
      <c r="OZC2619" s="113"/>
      <c r="OZD2619" s="113"/>
      <c r="OZE2619" s="113"/>
      <c r="OZF2619" s="113"/>
      <c r="OZG2619" s="113"/>
      <c r="OZH2619" s="113"/>
      <c r="OZI2619" s="113"/>
      <c r="OZJ2619" s="113"/>
      <c r="OZK2619" s="113"/>
      <c r="OZL2619" s="113"/>
      <c r="OZM2619" s="113"/>
      <c r="OZN2619" s="113"/>
      <c r="OZO2619" s="113"/>
      <c r="OZP2619" s="113"/>
      <c r="OZQ2619" s="113"/>
      <c r="OZR2619" s="113"/>
      <c r="OZS2619" s="113"/>
      <c r="OZT2619" s="113"/>
      <c r="OZU2619" s="113"/>
      <c r="OZV2619" s="113"/>
      <c r="OZW2619" s="113"/>
      <c r="OZX2619" s="113"/>
      <c r="OZY2619" s="113"/>
      <c r="OZZ2619" s="113"/>
      <c r="PAA2619" s="113"/>
      <c r="PAB2619" s="113"/>
      <c r="PAC2619" s="113"/>
      <c r="PAD2619" s="113"/>
      <c r="PAE2619" s="113"/>
      <c r="PAF2619" s="113"/>
      <c r="PAG2619" s="113"/>
      <c r="PAH2619" s="113"/>
      <c r="PAI2619" s="113"/>
      <c r="PAJ2619" s="113"/>
      <c r="PAK2619" s="113"/>
      <c r="PAL2619" s="113"/>
      <c r="PAM2619" s="113"/>
      <c r="PAN2619" s="113"/>
      <c r="PAO2619" s="113"/>
      <c r="PAP2619" s="113"/>
      <c r="PAQ2619" s="113"/>
      <c r="PAR2619" s="113"/>
      <c r="PAS2619" s="113"/>
      <c r="PAT2619" s="113"/>
      <c r="PAU2619" s="113"/>
      <c r="PAV2619" s="113"/>
      <c r="PAW2619" s="113"/>
      <c r="PAX2619" s="113"/>
      <c r="PAY2619" s="113"/>
      <c r="PAZ2619" s="113"/>
      <c r="PBA2619" s="113"/>
      <c r="PBB2619" s="113"/>
      <c r="PBC2619" s="113"/>
      <c r="PBD2619" s="113"/>
      <c r="PBE2619" s="113"/>
      <c r="PBF2619" s="113"/>
      <c r="PBG2619" s="113"/>
      <c r="PBH2619" s="113"/>
      <c r="PBI2619" s="113"/>
      <c r="PBJ2619" s="113"/>
      <c r="PBK2619" s="113"/>
      <c r="PBL2619" s="113"/>
      <c r="PBM2619" s="113"/>
      <c r="PBN2619" s="113"/>
      <c r="PBO2619" s="113"/>
      <c r="PBP2619" s="113"/>
      <c r="PBQ2619" s="113"/>
      <c r="PBR2619" s="113"/>
      <c r="PBS2619" s="113"/>
      <c r="PBT2619" s="113"/>
      <c r="PBU2619" s="113"/>
      <c r="PBV2619" s="113"/>
      <c r="PBW2619" s="113"/>
      <c r="PBX2619" s="113"/>
      <c r="PBY2619" s="113"/>
      <c r="PBZ2619" s="113"/>
      <c r="PCA2619" s="113"/>
      <c r="PCB2619" s="113"/>
      <c r="PCC2619" s="113"/>
      <c r="PCD2619" s="113"/>
      <c r="PCE2619" s="113"/>
      <c r="PCF2619" s="113"/>
      <c r="PCG2619" s="113"/>
      <c r="PCH2619" s="113"/>
      <c r="PCI2619" s="113"/>
      <c r="PCJ2619" s="113"/>
      <c r="PCK2619" s="113"/>
      <c r="PCL2619" s="113"/>
      <c r="PCM2619" s="113"/>
      <c r="PCN2619" s="113"/>
      <c r="PCO2619" s="113"/>
      <c r="PCP2619" s="113"/>
      <c r="PCQ2619" s="113"/>
      <c r="PCR2619" s="113"/>
      <c r="PCS2619" s="113"/>
      <c r="PCT2619" s="113"/>
      <c r="PCU2619" s="113"/>
      <c r="PCV2619" s="113"/>
      <c r="PCW2619" s="113"/>
      <c r="PCX2619" s="113"/>
      <c r="PCY2619" s="113"/>
      <c r="PCZ2619" s="113"/>
      <c r="PDA2619" s="113"/>
      <c r="PDB2619" s="113"/>
      <c r="PDC2619" s="113"/>
      <c r="PDD2619" s="113"/>
      <c r="PDE2619" s="113"/>
      <c r="PDF2619" s="113"/>
      <c r="PDG2619" s="113"/>
      <c r="PDH2619" s="113"/>
      <c r="PDI2619" s="113"/>
      <c r="PDJ2619" s="113"/>
      <c r="PDK2619" s="113"/>
      <c r="PDL2619" s="113"/>
      <c r="PDM2619" s="113"/>
      <c r="PDN2619" s="113"/>
      <c r="PDO2619" s="113"/>
      <c r="PDP2619" s="113"/>
      <c r="PDQ2619" s="113"/>
      <c r="PDR2619" s="113"/>
      <c r="PDS2619" s="113"/>
      <c r="PDT2619" s="113"/>
      <c r="PDU2619" s="113"/>
      <c r="PDV2619" s="113"/>
      <c r="PDW2619" s="113"/>
      <c r="PDX2619" s="113"/>
      <c r="PDY2619" s="113"/>
      <c r="PDZ2619" s="113"/>
      <c r="PEA2619" s="113"/>
      <c r="PEB2619" s="113"/>
      <c r="PEC2619" s="113"/>
      <c r="PED2619" s="113"/>
      <c r="PEE2619" s="113"/>
      <c r="PEF2619" s="113"/>
      <c r="PEG2619" s="113"/>
      <c r="PEH2619" s="113"/>
      <c r="PEI2619" s="113"/>
      <c r="PEJ2619" s="113"/>
      <c r="PEK2619" s="113"/>
      <c r="PEL2619" s="113"/>
      <c r="PEM2619" s="113"/>
      <c r="PEN2619" s="113"/>
      <c r="PEO2619" s="113"/>
      <c r="PEP2619" s="113"/>
      <c r="PEQ2619" s="113"/>
      <c r="PER2619" s="113"/>
      <c r="PES2619" s="113"/>
      <c r="PET2619" s="113"/>
      <c r="PEU2619" s="113"/>
      <c r="PEV2619" s="113"/>
      <c r="PEW2619" s="113"/>
      <c r="PEX2619" s="113"/>
      <c r="PEY2619" s="113"/>
      <c r="PEZ2619" s="113"/>
      <c r="PFA2619" s="113"/>
      <c r="PFB2619" s="113"/>
      <c r="PFC2619" s="113"/>
      <c r="PFD2619" s="113"/>
      <c r="PFE2619" s="113"/>
      <c r="PFF2619" s="113"/>
      <c r="PFG2619" s="113"/>
      <c r="PFH2619" s="113"/>
      <c r="PFI2619" s="113"/>
      <c r="PFJ2619" s="113"/>
      <c r="PFK2619" s="113"/>
      <c r="PFL2619" s="113"/>
      <c r="PFM2619" s="113"/>
      <c r="PFN2619" s="113"/>
      <c r="PFO2619" s="113"/>
      <c r="PFP2619" s="113"/>
      <c r="PFQ2619" s="113"/>
      <c r="PFR2619" s="113"/>
      <c r="PFS2619" s="113"/>
      <c r="PFT2619" s="113"/>
      <c r="PFU2619" s="113"/>
      <c r="PFV2619" s="113"/>
      <c r="PFW2619" s="113"/>
      <c r="PFX2619" s="113"/>
      <c r="PFY2619" s="113"/>
      <c r="PFZ2619" s="113"/>
      <c r="PGA2619" s="113"/>
      <c r="PGB2619" s="113"/>
      <c r="PGC2619" s="113"/>
      <c r="PGD2619" s="113"/>
      <c r="PGE2619" s="113"/>
      <c r="PGF2619" s="113"/>
      <c r="PGG2619" s="113"/>
      <c r="PGH2619" s="113"/>
      <c r="PGI2619" s="113"/>
      <c r="PGJ2619" s="113"/>
      <c r="PGK2619" s="113"/>
      <c r="PGL2619" s="113"/>
      <c r="PGM2619" s="113"/>
      <c r="PGN2619" s="113"/>
      <c r="PGO2619" s="113"/>
      <c r="PGP2619" s="113"/>
      <c r="PGQ2619" s="113"/>
      <c r="PGR2619" s="113"/>
      <c r="PGS2619" s="113"/>
      <c r="PGT2619" s="113"/>
      <c r="PGU2619" s="113"/>
      <c r="PGV2619" s="113"/>
      <c r="PGW2619" s="113"/>
      <c r="PGX2619" s="113"/>
      <c r="PGY2619" s="113"/>
      <c r="PGZ2619" s="113"/>
      <c r="PHA2619" s="113"/>
      <c r="PHB2619" s="113"/>
      <c r="PHC2619" s="113"/>
      <c r="PHD2619" s="113"/>
      <c r="PHE2619" s="113"/>
      <c r="PHF2619" s="113"/>
      <c r="PHG2619" s="113"/>
      <c r="PHH2619" s="113"/>
      <c r="PHI2619" s="113"/>
      <c r="PHJ2619" s="113"/>
      <c r="PHK2619" s="113"/>
      <c r="PHL2619" s="113"/>
      <c r="PHM2619" s="113"/>
      <c r="PHN2619" s="113"/>
      <c r="PHO2619" s="113"/>
      <c r="PHP2619" s="113"/>
      <c r="PHQ2619" s="113"/>
      <c r="PHR2619" s="113"/>
      <c r="PHS2619" s="113"/>
      <c r="PHT2619" s="113"/>
      <c r="PHU2619" s="113"/>
      <c r="PHV2619" s="113"/>
      <c r="PHW2619" s="113"/>
      <c r="PHX2619" s="113"/>
      <c r="PHY2619" s="113"/>
      <c r="PHZ2619" s="113"/>
      <c r="PIA2619" s="113"/>
      <c r="PIB2619" s="113"/>
      <c r="PIC2619" s="113"/>
      <c r="PID2619" s="113"/>
      <c r="PIE2619" s="113"/>
      <c r="PIF2619" s="113"/>
      <c r="PIG2619" s="113"/>
      <c r="PIH2619" s="113"/>
      <c r="PII2619" s="113"/>
      <c r="PIJ2619" s="113"/>
      <c r="PIK2619" s="113"/>
      <c r="PIL2619" s="113"/>
      <c r="PIM2619" s="113"/>
      <c r="PIN2619" s="113"/>
      <c r="PIO2619" s="113"/>
      <c r="PIP2619" s="113"/>
      <c r="PIQ2619" s="113"/>
      <c r="PIR2619" s="113"/>
      <c r="PIS2619" s="113"/>
      <c r="PIT2619" s="113"/>
      <c r="PIU2619" s="113"/>
      <c r="PIV2619" s="113"/>
      <c r="PIW2619" s="113"/>
      <c r="PIX2619" s="113"/>
      <c r="PIY2619" s="113"/>
      <c r="PIZ2619" s="113"/>
      <c r="PJA2619" s="113"/>
      <c r="PJB2619" s="113"/>
      <c r="PJC2619" s="113"/>
      <c r="PJD2619" s="113"/>
      <c r="PJE2619" s="113"/>
      <c r="PJF2619" s="113"/>
      <c r="PJG2619" s="113"/>
      <c r="PJH2619" s="113"/>
      <c r="PJI2619" s="113"/>
      <c r="PJJ2619" s="113"/>
      <c r="PJK2619" s="113"/>
      <c r="PJL2619" s="113"/>
      <c r="PJM2619" s="113"/>
      <c r="PJN2619" s="113"/>
      <c r="PJO2619" s="113"/>
      <c r="PJP2619" s="113"/>
      <c r="PJQ2619" s="113"/>
      <c r="PJR2619" s="113"/>
      <c r="PJS2619" s="113"/>
      <c r="PJT2619" s="113"/>
      <c r="PJU2619" s="113"/>
      <c r="PJV2619" s="113"/>
      <c r="PJW2619" s="113"/>
      <c r="PJX2619" s="113"/>
      <c r="PJY2619" s="113"/>
      <c r="PJZ2619" s="113"/>
      <c r="PKA2619" s="113"/>
      <c r="PKB2619" s="113"/>
      <c r="PKC2619" s="113"/>
      <c r="PKD2619" s="113"/>
      <c r="PKE2619" s="113"/>
      <c r="PKF2619" s="113"/>
      <c r="PKG2619" s="113"/>
      <c r="PKH2619" s="113"/>
      <c r="PKI2619" s="113"/>
      <c r="PKJ2619" s="113"/>
      <c r="PKK2619" s="113"/>
      <c r="PKL2619" s="113"/>
      <c r="PKM2619" s="113"/>
      <c r="PKN2619" s="113"/>
      <c r="PKO2619" s="113"/>
      <c r="PKP2619" s="113"/>
      <c r="PKQ2619" s="113"/>
      <c r="PKR2619" s="113"/>
      <c r="PKS2619" s="113"/>
      <c r="PKT2619" s="113"/>
      <c r="PKU2619" s="113"/>
      <c r="PKV2619" s="113"/>
      <c r="PKW2619" s="113"/>
      <c r="PKX2619" s="113"/>
      <c r="PKY2619" s="113"/>
      <c r="PKZ2619" s="113"/>
      <c r="PLA2619" s="113"/>
      <c r="PLB2619" s="113"/>
      <c r="PLC2619" s="113"/>
      <c r="PLD2619" s="113"/>
      <c r="PLE2619" s="113"/>
      <c r="PLF2619" s="113"/>
      <c r="PLG2619" s="113"/>
      <c r="PLH2619" s="113"/>
      <c r="PLI2619" s="113"/>
      <c r="PLJ2619" s="113"/>
      <c r="PLK2619" s="113"/>
      <c r="PLL2619" s="113"/>
      <c r="PLM2619" s="113"/>
      <c r="PLN2619" s="113"/>
      <c r="PLO2619" s="113"/>
      <c r="PLP2619" s="113"/>
      <c r="PLQ2619" s="113"/>
      <c r="PLR2619" s="113"/>
      <c r="PLS2619" s="113"/>
      <c r="PLT2619" s="113"/>
      <c r="PLU2619" s="113"/>
      <c r="PLV2619" s="113"/>
      <c r="PLW2619" s="113"/>
      <c r="PLX2619" s="113"/>
      <c r="PLY2619" s="113"/>
      <c r="PLZ2619" s="113"/>
      <c r="PMA2619" s="113"/>
      <c r="PMB2619" s="113"/>
      <c r="PMC2619" s="113"/>
      <c r="PMD2619" s="113"/>
      <c r="PME2619" s="113"/>
      <c r="PMF2619" s="113"/>
      <c r="PMG2619" s="113"/>
      <c r="PMH2619" s="113"/>
      <c r="PMI2619" s="113"/>
      <c r="PMJ2619" s="113"/>
      <c r="PMK2619" s="113"/>
      <c r="PML2619" s="113"/>
      <c r="PMM2619" s="113"/>
      <c r="PMN2619" s="113"/>
      <c r="PMO2619" s="113"/>
      <c r="PMP2619" s="113"/>
      <c r="PMQ2619" s="113"/>
      <c r="PMR2619" s="113"/>
      <c r="PMS2619" s="113"/>
      <c r="PMT2619" s="113"/>
      <c r="PMU2619" s="113"/>
      <c r="PMV2619" s="113"/>
      <c r="PMW2619" s="113"/>
      <c r="PMX2619" s="113"/>
      <c r="PMY2619" s="113"/>
      <c r="PMZ2619" s="113"/>
      <c r="PNA2619" s="113"/>
      <c r="PNB2619" s="113"/>
      <c r="PNC2619" s="113"/>
      <c r="PND2619" s="113"/>
      <c r="PNE2619" s="113"/>
      <c r="PNF2619" s="113"/>
      <c r="PNG2619" s="113"/>
      <c r="PNH2619" s="113"/>
      <c r="PNI2619" s="113"/>
      <c r="PNJ2619" s="113"/>
      <c r="PNK2619" s="113"/>
      <c r="PNL2619" s="113"/>
      <c r="PNM2619" s="113"/>
      <c r="PNN2619" s="113"/>
      <c r="PNO2619" s="113"/>
      <c r="PNP2619" s="113"/>
      <c r="PNQ2619" s="113"/>
      <c r="PNR2619" s="113"/>
      <c r="PNS2619" s="113"/>
      <c r="PNT2619" s="113"/>
      <c r="PNU2619" s="113"/>
      <c r="PNV2619" s="113"/>
      <c r="PNW2619" s="113"/>
      <c r="PNX2619" s="113"/>
      <c r="PNY2619" s="113"/>
      <c r="PNZ2619" s="113"/>
      <c r="POA2619" s="113"/>
      <c r="POB2619" s="113"/>
      <c r="POC2619" s="113"/>
      <c r="POD2619" s="113"/>
      <c r="POE2619" s="113"/>
      <c r="POF2619" s="113"/>
      <c r="POG2619" s="113"/>
      <c r="POH2619" s="113"/>
      <c r="POI2619" s="113"/>
      <c r="POJ2619" s="113"/>
      <c r="POK2619" s="113"/>
      <c r="POL2619" s="113"/>
      <c r="POM2619" s="113"/>
      <c r="PON2619" s="113"/>
      <c r="POO2619" s="113"/>
      <c r="POP2619" s="113"/>
      <c r="POQ2619" s="113"/>
      <c r="POR2619" s="113"/>
      <c r="POS2619" s="113"/>
      <c r="POT2619" s="113"/>
      <c r="POU2619" s="113"/>
      <c r="POV2619" s="113"/>
      <c r="POW2619" s="113"/>
      <c r="POX2619" s="113"/>
      <c r="POY2619" s="113"/>
      <c r="POZ2619" s="113"/>
      <c r="PPA2619" s="113"/>
      <c r="PPB2619" s="113"/>
      <c r="PPC2619" s="113"/>
      <c r="PPD2619" s="113"/>
      <c r="PPE2619" s="113"/>
      <c r="PPF2619" s="113"/>
      <c r="PPG2619" s="113"/>
      <c r="PPH2619" s="113"/>
      <c r="PPI2619" s="113"/>
      <c r="PPJ2619" s="113"/>
      <c r="PPK2619" s="113"/>
      <c r="PPL2619" s="113"/>
      <c r="PPM2619" s="113"/>
      <c r="PPN2619" s="113"/>
      <c r="PPO2619" s="113"/>
      <c r="PPP2619" s="113"/>
      <c r="PPQ2619" s="113"/>
      <c r="PPR2619" s="113"/>
      <c r="PPS2619" s="113"/>
      <c r="PPT2619" s="113"/>
      <c r="PPU2619" s="113"/>
      <c r="PPV2619" s="113"/>
      <c r="PPW2619" s="113"/>
      <c r="PPX2619" s="113"/>
      <c r="PPY2619" s="113"/>
      <c r="PPZ2619" s="113"/>
      <c r="PQA2619" s="113"/>
      <c r="PQB2619" s="113"/>
      <c r="PQC2619" s="113"/>
      <c r="PQD2619" s="113"/>
      <c r="PQE2619" s="113"/>
      <c r="PQF2619" s="113"/>
      <c r="PQG2619" s="113"/>
      <c r="PQH2619" s="113"/>
      <c r="PQI2619" s="113"/>
      <c r="PQJ2619" s="113"/>
      <c r="PQK2619" s="113"/>
      <c r="PQL2619" s="113"/>
      <c r="PQM2619" s="113"/>
      <c r="PQN2619" s="113"/>
      <c r="PQO2619" s="113"/>
      <c r="PQP2619" s="113"/>
      <c r="PQQ2619" s="113"/>
      <c r="PQR2619" s="113"/>
      <c r="PQS2619" s="113"/>
      <c r="PQT2619" s="113"/>
      <c r="PQU2619" s="113"/>
      <c r="PQV2619" s="113"/>
      <c r="PQW2619" s="113"/>
      <c r="PQX2619" s="113"/>
      <c r="PQY2619" s="113"/>
      <c r="PQZ2619" s="113"/>
      <c r="PRA2619" s="113"/>
      <c r="PRB2619" s="113"/>
      <c r="PRC2619" s="113"/>
      <c r="PRD2619" s="113"/>
      <c r="PRE2619" s="113"/>
      <c r="PRF2619" s="113"/>
      <c r="PRG2619" s="113"/>
      <c r="PRH2619" s="113"/>
      <c r="PRI2619" s="113"/>
      <c r="PRJ2619" s="113"/>
      <c r="PRK2619" s="113"/>
      <c r="PRL2619" s="113"/>
      <c r="PRM2619" s="113"/>
      <c r="PRN2619" s="113"/>
      <c r="PRO2619" s="113"/>
      <c r="PRP2619" s="113"/>
      <c r="PRQ2619" s="113"/>
      <c r="PRR2619" s="113"/>
      <c r="PRS2619" s="113"/>
      <c r="PRT2619" s="113"/>
      <c r="PRU2619" s="113"/>
      <c r="PRV2619" s="113"/>
      <c r="PRW2619" s="113"/>
      <c r="PRX2619" s="113"/>
      <c r="PRY2619" s="113"/>
      <c r="PRZ2619" s="113"/>
      <c r="PSA2619" s="113"/>
      <c r="PSB2619" s="113"/>
      <c r="PSC2619" s="113"/>
      <c r="PSD2619" s="113"/>
      <c r="PSE2619" s="113"/>
      <c r="PSF2619" s="113"/>
      <c r="PSG2619" s="113"/>
      <c r="PSH2619" s="113"/>
      <c r="PSI2619" s="113"/>
      <c r="PSJ2619" s="113"/>
      <c r="PSK2619" s="113"/>
      <c r="PSL2619" s="113"/>
      <c r="PSM2619" s="113"/>
      <c r="PSN2619" s="113"/>
      <c r="PSO2619" s="113"/>
      <c r="PSP2619" s="113"/>
      <c r="PSQ2619" s="113"/>
      <c r="PSR2619" s="113"/>
      <c r="PSS2619" s="113"/>
      <c r="PST2619" s="113"/>
      <c r="PSU2619" s="113"/>
      <c r="PSV2619" s="113"/>
      <c r="PSW2619" s="113"/>
      <c r="PSX2619" s="113"/>
      <c r="PSY2619" s="113"/>
      <c r="PSZ2619" s="113"/>
      <c r="PTA2619" s="113"/>
      <c r="PTB2619" s="113"/>
      <c r="PTC2619" s="113"/>
      <c r="PTD2619" s="113"/>
      <c r="PTE2619" s="113"/>
      <c r="PTF2619" s="113"/>
      <c r="PTG2619" s="113"/>
      <c r="PTH2619" s="113"/>
      <c r="PTI2619" s="113"/>
      <c r="PTJ2619" s="113"/>
      <c r="PTK2619" s="113"/>
      <c r="PTL2619" s="113"/>
      <c r="PTM2619" s="113"/>
      <c r="PTN2619" s="113"/>
      <c r="PTO2619" s="113"/>
      <c r="PTP2619" s="113"/>
      <c r="PTQ2619" s="113"/>
      <c r="PTR2619" s="113"/>
      <c r="PTS2619" s="113"/>
      <c r="PTT2619" s="113"/>
      <c r="PTU2619" s="113"/>
      <c r="PTV2619" s="113"/>
      <c r="PTW2619" s="113"/>
      <c r="PTX2619" s="113"/>
      <c r="PTY2619" s="113"/>
      <c r="PTZ2619" s="113"/>
      <c r="PUA2619" s="113"/>
      <c r="PUB2619" s="113"/>
      <c r="PUC2619" s="113"/>
      <c r="PUD2619" s="113"/>
      <c r="PUE2619" s="113"/>
      <c r="PUF2619" s="113"/>
      <c r="PUG2619" s="113"/>
      <c r="PUH2619" s="113"/>
      <c r="PUI2619" s="113"/>
      <c r="PUJ2619" s="113"/>
      <c r="PUK2619" s="113"/>
      <c r="PUL2619" s="113"/>
      <c r="PUM2619" s="113"/>
      <c r="PUN2619" s="113"/>
      <c r="PUO2619" s="113"/>
      <c r="PUP2619" s="113"/>
      <c r="PUQ2619" s="113"/>
      <c r="PUR2619" s="113"/>
      <c r="PUS2619" s="113"/>
      <c r="PUT2619" s="113"/>
      <c r="PUU2619" s="113"/>
      <c r="PUV2619" s="113"/>
      <c r="PUW2619" s="113"/>
      <c r="PUX2619" s="113"/>
      <c r="PUY2619" s="113"/>
      <c r="PUZ2619" s="113"/>
      <c r="PVA2619" s="113"/>
      <c r="PVB2619" s="113"/>
      <c r="PVC2619" s="113"/>
      <c r="PVD2619" s="113"/>
      <c r="PVE2619" s="113"/>
      <c r="PVF2619" s="113"/>
      <c r="PVG2619" s="113"/>
      <c r="PVH2619" s="113"/>
      <c r="PVI2619" s="113"/>
      <c r="PVJ2619" s="113"/>
      <c r="PVK2619" s="113"/>
      <c r="PVL2619" s="113"/>
      <c r="PVM2619" s="113"/>
      <c r="PVN2619" s="113"/>
      <c r="PVO2619" s="113"/>
      <c r="PVP2619" s="113"/>
      <c r="PVQ2619" s="113"/>
      <c r="PVR2619" s="113"/>
      <c r="PVS2619" s="113"/>
      <c r="PVT2619" s="113"/>
      <c r="PVU2619" s="113"/>
      <c r="PVV2619" s="113"/>
      <c r="PVW2619" s="113"/>
      <c r="PVX2619" s="113"/>
      <c r="PVY2619" s="113"/>
      <c r="PVZ2619" s="113"/>
      <c r="PWA2619" s="113"/>
      <c r="PWB2619" s="113"/>
      <c r="PWC2619" s="113"/>
      <c r="PWD2619" s="113"/>
      <c r="PWE2619" s="113"/>
      <c r="PWF2619" s="113"/>
      <c r="PWG2619" s="113"/>
      <c r="PWH2619" s="113"/>
      <c r="PWI2619" s="113"/>
      <c r="PWJ2619" s="113"/>
      <c r="PWK2619" s="113"/>
      <c r="PWL2619" s="113"/>
      <c r="PWM2619" s="113"/>
      <c r="PWN2619" s="113"/>
      <c r="PWO2619" s="113"/>
      <c r="PWP2619" s="113"/>
      <c r="PWQ2619" s="113"/>
      <c r="PWR2619" s="113"/>
      <c r="PWS2619" s="113"/>
      <c r="PWT2619" s="113"/>
      <c r="PWU2619" s="113"/>
      <c r="PWV2619" s="113"/>
      <c r="PWW2619" s="113"/>
      <c r="PWX2619" s="113"/>
      <c r="PWY2619" s="113"/>
      <c r="PWZ2619" s="113"/>
      <c r="PXA2619" s="113"/>
      <c r="PXB2619" s="113"/>
      <c r="PXC2619" s="113"/>
      <c r="PXD2619" s="113"/>
      <c r="PXE2619" s="113"/>
      <c r="PXF2619" s="113"/>
      <c r="PXG2619" s="113"/>
      <c r="PXH2619" s="113"/>
      <c r="PXI2619" s="113"/>
      <c r="PXJ2619" s="113"/>
      <c r="PXK2619" s="113"/>
      <c r="PXL2619" s="113"/>
      <c r="PXM2619" s="113"/>
      <c r="PXN2619" s="113"/>
      <c r="PXO2619" s="113"/>
      <c r="PXP2619" s="113"/>
      <c r="PXQ2619" s="113"/>
      <c r="PXR2619" s="113"/>
      <c r="PXS2619" s="113"/>
      <c r="PXT2619" s="113"/>
      <c r="PXU2619" s="113"/>
      <c r="PXV2619" s="113"/>
      <c r="PXW2619" s="113"/>
      <c r="PXX2619" s="113"/>
      <c r="PXY2619" s="113"/>
      <c r="PXZ2619" s="113"/>
      <c r="PYA2619" s="113"/>
      <c r="PYB2619" s="113"/>
      <c r="PYC2619" s="113"/>
      <c r="PYD2619" s="113"/>
      <c r="PYE2619" s="113"/>
      <c r="PYF2619" s="113"/>
      <c r="PYG2619" s="113"/>
      <c r="PYH2619" s="113"/>
      <c r="PYI2619" s="113"/>
      <c r="PYJ2619" s="113"/>
      <c r="PYK2619" s="113"/>
      <c r="PYL2619" s="113"/>
      <c r="PYM2619" s="113"/>
      <c r="PYN2619" s="113"/>
      <c r="PYO2619" s="113"/>
      <c r="PYP2619" s="113"/>
      <c r="PYQ2619" s="113"/>
      <c r="PYR2619" s="113"/>
      <c r="PYS2619" s="113"/>
      <c r="PYT2619" s="113"/>
      <c r="PYU2619" s="113"/>
      <c r="PYV2619" s="113"/>
      <c r="PYW2619" s="113"/>
      <c r="PYX2619" s="113"/>
      <c r="PYY2619" s="113"/>
      <c r="PYZ2619" s="113"/>
      <c r="PZA2619" s="113"/>
      <c r="PZB2619" s="113"/>
      <c r="PZC2619" s="113"/>
      <c r="PZD2619" s="113"/>
      <c r="PZE2619" s="113"/>
      <c r="PZF2619" s="113"/>
      <c r="PZG2619" s="113"/>
      <c r="PZH2619" s="113"/>
      <c r="PZI2619" s="113"/>
      <c r="PZJ2619" s="113"/>
      <c r="PZK2619" s="113"/>
      <c r="PZL2619" s="113"/>
      <c r="PZM2619" s="113"/>
      <c r="PZN2619" s="113"/>
      <c r="PZO2619" s="113"/>
      <c r="PZP2619" s="113"/>
      <c r="PZQ2619" s="113"/>
      <c r="PZR2619" s="113"/>
      <c r="PZS2619" s="113"/>
      <c r="PZT2619" s="113"/>
      <c r="PZU2619" s="113"/>
      <c r="PZV2619" s="113"/>
      <c r="PZW2619" s="113"/>
      <c r="PZX2619" s="113"/>
      <c r="PZY2619" s="113"/>
      <c r="PZZ2619" s="113"/>
      <c r="QAA2619" s="113"/>
      <c r="QAB2619" s="113"/>
      <c r="QAC2619" s="113"/>
      <c r="QAD2619" s="113"/>
      <c r="QAE2619" s="113"/>
      <c r="QAF2619" s="113"/>
      <c r="QAG2619" s="113"/>
      <c r="QAH2619" s="113"/>
      <c r="QAI2619" s="113"/>
      <c r="QAJ2619" s="113"/>
      <c r="QAK2619" s="113"/>
      <c r="QAL2619" s="113"/>
      <c r="QAM2619" s="113"/>
      <c r="QAN2619" s="113"/>
      <c r="QAO2619" s="113"/>
      <c r="QAP2619" s="113"/>
      <c r="QAQ2619" s="113"/>
      <c r="QAR2619" s="113"/>
      <c r="QAS2619" s="113"/>
      <c r="QAT2619" s="113"/>
      <c r="QAU2619" s="113"/>
      <c r="QAV2619" s="113"/>
      <c r="QAW2619" s="113"/>
      <c r="QAX2619" s="113"/>
      <c r="QAY2619" s="113"/>
      <c r="QAZ2619" s="113"/>
      <c r="QBA2619" s="113"/>
      <c r="QBB2619" s="113"/>
      <c r="QBC2619" s="113"/>
      <c r="QBD2619" s="113"/>
      <c r="QBE2619" s="113"/>
      <c r="QBF2619" s="113"/>
      <c r="QBG2619" s="113"/>
      <c r="QBH2619" s="113"/>
      <c r="QBI2619" s="113"/>
      <c r="QBJ2619" s="113"/>
      <c r="QBK2619" s="113"/>
      <c r="QBL2619" s="113"/>
      <c r="QBM2619" s="113"/>
      <c r="QBN2619" s="113"/>
      <c r="QBO2619" s="113"/>
      <c r="QBP2619" s="113"/>
      <c r="QBQ2619" s="113"/>
      <c r="QBR2619" s="113"/>
      <c r="QBS2619" s="113"/>
      <c r="QBT2619" s="113"/>
      <c r="QBU2619" s="113"/>
      <c r="QBV2619" s="113"/>
      <c r="QBW2619" s="113"/>
      <c r="QBX2619" s="113"/>
      <c r="QBY2619" s="113"/>
      <c r="QBZ2619" s="113"/>
      <c r="QCA2619" s="113"/>
      <c r="QCB2619" s="113"/>
      <c r="QCC2619" s="113"/>
      <c r="QCD2619" s="113"/>
      <c r="QCE2619" s="113"/>
      <c r="QCF2619" s="113"/>
      <c r="QCG2619" s="113"/>
      <c r="QCH2619" s="113"/>
      <c r="QCI2619" s="113"/>
      <c r="QCJ2619" s="113"/>
      <c r="QCK2619" s="113"/>
      <c r="QCL2619" s="113"/>
      <c r="QCM2619" s="113"/>
      <c r="QCN2619" s="113"/>
      <c r="QCO2619" s="113"/>
      <c r="QCP2619" s="113"/>
      <c r="QCQ2619" s="113"/>
      <c r="QCR2619" s="113"/>
      <c r="QCS2619" s="113"/>
      <c r="QCT2619" s="113"/>
      <c r="QCU2619" s="113"/>
      <c r="QCV2619" s="113"/>
      <c r="QCW2619" s="113"/>
      <c r="QCX2619" s="113"/>
      <c r="QCY2619" s="113"/>
      <c r="QCZ2619" s="113"/>
      <c r="QDA2619" s="113"/>
      <c r="QDB2619" s="113"/>
      <c r="QDC2619" s="113"/>
      <c r="QDD2619" s="113"/>
      <c r="QDE2619" s="113"/>
      <c r="QDF2619" s="113"/>
      <c r="QDG2619" s="113"/>
      <c r="QDH2619" s="113"/>
      <c r="QDI2619" s="113"/>
      <c r="QDJ2619" s="113"/>
      <c r="QDK2619" s="113"/>
      <c r="QDL2619" s="113"/>
      <c r="QDM2619" s="113"/>
      <c r="QDN2619" s="113"/>
      <c r="QDO2619" s="113"/>
      <c r="QDP2619" s="113"/>
      <c r="QDQ2619" s="113"/>
      <c r="QDR2619" s="113"/>
      <c r="QDS2619" s="113"/>
      <c r="QDT2619" s="113"/>
      <c r="QDU2619" s="113"/>
      <c r="QDV2619" s="113"/>
      <c r="QDW2619" s="113"/>
      <c r="QDX2619" s="113"/>
      <c r="QDY2619" s="113"/>
      <c r="QDZ2619" s="113"/>
      <c r="QEA2619" s="113"/>
      <c r="QEB2619" s="113"/>
      <c r="QEC2619" s="113"/>
      <c r="QED2619" s="113"/>
      <c r="QEE2619" s="113"/>
      <c r="QEF2619" s="113"/>
      <c r="QEG2619" s="113"/>
      <c r="QEH2619" s="113"/>
      <c r="QEI2619" s="113"/>
      <c r="QEJ2619" s="113"/>
      <c r="QEK2619" s="113"/>
      <c r="QEL2619" s="113"/>
      <c r="QEM2619" s="113"/>
      <c r="QEN2619" s="113"/>
      <c r="QEO2619" s="113"/>
      <c r="QEP2619" s="113"/>
      <c r="QEQ2619" s="113"/>
      <c r="QER2619" s="113"/>
      <c r="QES2619" s="113"/>
      <c r="QET2619" s="113"/>
      <c r="QEU2619" s="113"/>
      <c r="QEV2619" s="113"/>
      <c r="QEW2619" s="113"/>
      <c r="QEX2619" s="113"/>
      <c r="QEY2619" s="113"/>
      <c r="QEZ2619" s="113"/>
      <c r="QFA2619" s="113"/>
      <c r="QFB2619" s="113"/>
      <c r="QFC2619" s="113"/>
      <c r="QFD2619" s="113"/>
      <c r="QFE2619" s="113"/>
      <c r="QFF2619" s="113"/>
      <c r="QFG2619" s="113"/>
      <c r="QFH2619" s="113"/>
      <c r="QFI2619" s="113"/>
      <c r="QFJ2619" s="113"/>
      <c r="QFK2619" s="113"/>
      <c r="QFL2619" s="113"/>
      <c r="QFM2619" s="113"/>
      <c r="QFN2619" s="113"/>
      <c r="QFO2619" s="113"/>
      <c r="QFP2619" s="113"/>
      <c r="QFQ2619" s="113"/>
      <c r="QFR2619" s="113"/>
      <c r="QFS2619" s="113"/>
      <c r="QFT2619" s="113"/>
      <c r="QFU2619" s="113"/>
      <c r="QFV2619" s="113"/>
      <c r="QFW2619" s="113"/>
      <c r="QFX2619" s="113"/>
      <c r="QFY2619" s="113"/>
      <c r="QFZ2619" s="113"/>
      <c r="QGA2619" s="113"/>
      <c r="QGB2619" s="113"/>
      <c r="QGC2619" s="113"/>
      <c r="QGD2619" s="113"/>
      <c r="QGE2619" s="113"/>
      <c r="QGF2619" s="113"/>
      <c r="QGG2619" s="113"/>
      <c r="QGH2619" s="113"/>
      <c r="QGI2619" s="113"/>
      <c r="QGJ2619" s="113"/>
      <c r="QGK2619" s="113"/>
      <c r="QGL2619" s="113"/>
      <c r="QGM2619" s="113"/>
      <c r="QGN2619" s="113"/>
      <c r="QGO2619" s="113"/>
      <c r="QGP2619" s="113"/>
      <c r="QGQ2619" s="113"/>
      <c r="QGR2619" s="113"/>
      <c r="QGS2619" s="113"/>
      <c r="QGT2619" s="113"/>
      <c r="QGU2619" s="113"/>
      <c r="QGV2619" s="113"/>
      <c r="QGW2619" s="113"/>
      <c r="QGX2619" s="113"/>
      <c r="QGY2619" s="113"/>
      <c r="QGZ2619" s="113"/>
      <c r="QHA2619" s="113"/>
      <c r="QHB2619" s="113"/>
      <c r="QHC2619" s="113"/>
      <c r="QHD2619" s="113"/>
      <c r="QHE2619" s="113"/>
      <c r="QHF2619" s="113"/>
      <c r="QHG2619" s="113"/>
      <c r="QHH2619" s="113"/>
      <c r="QHI2619" s="113"/>
      <c r="QHJ2619" s="113"/>
      <c r="QHK2619" s="113"/>
      <c r="QHL2619" s="113"/>
      <c r="QHM2619" s="113"/>
      <c r="QHN2619" s="113"/>
      <c r="QHO2619" s="113"/>
      <c r="QHP2619" s="113"/>
      <c r="QHQ2619" s="113"/>
      <c r="QHR2619" s="113"/>
      <c r="QHS2619" s="113"/>
      <c r="QHT2619" s="113"/>
      <c r="QHU2619" s="113"/>
      <c r="QHV2619" s="113"/>
      <c r="QHW2619" s="113"/>
      <c r="QHX2619" s="113"/>
      <c r="QHY2619" s="113"/>
      <c r="QHZ2619" s="113"/>
      <c r="QIA2619" s="113"/>
      <c r="QIB2619" s="113"/>
      <c r="QIC2619" s="113"/>
      <c r="QID2619" s="113"/>
      <c r="QIE2619" s="113"/>
      <c r="QIF2619" s="113"/>
      <c r="QIG2619" s="113"/>
      <c r="QIH2619" s="113"/>
      <c r="QII2619" s="113"/>
      <c r="QIJ2619" s="113"/>
      <c r="QIK2619" s="113"/>
      <c r="QIL2619" s="113"/>
      <c r="QIM2619" s="113"/>
      <c r="QIN2619" s="113"/>
      <c r="QIO2619" s="113"/>
      <c r="QIP2619" s="113"/>
      <c r="QIQ2619" s="113"/>
      <c r="QIR2619" s="113"/>
      <c r="QIS2619" s="113"/>
      <c r="QIT2619" s="113"/>
      <c r="QIU2619" s="113"/>
      <c r="QIV2619" s="113"/>
      <c r="QIW2619" s="113"/>
      <c r="QIX2619" s="113"/>
      <c r="QIY2619" s="113"/>
      <c r="QIZ2619" s="113"/>
      <c r="QJA2619" s="113"/>
      <c r="QJB2619" s="113"/>
      <c r="QJC2619" s="113"/>
      <c r="QJD2619" s="113"/>
      <c r="QJE2619" s="113"/>
      <c r="QJF2619" s="113"/>
      <c r="QJG2619" s="113"/>
      <c r="QJH2619" s="113"/>
      <c r="QJI2619" s="113"/>
      <c r="QJJ2619" s="113"/>
      <c r="QJK2619" s="113"/>
      <c r="QJL2619" s="113"/>
      <c r="QJM2619" s="113"/>
      <c r="QJN2619" s="113"/>
      <c r="QJO2619" s="113"/>
      <c r="QJP2619" s="113"/>
      <c r="QJQ2619" s="113"/>
      <c r="QJR2619" s="113"/>
      <c r="QJS2619" s="113"/>
      <c r="QJT2619" s="113"/>
      <c r="QJU2619" s="113"/>
      <c r="QJV2619" s="113"/>
      <c r="QJW2619" s="113"/>
      <c r="QJX2619" s="113"/>
      <c r="QJY2619" s="113"/>
      <c r="QJZ2619" s="113"/>
      <c r="QKA2619" s="113"/>
      <c r="QKB2619" s="113"/>
      <c r="QKC2619" s="113"/>
      <c r="QKD2619" s="113"/>
      <c r="QKE2619" s="113"/>
      <c r="QKF2619" s="113"/>
      <c r="QKG2619" s="113"/>
      <c r="QKH2619" s="113"/>
      <c r="QKI2619" s="113"/>
      <c r="QKJ2619" s="113"/>
      <c r="QKK2619" s="113"/>
      <c r="QKL2619" s="113"/>
      <c r="QKM2619" s="113"/>
      <c r="QKN2619" s="113"/>
      <c r="QKO2619" s="113"/>
      <c r="QKP2619" s="113"/>
      <c r="QKQ2619" s="113"/>
      <c r="QKR2619" s="113"/>
      <c r="QKS2619" s="113"/>
      <c r="QKT2619" s="113"/>
      <c r="QKU2619" s="113"/>
      <c r="QKV2619" s="113"/>
      <c r="QKW2619" s="113"/>
      <c r="QKX2619" s="113"/>
      <c r="QKY2619" s="113"/>
      <c r="QKZ2619" s="113"/>
      <c r="QLA2619" s="113"/>
      <c r="QLB2619" s="113"/>
      <c r="QLC2619" s="113"/>
      <c r="QLD2619" s="113"/>
      <c r="QLE2619" s="113"/>
      <c r="QLF2619" s="113"/>
      <c r="QLG2619" s="113"/>
      <c r="QLH2619" s="113"/>
      <c r="QLI2619" s="113"/>
      <c r="QLJ2619" s="113"/>
      <c r="QLK2619" s="113"/>
      <c r="QLL2619" s="113"/>
      <c r="QLM2619" s="113"/>
      <c r="QLN2619" s="113"/>
      <c r="QLO2619" s="113"/>
      <c r="QLP2619" s="113"/>
      <c r="QLQ2619" s="113"/>
      <c r="QLR2619" s="113"/>
      <c r="QLS2619" s="113"/>
      <c r="QLT2619" s="113"/>
      <c r="QLU2619" s="113"/>
      <c r="QLV2619" s="113"/>
      <c r="QLW2619" s="113"/>
      <c r="QLX2619" s="113"/>
      <c r="QLY2619" s="113"/>
      <c r="QLZ2619" s="113"/>
      <c r="QMA2619" s="113"/>
      <c r="QMB2619" s="113"/>
      <c r="QMC2619" s="113"/>
      <c r="QMD2619" s="113"/>
      <c r="QME2619" s="113"/>
      <c r="QMF2619" s="113"/>
      <c r="QMG2619" s="113"/>
      <c r="QMH2619" s="113"/>
      <c r="QMI2619" s="113"/>
      <c r="QMJ2619" s="113"/>
      <c r="QMK2619" s="113"/>
      <c r="QML2619" s="113"/>
      <c r="QMM2619" s="113"/>
      <c r="QMN2619" s="113"/>
      <c r="QMO2619" s="113"/>
      <c r="QMP2619" s="113"/>
      <c r="QMQ2619" s="113"/>
      <c r="QMR2619" s="113"/>
      <c r="QMS2619" s="113"/>
      <c r="QMT2619" s="113"/>
      <c r="QMU2619" s="113"/>
      <c r="QMV2619" s="113"/>
      <c r="QMW2619" s="113"/>
      <c r="QMX2619" s="113"/>
      <c r="QMY2619" s="113"/>
      <c r="QMZ2619" s="113"/>
      <c r="QNA2619" s="113"/>
      <c r="QNB2619" s="113"/>
      <c r="QNC2619" s="113"/>
      <c r="QND2619" s="113"/>
      <c r="QNE2619" s="113"/>
      <c r="QNF2619" s="113"/>
      <c r="QNG2619" s="113"/>
      <c r="QNH2619" s="113"/>
      <c r="QNI2619" s="113"/>
      <c r="QNJ2619" s="113"/>
      <c r="QNK2619" s="113"/>
      <c r="QNL2619" s="113"/>
      <c r="QNM2619" s="113"/>
      <c r="QNN2619" s="113"/>
      <c r="QNO2619" s="113"/>
      <c r="QNP2619" s="113"/>
      <c r="QNQ2619" s="113"/>
      <c r="QNR2619" s="113"/>
      <c r="QNS2619" s="113"/>
      <c r="QNT2619" s="113"/>
      <c r="QNU2619" s="113"/>
      <c r="QNV2619" s="113"/>
      <c r="QNW2619" s="113"/>
      <c r="QNX2619" s="113"/>
      <c r="QNY2619" s="113"/>
      <c r="QNZ2619" s="113"/>
      <c r="QOA2619" s="113"/>
      <c r="QOB2619" s="113"/>
      <c r="QOC2619" s="113"/>
      <c r="QOD2619" s="113"/>
      <c r="QOE2619" s="113"/>
      <c r="QOF2619" s="113"/>
      <c r="QOG2619" s="113"/>
      <c r="QOH2619" s="113"/>
      <c r="QOI2619" s="113"/>
      <c r="QOJ2619" s="113"/>
      <c r="QOK2619" s="113"/>
      <c r="QOL2619" s="113"/>
      <c r="QOM2619" s="113"/>
      <c r="QON2619" s="113"/>
      <c r="QOO2619" s="113"/>
      <c r="QOP2619" s="113"/>
      <c r="QOQ2619" s="113"/>
      <c r="QOR2619" s="113"/>
      <c r="QOS2619" s="113"/>
      <c r="QOT2619" s="113"/>
      <c r="QOU2619" s="113"/>
      <c r="QOV2619" s="113"/>
      <c r="QOW2619" s="113"/>
      <c r="QOX2619" s="113"/>
      <c r="QOY2619" s="113"/>
      <c r="QOZ2619" s="113"/>
      <c r="QPA2619" s="113"/>
      <c r="QPB2619" s="113"/>
      <c r="QPC2619" s="113"/>
      <c r="QPD2619" s="113"/>
      <c r="QPE2619" s="113"/>
      <c r="QPF2619" s="113"/>
      <c r="QPG2619" s="113"/>
      <c r="QPH2619" s="113"/>
      <c r="QPI2619" s="113"/>
      <c r="QPJ2619" s="113"/>
      <c r="QPK2619" s="113"/>
      <c r="QPL2619" s="113"/>
      <c r="QPM2619" s="113"/>
      <c r="QPN2619" s="113"/>
      <c r="QPO2619" s="113"/>
      <c r="QPP2619" s="113"/>
      <c r="QPQ2619" s="113"/>
      <c r="QPR2619" s="113"/>
      <c r="QPS2619" s="113"/>
      <c r="QPT2619" s="113"/>
      <c r="QPU2619" s="113"/>
      <c r="QPV2619" s="113"/>
      <c r="QPW2619" s="113"/>
      <c r="QPX2619" s="113"/>
      <c r="QPY2619" s="113"/>
      <c r="QPZ2619" s="113"/>
      <c r="QQA2619" s="113"/>
      <c r="QQB2619" s="113"/>
      <c r="QQC2619" s="113"/>
      <c r="QQD2619" s="113"/>
      <c r="QQE2619" s="113"/>
      <c r="QQF2619" s="113"/>
      <c r="QQG2619" s="113"/>
      <c r="QQH2619" s="113"/>
      <c r="QQI2619" s="113"/>
      <c r="QQJ2619" s="113"/>
      <c r="QQK2619" s="113"/>
      <c r="QQL2619" s="113"/>
      <c r="QQM2619" s="113"/>
      <c r="QQN2619" s="113"/>
      <c r="QQO2619" s="113"/>
      <c r="QQP2619" s="113"/>
      <c r="QQQ2619" s="113"/>
      <c r="QQR2619" s="113"/>
      <c r="QQS2619" s="113"/>
      <c r="QQT2619" s="113"/>
      <c r="QQU2619" s="113"/>
      <c r="QQV2619" s="113"/>
      <c r="QQW2619" s="113"/>
      <c r="QQX2619" s="113"/>
      <c r="QQY2619" s="113"/>
      <c r="QQZ2619" s="113"/>
      <c r="QRA2619" s="113"/>
      <c r="QRB2619" s="113"/>
      <c r="QRC2619" s="113"/>
      <c r="QRD2619" s="113"/>
      <c r="QRE2619" s="113"/>
      <c r="QRF2619" s="113"/>
      <c r="QRG2619" s="113"/>
      <c r="QRH2619" s="113"/>
      <c r="QRI2619" s="113"/>
      <c r="QRJ2619" s="113"/>
      <c r="QRK2619" s="113"/>
      <c r="QRL2619" s="113"/>
      <c r="QRM2619" s="113"/>
      <c r="QRN2619" s="113"/>
      <c r="QRO2619" s="113"/>
      <c r="QRP2619" s="113"/>
      <c r="QRQ2619" s="113"/>
      <c r="QRR2619" s="113"/>
      <c r="QRS2619" s="113"/>
      <c r="QRT2619" s="113"/>
      <c r="QRU2619" s="113"/>
      <c r="QRV2619" s="113"/>
      <c r="QRW2619" s="113"/>
      <c r="QRX2619" s="113"/>
      <c r="QRY2619" s="113"/>
      <c r="QRZ2619" s="113"/>
      <c r="QSA2619" s="113"/>
      <c r="QSB2619" s="113"/>
      <c r="QSC2619" s="113"/>
      <c r="QSD2619" s="113"/>
      <c r="QSE2619" s="113"/>
      <c r="QSF2619" s="113"/>
      <c r="QSG2619" s="113"/>
      <c r="QSH2619" s="113"/>
      <c r="QSI2619" s="113"/>
      <c r="QSJ2619" s="113"/>
      <c r="QSK2619" s="113"/>
      <c r="QSL2619" s="113"/>
      <c r="QSM2619" s="113"/>
      <c r="QSN2619" s="113"/>
      <c r="QSO2619" s="113"/>
      <c r="QSP2619" s="113"/>
      <c r="QSQ2619" s="113"/>
      <c r="QSR2619" s="113"/>
      <c r="QSS2619" s="113"/>
      <c r="QST2619" s="113"/>
      <c r="QSU2619" s="113"/>
      <c r="QSV2619" s="113"/>
      <c r="QSW2619" s="113"/>
      <c r="QSX2619" s="113"/>
      <c r="QSY2619" s="113"/>
      <c r="QSZ2619" s="113"/>
      <c r="QTA2619" s="113"/>
      <c r="QTB2619" s="113"/>
      <c r="QTC2619" s="113"/>
      <c r="QTD2619" s="113"/>
      <c r="QTE2619" s="113"/>
      <c r="QTF2619" s="113"/>
      <c r="QTG2619" s="113"/>
      <c r="QTH2619" s="113"/>
      <c r="QTI2619" s="113"/>
      <c r="QTJ2619" s="113"/>
      <c r="QTK2619" s="113"/>
      <c r="QTL2619" s="113"/>
      <c r="QTM2619" s="113"/>
      <c r="QTN2619" s="113"/>
      <c r="QTO2619" s="113"/>
      <c r="QTP2619" s="113"/>
      <c r="QTQ2619" s="113"/>
      <c r="QTR2619" s="113"/>
      <c r="QTS2619" s="113"/>
      <c r="QTT2619" s="113"/>
      <c r="QTU2619" s="113"/>
      <c r="QTV2619" s="113"/>
      <c r="QTW2619" s="113"/>
      <c r="QTX2619" s="113"/>
      <c r="QTY2619" s="113"/>
      <c r="QTZ2619" s="113"/>
      <c r="QUA2619" s="113"/>
      <c r="QUB2619" s="113"/>
      <c r="QUC2619" s="113"/>
      <c r="QUD2619" s="113"/>
      <c r="QUE2619" s="113"/>
      <c r="QUF2619" s="113"/>
      <c r="QUG2619" s="113"/>
      <c r="QUH2619" s="113"/>
      <c r="QUI2619" s="113"/>
      <c r="QUJ2619" s="113"/>
      <c r="QUK2619" s="113"/>
      <c r="QUL2619" s="113"/>
      <c r="QUM2619" s="113"/>
      <c r="QUN2619" s="113"/>
      <c r="QUO2619" s="113"/>
      <c r="QUP2619" s="113"/>
      <c r="QUQ2619" s="113"/>
      <c r="QUR2619" s="113"/>
      <c r="QUS2619" s="113"/>
      <c r="QUT2619" s="113"/>
      <c r="QUU2619" s="113"/>
      <c r="QUV2619" s="113"/>
      <c r="QUW2619" s="113"/>
      <c r="QUX2619" s="113"/>
      <c r="QUY2619" s="113"/>
      <c r="QUZ2619" s="113"/>
      <c r="QVA2619" s="113"/>
      <c r="QVB2619" s="113"/>
      <c r="QVC2619" s="113"/>
      <c r="QVD2619" s="113"/>
      <c r="QVE2619" s="113"/>
      <c r="QVF2619" s="113"/>
      <c r="QVG2619" s="113"/>
      <c r="QVH2619" s="113"/>
      <c r="QVI2619" s="113"/>
      <c r="QVJ2619" s="113"/>
      <c r="QVK2619" s="113"/>
      <c r="QVL2619" s="113"/>
      <c r="QVM2619" s="113"/>
      <c r="QVN2619" s="113"/>
      <c r="QVO2619" s="113"/>
      <c r="QVP2619" s="113"/>
      <c r="QVQ2619" s="113"/>
      <c r="QVR2619" s="113"/>
      <c r="QVS2619" s="113"/>
      <c r="QVT2619" s="113"/>
      <c r="QVU2619" s="113"/>
      <c r="QVV2619" s="113"/>
      <c r="QVW2619" s="113"/>
      <c r="QVX2619" s="113"/>
      <c r="QVY2619" s="113"/>
      <c r="QVZ2619" s="113"/>
      <c r="QWA2619" s="113"/>
      <c r="QWB2619" s="113"/>
      <c r="QWC2619" s="113"/>
      <c r="QWD2619" s="113"/>
      <c r="QWE2619" s="113"/>
      <c r="QWF2619" s="113"/>
      <c r="QWG2619" s="113"/>
      <c r="QWH2619" s="113"/>
      <c r="QWI2619" s="113"/>
      <c r="QWJ2619" s="113"/>
      <c r="QWK2619" s="113"/>
      <c r="QWL2619" s="113"/>
      <c r="QWM2619" s="113"/>
      <c r="QWN2619" s="113"/>
      <c r="QWO2619" s="113"/>
      <c r="QWP2619" s="113"/>
      <c r="QWQ2619" s="113"/>
      <c r="QWR2619" s="113"/>
      <c r="QWS2619" s="113"/>
      <c r="QWT2619" s="113"/>
      <c r="QWU2619" s="113"/>
      <c r="QWV2619" s="113"/>
      <c r="QWW2619" s="113"/>
      <c r="QWX2619" s="113"/>
      <c r="QWY2619" s="113"/>
      <c r="QWZ2619" s="113"/>
      <c r="QXA2619" s="113"/>
      <c r="QXB2619" s="113"/>
      <c r="QXC2619" s="113"/>
      <c r="QXD2619" s="113"/>
      <c r="QXE2619" s="113"/>
      <c r="QXF2619" s="113"/>
      <c r="QXG2619" s="113"/>
      <c r="QXH2619" s="113"/>
      <c r="QXI2619" s="113"/>
      <c r="QXJ2619" s="113"/>
      <c r="QXK2619" s="113"/>
      <c r="QXL2619" s="113"/>
      <c r="QXM2619" s="113"/>
      <c r="QXN2619" s="113"/>
      <c r="QXO2619" s="113"/>
      <c r="QXP2619" s="113"/>
      <c r="QXQ2619" s="113"/>
      <c r="QXR2619" s="113"/>
      <c r="QXS2619" s="113"/>
      <c r="QXT2619" s="113"/>
      <c r="QXU2619" s="113"/>
      <c r="QXV2619" s="113"/>
      <c r="QXW2619" s="113"/>
      <c r="QXX2619" s="113"/>
      <c r="QXY2619" s="113"/>
      <c r="QXZ2619" s="113"/>
      <c r="QYA2619" s="113"/>
      <c r="QYB2619" s="113"/>
      <c r="QYC2619" s="113"/>
      <c r="QYD2619" s="113"/>
      <c r="QYE2619" s="113"/>
      <c r="QYF2619" s="113"/>
      <c r="QYG2619" s="113"/>
      <c r="QYH2619" s="113"/>
      <c r="QYI2619" s="113"/>
      <c r="QYJ2619" s="113"/>
      <c r="QYK2619" s="113"/>
      <c r="QYL2619" s="113"/>
      <c r="QYM2619" s="113"/>
      <c r="QYN2619" s="113"/>
      <c r="QYO2619" s="113"/>
      <c r="QYP2619" s="113"/>
      <c r="QYQ2619" s="113"/>
      <c r="QYR2619" s="113"/>
      <c r="QYS2619" s="113"/>
      <c r="QYT2619" s="113"/>
      <c r="QYU2619" s="113"/>
      <c r="QYV2619" s="113"/>
      <c r="QYW2619" s="113"/>
      <c r="QYX2619" s="113"/>
      <c r="QYY2619" s="113"/>
      <c r="QYZ2619" s="113"/>
      <c r="QZA2619" s="113"/>
      <c r="QZB2619" s="113"/>
      <c r="QZC2619" s="113"/>
      <c r="QZD2619" s="113"/>
      <c r="QZE2619" s="113"/>
      <c r="QZF2619" s="113"/>
      <c r="QZG2619" s="113"/>
      <c r="QZH2619" s="113"/>
      <c r="QZI2619" s="113"/>
      <c r="QZJ2619" s="113"/>
      <c r="QZK2619" s="113"/>
      <c r="QZL2619" s="113"/>
      <c r="QZM2619" s="113"/>
      <c r="QZN2619" s="113"/>
      <c r="QZO2619" s="113"/>
      <c r="QZP2619" s="113"/>
      <c r="QZQ2619" s="113"/>
      <c r="QZR2619" s="113"/>
      <c r="QZS2619" s="113"/>
      <c r="QZT2619" s="113"/>
      <c r="QZU2619" s="113"/>
      <c r="QZV2619" s="113"/>
      <c r="QZW2619" s="113"/>
      <c r="QZX2619" s="113"/>
      <c r="QZY2619" s="113"/>
      <c r="QZZ2619" s="113"/>
      <c r="RAA2619" s="113"/>
      <c r="RAB2619" s="113"/>
      <c r="RAC2619" s="113"/>
      <c r="RAD2619" s="113"/>
      <c r="RAE2619" s="113"/>
      <c r="RAF2619" s="113"/>
      <c r="RAG2619" s="113"/>
      <c r="RAH2619" s="113"/>
      <c r="RAI2619" s="113"/>
      <c r="RAJ2619" s="113"/>
      <c r="RAK2619" s="113"/>
      <c r="RAL2619" s="113"/>
      <c r="RAM2619" s="113"/>
      <c r="RAN2619" s="113"/>
      <c r="RAO2619" s="113"/>
      <c r="RAP2619" s="113"/>
      <c r="RAQ2619" s="113"/>
      <c r="RAR2619" s="113"/>
      <c r="RAS2619" s="113"/>
      <c r="RAT2619" s="113"/>
      <c r="RAU2619" s="113"/>
      <c r="RAV2619" s="113"/>
      <c r="RAW2619" s="113"/>
      <c r="RAX2619" s="113"/>
      <c r="RAY2619" s="113"/>
      <c r="RAZ2619" s="113"/>
      <c r="RBA2619" s="113"/>
      <c r="RBB2619" s="113"/>
      <c r="RBC2619" s="113"/>
      <c r="RBD2619" s="113"/>
      <c r="RBE2619" s="113"/>
      <c r="RBF2619" s="113"/>
      <c r="RBG2619" s="113"/>
      <c r="RBH2619" s="113"/>
      <c r="RBI2619" s="113"/>
      <c r="RBJ2619" s="113"/>
      <c r="RBK2619" s="113"/>
      <c r="RBL2619" s="113"/>
      <c r="RBM2619" s="113"/>
      <c r="RBN2619" s="113"/>
      <c r="RBO2619" s="113"/>
      <c r="RBP2619" s="113"/>
      <c r="RBQ2619" s="113"/>
      <c r="RBR2619" s="113"/>
      <c r="RBS2619" s="113"/>
      <c r="RBT2619" s="113"/>
      <c r="RBU2619" s="113"/>
      <c r="RBV2619" s="113"/>
      <c r="RBW2619" s="113"/>
      <c r="RBX2619" s="113"/>
      <c r="RBY2619" s="113"/>
      <c r="RBZ2619" s="113"/>
      <c r="RCA2619" s="113"/>
      <c r="RCB2619" s="113"/>
      <c r="RCC2619" s="113"/>
      <c r="RCD2619" s="113"/>
      <c r="RCE2619" s="113"/>
      <c r="RCF2619" s="113"/>
      <c r="RCG2619" s="113"/>
      <c r="RCH2619" s="113"/>
      <c r="RCI2619" s="113"/>
      <c r="RCJ2619" s="113"/>
      <c r="RCK2619" s="113"/>
      <c r="RCL2619" s="113"/>
      <c r="RCM2619" s="113"/>
      <c r="RCN2619" s="113"/>
      <c r="RCO2619" s="113"/>
      <c r="RCP2619" s="113"/>
      <c r="RCQ2619" s="113"/>
      <c r="RCR2619" s="113"/>
      <c r="RCS2619" s="113"/>
      <c r="RCT2619" s="113"/>
      <c r="RCU2619" s="113"/>
      <c r="RCV2619" s="113"/>
      <c r="RCW2619" s="113"/>
      <c r="RCX2619" s="113"/>
      <c r="RCY2619" s="113"/>
      <c r="RCZ2619" s="113"/>
      <c r="RDA2619" s="113"/>
      <c r="RDB2619" s="113"/>
      <c r="RDC2619" s="113"/>
      <c r="RDD2619" s="113"/>
      <c r="RDE2619" s="113"/>
      <c r="RDF2619" s="113"/>
      <c r="RDG2619" s="113"/>
      <c r="RDH2619" s="113"/>
      <c r="RDI2619" s="113"/>
      <c r="RDJ2619" s="113"/>
      <c r="RDK2619" s="113"/>
      <c r="RDL2619" s="113"/>
      <c r="RDM2619" s="113"/>
      <c r="RDN2619" s="113"/>
      <c r="RDO2619" s="113"/>
      <c r="RDP2619" s="113"/>
      <c r="RDQ2619" s="113"/>
      <c r="RDR2619" s="113"/>
      <c r="RDS2619" s="113"/>
      <c r="RDT2619" s="113"/>
      <c r="RDU2619" s="113"/>
      <c r="RDV2619" s="113"/>
      <c r="RDW2619" s="113"/>
      <c r="RDX2619" s="113"/>
      <c r="RDY2619" s="113"/>
      <c r="RDZ2619" s="113"/>
      <c r="REA2619" s="113"/>
      <c r="REB2619" s="113"/>
      <c r="REC2619" s="113"/>
      <c r="RED2619" s="113"/>
      <c r="REE2619" s="113"/>
      <c r="REF2619" s="113"/>
      <c r="REG2619" s="113"/>
      <c r="REH2619" s="113"/>
      <c r="REI2619" s="113"/>
      <c r="REJ2619" s="113"/>
      <c r="REK2619" s="113"/>
      <c r="REL2619" s="113"/>
      <c r="REM2619" s="113"/>
      <c r="REN2619" s="113"/>
      <c r="REO2619" s="113"/>
      <c r="REP2619" s="113"/>
      <c r="REQ2619" s="113"/>
      <c r="RER2619" s="113"/>
      <c r="RES2619" s="113"/>
      <c r="RET2619" s="113"/>
      <c r="REU2619" s="113"/>
      <c r="REV2619" s="113"/>
      <c r="REW2619" s="113"/>
      <c r="REX2619" s="113"/>
      <c r="REY2619" s="113"/>
      <c r="REZ2619" s="113"/>
      <c r="RFA2619" s="113"/>
      <c r="RFB2619" s="113"/>
      <c r="RFC2619" s="113"/>
      <c r="RFD2619" s="113"/>
      <c r="RFE2619" s="113"/>
      <c r="RFF2619" s="113"/>
      <c r="RFG2619" s="113"/>
      <c r="RFH2619" s="113"/>
      <c r="RFI2619" s="113"/>
      <c r="RFJ2619" s="113"/>
      <c r="RFK2619" s="113"/>
      <c r="RFL2619" s="113"/>
      <c r="RFM2619" s="113"/>
      <c r="RFN2619" s="113"/>
      <c r="RFO2619" s="113"/>
      <c r="RFP2619" s="113"/>
      <c r="RFQ2619" s="113"/>
      <c r="RFR2619" s="113"/>
      <c r="RFS2619" s="113"/>
      <c r="RFT2619" s="113"/>
      <c r="RFU2619" s="113"/>
      <c r="RFV2619" s="113"/>
      <c r="RFW2619" s="113"/>
      <c r="RFX2619" s="113"/>
      <c r="RFY2619" s="113"/>
      <c r="RFZ2619" s="113"/>
      <c r="RGA2619" s="113"/>
      <c r="RGB2619" s="113"/>
      <c r="RGC2619" s="113"/>
      <c r="RGD2619" s="113"/>
      <c r="RGE2619" s="113"/>
      <c r="RGF2619" s="113"/>
      <c r="RGG2619" s="113"/>
      <c r="RGH2619" s="113"/>
      <c r="RGI2619" s="113"/>
      <c r="RGJ2619" s="113"/>
      <c r="RGK2619" s="113"/>
      <c r="RGL2619" s="113"/>
      <c r="RGM2619" s="113"/>
      <c r="RGN2619" s="113"/>
      <c r="RGO2619" s="113"/>
      <c r="RGP2619" s="113"/>
      <c r="RGQ2619" s="113"/>
      <c r="RGR2619" s="113"/>
      <c r="RGS2619" s="113"/>
      <c r="RGT2619" s="113"/>
      <c r="RGU2619" s="113"/>
      <c r="RGV2619" s="113"/>
      <c r="RGW2619" s="113"/>
      <c r="RGX2619" s="113"/>
      <c r="RGY2619" s="113"/>
      <c r="RGZ2619" s="113"/>
      <c r="RHA2619" s="113"/>
      <c r="RHB2619" s="113"/>
      <c r="RHC2619" s="113"/>
      <c r="RHD2619" s="113"/>
      <c r="RHE2619" s="113"/>
      <c r="RHF2619" s="113"/>
      <c r="RHG2619" s="113"/>
      <c r="RHH2619" s="113"/>
      <c r="RHI2619" s="113"/>
      <c r="RHJ2619" s="113"/>
      <c r="RHK2619" s="113"/>
      <c r="RHL2619" s="113"/>
      <c r="RHM2619" s="113"/>
      <c r="RHN2619" s="113"/>
      <c r="RHO2619" s="113"/>
      <c r="RHP2619" s="113"/>
      <c r="RHQ2619" s="113"/>
      <c r="RHR2619" s="113"/>
      <c r="RHS2619" s="113"/>
      <c r="RHT2619" s="113"/>
      <c r="RHU2619" s="113"/>
      <c r="RHV2619" s="113"/>
      <c r="RHW2619" s="113"/>
      <c r="RHX2619" s="113"/>
      <c r="RHY2619" s="113"/>
      <c r="RHZ2619" s="113"/>
      <c r="RIA2619" s="113"/>
      <c r="RIB2619" s="113"/>
      <c r="RIC2619" s="113"/>
      <c r="RID2619" s="113"/>
      <c r="RIE2619" s="113"/>
      <c r="RIF2619" s="113"/>
      <c r="RIG2619" s="113"/>
      <c r="RIH2619" s="113"/>
      <c r="RII2619" s="113"/>
      <c r="RIJ2619" s="113"/>
      <c r="RIK2619" s="113"/>
      <c r="RIL2619" s="113"/>
      <c r="RIM2619" s="113"/>
      <c r="RIN2619" s="113"/>
      <c r="RIO2619" s="113"/>
      <c r="RIP2619" s="113"/>
      <c r="RIQ2619" s="113"/>
      <c r="RIR2619" s="113"/>
      <c r="RIS2619" s="113"/>
      <c r="RIT2619" s="113"/>
      <c r="RIU2619" s="113"/>
      <c r="RIV2619" s="113"/>
      <c r="RIW2619" s="113"/>
      <c r="RIX2619" s="113"/>
      <c r="RIY2619" s="113"/>
      <c r="RIZ2619" s="113"/>
      <c r="RJA2619" s="113"/>
      <c r="RJB2619" s="113"/>
      <c r="RJC2619" s="113"/>
      <c r="RJD2619" s="113"/>
      <c r="RJE2619" s="113"/>
      <c r="RJF2619" s="113"/>
      <c r="RJG2619" s="113"/>
      <c r="RJH2619" s="113"/>
      <c r="RJI2619" s="113"/>
      <c r="RJJ2619" s="113"/>
      <c r="RJK2619" s="113"/>
      <c r="RJL2619" s="113"/>
      <c r="RJM2619" s="113"/>
      <c r="RJN2619" s="113"/>
      <c r="RJO2619" s="113"/>
      <c r="RJP2619" s="113"/>
      <c r="RJQ2619" s="113"/>
      <c r="RJR2619" s="113"/>
      <c r="RJS2619" s="113"/>
      <c r="RJT2619" s="113"/>
      <c r="RJU2619" s="113"/>
      <c r="RJV2619" s="113"/>
      <c r="RJW2619" s="113"/>
      <c r="RJX2619" s="113"/>
      <c r="RJY2619" s="113"/>
      <c r="RJZ2619" s="113"/>
      <c r="RKA2619" s="113"/>
      <c r="RKB2619" s="113"/>
      <c r="RKC2619" s="113"/>
      <c r="RKD2619" s="113"/>
      <c r="RKE2619" s="113"/>
      <c r="RKF2619" s="113"/>
      <c r="RKG2619" s="113"/>
      <c r="RKH2619" s="113"/>
      <c r="RKI2619" s="113"/>
      <c r="RKJ2619" s="113"/>
      <c r="RKK2619" s="113"/>
      <c r="RKL2619" s="113"/>
      <c r="RKM2619" s="113"/>
      <c r="RKN2619" s="113"/>
      <c r="RKO2619" s="113"/>
      <c r="RKP2619" s="113"/>
      <c r="RKQ2619" s="113"/>
      <c r="RKR2619" s="113"/>
      <c r="RKS2619" s="113"/>
      <c r="RKT2619" s="113"/>
      <c r="RKU2619" s="113"/>
      <c r="RKV2619" s="113"/>
      <c r="RKW2619" s="113"/>
      <c r="RKX2619" s="113"/>
      <c r="RKY2619" s="113"/>
      <c r="RKZ2619" s="113"/>
      <c r="RLA2619" s="113"/>
      <c r="RLB2619" s="113"/>
      <c r="RLC2619" s="113"/>
      <c r="RLD2619" s="113"/>
      <c r="RLE2619" s="113"/>
      <c r="RLF2619" s="113"/>
      <c r="RLG2619" s="113"/>
      <c r="RLH2619" s="113"/>
      <c r="RLI2619" s="113"/>
      <c r="RLJ2619" s="113"/>
      <c r="RLK2619" s="113"/>
      <c r="RLL2619" s="113"/>
      <c r="RLM2619" s="113"/>
      <c r="RLN2619" s="113"/>
      <c r="RLO2619" s="113"/>
      <c r="RLP2619" s="113"/>
      <c r="RLQ2619" s="113"/>
      <c r="RLR2619" s="113"/>
      <c r="RLS2619" s="113"/>
      <c r="RLT2619" s="113"/>
      <c r="RLU2619" s="113"/>
      <c r="RLV2619" s="113"/>
      <c r="RLW2619" s="113"/>
      <c r="RLX2619" s="113"/>
      <c r="RLY2619" s="113"/>
      <c r="RLZ2619" s="113"/>
      <c r="RMA2619" s="113"/>
      <c r="RMB2619" s="113"/>
      <c r="RMC2619" s="113"/>
      <c r="RMD2619" s="113"/>
      <c r="RME2619" s="113"/>
      <c r="RMF2619" s="113"/>
      <c r="RMG2619" s="113"/>
      <c r="RMH2619" s="113"/>
      <c r="RMI2619" s="113"/>
      <c r="RMJ2619" s="113"/>
      <c r="RMK2619" s="113"/>
      <c r="RML2619" s="113"/>
      <c r="RMM2619" s="113"/>
      <c r="RMN2619" s="113"/>
      <c r="RMO2619" s="113"/>
      <c r="RMP2619" s="113"/>
      <c r="RMQ2619" s="113"/>
      <c r="RMR2619" s="113"/>
      <c r="RMS2619" s="113"/>
      <c r="RMT2619" s="113"/>
      <c r="RMU2619" s="113"/>
      <c r="RMV2619" s="113"/>
      <c r="RMW2619" s="113"/>
      <c r="RMX2619" s="113"/>
      <c r="RMY2619" s="113"/>
      <c r="RMZ2619" s="113"/>
      <c r="RNA2619" s="113"/>
      <c r="RNB2619" s="113"/>
      <c r="RNC2619" s="113"/>
      <c r="RND2619" s="113"/>
      <c r="RNE2619" s="113"/>
      <c r="RNF2619" s="113"/>
      <c r="RNG2619" s="113"/>
      <c r="RNH2619" s="113"/>
      <c r="RNI2619" s="113"/>
      <c r="RNJ2619" s="113"/>
      <c r="RNK2619" s="113"/>
      <c r="RNL2619" s="113"/>
      <c r="RNM2619" s="113"/>
      <c r="RNN2619" s="113"/>
      <c r="RNO2619" s="113"/>
      <c r="RNP2619" s="113"/>
      <c r="RNQ2619" s="113"/>
      <c r="RNR2619" s="113"/>
      <c r="RNS2619" s="113"/>
      <c r="RNT2619" s="113"/>
      <c r="RNU2619" s="113"/>
      <c r="RNV2619" s="113"/>
      <c r="RNW2619" s="113"/>
      <c r="RNX2619" s="113"/>
      <c r="RNY2619" s="113"/>
      <c r="RNZ2619" s="113"/>
      <c r="ROA2619" s="113"/>
      <c r="ROB2619" s="113"/>
      <c r="ROC2619" s="113"/>
      <c r="ROD2619" s="113"/>
      <c r="ROE2619" s="113"/>
      <c r="ROF2619" s="113"/>
      <c r="ROG2619" s="113"/>
      <c r="ROH2619" s="113"/>
      <c r="ROI2619" s="113"/>
      <c r="ROJ2619" s="113"/>
      <c r="ROK2619" s="113"/>
      <c r="ROL2619" s="113"/>
      <c r="ROM2619" s="113"/>
      <c r="RON2619" s="113"/>
      <c r="ROO2619" s="113"/>
      <c r="ROP2619" s="113"/>
      <c r="ROQ2619" s="113"/>
      <c r="ROR2619" s="113"/>
      <c r="ROS2619" s="113"/>
      <c r="ROT2619" s="113"/>
      <c r="ROU2619" s="113"/>
      <c r="ROV2619" s="113"/>
      <c r="ROW2619" s="113"/>
      <c r="ROX2619" s="113"/>
      <c r="ROY2619" s="113"/>
      <c r="ROZ2619" s="113"/>
      <c r="RPA2619" s="113"/>
      <c r="RPB2619" s="113"/>
      <c r="RPC2619" s="113"/>
      <c r="RPD2619" s="113"/>
      <c r="RPE2619" s="113"/>
      <c r="RPF2619" s="113"/>
      <c r="RPG2619" s="113"/>
      <c r="RPH2619" s="113"/>
      <c r="RPI2619" s="113"/>
      <c r="RPJ2619" s="113"/>
      <c r="RPK2619" s="113"/>
      <c r="RPL2619" s="113"/>
      <c r="RPM2619" s="113"/>
      <c r="RPN2619" s="113"/>
      <c r="RPO2619" s="113"/>
      <c r="RPP2619" s="113"/>
      <c r="RPQ2619" s="113"/>
      <c r="RPR2619" s="113"/>
      <c r="RPS2619" s="113"/>
      <c r="RPT2619" s="113"/>
      <c r="RPU2619" s="113"/>
      <c r="RPV2619" s="113"/>
      <c r="RPW2619" s="113"/>
      <c r="RPX2619" s="113"/>
      <c r="RPY2619" s="113"/>
      <c r="RPZ2619" s="113"/>
      <c r="RQA2619" s="113"/>
      <c r="RQB2619" s="113"/>
      <c r="RQC2619" s="113"/>
      <c r="RQD2619" s="113"/>
      <c r="RQE2619" s="113"/>
      <c r="RQF2619" s="113"/>
      <c r="RQG2619" s="113"/>
      <c r="RQH2619" s="113"/>
      <c r="RQI2619" s="113"/>
      <c r="RQJ2619" s="113"/>
      <c r="RQK2619" s="113"/>
      <c r="RQL2619" s="113"/>
      <c r="RQM2619" s="113"/>
      <c r="RQN2619" s="113"/>
      <c r="RQO2619" s="113"/>
      <c r="RQP2619" s="113"/>
      <c r="RQQ2619" s="113"/>
      <c r="RQR2619" s="113"/>
      <c r="RQS2619" s="113"/>
      <c r="RQT2619" s="113"/>
      <c r="RQU2619" s="113"/>
      <c r="RQV2619" s="113"/>
      <c r="RQW2619" s="113"/>
      <c r="RQX2619" s="113"/>
      <c r="RQY2619" s="113"/>
      <c r="RQZ2619" s="113"/>
      <c r="RRA2619" s="113"/>
      <c r="RRB2619" s="113"/>
      <c r="RRC2619" s="113"/>
      <c r="RRD2619" s="113"/>
      <c r="RRE2619" s="113"/>
      <c r="RRF2619" s="113"/>
      <c r="RRG2619" s="113"/>
      <c r="RRH2619" s="113"/>
      <c r="RRI2619" s="113"/>
      <c r="RRJ2619" s="113"/>
      <c r="RRK2619" s="113"/>
      <c r="RRL2619" s="113"/>
      <c r="RRM2619" s="113"/>
      <c r="RRN2619" s="113"/>
      <c r="RRO2619" s="113"/>
      <c r="RRP2619" s="113"/>
      <c r="RRQ2619" s="113"/>
      <c r="RRR2619" s="113"/>
      <c r="RRS2619" s="113"/>
      <c r="RRT2619" s="113"/>
      <c r="RRU2619" s="113"/>
      <c r="RRV2619" s="113"/>
      <c r="RRW2619" s="113"/>
      <c r="RRX2619" s="113"/>
      <c r="RRY2619" s="113"/>
      <c r="RRZ2619" s="113"/>
      <c r="RSA2619" s="113"/>
      <c r="RSB2619" s="113"/>
      <c r="RSC2619" s="113"/>
      <c r="RSD2619" s="113"/>
      <c r="RSE2619" s="113"/>
      <c r="RSF2619" s="113"/>
      <c r="RSG2619" s="113"/>
      <c r="RSH2619" s="113"/>
      <c r="RSI2619" s="113"/>
      <c r="RSJ2619" s="113"/>
      <c r="RSK2619" s="113"/>
      <c r="RSL2619" s="113"/>
      <c r="RSM2619" s="113"/>
      <c r="RSN2619" s="113"/>
      <c r="RSO2619" s="113"/>
      <c r="RSP2619" s="113"/>
      <c r="RSQ2619" s="113"/>
      <c r="RSR2619" s="113"/>
      <c r="RSS2619" s="113"/>
      <c r="RST2619" s="113"/>
      <c r="RSU2619" s="113"/>
      <c r="RSV2619" s="113"/>
      <c r="RSW2619" s="113"/>
      <c r="RSX2619" s="113"/>
      <c r="RSY2619" s="113"/>
      <c r="RSZ2619" s="113"/>
      <c r="RTA2619" s="113"/>
      <c r="RTB2619" s="113"/>
      <c r="RTC2619" s="113"/>
      <c r="RTD2619" s="113"/>
      <c r="RTE2619" s="113"/>
      <c r="RTF2619" s="113"/>
      <c r="RTG2619" s="113"/>
      <c r="RTH2619" s="113"/>
      <c r="RTI2619" s="113"/>
      <c r="RTJ2619" s="113"/>
      <c r="RTK2619" s="113"/>
      <c r="RTL2619" s="113"/>
      <c r="RTM2619" s="113"/>
      <c r="RTN2619" s="113"/>
      <c r="RTO2619" s="113"/>
      <c r="RTP2619" s="113"/>
      <c r="RTQ2619" s="113"/>
      <c r="RTR2619" s="113"/>
      <c r="RTS2619" s="113"/>
      <c r="RTT2619" s="113"/>
      <c r="RTU2619" s="113"/>
      <c r="RTV2619" s="113"/>
      <c r="RTW2619" s="113"/>
      <c r="RTX2619" s="113"/>
      <c r="RTY2619" s="113"/>
      <c r="RTZ2619" s="113"/>
      <c r="RUA2619" s="113"/>
      <c r="RUB2619" s="113"/>
      <c r="RUC2619" s="113"/>
      <c r="RUD2619" s="113"/>
      <c r="RUE2619" s="113"/>
      <c r="RUF2619" s="113"/>
      <c r="RUG2619" s="113"/>
      <c r="RUH2619" s="113"/>
      <c r="RUI2619" s="113"/>
      <c r="RUJ2619" s="113"/>
      <c r="RUK2619" s="113"/>
      <c r="RUL2619" s="113"/>
      <c r="RUM2619" s="113"/>
      <c r="RUN2619" s="113"/>
      <c r="RUO2619" s="113"/>
      <c r="RUP2619" s="113"/>
      <c r="RUQ2619" s="113"/>
      <c r="RUR2619" s="113"/>
      <c r="RUS2619" s="113"/>
      <c r="RUT2619" s="113"/>
      <c r="RUU2619" s="113"/>
      <c r="RUV2619" s="113"/>
      <c r="RUW2619" s="113"/>
      <c r="RUX2619" s="113"/>
      <c r="RUY2619" s="113"/>
      <c r="RUZ2619" s="113"/>
      <c r="RVA2619" s="113"/>
      <c r="RVB2619" s="113"/>
      <c r="RVC2619" s="113"/>
      <c r="RVD2619" s="113"/>
      <c r="RVE2619" s="113"/>
      <c r="RVF2619" s="113"/>
      <c r="RVG2619" s="113"/>
      <c r="RVH2619" s="113"/>
      <c r="RVI2619" s="113"/>
      <c r="RVJ2619" s="113"/>
      <c r="RVK2619" s="113"/>
      <c r="RVL2619" s="113"/>
      <c r="RVM2619" s="113"/>
      <c r="RVN2619" s="113"/>
      <c r="RVO2619" s="113"/>
      <c r="RVP2619" s="113"/>
      <c r="RVQ2619" s="113"/>
      <c r="RVR2619" s="113"/>
      <c r="RVS2619" s="113"/>
      <c r="RVT2619" s="113"/>
      <c r="RVU2619" s="113"/>
      <c r="RVV2619" s="113"/>
      <c r="RVW2619" s="113"/>
      <c r="RVX2619" s="113"/>
      <c r="RVY2619" s="113"/>
      <c r="RVZ2619" s="113"/>
      <c r="RWA2619" s="113"/>
      <c r="RWB2619" s="113"/>
      <c r="RWC2619" s="113"/>
      <c r="RWD2619" s="113"/>
      <c r="RWE2619" s="113"/>
      <c r="RWF2619" s="113"/>
      <c r="RWG2619" s="113"/>
      <c r="RWH2619" s="113"/>
      <c r="RWI2619" s="113"/>
      <c r="RWJ2619" s="113"/>
      <c r="RWK2619" s="113"/>
      <c r="RWL2619" s="113"/>
      <c r="RWM2619" s="113"/>
      <c r="RWN2619" s="113"/>
      <c r="RWO2619" s="113"/>
      <c r="RWP2619" s="113"/>
      <c r="RWQ2619" s="113"/>
      <c r="RWR2619" s="113"/>
      <c r="RWS2619" s="113"/>
      <c r="RWT2619" s="113"/>
      <c r="RWU2619" s="113"/>
      <c r="RWV2619" s="113"/>
      <c r="RWW2619" s="113"/>
      <c r="RWX2619" s="113"/>
      <c r="RWY2619" s="113"/>
      <c r="RWZ2619" s="113"/>
      <c r="RXA2619" s="113"/>
      <c r="RXB2619" s="113"/>
      <c r="RXC2619" s="113"/>
      <c r="RXD2619" s="113"/>
      <c r="RXE2619" s="113"/>
      <c r="RXF2619" s="113"/>
      <c r="RXG2619" s="113"/>
      <c r="RXH2619" s="113"/>
      <c r="RXI2619" s="113"/>
      <c r="RXJ2619" s="113"/>
      <c r="RXK2619" s="113"/>
      <c r="RXL2619" s="113"/>
      <c r="RXM2619" s="113"/>
      <c r="RXN2619" s="113"/>
      <c r="RXO2619" s="113"/>
      <c r="RXP2619" s="113"/>
      <c r="RXQ2619" s="113"/>
      <c r="RXR2619" s="113"/>
      <c r="RXS2619" s="113"/>
      <c r="RXT2619" s="113"/>
      <c r="RXU2619" s="113"/>
      <c r="RXV2619" s="113"/>
      <c r="RXW2619" s="113"/>
      <c r="RXX2619" s="113"/>
      <c r="RXY2619" s="113"/>
      <c r="RXZ2619" s="113"/>
      <c r="RYA2619" s="113"/>
      <c r="RYB2619" s="113"/>
      <c r="RYC2619" s="113"/>
      <c r="RYD2619" s="113"/>
      <c r="RYE2619" s="113"/>
      <c r="RYF2619" s="113"/>
      <c r="RYG2619" s="113"/>
      <c r="RYH2619" s="113"/>
      <c r="RYI2619" s="113"/>
      <c r="RYJ2619" s="113"/>
      <c r="RYK2619" s="113"/>
      <c r="RYL2619" s="113"/>
      <c r="RYM2619" s="113"/>
      <c r="RYN2619" s="113"/>
      <c r="RYO2619" s="113"/>
      <c r="RYP2619" s="113"/>
      <c r="RYQ2619" s="113"/>
      <c r="RYR2619" s="113"/>
      <c r="RYS2619" s="113"/>
      <c r="RYT2619" s="113"/>
      <c r="RYU2619" s="113"/>
      <c r="RYV2619" s="113"/>
      <c r="RYW2619" s="113"/>
      <c r="RYX2619" s="113"/>
      <c r="RYY2619" s="113"/>
      <c r="RYZ2619" s="113"/>
      <c r="RZA2619" s="113"/>
      <c r="RZB2619" s="113"/>
      <c r="RZC2619" s="113"/>
      <c r="RZD2619" s="113"/>
      <c r="RZE2619" s="113"/>
      <c r="RZF2619" s="113"/>
      <c r="RZG2619" s="113"/>
      <c r="RZH2619" s="113"/>
      <c r="RZI2619" s="113"/>
      <c r="RZJ2619" s="113"/>
      <c r="RZK2619" s="113"/>
      <c r="RZL2619" s="113"/>
      <c r="RZM2619" s="113"/>
      <c r="RZN2619" s="113"/>
      <c r="RZO2619" s="113"/>
      <c r="RZP2619" s="113"/>
      <c r="RZQ2619" s="113"/>
      <c r="RZR2619" s="113"/>
      <c r="RZS2619" s="113"/>
      <c r="RZT2619" s="113"/>
      <c r="RZU2619" s="113"/>
      <c r="RZV2619" s="113"/>
      <c r="RZW2619" s="113"/>
      <c r="RZX2619" s="113"/>
      <c r="RZY2619" s="113"/>
      <c r="RZZ2619" s="113"/>
      <c r="SAA2619" s="113"/>
      <c r="SAB2619" s="113"/>
      <c r="SAC2619" s="113"/>
      <c r="SAD2619" s="113"/>
      <c r="SAE2619" s="113"/>
      <c r="SAF2619" s="113"/>
      <c r="SAG2619" s="113"/>
      <c r="SAH2619" s="113"/>
      <c r="SAI2619" s="113"/>
      <c r="SAJ2619" s="113"/>
      <c r="SAK2619" s="113"/>
      <c r="SAL2619" s="113"/>
      <c r="SAM2619" s="113"/>
      <c r="SAN2619" s="113"/>
      <c r="SAO2619" s="113"/>
      <c r="SAP2619" s="113"/>
      <c r="SAQ2619" s="113"/>
      <c r="SAR2619" s="113"/>
      <c r="SAS2619" s="113"/>
      <c r="SAT2619" s="113"/>
      <c r="SAU2619" s="113"/>
      <c r="SAV2619" s="113"/>
      <c r="SAW2619" s="113"/>
      <c r="SAX2619" s="113"/>
      <c r="SAY2619" s="113"/>
      <c r="SAZ2619" s="113"/>
      <c r="SBA2619" s="113"/>
      <c r="SBB2619" s="113"/>
      <c r="SBC2619" s="113"/>
      <c r="SBD2619" s="113"/>
      <c r="SBE2619" s="113"/>
      <c r="SBF2619" s="113"/>
      <c r="SBG2619" s="113"/>
      <c r="SBH2619" s="113"/>
      <c r="SBI2619" s="113"/>
      <c r="SBJ2619" s="113"/>
      <c r="SBK2619" s="113"/>
      <c r="SBL2619" s="113"/>
      <c r="SBM2619" s="113"/>
      <c r="SBN2619" s="113"/>
      <c r="SBO2619" s="113"/>
      <c r="SBP2619" s="113"/>
      <c r="SBQ2619" s="113"/>
      <c r="SBR2619" s="113"/>
      <c r="SBS2619" s="113"/>
      <c r="SBT2619" s="113"/>
      <c r="SBU2619" s="113"/>
      <c r="SBV2619" s="113"/>
      <c r="SBW2619" s="113"/>
      <c r="SBX2619" s="113"/>
      <c r="SBY2619" s="113"/>
      <c r="SBZ2619" s="113"/>
      <c r="SCA2619" s="113"/>
      <c r="SCB2619" s="113"/>
      <c r="SCC2619" s="113"/>
      <c r="SCD2619" s="113"/>
      <c r="SCE2619" s="113"/>
      <c r="SCF2619" s="113"/>
      <c r="SCG2619" s="113"/>
      <c r="SCH2619" s="113"/>
      <c r="SCI2619" s="113"/>
      <c r="SCJ2619" s="113"/>
      <c r="SCK2619" s="113"/>
      <c r="SCL2619" s="113"/>
      <c r="SCM2619" s="113"/>
      <c r="SCN2619" s="113"/>
      <c r="SCO2619" s="113"/>
      <c r="SCP2619" s="113"/>
      <c r="SCQ2619" s="113"/>
      <c r="SCR2619" s="113"/>
      <c r="SCS2619" s="113"/>
      <c r="SCT2619" s="113"/>
      <c r="SCU2619" s="113"/>
      <c r="SCV2619" s="113"/>
      <c r="SCW2619" s="113"/>
      <c r="SCX2619" s="113"/>
      <c r="SCY2619" s="113"/>
      <c r="SCZ2619" s="113"/>
      <c r="SDA2619" s="113"/>
      <c r="SDB2619" s="113"/>
      <c r="SDC2619" s="113"/>
      <c r="SDD2619" s="113"/>
      <c r="SDE2619" s="113"/>
      <c r="SDF2619" s="113"/>
      <c r="SDG2619" s="113"/>
      <c r="SDH2619" s="113"/>
      <c r="SDI2619" s="113"/>
      <c r="SDJ2619" s="113"/>
      <c r="SDK2619" s="113"/>
      <c r="SDL2619" s="113"/>
      <c r="SDM2619" s="113"/>
      <c r="SDN2619" s="113"/>
      <c r="SDO2619" s="113"/>
      <c r="SDP2619" s="113"/>
      <c r="SDQ2619" s="113"/>
      <c r="SDR2619" s="113"/>
      <c r="SDS2619" s="113"/>
      <c r="SDT2619" s="113"/>
      <c r="SDU2619" s="113"/>
      <c r="SDV2619" s="113"/>
      <c r="SDW2619" s="113"/>
      <c r="SDX2619" s="113"/>
      <c r="SDY2619" s="113"/>
      <c r="SDZ2619" s="113"/>
      <c r="SEA2619" s="113"/>
      <c r="SEB2619" s="113"/>
      <c r="SEC2619" s="113"/>
      <c r="SED2619" s="113"/>
      <c r="SEE2619" s="113"/>
      <c r="SEF2619" s="113"/>
      <c r="SEG2619" s="113"/>
      <c r="SEH2619" s="113"/>
      <c r="SEI2619" s="113"/>
      <c r="SEJ2619" s="113"/>
      <c r="SEK2619" s="113"/>
      <c r="SEL2619" s="113"/>
      <c r="SEM2619" s="113"/>
      <c r="SEN2619" s="113"/>
      <c r="SEO2619" s="113"/>
      <c r="SEP2619" s="113"/>
      <c r="SEQ2619" s="113"/>
      <c r="SER2619" s="113"/>
      <c r="SES2619" s="113"/>
      <c r="SET2619" s="113"/>
      <c r="SEU2619" s="113"/>
      <c r="SEV2619" s="113"/>
      <c r="SEW2619" s="113"/>
      <c r="SEX2619" s="113"/>
      <c r="SEY2619" s="113"/>
      <c r="SEZ2619" s="113"/>
      <c r="SFA2619" s="113"/>
      <c r="SFB2619" s="113"/>
      <c r="SFC2619" s="113"/>
      <c r="SFD2619" s="113"/>
      <c r="SFE2619" s="113"/>
      <c r="SFF2619" s="113"/>
      <c r="SFG2619" s="113"/>
      <c r="SFH2619" s="113"/>
      <c r="SFI2619" s="113"/>
      <c r="SFJ2619" s="113"/>
      <c r="SFK2619" s="113"/>
      <c r="SFL2619" s="113"/>
      <c r="SFM2619" s="113"/>
      <c r="SFN2619" s="113"/>
      <c r="SFO2619" s="113"/>
      <c r="SFP2619" s="113"/>
      <c r="SFQ2619" s="113"/>
      <c r="SFR2619" s="113"/>
      <c r="SFS2619" s="113"/>
      <c r="SFT2619" s="113"/>
      <c r="SFU2619" s="113"/>
      <c r="SFV2619" s="113"/>
      <c r="SFW2619" s="113"/>
      <c r="SFX2619" s="113"/>
      <c r="SFY2619" s="113"/>
      <c r="SFZ2619" s="113"/>
      <c r="SGA2619" s="113"/>
      <c r="SGB2619" s="113"/>
      <c r="SGC2619" s="113"/>
      <c r="SGD2619" s="113"/>
      <c r="SGE2619" s="113"/>
      <c r="SGF2619" s="113"/>
      <c r="SGG2619" s="113"/>
      <c r="SGH2619" s="113"/>
      <c r="SGI2619" s="113"/>
      <c r="SGJ2619" s="113"/>
      <c r="SGK2619" s="113"/>
      <c r="SGL2619" s="113"/>
      <c r="SGM2619" s="113"/>
      <c r="SGN2619" s="113"/>
      <c r="SGO2619" s="113"/>
      <c r="SGP2619" s="113"/>
      <c r="SGQ2619" s="113"/>
      <c r="SGR2619" s="113"/>
      <c r="SGS2619" s="113"/>
      <c r="SGT2619" s="113"/>
      <c r="SGU2619" s="113"/>
      <c r="SGV2619" s="113"/>
      <c r="SGW2619" s="113"/>
      <c r="SGX2619" s="113"/>
      <c r="SGY2619" s="113"/>
      <c r="SGZ2619" s="113"/>
      <c r="SHA2619" s="113"/>
      <c r="SHB2619" s="113"/>
      <c r="SHC2619" s="113"/>
      <c r="SHD2619" s="113"/>
      <c r="SHE2619" s="113"/>
      <c r="SHF2619" s="113"/>
      <c r="SHG2619" s="113"/>
      <c r="SHH2619" s="113"/>
      <c r="SHI2619" s="113"/>
      <c r="SHJ2619" s="113"/>
      <c r="SHK2619" s="113"/>
      <c r="SHL2619" s="113"/>
      <c r="SHM2619" s="113"/>
      <c r="SHN2619" s="113"/>
      <c r="SHO2619" s="113"/>
      <c r="SHP2619" s="113"/>
      <c r="SHQ2619" s="113"/>
      <c r="SHR2619" s="113"/>
      <c r="SHS2619" s="113"/>
      <c r="SHT2619" s="113"/>
      <c r="SHU2619" s="113"/>
      <c r="SHV2619" s="113"/>
      <c r="SHW2619" s="113"/>
      <c r="SHX2619" s="113"/>
      <c r="SHY2619" s="113"/>
      <c r="SHZ2619" s="113"/>
      <c r="SIA2619" s="113"/>
      <c r="SIB2619" s="113"/>
      <c r="SIC2619" s="113"/>
      <c r="SID2619" s="113"/>
      <c r="SIE2619" s="113"/>
      <c r="SIF2619" s="113"/>
      <c r="SIG2619" s="113"/>
      <c r="SIH2619" s="113"/>
      <c r="SII2619" s="113"/>
      <c r="SIJ2619" s="113"/>
      <c r="SIK2619" s="113"/>
      <c r="SIL2619" s="113"/>
      <c r="SIM2619" s="113"/>
      <c r="SIN2619" s="113"/>
      <c r="SIO2619" s="113"/>
      <c r="SIP2619" s="113"/>
      <c r="SIQ2619" s="113"/>
      <c r="SIR2619" s="113"/>
      <c r="SIS2619" s="113"/>
      <c r="SIT2619" s="113"/>
      <c r="SIU2619" s="113"/>
      <c r="SIV2619" s="113"/>
      <c r="SIW2619" s="113"/>
      <c r="SIX2619" s="113"/>
      <c r="SIY2619" s="113"/>
      <c r="SIZ2619" s="113"/>
      <c r="SJA2619" s="113"/>
      <c r="SJB2619" s="113"/>
      <c r="SJC2619" s="113"/>
      <c r="SJD2619" s="113"/>
      <c r="SJE2619" s="113"/>
      <c r="SJF2619" s="113"/>
      <c r="SJG2619" s="113"/>
      <c r="SJH2619" s="113"/>
      <c r="SJI2619" s="113"/>
      <c r="SJJ2619" s="113"/>
      <c r="SJK2619" s="113"/>
      <c r="SJL2619" s="113"/>
      <c r="SJM2619" s="113"/>
      <c r="SJN2619" s="113"/>
      <c r="SJO2619" s="113"/>
      <c r="SJP2619" s="113"/>
      <c r="SJQ2619" s="113"/>
      <c r="SJR2619" s="113"/>
      <c r="SJS2619" s="113"/>
      <c r="SJT2619" s="113"/>
      <c r="SJU2619" s="113"/>
      <c r="SJV2619" s="113"/>
      <c r="SJW2619" s="113"/>
      <c r="SJX2619" s="113"/>
      <c r="SJY2619" s="113"/>
      <c r="SJZ2619" s="113"/>
      <c r="SKA2619" s="113"/>
      <c r="SKB2619" s="113"/>
      <c r="SKC2619" s="113"/>
      <c r="SKD2619" s="113"/>
      <c r="SKE2619" s="113"/>
      <c r="SKF2619" s="113"/>
      <c r="SKG2619" s="113"/>
      <c r="SKH2619" s="113"/>
      <c r="SKI2619" s="113"/>
      <c r="SKJ2619" s="113"/>
      <c r="SKK2619" s="113"/>
      <c r="SKL2619" s="113"/>
      <c r="SKM2619" s="113"/>
      <c r="SKN2619" s="113"/>
      <c r="SKO2619" s="113"/>
      <c r="SKP2619" s="113"/>
      <c r="SKQ2619" s="113"/>
      <c r="SKR2619" s="113"/>
      <c r="SKS2619" s="113"/>
      <c r="SKT2619" s="113"/>
      <c r="SKU2619" s="113"/>
      <c r="SKV2619" s="113"/>
      <c r="SKW2619" s="113"/>
      <c r="SKX2619" s="113"/>
      <c r="SKY2619" s="113"/>
      <c r="SKZ2619" s="113"/>
      <c r="SLA2619" s="113"/>
      <c r="SLB2619" s="113"/>
      <c r="SLC2619" s="113"/>
      <c r="SLD2619" s="113"/>
      <c r="SLE2619" s="113"/>
      <c r="SLF2619" s="113"/>
      <c r="SLG2619" s="113"/>
      <c r="SLH2619" s="113"/>
      <c r="SLI2619" s="113"/>
      <c r="SLJ2619" s="113"/>
      <c r="SLK2619" s="113"/>
      <c r="SLL2619" s="113"/>
      <c r="SLM2619" s="113"/>
      <c r="SLN2619" s="113"/>
      <c r="SLO2619" s="113"/>
      <c r="SLP2619" s="113"/>
      <c r="SLQ2619" s="113"/>
      <c r="SLR2619" s="113"/>
      <c r="SLS2619" s="113"/>
      <c r="SLT2619" s="113"/>
      <c r="SLU2619" s="113"/>
      <c r="SLV2619" s="113"/>
      <c r="SLW2619" s="113"/>
      <c r="SLX2619" s="113"/>
      <c r="SLY2619" s="113"/>
      <c r="SLZ2619" s="113"/>
      <c r="SMA2619" s="113"/>
      <c r="SMB2619" s="113"/>
      <c r="SMC2619" s="113"/>
      <c r="SMD2619" s="113"/>
      <c r="SME2619" s="113"/>
      <c r="SMF2619" s="113"/>
      <c r="SMG2619" s="113"/>
      <c r="SMH2619" s="113"/>
      <c r="SMI2619" s="113"/>
      <c r="SMJ2619" s="113"/>
      <c r="SMK2619" s="113"/>
      <c r="SML2619" s="113"/>
      <c r="SMM2619" s="113"/>
      <c r="SMN2619" s="113"/>
      <c r="SMO2619" s="113"/>
      <c r="SMP2619" s="113"/>
      <c r="SMQ2619" s="113"/>
      <c r="SMR2619" s="113"/>
      <c r="SMS2619" s="113"/>
      <c r="SMT2619" s="113"/>
      <c r="SMU2619" s="113"/>
      <c r="SMV2619" s="113"/>
      <c r="SMW2619" s="113"/>
      <c r="SMX2619" s="113"/>
      <c r="SMY2619" s="113"/>
      <c r="SMZ2619" s="113"/>
      <c r="SNA2619" s="113"/>
      <c r="SNB2619" s="113"/>
      <c r="SNC2619" s="113"/>
      <c r="SND2619" s="113"/>
      <c r="SNE2619" s="113"/>
      <c r="SNF2619" s="113"/>
      <c r="SNG2619" s="113"/>
      <c r="SNH2619" s="113"/>
      <c r="SNI2619" s="113"/>
      <c r="SNJ2619" s="113"/>
      <c r="SNK2619" s="113"/>
      <c r="SNL2619" s="113"/>
      <c r="SNM2619" s="113"/>
      <c r="SNN2619" s="113"/>
      <c r="SNO2619" s="113"/>
      <c r="SNP2619" s="113"/>
      <c r="SNQ2619" s="113"/>
      <c r="SNR2619" s="113"/>
      <c r="SNS2619" s="113"/>
      <c r="SNT2619" s="113"/>
      <c r="SNU2619" s="113"/>
      <c r="SNV2619" s="113"/>
      <c r="SNW2619" s="113"/>
      <c r="SNX2619" s="113"/>
      <c r="SNY2619" s="113"/>
      <c r="SNZ2619" s="113"/>
      <c r="SOA2619" s="113"/>
      <c r="SOB2619" s="113"/>
      <c r="SOC2619" s="113"/>
      <c r="SOD2619" s="113"/>
      <c r="SOE2619" s="113"/>
      <c r="SOF2619" s="113"/>
      <c r="SOG2619" s="113"/>
      <c r="SOH2619" s="113"/>
      <c r="SOI2619" s="113"/>
      <c r="SOJ2619" s="113"/>
      <c r="SOK2619" s="113"/>
      <c r="SOL2619" s="113"/>
      <c r="SOM2619" s="113"/>
      <c r="SON2619" s="113"/>
      <c r="SOO2619" s="113"/>
      <c r="SOP2619" s="113"/>
      <c r="SOQ2619" s="113"/>
      <c r="SOR2619" s="113"/>
      <c r="SOS2619" s="113"/>
      <c r="SOT2619" s="113"/>
      <c r="SOU2619" s="113"/>
      <c r="SOV2619" s="113"/>
      <c r="SOW2619" s="113"/>
      <c r="SOX2619" s="113"/>
      <c r="SOY2619" s="113"/>
      <c r="SOZ2619" s="113"/>
      <c r="SPA2619" s="113"/>
      <c r="SPB2619" s="113"/>
      <c r="SPC2619" s="113"/>
      <c r="SPD2619" s="113"/>
      <c r="SPE2619" s="113"/>
      <c r="SPF2619" s="113"/>
      <c r="SPG2619" s="113"/>
      <c r="SPH2619" s="113"/>
      <c r="SPI2619" s="113"/>
      <c r="SPJ2619" s="113"/>
      <c r="SPK2619" s="113"/>
      <c r="SPL2619" s="113"/>
      <c r="SPM2619" s="113"/>
      <c r="SPN2619" s="113"/>
      <c r="SPO2619" s="113"/>
      <c r="SPP2619" s="113"/>
      <c r="SPQ2619" s="113"/>
      <c r="SPR2619" s="113"/>
      <c r="SPS2619" s="113"/>
      <c r="SPT2619" s="113"/>
      <c r="SPU2619" s="113"/>
      <c r="SPV2619" s="113"/>
      <c r="SPW2619" s="113"/>
      <c r="SPX2619" s="113"/>
      <c r="SPY2619" s="113"/>
      <c r="SPZ2619" s="113"/>
      <c r="SQA2619" s="113"/>
      <c r="SQB2619" s="113"/>
      <c r="SQC2619" s="113"/>
      <c r="SQD2619" s="113"/>
      <c r="SQE2619" s="113"/>
      <c r="SQF2619" s="113"/>
      <c r="SQG2619" s="113"/>
      <c r="SQH2619" s="113"/>
      <c r="SQI2619" s="113"/>
      <c r="SQJ2619" s="113"/>
      <c r="SQK2619" s="113"/>
      <c r="SQL2619" s="113"/>
      <c r="SQM2619" s="113"/>
      <c r="SQN2619" s="113"/>
      <c r="SQO2619" s="113"/>
      <c r="SQP2619" s="113"/>
      <c r="SQQ2619" s="113"/>
      <c r="SQR2619" s="113"/>
      <c r="SQS2619" s="113"/>
      <c r="SQT2619" s="113"/>
      <c r="SQU2619" s="113"/>
      <c r="SQV2619" s="113"/>
      <c r="SQW2619" s="113"/>
      <c r="SQX2619" s="113"/>
      <c r="SQY2619" s="113"/>
      <c r="SQZ2619" s="113"/>
      <c r="SRA2619" s="113"/>
      <c r="SRB2619" s="113"/>
      <c r="SRC2619" s="113"/>
      <c r="SRD2619" s="113"/>
      <c r="SRE2619" s="113"/>
      <c r="SRF2619" s="113"/>
      <c r="SRG2619" s="113"/>
      <c r="SRH2619" s="113"/>
      <c r="SRI2619" s="113"/>
      <c r="SRJ2619" s="113"/>
      <c r="SRK2619" s="113"/>
      <c r="SRL2619" s="113"/>
      <c r="SRM2619" s="113"/>
      <c r="SRN2619" s="113"/>
      <c r="SRO2619" s="113"/>
      <c r="SRP2619" s="113"/>
      <c r="SRQ2619" s="113"/>
      <c r="SRR2619" s="113"/>
      <c r="SRS2619" s="113"/>
      <c r="SRT2619" s="113"/>
      <c r="SRU2619" s="113"/>
      <c r="SRV2619" s="113"/>
      <c r="SRW2619" s="113"/>
      <c r="SRX2619" s="113"/>
      <c r="SRY2619" s="113"/>
      <c r="SRZ2619" s="113"/>
      <c r="SSA2619" s="113"/>
      <c r="SSB2619" s="113"/>
      <c r="SSC2619" s="113"/>
      <c r="SSD2619" s="113"/>
      <c r="SSE2619" s="113"/>
      <c r="SSF2619" s="113"/>
      <c r="SSG2619" s="113"/>
      <c r="SSH2619" s="113"/>
      <c r="SSI2619" s="113"/>
      <c r="SSJ2619" s="113"/>
      <c r="SSK2619" s="113"/>
      <c r="SSL2619" s="113"/>
      <c r="SSM2619" s="113"/>
      <c r="SSN2619" s="113"/>
      <c r="SSO2619" s="113"/>
      <c r="SSP2619" s="113"/>
      <c r="SSQ2619" s="113"/>
      <c r="SSR2619" s="113"/>
      <c r="SSS2619" s="113"/>
      <c r="SST2619" s="113"/>
      <c r="SSU2619" s="113"/>
      <c r="SSV2619" s="113"/>
      <c r="SSW2619" s="113"/>
      <c r="SSX2619" s="113"/>
      <c r="SSY2619" s="113"/>
      <c r="SSZ2619" s="113"/>
      <c r="STA2619" s="113"/>
      <c r="STB2619" s="113"/>
      <c r="STC2619" s="113"/>
      <c r="STD2619" s="113"/>
      <c r="STE2619" s="113"/>
      <c r="STF2619" s="113"/>
      <c r="STG2619" s="113"/>
      <c r="STH2619" s="113"/>
      <c r="STI2619" s="113"/>
      <c r="STJ2619" s="113"/>
      <c r="STK2619" s="113"/>
      <c r="STL2619" s="113"/>
      <c r="STM2619" s="113"/>
      <c r="STN2619" s="113"/>
      <c r="STO2619" s="113"/>
      <c r="STP2619" s="113"/>
      <c r="STQ2619" s="113"/>
      <c r="STR2619" s="113"/>
      <c r="STS2619" s="113"/>
      <c r="STT2619" s="113"/>
      <c r="STU2619" s="113"/>
      <c r="STV2619" s="113"/>
      <c r="STW2619" s="113"/>
      <c r="STX2619" s="113"/>
      <c r="STY2619" s="113"/>
      <c r="STZ2619" s="113"/>
      <c r="SUA2619" s="113"/>
      <c r="SUB2619" s="113"/>
      <c r="SUC2619" s="113"/>
      <c r="SUD2619" s="113"/>
      <c r="SUE2619" s="113"/>
      <c r="SUF2619" s="113"/>
      <c r="SUG2619" s="113"/>
      <c r="SUH2619" s="113"/>
      <c r="SUI2619" s="113"/>
      <c r="SUJ2619" s="113"/>
      <c r="SUK2619" s="113"/>
      <c r="SUL2619" s="113"/>
      <c r="SUM2619" s="113"/>
      <c r="SUN2619" s="113"/>
      <c r="SUO2619" s="113"/>
      <c r="SUP2619" s="113"/>
      <c r="SUQ2619" s="113"/>
      <c r="SUR2619" s="113"/>
      <c r="SUS2619" s="113"/>
      <c r="SUT2619" s="113"/>
      <c r="SUU2619" s="113"/>
      <c r="SUV2619" s="113"/>
      <c r="SUW2619" s="113"/>
      <c r="SUX2619" s="113"/>
      <c r="SUY2619" s="113"/>
      <c r="SUZ2619" s="113"/>
      <c r="SVA2619" s="113"/>
      <c r="SVB2619" s="113"/>
      <c r="SVC2619" s="113"/>
      <c r="SVD2619" s="113"/>
      <c r="SVE2619" s="113"/>
      <c r="SVF2619" s="113"/>
      <c r="SVG2619" s="113"/>
      <c r="SVH2619" s="113"/>
      <c r="SVI2619" s="113"/>
      <c r="SVJ2619" s="113"/>
      <c r="SVK2619" s="113"/>
      <c r="SVL2619" s="113"/>
      <c r="SVM2619" s="113"/>
      <c r="SVN2619" s="113"/>
      <c r="SVO2619" s="113"/>
      <c r="SVP2619" s="113"/>
      <c r="SVQ2619" s="113"/>
      <c r="SVR2619" s="113"/>
      <c r="SVS2619" s="113"/>
      <c r="SVT2619" s="113"/>
      <c r="SVU2619" s="113"/>
      <c r="SVV2619" s="113"/>
      <c r="SVW2619" s="113"/>
      <c r="SVX2619" s="113"/>
      <c r="SVY2619" s="113"/>
      <c r="SVZ2619" s="113"/>
      <c r="SWA2619" s="113"/>
      <c r="SWB2619" s="113"/>
      <c r="SWC2619" s="113"/>
      <c r="SWD2619" s="113"/>
      <c r="SWE2619" s="113"/>
      <c r="SWF2619" s="113"/>
      <c r="SWG2619" s="113"/>
      <c r="SWH2619" s="113"/>
      <c r="SWI2619" s="113"/>
      <c r="SWJ2619" s="113"/>
      <c r="SWK2619" s="113"/>
      <c r="SWL2619" s="113"/>
      <c r="SWM2619" s="113"/>
      <c r="SWN2619" s="113"/>
      <c r="SWO2619" s="113"/>
      <c r="SWP2619" s="113"/>
      <c r="SWQ2619" s="113"/>
      <c r="SWR2619" s="113"/>
      <c r="SWS2619" s="113"/>
      <c r="SWT2619" s="113"/>
      <c r="SWU2619" s="113"/>
      <c r="SWV2619" s="113"/>
      <c r="SWW2619" s="113"/>
      <c r="SWX2619" s="113"/>
      <c r="SWY2619" s="113"/>
      <c r="SWZ2619" s="113"/>
      <c r="SXA2619" s="113"/>
      <c r="SXB2619" s="113"/>
      <c r="SXC2619" s="113"/>
      <c r="SXD2619" s="113"/>
      <c r="SXE2619" s="113"/>
      <c r="SXF2619" s="113"/>
      <c r="SXG2619" s="113"/>
      <c r="SXH2619" s="113"/>
      <c r="SXI2619" s="113"/>
      <c r="SXJ2619" s="113"/>
      <c r="SXK2619" s="113"/>
      <c r="SXL2619" s="113"/>
      <c r="SXM2619" s="113"/>
      <c r="SXN2619" s="113"/>
      <c r="SXO2619" s="113"/>
      <c r="SXP2619" s="113"/>
      <c r="SXQ2619" s="113"/>
      <c r="SXR2619" s="113"/>
      <c r="SXS2619" s="113"/>
      <c r="SXT2619" s="113"/>
      <c r="SXU2619" s="113"/>
      <c r="SXV2619" s="113"/>
      <c r="SXW2619" s="113"/>
      <c r="SXX2619" s="113"/>
      <c r="SXY2619" s="113"/>
      <c r="SXZ2619" s="113"/>
      <c r="SYA2619" s="113"/>
      <c r="SYB2619" s="113"/>
      <c r="SYC2619" s="113"/>
      <c r="SYD2619" s="113"/>
      <c r="SYE2619" s="113"/>
      <c r="SYF2619" s="113"/>
      <c r="SYG2619" s="113"/>
      <c r="SYH2619" s="113"/>
      <c r="SYI2619" s="113"/>
      <c r="SYJ2619" s="113"/>
      <c r="SYK2619" s="113"/>
      <c r="SYL2619" s="113"/>
      <c r="SYM2619" s="113"/>
      <c r="SYN2619" s="113"/>
      <c r="SYO2619" s="113"/>
      <c r="SYP2619" s="113"/>
      <c r="SYQ2619" s="113"/>
      <c r="SYR2619" s="113"/>
      <c r="SYS2619" s="113"/>
      <c r="SYT2619" s="113"/>
      <c r="SYU2619" s="113"/>
      <c r="SYV2619" s="113"/>
      <c r="SYW2619" s="113"/>
      <c r="SYX2619" s="113"/>
      <c r="SYY2619" s="113"/>
      <c r="SYZ2619" s="113"/>
      <c r="SZA2619" s="113"/>
      <c r="SZB2619" s="113"/>
      <c r="SZC2619" s="113"/>
      <c r="SZD2619" s="113"/>
      <c r="SZE2619" s="113"/>
      <c r="SZF2619" s="113"/>
      <c r="SZG2619" s="113"/>
      <c r="SZH2619" s="113"/>
      <c r="SZI2619" s="113"/>
      <c r="SZJ2619" s="113"/>
      <c r="SZK2619" s="113"/>
      <c r="SZL2619" s="113"/>
      <c r="SZM2619" s="113"/>
      <c r="SZN2619" s="113"/>
      <c r="SZO2619" s="113"/>
      <c r="SZP2619" s="113"/>
      <c r="SZQ2619" s="113"/>
      <c r="SZR2619" s="113"/>
      <c r="SZS2619" s="113"/>
      <c r="SZT2619" s="113"/>
      <c r="SZU2619" s="113"/>
      <c r="SZV2619" s="113"/>
      <c r="SZW2619" s="113"/>
      <c r="SZX2619" s="113"/>
      <c r="SZY2619" s="113"/>
      <c r="SZZ2619" s="113"/>
      <c r="TAA2619" s="113"/>
      <c r="TAB2619" s="113"/>
      <c r="TAC2619" s="113"/>
      <c r="TAD2619" s="113"/>
      <c r="TAE2619" s="113"/>
      <c r="TAF2619" s="113"/>
      <c r="TAG2619" s="113"/>
      <c r="TAH2619" s="113"/>
      <c r="TAI2619" s="113"/>
      <c r="TAJ2619" s="113"/>
      <c r="TAK2619" s="113"/>
      <c r="TAL2619" s="113"/>
      <c r="TAM2619" s="113"/>
      <c r="TAN2619" s="113"/>
      <c r="TAO2619" s="113"/>
      <c r="TAP2619" s="113"/>
      <c r="TAQ2619" s="113"/>
      <c r="TAR2619" s="113"/>
      <c r="TAS2619" s="113"/>
      <c r="TAT2619" s="113"/>
      <c r="TAU2619" s="113"/>
      <c r="TAV2619" s="113"/>
      <c r="TAW2619" s="113"/>
      <c r="TAX2619" s="113"/>
      <c r="TAY2619" s="113"/>
      <c r="TAZ2619" s="113"/>
      <c r="TBA2619" s="113"/>
      <c r="TBB2619" s="113"/>
      <c r="TBC2619" s="113"/>
      <c r="TBD2619" s="113"/>
      <c r="TBE2619" s="113"/>
      <c r="TBF2619" s="113"/>
      <c r="TBG2619" s="113"/>
      <c r="TBH2619" s="113"/>
      <c r="TBI2619" s="113"/>
      <c r="TBJ2619" s="113"/>
      <c r="TBK2619" s="113"/>
      <c r="TBL2619" s="113"/>
      <c r="TBM2619" s="113"/>
      <c r="TBN2619" s="113"/>
      <c r="TBO2619" s="113"/>
      <c r="TBP2619" s="113"/>
      <c r="TBQ2619" s="113"/>
      <c r="TBR2619" s="113"/>
      <c r="TBS2619" s="113"/>
      <c r="TBT2619" s="113"/>
      <c r="TBU2619" s="113"/>
      <c r="TBV2619" s="113"/>
      <c r="TBW2619" s="113"/>
      <c r="TBX2619" s="113"/>
      <c r="TBY2619" s="113"/>
      <c r="TBZ2619" s="113"/>
      <c r="TCA2619" s="113"/>
      <c r="TCB2619" s="113"/>
      <c r="TCC2619" s="113"/>
      <c r="TCD2619" s="113"/>
      <c r="TCE2619" s="113"/>
      <c r="TCF2619" s="113"/>
      <c r="TCG2619" s="113"/>
      <c r="TCH2619" s="113"/>
      <c r="TCI2619" s="113"/>
      <c r="TCJ2619" s="113"/>
      <c r="TCK2619" s="113"/>
      <c r="TCL2619" s="113"/>
      <c r="TCM2619" s="113"/>
      <c r="TCN2619" s="113"/>
      <c r="TCO2619" s="113"/>
      <c r="TCP2619" s="113"/>
      <c r="TCQ2619" s="113"/>
      <c r="TCR2619" s="113"/>
      <c r="TCS2619" s="113"/>
      <c r="TCT2619" s="113"/>
      <c r="TCU2619" s="113"/>
      <c r="TCV2619" s="113"/>
      <c r="TCW2619" s="113"/>
      <c r="TCX2619" s="113"/>
      <c r="TCY2619" s="113"/>
      <c r="TCZ2619" s="113"/>
      <c r="TDA2619" s="113"/>
      <c r="TDB2619" s="113"/>
      <c r="TDC2619" s="113"/>
      <c r="TDD2619" s="113"/>
      <c r="TDE2619" s="113"/>
      <c r="TDF2619" s="113"/>
      <c r="TDG2619" s="113"/>
      <c r="TDH2619" s="113"/>
      <c r="TDI2619" s="113"/>
      <c r="TDJ2619" s="113"/>
      <c r="TDK2619" s="113"/>
      <c r="TDL2619" s="113"/>
      <c r="TDM2619" s="113"/>
      <c r="TDN2619" s="113"/>
      <c r="TDO2619" s="113"/>
      <c r="TDP2619" s="113"/>
      <c r="TDQ2619" s="113"/>
      <c r="TDR2619" s="113"/>
      <c r="TDS2619" s="113"/>
      <c r="TDT2619" s="113"/>
      <c r="TDU2619" s="113"/>
      <c r="TDV2619" s="113"/>
      <c r="TDW2619" s="113"/>
      <c r="TDX2619" s="113"/>
      <c r="TDY2619" s="113"/>
      <c r="TDZ2619" s="113"/>
      <c r="TEA2619" s="113"/>
      <c r="TEB2619" s="113"/>
      <c r="TEC2619" s="113"/>
      <c r="TED2619" s="113"/>
      <c r="TEE2619" s="113"/>
      <c r="TEF2619" s="113"/>
      <c r="TEG2619" s="113"/>
      <c r="TEH2619" s="113"/>
      <c r="TEI2619" s="113"/>
      <c r="TEJ2619" s="113"/>
      <c r="TEK2619" s="113"/>
      <c r="TEL2619" s="113"/>
      <c r="TEM2619" s="113"/>
      <c r="TEN2619" s="113"/>
      <c r="TEO2619" s="113"/>
      <c r="TEP2619" s="113"/>
      <c r="TEQ2619" s="113"/>
      <c r="TER2619" s="113"/>
      <c r="TES2619" s="113"/>
      <c r="TET2619" s="113"/>
      <c r="TEU2619" s="113"/>
      <c r="TEV2619" s="113"/>
      <c r="TEW2619" s="113"/>
      <c r="TEX2619" s="113"/>
      <c r="TEY2619" s="113"/>
      <c r="TEZ2619" s="113"/>
      <c r="TFA2619" s="113"/>
      <c r="TFB2619" s="113"/>
      <c r="TFC2619" s="113"/>
      <c r="TFD2619" s="113"/>
      <c r="TFE2619" s="113"/>
      <c r="TFF2619" s="113"/>
      <c r="TFG2619" s="113"/>
      <c r="TFH2619" s="113"/>
      <c r="TFI2619" s="113"/>
      <c r="TFJ2619" s="113"/>
      <c r="TFK2619" s="113"/>
      <c r="TFL2619" s="113"/>
      <c r="TFM2619" s="113"/>
      <c r="TFN2619" s="113"/>
      <c r="TFO2619" s="113"/>
      <c r="TFP2619" s="113"/>
      <c r="TFQ2619" s="113"/>
      <c r="TFR2619" s="113"/>
      <c r="TFS2619" s="113"/>
      <c r="TFT2619" s="113"/>
      <c r="TFU2619" s="113"/>
      <c r="TFV2619" s="113"/>
      <c r="TFW2619" s="113"/>
      <c r="TFX2619" s="113"/>
      <c r="TFY2619" s="113"/>
      <c r="TFZ2619" s="113"/>
      <c r="TGA2619" s="113"/>
      <c r="TGB2619" s="113"/>
      <c r="TGC2619" s="113"/>
      <c r="TGD2619" s="113"/>
      <c r="TGE2619" s="113"/>
      <c r="TGF2619" s="113"/>
      <c r="TGG2619" s="113"/>
      <c r="TGH2619" s="113"/>
      <c r="TGI2619" s="113"/>
      <c r="TGJ2619" s="113"/>
      <c r="TGK2619" s="113"/>
      <c r="TGL2619" s="113"/>
      <c r="TGM2619" s="113"/>
      <c r="TGN2619" s="113"/>
      <c r="TGO2619" s="113"/>
      <c r="TGP2619" s="113"/>
      <c r="TGQ2619" s="113"/>
      <c r="TGR2619" s="113"/>
      <c r="TGS2619" s="113"/>
      <c r="TGT2619" s="113"/>
      <c r="TGU2619" s="113"/>
      <c r="TGV2619" s="113"/>
      <c r="TGW2619" s="113"/>
      <c r="TGX2619" s="113"/>
      <c r="TGY2619" s="113"/>
      <c r="TGZ2619" s="113"/>
      <c r="THA2619" s="113"/>
      <c r="THB2619" s="113"/>
      <c r="THC2619" s="113"/>
      <c r="THD2619" s="113"/>
      <c r="THE2619" s="113"/>
      <c r="THF2619" s="113"/>
      <c r="THG2619" s="113"/>
      <c r="THH2619" s="113"/>
      <c r="THI2619" s="113"/>
      <c r="THJ2619" s="113"/>
      <c r="THK2619" s="113"/>
      <c r="THL2619" s="113"/>
      <c r="THM2619" s="113"/>
      <c r="THN2619" s="113"/>
      <c r="THO2619" s="113"/>
      <c r="THP2619" s="113"/>
      <c r="THQ2619" s="113"/>
      <c r="THR2619" s="113"/>
      <c r="THS2619" s="113"/>
      <c r="THT2619" s="113"/>
      <c r="THU2619" s="113"/>
      <c r="THV2619" s="113"/>
      <c r="THW2619" s="113"/>
      <c r="THX2619" s="113"/>
      <c r="THY2619" s="113"/>
      <c r="THZ2619" s="113"/>
      <c r="TIA2619" s="113"/>
      <c r="TIB2619" s="113"/>
      <c r="TIC2619" s="113"/>
      <c r="TID2619" s="113"/>
      <c r="TIE2619" s="113"/>
      <c r="TIF2619" s="113"/>
      <c r="TIG2619" s="113"/>
      <c r="TIH2619" s="113"/>
      <c r="TII2619" s="113"/>
      <c r="TIJ2619" s="113"/>
      <c r="TIK2619" s="113"/>
      <c r="TIL2619" s="113"/>
      <c r="TIM2619" s="113"/>
      <c r="TIN2619" s="113"/>
      <c r="TIO2619" s="113"/>
      <c r="TIP2619" s="113"/>
      <c r="TIQ2619" s="113"/>
      <c r="TIR2619" s="113"/>
      <c r="TIS2619" s="113"/>
      <c r="TIT2619" s="113"/>
      <c r="TIU2619" s="113"/>
      <c r="TIV2619" s="113"/>
      <c r="TIW2619" s="113"/>
      <c r="TIX2619" s="113"/>
      <c r="TIY2619" s="113"/>
      <c r="TIZ2619" s="113"/>
      <c r="TJA2619" s="113"/>
      <c r="TJB2619" s="113"/>
      <c r="TJC2619" s="113"/>
      <c r="TJD2619" s="113"/>
      <c r="TJE2619" s="113"/>
      <c r="TJF2619" s="113"/>
      <c r="TJG2619" s="113"/>
      <c r="TJH2619" s="113"/>
      <c r="TJI2619" s="113"/>
      <c r="TJJ2619" s="113"/>
      <c r="TJK2619" s="113"/>
      <c r="TJL2619" s="113"/>
      <c r="TJM2619" s="113"/>
      <c r="TJN2619" s="113"/>
      <c r="TJO2619" s="113"/>
      <c r="TJP2619" s="113"/>
      <c r="TJQ2619" s="113"/>
      <c r="TJR2619" s="113"/>
      <c r="TJS2619" s="113"/>
      <c r="TJT2619" s="113"/>
      <c r="TJU2619" s="113"/>
      <c r="TJV2619" s="113"/>
      <c r="TJW2619" s="113"/>
      <c r="TJX2619" s="113"/>
      <c r="TJY2619" s="113"/>
      <c r="TJZ2619" s="113"/>
      <c r="TKA2619" s="113"/>
      <c r="TKB2619" s="113"/>
      <c r="TKC2619" s="113"/>
      <c r="TKD2619" s="113"/>
      <c r="TKE2619" s="113"/>
      <c r="TKF2619" s="113"/>
      <c r="TKG2619" s="113"/>
      <c r="TKH2619" s="113"/>
      <c r="TKI2619" s="113"/>
      <c r="TKJ2619" s="113"/>
      <c r="TKK2619" s="113"/>
      <c r="TKL2619" s="113"/>
      <c r="TKM2619" s="113"/>
      <c r="TKN2619" s="113"/>
      <c r="TKO2619" s="113"/>
      <c r="TKP2619" s="113"/>
      <c r="TKQ2619" s="113"/>
      <c r="TKR2619" s="113"/>
      <c r="TKS2619" s="113"/>
      <c r="TKT2619" s="113"/>
      <c r="TKU2619" s="113"/>
      <c r="TKV2619" s="113"/>
      <c r="TKW2619" s="113"/>
      <c r="TKX2619" s="113"/>
      <c r="TKY2619" s="113"/>
      <c r="TKZ2619" s="113"/>
      <c r="TLA2619" s="113"/>
      <c r="TLB2619" s="113"/>
      <c r="TLC2619" s="113"/>
      <c r="TLD2619" s="113"/>
      <c r="TLE2619" s="113"/>
      <c r="TLF2619" s="113"/>
      <c r="TLG2619" s="113"/>
      <c r="TLH2619" s="113"/>
      <c r="TLI2619" s="113"/>
      <c r="TLJ2619" s="113"/>
      <c r="TLK2619" s="113"/>
      <c r="TLL2619" s="113"/>
      <c r="TLM2619" s="113"/>
      <c r="TLN2619" s="113"/>
      <c r="TLO2619" s="113"/>
      <c r="TLP2619" s="113"/>
      <c r="TLQ2619" s="113"/>
      <c r="TLR2619" s="113"/>
      <c r="TLS2619" s="113"/>
      <c r="TLT2619" s="113"/>
      <c r="TLU2619" s="113"/>
      <c r="TLV2619" s="113"/>
      <c r="TLW2619" s="113"/>
      <c r="TLX2619" s="113"/>
      <c r="TLY2619" s="113"/>
      <c r="TLZ2619" s="113"/>
      <c r="TMA2619" s="113"/>
      <c r="TMB2619" s="113"/>
      <c r="TMC2619" s="113"/>
      <c r="TMD2619" s="113"/>
      <c r="TME2619" s="113"/>
      <c r="TMF2619" s="113"/>
      <c r="TMG2619" s="113"/>
      <c r="TMH2619" s="113"/>
      <c r="TMI2619" s="113"/>
      <c r="TMJ2619" s="113"/>
      <c r="TMK2619" s="113"/>
      <c r="TML2619" s="113"/>
      <c r="TMM2619" s="113"/>
      <c r="TMN2619" s="113"/>
      <c r="TMO2619" s="113"/>
      <c r="TMP2619" s="113"/>
      <c r="TMQ2619" s="113"/>
      <c r="TMR2619" s="113"/>
      <c r="TMS2619" s="113"/>
      <c r="TMT2619" s="113"/>
      <c r="TMU2619" s="113"/>
      <c r="TMV2619" s="113"/>
      <c r="TMW2619" s="113"/>
      <c r="TMX2619" s="113"/>
      <c r="TMY2619" s="113"/>
      <c r="TMZ2619" s="113"/>
      <c r="TNA2619" s="113"/>
      <c r="TNB2619" s="113"/>
      <c r="TNC2619" s="113"/>
      <c r="TND2619" s="113"/>
      <c r="TNE2619" s="113"/>
      <c r="TNF2619" s="113"/>
      <c r="TNG2619" s="113"/>
      <c r="TNH2619" s="113"/>
      <c r="TNI2619" s="113"/>
      <c r="TNJ2619" s="113"/>
      <c r="TNK2619" s="113"/>
      <c r="TNL2619" s="113"/>
      <c r="TNM2619" s="113"/>
      <c r="TNN2619" s="113"/>
      <c r="TNO2619" s="113"/>
      <c r="TNP2619" s="113"/>
      <c r="TNQ2619" s="113"/>
      <c r="TNR2619" s="113"/>
      <c r="TNS2619" s="113"/>
      <c r="TNT2619" s="113"/>
      <c r="TNU2619" s="113"/>
      <c r="TNV2619" s="113"/>
      <c r="TNW2619" s="113"/>
      <c r="TNX2619" s="113"/>
      <c r="TNY2619" s="113"/>
      <c r="TNZ2619" s="113"/>
      <c r="TOA2619" s="113"/>
      <c r="TOB2619" s="113"/>
      <c r="TOC2619" s="113"/>
      <c r="TOD2619" s="113"/>
      <c r="TOE2619" s="113"/>
      <c r="TOF2619" s="113"/>
      <c r="TOG2619" s="113"/>
      <c r="TOH2619" s="113"/>
      <c r="TOI2619" s="113"/>
      <c r="TOJ2619" s="113"/>
      <c r="TOK2619" s="113"/>
      <c r="TOL2619" s="113"/>
      <c r="TOM2619" s="113"/>
      <c r="TON2619" s="113"/>
      <c r="TOO2619" s="113"/>
      <c r="TOP2619" s="113"/>
      <c r="TOQ2619" s="113"/>
      <c r="TOR2619" s="113"/>
      <c r="TOS2619" s="113"/>
      <c r="TOT2619" s="113"/>
      <c r="TOU2619" s="113"/>
      <c r="TOV2619" s="113"/>
      <c r="TOW2619" s="113"/>
      <c r="TOX2619" s="113"/>
      <c r="TOY2619" s="113"/>
      <c r="TOZ2619" s="113"/>
      <c r="TPA2619" s="113"/>
      <c r="TPB2619" s="113"/>
      <c r="TPC2619" s="113"/>
      <c r="TPD2619" s="113"/>
      <c r="TPE2619" s="113"/>
      <c r="TPF2619" s="113"/>
      <c r="TPG2619" s="113"/>
      <c r="TPH2619" s="113"/>
      <c r="TPI2619" s="113"/>
      <c r="TPJ2619" s="113"/>
      <c r="TPK2619" s="113"/>
      <c r="TPL2619" s="113"/>
      <c r="TPM2619" s="113"/>
      <c r="TPN2619" s="113"/>
      <c r="TPO2619" s="113"/>
      <c r="TPP2619" s="113"/>
      <c r="TPQ2619" s="113"/>
      <c r="TPR2619" s="113"/>
      <c r="TPS2619" s="113"/>
      <c r="TPT2619" s="113"/>
      <c r="TPU2619" s="113"/>
      <c r="TPV2619" s="113"/>
      <c r="TPW2619" s="113"/>
      <c r="TPX2619" s="113"/>
      <c r="TPY2619" s="113"/>
      <c r="TPZ2619" s="113"/>
      <c r="TQA2619" s="113"/>
      <c r="TQB2619" s="113"/>
      <c r="TQC2619" s="113"/>
      <c r="TQD2619" s="113"/>
      <c r="TQE2619" s="113"/>
      <c r="TQF2619" s="113"/>
      <c r="TQG2619" s="113"/>
      <c r="TQH2619" s="113"/>
      <c r="TQI2619" s="113"/>
      <c r="TQJ2619" s="113"/>
      <c r="TQK2619" s="113"/>
      <c r="TQL2619" s="113"/>
      <c r="TQM2619" s="113"/>
      <c r="TQN2619" s="113"/>
      <c r="TQO2619" s="113"/>
      <c r="TQP2619" s="113"/>
      <c r="TQQ2619" s="113"/>
      <c r="TQR2619" s="113"/>
      <c r="TQS2619" s="113"/>
      <c r="TQT2619" s="113"/>
      <c r="TQU2619" s="113"/>
      <c r="TQV2619" s="113"/>
      <c r="TQW2619" s="113"/>
      <c r="TQX2619" s="113"/>
      <c r="TQY2619" s="113"/>
      <c r="TQZ2619" s="113"/>
      <c r="TRA2619" s="113"/>
      <c r="TRB2619" s="113"/>
      <c r="TRC2619" s="113"/>
      <c r="TRD2619" s="113"/>
      <c r="TRE2619" s="113"/>
      <c r="TRF2619" s="113"/>
      <c r="TRG2619" s="113"/>
      <c r="TRH2619" s="113"/>
      <c r="TRI2619" s="113"/>
      <c r="TRJ2619" s="113"/>
      <c r="TRK2619" s="113"/>
      <c r="TRL2619" s="113"/>
      <c r="TRM2619" s="113"/>
      <c r="TRN2619" s="113"/>
      <c r="TRO2619" s="113"/>
      <c r="TRP2619" s="113"/>
      <c r="TRQ2619" s="113"/>
      <c r="TRR2619" s="113"/>
      <c r="TRS2619" s="113"/>
      <c r="TRT2619" s="113"/>
      <c r="TRU2619" s="113"/>
      <c r="TRV2619" s="113"/>
      <c r="TRW2619" s="113"/>
      <c r="TRX2619" s="113"/>
      <c r="TRY2619" s="113"/>
      <c r="TRZ2619" s="113"/>
      <c r="TSA2619" s="113"/>
      <c r="TSB2619" s="113"/>
      <c r="TSC2619" s="113"/>
      <c r="TSD2619" s="113"/>
      <c r="TSE2619" s="113"/>
      <c r="TSF2619" s="113"/>
      <c r="TSG2619" s="113"/>
      <c r="TSH2619" s="113"/>
      <c r="TSI2619" s="113"/>
      <c r="TSJ2619" s="113"/>
      <c r="TSK2619" s="113"/>
      <c r="TSL2619" s="113"/>
      <c r="TSM2619" s="113"/>
      <c r="TSN2619" s="113"/>
      <c r="TSO2619" s="113"/>
      <c r="TSP2619" s="113"/>
      <c r="TSQ2619" s="113"/>
      <c r="TSR2619" s="113"/>
      <c r="TSS2619" s="113"/>
      <c r="TST2619" s="113"/>
      <c r="TSU2619" s="113"/>
      <c r="TSV2619" s="113"/>
      <c r="TSW2619" s="113"/>
      <c r="TSX2619" s="113"/>
      <c r="TSY2619" s="113"/>
      <c r="TSZ2619" s="113"/>
      <c r="TTA2619" s="113"/>
      <c r="TTB2619" s="113"/>
      <c r="TTC2619" s="113"/>
      <c r="TTD2619" s="113"/>
      <c r="TTE2619" s="113"/>
      <c r="TTF2619" s="113"/>
      <c r="TTG2619" s="113"/>
      <c r="TTH2619" s="113"/>
      <c r="TTI2619" s="113"/>
      <c r="TTJ2619" s="113"/>
      <c r="TTK2619" s="113"/>
      <c r="TTL2619" s="113"/>
      <c r="TTM2619" s="113"/>
      <c r="TTN2619" s="113"/>
      <c r="TTO2619" s="113"/>
      <c r="TTP2619" s="113"/>
      <c r="TTQ2619" s="113"/>
      <c r="TTR2619" s="113"/>
      <c r="TTS2619" s="113"/>
      <c r="TTT2619" s="113"/>
      <c r="TTU2619" s="113"/>
      <c r="TTV2619" s="113"/>
      <c r="TTW2619" s="113"/>
      <c r="TTX2619" s="113"/>
      <c r="TTY2619" s="113"/>
      <c r="TTZ2619" s="113"/>
      <c r="TUA2619" s="113"/>
      <c r="TUB2619" s="113"/>
      <c r="TUC2619" s="113"/>
      <c r="TUD2619" s="113"/>
      <c r="TUE2619" s="113"/>
      <c r="TUF2619" s="113"/>
      <c r="TUG2619" s="113"/>
      <c r="TUH2619" s="113"/>
      <c r="TUI2619" s="113"/>
      <c r="TUJ2619" s="113"/>
      <c r="TUK2619" s="113"/>
      <c r="TUL2619" s="113"/>
      <c r="TUM2619" s="113"/>
      <c r="TUN2619" s="113"/>
      <c r="TUO2619" s="113"/>
      <c r="TUP2619" s="113"/>
      <c r="TUQ2619" s="113"/>
      <c r="TUR2619" s="113"/>
      <c r="TUS2619" s="113"/>
      <c r="TUT2619" s="113"/>
      <c r="TUU2619" s="113"/>
      <c r="TUV2619" s="113"/>
      <c r="TUW2619" s="113"/>
      <c r="TUX2619" s="113"/>
      <c r="TUY2619" s="113"/>
      <c r="TUZ2619" s="113"/>
      <c r="TVA2619" s="113"/>
      <c r="TVB2619" s="113"/>
      <c r="TVC2619" s="113"/>
      <c r="TVD2619" s="113"/>
      <c r="TVE2619" s="113"/>
      <c r="TVF2619" s="113"/>
      <c r="TVG2619" s="113"/>
      <c r="TVH2619" s="113"/>
      <c r="TVI2619" s="113"/>
      <c r="TVJ2619" s="113"/>
      <c r="TVK2619" s="113"/>
      <c r="TVL2619" s="113"/>
      <c r="TVM2619" s="113"/>
      <c r="TVN2619" s="113"/>
      <c r="TVO2619" s="113"/>
      <c r="TVP2619" s="113"/>
      <c r="TVQ2619" s="113"/>
      <c r="TVR2619" s="113"/>
      <c r="TVS2619" s="113"/>
      <c r="TVT2619" s="113"/>
      <c r="TVU2619" s="113"/>
      <c r="TVV2619" s="113"/>
      <c r="TVW2619" s="113"/>
      <c r="TVX2619" s="113"/>
      <c r="TVY2619" s="113"/>
      <c r="TVZ2619" s="113"/>
      <c r="TWA2619" s="113"/>
      <c r="TWB2619" s="113"/>
      <c r="TWC2619" s="113"/>
      <c r="TWD2619" s="113"/>
      <c r="TWE2619" s="113"/>
      <c r="TWF2619" s="113"/>
      <c r="TWG2619" s="113"/>
      <c r="TWH2619" s="113"/>
      <c r="TWI2619" s="113"/>
      <c r="TWJ2619" s="113"/>
      <c r="TWK2619" s="113"/>
      <c r="TWL2619" s="113"/>
      <c r="TWM2619" s="113"/>
      <c r="TWN2619" s="113"/>
      <c r="TWO2619" s="113"/>
      <c r="TWP2619" s="113"/>
      <c r="TWQ2619" s="113"/>
      <c r="TWR2619" s="113"/>
      <c r="TWS2619" s="113"/>
      <c r="TWT2619" s="113"/>
      <c r="TWU2619" s="113"/>
      <c r="TWV2619" s="113"/>
      <c r="TWW2619" s="113"/>
      <c r="TWX2619" s="113"/>
      <c r="TWY2619" s="113"/>
      <c r="TWZ2619" s="113"/>
      <c r="TXA2619" s="113"/>
      <c r="TXB2619" s="113"/>
      <c r="TXC2619" s="113"/>
      <c r="TXD2619" s="113"/>
      <c r="TXE2619" s="113"/>
      <c r="TXF2619" s="113"/>
      <c r="TXG2619" s="113"/>
      <c r="TXH2619" s="113"/>
      <c r="TXI2619" s="113"/>
      <c r="TXJ2619" s="113"/>
      <c r="TXK2619" s="113"/>
      <c r="TXL2619" s="113"/>
      <c r="TXM2619" s="113"/>
      <c r="TXN2619" s="113"/>
      <c r="TXO2619" s="113"/>
      <c r="TXP2619" s="113"/>
      <c r="TXQ2619" s="113"/>
      <c r="TXR2619" s="113"/>
      <c r="TXS2619" s="113"/>
      <c r="TXT2619" s="113"/>
      <c r="TXU2619" s="113"/>
      <c r="TXV2619" s="113"/>
      <c r="TXW2619" s="113"/>
      <c r="TXX2619" s="113"/>
      <c r="TXY2619" s="113"/>
      <c r="TXZ2619" s="113"/>
      <c r="TYA2619" s="113"/>
      <c r="TYB2619" s="113"/>
      <c r="TYC2619" s="113"/>
      <c r="TYD2619" s="113"/>
      <c r="TYE2619" s="113"/>
      <c r="TYF2619" s="113"/>
      <c r="TYG2619" s="113"/>
      <c r="TYH2619" s="113"/>
      <c r="TYI2619" s="113"/>
      <c r="TYJ2619" s="113"/>
      <c r="TYK2619" s="113"/>
      <c r="TYL2619" s="113"/>
      <c r="TYM2619" s="113"/>
      <c r="TYN2619" s="113"/>
      <c r="TYO2619" s="113"/>
      <c r="TYP2619" s="113"/>
      <c r="TYQ2619" s="113"/>
      <c r="TYR2619" s="113"/>
      <c r="TYS2619" s="113"/>
      <c r="TYT2619" s="113"/>
      <c r="TYU2619" s="113"/>
      <c r="TYV2619" s="113"/>
      <c r="TYW2619" s="113"/>
      <c r="TYX2619" s="113"/>
      <c r="TYY2619" s="113"/>
      <c r="TYZ2619" s="113"/>
      <c r="TZA2619" s="113"/>
      <c r="TZB2619" s="113"/>
      <c r="TZC2619" s="113"/>
      <c r="TZD2619" s="113"/>
      <c r="TZE2619" s="113"/>
      <c r="TZF2619" s="113"/>
      <c r="TZG2619" s="113"/>
      <c r="TZH2619" s="113"/>
      <c r="TZI2619" s="113"/>
      <c r="TZJ2619" s="113"/>
      <c r="TZK2619" s="113"/>
      <c r="TZL2619" s="113"/>
      <c r="TZM2619" s="113"/>
      <c r="TZN2619" s="113"/>
      <c r="TZO2619" s="113"/>
      <c r="TZP2619" s="113"/>
      <c r="TZQ2619" s="113"/>
      <c r="TZR2619" s="113"/>
      <c r="TZS2619" s="113"/>
      <c r="TZT2619" s="113"/>
      <c r="TZU2619" s="113"/>
      <c r="TZV2619" s="113"/>
      <c r="TZW2619" s="113"/>
      <c r="TZX2619" s="113"/>
      <c r="TZY2619" s="113"/>
      <c r="TZZ2619" s="113"/>
      <c r="UAA2619" s="113"/>
      <c r="UAB2619" s="113"/>
      <c r="UAC2619" s="113"/>
      <c r="UAD2619" s="113"/>
      <c r="UAE2619" s="113"/>
      <c r="UAF2619" s="113"/>
      <c r="UAG2619" s="113"/>
      <c r="UAH2619" s="113"/>
      <c r="UAI2619" s="113"/>
      <c r="UAJ2619" s="113"/>
      <c r="UAK2619" s="113"/>
      <c r="UAL2619" s="113"/>
      <c r="UAM2619" s="113"/>
      <c r="UAN2619" s="113"/>
      <c r="UAO2619" s="113"/>
      <c r="UAP2619" s="113"/>
      <c r="UAQ2619" s="113"/>
      <c r="UAR2619" s="113"/>
      <c r="UAS2619" s="113"/>
      <c r="UAT2619" s="113"/>
      <c r="UAU2619" s="113"/>
      <c r="UAV2619" s="113"/>
      <c r="UAW2619" s="113"/>
      <c r="UAX2619" s="113"/>
      <c r="UAY2619" s="113"/>
      <c r="UAZ2619" s="113"/>
      <c r="UBA2619" s="113"/>
      <c r="UBB2619" s="113"/>
      <c r="UBC2619" s="113"/>
      <c r="UBD2619" s="113"/>
      <c r="UBE2619" s="113"/>
      <c r="UBF2619" s="113"/>
      <c r="UBG2619" s="113"/>
      <c r="UBH2619" s="113"/>
      <c r="UBI2619" s="113"/>
      <c r="UBJ2619" s="113"/>
      <c r="UBK2619" s="113"/>
      <c r="UBL2619" s="113"/>
      <c r="UBM2619" s="113"/>
      <c r="UBN2619" s="113"/>
      <c r="UBO2619" s="113"/>
      <c r="UBP2619" s="113"/>
      <c r="UBQ2619" s="113"/>
      <c r="UBR2619" s="113"/>
      <c r="UBS2619" s="113"/>
      <c r="UBT2619" s="113"/>
      <c r="UBU2619" s="113"/>
      <c r="UBV2619" s="113"/>
      <c r="UBW2619" s="113"/>
      <c r="UBX2619" s="113"/>
      <c r="UBY2619" s="113"/>
      <c r="UBZ2619" s="113"/>
      <c r="UCA2619" s="113"/>
      <c r="UCB2619" s="113"/>
      <c r="UCC2619" s="113"/>
      <c r="UCD2619" s="113"/>
      <c r="UCE2619" s="113"/>
      <c r="UCF2619" s="113"/>
      <c r="UCG2619" s="113"/>
      <c r="UCH2619" s="113"/>
      <c r="UCI2619" s="113"/>
      <c r="UCJ2619" s="113"/>
      <c r="UCK2619" s="113"/>
      <c r="UCL2619" s="113"/>
      <c r="UCM2619" s="113"/>
      <c r="UCN2619" s="113"/>
      <c r="UCO2619" s="113"/>
      <c r="UCP2619" s="113"/>
      <c r="UCQ2619" s="113"/>
      <c r="UCR2619" s="113"/>
      <c r="UCS2619" s="113"/>
      <c r="UCT2619" s="113"/>
      <c r="UCU2619" s="113"/>
      <c r="UCV2619" s="113"/>
      <c r="UCW2619" s="113"/>
      <c r="UCX2619" s="113"/>
      <c r="UCY2619" s="113"/>
      <c r="UCZ2619" s="113"/>
      <c r="UDA2619" s="113"/>
      <c r="UDB2619" s="113"/>
      <c r="UDC2619" s="113"/>
      <c r="UDD2619" s="113"/>
      <c r="UDE2619" s="113"/>
      <c r="UDF2619" s="113"/>
      <c r="UDG2619" s="113"/>
      <c r="UDH2619" s="113"/>
      <c r="UDI2619" s="113"/>
      <c r="UDJ2619" s="113"/>
      <c r="UDK2619" s="113"/>
      <c r="UDL2619" s="113"/>
      <c r="UDM2619" s="113"/>
      <c r="UDN2619" s="113"/>
      <c r="UDO2619" s="113"/>
      <c r="UDP2619" s="113"/>
      <c r="UDQ2619" s="113"/>
      <c r="UDR2619" s="113"/>
      <c r="UDS2619" s="113"/>
      <c r="UDT2619" s="113"/>
      <c r="UDU2619" s="113"/>
      <c r="UDV2619" s="113"/>
      <c r="UDW2619" s="113"/>
      <c r="UDX2619" s="113"/>
      <c r="UDY2619" s="113"/>
      <c r="UDZ2619" s="113"/>
      <c r="UEA2619" s="113"/>
      <c r="UEB2619" s="113"/>
      <c r="UEC2619" s="113"/>
      <c r="UED2619" s="113"/>
      <c r="UEE2619" s="113"/>
      <c r="UEF2619" s="113"/>
      <c r="UEG2619" s="113"/>
      <c r="UEH2619" s="113"/>
      <c r="UEI2619" s="113"/>
      <c r="UEJ2619" s="113"/>
      <c r="UEK2619" s="113"/>
      <c r="UEL2619" s="113"/>
      <c r="UEM2619" s="113"/>
      <c r="UEN2619" s="113"/>
      <c r="UEO2619" s="113"/>
      <c r="UEP2619" s="113"/>
      <c r="UEQ2619" s="113"/>
      <c r="UER2619" s="113"/>
      <c r="UES2619" s="113"/>
      <c r="UET2619" s="113"/>
      <c r="UEU2619" s="113"/>
      <c r="UEV2619" s="113"/>
      <c r="UEW2619" s="113"/>
      <c r="UEX2619" s="113"/>
      <c r="UEY2619" s="113"/>
      <c r="UEZ2619" s="113"/>
      <c r="UFA2619" s="113"/>
      <c r="UFB2619" s="113"/>
      <c r="UFC2619" s="113"/>
      <c r="UFD2619" s="113"/>
      <c r="UFE2619" s="113"/>
      <c r="UFF2619" s="113"/>
      <c r="UFG2619" s="113"/>
      <c r="UFH2619" s="113"/>
      <c r="UFI2619" s="113"/>
      <c r="UFJ2619" s="113"/>
      <c r="UFK2619" s="113"/>
      <c r="UFL2619" s="113"/>
      <c r="UFM2619" s="113"/>
      <c r="UFN2619" s="113"/>
      <c r="UFO2619" s="113"/>
      <c r="UFP2619" s="113"/>
      <c r="UFQ2619" s="113"/>
      <c r="UFR2619" s="113"/>
      <c r="UFS2619" s="113"/>
      <c r="UFT2619" s="113"/>
      <c r="UFU2619" s="113"/>
      <c r="UFV2619" s="113"/>
      <c r="UFW2619" s="113"/>
      <c r="UFX2619" s="113"/>
      <c r="UFY2619" s="113"/>
      <c r="UFZ2619" s="113"/>
      <c r="UGA2619" s="113"/>
      <c r="UGB2619" s="113"/>
      <c r="UGC2619" s="113"/>
      <c r="UGD2619" s="113"/>
      <c r="UGE2619" s="113"/>
      <c r="UGF2619" s="113"/>
      <c r="UGG2619" s="113"/>
      <c r="UGH2619" s="113"/>
      <c r="UGI2619" s="113"/>
      <c r="UGJ2619" s="113"/>
      <c r="UGK2619" s="113"/>
      <c r="UGL2619" s="113"/>
      <c r="UGM2619" s="113"/>
      <c r="UGN2619" s="113"/>
      <c r="UGO2619" s="113"/>
      <c r="UGP2619" s="113"/>
      <c r="UGQ2619" s="113"/>
      <c r="UGR2619" s="113"/>
      <c r="UGS2619" s="113"/>
      <c r="UGT2619" s="113"/>
      <c r="UGU2619" s="113"/>
      <c r="UGV2619" s="113"/>
      <c r="UGW2619" s="113"/>
      <c r="UGX2619" s="113"/>
      <c r="UGY2619" s="113"/>
      <c r="UGZ2619" s="113"/>
      <c r="UHA2619" s="113"/>
      <c r="UHB2619" s="113"/>
      <c r="UHC2619" s="113"/>
      <c r="UHD2619" s="113"/>
      <c r="UHE2619" s="113"/>
      <c r="UHF2619" s="113"/>
      <c r="UHG2619" s="113"/>
      <c r="UHH2619" s="113"/>
      <c r="UHI2619" s="113"/>
      <c r="UHJ2619" s="113"/>
      <c r="UHK2619" s="113"/>
      <c r="UHL2619" s="113"/>
      <c r="UHM2619" s="113"/>
      <c r="UHN2619" s="113"/>
      <c r="UHO2619" s="113"/>
      <c r="UHP2619" s="113"/>
      <c r="UHQ2619" s="113"/>
      <c r="UHR2619" s="113"/>
      <c r="UHS2619" s="113"/>
      <c r="UHT2619" s="113"/>
      <c r="UHU2619" s="113"/>
      <c r="UHV2619" s="113"/>
      <c r="UHW2619" s="113"/>
      <c r="UHX2619" s="113"/>
      <c r="UHY2619" s="113"/>
      <c r="UHZ2619" s="113"/>
      <c r="UIA2619" s="113"/>
      <c r="UIB2619" s="113"/>
      <c r="UIC2619" s="113"/>
      <c r="UID2619" s="113"/>
      <c r="UIE2619" s="113"/>
      <c r="UIF2619" s="113"/>
      <c r="UIG2619" s="113"/>
      <c r="UIH2619" s="113"/>
      <c r="UII2619" s="113"/>
      <c r="UIJ2619" s="113"/>
      <c r="UIK2619" s="113"/>
      <c r="UIL2619" s="113"/>
      <c r="UIM2619" s="113"/>
      <c r="UIN2619" s="113"/>
      <c r="UIO2619" s="113"/>
      <c r="UIP2619" s="113"/>
      <c r="UIQ2619" s="113"/>
      <c r="UIR2619" s="113"/>
      <c r="UIS2619" s="113"/>
      <c r="UIT2619" s="113"/>
      <c r="UIU2619" s="113"/>
      <c r="UIV2619" s="113"/>
      <c r="UIW2619" s="113"/>
      <c r="UIX2619" s="113"/>
      <c r="UIY2619" s="113"/>
      <c r="UIZ2619" s="113"/>
      <c r="UJA2619" s="113"/>
      <c r="UJB2619" s="113"/>
      <c r="UJC2619" s="113"/>
      <c r="UJD2619" s="113"/>
      <c r="UJE2619" s="113"/>
      <c r="UJF2619" s="113"/>
      <c r="UJG2619" s="113"/>
      <c r="UJH2619" s="113"/>
      <c r="UJI2619" s="113"/>
      <c r="UJJ2619" s="113"/>
      <c r="UJK2619" s="113"/>
      <c r="UJL2619" s="113"/>
      <c r="UJM2619" s="113"/>
      <c r="UJN2619" s="113"/>
      <c r="UJO2619" s="113"/>
      <c r="UJP2619" s="113"/>
      <c r="UJQ2619" s="113"/>
      <c r="UJR2619" s="113"/>
      <c r="UJS2619" s="113"/>
      <c r="UJT2619" s="113"/>
      <c r="UJU2619" s="113"/>
      <c r="UJV2619" s="113"/>
      <c r="UJW2619" s="113"/>
      <c r="UJX2619" s="113"/>
      <c r="UJY2619" s="113"/>
      <c r="UJZ2619" s="113"/>
      <c r="UKA2619" s="113"/>
      <c r="UKB2619" s="113"/>
      <c r="UKC2619" s="113"/>
      <c r="UKD2619" s="113"/>
      <c r="UKE2619" s="113"/>
      <c r="UKF2619" s="113"/>
      <c r="UKG2619" s="113"/>
      <c r="UKH2619" s="113"/>
      <c r="UKI2619" s="113"/>
      <c r="UKJ2619" s="113"/>
      <c r="UKK2619" s="113"/>
      <c r="UKL2619" s="113"/>
      <c r="UKM2619" s="113"/>
      <c r="UKN2619" s="113"/>
      <c r="UKO2619" s="113"/>
      <c r="UKP2619" s="113"/>
      <c r="UKQ2619" s="113"/>
      <c r="UKR2619" s="113"/>
      <c r="UKS2619" s="113"/>
      <c r="UKT2619" s="113"/>
      <c r="UKU2619" s="113"/>
      <c r="UKV2619" s="113"/>
      <c r="UKW2619" s="113"/>
      <c r="UKX2619" s="113"/>
      <c r="UKY2619" s="113"/>
      <c r="UKZ2619" s="113"/>
      <c r="ULA2619" s="113"/>
      <c r="ULB2619" s="113"/>
      <c r="ULC2619" s="113"/>
      <c r="ULD2619" s="113"/>
      <c r="ULE2619" s="113"/>
      <c r="ULF2619" s="113"/>
      <c r="ULG2619" s="113"/>
      <c r="ULH2619" s="113"/>
      <c r="ULI2619" s="113"/>
      <c r="ULJ2619" s="113"/>
      <c r="ULK2619" s="113"/>
      <c r="ULL2619" s="113"/>
      <c r="ULM2619" s="113"/>
      <c r="ULN2619" s="113"/>
      <c r="ULO2619" s="113"/>
      <c r="ULP2619" s="113"/>
      <c r="ULQ2619" s="113"/>
      <c r="ULR2619" s="113"/>
      <c r="ULS2619" s="113"/>
      <c r="ULT2619" s="113"/>
      <c r="ULU2619" s="113"/>
      <c r="ULV2619" s="113"/>
      <c r="ULW2619" s="113"/>
      <c r="ULX2619" s="113"/>
      <c r="ULY2619" s="113"/>
      <c r="ULZ2619" s="113"/>
      <c r="UMA2619" s="113"/>
      <c r="UMB2619" s="113"/>
      <c r="UMC2619" s="113"/>
      <c r="UMD2619" s="113"/>
      <c r="UME2619" s="113"/>
      <c r="UMF2619" s="113"/>
      <c r="UMG2619" s="113"/>
      <c r="UMH2619" s="113"/>
      <c r="UMI2619" s="113"/>
      <c r="UMJ2619" s="113"/>
      <c r="UMK2619" s="113"/>
      <c r="UML2619" s="113"/>
      <c r="UMM2619" s="113"/>
      <c r="UMN2619" s="113"/>
      <c r="UMO2619" s="113"/>
      <c r="UMP2619" s="113"/>
      <c r="UMQ2619" s="113"/>
      <c r="UMR2619" s="113"/>
      <c r="UMS2619" s="113"/>
      <c r="UMT2619" s="113"/>
      <c r="UMU2619" s="113"/>
      <c r="UMV2619" s="113"/>
      <c r="UMW2619" s="113"/>
      <c r="UMX2619" s="113"/>
      <c r="UMY2619" s="113"/>
      <c r="UMZ2619" s="113"/>
      <c r="UNA2619" s="113"/>
      <c r="UNB2619" s="113"/>
      <c r="UNC2619" s="113"/>
      <c r="UND2619" s="113"/>
      <c r="UNE2619" s="113"/>
      <c r="UNF2619" s="113"/>
      <c r="UNG2619" s="113"/>
      <c r="UNH2619" s="113"/>
      <c r="UNI2619" s="113"/>
      <c r="UNJ2619" s="113"/>
      <c r="UNK2619" s="113"/>
      <c r="UNL2619" s="113"/>
      <c r="UNM2619" s="113"/>
      <c r="UNN2619" s="113"/>
      <c r="UNO2619" s="113"/>
      <c r="UNP2619" s="113"/>
      <c r="UNQ2619" s="113"/>
      <c r="UNR2619" s="113"/>
      <c r="UNS2619" s="113"/>
      <c r="UNT2619" s="113"/>
      <c r="UNU2619" s="113"/>
      <c r="UNV2619" s="113"/>
      <c r="UNW2619" s="113"/>
      <c r="UNX2619" s="113"/>
      <c r="UNY2619" s="113"/>
      <c r="UNZ2619" s="113"/>
      <c r="UOA2619" s="113"/>
      <c r="UOB2619" s="113"/>
      <c r="UOC2619" s="113"/>
      <c r="UOD2619" s="113"/>
      <c r="UOE2619" s="113"/>
      <c r="UOF2619" s="113"/>
      <c r="UOG2619" s="113"/>
      <c r="UOH2619" s="113"/>
      <c r="UOI2619" s="113"/>
      <c r="UOJ2619" s="113"/>
      <c r="UOK2619" s="113"/>
      <c r="UOL2619" s="113"/>
      <c r="UOM2619" s="113"/>
      <c r="UON2619" s="113"/>
      <c r="UOO2619" s="113"/>
      <c r="UOP2619" s="113"/>
      <c r="UOQ2619" s="113"/>
      <c r="UOR2619" s="113"/>
      <c r="UOS2619" s="113"/>
      <c r="UOT2619" s="113"/>
      <c r="UOU2619" s="113"/>
      <c r="UOV2619" s="113"/>
      <c r="UOW2619" s="113"/>
      <c r="UOX2619" s="113"/>
      <c r="UOY2619" s="113"/>
      <c r="UOZ2619" s="113"/>
      <c r="UPA2619" s="113"/>
      <c r="UPB2619" s="113"/>
      <c r="UPC2619" s="113"/>
      <c r="UPD2619" s="113"/>
      <c r="UPE2619" s="113"/>
      <c r="UPF2619" s="113"/>
      <c r="UPG2619" s="113"/>
      <c r="UPH2619" s="113"/>
      <c r="UPI2619" s="113"/>
      <c r="UPJ2619" s="113"/>
      <c r="UPK2619" s="113"/>
      <c r="UPL2619" s="113"/>
      <c r="UPM2619" s="113"/>
      <c r="UPN2619" s="113"/>
      <c r="UPO2619" s="113"/>
      <c r="UPP2619" s="113"/>
      <c r="UPQ2619" s="113"/>
      <c r="UPR2619" s="113"/>
      <c r="UPS2619" s="113"/>
      <c r="UPT2619" s="113"/>
      <c r="UPU2619" s="113"/>
      <c r="UPV2619" s="113"/>
      <c r="UPW2619" s="113"/>
      <c r="UPX2619" s="113"/>
      <c r="UPY2619" s="113"/>
      <c r="UPZ2619" s="113"/>
      <c r="UQA2619" s="113"/>
      <c r="UQB2619" s="113"/>
      <c r="UQC2619" s="113"/>
      <c r="UQD2619" s="113"/>
      <c r="UQE2619" s="113"/>
      <c r="UQF2619" s="113"/>
      <c r="UQG2619" s="113"/>
      <c r="UQH2619" s="113"/>
      <c r="UQI2619" s="113"/>
      <c r="UQJ2619" s="113"/>
      <c r="UQK2619" s="113"/>
      <c r="UQL2619" s="113"/>
      <c r="UQM2619" s="113"/>
      <c r="UQN2619" s="113"/>
      <c r="UQO2619" s="113"/>
      <c r="UQP2619" s="113"/>
      <c r="UQQ2619" s="113"/>
      <c r="UQR2619" s="113"/>
      <c r="UQS2619" s="113"/>
      <c r="UQT2619" s="113"/>
      <c r="UQU2619" s="113"/>
      <c r="UQV2619" s="113"/>
      <c r="UQW2619" s="113"/>
      <c r="UQX2619" s="113"/>
      <c r="UQY2619" s="113"/>
      <c r="UQZ2619" s="113"/>
      <c r="URA2619" s="113"/>
      <c r="URB2619" s="113"/>
      <c r="URC2619" s="113"/>
      <c r="URD2619" s="113"/>
      <c r="URE2619" s="113"/>
      <c r="URF2619" s="113"/>
      <c r="URG2619" s="113"/>
      <c r="URH2619" s="113"/>
      <c r="URI2619" s="113"/>
      <c r="URJ2619" s="113"/>
      <c r="URK2619" s="113"/>
      <c r="URL2619" s="113"/>
      <c r="URM2619" s="113"/>
      <c r="URN2619" s="113"/>
      <c r="URO2619" s="113"/>
      <c r="URP2619" s="113"/>
      <c r="URQ2619" s="113"/>
      <c r="URR2619" s="113"/>
      <c r="URS2619" s="113"/>
      <c r="URT2619" s="113"/>
      <c r="URU2619" s="113"/>
      <c r="URV2619" s="113"/>
      <c r="URW2619" s="113"/>
      <c r="URX2619" s="113"/>
      <c r="URY2619" s="113"/>
      <c r="URZ2619" s="113"/>
      <c r="USA2619" s="113"/>
      <c r="USB2619" s="113"/>
      <c r="USC2619" s="113"/>
      <c r="USD2619" s="113"/>
      <c r="USE2619" s="113"/>
      <c r="USF2619" s="113"/>
      <c r="USG2619" s="113"/>
      <c r="USH2619" s="113"/>
      <c r="USI2619" s="113"/>
      <c r="USJ2619" s="113"/>
      <c r="USK2619" s="113"/>
      <c r="USL2619" s="113"/>
      <c r="USM2619" s="113"/>
      <c r="USN2619" s="113"/>
      <c r="USO2619" s="113"/>
      <c r="USP2619" s="113"/>
      <c r="USQ2619" s="113"/>
      <c r="USR2619" s="113"/>
      <c r="USS2619" s="113"/>
      <c r="UST2619" s="113"/>
      <c r="USU2619" s="113"/>
      <c r="USV2619" s="113"/>
      <c r="USW2619" s="113"/>
      <c r="USX2619" s="113"/>
      <c r="USY2619" s="113"/>
      <c r="USZ2619" s="113"/>
      <c r="UTA2619" s="113"/>
      <c r="UTB2619" s="113"/>
      <c r="UTC2619" s="113"/>
      <c r="UTD2619" s="113"/>
      <c r="UTE2619" s="113"/>
      <c r="UTF2619" s="113"/>
      <c r="UTG2619" s="113"/>
      <c r="UTH2619" s="113"/>
      <c r="UTI2619" s="113"/>
      <c r="UTJ2619" s="113"/>
      <c r="UTK2619" s="113"/>
      <c r="UTL2619" s="113"/>
      <c r="UTM2619" s="113"/>
      <c r="UTN2619" s="113"/>
      <c r="UTO2619" s="113"/>
      <c r="UTP2619" s="113"/>
      <c r="UTQ2619" s="113"/>
      <c r="UTR2619" s="113"/>
      <c r="UTS2619" s="113"/>
      <c r="UTT2619" s="113"/>
      <c r="UTU2619" s="113"/>
      <c r="UTV2619" s="113"/>
      <c r="UTW2619" s="113"/>
      <c r="UTX2619" s="113"/>
      <c r="UTY2619" s="113"/>
      <c r="UTZ2619" s="113"/>
      <c r="UUA2619" s="113"/>
      <c r="UUB2619" s="113"/>
      <c r="UUC2619" s="113"/>
      <c r="UUD2619" s="113"/>
      <c r="UUE2619" s="113"/>
      <c r="UUF2619" s="113"/>
      <c r="UUG2619" s="113"/>
      <c r="UUH2619" s="113"/>
      <c r="UUI2619" s="113"/>
      <c r="UUJ2619" s="113"/>
      <c r="UUK2619" s="113"/>
      <c r="UUL2619" s="113"/>
      <c r="UUM2619" s="113"/>
      <c r="UUN2619" s="113"/>
      <c r="UUO2619" s="113"/>
      <c r="UUP2619" s="113"/>
      <c r="UUQ2619" s="113"/>
      <c r="UUR2619" s="113"/>
      <c r="UUS2619" s="113"/>
      <c r="UUT2619" s="113"/>
      <c r="UUU2619" s="113"/>
      <c r="UUV2619" s="113"/>
      <c r="UUW2619" s="113"/>
      <c r="UUX2619" s="113"/>
      <c r="UUY2619" s="113"/>
      <c r="UUZ2619" s="113"/>
      <c r="UVA2619" s="113"/>
      <c r="UVB2619" s="113"/>
      <c r="UVC2619" s="113"/>
      <c r="UVD2619" s="113"/>
      <c r="UVE2619" s="113"/>
      <c r="UVF2619" s="113"/>
      <c r="UVG2619" s="113"/>
      <c r="UVH2619" s="113"/>
      <c r="UVI2619" s="113"/>
      <c r="UVJ2619" s="113"/>
      <c r="UVK2619" s="113"/>
      <c r="UVL2619" s="113"/>
      <c r="UVM2619" s="113"/>
      <c r="UVN2619" s="113"/>
      <c r="UVO2619" s="113"/>
      <c r="UVP2619" s="113"/>
      <c r="UVQ2619" s="113"/>
      <c r="UVR2619" s="113"/>
      <c r="UVS2619" s="113"/>
      <c r="UVT2619" s="113"/>
      <c r="UVU2619" s="113"/>
      <c r="UVV2619" s="113"/>
      <c r="UVW2619" s="113"/>
      <c r="UVX2619" s="113"/>
      <c r="UVY2619" s="113"/>
      <c r="UVZ2619" s="113"/>
      <c r="UWA2619" s="113"/>
      <c r="UWB2619" s="113"/>
      <c r="UWC2619" s="113"/>
      <c r="UWD2619" s="113"/>
      <c r="UWE2619" s="113"/>
      <c r="UWF2619" s="113"/>
      <c r="UWG2619" s="113"/>
      <c r="UWH2619" s="113"/>
      <c r="UWI2619" s="113"/>
      <c r="UWJ2619" s="113"/>
      <c r="UWK2619" s="113"/>
      <c r="UWL2619" s="113"/>
      <c r="UWM2619" s="113"/>
      <c r="UWN2619" s="113"/>
      <c r="UWO2619" s="113"/>
      <c r="UWP2619" s="113"/>
      <c r="UWQ2619" s="113"/>
      <c r="UWR2619" s="113"/>
      <c r="UWS2619" s="113"/>
      <c r="UWT2619" s="113"/>
      <c r="UWU2619" s="113"/>
      <c r="UWV2619" s="113"/>
      <c r="UWW2619" s="113"/>
      <c r="UWX2619" s="113"/>
      <c r="UWY2619" s="113"/>
      <c r="UWZ2619" s="113"/>
      <c r="UXA2619" s="113"/>
      <c r="UXB2619" s="113"/>
      <c r="UXC2619" s="113"/>
      <c r="UXD2619" s="113"/>
      <c r="UXE2619" s="113"/>
      <c r="UXF2619" s="113"/>
      <c r="UXG2619" s="113"/>
      <c r="UXH2619" s="113"/>
      <c r="UXI2619" s="113"/>
      <c r="UXJ2619" s="113"/>
      <c r="UXK2619" s="113"/>
      <c r="UXL2619" s="113"/>
      <c r="UXM2619" s="113"/>
      <c r="UXN2619" s="113"/>
      <c r="UXO2619" s="113"/>
      <c r="UXP2619" s="113"/>
      <c r="UXQ2619" s="113"/>
      <c r="UXR2619" s="113"/>
      <c r="UXS2619" s="113"/>
      <c r="UXT2619" s="113"/>
      <c r="UXU2619" s="113"/>
      <c r="UXV2619" s="113"/>
      <c r="UXW2619" s="113"/>
      <c r="UXX2619" s="113"/>
      <c r="UXY2619" s="113"/>
      <c r="UXZ2619" s="113"/>
      <c r="UYA2619" s="113"/>
      <c r="UYB2619" s="113"/>
      <c r="UYC2619" s="113"/>
      <c r="UYD2619" s="113"/>
      <c r="UYE2619" s="113"/>
      <c r="UYF2619" s="113"/>
      <c r="UYG2619" s="113"/>
      <c r="UYH2619" s="113"/>
      <c r="UYI2619" s="113"/>
      <c r="UYJ2619" s="113"/>
      <c r="UYK2619" s="113"/>
      <c r="UYL2619" s="113"/>
      <c r="UYM2619" s="113"/>
      <c r="UYN2619" s="113"/>
      <c r="UYO2619" s="113"/>
      <c r="UYP2619" s="113"/>
      <c r="UYQ2619" s="113"/>
      <c r="UYR2619" s="113"/>
      <c r="UYS2619" s="113"/>
      <c r="UYT2619" s="113"/>
      <c r="UYU2619" s="113"/>
      <c r="UYV2619" s="113"/>
      <c r="UYW2619" s="113"/>
      <c r="UYX2619" s="113"/>
      <c r="UYY2619" s="113"/>
      <c r="UYZ2619" s="113"/>
      <c r="UZA2619" s="113"/>
      <c r="UZB2619" s="113"/>
      <c r="UZC2619" s="113"/>
      <c r="UZD2619" s="113"/>
      <c r="UZE2619" s="113"/>
      <c r="UZF2619" s="113"/>
      <c r="UZG2619" s="113"/>
      <c r="UZH2619" s="113"/>
      <c r="UZI2619" s="113"/>
      <c r="UZJ2619" s="113"/>
      <c r="UZK2619" s="113"/>
      <c r="UZL2619" s="113"/>
      <c r="UZM2619" s="113"/>
      <c r="UZN2619" s="113"/>
      <c r="UZO2619" s="113"/>
      <c r="UZP2619" s="113"/>
      <c r="UZQ2619" s="113"/>
      <c r="UZR2619" s="113"/>
      <c r="UZS2619" s="113"/>
      <c r="UZT2619" s="113"/>
      <c r="UZU2619" s="113"/>
      <c r="UZV2619" s="113"/>
      <c r="UZW2619" s="113"/>
      <c r="UZX2619" s="113"/>
      <c r="UZY2619" s="113"/>
      <c r="UZZ2619" s="113"/>
      <c r="VAA2619" s="113"/>
      <c r="VAB2619" s="113"/>
      <c r="VAC2619" s="113"/>
      <c r="VAD2619" s="113"/>
      <c r="VAE2619" s="113"/>
      <c r="VAF2619" s="113"/>
      <c r="VAG2619" s="113"/>
      <c r="VAH2619" s="113"/>
      <c r="VAI2619" s="113"/>
      <c r="VAJ2619" s="113"/>
      <c r="VAK2619" s="113"/>
      <c r="VAL2619" s="113"/>
      <c r="VAM2619" s="113"/>
      <c r="VAN2619" s="113"/>
      <c r="VAO2619" s="113"/>
      <c r="VAP2619" s="113"/>
      <c r="VAQ2619" s="113"/>
      <c r="VAR2619" s="113"/>
      <c r="VAS2619" s="113"/>
      <c r="VAT2619" s="113"/>
      <c r="VAU2619" s="113"/>
      <c r="VAV2619" s="113"/>
      <c r="VAW2619" s="113"/>
      <c r="VAX2619" s="113"/>
      <c r="VAY2619" s="113"/>
      <c r="VAZ2619" s="113"/>
      <c r="VBA2619" s="113"/>
      <c r="VBB2619" s="113"/>
      <c r="VBC2619" s="113"/>
      <c r="VBD2619" s="113"/>
      <c r="VBE2619" s="113"/>
      <c r="VBF2619" s="113"/>
      <c r="VBG2619" s="113"/>
      <c r="VBH2619" s="113"/>
      <c r="VBI2619" s="113"/>
      <c r="VBJ2619" s="113"/>
      <c r="VBK2619" s="113"/>
      <c r="VBL2619" s="113"/>
      <c r="VBM2619" s="113"/>
      <c r="VBN2619" s="113"/>
      <c r="VBO2619" s="113"/>
      <c r="VBP2619" s="113"/>
      <c r="VBQ2619" s="113"/>
      <c r="VBR2619" s="113"/>
      <c r="VBS2619" s="113"/>
      <c r="VBT2619" s="113"/>
      <c r="VBU2619" s="113"/>
      <c r="VBV2619" s="113"/>
      <c r="VBW2619" s="113"/>
      <c r="VBX2619" s="113"/>
      <c r="VBY2619" s="113"/>
      <c r="VBZ2619" s="113"/>
      <c r="VCA2619" s="113"/>
      <c r="VCB2619" s="113"/>
      <c r="VCC2619" s="113"/>
      <c r="VCD2619" s="113"/>
      <c r="VCE2619" s="113"/>
      <c r="VCF2619" s="113"/>
      <c r="VCG2619" s="113"/>
      <c r="VCH2619" s="113"/>
      <c r="VCI2619" s="113"/>
      <c r="VCJ2619" s="113"/>
      <c r="VCK2619" s="113"/>
      <c r="VCL2619" s="113"/>
      <c r="VCM2619" s="113"/>
      <c r="VCN2619" s="113"/>
      <c r="VCO2619" s="113"/>
      <c r="VCP2619" s="113"/>
      <c r="VCQ2619" s="113"/>
      <c r="VCR2619" s="113"/>
      <c r="VCS2619" s="113"/>
      <c r="VCT2619" s="113"/>
      <c r="VCU2619" s="113"/>
      <c r="VCV2619" s="113"/>
      <c r="VCW2619" s="113"/>
      <c r="VCX2619" s="113"/>
      <c r="VCY2619" s="113"/>
      <c r="VCZ2619" s="113"/>
      <c r="VDA2619" s="113"/>
      <c r="VDB2619" s="113"/>
      <c r="VDC2619" s="113"/>
      <c r="VDD2619" s="113"/>
      <c r="VDE2619" s="113"/>
      <c r="VDF2619" s="113"/>
      <c r="VDG2619" s="113"/>
      <c r="VDH2619" s="113"/>
      <c r="VDI2619" s="113"/>
      <c r="VDJ2619" s="113"/>
      <c r="VDK2619" s="113"/>
      <c r="VDL2619" s="113"/>
      <c r="VDM2619" s="113"/>
      <c r="VDN2619" s="113"/>
      <c r="VDO2619" s="113"/>
      <c r="VDP2619" s="113"/>
      <c r="VDQ2619" s="113"/>
      <c r="VDR2619" s="113"/>
      <c r="VDS2619" s="113"/>
      <c r="VDT2619" s="113"/>
      <c r="VDU2619" s="113"/>
      <c r="VDV2619" s="113"/>
      <c r="VDW2619" s="113"/>
      <c r="VDX2619" s="113"/>
      <c r="VDY2619" s="113"/>
      <c r="VDZ2619" s="113"/>
      <c r="VEA2619" s="113"/>
      <c r="VEB2619" s="113"/>
      <c r="VEC2619" s="113"/>
      <c r="VED2619" s="113"/>
      <c r="VEE2619" s="113"/>
      <c r="VEF2619" s="113"/>
      <c r="VEG2619" s="113"/>
      <c r="VEH2619" s="113"/>
      <c r="VEI2619" s="113"/>
      <c r="VEJ2619" s="113"/>
      <c r="VEK2619" s="113"/>
      <c r="VEL2619" s="113"/>
      <c r="VEM2619" s="113"/>
      <c r="VEN2619" s="113"/>
      <c r="VEO2619" s="113"/>
      <c r="VEP2619" s="113"/>
      <c r="VEQ2619" s="113"/>
      <c r="VER2619" s="113"/>
      <c r="VES2619" s="113"/>
      <c r="VET2619" s="113"/>
      <c r="VEU2619" s="113"/>
      <c r="VEV2619" s="113"/>
      <c r="VEW2619" s="113"/>
      <c r="VEX2619" s="113"/>
      <c r="VEY2619" s="113"/>
      <c r="VEZ2619" s="113"/>
      <c r="VFA2619" s="113"/>
      <c r="VFB2619" s="113"/>
      <c r="VFC2619" s="113"/>
      <c r="VFD2619" s="113"/>
      <c r="VFE2619" s="113"/>
      <c r="VFF2619" s="113"/>
      <c r="VFG2619" s="113"/>
      <c r="VFH2619" s="113"/>
      <c r="VFI2619" s="113"/>
      <c r="VFJ2619" s="113"/>
      <c r="VFK2619" s="113"/>
      <c r="VFL2619" s="113"/>
      <c r="VFM2619" s="113"/>
      <c r="VFN2619" s="113"/>
      <c r="VFO2619" s="113"/>
      <c r="VFP2619" s="113"/>
      <c r="VFQ2619" s="113"/>
      <c r="VFR2619" s="113"/>
      <c r="VFS2619" s="113"/>
      <c r="VFT2619" s="113"/>
      <c r="VFU2619" s="113"/>
      <c r="VFV2619" s="113"/>
      <c r="VFW2619" s="113"/>
      <c r="VFX2619" s="113"/>
      <c r="VFY2619" s="113"/>
      <c r="VFZ2619" s="113"/>
      <c r="VGA2619" s="113"/>
      <c r="VGB2619" s="113"/>
      <c r="VGC2619" s="113"/>
      <c r="VGD2619" s="113"/>
      <c r="VGE2619" s="113"/>
      <c r="VGF2619" s="113"/>
      <c r="VGG2619" s="113"/>
      <c r="VGH2619" s="113"/>
      <c r="VGI2619" s="113"/>
      <c r="VGJ2619" s="113"/>
      <c r="VGK2619" s="113"/>
      <c r="VGL2619" s="113"/>
      <c r="VGM2619" s="113"/>
      <c r="VGN2619" s="113"/>
      <c r="VGO2619" s="113"/>
      <c r="VGP2619" s="113"/>
      <c r="VGQ2619" s="113"/>
      <c r="VGR2619" s="113"/>
      <c r="VGS2619" s="113"/>
      <c r="VGT2619" s="113"/>
      <c r="VGU2619" s="113"/>
      <c r="VGV2619" s="113"/>
      <c r="VGW2619" s="113"/>
      <c r="VGX2619" s="113"/>
      <c r="VGY2619" s="113"/>
      <c r="VGZ2619" s="113"/>
      <c r="VHA2619" s="113"/>
      <c r="VHB2619" s="113"/>
      <c r="VHC2619" s="113"/>
      <c r="VHD2619" s="113"/>
      <c r="VHE2619" s="113"/>
      <c r="VHF2619" s="113"/>
      <c r="VHG2619" s="113"/>
      <c r="VHH2619" s="113"/>
      <c r="VHI2619" s="113"/>
      <c r="VHJ2619" s="113"/>
      <c r="VHK2619" s="113"/>
      <c r="VHL2619" s="113"/>
      <c r="VHM2619" s="113"/>
      <c r="VHN2619" s="113"/>
      <c r="VHO2619" s="113"/>
      <c r="VHP2619" s="113"/>
      <c r="VHQ2619" s="113"/>
      <c r="VHR2619" s="113"/>
      <c r="VHS2619" s="113"/>
      <c r="VHT2619" s="113"/>
      <c r="VHU2619" s="113"/>
      <c r="VHV2619" s="113"/>
      <c r="VHW2619" s="113"/>
      <c r="VHX2619" s="113"/>
      <c r="VHY2619" s="113"/>
      <c r="VHZ2619" s="113"/>
      <c r="VIA2619" s="113"/>
      <c r="VIB2619" s="113"/>
      <c r="VIC2619" s="113"/>
      <c r="VID2619" s="113"/>
      <c r="VIE2619" s="113"/>
      <c r="VIF2619" s="113"/>
      <c r="VIG2619" s="113"/>
      <c r="VIH2619" s="113"/>
      <c r="VII2619" s="113"/>
      <c r="VIJ2619" s="113"/>
      <c r="VIK2619" s="113"/>
      <c r="VIL2619" s="113"/>
      <c r="VIM2619" s="113"/>
      <c r="VIN2619" s="113"/>
      <c r="VIO2619" s="113"/>
      <c r="VIP2619" s="113"/>
      <c r="VIQ2619" s="113"/>
      <c r="VIR2619" s="113"/>
      <c r="VIS2619" s="113"/>
      <c r="VIT2619" s="113"/>
      <c r="VIU2619" s="113"/>
      <c r="VIV2619" s="113"/>
      <c r="VIW2619" s="113"/>
      <c r="VIX2619" s="113"/>
      <c r="VIY2619" s="113"/>
      <c r="VIZ2619" s="113"/>
      <c r="VJA2619" s="113"/>
      <c r="VJB2619" s="113"/>
      <c r="VJC2619" s="113"/>
      <c r="VJD2619" s="113"/>
      <c r="VJE2619" s="113"/>
      <c r="VJF2619" s="113"/>
      <c r="VJG2619" s="113"/>
      <c r="VJH2619" s="113"/>
      <c r="VJI2619" s="113"/>
      <c r="VJJ2619" s="113"/>
      <c r="VJK2619" s="113"/>
      <c r="VJL2619" s="113"/>
      <c r="VJM2619" s="113"/>
      <c r="VJN2619" s="113"/>
      <c r="VJO2619" s="113"/>
      <c r="VJP2619" s="113"/>
      <c r="VJQ2619" s="113"/>
      <c r="VJR2619" s="113"/>
      <c r="VJS2619" s="113"/>
      <c r="VJT2619" s="113"/>
      <c r="VJU2619" s="113"/>
      <c r="VJV2619" s="113"/>
      <c r="VJW2619" s="113"/>
      <c r="VJX2619" s="113"/>
      <c r="VJY2619" s="113"/>
      <c r="VJZ2619" s="113"/>
      <c r="VKA2619" s="113"/>
      <c r="VKB2619" s="113"/>
      <c r="VKC2619" s="113"/>
      <c r="VKD2619" s="113"/>
      <c r="VKE2619" s="113"/>
      <c r="VKF2619" s="113"/>
      <c r="VKG2619" s="113"/>
      <c r="VKH2619" s="113"/>
      <c r="VKI2619" s="113"/>
      <c r="VKJ2619" s="113"/>
      <c r="VKK2619" s="113"/>
      <c r="VKL2619" s="113"/>
      <c r="VKM2619" s="113"/>
      <c r="VKN2619" s="113"/>
      <c r="VKO2619" s="113"/>
      <c r="VKP2619" s="113"/>
      <c r="VKQ2619" s="113"/>
      <c r="VKR2619" s="113"/>
      <c r="VKS2619" s="113"/>
      <c r="VKT2619" s="113"/>
      <c r="VKU2619" s="113"/>
      <c r="VKV2619" s="113"/>
      <c r="VKW2619" s="113"/>
      <c r="VKX2619" s="113"/>
      <c r="VKY2619" s="113"/>
      <c r="VKZ2619" s="113"/>
      <c r="VLA2619" s="113"/>
      <c r="VLB2619" s="113"/>
      <c r="VLC2619" s="113"/>
      <c r="VLD2619" s="113"/>
      <c r="VLE2619" s="113"/>
      <c r="VLF2619" s="113"/>
      <c r="VLG2619" s="113"/>
      <c r="VLH2619" s="113"/>
      <c r="VLI2619" s="113"/>
      <c r="VLJ2619" s="113"/>
      <c r="VLK2619" s="113"/>
      <c r="VLL2619" s="113"/>
      <c r="VLM2619" s="113"/>
      <c r="VLN2619" s="113"/>
      <c r="VLO2619" s="113"/>
      <c r="VLP2619" s="113"/>
      <c r="VLQ2619" s="113"/>
      <c r="VLR2619" s="113"/>
      <c r="VLS2619" s="113"/>
      <c r="VLT2619" s="113"/>
      <c r="VLU2619" s="113"/>
      <c r="VLV2619" s="113"/>
      <c r="VLW2619" s="113"/>
      <c r="VLX2619" s="113"/>
      <c r="VLY2619" s="113"/>
      <c r="VLZ2619" s="113"/>
      <c r="VMA2619" s="113"/>
      <c r="VMB2619" s="113"/>
      <c r="VMC2619" s="113"/>
      <c r="VMD2619" s="113"/>
      <c r="VME2619" s="113"/>
      <c r="VMF2619" s="113"/>
      <c r="VMG2619" s="113"/>
      <c r="VMH2619" s="113"/>
      <c r="VMI2619" s="113"/>
      <c r="VMJ2619" s="113"/>
      <c r="VMK2619" s="113"/>
      <c r="VML2619" s="113"/>
      <c r="VMM2619" s="113"/>
      <c r="VMN2619" s="113"/>
      <c r="VMO2619" s="113"/>
      <c r="VMP2619" s="113"/>
      <c r="VMQ2619" s="113"/>
      <c r="VMR2619" s="113"/>
      <c r="VMS2619" s="113"/>
      <c r="VMT2619" s="113"/>
      <c r="VMU2619" s="113"/>
      <c r="VMV2619" s="113"/>
      <c r="VMW2619" s="113"/>
      <c r="VMX2619" s="113"/>
      <c r="VMY2619" s="113"/>
      <c r="VMZ2619" s="113"/>
      <c r="VNA2619" s="113"/>
      <c r="VNB2619" s="113"/>
      <c r="VNC2619" s="113"/>
      <c r="VND2619" s="113"/>
      <c r="VNE2619" s="113"/>
      <c r="VNF2619" s="113"/>
      <c r="VNG2619" s="113"/>
      <c r="VNH2619" s="113"/>
      <c r="VNI2619" s="113"/>
      <c r="VNJ2619" s="113"/>
      <c r="VNK2619" s="113"/>
      <c r="VNL2619" s="113"/>
      <c r="VNM2619" s="113"/>
      <c r="VNN2619" s="113"/>
      <c r="VNO2619" s="113"/>
      <c r="VNP2619" s="113"/>
      <c r="VNQ2619" s="113"/>
      <c r="VNR2619" s="113"/>
      <c r="VNS2619" s="113"/>
      <c r="VNT2619" s="113"/>
      <c r="VNU2619" s="113"/>
      <c r="VNV2619" s="113"/>
      <c r="VNW2619" s="113"/>
      <c r="VNX2619" s="113"/>
      <c r="VNY2619" s="113"/>
      <c r="VNZ2619" s="113"/>
      <c r="VOA2619" s="113"/>
      <c r="VOB2619" s="113"/>
      <c r="VOC2619" s="113"/>
      <c r="VOD2619" s="113"/>
      <c r="VOE2619" s="113"/>
      <c r="VOF2619" s="113"/>
      <c r="VOG2619" s="113"/>
      <c r="VOH2619" s="113"/>
      <c r="VOI2619" s="113"/>
      <c r="VOJ2619" s="113"/>
      <c r="VOK2619" s="113"/>
      <c r="VOL2619" s="113"/>
      <c r="VOM2619" s="113"/>
      <c r="VON2619" s="113"/>
      <c r="VOO2619" s="113"/>
      <c r="VOP2619" s="113"/>
      <c r="VOQ2619" s="113"/>
      <c r="VOR2619" s="113"/>
      <c r="VOS2619" s="113"/>
      <c r="VOT2619" s="113"/>
      <c r="VOU2619" s="113"/>
      <c r="VOV2619" s="113"/>
      <c r="VOW2619" s="113"/>
      <c r="VOX2619" s="113"/>
      <c r="VOY2619" s="113"/>
      <c r="VOZ2619" s="113"/>
      <c r="VPA2619" s="113"/>
      <c r="VPB2619" s="113"/>
      <c r="VPC2619" s="113"/>
      <c r="VPD2619" s="113"/>
      <c r="VPE2619" s="113"/>
      <c r="VPF2619" s="113"/>
      <c r="VPG2619" s="113"/>
      <c r="VPH2619" s="113"/>
      <c r="VPI2619" s="113"/>
      <c r="VPJ2619" s="113"/>
      <c r="VPK2619" s="113"/>
      <c r="VPL2619" s="113"/>
      <c r="VPM2619" s="113"/>
      <c r="VPN2619" s="113"/>
      <c r="VPO2619" s="113"/>
      <c r="VPP2619" s="113"/>
      <c r="VPQ2619" s="113"/>
      <c r="VPR2619" s="113"/>
      <c r="VPS2619" s="113"/>
      <c r="VPT2619" s="113"/>
      <c r="VPU2619" s="113"/>
      <c r="VPV2619" s="113"/>
      <c r="VPW2619" s="113"/>
      <c r="VPX2619" s="113"/>
      <c r="VPY2619" s="113"/>
      <c r="VPZ2619" s="113"/>
      <c r="VQA2619" s="113"/>
      <c r="VQB2619" s="113"/>
      <c r="VQC2619" s="113"/>
      <c r="VQD2619" s="113"/>
      <c r="VQE2619" s="113"/>
      <c r="VQF2619" s="113"/>
      <c r="VQG2619" s="113"/>
      <c r="VQH2619" s="113"/>
      <c r="VQI2619" s="113"/>
      <c r="VQJ2619" s="113"/>
      <c r="VQK2619" s="113"/>
      <c r="VQL2619" s="113"/>
      <c r="VQM2619" s="113"/>
      <c r="VQN2619" s="113"/>
      <c r="VQO2619" s="113"/>
      <c r="VQP2619" s="113"/>
      <c r="VQQ2619" s="113"/>
      <c r="VQR2619" s="113"/>
      <c r="VQS2619" s="113"/>
      <c r="VQT2619" s="113"/>
      <c r="VQU2619" s="113"/>
      <c r="VQV2619" s="113"/>
      <c r="VQW2619" s="113"/>
      <c r="VQX2619" s="113"/>
      <c r="VQY2619" s="113"/>
      <c r="VQZ2619" s="113"/>
      <c r="VRA2619" s="113"/>
      <c r="VRB2619" s="113"/>
      <c r="VRC2619" s="113"/>
      <c r="VRD2619" s="113"/>
      <c r="VRE2619" s="113"/>
      <c r="VRF2619" s="113"/>
      <c r="VRG2619" s="113"/>
      <c r="VRH2619" s="113"/>
      <c r="VRI2619" s="113"/>
      <c r="VRJ2619" s="113"/>
      <c r="VRK2619" s="113"/>
      <c r="VRL2619" s="113"/>
      <c r="VRM2619" s="113"/>
      <c r="VRN2619" s="113"/>
      <c r="VRO2619" s="113"/>
      <c r="VRP2619" s="113"/>
      <c r="VRQ2619" s="113"/>
      <c r="VRR2619" s="113"/>
      <c r="VRS2619" s="113"/>
      <c r="VRT2619" s="113"/>
      <c r="VRU2619" s="113"/>
      <c r="VRV2619" s="113"/>
      <c r="VRW2619" s="113"/>
      <c r="VRX2619" s="113"/>
      <c r="VRY2619" s="113"/>
      <c r="VRZ2619" s="113"/>
      <c r="VSA2619" s="113"/>
      <c r="VSB2619" s="113"/>
      <c r="VSC2619" s="113"/>
      <c r="VSD2619" s="113"/>
      <c r="VSE2619" s="113"/>
      <c r="VSF2619" s="113"/>
      <c r="VSG2619" s="113"/>
      <c r="VSH2619" s="113"/>
      <c r="VSI2619" s="113"/>
      <c r="VSJ2619" s="113"/>
      <c r="VSK2619" s="113"/>
      <c r="VSL2619" s="113"/>
      <c r="VSM2619" s="113"/>
      <c r="VSN2619" s="113"/>
      <c r="VSO2619" s="113"/>
      <c r="VSP2619" s="113"/>
      <c r="VSQ2619" s="113"/>
      <c r="VSR2619" s="113"/>
      <c r="VSS2619" s="113"/>
      <c r="VST2619" s="113"/>
      <c r="VSU2619" s="113"/>
      <c r="VSV2619" s="113"/>
      <c r="VSW2619" s="113"/>
      <c r="VSX2619" s="113"/>
      <c r="VSY2619" s="113"/>
      <c r="VSZ2619" s="113"/>
      <c r="VTA2619" s="113"/>
      <c r="VTB2619" s="113"/>
      <c r="VTC2619" s="113"/>
      <c r="VTD2619" s="113"/>
      <c r="VTE2619" s="113"/>
      <c r="VTF2619" s="113"/>
      <c r="VTG2619" s="113"/>
      <c r="VTH2619" s="113"/>
      <c r="VTI2619" s="113"/>
      <c r="VTJ2619" s="113"/>
      <c r="VTK2619" s="113"/>
      <c r="VTL2619" s="113"/>
      <c r="VTM2619" s="113"/>
      <c r="VTN2619" s="113"/>
      <c r="VTO2619" s="113"/>
      <c r="VTP2619" s="113"/>
      <c r="VTQ2619" s="113"/>
      <c r="VTR2619" s="113"/>
      <c r="VTS2619" s="113"/>
      <c r="VTT2619" s="113"/>
      <c r="VTU2619" s="113"/>
      <c r="VTV2619" s="113"/>
      <c r="VTW2619" s="113"/>
      <c r="VTX2619" s="113"/>
      <c r="VTY2619" s="113"/>
      <c r="VTZ2619" s="113"/>
      <c r="VUA2619" s="113"/>
      <c r="VUB2619" s="113"/>
      <c r="VUC2619" s="113"/>
      <c r="VUD2619" s="113"/>
      <c r="VUE2619" s="113"/>
      <c r="VUF2619" s="113"/>
      <c r="VUG2619" s="113"/>
      <c r="VUH2619" s="113"/>
      <c r="VUI2619" s="113"/>
      <c r="VUJ2619" s="113"/>
      <c r="VUK2619" s="113"/>
      <c r="VUL2619" s="113"/>
      <c r="VUM2619" s="113"/>
      <c r="VUN2619" s="113"/>
      <c r="VUO2619" s="113"/>
      <c r="VUP2619" s="113"/>
      <c r="VUQ2619" s="113"/>
      <c r="VUR2619" s="113"/>
      <c r="VUS2619" s="113"/>
      <c r="VUT2619" s="113"/>
      <c r="VUU2619" s="113"/>
      <c r="VUV2619" s="113"/>
      <c r="VUW2619" s="113"/>
      <c r="VUX2619" s="113"/>
      <c r="VUY2619" s="113"/>
      <c r="VUZ2619" s="113"/>
      <c r="VVA2619" s="113"/>
      <c r="VVB2619" s="113"/>
      <c r="VVC2619" s="113"/>
      <c r="VVD2619" s="113"/>
      <c r="VVE2619" s="113"/>
      <c r="VVF2619" s="113"/>
      <c r="VVG2619" s="113"/>
      <c r="VVH2619" s="113"/>
      <c r="VVI2619" s="113"/>
      <c r="VVJ2619" s="113"/>
      <c r="VVK2619" s="113"/>
      <c r="VVL2619" s="113"/>
      <c r="VVM2619" s="113"/>
      <c r="VVN2619" s="113"/>
      <c r="VVO2619" s="113"/>
      <c r="VVP2619" s="113"/>
      <c r="VVQ2619" s="113"/>
      <c r="VVR2619" s="113"/>
      <c r="VVS2619" s="113"/>
      <c r="VVT2619" s="113"/>
      <c r="VVU2619" s="113"/>
      <c r="VVV2619" s="113"/>
      <c r="VVW2619" s="113"/>
      <c r="VVX2619" s="113"/>
      <c r="VVY2619" s="113"/>
      <c r="VVZ2619" s="113"/>
      <c r="VWA2619" s="113"/>
      <c r="VWB2619" s="113"/>
      <c r="VWC2619" s="113"/>
      <c r="VWD2619" s="113"/>
      <c r="VWE2619" s="113"/>
      <c r="VWF2619" s="113"/>
      <c r="VWG2619" s="113"/>
      <c r="VWH2619" s="113"/>
      <c r="VWI2619" s="113"/>
      <c r="VWJ2619" s="113"/>
      <c r="VWK2619" s="113"/>
      <c r="VWL2619" s="113"/>
      <c r="VWM2619" s="113"/>
      <c r="VWN2619" s="113"/>
      <c r="VWO2619" s="113"/>
      <c r="VWP2619" s="113"/>
      <c r="VWQ2619" s="113"/>
      <c r="VWR2619" s="113"/>
      <c r="VWS2619" s="113"/>
      <c r="VWT2619" s="113"/>
      <c r="VWU2619" s="113"/>
      <c r="VWV2619" s="113"/>
      <c r="VWW2619" s="113"/>
      <c r="VWX2619" s="113"/>
      <c r="VWY2619" s="113"/>
      <c r="VWZ2619" s="113"/>
      <c r="VXA2619" s="113"/>
      <c r="VXB2619" s="113"/>
      <c r="VXC2619" s="113"/>
      <c r="VXD2619" s="113"/>
      <c r="VXE2619" s="113"/>
      <c r="VXF2619" s="113"/>
      <c r="VXG2619" s="113"/>
      <c r="VXH2619" s="113"/>
      <c r="VXI2619" s="113"/>
      <c r="VXJ2619" s="113"/>
      <c r="VXK2619" s="113"/>
      <c r="VXL2619" s="113"/>
      <c r="VXM2619" s="113"/>
      <c r="VXN2619" s="113"/>
      <c r="VXO2619" s="113"/>
      <c r="VXP2619" s="113"/>
      <c r="VXQ2619" s="113"/>
      <c r="VXR2619" s="113"/>
      <c r="VXS2619" s="113"/>
      <c r="VXT2619" s="113"/>
      <c r="VXU2619" s="113"/>
      <c r="VXV2619" s="113"/>
      <c r="VXW2619" s="113"/>
      <c r="VXX2619" s="113"/>
      <c r="VXY2619" s="113"/>
      <c r="VXZ2619" s="113"/>
      <c r="VYA2619" s="113"/>
      <c r="VYB2619" s="113"/>
      <c r="VYC2619" s="113"/>
      <c r="VYD2619" s="113"/>
      <c r="VYE2619" s="113"/>
      <c r="VYF2619" s="113"/>
      <c r="VYG2619" s="113"/>
      <c r="VYH2619" s="113"/>
      <c r="VYI2619" s="113"/>
      <c r="VYJ2619" s="113"/>
      <c r="VYK2619" s="113"/>
      <c r="VYL2619" s="113"/>
      <c r="VYM2619" s="113"/>
      <c r="VYN2619" s="113"/>
      <c r="VYO2619" s="113"/>
      <c r="VYP2619" s="113"/>
      <c r="VYQ2619" s="113"/>
      <c r="VYR2619" s="113"/>
      <c r="VYS2619" s="113"/>
      <c r="VYT2619" s="113"/>
      <c r="VYU2619" s="113"/>
      <c r="VYV2619" s="113"/>
      <c r="VYW2619" s="113"/>
      <c r="VYX2619" s="113"/>
      <c r="VYY2619" s="113"/>
      <c r="VYZ2619" s="113"/>
      <c r="VZA2619" s="113"/>
      <c r="VZB2619" s="113"/>
      <c r="VZC2619" s="113"/>
      <c r="VZD2619" s="113"/>
      <c r="VZE2619" s="113"/>
      <c r="VZF2619" s="113"/>
      <c r="VZG2619" s="113"/>
      <c r="VZH2619" s="113"/>
      <c r="VZI2619" s="113"/>
      <c r="VZJ2619" s="113"/>
      <c r="VZK2619" s="113"/>
      <c r="VZL2619" s="113"/>
      <c r="VZM2619" s="113"/>
      <c r="VZN2619" s="113"/>
      <c r="VZO2619" s="113"/>
      <c r="VZP2619" s="113"/>
      <c r="VZQ2619" s="113"/>
      <c r="VZR2619" s="113"/>
      <c r="VZS2619" s="113"/>
      <c r="VZT2619" s="113"/>
      <c r="VZU2619" s="113"/>
      <c r="VZV2619" s="113"/>
      <c r="VZW2619" s="113"/>
      <c r="VZX2619" s="113"/>
      <c r="VZY2619" s="113"/>
      <c r="VZZ2619" s="113"/>
      <c r="WAA2619" s="113"/>
      <c r="WAB2619" s="113"/>
      <c r="WAC2619" s="113"/>
      <c r="WAD2619" s="113"/>
      <c r="WAE2619" s="113"/>
      <c r="WAF2619" s="113"/>
      <c r="WAG2619" s="113"/>
      <c r="WAH2619" s="113"/>
      <c r="WAI2619" s="113"/>
      <c r="WAJ2619" s="113"/>
      <c r="WAK2619" s="113"/>
      <c r="WAL2619" s="113"/>
      <c r="WAM2619" s="113"/>
      <c r="WAN2619" s="113"/>
      <c r="WAO2619" s="113"/>
      <c r="WAP2619" s="113"/>
      <c r="WAQ2619" s="113"/>
      <c r="WAR2619" s="113"/>
      <c r="WAS2619" s="113"/>
      <c r="WAT2619" s="113"/>
      <c r="WAU2619" s="113"/>
      <c r="WAV2619" s="113"/>
      <c r="WAW2619" s="113"/>
      <c r="WAX2619" s="113"/>
      <c r="WAY2619" s="113"/>
      <c r="WAZ2619" s="113"/>
      <c r="WBA2619" s="113"/>
      <c r="WBB2619" s="113"/>
      <c r="WBC2619" s="113"/>
      <c r="WBD2619" s="113"/>
      <c r="WBE2619" s="113"/>
      <c r="WBF2619" s="113"/>
      <c r="WBG2619" s="113"/>
      <c r="WBH2619" s="113"/>
      <c r="WBI2619" s="113"/>
      <c r="WBJ2619" s="113"/>
      <c r="WBK2619" s="113"/>
      <c r="WBL2619" s="113"/>
      <c r="WBM2619" s="113"/>
      <c r="WBN2619" s="113"/>
      <c r="WBO2619" s="113"/>
      <c r="WBP2619" s="113"/>
      <c r="WBQ2619" s="113"/>
      <c r="WBR2619" s="113"/>
      <c r="WBS2619" s="113"/>
      <c r="WBT2619" s="113"/>
      <c r="WBU2619" s="113"/>
      <c r="WBV2619" s="113"/>
      <c r="WBW2619" s="113"/>
      <c r="WBX2619" s="113"/>
      <c r="WBY2619" s="113"/>
      <c r="WBZ2619" s="113"/>
      <c r="WCA2619" s="113"/>
      <c r="WCB2619" s="113"/>
      <c r="WCC2619" s="113"/>
      <c r="WCD2619" s="113"/>
      <c r="WCE2619" s="113"/>
      <c r="WCF2619" s="113"/>
      <c r="WCG2619" s="113"/>
      <c r="WCH2619" s="113"/>
      <c r="WCI2619" s="113"/>
      <c r="WCJ2619" s="113"/>
      <c r="WCK2619" s="113"/>
      <c r="WCL2619" s="113"/>
      <c r="WCM2619" s="113"/>
      <c r="WCN2619" s="113"/>
      <c r="WCO2619" s="113"/>
      <c r="WCP2619" s="113"/>
      <c r="WCQ2619" s="113"/>
      <c r="WCR2619" s="113"/>
      <c r="WCS2619" s="113"/>
      <c r="WCT2619" s="113"/>
      <c r="WCU2619" s="113"/>
      <c r="WCV2619" s="113"/>
      <c r="WCW2619" s="113"/>
      <c r="WCX2619" s="113"/>
      <c r="WCY2619" s="113"/>
      <c r="WCZ2619" s="113"/>
      <c r="WDA2619" s="113"/>
      <c r="WDB2619" s="113"/>
      <c r="WDC2619" s="113"/>
      <c r="WDD2619" s="113"/>
      <c r="WDE2619" s="113"/>
      <c r="WDF2619" s="113"/>
      <c r="WDG2619" s="113"/>
      <c r="WDH2619" s="113"/>
      <c r="WDI2619" s="113"/>
      <c r="WDJ2619" s="113"/>
      <c r="WDK2619" s="113"/>
      <c r="WDL2619" s="113"/>
      <c r="WDM2619" s="113"/>
      <c r="WDN2619" s="113"/>
      <c r="WDO2619" s="113"/>
      <c r="WDP2619" s="113"/>
      <c r="WDQ2619" s="113"/>
      <c r="WDR2619" s="113"/>
      <c r="WDS2619" s="113"/>
      <c r="WDT2619" s="113"/>
      <c r="WDU2619" s="113"/>
      <c r="WDV2619" s="113"/>
      <c r="WDW2619" s="113"/>
      <c r="WDX2619" s="113"/>
      <c r="WDY2619" s="113"/>
      <c r="WDZ2619" s="113"/>
      <c r="WEA2619" s="113"/>
      <c r="WEB2619" s="113"/>
      <c r="WEC2619" s="113"/>
      <c r="WED2619" s="113"/>
      <c r="WEE2619" s="113"/>
      <c r="WEF2619" s="113"/>
      <c r="WEG2619" s="113"/>
      <c r="WEH2619" s="113"/>
      <c r="WEI2619" s="113"/>
      <c r="WEJ2619" s="113"/>
      <c r="WEK2619" s="113"/>
      <c r="WEL2619" s="113"/>
      <c r="WEM2619" s="113"/>
      <c r="WEN2619" s="113"/>
      <c r="WEO2619" s="113"/>
      <c r="WEP2619" s="113"/>
      <c r="WEQ2619" s="113"/>
      <c r="WER2619" s="113"/>
      <c r="WES2619" s="113"/>
      <c r="WET2619" s="113"/>
      <c r="WEU2619" s="113"/>
      <c r="WEV2619" s="113"/>
      <c r="WEW2619" s="113"/>
      <c r="WEX2619" s="113"/>
      <c r="WEY2619" s="113"/>
      <c r="WEZ2619" s="113"/>
      <c r="WFA2619" s="113"/>
      <c r="WFB2619" s="113"/>
      <c r="WFC2619" s="113"/>
      <c r="WFD2619" s="113"/>
      <c r="WFE2619" s="113"/>
      <c r="WFF2619" s="113"/>
      <c r="WFG2619" s="113"/>
      <c r="WFH2619" s="113"/>
      <c r="WFI2619" s="113"/>
      <c r="WFJ2619" s="113"/>
      <c r="WFK2619" s="113"/>
      <c r="WFL2619" s="113"/>
      <c r="WFM2619" s="113"/>
      <c r="WFN2619" s="113"/>
      <c r="WFO2619" s="113"/>
      <c r="WFP2619" s="113"/>
      <c r="WFQ2619" s="113"/>
      <c r="WFR2619" s="113"/>
      <c r="WFS2619" s="113"/>
      <c r="WFT2619" s="113"/>
      <c r="WFU2619" s="113"/>
      <c r="WFV2619" s="113"/>
      <c r="WFW2619" s="113"/>
      <c r="WFX2619" s="113"/>
      <c r="WFY2619" s="113"/>
      <c r="WFZ2619" s="113"/>
      <c r="WGA2619" s="113"/>
      <c r="WGB2619" s="113"/>
      <c r="WGC2619" s="113"/>
      <c r="WGD2619" s="113"/>
      <c r="WGE2619" s="113"/>
      <c r="WGF2619" s="113"/>
      <c r="WGG2619" s="113"/>
      <c r="WGH2619" s="113"/>
      <c r="WGI2619" s="113"/>
      <c r="WGJ2619" s="113"/>
      <c r="WGK2619" s="113"/>
      <c r="WGL2619" s="113"/>
      <c r="WGM2619" s="113"/>
      <c r="WGN2619" s="113"/>
      <c r="WGO2619" s="113"/>
      <c r="WGP2619" s="113"/>
      <c r="WGQ2619" s="113"/>
      <c r="WGR2619" s="113"/>
      <c r="WGS2619" s="113"/>
      <c r="WGT2619" s="113"/>
      <c r="WGU2619" s="113"/>
      <c r="WGV2619" s="113"/>
      <c r="WGW2619" s="113"/>
      <c r="WGX2619" s="113"/>
      <c r="WGY2619" s="113"/>
      <c r="WGZ2619" s="113"/>
      <c r="WHA2619" s="113"/>
      <c r="WHB2619" s="113"/>
      <c r="WHC2619" s="113"/>
      <c r="WHD2619" s="113"/>
      <c r="WHE2619" s="113"/>
      <c r="WHF2619" s="113"/>
      <c r="WHG2619" s="113"/>
      <c r="WHH2619" s="113"/>
      <c r="WHI2619" s="113"/>
      <c r="WHJ2619" s="113"/>
      <c r="WHK2619" s="113"/>
      <c r="WHL2619" s="113"/>
      <c r="WHM2619" s="113"/>
      <c r="WHN2619" s="113"/>
      <c r="WHO2619" s="113"/>
      <c r="WHP2619" s="113"/>
      <c r="WHQ2619" s="113"/>
      <c r="WHR2619" s="113"/>
      <c r="WHS2619" s="113"/>
      <c r="WHT2619" s="113"/>
      <c r="WHU2619" s="113"/>
      <c r="WHV2619" s="113"/>
      <c r="WHW2619" s="113"/>
      <c r="WHX2619" s="113"/>
      <c r="WHY2619" s="113"/>
      <c r="WHZ2619" s="113"/>
      <c r="WIA2619" s="113"/>
      <c r="WIB2619" s="113"/>
      <c r="WIC2619" s="113"/>
      <c r="WID2619" s="113"/>
      <c r="WIE2619" s="113"/>
      <c r="WIF2619" s="113"/>
      <c r="WIG2619" s="113"/>
      <c r="WIH2619" s="113"/>
      <c r="WII2619" s="113"/>
      <c r="WIJ2619" s="113"/>
      <c r="WIK2619" s="113"/>
      <c r="WIL2619" s="113"/>
      <c r="WIM2619" s="113"/>
      <c r="WIN2619" s="113"/>
      <c r="WIO2619" s="113"/>
      <c r="WIP2619" s="113"/>
      <c r="WIQ2619" s="113"/>
      <c r="WIR2619" s="113"/>
      <c r="WIS2619" s="113"/>
      <c r="WIT2619" s="113"/>
      <c r="WIU2619" s="113"/>
      <c r="WIV2619" s="113"/>
      <c r="WIW2619" s="113"/>
      <c r="WIX2619" s="113"/>
      <c r="WIY2619" s="113"/>
      <c r="WIZ2619" s="113"/>
      <c r="WJA2619" s="113"/>
      <c r="WJB2619" s="113"/>
      <c r="WJC2619" s="113"/>
      <c r="WJD2619" s="113"/>
      <c r="WJE2619" s="113"/>
      <c r="WJF2619" s="113"/>
      <c r="WJG2619" s="113"/>
      <c r="WJH2619" s="113"/>
      <c r="WJI2619" s="113"/>
      <c r="WJJ2619" s="113"/>
      <c r="WJK2619" s="113"/>
      <c r="WJL2619" s="113"/>
      <c r="WJM2619" s="113"/>
      <c r="WJN2619" s="113"/>
      <c r="WJO2619" s="113"/>
      <c r="WJP2619" s="113"/>
      <c r="WJQ2619" s="113"/>
      <c r="WJR2619" s="113"/>
      <c r="WJS2619" s="113"/>
      <c r="WJT2619" s="113"/>
      <c r="WJU2619" s="113"/>
      <c r="WJV2619" s="113"/>
      <c r="WJW2619" s="113"/>
      <c r="WJX2619" s="113"/>
      <c r="WJY2619" s="113"/>
      <c r="WJZ2619" s="113"/>
      <c r="WKA2619" s="113"/>
      <c r="WKB2619" s="113"/>
      <c r="WKC2619" s="113"/>
      <c r="WKD2619" s="113"/>
      <c r="WKE2619" s="113"/>
      <c r="WKF2619" s="113"/>
      <c r="WKG2619" s="113"/>
      <c r="WKH2619" s="113"/>
      <c r="WKI2619" s="113"/>
      <c r="WKJ2619" s="113"/>
      <c r="WKK2619" s="113"/>
      <c r="WKL2619" s="113"/>
      <c r="WKM2619" s="113"/>
      <c r="WKN2619" s="113"/>
      <c r="WKO2619" s="113"/>
      <c r="WKP2619" s="113"/>
      <c r="WKQ2619" s="113"/>
      <c r="WKR2619" s="113"/>
      <c r="WKS2619" s="113"/>
      <c r="WKT2619" s="113"/>
      <c r="WKU2619" s="113"/>
      <c r="WKV2619" s="113"/>
      <c r="WKW2619" s="113"/>
      <c r="WKX2619" s="113"/>
      <c r="WKY2619" s="113"/>
      <c r="WKZ2619" s="113"/>
      <c r="WLA2619" s="113"/>
      <c r="WLB2619" s="113"/>
      <c r="WLC2619" s="113"/>
      <c r="WLD2619" s="113"/>
      <c r="WLE2619" s="113"/>
      <c r="WLF2619" s="113"/>
      <c r="WLG2619" s="113"/>
      <c r="WLH2619" s="113"/>
      <c r="WLI2619" s="113"/>
      <c r="WLJ2619" s="113"/>
      <c r="WLK2619" s="113"/>
      <c r="WLL2619" s="113"/>
      <c r="WLM2619" s="113"/>
      <c r="WLN2619" s="113"/>
      <c r="WLO2619" s="113"/>
      <c r="WLP2619" s="113"/>
      <c r="WLQ2619" s="113"/>
      <c r="WLR2619" s="113"/>
      <c r="WLS2619" s="113"/>
      <c r="WLT2619" s="113"/>
      <c r="WLU2619" s="113"/>
      <c r="WLV2619" s="113"/>
      <c r="WLW2619" s="113"/>
      <c r="WLX2619" s="113"/>
      <c r="WLY2619" s="113"/>
      <c r="WLZ2619" s="113"/>
      <c r="WMA2619" s="113"/>
      <c r="WMB2619" s="113"/>
      <c r="WMC2619" s="113"/>
      <c r="WMD2619" s="113"/>
      <c r="WME2619" s="113"/>
      <c r="WMF2619" s="113"/>
      <c r="WMG2619" s="113"/>
      <c r="WMH2619" s="113"/>
      <c r="WMI2619" s="113"/>
      <c r="WMJ2619" s="113"/>
      <c r="WMK2619" s="113"/>
      <c r="WML2619" s="113"/>
      <c r="WMM2619" s="113"/>
      <c r="WMN2619" s="113"/>
      <c r="WMO2619" s="113"/>
      <c r="WMP2619" s="113"/>
      <c r="WMQ2619" s="113"/>
      <c r="WMR2619" s="113"/>
      <c r="WMS2619" s="113"/>
      <c r="WMT2619" s="113"/>
      <c r="WMU2619" s="113"/>
      <c r="WMV2619" s="113"/>
      <c r="WMW2619" s="113"/>
      <c r="WMX2619" s="113"/>
      <c r="WMY2619" s="113"/>
      <c r="WMZ2619" s="113"/>
      <c r="WNA2619" s="113"/>
      <c r="WNB2619" s="113"/>
      <c r="WNC2619" s="113"/>
      <c r="WND2619" s="113"/>
      <c r="WNE2619" s="113"/>
      <c r="WNF2619" s="113"/>
      <c r="WNG2619" s="113"/>
      <c r="WNH2619" s="113"/>
      <c r="WNI2619" s="113"/>
      <c r="WNJ2619" s="113"/>
      <c r="WNK2619" s="113"/>
      <c r="WNL2619" s="113"/>
      <c r="WNM2619" s="113"/>
      <c r="WNN2619" s="113"/>
      <c r="WNO2619" s="113"/>
      <c r="WNP2619" s="113"/>
      <c r="WNQ2619" s="113"/>
      <c r="WNR2619" s="113"/>
      <c r="WNS2619" s="113"/>
      <c r="WNT2619" s="113"/>
      <c r="WNU2619" s="113"/>
      <c r="WNV2619" s="113"/>
      <c r="WNW2619" s="113"/>
      <c r="WNX2619" s="113"/>
      <c r="WNY2619" s="113"/>
      <c r="WNZ2619" s="113"/>
      <c r="WOA2619" s="113"/>
      <c r="WOB2619" s="113"/>
      <c r="WOC2619" s="113"/>
      <c r="WOD2619" s="113"/>
      <c r="WOE2619" s="113"/>
      <c r="WOF2619" s="113"/>
      <c r="WOG2619" s="113"/>
      <c r="WOH2619" s="113"/>
      <c r="WOI2619" s="113"/>
      <c r="WOJ2619" s="113"/>
      <c r="WOK2619" s="113"/>
      <c r="WOL2619" s="113"/>
      <c r="WOM2619" s="113"/>
      <c r="WON2619" s="113"/>
      <c r="WOO2619" s="113"/>
      <c r="WOP2619" s="113"/>
      <c r="WOQ2619" s="113"/>
      <c r="WOR2619" s="113"/>
      <c r="WOS2619" s="113"/>
      <c r="WOT2619" s="113"/>
      <c r="WOU2619" s="113"/>
      <c r="WOV2619" s="113"/>
      <c r="WOW2619" s="113"/>
      <c r="WOX2619" s="113"/>
      <c r="WOY2619" s="113"/>
      <c r="WOZ2619" s="113"/>
      <c r="WPA2619" s="113"/>
      <c r="WPB2619" s="113"/>
      <c r="WPC2619" s="113"/>
      <c r="WPD2619" s="113"/>
      <c r="WPE2619" s="113"/>
      <c r="WPF2619" s="113"/>
      <c r="WPG2619" s="113"/>
      <c r="WPH2619" s="113"/>
      <c r="WPI2619" s="113"/>
      <c r="WPJ2619" s="113"/>
      <c r="WPK2619" s="113"/>
      <c r="WPL2619" s="113"/>
      <c r="WPM2619" s="113"/>
      <c r="WPN2619" s="113"/>
      <c r="WPO2619" s="113"/>
      <c r="WPP2619" s="113"/>
      <c r="WPQ2619" s="113"/>
      <c r="WPR2619" s="113"/>
      <c r="WPS2619" s="113"/>
      <c r="WPT2619" s="113"/>
      <c r="WPU2619" s="113"/>
      <c r="WPV2619" s="113"/>
      <c r="WPW2619" s="113"/>
      <c r="WPX2619" s="113"/>
      <c r="WPY2619" s="113"/>
      <c r="WPZ2619" s="113"/>
      <c r="WQA2619" s="113"/>
      <c r="WQB2619" s="113"/>
      <c r="WQC2619" s="113"/>
      <c r="WQD2619" s="113"/>
      <c r="WQE2619" s="113"/>
      <c r="WQF2619" s="113"/>
      <c r="WQG2619" s="113"/>
      <c r="WQH2619" s="113"/>
      <c r="WQI2619" s="113"/>
      <c r="WQJ2619" s="113"/>
      <c r="WQK2619" s="113"/>
      <c r="WQL2619" s="113"/>
      <c r="WQM2619" s="113"/>
      <c r="WQN2619" s="113"/>
      <c r="WQO2619" s="113"/>
      <c r="WQP2619" s="113"/>
      <c r="WQQ2619" s="113"/>
      <c r="WQR2619" s="113"/>
      <c r="WQS2619" s="113"/>
      <c r="WQT2619" s="113"/>
      <c r="WQU2619" s="113"/>
      <c r="WQV2619" s="113"/>
      <c r="WQW2619" s="113"/>
      <c r="WQX2619" s="113"/>
      <c r="WQY2619" s="113"/>
      <c r="WQZ2619" s="113"/>
      <c r="WRA2619" s="113"/>
      <c r="WRB2619" s="113"/>
      <c r="WRC2619" s="113"/>
      <c r="WRD2619" s="113"/>
      <c r="WRE2619" s="113"/>
      <c r="WRF2619" s="113"/>
      <c r="WRG2619" s="113"/>
      <c r="WRH2619" s="113"/>
      <c r="WRI2619" s="113"/>
      <c r="WRJ2619" s="113"/>
      <c r="WRK2619" s="113"/>
      <c r="WRL2619" s="113"/>
      <c r="WRM2619" s="113"/>
      <c r="WRN2619" s="113"/>
      <c r="WRO2619" s="113"/>
      <c r="WRP2619" s="113"/>
      <c r="WRQ2619" s="113"/>
      <c r="WRR2619" s="113"/>
      <c r="WRS2619" s="113"/>
      <c r="WRT2619" s="113"/>
      <c r="WRU2619" s="113"/>
      <c r="WRV2619" s="113"/>
      <c r="WRW2619" s="113"/>
      <c r="WRX2619" s="113"/>
      <c r="WRY2619" s="113"/>
      <c r="WRZ2619" s="113"/>
      <c r="WSA2619" s="113"/>
      <c r="WSB2619" s="113"/>
      <c r="WSC2619" s="113"/>
      <c r="WSD2619" s="113"/>
      <c r="WSE2619" s="113"/>
      <c r="WSF2619" s="113"/>
      <c r="WSG2619" s="113"/>
      <c r="WSH2619" s="113"/>
      <c r="WSI2619" s="113"/>
      <c r="WSJ2619" s="113"/>
      <c r="WSK2619" s="113"/>
      <c r="WSL2619" s="113"/>
      <c r="WSM2619" s="113"/>
      <c r="WSN2619" s="113"/>
      <c r="WSO2619" s="113"/>
      <c r="WSP2619" s="113"/>
      <c r="WSQ2619" s="113"/>
      <c r="WSR2619" s="113"/>
      <c r="WSS2619" s="113"/>
      <c r="WST2619" s="113"/>
      <c r="WSU2619" s="113"/>
      <c r="WSV2619" s="113"/>
      <c r="WSW2619" s="113"/>
      <c r="WSX2619" s="113"/>
      <c r="WSY2619" s="113"/>
      <c r="WSZ2619" s="113"/>
      <c r="WTA2619" s="113"/>
      <c r="WTB2619" s="113"/>
      <c r="WTC2619" s="113"/>
      <c r="WTD2619" s="113"/>
      <c r="WTE2619" s="113"/>
      <c r="WTF2619" s="113"/>
      <c r="WTG2619" s="113"/>
      <c r="WTH2619" s="113"/>
      <c r="WTI2619" s="113"/>
      <c r="WTJ2619" s="113"/>
      <c r="WTK2619" s="113"/>
      <c r="WTL2619" s="113"/>
      <c r="WTM2619" s="113"/>
      <c r="WTN2619" s="113"/>
      <c r="WTO2619" s="113"/>
      <c r="WTP2619" s="113"/>
      <c r="WTQ2619" s="113"/>
      <c r="WTR2619" s="113"/>
      <c r="WTS2619" s="113"/>
      <c r="WTT2619" s="113"/>
      <c r="WTU2619" s="113"/>
      <c r="WTV2619" s="113"/>
      <c r="WTW2619" s="113"/>
      <c r="WTX2619" s="113"/>
      <c r="WTY2619" s="113"/>
      <c r="WTZ2619" s="113"/>
      <c r="WUA2619" s="113"/>
      <c r="WUB2619" s="113"/>
      <c r="WUC2619" s="113"/>
      <c r="WUD2619" s="113"/>
      <c r="WUE2619" s="113"/>
      <c r="WUF2619" s="113"/>
      <c r="WUG2619" s="113"/>
      <c r="WUH2619" s="113"/>
      <c r="WUI2619" s="113"/>
      <c r="WUJ2619" s="113"/>
      <c r="WUK2619" s="113"/>
      <c r="WUL2619" s="113"/>
      <c r="WUM2619" s="113"/>
      <c r="WUN2619" s="113"/>
      <c r="WUO2619" s="113"/>
      <c r="WUP2619" s="113"/>
      <c r="WUQ2619" s="113"/>
      <c r="WUR2619" s="113"/>
      <c r="WUS2619" s="113"/>
      <c r="WUT2619" s="113"/>
      <c r="WUU2619" s="113"/>
      <c r="WUV2619" s="113"/>
      <c r="WUW2619" s="113"/>
      <c r="WUX2619" s="113"/>
      <c r="WUY2619" s="113"/>
      <c r="WUZ2619" s="113"/>
      <c r="WVA2619" s="113"/>
      <c r="WVB2619" s="113"/>
      <c r="WVC2619" s="113"/>
      <c r="WVD2619" s="113"/>
      <c r="WVE2619" s="113"/>
      <c r="WVF2619" s="113"/>
      <c r="WVG2619" s="113"/>
      <c r="WVH2619" s="113"/>
      <c r="WVI2619" s="113"/>
      <c r="WVJ2619" s="113"/>
      <c r="WVK2619" s="113"/>
      <c r="WVL2619" s="113"/>
      <c r="WVM2619" s="113"/>
      <c r="WVN2619" s="113"/>
      <c r="WVO2619" s="113"/>
      <c r="WVP2619" s="113"/>
      <c r="WVQ2619" s="113"/>
      <c r="WVR2619" s="113"/>
      <c r="WVS2619" s="113"/>
      <c r="WVT2619" s="113"/>
      <c r="WVU2619" s="113"/>
      <c r="WVV2619" s="113"/>
      <c r="WVW2619" s="113"/>
      <c r="WVX2619" s="113"/>
      <c r="WVY2619" s="113"/>
      <c r="WVZ2619" s="113"/>
      <c r="WWA2619" s="113"/>
      <c r="WWB2619" s="113"/>
      <c r="WWC2619" s="113"/>
      <c r="WWD2619" s="113"/>
      <c r="WWE2619" s="113"/>
      <c r="WWF2619" s="113"/>
      <c r="WWG2619" s="113"/>
      <c r="WWH2619" s="113"/>
      <c r="WWI2619" s="113"/>
      <c r="WWJ2619" s="113"/>
      <c r="WWK2619" s="113"/>
      <c r="WWL2619" s="113"/>
      <c r="WWM2619" s="113"/>
      <c r="WWN2619" s="113"/>
      <c r="WWO2619" s="113"/>
      <c r="WWP2619" s="113"/>
      <c r="WWQ2619" s="113"/>
      <c r="WWR2619" s="113"/>
      <c r="WWS2619" s="113"/>
      <c r="WWT2619" s="113"/>
      <c r="WWU2619" s="113"/>
      <c r="WWV2619" s="113"/>
      <c r="WWW2619" s="113"/>
      <c r="WWX2619" s="113"/>
      <c r="WWY2619" s="113"/>
      <c r="WWZ2619" s="113"/>
      <c r="WXA2619" s="113"/>
      <c r="WXB2619" s="113"/>
      <c r="WXC2619" s="113"/>
      <c r="WXD2619" s="113"/>
      <c r="WXE2619" s="113"/>
      <c r="WXF2619" s="113"/>
      <c r="WXG2619" s="113"/>
      <c r="WXH2619" s="113"/>
      <c r="WXI2619" s="113"/>
      <c r="WXJ2619" s="113"/>
      <c r="WXK2619" s="113"/>
      <c r="WXL2619" s="113"/>
      <c r="WXM2619" s="113"/>
      <c r="WXN2619" s="113"/>
      <c r="WXO2619" s="113"/>
      <c r="WXP2619" s="113"/>
      <c r="WXQ2619" s="113"/>
      <c r="WXR2619" s="113"/>
      <c r="WXS2619" s="113"/>
      <c r="WXT2619" s="113"/>
      <c r="WXU2619" s="113"/>
      <c r="WXV2619" s="113"/>
      <c r="WXW2619" s="113"/>
      <c r="WXX2619" s="113"/>
      <c r="WXY2619" s="113"/>
      <c r="WXZ2619" s="113"/>
      <c r="WYA2619" s="113"/>
      <c r="WYB2619" s="113"/>
      <c r="WYC2619" s="113"/>
      <c r="WYD2619" s="113"/>
      <c r="WYE2619" s="113"/>
      <c r="WYF2619" s="113"/>
      <c r="WYG2619" s="113"/>
      <c r="WYH2619" s="113"/>
      <c r="WYI2619" s="113"/>
      <c r="WYJ2619" s="113"/>
      <c r="WYK2619" s="113"/>
      <c r="WYL2619" s="113"/>
      <c r="WYM2619" s="113"/>
      <c r="WYN2619" s="113"/>
      <c r="WYO2619" s="113"/>
      <c r="WYP2619" s="113"/>
      <c r="WYQ2619" s="113"/>
      <c r="WYR2619" s="113"/>
      <c r="WYS2619" s="113"/>
      <c r="WYT2619" s="113"/>
      <c r="WYU2619" s="113"/>
      <c r="WYV2619" s="113"/>
      <c r="WYW2619" s="113"/>
      <c r="WYX2619" s="113"/>
      <c r="WYY2619" s="113"/>
      <c r="WYZ2619" s="113"/>
      <c r="WZA2619" s="113"/>
      <c r="WZB2619" s="113"/>
      <c r="WZC2619" s="113"/>
      <c r="WZD2619" s="113"/>
      <c r="WZE2619" s="113"/>
      <c r="WZF2619" s="113"/>
      <c r="WZG2619" s="113"/>
      <c r="WZH2619" s="113"/>
      <c r="WZI2619" s="113"/>
      <c r="WZJ2619" s="113"/>
      <c r="WZK2619" s="113"/>
      <c r="WZL2619" s="113"/>
      <c r="WZM2619" s="113"/>
      <c r="WZN2619" s="113"/>
      <c r="WZO2619" s="113"/>
      <c r="WZP2619" s="113"/>
      <c r="WZQ2619" s="113"/>
      <c r="WZR2619" s="113"/>
      <c r="WZS2619" s="113"/>
      <c r="WZT2619" s="113"/>
      <c r="WZU2619" s="113"/>
      <c r="WZV2619" s="113"/>
      <c r="WZW2619" s="113"/>
      <c r="WZX2619" s="113"/>
      <c r="WZY2619" s="113"/>
      <c r="WZZ2619" s="113"/>
      <c r="XAA2619" s="113"/>
      <c r="XAB2619" s="113"/>
      <c r="XAC2619" s="113"/>
      <c r="XAD2619" s="113"/>
      <c r="XAE2619" s="113"/>
      <c r="XAF2619" s="113"/>
      <c r="XAG2619" s="113"/>
      <c r="XAH2619" s="113"/>
      <c r="XAI2619" s="113"/>
      <c r="XAJ2619" s="113"/>
      <c r="XAK2619" s="113"/>
      <c r="XAL2619" s="113"/>
      <c r="XAM2619" s="113"/>
      <c r="XAN2619" s="113"/>
      <c r="XAO2619" s="113"/>
      <c r="XAP2619" s="113"/>
      <c r="XAQ2619" s="113"/>
      <c r="XAR2619" s="113"/>
      <c r="XAS2619" s="113"/>
      <c r="XAT2619" s="113"/>
      <c r="XAU2619" s="113"/>
      <c r="XAV2619" s="113"/>
      <c r="XAW2619" s="113"/>
      <c r="XAX2619" s="113"/>
      <c r="XAY2619" s="113"/>
      <c r="XAZ2619" s="113"/>
      <c r="XBA2619" s="113"/>
      <c r="XBB2619" s="113"/>
      <c r="XBC2619" s="113"/>
      <c r="XBD2619" s="113"/>
      <c r="XBE2619" s="113"/>
      <c r="XBF2619" s="113"/>
      <c r="XBG2619" s="113"/>
      <c r="XBH2619" s="113"/>
      <c r="XBI2619" s="113"/>
      <c r="XBJ2619" s="113"/>
      <c r="XBK2619" s="113"/>
      <c r="XBL2619" s="113"/>
      <c r="XBM2619" s="113"/>
      <c r="XBN2619" s="113"/>
      <c r="XBO2619" s="113"/>
      <c r="XBP2619" s="113"/>
      <c r="XBQ2619" s="113"/>
      <c r="XBR2619" s="113"/>
      <c r="XBS2619" s="113"/>
      <c r="XBT2619" s="113"/>
      <c r="XBU2619" s="113"/>
      <c r="XBV2619" s="113"/>
      <c r="XBW2619" s="113"/>
      <c r="XBX2619" s="113"/>
      <c r="XBY2619" s="113"/>
      <c r="XBZ2619" s="113"/>
      <c r="XCA2619" s="113"/>
      <c r="XCB2619" s="113"/>
      <c r="XCC2619" s="113"/>
      <c r="XCD2619" s="113"/>
      <c r="XCE2619" s="113"/>
      <c r="XCF2619" s="113"/>
      <c r="XCG2619" s="113"/>
      <c r="XCH2619" s="113"/>
      <c r="XCI2619" s="113"/>
      <c r="XCJ2619" s="113"/>
      <c r="XCK2619" s="113"/>
      <c r="XCL2619" s="113"/>
      <c r="XCM2619" s="113"/>
      <c r="XCN2619" s="113"/>
      <c r="XCO2619" s="113"/>
      <c r="XCP2619" s="113"/>
      <c r="XCQ2619" s="113"/>
      <c r="XCR2619" s="113"/>
      <c r="XCS2619" s="113"/>
      <c r="XCT2619" s="113"/>
      <c r="XCU2619" s="113"/>
      <c r="XCV2619" s="113"/>
      <c r="XCW2619" s="113"/>
      <c r="XCX2619" s="113"/>
      <c r="XCY2619" s="113"/>
      <c r="XCZ2619" s="113"/>
      <c r="XDA2619" s="113"/>
      <c r="XDB2619" s="113"/>
      <c r="XDC2619" s="113"/>
      <c r="XDD2619" s="113"/>
      <c r="XDE2619" s="113"/>
      <c r="XDF2619" s="113"/>
      <c r="XDG2619" s="113"/>
      <c r="XDH2619" s="113"/>
      <c r="XDI2619" s="113"/>
      <c r="XDJ2619" s="113"/>
      <c r="XDK2619" s="113"/>
      <c r="XDL2619" s="113"/>
      <c r="XDM2619" s="113"/>
      <c r="XDN2619" s="113"/>
      <c r="XDO2619" s="113"/>
      <c r="XDP2619" s="113"/>
      <c r="XDQ2619" s="113"/>
      <c r="XDR2619" s="113"/>
      <c r="XDS2619" s="113"/>
      <c r="XDT2619" s="113"/>
      <c r="XDU2619" s="113"/>
      <c r="XDV2619" s="113"/>
      <c r="XDW2619" s="113"/>
      <c r="XDX2619" s="113"/>
      <c r="XDY2619" s="113"/>
      <c r="XDZ2619" s="113"/>
      <c r="XEA2619" s="113"/>
      <c r="XEB2619" s="113"/>
      <c r="XEC2619" s="113"/>
      <c r="XED2619" s="113"/>
      <c r="XEE2619" s="113"/>
      <c r="XEF2619" s="113"/>
      <c r="XEG2619" s="113"/>
      <c r="XEH2619" s="113"/>
      <c r="XEI2619" s="113"/>
      <c r="XEJ2619" s="113"/>
      <c r="XEK2619" s="113"/>
      <c r="XEL2619" s="113"/>
      <c r="XEM2619" s="113"/>
      <c r="XEN2619" s="113"/>
      <c r="XEO2619" s="113"/>
      <c r="XEP2619" s="113"/>
      <c r="XEQ2619" s="113"/>
      <c r="XER2619" s="113"/>
      <c r="XES2619" s="113"/>
      <c r="XET2619" s="113"/>
      <c r="XEU2619" s="113"/>
      <c r="XEV2619" s="113"/>
      <c r="XEW2619" s="113"/>
      <c r="XEX2619" s="113"/>
      <c r="XEY2619" s="113"/>
      <c r="XEZ2619" s="113"/>
      <c r="XFA2619" s="113"/>
      <c r="XFB2619" s="113"/>
      <c r="XFC2619" s="113"/>
    </row>
    <row r="2620" spans="1:16384" s="112" customFormat="1">
      <c r="A2620" s="284" t="s">
        <v>3680</v>
      </c>
      <c r="B2620" s="284" t="s">
        <v>3681</v>
      </c>
      <c r="C2620" s="284" t="s">
        <v>3682</v>
      </c>
      <c r="D2620" s="284">
        <v>1499</v>
      </c>
      <c r="E2620" s="325">
        <v>6.36</v>
      </c>
      <c r="F2620" s="325">
        <f t="shared" ref="F2620:F2625" si="361">D2620*E2620</f>
        <v>9533.64</v>
      </c>
      <c r="G2620" s="793"/>
      <c r="XFD2620" s="116"/>
    </row>
    <row r="2621" spans="1:16384" s="112" customFormat="1">
      <c r="A2621" s="284"/>
      <c r="B2621" s="284" t="s">
        <v>3683</v>
      </c>
      <c r="C2621" s="284" t="s">
        <v>3684</v>
      </c>
      <c r="D2621" s="284">
        <v>300</v>
      </c>
      <c r="E2621" s="325">
        <v>5.05</v>
      </c>
      <c r="F2621" s="325">
        <f t="shared" si="361"/>
        <v>1515</v>
      </c>
      <c r="G2621" s="793"/>
      <c r="XFD2621" s="116"/>
    </row>
    <row r="2622" spans="1:16384" s="107" customFormat="1">
      <c r="A2622" s="288"/>
      <c r="B2622" s="288"/>
      <c r="C2622" s="288"/>
      <c r="D2622" s="288"/>
      <c r="E2622" s="326"/>
      <c r="F2622" s="326">
        <f>SUM(F2620:F2621)</f>
        <v>11048.64</v>
      </c>
      <c r="G2622" s="793"/>
      <c r="H2622" s="113"/>
      <c r="I2622" s="113"/>
      <c r="J2622" s="113"/>
      <c r="K2622" s="113"/>
      <c r="L2622" s="113"/>
      <c r="M2622" s="113"/>
      <c r="N2622" s="113"/>
      <c r="O2622" s="113"/>
      <c r="P2622" s="113"/>
      <c r="Q2622" s="113"/>
      <c r="R2622" s="113"/>
      <c r="S2622" s="113"/>
      <c r="T2622" s="113"/>
      <c r="U2622" s="113"/>
      <c r="V2622" s="113"/>
      <c r="W2622" s="113"/>
      <c r="X2622" s="113"/>
      <c r="Y2622" s="113"/>
      <c r="Z2622" s="113"/>
      <c r="AA2622" s="113"/>
      <c r="AB2622" s="113"/>
      <c r="AC2622" s="113"/>
      <c r="AD2622" s="113"/>
      <c r="AE2622" s="113"/>
      <c r="AF2622" s="113"/>
      <c r="AG2622" s="113"/>
      <c r="AH2622" s="113"/>
      <c r="AI2622" s="113"/>
      <c r="AJ2622" s="113"/>
      <c r="AK2622" s="113"/>
      <c r="AL2622" s="113"/>
      <c r="AM2622" s="113"/>
      <c r="AN2622" s="113"/>
      <c r="AO2622" s="113"/>
      <c r="AP2622" s="113"/>
      <c r="AQ2622" s="113"/>
      <c r="AR2622" s="113"/>
      <c r="AS2622" s="113"/>
      <c r="AT2622" s="113"/>
      <c r="AU2622" s="113"/>
      <c r="AV2622" s="113"/>
      <c r="AW2622" s="113"/>
      <c r="AX2622" s="113"/>
      <c r="AY2622" s="113"/>
      <c r="AZ2622" s="113"/>
      <c r="BA2622" s="113"/>
      <c r="BB2622" s="113"/>
      <c r="BC2622" s="113"/>
      <c r="BD2622" s="113"/>
      <c r="BE2622" s="113"/>
      <c r="BF2622" s="113"/>
      <c r="BG2622" s="113"/>
      <c r="BH2622" s="113"/>
      <c r="BI2622" s="113"/>
      <c r="BJ2622" s="113"/>
      <c r="BK2622" s="113"/>
      <c r="BL2622" s="113"/>
      <c r="BM2622" s="113"/>
      <c r="BN2622" s="113"/>
      <c r="BO2622" s="113"/>
      <c r="BP2622" s="113"/>
      <c r="BQ2622" s="113"/>
      <c r="BR2622" s="113"/>
      <c r="BS2622" s="113"/>
      <c r="BT2622" s="113"/>
      <c r="BU2622" s="113"/>
      <c r="BV2622" s="113"/>
      <c r="BW2622" s="113"/>
      <c r="BX2622" s="113"/>
      <c r="BY2622" s="113"/>
      <c r="BZ2622" s="113"/>
      <c r="CA2622" s="113"/>
      <c r="CB2622" s="113"/>
      <c r="CC2622" s="113"/>
      <c r="CD2622" s="113"/>
      <c r="CE2622" s="113"/>
      <c r="CF2622" s="113"/>
      <c r="CG2622" s="113"/>
      <c r="CH2622" s="113"/>
      <c r="CI2622" s="113"/>
      <c r="CJ2622" s="113"/>
      <c r="CK2622" s="113"/>
      <c r="CL2622" s="113"/>
      <c r="CM2622" s="113"/>
      <c r="CN2622" s="113"/>
      <c r="CO2622" s="113"/>
      <c r="CP2622" s="113"/>
      <c r="CQ2622" s="113"/>
      <c r="CR2622" s="113"/>
      <c r="CS2622" s="113"/>
      <c r="CT2622" s="113"/>
      <c r="CU2622" s="113"/>
      <c r="CV2622" s="113"/>
      <c r="CW2622" s="113"/>
      <c r="CX2622" s="113"/>
      <c r="CY2622" s="113"/>
      <c r="CZ2622" s="113"/>
      <c r="DA2622" s="113"/>
      <c r="DB2622" s="113"/>
      <c r="DC2622" s="113"/>
      <c r="DD2622" s="113"/>
      <c r="DE2622" s="113"/>
      <c r="DF2622" s="113"/>
      <c r="DG2622" s="113"/>
      <c r="DH2622" s="113"/>
      <c r="DI2622" s="113"/>
      <c r="DJ2622" s="113"/>
      <c r="DK2622" s="113"/>
      <c r="DL2622" s="113"/>
      <c r="DM2622" s="113"/>
      <c r="DN2622" s="113"/>
      <c r="DO2622" s="113"/>
      <c r="DP2622" s="113"/>
      <c r="DQ2622" s="113"/>
      <c r="DR2622" s="113"/>
      <c r="DS2622" s="113"/>
      <c r="DT2622" s="113"/>
      <c r="DU2622" s="113"/>
      <c r="DV2622" s="113"/>
      <c r="DW2622" s="113"/>
      <c r="DX2622" s="113"/>
      <c r="DY2622" s="113"/>
      <c r="DZ2622" s="113"/>
      <c r="EA2622" s="113"/>
      <c r="EB2622" s="113"/>
      <c r="EC2622" s="113"/>
      <c r="ED2622" s="113"/>
      <c r="EE2622" s="113"/>
      <c r="EF2622" s="113"/>
      <c r="EG2622" s="113"/>
      <c r="EH2622" s="113"/>
      <c r="EI2622" s="113"/>
      <c r="EJ2622" s="113"/>
      <c r="EK2622" s="113"/>
      <c r="EL2622" s="113"/>
      <c r="EM2622" s="113"/>
      <c r="EN2622" s="113"/>
      <c r="EO2622" s="113"/>
      <c r="EP2622" s="113"/>
      <c r="EQ2622" s="113"/>
      <c r="ER2622" s="113"/>
      <c r="ES2622" s="113"/>
      <c r="ET2622" s="113"/>
      <c r="EU2622" s="113"/>
      <c r="EV2622" s="113"/>
      <c r="EW2622" s="113"/>
      <c r="EX2622" s="113"/>
      <c r="EY2622" s="113"/>
      <c r="EZ2622" s="113"/>
      <c r="FA2622" s="113"/>
      <c r="FB2622" s="113"/>
      <c r="FC2622" s="113"/>
      <c r="FD2622" s="113"/>
      <c r="FE2622" s="113"/>
      <c r="FF2622" s="113"/>
      <c r="FG2622" s="113"/>
      <c r="FH2622" s="113"/>
      <c r="FI2622" s="113"/>
      <c r="FJ2622" s="113"/>
      <c r="FK2622" s="113"/>
      <c r="FL2622" s="113"/>
      <c r="FM2622" s="113"/>
      <c r="FN2622" s="113"/>
      <c r="FO2622" s="113"/>
      <c r="FP2622" s="113"/>
      <c r="FQ2622" s="113"/>
      <c r="FR2622" s="113"/>
      <c r="FS2622" s="113"/>
      <c r="FT2622" s="113"/>
      <c r="FU2622" s="113"/>
      <c r="FV2622" s="113"/>
      <c r="FW2622" s="113"/>
      <c r="FX2622" s="113"/>
      <c r="FY2622" s="113"/>
      <c r="FZ2622" s="113"/>
      <c r="GA2622" s="113"/>
      <c r="GB2622" s="113"/>
      <c r="GC2622" s="113"/>
      <c r="GD2622" s="113"/>
      <c r="GE2622" s="113"/>
      <c r="GF2622" s="113"/>
      <c r="GG2622" s="113"/>
      <c r="GH2622" s="113"/>
      <c r="GI2622" s="113"/>
      <c r="GJ2622" s="113"/>
      <c r="GK2622" s="113"/>
      <c r="GL2622" s="113"/>
      <c r="GM2622" s="113"/>
      <c r="GN2622" s="113"/>
      <c r="GO2622" s="113"/>
      <c r="GP2622" s="113"/>
      <c r="GQ2622" s="113"/>
      <c r="GR2622" s="113"/>
      <c r="GS2622" s="113"/>
      <c r="GT2622" s="113"/>
      <c r="GU2622" s="113"/>
      <c r="GV2622" s="113"/>
      <c r="GW2622" s="113"/>
      <c r="GX2622" s="113"/>
      <c r="GY2622" s="113"/>
      <c r="GZ2622" s="113"/>
      <c r="HA2622" s="113"/>
      <c r="HB2622" s="113"/>
      <c r="HC2622" s="113"/>
      <c r="HD2622" s="113"/>
      <c r="HE2622" s="113"/>
      <c r="HF2622" s="113"/>
      <c r="HG2622" s="113"/>
      <c r="HH2622" s="113"/>
      <c r="HI2622" s="113"/>
      <c r="HJ2622" s="113"/>
      <c r="HK2622" s="113"/>
      <c r="HL2622" s="113"/>
      <c r="HM2622" s="113"/>
      <c r="HN2622" s="113"/>
      <c r="HO2622" s="113"/>
      <c r="HP2622" s="113"/>
      <c r="HQ2622" s="113"/>
      <c r="HR2622" s="113"/>
      <c r="HS2622" s="113"/>
      <c r="HT2622" s="113"/>
      <c r="HU2622" s="113"/>
      <c r="HV2622" s="113"/>
      <c r="HW2622" s="113"/>
      <c r="HX2622" s="113"/>
      <c r="HY2622" s="113"/>
      <c r="HZ2622" s="113"/>
      <c r="IA2622" s="113"/>
      <c r="IB2622" s="113"/>
      <c r="IC2622" s="113"/>
      <c r="ID2622" s="113"/>
      <c r="IE2622" s="113"/>
      <c r="IF2622" s="113"/>
      <c r="IG2622" s="113"/>
      <c r="IH2622" s="113"/>
      <c r="II2622" s="113"/>
      <c r="IJ2622" s="113"/>
      <c r="IK2622" s="113"/>
      <c r="IL2622" s="113"/>
      <c r="IM2622" s="113"/>
      <c r="IN2622" s="113"/>
      <c r="IO2622" s="113"/>
      <c r="IP2622" s="113"/>
      <c r="IQ2622" s="113"/>
      <c r="IR2622" s="113"/>
      <c r="IS2622" s="113"/>
      <c r="IT2622" s="113"/>
      <c r="IU2622" s="113"/>
      <c r="IV2622" s="113"/>
      <c r="IW2622" s="113"/>
      <c r="IX2622" s="113"/>
      <c r="IY2622" s="113"/>
      <c r="IZ2622" s="113"/>
      <c r="JA2622" s="113"/>
      <c r="JB2622" s="113"/>
      <c r="JC2622" s="113"/>
      <c r="JD2622" s="113"/>
      <c r="JE2622" s="113"/>
      <c r="JF2622" s="113"/>
      <c r="JG2622" s="113"/>
      <c r="JH2622" s="113"/>
      <c r="JI2622" s="113"/>
      <c r="JJ2622" s="113"/>
      <c r="JK2622" s="113"/>
      <c r="JL2622" s="113"/>
      <c r="JM2622" s="113"/>
      <c r="JN2622" s="113"/>
      <c r="JO2622" s="113"/>
      <c r="JP2622" s="113"/>
      <c r="JQ2622" s="113"/>
      <c r="JR2622" s="113"/>
      <c r="JS2622" s="113"/>
      <c r="JT2622" s="113"/>
      <c r="JU2622" s="113"/>
      <c r="JV2622" s="113"/>
      <c r="JW2622" s="113"/>
      <c r="JX2622" s="113"/>
      <c r="JY2622" s="113"/>
      <c r="JZ2622" s="113"/>
      <c r="KA2622" s="113"/>
      <c r="KB2622" s="113"/>
      <c r="KC2622" s="113"/>
      <c r="KD2622" s="113"/>
      <c r="KE2622" s="113"/>
      <c r="KF2622" s="113"/>
      <c r="KG2622" s="113"/>
      <c r="KH2622" s="113"/>
      <c r="KI2622" s="113"/>
      <c r="KJ2622" s="113"/>
      <c r="KK2622" s="113"/>
      <c r="KL2622" s="113"/>
      <c r="KM2622" s="113"/>
      <c r="KN2622" s="113"/>
      <c r="KO2622" s="113"/>
      <c r="KP2622" s="113"/>
      <c r="KQ2622" s="113"/>
      <c r="KR2622" s="113"/>
      <c r="KS2622" s="113"/>
      <c r="KT2622" s="113"/>
      <c r="KU2622" s="113"/>
      <c r="KV2622" s="113"/>
      <c r="KW2622" s="113"/>
      <c r="KX2622" s="113"/>
      <c r="KY2622" s="113"/>
      <c r="KZ2622" s="113"/>
      <c r="LA2622" s="113"/>
      <c r="LB2622" s="113"/>
      <c r="LC2622" s="113"/>
      <c r="LD2622" s="113"/>
      <c r="LE2622" s="113"/>
      <c r="LF2622" s="113"/>
      <c r="LG2622" s="113"/>
      <c r="LH2622" s="113"/>
      <c r="LI2622" s="113"/>
      <c r="LJ2622" s="113"/>
      <c r="LK2622" s="113"/>
      <c r="LL2622" s="113"/>
      <c r="LM2622" s="113"/>
      <c r="LN2622" s="113"/>
      <c r="LO2622" s="113"/>
      <c r="LP2622" s="113"/>
      <c r="LQ2622" s="113"/>
      <c r="LR2622" s="113"/>
      <c r="LS2622" s="113"/>
      <c r="LT2622" s="113"/>
      <c r="LU2622" s="113"/>
      <c r="LV2622" s="113"/>
      <c r="LW2622" s="113"/>
      <c r="LX2622" s="113"/>
      <c r="LY2622" s="113"/>
      <c r="LZ2622" s="113"/>
      <c r="MA2622" s="113"/>
      <c r="MB2622" s="113"/>
      <c r="MC2622" s="113"/>
      <c r="MD2622" s="113"/>
      <c r="ME2622" s="113"/>
      <c r="MF2622" s="113"/>
      <c r="MG2622" s="113"/>
      <c r="MH2622" s="113"/>
      <c r="MI2622" s="113"/>
      <c r="MJ2622" s="113"/>
      <c r="MK2622" s="113"/>
      <c r="ML2622" s="113"/>
      <c r="MM2622" s="113"/>
      <c r="MN2622" s="113"/>
      <c r="MO2622" s="113"/>
      <c r="MP2622" s="113"/>
      <c r="MQ2622" s="113"/>
      <c r="MR2622" s="113"/>
      <c r="MS2622" s="113"/>
      <c r="MT2622" s="113"/>
      <c r="MU2622" s="113"/>
      <c r="MV2622" s="113"/>
      <c r="MW2622" s="113"/>
      <c r="MX2622" s="113"/>
      <c r="MY2622" s="113"/>
      <c r="MZ2622" s="113"/>
      <c r="NA2622" s="113"/>
      <c r="NB2622" s="113"/>
      <c r="NC2622" s="113"/>
      <c r="ND2622" s="113"/>
      <c r="NE2622" s="113"/>
      <c r="NF2622" s="113"/>
      <c r="NG2622" s="113"/>
      <c r="NH2622" s="113"/>
      <c r="NI2622" s="113"/>
      <c r="NJ2622" s="113"/>
      <c r="NK2622" s="113"/>
      <c r="NL2622" s="113"/>
      <c r="NM2622" s="113"/>
      <c r="NN2622" s="113"/>
      <c r="NO2622" s="113"/>
      <c r="NP2622" s="113"/>
      <c r="NQ2622" s="113"/>
      <c r="NR2622" s="113"/>
      <c r="NS2622" s="113"/>
      <c r="NT2622" s="113"/>
      <c r="NU2622" s="113"/>
      <c r="NV2622" s="113"/>
      <c r="NW2622" s="113"/>
      <c r="NX2622" s="113"/>
      <c r="NY2622" s="113"/>
      <c r="NZ2622" s="113"/>
      <c r="OA2622" s="113"/>
      <c r="OB2622" s="113"/>
      <c r="OC2622" s="113"/>
      <c r="OD2622" s="113"/>
      <c r="OE2622" s="113"/>
      <c r="OF2622" s="113"/>
      <c r="OG2622" s="113"/>
      <c r="OH2622" s="113"/>
      <c r="OI2622" s="113"/>
      <c r="OJ2622" s="113"/>
      <c r="OK2622" s="113"/>
      <c r="OL2622" s="113"/>
      <c r="OM2622" s="113"/>
      <c r="ON2622" s="113"/>
      <c r="OO2622" s="113"/>
      <c r="OP2622" s="113"/>
      <c r="OQ2622" s="113"/>
      <c r="OR2622" s="113"/>
      <c r="OS2622" s="113"/>
      <c r="OT2622" s="113"/>
      <c r="OU2622" s="113"/>
      <c r="OV2622" s="113"/>
      <c r="OW2622" s="113"/>
      <c r="OX2622" s="113"/>
      <c r="OY2622" s="113"/>
      <c r="OZ2622" s="113"/>
      <c r="PA2622" s="113"/>
      <c r="PB2622" s="113"/>
      <c r="PC2622" s="113"/>
      <c r="PD2622" s="113"/>
      <c r="PE2622" s="113"/>
      <c r="PF2622" s="113"/>
      <c r="PG2622" s="113"/>
      <c r="PH2622" s="113"/>
      <c r="PI2622" s="113"/>
      <c r="PJ2622" s="113"/>
      <c r="PK2622" s="113"/>
      <c r="PL2622" s="113"/>
      <c r="PM2622" s="113"/>
      <c r="PN2622" s="113"/>
      <c r="PO2622" s="113"/>
      <c r="PP2622" s="113"/>
      <c r="PQ2622" s="113"/>
      <c r="PR2622" s="113"/>
      <c r="PS2622" s="113"/>
      <c r="PT2622" s="113"/>
      <c r="PU2622" s="113"/>
      <c r="PV2622" s="113"/>
      <c r="PW2622" s="113"/>
      <c r="PX2622" s="113"/>
      <c r="PY2622" s="113"/>
      <c r="PZ2622" s="113"/>
      <c r="QA2622" s="113"/>
      <c r="QB2622" s="113"/>
      <c r="QC2622" s="113"/>
      <c r="QD2622" s="113"/>
      <c r="QE2622" s="113"/>
      <c r="QF2622" s="113"/>
      <c r="QG2622" s="113"/>
      <c r="QH2622" s="113"/>
      <c r="QI2622" s="113"/>
      <c r="QJ2622" s="113"/>
      <c r="QK2622" s="113"/>
      <c r="QL2622" s="113"/>
      <c r="QM2622" s="113"/>
      <c r="QN2622" s="113"/>
      <c r="QO2622" s="113"/>
      <c r="QP2622" s="113"/>
      <c r="QQ2622" s="113"/>
      <c r="QR2622" s="113"/>
      <c r="QS2622" s="113"/>
      <c r="QT2622" s="113"/>
      <c r="QU2622" s="113"/>
      <c r="QV2622" s="113"/>
      <c r="QW2622" s="113"/>
      <c r="QX2622" s="113"/>
      <c r="QY2622" s="113"/>
      <c r="QZ2622" s="113"/>
      <c r="RA2622" s="113"/>
      <c r="RB2622" s="113"/>
      <c r="RC2622" s="113"/>
      <c r="RD2622" s="113"/>
      <c r="RE2622" s="113"/>
      <c r="RF2622" s="113"/>
      <c r="RG2622" s="113"/>
      <c r="RH2622" s="113"/>
      <c r="RI2622" s="113"/>
      <c r="RJ2622" s="113"/>
      <c r="RK2622" s="113"/>
      <c r="RL2622" s="113"/>
      <c r="RM2622" s="113"/>
      <c r="RN2622" s="113"/>
      <c r="RO2622" s="113"/>
      <c r="RP2622" s="113"/>
      <c r="RQ2622" s="113"/>
      <c r="RR2622" s="113"/>
      <c r="RS2622" s="113"/>
      <c r="RT2622" s="113"/>
      <c r="RU2622" s="113"/>
      <c r="RV2622" s="113"/>
      <c r="RW2622" s="113"/>
      <c r="RX2622" s="113"/>
      <c r="RY2622" s="113"/>
      <c r="RZ2622" s="113"/>
      <c r="SA2622" s="113"/>
      <c r="SB2622" s="113"/>
      <c r="SC2622" s="113"/>
      <c r="SD2622" s="113"/>
      <c r="SE2622" s="113"/>
      <c r="SF2622" s="113"/>
      <c r="SG2622" s="113"/>
      <c r="SH2622" s="113"/>
      <c r="SI2622" s="113"/>
      <c r="SJ2622" s="113"/>
      <c r="SK2622" s="113"/>
      <c r="SL2622" s="113"/>
      <c r="SM2622" s="113"/>
      <c r="SN2622" s="113"/>
      <c r="SO2622" s="113"/>
      <c r="SP2622" s="113"/>
      <c r="SQ2622" s="113"/>
      <c r="SR2622" s="113"/>
      <c r="SS2622" s="113"/>
      <c r="ST2622" s="113"/>
      <c r="SU2622" s="113"/>
      <c r="SV2622" s="113"/>
      <c r="SW2622" s="113"/>
      <c r="SX2622" s="113"/>
      <c r="SY2622" s="113"/>
      <c r="SZ2622" s="113"/>
      <c r="TA2622" s="113"/>
      <c r="TB2622" s="113"/>
      <c r="TC2622" s="113"/>
      <c r="TD2622" s="113"/>
      <c r="TE2622" s="113"/>
      <c r="TF2622" s="113"/>
      <c r="TG2622" s="113"/>
      <c r="TH2622" s="113"/>
      <c r="TI2622" s="113"/>
      <c r="TJ2622" s="113"/>
      <c r="TK2622" s="113"/>
      <c r="TL2622" s="113"/>
      <c r="TM2622" s="113"/>
      <c r="TN2622" s="113"/>
      <c r="TO2622" s="113"/>
      <c r="TP2622" s="113"/>
      <c r="TQ2622" s="113"/>
      <c r="TR2622" s="113"/>
      <c r="TS2622" s="113"/>
      <c r="TT2622" s="113"/>
      <c r="TU2622" s="113"/>
      <c r="TV2622" s="113"/>
      <c r="TW2622" s="113"/>
      <c r="TX2622" s="113"/>
      <c r="TY2622" s="113"/>
      <c r="TZ2622" s="113"/>
      <c r="UA2622" s="113"/>
      <c r="UB2622" s="113"/>
      <c r="UC2622" s="113"/>
      <c r="UD2622" s="113"/>
      <c r="UE2622" s="113"/>
      <c r="UF2622" s="113"/>
      <c r="UG2622" s="113"/>
      <c r="UH2622" s="113"/>
      <c r="UI2622" s="113"/>
      <c r="UJ2622" s="113"/>
      <c r="UK2622" s="113"/>
      <c r="UL2622" s="113"/>
      <c r="UM2622" s="113"/>
      <c r="UN2622" s="113"/>
      <c r="UO2622" s="113"/>
      <c r="UP2622" s="113"/>
      <c r="UQ2622" s="113"/>
      <c r="UR2622" s="113"/>
      <c r="US2622" s="113"/>
      <c r="UT2622" s="113"/>
      <c r="UU2622" s="113"/>
      <c r="UV2622" s="113"/>
      <c r="UW2622" s="113"/>
      <c r="UX2622" s="113"/>
      <c r="UY2622" s="113"/>
      <c r="UZ2622" s="113"/>
      <c r="VA2622" s="113"/>
      <c r="VB2622" s="113"/>
      <c r="VC2622" s="113"/>
      <c r="VD2622" s="113"/>
      <c r="VE2622" s="113"/>
      <c r="VF2622" s="113"/>
      <c r="VG2622" s="113"/>
      <c r="VH2622" s="113"/>
      <c r="VI2622" s="113"/>
      <c r="VJ2622" s="113"/>
      <c r="VK2622" s="113"/>
      <c r="VL2622" s="113"/>
      <c r="VM2622" s="113"/>
      <c r="VN2622" s="113"/>
      <c r="VO2622" s="113"/>
      <c r="VP2622" s="113"/>
      <c r="VQ2622" s="113"/>
      <c r="VR2622" s="113"/>
      <c r="VS2622" s="113"/>
      <c r="VT2622" s="113"/>
      <c r="VU2622" s="113"/>
      <c r="VV2622" s="113"/>
      <c r="VW2622" s="113"/>
      <c r="VX2622" s="113"/>
      <c r="VY2622" s="113"/>
      <c r="VZ2622" s="113"/>
      <c r="WA2622" s="113"/>
      <c r="WB2622" s="113"/>
      <c r="WC2622" s="113"/>
      <c r="WD2622" s="113"/>
      <c r="WE2622" s="113"/>
      <c r="WF2622" s="113"/>
      <c r="WG2622" s="113"/>
      <c r="WH2622" s="113"/>
      <c r="WI2622" s="113"/>
      <c r="WJ2622" s="113"/>
      <c r="WK2622" s="113"/>
      <c r="WL2622" s="113"/>
      <c r="WM2622" s="113"/>
      <c r="WN2622" s="113"/>
      <c r="WO2622" s="113"/>
      <c r="WP2622" s="113"/>
      <c r="WQ2622" s="113"/>
      <c r="WR2622" s="113"/>
      <c r="WS2622" s="113"/>
      <c r="WT2622" s="113"/>
      <c r="WU2622" s="113"/>
      <c r="WV2622" s="113"/>
      <c r="WW2622" s="113"/>
      <c r="WX2622" s="113"/>
      <c r="WY2622" s="113"/>
      <c r="WZ2622" s="113"/>
      <c r="XA2622" s="113"/>
      <c r="XB2622" s="113"/>
      <c r="XC2622" s="113"/>
      <c r="XD2622" s="113"/>
      <c r="XE2622" s="113"/>
      <c r="XF2622" s="113"/>
      <c r="XG2622" s="113"/>
      <c r="XH2622" s="113"/>
      <c r="XI2622" s="113"/>
      <c r="XJ2622" s="113"/>
      <c r="XK2622" s="113"/>
      <c r="XL2622" s="113"/>
      <c r="XM2622" s="113"/>
      <c r="XN2622" s="113"/>
      <c r="XO2622" s="113"/>
      <c r="XP2622" s="113"/>
      <c r="XQ2622" s="113"/>
      <c r="XR2622" s="113"/>
      <c r="XS2622" s="113"/>
      <c r="XT2622" s="113"/>
      <c r="XU2622" s="113"/>
      <c r="XV2622" s="113"/>
      <c r="XW2622" s="113"/>
      <c r="XX2622" s="113"/>
      <c r="XY2622" s="113"/>
      <c r="XZ2622" s="113"/>
      <c r="YA2622" s="113"/>
      <c r="YB2622" s="113"/>
      <c r="YC2622" s="113"/>
      <c r="YD2622" s="113"/>
      <c r="YE2622" s="113"/>
      <c r="YF2622" s="113"/>
      <c r="YG2622" s="113"/>
      <c r="YH2622" s="113"/>
      <c r="YI2622" s="113"/>
      <c r="YJ2622" s="113"/>
      <c r="YK2622" s="113"/>
      <c r="YL2622" s="113"/>
      <c r="YM2622" s="113"/>
      <c r="YN2622" s="113"/>
      <c r="YO2622" s="113"/>
      <c r="YP2622" s="113"/>
      <c r="YQ2622" s="113"/>
      <c r="YR2622" s="113"/>
      <c r="YS2622" s="113"/>
      <c r="YT2622" s="113"/>
      <c r="YU2622" s="113"/>
      <c r="YV2622" s="113"/>
      <c r="YW2622" s="113"/>
      <c r="YX2622" s="113"/>
      <c r="YY2622" s="113"/>
      <c r="YZ2622" s="113"/>
      <c r="ZA2622" s="113"/>
      <c r="ZB2622" s="113"/>
      <c r="ZC2622" s="113"/>
      <c r="ZD2622" s="113"/>
      <c r="ZE2622" s="113"/>
      <c r="ZF2622" s="113"/>
      <c r="ZG2622" s="113"/>
      <c r="ZH2622" s="113"/>
      <c r="ZI2622" s="113"/>
      <c r="ZJ2622" s="113"/>
      <c r="ZK2622" s="113"/>
      <c r="ZL2622" s="113"/>
      <c r="ZM2622" s="113"/>
      <c r="ZN2622" s="113"/>
      <c r="ZO2622" s="113"/>
      <c r="ZP2622" s="113"/>
      <c r="ZQ2622" s="113"/>
      <c r="ZR2622" s="113"/>
      <c r="ZS2622" s="113"/>
      <c r="ZT2622" s="113"/>
      <c r="ZU2622" s="113"/>
      <c r="ZV2622" s="113"/>
      <c r="ZW2622" s="113"/>
      <c r="ZX2622" s="113"/>
      <c r="ZY2622" s="113"/>
      <c r="ZZ2622" s="113"/>
      <c r="AAA2622" s="113"/>
      <c r="AAB2622" s="113"/>
      <c r="AAC2622" s="113"/>
      <c r="AAD2622" s="113"/>
      <c r="AAE2622" s="113"/>
      <c r="AAF2622" s="113"/>
      <c r="AAG2622" s="113"/>
      <c r="AAH2622" s="113"/>
      <c r="AAI2622" s="113"/>
      <c r="AAJ2622" s="113"/>
      <c r="AAK2622" s="113"/>
      <c r="AAL2622" s="113"/>
      <c r="AAM2622" s="113"/>
      <c r="AAN2622" s="113"/>
      <c r="AAO2622" s="113"/>
      <c r="AAP2622" s="113"/>
      <c r="AAQ2622" s="113"/>
      <c r="AAR2622" s="113"/>
      <c r="AAS2622" s="113"/>
      <c r="AAT2622" s="113"/>
      <c r="AAU2622" s="113"/>
      <c r="AAV2622" s="113"/>
      <c r="AAW2622" s="113"/>
      <c r="AAX2622" s="113"/>
      <c r="AAY2622" s="113"/>
      <c r="AAZ2622" s="113"/>
      <c r="ABA2622" s="113"/>
      <c r="ABB2622" s="113"/>
      <c r="ABC2622" s="113"/>
      <c r="ABD2622" s="113"/>
      <c r="ABE2622" s="113"/>
      <c r="ABF2622" s="113"/>
      <c r="ABG2622" s="113"/>
      <c r="ABH2622" s="113"/>
      <c r="ABI2622" s="113"/>
      <c r="ABJ2622" s="113"/>
      <c r="ABK2622" s="113"/>
      <c r="ABL2622" s="113"/>
      <c r="ABM2622" s="113"/>
      <c r="ABN2622" s="113"/>
      <c r="ABO2622" s="113"/>
      <c r="ABP2622" s="113"/>
      <c r="ABQ2622" s="113"/>
      <c r="ABR2622" s="113"/>
      <c r="ABS2622" s="113"/>
      <c r="ABT2622" s="113"/>
      <c r="ABU2622" s="113"/>
      <c r="ABV2622" s="113"/>
      <c r="ABW2622" s="113"/>
      <c r="ABX2622" s="113"/>
      <c r="ABY2622" s="113"/>
      <c r="ABZ2622" s="113"/>
      <c r="ACA2622" s="113"/>
      <c r="ACB2622" s="113"/>
      <c r="ACC2622" s="113"/>
      <c r="ACD2622" s="113"/>
      <c r="ACE2622" s="113"/>
      <c r="ACF2622" s="113"/>
      <c r="ACG2622" s="113"/>
      <c r="ACH2622" s="113"/>
      <c r="ACI2622" s="113"/>
      <c r="ACJ2622" s="113"/>
      <c r="ACK2622" s="113"/>
      <c r="ACL2622" s="113"/>
      <c r="ACM2622" s="113"/>
      <c r="ACN2622" s="113"/>
      <c r="ACO2622" s="113"/>
      <c r="ACP2622" s="113"/>
      <c r="ACQ2622" s="113"/>
      <c r="ACR2622" s="113"/>
      <c r="ACS2622" s="113"/>
      <c r="ACT2622" s="113"/>
      <c r="ACU2622" s="113"/>
      <c r="ACV2622" s="113"/>
      <c r="ACW2622" s="113"/>
      <c r="ACX2622" s="113"/>
      <c r="ACY2622" s="113"/>
      <c r="ACZ2622" s="113"/>
      <c r="ADA2622" s="113"/>
      <c r="ADB2622" s="113"/>
      <c r="ADC2622" s="113"/>
      <c r="ADD2622" s="113"/>
      <c r="ADE2622" s="113"/>
      <c r="ADF2622" s="113"/>
      <c r="ADG2622" s="113"/>
      <c r="ADH2622" s="113"/>
      <c r="ADI2622" s="113"/>
      <c r="ADJ2622" s="113"/>
      <c r="ADK2622" s="113"/>
      <c r="ADL2622" s="113"/>
      <c r="ADM2622" s="113"/>
      <c r="ADN2622" s="113"/>
      <c r="ADO2622" s="113"/>
      <c r="ADP2622" s="113"/>
      <c r="ADQ2622" s="113"/>
      <c r="ADR2622" s="113"/>
      <c r="ADS2622" s="113"/>
      <c r="ADT2622" s="113"/>
      <c r="ADU2622" s="113"/>
      <c r="ADV2622" s="113"/>
      <c r="ADW2622" s="113"/>
      <c r="ADX2622" s="113"/>
      <c r="ADY2622" s="113"/>
      <c r="ADZ2622" s="113"/>
      <c r="AEA2622" s="113"/>
      <c r="AEB2622" s="113"/>
      <c r="AEC2622" s="113"/>
      <c r="AED2622" s="113"/>
      <c r="AEE2622" s="113"/>
      <c r="AEF2622" s="113"/>
      <c r="AEG2622" s="113"/>
      <c r="AEH2622" s="113"/>
      <c r="AEI2622" s="113"/>
      <c r="AEJ2622" s="113"/>
      <c r="AEK2622" s="113"/>
      <c r="AEL2622" s="113"/>
      <c r="AEM2622" s="113"/>
      <c r="AEN2622" s="113"/>
      <c r="AEO2622" s="113"/>
      <c r="AEP2622" s="113"/>
      <c r="AEQ2622" s="113"/>
      <c r="AER2622" s="113"/>
      <c r="AES2622" s="113"/>
      <c r="AET2622" s="113"/>
      <c r="AEU2622" s="113"/>
      <c r="AEV2622" s="113"/>
      <c r="AEW2622" s="113"/>
      <c r="AEX2622" s="113"/>
      <c r="AEY2622" s="113"/>
      <c r="AEZ2622" s="113"/>
      <c r="AFA2622" s="113"/>
      <c r="AFB2622" s="113"/>
      <c r="AFC2622" s="113"/>
      <c r="AFD2622" s="113"/>
      <c r="AFE2622" s="113"/>
      <c r="AFF2622" s="113"/>
      <c r="AFG2622" s="113"/>
      <c r="AFH2622" s="113"/>
      <c r="AFI2622" s="113"/>
      <c r="AFJ2622" s="113"/>
      <c r="AFK2622" s="113"/>
      <c r="AFL2622" s="113"/>
      <c r="AFM2622" s="113"/>
      <c r="AFN2622" s="113"/>
      <c r="AFO2622" s="113"/>
      <c r="AFP2622" s="113"/>
      <c r="AFQ2622" s="113"/>
      <c r="AFR2622" s="113"/>
      <c r="AFS2622" s="113"/>
      <c r="AFT2622" s="113"/>
      <c r="AFU2622" s="113"/>
      <c r="AFV2622" s="113"/>
      <c r="AFW2622" s="113"/>
      <c r="AFX2622" s="113"/>
      <c r="AFY2622" s="113"/>
      <c r="AFZ2622" s="113"/>
      <c r="AGA2622" s="113"/>
      <c r="AGB2622" s="113"/>
      <c r="AGC2622" s="113"/>
      <c r="AGD2622" s="113"/>
      <c r="AGE2622" s="113"/>
      <c r="AGF2622" s="113"/>
      <c r="AGG2622" s="113"/>
      <c r="AGH2622" s="113"/>
      <c r="AGI2622" s="113"/>
      <c r="AGJ2622" s="113"/>
      <c r="AGK2622" s="113"/>
      <c r="AGL2622" s="113"/>
      <c r="AGM2622" s="113"/>
      <c r="AGN2622" s="113"/>
      <c r="AGO2622" s="113"/>
      <c r="AGP2622" s="113"/>
      <c r="AGQ2622" s="113"/>
      <c r="AGR2622" s="113"/>
      <c r="AGS2622" s="113"/>
      <c r="AGT2622" s="113"/>
      <c r="AGU2622" s="113"/>
      <c r="AGV2622" s="113"/>
      <c r="AGW2622" s="113"/>
      <c r="AGX2622" s="113"/>
      <c r="AGY2622" s="113"/>
      <c r="AGZ2622" s="113"/>
      <c r="AHA2622" s="113"/>
      <c r="AHB2622" s="113"/>
      <c r="AHC2622" s="113"/>
      <c r="AHD2622" s="113"/>
      <c r="AHE2622" s="113"/>
      <c r="AHF2622" s="113"/>
      <c r="AHG2622" s="113"/>
      <c r="AHH2622" s="113"/>
      <c r="AHI2622" s="113"/>
      <c r="AHJ2622" s="113"/>
      <c r="AHK2622" s="113"/>
      <c r="AHL2622" s="113"/>
      <c r="AHM2622" s="113"/>
      <c r="AHN2622" s="113"/>
      <c r="AHO2622" s="113"/>
      <c r="AHP2622" s="113"/>
      <c r="AHQ2622" s="113"/>
      <c r="AHR2622" s="113"/>
      <c r="AHS2622" s="113"/>
      <c r="AHT2622" s="113"/>
      <c r="AHU2622" s="113"/>
      <c r="AHV2622" s="113"/>
      <c r="AHW2622" s="113"/>
      <c r="AHX2622" s="113"/>
      <c r="AHY2622" s="113"/>
      <c r="AHZ2622" s="113"/>
      <c r="AIA2622" s="113"/>
      <c r="AIB2622" s="113"/>
      <c r="AIC2622" s="113"/>
      <c r="AID2622" s="113"/>
      <c r="AIE2622" s="113"/>
      <c r="AIF2622" s="113"/>
      <c r="AIG2622" s="113"/>
      <c r="AIH2622" s="113"/>
      <c r="AII2622" s="113"/>
      <c r="AIJ2622" s="113"/>
      <c r="AIK2622" s="113"/>
      <c r="AIL2622" s="113"/>
      <c r="AIM2622" s="113"/>
      <c r="AIN2622" s="113"/>
      <c r="AIO2622" s="113"/>
      <c r="AIP2622" s="113"/>
      <c r="AIQ2622" s="113"/>
      <c r="AIR2622" s="113"/>
      <c r="AIS2622" s="113"/>
      <c r="AIT2622" s="113"/>
      <c r="AIU2622" s="113"/>
      <c r="AIV2622" s="113"/>
      <c r="AIW2622" s="113"/>
      <c r="AIX2622" s="113"/>
      <c r="AIY2622" s="113"/>
      <c r="AIZ2622" s="113"/>
      <c r="AJA2622" s="113"/>
      <c r="AJB2622" s="113"/>
      <c r="AJC2622" s="113"/>
      <c r="AJD2622" s="113"/>
      <c r="AJE2622" s="113"/>
      <c r="AJF2622" s="113"/>
      <c r="AJG2622" s="113"/>
      <c r="AJH2622" s="113"/>
      <c r="AJI2622" s="113"/>
      <c r="AJJ2622" s="113"/>
      <c r="AJK2622" s="113"/>
      <c r="AJL2622" s="113"/>
      <c r="AJM2622" s="113"/>
      <c r="AJN2622" s="113"/>
      <c r="AJO2622" s="113"/>
      <c r="AJP2622" s="113"/>
      <c r="AJQ2622" s="113"/>
      <c r="AJR2622" s="113"/>
      <c r="AJS2622" s="113"/>
      <c r="AJT2622" s="113"/>
      <c r="AJU2622" s="113"/>
      <c r="AJV2622" s="113"/>
      <c r="AJW2622" s="113"/>
      <c r="AJX2622" s="113"/>
      <c r="AJY2622" s="113"/>
      <c r="AJZ2622" s="113"/>
      <c r="AKA2622" s="113"/>
      <c r="AKB2622" s="113"/>
      <c r="AKC2622" s="113"/>
      <c r="AKD2622" s="113"/>
      <c r="AKE2622" s="113"/>
      <c r="AKF2622" s="113"/>
      <c r="AKG2622" s="113"/>
      <c r="AKH2622" s="113"/>
      <c r="AKI2622" s="113"/>
      <c r="AKJ2622" s="113"/>
      <c r="AKK2622" s="113"/>
      <c r="AKL2622" s="113"/>
      <c r="AKM2622" s="113"/>
      <c r="AKN2622" s="113"/>
      <c r="AKO2622" s="113"/>
      <c r="AKP2622" s="113"/>
      <c r="AKQ2622" s="113"/>
      <c r="AKR2622" s="113"/>
      <c r="AKS2622" s="113"/>
      <c r="AKT2622" s="113"/>
      <c r="AKU2622" s="113"/>
      <c r="AKV2622" s="113"/>
      <c r="AKW2622" s="113"/>
      <c r="AKX2622" s="113"/>
      <c r="AKY2622" s="113"/>
      <c r="AKZ2622" s="113"/>
      <c r="ALA2622" s="113"/>
      <c r="ALB2622" s="113"/>
      <c r="ALC2622" s="113"/>
      <c r="ALD2622" s="113"/>
      <c r="ALE2622" s="113"/>
      <c r="ALF2622" s="113"/>
      <c r="ALG2622" s="113"/>
      <c r="ALH2622" s="113"/>
      <c r="ALI2622" s="113"/>
      <c r="ALJ2622" s="113"/>
      <c r="ALK2622" s="113"/>
      <c r="ALL2622" s="113"/>
      <c r="ALM2622" s="113"/>
      <c r="ALN2622" s="113"/>
      <c r="ALO2622" s="113"/>
      <c r="ALP2622" s="113"/>
      <c r="ALQ2622" s="113"/>
      <c r="ALR2622" s="113"/>
      <c r="ALS2622" s="113"/>
      <c r="ALT2622" s="113"/>
      <c r="ALU2622" s="113"/>
      <c r="ALV2622" s="113"/>
      <c r="ALW2622" s="113"/>
      <c r="ALX2622" s="113"/>
      <c r="ALY2622" s="113"/>
      <c r="ALZ2622" s="113"/>
      <c r="AMA2622" s="113"/>
      <c r="AMB2622" s="113"/>
      <c r="AMC2622" s="113"/>
      <c r="AMD2622" s="113"/>
      <c r="AME2622" s="113"/>
      <c r="AMF2622" s="113"/>
      <c r="AMG2622" s="113"/>
      <c r="AMH2622" s="113"/>
      <c r="AMI2622" s="113"/>
      <c r="AMJ2622" s="113"/>
      <c r="AMK2622" s="113"/>
      <c r="AML2622" s="113"/>
      <c r="AMM2622" s="113"/>
      <c r="AMN2622" s="113"/>
      <c r="AMO2622" s="113"/>
      <c r="AMP2622" s="113"/>
      <c r="AMQ2622" s="113"/>
      <c r="AMR2622" s="113"/>
      <c r="AMS2622" s="113"/>
      <c r="AMT2622" s="113"/>
      <c r="AMU2622" s="113"/>
      <c r="AMV2622" s="113"/>
      <c r="AMW2622" s="113"/>
      <c r="AMX2622" s="113"/>
      <c r="AMY2622" s="113"/>
      <c r="AMZ2622" s="113"/>
      <c r="ANA2622" s="113"/>
      <c r="ANB2622" s="113"/>
      <c r="ANC2622" s="113"/>
      <c r="AND2622" s="113"/>
      <c r="ANE2622" s="113"/>
      <c r="ANF2622" s="113"/>
      <c r="ANG2622" s="113"/>
      <c r="ANH2622" s="113"/>
      <c r="ANI2622" s="113"/>
      <c r="ANJ2622" s="113"/>
      <c r="ANK2622" s="113"/>
      <c r="ANL2622" s="113"/>
      <c r="ANM2622" s="113"/>
      <c r="ANN2622" s="113"/>
      <c r="ANO2622" s="113"/>
      <c r="ANP2622" s="113"/>
      <c r="ANQ2622" s="113"/>
      <c r="ANR2622" s="113"/>
      <c r="ANS2622" s="113"/>
      <c r="ANT2622" s="113"/>
      <c r="ANU2622" s="113"/>
      <c r="ANV2622" s="113"/>
      <c r="ANW2622" s="113"/>
      <c r="ANX2622" s="113"/>
      <c r="ANY2622" s="113"/>
      <c r="ANZ2622" s="113"/>
      <c r="AOA2622" s="113"/>
      <c r="AOB2622" s="113"/>
      <c r="AOC2622" s="113"/>
      <c r="AOD2622" s="113"/>
      <c r="AOE2622" s="113"/>
      <c r="AOF2622" s="113"/>
      <c r="AOG2622" s="113"/>
      <c r="AOH2622" s="113"/>
      <c r="AOI2622" s="113"/>
      <c r="AOJ2622" s="113"/>
      <c r="AOK2622" s="113"/>
      <c r="AOL2622" s="113"/>
      <c r="AOM2622" s="113"/>
      <c r="AON2622" s="113"/>
      <c r="AOO2622" s="113"/>
      <c r="AOP2622" s="113"/>
      <c r="AOQ2622" s="113"/>
      <c r="AOR2622" s="113"/>
      <c r="AOS2622" s="113"/>
      <c r="AOT2622" s="113"/>
      <c r="AOU2622" s="113"/>
      <c r="AOV2622" s="113"/>
      <c r="AOW2622" s="113"/>
      <c r="AOX2622" s="113"/>
      <c r="AOY2622" s="113"/>
      <c r="AOZ2622" s="113"/>
      <c r="APA2622" s="113"/>
      <c r="APB2622" s="113"/>
      <c r="APC2622" s="113"/>
      <c r="APD2622" s="113"/>
      <c r="APE2622" s="113"/>
      <c r="APF2622" s="113"/>
      <c r="APG2622" s="113"/>
      <c r="APH2622" s="113"/>
      <c r="API2622" s="113"/>
      <c r="APJ2622" s="113"/>
      <c r="APK2622" s="113"/>
      <c r="APL2622" s="113"/>
      <c r="APM2622" s="113"/>
      <c r="APN2622" s="113"/>
      <c r="APO2622" s="113"/>
      <c r="APP2622" s="113"/>
      <c r="APQ2622" s="113"/>
      <c r="APR2622" s="113"/>
      <c r="APS2622" s="113"/>
      <c r="APT2622" s="113"/>
      <c r="APU2622" s="113"/>
      <c r="APV2622" s="113"/>
      <c r="APW2622" s="113"/>
      <c r="APX2622" s="113"/>
      <c r="APY2622" s="113"/>
      <c r="APZ2622" s="113"/>
      <c r="AQA2622" s="113"/>
      <c r="AQB2622" s="113"/>
      <c r="AQC2622" s="113"/>
      <c r="AQD2622" s="113"/>
      <c r="AQE2622" s="113"/>
      <c r="AQF2622" s="113"/>
      <c r="AQG2622" s="113"/>
      <c r="AQH2622" s="113"/>
      <c r="AQI2622" s="113"/>
      <c r="AQJ2622" s="113"/>
      <c r="AQK2622" s="113"/>
      <c r="AQL2622" s="113"/>
      <c r="AQM2622" s="113"/>
      <c r="AQN2622" s="113"/>
      <c r="AQO2622" s="113"/>
      <c r="AQP2622" s="113"/>
      <c r="AQQ2622" s="113"/>
      <c r="AQR2622" s="113"/>
      <c r="AQS2622" s="113"/>
      <c r="AQT2622" s="113"/>
      <c r="AQU2622" s="113"/>
      <c r="AQV2622" s="113"/>
      <c r="AQW2622" s="113"/>
      <c r="AQX2622" s="113"/>
      <c r="AQY2622" s="113"/>
      <c r="AQZ2622" s="113"/>
      <c r="ARA2622" s="113"/>
      <c r="ARB2622" s="113"/>
      <c r="ARC2622" s="113"/>
      <c r="ARD2622" s="113"/>
      <c r="ARE2622" s="113"/>
      <c r="ARF2622" s="113"/>
      <c r="ARG2622" s="113"/>
      <c r="ARH2622" s="113"/>
      <c r="ARI2622" s="113"/>
      <c r="ARJ2622" s="113"/>
      <c r="ARK2622" s="113"/>
      <c r="ARL2622" s="113"/>
      <c r="ARM2622" s="113"/>
      <c r="ARN2622" s="113"/>
      <c r="ARO2622" s="113"/>
      <c r="ARP2622" s="113"/>
      <c r="ARQ2622" s="113"/>
      <c r="ARR2622" s="113"/>
      <c r="ARS2622" s="113"/>
      <c r="ART2622" s="113"/>
      <c r="ARU2622" s="113"/>
      <c r="ARV2622" s="113"/>
      <c r="ARW2622" s="113"/>
      <c r="ARX2622" s="113"/>
      <c r="ARY2622" s="113"/>
      <c r="ARZ2622" s="113"/>
      <c r="ASA2622" s="113"/>
      <c r="ASB2622" s="113"/>
      <c r="ASC2622" s="113"/>
      <c r="ASD2622" s="113"/>
      <c r="ASE2622" s="113"/>
      <c r="ASF2622" s="113"/>
      <c r="ASG2622" s="113"/>
      <c r="ASH2622" s="113"/>
      <c r="ASI2622" s="113"/>
      <c r="ASJ2622" s="113"/>
      <c r="ASK2622" s="113"/>
      <c r="ASL2622" s="113"/>
      <c r="ASM2622" s="113"/>
      <c r="ASN2622" s="113"/>
      <c r="ASO2622" s="113"/>
      <c r="ASP2622" s="113"/>
      <c r="ASQ2622" s="113"/>
      <c r="ASR2622" s="113"/>
      <c r="ASS2622" s="113"/>
      <c r="AST2622" s="113"/>
      <c r="ASU2622" s="113"/>
      <c r="ASV2622" s="113"/>
      <c r="ASW2622" s="113"/>
      <c r="ASX2622" s="113"/>
      <c r="ASY2622" s="113"/>
      <c r="ASZ2622" s="113"/>
      <c r="ATA2622" s="113"/>
      <c r="ATB2622" s="113"/>
      <c r="ATC2622" s="113"/>
      <c r="ATD2622" s="113"/>
      <c r="ATE2622" s="113"/>
      <c r="ATF2622" s="113"/>
      <c r="ATG2622" s="113"/>
      <c r="ATH2622" s="113"/>
      <c r="ATI2622" s="113"/>
      <c r="ATJ2622" s="113"/>
      <c r="ATK2622" s="113"/>
      <c r="ATL2622" s="113"/>
      <c r="ATM2622" s="113"/>
      <c r="ATN2622" s="113"/>
      <c r="ATO2622" s="113"/>
      <c r="ATP2622" s="113"/>
      <c r="ATQ2622" s="113"/>
      <c r="ATR2622" s="113"/>
      <c r="ATS2622" s="113"/>
      <c r="ATT2622" s="113"/>
      <c r="ATU2622" s="113"/>
      <c r="ATV2622" s="113"/>
      <c r="ATW2622" s="113"/>
      <c r="ATX2622" s="113"/>
      <c r="ATY2622" s="113"/>
      <c r="ATZ2622" s="113"/>
      <c r="AUA2622" s="113"/>
      <c r="AUB2622" s="113"/>
      <c r="AUC2622" s="113"/>
      <c r="AUD2622" s="113"/>
      <c r="AUE2622" s="113"/>
      <c r="AUF2622" s="113"/>
      <c r="AUG2622" s="113"/>
      <c r="AUH2622" s="113"/>
      <c r="AUI2622" s="113"/>
      <c r="AUJ2622" s="113"/>
      <c r="AUK2622" s="113"/>
      <c r="AUL2622" s="113"/>
      <c r="AUM2622" s="113"/>
      <c r="AUN2622" s="113"/>
      <c r="AUO2622" s="113"/>
      <c r="AUP2622" s="113"/>
      <c r="AUQ2622" s="113"/>
      <c r="AUR2622" s="113"/>
      <c r="AUS2622" s="113"/>
      <c r="AUT2622" s="113"/>
      <c r="AUU2622" s="113"/>
      <c r="AUV2622" s="113"/>
      <c r="AUW2622" s="113"/>
      <c r="AUX2622" s="113"/>
      <c r="AUY2622" s="113"/>
      <c r="AUZ2622" s="113"/>
      <c r="AVA2622" s="113"/>
      <c r="AVB2622" s="113"/>
      <c r="AVC2622" s="113"/>
      <c r="AVD2622" s="113"/>
      <c r="AVE2622" s="113"/>
      <c r="AVF2622" s="113"/>
      <c r="AVG2622" s="113"/>
      <c r="AVH2622" s="113"/>
      <c r="AVI2622" s="113"/>
      <c r="AVJ2622" s="113"/>
      <c r="AVK2622" s="113"/>
      <c r="AVL2622" s="113"/>
      <c r="AVM2622" s="113"/>
      <c r="AVN2622" s="113"/>
      <c r="AVO2622" s="113"/>
      <c r="AVP2622" s="113"/>
      <c r="AVQ2622" s="113"/>
      <c r="AVR2622" s="113"/>
      <c r="AVS2622" s="113"/>
      <c r="AVT2622" s="113"/>
      <c r="AVU2622" s="113"/>
      <c r="AVV2622" s="113"/>
      <c r="AVW2622" s="113"/>
      <c r="AVX2622" s="113"/>
      <c r="AVY2622" s="113"/>
      <c r="AVZ2622" s="113"/>
      <c r="AWA2622" s="113"/>
      <c r="AWB2622" s="113"/>
      <c r="AWC2622" s="113"/>
      <c r="AWD2622" s="113"/>
      <c r="AWE2622" s="113"/>
      <c r="AWF2622" s="113"/>
      <c r="AWG2622" s="113"/>
      <c r="AWH2622" s="113"/>
      <c r="AWI2622" s="113"/>
      <c r="AWJ2622" s="113"/>
      <c r="AWK2622" s="113"/>
      <c r="AWL2622" s="113"/>
      <c r="AWM2622" s="113"/>
      <c r="AWN2622" s="113"/>
      <c r="AWO2622" s="113"/>
      <c r="AWP2622" s="113"/>
      <c r="AWQ2622" s="113"/>
      <c r="AWR2622" s="113"/>
      <c r="AWS2622" s="113"/>
      <c r="AWT2622" s="113"/>
      <c r="AWU2622" s="113"/>
      <c r="AWV2622" s="113"/>
      <c r="AWW2622" s="113"/>
      <c r="AWX2622" s="113"/>
      <c r="AWY2622" s="113"/>
      <c r="AWZ2622" s="113"/>
      <c r="AXA2622" s="113"/>
      <c r="AXB2622" s="113"/>
      <c r="AXC2622" s="113"/>
      <c r="AXD2622" s="113"/>
      <c r="AXE2622" s="113"/>
      <c r="AXF2622" s="113"/>
      <c r="AXG2622" s="113"/>
      <c r="AXH2622" s="113"/>
      <c r="AXI2622" s="113"/>
      <c r="AXJ2622" s="113"/>
      <c r="AXK2622" s="113"/>
      <c r="AXL2622" s="113"/>
      <c r="AXM2622" s="113"/>
      <c r="AXN2622" s="113"/>
      <c r="AXO2622" s="113"/>
      <c r="AXP2622" s="113"/>
      <c r="AXQ2622" s="113"/>
      <c r="AXR2622" s="113"/>
      <c r="AXS2622" s="113"/>
      <c r="AXT2622" s="113"/>
      <c r="AXU2622" s="113"/>
      <c r="AXV2622" s="113"/>
      <c r="AXW2622" s="113"/>
      <c r="AXX2622" s="113"/>
      <c r="AXY2622" s="113"/>
      <c r="AXZ2622" s="113"/>
      <c r="AYA2622" s="113"/>
      <c r="AYB2622" s="113"/>
      <c r="AYC2622" s="113"/>
      <c r="AYD2622" s="113"/>
      <c r="AYE2622" s="113"/>
      <c r="AYF2622" s="113"/>
      <c r="AYG2622" s="113"/>
      <c r="AYH2622" s="113"/>
      <c r="AYI2622" s="113"/>
      <c r="AYJ2622" s="113"/>
      <c r="AYK2622" s="113"/>
      <c r="AYL2622" s="113"/>
      <c r="AYM2622" s="113"/>
      <c r="AYN2622" s="113"/>
      <c r="AYO2622" s="113"/>
      <c r="AYP2622" s="113"/>
      <c r="AYQ2622" s="113"/>
      <c r="AYR2622" s="113"/>
      <c r="AYS2622" s="113"/>
      <c r="AYT2622" s="113"/>
      <c r="AYU2622" s="113"/>
      <c r="AYV2622" s="113"/>
      <c r="AYW2622" s="113"/>
      <c r="AYX2622" s="113"/>
      <c r="AYY2622" s="113"/>
      <c r="AYZ2622" s="113"/>
      <c r="AZA2622" s="113"/>
      <c r="AZB2622" s="113"/>
      <c r="AZC2622" s="113"/>
      <c r="AZD2622" s="113"/>
      <c r="AZE2622" s="113"/>
      <c r="AZF2622" s="113"/>
      <c r="AZG2622" s="113"/>
      <c r="AZH2622" s="113"/>
      <c r="AZI2622" s="113"/>
      <c r="AZJ2622" s="113"/>
      <c r="AZK2622" s="113"/>
      <c r="AZL2622" s="113"/>
      <c r="AZM2622" s="113"/>
      <c r="AZN2622" s="113"/>
      <c r="AZO2622" s="113"/>
      <c r="AZP2622" s="113"/>
      <c r="AZQ2622" s="113"/>
      <c r="AZR2622" s="113"/>
      <c r="AZS2622" s="113"/>
      <c r="AZT2622" s="113"/>
      <c r="AZU2622" s="113"/>
      <c r="AZV2622" s="113"/>
      <c r="AZW2622" s="113"/>
      <c r="AZX2622" s="113"/>
      <c r="AZY2622" s="113"/>
      <c r="AZZ2622" s="113"/>
      <c r="BAA2622" s="113"/>
      <c r="BAB2622" s="113"/>
      <c r="BAC2622" s="113"/>
      <c r="BAD2622" s="113"/>
      <c r="BAE2622" s="113"/>
      <c r="BAF2622" s="113"/>
      <c r="BAG2622" s="113"/>
      <c r="BAH2622" s="113"/>
      <c r="BAI2622" s="113"/>
      <c r="BAJ2622" s="113"/>
      <c r="BAK2622" s="113"/>
      <c r="BAL2622" s="113"/>
      <c r="BAM2622" s="113"/>
      <c r="BAN2622" s="113"/>
      <c r="BAO2622" s="113"/>
      <c r="BAP2622" s="113"/>
      <c r="BAQ2622" s="113"/>
      <c r="BAR2622" s="113"/>
      <c r="BAS2622" s="113"/>
      <c r="BAT2622" s="113"/>
      <c r="BAU2622" s="113"/>
      <c r="BAV2622" s="113"/>
      <c r="BAW2622" s="113"/>
      <c r="BAX2622" s="113"/>
      <c r="BAY2622" s="113"/>
      <c r="BAZ2622" s="113"/>
      <c r="BBA2622" s="113"/>
      <c r="BBB2622" s="113"/>
      <c r="BBC2622" s="113"/>
      <c r="BBD2622" s="113"/>
      <c r="BBE2622" s="113"/>
      <c r="BBF2622" s="113"/>
      <c r="BBG2622" s="113"/>
      <c r="BBH2622" s="113"/>
      <c r="BBI2622" s="113"/>
      <c r="BBJ2622" s="113"/>
      <c r="BBK2622" s="113"/>
      <c r="BBL2622" s="113"/>
      <c r="BBM2622" s="113"/>
      <c r="BBN2622" s="113"/>
      <c r="BBO2622" s="113"/>
      <c r="BBP2622" s="113"/>
      <c r="BBQ2622" s="113"/>
      <c r="BBR2622" s="113"/>
      <c r="BBS2622" s="113"/>
      <c r="BBT2622" s="113"/>
      <c r="BBU2622" s="113"/>
      <c r="BBV2622" s="113"/>
      <c r="BBW2622" s="113"/>
      <c r="BBX2622" s="113"/>
      <c r="BBY2622" s="113"/>
      <c r="BBZ2622" s="113"/>
      <c r="BCA2622" s="113"/>
      <c r="BCB2622" s="113"/>
      <c r="BCC2622" s="113"/>
      <c r="BCD2622" s="113"/>
      <c r="BCE2622" s="113"/>
      <c r="BCF2622" s="113"/>
      <c r="BCG2622" s="113"/>
      <c r="BCH2622" s="113"/>
      <c r="BCI2622" s="113"/>
      <c r="BCJ2622" s="113"/>
      <c r="BCK2622" s="113"/>
      <c r="BCL2622" s="113"/>
      <c r="BCM2622" s="113"/>
      <c r="BCN2622" s="113"/>
      <c r="BCO2622" s="113"/>
      <c r="BCP2622" s="113"/>
      <c r="BCQ2622" s="113"/>
      <c r="BCR2622" s="113"/>
      <c r="BCS2622" s="113"/>
      <c r="BCT2622" s="113"/>
      <c r="BCU2622" s="113"/>
      <c r="BCV2622" s="113"/>
      <c r="BCW2622" s="113"/>
      <c r="BCX2622" s="113"/>
      <c r="BCY2622" s="113"/>
      <c r="BCZ2622" s="113"/>
      <c r="BDA2622" s="113"/>
      <c r="BDB2622" s="113"/>
      <c r="BDC2622" s="113"/>
      <c r="BDD2622" s="113"/>
      <c r="BDE2622" s="113"/>
      <c r="BDF2622" s="113"/>
      <c r="BDG2622" s="113"/>
      <c r="BDH2622" s="113"/>
      <c r="BDI2622" s="113"/>
      <c r="BDJ2622" s="113"/>
      <c r="BDK2622" s="113"/>
      <c r="BDL2622" s="113"/>
      <c r="BDM2622" s="113"/>
      <c r="BDN2622" s="113"/>
      <c r="BDO2622" s="113"/>
      <c r="BDP2622" s="113"/>
      <c r="BDQ2622" s="113"/>
      <c r="BDR2622" s="113"/>
      <c r="BDS2622" s="113"/>
      <c r="BDT2622" s="113"/>
      <c r="BDU2622" s="113"/>
      <c r="BDV2622" s="113"/>
      <c r="BDW2622" s="113"/>
      <c r="BDX2622" s="113"/>
      <c r="BDY2622" s="113"/>
      <c r="BDZ2622" s="113"/>
      <c r="BEA2622" s="113"/>
      <c r="BEB2622" s="113"/>
      <c r="BEC2622" s="113"/>
      <c r="BED2622" s="113"/>
      <c r="BEE2622" s="113"/>
      <c r="BEF2622" s="113"/>
      <c r="BEG2622" s="113"/>
      <c r="BEH2622" s="113"/>
      <c r="BEI2622" s="113"/>
      <c r="BEJ2622" s="113"/>
      <c r="BEK2622" s="113"/>
      <c r="BEL2622" s="113"/>
      <c r="BEM2622" s="113"/>
      <c r="BEN2622" s="113"/>
      <c r="BEO2622" s="113"/>
      <c r="BEP2622" s="113"/>
      <c r="BEQ2622" s="113"/>
      <c r="BER2622" s="113"/>
      <c r="BES2622" s="113"/>
      <c r="BET2622" s="113"/>
      <c r="BEU2622" s="113"/>
      <c r="BEV2622" s="113"/>
      <c r="BEW2622" s="113"/>
      <c r="BEX2622" s="113"/>
      <c r="BEY2622" s="113"/>
      <c r="BEZ2622" s="113"/>
      <c r="BFA2622" s="113"/>
      <c r="BFB2622" s="113"/>
      <c r="BFC2622" s="113"/>
      <c r="BFD2622" s="113"/>
      <c r="BFE2622" s="113"/>
      <c r="BFF2622" s="113"/>
      <c r="BFG2622" s="113"/>
      <c r="BFH2622" s="113"/>
      <c r="BFI2622" s="113"/>
      <c r="BFJ2622" s="113"/>
      <c r="BFK2622" s="113"/>
      <c r="BFL2622" s="113"/>
      <c r="BFM2622" s="113"/>
      <c r="BFN2622" s="113"/>
      <c r="BFO2622" s="113"/>
      <c r="BFP2622" s="113"/>
      <c r="BFQ2622" s="113"/>
      <c r="BFR2622" s="113"/>
      <c r="BFS2622" s="113"/>
      <c r="BFT2622" s="113"/>
      <c r="BFU2622" s="113"/>
      <c r="BFV2622" s="113"/>
      <c r="BFW2622" s="113"/>
      <c r="BFX2622" s="113"/>
      <c r="BFY2622" s="113"/>
      <c r="BFZ2622" s="113"/>
      <c r="BGA2622" s="113"/>
      <c r="BGB2622" s="113"/>
      <c r="BGC2622" s="113"/>
      <c r="BGD2622" s="113"/>
      <c r="BGE2622" s="113"/>
      <c r="BGF2622" s="113"/>
      <c r="BGG2622" s="113"/>
      <c r="BGH2622" s="113"/>
      <c r="BGI2622" s="113"/>
      <c r="BGJ2622" s="113"/>
      <c r="BGK2622" s="113"/>
      <c r="BGL2622" s="113"/>
      <c r="BGM2622" s="113"/>
      <c r="BGN2622" s="113"/>
      <c r="BGO2622" s="113"/>
      <c r="BGP2622" s="113"/>
      <c r="BGQ2622" s="113"/>
      <c r="BGR2622" s="113"/>
      <c r="BGS2622" s="113"/>
      <c r="BGT2622" s="113"/>
      <c r="BGU2622" s="113"/>
      <c r="BGV2622" s="113"/>
      <c r="BGW2622" s="113"/>
      <c r="BGX2622" s="113"/>
      <c r="BGY2622" s="113"/>
      <c r="BGZ2622" s="113"/>
      <c r="BHA2622" s="113"/>
      <c r="BHB2622" s="113"/>
      <c r="BHC2622" s="113"/>
      <c r="BHD2622" s="113"/>
      <c r="BHE2622" s="113"/>
      <c r="BHF2622" s="113"/>
      <c r="BHG2622" s="113"/>
      <c r="BHH2622" s="113"/>
      <c r="BHI2622" s="113"/>
      <c r="BHJ2622" s="113"/>
      <c r="BHK2622" s="113"/>
      <c r="BHL2622" s="113"/>
      <c r="BHM2622" s="113"/>
      <c r="BHN2622" s="113"/>
      <c r="BHO2622" s="113"/>
      <c r="BHP2622" s="113"/>
      <c r="BHQ2622" s="113"/>
      <c r="BHR2622" s="113"/>
      <c r="BHS2622" s="113"/>
      <c r="BHT2622" s="113"/>
      <c r="BHU2622" s="113"/>
      <c r="BHV2622" s="113"/>
      <c r="BHW2622" s="113"/>
      <c r="BHX2622" s="113"/>
      <c r="BHY2622" s="113"/>
      <c r="BHZ2622" s="113"/>
      <c r="BIA2622" s="113"/>
      <c r="BIB2622" s="113"/>
      <c r="BIC2622" s="113"/>
      <c r="BID2622" s="113"/>
      <c r="BIE2622" s="113"/>
      <c r="BIF2622" s="113"/>
      <c r="BIG2622" s="113"/>
      <c r="BIH2622" s="113"/>
      <c r="BII2622" s="113"/>
      <c r="BIJ2622" s="113"/>
      <c r="BIK2622" s="113"/>
      <c r="BIL2622" s="113"/>
      <c r="BIM2622" s="113"/>
      <c r="BIN2622" s="113"/>
      <c r="BIO2622" s="113"/>
      <c r="BIP2622" s="113"/>
      <c r="BIQ2622" s="113"/>
      <c r="BIR2622" s="113"/>
      <c r="BIS2622" s="113"/>
      <c r="BIT2622" s="113"/>
      <c r="BIU2622" s="113"/>
      <c r="BIV2622" s="113"/>
      <c r="BIW2622" s="113"/>
      <c r="BIX2622" s="113"/>
      <c r="BIY2622" s="113"/>
      <c r="BIZ2622" s="113"/>
      <c r="BJA2622" s="113"/>
      <c r="BJB2622" s="113"/>
      <c r="BJC2622" s="113"/>
      <c r="BJD2622" s="113"/>
      <c r="BJE2622" s="113"/>
      <c r="BJF2622" s="113"/>
      <c r="BJG2622" s="113"/>
      <c r="BJH2622" s="113"/>
      <c r="BJI2622" s="113"/>
      <c r="BJJ2622" s="113"/>
      <c r="BJK2622" s="113"/>
      <c r="BJL2622" s="113"/>
      <c r="BJM2622" s="113"/>
      <c r="BJN2622" s="113"/>
      <c r="BJO2622" s="113"/>
      <c r="BJP2622" s="113"/>
      <c r="BJQ2622" s="113"/>
      <c r="BJR2622" s="113"/>
      <c r="BJS2622" s="113"/>
      <c r="BJT2622" s="113"/>
      <c r="BJU2622" s="113"/>
      <c r="BJV2622" s="113"/>
      <c r="BJW2622" s="113"/>
      <c r="BJX2622" s="113"/>
      <c r="BJY2622" s="113"/>
      <c r="BJZ2622" s="113"/>
      <c r="BKA2622" s="113"/>
      <c r="BKB2622" s="113"/>
      <c r="BKC2622" s="113"/>
      <c r="BKD2622" s="113"/>
      <c r="BKE2622" s="113"/>
      <c r="BKF2622" s="113"/>
      <c r="BKG2622" s="113"/>
      <c r="BKH2622" s="113"/>
      <c r="BKI2622" s="113"/>
      <c r="BKJ2622" s="113"/>
      <c r="BKK2622" s="113"/>
      <c r="BKL2622" s="113"/>
      <c r="BKM2622" s="113"/>
      <c r="BKN2622" s="113"/>
      <c r="BKO2622" s="113"/>
      <c r="BKP2622" s="113"/>
      <c r="BKQ2622" s="113"/>
      <c r="BKR2622" s="113"/>
      <c r="BKS2622" s="113"/>
      <c r="BKT2622" s="113"/>
      <c r="BKU2622" s="113"/>
      <c r="BKV2622" s="113"/>
      <c r="BKW2622" s="113"/>
      <c r="BKX2622" s="113"/>
      <c r="BKY2622" s="113"/>
      <c r="BKZ2622" s="113"/>
      <c r="BLA2622" s="113"/>
      <c r="BLB2622" s="113"/>
      <c r="BLC2622" s="113"/>
      <c r="BLD2622" s="113"/>
      <c r="BLE2622" s="113"/>
      <c r="BLF2622" s="113"/>
      <c r="BLG2622" s="113"/>
      <c r="BLH2622" s="113"/>
      <c r="BLI2622" s="113"/>
      <c r="BLJ2622" s="113"/>
      <c r="BLK2622" s="113"/>
      <c r="BLL2622" s="113"/>
      <c r="BLM2622" s="113"/>
      <c r="BLN2622" s="113"/>
      <c r="BLO2622" s="113"/>
      <c r="BLP2622" s="113"/>
      <c r="BLQ2622" s="113"/>
      <c r="BLR2622" s="113"/>
      <c r="BLS2622" s="113"/>
      <c r="BLT2622" s="113"/>
      <c r="BLU2622" s="113"/>
      <c r="BLV2622" s="113"/>
      <c r="BLW2622" s="113"/>
      <c r="BLX2622" s="113"/>
      <c r="BLY2622" s="113"/>
      <c r="BLZ2622" s="113"/>
      <c r="BMA2622" s="113"/>
      <c r="BMB2622" s="113"/>
      <c r="BMC2622" s="113"/>
      <c r="BMD2622" s="113"/>
      <c r="BME2622" s="113"/>
      <c r="BMF2622" s="113"/>
      <c r="BMG2622" s="113"/>
      <c r="BMH2622" s="113"/>
      <c r="BMI2622" s="113"/>
      <c r="BMJ2622" s="113"/>
      <c r="BMK2622" s="113"/>
      <c r="BML2622" s="113"/>
      <c r="BMM2622" s="113"/>
      <c r="BMN2622" s="113"/>
      <c r="BMO2622" s="113"/>
      <c r="BMP2622" s="113"/>
      <c r="BMQ2622" s="113"/>
      <c r="BMR2622" s="113"/>
      <c r="BMS2622" s="113"/>
      <c r="BMT2622" s="113"/>
      <c r="BMU2622" s="113"/>
      <c r="BMV2622" s="113"/>
      <c r="BMW2622" s="113"/>
      <c r="BMX2622" s="113"/>
      <c r="BMY2622" s="113"/>
      <c r="BMZ2622" s="113"/>
      <c r="BNA2622" s="113"/>
      <c r="BNB2622" s="113"/>
      <c r="BNC2622" s="113"/>
      <c r="BND2622" s="113"/>
      <c r="BNE2622" s="113"/>
      <c r="BNF2622" s="113"/>
      <c r="BNG2622" s="113"/>
      <c r="BNH2622" s="113"/>
      <c r="BNI2622" s="113"/>
      <c r="BNJ2622" s="113"/>
      <c r="BNK2622" s="113"/>
      <c r="BNL2622" s="113"/>
      <c r="BNM2622" s="113"/>
      <c r="BNN2622" s="113"/>
      <c r="BNO2622" s="113"/>
      <c r="BNP2622" s="113"/>
      <c r="BNQ2622" s="113"/>
      <c r="BNR2622" s="113"/>
      <c r="BNS2622" s="113"/>
      <c r="BNT2622" s="113"/>
      <c r="BNU2622" s="113"/>
      <c r="BNV2622" s="113"/>
      <c r="BNW2622" s="113"/>
      <c r="BNX2622" s="113"/>
      <c r="BNY2622" s="113"/>
      <c r="BNZ2622" s="113"/>
      <c r="BOA2622" s="113"/>
      <c r="BOB2622" s="113"/>
      <c r="BOC2622" s="113"/>
      <c r="BOD2622" s="113"/>
      <c r="BOE2622" s="113"/>
      <c r="BOF2622" s="113"/>
      <c r="BOG2622" s="113"/>
      <c r="BOH2622" s="113"/>
      <c r="BOI2622" s="113"/>
      <c r="BOJ2622" s="113"/>
      <c r="BOK2622" s="113"/>
      <c r="BOL2622" s="113"/>
      <c r="BOM2622" s="113"/>
      <c r="BON2622" s="113"/>
      <c r="BOO2622" s="113"/>
      <c r="BOP2622" s="113"/>
      <c r="BOQ2622" s="113"/>
      <c r="BOR2622" s="113"/>
      <c r="BOS2622" s="113"/>
      <c r="BOT2622" s="113"/>
      <c r="BOU2622" s="113"/>
      <c r="BOV2622" s="113"/>
      <c r="BOW2622" s="113"/>
      <c r="BOX2622" s="113"/>
      <c r="BOY2622" s="113"/>
      <c r="BOZ2622" s="113"/>
      <c r="BPA2622" s="113"/>
      <c r="BPB2622" s="113"/>
      <c r="BPC2622" s="113"/>
      <c r="BPD2622" s="113"/>
      <c r="BPE2622" s="113"/>
      <c r="BPF2622" s="113"/>
      <c r="BPG2622" s="113"/>
      <c r="BPH2622" s="113"/>
      <c r="BPI2622" s="113"/>
      <c r="BPJ2622" s="113"/>
      <c r="BPK2622" s="113"/>
      <c r="BPL2622" s="113"/>
      <c r="BPM2622" s="113"/>
      <c r="BPN2622" s="113"/>
      <c r="BPO2622" s="113"/>
      <c r="BPP2622" s="113"/>
      <c r="BPQ2622" s="113"/>
      <c r="BPR2622" s="113"/>
      <c r="BPS2622" s="113"/>
      <c r="BPT2622" s="113"/>
      <c r="BPU2622" s="113"/>
      <c r="BPV2622" s="113"/>
      <c r="BPW2622" s="113"/>
      <c r="BPX2622" s="113"/>
      <c r="BPY2622" s="113"/>
      <c r="BPZ2622" s="113"/>
      <c r="BQA2622" s="113"/>
      <c r="BQB2622" s="113"/>
      <c r="BQC2622" s="113"/>
      <c r="BQD2622" s="113"/>
      <c r="BQE2622" s="113"/>
      <c r="BQF2622" s="113"/>
      <c r="BQG2622" s="113"/>
      <c r="BQH2622" s="113"/>
      <c r="BQI2622" s="113"/>
      <c r="BQJ2622" s="113"/>
      <c r="BQK2622" s="113"/>
      <c r="BQL2622" s="113"/>
      <c r="BQM2622" s="113"/>
      <c r="BQN2622" s="113"/>
      <c r="BQO2622" s="113"/>
      <c r="BQP2622" s="113"/>
      <c r="BQQ2622" s="113"/>
      <c r="BQR2622" s="113"/>
      <c r="BQS2622" s="113"/>
      <c r="BQT2622" s="113"/>
      <c r="BQU2622" s="113"/>
      <c r="BQV2622" s="113"/>
      <c r="BQW2622" s="113"/>
      <c r="BQX2622" s="113"/>
      <c r="BQY2622" s="113"/>
      <c r="BQZ2622" s="113"/>
      <c r="BRA2622" s="113"/>
      <c r="BRB2622" s="113"/>
      <c r="BRC2622" s="113"/>
      <c r="BRD2622" s="113"/>
      <c r="BRE2622" s="113"/>
      <c r="BRF2622" s="113"/>
      <c r="BRG2622" s="113"/>
      <c r="BRH2622" s="113"/>
      <c r="BRI2622" s="113"/>
      <c r="BRJ2622" s="113"/>
      <c r="BRK2622" s="113"/>
      <c r="BRL2622" s="113"/>
      <c r="BRM2622" s="113"/>
      <c r="BRN2622" s="113"/>
      <c r="BRO2622" s="113"/>
      <c r="BRP2622" s="113"/>
      <c r="BRQ2622" s="113"/>
      <c r="BRR2622" s="113"/>
      <c r="BRS2622" s="113"/>
      <c r="BRT2622" s="113"/>
      <c r="BRU2622" s="113"/>
      <c r="BRV2622" s="113"/>
      <c r="BRW2622" s="113"/>
      <c r="BRX2622" s="113"/>
      <c r="BRY2622" s="113"/>
      <c r="BRZ2622" s="113"/>
      <c r="BSA2622" s="113"/>
      <c r="BSB2622" s="113"/>
      <c r="BSC2622" s="113"/>
      <c r="BSD2622" s="113"/>
      <c r="BSE2622" s="113"/>
      <c r="BSF2622" s="113"/>
      <c r="BSG2622" s="113"/>
      <c r="BSH2622" s="113"/>
      <c r="BSI2622" s="113"/>
      <c r="BSJ2622" s="113"/>
      <c r="BSK2622" s="113"/>
      <c r="BSL2622" s="113"/>
      <c r="BSM2622" s="113"/>
      <c r="BSN2622" s="113"/>
      <c r="BSO2622" s="113"/>
      <c r="BSP2622" s="113"/>
      <c r="BSQ2622" s="113"/>
      <c r="BSR2622" s="113"/>
      <c r="BSS2622" s="113"/>
      <c r="BST2622" s="113"/>
      <c r="BSU2622" s="113"/>
      <c r="BSV2622" s="113"/>
      <c r="BSW2622" s="113"/>
      <c r="BSX2622" s="113"/>
      <c r="BSY2622" s="113"/>
      <c r="BSZ2622" s="113"/>
      <c r="BTA2622" s="113"/>
      <c r="BTB2622" s="113"/>
      <c r="BTC2622" s="113"/>
      <c r="BTD2622" s="113"/>
      <c r="BTE2622" s="113"/>
      <c r="BTF2622" s="113"/>
      <c r="BTG2622" s="113"/>
      <c r="BTH2622" s="113"/>
      <c r="BTI2622" s="113"/>
      <c r="BTJ2622" s="113"/>
      <c r="BTK2622" s="113"/>
      <c r="BTL2622" s="113"/>
      <c r="BTM2622" s="113"/>
      <c r="BTN2622" s="113"/>
      <c r="BTO2622" s="113"/>
      <c r="BTP2622" s="113"/>
      <c r="BTQ2622" s="113"/>
      <c r="BTR2622" s="113"/>
      <c r="BTS2622" s="113"/>
      <c r="BTT2622" s="113"/>
      <c r="BTU2622" s="113"/>
      <c r="BTV2622" s="113"/>
      <c r="BTW2622" s="113"/>
      <c r="BTX2622" s="113"/>
      <c r="BTY2622" s="113"/>
      <c r="BTZ2622" s="113"/>
      <c r="BUA2622" s="113"/>
      <c r="BUB2622" s="113"/>
      <c r="BUC2622" s="113"/>
      <c r="BUD2622" s="113"/>
      <c r="BUE2622" s="113"/>
      <c r="BUF2622" s="113"/>
      <c r="BUG2622" s="113"/>
      <c r="BUH2622" s="113"/>
      <c r="BUI2622" s="113"/>
      <c r="BUJ2622" s="113"/>
      <c r="BUK2622" s="113"/>
      <c r="BUL2622" s="113"/>
      <c r="BUM2622" s="113"/>
      <c r="BUN2622" s="113"/>
      <c r="BUO2622" s="113"/>
      <c r="BUP2622" s="113"/>
      <c r="BUQ2622" s="113"/>
      <c r="BUR2622" s="113"/>
      <c r="BUS2622" s="113"/>
      <c r="BUT2622" s="113"/>
      <c r="BUU2622" s="113"/>
      <c r="BUV2622" s="113"/>
      <c r="BUW2622" s="113"/>
      <c r="BUX2622" s="113"/>
      <c r="BUY2622" s="113"/>
      <c r="BUZ2622" s="113"/>
      <c r="BVA2622" s="113"/>
      <c r="BVB2622" s="113"/>
      <c r="BVC2622" s="113"/>
      <c r="BVD2622" s="113"/>
      <c r="BVE2622" s="113"/>
      <c r="BVF2622" s="113"/>
      <c r="BVG2622" s="113"/>
      <c r="BVH2622" s="113"/>
      <c r="BVI2622" s="113"/>
      <c r="BVJ2622" s="113"/>
      <c r="BVK2622" s="113"/>
      <c r="BVL2622" s="113"/>
      <c r="BVM2622" s="113"/>
      <c r="BVN2622" s="113"/>
      <c r="BVO2622" s="113"/>
      <c r="BVP2622" s="113"/>
      <c r="BVQ2622" s="113"/>
      <c r="BVR2622" s="113"/>
      <c r="BVS2622" s="113"/>
      <c r="BVT2622" s="113"/>
      <c r="BVU2622" s="113"/>
      <c r="BVV2622" s="113"/>
      <c r="BVW2622" s="113"/>
      <c r="BVX2622" s="113"/>
      <c r="BVY2622" s="113"/>
      <c r="BVZ2622" s="113"/>
      <c r="BWA2622" s="113"/>
      <c r="BWB2622" s="113"/>
      <c r="BWC2622" s="113"/>
      <c r="BWD2622" s="113"/>
      <c r="BWE2622" s="113"/>
      <c r="BWF2622" s="113"/>
      <c r="BWG2622" s="113"/>
      <c r="BWH2622" s="113"/>
      <c r="BWI2622" s="113"/>
      <c r="BWJ2622" s="113"/>
      <c r="BWK2622" s="113"/>
      <c r="BWL2622" s="113"/>
      <c r="BWM2622" s="113"/>
      <c r="BWN2622" s="113"/>
      <c r="BWO2622" s="113"/>
      <c r="BWP2622" s="113"/>
      <c r="BWQ2622" s="113"/>
      <c r="BWR2622" s="113"/>
      <c r="BWS2622" s="113"/>
      <c r="BWT2622" s="113"/>
      <c r="BWU2622" s="113"/>
      <c r="BWV2622" s="113"/>
      <c r="BWW2622" s="113"/>
      <c r="BWX2622" s="113"/>
      <c r="BWY2622" s="113"/>
      <c r="BWZ2622" s="113"/>
      <c r="BXA2622" s="113"/>
      <c r="BXB2622" s="113"/>
      <c r="BXC2622" s="113"/>
      <c r="BXD2622" s="113"/>
      <c r="BXE2622" s="113"/>
      <c r="BXF2622" s="113"/>
      <c r="BXG2622" s="113"/>
      <c r="BXH2622" s="113"/>
      <c r="BXI2622" s="113"/>
      <c r="BXJ2622" s="113"/>
      <c r="BXK2622" s="113"/>
      <c r="BXL2622" s="113"/>
      <c r="BXM2622" s="113"/>
      <c r="BXN2622" s="113"/>
      <c r="BXO2622" s="113"/>
      <c r="BXP2622" s="113"/>
      <c r="BXQ2622" s="113"/>
      <c r="BXR2622" s="113"/>
      <c r="BXS2622" s="113"/>
      <c r="BXT2622" s="113"/>
      <c r="BXU2622" s="113"/>
      <c r="BXV2622" s="113"/>
      <c r="BXW2622" s="113"/>
      <c r="BXX2622" s="113"/>
      <c r="BXY2622" s="113"/>
      <c r="BXZ2622" s="113"/>
      <c r="BYA2622" s="113"/>
      <c r="BYB2622" s="113"/>
      <c r="BYC2622" s="113"/>
      <c r="BYD2622" s="113"/>
      <c r="BYE2622" s="113"/>
      <c r="BYF2622" s="113"/>
      <c r="BYG2622" s="113"/>
      <c r="BYH2622" s="113"/>
      <c r="BYI2622" s="113"/>
      <c r="BYJ2622" s="113"/>
      <c r="BYK2622" s="113"/>
      <c r="BYL2622" s="113"/>
      <c r="BYM2622" s="113"/>
      <c r="BYN2622" s="113"/>
      <c r="BYO2622" s="113"/>
      <c r="BYP2622" s="113"/>
      <c r="BYQ2622" s="113"/>
      <c r="BYR2622" s="113"/>
      <c r="BYS2622" s="113"/>
      <c r="BYT2622" s="113"/>
      <c r="BYU2622" s="113"/>
      <c r="BYV2622" s="113"/>
      <c r="BYW2622" s="113"/>
      <c r="BYX2622" s="113"/>
      <c r="BYY2622" s="113"/>
      <c r="BYZ2622" s="113"/>
      <c r="BZA2622" s="113"/>
      <c r="BZB2622" s="113"/>
      <c r="BZC2622" s="113"/>
      <c r="BZD2622" s="113"/>
      <c r="BZE2622" s="113"/>
      <c r="BZF2622" s="113"/>
      <c r="BZG2622" s="113"/>
      <c r="BZH2622" s="113"/>
      <c r="BZI2622" s="113"/>
      <c r="BZJ2622" s="113"/>
      <c r="BZK2622" s="113"/>
      <c r="BZL2622" s="113"/>
      <c r="BZM2622" s="113"/>
      <c r="BZN2622" s="113"/>
      <c r="BZO2622" s="113"/>
      <c r="BZP2622" s="113"/>
      <c r="BZQ2622" s="113"/>
      <c r="BZR2622" s="113"/>
      <c r="BZS2622" s="113"/>
      <c r="BZT2622" s="113"/>
      <c r="BZU2622" s="113"/>
      <c r="BZV2622" s="113"/>
      <c r="BZW2622" s="113"/>
      <c r="BZX2622" s="113"/>
      <c r="BZY2622" s="113"/>
      <c r="BZZ2622" s="113"/>
      <c r="CAA2622" s="113"/>
      <c r="CAB2622" s="113"/>
      <c r="CAC2622" s="113"/>
      <c r="CAD2622" s="113"/>
      <c r="CAE2622" s="113"/>
      <c r="CAF2622" s="113"/>
      <c r="CAG2622" s="113"/>
      <c r="CAH2622" s="113"/>
      <c r="CAI2622" s="113"/>
      <c r="CAJ2622" s="113"/>
      <c r="CAK2622" s="113"/>
      <c r="CAL2622" s="113"/>
      <c r="CAM2622" s="113"/>
      <c r="CAN2622" s="113"/>
      <c r="CAO2622" s="113"/>
      <c r="CAP2622" s="113"/>
      <c r="CAQ2622" s="113"/>
      <c r="CAR2622" s="113"/>
      <c r="CAS2622" s="113"/>
      <c r="CAT2622" s="113"/>
      <c r="CAU2622" s="113"/>
      <c r="CAV2622" s="113"/>
      <c r="CAW2622" s="113"/>
      <c r="CAX2622" s="113"/>
      <c r="CAY2622" s="113"/>
      <c r="CAZ2622" s="113"/>
      <c r="CBA2622" s="113"/>
      <c r="CBB2622" s="113"/>
      <c r="CBC2622" s="113"/>
      <c r="CBD2622" s="113"/>
      <c r="CBE2622" s="113"/>
      <c r="CBF2622" s="113"/>
      <c r="CBG2622" s="113"/>
      <c r="CBH2622" s="113"/>
      <c r="CBI2622" s="113"/>
      <c r="CBJ2622" s="113"/>
      <c r="CBK2622" s="113"/>
      <c r="CBL2622" s="113"/>
      <c r="CBM2622" s="113"/>
      <c r="CBN2622" s="113"/>
      <c r="CBO2622" s="113"/>
      <c r="CBP2622" s="113"/>
      <c r="CBQ2622" s="113"/>
      <c r="CBR2622" s="113"/>
      <c r="CBS2622" s="113"/>
      <c r="CBT2622" s="113"/>
      <c r="CBU2622" s="113"/>
      <c r="CBV2622" s="113"/>
      <c r="CBW2622" s="113"/>
      <c r="CBX2622" s="113"/>
      <c r="CBY2622" s="113"/>
      <c r="CBZ2622" s="113"/>
      <c r="CCA2622" s="113"/>
      <c r="CCB2622" s="113"/>
      <c r="CCC2622" s="113"/>
      <c r="CCD2622" s="113"/>
      <c r="CCE2622" s="113"/>
      <c r="CCF2622" s="113"/>
      <c r="CCG2622" s="113"/>
      <c r="CCH2622" s="113"/>
      <c r="CCI2622" s="113"/>
      <c r="CCJ2622" s="113"/>
      <c r="CCK2622" s="113"/>
      <c r="CCL2622" s="113"/>
      <c r="CCM2622" s="113"/>
      <c r="CCN2622" s="113"/>
      <c r="CCO2622" s="113"/>
      <c r="CCP2622" s="113"/>
      <c r="CCQ2622" s="113"/>
      <c r="CCR2622" s="113"/>
      <c r="CCS2622" s="113"/>
      <c r="CCT2622" s="113"/>
      <c r="CCU2622" s="113"/>
      <c r="CCV2622" s="113"/>
      <c r="CCW2622" s="113"/>
      <c r="CCX2622" s="113"/>
      <c r="CCY2622" s="113"/>
      <c r="CCZ2622" s="113"/>
      <c r="CDA2622" s="113"/>
      <c r="CDB2622" s="113"/>
      <c r="CDC2622" s="113"/>
      <c r="CDD2622" s="113"/>
      <c r="CDE2622" s="113"/>
      <c r="CDF2622" s="113"/>
      <c r="CDG2622" s="113"/>
      <c r="CDH2622" s="113"/>
      <c r="CDI2622" s="113"/>
      <c r="CDJ2622" s="113"/>
      <c r="CDK2622" s="113"/>
      <c r="CDL2622" s="113"/>
      <c r="CDM2622" s="113"/>
      <c r="CDN2622" s="113"/>
      <c r="CDO2622" s="113"/>
      <c r="CDP2622" s="113"/>
      <c r="CDQ2622" s="113"/>
      <c r="CDR2622" s="113"/>
      <c r="CDS2622" s="113"/>
      <c r="CDT2622" s="113"/>
      <c r="CDU2622" s="113"/>
      <c r="CDV2622" s="113"/>
      <c r="CDW2622" s="113"/>
      <c r="CDX2622" s="113"/>
      <c r="CDY2622" s="113"/>
      <c r="CDZ2622" s="113"/>
      <c r="CEA2622" s="113"/>
      <c r="CEB2622" s="113"/>
      <c r="CEC2622" s="113"/>
      <c r="CED2622" s="113"/>
      <c r="CEE2622" s="113"/>
      <c r="CEF2622" s="113"/>
      <c r="CEG2622" s="113"/>
      <c r="CEH2622" s="113"/>
      <c r="CEI2622" s="113"/>
      <c r="CEJ2622" s="113"/>
      <c r="CEK2622" s="113"/>
      <c r="CEL2622" s="113"/>
      <c r="CEM2622" s="113"/>
      <c r="CEN2622" s="113"/>
      <c r="CEO2622" s="113"/>
      <c r="CEP2622" s="113"/>
      <c r="CEQ2622" s="113"/>
      <c r="CER2622" s="113"/>
      <c r="CES2622" s="113"/>
      <c r="CET2622" s="113"/>
      <c r="CEU2622" s="113"/>
      <c r="CEV2622" s="113"/>
      <c r="CEW2622" s="113"/>
      <c r="CEX2622" s="113"/>
      <c r="CEY2622" s="113"/>
      <c r="CEZ2622" s="113"/>
      <c r="CFA2622" s="113"/>
      <c r="CFB2622" s="113"/>
      <c r="CFC2622" s="113"/>
      <c r="CFD2622" s="113"/>
      <c r="CFE2622" s="113"/>
      <c r="CFF2622" s="113"/>
      <c r="CFG2622" s="113"/>
      <c r="CFH2622" s="113"/>
      <c r="CFI2622" s="113"/>
      <c r="CFJ2622" s="113"/>
      <c r="CFK2622" s="113"/>
      <c r="CFL2622" s="113"/>
      <c r="CFM2622" s="113"/>
      <c r="CFN2622" s="113"/>
      <c r="CFO2622" s="113"/>
      <c r="CFP2622" s="113"/>
      <c r="CFQ2622" s="113"/>
      <c r="CFR2622" s="113"/>
      <c r="CFS2622" s="113"/>
      <c r="CFT2622" s="113"/>
      <c r="CFU2622" s="113"/>
      <c r="CFV2622" s="113"/>
      <c r="CFW2622" s="113"/>
      <c r="CFX2622" s="113"/>
      <c r="CFY2622" s="113"/>
      <c r="CFZ2622" s="113"/>
      <c r="CGA2622" s="113"/>
      <c r="CGB2622" s="113"/>
      <c r="CGC2622" s="113"/>
      <c r="CGD2622" s="113"/>
      <c r="CGE2622" s="113"/>
      <c r="CGF2622" s="113"/>
      <c r="CGG2622" s="113"/>
      <c r="CGH2622" s="113"/>
      <c r="CGI2622" s="113"/>
      <c r="CGJ2622" s="113"/>
      <c r="CGK2622" s="113"/>
      <c r="CGL2622" s="113"/>
      <c r="CGM2622" s="113"/>
      <c r="CGN2622" s="113"/>
      <c r="CGO2622" s="113"/>
      <c r="CGP2622" s="113"/>
      <c r="CGQ2622" s="113"/>
      <c r="CGR2622" s="113"/>
      <c r="CGS2622" s="113"/>
      <c r="CGT2622" s="113"/>
      <c r="CGU2622" s="113"/>
      <c r="CGV2622" s="113"/>
      <c r="CGW2622" s="113"/>
      <c r="CGX2622" s="113"/>
      <c r="CGY2622" s="113"/>
      <c r="CGZ2622" s="113"/>
      <c r="CHA2622" s="113"/>
      <c r="CHB2622" s="113"/>
      <c r="CHC2622" s="113"/>
      <c r="CHD2622" s="113"/>
      <c r="CHE2622" s="113"/>
      <c r="CHF2622" s="113"/>
      <c r="CHG2622" s="113"/>
      <c r="CHH2622" s="113"/>
      <c r="CHI2622" s="113"/>
      <c r="CHJ2622" s="113"/>
      <c r="CHK2622" s="113"/>
      <c r="CHL2622" s="113"/>
      <c r="CHM2622" s="113"/>
      <c r="CHN2622" s="113"/>
      <c r="CHO2622" s="113"/>
      <c r="CHP2622" s="113"/>
      <c r="CHQ2622" s="113"/>
      <c r="CHR2622" s="113"/>
      <c r="CHS2622" s="113"/>
      <c r="CHT2622" s="113"/>
      <c r="CHU2622" s="113"/>
      <c r="CHV2622" s="113"/>
      <c r="CHW2622" s="113"/>
      <c r="CHX2622" s="113"/>
      <c r="CHY2622" s="113"/>
      <c r="CHZ2622" s="113"/>
      <c r="CIA2622" s="113"/>
      <c r="CIB2622" s="113"/>
      <c r="CIC2622" s="113"/>
      <c r="CID2622" s="113"/>
      <c r="CIE2622" s="113"/>
      <c r="CIF2622" s="113"/>
      <c r="CIG2622" s="113"/>
      <c r="CIH2622" s="113"/>
      <c r="CII2622" s="113"/>
      <c r="CIJ2622" s="113"/>
      <c r="CIK2622" s="113"/>
      <c r="CIL2622" s="113"/>
      <c r="CIM2622" s="113"/>
      <c r="CIN2622" s="113"/>
      <c r="CIO2622" s="113"/>
      <c r="CIP2622" s="113"/>
      <c r="CIQ2622" s="113"/>
      <c r="CIR2622" s="113"/>
      <c r="CIS2622" s="113"/>
      <c r="CIT2622" s="113"/>
      <c r="CIU2622" s="113"/>
      <c r="CIV2622" s="113"/>
      <c r="CIW2622" s="113"/>
      <c r="CIX2622" s="113"/>
      <c r="CIY2622" s="113"/>
      <c r="CIZ2622" s="113"/>
      <c r="CJA2622" s="113"/>
      <c r="CJB2622" s="113"/>
      <c r="CJC2622" s="113"/>
      <c r="CJD2622" s="113"/>
      <c r="CJE2622" s="113"/>
      <c r="CJF2622" s="113"/>
      <c r="CJG2622" s="113"/>
      <c r="CJH2622" s="113"/>
      <c r="CJI2622" s="113"/>
      <c r="CJJ2622" s="113"/>
      <c r="CJK2622" s="113"/>
      <c r="CJL2622" s="113"/>
      <c r="CJM2622" s="113"/>
      <c r="CJN2622" s="113"/>
      <c r="CJO2622" s="113"/>
      <c r="CJP2622" s="113"/>
      <c r="CJQ2622" s="113"/>
      <c r="CJR2622" s="113"/>
      <c r="CJS2622" s="113"/>
      <c r="CJT2622" s="113"/>
      <c r="CJU2622" s="113"/>
      <c r="CJV2622" s="113"/>
      <c r="CJW2622" s="113"/>
      <c r="CJX2622" s="113"/>
      <c r="CJY2622" s="113"/>
      <c r="CJZ2622" s="113"/>
      <c r="CKA2622" s="113"/>
      <c r="CKB2622" s="113"/>
      <c r="CKC2622" s="113"/>
      <c r="CKD2622" s="113"/>
      <c r="CKE2622" s="113"/>
      <c r="CKF2622" s="113"/>
      <c r="CKG2622" s="113"/>
      <c r="CKH2622" s="113"/>
      <c r="CKI2622" s="113"/>
      <c r="CKJ2622" s="113"/>
      <c r="CKK2622" s="113"/>
      <c r="CKL2622" s="113"/>
      <c r="CKM2622" s="113"/>
      <c r="CKN2622" s="113"/>
      <c r="CKO2622" s="113"/>
      <c r="CKP2622" s="113"/>
      <c r="CKQ2622" s="113"/>
      <c r="CKR2622" s="113"/>
      <c r="CKS2622" s="113"/>
      <c r="CKT2622" s="113"/>
      <c r="CKU2622" s="113"/>
      <c r="CKV2622" s="113"/>
      <c r="CKW2622" s="113"/>
      <c r="CKX2622" s="113"/>
      <c r="CKY2622" s="113"/>
      <c r="CKZ2622" s="113"/>
      <c r="CLA2622" s="113"/>
      <c r="CLB2622" s="113"/>
      <c r="CLC2622" s="113"/>
      <c r="CLD2622" s="113"/>
      <c r="CLE2622" s="113"/>
      <c r="CLF2622" s="113"/>
      <c r="CLG2622" s="113"/>
      <c r="CLH2622" s="113"/>
      <c r="CLI2622" s="113"/>
      <c r="CLJ2622" s="113"/>
      <c r="CLK2622" s="113"/>
      <c r="CLL2622" s="113"/>
      <c r="CLM2622" s="113"/>
      <c r="CLN2622" s="113"/>
      <c r="CLO2622" s="113"/>
      <c r="CLP2622" s="113"/>
      <c r="CLQ2622" s="113"/>
      <c r="CLR2622" s="113"/>
      <c r="CLS2622" s="113"/>
      <c r="CLT2622" s="113"/>
      <c r="CLU2622" s="113"/>
      <c r="CLV2622" s="113"/>
      <c r="CLW2622" s="113"/>
      <c r="CLX2622" s="113"/>
      <c r="CLY2622" s="113"/>
      <c r="CLZ2622" s="113"/>
      <c r="CMA2622" s="113"/>
      <c r="CMB2622" s="113"/>
      <c r="CMC2622" s="113"/>
      <c r="CMD2622" s="113"/>
      <c r="CME2622" s="113"/>
      <c r="CMF2622" s="113"/>
      <c r="CMG2622" s="113"/>
      <c r="CMH2622" s="113"/>
      <c r="CMI2622" s="113"/>
      <c r="CMJ2622" s="113"/>
      <c r="CMK2622" s="113"/>
      <c r="CML2622" s="113"/>
      <c r="CMM2622" s="113"/>
      <c r="CMN2622" s="113"/>
      <c r="CMO2622" s="113"/>
      <c r="CMP2622" s="113"/>
      <c r="CMQ2622" s="113"/>
      <c r="CMR2622" s="113"/>
      <c r="CMS2622" s="113"/>
      <c r="CMT2622" s="113"/>
      <c r="CMU2622" s="113"/>
      <c r="CMV2622" s="113"/>
      <c r="CMW2622" s="113"/>
      <c r="CMX2622" s="113"/>
      <c r="CMY2622" s="113"/>
      <c r="CMZ2622" s="113"/>
      <c r="CNA2622" s="113"/>
      <c r="CNB2622" s="113"/>
      <c r="CNC2622" s="113"/>
      <c r="CND2622" s="113"/>
      <c r="CNE2622" s="113"/>
      <c r="CNF2622" s="113"/>
      <c r="CNG2622" s="113"/>
      <c r="CNH2622" s="113"/>
      <c r="CNI2622" s="113"/>
      <c r="CNJ2622" s="113"/>
      <c r="CNK2622" s="113"/>
      <c r="CNL2622" s="113"/>
      <c r="CNM2622" s="113"/>
      <c r="CNN2622" s="113"/>
      <c r="CNO2622" s="113"/>
      <c r="CNP2622" s="113"/>
      <c r="CNQ2622" s="113"/>
      <c r="CNR2622" s="113"/>
      <c r="CNS2622" s="113"/>
      <c r="CNT2622" s="113"/>
      <c r="CNU2622" s="113"/>
      <c r="CNV2622" s="113"/>
      <c r="CNW2622" s="113"/>
      <c r="CNX2622" s="113"/>
      <c r="CNY2622" s="113"/>
      <c r="CNZ2622" s="113"/>
      <c r="COA2622" s="113"/>
      <c r="COB2622" s="113"/>
      <c r="COC2622" s="113"/>
      <c r="COD2622" s="113"/>
      <c r="COE2622" s="113"/>
      <c r="COF2622" s="113"/>
      <c r="COG2622" s="113"/>
      <c r="COH2622" s="113"/>
      <c r="COI2622" s="113"/>
      <c r="COJ2622" s="113"/>
      <c r="COK2622" s="113"/>
      <c r="COL2622" s="113"/>
      <c r="COM2622" s="113"/>
      <c r="CON2622" s="113"/>
      <c r="COO2622" s="113"/>
      <c r="COP2622" s="113"/>
      <c r="COQ2622" s="113"/>
      <c r="COR2622" s="113"/>
      <c r="COS2622" s="113"/>
      <c r="COT2622" s="113"/>
      <c r="COU2622" s="113"/>
      <c r="COV2622" s="113"/>
      <c r="COW2622" s="113"/>
      <c r="COX2622" s="113"/>
      <c r="COY2622" s="113"/>
      <c r="COZ2622" s="113"/>
      <c r="CPA2622" s="113"/>
      <c r="CPB2622" s="113"/>
      <c r="CPC2622" s="113"/>
      <c r="CPD2622" s="113"/>
      <c r="CPE2622" s="113"/>
      <c r="CPF2622" s="113"/>
      <c r="CPG2622" s="113"/>
      <c r="CPH2622" s="113"/>
      <c r="CPI2622" s="113"/>
      <c r="CPJ2622" s="113"/>
      <c r="CPK2622" s="113"/>
      <c r="CPL2622" s="113"/>
      <c r="CPM2622" s="113"/>
      <c r="CPN2622" s="113"/>
      <c r="CPO2622" s="113"/>
      <c r="CPP2622" s="113"/>
      <c r="CPQ2622" s="113"/>
      <c r="CPR2622" s="113"/>
      <c r="CPS2622" s="113"/>
      <c r="CPT2622" s="113"/>
      <c r="CPU2622" s="113"/>
      <c r="CPV2622" s="113"/>
      <c r="CPW2622" s="113"/>
      <c r="CPX2622" s="113"/>
      <c r="CPY2622" s="113"/>
      <c r="CPZ2622" s="113"/>
      <c r="CQA2622" s="113"/>
      <c r="CQB2622" s="113"/>
      <c r="CQC2622" s="113"/>
      <c r="CQD2622" s="113"/>
      <c r="CQE2622" s="113"/>
      <c r="CQF2622" s="113"/>
      <c r="CQG2622" s="113"/>
      <c r="CQH2622" s="113"/>
      <c r="CQI2622" s="113"/>
      <c r="CQJ2622" s="113"/>
      <c r="CQK2622" s="113"/>
      <c r="CQL2622" s="113"/>
      <c r="CQM2622" s="113"/>
      <c r="CQN2622" s="113"/>
      <c r="CQO2622" s="113"/>
      <c r="CQP2622" s="113"/>
      <c r="CQQ2622" s="113"/>
      <c r="CQR2622" s="113"/>
      <c r="CQS2622" s="113"/>
      <c r="CQT2622" s="113"/>
      <c r="CQU2622" s="113"/>
      <c r="CQV2622" s="113"/>
      <c r="CQW2622" s="113"/>
      <c r="CQX2622" s="113"/>
      <c r="CQY2622" s="113"/>
      <c r="CQZ2622" s="113"/>
      <c r="CRA2622" s="113"/>
      <c r="CRB2622" s="113"/>
      <c r="CRC2622" s="113"/>
      <c r="CRD2622" s="113"/>
      <c r="CRE2622" s="113"/>
      <c r="CRF2622" s="113"/>
      <c r="CRG2622" s="113"/>
      <c r="CRH2622" s="113"/>
      <c r="CRI2622" s="113"/>
      <c r="CRJ2622" s="113"/>
      <c r="CRK2622" s="113"/>
      <c r="CRL2622" s="113"/>
      <c r="CRM2622" s="113"/>
      <c r="CRN2622" s="113"/>
      <c r="CRO2622" s="113"/>
      <c r="CRP2622" s="113"/>
      <c r="CRQ2622" s="113"/>
      <c r="CRR2622" s="113"/>
      <c r="CRS2622" s="113"/>
      <c r="CRT2622" s="113"/>
      <c r="CRU2622" s="113"/>
      <c r="CRV2622" s="113"/>
      <c r="CRW2622" s="113"/>
      <c r="CRX2622" s="113"/>
      <c r="CRY2622" s="113"/>
      <c r="CRZ2622" s="113"/>
      <c r="CSA2622" s="113"/>
      <c r="CSB2622" s="113"/>
      <c r="CSC2622" s="113"/>
      <c r="CSD2622" s="113"/>
      <c r="CSE2622" s="113"/>
      <c r="CSF2622" s="113"/>
      <c r="CSG2622" s="113"/>
      <c r="CSH2622" s="113"/>
      <c r="CSI2622" s="113"/>
      <c r="CSJ2622" s="113"/>
      <c r="CSK2622" s="113"/>
      <c r="CSL2622" s="113"/>
      <c r="CSM2622" s="113"/>
      <c r="CSN2622" s="113"/>
      <c r="CSO2622" s="113"/>
      <c r="CSP2622" s="113"/>
      <c r="CSQ2622" s="113"/>
      <c r="CSR2622" s="113"/>
      <c r="CSS2622" s="113"/>
      <c r="CST2622" s="113"/>
      <c r="CSU2622" s="113"/>
      <c r="CSV2622" s="113"/>
      <c r="CSW2622" s="113"/>
      <c r="CSX2622" s="113"/>
      <c r="CSY2622" s="113"/>
      <c r="CSZ2622" s="113"/>
      <c r="CTA2622" s="113"/>
      <c r="CTB2622" s="113"/>
      <c r="CTC2622" s="113"/>
      <c r="CTD2622" s="113"/>
      <c r="CTE2622" s="113"/>
      <c r="CTF2622" s="113"/>
      <c r="CTG2622" s="113"/>
      <c r="CTH2622" s="113"/>
      <c r="CTI2622" s="113"/>
      <c r="CTJ2622" s="113"/>
      <c r="CTK2622" s="113"/>
      <c r="CTL2622" s="113"/>
      <c r="CTM2622" s="113"/>
      <c r="CTN2622" s="113"/>
      <c r="CTO2622" s="113"/>
      <c r="CTP2622" s="113"/>
      <c r="CTQ2622" s="113"/>
      <c r="CTR2622" s="113"/>
      <c r="CTS2622" s="113"/>
      <c r="CTT2622" s="113"/>
      <c r="CTU2622" s="113"/>
      <c r="CTV2622" s="113"/>
      <c r="CTW2622" s="113"/>
      <c r="CTX2622" s="113"/>
      <c r="CTY2622" s="113"/>
      <c r="CTZ2622" s="113"/>
      <c r="CUA2622" s="113"/>
      <c r="CUB2622" s="113"/>
      <c r="CUC2622" s="113"/>
      <c r="CUD2622" s="113"/>
      <c r="CUE2622" s="113"/>
      <c r="CUF2622" s="113"/>
      <c r="CUG2622" s="113"/>
      <c r="CUH2622" s="113"/>
      <c r="CUI2622" s="113"/>
      <c r="CUJ2622" s="113"/>
      <c r="CUK2622" s="113"/>
      <c r="CUL2622" s="113"/>
      <c r="CUM2622" s="113"/>
      <c r="CUN2622" s="113"/>
      <c r="CUO2622" s="113"/>
      <c r="CUP2622" s="113"/>
      <c r="CUQ2622" s="113"/>
      <c r="CUR2622" s="113"/>
      <c r="CUS2622" s="113"/>
      <c r="CUT2622" s="113"/>
      <c r="CUU2622" s="113"/>
      <c r="CUV2622" s="113"/>
      <c r="CUW2622" s="113"/>
      <c r="CUX2622" s="113"/>
      <c r="CUY2622" s="113"/>
      <c r="CUZ2622" s="113"/>
      <c r="CVA2622" s="113"/>
      <c r="CVB2622" s="113"/>
      <c r="CVC2622" s="113"/>
      <c r="CVD2622" s="113"/>
      <c r="CVE2622" s="113"/>
      <c r="CVF2622" s="113"/>
      <c r="CVG2622" s="113"/>
      <c r="CVH2622" s="113"/>
      <c r="CVI2622" s="113"/>
      <c r="CVJ2622" s="113"/>
      <c r="CVK2622" s="113"/>
      <c r="CVL2622" s="113"/>
      <c r="CVM2622" s="113"/>
      <c r="CVN2622" s="113"/>
      <c r="CVO2622" s="113"/>
      <c r="CVP2622" s="113"/>
      <c r="CVQ2622" s="113"/>
      <c r="CVR2622" s="113"/>
      <c r="CVS2622" s="113"/>
      <c r="CVT2622" s="113"/>
      <c r="CVU2622" s="113"/>
      <c r="CVV2622" s="113"/>
      <c r="CVW2622" s="113"/>
      <c r="CVX2622" s="113"/>
      <c r="CVY2622" s="113"/>
      <c r="CVZ2622" s="113"/>
      <c r="CWA2622" s="113"/>
      <c r="CWB2622" s="113"/>
      <c r="CWC2622" s="113"/>
      <c r="CWD2622" s="113"/>
      <c r="CWE2622" s="113"/>
      <c r="CWF2622" s="113"/>
      <c r="CWG2622" s="113"/>
      <c r="CWH2622" s="113"/>
      <c r="CWI2622" s="113"/>
      <c r="CWJ2622" s="113"/>
      <c r="CWK2622" s="113"/>
      <c r="CWL2622" s="113"/>
      <c r="CWM2622" s="113"/>
      <c r="CWN2622" s="113"/>
      <c r="CWO2622" s="113"/>
      <c r="CWP2622" s="113"/>
      <c r="CWQ2622" s="113"/>
      <c r="CWR2622" s="113"/>
      <c r="CWS2622" s="113"/>
      <c r="CWT2622" s="113"/>
      <c r="CWU2622" s="113"/>
      <c r="CWV2622" s="113"/>
      <c r="CWW2622" s="113"/>
      <c r="CWX2622" s="113"/>
      <c r="CWY2622" s="113"/>
      <c r="CWZ2622" s="113"/>
      <c r="CXA2622" s="113"/>
      <c r="CXB2622" s="113"/>
      <c r="CXC2622" s="113"/>
      <c r="CXD2622" s="113"/>
      <c r="CXE2622" s="113"/>
      <c r="CXF2622" s="113"/>
      <c r="CXG2622" s="113"/>
      <c r="CXH2622" s="113"/>
      <c r="CXI2622" s="113"/>
      <c r="CXJ2622" s="113"/>
      <c r="CXK2622" s="113"/>
      <c r="CXL2622" s="113"/>
      <c r="CXM2622" s="113"/>
      <c r="CXN2622" s="113"/>
      <c r="CXO2622" s="113"/>
      <c r="CXP2622" s="113"/>
      <c r="CXQ2622" s="113"/>
      <c r="CXR2622" s="113"/>
      <c r="CXS2622" s="113"/>
      <c r="CXT2622" s="113"/>
      <c r="CXU2622" s="113"/>
      <c r="CXV2622" s="113"/>
      <c r="CXW2622" s="113"/>
      <c r="CXX2622" s="113"/>
      <c r="CXY2622" s="113"/>
      <c r="CXZ2622" s="113"/>
      <c r="CYA2622" s="113"/>
      <c r="CYB2622" s="113"/>
      <c r="CYC2622" s="113"/>
      <c r="CYD2622" s="113"/>
      <c r="CYE2622" s="113"/>
      <c r="CYF2622" s="113"/>
      <c r="CYG2622" s="113"/>
      <c r="CYH2622" s="113"/>
      <c r="CYI2622" s="113"/>
      <c r="CYJ2622" s="113"/>
      <c r="CYK2622" s="113"/>
      <c r="CYL2622" s="113"/>
      <c r="CYM2622" s="113"/>
      <c r="CYN2622" s="113"/>
      <c r="CYO2622" s="113"/>
      <c r="CYP2622" s="113"/>
      <c r="CYQ2622" s="113"/>
      <c r="CYR2622" s="113"/>
      <c r="CYS2622" s="113"/>
      <c r="CYT2622" s="113"/>
      <c r="CYU2622" s="113"/>
      <c r="CYV2622" s="113"/>
      <c r="CYW2622" s="113"/>
      <c r="CYX2622" s="113"/>
      <c r="CYY2622" s="113"/>
      <c r="CYZ2622" s="113"/>
      <c r="CZA2622" s="113"/>
      <c r="CZB2622" s="113"/>
      <c r="CZC2622" s="113"/>
      <c r="CZD2622" s="113"/>
      <c r="CZE2622" s="113"/>
      <c r="CZF2622" s="113"/>
      <c r="CZG2622" s="113"/>
      <c r="CZH2622" s="113"/>
      <c r="CZI2622" s="113"/>
      <c r="CZJ2622" s="113"/>
      <c r="CZK2622" s="113"/>
      <c r="CZL2622" s="113"/>
      <c r="CZM2622" s="113"/>
      <c r="CZN2622" s="113"/>
      <c r="CZO2622" s="113"/>
      <c r="CZP2622" s="113"/>
      <c r="CZQ2622" s="113"/>
      <c r="CZR2622" s="113"/>
      <c r="CZS2622" s="113"/>
      <c r="CZT2622" s="113"/>
      <c r="CZU2622" s="113"/>
      <c r="CZV2622" s="113"/>
      <c r="CZW2622" s="113"/>
      <c r="CZX2622" s="113"/>
      <c r="CZY2622" s="113"/>
      <c r="CZZ2622" s="113"/>
      <c r="DAA2622" s="113"/>
      <c r="DAB2622" s="113"/>
      <c r="DAC2622" s="113"/>
      <c r="DAD2622" s="113"/>
      <c r="DAE2622" s="113"/>
      <c r="DAF2622" s="113"/>
      <c r="DAG2622" s="113"/>
      <c r="DAH2622" s="113"/>
      <c r="DAI2622" s="113"/>
      <c r="DAJ2622" s="113"/>
      <c r="DAK2622" s="113"/>
      <c r="DAL2622" s="113"/>
      <c r="DAM2622" s="113"/>
      <c r="DAN2622" s="113"/>
      <c r="DAO2622" s="113"/>
      <c r="DAP2622" s="113"/>
      <c r="DAQ2622" s="113"/>
      <c r="DAR2622" s="113"/>
      <c r="DAS2622" s="113"/>
      <c r="DAT2622" s="113"/>
      <c r="DAU2622" s="113"/>
      <c r="DAV2622" s="113"/>
      <c r="DAW2622" s="113"/>
      <c r="DAX2622" s="113"/>
      <c r="DAY2622" s="113"/>
      <c r="DAZ2622" s="113"/>
      <c r="DBA2622" s="113"/>
      <c r="DBB2622" s="113"/>
      <c r="DBC2622" s="113"/>
      <c r="DBD2622" s="113"/>
      <c r="DBE2622" s="113"/>
      <c r="DBF2622" s="113"/>
      <c r="DBG2622" s="113"/>
      <c r="DBH2622" s="113"/>
      <c r="DBI2622" s="113"/>
      <c r="DBJ2622" s="113"/>
      <c r="DBK2622" s="113"/>
      <c r="DBL2622" s="113"/>
      <c r="DBM2622" s="113"/>
      <c r="DBN2622" s="113"/>
      <c r="DBO2622" s="113"/>
      <c r="DBP2622" s="113"/>
      <c r="DBQ2622" s="113"/>
      <c r="DBR2622" s="113"/>
      <c r="DBS2622" s="113"/>
      <c r="DBT2622" s="113"/>
      <c r="DBU2622" s="113"/>
      <c r="DBV2622" s="113"/>
      <c r="DBW2622" s="113"/>
      <c r="DBX2622" s="113"/>
      <c r="DBY2622" s="113"/>
      <c r="DBZ2622" s="113"/>
      <c r="DCA2622" s="113"/>
      <c r="DCB2622" s="113"/>
      <c r="DCC2622" s="113"/>
      <c r="DCD2622" s="113"/>
      <c r="DCE2622" s="113"/>
      <c r="DCF2622" s="113"/>
      <c r="DCG2622" s="113"/>
      <c r="DCH2622" s="113"/>
      <c r="DCI2622" s="113"/>
      <c r="DCJ2622" s="113"/>
      <c r="DCK2622" s="113"/>
      <c r="DCL2622" s="113"/>
      <c r="DCM2622" s="113"/>
      <c r="DCN2622" s="113"/>
      <c r="DCO2622" s="113"/>
      <c r="DCP2622" s="113"/>
      <c r="DCQ2622" s="113"/>
      <c r="DCR2622" s="113"/>
      <c r="DCS2622" s="113"/>
      <c r="DCT2622" s="113"/>
      <c r="DCU2622" s="113"/>
      <c r="DCV2622" s="113"/>
      <c r="DCW2622" s="113"/>
      <c r="DCX2622" s="113"/>
      <c r="DCY2622" s="113"/>
      <c r="DCZ2622" s="113"/>
      <c r="DDA2622" s="113"/>
      <c r="DDB2622" s="113"/>
      <c r="DDC2622" s="113"/>
      <c r="DDD2622" s="113"/>
      <c r="DDE2622" s="113"/>
      <c r="DDF2622" s="113"/>
      <c r="DDG2622" s="113"/>
      <c r="DDH2622" s="113"/>
      <c r="DDI2622" s="113"/>
      <c r="DDJ2622" s="113"/>
      <c r="DDK2622" s="113"/>
      <c r="DDL2622" s="113"/>
      <c r="DDM2622" s="113"/>
      <c r="DDN2622" s="113"/>
      <c r="DDO2622" s="113"/>
      <c r="DDP2622" s="113"/>
      <c r="DDQ2622" s="113"/>
      <c r="DDR2622" s="113"/>
      <c r="DDS2622" s="113"/>
      <c r="DDT2622" s="113"/>
      <c r="DDU2622" s="113"/>
      <c r="DDV2622" s="113"/>
      <c r="DDW2622" s="113"/>
      <c r="DDX2622" s="113"/>
      <c r="DDY2622" s="113"/>
      <c r="DDZ2622" s="113"/>
      <c r="DEA2622" s="113"/>
      <c r="DEB2622" s="113"/>
      <c r="DEC2622" s="113"/>
      <c r="DED2622" s="113"/>
      <c r="DEE2622" s="113"/>
      <c r="DEF2622" s="113"/>
      <c r="DEG2622" s="113"/>
      <c r="DEH2622" s="113"/>
      <c r="DEI2622" s="113"/>
      <c r="DEJ2622" s="113"/>
      <c r="DEK2622" s="113"/>
      <c r="DEL2622" s="113"/>
      <c r="DEM2622" s="113"/>
      <c r="DEN2622" s="113"/>
      <c r="DEO2622" s="113"/>
      <c r="DEP2622" s="113"/>
      <c r="DEQ2622" s="113"/>
      <c r="DER2622" s="113"/>
      <c r="DES2622" s="113"/>
      <c r="DET2622" s="113"/>
      <c r="DEU2622" s="113"/>
      <c r="DEV2622" s="113"/>
      <c r="DEW2622" s="113"/>
      <c r="DEX2622" s="113"/>
      <c r="DEY2622" s="113"/>
      <c r="DEZ2622" s="113"/>
      <c r="DFA2622" s="113"/>
      <c r="DFB2622" s="113"/>
      <c r="DFC2622" s="113"/>
      <c r="DFD2622" s="113"/>
      <c r="DFE2622" s="113"/>
      <c r="DFF2622" s="113"/>
      <c r="DFG2622" s="113"/>
      <c r="DFH2622" s="113"/>
      <c r="DFI2622" s="113"/>
      <c r="DFJ2622" s="113"/>
      <c r="DFK2622" s="113"/>
      <c r="DFL2622" s="113"/>
      <c r="DFM2622" s="113"/>
      <c r="DFN2622" s="113"/>
      <c r="DFO2622" s="113"/>
      <c r="DFP2622" s="113"/>
      <c r="DFQ2622" s="113"/>
      <c r="DFR2622" s="113"/>
      <c r="DFS2622" s="113"/>
      <c r="DFT2622" s="113"/>
      <c r="DFU2622" s="113"/>
      <c r="DFV2622" s="113"/>
      <c r="DFW2622" s="113"/>
      <c r="DFX2622" s="113"/>
      <c r="DFY2622" s="113"/>
      <c r="DFZ2622" s="113"/>
      <c r="DGA2622" s="113"/>
      <c r="DGB2622" s="113"/>
      <c r="DGC2622" s="113"/>
      <c r="DGD2622" s="113"/>
      <c r="DGE2622" s="113"/>
      <c r="DGF2622" s="113"/>
      <c r="DGG2622" s="113"/>
      <c r="DGH2622" s="113"/>
      <c r="DGI2622" s="113"/>
      <c r="DGJ2622" s="113"/>
      <c r="DGK2622" s="113"/>
      <c r="DGL2622" s="113"/>
      <c r="DGM2622" s="113"/>
      <c r="DGN2622" s="113"/>
      <c r="DGO2622" s="113"/>
      <c r="DGP2622" s="113"/>
      <c r="DGQ2622" s="113"/>
      <c r="DGR2622" s="113"/>
      <c r="DGS2622" s="113"/>
      <c r="DGT2622" s="113"/>
      <c r="DGU2622" s="113"/>
      <c r="DGV2622" s="113"/>
      <c r="DGW2622" s="113"/>
      <c r="DGX2622" s="113"/>
      <c r="DGY2622" s="113"/>
      <c r="DGZ2622" s="113"/>
      <c r="DHA2622" s="113"/>
      <c r="DHB2622" s="113"/>
      <c r="DHC2622" s="113"/>
      <c r="DHD2622" s="113"/>
      <c r="DHE2622" s="113"/>
      <c r="DHF2622" s="113"/>
      <c r="DHG2622" s="113"/>
      <c r="DHH2622" s="113"/>
      <c r="DHI2622" s="113"/>
      <c r="DHJ2622" s="113"/>
      <c r="DHK2622" s="113"/>
      <c r="DHL2622" s="113"/>
      <c r="DHM2622" s="113"/>
      <c r="DHN2622" s="113"/>
      <c r="DHO2622" s="113"/>
      <c r="DHP2622" s="113"/>
      <c r="DHQ2622" s="113"/>
      <c r="DHR2622" s="113"/>
      <c r="DHS2622" s="113"/>
      <c r="DHT2622" s="113"/>
      <c r="DHU2622" s="113"/>
      <c r="DHV2622" s="113"/>
      <c r="DHW2622" s="113"/>
      <c r="DHX2622" s="113"/>
      <c r="DHY2622" s="113"/>
      <c r="DHZ2622" s="113"/>
      <c r="DIA2622" s="113"/>
      <c r="DIB2622" s="113"/>
      <c r="DIC2622" s="113"/>
      <c r="DID2622" s="113"/>
      <c r="DIE2622" s="113"/>
      <c r="DIF2622" s="113"/>
      <c r="DIG2622" s="113"/>
      <c r="DIH2622" s="113"/>
      <c r="DII2622" s="113"/>
      <c r="DIJ2622" s="113"/>
      <c r="DIK2622" s="113"/>
      <c r="DIL2622" s="113"/>
      <c r="DIM2622" s="113"/>
      <c r="DIN2622" s="113"/>
      <c r="DIO2622" s="113"/>
      <c r="DIP2622" s="113"/>
      <c r="DIQ2622" s="113"/>
      <c r="DIR2622" s="113"/>
      <c r="DIS2622" s="113"/>
      <c r="DIT2622" s="113"/>
      <c r="DIU2622" s="113"/>
      <c r="DIV2622" s="113"/>
      <c r="DIW2622" s="113"/>
      <c r="DIX2622" s="113"/>
      <c r="DIY2622" s="113"/>
      <c r="DIZ2622" s="113"/>
      <c r="DJA2622" s="113"/>
      <c r="DJB2622" s="113"/>
      <c r="DJC2622" s="113"/>
      <c r="DJD2622" s="113"/>
      <c r="DJE2622" s="113"/>
      <c r="DJF2622" s="113"/>
      <c r="DJG2622" s="113"/>
      <c r="DJH2622" s="113"/>
      <c r="DJI2622" s="113"/>
      <c r="DJJ2622" s="113"/>
      <c r="DJK2622" s="113"/>
      <c r="DJL2622" s="113"/>
      <c r="DJM2622" s="113"/>
      <c r="DJN2622" s="113"/>
      <c r="DJO2622" s="113"/>
      <c r="DJP2622" s="113"/>
      <c r="DJQ2622" s="113"/>
      <c r="DJR2622" s="113"/>
      <c r="DJS2622" s="113"/>
      <c r="DJT2622" s="113"/>
      <c r="DJU2622" s="113"/>
      <c r="DJV2622" s="113"/>
      <c r="DJW2622" s="113"/>
      <c r="DJX2622" s="113"/>
      <c r="DJY2622" s="113"/>
      <c r="DJZ2622" s="113"/>
      <c r="DKA2622" s="113"/>
      <c r="DKB2622" s="113"/>
      <c r="DKC2622" s="113"/>
      <c r="DKD2622" s="113"/>
      <c r="DKE2622" s="113"/>
      <c r="DKF2622" s="113"/>
      <c r="DKG2622" s="113"/>
      <c r="DKH2622" s="113"/>
      <c r="DKI2622" s="113"/>
      <c r="DKJ2622" s="113"/>
      <c r="DKK2622" s="113"/>
      <c r="DKL2622" s="113"/>
      <c r="DKM2622" s="113"/>
      <c r="DKN2622" s="113"/>
      <c r="DKO2622" s="113"/>
      <c r="DKP2622" s="113"/>
      <c r="DKQ2622" s="113"/>
      <c r="DKR2622" s="113"/>
      <c r="DKS2622" s="113"/>
      <c r="DKT2622" s="113"/>
      <c r="DKU2622" s="113"/>
      <c r="DKV2622" s="113"/>
      <c r="DKW2622" s="113"/>
      <c r="DKX2622" s="113"/>
      <c r="DKY2622" s="113"/>
      <c r="DKZ2622" s="113"/>
      <c r="DLA2622" s="113"/>
      <c r="DLB2622" s="113"/>
      <c r="DLC2622" s="113"/>
      <c r="DLD2622" s="113"/>
      <c r="DLE2622" s="113"/>
      <c r="DLF2622" s="113"/>
      <c r="DLG2622" s="113"/>
      <c r="DLH2622" s="113"/>
      <c r="DLI2622" s="113"/>
      <c r="DLJ2622" s="113"/>
      <c r="DLK2622" s="113"/>
      <c r="DLL2622" s="113"/>
      <c r="DLM2622" s="113"/>
      <c r="DLN2622" s="113"/>
      <c r="DLO2622" s="113"/>
      <c r="DLP2622" s="113"/>
      <c r="DLQ2622" s="113"/>
      <c r="DLR2622" s="113"/>
      <c r="DLS2622" s="113"/>
      <c r="DLT2622" s="113"/>
      <c r="DLU2622" s="113"/>
      <c r="DLV2622" s="113"/>
      <c r="DLW2622" s="113"/>
      <c r="DLX2622" s="113"/>
      <c r="DLY2622" s="113"/>
      <c r="DLZ2622" s="113"/>
      <c r="DMA2622" s="113"/>
      <c r="DMB2622" s="113"/>
      <c r="DMC2622" s="113"/>
      <c r="DMD2622" s="113"/>
      <c r="DME2622" s="113"/>
      <c r="DMF2622" s="113"/>
      <c r="DMG2622" s="113"/>
      <c r="DMH2622" s="113"/>
      <c r="DMI2622" s="113"/>
      <c r="DMJ2622" s="113"/>
      <c r="DMK2622" s="113"/>
      <c r="DML2622" s="113"/>
      <c r="DMM2622" s="113"/>
      <c r="DMN2622" s="113"/>
      <c r="DMO2622" s="113"/>
      <c r="DMP2622" s="113"/>
      <c r="DMQ2622" s="113"/>
      <c r="DMR2622" s="113"/>
      <c r="DMS2622" s="113"/>
      <c r="DMT2622" s="113"/>
      <c r="DMU2622" s="113"/>
      <c r="DMV2622" s="113"/>
      <c r="DMW2622" s="113"/>
      <c r="DMX2622" s="113"/>
      <c r="DMY2622" s="113"/>
      <c r="DMZ2622" s="113"/>
      <c r="DNA2622" s="113"/>
      <c r="DNB2622" s="113"/>
      <c r="DNC2622" s="113"/>
      <c r="DND2622" s="113"/>
      <c r="DNE2622" s="113"/>
      <c r="DNF2622" s="113"/>
      <c r="DNG2622" s="113"/>
      <c r="DNH2622" s="113"/>
      <c r="DNI2622" s="113"/>
      <c r="DNJ2622" s="113"/>
      <c r="DNK2622" s="113"/>
      <c r="DNL2622" s="113"/>
      <c r="DNM2622" s="113"/>
      <c r="DNN2622" s="113"/>
      <c r="DNO2622" s="113"/>
      <c r="DNP2622" s="113"/>
      <c r="DNQ2622" s="113"/>
      <c r="DNR2622" s="113"/>
      <c r="DNS2622" s="113"/>
      <c r="DNT2622" s="113"/>
      <c r="DNU2622" s="113"/>
      <c r="DNV2622" s="113"/>
      <c r="DNW2622" s="113"/>
      <c r="DNX2622" s="113"/>
      <c r="DNY2622" s="113"/>
      <c r="DNZ2622" s="113"/>
      <c r="DOA2622" s="113"/>
      <c r="DOB2622" s="113"/>
      <c r="DOC2622" s="113"/>
      <c r="DOD2622" s="113"/>
      <c r="DOE2622" s="113"/>
      <c r="DOF2622" s="113"/>
      <c r="DOG2622" s="113"/>
      <c r="DOH2622" s="113"/>
      <c r="DOI2622" s="113"/>
      <c r="DOJ2622" s="113"/>
      <c r="DOK2622" s="113"/>
      <c r="DOL2622" s="113"/>
      <c r="DOM2622" s="113"/>
      <c r="DON2622" s="113"/>
      <c r="DOO2622" s="113"/>
      <c r="DOP2622" s="113"/>
      <c r="DOQ2622" s="113"/>
      <c r="DOR2622" s="113"/>
      <c r="DOS2622" s="113"/>
      <c r="DOT2622" s="113"/>
      <c r="DOU2622" s="113"/>
      <c r="DOV2622" s="113"/>
      <c r="DOW2622" s="113"/>
      <c r="DOX2622" s="113"/>
      <c r="DOY2622" s="113"/>
      <c r="DOZ2622" s="113"/>
      <c r="DPA2622" s="113"/>
      <c r="DPB2622" s="113"/>
      <c r="DPC2622" s="113"/>
      <c r="DPD2622" s="113"/>
      <c r="DPE2622" s="113"/>
      <c r="DPF2622" s="113"/>
      <c r="DPG2622" s="113"/>
      <c r="DPH2622" s="113"/>
      <c r="DPI2622" s="113"/>
      <c r="DPJ2622" s="113"/>
      <c r="DPK2622" s="113"/>
      <c r="DPL2622" s="113"/>
      <c r="DPM2622" s="113"/>
      <c r="DPN2622" s="113"/>
      <c r="DPO2622" s="113"/>
      <c r="DPP2622" s="113"/>
      <c r="DPQ2622" s="113"/>
      <c r="DPR2622" s="113"/>
      <c r="DPS2622" s="113"/>
      <c r="DPT2622" s="113"/>
      <c r="DPU2622" s="113"/>
      <c r="DPV2622" s="113"/>
      <c r="DPW2622" s="113"/>
      <c r="DPX2622" s="113"/>
      <c r="DPY2622" s="113"/>
      <c r="DPZ2622" s="113"/>
      <c r="DQA2622" s="113"/>
      <c r="DQB2622" s="113"/>
      <c r="DQC2622" s="113"/>
      <c r="DQD2622" s="113"/>
      <c r="DQE2622" s="113"/>
      <c r="DQF2622" s="113"/>
      <c r="DQG2622" s="113"/>
      <c r="DQH2622" s="113"/>
      <c r="DQI2622" s="113"/>
      <c r="DQJ2622" s="113"/>
      <c r="DQK2622" s="113"/>
      <c r="DQL2622" s="113"/>
      <c r="DQM2622" s="113"/>
      <c r="DQN2622" s="113"/>
      <c r="DQO2622" s="113"/>
      <c r="DQP2622" s="113"/>
      <c r="DQQ2622" s="113"/>
      <c r="DQR2622" s="113"/>
      <c r="DQS2622" s="113"/>
      <c r="DQT2622" s="113"/>
      <c r="DQU2622" s="113"/>
      <c r="DQV2622" s="113"/>
      <c r="DQW2622" s="113"/>
      <c r="DQX2622" s="113"/>
      <c r="DQY2622" s="113"/>
      <c r="DQZ2622" s="113"/>
      <c r="DRA2622" s="113"/>
      <c r="DRB2622" s="113"/>
      <c r="DRC2622" s="113"/>
      <c r="DRD2622" s="113"/>
      <c r="DRE2622" s="113"/>
      <c r="DRF2622" s="113"/>
      <c r="DRG2622" s="113"/>
      <c r="DRH2622" s="113"/>
      <c r="DRI2622" s="113"/>
      <c r="DRJ2622" s="113"/>
      <c r="DRK2622" s="113"/>
      <c r="DRL2622" s="113"/>
      <c r="DRM2622" s="113"/>
      <c r="DRN2622" s="113"/>
      <c r="DRO2622" s="113"/>
      <c r="DRP2622" s="113"/>
      <c r="DRQ2622" s="113"/>
      <c r="DRR2622" s="113"/>
      <c r="DRS2622" s="113"/>
      <c r="DRT2622" s="113"/>
      <c r="DRU2622" s="113"/>
      <c r="DRV2622" s="113"/>
      <c r="DRW2622" s="113"/>
      <c r="DRX2622" s="113"/>
      <c r="DRY2622" s="113"/>
      <c r="DRZ2622" s="113"/>
      <c r="DSA2622" s="113"/>
      <c r="DSB2622" s="113"/>
      <c r="DSC2622" s="113"/>
      <c r="DSD2622" s="113"/>
      <c r="DSE2622" s="113"/>
      <c r="DSF2622" s="113"/>
      <c r="DSG2622" s="113"/>
      <c r="DSH2622" s="113"/>
      <c r="DSI2622" s="113"/>
      <c r="DSJ2622" s="113"/>
      <c r="DSK2622" s="113"/>
      <c r="DSL2622" s="113"/>
      <c r="DSM2622" s="113"/>
      <c r="DSN2622" s="113"/>
      <c r="DSO2622" s="113"/>
      <c r="DSP2622" s="113"/>
      <c r="DSQ2622" s="113"/>
      <c r="DSR2622" s="113"/>
      <c r="DSS2622" s="113"/>
      <c r="DST2622" s="113"/>
      <c r="DSU2622" s="113"/>
      <c r="DSV2622" s="113"/>
      <c r="DSW2622" s="113"/>
      <c r="DSX2622" s="113"/>
      <c r="DSY2622" s="113"/>
      <c r="DSZ2622" s="113"/>
      <c r="DTA2622" s="113"/>
      <c r="DTB2622" s="113"/>
      <c r="DTC2622" s="113"/>
      <c r="DTD2622" s="113"/>
      <c r="DTE2622" s="113"/>
      <c r="DTF2622" s="113"/>
      <c r="DTG2622" s="113"/>
      <c r="DTH2622" s="113"/>
      <c r="DTI2622" s="113"/>
      <c r="DTJ2622" s="113"/>
      <c r="DTK2622" s="113"/>
      <c r="DTL2622" s="113"/>
      <c r="DTM2622" s="113"/>
      <c r="DTN2622" s="113"/>
      <c r="DTO2622" s="113"/>
      <c r="DTP2622" s="113"/>
      <c r="DTQ2622" s="113"/>
      <c r="DTR2622" s="113"/>
      <c r="DTS2622" s="113"/>
      <c r="DTT2622" s="113"/>
      <c r="DTU2622" s="113"/>
      <c r="DTV2622" s="113"/>
      <c r="DTW2622" s="113"/>
      <c r="DTX2622" s="113"/>
      <c r="DTY2622" s="113"/>
      <c r="DTZ2622" s="113"/>
      <c r="DUA2622" s="113"/>
      <c r="DUB2622" s="113"/>
      <c r="DUC2622" s="113"/>
      <c r="DUD2622" s="113"/>
      <c r="DUE2622" s="113"/>
      <c r="DUF2622" s="113"/>
      <c r="DUG2622" s="113"/>
      <c r="DUH2622" s="113"/>
      <c r="DUI2622" s="113"/>
      <c r="DUJ2622" s="113"/>
      <c r="DUK2622" s="113"/>
      <c r="DUL2622" s="113"/>
      <c r="DUM2622" s="113"/>
      <c r="DUN2622" s="113"/>
      <c r="DUO2622" s="113"/>
      <c r="DUP2622" s="113"/>
      <c r="DUQ2622" s="113"/>
      <c r="DUR2622" s="113"/>
      <c r="DUS2622" s="113"/>
      <c r="DUT2622" s="113"/>
      <c r="DUU2622" s="113"/>
      <c r="DUV2622" s="113"/>
      <c r="DUW2622" s="113"/>
      <c r="DUX2622" s="113"/>
      <c r="DUY2622" s="113"/>
      <c r="DUZ2622" s="113"/>
      <c r="DVA2622" s="113"/>
      <c r="DVB2622" s="113"/>
      <c r="DVC2622" s="113"/>
      <c r="DVD2622" s="113"/>
      <c r="DVE2622" s="113"/>
      <c r="DVF2622" s="113"/>
      <c r="DVG2622" s="113"/>
      <c r="DVH2622" s="113"/>
      <c r="DVI2622" s="113"/>
      <c r="DVJ2622" s="113"/>
      <c r="DVK2622" s="113"/>
      <c r="DVL2622" s="113"/>
      <c r="DVM2622" s="113"/>
      <c r="DVN2622" s="113"/>
      <c r="DVO2622" s="113"/>
      <c r="DVP2622" s="113"/>
      <c r="DVQ2622" s="113"/>
      <c r="DVR2622" s="113"/>
      <c r="DVS2622" s="113"/>
      <c r="DVT2622" s="113"/>
      <c r="DVU2622" s="113"/>
      <c r="DVV2622" s="113"/>
      <c r="DVW2622" s="113"/>
      <c r="DVX2622" s="113"/>
      <c r="DVY2622" s="113"/>
      <c r="DVZ2622" s="113"/>
      <c r="DWA2622" s="113"/>
      <c r="DWB2622" s="113"/>
      <c r="DWC2622" s="113"/>
      <c r="DWD2622" s="113"/>
      <c r="DWE2622" s="113"/>
      <c r="DWF2622" s="113"/>
      <c r="DWG2622" s="113"/>
      <c r="DWH2622" s="113"/>
      <c r="DWI2622" s="113"/>
      <c r="DWJ2622" s="113"/>
      <c r="DWK2622" s="113"/>
      <c r="DWL2622" s="113"/>
      <c r="DWM2622" s="113"/>
      <c r="DWN2622" s="113"/>
      <c r="DWO2622" s="113"/>
      <c r="DWP2622" s="113"/>
      <c r="DWQ2622" s="113"/>
      <c r="DWR2622" s="113"/>
      <c r="DWS2622" s="113"/>
      <c r="DWT2622" s="113"/>
      <c r="DWU2622" s="113"/>
      <c r="DWV2622" s="113"/>
      <c r="DWW2622" s="113"/>
      <c r="DWX2622" s="113"/>
      <c r="DWY2622" s="113"/>
      <c r="DWZ2622" s="113"/>
      <c r="DXA2622" s="113"/>
      <c r="DXB2622" s="113"/>
      <c r="DXC2622" s="113"/>
      <c r="DXD2622" s="113"/>
      <c r="DXE2622" s="113"/>
      <c r="DXF2622" s="113"/>
      <c r="DXG2622" s="113"/>
      <c r="DXH2622" s="113"/>
      <c r="DXI2622" s="113"/>
      <c r="DXJ2622" s="113"/>
      <c r="DXK2622" s="113"/>
      <c r="DXL2622" s="113"/>
      <c r="DXM2622" s="113"/>
      <c r="DXN2622" s="113"/>
      <c r="DXO2622" s="113"/>
      <c r="DXP2622" s="113"/>
      <c r="DXQ2622" s="113"/>
      <c r="DXR2622" s="113"/>
      <c r="DXS2622" s="113"/>
      <c r="DXT2622" s="113"/>
      <c r="DXU2622" s="113"/>
      <c r="DXV2622" s="113"/>
      <c r="DXW2622" s="113"/>
      <c r="DXX2622" s="113"/>
      <c r="DXY2622" s="113"/>
      <c r="DXZ2622" s="113"/>
      <c r="DYA2622" s="113"/>
      <c r="DYB2622" s="113"/>
      <c r="DYC2622" s="113"/>
      <c r="DYD2622" s="113"/>
      <c r="DYE2622" s="113"/>
      <c r="DYF2622" s="113"/>
      <c r="DYG2622" s="113"/>
      <c r="DYH2622" s="113"/>
      <c r="DYI2622" s="113"/>
      <c r="DYJ2622" s="113"/>
      <c r="DYK2622" s="113"/>
      <c r="DYL2622" s="113"/>
      <c r="DYM2622" s="113"/>
      <c r="DYN2622" s="113"/>
      <c r="DYO2622" s="113"/>
      <c r="DYP2622" s="113"/>
      <c r="DYQ2622" s="113"/>
      <c r="DYR2622" s="113"/>
      <c r="DYS2622" s="113"/>
      <c r="DYT2622" s="113"/>
      <c r="DYU2622" s="113"/>
      <c r="DYV2622" s="113"/>
      <c r="DYW2622" s="113"/>
      <c r="DYX2622" s="113"/>
      <c r="DYY2622" s="113"/>
      <c r="DYZ2622" s="113"/>
      <c r="DZA2622" s="113"/>
      <c r="DZB2622" s="113"/>
      <c r="DZC2622" s="113"/>
      <c r="DZD2622" s="113"/>
      <c r="DZE2622" s="113"/>
      <c r="DZF2622" s="113"/>
      <c r="DZG2622" s="113"/>
      <c r="DZH2622" s="113"/>
      <c r="DZI2622" s="113"/>
      <c r="DZJ2622" s="113"/>
      <c r="DZK2622" s="113"/>
      <c r="DZL2622" s="113"/>
      <c r="DZM2622" s="113"/>
      <c r="DZN2622" s="113"/>
      <c r="DZO2622" s="113"/>
      <c r="DZP2622" s="113"/>
      <c r="DZQ2622" s="113"/>
      <c r="DZR2622" s="113"/>
      <c r="DZS2622" s="113"/>
      <c r="DZT2622" s="113"/>
      <c r="DZU2622" s="113"/>
      <c r="DZV2622" s="113"/>
      <c r="DZW2622" s="113"/>
      <c r="DZX2622" s="113"/>
      <c r="DZY2622" s="113"/>
      <c r="DZZ2622" s="113"/>
      <c r="EAA2622" s="113"/>
      <c r="EAB2622" s="113"/>
      <c r="EAC2622" s="113"/>
      <c r="EAD2622" s="113"/>
      <c r="EAE2622" s="113"/>
      <c r="EAF2622" s="113"/>
      <c r="EAG2622" s="113"/>
      <c r="EAH2622" s="113"/>
      <c r="EAI2622" s="113"/>
      <c r="EAJ2622" s="113"/>
      <c r="EAK2622" s="113"/>
      <c r="EAL2622" s="113"/>
      <c r="EAM2622" s="113"/>
      <c r="EAN2622" s="113"/>
      <c r="EAO2622" s="113"/>
      <c r="EAP2622" s="113"/>
      <c r="EAQ2622" s="113"/>
      <c r="EAR2622" s="113"/>
      <c r="EAS2622" s="113"/>
      <c r="EAT2622" s="113"/>
      <c r="EAU2622" s="113"/>
      <c r="EAV2622" s="113"/>
      <c r="EAW2622" s="113"/>
      <c r="EAX2622" s="113"/>
      <c r="EAY2622" s="113"/>
      <c r="EAZ2622" s="113"/>
      <c r="EBA2622" s="113"/>
      <c r="EBB2622" s="113"/>
      <c r="EBC2622" s="113"/>
      <c r="EBD2622" s="113"/>
      <c r="EBE2622" s="113"/>
      <c r="EBF2622" s="113"/>
      <c r="EBG2622" s="113"/>
      <c r="EBH2622" s="113"/>
      <c r="EBI2622" s="113"/>
      <c r="EBJ2622" s="113"/>
      <c r="EBK2622" s="113"/>
      <c r="EBL2622" s="113"/>
      <c r="EBM2622" s="113"/>
      <c r="EBN2622" s="113"/>
      <c r="EBO2622" s="113"/>
      <c r="EBP2622" s="113"/>
      <c r="EBQ2622" s="113"/>
      <c r="EBR2622" s="113"/>
      <c r="EBS2622" s="113"/>
      <c r="EBT2622" s="113"/>
      <c r="EBU2622" s="113"/>
      <c r="EBV2622" s="113"/>
      <c r="EBW2622" s="113"/>
      <c r="EBX2622" s="113"/>
      <c r="EBY2622" s="113"/>
      <c r="EBZ2622" s="113"/>
      <c r="ECA2622" s="113"/>
      <c r="ECB2622" s="113"/>
      <c r="ECC2622" s="113"/>
      <c r="ECD2622" s="113"/>
      <c r="ECE2622" s="113"/>
      <c r="ECF2622" s="113"/>
      <c r="ECG2622" s="113"/>
      <c r="ECH2622" s="113"/>
      <c r="ECI2622" s="113"/>
      <c r="ECJ2622" s="113"/>
      <c r="ECK2622" s="113"/>
      <c r="ECL2622" s="113"/>
      <c r="ECM2622" s="113"/>
      <c r="ECN2622" s="113"/>
      <c r="ECO2622" s="113"/>
      <c r="ECP2622" s="113"/>
      <c r="ECQ2622" s="113"/>
      <c r="ECR2622" s="113"/>
      <c r="ECS2622" s="113"/>
      <c r="ECT2622" s="113"/>
      <c r="ECU2622" s="113"/>
      <c r="ECV2622" s="113"/>
      <c r="ECW2622" s="113"/>
      <c r="ECX2622" s="113"/>
      <c r="ECY2622" s="113"/>
      <c r="ECZ2622" s="113"/>
      <c r="EDA2622" s="113"/>
      <c r="EDB2622" s="113"/>
      <c r="EDC2622" s="113"/>
      <c r="EDD2622" s="113"/>
      <c r="EDE2622" s="113"/>
      <c r="EDF2622" s="113"/>
      <c r="EDG2622" s="113"/>
      <c r="EDH2622" s="113"/>
      <c r="EDI2622" s="113"/>
      <c r="EDJ2622" s="113"/>
      <c r="EDK2622" s="113"/>
      <c r="EDL2622" s="113"/>
      <c r="EDM2622" s="113"/>
      <c r="EDN2622" s="113"/>
      <c r="EDO2622" s="113"/>
      <c r="EDP2622" s="113"/>
      <c r="EDQ2622" s="113"/>
      <c r="EDR2622" s="113"/>
      <c r="EDS2622" s="113"/>
      <c r="EDT2622" s="113"/>
      <c r="EDU2622" s="113"/>
      <c r="EDV2622" s="113"/>
      <c r="EDW2622" s="113"/>
      <c r="EDX2622" s="113"/>
      <c r="EDY2622" s="113"/>
      <c r="EDZ2622" s="113"/>
      <c r="EEA2622" s="113"/>
      <c r="EEB2622" s="113"/>
      <c r="EEC2622" s="113"/>
      <c r="EED2622" s="113"/>
      <c r="EEE2622" s="113"/>
      <c r="EEF2622" s="113"/>
      <c r="EEG2622" s="113"/>
      <c r="EEH2622" s="113"/>
      <c r="EEI2622" s="113"/>
      <c r="EEJ2622" s="113"/>
      <c r="EEK2622" s="113"/>
      <c r="EEL2622" s="113"/>
      <c r="EEM2622" s="113"/>
      <c r="EEN2622" s="113"/>
      <c r="EEO2622" s="113"/>
      <c r="EEP2622" s="113"/>
      <c r="EEQ2622" s="113"/>
      <c r="EER2622" s="113"/>
      <c r="EES2622" s="113"/>
      <c r="EET2622" s="113"/>
      <c r="EEU2622" s="113"/>
      <c r="EEV2622" s="113"/>
      <c r="EEW2622" s="113"/>
      <c r="EEX2622" s="113"/>
      <c r="EEY2622" s="113"/>
      <c r="EEZ2622" s="113"/>
      <c r="EFA2622" s="113"/>
      <c r="EFB2622" s="113"/>
      <c r="EFC2622" s="113"/>
      <c r="EFD2622" s="113"/>
      <c r="EFE2622" s="113"/>
      <c r="EFF2622" s="113"/>
      <c r="EFG2622" s="113"/>
      <c r="EFH2622" s="113"/>
      <c r="EFI2622" s="113"/>
      <c r="EFJ2622" s="113"/>
      <c r="EFK2622" s="113"/>
      <c r="EFL2622" s="113"/>
      <c r="EFM2622" s="113"/>
      <c r="EFN2622" s="113"/>
      <c r="EFO2622" s="113"/>
      <c r="EFP2622" s="113"/>
      <c r="EFQ2622" s="113"/>
      <c r="EFR2622" s="113"/>
      <c r="EFS2622" s="113"/>
      <c r="EFT2622" s="113"/>
      <c r="EFU2622" s="113"/>
      <c r="EFV2622" s="113"/>
      <c r="EFW2622" s="113"/>
      <c r="EFX2622" s="113"/>
      <c r="EFY2622" s="113"/>
      <c r="EFZ2622" s="113"/>
      <c r="EGA2622" s="113"/>
      <c r="EGB2622" s="113"/>
      <c r="EGC2622" s="113"/>
      <c r="EGD2622" s="113"/>
      <c r="EGE2622" s="113"/>
      <c r="EGF2622" s="113"/>
      <c r="EGG2622" s="113"/>
      <c r="EGH2622" s="113"/>
      <c r="EGI2622" s="113"/>
      <c r="EGJ2622" s="113"/>
      <c r="EGK2622" s="113"/>
      <c r="EGL2622" s="113"/>
      <c r="EGM2622" s="113"/>
      <c r="EGN2622" s="113"/>
      <c r="EGO2622" s="113"/>
      <c r="EGP2622" s="113"/>
      <c r="EGQ2622" s="113"/>
      <c r="EGR2622" s="113"/>
      <c r="EGS2622" s="113"/>
      <c r="EGT2622" s="113"/>
      <c r="EGU2622" s="113"/>
      <c r="EGV2622" s="113"/>
      <c r="EGW2622" s="113"/>
      <c r="EGX2622" s="113"/>
      <c r="EGY2622" s="113"/>
      <c r="EGZ2622" s="113"/>
      <c r="EHA2622" s="113"/>
      <c r="EHB2622" s="113"/>
      <c r="EHC2622" s="113"/>
      <c r="EHD2622" s="113"/>
      <c r="EHE2622" s="113"/>
      <c r="EHF2622" s="113"/>
      <c r="EHG2622" s="113"/>
      <c r="EHH2622" s="113"/>
      <c r="EHI2622" s="113"/>
      <c r="EHJ2622" s="113"/>
      <c r="EHK2622" s="113"/>
      <c r="EHL2622" s="113"/>
      <c r="EHM2622" s="113"/>
      <c r="EHN2622" s="113"/>
      <c r="EHO2622" s="113"/>
      <c r="EHP2622" s="113"/>
      <c r="EHQ2622" s="113"/>
      <c r="EHR2622" s="113"/>
      <c r="EHS2622" s="113"/>
      <c r="EHT2622" s="113"/>
      <c r="EHU2622" s="113"/>
      <c r="EHV2622" s="113"/>
      <c r="EHW2622" s="113"/>
      <c r="EHX2622" s="113"/>
      <c r="EHY2622" s="113"/>
      <c r="EHZ2622" s="113"/>
      <c r="EIA2622" s="113"/>
      <c r="EIB2622" s="113"/>
      <c r="EIC2622" s="113"/>
      <c r="EID2622" s="113"/>
      <c r="EIE2622" s="113"/>
      <c r="EIF2622" s="113"/>
      <c r="EIG2622" s="113"/>
      <c r="EIH2622" s="113"/>
      <c r="EII2622" s="113"/>
      <c r="EIJ2622" s="113"/>
      <c r="EIK2622" s="113"/>
      <c r="EIL2622" s="113"/>
      <c r="EIM2622" s="113"/>
      <c r="EIN2622" s="113"/>
      <c r="EIO2622" s="113"/>
      <c r="EIP2622" s="113"/>
      <c r="EIQ2622" s="113"/>
      <c r="EIR2622" s="113"/>
      <c r="EIS2622" s="113"/>
      <c r="EIT2622" s="113"/>
      <c r="EIU2622" s="113"/>
      <c r="EIV2622" s="113"/>
      <c r="EIW2622" s="113"/>
      <c r="EIX2622" s="113"/>
      <c r="EIY2622" s="113"/>
      <c r="EIZ2622" s="113"/>
      <c r="EJA2622" s="113"/>
      <c r="EJB2622" s="113"/>
      <c r="EJC2622" s="113"/>
      <c r="EJD2622" s="113"/>
      <c r="EJE2622" s="113"/>
      <c r="EJF2622" s="113"/>
      <c r="EJG2622" s="113"/>
      <c r="EJH2622" s="113"/>
      <c r="EJI2622" s="113"/>
      <c r="EJJ2622" s="113"/>
      <c r="EJK2622" s="113"/>
      <c r="EJL2622" s="113"/>
      <c r="EJM2622" s="113"/>
      <c r="EJN2622" s="113"/>
      <c r="EJO2622" s="113"/>
      <c r="EJP2622" s="113"/>
      <c r="EJQ2622" s="113"/>
      <c r="EJR2622" s="113"/>
      <c r="EJS2622" s="113"/>
      <c r="EJT2622" s="113"/>
      <c r="EJU2622" s="113"/>
      <c r="EJV2622" s="113"/>
      <c r="EJW2622" s="113"/>
      <c r="EJX2622" s="113"/>
      <c r="EJY2622" s="113"/>
      <c r="EJZ2622" s="113"/>
      <c r="EKA2622" s="113"/>
      <c r="EKB2622" s="113"/>
      <c r="EKC2622" s="113"/>
      <c r="EKD2622" s="113"/>
      <c r="EKE2622" s="113"/>
      <c r="EKF2622" s="113"/>
      <c r="EKG2622" s="113"/>
      <c r="EKH2622" s="113"/>
      <c r="EKI2622" s="113"/>
      <c r="EKJ2622" s="113"/>
      <c r="EKK2622" s="113"/>
      <c r="EKL2622" s="113"/>
      <c r="EKM2622" s="113"/>
      <c r="EKN2622" s="113"/>
      <c r="EKO2622" s="113"/>
      <c r="EKP2622" s="113"/>
      <c r="EKQ2622" s="113"/>
      <c r="EKR2622" s="113"/>
      <c r="EKS2622" s="113"/>
      <c r="EKT2622" s="113"/>
      <c r="EKU2622" s="113"/>
      <c r="EKV2622" s="113"/>
      <c r="EKW2622" s="113"/>
      <c r="EKX2622" s="113"/>
      <c r="EKY2622" s="113"/>
      <c r="EKZ2622" s="113"/>
      <c r="ELA2622" s="113"/>
      <c r="ELB2622" s="113"/>
      <c r="ELC2622" s="113"/>
      <c r="ELD2622" s="113"/>
      <c r="ELE2622" s="113"/>
      <c r="ELF2622" s="113"/>
      <c r="ELG2622" s="113"/>
      <c r="ELH2622" s="113"/>
      <c r="ELI2622" s="113"/>
      <c r="ELJ2622" s="113"/>
      <c r="ELK2622" s="113"/>
      <c r="ELL2622" s="113"/>
      <c r="ELM2622" s="113"/>
      <c r="ELN2622" s="113"/>
      <c r="ELO2622" s="113"/>
      <c r="ELP2622" s="113"/>
      <c r="ELQ2622" s="113"/>
      <c r="ELR2622" s="113"/>
      <c r="ELS2622" s="113"/>
      <c r="ELT2622" s="113"/>
      <c r="ELU2622" s="113"/>
      <c r="ELV2622" s="113"/>
      <c r="ELW2622" s="113"/>
      <c r="ELX2622" s="113"/>
      <c r="ELY2622" s="113"/>
      <c r="ELZ2622" s="113"/>
      <c r="EMA2622" s="113"/>
      <c r="EMB2622" s="113"/>
      <c r="EMC2622" s="113"/>
      <c r="EMD2622" s="113"/>
      <c r="EME2622" s="113"/>
      <c r="EMF2622" s="113"/>
      <c r="EMG2622" s="113"/>
      <c r="EMH2622" s="113"/>
      <c r="EMI2622" s="113"/>
      <c r="EMJ2622" s="113"/>
      <c r="EMK2622" s="113"/>
      <c r="EML2622" s="113"/>
      <c r="EMM2622" s="113"/>
      <c r="EMN2622" s="113"/>
      <c r="EMO2622" s="113"/>
      <c r="EMP2622" s="113"/>
      <c r="EMQ2622" s="113"/>
      <c r="EMR2622" s="113"/>
      <c r="EMS2622" s="113"/>
      <c r="EMT2622" s="113"/>
      <c r="EMU2622" s="113"/>
      <c r="EMV2622" s="113"/>
      <c r="EMW2622" s="113"/>
      <c r="EMX2622" s="113"/>
      <c r="EMY2622" s="113"/>
      <c r="EMZ2622" s="113"/>
      <c r="ENA2622" s="113"/>
      <c r="ENB2622" s="113"/>
      <c r="ENC2622" s="113"/>
      <c r="END2622" s="113"/>
      <c r="ENE2622" s="113"/>
      <c r="ENF2622" s="113"/>
      <c r="ENG2622" s="113"/>
      <c r="ENH2622" s="113"/>
      <c r="ENI2622" s="113"/>
      <c r="ENJ2622" s="113"/>
      <c r="ENK2622" s="113"/>
      <c r="ENL2622" s="113"/>
      <c r="ENM2622" s="113"/>
      <c r="ENN2622" s="113"/>
      <c r="ENO2622" s="113"/>
      <c r="ENP2622" s="113"/>
      <c r="ENQ2622" s="113"/>
      <c r="ENR2622" s="113"/>
      <c r="ENS2622" s="113"/>
      <c r="ENT2622" s="113"/>
      <c r="ENU2622" s="113"/>
      <c r="ENV2622" s="113"/>
      <c r="ENW2622" s="113"/>
      <c r="ENX2622" s="113"/>
      <c r="ENY2622" s="113"/>
      <c r="ENZ2622" s="113"/>
      <c r="EOA2622" s="113"/>
      <c r="EOB2622" s="113"/>
      <c r="EOC2622" s="113"/>
      <c r="EOD2622" s="113"/>
      <c r="EOE2622" s="113"/>
      <c r="EOF2622" s="113"/>
      <c r="EOG2622" s="113"/>
      <c r="EOH2622" s="113"/>
      <c r="EOI2622" s="113"/>
      <c r="EOJ2622" s="113"/>
      <c r="EOK2622" s="113"/>
      <c r="EOL2622" s="113"/>
      <c r="EOM2622" s="113"/>
      <c r="EON2622" s="113"/>
      <c r="EOO2622" s="113"/>
      <c r="EOP2622" s="113"/>
      <c r="EOQ2622" s="113"/>
      <c r="EOR2622" s="113"/>
      <c r="EOS2622" s="113"/>
      <c r="EOT2622" s="113"/>
      <c r="EOU2622" s="113"/>
      <c r="EOV2622" s="113"/>
      <c r="EOW2622" s="113"/>
      <c r="EOX2622" s="113"/>
      <c r="EOY2622" s="113"/>
      <c r="EOZ2622" s="113"/>
      <c r="EPA2622" s="113"/>
      <c r="EPB2622" s="113"/>
      <c r="EPC2622" s="113"/>
      <c r="EPD2622" s="113"/>
      <c r="EPE2622" s="113"/>
      <c r="EPF2622" s="113"/>
      <c r="EPG2622" s="113"/>
      <c r="EPH2622" s="113"/>
      <c r="EPI2622" s="113"/>
      <c r="EPJ2622" s="113"/>
      <c r="EPK2622" s="113"/>
      <c r="EPL2622" s="113"/>
      <c r="EPM2622" s="113"/>
      <c r="EPN2622" s="113"/>
      <c r="EPO2622" s="113"/>
      <c r="EPP2622" s="113"/>
      <c r="EPQ2622" s="113"/>
      <c r="EPR2622" s="113"/>
      <c r="EPS2622" s="113"/>
      <c r="EPT2622" s="113"/>
      <c r="EPU2622" s="113"/>
      <c r="EPV2622" s="113"/>
      <c r="EPW2622" s="113"/>
      <c r="EPX2622" s="113"/>
      <c r="EPY2622" s="113"/>
      <c r="EPZ2622" s="113"/>
      <c r="EQA2622" s="113"/>
      <c r="EQB2622" s="113"/>
      <c r="EQC2622" s="113"/>
      <c r="EQD2622" s="113"/>
      <c r="EQE2622" s="113"/>
      <c r="EQF2622" s="113"/>
      <c r="EQG2622" s="113"/>
      <c r="EQH2622" s="113"/>
      <c r="EQI2622" s="113"/>
      <c r="EQJ2622" s="113"/>
      <c r="EQK2622" s="113"/>
      <c r="EQL2622" s="113"/>
      <c r="EQM2622" s="113"/>
      <c r="EQN2622" s="113"/>
      <c r="EQO2622" s="113"/>
      <c r="EQP2622" s="113"/>
      <c r="EQQ2622" s="113"/>
      <c r="EQR2622" s="113"/>
      <c r="EQS2622" s="113"/>
      <c r="EQT2622" s="113"/>
      <c r="EQU2622" s="113"/>
      <c r="EQV2622" s="113"/>
      <c r="EQW2622" s="113"/>
      <c r="EQX2622" s="113"/>
      <c r="EQY2622" s="113"/>
      <c r="EQZ2622" s="113"/>
      <c r="ERA2622" s="113"/>
      <c r="ERB2622" s="113"/>
      <c r="ERC2622" s="113"/>
      <c r="ERD2622" s="113"/>
      <c r="ERE2622" s="113"/>
      <c r="ERF2622" s="113"/>
      <c r="ERG2622" s="113"/>
      <c r="ERH2622" s="113"/>
      <c r="ERI2622" s="113"/>
      <c r="ERJ2622" s="113"/>
      <c r="ERK2622" s="113"/>
      <c r="ERL2622" s="113"/>
      <c r="ERM2622" s="113"/>
      <c r="ERN2622" s="113"/>
      <c r="ERO2622" s="113"/>
      <c r="ERP2622" s="113"/>
      <c r="ERQ2622" s="113"/>
      <c r="ERR2622" s="113"/>
      <c r="ERS2622" s="113"/>
      <c r="ERT2622" s="113"/>
      <c r="ERU2622" s="113"/>
      <c r="ERV2622" s="113"/>
      <c r="ERW2622" s="113"/>
      <c r="ERX2622" s="113"/>
      <c r="ERY2622" s="113"/>
      <c r="ERZ2622" s="113"/>
      <c r="ESA2622" s="113"/>
      <c r="ESB2622" s="113"/>
      <c r="ESC2622" s="113"/>
      <c r="ESD2622" s="113"/>
      <c r="ESE2622" s="113"/>
      <c r="ESF2622" s="113"/>
      <c r="ESG2622" s="113"/>
      <c r="ESH2622" s="113"/>
      <c r="ESI2622" s="113"/>
      <c r="ESJ2622" s="113"/>
      <c r="ESK2622" s="113"/>
      <c r="ESL2622" s="113"/>
      <c r="ESM2622" s="113"/>
      <c r="ESN2622" s="113"/>
      <c r="ESO2622" s="113"/>
      <c r="ESP2622" s="113"/>
      <c r="ESQ2622" s="113"/>
      <c r="ESR2622" s="113"/>
      <c r="ESS2622" s="113"/>
      <c r="EST2622" s="113"/>
      <c r="ESU2622" s="113"/>
      <c r="ESV2622" s="113"/>
      <c r="ESW2622" s="113"/>
      <c r="ESX2622" s="113"/>
      <c r="ESY2622" s="113"/>
      <c r="ESZ2622" s="113"/>
      <c r="ETA2622" s="113"/>
      <c r="ETB2622" s="113"/>
      <c r="ETC2622" s="113"/>
      <c r="ETD2622" s="113"/>
      <c r="ETE2622" s="113"/>
      <c r="ETF2622" s="113"/>
      <c r="ETG2622" s="113"/>
      <c r="ETH2622" s="113"/>
      <c r="ETI2622" s="113"/>
      <c r="ETJ2622" s="113"/>
      <c r="ETK2622" s="113"/>
      <c r="ETL2622" s="113"/>
      <c r="ETM2622" s="113"/>
      <c r="ETN2622" s="113"/>
      <c r="ETO2622" s="113"/>
      <c r="ETP2622" s="113"/>
      <c r="ETQ2622" s="113"/>
      <c r="ETR2622" s="113"/>
      <c r="ETS2622" s="113"/>
      <c r="ETT2622" s="113"/>
      <c r="ETU2622" s="113"/>
      <c r="ETV2622" s="113"/>
      <c r="ETW2622" s="113"/>
      <c r="ETX2622" s="113"/>
      <c r="ETY2622" s="113"/>
      <c r="ETZ2622" s="113"/>
      <c r="EUA2622" s="113"/>
      <c r="EUB2622" s="113"/>
      <c r="EUC2622" s="113"/>
      <c r="EUD2622" s="113"/>
      <c r="EUE2622" s="113"/>
      <c r="EUF2622" s="113"/>
      <c r="EUG2622" s="113"/>
      <c r="EUH2622" s="113"/>
      <c r="EUI2622" s="113"/>
      <c r="EUJ2622" s="113"/>
      <c r="EUK2622" s="113"/>
      <c r="EUL2622" s="113"/>
      <c r="EUM2622" s="113"/>
      <c r="EUN2622" s="113"/>
      <c r="EUO2622" s="113"/>
      <c r="EUP2622" s="113"/>
      <c r="EUQ2622" s="113"/>
      <c r="EUR2622" s="113"/>
      <c r="EUS2622" s="113"/>
      <c r="EUT2622" s="113"/>
      <c r="EUU2622" s="113"/>
      <c r="EUV2622" s="113"/>
      <c r="EUW2622" s="113"/>
      <c r="EUX2622" s="113"/>
      <c r="EUY2622" s="113"/>
      <c r="EUZ2622" s="113"/>
      <c r="EVA2622" s="113"/>
      <c r="EVB2622" s="113"/>
      <c r="EVC2622" s="113"/>
      <c r="EVD2622" s="113"/>
      <c r="EVE2622" s="113"/>
      <c r="EVF2622" s="113"/>
      <c r="EVG2622" s="113"/>
      <c r="EVH2622" s="113"/>
      <c r="EVI2622" s="113"/>
      <c r="EVJ2622" s="113"/>
      <c r="EVK2622" s="113"/>
      <c r="EVL2622" s="113"/>
      <c r="EVM2622" s="113"/>
      <c r="EVN2622" s="113"/>
      <c r="EVO2622" s="113"/>
      <c r="EVP2622" s="113"/>
      <c r="EVQ2622" s="113"/>
      <c r="EVR2622" s="113"/>
      <c r="EVS2622" s="113"/>
      <c r="EVT2622" s="113"/>
      <c r="EVU2622" s="113"/>
      <c r="EVV2622" s="113"/>
      <c r="EVW2622" s="113"/>
      <c r="EVX2622" s="113"/>
      <c r="EVY2622" s="113"/>
      <c r="EVZ2622" s="113"/>
      <c r="EWA2622" s="113"/>
      <c r="EWB2622" s="113"/>
      <c r="EWC2622" s="113"/>
      <c r="EWD2622" s="113"/>
      <c r="EWE2622" s="113"/>
      <c r="EWF2622" s="113"/>
      <c r="EWG2622" s="113"/>
      <c r="EWH2622" s="113"/>
      <c r="EWI2622" s="113"/>
      <c r="EWJ2622" s="113"/>
      <c r="EWK2622" s="113"/>
      <c r="EWL2622" s="113"/>
      <c r="EWM2622" s="113"/>
      <c r="EWN2622" s="113"/>
      <c r="EWO2622" s="113"/>
      <c r="EWP2622" s="113"/>
      <c r="EWQ2622" s="113"/>
      <c r="EWR2622" s="113"/>
      <c r="EWS2622" s="113"/>
      <c r="EWT2622" s="113"/>
      <c r="EWU2622" s="113"/>
      <c r="EWV2622" s="113"/>
      <c r="EWW2622" s="113"/>
      <c r="EWX2622" s="113"/>
      <c r="EWY2622" s="113"/>
      <c r="EWZ2622" s="113"/>
      <c r="EXA2622" s="113"/>
      <c r="EXB2622" s="113"/>
      <c r="EXC2622" s="113"/>
      <c r="EXD2622" s="113"/>
      <c r="EXE2622" s="113"/>
      <c r="EXF2622" s="113"/>
      <c r="EXG2622" s="113"/>
      <c r="EXH2622" s="113"/>
      <c r="EXI2622" s="113"/>
      <c r="EXJ2622" s="113"/>
      <c r="EXK2622" s="113"/>
      <c r="EXL2622" s="113"/>
      <c r="EXM2622" s="113"/>
      <c r="EXN2622" s="113"/>
      <c r="EXO2622" s="113"/>
      <c r="EXP2622" s="113"/>
      <c r="EXQ2622" s="113"/>
      <c r="EXR2622" s="113"/>
      <c r="EXS2622" s="113"/>
      <c r="EXT2622" s="113"/>
      <c r="EXU2622" s="113"/>
      <c r="EXV2622" s="113"/>
      <c r="EXW2622" s="113"/>
      <c r="EXX2622" s="113"/>
      <c r="EXY2622" s="113"/>
      <c r="EXZ2622" s="113"/>
      <c r="EYA2622" s="113"/>
      <c r="EYB2622" s="113"/>
      <c r="EYC2622" s="113"/>
      <c r="EYD2622" s="113"/>
      <c r="EYE2622" s="113"/>
      <c r="EYF2622" s="113"/>
      <c r="EYG2622" s="113"/>
      <c r="EYH2622" s="113"/>
      <c r="EYI2622" s="113"/>
      <c r="EYJ2622" s="113"/>
      <c r="EYK2622" s="113"/>
      <c r="EYL2622" s="113"/>
      <c r="EYM2622" s="113"/>
      <c r="EYN2622" s="113"/>
      <c r="EYO2622" s="113"/>
      <c r="EYP2622" s="113"/>
      <c r="EYQ2622" s="113"/>
      <c r="EYR2622" s="113"/>
      <c r="EYS2622" s="113"/>
      <c r="EYT2622" s="113"/>
      <c r="EYU2622" s="113"/>
      <c r="EYV2622" s="113"/>
      <c r="EYW2622" s="113"/>
      <c r="EYX2622" s="113"/>
      <c r="EYY2622" s="113"/>
      <c r="EYZ2622" s="113"/>
      <c r="EZA2622" s="113"/>
      <c r="EZB2622" s="113"/>
      <c r="EZC2622" s="113"/>
      <c r="EZD2622" s="113"/>
      <c r="EZE2622" s="113"/>
      <c r="EZF2622" s="113"/>
      <c r="EZG2622" s="113"/>
      <c r="EZH2622" s="113"/>
      <c r="EZI2622" s="113"/>
      <c r="EZJ2622" s="113"/>
      <c r="EZK2622" s="113"/>
      <c r="EZL2622" s="113"/>
      <c r="EZM2622" s="113"/>
      <c r="EZN2622" s="113"/>
      <c r="EZO2622" s="113"/>
      <c r="EZP2622" s="113"/>
      <c r="EZQ2622" s="113"/>
      <c r="EZR2622" s="113"/>
      <c r="EZS2622" s="113"/>
      <c r="EZT2622" s="113"/>
      <c r="EZU2622" s="113"/>
      <c r="EZV2622" s="113"/>
      <c r="EZW2622" s="113"/>
      <c r="EZX2622" s="113"/>
      <c r="EZY2622" s="113"/>
      <c r="EZZ2622" s="113"/>
      <c r="FAA2622" s="113"/>
      <c r="FAB2622" s="113"/>
      <c r="FAC2622" s="113"/>
      <c r="FAD2622" s="113"/>
      <c r="FAE2622" s="113"/>
      <c r="FAF2622" s="113"/>
      <c r="FAG2622" s="113"/>
      <c r="FAH2622" s="113"/>
      <c r="FAI2622" s="113"/>
      <c r="FAJ2622" s="113"/>
      <c r="FAK2622" s="113"/>
      <c r="FAL2622" s="113"/>
      <c r="FAM2622" s="113"/>
      <c r="FAN2622" s="113"/>
      <c r="FAO2622" s="113"/>
      <c r="FAP2622" s="113"/>
      <c r="FAQ2622" s="113"/>
      <c r="FAR2622" s="113"/>
      <c r="FAS2622" s="113"/>
      <c r="FAT2622" s="113"/>
      <c r="FAU2622" s="113"/>
      <c r="FAV2622" s="113"/>
      <c r="FAW2622" s="113"/>
      <c r="FAX2622" s="113"/>
      <c r="FAY2622" s="113"/>
      <c r="FAZ2622" s="113"/>
      <c r="FBA2622" s="113"/>
      <c r="FBB2622" s="113"/>
      <c r="FBC2622" s="113"/>
      <c r="FBD2622" s="113"/>
      <c r="FBE2622" s="113"/>
      <c r="FBF2622" s="113"/>
      <c r="FBG2622" s="113"/>
      <c r="FBH2622" s="113"/>
      <c r="FBI2622" s="113"/>
      <c r="FBJ2622" s="113"/>
      <c r="FBK2622" s="113"/>
      <c r="FBL2622" s="113"/>
      <c r="FBM2622" s="113"/>
      <c r="FBN2622" s="113"/>
      <c r="FBO2622" s="113"/>
      <c r="FBP2622" s="113"/>
      <c r="FBQ2622" s="113"/>
      <c r="FBR2622" s="113"/>
      <c r="FBS2622" s="113"/>
      <c r="FBT2622" s="113"/>
      <c r="FBU2622" s="113"/>
      <c r="FBV2622" s="113"/>
      <c r="FBW2622" s="113"/>
      <c r="FBX2622" s="113"/>
      <c r="FBY2622" s="113"/>
      <c r="FBZ2622" s="113"/>
      <c r="FCA2622" s="113"/>
      <c r="FCB2622" s="113"/>
      <c r="FCC2622" s="113"/>
      <c r="FCD2622" s="113"/>
      <c r="FCE2622" s="113"/>
      <c r="FCF2622" s="113"/>
      <c r="FCG2622" s="113"/>
      <c r="FCH2622" s="113"/>
      <c r="FCI2622" s="113"/>
      <c r="FCJ2622" s="113"/>
      <c r="FCK2622" s="113"/>
      <c r="FCL2622" s="113"/>
      <c r="FCM2622" s="113"/>
      <c r="FCN2622" s="113"/>
      <c r="FCO2622" s="113"/>
      <c r="FCP2622" s="113"/>
      <c r="FCQ2622" s="113"/>
      <c r="FCR2622" s="113"/>
      <c r="FCS2622" s="113"/>
      <c r="FCT2622" s="113"/>
      <c r="FCU2622" s="113"/>
      <c r="FCV2622" s="113"/>
      <c r="FCW2622" s="113"/>
      <c r="FCX2622" s="113"/>
      <c r="FCY2622" s="113"/>
      <c r="FCZ2622" s="113"/>
      <c r="FDA2622" s="113"/>
      <c r="FDB2622" s="113"/>
      <c r="FDC2622" s="113"/>
      <c r="FDD2622" s="113"/>
      <c r="FDE2622" s="113"/>
      <c r="FDF2622" s="113"/>
      <c r="FDG2622" s="113"/>
      <c r="FDH2622" s="113"/>
      <c r="FDI2622" s="113"/>
      <c r="FDJ2622" s="113"/>
      <c r="FDK2622" s="113"/>
      <c r="FDL2622" s="113"/>
      <c r="FDM2622" s="113"/>
      <c r="FDN2622" s="113"/>
      <c r="FDO2622" s="113"/>
      <c r="FDP2622" s="113"/>
      <c r="FDQ2622" s="113"/>
      <c r="FDR2622" s="113"/>
      <c r="FDS2622" s="113"/>
      <c r="FDT2622" s="113"/>
      <c r="FDU2622" s="113"/>
      <c r="FDV2622" s="113"/>
      <c r="FDW2622" s="113"/>
      <c r="FDX2622" s="113"/>
      <c r="FDY2622" s="113"/>
      <c r="FDZ2622" s="113"/>
      <c r="FEA2622" s="113"/>
      <c r="FEB2622" s="113"/>
      <c r="FEC2622" s="113"/>
      <c r="FED2622" s="113"/>
      <c r="FEE2622" s="113"/>
      <c r="FEF2622" s="113"/>
      <c r="FEG2622" s="113"/>
      <c r="FEH2622" s="113"/>
      <c r="FEI2622" s="113"/>
      <c r="FEJ2622" s="113"/>
      <c r="FEK2622" s="113"/>
      <c r="FEL2622" s="113"/>
      <c r="FEM2622" s="113"/>
      <c r="FEN2622" s="113"/>
      <c r="FEO2622" s="113"/>
      <c r="FEP2622" s="113"/>
      <c r="FEQ2622" s="113"/>
      <c r="FER2622" s="113"/>
      <c r="FES2622" s="113"/>
      <c r="FET2622" s="113"/>
      <c r="FEU2622" s="113"/>
      <c r="FEV2622" s="113"/>
      <c r="FEW2622" s="113"/>
      <c r="FEX2622" s="113"/>
      <c r="FEY2622" s="113"/>
      <c r="FEZ2622" s="113"/>
      <c r="FFA2622" s="113"/>
      <c r="FFB2622" s="113"/>
      <c r="FFC2622" s="113"/>
      <c r="FFD2622" s="113"/>
      <c r="FFE2622" s="113"/>
      <c r="FFF2622" s="113"/>
      <c r="FFG2622" s="113"/>
      <c r="FFH2622" s="113"/>
      <c r="FFI2622" s="113"/>
      <c r="FFJ2622" s="113"/>
      <c r="FFK2622" s="113"/>
      <c r="FFL2622" s="113"/>
      <c r="FFM2622" s="113"/>
      <c r="FFN2622" s="113"/>
      <c r="FFO2622" s="113"/>
      <c r="FFP2622" s="113"/>
      <c r="FFQ2622" s="113"/>
      <c r="FFR2622" s="113"/>
      <c r="FFS2622" s="113"/>
      <c r="FFT2622" s="113"/>
      <c r="FFU2622" s="113"/>
      <c r="FFV2622" s="113"/>
      <c r="FFW2622" s="113"/>
      <c r="FFX2622" s="113"/>
      <c r="FFY2622" s="113"/>
      <c r="FFZ2622" s="113"/>
      <c r="FGA2622" s="113"/>
      <c r="FGB2622" s="113"/>
      <c r="FGC2622" s="113"/>
      <c r="FGD2622" s="113"/>
      <c r="FGE2622" s="113"/>
      <c r="FGF2622" s="113"/>
      <c r="FGG2622" s="113"/>
      <c r="FGH2622" s="113"/>
      <c r="FGI2622" s="113"/>
      <c r="FGJ2622" s="113"/>
      <c r="FGK2622" s="113"/>
      <c r="FGL2622" s="113"/>
      <c r="FGM2622" s="113"/>
      <c r="FGN2622" s="113"/>
      <c r="FGO2622" s="113"/>
      <c r="FGP2622" s="113"/>
      <c r="FGQ2622" s="113"/>
      <c r="FGR2622" s="113"/>
      <c r="FGS2622" s="113"/>
      <c r="FGT2622" s="113"/>
      <c r="FGU2622" s="113"/>
      <c r="FGV2622" s="113"/>
      <c r="FGW2622" s="113"/>
      <c r="FGX2622" s="113"/>
      <c r="FGY2622" s="113"/>
      <c r="FGZ2622" s="113"/>
      <c r="FHA2622" s="113"/>
      <c r="FHB2622" s="113"/>
      <c r="FHC2622" s="113"/>
      <c r="FHD2622" s="113"/>
      <c r="FHE2622" s="113"/>
      <c r="FHF2622" s="113"/>
      <c r="FHG2622" s="113"/>
      <c r="FHH2622" s="113"/>
      <c r="FHI2622" s="113"/>
      <c r="FHJ2622" s="113"/>
      <c r="FHK2622" s="113"/>
      <c r="FHL2622" s="113"/>
      <c r="FHM2622" s="113"/>
      <c r="FHN2622" s="113"/>
      <c r="FHO2622" s="113"/>
      <c r="FHP2622" s="113"/>
      <c r="FHQ2622" s="113"/>
      <c r="FHR2622" s="113"/>
      <c r="FHS2622" s="113"/>
      <c r="FHT2622" s="113"/>
      <c r="FHU2622" s="113"/>
      <c r="FHV2622" s="113"/>
      <c r="FHW2622" s="113"/>
      <c r="FHX2622" s="113"/>
      <c r="FHY2622" s="113"/>
      <c r="FHZ2622" s="113"/>
      <c r="FIA2622" s="113"/>
      <c r="FIB2622" s="113"/>
      <c r="FIC2622" s="113"/>
      <c r="FID2622" s="113"/>
      <c r="FIE2622" s="113"/>
      <c r="FIF2622" s="113"/>
      <c r="FIG2622" s="113"/>
      <c r="FIH2622" s="113"/>
      <c r="FII2622" s="113"/>
      <c r="FIJ2622" s="113"/>
      <c r="FIK2622" s="113"/>
      <c r="FIL2622" s="113"/>
      <c r="FIM2622" s="113"/>
      <c r="FIN2622" s="113"/>
      <c r="FIO2622" s="113"/>
      <c r="FIP2622" s="113"/>
      <c r="FIQ2622" s="113"/>
      <c r="FIR2622" s="113"/>
      <c r="FIS2622" s="113"/>
      <c r="FIT2622" s="113"/>
      <c r="FIU2622" s="113"/>
      <c r="FIV2622" s="113"/>
      <c r="FIW2622" s="113"/>
      <c r="FIX2622" s="113"/>
      <c r="FIY2622" s="113"/>
      <c r="FIZ2622" s="113"/>
      <c r="FJA2622" s="113"/>
      <c r="FJB2622" s="113"/>
      <c r="FJC2622" s="113"/>
      <c r="FJD2622" s="113"/>
      <c r="FJE2622" s="113"/>
      <c r="FJF2622" s="113"/>
      <c r="FJG2622" s="113"/>
      <c r="FJH2622" s="113"/>
      <c r="FJI2622" s="113"/>
      <c r="FJJ2622" s="113"/>
      <c r="FJK2622" s="113"/>
      <c r="FJL2622" s="113"/>
      <c r="FJM2622" s="113"/>
      <c r="FJN2622" s="113"/>
      <c r="FJO2622" s="113"/>
      <c r="FJP2622" s="113"/>
      <c r="FJQ2622" s="113"/>
      <c r="FJR2622" s="113"/>
      <c r="FJS2622" s="113"/>
      <c r="FJT2622" s="113"/>
      <c r="FJU2622" s="113"/>
      <c r="FJV2622" s="113"/>
      <c r="FJW2622" s="113"/>
      <c r="FJX2622" s="113"/>
      <c r="FJY2622" s="113"/>
      <c r="FJZ2622" s="113"/>
      <c r="FKA2622" s="113"/>
      <c r="FKB2622" s="113"/>
      <c r="FKC2622" s="113"/>
      <c r="FKD2622" s="113"/>
      <c r="FKE2622" s="113"/>
      <c r="FKF2622" s="113"/>
      <c r="FKG2622" s="113"/>
      <c r="FKH2622" s="113"/>
      <c r="FKI2622" s="113"/>
      <c r="FKJ2622" s="113"/>
      <c r="FKK2622" s="113"/>
      <c r="FKL2622" s="113"/>
      <c r="FKM2622" s="113"/>
      <c r="FKN2622" s="113"/>
      <c r="FKO2622" s="113"/>
      <c r="FKP2622" s="113"/>
      <c r="FKQ2622" s="113"/>
      <c r="FKR2622" s="113"/>
      <c r="FKS2622" s="113"/>
      <c r="FKT2622" s="113"/>
      <c r="FKU2622" s="113"/>
      <c r="FKV2622" s="113"/>
      <c r="FKW2622" s="113"/>
      <c r="FKX2622" s="113"/>
      <c r="FKY2622" s="113"/>
      <c r="FKZ2622" s="113"/>
      <c r="FLA2622" s="113"/>
      <c r="FLB2622" s="113"/>
      <c r="FLC2622" s="113"/>
      <c r="FLD2622" s="113"/>
      <c r="FLE2622" s="113"/>
      <c r="FLF2622" s="113"/>
      <c r="FLG2622" s="113"/>
      <c r="FLH2622" s="113"/>
      <c r="FLI2622" s="113"/>
      <c r="FLJ2622" s="113"/>
      <c r="FLK2622" s="113"/>
      <c r="FLL2622" s="113"/>
      <c r="FLM2622" s="113"/>
      <c r="FLN2622" s="113"/>
      <c r="FLO2622" s="113"/>
      <c r="FLP2622" s="113"/>
      <c r="FLQ2622" s="113"/>
      <c r="FLR2622" s="113"/>
      <c r="FLS2622" s="113"/>
      <c r="FLT2622" s="113"/>
      <c r="FLU2622" s="113"/>
      <c r="FLV2622" s="113"/>
      <c r="FLW2622" s="113"/>
      <c r="FLX2622" s="113"/>
      <c r="FLY2622" s="113"/>
      <c r="FLZ2622" s="113"/>
      <c r="FMA2622" s="113"/>
      <c r="FMB2622" s="113"/>
      <c r="FMC2622" s="113"/>
      <c r="FMD2622" s="113"/>
      <c r="FME2622" s="113"/>
      <c r="FMF2622" s="113"/>
      <c r="FMG2622" s="113"/>
      <c r="FMH2622" s="113"/>
      <c r="FMI2622" s="113"/>
      <c r="FMJ2622" s="113"/>
      <c r="FMK2622" s="113"/>
      <c r="FML2622" s="113"/>
      <c r="FMM2622" s="113"/>
      <c r="FMN2622" s="113"/>
      <c r="FMO2622" s="113"/>
      <c r="FMP2622" s="113"/>
      <c r="FMQ2622" s="113"/>
      <c r="FMR2622" s="113"/>
      <c r="FMS2622" s="113"/>
      <c r="FMT2622" s="113"/>
      <c r="FMU2622" s="113"/>
      <c r="FMV2622" s="113"/>
      <c r="FMW2622" s="113"/>
      <c r="FMX2622" s="113"/>
      <c r="FMY2622" s="113"/>
      <c r="FMZ2622" s="113"/>
      <c r="FNA2622" s="113"/>
      <c r="FNB2622" s="113"/>
      <c r="FNC2622" s="113"/>
      <c r="FND2622" s="113"/>
      <c r="FNE2622" s="113"/>
      <c r="FNF2622" s="113"/>
      <c r="FNG2622" s="113"/>
      <c r="FNH2622" s="113"/>
      <c r="FNI2622" s="113"/>
      <c r="FNJ2622" s="113"/>
      <c r="FNK2622" s="113"/>
      <c r="FNL2622" s="113"/>
      <c r="FNM2622" s="113"/>
      <c r="FNN2622" s="113"/>
      <c r="FNO2622" s="113"/>
      <c r="FNP2622" s="113"/>
      <c r="FNQ2622" s="113"/>
      <c r="FNR2622" s="113"/>
      <c r="FNS2622" s="113"/>
      <c r="FNT2622" s="113"/>
      <c r="FNU2622" s="113"/>
      <c r="FNV2622" s="113"/>
      <c r="FNW2622" s="113"/>
      <c r="FNX2622" s="113"/>
      <c r="FNY2622" s="113"/>
      <c r="FNZ2622" s="113"/>
      <c r="FOA2622" s="113"/>
      <c r="FOB2622" s="113"/>
      <c r="FOC2622" s="113"/>
      <c r="FOD2622" s="113"/>
      <c r="FOE2622" s="113"/>
      <c r="FOF2622" s="113"/>
      <c r="FOG2622" s="113"/>
      <c r="FOH2622" s="113"/>
      <c r="FOI2622" s="113"/>
      <c r="FOJ2622" s="113"/>
      <c r="FOK2622" s="113"/>
      <c r="FOL2622" s="113"/>
      <c r="FOM2622" s="113"/>
      <c r="FON2622" s="113"/>
      <c r="FOO2622" s="113"/>
      <c r="FOP2622" s="113"/>
      <c r="FOQ2622" s="113"/>
      <c r="FOR2622" s="113"/>
      <c r="FOS2622" s="113"/>
      <c r="FOT2622" s="113"/>
      <c r="FOU2622" s="113"/>
      <c r="FOV2622" s="113"/>
      <c r="FOW2622" s="113"/>
      <c r="FOX2622" s="113"/>
      <c r="FOY2622" s="113"/>
      <c r="FOZ2622" s="113"/>
      <c r="FPA2622" s="113"/>
      <c r="FPB2622" s="113"/>
      <c r="FPC2622" s="113"/>
      <c r="FPD2622" s="113"/>
      <c r="FPE2622" s="113"/>
      <c r="FPF2622" s="113"/>
      <c r="FPG2622" s="113"/>
      <c r="FPH2622" s="113"/>
      <c r="FPI2622" s="113"/>
      <c r="FPJ2622" s="113"/>
      <c r="FPK2622" s="113"/>
      <c r="FPL2622" s="113"/>
      <c r="FPM2622" s="113"/>
      <c r="FPN2622" s="113"/>
      <c r="FPO2622" s="113"/>
      <c r="FPP2622" s="113"/>
      <c r="FPQ2622" s="113"/>
      <c r="FPR2622" s="113"/>
      <c r="FPS2622" s="113"/>
      <c r="FPT2622" s="113"/>
      <c r="FPU2622" s="113"/>
      <c r="FPV2622" s="113"/>
      <c r="FPW2622" s="113"/>
      <c r="FPX2622" s="113"/>
      <c r="FPY2622" s="113"/>
      <c r="FPZ2622" s="113"/>
      <c r="FQA2622" s="113"/>
      <c r="FQB2622" s="113"/>
      <c r="FQC2622" s="113"/>
      <c r="FQD2622" s="113"/>
      <c r="FQE2622" s="113"/>
      <c r="FQF2622" s="113"/>
      <c r="FQG2622" s="113"/>
      <c r="FQH2622" s="113"/>
      <c r="FQI2622" s="113"/>
      <c r="FQJ2622" s="113"/>
      <c r="FQK2622" s="113"/>
      <c r="FQL2622" s="113"/>
      <c r="FQM2622" s="113"/>
      <c r="FQN2622" s="113"/>
      <c r="FQO2622" s="113"/>
      <c r="FQP2622" s="113"/>
      <c r="FQQ2622" s="113"/>
      <c r="FQR2622" s="113"/>
      <c r="FQS2622" s="113"/>
      <c r="FQT2622" s="113"/>
      <c r="FQU2622" s="113"/>
      <c r="FQV2622" s="113"/>
      <c r="FQW2622" s="113"/>
      <c r="FQX2622" s="113"/>
      <c r="FQY2622" s="113"/>
      <c r="FQZ2622" s="113"/>
      <c r="FRA2622" s="113"/>
      <c r="FRB2622" s="113"/>
      <c r="FRC2622" s="113"/>
      <c r="FRD2622" s="113"/>
      <c r="FRE2622" s="113"/>
      <c r="FRF2622" s="113"/>
      <c r="FRG2622" s="113"/>
      <c r="FRH2622" s="113"/>
      <c r="FRI2622" s="113"/>
      <c r="FRJ2622" s="113"/>
      <c r="FRK2622" s="113"/>
      <c r="FRL2622" s="113"/>
      <c r="FRM2622" s="113"/>
      <c r="FRN2622" s="113"/>
      <c r="FRO2622" s="113"/>
      <c r="FRP2622" s="113"/>
      <c r="FRQ2622" s="113"/>
      <c r="FRR2622" s="113"/>
      <c r="FRS2622" s="113"/>
      <c r="FRT2622" s="113"/>
      <c r="FRU2622" s="113"/>
      <c r="FRV2622" s="113"/>
      <c r="FRW2622" s="113"/>
      <c r="FRX2622" s="113"/>
      <c r="FRY2622" s="113"/>
      <c r="FRZ2622" s="113"/>
      <c r="FSA2622" s="113"/>
      <c r="FSB2622" s="113"/>
      <c r="FSC2622" s="113"/>
      <c r="FSD2622" s="113"/>
      <c r="FSE2622" s="113"/>
      <c r="FSF2622" s="113"/>
      <c r="FSG2622" s="113"/>
      <c r="FSH2622" s="113"/>
      <c r="FSI2622" s="113"/>
      <c r="FSJ2622" s="113"/>
      <c r="FSK2622" s="113"/>
      <c r="FSL2622" s="113"/>
      <c r="FSM2622" s="113"/>
      <c r="FSN2622" s="113"/>
      <c r="FSO2622" s="113"/>
      <c r="FSP2622" s="113"/>
      <c r="FSQ2622" s="113"/>
      <c r="FSR2622" s="113"/>
      <c r="FSS2622" s="113"/>
      <c r="FST2622" s="113"/>
      <c r="FSU2622" s="113"/>
      <c r="FSV2622" s="113"/>
      <c r="FSW2622" s="113"/>
      <c r="FSX2622" s="113"/>
      <c r="FSY2622" s="113"/>
      <c r="FSZ2622" s="113"/>
      <c r="FTA2622" s="113"/>
      <c r="FTB2622" s="113"/>
      <c r="FTC2622" s="113"/>
      <c r="FTD2622" s="113"/>
      <c r="FTE2622" s="113"/>
      <c r="FTF2622" s="113"/>
      <c r="FTG2622" s="113"/>
      <c r="FTH2622" s="113"/>
      <c r="FTI2622" s="113"/>
      <c r="FTJ2622" s="113"/>
      <c r="FTK2622" s="113"/>
      <c r="FTL2622" s="113"/>
      <c r="FTM2622" s="113"/>
      <c r="FTN2622" s="113"/>
      <c r="FTO2622" s="113"/>
      <c r="FTP2622" s="113"/>
      <c r="FTQ2622" s="113"/>
      <c r="FTR2622" s="113"/>
      <c r="FTS2622" s="113"/>
      <c r="FTT2622" s="113"/>
      <c r="FTU2622" s="113"/>
      <c r="FTV2622" s="113"/>
      <c r="FTW2622" s="113"/>
      <c r="FTX2622" s="113"/>
      <c r="FTY2622" s="113"/>
      <c r="FTZ2622" s="113"/>
      <c r="FUA2622" s="113"/>
      <c r="FUB2622" s="113"/>
      <c r="FUC2622" s="113"/>
      <c r="FUD2622" s="113"/>
      <c r="FUE2622" s="113"/>
      <c r="FUF2622" s="113"/>
      <c r="FUG2622" s="113"/>
      <c r="FUH2622" s="113"/>
      <c r="FUI2622" s="113"/>
      <c r="FUJ2622" s="113"/>
      <c r="FUK2622" s="113"/>
      <c r="FUL2622" s="113"/>
      <c r="FUM2622" s="113"/>
      <c r="FUN2622" s="113"/>
      <c r="FUO2622" s="113"/>
      <c r="FUP2622" s="113"/>
      <c r="FUQ2622" s="113"/>
      <c r="FUR2622" s="113"/>
      <c r="FUS2622" s="113"/>
      <c r="FUT2622" s="113"/>
      <c r="FUU2622" s="113"/>
      <c r="FUV2622" s="113"/>
      <c r="FUW2622" s="113"/>
      <c r="FUX2622" s="113"/>
      <c r="FUY2622" s="113"/>
      <c r="FUZ2622" s="113"/>
      <c r="FVA2622" s="113"/>
      <c r="FVB2622" s="113"/>
      <c r="FVC2622" s="113"/>
      <c r="FVD2622" s="113"/>
      <c r="FVE2622" s="113"/>
      <c r="FVF2622" s="113"/>
      <c r="FVG2622" s="113"/>
      <c r="FVH2622" s="113"/>
      <c r="FVI2622" s="113"/>
      <c r="FVJ2622" s="113"/>
      <c r="FVK2622" s="113"/>
      <c r="FVL2622" s="113"/>
      <c r="FVM2622" s="113"/>
      <c r="FVN2622" s="113"/>
      <c r="FVO2622" s="113"/>
      <c r="FVP2622" s="113"/>
      <c r="FVQ2622" s="113"/>
      <c r="FVR2622" s="113"/>
      <c r="FVS2622" s="113"/>
      <c r="FVT2622" s="113"/>
      <c r="FVU2622" s="113"/>
      <c r="FVV2622" s="113"/>
      <c r="FVW2622" s="113"/>
      <c r="FVX2622" s="113"/>
      <c r="FVY2622" s="113"/>
      <c r="FVZ2622" s="113"/>
      <c r="FWA2622" s="113"/>
      <c r="FWB2622" s="113"/>
      <c r="FWC2622" s="113"/>
      <c r="FWD2622" s="113"/>
      <c r="FWE2622" s="113"/>
      <c r="FWF2622" s="113"/>
      <c r="FWG2622" s="113"/>
      <c r="FWH2622" s="113"/>
      <c r="FWI2622" s="113"/>
      <c r="FWJ2622" s="113"/>
      <c r="FWK2622" s="113"/>
      <c r="FWL2622" s="113"/>
      <c r="FWM2622" s="113"/>
      <c r="FWN2622" s="113"/>
      <c r="FWO2622" s="113"/>
      <c r="FWP2622" s="113"/>
      <c r="FWQ2622" s="113"/>
      <c r="FWR2622" s="113"/>
      <c r="FWS2622" s="113"/>
      <c r="FWT2622" s="113"/>
      <c r="FWU2622" s="113"/>
      <c r="FWV2622" s="113"/>
      <c r="FWW2622" s="113"/>
      <c r="FWX2622" s="113"/>
      <c r="FWY2622" s="113"/>
      <c r="FWZ2622" s="113"/>
      <c r="FXA2622" s="113"/>
      <c r="FXB2622" s="113"/>
      <c r="FXC2622" s="113"/>
      <c r="FXD2622" s="113"/>
      <c r="FXE2622" s="113"/>
      <c r="FXF2622" s="113"/>
      <c r="FXG2622" s="113"/>
      <c r="FXH2622" s="113"/>
      <c r="FXI2622" s="113"/>
      <c r="FXJ2622" s="113"/>
      <c r="FXK2622" s="113"/>
      <c r="FXL2622" s="113"/>
      <c r="FXM2622" s="113"/>
      <c r="FXN2622" s="113"/>
      <c r="FXO2622" s="113"/>
      <c r="FXP2622" s="113"/>
      <c r="FXQ2622" s="113"/>
      <c r="FXR2622" s="113"/>
      <c r="FXS2622" s="113"/>
      <c r="FXT2622" s="113"/>
      <c r="FXU2622" s="113"/>
      <c r="FXV2622" s="113"/>
      <c r="FXW2622" s="113"/>
      <c r="FXX2622" s="113"/>
      <c r="FXY2622" s="113"/>
      <c r="FXZ2622" s="113"/>
      <c r="FYA2622" s="113"/>
      <c r="FYB2622" s="113"/>
      <c r="FYC2622" s="113"/>
      <c r="FYD2622" s="113"/>
      <c r="FYE2622" s="113"/>
      <c r="FYF2622" s="113"/>
      <c r="FYG2622" s="113"/>
      <c r="FYH2622" s="113"/>
      <c r="FYI2622" s="113"/>
      <c r="FYJ2622" s="113"/>
      <c r="FYK2622" s="113"/>
      <c r="FYL2622" s="113"/>
      <c r="FYM2622" s="113"/>
      <c r="FYN2622" s="113"/>
      <c r="FYO2622" s="113"/>
      <c r="FYP2622" s="113"/>
      <c r="FYQ2622" s="113"/>
      <c r="FYR2622" s="113"/>
      <c r="FYS2622" s="113"/>
      <c r="FYT2622" s="113"/>
      <c r="FYU2622" s="113"/>
      <c r="FYV2622" s="113"/>
      <c r="FYW2622" s="113"/>
      <c r="FYX2622" s="113"/>
      <c r="FYY2622" s="113"/>
      <c r="FYZ2622" s="113"/>
      <c r="FZA2622" s="113"/>
      <c r="FZB2622" s="113"/>
      <c r="FZC2622" s="113"/>
      <c r="FZD2622" s="113"/>
      <c r="FZE2622" s="113"/>
      <c r="FZF2622" s="113"/>
      <c r="FZG2622" s="113"/>
      <c r="FZH2622" s="113"/>
      <c r="FZI2622" s="113"/>
      <c r="FZJ2622" s="113"/>
      <c r="FZK2622" s="113"/>
      <c r="FZL2622" s="113"/>
      <c r="FZM2622" s="113"/>
      <c r="FZN2622" s="113"/>
      <c r="FZO2622" s="113"/>
      <c r="FZP2622" s="113"/>
      <c r="FZQ2622" s="113"/>
      <c r="FZR2622" s="113"/>
      <c r="FZS2622" s="113"/>
      <c r="FZT2622" s="113"/>
      <c r="FZU2622" s="113"/>
      <c r="FZV2622" s="113"/>
      <c r="FZW2622" s="113"/>
      <c r="FZX2622" s="113"/>
      <c r="FZY2622" s="113"/>
      <c r="FZZ2622" s="113"/>
      <c r="GAA2622" s="113"/>
      <c r="GAB2622" s="113"/>
      <c r="GAC2622" s="113"/>
      <c r="GAD2622" s="113"/>
      <c r="GAE2622" s="113"/>
      <c r="GAF2622" s="113"/>
      <c r="GAG2622" s="113"/>
      <c r="GAH2622" s="113"/>
      <c r="GAI2622" s="113"/>
      <c r="GAJ2622" s="113"/>
      <c r="GAK2622" s="113"/>
      <c r="GAL2622" s="113"/>
      <c r="GAM2622" s="113"/>
      <c r="GAN2622" s="113"/>
      <c r="GAO2622" s="113"/>
      <c r="GAP2622" s="113"/>
      <c r="GAQ2622" s="113"/>
      <c r="GAR2622" s="113"/>
      <c r="GAS2622" s="113"/>
      <c r="GAT2622" s="113"/>
      <c r="GAU2622" s="113"/>
      <c r="GAV2622" s="113"/>
      <c r="GAW2622" s="113"/>
      <c r="GAX2622" s="113"/>
      <c r="GAY2622" s="113"/>
      <c r="GAZ2622" s="113"/>
      <c r="GBA2622" s="113"/>
      <c r="GBB2622" s="113"/>
      <c r="GBC2622" s="113"/>
      <c r="GBD2622" s="113"/>
      <c r="GBE2622" s="113"/>
      <c r="GBF2622" s="113"/>
      <c r="GBG2622" s="113"/>
      <c r="GBH2622" s="113"/>
      <c r="GBI2622" s="113"/>
      <c r="GBJ2622" s="113"/>
      <c r="GBK2622" s="113"/>
      <c r="GBL2622" s="113"/>
      <c r="GBM2622" s="113"/>
      <c r="GBN2622" s="113"/>
      <c r="GBO2622" s="113"/>
      <c r="GBP2622" s="113"/>
      <c r="GBQ2622" s="113"/>
      <c r="GBR2622" s="113"/>
      <c r="GBS2622" s="113"/>
      <c r="GBT2622" s="113"/>
      <c r="GBU2622" s="113"/>
      <c r="GBV2622" s="113"/>
      <c r="GBW2622" s="113"/>
      <c r="GBX2622" s="113"/>
      <c r="GBY2622" s="113"/>
      <c r="GBZ2622" s="113"/>
      <c r="GCA2622" s="113"/>
      <c r="GCB2622" s="113"/>
      <c r="GCC2622" s="113"/>
      <c r="GCD2622" s="113"/>
      <c r="GCE2622" s="113"/>
      <c r="GCF2622" s="113"/>
      <c r="GCG2622" s="113"/>
      <c r="GCH2622" s="113"/>
      <c r="GCI2622" s="113"/>
      <c r="GCJ2622" s="113"/>
      <c r="GCK2622" s="113"/>
      <c r="GCL2622" s="113"/>
      <c r="GCM2622" s="113"/>
      <c r="GCN2622" s="113"/>
      <c r="GCO2622" s="113"/>
      <c r="GCP2622" s="113"/>
      <c r="GCQ2622" s="113"/>
      <c r="GCR2622" s="113"/>
      <c r="GCS2622" s="113"/>
      <c r="GCT2622" s="113"/>
      <c r="GCU2622" s="113"/>
      <c r="GCV2622" s="113"/>
      <c r="GCW2622" s="113"/>
      <c r="GCX2622" s="113"/>
      <c r="GCY2622" s="113"/>
      <c r="GCZ2622" s="113"/>
      <c r="GDA2622" s="113"/>
      <c r="GDB2622" s="113"/>
      <c r="GDC2622" s="113"/>
      <c r="GDD2622" s="113"/>
      <c r="GDE2622" s="113"/>
      <c r="GDF2622" s="113"/>
      <c r="GDG2622" s="113"/>
      <c r="GDH2622" s="113"/>
      <c r="GDI2622" s="113"/>
      <c r="GDJ2622" s="113"/>
      <c r="GDK2622" s="113"/>
      <c r="GDL2622" s="113"/>
      <c r="GDM2622" s="113"/>
      <c r="GDN2622" s="113"/>
      <c r="GDO2622" s="113"/>
      <c r="GDP2622" s="113"/>
      <c r="GDQ2622" s="113"/>
      <c r="GDR2622" s="113"/>
      <c r="GDS2622" s="113"/>
      <c r="GDT2622" s="113"/>
      <c r="GDU2622" s="113"/>
      <c r="GDV2622" s="113"/>
      <c r="GDW2622" s="113"/>
      <c r="GDX2622" s="113"/>
      <c r="GDY2622" s="113"/>
      <c r="GDZ2622" s="113"/>
      <c r="GEA2622" s="113"/>
      <c r="GEB2622" s="113"/>
      <c r="GEC2622" s="113"/>
      <c r="GED2622" s="113"/>
      <c r="GEE2622" s="113"/>
      <c r="GEF2622" s="113"/>
      <c r="GEG2622" s="113"/>
      <c r="GEH2622" s="113"/>
      <c r="GEI2622" s="113"/>
      <c r="GEJ2622" s="113"/>
      <c r="GEK2622" s="113"/>
      <c r="GEL2622" s="113"/>
      <c r="GEM2622" s="113"/>
      <c r="GEN2622" s="113"/>
      <c r="GEO2622" s="113"/>
      <c r="GEP2622" s="113"/>
      <c r="GEQ2622" s="113"/>
      <c r="GER2622" s="113"/>
      <c r="GES2622" s="113"/>
      <c r="GET2622" s="113"/>
      <c r="GEU2622" s="113"/>
      <c r="GEV2622" s="113"/>
      <c r="GEW2622" s="113"/>
      <c r="GEX2622" s="113"/>
      <c r="GEY2622" s="113"/>
      <c r="GEZ2622" s="113"/>
      <c r="GFA2622" s="113"/>
      <c r="GFB2622" s="113"/>
      <c r="GFC2622" s="113"/>
      <c r="GFD2622" s="113"/>
      <c r="GFE2622" s="113"/>
      <c r="GFF2622" s="113"/>
      <c r="GFG2622" s="113"/>
      <c r="GFH2622" s="113"/>
      <c r="GFI2622" s="113"/>
      <c r="GFJ2622" s="113"/>
      <c r="GFK2622" s="113"/>
      <c r="GFL2622" s="113"/>
      <c r="GFM2622" s="113"/>
      <c r="GFN2622" s="113"/>
      <c r="GFO2622" s="113"/>
      <c r="GFP2622" s="113"/>
      <c r="GFQ2622" s="113"/>
      <c r="GFR2622" s="113"/>
      <c r="GFS2622" s="113"/>
      <c r="GFT2622" s="113"/>
      <c r="GFU2622" s="113"/>
      <c r="GFV2622" s="113"/>
      <c r="GFW2622" s="113"/>
      <c r="GFX2622" s="113"/>
      <c r="GFY2622" s="113"/>
      <c r="GFZ2622" s="113"/>
      <c r="GGA2622" s="113"/>
      <c r="GGB2622" s="113"/>
      <c r="GGC2622" s="113"/>
      <c r="GGD2622" s="113"/>
      <c r="GGE2622" s="113"/>
      <c r="GGF2622" s="113"/>
      <c r="GGG2622" s="113"/>
      <c r="GGH2622" s="113"/>
      <c r="GGI2622" s="113"/>
      <c r="GGJ2622" s="113"/>
      <c r="GGK2622" s="113"/>
      <c r="GGL2622" s="113"/>
      <c r="GGM2622" s="113"/>
      <c r="GGN2622" s="113"/>
      <c r="GGO2622" s="113"/>
      <c r="GGP2622" s="113"/>
      <c r="GGQ2622" s="113"/>
      <c r="GGR2622" s="113"/>
      <c r="GGS2622" s="113"/>
      <c r="GGT2622" s="113"/>
      <c r="GGU2622" s="113"/>
      <c r="GGV2622" s="113"/>
      <c r="GGW2622" s="113"/>
      <c r="GGX2622" s="113"/>
      <c r="GGY2622" s="113"/>
      <c r="GGZ2622" s="113"/>
      <c r="GHA2622" s="113"/>
      <c r="GHB2622" s="113"/>
      <c r="GHC2622" s="113"/>
      <c r="GHD2622" s="113"/>
      <c r="GHE2622" s="113"/>
      <c r="GHF2622" s="113"/>
      <c r="GHG2622" s="113"/>
      <c r="GHH2622" s="113"/>
      <c r="GHI2622" s="113"/>
      <c r="GHJ2622" s="113"/>
      <c r="GHK2622" s="113"/>
      <c r="GHL2622" s="113"/>
      <c r="GHM2622" s="113"/>
      <c r="GHN2622" s="113"/>
      <c r="GHO2622" s="113"/>
      <c r="GHP2622" s="113"/>
      <c r="GHQ2622" s="113"/>
      <c r="GHR2622" s="113"/>
      <c r="GHS2622" s="113"/>
      <c r="GHT2622" s="113"/>
      <c r="GHU2622" s="113"/>
      <c r="GHV2622" s="113"/>
      <c r="GHW2622" s="113"/>
      <c r="GHX2622" s="113"/>
      <c r="GHY2622" s="113"/>
      <c r="GHZ2622" s="113"/>
      <c r="GIA2622" s="113"/>
      <c r="GIB2622" s="113"/>
      <c r="GIC2622" s="113"/>
      <c r="GID2622" s="113"/>
      <c r="GIE2622" s="113"/>
      <c r="GIF2622" s="113"/>
      <c r="GIG2622" s="113"/>
      <c r="GIH2622" s="113"/>
      <c r="GII2622" s="113"/>
      <c r="GIJ2622" s="113"/>
      <c r="GIK2622" s="113"/>
      <c r="GIL2622" s="113"/>
      <c r="GIM2622" s="113"/>
      <c r="GIN2622" s="113"/>
      <c r="GIO2622" s="113"/>
      <c r="GIP2622" s="113"/>
      <c r="GIQ2622" s="113"/>
      <c r="GIR2622" s="113"/>
      <c r="GIS2622" s="113"/>
      <c r="GIT2622" s="113"/>
      <c r="GIU2622" s="113"/>
      <c r="GIV2622" s="113"/>
      <c r="GIW2622" s="113"/>
      <c r="GIX2622" s="113"/>
      <c r="GIY2622" s="113"/>
      <c r="GIZ2622" s="113"/>
      <c r="GJA2622" s="113"/>
      <c r="GJB2622" s="113"/>
      <c r="GJC2622" s="113"/>
      <c r="GJD2622" s="113"/>
      <c r="GJE2622" s="113"/>
      <c r="GJF2622" s="113"/>
      <c r="GJG2622" s="113"/>
      <c r="GJH2622" s="113"/>
      <c r="GJI2622" s="113"/>
      <c r="GJJ2622" s="113"/>
      <c r="GJK2622" s="113"/>
      <c r="GJL2622" s="113"/>
      <c r="GJM2622" s="113"/>
      <c r="GJN2622" s="113"/>
      <c r="GJO2622" s="113"/>
      <c r="GJP2622" s="113"/>
      <c r="GJQ2622" s="113"/>
      <c r="GJR2622" s="113"/>
      <c r="GJS2622" s="113"/>
      <c r="GJT2622" s="113"/>
      <c r="GJU2622" s="113"/>
      <c r="GJV2622" s="113"/>
      <c r="GJW2622" s="113"/>
      <c r="GJX2622" s="113"/>
      <c r="GJY2622" s="113"/>
      <c r="GJZ2622" s="113"/>
      <c r="GKA2622" s="113"/>
      <c r="GKB2622" s="113"/>
      <c r="GKC2622" s="113"/>
      <c r="GKD2622" s="113"/>
      <c r="GKE2622" s="113"/>
      <c r="GKF2622" s="113"/>
      <c r="GKG2622" s="113"/>
      <c r="GKH2622" s="113"/>
      <c r="GKI2622" s="113"/>
      <c r="GKJ2622" s="113"/>
      <c r="GKK2622" s="113"/>
      <c r="GKL2622" s="113"/>
      <c r="GKM2622" s="113"/>
      <c r="GKN2622" s="113"/>
      <c r="GKO2622" s="113"/>
      <c r="GKP2622" s="113"/>
      <c r="GKQ2622" s="113"/>
      <c r="GKR2622" s="113"/>
      <c r="GKS2622" s="113"/>
      <c r="GKT2622" s="113"/>
      <c r="GKU2622" s="113"/>
      <c r="GKV2622" s="113"/>
      <c r="GKW2622" s="113"/>
      <c r="GKX2622" s="113"/>
      <c r="GKY2622" s="113"/>
      <c r="GKZ2622" s="113"/>
      <c r="GLA2622" s="113"/>
      <c r="GLB2622" s="113"/>
      <c r="GLC2622" s="113"/>
      <c r="GLD2622" s="113"/>
      <c r="GLE2622" s="113"/>
      <c r="GLF2622" s="113"/>
      <c r="GLG2622" s="113"/>
      <c r="GLH2622" s="113"/>
      <c r="GLI2622" s="113"/>
      <c r="GLJ2622" s="113"/>
      <c r="GLK2622" s="113"/>
      <c r="GLL2622" s="113"/>
      <c r="GLM2622" s="113"/>
      <c r="GLN2622" s="113"/>
      <c r="GLO2622" s="113"/>
      <c r="GLP2622" s="113"/>
      <c r="GLQ2622" s="113"/>
      <c r="GLR2622" s="113"/>
      <c r="GLS2622" s="113"/>
      <c r="GLT2622" s="113"/>
      <c r="GLU2622" s="113"/>
      <c r="GLV2622" s="113"/>
      <c r="GLW2622" s="113"/>
      <c r="GLX2622" s="113"/>
      <c r="GLY2622" s="113"/>
      <c r="GLZ2622" s="113"/>
      <c r="GMA2622" s="113"/>
      <c r="GMB2622" s="113"/>
      <c r="GMC2622" s="113"/>
      <c r="GMD2622" s="113"/>
      <c r="GME2622" s="113"/>
      <c r="GMF2622" s="113"/>
      <c r="GMG2622" s="113"/>
      <c r="GMH2622" s="113"/>
      <c r="GMI2622" s="113"/>
      <c r="GMJ2622" s="113"/>
      <c r="GMK2622" s="113"/>
      <c r="GML2622" s="113"/>
      <c r="GMM2622" s="113"/>
      <c r="GMN2622" s="113"/>
      <c r="GMO2622" s="113"/>
      <c r="GMP2622" s="113"/>
      <c r="GMQ2622" s="113"/>
      <c r="GMR2622" s="113"/>
      <c r="GMS2622" s="113"/>
      <c r="GMT2622" s="113"/>
      <c r="GMU2622" s="113"/>
      <c r="GMV2622" s="113"/>
      <c r="GMW2622" s="113"/>
      <c r="GMX2622" s="113"/>
      <c r="GMY2622" s="113"/>
      <c r="GMZ2622" s="113"/>
      <c r="GNA2622" s="113"/>
      <c r="GNB2622" s="113"/>
      <c r="GNC2622" s="113"/>
      <c r="GND2622" s="113"/>
      <c r="GNE2622" s="113"/>
      <c r="GNF2622" s="113"/>
      <c r="GNG2622" s="113"/>
      <c r="GNH2622" s="113"/>
      <c r="GNI2622" s="113"/>
      <c r="GNJ2622" s="113"/>
      <c r="GNK2622" s="113"/>
      <c r="GNL2622" s="113"/>
      <c r="GNM2622" s="113"/>
      <c r="GNN2622" s="113"/>
      <c r="GNO2622" s="113"/>
      <c r="GNP2622" s="113"/>
      <c r="GNQ2622" s="113"/>
      <c r="GNR2622" s="113"/>
      <c r="GNS2622" s="113"/>
      <c r="GNT2622" s="113"/>
      <c r="GNU2622" s="113"/>
      <c r="GNV2622" s="113"/>
      <c r="GNW2622" s="113"/>
      <c r="GNX2622" s="113"/>
      <c r="GNY2622" s="113"/>
      <c r="GNZ2622" s="113"/>
      <c r="GOA2622" s="113"/>
      <c r="GOB2622" s="113"/>
      <c r="GOC2622" s="113"/>
      <c r="GOD2622" s="113"/>
      <c r="GOE2622" s="113"/>
      <c r="GOF2622" s="113"/>
      <c r="GOG2622" s="113"/>
      <c r="GOH2622" s="113"/>
      <c r="GOI2622" s="113"/>
      <c r="GOJ2622" s="113"/>
      <c r="GOK2622" s="113"/>
      <c r="GOL2622" s="113"/>
      <c r="GOM2622" s="113"/>
      <c r="GON2622" s="113"/>
      <c r="GOO2622" s="113"/>
      <c r="GOP2622" s="113"/>
      <c r="GOQ2622" s="113"/>
      <c r="GOR2622" s="113"/>
      <c r="GOS2622" s="113"/>
      <c r="GOT2622" s="113"/>
      <c r="GOU2622" s="113"/>
      <c r="GOV2622" s="113"/>
      <c r="GOW2622" s="113"/>
      <c r="GOX2622" s="113"/>
      <c r="GOY2622" s="113"/>
      <c r="GOZ2622" s="113"/>
      <c r="GPA2622" s="113"/>
      <c r="GPB2622" s="113"/>
      <c r="GPC2622" s="113"/>
      <c r="GPD2622" s="113"/>
      <c r="GPE2622" s="113"/>
      <c r="GPF2622" s="113"/>
      <c r="GPG2622" s="113"/>
      <c r="GPH2622" s="113"/>
      <c r="GPI2622" s="113"/>
      <c r="GPJ2622" s="113"/>
      <c r="GPK2622" s="113"/>
      <c r="GPL2622" s="113"/>
      <c r="GPM2622" s="113"/>
      <c r="GPN2622" s="113"/>
      <c r="GPO2622" s="113"/>
      <c r="GPP2622" s="113"/>
      <c r="GPQ2622" s="113"/>
      <c r="GPR2622" s="113"/>
      <c r="GPS2622" s="113"/>
      <c r="GPT2622" s="113"/>
      <c r="GPU2622" s="113"/>
      <c r="GPV2622" s="113"/>
      <c r="GPW2622" s="113"/>
      <c r="GPX2622" s="113"/>
      <c r="GPY2622" s="113"/>
      <c r="GPZ2622" s="113"/>
      <c r="GQA2622" s="113"/>
      <c r="GQB2622" s="113"/>
      <c r="GQC2622" s="113"/>
      <c r="GQD2622" s="113"/>
      <c r="GQE2622" s="113"/>
      <c r="GQF2622" s="113"/>
      <c r="GQG2622" s="113"/>
      <c r="GQH2622" s="113"/>
      <c r="GQI2622" s="113"/>
      <c r="GQJ2622" s="113"/>
      <c r="GQK2622" s="113"/>
      <c r="GQL2622" s="113"/>
      <c r="GQM2622" s="113"/>
      <c r="GQN2622" s="113"/>
      <c r="GQO2622" s="113"/>
      <c r="GQP2622" s="113"/>
      <c r="GQQ2622" s="113"/>
      <c r="GQR2622" s="113"/>
      <c r="GQS2622" s="113"/>
      <c r="GQT2622" s="113"/>
      <c r="GQU2622" s="113"/>
      <c r="GQV2622" s="113"/>
      <c r="GQW2622" s="113"/>
      <c r="GQX2622" s="113"/>
      <c r="GQY2622" s="113"/>
      <c r="GQZ2622" s="113"/>
      <c r="GRA2622" s="113"/>
      <c r="GRB2622" s="113"/>
      <c r="GRC2622" s="113"/>
      <c r="GRD2622" s="113"/>
      <c r="GRE2622" s="113"/>
      <c r="GRF2622" s="113"/>
      <c r="GRG2622" s="113"/>
      <c r="GRH2622" s="113"/>
      <c r="GRI2622" s="113"/>
      <c r="GRJ2622" s="113"/>
      <c r="GRK2622" s="113"/>
      <c r="GRL2622" s="113"/>
      <c r="GRM2622" s="113"/>
      <c r="GRN2622" s="113"/>
      <c r="GRO2622" s="113"/>
      <c r="GRP2622" s="113"/>
      <c r="GRQ2622" s="113"/>
      <c r="GRR2622" s="113"/>
      <c r="GRS2622" s="113"/>
      <c r="GRT2622" s="113"/>
      <c r="GRU2622" s="113"/>
      <c r="GRV2622" s="113"/>
      <c r="GRW2622" s="113"/>
      <c r="GRX2622" s="113"/>
      <c r="GRY2622" s="113"/>
      <c r="GRZ2622" s="113"/>
      <c r="GSA2622" s="113"/>
      <c r="GSB2622" s="113"/>
      <c r="GSC2622" s="113"/>
      <c r="GSD2622" s="113"/>
      <c r="GSE2622" s="113"/>
      <c r="GSF2622" s="113"/>
      <c r="GSG2622" s="113"/>
      <c r="GSH2622" s="113"/>
      <c r="GSI2622" s="113"/>
      <c r="GSJ2622" s="113"/>
      <c r="GSK2622" s="113"/>
      <c r="GSL2622" s="113"/>
      <c r="GSM2622" s="113"/>
      <c r="GSN2622" s="113"/>
      <c r="GSO2622" s="113"/>
      <c r="GSP2622" s="113"/>
      <c r="GSQ2622" s="113"/>
      <c r="GSR2622" s="113"/>
      <c r="GSS2622" s="113"/>
      <c r="GST2622" s="113"/>
      <c r="GSU2622" s="113"/>
      <c r="GSV2622" s="113"/>
      <c r="GSW2622" s="113"/>
      <c r="GSX2622" s="113"/>
      <c r="GSY2622" s="113"/>
      <c r="GSZ2622" s="113"/>
      <c r="GTA2622" s="113"/>
      <c r="GTB2622" s="113"/>
      <c r="GTC2622" s="113"/>
      <c r="GTD2622" s="113"/>
      <c r="GTE2622" s="113"/>
      <c r="GTF2622" s="113"/>
      <c r="GTG2622" s="113"/>
      <c r="GTH2622" s="113"/>
      <c r="GTI2622" s="113"/>
      <c r="GTJ2622" s="113"/>
      <c r="GTK2622" s="113"/>
      <c r="GTL2622" s="113"/>
      <c r="GTM2622" s="113"/>
      <c r="GTN2622" s="113"/>
      <c r="GTO2622" s="113"/>
      <c r="GTP2622" s="113"/>
      <c r="GTQ2622" s="113"/>
      <c r="GTR2622" s="113"/>
      <c r="GTS2622" s="113"/>
      <c r="GTT2622" s="113"/>
      <c r="GTU2622" s="113"/>
      <c r="GTV2622" s="113"/>
      <c r="GTW2622" s="113"/>
      <c r="GTX2622" s="113"/>
      <c r="GTY2622" s="113"/>
      <c r="GTZ2622" s="113"/>
      <c r="GUA2622" s="113"/>
      <c r="GUB2622" s="113"/>
      <c r="GUC2622" s="113"/>
      <c r="GUD2622" s="113"/>
      <c r="GUE2622" s="113"/>
      <c r="GUF2622" s="113"/>
      <c r="GUG2622" s="113"/>
      <c r="GUH2622" s="113"/>
      <c r="GUI2622" s="113"/>
      <c r="GUJ2622" s="113"/>
      <c r="GUK2622" s="113"/>
      <c r="GUL2622" s="113"/>
      <c r="GUM2622" s="113"/>
      <c r="GUN2622" s="113"/>
      <c r="GUO2622" s="113"/>
      <c r="GUP2622" s="113"/>
      <c r="GUQ2622" s="113"/>
      <c r="GUR2622" s="113"/>
      <c r="GUS2622" s="113"/>
      <c r="GUT2622" s="113"/>
      <c r="GUU2622" s="113"/>
      <c r="GUV2622" s="113"/>
      <c r="GUW2622" s="113"/>
      <c r="GUX2622" s="113"/>
      <c r="GUY2622" s="113"/>
      <c r="GUZ2622" s="113"/>
      <c r="GVA2622" s="113"/>
      <c r="GVB2622" s="113"/>
      <c r="GVC2622" s="113"/>
      <c r="GVD2622" s="113"/>
      <c r="GVE2622" s="113"/>
      <c r="GVF2622" s="113"/>
      <c r="GVG2622" s="113"/>
      <c r="GVH2622" s="113"/>
      <c r="GVI2622" s="113"/>
      <c r="GVJ2622" s="113"/>
      <c r="GVK2622" s="113"/>
      <c r="GVL2622" s="113"/>
      <c r="GVM2622" s="113"/>
      <c r="GVN2622" s="113"/>
      <c r="GVO2622" s="113"/>
      <c r="GVP2622" s="113"/>
      <c r="GVQ2622" s="113"/>
      <c r="GVR2622" s="113"/>
      <c r="GVS2622" s="113"/>
      <c r="GVT2622" s="113"/>
      <c r="GVU2622" s="113"/>
      <c r="GVV2622" s="113"/>
      <c r="GVW2622" s="113"/>
      <c r="GVX2622" s="113"/>
      <c r="GVY2622" s="113"/>
      <c r="GVZ2622" s="113"/>
      <c r="GWA2622" s="113"/>
      <c r="GWB2622" s="113"/>
      <c r="GWC2622" s="113"/>
      <c r="GWD2622" s="113"/>
      <c r="GWE2622" s="113"/>
      <c r="GWF2622" s="113"/>
      <c r="GWG2622" s="113"/>
      <c r="GWH2622" s="113"/>
      <c r="GWI2622" s="113"/>
      <c r="GWJ2622" s="113"/>
      <c r="GWK2622" s="113"/>
      <c r="GWL2622" s="113"/>
      <c r="GWM2622" s="113"/>
      <c r="GWN2622" s="113"/>
      <c r="GWO2622" s="113"/>
      <c r="GWP2622" s="113"/>
      <c r="GWQ2622" s="113"/>
      <c r="GWR2622" s="113"/>
      <c r="GWS2622" s="113"/>
      <c r="GWT2622" s="113"/>
      <c r="GWU2622" s="113"/>
      <c r="GWV2622" s="113"/>
      <c r="GWW2622" s="113"/>
      <c r="GWX2622" s="113"/>
      <c r="GWY2622" s="113"/>
      <c r="GWZ2622" s="113"/>
      <c r="GXA2622" s="113"/>
      <c r="GXB2622" s="113"/>
      <c r="GXC2622" s="113"/>
      <c r="GXD2622" s="113"/>
      <c r="GXE2622" s="113"/>
      <c r="GXF2622" s="113"/>
      <c r="GXG2622" s="113"/>
      <c r="GXH2622" s="113"/>
      <c r="GXI2622" s="113"/>
      <c r="GXJ2622" s="113"/>
      <c r="GXK2622" s="113"/>
      <c r="GXL2622" s="113"/>
      <c r="GXM2622" s="113"/>
      <c r="GXN2622" s="113"/>
      <c r="GXO2622" s="113"/>
      <c r="GXP2622" s="113"/>
      <c r="GXQ2622" s="113"/>
      <c r="GXR2622" s="113"/>
      <c r="GXS2622" s="113"/>
      <c r="GXT2622" s="113"/>
      <c r="GXU2622" s="113"/>
      <c r="GXV2622" s="113"/>
      <c r="GXW2622" s="113"/>
      <c r="GXX2622" s="113"/>
      <c r="GXY2622" s="113"/>
      <c r="GXZ2622" s="113"/>
      <c r="GYA2622" s="113"/>
      <c r="GYB2622" s="113"/>
      <c r="GYC2622" s="113"/>
      <c r="GYD2622" s="113"/>
      <c r="GYE2622" s="113"/>
      <c r="GYF2622" s="113"/>
      <c r="GYG2622" s="113"/>
      <c r="GYH2622" s="113"/>
      <c r="GYI2622" s="113"/>
      <c r="GYJ2622" s="113"/>
      <c r="GYK2622" s="113"/>
      <c r="GYL2622" s="113"/>
      <c r="GYM2622" s="113"/>
      <c r="GYN2622" s="113"/>
      <c r="GYO2622" s="113"/>
      <c r="GYP2622" s="113"/>
      <c r="GYQ2622" s="113"/>
      <c r="GYR2622" s="113"/>
      <c r="GYS2622" s="113"/>
      <c r="GYT2622" s="113"/>
      <c r="GYU2622" s="113"/>
      <c r="GYV2622" s="113"/>
      <c r="GYW2622" s="113"/>
      <c r="GYX2622" s="113"/>
      <c r="GYY2622" s="113"/>
      <c r="GYZ2622" s="113"/>
      <c r="GZA2622" s="113"/>
      <c r="GZB2622" s="113"/>
      <c r="GZC2622" s="113"/>
      <c r="GZD2622" s="113"/>
      <c r="GZE2622" s="113"/>
      <c r="GZF2622" s="113"/>
      <c r="GZG2622" s="113"/>
      <c r="GZH2622" s="113"/>
      <c r="GZI2622" s="113"/>
      <c r="GZJ2622" s="113"/>
      <c r="GZK2622" s="113"/>
      <c r="GZL2622" s="113"/>
      <c r="GZM2622" s="113"/>
      <c r="GZN2622" s="113"/>
      <c r="GZO2622" s="113"/>
      <c r="GZP2622" s="113"/>
      <c r="GZQ2622" s="113"/>
      <c r="GZR2622" s="113"/>
      <c r="GZS2622" s="113"/>
      <c r="GZT2622" s="113"/>
      <c r="GZU2622" s="113"/>
      <c r="GZV2622" s="113"/>
      <c r="GZW2622" s="113"/>
      <c r="GZX2622" s="113"/>
      <c r="GZY2622" s="113"/>
      <c r="GZZ2622" s="113"/>
      <c r="HAA2622" s="113"/>
      <c r="HAB2622" s="113"/>
      <c r="HAC2622" s="113"/>
      <c r="HAD2622" s="113"/>
      <c r="HAE2622" s="113"/>
      <c r="HAF2622" s="113"/>
      <c r="HAG2622" s="113"/>
      <c r="HAH2622" s="113"/>
      <c r="HAI2622" s="113"/>
      <c r="HAJ2622" s="113"/>
      <c r="HAK2622" s="113"/>
      <c r="HAL2622" s="113"/>
      <c r="HAM2622" s="113"/>
      <c r="HAN2622" s="113"/>
      <c r="HAO2622" s="113"/>
      <c r="HAP2622" s="113"/>
      <c r="HAQ2622" s="113"/>
      <c r="HAR2622" s="113"/>
      <c r="HAS2622" s="113"/>
      <c r="HAT2622" s="113"/>
      <c r="HAU2622" s="113"/>
      <c r="HAV2622" s="113"/>
      <c r="HAW2622" s="113"/>
      <c r="HAX2622" s="113"/>
      <c r="HAY2622" s="113"/>
      <c r="HAZ2622" s="113"/>
      <c r="HBA2622" s="113"/>
      <c r="HBB2622" s="113"/>
      <c r="HBC2622" s="113"/>
      <c r="HBD2622" s="113"/>
      <c r="HBE2622" s="113"/>
      <c r="HBF2622" s="113"/>
      <c r="HBG2622" s="113"/>
      <c r="HBH2622" s="113"/>
      <c r="HBI2622" s="113"/>
      <c r="HBJ2622" s="113"/>
      <c r="HBK2622" s="113"/>
      <c r="HBL2622" s="113"/>
      <c r="HBM2622" s="113"/>
      <c r="HBN2622" s="113"/>
      <c r="HBO2622" s="113"/>
      <c r="HBP2622" s="113"/>
      <c r="HBQ2622" s="113"/>
      <c r="HBR2622" s="113"/>
      <c r="HBS2622" s="113"/>
      <c r="HBT2622" s="113"/>
      <c r="HBU2622" s="113"/>
      <c r="HBV2622" s="113"/>
      <c r="HBW2622" s="113"/>
      <c r="HBX2622" s="113"/>
      <c r="HBY2622" s="113"/>
      <c r="HBZ2622" s="113"/>
      <c r="HCA2622" s="113"/>
      <c r="HCB2622" s="113"/>
      <c r="HCC2622" s="113"/>
      <c r="HCD2622" s="113"/>
      <c r="HCE2622" s="113"/>
      <c r="HCF2622" s="113"/>
      <c r="HCG2622" s="113"/>
      <c r="HCH2622" s="113"/>
      <c r="HCI2622" s="113"/>
      <c r="HCJ2622" s="113"/>
      <c r="HCK2622" s="113"/>
      <c r="HCL2622" s="113"/>
      <c r="HCM2622" s="113"/>
      <c r="HCN2622" s="113"/>
      <c r="HCO2622" s="113"/>
      <c r="HCP2622" s="113"/>
      <c r="HCQ2622" s="113"/>
      <c r="HCR2622" s="113"/>
      <c r="HCS2622" s="113"/>
      <c r="HCT2622" s="113"/>
      <c r="HCU2622" s="113"/>
      <c r="HCV2622" s="113"/>
      <c r="HCW2622" s="113"/>
      <c r="HCX2622" s="113"/>
      <c r="HCY2622" s="113"/>
      <c r="HCZ2622" s="113"/>
      <c r="HDA2622" s="113"/>
      <c r="HDB2622" s="113"/>
      <c r="HDC2622" s="113"/>
      <c r="HDD2622" s="113"/>
      <c r="HDE2622" s="113"/>
      <c r="HDF2622" s="113"/>
      <c r="HDG2622" s="113"/>
      <c r="HDH2622" s="113"/>
      <c r="HDI2622" s="113"/>
      <c r="HDJ2622" s="113"/>
      <c r="HDK2622" s="113"/>
      <c r="HDL2622" s="113"/>
      <c r="HDM2622" s="113"/>
      <c r="HDN2622" s="113"/>
      <c r="HDO2622" s="113"/>
      <c r="HDP2622" s="113"/>
      <c r="HDQ2622" s="113"/>
      <c r="HDR2622" s="113"/>
      <c r="HDS2622" s="113"/>
      <c r="HDT2622" s="113"/>
      <c r="HDU2622" s="113"/>
      <c r="HDV2622" s="113"/>
      <c r="HDW2622" s="113"/>
      <c r="HDX2622" s="113"/>
      <c r="HDY2622" s="113"/>
      <c r="HDZ2622" s="113"/>
      <c r="HEA2622" s="113"/>
      <c r="HEB2622" s="113"/>
      <c r="HEC2622" s="113"/>
      <c r="HED2622" s="113"/>
      <c r="HEE2622" s="113"/>
      <c r="HEF2622" s="113"/>
      <c r="HEG2622" s="113"/>
      <c r="HEH2622" s="113"/>
      <c r="HEI2622" s="113"/>
      <c r="HEJ2622" s="113"/>
      <c r="HEK2622" s="113"/>
      <c r="HEL2622" s="113"/>
      <c r="HEM2622" s="113"/>
      <c r="HEN2622" s="113"/>
      <c r="HEO2622" s="113"/>
      <c r="HEP2622" s="113"/>
      <c r="HEQ2622" s="113"/>
      <c r="HER2622" s="113"/>
      <c r="HES2622" s="113"/>
      <c r="HET2622" s="113"/>
      <c r="HEU2622" s="113"/>
      <c r="HEV2622" s="113"/>
      <c r="HEW2622" s="113"/>
      <c r="HEX2622" s="113"/>
      <c r="HEY2622" s="113"/>
      <c r="HEZ2622" s="113"/>
      <c r="HFA2622" s="113"/>
      <c r="HFB2622" s="113"/>
      <c r="HFC2622" s="113"/>
      <c r="HFD2622" s="113"/>
      <c r="HFE2622" s="113"/>
      <c r="HFF2622" s="113"/>
      <c r="HFG2622" s="113"/>
      <c r="HFH2622" s="113"/>
      <c r="HFI2622" s="113"/>
      <c r="HFJ2622" s="113"/>
      <c r="HFK2622" s="113"/>
      <c r="HFL2622" s="113"/>
      <c r="HFM2622" s="113"/>
      <c r="HFN2622" s="113"/>
      <c r="HFO2622" s="113"/>
      <c r="HFP2622" s="113"/>
      <c r="HFQ2622" s="113"/>
      <c r="HFR2622" s="113"/>
      <c r="HFS2622" s="113"/>
      <c r="HFT2622" s="113"/>
      <c r="HFU2622" s="113"/>
      <c r="HFV2622" s="113"/>
      <c r="HFW2622" s="113"/>
      <c r="HFX2622" s="113"/>
      <c r="HFY2622" s="113"/>
      <c r="HFZ2622" s="113"/>
      <c r="HGA2622" s="113"/>
      <c r="HGB2622" s="113"/>
      <c r="HGC2622" s="113"/>
      <c r="HGD2622" s="113"/>
      <c r="HGE2622" s="113"/>
      <c r="HGF2622" s="113"/>
      <c r="HGG2622" s="113"/>
      <c r="HGH2622" s="113"/>
      <c r="HGI2622" s="113"/>
      <c r="HGJ2622" s="113"/>
      <c r="HGK2622" s="113"/>
      <c r="HGL2622" s="113"/>
      <c r="HGM2622" s="113"/>
      <c r="HGN2622" s="113"/>
      <c r="HGO2622" s="113"/>
      <c r="HGP2622" s="113"/>
      <c r="HGQ2622" s="113"/>
      <c r="HGR2622" s="113"/>
      <c r="HGS2622" s="113"/>
      <c r="HGT2622" s="113"/>
      <c r="HGU2622" s="113"/>
      <c r="HGV2622" s="113"/>
      <c r="HGW2622" s="113"/>
      <c r="HGX2622" s="113"/>
      <c r="HGY2622" s="113"/>
      <c r="HGZ2622" s="113"/>
      <c r="HHA2622" s="113"/>
      <c r="HHB2622" s="113"/>
      <c r="HHC2622" s="113"/>
      <c r="HHD2622" s="113"/>
      <c r="HHE2622" s="113"/>
      <c r="HHF2622" s="113"/>
      <c r="HHG2622" s="113"/>
      <c r="HHH2622" s="113"/>
      <c r="HHI2622" s="113"/>
      <c r="HHJ2622" s="113"/>
      <c r="HHK2622" s="113"/>
      <c r="HHL2622" s="113"/>
      <c r="HHM2622" s="113"/>
      <c r="HHN2622" s="113"/>
      <c r="HHO2622" s="113"/>
      <c r="HHP2622" s="113"/>
      <c r="HHQ2622" s="113"/>
      <c r="HHR2622" s="113"/>
      <c r="HHS2622" s="113"/>
      <c r="HHT2622" s="113"/>
      <c r="HHU2622" s="113"/>
      <c r="HHV2622" s="113"/>
      <c r="HHW2622" s="113"/>
      <c r="HHX2622" s="113"/>
      <c r="HHY2622" s="113"/>
      <c r="HHZ2622" s="113"/>
      <c r="HIA2622" s="113"/>
      <c r="HIB2622" s="113"/>
      <c r="HIC2622" s="113"/>
      <c r="HID2622" s="113"/>
      <c r="HIE2622" s="113"/>
      <c r="HIF2622" s="113"/>
      <c r="HIG2622" s="113"/>
      <c r="HIH2622" s="113"/>
      <c r="HII2622" s="113"/>
      <c r="HIJ2622" s="113"/>
      <c r="HIK2622" s="113"/>
      <c r="HIL2622" s="113"/>
      <c r="HIM2622" s="113"/>
      <c r="HIN2622" s="113"/>
      <c r="HIO2622" s="113"/>
      <c r="HIP2622" s="113"/>
      <c r="HIQ2622" s="113"/>
      <c r="HIR2622" s="113"/>
      <c r="HIS2622" s="113"/>
      <c r="HIT2622" s="113"/>
      <c r="HIU2622" s="113"/>
      <c r="HIV2622" s="113"/>
      <c r="HIW2622" s="113"/>
      <c r="HIX2622" s="113"/>
      <c r="HIY2622" s="113"/>
      <c r="HIZ2622" s="113"/>
      <c r="HJA2622" s="113"/>
      <c r="HJB2622" s="113"/>
      <c r="HJC2622" s="113"/>
      <c r="HJD2622" s="113"/>
      <c r="HJE2622" s="113"/>
      <c r="HJF2622" s="113"/>
      <c r="HJG2622" s="113"/>
      <c r="HJH2622" s="113"/>
      <c r="HJI2622" s="113"/>
      <c r="HJJ2622" s="113"/>
      <c r="HJK2622" s="113"/>
      <c r="HJL2622" s="113"/>
      <c r="HJM2622" s="113"/>
      <c r="HJN2622" s="113"/>
      <c r="HJO2622" s="113"/>
      <c r="HJP2622" s="113"/>
      <c r="HJQ2622" s="113"/>
      <c r="HJR2622" s="113"/>
      <c r="HJS2622" s="113"/>
      <c r="HJT2622" s="113"/>
      <c r="HJU2622" s="113"/>
      <c r="HJV2622" s="113"/>
      <c r="HJW2622" s="113"/>
      <c r="HJX2622" s="113"/>
      <c r="HJY2622" s="113"/>
      <c r="HJZ2622" s="113"/>
      <c r="HKA2622" s="113"/>
      <c r="HKB2622" s="113"/>
      <c r="HKC2622" s="113"/>
      <c r="HKD2622" s="113"/>
      <c r="HKE2622" s="113"/>
      <c r="HKF2622" s="113"/>
      <c r="HKG2622" s="113"/>
      <c r="HKH2622" s="113"/>
      <c r="HKI2622" s="113"/>
      <c r="HKJ2622" s="113"/>
      <c r="HKK2622" s="113"/>
      <c r="HKL2622" s="113"/>
      <c r="HKM2622" s="113"/>
      <c r="HKN2622" s="113"/>
      <c r="HKO2622" s="113"/>
      <c r="HKP2622" s="113"/>
      <c r="HKQ2622" s="113"/>
      <c r="HKR2622" s="113"/>
      <c r="HKS2622" s="113"/>
      <c r="HKT2622" s="113"/>
      <c r="HKU2622" s="113"/>
      <c r="HKV2622" s="113"/>
      <c r="HKW2622" s="113"/>
      <c r="HKX2622" s="113"/>
      <c r="HKY2622" s="113"/>
      <c r="HKZ2622" s="113"/>
      <c r="HLA2622" s="113"/>
      <c r="HLB2622" s="113"/>
      <c r="HLC2622" s="113"/>
      <c r="HLD2622" s="113"/>
      <c r="HLE2622" s="113"/>
      <c r="HLF2622" s="113"/>
      <c r="HLG2622" s="113"/>
      <c r="HLH2622" s="113"/>
      <c r="HLI2622" s="113"/>
      <c r="HLJ2622" s="113"/>
      <c r="HLK2622" s="113"/>
      <c r="HLL2622" s="113"/>
      <c r="HLM2622" s="113"/>
      <c r="HLN2622" s="113"/>
      <c r="HLO2622" s="113"/>
      <c r="HLP2622" s="113"/>
      <c r="HLQ2622" s="113"/>
      <c r="HLR2622" s="113"/>
      <c r="HLS2622" s="113"/>
      <c r="HLT2622" s="113"/>
      <c r="HLU2622" s="113"/>
      <c r="HLV2622" s="113"/>
      <c r="HLW2622" s="113"/>
      <c r="HLX2622" s="113"/>
      <c r="HLY2622" s="113"/>
      <c r="HLZ2622" s="113"/>
      <c r="HMA2622" s="113"/>
      <c r="HMB2622" s="113"/>
      <c r="HMC2622" s="113"/>
      <c r="HMD2622" s="113"/>
      <c r="HME2622" s="113"/>
      <c r="HMF2622" s="113"/>
      <c r="HMG2622" s="113"/>
      <c r="HMH2622" s="113"/>
      <c r="HMI2622" s="113"/>
      <c r="HMJ2622" s="113"/>
      <c r="HMK2622" s="113"/>
      <c r="HML2622" s="113"/>
      <c r="HMM2622" s="113"/>
      <c r="HMN2622" s="113"/>
      <c r="HMO2622" s="113"/>
      <c r="HMP2622" s="113"/>
      <c r="HMQ2622" s="113"/>
      <c r="HMR2622" s="113"/>
      <c r="HMS2622" s="113"/>
      <c r="HMT2622" s="113"/>
      <c r="HMU2622" s="113"/>
      <c r="HMV2622" s="113"/>
      <c r="HMW2622" s="113"/>
      <c r="HMX2622" s="113"/>
      <c r="HMY2622" s="113"/>
      <c r="HMZ2622" s="113"/>
      <c r="HNA2622" s="113"/>
      <c r="HNB2622" s="113"/>
      <c r="HNC2622" s="113"/>
      <c r="HND2622" s="113"/>
      <c r="HNE2622" s="113"/>
      <c r="HNF2622" s="113"/>
      <c r="HNG2622" s="113"/>
      <c r="HNH2622" s="113"/>
      <c r="HNI2622" s="113"/>
      <c r="HNJ2622" s="113"/>
      <c r="HNK2622" s="113"/>
      <c r="HNL2622" s="113"/>
      <c r="HNM2622" s="113"/>
      <c r="HNN2622" s="113"/>
      <c r="HNO2622" s="113"/>
      <c r="HNP2622" s="113"/>
      <c r="HNQ2622" s="113"/>
      <c r="HNR2622" s="113"/>
      <c r="HNS2622" s="113"/>
      <c r="HNT2622" s="113"/>
      <c r="HNU2622" s="113"/>
      <c r="HNV2622" s="113"/>
      <c r="HNW2622" s="113"/>
      <c r="HNX2622" s="113"/>
      <c r="HNY2622" s="113"/>
      <c r="HNZ2622" s="113"/>
      <c r="HOA2622" s="113"/>
      <c r="HOB2622" s="113"/>
      <c r="HOC2622" s="113"/>
      <c r="HOD2622" s="113"/>
      <c r="HOE2622" s="113"/>
      <c r="HOF2622" s="113"/>
      <c r="HOG2622" s="113"/>
      <c r="HOH2622" s="113"/>
      <c r="HOI2622" s="113"/>
      <c r="HOJ2622" s="113"/>
      <c r="HOK2622" s="113"/>
      <c r="HOL2622" s="113"/>
      <c r="HOM2622" s="113"/>
      <c r="HON2622" s="113"/>
      <c r="HOO2622" s="113"/>
      <c r="HOP2622" s="113"/>
      <c r="HOQ2622" s="113"/>
      <c r="HOR2622" s="113"/>
      <c r="HOS2622" s="113"/>
      <c r="HOT2622" s="113"/>
      <c r="HOU2622" s="113"/>
      <c r="HOV2622" s="113"/>
      <c r="HOW2622" s="113"/>
      <c r="HOX2622" s="113"/>
      <c r="HOY2622" s="113"/>
      <c r="HOZ2622" s="113"/>
      <c r="HPA2622" s="113"/>
      <c r="HPB2622" s="113"/>
      <c r="HPC2622" s="113"/>
      <c r="HPD2622" s="113"/>
      <c r="HPE2622" s="113"/>
      <c r="HPF2622" s="113"/>
      <c r="HPG2622" s="113"/>
      <c r="HPH2622" s="113"/>
      <c r="HPI2622" s="113"/>
      <c r="HPJ2622" s="113"/>
      <c r="HPK2622" s="113"/>
      <c r="HPL2622" s="113"/>
      <c r="HPM2622" s="113"/>
      <c r="HPN2622" s="113"/>
      <c r="HPO2622" s="113"/>
      <c r="HPP2622" s="113"/>
      <c r="HPQ2622" s="113"/>
      <c r="HPR2622" s="113"/>
      <c r="HPS2622" s="113"/>
      <c r="HPT2622" s="113"/>
      <c r="HPU2622" s="113"/>
      <c r="HPV2622" s="113"/>
      <c r="HPW2622" s="113"/>
      <c r="HPX2622" s="113"/>
      <c r="HPY2622" s="113"/>
      <c r="HPZ2622" s="113"/>
      <c r="HQA2622" s="113"/>
      <c r="HQB2622" s="113"/>
      <c r="HQC2622" s="113"/>
      <c r="HQD2622" s="113"/>
      <c r="HQE2622" s="113"/>
      <c r="HQF2622" s="113"/>
      <c r="HQG2622" s="113"/>
      <c r="HQH2622" s="113"/>
      <c r="HQI2622" s="113"/>
      <c r="HQJ2622" s="113"/>
      <c r="HQK2622" s="113"/>
      <c r="HQL2622" s="113"/>
      <c r="HQM2622" s="113"/>
      <c r="HQN2622" s="113"/>
      <c r="HQO2622" s="113"/>
      <c r="HQP2622" s="113"/>
      <c r="HQQ2622" s="113"/>
      <c r="HQR2622" s="113"/>
      <c r="HQS2622" s="113"/>
      <c r="HQT2622" s="113"/>
      <c r="HQU2622" s="113"/>
      <c r="HQV2622" s="113"/>
      <c r="HQW2622" s="113"/>
      <c r="HQX2622" s="113"/>
      <c r="HQY2622" s="113"/>
      <c r="HQZ2622" s="113"/>
      <c r="HRA2622" s="113"/>
      <c r="HRB2622" s="113"/>
      <c r="HRC2622" s="113"/>
      <c r="HRD2622" s="113"/>
      <c r="HRE2622" s="113"/>
      <c r="HRF2622" s="113"/>
      <c r="HRG2622" s="113"/>
      <c r="HRH2622" s="113"/>
      <c r="HRI2622" s="113"/>
      <c r="HRJ2622" s="113"/>
      <c r="HRK2622" s="113"/>
      <c r="HRL2622" s="113"/>
      <c r="HRM2622" s="113"/>
      <c r="HRN2622" s="113"/>
      <c r="HRO2622" s="113"/>
      <c r="HRP2622" s="113"/>
      <c r="HRQ2622" s="113"/>
      <c r="HRR2622" s="113"/>
      <c r="HRS2622" s="113"/>
      <c r="HRT2622" s="113"/>
      <c r="HRU2622" s="113"/>
      <c r="HRV2622" s="113"/>
      <c r="HRW2622" s="113"/>
      <c r="HRX2622" s="113"/>
      <c r="HRY2622" s="113"/>
      <c r="HRZ2622" s="113"/>
      <c r="HSA2622" s="113"/>
      <c r="HSB2622" s="113"/>
      <c r="HSC2622" s="113"/>
      <c r="HSD2622" s="113"/>
      <c r="HSE2622" s="113"/>
      <c r="HSF2622" s="113"/>
      <c r="HSG2622" s="113"/>
      <c r="HSH2622" s="113"/>
      <c r="HSI2622" s="113"/>
      <c r="HSJ2622" s="113"/>
      <c r="HSK2622" s="113"/>
      <c r="HSL2622" s="113"/>
      <c r="HSM2622" s="113"/>
      <c r="HSN2622" s="113"/>
      <c r="HSO2622" s="113"/>
      <c r="HSP2622" s="113"/>
      <c r="HSQ2622" s="113"/>
      <c r="HSR2622" s="113"/>
      <c r="HSS2622" s="113"/>
      <c r="HST2622" s="113"/>
      <c r="HSU2622" s="113"/>
      <c r="HSV2622" s="113"/>
      <c r="HSW2622" s="113"/>
      <c r="HSX2622" s="113"/>
      <c r="HSY2622" s="113"/>
      <c r="HSZ2622" s="113"/>
      <c r="HTA2622" s="113"/>
      <c r="HTB2622" s="113"/>
      <c r="HTC2622" s="113"/>
      <c r="HTD2622" s="113"/>
      <c r="HTE2622" s="113"/>
      <c r="HTF2622" s="113"/>
      <c r="HTG2622" s="113"/>
      <c r="HTH2622" s="113"/>
      <c r="HTI2622" s="113"/>
      <c r="HTJ2622" s="113"/>
      <c r="HTK2622" s="113"/>
      <c r="HTL2622" s="113"/>
      <c r="HTM2622" s="113"/>
      <c r="HTN2622" s="113"/>
      <c r="HTO2622" s="113"/>
      <c r="HTP2622" s="113"/>
      <c r="HTQ2622" s="113"/>
      <c r="HTR2622" s="113"/>
      <c r="HTS2622" s="113"/>
      <c r="HTT2622" s="113"/>
      <c r="HTU2622" s="113"/>
      <c r="HTV2622" s="113"/>
      <c r="HTW2622" s="113"/>
      <c r="HTX2622" s="113"/>
      <c r="HTY2622" s="113"/>
      <c r="HTZ2622" s="113"/>
      <c r="HUA2622" s="113"/>
      <c r="HUB2622" s="113"/>
      <c r="HUC2622" s="113"/>
      <c r="HUD2622" s="113"/>
      <c r="HUE2622" s="113"/>
      <c r="HUF2622" s="113"/>
      <c r="HUG2622" s="113"/>
      <c r="HUH2622" s="113"/>
      <c r="HUI2622" s="113"/>
      <c r="HUJ2622" s="113"/>
      <c r="HUK2622" s="113"/>
      <c r="HUL2622" s="113"/>
      <c r="HUM2622" s="113"/>
      <c r="HUN2622" s="113"/>
      <c r="HUO2622" s="113"/>
      <c r="HUP2622" s="113"/>
      <c r="HUQ2622" s="113"/>
      <c r="HUR2622" s="113"/>
      <c r="HUS2622" s="113"/>
      <c r="HUT2622" s="113"/>
      <c r="HUU2622" s="113"/>
      <c r="HUV2622" s="113"/>
      <c r="HUW2622" s="113"/>
      <c r="HUX2622" s="113"/>
      <c r="HUY2622" s="113"/>
      <c r="HUZ2622" s="113"/>
      <c r="HVA2622" s="113"/>
      <c r="HVB2622" s="113"/>
      <c r="HVC2622" s="113"/>
      <c r="HVD2622" s="113"/>
      <c r="HVE2622" s="113"/>
      <c r="HVF2622" s="113"/>
      <c r="HVG2622" s="113"/>
      <c r="HVH2622" s="113"/>
      <c r="HVI2622" s="113"/>
      <c r="HVJ2622" s="113"/>
      <c r="HVK2622" s="113"/>
      <c r="HVL2622" s="113"/>
      <c r="HVM2622" s="113"/>
      <c r="HVN2622" s="113"/>
      <c r="HVO2622" s="113"/>
      <c r="HVP2622" s="113"/>
      <c r="HVQ2622" s="113"/>
      <c r="HVR2622" s="113"/>
      <c r="HVS2622" s="113"/>
      <c r="HVT2622" s="113"/>
      <c r="HVU2622" s="113"/>
      <c r="HVV2622" s="113"/>
      <c r="HVW2622" s="113"/>
      <c r="HVX2622" s="113"/>
      <c r="HVY2622" s="113"/>
      <c r="HVZ2622" s="113"/>
      <c r="HWA2622" s="113"/>
      <c r="HWB2622" s="113"/>
      <c r="HWC2622" s="113"/>
      <c r="HWD2622" s="113"/>
      <c r="HWE2622" s="113"/>
      <c r="HWF2622" s="113"/>
      <c r="HWG2622" s="113"/>
      <c r="HWH2622" s="113"/>
      <c r="HWI2622" s="113"/>
      <c r="HWJ2622" s="113"/>
      <c r="HWK2622" s="113"/>
      <c r="HWL2622" s="113"/>
      <c r="HWM2622" s="113"/>
      <c r="HWN2622" s="113"/>
      <c r="HWO2622" s="113"/>
      <c r="HWP2622" s="113"/>
      <c r="HWQ2622" s="113"/>
      <c r="HWR2622" s="113"/>
      <c r="HWS2622" s="113"/>
      <c r="HWT2622" s="113"/>
      <c r="HWU2622" s="113"/>
      <c r="HWV2622" s="113"/>
      <c r="HWW2622" s="113"/>
      <c r="HWX2622" s="113"/>
      <c r="HWY2622" s="113"/>
      <c r="HWZ2622" s="113"/>
      <c r="HXA2622" s="113"/>
      <c r="HXB2622" s="113"/>
      <c r="HXC2622" s="113"/>
      <c r="HXD2622" s="113"/>
      <c r="HXE2622" s="113"/>
      <c r="HXF2622" s="113"/>
      <c r="HXG2622" s="113"/>
      <c r="HXH2622" s="113"/>
      <c r="HXI2622" s="113"/>
      <c r="HXJ2622" s="113"/>
      <c r="HXK2622" s="113"/>
      <c r="HXL2622" s="113"/>
      <c r="HXM2622" s="113"/>
      <c r="HXN2622" s="113"/>
      <c r="HXO2622" s="113"/>
      <c r="HXP2622" s="113"/>
      <c r="HXQ2622" s="113"/>
      <c r="HXR2622" s="113"/>
      <c r="HXS2622" s="113"/>
      <c r="HXT2622" s="113"/>
      <c r="HXU2622" s="113"/>
      <c r="HXV2622" s="113"/>
      <c r="HXW2622" s="113"/>
      <c r="HXX2622" s="113"/>
      <c r="HXY2622" s="113"/>
      <c r="HXZ2622" s="113"/>
      <c r="HYA2622" s="113"/>
      <c r="HYB2622" s="113"/>
      <c r="HYC2622" s="113"/>
      <c r="HYD2622" s="113"/>
      <c r="HYE2622" s="113"/>
      <c r="HYF2622" s="113"/>
      <c r="HYG2622" s="113"/>
      <c r="HYH2622" s="113"/>
      <c r="HYI2622" s="113"/>
      <c r="HYJ2622" s="113"/>
      <c r="HYK2622" s="113"/>
      <c r="HYL2622" s="113"/>
      <c r="HYM2622" s="113"/>
      <c r="HYN2622" s="113"/>
      <c r="HYO2622" s="113"/>
      <c r="HYP2622" s="113"/>
      <c r="HYQ2622" s="113"/>
      <c r="HYR2622" s="113"/>
      <c r="HYS2622" s="113"/>
      <c r="HYT2622" s="113"/>
      <c r="HYU2622" s="113"/>
      <c r="HYV2622" s="113"/>
      <c r="HYW2622" s="113"/>
      <c r="HYX2622" s="113"/>
      <c r="HYY2622" s="113"/>
      <c r="HYZ2622" s="113"/>
      <c r="HZA2622" s="113"/>
      <c r="HZB2622" s="113"/>
      <c r="HZC2622" s="113"/>
      <c r="HZD2622" s="113"/>
      <c r="HZE2622" s="113"/>
      <c r="HZF2622" s="113"/>
      <c r="HZG2622" s="113"/>
      <c r="HZH2622" s="113"/>
      <c r="HZI2622" s="113"/>
      <c r="HZJ2622" s="113"/>
      <c r="HZK2622" s="113"/>
      <c r="HZL2622" s="113"/>
      <c r="HZM2622" s="113"/>
      <c r="HZN2622" s="113"/>
      <c r="HZO2622" s="113"/>
      <c r="HZP2622" s="113"/>
      <c r="HZQ2622" s="113"/>
      <c r="HZR2622" s="113"/>
      <c r="HZS2622" s="113"/>
      <c r="HZT2622" s="113"/>
      <c r="HZU2622" s="113"/>
      <c r="HZV2622" s="113"/>
      <c r="HZW2622" s="113"/>
      <c r="HZX2622" s="113"/>
      <c r="HZY2622" s="113"/>
      <c r="HZZ2622" s="113"/>
      <c r="IAA2622" s="113"/>
      <c r="IAB2622" s="113"/>
      <c r="IAC2622" s="113"/>
      <c r="IAD2622" s="113"/>
      <c r="IAE2622" s="113"/>
      <c r="IAF2622" s="113"/>
      <c r="IAG2622" s="113"/>
      <c r="IAH2622" s="113"/>
      <c r="IAI2622" s="113"/>
      <c r="IAJ2622" s="113"/>
      <c r="IAK2622" s="113"/>
      <c r="IAL2622" s="113"/>
      <c r="IAM2622" s="113"/>
      <c r="IAN2622" s="113"/>
      <c r="IAO2622" s="113"/>
      <c r="IAP2622" s="113"/>
      <c r="IAQ2622" s="113"/>
      <c r="IAR2622" s="113"/>
      <c r="IAS2622" s="113"/>
      <c r="IAT2622" s="113"/>
      <c r="IAU2622" s="113"/>
      <c r="IAV2622" s="113"/>
      <c r="IAW2622" s="113"/>
      <c r="IAX2622" s="113"/>
      <c r="IAY2622" s="113"/>
      <c r="IAZ2622" s="113"/>
      <c r="IBA2622" s="113"/>
      <c r="IBB2622" s="113"/>
      <c r="IBC2622" s="113"/>
      <c r="IBD2622" s="113"/>
      <c r="IBE2622" s="113"/>
      <c r="IBF2622" s="113"/>
      <c r="IBG2622" s="113"/>
      <c r="IBH2622" s="113"/>
      <c r="IBI2622" s="113"/>
      <c r="IBJ2622" s="113"/>
      <c r="IBK2622" s="113"/>
      <c r="IBL2622" s="113"/>
      <c r="IBM2622" s="113"/>
      <c r="IBN2622" s="113"/>
      <c r="IBO2622" s="113"/>
      <c r="IBP2622" s="113"/>
      <c r="IBQ2622" s="113"/>
      <c r="IBR2622" s="113"/>
      <c r="IBS2622" s="113"/>
      <c r="IBT2622" s="113"/>
      <c r="IBU2622" s="113"/>
      <c r="IBV2622" s="113"/>
      <c r="IBW2622" s="113"/>
      <c r="IBX2622" s="113"/>
      <c r="IBY2622" s="113"/>
      <c r="IBZ2622" s="113"/>
      <c r="ICA2622" s="113"/>
      <c r="ICB2622" s="113"/>
      <c r="ICC2622" s="113"/>
      <c r="ICD2622" s="113"/>
      <c r="ICE2622" s="113"/>
      <c r="ICF2622" s="113"/>
      <c r="ICG2622" s="113"/>
      <c r="ICH2622" s="113"/>
      <c r="ICI2622" s="113"/>
      <c r="ICJ2622" s="113"/>
      <c r="ICK2622" s="113"/>
      <c r="ICL2622" s="113"/>
      <c r="ICM2622" s="113"/>
      <c r="ICN2622" s="113"/>
      <c r="ICO2622" s="113"/>
      <c r="ICP2622" s="113"/>
      <c r="ICQ2622" s="113"/>
      <c r="ICR2622" s="113"/>
      <c r="ICS2622" s="113"/>
      <c r="ICT2622" s="113"/>
      <c r="ICU2622" s="113"/>
      <c r="ICV2622" s="113"/>
      <c r="ICW2622" s="113"/>
      <c r="ICX2622" s="113"/>
      <c r="ICY2622" s="113"/>
      <c r="ICZ2622" s="113"/>
      <c r="IDA2622" s="113"/>
      <c r="IDB2622" s="113"/>
      <c r="IDC2622" s="113"/>
      <c r="IDD2622" s="113"/>
      <c r="IDE2622" s="113"/>
      <c r="IDF2622" s="113"/>
      <c r="IDG2622" s="113"/>
      <c r="IDH2622" s="113"/>
      <c r="IDI2622" s="113"/>
      <c r="IDJ2622" s="113"/>
      <c r="IDK2622" s="113"/>
      <c r="IDL2622" s="113"/>
      <c r="IDM2622" s="113"/>
      <c r="IDN2622" s="113"/>
      <c r="IDO2622" s="113"/>
      <c r="IDP2622" s="113"/>
      <c r="IDQ2622" s="113"/>
      <c r="IDR2622" s="113"/>
      <c r="IDS2622" s="113"/>
      <c r="IDT2622" s="113"/>
      <c r="IDU2622" s="113"/>
      <c r="IDV2622" s="113"/>
      <c r="IDW2622" s="113"/>
      <c r="IDX2622" s="113"/>
      <c r="IDY2622" s="113"/>
      <c r="IDZ2622" s="113"/>
      <c r="IEA2622" s="113"/>
      <c r="IEB2622" s="113"/>
      <c r="IEC2622" s="113"/>
      <c r="IED2622" s="113"/>
      <c r="IEE2622" s="113"/>
      <c r="IEF2622" s="113"/>
      <c r="IEG2622" s="113"/>
      <c r="IEH2622" s="113"/>
      <c r="IEI2622" s="113"/>
      <c r="IEJ2622" s="113"/>
      <c r="IEK2622" s="113"/>
      <c r="IEL2622" s="113"/>
      <c r="IEM2622" s="113"/>
      <c r="IEN2622" s="113"/>
      <c r="IEO2622" s="113"/>
      <c r="IEP2622" s="113"/>
      <c r="IEQ2622" s="113"/>
      <c r="IER2622" s="113"/>
      <c r="IES2622" s="113"/>
      <c r="IET2622" s="113"/>
      <c r="IEU2622" s="113"/>
      <c r="IEV2622" s="113"/>
      <c r="IEW2622" s="113"/>
      <c r="IEX2622" s="113"/>
      <c r="IEY2622" s="113"/>
      <c r="IEZ2622" s="113"/>
      <c r="IFA2622" s="113"/>
      <c r="IFB2622" s="113"/>
      <c r="IFC2622" s="113"/>
      <c r="IFD2622" s="113"/>
      <c r="IFE2622" s="113"/>
      <c r="IFF2622" s="113"/>
      <c r="IFG2622" s="113"/>
      <c r="IFH2622" s="113"/>
      <c r="IFI2622" s="113"/>
      <c r="IFJ2622" s="113"/>
      <c r="IFK2622" s="113"/>
      <c r="IFL2622" s="113"/>
      <c r="IFM2622" s="113"/>
      <c r="IFN2622" s="113"/>
      <c r="IFO2622" s="113"/>
      <c r="IFP2622" s="113"/>
      <c r="IFQ2622" s="113"/>
      <c r="IFR2622" s="113"/>
      <c r="IFS2622" s="113"/>
      <c r="IFT2622" s="113"/>
      <c r="IFU2622" s="113"/>
      <c r="IFV2622" s="113"/>
      <c r="IFW2622" s="113"/>
      <c r="IFX2622" s="113"/>
      <c r="IFY2622" s="113"/>
      <c r="IFZ2622" s="113"/>
      <c r="IGA2622" s="113"/>
      <c r="IGB2622" s="113"/>
      <c r="IGC2622" s="113"/>
      <c r="IGD2622" s="113"/>
      <c r="IGE2622" s="113"/>
      <c r="IGF2622" s="113"/>
      <c r="IGG2622" s="113"/>
      <c r="IGH2622" s="113"/>
      <c r="IGI2622" s="113"/>
      <c r="IGJ2622" s="113"/>
      <c r="IGK2622" s="113"/>
      <c r="IGL2622" s="113"/>
      <c r="IGM2622" s="113"/>
      <c r="IGN2622" s="113"/>
      <c r="IGO2622" s="113"/>
      <c r="IGP2622" s="113"/>
      <c r="IGQ2622" s="113"/>
      <c r="IGR2622" s="113"/>
      <c r="IGS2622" s="113"/>
      <c r="IGT2622" s="113"/>
      <c r="IGU2622" s="113"/>
      <c r="IGV2622" s="113"/>
      <c r="IGW2622" s="113"/>
      <c r="IGX2622" s="113"/>
      <c r="IGY2622" s="113"/>
      <c r="IGZ2622" s="113"/>
      <c r="IHA2622" s="113"/>
      <c r="IHB2622" s="113"/>
      <c r="IHC2622" s="113"/>
      <c r="IHD2622" s="113"/>
      <c r="IHE2622" s="113"/>
      <c r="IHF2622" s="113"/>
      <c r="IHG2622" s="113"/>
      <c r="IHH2622" s="113"/>
      <c r="IHI2622" s="113"/>
      <c r="IHJ2622" s="113"/>
      <c r="IHK2622" s="113"/>
      <c r="IHL2622" s="113"/>
      <c r="IHM2622" s="113"/>
      <c r="IHN2622" s="113"/>
      <c r="IHO2622" s="113"/>
      <c r="IHP2622" s="113"/>
      <c r="IHQ2622" s="113"/>
      <c r="IHR2622" s="113"/>
      <c r="IHS2622" s="113"/>
      <c r="IHT2622" s="113"/>
      <c r="IHU2622" s="113"/>
      <c r="IHV2622" s="113"/>
      <c r="IHW2622" s="113"/>
      <c r="IHX2622" s="113"/>
      <c r="IHY2622" s="113"/>
      <c r="IHZ2622" s="113"/>
      <c r="IIA2622" s="113"/>
      <c r="IIB2622" s="113"/>
      <c r="IIC2622" s="113"/>
      <c r="IID2622" s="113"/>
      <c r="IIE2622" s="113"/>
      <c r="IIF2622" s="113"/>
      <c r="IIG2622" s="113"/>
      <c r="IIH2622" s="113"/>
      <c r="III2622" s="113"/>
      <c r="IIJ2622" s="113"/>
      <c r="IIK2622" s="113"/>
      <c r="IIL2622" s="113"/>
      <c r="IIM2622" s="113"/>
      <c r="IIN2622" s="113"/>
      <c r="IIO2622" s="113"/>
      <c r="IIP2622" s="113"/>
      <c r="IIQ2622" s="113"/>
      <c r="IIR2622" s="113"/>
      <c r="IIS2622" s="113"/>
      <c r="IIT2622" s="113"/>
      <c r="IIU2622" s="113"/>
      <c r="IIV2622" s="113"/>
      <c r="IIW2622" s="113"/>
      <c r="IIX2622" s="113"/>
      <c r="IIY2622" s="113"/>
      <c r="IIZ2622" s="113"/>
      <c r="IJA2622" s="113"/>
      <c r="IJB2622" s="113"/>
      <c r="IJC2622" s="113"/>
      <c r="IJD2622" s="113"/>
      <c r="IJE2622" s="113"/>
      <c r="IJF2622" s="113"/>
      <c r="IJG2622" s="113"/>
      <c r="IJH2622" s="113"/>
      <c r="IJI2622" s="113"/>
      <c r="IJJ2622" s="113"/>
      <c r="IJK2622" s="113"/>
      <c r="IJL2622" s="113"/>
      <c r="IJM2622" s="113"/>
      <c r="IJN2622" s="113"/>
      <c r="IJO2622" s="113"/>
      <c r="IJP2622" s="113"/>
      <c r="IJQ2622" s="113"/>
      <c r="IJR2622" s="113"/>
      <c r="IJS2622" s="113"/>
      <c r="IJT2622" s="113"/>
      <c r="IJU2622" s="113"/>
      <c r="IJV2622" s="113"/>
      <c r="IJW2622" s="113"/>
      <c r="IJX2622" s="113"/>
      <c r="IJY2622" s="113"/>
      <c r="IJZ2622" s="113"/>
      <c r="IKA2622" s="113"/>
      <c r="IKB2622" s="113"/>
      <c r="IKC2622" s="113"/>
      <c r="IKD2622" s="113"/>
      <c r="IKE2622" s="113"/>
      <c r="IKF2622" s="113"/>
      <c r="IKG2622" s="113"/>
      <c r="IKH2622" s="113"/>
      <c r="IKI2622" s="113"/>
      <c r="IKJ2622" s="113"/>
      <c r="IKK2622" s="113"/>
      <c r="IKL2622" s="113"/>
      <c r="IKM2622" s="113"/>
      <c r="IKN2622" s="113"/>
      <c r="IKO2622" s="113"/>
      <c r="IKP2622" s="113"/>
      <c r="IKQ2622" s="113"/>
      <c r="IKR2622" s="113"/>
      <c r="IKS2622" s="113"/>
      <c r="IKT2622" s="113"/>
      <c r="IKU2622" s="113"/>
      <c r="IKV2622" s="113"/>
      <c r="IKW2622" s="113"/>
      <c r="IKX2622" s="113"/>
      <c r="IKY2622" s="113"/>
      <c r="IKZ2622" s="113"/>
      <c r="ILA2622" s="113"/>
      <c r="ILB2622" s="113"/>
      <c r="ILC2622" s="113"/>
      <c r="ILD2622" s="113"/>
      <c r="ILE2622" s="113"/>
      <c r="ILF2622" s="113"/>
      <c r="ILG2622" s="113"/>
      <c r="ILH2622" s="113"/>
      <c r="ILI2622" s="113"/>
      <c r="ILJ2622" s="113"/>
      <c r="ILK2622" s="113"/>
      <c r="ILL2622" s="113"/>
      <c r="ILM2622" s="113"/>
      <c r="ILN2622" s="113"/>
      <c r="ILO2622" s="113"/>
      <c r="ILP2622" s="113"/>
      <c r="ILQ2622" s="113"/>
      <c r="ILR2622" s="113"/>
      <c r="ILS2622" s="113"/>
      <c r="ILT2622" s="113"/>
      <c r="ILU2622" s="113"/>
      <c r="ILV2622" s="113"/>
      <c r="ILW2622" s="113"/>
      <c r="ILX2622" s="113"/>
      <c r="ILY2622" s="113"/>
      <c r="ILZ2622" s="113"/>
      <c r="IMA2622" s="113"/>
      <c r="IMB2622" s="113"/>
      <c r="IMC2622" s="113"/>
      <c r="IMD2622" s="113"/>
      <c r="IME2622" s="113"/>
      <c r="IMF2622" s="113"/>
      <c r="IMG2622" s="113"/>
      <c r="IMH2622" s="113"/>
      <c r="IMI2622" s="113"/>
      <c r="IMJ2622" s="113"/>
      <c r="IMK2622" s="113"/>
      <c r="IML2622" s="113"/>
      <c r="IMM2622" s="113"/>
      <c r="IMN2622" s="113"/>
      <c r="IMO2622" s="113"/>
      <c r="IMP2622" s="113"/>
      <c r="IMQ2622" s="113"/>
      <c r="IMR2622" s="113"/>
      <c r="IMS2622" s="113"/>
      <c r="IMT2622" s="113"/>
      <c r="IMU2622" s="113"/>
      <c r="IMV2622" s="113"/>
      <c r="IMW2622" s="113"/>
      <c r="IMX2622" s="113"/>
      <c r="IMY2622" s="113"/>
      <c r="IMZ2622" s="113"/>
      <c r="INA2622" s="113"/>
      <c r="INB2622" s="113"/>
      <c r="INC2622" s="113"/>
      <c r="IND2622" s="113"/>
      <c r="INE2622" s="113"/>
      <c r="INF2622" s="113"/>
      <c r="ING2622" s="113"/>
      <c r="INH2622" s="113"/>
      <c r="INI2622" s="113"/>
      <c r="INJ2622" s="113"/>
      <c r="INK2622" s="113"/>
      <c r="INL2622" s="113"/>
      <c r="INM2622" s="113"/>
      <c r="INN2622" s="113"/>
      <c r="INO2622" s="113"/>
      <c r="INP2622" s="113"/>
      <c r="INQ2622" s="113"/>
      <c r="INR2622" s="113"/>
      <c r="INS2622" s="113"/>
      <c r="INT2622" s="113"/>
      <c r="INU2622" s="113"/>
      <c r="INV2622" s="113"/>
      <c r="INW2622" s="113"/>
      <c r="INX2622" s="113"/>
      <c r="INY2622" s="113"/>
      <c r="INZ2622" s="113"/>
      <c r="IOA2622" s="113"/>
      <c r="IOB2622" s="113"/>
      <c r="IOC2622" s="113"/>
      <c r="IOD2622" s="113"/>
      <c r="IOE2622" s="113"/>
      <c r="IOF2622" s="113"/>
      <c r="IOG2622" s="113"/>
      <c r="IOH2622" s="113"/>
      <c r="IOI2622" s="113"/>
      <c r="IOJ2622" s="113"/>
      <c r="IOK2622" s="113"/>
      <c r="IOL2622" s="113"/>
      <c r="IOM2622" s="113"/>
      <c r="ION2622" s="113"/>
      <c r="IOO2622" s="113"/>
      <c r="IOP2622" s="113"/>
      <c r="IOQ2622" s="113"/>
      <c r="IOR2622" s="113"/>
      <c r="IOS2622" s="113"/>
      <c r="IOT2622" s="113"/>
      <c r="IOU2622" s="113"/>
      <c r="IOV2622" s="113"/>
      <c r="IOW2622" s="113"/>
      <c r="IOX2622" s="113"/>
      <c r="IOY2622" s="113"/>
      <c r="IOZ2622" s="113"/>
      <c r="IPA2622" s="113"/>
      <c r="IPB2622" s="113"/>
      <c r="IPC2622" s="113"/>
      <c r="IPD2622" s="113"/>
      <c r="IPE2622" s="113"/>
      <c r="IPF2622" s="113"/>
      <c r="IPG2622" s="113"/>
      <c r="IPH2622" s="113"/>
      <c r="IPI2622" s="113"/>
      <c r="IPJ2622" s="113"/>
      <c r="IPK2622" s="113"/>
      <c r="IPL2622" s="113"/>
      <c r="IPM2622" s="113"/>
      <c r="IPN2622" s="113"/>
      <c r="IPO2622" s="113"/>
      <c r="IPP2622" s="113"/>
      <c r="IPQ2622" s="113"/>
      <c r="IPR2622" s="113"/>
      <c r="IPS2622" s="113"/>
      <c r="IPT2622" s="113"/>
      <c r="IPU2622" s="113"/>
      <c r="IPV2622" s="113"/>
      <c r="IPW2622" s="113"/>
      <c r="IPX2622" s="113"/>
      <c r="IPY2622" s="113"/>
      <c r="IPZ2622" s="113"/>
      <c r="IQA2622" s="113"/>
      <c r="IQB2622" s="113"/>
      <c r="IQC2622" s="113"/>
      <c r="IQD2622" s="113"/>
      <c r="IQE2622" s="113"/>
      <c r="IQF2622" s="113"/>
      <c r="IQG2622" s="113"/>
      <c r="IQH2622" s="113"/>
      <c r="IQI2622" s="113"/>
      <c r="IQJ2622" s="113"/>
      <c r="IQK2622" s="113"/>
      <c r="IQL2622" s="113"/>
      <c r="IQM2622" s="113"/>
      <c r="IQN2622" s="113"/>
      <c r="IQO2622" s="113"/>
      <c r="IQP2622" s="113"/>
      <c r="IQQ2622" s="113"/>
      <c r="IQR2622" s="113"/>
      <c r="IQS2622" s="113"/>
      <c r="IQT2622" s="113"/>
      <c r="IQU2622" s="113"/>
      <c r="IQV2622" s="113"/>
      <c r="IQW2622" s="113"/>
      <c r="IQX2622" s="113"/>
      <c r="IQY2622" s="113"/>
      <c r="IQZ2622" s="113"/>
      <c r="IRA2622" s="113"/>
      <c r="IRB2622" s="113"/>
      <c r="IRC2622" s="113"/>
      <c r="IRD2622" s="113"/>
      <c r="IRE2622" s="113"/>
      <c r="IRF2622" s="113"/>
      <c r="IRG2622" s="113"/>
      <c r="IRH2622" s="113"/>
      <c r="IRI2622" s="113"/>
      <c r="IRJ2622" s="113"/>
      <c r="IRK2622" s="113"/>
      <c r="IRL2622" s="113"/>
      <c r="IRM2622" s="113"/>
      <c r="IRN2622" s="113"/>
      <c r="IRO2622" s="113"/>
      <c r="IRP2622" s="113"/>
      <c r="IRQ2622" s="113"/>
      <c r="IRR2622" s="113"/>
      <c r="IRS2622" s="113"/>
      <c r="IRT2622" s="113"/>
      <c r="IRU2622" s="113"/>
      <c r="IRV2622" s="113"/>
      <c r="IRW2622" s="113"/>
      <c r="IRX2622" s="113"/>
      <c r="IRY2622" s="113"/>
      <c r="IRZ2622" s="113"/>
      <c r="ISA2622" s="113"/>
      <c r="ISB2622" s="113"/>
      <c r="ISC2622" s="113"/>
      <c r="ISD2622" s="113"/>
      <c r="ISE2622" s="113"/>
      <c r="ISF2622" s="113"/>
      <c r="ISG2622" s="113"/>
      <c r="ISH2622" s="113"/>
      <c r="ISI2622" s="113"/>
      <c r="ISJ2622" s="113"/>
      <c r="ISK2622" s="113"/>
      <c r="ISL2622" s="113"/>
      <c r="ISM2622" s="113"/>
      <c r="ISN2622" s="113"/>
      <c r="ISO2622" s="113"/>
      <c r="ISP2622" s="113"/>
      <c r="ISQ2622" s="113"/>
      <c r="ISR2622" s="113"/>
      <c r="ISS2622" s="113"/>
      <c r="IST2622" s="113"/>
      <c r="ISU2622" s="113"/>
      <c r="ISV2622" s="113"/>
      <c r="ISW2622" s="113"/>
      <c r="ISX2622" s="113"/>
      <c r="ISY2622" s="113"/>
      <c r="ISZ2622" s="113"/>
      <c r="ITA2622" s="113"/>
      <c r="ITB2622" s="113"/>
      <c r="ITC2622" s="113"/>
      <c r="ITD2622" s="113"/>
      <c r="ITE2622" s="113"/>
      <c r="ITF2622" s="113"/>
      <c r="ITG2622" s="113"/>
      <c r="ITH2622" s="113"/>
      <c r="ITI2622" s="113"/>
      <c r="ITJ2622" s="113"/>
      <c r="ITK2622" s="113"/>
      <c r="ITL2622" s="113"/>
      <c r="ITM2622" s="113"/>
      <c r="ITN2622" s="113"/>
      <c r="ITO2622" s="113"/>
      <c r="ITP2622" s="113"/>
      <c r="ITQ2622" s="113"/>
      <c r="ITR2622" s="113"/>
      <c r="ITS2622" s="113"/>
      <c r="ITT2622" s="113"/>
      <c r="ITU2622" s="113"/>
      <c r="ITV2622" s="113"/>
      <c r="ITW2622" s="113"/>
      <c r="ITX2622" s="113"/>
      <c r="ITY2622" s="113"/>
      <c r="ITZ2622" s="113"/>
      <c r="IUA2622" s="113"/>
      <c r="IUB2622" s="113"/>
      <c r="IUC2622" s="113"/>
      <c r="IUD2622" s="113"/>
      <c r="IUE2622" s="113"/>
      <c r="IUF2622" s="113"/>
      <c r="IUG2622" s="113"/>
      <c r="IUH2622" s="113"/>
      <c r="IUI2622" s="113"/>
      <c r="IUJ2622" s="113"/>
      <c r="IUK2622" s="113"/>
      <c r="IUL2622" s="113"/>
      <c r="IUM2622" s="113"/>
      <c r="IUN2622" s="113"/>
      <c r="IUO2622" s="113"/>
      <c r="IUP2622" s="113"/>
      <c r="IUQ2622" s="113"/>
      <c r="IUR2622" s="113"/>
      <c r="IUS2622" s="113"/>
      <c r="IUT2622" s="113"/>
      <c r="IUU2622" s="113"/>
      <c r="IUV2622" s="113"/>
      <c r="IUW2622" s="113"/>
      <c r="IUX2622" s="113"/>
      <c r="IUY2622" s="113"/>
      <c r="IUZ2622" s="113"/>
      <c r="IVA2622" s="113"/>
      <c r="IVB2622" s="113"/>
      <c r="IVC2622" s="113"/>
      <c r="IVD2622" s="113"/>
      <c r="IVE2622" s="113"/>
      <c r="IVF2622" s="113"/>
      <c r="IVG2622" s="113"/>
      <c r="IVH2622" s="113"/>
      <c r="IVI2622" s="113"/>
      <c r="IVJ2622" s="113"/>
      <c r="IVK2622" s="113"/>
      <c r="IVL2622" s="113"/>
      <c r="IVM2622" s="113"/>
      <c r="IVN2622" s="113"/>
      <c r="IVO2622" s="113"/>
      <c r="IVP2622" s="113"/>
      <c r="IVQ2622" s="113"/>
      <c r="IVR2622" s="113"/>
      <c r="IVS2622" s="113"/>
      <c r="IVT2622" s="113"/>
      <c r="IVU2622" s="113"/>
      <c r="IVV2622" s="113"/>
      <c r="IVW2622" s="113"/>
      <c r="IVX2622" s="113"/>
      <c r="IVY2622" s="113"/>
      <c r="IVZ2622" s="113"/>
      <c r="IWA2622" s="113"/>
      <c r="IWB2622" s="113"/>
      <c r="IWC2622" s="113"/>
      <c r="IWD2622" s="113"/>
      <c r="IWE2622" s="113"/>
      <c r="IWF2622" s="113"/>
      <c r="IWG2622" s="113"/>
      <c r="IWH2622" s="113"/>
      <c r="IWI2622" s="113"/>
      <c r="IWJ2622" s="113"/>
      <c r="IWK2622" s="113"/>
      <c r="IWL2622" s="113"/>
      <c r="IWM2622" s="113"/>
      <c r="IWN2622" s="113"/>
      <c r="IWO2622" s="113"/>
      <c r="IWP2622" s="113"/>
      <c r="IWQ2622" s="113"/>
      <c r="IWR2622" s="113"/>
      <c r="IWS2622" s="113"/>
      <c r="IWT2622" s="113"/>
      <c r="IWU2622" s="113"/>
      <c r="IWV2622" s="113"/>
      <c r="IWW2622" s="113"/>
      <c r="IWX2622" s="113"/>
      <c r="IWY2622" s="113"/>
      <c r="IWZ2622" s="113"/>
      <c r="IXA2622" s="113"/>
      <c r="IXB2622" s="113"/>
      <c r="IXC2622" s="113"/>
      <c r="IXD2622" s="113"/>
      <c r="IXE2622" s="113"/>
      <c r="IXF2622" s="113"/>
      <c r="IXG2622" s="113"/>
      <c r="IXH2622" s="113"/>
      <c r="IXI2622" s="113"/>
      <c r="IXJ2622" s="113"/>
      <c r="IXK2622" s="113"/>
      <c r="IXL2622" s="113"/>
      <c r="IXM2622" s="113"/>
      <c r="IXN2622" s="113"/>
      <c r="IXO2622" s="113"/>
      <c r="IXP2622" s="113"/>
      <c r="IXQ2622" s="113"/>
      <c r="IXR2622" s="113"/>
      <c r="IXS2622" s="113"/>
      <c r="IXT2622" s="113"/>
      <c r="IXU2622" s="113"/>
      <c r="IXV2622" s="113"/>
      <c r="IXW2622" s="113"/>
      <c r="IXX2622" s="113"/>
      <c r="IXY2622" s="113"/>
      <c r="IXZ2622" s="113"/>
      <c r="IYA2622" s="113"/>
      <c r="IYB2622" s="113"/>
      <c r="IYC2622" s="113"/>
      <c r="IYD2622" s="113"/>
      <c r="IYE2622" s="113"/>
      <c r="IYF2622" s="113"/>
      <c r="IYG2622" s="113"/>
      <c r="IYH2622" s="113"/>
      <c r="IYI2622" s="113"/>
      <c r="IYJ2622" s="113"/>
      <c r="IYK2622" s="113"/>
      <c r="IYL2622" s="113"/>
      <c r="IYM2622" s="113"/>
      <c r="IYN2622" s="113"/>
      <c r="IYO2622" s="113"/>
      <c r="IYP2622" s="113"/>
      <c r="IYQ2622" s="113"/>
      <c r="IYR2622" s="113"/>
      <c r="IYS2622" s="113"/>
      <c r="IYT2622" s="113"/>
      <c r="IYU2622" s="113"/>
      <c r="IYV2622" s="113"/>
      <c r="IYW2622" s="113"/>
      <c r="IYX2622" s="113"/>
      <c r="IYY2622" s="113"/>
      <c r="IYZ2622" s="113"/>
      <c r="IZA2622" s="113"/>
      <c r="IZB2622" s="113"/>
      <c r="IZC2622" s="113"/>
      <c r="IZD2622" s="113"/>
      <c r="IZE2622" s="113"/>
      <c r="IZF2622" s="113"/>
      <c r="IZG2622" s="113"/>
      <c r="IZH2622" s="113"/>
      <c r="IZI2622" s="113"/>
      <c r="IZJ2622" s="113"/>
      <c r="IZK2622" s="113"/>
      <c r="IZL2622" s="113"/>
      <c r="IZM2622" s="113"/>
      <c r="IZN2622" s="113"/>
      <c r="IZO2622" s="113"/>
      <c r="IZP2622" s="113"/>
      <c r="IZQ2622" s="113"/>
      <c r="IZR2622" s="113"/>
      <c r="IZS2622" s="113"/>
      <c r="IZT2622" s="113"/>
      <c r="IZU2622" s="113"/>
      <c r="IZV2622" s="113"/>
      <c r="IZW2622" s="113"/>
      <c r="IZX2622" s="113"/>
      <c r="IZY2622" s="113"/>
      <c r="IZZ2622" s="113"/>
      <c r="JAA2622" s="113"/>
      <c r="JAB2622" s="113"/>
      <c r="JAC2622" s="113"/>
      <c r="JAD2622" s="113"/>
      <c r="JAE2622" s="113"/>
      <c r="JAF2622" s="113"/>
      <c r="JAG2622" s="113"/>
      <c r="JAH2622" s="113"/>
      <c r="JAI2622" s="113"/>
      <c r="JAJ2622" s="113"/>
      <c r="JAK2622" s="113"/>
      <c r="JAL2622" s="113"/>
      <c r="JAM2622" s="113"/>
      <c r="JAN2622" s="113"/>
      <c r="JAO2622" s="113"/>
      <c r="JAP2622" s="113"/>
      <c r="JAQ2622" s="113"/>
      <c r="JAR2622" s="113"/>
      <c r="JAS2622" s="113"/>
      <c r="JAT2622" s="113"/>
      <c r="JAU2622" s="113"/>
      <c r="JAV2622" s="113"/>
      <c r="JAW2622" s="113"/>
      <c r="JAX2622" s="113"/>
      <c r="JAY2622" s="113"/>
      <c r="JAZ2622" s="113"/>
      <c r="JBA2622" s="113"/>
      <c r="JBB2622" s="113"/>
      <c r="JBC2622" s="113"/>
      <c r="JBD2622" s="113"/>
      <c r="JBE2622" s="113"/>
      <c r="JBF2622" s="113"/>
      <c r="JBG2622" s="113"/>
      <c r="JBH2622" s="113"/>
      <c r="JBI2622" s="113"/>
      <c r="JBJ2622" s="113"/>
      <c r="JBK2622" s="113"/>
      <c r="JBL2622" s="113"/>
      <c r="JBM2622" s="113"/>
      <c r="JBN2622" s="113"/>
      <c r="JBO2622" s="113"/>
      <c r="JBP2622" s="113"/>
      <c r="JBQ2622" s="113"/>
      <c r="JBR2622" s="113"/>
      <c r="JBS2622" s="113"/>
      <c r="JBT2622" s="113"/>
      <c r="JBU2622" s="113"/>
      <c r="JBV2622" s="113"/>
      <c r="JBW2622" s="113"/>
      <c r="JBX2622" s="113"/>
      <c r="JBY2622" s="113"/>
      <c r="JBZ2622" s="113"/>
      <c r="JCA2622" s="113"/>
      <c r="JCB2622" s="113"/>
      <c r="JCC2622" s="113"/>
      <c r="JCD2622" s="113"/>
      <c r="JCE2622" s="113"/>
      <c r="JCF2622" s="113"/>
      <c r="JCG2622" s="113"/>
      <c r="JCH2622" s="113"/>
      <c r="JCI2622" s="113"/>
      <c r="JCJ2622" s="113"/>
      <c r="JCK2622" s="113"/>
      <c r="JCL2622" s="113"/>
      <c r="JCM2622" s="113"/>
      <c r="JCN2622" s="113"/>
      <c r="JCO2622" s="113"/>
      <c r="JCP2622" s="113"/>
      <c r="JCQ2622" s="113"/>
      <c r="JCR2622" s="113"/>
      <c r="JCS2622" s="113"/>
      <c r="JCT2622" s="113"/>
      <c r="JCU2622" s="113"/>
      <c r="JCV2622" s="113"/>
      <c r="JCW2622" s="113"/>
      <c r="JCX2622" s="113"/>
      <c r="JCY2622" s="113"/>
      <c r="JCZ2622" s="113"/>
      <c r="JDA2622" s="113"/>
      <c r="JDB2622" s="113"/>
      <c r="JDC2622" s="113"/>
      <c r="JDD2622" s="113"/>
      <c r="JDE2622" s="113"/>
      <c r="JDF2622" s="113"/>
      <c r="JDG2622" s="113"/>
      <c r="JDH2622" s="113"/>
      <c r="JDI2622" s="113"/>
      <c r="JDJ2622" s="113"/>
      <c r="JDK2622" s="113"/>
      <c r="JDL2622" s="113"/>
      <c r="JDM2622" s="113"/>
      <c r="JDN2622" s="113"/>
      <c r="JDO2622" s="113"/>
      <c r="JDP2622" s="113"/>
      <c r="JDQ2622" s="113"/>
      <c r="JDR2622" s="113"/>
      <c r="JDS2622" s="113"/>
      <c r="JDT2622" s="113"/>
      <c r="JDU2622" s="113"/>
      <c r="JDV2622" s="113"/>
      <c r="JDW2622" s="113"/>
      <c r="JDX2622" s="113"/>
      <c r="JDY2622" s="113"/>
      <c r="JDZ2622" s="113"/>
      <c r="JEA2622" s="113"/>
      <c r="JEB2622" s="113"/>
      <c r="JEC2622" s="113"/>
      <c r="JED2622" s="113"/>
      <c r="JEE2622" s="113"/>
      <c r="JEF2622" s="113"/>
      <c r="JEG2622" s="113"/>
      <c r="JEH2622" s="113"/>
      <c r="JEI2622" s="113"/>
      <c r="JEJ2622" s="113"/>
      <c r="JEK2622" s="113"/>
      <c r="JEL2622" s="113"/>
      <c r="JEM2622" s="113"/>
      <c r="JEN2622" s="113"/>
      <c r="JEO2622" s="113"/>
      <c r="JEP2622" s="113"/>
      <c r="JEQ2622" s="113"/>
      <c r="JER2622" s="113"/>
      <c r="JES2622" s="113"/>
      <c r="JET2622" s="113"/>
      <c r="JEU2622" s="113"/>
      <c r="JEV2622" s="113"/>
      <c r="JEW2622" s="113"/>
      <c r="JEX2622" s="113"/>
      <c r="JEY2622" s="113"/>
      <c r="JEZ2622" s="113"/>
      <c r="JFA2622" s="113"/>
      <c r="JFB2622" s="113"/>
      <c r="JFC2622" s="113"/>
      <c r="JFD2622" s="113"/>
      <c r="JFE2622" s="113"/>
      <c r="JFF2622" s="113"/>
      <c r="JFG2622" s="113"/>
      <c r="JFH2622" s="113"/>
      <c r="JFI2622" s="113"/>
      <c r="JFJ2622" s="113"/>
      <c r="JFK2622" s="113"/>
      <c r="JFL2622" s="113"/>
      <c r="JFM2622" s="113"/>
      <c r="JFN2622" s="113"/>
      <c r="JFO2622" s="113"/>
      <c r="JFP2622" s="113"/>
      <c r="JFQ2622" s="113"/>
      <c r="JFR2622" s="113"/>
      <c r="JFS2622" s="113"/>
      <c r="JFT2622" s="113"/>
      <c r="JFU2622" s="113"/>
      <c r="JFV2622" s="113"/>
      <c r="JFW2622" s="113"/>
      <c r="JFX2622" s="113"/>
      <c r="JFY2622" s="113"/>
      <c r="JFZ2622" s="113"/>
      <c r="JGA2622" s="113"/>
      <c r="JGB2622" s="113"/>
      <c r="JGC2622" s="113"/>
      <c r="JGD2622" s="113"/>
      <c r="JGE2622" s="113"/>
      <c r="JGF2622" s="113"/>
      <c r="JGG2622" s="113"/>
      <c r="JGH2622" s="113"/>
      <c r="JGI2622" s="113"/>
      <c r="JGJ2622" s="113"/>
      <c r="JGK2622" s="113"/>
      <c r="JGL2622" s="113"/>
      <c r="JGM2622" s="113"/>
      <c r="JGN2622" s="113"/>
      <c r="JGO2622" s="113"/>
      <c r="JGP2622" s="113"/>
      <c r="JGQ2622" s="113"/>
      <c r="JGR2622" s="113"/>
      <c r="JGS2622" s="113"/>
      <c r="JGT2622" s="113"/>
      <c r="JGU2622" s="113"/>
      <c r="JGV2622" s="113"/>
      <c r="JGW2622" s="113"/>
      <c r="JGX2622" s="113"/>
      <c r="JGY2622" s="113"/>
      <c r="JGZ2622" s="113"/>
      <c r="JHA2622" s="113"/>
      <c r="JHB2622" s="113"/>
      <c r="JHC2622" s="113"/>
      <c r="JHD2622" s="113"/>
      <c r="JHE2622" s="113"/>
      <c r="JHF2622" s="113"/>
      <c r="JHG2622" s="113"/>
      <c r="JHH2622" s="113"/>
      <c r="JHI2622" s="113"/>
      <c r="JHJ2622" s="113"/>
      <c r="JHK2622" s="113"/>
      <c r="JHL2622" s="113"/>
      <c r="JHM2622" s="113"/>
      <c r="JHN2622" s="113"/>
      <c r="JHO2622" s="113"/>
      <c r="JHP2622" s="113"/>
      <c r="JHQ2622" s="113"/>
      <c r="JHR2622" s="113"/>
      <c r="JHS2622" s="113"/>
      <c r="JHT2622" s="113"/>
      <c r="JHU2622" s="113"/>
      <c r="JHV2622" s="113"/>
      <c r="JHW2622" s="113"/>
      <c r="JHX2622" s="113"/>
      <c r="JHY2622" s="113"/>
      <c r="JHZ2622" s="113"/>
      <c r="JIA2622" s="113"/>
      <c r="JIB2622" s="113"/>
      <c r="JIC2622" s="113"/>
      <c r="JID2622" s="113"/>
      <c r="JIE2622" s="113"/>
      <c r="JIF2622" s="113"/>
      <c r="JIG2622" s="113"/>
      <c r="JIH2622" s="113"/>
      <c r="JII2622" s="113"/>
      <c r="JIJ2622" s="113"/>
      <c r="JIK2622" s="113"/>
      <c r="JIL2622" s="113"/>
      <c r="JIM2622" s="113"/>
      <c r="JIN2622" s="113"/>
      <c r="JIO2622" s="113"/>
      <c r="JIP2622" s="113"/>
      <c r="JIQ2622" s="113"/>
      <c r="JIR2622" s="113"/>
      <c r="JIS2622" s="113"/>
      <c r="JIT2622" s="113"/>
      <c r="JIU2622" s="113"/>
      <c r="JIV2622" s="113"/>
      <c r="JIW2622" s="113"/>
      <c r="JIX2622" s="113"/>
      <c r="JIY2622" s="113"/>
      <c r="JIZ2622" s="113"/>
      <c r="JJA2622" s="113"/>
      <c r="JJB2622" s="113"/>
      <c r="JJC2622" s="113"/>
      <c r="JJD2622" s="113"/>
      <c r="JJE2622" s="113"/>
      <c r="JJF2622" s="113"/>
      <c r="JJG2622" s="113"/>
      <c r="JJH2622" s="113"/>
      <c r="JJI2622" s="113"/>
      <c r="JJJ2622" s="113"/>
      <c r="JJK2622" s="113"/>
      <c r="JJL2622" s="113"/>
      <c r="JJM2622" s="113"/>
      <c r="JJN2622" s="113"/>
      <c r="JJO2622" s="113"/>
      <c r="JJP2622" s="113"/>
      <c r="JJQ2622" s="113"/>
      <c r="JJR2622" s="113"/>
      <c r="JJS2622" s="113"/>
      <c r="JJT2622" s="113"/>
      <c r="JJU2622" s="113"/>
      <c r="JJV2622" s="113"/>
      <c r="JJW2622" s="113"/>
      <c r="JJX2622" s="113"/>
      <c r="JJY2622" s="113"/>
      <c r="JJZ2622" s="113"/>
      <c r="JKA2622" s="113"/>
      <c r="JKB2622" s="113"/>
      <c r="JKC2622" s="113"/>
      <c r="JKD2622" s="113"/>
      <c r="JKE2622" s="113"/>
      <c r="JKF2622" s="113"/>
      <c r="JKG2622" s="113"/>
      <c r="JKH2622" s="113"/>
      <c r="JKI2622" s="113"/>
      <c r="JKJ2622" s="113"/>
      <c r="JKK2622" s="113"/>
      <c r="JKL2622" s="113"/>
      <c r="JKM2622" s="113"/>
      <c r="JKN2622" s="113"/>
      <c r="JKO2622" s="113"/>
      <c r="JKP2622" s="113"/>
      <c r="JKQ2622" s="113"/>
      <c r="JKR2622" s="113"/>
      <c r="JKS2622" s="113"/>
      <c r="JKT2622" s="113"/>
      <c r="JKU2622" s="113"/>
      <c r="JKV2622" s="113"/>
      <c r="JKW2622" s="113"/>
      <c r="JKX2622" s="113"/>
      <c r="JKY2622" s="113"/>
      <c r="JKZ2622" s="113"/>
      <c r="JLA2622" s="113"/>
      <c r="JLB2622" s="113"/>
      <c r="JLC2622" s="113"/>
      <c r="JLD2622" s="113"/>
      <c r="JLE2622" s="113"/>
      <c r="JLF2622" s="113"/>
      <c r="JLG2622" s="113"/>
      <c r="JLH2622" s="113"/>
      <c r="JLI2622" s="113"/>
      <c r="JLJ2622" s="113"/>
      <c r="JLK2622" s="113"/>
      <c r="JLL2622" s="113"/>
      <c r="JLM2622" s="113"/>
      <c r="JLN2622" s="113"/>
      <c r="JLO2622" s="113"/>
      <c r="JLP2622" s="113"/>
      <c r="JLQ2622" s="113"/>
      <c r="JLR2622" s="113"/>
      <c r="JLS2622" s="113"/>
      <c r="JLT2622" s="113"/>
      <c r="JLU2622" s="113"/>
      <c r="JLV2622" s="113"/>
      <c r="JLW2622" s="113"/>
      <c r="JLX2622" s="113"/>
      <c r="JLY2622" s="113"/>
      <c r="JLZ2622" s="113"/>
      <c r="JMA2622" s="113"/>
      <c r="JMB2622" s="113"/>
      <c r="JMC2622" s="113"/>
      <c r="JMD2622" s="113"/>
      <c r="JME2622" s="113"/>
      <c r="JMF2622" s="113"/>
      <c r="JMG2622" s="113"/>
      <c r="JMH2622" s="113"/>
      <c r="JMI2622" s="113"/>
      <c r="JMJ2622" s="113"/>
      <c r="JMK2622" s="113"/>
      <c r="JML2622" s="113"/>
      <c r="JMM2622" s="113"/>
      <c r="JMN2622" s="113"/>
      <c r="JMO2622" s="113"/>
      <c r="JMP2622" s="113"/>
      <c r="JMQ2622" s="113"/>
      <c r="JMR2622" s="113"/>
      <c r="JMS2622" s="113"/>
      <c r="JMT2622" s="113"/>
      <c r="JMU2622" s="113"/>
      <c r="JMV2622" s="113"/>
      <c r="JMW2622" s="113"/>
      <c r="JMX2622" s="113"/>
      <c r="JMY2622" s="113"/>
      <c r="JMZ2622" s="113"/>
      <c r="JNA2622" s="113"/>
      <c r="JNB2622" s="113"/>
      <c r="JNC2622" s="113"/>
      <c r="JND2622" s="113"/>
      <c r="JNE2622" s="113"/>
      <c r="JNF2622" s="113"/>
      <c r="JNG2622" s="113"/>
      <c r="JNH2622" s="113"/>
      <c r="JNI2622" s="113"/>
      <c r="JNJ2622" s="113"/>
      <c r="JNK2622" s="113"/>
      <c r="JNL2622" s="113"/>
      <c r="JNM2622" s="113"/>
      <c r="JNN2622" s="113"/>
      <c r="JNO2622" s="113"/>
      <c r="JNP2622" s="113"/>
      <c r="JNQ2622" s="113"/>
      <c r="JNR2622" s="113"/>
      <c r="JNS2622" s="113"/>
      <c r="JNT2622" s="113"/>
      <c r="JNU2622" s="113"/>
      <c r="JNV2622" s="113"/>
      <c r="JNW2622" s="113"/>
      <c r="JNX2622" s="113"/>
      <c r="JNY2622" s="113"/>
      <c r="JNZ2622" s="113"/>
      <c r="JOA2622" s="113"/>
      <c r="JOB2622" s="113"/>
      <c r="JOC2622" s="113"/>
      <c r="JOD2622" s="113"/>
      <c r="JOE2622" s="113"/>
      <c r="JOF2622" s="113"/>
      <c r="JOG2622" s="113"/>
      <c r="JOH2622" s="113"/>
      <c r="JOI2622" s="113"/>
      <c r="JOJ2622" s="113"/>
      <c r="JOK2622" s="113"/>
      <c r="JOL2622" s="113"/>
      <c r="JOM2622" s="113"/>
      <c r="JON2622" s="113"/>
      <c r="JOO2622" s="113"/>
      <c r="JOP2622" s="113"/>
      <c r="JOQ2622" s="113"/>
      <c r="JOR2622" s="113"/>
      <c r="JOS2622" s="113"/>
      <c r="JOT2622" s="113"/>
      <c r="JOU2622" s="113"/>
      <c r="JOV2622" s="113"/>
      <c r="JOW2622" s="113"/>
      <c r="JOX2622" s="113"/>
      <c r="JOY2622" s="113"/>
      <c r="JOZ2622" s="113"/>
      <c r="JPA2622" s="113"/>
      <c r="JPB2622" s="113"/>
      <c r="JPC2622" s="113"/>
      <c r="JPD2622" s="113"/>
      <c r="JPE2622" s="113"/>
      <c r="JPF2622" s="113"/>
      <c r="JPG2622" s="113"/>
      <c r="JPH2622" s="113"/>
      <c r="JPI2622" s="113"/>
      <c r="JPJ2622" s="113"/>
      <c r="JPK2622" s="113"/>
      <c r="JPL2622" s="113"/>
      <c r="JPM2622" s="113"/>
      <c r="JPN2622" s="113"/>
      <c r="JPO2622" s="113"/>
      <c r="JPP2622" s="113"/>
      <c r="JPQ2622" s="113"/>
      <c r="JPR2622" s="113"/>
      <c r="JPS2622" s="113"/>
      <c r="JPT2622" s="113"/>
      <c r="JPU2622" s="113"/>
      <c r="JPV2622" s="113"/>
      <c r="JPW2622" s="113"/>
      <c r="JPX2622" s="113"/>
      <c r="JPY2622" s="113"/>
      <c r="JPZ2622" s="113"/>
      <c r="JQA2622" s="113"/>
      <c r="JQB2622" s="113"/>
      <c r="JQC2622" s="113"/>
      <c r="JQD2622" s="113"/>
      <c r="JQE2622" s="113"/>
      <c r="JQF2622" s="113"/>
      <c r="JQG2622" s="113"/>
      <c r="JQH2622" s="113"/>
      <c r="JQI2622" s="113"/>
      <c r="JQJ2622" s="113"/>
      <c r="JQK2622" s="113"/>
      <c r="JQL2622" s="113"/>
      <c r="JQM2622" s="113"/>
      <c r="JQN2622" s="113"/>
      <c r="JQO2622" s="113"/>
      <c r="JQP2622" s="113"/>
      <c r="JQQ2622" s="113"/>
      <c r="JQR2622" s="113"/>
      <c r="JQS2622" s="113"/>
      <c r="JQT2622" s="113"/>
      <c r="JQU2622" s="113"/>
      <c r="JQV2622" s="113"/>
      <c r="JQW2622" s="113"/>
      <c r="JQX2622" s="113"/>
      <c r="JQY2622" s="113"/>
      <c r="JQZ2622" s="113"/>
      <c r="JRA2622" s="113"/>
      <c r="JRB2622" s="113"/>
      <c r="JRC2622" s="113"/>
      <c r="JRD2622" s="113"/>
      <c r="JRE2622" s="113"/>
      <c r="JRF2622" s="113"/>
      <c r="JRG2622" s="113"/>
      <c r="JRH2622" s="113"/>
      <c r="JRI2622" s="113"/>
      <c r="JRJ2622" s="113"/>
      <c r="JRK2622" s="113"/>
      <c r="JRL2622" s="113"/>
      <c r="JRM2622" s="113"/>
      <c r="JRN2622" s="113"/>
      <c r="JRO2622" s="113"/>
      <c r="JRP2622" s="113"/>
      <c r="JRQ2622" s="113"/>
      <c r="JRR2622" s="113"/>
      <c r="JRS2622" s="113"/>
      <c r="JRT2622" s="113"/>
      <c r="JRU2622" s="113"/>
      <c r="JRV2622" s="113"/>
      <c r="JRW2622" s="113"/>
      <c r="JRX2622" s="113"/>
      <c r="JRY2622" s="113"/>
      <c r="JRZ2622" s="113"/>
      <c r="JSA2622" s="113"/>
      <c r="JSB2622" s="113"/>
      <c r="JSC2622" s="113"/>
      <c r="JSD2622" s="113"/>
      <c r="JSE2622" s="113"/>
      <c r="JSF2622" s="113"/>
      <c r="JSG2622" s="113"/>
      <c r="JSH2622" s="113"/>
      <c r="JSI2622" s="113"/>
      <c r="JSJ2622" s="113"/>
      <c r="JSK2622" s="113"/>
      <c r="JSL2622" s="113"/>
      <c r="JSM2622" s="113"/>
      <c r="JSN2622" s="113"/>
      <c r="JSO2622" s="113"/>
      <c r="JSP2622" s="113"/>
      <c r="JSQ2622" s="113"/>
      <c r="JSR2622" s="113"/>
      <c r="JSS2622" s="113"/>
      <c r="JST2622" s="113"/>
      <c r="JSU2622" s="113"/>
      <c r="JSV2622" s="113"/>
      <c r="JSW2622" s="113"/>
      <c r="JSX2622" s="113"/>
      <c r="JSY2622" s="113"/>
      <c r="JSZ2622" s="113"/>
      <c r="JTA2622" s="113"/>
      <c r="JTB2622" s="113"/>
      <c r="JTC2622" s="113"/>
      <c r="JTD2622" s="113"/>
      <c r="JTE2622" s="113"/>
      <c r="JTF2622" s="113"/>
      <c r="JTG2622" s="113"/>
      <c r="JTH2622" s="113"/>
      <c r="JTI2622" s="113"/>
      <c r="JTJ2622" s="113"/>
      <c r="JTK2622" s="113"/>
      <c r="JTL2622" s="113"/>
      <c r="JTM2622" s="113"/>
      <c r="JTN2622" s="113"/>
      <c r="JTO2622" s="113"/>
      <c r="JTP2622" s="113"/>
      <c r="JTQ2622" s="113"/>
      <c r="JTR2622" s="113"/>
      <c r="JTS2622" s="113"/>
      <c r="JTT2622" s="113"/>
      <c r="JTU2622" s="113"/>
      <c r="JTV2622" s="113"/>
      <c r="JTW2622" s="113"/>
      <c r="JTX2622" s="113"/>
      <c r="JTY2622" s="113"/>
      <c r="JTZ2622" s="113"/>
      <c r="JUA2622" s="113"/>
      <c r="JUB2622" s="113"/>
      <c r="JUC2622" s="113"/>
      <c r="JUD2622" s="113"/>
      <c r="JUE2622" s="113"/>
      <c r="JUF2622" s="113"/>
      <c r="JUG2622" s="113"/>
      <c r="JUH2622" s="113"/>
      <c r="JUI2622" s="113"/>
      <c r="JUJ2622" s="113"/>
      <c r="JUK2622" s="113"/>
      <c r="JUL2622" s="113"/>
      <c r="JUM2622" s="113"/>
      <c r="JUN2622" s="113"/>
      <c r="JUO2622" s="113"/>
      <c r="JUP2622" s="113"/>
      <c r="JUQ2622" s="113"/>
      <c r="JUR2622" s="113"/>
      <c r="JUS2622" s="113"/>
      <c r="JUT2622" s="113"/>
      <c r="JUU2622" s="113"/>
      <c r="JUV2622" s="113"/>
      <c r="JUW2622" s="113"/>
      <c r="JUX2622" s="113"/>
      <c r="JUY2622" s="113"/>
      <c r="JUZ2622" s="113"/>
      <c r="JVA2622" s="113"/>
      <c r="JVB2622" s="113"/>
      <c r="JVC2622" s="113"/>
      <c r="JVD2622" s="113"/>
      <c r="JVE2622" s="113"/>
      <c r="JVF2622" s="113"/>
      <c r="JVG2622" s="113"/>
      <c r="JVH2622" s="113"/>
      <c r="JVI2622" s="113"/>
      <c r="JVJ2622" s="113"/>
      <c r="JVK2622" s="113"/>
      <c r="JVL2622" s="113"/>
      <c r="JVM2622" s="113"/>
      <c r="JVN2622" s="113"/>
      <c r="JVO2622" s="113"/>
      <c r="JVP2622" s="113"/>
      <c r="JVQ2622" s="113"/>
      <c r="JVR2622" s="113"/>
      <c r="JVS2622" s="113"/>
      <c r="JVT2622" s="113"/>
      <c r="JVU2622" s="113"/>
      <c r="JVV2622" s="113"/>
      <c r="JVW2622" s="113"/>
      <c r="JVX2622" s="113"/>
      <c r="JVY2622" s="113"/>
      <c r="JVZ2622" s="113"/>
      <c r="JWA2622" s="113"/>
      <c r="JWB2622" s="113"/>
      <c r="JWC2622" s="113"/>
      <c r="JWD2622" s="113"/>
      <c r="JWE2622" s="113"/>
      <c r="JWF2622" s="113"/>
      <c r="JWG2622" s="113"/>
      <c r="JWH2622" s="113"/>
      <c r="JWI2622" s="113"/>
      <c r="JWJ2622" s="113"/>
      <c r="JWK2622" s="113"/>
      <c r="JWL2622" s="113"/>
      <c r="JWM2622" s="113"/>
      <c r="JWN2622" s="113"/>
      <c r="JWO2622" s="113"/>
      <c r="JWP2622" s="113"/>
      <c r="JWQ2622" s="113"/>
      <c r="JWR2622" s="113"/>
      <c r="JWS2622" s="113"/>
      <c r="JWT2622" s="113"/>
      <c r="JWU2622" s="113"/>
      <c r="JWV2622" s="113"/>
      <c r="JWW2622" s="113"/>
      <c r="JWX2622" s="113"/>
      <c r="JWY2622" s="113"/>
      <c r="JWZ2622" s="113"/>
      <c r="JXA2622" s="113"/>
      <c r="JXB2622" s="113"/>
      <c r="JXC2622" s="113"/>
      <c r="JXD2622" s="113"/>
      <c r="JXE2622" s="113"/>
      <c r="JXF2622" s="113"/>
      <c r="JXG2622" s="113"/>
      <c r="JXH2622" s="113"/>
      <c r="JXI2622" s="113"/>
      <c r="JXJ2622" s="113"/>
      <c r="JXK2622" s="113"/>
      <c r="JXL2622" s="113"/>
      <c r="JXM2622" s="113"/>
      <c r="JXN2622" s="113"/>
      <c r="JXO2622" s="113"/>
      <c r="JXP2622" s="113"/>
      <c r="JXQ2622" s="113"/>
      <c r="JXR2622" s="113"/>
      <c r="JXS2622" s="113"/>
      <c r="JXT2622" s="113"/>
      <c r="JXU2622" s="113"/>
      <c r="JXV2622" s="113"/>
      <c r="JXW2622" s="113"/>
      <c r="JXX2622" s="113"/>
      <c r="JXY2622" s="113"/>
      <c r="JXZ2622" s="113"/>
      <c r="JYA2622" s="113"/>
      <c r="JYB2622" s="113"/>
      <c r="JYC2622" s="113"/>
      <c r="JYD2622" s="113"/>
      <c r="JYE2622" s="113"/>
      <c r="JYF2622" s="113"/>
      <c r="JYG2622" s="113"/>
      <c r="JYH2622" s="113"/>
      <c r="JYI2622" s="113"/>
      <c r="JYJ2622" s="113"/>
      <c r="JYK2622" s="113"/>
      <c r="JYL2622" s="113"/>
      <c r="JYM2622" s="113"/>
      <c r="JYN2622" s="113"/>
      <c r="JYO2622" s="113"/>
      <c r="JYP2622" s="113"/>
      <c r="JYQ2622" s="113"/>
      <c r="JYR2622" s="113"/>
      <c r="JYS2622" s="113"/>
      <c r="JYT2622" s="113"/>
      <c r="JYU2622" s="113"/>
      <c r="JYV2622" s="113"/>
      <c r="JYW2622" s="113"/>
      <c r="JYX2622" s="113"/>
      <c r="JYY2622" s="113"/>
      <c r="JYZ2622" s="113"/>
      <c r="JZA2622" s="113"/>
      <c r="JZB2622" s="113"/>
      <c r="JZC2622" s="113"/>
      <c r="JZD2622" s="113"/>
      <c r="JZE2622" s="113"/>
      <c r="JZF2622" s="113"/>
      <c r="JZG2622" s="113"/>
      <c r="JZH2622" s="113"/>
      <c r="JZI2622" s="113"/>
      <c r="JZJ2622" s="113"/>
      <c r="JZK2622" s="113"/>
      <c r="JZL2622" s="113"/>
      <c r="JZM2622" s="113"/>
      <c r="JZN2622" s="113"/>
      <c r="JZO2622" s="113"/>
      <c r="JZP2622" s="113"/>
      <c r="JZQ2622" s="113"/>
      <c r="JZR2622" s="113"/>
      <c r="JZS2622" s="113"/>
      <c r="JZT2622" s="113"/>
      <c r="JZU2622" s="113"/>
      <c r="JZV2622" s="113"/>
      <c r="JZW2622" s="113"/>
      <c r="JZX2622" s="113"/>
      <c r="JZY2622" s="113"/>
      <c r="JZZ2622" s="113"/>
      <c r="KAA2622" s="113"/>
      <c r="KAB2622" s="113"/>
      <c r="KAC2622" s="113"/>
      <c r="KAD2622" s="113"/>
      <c r="KAE2622" s="113"/>
      <c r="KAF2622" s="113"/>
      <c r="KAG2622" s="113"/>
      <c r="KAH2622" s="113"/>
      <c r="KAI2622" s="113"/>
      <c r="KAJ2622" s="113"/>
      <c r="KAK2622" s="113"/>
      <c r="KAL2622" s="113"/>
      <c r="KAM2622" s="113"/>
      <c r="KAN2622" s="113"/>
      <c r="KAO2622" s="113"/>
      <c r="KAP2622" s="113"/>
      <c r="KAQ2622" s="113"/>
      <c r="KAR2622" s="113"/>
      <c r="KAS2622" s="113"/>
      <c r="KAT2622" s="113"/>
      <c r="KAU2622" s="113"/>
      <c r="KAV2622" s="113"/>
      <c r="KAW2622" s="113"/>
      <c r="KAX2622" s="113"/>
      <c r="KAY2622" s="113"/>
      <c r="KAZ2622" s="113"/>
      <c r="KBA2622" s="113"/>
      <c r="KBB2622" s="113"/>
      <c r="KBC2622" s="113"/>
      <c r="KBD2622" s="113"/>
      <c r="KBE2622" s="113"/>
      <c r="KBF2622" s="113"/>
      <c r="KBG2622" s="113"/>
      <c r="KBH2622" s="113"/>
      <c r="KBI2622" s="113"/>
      <c r="KBJ2622" s="113"/>
      <c r="KBK2622" s="113"/>
      <c r="KBL2622" s="113"/>
      <c r="KBM2622" s="113"/>
      <c r="KBN2622" s="113"/>
      <c r="KBO2622" s="113"/>
      <c r="KBP2622" s="113"/>
      <c r="KBQ2622" s="113"/>
      <c r="KBR2622" s="113"/>
      <c r="KBS2622" s="113"/>
      <c r="KBT2622" s="113"/>
      <c r="KBU2622" s="113"/>
      <c r="KBV2622" s="113"/>
      <c r="KBW2622" s="113"/>
      <c r="KBX2622" s="113"/>
      <c r="KBY2622" s="113"/>
      <c r="KBZ2622" s="113"/>
      <c r="KCA2622" s="113"/>
      <c r="KCB2622" s="113"/>
      <c r="KCC2622" s="113"/>
      <c r="KCD2622" s="113"/>
      <c r="KCE2622" s="113"/>
      <c r="KCF2622" s="113"/>
      <c r="KCG2622" s="113"/>
      <c r="KCH2622" s="113"/>
      <c r="KCI2622" s="113"/>
      <c r="KCJ2622" s="113"/>
      <c r="KCK2622" s="113"/>
      <c r="KCL2622" s="113"/>
      <c r="KCM2622" s="113"/>
      <c r="KCN2622" s="113"/>
      <c r="KCO2622" s="113"/>
      <c r="KCP2622" s="113"/>
      <c r="KCQ2622" s="113"/>
      <c r="KCR2622" s="113"/>
      <c r="KCS2622" s="113"/>
      <c r="KCT2622" s="113"/>
      <c r="KCU2622" s="113"/>
      <c r="KCV2622" s="113"/>
      <c r="KCW2622" s="113"/>
      <c r="KCX2622" s="113"/>
      <c r="KCY2622" s="113"/>
      <c r="KCZ2622" s="113"/>
      <c r="KDA2622" s="113"/>
      <c r="KDB2622" s="113"/>
      <c r="KDC2622" s="113"/>
      <c r="KDD2622" s="113"/>
      <c r="KDE2622" s="113"/>
      <c r="KDF2622" s="113"/>
      <c r="KDG2622" s="113"/>
      <c r="KDH2622" s="113"/>
      <c r="KDI2622" s="113"/>
      <c r="KDJ2622" s="113"/>
      <c r="KDK2622" s="113"/>
      <c r="KDL2622" s="113"/>
      <c r="KDM2622" s="113"/>
      <c r="KDN2622" s="113"/>
      <c r="KDO2622" s="113"/>
      <c r="KDP2622" s="113"/>
      <c r="KDQ2622" s="113"/>
      <c r="KDR2622" s="113"/>
      <c r="KDS2622" s="113"/>
      <c r="KDT2622" s="113"/>
      <c r="KDU2622" s="113"/>
      <c r="KDV2622" s="113"/>
      <c r="KDW2622" s="113"/>
      <c r="KDX2622" s="113"/>
      <c r="KDY2622" s="113"/>
      <c r="KDZ2622" s="113"/>
      <c r="KEA2622" s="113"/>
      <c r="KEB2622" s="113"/>
      <c r="KEC2622" s="113"/>
      <c r="KED2622" s="113"/>
      <c r="KEE2622" s="113"/>
      <c r="KEF2622" s="113"/>
      <c r="KEG2622" s="113"/>
      <c r="KEH2622" s="113"/>
      <c r="KEI2622" s="113"/>
      <c r="KEJ2622" s="113"/>
      <c r="KEK2622" s="113"/>
      <c r="KEL2622" s="113"/>
      <c r="KEM2622" s="113"/>
      <c r="KEN2622" s="113"/>
      <c r="KEO2622" s="113"/>
      <c r="KEP2622" s="113"/>
      <c r="KEQ2622" s="113"/>
      <c r="KER2622" s="113"/>
      <c r="KES2622" s="113"/>
      <c r="KET2622" s="113"/>
      <c r="KEU2622" s="113"/>
      <c r="KEV2622" s="113"/>
      <c r="KEW2622" s="113"/>
      <c r="KEX2622" s="113"/>
      <c r="KEY2622" s="113"/>
      <c r="KEZ2622" s="113"/>
      <c r="KFA2622" s="113"/>
      <c r="KFB2622" s="113"/>
      <c r="KFC2622" s="113"/>
      <c r="KFD2622" s="113"/>
      <c r="KFE2622" s="113"/>
      <c r="KFF2622" s="113"/>
      <c r="KFG2622" s="113"/>
      <c r="KFH2622" s="113"/>
      <c r="KFI2622" s="113"/>
      <c r="KFJ2622" s="113"/>
      <c r="KFK2622" s="113"/>
      <c r="KFL2622" s="113"/>
      <c r="KFM2622" s="113"/>
      <c r="KFN2622" s="113"/>
      <c r="KFO2622" s="113"/>
      <c r="KFP2622" s="113"/>
      <c r="KFQ2622" s="113"/>
      <c r="KFR2622" s="113"/>
      <c r="KFS2622" s="113"/>
      <c r="KFT2622" s="113"/>
      <c r="KFU2622" s="113"/>
      <c r="KFV2622" s="113"/>
      <c r="KFW2622" s="113"/>
      <c r="KFX2622" s="113"/>
      <c r="KFY2622" s="113"/>
      <c r="KFZ2622" s="113"/>
      <c r="KGA2622" s="113"/>
      <c r="KGB2622" s="113"/>
      <c r="KGC2622" s="113"/>
      <c r="KGD2622" s="113"/>
      <c r="KGE2622" s="113"/>
      <c r="KGF2622" s="113"/>
      <c r="KGG2622" s="113"/>
      <c r="KGH2622" s="113"/>
      <c r="KGI2622" s="113"/>
      <c r="KGJ2622" s="113"/>
      <c r="KGK2622" s="113"/>
      <c r="KGL2622" s="113"/>
      <c r="KGM2622" s="113"/>
      <c r="KGN2622" s="113"/>
      <c r="KGO2622" s="113"/>
      <c r="KGP2622" s="113"/>
      <c r="KGQ2622" s="113"/>
      <c r="KGR2622" s="113"/>
      <c r="KGS2622" s="113"/>
      <c r="KGT2622" s="113"/>
      <c r="KGU2622" s="113"/>
      <c r="KGV2622" s="113"/>
      <c r="KGW2622" s="113"/>
      <c r="KGX2622" s="113"/>
      <c r="KGY2622" s="113"/>
      <c r="KGZ2622" s="113"/>
      <c r="KHA2622" s="113"/>
      <c r="KHB2622" s="113"/>
      <c r="KHC2622" s="113"/>
      <c r="KHD2622" s="113"/>
      <c r="KHE2622" s="113"/>
      <c r="KHF2622" s="113"/>
      <c r="KHG2622" s="113"/>
      <c r="KHH2622" s="113"/>
      <c r="KHI2622" s="113"/>
      <c r="KHJ2622" s="113"/>
      <c r="KHK2622" s="113"/>
      <c r="KHL2622" s="113"/>
      <c r="KHM2622" s="113"/>
      <c r="KHN2622" s="113"/>
      <c r="KHO2622" s="113"/>
      <c r="KHP2622" s="113"/>
      <c r="KHQ2622" s="113"/>
      <c r="KHR2622" s="113"/>
      <c r="KHS2622" s="113"/>
      <c r="KHT2622" s="113"/>
      <c r="KHU2622" s="113"/>
      <c r="KHV2622" s="113"/>
      <c r="KHW2622" s="113"/>
      <c r="KHX2622" s="113"/>
      <c r="KHY2622" s="113"/>
      <c r="KHZ2622" s="113"/>
      <c r="KIA2622" s="113"/>
      <c r="KIB2622" s="113"/>
      <c r="KIC2622" s="113"/>
      <c r="KID2622" s="113"/>
      <c r="KIE2622" s="113"/>
      <c r="KIF2622" s="113"/>
      <c r="KIG2622" s="113"/>
      <c r="KIH2622" s="113"/>
      <c r="KII2622" s="113"/>
      <c r="KIJ2622" s="113"/>
      <c r="KIK2622" s="113"/>
      <c r="KIL2622" s="113"/>
      <c r="KIM2622" s="113"/>
      <c r="KIN2622" s="113"/>
      <c r="KIO2622" s="113"/>
      <c r="KIP2622" s="113"/>
      <c r="KIQ2622" s="113"/>
      <c r="KIR2622" s="113"/>
      <c r="KIS2622" s="113"/>
      <c r="KIT2622" s="113"/>
      <c r="KIU2622" s="113"/>
      <c r="KIV2622" s="113"/>
      <c r="KIW2622" s="113"/>
      <c r="KIX2622" s="113"/>
      <c r="KIY2622" s="113"/>
      <c r="KIZ2622" s="113"/>
      <c r="KJA2622" s="113"/>
      <c r="KJB2622" s="113"/>
      <c r="KJC2622" s="113"/>
      <c r="KJD2622" s="113"/>
      <c r="KJE2622" s="113"/>
      <c r="KJF2622" s="113"/>
      <c r="KJG2622" s="113"/>
      <c r="KJH2622" s="113"/>
      <c r="KJI2622" s="113"/>
      <c r="KJJ2622" s="113"/>
      <c r="KJK2622" s="113"/>
      <c r="KJL2622" s="113"/>
      <c r="KJM2622" s="113"/>
      <c r="KJN2622" s="113"/>
      <c r="KJO2622" s="113"/>
      <c r="KJP2622" s="113"/>
      <c r="KJQ2622" s="113"/>
      <c r="KJR2622" s="113"/>
      <c r="KJS2622" s="113"/>
      <c r="KJT2622" s="113"/>
      <c r="KJU2622" s="113"/>
      <c r="KJV2622" s="113"/>
      <c r="KJW2622" s="113"/>
      <c r="KJX2622" s="113"/>
      <c r="KJY2622" s="113"/>
      <c r="KJZ2622" s="113"/>
      <c r="KKA2622" s="113"/>
      <c r="KKB2622" s="113"/>
      <c r="KKC2622" s="113"/>
      <c r="KKD2622" s="113"/>
      <c r="KKE2622" s="113"/>
      <c r="KKF2622" s="113"/>
      <c r="KKG2622" s="113"/>
      <c r="KKH2622" s="113"/>
      <c r="KKI2622" s="113"/>
      <c r="KKJ2622" s="113"/>
      <c r="KKK2622" s="113"/>
      <c r="KKL2622" s="113"/>
      <c r="KKM2622" s="113"/>
      <c r="KKN2622" s="113"/>
      <c r="KKO2622" s="113"/>
      <c r="KKP2622" s="113"/>
      <c r="KKQ2622" s="113"/>
      <c r="KKR2622" s="113"/>
      <c r="KKS2622" s="113"/>
      <c r="KKT2622" s="113"/>
      <c r="KKU2622" s="113"/>
      <c r="KKV2622" s="113"/>
      <c r="KKW2622" s="113"/>
      <c r="KKX2622" s="113"/>
      <c r="KKY2622" s="113"/>
      <c r="KKZ2622" s="113"/>
      <c r="KLA2622" s="113"/>
      <c r="KLB2622" s="113"/>
      <c r="KLC2622" s="113"/>
      <c r="KLD2622" s="113"/>
      <c r="KLE2622" s="113"/>
      <c r="KLF2622" s="113"/>
      <c r="KLG2622" s="113"/>
      <c r="KLH2622" s="113"/>
      <c r="KLI2622" s="113"/>
      <c r="KLJ2622" s="113"/>
      <c r="KLK2622" s="113"/>
      <c r="KLL2622" s="113"/>
      <c r="KLM2622" s="113"/>
      <c r="KLN2622" s="113"/>
      <c r="KLO2622" s="113"/>
      <c r="KLP2622" s="113"/>
      <c r="KLQ2622" s="113"/>
      <c r="KLR2622" s="113"/>
      <c r="KLS2622" s="113"/>
      <c r="KLT2622" s="113"/>
      <c r="KLU2622" s="113"/>
      <c r="KLV2622" s="113"/>
      <c r="KLW2622" s="113"/>
      <c r="KLX2622" s="113"/>
      <c r="KLY2622" s="113"/>
      <c r="KLZ2622" s="113"/>
      <c r="KMA2622" s="113"/>
      <c r="KMB2622" s="113"/>
      <c r="KMC2622" s="113"/>
      <c r="KMD2622" s="113"/>
      <c r="KME2622" s="113"/>
      <c r="KMF2622" s="113"/>
      <c r="KMG2622" s="113"/>
      <c r="KMH2622" s="113"/>
      <c r="KMI2622" s="113"/>
      <c r="KMJ2622" s="113"/>
      <c r="KMK2622" s="113"/>
      <c r="KML2622" s="113"/>
      <c r="KMM2622" s="113"/>
      <c r="KMN2622" s="113"/>
      <c r="KMO2622" s="113"/>
      <c r="KMP2622" s="113"/>
      <c r="KMQ2622" s="113"/>
      <c r="KMR2622" s="113"/>
      <c r="KMS2622" s="113"/>
      <c r="KMT2622" s="113"/>
      <c r="KMU2622" s="113"/>
      <c r="KMV2622" s="113"/>
      <c r="KMW2622" s="113"/>
      <c r="KMX2622" s="113"/>
      <c r="KMY2622" s="113"/>
      <c r="KMZ2622" s="113"/>
      <c r="KNA2622" s="113"/>
      <c r="KNB2622" s="113"/>
      <c r="KNC2622" s="113"/>
      <c r="KND2622" s="113"/>
      <c r="KNE2622" s="113"/>
      <c r="KNF2622" s="113"/>
      <c r="KNG2622" s="113"/>
      <c r="KNH2622" s="113"/>
      <c r="KNI2622" s="113"/>
      <c r="KNJ2622" s="113"/>
      <c r="KNK2622" s="113"/>
      <c r="KNL2622" s="113"/>
      <c r="KNM2622" s="113"/>
      <c r="KNN2622" s="113"/>
      <c r="KNO2622" s="113"/>
      <c r="KNP2622" s="113"/>
      <c r="KNQ2622" s="113"/>
      <c r="KNR2622" s="113"/>
      <c r="KNS2622" s="113"/>
      <c r="KNT2622" s="113"/>
      <c r="KNU2622" s="113"/>
      <c r="KNV2622" s="113"/>
      <c r="KNW2622" s="113"/>
      <c r="KNX2622" s="113"/>
      <c r="KNY2622" s="113"/>
      <c r="KNZ2622" s="113"/>
      <c r="KOA2622" s="113"/>
      <c r="KOB2622" s="113"/>
      <c r="KOC2622" s="113"/>
      <c r="KOD2622" s="113"/>
      <c r="KOE2622" s="113"/>
      <c r="KOF2622" s="113"/>
      <c r="KOG2622" s="113"/>
      <c r="KOH2622" s="113"/>
      <c r="KOI2622" s="113"/>
      <c r="KOJ2622" s="113"/>
      <c r="KOK2622" s="113"/>
      <c r="KOL2622" s="113"/>
      <c r="KOM2622" s="113"/>
      <c r="KON2622" s="113"/>
      <c r="KOO2622" s="113"/>
      <c r="KOP2622" s="113"/>
      <c r="KOQ2622" s="113"/>
      <c r="KOR2622" s="113"/>
      <c r="KOS2622" s="113"/>
      <c r="KOT2622" s="113"/>
      <c r="KOU2622" s="113"/>
      <c r="KOV2622" s="113"/>
      <c r="KOW2622" s="113"/>
      <c r="KOX2622" s="113"/>
      <c r="KOY2622" s="113"/>
      <c r="KOZ2622" s="113"/>
      <c r="KPA2622" s="113"/>
      <c r="KPB2622" s="113"/>
      <c r="KPC2622" s="113"/>
      <c r="KPD2622" s="113"/>
      <c r="KPE2622" s="113"/>
      <c r="KPF2622" s="113"/>
      <c r="KPG2622" s="113"/>
      <c r="KPH2622" s="113"/>
      <c r="KPI2622" s="113"/>
      <c r="KPJ2622" s="113"/>
      <c r="KPK2622" s="113"/>
      <c r="KPL2622" s="113"/>
      <c r="KPM2622" s="113"/>
      <c r="KPN2622" s="113"/>
      <c r="KPO2622" s="113"/>
      <c r="KPP2622" s="113"/>
      <c r="KPQ2622" s="113"/>
      <c r="KPR2622" s="113"/>
      <c r="KPS2622" s="113"/>
      <c r="KPT2622" s="113"/>
      <c r="KPU2622" s="113"/>
      <c r="KPV2622" s="113"/>
      <c r="KPW2622" s="113"/>
      <c r="KPX2622" s="113"/>
      <c r="KPY2622" s="113"/>
      <c r="KPZ2622" s="113"/>
      <c r="KQA2622" s="113"/>
      <c r="KQB2622" s="113"/>
      <c r="KQC2622" s="113"/>
      <c r="KQD2622" s="113"/>
      <c r="KQE2622" s="113"/>
      <c r="KQF2622" s="113"/>
      <c r="KQG2622" s="113"/>
      <c r="KQH2622" s="113"/>
      <c r="KQI2622" s="113"/>
      <c r="KQJ2622" s="113"/>
      <c r="KQK2622" s="113"/>
      <c r="KQL2622" s="113"/>
      <c r="KQM2622" s="113"/>
      <c r="KQN2622" s="113"/>
      <c r="KQO2622" s="113"/>
      <c r="KQP2622" s="113"/>
      <c r="KQQ2622" s="113"/>
      <c r="KQR2622" s="113"/>
      <c r="KQS2622" s="113"/>
      <c r="KQT2622" s="113"/>
      <c r="KQU2622" s="113"/>
      <c r="KQV2622" s="113"/>
      <c r="KQW2622" s="113"/>
      <c r="KQX2622" s="113"/>
      <c r="KQY2622" s="113"/>
      <c r="KQZ2622" s="113"/>
      <c r="KRA2622" s="113"/>
      <c r="KRB2622" s="113"/>
      <c r="KRC2622" s="113"/>
      <c r="KRD2622" s="113"/>
      <c r="KRE2622" s="113"/>
      <c r="KRF2622" s="113"/>
      <c r="KRG2622" s="113"/>
      <c r="KRH2622" s="113"/>
      <c r="KRI2622" s="113"/>
      <c r="KRJ2622" s="113"/>
      <c r="KRK2622" s="113"/>
      <c r="KRL2622" s="113"/>
      <c r="KRM2622" s="113"/>
      <c r="KRN2622" s="113"/>
      <c r="KRO2622" s="113"/>
      <c r="KRP2622" s="113"/>
      <c r="KRQ2622" s="113"/>
      <c r="KRR2622" s="113"/>
      <c r="KRS2622" s="113"/>
      <c r="KRT2622" s="113"/>
      <c r="KRU2622" s="113"/>
      <c r="KRV2622" s="113"/>
      <c r="KRW2622" s="113"/>
      <c r="KRX2622" s="113"/>
      <c r="KRY2622" s="113"/>
      <c r="KRZ2622" s="113"/>
      <c r="KSA2622" s="113"/>
      <c r="KSB2622" s="113"/>
      <c r="KSC2622" s="113"/>
      <c r="KSD2622" s="113"/>
      <c r="KSE2622" s="113"/>
      <c r="KSF2622" s="113"/>
      <c r="KSG2622" s="113"/>
      <c r="KSH2622" s="113"/>
      <c r="KSI2622" s="113"/>
      <c r="KSJ2622" s="113"/>
      <c r="KSK2622" s="113"/>
      <c r="KSL2622" s="113"/>
      <c r="KSM2622" s="113"/>
      <c r="KSN2622" s="113"/>
      <c r="KSO2622" s="113"/>
      <c r="KSP2622" s="113"/>
      <c r="KSQ2622" s="113"/>
      <c r="KSR2622" s="113"/>
      <c r="KSS2622" s="113"/>
      <c r="KST2622" s="113"/>
      <c r="KSU2622" s="113"/>
      <c r="KSV2622" s="113"/>
      <c r="KSW2622" s="113"/>
      <c r="KSX2622" s="113"/>
      <c r="KSY2622" s="113"/>
      <c r="KSZ2622" s="113"/>
      <c r="KTA2622" s="113"/>
      <c r="KTB2622" s="113"/>
      <c r="KTC2622" s="113"/>
      <c r="KTD2622" s="113"/>
      <c r="KTE2622" s="113"/>
      <c r="KTF2622" s="113"/>
      <c r="KTG2622" s="113"/>
      <c r="KTH2622" s="113"/>
      <c r="KTI2622" s="113"/>
      <c r="KTJ2622" s="113"/>
      <c r="KTK2622" s="113"/>
      <c r="KTL2622" s="113"/>
      <c r="KTM2622" s="113"/>
      <c r="KTN2622" s="113"/>
      <c r="KTO2622" s="113"/>
      <c r="KTP2622" s="113"/>
      <c r="KTQ2622" s="113"/>
      <c r="KTR2622" s="113"/>
      <c r="KTS2622" s="113"/>
      <c r="KTT2622" s="113"/>
      <c r="KTU2622" s="113"/>
      <c r="KTV2622" s="113"/>
      <c r="KTW2622" s="113"/>
      <c r="KTX2622" s="113"/>
      <c r="KTY2622" s="113"/>
      <c r="KTZ2622" s="113"/>
      <c r="KUA2622" s="113"/>
      <c r="KUB2622" s="113"/>
      <c r="KUC2622" s="113"/>
      <c r="KUD2622" s="113"/>
      <c r="KUE2622" s="113"/>
      <c r="KUF2622" s="113"/>
      <c r="KUG2622" s="113"/>
      <c r="KUH2622" s="113"/>
      <c r="KUI2622" s="113"/>
      <c r="KUJ2622" s="113"/>
      <c r="KUK2622" s="113"/>
      <c r="KUL2622" s="113"/>
      <c r="KUM2622" s="113"/>
      <c r="KUN2622" s="113"/>
      <c r="KUO2622" s="113"/>
      <c r="KUP2622" s="113"/>
      <c r="KUQ2622" s="113"/>
      <c r="KUR2622" s="113"/>
      <c r="KUS2622" s="113"/>
      <c r="KUT2622" s="113"/>
      <c r="KUU2622" s="113"/>
      <c r="KUV2622" s="113"/>
      <c r="KUW2622" s="113"/>
      <c r="KUX2622" s="113"/>
      <c r="KUY2622" s="113"/>
      <c r="KUZ2622" s="113"/>
      <c r="KVA2622" s="113"/>
      <c r="KVB2622" s="113"/>
      <c r="KVC2622" s="113"/>
      <c r="KVD2622" s="113"/>
      <c r="KVE2622" s="113"/>
      <c r="KVF2622" s="113"/>
      <c r="KVG2622" s="113"/>
      <c r="KVH2622" s="113"/>
      <c r="KVI2622" s="113"/>
      <c r="KVJ2622" s="113"/>
      <c r="KVK2622" s="113"/>
      <c r="KVL2622" s="113"/>
      <c r="KVM2622" s="113"/>
      <c r="KVN2622" s="113"/>
      <c r="KVO2622" s="113"/>
      <c r="KVP2622" s="113"/>
      <c r="KVQ2622" s="113"/>
      <c r="KVR2622" s="113"/>
      <c r="KVS2622" s="113"/>
      <c r="KVT2622" s="113"/>
      <c r="KVU2622" s="113"/>
      <c r="KVV2622" s="113"/>
      <c r="KVW2622" s="113"/>
      <c r="KVX2622" s="113"/>
      <c r="KVY2622" s="113"/>
      <c r="KVZ2622" s="113"/>
      <c r="KWA2622" s="113"/>
      <c r="KWB2622" s="113"/>
      <c r="KWC2622" s="113"/>
      <c r="KWD2622" s="113"/>
      <c r="KWE2622" s="113"/>
      <c r="KWF2622" s="113"/>
      <c r="KWG2622" s="113"/>
      <c r="KWH2622" s="113"/>
      <c r="KWI2622" s="113"/>
      <c r="KWJ2622" s="113"/>
      <c r="KWK2622" s="113"/>
      <c r="KWL2622" s="113"/>
      <c r="KWM2622" s="113"/>
      <c r="KWN2622" s="113"/>
      <c r="KWO2622" s="113"/>
      <c r="KWP2622" s="113"/>
      <c r="KWQ2622" s="113"/>
      <c r="KWR2622" s="113"/>
      <c r="KWS2622" s="113"/>
      <c r="KWT2622" s="113"/>
      <c r="KWU2622" s="113"/>
      <c r="KWV2622" s="113"/>
      <c r="KWW2622" s="113"/>
      <c r="KWX2622" s="113"/>
      <c r="KWY2622" s="113"/>
      <c r="KWZ2622" s="113"/>
      <c r="KXA2622" s="113"/>
      <c r="KXB2622" s="113"/>
      <c r="KXC2622" s="113"/>
      <c r="KXD2622" s="113"/>
      <c r="KXE2622" s="113"/>
      <c r="KXF2622" s="113"/>
      <c r="KXG2622" s="113"/>
      <c r="KXH2622" s="113"/>
      <c r="KXI2622" s="113"/>
      <c r="KXJ2622" s="113"/>
      <c r="KXK2622" s="113"/>
      <c r="KXL2622" s="113"/>
      <c r="KXM2622" s="113"/>
      <c r="KXN2622" s="113"/>
      <c r="KXO2622" s="113"/>
      <c r="KXP2622" s="113"/>
      <c r="KXQ2622" s="113"/>
      <c r="KXR2622" s="113"/>
      <c r="KXS2622" s="113"/>
      <c r="KXT2622" s="113"/>
      <c r="KXU2622" s="113"/>
      <c r="KXV2622" s="113"/>
      <c r="KXW2622" s="113"/>
      <c r="KXX2622" s="113"/>
      <c r="KXY2622" s="113"/>
      <c r="KXZ2622" s="113"/>
      <c r="KYA2622" s="113"/>
      <c r="KYB2622" s="113"/>
      <c r="KYC2622" s="113"/>
      <c r="KYD2622" s="113"/>
      <c r="KYE2622" s="113"/>
      <c r="KYF2622" s="113"/>
      <c r="KYG2622" s="113"/>
      <c r="KYH2622" s="113"/>
      <c r="KYI2622" s="113"/>
      <c r="KYJ2622" s="113"/>
      <c r="KYK2622" s="113"/>
      <c r="KYL2622" s="113"/>
      <c r="KYM2622" s="113"/>
      <c r="KYN2622" s="113"/>
      <c r="KYO2622" s="113"/>
      <c r="KYP2622" s="113"/>
      <c r="KYQ2622" s="113"/>
      <c r="KYR2622" s="113"/>
      <c r="KYS2622" s="113"/>
      <c r="KYT2622" s="113"/>
      <c r="KYU2622" s="113"/>
      <c r="KYV2622" s="113"/>
      <c r="KYW2622" s="113"/>
      <c r="KYX2622" s="113"/>
      <c r="KYY2622" s="113"/>
      <c r="KYZ2622" s="113"/>
      <c r="KZA2622" s="113"/>
      <c r="KZB2622" s="113"/>
      <c r="KZC2622" s="113"/>
      <c r="KZD2622" s="113"/>
      <c r="KZE2622" s="113"/>
      <c r="KZF2622" s="113"/>
      <c r="KZG2622" s="113"/>
      <c r="KZH2622" s="113"/>
      <c r="KZI2622" s="113"/>
      <c r="KZJ2622" s="113"/>
      <c r="KZK2622" s="113"/>
      <c r="KZL2622" s="113"/>
      <c r="KZM2622" s="113"/>
      <c r="KZN2622" s="113"/>
      <c r="KZO2622" s="113"/>
      <c r="KZP2622" s="113"/>
      <c r="KZQ2622" s="113"/>
      <c r="KZR2622" s="113"/>
      <c r="KZS2622" s="113"/>
      <c r="KZT2622" s="113"/>
      <c r="KZU2622" s="113"/>
      <c r="KZV2622" s="113"/>
      <c r="KZW2622" s="113"/>
      <c r="KZX2622" s="113"/>
      <c r="KZY2622" s="113"/>
      <c r="KZZ2622" s="113"/>
      <c r="LAA2622" s="113"/>
      <c r="LAB2622" s="113"/>
      <c r="LAC2622" s="113"/>
      <c r="LAD2622" s="113"/>
      <c r="LAE2622" s="113"/>
      <c r="LAF2622" s="113"/>
      <c r="LAG2622" s="113"/>
      <c r="LAH2622" s="113"/>
      <c r="LAI2622" s="113"/>
      <c r="LAJ2622" s="113"/>
      <c r="LAK2622" s="113"/>
      <c r="LAL2622" s="113"/>
      <c r="LAM2622" s="113"/>
      <c r="LAN2622" s="113"/>
      <c r="LAO2622" s="113"/>
      <c r="LAP2622" s="113"/>
      <c r="LAQ2622" s="113"/>
      <c r="LAR2622" s="113"/>
      <c r="LAS2622" s="113"/>
      <c r="LAT2622" s="113"/>
      <c r="LAU2622" s="113"/>
      <c r="LAV2622" s="113"/>
      <c r="LAW2622" s="113"/>
      <c r="LAX2622" s="113"/>
      <c r="LAY2622" s="113"/>
      <c r="LAZ2622" s="113"/>
      <c r="LBA2622" s="113"/>
      <c r="LBB2622" s="113"/>
      <c r="LBC2622" s="113"/>
      <c r="LBD2622" s="113"/>
      <c r="LBE2622" s="113"/>
      <c r="LBF2622" s="113"/>
      <c r="LBG2622" s="113"/>
      <c r="LBH2622" s="113"/>
      <c r="LBI2622" s="113"/>
      <c r="LBJ2622" s="113"/>
      <c r="LBK2622" s="113"/>
      <c r="LBL2622" s="113"/>
      <c r="LBM2622" s="113"/>
      <c r="LBN2622" s="113"/>
      <c r="LBO2622" s="113"/>
      <c r="LBP2622" s="113"/>
      <c r="LBQ2622" s="113"/>
      <c r="LBR2622" s="113"/>
      <c r="LBS2622" s="113"/>
      <c r="LBT2622" s="113"/>
      <c r="LBU2622" s="113"/>
      <c r="LBV2622" s="113"/>
      <c r="LBW2622" s="113"/>
      <c r="LBX2622" s="113"/>
      <c r="LBY2622" s="113"/>
      <c r="LBZ2622" s="113"/>
      <c r="LCA2622" s="113"/>
      <c r="LCB2622" s="113"/>
      <c r="LCC2622" s="113"/>
      <c r="LCD2622" s="113"/>
      <c r="LCE2622" s="113"/>
      <c r="LCF2622" s="113"/>
      <c r="LCG2622" s="113"/>
      <c r="LCH2622" s="113"/>
      <c r="LCI2622" s="113"/>
      <c r="LCJ2622" s="113"/>
      <c r="LCK2622" s="113"/>
      <c r="LCL2622" s="113"/>
      <c r="LCM2622" s="113"/>
      <c r="LCN2622" s="113"/>
      <c r="LCO2622" s="113"/>
      <c r="LCP2622" s="113"/>
      <c r="LCQ2622" s="113"/>
      <c r="LCR2622" s="113"/>
      <c r="LCS2622" s="113"/>
      <c r="LCT2622" s="113"/>
      <c r="LCU2622" s="113"/>
      <c r="LCV2622" s="113"/>
      <c r="LCW2622" s="113"/>
      <c r="LCX2622" s="113"/>
      <c r="LCY2622" s="113"/>
      <c r="LCZ2622" s="113"/>
      <c r="LDA2622" s="113"/>
      <c r="LDB2622" s="113"/>
      <c r="LDC2622" s="113"/>
      <c r="LDD2622" s="113"/>
      <c r="LDE2622" s="113"/>
      <c r="LDF2622" s="113"/>
      <c r="LDG2622" s="113"/>
      <c r="LDH2622" s="113"/>
      <c r="LDI2622" s="113"/>
      <c r="LDJ2622" s="113"/>
      <c r="LDK2622" s="113"/>
      <c r="LDL2622" s="113"/>
      <c r="LDM2622" s="113"/>
      <c r="LDN2622" s="113"/>
      <c r="LDO2622" s="113"/>
      <c r="LDP2622" s="113"/>
      <c r="LDQ2622" s="113"/>
      <c r="LDR2622" s="113"/>
      <c r="LDS2622" s="113"/>
      <c r="LDT2622" s="113"/>
      <c r="LDU2622" s="113"/>
      <c r="LDV2622" s="113"/>
      <c r="LDW2622" s="113"/>
      <c r="LDX2622" s="113"/>
      <c r="LDY2622" s="113"/>
      <c r="LDZ2622" s="113"/>
      <c r="LEA2622" s="113"/>
      <c r="LEB2622" s="113"/>
      <c r="LEC2622" s="113"/>
      <c r="LED2622" s="113"/>
      <c r="LEE2622" s="113"/>
      <c r="LEF2622" s="113"/>
      <c r="LEG2622" s="113"/>
      <c r="LEH2622" s="113"/>
      <c r="LEI2622" s="113"/>
      <c r="LEJ2622" s="113"/>
      <c r="LEK2622" s="113"/>
      <c r="LEL2622" s="113"/>
      <c r="LEM2622" s="113"/>
      <c r="LEN2622" s="113"/>
      <c r="LEO2622" s="113"/>
      <c r="LEP2622" s="113"/>
      <c r="LEQ2622" s="113"/>
      <c r="LER2622" s="113"/>
      <c r="LES2622" s="113"/>
      <c r="LET2622" s="113"/>
      <c r="LEU2622" s="113"/>
      <c r="LEV2622" s="113"/>
      <c r="LEW2622" s="113"/>
      <c r="LEX2622" s="113"/>
      <c r="LEY2622" s="113"/>
      <c r="LEZ2622" s="113"/>
      <c r="LFA2622" s="113"/>
      <c r="LFB2622" s="113"/>
      <c r="LFC2622" s="113"/>
      <c r="LFD2622" s="113"/>
      <c r="LFE2622" s="113"/>
      <c r="LFF2622" s="113"/>
      <c r="LFG2622" s="113"/>
      <c r="LFH2622" s="113"/>
      <c r="LFI2622" s="113"/>
      <c r="LFJ2622" s="113"/>
      <c r="LFK2622" s="113"/>
      <c r="LFL2622" s="113"/>
      <c r="LFM2622" s="113"/>
      <c r="LFN2622" s="113"/>
      <c r="LFO2622" s="113"/>
      <c r="LFP2622" s="113"/>
      <c r="LFQ2622" s="113"/>
      <c r="LFR2622" s="113"/>
      <c r="LFS2622" s="113"/>
      <c r="LFT2622" s="113"/>
      <c r="LFU2622" s="113"/>
      <c r="LFV2622" s="113"/>
      <c r="LFW2622" s="113"/>
      <c r="LFX2622" s="113"/>
      <c r="LFY2622" s="113"/>
      <c r="LFZ2622" s="113"/>
      <c r="LGA2622" s="113"/>
      <c r="LGB2622" s="113"/>
      <c r="LGC2622" s="113"/>
      <c r="LGD2622" s="113"/>
      <c r="LGE2622" s="113"/>
      <c r="LGF2622" s="113"/>
      <c r="LGG2622" s="113"/>
      <c r="LGH2622" s="113"/>
      <c r="LGI2622" s="113"/>
      <c r="LGJ2622" s="113"/>
      <c r="LGK2622" s="113"/>
      <c r="LGL2622" s="113"/>
      <c r="LGM2622" s="113"/>
      <c r="LGN2622" s="113"/>
      <c r="LGO2622" s="113"/>
      <c r="LGP2622" s="113"/>
      <c r="LGQ2622" s="113"/>
      <c r="LGR2622" s="113"/>
      <c r="LGS2622" s="113"/>
      <c r="LGT2622" s="113"/>
      <c r="LGU2622" s="113"/>
      <c r="LGV2622" s="113"/>
      <c r="LGW2622" s="113"/>
      <c r="LGX2622" s="113"/>
      <c r="LGY2622" s="113"/>
      <c r="LGZ2622" s="113"/>
      <c r="LHA2622" s="113"/>
      <c r="LHB2622" s="113"/>
      <c r="LHC2622" s="113"/>
      <c r="LHD2622" s="113"/>
      <c r="LHE2622" s="113"/>
      <c r="LHF2622" s="113"/>
      <c r="LHG2622" s="113"/>
      <c r="LHH2622" s="113"/>
      <c r="LHI2622" s="113"/>
      <c r="LHJ2622" s="113"/>
      <c r="LHK2622" s="113"/>
      <c r="LHL2622" s="113"/>
      <c r="LHM2622" s="113"/>
      <c r="LHN2622" s="113"/>
      <c r="LHO2622" s="113"/>
      <c r="LHP2622" s="113"/>
      <c r="LHQ2622" s="113"/>
      <c r="LHR2622" s="113"/>
      <c r="LHS2622" s="113"/>
      <c r="LHT2622" s="113"/>
      <c r="LHU2622" s="113"/>
      <c r="LHV2622" s="113"/>
      <c r="LHW2622" s="113"/>
      <c r="LHX2622" s="113"/>
      <c r="LHY2622" s="113"/>
      <c r="LHZ2622" s="113"/>
      <c r="LIA2622" s="113"/>
      <c r="LIB2622" s="113"/>
      <c r="LIC2622" s="113"/>
      <c r="LID2622" s="113"/>
      <c r="LIE2622" s="113"/>
      <c r="LIF2622" s="113"/>
      <c r="LIG2622" s="113"/>
      <c r="LIH2622" s="113"/>
      <c r="LII2622" s="113"/>
      <c r="LIJ2622" s="113"/>
      <c r="LIK2622" s="113"/>
      <c r="LIL2622" s="113"/>
      <c r="LIM2622" s="113"/>
      <c r="LIN2622" s="113"/>
      <c r="LIO2622" s="113"/>
      <c r="LIP2622" s="113"/>
      <c r="LIQ2622" s="113"/>
      <c r="LIR2622" s="113"/>
      <c r="LIS2622" s="113"/>
      <c r="LIT2622" s="113"/>
      <c r="LIU2622" s="113"/>
      <c r="LIV2622" s="113"/>
      <c r="LIW2622" s="113"/>
      <c r="LIX2622" s="113"/>
      <c r="LIY2622" s="113"/>
      <c r="LIZ2622" s="113"/>
      <c r="LJA2622" s="113"/>
      <c r="LJB2622" s="113"/>
      <c r="LJC2622" s="113"/>
      <c r="LJD2622" s="113"/>
      <c r="LJE2622" s="113"/>
      <c r="LJF2622" s="113"/>
      <c r="LJG2622" s="113"/>
      <c r="LJH2622" s="113"/>
      <c r="LJI2622" s="113"/>
      <c r="LJJ2622" s="113"/>
      <c r="LJK2622" s="113"/>
      <c r="LJL2622" s="113"/>
      <c r="LJM2622" s="113"/>
      <c r="LJN2622" s="113"/>
      <c r="LJO2622" s="113"/>
      <c r="LJP2622" s="113"/>
      <c r="LJQ2622" s="113"/>
      <c r="LJR2622" s="113"/>
      <c r="LJS2622" s="113"/>
      <c r="LJT2622" s="113"/>
      <c r="LJU2622" s="113"/>
      <c r="LJV2622" s="113"/>
      <c r="LJW2622" s="113"/>
      <c r="LJX2622" s="113"/>
      <c r="LJY2622" s="113"/>
      <c r="LJZ2622" s="113"/>
      <c r="LKA2622" s="113"/>
      <c r="LKB2622" s="113"/>
      <c r="LKC2622" s="113"/>
      <c r="LKD2622" s="113"/>
      <c r="LKE2622" s="113"/>
      <c r="LKF2622" s="113"/>
      <c r="LKG2622" s="113"/>
      <c r="LKH2622" s="113"/>
      <c r="LKI2622" s="113"/>
      <c r="LKJ2622" s="113"/>
      <c r="LKK2622" s="113"/>
      <c r="LKL2622" s="113"/>
      <c r="LKM2622" s="113"/>
      <c r="LKN2622" s="113"/>
      <c r="LKO2622" s="113"/>
      <c r="LKP2622" s="113"/>
      <c r="LKQ2622" s="113"/>
      <c r="LKR2622" s="113"/>
      <c r="LKS2622" s="113"/>
      <c r="LKT2622" s="113"/>
      <c r="LKU2622" s="113"/>
      <c r="LKV2622" s="113"/>
      <c r="LKW2622" s="113"/>
      <c r="LKX2622" s="113"/>
      <c r="LKY2622" s="113"/>
      <c r="LKZ2622" s="113"/>
      <c r="LLA2622" s="113"/>
      <c r="LLB2622" s="113"/>
      <c r="LLC2622" s="113"/>
      <c r="LLD2622" s="113"/>
      <c r="LLE2622" s="113"/>
      <c r="LLF2622" s="113"/>
      <c r="LLG2622" s="113"/>
      <c r="LLH2622" s="113"/>
      <c r="LLI2622" s="113"/>
      <c r="LLJ2622" s="113"/>
      <c r="LLK2622" s="113"/>
      <c r="LLL2622" s="113"/>
      <c r="LLM2622" s="113"/>
      <c r="LLN2622" s="113"/>
      <c r="LLO2622" s="113"/>
      <c r="LLP2622" s="113"/>
      <c r="LLQ2622" s="113"/>
      <c r="LLR2622" s="113"/>
      <c r="LLS2622" s="113"/>
      <c r="LLT2622" s="113"/>
      <c r="LLU2622" s="113"/>
      <c r="LLV2622" s="113"/>
      <c r="LLW2622" s="113"/>
      <c r="LLX2622" s="113"/>
      <c r="LLY2622" s="113"/>
      <c r="LLZ2622" s="113"/>
      <c r="LMA2622" s="113"/>
      <c r="LMB2622" s="113"/>
      <c r="LMC2622" s="113"/>
      <c r="LMD2622" s="113"/>
      <c r="LME2622" s="113"/>
      <c r="LMF2622" s="113"/>
      <c r="LMG2622" s="113"/>
      <c r="LMH2622" s="113"/>
      <c r="LMI2622" s="113"/>
      <c r="LMJ2622" s="113"/>
      <c r="LMK2622" s="113"/>
      <c r="LML2622" s="113"/>
      <c r="LMM2622" s="113"/>
      <c r="LMN2622" s="113"/>
      <c r="LMO2622" s="113"/>
      <c r="LMP2622" s="113"/>
      <c r="LMQ2622" s="113"/>
      <c r="LMR2622" s="113"/>
      <c r="LMS2622" s="113"/>
      <c r="LMT2622" s="113"/>
      <c r="LMU2622" s="113"/>
      <c r="LMV2622" s="113"/>
      <c r="LMW2622" s="113"/>
      <c r="LMX2622" s="113"/>
      <c r="LMY2622" s="113"/>
      <c r="LMZ2622" s="113"/>
      <c r="LNA2622" s="113"/>
      <c r="LNB2622" s="113"/>
      <c r="LNC2622" s="113"/>
      <c r="LND2622" s="113"/>
      <c r="LNE2622" s="113"/>
      <c r="LNF2622" s="113"/>
      <c r="LNG2622" s="113"/>
      <c r="LNH2622" s="113"/>
      <c r="LNI2622" s="113"/>
      <c r="LNJ2622" s="113"/>
      <c r="LNK2622" s="113"/>
      <c r="LNL2622" s="113"/>
      <c r="LNM2622" s="113"/>
      <c r="LNN2622" s="113"/>
      <c r="LNO2622" s="113"/>
      <c r="LNP2622" s="113"/>
      <c r="LNQ2622" s="113"/>
      <c r="LNR2622" s="113"/>
      <c r="LNS2622" s="113"/>
      <c r="LNT2622" s="113"/>
      <c r="LNU2622" s="113"/>
      <c r="LNV2622" s="113"/>
      <c r="LNW2622" s="113"/>
      <c r="LNX2622" s="113"/>
      <c r="LNY2622" s="113"/>
      <c r="LNZ2622" s="113"/>
      <c r="LOA2622" s="113"/>
      <c r="LOB2622" s="113"/>
      <c r="LOC2622" s="113"/>
      <c r="LOD2622" s="113"/>
      <c r="LOE2622" s="113"/>
      <c r="LOF2622" s="113"/>
      <c r="LOG2622" s="113"/>
      <c r="LOH2622" s="113"/>
      <c r="LOI2622" s="113"/>
      <c r="LOJ2622" s="113"/>
      <c r="LOK2622" s="113"/>
      <c r="LOL2622" s="113"/>
      <c r="LOM2622" s="113"/>
      <c r="LON2622" s="113"/>
      <c r="LOO2622" s="113"/>
      <c r="LOP2622" s="113"/>
      <c r="LOQ2622" s="113"/>
      <c r="LOR2622" s="113"/>
      <c r="LOS2622" s="113"/>
      <c r="LOT2622" s="113"/>
      <c r="LOU2622" s="113"/>
      <c r="LOV2622" s="113"/>
      <c r="LOW2622" s="113"/>
      <c r="LOX2622" s="113"/>
      <c r="LOY2622" s="113"/>
      <c r="LOZ2622" s="113"/>
      <c r="LPA2622" s="113"/>
      <c r="LPB2622" s="113"/>
      <c r="LPC2622" s="113"/>
      <c r="LPD2622" s="113"/>
      <c r="LPE2622" s="113"/>
      <c r="LPF2622" s="113"/>
      <c r="LPG2622" s="113"/>
      <c r="LPH2622" s="113"/>
      <c r="LPI2622" s="113"/>
      <c r="LPJ2622" s="113"/>
      <c r="LPK2622" s="113"/>
      <c r="LPL2622" s="113"/>
      <c r="LPM2622" s="113"/>
      <c r="LPN2622" s="113"/>
      <c r="LPO2622" s="113"/>
      <c r="LPP2622" s="113"/>
      <c r="LPQ2622" s="113"/>
      <c r="LPR2622" s="113"/>
      <c r="LPS2622" s="113"/>
      <c r="LPT2622" s="113"/>
      <c r="LPU2622" s="113"/>
      <c r="LPV2622" s="113"/>
      <c r="LPW2622" s="113"/>
      <c r="LPX2622" s="113"/>
      <c r="LPY2622" s="113"/>
      <c r="LPZ2622" s="113"/>
      <c r="LQA2622" s="113"/>
      <c r="LQB2622" s="113"/>
      <c r="LQC2622" s="113"/>
      <c r="LQD2622" s="113"/>
      <c r="LQE2622" s="113"/>
      <c r="LQF2622" s="113"/>
      <c r="LQG2622" s="113"/>
      <c r="LQH2622" s="113"/>
      <c r="LQI2622" s="113"/>
      <c r="LQJ2622" s="113"/>
      <c r="LQK2622" s="113"/>
      <c r="LQL2622" s="113"/>
      <c r="LQM2622" s="113"/>
      <c r="LQN2622" s="113"/>
      <c r="LQO2622" s="113"/>
      <c r="LQP2622" s="113"/>
      <c r="LQQ2622" s="113"/>
      <c r="LQR2622" s="113"/>
      <c r="LQS2622" s="113"/>
      <c r="LQT2622" s="113"/>
      <c r="LQU2622" s="113"/>
      <c r="LQV2622" s="113"/>
      <c r="LQW2622" s="113"/>
      <c r="LQX2622" s="113"/>
      <c r="LQY2622" s="113"/>
      <c r="LQZ2622" s="113"/>
      <c r="LRA2622" s="113"/>
      <c r="LRB2622" s="113"/>
      <c r="LRC2622" s="113"/>
      <c r="LRD2622" s="113"/>
      <c r="LRE2622" s="113"/>
      <c r="LRF2622" s="113"/>
      <c r="LRG2622" s="113"/>
      <c r="LRH2622" s="113"/>
      <c r="LRI2622" s="113"/>
      <c r="LRJ2622" s="113"/>
      <c r="LRK2622" s="113"/>
      <c r="LRL2622" s="113"/>
      <c r="LRM2622" s="113"/>
      <c r="LRN2622" s="113"/>
      <c r="LRO2622" s="113"/>
      <c r="LRP2622" s="113"/>
      <c r="LRQ2622" s="113"/>
      <c r="LRR2622" s="113"/>
      <c r="LRS2622" s="113"/>
      <c r="LRT2622" s="113"/>
      <c r="LRU2622" s="113"/>
      <c r="LRV2622" s="113"/>
      <c r="LRW2622" s="113"/>
      <c r="LRX2622" s="113"/>
      <c r="LRY2622" s="113"/>
      <c r="LRZ2622" s="113"/>
      <c r="LSA2622" s="113"/>
      <c r="LSB2622" s="113"/>
      <c r="LSC2622" s="113"/>
      <c r="LSD2622" s="113"/>
      <c r="LSE2622" s="113"/>
      <c r="LSF2622" s="113"/>
      <c r="LSG2622" s="113"/>
      <c r="LSH2622" s="113"/>
      <c r="LSI2622" s="113"/>
      <c r="LSJ2622" s="113"/>
      <c r="LSK2622" s="113"/>
      <c r="LSL2622" s="113"/>
      <c r="LSM2622" s="113"/>
      <c r="LSN2622" s="113"/>
      <c r="LSO2622" s="113"/>
      <c r="LSP2622" s="113"/>
      <c r="LSQ2622" s="113"/>
      <c r="LSR2622" s="113"/>
      <c r="LSS2622" s="113"/>
      <c r="LST2622" s="113"/>
      <c r="LSU2622" s="113"/>
      <c r="LSV2622" s="113"/>
      <c r="LSW2622" s="113"/>
      <c r="LSX2622" s="113"/>
      <c r="LSY2622" s="113"/>
      <c r="LSZ2622" s="113"/>
      <c r="LTA2622" s="113"/>
      <c r="LTB2622" s="113"/>
      <c r="LTC2622" s="113"/>
      <c r="LTD2622" s="113"/>
      <c r="LTE2622" s="113"/>
      <c r="LTF2622" s="113"/>
      <c r="LTG2622" s="113"/>
      <c r="LTH2622" s="113"/>
      <c r="LTI2622" s="113"/>
      <c r="LTJ2622" s="113"/>
      <c r="LTK2622" s="113"/>
      <c r="LTL2622" s="113"/>
      <c r="LTM2622" s="113"/>
      <c r="LTN2622" s="113"/>
      <c r="LTO2622" s="113"/>
      <c r="LTP2622" s="113"/>
      <c r="LTQ2622" s="113"/>
      <c r="LTR2622" s="113"/>
      <c r="LTS2622" s="113"/>
      <c r="LTT2622" s="113"/>
      <c r="LTU2622" s="113"/>
      <c r="LTV2622" s="113"/>
      <c r="LTW2622" s="113"/>
      <c r="LTX2622" s="113"/>
      <c r="LTY2622" s="113"/>
      <c r="LTZ2622" s="113"/>
      <c r="LUA2622" s="113"/>
      <c r="LUB2622" s="113"/>
      <c r="LUC2622" s="113"/>
      <c r="LUD2622" s="113"/>
      <c r="LUE2622" s="113"/>
      <c r="LUF2622" s="113"/>
      <c r="LUG2622" s="113"/>
      <c r="LUH2622" s="113"/>
      <c r="LUI2622" s="113"/>
      <c r="LUJ2622" s="113"/>
      <c r="LUK2622" s="113"/>
      <c r="LUL2622" s="113"/>
      <c r="LUM2622" s="113"/>
      <c r="LUN2622" s="113"/>
      <c r="LUO2622" s="113"/>
      <c r="LUP2622" s="113"/>
      <c r="LUQ2622" s="113"/>
      <c r="LUR2622" s="113"/>
      <c r="LUS2622" s="113"/>
      <c r="LUT2622" s="113"/>
      <c r="LUU2622" s="113"/>
      <c r="LUV2622" s="113"/>
      <c r="LUW2622" s="113"/>
      <c r="LUX2622" s="113"/>
      <c r="LUY2622" s="113"/>
      <c r="LUZ2622" s="113"/>
      <c r="LVA2622" s="113"/>
      <c r="LVB2622" s="113"/>
      <c r="LVC2622" s="113"/>
      <c r="LVD2622" s="113"/>
      <c r="LVE2622" s="113"/>
      <c r="LVF2622" s="113"/>
      <c r="LVG2622" s="113"/>
      <c r="LVH2622" s="113"/>
      <c r="LVI2622" s="113"/>
      <c r="LVJ2622" s="113"/>
      <c r="LVK2622" s="113"/>
      <c r="LVL2622" s="113"/>
      <c r="LVM2622" s="113"/>
      <c r="LVN2622" s="113"/>
      <c r="LVO2622" s="113"/>
      <c r="LVP2622" s="113"/>
      <c r="LVQ2622" s="113"/>
      <c r="LVR2622" s="113"/>
      <c r="LVS2622" s="113"/>
      <c r="LVT2622" s="113"/>
      <c r="LVU2622" s="113"/>
      <c r="LVV2622" s="113"/>
      <c r="LVW2622" s="113"/>
      <c r="LVX2622" s="113"/>
      <c r="LVY2622" s="113"/>
      <c r="LVZ2622" s="113"/>
      <c r="LWA2622" s="113"/>
      <c r="LWB2622" s="113"/>
      <c r="LWC2622" s="113"/>
      <c r="LWD2622" s="113"/>
      <c r="LWE2622" s="113"/>
      <c r="LWF2622" s="113"/>
      <c r="LWG2622" s="113"/>
      <c r="LWH2622" s="113"/>
      <c r="LWI2622" s="113"/>
      <c r="LWJ2622" s="113"/>
      <c r="LWK2622" s="113"/>
      <c r="LWL2622" s="113"/>
      <c r="LWM2622" s="113"/>
      <c r="LWN2622" s="113"/>
      <c r="LWO2622" s="113"/>
      <c r="LWP2622" s="113"/>
      <c r="LWQ2622" s="113"/>
      <c r="LWR2622" s="113"/>
      <c r="LWS2622" s="113"/>
      <c r="LWT2622" s="113"/>
      <c r="LWU2622" s="113"/>
      <c r="LWV2622" s="113"/>
      <c r="LWW2622" s="113"/>
      <c r="LWX2622" s="113"/>
      <c r="LWY2622" s="113"/>
      <c r="LWZ2622" s="113"/>
      <c r="LXA2622" s="113"/>
      <c r="LXB2622" s="113"/>
      <c r="LXC2622" s="113"/>
      <c r="LXD2622" s="113"/>
      <c r="LXE2622" s="113"/>
      <c r="LXF2622" s="113"/>
      <c r="LXG2622" s="113"/>
      <c r="LXH2622" s="113"/>
      <c r="LXI2622" s="113"/>
      <c r="LXJ2622" s="113"/>
      <c r="LXK2622" s="113"/>
      <c r="LXL2622" s="113"/>
      <c r="LXM2622" s="113"/>
      <c r="LXN2622" s="113"/>
      <c r="LXO2622" s="113"/>
      <c r="LXP2622" s="113"/>
      <c r="LXQ2622" s="113"/>
      <c r="LXR2622" s="113"/>
      <c r="LXS2622" s="113"/>
      <c r="LXT2622" s="113"/>
      <c r="LXU2622" s="113"/>
      <c r="LXV2622" s="113"/>
      <c r="LXW2622" s="113"/>
      <c r="LXX2622" s="113"/>
      <c r="LXY2622" s="113"/>
      <c r="LXZ2622" s="113"/>
      <c r="LYA2622" s="113"/>
      <c r="LYB2622" s="113"/>
      <c r="LYC2622" s="113"/>
      <c r="LYD2622" s="113"/>
      <c r="LYE2622" s="113"/>
      <c r="LYF2622" s="113"/>
      <c r="LYG2622" s="113"/>
      <c r="LYH2622" s="113"/>
      <c r="LYI2622" s="113"/>
      <c r="LYJ2622" s="113"/>
      <c r="LYK2622" s="113"/>
      <c r="LYL2622" s="113"/>
      <c r="LYM2622" s="113"/>
      <c r="LYN2622" s="113"/>
      <c r="LYO2622" s="113"/>
      <c r="LYP2622" s="113"/>
      <c r="LYQ2622" s="113"/>
      <c r="LYR2622" s="113"/>
      <c r="LYS2622" s="113"/>
      <c r="LYT2622" s="113"/>
      <c r="LYU2622" s="113"/>
      <c r="LYV2622" s="113"/>
      <c r="LYW2622" s="113"/>
      <c r="LYX2622" s="113"/>
      <c r="LYY2622" s="113"/>
      <c r="LYZ2622" s="113"/>
      <c r="LZA2622" s="113"/>
      <c r="LZB2622" s="113"/>
      <c r="LZC2622" s="113"/>
      <c r="LZD2622" s="113"/>
      <c r="LZE2622" s="113"/>
      <c r="LZF2622" s="113"/>
      <c r="LZG2622" s="113"/>
      <c r="LZH2622" s="113"/>
      <c r="LZI2622" s="113"/>
      <c r="LZJ2622" s="113"/>
      <c r="LZK2622" s="113"/>
      <c r="LZL2622" s="113"/>
      <c r="LZM2622" s="113"/>
      <c r="LZN2622" s="113"/>
      <c r="LZO2622" s="113"/>
      <c r="LZP2622" s="113"/>
      <c r="LZQ2622" s="113"/>
      <c r="LZR2622" s="113"/>
      <c r="LZS2622" s="113"/>
      <c r="LZT2622" s="113"/>
      <c r="LZU2622" s="113"/>
      <c r="LZV2622" s="113"/>
      <c r="LZW2622" s="113"/>
      <c r="LZX2622" s="113"/>
      <c r="LZY2622" s="113"/>
      <c r="LZZ2622" s="113"/>
      <c r="MAA2622" s="113"/>
      <c r="MAB2622" s="113"/>
      <c r="MAC2622" s="113"/>
      <c r="MAD2622" s="113"/>
      <c r="MAE2622" s="113"/>
      <c r="MAF2622" s="113"/>
      <c r="MAG2622" s="113"/>
      <c r="MAH2622" s="113"/>
      <c r="MAI2622" s="113"/>
      <c r="MAJ2622" s="113"/>
      <c r="MAK2622" s="113"/>
      <c r="MAL2622" s="113"/>
      <c r="MAM2622" s="113"/>
      <c r="MAN2622" s="113"/>
      <c r="MAO2622" s="113"/>
      <c r="MAP2622" s="113"/>
      <c r="MAQ2622" s="113"/>
      <c r="MAR2622" s="113"/>
      <c r="MAS2622" s="113"/>
      <c r="MAT2622" s="113"/>
      <c r="MAU2622" s="113"/>
      <c r="MAV2622" s="113"/>
      <c r="MAW2622" s="113"/>
      <c r="MAX2622" s="113"/>
      <c r="MAY2622" s="113"/>
      <c r="MAZ2622" s="113"/>
      <c r="MBA2622" s="113"/>
      <c r="MBB2622" s="113"/>
      <c r="MBC2622" s="113"/>
      <c r="MBD2622" s="113"/>
      <c r="MBE2622" s="113"/>
      <c r="MBF2622" s="113"/>
      <c r="MBG2622" s="113"/>
      <c r="MBH2622" s="113"/>
      <c r="MBI2622" s="113"/>
      <c r="MBJ2622" s="113"/>
      <c r="MBK2622" s="113"/>
      <c r="MBL2622" s="113"/>
      <c r="MBM2622" s="113"/>
      <c r="MBN2622" s="113"/>
      <c r="MBO2622" s="113"/>
      <c r="MBP2622" s="113"/>
      <c r="MBQ2622" s="113"/>
      <c r="MBR2622" s="113"/>
      <c r="MBS2622" s="113"/>
      <c r="MBT2622" s="113"/>
      <c r="MBU2622" s="113"/>
      <c r="MBV2622" s="113"/>
      <c r="MBW2622" s="113"/>
      <c r="MBX2622" s="113"/>
      <c r="MBY2622" s="113"/>
      <c r="MBZ2622" s="113"/>
      <c r="MCA2622" s="113"/>
      <c r="MCB2622" s="113"/>
      <c r="MCC2622" s="113"/>
      <c r="MCD2622" s="113"/>
      <c r="MCE2622" s="113"/>
      <c r="MCF2622" s="113"/>
      <c r="MCG2622" s="113"/>
      <c r="MCH2622" s="113"/>
      <c r="MCI2622" s="113"/>
      <c r="MCJ2622" s="113"/>
      <c r="MCK2622" s="113"/>
      <c r="MCL2622" s="113"/>
      <c r="MCM2622" s="113"/>
      <c r="MCN2622" s="113"/>
      <c r="MCO2622" s="113"/>
      <c r="MCP2622" s="113"/>
      <c r="MCQ2622" s="113"/>
      <c r="MCR2622" s="113"/>
      <c r="MCS2622" s="113"/>
      <c r="MCT2622" s="113"/>
      <c r="MCU2622" s="113"/>
      <c r="MCV2622" s="113"/>
      <c r="MCW2622" s="113"/>
      <c r="MCX2622" s="113"/>
      <c r="MCY2622" s="113"/>
      <c r="MCZ2622" s="113"/>
      <c r="MDA2622" s="113"/>
      <c r="MDB2622" s="113"/>
      <c r="MDC2622" s="113"/>
      <c r="MDD2622" s="113"/>
      <c r="MDE2622" s="113"/>
      <c r="MDF2622" s="113"/>
      <c r="MDG2622" s="113"/>
      <c r="MDH2622" s="113"/>
      <c r="MDI2622" s="113"/>
      <c r="MDJ2622" s="113"/>
      <c r="MDK2622" s="113"/>
      <c r="MDL2622" s="113"/>
      <c r="MDM2622" s="113"/>
      <c r="MDN2622" s="113"/>
      <c r="MDO2622" s="113"/>
      <c r="MDP2622" s="113"/>
      <c r="MDQ2622" s="113"/>
      <c r="MDR2622" s="113"/>
      <c r="MDS2622" s="113"/>
      <c r="MDT2622" s="113"/>
      <c r="MDU2622" s="113"/>
      <c r="MDV2622" s="113"/>
      <c r="MDW2622" s="113"/>
      <c r="MDX2622" s="113"/>
      <c r="MDY2622" s="113"/>
      <c r="MDZ2622" s="113"/>
      <c r="MEA2622" s="113"/>
      <c r="MEB2622" s="113"/>
      <c r="MEC2622" s="113"/>
      <c r="MED2622" s="113"/>
      <c r="MEE2622" s="113"/>
      <c r="MEF2622" s="113"/>
      <c r="MEG2622" s="113"/>
      <c r="MEH2622" s="113"/>
      <c r="MEI2622" s="113"/>
      <c r="MEJ2622" s="113"/>
      <c r="MEK2622" s="113"/>
      <c r="MEL2622" s="113"/>
      <c r="MEM2622" s="113"/>
      <c r="MEN2622" s="113"/>
      <c r="MEO2622" s="113"/>
      <c r="MEP2622" s="113"/>
      <c r="MEQ2622" s="113"/>
      <c r="MER2622" s="113"/>
      <c r="MES2622" s="113"/>
      <c r="MET2622" s="113"/>
      <c r="MEU2622" s="113"/>
      <c r="MEV2622" s="113"/>
      <c r="MEW2622" s="113"/>
      <c r="MEX2622" s="113"/>
      <c r="MEY2622" s="113"/>
      <c r="MEZ2622" s="113"/>
      <c r="MFA2622" s="113"/>
      <c r="MFB2622" s="113"/>
      <c r="MFC2622" s="113"/>
      <c r="MFD2622" s="113"/>
      <c r="MFE2622" s="113"/>
      <c r="MFF2622" s="113"/>
      <c r="MFG2622" s="113"/>
      <c r="MFH2622" s="113"/>
      <c r="MFI2622" s="113"/>
      <c r="MFJ2622" s="113"/>
      <c r="MFK2622" s="113"/>
      <c r="MFL2622" s="113"/>
      <c r="MFM2622" s="113"/>
      <c r="MFN2622" s="113"/>
      <c r="MFO2622" s="113"/>
      <c r="MFP2622" s="113"/>
      <c r="MFQ2622" s="113"/>
      <c r="MFR2622" s="113"/>
      <c r="MFS2622" s="113"/>
      <c r="MFT2622" s="113"/>
      <c r="MFU2622" s="113"/>
      <c r="MFV2622" s="113"/>
      <c r="MFW2622" s="113"/>
      <c r="MFX2622" s="113"/>
      <c r="MFY2622" s="113"/>
      <c r="MFZ2622" s="113"/>
      <c r="MGA2622" s="113"/>
      <c r="MGB2622" s="113"/>
      <c r="MGC2622" s="113"/>
      <c r="MGD2622" s="113"/>
      <c r="MGE2622" s="113"/>
      <c r="MGF2622" s="113"/>
      <c r="MGG2622" s="113"/>
      <c r="MGH2622" s="113"/>
      <c r="MGI2622" s="113"/>
      <c r="MGJ2622" s="113"/>
      <c r="MGK2622" s="113"/>
      <c r="MGL2622" s="113"/>
      <c r="MGM2622" s="113"/>
      <c r="MGN2622" s="113"/>
      <c r="MGO2622" s="113"/>
      <c r="MGP2622" s="113"/>
      <c r="MGQ2622" s="113"/>
      <c r="MGR2622" s="113"/>
      <c r="MGS2622" s="113"/>
      <c r="MGT2622" s="113"/>
      <c r="MGU2622" s="113"/>
      <c r="MGV2622" s="113"/>
      <c r="MGW2622" s="113"/>
      <c r="MGX2622" s="113"/>
      <c r="MGY2622" s="113"/>
      <c r="MGZ2622" s="113"/>
      <c r="MHA2622" s="113"/>
      <c r="MHB2622" s="113"/>
      <c r="MHC2622" s="113"/>
      <c r="MHD2622" s="113"/>
      <c r="MHE2622" s="113"/>
      <c r="MHF2622" s="113"/>
      <c r="MHG2622" s="113"/>
      <c r="MHH2622" s="113"/>
      <c r="MHI2622" s="113"/>
      <c r="MHJ2622" s="113"/>
      <c r="MHK2622" s="113"/>
      <c r="MHL2622" s="113"/>
      <c r="MHM2622" s="113"/>
      <c r="MHN2622" s="113"/>
      <c r="MHO2622" s="113"/>
      <c r="MHP2622" s="113"/>
      <c r="MHQ2622" s="113"/>
      <c r="MHR2622" s="113"/>
      <c r="MHS2622" s="113"/>
      <c r="MHT2622" s="113"/>
      <c r="MHU2622" s="113"/>
      <c r="MHV2622" s="113"/>
      <c r="MHW2622" s="113"/>
      <c r="MHX2622" s="113"/>
      <c r="MHY2622" s="113"/>
      <c r="MHZ2622" s="113"/>
      <c r="MIA2622" s="113"/>
      <c r="MIB2622" s="113"/>
      <c r="MIC2622" s="113"/>
      <c r="MID2622" s="113"/>
      <c r="MIE2622" s="113"/>
      <c r="MIF2622" s="113"/>
      <c r="MIG2622" s="113"/>
      <c r="MIH2622" s="113"/>
      <c r="MII2622" s="113"/>
      <c r="MIJ2622" s="113"/>
      <c r="MIK2622" s="113"/>
      <c r="MIL2622" s="113"/>
      <c r="MIM2622" s="113"/>
      <c r="MIN2622" s="113"/>
      <c r="MIO2622" s="113"/>
      <c r="MIP2622" s="113"/>
      <c r="MIQ2622" s="113"/>
      <c r="MIR2622" s="113"/>
      <c r="MIS2622" s="113"/>
      <c r="MIT2622" s="113"/>
      <c r="MIU2622" s="113"/>
      <c r="MIV2622" s="113"/>
      <c r="MIW2622" s="113"/>
      <c r="MIX2622" s="113"/>
      <c r="MIY2622" s="113"/>
      <c r="MIZ2622" s="113"/>
      <c r="MJA2622" s="113"/>
      <c r="MJB2622" s="113"/>
      <c r="MJC2622" s="113"/>
      <c r="MJD2622" s="113"/>
      <c r="MJE2622" s="113"/>
      <c r="MJF2622" s="113"/>
      <c r="MJG2622" s="113"/>
      <c r="MJH2622" s="113"/>
      <c r="MJI2622" s="113"/>
      <c r="MJJ2622" s="113"/>
      <c r="MJK2622" s="113"/>
      <c r="MJL2622" s="113"/>
      <c r="MJM2622" s="113"/>
      <c r="MJN2622" s="113"/>
      <c r="MJO2622" s="113"/>
      <c r="MJP2622" s="113"/>
      <c r="MJQ2622" s="113"/>
      <c r="MJR2622" s="113"/>
      <c r="MJS2622" s="113"/>
      <c r="MJT2622" s="113"/>
      <c r="MJU2622" s="113"/>
      <c r="MJV2622" s="113"/>
      <c r="MJW2622" s="113"/>
      <c r="MJX2622" s="113"/>
      <c r="MJY2622" s="113"/>
      <c r="MJZ2622" s="113"/>
      <c r="MKA2622" s="113"/>
      <c r="MKB2622" s="113"/>
      <c r="MKC2622" s="113"/>
      <c r="MKD2622" s="113"/>
      <c r="MKE2622" s="113"/>
      <c r="MKF2622" s="113"/>
      <c r="MKG2622" s="113"/>
      <c r="MKH2622" s="113"/>
      <c r="MKI2622" s="113"/>
      <c r="MKJ2622" s="113"/>
      <c r="MKK2622" s="113"/>
      <c r="MKL2622" s="113"/>
      <c r="MKM2622" s="113"/>
      <c r="MKN2622" s="113"/>
      <c r="MKO2622" s="113"/>
      <c r="MKP2622" s="113"/>
      <c r="MKQ2622" s="113"/>
      <c r="MKR2622" s="113"/>
      <c r="MKS2622" s="113"/>
      <c r="MKT2622" s="113"/>
      <c r="MKU2622" s="113"/>
      <c r="MKV2622" s="113"/>
      <c r="MKW2622" s="113"/>
      <c r="MKX2622" s="113"/>
      <c r="MKY2622" s="113"/>
      <c r="MKZ2622" s="113"/>
      <c r="MLA2622" s="113"/>
      <c r="MLB2622" s="113"/>
      <c r="MLC2622" s="113"/>
      <c r="MLD2622" s="113"/>
      <c r="MLE2622" s="113"/>
      <c r="MLF2622" s="113"/>
      <c r="MLG2622" s="113"/>
      <c r="MLH2622" s="113"/>
      <c r="MLI2622" s="113"/>
      <c r="MLJ2622" s="113"/>
      <c r="MLK2622" s="113"/>
      <c r="MLL2622" s="113"/>
      <c r="MLM2622" s="113"/>
      <c r="MLN2622" s="113"/>
      <c r="MLO2622" s="113"/>
      <c r="MLP2622" s="113"/>
      <c r="MLQ2622" s="113"/>
      <c r="MLR2622" s="113"/>
      <c r="MLS2622" s="113"/>
      <c r="MLT2622" s="113"/>
      <c r="MLU2622" s="113"/>
      <c r="MLV2622" s="113"/>
      <c r="MLW2622" s="113"/>
      <c r="MLX2622" s="113"/>
      <c r="MLY2622" s="113"/>
      <c r="MLZ2622" s="113"/>
      <c r="MMA2622" s="113"/>
      <c r="MMB2622" s="113"/>
      <c r="MMC2622" s="113"/>
      <c r="MMD2622" s="113"/>
      <c r="MME2622" s="113"/>
      <c r="MMF2622" s="113"/>
      <c r="MMG2622" s="113"/>
      <c r="MMH2622" s="113"/>
      <c r="MMI2622" s="113"/>
      <c r="MMJ2622" s="113"/>
      <c r="MMK2622" s="113"/>
      <c r="MML2622" s="113"/>
      <c r="MMM2622" s="113"/>
      <c r="MMN2622" s="113"/>
      <c r="MMO2622" s="113"/>
      <c r="MMP2622" s="113"/>
      <c r="MMQ2622" s="113"/>
      <c r="MMR2622" s="113"/>
      <c r="MMS2622" s="113"/>
      <c r="MMT2622" s="113"/>
      <c r="MMU2622" s="113"/>
      <c r="MMV2622" s="113"/>
      <c r="MMW2622" s="113"/>
      <c r="MMX2622" s="113"/>
      <c r="MMY2622" s="113"/>
      <c r="MMZ2622" s="113"/>
      <c r="MNA2622" s="113"/>
      <c r="MNB2622" s="113"/>
      <c r="MNC2622" s="113"/>
      <c r="MND2622" s="113"/>
      <c r="MNE2622" s="113"/>
      <c r="MNF2622" s="113"/>
      <c r="MNG2622" s="113"/>
      <c r="MNH2622" s="113"/>
      <c r="MNI2622" s="113"/>
      <c r="MNJ2622" s="113"/>
      <c r="MNK2622" s="113"/>
      <c r="MNL2622" s="113"/>
      <c r="MNM2622" s="113"/>
      <c r="MNN2622" s="113"/>
      <c r="MNO2622" s="113"/>
      <c r="MNP2622" s="113"/>
      <c r="MNQ2622" s="113"/>
      <c r="MNR2622" s="113"/>
      <c r="MNS2622" s="113"/>
      <c r="MNT2622" s="113"/>
      <c r="MNU2622" s="113"/>
      <c r="MNV2622" s="113"/>
      <c r="MNW2622" s="113"/>
      <c r="MNX2622" s="113"/>
      <c r="MNY2622" s="113"/>
      <c r="MNZ2622" s="113"/>
      <c r="MOA2622" s="113"/>
      <c r="MOB2622" s="113"/>
      <c r="MOC2622" s="113"/>
      <c r="MOD2622" s="113"/>
      <c r="MOE2622" s="113"/>
      <c r="MOF2622" s="113"/>
      <c r="MOG2622" s="113"/>
      <c r="MOH2622" s="113"/>
      <c r="MOI2622" s="113"/>
      <c r="MOJ2622" s="113"/>
      <c r="MOK2622" s="113"/>
      <c r="MOL2622" s="113"/>
      <c r="MOM2622" s="113"/>
      <c r="MON2622" s="113"/>
      <c r="MOO2622" s="113"/>
      <c r="MOP2622" s="113"/>
      <c r="MOQ2622" s="113"/>
      <c r="MOR2622" s="113"/>
      <c r="MOS2622" s="113"/>
      <c r="MOT2622" s="113"/>
      <c r="MOU2622" s="113"/>
      <c r="MOV2622" s="113"/>
      <c r="MOW2622" s="113"/>
      <c r="MOX2622" s="113"/>
      <c r="MOY2622" s="113"/>
      <c r="MOZ2622" s="113"/>
      <c r="MPA2622" s="113"/>
      <c r="MPB2622" s="113"/>
      <c r="MPC2622" s="113"/>
      <c r="MPD2622" s="113"/>
      <c r="MPE2622" s="113"/>
      <c r="MPF2622" s="113"/>
      <c r="MPG2622" s="113"/>
      <c r="MPH2622" s="113"/>
      <c r="MPI2622" s="113"/>
      <c r="MPJ2622" s="113"/>
      <c r="MPK2622" s="113"/>
      <c r="MPL2622" s="113"/>
      <c r="MPM2622" s="113"/>
      <c r="MPN2622" s="113"/>
      <c r="MPO2622" s="113"/>
      <c r="MPP2622" s="113"/>
      <c r="MPQ2622" s="113"/>
      <c r="MPR2622" s="113"/>
      <c r="MPS2622" s="113"/>
      <c r="MPT2622" s="113"/>
      <c r="MPU2622" s="113"/>
      <c r="MPV2622" s="113"/>
      <c r="MPW2622" s="113"/>
      <c r="MPX2622" s="113"/>
      <c r="MPY2622" s="113"/>
      <c r="MPZ2622" s="113"/>
      <c r="MQA2622" s="113"/>
      <c r="MQB2622" s="113"/>
      <c r="MQC2622" s="113"/>
      <c r="MQD2622" s="113"/>
      <c r="MQE2622" s="113"/>
      <c r="MQF2622" s="113"/>
      <c r="MQG2622" s="113"/>
      <c r="MQH2622" s="113"/>
      <c r="MQI2622" s="113"/>
      <c r="MQJ2622" s="113"/>
      <c r="MQK2622" s="113"/>
      <c r="MQL2622" s="113"/>
      <c r="MQM2622" s="113"/>
      <c r="MQN2622" s="113"/>
      <c r="MQO2622" s="113"/>
      <c r="MQP2622" s="113"/>
      <c r="MQQ2622" s="113"/>
      <c r="MQR2622" s="113"/>
      <c r="MQS2622" s="113"/>
      <c r="MQT2622" s="113"/>
      <c r="MQU2622" s="113"/>
      <c r="MQV2622" s="113"/>
      <c r="MQW2622" s="113"/>
      <c r="MQX2622" s="113"/>
      <c r="MQY2622" s="113"/>
      <c r="MQZ2622" s="113"/>
      <c r="MRA2622" s="113"/>
      <c r="MRB2622" s="113"/>
      <c r="MRC2622" s="113"/>
      <c r="MRD2622" s="113"/>
      <c r="MRE2622" s="113"/>
      <c r="MRF2622" s="113"/>
      <c r="MRG2622" s="113"/>
      <c r="MRH2622" s="113"/>
      <c r="MRI2622" s="113"/>
      <c r="MRJ2622" s="113"/>
      <c r="MRK2622" s="113"/>
      <c r="MRL2622" s="113"/>
      <c r="MRM2622" s="113"/>
      <c r="MRN2622" s="113"/>
      <c r="MRO2622" s="113"/>
      <c r="MRP2622" s="113"/>
      <c r="MRQ2622" s="113"/>
      <c r="MRR2622" s="113"/>
      <c r="MRS2622" s="113"/>
      <c r="MRT2622" s="113"/>
      <c r="MRU2622" s="113"/>
      <c r="MRV2622" s="113"/>
      <c r="MRW2622" s="113"/>
      <c r="MRX2622" s="113"/>
      <c r="MRY2622" s="113"/>
      <c r="MRZ2622" s="113"/>
      <c r="MSA2622" s="113"/>
      <c r="MSB2622" s="113"/>
      <c r="MSC2622" s="113"/>
      <c r="MSD2622" s="113"/>
      <c r="MSE2622" s="113"/>
      <c r="MSF2622" s="113"/>
      <c r="MSG2622" s="113"/>
      <c r="MSH2622" s="113"/>
      <c r="MSI2622" s="113"/>
      <c r="MSJ2622" s="113"/>
      <c r="MSK2622" s="113"/>
      <c r="MSL2622" s="113"/>
      <c r="MSM2622" s="113"/>
      <c r="MSN2622" s="113"/>
      <c r="MSO2622" s="113"/>
      <c r="MSP2622" s="113"/>
      <c r="MSQ2622" s="113"/>
      <c r="MSR2622" s="113"/>
      <c r="MSS2622" s="113"/>
      <c r="MST2622" s="113"/>
      <c r="MSU2622" s="113"/>
      <c r="MSV2622" s="113"/>
      <c r="MSW2622" s="113"/>
      <c r="MSX2622" s="113"/>
      <c r="MSY2622" s="113"/>
      <c r="MSZ2622" s="113"/>
      <c r="MTA2622" s="113"/>
      <c r="MTB2622" s="113"/>
      <c r="MTC2622" s="113"/>
      <c r="MTD2622" s="113"/>
      <c r="MTE2622" s="113"/>
      <c r="MTF2622" s="113"/>
      <c r="MTG2622" s="113"/>
      <c r="MTH2622" s="113"/>
      <c r="MTI2622" s="113"/>
      <c r="MTJ2622" s="113"/>
      <c r="MTK2622" s="113"/>
      <c r="MTL2622" s="113"/>
      <c r="MTM2622" s="113"/>
      <c r="MTN2622" s="113"/>
      <c r="MTO2622" s="113"/>
      <c r="MTP2622" s="113"/>
      <c r="MTQ2622" s="113"/>
      <c r="MTR2622" s="113"/>
      <c r="MTS2622" s="113"/>
      <c r="MTT2622" s="113"/>
      <c r="MTU2622" s="113"/>
      <c r="MTV2622" s="113"/>
      <c r="MTW2622" s="113"/>
      <c r="MTX2622" s="113"/>
      <c r="MTY2622" s="113"/>
      <c r="MTZ2622" s="113"/>
      <c r="MUA2622" s="113"/>
      <c r="MUB2622" s="113"/>
      <c r="MUC2622" s="113"/>
      <c r="MUD2622" s="113"/>
      <c r="MUE2622" s="113"/>
      <c r="MUF2622" s="113"/>
      <c r="MUG2622" s="113"/>
      <c r="MUH2622" s="113"/>
      <c r="MUI2622" s="113"/>
      <c r="MUJ2622" s="113"/>
      <c r="MUK2622" s="113"/>
      <c r="MUL2622" s="113"/>
      <c r="MUM2622" s="113"/>
      <c r="MUN2622" s="113"/>
      <c r="MUO2622" s="113"/>
      <c r="MUP2622" s="113"/>
      <c r="MUQ2622" s="113"/>
      <c r="MUR2622" s="113"/>
      <c r="MUS2622" s="113"/>
      <c r="MUT2622" s="113"/>
      <c r="MUU2622" s="113"/>
      <c r="MUV2622" s="113"/>
      <c r="MUW2622" s="113"/>
      <c r="MUX2622" s="113"/>
      <c r="MUY2622" s="113"/>
      <c r="MUZ2622" s="113"/>
      <c r="MVA2622" s="113"/>
      <c r="MVB2622" s="113"/>
      <c r="MVC2622" s="113"/>
      <c r="MVD2622" s="113"/>
      <c r="MVE2622" s="113"/>
      <c r="MVF2622" s="113"/>
      <c r="MVG2622" s="113"/>
      <c r="MVH2622" s="113"/>
      <c r="MVI2622" s="113"/>
      <c r="MVJ2622" s="113"/>
      <c r="MVK2622" s="113"/>
      <c r="MVL2622" s="113"/>
      <c r="MVM2622" s="113"/>
      <c r="MVN2622" s="113"/>
      <c r="MVO2622" s="113"/>
      <c r="MVP2622" s="113"/>
      <c r="MVQ2622" s="113"/>
      <c r="MVR2622" s="113"/>
      <c r="MVS2622" s="113"/>
      <c r="MVT2622" s="113"/>
      <c r="MVU2622" s="113"/>
      <c r="MVV2622" s="113"/>
      <c r="MVW2622" s="113"/>
      <c r="MVX2622" s="113"/>
      <c r="MVY2622" s="113"/>
      <c r="MVZ2622" s="113"/>
      <c r="MWA2622" s="113"/>
      <c r="MWB2622" s="113"/>
      <c r="MWC2622" s="113"/>
      <c r="MWD2622" s="113"/>
      <c r="MWE2622" s="113"/>
      <c r="MWF2622" s="113"/>
      <c r="MWG2622" s="113"/>
      <c r="MWH2622" s="113"/>
      <c r="MWI2622" s="113"/>
      <c r="MWJ2622" s="113"/>
      <c r="MWK2622" s="113"/>
      <c r="MWL2622" s="113"/>
      <c r="MWM2622" s="113"/>
      <c r="MWN2622" s="113"/>
      <c r="MWO2622" s="113"/>
      <c r="MWP2622" s="113"/>
      <c r="MWQ2622" s="113"/>
      <c r="MWR2622" s="113"/>
      <c r="MWS2622" s="113"/>
      <c r="MWT2622" s="113"/>
      <c r="MWU2622" s="113"/>
      <c r="MWV2622" s="113"/>
      <c r="MWW2622" s="113"/>
      <c r="MWX2622" s="113"/>
      <c r="MWY2622" s="113"/>
      <c r="MWZ2622" s="113"/>
      <c r="MXA2622" s="113"/>
      <c r="MXB2622" s="113"/>
      <c r="MXC2622" s="113"/>
      <c r="MXD2622" s="113"/>
      <c r="MXE2622" s="113"/>
      <c r="MXF2622" s="113"/>
      <c r="MXG2622" s="113"/>
      <c r="MXH2622" s="113"/>
      <c r="MXI2622" s="113"/>
      <c r="MXJ2622" s="113"/>
      <c r="MXK2622" s="113"/>
      <c r="MXL2622" s="113"/>
      <c r="MXM2622" s="113"/>
      <c r="MXN2622" s="113"/>
      <c r="MXO2622" s="113"/>
      <c r="MXP2622" s="113"/>
      <c r="MXQ2622" s="113"/>
      <c r="MXR2622" s="113"/>
      <c r="MXS2622" s="113"/>
      <c r="MXT2622" s="113"/>
      <c r="MXU2622" s="113"/>
      <c r="MXV2622" s="113"/>
      <c r="MXW2622" s="113"/>
      <c r="MXX2622" s="113"/>
      <c r="MXY2622" s="113"/>
      <c r="MXZ2622" s="113"/>
      <c r="MYA2622" s="113"/>
      <c r="MYB2622" s="113"/>
      <c r="MYC2622" s="113"/>
      <c r="MYD2622" s="113"/>
      <c r="MYE2622" s="113"/>
      <c r="MYF2622" s="113"/>
      <c r="MYG2622" s="113"/>
      <c r="MYH2622" s="113"/>
      <c r="MYI2622" s="113"/>
      <c r="MYJ2622" s="113"/>
      <c r="MYK2622" s="113"/>
      <c r="MYL2622" s="113"/>
      <c r="MYM2622" s="113"/>
      <c r="MYN2622" s="113"/>
      <c r="MYO2622" s="113"/>
      <c r="MYP2622" s="113"/>
      <c r="MYQ2622" s="113"/>
      <c r="MYR2622" s="113"/>
      <c r="MYS2622" s="113"/>
      <c r="MYT2622" s="113"/>
      <c r="MYU2622" s="113"/>
      <c r="MYV2622" s="113"/>
      <c r="MYW2622" s="113"/>
      <c r="MYX2622" s="113"/>
      <c r="MYY2622" s="113"/>
      <c r="MYZ2622" s="113"/>
      <c r="MZA2622" s="113"/>
      <c r="MZB2622" s="113"/>
      <c r="MZC2622" s="113"/>
      <c r="MZD2622" s="113"/>
      <c r="MZE2622" s="113"/>
      <c r="MZF2622" s="113"/>
      <c r="MZG2622" s="113"/>
      <c r="MZH2622" s="113"/>
      <c r="MZI2622" s="113"/>
      <c r="MZJ2622" s="113"/>
      <c r="MZK2622" s="113"/>
      <c r="MZL2622" s="113"/>
      <c r="MZM2622" s="113"/>
      <c r="MZN2622" s="113"/>
      <c r="MZO2622" s="113"/>
      <c r="MZP2622" s="113"/>
      <c r="MZQ2622" s="113"/>
      <c r="MZR2622" s="113"/>
      <c r="MZS2622" s="113"/>
      <c r="MZT2622" s="113"/>
      <c r="MZU2622" s="113"/>
      <c r="MZV2622" s="113"/>
      <c r="MZW2622" s="113"/>
      <c r="MZX2622" s="113"/>
      <c r="MZY2622" s="113"/>
      <c r="MZZ2622" s="113"/>
      <c r="NAA2622" s="113"/>
      <c r="NAB2622" s="113"/>
      <c r="NAC2622" s="113"/>
      <c r="NAD2622" s="113"/>
      <c r="NAE2622" s="113"/>
      <c r="NAF2622" s="113"/>
      <c r="NAG2622" s="113"/>
      <c r="NAH2622" s="113"/>
      <c r="NAI2622" s="113"/>
      <c r="NAJ2622" s="113"/>
      <c r="NAK2622" s="113"/>
      <c r="NAL2622" s="113"/>
      <c r="NAM2622" s="113"/>
      <c r="NAN2622" s="113"/>
      <c r="NAO2622" s="113"/>
      <c r="NAP2622" s="113"/>
      <c r="NAQ2622" s="113"/>
      <c r="NAR2622" s="113"/>
      <c r="NAS2622" s="113"/>
      <c r="NAT2622" s="113"/>
      <c r="NAU2622" s="113"/>
      <c r="NAV2622" s="113"/>
      <c r="NAW2622" s="113"/>
      <c r="NAX2622" s="113"/>
      <c r="NAY2622" s="113"/>
      <c r="NAZ2622" s="113"/>
      <c r="NBA2622" s="113"/>
      <c r="NBB2622" s="113"/>
      <c r="NBC2622" s="113"/>
      <c r="NBD2622" s="113"/>
      <c r="NBE2622" s="113"/>
      <c r="NBF2622" s="113"/>
      <c r="NBG2622" s="113"/>
      <c r="NBH2622" s="113"/>
      <c r="NBI2622" s="113"/>
      <c r="NBJ2622" s="113"/>
      <c r="NBK2622" s="113"/>
      <c r="NBL2622" s="113"/>
      <c r="NBM2622" s="113"/>
      <c r="NBN2622" s="113"/>
      <c r="NBO2622" s="113"/>
      <c r="NBP2622" s="113"/>
      <c r="NBQ2622" s="113"/>
      <c r="NBR2622" s="113"/>
      <c r="NBS2622" s="113"/>
      <c r="NBT2622" s="113"/>
      <c r="NBU2622" s="113"/>
      <c r="NBV2622" s="113"/>
      <c r="NBW2622" s="113"/>
      <c r="NBX2622" s="113"/>
      <c r="NBY2622" s="113"/>
      <c r="NBZ2622" s="113"/>
      <c r="NCA2622" s="113"/>
      <c r="NCB2622" s="113"/>
      <c r="NCC2622" s="113"/>
      <c r="NCD2622" s="113"/>
      <c r="NCE2622" s="113"/>
      <c r="NCF2622" s="113"/>
      <c r="NCG2622" s="113"/>
      <c r="NCH2622" s="113"/>
      <c r="NCI2622" s="113"/>
      <c r="NCJ2622" s="113"/>
      <c r="NCK2622" s="113"/>
      <c r="NCL2622" s="113"/>
      <c r="NCM2622" s="113"/>
      <c r="NCN2622" s="113"/>
      <c r="NCO2622" s="113"/>
      <c r="NCP2622" s="113"/>
      <c r="NCQ2622" s="113"/>
      <c r="NCR2622" s="113"/>
      <c r="NCS2622" s="113"/>
      <c r="NCT2622" s="113"/>
      <c r="NCU2622" s="113"/>
      <c r="NCV2622" s="113"/>
      <c r="NCW2622" s="113"/>
      <c r="NCX2622" s="113"/>
      <c r="NCY2622" s="113"/>
      <c r="NCZ2622" s="113"/>
      <c r="NDA2622" s="113"/>
      <c r="NDB2622" s="113"/>
      <c r="NDC2622" s="113"/>
      <c r="NDD2622" s="113"/>
      <c r="NDE2622" s="113"/>
      <c r="NDF2622" s="113"/>
      <c r="NDG2622" s="113"/>
      <c r="NDH2622" s="113"/>
      <c r="NDI2622" s="113"/>
      <c r="NDJ2622" s="113"/>
      <c r="NDK2622" s="113"/>
      <c r="NDL2622" s="113"/>
      <c r="NDM2622" s="113"/>
      <c r="NDN2622" s="113"/>
      <c r="NDO2622" s="113"/>
      <c r="NDP2622" s="113"/>
      <c r="NDQ2622" s="113"/>
      <c r="NDR2622" s="113"/>
      <c r="NDS2622" s="113"/>
      <c r="NDT2622" s="113"/>
      <c r="NDU2622" s="113"/>
      <c r="NDV2622" s="113"/>
      <c r="NDW2622" s="113"/>
      <c r="NDX2622" s="113"/>
      <c r="NDY2622" s="113"/>
      <c r="NDZ2622" s="113"/>
      <c r="NEA2622" s="113"/>
      <c r="NEB2622" s="113"/>
      <c r="NEC2622" s="113"/>
      <c r="NED2622" s="113"/>
      <c r="NEE2622" s="113"/>
      <c r="NEF2622" s="113"/>
      <c r="NEG2622" s="113"/>
      <c r="NEH2622" s="113"/>
      <c r="NEI2622" s="113"/>
      <c r="NEJ2622" s="113"/>
      <c r="NEK2622" s="113"/>
      <c r="NEL2622" s="113"/>
      <c r="NEM2622" s="113"/>
      <c r="NEN2622" s="113"/>
      <c r="NEO2622" s="113"/>
      <c r="NEP2622" s="113"/>
      <c r="NEQ2622" s="113"/>
      <c r="NER2622" s="113"/>
      <c r="NES2622" s="113"/>
      <c r="NET2622" s="113"/>
      <c r="NEU2622" s="113"/>
      <c r="NEV2622" s="113"/>
      <c r="NEW2622" s="113"/>
      <c r="NEX2622" s="113"/>
      <c r="NEY2622" s="113"/>
      <c r="NEZ2622" s="113"/>
      <c r="NFA2622" s="113"/>
      <c r="NFB2622" s="113"/>
      <c r="NFC2622" s="113"/>
      <c r="NFD2622" s="113"/>
      <c r="NFE2622" s="113"/>
      <c r="NFF2622" s="113"/>
      <c r="NFG2622" s="113"/>
      <c r="NFH2622" s="113"/>
      <c r="NFI2622" s="113"/>
      <c r="NFJ2622" s="113"/>
      <c r="NFK2622" s="113"/>
      <c r="NFL2622" s="113"/>
      <c r="NFM2622" s="113"/>
      <c r="NFN2622" s="113"/>
      <c r="NFO2622" s="113"/>
      <c r="NFP2622" s="113"/>
      <c r="NFQ2622" s="113"/>
      <c r="NFR2622" s="113"/>
      <c r="NFS2622" s="113"/>
      <c r="NFT2622" s="113"/>
      <c r="NFU2622" s="113"/>
      <c r="NFV2622" s="113"/>
      <c r="NFW2622" s="113"/>
      <c r="NFX2622" s="113"/>
      <c r="NFY2622" s="113"/>
      <c r="NFZ2622" s="113"/>
      <c r="NGA2622" s="113"/>
      <c r="NGB2622" s="113"/>
      <c r="NGC2622" s="113"/>
      <c r="NGD2622" s="113"/>
      <c r="NGE2622" s="113"/>
      <c r="NGF2622" s="113"/>
      <c r="NGG2622" s="113"/>
      <c r="NGH2622" s="113"/>
      <c r="NGI2622" s="113"/>
      <c r="NGJ2622" s="113"/>
      <c r="NGK2622" s="113"/>
      <c r="NGL2622" s="113"/>
      <c r="NGM2622" s="113"/>
      <c r="NGN2622" s="113"/>
      <c r="NGO2622" s="113"/>
      <c r="NGP2622" s="113"/>
      <c r="NGQ2622" s="113"/>
      <c r="NGR2622" s="113"/>
      <c r="NGS2622" s="113"/>
      <c r="NGT2622" s="113"/>
      <c r="NGU2622" s="113"/>
      <c r="NGV2622" s="113"/>
      <c r="NGW2622" s="113"/>
      <c r="NGX2622" s="113"/>
      <c r="NGY2622" s="113"/>
      <c r="NGZ2622" s="113"/>
      <c r="NHA2622" s="113"/>
      <c r="NHB2622" s="113"/>
      <c r="NHC2622" s="113"/>
      <c r="NHD2622" s="113"/>
      <c r="NHE2622" s="113"/>
      <c r="NHF2622" s="113"/>
      <c r="NHG2622" s="113"/>
      <c r="NHH2622" s="113"/>
      <c r="NHI2622" s="113"/>
      <c r="NHJ2622" s="113"/>
      <c r="NHK2622" s="113"/>
      <c r="NHL2622" s="113"/>
      <c r="NHM2622" s="113"/>
      <c r="NHN2622" s="113"/>
      <c r="NHO2622" s="113"/>
      <c r="NHP2622" s="113"/>
      <c r="NHQ2622" s="113"/>
      <c r="NHR2622" s="113"/>
      <c r="NHS2622" s="113"/>
      <c r="NHT2622" s="113"/>
      <c r="NHU2622" s="113"/>
      <c r="NHV2622" s="113"/>
      <c r="NHW2622" s="113"/>
      <c r="NHX2622" s="113"/>
      <c r="NHY2622" s="113"/>
      <c r="NHZ2622" s="113"/>
      <c r="NIA2622" s="113"/>
      <c r="NIB2622" s="113"/>
      <c r="NIC2622" s="113"/>
      <c r="NID2622" s="113"/>
      <c r="NIE2622" s="113"/>
      <c r="NIF2622" s="113"/>
      <c r="NIG2622" s="113"/>
      <c r="NIH2622" s="113"/>
      <c r="NII2622" s="113"/>
      <c r="NIJ2622" s="113"/>
      <c r="NIK2622" s="113"/>
      <c r="NIL2622" s="113"/>
      <c r="NIM2622" s="113"/>
      <c r="NIN2622" s="113"/>
      <c r="NIO2622" s="113"/>
      <c r="NIP2622" s="113"/>
      <c r="NIQ2622" s="113"/>
      <c r="NIR2622" s="113"/>
      <c r="NIS2622" s="113"/>
      <c r="NIT2622" s="113"/>
      <c r="NIU2622" s="113"/>
      <c r="NIV2622" s="113"/>
      <c r="NIW2622" s="113"/>
      <c r="NIX2622" s="113"/>
      <c r="NIY2622" s="113"/>
      <c r="NIZ2622" s="113"/>
      <c r="NJA2622" s="113"/>
      <c r="NJB2622" s="113"/>
      <c r="NJC2622" s="113"/>
      <c r="NJD2622" s="113"/>
      <c r="NJE2622" s="113"/>
      <c r="NJF2622" s="113"/>
      <c r="NJG2622" s="113"/>
      <c r="NJH2622" s="113"/>
      <c r="NJI2622" s="113"/>
      <c r="NJJ2622" s="113"/>
      <c r="NJK2622" s="113"/>
      <c r="NJL2622" s="113"/>
      <c r="NJM2622" s="113"/>
      <c r="NJN2622" s="113"/>
      <c r="NJO2622" s="113"/>
      <c r="NJP2622" s="113"/>
      <c r="NJQ2622" s="113"/>
      <c r="NJR2622" s="113"/>
      <c r="NJS2622" s="113"/>
      <c r="NJT2622" s="113"/>
      <c r="NJU2622" s="113"/>
      <c r="NJV2622" s="113"/>
      <c r="NJW2622" s="113"/>
      <c r="NJX2622" s="113"/>
      <c r="NJY2622" s="113"/>
      <c r="NJZ2622" s="113"/>
      <c r="NKA2622" s="113"/>
      <c r="NKB2622" s="113"/>
      <c r="NKC2622" s="113"/>
      <c r="NKD2622" s="113"/>
      <c r="NKE2622" s="113"/>
      <c r="NKF2622" s="113"/>
      <c r="NKG2622" s="113"/>
      <c r="NKH2622" s="113"/>
      <c r="NKI2622" s="113"/>
      <c r="NKJ2622" s="113"/>
      <c r="NKK2622" s="113"/>
      <c r="NKL2622" s="113"/>
      <c r="NKM2622" s="113"/>
      <c r="NKN2622" s="113"/>
      <c r="NKO2622" s="113"/>
      <c r="NKP2622" s="113"/>
      <c r="NKQ2622" s="113"/>
      <c r="NKR2622" s="113"/>
      <c r="NKS2622" s="113"/>
      <c r="NKT2622" s="113"/>
      <c r="NKU2622" s="113"/>
      <c r="NKV2622" s="113"/>
      <c r="NKW2622" s="113"/>
      <c r="NKX2622" s="113"/>
      <c r="NKY2622" s="113"/>
      <c r="NKZ2622" s="113"/>
      <c r="NLA2622" s="113"/>
      <c r="NLB2622" s="113"/>
      <c r="NLC2622" s="113"/>
      <c r="NLD2622" s="113"/>
      <c r="NLE2622" s="113"/>
      <c r="NLF2622" s="113"/>
      <c r="NLG2622" s="113"/>
      <c r="NLH2622" s="113"/>
      <c r="NLI2622" s="113"/>
      <c r="NLJ2622" s="113"/>
      <c r="NLK2622" s="113"/>
      <c r="NLL2622" s="113"/>
      <c r="NLM2622" s="113"/>
      <c r="NLN2622" s="113"/>
      <c r="NLO2622" s="113"/>
      <c r="NLP2622" s="113"/>
      <c r="NLQ2622" s="113"/>
      <c r="NLR2622" s="113"/>
      <c r="NLS2622" s="113"/>
      <c r="NLT2622" s="113"/>
      <c r="NLU2622" s="113"/>
      <c r="NLV2622" s="113"/>
      <c r="NLW2622" s="113"/>
      <c r="NLX2622" s="113"/>
      <c r="NLY2622" s="113"/>
      <c r="NLZ2622" s="113"/>
      <c r="NMA2622" s="113"/>
      <c r="NMB2622" s="113"/>
      <c r="NMC2622" s="113"/>
      <c r="NMD2622" s="113"/>
      <c r="NME2622" s="113"/>
      <c r="NMF2622" s="113"/>
      <c r="NMG2622" s="113"/>
      <c r="NMH2622" s="113"/>
      <c r="NMI2622" s="113"/>
      <c r="NMJ2622" s="113"/>
      <c r="NMK2622" s="113"/>
      <c r="NML2622" s="113"/>
      <c r="NMM2622" s="113"/>
      <c r="NMN2622" s="113"/>
      <c r="NMO2622" s="113"/>
      <c r="NMP2622" s="113"/>
      <c r="NMQ2622" s="113"/>
      <c r="NMR2622" s="113"/>
      <c r="NMS2622" s="113"/>
      <c r="NMT2622" s="113"/>
      <c r="NMU2622" s="113"/>
      <c r="NMV2622" s="113"/>
      <c r="NMW2622" s="113"/>
      <c r="NMX2622" s="113"/>
      <c r="NMY2622" s="113"/>
      <c r="NMZ2622" s="113"/>
      <c r="NNA2622" s="113"/>
      <c r="NNB2622" s="113"/>
      <c r="NNC2622" s="113"/>
      <c r="NND2622" s="113"/>
      <c r="NNE2622" s="113"/>
      <c r="NNF2622" s="113"/>
      <c r="NNG2622" s="113"/>
      <c r="NNH2622" s="113"/>
      <c r="NNI2622" s="113"/>
      <c r="NNJ2622" s="113"/>
      <c r="NNK2622" s="113"/>
      <c r="NNL2622" s="113"/>
      <c r="NNM2622" s="113"/>
      <c r="NNN2622" s="113"/>
      <c r="NNO2622" s="113"/>
      <c r="NNP2622" s="113"/>
      <c r="NNQ2622" s="113"/>
      <c r="NNR2622" s="113"/>
      <c r="NNS2622" s="113"/>
      <c r="NNT2622" s="113"/>
      <c r="NNU2622" s="113"/>
      <c r="NNV2622" s="113"/>
      <c r="NNW2622" s="113"/>
      <c r="NNX2622" s="113"/>
      <c r="NNY2622" s="113"/>
      <c r="NNZ2622" s="113"/>
      <c r="NOA2622" s="113"/>
      <c r="NOB2622" s="113"/>
      <c r="NOC2622" s="113"/>
      <c r="NOD2622" s="113"/>
      <c r="NOE2622" s="113"/>
      <c r="NOF2622" s="113"/>
      <c r="NOG2622" s="113"/>
      <c r="NOH2622" s="113"/>
      <c r="NOI2622" s="113"/>
      <c r="NOJ2622" s="113"/>
      <c r="NOK2622" s="113"/>
      <c r="NOL2622" s="113"/>
      <c r="NOM2622" s="113"/>
      <c r="NON2622" s="113"/>
      <c r="NOO2622" s="113"/>
      <c r="NOP2622" s="113"/>
      <c r="NOQ2622" s="113"/>
      <c r="NOR2622" s="113"/>
      <c r="NOS2622" s="113"/>
      <c r="NOT2622" s="113"/>
      <c r="NOU2622" s="113"/>
      <c r="NOV2622" s="113"/>
      <c r="NOW2622" s="113"/>
      <c r="NOX2622" s="113"/>
      <c r="NOY2622" s="113"/>
      <c r="NOZ2622" s="113"/>
      <c r="NPA2622" s="113"/>
      <c r="NPB2622" s="113"/>
      <c r="NPC2622" s="113"/>
      <c r="NPD2622" s="113"/>
      <c r="NPE2622" s="113"/>
      <c r="NPF2622" s="113"/>
      <c r="NPG2622" s="113"/>
      <c r="NPH2622" s="113"/>
      <c r="NPI2622" s="113"/>
      <c r="NPJ2622" s="113"/>
      <c r="NPK2622" s="113"/>
      <c r="NPL2622" s="113"/>
      <c r="NPM2622" s="113"/>
      <c r="NPN2622" s="113"/>
      <c r="NPO2622" s="113"/>
      <c r="NPP2622" s="113"/>
      <c r="NPQ2622" s="113"/>
      <c r="NPR2622" s="113"/>
      <c r="NPS2622" s="113"/>
      <c r="NPT2622" s="113"/>
      <c r="NPU2622" s="113"/>
      <c r="NPV2622" s="113"/>
      <c r="NPW2622" s="113"/>
      <c r="NPX2622" s="113"/>
      <c r="NPY2622" s="113"/>
      <c r="NPZ2622" s="113"/>
      <c r="NQA2622" s="113"/>
      <c r="NQB2622" s="113"/>
      <c r="NQC2622" s="113"/>
      <c r="NQD2622" s="113"/>
      <c r="NQE2622" s="113"/>
      <c r="NQF2622" s="113"/>
      <c r="NQG2622" s="113"/>
      <c r="NQH2622" s="113"/>
      <c r="NQI2622" s="113"/>
      <c r="NQJ2622" s="113"/>
      <c r="NQK2622" s="113"/>
      <c r="NQL2622" s="113"/>
      <c r="NQM2622" s="113"/>
      <c r="NQN2622" s="113"/>
      <c r="NQO2622" s="113"/>
      <c r="NQP2622" s="113"/>
      <c r="NQQ2622" s="113"/>
      <c r="NQR2622" s="113"/>
      <c r="NQS2622" s="113"/>
      <c r="NQT2622" s="113"/>
      <c r="NQU2622" s="113"/>
      <c r="NQV2622" s="113"/>
      <c r="NQW2622" s="113"/>
      <c r="NQX2622" s="113"/>
      <c r="NQY2622" s="113"/>
      <c r="NQZ2622" s="113"/>
      <c r="NRA2622" s="113"/>
      <c r="NRB2622" s="113"/>
      <c r="NRC2622" s="113"/>
      <c r="NRD2622" s="113"/>
      <c r="NRE2622" s="113"/>
      <c r="NRF2622" s="113"/>
      <c r="NRG2622" s="113"/>
      <c r="NRH2622" s="113"/>
      <c r="NRI2622" s="113"/>
      <c r="NRJ2622" s="113"/>
      <c r="NRK2622" s="113"/>
      <c r="NRL2622" s="113"/>
      <c r="NRM2622" s="113"/>
      <c r="NRN2622" s="113"/>
      <c r="NRO2622" s="113"/>
      <c r="NRP2622" s="113"/>
      <c r="NRQ2622" s="113"/>
      <c r="NRR2622" s="113"/>
      <c r="NRS2622" s="113"/>
      <c r="NRT2622" s="113"/>
      <c r="NRU2622" s="113"/>
      <c r="NRV2622" s="113"/>
      <c r="NRW2622" s="113"/>
      <c r="NRX2622" s="113"/>
      <c r="NRY2622" s="113"/>
      <c r="NRZ2622" s="113"/>
      <c r="NSA2622" s="113"/>
      <c r="NSB2622" s="113"/>
      <c r="NSC2622" s="113"/>
      <c r="NSD2622" s="113"/>
      <c r="NSE2622" s="113"/>
      <c r="NSF2622" s="113"/>
      <c r="NSG2622" s="113"/>
      <c r="NSH2622" s="113"/>
      <c r="NSI2622" s="113"/>
      <c r="NSJ2622" s="113"/>
      <c r="NSK2622" s="113"/>
      <c r="NSL2622" s="113"/>
      <c r="NSM2622" s="113"/>
      <c r="NSN2622" s="113"/>
      <c r="NSO2622" s="113"/>
      <c r="NSP2622" s="113"/>
      <c r="NSQ2622" s="113"/>
      <c r="NSR2622" s="113"/>
      <c r="NSS2622" s="113"/>
      <c r="NST2622" s="113"/>
      <c r="NSU2622" s="113"/>
      <c r="NSV2622" s="113"/>
      <c r="NSW2622" s="113"/>
      <c r="NSX2622" s="113"/>
      <c r="NSY2622" s="113"/>
      <c r="NSZ2622" s="113"/>
      <c r="NTA2622" s="113"/>
      <c r="NTB2622" s="113"/>
      <c r="NTC2622" s="113"/>
      <c r="NTD2622" s="113"/>
      <c r="NTE2622" s="113"/>
      <c r="NTF2622" s="113"/>
      <c r="NTG2622" s="113"/>
      <c r="NTH2622" s="113"/>
      <c r="NTI2622" s="113"/>
      <c r="NTJ2622" s="113"/>
      <c r="NTK2622" s="113"/>
      <c r="NTL2622" s="113"/>
      <c r="NTM2622" s="113"/>
      <c r="NTN2622" s="113"/>
      <c r="NTO2622" s="113"/>
      <c r="NTP2622" s="113"/>
      <c r="NTQ2622" s="113"/>
      <c r="NTR2622" s="113"/>
      <c r="NTS2622" s="113"/>
      <c r="NTT2622" s="113"/>
      <c r="NTU2622" s="113"/>
      <c r="NTV2622" s="113"/>
      <c r="NTW2622" s="113"/>
      <c r="NTX2622" s="113"/>
      <c r="NTY2622" s="113"/>
      <c r="NTZ2622" s="113"/>
      <c r="NUA2622" s="113"/>
      <c r="NUB2622" s="113"/>
      <c r="NUC2622" s="113"/>
      <c r="NUD2622" s="113"/>
      <c r="NUE2622" s="113"/>
      <c r="NUF2622" s="113"/>
      <c r="NUG2622" s="113"/>
      <c r="NUH2622" s="113"/>
      <c r="NUI2622" s="113"/>
      <c r="NUJ2622" s="113"/>
      <c r="NUK2622" s="113"/>
      <c r="NUL2622" s="113"/>
      <c r="NUM2622" s="113"/>
      <c r="NUN2622" s="113"/>
      <c r="NUO2622" s="113"/>
      <c r="NUP2622" s="113"/>
      <c r="NUQ2622" s="113"/>
      <c r="NUR2622" s="113"/>
      <c r="NUS2622" s="113"/>
      <c r="NUT2622" s="113"/>
      <c r="NUU2622" s="113"/>
      <c r="NUV2622" s="113"/>
      <c r="NUW2622" s="113"/>
      <c r="NUX2622" s="113"/>
      <c r="NUY2622" s="113"/>
      <c r="NUZ2622" s="113"/>
      <c r="NVA2622" s="113"/>
      <c r="NVB2622" s="113"/>
      <c r="NVC2622" s="113"/>
      <c r="NVD2622" s="113"/>
      <c r="NVE2622" s="113"/>
      <c r="NVF2622" s="113"/>
      <c r="NVG2622" s="113"/>
      <c r="NVH2622" s="113"/>
      <c r="NVI2622" s="113"/>
      <c r="NVJ2622" s="113"/>
      <c r="NVK2622" s="113"/>
      <c r="NVL2622" s="113"/>
      <c r="NVM2622" s="113"/>
      <c r="NVN2622" s="113"/>
      <c r="NVO2622" s="113"/>
      <c r="NVP2622" s="113"/>
      <c r="NVQ2622" s="113"/>
      <c r="NVR2622" s="113"/>
      <c r="NVS2622" s="113"/>
      <c r="NVT2622" s="113"/>
      <c r="NVU2622" s="113"/>
      <c r="NVV2622" s="113"/>
      <c r="NVW2622" s="113"/>
      <c r="NVX2622" s="113"/>
      <c r="NVY2622" s="113"/>
      <c r="NVZ2622" s="113"/>
      <c r="NWA2622" s="113"/>
      <c r="NWB2622" s="113"/>
      <c r="NWC2622" s="113"/>
      <c r="NWD2622" s="113"/>
      <c r="NWE2622" s="113"/>
      <c r="NWF2622" s="113"/>
      <c r="NWG2622" s="113"/>
      <c r="NWH2622" s="113"/>
      <c r="NWI2622" s="113"/>
      <c r="NWJ2622" s="113"/>
      <c r="NWK2622" s="113"/>
      <c r="NWL2622" s="113"/>
      <c r="NWM2622" s="113"/>
      <c r="NWN2622" s="113"/>
      <c r="NWO2622" s="113"/>
      <c r="NWP2622" s="113"/>
      <c r="NWQ2622" s="113"/>
      <c r="NWR2622" s="113"/>
      <c r="NWS2622" s="113"/>
      <c r="NWT2622" s="113"/>
      <c r="NWU2622" s="113"/>
      <c r="NWV2622" s="113"/>
      <c r="NWW2622" s="113"/>
      <c r="NWX2622" s="113"/>
      <c r="NWY2622" s="113"/>
      <c r="NWZ2622" s="113"/>
      <c r="NXA2622" s="113"/>
      <c r="NXB2622" s="113"/>
      <c r="NXC2622" s="113"/>
      <c r="NXD2622" s="113"/>
      <c r="NXE2622" s="113"/>
      <c r="NXF2622" s="113"/>
      <c r="NXG2622" s="113"/>
      <c r="NXH2622" s="113"/>
      <c r="NXI2622" s="113"/>
      <c r="NXJ2622" s="113"/>
      <c r="NXK2622" s="113"/>
      <c r="NXL2622" s="113"/>
      <c r="NXM2622" s="113"/>
      <c r="NXN2622" s="113"/>
      <c r="NXO2622" s="113"/>
      <c r="NXP2622" s="113"/>
      <c r="NXQ2622" s="113"/>
      <c r="NXR2622" s="113"/>
      <c r="NXS2622" s="113"/>
      <c r="NXT2622" s="113"/>
      <c r="NXU2622" s="113"/>
      <c r="NXV2622" s="113"/>
      <c r="NXW2622" s="113"/>
      <c r="NXX2622" s="113"/>
      <c r="NXY2622" s="113"/>
      <c r="NXZ2622" s="113"/>
      <c r="NYA2622" s="113"/>
      <c r="NYB2622" s="113"/>
      <c r="NYC2622" s="113"/>
      <c r="NYD2622" s="113"/>
      <c r="NYE2622" s="113"/>
      <c r="NYF2622" s="113"/>
      <c r="NYG2622" s="113"/>
      <c r="NYH2622" s="113"/>
      <c r="NYI2622" s="113"/>
      <c r="NYJ2622" s="113"/>
      <c r="NYK2622" s="113"/>
      <c r="NYL2622" s="113"/>
      <c r="NYM2622" s="113"/>
      <c r="NYN2622" s="113"/>
      <c r="NYO2622" s="113"/>
      <c r="NYP2622" s="113"/>
      <c r="NYQ2622" s="113"/>
      <c r="NYR2622" s="113"/>
      <c r="NYS2622" s="113"/>
      <c r="NYT2622" s="113"/>
      <c r="NYU2622" s="113"/>
      <c r="NYV2622" s="113"/>
      <c r="NYW2622" s="113"/>
      <c r="NYX2622" s="113"/>
      <c r="NYY2622" s="113"/>
      <c r="NYZ2622" s="113"/>
      <c r="NZA2622" s="113"/>
      <c r="NZB2622" s="113"/>
      <c r="NZC2622" s="113"/>
      <c r="NZD2622" s="113"/>
      <c r="NZE2622" s="113"/>
      <c r="NZF2622" s="113"/>
      <c r="NZG2622" s="113"/>
      <c r="NZH2622" s="113"/>
      <c r="NZI2622" s="113"/>
      <c r="NZJ2622" s="113"/>
      <c r="NZK2622" s="113"/>
      <c r="NZL2622" s="113"/>
      <c r="NZM2622" s="113"/>
      <c r="NZN2622" s="113"/>
      <c r="NZO2622" s="113"/>
      <c r="NZP2622" s="113"/>
      <c r="NZQ2622" s="113"/>
      <c r="NZR2622" s="113"/>
      <c r="NZS2622" s="113"/>
      <c r="NZT2622" s="113"/>
      <c r="NZU2622" s="113"/>
      <c r="NZV2622" s="113"/>
      <c r="NZW2622" s="113"/>
      <c r="NZX2622" s="113"/>
      <c r="NZY2622" s="113"/>
      <c r="NZZ2622" s="113"/>
      <c r="OAA2622" s="113"/>
      <c r="OAB2622" s="113"/>
      <c r="OAC2622" s="113"/>
      <c r="OAD2622" s="113"/>
      <c r="OAE2622" s="113"/>
      <c r="OAF2622" s="113"/>
      <c r="OAG2622" s="113"/>
      <c r="OAH2622" s="113"/>
      <c r="OAI2622" s="113"/>
      <c r="OAJ2622" s="113"/>
      <c r="OAK2622" s="113"/>
      <c r="OAL2622" s="113"/>
      <c r="OAM2622" s="113"/>
      <c r="OAN2622" s="113"/>
      <c r="OAO2622" s="113"/>
      <c r="OAP2622" s="113"/>
      <c r="OAQ2622" s="113"/>
      <c r="OAR2622" s="113"/>
      <c r="OAS2622" s="113"/>
      <c r="OAT2622" s="113"/>
      <c r="OAU2622" s="113"/>
      <c r="OAV2622" s="113"/>
      <c r="OAW2622" s="113"/>
      <c r="OAX2622" s="113"/>
      <c r="OAY2622" s="113"/>
      <c r="OAZ2622" s="113"/>
      <c r="OBA2622" s="113"/>
      <c r="OBB2622" s="113"/>
      <c r="OBC2622" s="113"/>
      <c r="OBD2622" s="113"/>
      <c r="OBE2622" s="113"/>
      <c r="OBF2622" s="113"/>
      <c r="OBG2622" s="113"/>
      <c r="OBH2622" s="113"/>
      <c r="OBI2622" s="113"/>
      <c r="OBJ2622" s="113"/>
      <c r="OBK2622" s="113"/>
      <c r="OBL2622" s="113"/>
      <c r="OBM2622" s="113"/>
      <c r="OBN2622" s="113"/>
      <c r="OBO2622" s="113"/>
      <c r="OBP2622" s="113"/>
      <c r="OBQ2622" s="113"/>
      <c r="OBR2622" s="113"/>
      <c r="OBS2622" s="113"/>
      <c r="OBT2622" s="113"/>
      <c r="OBU2622" s="113"/>
      <c r="OBV2622" s="113"/>
      <c r="OBW2622" s="113"/>
      <c r="OBX2622" s="113"/>
      <c r="OBY2622" s="113"/>
      <c r="OBZ2622" s="113"/>
      <c r="OCA2622" s="113"/>
      <c r="OCB2622" s="113"/>
      <c r="OCC2622" s="113"/>
      <c r="OCD2622" s="113"/>
      <c r="OCE2622" s="113"/>
      <c r="OCF2622" s="113"/>
      <c r="OCG2622" s="113"/>
      <c r="OCH2622" s="113"/>
      <c r="OCI2622" s="113"/>
      <c r="OCJ2622" s="113"/>
      <c r="OCK2622" s="113"/>
      <c r="OCL2622" s="113"/>
      <c r="OCM2622" s="113"/>
      <c r="OCN2622" s="113"/>
      <c r="OCO2622" s="113"/>
      <c r="OCP2622" s="113"/>
      <c r="OCQ2622" s="113"/>
      <c r="OCR2622" s="113"/>
      <c r="OCS2622" s="113"/>
      <c r="OCT2622" s="113"/>
      <c r="OCU2622" s="113"/>
      <c r="OCV2622" s="113"/>
      <c r="OCW2622" s="113"/>
      <c r="OCX2622" s="113"/>
      <c r="OCY2622" s="113"/>
      <c r="OCZ2622" s="113"/>
      <c r="ODA2622" s="113"/>
      <c r="ODB2622" s="113"/>
      <c r="ODC2622" s="113"/>
      <c r="ODD2622" s="113"/>
      <c r="ODE2622" s="113"/>
      <c r="ODF2622" s="113"/>
      <c r="ODG2622" s="113"/>
      <c r="ODH2622" s="113"/>
      <c r="ODI2622" s="113"/>
      <c r="ODJ2622" s="113"/>
      <c r="ODK2622" s="113"/>
      <c r="ODL2622" s="113"/>
      <c r="ODM2622" s="113"/>
      <c r="ODN2622" s="113"/>
      <c r="ODO2622" s="113"/>
      <c r="ODP2622" s="113"/>
      <c r="ODQ2622" s="113"/>
      <c r="ODR2622" s="113"/>
      <c r="ODS2622" s="113"/>
      <c r="ODT2622" s="113"/>
      <c r="ODU2622" s="113"/>
      <c r="ODV2622" s="113"/>
      <c r="ODW2622" s="113"/>
      <c r="ODX2622" s="113"/>
      <c r="ODY2622" s="113"/>
      <c r="ODZ2622" s="113"/>
      <c r="OEA2622" s="113"/>
      <c r="OEB2622" s="113"/>
      <c r="OEC2622" s="113"/>
      <c r="OED2622" s="113"/>
      <c r="OEE2622" s="113"/>
      <c r="OEF2622" s="113"/>
      <c r="OEG2622" s="113"/>
      <c r="OEH2622" s="113"/>
      <c r="OEI2622" s="113"/>
      <c r="OEJ2622" s="113"/>
      <c r="OEK2622" s="113"/>
      <c r="OEL2622" s="113"/>
      <c r="OEM2622" s="113"/>
      <c r="OEN2622" s="113"/>
      <c r="OEO2622" s="113"/>
      <c r="OEP2622" s="113"/>
      <c r="OEQ2622" s="113"/>
      <c r="OER2622" s="113"/>
      <c r="OES2622" s="113"/>
      <c r="OET2622" s="113"/>
      <c r="OEU2622" s="113"/>
      <c r="OEV2622" s="113"/>
      <c r="OEW2622" s="113"/>
      <c r="OEX2622" s="113"/>
      <c r="OEY2622" s="113"/>
      <c r="OEZ2622" s="113"/>
      <c r="OFA2622" s="113"/>
      <c r="OFB2622" s="113"/>
      <c r="OFC2622" s="113"/>
      <c r="OFD2622" s="113"/>
      <c r="OFE2622" s="113"/>
      <c r="OFF2622" s="113"/>
      <c r="OFG2622" s="113"/>
      <c r="OFH2622" s="113"/>
      <c r="OFI2622" s="113"/>
      <c r="OFJ2622" s="113"/>
      <c r="OFK2622" s="113"/>
      <c r="OFL2622" s="113"/>
      <c r="OFM2622" s="113"/>
      <c r="OFN2622" s="113"/>
      <c r="OFO2622" s="113"/>
      <c r="OFP2622" s="113"/>
      <c r="OFQ2622" s="113"/>
      <c r="OFR2622" s="113"/>
      <c r="OFS2622" s="113"/>
      <c r="OFT2622" s="113"/>
      <c r="OFU2622" s="113"/>
      <c r="OFV2622" s="113"/>
      <c r="OFW2622" s="113"/>
      <c r="OFX2622" s="113"/>
      <c r="OFY2622" s="113"/>
      <c r="OFZ2622" s="113"/>
      <c r="OGA2622" s="113"/>
      <c r="OGB2622" s="113"/>
      <c r="OGC2622" s="113"/>
      <c r="OGD2622" s="113"/>
      <c r="OGE2622" s="113"/>
      <c r="OGF2622" s="113"/>
      <c r="OGG2622" s="113"/>
      <c r="OGH2622" s="113"/>
      <c r="OGI2622" s="113"/>
      <c r="OGJ2622" s="113"/>
      <c r="OGK2622" s="113"/>
      <c r="OGL2622" s="113"/>
      <c r="OGM2622" s="113"/>
      <c r="OGN2622" s="113"/>
      <c r="OGO2622" s="113"/>
      <c r="OGP2622" s="113"/>
      <c r="OGQ2622" s="113"/>
      <c r="OGR2622" s="113"/>
      <c r="OGS2622" s="113"/>
      <c r="OGT2622" s="113"/>
      <c r="OGU2622" s="113"/>
      <c r="OGV2622" s="113"/>
      <c r="OGW2622" s="113"/>
      <c r="OGX2622" s="113"/>
      <c r="OGY2622" s="113"/>
      <c r="OGZ2622" s="113"/>
      <c r="OHA2622" s="113"/>
      <c r="OHB2622" s="113"/>
      <c r="OHC2622" s="113"/>
      <c r="OHD2622" s="113"/>
      <c r="OHE2622" s="113"/>
      <c r="OHF2622" s="113"/>
      <c r="OHG2622" s="113"/>
      <c r="OHH2622" s="113"/>
      <c r="OHI2622" s="113"/>
      <c r="OHJ2622" s="113"/>
      <c r="OHK2622" s="113"/>
      <c r="OHL2622" s="113"/>
      <c r="OHM2622" s="113"/>
      <c r="OHN2622" s="113"/>
      <c r="OHO2622" s="113"/>
      <c r="OHP2622" s="113"/>
      <c r="OHQ2622" s="113"/>
      <c r="OHR2622" s="113"/>
      <c r="OHS2622" s="113"/>
      <c r="OHT2622" s="113"/>
      <c r="OHU2622" s="113"/>
      <c r="OHV2622" s="113"/>
      <c r="OHW2622" s="113"/>
      <c r="OHX2622" s="113"/>
      <c r="OHY2622" s="113"/>
      <c r="OHZ2622" s="113"/>
      <c r="OIA2622" s="113"/>
      <c r="OIB2622" s="113"/>
      <c r="OIC2622" s="113"/>
      <c r="OID2622" s="113"/>
      <c r="OIE2622" s="113"/>
      <c r="OIF2622" s="113"/>
      <c r="OIG2622" s="113"/>
      <c r="OIH2622" s="113"/>
      <c r="OII2622" s="113"/>
      <c r="OIJ2622" s="113"/>
      <c r="OIK2622" s="113"/>
      <c r="OIL2622" s="113"/>
      <c r="OIM2622" s="113"/>
      <c r="OIN2622" s="113"/>
      <c r="OIO2622" s="113"/>
      <c r="OIP2622" s="113"/>
      <c r="OIQ2622" s="113"/>
      <c r="OIR2622" s="113"/>
      <c r="OIS2622" s="113"/>
      <c r="OIT2622" s="113"/>
      <c r="OIU2622" s="113"/>
      <c r="OIV2622" s="113"/>
      <c r="OIW2622" s="113"/>
      <c r="OIX2622" s="113"/>
      <c r="OIY2622" s="113"/>
      <c r="OIZ2622" s="113"/>
      <c r="OJA2622" s="113"/>
      <c r="OJB2622" s="113"/>
      <c r="OJC2622" s="113"/>
      <c r="OJD2622" s="113"/>
      <c r="OJE2622" s="113"/>
      <c r="OJF2622" s="113"/>
      <c r="OJG2622" s="113"/>
      <c r="OJH2622" s="113"/>
      <c r="OJI2622" s="113"/>
      <c r="OJJ2622" s="113"/>
      <c r="OJK2622" s="113"/>
      <c r="OJL2622" s="113"/>
      <c r="OJM2622" s="113"/>
      <c r="OJN2622" s="113"/>
      <c r="OJO2622" s="113"/>
      <c r="OJP2622" s="113"/>
      <c r="OJQ2622" s="113"/>
      <c r="OJR2622" s="113"/>
      <c r="OJS2622" s="113"/>
      <c r="OJT2622" s="113"/>
      <c r="OJU2622" s="113"/>
      <c r="OJV2622" s="113"/>
      <c r="OJW2622" s="113"/>
      <c r="OJX2622" s="113"/>
      <c r="OJY2622" s="113"/>
      <c r="OJZ2622" s="113"/>
      <c r="OKA2622" s="113"/>
      <c r="OKB2622" s="113"/>
      <c r="OKC2622" s="113"/>
      <c r="OKD2622" s="113"/>
      <c r="OKE2622" s="113"/>
      <c r="OKF2622" s="113"/>
      <c r="OKG2622" s="113"/>
      <c r="OKH2622" s="113"/>
      <c r="OKI2622" s="113"/>
      <c r="OKJ2622" s="113"/>
      <c r="OKK2622" s="113"/>
      <c r="OKL2622" s="113"/>
      <c r="OKM2622" s="113"/>
      <c r="OKN2622" s="113"/>
      <c r="OKO2622" s="113"/>
      <c r="OKP2622" s="113"/>
      <c r="OKQ2622" s="113"/>
      <c r="OKR2622" s="113"/>
      <c r="OKS2622" s="113"/>
      <c r="OKT2622" s="113"/>
      <c r="OKU2622" s="113"/>
      <c r="OKV2622" s="113"/>
      <c r="OKW2622" s="113"/>
      <c r="OKX2622" s="113"/>
      <c r="OKY2622" s="113"/>
      <c r="OKZ2622" s="113"/>
      <c r="OLA2622" s="113"/>
      <c r="OLB2622" s="113"/>
      <c r="OLC2622" s="113"/>
      <c r="OLD2622" s="113"/>
      <c r="OLE2622" s="113"/>
      <c r="OLF2622" s="113"/>
      <c r="OLG2622" s="113"/>
      <c r="OLH2622" s="113"/>
      <c r="OLI2622" s="113"/>
      <c r="OLJ2622" s="113"/>
      <c r="OLK2622" s="113"/>
      <c r="OLL2622" s="113"/>
      <c r="OLM2622" s="113"/>
      <c r="OLN2622" s="113"/>
      <c r="OLO2622" s="113"/>
      <c r="OLP2622" s="113"/>
      <c r="OLQ2622" s="113"/>
      <c r="OLR2622" s="113"/>
      <c r="OLS2622" s="113"/>
      <c r="OLT2622" s="113"/>
      <c r="OLU2622" s="113"/>
      <c r="OLV2622" s="113"/>
      <c r="OLW2622" s="113"/>
      <c r="OLX2622" s="113"/>
      <c r="OLY2622" s="113"/>
      <c r="OLZ2622" s="113"/>
      <c r="OMA2622" s="113"/>
      <c r="OMB2622" s="113"/>
      <c r="OMC2622" s="113"/>
      <c r="OMD2622" s="113"/>
      <c r="OME2622" s="113"/>
      <c r="OMF2622" s="113"/>
      <c r="OMG2622" s="113"/>
      <c r="OMH2622" s="113"/>
      <c r="OMI2622" s="113"/>
      <c r="OMJ2622" s="113"/>
      <c r="OMK2622" s="113"/>
      <c r="OML2622" s="113"/>
      <c r="OMM2622" s="113"/>
      <c r="OMN2622" s="113"/>
      <c r="OMO2622" s="113"/>
      <c r="OMP2622" s="113"/>
      <c r="OMQ2622" s="113"/>
      <c r="OMR2622" s="113"/>
      <c r="OMS2622" s="113"/>
      <c r="OMT2622" s="113"/>
      <c r="OMU2622" s="113"/>
      <c r="OMV2622" s="113"/>
      <c r="OMW2622" s="113"/>
      <c r="OMX2622" s="113"/>
      <c r="OMY2622" s="113"/>
      <c r="OMZ2622" s="113"/>
      <c r="ONA2622" s="113"/>
      <c r="ONB2622" s="113"/>
      <c r="ONC2622" s="113"/>
      <c r="OND2622" s="113"/>
      <c r="ONE2622" s="113"/>
      <c r="ONF2622" s="113"/>
      <c r="ONG2622" s="113"/>
      <c r="ONH2622" s="113"/>
      <c r="ONI2622" s="113"/>
      <c r="ONJ2622" s="113"/>
      <c r="ONK2622" s="113"/>
      <c r="ONL2622" s="113"/>
      <c r="ONM2622" s="113"/>
      <c r="ONN2622" s="113"/>
      <c r="ONO2622" s="113"/>
      <c r="ONP2622" s="113"/>
      <c r="ONQ2622" s="113"/>
      <c r="ONR2622" s="113"/>
      <c r="ONS2622" s="113"/>
      <c r="ONT2622" s="113"/>
      <c r="ONU2622" s="113"/>
      <c r="ONV2622" s="113"/>
      <c r="ONW2622" s="113"/>
      <c r="ONX2622" s="113"/>
      <c r="ONY2622" s="113"/>
      <c r="ONZ2622" s="113"/>
      <c r="OOA2622" s="113"/>
      <c r="OOB2622" s="113"/>
      <c r="OOC2622" s="113"/>
      <c r="OOD2622" s="113"/>
      <c r="OOE2622" s="113"/>
      <c r="OOF2622" s="113"/>
      <c r="OOG2622" s="113"/>
      <c r="OOH2622" s="113"/>
      <c r="OOI2622" s="113"/>
      <c r="OOJ2622" s="113"/>
      <c r="OOK2622" s="113"/>
      <c r="OOL2622" s="113"/>
      <c r="OOM2622" s="113"/>
      <c r="OON2622" s="113"/>
      <c r="OOO2622" s="113"/>
      <c r="OOP2622" s="113"/>
      <c r="OOQ2622" s="113"/>
      <c r="OOR2622" s="113"/>
      <c r="OOS2622" s="113"/>
      <c r="OOT2622" s="113"/>
      <c r="OOU2622" s="113"/>
      <c r="OOV2622" s="113"/>
      <c r="OOW2622" s="113"/>
      <c r="OOX2622" s="113"/>
      <c r="OOY2622" s="113"/>
      <c r="OOZ2622" s="113"/>
      <c r="OPA2622" s="113"/>
      <c r="OPB2622" s="113"/>
      <c r="OPC2622" s="113"/>
      <c r="OPD2622" s="113"/>
      <c r="OPE2622" s="113"/>
      <c r="OPF2622" s="113"/>
      <c r="OPG2622" s="113"/>
      <c r="OPH2622" s="113"/>
      <c r="OPI2622" s="113"/>
      <c r="OPJ2622" s="113"/>
      <c r="OPK2622" s="113"/>
      <c r="OPL2622" s="113"/>
      <c r="OPM2622" s="113"/>
      <c r="OPN2622" s="113"/>
      <c r="OPO2622" s="113"/>
      <c r="OPP2622" s="113"/>
      <c r="OPQ2622" s="113"/>
      <c r="OPR2622" s="113"/>
      <c r="OPS2622" s="113"/>
      <c r="OPT2622" s="113"/>
      <c r="OPU2622" s="113"/>
      <c r="OPV2622" s="113"/>
      <c r="OPW2622" s="113"/>
      <c r="OPX2622" s="113"/>
      <c r="OPY2622" s="113"/>
      <c r="OPZ2622" s="113"/>
      <c r="OQA2622" s="113"/>
      <c r="OQB2622" s="113"/>
      <c r="OQC2622" s="113"/>
      <c r="OQD2622" s="113"/>
      <c r="OQE2622" s="113"/>
      <c r="OQF2622" s="113"/>
      <c r="OQG2622" s="113"/>
      <c r="OQH2622" s="113"/>
      <c r="OQI2622" s="113"/>
      <c r="OQJ2622" s="113"/>
      <c r="OQK2622" s="113"/>
      <c r="OQL2622" s="113"/>
      <c r="OQM2622" s="113"/>
      <c r="OQN2622" s="113"/>
      <c r="OQO2622" s="113"/>
      <c r="OQP2622" s="113"/>
      <c r="OQQ2622" s="113"/>
      <c r="OQR2622" s="113"/>
      <c r="OQS2622" s="113"/>
      <c r="OQT2622" s="113"/>
      <c r="OQU2622" s="113"/>
      <c r="OQV2622" s="113"/>
      <c r="OQW2622" s="113"/>
      <c r="OQX2622" s="113"/>
      <c r="OQY2622" s="113"/>
      <c r="OQZ2622" s="113"/>
      <c r="ORA2622" s="113"/>
      <c r="ORB2622" s="113"/>
      <c r="ORC2622" s="113"/>
      <c r="ORD2622" s="113"/>
      <c r="ORE2622" s="113"/>
      <c r="ORF2622" s="113"/>
      <c r="ORG2622" s="113"/>
      <c r="ORH2622" s="113"/>
      <c r="ORI2622" s="113"/>
      <c r="ORJ2622" s="113"/>
      <c r="ORK2622" s="113"/>
      <c r="ORL2622" s="113"/>
      <c r="ORM2622" s="113"/>
      <c r="ORN2622" s="113"/>
      <c r="ORO2622" s="113"/>
      <c r="ORP2622" s="113"/>
      <c r="ORQ2622" s="113"/>
      <c r="ORR2622" s="113"/>
      <c r="ORS2622" s="113"/>
      <c r="ORT2622" s="113"/>
      <c r="ORU2622" s="113"/>
      <c r="ORV2622" s="113"/>
      <c r="ORW2622" s="113"/>
      <c r="ORX2622" s="113"/>
      <c r="ORY2622" s="113"/>
      <c r="ORZ2622" s="113"/>
      <c r="OSA2622" s="113"/>
      <c r="OSB2622" s="113"/>
      <c r="OSC2622" s="113"/>
      <c r="OSD2622" s="113"/>
      <c r="OSE2622" s="113"/>
      <c r="OSF2622" s="113"/>
      <c r="OSG2622" s="113"/>
      <c r="OSH2622" s="113"/>
      <c r="OSI2622" s="113"/>
      <c r="OSJ2622" s="113"/>
      <c r="OSK2622" s="113"/>
      <c r="OSL2622" s="113"/>
      <c r="OSM2622" s="113"/>
      <c r="OSN2622" s="113"/>
      <c r="OSO2622" s="113"/>
      <c r="OSP2622" s="113"/>
      <c r="OSQ2622" s="113"/>
      <c r="OSR2622" s="113"/>
      <c r="OSS2622" s="113"/>
      <c r="OST2622" s="113"/>
      <c r="OSU2622" s="113"/>
      <c r="OSV2622" s="113"/>
      <c r="OSW2622" s="113"/>
      <c r="OSX2622" s="113"/>
      <c r="OSY2622" s="113"/>
      <c r="OSZ2622" s="113"/>
      <c r="OTA2622" s="113"/>
      <c r="OTB2622" s="113"/>
      <c r="OTC2622" s="113"/>
      <c r="OTD2622" s="113"/>
      <c r="OTE2622" s="113"/>
      <c r="OTF2622" s="113"/>
      <c r="OTG2622" s="113"/>
      <c r="OTH2622" s="113"/>
      <c r="OTI2622" s="113"/>
      <c r="OTJ2622" s="113"/>
      <c r="OTK2622" s="113"/>
      <c r="OTL2622" s="113"/>
      <c r="OTM2622" s="113"/>
      <c r="OTN2622" s="113"/>
      <c r="OTO2622" s="113"/>
      <c r="OTP2622" s="113"/>
      <c r="OTQ2622" s="113"/>
      <c r="OTR2622" s="113"/>
      <c r="OTS2622" s="113"/>
      <c r="OTT2622" s="113"/>
      <c r="OTU2622" s="113"/>
      <c r="OTV2622" s="113"/>
      <c r="OTW2622" s="113"/>
      <c r="OTX2622" s="113"/>
      <c r="OTY2622" s="113"/>
      <c r="OTZ2622" s="113"/>
      <c r="OUA2622" s="113"/>
      <c r="OUB2622" s="113"/>
      <c r="OUC2622" s="113"/>
      <c r="OUD2622" s="113"/>
      <c r="OUE2622" s="113"/>
      <c r="OUF2622" s="113"/>
      <c r="OUG2622" s="113"/>
      <c r="OUH2622" s="113"/>
      <c r="OUI2622" s="113"/>
      <c r="OUJ2622" s="113"/>
      <c r="OUK2622" s="113"/>
      <c r="OUL2622" s="113"/>
      <c r="OUM2622" s="113"/>
      <c r="OUN2622" s="113"/>
      <c r="OUO2622" s="113"/>
      <c r="OUP2622" s="113"/>
      <c r="OUQ2622" s="113"/>
      <c r="OUR2622" s="113"/>
      <c r="OUS2622" s="113"/>
      <c r="OUT2622" s="113"/>
      <c r="OUU2622" s="113"/>
      <c r="OUV2622" s="113"/>
      <c r="OUW2622" s="113"/>
      <c r="OUX2622" s="113"/>
      <c r="OUY2622" s="113"/>
      <c r="OUZ2622" s="113"/>
      <c r="OVA2622" s="113"/>
      <c r="OVB2622" s="113"/>
      <c r="OVC2622" s="113"/>
      <c r="OVD2622" s="113"/>
      <c r="OVE2622" s="113"/>
      <c r="OVF2622" s="113"/>
      <c r="OVG2622" s="113"/>
      <c r="OVH2622" s="113"/>
      <c r="OVI2622" s="113"/>
      <c r="OVJ2622" s="113"/>
      <c r="OVK2622" s="113"/>
      <c r="OVL2622" s="113"/>
      <c r="OVM2622" s="113"/>
      <c r="OVN2622" s="113"/>
      <c r="OVO2622" s="113"/>
      <c r="OVP2622" s="113"/>
      <c r="OVQ2622" s="113"/>
      <c r="OVR2622" s="113"/>
      <c r="OVS2622" s="113"/>
      <c r="OVT2622" s="113"/>
      <c r="OVU2622" s="113"/>
      <c r="OVV2622" s="113"/>
      <c r="OVW2622" s="113"/>
      <c r="OVX2622" s="113"/>
      <c r="OVY2622" s="113"/>
      <c r="OVZ2622" s="113"/>
      <c r="OWA2622" s="113"/>
      <c r="OWB2622" s="113"/>
      <c r="OWC2622" s="113"/>
      <c r="OWD2622" s="113"/>
      <c r="OWE2622" s="113"/>
      <c r="OWF2622" s="113"/>
      <c r="OWG2622" s="113"/>
      <c r="OWH2622" s="113"/>
      <c r="OWI2622" s="113"/>
      <c r="OWJ2622" s="113"/>
      <c r="OWK2622" s="113"/>
      <c r="OWL2622" s="113"/>
      <c r="OWM2622" s="113"/>
      <c r="OWN2622" s="113"/>
      <c r="OWO2622" s="113"/>
      <c r="OWP2622" s="113"/>
      <c r="OWQ2622" s="113"/>
      <c r="OWR2622" s="113"/>
      <c r="OWS2622" s="113"/>
      <c r="OWT2622" s="113"/>
      <c r="OWU2622" s="113"/>
      <c r="OWV2622" s="113"/>
      <c r="OWW2622" s="113"/>
      <c r="OWX2622" s="113"/>
      <c r="OWY2622" s="113"/>
      <c r="OWZ2622" s="113"/>
      <c r="OXA2622" s="113"/>
      <c r="OXB2622" s="113"/>
      <c r="OXC2622" s="113"/>
      <c r="OXD2622" s="113"/>
      <c r="OXE2622" s="113"/>
      <c r="OXF2622" s="113"/>
      <c r="OXG2622" s="113"/>
      <c r="OXH2622" s="113"/>
      <c r="OXI2622" s="113"/>
      <c r="OXJ2622" s="113"/>
      <c r="OXK2622" s="113"/>
      <c r="OXL2622" s="113"/>
      <c r="OXM2622" s="113"/>
      <c r="OXN2622" s="113"/>
      <c r="OXO2622" s="113"/>
      <c r="OXP2622" s="113"/>
      <c r="OXQ2622" s="113"/>
      <c r="OXR2622" s="113"/>
      <c r="OXS2622" s="113"/>
      <c r="OXT2622" s="113"/>
      <c r="OXU2622" s="113"/>
      <c r="OXV2622" s="113"/>
      <c r="OXW2622" s="113"/>
      <c r="OXX2622" s="113"/>
      <c r="OXY2622" s="113"/>
      <c r="OXZ2622" s="113"/>
      <c r="OYA2622" s="113"/>
      <c r="OYB2622" s="113"/>
      <c r="OYC2622" s="113"/>
      <c r="OYD2622" s="113"/>
      <c r="OYE2622" s="113"/>
      <c r="OYF2622" s="113"/>
      <c r="OYG2622" s="113"/>
      <c r="OYH2622" s="113"/>
      <c r="OYI2622" s="113"/>
      <c r="OYJ2622" s="113"/>
      <c r="OYK2622" s="113"/>
      <c r="OYL2622" s="113"/>
      <c r="OYM2622" s="113"/>
      <c r="OYN2622" s="113"/>
      <c r="OYO2622" s="113"/>
      <c r="OYP2622" s="113"/>
      <c r="OYQ2622" s="113"/>
      <c r="OYR2622" s="113"/>
      <c r="OYS2622" s="113"/>
      <c r="OYT2622" s="113"/>
      <c r="OYU2622" s="113"/>
      <c r="OYV2622" s="113"/>
      <c r="OYW2622" s="113"/>
      <c r="OYX2622" s="113"/>
      <c r="OYY2622" s="113"/>
      <c r="OYZ2622" s="113"/>
      <c r="OZA2622" s="113"/>
      <c r="OZB2622" s="113"/>
      <c r="OZC2622" s="113"/>
      <c r="OZD2622" s="113"/>
      <c r="OZE2622" s="113"/>
      <c r="OZF2622" s="113"/>
      <c r="OZG2622" s="113"/>
      <c r="OZH2622" s="113"/>
      <c r="OZI2622" s="113"/>
      <c r="OZJ2622" s="113"/>
      <c r="OZK2622" s="113"/>
      <c r="OZL2622" s="113"/>
      <c r="OZM2622" s="113"/>
      <c r="OZN2622" s="113"/>
      <c r="OZO2622" s="113"/>
      <c r="OZP2622" s="113"/>
      <c r="OZQ2622" s="113"/>
      <c r="OZR2622" s="113"/>
      <c r="OZS2622" s="113"/>
      <c r="OZT2622" s="113"/>
      <c r="OZU2622" s="113"/>
      <c r="OZV2622" s="113"/>
      <c r="OZW2622" s="113"/>
      <c r="OZX2622" s="113"/>
      <c r="OZY2622" s="113"/>
      <c r="OZZ2622" s="113"/>
      <c r="PAA2622" s="113"/>
      <c r="PAB2622" s="113"/>
      <c r="PAC2622" s="113"/>
      <c r="PAD2622" s="113"/>
      <c r="PAE2622" s="113"/>
      <c r="PAF2622" s="113"/>
      <c r="PAG2622" s="113"/>
      <c r="PAH2622" s="113"/>
      <c r="PAI2622" s="113"/>
      <c r="PAJ2622" s="113"/>
      <c r="PAK2622" s="113"/>
      <c r="PAL2622" s="113"/>
      <c r="PAM2622" s="113"/>
      <c r="PAN2622" s="113"/>
      <c r="PAO2622" s="113"/>
      <c r="PAP2622" s="113"/>
      <c r="PAQ2622" s="113"/>
      <c r="PAR2622" s="113"/>
      <c r="PAS2622" s="113"/>
      <c r="PAT2622" s="113"/>
      <c r="PAU2622" s="113"/>
      <c r="PAV2622" s="113"/>
      <c r="PAW2622" s="113"/>
      <c r="PAX2622" s="113"/>
      <c r="PAY2622" s="113"/>
      <c r="PAZ2622" s="113"/>
      <c r="PBA2622" s="113"/>
      <c r="PBB2622" s="113"/>
      <c r="PBC2622" s="113"/>
      <c r="PBD2622" s="113"/>
      <c r="PBE2622" s="113"/>
      <c r="PBF2622" s="113"/>
      <c r="PBG2622" s="113"/>
      <c r="PBH2622" s="113"/>
      <c r="PBI2622" s="113"/>
      <c r="PBJ2622" s="113"/>
      <c r="PBK2622" s="113"/>
      <c r="PBL2622" s="113"/>
      <c r="PBM2622" s="113"/>
      <c r="PBN2622" s="113"/>
      <c r="PBO2622" s="113"/>
      <c r="PBP2622" s="113"/>
      <c r="PBQ2622" s="113"/>
      <c r="PBR2622" s="113"/>
      <c r="PBS2622" s="113"/>
      <c r="PBT2622" s="113"/>
      <c r="PBU2622" s="113"/>
      <c r="PBV2622" s="113"/>
      <c r="PBW2622" s="113"/>
      <c r="PBX2622" s="113"/>
      <c r="PBY2622" s="113"/>
      <c r="PBZ2622" s="113"/>
      <c r="PCA2622" s="113"/>
      <c r="PCB2622" s="113"/>
      <c r="PCC2622" s="113"/>
      <c r="PCD2622" s="113"/>
      <c r="PCE2622" s="113"/>
      <c r="PCF2622" s="113"/>
      <c r="PCG2622" s="113"/>
      <c r="PCH2622" s="113"/>
      <c r="PCI2622" s="113"/>
      <c r="PCJ2622" s="113"/>
      <c r="PCK2622" s="113"/>
      <c r="PCL2622" s="113"/>
      <c r="PCM2622" s="113"/>
      <c r="PCN2622" s="113"/>
      <c r="PCO2622" s="113"/>
      <c r="PCP2622" s="113"/>
      <c r="PCQ2622" s="113"/>
      <c r="PCR2622" s="113"/>
      <c r="PCS2622" s="113"/>
      <c r="PCT2622" s="113"/>
      <c r="PCU2622" s="113"/>
      <c r="PCV2622" s="113"/>
      <c r="PCW2622" s="113"/>
      <c r="PCX2622" s="113"/>
      <c r="PCY2622" s="113"/>
      <c r="PCZ2622" s="113"/>
      <c r="PDA2622" s="113"/>
      <c r="PDB2622" s="113"/>
      <c r="PDC2622" s="113"/>
      <c r="PDD2622" s="113"/>
      <c r="PDE2622" s="113"/>
      <c r="PDF2622" s="113"/>
      <c r="PDG2622" s="113"/>
      <c r="PDH2622" s="113"/>
      <c r="PDI2622" s="113"/>
      <c r="PDJ2622" s="113"/>
      <c r="PDK2622" s="113"/>
      <c r="PDL2622" s="113"/>
      <c r="PDM2622" s="113"/>
      <c r="PDN2622" s="113"/>
      <c r="PDO2622" s="113"/>
      <c r="PDP2622" s="113"/>
      <c r="PDQ2622" s="113"/>
      <c r="PDR2622" s="113"/>
      <c r="PDS2622" s="113"/>
      <c r="PDT2622" s="113"/>
      <c r="PDU2622" s="113"/>
      <c r="PDV2622" s="113"/>
      <c r="PDW2622" s="113"/>
      <c r="PDX2622" s="113"/>
      <c r="PDY2622" s="113"/>
      <c r="PDZ2622" s="113"/>
      <c r="PEA2622" s="113"/>
      <c r="PEB2622" s="113"/>
      <c r="PEC2622" s="113"/>
      <c r="PED2622" s="113"/>
      <c r="PEE2622" s="113"/>
      <c r="PEF2622" s="113"/>
      <c r="PEG2622" s="113"/>
      <c r="PEH2622" s="113"/>
      <c r="PEI2622" s="113"/>
      <c r="PEJ2622" s="113"/>
      <c r="PEK2622" s="113"/>
      <c r="PEL2622" s="113"/>
      <c r="PEM2622" s="113"/>
      <c r="PEN2622" s="113"/>
      <c r="PEO2622" s="113"/>
      <c r="PEP2622" s="113"/>
      <c r="PEQ2622" s="113"/>
      <c r="PER2622" s="113"/>
      <c r="PES2622" s="113"/>
      <c r="PET2622" s="113"/>
      <c r="PEU2622" s="113"/>
      <c r="PEV2622" s="113"/>
      <c r="PEW2622" s="113"/>
      <c r="PEX2622" s="113"/>
      <c r="PEY2622" s="113"/>
      <c r="PEZ2622" s="113"/>
      <c r="PFA2622" s="113"/>
      <c r="PFB2622" s="113"/>
      <c r="PFC2622" s="113"/>
      <c r="PFD2622" s="113"/>
      <c r="PFE2622" s="113"/>
      <c r="PFF2622" s="113"/>
      <c r="PFG2622" s="113"/>
      <c r="PFH2622" s="113"/>
      <c r="PFI2622" s="113"/>
      <c r="PFJ2622" s="113"/>
      <c r="PFK2622" s="113"/>
      <c r="PFL2622" s="113"/>
      <c r="PFM2622" s="113"/>
      <c r="PFN2622" s="113"/>
      <c r="PFO2622" s="113"/>
      <c r="PFP2622" s="113"/>
      <c r="PFQ2622" s="113"/>
      <c r="PFR2622" s="113"/>
      <c r="PFS2622" s="113"/>
      <c r="PFT2622" s="113"/>
      <c r="PFU2622" s="113"/>
      <c r="PFV2622" s="113"/>
      <c r="PFW2622" s="113"/>
      <c r="PFX2622" s="113"/>
      <c r="PFY2622" s="113"/>
      <c r="PFZ2622" s="113"/>
      <c r="PGA2622" s="113"/>
      <c r="PGB2622" s="113"/>
      <c r="PGC2622" s="113"/>
      <c r="PGD2622" s="113"/>
      <c r="PGE2622" s="113"/>
      <c r="PGF2622" s="113"/>
      <c r="PGG2622" s="113"/>
      <c r="PGH2622" s="113"/>
      <c r="PGI2622" s="113"/>
      <c r="PGJ2622" s="113"/>
      <c r="PGK2622" s="113"/>
      <c r="PGL2622" s="113"/>
      <c r="PGM2622" s="113"/>
      <c r="PGN2622" s="113"/>
      <c r="PGO2622" s="113"/>
      <c r="PGP2622" s="113"/>
      <c r="PGQ2622" s="113"/>
      <c r="PGR2622" s="113"/>
      <c r="PGS2622" s="113"/>
      <c r="PGT2622" s="113"/>
      <c r="PGU2622" s="113"/>
      <c r="PGV2622" s="113"/>
      <c r="PGW2622" s="113"/>
      <c r="PGX2622" s="113"/>
      <c r="PGY2622" s="113"/>
      <c r="PGZ2622" s="113"/>
      <c r="PHA2622" s="113"/>
      <c r="PHB2622" s="113"/>
      <c r="PHC2622" s="113"/>
      <c r="PHD2622" s="113"/>
      <c r="PHE2622" s="113"/>
      <c r="PHF2622" s="113"/>
      <c r="PHG2622" s="113"/>
      <c r="PHH2622" s="113"/>
      <c r="PHI2622" s="113"/>
      <c r="PHJ2622" s="113"/>
      <c r="PHK2622" s="113"/>
      <c r="PHL2622" s="113"/>
      <c r="PHM2622" s="113"/>
      <c r="PHN2622" s="113"/>
      <c r="PHO2622" s="113"/>
      <c r="PHP2622" s="113"/>
      <c r="PHQ2622" s="113"/>
      <c r="PHR2622" s="113"/>
      <c r="PHS2622" s="113"/>
      <c r="PHT2622" s="113"/>
      <c r="PHU2622" s="113"/>
      <c r="PHV2622" s="113"/>
      <c r="PHW2622" s="113"/>
      <c r="PHX2622" s="113"/>
      <c r="PHY2622" s="113"/>
      <c r="PHZ2622" s="113"/>
      <c r="PIA2622" s="113"/>
      <c r="PIB2622" s="113"/>
      <c r="PIC2622" s="113"/>
      <c r="PID2622" s="113"/>
      <c r="PIE2622" s="113"/>
      <c r="PIF2622" s="113"/>
      <c r="PIG2622" s="113"/>
      <c r="PIH2622" s="113"/>
      <c r="PII2622" s="113"/>
      <c r="PIJ2622" s="113"/>
      <c r="PIK2622" s="113"/>
      <c r="PIL2622" s="113"/>
      <c r="PIM2622" s="113"/>
      <c r="PIN2622" s="113"/>
      <c r="PIO2622" s="113"/>
      <c r="PIP2622" s="113"/>
      <c r="PIQ2622" s="113"/>
      <c r="PIR2622" s="113"/>
      <c r="PIS2622" s="113"/>
      <c r="PIT2622" s="113"/>
      <c r="PIU2622" s="113"/>
      <c r="PIV2622" s="113"/>
      <c r="PIW2622" s="113"/>
      <c r="PIX2622" s="113"/>
      <c r="PIY2622" s="113"/>
      <c r="PIZ2622" s="113"/>
      <c r="PJA2622" s="113"/>
      <c r="PJB2622" s="113"/>
      <c r="PJC2622" s="113"/>
      <c r="PJD2622" s="113"/>
      <c r="PJE2622" s="113"/>
      <c r="PJF2622" s="113"/>
      <c r="PJG2622" s="113"/>
      <c r="PJH2622" s="113"/>
      <c r="PJI2622" s="113"/>
      <c r="PJJ2622" s="113"/>
      <c r="PJK2622" s="113"/>
      <c r="PJL2622" s="113"/>
      <c r="PJM2622" s="113"/>
      <c r="PJN2622" s="113"/>
      <c r="PJO2622" s="113"/>
      <c r="PJP2622" s="113"/>
      <c r="PJQ2622" s="113"/>
      <c r="PJR2622" s="113"/>
      <c r="PJS2622" s="113"/>
      <c r="PJT2622" s="113"/>
      <c r="PJU2622" s="113"/>
      <c r="PJV2622" s="113"/>
      <c r="PJW2622" s="113"/>
      <c r="PJX2622" s="113"/>
      <c r="PJY2622" s="113"/>
      <c r="PJZ2622" s="113"/>
      <c r="PKA2622" s="113"/>
      <c r="PKB2622" s="113"/>
      <c r="PKC2622" s="113"/>
      <c r="PKD2622" s="113"/>
      <c r="PKE2622" s="113"/>
      <c r="PKF2622" s="113"/>
      <c r="PKG2622" s="113"/>
      <c r="PKH2622" s="113"/>
      <c r="PKI2622" s="113"/>
      <c r="PKJ2622" s="113"/>
      <c r="PKK2622" s="113"/>
      <c r="PKL2622" s="113"/>
      <c r="PKM2622" s="113"/>
      <c r="PKN2622" s="113"/>
      <c r="PKO2622" s="113"/>
      <c r="PKP2622" s="113"/>
      <c r="PKQ2622" s="113"/>
      <c r="PKR2622" s="113"/>
      <c r="PKS2622" s="113"/>
      <c r="PKT2622" s="113"/>
      <c r="PKU2622" s="113"/>
      <c r="PKV2622" s="113"/>
      <c r="PKW2622" s="113"/>
      <c r="PKX2622" s="113"/>
      <c r="PKY2622" s="113"/>
      <c r="PKZ2622" s="113"/>
      <c r="PLA2622" s="113"/>
      <c r="PLB2622" s="113"/>
      <c r="PLC2622" s="113"/>
      <c r="PLD2622" s="113"/>
      <c r="PLE2622" s="113"/>
      <c r="PLF2622" s="113"/>
      <c r="PLG2622" s="113"/>
      <c r="PLH2622" s="113"/>
      <c r="PLI2622" s="113"/>
      <c r="PLJ2622" s="113"/>
      <c r="PLK2622" s="113"/>
      <c r="PLL2622" s="113"/>
      <c r="PLM2622" s="113"/>
      <c r="PLN2622" s="113"/>
      <c r="PLO2622" s="113"/>
      <c r="PLP2622" s="113"/>
      <c r="PLQ2622" s="113"/>
      <c r="PLR2622" s="113"/>
      <c r="PLS2622" s="113"/>
      <c r="PLT2622" s="113"/>
      <c r="PLU2622" s="113"/>
      <c r="PLV2622" s="113"/>
      <c r="PLW2622" s="113"/>
      <c r="PLX2622" s="113"/>
      <c r="PLY2622" s="113"/>
      <c r="PLZ2622" s="113"/>
      <c r="PMA2622" s="113"/>
      <c r="PMB2622" s="113"/>
      <c r="PMC2622" s="113"/>
      <c r="PMD2622" s="113"/>
      <c r="PME2622" s="113"/>
      <c r="PMF2622" s="113"/>
      <c r="PMG2622" s="113"/>
      <c r="PMH2622" s="113"/>
      <c r="PMI2622" s="113"/>
      <c r="PMJ2622" s="113"/>
      <c r="PMK2622" s="113"/>
      <c r="PML2622" s="113"/>
      <c r="PMM2622" s="113"/>
      <c r="PMN2622" s="113"/>
      <c r="PMO2622" s="113"/>
      <c r="PMP2622" s="113"/>
      <c r="PMQ2622" s="113"/>
      <c r="PMR2622" s="113"/>
      <c r="PMS2622" s="113"/>
      <c r="PMT2622" s="113"/>
      <c r="PMU2622" s="113"/>
      <c r="PMV2622" s="113"/>
      <c r="PMW2622" s="113"/>
      <c r="PMX2622" s="113"/>
      <c r="PMY2622" s="113"/>
      <c r="PMZ2622" s="113"/>
      <c r="PNA2622" s="113"/>
      <c r="PNB2622" s="113"/>
      <c r="PNC2622" s="113"/>
      <c r="PND2622" s="113"/>
      <c r="PNE2622" s="113"/>
      <c r="PNF2622" s="113"/>
      <c r="PNG2622" s="113"/>
      <c r="PNH2622" s="113"/>
      <c r="PNI2622" s="113"/>
      <c r="PNJ2622" s="113"/>
      <c r="PNK2622" s="113"/>
      <c r="PNL2622" s="113"/>
      <c r="PNM2622" s="113"/>
      <c r="PNN2622" s="113"/>
      <c r="PNO2622" s="113"/>
      <c r="PNP2622" s="113"/>
      <c r="PNQ2622" s="113"/>
      <c r="PNR2622" s="113"/>
      <c r="PNS2622" s="113"/>
      <c r="PNT2622" s="113"/>
      <c r="PNU2622" s="113"/>
      <c r="PNV2622" s="113"/>
      <c r="PNW2622" s="113"/>
      <c r="PNX2622" s="113"/>
      <c r="PNY2622" s="113"/>
      <c r="PNZ2622" s="113"/>
      <c r="POA2622" s="113"/>
      <c r="POB2622" s="113"/>
      <c r="POC2622" s="113"/>
      <c r="POD2622" s="113"/>
      <c r="POE2622" s="113"/>
      <c r="POF2622" s="113"/>
      <c r="POG2622" s="113"/>
      <c r="POH2622" s="113"/>
      <c r="POI2622" s="113"/>
      <c r="POJ2622" s="113"/>
      <c r="POK2622" s="113"/>
      <c r="POL2622" s="113"/>
      <c r="POM2622" s="113"/>
      <c r="PON2622" s="113"/>
      <c r="POO2622" s="113"/>
      <c r="POP2622" s="113"/>
      <c r="POQ2622" s="113"/>
      <c r="POR2622" s="113"/>
      <c r="POS2622" s="113"/>
      <c r="POT2622" s="113"/>
      <c r="POU2622" s="113"/>
      <c r="POV2622" s="113"/>
      <c r="POW2622" s="113"/>
      <c r="POX2622" s="113"/>
      <c r="POY2622" s="113"/>
      <c r="POZ2622" s="113"/>
      <c r="PPA2622" s="113"/>
      <c r="PPB2622" s="113"/>
      <c r="PPC2622" s="113"/>
      <c r="PPD2622" s="113"/>
      <c r="PPE2622" s="113"/>
      <c r="PPF2622" s="113"/>
      <c r="PPG2622" s="113"/>
      <c r="PPH2622" s="113"/>
      <c r="PPI2622" s="113"/>
      <c r="PPJ2622" s="113"/>
      <c r="PPK2622" s="113"/>
      <c r="PPL2622" s="113"/>
      <c r="PPM2622" s="113"/>
      <c r="PPN2622" s="113"/>
      <c r="PPO2622" s="113"/>
      <c r="PPP2622" s="113"/>
      <c r="PPQ2622" s="113"/>
      <c r="PPR2622" s="113"/>
      <c r="PPS2622" s="113"/>
      <c r="PPT2622" s="113"/>
      <c r="PPU2622" s="113"/>
      <c r="PPV2622" s="113"/>
      <c r="PPW2622" s="113"/>
      <c r="PPX2622" s="113"/>
      <c r="PPY2622" s="113"/>
      <c r="PPZ2622" s="113"/>
      <c r="PQA2622" s="113"/>
      <c r="PQB2622" s="113"/>
      <c r="PQC2622" s="113"/>
      <c r="PQD2622" s="113"/>
      <c r="PQE2622" s="113"/>
      <c r="PQF2622" s="113"/>
      <c r="PQG2622" s="113"/>
      <c r="PQH2622" s="113"/>
      <c r="PQI2622" s="113"/>
      <c r="PQJ2622" s="113"/>
      <c r="PQK2622" s="113"/>
      <c r="PQL2622" s="113"/>
      <c r="PQM2622" s="113"/>
      <c r="PQN2622" s="113"/>
      <c r="PQO2622" s="113"/>
      <c r="PQP2622" s="113"/>
      <c r="PQQ2622" s="113"/>
      <c r="PQR2622" s="113"/>
      <c r="PQS2622" s="113"/>
      <c r="PQT2622" s="113"/>
      <c r="PQU2622" s="113"/>
      <c r="PQV2622" s="113"/>
      <c r="PQW2622" s="113"/>
      <c r="PQX2622" s="113"/>
      <c r="PQY2622" s="113"/>
      <c r="PQZ2622" s="113"/>
      <c r="PRA2622" s="113"/>
      <c r="PRB2622" s="113"/>
      <c r="PRC2622" s="113"/>
      <c r="PRD2622" s="113"/>
      <c r="PRE2622" s="113"/>
      <c r="PRF2622" s="113"/>
      <c r="PRG2622" s="113"/>
      <c r="PRH2622" s="113"/>
      <c r="PRI2622" s="113"/>
      <c r="PRJ2622" s="113"/>
      <c r="PRK2622" s="113"/>
      <c r="PRL2622" s="113"/>
      <c r="PRM2622" s="113"/>
      <c r="PRN2622" s="113"/>
      <c r="PRO2622" s="113"/>
      <c r="PRP2622" s="113"/>
      <c r="PRQ2622" s="113"/>
      <c r="PRR2622" s="113"/>
      <c r="PRS2622" s="113"/>
      <c r="PRT2622" s="113"/>
      <c r="PRU2622" s="113"/>
      <c r="PRV2622" s="113"/>
      <c r="PRW2622" s="113"/>
      <c r="PRX2622" s="113"/>
      <c r="PRY2622" s="113"/>
      <c r="PRZ2622" s="113"/>
      <c r="PSA2622" s="113"/>
      <c r="PSB2622" s="113"/>
      <c r="PSC2622" s="113"/>
      <c r="PSD2622" s="113"/>
      <c r="PSE2622" s="113"/>
      <c r="PSF2622" s="113"/>
      <c r="PSG2622" s="113"/>
      <c r="PSH2622" s="113"/>
      <c r="PSI2622" s="113"/>
      <c r="PSJ2622" s="113"/>
      <c r="PSK2622" s="113"/>
      <c r="PSL2622" s="113"/>
      <c r="PSM2622" s="113"/>
      <c r="PSN2622" s="113"/>
      <c r="PSO2622" s="113"/>
      <c r="PSP2622" s="113"/>
      <c r="PSQ2622" s="113"/>
      <c r="PSR2622" s="113"/>
      <c r="PSS2622" s="113"/>
      <c r="PST2622" s="113"/>
      <c r="PSU2622" s="113"/>
      <c r="PSV2622" s="113"/>
      <c r="PSW2622" s="113"/>
      <c r="PSX2622" s="113"/>
      <c r="PSY2622" s="113"/>
      <c r="PSZ2622" s="113"/>
      <c r="PTA2622" s="113"/>
      <c r="PTB2622" s="113"/>
      <c r="PTC2622" s="113"/>
      <c r="PTD2622" s="113"/>
      <c r="PTE2622" s="113"/>
      <c r="PTF2622" s="113"/>
      <c r="PTG2622" s="113"/>
      <c r="PTH2622" s="113"/>
      <c r="PTI2622" s="113"/>
      <c r="PTJ2622" s="113"/>
      <c r="PTK2622" s="113"/>
      <c r="PTL2622" s="113"/>
      <c r="PTM2622" s="113"/>
      <c r="PTN2622" s="113"/>
      <c r="PTO2622" s="113"/>
      <c r="PTP2622" s="113"/>
      <c r="PTQ2622" s="113"/>
      <c r="PTR2622" s="113"/>
      <c r="PTS2622" s="113"/>
      <c r="PTT2622" s="113"/>
      <c r="PTU2622" s="113"/>
      <c r="PTV2622" s="113"/>
      <c r="PTW2622" s="113"/>
      <c r="PTX2622" s="113"/>
      <c r="PTY2622" s="113"/>
      <c r="PTZ2622" s="113"/>
      <c r="PUA2622" s="113"/>
      <c r="PUB2622" s="113"/>
      <c r="PUC2622" s="113"/>
      <c r="PUD2622" s="113"/>
      <c r="PUE2622" s="113"/>
      <c r="PUF2622" s="113"/>
      <c r="PUG2622" s="113"/>
      <c r="PUH2622" s="113"/>
      <c r="PUI2622" s="113"/>
      <c r="PUJ2622" s="113"/>
      <c r="PUK2622" s="113"/>
      <c r="PUL2622" s="113"/>
      <c r="PUM2622" s="113"/>
      <c r="PUN2622" s="113"/>
      <c r="PUO2622" s="113"/>
      <c r="PUP2622" s="113"/>
      <c r="PUQ2622" s="113"/>
      <c r="PUR2622" s="113"/>
      <c r="PUS2622" s="113"/>
      <c r="PUT2622" s="113"/>
      <c r="PUU2622" s="113"/>
      <c r="PUV2622" s="113"/>
      <c r="PUW2622" s="113"/>
      <c r="PUX2622" s="113"/>
      <c r="PUY2622" s="113"/>
      <c r="PUZ2622" s="113"/>
      <c r="PVA2622" s="113"/>
      <c r="PVB2622" s="113"/>
      <c r="PVC2622" s="113"/>
      <c r="PVD2622" s="113"/>
      <c r="PVE2622" s="113"/>
      <c r="PVF2622" s="113"/>
      <c r="PVG2622" s="113"/>
      <c r="PVH2622" s="113"/>
      <c r="PVI2622" s="113"/>
      <c r="PVJ2622" s="113"/>
      <c r="PVK2622" s="113"/>
      <c r="PVL2622" s="113"/>
      <c r="PVM2622" s="113"/>
      <c r="PVN2622" s="113"/>
      <c r="PVO2622" s="113"/>
      <c r="PVP2622" s="113"/>
      <c r="PVQ2622" s="113"/>
      <c r="PVR2622" s="113"/>
      <c r="PVS2622" s="113"/>
      <c r="PVT2622" s="113"/>
      <c r="PVU2622" s="113"/>
      <c r="PVV2622" s="113"/>
      <c r="PVW2622" s="113"/>
      <c r="PVX2622" s="113"/>
      <c r="PVY2622" s="113"/>
      <c r="PVZ2622" s="113"/>
      <c r="PWA2622" s="113"/>
      <c r="PWB2622" s="113"/>
      <c r="PWC2622" s="113"/>
      <c r="PWD2622" s="113"/>
      <c r="PWE2622" s="113"/>
      <c r="PWF2622" s="113"/>
      <c r="PWG2622" s="113"/>
      <c r="PWH2622" s="113"/>
      <c r="PWI2622" s="113"/>
      <c r="PWJ2622" s="113"/>
      <c r="PWK2622" s="113"/>
      <c r="PWL2622" s="113"/>
      <c r="PWM2622" s="113"/>
      <c r="PWN2622" s="113"/>
      <c r="PWO2622" s="113"/>
      <c r="PWP2622" s="113"/>
      <c r="PWQ2622" s="113"/>
      <c r="PWR2622" s="113"/>
      <c r="PWS2622" s="113"/>
      <c r="PWT2622" s="113"/>
      <c r="PWU2622" s="113"/>
      <c r="PWV2622" s="113"/>
      <c r="PWW2622" s="113"/>
      <c r="PWX2622" s="113"/>
      <c r="PWY2622" s="113"/>
      <c r="PWZ2622" s="113"/>
      <c r="PXA2622" s="113"/>
      <c r="PXB2622" s="113"/>
      <c r="PXC2622" s="113"/>
      <c r="PXD2622" s="113"/>
      <c r="PXE2622" s="113"/>
      <c r="PXF2622" s="113"/>
      <c r="PXG2622" s="113"/>
      <c r="PXH2622" s="113"/>
      <c r="PXI2622" s="113"/>
      <c r="PXJ2622" s="113"/>
      <c r="PXK2622" s="113"/>
      <c r="PXL2622" s="113"/>
      <c r="PXM2622" s="113"/>
      <c r="PXN2622" s="113"/>
      <c r="PXO2622" s="113"/>
      <c r="PXP2622" s="113"/>
      <c r="PXQ2622" s="113"/>
      <c r="PXR2622" s="113"/>
      <c r="PXS2622" s="113"/>
      <c r="PXT2622" s="113"/>
      <c r="PXU2622" s="113"/>
      <c r="PXV2622" s="113"/>
      <c r="PXW2622" s="113"/>
      <c r="PXX2622" s="113"/>
      <c r="PXY2622" s="113"/>
      <c r="PXZ2622" s="113"/>
      <c r="PYA2622" s="113"/>
      <c r="PYB2622" s="113"/>
      <c r="PYC2622" s="113"/>
      <c r="PYD2622" s="113"/>
      <c r="PYE2622" s="113"/>
      <c r="PYF2622" s="113"/>
      <c r="PYG2622" s="113"/>
      <c r="PYH2622" s="113"/>
      <c r="PYI2622" s="113"/>
      <c r="PYJ2622" s="113"/>
      <c r="PYK2622" s="113"/>
      <c r="PYL2622" s="113"/>
      <c r="PYM2622" s="113"/>
      <c r="PYN2622" s="113"/>
      <c r="PYO2622" s="113"/>
      <c r="PYP2622" s="113"/>
      <c r="PYQ2622" s="113"/>
      <c r="PYR2622" s="113"/>
      <c r="PYS2622" s="113"/>
      <c r="PYT2622" s="113"/>
      <c r="PYU2622" s="113"/>
      <c r="PYV2622" s="113"/>
      <c r="PYW2622" s="113"/>
      <c r="PYX2622" s="113"/>
      <c r="PYY2622" s="113"/>
      <c r="PYZ2622" s="113"/>
      <c r="PZA2622" s="113"/>
      <c r="PZB2622" s="113"/>
      <c r="PZC2622" s="113"/>
      <c r="PZD2622" s="113"/>
      <c r="PZE2622" s="113"/>
      <c r="PZF2622" s="113"/>
      <c r="PZG2622" s="113"/>
      <c r="PZH2622" s="113"/>
      <c r="PZI2622" s="113"/>
      <c r="PZJ2622" s="113"/>
      <c r="PZK2622" s="113"/>
      <c r="PZL2622" s="113"/>
      <c r="PZM2622" s="113"/>
      <c r="PZN2622" s="113"/>
      <c r="PZO2622" s="113"/>
      <c r="PZP2622" s="113"/>
      <c r="PZQ2622" s="113"/>
      <c r="PZR2622" s="113"/>
      <c r="PZS2622" s="113"/>
      <c r="PZT2622" s="113"/>
      <c r="PZU2622" s="113"/>
      <c r="PZV2622" s="113"/>
      <c r="PZW2622" s="113"/>
      <c r="PZX2622" s="113"/>
      <c r="PZY2622" s="113"/>
      <c r="PZZ2622" s="113"/>
      <c r="QAA2622" s="113"/>
      <c r="QAB2622" s="113"/>
      <c r="QAC2622" s="113"/>
      <c r="QAD2622" s="113"/>
      <c r="QAE2622" s="113"/>
      <c r="QAF2622" s="113"/>
      <c r="QAG2622" s="113"/>
      <c r="QAH2622" s="113"/>
      <c r="QAI2622" s="113"/>
      <c r="QAJ2622" s="113"/>
      <c r="QAK2622" s="113"/>
      <c r="QAL2622" s="113"/>
      <c r="QAM2622" s="113"/>
      <c r="QAN2622" s="113"/>
      <c r="QAO2622" s="113"/>
      <c r="QAP2622" s="113"/>
      <c r="QAQ2622" s="113"/>
      <c r="QAR2622" s="113"/>
      <c r="QAS2622" s="113"/>
      <c r="QAT2622" s="113"/>
      <c r="QAU2622" s="113"/>
      <c r="QAV2622" s="113"/>
      <c r="QAW2622" s="113"/>
      <c r="QAX2622" s="113"/>
      <c r="QAY2622" s="113"/>
      <c r="QAZ2622" s="113"/>
      <c r="QBA2622" s="113"/>
      <c r="QBB2622" s="113"/>
      <c r="QBC2622" s="113"/>
      <c r="QBD2622" s="113"/>
      <c r="QBE2622" s="113"/>
      <c r="QBF2622" s="113"/>
      <c r="QBG2622" s="113"/>
      <c r="QBH2622" s="113"/>
      <c r="QBI2622" s="113"/>
      <c r="QBJ2622" s="113"/>
      <c r="QBK2622" s="113"/>
      <c r="QBL2622" s="113"/>
      <c r="QBM2622" s="113"/>
      <c r="QBN2622" s="113"/>
      <c r="QBO2622" s="113"/>
      <c r="QBP2622" s="113"/>
      <c r="QBQ2622" s="113"/>
      <c r="QBR2622" s="113"/>
      <c r="QBS2622" s="113"/>
      <c r="QBT2622" s="113"/>
      <c r="QBU2622" s="113"/>
      <c r="QBV2622" s="113"/>
      <c r="QBW2622" s="113"/>
      <c r="QBX2622" s="113"/>
      <c r="QBY2622" s="113"/>
      <c r="QBZ2622" s="113"/>
      <c r="QCA2622" s="113"/>
      <c r="QCB2622" s="113"/>
      <c r="QCC2622" s="113"/>
      <c r="QCD2622" s="113"/>
      <c r="QCE2622" s="113"/>
      <c r="QCF2622" s="113"/>
      <c r="QCG2622" s="113"/>
      <c r="QCH2622" s="113"/>
      <c r="QCI2622" s="113"/>
      <c r="QCJ2622" s="113"/>
      <c r="QCK2622" s="113"/>
      <c r="QCL2622" s="113"/>
      <c r="QCM2622" s="113"/>
      <c r="QCN2622" s="113"/>
      <c r="QCO2622" s="113"/>
      <c r="QCP2622" s="113"/>
      <c r="QCQ2622" s="113"/>
      <c r="QCR2622" s="113"/>
      <c r="QCS2622" s="113"/>
      <c r="QCT2622" s="113"/>
      <c r="QCU2622" s="113"/>
      <c r="QCV2622" s="113"/>
      <c r="QCW2622" s="113"/>
      <c r="QCX2622" s="113"/>
      <c r="QCY2622" s="113"/>
      <c r="QCZ2622" s="113"/>
      <c r="QDA2622" s="113"/>
      <c r="QDB2622" s="113"/>
      <c r="QDC2622" s="113"/>
      <c r="QDD2622" s="113"/>
      <c r="QDE2622" s="113"/>
      <c r="QDF2622" s="113"/>
      <c r="QDG2622" s="113"/>
      <c r="QDH2622" s="113"/>
      <c r="QDI2622" s="113"/>
      <c r="QDJ2622" s="113"/>
      <c r="QDK2622" s="113"/>
      <c r="QDL2622" s="113"/>
      <c r="QDM2622" s="113"/>
      <c r="QDN2622" s="113"/>
      <c r="QDO2622" s="113"/>
      <c r="QDP2622" s="113"/>
      <c r="QDQ2622" s="113"/>
      <c r="QDR2622" s="113"/>
      <c r="QDS2622" s="113"/>
      <c r="QDT2622" s="113"/>
      <c r="QDU2622" s="113"/>
      <c r="QDV2622" s="113"/>
      <c r="QDW2622" s="113"/>
      <c r="QDX2622" s="113"/>
      <c r="QDY2622" s="113"/>
      <c r="QDZ2622" s="113"/>
      <c r="QEA2622" s="113"/>
      <c r="QEB2622" s="113"/>
      <c r="QEC2622" s="113"/>
      <c r="QED2622" s="113"/>
      <c r="QEE2622" s="113"/>
      <c r="QEF2622" s="113"/>
      <c r="QEG2622" s="113"/>
      <c r="QEH2622" s="113"/>
      <c r="QEI2622" s="113"/>
      <c r="QEJ2622" s="113"/>
      <c r="QEK2622" s="113"/>
      <c r="QEL2622" s="113"/>
      <c r="QEM2622" s="113"/>
      <c r="QEN2622" s="113"/>
      <c r="QEO2622" s="113"/>
      <c r="QEP2622" s="113"/>
      <c r="QEQ2622" s="113"/>
      <c r="QER2622" s="113"/>
      <c r="QES2622" s="113"/>
      <c r="QET2622" s="113"/>
      <c r="QEU2622" s="113"/>
      <c r="QEV2622" s="113"/>
      <c r="QEW2622" s="113"/>
      <c r="QEX2622" s="113"/>
      <c r="QEY2622" s="113"/>
      <c r="QEZ2622" s="113"/>
      <c r="QFA2622" s="113"/>
      <c r="QFB2622" s="113"/>
      <c r="QFC2622" s="113"/>
      <c r="QFD2622" s="113"/>
      <c r="QFE2622" s="113"/>
      <c r="QFF2622" s="113"/>
      <c r="QFG2622" s="113"/>
      <c r="QFH2622" s="113"/>
      <c r="QFI2622" s="113"/>
      <c r="QFJ2622" s="113"/>
      <c r="QFK2622" s="113"/>
      <c r="QFL2622" s="113"/>
      <c r="QFM2622" s="113"/>
      <c r="QFN2622" s="113"/>
      <c r="QFO2622" s="113"/>
      <c r="QFP2622" s="113"/>
      <c r="QFQ2622" s="113"/>
      <c r="QFR2622" s="113"/>
      <c r="QFS2622" s="113"/>
      <c r="QFT2622" s="113"/>
      <c r="QFU2622" s="113"/>
      <c r="QFV2622" s="113"/>
      <c r="QFW2622" s="113"/>
      <c r="QFX2622" s="113"/>
      <c r="QFY2622" s="113"/>
      <c r="QFZ2622" s="113"/>
      <c r="QGA2622" s="113"/>
      <c r="QGB2622" s="113"/>
      <c r="QGC2622" s="113"/>
      <c r="QGD2622" s="113"/>
      <c r="QGE2622" s="113"/>
      <c r="QGF2622" s="113"/>
      <c r="QGG2622" s="113"/>
      <c r="QGH2622" s="113"/>
      <c r="QGI2622" s="113"/>
      <c r="QGJ2622" s="113"/>
      <c r="QGK2622" s="113"/>
      <c r="QGL2622" s="113"/>
      <c r="QGM2622" s="113"/>
      <c r="QGN2622" s="113"/>
      <c r="QGO2622" s="113"/>
      <c r="QGP2622" s="113"/>
      <c r="QGQ2622" s="113"/>
      <c r="QGR2622" s="113"/>
      <c r="QGS2622" s="113"/>
      <c r="QGT2622" s="113"/>
      <c r="QGU2622" s="113"/>
      <c r="QGV2622" s="113"/>
      <c r="QGW2622" s="113"/>
      <c r="QGX2622" s="113"/>
      <c r="QGY2622" s="113"/>
      <c r="QGZ2622" s="113"/>
      <c r="QHA2622" s="113"/>
      <c r="QHB2622" s="113"/>
      <c r="QHC2622" s="113"/>
      <c r="QHD2622" s="113"/>
      <c r="QHE2622" s="113"/>
      <c r="QHF2622" s="113"/>
      <c r="QHG2622" s="113"/>
      <c r="QHH2622" s="113"/>
      <c r="QHI2622" s="113"/>
      <c r="QHJ2622" s="113"/>
      <c r="QHK2622" s="113"/>
      <c r="QHL2622" s="113"/>
      <c r="QHM2622" s="113"/>
      <c r="QHN2622" s="113"/>
      <c r="QHO2622" s="113"/>
      <c r="QHP2622" s="113"/>
      <c r="QHQ2622" s="113"/>
      <c r="QHR2622" s="113"/>
      <c r="QHS2622" s="113"/>
      <c r="QHT2622" s="113"/>
      <c r="QHU2622" s="113"/>
      <c r="QHV2622" s="113"/>
      <c r="QHW2622" s="113"/>
      <c r="QHX2622" s="113"/>
      <c r="QHY2622" s="113"/>
      <c r="QHZ2622" s="113"/>
      <c r="QIA2622" s="113"/>
      <c r="QIB2622" s="113"/>
      <c r="QIC2622" s="113"/>
      <c r="QID2622" s="113"/>
      <c r="QIE2622" s="113"/>
      <c r="QIF2622" s="113"/>
      <c r="QIG2622" s="113"/>
      <c r="QIH2622" s="113"/>
      <c r="QII2622" s="113"/>
      <c r="QIJ2622" s="113"/>
      <c r="QIK2622" s="113"/>
      <c r="QIL2622" s="113"/>
      <c r="QIM2622" s="113"/>
      <c r="QIN2622" s="113"/>
      <c r="QIO2622" s="113"/>
      <c r="QIP2622" s="113"/>
      <c r="QIQ2622" s="113"/>
      <c r="QIR2622" s="113"/>
      <c r="QIS2622" s="113"/>
      <c r="QIT2622" s="113"/>
      <c r="QIU2622" s="113"/>
      <c r="QIV2622" s="113"/>
      <c r="QIW2622" s="113"/>
      <c r="QIX2622" s="113"/>
      <c r="QIY2622" s="113"/>
      <c r="QIZ2622" s="113"/>
      <c r="QJA2622" s="113"/>
      <c r="QJB2622" s="113"/>
      <c r="QJC2622" s="113"/>
      <c r="QJD2622" s="113"/>
      <c r="QJE2622" s="113"/>
      <c r="QJF2622" s="113"/>
      <c r="QJG2622" s="113"/>
      <c r="QJH2622" s="113"/>
      <c r="QJI2622" s="113"/>
      <c r="QJJ2622" s="113"/>
      <c r="QJK2622" s="113"/>
      <c r="QJL2622" s="113"/>
      <c r="QJM2622" s="113"/>
      <c r="QJN2622" s="113"/>
      <c r="QJO2622" s="113"/>
      <c r="QJP2622" s="113"/>
      <c r="QJQ2622" s="113"/>
      <c r="QJR2622" s="113"/>
      <c r="QJS2622" s="113"/>
      <c r="QJT2622" s="113"/>
      <c r="QJU2622" s="113"/>
      <c r="QJV2622" s="113"/>
      <c r="QJW2622" s="113"/>
      <c r="QJX2622" s="113"/>
      <c r="QJY2622" s="113"/>
      <c r="QJZ2622" s="113"/>
      <c r="QKA2622" s="113"/>
      <c r="QKB2622" s="113"/>
      <c r="QKC2622" s="113"/>
      <c r="QKD2622" s="113"/>
      <c r="QKE2622" s="113"/>
      <c r="QKF2622" s="113"/>
      <c r="QKG2622" s="113"/>
      <c r="QKH2622" s="113"/>
      <c r="QKI2622" s="113"/>
      <c r="QKJ2622" s="113"/>
      <c r="QKK2622" s="113"/>
      <c r="QKL2622" s="113"/>
      <c r="QKM2622" s="113"/>
      <c r="QKN2622" s="113"/>
      <c r="QKO2622" s="113"/>
      <c r="QKP2622" s="113"/>
      <c r="QKQ2622" s="113"/>
      <c r="QKR2622" s="113"/>
      <c r="QKS2622" s="113"/>
      <c r="QKT2622" s="113"/>
      <c r="QKU2622" s="113"/>
      <c r="QKV2622" s="113"/>
      <c r="QKW2622" s="113"/>
      <c r="QKX2622" s="113"/>
      <c r="QKY2622" s="113"/>
      <c r="QKZ2622" s="113"/>
      <c r="QLA2622" s="113"/>
      <c r="QLB2622" s="113"/>
      <c r="QLC2622" s="113"/>
      <c r="QLD2622" s="113"/>
      <c r="QLE2622" s="113"/>
      <c r="QLF2622" s="113"/>
      <c r="QLG2622" s="113"/>
      <c r="QLH2622" s="113"/>
      <c r="QLI2622" s="113"/>
      <c r="QLJ2622" s="113"/>
      <c r="QLK2622" s="113"/>
      <c r="QLL2622" s="113"/>
      <c r="QLM2622" s="113"/>
      <c r="QLN2622" s="113"/>
      <c r="QLO2622" s="113"/>
      <c r="QLP2622" s="113"/>
      <c r="QLQ2622" s="113"/>
      <c r="QLR2622" s="113"/>
      <c r="QLS2622" s="113"/>
      <c r="QLT2622" s="113"/>
      <c r="QLU2622" s="113"/>
      <c r="QLV2622" s="113"/>
      <c r="QLW2622" s="113"/>
      <c r="QLX2622" s="113"/>
      <c r="QLY2622" s="113"/>
      <c r="QLZ2622" s="113"/>
      <c r="QMA2622" s="113"/>
      <c r="QMB2622" s="113"/>
      <c r="QMC2622" s="113"/>
      <c r="QMD2622" s="113"/>
      <c r="QME2622" s="113"/>
      <c r="QMF2622" s="113"/>
      <c r="QMG2622" s="113"/>
      <c r="QMH2622" s="113"/>
      <c r="QMI2622" s="113"/>
      <c r="QMJ2622" s="113"/>
      <c r="QMK2622" s="113"/>
      <c r="QML2622" s="113"/>
      <c r="QMM2622" s="113"/>
      <c r="QMN2622" s="113"/>
      <c r="QMO2622" s="113"/>
      <c r="QMP2622" s="113"/>
      <c r="QMQ2622" s="113"/>
      <c r="QMR2622" s="113"/>
      <c r="QMS2622" s="113"/>
      <c r="QMT2622" s="113"/>
      <c r="QMU2622" s="113"/>
      <c r="QMV2622" s="113"/>
      <c r="QMW2622" s="113"/>
      <c r="QMX2622" s="113"/>
      <c r="QMY2622" s="113"/>
      <c r="QMZ2622" s="113"/>
      <c r="QNA2622" s="113"/>
      <c r="QNB2622" s="113"/>
      <c r="QNC2622" s="113"/>
      <c r="QND2622" s="113"/>
      <c r="QNE2622" s="113"/>
      <c r="QNF2622" s="113"/>
      <c r="QNG2622" s="113"/>
      <c r="QNH2622" s="113"/>
      <c r="QNI2622" s="113"/>
      <c r="QNJ2622" s="113"/>
      <c r="QNK2622" s="113"/>
      <c r="QNL2622" s="113"/>
      <c r="QNM2622" s="113"/>
      <c r="QNN2622" s="113"/>
      <c r="QNO2622" s="113"/>
      <c r="QNP2622" s="113"/>
      <c r="QNQ2622" s="113"/>
      <c r="QNR2622" s="113"/>
      <c r="QNS2622" s="113"/>
      <c r="QNT2622" s="113"/>
      <c r="QNU2622" s="113"/>
      <c r="QNV2622" s="113"/>
      <c r="QNW2622" s="113"/>
      <c r="QNX2622" s="113"/>
      <c r="QNY2622" s="113"/>
      <c r="QNZ2622" s="113"/>
      <c r="QOA2622" s="113"/>
      <c r="QOB2622" s="113"/>
      <c r="QOC2622" s="113"/>
      <c r="QOD2622" s="113"/>
      <c r="QOE2622" s="113"/>
      <c r="QOF2622" s="113"/>
      <c r="QOG2622" s="113"/>
      <c r="QOH2622" s="113"/>
      <c r="QOI2622" s="113"/>
      <c r="QOJ2622" s="113"/>
      <c r="QOK2622" s="113"/>
      <c r="QOL2622" s="113"/>
      <c r="QOM2622" s="113"/>
      <c r="QON2622" s="113"/>
      <c r="QOO2622" s="113"/>
      <c r="QOP2622" s="113"/>
      <c r="QOQ2622" s="113"/>
      <c r="QOR2622" s="113"/>
      <c r="QOS2622" s="113"/>
      <c r="QOT2622" s="113"/>
      <c r="QOU2622" s="113"/>
      <c r="QOV2622" s="113"/>
      <c r="QOW2622" s="113"/>
      <c r="QOX2622" s="113"/>
      <c r="QOY2622" s="113"/>
      <c r="QOZ2622" s="113"/>
      <c r="QPA2622" s="113"/>
      <c r="QPB2622" s="113"/>
      <c r="QPC2622" s="113"/>
      <c r="QPD2622" s="113"/>
      <c r="QPE2622" s="113"/>
      <c r="QPF2622" s="113"/>
      <c r="QPG2622" s="113"/>
      <c r="QPH2622" s="113"/>
      <c r="QPI2622" s="113"/>
      <c r="QPJ2622" s="113"/>
      <c r="QPK2622" s="113"/>
      <c r="QPL2622" s="113"/>
      <c r="QPM2622" s="113"/>
      <c r="QPN2622" s="113"/>
      <c r="QPO2622" s="113"/>
      <c r="QPP2622" s="113"/>
      <c r="QPQ2622" s="113"/>
      <c r="QPR2622" s="113"/>
      <c r="QPS2622" s="113"/>
      <c r="QPT2622" s="113"/>
      <c r="QPU2622" s="113"/>
      <c r="QPV2622" s="113"/>
      <c r="QPW2622" s="113"/>
      <c r="QPX2622" s="113"/>
      <c r="QPY2622" s="113"/>
      <c r="QPZ2622" s="113"/>
      <c r="QQA2622" s="113"/>
      <c r="QQB2622" s="113"/>
      <c r="QQC2622" s="113"/>
      <c r="QQD2622" s="113"/>
      <c r="QQE2622" s="113"/>
      <c r="QQF2622" s="113"/>
      <c r="QQG2622" s="113"/>
      <c r="QQH2622" s="113"/>
      <c r="QQI2622" s="113"/>
      <c r="QQJ2622" s="113"/>
      <c r="QQK2622" s="113"/>
      <c r="QQL2622" s="113"/>
      <c r="QQM2622" s="113"/>
      <c r="QQN2622" s="113"/>
      <c r="QQO2622" s="113"/>
      <c r="QQP2622" s="113"/>
      <c r="QQQ2622" s="113"/>
      <c r="QQR2622" s="113"/>
      <c r="QQS2622" s="113"/>
      <c r="QQT2622" s="113"/>
      <c r="QQU2622" s="113"/>
      <c r="QQV2622" s="113"/>
      <c r="QQW2622" s="113"/>
      <c r="QQX2622" s="113"/>
      <c r="QQY2622" s="113"/>
      <c r="QQZ2622" s="113"/>
      <c r="QRA2622" s="113"/>
      <c r="QRB2622" s="113"/>
      <c r="QRC2622" s="113"/>
      <c r="QRD2622" s="113"/>
      <c r="QRE2622" s="113"/>
      <c r="QRF2622" s="113"/>
      <c r="QRG2622" s="113"/>
      <c r="QRH2622" s="113"/>
      <c r="QRI2622" s="113"/>
      <c r="QRJ2622" s="113"/>
      <c r="QRK2622" s="113"/>
      <c r="QRL2622" s="113"/>
      <c r="QRM2622" s="113"/>
      <c r="QRN2622" s="113"/>
      <c r="QRO2622" s="113"/>
      <c r="QRP2622" s="113"/>
      <c r="QRQ2622" s="113"/>
      <c r="QRR2622" s="113"/>
      <c r="QRS2622" s="113"/>
      <c r="QRT2622" s="113"/>
      <c r="QRU2622" s="113"/>
      <c r="QRV2622" s="113"/>
      <c r="QRW2622" s="113"/>
      <c r="QRX2622" s="113"/>
      <c r="QRY2622" s="113"/>
      <c r="QRZ2622" s="113"/>
      <c r="QSA2622" s="113"/>
      <c r="QSB2622" s="113"/>
      <c r="QSC2622" s="113"/>
      <c r="QSD2622" s="113"/>
      <c r="QSE2622" s="113"/>
      <c r="QSF2622" s="113"/>
      <c r="QSG2622" s="113"/>
      <c r="QSH2622" s="113"/>
      <c r="QSI2622" s="113"/>
      <c r="QSJ2622" s="113"/>
      <c r="QSK2622" s="113"/>
      <c r="QSL2622" s="113"/>
      <c r="QSM2622" s="113"/>
      <c r="QSN2622" s="113"/>
      <c r="QSO2622" s="113"/>
      <c r="QSP2622" s="113"/>
      <c r="QSQ2622" s="113"/>
      <c r="QSR2622" s="113"/>
      <c r="QSS2622" s="113"/>
      <c r="QST2622" s="113"/>
      <c r="QSU2622" s="113"/>
      <c r="QSV2622" s="113"/>
      <c r="QSW2622" s="113"/>
      <c r="QSX2622" s="113"/>
      <c r="QSY2622" s="113"/>
      <c r="QSZ2622" s="113"/>
      <c r="QTA2622" s="113"/>
      <c r="QTB2622" s="113"/>
      <c r="QTC2622" s="113"/>
      <c r="QTD2622" s="113"/>
      <c r="QTE2622" s="113"/>
      <c r="QTF2622" s="113"/>
      <c r="QTG2622" s="113"/>
      <c r="QTH2622" s="113"/>
      <c r="QTI2622" s="113"/>
      <c r="QTJ2622" s="113"/>
      <c r="QTK2622" s="113"/>
      <c r="QTL2622" s="113"/>
      <c r="QTM2622" s="113"/>
      <c r="QTN2622" s="113"/>
      <c r="QTO2622" s="113"/>
      <c r="QTP2622" s="113"/>
      <c r="QTQ2622" s="113"/>
      <c r="QTR2622" s="113"/>
      <c r="QTS2622" s="113"/>
      <c r="QTT2622" s="113"/>
      <c r="QTU2622" s="113"/>
      <c r="QTV2622" s="113"/>
      <c r="QTW2622" s="113"/>
      <c r="QTX2622" s="113"/>
      <c r="QTY2622" s="113"/>
      <c r="QTZ2622" s="113"/>
      <c r="QUA2622" s="113"/>
      <c r="QUB2622" s="113"/>
      <c r="QUC2622" s="113"/>
      <c r="QUD2622" s="113"/>
      <c r="QUE2622" s="113"/>
      <c r="QUF2622" s="113"/>
      <c r="QUG2622" s="113"/>
      <c r="QUH2622" s="113"/>
      <c r="QUI2622" s="113"/>
      <c r="QUJ2622" s="113"/>
      <c r="QUK2622" s="113"/>
      <c r="QUL2622" s="113"/>
      <c r="QUM2622" s="113"/>
      <c r="QUN2622" s="113"/>
      <c r="QUO2622" s="113"/>
      <c r="QUP2622" s="113"/>
      <c r="QUQ2622" s="113"/>
      <c r="QUR2622" s="113"/>
      <c r="QUS2622" s="113"/>
      <c r="QUT2622" s="113"/>
      <c r="QUU2622" s="113"/>
      <c r="QUV2622" s="113"/>
      <c r="QUW2622" s="113"/>
      <c r="QUX2622" s="113"/>
      <c r="QUY2622" s="113"/>
      <c r="QUZ2622" s="113"/>
      <c r="QVA2622" s="113"/>
      <c r="QVB2622" s="113"/>
      <c r="QVC2622" s="113"/>
      <c r="QVD2622" s="113"/>
      <c r="QVE2622" s="113"/>
      <c r="QVF2622" s="113"/>
      <c r="QVG2622" s="113"/>
      <c r="QVH2622" s="113"/>
      <c r="QVI2622" s="113"/>
      <c r="QVJ2622" s="113"/>
      <c r="QVK2622" s="113"/>
      <c r="QVL2622" s="113"/>
      <c r="QVM2622" s="113"/>
      <c r="QVN2622" s="113"/>
      <c r="QVO2622" s="113"/>
      <c r="QVP2622" s="113"/>
      <c r="QVQ2622" s="113"/>
      <c r="QVR2622" s="113"/>
      <c r="QVS2622" s="113"/>
      <c r="QVT2622" s="113"/>
      <c r="QVU2622" s="113"/>
      <c r="QVV2622" s="113"/>
      <c r="QVW2622" s="113"/>
      <c r="QVX2622" s="113"/>
      <c r="QVY2622" s="113"/>
      <c r="QVZ2622" s="113"/>
      <c r="QWA2622" s="113"/>
      <c r="QWB2622" s="113"/>
      <c r="QWC2622" s="113"/>
      <c r="QWD2622" s="113"/>
      <c r="QWE2622" s="113"/>
      <c r="QWF2622" s="113"/>
      <c r="QWG2622" s="113"/>
      <c r="QWH2622" s="113"/>
      <c r="QWI2622" s="113"/>
      <c r="QWJ2622" s="113"/>
      <c r="QWK2622" s="113"/>
      <c r="QWL2622" s="113"/>
      <c r="QWM2622" s="113"/>
      <c r="QWN2622" s="113"/>
      <c r="QWO2622" s="113"/>
      <c r="QWP2622" s="113"/>
      <c r="QWQ2622" s="113"/>
      <c r="QWR2622" s="113"/>
      <c r="QWS2622" s="113"/>
      <c r="QWT2622" s="113"/>
      <c r="QWU2622" s="113"/>
      <c r="QWV2622" s="113"/>
      <c r="QWW2622" s="113"/>
      <c r="QWX2622" s="113"/>
      <c r="QWY2622" s="113"/>
      <c r="QWZ2622" s="113"/>
      <c r="QXA2622" s="113"/>
      <c r="QXB2622" s="113"/>
      <c r="QXC2622" s="113"/>
      <c r="QXD2622" s="113"/>
      <c r="QXE2622" s="113"/>
      <c r="QXF2622" s="113"/>
      <c r="QXG2622" s="113"/>
      <c r="QXH2622" s="113"/>
      <c r="QXI2622" s="113"/>
      <c r="QXJ2622" s="113"/>
      <c r="QXK2622" s="113"/>
      <c r="QXL2622" s="113"/>
      <c r="QXM2622" s="113"/>
      <c r="QXN2622" s="113"/>
      <c r="QXO2622" s="113"/>
      <c r="QXP2622" s="113"/>
      <c r="QXQ2622" s="113"/>
      <c r="QXR2622" s="113"/>
      <c r="QXS2622" s="113"/>
      <c r="QXT2622" s="113"/>
      <c r="QXU2622" s="113"/>
      <c r="QXV2622" s="113"/>
      <c r="QXW2622" s="113"/>
      <c r="QXX2622" s="113"/>
      <c r="QXY2622" s="113"/>
      <c r="QXZ2622" s="113"/>
      <c r="QYA2622" s="113"/>
      <c r="QYB2622" s="113"/>
      <c r="QYC2622" s="113"/>
      <c r="QYD2622" s="113"/>
      <c r="QYE2622" s="113"/>
      <c r="QYF2622" s="113"/>
      <c r="QYG2622" s="113"/>
      <c r="QYH2622" s="113"/>
      <c r="QYI2622" s="113"/>
      <c r="QYJ2622" s="113"/>
      <c r="QYK2622" s="113"/>
      <c r="QYL2622" s="113"/>
      <c r="QYM2622" s="113"/>
      <c r="QYN2622" s="113"/>
      <c r="QYO2622" s="113"/>
      <c r="QYP2622" s="113"/>
      <c r="QYQ2622" s="113"/>
      <c r="QYR2622" s="113"/>
      <c r="QYS2622" s="113"/>
      <c r="QYT2622" s="113"/>
      <c r="QYU2622" s="113"/>
      <c r="QYV2622" s="113"/>
      <c r="QYW2622" s="113"/>
      <c r="QYX2622" s="113"/>
      <c r="QYY2622" s="113"/>
      <c r="QYZ2622" s="113"/>
      <c r="QZA2622" s="113"/>
      <c r="QZB2622" s="113"/>
      <c r="QZC2622" s="113"/>
      <c r="QZD2622" s="113"/>
      <c r="QZE2622" s="113"/>
      <c r="QZF2622" s="113"/>
      <c r="QZG2622" s="113"/>
      <c r="QZH2622" s="113"/>
      <c r="QZI2622" s="113"/>
      <c r="QZJ2622" s="113"/>
      <c r="QZK2622" s="113"/>
      <c r="QZL2622" s="113"/>
      <c r="QZM2622" s="113"/>
      <c r="QZN2622" s="113"/>
      <c r="QZO2622" s="113"/>
      <c r="QZP2622" s="113"/>
      <c r="QZQ2622" s="113"/>
      <c r="QZR2622" s="113"/>
      <c r="QZS2622" s="113"/>
      <c r="QZT2622" s="113"/>
      <c r="QZU2622" s="113"/>
      <c r="QZV2622" s="113"/>
      <c r="QZW2622" s="113"/>
      <c r="QZX2622" s="113"/>
      <c r="QZY2622" s="113"/>
      <c r="QZZ2622" s="113"/>
      <c r="RAA2622" s="113"/>
      <c r="RAB2622" s="113"/>
      <c r="RAC2622" s="113"/>
      <c r="RAD2622" s="113"/>
      <c r="RAE2622" s="113"/>
      <c r="RAF2622" s="113"/>
      <c r="RAG2622" s="113"/>
      <c r="RAH2622" s="113"/>
      <c r="RAI2622" s="113"/>
      <c r="RAJ2622" s="113"/>
      <c r="RAK2622" s="113"/>
      <c r="RAL2622" s="113"/>
      <c r="RAM2622" s="113"/>
      <c r="RAN2622" s="113"/>
      <c r="RAO2622" s="113"/>
      <c r="RAP2622" s="113"/>
      <c r="RAQ2622" s="113"/>
      <c r="RAR2622" s="113"/>
      <c r="RAS2622" s="113"/>
      <c r="RAT2622" s="113"/>
      <c r="RAU2622" s="113"/>
      <c r="RAV2622" s="113"/>
      <c r="RAW2622" s="113"/>
      <c r="RAX2622" s="113"/>
      <c r="RAY2622" s="113"/>
      <c r="RAZ2622" s="113"/>
      <c r="RBA2622" s="113"/>
      <c r="RBB2622" s="113"/>
      <c r="RBC2622" s="113"/>
      <c r="RBD2622" s="113"/>
      <c r="RBE2622" s="113"/>
      <c r="RBF2622" s="113"/>
      <c r="RBG2622" s="113"/>
      <c r="RBH2622" s="113"/>
      <c r="RBI2622" s="113"/>
      <c r="RBJ2622" s="113"/>
      <c r="RBK2622" s="113"/>
      <c r="RBL2622" s="113"/>
      <c r="RBM2622" s="113"/>
      <c r="RBN2622" s="113"/>
      <c r="RBO2622" s="113"/>
      <c r="RBP2622" s="113"/>
      <c r="RBQ2622" s="113"/>
      <c r="RBR2622" s="113"/>
      <c r="RBS2622" s="113"/>
      <c r="RBT2622" s="113"/>
      <c r="RBU2622" s="113"/>
      <c r="RBV2622" s="113"/>
      <c r="RBW2622" s="113"/>
      <c r="RBX2622" s="113"/>
      <c r="RBY2622" s="113"/>
      <c r="RBZ2622" s="113"/>
      <c r="RCA2622" s="113"/>
      <c r="RCB2622" s="113"/>
      <c r="RCC2622" s="113"/>
      <c r="RCD2622" s="113"/>
      <c r="RCE2622" s="113"/>
      <c r="RCF2622" s="113"/>
      <c r="RCG2622" s="113"/>
      <c r="RCH2622" s="113"/>
      <c r="RCI2622" s="113"/>
      <c r="RCJ2622" s="113"/>
      <c r="RCK2622" s="113"/>
      <c r="RCL2622" s="113"/>
      <c r="RCM2622" s="113"/>
      <c r="RCN2622" s="113"/>
      <c r="RCO2622" s="113"/>
      <c r="RCP2622" s="113"/>
      <c r="RCQ2622" s="113"/>
      <c r="RCR2622" s="113"/>
      <c r="RCS2622" s="113"/>
      <c r="RCT2622" s="113"/>
      <c r="RCU2622" s="113"/>
      <c r="RCV2622" s="113"/>
      <c r="RCW2622" s="113"/>
      <c r="RCX2622" s="113"/>
      <c r="RCY2622" s="113"/>
      <c r="RCZ2622" s="113"/>
      <c r="RDA2622" s="113"/>
      <c r="RDB2622" s="113"/>
      <c r="RDC2622" s="113"/>
      <c r="RDD2622" s="113"/>
      <c r="RDE2622" s="113"/>
      <c r="RDF2622" s="113"/>
      <c r="RDG2622" s="113"/>
      <c r="RDH2622" s="113"/>
      <c r="RDI2622" s="113"/>
      <c r="RDJ2622" s="113"/>
      <c r="RDK2622" s="113"/>
      <c r="RDL2622" s="113"/>
      <c r="RDM2622" s="113"/>
      <c r="RDN2622" s="113"/>
      <c r="RDO2622" s="113"/>
      <c r="RDP2622" s="113"/>
      <c r="RDQ2622" s="113"/>
      <c r="RDR2622" s="113"/>
      <c r="RDS2622" s="113"/>
      <c r="RDT2622" s="113"/>
      <c r="RDU2622" s="113"/>
      <c r="RDV2622" s="113"/>
      <c r="RDW2622" s="113"/>
      <c r="RDX2622" s="113"/>
      <c r="RDY2622" s="113"/>
      <c r="RDZ2622" s="113"/>
      <c r="REA2622" s="113"/>
      <c r="REB2622" s="113"/>
      <c r="REC2622" s="113"/>
      <c r="RED2622" s="113"/>
      <c r="REE2622" s="113"/>
      <c r="REF2622" s="113"/>
      <c r="REG2622" s="113"/>
      <c r="REH2622" s="113"/>
      <c r="REI2622" s="113"/>
      <c r="REJ2622" s="113"/>
      <c r="REK2622" s="113"/>
      <c r="REL2622" s="113"/>
      <c r="REM2622" s="113"/>
      <c r="REN2622" s="113"/>
      <c r="REO2622" s="113"/>
      <c r="REP2622" s="113"/>
      <c r="REQ2622" s="113"/>
      <c r="RER2622" s="113"/>
      <c r="RES2622" s="113"/>
      <c r="RET2622" s="113"/>
      <c r="REU2622" s="113"/>
      <c r="REV2622" s="113"/>
      <c r="REW2622" s="113"/>
      <c r="REX2622" s="113"/>
      <c r="REY2622" s="113"/>
      <c r="REZ2622" s="113"/>
      <c r="RFA2622" s="113"/>
      <c r="RFB2622" s="113"/>
      <c r="RFC2622" s="113"/>
      <c r="RFD2622" s="113"/>
      <c r="RFE2622" s="113"/>
      <c r="RFF2622" s="113"/>
      <c r="RFG2622" s="113"/>
      <c r="RFH2622" s="113"/>
      <c r="RFI2622" s="113"/>
      <c r="RFJ2622" s="113"/>
      <c r="RFK2622" s="113"/>
      <c r="RFL2622" s="113"/>
      <c r="RFM2622" s="113"/>
      <c r="RFN2622" s="113"/>
      <c r="RFO2622" s="113"/>
      <c r="RFP2622" s="113"/>
      <c r="RFQ2622" s="113"/>
      <c r="RFR2622" s="113"/>
      <c r="RFS2622" s="113"/>
      <c r="RFT2622" s="113"/>
      <c r="RFU2622" s="113"/>
      <c r="RFV2622" s="113"/>
      <c r="RFW2622" s="113"/>
      <c r="RFX2622" s="113"/>
      <c r="RFY2622" s="113"/>
      <c r="RFZ2622" s="113"/>
      <c r="RGA2622" s="113"/>
      <c r="RGB2622" s="113"/>
      <c r="RGC2622" s="113"/>
      <c r="RGD2622" s="113"/>
      <c r="RGE2622" s="113"/>
      <c r="RGF2622" s="113"/>
      <c r="RGG2622" s="113"/>
      <c r="RGH2622" s="113"/>
      <c r="RGI2622" s="113"/>
      <c r="RGJ2622" s="113"/>
      <c r="RGK2622" s="113"/>
      <c r="RGL2622" s="113"/>
      <c r="RGM2622" s="113"/>
      <c r="RGN2622" s="113"/>
      <c r="RGO2622" s="113"/>
      <c r="RGP2622" s="113"/>
      <c r="RGQ2622" s="113"/>
      <c r="RGR2622" s="113"/>
      <c r="RGS2622" s="113"/>
      <c r="RGT2622" s="113"/>
      <c r="RGU2622" s="113"/>
      <c r="RGV2622" s="113"/>
      <c r="RGW2622" s="113"/>
      <c r="RGX2622" s="113"/>
      <c r="RGY2622" s="113"/>
      <c r="RGZ2622" s="113"/>
      <c r="RHA2622" s="113"/>
      <c r="RHB2622" s="113"/>
      <c r="RHC2622" s="113"/>
      <c r="RHD2622" s="113"/>
      <c r="RHE2622" s="113"/>
      <c r="RHF2622" s="113"/>
      <c r="RHG2622" s="113"/>
      <c r="RHH2622" s="113"/>
      <c r="RHI2622" s="113"/>
      <c r="RHJ2622" s="113"/>
      <c r="RHK2622" s="113"/>
      <c r="RHL2622" s="113"/>
      <c r="RHM2622" s="113"/>
      <c r="RHN2622" s="113"/>
      <c r="RHO2622" s="113"/>
      <c r="RHP2622" s="113"/>
      <c r="RHQ2622" s="113"/>
      <c r="RHR2622" s="113"/>
      <c r="RHS2622" s="113"/>
      <c r="RHT2622" s="113"/>
      <c r="RHU2622" s="113"/>
      <c r="RHV2622" s="113"/>
      <c r="RHW2622" s="113"/>
      <c r="RHX2622" s="113"/>
      <c r="RHY2622" s="113"/>
      <c r="RHZ2622" s="113"/>
      <c r="RIA2622" s="113"/>
      <c r="RIB2622" s="113"/>
      <c r="RIC2622" s="113"/>
      <c r="RID2622" s="113"/>
      <c r="RIE2622" s="113"/>
      <c r="RIF2622" s="113"/>
      <c r="RIG2622" s="113"/>
      <c r="RIH2622" s="113"/>
      <c r="RII2622" s="113"/>
      <c r="RIJ2622" s="113"/>
      <c r="RIK2622" s="113"/>
      <c r="RIL2622" s="113"/>
      <c r="RIM2622" s="113"/>
      <c r="RIN2622" s="113"/>
      <c r="RIO2622" s="113"/>
      <c r="RIP2622" s="113"/>
      <c r="RIQ2622" s="113"/>
      <c r="RIR2622" s="113"/>
      <c r="RIS2622" s="113"/>
      <c r="RIT2622" s="113"/>
      <c r="RIU2622" s="113"/>
      <c r="RIV2622" s="113"/>
      <c r="RIW2622" s="113"/>
      <c r="RIX2622" s="113"/>
      <c r="RIY2622" s="113"/>
      <c r="RIZ2622" s="113"/>
      <c r="RJA2622" s="113"/>
      <c r="RJB2622" s="113"/>
      <c r="RJC2622" s="113"/>
      <c r="RJD2622" s="113"/>
      <c r="RJE2622" s="113"/>
      <c r="RJF2622" s="113"/>
      <c r="RJG2622" s="113"/>
      <c r="RJH2622" s="113"/>
      <c r="RJI2622" s="113"/>
      <c r="RJJ2622" s="113"/>
      <c r="RJK2622" s="113"/>
      <c r="RJL2622" s="113"/>
      <c r="RJM2622" s="113"/>
      <c r="RJN2622" s="113"/>
      <c r="RJO2622" s="113"/>
      <c r="RJP2622" s="113"/>
      <c r="RJQ2622" s="113"/>
      <c r="RJR2622" s="113"/>
      <c r="RJS2622" s="113"/>
      <c r="RJT2622" s="113"/>
      <c r="RJU2622" s="113"/>
      <c r="RJV2622" s="113"/>
      <c r="RJW2622" s="113"/>
      <c r="RJX2622" s="113"/>
      <c r="RJY2622" s="113"/>
      <c r="RJZ2622" s="113"/>
      <c r="RKA2622" s="113"/>
      <c r="RKB2622" s="113"/>
      <c r="RKC2622" s="113"/>
      <c r="RKD2622" s="113"/>
      <c r="RKE2622" s="113"/>
      <c r="RKF2622" s="113"/>
      <c r="RKG2622" s="113"/>
      <c r="RKH2622" s="113"/>
      <c r="RKI2622" s="113"/>
      <c r="RKJ2622" s="113"/>
      <c r="RKK2622" s="113"/>
      <c r="RKL2622" s="113"/>
      <c r="RKM2622" s="113"/>
      <c r="RKN2622" s="113"/>
      <c r="RKO2622" s="113"/>
      <c r="RKP2622" s="113"/>
      <c r="RKQ2622" s="113"/>
      <c r="RKR2622" s="113"/>
      <c r="RKS2622" s="113"/>
      <c r="RKT2622" s="113"/>
      <c r="RKU2622" s="113"/>
      <c r="RKV2622" s="113"/>
      <c r="RKW2622" s="113"/>
      <c r="RKX2622" s="113"/>
      <c r="RKY2622" s="113"/>
      <c r="RKZ2622" s="113"/>
      <c r="RLA2622" s="113"/>
      <c r="RLB2622" s="113"/>
      <c r="RLC2622" s="113"/>
      <c r="RLD2622" s="113"/>
      <c r="RLE2622" s="113"/>
      <c r="RLF2622" s="113"/>
      <c r="RLG2622" s="113"/>
      <c r="RLH2622" s="113"/>
      <c r="RLI2622" s="113"/>
      <c r="RLJ2622" s="113"/>
      <c r="RLK2622" s="113"/>
      <c r="RLL2622" s="113"/>
      <c r="RLM2622" s="113"/>
      <c r="RLN2622" s="113"/>
      <c r="RLO2622" s="113"/>
      <c r="RLP2622" s="113"/>
      <c r="RLQ2622" s="113"/>
      <c r="RLR2622" s="113"/>
      <c r="RLS2622" s="113"/>
      <c r="RLT2622" s="113"/>
      <c r="RLU2622" s="113"/>
      <c r="RLV2622" s="113"/>
      <c r="RLW2622" s="113"/>
      <c r="RLX2622" s="113"/>
      <c r="RLY2622" s="113"/>
      <c r="RLZ2622" s="113"/>
      <c r="RMA2622" s="113"/>
      <c r="RMB2622" s="113"/>
      <c r="RMC2622" s="113"/>
      <c r="RMD2622" s="113"/>
      <c r="RME2622" s="113"/>
      <c r="RMF2622" s="113"/>
      <c r="RMG2622" s="113"/>
      <c r="RMH2622" s="113"/>
      <c r="RMI2622" s="113"/>
      <c r="RMJ2622" s="113"/>
      <c r="RMK2622" s="113"/>
      <c r="RML2622" s="113"/>
      <c r="RMM2622" s="113"/>
      <c r="RMN2622" s="113"/>
      <c r="RMO2622" s="113"/>
      <c r="RMP2622" s="113"/>
      <c r="RMQ2622" s="113"/>
      <c r="RMR2622" s="113"/>
      <c r="RMS2622" s="113"/>
      <c r="RMT2622" s="113"/>
      <c r="RMU2622" s="113"/>
      <c r="RMV2622" s="113"/>
      <c r="RMW2622" s="113"/>
      <c r="RMX2622" s="113"/>
      <c r="RMY2622" s="113"/>
      <c r="RMZ2622" s="113"/>
      <c r="RNA2622" s="113"/>
      <c r="RNB2622" s="113"/>
      <c r="RNC2622" s="113"/>
      <c r="RND2622" s="113"/>
      <c r="RNE2622" s="113"/>
      <c r="RNF2622" s="113"/>
      <c r="RNG2622" s="113"/>
      <c r="RNH2622" s="113"/>
      <c r="RNI2622" s="113"/>
      <c r="RNJ2622" s="113"/>
      <c r="RNK2622" s="113"/>
      <c r="RNL2622" s="113"/>
      <c r="RNM2622" s="113"/>
      <c r="RNN2622" s="113"/>
      <c r="RNO2622" s="113"/>
      <c r="RNP2622" s="113"/>
      <c r="RNQ2622" s="113"/>
      <c r="RNR2622" s="113"/>
      <c r="RNS2622" s="113"/>
      <c r="RNT2622" s="113"/>
      <c r="RNU2622" s="113"/>
      <c r="RNV2622" s="113"/>
      <c r="RNW2622" s="113"/>
      <c r="RNX2622" s="113"/>
      <c r="RNY2622" s="113"/>
      <c r="RNZ2622" s="113"/>
      <c r="ROA2622" s="113"/>
      <c r="ROB2622" s="113"/>
      <c r="ROC2622" s="113"/>
      <c r="ROD2622" s="113"/>
      <c r="ROE2622" s="113"/>
      <c r="ROF2622" s="113"/>
      <c r="ROG2622" s="113"/>
      <c r="ROH2622" s="113"/>
      <c r="ROI2622" s="113"/>
      <c r="ROJ2622" s="113"/>
      <c r="ROK2622" s="113"/>
      <c r="ROL2622" s="113"/>
      <c r="ROM2622" s="113"/>
      <c r="RON2622" s="113"/>
      <c r="ROO2622" s="113"/>
      <c r="ROP2622" s="113"/>
      <c r="ROQ2622" s="113"/>
      <c r="ROR2622" s="113"/>
      <c r="ROS2622" s="113"/>
      <c r="ROT2622" s="113"/>
      <c r="ROU2622" s="113"/>
      <c r="ROV2622" s="113"/>
      <c r="ROW2622" s="113"/>
      <c r="ROX2622" s="113"/>
      <c r="ROY2622" s="113"/>
      <c r="ROZ2622" s="113"/>
      <c r="RPA2622" s="113"/>
      <c r="RPB2622" s="113"/>
      <c r="RPC2622" s="113"/>
      <c r="RPD2622" s="113"/>
      <c r="RPE2622" s="113"/>
      <c r="RPF2622" s="113"/>
      <c r="RPG2622" s="113"/>
      <c r="RPH2622" s="113"/>
      <c r="RPI2622" s="113"/>
      <c r="RPJ2622" s="113"/>
      <c r="RPK2622" s="113"/>
      <c r="RPL2622" s="113"/>
      <c r="RPM2622" s="113"/>
      <c r="RPN2622" s="113"/>
      <c r="RPO2622" s="113"/>
      <c r="RPP2622" s="113"/>
      <c r="RPQ2622" s="113"/>
      <c r="RPR2622" s="113"/>
      <c r="RPS2622" s="113"/>
      <c r="RPT2622" s="113"/>
      <c r="RPU2622" s="113"/>
      <c r="RPV2622" s="113"/>
      <c r="RPW2622" s="113"/>
      <c r="RPX2622" s="113"/>
      <c r="RPY2622" s="113"/>
      <c r="RPZ2622" s="113"/>
      <c r="RQA2622" s="113"/>
      <c r="RQB2622" s="113"/>
      <c r="RQC2622" s="113"/>
      <c r="RQD2622" s="113"/>
      <c r="RQE2622" s="113"/>
      <c r="RQF2622" s="113"/>
      <c r="RQG2622" s="113"/>
      <c r="RQH2622" s="113"/>
      <c r="RQI2622" s="113"/>
      <c r="RQJ2622" s="113"/>
      <c r="RQK2622" s="113"/>
      <c r="RQL2622" s="113"/>
      <c r="RQM2622" s="113"/>
      <c r="RQN2622" s="113"/>
      <c r="RQO2622" s="113"/>
      <c r="RQP2622" s="113"/>
      <c r="RQQ2622" s="113"/>
      <c r="RQR2622" s="113"/>
      <c r="RQS2622" s="113"/>
      <c r="RQT2622" s="113"/>
      <c r="RQU2622" s="113"/>
      <c r="RQV2622" s="113"/>
      <c r="RQW2622" s="113"/>
      <c r="RQX2622" s="113"/>
      <c r="RQY2622" s="113"/>
      <c r="RQZ2622" s="113"/>
      <c r="RRA2622" s="113"/>
      <c r="RRB2622" s="113"/>
      <c r="RRC2622" s="113"/>
      <c r="RRD2622" s="113"/>
      <c r="RRE2622" s="113"/>
      <c r="RRF2622" s="113"/>
      <c r="RRG2622" s="113"/>
      <c r="RRH2622" s="113"/>
      <c r="RRI2622" s="113"/>
      <c r="RRJ2622" s="113"/>
      <c r="RRK2622" s="113"/>
      <c r="RRL2622" s="113"/>
      <c r="RRM2622" s="113"/>
      <c r="RRN2622" s="113"/>
      <c r="RRO2622" s="113"/>
      <c r="RRP2622" s="113"/>
      <c r="RRQ2622" s="113"/>
      <c r="RRR2622" s="113"/>
      <c r="RRS2622" s="113"/>
      <c r="RRT2622" s="113"/>
      <c r="RRU2622" s="113"/>
      <c r="RRV2622" s="113"/>
      <c r="RRW2622" s="113"/>
      <c r="RRX2622" s="113"/>
      <c r="RRY2622" s="113"/>
      <c r="RRZ2622" s="113"/>
      <c r="RSA2622" s="113"/>
      <c r="RSB2622" s="113"/>
      <c r="RSC2622" s="113"/>
      <c r="RSD2622" s="113"/>
      <c r="RSE2622" s="113"/>
      <c r="RSF2622" s="113"/>
      <c r="RSG2622" s="113"/>
      <c r="RSH2622" s="113"/>
      <c r="RSI2622" s="113"/>
      <c r="RSJ2622" s="113"/>
      <c r="RSK2622" s="113"/>
      <c r="RSL2622" s="113"/>
      <c r="RSM2622" s="113"/>
      <c r="RSN2622" s="113"/>
      <c r="RSO2622" s="113"/>
      <c r="RSP2622" s="113"/>
      <c r="RSQ2622" s="113"/>
      <c r="RSR2622" s="113"/>
      <c r="RSS2622" s="113"/>
      <c r="RST2622" s="113"/>
      <c r="RSU2622" s="113"/>
      <c r="RSV2622" s="113"/>
      <c r="RSW2622" s="113"/>
      <c r="RSX2622" s="113"/>
      <c r="RSY2622" s="113"/>
      <c r="RSZ2622" s="113"/>
      <c r="RTA2622" s="113"/>
      <c r="RTB2622" s="113"/>
      <c r="RTC2622" s="113"/>
      <c r="RTD2622" s="113"/>
      <c r="RTE2622" s="113"/>
      <c r="RTF2622" s="113"/>
      <c r="RTG2622" s="113"/>
      <c r="RTH2622" s="113"/>
      <c r="RTI2622" s="113"/>
      <c r="RTJ2622" s="113"/>
      <c r="RTK2622" s="113"/>
      <c r="RTL2622" s="113"/>
      <c r="RTM2622" s="113"/>
      <c r="RTN2622" s="113"/>
      <c r="RTO2622" s="113"/>
      <c r="RTP2622" s="113"/>
      <c r="RTQ2622" s="113"/>
      <c r="RTR2622" s="113"/>
      <c r="RTS2622" s="113"/>
      <c r="RTT2622" s="113"/>
      <c r="RTU2622" s="113"/>
      <c r="RTV2622" s="113"/>
      <c r="RTW2622" s="113"/>
      <c r="RTX2622" s="113"/>
      <c r="RTY2622" s="113"/>
      <c r="RTZ2622" s="113"/>
      <c r="RUA2622" s="113"/>
      <c r="RUB2622" s="113"/>
      <c r="RUC2622" s="113"/>
      <c r="RUD2622" s="113"/>
      <c r="RUE2622" s="113"/>
      <c r="RUF2622" s="113"/>
      <c r="RUG2622" s="113"/>
      <c r="RUH2622" s="113"/>
      <c r="RUI2622" s="113"/>
      <c r="RUJ2622" s="113"/>
      <c r="RUK2622" s="113"/>
      <c r="RUL2622" s="113"/>
      <c r="RUM2622" s="113"/>
      <c r="RUN2622" s="113"/>
      <c r="RUO2622" s="113"/>
      <c r="RUP2622" s="113"/>
      <c r="RUQ2622" s="113"/>
      <c r="RUR2622" s="113"/>
      <c r="RUS2622" s="113"/>
      <c r="RUT2622" s="113"/>
      <c r="RUU2622" s="113"/>
      <c r="RUV2622" s="113"/>
      <c r="RUW2622" s="113"/>
      <c r="RUX2622" s="113"/>
      <c r="RUY2622" s="113"/>
      <c r="RUZ2622" s="113"/>
      <c r="RVA2622" s="113"/>
      <c r="RVB2622" s="113"/>
      <c r="RVC2622" s="113"/>
      <c r="RVD2622" s="113"/>
      <c r="RVE2622" s="113"/>
      <c r="RVF2622" s="113"/>
      <c r="RVG2622" s="113"/>
      <c r="RVH2622" s="113"/>
      <c r="RVI2622" s="113"/>
      <c r="RVJ2622" s="113"/>
      <c r="RVK2622" s="113"/>
      <c r="RVL2622" s="113"/>
      <c r="RVM2622" s="113"/>
      <c r="RVN2622" s="113"/>
      <c r="RVO2622" s="113"/>
      <c r="RVP2622" s="113"/>
      <c r="RVQ2622" s="113"/>
      <c r="RVR2622" s="113"/>
      <c r="RVS2622" s="113"/>
      <c r="RVT2622" s="113"/>
      <c r="RVU2622" s="113"/>
      <c r="RVV2622" s="113"/>
      <c r="RVW2622" s="113"/>
      <c r="RVX2622" s="113"/>
      <c r="RVY2622" s="113"/>
      <c r="RVZ2622" s="113"/>
      <c r="RWA2622" s="113"/>
      <c r="RWB2622" s="113"/>
      <c r="RWC2622" s="113"/>
      <c r="RWD2622" s="113"/>
      <c r="RWE2622" s="113"/>
      <c r="RWF2622" s="113"/>
      <c r="RWG2622" s="113"/>
      <c r="RWH2622" s="113"/>
      <c r="RWI2622" s="113"/>
      <c r="RWJ2622" s="113"/>
      <c r="RWK2622" s="113"/>
      <c r="RWL2622" s="113"/>
      <c r="RWM2622" s="113"/>
      <c r="RWN2622" s="113"/>
      <c r="RWO2622" s="113"/>
      <c r="RWP2622" s="113"/>
      <c r="RWQ2622" s="113"/>
      <c r="RWR2622" s="113"/>
      <c r="RWS2622" s="113"/>
      <c r="RWT2622" s="113"/>
      <c r="RWU2622" s="113"/>
      <c r="RWV2622" s="113"/>
      <c r="RWW2622" s="113"/>
      <c r="RWX2622" s="113"/>
      <c r="RWY2622" s="113"/>
      <c r="RWZ2622" s="113"/>
      <c r="RXA2622" s="113"/>
      <c r="RXB2622" s="113"/>
      <c r="RXC2622" s="113"/>
      <c r="RXD2622" s="113"/>
      <c r="RXE2622" s="113"/>
      <c r="RXF2622" s="113"/>
      <c r="RXG2622" s="113"/>
      <c r="RXH2622" s="113"/>
      <c r="RXI2622" s="113"/>
      <c r="RXJ2622" s="113"/>
      <c r="RXK2622" s="113"/>
      <c r="RXL2622" s="113"/>
      <c r="RXM2622" s="113"/>
      <c r="RXN2622" s="113"/>
      <c r="RXO2622" s="113"/>
      <c r="RXP2622" s="113"/>
      <c r="RXQ2622" s="113"/>
      <c r="RXR2622" s="113"/>
      <c r="RXS2622" s="113"/>
      <c r="RXT2622" s="113"/>
      <c r="RXU2622" s="113"/>
      <c r="RXV2622" s="113"/>
      <c r="RXW2622" s="113"/>
      <c r="RXX2622" s="113"/>
      <c r="RXY2622" s="113"/>
      <c r="RXZ2622" s="113"/>
      <c r="RYA2622" s="113"/>
      <c r="RYB2622" s="113"/>
      <c r="RYC2622" s="113"/>
      <c r="RYD2622" s="113"/>
      <c r="RYE2622" s="113"/>
      <c r="RYF2622" s="113"/>
      <c r="RYG2622" s="113"/>
      <c r="RYH2622" s="113"/>
      <c r="RYI2622" s="113"/>
      <c r="RYJ2622" s="113"/>
      <c r="RYK2622" s="113"/>
      <c r="RYL2622" s="113"/>
      <c r="RYM2622" s="113"/>
      <c r="RYN2622" s="113"/>
      <c r="RYO2622" s="113"/>
      <c r="RYP2622" s="113"/>
      <c r="RYQ2622" s="113"/>
      <c r="RYR2622" s="113"/>
      <c r="RYS2622" s="113"/>
      <c r="RYT2622" s="113"/>
      <c r="RYU2622" s="113"/>
      <c r="RYV2622" s="113"/>
      <c r="RYW2622" s="113"/>
      <c r="RYX2622" s="113"/>
      <c r="RYY2622" s="113"/>
      <c r="RYZ2622" s="113"/>
      <c r="RZA2622" s="113"/>
      <c r="RZB2622" s="113"/>
      <c r="RZC2622" s="113"/>
      <c r="RZD2622" s="113"/>
      <c r="RZE2622" s="113"/>
      <c r="RZF2622" s="113"/>
      <c r="RZG2622" s="113"/>
      <c r="RZH2622" s="113"/>
      <c r="RZI2622" s="113"/>
      <c r="RZJ2622" s="113"/>
      <c r="RZK2622" s="113"/>
      <c r="RZL2622" s="113"/>
      <c r="RZM2622" s="113"/>
      <c r="RZN2622" s="113"/>
      <c r="RZO2622" s="113"/>
      <c r="RZP2622" s="113"/>
      <c r="RZQ2622" s="113"/>
      <c r="RZR2622" s="113"/>
      <c r="RZS2622" s="113"/>
      <c r="RZT2622" s="113"/>
      <c r="RZU2622" s="113"/>
      <c r="RZV2622" s="113"/>
      <c r="RZW2622" s="113"/>
      <c r="RZX2622" s="113"/>
      <c r="RZY2622" s="113"/>
      <c r="RZZ2622" s="113"/>
      <c r="SAA2622" s="113"/>
      <c r="SAB2622" s="113"/>
      <c r="SAC2622" s="113"/>
      <c r="SAD2622" s="113"/>
      <c r="SAE2622" s="113"/>
      <c r="SAF2622" s="113"/>
      <c r="SAG2622" s="113"/>
      <c r="SAH2622" s="113"/>
      <c r="SAI2622" s="113"/>
      <c r="SAJ2622" s="113"/>
      <c r="SAK2622" s="113"/>
      <c r="SAL2622" s="113"/>
      <c r="SAM2622" s="113"/>
      <c r="SAN2622" s="113"/>
      <c r="SAO2622" s="113"/>
      <c r="SAP2622" s="113"/>
      <c r="SAQ2622" s="113"/>
      <c r="SAR2622" s="113"/>
      <c r="SAS2622" s="113"/>
      <c r="SAT2622" s="113"/>
      <c r="SAU2622" s="113"/>
      <c r="SAV2622" s="113"/>
      <c r="SAW2622" s="113"/>
      <c r="SAX2622" s="113"/>
      <c r="SAY2622" s="113"/>
      <c r="SAZ2622" s="113"/>
      <c r="SBA2622" s="113"/>
      <c r="SBB2622" s="113"/>
      <c r="SBC2622" s="113"/>
      <c r="SBD2622" s="113"/>
      <c r="SBE2622" s="113"/>
      <c r="SBF2622" s="113"/>
      <c r="SBG2622" s="113"/>
      <c r="SBH2622" s="113"/>
      <c r="SBI2622" s="113"/>
      <c r="SBJ2622" s="113"/>
      <c r="SBK2622" s="113"/>
      <c r="SBL2622" s="113"/>
      <c r="SBM2622" s="113"/>
      <c r="SBN2622" s="113"/>
      <c r="SBO2622" s="113"/>
      <c r="SBP2622" s="113"/>
      <c r="SBQ2622" s="113"/>
      <c r="SBR2622" s="113"/>
      <c r="SBS2622" s="113"/>
      <c r="SBT2622" s="113"/>
      <c r="SBU2622" s="113"/>
      <c r="SBV2622" s="113"/>
      <c r="SBW2622" s="113"/>
      <c r="SBX2622" s="113"/>
      <c r="SBY2622" s="113"/>
      <c r="SBZ2622" s="113"/>
      <c r="SCA2622" s="113"/>
      <c r="SCB2622" s="113"/>
      <c r="SCC2622" s="113"/>
      <c r="SCD2622" s="113"/>
      <c r="SCE2622" s="113"/>
      <c r="SCF2622" s="113"/>
      <c r="SCG2622" s="113"/>
      <c r="SCH2622" s="113"/>
      <c r="SCI2622" s="113"/>
      <c r="SCJ2622" s="113"/>
      <c r="SCK2622" s="113"/>
      <c r="SCL2622" s="113"/>
      <c r="SCM2622" s="113"/>
      <c r="SCN2622" s="113"/>
      <c r="SCO2622" s="113"/>
      <c r="SCP2622" s="113"/>
      <c r="SCQ2622" s="113"/>
      <c r="SCR2622" s="113"/>
      <c r="SCS2622" s="113"/>
      <c r="SCT2622" s="113"/>
      <c r="SCU2622" s="113"/>
      <c r="SCV2622" s="113"/>
      <c r="SCW2622" s="113"/>
      <c r="SCX2622" s="113"/>
      <c r="SCY2622" s="113"/>
      <c r="SCZ2622" s="113"/>
      <c r="SDA2622" s="113"/>
      <c r="SDB2622" s="113"/>
      <c r="SDC2622" s="113"/>
      <c r="SDD2622" s="113"/>
      <c r="SDE2622" s="113"/>
      <c r="SDF2622" s="113"/>
      <c r="SDG2622" s="113"/>
      <c r="SDH2622" s="113"/>
      <c r="SDI2622" s="113"/>
      <c r="SDJ2622" s="113"/>
      <c r="SDK2622" s="113"/>
      <c r="SDL2622" s="113"/>
      <c r="SDM2622" s="113"/>
      <c r="SDN2622" s="113"/>
      <c r="SDO2622" s="113"/>
      <c r="SDP2622" s="113"/>
      <c r="SDQ2622" s="113"/>
      <c r="SDR2622" s="113"/>
      <c r="SDS2622" s="113"/>
      <c r="SDT2622" s="113"/>
      <c r="SDU2622" s="113"/>
      <c r="SDV2622" s="113"/>
      <c r="SDW2622" s="113"/>
      <c r="SDX2622" s="113"/>
      <c r="SDY2622" s="113"/>
      <c r="SDZ2622" s="113"/>
      <c r="SEA2622" s="113"/>
      <c r="SEB2622" s="113"/>
      <c r="SEC2622" s="113"/>
      <c r="SED2622" s="113"/>
      <c r="SEE2622" s="113"/>
      <c r="SEF2622" s="113"/>
      <c r="SEG2622" s="113"/>
      <c r="SEH2622" s="113"/>
      <c r="SEI2622" s="113"/>
      <c r="SEJ2622" s="113"/>
      <c r="SEK2622" s="113"/>
      <c r="SEL2622" s="113"/>
      <c r="SEM2622" s="113"/>
      <c r="SEN2622" s="113"/>
      <c r="SEO2622" s="113"/>
      <c r="SEP2622" s="113"/>
      <c r="SEQ2622" s="113"/>
      <c r="SER2622" s="113"/>
      <c r="SES2622" s="113"/>
      <c r="SET2622" s="113"/>
      <c r="SEU2622" s="113"/>
      <c r="SEV2622" s="113"/>
      <c r="SEW2622" s="113"/>
      <c r="SEX2622" s="113"/>
      <c r="SEY2622" s="113"/>
      <c r="SEZ2622" s="113"/>
      <c r="SFA2622" s="113"/>
      <c r="SFB2622" s="113"/>
      <c r="SFC2622" s="113"/>
      <c r="SFD2622" s="113"/>
      <c r="SFE2622" s="113"/>
      <c r="SFF2622" s="113"/>
      <c r="SFG2622" s="113"/>
      <c r="SFH2622" s="113"/>
      <c r="SFI2622" s="113"/>
      <c r="SFJ2622" s="113"/>
      <c r="SFK2622" s="113"/>
      <c r="SFL2622" s="113"/>
      <c r="SFM2622" s="113"/>
      <c r="SFN2622" s="113"/>
      <c r="SFO2622" s="113"/>
      <c r="SFP2622" s="113"/>
      <c r="SFQ2622" s="113"/>
      <c r="SFR2622" s="113"/>
      <c r="SFS2622" s="113"/>
      <c r="SFT2622" s="113"/>
      <c r="SFU2622" s="113"/>
      <c r="SFV2622" s="113"/>
      <c r="SFW2622" s="113"/>
      <c r="SFX2622" s="113"/>
      <c r="SFY2622" s="113"/>
      <c r="SFZ2622" s="113"/>
      <c r="SGA2622" s="113"/>
      <c r="SGB2622" s="113"/>
      <c r="SGC2622" s="113"/>
      <c r="SGD2622" s="113"/>
      <c r="SGE2622" s="113"/>
      <c r="SGF2622" s="113"/>
      <c r="SGG2622" s="113"/>
      <c r="SGH2622" s="113"/>
      <c r="SGI2622" s="113"/>
      <c r="SGJ2622" s="113"/>
      <c r="SGK2622" s="113"/>
      <c r="SGL2622" s="113"/>
      <c r="SGM2622" s="113"/>
      <c r="SGN2622" s="113"/>
      <c r="SGO2622" s="113"/>
      <c r="SGP2622" s="113"/>
      <c r="SGQ2622" s="113"/>
      <c r="SGR2622" s="113"/>
      <c r="SGS2622" s="113"/>
      <c r="SGT2622" s="113"/>
      <c r="SGU2622" s="113"/>
      <c r="SGV2622" s="113"/>
      <c r="SGW2622" s="113"/>
      <c r="SGX2622" s="113"/>
      <c r="SGY2622" s="113"/>
      <c r="SGZ2622" s="113"/>
      <c r="SHA2622" s="113"/>
      <c r="SHB2622" s="113"/>
      <c r="SHC2622" s="113"/>
      <c r="SHD2622" s="113"/>
      <c r="SHE2622" s="113"/>
      <c r="SHF2622" s="113"/>
      <c r="SHG2622" s="113"/>
      <c r="SHH2622" s="113"/>
      <c r="SHI2622" s="113"/>
      <c r="SHJ2622" s="113"/>
      <c r="SHK2622" s="113"/>
      <c r="SHL2622" s="113"/>
      <c r="SHM2622" s="113"/>
      <c r="SHN2622" s="113"/>
      <c r="SHO2622" s="113"/>
      <c r="SHP2622" s="113"/>
      <c r="SHQ2622" s="113"/>
      <c r="SHR2622" s="113"/>
      <c r="SHS2622" s="113"/>
      <c r="SHT2622" s="113"/>
      <c r="SHU2622" s="113"/>
      <c r="SHV2622" s="113"/>
      <c r="SHW2622" s="113"/>
      <c r="SHX2622" s="113"/>
      <c r="SHY2622" s="113"/>
      <c r="SHZ2622" s="113"/>
      <c r="SIA2622" s="113"/>
      <c r="SIB2622" s="113"/>
      <c r="SIC2622" s="113"/>
      <c r="SID2622" s="113"/>
      <c r="SIE2622" s="113"/>
      <c r="SIF2622" s="113"/>
      <c r="SIG2622" s="113"/>
      <c r="SIH2622" s="113"/>
      <c r="SII2622" s="113"/>
      <c r="SIJ2622" s="113"/>
      <c r="SIK2622" s="113"/>
      <c r="SIL2622" s="113"/>
      <c r="SIM2622" s="113"/>
      <c r="SIN2622" s="113"/>
      <c r="SIO2622" s="113"/>
      <c r="SIP2622" s="113"/>
      <c r="SIQ2622" s="113"/>
      <c r="SIR2622" s="113"/>
      <c r="SIS2622" s="113"/>
      <c r="SIT2622" s="113"/>
      <c r="SIU2622" s="113"/>
      <c r="SIV2622" s="113"/>
      <c r="SIW2622" s="113"/>
      <c r="SIX2622" s="113"/>
      <c r="SIY2622" s="113"/>
      <c r="SIZ2622" s="113"/>
      <c r="SJA2622" s="113"/>
      <c r="SJB2622" s="113"/>
      <c r="SJC2622" s="113"/>
      <c r="SJD2622" s="113"/>
      <c r="SJE2622" s="113"/>
      <c r="SJF2622" s="113"/>
      <c r="SJG2622" s="113"/>
      <c r="SJH2622" s="113"/>
      <c r="SJI2622" s="113"/>
      <c r="SJJ2622" s="113"/>
      <c r="SJK2622" s="113"/>
      <c r="SJL2622" s="113"/>
      <c r="SJM2622" s="113"/>
      <c r="SJN2622" s="113"/>
      <c r="SJO2622" s="113"/>
      <c r="SJP2622" s="113"/>
      <c r="SJQ2622" s="113"/>
      <c r="SJR2622" s="113"/>
      <c r="SJS2622" s="113"/>
      <c r="SJT2622" s="113"/>
      <c r="SJU2622" s="113"/>
      <c r="SJV2622" s="113"/>
      <c r="SJW2622" s="113"/>
      <c r="SJX2622" s="113"/>
      <c r="SJY2622" s="113"/>
      <c r="SJZ2622" s="113"/>
      <c r="SKA2622" s="113"/>
      <c r="SKB2622" s="113"/>
      <c r="SKC2622" s="113"/>
      <c r="SKD2622" s="113"/>
      <c r="SKE2622" s="113"/>
      <c r="SKF2622" s="113"/>
      <c r="SKG2622" s="113"/>
      <c r="SKH2622" s="113"/>
      <c r="SKI2622" s="113"/>
      <c r="SKJ2622" s="113"/>
      <c r="SKK2622" s="113"/>
      <c r="SKL2622" s="113"/>
      <c r="SKM2622" s="113"/>
      <c r="SKN2622" s="113"/>
      <c r="SKO2622" s="113"/>
      <c r="SKP2622" s="113"/>
      <c r="SKQ2622" s="113"/>
      <c r="SKR2622" s="113"/>
      <c r="SKS2622" s="113"/>
      <c r="SKT2622" s="113"/>
      <c r="SKU2622" s="113"/>
      <c r="SKV2622" s="113"/>
      <c r="SKW2622" s="113"/>
      <c r="SKX2622" s="113"/>
      <c r="SKY2622" s="113"/>
      <c r="SKZ2622" s="113"/>
      <c r="SLA2622" s="113"/>
      <c r="SLB2622" s="113"/>
      <c r="SLC2622" s="113"/>
      <c r="SLD2622" s="113"/>
      <c r="SLE2622" s="113"/>
      <c r="SLF2622" s="113"/>
      <c r="SLG2622" s="113"/>
      <c r="SLH2622" s="113"/>
      <c r="SLI2622" s="113"/>
      <c r="SLJ2622" s="113"/>
      <c r="SLK2622" s="113"/>
      <c r="SLL2622" s="113"/>
      <c r="SLM2622" s="113"/>
      <c r="SLN2622" s="113"/>
      <c r="SLO2622" s="113"/>
      <c r="SLP2622" s="113"/>
      <c r="SLQ2622" s="113"/>
      <c r="SLR2622" s="113"/>
      <c r="SLS2622" s="113"/>
      <c r="SLT2622" s="113"/>
      <c r="SLU2622" s="113"/>
      <c r="SLV2622" s="113"/>
      <c r="SLW2622" s="113"/>
      <c r="SLX2622" s="113"/>
      <c r="SLY2622" s="113"/>
      <c r="SLZ2622" s="113"/>
      <c r="SMA2622" s="113"/>
      <c r="SMB2622" s="113"/>
      <c r="SMC2622" s="113"/>
      <c r="SMD2622" s="113"/>
      <c r="SME2622" s="113"/>
      <c r="SMF2622" s="113"/>
      <c r="SMG2622" s="113"/>
      <c r="SMH2622" s="113"/>
      <c r="SMI2622" s="113"/>
      <c r="SMJ2622" s="113"/>
      <c r="SMK2622" s="113"/>
      <c r="SML2622" s="113"/>
      <c r="SMM2622" s="113"/>
      <c r="SMN2622" s="113"/>
      <c r="SMO2622" s="113"/>
      <c r="SMP2622" s="113"/>
      <c r="SMQ2622" s="113"/>
      <c r="SMR2622" s="113"/>
      <c r="SMS2622" s="113"/>
      <c r="SMT2622" s="113"/>
      <c r="SMU2622" s="113"/>
      <c r="SMV2622" s="113"/>
      <c r="SMW2622" s="113"/>
      <c r="SMX2622" s="113"/>
      <c r="SMY2622" s="113"/>
      <c r="SMZ2622" s="113"/>
      <c r="SNA2622" s="113"/>
      <c r="SNB2622" s="113"/>
      <c r="SNC2622" s="113"/>
      <c r="SND2622" s="113"/>
      <c r="SNE2622" s="113"/>
      <c r="SNF2622" s="113"/>
      <c r="SNG2622" s="113"/>
      <c r="SNH2622" s="113"/>
      <c r="SNI2622" s="113"/>
      <c r="SNJ2622" s="113"/>
      <c r="SNK2622" s="113"/>
      <c r="SNL2622" s="113"/>
      <c r="SNM2622" s="113"/>
      <c r="SNN2622" s="113"/>
      <c r="SNO2622" s="113"/>
      <c r="SNP2622" s="113"/>
      <c r="SNQ2622" s="113"/>
      <c r="SNR2622" s="113"/>
      <c r="SNS2622" s="113"/>
      <c r="SNT2622" s="113"/>
      <c r="SNU2622" s="113"/>
      <c r="SNV2622" s="113"/>
      <c r="SNW2622" s="113"/>
      <c r="SNX2622" s="113"/>
      <c r="SNY2622" s="113"/>
      <c r="SNZ2622" s="113"/>
      <c r="SOA2622" s="113"/>
      <c r="SOB2622" s="113"/>
      <c r="SOC2622" s="113"/>
      <c r="SOD2622" s="113"/>
      <c r="SOE2622" s="113"/>
      <c r="SOF2622" s="113"/>
      <c r="SOG2622" s="113"/>
      <c r="SOH2622" s="113"/>
      <c r="SOI2622" s="113"/>
      <c r="SOJ2622" s="113"/>
      <c r="SOK2622" s="113"/>
      <c r="SOL2622" s="113"/>
      <c r="SOM2622" s="113"/>
      <c r="SON2622" s="113"/>
      <c r="SOO2622" s="113"/>
      <c r="SOP2622" s="113"/>
      <c r="SOQ2622" s="113"/>
      <c r="SOR2622" s="113"/>
      <c r="SOS2622" s="113"/>
      <c r="SOT2622" s="113"/>
      <c r="SOU2622" s="113"/>
      <c r="SOV2622" s="113"/>
      <c r="SOW2622" s="113"/>
      <c r="SOX2622" s="113"/>
      <c r="SOY2622" s="113"/>
      <c r="SOZ2622" s="113"/>
      <c r="SPA2622" s="113"/>
      <c r="SPB2622" s="113"/>
      <c r="SPC2622" s="113"/>
      <c r="SPD2622" s="113"/>
      <c r="SPE2622" s="113"/>
      <c r="SPF2622" s="113"/>
      <c r="SPG2622" s="113"/>
      <c r="SPH2622" s="113"/>
      <c r="SPI2622" s="113"/>
      <c r="SPJ2622" s="113"/>
      <c r="SPK2622" s="113"/>
      <c r="SPL2622" s="113"/>
      <c r="SPM2622" s="113"/>
      <c r="SPN2622" s="113"/>
      <c r="SPO2622" s="113"/>
      <c r="SPP2622" s="113"/>
      <c r="SPQ2622" s="113"/>
      <c r="SPR2622" s="113"/>
      <c r="SPS2622" s="113"/>
      <c r="SPT2622" s="113"/>
      <c r="SPU2622" s="113"/>
      <c r="SPV2622" s="113"/>
      <c r="SPW2622" s="113"/>
      <c r="SPX2622" s="113"/>
      <c r="SPY2622" s="113"/>
      <c r="SPZ2622" s="113"/>
      <c r="SQA2622" s="113"/>
      <c r="SQB2622" s="113"/>
      <c r="SQC2622" s="113"/>
      <c r="SQD2622" s="113"/>
      <c r="SQE2622" s="113"/>
      <c r="SQF2622" s="113"/>
      <c r="SQG2622" s="113"/>
      <c r="SQH2622" s="113"/>
      <c r="SQI2622" s="113"/>
      <c r="SQJ2622" s="113"/>
      <c r="SQK2622" s="113"/>
      <c r="SQL2622" s="113"/>
      <c r="SQM2622" s="113"/>
      <c r="SQN2622" s="113"/>
      <c r="SQO2622" s="113"/>
      <c r="SQP2622" s="113"/>
      <c r="SQQ2622" s="113"/>
      <c r="SQR2622" s="113"/>
      <c r="SQS2622" s="113"/>
      <c r="SQT2622" s="113"/>
      <c r="SQU2622" s="113"/>
      <c r="SQV2622" s="113"/>
      <c r="SQW2622" s="113"/>
      <c r="SQX2622" s="113"/>
      <c r="SQY2622" s="113"/>
      <c r="SQZ2622" s="113"/>
      <c r="SRA2622" s="113"/>
      <c r="SRB2622" s="113"/>
      <c r="SRC2622" s="113"/>
      <c r="SRD2622" s="113"/>
      <c r="SRE2622" s="113"/>
      <c r="SRF2622" s="113"/>
      <c r="SRG2622" s="113"/>
      <c r="SRH2622" s="113"/>
      <c r="SRI2622" s="113"/>
      <c r="SRJ2622" s="113"/>
      <c r="SRK2622" s="113"/>
      <c r="SRL2622" s="113"/>
      <c r="SRM2622" s="113"/>
      <c r="SRN2622" s="113"/>
      <c r="SRO2622" s="113"/>
      <c r="SRP2622" s="113"/>
      <c r="SRQ2622" s="113"/>
      <c r="SRR2622" s="113"/>
      <c r="SRS2622" s="113"/>
      <c r="SRT2622" s="113"/>
      <c r="SRU2622" s="113"/>
      <c r="SRV2622" s="113"/>
      <c r="SRW2622" s="113"/>
      <c r="SRX2622" s="113"/>
      <c r="SRY2622" s="113"/>
      <c r="SRZ2622" s="113"/>
      <c r="SSA2622" s="113"/>
      <c r="SSB2622" s="113"/>
      <c r="SSC2622" s="113"/>
      <c r="SSD2622" s="113"/>
      <c r="SSE2622" s="113"/>
      <c r="SSF2622" s="113"/>
      <c r="SSG2622" s="113"/>
      <c r="SSH2622" s="113"/>
      <c r="SSI2622" s="113"/>
      <c r="SSJ2622" s="113"/>
      <c r="SSK2622" s="113"/>
      <c r="SSL2622" s="113"/>
      <c r="SSM2622" s="113"/>
      <c r="SSN2622" s="113"/>
      <c r="SSO2622" s="113"/>
      <c r="SSP2622" s="113"/>
      <c r="SSQ2622" s="113"/>
      <c r="SSR2622" s="113"/>
      <c r="SSS2622" s="113"/>
      <c r="SST2622" s="113"/>
      <c r="SSU2622" s="113"/>
      <c r="SSV2622" s="113"/>
      <c r="SSW2622" s="113"/>
      <c r="SSX2622" s="113"/>
      <c r="SSY2622" s="113"/>
      <c r="SSZ2622" s="113"/>
      <c r="STA2622" s="113"/>
      <c r="STB2622" s="113"/>
      <c r="STC2622" s="113"/>
      <c r="STD2622" s="113"/>
      <c r="STE2622" s="113"/>
      <c r="STF2622" s="113"/>
      <c r="STG2622" s="113"/>
      <c r="STH2622" s="113"/>
      <c r="STI2622" s="113"/>
      <c r="STJ2622" s="113"/>
      <c r="STK2622" s="113"/>
      <c r="STL2622" s="113"/>
      <c r="STM2622" s="113"/>
      <c r="STN2622" s="113"/>
      <c r="STO2622" s="113"/>
      <c r="STP2622" s="113"/>
      <c r="STQ2622" s="113"/>
      <c r="STR2622" s="113"/>
      <c r="STS2622" s="113"/>
      <c r="STT2622" s="113"/>
      <c r="STU2622" s="113"/>
      <c r="STV2622" s="113"/>
      <c r="STW2622" s="113"/>
      <c r="STX2622" s="113"/>
      <c r="STY2622" s="113"/>
      <c r="STZ2622" s="113"/>
      <c r="SUA2622" s="113"/>
      <c r="SUB2622" s="113"/>
      <c r="SUC2622" s="113"/>
      <c r="SUD2622" s="113"/>
      <c r="SUE2622" s="113"/>
      <c r="SUF2622" s="113"/>
      <c r="SUG2622" s="113"/>
      <c r="SUH2622" s="113"/>
      <c r="SUI2622" s="113"/>
      <c r="SUJ2622" s="113"/>
      <c r="SUK2622" s="113"/>
      <c r="SUL2622" s="113"/>
      <c r="SUM2622" s="113"/>
      <c r="SUN2622" s="113"/>
      <c r="SUO2622" s="113"/>
      <c r="SUP2622" s="113"/>
      <c r="SUQ2622" s="113"/>
      <c r="SUR2622" s="113"/>
      <c r="SUS2622" s="113"/>
      <c r="SUT2622" s="113"/>
      <c r="SUU2622" s="113"/>
      <c r="SUV2622" s="113"/>
      <c r="SUW2622" s="113"/>
      <c r="SUX2622" s="113"/>
      <c r="SUY2622" s="113"/>
      <c r="SUZ2622" s="113"/>
      <c r="SVA2622" s="113"/>
      <c r="SVB2622" s="113"/>
      <c r="SVC2622" s="113"/>
      <c r="SVD2622" s="113"/>
      <c r="SVE2622" s="113"/>
      <c r="SVF2622" s="113"/>
      <c r="SVG2622" s="113"/>
      <c r="SVH2622" s="113"/>
      <c r="SVI2622" s="113"/>
      <c r="SVJ2622" s="113"/>
      <c r="SVK2622" s="113"/>
      <c r="SVL2622" s="113"/>
      <c r="SVM2622" s="113"/>
      <c r="SVN2622" s="113"/>
      <c r="SVO2622" s="113"/>
      <c r="SVP2622" s="113"/>
      <c r="SVQ2622" s="113"/>
      <c r="SVR2622" s="113"/>
      <c r="SVS2622" s="113"/>
      <c r="SVT2622" s="113"/>
      <c r="SVU2622" s="113"/>
      <c r="SVV2622" s="113"/>
      <c r="SVW2622" s="113"/>
      <c r="SVX2622" s="113"/>
      <c r="SVY2622" s="113"/>
      <c r="SVZ2622" s="113"/>
      <c r="SWA2622" s="113"/>
      <c r="SWB2622" s="113"/>
      <c r="SWC2622" s="113"/>
      <c r="SWD2622" s="113"/>
      <c r="SWE2622" s="113"/>
      <c r="SWF2622" s="113"/>
      <c r="SWG2622" s="113"/>
      <c r="SWH2622" s="113"/>
      <c r="SWI2622" s="113"/>
      <c r="SWJ2622" s="113"/>
      <c r="SWK2622" s="113"/>
      <c r="SWL2622" s="113"/>
      <c r="SWM2622" s="113"/>
      <c r="SWN2622" s="113"/>
      <c r="SWO2622" s="113"/>
      <c r="SWP2622" s="113"/>
      <c r="SWQ2622" s="113"/>
      <c r="SWR2622" s="113"/>
      <c r="SWS2622" s="113"/>
      <c r="SWT2622" s="113"/>
      <c r="SWU2622" s="113"/>
      <c r="SWV2622" s="113"/>
      <c r="SWW2622" s="113"/>
      <c r="SWX2622" s="113"/>
      <c r="SWY2622" s="113"/>
      <c r="SWZ2622" s="113"/>
      <c r="SXA2622" s="113"/>
      <c r="SXB2622" s="113"/>
      <c r="SXC2622" s="113"/>
      <c r="SXD2622" s="113"/>
      <c r="SXE2622" s="113"/>
      <c r="SXF2622" s="113"/>
      <c r="SXG2622" s="113"/>
      <c r="SXH2622" s="113"/>
      <c r="SXI2622" s="113"/>
      <c r="SXJ2622" s="113"/>
      <c r="SXK2622" s="113"/>
      <c r="SXL2622" s="113"/>
      <c r="SXM2622" s="113"/>
      <c r="SXN2622" s="113"/>
      <c r="SXO2622" s="113"/>
      <c r="SXP2622" s="113"/>
      <c r="SXQ2622" s="113"/>
      <c r="SXR2622" s="113"/>
      <c r="SXS2622" s="113"/>
      <c r="SXT2622" s="113"/>
      <c r="SXU2622" s="113"/>
      <c r="SXV2622" s="113"/>
      <c r="SXW2622" s="113"/>
      <c r="SXX2622" s="113"/>
      <c r="SXY2622" s="113"/>
      <c r="SXZ2622" s="113"/>
      <c r="SYA2622" s="113"/>
      <c r="SYB2622" s="113"/>
      <c r="SYC2622" s="113"/>
      <c r="SYD2622" s="113"/>
      <c r="SYE2622" s="113"/>
      <c r="SYF2622" s="113"/>
      <c r="SYG2622" s="113"/>
      <c r="SYH2622" s="113"/>
      <c r="SYI2622" s="113"/>
      <c r="SYJ2622" s="113"/>
      <c r="SYK2622" s="113"/>
      <c r="SYL2622" s="113"/>
      <c r="SYM2622" s="113"/>
      <c r="SYN2622" s="113"/>
      <c r="SYO2622" s="113"/>
      <c r="SYP2622" s="113"/>
      <c r="SYQ2622" s="113"/>
      <c r="SYR2622" s="113"/>
      <c r="SYS2622" s="113"/>
      <c r="SYT2622" s="113"/>
      <c r="SYU2622" s="113"/>
      <c r="SYV2622" s="113"/>
      <c r="SYW2622" s="113"/>
      <c r="SYX2622" s="113"/>
      <c r="SYY2622" s="113"/>
      <c r="SYZ2622" s="113"/>
      <c r="SZA2622" s="113"/>
      <c r="SZB2622" s="113"/>
      <c r="SZC2622" s="113"/>
      <c r="SZD2622" s="113"/>
      <c r="SZE2622" s="113"/>
      <c r="SZF2622" s="113"/>
      <c r="SZG2622" s="113"/>
      <c r="SZH2622" s="113"/>
      <c r="SZI2622" s="113"/>
      <c r="SZJ2622" s="113"/>
      <c r="SZK2622" s="113"/>
      <c r="SZL2622" s="113"/>
      <c r="SZM2622" s="113"/>
      <c r="SZN2622" s="113"/>
      <c r="SZO2622" s="113"/>
      <c r="SZP2622" s="113"/>
      <c r="SZQ2622" s="113"/>
      <c r="SZR2622" s="113"/>
      <c r="SZS2622" s="113"/>
      <c r="SZT2622" s="113"/>
      <c r="SZU2622" s="113"/>
      <c r="SZV2622" s="113"/>
      <c r="SZW2622" s="113"/>
      <c r="SZX2622" s="113"/>
      <c r="SZY2622" s="113"/>
      <c r="SZZ2622" s="113"/>
      <c r="TAA2622" s="113"/>
      <c r="TAB2622" s="113"/>
      <c r="TAC2622" s="113"/>
      <c r="TAD2622" s="113"/>
      <c r="TAE2622" s="113"/>
      <c r="TAF2622" s="113"/>
      <c r="TAG2622" s="113"/>
      <c r="TAH2622" s="113"/>
      <c r="TAI2622" s="113"/>
      <c r="TAJ2622" s="113"/>
      <c r="TAK2622" s="113"/>
      <c r="TAL2622" s="113"/>
      <c r="TAM2622" s="113"/>
      <c r="TAN2622" s="113"/>
      <c r="TAO2622" s="113"/>
      <c r="TAP2622" s="113"/>
      <c r="TAQ2622" s="113"/>
      <c r="TAR2622" s="113"/>
      <c r="TAS2622" s="113"/>
      <c r="TAT2622" s="113"/>
      <c r="TAU2622" s="113"/>
      <c r="TAV2622" s="113"/>
      <c r="TAW2622" s="113"/>
      <c r="TAX2622" s="113"/>
      <c r="TAY2622" s="113"/>
      <c r="TAZ2622" s="113"/>
      <c r="TBA2622" s="113"/>
      <c r="TBB2622" s="113"/>
      <c r="TBC2622" s="113"/>
      <c r="TBD2622" s="113"/>
      <c r="TBE2622" s="113"/>
      <c r="TBF2622" s="113"/>
      <c r="TBG2622" s="113"/>
      <c r="TBH2622" s="113"/>
      <c r="TBI2622" s="113"/>
      <c r="TBJ2622" s="113"/>
      <c r="TBK2622" s="113"/>
      <c r="TBL2622" s="113"/>
      <c r="TBM2622" s="113"/>
      <c r="TBN2622" s="113"/>
      <c r="TBO2622" s="113"/>
      <c r="TBP2622" s="113"/>
      <c r="TBQ2622" s="113"/>
      <c r="TBR2622" s="113"/>
      <c r="TBS2622" s="113"/>
      <c r="TBT2622" s="113"/>
      <c r="TBU2622" s="113"/>
      <c r="TBV2622" s="113"/>
      <c r="TBW2622" s="113"/>
      <c r="TBX2622" s="113"/>
      <c r="TBY2622" s="113"/>
      <c r="TBZ2622" s="113"/>
      <c r="TCA2622" s="113"/>
      <c r="TCB2622" s="113"/>
      <c r="TCC2622" s="113"/>
      <c r="TCD2622" s="113"/>
      <c r="TCE2622" s="113"/>
      <c r="TCF2622" s="113"/>
      <c r="TCG2622" s="113"/>
      <c r="TCH2622" s="113"/>
      <c r="TCI2622" s="113"/>
      <c r="TCJ2622" s="113"/>
      <c r="TCK2622" s="113"/>
      <c r="TCL2622" s="113"/>
      <c r="TCM2622" s="113"/>
      <c r="TCN2622" s="113"/>
      <c r="TCO2622" s="113"/>
      <c r="TCP2622" s="113"/>
      <c r="TCQ2622" s="113"/>
      <c r="TCR2622" s="113"/>
      <c r="TCS2622" s="113"/>
      <c r="TCT2622" s="113"/>
      <c r="TCU2622" s="113"/>
      <c r="TCV2622" s="113"/>
      <c r="TCW2622" s="113"/>
      <c r="TCX2622" s="113"/>
      <c r="TCY2622" s="113"/>
      <c r="TCZ2622" s="113"/>
      <c r="TDA2622" s="113"/>
      <c r="TDB2622" s="113"/>
      <c r="TDC2622" s="113"/>
      <c r="TDD2622" s="113"/>
      <c r="TDE2622" s="113"/>
      <c r="TDF2622" s="113"/>
      <c r="TDG2622" s="113"/>
      <c r="TDH2622" s="113"/>
      <c r="TDI2622" s="113"/>
      <c r="TDJ2622" s="113"/>
      <c r="TDK2622" s="113"/>
      <c r="TDL2622" s="113"/>
      <c r="TDM2622" s="113"/>
      <c r="TDN2622" s="113"/>
      <c r="TDO2622" s="113"/>
      <c r="TDP2622" s="113"/>
      <c r="TDQ2622" s="113"/>
      <c r="TDR2622" s="113"/>
      <c r="TDS2622" s="113"/>
      <c r="TDT2622" s="113"/>
      <c r="TDU2622" s="113"/>
      <c r="TDV2622" s="113"/>
      <c r="TDW2622" s="113"/>
      <c r="TDX2622" s="113"/>
      <c r="TDY2622" s="113"/>
      <c r="TDZ2622" s="113"/>
      <c r="TEA2622" s="113"/>
      <c r="TEB2622" s="113"/>
      <c r="TEC2622" s="113"/>
      <c r="TED2622" s="113"/>
      <c r="TEE2622" s="113"/>
      <c r="TEF2622" s="113"/>
      <c r="TEG2622" s="113"/>
      <c r="TEH2622" s="113"/>
      <c r="TEI2622" s="113"/>
      <c r="TEJ2622" s="113"/>
      <c r="TEK2622" s="113"/>
      <c r="TEL2622" s="113"/>
      <c r="TEM2622" s="113"/>
      <c r="TEN2622" s="113"/>
      <c r="TEO2622" s="113"/>
      <c r="TEP2622" s="113"/>
      <c r="TEQ2622" s="113"/>
      <c r="TER2622" s="113"/>
      <c r="TES2622" s="113"/>
      <c r="TET2622" s="113"/>
      <c r="TEU2622" s="113"/>
      <c r="TEV2622" s="113"/>
      <c r="TEW2622" s="113"/>
      <c r="TEX2622" s="113"/>
      <c r="TEY2622" s="113"/>
      <c r="TEZ2622" s="113"/>
      <c r="TFA2622" s="113"/>
      <c r="TFB2622" s="113"/>
      <c r="TFC2622" s="113"/>
      <c r="TFD2622" s="113"/>
      <c r="TFE2622" s="113"/>
      <c r="TFF2622" s="113"/>
      <c r="TFG2622" s="113"/>
      <c r="TFH2622" s="113"/>
      <c r="TFI2622" s="113"/>
      <c r="TFJ2622" s="113"/>
      <c r="TFK2622" s="113"/>
      <c r="TFL2622" s="113"/>
      <c r="TFM2622" s="113"/>
      <c r="TFN2622" s="113"/>
      <c r="TFO2622" s="113"/>
      <c r="TFP2622" s="113"/>
      <c r="TFQ2622" s="113"/>
      <c r="TFR2622" s="113"/>
      <c r="TFS2622" s="113"/>
      <c r="TFT2622" s="113"/>
      <c r="TFU2622" s="113"/>
      <c r="TFV2622" s="113"/>
      <c r="TFW2622" s="113"/>
      <c r="TFX2622" s="113"/>
      <c r="TFY2622" s="113"/>
      <c r="TFZ2622" s="113"/>
      <c r="TGA2622" s="113"/>
      <c r="TGB2622" s="113"/>
      <c r="TGC2622" s="113"/>
      <c r="TGD2622" s="113"/>
      <c r="TGE2622" s="113"/>
      <c r="TGF2622" s="113"/>
      <c r="TGG2622" s="113"/>
      <c r="TGH2622" s="113"/>
      <c r="TGI2622" s="113"/>
      <c r="TGJ2622" s="113"/>
      <c r="TGK2622" s="113"/>
      <c r="TGL2622" s="113"/>
      <c r="TGM2622" s="113"/>
      <c r="TGN2622" s="113"/>
      <c r="TGO2622" s="113"/>
      <c r="TGP2622" s="113"/>
      <c r="TGQ2622" s="113"/>
      <c r="TGR2622" s="113"/>
      <c r="TGS2622" s="113"/>
      <c r="TGT2622" s="113"/>
      <c r="TGU2622" s="113"/>
      <c r="TGV2622" s="113"/>
      <c r="TGW2622" s="113"/>
      <c r="TGX2622" s="113"/>
      <c r="TGY2622" s="113"/>
      <c r="TGZ2622" s="113"/>
      <c r="THA2622" s="113"/>
      <c r="THB2622" s="113"/>
      <c r="THC2622" s="113"/>
      <c r="THD2622" s="113"/>
      <c r="THE2622" s="113"/>
      <c r="THF2622" s="113"/>
      <c r="THG2622" s="113"/>
      <c r="THH2622" s="113"/>
      <c r="THI2622" s="113"/>
      <c r="THJ2622" s="113"/>
      <c r="THK2622" s="113"/>
      <c r="THL2622" s="113"/>
      <c r="THM2622" s="113"/>
      <c r="THN2622" s="113"/>
      <c r="THO2622" s="113"/>
      <c r="THP2622" s="113"/>
      <c r="THQ2622" s="113"/>
      <c r="THR2622" s="113"/>
      <c r="THS2622" s="113"/>
      <c r="THT2622" s="113"/>
      <c r="THU2622" s="113"/>
      <c r="THV2622" s="113"/>
      <c r="THW2622" s="113"/>
      <c r="THX2622" s="113"/>
      <c r="THY2622" s="113"/>
      <c r="THZ2622" s="113"/>
      <c r="TIA2622" s="113"/>
      <c r="TIB2622" s="113"/>
      <c r="TIC2622" s="113"/>
      <c r="TID2622" s="113"/>
      <c r="TIE2622" s="113"/>
      <c r="TIF2622" s="113"/>
      <c r="TIG2622" s="113"/>
      <c r="TIH2622" s="113"/>
      <c r="TII2622" s="113"/>
      <c r="TIJ2622" s="113"/>
      <c r="TIK2622" s="113"/>
      <c r="TIL2622" s="113"/>
      <c r="TIM2622" s="113"/>
      <c r="TIN2622" s="113"/>
      <c r="TIO2622" s="113"/>
      <c r="TIP2622" s="113"/>
      <c r="TIQ2622" s="113"/>
      <c r="TIR2622" s="113"/>
      <c r="TIS2622" s="113"/>
      <c r="TIT2622" s="113"/>
      <c r="TIU2622" s="113"/>
      <c r="TIV2622" s="113"/>
      <c r="TIW2622" s="113"/>
      <c r="TIX2622" s="113"/>
      <c r="TIY2622" s="113"/>
      <c r="TIZ2622" s="113"/>
      <c r="TJA2622" s="113"/>
      <c r="TJB2622" s="113"/>
      <c r="TJC2622" s="113"/>
      <c r="TJD2622" s="113"/>
      <c r="TJE2622" s="113"/>
      <c r="TJF2622" s="113"/>
      <c r="TJG2622" s="113"/>
      <c r="TJH2622" s="113"/>
      <c r="TJI2622" s="113"/>
      <c r="TJJ2622" s="113"/>
      <c r="TJK2622" s="113"/>
      <c r="TJL2622" s="113"/>
      <c r="TJM2622" s="113"/>
      <c r="TJN2622" s="113"/>
      <c r="TJO2622" s="113"/>
      <c r="TJP2622" s="113"/>
      <c r="TJQ2622" s="113"/>
      <c r="TJR2622" s="113"/>
      <c r="TJS2622" s="113"/>
      <c r="TJT2622" s="113"/>
      <c r="TJU2622" s="113"/>
      <c r="TJV2622" s="113"/>
      <c r="TJW2622" s="113"/>
      <c r="TJX2622" s="113"/>
      <c r="TJY2622" s="113"/>
      <c r="TJZ2622" s="113"/>
      <c r="TKA2622" s="113"/>
      <c r="TKB2622" s="113"/>
      <c r="TKC2622" s="113"/>
      <c r="TKD2622" s="113"/>
      <c r="TKE2622" s="113"/>
      <c r="TKF2622" s="113"/>
      <c r="TKG2622" s="113"/>
      <c r="TKH2622" s="113"/>
      <c r="TKI2622" s="113"/>
      <c r="TKJ2622" s="113"/>
      <c r="TKK2622" s="113"/>
      <c r="TKL2622" s="113"/>
      <c r="TKM2622" s="113"/>
      <c r="TKN2622" s="113"/>
      <c r="TKO2622" s="113"/>
      <c r="TKP2622" s="113"/>
      <c r="TKQ2622" s="113"/>
      <c r="TKR2622" s="113"/>
      <c r="TKS2622" s="113"/>
      <c r="TKT2622" s="113"/>
      <c r="TKU2622" s="113"/>
      <c r="TKV2622" s="113"/>
      <c r="TKW2622" s="113"/>
      <c r="TKX2622" s="113"/>
      <c r="TKY2622" s="113"/>
      <c r="TKZ2622" s="113"/>
      <c r="TLA2622" s="113"/>
      <c r="TLB2622" s="113"/>
      <c r="TLC2622" s="113"/>
      <c r="TLD2622" s="113"/>
      <c r="TLE2622" s="113"/>
      <c r="TLF2622" s="113"/>
      <c r="TLG2622" s="113"/>
      <c r="TLH2622" s="113"/>
      <c r="TLI2622" s="113"/>
      <c r="TLJ2622" s="113"/>
      <c r="TLK2622" s="113"/>
      <c r="TLL2622" s="113"/>
      <c r="TLM2622" s="113"/>
      <c r="TLN2622" s="113"/>
      <c r="TLO2622" s="113"/>
      <c r="TLP2622" s="113"/>
      <c r="TLQ2622" s="113"/>
      <c r="TLR2622" s="113"/>
      <c r="TLS2622" s="113"/>
      <c r="TLT2622" s="113"/>
      <c r="TLU2622" s="113"/>
      <c r="TLV2622" s="113"/>
      <c r="TLW2622" s="113"/>
      <c r="TLX2622" s="113"/>
      <c r="TLY2622" s="113"/>
      <c r="TLZ2622" s="113"/>
      <c r="TMA2622" s="113"/>
      <c r="TMB2622" s="113"/>
      <c r="TMC2622" s="113"/>
      <c r="TMD2622" s="113"/>
      <c r="TME2622" s="113"/>
      <c r="TMF2622" s="113"/>
      <c r="TMG2622" s="113"/>
      <c r="TMH2622" s="113"/>
      <c r="TMI2622" s="113"/>
      <c r="TMJ2622" s="113"/>
      <c r="TMK2622" s="113"/>
      <c r="TML2622" s="113"/>
      <c r="TMM2622" s="113"/>
      <c r="TMN2622" s="113"/>
      <c r="TMO2622" s="113"/>
      <c r="TMP2622" s="113"/>
      <c r="TMQ2622" s="113"/>
      <c r="TMR2622" s="113"/>
      <c r="TMS2622" s="113"/>
      <c r="TMT2622" s="113"/>
      <c r="TMU2622" s="113"/>
      <c r="TMV2622" s="113"/>
      <c r="TMW2622" s="113"/>
      <c r="TMX2622" s="113"/>
      <c r="TMY2622" s="113"/>
      <c r="TMZ2622" s="113"/>
      <c r="TNA2622" s="113"/>
      <c r="TNB2622" s="113"/>
      <c r="TNC2622" s="113"/>
      <c r="TND2622" s="113"/>
      <c r="TNE2622" s="113"/>
      <c r="TNF2622" s="113"/>
      <c r="TNG2622" s="113"/>
      <c r="TNH2622" s="113"/>
      <c r="TNI2622" s="113"/>
      <c r="TNJ2622" s="113"/>
      <c r="TNK2622" s="113"/>
      <c r="TNL2622" s="113"/>
      <c r="TNM2622" s="113"/>
      <c r="TNN2622" s="113"/>
      <c r="TNO2622" s="113"/>
      <c r="TNP2622" s="113"/>
      <c r="TNQ2622" s="113"/>
      <c r="TNR2622" s="113"/>
      <c r="TNS2622" s="113"/>
      <c r="TNT2622" s="113"/>
      <c r="TNU2622" s="113"/>
      <c r="TNV2622" s="113"/>
      <c r="TNW2622" s="113"/>
      <c r="TNX2622" s="113"/>
      <c r="TNY2622" s="113"/>
      <c r="TNZ2622" s="113"/>
      <c r="TOA2622" s="113"/>
      <c r="TOB2622" s="113"/>
      <c r="TOC2622" s="113"/>
      <c r="TOD2622" s="113"/>
      <c r="TOE2622" s="113"/>
      <c r="TOF2622" s="113"/>
      <c r="TOG2622" s="113"/>
      <c r="TOH2622" s="113"/>
      <c r="TOI2622" s="113"/>
      <c r="TOJ2622" s="113"/>
      <c r="TOK2622" s="113"/>
      <c r="TOL2622" s="113"/>
      <c r="TOM2622" s="113"/>
      <c r="TON2622" s="113"/>
      <c r="TOO2622" s="113"/>
      <c r="TOP2622" s="113"/>
      <c r="TOQ2622" s="113"/>
      <c r="TOR2622" s="113"/>
      <c r="TOS2622" s="113"/>
      <c r="TOT2622" s="113"/>
      <c r="TOU2622" s="113"/>
      <c r="TOV2622" s="113"/>
      <c r="TOW2622" s="113"/>
      <c r="TOX2622" s="113"/>
      <c r="TOY2622" s="113"/>
      <c r="TOZ2622" s="113"/>
      <c r="TPA2622" s="113"/>
      <c r="TPB2622" s="113"/>
      <c r="TPC2622" s="113"/>
      <c r="TPD2622" s="113"/>
      <c r="TPE2622" s="113"/>
      <c r="TPF2622" s="113"/>
      <c r="TPG2622" s="113"/>
      <c r="TPH2622" s="113"/>
      <c r="TPI2622" s="113"/>
      <c r="TPJ2622" s="113"/>
      <c r="TPK2622" s="113"/>
      <c r="TPL2622" s="113"/>
      <c r="TPM2622" s="113"/>
      <c r="TPN2622" s="113"/>
      <c r="TPO2622" s="113"/>
      <c r="TPP2622" s="113"/>
      <c r="TPQ2622" s="113"/>
      <c r="TPR2622" s="113"/>
      <c r="TPS2622" s="113"/>
      <c r="TPT2622" s="113"/>
      <c r="TPU2622" s="113"/>
      <c r="TPV2622" s="113"/>
      <c r="TPW2622" s="113"/>
      <c r="TPX2622" s="113"/>
      <c r="TPY2622" s="113"/>
      <c r="TPZ2622" s="113"/>
      <c r="TQA2622" s="113"/>
      <c r="TQB2622" s="113"/>
      <c r="TQC2622" s="113"/>
      <c r="TQD2622" s="113"/>
      <c r="TQE2622" s="113"/>
      <c r="TQF2622" s="113"/>
      <c r="TQG2622" s="113"/>
      <c r="TQH2622" s="113"/>
      <c r="TQI2622" s="113"/>
      <c r="TQJ2622" s="113"/>
      <c r="TQK2622" s="113"/>
      <c r="TQL2622" s="113"/>
      <c r="TQM2622" s="113"/>
      <c r="TQN2622" s="113"/>
      <c r="TQO2622" s="113"/>
      <c r="TQP2622" s="113"/>
      <c r="TQQ2622" s="113"/>
      <c r="TQR2622" s="113"/>
      <c r="TQS2622" s="113"/>
      <c r="TQT2622" s="113"/>
      <c r="TQU2622" s="113"/>
      <c r="TQV2622" s="113"/>
      <c r="TQW2622" s="113"/>
      <c r="TQX2622" s="113"/>
      <c r="TQY2622" s="113"/>
      <c r="TQZ2622" s="113"/>
      <c r="TRA2622" s="113"/>
      <c r="TRB2622" s="113"/>
      <c r="TRC2622" s="113"/>
      <c r="TRD2622" s="113"/>
      <c r="TRE2622" s="113"/>
      <c r="TRF2622" s="113"/>
      <c r="TRG2622" s="113"/>
      <c r="TRH2622" s="113"/>
      <c r="TRI2622" s="113"/>
      <c r="TRJ2622" s="113"/>
      <c r="TRK2622" s="113"/>
      <c r="TRL2622" s="113"/>
      <c r="TRM2622" s="113"/>
      <c r="TRN2622" s="113"/>
      <c r="TRO2622" s="113"/>
      <c r="TRP2622" s="113"/>
      <c r="TRQ2622" s="113"/>
      <c r="TRR2622" s="113"/>
      <c r="TRS2622" s="113"/>
      <c r="TRT2622" s="113"/>
      <c r="TRU2622" s="113"/>
      <c r="TRV2622" s="113"/>
      <c r="TRW2622" s="113"/>
      <c r="TRX2622" s="113"/>
      <c r="TRY2622" s="113"/>
      <c r="TRZ2622" s="113"/>
      <c r="TSA2622" s="113"/>
      <c r="TSB2622" s="113"/>
      <c r="TSC2622" s="113"/>
      <c r="TSD2622" s="113"/>
      <c r="TSE2622" s="113"/>
      <c r="TSF2622" s="113"/>
      <c r="TSG2622" s="113"/>
      <c r="TSH2622" s="113"/>
      <c r="TSI2622" s="113"/>
      <c r="TSJ2622" s="113"/>
      <c r="TSK2622" s="113"/>
      <c r="TSL2622" s="113"/>
      <c r="TSM2622" s="113"/>
      <c r="TSN2622" s="113"/>
      <c r="TSO2622" s="113"/>
      <c r="TSP2622" s="113"/>
      <c r="TSQ2622" s="113"/>
      <c r="TSR2622" s="113"/>
      <c r="TSS2622" s="113"/>
      <c r="TST2622" s="113"/>
      <c r="TSU2622" s="113"/>
      <c r="TSV2622" s="113"/>
      <c r="TSW2622" s="113"/>
      <c r="TSX2622" s="113"/>
      <c r="TSY2622" s="113"/>
      <c r="TSZ2622" s="113"/>
      <c r="TTA2622" s="113"/>
      <c r="TTB2622" s="113"/>
      <c r="TTC2622" s="113"/>
      <c r="TTD2622" s="113"/>
      <c r="TTE2622" s="113"/>
      <c r="TTF2622" s="113"/>
      <c r="TTG2622" s="113"/>
      <c r="TTH2622" s="113"/>
      <c r="TTI2622" s="113"/>
      <c r="TTJ2622" s="113"/>
      <c r="TTK2622" s="113"/>
      <c r="TTL2622" s="113"/>
      <c r="TTM2622" s="113"/>
      <c r="TTN2622" s="113"/>
      <c r="TTO2622" s="113"/>
      <c r="TTP2622" s="113"/>
      <c r="TTQ2622" s="113"/>
      <c r="TTR2622" s="113"/>
      <c r="TTS2622" s="113"/>
      <c r="TTT2622" s="113"/>
      <c r="TTU2622" s="113"/>
      <c r="TTV2622" s="113"/>
      <c r="TTW2622" s="113"/>
      <c r="TTX2622" s="113"/>
      <c r="TTY2622" s="113"/>
      <c r="TTZ2622" s="113"/>
      <c r="TUA2622" s="113"/>
      <c r="TUB2622" s="113"/>
      <c r="TUC2622" s="113"/>
      <c r="TUD2622" s="113"/>
      <c r="TUE2622" s="113"/>
      <c r="TUF2622" s="113"/>
      <c r="TUG2622" s="113"/>
      <c r="TUH2622" s="113"/>
      <c r="TUI2622" s="113"/>
      <c r="TUJ2622" s="113"/>
      <c r="TUK2622" s="113"/>
      <c r="TUL2622" s="113"/>
      <c r="TUM2622" s="113"/>
      <c r="TUN2622" s="113"/>
      <c r="TUO2622" s="113"/>
      <c r="TUP2622" s="113"/>
      <c r="TUQ2622" s="113"/>
      <c r="TUR2622" s="113"/>
      <c r="TUS2622" s="113"/>
      <c r="TUT2622" s="113"/>
      <c r="TUU2622" s="113"/>
      <c r="TUV2622" s="113"/>
      <c r="TUW2622" s="113"/>
      <c r="TUX2622" s="113"/>
      <c r="TUY2622" s="113"/>
      <c r="TUZ2622" s="113"/>
      <c r="TVA2622" s="113"/>
      <c r="TVB2622" s="113"/>
      <c r="TVC2622" s="113"/>
      <c r="TVD2622" s="113"/>
      <c r="TVE2622" s="113"/>
      <c r="TVF2622" s="113"/>
      <c r="TVG2622" s="113"/>
      <c r="TVH2622" s="113"/>
      <c r="TVI2622" s="113"/>
      <c r="TVJ2622" s="113"/>
      <c r="TVK2622" s="113"/>
      <c r="TVL2622" s="113"/>
      <c r="TVM2622" s="113"/>
      <c r="TVN2622" s="113"/>
      <c r="TVO2622" s="113"/>
      <c r="TVP2622" s="113"/>
      <c r="TVQ2622" s="113"/>
      <c r="TVR2622" s="113"/>
      <c r="TVS2622" s="113"/>
      <c r="TVT2622" s="113"/>
      <c r="TVU2622" s="113"/>
      <c r="TVV2622" s="113"/>
      <c r="TVW2622" s="113"/>
      <c r="TVX2622" s="113"/>
      <c r="TVY2622" s="113"/>
      <c r="TVZ2622" s="113"/>
      <c r="TWA2622" s="113"/>
      <c r="TWB2622" s="113"/>
      <c r="TWC2622" s="113"/>
      <c r="TWD2622" s="113"/>
      <c r="TWE2622" s="113"/>
      <c r="TWF2622" s="113"/>
      <c r="TWG2622" s="113"/>
      <c r="TWH2622" s="113"/>
      <c r="TWI2622" s="113"/>
      <c r="TWJ2622" s="113"/>
      <c r="TWK2622" s="113"/>
      <c r="TWL2622" s="113"/>
      <c r="TWM2622" s="113"/>
      <c r="TWN2622" s="113"/>
      <c r="TWO2622" s="113"/>
      <c r="TWP2622" s="113"/>
      <c r="TWQ2622" s="113"/>
      <c r="TWR2622" s="113"/>
      <c r="TWS2622" s="113"/>
      <c r="TWT2622" s="113"/>
      <c r="TWU2622" s="113"/>
      <c r="TWV2622" s="113"/>
      <c r="TWW2622" s="113"/>
      <c r="TWX2622" s="113"/>
      <c r="TWY2622" s="113"/>
      <c r="TWZ2622" s="113"/>
      <c r="TXA2622" s="113"/>
      <c r="TXB2622" s="113"/>
      <c r="TXC2622" s="113"/>
      <c r="TXD2622" s="113"/>
      <c r="TXE2622" s="113"/>
      <c r="TXF2622" s="113"/>
      <c r="TXG2622" s="113"/>
      <c r="TXH2622" s="113"/>
      <c r="TXI2622" s="113"/>
      <c r="TXJ2622" s="113"/>
      <c r="TXK2622" s="113"/>
      <c r="TXL2622" s="113"/>
      <c r="TXM2622" s="113"/>
      <c r="TXN2622" s="113"/>
      <c r="TXO2622" s="113"/>
      <c r="TXP2622" s="113"/>
      <c r="TXQ2622" s="113"/>
      <c r="TXR2622" s="113"/>
      <c r="TXS2622" s="113"/>
      <c r="TXT2622" s="113"/>
      <c r="TXU2622" s="113"/>
      <c r="TXV2622" s="113"/>
      <c r="TXW2622" s="113"/>
      <c r="TXX2622" s="113"/>
      <c r="TXY2622" s="113"/>
      <c r="TXZ2622" s="113"/>
      <c r="TYA2622" s="113"/>
      <c r="TYB2622" s="113"/>
      <c r="TYC2622" s="113"/>
      <c r="TYD2622" s="113"/>
      <c r="TYE2622" s="113"/>
      <c r="TYF2622" s="113"/>
      <c r="TYG2622" s="113"/>
      <c r="TYH2622" s="113"/>
      <c r="TYI2622" s="113"/>
      <c r="TYJ2622" s="113"/>
      <c r="TYK2622" s="113"/>
      <c r="TYL2622" s="113"/>
      <c r="TYM2622" s="113"/>
      <c r="TYN2622" s="113"/>
      <c r="TYO2622" s="113"/>
      <c r="TYP2622" s="113"/>
      <c r="TYQ2622" s="113"/>
      <c r="TYR2622" s="113"/>
      <c r="TYS2622" s="113"/>
      <c r="TYT2622" s="113"/>
      <c r="TYU2622" s="113"/>
      <c r="TYV2622" s="113"/>
      <c r="TYW2622" s="113"/>
      <c r="TYX2622" s="113"/>
      <c r="TYY2622" s="113"/>
      <c r="TYZ2622" s="113"/>
      <c r="TZA2622" s="113"/>
      <c r="TZB2622" s="113"/>
      <c r="TZC2622" s="113"/>
      <c r="TZD2622" s="113"/>
      <c r="TZE2622" s="113"/>
      <c r="TZF2622" s="113"/>
      <c r="TZG2622" s="113"/>
      <c r="TZH2622" s="113"/>
      <c r="TZI2622" s="113"/>
      <c r="TZJ2622" s="113"/>
      <c r="TZK2622" s="113"/>
      <c r="TZL2622" s="113"/>
      <c r="TZM2622" s="113"/>
      <c r="TZN2622" s="113"/>
      <c r="TZO2622" s="113"/>
      <c r="TZP2622" s="113"/>
      <c r="TZQ2622" s="113"/>
      <c r="TZR2622" s="113"/>
      <c r="TZS2622" s="113"/>
      <c r="TZT2622" s="113"/>
      <c r="TZU2622" s="113"/>
      <c r="TZV2622" s="113"/>
      <c r="TZW2622" s="113"/>
      <c r="TZX2622" s="113"/>
      <c r="TZY2622" s="113"/>
      <c r="TZZ2622" s="113"/>
      <c r="UAA2622" s="113"/>
      <c r="UAB2622" s="113"/>
      <c r="UAC2622" s="113"/>
      <c r="UAD2622" s="113"/>
      <c r="UAE2622" s="113"/>
      <c r="UAF2622" s="113"/>
      <c r="UAG2622" s="113"/>
      <c r="UAH2622" s="113"/>
      <c r="UAI2622" s="113"/>
      <c r="UAJ2622" s="113"/>
      <c r="UAK2622" s="113"/>
      <c r="UAL2622" s="113"/>
      <c r="UAM2622" s="113"/>
      <c r="UAN2622" s="113"/>
      <c r="UAO2622" s="113"/>
      <c r="UAP2622" s="113"/>
      <c r="UAQ2622" s="113"/>
      <c r="UAR2622" s="113"/>
      <c r="UAS2622" s="113"/>
      <c r="UAT2622" s="113"/>
      <c r="UAU2622" s="113"/>
      <c r="UAV2622" s="113"/>
      <c r="UAW2622" s="113"/>
      <c r="UAX2622" s="113"/>
      <c r="UAY2622" s="113"/>
      <c r="UAZ2622" s="113"/>
      <c r="UBA2622" s="113"/>
      <c r="UBB2622" s="113"/>
      <c r="UBC2622" s="113"/>
      <c r="UBD2622" s="113"/>
      <c r="UBE2622" s="113"/>
      <c r="UBF2622" s="113"/>
      <c r="UBG2622" s="113"/>
      <c r="UBH2622" s="113"/>
      <c r="UBI2622" s="113"/>
      <c r="UBJ2622" s="113"/>
      <c r="UBK2622" s="113"/>
      <c r="UBL2622" s="113"/>
      <c r="UBM2622" s="113"/>
      <c r="UBN2622" s="113"/>
      <c r="UBO2622" s="113"/>
      <c r="UBP2622" s="113"/>
      <c r="UBQ2622" s="113"/>
      <c r="UBR2622" s="113"/>
      <c r="UBS2622" s="113"/>
      <c r="UBT2622" s="113"/>
      <c r="UBU2622" s="113"/>
      <c r="UBV2622" s="113"/>
      <c r="UBW2622" s="113"/>
      <c r="UBX2622" s="113"/>
      <c r="UBY2622" s="113"/>
      <c r="UBZ2622" s="113"/>
      <c r="UCA2622" s="113"/>
      <c r="UCB2622" s="113"/>
      <c r="UCC2622" s="113"/>
      <c r="UCD2622" s="113"/>
      <c r="UCE2622" s="113"/>
      <c r="UCF2622" s="113"/>
      <c r="UCG2622" s="113"/>
      <c r="UCH2622" s="113"/>
      <c r="UCI2622" s="113"/>
      <c r="UCJ2622" s="113"/>
      <c r="UCK2622" s="113"/>
      <c r="UCL2622" s="113"/>
      <c r="UCM2622" s="113"/>
      <c r="UCN2622" s="113"/>
      <c r="UCO2622" s="113"/>
      <c r="UCP2622" s="113"/>
      <c r="UCQ2622" s="113"/>
      <c r="UCR2622" s="113"/>
      <c r="UCS2622" s="113"/>
      <c r="UCT2622" s="113"/>
      <c r="UCU2622" s="113"/>
      <c r="UCV2622" s="113"/>
      <c r="UCW2622" s="113"/>
      <c r="UCX2622" s="113"/>
      <c r="UCY2622" s="113"/>
      <c r="UCZ2622" s="113"/>
      <c r="UDA2622" s="113"/>
      <c r="UDB2622" s="113"/>
      <c r="UDC2622" s="113"/>
      <c r="UDD2622" s="113"/>
      <c r="UDE2622" s="113"/>
      <c r="UDF2622" s="113"/>
      <c r="UDG2622" s="113"/>
      <c r="UDH2622" s="113"/>
      <c r="UDI2622" s="113"/>
      <c r="UDJ2622" s="113"/>
      <c r="UDK2622" s="113"/>
      <c r="UDL2622" s="113"/>
      <c r="UDM2622" s="113"/>
      <c r="UDN2622" s="113"/>
      <c r="UDO2622" s="113"/>
      <c r="UDP2622" s="113"/>
      <c r="UDQ2622" s="113"/>
      <c r="UDR2622" s="113"/>
      <c r="UDS2622" s="113"/>
      <c r="UDT2622" s="113"/>
      <c r="UDU2622" s="113"/>
      <c r="UDV2622" s="113"/>
      <c r="UDW2622" s="113"/>
      <c r="UDX2622" s="113"/>
      <c r="UDY2622" s="113"/>
      <c r="UDZ2622" s="113"/>
      <c r="UEA2622" s="113"/>
      <c r="UEB2622" s="113"/>
      <c r="UEC2622" s="113"/>
      <c r="UED2622" s="113"/>
      <c r="UEE2622" s="113"/>
      <c r="UEF2622" s="113"/>
      <c r="UEG2622" s="113"/>
      <c r="UEH2622" s="113"/>
      <c r="UEI2622" s="113"/>
      <c r="UEJ2622" s="113"/>
      <c r="UEK2622" s="113"/>
      <c r="UEL2622" s="113"/>
      <c r="UEM2622" s="113"/>
      <c r="UEN2622" s="113"/>
      <c r="UEO2622" s="113"/>
      <c r="UEP2622" s="113"/>
      <c r="UEQ2622" s="113"/>
      <c r="UER2622" s="113"/>
      <c r="UES2622" s="113"/>
      <c r="UET2622" s="113"/>
      <c r="UEU2622" s="113"/>
      <c r="UEV2622" s="113"/>
      <c r="UEW2622" s="113"/>
      <c r="UEX2622" s="113"/>
      <c r="UEY2622" s="113"/>
      <c r="UEZ2622" s="113"/>
      <c r="UFA2622" s="113"/>
      <c r="UFB2622" s="113"/>
      <c r="UFC2622" s="113"/>
      <c r="UFD2622" s="113"/>
      <c r="UFE2622" s="113"/>
      <c r="UFF2622" s="113"/>
      <c r="UFG2622" s="113"/>
      <c r="UFH2622" s="113"/>
      <c r="UFI2622" s="113"/>
      <c r="UFJ2622" s="113"/>
      <c r="UFK2622" s="113"/>
      <c r="UFL2622" s="113"/>
      <c r="UFM2622" s="113"/>
      <c r="UFN2622" s="113"/>
      <c r="UFO2622" s="113"/>
      <c r="UFP2622" s="113"/>
      <c r="UFQ2622" s="113"/>
      <c r="UFR2622" s="113"/>
      <c r="UFS2622" s="113"/>
      <c r="UFT2622" s="113"/>
      <c r="UFU2622" s="113"/>
      <c r="UFV2622" s="113"/>
      <c r="UFW2622" s="113"/>
      <c r="UFX2622" s="113"/>
      <c r="UFY2622" s="113"/>
      <c r="UFZ2622" s="113"/>
      <c r="UGA2622" s="113"/>
      <c r="UGB2622" s="113"/>
      <c r="UGC2622" s="113"/>
      <c r="UGD2622" s="113"/>
      <c r="UGE2622" s="113"/>
      <c r="UGF2622" s="113"/>
      <c r="UGG2622" s="113"/>
      <c r="UGH2622" s="113"/>
      <c r="UGI2622" s="113"/>
      <c r="UGJ2622" s="113"/>
      <c r="UGK2622" s="113"/>
      <c r="UGL2622" s="113"/>
      <c r="UGM2622" s="113"/>
      <c r="UGN2622" s="113"/>
      <c r="UGO2622" s="113"/>
      <c r="UGP2622" s="113"/>
      <c r="UGQ2622" s="113"/>
      <c r="UGR2622" s="113"/>
      <c r="UGS2622" s="113"/>
      <c r="UGT2622" s="113"/>
      <c r="UGU2622" s="113"/>
      <c r="UGV2622" s="113"/>
      <c r="UGW2622" s="113"/>
      <c r="UGX2622" s="113"/>
      <c r="UGY2622" s="113"/>
      <c r="UGZ2622" s="113"/>
      <c r="UHA2622" s="113"/>
      <c r="UHB2622" s="113"/>
      <c r="UHC2622" s="113"/>
      <c r="UHD2622" s="113"/>
      <c r="UHE2622" s="113"/>
      <c r="UHF2622" s="113"/>
      <c r="UHG2622" s="113"/>
      <c r="UHH2622" s="113"/>
      <c r="UHI2622" s="113"/>
      <c r="UHJ2622" s="113"/>
      <c r="UHK2622" s="113"/>
      <c r="UHL2622" s="113"/>
      <c r="UHM2622" s="113"/>
      <c r="UHN2622" s="113"/>
      <c r="UHO2622" s="113"/>
      <c r="UHP2622" s="113"/>
      <c r="UHQ2622" s="113"/>
      <c r="UHR2622" s="113"/>
      <c r="UHS2622" s="113"/>
      <c r="UHT2622" s="113"/>
      <c r="UHU2622" s="113"/>
      <c r="UHV2622" s="113"/>
      <c r="UHW2622" s="113"/>
      <c r="UHX2622" s="113"/>
      <c r="UHY2622" s="113"/>
      <c r="UHZ2622" s="113"/>
      <c r="UIA2622" s="113"/>
      <c r="UIB2622" s="113"/>
      <c r="UIC2622" s="113"/>
      <c r="UID2622" s="113"/>
      <c r="UIE2622" s="113"/>
      <c r="UIF2622" s="113"/>
      <c r="UIG2622" s="113"/>
      <c r="UIH2622" s="113"/>
      <c r="UII2622" s="113"/>
      <c r="UIJ2622" s="113"/>
      <c r="UIK2622" s="113"/>
      <c r="UIL2622" s="113"/>
      <c r="UIM2622" s="113"/>
      <c r="UIN2622" s="113"/>
      <c r="UIO2622" s="113"/>
      <c r="UIP2622" s="113"/>
      <c r="UIQ2622" s="113"/>
      <c r="UIR2622" s="113"/>
      <c r="UIS2622" s="113"/>
      <c r="UIT2622" s="113"/>
      <c r="UIU2622" s="113"/>
      <c r="UIV2622" s="113"/>
      <c r="UIW2622" s="113"/>
      <c r="UIX2622" s="113"/>
      <c r="UIY2622" s="113"/>
      <c r="UIZ2622" s="113"/>
      <c r="UJA2622" s="113"/>
      <c r="UJB2622" s="113"/>
      <c r="UJC2622" s="113"/>
      <c r="UJD2622" s="113"/>
      <c r="UJE2622" s="113"/>
      <c r="UJF2622" s="113"/>
      <c r="UJG2622" s="113"/>
      <c r="UJH2622" s="113"/>
      <c r="UJI2622" s="113"/>
      <c r="UJJ2622" s="113"/>
      <c r="UJK2622" s="113"/>
      <c r="UJL2622" s="113"/>
      <c r="UJM2622" s="113"/>
      <c r="UJN2622" s="113"/>
      <c r="UJO2622" s="113"/>
      <c r="UJP2622" s="113"/>
      <c r="UJQ2622" s="113"/>
      <c r="UJR2622" s="113"/>
      <c r="UJS2622" s="113"/>
      <c r="UJT2622" s="113"/>
      <c r="UJU2622" s="113"/>
      <c r="UJV2622" s="113"/>
      <c r="UJW2622" s="113"/>
      <c r="UJX2622" s="113"/>
      <c r="UJY2622" s="113"/>
      <c r="UJZ2622" s="113"/>
      <c r="UKA2622" s="113"/>
      <c r="UKB2622" s="113"/>
      <c r="UKC2622" s="113"/>
      <c r="UKD2622" s="113"/>
      <c r="UKE2622" s="113"/>
      <c r="UKF2622" s="113"/>
      <c r="UKG2622" s="113"/>
      <c r="UKH2622" s="113"/>
      <c r="UKI2622" s="113"/>
      <c r="UKJ2622" s="113"/>
      <c r="UKK2622" s="113"/>
      <c r="UKL2622" s="113"/>
      <c r="UKM2622" s="113"/>
      <c r="UKN2622" s="113"/>
      <c r="UKO2622" s="113"/>
      <c r="UKP2622" s="113"/>
      <c r="UKQ2622" s="113"/>
      <c r="UKR2622" s="113"/>
      <c r="UKS2622" s="113"/>
      <c r="UKT2622" s="113"/>
      <c r="UKU2622" s="113"/>
      <c r="UKV2622" s="113"/>
      <c r="UKW2622" s="113"/>
      <c r="UKX2622" s="113"/>
      <c r="UKY2622" s="113"/>
      <c r="UKZ2622" s="113"/>
      <c r="ULA2622" s="113"/>
      <c r="ULB2622" s="113"/>
      <c r="ULC2622" s="113"/>
      <c r="ULD2622" s="113"/>
      <c r="ULE2622" s="113"/>
      <c r="ULF2622" s="113"/>
      <c r="ULG2622" s="113"/>
      <c r="ULH2622" s="113"/>
      <c r="ULI2622" s="113"/>
      <c r="ULJ2622" s="113"/>
      <c r="ULK2622" s="113"/>
      <c r="ULL2622" s="113"/>
      <c r="ULM2622" s="113"/>
      <c r="ULN2622" s="113"/>
      <c r="ULO2622" s="113"/>
      <c r="ULP2622" s="113"/>
      <c r="ULQ2622" s="113"/>
      <c r="ULR2622" s="113"/>
      <c r="ULS2622" s="113"/>
      <c r="ULT2622" s="113"/>
      <c r="ULU2622" s="113"/>
      <c r="ULV2622" s="113"/>
      <c r="ULW2622" s="113"/>
      <c r="ULX2622" s="113"/>
      <c r="ULY2622" s="113"/>
      <c r="ULZ2622" s="113"/>
      <c r="UMA2622" s="113"/>
      <c r="UMB2622" s="113"/>
      <c r="UMC2622" s="113"/>
      <c r="UMD2622" s="113"/>
      <c r="UME2622" s="113"/>
      <c r="UMF2622" s="113"/>
      <c r="UMG2622" s="113"/>
      <c r="UMH2622" s="113"/>
      <c r="UMI2622" s="113"/>
      <c r="UMJ2622" s="113"/>
      <c r="UMK2622" s="113"/>
      <c r="UML2622" s="113"/>
      <c r="UMM2622" s="113"/>
      <c r="UMN2622" s="113"/>
      <c r="UMO2622" s="113"/>
      <c r="UMP2622" s="113"/>
      <c r="UMQ2622" s="113"/>
      <c r="UMR2622" s="113"/>
      <c r="UMS2622" s="113"/>
      <c r="UMT2622" s="113"/>
      <c r="UMU2622" s="113"/>
      <c r="UMV2622" s="113"/>
      <c r="UMW2622" s="113"/>
      <c r="UMX2622" s="113"/>
      <c r="UMY2622" s="113"/>
      <c r="UMZ2622" s="113"/>
      <c r="UNA2622" s="113"/>
      <c r="UNB2622" s="113"/>
      <c r="UNC2622" s="113"/>
      <c r="UND2622" s="113"/>
      <c r="UNE2622" s="113"/>
      <c r="UNF2622" s="113"/>
      <c r="UNG2622" s="113"/>
      <c r="UNH2622" s="113"/>
      <c r="UNI2622" s="113"/>
      <c r="UNJ2622" s="113"/>
      <c r="UNK2622" s="113"/>
      <c r="UNL2622" s="113"/>
      <c r="UNM2622" s="113"/>
      <c r="UNN2622" s="113"/>
      <c r="UNO2622" s="113"/>
      <c r="UNP2622" s="113"/>
      <c r="UNQ2622" s="113"/>
      <c r="UNR2622" s="113"/>
      <c r="UNS2622" s="113"/>
      <c r="UNT2622" s="113"/>
      <c r="UNU2622" s="113"/>
      <c r="UNV2622" s="113"/>
      <c r="UNW2622" s="113"/>
      <c r="UNX2622" s="113"/>
      <c r="UNY2622" s="113"/>
      <c r="UNZ2622" s="113"/>
      <c r="UOA2622" s="113"/>
      <c r="UOB2622" s="113"/>
      <c r="UOC2622" s="113"/>
      <c r="UOD2622" s="113"/>
      <c r="UOE2622" s="113"/>
      <c r="UOF2622" s="113"/>
      <c r="UOG2622" s="113"/>
      <c r="UOH2622" s="113"/>
      <c r="UOI2622" s="113"/>
      <c r="UOJ2622" s="113"/>
      <c r="UOK2622" s="113"/>
      <c r="UOL2622" s="113"/>
      <c r="UOM2622" s="113"/>
      <c r="UON2622" s="113"/>
      <c r="UOO2622" s="113"/>
      <c r="UOP2622" s="113"/>
      <c r="UOQ2622" s="113"/>
      <c r="UOR2622" s="113"/>
      <c r="UOS2622" s="113"/>
      <c r="UOT2622" s="113"/>
      <c r="UOU2622" s="113"/>
      <c r="UOV2622" s="113"/>
      <c r="UOW2622" s="113"/>
      <c r="UOX2622" s="113"/>
      <c r="UOY2622" s="113"/>
      <c r="UOZ2622" s="113"/>
      <c r="UPA2622" s="113"/>
      <c r="UPB2622" s="113"/>
      <c r="UPC2622" s="113"/>
      <c r="UPD2622" s="113"/>
      <c r="UPE2622" s="113"/>
      <c r="UPF2622" s="113"/>
      <c r="UPG2622" s="113"/>
      <c r="UPH2622" s="113"/>
      <c r="UPI2622" s="113"/>
      <c r="UPJ2622" s="113"/>
      <c r="UPK2622" s="113"/>
      <c r="UPL2622" s="113"/>
      <c r="UPM2622" s="113"/>
      <c r="UPN2622" s="113"/>
      <c r="UPO2622" s="113"/>
      <c r="UPP2622" s="113"/>
      <c r="UPQ2622" s="113"/>
      <c r="UPR2622" s="113"/>
      <c r="UPS2622" s="113"/>
      <c r="UPT2622" s="113"/>
      <c r="UPU2622" s="113"/>
      <c r="UPV2622" s="113"/>
      <c r="UPW2622" s="113"/>
      <c r="UPX2622" s="113"/>
      <c r="UPY2622" s="113"/>
      <c r="UPZ2622" s="113"/>
      <c r="UQA2622" s="113"/>
      <c r="UQB2622" s="113"/>
      <c r="UQC2622" s="113"/>
      <c r="UQD2622" s="113"/>
      <c r="UQE2622" s="113"/>
      <c r="UQF2622" s="113"/>
      <c r="UQG2622" s="113"/>
      <c r="UQH2622" s="113"/>
      <c r="UQI2622" s="113"/>
      <c r="UQJ2622" s="113"/>
      <c r="UQK2622" s="113"/>
      <c r="UQL2622" s="113"/>
      <c r="UQM2622" s="113"/>
      <c r="UQN2622" s="113"/>
      <c r="UQO2622" s="113"/>
      <c r="UQP2622" s="113"/>
      <c r="UQQ2622" s="113"/>
      <c r="UQR2622" s="113"/>
      <c r="UQS2622" s="113"/>
      <c r="UQT2622" s="113"/>
      <c r="UQU2622" s="113"/>
      <c r="UQV2622" s="113"/>
      <c r="UQW2622" s="113"/>
      <c r="UQX2622" s="113"/>
      <c r="UQY2622" s="113"/>
      <c r="UQZ2622" s="113"/>
      <c r="URA2622" s="113"/>
      <c r="URB2622" s="113"/>
      <c r="URC2622" s="113"/>
      <c r="URD2622" s="113"/>
      <c r="URE2622" s="113"/>
      <c r="URF2622" s="113"/>
      <c r="URG2622" s="113"/>
      <c r="URH2622" s="113"/>
      <c r="URI2622" s="113"/>
      <c r="URJ2622" s="113"/>
      <c r="URK2622" s="113"/>
      <c r="URL2622" s="113"/>
      <c r="URM2622" s="113"/>
      <c r="URN2622" s="113"/>
      <c r="URO2622" s="113"/>
      <c r="URP2622" s="113"/>
      <c r="URQ2622" s="113"/>
      <c r="URR2622" s="113"/>
      <c r="URS2622" s="113"/>
      <c r="URT2622" s="113"/>
      <c r="URU2622" s="113"/>
      <c r="URV2622" s="113"/>
      <c r="URW2622" s="113"/>
      <c r="URX2622" s="113"/>
      <c r="URY2622" s="113"/>
      <c r="URZ2622" s="113"/>
      <c r="USA2622" s="113"/>
      <c r="USB2622" s="113"/>
      <c r="USC2622" s="113"/>
      <c r="USD2622" s="113"/>
      <c r="USE2622" s="113"/>
      <c r="USF2622" s="113"/>
      <c r="USG2622" s="113"/>
      <c r="USH2622" s="113"/>
      <c r="USI2622" s="113"/>
      <c r="USJ2622" s="113"/>
      <c r="USK2622" s="113"/>
      <c r="USL2622" s="113"/>
      <c r="USM2622" s="113"/>
      <c r="USN2622" s="113"/>
      <c r="USO2622" s="113"/>
      <c r="USP2622" s="113"/>
      <c r="USQ2622" s="113"/>
      <c r="USR2622" s="113"/>
      <c r="USS2622" s="113"/>
      <c r="UST2622" s="113"/>
      <c r="USU2622" s="113"/>
      <c r="USV2622" s="113"/>
      <c r="USW2622" s="113"/>
      <c r="USX2622" s="113"/>
      <c r="USY2622" s="113"/>
      <c r="USZ2622" s="113"/>
      <c r="UTA2622" s="113"/>
      <c r="UTB2622" s="113"/>
      <c r="UTC2622" s="113"/>
      <c r="UTD2622" s="113"/>
      <c r="UTE2622" s="113"/>
      <c r="UTF2622" s="113"/>
      <c r="UTG2622" s="113"/>
      <c r="UTH2622" s="113"/>
      <c r="UTI2622" s="113"/>
      <c r="UTJ2622" s="113"/>
      <c r="UTK2622" s="113"/>
      <c r="UTL2622" s="113"/>
      <c r="UTM2622" s="113"/>
      <c r="UTN2622" s="113"/>
      <c r="UTO2622" s="113"/>
      <c r="UTP2622" s="113"/>
      <c r="UTQ2622" s="113"/>
      <c r="UTR2622" s="113"/>
      <c r="UTS2622" s="113"/>
      <c r="UTT2622" s="113"/>
      <c r="UTU2622" s="113"/>
      <c r="UTV2622" s="113"/>
      <c r="UTW2622" s="113"/>
      <c r="UTX2622" s="113"/>
      <c r="UTY2622" s="113"/>
      <c r="UTZ2622" s="113"/>
      <c r="UUA2622" s="113"/>
      <c r="UUB2622" s="113"/>
      <c r="UUC2622" s="113"/>
      <c r="UUD2622" s="113"/>
      <c r="UUE2622" s="113"/>
      <c r="UUF2622" s="113"/>
      <c r="UUG2622" s="113"/>
      <c r="UUH2622" s="113"/>
      <c r="UUI2622" s="113"/>
      <c r="UUJ2622" s="113"/>
      <c r="UUK2622" s="113"/>
      <c r="UUL2622" s="113"/>
      <c r="UUM2622" s="113"/>
      <c r="UUN2622" s="113"/>
      <c r="UUO2622" s="113"/>
      <c r="UUP2622" s="113"/>
      <c r="UUQ2622" s="113"/>
      <c r="UUR2622" s="113"/>
      <c r="UUS2622" s="113"/>
      <c r="UUT2622" s="113"/>
      <c r="UUU2622" s="113"/>
      <c r="UUV2622" s="113"/>
      <c r="UUW2622" s="113"/>
      <c r="UUX2622" s="113"/>
      <c r="UUY2622" s="113"/>
      <c r="UUZ2622" s="113"/>
      <c r="UVA2622" s="113"/>
      <c r="UVB2622" s="113"/>
      <c r="UVC2622" s="113"/>
      <c r="UVD2622" s="113"/>
      <c r="UVE2622" s="113"/>
      <c r="UVF2622" s="113"/>
      <c r="UVG2622" s="113"/>
      <c r="UVH2622" s="113"/>
      <c r="UVI2622" s="113"/>
      <c r="UVJ2622" s="113"/>
      <c r="UVK2622" s="113"/>
      <c r="UVL2622" s="113"/>
      <c r="UVM2622" s="113"/>
      <c r="UVN2622" s="113"/>
      <c r="UVO2622" s="113"/>
      <c r="UVP2622" s="113"/>
      <c r="UVQ2622" s="113"/>
      <c r="UVR2622" s="113"/>
      <c r="UVS2622" s="113"/>
      <c r="UVT2622" s="113"/>
      <c r="UVU2622" s="113"/>
      <c r="UVV2622" s="113"/>
      <c r="UVW2622" s="113"/>
      <c r="UVX2622" s="113"/>
      <c r="UVY2622" s="113"/>
      <c r="UVZ2622" s="113"/>
      <c r="UWA2622" s="113"/>
      <c r="UWB2622" s="113"/>
      <c r="UWC2622" s="113"/>
      <c r="UWD2622" s="113"/>
      <c r="UWE2622" s="113"/>
      <c r="UWF2622" s="113"/>
      <c r="UWG2622" s="113"/>
      <c r="UWH2622" s="113"/>
      <c r="UWI2622" s="113"/>
      <c r="UWJ2622" s="113"/>
      <c r="UWK2622" s="113"/>
      <c r="UWL2622" s="113"/>
      <c r="UWM2622" s="113"/>
      <c r="UWN2622" s="113"/>
      <c r="UWO2622" s="113"/>
      <c r="UWP2622" s="113"/>
      <c r="UWQ2622" s="113"/>
      <c r="UWR2622" s="113"/>
      <c r="UWS2622" s="113"/>
      <c r="UWT2622" s="113"/>
      <c r="UWU2622" s="113"/>
      <c r="UWV2622" s="113"/>
      <c r="UWW2622" s="113"/>
      <c r="UWX2622" s="113"/>
      <c r="UWY2622" s="113"/>
      <c r="UWZ2622" s="113"/>
      <c r="UXA2622" s="113"/>
      <c r="UXB2622" s="113"/>
      <c r="UXC2622" s="113"/>
      <c r="UXD2622" s="113"/>
      <c r="UXE2622" s="113"/>
      <c r="UXF2622" s="113"/>
      <c r="UXG2622" s="113"/>
      <c r="UXH2622" s="113"/>
      <c r="UXI2622" s="113"/>
      <c r="UXJ2622" s="113"/>
      <c r="UXK2622" s="113"/>
      <c r="UXL2622" s="113"/>
      <c r="UXM2622" s="113"/>
      <c r="UXN2622" s="113"/>
      <c r="UXO2622" s="113"/>
      <c r="UXP2622" s="113"/>
      <c r="UXQ2622" s="113"/>
      <c r="UXR2622" s="113"/>
      <c r="UXS2622" s="113"/>
      <c r="UXT2622" s="113"/>
      <c r="UXU2622" s="113"/>
      <c r="UXV2622" s="113"/>
      <c r="UXW2622" s="113"/>
      <c r="UXX2622" s="113"/>
      <c r="UXY2622" s="113"/>
      <c r="UXZ2622" s="113"/>
      <c r="UYA2622" s="113"/>
      <c r="UYB2622" s="113"/>
      <c r="UYC2622" s="113"/>
      <c r="UYD2622" s="113"/>
      <c r="UYE2622" s="113"/>
      <c r="UYF2622" s="113"/>
      <c r="UYG2622" s="113"/>
      <c r="UYH2622" s="113"/>
      <c r="UYI2622" s="113"/>
      <c r="UYJ2622" s="113"/>
      <c r="UYK2622" s="113"/>
      <c r="UYL2622" s="113"/>
      <c r="UYM2622" s="113"/>
      <c r="UYN2622" s="113"/>
      <c r="UYO2622" s="113"/>
      <c r="UYP2622" s="113"/>
      <c r="UYQ2622" s="113"/>
      <c r="UYR2622" s="113"/>
      <c r="UYS2622" s="113"/>
      <c r="UYT2622" s="113"/>
      <c r="UYU2622" s="113"/>
      <c r="UYV2622" s="113"/>
      <c r="UYW2622" s="113"/>
      <c r="UYX2622" s="113"/>
      <c r="UYY2622" s="113"/>
      <c r="UYZ2622" s="113"/>
      <c r="UZA2622" s="113"/>
      <c r="UZB2622" s="113"/>
      <c r="UZC2622" s="113"/>
      <c r="UZD2622" s="113"/>
      <c r="UZE2622" s="113"/>
      <c r="UZF2622" s="113"/>
      <c r="UZG2622" s="113"/>
      <c r="UZH2622" s="113"/>
      <c r="UZI2622" s="113"/>
      <c r="UZJ2622" s="113"/>
      <c r="UZK2622" s="113"/>
      <c r="UZL2622" s="113"/>
      <c r="UZM2622" s="113"/>
      <c r="UZN2622" s="113"/>
      <c r="UZO2622" s="113"/>
      <c r="UZP2622" s="113"/>
      <c r="UZQ2622" s="113"/>
      <c r="UZR2622" s="113"/>
      <c r="UZS2622" s="113"/>
      <c r="UZT2622" s="113"/>
      <c r="UZU2622" s="113"/>
      <c r="UZV2622" s="113"/>
      <c r="UZW2622" s="113"/>
      <c r="UZX2622" s="113"/>
      <c r="UZY2622" s="113"/>
      <c r="UZZ2622" s="113"/>
      <c r="VAA2622" s="113"/>
      <c r="VAB2622" s="113"/>
      <c r="VAC2622" s="113"/>
      <c r="VAD2622" s="113"/>
      <c r="VAE2622" s="113"/>
      <c r="VAF2622" s="113"/>
      <c r="VAG2622" s="113"/>
      <c r="VAH2622" s="113"/>
      <c r="VAI2622" s="113"/>
      <c r="VAJ2622" s="113"/>
      <c r="VAK2622" s="113"/>
      <c r="VAL2622" s="113"/>
      <c r="VAM2622" s="113"/>
      <c r="VAN2622" s="113"/>
      <c r="VAO2622" s="113"/>
      <c r="VAP2622" s="113"/>
      <c r="VAQ2622" s="113"/>
      <c r="VAR2622" s="113"/>
      <c r="VAS2622" s="113"/>
      <c r="VAT2622" s="113"/>
      <c r="VAU2622" s="113"/>
      <c r="VAV2622" s="113"/>
      <c r="VAW2622" s="113"/>
      <c r="VAX2622" s="113"/>
      <c r="VAY2622" s="113"/>
      <c r="VAZ2622" s="113"/>
      <c r="VBA2622" s="113"/>
      <c r="VBB2622" s="113"/>
      <c r="VBC2622" s="113"/>
      <c r="VBD2622" s="113"/>
      <c r="VBE2622" s="113"/>
      <c r="VBF2622" s="113"/>
      <c r="VBG2622" s="113"/>
      <c r="VBH2622" s="113"/>
      <c r="VBI2622" s="113"/>
      <c r="VBJ2622" s="113"/>
      <c r="VBK2622" s="113"/>
      <c r="VBL2622" s="113"/>
      <c r="VBM2622" s="113"/>
      <c r="VBN2622" s="113"/>
      <c r="VBO2622" s="113"/>
      <c r="VBP2622" s="113"/>
      <c r="VBQ2622" s="113"/>
      <c r="VBR2622" s="113"/>
      <c r="VBS2622" s="113"/>
      <c r="VBT2622" s="113"/>
      <c r="VBU2622" s="113"/>
      <c r="VBV2622" s="113"/>
      <c r="VBW2622" s="113"/>
      <c r="VBX2622" s="113"/>
      <c r="VBY2622" s="113"/>
      <c r="VBZ2622" s="113"/>
      <c r="VCA2622" s="113"/>
      <c r="VCB2622" s="113"/>
      <c r="VCC2622" s="113"/>
      <c r="VCD2622" s="113"/>
      <c r="VCE2622" s="113"/>
      <c r="VCF2622" s="113"/>
      <c r="VCG2622" s="113"/>
      <c r="VCH2622" s="113"/>
      <c r="VCI2622" s="113"/>
      <c r="VCJ2622" s="113"/>
      <c r="VCK2622" s="113"/>
      <c r="VCL2622" s="113"/>
      <c r="VCM2622" s="113"/>
      <c r="VCN2622" s="113"/>
      <c r="VCO2622" s="113"/>
      <c r="VCP2622" s="113"/>
      <c r="VCQ2622" s="113"/>
      <c r="VCR2622" s="113"/>
      <c r="VCS2622" s="113"/>
      <c r="VCT2622" s="113"/>
      <c r="VCU2622" s="113"/>
      <c r="VCV2622" s="113"/>
      <c r="VCW2622" s="113"/>
      <c r="VCX2622" s="113"/>
      <c r="VCY2622" s="113"/>
      <c r="VCZ2622" s="113"/>
      <c r="VDA2622" s="113"/>
      <c r="VDB2622" s="113"/>
      <c r="VDC2622" s="113"/>
      <c r="VDD2622" s="113"/>
      <c r="VDE2622" s="113"/>
      <c r="VDF2622" s="113"/>
      <c r="VDG2622" s="113"/>
      <c r="VDH2622" s="113"/>
      <c r="VDI2622" s="113"/>
      <c r="VDJ2622" s="113"/>
      <c r="VDK2622" s="113"/>
      <c r="VDL2622" s="113"/>
      <c r="VDM2622" s="113"/>
      <c r="VDN2622" s="113"/>
      <c r="VDO2622" s="113"/>
      <c r="VDP2622" s="113"/>
      <c r="VDQ2622" s="113"/>
      <c r="VDR2622" s="113"/>
      <c r="VDS2622" s="113"/>
      <c r="VDT2622" s="113"/>
      <c r="VDU2622" s="113"/>
      <c r="VDV2622" s="113"/>
      <c r="VDW2622" s="113"/>
      <c r="VDX2622" s="113"/>
      <c r="VDY2622" s="113"/>
      <c r="VDZ2622" s="113"/>
      <c r="VEA2622" s="113"/>
      <c r="VEB2622" s="113"/>
      <c r="VEC2622" s="113"/>
      <c r="VED2622" s="113"/>
      <c r="VEE2622" s="113"/>
      <c r="VEF2622" s="113"/>
      <c r="VEG2622" s="113"/>
      <c r="VEH2622" s="113"/>
      <c r="VEI2622" s="113"/>
      <c r="VEJ2622" s="113"/>
      <c r="VEK2622" s="113"/>
      <c r="VEL2622" s="113"/>
      <c r="VEM2622" s="113"/>
      <c r="VEN2622" s="113"/>
      <c r="VEO2622" s="113"/>
      <c r="VEP2622" s="113"/>
      <c r="VEQ2622" s="113"/>
      <c r="VER2622" s="113"/>
      <c r="VES2622" s="113"/>
      <c r="VET2622" s="113"/>
      <c r="VEU2622" s="113"/>
      <c r="VEV2622" s="113"/>
      <c r="VEW2622" s="113"/>
      <c r="VEX2622" s="113"/>
      <c r="VEY2622" s="113"/>
      <c r="VEZ2622" s="113"/>
      <c r="VFA2622" s="113"/>
      <c r="VFB2622" s="113"/>
      <c r="VFC2622" s="113"/>
      <c r="VFD2622" s="113"/>
      <c r="VFE2622" s="113"/>
      <c r="VFF2622" s="113"/>
      <c r="VFG2622" s="113"/>
      <c r="VFH2622" s="113"/>
      <c r="VFI2622" s="113"/>
      <c r="VFJ2622" s="113"/>
      <c r="VFK2622" s="113"/>
      <c r="VFL2622" s="113"/>
      <c r="VFM2622" s="113"/>
      <c r="VFN2622" s="113"/>
      <c r="VFO2622" s="113"/>
      <c r="VFP2622" s="113"/>
      <c r="VFQ2622" s="113"/>
      <c r="VFR2622" s="113"/>
      <c r="VFS2622" s="113"/>
      <c r="VFT2622" s="113"/>
      <c r="VFU2622" s="113"/>
      <c r="VFV2622" s="113"/>
      <c r="VFW2622" s="113"/>
      <c r="VFX2622" s="113"/>
      <c r="VFY2622" s="113"/>
      <c r="VFZ2622" s="113"/>
      <c r="VGA2622" s="113"/>
      <c r="VGB2622" s="113"/>
      <c r="VGC2622" s="113"/>
      <c r="VGD2622" s="113"/>
      <c r="VGE2622" s="113"/>
      <c r="VGF2622" s="113"/>
      <c r="VGG2622" s="113"/>
      <c r="VGH2622" s="113"/>
      <c r="VGI2622" s="113"/>
      <c r="VGJ2622" s="113"/>
      <c r="VGK2622" s="113"/>
      <c r="VGL2622" s="113"/>
      <c r="VGM2622" s="113"/>
      <c r="VGN2622" s="113"/>
      <c r="VGO2622" s="113"/>
      <c r="VGP2622" s="113"/>
      <c r="VGQ2622" s="113"/>
      <c r="VGR2622" s="113"/>
      <c r="VGS2622" s="113"/>
      <c r="VGT2622" s="113"/>
      <c r="VGU2622" s="113"/>
      <c r="VGV2622" s="113"/>
      <c r="VGW2622" s="113"/>
      <c r="VGX2622" s="113"/>
      <c r="VGY2622" s="113"/>
      <c r="VGZ2622" s="113"/>
      <c r="VHA2622" s="113"/>
      <c r="VHB2622" s="113"/>
      <c r="VHC2622" s="113"/>
      <c r="VHD2622" s="113"/>
      <c r="VHE2622" s="113"/>
      <c r="VHF2622" s="113"/>
      <c r="VHG2622" s="113"/>
      <c r="VHH2622" s="113"/>
      <c r="VHI2622" s="113"/>
      <c r="VHJ2622" s="113"/>
      <c r="VHK2622" s="113"/>
      <c r="VHL2622" s="113"/>
      <c r="VHM2622" s="113"/>
      <c r="VHN2622" s="113"/>
      <c r="VHO2622" s="113"/>
      <c r="VHP2622" s="113"/>
      <c r="VHQ2622" s="113"/>
      <c r="VHR2622" s="113"/>
      <c r="VHS2622" s="113"/>
      <c r="VHT2622" s="113"/>
      <c r="VHU2622" s="113"/>
      <c r="VHV2622" s="113"/>
      <c r="VHW2622" s="113"/>
      <c r="VHX2622" s="113"/>
      <c r="VHY2622" s="113"/>
      <c r="VHZ2622" s="113"/>
      <c r="VIA2622" s="113"/>
      <c r="VIB2622" s="113"/>
      <c r="VIC2622" s="113"/>
      <c r="VID2622" s="113"/>
      <c r="VIE2622" s="113"/>
      <c r="VIF2622" s="113"/>
      <c r="VIG2622" s="113"/>
      <c r="VIH2622" s="113"/>
      <c r="VII2622" s="113"/>
      <c r="VIJ2622" s="113"/>
      <c r="VIK2622" s="113"/>
      <c r="VIL2622" s="113"/>
      <c r="VIM2622" s="113"/>
      <c r="VIN2622" s="113"/>
      <c r="VIO2622" s="113"/>
      <c r="VIP2622" s="113"/>
      <c r="VIQ2622" s="113"/>
      <c r="VIR2622" s="113"/>
      <c r="VIS2622" s="113"/>
      <c r="VIT2622" s="113"/>
      <c r="VIU2622" s="113"/>
      <c r="VIV2622" s="113"/>
      <c r="VIW2622" s="113"/>
      <c r="VIX2622" s="113"/>
      <c r="VIY2622" s="113"/>
      <c r="VIZ2622" s="113"/>
      <c r="VJA2622" s="113"/>
      <c r="VJB2622" s="113"/>
      <c r="VJC2622" s="113"/>
      <c r="VJD2622" s="113"/>
      <c r="VJE2622" s="113"/>
      <c r="VJF2622" s="113"/>
      <c r="VJG2622" s="113"/>
      <c r="VJH2622" s="113"/>
      <c r="VJI2622" s="113"/>
      <c r="VJJ2622" s="113"/>
      <c r="VJK2622" s="113"/>
      <c r="VJL2622" s="113"/>
      <c r="VJM2622" s="113"/>
      <c r="VJN2622" s="113"/>
      <c r="VJO2622" s="113"/>
      <c r="VJP2622" s="113"/>
      <c r="VJQ2622" s="113"/>
      <c r="VJR2622" s="113"/>
      <c r="VJS2622" s="113"/>
      <c r="VJT2622" s="113"/>
      <c r="VJU2622" s="113"/>
      <c r="VJV2622" s="113"/>
      <c r="VJW2622" s="113"/>
      <c r="VJX2622" s="113"/>
      <c r="VJY2622" s="113"/>
      <c r="VJZ2622" s="113"/>
      <c r="VKA2622" s="113"/>
      <c r="VKB2622" s="113"/>
      <c r="VKC2622" s="113"/>
      <c r="VKD2622" s="113"/>
      <c r="VKE2622" s="113"/>
      <c r="VKF2622" s="113"/>
      <c r="VKG2622" s="113"/>
      <c r="VKH2622" s="113"/>
      <c r="VKI2622" s="113"/>
      <c r="VKJ2622" s="113"/>
      <c r="VKK2622" s="113"/>
      <c r="VKL2622" s="113"/>
      <c r="VKM2622" s="113"/>
      <c r="VKN2622" s="113"/>
      <c r="VKO2622" s="113"/>
      <c r="VKP2622" s="113"/>
      <c r="VKQ2622" s="113"/>
      <c r="VKR2622" s="113"/>
      <c r="VKS2622" s="113"/>
      <c r="VKT2622" s="113"/>
      <c r="VKU2622" s="113"/>
      <c r="VKV2622" s="113"/>
      <c r="VKW2622" s="113"/>
      <c r="VKX2622" s="113"/>
      <c r="VKY2622" s="113"/>
      <c r="VKZ2622" s="113"/>
      <c r="VLA2622" s="113"/>
      <c r="VLB2622" s="113"/>
      <c r="VLC2622" s="113"/>
      <c r="VLD2622" s="113"/>
      <c r="VLE2622" s="113"/>
      <c r="VLF2622" s="113"/>
      <c r="VLG2622" s="113"/>
      <c r="VLH2622" s="113"/>
      <c r="VLI2622" s="113"/>
      <c r="VLJ2622" s="113"/>
      <c r="VLK2622" s="113"/>
      <c r="VLL2622" s="113"/>
      <c r="VLM2622" s="113"/>
      <c r="VLN2622" s="113"/>
      <c r="VLO2622" s="113"/>
      <c r="VLP2622" s="113"/>
      <c r="VLQ2622" s="113"/>
      <c r="VLR2622" s="113"/>
      <c r="VLS2622" s="113"/>
      <c r="VLT2622" s="113"/>
      <c r="VLU2622" s="113"/>
      <c r="VLV2622" s="113"/>
      <c r="VLW2622" s="113"/>
      <c r="VLX2622" s="113"/>
      <c r="VLY2622" s="113"/>
      <c r="VLZ2622" s="113"/>
      <c r="VMA2622" s="113"/>
      <c r="VMB2622" s="113"/>
      <c r="VMC2622" s="113"/>
      <c r="VMD2622" s="113"/>
      <c r="VME2622" s="113"/>
      <c r="VMF2622" s="113"/>
      <c r="VMG2622" s="113"/>
      <c r="VMH2622" s="113"/>
      <c r="VMI2622" s="113"/>
      <c r="VMJ2622" s="113"/>
      <c r="VMK2622" s="113"/>
      <c r="VML2622" s="113"/>
      <c r="VMM2622" s="113"/>
      <c r="VMN2622" s="113"/>
      <c r="VMO2622" s="113"/>
      <c r="VMP2622" s="113"/>
      <c r="VMQ2622" s="113"/>
      <c r="VMR2622" s="113"/>
      <c r="VMS2622" s="113"/>
      <c r="VMT2622" s="113"/>
      <c r="VMU2622" s="113"/>
      <c r="VMV2622" s="113"/>
      <c r="VMW2622" s="113"/>
      <c r="VMX2622" s="113"/>
      <c r="VMY2622" s="113"/>
      <c r="VMZ2622" s="113"/>
      <c r="VNA2622" s="113"/>
      <c r="VNB2622" s="113"/>
      <c r="VNC2622" s="113"/>
      <c r="VND2622" s="113"/>
      <c r="VNE2622" s="113"/>
      <c r="VNF2622" s="113"/>
      <c r="VNG2622" s="113"/>
      <c r="VNH2622" s="113"/>
      <c r="VNI2622" s="113"/>
      <c r="VNJ2622" s="113"/>
      <c r="VNK2622" s="113"/>
      <c r="VNL2622" s="113"/>
      <c r="VNM2622" s="113"/>
      <c r="VNN2622" s="113"/>
      <c r="VNO2622" s="113"/>
      <c r="VNP2622" s="113"/>
      <c r="VNQ2622" s="113"/>
      <c r="VNR2622" s="113"/>
      <c r="VNS2622" s="113"/>
      <c r="VNT2622" s="113"/>
      <c r="VNU2622" s="113"/>
      <c r="VNV2622" s="113"/>
      <c r="VNW2622" s="113"/>
      <c r="VNX2622" s="113"/>
      <c r="VNY2622" s="113"/>
      <c r="VNZ2622" s="113"/>
      <c r="VOA2622" s="113"/>
      <c r="VOB2622" s="113"/>
      <c r="VOC2622" s="113"/>
      <c r="VOD2622" s="113"/>
      <c r="VOE2622" s="113"/>
      <c r="VOF2622" s="113"/>
      <c r="VOG2622" s="113"/>
      <c r="VOH2622" s="113"/>
      <c r="VOI2622" s="113"/>
      <c r="VOJ2622" s="113"/>
      <c r="VOK2622" s="113"/>
      <c r="VOL2622" s="113"/>
      <c r="VOM2622" s="113"/>
      <c r="VON2622" s="113"/>
      <c r="VOO2622" s="113"/>
      <c r="VOP2622" s="113"/>
      <c r="VOQ2622" s="113"/>
      <c r="VOR2622" s="113"/>
      <c r="VOS2622" s="113"/>
      <c r="VOT2622" s="113"/>
      <c r="VOU2622" s="113"/>
      <c r="VOV2622" s="113"/>
      <c r="VOW2622" s="113"/>
      <c r="VOX2622" s="113"/>
      <c r="VOY2622" s="113"/>
      <c r="VOZ2622" s="113"/>
      <c r="VPA2622" s="113"/>
      <c r="VPB2622" s="113"/>
      <c r="VPC2622" s="113"/>
      <c r="VPD2622" s="113"/>
      <c r="VPE2622" s="113"/>
      <c r="VPF2622" s="113"/>
      <c r="VPG2622" s="113"/>
      <c r="VPH2622" s="113"/>
      <c r="VPI2622" s="113"/>
      <c r="VPJ2622" s="113"/>
      <c r="VPK2622" s="113"/>
      <c r="VPL2622" s="113"/>
      <c r="VPM2622" s="113"/>
      <c r="VPN2622" s="113"/>
      <c r="VPO2622" s="113"/>
      <c r="VPP2622" s="113"/>
      <c r="VPQ2622" s="113"/>
      <c r="VPR2622" s="113"/>
      <c r="VPS2622" s="113"/>
      <c r="VPT2622" s="113"/>
      <c r="VPU2622" s="113"/>
      <c r="VPV2622" s="113"/>
      <c r="VPW2622" s="113"/>
      <c r="VPX2622" s="113"/>
      <c r="VPY2622" s="113"/>
      <c r="VPZ2622" s="113"/>
      <c r="VQA2622" s="113"/>
      <c r="VQB2622" s="113"/>
      <c r="VQC2622" s="113"/>
      <c r="VQD2622" s="113"/>
      <c r="VQE2622" s="113"/>
      <c r="VQF2622" s="113"/>
      <c r="VQG2622" s="113"/>
      <c r="VQH2622" s="113"/>
      <c r="VQI2622" s="113"/>
      <c r="VQJ2622" s="113"/>
      <c r="VQK2622" s="113"/>
      <c r="VQL2622" s="113"/>
      <c r="VQM2622" s="113"/>
      <c r="VQN2622" s="113"/>
      <c r="VQO2622" s="113"/>
      <c r="VQP2622" s="113"/>
      <c r="VQQ2622" s="113"/>
      <c r="VQR2622" s="113"/>
      <c r="VQS2622" s="113"/>
      <c r="VQT2622" s="113"/>
      <c r="VQU2622" s="113"/>
      <c r="VQV2622" s="113"/>
      <c r="VQW2622" s="113"/>
      <c r="VQX2622" s="113"/>
      <c r="VQY2622" s="113"/>
      <c r="VQZ2622" s="113"/>
      <c r="VRA2622" s="113"/>
      <c r="VRB2622" s="113"/>
      <c r="VRC2622" s="113"/>
      <c r="VRD2622" s="113"/>
      <c r="VRE2622" s="113"/>
      <c r="VRF2622" s="113"/>
      <c r="VRG2622" s="113"/>
      <c r="VRH2622" s="113"/>
      <c r="VRI2622" s="113"/>
      <c r="VRJ2622" s="113"/>
      <c r="VRK2622" s="113"/>
      <c r="VRL2622" s="113"/>
      <c r="VRM2622" s="113"/>
      <c r="VRN2622" s="113"/>
      <c r="VRO2622" s="113"/>
      <c r="VRP2622" s="113"/>
      <c r="VRQ2622" s="113"/>
      <c r="VRR2622" s="113"/>
      <c r="VRS2622" s="113"/>
      <c r="VRT2622" s="113"/>
      <c r="VRU2622" s="113"/>
      <c r="VRV2622" s="113"/>
      <c r="VRW2622" s="113"/>
      <c r="VRX2622" s="113"/>
      <c r="VRY2622" s="113"/>
      <c r="VRZ2622" s="113"/>
      <c r="VSA2622" s="113"/>
      <c r="VSB2622" s="113"/>
      <c r="VSC2622" s="113"/>
      <c r="VSD2622" s="113"/>
      <c r="VSE2622" s="113"/>
      <c r="VSF2622" s="113"/>
      <c r="VSG2622" s="113"/>
      <c r="VSH2622" s="113"/>
      <c r="VSI2622" s="113"/>
      <c r="VSJ2622" s="113"/>
      <c r="VSK2622" s="113"/>
      <c r="VSL2622" s="113"/>
      <c r="VSM2622" s="113"/>
      <c r="VSN2622" s="113"/>
      <c r="VSO2622" s="113"/>
      <c r="VSP2622" s="113"/>
      <c r="VSQ2622" s="113"/>
      <c r="VSR2622" s="113"/>
      <c r="VSS2622" s="113"/>
      <c r="VST2622" s="113"/>
      <c r="VSU2622" s="113"/>
      <c r="VSV2622" s="113"/>
      <c r="VSW2622" s="113"/>
      <c r="VSX2622" s="113"/>
      <c r="VSY2622" s="113"/>
      <c r="VSZ2622" s="113"/>
      <c r="VTA2622" s="113"/>
      <c r="VTB2622" s="113"/>
      <c r="VTC2622" s="113"/>
      <c r="VTD2622" s="113"/>
      <c r="VTE2622" s="113"/>
      <c r="VTF2622" s="113"/>
      <c r="VTG2622" s="113"/>
      <c r="VTH2622" s="113"/>
      <c r="VTI2622" s="113"/>
      <c r="VTJ2622" s="113"/>
      <c r="VTK2622" s="113"/>
      <c r="VTL2622" s="113"/>
      <c r="VTM2622" s="113"/>
      <c r="VTN2622" s="113"/>
      <c r="VTO2622" s="113"/>
      <c r="VTP2622" s="113"/>
      <c r="VTQ2622" s="113"/>
      <c r="VTR2622" s="113"/>
      <c r="VTS2622" s="113"/>
      <c r="VTT2622" s="113"/>
      <c r="VTU2622" s="113"/>
      <c r="VTV2622" s="113"/>
      <c r="VTW2622" s="113"/>
      <c r="VTX2622" s="113"/>
      <c r="VTY2622" s="113"/>
      <c r="VTZ2622" s="113"/>
      <c r="VUA2622" s="113"/>
      <c r="VUB2622" s="113"/>
      <c r="VUC2622" s="113"/>
      <c r="VUD2622" s="113"/>
      <c r="VUE2622" s="113"/>
      <c r="VUF2622" s="113"/>
      <c r="VUG2622" s="113"/>
      <c r="VUH2622" s="113"/>
      <c r="VUI2622" s="113"/>
      <c r="VUJ2622" s="113"/>
      <c r="VUK2622" s="113"/>
      <c r="VUL2622" s="113"/>
      <c r="VUM2622" s="113"/>
      <c r="VUN2622" s="113"/>
      <c r="VUO2622" s="113"/>
      <c r="VUP2622" s="113"/>
      <c r="VUQ2622" s="113"/>
      <c r="VUR2622" s="113"/>
      <c r="VUS2622" s="113"/>
      <c r="VUT2622" s="113"/>
      <c r="VUU2622" s="113"/>
      <c r="VUV2622" s="113"/>
      <c r="VUW2622" s="113"/>
      <c r="VUX2622" s="113"/>
      <c r="VUY2622" s="113"/>
      <c r="VUZ2622" s="113"/>
      <c r="VVA2622" s="113"/>
      <c r="VVB2622" s="113"/>
      <c r="VVC2622" s="113"/>
      <c r="VVD2622" s="113"/>
      <c r="VVE2622" s="113"/>
      <c r="VVF2622" s="113"/>
      <c r="VVG2622" s="113"/>
      <c r="VVH2622" s="113"/>
      <c r="VVI2622" s="113"/>
      <c r="VVJ2622" s="113"/>
      <c r="VVK2622" s="113"/>
      <c r="VVL2622" s="113"/>
      <c r="VVM2622" s="113"/>
      <c r="VVN2622" s="113"/>
      <c r="VVO2622" s="113"/>
      <c r="VVP2622" s="113"/>
      <c r="VVQ2622" s="113"/>
      <c r="VVR2622" s="113"/>
      <c r="VVS2622" s="113"/>
      <c r="VVT2622" s="113"/>
      <c r="VVU2622" s="113"/>
      <c r="VVV2622" s="113"/>
      <c r="VVW2622" s="113"/>
      <c r="VVX2622" s="113"/>
      <c r="VVY2622" s="113"/>
      <c r="VVZ2622" s="113"/>
      <c r="VWA2622" s="113"/>
      <c r="VWB2622" s="113"/>
      <c r="VWC2622" s="113"/>
      <c r="VWD2622" s="113"/>
      <c r="VWE2622" s="113"/>
      <c r="VWF2622" s="113"/>
      <c r="VWG2622" s="113"/>
      <c r="VWH2622" s="113"/>
      <c r="VWI2622" s="113"/>
      <c r="VWJ2622" s="113"/>
      <c r="VWK2622" s="113"/>
      <c r="VWL2622" s="113"/>
      <c r="VWM2622" s="113"/>
      <c r="VWN2622" s="113"/>
      <c r="VWO2622" s="113"/>
      <c r="VWP2622" s="113"/>
      <c r="VWQ2622" s="113"/>
      <c r="VWR2622" s="113"/>
      <c r="VWS2622" s="113"/>
      <c r="VWT2622" s="113"/>
      <c r="VWU2622" s="113"/>
      <c r="VWV2622" s="113"/>
      <c r="VWW2622" s="113"/>
      <c r="VWX2622" s="113"/>
      <c r="VWY2622" s="113"/>
      <c r="VWZ2622" s="113"/>
      <c r="VXA2622" s="113"/>
      <c r="VXB2622" s="113"/>
      <c r="VXC2622" s="113"/>
      <c r="VXD2622" s="113"/>
      <c r="VXE2622" s="113"/>
      <c r="VXF2622" s="113"/>
      <c r="VXG2622" s="113"/>
      <c r="VXH2622" s="113"/>
      <c r="VXI2622" s="113"/>
      <c r="VXJ2622" s="113"/>
      <c r="VXK2622" s="113"/>
      <c r="VXL2622" s="113"/>
      <c r="VXM2622" s="113"/>
      <c r="VXN2622" s="113"/>
      <c r="VXO2622" s="113"/>
      <c r="VXP2622" s="113"/>
      <c r="VXQ2622" s="113"/>
      <c r="VXR2622" s="113"/>
      <c r="VXS2622" s="113"/>
      <c r="VXT2622" s="113"/>
      <c r="VXU2622" s="113"/>
      <c r="VXV2622" s="113"/>
      <c r="VXW2622" s="113"/>
      <c r="VXX2622" s="113"/>
      <c r="VXY2622" s="113"/>
      <c r="VXZ2622" s="113"/>
      <c r="VYA2622" s="113"/>
      <c r="VYB2622" s="113"/>
      <c r="VYC2622" s="113"/>
      <c r="VYD2622" s="113"/>
      <c r="VYE2622" s="113"/>
      <c r="VYF2622" s="113"/>
      <c r="VYG2622" s="113"/>
      <c r="VYH2622" s="113"/>
      <c r="VYI2622" s="113"/>
      <c r="VYJ2622" s="113"/>
      <c r="VYK2622" s="113"/>
      <c r="VYL2622" s="113"/>
      <c r="VYM2622" s="113"/>
      <c r="VYN2622" s="113"/>
      <c r="VYO2622" s="113"/>
      <c r="VYP2622" s="113"/>
      <c r="VYQ2622" s="113"/>
      <c r="VYR2622" s="113"/>
      <c r="VYS2622" s="113"/>
      <c r="VYT2622" s="113"/>
      <c r="VYU2622" s="113"/>
      <c r="VYV2622" s="113"/>
      <c r="VYW2622" s="113"/>
      <c r="VYX2622" s="113"/>
      <c r="VYY2622" s="113"/>
      <c r="VYZ2622" s="113"/>
      <c r="VZA2622" s="113"/>
      <c r="VZB2622" s="113"/>
      <c r="VZC2622" s="113"/>
      <c r="VZD2622" s="113"/>
      <c r="VZE2622" s="113"/>
      <c r="VZF2622" s="113"/>
      <c r="VZG2622" s="113"/>
      <c r="VZH2622" s="113"/>
      <c r="VZI2622" s="113"/>
      <c r="VZJ2622" s="113"/>
      <c r="VZK2622" s="113"/>
      <c r="VZL2622" s="113"/>
      <c r="VZM2622" s="113"/>
      <c r="VZN2622" s="113"/>
      <c r="VZO2622" s="113"/>
      <c r="VZP2622" s="113"/>
      <c r="VZQ2622" s="113"/>
      <c r="VZR2622" s="113"/>
      <c r="VZS2622" s="113"/>
      <c r="VZT2622" s="113"/>
      <c r="VZU2622" s="113"/>
      <c r="VZV2622" s="113"/>
      <c r="VZW2622" s="113"/>
      <c r="VZX2622" s="113"/>
      <c r="VZY2622" s="113"/>
      <c r="VZZ2622" s="113"/>
      <c r="WAA2622" s="113"/>
      <c r="WAB2622" s="113"/>
      <c r="WAC2622" s="113"/>
      <c r="WAD2622" s="113"/>
      <c r="WAE2622" s="113"/>
      <c r="WAF2622" s="113"/>
      <c r="WAG2622" s="113"/>
      <c r="WAH2622" s="113"/>
      <c r="WAI2622" s="113"/>
      <c r="WAJ2622" s="113"/>
      <c r="WAK2622" s="113"/>
      <c r="WAL2622" s="113"/>
      <c r="WAM2622" s="113"/>
      <c r="WAN2622" s="113"/>
      <c r="WAO2622" s="113"/>
      <c r="WAP2622" s="113"/>
      <c r="WAQ2622" s="113"/>
      <c r="WAR2622" s="113"/>
      <c r="WAS2622" s="113"/>
      <c r="WAT2622" s="113"/>
      <c r="WAU2622" s="113"/>
      <c r="WAV2622" s="113"/>
      <c r="WAW2622" s="113"/>
      <c r="WAX2622" s="113"/>
      <c r="WAY2622" s="113"/>
      <c r="WAZ2622" s="113"/>
      <c r="WBA2622" s="113"/>
      <c r="WBB2622" s="113"/>
      <c r="WBC2622" s="113"/>
      <c r="WBD2622" s="113"/>
      <c r="WBE2622" s="113"/>
      <c r="WBF2622" s="113"/>
      <c r="WBG2622" s="113"/>
      <c r="WBH2622" s="113"/>
      <c r="WBI2622" s="113"/>
      <c r="WBJ2622" s="113"/>
      <c r="WBK2622" s="113"/>
      <c r="WBL2622" s="113"/>
      <c r="WBM2622" s="113"/>
      <c r="WBN2622" s="113"/>
      <c r="WBO2622" s="113"/>
      <c r="WBP2622" s="113"/>
      <c r="WBQ2622" s="113"/>
      <c r="WBR2622" s="113"/>
      <c r="WBS2622" s="113"/>
      <c r="WBT2622" s="113"/>
      <c r="WBU2622" s="113"/>
      <c r="WBV2622" s="113"/>
      <c r="WBW2622" s="113"/>
      <c r="WBX2622" s="113"/>
      <c r="WBY2622" s="113"/>
      <c r="WBZ2622" s="113"/>
      <c r="WCA2622" s="113"/>
      <c r="WCB2622" s="113"/>
      <c r="WCC2622" s="113"/>
      <c r="WCD2622" s="113"/>
      <c r="WCE2622" s="113"/>
      <c r="WCF2622" s="113"/>
      <c r="WCG2622" s="113"/>
      <c r="WCH2622" s="113"/>
      <c r="WCI2622" s="113"/>
      <c r="WCJ2622" s="113"/>
      <c r="WCK2622" s="113"/>
      <c r="WCL2622" s="113"/>
      <c r="WCM2622" s="113"/>
      <c r="WCN2622" s="113"/>
      <c r="WCO2622" s="113"/>
      <c r="WCP2622" s="113"/>
      <c r="WCQ2622" s="113"/>
      <c r="WCR2622" s="113"/>
      <c r="WCS2622" s="113"/>
      <c r="WCT2622" s="113"/>
      <c r="WCU2622" s="113"/>
      <c r="WCV2622" s="113"/>
      <c r="WCW2622" s="113"/>
      <c r="WCX2622" s="113"/>
      <c r="WCY2622" s="113"/>
      <c r="WCZ2622" s="113"/>
      <c r="WDA2622" s="113"/>
      <c r="WDB2622" s="113"/>
      <c r="WDC2622" s="113"/>
      <c r="WDD2622" s="113"/>
      <c r="WDE2622" s="113"/>
      <c r="WDF2622" s="113"/>
      <c r="WDG2622" s="113"/>
      <c r="WDH2622" s="113"/>
      <c r="WDI2622" s="113"/>
      <c r="WDJ2622" s="113"/>
      <c r="WDK2622" s="113"/>
      <c r="WDL2622" s="113"/>
      <c r="WDM2622" s="113"/>
      <c r="WDN2622" s="113"/>
      <c r="WDO2622" s="113"/>
      <c r="WDP2622" s="113"/>
      <c r="WDQ2622" s="113"/>
      <c r="WDR2622" s="113"/>
      <c r="WDS2622" s="113"/>
      <c r="WDT2622" s="113"/>
      <c r="WDU2622" s="113"/>
      <c r="WDV2622" s="113"/>
      <c r="WDW2622" s="113"/>
      <c r="WDX2622" s="113"/>
      <c r="WDY2622" s="113"/>
      <c r="WDZ2622" s="113"/>
      <c r="WEA2622" s="113"/>
      <c r="WEB2622" s="113"/>
      <c r="WEC2622" s="113"/>
      <c r="WED2622" s="113"/>
      <c r="WEE2622" s="113"/>
      <c r="WEF2622" s="113"/>
      <c r="WEG2622" s="113"/>
      <c r="WEH2622" s="113"/>
      <c r="WEI2622" s="113"/>
      <c r="WEJ2622" s="113"/>
      <c r="WEK2622" s="113"/>
      <c r="WEL2622" s="113"/>
      <c r="WEM2622" s="113"/>
      <c r="WEN2622" s="113"/>
      <c r="WEO2622" s="113"/>
      <c r="WEP2622" s="113"/>
      <c r="WEQ2622" s="113"/>
      <c r="WER2622" s="113"/>
      <c r="WES2622" s="113"/>
      <c r="WET2622" s="113"/>
      <c r="WEU2622" s="113"/>
      <c r="WEV2622" s="113"/>
      <c r="WEW2622" s="113"/>
      <c r="WEX2622" s="113"/>
      <c r="WEY2622" s="113"/>
      <c r="WEZ2622" s="113"/>
      <c r="WFA2622" s="113"/>
      <c r="WFB2622" s="113"/>
      <c r="WFC2622" s="113"/>
      <c r="WFD2622" s="113"/>
      <c r="WFE2622" s="113"/>
      <c r="WFF2622" s="113"/>
      <c r="WFG2622" s="113"/>
      <c r="WFH2622" s="113"/>
      <c r="WFI2622" s="113"/>
      <c r="WFJ2622" s="113"/>
      <c r="WFK2622" s="113"/>
      <c r="WFL2622" s="113"/>
      <c r="WFM2622" s="113"/>
      <c r="WFN2622" s="113"/>
      <c r="WFO2622" s="113"/>
      <c r="WFP2622" s="113"/>
      <c r="WFQ2622" s="113"/>
      <c r="WFR2622" s="113"/>
      <c r="WFS2622" s="113"/>
      <c r="WFT2622" s="113"/>
      <c r="WFU2622" s="113"/>
      <c r="WFV2622" s="113"/>
      <c r="WFW2622" s="113"/>
      <c r="WFX2622" s="113"/>
      <c r="WFY2622" s="113"/>
      <c r="WFZ2622" s="113"/>
      <c r="WGA2622" s="113"/>
      <c r="WGB2622" s="113"/>
      <c r="WGC2622" s="113"/>
      <c r="WGD2622" s="113"/>
      <c r="WGE2622" s="113"/>
      <c r="WGF2622" s="113"/>
      <c r="WGG2622" s="113"/>
      <c r="WGH2622" s="113"/>
      <c r="WGI2622" s="113"/>
      <c r="WGJ2622" s="113"/>
      <c r="WGK2622" s="113"/>
      <c r="WGL2622" s="113"/>
      <c r="WGM2622" s="113"/>
      <c r="WGN2622" s="113"/>
      <c r="WGO2622" s="113"/>
      <c r="WGP2622" s="113"/>
      <c r="WGQ2622" s="113"/>
      <c r="WGR2622" s="113"/>
      <c r="WGS2622" s="113"/>
      <c r="WGT2622" s="113"/>
      <c r="WGU2622" s="113"/>
      <c r="WGV2622" s="113"/>
      <c r="WGW2622" s="113"/>
      <c r="WGX2622" s="113"/>
      <c r="WGY2622" s="113"/>
      <c r="WGZ2622" s="113"/>
      <c r="WHA2622" s="113"/>
      <c r="WHB2622" s="113"/>
      <c r="WHC2622" s="113"/>
      <c r="WHD2622" s="113"/>
      <c r="WHE2622" s="113"/>
      <c r="WHF2622" s="113"/>
      <c r="WHG2622" s="113"/>
      <c r="WHH2622" s="113"/>
      <c r="WHI2622" s="113"/>
      <c r="WHJ2622" s="113"/>
      <c r="WHK2622" s="113"/>
      <c r="WHL2622" s="113"/>
      <c r="WHM2622" s="113"/>
      <c r="WHN2622" s="113"/>
      <c r="WHO2622" s="113"/>
      <c r="WHP2622" s="113"/>
      <c r="WHQ2622" s="113"/>
      <c r="WHR2622" s="113"/>
      <c r="WHS2622" s="113"/>
      <c r="WHT2622" s="113"/>
      <c r="WHU2622" s="113"/>
      <c r="WHV2622" s="113"/>
      <c r="WHW2622" s="113"/>
      <c r="WHX2622" s="113"/>
      <c r="WHY2622" s="113"/>
      <c r="WHZ2622" s="113"/>
      <c r="WIA2622" s="113"/>
      <c r="WIB2622" s="113"/>
      <c r="WIC2622" s="113"/>
      <c r="WID2622" s="113"/>
      <c r="WIE2622" s="113"/>
      <c r="WIF2622" s="113"/>
      <c r="WIG2622" s="113"/>
      <c r="WIH2622" s="113"/>
      <c r="WII2622" s="113"/>
      <c r="WIJ2622" s="113"/>
      <c r="WIK2622" s="113"/>
      <c r="WIL2622" s="113"/>
      <c r="WIM2622" s="113"/>
      <c r="WIN2622" s="113"/>
      <c r="WIO2622" s="113"/>
      <c r="WIP2622" s="113"/>
      <c r="WIQ2622" s="113"/>
      <c r="WIR2622" s="113"/>
      <c r="WIS2622" s="113"/>
      <c r="WIT2622" s="113"/>
      <c r="WIU2622" s="113"/>
      <c r="WIV2622" s="113"/>
      <c r="WIW2622" s="113"/>
      <c r="WIX2622" s="113"/>
      <c r="WIY2622" s="113"/>
      <c r="WIZ2622" s="113"/>
      <c r="WJA2622" s="113"/>
      <c r="WJB2622" s="113"/>
      <c r="WJC2622" s="113"/>
      <c r="WJD2622" s="113"/>
      <c r="WJE2622" s="113"/>
      <c r="WJF2622" s="113"/>
      <c r="WJG2622" s="113"/>
      <c r="WJH2622" s="113"/>
      <c r="WJI2622" s="113"/>
      <c r="WJJ2622" s="113"/>
      <c r="WJK2622" s="113"/>
      <c r="WJL2622" s="113"/>
      <c r="WJM2622" s="113"/>
      <c r="WJN2622" s="113"/>
      <c r="WJO2622" s="113"/>
      <c r="WJP2622" s="113"/>
      <c r="WJQ2622" s="113"/>
      <c r="WJR2622" s="113"/>
      <c r="WJS2622" s="113"/>
      <c r="WJT2622" s="113"/>
      <c r="WJU2622" s="113"/>
      <c r="WJV2622" s="113"/>
      <c r="WJW2622" s="113"/>
      <c r="WJX2622" s="113"/>
      <c r="WJY2622" s="113"/>
      <c r="WJZ2622" s="113"/>
      <c r="WKA2622" s="113"/>
      <c r="WKB2622" s="113"/>
      <c r="WKC2622" s="113"/>
      <c r="WKD2622" s="113"/>
      <c r="WKE2622" s="113"/>
      <c r="WKF2622" s="113"/>
      <c r="WKG2622" s="113"/>
      <c r="WKH2622" s="113"/>
      <c r="WKI2622" s="113"/>
      <c r="WKJ2622" s="113"/>
      <c r="WKK2622" s="113"/>
      <c r="WKL2622" s="113"/>
      <c r="WKM2622" s="113"/>
      <c r="WKN2622" s="113"/>
      <c r="WKO2622" s="113"/>
      <c r="WKP2622" s="113"/>
      <c r="WKQ2622" s="113"/>
      <c r="WKR2622" s="113"/>
      <c r="WKS2622" s="113"/>
      <c r="WKT2622" s="113"/>
      <c r="WKU2622" s="113"/>
      <c r="WKV2622" s="113"/>
      <c r="WKW2622" s="113"/>
      <c r="WKX2622" s="113"/>
      <c r="WKY2622" s="113"/>
      <c r="WKZ2622" s="113"/>
      <c r="WLA2622" s="113"/>
      <c r="WLB2622" s="113"/>
      <c r="WLC2622" s="113"/>
      <c r="WLD2622" s="113"/>
      <c r="WLE2622" s="113"/>
      <c r="WLF2622" s="113"/>
      <c r="WLG2622" s="113"/>
      <c r="WLH2622" s="113"/>
      <c r="WLI2622" s="113"/>
      <c r="WLJ2622" s="113"/>
      <c r="WLK2622" s="113"/>
      <c r="WLL2622" s="113"/>
      <c r="WLM2622" s="113"/>
      <c r="WLN2622" s="113"/>
      <c r="WLO2622" s="113"/>
      <c r="WLP2622" s="113"/>
      <c r="WLQ2622" s="113"/>
      <c r="WLR2622" s="113"/>
      <c r="WLS2622" s="113"/>
      <c r="WLT2622" s="113"/>
      <c r="WLU2622" s="113"/>
      <c r="WLV2622" s="113"/>
      <c r="WLW2622" s="113"/>
      <c r="WLX2622" s="113"/>
      <c r="WLY2622" s="113"/>
      <c r="WLZ2622" s="113"/>
      <c r="WMA2622" s="113"/>
      <c r="WMB2622" s="113"/>
      <c r="WMC2622" s="113"/>
      <c r="WMD2622" s="113"/>
      <c r="WME2622" s="113"/>
      <c r="WMF2622" s="113"/>
      <c r="WMG2622" s="113"/>
      <c r="WMH2622" s="113"/>
      <c r="WMI2622" s="113"/>
      <c r="WMJ2622" s="113"/>
      <c r="WMK2622" s="113"/>
      <c r="WML2622" s="113"/>
      <c r="WMM2622" s="113"/>
      <c r="WMN2622" s="113"/>
      <c r="WMO2622" s="113"/>
      <c r="WMP2622" s="113"/>
      <c r="WMQ2622" s="113"/>
      <c r="WMR2622" s="113"/>
      <c r="WMS2622" s="113"/>
      <c r="WMT2622" s="113"/>
      <c r="WMU2622" s="113"/>
      <c r="WMV2622" s="113"/>
      <c r="WMW2622" s="113"/>
      <c r="WMX2622" s="113"/>
      <c r="WMY2622" s="113"/>
      <c r="WMZ2622" s="113"/>
      <c r="WNA2622" s="113"/>
      <c r="WNB2622" s="113"/>
      <c r="WNC2622" s="113"/>
      <c r="WND2622" s="113"/>
      <c r="WNE2622" s="113"/>
      <c r="WNF2622" s="113"/>
      <c r="WNG2622" s="113"/>
      <c r="WNH2622" s="113"/>
      <c r="WNI2622" s="113"/>
      <c r="WNJ2622" s="113"/>
      <c r="WNK2622" s="113"/>
      <c r="WNL2622" s="113"/>
      <c r="WNM2622" s="113"/>
      <c r="WNN2622" s="113"/>
      <c r="WNO2622" s="113"/>
      <c r="WNP2622" s="113"/>
      <c r="WNQ2622" s="113"/>
      <c r="WNR2622" s="113"/>
      <c r="WNS2622" s="113"/>
      <c r="WNT2622" s="113"/>
      <c r="WNU2622" s="113"/>
      <c r="WNV2622" s="113"/>
      <c r="WNW2622" s="113"/>
      <c r="WNX2622" s="113"/>
      <c r="WNY2622" s="113"/>
      <c r="WNZ2622" s="113"/>
      <c r="WOA2622" s="113"/>
      <c r="WOB2622" s="113"/>
      <c r="WOC2622" s="113"/>
      <c r="WOD2622" s="113"/>
      <c r="WOE2622" s="113"/>
      <c r="WOF2622" s="113"/>
      <c r="WOG2622" s="113"/>
      <c r="WOH2622" s="113"/>
      <c r="WOI2622" s="113"/>
      <c r="WOJ2622" s="113"/>
      <c r="WOK2622" s="113"/>
      <c r="WOL2622" s="113"/>
      <c r="WOM2622" s="113"/>
      <c r="WON2622" s="113"/>
      <c r="WOO2622" s="113"/>
      <c r="WOP2622" s="113"/>
      <c r="WOQ2622" s="113"/>
      <c r="WOR2622" s="113"/>
      <c r="WOS2622" s="113"/>
      <c r="WOT2622" s="113"/>
      <c r="WOU2622" s="113"/>
      <c r="WOV2622" s="113"/>
      <c r="WOW2622" s="113"/>
      <c r="WOX2622" s="113"/>
      <c r="WOY2622" s="113"/>
      <c r="WOZ2622" s="113"/>
      <c r="WPA2622" s="113"/>
      <c r="WPB2622" s="113"/>
      <c r="WPC2622" s="113"/>
      <c r="WPD2622" s="113"/>
      <c r="WPE2622" s="113"/>
      <c r="WPF2622" s="113"/>
      <c r="WPG2622" s="113"/>
      <c r="WPH2622" s="113"/>
      <c r="WPI2622" s="113"/>
      <c r="WPJ2622" s="113"/>
      <c r="WPK2622" s="113"/>
      <c r="WPL2622" s="113"/>
      <c r="WPM2622" s="113"/>
      <c r="WPN2622" s="113"/>
      <c r="WPO2622" s="113"/>
      <c r="WPP2622" s="113"/>
      <c r="WPQ2622" s="113"/>
      <c r="WPR2622" s="113"/>
      <c r="WPS2622" s="113"/>
      <c r="WPT2622" s="113"/>
      <c r="WPU2622" s="113"/>
      <c r="WPV2622" s="113"/>
      <c r="WPW2622" s="113"/>
      <c r="WPX2622" s="113"/>
      <c r="WPY2622" s="113"/>
      <c r="WPZ2622" s="113"/>
      <c r="WQA2622" s="113"/>
      <c r="WQB2622" s="113"/>
      <c r="WQC2622" s="113"/>
      <c r="WQD2622" s="113"/>
      <c r="WQE2622" s="113"/>
      <c r="WQF2622" s="113"/>
      <c r="WQG2622" s="113"/>
      <c r="WQH2622" s="113"/>
      <c r="WQI2622" s="113"/>
      <c r="WQJ2622" s="113"/>
      <c r="WQK2622" s="113"/>
      <c r="WQL2622" s="113"/>
      <c r="WQM2622" s="113"/>
      <c r="WQN2622" s="113"/>
      <c r="WQO2622" s="113"/>
      <c r="WQP2622" s="113"/>
      <c r="WQQ2622" s="113"/>
      <c r="WQR2622" s="113"/>
      <c r="WQS2622" s="113"/>
      <c r="WQT2622" s="113"/>
      <c r="WQU2622" s="113"/>
      <c r="WQV2622" s="113"/>
      <c r="WQW2622" s="113"/>
      <c r="WQX2622" s="113"/>
      <c r="WQY2622" s="113"/>
      <c r="WQZ2622" s="113"/>
      <c r="WRA2622" s="113"/>
      <c r="WRB2622" s="113"/>
      <c r="WRC2622" s="113"/>
      <c r="WRD2622" s="113"/>
      <c r="WRE2622" s="113"/>
      <c r="WRF2622" s="113"/>
      <c r="WRG2622" s="113"/>
      <c r="WRH2622" s="113"/>
      <c r="WRI2622" s="113"/>
      <c r="WRJ2622" s="113"/>
      <c r="WRK2622" s="113"/>
      <c r="WRL2622" s="113"/>
      <c r="WRM2622" s="113"/>
      <c r="WRN2622" s="113"/>
      <c r="WRO2622" s="113"/>
      <c r="WRP2622" s="113"/>
      <c r="WRQ2622" s="113"/>
      <c r="WRR2622" s="113"/>
      <c r="WRS2622" s="113"/>
      <c r="WRT2622" s="113"/>
      <c r="WRU2622" s="113"/>
      <c r="WRV2622" s="113"/>
      <c r="WRW2622" s="113"/>
      <c r="WRX2622" s="113"/>
      <c r="WRY2622" s="113"/>
      <c r="WRZ2622" s="113"/>
      <c r="WSA2622" s="113"/>
      <c r="WSB2622" s="113"/>
      <c r="WSC2622" s="113"/>
      <c r="WSD2622" s="113"/>
      <c r="WSE2622" s="113"/>
      <c r="WSF2622" s="113"/>
      <c r="WSG2622" s="113"/>
      <c r="WSH2622" s="113"/>
      <c r="WSI2622" s="113"/>
      <c r="WSJ2622" s="113"/>
      <c r="WSK2622" s="113"/>
      <c r="WSL2622" s="113"/>
      <c r="WSM2622" s="113"/>
      <c r="WSN2622" s="113"/>
      <c r="WSO2622" s="113"/>
      <c r="WSP2622" s="113"/>
      <c r="WSQ2622" s="113"/>
      <c r="WSR2622" s="113"/>
      <c r="WSS2622" s="113"/>
      <c r="WST2622" s="113"/>
      <c r="WSU2622" s="113"/>
      <c r="WSV2622" s="113"/>
      <c r="WSW2622" s="113"/>
      <c r="WSX2622" s="113"/>
      <c r="WSY2622" s="113"/>
      <c r="WSZ2622" s="113"/>
      <c r="WTA2622" s="113"/>
      <c r="WTB2622" s="113"/>
      <c r="WTC2622" s="113"/>
      <c r="WTD2622" s="113"/>
      <c r="WTE2622" s="113"/>
      <c r="WTF2622" s="113"/>
      <c r="WTG2622" s="113"/>
      <c r="WTH2622" s="113"/>
      <c r="WTI2622" s="113"/>
      <c r="WTJ2622" s="113"/>
      <c r="WTK2622" s="113"/>
      <c r="WTL2622" s="113"/>
      <c r="WTM2622" s="113"/>
      <c r="WTN2622" s="113"/>
      <c r="WTO2622" s="113"/>
      <c r="WTP2622" s="113"/>
      <c r="WTQ2622" s="113"/>
      <c r="WTR2622" s="113"/>
      <c r="WTS2622" s="113"/>
      <c r="WTT2622" s="113"/>
      <c r="WTU2622" s="113"/>
      <c r="WTV2622" s="113"/>
      <c r="WTW2622" s="113"/>
      <c r="WTX2622" s="113"/>
      <c r="WTY2622" s="113"/>
      <c r="WTZ2622" s="113"/>
      <c r="WUA2622" s="113"/>
      <c r="WUB2622" s="113"/>
      <c r="WUC2622" s="113"/>
      <c r="WUD2622" s="113"/>
      <c r="WUE2622" s="113"/>
      <c r="WUF2622" s="113"/>
      <c r="WUG2622" s="113"/>
      <c r="WUH2622" s="113"/>
      <c r="WUI2622" s="113"/>
      <c r="WUJ2622" s="113"/>
      <c r="WUK2622" s="113"/>
      <c r="WUL2622" s="113"/>
      <c r="WUM2622" s="113"/>
      <c r="WUN2622" s="113"/>
      <c r="WUO2622" s="113"/>
      <c r="WUP2622" s="113"/>
      <c r="WUQ2622" s="113"/>
      <c r="WUR2622" s="113"/>
      <c r="WUS2622" s="113"/>
      <c r="WUT2622" s="113"/>
      <c r="WUU2622" s="113"/>
      <c r="WUV2622" s="113"/>
      <c r="WUW2622" s="113"/>
      <c r="WUX2622" s="113"/>
      <c r="WUY2622" s="113"/>
      <c r="WUZ2622" s="113"/>
      <c r="WVA2622" s="113"/>
      <c r="WVB2622" s="113"/>
      <c r="WVC2622" s="113"/>
      <c r="WVD2622" s="113"/>
      <c r="WVE2622" s="113"/>
      <c r="WVF2622" s="113"/>
      <c r="WVG2622" s="113"/>
      <c r="WVH2622" s="113"/>
      <c r="WVI2622" s="113"/>
      <c r="WVJ2622" s="113"/>
      <c r="WVK2622" s="113"/>
      <c r="WVL2622" s="113"/>
      <c r="WVM2622" s="113"/>
      <c r="WVN2622" s="113"/>
      <c r="WVO2622" s="113"/>
      <c r="WVP2622" s="113"/>
      <c r="WVQ2622" s="113"/>
      <c r="WVR2622" s="113"/>
      <c r="WVS2622" s="113"/>
      <c r="WVT2622" s="113"/>
      <c r="WVU2622" s="113"/>
      <c r="WVV2622" s="113"/>
      <c r="WVW2622" s="113"/>
      <c r="WVX2622" s="113"/>
      <c r="WVY2622" s="113"/>
      <c r="WVZ2622" s="113"/>
      <c r="WWA2622" s="113"/>
      <c r="WWB2622" s="113"/>
      <c r="WWC2622" s="113"/>
      <c r="WWD2622" s="113"/>
      <c r="WWE2622" s="113"/>
      <c r="WWF2622" s="113"/>
      <c r="WWG2622" s="113"/>
      <c r="WWH2622" s="113"/>
      <c r="WWI2622" s="113"/>
      <c r="WWJ2622" s="113"/>
      <c r="WWK2622" s="113"/>
      <c r="WWL2622" s="113"/>
      <c r="WWM2622" s="113"/>
      <c r="WWN2622" s="113"/>
      <c r="WWO2622" s="113"/>
      <c r="WWP2622" s="113"/>
      <c r="WWQ2622" s="113"/>
      <c r="WWR2622" s="113"/>
      <c r="WWS2622" s="113"/>
      <c r="WWT2622" s="113"/>
      <c r="WWU2622" s="113"/>
      <c r="WWV2622" s="113"/>
      <c r="WWW2622" s="113"/>
      <c r="WWX2622" s="113"/>
      <c r="WWY2622" s="113"/>
      <c r="WWZ2622" s="113"/>
      <c r="WXA2622" s="113"/>
      <c r="WXB2622" s="113"/>
      <c r="WXC2622" s="113"/>
      <c r="WXD2622" s="113"/>
      <c r="WXE2622" s="113"/>
      <c r="WXF2622" s="113"/>
      <c r="WXG2622" s="113"/>
      <c r="WXH2622" s="113"/>
      <c r="WXI2622" s="113"/>
      <c r="WXJ2622" s="113"/>
      <c r="WXK2622" s="113"/>
      <c r="WXL2622" s="113"/>
      <c r="WXM2622" s="113"/>
      <c r="WXN2622" s="113"/>
      <c r="WXO2622" s="113"/>
      <c r="WXP2622" s="113"/>
      <c r="WXQ2622" s="113"/>
      <c r="WXR2622" s="113"/>
      <c r="WXS2622" s="113"/>
      <c r="WXT2622" s="113"/>
      <c r="WXU2622" s="113"/>
      <c r="WXV2622" s="113"/>
      <c r="WXW2622" s="113"/>
      <c r="WXX2622" s="113"/>
      <c r="WXY2622" s="113"/>
      <c r="WXZ2622" s="113"/>
      <c r="WYA2622" s="113"/>
      <c r="WYB2622" s="113"/>
      <c r="WYC2622" s="113"/>
      <c r="WYD2622" s="113"/>
      <c r="WYE2622" s="113"/>
      <c r="WYF2622" s="113"/>
      <c r="WYG2622" s="113"/>
      <c r="WYH2622" s="113"/>
      <c r="WYI2622" s="113"/>
      <c r="WYJ2622" s="113"/>
      <c r="WYK2622" s="113"/>
      <c r="WYL2622" s="113"/>
      <c r="WYM2622" s="113"/>
      <c r="WYN2622" s="113"/>
      <c r="WYO2622" s="113"/>
      <c r="WYP2622" s="113"/>
      <c r="WYQ2622" s="113"/>
      <c r="WYR2622" s="113"/>
      <c r="WYS2622" s="113"/>
      <c r="WYT2622" s="113"/>
      <c r="WYU2622" s="113"/>
      <c r="WYV2622" s="113"/>
      <c r="WYW2622" s="113"/>
      <c r="WYX2622" s="113"/>
      <c r="WYY2622" s="113"/>
      <c r="WYZ2622" s="113"/>
      <c r="WZA2622" s="113"/>
      <c r="WZB2622" s="113"/>
      <c r="WZC2622" s="113"/>
      <c r="WZD2622" s="113"/>
      <c r="WZE2622" s="113"/>
      <c r="WZF2622" s="113"/>
      <c r="WZG2622" s="113"/>
      <c r="WZH2622" s="113"/>
      <c r="WZI2622" s="113"/>
      <c r="WZJ2622" s="113"/>
      <c r="WZK2622" s="113"/>
      <c r="WZL2622" s="113"/>
      <c r="WZM2622" s="113"/>
      <c r="WZN2622" s="113"/>
      <c r="WZO2622" s="113"/>
      <c r="WZP2622" s="113"/>
      <c r="WZQ2622" s="113"/>
      <c r="WZR2622" s="113"/>
      <c r="WZS2622" s="113"/>
      <c r="WZT2622" s="113"/>
      <c r="WZU2622" s="113"/>
      <c r="WZV2622" s="113"/>
      <c r="WZW2622" s="113"/>
      <c r="WZX2622" s="113"/>
      <c r="WZY2622" s="113"/>
      <c r="WZZ2622" s="113"/>
      <c r="XAA2622" s="113"/>
      <c r="XAB2622" s="113"/>
      <c r="XAC2622" s="113"/>
      <c r="XAD2622" s="113"/>
      <c r="XAE2622" s="113"/>
      <c r="XAF2622" s="113"/>
      <c r="XAG2622" s="113"/>
      <c r="XAH2622" s="113"/>
      <c r="XAI2622" s="113"/>
      <c r="XAJ2622" s="113"/>
      <c r="XAK2622" s="113"/>
      <c r="XAL2622" s="113"/>
      <c r="XAM2622" s="113"/>
      <c r="XAN2622" s="113"/>
      <c r="XAO2622" s="113"/>
      <c r="XAP2622" s="113"/>
      <c r="XAQ2622" s="113"/>
      <c r="XAR2622" s="113"/>
      <c r="XAS2622" s="113"/>
      <c r="XAT2622" s="113"/>
      <c r="XAU2622" s="113"/>
      <c r="XAV2622" s="113"/>
      <c r="XAW2622" s="113"/>
      <c r="XAX2622" s="113"/>
      <c r="XAY2622" s="113"/>
      <c r="XAZ2622" s="113"/>
      <c r="XBA2622" s="113"/>
      <c r="XBB2622" s="113"/>
      <c r="XBC2622" s="113"/>
      <c r="XBD2622" s="113"/>
      <c r="XBE2622" s="113"/>
      <c r="XBF2622" s="113"/>
      <c r="XBG2622" s="113"/>
      <c r="XBH2622" s="113"/>
      <c r="XBI2622" s="113"/>
      <c r="XBJ2622" s="113"/>
      <c r="XBK2622" s="113"/>
      <c r="XBL2622" s="113"/>
      <c r="XBM2622" s="113"/>
      <c r="XBN2622" s="113"/>
      <c r="XBO2622" s="113"/>
      <c r="XBP2622" s="113"/>
      <c r="XBQ2622" s="113"/>
      <c r="XBR2622" s="113"/>
      <c r="XBS2622" s="113"/>
      <c r="XBT2622" s="113"/>
      <c r="XBU2622" s="113"/>
      <c r="XBV2622" s="113"/>
      <c r="XBW2622" s="113"/>
      <c r="XBX2622" s="113"/>
      <c r="XBY2622" s="113"/>
      <c r="XBZ2622" s="113"/>
      <c r="XCA2622" s="113"/>
      <c r="XCB2622" s="113"/>
      <c r="XCC2622" s="113"/>
      <c r="XCD2622" s="113"/>
      <c r="XCE2622" s="113"/>
      <c r="XCF2622" s="113"/>
      <c r="XCG2622" s="113"/>
      <c r="XCH2622" s="113"/>
      <c r="XCI2622" s="113"/>
      <c r="XCJ2622" s="113"/>
      <c r="XCK2622" s="113"/>
      <c r="XCL2622" s="113"/>
      <c r="XCM2622" s="113"/>
      <c r="XCN2622" s="113"/>
      <c r="XCO2622" s="113"/>
      <c r="XCP2622" s="113"/>
      <c r="XCQ2622" s="113"/>
      <c r="XCR2622" s="113"/>
      <c r="XCS2622" s="113"/>
      <c r="XCT2622" s="113"/>
      <c r="XCU2622" s="113"/>
      <c r="XCV2622" s="113"/>
      <c r="XCW2622" s="113"/>
      <c r="XCX2622" s="113"/>
      <c r="XCY2622" s="113"/>
      <c r="XCZ2622" s="113"/>
      <c r="XDA2622" s="113"/>
      <c r="XDB2622" s="113"/>
      <c r="XDC2622" s="113"/>
      <c r="XDD2622" s="113"/>
      <c r="XDE2622" s="113"/>
      <c r="XDF2622" s="113"/>
      <c r="XDG2622" s="113"/>
      <c r="XDH2622" s="113"/>
      <c r="XDI2622" s="113"/>
      <c r="XDJ2622" s="113"/>
      <c r="XDK2622" s="113"/>
      <c r="XDL2622" s="113"/>
      <c r="XDM2622" s="113"/>
      <c r="XDN2622" s="113"/>
      <c r="XDO2622" s="113"/>
      <c r="XDP2622" s="113"/>
      <c r="XDQ2622" s="113"/>
      <c r="XDR2622" s="113"/>
      <c r="XDS2622" s="113"/>
      <c r="XDT2622" s="113"/>
      <c r="XDU2622" s="113"/>
      <c r="XDV2622" s="113"/>
      <c r="XDW2622" s="113"/>
      <c r="XDX2622" s="113"/>
      <c r="XDY2622" s="113"/>
      <c r="XDZ2622" s="113"/>
      <c r="XEA2622" s="113"/>
      <c r="XEB2622" s="113"/>
      <c r="XEC2622" s="113"/>
      <c r="XED2622" s="113"/>
      <c r="XEE2622" s="113"/>
      <c r="XEF2622" s="113"/>
      <c r="XEG2622" s="113"/>
      <c r="XEH2622" s="113"/>
      <c r="XEI2622" s="113"/>
      <c r="XEJ2622" s="113"/>
      <c r="XEK2622" s="113"/>
      <c r="XEL2622" s="113"/>
      <c r="XEM2622" s="113"/>
      <c r="XEN2622" s="113"/>
      <c r="XEO2622" s="113"/>
      <c r="XEP2622" s="113"/>
      <c r="XEQ2622" s="113"/>
      <c r="XER2622" s="113"/>
      <c r="XES2622" s="113"/>
      <c r="XET2622" s="113"/>
      <c r="XEU2622" s="113"/>
      <c r="XEV2622" s="113"/>
      <c r="XEW2622" s="113"/>
      <c r="XEX2622" s="113"/>
      <c r="XEY2622" s="113"/>
      <c r="XEZ2622" s="113"/>
      <c r="XFA2622" s="113"/>
      <c r="XFB2622" s="113"/>
      <c r="XFC2622" s="113"/>
    </row>
    <row r="2623" spans="1:16384" s="112" customFormat="1">
      <c r="A2623" s="284" t="s">
        <v>3685</v>
      </c>
      <c r="B2623" s="284" t="s">
        <v>3686</v>
      </c>
      <c r="C2623" s="284" t="s">
        <v>3687</v>
      </c>
      <c r="D2623" s="284">
        <v>334</v>
      </c>
      <c r="E2623" s="325">
        <v>5.45</v>
      </c>
      <c r="F2623" s="325">
        <f t="shared" si="361"/>
        <v>1820.3</v>
      </c>
      <c r="G2623" s="793"/>
      <c r="XFD2623" s="116"/>
    </row>
    <row r="2624" spans="1:16384" s="112" customFormat="1">
      <c r="A2624" s="284"/>
      <c r="B2624" s="284" t="s">
        <v>3688</v>
      </c>
      <c r="C2624" s="284" t="s">
        <v>3689</v>
      </c>
      <c r="D2624" s="284">
        <v>367</v>
      </c>
      <c r="E2624" s="325">
        <v>7.15</v>
      </c>
      <c r="F2624" s="325">
        <f t="shared" si="361"/>
        <v>2624.05</v>
      </c>
      <c r="G2624" s="793"/>
      <c r="XFD2624" s="116"/>
    </row>
    <row r="2625" spans="1:16384" s="112" customFormat="1">
      <c r="A2625" s="284"/>
      <c r="B2625" s="284">
        <v>4624</v>
      </c>
      <c r="C2625" s="284">
        <v>198752</v>
      </c>
      <c r="D2625" s="284">
        <v>300</v>
      </c>
      <c r="E2625" s="325">
        <v>5.61</v>
      </c>
      <c r="F2625" s="325">
        <f t="shared" si="361"/>
        <v>1683</v>
      </c>
      <c r="G2625" s="793"/>
      <c r="XFD2625" s="116"/>
    </row>
    <row r="2626" spans="1:16384" s="107" customFormat="1">
      <c r="A2626" s="288"/>
      <c r="B2626" s="288"/>
      <c r="C2626" s="288"/>
      <c r="D2626" s="288"/>
      <c r="E2626" s="326"/>
      <c r="F2626" s="326">
        <f>SUM(F2623:F2625)</f>
        <v>6127.35</v>
      </c>
      <c r="G2626" s="793"/>
      <c r="H2626" s="113"/>
      <c r="I2626" s="113"/>
      <c r="J2626" s="113"/>
      <c r="K2626" s="113"/>
      <c r="L2626" s="113"/>
      <c r="M2626" s="113"/>
      <c r="N2626" s="113"/>
      <c r="O2626" s="113"/>
      <c r="P2626" s="113"/>
      <c r="Q2626" s="113"/>
      <c r="R2626" s="113"/>
      <c r="S2626" s="113"/>
      <c r="T2626" s="113"/>
      <c r="U2626" s="113"/>
      <c r="V2626" s="113"/>
      <c r="W2626" s="113"/>
      <c r="X2626" s="113"/>
      <c r="Y2626" s="113"/>
      <c r="Z2626" s="113"/>
      <c r="AA2626" s="113"/>
      <c r="AB2626" s="113"/>
      <c r="AC2626" s="113"/>
      <c r="AD2626" s="113"/>
      <c r="AE2626" s="113"/>
      <c r="AF2626" s="113"/>
      <c r="AG2626" s="113"/>
      <c r="AH2626" s="113"/>
      <c r="AI2626" s="113"/>
      <c r="AJ2626" s="113"/>
      <c r="AK2626" s="113"/>
      <c r="AL2626" s="113"/>
      <c r="AM2626" s="113"/>
      <c r="AN2626" s="113"/>
      <c r="AO2626" s="113"/>
      <c r="AP2626" s="113"/>
      <c r="AQ2626" s="113"/>
      <c r="AR2626" s="113"/>
      <c r="AS2626" s="113"/>
      <c r="AT2626" s="113"/>
      <c r="AU2626" s="113"/>
      <c r="AV2626" s="113"/>
      <c r="AW2626" s="113"/>
      <c r="AX2626" s="113"/>
      <c r="AY2626" s="113"/>
      <c r="AZ2626" s="113"/>
      <c r="BA2626" s="113"/>
      <c r="BB2626" s="113"/>
      <c r="BC2626" s="113"/>
      <c r="BD2626" s="113"/>
      <c r="BE2626" s="113"/>
      <c r="BF2626" s="113"/>
      <c r="BG2626" s="113"/>
      <c r="BH2626" s="113"/>
      <c r="BI2626" s="113"/>
      <c r="BJ2626" s="113"/>
      <c r="BK2626" s="113"/>
      <c r="BL2626" s="113"/>
      <c r="BM2626" s="113"/>
      <c r="BN2626" s="113"/>
      <c r="BO2626" s="113"/>
      <c r="BP2626" s="113"/>
      <c r="BQ2626" s="113"/>
      <c r="BR2626" s="113"/>
      <c r="BS2626" s="113"/>
      <c r="BT2626" s="113"/>
      <c r="BU2626" s="113"/>
      <c r="BV2626" s="113"/>
      <c r="BW2626" s="113"/>
      <c r="BX2626" s="113"/>
      <c r="BY2626" s="113"/>
      <c r="BZ2626" s="113"/>
      <c r="CA2626" s="113"/>
      <c r="CB2626" s="113"/>
      <c r="CC2626" s="113"/>
      <c r="CD2626" s="113"/>
      <c r="CE2626" s="113"/>
      <c r="CF2626" s="113"/>
      <c r="CG2626" s="113"/>
      <c r="CH2626" s="113"/>
      <c r="CI2626" s="113"/>
      <c r="CJ2626" s="113"/>
      <c r="CK2626" s="113"/>
      <c r="CL2626" s="113"/>
      <c r="CM2626" s="113"/>
      <c r="CN2626" s="113"/>
      <c r="CO2626" s="113"/>
      <c r="CP2626" s="113"/>
      <c r="CQ2626" s="113"/>
      <c r="CR2626" s="113"/>
      <c r="CS2626" s="113"/>
      <c r="CT2626" s="113"/>
      <c r="CU2626" s="113"/>
      <c r="CV2626" s="113"/>
      <c r="CW2626" s="113"/>
      <c r="CX2626" s="113"/>
      <c r="CY2626" s="113"/>
      <c r="CZ2626" s="113"/>
      <c r="DA2626" s="113"/>
      <c r="DB2626" s="113"/>
      <c r="DC2626" s="113"/>
      <c r="DD2626" s="113"/>
      <c r="DE2626" s="113"/>
      <c r="DF2626" s="113"/>
      <c r="DG2626" s="113"/>
      <c r="DH2626" s="113"/>
      <c r="DI2626" s="113"/>
      <c r="DJ2626" s="113"/>
      <c r="DK2626" s="113"/>
      <c r="DL2626" s="113"/>
      <c r="DM2626" s="113"/>
      <c r="DN2626" s="113"/>
      <c r="DO2626" s="113"/>
      <c r="DP2626" s="113"/>
      <c r="DQ2626" s="113"/>
      <c r="DR2626" s="113"/>
      <c r="DS2626" s="113"/>
      <c r="DT2626" s="113"/>
      <c r="DU2626" s="113"/>
      <c r="DV2626" s="113"/>
      <c r="DW2626" s="113"/>
      <c r="DX2626" s="113"/>
      <c r="DY2626" s="113"/>
      <c r="DZ2626" s="113"/>
      <c r="EA2626" s="113"/>
      <c r="EB2626" s="113"/>
      <c r="EC2626" s="113"/>
      <c r="ED2626" s="113"/>
      <c r="EE2626" s="113"/>
      <c r="EF2626" s="113"/>
      <c r="EG2626" s="113"/>
      <c r="EH2626" s="113"/>
      <c r="EI2626" s="113"/>
      <c r="EJ2626" s="113"/>
      <c r="EK2626" s="113"/>
      <c r="EL2626" s="113"/>
      <c r="EM2626" s="113"/>
      <c r="EN2626" s="113"/>
      <c r="EO2626" s="113"/>
      <c r="EP2626" s="113"/>
      <c r="EQ2626" s="113"/>
      <c r="ER2626" s="113"/>
      <c r="ES2626" s="113"/>
      <c r="ET2626" s="113"/>
      <c r="EU2626" s="113"/>
      <c r="EV2626" s="113"/>
      <c r="EW2626" s="113"/>
      <c r="EX2626" s="113"/>
      <c r="EY2626" s="113"/>
      <c r="EZ2626" s="113"/>
      <c r="FA2626" s="113"/>
      <c r="FB2626" s="113"/>
      <c r="FC2626" s="113"/>
      <c r="FD2626" s="113"/>
      <c r="FE2626" s="113"/>
      <c r="FF2626" s="113"/>
      <c r="FG2626" s="113"/>
      <c r="FH2626" s="113"/>
      <c r="FI2626" s="113"/>
      <c r="FJ2626" s="113"/>
      <c r="FK2626" s="113"/>
      <c r="FL2626" s="113"/>
      <c r="FM2626" s="113"/>
      <c r="FN2626" s="113"/>
      <c r="FO2626" s="113"/>
      <c r="FP2626" s="113"/>
      <c r="FQ2626" s="113"/>
      <c r="FR2626" s="113"/>
      <c r="FS2626" s="113"/>
      <c r="FT2626" s="113"/>
      <c r="FU2626" s="113"/>
      <c r="FV2626" s="113"/>
      <c r="FW2626" s="113"/>
      <c r="FX2626" s="113"/>
      <c r="FY2626" s="113"/>
      <c r="FZ2626" s="113"/>
      <c r="GA2626" s="113"/>
      <c r="GB2626" s="113"/>
      <c r="GC2626" s="113"/>
      <c r="GD2626" s="113"/>
      <c r="GE2626" s="113"/>
      <c r="GF2626" s="113"/>
      <c r="GG2626" s="113"/>
      <c r="GH2626" s="113"/>
      <c r="GI2626" s="113"/>
      <c r="GJ2626" s="113"/>
      <c r="GK2626" s="113"/>
      <c r="GL2626" s="113"/>
      <c r="GM2626" s="113"/>
      <c r="GN2626" s="113"/>
      <c r="GO2626" s="113"/>
      <c r="GP2626" s="113"/>
      <c r="GQ2626" s="113"/>
      <c r="GR2626" s="113"/>
      <c r="GS2626" s="113"/>
      <c r="GT2626" s="113"/>
      <c r="GU2626" s="113"/>
      <c r="GV2626" s="113"/>
      <c r="GW2626" s="113"/>
      <c r="GX2626" s="113"/>
      <c r="GY2626" s="113"/>
      <c r="GZ2626" s="113"/>
      <c r="HA2626" s="113"/>
      <c r="HB2626" s="113"/>
      <c r="HC2626" s="113"/>
      <c r="HD2626" s="113"/>
      <c r="HE2626" s="113"/>
      <c r="HF2626" s="113"/>
      <c r="HG2626" s="113"/>
      <c r="HH2626" s="113"/>
      <c r="HI2626" s="113"/>
      <c r="HJ2626" s="113"/>
      <c r="HK2626" s="113"/>
      <c r="HL2626" s="113"/>
      <c r="HM2626" s="113"/>
      <c r="HN2626" s="113"/>
      <c r="HO2626" s="113"/>
      <c r="HP2626" s="113"/>
      <c r="HQ2626" s="113"/>
      <c r="HR2626" s="113"/>
      <c r="HS2626" s="113"/>
      <c r="HT2626" s="113"/>
      <c r="HU2626" s="113"/>
      <c r="HV2626" s="113"/>
      <c r="HW2626" s="113"/>
      <c r="HX2626" s="113"/>
      <c r="HY2626" s="113"/>
      <c r="HZ2626" s="113"/>
      <c r="IA2626" s="113"/>
      <c r="IB2626" s="113"/>
      <c r="IC2626" s="113"/>
      <c r="ID2626" s="113"/>
      <c r="IE2626" s="113"/>
      <c r="IF2626" s="113"/>
      <c r="IG2626" s="113"/>
      <c r="IH2626" s="113"/>
      <c r="II2626" s="113"/>
      <c r="IJ2626" s="113"/>
      <c r="IK2626" s="113"/>
      <c r="IL2626" s="113"/>
      <c r="IM2626" s="113"/>
      <c r="IN2626" s="113"/>
      <c r="IO2626" s="113"/>
      <c r="IP2626" s="113"/>
      <c r="IQ2626" s="113"/>
      <c r="IR2626" s="113"/>
      <c r="IS2626" s="113"/>
      <c r="IT2626" s="113"/>
      <c r="IU2626" s="113"/>
      <c r="IV2626" s="113"/>
      <c r="IW2626" s="113"/>
      <c r="IX2626" s="113"/>
      <c r="IY2626" s="113"/>
      <c r="IZ2626" s="113"/>
      <c r="JA2626" s="113"/>
      <c r="JB2626" s="113"/>
      <c r="JC2626" s="113"/>
      <c r="JD2626" s="113"/>
      <c r="JE2626" s="113"/>
      <c r="JF2626" s="113"/>
      <c r="JG2626" s="113"/>
      <c r="JH2626" s="113"/>
      <c r="JI2626" s="113"/>
      <c r="JJ2626" s="113"/>
      <c r="JK2626" s="113"/>
      <c r="JL2626" s="113"/>
      <c r="JM2626" s="113"/>
      <c r="JN2626" s="113"/>
      <c r="JO2626" s="113"/>
      <c r="JP2626" s="113"/>
      <c r="JQ2626" s="113"/>
      <c r="JR2626" s="113"/>
      <c r="JS2626" s="113"/>
      <c r="JT2626" s="113"/>
      <c r="JU2626" s="113"/>
      <c r="JV2626" s="113"/>
      <c r="JW2626" s="113"/>
      <c r="JX2626" s="113"/>
      <c r="JY2626" s="113"/>
      <c r="JZ2626" s="113"/>
      <c r="KA2626" s="113"/>
      <c r="KB2626" s="113"/>
      <c r="KC2626" s="113"/>
      <c r="KD2626" s="113"/>
      <c r="KE2626" s="113"/>
      <c r="KF2626" s="113"/>
      <c r="KG2626" s="113"/>
      <c r="KH2626" s="113"/>
      <c r="KI2626" s="113"/>
      <c r="KJ2626" s="113"/>
      <c r="KK2626" s="113"/>
      <c r="KL2626" s="113"/>
      <c r="KM2626" s="113"/>
      <c r="KN2626" s="113"/>
      <c r="KO2626" s="113"/>
      <c r="KP2626" s="113"/>
      <c r="KQ2626" s="113"/>
      <c r="KR2626" s="113"/>
      <c r="KS2626" s="113"/>
      <c r="KT2626" s="113"/>
      <c r="KU2626" s="113"/>
      <c r="KV2626" s="113"/>
      <c r="KW2626" s="113"/>
      <c r="KX2626" s="113"/>
      <c r="KY2626" s="113"/>
      <c r="KZ2626" s="113"/>
      <c r="LA2626" s="113"/>
      <c r="LB2626" s="113"/>
      <c r="LC2626" s="113"/>
      <c r="LD2626" s="113"/>
      <c r="LE2626" s="113"/>
      <c r="LF2626" s="113"/>
      <c r="LG2626" s="113"/>
      <c r="LH2626" s="113"/>
      <c r="LI2626" s="113"/>
      <c r="LJ2626" s="113"/>
      <c r="LK2626" s="113"/>
      <c r="LL2626" s="113"/>
      <c r="LM2626" s="113"/>
      <c r="LN2626" s="113"/>
      <c r="LO2626" s="113"/>
      <c r="LP2626" s="113"/>
      <c r="LQ2626" s="113"/>
      <c r="LR2626" s="113"/>
      <c r="LS2626" s="113"/>
      <c r="LT2626" s="113"/>
      <c r="LU2626" s="113"/>
      <c r="LV2626" s="113"/>
      <c r="LW2626" s="113"/>
      <c r="LX2626" s="113"/>
      <c r="LY2626" s="113"/>
      <c r="LZ2626" s="113"/>
      <c r="MA2626" s="113"/>
      <c r="MB2626" s="113"/>
      <c r="MC2626" s="113"/>
      <c r="MD2626" s="113"/>
      <c r="ME2626" s="113"/>
      <c r="MF2626" s="113"/>
      <c r="MG2626" s="113"/>
      <c r="MH2626" s="113"/>
      <c r="MI2626" s="113"/>
      <c r="MJ2626" s="113"/>
      <c r="MK2626" s="113"/>
      <c r="ML2626" s="113"/>
      <c r="MM2626" s="113"/>
      <c r="MN2626" s="113"/>
      <c r="MO2626" s="113"/>
      <c r="MP2626" s="113"/>
      <c r="MQ2626" s="113"/>
      <c r="MR2626" s="113"/>
      <c r="MS2626" s="113"/>
      <c r="MT2626" s="113"/>
      <c r="MU2626" s="113"/>
      <c r="MV2626" s="113"/>
      <c r="MW2626" s="113"/>
      <c r="MX2626" s="113"/>
      <c r="MY2626" s="113"/>
      <c r="MZ2626" s="113"/>
      <c r="NA2626" s="113"/>
      <c r="NB2626" s="113"/>
      <c r="NC2626" s="113"/>
      <c r="ND2626" s="113"/>
      <c r="NE2626" s="113"/>
      <c r="NF2626" s="113"/>
      <c r="NG2626" s="113"/>
      <c r="NH2626" s="113"/>
      <c r="NI2626" s="113"/>
      <c r="NJ2626" s="113"/>
      <c r="NK2626" s="113"/>
      <c r="NL2626" s="113"/>
      <c r="NM2626" s="113"/>
      <c r="NN2626" s="113"/>
      <c r="NO2626" s="113"/>
      <c r="NP2626" s="113"/>
      <c r="NQ2626" s="113"/>
      <c r="NR2626" s="113"/>
      <c r="NS2626" s="113"/>
      <c r="NT2626" s="113"/>
      <c r="NU2626" s="113"/>
      <c r="NV2626" s="113"/>
      <c r="NW2626" s="113"/>
      <c r="NX2626" s="113"/>
      <c r="NY2626" s="113"/>
      <c r="NZ2626" s="113"/>
      <c r="OA2626" s="113"/>
      <c r="OB2626" s="113"/>
      <c r="OC2626" s="113"/>
      <c r="OD2626" s="113"/>
      <c r="OE2626" s="113"/>
      <c r="OF2626" s="113"/>
      <c r="OG2626" s="113"/>
      <c r="OH2626" s="113"/>
      <c r="OI2626" s="113"/>
      <c r="OJ2626" s="113"/>
      <c r="OK2626" s="113"/>
      <c r="OL2626" s="113"/>
      <c r="OM2626" s="113"/>
      <c r="ON2626" s="113"/>
      <c r="OO2626" s="113"/>
      <c r="OP2626" s="113"/>
      <c r="OQ2626" s="113"/>
      <c r="OR2626" s="113"/>
      <c r="OS2626" s="113"/>
      <c r="OT2626" s="113"/>
      <c r="OU2626" s="113"/>
      <c r="OV2626" s="113"/>
      <c r="OW2626" s="113"/>
      <c r="OX2626" s="113"/>
      <c r="OY2626" s="113"/>
      <c r="OZ2626" s="113"/>
      <c r="PA2626" s="113"/>
      <c r="PB2626" s="113"/>
      <c r="PC2626" s="113"/>
      <c r="PD2626" s="113"/>
      <c r="PE2626" s="113"/>
      <c r="PF2626" s="113"/>
      <c r="PG2626" s="113"/>
      <c r="PH2626" s="113"/>
      <c r="PI2626" s="113"/>
      <c r="PJ2626" s="113"/>
      <c r="PK2626" s="113"/>
      <c r="PL2626" s="113"/>
      <c r="PM2626" s="113"/>
      <c r="PN2626" s="113"/>
      <c r="PO2626" s="113"/>
      <c r="PP2626" s="113"/>
      <c r="PQ2626" s="113"/>
      <c r="PR2626" s="113"/>
      <c r="PS2626" s="113"/>
      <c r="PT2626" s="113"/>
      <c r="PU2626" s="113"/>
      <c r="PV2626" s="113"/>
      <c r="PW2626" s="113"/>
      <c r="PX2626" s="113"/>
      <c r="PY2626" s="113"/>
      <c r="PZ2626" s="113"/>
      <c r="QA2626" s="113"/>
      <c r="QB2626" s="113"/>
      <c r="QC2626" s="113"/>
      <c r="QD2626" s="113"/>
      <c r="QE2626" s="113"/>
      <c r="QF2626" s="113"/>
      <c r="QG2626" s="113"/>
      <c r="QH2626" s="113"/>
      <c r="QI2626" s="113"/>
      <c r="QJ2626" s="113"/>
      <c r="QK2626" s="113"/>
      <c r="QL2626" s="113"/>
      <c r="QM2626" s="113"/>
      <c r="QN2626" s="113"/>
      <c r="QO2626" s="113"/>
      <c r="QP2626" s="113"/>
      <c r="QQ2626" s="113"/>
      <c r="QR2626" s="113"/>
      <c r="QS2626" s="113"/>
      <c r="QT2626" s="113"/>
      <c r="QU2626" s="113"/>
      <c r="QV2626" s="113"/>
      <c r="QW2626" s="113"/>
      <c r="QX2626" s="113"/>
      <c r="QY2626" s="113"/>
      <c r="QZ2626" s="113"/>
      <c r="RA2626" s="113"/>
      <c r="RB2626" s="113"/>
      <c r="RC2626" s="113"/>
      <c r="RD2626" s="113"/>
      <c r="RE2626" s="113"/>
      <c r="RF2626" s="113"/>
      <c r="RG2626" s="113"/>
      <c r="RH2626" s="113"/>
      <c r="RI2626" s="113"/>
      <c r="RJ2626" s="113"/>
      <c r="RK2626" s="113"/>
      <c r="RL2626" s="113"/>
      <c r="RM2626" s="113"/>
      <c r="RN2626" s="113"/>
      <c r="RO2626" s="113"/>
      <c r="RP2626" s="113"/>
      <c r="RQ2626" s="113"/>
      <c r="RR2626" s="113"/>
      <c r="RS2626" s="113"/>
      <c r="RT2626" s="113"/>
      <c r="RU2626" s="113"/>
      <c r="RV2626" s="113"/>
      <c r="RW2626" s="113"/>
      <c r="RX2626" s="113"/>
      <c r="RY2626" s="113"/>
      <c r="RZ2626" s="113"/>
      <c r="SA2626" s="113"/>
      <c r="SB2626" s="113"/>
      <c r="SC2626" s="113"/>
      <c r="SD2626" s="113"/>
      <c r="SE2626" s="113"/>
      <c r="SF2626" s="113"/>
      <c r="SG2626" s="113"/>
      <c r="SH2626" s="113"/>
      <c r="SI2626" s="113"/>
      <c r="SJ2626" s="113"/>
      <c r="SK2626" s="113"/>
      <c r="SL2626" s="113"/>
      <c r="SM2626" s="113"/>
      <c r="SN2626" s="113"/>
      <c r="SO2626" s="113"/>
      <c r="SP2626" s="113"/>
      <c r="SQ2626" s="113"/>
      <c r="SR2626" s="113"/>
      <c r="SS2626" s="113"/>
      <c r="ST2626" s="113"/>
      <c r="SU2626" s="113"/>
      <c r="SV2626" s="113"/>
      <c r="SW2626" s="113"/>
      <c r="SX2626" s="113"/>
      <c r="SY2626" s="113"/>
      <c r="SZ2626" s="113"/>
      <c r="TA2626" s="113"/>
      <c r="TB2626" s="113"/>
      <c r="TC2626" s="113"/>
      <c r="TD2626" s="113"/>
      <c r="TE2626" s="113"/>
      <c r="TF2626" s="113"/>
      <c r="TG2626" s="113"/>
      <c r="TH2626" s="113"/>
      <c r="TI2626" s="113"/>
      <c r="TJ2626" s="113"/>
      <c r="TK2626" s="113"/>
      <c r="TL2626" s="113"/>
      <c r="TM2626" s="113"/>
      <c r="TN2626" s="113"/>
      <c r="TO2626" s="113"/>
      <c r="TP2626" s="113"/>
      <c r="TQ2626" s="113"/>
      <c r="TR2626" s="113"/>
      <c r="TS2626" s="113"/>
      <c r="TT2626" s="113"/>
      <c r="TU2626" s="113"/>
      <c r="TV2626" s="113"/>
      <c r="TW2626" s="113"/>
      <c r="TX2626" s="113"/>
      <c r="TY2626" s="113"/>
      <c r="TZ2626" s="113"/>
      <c r="UA2626" s="113"/>
      <c r="UB2626" s="113"/>
      <c r="UC2626" s="113"/>
      <c r="UD2626" s="113"/>
      <c r="UE2626" s="113"/>
      <c r="UF2626" s="113"/>
      <c r="UG2626" s="113"/>
      <c r="UH2626" s="113"/>
      <c r="UI2626" s="113"/>
      <c r="UJ2626" s="113"/>
      <c r="UK2626" s="113"/>
      <c r="UL2626" s="113"/>
      <c r="UM2626" s="113"/>
      <c r="UN2626" s="113"/>
      <c r="UO2626" s="113"/>
      <c r="UP2626" s="113"/>
      <c r="UQ2626" s="113"/>
      <c r="UR2626" s="113"/>
      <c r="US2626" s="113"/>
      <c r="UT2626" s="113"/>
      <c r="UU2626" s="113"/>
      <c r="UV2626" s="113"/>
      <c r="UW2626" s="113"/>
      <c r="UX2626" s="113"/>
      <c r="UY2626" s="113"/>
      <c r="UZ2626" s="113"/>
      <c r="VA2626" s="113"/>
      <c r="VB2626" s="113"/>
      <c r="VC2626" s="113"/>
      <c r="VD2626" s="113"/>
      <c r="VE2626" s="113"/>
      <c r="VF2626" s="113"/>
      <c r="VG2626" s="113"/>
      <c r="VH2626" s="113"/>
      <c r="VI2626" s="113"/>
      <c r="VJ2626" s="113"/>
      <c r="VK2626" s="113"/>
      <c r="VL2626" s="113"/>
      <c r="VM2626" s="113"/>
      <c r="VN2626" s="113"/>
      <c r="VO2626" s="113"/>
      <c r="VP2626" s="113"/>
      <c r="VQ2626" s="113"/>
      <c r="VR2626" s="113"/>
      <c r="VS2626" s="113"/>
      <c r="VT2626" s="113"/>
      <c r="VU2626" s="113"/>
      <c r="VV2626" s="113"/>
      <c r="VW2626" s="113"/>
      <c r="VX2626" s="113"/>
      <c r="VY2626" s="113"/>
      <c r="VZ2626" s="113"/>
      <c r="WA2626" s="113"/>
      <c r="WB2626" s="113"/>
      <c r="WC2626" s="113"/>
      <c r="WD2626" s="113"/>
      <c r="WE2626" s="113"/>
      <c r="WF2626" s="113"/>
      <c r="WG2626" s="113"/>
      <c r="WH2626" s="113"/>
      <c r="WI2626" s="113"/>
      <c r="WJ2626" s="113"/>
      <c r="WK2626" s="113"/>
      <c r="WL2626" s="113"/>
      <c r="WM2626" s="113"/>
      <c r="WN2626" s="113"/>
      <c r="WO2626" s="113"/>
      <c r="WP2626" s="113"/>
      <c r="WQ2626" s="113"/>
      <c r="WR2626" s="113"/>
      <c r="WS2626" s="113"/>
      <c r="WT2626" s="113"/>
      <c r="WU2626" s="113"/>
      <c r="WV2626" s="113"/>
      <c r="WW2626" s="113"/>
      <c r="WX2626" s="113"/>
      <c r="WY2626" s="113"/>
      <c r="WZ2626" s="113"/>
      <c r="XA2626" s="113"/>
      <c r="XB2626" s="113"/>
      <c r="XC2626" s="113"/>
      <c r="XD2626" s="113"/>
      <c r="XE2626" s="113"/>
      <c r="XF2626" s="113"/>
      <c r="XG2626" s="113"/>
      <c r="XH2626" s="113"/>
      <c r="XI2626" s="113"/>
      <c r="XJ2626" s="113"/>
      <c r="XK2626" s="113"/>
      <c r="XL2626" s="113"/>
      <c r="XM2626" s="113"/>
      <c r="XN2626" s="113"/>
      <c r="XO2626" s="113"/>
      <c r="XP2626" s="113"/>
      <c r="XQ2626" s="113"/>
      <c r="XR2626" s="113"/>
      <c r="XS2626" s="113"/>
      <c r="XT2626" s="113"/>
      <c r="XU2626" s="113"/>
      <c r="XV2626" s="113"/>
      <c r="XW2626" s="113"/>
      <c r="XX2626" s="113"/>
      <c r="XY2626" s="113"/>
      <c r="XZ2626" s="113"/>
      <c r="YA2626" s="113"/>
      <c r="YB2626" s="113"/>
      <c r="YC2626" s="113"/>
      <c r="YD2626" s="113"/>
      <c r="YE2626" s="113"/>
      <c r="YF2626" s="113"/>
      <c r="YG2626" s="113"/>
      <c r="YH2626" s="113"/>
      <c r="YI2626" s="113"/>
      <c r="YJ2626" s="113"/>
      <c r="YK2626" s="113"/>
      <c r="YL2626" s="113"/>
      <c r="YM2626" s="113"/>
      <c r="YN2626" s="113"/>
      <c r="YO2626" s="113"/>
      <c r="YP2626" s="113"/>
      <c r="YQ2626" s="113"/>
      <c r="YR2626" s="113"/>
      <c r="YS2626" s="113"/>
      <c r="YT2626" s="113"/>
      <c r="YU2626" s="113"/>
      <c r="YV2626" s="113"/>
      <c r="YW2626" s="113"/>
      <c r="YX2626" s="113"/>
      <c r="YY2626" s="113"/>
      <c r="YZ2626" s="113"/>
      <c r="ZA2626" s="113"/>
      <c r="ZB2626" s="113"/>
      <c r="ZC2626" s="113"/>
      <c r="ZD2626" s="113"/>
      <c r="ZE2626" s="113"/>
      <c r="ZF2626" s="113"/>
      <c r="ZG2626" s="113"/>
      <c r="ZH2626" s="113"/>
      <c r="ZI2626" s="113"/>
      <c r="ZJ2626" s="113"/>
      <c r="ZK2626" s="113"/>
      <c r="ZL2626" s="113"/>
      <c r="ZM2626" s="113"/>
      <c r="ZN2626" s="113"/>
      <c r="ZO2626" s="113"/>
      <c r="ZP2626" s="113"/>
      <c r="ZQ2626" s="113"/>
      <c r="ZR2626" s="113"/>
      <c r="ZS2626" s="113"/>
      <c r="ZT2626" s="113"/>
      <c r="ZU2626" s="113"/>
      <c r="ZV2626" s="113"/>
      <c r="ZW2626" s="113"/>
      <c r="ZX2626" s="113"/>
      <c r="ZY2626" s="113"/>
      <c r="ZZ2626" s="113"/>
      <c r="AAA2626" s="113"/>
      <c r="AAB2626" s="113"/>
      <c r="AAC2626" s="113"/>
      <c r="AAD2626" s="113"/>
      <c r="AAE2626" s="113"/>
      <c r="AAF2626" s="113"/>
      <c r="AAG2626" s="113"/>
      <c r="AAH2626" s="113"/>
      <c r="AAI2626" s="113"/>
      <c r="AAJ2626" s="113"/>
      <c r="AAK2626" s="113"/>
      <c r="AAL2626" s="113"/>
      <c r="AAM2626" s="113"/>
      <c r="AAN2626" s="113"/>
      <c r="AAO2626" s="113"/>
      <c r="AAP2626" s="113"/>
      <c r="AAQ2626" s="113"/>
      <c r="AAR2626" s="113"/>
      <c r="AAS2626" s="113"/>
      <c r="AAT2626" s="113"/>
      <c r="AAU2626" s="113"/>
      <c r="AAV2626" s="113"/>
      <c r="AAW2626" s="113"/>
      <c r="AAX2626" s="113"/>
      <c r="AAY2626" s="113"/>
      <c r="AAZ2626" s="113"/>
      <c r="ABA2626" s="113"/>
      <c r="ABB2626" s="113"/>
      <c r="ABC2626" s="113"/>
      <c r="ABD2626" s="113"/>
      <c r="ABE2626" s="113"/>
      <c r="ABF2626" s="113"/>
      <c r="ABG2626" s="113"/>
      <c r="ABH2626" s="113"/>
      <c r="ABI2626" s="113"/>
      <c r="ABJ2626" s="113"/>
      <c r="ABK2626" s="113"/>
      <c r="ABL2626" s="113"/>
      <c r="ABM2626" s="113"/>
      <c r="ABN2626" s="113"/>
      <c r="ABO2626" s="113"/>
      <c r="ABP2626" s="113"/>
      <c r="ABQ2626" s="113"/>
      <c r="ABR2626" s="113"/>
      <c r="ABS2626" s="113"/>
      <c r="ABT2626" s="113"/>
      <c r="ABU2626" s="113"/>
      <c r="ABV2626" s="113"/>
      <c r="ABW2626" s="113"/>
      <c r="ABX2626" s="113"/>
      <c r="ABY2626" s="113"/>
      <c r="ABZ2626" s="113"/>
      <c r="ACA2626" s="113"/>
      <c r="ACB2626" s="113"/>
      <c r="ACC2626" s="113"/>
      <c r="ACD2626" s="113"/>
      <c r="ACE2626" s="113"/>
      <c r="ACF2626" s="113"/>
      <c r="ACG2626" s="113"/>
      <c r="ACH2626" s="113"/>
      <c r="ACI2626" s="113"/>
      <c r="ACJ2626" s="113"/>
      <c r="ACK2626" s="113"/>
      <c r="ACL2626" s="113"/>
      <c r="ACM2626" s="113"/>
      <c r="ACN2626" s="113"/>
      <c r="ACO2626" s="113"/>
      <c r="ACP2626" s="113"/>
      <c r="ACQ2626" s="113"/>
      <c r="ACR2626" s="113"/>
      <c r="ACS2626" s="113"/>
      <c r="ACT2626" s="113"/>
      <c r="ACU2626" s="113"/>
      <c r="ACV2626" s="113"/>
      <c r="ACW2626" s="113"/>
      <c r="ACX2626" s="113"/>
      <c r="ACY2626" s="113"/>
      <c r="ACZ2626" s="113"/>
      <c r="ADA2626" s="113"/>
      <c r="ADB2626" s="113"/>
      <c r="ADC2626" s="113"/>
      <c r="ADD2626" s="113"/>
      <c r="ADE2626" s="113"/>
      <c r="ADF2626" s="113"/>
      <c r="ADG2626" s="113"/>
      <c r="ADH2626" s="113"/>
      <c r="ADI2626" s="113"/>
      <c r="ADJ2626" s="113"/>
      <c r="ADK2626" s="113"/>
      <c r="ADL2626" s="113"/>
      <c r="ADM2626" s="113"/>
      <c r="ADN2626" s="113"/>
      <c r="ADO2626" s="113"/>
      <c r="ADP2626" s="113"/>
      <c r="ADQ2626" s="113"/>
      <c r="ADR2626" s="113"/>
      <c r="ADS2626" s="113"/>
      <c r="ADT2626" s="113"/>
      <c r="ADU2626" s="113"/>
      <c r="ADV2626" s="113"/>
      <c r="ADW2626" s="113"/>
      <c r="ADX2626" s="113"/>
      <c r="ADY2626" s="113"/>
      <c r="ADZ2626" s="113"/>
      <c r="AEA2626" s="113"/>
      <c r="AEB2626" s="113"/>
      <c r="AEC2626" s="113"/>
      <c r="AED2626" s="113"/>
      <c r="AEE2626" s="113"/>
      <c r="AEF2626" s="113"/>
      <c r="AEG2626" s="113"/>
      <c r="AEH2626" s="113"/>
      <c r="AEI2626" s="113"/>
      <c r="AEJ2626" s="113"/>
      <c r="AEK2626" s="113"/>
      <c r="AEL2626" s="113"/>
      <c r="AEM2626" s="113"/>
      <c r="AEN2626" s="113"/>
      <c r="AEO2626" s="113"/>
      <c r="AEP2626" s="113"/>
      <c r="AEQ2626" s="113"/>
      <c r="AER2626" s="113"/>
      <c r="AES2626" s="113"/>
      <c r="AET2626" s="113"/>
      <c r="AEU2626" s="113"/>
      <c r="AEV2626" s="113"/>
      <c r="AEW2626" s="113"/>
      <c r="AEX2626" s="113"/>
      <c r="AEY2626" s="113"/>
      <c r="AEZ2626" s="113"/>
      <c r="AFA2626" s="113"/>
      <c r="AFB2626" s="113"/>
      <c r="AFC2626" s="113"/>
      <c r="AFD2626" s="113"/>
      <c r="AFE2626" s="113"/>
      <c r="AFF2626" s="113"/>
      <c r="AFG2626" s="113"/>
      <c r="AFH2626" s="113"/>
      <c r="AFI2626" s="113"/>
      <c r="AFJ2626" s="113"/>
      <c r="AFK2626" s="113"/>
      <c r="AFL2626" s="113"/>
      <c r="AFM2626" s="113"/>
      <c r="AFN2626" s="113"/>
      <c r="AFO2626" s="113"/>
      <c r="AFP2626" s="113"/>
      <c r="AFQ2626" s="113"/>
      <c r="AFR2626" s="113"/>
      <c r="AFS2626" s="113"/>
      <c r="AFT2626" s="113"/>
      <c r="AFU2626" s="113"/>
      <c r="AFV2626" s="113"/>
      <c r="AFW2626" s="113"/>
      <c r="AFX2626" s="113"/>
      <c r="AFY2626" s="113"/>
      <c r="AFZ2626" s="113"/>
      <c r="AGA2626" s="113"/>
      <c r="AGB2626" s="113"/>
      <c r="AGC2626" s="113"/>
      <c r="AGD2626" s="113"/>
      <c r="AGE2626" s="113"/>
      <c r="AGF2626" s="113"/>
      <c r="AGG2626" s="113"/>
      <c r="AGH2626" s="113"/>
      <c r="AGI2626" s="113"/>
      <c r="AGJ2626" s="113"/>
      <c r="AGK2626" s="113"/>
      <c r="AGL2626" s="113"/>
      <c r="AGM2626" s="113"/>
      <c r="AGN2626" s="113"/>
      <c r="AGO2626" s="113"/>
      <c r="AGP2626" s="113"/>
      <c r="AGQ2626" s="113"/>
      <c r="AGR2626" s="113"/>
      <c r="AGS2626" s="113"/>
      <c r="AGT2626" s="113"/>
      <c r="AGU2626" s="113"/>
      <c r="AGV2626" s="113"/>
      <c r="AGW2626" s="113"/>
      <c r="AGX2626" s="113"/>
      <c r="AGY2626" s="113"/>
      <c r="AGZ2626" s="113"/>
      <c r="AHA2626" s="113"/>
      <c r="AHB2626" s="113"/>
      <c r="AHC2626" s="113"/>
      <c r="AHD2626" s="113"/>
      <c r="AHE2626" s="113"/>
      <c r="AHF2626" s="113"/>
      <c r="AHG2626" s="113"/>
      <c r="AHH2626" s="113"/>
      <c r="AHI2626" s="113"/>
      <c r="AHJ2626" s="113"/>
      <c r="AHK2626" s="113"/>
      <c r="AHL2626" s="113"/>
      <c r="AHM2626" s="113"/>
      <c r="AHN2626" s="113"/>
      <c r="AHO2626" s="113"/>
      <c r="AHP2626" s="113"/>
      <c r="AHQ2626" s="113"/>
      <c r="AHR2626" s="113"/>
      <c r="AHS2626" s="113"/>
      <c r="AHT2626" s="113"/>
      <c r="AHU2626" s="113"/>
      <c r="AHV2626" s="113"/>
      <c r="AHW2626" s="113"/>
      <c r="AHX2626" s="113"/>
      <c r="AHY2626" s="113"/>
      <c r="AHZ2626" s="113"/>
      <c r="AIA2626" s="113"/>
      <c r="AIB2626" s="113"/>
      <c r="AIC2626" s="113"/>
      <c r="AID2626" s="113"/>
      <c r="AIE2626" s="113"/>
      <c r="AIF2626" s="113"/>
      <c r="AIG2626" s="113"/>
      <c r="AIH2626" s="113"/>
      <c r="AII2626" s="113"/>
      <c r="AIJ2626" s="113"/>
      <c r="AIK2626" s="113"/>
      <c r="AIL2626" s="113"/>
      <c r="AIM2626" s="113"/>
      <c r="AIN2626" s="113"/>
      <c r="AIO2626" s="113"/>
      <c r="AIP2626" s="113"/>
      <c r="AIQ2626" s="113"/>
      <c r="AIR2626" s="113"/>
      <c r="AIS2626" s="113"/>
      <c r="AIT2626" s="113"/>
      <c r="AIU2626" s="113"/>
      <c r="AIV2626" s="113"/>
      <c r="AIW2626" s="113"/>
      <c r="AIX2626" s="113"/>
      <c r="AIY2626" s="113"/>
      <c r="AIZ2626" s="113"/>
      <c r="AJA2626" s="113"/>
      <c r="AJB2626" s="113"/>
      <c r="AJC2626" s="113"/>
      <c r="AJD2626" s="113"/>
      <c r="AJE2626" s="113"/>
      <c r="AJF2626" s="113"/>
      <c r="AJG2626" s="113"/>
      <c r="AJH2626" s="113"/>
      <c r="AJI2626" s="113"/>
      <c r="AJJ2626" s="113"/>
      <c r="AJK2626" s="113"/>
      <c r="AJL2626" s="113"/>
      <c r="AJM2626" s="113"/>
      <c r="AJN2626" s="113"/>
      <c r="AJO2626" s="113"/>
      <c r="AJP2626" s="113"/>
      <c r="AJQ2626" s="113"/>
      <c r="AJR2626" s="113"/>
      <c r="AJS2626" s="113"/>
      <c r="AJT2626" s="113"/>
      <c r="AJU2626" s="113"/>
      <c r="AJV2626" s="113"/>
      <c r="AJW2626" s="113"/>
      <c r="AJX2626" s="113"/>
      <c r="AJY2626" s="113"/>
      <c r="AJZ2626" s="113"/>
      <c r="AKA2626" s="113"/>
      <c r="AKB2626" s="113"/>
      <c r="AKC2626" s="113"/>
      <c r="AKD2626" s="113"/>
      <c r="AKE2626" s="113"/>
      <c r="AKF2626" s="113"/>
      <c r="AKG2626" s="113"/>
      <c r="AKH2626" s="113"/>
      <c r="AKI2626" s="113"/>
      <c r="AKJ2626" s="113"/>
      <c r="AKK2626" s="113"/>
      <c r="AKL2626" s="113"/>
      <c r="AKM2626" s="113"/>
      <c r="AKN2626" s="113"/>
      <c r="AKO2626" s="113"/>
      <c r="AKP2626" s="113"/>
      <c r="AKQ2626" s="113"/>
      <c r="AKR2626" s="113"/>
      <c r="AKS2626" s="113"/>
      <c r="AKT2626" s="113"/>
      <c r="AKU2626" s="113"/>
      <c r="AKV2626" s="113"/>
      <c r="AKW2626" s="113"/>
      <c r="AKX2626" s="113"/>
      <c r="AKY2626" s="113"/>
      <c r="AKZ2626" s="113"/>
      <c r="ALA2626" s="113"/>
      <c r="ALB2626" s="113"/>
      <c r="ALC2626" s="113"/>
      <c r="ALD2626" s="113"/>
      <c r="ALE2626" s="113"/>
      <c r="ALF2626" s="113"/>
      <c r="ALG2626" s="113"/>
      <c r="ALH2626" s="113"/>
      <c r="ALI2626" s="113"/>
      <c r="ALJ2626" s="113"/>
      <c r="ALK2626" s="113"/>
      <c r="ALL2626" s="113"/>
      <c r="ALM2626" s="113"/>
      <c r="ALN2626" s="113"/>
      <c r="ALO2626" s="113"/>
      <c r="ALP2626" s="113"/>
      <c r="ALQ2626" s="113"/>
      <c r="ALR2626" s="113"/>
      <c r="ALS2626" s="113"/>
      <c r="ALT2626" s="113"/>
      <c r="ALU2626" s="113"/>
      <c r="ALV2626" s="113"/>
      <c r="ALW2626" s="113"/>
      <c r="ALX2626" s="113"/>
      <c r="ALY2626" s="113"/>
      <c r="ALZ2626" s="113"/>
      <c r="AMA2626" s="113"/>
      <c r="AMB2626" s="113"/>
      <c r="AMC2626" s="113"/>
      <c r="AMD2626" s="113"/>
      <c r="AME2626" s="113"/>
      <c r="AMF2626" s="113"/>
      <c r="AMG2626" s="113"/>
      <c r="AMH2626" s="113"/>
      <c r="AMI2626" s="113"/>
      <c r="AMJ2626" s="113"/>
      <c r="AMK2626" s="113"/>
      <c r="AML2626" s="113"/>
      <c r="AMM2626" s="113"/>
      <c r="AMN2626" s="113"/>
      <c r="AMO2626" s="113"/>
      <c r="AMP2626" s="113"/>
      <c r="AMQ2626" s="113"/>
      <c r="AMR2626" s="113"/>
      <c r="AMS2626" s="113"/>
      <c r="AMT2626" s="113"/>
      <c r="AMU2626" s="113"/>
      <c r="AMV2626" s="113"/>
      <c r="AMW2626" s="113"/>
      <c r="AMX2626" s="113"/>
      <c r="AMY2626" s="113"/>
      <c r="AMZ2626" s="113"/>
      <c r="ANA2626" s="113"/>
      <c r="ANB2626" s="113"/>
      <c r="ANC2626" s="113"/>
      <c r="AND2626" s="113"/>
      <c r="ANE2626" s="113"/>
      <c r="ANF2626" s="113"/>
      <c r="ANG2626" s="113"/>
      <c r="ANH2626" s="113"/>
      <c r="ANI2626" s="113"/>
      <c r="ANJ2626" s="113"/>
      <c r="ANK2626" s="113"/>
      <c r="ANL2626" s="113"/>
      <c r="ANM2626" s="113"/>
      <c r="ANN2626" s="113"/>
      <c r="ANO2626" s="113"/>
      <c r="ANP2626" s="113"/>
      <c r="ANQ2626" s="113"/>
      <c r="ANR2626" s="113"/>
      <c r="ANS2626" s="113"/>
      <c r="ANT2626" s="113"/>
      <c r="ANU2626" s="113"/>
      <c r="ANV2626" s="113"/>
      <c r="ANW2626" s="113"/>
      <c r="ANX2626" s="113"/>
      <c r="ANY2626" s="113"/>
      <c r="ANZ2626" s="113"/>
      <c r="AOA2626" s="113"/>
      <c r="AOB2626" s="113"/>
      <c r="AOC2626" s="113"/>
      <c r="AOD2626" s="113"/>
      <c r="AOE2626" s="113"/>
      <c r="AOF2626" s="113"/>
      <c r="AOG2626" s="113"/>
      <c r="AOH2626" s="113"/>
      <c r="AOI2626" s="113"/>
      <c r="AOJ2626" s="113"/>
      <c r="AOK2626" s="113"/>
      <c r="AOL2626" s="113"/>
      <c r="AOM2626" s="113"/>
      <c r="AON2626" s="113"/>
      <c r="AOO2626" s="113"/>
      <c r="AOP2626" s="113"/>
      <c r="AOQ2626" s="113"/>
      <c r="AOR2626" s="113"/>
      <c r="AOS2626" s="113"/>
      <c r="AOT2626" s="113"/>
      <c r="AOU2626" s="113"/>
      <c r="AOV2626" s="113"/>
      <c r="AOW2626" s="113"/>
      <c r="AOX2626" s="113"/>
      <c r="AOY2626" s="113"/>
      <c r="AOZ2626" s="113"/>
      <c r="APA2626" s="113"/>
      <c r="APB2626" s="113"/>
      <c r="APC2626" s="113"/>
      <c r="APD2626" s="113"/>
      <c r="APE2626" s="113"/>
      <c r="APF2626" s="113"/>
      <c r="APG2626" s="113"/>
      <c r="APH2626" s="113"/>
      <c r="API2626" s="113"/>
      <c r="APJ2626" s="113"/>
      <c r="APK2626" s="113"/>
      <c r="APL2626" s="113"/>
      <c r="APM2626" s="113"/>
      <c r="APN2626" s="113"/>
      <c r="APO2626" s="113"/>
      <c r="APP2626" s="113"/>
      <c r="APQ2626" s="113"/>
      <c r="APR2626" s="113"/>
      <c r="APS2626" s="113"/>
      <c r="APT2626" s="113"/>
      <c r="APU2626" s="113"/>
      <c r="APV2626" s="113"/>
      <c r="APW2626" s="113"/>
      <c r="APX2626" s="113"/>
      <c r="APY2626" s="113"/>
      <c r="APZ2626" s="113"/>
      <c r="AQA2626" s="113"/>
      <c r="AQB2626" s="113"/>
      <c r="AQC2626" s="113"/>
      <c r="AQD2626" s="113"/>
      <c r="AQE2626" s="113"/>
      <c r="AQF2626" s="113"/>
      <c r="AQG2626" s="113"/>
      <c r="AQH2626" s="113"/>
      <c r="AQI2626" s="113"/>
      <c r="AQJ2626" s="113"/>
      <c r="AQK2626" s="113"/>
      <c r="AQL2626" s="113"/>
      <c r="AQM2626" s="113"/>
      <c r="AQN2626" s="113"/>
      <c r="AQO2626" s="113"/>
      <c r="AQP2626" s="113"/>
      <c r="AQQ2626" s="113"/>
      <c r="AQR2626" s="113"/>
      <c r="AQS2626" s="113"/>
      <c r="AQT2626" s="113"/>
      <c r="AQU2626" s="113"/>
      <c r="AQV2626" s="113"/>
      <c r="AQW2626" s="113"/>
      <c r="AQX2626" s="113"/>
      <c r="AQY2626" s="113"/>
      <c r="AQZ2626" s="113"/>
      <c r="ARA2626" s="113"/>
      <c r="ARB2626" s="113"/>
      <c r="ARC2626" s="113"/>
      <c r="ARD2626" s="113"/>
      <c r="ARE2626" s="113"/>
      <c r="ARF2626" s="113"/>
      <c r="ARG2626" s="113"/>
      <c r="ARH2626" s="113"/>
      <c r="ARI2626" s="113"/>
      <c r="ARJ2626" s="113"/>
      <c r="ARK2626" s="113"/>
      <c r="ARL2626" s="113"/>
      <c r="ARM2626" s="113"/>
      <c r="ARN2626" s="113"/>
      <c r="ARO2626" s="113"/>
      <c r="ARP2626" s="113"/>
      <c r="ARQ2626" s="113"/>
      <c r="ARR2626" s="113"/>
      <c r="ARS2626" s="113"/>
      <c r="ART2626" s="113"/>
      <c r="ARU2626" s="113"/>
      <c r="ARV2626" s="113"/>
      <c r="ARW2626" s="113"/>
      <c r="ARX2626" s="113"/>
      <c r="ARY2626" s="113"/>
      <c r="ARZ2626" s="113"/>
      <c r="ASA2626" s="113"/>
      <c r="ASB2626" s="113"/>
      <c r="ASC2626" s="113"/>
      <c r="ASD2626" s="113"/>
      <c r="ASE2626" s="113"/>
      <c r="ASF2626" s="113"/>
      <c r="ASG2626" s="113"/>
      <c r="ASH2626" s="113"/>
      <c r="ASI2626" s="113"/>
      <c r="ASJ2626" s="113"/>
      <c r="ASK2626" s="113"/>
      <c r="ASL2626" s="113"/>
      <c r="ASM2626" s="113"/>
      <c r="ASN2626" s="113"/>
      <c r="ASO2626" s="113"/>
      <c r="ASP2626" s="113"/>
      <c r="ASQ2626" s="113"/>
      <c r="ASR2626" s="113"/>
      <c r="ASS2626" s="113"/>
      <c r="AST2626" s="113"/>
      <c r="ASU2626" s="113"/>
      <c r="ASV2626" s="113"/>
      <c r="ASW2626" s="113"/>
      <c r="ASX2626" s="113"/>
      <c r="ASY2626" s="113"/>
      <c r="ASZ2626" s="113"/>
      <c r="ATA2626" s="113"/>
      <c r="ATB2626" s="113"/>
      <c r="ATC2626" s="113"/>
      <c r="ATD2626" s="113"/>
      <c r="ATE2626" s="113"/>
      <c r="ATF2626" s="113"/>
      <c r="ATG2626" s="113"/>
      <c r="ATH2626" s="113"/>
      <c r="ATI2626" s="113"/>
      <c r="ATJ2626" s="113"/>
      <c r="ATK2626" s="113"/>
      <c r="ATL2626" s="113"/>
      <c r="ATM2626" s="113"/>
      <c r="ATN2626" s="113"/>
      <c r="ATO2626" s="113"/>
      <c r="ATP2626" s="113"/>
      <c r="ATQ2626" s="113"/>
      <c r="ATR2626" s="113"/>
      <c r="ATS2626" s="113"/>
      <c r="ATT2626" s="113"/>
      <c r="ATU2626" s="113"/>
      <c r="ATV2626" s="113"/>
      <c r="ATW2626" s="113"/>
      <c r="ATX2626" s="113"/>
      <c r="ATY2626" s="113"/>
      <c r="ATZ2626" s="113"/>
      <c r="AUA2626" s="113"/>
      <c r="AUB2626" s="113"/>
      <c r="AUC2626" s="113"/>
      <c r="AUD2626" s="113"/>
      <c r="AUE2626" s="113"/>
      <c r="AUF2626" s="113"/>
      <c r="AUG2626" s="113"/>
      <c r="AUH2626" s="113"/>
      <c r="AUI2626" s="113"/>
      <c r="AUJ2626" s="113"/>
      <c r="AUK2626" s="113"/>
      <c r="AUL2626" s="113"/>
      <c r="AUM2626" s="113"/>
      <c r="AUN2626" s="113"/>
      <c r="AUO2626" s="113"/>
      <c r="AUP2626" s="113"/>
      <c r="AUQ2626" s="113"/>
      <c r="AUR2626" s="113"/>
      <c r="AUS2626" s="113"/>
      <c r="AUT2626" s="113"/>
      <c r="AUU2626" s="113"/>
      <c r="AUV2626" s="113"/>
      <c r="AUW2626" s="113"/>
      <c r="AUX2626" s="113"/>
      <c r="AUY2626" s="113"/>
      <c r="AUZ2626" s="113"/>
      <c r="AVA2626" s="113"/>
      <c r="AVB2626" s="113"/>
      <c r="AVC2626" s="113"/>
      <c r="AVD2626" s="113"/>
      <c r="AVE2626" s="113"/>
      <c r="AVF2626" s="113"/>
      <c r="AVG2626" s="113"/>
      <c r="AVH2626" s="113"/>
      <c r="AVI2626" s="113"/>
      <c r="AVJ2626" s="113"/>
      <c r="AVK2626" s="113"/>
      <c r="AVL2626" s="113"/>
      <c r="AVM2626" s="113"/>
      <c r="AVN2626" s="113"/>
      <c r="AVO2626" s="113"/>
      <c r="AVP2626" s="113"/>
      <c r="AVQ2626" s="113"/>
      <c r="AVR2626" s="113"/>
      <c r="AVS2626" s="113"/>
      <c r="AVT2626" s="113"/>
      <c r="AVU2626" s="113"/>
      <c r="AVV2626" s="113"/>
      <c r="AVW2626" s="113"/>
      <c r="AVX2626" s="113"/>
      <c r="AVY2626" s="113"/>
      <c r="AVZ2626" s="113"/>
      <c r="AWA2626" s="113"/>
      <c r="AWB2626" s="113"/>
      <c r="AWC2626" s="113"/>
      <c r="AWD2626" s="113"/>
      <c r="AWE2626" s="113"/>
      <c r="AWF2626" s="113"/>
      <c r="AWG2626" s="113"/>
      <c r="AWH2626" s="113"/>
      <c r="AWI2626" s="113"/>
      <c r="AWJ2626" s="113"/>
      <c r="AWK2626" s="113"/>
      <c r="AWL2626" s="113"/>
      <c r="AWM2626" s="113"/>
      <c r="AWN2626" s="113"/>
      <c r="AWO2626" s="113"/>
      <c r="AWP2626" s="113"/>
      <c r="AWQ2626" s="113"/>
      <c r="AWR2626" s="113"/>
      <c r="AWS2626" s="113"/>
      <c r="AWT2626" s="113"/>
      <c r="AWU2626" s="113"/>
      <c r="AWV2626" s="113"/>
      <c r="AWW2626" s="113"/>
      <c r="AWX2626" s="113"/>
      <c r="AWY2626" s="113"/>
      <c r="AWZ2626" s="113"/>
      <c r="AXA2626" s="113"/>
      <c r="AXB2626" s="113"/>
      <c r="AXC2626" s="113"/>
      <c r="AXD2626" s="113"/>
      <c r="AXE2626" s="113"/>
      <c r="AXF2626" s="113"/>
      <c r="AXG2626" s="113"/>
      <c r="AXH2626" s="113"/>
      <c r="AXI2626" s="113"/>
      <c r="AXJ2626" s="113"/>
      <c r="AXK2626" s="113"/>
      <c r="AXL2626" s="113"/>
      <c r="AXM2626" s="113"/>
      <c r="AXN2626" s="113"/>
      <c r="AXO2626" s="113"/>
      <c r="AXP2626" s="113"/>
      <c r="AXQ2626" s="113"/>
      <c r="AXR2626" s="113"/>
      <c r="AXS2626" s="113"/>
      <c r="AXT2626" s="113"/>
      <c r="AXU2626" s="113"/>
      <c r="AXV2626" s="113"/>
      <c r="AXW2626" s="113"/>
      <c r="AXX2626" s="113"/>
      <c r="AXY2626" s="113"/>
      <c r="AXZ2626" s="113"/>
      <c r="AYA2626" s="113"/>
      <c r="AYB2626" s="113"/>
      <c r="AYC2626" s="113"/>
      <c r="AYD2626" s="113"/>
      <c r="AYE2626" s="113"/>
      <c r="AYF2626" s="113"/>
      <c r="AYG2626" s="113"/>
      <c r="AYH2626" s="113"/>
      <c r="AYI2626" s="113"/>
      <c r="AYJ2626" s="113"/>
      <c r="AYK2626" s="113"/>
      <c r="AYL2626" s="113"/>
      <c r="AYM2626" s="113"/>
      <c r="AYN2626" s="113"/>
      <c r="AYO2626" s="113"/>
      <c r="AYP2626" s="113"/>
      <c r="AYQ2626" s="113"/>
      <c r="AYR2626" s="113"/>
      <c r="AYS2626" s="113"/>
      <c r="AYT2626" s="113"/>
      <c r="AYU2626" s="113"/>
      <c r="AYV2626" s="113"/>
      <c r="AYW2626" s="113"/>
      <c r="AYX2626" s="113"/>
      <c r="AYY2626" s="113"/>
      <c r="AYZ2626" s="113"/>
      <c r="AZA2626" s="113"/>
      <c r="AZB2626" s="113"/>
      <c r="AZC2626" s="113"/>
      <c r="AZD2626" s="113"/>
      <c r="AZE2626" s="113"/>
      <c r="AZF2626" s="113"/>
      <c r="AZG2626" s="113"/>
      <c r="AZH2626" s="113"/>
      <c r="AZI2626" s="113"/>
      <c r="AZJ2626" s="113"/>
      <c r="AZK2626" s="113"/>
      <c r="AZL2626" s="113"/>
      <c r="AZM2626" s="113"/>
      <c r="AZN2626" s="113"/>
      <c r="AZO2626" s="113"/>
      <c r="AZP2626" s="113"/>
      <c r="AZQ2626" s="113"/>
      <c r="AZR2626" s="113"/>
      <c r="AZS2626" s="113"/>
      <c r="AZT2626" s="113"/>
      <c r="AZU2626" s="113"/>
      <c r="AZV2626" s="113"/>
      <c r="AZW2626" s="113"/>
      <c r="AZX2626" s="113"/>
      <c r="AZY2626" s="113"/>
      <c r="AZZ2626" s="113"/>
      <c r="BAA2626" s="113"/>
      <c r="BAB2626" s="113"/>
      <c r="BAC2626" s="113"/>
      <c r="BAD2626" s="113"/>
      <c r="BAE2626" s="113"/>
      <c r="BAF2626" s="113"/>
      <c r="BAG2626" s="113"/>
      <c r="BAH2626" s="113"/>
      <c r="BAI2626" s="113"/>
      <c r="BAJ2626" s="113"/>
      <c r="BAK2626" s="113"/>
      <c r="BAL2626" s="113"/>
      <c r="BAM2626" s="113"/>
      <c r="BAN2626" s="113"/>
      <c r="BAO2626" s="113"/>
      <c r="BAP2626" s="113"/>
      <c r="BAQ2626" s="113"/>
      <c r="BAR2626" s="113"/>
      <c r="BAS2626" s="113"/>
      <c r="BAT2626" s="113"/>
      <c r="BAU2626" s="113"/>
      <c r="BAV2626" s="113"/>
      <c r="BAW2626" s="113"/>
      <c r="BAX2626" s="113"/>
      <c r="BAY2626" s="113"/>
      <c r="BAZ2626" s="113"/>
      <c r="BBA2626" s="113"/>
      <c r="BBB2626" s="113"/>
      <c r="BBC2626" s="113"/>
      <c r="BBD2626" s="113"/>
      <c r="BBE2626" s="113"/>
      <c r="BBF2626" s="113"/>
      <c r="BBG2626" s="113"/>
      <c r="BBH2626" s="113"/>
      <c r="BBI2626" s="113"/>
      <c r="BBJ2626" s="113"/>
      <c r="BBK2626" s="113"/>
      <c r="BBL2626" s="113"/>
      <c r="BBM2626" s="113"/>
      <c r="BBN2626" s="113"/>
      <c r="BBO2626" s="113"/>
      <c r="BBP2626" s="113"/>
      <c r="BBQ2626" s="113"/>
      <c r="BBR2626" s="113"/>
      <c r="BBS2626" s="113"/>
      <c r="BBT2626" s="113"/>
      <c r="BBU2626" s="113"/>
      <c r="BBV2626" s="113"/>
      <c r="BBW2626" s="113"/>
      <c r="BBX2626" s="113"/>
      <c r="BBY2626" s="113"/>
      <c r="BBZ2626" s="113"/>
      <c r="BCA2626" s="113"/>
      <c r="BCB2626" s="113"/>
      <c r="BCC2626" s="113"/>
      <c r="BCD2626" s="113"/>
      <c r="BCE2626" s="113"/>
      <c r="BCF2626" s="113"/>
      <c r="BCG2626" s="113"/>
      <c r="BCH2626" s="113"/>
      <c r="BCI2626" s="113"/>
      <c r="BCJ2626" s="113"/>
      <c r="BCK2626" s="113"/>
      <c r="BCL2626" s="113"/>
      <c r="BCM2626" s="113"/>
      <c r="BCN2626" s="113"/>
      <c r="BCO2626" s="113"/>
      <c r="BCP2626" s="113"/>
      <c r="BCQ2626" s="113"/>
      <c r="BCR2626" s="113"/>
      <c r="BCS2626" s="113"/>
      <c r="BCT2626" s="113"/>
      <c r="BCU2626" s="113"/>
      <c r="BCV2626" s="113"/>
      <c r="BCW2626" s="113"/>
      <c r="BCX2626" s="113"/>
      <c r="BCY2626" s="113"/>
      <c r="BCZ2626" s="113"/>
      <c r="BDA2626" s="113"/>
      <c r="BDB2626" s="113"/>
      <c r="BDC2626" s="113"/>
      <c r="BDD2626" s="113"/>
      <c r="BDE2626" s="113"/>
      <c r="BDF2626" s="113"/>
      <c r="BDG2626" s="113"/>
      <c r="BDH2626" s="113"/>
      <c r="BDI2626" s="113"/>
      <c r="BDJ2626" s="113"/>
      <c r="BDK2626" s="113"/>
      <c r="BDL2626" s="113"/>
      <c r="BDM2626" s="113"/>
      <c r="BDN2626" s="113"/>
      <c r="BDO2626" s="113"/>
      <c r="BDP2626" s="113"/>
      <c r="BDQ2626" s="113"/>
      <c r="BDR2626" s="113"/>
      <c r="BDS2626" s="113"/>
      <c r="BDT2626" s="113"/>
      <c r="BDU2626" s="113"/>
      <c r="BDV2626" s="113"/>
      <c r="BDW2626" s="113"/>
      <c r="BDX2626" s="113"/>
      <c r="BDY2626" s="113"/>
      <c r="BDZ2626" s="113"/>
      <c r="BEA2626" s="113"/>
      <c r="BEB2626" s="113"/>
      <c r="BEC2626" s="113"/>
      <c r="BED2626" s="113"/>
      <c r="BEE2626" s="113"/>
      <c r="BEF2626" s="113"/>
      <c r="BEG2626" s="113"/>
      <c r="BEH2626" s="113"/>
      <c r="BEI2626" s="113"/>
      <c r="BEJ2626" s="113"/>
      <c r="BEK2626" s="113"/>
      <c r="BEL2626" s="113"/>
      <c r="BEM2626" s="113"/>
      <c r="BEN2626" s="113"/>
      <c r="BEO2626" s="113"/>
      <c r="BEP2626" s="113"/>
      <c r="BEQ2626" s="113"/>
      <c r="BER2626" s="113"/>
      <c r="BES2626" s="113"/>
      <c r="BET2626" s="113"/>
      <c r="BEU2626" s="113"/>
      <c r="BEV2626" s="113"/>
      <c r="BEW2626" s="113"/>
      <c r="BEX2626" s="113"/>
      <c r="BEY2626" s="113"/>
      <c r="BEZ2626" s="113"/>
      <c r="BFA2626" s="113"/>
      <c r="BFB2626" s="113"/>
      <c r="BFC2626" s="113"/>
      <c r="BFD2626" s="113"/>
      <c r="BFE2626" s="113"/>
      <c r="BFF2626" s="113"/>
      <c r="BFG2626" s="113"/>
      <c r="BFH2626" s="113"/>
      <c r="BFI2626" s="113"/>
      <c r="BFJ2626" s="113"/>
      <c r="BFK2626" s="113"/>
      <c r="BFL2626" s="113"/>
      <c r="BFM2626" s="113"/>
      <c r="BFN2626" s="113"/>
      <c r="BFO2626" s="113"/>
      <c r="BFP2626" s="113"/>
      <c r="BFQ2626" s="113"/>
      <c r="BFR2626" s="113"/>
      <c r="BFS2626" s="113"/>
      <c r="BFT2626" s="113"/>
      <c r="BFU2626" s="113"/>
      <c r="BFV2626" s="113"/>
      <c r="BFW2626" s="113"/>
      <c r="BFX2626" s="113"/>
      <c r="BFY2626" s="113"/>
      <c r="BFZ2626" s="113"/>
      <c r="BGA2626" s="113"/>
      <c r="BGB2626" s="113"/>
      <c r="BGC2626" s="113"/>
      <c r="BGD2626" s="113"/>
      <c r="BGE2626" s="113"/>
      <c r="BGF2626" s="113"/>
      <c r="BGG2626" s="113"/>
      <c r="BGH2626" s="113"/>
      <c r="BGI2626" s="113"/>
      <c r="BGJ2626" s="113"/>
      <c r="BGK2626" s="113"/>
      <c r="BGL2626" s="113"/>
      <c r="BGM2626" s="113"/>
      <c r="BGN2626" s="113"/>
      <c r="BGO2626" s="113"/>
      <c r="BGP2626" s="113"/>
      <c r="BGQ2626" s="113"/>
      <c r="BGR2626" s="113"/>
      <c r="BGS2626" s="113"/>
      <c r="BGT2626" s="113"/>
      <c r="BGU2626" s="113"/>
      <c r="BGV2626" s="113"/>
      <c r="BGW2626" s="113"/>
      <c r="BGX2626" s="113"/>
      <c r="BGY2626" s="113"/>
      <c r="BGZ2626" s="113"/>
      <c r="BHA2626" s="113"/>
      <c r="BHB2626" s="113"/>
      <c r="BHC2626" s="113"/>
      <c r="BHD2626" s="113"/>
      <c r="BHE2626" s="113"/>
      <c r="BHF2626" s="113"/>
      <c r="BHG2626" s="113"/>
      <c r="BHH2626" s="113"/>
      <c r="BHI2626" s="113"/>
      <c r="BHJ2626" s="113"/>
      <c r="BHK2626" s="113"/>
      <c r="BHL2626" s="113"/>
      <c r="BHM2626" s="113"/>
      <c r="BHN2626" s="113"/>
      <c r="BHO2626" s="113"/>
      <c r="BHP2626" s="113"/>
      <c r="BHQ2626" s="113"/>
      <c r="BHR2626" s="113"/>
      <c r="BHS2626" s="113"/>
      <c r="BHT2626" s="113"/>
      <c r="BHU2626" s="113"/>
      <c r="BHV2626" s="113"/>
      <c r="BHW2626" s="113"/>
      <c r="BHX2626" s="113"/>
      <c r="BHY2626" s="113"/>
      <c r="BHZ2626" s="113"/>
      <c r="BIA2626" s="113"/>
      <c r="BIB2626" s="113"/>
      <c r="BIC2626" s="113"/>
      <c r="BID2626" s="113"/>
      <c r="BIE2626" s="113"/>
      <c r="BIF2626" s="113"/>
      <c r="BIG2626" s="113"/>
      <c r="BIH2626" s="113"/>
      <c r="BII2626" s="113"/>
      <c r="BIJ2626" s="113"/>
      <c r="BIK2626" s="113"/>
      <c r="BIL2626" s="113"/>
      <c r="BIM2626" s="113"/>
      <c r="BIN2626" s="113"/>
      <c r="BIO2626" s="113"/>
      <c r="BIP2626" s="113"/>
      <c r="BIQ2626" s="113"/>
      <c r="BIR2626" s="113"/>
      <c r="BIS2626" s="113"/>
      <c r="BIT2626" s="113"/>
      <c r="BIU2626" s="113"/>
      <c r="BIV2626" s="113"/>
      <c r="BIW2626" s="113"/>
      <c r="BIX2626" s="113"/>
      <c r="BIY2626" s="113"/>
      <c r="BIZ2626" s="113"/>
      <c r="BJA2626" s="113"/>
      <c r="BJB2626" s="113"/>
      <c r="BJC2626" s="113"/>
      <c r="BJD2626" s="113"/>
      <c r="BJE2626" s="113"/>
      <c r="BJF2626" s="113"/>
      <c r="BJG2626" s="113"/>
      <c r="BJH2626" s="113"/>
      <c r="BJI2626" s="113"/>
      <c r="BJJ2626" s="113"/>
      <c r="BJK2626" s="113"/>
      <c r="BJL2626" s="113"/>
      <c r="BJM2626" s="113"/>
      <c r="BJN2626" s="113"/>
      <c r="BJO2626" s="113"/>
      <c r="BJP2626" s="113"/>
      <c r="BJQ2626" s="113"/>
      <c r="BJR2626" s="113"/>
      <c r="BJS2626" s="113"/>
      <c r="BJT2626" s="113"/>
      <c r="BJU2626" s="113"/>
      <c r="BJV2626" s="113"/>
      <c r="BJW2626" s="113"/>
      <c r="BJX2626" s="113"/>
      <c r="BJY2626" s="113"/>
      <c r="BJZ2626" s="113"/>
      <c r="BKA2626" s="113"/>
      <c r="BKB2626" s="113"/>
      <c r="BKC2626" s="113"/>
      <c r="BKD2626" s="113"/>
      <c r="BKE2626" s="113"/>
      <c r="BKF2626" s="113"/>
      <c r="BKG2626" s="113"/>
      <c r="BKH2626" s="113"/>
      <c r="BKI2626" s="113"/>
      <c r="BKJ2626" s="113"/>
      <c r="BKK2626" s="113"/>
      <c r="BKL2626" s="113"/>
      <c r="BKM2626" s="113"/>
      <c r="BKN2626" s="113"/>
      <c r="BKO2626" s="113"/>
      <c r="BKP2626" s="113"/>
      <c r="BKQ2626" s="113"/>
      <c r="BKR2626" s="113"/>
      <c r="BKS2626" s="113"/>
      <c r="BKT2626" s="113"/>
      <c r="BKU2626" s="113"/>
      <c r="BKV2626" s="113"/>
      <c r="BKW2626" s="113"/>
      <c r="BKX2626" s="113"/>
      <c r="BKY2626" s="113"/>
      <c r="BKZ2626" s="113"/>
      <c r="BLA2626" s="113"/>
      <c r="BLB2626" s="113"/>
      <c r="BLC2626" s="113"/>
      <c r="BLD2626" s="113"/>
      <c r="BLE2626" s="113"/>
      <c r="BLF2626" s="113"/>
      <c r="BLG2626" s="113"/>
      <c r="BLH2626" s="113"/>
      <c r="BLI2626" s="113"/>
      <c r="BLJ2626" s="113"/>
      <c r="BLK2626" s="113"/>
      <c r="BLL2626" s="113"/>
      <c r="BLM2626" s="113"/>
      <c r="BLN2626" s="113"/>
      <c r="BLO2626" s="113"/>
      <c r="BLP2626" s="113"/>
      <c r="BLQ2626" s="113"/>
      <c r="BLR2626" s="113"/>
      <c r="BLS2626" s="113"/>
      <c r="BLT2626" s="113"/>
      <c r="BLU2626" s="113"/>
      <c r="BLV2626" s="113"/>
      <c r="BLW2626" s="113"/>
      <c r="BLX2626" s="113"/>
      <c r="BLY2626" s="113"/>
      <c r="BLZ2626" s="113"/>
      <c r="BMA2626" s="113"/>
      <c r="BMB2626" s="113"/>
      <c r="BMC2626" s="113"/>
      <c r="BMD2626" s="113"/>
      <c r="BME2626" s="113"/>
      <c r="BMF2626" s="113"/>
      <c r="BMG2626" s="113"/>
      <c r="BMH2626" s="113"/>
      <c r="BMI2626" s="113"/>
      <c r="BMJ2626" s="113"/>
      <c r="BMK2626" s="113"/>
      <c r="BML2626" s="113"/>
      <c r="BMM2626" s="113"/>
      <c r="BMN2626" s="113"/>
      <c r="BMO2626" s="113"/>
      <c r="BMP2626" s="113"/>
      <c r="BMQ2626" s="113"/>
      <c r="BMR2626" s="113"/>
      <c r="BMS2626" s="113"/>
      <c r="BMT2626" s="113"/>
      <c r="BMU2626" s="113"/>
      <c r="BMV2626" s="113"/>
      <c r="BMW2626" s="113"/>
      <c r="BMX2626" s="113"/>
      <c r="BMY2626" s="113"/>
      <c r="BMZ2626" s="113"/>
      <c r="BNA2626" s="113"/>
      <c r="BNB2626" s="113"/>
      <c r="BNC2626" s="113"/>
      <c r="BND2626" s="113"/>
      <c r="BNE2626" s="113"/>
      <c r="BNF2626" s="113"/>
      <c r="BNG2626" s="113"/>
      <c r="BNH2626" s="113"/>
      <c r="BNI2626" s="113"/>
      <c r="BNJ2626" s="113"/>
      <c r="BNK2626" s="113"/>
      <c r="BNL2626" s="113"/>
      <c r="BNM2626" s="113"/>
      <c r="BNN2626" s="113"/>
      <c r="BNO2626" s="113"/>
      <c r="BNP2626" s="113"/>
      <c r="BNQ2626" s="113"/>
      <c r="BNR2626" s="113"/>
      <c r="BNS2626" s="113"/>
      <c r="BNT2626" s="113"/>
      <c r="BNU2626" s="113"/>
      <c r="BNV2626" s="113"/>
      <c r="BNW2626" s="113"/>
      <c r="BNX2626" s="113"/>
      <c r="BNY2626" s="113"/>
      <c r="BNZ2626" s="113"/>
      <c r="BOA2626" s="113"/>
      <c r="BOB2626" s="113"/>
      <c r="BOC2626" s="113"/>
      <c r="BOD2626" s="113"/>
      <c r="BOE2626" s="113"/>
      <c r="BOF2626" s="113"/>
      <c r="BOG2626" s="113"/>
      <c r="BOH2626" s="113"/>
      <c r="BOI2626" s="113"/>
      <c r="BOJ2626" s="113"/>
      <c r="BOK2626" s="113"/>
      <c r="BOL2626" s="113"/>
      <c r="BOM2626" s="113"/>
      <c r="BON2626" s="113"/>
      <c r="BOO2626" s="113"/>
      <c r="BOP2626" s="113"/>
      <c r="BOQ2626" s="113"/>
      <c r="BOR2626" s="113"/>
      <c r="BOS2626" s="113"/>
      <c r="BOT2626" s="113"/>
      <c r="BOU2626" s="113"/>
      <c r="BOV2626" s="113"/>
      <c r="BOW2626" s="113"/>
      <c r="BOX2626" s="113"/>
      <c r="BOY2626" s="113"/>
      <c r="BOZ2626" s="113"/>
      <c r="BPA2626" s="113"/>
      <c r="BPB2626" s="113"/>
      <c r="BPC2626" s="113"/>
      <c r="BPD2626" s="113"/>
      <c r="BPE2626" s="113"/>
      <c r="BPF2626" s="113"/>
      <c r="BPG2626" s="113"/>
      <c r="BPH2626" s="113"/>
      <c r="BPI2626" s="113"/>
      <c r="BPJ2626" s="113"/>
      <c r="BPK2626" s="113"/>
      <c r="BPL2626" s="113"/>
      <c r="BPM2626" s="113"/>
      <c r="BPN2626" s="113"/>
      <c r="BPO2626" s="113"/>
      <c r="BPP2626" s="113"/>
      <c r="BPQ2626" s="113"/>
      <c r="BPR2626" s="113"/>
      <c r="BPS2626" s="113"/>
      <c r="BPT2626" s="113"/>
      <c r="BPU2626" s="113"/>
      <c r="BPV2626" s="113"/>
      <c r="BPW2626" s="113"/>
      <c r="BPX2626" s="113"/>
      <c r="BPY2626" s="113"/>
      <c r="BPZ2626" s="113"/>
      <c r="BQA2626" s="113"/>
      <c r="BQB2626" s="113"/>
      <c r="BQC2626" s="113"/>
      <c r="BQD2626" s="113"/>
      <c r="BQE2626" s="113"/>
      <c r="BQF2626" s="113"/>
      <c r="BQG2626" s="113"/>
      <c r="BQH2626" s="113"/>
      <c r="BQI2626" s="113"/>
      <c r="BQJ2626" s="113"/>
      <c r="BQK2626" s="113"/>
      <c r="BQL2626" s="113"/>
      <c r="BQM2626" s="113"/>
      <c r="BQN2626" s="113"/>
      <c r="BQO2626" s="113"/>
      <c r="BQP2626" s="113"/>
      <c r="BQQ2626" s="113"/>
      <c r="BQR2626" s="113"/>
      <c r="BQS2626" s="113"/>
      <c r="BQT2626" s="113"/>
      <c r="BQU2626" s="113"/>
      <c r="BQV2626" s="113"/>
      <c r="BQW2626" s="113"/>
      <c r="BQX2626" s="113"/>
      <c r="BQY2626" s="113"/>
      <c r="BQZ2626" s="113"/>
      <c r="BRA2626" s="113"/>
      <c r="BRB2626" s="113"/>
      <c r="BRC2626" s="113"/>
      <c r="BRD2626" s="113"/>
      <c r="BRE2626" s="113"/>
      <c r="BRF2626" s="113"/>
      <c r="BRG2626" s="113"/>
      <c r="BRH2626" s="113"/>
      <c r="BRI2626" s="113"/>
      <c r="BRJ2626" s="113"/>
      <c r="BRK2626" s="113"/>
      <c r="BRL2626" s="113"/>
      <c r="BRM2626" s="113"/>
      <c r="BRN2626" s="113"/>
      <c r="BRO2626" s="113"/>
      <c r="BRP2626" s="113"/>
      <c r="BRQ2626" s="113"/>
      <c r="BRR2626" s="113"/>
      <c r="BRS2626" s="113"/>
      <c r="BRT2626" s="113"/>
      <c r="BRU2626" s="113"/>
      <c r="BRV2626" s="113"/>
      <c r="BRW2626" s="113"/>
      <c r="BRX2626" s="113"/>
      <c r="BRY2626" s="113"/>
      <c r="BRZ2626" s="113"/>
      <c r="BSA2626" s="113"/>
      <c r="BSB2626" s="113"/>
      <c r="BSC2626" s="113"/>
      <c r="BSD2626" s="113"/>
      <c r="BSE2626" s="113"/>
      <c r="BSF2626" s="113"/>
      <c r="BSG2626" s="113"/>
      <c r="BSH2626" s="113"/>
      <c r="BSI2626" s="113"/>
      <c r="BSJ2626" s="113"/>
      <c r="BSK2626" s="113"/>
      <c r="BSL2626" s="113"/>
      <c r="BSM2626" s="113"/>
      <c r="BSN2626" s="113"/>
      <c r="BSO2626" s="113"/>
      <c r="BSP2626" s="113"/>
      <c r="BSQ2626" s="113"/>
      <c r="BSR2626" s="113"/>
      <c r="BSS2626" s="113"/>
      <c r="BST2626" s="113"/>
      <c r="BSU2626" s="113"/>
      <c r="BSV2626" s="113"/>
      <c r="BSW2626" s="113"/>
      <c r="BSX2626" s="113"/>
      <c r="BSY2626" s="113"/>
      <c r="BSZ2626" s="113"/>
      <c r="BTA2626" s="113"/>
      <c r="BTB2626" s="113"/>
      <c r="BTC2626" s="113"/>
      <c r="BTD2626" s="113"/>
      <c r="BTE2626" s="113"/>
      <c r="BTF2626" s="113"/>
      <c r="BTG2626" s="113"/>
      <c r="BTH2626" s="113"/>
      <c r="BTI2626" s="113"/>
      <c r="BTJ2626" s="113"/>
      <c r="BTK2626" s="113"/>
      <c r="BTL2626" s="113"/>
      <c r="BTM2626" s="113"/>
      <c r="BTN2626" s="113"/>
      <c r="BTO2626" s="113"/>
      <c r="BTP2626" s="113"/>
      <c r="BTQ2626" s="113"/>
      <c r="BTR2626" s="113"/>
      <c r="BTS2626" s="113"/>
      <c r="BTT2626" s="113"/>
      <c r="BTU2626" s="113"/>
      <c r="BTV2626" s="113"/>
      <c r="BTW2626" s="113"/>
      <c r="BTX2626" s="113"/>
      <c r="BTY2626" s="113"/>
      <c r="BTZ2626" s="113"/>
      <c r="BUA2626" s="113"/>
      <c r="BUB2626" s="113"/>
      <c r="BUC2626" s="113"/>
      <c r="BUD2626" s="113"/>
      <c r="BUE2626" s="113"/>
      <c r="BUF2626" s="113"/>
      <c r="BUG2626" s="113"/>
      <c r="BUH2626" s="113"/>
      <c r="BUI2626" s="113"/>
      <c r="BUJ2626" s="113"/>
      <c r="BUK2626" s="113"/>
      <c r="BUL2626" s="113"/>
      <c r="BUM2626" s="113"/>
      <c r="BUN2626" s="113"/>
      <c r="BUO2626" s="113"/>
      <c r="BUP2626" s="113"/>
      <c r="BUQ2626" s="113"/>
      <c r="BUR2626" s="113"/>
      <c r="BUS2626" s="113"/>
      <c r="BUT2626" s="113"/>
      <c r="BUU2626" s="113"/>
      <c r="BUV2626" s="113"/>
      <c r="BUW2626" s="113"/>
      <c r="BUX2626" s="113"/>
      <c r="BUY2626" s="113"/>
      <c r="BUZ2626" s="113"/>
      <c r="BVA2626" s="113"/>
      <c r="BVB2626" s="113"/>
      <c r="BVC2626" s="113"/>
      <c r="BVD2626" s="113"/>
      <c r="BVE2626" s="113"/>
      <c r="BVF2626" s="113"/>
      <c r="BVG2626" s="113"/>
      <c r="BVH2626" s="113"/>
      <c r="BVI2626" s="113"/>
      <c r="BVJ2626" s="113"/>
      <c r="BVK2626" s="113"/>
      <c r="BVL2626" s="113"/>
      <c r="BVM2626" s="113"/>
      <c r="BVN2626" s="113"/>
      <c r="BVO2626" s="113"/>
      <c r="BVP2626" s="113"/>
      <c r="BVQ2626" s="113"/>
      <c r="BVR2626" s="113"/>
      <c r="BVS2626" s="113"/>
      <c r="BVT2626" s="113"/>
      <c r="BVU2626" s="113"/>
      <c r="BVV2626" s="113"/>
      <c r="BVW2626" s="113"/>
      <c r="BVX2626" s="113"/>
      <c r="BVY2626" s="113"/>
      <c r="BVZ2626" s="113"/>
      <c r="BWA2626" s="113"/>
      <c r="BWB2626" s="113"/>
      <c r="BWC2626" s="113"/>
      <c r="BWD2626" s="113"/>
      <c r="BWE2626" s="113"/>
      <c r="BWF2626" s="113"/>
      <c r="BWG2626" s="113"/>
      <c r="BWH2626" s="113"/>
      <c r="BWI2626" s="113"/>
      <c r="BWJ2626" s="113"/>
      <c r="BWK2626" s="113"/>
      <c r="BWL2626" s="113"/>
      <c r="BWM2626" s="113"/>
      <c r="BWN2626" s="113"/>
      <c r="BWO2626" s="113"/>
      <c r="BWP2626" s="113"/>
      <c r="BWQ2626" s="113"/>
      <c r="BWR2626" s="113"/>
      <c r="BWS2626" s="113"/>
      <c r="BWT2626" s="113"/>
      <c r="BWU2626" s="113"/>
      <c r="BWV2626" s="113"/>
      <c r="BWW2626" s="113"/>
      <c r="BWX2626" s="113"/>
      <c r="BWY2626" s="113"/>
      <c r="BWZ2626" s="113"/>
      <c r="BXA2626" s="113"/>
      <c r="BXB2626" s="113"/>
      <c r="BXC2626" s="113"/>
      <c r="BXD2626" s="113"/>
      <c r="BXE2626" s="113"/>
      <c r="BXF2626" s="113"/>
      <c r="BXG2626" s="113"/>
      <c r="BXH2626" s="113"/>
      <c r="BXI2626" s="113"/>
      <c r="BXJ2626" s="113"/>
      <c r="BXK2626" s="113"/>
      <c r="BXL2626" s="113"/>
      <c r="BXM2626" s="113"/>
      <c r="BXN2626" s="113"/>
      <c r="BXO2626" s="113"/>
      <c r="BXP2626" s="113"/>
      <c r="BXQ2626" s="113"/>
      <c r="BXR2626" s="113"/>
      <c r="BXS2626" s="113"/>
      <c r="BXT2626" s="113"/>
      <c r="BXU2626" s="113"/>
      <c r="BXV2626" s="113"/>
      <c r="BXW2626" s="113"/>
      <c r="BXX2626" s="113"/>
      <c r="BXY2626" s="113"/>
      <c r="BXZ2626" s="113"/>
      <c r="BYA2626" s="113"/>
      <c r="BYB2626" s="113"/>
      <c r="BYC2626" s="113"/>
      <c r="BYD2626" s="113"/>
      <c r="BYE2626" s="113"/>
      <c r="BYF2626" s="113"/>
      <c r="BYG2626" s="113"/>
      <c r="BYH2626" s="113"/>
      <c r="BYI2626" s="113"/>
      <c r="BYJ2626" s="113"/>
      <c r="BYK2626" s="113"/>
      <c r="BYL2626" s="113"/>
      <c r="BYM2626" s="113"/>
      <c r="BYN2626" s="113"/>
      <c r="BYO2626" s="113"/>
      <c r="BYP2626" s="113"/>
      <c r="BYQ2626" s="113"/>
      <c r="BYR2626" s="113"/>
      <c r="BYS2626" s="113"/>
      <c r="BYT2626" s="113"/>
      <c r="BYU2626" s="113"/>
      <c r="BYV2626" s="113"/>
      <c r="BYW2626" s="113"/>
      <c r="BYX2626" s="113"/>
      <c r="BYY2626" s="113"/>
      <c r="BYZ2626" s="113"/>
      <c r="BZA2626" s="113"/>
      <c r="BZB2626" s="113"/>
      <c r="BZC2626" s="113"/>
      <c r="BZD2626" s="113"/>
      <c r="BZE2626" s="113"/>
      <c r="BZF2626" s="113"/>
      <c r="BZG2626" s="113"/>
      <c r="BZH2626" s="113"/>
      <c r="BZI2626" s="113"/>
      <c r="BZJ2626" s="113"/>
      <c r="BZK2626" s="113"/>
      <c r="BZL2626" s="113"/>
      <c r="BZM2626" s="113"/>
      <c r="BZN2626" s="113"/>
      <c r="BZO2626" s="113"/>
      <c r="BZP2626" s="113"/>
      <c r="BZQ2626" s="113"/>
      <c r="BZR2626" s="113"/>
      <c r="BZS2626" s="113"/>
      <c r="BZT2626" s="113"/>
      <c r="BZU2626" s="113"/>
      <c r="BZV2626" s="113"/>
      <c r="BZW2626" s="113"/>
      <c r="BZX2626" s="113"/>
      <c r="BZY2626" s="113"/>
      <c r="BZZ2626" s="113"/>
      <c r="CAA2626" s="113"/>
      <c r="CAB2626" s="113"/>
      <c r="CAC2626" s="113"/>
      <c r="CAD2626" s="113"/>
      <c r="CAE2626" s="113"/>
      <c r="CAF2626" s="113"/>
      <c r="CAG2626" s="113"/>
      <c r="CAH2626" s="113"/>
      <c r="CAI2626" s="113"/>
      <c r="CAJ2626" s="113"/>
      <c r="CAK2626" s="113"/>
      <c r="CAL2626" s="113"/>
      <c r="CAM2626" s="113"/>
      <c r="CAN2626" s="113"/>
      <c r="CAO2626" s="113"/>
      <c r="CAP2626" s="113"/>
      <c r="CAQ2626" s="113"/>
      <c r="CAR2626" s="113"/>
      <c r="CAS2626" s="113"/>
      <c r="CAT2626" s="113"/>
      <c r="CAU2626" s="113"/>
      <c r="CAV2626" s="113"/>
      <c r="CAW2626" s="113"/>
      <c r="CAX2626" s="113"/>
      <c r="CAY2626" s="113"/>
      <c r="CAZ2626" s="113"/>
      <c r="CBA2626" s="113"/>
      <c r="CBB2626" s="113"/>
      <c r="CBC2626" s="113"/>
      <c r="CBD2626" s="113"/>
      <c r="CBE2626" s="113"/>
      <c r="CBF2626" s="113"/>
      <c r="CBG2626" s="113"/>
      <c r="CBH2626" s="113"/>
      <c r="CBI2626" s="113"/>
      <c r="CBJ2626" s="113"/>
      <c r="CBK2626" s="113"/>
      <c r="CBL2626" s="113"/>
      <c r="CBM2626" s="113"/>
      <c r="CBN2626" s="113"/>
      <c r="CBO2626" s="113"/>
      <c r="CBP2626" s="113"/>
      <c r="CBQ2626" s="113"/>
      <c r="CBR2626" s="113"/>
      <c r="CBS2626" s="113"/>
      <c r="CBT2626" s="113"/>
      <c r="CBU2626" s="113"/>
      <c r="CBV2626" s="113"/>
      <c r="CBW2626" s="113"/>
      <c r="CBX2626" s="113"/>
      <c r="CBY2626" s="113"/>
      <c r="CBZ2626" s="113"/>
      <c r="CCA2626" s="113"/>
      <c r="CCB2626" s="113"/>
      <c r="CCC2626" s="113"/>
      <c r="CCD2626" s="113"/>
      <c r="CCE2626" s="113"/>
      <c r="CCF2626" s="113"/>
      <c r="CCG2626" s="113"/>
      <c r="CCH2626" s="113"/>
      <c r="CCI2626" s="113"/>
      <c r="CCJ2626" s="113"/>
      <c r="CCK2626" s="113"/>
      <c r="CCL2626" s="113"/>
      <c r="CCM2626" s="113"/>
      <c r="CCN2626" s="113"/>
      <c r="CCO2626" s="113"/>
      <c r="CCP2626" s="113"/>
      <c r="CCQ2626" s="113"/>
      <c r="CCR2626" s="113"/>
      <c r="CCS2626" s="113"/>
      <c r="CCT2626" s="113"/>
      <c r="CCU2626" s="113"/>
      <c r="CCV2626" s="113"/>
      <c r="CCW2626" s="113"/>
      <c r="CCX2626" s="113"/>
      <c r="CCY2626" s="113"/>
      <c r="CCZ2626" s="113"/>
      <c r="CDA2626" s="113"/>
      <c r="CDB2626" s="113"/>
      <c r="CDC2626" s="113"/>
      <c r="CDD2626" s="113"/>
      <c r="CDE2626" s="113"/>
      <c r="CDF2626" s="113"/>
      <c r="CDG2626" s="113"/>
      <c r="CDH2626" s="113"/>
      <c r="CDI2626" s="113"/>
      <c r="CDJ2626" s="113"/>
      <c r="CDK2626" s="113"/>
      <c r="CDL2626" s="113"/>
      <c r="CDM2626" s="113"/>
      <c r="CDN2626" s="113"/>
      <c r="CDO2626" s="113"/>
      <c r="CDP2626" s="113"/>
      <c r="CDQ2626" s="113"/>
      <c r="CDR2626" s="113"/>
      <c r="CDS2626" s="113"/>
      <c r="CDT2626" s="113"/>
      <c r="CDU2626" s="113"/>
      <c r="CDV2626" s="113"/>
      <c r="CDW2626" s="113"/>
      <c r="CDX2626" s="113"/>
      <c r="CDY2626" s="113"/>
      <c r="CDZ2626" s="113"/>
      <c r="CEA2626" s="113"/>
      <c r="CEB2626" s="113"/>
      <c r="CEC2626" s="113"/>
      <c r="CED2626" s="113"/>
      <c r="CEE2626" s="113"/>
      <c r="CEF2626" s="113"/>
      <c r="CEG2626" s="113"/>
      <c r="CEH2626" s="113"/>
      <c r="CEI2626" s="113"/>
      <c r="CEJ2626" s="113"/>
      <c r="CEK2626" s="113"/>
      <c r="CEL2626" s="113"/>
      <c r="CEM2626" s="113"/>
      <c r="CEN2626" s="113"/>
      <c r="CEO2626" s="113"/>
      <c r="CEP2626" s="113"/>
      <c r="CEQ2626" s="113"/>
      <c r="CER2626" s="113"/>
      <c r="CES2626" s="113"/>
      <c r="CET2626" s="113"/>
      <c r="CEU2626" s="113"/>
      <c r="CEV2626" s="113"/>
      <c r="CEW2626" s="113"/>
      <c r="CEX2626" s="113"/>
      <c r="CEY2626" s="113"/>
      <c r="CEZ2626" s="113"/>
      <c r="CFA2626" s="113"/>
      <c r="CFB2626" s="113"/>
      <c r="CFC2626" s="113"/>
      <c r="CFD2626" s="113"/>
      <c r="CFE2626" s="113"/>
      <c r="CFF2626" s="113"/>
      <c r="CFG2626" s="113"/>
      <c r="CFH2626" s="113"/>
      <c r="CFI2626" s="113"/>
      <c r="CFJ2626" s="113"/>
      <c r="CFK2626" s="113"/>
      <c r="CFL2626" s="113"/>
      <c r="CFM2626" s="113"/>
      <c r="CFN2626" s="113"/>
      <c r="CFO2626" s="113"/>
      <c r="CFP2626" s="113"/>
      <c r="CFQ2626" s="113"/>
      <c r="CFR2626" s="113"/>
      <c r="CFS2626" s="113"/>
      <c r="CFT2626" s="113"/>
      <c r="CFU2626" s="113"/>
      <c r="CFV2626" s="113"/>
      <c r="CFW2626" s="113"/>
      <c r="CFX2626" s="113"/>
      <c r="CFY2626" s="113"/>
      <c r="CFZ2626" s="113"/>
      <c r="CGA2626" s="113"/>
      <c r="CGB2626" s="113"/>
      <c r="CGC2626" s="113"/>
      <c r="CGD2626" s="113"/>
      <c r="CGE2626" s="113"/>
      <c r="CGF2626" s="113"/>
      <c r="CGG2626" s="113"/>
      <c r="CGH2626" s="113"/>
      <c r="CGI2626" s="113"/>
      <c r="CGJ2626" s="113"/>
      <c r="CGK2626" s="113"/>
      <c r="CGL2626" s="113"/>
      <c r="CGM2626" s="113"/>
      <c r="CGN2626" s="113"/>
      <c r="CGO2626" s="113"/>
      <c r="CGP2626" s="113"/>
      <c r="CGQ2626" s="113"/>
      <c r="CGR2626" s="113"/>
      <c r="CGS2626" s="113"/>
      <c r="CGT2626" s="113"/>
      <c r="CGU2626" s="113"/>
      <c r="CGV2626" s="113"/>
      <c r="CGW2626" s="113"/>
      <c r="CGX2626" s="113"/>
      <c r="CGY2626" s="113"/>
      <c r="CGZ2626" s="113"/>
      <c r="CHA2626" s="113"/>
      <c r="CHB2626" s="113"/>
      <c r="CHC2626" s="113"/>
      <c r="CHD2626" s="113"/>
      <c r="CHE2626" s="113"/>
      <c r="CHF2626" s="113"/>
      <c r="CHG2626" s="113"/>
      <c r="CHH2626" s="113"/>
      <c r="CHI2626" s="113"/>
      <c r="CHJ2626" s="113"/>
      <c r="CHK2626" s="113"/>
      <c r="CHL2626" s="113"/>
      <c r="CHM2626" s="113"/>
      <c r="CHN2626" s="113"/>
      <c r="CHO2626" s="113"/>
      <c r="CHP2626" s="113"/>
      <c r="CHQ2626" s="113"/>
      <c r="CHR2626" s="113"/>
      <c r="CHS2626" s="113"/>
      <c r="CHT2626" s="113"/>
      <c r="CHU2626" s="113"/>
      <c r="CHV2626" s="113"/>
      <c r="CHW2626" s="113"/>
      <c r="CHX2626" s="113"/>
      <c r="CHY2626" s="113"/>
      <c r="CHZ2626" s="113"/>
      <c r="CIA2626" s="113"/>
      <c r="CIB2626" s="113"/>
      <c r="CIC2626" s="113"/>
      <c r="CID2626" s="113"/>
      <c r="CIE2626" s="113"/>
      <c r="CIF2626" s="113"/>
      <c r="CIG2626" s="113"/>
      <c r="CIH2626" s="113"/>
      <c r="CII2626" s="113"/>
      <c r="CIJ2626" s="113"/>
      <c r="CIK2626" s="113"/>
      <c r="CIL2626" s="113"/>
      <c r="CIM2626" s="113"/>
      <c r="CIN2626" s="113"/>
      <c r="CIO2626" s="113"/>
      <c r="CIP2626" s="113"/>
      <c r="CIQ2626" s="113"/>
      <c r="CIR2626" s="113"/>
      <c r="CIS2626" s="113"/>
      <c r="CIT2626" s="113"/>
      <c r="CIU2626" s="113"/>
      <c r="CIV2626" s="113"/>
      <c r="CIW2626" s="113"/>
      <c r="CIX2626" s="113"/>
      <c r="CIY2626" s="113"/>
      <c r="CIZ2626" s="113"/>
      <c r="CJA2626" s="113"/>
      <c r="CJB2626" s="113"/>
      <c r="CJC2626" s="113"/>
      <c r="CJD2626" s="113"/>
      <c r="CJE2626" s="113"/>
      <c r="CJF2626" s="113"/>
      <c r="CJG2626" s="113"/>
      <c r="CJH2626" s="113"/>
      <c r="CJI2626" s="113"/>
      <c r="CJJ2626" s="113"/>
      <c r="CJK2626" s="113"/>
      <c r="CJL2626" s="113"/>
      <c r="CJM2626" s="113"/>
      <c r="CJN2626" s="113"/>
      <c r="CJO2626" s="113"/>
      <c r="CJP2626" s="113"/>
      <c r="CJQ2626" s="113"/>
      <c r="CJR2626" s="113"/>
      <c r="CJS2626" s="113"/>
      <c r="CJT2626" s="113"/>
      <c r="CJU2626" s="113"/>
      <c r="CJV2626" s="113"/>
      <c r="CJW2626" s="113"/>
      <c r="CJX2626" s="113"/>
      <c r="CJY2626" s="113"/>
      <c r="CJZ2626" s="113"/>
      <c r="CKA2626" s="113"/>
      <c r="CKB2626" s="113"/>
      <c r="CKC2626" s="113"/>
      <c r="CKD2626" s="113"/>
      <c r="CKE2626" s="113"/>
      <c r="CKF2626" s="113"/>
      <c r="CKG2626" s="113"/>
      <c r="CKH2626" s="113"/>
      <c r="CKI2626" s="113"/>
      <c r="CKJ2626" s="113"/>
      <c r="CKK2626" s="113"/>
      <c r="CKL2626" s="113"/>
      <c r="CKM2626" s="113"/>
      <c r="CKN2626" s="113"/>
      <c r="CKO2626" s="113"/>
      <c r="CKP2626" s="113"/>
      <c r="CKQ2626" s="113"/>
      <c r="CKR2626" s="113"/>
      <c r="CKS2626" s="113"/>
      <c r="CKT2626" s="113"/>
      <c r="CKU2626" s="113"/>
      <c r="CKV2626" s="113"/>
      <c r="CKW2626" s="113"/>
      <c r="CKX2626" s="113"/>
      <c r="CKY2626" s="113"/>
      <c r="CKZ2626" s="113"/>
      <c r="CLA2626" s="113"/>
      <c r="CLB2626" s="113"/>
      <c r="CLC2626" s="113"/>
      <c r="CLD2626" s="113"/>
      <c r="CLE2626" s="113"/>
      <c r="CLF2626" s="113"/>
      <c r="CLG2626" s="113"/>
      <c r="CLH2626" s="113"/>
      <c r="CLI2626" s="113"/>
      <c r="CLJ2626" s="113"/>
      <c r="CLK2626" s="113"/>
      <c r="CLL2626" s="113"/>
      <c r="CLM2626" s="113"/>
      <c r="CLN2626" s="113"/>
      <c r="CLO2626" s="113"/>
      <c r="CLP2626" s="113"/>
      <c r="CLQ2626" s="113"/>
      <c r="CLR2626" s="113"/>
      <c r="CLS2626" s="113"/>
      <c r="CLT2626" s="113"/>
      <c r="CLU2626" s="113"/>
      <c r="CLV2626" s="113"/>
      <c r="CLW2626" s="113"/>
      <c r="CLX2626" s="113"/>
      <c r="CLY2626" s="113"/>
      <c r="CLZ2626" s="113"/>
      <c r="CMA2626" s="113"/>
      <c r="CMB2626" s="113"/>
      <c r="CMC2626" s="113"/>
      <c r="CMD2626" s="113"/>
      <c r="CME2626" s="113"/>
      <c r="CMF2626" s="113"/>
      <c r="CMG2626" s="113"/>
      <c r="CMH2626" s="113"/>
      <c r="CMI2626" s="113"/>
      <c r="CMJ2626" s="113"/>
      <c r="CMK2626" s="113"/>
      <c r="CML2626" s="113"/>
      <c r="CMM2626" s="113"/>
      <c r="CMN2626" s="113"/>
      <c r="CMO2626" s="113"/>
      <c r="CMP2626" s="113"/>
      <c r="CMQ2626" s="113"/>
      <c r="CMR2626" s="113"/>
      <c r="CMS2626" s="113"/>
      <c r="CMT2626" s="113"/>
      <c r="CMU2626" s="113"/>
      <c r="CMV2626" s="113"/>
      <c r="CMW2626" s="113"/>
      <c r="CMX2626" s="113"/>
      <c r="CMY2626" s="113"/>
      <c r="CMZ2626" s="113"/>
      <c r="CNA2626" s="113"/>
      <c r="CNB2626" s="113"/>
      <c r="CNC2626" s="113"/>
      <c r="CND2626" s="113"/>
      <c r="CNE2626" s="113"/>
      <c r="CNF2626" s="113"/>
      <c r="CNG2626" s="113"/>
      <c r="CNH2626" s="113"/>
      <c r="CNI2626" s="113"/>
      <c r="CNJ2626" s="113"/>
      <c r="CNK2626" s="113"/>
      <c r="CNL2626" s="113"/>
      <c r="CNM2626" s="113"/>
      <c r="CNN2626" s="113"/>
      <c r="CNO2626" s="113"/>
      <c r="CNP2626" s="113"/>
      <c r="CNQ2626" s="113"/>
      <c r="CNR2626" s="113"/>
      <c r="CNS2626" s="113"/>
      <c r="CNT2626" s="113"/>
      <c r="CNU2626" s="113"/>
      <c r="CNV2626" s="113"/>
      <c r="CNW2626" s="113"/>
      <c r="CNX2626" s="113"/>
      <c r="CNY2626" s="113"/>
      <c r="CNZ2626" s="113"/>
      <c r="COA2626" s="113"/>
      <c r="COB2626" s="113"/>
      <c r="COC2626" s="113"/>
      <c r="COD2626" s="113"/>
      <c r="COE2626" s="113"/>
      <c r="COF2626" s="113"/>
      <c r="COG2626" s="113"/>
      <c r="COH2626" s="113"/>
      <c r="COI2626" s="113"/>
      <c r="COJ2626" s="113"/>
      <c r="COK2626" s="113"/>
      <c r="COL2626" s="113"/>
      <c r="COM2626" s="113"/>
      <c r="CON2626" s="113"/>
      <c r="COO2626" s="113"/>
      <c r="COP2626" s="113"/>
      <c r="COQ2626" s="113"/>
      <c r="COR2626" s="113"/>
      <c r="COS2626" s="113"/>
      <c r="COT2626" s="113"/>
      <c r="COU2626" s="113"/>
      <c r="COV2626" s="113"/>
      <c r="COW2626" s="113"/>
      <c r="COX2626" s="113"/>
      <c r="COY2626" s="113"/>
      <c r="COZ2626" s="113"/>
      <c r="CPA2626" s="113"/>
      <c r="CPB2626" s="113"/>
      <c r="CPC2626" s="113"/>
      <c r="CPD2626" s="113"/>
      <c r="CPE2626" s="113"/>
      <c r="CPF2626" s="113"/>
      <c r="CPG2626" s="113"/>
      <c r="CPH2626" s="113"/>
      <c r="CPI2626" s="113"/>
      <c r="CPJ2626" s="113"/>
      <c r="CPK2626" s="113"/>
      <c r="CPL2626" s="113"/>
      <c r="CPM2626" s="113"/>
      <c r="CPN2626" s="113"/>
      <c r="CPO2626" s="113"/>
      <c r="CPP2626" s="113"/>
      <c r="CPQ2626" s="113"/>
      <c r="CPR2626" s="113"/>
      <c r="CPS2626" s="113"/>
      <c r="CPT2626" s="113"/>
      <c r="CPU2626" s="113"/>
      <c r="CPV2626" s="113"/>
      <c r="CPW2626" s="113"/>
      <c r="CPX2626" s="113"/>
      <c r="CPY2626" s="113"/>
      <c r="CPZ2626" s="113"/>
      <c r="CQA2626" s="113"/>
      <c r="CQB2626" s="113"/>
      <c r="CQC2626" s="113"/>
      <c r="CQD2626" s="113"/>
      <c r="CQE2626" s="113"/>
      <c r="CQF2626" s="113"/>
      <c r="CQG2626" s="113"/>
      <c r="CQH2626" s="113"/>
      <c r="CQI2626" s="113"/>
      <c r="CQJ2626" s="113"/>
      <c r="CQK2626" s="113"/>
      <c r="CQL2626" s="113"/>
      <c r="CQM2626" s="113"/>
      <c r="CQN2626" s="113"/>
      <c r="CQO2626" s="113"/>
      <c r="CQP2626" s="113"/>
      <c r="CQQ2626" s="113"/>
      <c r="CQR2626" s="113"/>
      <c r="CQS2626" s="113"/>
      <c r="CQT2626" s="113"/>
      <c r="CQU2626" s="113"/>
      <c r="CQV2626" s="113"/>
      <c r="CQW2626" s="113"/>
      <c r="CQX2626" s="113"/>
      <c r="CQY2626" s="113"/>
      <c r="CQZ2626" s="113"/>
      <c r="CRA2626" s="113"/>
      <c r="CRB2626" s="113"/>
      <c r="CRC2626" s="113"/>
      <c r="CRD2626" s="113"/>
      <c r="CRE2626" s="113"/>
      <c r="CRF2626" s="113"/>
      <c r="CRG2626" s="113"/>
      <c r="CRH2626" s="113"/>
      <c r="CRI2626" s="113"/>
      <c r="CRJ2626" s="113"/>
      <c r="CRK2626" s="113"/>
      <c r="CRL2626" s="113"/>
      <c r="CRM2626" s="113"/>
      <c r="CRN2626" s="113"/>
      <c r="CRO2626" s="113"/>
      <c r="CRP2626" s="113"/>
      <c r="CRQ2626" s="113"/>
      <c r="CRR2626" s="113"/>
      <c r="CRS2626" s="113"/>
      <c r="CRT2626" s="113"/>
      <c r="CRU2626" s="113"/>
      <c r="CRV2626" s="113"/>
      <c r="CRW2626" s="113"/>
      <c r="CRX2626" s="113"/>
      <c r="CRY2626" s="113"/>
      <c r="CRZ2626" s="113"/>
      <c r="CSA2626" s="113"/>
      <c r="CSB2626" s="113"/>
      <c r="CSC2626" s="113"/>
      <c r="CSD2626" s="113"/>
      <c r="CSE2626" s="113"/>
      <c r="CSF2626" s="113"/>
      <c r="CSG2626" s="113"/>
      <c r="CSH2626" s="113"/>
      <c r="CSI2626" s="113"/>
      <c r="CSJ2626" s="113"/>
      <c r="CSK2626" s="113"/>
      <c r="CSL2626" s="113"/>
      <c r="CSM2626" s="113"/>
      <c r="CSN2626" s="113"/>
      <c r="CSO2626" s="113"/>
      <c r="CSP2626" s="113"/>
      <c r="CSQ2626" s="113"/>
      <c r="CSR2626" s="113"/>
      <c r="CSS2626" s="113"/>
      <c r="CST2626" s="113"/>
      <c r="CSU2626" s="113"/>
      <c r="CSV2626" s="113"/>
      <c r="CSW2626" s="113"/>
      <c r="CSX2626" s="113"/>
      <c r="CSY2626" s="113"/>
      <c r="CSZ2626" s="113"/>
      <c r="CTA2626" s="113"/>
      <c r="CTB2626" s="113"/>
      <c r="CTC2626" s="113"/>
      <c r="CTD2626" s="113"/>
      <c r="CTE2626" s="113"/>
      <c r="CTF2626" s="113"/>
      <c r="CTG2626" s="113"/>
      <c r="CTH2626" s="113"/>
      <c r="CTI2626" s="113"/>
      <c r="CTJ2626" s="113"/>
      <c r="CTK2626" s="113"/>
      <c r="CTL2626" s="113"/>
      <c r="CTM2626" s="113"/>
      <c r="CTN2626" s="113"/>
      <c r="CTO2626" s="113"/>
      <c r="CTP2626" s="113"/>
      <c r="CTQ2626" s="113"/>
      <c r="CTR2626" s="113"/>
      <c r="CTS2626" s="113"/>
      <c r="CTT2626" s="113"/>
      <c r="CTU2626" s="113"/>
      <c r="CTV2626" s="113"/>
      <c r="CTW2626" s="113"/>
      <c r="CTX2626" s="113"/>
      <c r="CTY2626" s="113"/>
      <c r="CTZ2626" s="113"/>
      <c r="CUA2626" s="113"/>
      <c r="CUB2626" s="113"/>
      <c r="CUC2626" s="113"/>
      <c r="CUD2626" s="113"/>
      <c r="CUE2626" s="113"/>
      <c r="CUF2626" s="113"/>
      <c r="CUG2626" s="113"/>
      <c r="CUH2626" s="113"/>
      <c r="CUI2626" s="113"/>
      <c r="CUJ2626" s="113"/>
      <c r="CUK2626" s="113"/>
      <c r="CUL2626" s="113"/>
      <c r="CUM2626" s="113"/>
      <c r="CUN2626" s="113"/>
      <c r="CUO2626" s="113"/>
      <c r="CUP2626" s="113"/>
      <c r="CUQ2626" s="113"/>
      <c r="CUR2626" s="113"/>
      <c r="CUS2626" s="113"/>
      <c r="CUT2626" s="113"/>
      <c r="CUU2626" s="113"/>
      <c r="CUV2626" s="113"/>
      <c r="CUW2626" s="113"/>
      <c r="CUX2626" s="113"/>
      <c r="CUY2626" s="113"/>
      <c r="CUZ2626" s="113"/>
      <c r="CVA2626" s="113"/>
      <c r="CVB2626" s="113"/>
      <c r="CVC2626" s="113"/>
      <c r="CVD2626" s="113"/>
      <c r="CVE2626" s="113"/>
      <c r="CVF2626" s="113"/>
      <c r="CVG2626" s="113"/>
      <c r="CVH2626" s="113"/>
      <c r="CVI2626" s="113"/>
      <c r="CVJ2626" s="113"/>
      <c r="CVK2626" s="113"/>
      <c r="CVL2626" s="113"/>
      <c r="CVM2626" s="113"/>
      <c r="CVN2626" s="113"/>
      <c r="CVO2626" s="113"/>
      <c r="CVP2626" s="113"/>
      <c r="CVQ2626" s="113"/>
      <c r="CVR2626" s="113"/>
      <c r="CVS2626" s="113"/>
      <c r="CVT2626" s="113"/>
      <c r="CVU2626" s="113"/>
      <c r="CVV2626" s="113"/>
      <c r="CVW2626" s="113"/>
      <c r="CVX2626" s="113"/>
      <c r="CVY2626" s="113"/>
      <c r="CVZ2626" s="113"/>
      <c r="CWA2626" s="113"/>
      <c r="CWB2626" s="113"/>
      <c r="CWC2626" s="113"/>
      <c r="CWD2626" s="113"/>
      <c r="CWE2626" s="113"/>
      <c r="CWF2626" s="113"/>
      <c r="CWG2626" s="113"/>
      <c r="CWH2626" s="113"/>
      <c r="CWI2626" s="113"/>
      <c r="CWJ2626" s="113"/>
      <c r="CWK2626" s="113"/>
      <c r="CWL2626" s="113"/>
      <c r="CWM2626" s="113"/>
      <c r="CWN2626" s="113"/>
      <c r="CWO2626" s="113"/>
      <c r="CWP2626" s="113"/>
      <c r="CWQ2626" s="113"/>
      <c r="CWR2626" s="113"/>
      <c r="CWS2626" s="113"/>
      <c r="CWT2626" s="113"/>
      <c r="CWU2626" s="113"/>
      <c r="CWV2626" s="113"/>
      <c r="CWW2626" s="113"/>
      <c r="CWX2626" s="113"/>
      <c r="CWY2626" s="113"/>
      <c r="CWZ2626" s="113"/>
      <c r="CXA2626" s="113"/>
      <c r="CXB2626" s="113"/>
      <c r="CXC2626" s="113"/>
      <c r="CXD2626" s="113"/>
      <c r="CXE2626" s="113"/>
      <c r="CXF2626" s="113"/>
      <c r="CXG2626" s="113"/>
      <c r="CXH2626" s="113"/>
      <c r="CXI2626" s="113"/>
      <c r="CXJ2626" s="113"/>
      <c r="CXK2626" s="113"/>
      <c r="CXL2626" s="113"/>
      <c r="CXM2626" s="113"/>
      <c r="CXN2626" s="113"/>
      <c r="CXO2626" s="113"/>
      <c r="CXP2626" s="113"/>
      <c r="CXQ2626" s="113"/>
      <c r="CXR2626" s="113"/>
      <c r="CXS2626" s="113"/>
      <c r="CXT2626" s="113"/>
      <c r="CXU2626" s="113"/>
      <c r="CXV2626" s="113"/>
      <c r="CXW2626" s="113"/>
      <c r="CXX2626" s="113"/>
      <c r="CXY2626" s="113"/>
      <c r="CXZ2626" s="113"/>
      <c r="CYA2626" s="113"/>
      <c r="CYB2626" s="113"/>
      <c r="CYC2626" s="113"/>
      <c r="CYD2626" s="113"/>
      <c r="CYE2626" s="113"/>
      <c r="CYF2626" s="113"/>
      <c r="CYG2626" s="113"/>
      <c r="CYH2626" s="113"/>
      <c r="CYI2626" s="113"/>
      <c r="CYJ2626" s="113"/>
      <c r="CYK2626" s="113"/>
      <c r="CYL2626" s="113"/>
      <c r="CYM2626" s="113"/>
      <c r="CYN2626" s="113"/>
      <c r="CYO2626" s="113"/>
      <c r="CYP2626" s="113"/>
      <c r="CYQ2626" s="113"/>
      <c r="CYR2626" s="113"/>
      <c r="CYS2626" s="113"/>
      <c r="CYT2626" s="113"/>
      <c r="CYU2626" s="113"/>
      <c r="CYV2626" s="113"/>
      <c r="CYW2626" s="113"/>
      <c r="CYX2626" s="113"/>
      <c r="CYY2626" s="113"/>
      <c r="CYZ2626" s="113"/>
      <c r="CZA2626" s="113"/>
      <c r="CZB2626" s="113"/>
      <c r="CZC2626" s="113"/>
      <c r="CZD2626" s="113"/>
      <c r="CZE2626" s="113"/>
      <c r="CZF2626" s="113"/>
      <c r="CZG2626" s="113"/>
      <c r="CZH2626" s="113"/>
      <c r="CZI2626" s="113"/>
      <c r="CZJ2626" s="113"/>
      <c r="CZK2626" s="113"/>
      <c r="CZL2626" s="113"/>
      <c r="CZM2626" s="113"/>
      <c r="CZN2626" s="113"/>
      <c r="CZO2626" s="113"/>
      <c r="CZP2626" s="113"/>
      <c r="CZQ2626" s="113"/>
      <c r="CZR2626" s="113"/>
      <c r="CZS2626" s="113"/>
      <c r="CZT2626" s="113"/>
      <c r="CZU2626" s="113"/>
      <c r="CZV2626" s="113"/>
      <c r="CZW2626" s="113"/>
      <c r="CZX2626" s="113"/>
      <c r="CZY2626" s="113"/>
      <c r="CZZ2626" s="113"/>
      <c r="DAA2626" s="113"/>
      <c r="DAB2626" s="113"/>
      <c r="DAC2626" s="113"/>
      <c r="DAD2626" s="113"/>
      <c r="DAE2626" s="113"/>
      <c r="DAF2626" s="113"/>
      <c r="DAG2626" s="113"/>
      <c r="DAH2626" s="113"/>
      <c r="DAI2626" s="113"/>
      <c r="DAJ2626" s="113"/>
      <c r="DAK2626" s="113"/>
      <c r="DAL2626" s="113"/>
      <c r="DAM2626" s="113"/>
      <c r="DAN2626" s="113"/>
      <c r="DAO2626" s="113"/>
      <c r="DAP2626" s="113"/>
      <c r="DAQ2626" s="113"/>
      <c r="DAR2626" s="113"/>
      <c r="DAS2626" s="113"/>
      <c r="DAT2626" s="113"/>
      <c r="DAU2626" s="113"/>
      <c r="DAV2626" s="113"/>
      <c r="DAW2626" s="113"/>
      <c r="DAX2626" s="113"/>
      <c r="DAY2626" s="113"/>
      <c r="DAZ2626" s="113"/>
      <c r="DBA2626" s="113"/>
      <c r="DBB2626" s="113"/>
      <c r="DBC2626" s="113"/>
      <c r="DBD2626" s="113"/>
      <c r="DBE2626" s="113"/>
      <c r="DBF2626" s="113"/>
      <c r="DBG2626" s="113"/>
      <c r="DBH2626" s="113"/>
      <c r="DBI2626" s="113"/>
      <c r="DBJ2626" s="113"/>
      <c r="DBK2626" s="113"/>
      <c r="DBL2626" s="113"/>
      <c r="DBM2626" s="113"/>
      <c r="DBN2626" s="113"/>
      <c r="DBO2626" s="113"/>
      <c r="DBP2626" s="113"/>
      <c r="DBQ2626" s="113"/>
      <c r="DBR2626" s="113"/>
      <c r="DBS2626" s="113"/>
      <c r="DBT2626" s="113"/>
      <c r="DBU2626" s="113"/>
      <c r="DBV2626" s="113"/>
      <c r="DBW2626" s="113"/>
      <c r="DBX2626" s="113"/>
      <c r="DBY2626" s="113"/>
      <c r="DBZ2626" s="113"/>
      <c r="DCA2626" s="113"/>
      <c r="DCB2626" s="113"/>
      <c r="DCC2626" s="113"/>
      <c r="DCD2626" s="113"/>
      <c r="DCE2626" s="113"/>
      <c r="DCF2626" s="113"/>
      <c r="DCG2626" s="113"/>
      <c r="DCH2626" s="113"/>
      <c r="DCI2626" s="113"/>
      <c r="DCJ2626" s="113"/>
      <c r="DCK2626" s="113"/>
      <c r="DCL2626" s="113"/>
      <c r="DCM2626" s="113"/>
      <c r="DCN2626" s="113"/>
      <c r="DCO2626" s="113"/>
      <c r="DCP2626" s="113"/>
      <c r="DCQ2626" s="113"/>
      <c r="DCR2626" s="113"/>
      <c r="DCS2626" s="113"/>
      <c r="DCT2626" s="113"/>
      <c r="DCU2626" s="113"/>
      <c r="DCV2626" s="113"/>
      <c r="DCW2626" s="113"/>
      <c r="DCX2626" s="113"/>
      <c r="DCY2626" s="113"/>
      <c r="DCZ2626" s="113"/>
      <c r="DDA2626" s="113"/>
      <c r="DDB2626" s="113"/>
      <c r="DDC2626" s="113"/>
      <c r="DDD2626" s="113"/>
      <c r="DDE2626" s="113"/>
      <c r="DDF2626" s="113"/>
      <c r="DDG2626" s="113"/>
      <c r="DDH2626" s="113"/>
      <c r="DDI2626" s="113"/>
      <c r="DDJ2626" s="113"/>
      <c r="DDK2626" s="113"/>
      <c r="DDL2626" s="113"/>
      <c r="DDM2626" s="113"/>
      <c r="DDN2626" s="113"/>
      <c r="DDO2626" s="113"/>
      <c r="DDP2626" s="113"/>
      <c r="DDQ2626" s="113"/>
      <c r="DDR2626" s="113"/>
      <c r="DDS2626" s="113"/>
      <c r="DDT2626" s="113"/>
      <c r="DDU2626" s="113"/>
      <c r="DDV2626" s="113"/>
      <c r="DDW2626" s="113"/>
      <c r="DDX2626" s="113"/>
      <c r="DDY2626" s="113"/>
      <c r="DDZ2626" s="113"/>
      <c r="DEA2626" s="113"/>
      <c r="DEB2626" s="113"/>
      <c r="DEC2626" s="113"/>
      <c r="DED2626" s="113"/>
      <c r="DEE2626" s="113"/>
      <c r="DEF2626" s="113"/>
      <c r="DEG2626" s="113"/>
      <c r="DEH2626" s="113"/>
      <c r="DEI2626" s="113"/>
      <c r="DEJ2626" s="113"/>
      <c r="DEK2626" s="113"/>
      <c r="DEL2626" s="113"/>
      <c r="DEM2626" s="113"/>
      <c r="DEN2626" s="113"/>
      <c r="DEO2626" s="113"/>
      <c r="DEP2626" s="113"/>
      <c r="DEQ2626" s="113"/>
      <c r="DER2626" s="113"/>
      <c r="DES2626" s="113"/>
      <c r="DET2626" s="113"/>
      <c r="DEU2626" s="113"/>
      <c r="DEV2626" s="113"/>
      <c r="DEW2626" s="113"/>
      <c r="DEX2626" s="113"/>
      <c r="DEY2626" s="113"/>
      <c r="DEZ2626" s="113"/>
      <c r="DFA2626" s="113"/>
      <c r="DFB2626" s="113"/>
      <c r="DFC2626" s="113"/>
      <c r="DFD2626" s="113"/>
      <c r="DFE2626" s="113"/>
      <c r="DFF2626" s="113"/>
      <c r="DFG2626" s="113"/>
      <c r="DFH2626" s="113"/>
      <c r="DFI2626" s="113"/>
      <c r="DFJ2626" s="113"/>
      <c r="DFK2626" s="113"/>
      <c r="DFL2626" s="113"/>
      <c r="DFM2626" s="113"/>
      <c r="DFN2626" s="113"/>
      <c r="DFO2626" s="113"/>
      <c r="DFP2626" s="113"/>
      <c r="DFQ2626" s="113"/>
      <c r="DFR2626" s="113"/>
      <c r="DFS2626" s="113"/>
      <c r="DFT2626" s="113"/>
      <c r="DFU2626" s="113"/>
      <c r="DFV2626" s="113"/>
      <c r="DFW2626" s="113"/>
      <c r="DFX2626" s="113"/>
      <c r="DFY2626" s="113"/>
      <c r="DFZ2626" s="113"/>
      <c r="DGA2626" s="113"/>
      <c r="DGB2626" s="113"/>
      <c r="DGC2626" s="113"/>
      <c r="DGD2626" s="113"/>
      <c r="DGE2626" s="113"/>
      <c r="DGF2626" s="113"/>
      <c r="DGG2626" s="113"/>
      <c r="DGH2626" s="113"/>
      <c r="DGI2626" s="113"/>
      <c r="DGJ2626" s="113"/>
      <c r="DGK2626" s="113"/>
      <c r="DGL2626" s="113"/>
      <c r="DGM2626" s="113"/>
      <c r="DGN2626" s="113"/>
      <c r="DGO2626" s="113"/>
      <c r="DGP2626" s="113"/>
      <c r="DGQ2626" s="113"/>
      <c r="DGR2626" s="113"/>
      <c r="DGS2626" s="113"/>
      <c r="DGT2626" s="113"/>
      <c r="DGU2626" s="113"/>
      <c r="DGV2626" s="113"/>
      <c r="DGW2626" s="113"/>
      <c r="DGX2626" s="113"/>
      <c r="DGY2626" s="113"/>
      <c r="DGZ2626" s="113"/>
      <c r="DHA2626" s="113"/>
      <c r="DHB2626" s="113"/>
      <c r="DHC2626" s="113"/>
      <c r="DHD2626" s="113"/>
      <c r="DHE2626" s="113"/>
      <c r="DHF2626" s="113"/>
      <c r="DHG2626" s="113"/>
      <c r="DHH2626" s="113"/>
      <c r="DHI2626" s="113"/>
      <c r="DHJ2626" s="113"/>
      <c r="DHK2626" s="113"/>
      <c r="DHL2626" s="113"/>
      <c r="DHM2626" s="113"/>
      <c r="DHN2626" s="113"/>
      <c r="DHO2626" s="113"/>
      <c r="DHP2626" s="113"/>
      <c r="DHQ2626" s="113"/>
      <c r="DHR2626" s="113"/>
      <c r="DHS2626" s="113"/>
      <c r="DHT2626" s="113"/>
      <c r="DHU2626" s="113"/>
      <c r="DHV2626" s="113"/>
      <c r="DHW2626" s="113"/>
      <c r="DHX2626" s="113"/>
      <c r="DHY2626" s="113"/>
      <c r="DHZ2626" s="113"/>
      <c r="DIA2626" s="113"/>
      <c r="DIB2626" s="113"/>
      <c r="DIC2626" s="113"/>
      <c r="DID2626" s="113"/>
      <c r="DIE2626" s="113"/>
      <c r="DIF2626" s="113"/>
      <c r="DIG2626" s="113"/>
      <c r="DIH2626" s="113"/>
      <c r="DII2626" s="113"/>
      <c r="DIJ2626" s="113"/>
      <c r="DIK2626" s="113"/>
      <c r="DIL2626" s="113"/>
      <c r="DIM2626" s="113"/>
      <c r="DIN2626" s="113"/>
      <c r="DIO2626" s="113"/>
      <c r="DIP2626" s="113"/>
      <c r="DIQ2626" s="113"/>
      <c r="DIR2626" s="113"/>
      <c r="DIS2626" s="113"/>
      <c r="DIT2626" s="113"/>
      <c r="DIU2626" s="113"/>
      <c r="DIV2626" s="113"/>
      <c r="DIW2626" s="113"/>
      <c r="DIX2626" s="113"/>
      <c r="DIY2626" s="113"/>
      <c r="DIZ2626" s="113"/>
      <c r="DJA2626" s="113"/>
      <c r="DJB2626" s="113"/>
      <c r="DJC2626" s="113"/>
      <c r="DJD2626" s="113"/>
      <c r="DJE2626" s="113"/>
      <c r="DJF2626" s="113"/>
      <c r="DJG2626" s="113"/>
      <c r="DJH2626" s="113"/>
      <c r="DJI2626" s="113"/>
      <c r="DJJ2626" s="113"/>
      <c r="DJK2626" s="113"/>
      <c r="DJL2626" s="113"/>
      <c r="DJM2626" s="113"/>
      <c r="DJN2626" s="113"/>
      <c r="DJO2626" s="113"/>
      <c r="DJP2626" s="113"/>
      <c r="DJQ2626" s="113"/>
      <c r="DJR2626" s="113"/>
      <c r="DJS2626" s="113"/>
      <c r="DJT2626" s="113"/>
      <c r="DJU2626" s="113"/>
      <c r="DJV2626" s="113"/>
      <c r="DJW2626" s="113"/>
      <c r="DJX2626" s="113"/>
      <c r="DJY2626" s="113"/>
      <c r="DJZ2626" s="113"/>
      <c r="DKA2626" s="113"/>
      <c r="DKB2626" s="113"/>
      <c r="DKC2626" s="113"/>
      <c r="DKD2626" s="113"/>
      <c r="DKE2626" s="113"/>
      <c r="DKF2626" s="113"/>
      <c r="DKG2626" s="113"/>
      <c r="DKH2626" s="113"/>
      <c r="DKI2626" s="113"/>
      <c r="DKJ2626" s="113"/>
      <c r="DKK2626" s="113"/>
      <c r="DKL2626" s="113"/>
      <c r="DKM2626" s="113"/>
      <c r="DKN2626" s="113"/>
      <c r="DKO2626" s="113"/>
      <c r="DKP2626" s="113"/>
      <c r="DKQ2626" s="113"/>
      <c r="DKR2626" s="113"/>
      <c r="DKS2626" s="113"/>
      <c r="DKT2626" s="113"/>
      <c r="DKU2626" s="113"/>
      <c r="DKV2626" s="113"/>
      <c r="DKW2626" s="113"/>
      <c r="DKX2626" s="113"/>
      <c r="DKY2626" s="113"/>
      <c r="DKZ2626" s="113"/>
      <c r="DLA2626" s="113"/>
      <c r="DLB2626" s="113"/>
      <c r="DLC2626" s="113"/>
      <c r="DLD2626" s="113"/>
      <c r="DLE2626" s="113"/>
      <c r="DLF2626" s="113"/>
      <c r="DLG2626" s="113"/>
      <c r="DLH2626" s="113"/>
      <c r="DLI2626" s="113"/>
      <c r="DLJ2626" s="113"/>
      <c r="DLK2626" s="113"/>
      <c r="DLL2626" s="113"/>
      <c r="DLM2626" s="113"/>
      <c r="DLN2626" s="113"/>
      <c r="DLO2626" s="113"/>
      <c r="DLP2626" s="113"/>
      <c r="DLQ2626" s="113"/>
      <c r="DLR2626" s="113"/>
      <c r="DLS2626" s="113"/>
      <c r="DLT2626" s="113"/>
      <c r="DLU2626" s="113"/>
      <c r="DLV2626" s="113"/>
      <c r="DLW2626" s="113"/>
      <c r="DLX2626" s="113"/>
      <c r="DLY2626" s="113"/>
      <c r="DLZ2626" s="113"/>
      <c r="DMA2626" s="113"/>
      <c r="DMB2626" s="113"/>
      <c r="DMC2626" s="113"/>
      <c r="DMD2626" s="113"/>
      <c r="DME2626" s="113"/>
      <c r="DMF2626" s="113"/>
      <c r="DMG2626" s="113"/>
      <c r="DMH2626" s="113"/>
      <c r="DMI2626" s="113"/>
      <c r="DMJ2626" s="113"/>
      <c r="DMK2626" s="113"/>
      <c r="DML2626" s="113"/>
      <c r="DMM2626" s="113"/>
      <c r="DMN2626" s="113"/>
      <c r="DMO2626" s="113"/>
      <c r="DMP2626" s="113"/>
      <c r="DMQ2626" s="113"/>
      <c r="DMR2626" s="113"/>
      <c r="DMS2626" s="113"/>
      <c r="DMT2626" s="113"/>
      <c r="DMU2626" s="113"/>
      <c r="DMV2626" s="113"/>
      <c r="DMW2626" s="113"/>
      <c r="DMX2626" s="113"/>
      <c r="DMY2626" s="113"/>
      <c r="DMZ2626" s="113"/>
      <c r="DNA2626" s="113"/>
      <c r="DNB2626" s="113"/>
      <c r="DNC2626" s="113"/>
      <c r="DND2626" s="113"/>
      <c r="DNE2626" s="113"/>
      <c r="DNF2626" s="113"/>
      <c r="DNG2626" s="113"/>
      <c r="DNH2626" s="113"/>
      <c r="DNI2626" s="113"/>
      <c r="DNJ2626" s="113"/>
      <c r="DNK2626" s="113"/>
      <c r="DNL2626" s="113"/>
      <c r="DNM2626" s="113"/>
      <c r="DNN2626" s="113"/>
      <c r="DNO2626" s="113"/>
      <c r="DNP2626" s="113"/>
      <c r="DNQ2626" s="113"/>
      <c r="DNR2626" s="113"/>
      <c r="DNS2626" s="113"/>
      <c r="DNT2626" s="113"/>
      <c r="DNU2626" s="113"/>
      <c r="DNV2626" s="113"/>
      <c r="DNW2626" s="113"/>
      <c r="DNX2626" s="113"/>
      <c r="DNY2626" s="113"/>
      <c r="DNZ2626" s="113"/>
      <c r="DOA2626" s="113"/>
      <c r="DOB2626" s="113"/>
      <c r="DOC2626" s="113"/>
      <c r="DOD2626" s="113"/>
      <c r="DOE2626" s="113"/>
      <c r="DOF2626" s="113"/>
      <c r="DOG2626" s="113"/>
      <c r="DOH2626" s="113"/>
      <c r="DOI2626" s="113"/>
      <c r="DOJ2626" s="113"/>
      <c r="DOK2626" s="113"/>
      <c r="DOL2626" s="113"/>
      <c r="DOM2626" s="113"/>
      <c r="DON2626" s="113"/>
      <c r="DOO2626" s="113"/>
      <c r="DOP2626" s="113"/>
      <c r="DOQ2626" s="113"/>
      <c r="DOR2626" s="113"/>
      <c r="DOS2626" s="113"/>
      <c r="DOT2626" s="113"/>
      <c r="DOU2626" s="113"/>
      <c r="DOV2626" s="113"/>
      <c r="DOW2626" s="113"/>
      <c r="DOX2626" s="113"/>
      <c r="DOY2626" s="113"/>
      <c r="DOZ2626" s="113"/>
      <c r="DPA2626" s="113"/>
      <c r="DPB2626" s="113"/>
      <c r="DPC2626" s="113"/>
      <c r="DPD2626" s="113"/>
      <c r="DPE2626" s="113"/>
      <c r="DPF2626" s="113"/>
      <c r="DPG2626" s="113"/>
      <c r="DPH2626" s="113"/>
      <c r="DPI2626" s="113"/>
      <c r="DPJ2626" s="113"/>
      <c r="DPK2626" s="113"/>
      <c r="DPL2626" s="113"/>
      <c r="DPM2626" s="113"/>
      <c r="DPN2626" s="113"/>
      <c r="DPO2626" s="113"/>
      <c r="DPP2626" s="113"/>
      <c r="DPQ2626" s="113"/>
      <c r="DPR2626" s="113"/>
      <c r="DPS2626" s="113"/>
      <c r="DPT2626" s="113"/>
      <c r="DPU2626" s="113"/>
      <c r="DPV2626" s="113"/>
      <c r="DPW2626" s="113"/>
      <c r="DPX2626" s="113"/>
      <c r="DPY2626" s="113"/>
      <c r="DPZ2626" s="113"/>
      <c r="DQA2626" s="113"/>
      <c r="DQB2626" s="113"/>
      <c r="DQC2626" s="113"/>
      <c r="DQD2626" s="113"/>
      <c r="DQE2626" s="113"/>
      <c r="DQF2626" s="113"/>
      <c r="DQG2626" s="113"/>
      <c r="DQH2626" s="113"/>
      <c r="DQI2626" s="113"/>
      <c r="DQJ2626" s="113"/>
      <c r="DQK2626" s="113"/>
      <c r="DQL2626" s="113"/>
      <c r="DQM2626" s="113"/>
      <c r="DQN2626" s="113"/>
      <c r="DQO2626" s="113"/>
      <c r="DQP2626" s="113"/>
      <c r="DQQ2626" s="113"/>
      <c r="DQR2626" s="113"/>
      <c r="DQS2626" s="113"/>
      <c r="DQT2626" s="113"/>
      <c r="DQU2626" s="113"/>
      <c r="DQV2626" s="113"/>
      <c r="DQW2626" s="113"/>
      <c r="DQX2626" s="113"/>
      <c r="DQY2626" s="113"/>
      <c r="DQZ2626" s="113"/>
      <c r="DRA2626" s="113"/>
      <c r="DRB2626" s="113"/>
      <c r="DRC2626" s="113"/>
      <c r="DRD2626" s="113"/>
      <c r="DRE2626" s="113"/>
      <c r="DRF2626" s="113"/>
      <c r="DRG2626" s="113"/>
      <c r="DRH2626" s="113"/>
      <c r="DRI2626" s="113"/>
      <c r="DRJ2626" s="113"/>
      <c r="DRK2626" s="113"/>
      <c r="DRL2626" s="113"/>
      <c r="DRM2626" s="113"/>
      <c r="DRN2626" s="113"/>
      <c r="DRO2626" s="113"/>
      <c r="DRP2626" s="113"/>
      <c r="DRQ2626" s="113"/>
      <c r="DRR2626" s="113"/>
      <c r="DRS2626" s="113"/>
      <c r="DRT2626" s="113"/>
      <c r="DRU2626" s="113"/>
      <c r="DRV2626" s="113"/>
      <c r="DRW2626" s="113"/>
      <c r="DRX2626" s="113"/>
      <c r="DRY2626" s="113"/>
      <c r="DRZ2626" s="113"/>
      <c r="DSA2626" s="113"/>
      <c r="DSB2626" s="113"/>
      <c r="DSC2626" s="113"/>
      <c r="DSD2626" s="113"/>
      <c r="DSE2626" s="113"/>
      <c r="DSF2626" s="113"/>
      <c r="DSG2626" s="113"/>
      <c r="DSH2626" s="113"/>
      <c r="DSI2626" s="113"/>
      <c r="DSJ2626" s="113"/>
      <c r="DSK2626" s="113"/>
      <c r="DSL2626" s="113"/>
      <c r="DSM2626" s="113"/>
      <c r="DSN2626" s="113"/>
      <c r="DSO2626" s="113"/>
      <c r="DSP2626" s="113"/>
      <c r="DSQ2626" s="113"/>
      <c r="DSR2626" s="113"/>
      <c r="DSS2626" s="113"/>
      <c r="DST2626" s="113"/>
      <c r="DSU2626" s="113"/>
      <c r="DSV2626" s="113"/>
      <c r="DSW2626" s="113"/>
      <c r="DSX2626" s="113"/>
      <c r="DSY2626" s="113"/>
      <c r="DSZ2626" s="113"/>
      <c r="DTA2626" s="113"/>
      <c r="DTB2626" s="113"/>
      <c r="DTC2626" s="113"/>
      <c r="DTD2626" s="113"/>
      <c r="DTE2626" s="113"/>
      <c r="DTF2626" s="113"/>
      <c r="DTG2626" s="113"/>
      <c r="DTH2626" s="113"/>
      <c r="DTI2626" s="113"/>
      <c r="DTJ2626" s="113"/>
      <c r="DTK2626" s="113"/>
      <c r="DTL2626" s="113"/>
      <c r="DTM2626" s="113"/>
      <c r="DTN2626" s="113"/>
      <c r="DTO2626" s="113"/>
      <c r="DTP2626" s="113"/>
      <c r="DTQ2626" s="113"/>
      <c r="DTR2626" s="113"/>
      <c r="DTS2626" s="113"/>
      <c r="DTT2626" s="113"/>
      <c r="DTU2626" s="113"/>
      <c r="DTV2626" s="113"/>
      <c r="DTW2626" s="113"/>
      <c r="DTX2626" s="113"/>
      <c r="DTY2626" s="113"/>
      <c r="DTZ2626" s="113"/>
      <c r="DUA2626" s="113"/>
      <c r="DUB2626" s="113"/>
      <c r="DUC2626" s="113"/>
      <c r="DUD2626" s="113"/>
      <c r="DUE2626" s="113"/>
      <c r="DUF2626" s="113"/>
      <c r="DUG2626" s="113"/>
      <c r="DUH2626" s="113"/>
      <c r="DUI2626" s="113"/>
      <c r="DUJ2626" s="113"/>
      <c r="DUK2626" s="113"/>
      <c r="DUL2626" s="113"/>
      <c r="DUM2626" s="113"/>
      <c r="DUN2626" s="113"/>
      <c r="DUO2626" s="113"/>
      <c r="DUP2626" s="113"/>
      <c r="DUQ2626" s="113"/>
      <c r="DUR2626" s="113"/>
      <c r="DUS2626" s="113"/>
      <c r="DUT2626" s="113"/>
      <c r="DUU2626" s="113"/>
      <c r="DUV2626" s="113"/>
      <c r="DUW2626" s="113"/>
      <c r="DUX2626" s="113"/>
      <c r="DUY2626" s="113"/>
      <c r="DUZ2626" s="113"/>
      <c r="DVA2626" s="113"/>
      <c r="DVB2626" s="113"/>
      <c r="DVC2626" s="113"/>
      <c r="DVD2626" s="113"/>
      <c r="DVE2626" s="113"/>
      <c r="DVF2626" s="113"/>
      <c r="DVG2626" s="113"/>
      <c r="DVH2626" s="113"/>
      <c r="DVI2626" s="113"/>
      <c r="DVJ2626" s="113"/>
      <c r="DVK2626" s="113"/>
      <c r="DVL2626" s="113"/>
      <c r="DVM2626" s="113"/>
      <c r="DVN2626" s="113"/>
      <c r="DVO2626" s="113"/>
      <c r="DVP2626" s="113"/>
      <c r="DVQ2626" s="113"/>
      <c r="DVR2626" s="113"/>
      <c r="DVS2626" s="113"/>
      <c r="DVT2626" s="113"/>
      <c r="DVU2626" s="113"/>
      <c r="DVV2626" s="113"/>
      <c r="DVW2626" s="113"/>
      <c r="DVX2626" s="113"/>
      <c r="DVY2626" s="113"/>
      <c r="DVZ2626" s="113"/>
      <c r="DWA2626" s="113"/>
      <c r="DWB2626" s="113"/>
      <c r="DWC2626" s="113"/>
      <c r="DWD2626" s="113"/>
      <c r="DWE2626" s="113"/>
      <c r="DWF2626" s="113"/>
      <c r="DWG2626" s="113"/>
      <c r="DWH2626" s="113"/>
      <c r="DWI2626" s="113"/>
      <c r="DWJ2626" s="113"/>
      <c r="DWK2626" s="113"/>
      <c r="DWL2626" s="113"/>
      <c r="DWM2626" s="113"/>
      <c r="DWN2626" s="113"/>
      <c r="DWO2626" s="113"/>
      <c r="DWP2626" s="113"/>
      <c r="DWQ2626" s="113"/>
      <c r="DWR2626" s="113"/>
      <c r="DWS2626" s="113"/>
      <c r="DWT2626" s="113"/>
      <c r="DWU2626" s="113"/>
      <c r="DWV2626" s="113"/>
      <c r="DWW2626" s="113"/>
      <c r="DWX2626" s="113"/>
      <c r="DWY2626" s="113"/>
      <c r="DWZ2626" s="113"/>
      <c r="DXA2626" s="113"/>
      <c r="DXB2626" s="113"/>
      <c r="DXC2626" s="113"/>
      <c r="DXD2626" s="113"/>
      <c r="DXE2626" s="113"/>
      <c r="DXF2626" s="113"/>
      <c r="DXG2626" s="113"/>
      <c r="DXH2626" s="113"/>
      <c r="DXI2626" s="113"/>
      <c r="DXJ2626" s="113"/>
      <c r="DXK2626" s="113"/>
      <c r="DXL2626" s="113"/>
      <c r="DXM2626" s="113"/>
      <c r="DXN2626" s="113"/>
      <c r="DXO2626" s="113"/>
      <c r="DXP2626" s="113"/>
      <c r="DXQ2626" s="113"/>
      <c r="DXR2626" s="113"/>
      <c r="DXS2626" s="113"/>
      <c r="DXT2626" s="113"/>
      <c r="DXU2626" s="113"/>
      <c r="DXV2626" s="113"/>
      <c r="DXW2626" s="113"/>
      <c r="DXX2626" s="113"/>
      <c r="DXY2626" s="113"/>
      <c r="DXZ2626" s="113"/>
      <c r="DYA2626" s="113"/>
      <c r="DYB2626" s="113"/>
      <c r="DYC2626" s="113"/>
      <c r="DYD2626" s="113"/>
      <c r="DYE2626" s="113"/>
      <c r="DYF2626" s="113"/>
      <c r="DYG2626" s="113"/>
      <c r="DYH2626" s="113"/>
      <c r="DYI2626" s="113"/>
      <c r="DYJ2626" s="113"/>
      <c r="DYK2626" s="113"/>
      <c r="DYL2626" s="113"/>
      <c r="DYM2626" s="113"/>
      <c r="DYN2626" s="113"/>
      <c r="DYO2626" s="113"/>
      <c r="DYP2626" s="113"/>
      <c r="DYQ2626" s="113"/>
      <c r="DYR2626" s="113"/>
      <c r="DYS2626" s="113"/>
      <c r="DYT2626" s="113"/>
      <c r="DYU2626" s="113"/>
      <c r="DYV2626" s="113"/>
      <c r="DYW2626" s="113"/>
      <c r="DYX2626" s="113"/>
      <c r="DYY2626" s="113"/>
      <c r="DYZ2626" s="113"/>
      <c r="DZA2626" s="113"/>
      <c r="DZB2626" s="113"/>
      <c r="DZC2626" s="113"/>
      <c r="DZD2626" s="113"/>
      <c r="DZE2626" s="113"/>
      <c r="DZF2626" s="113"/>
      <c r="DZG2626" s="113"/>
      <c r="DZH2626" s="113"/>
      <c r="DZI2626" s="113"/>
      <c r="DZJ2626" s="113"/>
      <c r="DZK2626" s="113"/>
      <c r="DZL2626" s="113"/>
      <c r="DZM2626" s="113"/>
      <c r="DZN2626" s="113"/>
      <c r="DZO2626" s="113"/>
      <c r="DZP2626" s="113"/>
      <c r="DZQ2626" s="113"/>
      <c r="DZR2626" s="113"/>
      <c r="DZS2626" s="113"/>
      <c r="DZT2626" s="113"/>
      <c r="DZU2626" s="113"/>
      <c r="DZV2626" s="113"/>
      <c r="DZW2626" s="113"/>
      <c r="DZX2626" s="113"/>
      <c r="DZY2626" s="113"/>
      <c r="DZZ2626" s="113"/>
      <c r="EAA2626" s="113"/>
      <c r="EAB2626" s="113"/>
      <c r="EAC2626" s="113"/>
      <c r="EAD2626" s="113"/>
      <c r="EAE2626" s="113"/>
      <c r="EAF2626" s="113"/>
      <c r="EAG2626" s="113"/>
      <c r="EAH2626" s="113"/>
      <c r="EAI2626" s="113"/>
      <c r="EAJ2626" s="113"/>
      <c r="EAK2626" s="113"/>
      <c r="EAL2626" s="113"/>
      <c r="EAM2626" s="113"/>
      <c r="EAN2626" s="113"/>
      <c r="EAO2626" s="113"/>
      <c r="EAP2626" s="113"/>
      <c r="EAQ2626" s="113"/>
      <c r="EAR2626" s="113"/>
      <c r="EAS2626" s="113"/>
      <c r="EAT2626" s="113"/>
      <c r="EAU2626" s="113"/>
      <c r="EAV2626" s="113"/>
      <c r="EAW2626" s="113"/>
      <c r="EAX2626" s="113"/>
      <c r="EAY2626" s="113"/>
      <c r="EAZ2626" s="113"/>
      <c r="EBA2626" s="113"/>
      <c r="EBB2626" s="113"/>
      <c r="EBC2626" s="113"/>
      <c r="EBD2626" s="113"/>
      <c r="EBE2626" s="113"/>
      <c r="EBF2626" s="113"/>
      <c r="EBG2626" s="113"/>
      <c r="EBH2626" s="113"/>
      <c r="EBI2626" s="113"/>
      <c r="EBJ2626" s="113"/>
      <c r="EBK2626" s="113"/>
      <c r="EBL2626" s="113"/>
      <c r="EBM2626" s="113"/>
      <c r="EBN2626" s="113"/>
      <c r="EBO2626" s="113"/>
      <c r="EBP2626" s="113"/>
      <c r="EBQ2626" s="113"/>
      <c r="EBR2626" s="113"/>
      <c r="EBS2626" s="113"/>
      <c r="EBT2626" s="113"/>
      <c r="EBU2626" s="113"/>
      <c r="EBV2626" s="113"/>
      <c r="EBW2626" s="113"/>
      <c r="EBX2626" s="113"/>
      <c r="EBY2626" s="113"/>
      <c r="EBZ2626" s="113"/>
      <c r="ECA2626" s="113"/>
      <c r="ECB2626" s="113"/>
      <c r="ECC2626" s="113"/>
      <c r="ECD2626" s="113"/>
      <c r="ECE2626" s="113"/>
      <c r="ECF2626" s="113"/>
      <c r="ECG2626" s="113"/>
      <c r="ECH2626" s="113"/>
      <c r="ECI2626" s="113"/>
      <c r="ECJ2626" s="113"/>
      <c r="ECK2626" s="113"/>
      <c r="ECL2626" s="113"/>
      <c r="ECM2626" s="113"/>
      <c r="ECN2626" s="113"/>
      <c r="ECO2626" s="113"/>
      <c r="ECP2626" s="113"/>
      <c r="ECQ2626" s="113"/>
      <c r="ECR2626" s="113"/>
      <c r="ECS2626" s="113"/>
      <c r="ECT2626" s="113"/>
      <c r="ECU2626" s="113"/>
      <c r="ECV2626" s="113"/>
      <c r="ECW2626" s="113"/>
      <c r="ECX2626" s="113"/>
      <c r="ECY2626" s="113"/>
      <c r="ECZ2626" s="113"/>
      <c r="EDA2626" s="113"/>
      <c r="EDB2626" s="113"/>
      <c r="EDC2626" s="113"/>
      <c r="EDD2626" s="113"/>
      <c r="EDE2626" s="113"/>
      <c r="EDF2626" s="113"/>
      <c r="EDG2626" s="113"/>
      <c r="EDH2626" s="113"/>
      <c r="EDI2626" s="113"/>
      <c r="EDJ2626" s="113"/>
      <c r="EDK2626" s="113"/>
      <c r="EDL2626" s="113"/>
      <c r="EDM2626" s="113"/>
      <c r="EDN2626" s="113"/>
      <c r="EDO2626" s="113"/>
      <c r="EDP2626" s="113"/>
      <c r="EDQ2626" s="113"/>
      <c r="EDR2626" s="113"/>
      <c r="EDS2626" s="113"/>
      <c r="EDT2626" s="113"/>
      <c r="EDU2626" s="113"/>
      <c r="EDV2626" s="113"/>
      <c r="EDW2626" s="113"/>
      <c r="EDX2626" s="113"/>
      <c r="EDY2626" s="113"/>
      <c r="EDZ2626" s="113"/>
      <c r="EEA2626" s="113"/>
      <c r="EEB2626" s="113"/>
      <c r="EEC2626" s="113"/>
      <c r="EED2626" s="113"/>
      <c r="EEE2626" s="113"/>
      <c r="EEF2626" s="113"/>
      <c r="EEG2626" s="113"/>
      <c r="EEH2626" s="113"/>
      <c r="EEI2626" s="113"/>
      <c r="EEJ2626" s="113"/>
      <c r="EEK2626" s="113"/>
      <c r="EEL2626" s="113"/>
      <c r="EEM2626" s="113"/>
      <c r="EEN2626" s="113"/>
      <c r="EEO2626" s="113"/>
      <c r="EEP2626" s="113"/>
      <c r="EEQ2626" s="113"/>
      <c r="EER2626" s="113"/>
      <c r="EES2626" s="113"/>
      <c r="EET2626" s="113"/>
      <c r="EEU2626" s="113"/>
      <c r="EEV2626" s="113"/>
      <c r="EEW2626" s="113"/>
      <c r="EEX2626" s="113"/>
      <c r="EEY2626" s="113"/>
      <c r="EEZ2626" s="113"/>
      <c r="EFA2626" s="113"/>
      <c r="EFB2626" s="113"/>
      <c r="EFC2626" s="113"/>
      <c r="EFD2626" s="113"/>
      <c r="EFE2626" s="113"/>
      <c r="EFF2626" s="113"/>
      <c r="EFG2626" s="113"/>
      <c r="EFH2626" s="113"/>
      <c r="EFI2626" s="113"/>
      <c r="EFJ2626" s="113"/>
      <c r="EFK2626" s="113"/>
      <c r="EFL2626" s="113"/>
      <c r="EFM2626" s="113"/>
      <c r="EFN2626" s="113"/>
      <c r="EFO2626" s="113"/>
      <c r="EFP2626" s="113"/>
      <c r="EFQ2626" s="113"/>
      <c r="EFR2626" s="113"/>
      <c r="EFS2626" s="113"/>
      <c r="EFT2626" s="113"/>
      <c r="EFU2626" s="113"/>
      <c r="EFV2626" s="113"/>
      <c r="EFW2626" s="113"/>
      <c r="EFX2626" s="113"/>
      <c r="EFY2626" s="113"/>
      <c r="EFZ2626" s="113"/>
      <c r="EGA2626" s="113"/>
      <c r="EGB2626" s="113"/>
      <c r="EGC2626" s="113"/>
      <c r="EGD2626" s="113"/>
      <c r="EGE2626" s="113"/>
      <c r="EGF2626" s="113"/>
      <c r="EGG2626" s="113"/>
      <c r="EGH2626" s="113"/>
      <c r="EGI2626" s="113"/>
      <c r="EGJ2626" s="113"/>
      <c r="EGK2626" s="113"/>
      <c r="EGL2626" s="113"/>
      <c r="EGM2626" s="113"/>
      <c r="EGN2626" s="113"/>
      <c r="EGO2626" s="113"/>
      <c r="EGP2626" s="113"/>
      <c r="EGQ2626" s="113"/>
      <c r="EGR2626" s="113"/>
      <c r="EGS2626" s="113"/>
      <c r="EGT2626" s="113"/>
      <c r="EGU2626" s="113"/>
      <c r="EGV2626" s="113"/>
      <c r="EGW2626" s="113"/>
      <c r="EGX2626" s="113"/>
      <c r="EGY2626" s="113"/>
      <c r="EGZ2626" s="113"/>
      <c r="EHA2626" s="113"/>
      <c r="EHB2626" s="113"/>
      <c r="EHC2626" s="113"/>
      <c r="EHD2626" s="113"/>
      <c r="EHE2626" s="113"/>
      <c r="EHF2626" s="113"/>
      <c r="EHG2626" s="113"/>
      <c r="EHH2626" s="113"/>
      <c r="EHI2626" s="113"/>
      <c r="EHJ2626" s="113"/>
      <c r="EHK2626" s="113"/>
      <c r="EHL2626" s="113"/>
      <c r="EHM2626" s="113"/>
      <c r="EHN2626" s="113"/>
      <c r="EHO2626" s="113"/>
      <c r="EHP2626" s="113"/>
      <c r="EHQ2626" s="113"/>
      <c r="EHR2626" s="113"/>
      <c r="EHS2626" s="113"/>
      <c r="EHT2626" s="113"/>
      <c r="EHU2626" s="113"/>
      <c r="EHV2626" s="113"/>
      <c r="EHW2626" s="113"/>
      <c r="EHX2626" s="113"/>
      <c r="EHY2626" s="113"/>
      <c r="EHZ2626" s="113"/>
      <c r="EIA2626" s="113"/>
      <c r="EIB2626" s="113"/>
      <c r="EIC2626" s="113"/>
      <c r="EID2626" s="113"/>
      <c r="EIE2626" s="113"/>
      <c r="EIF2626" s="113"/>
      <c r="EIG2626" s="113"/>
      <c r="EIH2626" s="113"/>
      <c r="EII2626" s="113"/>
      <c r="EIJ2626" s="113"/>
      <c r="EIK2626" s="113"/>
      <c r="EIL2626" s="113"/>
      <c r="EIM2626" s="113"/>
      <c r="EIN2626" s="113"/>
      <c r="EIO2626" s="113"/>
      <c r="EIP2626" s="113"/>
      <c r="EIQ2626" s="113"/>
      <c r="EIR2626" s="113"/>
      <c r="EIS2626" s="113"/>
      <c r="EIT2626" s="113"/>
      <c r="EIU2626" s="113"/>
      <c r="EIV2626" s="113"/>
      <c r="EIW2626" s="113"/>
      <c r="EIX2626" s="113"/>
      <c r="EIY2626" s="113"/>
      <c r="EIZ2626" s="113"/>
      <c r="EJA2626" s="113"/>
      <c r="EJB2626" s="113"/>
      <c r="EJC2626" s="113"/>
      <c r="EJD2626" s="113"/>
      <c r="EJE2626" s="113"/>
      <c r="EJF2626" s="113"/>
      <c r="EJG2626" s="113"/>
      <c r="EJH2626" s="113"/>
      <c r="EJI2626" s="113"/>
      <c r="EJJ2626" s="113"/>
      <c r="EJK2626" s="113"/>
      <c r="EJL2626" s="113"/>
      <c r="EJM2626" s="113"/>
      <c r="EJN2626" s="113"/>
      <c r="EJO2626" s="113"/>
      <c r="EJP2626" s="113"/>
      <c r="EJQ2626" s="113"/>
      <c r="EJR2626" s="113"/>
      <c r="EJS2626" s="113"/>
      <c r="EJT2626" s="113"/>
      <c r="EJU2626" s="113"/>
      <c r="EJV2626" s="113"/>
      <c r="EJW2626" s="113"/>
      <c r="EJX2626" s="113"/>
      <c r="EJY2626" s="113"/>
      <c r="EJZ2626" s="113"/>
      <c r="EKA2626" s="113"/>
      <c r="EKB2626" s="113"/>
      <c r="EKC2626" s="113"/>
      <c r="EKD2626" s="113"/>
      <c r="EKE2626" s="113"/>
      <c r="EKF2626" s="113"/>
      <c r="EKG2626" s="113"/>
      <c r="EKH2626" s="113"/>
      <c r="EKI2626" s="113"/>
      <c r="EKJ2626" s="113"/>
      <c r="EKK2626" s="113"/>
      <c r="EKL2626" s="113"/>
      <c r="EKM2626" s="113"/>
      <c r="EKN2626" s="113"/>
      <c r="EKO2626" s="113"/>
      <c r="EKP2626" s="113"/>
      <c r="EKQ2626" s="113"/>
      <c r="EKR2626" s="113"/>
      <c r="EKS2626" s="113"/>
      <c r="EKT2626" s="113"/>
      <c r="EKU2626" s="113"/>
      <c r="EKV2626" s="113"/>
      <c r="EKW2626" s="113"/>
      <c r="EKX2626" s="113"/>
      <c r="EKY2626" s="113"/>
      <c r="EKZ2626" s="113"/>
      <c r="ELA2626" s="113"/>
      <c r="ELB2626" s="113"/>
      <c r="ELC2626" s="113"/>
      <c r="ELD2626" s="113"/>
      <c r="ELE2626" s="113"/>
      <c r="ELF2626" s="113"/>
      <c r="ELG2626" s="113"/>
      <c r="ELH2626" s="113"/>
      <c r="ELI2626" s="113"/>
      <c r="ELJ2626" s="113"/>
      <c r="ELK2626" s="113"/>
      <c r="ELL2626" s="113"/>
      <c r="ELM2626" s="113"/>
      <c r="ELN2626" s="113"/>
      <c r="ELO2626" s="113"/>
      <c r="ELP2626" s="113"/>
      <c r="ELQ2626" s="113"/>
      <c r="ELR2626" s="113"/>
      <c r="ELS2626" s="113"/>
      <c r="ELT2626" s="113"/>
      <c r="ELU2626" s="113"/>
      <c r="ELV2626" s="113"/>
      <c r="ELW2626" s="113"/>
      <c r="ELX2626" s="113"/>
      <c r="ELY2626" s="113"/>
      <c r="ELZ2626" s="113"/>
      <c r="EMA2626" s="113"/>
      <c r="EMB2626" s="113"/>
      <c r="EMC2626" s="113"/>
      <c r="EMD2626" s="113"/>
      <c r="EME2626" s="113"/>
      <c r="EMF2626" s="113"/>
      <c r="EMG2626" s="113"/>
      <c r="EMH2626" s="113"/>
      <c r="EMI2626" s="113"/>
      <c r="EMJ2626" s="113"/>
      <c r="EMK2626" s="113"/>
      <c r="EML2626" s="113"/>
      <c r="EMM2626" s="113"/>
      <c r="EMN2626" s="113"/>
      <c r="EMO2626" s="113"/>
      <c r="EMP2626" s="113"/>
      <c r="EMQ2626" s="113"/>
      <c r="EMR2626" s="113"/>
      <c r="EMS2626" s="113"/>
      <c r="EMT2626" s="113"/>
      <c r="EMU2626" s="113"/>
      <c r="EMV2626" s="113"/>
      <c r="EMW2626" s="113"/>
      <c r="EMX2626" s="113"/>
      <c r="EMY2626" s="113"/>
      <c r="EMZ2626" s="113"/>
      <c r="ENA2626" s="113"/>
      <c r="ENB2626" s="113"/>
      <c r="ENC2626" s="113"/>
      <c r="END2626" s="113"/>
      <c r="ENE2626" s="113"/>
      <c r="ENF2626" s="113"/>
      <c r="ENG2626" s="113"/>
      <c r="ENH2626" s="113"/>
      <c r="ENI2626" s="113"/>
      <c r="ENJ2626" s="113"/>
      <c r="ENK2626" s="113"/>
      <c r="ENL2626" s="113"/>
      <c r="ENM2626" s="113"/>
      <c r="ENN2626" s="113"/>
      <c r="ENO2626" s="113"/>
      <c r="ENP2626" s="113"/>
      <c r="ENQ2626" s="113"/>
      <c r="ENR2626" s="113"/>
      <c r="ENS2626" s="113"/>
      <c r="ENT2626" s="113"/>
      <c r="ENU2626" s="113"/>
      <c r="ENV2626" s="113"/>
      <c r="ENW2626" s="113"/>
      <c r="ENX2626" s="113"/>
      <c r="ENY2626" s="113"/>
      <c r="ENZ2626" s="113"/>
      <c r="EOA2626" s="113"/>
      <c r="EOB2626" s="113"/>
      <c r="EOC2626" s="113"/>
      <c r="EOD2626" s="113"/>
      <c r="EOE2626" s="113"/>
      <c r="EOF2626" s="113"/>
      <c r="EOG2626" s="113"/>
      <c r="EOH2626" s="113"/>
      <c r="EOI2626" s="113"/>
      <c r="EOJ2626" s="113"/>
      <c r="EOK2626" s="113"/>
      <c r="EOL2626" s="113"/>
      <c r="EOM2626" s="113"/>
      <c r="EON2626" s="113"/>
      <c r="EOO2626" s="113"/>
      <c r="EOP2626" s="113"/>
      <c r="EOQ2626" s="113"/>
      <c r="EOR2626" s="113"/>
      <c r="EOS2626" s="113"/>
      <c r="EOT2626" s="113"/>
      <c r="EOU2626" s="113"/>
      <c r="EOV2626" s="113"/>
      <c r="EOW2626" s="113"/>
      <c r="EOX2626" s="113"/>
      <c r="EOY2626" s="113"/>
      <c r="EOZ2626" s="113"/>
      <c r="EPA2626" s="113"/>
      <c r="EPB2626" s="113"/>
      <c r="EPC2626" s="113"/>
      <c r="EPD2626" s="113"/>
      <c r="EPE2626" s="113"/>
      <c r="EPF2626" s="113"/>
      <c r="EPG2626" s="113"/>
      <c r="EPH2626" s="113"/>
      <c r="EPI2626" s="113"/>
      <c r="EPJ2626" s="113"/>
      <c r="EPK2626" s="113"/>
      <c r="EPL2626" s="113"/>
      <c r="EPM2626" s="113"/>
      <c r="EPN2626" s="113"/>
      <c r="EPO2626" s="113"/>
      <c r="EPP2626" s="113"/>
      <c r="EPQ2626" s="113"/>
      <c r="EPR2626" s="113"/>
      <c r="EPS2626" s="113"/>
      <c r="EPT2626" s="113"/>
      <c r="EPU2626" s="113"/>
      <c r="EPV2626" s="113"/>
      <c r="EPW2626" s="113"/>
      <c r="EPX2626" s="113"/>
      <c r="EPY2626" s="113"/>
      <c r="EPZ2626" s="113"/>
      <c r="EQA2626" s="113"/>
      <c r="EQB2626" s="113"/>
      <c r="EQC2626" s="113"/>
      <c r="EQD2626" s="113"/>
      <c r="EQE2626" s="113"/>
      <c r="EQF2626" s="113"/>
      <c r="EQG2626" s="113"/>
      <c r="EQH2626" s="113"/>
      <c r="EQI2626" s="113"/>
      <c r="EQJ2626" s="113"/>
      <c r="EQK2626" s="113"/>
      <c r="EQL2626" s="113"/>
      <c r="EQM2626" s="113"/>
      <c r="EQN2626" s="113"/>
      <c r="EQO2626" s="113"/>
      <c r="EQP2626" s="113"/>
      <c r="EQQ2626" s="113"/>
      <c r="EQR2626" s="113"/>
      <c r="EQS2626" s="113"/>
      <c r="EQT2626" s="113"/>
      <c r="EQU2626" s="113"/>
      <c r="EQV2626" s="113"/>
      <c r="EQW2626" s="113"/>
      <c r="EQX2626" s="113"/>
      <c r="EQY2626" s="113"/>
      <c r="EQZ2626" s="113"/>
      <c r="ERA2626" s="113"/>
      <c r="ERB2626" s="113"/>
      <c r="ERC2626" s="113"/>
      <c r="ERD2626" s="113"/>
      <c r="ERE2626" s="113"/>
      <c r="ERF2626" s="113"/>
      <c r="ERG2626" s="113"/>
      <c r="ERH2626" s="113"/>
      <c r="ERI2626" s="113"/>
      <c r="ERJ2626" s="113"/>
      <c r="ERK2626" s="113"/>
      <c r="ERL2626" s="113"/>
      <c r="ERM2626" s="113"/>
      <c r="ERN2626" s="113"/>
      <c r="ERO2626" s="113"/>
      <c r="ERP2626" s="113"/>
      <c r="ERQ2626" s="113"/>
      <c r="ERR2626" s="113"/>
      <c r="ERS2626" s="113"/>
      <c r="ERT2626" s="113"/>
      <c r="ERU2626" s="113"/>
      <c r="ERV2626" s="113"/>
      <c r="ERW2626" s="113"/>
      <c r="ERX2626" s="113"/>
      <c r="ERY2626" s="113"/>
      <c r="ERZ2626" s="113"/>
      <c r="ESA2626" s="113"/>
      <c r="ESB2626" s="113"/>
      <c r="ESC2626" s="113"/>
      <c r="ESD2626" s="113"/>
      <c r="ESE2626" s="113"/>
      <c r="ESF2626" s="113"/>
      <c r="ESG2626" s="113"/>
      <c r="ESH2626" s="113"/>
      <c r="ESI2626" s="113"/>
      <c r="ESJ2626" s="113"/>
      <c r="ESK2626" s="113"/>
      <c r="ESL2626" s="113"/>
      <c r="ESM2626" s="113"/>
      <c r="ESN2626" s="113"/>
      <c r="ESO2626" s="113"/>
      <c r="ESP2626" s="113"/>
      <c r="ESQ2626" s="113"/>
      <c r="ESR2626" s="113"/>
      <c r="ESS2626" s="113"/>
      <c r="EST2626" s="113"/>
      <c r="ESU2626" s="113"/>
      <c r="ESV2626" s="113"/>
      <c r="ESW2626" s="113"/>
      <c r="ESX2626" s="113"/>
      <c r="ESY2626" s="113"/>
      <c r="ESZ2626" s="113"/>
      <c r="ETA2626" s="113"/>
      <c r="ETB2626" s="113"/>
      <c r="ETC2626" s="113"/>
      <c r="ETD2626" s="113"/>
      <c r="ETE2626" s="113"/>
      <c r="ETF2626" s="113"/>
      <c r="ETG2626" s="113"/>
      <c r="ETH2626" s="113"/>
      <c r="ETI2626" s="113"/>
      <c r="ETJ2626" s="113"/>
      <c r="ETK2626" s="113"/>
      <c r="ETL2626" s="113"/>
      <c r="ETM2626" s="113"/>
      <c r="ETN2626" s="113"/>
      <c r="ETO2626" s="113"/>
      <c r="ETP2626" s="113"/>
      <c r="ETQ2626" s="113"/>
      <c r="ETR2626" s="113"/>
      <c r="ETS2626" s="113"/>
      <c r="ETT2626" s="113"/>
      <c r="ETU2626" s="113"/>
      <c r="ETV2626" s="113"/>
      <c r="ETW2626" s="113"/>
      <c r="ETX2626" s="113"/>
      <c r="ETY2626" s="113"/>
      <c r="ETZ2626" s="113"/>
      <c r="EUA2626" s="113"/>
      <c r="EUB2626" s="113"/>
      <c r="EUC2626" s="113"/>
      <c r="EUD2626" s="113"/>
      <c r="EUE2626" s="113"/>
      <c r="EUF2626" s="113"/>
      <c r="EUG2626" s="113"/>
      <c r="EUH2626" s="113"/>
      <c r="EUI2626" s="113"/>
      <c r="EUJ2626" s="113"/>
      <c r="EUK2626" s="113"/>
      <c r="EUL2626" s="113"/>
      <c r="EUM2626" s="113"/>
      <c r="EUN2626" s="113"/>
      <c r="EUO2626" s="113"/>
      <c r="EUP2626" s="113"/>
      <c r="EUQ2626" s="113"/>
      <c r="EUR2626" s="113"/>
      <c r="EUS2626" s="113"/>
      <c r="EUT2626" s="113"/>
      <c r="EUU2626" s="113"/>
      <c r="EUV2626" s="113"/>
      <c r="EUW2626" s="113"/>
      <c r="EUX2626" s="113"/>
      <c r="EUY2626" s="113"/>
      <c r="EUZ2626" s="113"/>
      <c r="EVA2626" s="113"/>
      <c r="EVB2626" s="113"/>
      <c r="EVC2626" s="113"/>
      <c r="EVD2626" s="113"/>
      <c r="EVE2626" s="113"/>
      <c r="EVF2626" s="113"/>
      <c r="EVG2626" s="113"/>
      <c r="EVH2626" s="113"/>
      <c r="EVI2626" s="113"/>
      <c r="EVJ2626" s="113"/>
      <c r="EVK2626" s="113"/>
      <c r="EVL2626" s="113"/>
      <c r="EVM2626" s="113"/>
      <c r="EVN2626" s="113"/>
      <c r="EVO2626" s="113"/>
      <c r="EVP2626" s="113"/>
      <c r="EVQ2626" s="113"/>
      <c r="EVR2626" s="113"/>
      <c r="EVS2626" s="113"/>
      <c r="EVT2626" s="113"/>
      <c r="EVU2626" s="113"/>
      <c r="EVV2626" s="113"/>
      <c r="EVW2626" s="113"/>
      <c r="EVX2626" s="113"/>
      <c r="EVY2626" s="113"/>
      <c r="EVZ2626" s="113"/>
      <c r="EWA2626" s="113"/>
      <c r="EWB2626" s="113"/>
      <c r="EWC2626" s="113"/>
      <c r="EWD2626" s="113"/>
      <c r="EWE2626" s="113"/>
      <c r="EWF2626" s="113"/>
      <c r="EWG2626" s="113"/>
      <c r="EWH2626" s="113"/>
      <c r="EWI2626" s="113"/>
      <c r="EWJ2626" s="113"/>
      <c r="EWK2626" s="113"/>
      <c r="EWL2626" s="113"/>
      <c r="EWM2626" s="113"/>
      <c r="EWN2626" s="113"/>
      <c r="EWO2626" s="113"/>
      <c r="EWP2626" s="113"/>
      <c r="EWQ2626" s="113"/>
      <c r="EWR2626" s="113"/>
      <c r="EWS2626" s="113"/>
      <c r="EWT2626" s="113"/>
      <c r="EWU2626" s="113"/>
      <c r="EWV2626" s="113"/>
      <c r="EWW2626" s="113"/>
      <c r="EWX2626" s="113"/>
      <c r="EWY2626" s="113"/>
      <c r="EWZ2626" s="113"/>
      <c r="EXA2626" s="113"/>
      <c r="EXB2626" s="113"/>
      <c r="EXC2626" s="113"/>
      <c r="EXD2626" s="113"/>
      <c r="EXE2626" s="113"/>
      <c r="EXF2626" s="113"/>
      <c r="EXG2626" s="113"/>
      <c r="EXH2626" s="113"/>
      <c r="EXI2626" s="113"/>
      <c r="EXJ2626" s="113"/>
      <c r="EXK2626" s="113"/>
      <c r="EXL2626" s="113"/>
      <c r="EXM2626" s="113"/>
      <c r="EXN2626" s="113"/>
      <c r="EXO2626" s="113"/>
      <c r="EXP2626" s="113"/>
      <c r="EXQ2626" s="113"/>
      <c r="EXR2626" s="113"/>
      <c r="EXS2626" s="113"/>
      <c r="EXT2626" s="113"/>
      <c r="EXU2626" s="113"/>
      <c r="EXV2626" s="113"/>
      <c r="EXW2626" s="113"/>
      <c r="EXX2626" s="113"/>
      <c r="EXY2626" s="113"/>
      <c r="EXZ2626" s="113"/>
      <c r="EYA2626" s="113"/>
      <c r="EYB2626" s="113"/>
      <c r="EYC2626" s="113"/>
      <c r="EYD2626" s="113"/>
      <c r="EYE2626" s="113"/>
      <c r="EYF2626" s="113"/>
      <c r="EYG2626" s="113"/>
      <c r="EYH2626" s="113"/>
      <c r="EYI2626" s="113"/>
      <c r="EYJ2626" s="113"/>
      <c r="EYK2626" s="113"/>
      <c r="EYL2626" s="113"/>
      <c r="EYM2626" s="113"/>
      <c r="EYN2626" s="113"/>
      <c r="EYO2626" s="113"/>
      <c r="EYP2626" s="113"/>
      <c r="EYQ2626" s="113"/>
      <c r="EYR2626" s="113"/>
      <c r="EYS2626" s="113"/>
      <c r="EYT2626" s="113"/>
      <c r="EYU2626" s="113"/>
      <c r="EYV2626" s="113"/>
      <c r="EYW2626" s="113"/>
      <c r="EYX2626" s="113"/>
      <c r="EYY2626" s="113"/>
      <c r="EYZ2626" s="113"/>
      <c r="EZA2626" s="113"/>
      <c r="EZB2626" s="113"/>
      <c r="EZC2626" s="113"/>
      <c r="EZD2626" s="113"/>
      <c r="EZE2626" s="113"/>
      <c r="EZF2626" s="113"/>
      <c r="EZG2626" s="113"/>
      <c r="EZH2626" s="113"/>
      <c r="EZI2626" s="113"/>
      <c r="EZJ2626" s="113"/>
      <c r="EZK2626" s="113"/>
      <c r="EZL2626" s="113"/>
      <c r="EZM2626" s="113"/>
      <c r="EZN2626" s="113"/>
      <c r="EZO2626" s="113"/>
      <c r="EZP2626" s="113"/>
      <c r="EZQ2626" s="113"/>
      <c r="EZR2626" s="113"/>
      <c r="EZS2626" s="113"/>
      <c r="EZT2626" s="113"/>
      <c r="EZU2626" s="113"/>
      <c r="EZV2626" s="113"/>
      <c r="EZW2626" s="113"/>
      <c r="EZX2626" s="113"/>
      <c r="EZY2626" s="113"/>
      <c r="EZZ2626" s="113"/>
      <c r="FAA2626" s="113"/>
      <c r="FAB2626" s="113"/>
      <c r="FAC2626" s="113"/>
      <c r="FAD2626" s="113"/>
      <c r="FAE2626" s="113"/>
      <c r="FAF2626" s="113"/>
      <c r="FAG2626" s="113"/>
      <c r="FAH2626" s="113"/>
      <c r="FAI2626" s="113"/>
      <c r="FAJ2626" s="113"/>
      <c r="FAK2626" s="113"/>
      <c r="FAL2626" s="113"/>
      <c r="FAM2626" s="113"/>
      <c r="FAN2626" s="113"/>
      <c r="FAO2626" s="113"/>
      <c r="FAP2626" s="113"/>
      <c r="FAQ2626" s="113"/>
      <c r="FAR2626" s="113"/>
      <c r="FAS2626" s="113"/>
      <c r="FAT2626" s="113"/>
      <c r="FAU2626" s="113"/>
      <c r="FAV2626" s="113"/>
      <c r="FAW2626" s="113"/>
      <c r="FAX2626" s="113"/>
      <c r="FAY2626" s="113"/>
      <c r="FAZ2626" s="113"/>
      <c r="FBA2626" s="113"/>
      <c r="FBB2626" s="113"/>
      <c r="FBC2626" s="113"/>
      <c r="FBD2626" s="113"/>
      <c r="FBE2626" s="113"/>
      <c r="FBF2626" s="113"/>
      <c r="FBG2626" s="113"/>
      <c r="FBH2626" s="113"/>
      <c r="FBI2626" s="113"/>
      <c r="FBJ2626" s="113"/>
      <c r="FBK2626" s="113"/>
      <c r="FBL2626" s="113"/>
      <c r="FBM2626" s="113"/>
      <c r="FBN2626" s="113"/>
      <c r="FBO2626" s="113"/>
      <c r="FBP2626" s="113"/>
      <c r="FBQ2626" s="113"/>
      <c r="FBR2626" s="113"/>
      <c r="FBS2626" s="113"/>
      <c r="FBT2626" s="113"/>
      <c r="FBU2626" s="113"/>
      <c r="FBV2626" s="113"/>
      <c r="FBW2626" s="113"/>
      <c r="FBX2626" s="113"/>
      <c r="FBY2626" s="113"/>
      <c r="FBZ2626" s="113"/>
      <c r="FCA2626" s="113"/>
      <c r="FCB2626" s="113"/>
      <c r="FCC2626" s="113"/>
      <c r="FCD2626" s="113"/>
      <c r="FCE2626" s="113"/>
      <c r="FCF2626" s="113"/>
      <c r="FCG2626" s="113"/>
      <c r="FCH2626" s="113"/>
      <c r="FCI2626" s="113"/>
      <c r="FCJ2626" s="113"/>
      <c r="FCK2626" s="113"/>
      <c r="FCL2626" s="113"/>
      <c r="FCM2626" s="113"/>
      <c r="FCN2626" s="113"/>
      <c r="FCO2626" s="113"/>
      <c r="FCP2626" s="113"/>
      <c r="FCQ2626" s="113"/>
      <c r="FCR2626" s="113"/>
      <c r="FCS2626" s="113"/>
      <c r="FCT2626" s="113"/>
      <c r="FCU2626" s="113"/>
      <c r="FCV2626" s="113"/>
      <c r="FCW2626" s="113"/>
      <c r="FCX2626" s="113"/>
      <c r="FCY2626" s="113"/>
      <c r="FCZ2626" s="113"/>
      <c r="FDA2626" s="113"/>
      <c r="FDB2626" s="113"/>
      <c r="FDC2626" s="113"/>
      <c r="FDD2626" s="113"/>
      <c r="FDE2626" s="113"/>
      <c r="FDF2626" s="113"/>
      <c r="FDG2626" s="113"/>
      <c r="FDH2626" s="113"/>
      <c r="FDI2626" s="113"/>
      <c r="FDJ2626" s="113"/>
      <c r="FDK2626" s="113"/>
      <c r="FDL2626" s="113"/>
      <c r="FDM2626" s="113"/>
      <c r="FDN2626" s="113"/>
      <c r="FDO2626" s="113"/>
      <c r="FDP2626" s="113"/>
      <c r="FDQ2626" s="113"/>
      <c r="FDR2626" s="113"/>
      <c r="FDS2626" s="113"/>
      <c r="FDT2626" s="113"/>
      <c r="FDU2626" s="113"/>
      <c r="FDV2626" s="113"/>
      <c r="FDW2626" s="113"/>
      <c r="FDX2626" s="113"/>
      <c r="FDY2626" s="113"/>
      <c r="FDZ2626" s="113"/>
      <c r="FEA2626" s="113"/>
      <c r="FEB2626" s="113"/>
      <c r="FEC2626" s="113"/>
      <c r="FED2626" s="113"/>
      <c r="FEE2626" s="113"/>
      <c r="FEF2626" s="113"/>
      <c r="FEG2626" s="113"/>
      <c r="FEH2626" s="113"/>
      <c r="FEI2626" s="113"/>
      <c r="FEJ2626" s="113"/>
      <c r="FEK2626" s="113"/>
      <c r="FEL2626" s="113"/>
      <c r="FEM2626" s="113"/>
      <c r="FEN2626" s="113"/>
      <c r="FEO2626" s="113"/>
      <c r="FEP2626" s="113"/>
      <c r="FEQ2626" s="113"/>
      <c r="FER2626" s="113"/>
      <c r="FES2626" s="113"/>
      <c r="FET2626" s="113"/>
      <c r="FEU2626" s="113"/>
      <c r="FEV2626" s="113"/>
      <c r="FEW2626" s="113"/>
      <c r="FEX2626" s="113"/>
      <c r="FEY2626" s="113"/>
      <c r="FEZ2626" s="113"/>
      <c r="FFA2626" s="113"/>
      <c r="FFB2626" s="113"/>
      <c r="FFC2626" s="113"/>
      <c r="FFD2626" s="113"/>
      <c r="FFE2626" s="113"/>
      <c r="FFF2626" s="113"/>
      <c r="FFG2626" s="113"/>
      <c r="FFH2626" s="113"/>
      <c r="FFI2626" s="113"/>
      <c r="FFJ2626" s="113"/>
      <c r="FFK2626" s="113"/>
      <c r="FFL2626" s="113"/>
      <c r="FFM2626" s="113"/>
      <c r="FFN2626" s="113"/>
      <c r="FFO2626" s="113"/>
      <c r="FFP2626" s="113"/>
      <c r="FFQ2626" s="113"/>
      <c r="FFR2626" s="113"/>
      <c r="FFS2626" s="113"/>
      <c r="FFT2626" s="113"/>
      <c r="FFU2626" s="113"/>
      <c r="FFV2626" s="113"/>
      <c r="FFW2626" s="113"/>
      <c r="FFX2626" s="113"/>
      <c r="FFY2626" s="113"/>
      <c r="FFZ2626" s="113"/>
      <c r="FGA2626" s="113"/>
      <c r="FGB2626" s="113"/>
      <c r="FGC2626" s="113"/>
      <c r="FGD2626" s="113"/>
      <c r="FGE2626" s="113"/>
      <c r="FGF2626" s="113"/>
      <c r="FGG2626" s="113"/>
      <c r="FGH2626" s="113"/>
      <c r="FGI2626" s="113"/>
      <c r="FGJ2626" s="113"/>
      <c r="FGK2626" s="113"/>
      <c r="FGL2626" s="113"/>
      <c r="FGM2626" s="113"/>
      <c r="FGN2626" s="113"/>
      <c r="FGO2626" s="113"/>
      <c r="FGP2626" s="113"/>
      <c r="FGQ2626" s="113"/>
      <c r="FGR2626" s="113"/>
      <c r="FGS2626" s="113"/>
      <c r="FGT2626" s="113"/>
      <c r="FGU2626" s="113"/>
      <c r="FGV2626" s="113"/>
      <c r="FGW2626" s="113"/>
      <c r="FGX2626" s="113"/>
      <c r="FGY2626" s="113"/>
      <c r="FGZ2626" s="113"/>
      <c r="FHA2626" s="113"/>
      <c r="FHB2626" s="113"/>
      <c r="FHC2626" s="113"/>
      <c r="FHD2626" s="113"/>
      <c r="FHE2626" s="113"/>
      <c r="FHF2626" s="113"/>
      <c r="FHG2626" s="113"/>
      <c r="FHH2626" s="113"/>
      <c r="FHI2626" s="113"/>
      <c r="FHJ2626" s="113"/>
      <c r="FHK2626" s="113"/>
      <c r="FHL2626" s="113"/>
      <c r="FHM2626" s="113"/>
      <c r="FHN2626" s="113"/>
      <c r="FHO2626" s="113"/>
      <c r="FHP2626" s="113"/>
      <c r="FHQ2626" s="113"/>
      <c r="FHR2626" s="113"/>
      <c r="FHS2626" s="113"/>
      <c r="FHT2626" s="113"/>
      <c r="FHU2626" s="113"/>
      <c r="FHV2626" s="113"/>
      <c r="FHW2626" s="113"/>
      <c r="FHX2626" s="113"/>
      <c r="FHY2626" s="113"/>
      <c r="FHZ2626" s="113"/>
      <c r="FIA2626" s="113"/>
      <c r="FIB2626" s="113"/>
      <c r="FIC2626" s="113"/>
      <c r="FID2626" s="113"/>
      <c r="FIE2626" s="113"/>
      <c r="FIF2626" s="113"/>
      <c r="FIG2626" s="113"/>
      <c r="FIH2626" s="113"/>
      <c r="FII2626" s="113"/>
      <c r="FIJ2626" s="113"/>
      <c r="FIK2626" s="113"/>
      <c r="FIL2626" s="113"/>
      <c r="FIM2626" s="113"/>
      <c r="FIN2626" s="113"/>
      <c r="FIO2626" s="113"/>
      <c r="FIP2626" s="113"/>
      <c r="FIQ2626" s="113"/>
      <c r="FIR2626" s="113"/>
      <c r="FIS2626" s="113"/>
      <c r="FIT2626" s="113"/>
      <c r="FIU2626" s="113"/>
      <c r="FIV2626" s="113"/>
      <c r="FIW2626" s="113"/>
      <c r="FIX2626" s="113"/>
      <c r="FIY2626" s="113"/>
      <c r="FIZ2626" s="113"/>
      <c r="FJA2626" s="113"/>
      <c r="FJB2626" s="113"/>
      <c r="FJC2626" s="113"/>
      <c r="FJD2626" s="113"/>
      <c r="FJE2626" s="113"/>
      <c r="FJF2626" s="113"/>
      <c r="FJG2626" s="113"/>
      <c r="FJH2626" s="113"/>
      <c r="FJI2626" s="113"/>
      <c r="FJJ2626" s="113"/>
      <c r="FJK2626" s="113"/>
      <c r="FJL2626" s="113"/>
      <c r="FJM2626" s="113"/>
      <c r="FJN2626" s="113"/>
      <c r="FJO2626" s="113"/>
      <c r="FJP2626" s="113"/>
      <c r="FJQ2626" s="113"/>
      <c r="FJR2626" s="113"/>
      <c r="FJS2626" s="113"/>
      <c r="FJT2626" s="113"/>
      <c r="FJU2626" s="113"/>
      <c r="FJV2626" s="113"/>
      <c r="FJW2626" s="113"/>
      <c r="FJX2626" s="113"/>
      <c r="FJY2626" s="113"/>
      <c r="FJZ2626" s="113"/>
      <c r="FKA2626" s="113"/>
      <c r="FKB2626" s="113"/>
      <c r="FKC2626" s="113"/>
      <c r="FKD2626" s="113"/>
      <c r="FKE2626" s="113"/>
      <c r="FKF2626" s="113"/>
      <c r="FKG2626" s="113"/>
      <c r="FKH2626" s="113"/>
      <c r="FKI2626" s="113"/>
      <c r="FKJ2626" s="113"/>
      <c r="FKK2626" s="113"/>
      <c r="FKL2626" s="113"/>
      <c r="FKM2626" s="113"/>
      <c r="FKN2626" s="113"/>
      <c r="FKO2626" s="113"/>
      <c r="FKP2626" s="113"/>
      <c r="FKQ2626" s="113"/>
      <c r="FKR2626" s="113"/>
      <c r="FKS2626" s="113"/>
      <c r="FKT2626" s="113"/>
      <c r="FKU2626" s="113"/>
      <c r="FKV2626" s="113"/>
      <c r="FKW2626" s="113"/>
      <c r="FKX2626" s="113"/>
      <c r="FKY2626" s="113"/>
      <c r="FKZ2626" s="113"/>
      <c r="FLA2626" s="113"/>
      <c r="FLB2626" s="113"/>
      <c r="FLC2626" s="113"/>
      <c r="FLD2626" s="113"/>
      <c r="FLE2626" s="113"/>
      <c r="FLF2626" s="113"/>
      <c r="FLG2626" s="113"/>
      <c r="FLH2626" s="113"/>
      <c r="FLI2626" s="113"/>
      <c r="FLJ2626" s="113"/>
      <c r="FLK2626" s="113"/>
      <c r="FLL2626" s="113"/>
      <c r="FLM2626" s="113"/>
      <c r="FLN2626" s="113"/>
      <c r="FLO2626" s="113"/>
      <c r="FLP2626" s="113"/>
      <c r="FLQ2626" s="113"/>
      <c r="FLR2626" s="113"/>
      <c r="FLS2626" s="113"/>
      <c r="FLT2626" s="113"/>
      <c r="FLU2626" s="113"/>
      <c r="FLV2626" s="113"/>
      <c r="FLW2626" s="113"/>
      <c r="FLX2626" s="113"/>
      <c r="FLY2626" s="113"/>
      <c r="FLZ2626" s="113"/>
      <c r="FMA2626" s="113"/>
      <c r="FMB2626" s="113"/>
      <c r="FMC2626" s="113"/>
      <c r="FMD2626" s="113"/>
      <c r="FME2626" s="113"/>
      <c r="FMF2626" s="113"/>
      <c r="FMG2626" s="113"/>
      <c r="FMH2626" s="113"/>
      <c r="FMI2626" s="113"/>
      <c r="FMJ2626" s="113"/>
      <c r="FMK2626" s="113"/>
      <c r="FML2626" s="113"/>
      <c r="FMM2626" s="113"/>
      <c r="FMN2626" s="113"/>
      <c r="FMO2626" s="113"/>
      <c r="FMP2626" s="113"/>
      <c r="FMQ2626" s="113"/>
      <c r="FMR2626" s="113"/>
      <c r="FMS2626" s="113"/>
      <c r="FMT2626" s="113"/>
      <c r="FMU2626" s="113"/>
      <c r="FMV2626" s="113"/>
      <c r="FMW2626" s="113"/>
      <c r="FMX2626" s="113"/>
      <c r="FMY2626" s="113"/>
      <c r="FMZ2626" s="113"/>
      <c r="FNA2626" s="113"/>
      <c r="FNB2626" s="113"/>
      <c r="FNC2626" s="113"/>
      <c r="FND2626" s="113"/>
      <c r="FNE2626" s="113"/>
      <c r="FNF2626" s="113"/>
      <c r="FNG2626" s="113"/>
      <c r="FNH2626" s="113"/>
      <c r="FNI2626" s="113"/>
      <c r="FNJ2626" s="113"/>
      <c r="FNK2626" s="113"/>
      <c r="FNL2626" s="113"/>
      <c r="FNM2626" s="113"/>
      <c r="FNN2626" s="113"/>
      <c r="FNO2626" s="113"/>
      <c r="FNP2626" s="113"/>
      <c r="FNQ2626" s="113"/>
      <c r="FNR2626" s="113"/>
      <c r="FNS2626" s="113"/>
      <c r="FNT2626" s="113"/>
      <c r="FNU2626" s="113"/>
      <c r="FNV2626" s="113"/>
      <c r="FNW2626" s="113"/>
      <c r="FNX2626" s="113"/>
      <c r="FNY2626" s="113"/>
      <c r="FNZ2626" s="113"/>
      <c r="FOA2626" s="113"/>
      <c r="FOB2626" s="113"/>
      <c r="FOC2626" s="113"/>
      <c r="FOD2626" s="113"/>
      <c r="FOE2626" s="113"/>
      <c r="FOF2626" s="113"/>
      <c r="FOG2626" s="113"/>
      <c r="FOH2626" s="113"/>
      <c r="FOI2626" s="113"/>
      <c r="FOJ2626" s="113"/>
      <c r="FOK2626" s="113"/>
      <c r="FOL2626" s="113"/>
      <c r="FOM2626" s="113"/>
      <c r="FON2626" s="113"/>
      <c r="FOO2626" s="113"/>
      <c r="FOP2626" s="113"/>
      <c r="FOQ2626" s="113"/>
      <c r="FOR2626" s="113"/>
      <c r="FOS2626" s="113"/>
      <c r="FOT2626" s="113"/>
      <c r="FOU2626" s="113"/>
      <c r="FOV2626" s="113"/>
      <c r="FOW2626" s="113"/>
      <c r="FOX2626" s="113"/>
      <c r="FOY2626" s="113"/>
      <c r="FOZ2626" s="113"/>
      <c r="FPA2626" s="113"/>
      <c r="FPB2626" s="113"/>
      <c r="FPC2626" s="113"/>
      <c r="FPD2626" s="113"/>
      <c r="FPE2626" s="113"/>
      <c r="FPF2626" s="113"/>
      <c r="FPG2626" s="113"/>
      <c r="FPH2626" s="113"/>
      <c r="FPI2626" s="113"/>
      <c r="FPJ2626" s="113"/>
      <c r="FPK2626" s="113"/>
      <c r="FPL2626" s="113"/>
      <c r="FPM2626" s="113"/>
      <c r="FPN2626" s="113"/>
      <c r="FPO2626" s="113"/>
      <c r="FPP2626" s="113"/>
      <c r="FPQ2626" s="113"/>
      <c r="FPR2626" s="113"/>
      <c r="FPS2626" s="113"/>
      <c r="FPT2626" s="113"/>
      <c r="FPU2626" s="113"/>
      <c r="FPV2626" s="113"/>
      <c r="FPW2626" s="113"/>
      <c r="FPX2626" s="113"/>
      <c r="FPY2626" s="113"/>
      <c r="FPZ2626" s="113"/>
      <c r="FQA2626" s="113"/>
      <c r="FQB2626" s="113"/>
      <c r="FQC2626" s="113"/>
      <c r="FQD2626" s="113"/>
      <c r="FQE2626" s="113"/>
      <c r="FQF2626" s="113"/>
      <c r="FQG2626" s="113"/>
      <c r="FQH2626" s="113"/>
      <c r="FQI2626" s="113"/>
      <c r="FQJ2626" s="113"/>
      <c r="FQK2626" s="113"/>
      <c r="FQL2626" s="113"/>
      <c r="FQM2626" s="113"/>
      <c r="FQN2626" s="113"/>
      <c r="FQO2626" s="113"/>
      <c r="FQP2626" s="113"/>
      <c r="FQQ2626" s="113"/>
      <c r="FQR2626" s="113"/>
      <c r="FQS2626" s="113"/>
      <c r="FQT2626" s="113"/>
      <c r="FQU2626" s="113"/>
      <c r="FQV2626" s="113"/>
      <c r="FQW2626" s="113"/>
      <c r="FQX2626" s="113"/>
      <c r="FQY2626" s="113"/>
      <c r="FQZ2626" s="113"/>
      <c r="FRA2626" s="113"/>
      <c r="FRB2626" s="113"/>
      <c r="FRC2626" s="113"/>
      <c r="FRD2626" s="113"/>
      <c r="FRE2626" s="113"/>
      <c r="FRF2626" s="113"/>
      <c r="FRG2626" s="113"/>
      <c r="FRH2626" s="113"/>
      <c r="FRI2626" s="113"/>
      <c r="FRJ2626" s="113"/>
      <c r="FRK2626" s="113"/>
      <c r="FRL2626" s="113"/>
      <c r="FRM2626" s="113"/>
      <c r="FRN2626" s="113"/>
      <c r="FRO2626" s="113"/>
      <c r="FRP2626" s="113"/>
      <c r="FRQ2626" s="113"/>
      <c r="FRR2626" s="113"/>
      <c r="FRS2626" s="113"/>
      <c r="FRT2626" s="113"/>
      <c r="FRU2626" s="113"/>
      <c r="FRV2626" s="113"/>
      <c r="FRW2626" s="113"/>
      <c r="FRX2626" s="113"/>
      <c r="FRY2626" s="113"/>
      <c r="FRZ2626" s="113"/>
      <c r="FSA2626" s="113"/>
      <c r="FSB2626" s="113"/>
      <c r="FSC2626" s="113"/>
      <c r="FSD2626" s="113"/>
      <c r="FSE2626" s="113"/>
      <c r="FSF2626" s="113"/>
      <c r="FSG2626" s="113"/>
      <c r="FSH2626" s="113"/>
      <c r="FSI2626" s="113"/>
      <c r="FSJ2626" s="113"/>
      <c r="FSK2626" s="113"/>
      <c r="FSL2626" s="113"/>
      <c r="FSM2626" s="113"/>
      <c r="FSN2626" s="113"/>
      <c r="FSO2626" s="113"/>
      <c r="FSP2626" s="113"/>
      <c r="FSQ2626" s="113"/>
      <c r="FSR2626" s="113"/>
      <c r="FSS2626" s="113"/>
      <c r="FST2626" s="113"/>
      <c r="FSU2626" s="113"/>
      <c r="FSV2626" s="113"/>
      <c r="FSW2626" s="113"/>
      <c r="FSX2626" s="113"/>
      <c r="FSY2626" s="113"/>
      <c r="FSZ2626" s="113"/>
      <c r="FTA2626" s="113"/>
      <c r="FTB2626" s="113"/>
      <c r="FTC2626" s="113"/>
      <c r="FTD2626" s="113"/>
      <c r="FTE2626" s="113"/>
      <c r="FTF2626" s="113"/>
      <c r="FTG2626" s="113"/>
      <c r="FTH2626" s="113"/>
      <c r="FTI2626" s="113"/>
      <c r="FTJ2626" s="113"/>
      <c r="FTK2626" s="113"/>
      <c r="FTL2626" s="113"/>
      <c r="FTM2626" s="113"/>
      <c r="FTN2626" s="113"/>
      <c r="FTO2626" s="113"/>
      <c r="FTP2626" s="113"/>
      <c r="FTQ2626" s="113"/>
      <c r="FTR2626" s="113"/>
      <c r="FTS2626" s="113"/>
      <c r="FTT2626" s="113"/>
      <c r="FTU2626" s="113"/>
      <c r="FTV2626" s="113"/>
      <c r="FTW2626" s="113"/>
      <c r="FTX2626" s="113"/>
      <c r="FTY2626" s="113"/>
      <c r="FTZ2626" s="113"/>
      <c r="FUA2626" s="113"/>
      <c r="FUB2626" s="113"/>
      <c r="FUC2626" s="113"/>
      <c r="FUD2626" s="113"/>
      <c r="FUE2626" s="113"/>
      <c r="FUF2626" s="113"/>
      <c r="FUG2626" s="113"/>
      <c r="FUH2626" s="113"/>
      <c r="FUI2626" s="113"/>
      <c r="FUJ2626" s="113"/>
      <c r="FUK2626" s="113"/>
      <c r="FUL2626" s="113"/>
      <c r="FUM2626" s="113"/>
      <c r="FUN2626" s="113"/>
      <c r="FUO2626" s="113"/>
      <c r="FUP2626" s="113"/>
      <c r="FUQ2626" s="113"/>
      <c r="FUR2626" s="113"/>
      <c r="FUS2626" s="113"/>
      <c r="FUT2626" s="113"/>
      <c r="FUU2626" s="113"/>
      <c r="FUV2626" s="113"/>
      <c r="FUW2626" s="113"/>
      <c r="FUX2626" s="113"/>
      <c r="FUY2626" s="113"/>
      <c r="FUZ2626" s="113"/>
      <c r="FVA2626" s="113"/>
      <c r="FVB2626" s="113"/>
      <c r="FVC2626" s="113"/>
      <c r="FVD2626" s="113"/>
      <c r="FVE2626" s="113"/>
      <c r="FVF2626" s="113"/>
      <c r="FVG2626" s="113"/>
      <c r="FVH2626" s="113"/>
      <c r="FVI2626" s="113"/>
      <c r="FVJ2626" s="113"/>
      <c r="FVK2626" s="113"/>
      <c r="FVL2626" s="113"/>
      <c r="FVM2626" s="113"/>
      <c r="FVN2626" s="113"/>
      <c r="FVO2626" s="113"/>
      <c r="FVP2626" s="113"/>
      <c r="FVQ2626" s="113"/>
      <c r="FVR2626" s="113"/>
      <c r="FVS2626" s="113"/>
      <c r="FVT2626" s="113"/>
      <c r="FVU2626" s="113"/>
      <c r="FVV2626" s="113"/>
      <c r="FVW2626" s="113"/>
      <c r="FVX2626" s="113"/>
      <c r="FVY2626" s="113"/>
      <c r="FVZ2626" s="113"/>
      <c r="FWA2626" s="113"/>
      <c r="FWB2626" s="113"/>
      <c r="FWC2626" s="113"/>
      <c r="FWD2626" s="113"/>
      <c r="FWE2626" s="113"/>
      <c r="FWF2626" s="113"/>
      <c r="FWG2626" s="113"/>
      <c r="FWH2626" s="113"/>
      <c r="FWI2626" s="113"/>
      <c r="FWJ2626" s="113"/>
      <c r="FWK2626" s="113"/>
      <c r="FWL2626" s="113"/>
      <c r="FWM2626" s="113"/>
      <c r="FWN2626" s="113"/>
      <c r="FWO2626" s="113"/>
      <c r="FWP2626" s="113"/>
      <c r="FWQ2626" s="113"/>
      <c r="FWR2626" s="113"/>
      <c r="FWS2626" s="113"/>
      <c r="FWT2626" s="113"/>
      <c r="FWU2626" s="113"/>
      <c r="FWV2626" s="113"/>
      <c r="FWW2626" s="113"/>
      <c r="FWX2626" s="113"/>
      <c r="FWY2626" s="113"/>
      <c r="FWZ2626" s="113"/>
      <c r="FXA2626" s="113"/>
      <c r="FXB2626" s="113"/>
      <c r="FXC2626" s="113"/>
      <c r="FXD2626" s="113"/>
      <c r="FXE2626" s="113"/>
      <c r="FXF2626" s="113"/>
      <c r="FXG2626" s="113"/>
      <c r="FXH2626" s="113"/>
      <c r="FXI2626" s="113"/>
      <c r="FXJ2626" s="113"/>
      <c r="FXK2626" s="113"/>
      <c r="FXL2626" s="113"/>
      <c r="FXM2626" s="113"/>
      <c r="FXN2626" s="113"/>
      <c r="FXO2626" s="113"/>
      <c r="FXP2626" s="113"/>
      <c r="FXQ2626" s="113"/>
      <c r="FXR2626" s="113"/>
      <c r="FXS2626" s="113"/>
      <c r="FXT2626" s="113"/>
      <c r="FXU2626" s="113"/>
      <c r="FXV2626" s="113"/>
      <c r="FXW2626" s="113"/>
      <c r="FXX2626" s="113"/>
      <c r="FXY2626" s="113"/>
      <c r="FXZ2626" s="113"/>
      <c r="FYA2626" s="113"/>
      <c r="FYB2626" s="113"/>
      <c r="FYC2626" s="113"/>
      <c r="FYD2626" s="113"/>
      <c r="FYE2626" s="113"/>
      <c r="FYF2626" s="113"/>
      <c r="FYG2626" s="113"/>
      <c r="FYH2626" s="113"/>
      <c r="FYI2626" s="113"/>
      <c r="FYJ2626" s="113"/>
      <c r="FYK2626" s="113"/>
      <c r="FYL2626" s="113"/>
      <c r="FYM2626" s="113"/>
      <c r="FYN2626" s="113"/>
      <c r="FYO2626" s="113"/>
      <c r="FYP2626" s="113"/>
      <c r="FYQ2626" s="113"/>
      <c r="FYR2626" s="113"/>
      <c r="FYS2626" s="113"/>
      <c r="FYT2626" s="113"/>
      <c r="FYU2626" s="113"/>
      <c r="FYV2626" s="113"/>
      <c r="FYW2626" s="113"/>
      <c r="FYX2626" s="113"/>
      <c r="FYY2626" s="113"/>
      <c r="FYZ2626" s="113"/>
      <c r="FZA2626" s="113"/>
      <c r="FZB2626" s="113"/>
      <c r="FZC2626" s="113"/>
      <c r="FZD2626" s="113"/>
      <c r="FZE2626" s="113"/>
      <c r="FZF2626" s="113"/>
      <c r="FZG2626" s="113"/>
      <c r="FZH2626" s="113"/>
      <c r="FZI2626" s="113"/>
      <c r="FZJ2626" s="113"/>
      <c r="FZK2626" s="113"/>
      <c r="FZL2626" s="113"/>
      <c r="FZM2626" s="113"/>
      <c r="FZN2626" s="113"/>
      <c r="FZO2626" s="113"/>
      <c r="FZP2626" s="113"/>
      <c r="FZQ2626" s="113"/>
      <c r="FZR2626" s="113"/>
      <c r="FZS2626" s="113"/>
      <c r="FZT2626" s="113"/>
      <c r="FZU2626" s="113"/>
      <c r="FZV2626" s="113"/>
      <c r="FZW2626" s="113"/>
      <c r="FZX2626" s="113"/>
      <c r="FZY2626" s="113"/>
      <c r="FZZ2626" s="113"/>
      <c r="GAA2626" s="113"/>
      <c r="GAB2626" s="113"/>
      <c r="GAC2626" s="113"/>
      <c r="GAD2626" s="113"/>
      <c r="GAE2626" s="113"/>
      <c r="GAF2626" s="113"/>
      <c r="GAG2626" s="113"/>
      <c r="GAH2626" s="113"/>
      <c r="GAI2626" s="113"/>
      <c r="GAJ2626" s="113"/>
      <c r="GAK2626" s="113"/>
      <c r="GAL2626" s="113"/>
      <c r="GAM2626" s="113"/>
      <c r="GAN2626" s="113"/>
      <c r="GAO2626" s="113"/>
      <c r="GAP2626" s="113"/>
      <c r="GAQ2626" s="113"/>
      <c r="GAR2626" s="113"/>
      <c r="GAS2626" s="113"/>
      <c r="GAT2626" s="113"/>
      <c r="GAU2626" s="113"/>
      <c r="GAV2626" s="113"/>
      <c r="GAW2626" s="113"/>
      <c r="GAX2626" s="113"/>
      <c r="GAY2626" s="113"/>
      <c r="GAZ2626" s="113"/>
      <c r="GBA2626" s="113"/>
      <c r="GBB2626" s="113"/>
      <c r="GBC2626" s="113"/>
      <c r="GBD2626" s="113"/>
      <c r="GBE2626" s="113"/>
      <c r="GBF2626" s="113"/>
      <c r="GBG2626" s="113"/>
      <c r="GBH2626" s="113"/>
      <c r="GBI2626" s="113"/>
      <c r="GBJ2626" s="113"/>
      <c r="GBK2626" s="113"/>
      <c r="GBL2626" s="113"/>
      <c r="GBM2626" s="113"/>
      <c r="GBN2626" s="113"/>
      <c r="GBO2626" s="113"/>
      <c r="GBP2626" s="113"/>
      <c r="GBQ2626" s="113"/>
      <c r="GBR2626" s="113"/>
      <c r="GBS2626" s="113"/>
      <c r="GBT2626" s="113"/>
      <c r="GBU2626" s="113"/>
      <c r="GBV2626" s="113"/>
      <c r="GBW2626" s="113"/>
      <c r="GBX2626" s="113"/>
      <c r="GBY2626" s="113"/>
      <c r="GBZ2626" s="113"/>
      <c r="GCA2626" s="113"/>
      <c r="GCB2626" s="113"/>
      <c r="GCC2626" s="113"/>
      <c r="GCD2626" s="113"/>
      <c r="GCE2626" s="113"/>
      <c r="GCF2626" s="113"/>
      <c r="GCG2626" s="113"/>
      <c r="GCH2626" s="113"/>
      <c r="GCI2626" s="113"/>
      <c r="GCJ2626" s="113"/>
      <c r="GCK2626" s="113"/>
      <c r="GCL2626" s="113"/>
      <c r="GCM2626" s="113"/>
      <c r="GCN2626" s="113"/>
      <c r="GCO2626" s="113"/>
      <c r="GCP2626" s="113"/>
      <c r="GCQ2626" s="113"/>
      <c r="GCR2626" s="113"/>
      <c r="GCS2626" s="113"/>
      <c r="GCT2626" s="113"/>
      <c r="GCU2626" s="113"/>
      <c r="GCV2626" s="113"/>
      <c r="GCW2626" s="113"/>
      <c r="GCX2626" s="113"/>
      <c r="GCY2626" s="113"/>
      <c r="GCZ2626" s="113"/>
      <c r="GDA2626" s="113"/>
      <c r="GDB2626" s="113"/>
      <c r="GDC2626" s="113"/>
      <c r="GDD2626" s="113"/>
      <c r="GDE2626" s="113"/>
      <c r="GDF2626" s="113"/>
      <c r="GDG2626" s="113"/>
      <c r="GDH2626" s="113"/>
      <c r="GDI2626" s="113"/>
      <c r="GDJ2626" s="113"/>
      <c r="GDK2626" s="113"/>
      <c r="GDL2626" s="113"/>
      <c r="GDM2626" s="113"/>
      <c r="GDN2626" s="113"/>
      <c r="GDO2626" s="113"/>
      <c r="GDP2626" s="113"/>
      <c r="GDQ2626" s="113"/>
      <c r="GDR2626" s="113"/>
      <c r="GDS2626" s="113"/>
      <c r="GDT2626" s="113"/>
      <c r="GDU2626" s="113"/>
      <c r="GDV2626" s="113"/>
      <c r="GDW2626" s="113"/>
      <c r="GDX2626" s="113"/>
      <c r="GDY2626" s="113"/>
      <c r="GDZ2626" s="113"/>
      <c r="GEA2626" s="113"/>
      <c r="GEB2626" s="113"/>
      <c r="GEC2626" s="113"/>
      <c r="GED2626" s="113"/>
      <c r="GEE2626" s="113"/>
      <c r="GEF2626" s="113"/>
      <c r="GEG2626" s="113"/>
      <c r="GEH2626" s="113"/>
      <c r="GEI2626" s="113"/>
      <c r="GEJ2626" s="113"/>
      <c r="GEK2626" s="113"/>
      <c r="GEL2626" s="113"/>
      <c r="GEM2626" s="113"/>
      <c r="GEN2626" s="113"/>
      <c r="GEO2626" s="113"/>
      <c r="GEP2626" s="113"/>
      <c r="GEQ2626" s="113"/>
      <c r="GER2626" s="113"/>
      <c r="GES2626" s="113"/>
      <c r="GET2626" s="113"/>
      <c r="GEU2626" s="113"/>
      <c r="GEV2626" s="113"/>
      <c r="GEW2626" s="113"/>
      <c r="GEX2626" s="113"/>
      <c r="GEY2626" s="113"/>
      <c r="GEZ2626" s="113"/>
      <c r="GFA2626" s="113"/>
      <c r="GFB2626" s="113"/>
      <c r="GFC2626" s="113"/>
      <c r="GFD2626" s="113"/>
      <c r="GFE2626" s="113"/>
      <c r="GFF2626" s="113"/>
      <c r="GFG2626" s="113"/>
      <c r="GFH2626" s="113"/>
      <c r="GFI2626" s="113"/>
      <c r="GFJ2626" s="113"/>
      <c r="GFK2626" s="113"/>
      <c r="GFL2626" s="113"/>
      <c r="GFM2626" s="113"/>
      <c r="GFN2626" s="113"/>
      <c r="GFO2626" s="113"/>
      <c r="GFP2626" s="113"/>
      <c r="GFQ2626" s="113"/>
      <c r="GFR2626" s="113"/>
      <c r="GFS2626" s="113"/>
      <c r="GFT2626" s="113"/>
      <c r="GFU2626" s="113"/>
      <c r="GFV2626" s="113"/>
      <c r="GFW2626" s="113"/>
      <c r="GFX2626" s="113"/>
      <c r="GFY2626" s="113"/>
      <c r="GFZ2626" s="113"/>
      <c r="GGA2626" s="113"/>
      <c r="GGB2626" s="113"/>
      <c r="GGC2626" s="113"/>
      <c r="GGD2626" s="113"/>
      <c r="GGE2626" s="113"/>
      <c r="GGF2626" s="113"/>
      <c r="GGG2626" s="113"/>
      <c r="GGH2626" s="113"/>
      <c r="GGI2626" s="113"/>
      <c r="GGJ2626" s="113"/>
      <c r="GGK2626" s="113"/>
      <c r="GGL2626" s="113"/>
      <c r="GGM2626" s="113"/>
      <c r="GGN2626" s="113"/>
      <c r="GGO2626" s="113"/>
      <c r="GGP2626" s="113"/>
      <c r="GGQ2626" s="113"/>
      <c r="GGR2626" s="113"/>
      <c r="GGS2626" s="113"/>
      <c r="GGT2626" s="113"/>
      <c r="GGU2626" s="113"/>
      <c r="GGV2626" s="113"/>
      <c r="GGW2626" s="113"/>
      <c r="GGX2626" s="113"/>
      <c r="GGY2626" s="113"/>
      <c r="GGZ2626" s="113"/>
      <c r="GHA2626" s="113"/>
      <c r="GHB2626" s="113"/>
      <c r="GHC2626" s="113"/>
      <c r="GHD2626" s="113"/>
      <c r="GHE2626" s="113"/>
      <c r="GHF2626" s="113"/>
      <c r="GHG2626" s="113"/>
      <c r="GHH2626" s="113"/>
      <c r="GHI2626" s="113"/>
      <c r="GHJ2626" s="113"/>
      <c r="GHK2626" s="113"/>
      <c r="GHL2626" s="113"/>
      <c r="GHM2626" s="113"/>
      <c r="GHN2626" s="113"/>
      <c r="GHO2626" s="113"/>
      <c r="GHP2626" s="113"/>
      <c r="GHQ2626" s="113"/>
      <c r="GHR2626" s="113"/>
      <c r="GHS2626" s="113"/>
      <c r="GHT2626" s="113"/>
      <c r="GHU2626" s="113"/>
      <c r="GHV2626" s="113"/>
      <c r="GHW2626" s="113"/>
      <c r="GHX2626" s="113"/>
      <c r="GHY2626" s="113"/>
      <c r="GHZ2626" s="113"/>
      <c r="GIA2626" s="113"/>
      <c r="GIB2626" s="113"/>
      <c r="GIC2626" s="113"/>
      <c r="GID2626" s="113"/>
      <c r="GIE2626" s="113"/>
      <c r="GIF2626" s="113"/>
      <c r="GIG2626" s="113"/>
      <c r="GIH2626" s="113"/>
      <c r="GII2626" s="113"/>
      <c r="GIJ2626" s="113"/>
      <c r="GIK2626" s="113"/>
      <c r="GIL2626" s="113"/>
      <c r="GIM2626" s="113"/>
      <c r="GIN2626" s="113"/>
      <c r="GIO2626" s="113"/>
      <c r="GIP2626" s="113"/>
      <c r="GIQ2626" s="113"/>
      <c r="GIR2626" s="113"/>
      <c r="GIS2626" s="113"/>
      <c r="GIT2626" s="113"/>
      <c r="GIU2626" s="113"/>
      <c r="GIV2626" s="113"/>
      <c r="GIW2626" s="113"/>
      <c r="GIX2626" s="113"/>
      <c r="GIY2626" s="113"/>
      <c r="GIZ2626" s="113"/>
      <c r="GJA2626" s="113"/>
      <c r="GJB2626" s="113"/>
      <c r="GJC2626" s="113"/>
      <c r="GJD2626" s="113"/>
      <c r="GJE2626" s="113"/>
      <c r="GJF2626" s="113"/>
      <c r="GJG2626" s="113"/>
      <c r="GJH2626" s="113"/>
      <c r="GJI2626" s="113"/>
      <c r="GJJ2626" s="113"/>
      <c r="GJK2626" s="113"/>
      <c r="GJL2626" s="113"/>
      <c r="GJM2626" s="113"/>
      <c r="GJN2626" s="113"/>
      <c r="GJO2626" s="113"/>
      <c r="GJP2626" s="113"/>
      <c r="GJQ2626" s="113"/>
      <c r="GJR2626" s="113"/>
      <c r="GJS2626" s="113"/>
      <c r="GJT2626" s="113"/>
      <c r="GJU2626" s="113"/>
      <c r="GJV2626" s="113"/>
      <c r="GJW2626" s="113"/>
      <c r="GJX2626" s="113"/>
      <c r="GJY2626" s="113"/>
      <c r="GJZ2626" s="113"/>
      <c r="GKA2626" s="113"/>
      <c r="GKB2626" s="113"/>
      <c r="GKC2626" s="113"/>
      <c r="GKD2626" s="113"/>
      <c r="GKE2626" s="113"/>
      <c r="GKF2626" s="113"/>
      <c r="GKG2626" s="113"/>
      <c r="GKH2626" s="113"/>
      <c r="GKI2626" s="113"/>
      <c r="GKJ2626" s="113"/>
      <c r="GKK2626" s="113"/>
      <c r="GKL2626" s="113"/>
      <c r="GKM2626" s="113"/>
      <c r="GKN2626" s="113"/>
      <c r="GKO2626" s="113"/>
      <c r="GKP2626" s="113"/>
      <c r="GKQ2626" s="113"/>
      <c r="GKR2626" s="113"/>
      <c r="GKS2626" s="113"/>
      <c r="GKT2626" s="113"/>
      <c r="GKU2626" s="113"/>
      <c r="GKV2626" s="113"/>
      <c r="GKW2626" s="113"/>
      <c r="GKX2626" s="113"/>
      <c r="GKY2626" s="113"/>
      <c r="GKZ2626" s="113"/>
      <c r="GLA2626" s="113"/>
      <c r="GLB2626" s="113"/>
      <c r="GLC2626" s="113"/>
      <c r="GLD2626" s="113"/>
      <c r="GLE2626" s="113"/>
      <c r="GLF2626" s="113"/>
      <c r="GLG2626" s="113"/>
      <c r="GLH2626" s="113"/>
      <c r="GLI2626" s="113"/>
      <c r="GLJ2626" s="113"/>
      <c r="GLK2626" s="113"/>
      <c r="GLL2626" s="113"/>
      <c r="GLM2626" s="113"/>
      <c r="GLN2626" s="113"/>
      <c r="GLO2626" s="113"/>
      <c r="GLP2626" s="113"/>
      <c r="GLQ2626" s="113"/>
      <c r="GLR2626" s="113"/>
      <c r="GLS2626" s="113"/>
      <c r="GLT2626" s="113"/>
      <c r="GLU2626" s="113"/>
      <c r="GLV2626" s="113"/>
      <c r="GLW2626" s="113"/>
      <c r="GLX2626" s="113"/>
      <c r="GLY2626" s="113"/>
      <c r="GLZ2626" s="113"/>
      <c r="GMA2626" s="113"/>
      <c r="GMB2626" s="113"/>
      <c r="GMC2626" s="113"/>
      <c r="GMD2626" s="113"/>
      <c r="GME2626" s="113"/>
      <c r="GMF2626" s="113"/>
      <c r="GMG2626" s="113"/>
      <c r="GMH2626" s="113"/>
      <c r="GMI2626" s="113"/>
      <c r="GMJ2626" s="113"/>
      <c r="GMK2626" s="113"/>
      <c r="GML2626" s="113"/>
      <c r="GMM2626" s="113"/>
      <c r="GMN2626" s="113"/>
      <c r="GMO2626" s="113"/>
      <c r="GMP2626" s="113"/>
      <c r="GMQ2626" s="113"/>
      <c r="GMR2626" s="113"/>
      <c r="GMS2626" s="113"/>
      <c r="GMT2626" s="113"/>
      <c r="GMU2626" s="113"/>
      <c r="GMV2626" s="113"/>
      <c r="GMW2626" s="113"/>
      <c r="GMX2626" s="113"/>
      <c r="GMY2626" s="113"/>
      <c r="GMZ2626" s="113"/>
      <c r="GNA2626" s="113"/>
      <c r="GNB2626" s="113"/>
      <c r="GNC2626" s="113"/>
      <c r="GND2626" s="113"/>
      <c r="GNE2626" s="113"/>
      <c r="GNF2626" s="113"/>
      <c r="GNG2626" s="113"/>
      <c r="GNH2626" s="113"/>
      <c r="GNI2626" s="113"/>
      <c r="GNJ2626" s="113"/>
      <c r="GNK2626" s="113"/>
      <c r="GNL2626" s="113"/>
      <c r="GNM2626" s="113"/>
      <c r="GNN2626" s="113"/>
      <c r="GNO2626" s="113"/>
      <c r="GNP2626" s="113"/>
      <c r="GNQ2626" s="113"/>
      <c r="GNR2626" s="113"/>
      <c r="GNS2626" s="113"/>
      <c r="GNT2626" s="113"/>
      <c r="GNU2626" s="113"/>
      <c r="GNV2626" s="113"/>
      <c r="GNW2626" s="113"/>
      <c r="GNX2626" s="113"/>
      <c r="GNY2626" s="113"/>
      <c r="GNZ2626" s="113"/>
      <c r="GOA2626" s="113"/>
      <c r="GOB2626" s="113"/>
      <c r="GOC2626" s="113"/>
      <c r="GOD2626" s="113"/>
      <c r="GOE2626" s="113"/>
      <c r="GOF2626" s="113"/>
      <c r="GOG2626" s="113"/>
      <c r="GOH2626" s="113"/>
      <c r="GOI2626" s="113"/>
      <c r="GOJ2626" s="113"/>
      <c r="GOK2626" s="113"/>
      <c r="GOL2626" s="113"/>
      <c r="GOM2626" s="113"/>
      <c r="GON2626" s="113"/>
      <c r="GOO2626" s="113"/>
      <c r="GOP2626" s="113"/>
      <c r="GOQ2626" s="113"/>
      <c r="GOR2626" s="113"/>
      <c r="GOS2626" s="113"/>
      <c r="GOT2626" s="113"/>
      <c r="GOU2626" s="113"/>
      <c r="GOV2626" s="113"/>
      <c r="GOW2626" s="113"/>
      <c r="GOX2626" s="113"/>
      <c r="GOY2626" s="113"/>
      <c r="GOZ2626" s="113"/>
      <c r="GPA2626" s="113"/>
      <c r="GPB2626" s="113"/>
      <c r="GPC2626" s="113"/>
      <c r="GPD2626" s="113"/>
      <c r="GPE2626" s="113"/>
      <c r="GPF2626" s="113"/>
      <c r="GPG2626" s="113"/>
      <c r="GPH2626" s="113"/>
      <c r="GPI2626" s="113"/>
      <c r="GPJ2626" s="113"/>
      <c r="GPK2626" s="113"/>
      <c r="GPL2626" s="113"/>
      <c r="GPM2626" s="113"/>
      <c r="GPN2626" s="113"/>
      <c r="GPO2626" s="113"/>
      <c r="GPP2626" s="113"/>
      <c r="GPQ2626" s="113"/>
      <c r="GPR2626" s="113"/>
      <c r="GPS2626" s="113"/>
      <c r="GPT2626" s="113"/>
      <c r="GPU2626" s="113"/>
      <c r="GPV2626" s="113"/>
      <c r="GPW2626" s="113"/>
      <c r="GPX2626" s="113"/>
      <c r="GPY2626" s="113"/>
      <c r="GPZ2626" s="113"/>
      <c r="GQA2626" s="113"/>
      <c r="GQB2626" s="113"/>
      <c r="GQC2626" s="113"/>
      <c r="GQD2626" s="113"/>
      <c r="GQE2626" s="113"/>
      <c r="GQF2626" s="113"/>
      <c r="GQG2626" s="113"/>
      <c r="GQH2626" s="113"/>
      <c r="GQI2626" s="113"/>
      <c r="GQJ2626" s="113"/>
      <c r="GQK2626" s="113"/>
      <c r="GQL2626" s="113"/>
      <c r="GQM2626" s="113"/>
      <c r="GQN2626" s="113"/>
      <c r="GQO2626" s="113"/>
      <c r="GQP2626" s="113"/>
      <c r="GQQ2626" s="113"/>
      <c r="GQR2626" s="113"/>
      <c r="GQS2626" s="113"/>
      <c r="GQT2626" s="113"/>
      <c r="GQU2626" s="113"/>
      <c r="GQV2626" s="113"/>
      <c r="GQW2626" s="113"/>
      <c r="GQX2626" s="113"/>
      <c r="GQY2626" s="113"/>
      <c r="GQZ2626" s="113"/>
      <c r="GRA2626" s="113"/>
      <c r="GRB2626" s="113"/>
      <c r="GRC2626" s="113"/>
      <c r="GRD2626" s="113"/>
      <c r="GRE2626" s="113"/>
      <c r="GRF2626" s="113"/>
      <c r="GRG2626" s="113"/>
      <c r="GRH2626" s="113"/>
      <c r="GRI2626" s="113"/>
      <c r="GRJ2626" s="113"/>
      <c r="GRK2626" s="113"/>
      <c r="GRL2626" s="113"/>
      <c r="GRM2626" s="113"/>
      <c r="GRN2626" s="113"/>
      <c r="GRO2626" s="113"/>
      <c r="GRP2626" s="113"/>
      <c r="GRQ2626" s="113"/>
      <c r="GRR2626" s="113"/>
      <c r="GRS2626" s="113"/>
      <c r="GRT2626" s="113"/>
      <c r="GRU2626" s="113"/>
      <c r="GRV2626" s="113"/>
      <c r="GRW2626" s="113"/>
      <c r="GRX2626" s="113"/>
      <c r="GRY2626" s="113"/>
      <c r="GRZ2626" s="113"/>
      <c r="GSA2626" s="113"/>
      <c r="GSB2626" s="113"/>
      <c r="GSC2626" s="113"/>
      <c r="GSD2626" s="113"/>
      <c r="GSE2626" s="113"/>
      <c r="GSF2626" s="113"/>
      <c r="GSG2626" s="113"/>
      <c r="GSH2626" s="113"/>
      <c r="GSI2626" s="113"/>
      <c r="GSJ2626" s="113"/>
      <c r="GSK2626" s="113"/>
      <c r="GSL2626" s="113"/>
      <c r="GSM2626" s="113"/>
      <c r="GSN2626" s="113"/>
      <c r="GSO2626" s="113"/>
      <c r="GSP2626" s="113"/>
      <c r="GSQ2626" s="113"/>
      <c r="GSR2626" s="113"/>
      <c r="GSS2626" s="113"/>
      <c r="GST2626" s="113"/>
      <c r="GSU2626" s="113"/>
      <c r="GSV2626" s="113"/>
      <c r="GSW2626" s="113"/>
      <c r="GSX2626" s="113"/>
      <c r="GSY2626" s="113"/>
      <c r="GSZ2626" s="113"/>
      <c r="GTA2626" s="113"/>
      <c r="GTB2626" s="113"/>
      <c r="GTC2626" s="113"/>
      <c r="GTD2626" s="113"/>
      <c r="GTE2626" s="113"/>
      <c r="GTF2626" s="113"/>
      <c r="GTG2626" s="113"/>
      <c r="GTH2626" s="113"/>
      <c r="GTI2626" s="113"/>
      <c r="GTJ2626" s="113"/>
      <c r="GTK2626" s="113"/>
      <c r="GTL2626" s="113"/>
      <c r="GTM2626" s="113"/>
      <c r="GTN2626" s="113"/>
      <c r="GTO2626" s="113"/>
      <c r="GTP2626" s="113"/>
      <c r="GTQ2626" s="113"/>
      <c r="GTR2626" s="113"/>
      <c r="GTS2626" s="113"/>
      <c r="GTT2626" s="113"/>
      <c r="GTU2626" s="113"/>
      <c r="GTV2626" s="113"/>
      <c r="GTW2626" s="113"/>
      <c r="GTX2626" s="113"/>
      <c r="GTY2626" s="113"/>
      <c r="GTZ2626" s="113"/>
      <c r="GUA2626" s="113"/>
      <c r="GUB2626" s="113"/>
      <c r="GUC2626" s="113"/>
      <c r="GUD2626" s="113"/>
      <c r="GUE2626" s="113"/>
      <c r="GUF2626" s="113"/>
      <c r="GUG2626" s="113"/>
      <c r="GUH2626" s="113"/>
      <c r="GUI2626" s="113"/>
      <c r="GUJ2626" s="113"/>
      <c r="GUK2626" s="113"/>
      <c r="GUL2626" s="113"/>
      <c r="GUM2626" s="113"/>
      <c r="GUN2626" s="113"/>
      <c r="GUO2626" s="113"/>
      <c r="GUP2626" s="113"/>
      <c r="GUQ2626" s="113"/>
      <c r="GUR2626" s="113"/>
      <c r="GUS2626" s="113"/>
      <c r="GUT2626" s="113"/>
      <c r="GUU2626" s="113"/>
      <c r="GUV2626" s="113"/>
      <c r="GUW2626" s="113"/>
      <c r="GUX2626" s="113"/>
      <c r="GUY2626" s="113"/>
      <c r="GUZ2626" s="113"/>
      <c r="GVA2626" s="113"/>
      <c r="GVB2626" s="113"/>
      <c r="GVC2626" s="113"/>
      <c r="GVD2626" s="113"/>
      <c r="GVE2626" s="113"/>
      <c r="GVF2626" s="113"/>
      <c r="GVG2626" s="113"/>
      <c r="GVH2626" s="113"/>
      <c r="GVI2626" s="113"/>
      <c r="GVJ2626" s="113"/>
      <c r="GVK2626" s="113"/>
      <c r="GVL2626" s="113"/>
      <c r="GVM2626" s="113"/>
      <c r="GVN2626" s="113"/>
      <c r="GVO2626" s="113"/>
      <c r="GVP2626" s="113"/>
      <c r="GVQ2626" s="113"/>
      <c r="GVR2626" s="113"/>
      <c r="GVS2626" s="113"/>
      <c r="GVT2626" s="113"/>
      <c r="GVU2626" s="113"/>
      <c r="GVV2626" s="113"/>
      <c r="GVW2626" s="113"/>
      <c r="GVX2626" s="113"/>
      <c r="GVY2626" s="113"/>
      <c r="GVZ2626" s="113"/>
      <c r="GWA2626" s="113"/>
      <c r="GWB2626" s="113"/>
      <c r="GWC2626" s="113"/>
      <c r="GWD2626" s="113"/>
      <c r="GWE2626" s="113"/>
      <c r="GWF2626" s="113"/>
      <c r="GWG2626" s="113"/>
      <c r="GWH2626" s="113"/>
      <c r="GWI2626" s="113"/>
      <c r="GWJ2626" s="113"/>
      <c r="GWK2626" s="113"/>
      <c r="GWL2626" s="113"/>
      <c r="GWM2626" s="113"/>
      <c r="GWN2626" s="113"/>
      <c r="GWO2626" s="113"/>
      <c r="GWP2626" s="113"/>
      <c r="GWQ2626" s="113"/>
      <c r="GWR2626" s="113"/>
      <c r="GWS2626" s="113"/>
      <c r="GWT2626" s="113"/>
      <c r="GWU2626" s="113"/>
      <c r="GWV2626" s="113"/>
      <c r="GWW2626" s="113"/>
      <c r="GWX2626" s="113"/>
      <c r="GWY2626" s="113"/>
      <c r="GWZ2626" s="113"/>
      <c r="GXA2626" s="113"/>
      <c r="GXB2626" s="113"/>
      <c r="GXC2626" s="113"/>
      <c r="GXD2626" s="113"/>
      <c r="GXE2626" s="113"/>
      <c r="GXF2626" s="113"/>
      <c r="GXG2626" s="113"/>
      <c r="GXH2626" s="113"/>
      <c r="GXI2626" s="113"/>
      <c r="GXJ2626" s="113"/>
      <c r="GXK2626" s="113"/>
      <c r="GXL2626" s="113"/>
      <c r="GXM2626" s="113"/>
      <c r="GXN2626" s="113"/>
      <c r="GXO2626" s="113"/>
      <c r="GXP2626" s="113"/>
      <c r="GXQ2626" s="113"/>
      <c r="GXR2626" s="113"/>
      <c r="GXS2626" s="113"/>
      <c r="GXT2626" s="113"/>
      <c r="GXU2626" s="113"/>
      <c r="GXV2626" s="113"/>
      <c r="GXW2626" s="113"/>
      <c r="GXX2626" s="113"/>
      <c r="GXY2626" s="113"/>
      <c r="GXZ2626" s="113"/>
      <c r="GYA2626" s="113"/>
      <c r="GYB2626" s="113"/>
      <c r="GYC2626" s="113"/>
      <c r="GYD2626" s="113"/>
      <c r="GYE2626" s="113"/>
      <c r="GYF2626" s="113"/>
      <c r="GYG2626" s="113"/>
      <c r="GYH2626" s="113"/>
      <c r="GYI2626" s="113"/>
      <c r="GYJ2626" s="113"/>
      <c r="GYK2626" s="113"/>
      <c r="GYL2626" s="113"/>
      <c r="GYM2626" s="113"/>
      <c r="GYN2626" s="113"/>
      <c r="GYO2626" s="113"/>
      <c r="GYP2626" s="113"/>
      <c r="GYQ2626" s="113"/>
      <c r="GYR2626" s="113"/>
      <c r="GYS2626" s="113"/>
      <c r="GYT2626" s="113"/>
      <c r="GYU2626" s="113"/>
      <c r="GYV2626" s="113"/>
      <c r="GYW2626" s="113"/>
      <c r="GYX2626" s="113"/>
      <c r="GYY2626" s="113"/>
      <c r="GYZ2626" s="113"/>
      <c r="GZA2626" s="113"/>
      <c r="GZB2626" s="113"/>
      <c r="GZC2626" s="113"/>
      <c r="GZD2626" s="113"/>
      <c r="GZE2626" s="113"/>
      <c r="GZF2626" s="113"/>
      <c r="GZG2626" s="113"/>
      <c r="GZH2626" s="113"/>
      <c r="GZI2626" s="113"/>
      <c r="GZJ2626" s="113"/>
      <c r="GZK2626" s="113"/>
      <c r="GZL2626" s="113"/>
      <c r="GZM2626" s="113"/>
      <c r="GZN2626" s="113"/>
      <c r="GZO2626" s="113"/>
      <c r="GZP2626" s="113"/>
      <c r="GZQ2626" s="113"/>
      <c r="GZR2626" s="113"/>
      <c r="GZS2626" s="113"/>
      <c r="GZT2626" s="113"/>
      <c r="GZU2626" s="113"/>
      <c r="GZV2626" s="113"/>
      <c r="GZW2626" s="113"/>
      <c r="GZX2626" s="113"/>
      <c r="GZY2626" s="113"/>
      <c r="GZZ2626" s="113"/>
      <c r="HAA2626" s="113"/>
      <c r="HAB2626" s="113"/>
      <c r="HAC2626" s="113"/>
      <c r="HAD2626" s="113"/>
      <c r="HAE2626" s="113"/>
      <c r="HAF2626" s="113"/>
      <c r="HAG2626" s="113"/>
      <c r="HAH2626" s="113"/>
      <c r="HAI2626" s="113"/>
      <c r="HAJ2626" s="113"/>
      <c r="HAK2626" s="113"/>
      <c r="HAL2626" s="113"/>
      <c r="HAM2626" s="113"/>
      <c r="HAN2626" s="113"/>
      <c r="HAO2626" s="113"/>
      <c r="HAP2626" s="113"/>
      <c r="HAQ2626" s="113"/>
      <c r="HAR2626" s="113"/>
      <c r="HAS2626" s="113"/>
      <c r="HAT2626" s="113"/>
      <c r="HAU2626" s="113"/>
      <c r="HAV2626" s="113"/>
      <c r="HAW2626" s="113"/>
      <c r="HAX2626" s="113"/>
      <c r="HAY2626" s="113"/>
      <c r="HAZ2626" s="113"/>
      <c r="HBA2626" s="113"/>
      <c r="HBB2626" s="113"/>
      <c r="HBC2626" s="113"/>
      <c r="HBD2626" s="113"/>
      <c r="HBE2626" s="113"/>
      <c r="HBF2626" s="113"/>
      <c r="HBG2626" s="113"/>
      <c r="HBH2626" s="113"/>
      <c r="HBI2626" s="113"/>
      <c r="HBJ2626" s="113"/>
      <c r="HBK2626" s="113"/>
      <c r="HBL2626" s="113"/>
      <c r="HBM2626" s="113"/>
      <c r="HBN2626" s="113"/>
      <c r="HBO2626" s="113"/>
      <c r="HBP2626" s="113"/>
      <c r="HBQ2626" s="113"/>
      <c r="HBR2626" s="113"/>
      <c r="HBS2626" s="113"/>
      <c r="HBT2626" s="113"/>
      <c r="HBU2626" s="113"/>
      <c r="HBV2626" s="113"/>
      <c r="HBW2626" s="113"/>
      <c r="HBX2626" s="113"/>
      <c r="HBY2626" s="113"/>
      <c r="HBZ2626" s="113"/>
      <c r="HCA2626" s="113"/>
      <c r="HCB2626" s="113"/>
      <c r="HCC2626" s="113"/>
      <c r="HCD2626" s="113"/>
      <c r="HCE2626" s="113"/>
      <c r="HCF2626" s="113"/>
      <c r="HCG2626" s="113"/>
      <c r="HCH2626" s="113"/>
      <c r="HCI2626" s="113"/>
      <c r="HCJ2626" s="113"/>
      <c r="HCK2626" s="113"/>
      <c r="HCL2626" s="113"/>
      <c r="HCM2626" s="113"/>
      <c r="HCN2626" s="113"/>
      <c r="HCO2626" s="113"/>
      <c r="HCP2626" s="113"/>
      <c r="HCQ2626" s="113"/>
      <c r="HCR2626" s="113"/>
      <c r="HCS2626" s="113"/>
      <c r="HCT2626" s="113"/>
      <c r="HCU2626" s="113"/>
      <c r="HCV2626" s="113"/>
      <c r="HCW2626" s="113"/>
      <c r="HCX2626" s="113"/>
      <c r="HCY2626" s="113"/>
      <c r="HCZ2626" s="113"/>
      <c r="HDA2626" s="113"/>
      <c r="HDB2626" s="113"/>
      <c r="HDC2626" s="113"/>
      <c r="HDD2626" s="113"/>
      <c r="HDE2626" s="113"/>
      <c r="HDF2626" s="113"/>
      <c r="HDG2626" s="113"/>
      <c r="HDH2626" s="113"/>
      <c r="HDI2626" s="113"/>
      <c r="HDJ2626" s="113"/>
      <c r="HDK2626" s="113"/>
      <c r="HDL2626" s="113"/>
      <c r="HDM2626" s="113"/>
      <c r="HDN2626" s="113"/>
      <c r="HDO2626" s="113"/>
      <c r="HDP2626" s="113"/>
      <c r="HDQ2626" s="113"/>
      <c r="HDR2626" s="113"/>
      <c r="HDS2626" s="113"/>
      <c r="HDT2626" s="113"/>
      <c r="HDU2626" s="113"/>
      <c r="HDV2626" s="113"/>
      <c r="HDW2626" s="113"/>
      <c r="HDX2626" s="113"/>
      <c r="HDY2626" s="113"/>
      <c r="HDZ2626" s="113"/>
      <c r="HEA2626" s="113"/>
      <c r="HEB2626" s="113"/>
      <c r="HEC2626" s="113"/>
      <c r="HED2626" s="113"/>
      <c r="HEE2626" s="113"/>
      <c r="HEF2626" s="113"/>
      <c r="HEG2626" s="113"/>
      <c r="HEH2626" s="113"/>
      <c r="HEI2626" s="113"/>
      <c r="HEJ2626" s="113"/>
      <c r="HEK2626" s="113"/>
      <c r="HEL2626" s="113"/>
      <c r="HEM2626" s="113"/>
      <c r="HEN2626" s="113"/>
      <c r="HEO2626" s="113"/>
      <c r="HEP2626" s="113"/>
      <c r="HEQ2626" s="113"/>
      <c r="HER2626" s="113"/>
      <c r="HES2626" s="113"/>
      <c r="HET2626" s="113"/>
      <c r="HEU2626" s="113"/>
      <c r="HEV2626" s="113"/>
      <c r="HEW2626" s="113"/>
      <c r="HEX2626" s="113"/>
      <c r="HEY2626" s="113"/>
      <c r="HEZ2626" s="113"/>
      <c r="HFA2626" s="113"/>
      <c r="HFB2626" s="113"/>
      <c r="HFC2626" s="113"/>
      <c r="HFD2626" s="113"/>
      <c r="HFE2626" s="113"/>
      <c r="HFF2626" s="113"/>
      <c r="HFG2626" s="113"/>
      <c r="HFH2626" s="113"/>
      <c r="HFI2626" s="113"/>
      <c r="HFJ2626" s="113"/>
      <c r="HFK2626" s="113"/>
      <c r="HFL2626" s="113"/>
      <c r="HFM2626" s="113"/>
      <c r="HFN2626" s="113"/>
      <c r="HFO2626" s="113"/>
      <c r="HFP2626" s="113"/>
      <c r="HFQ2626" s="113"/>
      <c r="HFR2626" s="113"/>
      <c r="HFS2626" s="113"/>
      <c r="HFT2626" s="113"/>
      <c r="HFU2626" s="113"/>
      <c r="HFV2626" s="113"/>
      <c r="HFW2626" s="113"/>
      <c r="HFX2626" s="113"/>
      <c r="HFY2626" s="113"/>
      <c r="HFZ2626" s="113"/>
      <c r="HGA2626" s="113"/>
      <c r="HGB2626" s="113"/>
      <c r="HGC2626" s="113"/>
      <c r="HGD2626" s="113"/>
      <c r="HGE2626" s="113"/>
      <c r="HGF2626" s="113"/>
      <c r="HGG2626" s="113"/>
      <c r="HGH2626" s="113"/>
      <c r="HGI2626" s="113"/>
      <c r="HGJ2626" s="113"/>
      <c r="HGK2626" s="113"/>
      <c r="HGL2626" s="113"/>
      <c r="HGM2626" s="113"/>
      <c r="HGN2626" s="113"/>
      <c r="HGO2626" s="113"/>
      <c r="HGP2626" s="113"/>
      <c r="HGQ2626" s="113"/>
      <c r="HGR2626" s="113"/>
      <c r="HGS2626" s="113"/>
      <c r="HGT2626" s="113"/>
      <c r="HGU2626" s="113"/>
      <c r="HGV2626" s="113"/>
      <c r="HGW2626" s="113"/>
      <c r="HGX2626" s="113"/>
      <c r="HGY2626" s="113"/>
      <c r="HGZ2626" s="113"/>
      <c r="HHA2626" s="113"/>
      <c r="HHB2626" s="113"/>
      <c r="HHC2626" s="113"/>
      <c r="HHD2626" s="113"/>
      <c r="HHE2626" s="113"/>
      <c r="HHF2626" s="113"/>
      <c r="HHG2626" s="113"/>
      <c r="HHH2626" s="113"/>
      <c r="HHI2626" s="113"/>
      <c r="HHJ2626" s="113"/>
      <c r="HHK2626" s="113"/>
      <c r="HHL2626" s="113"/>
      <c r="HHM2626" s="113"/>
      <c r="HHN2626" s="113"/>
      <c r="HHO2626" s="113"/>
      <c r="HHP2626" s="113"/>
      <c r="HHQ2626" s="113"/>
      <c r="HHR2626" s="113"/>
      <c r="HHS2626" s="113"/>
      <c r="HHT2626" s="113"/>
      <c r="HHU2626" s="113"/>
      <c r="HHV2626" s="113"/>
      <c r="HHW2626" s="113"/>
      <c r="HHX2626" s="113"/>
      <c r="HHY2626" s="113"/>
      <c r="HHZ2626" s="113"/>
      <c r="HIA2626" s="113"/>
      <c r="HIB2626" s="113"/>
      <c r="HIC2626" s="113"/>
      <c r="HID2626" s="113"/>
      <c r="HIE2626" s="113"/>
      <c r="HIF2626" s="113"/>
      <c r="HIG2626" s="113"/>
      <c r="HIH2626" s="113"/>
      <c r="HII2626" s="113"/>
      <c r="HIJ2626" s="113"/>
      <c r="HIK2626" s="113"/>
      <c r="HIL2626" s="113"/>
      <c r="HIM2626" s="113"/>
      <c r="HIN2626" s="113"/>
      <c r="HIO2626" s="113"/>
      <c r="HIP2626" s="113"/>
      <c r="HIQ2626" s="113"/>
      <c r="HIR2626" s="113"/>
      <c r="HIS2626" s="113"/>
      <c r="HIT2626" s="113"/>
      <c r="HIU2626" s="113"/>
      <c r="HIV2626" s="113"/>
      <c r="HIW2626" s="113"/>
      <c r="HIX2626" s="113"/>
      <c r="HIY2626" s="113"/>
      <c r="HIZ2626" s="113"/>
      <c r="HJA2626" s="113"/>
      <c r="HJB2626" s="113"/>
      <c r="HJC2626" s="113"/>
      <c r="HJD2626" s="113"/>
      <c r="HJE2626" s="113"/>
      <c r="HJF2626" s="113"/>
      <c r="HJG2626" s="113"/>
      <c r="HJH2626" s="113"/>
      <c r="HJI2626" s="113"/>
      <c r="HJJ2626" s="113"/>
      <c r="HJK2626" s="113"/>
      <c r="HJL2626" s="113"/>
      <c r="HJM2626" s="113"/>
      <c r="HJN2626" s="113"/>
      <c r="HJO2626" s="113"/>
      <c r="HJP2626" s="113"/>
      <c r="HJQ2626" s="113"/>
      <c r="HJR2626" s="113"/>
      <c r="HJS2626" s="113"/>
      <c r="HJT2626" s="113"/>
      <c r="HJU2626" s="113"/>
      <c r="HJV2626" s="113"/>
      <c r="HJW2626" s="113"/>
      <c r="HJX2626" s="113"/>
      <c r="HJY2626" s="113"/>
      <c r="HJZ2626" s="113"/>
      <c r="HKA2626" s="113"/>
      <c r="HKB2626" s="113"/>
      <c r="HKC2626" s="113"/>
      <c r="HKD2626" s="113"/>
      <c r="HKE2626" s="113"/>
      <c r="HKF2626" s="113"/>
      <c r="HKG2626" s="113"/>
      <c r="HKH2626" s="113"/>
      <c r="HKI2626" s="113"/>
      <c r="HKJ2626" s="113"/>
      <c r="HKK2626" s="113"/>
      <c r="HKL2626" s="113"/>
      <c r="HKM2626" s="113"/>
      <c r="HKN2626" s="113"/>
      <c r="HKO2626" s="113"/>
      <c r="HKP2626" s="113"/>
      <c r="HKQ2626" s="113"/>
      <c r="HKR2626" s="113"/>
      <c r="HKS2626" s="113"/>
      <c r="HKT2626" s="113"/>
      <c r="HKU2626" s="113"/>
      <c r="HKV2626" s="113"/>
      <c r="HKW2626" s="113"/>
      <c r="HKX2626" s="113"/>
      <c r="HKY2626" s="113"/>
      <c r="HKZ2626" s="113"/>
      <c r="HLA2626" s="113"/>
      <c r="HLB2626" s="113"/>
      <c r="HLC2626" s="113"/>
      <c r="HLD2626" s="113"/>
      <c r="HLE2626" s="113"/>
      <c r="HLF2626" s="113"/>
      <c r="HLG2626" s="113"/>
      <c r="HLH2626" s="113"/>
      <c r="HLI2626" s="113"/>
      <c r="HLJ2626" s="113"/>
      <c r="HLK2626" s="113"/>
      <c r="HLL2626" s="113"/>
      <c r="HLM2626" s="113"/>
      <c r="HLN2626" s="113"/>
      <c r="HLO2626" s="113"/>
      <c r="HLP2626" s="113"/>
      <c r="HLQ2626" s="113"/>
      <c r="HLR2626" s="113"/>
      <c r="HLS2626" s="113"/>
      <c r="HLT2626" s="113"/>
      <c r="HLU2626" s="113"/>
      <c r="HLV2626" s="113"/>
      <c r="HLW2626" s="113"/>
      <c r="HLX2626" s="113"/>
      <c r="HLY2626" s="113"/>
      <c r="HLZ2626" s="113"/>
      <c r="HMA2626" s="113"/>
      <c r="HMB2626" s="113"/>
      <c r="HMC2626" s="113"/>
      <c r="HMD2626" s="113"/>
      <c r="HME2626" s="113"/>
      <c r="HMF2626" s="113"/>
      <c r="HMG2626" s="113"/>
      <c r="HMH2626" s="113"/>
      <c r="HMI2626" s="113"/>
      <c r="HMJ2626" s="113"/>
      <c r="HMK2626" s="113"/>
      <c r="HML2626" s="113"/>
      <c r="HMM2626" s="113"/>
      <c r="HMN2626" s="113"/>
      <c r="HMO2626" s="113"/>
      <c r="HMP2626" s="113"/>
      <c r="HMQ2626" s="113"/>
      <c r="HMR2626" s="113"/>
      <c r="HMS2626" s="113"/>
      <c r="HMT2626" s="113"/>
      <c r="HMU2626" s="113"/>
      <c r="HMV2626" s="113"/>
      <c r="HMW2626" s="113"/>
      <c r="HMX2626" s="113"/>
      <c r="HMY2626" s="113"/>
      <c r="HMZ2626" s="113"/>
      <c r="HNA2626" s="113"/>
      <c r="HNB2626" s="113"/>
      <c r="HNC2626" s="113"/>
      <c r="HND2626" s="113"/>
      <c r="HNE2626" s="113"/>
      <c r="HNF2626" s="113"/>
      <c r="HNG2626" s="113"/>
      <c r="HNH2626" s="113"/>
      <c r="HNI2626" s="113"/>
      <c r="HNJ2626" s="113"/>
      <c r="HNK2626" s="113"/>
      <c r="HNL2626" s="113"/>
      <c r="HNM2626" s="113"/>
      <c r="HNN2626" s="113"/>
      <c r="HNO2626" s="113"/>
      <c r="HNP2626" s="113"/>
      <c r="HNQ2626" s="113"/>
      <c r="HNR2626" s="113"/>
      <c r="HNS2626" s="113"/>
      <c r="HNT2626" s="113"/>
      <c r="HNU2626" s="113"/>
      <c r="HNV2626" s="113"/>
      <c r="HNW2626" s="113"/>
      <c r="HNX2626" s="113"/>
      <c r="HNY2626" s="113"/>
      <c r="HNZ2626" s="113"/>
      <c r="HOA2626" s="113"/>
      <c r="HOB2626" s="113"/>
      <c r="HOC2626" s="113"/>
      <c r="HOD2626" s="113"/>
      <c r="HOE2626" s="113"/>
      <c r="HOF2626" s="113"/>
      <c r="HOG2626" s="113"/>
      <c r="HOH2626" s="113"/>
      <c r="HOI2626" s="113"/>
      <c r="HOJ2626" s="113"/>
      <c r="HOK2626" s="113"/>
      <c r="HOL2626" s="113"/>
      <c r="HOM2626" s="113"/>
      <c r="HON2626" s="113"/>
      <c r="HOO2626" s="113"/>
      <c r="HOP2626" s="113"/>
      <c r="HOQ2626" s="113"/>
      <c r="HOR2626" s="113"/>
      <c r="HOS2626" s="113"/>
      <c r="HOT2626" s="113"/>
      <c r="HOU2626" s="113"/>
      <c r="HOV2626" s="113"/>
      <c r="HOW2626" s="113"/>
      <c r="HOX2626" s="113"/>
      <c r="HOY2626" s="113"/>
      <c r="HOZ2626" s="113"/>
      <c r="HPA2626" s="113"/>
      <c r="HPB2626" s="113"/>
      <c r="HPC2626" s="113"/>
      <c r="HPD2626" s="113"/>
      <c r="HPE2626" s="113"/>
      <c r="HPF2626" s="113"/>
      <c r="HPG2626" s="113"/>
      <c r="HPH2626" s="113"/>
      <c r="HPI2626" s="113"/>
      <c r="HPJ2626" s="113"/>
      <c r="HPK2626" s="113"/>
      <c r="HPL2626" s="113"/>
      <c r="HPM2626" s="113"/>
      <c r="HPN2626" s="113"/>
      <c r="HPO2626" s="113"/>
      <c r="HPP2626" s="113"/>
      <c r="HPQ2626" s="113"/>
      <c r="HPR2626" s="113"/>
      <c r="HPS2626" s="113"/>
      <c r="HPT2626" s="113"/>
      <c r="HPU2626" s="113"/>
      <c r="HPV2626" s="113"/>
      <c r="HPW2626" s="113"/>
      <c r="HPX2626" s="113"/>
      <c r="HPY2626" s="113"/>
      <c r="HPZ2626" s="113"/>
      <c r="HQA2626" s="113"/>
      <c r="HQB2626" s="113"/>
      <c r="HQC2626" s="113"/>
      <c r="HQD2626" s="113"/>
      <c r="HQE2626" s="113"/>
      <c r="HQF2626" s="113"/>
      <c r="HQG2626" s="113"/>
      <c r="HQH2626" s="113"/>
      <c r="HQI2626" s="113"/>
      <c r="HQJ2626" s="113"/>
      <c r="HQK2626" s="113"/>
      <c r="HQL2626" s="113"/>
      <c r="HQM2626" s="113"/>
      <c r="HQN2626" s="113"/>
      <c r="HQO2626" s="113"/>
      <c r="HQP2626" s="113"/>
      <c r="HQQ2626" s="113"/>
      <c r="HQR2626" s="113"/>
      <c r="HQS2626" s="113"/>
      <c r="HQT2626" s="113"/>
      <c r="HQU2626" s="113"/>
      <c r="HQV2626" s="113"/>
      <c r="HQW2626" s="113"/>
      <c r="HQX2626" s="113"/>
      <c r="HQY2626" s="113"/>
      <c r="HQZ2626" s="113"/>
      <c r="HRA2626" s="113"/>
      <c r="HRB2626" s="113"/>
      <c r="HRC2626" s="113"/>
      <c r="HRD2626" s="113"/>
      <c r="HRE2626" s="113"/>
      <c r="HRF2626" s="113"/>
      <c r="HRG2626" s="113"/>
      <c r="HRH2626" s="113"/>
      <c r="HRI2626" s="113"/>
      <c r="HRJ2626" s="113"/>
      <c r="HRK2626" s="113"/>
      <c r="HRL2626" s="113"/>
      <c r="HRM2626" s="113"/>
      <c r="HRN2626" s="113"/>
      <c r="HRO2626" s="113"/>
      <c r="HRP2626" s="113"/>
      <c r="HRQ2626" s="113"/>
      <c r="HRR2626" s="113"/>
      <c r="HRS2626" s="113"/>
      <c r="HRT2626" s="113"/>
      <c r="HRU2626" s="113"/>
      <c r="HRV2626" s="113"/>
      <c r="HRW2626" s="113"/>
      <c r="HRX2626" s="113"/>
      <c r="HRY2626" s="113"/>
      <c r="HRZ2626" s="113"/>
      <c r="HSA2626" s="113"/>
      <c r="HSB2626" s="113"/>
      <c r="HSC2626" s="113"/>
      <c r="HSD2626" s="113"/>
      <c r="HSE2626" s="113"/>
      <c r="HSF2626" s="113"/>
      <c r="HSG2626" s="113"/>
      <c r="HSH2626" s="113"/>
      <c r="HSI2626" s="113"/>
      <c r="HSJ2626" s="113"/>
      <c r="HSK2626" s="113"/>
      <c r="HSL2626" s="113"/>
      <c r="HSM2626" s="113"/>
      <c r="HSN2626" s="113"/>
      <c r="HSO2626" s="113"/>
      <c r="HSP2626" s="113"/>
      <c r="HSQ2626" s="113"/>
      <c r="HSR2626" s="113"/>
      <c r="HSS2626" s="113"/>
      <c r="HST2626" s="113"/>
      <c r="HSU2626" s="113"/>
      <c r="HSV2626" s="113"/>
      <c r="HSW2626" s="113"/>
      <c r="HSX2626" s="113"/>
      <c r="HSY2626" s="113"/>
      <c r="HSZ2626" s="113"/>
      <c r="HTA2626" s="113"/>
      <c r="HTB2626" s="113"/>
      <c r="HTC2626" s="113"/>
      <c r="HTD2626" s="113"/>
      <c r="HTE2626" s="113"/>
      <c r="HTF2626" s="113"/>
      <c r="HTG2626" s="113"/>
      <c r="HTH2626" s="113"/>
      <c r="HTI2626" s="113"/>
      <c r="HTJ2626" s="113"/>
      <c r="HTK2626" s="113"/>
      <c r="HTL2626" s="113"/>
      <c r="HTM2626" s="113"/>
      <c r="HTN2626" s="113"/>
      <c r="HTO2626" s="113"/>
      <c r="HTP2626" s="113"/>
      <c r="HTQ2626" s="113"/>
      <c r="HTR2626" s="113"/>
      <c r="HTS2626" s="113"/>
      <c r="HTT2626" s="113"/>
      <c r="HTU2626" s="113"/>
      <c r="HTV2626" s="113"/>
      <c r="HTW2626" s="113"/>
      <c r="HTX2626" s="113"/>
      <c r="HTY2626" s="113"/>
      <c r="HTZ2626" s="113"/>
      <c r="HUA2626" s="113"/>
      <c r="HUB2626" s="113"/>
      <c r="HUC2626" s="113"/>
      <c r="HUD2626" s="113"/>
      <c r="HUE2626" s="113"/>
      <c r="HUF2626" s="113"/>
      <c r="HUG2626" s="113"/>
      <c r="HUH2626" s="113"/>
      <c r="HUI2626" s="113"/>
      <c r="HUJ2626" s="113"/>
      <c r="HUK2626" s="113"/>
      <c r="HUL2626" s="113"/>
      <c r="HUM2626" s="113"/>
      <c r="HUN2626" s="113"/>
      <c r="HUO2626" s="113"/>
      <c r="HUP2626" s="113"/>
      <c r="HUQ2626" s="113"/>
      <c r="HUR2626" s="113"/>
      <c r="HUS2626" s="113"/>
      <c r="HUT2626" s="113"/>
      <c r="HUU2626" s="113"/>
      <c r="HUV2626" s="113"/>
      <c r="HUW2626" s="113"/>
      <c r="HUX2626" s="113"/>
      <c r="HUY2626" s="113"/>
      <c r="HUZ2626" s="113"/>
      <c r="HVA2626" s="113"/>
      <c r="HVB2626" s="113"/>
      <c r="HVC2626" s="113"/>
      <c r="HVD2626" s="113"/>
      <c r="HVE2626" s="113"/>
      <c r="HVF2626" s="113"/>
      <c r="HVG2626" s="113"/>
      <c r="HVH2626" s="113"/>
      <c r="HVI2626" s="113"/>
      <c r="HVJ2626" s="113"/>
      <c r="HVK2626" s="113"/>
      <c r="HVL2626" s="113"/>
      <c r="HVM2626" s="113"/>
      <c r="HVN2626" s="113"/>
      <c r="HVO2626" s="113"/>
      <c r="HVP2626" s="113"/>
      <c r="HVQ2626" s="113"/>
      <c r="HVR2626" s="113"/>
      <c r="HVS2626" s="113"/>
      <c r="HVT2626" s="113"/>
      <c r="HVU2626" s="113"/>
      <c r="HVV2626" s="113"/>
      <c r="HVW2626" s="113"/>
      <c r="HVX2626" s="113"/>
      <c r="HVY2626" s="113"/>
      <c r="HVZ2626" s="113"/>
      <c r="HWA2626" s="113"/>
      <c r="HWB2626" s="113"/>
      <c r="HWC2626" s="113"/>
      <c r="HWD2626" s="113"/>
      <c r="HWE2626" s="113"/>
      <c r="HWF2626" s="113"/>
      <c r="HWG2626" s="113"/>
      <c r="HWH2626" s="113"/>
      <c r="HWI2626" s="113"/>
      <c r="HWJ2626" s="113"/>
      <c r="HWK2626" s="113"/>
      <c r="HWL2626" s="113"/>
      <c r="HWM2626" s="113"/>
      <c r="HWN2626" s="113"/>
      <c r="HWO2626" s="113"/>
      <c r="HWP2626" s="113"/>
      <c r="HWQ2626" s="113"/>
      <c r="HWR2626" s="113"/>
      <c r="HWS2626" s="113"/>
      <c r="HWT2626" s="113"/>
      <c r="HWU2626" s="113"/>
      <c r="HWV2626" s="113"/>
      <c r="HWW2626" s="113"/>
      <c r="HWX2626" s="113"/>
      <c r="HWY2626" s="113"/>
      <c r="HWZ2626" s="113"/>
      <c r="HXA2626" s="113"/>
      <c r="HXB2626" s="113"/>
      <c r="HXC2626" s="113"/>
      <c r="HXD2626" s="113"/>
      <c r="HXE2626" s="113"/>
      <c r="HXF2626" s="113"/>
      <c r="HXG2626" s="113"/>
      <c r="HXH2626" s="113"/>
      <c r="HXI2626" s="113"/>
      <c r="HXJ2626" s="113"/>
      <c r="HXK2626" s="113"/>
      <c r="HXL2626" s="113"/>
      <c r="HXM2626" s="113"/>
      <c r="HXN2626" s="113"/>
      <c r="HXO2626" s="113"/>
      <c r="HXP2626" s="113"/>
      <c r="HXQ2626" s="113"/>
      <c r="HXR2626" s="113"/>
      <c r="HXS2626" s="113"/>
      <c r="HXT2626" s="113"/>
      <c r="HXU2626" s="113"/>
      <c r="HXV2626" s="113"/>
      <c r="HXW2626" s="113"/>
      <c r="HXX2626" s="113"/>
      <c r="HXY2626" s="113"/>
      <c r="HXZ2626" s="113"/>
      <c r="HYA2626" s="113"/>
      <c r="HYB2626" s="113"/>
      <c r="HYC2626" s="113"/>
      <c r="HYD2626" s="113"/>
      <c r="HYE2626" s="113"/>
      <c r="HYF2626" s="113"/>
      <c r="HYG2626" s="113"/>
      <c r="HYH2626" s="113"/>
      <c r="HYI2626" s="113"/>
      <c r="HYJ2626" s="113"/>
      <c r="HYK2626" s="113"/>
      <c r="HYL2626" s="113"/>
      <c r="HYM2626" s="113"/>
      <c r="HYN2626" s="113"/>
      <c r="HYO2626" s="113"/>
      <c r="HYP2626" s="113"/>
      <c r="HYQ2626" s="113"/>
      <c r="HYR2626" s="113"/>
      <c r="HYS2626" s="113"/>
      <c r="HYT2626" s="113"/>
      <c r="HYU2626" s="113"/>
      <c r="HYV2626" s="113"/>
      <c r="HYW2626" s="113"/>
      <c r="HYX2626" s="113"/>
      <c r="HYY2626" s="113"/>
      <c r="HYZ2626" s="113"/>
      <c r="HZA2626" s="113"/>
      <c r="HZB2626" s="113"/>
      <c r="HZC2626" s="113"/>
      <c r="HZD2626" s="113"/>
      <c r="HZE2626" s="113"/>
      <c r="HZF2626" s="113"/>
      <c r="HZG2626" s="113"/>
      <c r="HZH2626" s="113"/>
      <c r="HZI2626" s="113"/>
      <c r="HZJ2626" s="113"/>
      <c r="HZK2626" s="113"/>
      <c r="HZL2626" s="113"/>
      <c r="HZM2626" s="113"/>
      <c r="HZN2626" s="113"/>
      <c r="HZO2626" s="113"/>
      <c r="HZP2626" s="113"/>
      <c r="HZQ2626" s="113"/>
      <c r="HZR2626" s="113"/>
      <c r="HZS2626" s="113"/>
      <c r="HZT2626" s="113"/>
      <c r="HZU2626" s="113"/>
      <c r="HZV2626" s="113"/>
      <c r="HZW2626" s="113"/>
      <c r="HZX2626" s="113"/>
      <c r="HZY2626" s="113"/>
      <c r="HZZ2626" s="113"/>
      <c r="IAA2626" s="113"/>
      <c r="IAB2626" s="113"/>
      <c r="IAC2626" s="113"/>
      <c r="IAD2626" s="113"/>
      <c r="IAE2626" s="113"/>
      <c r="IAF2626" s="113"/>
      <c r="IAG2626" s="113"/>
      <c r="IAH2626" s="113"/>
      <c r="IAI2626" s="113"/>
      <c r="IAJ2626" s="113"/>
      <c r="IAK2626" s="113"/>
      <c r="IAL2626" s="113"/>
      <c r="IAM2626" s="113"/>
      <c r="IAN2626" s="113"/>
      <c r="IAO2626" s="113"/>
      <c r="IAP2626" s="113"/>
      <c r="IAQ2626" s="113"/>
      <c r="IAR2626" s="113"/>
      <c r="IAS2626" s="113"/>
      <c r="IAT2626" s="113"/>
      <c r="IAU2626" s="113"/>
      <c r="IAV2626" s="113"/>
      <c r="IAW2626" s="113"/>
      <c r="IAX2626" s="113"/>
      <c r="IAY2626" s="113"/>
      <c r="IAZ2626" s="113"/>
      <c r="IBA2626" s="113"/>
      <c r="IBB2626" s="113"/>
      <c r="IBC2626" s="113"/>
      <c r="IBD2626" s="113"/>
      <c r="IBE2626" s="113"/>
      <c r="IBF2626" s="113"/>
      <c r="IBG2626" s="113"/>
      <c r="IBH2626" s="113"/>
      <c r="IBI2626" s="113"/>
      <c r="IBJ2626" s="113"/>
      <c r="IBK2626" s="113"/>
      <c r="IBL2626" s="113"/>
      <c r="IBM2626" s="113"/>
      <c r="IBN2626" s="113"/>
      <c r="IBO2626" s="113"/>
      <c r="IBP2626" s="113"/>
      <c r="IBQ2626" s="113"/>
      <c r="IBR2626" s="113"/>
      <c r="IBS2626" s="113"/>
      <c r="IBT2626" s="113"/>
      <c r="IBU2626" s="113"/>
      <c r="IBV2626" s="113"/>
      <c r="IBW2626" s="113"/>
      <c r="IBX2626" s="113"/>
      <c r="IBY2626" s="113"/>
      <c r="IBZ2626" s="113"/>
      <c r="ICA2626" s="113"/>
      <c r="ICB2626" s="113"/>
      <c r="ICC2626" s="113"/>
      <c r="ICD2626" s="113"/>
      <c r="ICE2626" s="113"/>
      <c r="ICF2626" s="113"/>
      <c r="ICG2626" s="113"/>
      <c r="ICH2626" s="113"/>
      <c r="ICI2626" s="113"/>
      <c r="ICJ2626" s="113"/>
      <c r="ICK2626" s="113"/>
      <c r="ICL2626" s="113"/>
      <c r="ICM2626" s="113"/>
      <c r="ICN2626" s="113"/>
      <c r="ICO2626" s="113"/>
      <c r="ICP2626" s="113"/>
      <c r="ICQ2626" s="113"/>
      <c r="ICR2626" s="113"/>
      <c r="ICS2626" s="113"/>
      <c r="ICT2626" s="113"/>
      <c r="ICU2626" s="113"/>
      <c r="ICV2626" s="113"/>
      <c r="ICW2626" s="113"/>
      <c r="ICX2626" s="113"/>
      <c r="ICY2626" s="113"/>
      <c r="ICZ2626" s="113"/>
      <c r="IDA2626" s="113"/>
      <c r="IDB2626" s="113"/>
      <c r="IDC2626" s="113"/>
      <c r="IDD2626" s="113"/>
      <c r="IDE2626" s="113"/>
      <c r="IDF2626" s="113"/>
      <c r="IDG2626" s="113"/>
      <c r="IDH2626" s="113"/>
      <c r="IDI2626" s="113"/>
      <c r="IDJ2626" s="113"/>
      <c r="IDK2626" s="113"/>
      <c r="IDL2626" s="113"/>
      <c r="IDM2626" s="113"/>
      <c r="IDN2626" s="113"/>
      <c r="IDO2626" s="113"/>
      <c r="IDP2626" s="113"/>
      <c r="IDQ2626" s="113"/>
      <c r="IDR2626" s="113"/>
      <c r="IDS2626" s="113"/>
      <c r="IDT2626" s="113"/>
      <c r="IDU2626" s="113"/>
      <c r="IDV2626" s="113"/>
      <c r="IDW2626" s="113"/>
      <c r="IDX2626" s="113"/>
      <c r="IDY2626" s="113"/>
      <c r="IDZ2626" s="113"/>
      <c r="IEA2626" s="113"/>
      <c r="IEB2626" s="113"/>
      <c r="IEC2626" s="113"/>
      <c r="IED2626" s="113"/>
      <c r="IEE2626" s="113"/>
      <c r="IEF2626" s="113"/>
      <c r="IEG2626" s="113"/>
      <c r="IEH2626" s="113"/>
      <c r="IEI2626" s="113"/>
      <c r="IEJ2626" s="113"/>
      <c r="IEK2626" s="113"/>
      <c r="IEL2626" s="113"/>
      <c r="IEM2626" s="113"/>
      <c r="IEN2626" s="113"/>
      <c r="IEO2626" s="113"/>
      <c r="IEP2626" s="113"/>
      <c r="IEQ2626" s="113"/>
      <c r="IER2626" s="113"/>
      <c r="IES2626" s="113"/>
      <c r="IET2626" s="113"/>
      <c r="IEU2626" s="113"/>
      <c r="IEV2626" s="113"/>
      <c r="IEW2626" s="113"/>
      <c r="IEX2626" s="113"/>
      <c r="IEY2626" s="113"/>
      <c r="IEZ2626" s="113"/>
      <c r="IFA2626" s="113"/>
      <c r="IFB2626" s="113"/>
      <c r="IFC2626" s="113"/>
      <c r="IFD2626" s="113"/>
      <c r="IFE2626" s="113"/>
      <c r="IFF2626" s="113"/>
      <c r="IFG2626" s="113"/>
      <c r="IFH2626" s="113"/>
      <c r="IFI2626" s="113"/>
      <c r="IFJ2626" s="113"/>
      <c r="IFK2626" s="113"/>
      <c r="IFL2626" s="113"/>
      <c r="IFM2626" s="113"/>
      <c r="IFN2626" s="113"/>
      <c r="IFO2626" s="113"/>
      <c r="IFP2626" s="113"/>
      <c r="IFQ2626" s="113"/>
      <c r="IFR2626" s="113"/>
      <c r="IFS2626" s="113"/>
      <c r="IFT2626" s="113"/>
      <c r="IFU2626" s="113"/>
      <c r="IFV2626" s="113"/>
      <c r="IFW2626" s="113"/>
      <c r="IFX2626" s="113"/>
      <c r="IFY2626" s="113"/>
      <c r="IFZ2626" s="113"/>
      <c r="IGA2626" s="113"/>
      <c r="IGB2626" s="113"/>
      <c r="IGC2626" s="113"/>
      <c r="IGD2626" s="113"/>
      <c r="IGE2626" s="113"/>
      <c r="IGF2626" s="113"/>
      <c r="IGG2626" s="113"/>
      <c r="IGH2626" s="113"/>
      <c r="IGI2626" s="113"/>
      <c r="IGJ2626" s="113"/>
      <c r="IGK2626" s="113"/>
      <c r="IGL2626" s="113"/>
      <c r="IGM2626" s="113"/>
      <c r="IGN2626" s="113"/>
      <c r="IGO2626" s="113"/>
      <c r="IGP2626" s="113"/>
      <c r="IGQ2626" s="113"/>
      <c r="IGR2626" s="113"/>
      <c r="IGS2626" s="113"/>
      <c r="IGT2626" s="113"/>
      <c r="IGU2626" s="113"/>
      <c r="IGV2626" s="113"/>
      <c r="IGW2626" s="113"/>
      <c r="IGX2626" s="113"/>
      <c r="IGY2626" s="113"/>
      <c r="IGZ2626" s="113"/>
      <c r="IHA2626" s="113"/>
      <c r="IHB2626" s="113"/>
      <c r="IHC2626" s="113"/>
      <c r="IHD2626" s="113"/>
      <c r="IHE2626" s="113"/>
      <c r="IHF2626" s="113"/>
      <c r="IHG2626" s="113"/>
      <c r="IHH2626" s="113"/>
      <c r="IHI2626" s="113"/>
      <c r="IHJ2626" s="113"/>
      <c r="IHK2626" s="113"/>
      <c r="IHL2626" s="113"/>
      <c r="IHM2626" s="113"/>
      <c r="IHN2626" s="113"/>
      <c r="IHO2626" s="113"/>
      <c r="IHP2626" s="113"/>
      <c r="IHQ2626" s="113"/>
      <c r="IHR2626" s="113"/>
      <c r="IHS2626" s="113"/>
      <c r="IHT2626" s="113"/>
      <c r="IHU2626" s="113"/>
      <c r="IHV2626" s="113"/>
      <c r="IHW2626" s="113"/>
      <c r="IHX2626" s="113"/>
      <c r="IHY2626" s="113"/>
      <c r="IHZ2626" s="113"/>
      <c r="IIA2626" s="113"/>
      <c r="IIB2626" s="113"/>
      <c r="IIC2626" s="113"/>
      <c r="IID2626" s="113"/>
      <c r="IIE2626" s="113"/>
      <c r="IIF2626" s="113"/>
      <c r="IIG2626" s="113"/>
      <c r="IIH2626" s="113"/>
      <c r="III2626" s="113"/>
      <c r="IIJ2626" s="113"/>
      <c r="IIK2626" s="113"/>
      <c r="IIL2626" s="113"/>
      <c r="IIM2626" s="113"/>
      <c r="IIN2626" s="113"/>
      <c r="IIO2626" s="113"/>
      <c r="IIP2626" s="113"/>
      <c r="IIQ2626" s="113"/>
      <c r="IIR2626" s="113"/>
      <c r="IIS2626" s="113"/>
      <c r="IIT2626" s="113"/>
      <c r="IIU2626" s="113"/>
      <c r="IIV2626" s="113"/>
      <c r="IIW2626" s="113"/>
      <c r="IIX2626" s="113"/>
      <c r="IIY2626" s="113"/>
      <c r="IIZ2626" s="113"/>
      <c r="IJA2626" s="113"/>
      <c r="IJB2626" s="113"/>
      <c r="IJC2626" s="113"/>
      <c r="IJD2626" s="113"/>
      <c r="IJE2626" s="113"/>
      <c r="IJF2626" s="113"/>
      <c r="IJG2626" s="113"/>
      <c r="IJH2626" s="113"/>
      <c r="IJI2626" s="113"/>
      <c r="IJJ2626" s="113"/>
      <c r="IJK2626" s="113"/>
      <c r="IJL2626" s="113"/>
      <c r="IJM2626" s="113"/>
      <c r="IJN2626" s="113"/>
      <c r="IJO2626" s="113"/>
      <c r="IJP2626" s="113"/>
      <c r="IJQ2626" s="113"/>
      <c r="IJR2626" s="113"/>
      <c r="IJS2626" s="113"/>
      <c r="IJT2626" s="113"/>
      <c r="IJU2626" s="113"/>
      <c r="IJV2626" s="113"/>
      <c r="IJW2626" s="113"/>
      <c r="IJX2626" s="113"/>
      <c r="IJY2626" s="113"/>
      <c r="IJZ2626" s="113"/>
      <c r="IKA2626" s="113"/>
      <c r="IKB2626" s="113"/>
      <c r="IKC2626" s="113"/>
      <c r="IKD2626" s="113"/>
      <c r="IKE2626" s="113"/>
      <c r="IKF2626" s="113"/>
      <c r="IKG2626" s="113"/>
      <c r="IKH2626" s="113"/>
      <c r="IKI2626" s="113"/>
      <c r="IKJ2626" s="113"/>
      <c r="IKK2626" s="113"/>
      <c r="IKL2626" s="113"/>
      <c r="IKM2626" s="113"/>
      <c r="IKN2626" s="113"/>
      <c r="IKO2626" s="113"/>
      <c r="IKP2626" s="113"/>
      <c r="IKQ2626" s="113"/>
      <c r="IKR2626" s="113"/>
      <c r="IKS2626" s="113"/>
      <c r="IKT2626" s="113"/>
      <c r="IKU2626" s="113"/>
      <c r="IKV2626" s="113"/>
      <c r="IKW2626" s="113"/>
      <c r="IKX2626" s="113"/>
      <c r="IKY2626" s="113"/>
      <c r="IKZ2626" s="113"/>
      <c r="ILA2626" s="113"/>
      <c r="ILB2626" s="113"/>
      <c r="ILC2626" s="113"/>
      <c r="ILD2626" s="113"/>
      <c r="ILE2626" s="113"/>
      <c r="ILF2626" s="113"/>
      <c r="ILG2626" s="113"/>
      <c r="ILH2626" s="113"/>
      <c r="ILI2626" s="113"/>
      <c r="ILJ2626" s="113"/>
      <c r="ILK2626" s="113"/>
      <c r="ILL2626" s="113"/>
      <c r="ILM2626" s="113"/>
      <c r="ILN2626" s="113"/>
      <c r="ILO2626" s="113"/>
      <c r="ILP2626" s="113"/>
      <c r="ILQ2626" s="113"/>
      <c r="ILR2626" s="113"/>
      <c r="ILS2626" s="113"/>
      <c r="ILT2626" s="113"/>
      <c r="ILU2626" s="113"/>
      <c r="ILV2626" s="113"/>
      <c r="ILW2626" s="113"/>
      <c r="ILX2626" s="113"/>
      <c r="ILY2626" s="113"/>
      <c r="ILZ2626" s="113"/>
      <c r="IMA2626" s="113"/>
      <c r="IMB2626" s="113"/>
      <c r="IMC2626" s="113"/>
      <c r="IMD2626" s="113"/>
      <c r="IME2626" s="113"/>
      <c r="IMF2626" s="113"/>
      <c r="IMG2626" s="113"/>
      <c r="IMH2626" s="113"/>
      <c r="IMI2626" s="113"/>
      <c r="IMJ2626" s="113"/>
      <c r="IMK2626" s="113"/>
      <c r="IML2626" s="113"/>
      <c r="IMM2626" s="113"/>
      <c r="IMN2626" s="113"/>
      <c r="IMO2626" s="113"/>
      <c r="IMP2626" s="113"/>
      <c r="IMQ2626" s="113"/>
      <c r="IMR2626" s="113"/>
      <c r="IMS2626" s="113"/>
      <c r="IMT2626" s="113"/>
      <c r="IMU2626" s="113"/>
      <c r="IMV2626" s="113"/>
      <c r="IMW2626" s="113"/>
      <c r="IMX2626" s="113"/>
      <c r="IMY2626" s="113"/>
      <c r="IMZ2626" s="113"/>
      <c r="INA2626" s="113"/>
      <c r="INB2626" s="113"/>
      <c r="INC2626" s="113"/>
      <c r="IND2626" s="113"/>
      <c r="INE2626" s="113"/>
      <c r="INF2626" s="113"/>
      <c r="ING2626" s="113"/>
      <c r="INH2626" s="113"/>
      <c r="INI2626" s="113"/>
      <c r="INJ2626" s="113"/>
      <c r="INK2626" s="113"/>
      <c r="INL2626" s="113"/>
      <c r="INM2626" s="113"/>
      <c r="INN2626" s="113"/>
      <c r="INO2626" s="113"/>
      <c r="INP2626" s="113"/>
      <c r="INQ2626" s="113"/>
      <c r="INR2626" s="113"/>
      <c r="INS2626" s="113"/>
      <c r="INT2626" s="113"/>
      <c r="INU2626" s="113"/>
      <c r="INV2626" s="113"/>
      <c r="INW2626" s="113"/>
      <c r="INX2626" s="113"/>
      <c r="INY2626" s="113"/>
      <c r="INZ2626" s="113"/>
      <c r="IOA2626" s="113"/>
      <c r="IOB2626" s="113"/>
      <c r="IOC2626" s="113"/>
      <c r="IOD2626" s="113"/>
      <c r="IOE2626" s="113"/>
      <c r="IOF2626" s="113"/>
      <c r="IOG2626" s="113"/>
      <c r="IOH2626" s="113"/>
      <c r="IOI2626" s="113"/>
      <c r="IOJ2626" s="113"/>
      <c r="IOK2626" s="113"/>
      <c r="IOL2626" s="113"/>
      <c r="IOM2626" s="113"/>
      <c r="ION2626" s="113"/>
      <c r="IOO2626" s="113"/>
      <c r="IOP2626" s="113"/>
      <c r="IOQ2626" s="113"/>
      <c r="IOR2626" s="113"/>
      <c r="IOS2626" s="113"/>
      <c r="IOT2626" s="113"/>
      <c r="IOU2626" s="113"/>
      <c r="IOV2626" s="113"/>
      <c r="IOW2626" s="113"/>
      <c r="IOX2626" s="113"/>
      <c r="IOY2626" s="113"/>
      <c r="IOZ2626" s="113"/>
      <c r="IPA2626" s="113"/>
      <c r="IPB2626" s="113"/>
      <c r="IPC2626" s="113"/>
      <c r="IPD2626" s="113"/>
      <c r="IPE2626" s="113"/>
      <c r="IPF2626" s="113"/>
      <c r="IPG2626" s="113"/>
      <c r="IPH2626" s="113"/>
      <c r="IPI2626" s="113"/>
      <c r="IPJ2626" s="113"/>
      <c r="IPK2626" s="113"/>
      <c r="IPL2626" s="113"/>
      <c r="IPM2626" s="113"/>
      <c r="IPN2626" s="113"/>
      <c r="IPO2626" s="113"/>
      <c r="IPP2626" s="113"/>
      <c r="IPQ2626" s="113"/>
      <c r="IPR2626" s="113"/>
      <c r="IPS2626" s="113"/>
      <c r="IPT2626" s="113"/>
      <c r="IPU2626" s="113"/>
      <c r="IPV2626" s="113"/>
      <c r="IPW2626" s="113"/>
      <c r="IPX2626" s="113"/>
      <c r="IPY2626" s="113"/>
      <c r="IPZ2626" s="113"/>
      <c r="IQA2626" s="113"/>
      <c r="IQB2626" s="113"/>
      <c r="IQC2626" s="113"/>
      <c r="IQD2626" s="113"/>
      <c r="IQE2626" s="113"/>
      <c r="IQF2626" s="113"/>
      <c r="IQG2626" s="113"/>
      <c r="IQH2626" s="113"/>
      <c r="IQI2626" s="113"/>
      <c r="IQJ2626" s="113"/>
      <c r="IQK2626" s="113"/>
      <c r="IQL2626" s="113"/>
      <c r="IQM2626" s="113"/>
      <c r="IQN2626" s="113"/>
      <c r="IQO2626" s="113"/>
      <c r="IQP2626" s="113"/>
      <c r="IQQ2626" s="113"/>
      <c r="IQR2626" s="113"/>
      <c r="IQS2626" s="113"/>
      <c r="IQT2626" s="113"/>
      <c r="IQU2626" s="113"/>
      <c r="IQV2626" s="113"/>
      <c r="IQW2626" s="113"/>
      <c r="IQX2626" s="113"/>
      <c r="IQY2626" s="113"/>
      <c r="IQZ2626" s="113"/>
      <c r="IRA2626" s="113"/>
      <c r="IRB2626" s="113"/>
      <c r="IRC2626" s="113"/>
      <c r="IRD2626" s="113"/>
      <c r="IRE2626" s="113"/>
      <c r="IRF2626" s="113"/>
      <c r="IRG2626" s="113"/>
      <c r="IRH2626" s="113"/>
      <c r="IRI2626" s="113"/>
      <c r="IRJ2626" s="113"/>
      <c r="IRK2626" s="113"/>
      <c r="IRL2626" s="113"/>
      <c r="IRM2626" s="113"/>
      <c r="IRN2626" s="113"/>
      <c r="IRO2626" s="113"/>
      <c r="IRP2626" s="113"/>
      <c r="IRQ2626" s="113"/>
      <c r="IRR2626" s="113"/>
      <c r="IRS2626" s="113"/>
      <c r="IRT2626" s="113"/>
      <c r="IRU2626" s="113"/>
      <c r="IRV2626" s="113"/>
      <c r="IRW2626" s="113"/>
      <c r="IRX2626" s="113"/>
      <c r="IRY2626" s="113"/>
      <c r="IRZ2626" s="113"/>
      <c r="ISA2626" s="113"/>
      <c r="ISB2626" s="113"/>
      <c r="ISC2626" s="113"/>
      <c r="ISD2626" s="113"/>
      <c r="ISE2626" s="113"/>
      <c r="ISF2626" s="113"/>
      <c r="ISG2626" s="113"/>
      <c r="ISH2626" s="113"/>
      <c r="ISI2626" s="113"/>
      <c r="ISJ2626" s="113"/>
      <c r="ISK2626" s="113"/>
      <c r="ISL2626" s="113"/>
      <c r="ISM2626" s="113"/>
      <c r="ISN2626" s="113"/>
      <c r="ISO2626" s="113"/>
      <c r="ISP2626" s="113"/>
      <c r="ISQ2626" s="113"/>
      <c r="ISR2626" s="113"/>
      <c r="ISS2626" s="113"/>
      <c r="IST2626" s="113"/>
      <c r="ISU2626" s="113"/>
      <c r="ISV2626" s="113"/>
      <c r="ISW2626" s="113"/>
      <c r="ISX2626" s="113"/>
      <c r="ISY2626" s="113"/>
      <c r="ISZ2626" s="113"/>
      <c r="ITA2626" s="113"/>
      <c r="ITB2626" s="113"/>
      <c r="ITC2626" s="113"/>
      <c r="ITD2626" s="113"/>
      <c r="ITE2626" s="113"/>
      <c r="ITF2626" s="113"/>
      <c r="ITG2626" s="113"/>
      <c r="ITH2626" s="113"/>
      <c r="ITI2626" s="113"/>
      <c r="ITJ2626" s="113"/>
      <c r="ITK2626" s="113"/>
      <c r="ITL2626" s="113"/>
      <c r="ITM2626" s="113"/>
      <c r="ITN2626" s="113"/>
      <c r="ITO2626" s="113"/>
      <c r="ITP2626" s="113"/>
      <c r="ITQ2626" s="113"/>
      <c r="ITR2626" s="113"/>
      <c r="ITS2626" s="113"/>
      <c r="ITT2626" s="113"/>
      <c r="ITU2626" s="113"/>
      <c r="ITV2626" s="113"/>
      <c r="ITW2626" s="113"/>
      <c r="ITX2626" s="113"/>
      <c r="ITY2626" s="113"/>
      <c r="ITZ2626" s="113"/>
      <c r="IUA2626" s="113"/>
      <c r="IUB2626" s="113"/>
      <c r="IUC2626" s="113"/>
      <c r="IUD2626" s="113"/>
      <c r="IUE2626" s="113"/>
      <c r="IUF2626" s="113"/>
      <c r="IUG2626" s="113"/>
      <c r="IUH2626" s="113"/>
      <c r="IUI2626" s="113"/>
      <c r="IUJ2626" s="113"/>
      <c r="IUK2626" s="113"/>
      <c r="IUL2626" s="113"/>
      <c r="IUM2626" s="113"/>
      <c r="IUN2626" s="113"/>
      <c r="IUO2626" s="113"/>
      <c r="IUP2626" s="113"/>
      <c r="IUQ2626" s="113"/>
      <c r="IUR2626" s="113"/>
      <c r="IUS2626" s="113"/>
      <c r="IUT2626" s="113"/>
      <c r="IUU2626" s="113"/>
      <c r="IUV2626" s="113"/>
      <c r="IUW2626" s="113"/>
      <c r="IUX2626" s="113"/>
      <c r="IUY2626" s="113"/>
      <c r="IUZ2626" s="113"/>
      <c r="IVA2626" s="113"/>
      <c r="IVB2626" s="113"/>
      <c r="IVC2626" s="113"/>
      <c r="IVD2626" s="113"/>
      <c r="IVE2626" s="113"/>
      <c r="IVF2626" s="113"/>
      <c r="IVG2626" s="113"/>
      <c r="IVH2626" s="113"/>
      <c r="IVI2626" s="113"/>
      <c r="IVJ2626" s="113"/>
      <c r="IVK2626" s="113"/>
      <c r="IVL2626" s="113"/>
      <c r="IVM2626" s="113"/>
      <c r="IVN2626" s="113"/>
      <c r="IVO2626" s="113"/>
      <c r="IVP2626" s="113"/>
      <c r="IVQ2626" s="113"/>
      <c r="IVR2626" s="113"/>
      <c r="IVS2626" s="113"/>
      <c r="IVT2626" s="113"/>
      <c r="IVU2626" s="113"/>
      <c r="IVV2626" s="113"/>
      <c r="IVW2626" s="113"/>
      <c r="IVX2626" s="113"/>
      <c r="IVY2626" s="113"/>
      <c r="IVZ2626" s="113"/>
      <c r="IWA2626" s="113"/>
      <c r="IWB2626" s="113"/>
      <c r="IWC2626" s="113"/>
      <c r="IWD2626" s="113"/>
      <c r="IWE2626" s="113"/>
      <c r="IWF2626" s="113"/>
      <c r="IWG2626" s="113"/>
      <c r="IWH2626" s="113"/>
      <c r="IWI2626" s="113"/>
      <c r="IWJ2626" s="113"/>
      <c r="IWK2626" s="113"/>
      <c r="IWL2626" s="113"/>
      <c r="IWM2626" s="113"/>
      <c r="IWN2626" s="113"/>
      <c r="IWO2626" s="113"/>
      <c r="IWP2626" s="113"/>
      <c r="IWQ2626" s="113"/>
      <c r="IWR2626" s="113"/>
      <c r="IWS2626" s="113"/>
      <c r="IWT2626" s="113"/>
      <c r="IWU2626" s="113"/>
      <c r="IWV2626" s="113"/>
      <c r="IWW2626" s="113"/>
      <c r="IWX2626" s="113"/>
      <c r="IWY2626" s="113"/>
      <c r="IWZ2626" s="113"/>
      <c r="IXA2626" s="113"/>
      <c r="IXB2626" s="113"/>
      <c r="IXC2626" s="113"/>
      <c r="IXD2626" s="113"/>
      <c r="IXE2626" s="113"/>
      <c r="IXF2626" s="113"/>
      <c r="IXG2626" s="113"/>
      <c r="IXH2626" s="113"/>
      <c r="IXI2626" s="113"/>
      <c r="IXJ2626" s="113"/>
      <c r="IXK2626" s="113"/>
      <c r="IXL2626" s="113"/>
      <c r="IXM2626" s="113"/>
      <c r="IXN2626" s="113"/>
      <c r="IXO2626" s="113"/>
      <c r="IXP2626" s="113"/>
      <c r="IXQ2626" s="113"/>
      <c r="IXR2626" s="113"/>
      <c r="IXS2626" s="113"/>
      <c r="IXT2626" s="113"/>
      <c r="IXU2626" s="113"/>
      <c r="IXV2626" s="113"/>
      <c r="IXW2626" s="113"/>
      <c r="IXX2626" s="113"/>
      <c r="IXY2626" s="113"/>
      <c r="IXZ2626" s="113"/>
      <c r="IYA2626" s="113"/>
      <c r="IYB2626" s="113"/>
      <c r="IYC2626" s="113"/>
      <c r="IYD2626" s="113"/>
      <c r="IYE2626" s="113"/>
      <c r="IYF2626" s="113"/>
      <c r="IYG2626" s="113"/>
      <c r="IYH2626" s="113"/>
      <c r="IYI2626" s="113"/>
      <c r="IYJ2626" s="113"/>
      <c r="IYK2626" s="113"/>
      <c r="IYL2626" s="113"/>
      <c r="IYM2626" s="113"/>
      <c r="IYN2626" s="113"/>
      <c r="IYO2626" s="113"/>
      <c r="IYP2626" s="113"/>
      <c r="IYQ2626" s="113"/>
      <c r="IYR2626" s="113"/>
      <c r="IYS2626" s="113"/>
      <c r="IYT2626" s="113"/>
      <c r="IYU2626" s="113"/>
      <c r="IYV2626" s="113"/>
      <c r="IYW2626" s="113"/>
      <c r="IYX2626" s="113"/>
      <c r="IYY2626" s="113"/>
      <c r="IYZ2626" s="113"/>
      <c r="IZA2626" s="113"/>
      <c r="IZB2626" s="113"/>
      <c r="IZC2626" s="113"/>
      <c r="IZD2626" s="113"/>
      <c r="IZE2626" s="113"/>
      <c r="IZF2626" s="113"/>
      <c r="IZG2626" s="113"/>
      <c r="IZH2626" s="113"/>
      <c r="IZI2626" s="113"/>
      <c r="IZJ2626" s="113"/>
      <c r="IZK2626" s="113"/>
      <c r="IZL2626" s="113"/>
      <c r="IZM2626" s="113"/>
      <c r="IZN2626" s="113"/>
      <c r="IZO2626" s="113"/>
      <c r="IZP2626" s="113"/>
      <c r="IZQ2626" s="113"/>
      <c r="IZR2626" s="113"/>
      <c r="IZS2626" s="113"/>
      <c r="IZT2626" s="113"/>
      <c r="IZU2626" s="113"/>
      <c r="IZV2626" s="113"/>
      <c r="IZW2626" s="113"/>
      <c r="IZX2626" s="113"/>
      <c r="IZY2626" s="113"/>
      <c r="IZZ2626" s="113"/>
      <c r="JAA2626" s="113"/>
      <c r="JAB2626" s="113"/>
      <c r="JAC2626" s="113"/>
      <c r="JAD2626" s="113"/>
      <c r="JAE2626" s="113"/>
      <c r="JAF2626" s="113"/>
      <c r="JAG2626" s="113"/>
      <c r="JAH2626" s="113"/>
      <c r="JAI2626" s="113"/>
      <c r="JAJ2626" s="113"/>
      <c r="JAK2626" s="113"/>
      <c r="JAL2626" s="113"/>
      <c r="JAM2626" s="113"/>
      <c r="JAN2626" s="113"/>
      <c r="JAO2626" s="113"/>
      <c r="JAP2626" s="113"/>
      <c r="JAQ2626" s="113"/>
      <c r="JAR2626" s="113"/>
      <c r="JAS2626" s="113"/>
      <c r="JAT2626" s="113"/>
      <c r="JAU2626" s="113"/>
      <c r="JAV2626" s="113"/>
      <c r="JAW2626" s="113"/>
      <c r="JAX2626" s="113"/>
      <c r="JAY2626" s="113"/>
      <c r="JAZ2626" s="113"/>
      <c r="JBA2626" s="113"/>
      <c r="JBB2626" s="113"/>
      <c r="JBC2626" s="113"/>
      <c r="JBD2626" s="113"/>
      <c r="JBE2626" s="113"/>
      <c r="JBF2626" s="113"/>
      <c r="JBG2626" s="113"/>
      <c r="JBH2626" s="113"/>
      <c r="JBI2626" s="113"/>
      <c r="JBJ2626" s="113"/>
      <c r="JBK2626" s="113"/>
      <c r="JBL2626" s="113"/>
      <c r="JBM2626" s="113"/>
      <c r="JBN2626" s="113"/>
      <c r="JBO2626" s="113"/>
      <c r="JBP2626" s="113"/>
      <c r="JBQ2626" s="113"/>
      <c r="JBR2626" s="113"/>
      <c r="JBS2626" s="113"/>
      <c r="JBT2626" s="113"/>
      <c r="JBU2626" s="113"/>
      <c r="JBV2626" s="113"/>
      <c r="JBW2626" s="113"/>
      <c r="JBX2626" s="113"/>
      <c r="JBY2626" s="113"/>
      <c r="JBZ2626" s="113"/>
      <c r="JCA2626" s="113"/>
      <c r="JCB2626" s="113"/>
      <c r="JCC2626" s="113"/>
      <c r="JCD2626" s="113"/>
      <c r="JCE2626" s="113"/>
      <c r="JCF2626" s="113"/>
      <c r="JCG2626" s="113"/>
      <c r="JCH2626" s="113"/>
      <c r="JCI2626" s="113"/>
      <c r="JCJ2626" s="113"/>
      <c r="JCK2626" s="113"/>
      <c r="JCL2626" s="113"/>
      <c r="JCM2626" s="113"/>
      <c r="JCN2626" s="113"/>
      <c r="JCO2626" s="113"/>
      <c r="JCP2626" s="113"/>
      <c r="JCQ2626" s="113"/>
      <c r="JCR2626" s="113"/>
      <c r="JCS2626" s="113"/>
      <c r="JCT2626" s="113"/>
      <c r="JCU2626" s="113"/>
      <c r="JCV2626" s="113"/>
      <c r="JCW2626" s="113"/>
      <c r="JCX2626" s="113"/>
      <c r="JCY2626" s="113"/>
      <c r="JCZ2626" s="113"/>
      <c r="JDA2626" s="113"/>
      <c r="JDB2626" s="113"/>
      <c r="JDC2626" s="113"/>
      <c r="JDD2626" s="113"/>
      <c r="JDE2626" s="113"/>
      <c r="JDF2626" s="113"/>
      <c r="JDG2626" s="113"/>
      <c r="JDH2626" s="113"/>
      <c r="JDI2626" s="113"/>
      <c r="JDJ2626" s="113"/>
      <c r="JDK2626" s="113"/>
      <c r="JDL2626" s="113"/>
      <c r="JDM2626" s="113"/>
      <c r="JDN2626" s="113"/>
      <c r="JDO2626" s="113"/>
      <c r="JDP2626" s="113"/>
      <c r="JDQ2626" s="113"/>
      <c r="JDR2626" s="113"/>
      <c r="JDS2626" s="113"/>
      <c r="JDT2626" s="113"/>
      <c r="JDU2626" s="113"/>
      <c r="JDV2626" s="113"/>
      <c r="JDW2626" s="113"/>
      <c r="JDX2626" s="113"/>
      <c r="JDY2626" s="113"/>
      <c r="JDZ2626" s="113"/>
      <c r="JEA2626" s="113"/>
      <c r="JEB2626" s="113"/>
      <c r="JEC2626" s="113"/>
      <c r="JED2626" s="113"/>
      <c r="JEE2626" s="113"/>
      <c r="JEF2626" s="113"/>
      <c r="JEG2626" s="113"/>
      <c r="JEH2626" s="113"/>
      <c r="JEI2626" s="113"/>
      <c r="JEJ2626" s="113"/>
      <c r="JEK2626" s="113"/>
      <c r="JEL2626" s="113"/>
      <c r="JEM2626" s="113"/>
      <c r="JEN2626" s="113"/>
      <c r="JEO2626" s="113"/>
      <c r="JEP2626" s="113"/>
      <c r="JEQ2626" s="113"/>
      <c r="JER2626" s="113"/>
      <c r="JES2626" s="113"/>
      <c r="JET2626" s="113"/>
      <c r="JEU2626" s="113"/>
      <c r="JEV2626" s="113"/>
      <c r="JEW2626" s="113"/>
      <c r="JEX2626" s="113"/>
      <c r="JEY2626" s="113"/>
      <c r="JEZ2626" s="113"/>
      <c r="JFA2626" s="113"/>
      <c r="JFB2626" s="113"/>
      <c r="JFC2626" s="113"/>
      <c r="JFD2626" s="113"/>
      <c r="JFE2626" s="113"/>
      <c r="JFF2626" s="113"/>
      <c r="JFG2626" s="113"/>
      <c r="JFH2626" s="113"/>
      <c r="JFI2626" s="113"/>
      <c r="JFJ2626" s="113"/>
      <c r="JFK2626" s="113"/>
      <c r="JFL2626" s="113"/>
      <c r="JFM2626" s="113"/>
      <c r="JFN2626" s="113"/>
      <c r="JFO2626" s="113"/>
      <c r="JFP2626" s="113"/>
      <c r="JFQ2626" s="113"/>
      <c r="JFR2626" s="113"/>
      <c r="JFS2626" s="113"/>
      <c r="JFT2626" s="113"/>
      <c r="JFU2626" s="113"/>
      <c r="JFV2626" s="113"/>
      <c r="JFW2626" s="113"/>
      <c r="JFX2626" s="113"/>
      <c r="JFY2626" s="113"/>
      <c r="JFZ2626" s="113"/>
      <c r="JGA2626" s="113"/>
      <c r="JGB2626" s="113"/>
      <c r="JGC2626" s="113"/>
      <c r="JGD2626" s="113"/>
      <c r="JGE2626" s="113"/>
      <c r="JGF2626" s="113"/>
      <c r="JGG2626" s="113"/>
      <c r="JGH2626" s="113"/>
      <c r="JGI2626" s="113"/>
      <c r="JGJ2626" s="113"/>
      <c r="JGK2626" s="113"/>
      <c r="JGL2626" s="113"/>
      <c r="JGM2626" s="113"/>
      <c r="JGN2626" s="113"/>
      <c r="JGO2626" s="113"/>
      <c r="JGP2626" s="113"/>
      <c r="JGQ2626" s="113"/>
      <c r="JGR2626" s="113"/>
      <c r="JGS2626" s="113"/>
      <c r="JGT2626" s="113"/>
      <c r="JGU2626" s="113"/>
      <c r="JGV2626" s="113"/>
      <c r="JGW2626" s="113"/>
      <c r="JGX2626" s="113"/>
      <c r="JGY2626" s="113"/>
      <c r="JGZ2626" s="113"/>
      <c r="JHA2626" s="113"/>
      <c r="JHB2626" s="113"/>
      <c r="JHC2626" s="113"/>
      <c r="JHD2626" s="113"/>
      <c r="JHE2626" s="113"/>
      <c r="JHF2626" s="113"/>
      <c r="JHG2626" s="113"/>
      <c r="JHH2626" s="113"/>
      <c r="JHI2626" s="113"/>
      <c r="JHJ2626" s="113"/>
      <c r="JHK2626" s="113"/>
      <c r="JHL2626" s="113"/>
      <c r="JHM2626" s="113"/>
      <c r="JHN2626" s="113"/>
      <c r="JHO2626" s="113"/>
      <c r="JHP2626" s="113"/>
      <c r="JHQ2626" s="113"/>
      <c r="JHR2626" s="113"/>
      <c r="JHS2626" s="113"/>
      <c r="JHT2626" s="113"/>
      <c r="JHU2626" s="113"/>
      <c r="JHV2626" s="113"/>
      <c r="JHW2626" s="113"/>
      <c r="JHX2626" s="113"/>
      <c r="JHY2626" s="113"/>
      <c r="JHZ2626" s="113"/>
      <c r="JIA2626" s="113"/>
      <c r="JIB2626" s="113"/>
      <c r="JIC2626" s="113"/>
      <c r="JID2626" s="113"/>
      <c r="JIE2626" s="113"/>
      <c r="JIF2626" s="113"/>
      <c r="JIG2626" s="113"/>
      <c r="JIH2626" s="113"/>
      <c r="JII2626" s="113"/>
      <c r="JIJ2626" s="113"/>
      <c r="JIK2626" s="113"/>
      <c r="JIL2626" s="113"/>
      <c r="JIM2626" s="113"/>
      <c r="JIN2626" s="113"/>
      <c r="JIO2626" s="113"/>
      <c r="JIP2626" s="113"/>
      <c r="JIQ2626" s="113"/>
      <c r="JIR2626" s="113"/>
      <c r="JIS2626" s="113"/>
      <c r="JIT2626" s="113"/>
      <c r="JIU2626" s="113"/>
      <c r="JIV2626" s="113"/>
      <c r="JIW2626" s="113"/>
      <c r="JIX2626" s="113"/>
      <c r="JIY2626" s="113"/>
      <c r="JIZ2626" s="113"/>
      <c r="JJA2626" s="113"/>
      <c r="JJB2626" s="113"/>
      <c r="JJC2626" s="113"/>
      <c r="JJD2626" s="113"/>
      <c r="JJE2626" s="113"/>
      <c r="JJF2626" s="113"/>
      <c r="JJG2626" s="113"/>
      <c r="JJH2626" s="113"/>
      <c r="JJI2626" s="113"/>
      <c r="JJJ2626" s="113"/>
      <c r="JJK2626" s="113"/>
      <c r="JJL2626" s="113"/>
      <c r="JJM2626" s="113"/>
      <c r="JJN2626" s="113"/>
      <c r="JJO2626" s="113"/>
      <c r="JJP2626" s="113"/>
      <c r="JJQ2626" s="113"/>
      <c r="JJR2626" s="113"/>
      <c r="JJS2626" s="113"/>
      <c r="JJT2626" s="113"/>
      <c r="JJU2626" s="113"/>
      <c r="JJV2626" s="113"/>
      <c r="JJW2626" s="113"/>
      <c r="JJX2626" s="113"/>
      <c r="JJY2626" s="113"/>
      <c r="JJZ2626" s="113"/>
      <c r="JKA2626" s="113"/>
      <c r="JKB2626" s="113"/>
      <c r="JKC2626" s="113"/>
      <c r="JKD2626" s="113"/>
      <c r="JKE2626" s="113"/>
      <c r="JKF2626" s="113"/>
      <c r="JKG2626" s="113"/>
      <c r="JKH2626" s="113"/>
      <c r="JKI2626" s="113"/>
      <c r="JKJ2626" s="113"/>
      <c r="JKK2626" s="113"/>
      <c r="JKL2626" s="113"/>
      <c r="JKM2626" s="113"/>
      <c r="JKN2626" s="113"/>
      <c r="JKO2626" s="113"/>
      <c r="JKP2626" s="113"/>
      <c r="JKQ2626" s="113"/>
      <c r="JKR2626" s="113"/>
      <c r="JKS2626" s="113"/>
      <c r="JKT2626" s="113"/>
      <c r="JKU2626" s="113"/>
      <c r="JKV2626" s="113"/>
      <c r="JKW2626" s="113"/>
      <c r="JKX2626" s="113"/>
      <c r="JKY2626" s="113"/>
      <c r="JKZ2626" s="113"/>
      <c r="JLA2626" s="113"/>
      <c r="JLB2626" s="113"/>
      <c r="JLC2626" s="113"/>
      <c r="JLD2626" s="113"/>
      <c r="JLE2626" s="113"/>
      <c r="JLF2626" s="113"/>
      <c r="JLG2626" s="113"/>
      <c r="JLH2626" s="113"/>
      <c r="JLI2626" s="113"/>
      <c r="JLJ2626" s="113"/>
      <c r="JLK2626" s="113"/>
      <c r="JLL2626" s="113"/>
      <c r="JLM2626" s="113"/>
      <c r="JLN2626" s="113"/>
      <c r="JLO2626" s="113"/>
      <c r="JLP2626" s="113"/>
      <c r="JLQ2626" s="113"/>
      <c r="JLR2626" s="113"/>
      <c r="JLS2626" s="113"/>
      <c r="JLT2626" s="113"/>
      <c r="JLU2626" s="113"/>
      <c r="JLV2626" s="113"/>
      <c r="JLW2626" s="113"/>
      <c r="JLX2626" s="113"/>
      <c r="JLY2626" s="113"/>
      <c r="JLZ2626" s="113"/>
      <c r="JMA2626" s="113"/>
      <c r="JMB2626" s="113"/>
      <c r="JMC2626" s="113"/>
      <c r="JMD2626" s="113"/>
      <c r="JME2626" s="113"/>
      <c r="JMF2626" s="113"/>
      <c r="JMG2626" s="113"/>
      <c r="JMH2626" s="113"/>
      <c r="JMI2626" s="113"/>
      <c r="JMJ2626" s="113"/>
      <c r="JMK2626" s="113"/>
      <c r="JML2626" s="113"/>
      <c r="JMM2626" s="113"/>
      <c r="JMN2626" s="113"/>
      <c r="JMO2626" s="113"/>
      <c r="JMP2626" s="113"/>
      <c r="JMQ2626" s="113"/>
      <c r="JMR2626" s="113"/>
      <c r="JMS2626" s="113"/>
      <c r="JMT2626" s="113"/>
      <c r="JMU2626" s="113"/>
      <c r="JMV2626" s="113"/>
      <c r="JMW2626" s="113"/>
      <c r="JMX2626" s="113"/>
      <c r="JMY2626" s="113"/>
      <c r="JMZ2626" s="113"/>
      <c r="JNA2626" s="113"/>
      <c r="JNB2626" s="113"/>
      <c r="JNC2626" s="113"/>
      <c r="JND2626" s="113"/>
      <c r="JNE2626" s="113"/>
      <c r="JNF2626" s="113"/>
      <c r="JNG2626" s="113"/>
      <c r="JNH2626" s="113"/>
      <c r="JNI2626" s="113"/>
      <c r="JNJ2626" s="113"/>
      <c r="JNK2626" s="113"/>
      <c r="JNL2626" s="113"/>
      <c r="JNM2626" s="113"/>
      <c r="JNN2626" s="113"/>
      <c r="JNO2626" s="113"/>
      <c r="JNP2626" s="113"/>
      <c r="JNQ2626" s="113"/>
      <c r="JNR2626" s="113"/>
      <c r="JNS2626" s="113"/>
      <c r="JNT2626" s="113"/>
      <c r="JNU2626" s="113"/>
      <c r="JNV2626" s="113"/>
      <c r="JNW2626" s="113"/>
      <c r="JNX2626" s="113"/>
      <c r="JNY2626" s="113"/>
      <c r="JNZ2626" s="113"/>
      <c r="JOA2626" s="113"/>
      <c r="JOB2626" s="113"/>
      <c r="JOC2626" s="113"/>
      <c r="JOD2626" s="113"/>
      <c r="JOE2626" s="113"/>
      <c r="JOF2626" s="113"/>
      <c r="JOG2626" s="113"/>
      <c r="JOH2626" s="113"/>
      <c r="JOI2626" s="113"/>
      <c r="JOJ2626" s="113"/>
      <c r="JOK2626" s="113"/>
      <c r="JOL2626" s="113"/>
      <c r="JOM2626" s="113"/>
      <c r="JON2626" s="113"/>
      <c r="JOO2626" s="113"/>
      <c r="JOP2626" s="113"/>
      <c r="JOQ2626" s="113"/>
      <c r="JOR2626" s="113"/>
      <c r="JOS2626" s="113"/>
      <c r="JOT2626" s="113"/>
      <c r="JOU2626" s="113"/>
      <c r="JOV2626" s="113"/>
      <c r="JOW2626" s="113"/>
      <c r="JOX2626" s="113"/>
      <c r="JOY2626" s="113"/>
      <c r="JOZ2626" s="113"/>
      <c r="JPA2626" s="113"/>
      <c r="JPB2626" s="113"/>
      <c r="JPC2626" s="113"/>
      <c r="JPD2626" s="113"/>
      <c r="JPE2626" s="113"/>
      <c r="JPF2626" s="113"/>
      <c r="JPG2626" s="113"/>
      <c r="JPH2626" s="113"/>
      <c r="JPI2626" s="113"/>
      <c r="JPJ2626" s="113"/>
      <c r="JPK2626" s="113"/>
      <c r="JPL2626" s="113"/>
      <c r="JPM2626" s="113"/>
      <c r="JPN2626" s="113"/>
      <c r="JPO2626" s="113"/>
      <c r="JPP2626" s="113"/>
      <c r="JPQ2626" s="113"/>
      <c r="JPR2626" s="113"/>
      <c r="JPS2626" s="113"/>
      <c r="JPT2626" s="113"/>
      <c r="JPU2626" s="113"/>
      <c r="JPV2626" s="113"/>
      <c r="JPW2626" s="113"/>
      <c r="JPX2626" s="113"/>
      <c r="JPY2626" s="113"/>
      <c r="JPZ2626" s="113"/>
      <c r="JQA2626" s="113"/>
      <c r="JQB2626" s="113"/>
      <c r="JQC2626" s="113"/>
      <c r="JQD2626" s="113"/>
      <c r="JQE2626" s="113"/>
      <c r="JQF2626" s="113"/>
      <c r="JQG2626" s="113"/>
      <c r="JQH2626" s="113"/>
      <c r="JQI2626" s="113"/>
      <c r="JQJ2626" s="113"/>
      <c r="JQK2626" s="113"/>
      <c r="JQL2626" s="113"/>
      <c r="JQM2626" s="113"/>
      <c r="JQN2626" s="113"/>
      <c r="JQO2626" s="113"/>
      <c r="JQP2626" s="113"/>
      <c r="JQQ2626" s="113"/>
      <c r="JQR2626" s="113"/>
      <c r="JQS2626" s="113"/>
      <c r="JQT2626" s="113"/>
      <c r="JQU2626" s="113"/>
      <c r="JQV2626" s="113"/>
      <c r="JQW2626" s="113"/>
      <c r="JQX2626" s="113"/>
      <c r="JQY2626" s="113"/>
      <c r="JQZ2626" s="113"/>
      <c r="JRA2626" s="113"/>
      <c r="JRB2626" s="113"/>
      <c r="JRC2626" s="113"/>
      <c r="JRD2626" s="113"/>
      <c r="JRE2626" s="113"/>
      <c r="JRF2626" s="113"/>
      <c r="JRG2626" s="113"/>
      <c r="JRH2626" s="113"/>
      <c r="JRI2626" s="113"/>
      <c r="JRJ2626" s="113"/>
      <c r="JRK2626" s="113"/>
      <c r="JRL2626" s="113"/>
      <c r="JRM2626" s="113"/>
      <c r="JRN2626" s="113"/>
      <c r="JRO2626" s="113"/>
      <c r="JRP2626" s="113"/>
      <c r="JRQ2626" s="113"/>
      <c r="JRR2626" s="113"/>
      <c r="JRS2626" s="113"/>
      <c r="JRT2626" s="113"/>
      <c r="JRU2626" s="113"/>
      <c r="JRV2626" s="113"/>
      <c r="JRW2626" s="113"/>
      <c r="JRX2626" s="113"/>
      <c r="JRY2626" s="113"/>
      <c r="JRZ2626" s="113"/>
      <c r="JSA2626" s="113"/>
      <c r="JSB2626" s="113"/>
      <c r="JSC2626" s="113"/>
      <c r="JSD2626" s="113"/>
      <c r="JSE2626" s="113"/>
      <c r="JSF2626" s="113"/>
      <c r="JSG2626" s="113"/>
      <c r="JSH2626" s="113"/>
      <c r="JSI2626" s="113"/>
      <c r="JSJ2626" s="113"/>
      <c r="JSK2626" s="113"/>
      <c r="JSL2626" s="113"/>
      <c r="JSM2626" s="113"/>
      <c r="JSN2626" s="113"/>
      <c r="JSO2626" s="113"/>
      <c r="JSP2626" s="113"/>
      <c r="JSQ2626" s="113"/>
      <c r="JSR2626" s="113"/>
      <c r="JSS2626" s="113"/>
      <c r="JST2626" s="113"/>
      <c r="JSU2626" s="113"/>
      <c r="JSV2626" s="113"/>
      <c r="JSW2626" s="113"/>
      <c r="JSX2626" s="113"/>
      <c r="JSY2626" s="113"/>
      <c r="JSZ2626" s="113"/>
      <c r="JTA2626" s="113"/>
      <c r="JTB2626" s="113"/>
      <c r="JTC2626" s="113"/>
      <c r="JTD2626" s="113"/>
      <c r="JTE2626" s="113"/>
      <c r="JTF2626" s="113"/>
      <c r="JTG2626" s="113"/>
      <c r="JTH2626" s="113"/>
      <c r="JTI2626" s="113"/>
      <c r="JTJ2626" s="113"/>
      <c r="JTK2626" s="113"/>
      <c r="JTL2626" s="113"/>
      <c r="JTM2626" s="113"/>
      <c r="JTN2626" s="113"/>
      <c r="JTO2626" s="113"/>
      <c r="JTP2626" s="113"/>
      <c r="JTQ2626" s="113"/>
      <c r="JTR2626" s="113"/>
      <c r="JTS2626" s="113"/>
      <c r="JTT2626" s="113"/>
      <c r="JTU2626" s="113"/>
      <c r="JTV2626" s="113"/>
      <c r="JTW2626" s="113"/>
      <c r="JTX2626" s="113"/>
      <c r="JTY2626" s="113"/>
      <c r="JTZ2626" s="113"/>
      <c r="JUA2626" s="113"/>
      <c r="JUB2626" s="113"/>
      <c r="JUC2626" s="113"/>
      <c r="JUD2626" s="113"/>
      <c r="JUE2626" s="113"/>
      <c r="JUF2626" s="113"/>
      <c r="JUG2626" s="113"/>
      <c r="JUH2626" s="113"/>
      <c r="JUI2626" s="113"/>
      <c r="JUJ2626" s="113"/>
      <c r="JUK2626" s="113"/>
      <c r="JUL2626" s="113"/>
      <c r="JUM2626" s="113"/>
      <c r="JUN2626" s="113"/>
      <c r="JUO2626" s="113"/>
      <c r="JUP2626" s="113"/>
      <c r="JUQ2626" s="113"/>
      <c r="JUR2626" s="113"/>
      <c r="JUS2626" s="113"/>
      <c r="JUT2626" s="113"/>
      <c r="JUU2626" s="113"/>
      <c r="JUV2626" s="113"/>
      <c r="JUW2626" s="113"/>
      <c r="JUX2626" s="113"/>
      <c r="JUY2626" s="113"/>
      <c r="JUZ2626" s="113"/>
      <c r="JVA2626" s="113"/>
      <c r="JVB2626" s="113"/>
      <c r="JVC2626" s="113"/>
      <c r="JVD2626" s="113"/>
      <c r="JVE2626" s="113"/>
      <c r="JVF2626" s="113"/>
      <c r="JVG2626" s="113"/>
      <c r="JVH2626" s="113"/>
      <c r="JVI2626" s="113"/>
      <c r="JVJ2626" s="113"/>
      <c r="JVK2626" s="113"/>
      <c r="JVL2626" s="113"/>
      <c r="JVM2626" s="113"/>
      <c r="JVN2626" s="113"/>
      <c r="JVO2626" s="113"/>
      <c r="JVP2626" s="113"/>
      <c r="JVQ2626" s="113"/>
      <c r="JVR2626" s="113"/>
      <c r="JVS2626" s="113"/>
      <c r="JVT2626" s="113"/>
      <c r="JVU2626" s="113"/>
      <c r="JVV2626" s="113"/>
      <c r="JVW2626" s="113"/>
      <c r="JVX2626" s="113"/>
      <c r="JVY2626" s="113"/>
      <c r="JVZ2626" s="113"/>
      <c r="JWA2626" s="113"/>
      <c r="JWB2626" s="113"/>
      <c r="JWC2626" s="113"/>
      <c r="JWD2626" s="113"/>
      <c r="JWE2626" s="113"/>
      <c r="JWF2626" s="113"/>
      <c r="JWG2626" s="113"/>
      <c r="JWH2626" s="113"/>
      <c r="JWI2626" s="113"/>
      <c r="JWJ2626" s="113"/>
      <c r="JWK2626" s="113"/>
      <c r="JWL2626" s="113"/>
      <c r="JWM2626" s="113"/>
      <c r="JWN2626" s="113"/>
      <c r="JWO2626" s="113"/>
      <c r="JWP2626" s="113"/>
      <c r="JWQ2626" s="113"/>
      <c r="JWR2626" s="113"/>
      <c r="JWS2626" s="113"/>
      <c r="JWT2626" s="113"/>
      <c r="JWU2626" s="113"/>
      <c r="JWV2626" s="113"/>
      <c r="JWW2626" s="113"/>
      <c r="JWX2626" s="113"/>
      <c r="JWY2626" s="113"/>
      <c r="JWZ2626" s="113"/>
      <c r="JXA2626" s="113"/>
      <c r="JXB2626" s="113"/>
      <c r="JXC2626" s="113"/>
      <c r="JXD2626" s="113"/>
      <c r="JXE2626" s="113"/>
      <c r="JXF2626" s="113"/>
      <c r="JXG2626" s="113"/>
      <c r="JXH2626" s="113"/>
      <c r="JXI2626" s="113"/>
      <c r="JXJ2626" s="113"/>
      <c r="JXK2626" s="113"/>
      <c r="JXL2626" s="113"/>
      <c r="JXM2626" s="113"/>
      <c r="JXN2626" s="113"/>
      <c r="JXO2626" s="113"/>
      <c r="JXP2626" s="113"/>
      <c r="JXQ2626" s="113"/>
      <c r="JXR2626" s="113"/>
      <c r="JXS2626" s="113"/>
      <c r="JXT2626" s="113"/>
      <c r="JXU2626" s="113"/>
      <c r="JXV2626" s="113"/>
      <c r="JXW2626" s="113"/>
      <c r="JXX2626" s="113"/>
      <c r="JXY2626" s="113"/>
      <c r="JXZ2626" s="113"/>
      <c r="JYA2626" s="113"/>
      <c r="JYB2626" s="113"/>
      <c r="JYC2626" s="113"/>
      <c r="JYD2626" s="113"/>
      <c r="JYE2626" s="113"/>
      <c r="JYF2626" s="113"/>
      <c r="JYG2626" s="113"/>
      <c r="JYH2626" s="113"/>
      <c r="JYI2626" s="113"/>
      <c r="JYJ2626" s="113"/>
      <c r="JYK2626" s="113"/>
      <c r="JYL2626" s="113"/>
      <c r="JYM2626" s="113"/>
      <c r="JYN2626" s="113"/>
      <c r="JYO2626" s="113"/>
      <c r="JYP2626" s="113"/>
      <c r="JYQ2626" s="113"/>
      <c r="JYR2626" s="113"/>
      <c r="JYS2626" s="113"/>
      <c r="JYT2626" s="113"/>
      <c r="JYU2626" s="113"/>
      <c r="JYV2626" s="113"/>
      <c r="JYW2626" s="113"/>
      <c r="JYX2626" s="113"/>
      <c r="JYY2626" s="113"/>
      <c r="JYZ2626" s="113"/>
      <c r="JZA2626" s="113"/>
      <c r="JZB2626" s="113"/>
      <c r="JZC2626" s="113"/>
      <c r="JZD2626" s="113"/>
      <c r="JZE2626" s="113"/>
      <c r="JZF2626" s="113"/>
      <c r="JZG2626" s="113"/>
      <c r="JZH2626" s="113"/>
      <c r="JZI2626" s="113"/>
      <c r="JZJ2626" s="113"/>
      <c r="JZK2626" s="113"/>
      <c r="JZL2626" s="113"/>
      <c r="JZM2626" s="113"/>
      <c r="JZN2626" s="113"/>
      <c r="JZO2626" s="113"/>
      <c r="JZP2626" s="113"/>
      <c r="JZQ2626" s="113"/>
      <c r="JZR2626" s="113"/>
      <c r="JZS2626" s="113"/>
      <c r="JZT2626" s="113"/>
      <c r="JZU2626" s="113"/>
      <c r="JZV2626" s="113"/>
      <c r="JZW2626" s="113"/>
      <c r="JZX2626" s="113"/>
      <c r="JZY2626" s="113"/>
      <c r="JZZ2626" s="113"/>
      <c r="KAA2626" s="113"/>
      <c r="KAB2626" s="113"/>
      <c r="KAC2626" s="113"/>
      <c r="KAD2626" s="113"/>
      <c r="KAE2626" s="113"/>
      <c r="KAF2626" s="113"/>
      <c r="KAG2626" s="113"/>
      <c r="KAH2626" s="113"/>
      <c r="KAI2626" s="113"/>
      <c r="KAJ2626" s="113"/>
      <c r="KAK2626" s="113"/>
      <c r="KAL2626" s="113"/>
      <c r="KAM2626" s="113"/>
      <c r="KAN2626" s="113"/>
      <c r="KAO2626" s="113"/>
      <c r="KAP2626" s="113"/>
      <c r="KAQ2626" s="113"/>
      <c r="KAR2626" s="113"/>
      <c r="KAS2626" s="113"/>
      <c r="KAT2626" s="113"/>
      <c r="KAU2626" s="113"/>
      <c r="KAV2626" s="113"/>
      <c r="KAW2626" s="113"/>
      <c r="KAX2626" s="113"/>
      <c r="KAY2626" s="113"/>
      <c r="KAZ2626" s="113"/>
      <c r="KBA2626" s="113"/>
      <c r="KBB2626" s="113"/>
      <c r="KBC2626" s="113"/>
      <c r="KBD2626" s="113"/>
      <c r="KBE2626" s="113"/>
      <c r="KBF2626" s="113"/>
      <c r="KBG2626" s="113"/>
      <c r="KBH2626" s="113"/>
      <c r="KBI2626" s="113"/>
      <c r="KBJ2626" s="113"/>
      <c r="KBK2626" s="113"/>
      <c r="KBL2626" s="113"/>
      <c r="KBM2626" s="113"/>
      <c r="KBN2626" s="113"/>
      <c r="KBO2626" s="113"/>
      <c r="KBP2626" s="113"/>
      <c r="KBQ2626" s="113"/>
      <c r="KBR2626" s="113"/>
      <c r="KBS2626" s="113"/>
      <c r="KBT2626" s="113"/>
      <c r="KBU2626" s="113"/>
      <c r="KBV2626" s="113"/>
      <c r="KBW2626" s="113"/>
      <c r="KBX2626" s="113"/>
      <c r="KBY2626" s="113"/>
      <c r="KBZ2626" s="113"/>
      <c r="KCA2626" s="113"/>
      <c r="KCB2626" s="113"/>
      <c r="KCC2626" s="113"/>
      <c r="KCD2626" s="113"/>
      <c r="KCE2626" s="113"/>
      <c r="KCF2626" s="113"/>
      <c r="KCG2626" s="113"/>
      <c r="KCH2626" s="113"/>
      <c r="KCI2626" s="113"/>
      <c r="KCJ2626" s="113"/>
      <c r="KCK2626" s="113"/>
      <c r="KCL2626" s="113"/>
      <c r="KCM2626" s="113"/>
      <c r="KCN2626" s="113"/>
      <c r="KCO2626" s="113"/>
      <c r="KCP2626" s="113"/>
      <c r="KCQ2626" s="113"/>
      <c r="KCR2626" s="113"/>
      <c r="KCS2626" s="113"/>
      <c r="KCT2626" s="113"/>
      <c r="KCU2626" s="113"/>
      <c r="KCV2626" s="113"/>
      <c r="KCW2626" s="113"/>
      <c r="KCX2626" s="113"/>
      <c r="KCY2626" s="113"/>
      <c r="KCZ2626" s="113"/>
      <c r="KDA2626" s="113"/>
      <c r="KDB2626" s="113"/>
      <c r="KDC2626" s="113"/>
      <c r="KDD2626" s="113"/>
      <c r="KDE2626" s="113"/>
      <c r="KDF2626" s="113"/>
      <c r="KDG2626" s="113"/>
      <c r="KDH2626" s="113"/>
      <c r="KDI2626" s="113"/>
      <c r="KDJ2626" s="113"/>
      <c r="KDK2626" s="113"/>
      <c r="KDL2626" s="113"/>
      <c r="KDM2626" s="113"/>
      <c r="KDN2626" s="113"/>
      <c r="KDO2626" s="113"/>
      <c r="KDP2626" s="113"/>
      <c r="KDQ2626" s="113"/>
      <c r="KDR2626" s="113"/>
      <c r="KDS2626" s="113"/>
      <c r="KDT2626" s="113"/>
      <c r="KDU2626" s="113"/>
      <c r="KDV2626" s="113"/>
      <c r="KDW2626" s="113"/>
      <c r="KDX2626" s="113"/>
      <c r="KDY2626" s="113"/>
      <c r="KDZ2626" s="113"/>
      <c r="KEA2626" s="113"/>
      <c r="KEB2626" s="113"/>
      <c r="KEC2626" s="113"/>
      <c r="KED2626" s="113"/>
      <c r="KEE2626" s="113"/>
      <c r="KEF2626" s="113"/>
      <c r="KEG2626" s="113"/>
      <c r="KEH2626" s="113"/>
      <c r="KEI2626" s="113"/>
      <c r="KEJ2626" s="113"/>
      <c r="KEK2626" s="113"/>
      <c r="KEL2626" s="113"/>
      <c r="KEM2626" s="113"/>
      <c r="KEN2626" s="113"/>
      <c r="KEO2626" s="113"/>
      <c r="KEP2626" s="113"/>
      <c r="KEQ2626" s="113"/>
      <c r="KER2626" s="113"/>
      <c r="KES2626" s="113"/>
      <c r="KET2626" s="113"/>
      <c r="KEU2626" s="113"/>
      <c r="KEV2626" s="113"/>
      <c r="KEW2626" s="113"/>
      <c r="KEX2626" s="113"/>
      <c r="KEY2626" s="113"/>
      <c r="KEZ2626" s="113"/>
      <c r="KFA2626" s="113"/>
      <c r="KFB2626" s="113"/>
      <c r="KFC2626" s="113"/>
      <c r="KFD2626" s="113"/>
      <c r="KFE2626" s="113"/>
      <c r="KFF2626" s="113"/>
      <c r="KFG2626" s="113"/>
      <c r="KFH2626" s="113"/>
      <c r="KFI2626" s="113"/>
      <c r="KFJ2626" s="113"/>
      <c r="KFK2626" s="113"/>
      <c r="KFL2626" s="113"/>
      <c r="KFM2626" s="113"/>
      <c r="KFN2626" s="113"/>
      <c r="KFO2626" s="113"/>
      <c r="KFP2626" s="113"/>
      <c r="KFQ2626" s="113"/>
      <c r="KFR2626" s="113"/>
      <c r="KFS2626" s="113"/>
      <c r="KFT2626" s="113"/>
      <c r="KFU2626" s="113"/>
      <c r="KFV2626" s="113"/>
      <c r="KFW2626" s="113"/>
      <c r="KFX2626" s="113"/>
      <c r="KFY2626" s="113"/>
      <c r="KFZ2626" s="113"/>
      <c r="KGA2626" s="113"/>
      <c r="KGB2626" s="113"/>
      <c r="KGC2626" s="113"/>
      <c r="KGD2626" s="113"/>
      <c r="KGE2626" s="113"/>
      <c r="KGF2626" s="113"/>
      <c r="KGG2626" s="113"/>
      <c r="KGH2626" s="113"/>
      <c r="KGI2626" s="113"/>
      <c r="KGJ2626" s="113"/>
      <c r="KGK2626" s="113"/>
      <c r="KGL2626" s="113"/>
      <c r="KGM2626" s="113"/>
      <c r="KGN2626" s="113"/>
      <c r="KGO2626" s="113"/>
      <c r="KGP2626" s="113"/>
      <c r="KGQ2626" s="113"/>
      <c r="KGR2626" s="113"/>
      <c r="KGS2626" s="113"/>
      <c r="KGT2626" s="113"/>
      <c r="KGU2626" s="113"/>
      <c r="KGV2626" s="113"/>
      <c r="KGW2626" s="113"/>
      <c r="KGX2626" s="113"/>
      <c r="KGY2626" s="113"/>
      <c r="KGZ2626" s="113"/>
      <c r="KHA2626" s="113"/>
      <c r="KHB2626" s="113"/>
      <c r="KHC2626" s="113"/>
      <c r="KHD2626" s="113"/>
      <c r="KHE2626" s="113"/>
      <c r="KHF2626" s="113"/>
      <c r="KHG2626" s="113"/>
      <c r="KHH2626" s="113"/>
      <c r="KHI2626" s="113"/>
      <c r="KHJ2626" s="113"/>
      <c r="KHK2626" s="113"/>
      <c r="KHL2626" s="113"/>
      <c r="KHM2626" s="113"/>
      <c r="KHN2626" s="113"/>
      <c r="KHO2626" s="113"/>
      <c r="KHP2626" s="113"/>
      <c r="KHQ2626" s="113"/>
      <c r="KHR2626" s="113"/>
      <c r="KHS2626" s="113"/>
      <c r="KHT2626" s="113"/>
      <c r="KHU2626" s="113"/>
      <c r="KHV2626" s="113"/>
      <c r="KHW2626" s="113"/>
      <c r="KHX2626" s="113"/>
      <c r="KHY2626" s="113"/>
      <c r="KHZ2626" s="113"/>
      <c r="KIA2626" s="113"/>
      <c r="KIB2626" s="113"/>
      <c r="KIC2626" s="113"/>
      <c r="KID2626" s="113"/>
      <c r="KIE2626" s="113"/>
      <c r="KIF2626" s="113"/>
      <c r="KIG2626" s="113"/>
      <c r="KIH2626" s="113"/>
      <c r="KII2626" s="113"/>
      <c r="KIJ2626" s="113"/>
      <c r="KIK2626" s="113"/>
      <c r="KIL2626" s="113"/>
      <c r="KIM2626" s="113"/>
      <c r="KIN2626" s="113"/>
      <c r="KIO2626" s="113"/>
      <c r="KIP2626" s="113"/>
      <c r="KIQ2626" s="113"/>
      <c r="KIR2626" s="113"/>
      <c r="KIS2626" s="113"/>
      <c r="KIT2626" s="113"/>
      <c r="KIU2626" s="113"/>
      <c r="KIV2626" s="113"/>
      <c r="KIW2626" s="113"/>
      <c r="KIX2626" s="113"/>
      <c r="KIY2626" s="113"/>
      <c r="KIZ2626" s="113"/>
      <c r="KJA2626" s="113"/>
      <c r="KJB2626" s="113"/>
      <c r="KJC2626" s="113"/>
      <c r="KJD2626" s="113"/>
      <c r="KJE2626" s="113"/>
      <c r="KJF2626" s="113"/>
      <c r="KJG2626" s="113"/>
      <c r="KJH2626" s="113"/>
      <c r="KJI2626" s="113"/>
      <c r="KJJ2626" s="113"/>
      <c r="KJK2626" s="113"/>
      <c r="KJL2626" s="113"/>
      <c r="KJM2626" s="113"/>
      <c r="KJN2626" s="113"/>
      <c r="KJO2626" s="113"/>
      <c r="KJP2626" s="113"/>
      <c r="KJQ2626" s="113"/>
      <c r="KJR2626" s="113"/>
      <c r="KJS2626" s="113"/>
      <c r="KJT2626" s="113"/>
      <c r="KJU2626" s="113"/>
      <c r="KJV2626" s="113"/>
      <c r="KJW2626" s="113"/>
      <c r="KJX2626" s="113"/>
      <c r="KJY2626" s="113"/>
      <c r="KJZ2626" s="113"/>
      <c r="KKA2626" s="113"/>
      <c r="KKB2626" s="113"/>
      <c r="KKC2626" s="113"/>
      <c r="KKD2626" s="113"/>
      <c r="KKE2626" s="113"/>
      <c r="KKF2626" s="113"/>
      <c r="KKG2626" s="113"/>
      <c r="KKH2626" s="113"/>
      <c r="KKI2626" s="113"/>
      <c r="KKJ2626" s="113"/>
      <c r="KKK2626" s="113"/>
      <c r="KKL2626" s="113"/>
      <c r="KKM2626" s="113"/>
      <c r="KKN2626" s="113"/>
      <c r="KKO2626" s="113"/>
      <c r="KKP2626" s="113"/>
      <c r="KKQ2626" s="113"/>
      <c r="KKR2626" s="113"/>
      <c r="KKS2626" s="113"/>
      <c r="KKT2626" s="113"/>
      <c r="KKU2626" s="113"/>
      <c r="KKV2626" s="113"/>
      <c r="KKW2626" s="113"/>
      <c r="KKX2626" s="113"/>
      <c r="KKY2626" s="113"/>
      <c r="KKZ2626" s="113"/>
      <c r="KLA2626" s="113"/>
      <c r="KLB2626" s="113"/>
      <c r="KLC2626" s="113"/>
      <c r="KLD2626" s="113"/>
      <c r="KLE2626" s="113"/>
      <c r="KLF2626" s="113"/>
      <c r="KLG2626" s="113"/>
      <c r="KLH2626" s="113"/>
      <c r="KLI2626" s="113"/>
      <c r="KLJ2626" s="113"/>
      <c r="KLK2626" s="113"/>
      <c r="KLL2626" s="113"/>
      <c r="KLM2626" s="113"/>
      <c r="KLN2626" s="113"/>
      <c r="KLO2626" s="113"/>
      <c r="KLP2626" s="113"/>
      <c r="KLQ2626" s="113"/>
      <c r="KLR2626" s="113"/>
      <c r="KLS2626" s="113"/>
      <c r="KLT2626" s="113"/>
      <c r="KLU2626" s="113"/>
      <c r="KLV2626" s="113"/>
      <c r="KLW2626" s="113"/>
      <c r="KLX2626" s="113"/>
      <c r="KLY2626" s="113"/>
      <c r="KLZ2626" s="113"/>
      <c r="KMA2626" s="113"/>
      <c r="KMB2626" s="113"/>
      <c r="KMC2626" s="113"/>
      <c r="KMD2626" s="113"/>
      <c r="KME2626" s="113"/>
      <c r="KMF2626" s="113"/>
      <c r="KMG2626" s="113"/>
      <c r="KMH2626" s="113"/>
      <c r="KMI2626" s="113"/>
      <c r="KMJ2626" s="113"/>
      <c r="KMK2626" s="113"/>
      <c r="KML2626" s="113"/>
      <c r="KMM2626" s="113"/>
      <c r="KMN2626" s="113"/>
      <c r="KMO2626" s="113"/>
      <c r="KMP2626" s="113"/>
      <c r="KMQ2626" s="113"/>
      <c r="KMR2626" s="113"/>
      <c r="KMS2626" s="113"/>
      <c r="KMT2626" s="113"/>
      <c r="KMU2626" s="113"/>
      <c r="KMV2626" s="113"/>
      <c r="KMW2626" s="113"/>
      <c r="KMX2626" s="113"/>
      <c r="KMY2626" s="113"/>
      <c r="KMZ2626" s="113"/>
      <c r="KNA2626" s="113"/>
      <c r="KNB2626" s="113"/>
      <c r="KNC2626" s="113"/>
      <c r="KND2626" s="113"/>
      <c r="KNE2626" s="113"/>
      <c r="KNF2626" s="113"/>
      <c r="KNG2626" s="113"/>
      <c r="KNH2626" s="113"/>
      <c r="KNI2626" s="113"/>
      <c r="KNJ2626" s="113"/>
      <c r="KNK2626" s="113"/>
      <c r="KNL2626" s="113"/>
      <c r="KNM2626" s="113"/>
      <c r="KNN2626" s="113"/>
      <c r="KNO2626" s="113"/>
      <c r="KNP2626" s="113"/>
      <c r="KNQ2626" s="113"/>
      <c r="KNR2626" s="113"/>
      <c r="KNS2626" s="113"/>
      <c r="KNT2626" s="113"/>
      <c r="KNU2626" s="113"/>
      <c r="KNV2626" s="113"/>
      <c r="KNW2626" s="113"/>
      <c r="KNX2626" s="113"/>
      <c r="KNY2626" s="113"/>
      <c r="KNZ2626" s="113"/>
      <c r="KOA2626" s="113"/>
      <c r="KOB2626" s="113"/>
      <c r="KOC2626" s="113"/>
      <c r="KOD2626" s="113"/>
      <c r="KOE2626" s="113"/>
      <c r="KOF2626" s="113"/>
      <c r="KOG2626" s="113"/>
      <c r="KOH2626" s="113"/>
      <c r="KOI2626" s="113"/>
      <c r="KOJ2626" s="113"/>
      <c r="KOK2626" s="113"/>
      <c r="KOL2626" s="113"/>
      <c r="KOM2626" s="113"/>
      <c r="KON2626" s="113"/>
      <c r="KOO2626" s="113"/>
      <c r="KOP2626" s="113"/>
      <c r="KOQ2626" s="113"/>
      <c r="KOR2626" s="113"/>
      <c r="KOS2626" s="113"/>
      <c r="KOT2626" s="113"/>
      <c r="KOU2626" s="113"/>
      <c r="KOV2626" s="113"/>
      <c r="KOW2626" s="113"/>
      <c r="KOX2626" s="113"/>
      <c r="KOY2626" s="113"/>
      <c r="KOZ2626" s="113"/>
      <c r="KPA2626" s="113"/>
      <c r="KPB2626" s="113"/>
      <c r="KPC2626" s="113"/>
      <c r="KPD2626" s="113"/>
      <c r="KPE2626" s="113"/>
      <c r="KPF2626" s="113"/>
      <c r="KPG2626" s="113"/>
      <c r="KPH2626" s="113"/>
      <c r="KPI2626" s="113"/>
      <c r="KPJ2626" s="113"/>
      <c r="KPK2626" s="113"/>
      <c r="KPL2626" s="113"/>
      <c r="KPM2626" s="113"/>
      <c r="KPN2626" s="113"/>
      <c r="KPO2626" s="113"/>
      <c r="KPP2626" s="113"/>
      <c r="KPQ2626" s="113"/>
      <c r="KPR2626" s="113"/>
      <c r="KPS2626" s="113"/>
      <c r="KPT2626" s="113"/>
      <c r="KPU2626" s="113"/>
      <c r="KPV2626" s="113"/>
      <c r="KPW2626" s="113"/>
      <c r="KPX2626" s="113"/>
      <c r="KPY2626" s="113"/>
      <c r="KPZ2626" s="113"/>
      <c r="KQA2626" s="113"/>
      <c r="KQB2626" s="113"/>
      <c r="KQC2626" s="113"/>
      <c r="KQD2626" s="113"/>
      <c r="KQE2626" s="113"/>
      <c r="KQF2626" s="113"/>
      <c r="KQG2626" s="113"/>
      <c r="KQH2626" s="113"/>
      <c r="KQI2626" s="113"/>
      <c r="KQJ2626" s="113"/>
      <c r="KQK2626" s="113"/>
      <c r="KQL2626" s="113"/>
      <c r="KQM2626" s="113"/>
      <c r="KQN2626" s="113"/>
      <c r="KQO2626" s="113"/>
      <c r="KQP2626" s="113"/>
      <c r="KQQ2626" s="113"/>
      <c r="KQR2626" s="113"/>
      <c r="KQS2626" s="113"/>
      <c r="KQT2626" s="113"/>
      <c r="KQU2626" s="113"/>
      <c r="KQV2626" s="113"/>
      <c r="KQW2626" s="113"/>
      <c r="KQX2626" s="113"/>
      <c r="KQY2626" s="113"/>
      <c r="KQZ2626" s="113"/>
      <c r="KRA2626" s="113"/>
      <c r="KRB2626" s="113"/>
      <c r="KRC2626" s="113"/>
      <c r="KRD2626" s="113"/>
      <c r="KRE2626" s="113"/>
      <c r="KRF2626" s="113"/>
      <c r="KRG2626" s="113"/>
      <c r="KRH2626" s="113"/>
      <c r="KRI2626" s="113"/>
      <c r="KRJ2626" s="113"/>
      <c r="KRK2626" s="113"/>
      <c r="KRL2626" s="113"/>
      <c r="KRM2626" s="113"/>
      <c r="KRN2626" s="113"/>
      <c r="KRO2626" s="113"/>
      <c r="KRP2626" s="113"/>
      <c r="KRQ2626" s="113"/>
      <c r="KRR2626" s="113"/>
      <c r="KRS2626" s="113"/>
      <c r="KRT2626" s="113"/>
      <c r="KRU2626" s="113"/>
      <c r="KRV2626" s="113"/>
      <c r="KRW2626" s="113"/>
      <c r="KRX2626" s="113"/>
      <c r="KRY2626" s="113"/>
      <c r="KRZ2626" s="113"/>
      <c r="KSA2626" s="113"/>
      <c r="KSB2626" s="113"/>
      <c r="KSC2626" s="113"/>
      <c r="KSD2626" s="113"/>
      <c r="KSE2626" s="113"/>
      <c r="KSF2626" s="113"/>
      <c r="KSG2626" s="113"/>
      <c r="KSH2626" s="113"/>
      <c r="KSI2626" s="113"/>
      <c r="KSJ2626" s="113"/>
      <c r="KSK2626" s="113"/>
      <c r="KSL2626" s="113"/>
      <c r="KSM2626" s="113"/>
      <c r="KSN2626" s="113"/>
      <c r="KSO2626" s="113"/>
      <c r="KSP2626" s="113"/>
      <c r="KSQ2626" s="113"/>
      <c r="KSR2626" s="113"/>
      <c r="KSS2626" s="113"/>
      <c r="KST2626" s="113"/>
      <c r="KSU2626" s="113"/>
      <c r="KSV2626" s="113"/>
      <c r="KSW2626" s="113"/>
      <c r="KSX2626" s="113"/>
      <c r="KSY2626" s="113"/>
      <c r="KSZ2626" s="113"/>
      <c r="KTA2626" s="113"/>
      <c r="KTB2626" s="113"/>
      <c r="KTC2626" s="113"/>
      <c r="KTD2626" s="113"/>
      <c r="KTE2626" s="113"/>
      <c r="KTF2626" s="113"/>
      <c r="KTG2626" s="113"/>
      <c r="KTH2626" s="113"/>
      <c r="KTI2626" s="113"/>
      <c r="KTJ2626" s="113"/>
      <c r="KTK2626" s="113"/>
      <c r="KTL2626" s="113"/>
      <c r="KTM2626" s="113"/>
      <c r="KTN2626" s="113"/>
      <c r="KTO2626" s="113"/>
      <c r="KTP2626" s="113"/>
      <c r="KTQ2626" s="113"/>
      <c r="KTR2626" s="113"/>
      <c r="KTS2626" s="113"/>
      <c r="KTT2626" s="113"/>
      <c r="KTU2626" s="113"/>
      <c r="KTV2626" s="113"/>
      <c r="KTW2626" s="113"/>
      <c r="KTX2626" s="113"/>
      <c r="KTY2626" s="113"/>
      <c r="KTZ2626" s="113"/>
      <c r="KUA2626" s="113"/>
      <c r="KUB2626" s="113"/>
      <c r="KUC2626" s="113"/>
      <c r="KUD2626" s="113"/>
      <c r="KUE2626" s="113"/>
      <c r="KUF2626" s="113"/>
      <c r="KUG2626" s="113"/>
      <c r="KUH2626" s="113"/>
      <c r="KUI2626" s="113"/>
      <c r="KUJ2626" s="113"/>
      <c r="KUK2626" s="113"/>
      <c r="KUL2626" s="113"/>
      <c r="KUM2626" s="113"/>
      <c r="KUN2626" s="113"/>
      <c r="KUO2626" s="113"/>
      <c r="KUP2626" s="113"/>
      <c r="KUQ2626" s="113"/>
      <c r="KUR2626" s="113"/>
      <c r="KUS2626" s="113"/>
      <c r="KUT2626" s="113"/>
      <c r="KUU2626" s="113"/>
      <c r="KUV2626" s="113"/>
      <c r="KUW2626" s="113"/>
      <c r="KUX2626" s="113"/>
      <c r="KUY2626" s="113"/>
      <c r="KUZ2626" s="113"/>
      <c r="KVA2626" s="113"/>
      <c r="KVB2626" s="113"/>
      <c r="KVC2626" s="113"/>
      <c r="KVD2626" s="113"/>
      <c r="KVE2626" s="113"/>
      <c r="KVF2626" s="113"/>
      <c r="KVG2626" s="113"/>
      <c r="KVH2626" s="113"/>
      <c r="KVI2626" s="113"/>
      <c r="KVJ2626" s="113"/>
      <c r="KVK2626" s="113"/>
      <c r="KVL2626" s="113"/>
      <c r="KVM2626" s="113"/>
      <c r="KVN2626" s="113"/>
      <c r="KVO2626" s="113"/>
      <c r="KVP2626" s="113"/>
      <c r="KVQ2626" s="113"/>
      <c r="KVR2626" s="113"/>
      <c r="KVS2626" s="113"/>
      <c r="KVT2626" s="113"/>
      <c r="KVU2626" s="113"/>
      <c r="KVV2626" s="113"/>
      <c r="KVW2626" s="113"/>
      <c r="KVX2626" s="113"/>
      <c r="KVY2626" s="113"/>
      <c r="KVZ2626" s="113"/>
      <c r="KWA2626" s="113"/>
      <c r="KWB2626" s="113"/>
      <c r="KWC2626" s="113"/>
      <c r="KWD2626" s="113"/>
      <c r="KWE2626" s="113"/>
      <c r="KWF2626" s="113"/>
      <c r="KWG2626" s="113"/>
      <c r="KWH2626" s="113"/>
      <c r="KWI2626" s="113"/>
      <c r="KWJ2626" s="113"/>
      <c r="KWK2626" s="113"/>
      <c r="KWL2626" s="113"/>
      <c r="KWM2626" s="113"/>
      <c r="KWN2626" s="113"/>
      <c r="KWO2626" s="113"/>
      <c r="KWP2626" s="113"/>
      <c r="KWQ2626" s="113"/>
      <c r="KWR2626" s="113"/>
      <c r="KWS2626" s="113"/>
      <c r="KWT2626" s="113"/>
      <c r="KWU2626" s="113"/>
      <c r="KWV2626" s="113"/>
      <c r="KWW2626" s="113"/>
      <c r="KWX2626" s="113"/>
      <c r="KWY2626" s="113"/>
      <c r="KWZ2626" s="113"/>
      <c r="KXA2626" s="113"/>
      <c r="KXB2626" s="113"/>
      <c r="KXC2626" s="113"/>
      <c r="KXD2626" s="113"/>
      <c r="KXE2626" s="113"/>
      <c r="KXF2626" s="113"/>
      <c r="KXG2626" s="113"/>
      <c r="KXH2626" s="113"/>
      <c r="KXI2626" s="113"/>
      <c r="KXJ2626" s="113"/>
      <c r="KXK2626" s="113"/>
      <c r="KXL2626" s="113"/>
      <c r="KXM2626" s="113"/>
      <c r="KXN2626" s="113"/>
      <c r="KXO2626" s="113"/>
      <c r="KXP2626" s="113"/>
      <c r="KXQ2626" s="113"/>
      <c r="KXR2626" s="113"/>
      <c r="KXS2626" s="113"/>
      <c r="KXT2626" s="113"/>
      <c r="KXU2626" s="113"/>
      <c r="KXV2626" s="113"/>
      <c r="KXW2626" s="113"/>
      <c r="KXX2626" s="113"/>
      <c r="KXY2626" s="113"/>
      <c r="KXZ2626" s="113"/>
      <c r="KYA2626" s="113"/>
      <c r="KYB2626" s="113"/>
      <c r="KYC2626" s="113"/>
      <c r="KYD2626" s="113"/>
      <c r="KYE2626" s="113"/>
      <c r="KYF2626" s="113"/>
      <c r="KYG2626" s="113"/>
      <c r="KYH2626" s="113"/>
      <c r="KYI2626" s="113"/>
      <c r="KYJ2626" s="113"/>
      <c r="KYK2626" s="113"/>
      <c r="KYL2626" s="113"/>
      <c r="KYM2626" s="113"/>
      <c r="KYN2626" s="113"/>
      <c r="KYO2626" s="113"/>
      <c r="KYP2626" s="113"/>
      <c r="KYQ2626" s="113"/>
      <c r="KYR2626" s="113"/>
      <c r="KYS2626" s="113"/>
      <c r="KYT2626" s="113"/>
      <c r="KYU2626" s="113"/>
      <c r="KYV2626" s="113"/>
      <c r="KYW2626" s="113"/>
      <c r="KYX2626" s="113"/>
      <c r="KYY2626" s="113"/>
      <c r="KYZ2626" s="113"/>
      <c r="KZA2626" s="113"/>
      <c r="KZB2626" s="113"/>
      <c r="KZC2626" s="113"/>
      <c r="KZD2626" s="113"/>
      <c r="KZE2626" s="113"/>
      <c r="KZF2626" s="113"/>
      <c r="KZG2626" s="113"/>
      <c r="KZH2626" s="113"/>
      <c r="KZI2626" s="113"/>
      <c r="KZJ2626" s="113"/>
      <c r="KZK2626" s="113"/>
      <c r="KZL2626" s="113"/>
      <c r="KZM2626" s="113"/>
      <c r="KZN2626" s="113"/>
      <c r="KZO2626" s="113"/>
      <c r="KZP2626" s="113"/>
      <c r="KZQ2626" s="113"/>
      <c r="KZR2626" s="113"/>
      <c r="KZS2626" s="113"/>
      <c r="KZT2626" s="113"/>
      <c r="KZU2626" s="113"/>
      <c r="KZV2626" s="113"/>
      <c r="KZW2626" s="113"/>
      <c r="KZX2626" s="113"/>
      <c r="KZY2626" s="113"/>
      <c r="KZZ2626" s="113"/>
      <c r="LAA2626" s="113"/>
      <c r="LAB2626" s="113"/>
      <c r="LAC2626" s="113"/>
      <c r="LAD2626" s="113"/>
      <c r="LAE2626" s="113"/>
      <c r="LAF2626" s="113"/>
      <c r="LAG2626" s="113"/>
      <c r="LAH2626" s="113"/>
      <c r="LAI2626" s="113"/>
      <c r="LAJ2626" s="113"/>
      <c r="LAK2626" s="113"/>
      <c r="LAL2626" s="113"/>
      <c r="LAM2626" s="113"/>
      <c r="LAN2626" s="113"/>
      <c r="LAO2626" s="113"/>
      <c r="LAP2626" s="113"/>
      <c r="LAQ2626" s="113"/>
      <c r="LAR2626" s="113"/>
      <c r="LAS2626" s="113"/>
      <c r="LAT2626" s="113"/>
      <c r="LAU2626" s="113"/>
      <c r="LAV2626" s="113"/>
      <c r="LAW2626" s="113"/>
      <c r="LAX2626" s="113"/>
      <c r="LAY2626" s="113"/>
      <c r="LAZ2626" s="113"/>
      <c r="LBA2626" s="113"/>
      <c r="LBB2626" s="113"/>
      <c r="LBC2626" s="113"/>
      <c r="LBD2626" s="113"/>
      <c r="LBE2626" s="113"/>
      <c r="LBF2626" s="113"/>
      <c r="LBG2626" s="113"/>
      <c r="LBH2626" s="113"/>
      <c r="LBI2626" s="113"/>
      <c r="LBJ2626" s="113"/>
      <c r="LBK2626" s="113"/>
      <c r="LBL2626" s="113"/>
      <c r="LBM2626" s="113"/>
      <c r="LBN2626" s="113"/>
      <c r="LBO2626" s="113"/>
      <c r="LBP2626" s="113"/>
      <c r="LBQ2626" s="113"/>
      <c r="LBR2626" s="113"/>
      <c r="LBS2626" s="113"/>
      <c r="LBT2626" s="113"/>
      <c r="LBU2626" s="113"/>
      <c r="LBV2626" s="113"/>
      <c r="LBW2626" s="113"/>
      <c r="LBX2626" s="113"/>
      <c r="LBY2626" s="113"/>
      <c r="LBZ2626" s="113"/>
      <c r="LCA2626" s="113"/>
      <c r="LCB2626" s="113"/>
      <c r="LCC2626" s="113"/>
      <c r="LCD2626" s="113"/>
      <c r="LCE2626" s="113"/>
      <c r="LCF2626" s="113"/>
      <c r="LCG2626" s="113"/>
      <c r="LCH2626" s="113"/>
      <c r="LCI2626" s="113"/>
      <c r="LCJ2626" s="113"/>
      <c r="LCK2626" s="113"/>
      <c r="LCL2626" s="113"/>
      <c r="LCM2626" s="113"/>
      <c r="LCN2626" s="113"/>
      <c r="LCO2626" s="113"/>
      <c r="LCP2626" s="113"/>
      <c r="LCQ2626" s="113"/>
      <c r="LCR2626" s="113"/>
      <c r="LCS2626" s="113"/>
      <c r="LCT2626" s="113"/>
      <c r="LCU2626" s="113"/>
      <c r="LCV2626" s="113"/>
      <c r="LCW2626" s="113"/>
      <c r="LCX2626" s="113"/>
      <c r="LCY2626" s="113"/>
      <c r="LCZ2626" s="113"/>
      <c r="LDA2626" s="113"/>
      <c r="LDB2626" s="113"/>
      <c r="LDC2626" s="113"/>
      <c r="LDD2626" s="113"/>
      <c r="LDE2626" s="113"/>
      <c r="LDF2626" s="113"/>
      <c r="LDG2626" s="113"/>
      <c r="LDH2626" s="113"/>
      <c r="LDI2626" s="113"/>
      <c r="LDJ2626" s="113"/>
      <c r="LDK2626" s="113"/>
      <c r="LDL2626" s="113"/>
      <c r="LDM2626" s="113"/>
      <c r="LDN2626" s="113"/>
      <c r="LDO2626" s="113"/>
      <c r="LDP2626" s="113"/>
      <c r="LDQ2626" s="113"/>
      <c r="LDR2626" s="113"/>
      <c r="LDS2626" s="113"/>
      <c r="LDT2626" s="113"/>
      <c r="LDU2626" s="113"/>
      <c r="LDV2626" s="113"/>
      <c r="LDW2626" s="113"/>
      <c r="LDX2626" s="113"/>
      <c r="LDY2626" s="113"/>
      <c r="LDZ2626" s="113"/>
      <c r="LEA2626" s="113"/>
      <c r="LEB2626" s="113"/>
      <c r="LEC2626" s="113"/>
      <c r="LED2626" s="113"/>
      <c r="LEE2626" s="113"/>
      <c r="LEF2626" s="113"/>
      <c r="LEG2626" s="113"/>
      <c r="LEH2626" s="113"/>
      <c r="LEI2626" s="113"/>
      <c r="LEJ2626" s="113"/>
      <c r="LEK2626" s="113"/>
      <c r="LEL2626" s="113"/>
      <c r="LEM2626" s="113"/>
      <c r="LEN2626" s="113"/>
      <c r="LEO2626" s="113"/>
      <c r="LEP2626" s="113"/>
      <c r="LEQ2626" s="113"/>
      <c r="LER2626" s="113"/>
      <c r="LES2626" s="113"/>
      <c r="LET2626" s="113"/>
      <c r="LEU2626" s="113"/>
      <c r="LEV2626" s="113"/>
      <c r="LEW2626" s="113"/>
      <c r="LEX2626" s="113"/>
      <c r="LEY2626" s="113"/>
      <c r="LEZ2626" s="113"/>
      <c r="LFA2626" s="113"/>
      <c r="LFB2626" s="113"/>
      <c r="LFC2626" s="113"/>
      <c r="LFD2626" s="113"/>
      <c r="LFE2626" s="113"/>
      <c r="LFF2626" s="113"/>
      <c r="LFG2626" s="113"/>
      <c r="LFH2626" s="113"/>
      <c r="LFI2626" s="113"/>
      <c r="LFJ2626" s="113"/>
      <c r="LFK2626" s="113"/>
      <c r="LFL2626" s="113"/>
      <c r="LFM2626" s="113"/>
      <c r="LFN2626" s="113"/>
      <c r="LFO2626" s="113"/>
      <c r="LFP2626" s="113"/>
      <c r="LFQ2626" s="113"/>
      <c r="LFR2626" s="113"/>
      <c r="LFS2626" s="113"/>
      <c r="LFT2626" s="113"/>
      <c r="LFU2626" s="113"/>
      <c r="LFV2626" s="113"/>
      <c r="LFW2626" s="113"/>
      <c r="LFX2626" s="113"/>
      <c r="LFY2626" s="113"/>
      <c r="LFZ2626" s="113"/>
      <c r="LGA2626" s="113"/>
      <c r="LGB2626" s="113"/>
      <c r="LGC2626" s="113"/>
      <c r="LGD2626" s="113"/>
      <c r="LGE2626" s="113"/>
      <c r="LGF2626" s="113"/>
      <c r="LGG2626" s="113"/>
      <c r="LGH2626" s="113"/>
      <c r="LGI2626" s="113"/>
      <c r="LGJ2626" s="113"/>
      <c r="LGK2626" s="113"/>
      <c r="LGL2626" s="113"/>
      <c r="LGM2626" s="113"/>
      <c r="LGN2626" s="113"/>
      <c r="LGO2626" s="113"/>
      <c r="LGP2626" s="113"/>
      <c r="LGQ2626" s="113"/>
      <c r="LGR2626" s="113"/>
      <c r="LGS2626" s="113"/>
      <c r="LGT2626" s="113"/>
      <c r="LGU2626" s="113"/>
      <c r="LGV2626" s="113"/>
      <c r="LGW2626" s="113"/>
      <c r="LGX2626" s="113"/>
      <c r="LGY2626" s="113"/>
      <c r="LGZ2626" s="113"/>
      <c r="LHA2626" s="113"/>
      <c r="LHB2626" s="113"/>
      <c r="LHC2626" s="113"/>
      <c r="LHD2626" s="113"/>
      <c r="LHE2626" s="113"/>
      <c r="LHF2626" s="113"/>
      <c r="LHG2626" s="113"/>
      <c r="LHH2626" s="113"/>
      <c r="LHI2626" s="113"/>
      <c r="LHJ2626" s="113"/>
      <c r="LHK2626" s="113"/>
      <c r="LHL2626" s="113"/>
      <c r="LHM2626" s="113"/>
      <c r="LHN2626" s="113"/>
      <c r="LHO2626" s="113"/>
      <c r="LHP2626" s="113"/>
      <c r="LHQ2626" s="113"/>
      <c r="LHR2626" s="113"/>
      <c r="LHS2626" s="113"/>
      <c r="LHT2626" s="113"/>
      <c r="LHU2626" s="113"/>
      <c r="LHV2626" s="113"/>
      <c r="LHW2626" s="113"/>
      <c r="LHX2626" s="113"/>
      <c r="LHY2626" s="113"/>
      <c r="LHZ2626" s="113"/>
      <c r="LIA2626" s="113"/>
      <c r="LIB2626" s="113"/>
      <c r="LIC2626" s="113"/>
      <c r="LID2626" s="113"/>
      <c r="LIE2626" s="113"/>
      <c r="LIF2626" s="113"/>
      <c r="LIG2626" s="113"/>
      <c r="LIH2626" s="113"/>
      <c r="LII2626" s="113"/>
      <c r="LIJ2626" s="113"/>
      <c r="LIK2626" s="113"/>
      <c r="LIL2626" s="113"/>
      <c r="LIM2626" s="113"/>
      <c r="LIN2626" s="113"/>
      <c r="LIO2626" s="113"/>
      <c r="LIP2626" s="113"/>
      <c r="LIQ2626" s="113"/>
      <c r="LIR2626" s="113"/>
      <c r="LIS2626" s="113"/>
      <c r="LIT2626" s="113"/>
      <c r="LIU2626" s="113"/>
      <c r="LIV2626" s="113"/>
      <c r="LIW2626" s="113"/>
      <c r="LIX2626" s="113"/>
      <c r="LIY2626" s="113"/>
      <c r="LIZ2626" s="113"/>
      <c r="LJA2626" s="113"/>
      <c r="LJB2626" s="113"/>
      <c r="LJC2626" s="113"/>
      <c r="LJD2626" s="113"/>
      <c r="LJE2626" s="113"/>
      <c r="LJF2626" s="113"/>
      <c r="LJG2626" s="113"/>
      <c r="LJH2626" s="113"/>
      <c r="LJI2626" s="113"/>
      <c r="LJJ2626" s="113"/>
      <c r="LJK2626" s="113"/>
      <c r="LJL2626" s="113"/>
      <c r="LJM2626" s="113"/>
      <c r="LJN2626" s="113"/>
      <c r="LJO2626" s="113"/>
      <c r="LJP2626" s="113"/>
      <c r="LJQ2626" s="113"/>
      <c r="LJR2626" s="113"/>
      <c r="LJS2626" s="113"/>
      <c r="LJT2626" s="113"/>
      <c r="LJU2626" s="113"/>
      <c r="LJV2626" s="113"/>
      <c r="LJW2626" s="113"/>
      <c r="LJX2626" s="113"/>
      <c r="LJY2626" s="113"/>
      <c r="LJZ2626" s="113"/>
      <c r="LKA2626" s="113"/>
      <c r="LKB2626" s="113"/>
      <c r="LKC2626" s="113"/>
      <c r="LKD2626" s="113"/>
      <c r="LKE2626" s="113"/>
      <c r="LKF2626" s="113"/>
      <c r="LKG2626" s="113"/>
      <c r="LKH2626" s="113"/>
      <c r="LKI2626" s="113"/>
      <c r="LKJ2626" s="113"/>
      <c r="LKK2626" s="113"/>
      <c r="LKL2626" s="113"/>
      <c r="LKM2626" s="113"/>
      <c r="LKN2626" s="113"/>
      <c r="LKO2626" s="113"/>
      <c r="LKP2626" s="113"/>
      <c r="LKQ2626" s="113"/>
      <c r="LKR2626" s="113"/>
      <c r="LKS2626" s="113"/>
      <c r="LKT2626" s="113"/>
      <c r="LKU2626" s="113"/>
      <c r="LKV2626" s="113"/>
      <c r="LKW2626" s="113"/>
      <c r="LKX2626" s="113"/>
      <c r="LKY2626" s="113"/>
      <c r="LKZ2626" s="113"/>
      <c r="LLA2626" s="113"/>
      <c r="LLB2626" s="113"/>
      <c r="LLC2626" s="113"/>
      <c r="LLD2626" s="113"/>
      <c r="LLE2626" s="113"/>
      <c r="LLF2626" s="113"/>
      <c r="LLG2626" s="113"/>
      <c r="LLH2626" s="113"/>
      <c r="LLI2626" s="113"/>
      <c r="LLJ2626" s="113"/>
      <c r="LLK2626" s="113"/>
      <c r="LLL2626" s="113"/>
      <c r="LLM2626" s="113"/>
      <c r="LLN2626" s="113"/>
      <c r="LLO2626" s="113"/>
      <c r="LLP2626" s="113"/>
      <c r="LLQ2626" s="113"/>
      <c r="LLR2626" s="113"/>
      <c r="LLS2626" s="113"/>
      <c r="LLT2626" s="113"/>
      <c r="LLU2626" s="113"/>
      <c r="LLV2626" s="113"/>
      <c r="LLW2626" s="113"/>
      <c r="LLX2626" s="113"/>
      <c r="LLY2626" s="113"/>
      <c r="LLZ2626" s="113"/>
      <c r="LMA2626" s="113"/>
      <c r="LMB2626" s="113"/>
      <c r="LMC2626" s="113"/>
      <c r="LMD2626" s="113"/>
      <c r="LME2626" s="113"/>
      <c r="LMF2626" s="113"/>
      <c r="LMG2626" s="113"/>
      <c r="LMH2626" s="113"/>
      <c r="LMI2626" s="113"/>
      <c r="LMJ2626" s="113"/>
      <c r="LMK2626" s="113"/>
      <c r="LML2626" s="113"/>
      <c r="LMM2626" s="113"/>
      <c r="LMN2626" s="113"/>
      <c r="LMO2626" s="113"/>
      <c r="LMP2626" s="113"/>
      <c r="LMQ2626" s="113"/>
      <c r="LMR2626" s="113"/>
      <c r="LMS2626" s="113"/>
      <c r="LMT2626" s="113"/>
      <c r="LMU2626" s="113"/>
      <c r="LMV2626" s="113"/>
      <c r="LMW2626" s="113"/>
      <c r="LMX2626" s="113"/>
      <c r="LMY2626" s="113"/>
      <c r="LMZ2626" s="113"/>
      <c r="LNA2626" s="113"/>
      <c r="LNB2626" s="113"/>
      <c r="LNC2626" s="113"/>
      <c r="LND2626" s="113"/>
      <c r="LNE2626" s="113"/>
      <c r="LNF2626" s="113"/>
      <c r="LNG2626" s="113"/>
      <c r="LNH2626" s="113"/>
      <c r="LNI2626" s="113"/>
      <c r="LNJ2626" s="113"/>
      <c r="LNK2626" s="113"/>
      <c r="LNL2626" s="113"/>
      <c r="LNM2626" s="113"/>
      <c r="LNN2626" s="113"/>
      <c r="LNO2626" s="113"/>
      <c r="LNP2626" s="113"/>
      <c r="LNQ2626" s="113"/>
      <c r="LNR2626" s="113"/>
      <c r="LNS2626" s="113"/>
      <c r="LNT2626" s="113"/>
      <c r="LNU2626" s="113"/>
      <c r="LNV2626" s="113"/>
      <c r="LNW2626" s="113"/>
      <c r="LNX2626" s="113"/>
      <c r="LNY2626" s="113"/>
      <c r="LNZ2626" s="113"/>
      <c r="LOA2626" s="113"/>
      <c r="LOB2626" s="113"/>
      <c r="LOC2626" s="113"/>
      <c r="LOD2626" s="113"/>
      <c r="LOE2626" s="113"/>
      <c r="LOF2626" s="113"/>
      <c r="LOG2626" s="113"/>
      <c r="LOH2626" s="113"/>
      <c r="LOI2626" s="113"/>
      <c r="LOJ2626" s="113"/>
      <c r="LOK2626" s="113"/>
      <c r="LOL2626" s="113"/>
      <c r="LOM2626" s="113"/>
      <c r="LON2626" s="113"/>
      <c r="LOO2626" s="113"/>
      <c r="LOP2626" s="113"/>
      <c r="LOQ2626" s="113"/>
      <c r="LOR2626" s="113"/>
      <c r="LOS2626" s="113"/>
      <c r="LOT2626" s="113"/>
      <c r="LOU2626" s="113"/>
      <c r="LOV2626" s="113"/>
      <c r="LOW2626" s="113"/>
      <c r="LOX2626" s="113"/>
      <c r="LOY2626" s="113"/>
      <c r="LOZ2626" s="113"/>
      <c r="LPA2626" s="113"/>
      <c r="LPB2626" s="113"/>
      <c r="LPC2626" s="113"/>
      <c r="LPD2626" s="113"/>
      <c r="LPE2626" s="113"/>
      <c r="LPF2626" s="113"/>
      <c r="LPG2626" s="113"/>
      <c r="LPH2626" s="113"/>
      <c r="LPI2626" s="113"/>
      <c r="LPJ2626" s="113"/>
      <c r="LPK2626" s="113"/>
      <c r="LPL2626" s="113"/>
      <c r="LPM2626" s="113"/>
      <c r="LPN2626" s="113"/>
      <c r="LPO2626" s="113"/>
      <c r="LPP2626" s="113"/>
      <c r="LPQ2626" s="113"/>
      <c r="LPR2626" s="113"/>
      <c r="LPS2626" s="113"/>
      <c r="LPT2626" s="113"/>
      <c r="LPU2626" s="113"/>
      <c r="LPV2626" s="113"/>
      <c r="LPW2626" s="113"/>
      <c r="LPX2626" s="113"/>
      <c r="LPY2626" s="113"/>
      <c r="LPZ2626" s="113"/>
      <c r="LQA2626" s="113"/>
      <c r="LQB2626" s="113"/>
      <c r="LQC2626" s="113"/>
      <c r="LQD2626" s="113"/>
      <c r="LQE2626" s="113"/>
      <c r="LQF2626" s="113"/>
      <c r="LQG2626" s="113"/>
      <c r="LQH2626" s="113"/>
      <c r="LQI2626" s="113"/>
      <c r="LQJ2626" s="113"/>
      <c r="LQK2626" s="113"/>
      <c r="LQL2626" s="113"/>
      <c r="LQM2626" s="113"/>
      <c r="LQN2626" s="113"/>
      <c r="LQO2626" s="113"/>
      <c r="LQP2626" s="113"/>
      <c r="LQQ2626" s="113"/>
      <c r="LQR2626" s="113"/>
      <c r="LQS2626" s="113"/>
      <c r="LQT2626" s="113"/>
      <c r="LQU2626" s="113"/>
      <c r="LQV2626" s="113"/>
      <c r="LQW2626" s="113"/>
      <c r="LQX2626" s="113"/>
      <c r="LQY2626" s="113"/>
      <c r="LQZ2626" s="113"/>
      <c r="LRA2626" s="113"/>
      <c r="LRB2626" s="113"/>
      <c r="LRC2626" s="113"/>
      <c r="LRD2626" s="113"/>
      <c r="LRE2626" s="113"/>
      <c r="LRF2626" s="113"/>
      <c r="LRG2626" s="113"/>
      <c r="LRH2626" s="113"/>
      <c r="LRI2626" s="113"/>
      <c r="LRJ2626" s="113"/>
      <c r="LRK2626" s="113"/>
      <c r="LRL2626" s="113"/>
      <c r="LRM2626" s="113"/>
      <c r="LRN2626" s="113"/>
      <c r="LRO2626" s="113"/>
      <c r="LRP2626" s="113"/>
      <c r="LRQ2626" s="113"/>
      <c r="LRR2626" s="113"/>
      <c r="LRS2626" s="113"/>
      <c r="LRT2626" s="113"/>
      <c r="LRU2626" s="113"/>
      <c r="LRV2626" s="113"/>
      <c r="LRW2626" s="113"/>
      <c r="LRX2626" s="113"/>
      <c r="LRY2626" s="113"/>
      <c r="LRZ2626" s="113"/>
      <c r="LSA2626" s="113"/>
      <c r="LSB2626" s="113"/>
      <c r="LSC2626" s="113"/>
      <c r="LSD2626" s="113"/>
      <c r="LSE2626" s="113"/>
      <c r="LSF2626" s="113"/>
      <c r="LSG2626" s="113"/>
      <c r="LSH2626" s="113"/>
      <c r="LSI2626" s="113"/>
      <c r="LSJ2626" s="113"/>
      <c r="LSK2626" s="113"/>
      <c r="LSL2626" s="113"/>
      <c r="LSM2626" s="113"/>
      <c r="LSN2626" s="113"/>
      <c r="LSO2626" s="113"/>
      <c r="LSP2626" s="113"/>
      <c r="LSQ2626" s="113"/>
      <c r="LSR2626" s="113"/>
      <c r="LSS2626" s="113"/>
      <c r="LST2626" s="113"/>
      <c r="LSU2626" s="113"/>
      <c r="LSV2626" s="113"/>
      <c r="LSW2626" s="113"/>
      <c r="LSX2626" s="113"/>
      <c r="LSY2626" s="113"/>
      <c r="LSZ2626" s="113"/>
      <c r="LTA2626" s="113"/>
      <c r="LTB2626" s="113"/>
      <c r="LTC2626" s="113"/>
      <c r="LTD2626" s="113"/>
      <c r="LTE2626" s="113"/>
      <c r="LTF2626" s="113"/>
      <c r="LTG2626" s="113"/>
      <c r="LTH2626" s="113"/>
      <c r="LTI2626" s="113"/>
      <c r="LTJ2626" s="113"/>
      <c r="LTK2626" s="113"/>
      <c r="LTL2626" s="113"/>
      <c r="LTM2626" s="113"/>
      <c r="LTN2626" s="113"/>
      <c r="LTO2626" s="113"/>
      <c r="LTP2626" s="113"/>
      <c r="LTQ2626" s="113"/>
      <c r="LTR2626" s="113"/>
      <c r="LTS2626" s="113"/>
      <c r="LTT2626" s="113"/>
      <c r="LTU2626" s="113"/>
      <c r="LTV2626" s="113"/>
      <c r="LTW2626" s="113"/>
      <c r="LTX2626" s="113"/>
      <c r="LTY2626" s="113"/>
      <c r="LTZ2626" s="113"/>
      <c r="LUA2626" s="113"/>
      <c r="LUB2626" s="113"/>
      <c r="LUC2626" s="113"/>
      <c r="LUD2626" s="113"/>
      <c r="LUE2626" s="113"/>
      <c r="LUF2626" s="113"/>
      <c r="LUG2626" s="113"/>
      <c r="LUH2626" s="113"/>
      <c r="LUI2626" s="113"/>
      <c r="LUJ2626" s="113"/>
      <c r="LUK2626" s="113"/>
      <c r="LUL2626" s="113"/>
      <c r="LUM2626" s="113"/>
      <c r="LUN2626" s="113"/>
      <c r="LUO2626" s="113"/>
      <c r="LUP2626" s="113"/>
      <c r="LUQ2626" s="113"/>
      <c r="LUR2626" s="113"/>
      <c r="LUS2626" s="113"/>
      <c r="LUT2626" s="113"/>
      <c r="LUU2626" s="113"/>
      <c r="LUV2626" s="113"/>
      <c r="LUW2626" s="113"/>
      <c r="LUX2626" s="113"/>
      <c r="LUY2626" s="113"/>
      <c r="LUZ2626" s="113"/>
      <c r="LVA2626" s="113"/>
      <c r="LVB2626" s="113"/>
      <c r="LVC2626" s="113"/>
      <c r="LVD2626" s="113"/>
      <c r="LVE2626" s="113"/>
      <c r="LVF2626" s="113"/>
      <c r="LVG2626" s="113"/>
      <c r="LVH2626" s="113"/>
      <c r="LVI2626" s="113"/>
      <c r="LVJ2626" s="113"/>
      <c r="LVK2626" s="113"/>
      <c r="LVL2626" s="113"/>
      <c r="LVM2626" s="113"/>
      <c r="LVN2626" s="113"/>
      <c r="LVO2626" s="113"/>
      <c r="LVP2626" s="113"/>
      <c r="LVQ2626" s="113"/>
      <c r="LVR2626" s="113"/>
      <c r="LVS2626" s="113"/>
      <c r="LVT2626" s="113"/>
      <c r="LVU2626" s="113"/>
      <c r="LVV2626" s="113"/>
      <c r="LVW2626" s="113"/>
      <c r="LVX2626" s="113"/>
      <c r="LVY2626" s="113"/>
      <c r="LVZ2626" s="113"/>
      <c r="LWA2626" s="113"/>
      <c r="LWB2626" s="113"/>
      <c r="LWC2626" s="113"/>
      <c r="LWD2626" s="113"/>
      <c r="LWE2626" s="113"/>
      <c r="LWF2626" s="113"/>
      <c r="LWG2626" s="113"/>
      <c r="LWH2626" s="113"/>
      <c r="LWI2626" s="113"/>
      <c r="LWJ2626" s="113"/>
      <c r="LWK2626" s="113"/>
      <c r="LWL2626" s="113"/>
      <c r="LWM2626" s="113"/>
      <c r="LWN2626" s="113"/>
      <c r="LWO2626" s="113"/>
      <c r="LWP2626" s="113"/>
      <c r="LWQ2626" s="113"/>
      <c r="LWR2626" s="113"/>
      <c r="LWS2626" s="113"/>
      <c r="LWT2626" s="113"/>
      <c r="LWU2626" s="113"/>
      <c r="LWV2626" s="113"/>
      <c r="LWW2626" s="113"/>
      <c r="LWX2626" s="113"/>
      <c r="LWY2626" s="113"/>
      <c r="LWZ2626" s="113"/>
      <c r="LXA2626" s="113"/>
      <c r="LXB2626" s="113"/>
      <c r="LXC2626" s="113"/>
      <c r="LXD2626" s="113"/>
      <c r="LXE2626" s="113"/>
      <c r="LXF2626" s="113"/>
      <c r="LXG2626" s="113"/>
      <c r="LXH2626" s="113"/>
      <c r="LXI2626" s="113"/>
      <c r="LXJ2626" s="113"/>
      <c r="LXK2626" s="113"/>
      <c r="LXL2626" s="113"/>
      <c r="LXM2626" s="113"/>
      <c r="LXN2626" s="113"/>
      <c r="LXO2626" s="113"/>
      <c r="LXP2626" s="113"/>
      <c r="LXQ2626" s="113"/>
      <c r="LXR2626" s="113"/>
      <c r="LXS2626" s="113"/>
      <c r="LXT2626" s="113"/>
      <c r="LXU2626" s="113"/>
      <c r="LXV2626" s="113"/>
      <c r="LXW2626" s="113"/>
      <c r="LXX2626" s="113"/>
      <c r="LXY2626" s="113"/>
      <c r="LXZ2626" s="113"/>
      <c r="LYA2626" s="113"/>
      <c r="LYB2626" s="113"/>
      <c r="LYC2626" s="113"/>
      <c r="LYD2626" s="113"/>
      <c r="LYE2626" s="113"/>
      <c r="LYF2626" s="113"/>
      <c r="LYG2626" s="113"/>
      <c r="LYH2626" s="113"/>
      <c r="LYI2626" s="113"/>
      <c r="LYJ2626" s="113"/>
      <c r="LYK2626" s="113"/>
      <c r="LYL2626" s="113"/>
      <c r="LYM2626" s="113"/>
      <c r="LYN2626" s="113"/>
      <c r="LYO2626" s="113"/>
      <c r="LYP2626" s="113"/>
      <c r="LYQ2626" s="113"/>
      <c r="LYR2626" s="113"/>
      <c r="LYS2626" s="113"/>
      <c r="LYT2626" s="113"/>
      <c r="LYU2626" s="113"/>
      <c r="LYV2626" s="113"/>
      <c r="LYW2626" s="113"/>
      <c r="LYX2626" s="113"/>
      <c r="LYY2626" s="113"/>
      <c r="LYZ2626" s="113"/>
      <c r="LZA2626" s="113"/>
      <c r="LZB2626" s="113"/>
      <c r="LZC2626" s="113"/>
      <c r="LZD2626" s="113"/>
      <c r="LZE2626" s="113"/>
      <c r="LZF2626" s="113"/>
      <c r="LZG2626" s="113"/>
      <c r="LZH2626" s="113"/>
      <c r="LZI2626" s="113"/>
      <c r="LZJ2626" s="113"/>
      <c r="LZK2626" s="113"/>
      <c r="LZL2626" s="113"/>
      <c r="LZM2626" s="113"/>
      <c r="LZN2626" s="113"/>
      <c r="LZO2626" s="113"/>
      <c r="LZP2626" s="113"/>
      <c r="LZQ2626" s="113"/>
      <c r="LZR2626" s="113"/>
      <c r="LZS2626" s="113"/>
      <c r="LZT2626" s="113"/>
      <c r="LZU2626" s="113"/>
      <c r="LZV2626" s="113"/>
      <c r="LZW2626" s="113"/>
      <c r="LZX2626" s="113"/>
      <c r="LZY2626" s="113"/>
      <c r="LZZ2626" s="113"/>
      <c r="MAA2626" s="113"/>
      <c r="MAB2626" s="113"/>
      <c r="MAC2626" s="113"/>
      <c r="MAD2626" s="113"/>
      <c r="MAE2626" s="113"/>
      <c r="MAF2626" s="113"/>
      <c r="MAG2626" s="113"/>
      <c r="MAH2626" s="113"/>
      <c r="MAI2626" s="113"/>
      <c r="MAJ2626" s="113"/>
      <c r="MAK2626" s="113"/>
      <c r="MAL2626" s="113"/>
      <c r="MAM2626" s="113"/>
      <c r="MAN2626" s="113"/>
      <c r="MAO2626" s="113"/>
      <c r="MAP2626" s="113"/>
      <c r="MAQ2626" s="113"/>
      <c r="MAR2626" s="113"/>
      <c r="MAS2626" s="113"/>
      <c r="MAT2626" s="113"/>
      <c r="MAU2626" s="113"/>
      <c r="MAV2626" s="113"/>
      <c r="MAW2626" s="113"/>
      <c r="MAX2626" s="113"/>
      <c r="MAY2626" s="113"/>
      <c r="MAZ2626" s="113"/>
      <c r="MBA2626" s="113"/>
      <c r="MBB2626" s="113"/>
      <c r="MBC2626" s="113"/>
      <c r="MBD2626" s="113"/>
      <c r="MBE2626" s="113"/>
      <c r="MBF2626" s="113"/>
      <c r="MBG2626" s="113"/>
      <c r="MBH2626" s="113"/>
      <c r="MBI2626" s="113"/>
      <c r="MBJ2626" s="113"/>
      <c r="MBK2626" s="113"/>
      <c r="MBL2626" s="113"/>
      <c r="MBM2626" s="113"/>
      <c r="MBN2626" s="113"/>
      <c r="MBO2626" s="113"/>
      <c r="MBP2626" s="113"/>
      <c r="MBQ2626" s="113"/>
      <c r="MBR2626" s="113"/>
      <c r="MBS2626" s="113"/>
      <c r="MBT2626" s="113"/>
      <c r="MBU2626" s="113"/>
      <c r="MBV2626" s="113"/>
      <c r="MBW2626" s="113"/>
      <c r="MBX2626" s="113"/>
      <c r="MBY2626" s="113"/>
      <c r="MBZ2626" s="113"/>
      <c r="MCA2626" s="113"/>
      <c r="MCB2626" s="113"/>
      <c r="MCC2626" s="113"/>
      <c r="MCD2626" s="113"/>
      <c r="MCE2626" s="113"/>
      <c r="MCF2626" s="113"/>
      <c r="MCG2626" s="113"/>
      <c r="MCH2626" s="113"/>
      <c r="MCI2626" s="113"/>
      <c r="MCJ2626" s="113"/>
      <c r="MCK2626" s="113"/>
      <c r="MCL2626" s="113"/>
      <c r="MCM2626" s="113"/>
      <c r="MCN2626" s="113"/>
      <c r="MCO2626" s="113"/>
      <c r="MCP2626" s="113"/>
      <c r="MCQ2626" s="113"/>
      <c r="MCR2626" s="113"/>
      <c r="MCS2626" s="113"/>
      <c r="MCT2626" s="113"/>
      <c r="MCU2626" s="113"/>
      <c r="MCV2626" s="113"/>
      <c r="MCW2626" s="113"/>
      <c r="MCX2626" s="113"/>
      <c r="MCY2626" s="113"/>
      <c r="MCZ2626" s="113"/>
      <c r="MDA2626" s="113"/>
      <c r="MDB2626" s="113"/>
      <c r="MDC2626" s="113"/>
      <c r="MDD2626" s="113"/>
      <c r="MDE2626" s="113"/>
      <c r="MDF2626" s="113"/>
      <c r="MDG2626" s="113"/>
      <c r="MDH2626" s="113"/>
      <c r="MDI2626" s="113"/>
      <c r="MDJ2626" s="113"/>
      <c r="MDK2626" s="113"/>
      <c r="MDL2626" s="113"/>
      <c r="MDM2626" s="113"/>
      <c r="MDN2626" s="113"/>
      <c r="MDO2626" s="113"/>
      <c r="MDP2626" s="113"/>
      <c r="MDQ2626" s="113"/>
      <c r="MDR2626" s="113"/>
      <c r="MDS2626" s="113"/>
      <c r="MDT2626" s="113"/>
      <c r="MDU2626" s="113"/>
      <c r="MDV2626" s="113"/>
      <c r="MDW2626" s="113"/>
      <c r="MDX2626" s="113"/>
      <c r="MDY2626" s="113"/>
      <c r="MDZ2626" s="113"/>
      <c r="MEA2626" s="113"/>
      <c r="MEB2626" s="113"/>
      <c r="MEC2626" s="113"/>
      <c r="MED2626" s="113"/>
      <c r="MEE2626" s="113"/>
      <c r="MEF2626" s="113"/>
      <c r="MEG2626" s="113"/>
      <c r="MEH2626" s="113"/>
      <c r="MEI2626" s="113"/>
      <c r="MEJ2626" s="113"/>
      <c r="MEK2626" s="113"/>
      <c r="MEL2626" s="113"/>
      <c r="MEM2626" s="113"/>
      <c r="MEN2626" s="113"/>
      <c r="MEO2626" s="113"/>
      <c r="MEP2626" s="113"/>
      <c r="MEQ2626" s="113"/>
      <c r="MER2626" s="113"/>
      <c r="MES2626" s="113"/>
      <c r="MET2626" s="113"/>
      <c r="MEU2626" s="113"/>
      <c r="MEV2626" s="113"/>
      <c r="MEW2626" s="113"/>
      <c r="MEX2626" s="113"/>
      <c r="MEY2626" s="113"/>
      <c r="MEZ2626" s="113"/>
      <c r="MFA2626" s="113"/>
      <c r="MFB2626" s="113"/>
      <c r="MFC2626" s="113"/>
      <c r="MFD2626" s="113"/>
      <c r="MFE2626" s="113"/>
      <c r="MFF2626" s="113"/>
      <c r="MFG2626" s="113"/>
      <c r="MFH2626" s="113"/>
      <c r="MFI2626" s="113"/>
      <c r="MFJ2626" s="113"/>
      <c r="MFK2626" s="113"/>
      <c r="MFL2626" s="113"/>
      <c r="MFM2626" s="113"/>
      <c r="MFN2626" s="113"/>
      <c r="MFO2626" s="113"/>
      <c r="MFP2626" s="113"/>
      <c r="MFQ2626" s="113"/>
      <c r="MFR2626" s="113"/>
      <c r="MFS2626" s="113"/>
      <c r="MFT2626" s="113"/>
      <c r="MFU2626" s="113"/>
      <c r="MFV2626" s="113"/>
      <c r="MFW2626" s="113"/>
      <c r="MFX2626" s="113"/>
      <c r="MFY2626" s="113"/>
      <c r="MFZ2626" s="113"/>
      <c r="MGA2626" s="113"/>
      <c r="MGB2626" s="113"/>
      <c r="MGC2626" s="113"/>
      <c r="MGD2626" s="113"/>
      <c r="MGE2626" s="113"/>
      <c r="MGF2626" s="113"/>
      <c r="MGG2626" s="113"/>
      <c r="MGH2626" s="113"/>
      <c r="MGI2626" s="113"/>
      <c r="MGJ2626" s="113"/>
      <c r="MGK2626" s="113"/>
      <c r="MGL2626" s="113"/>
      <c r="MGM2626" s="113"/>
      <c r="MGN2626" s="113"/>
      <c r="MGO2626" s="113"/>
      <c r="MGP2626" s="113"/>
      <c r="MGQ2626" s="113"/>
      <c r="MGR2626" s="113"/>
      <c r="MGS2626" s="113"/>
      <c r="MGT2626" s="113"/>
      <c r="MGU2626" s="113"/>
      <c r="MGV2626" s="113"/>
      <c r="MGW2626" s="113"/>
      <c r="MGX2626" s="113"/>
      <c r="MGY2626" s="113"/>
      <c r="MGZ2626" s="113"/>
      <c r="MHA2626" s="113"/>
      <c r="MHB2626" s="113"/>
      <c r="MHC2626" s="113"/>
      <c r="MHD2626" s="113"/>
      <c r="MHE2626" s="113"/>
      <c r="MHF2626" s="113"/>
      <c r="MHG2626" s="113"/>
      <c r="MHH2626" s="113"/>
      <c r="MHI2626" s="113"/>
      <c r="MHJ2626" s="113"/>
      <c r="MHK2626" s="113"/>
      <c r="MHL2626" s="113"/>
      <c r="MHM2626" s="113"/>
      <c r="MHN2626" s="113"/>
      <c r="MHO2626" s="113"/>
      <c r="MHP2626" s="113"/>
      <c r="MHQ2626" s="113"/>
      <c r="MHR2626" s="113"/>
      <c r="MHS2626" s="113"/>
      <c r="MHT2626" s="113"/>
      <c r="MHU2626" s="113"/>
      <c r="MHV2626" s="113"/>
      <c r="MHW2626" s="113"/>
      <c r="MHX2626" s="113"/>
      <c r="MHY2626" s="113"/>
      <c r="MHZ2626" s="113"/>
      <c r="MIA2626" s="113"/>
      <c r="MIB2626" s="113"/>
      <c r="MIC2626" s="113"/>
      <c r="MID2626" s="113"/>
      <c r="MIE2626" s="113"/>
      <c r="MIF2626" s="113"/>
      <c r="MIG2626" s="113"/>
      <c r="MIH2626" s="113"/>
      <c r="MII2626" s="113"/>
      <c r="MIJ2626" s="113"/>
      <c r="MIK2626" s="113"/>
      <c r="MIL2626" s="113"/>
      <c r="MIM2626" s="113"/>
      <c r="MIN2626" s="113"/>
      <c r="MIO2626" s="113"/>
      <c r="MIP2626" s="113"/>
      <c r="MIQ2626" s="113"/>
      <c r="MIR2626" s="113"/>
      <c r="MIS2626" s="113"/>
      <c r="MIT2626" s="113"/>
      <c r="MIU2626" s="113"/>
      <c r="MIV2626" s="113"/>
      <c r="MIW2626" s="113"/>
      <c r="MIX2626" s="113"/>
      <c r="MIY2626" s="113"/>
      <c r="MIZ2626" s="113"/>
      <c r="MJA2626" s="113"/>
      <c r="MJB2626" s="113"/>
      <c r="MJC2626" s="113"/>
      <c r="MJD2626" s="113"/>
      <c r="MJE2626" s="113"/>
      <c r="MJF2626" s="113"/>
      <c r="MJG2626" s="113"/>
      <c r="MJH2626" s="113"/>
      <c r="MJI2626" s="113"/>
      <c r="MJJ2626" s="113"/>
      <c r="MJK2626" s="113"/>
      <c r="MJL2626" s="113"/>
      <c r="MJM2626" s="113"/>
      <c r="MJN2626" s="113"/>
      <c r="MJO2626" s="113"/>
      <c r="MJP2626" s="113"/>
      <c r="MJQ2626" s="113"/>
      <c r="MJR2626" s="113"/>
      <c r="MJS2626" s="113"/>
      <c r="MJT2626" s="113"/>
      <c r="MJU2626" s="113"/>
      <c r="MJV2626" s="113"/>
      <c r="MJW2626" s="113"/>
      <c r="MJX2626" s="113"/>
      <c r="MJY2626" s="113"/>
      <c r="MJZ2626" s="113"/>
      <c r="MKA2626" s="113"/>
      <c r="MKB2626" s="113"/>
      <c r="MKC2626" s="113"/>
      <c r="MKD2626" s="113"/>
      <c r="MKE2626" s="113"/>
      <c r="MKF2626" s="113"/>
      <c r="MKG2626" s="113"/>
      <c r="MKH2626" s="113"/>
      <c r="MKI2626" s="113"/>
      <c r="MKJ2626" s="113"/>
      <c r="MKK2626" s="113"/>
      <c r="MKL2626" s="113"/>
      <c r="MKM2626" s="113"/>
      <c r="MKN2626" s="113"/>
      <c r="MKO2626" s="113"/>
      <c r="MKP2626" s="113"/>
      <c r="MKQ2626" s="113"/>
      <c r="MKR2626" s="113"/>
      <c r="MKS2626" s="113"/>
      <c r="MKT2626" s="113"/>
      <c r="MKU2626" s="113"/>
      <c r="MKV2626" s="113"/>
      <c r="MKW2626" s="113"/>
      <c r="MKX2626" s="113"/>
      <c r="MKY2626" s="113"/>
      <c r="MKZ2626" s="113"/>
      <c r="MLA2626" s="113"/>
      <c r="MLB2626" s="113"/>
      <c r="MLC2626" s="113"/>
      <c r="MLD2626" s="113"/>
      <c r="MLE2626" s="113"/>
      <c r="MLF2626" s="113"/>
      <c r="MLG2626" s="113"/>
      <c r="MLH2626" s="113"/>
      <c r="MLI2626" s="113"/>
      <c r="MLJ2626" s="113"/>
      <c r="MLK2626" s="113"/>
      <c r="MLL2626" s="113"/>
      <c r="MLM2626" s="113"/>
      <c r="MLN2626" s="113"/>
      <c r="MLO2626" s="113"/>
      <c r="MLP2626" s="113"/>
      <c r="MLQ2626" s="113"/>
      <c r="MLR2626" s="113"/>
      <c r="MLS2626" s="113"/>
      <c r="MLT2626" s="113"/>
      <c r="MLU2626" s="113"/>
      <c r="MLV2626" s="113"/>
      <c r="MLW2626" s="113"/>
      <c r="MLX2626" s="113"/>
      <c r="MLY2626" s="113"/>
      <c r="MLZ2626" s="113"/>
      <c r="MMA2626" s="113"/>
      <c r="MMB2626" s="113"/>
      <c r="MMC2626" s="113"/>
      <c r="MMD2626" s="113"/>
      <c r="MME2626" s="113"/>
      <c r="MMF2626" s="113"/>
      <c r="MMG2626" s="113"/>
      <c r="MMH2626" s="113"/>
      <c r="MMI2626" s="113"/>
      <c r="MMJ2626" s="113"/>
      <c r="MMK2626" s="113"/>
      <c r="MML2626" s="113"/>
      <c r="MMM2626" s="113"/>
      <c r="MMN2626" s="113"/>
      <c r="MMO2626" s="113"/>
      <c r="MMP2626" s="113"/>
      <c r="MMQ2626" s="113"/>
      <c r="MMR2626" s="113"/>
      <c r="MMS2626" s="113"/>
      <c r="MMT2626" s="113"/>
      <c r="MMU2626" s="113"/>
      <c r="MMV2626" s="113"/>
      <c r="MMW2626" s="113"/>
      <c r="MMX2626" s="113"/>
      <c r="MMY2626" s="113"/>
      <c r="MMZ2626" s="113"/>
      <c r="MNA2626" s="113"/>
      <c r="MNB2626" s="113"/>
      <c r="MNC2626" s="113"/>
      <c r="MND2626" s="113"/>
      <c r="MNE2626" s="113"/>
      <c r="MNF2626" s="113"/>
      <c r="MNG2626" s="113"/>
      <c r="MNH2626" s="113"/>
      <c r="MNI2626" s="113"/>
      <c r="MNJ2626" s="113"/>
      <c r="MNK2626" s="113"/>
      <c r="MNL2626" s="113"/>
      <c r="MNM2626" s="113"/>
      <c r="MNN2626" s="113"/>
      <c r="MNO2626" s="113"/>
      <c r="MNP2626" s="113"/>
      <c r="MNQ2626" s="113"/>
      <c r="MNR2626" s="113"/>
      <c r="MNS2626" s="113"/>
      <c r="MNT2626" s="113"/>
      <c r="MNU2626" s="113"/>
      <c r="MNV2626" s="113"/>
      <c r="MNW2626" s="113"/>
      <c r="MNX2626" s="113"/>
      <c r="MNY2626" s="113"/>
      <c r="MNZ2626" s="113"/>
      <c r="MOA2626" s="113"/>
      <c r="MOB2626" s="113"/>
      <c r="MOC2626" s="113"/>
      <c r="MOD2626" s="113"/>
      <c r="MOE2626" s="113"/>
      <c r="MOF2626" s="113"/>
      <c r="MOG2626" s="113"/>
      <c r="MOH2626" s="113"/>
      <c r="MOI2626" s="113"/>
      <c r="MOJ2626" s="113"/>
      <c r="MOK2626" s="113"/>
      <c r="MOL2626" s="113"/>
      <c r="MOM2626" s="113"/>
      <c r="MON2626" s="113"/>
      <c r="MOO2626" s="113"/>
      <c r="MOP2626" s="113"/>
      <c r="MOQ2626" s="113"/>
      <c r="MOR2626" s="113"/>
      <c r="MOS2626" s="113"/>
      <c r="MOT2626" s="113"/>
      <c r="MOU2626" s="113"/>
      <c r="MOV2626" s="113"/>
      <c r="MOW2626" s="113"/>
      <c r="MOX2626" s="113"/>
      <c r="MOY2626" s="113"/>
      <c r="MOZ2626" s="113"/>
      <c r="MPA2626" s="113"/>
      <c r="MPB2626" s="113"/>
      <c r="MPC2626" s="113"/>
      <c r="MPD2626" s="113"/>
      <c r="MPE2626" s="113"/>
      <c r="MPF2626" s="113"/>
      <c r="MPG2626" s="113"/>
      <c r="MPH2626" s="113"/>
      <c r="MPI2626" s="113"/>
      <c r="MPJ2626" s="113"/>
      <c r="MPK2626" s="113"/>
      <c r="MPL2626" s="113"/>
      <c r="MPM2626" s="113"/>
      <c r="MPN2626" s="113"/>
      <c r="MPO2626" s="113"/>
      <c r="MPP2626" s="113"/>
      <c r="MPQ2626" s="113"/>
      <c r="MPR2626" s="113"/>
      <c r="MPS2626" s="113"/>
      <c r="MPT2626" s="113"/>
      <c r="MPU2626" s="113"/>
      <c r="MPV2626" s="113"/>
      <c r="MPW2626" s="113"/>
      <c r="MPX2626" s="113"/>
      <c r="MPY2626" s="113"/>
      <c r="MPZ2626" s="113"/>
      <c r="MQA2626" s="113"/>
      <c r="MQB2626" s="113"/>
      <c r="MQC2626" s="113"/>
      <c r="MQD2626" s="113"/>
      <c r="MQE2626" s="113"/>
      <c r="MQF2626" s="113"/>
      <c r="MQG2626" s="113"/>
      <c r="MQH2626" s="113"/>
      <c r="MQI2626" s="113"/>
      <c r="MQJ2626" s="113"/>
      <c r="MQK2626" s="113"/>
      <c r="MQL2626" s="113"/>
      <c r="MQM2626" s="113"/>
      <c r="MQN2626" s="113"/>
      <c r="MQO2626" s="113"/>
      <c r="MQP2626" s="113"/>
      <c r="MQQ2626" s="113"/>
      <c r="MQR2626" s="113"/>
      <c r="MQS2626" s="113"/>
      <c r="MQT2626" s="113"/>
      <c r="MQU2626" s="113"/>
      <c r="MQV2626" s="113"/>
      <c r="MQW2626" s="113"/>
      <c r="MQX2626" s="113"/>
      <c r="MQY2626" s="113"/>
      <c r="MQZ2626" s="113"/>
      <c r="MRA2626" s="113"/>
      <c r="MRB2626" s="113"/>
      <c r="MRC2626" s="113"/>
      <c r="MRD2626" s="113"/>
      <c r="MRE2626" s="113"/>
      <c r="MRF2626" s="113"/>
      <c r="MRG2626" s="113"/>
      <c r="MRH2626" s="113"/>
      <c r="MRI2626" s="113"/>
      <c r="MRJ2626" s="113"/>
      <c r="MRK2626" s="113"/>
      <c r="MRL2626" s="113"/>
      <c r="MRM2626" s="113"/>
      <c r="MRN2626" s="113"/>
      <c r="MRO2626" s="113"/>
      <c r="MRP2626" s="113"/>
      <c r="MRQ2626" s="113"/>
      <c r="MRR2626" s="113"/>
      <c r="MRS2626" s="113"/>
      <c r="MRT2626" s="113"/>
      <c r="MRU2626" s="113"/>
      <c r="MRV2626" s="113"/>
      <c r="MRW2626" s="113"/>
      <c r="MRX2626" s="113"/>
      <c r="MRY2626" s="113"/>
      <c r="MRZ2626" s="113"/>
      <c r="MSA2626" s="113"/>
      <c r="MSB2626" s="113"/>
      <c r="MSC2626" s="113"/>
      <c r="MSD2626" s="113"/>
      <c r="MSE2626" s="113"/>
      <c r="MSF2626" s="113"/>
      <c r="MSG2626" s="113"/>
      <c r="MSH2626" s="113"/>
      <c r="MSI2626" s="113"/>
      <c r="MSJ2626" s="113"/>
      <c r="MSK2626" s="113"/>
      <c r="MSL2626" s="113"/>
      <c r="MSM2626" s="113"/>
      <c r="MSN2626" s="113"/>
      <c r="MSO2626" s="113"/>
      <c r="MSP2626" s="113"/>
      <c r="MSQ2626" s="113"/>
      <c r="MSR2626" s="113"/>
      <c r="MSS2626" s="113"/>
      <c r="MST2626" s="113"/>
      <c r="MSU2626" s="113"/>
      <c r="MSV2626" s="113"/>
      <c r="MSW2626" s="113"/>
      <c r="MSX2626" s="113"/>
      <c r="MSY2626" s="113"/>
      <c r="MSZ2626" s="113"/>
      <c r="MTA2626" s="113"/>
      <c r="MTB2626" s="113"/>
      <c r="MTC2626" s="113"/>
      <c r="MTD2626" s="113"/>
      <c r="MTE2626" s="113"/>
      <c r="MTF2626" s="113"/>
      <c r="MTG2626" s="113"/>
      <c r="MTH2626" s="113"/>
      <c r="MTI2626" s="113"/>
      <c r="MTJ2626" s="113"/>
      <c r="MTK2626" s="113"/>
      <c r="MTL2626" s="113"/>
      <c r="MTM2626" s="113"/>
      <c r="MTN2626" s="113"/>
      <c r="MTO2626" s="113"/>
      <c r="MTP2626" s="113"/>
      <c r="MTQ2626" s="113"/>
      <c r="MTR2626" s="113"/>
      <c r="MTS2626" s="113"/>
      <c r="MTT2626" s="113"/>
      <c r="MTU2626" s="113"/>
      <c r="MTV2626" s="113"/>
      <c r="MTW2626" s="113"/>
      <c r="MTX2626" s="113"/>
      <c r="MTY2626" s="113"/>
      <c r="MTZ2626" s="113"/>
      <c r="MUA2626" s="113"/>
      <c r="MUB2626" s="113"/>
      <c r="MUC2626" s="113"/>
      <c r="MUD2626" s="113"/>
      <c r="MUE2626" s="113"/>
      <c r="MUF2626" s="113"/>
      <c r="MUG2626" s="113"/>
      <c r="MUH2626" s="113"/>
      <c r="MUI2626" s="113"/>
      <c r="MUJ2626" s="113"/>
      <c r="MUK2626" s="113"/>
      <c r="MUL2626" s="113"/>
      <c r="MUM2626" s="113"/>
      <c r="MUN2626" s="113"/>
      <c r="MUO2626" s="113"/>
      <c r="MUP2626" s="113"/>
      <c r="MUQ2626" s="113"/>
      <c r="MUR2626" s="113"/>
      <c r="MUS2626" s="113"/>
      <c r="MUT2626" s="113"/>
      <c r="MUU2626" s="113"/>
      <c r="MUV2626" s="113"/>
      <c r="MUW2626" s="113"/>
      <c r="MUX2626" s="113"/>
      <c r="MUY2626" s="113"/>
      <c r="MUZ2626" s="113"/>
      <c r="MVA2626" s="113"/>
      <c r="MVB2626" s="113"/>
      <c r="MVC2626" s="113"/>
      <c r="MVD2626" s="113"/>
      <c r="MVE2626" s="113"/>
      <c r="MVF2626" s="113"/>
      <c r="MVG2626" s="113"/>
      <c r="MVH2626" s="113"/>
      <c r="MVI2626" s="113"/>
      <c r="MVJ2626" s="113"/>
      <c r="MVK2626" s="113"/>
      <c r="MVL2626" s="113"/>
      <c r="MVM2626" s="113"/>
      <c r="MVN2626" s="113"/>
      <c r="MVO2626" s="113"/>
      <c r="MVP2626" s="113"/>
      <c r="MVQ2626" s="113"/>
      <c r="MVR2626" s="113"/>
      <c r="MVS2626" s="113"/>
      <c r="MVT2626" s="113"/>
      <c r="MVU2626" s="113"/>
      <c r="MVV2626" s="113"/>
      <c r="MVW2626" s="113"/>
      <c r="MVX2626" s="113"/>
      <c r="MVY2626" s="113"/>
      <c r="MVZ2626" s="113"/>
      <c r="MWA2626" s="113"/>
      <c r="MWB2626" s="113"/>
      <c r="MWC2626" s="113"/>
      <c r="MWD2626" s="113"/>
      <c r="MWE2626" s="113"/>
      <c r="MWF2626" s="113"/>
      <c r="MWG2626" s="113"/>
      <c r="MWH2626" s="113"/>
      <c r="MWI2626" s="113"/>
      <c r="MWJ2626" s="113"/>
      <c r="MWK2626" s="113"/>
      <c r="MWL2626" s="113"/>
      <c r="MWM2626" s="113"/>
      <c r="MWN2626" s="113"/>
      <c r="MWO2626" s="113"/>
      <c r="MWP2626" s="113"/>
      <c r="MWQ2626" s="113"/>
      <c r="MWR2626" s="113"/>
      <c r="MWS2626" s="113"/>
      <c r="MWT2626" s="113"/>
      <c r="MWU2626" s="113"/>
      <c r="MWV2626" s="113"/>
      <c r="MWW2626" s="113"/>
      <c r="MWX2626" s="113"/>
      <c r="MWY2626" s="113"/>
      <c r="MWZ2626" s="113"/>
      <c r="MXA2626" s="113"/>
      <c r="MXB2626" s="113"/>
      <c r="MXC2626" s="113"/>
      <c r="MXD2626" s="113"/>
      <c r="MXE2626" s="113"/>
      <c r="MXF2626" s="113"/>
      <c r="MXG2626" s="113"/>
      <c r="MXH2626" s="113"/>
      <c r="MXI2626" s="113"/>
      <c r="MXJ2626" s="113"/>
      <c r="MXK2626" s="113"/>
      <c r="MXL2626" s="113"/>
      <c r="MXM2626" s="113"/>
      <c r="MXN2626" s="113"/>
      <c r="MXO2626" s="113"/>
      <c r="MXP2626" s="113"/>
      <c r="MXQ2626" s="113"/>
      <c r="MXR2626" s="113"/>
      <c r="MXS2626" s="113"/>
      <c r="MXT2626" s="113"/>
      <c r="MXU2626" s="113"/>
      <c r="MXV2626" s="113"/>
      <c r="MXW2626" s="113"/>
      <c r="MXX2626" s="113"/>
      <c r="MXY2626" s="113"/>
      <c r="MXZ2626" s="113"/>
      <c r="MYA2626" s="113"/>
      <c r="MYB2626" s="113"/>
      <c r="MYC2626" s="113"/>
      <c r="MYD2626" s="113"/>
      <c r="MYE2626" s="113"/>
      <c r="MYF2626" s="113"/>
      <c r="MYG2626" s="113"/>
      <c r="MYH2626" s="113"/>
      <c r="MYI2626" s="113"/>
      <c r="MYJ2626" s="113"/>
      <c r="MYK2626" s="113"/>
      <c r="MYL2626" s="113"/>
      <c r="MYM2626" s="113"/>
      <c r="MYN2626" s="113"/>
      <c r="MYO2626" s="113"/>
      <c r="MYP2626" s="113"/>
      <c r="MYQ2626" s="113"/>
      <c r="MYR2626" s="113"/>
      <c r="MYS2626" s="113"/>
      <c r="MYT2626" s="113"/>
      <c r="MYU2626" s="113"/>
      <c r="MYV2626" s="113"/>
      <c r="MYW2626" s="113"/>
      <c r="MYX2626" s="113"/>
      <c r="MYY2626" s="113"/>
      <c r="MYZ2626" s="113"/>
      <c r="MZA2626" s="113"/>
      <c r="MZB2626" s="113"/>
      <c r="MZC2626" s="113"/>
      <c r="MZD2626" s="113"/>
      <c r="MZE2626" s="113"/>
      <c r="MZF2626" s="113"/>
      <c r="MZG2626" s="113"/>
      <c r="MZH2626" s="113"/>
      <c r="MZI2626" s="113"/>
      <c r="MZJ2626" s="113"/>
      <c r="MZK2626" s="113"/>
      <c r="MZL2626" s="113"/>
      <c r="MZM2626" s="113"/>
      <c r="MZN2626" s="113"/>
      <c r="MZO2626" s="113"/>
      <c r="MZP2626" s="113"/>
      <c r="MZQ2626" s="113"/>
      <c r="MZR2626" s="113"/>
      <c r="MZS2626" s="113"/>
      <c r="MZT2626" s="113"/>
      <c r="MZU2626" s="113"/>
      <c r="MZV2626" s="113"/>
      <c r="MZW2626" s="113"/>
      <c r="MZX2626" s="113"/>
      <c r="MZY2626" s="113"/>
      <c r="MZZ2626" s="113"/>
      <c r="NAA2626" s="113"/>
      <c r="NAB2626" s="113"/>
      <c r="NAC2626" s="113"/>
      <c r="NAD2626" s="113"/>
      <c r="NAE2626" s="113"/>
      <c r="NAF2626" s="113"/>
      <c r="NAG2626" s="113"/>
      <c r="NAH2626" s="113"/>
      <c r="NAI2626" s="113"/>
      <c r="NAJ2626" s="113"/>
      <c r="NAK2626" s="113"/>
      <c r="NAL2626" s="113"/>
      <c r="NAM2626" s="113"/>
      <c r="NAN2626" s="113"/>
      <c r="NAO2626" s="113"/>
      <c r="NAP2626" s="113"/>
      <c r="NAQ2626" s="113"/>
      <c r="NAR2626" s="113"/>
      <c r="NAS2626" s="113"/>
      <c r="NAT2626" s="113"/>
      <c r="NAU2626" s="113"/>
      <c r="NAV2626" s="113"/>
      <c r="NAW2626" s="113"/>
      <c r="NAX2626" s="113"/>
      <c r="NAY2626" s="113"/>
      <c r="NAZ2626" s="113"/>
      <c r="NBA2626" s="113"/>
      <c r="NBB2626" s="113"/>
      <c r="NBC2626" s="113"/>
      <c r="NBD2626" s="113"/>
      <c r="NBE2626" s="113"/>
      <c r="NBF2626" s="113"/>
      <c r="NBG2626" s="113"/>
      <c r="NBH2626" s="113"/>
      <c r="NBI2626" s="113"/>
      <c r="NBJ2626" s="113"/>
      <c r="NBK2626" s="113"/>
      <c r="NBL2626" s="113"/>
      <c r="NBM2626" s="113"/>
      <c r="NBN2626" s="113"/>
      <c r="NBO2626" s="113"/>
      <c r="NBP2626" s="113"/>
      <c r="NBQ2626" s="113"/>
      <c r="NBR2626" s="113"/>
      <c r="NBS2626" s="113"/>
      <c r="NBT2626" s="113"/>
      <c r="NBU2626" s="113"/>
      <c r="NBV2626" s="113"/>
      <c r="NBW2626" s="113"/>
      <c r="NBX2626" s="113"/>
      <c r="NBY2626" s="113"/>
      <c r="NBZ2626" s="113"/>
      <c r="NCA2626" s="113"/>
      <c r="NCB2626" s="113"/>
      <c r="NCC2626" s="113"/>
      <c r="NCD2626" s="113"/>
      <c r="NCE2626" s="113"/>
      <c r="NCF2626" s="113"/>
      <c r="NCG2626" s="113"/>
      <c r="NCH2626" s="113"/>
      <c r="NCI2626" s="113"/>
      <c r="NCJ2626" s="113"/>
      <c r="NCK2626" s="113"/>
      <c r="NCL2626" s="113"/>
      <c r="NCM2626" s="113"/>
      <c r="NCN2626" s="113"/>
      <c r="NCO2626" s="113"/>
      <c r="NCP2626" s="113"/>
      <c r="NCQ2626" s="113"/>
      <c r="NCR2626" s="113"/>
      <c r="NCS2626" s="113"/>
      <c r="NCT2626" s="113"/>
      <c r="NCU2626" s="113"/>
      <c r="NCV2626" s="113"/>
      <c r="NCW2626" s="113"/>
      <c r="NCX2626" s="113"/>
      <c r="NCY2626" s="113"/>
      <c r="NCZ2626" s="113"/>
      <c r="NDA2626" s="113"/>
      <c r="NDB2626" s="113"/>
      <c r="NDC2626" s="113"/>
      <c r="NDD2626" s="113"/>
      <c r="NDE2626" s="113"/>
      <c r="NDF2626" s="113"/>
      <c r="NDG2626" s="113"/>
      <c r="NDH2626" s="113"/>
      <c r="NDI2626" s="113"/>
      <c r="NDJ2626" s="113"/>
      <c r="NDK2626" s="113"/>
      <c r="NDL2626" s="113"/>
      <c r="NDM2626" s="113"/>
      <c r="NDN2626" s="113"/>
      <c r="NDO2626" s="113"/>
      <c r="NDP2626" s="113"/>
      <c r="NDQ2626" s="113"/>
      <c r="NDR2626" s="113"/>
      <c r="NDS2626" s="113"/>
      <c r="NDT2626" s="113"/>
      <c r="NDU2626" s="113"/>
      <c r="NDV2626" s="113"/>
      <c r="NDW2626" s="113"/>
      <c r="NDX2626" s="113"/>
      <c r="NDY2626" s="113"/>
      <c r="NDZ2626" s="113"/>
      <c r="NEA2626" s="113"/>
      <c r="NEB2626" s="113"/>
      <c r="NEC2626" s="113"/>
      <c r="NED2626" s="113"/>
      <c r="NEE2626" s="113"/>
      <c r="NEF2626" s="113"/>
      <c r="NEG2626" s="113"/>
      <c r="NEH2626" s="113"/>
      <c r="NEI2626" s="113"/>
      <c r="NEJ2626" s="113"/>
      <c r="NEK2626" s="113"/>
      <c r="NEL2626" s="113"/>
      <c r="NEM2626" s="113"/>
      <c r="NEN2626" s="113"/>
      <c r="NEO2626" s="113"/>
      <c r="NEP2626" s="113"/>
      <c r="NEQ2626" s="113"/>
      <c r="NER2626" s="113"/>
      <c r="NES2626" s="113"/>
      <c r="NET2626" s="113"/>
      <c r="NEU2626" s="113"/>
      <c r="NEV2626" s="113"/>
      <c r="NEW2626" s="113"/>
      <c r="NEX2626" s="113"/>
      <c r="NEY2626" s="113"/>
      <c r="NEZ2626" s="113"/>
      <c r="NFA2626" s="113"/>
      <c r="NFB2626" s="113"/>
      <c r="NFC2626" s="113"/>
      <c r="NFD2626" s="113"/>
      <c r="NFE2626" s="113"/>
      <c r="NFF2626" s="113"/>
      <c r="NFG2626" s="113"/>
      <c r="NFH2626" s="113"/>
      <c r="NFI2626" s="113"/>
      <c r="NFJ2626" s="113"/>
      <c r="NFK2626" s="113"/>
      <c r="NFL2626" s="113"/>
      <c r="NFM2626" s="113"/>
      <c r="NFN2626" s="113"/>
      <c r="NFO2626" s="113"/>
      <c r="NFP2626" s="113"/>
      <c r="NFQ2626" s="113"/>
      <c r="NFR2626" s="113"/>
      <c r="NFS2626" s="113"/>
      <c r="NFT2626" s="113"/>
      <c r="NFU2626" s="113"/>
      <c r="NFV2626" s="113"/>
      <c r="NFW2626" s="113"/>
      <c r="NFX2626" s="113"/>
      <c r="NFY2626" s="113"/>
      <c r="NFZ2626" s="113"/>
      <c r="NGA2626" s="113"/>
      <c r="NGB2626" s="113"/>
      <c r="NGC2626" s="113"/>
      <c r="NGD2626" s="113"/>
      <c r="NGE2626" s="113"/>
      <c r="NGF2626" s="113"/>
      <c r="NGG2626" s="113"/>
      <c r="NGH2626" s="113"/>
      <c r="NGI2626" s="113"/>
      <c r="NGJ2626" s="113"/>
      <c r="NGK2626" s="113"/>
      <c r="NGL2626" s="113"/>
      <c r="NGM2626" s="113"/>
      <c r="NGN2626" s="113"/>
      <c r="NGO2626" s="113"/>
      <c r="NGP2626" s="113"/>
      <c r="NGQ2626" s="113"/>
      <c r="NGR2626" s="113"/>
      <c r="NGS2626" s="113"/>
      <c r="NGT2626" s="113"/>
      <c r="NGU2626" s="113"/>
      <c r="NGV2626" s="113"/>
      <c r="NGW2626" s="113"/>
      <c r="NGX2626" s="113"/>
      <c r="NGY2626" s="113"/>
      <c r="NGZ2626" s="113"/>
      <c r="NHA2626" s="113"/>
      <c r="NHB2626" s="113"/>
      <c r="NHC2626" s="113"/>
      <c r="NHD2626" s="113"/>
      <c r="NHE2626" s="113"/>
      <c r="NHF2626" s="113"/>
      <c r="NHG2626" s="113"/>
      <c r="NHH2626" s="113"/>
      <c r="NHI2626" s="113"/>
      <c r="NHJ2626" s="113"/>
      <c r="NHK2626" s="113"/>
      <c r="NHL2626" s="113"/>
      <c r="NHM2626" s="113"/>
      <c r="NHN2626" s="113"/>
      <c r="NHO2626" s="113"/>
      <c r="NHP2626" s="113"/>
      <c r="NHQ2626" s="113"/>
      <c r="NHR2626" s="113"/>
      <c r="NHS2626" s="113"/>
      <c r="NHT2626" s="113"/>
      <c r="NHU2626" s="113"/>
      <c r="NHV2626" s="113"/>
      <c r="NHW2626" s="113"/>
      <c r="NHX2626" s="113"/>
      <c r="NHY2626" s="113"/>
      <c r="NHZ2626" s="113"/>
      <c r="NIA2626" s="113"/>
      <c r="NIB2626" s="113"/>
      <c r="NIC2626" s="113"/>
      <c r="NID2626" s="113"/>
      <c r="NIE2626" s="113"/>
      <c r="NIF2626" s="113"/>
      <c r="NIG2626" s="113"/>
      <c r="NIH2626" s="113"/>
      <c r="NII2626" s="113"/>
      <c r="NIJ2626" s="113"/>
      <c r="NIK2626" s="113"/>
      <c r="NIL2626" s="113"/>
      <c r="NIM2626" s="113"/>
      <c r="NIN2626" s="113"/>
      <c r="NIO2626" s="113"/>
      <c r="NIP2626" s="113"/>
      <c r="NIQ2626" s="113"/>
      <c r="NIR2626" s="113"/>
      <c r="NIS2626" s="113"/>
      <c r="NIT2626" s="113"/>
      <c r="NIU2626" s="113"/>
      <c r="NIV2626" s="113"/>
      <c r="NIW2626" s="113"/>
      <c r="NIX2626" s="113"/>
      <c r="NIY2626" s="113"/>
      <c r="NIZ2626" s="113"/>
      <c r="NJA2626" s="113"/>
      <c r="NJB2626" s="113"/>
      <c r="NJC2626" s="113"/>
      <c r="NJD2626" s="113"/>
      <c r="NJE2626" s="113"/>
      <c r="NJF2626" s="113"/>
      <c r="NJG2626" s="113"/>
      <c r="NJH2626" s="113"/>
      <c r="NJI2626" s="113"/>
      <c r="NJJ2626" s="113"/>
      <c r="NJK2626" s="113"/>
      <c r="NJL2626" s="113"/>
      <c r="NJM2626" s="113"/>
      <c r="NJN2626" s="113"/>
      <c r="NJO2626" s="113"/>
      <c r="NJP2626" s="113"/>
      <c r="NJQ2626" s="113"/>
      <c r="NJR2626" s="113"/>
      <c r="NJS2626" s="113"/>
      <c r="NJT2626" s="113"/>
      <c r="NJU2626" s="113"/>
      <c r="NJV2626" s="113"/>
      <c r="NJW2626" s="113"/>
      <c r="NJX2626" s="113"/>
      <c r="NJY2626" s="113"/>
      <c r="NJZ2626" s="113"/>
      <c r="NKA2626" s="113"/>
      <c r="NKB2626" s="113"/>
      <c r="NKC2626" s="113"/>
      <c r="NKD2626" s="113"/>
      <c r="NKE2626" s="113"/>
      <c r="NKF2626" s="113"/>
      <c r="NKG2626" s="113"/>
      <c r="NKH2626" s="113"/>
      <c r="NKI2626" s="113"/>
      <c r="NKJ2626" s="113"/>
      <c r="NKK2626" s="113"/>
      <c r="NKL2626" s="113"/>
      <c r="NKM2626" s="113"/>
      <c r="NKN2626" s="113"/>
      <c r="NKO2626" s="113"/>
      <c r="NKP2626" s="113"/>
      <c r="NKQ2626" s="113"/>
      <c r="NKR2626" s="113"/>
      <c r="NKS2626" s="113"/>
      <c r="NKT2626" s="113"/>
      <c r="NKU2626" s="113"/>
      <c r="NKV2626" s="113"/>
      <c r="NKW2626" s="113"/>
      <c r="NKX2626" s="113"/>
      <c r="NKY2626" s="113"/>
      <c r="NKZ2626" s="113"/>
      <c r="NLA2626" s="113"/>
      <c r="NLB2626" s="113"/>
      <c r="NLC2626" s="113"/>
      <c r="NLD2626" s="113"/>
      <c r="NLE2626" s="113"/>
      <c r="NLF2626" s="113"/>
      <c r="NLG2626" s="113"/>
      <c r="NLH2626" s="113"/>
      <c r="NLI2626" s="113"/>
      <c r="NLJ2626" s="113"/>
      <c r="NLK2626" s="113"/>
      <c r="NLL2626" s="113"/>
      <c r="NLM2626" s="113"/>
      <c r="NLN2626" s="113"/>
      <c r="NLO2626" s="113"/>
      <c r="NLP2626" s="113"/>
      <c r="NLQ2626" s="113"/>
      <c r="NLR2626" s="113"/>
      <c r="NLS2626" s="113"/>
      <c r="NLT2626" s="113"/>
      <c r="NLU2626" s="113"/>
      <c r="NLV2626" s="113"/>
      <c r="NLW2626" s="113"/>
      <c r="NLX2626" s="113"/>
      <c r="NLY2626" s="113"/>
      <c r="NLZ2626" s="113"/>
      <c r="NMA2626" s="113"/>
      <c r="NMB2626" s="113"/>
      <c r="NMC2626" s="113"/>
      <c r="NMD2626" s="113"/>
      <c r="NME2626" s="113"/>
      <c r="NMF2626" s="113"/>
      <c r="NMG2626" s="113"/>
      <c r="NMH2626" s="113"/>
      <c r="NMI2626" s="113"/>
      <c r="NMJ2626" s="113"/>
      <c r="NMK2626" s="113"/>
      <c r="NML2626" s="113"/>
      <c r="NMM2626" s="113"/>
      <c r="NMN2626" s="113"/>
      <c r="NMO2626" s="113"/>
      <c r="NMP2626" s="113"/>
      <c r="NMQ2626" s="113"/>
      <c r="NMR2626" s="113"/>
      <c r="NMS2626" s="113"/>
      <c r="NMT2626" s="113"/>
      <c r="NMU2626" s="113"/>
      <c r="NMV2626" s="113"/>
      <c r="NMW2626" s="113"/>
      <c r="NMX2626" s="113"/>
      <c r="NMY2626" s="113"/>
      <c r="NMZ2626" s="113"/>
      <c r="NNA2626" s="113"/>
      <c r="NNB2626" s="113"/>
      <c r="NNC2626" s="113"/>
      <c r="NND2626" s="113"/>
      <c r="NNE2626" s="113"/>
      <c r="NNF2626" s="113"/>
      <c r="NNG2626" s="113"/>
      <c r="NNH2626" s="113"/>
      <c r="NNI2626" s="113"/>
      <c r="NNJ2626" s="113"/>
      <c r="NNK2626" s="113"/>
      <c r="NNL2626" s="113"/>
      <c r="NNM2626" s="113"/>
      <c r="NNN2626" s="113"/>
      <c r="NNO2626" s="113"/>
      <c r="NNP2626" s="113"/>
      <c r="NNQ2626" s="113"/>
      <c r="NNR2626" s="113"/>
      <c r="NNS2626" s="113"/>
      <c r="NNT2626" s="113"/>
      <c r="NNU2626" s="113"/>
      <c r="NNV2626" s="113"/>
      <c r="NNW2626" s="113"/>
      <c r="NNX2626" s="113"/>
      <c r="NNY2626" s="113"/>
      <c r="NNZ2626" s="113"/>
      <c r="NOA2626" s="113"/>
      <c r="NOB2626" s="113"/>
      <c r="NOC2626" s="113"/>
      <c r="NOD2626" s="113"/>
      <c r="NOE2626" s="113"/>
      <c r="NOF2626" s="113"/>
      <c r="NOG2626" s="113"/>
      <c r="NOH2626" s="113"/>
      <c r="NOI2626" s="113"/>
      <c r="NOJ2626" s="113"/>
      <c r="NOK2626" s="113"/>
      <c r="NOL2626" s="113"/>
      <c r="NOM2626" s="113"/>
      <c r="NON2626" s="113"/>
      <c r="NOO2626" s="113"/>
      <c r="NOP2626" s="113"/>
      <c r="NOQ2626" s="113"/>
      <c r="NOR2626" s="113"/>
      <c r="NOS2626" s="113"/>
      <c r="NOT2626" s="113"/>
      <c r="NOU2626" s="113"/>
      <c r="NOV2626" s="113"/>
      <c r="NOW2626" s="113"/>
      <c r="NOX2626" s="113"/>
      <c r="NOY2626" s="113"/>
      <c r="NOZ2626" s="113"/>
      <c r="NPA2626" s="113"/>
      <c r="NPB2626" s="113"/>
      <c r="NPC2626" s="113"/>
      <c r="NPD2626" s="113"/>
      <c r="NPE2626" s="113"/>
      <c r="NPF2626" s="113"/>
      <c r="NPG2626" s="113"/>
      <c r="NPH2626" s="113"/>
      <c r="NPI2626" s="113"/>
      <c r="NPJ2626" s="113"/>
      <c r="NPK2626" s="113"/>
      <c r="NPL2626" s="113"/>
      <c r="NPM2626" s="113"/>
      <c r="NPN2626" s="113"/>
      <c r="NPO2626" s="113"/>
      <c r="NPP2626" s="113"/>
      <c r="NPQ2626" s="113"/>
      <c r="NPR2626" s="113"/>
      <c r="NPS2626" s="113"/>
      <c r="NPT2626" s="113"/>
      <c r="NPU2626" s="113"/>
      <c r="NPV2626" s="113"/>
      <c r="NPW2626" s="113"/>
      <c r="NPX2626" s="113"/>
      <c r="NPY2626" s="113"/>
      <c r="NPZ2626" s="113"/>
      <c r="NQA2626" s="113"/>
      <c r="NQB2626" s="113"/>
      <c r="NQC2626" s="113"/>
      <c r="NQD2626" s="113"/>
      <c r="NQE2626" s="113"/>
      <c r="NQF2626" s="113"/>
      <c r="NQG2626" s="113"/>
      <c r="NQH2626" s="113"/>
      <c r="NQI2626" s="113"/>
      <c r="NQJ2626" s="113"/>
      <c r="NQK2626" s="113"/>
      <c r="NQL2626" s="113"/>
      <c r="NQM2626" s="113"/>
      <c r="NQN2626" s="113"/>
      <c r="NQO2626" s="113"/>
      <c r="NQP2626" s="113"/>
      <c r="NQQ2626" s="113"/>
      <c r="NQR2626" s="113"/>
      <c r="NQS2626" s="113"/>
      <c r="NQT2626" s="113"/>
      <c r="NQU2626" s="113"/>
      <c r="NQV2626" s="113"/>
      <c r="NQW2626" s="113"/>
      <c r="NQX2626" s="113"/>
      <c r="NQY2626" s="113"/>
      <c r="NQZ2626" s="113"/>
      <c r="NRA2626" s="113"/>
      <c r="NRB2626" s="113"/>
      <c r="NRC2626" s="113"/>
      <c r="NRD2626" s="113"/>
      <c r="NRE2626" s="113"/>
      <c r="NRF2626" s="113"/>
      <c r="NRG2626" s="113"/>
      <c r="NRH2626" s="113"/>
      <c r="NRI2626" s="113"/>
      <c r="NRJ2626" s="113"/>
      <c r="NRK2626" s="113"/>
      <c r="NRL2626" s="113"/>
      <c r="NRM2626" s="113"/>
      <c r="NRN2626" s="113"/>
      <c r="NRO2626" s="113"/>
      <c r="NRP2626" s="113"/>
      <c r="NRQ2626" s="113"/>
      <c r="NRR2626" s="113"/>
      <c r="NRS2626" s="113"/>
      <c r="NRT2626" s="113"/>
      <c r="NRU2626" s="113"/>
      <c r="NRV2626" s="113"/>
      <c r="NRW2626" s="113"/>
      <c r="NRX2626" s="113"/>
      <c r="NRY2626" s="113"/>
      <c r="NRZ2626" s="113"/>
      <c r="NSA2626" s="113"/>
      <c r="NSB2626" s="113"/>
      <c r="NSC2626" s="113"/>
      <c r="NSD2626" s="113"/>
      <c r="NSE2626" s="113"/>
      <c r="NSF2626" s="113"/>
      <c r="NSG2626" s="113"/>
      <c r="NSH2626" s="113"/>
      <c r="NSI2626" s="113"/>
      <c r="NSJ2626" s="113"/>
      <c r="NSK2626" s="113"/>
      <c r="NSL2626" s="113"/>
      <c r="NSM2626" s="113"/>
      <c r="NSN2626" s="113"/>
      <c r="NSO2626" s="113"/>
      <c r="NSP2626" s="113"/>
      <c r="NSQ2626" s="113"/>
      <c r="NSR2626" s="113"/>
      <c r="NSS2626" s="113"/>
      <c r="NST2626" s="113"/>
      <c r="NSU2626" s="113"/>
      <c r="NSV2626" s="113"/>
      <c r="NSW2626" s="113"/>
      <c r="NSX2626" s="113"/>
      <c r="NSY2626" s="113"/>
      <c r="NSZ2626" s="113"/>
      <c r="NTA2626" s="113"/>
      <c r="NTB2626" s="113"/>
      <c r="NTC2626" s="113"/>
      <c r="NTD2626" s="113"/>
      <c r="NTE2626" s="113"/>
      <c r="NTF2626" s="113"/>
      <c r="NTG2626" s="113"/>
      <c r="NTH2626" s="113"/>
      <c r="NTI2626" s="113"/>
      <c r="NTJ2626" s="113"/>
      <c r="NTK2626" s="113"/>
      <c r="NTL2626" s="113"/>
      <c r="NTM2626" s="113"/>
      <c r="NTN2626" s="113"/>
      <c r="NTO2626" s="113"/>
      <c r="NTP2626" s="113"/>
      <c r="NTQ2626" s="113"/>
      <c r="NTR2626" s="113"/>
      <c r="NTS2626" s="113"/>
      <c r="NTT2626" s="113"/>
      <c r="NTU2626" s="113"/>
      <c r="NTV2626" s="113"/>
      <c r="NTW2626" s="113"/>
      <c r="NTX2626" s="113"/>
      <c r="NTY2626" s="113"/>
      <c r="NTZ2626" s="113"/>
      <c r="NUA2626" s="113"/>
      <c r="NUB2626" s="113"/>
      <c r="NUC2626" s="113"/>
      <c r="NUD2626" s="113"/>
      <c r="NUE2626" s="113"/>
      <c r="NUF2626" s="113"/>
      <c r="NUG2626" s="113"/>
      <c r="NUH2626" s="113"/>
      <c r="NUI2626" s="113"/>
      <c r="NUJ2626" s="113"/>
      <c r="NUK2626" s="113"/>
      <c r="NUL2626" s="113"/>
      <c r="NUM2626" s="113"/>
      <c r="NUN2626" s="113"/>
      <c r="NUO2626" s="113"/>
      <c r="NUP2626" s="113"/>
      <c r="NUQ2626" s="113"/>
      <c r="NUR2626" s="113"/>
      <c r="NUS2626" s="113"/>
      <c r="NUT2626" s="113"/>
      <c r="NUU2626" s="113"/>
      <c r="NUV2626" s="113"/>
      <c r="NUW2626" s="113"/>
      <c r="NUX2626" s="113"/>
      <c r="NUY2626" s="113"/>
      <c r="NUZ2626" s="113"/>
      <c r="NVA2626" s="113"/>
      <c r="NVB2626" s="113"/>
      <c r="NVC2626" s="113"/>
      <c r="NVD2626" s="113"/>
      <c r="NVE2626" s="113"/>
      <c r="NVF2626" s="113"/>
      <c r="NVG2626" s="113"/>
      <c r="NVH2626" s="113"/>
      <c r="NVI2626" s="113"/>
      <c r="NVJ2626" s="113"/>
      <c r="NVK2626" s="113"/>
      <c r="NVL2626" s="113"/>
      <c r="NVM2626" s="113"/>
      <c r="NVN2626" s="113"/>
      <c r="NVO2626" s="113"/>
      <c r="NVP2626" s="113"/>
      <c r="NVQ2626" s="113"/>
      <c r="NVR2626" s="113"/>
      <c r="NVS2626" s="113"/>
      <c r="NVT2626" s="113"/>
      <c r="NVU2626" s="113"/>
      <c r="NVV2626" s="113"/>
      <c r="NVW2626" s="113"/>
      <c r="NVX2626" s="113"/>
      <c r="NVY2626" s="113"/>
      <c r="NVZ2626" s="113"/>
      <c r="NWA2626" s="113"/>
      <c r="NWB2626" s="113"/>
      <c r="NWC2626" s="113"/>
      <c r="NWD2626" s="113"/>
      <c r="NWE2626" s="113"/>
      <c r="NWF2626" s="113"/>
      <c r="NWG2626" s="113"/>
      <c r="NWH2626" s="113"/>
      <c r="NWI2626" s="113"/>
      <c r="NWJ2626" s="113"/>
      <c r="NWK2626" s="113"/>
      <c r="NWL2626" s="113"/>
      <c r="NWM2626" s="113"/>
      <c r="NWN2626" s="113"/>
      <c r="NWO2626" s="113"/>
      <c r="NWP2626" s="113"/>
      <c r="NWQ2626" s="113"/>
      <c r="NWR2626" s="113"/>
      <c r="NWS2626" s="113"/>
      <c r="NWT2626" s="113"/>
      <c r="NWU2626" s="113"/>
      <c r="NWV2626" s="113"/>
      <c r="NWW2626" s="113"/>
      <c r="NWX2626" s="113"/>
      <c r="NWY2626" s="113"/>
      <c r="NWZ2626" s="113"/>
      <c r="NXA2626" s="113"/>
      <c r="NXB2626" s="113"/>
      <c r="NXC2626" s="113"/>
      <c r="NXD2626" s="113"/>
      <c r="NXE2626" s="113"/>
      <c r="NXF2626" s="113"/>
      <c r="NXG2626" s="113"/>
      <c r="NXH2626" s="113"/>
      <c r="NXI2626" s="113"/>
      <c r="NXJ2626" s="113"/>
      <c r="NXK2626" s="113"/>
      <c r="NXL2626" s="113"/>
      <c r="NXM2626" s="113"/>
      <c r="NXN2626" s="113"/>
      <c r="NXO2626" s="113"/>
      <c r="NXP2626" s="113"/>
      <c r="NXQ2626" s="113"/>
      <c r="NXR2626" s="113"/>
      <c r="NXS2626" s="113"/>
      <c r="NXT2626" s="113"/>
      <c r="NXU2626" s="113"/>
      <c r="NXV2626" s="113"/>
      <c r="NXW2626" s="113"/>
      <c r="NXX2626" s="113"/>
      <c r="NXY2626" s="113"/>
      <c r="NXZ2626" s="113"/>
      <c r="NYA2626" s="113"/>
      <c r="NYB2626" s="113"/>
      <c r="NYC2626" s="113"/>
      <c r="NYD2626" s="113"/>
      <c r="NYE2626" s="113"/>
      <c r="NYF2626" s="113"/>
      <c r="NYG2626" s="113"/>
      <c r="NYH2626" s="113"/>
      <c r="NYI2626" s="113"/>
      <c r="NYJ2626" s="113"/>
      <c r="NYK2626" s="113"/>
      <c r="NYL2626" s="113"/>
      <c r="NYM2626" s="113"/>
      <c r="NYN2626" s="113"/>
      <c r="NYO2626" s="113"/>
      <c r="NYP2626" s="113"/>
      <c r="NYQ2626" s="113"/>
      <c r="NYR2626" s="113"/>
      <c r="NYS2626" s="113"/>
      <c r="NYT2626" s="113"/>
      <c r="NYU2626" s="113"/>
      <c r="NYV2626" s="113"/>
      <c r="NYW2626" s="113"/>
      <c r="NYX2626" s="113"/>
      <c r="NYY2626" s="113"/>
      <c r="NYZ2626" s="113"/>
      <c r="NZA2626" s="113"/>
      <c r="NZB2626" s="113"/>
      <c r="NZC2626" s="113"/>
      <c r="NZD2626" s="113"/>
      <c r="NZE2626" s="113"/>
      <c r="NZF2626" s="113"/>
      <c r="NZG2626" s="113"/>
      <c r="NZH2626" s="113"/>
      <c r="NZI2626" s="113"/>
      <c r="NZJ2626" s="113"/>
      <c r="NZK2626" s="113"/>
      <c r="NZL2626" s="113"/>
      <c r="NZM2626" s="113"/>
      <c r="NZN2626" s="113"/>
      <c r="NZO2626" s="113"/>
      <c r="NZP2626" s="113"/>
      <c r="NZQ2626" s="113"/>
      <c r="NZR2626" s="113"/>
      <c r="NZS2626" s="113"/>
      <c r="NZT2626" s="113"/>
      <c r="NZU2626" s="113"/>
      <c r="NZV2626" s="113"/>
      <c r="NZW2626" s="113"/>
      <c r="NZX2626" s="113"/>
      <c r="NZY2626" s="113"/>
      <c r="NZZ2626" s="113"/>
      <c r="OAA2626" s="113"/>
      <c r="OAB2626" s="113"/>
      <c r="OAC2626" s="113"/>
      <c r="OAD2626" s="113"/>
      <c r="OAE2626" s="113"/>
      <c r="OAF2626" s="113"/>
      <c r="OAG2626" s="113"/>
      <c r="OAH2626" s="113"/>
      <c r="OAI2626" s="113"/>
      <c r="OAJ2626" s="113"/>
      <c r="OAK2626" s="113"/>
      <c r="OAL2626" s="113"/>
      <c r="OAM2626" s="113"/>
      <c r="OAN2626" s="113"/>
      <c r="OAO2626" s="113"/>
      <c r="OAP2626" s="113"/>
      <c r="OAQ2626" s="113"/>
      <c r="OAR2626" s="113"/>
      <c r="OAS2626" s="113"/>
      <c r="OAT2626" s="113"/>
      <c r="OAU2626" s="113"/>
      <c r="OAV2626" s="113"/>
      <c r="OAW2626" s="113"/>
      <c r="OAX2626" s="113"/>
      <c r="OAY2626" s="113"/>
      <c r="OAZ2626" s="113"/>
      <c r="OBA2626" s="113"/>
      <c r="OBB2626" s="113"/>
      <c r="OBC2626" s="113"/>
      <c r="OBD2626" s="113"/>
      <c r="OBE2626" s="113"/>
      <c r="OBF2626" s="113"/>
      <c r="OBG2626" s="113"/>
      <c r="OBH2626" s="113"/>
      <c r="OBI2626" s="113"/>
      <c r="OBJ2626" s="113"/>
      <c r="OBK2626" s="113"/>
      <c r="OBL2626" s="113"/>
      <c r="OBM2626" s="113"/>
      <c r="OBN2626" s="113"/>
      <c r="OBO2626" s="113"/>
      <c r="OBP2626" s="113"/>
      <c r="OBQ2626" s="113"/>
      <c r="OBR2626" s="113"/>
      <c r="OBS2626" s="113"/>
      <c r="OBT2626" s="113"/>
      <c r="OBU2626" s="113"/>
      <c r="OBV2626" s="113"/>
      <c r="OBW2626" s="113"/>
      <c r="OBX2626" s="113"/>
      <c r="OBY2626" s="113"/>
      <c r="OBZ2626" s="113"/>
      <c r="OCA2626" s="113"/>
      <c r="OCB2626" s="113"/>
      <c r="OCC2626" s="113"/>
      <c r="OCD2626" s="113"/>
      <c r="OCE2626" s="113"/>
      <c r="OCF2626" s="113"/>
      <c r="OCG2626" s="113"/>
      <c r="OCH2626" s="113"/>
      <c r="OCI2626" s="113"/>
      <c r="OCJ2626" s="113"/>
      <c r="OCK2626" s="113"/>
      <c r="OCL2626" s="113"/>
      <c r="OCM2626" s="113"/>
      <c r="OCN2626" s="113"/>
      <c r="OCO2626" s="113"/>
      <c r="OCP2626" s="113"/>
      <c r="OCQ2626" s="113"/>
      <c r="OCR2626" s="113"/>
      <c r="OCS2626" s="113"/>
      <c r="OCT2626" s="113"/>
      <c r="OCU2626" s="113"/>
      <c r="OCV2626" s="113"/>
      <c r="OCW2626" s="113"/>
      <c r="OCX2626" s="113"/>
      <c r="OCY2626" s="113"/>
      <c r="OCZ2626" s="113"/>
      <c r="ODA2626" s="113"/>
      <c r="ODB2626" s="113"/>
      <c r="ODC2626" s="113"/>
      <c r="ODD2626" s="113"/>
      <c r="ODE2626" s="113"/>
      <c r="ODF2626" s="113"/>
      <c r="ODG2626" s="113"/>
      <c r="ODH2626" s="113"/>
      <c r="ODI2626" s="113"/>
      <c r="ODJ2626" s="113"/>
      <c r="ODK2626" s="113"/>
      <c r="ODL2626" s="113"/>
      <c r="ODM2626" s="113"/>
      <c r="ODN2626" s="113"/>
      <c r="ODO2626" s="113"/>
      <c r="ODP2626" s="113"/>
      <c r="ODQ2626" s="113"/>
      <c r="ODR2626" s="113"/>
      <c r="ODS2626" s="113"/>
      <c r="ODT2626" s="113"/>
      <c r="ODU2626" s="113"/>
      <c r="ODV2626" s="113"/>
      <c r="ODW2626" s="113"/>
      <c r="ODX2626" s="113"/>
      <c r="ODY2626" s="113"/>
      <c r="ODZ2626" s="113"/>
      <c r="OEA2626" s="113"/>
      <c r="OEB2626" s="113"/>
      <c r="OEC2626" s="113"/>
      <c r="OED2626" s="113"/>
      <c r="OEE2626" s="113"/>
      <c r="OEF2626" s="113"/>
      <c r="OEG2626" s="113"/>
      <c r="OEH2626" s="113"/>
      <c r="OEI2626" s="113"/>
      <c r="OEJ2626" s="113"/>
      <c r="OEK2626" s="113"/>
      <c r="OEL2626" s="113"/>
      <c r="OEM2626" s="113"/>
      <c r="OEN2626" s="113"/>
      <c r="OEO2626" s="113"/>
      <c r="OEP2626" s="113"/>
      <c r="OEQ2626" s="113"/>
      <c r="OER2626" s="113"/>
      <c r="OES2626" s="113"/>
      <c r="OET2626" s="113"/>
      <c r="OEU2626" s="113"/>
      <c r="OEV2626" s="113"/>
      <c r="OEW2626" s="113"/>
      <c r="OEX2626" s="113"/>
      <c r="OEY2626" s="113"/>
      <c r="OEZ2626" s="113"/>
      <c r="OFA2626" s="113"/>
      <c r="OFB2626" s="113"/>
      <c r="OFC2626" s="113"/>
      <c r="OFD2626" s="113"/>
      <c r="OFE2626" s="113"/>
      <c r="OFF2626" s="113"/>
      <c r="OFG2626" s="113"/>
      <c r="OFH2626" s="113"/>
      <c r="OFI2626" s="113"/>
      <c r="OFJ2626" s="113"/>
      <c r="OFK2626" s="113"/>
      <c r="OFL2626" s="113"/>
      <c r="OFM2626" s="113"/>
      <c r="OFN2626" s="113"/>
      <c r="OFO2626" s="113"/>
      <c r="OFP2626" s="113"/>
      <c r="OFQ2626" s="113"/>
      <c r="OFR2626" s="113"/>
      <c r="OFS2626" s="113"/>
      <c r="OFT2626" s="113"/>
      <c r="OFU2626" s="113"/>
      <c r="OFV2626" s="113"/>
      <c r="OFW2626" s="113"/>
      <c r="OFX2626" s="113"/>
      <c r="OFY2626" s="113"/>
      <c r="OFZ2626" s="113"/>
      <c r="OGA2626" s="113"/>
      <c r="OGB2626" s="113"/>
      <c r="OGC2626" s="113"/>
      <c r="OGD2626" s="113"/>
      <c r="OGE2626" s="113"/>
      <c r="OGF2626" s="113"/>
      <c r="OGG2626" s="113"/>
      <c r="OGH2626" s="113"/>
      <c r="OGI2626" s="113"/>
      <c r="OGJ2626" s="113"/>
      <c r="OGK2626" s="113"/>
      <c r="OGL2626" s="113"/>
      <c r="OGM2626" s="113"/>
      <c r="OGN2626" s="113"/>
      <c r="OGO2626" s="113"/>
      <c r="OGP2626" s="113"/>
      <c r="OGQ2626" s="113"/>
      <c r="OGR2626" s="113"/>
      <c r="OGS2626" s="113"/>
      <c r="OGT2626" s="113"/>
      <c r="OGU2626" s="113"/>
      <c r="OGV2626" s="113"/>
      <c r="OGW2626" s="113"/>
      <c r="OGX2626" s="113"/>
      <c r="OGY2626" s="113"/>
      <c r="OGZ2626" s="113"/>
      <c r="OHA2626" s="113"/>
      <c r="OHB2626" s="113"/>
      <c r="OHC2626" s="113"/>
      <c r="OHD2626" s="113"/>
      <c r="OHE2626" s="113"/>
      <c r="OHF2626" s="113"/>
      <c r="OHG2626" s="113"/>
      <c r="OHH2626" s="113"/>
      <c r="OHI2626" s="113"/>
      <c r="OHJ2626" s="113"/>
      <c r="OHK2626" s="113"/>
      <c r="OHL2626" s="113"/>
      <c r="OHM2626" s="113"/>
      <c r="OHN2626" s="113"/>
      <c r="OHO2626" s="113"/>
      <c r="OHP2626" s="113"/>
      <c r="OHQ2626" s="113"/>
      <c r="OHR2626" s="113"/>
      <c r="OHS2626" s="113"/>
      <c r="OHT2626" s="113"/>
      <c r="OHU2626" s="113"/>
      <c r="OHV2626" s="113"/>
      <c r="OHW2626" s="113"/>
      <c r="OHX2626" s="113"/>
      <c r="OHY2626" s="113"/>
      <c r="OHZ2626" s="113"/>
      <c r="OIA2626" s="113"/>
      <c r="OIB2626" s="113"/>
      <c r="OIC2626" s="113"/>
      <c r="OID2626" s="113"/>
      <c r="OIE2626" s="113"/>
      <c r="OIF2626" s="113"/>
      <c r="OIG2626" s="113"/>
      <c r="OIH2626" s="113"/>
      <c r="OII2626" s="113"/>
      <c r="OIJ2626" s="113"/>
      <c r="OIK2626" s="113"/>
      <c r="OIL2626" s="113"/>
      <c r="OIM2626" s="113"/>
      <c r="OIN2626" s="113"/>
      <c r="OIO2626" s="113"/>
      <c r="OIP2626" s="113"/>
      <c r="OIQ2626" s="113"/>
      <c r="OIR2626" s="113"/>
      <c r="OIS2626" s="113"/>
      <c r="OIT2626" s="113"/>
      <c r="OIU2626" s="113"/>
      <c r="OIV2626" s="113"/>
      <c r="OIW2626" s="113"/>
      <c r="OIX2626" s="113"/>
      <c r="OIY2626" s="113"/>
      <c r="OIZ2626" s="113"/>
      <c r="OJA2626" s="113"/>
      <c r="OJB2626" s="113"/>
      <c r="OJC2626" s="113"/>
      <c r="OJD2626" s="113"/>
      <c r="OJE2626" s="113"/>
      <c r="OJF2626" s="113"/>
      <c r="OJG2626" s="113"/>
      <c r="OJH2626" s="113"/>
      <c r="OJI2626" s="113"/>
      <c r="OJJ2626" s="113"/>
      <c r="OJK2626" s="113"/>
      <c r="OJL2626" s="113"/>
      <c r="OJM2626" s="113"/>
      <c r="OJN2626" s="113"/>
      <c r="OJO2626" s="113"/>
      <c r="OJP2626" s="113"/>
      <c r="OJQ2626" s="113"/>
      <c r="OJR2626" s="113"/>
      <c r="OJS2626" s="113"/>
      <c r="OJT2626" s="113"/>
      <c r="OJU2626" s="113"/>
      <c r="OJV2626" s="113"/>
      <c r="OJW2626" s="113"/>
      <c r="OJX2626" s="113"/>
      <c r="OJY2626" s="113"/>
      <c r="OJZ2626" s="113"/>
      <c r="OKA2626" s="113"/>
      <c r="OKB2626" s="113"/>
      <c r="OKC2626" s="113"/>
      <c r="OKD2626" s="113"/>
      <c r="OKE2626" s="113"/>
      <c r="OKF2626" s="113"/>
      <c r="OKG2626" s="113"/>
      <c r="OKH2626" s="113"/>
      <c r="OKI2626" s="113"/>
      <c r="OKJ2626" s="113"/>
      <c r="OKK2626" s="113"/>
      <c r="OKL2626" s="113"/>
      <c r="OKM2626" s="113"/>
      <c r="OKN2626" s="113"/>
      <c r="OKO2626" s="113"/>
      <c r="OKP2626" s="113"/>
      <c r="OKQ2626" s="113"/>
      <c r="OKR2626" s="113"/>
      <c r="OKS2626" s="113"/>
      <c r="OKT2626" s="113"/>
      <c r="OKU2626" s="113"/>
      <c r="OKV2626" s="113"/>
      <c r="OKW2626" s="113"/>
      <c r="OKX2626" s="113"/>
      <c r="OKY2626" s="113"/>
      <c r="OKZ2626" s="113"/>
      <c r="OLA2626" s="113"/>
      <c r="OLB2626" s="113"/>
      <c r="OLC2626" s="113"/>
      <c r="OLD2626" s="113"/>
      <c r="OLE2626" s="113"/>
      <c r="OLF2626" s="113"/>
      <c r="OLG2626" s="113"/>
      <c r="OLH2626" s="113"/>
      <c r="OLI2626" s="113"/>
      <c r="OLJ2626" s="113"/>
      <c r="OLK2626" s="113"/>
      <c r="OLL2626" s="113"/>
      <c r="OLM2626" s="113"/>
      <c r="OLN2626" s="113"/>
      <c r="OLO2626" s="113"/>
      <c r="OLP2626" s="113"/>
      <c r="OLQ2626" s="113"/>
      <c r="OLR2626" s="113"/>
      <c r="OLS2626" s="113"/>
      <c r="OLT2626" s="113"/>
      <c r="OLU2626" s="113"/>
      <c r="OLV2626" s="113"/>
      <c r="OLW2626" s="113"/>
      <c r="OLX2626" s="113"/>
      <c r="OLY2626" s="113"/>
      <c r="OLZ2626" s="113"/>
      <c r="OMA2626" s="113"/>
      <c r="OMB2626" s="113"/>
      <c r="OMC2626" s="113"/>
      <c r="OMD2626" s="113"/>
      <c r="OME2626" s="113"/>
      <c r="OMF2626" s="113"/>
      <c r="OMG2626" s="113"/>
      <c r="OMH2626" s="113"/>
      <c r="OMI2626" s="113"/>
      <c r="OMJ2626" s="113"/>
      <c r="OMK2626" s="113"/>
      <c r="OML2626" s="113"/>
      <c r="OMM2626" s="113"/>
      <c r="OMN2626" s="113"/>
      <c r="OMO2626" s="113"/>
      <c r="OMP2626" s="113"/>
      <c r="OMQ2626" s="113"/>
      <c r="OMR2626" s="113"/>
      <c r="OMS2626" s="113"/>
      <c r="OMT2626" s="113"/>
      <c r="OMU2626" s="113"/>
      <c r="OMV2626" s="113"/>
      <c r="OMW2626" s="113"/>
      <c r="OMX2626" s="113"/>
      <c r="OMY2626" s="113"/>
      <c r="OMZ2626" s="113"/>
      <c r="ONA2626" s="113"/>
      <c r="ONB2626" s="113"/>
      <c r="ONC2626" s="113"/>
      <c r="OND2626" s="113"/>
      <c r="ONE2626" s="113"/>
      <c r="ONF2626" s="113"/>
      <c r="ONG2626" s="113"/>
      <c r="ONH2626" s="113"/>
      <c r="ONI2626" s="113"/>
      <c r="ONJ2626" s="113"/>
      <c r="ONK2626" s="113"/>
      <c r="ONL2626" s="113"/>
      <c r="ONM2626" s="113"/>
      <c r="ONN2626" s="113"/>
      <c r="ONO2626" s="113"/>
      <c r="ONP2626" s="113"/>
      <c r="ONQ2626" s="113"/>
      <c r="ONR2626" s="113"/>
      <c r="ONS2626" s="113"/>
      <c r="ONT2626" s="113"/>
      <c r="ONU2626" s="113"/>
      <c r="ONV2626" s="113"/>
      <c r="ONW2626" s="113"/>
      <c r="ONX2626" s="113"/>
      <c r="ONY2626" s="113"/>
      <c r="ONZ2626" s="113"/>
      <c r="OOA2626" s="113"/>
      <c r="OOB2626" s="113"/>
      <c r="OOC2626" s="113"/>
      <c r="OOD2626" s="113"/>
      <c r="OOE2626" s="113"/>
      <c r="OOF2626" s="113"/>
      <c r="OOG2626" s="113"/>
      <c r="OOH2626" s="113"/>
      <c r="OOI2626" s="113"/>
      <c r="OOJ2626" s="113"/>
      <c r="OOK2626" s="113"/>
      <c r="OOL2626" s="113"/>
      <c r="OOM2626" s="113"/>
      <c r="OON2626" s="113"/>
      <c r="OOO2626" s="113"/>
      <c r="OOP2626" s="113"/>
      <c r="OOQ2626" s="113"/>
      <c r="OOR2626" s="113"/>
      <c r="OOS2626" s="113"/>
      <c r="OOT2626" s="113"/>
      <c r="OOU2626" s="113"/>
      <c r="OOV2626" s="113"/>
      <c r="OOW2626" s="113"/>
      <c r="OOX2626" s="113"/>
      <c r="OOY2626" s="113"/>
      <c r="OOZ2626" s="113"/>
      <c r="OPA2626" s="113"/>
      <c r="OPB2626" s="113"/>
      <c r="OPC2626" s="113"/>
      <c r="OPD2626" s="113"/>
      <c r="OPE2626" s="113"/>
      <c r="OPF2626" s="113"/>
      <c r="OPG2626" s="113"/>
      <c r="OPH2626" s="113"/>
      <c r="OPI2626" s="113"/>
      <c r="OPJ2626" s="113"/>
      <c r="OPK2626" s="113"/>
      <c r="OPL2626" s="113"/>
      <c r="OPM2626" s="113"/>
      <c r="OPN2626" s="113"/>
      <c r="OPO2626" s="113"/>
      <c r="OPP2626" s="113"/>
      <c r="OPQ2626" s="113"/>
      <c r="OPR2626" s="113"/>
      <c r="OPS2626" s="113"/>
      <c r="OPT2626" s="113"/>
      <c r="OPU2626" s="113"/>
      <c r="OPV2626" s="113"/>
      <c r="OPW2626" s="113"/>
      <c r="OPX2626" s="113"/>
      <c r="OPY2626" s="113"/>
      <c r="OPZ2626" s="113"/>
      <c r="OQA2626" s="113"/>
      <c r="OQB2626" s="113"/>
      <c r="OQC2626" s="113"/>
      <c r="OQD2626" s="113"/>
      <c r="OQE2626" s="113"/>
      <c r="OQF2626" s="113"/>
      <c r="OQG2626" s="113"/>
      <c r="OQH2626" s="113"/>
      <c r="OQI2626" s="113"/>
      <c r="OQJ2626" s="113"/>
      <c r="OQK2626" s="113"/>
      <c r="OQL2626" s="113"/>
      <c r="OQM2626" s="113"/>
      <c r="OQN2626" s="113"/>
      <c r="OQO2626" s="113"/>
      <c r="OQP2626" s="113"/>
      <c r="OQQ2626" s="113"/>
      <c r="OQR2626" s="113"/>
      <c r="OQS2626" s="113"/>
      <c r="OQT2626" s="113"/>
      <c r="OQU2626" s="113"/>
      <c r="OQV2626" s="113"/>
      <c r="OQW2626" s="113"/>
      <c r="OQX2626" s="113"/>
      <c r="OQY2626" s="113"/>
      <c r="OQZ2626" s="113"/>
      <c r="ORA2626" s="113"/>
      <c r="ORB2626" s="113"/>
      <c r="ORC2626" s="113"/>
      <c r="ORD2626" s="113"/>
      <c r="ORE2626" s="113"/>
      <c r="ORF2626" s="113"/>
      <c r="ORG2626" s="113"/>
      <c r="ORH2626" s="113"/>
      <c r="ORI2626" s="113"/>
      <c r="ORJ2626" s="113"/>
      <c r="ORK2626" s="113"/>
      <c r="ORL2626" s="113"/>
      <c r="ORM2626" s="113"/>
      <c r="ORN2626" s="113"/>
      <c r="ORO2626" s="113"/>
      <c r="ORP2626" s="113"/>
      <c r="ORQ2626" s="113"/>
      <c r="ORR2626" s="113"/>
      <c r="ORS2626" s="113"/>
      <c r="ORT2626" s="113"/>
      <c r="ORU2626" s="113"/>
      <c r="ORV2626" s="113"/>
      <c r="ORW2626" s="113"/>
      <c r="ORX2626" s="113"/>
      <c r="ORY2626" s="113"/>
      <c r="ORZ2626" s="113"/>
      <c r="OSA2626" s="113"/>
      <c r="OSB2626" s="113"/>
      <c r="OSC2626" s="113"/>
      <c r="OSD2626" s="113"/>
      <c r="OSE2626" s="113"/>
      <c r="OSF2626" s="113"/>
      <c r="OSG2626" s="113"/>
      <c r="OSH2626" s="113"/>
      <c r="OSI2626" s="113"/>
      <c r="OSJ2626" s="113"/>
      <c r="OSK2626" s="113"/>
      <c r="OSL2626" s="113"/>
      <c r="OSM2626" s="113"/>
      <c r="OSN2626" s="113"/>
      <c r="OSO2626" s="113"/>
      <c r="OSP2626" s="113"/>
      <c r="OSQ2626" s="113"/>
      <c r="OSR2626" s="113"/>
      <c r="OSS2626" s="113"/>
      <c r="OST2626" s="113"/>
      <c r="OSU2626" s="113"/>
      <c r="OSV2626" s="113"/>
      <c r="OSW2626" s="113"/>
      <c r="OSX2626" s="113"/>
      <c r="OSY2626" s="113"/>
      <c r="OSZ2626" s="113"/>
      <c r="OTA2626" s="113"/>
      <c r="OTB2626" s="113"/>
      <c r="OTC2626" s="113"/>
      <c r="OTD2626" s="113"/>
      <c r="OTE2626" s="113"/>
      <c r="OTF2626" s="113"/>
      <c r="OTG2626" s="113"/>
      <c r="OTH2626" s="113"/>
      <c r="OTI2626" s="113"/>
      <c r="OTJ2626" s="113"/>
      <c r="OTK2626" s="113"/>
      <c r="OTL2626" s="113"/>
      <c r="OTM2626" s="113"/>
      <c r="OTN2626" s="113"/>
      <c r="OTO2626" s="113"/>
      <c r="OTP2626" s="113"/>
      <c r="OTQ2626" s="113"/>
      <c r="OTR2626" s="113"/>
      <c r="OTS2626" s="113"/>
      <c r="OTT2626" s="113"/>
      <c r="OTU2626" s="113"/>
      <c r="OTV2626" s="113"/>
      <c r="OTW2626" s="113"/>
      <c r="OTX2626" s="113"/>
      <c r="OTY2626" s="113"/>
      <c r="OTZ2626" s="113"/>
      <c r="OUA2626" s="113"/>
      <c r="OUB2626" s="113"/>
      <c r="OUC2626" s="113"/>
      <c r="OUD2626" s="113"/>
      <c r="OUE2626" s="113"/>
      <c r="OUF2626" s="113"/>
      <c r="OUG2626" s="113"/>
      <c r="OUH2626" s="113"/>
      <c r="OUI2626" s="113"/>
      <c r="OUJ2626" s="113"/>
      <c r="OUK2626" s="113"/>
      <c r="OUL2626" s="113"/>
      <c r="OUM2626" s="113"/>
      <c r="OUN2626" s="113"/>
      <c r="OUO2626" s="113"/>
      <c r="OUP2626" s="113"/>
      <c r="OUQ2626" s="113"/>
      <c r="OUR2626" s="113"/>
      <c r="OUS2626" s="113"/>
      <c r="OUT2626" s="113"/>
      <c r="OUU2626" s="113"/>
      <c r="OUV2626" s="113"/>
      <c r="OUW2626" s="113"/>
      <c r="OUX2626" s="113"/>
      <c r="OUY2626" s="113"/>
      <c r="OUZ2626" s="113"/>
      <c r="OVA2626" s="113"/>
      <c r="OVB2626" s="113"/>
      <c r="OVC2626" s="113"/>
      <c r="OVD2626" s="113"/>
      <c r="OVE2626" s="113"/>
      <c r="OVF2626" s="113"/>
      <c r="OVG2626" s="113"/>
      <c r="OVH2626" s="113"/>
      <c r="OVI2626" s="113"/>
      <c r="OVJ2626" s="113"/>
      <c r="OVK2626" s="113"/>
      <c r="OVL2626" s="113"/>
      <c r="OVM2626" s="113"/>
      <c r="OVN2626" s="113"/>
      <c r="OVO2626" s="113"/>
      <c r="OVP2626" s="113"/>
      <c r="OVQ2626" s="113"/>
      <c r="OVR2626" s="113"/>
      <c r="OVS2626" s="113"/>
      <c r="OVT2626" s="113"/>
      <c r="OVU2626" s="113"/>
      <c r="OVV2626" s="113"/>
      <c r="OVW2626" s="113"/>
      <c r="OVX2626" s="113"/>
      <c r="OVY2626" s="113"/>
      <c r="OVZ2626" s="113"/>
      <c r="OWA2626" s="113"/>
      <c r="OWB2626" s="113"/>
      <c r="OWC2626" s="113"/>
      <c r="OWD2626" s="113"/>
      <c r="OWE2626" s="113"/>
      <c r="OWF2626" s="113"/>
      <c r="OWG2626" s="113"/>
      <c r="OWH2626" s="113"/>
      <c r="OWI2626" s="113"/>
      <c r="OWJ2626" s="113"/>
      <c r="OWK2626" s="113"/>
      <c r="OWL2626" s="113"/>
      <c r="OWM2626" s="113"/>
      <c r="OWN2626" s="113"/>
      <c r="OWO2626" s="113"/>
      <c r="OWP2626" s="113"/>
      <c r="OWQ2626" s="113"/>
      <c r="OWR2626" s="113"/>
      <c r="OWS2626" s="113"/>
      <c r="OWT2626" s="113"/>
      <c r="OWU2626" s="113"/>
      <c r="OWV2626" s="113"/>
      <c r="OWW2626" s="113"/>
      <c r="OWX2626" s="113"/>
      <c r="OWY2626" s="113"/>
      <c r="OWZ2626" s="113"/>
      <c r="OXA2626" s="113"/>
      <c r="OXB2626" s="113"/>
      <c r="OXC2626" s="113"/>
      <c r="OXD2626" s="113"/>
      <c r="OXE2626" s="113"/>
      <c r="OXF2626" s="113"/>
      <c r="OXG2626" s="113"/>
      <c r="OXH2626" s="113"/>
      <c r="OXI2626" s="113"/>
      <c r="OXJ2626" s="113"/>
      <c r="OXK2626" s="113"/>
      <c r="OXL2626" s="113"/>
      <c r="OXM2626" s="113"/>
      <c r="OXN2626" s="113"/>
      <c r="OXO2626" s="113"/>
      <c r="OXP2626" s="113"/>
      <c r="OXQ2626" s="113"/>
      <c r="OXR2626" s="113"/>
      <c r="OXS2626" s="113"/>
      <c r="OXT2626" s="113"/>
      <c r="OXU2626" s="113"/>
      <c r="OXV2626" s="113"/>
      <c r="OXW2626" s="113"/>
      <c r="OXX2626" s="113"/>
      <c r="OXY2626" s="113"/>
      <c r="OXZ2626" s="113"/>
      <c r="OYA2626" s="113"/>
      <c r="OYB2626" s="113"/>
      <c r="OYC2626" s="113"/>
      <c r="OYD2626" s="113"/>
      <c r="OYE2626" s="113"/>
      <c r="OYF2626" s="113"/>
      <c r="OYG2626" s="113"/>
      <c r="OYH2626" s="113"/>
      <c r="OYI2626" s="113"/>
      <c r="OYJ2626" s="113"/>
      <c r="OYK2626" s="113"/>
      <c r="OYL2626" s="113"/>
      <c r="OYM2626" s="113"/>
      <c r="OYN2626" s="113"/>
      <c r="OYO2626" s="113"/>
      <c r="OYP2626" s="113"/>
      <c r="OYQ2626" s="113"/>
      <c r="OYR2626" s="113"/>
      <c r="OYS2626" s="113"/>
      <c r="OYT2626" s="113"/>
      <c r="OYU2626" s="113"/>
      <c r="OYV2626" s="113"/>
      <c r="OYW2626" s="113"/>
      <c r="OYX2626" s="113"/>
      <c r="OYY2626" s="113"/>
      <c r="OYZ2626" s="113"/>
      <c r="OZA2626" s="113"/>
      <c r="OZB2626" s="113"/>
      <c r="OZC2626" s="113"/>
      <c r="OZD2626" s="113"/>
      <c r="OZE2626" s="113"/>
      <c r="OZF2626" s="113"/>
      <c r="OZG2626" s="113"/>
      <c r="OZH2626" s="113"/>
      <c r="OZI2626" s="113"/>
      <c r="OZJ2626" s="113"/>
      <c r="OZK2626" s="113"/>
      <c r="OZL2626" s="113"/>
      <c r="OZM2626" s="113"/>
      <c r="OZN2626" s="113"/>
      <c r="OZO2626" s="113"/>
      <c r="OZP2626" s="113"/>
      <c r="OZQ2626" s="113"/>
      <c r="OZR2626" s="113"/>
      <c r="OZS2626" s="113"/>
      <c r="OZT2626" s="113"/>
      <c r="OZU2626" s="113"/>
      <c r="OZV2626" s="113"/>
      <c r="OZW2626" s="113"/>
      <c r="OZX2626" s="113"/>
      <c r="OZY2626" s="113"/>
      <c r="OZZ2626" s="113"/>
      <c r="PAA2626" s="113"/>
      <c r="PAB2626" s="113"/>
      <c r="PAC2626" s="113"/>
      <c r="PAD2626" s="113"/>
      <c r="PAE2626" s="113"/>
      <c r="PAF2626" s="113"/>
      <c r="PAG2626" s="113"/>
      <c r="PAH2626" s="113"/>
      <c r="PAI2626" s="113"/>
      <c r="PAJ2626" s="113"/>
      <c r="PAK2626" s="113"/>
      <c r="PAL2626" s="113"/>
      <c r="PAM2626" s="113"/>
      <c r="PAN2626" s="113"/>
      <c r="PAO2626" s="113"/>
      <c r="PAP2626" s="113"/>
      <c r="PAQ2626" s="113"/>
      <c r="PAR2626" s="113"/>
      <c r="PAS2626" s="113"/>
      <c r="PAT2626" s="113"/>
      <c r="PAU2626" s="113"/>
      <c r="PAV2626" s="113"/>
      <c r="PAW2626" s="113"/>
      <c r="PAX2626" s="113"/>
      <c r="PAY2626" s="113"/>
      <c r="PAZ2626" s="113"/>
      <c r="PBA2626" s="113"/>
      <c r="PBB2626" s="113"/>
      <c r="PBC2626" s="113"/>
      <c r="PBD2626" s="113"/>
      <c r="PBE2626" s="113"/>
      <c r="PBF2626" s="113"/>
      <c r="PBG2626" s="113"/>
      <c r="PBH2626" s="113"/>
      <c r="PBI2626" s="113"/>
      <c r="PBJ2626" s="113"/>
      <c r="PBK2626" s="113"/>
      <c r="PBL2626" s="113"/>
      <c r="PBM2626" s="113"/>
      <c r="PBN2626" s="113"/>
      <c r="PBO2626" s="113"/>
      <c r="PBP2626" s="113"/>
      <c r="PBQ2626" s="113"/>
      <c r="PBR2626" s="113"/>
      <c r="PBS2626" s="113"/>
      <c r="PBT2626" s="113"/>
      <c r="PBU2626" s="113"/>
      <c r="PBV2626" s="113"/>
      <c r="PBW2626" s="113"/>
      <c r="PBX2626" s="113"/>
      <c r="PBY2626" s="113"/>
      <c r="PBZ2626" s="113"/>
      <c r="PCA2626" s="113"/>
      <c r="PCB2626" s="113"/>
      <c r="PCC2626" s="113"/>
      <c r="PCD2626" s="113"/>
      <c r="PCE2626" s="113"/>
      <c r="PCF2626" s="113"/>
      <c r="PCG2626" s="113"/>
      <c r="PCH2626" s="113"/>
      <c r="PCI2626" s="113"/>
      <c r="PCJ2626" s="113"/>
      <c r="PCK2626" s="113"/>
      <c r="PCL2626" s="113"/>
      <c r="PCM2626" s="113"/>
      <c r="PCN2626" s="113"/>
      <c r="PCO2626" s="113"/>
      <c r="PCP2626" s="113"/>
      <c r="PCQ2626" s="113"/>
      <c r="PCR2626" s="113"/>
      <c r="PCS2626" s="113"/>
      <c r="PCT2626" s="113"/>
      <c r="PCU2626" s="113"/>
      <c r="PCV2626" s="113"/>
      <c r="PCW2626" s="113"/>
      <c r="PCX2626" s="113"/>
      <c r="PCY2626" s="113"/>
      <c r="PCZ2626" s="113"/>
      <c r="PDA2626" s="113"/>
      <c r="PDB2626" s="113"/>
      <c r="PDC2626" s="113"/>
      <c r="PDD2626" s="113"/>
      <c r="PDE2626" s="113"/>
      <c r="PDF2626" s="113"/>
      <c r="PDG2626" s="113"/>
      <c r="PDH2626" s="113"/>
      <c r="PDI2626" s="113"/>
      <c r="PDJ2626" s="113"/>
      <c r="PDK2626" s="113"/>
      <c r="PDL2626" s="113"/>
      <c r="PDM2626" s="113"/>
      <c r="PDN2626" s="113"/>
      <c r="PDO2626" s="113"/>
      <c r="PDP2626" s="113"/>
      <c r="PDQ2626" s="113"/>
      <c r="PDR2626" s="113"/>
      <c r="PDS2626" s="113"/>
      <c r="PDT2626" s="113"/>
      <c r="PDU2626" s="113"/>
      <c r="PDV2626" s="113"/>
      <c r="PDW2626" s="113"/>
      <c r="PDX2626" s="113"/>
      <c r="PDY2626" s="113"/>
      <c r="PDZ2626" s="113"/>
      <c r="PEA2626" s="113"/>
      <c r="PEB2626" s="113"/>
      <c r="PEC2626" s="113"/>
      <c r="PED2626" s="113"/>
      <c r="PEE2626" s="113"/>
      <c r="PEF2626" s="113"/>
      <c r="PEG2626" s="113"/>
      <c r="PEH2626" s="113"/>
      <c r="PEI2626" s="113"/>
      <c r="PEJ2626" s="113"/>
      <c r="PEK2626" s="113"/>
      <c r="PEL2626" s="113"/>
      <c r="PEM2626" s="113"/>
      <c r="PEN2626" s="113"/>
      <c r="PEO2626" s="113"/>
      <c r="PEP2626" s="113"/>
      <c r="PEQ2626" s="113"/>
      <c r="PER2626" s="113"/>
      <c r="PES2626" s="113"/>
      <c r="PET2626" s="113"/>
      <c r="PEU2626" s="113"/>
      <c r="PEV2626" s="113"/>
      <c r="PEW2626" s="113"/>
      <c r="PEX2626" s="113"/>
      <c r="PEY2626" s="113"/>
      <c r="PEZ2626" s="113"/>
      <c r="PFA2626" s="113"/>
      <c r="PFB2626" s="113"/>
      <c r="PFC2626" s="113"/>
      <c r="PFD2626" s="113"/>
      <c r="PFE2626" s="113"/>
      <c r="PFF2626" s="113"/>
      <c r="PFG2626" s="113"/>
      <c r="PFH2626" s="113"/>
      <c r="PFI2626" s="113"/>
      <c r="PFJ2626" s="113"/>
      <c r="PFK2626" s="113"/>
      <c r="PFL2626" s="113"/>
      <c r="PFM2626" s="113"/>
      <c r="PFN2626" s="113"/>
      <c r="PFO2626" s="113"/>
      <c r="PFP2626" s="113"/>
      <c r="PFQ2626" s="113"/>
      <c r="PFR2626" s="113"/>
      <c r="PFS2626" s="113"/>
      <c r="PFT2626" s="113"/>
      <c r="PFU2626" s="113"/>
      <c r="PFV2626" s="113"/>
      <c r="PFW2626" s="113"/>
      <c r="PFX2626" s="113"/>
      <c r="PFY2626" s="113"/>
      <c r="PFZ2626" s="113"/>
      <c r="PGA2626" s="113"/>
      <c r="PGB2626" s="113"/>
      <c r="PGC2626" s="113"/>
      <c r="PGD2626" s="113"/>
      <c r="PGE2626" s="113"/>
      <c r="PGF2626" s="113"/>
      <c r="PGG2626" s="113"/>
      <c r="PGH2626" s="113"/>
      <c r="PGI2626" s="113"/>
      <c r="PGJ2626" s="113"/>
      <c r="PGK2626" s="113"/>
      <c r="PGL2626" s="113"/>
      <c r="PGM2626" s="113"/>
      <c r="PGN2626" s="113"/>
      <c r="PGO2626" s="113"/>
      <c r="PGP2626" s="113"/>
      <c r="PGQ2626" s="113"/>
      <c r="PGR2626" s="113"/>
      <c r="PGS2626" s="113"/>
      <c r="PGT2626" s="113"/>
      <c r="PGU2626" s="113"/>
      <c r="PGV2626" s="113"/>
      <c r="PGW2626" s="113"/>
      <c r="PGX2626" s="113"/>
      <c r="PGY2626" s="113"/>
      <c r="PGZ2626" s="113"/>
      <c r="PHA2626" s="113"/>
      <c r="PHB2626" s="113"/>
      <c r="PHC2626" s="113"/>
      <c r="PHD2626" s="113"/>
      <c r="PHE2626" s="113"/>
      <c r="PHF2626" s="113"/>
      <c r="PHG2626" s="113"/>
      <c r="PHH2626" s="113"/>
      <c r="PHI2626" s="113"/>
      <c r="PHJ2626" s="113"/>
      <c r="PHK2626" s="113"/>
      <c r="PHL2626" s="113"/>
      <c r="PHM2626" s="113"/>
      <c r="PHN2626" s="113"/>
      <c r="PHO2626" s="113"/>
      <c r="PHP2626" s="113"/>
      <c r="PHQ2626" s="113"/>
      <c r="PHR2626" s="113"/>
      <c r="PHS2626" s="113"/>
      <c r="PHT2626" s="113"/>
      <c r="PHU2626" s="113"/>
      <c r="PHV2626" s="113"/>
      <c r="PHW2626" s="113"/>
      <c r="PHX2626" s="113"/>
      <c r="PHY2626" s="113"/>
      <c r="PHZ2626" s="113"/>
      <c r="PIA2626" s="113"/>
      <c r="PIB2626" s="113"/>
      <c r="PIC2626" s="113"/>
      <c r="PID2626" s="113"/>
      <c r="PIE2626" s="113"/>
      <c r="PIF2626" s="113"/>
      <c r="PIG2626" s="113"/>
      <c r="PIH2626" s="113"/>
      <c r="PII2626" s="113"/>
      <c r="PIJ2626" s="113"/>
      <c r="PIK2626" s="113"/>
      <c r="PIL2626" s="113"/>
      <c r="PIM2626" s="113"/>
      <c r="PIN2626" s="113"/>
      <c r="PIO2626" s="113"/>
      <c r="PIP2626" s="113"/>
      <c r="PIQ2626" s="113"/>
      <c r="PIR2626" s="113"/>
      <c r="PIS2626" s="113"/>
      <c r="PIT2626" s="113"/>
      <c r="PIU2626" s="113"/>
      <c r="PIV2626" s="113"/>
      <c r="PIW2626" s="113"/>
      <c r="PIX2626" s="113"/>
      <c r="PIY2626" s="113"/>
      <c r="PIZ2626" s="113"/>
      <c r="PJA2626" s="113"/>
      <c r="PJB2626" s="113"/>
      <c r="PJC2626" s="113"/>
      <c r="PJD2626" s="113"/>
      <c r="PJE2626" s="113"/>
      <c r="PJF2626" s="113"/>
      <c r="PJG2626" s="113"/>
      <c r="PJH2626" s="113"/>
      <c r="PJI2626" s="113"/>
      <c r="PJJ2626" s="113"/>
      <c r="PJK2626" s="113"/>
      <c r="PJL2626" s="113"/>
      <c r="PJM2626" s="113"/>
      <c r="PJN2626" s="113"/>
      <c r="PJO2626" s="113"/>
      <c r="PJP2626" s="113"/>
      <c r="PJQ2626" s="113"/>
      <c r="PJR2626" s="113"/>
      <c r="PJS2626" s="113"/>
      <c r="PJT2626" s="113"/>
      <c r="PJU2626" s="113"/>
      <c r="PJV2626" s="113"/>
      <c r="PJW2626" s="113"/>
      <c r="PJX2626" s="113"/>
      <c r="PJY2626" s="113"/>
      <c r="PJZ2626" s="113"/>
      <c r="PKA2626" s="113"/>
      <c r="PKB2626" s="113"/>
      <c r="PKC2626" s="113"/>
      <c r="PKD2626" s="113"/>
      <c r="PKE2626" s="113"/>
      <c r="PKF2626" s="113"/>
      <c r="PKG2626" s="113"/>
      <c r="PKH2626" s="113"/>
      <c r="PKI2626" s="113"/>
      <c r="PKJ2626" s="113"/>
      <c r="PKK2626" s="113"/>
      <c r="PKL2626" s="113"/>
      <c r="PKM2626" s="113"/>
      <c r="PKN2626" s="113"/>
      <c r="PKO2626" s="113"/>
      <c r="PKP2626" s="113"/>
      <c r="PKQ2626" s="113"/>
      <c r="PKR2626" s="113"/>
      <c r="PKS2626" s="113"/>
      <c r="PKT2626" s="113"/>
      <c r="PKU2626" s="113"/>
      <c r="PKV2626" s="113"/>
      <c r="PKW2626" s="113"/>
      <c r="PKX2626" s="113"/>
      <c r="PKY2626" s="113"/>
      <c r="PKZ2626" s="113"/>
      <c r="PLA2626" s="113"/>
      <c r="PLB2626" s="113"/>
      <c r="PLC2626" s="113"/>
      <c r="PLD2626" s="113"/>
      <c r="PLE2626" s="113"/>
      <c r="PLF2626" s="113"/>
      <c r="PLG2626" s="113"/>
      <c r="PLH2626" s="113"/>
      <c r="PLI2626" s="113"/>
      <c r="PLJ2626" s="113"/>
      <c r="PLK2626" s="113"/>
      <c r="PLL2626" s="113"/>
      <c r="PLM2626" s="113"/>
      <c r="PLN2626" s="113"/>
      <c r="PLO2626" s="113"/>
      <c r="PLP2626" s="113"/>
      <c r="PLQ2626" s="113"/>
      <c r="PLR2626" s="113"/>
      <c r="PLS2626" s="113"/>
      <c r="PLT2626" s="113"/>
      <c r="PLU2626" s="113"/>
      <c r="PLV2626" s="113"/>
      <c r="PLW2626" s="113"/>
      <c r="PLX2626" s="113"/>
      <c r="PLY2626" s="113"/>
      <c r="PLZ2626" s="113"/>
      <c r="PMA2626" s="113"/>
      <c r="PMB2626" s="113"/>
      <c r="PMC2626" s="113"/>
      <c r="PMD2626" s="113"/>
      <c r="PME2626" s="113"/>
      <c r="PMF2626" s="113"/>
      <c r="PMG2626" s="113"/>
      <c r="PMH2626" s="113"/>
      <c r="PMI2626" s="113"/>
      <c r="PMJ2626" s="113"/>
      <c r="PMK2626" s="113"/>
      <c r="PML2626" s="113"/>
      <c r="PMM2626" s="113"/>
      <c r="PMN2626" s="113"/>
      <c r="PMO2626" s="113"/>
      <c r="PMP2626" s="113"/>
      <c r="PMQ2626" s="113"/>
      <c r="PMR2626" s="113"/>
      <c r="PMS2626" s="113"/>
      <c r="PMT2626" s="113"/>
      <c r="PMU2626" s="113"/>
      <c r="PMV2626" s="113"/>
      <c r="PMW2626" s="113"/>
      <c r="PMX2626" s="113"/>
      <c r="PMY2626" s="113"/>
      <c r="PMZ2626" s="113"/>
      <c r="PNA2626" s="113"/>
      <c r="PNB2626" s="113"/>
      <c r="PNC2626" s="113"/>
      <c r="PND2626" s="113"/>
      <c r="PNE2626" s="113"/>
      <c r="PNF2626" s="113"/>
      <c r="PNG2626" s="113"/>
      <c r="PNH2626" s="113"/>
      <c r="PNI2626" s="113"/>
      <c r="PNJ2626" s="113"/>
      <c r="PNK2626" s="113"/>
      <c r="PNL2626" s="113"/>
      <c r="PNM2626" s="113"/>
      <c r="PNN2626" s="113"/>
      <c r="PNO2626" s="113"/>
      <c r="PNP2626" s="113"/>
      <c r="PNQ2626" s="113"/>
      <c r="PNR2626" s="113"/>
      <c r="PNS2626" s="113"/>
      <c r="PNT2626" s="113"/>
      <c r="PNU2626" s="113"/>
      <c r="PNV2626" s="113"/>
      <c r="PNW2626" s="113"/>
      <c r="PNX2626" s="113"/>
      <c r="PNY2626" s="113"/>
      <c r="PNZ2626" s="113"/>
      <c r="POA2626" s="113"/>
      <c r="POB2626" s="113"/>
      <c r="POC2626" s="113"/>
      <c r="POD2626" s="113"/>
      <c r="POE2626" s="113"/>
      <c r="POF2626" s="113"/>
      <c r="POG2626" s="113"/>
      <c r="POH2626" s="113"/>
      <c r="POI2626" s="113"/>
      <c r="POJ2626" s="113"/>
      <c r="POK2626" s="113"/>
      <c r="POL2626" s="113"/>
      <c r="POM2626" s="113"/>
      <c r="PON2626" s="113"/>
      <c r="POO2626" s="113"/>
      <c r="POP2626" s="113"/>
      <c r="POQ2626" s="113"/>
      <c r="POR2626" s="113"/>
      <c r="POS2626" s="113"/>
      <c r="POT2626" s="113"/>
      <c r="POU2626" s="113"/>
      <c r="POV2626" s="113"/>
      <c r="POW2626" s="113"/>
      <c r="POX2626" s="113"/>
      <c r="POY2626" s="113"/>
      <c r="POZ2626" s="113"/>
      <c r="PPA2626" s="113"/>
      <c r="PPB2626" s="113"/>
      <c r="PPC2626" s="113"/>
      <c r="PPD2626" s="113"/>
      <c r="PPE2626" s="113"/>
      <c r="PPF2626" s="113"/>
      <c r="PPG2626" s="113"/>
      <c r="PPH2626" s="113"/>
      <c r="PPI2626" s="113"/>
      <c r="PPJ2626" s="113"/>
      <c r="PPK2626" s="113"/>
      <c r="PPL2626" s="113"/>
      <c r="PPM2626" s="113"/>
      <c r="PPN2626" s="113"/>
      <c r="PPO2626" s="113"/>
      <c r="PPP2626" s="113"/>
      <c r="PPQ2626" s="113"/>
      <c r="PPR2626" s="113"/>
      <c r="PPS2626" s="113"/>
      <c r="PPT2626" s="113"/>
      <c r="PPU2626" s="113"/>
      <c r="PPV2626" s="113"/>
      <c r="PPW2626" s="113"/>
      <c r="PPX2626" s="113"/>
      <c r="PPY2626" s="113"/>
      <c r="PPZ2626" s="113"/>
      <c r="PQA2626" s="113"/>
      <c r="PQB2626" s="113"/>
      <c r="PQC2626" s="113"/>
      <c r="PQD2626" s="113"/>
      <c r="PQE2626" s="113"/>
      <c r="PQF2626" s="113"/>
      <c r="PQG2626" s="113"/>
      <c r="PQH2626" s="113"/>
      <c r="PQI2626" s="113"/>
      <c r="PQJ2626" s="113"/>
      <c r="PQK2626" s="113"/>
      <c r="PQL2626" s="113"/>
      <c r="PQM2626" s="113"/>
      <c r="PQN2626" s="113"/>
      <c r="PQO2626" s="113"/>
      <c r="PQP2626" s="113"/>
      <c r="PQQ2626" s="113"/>
      <c r="PQR2626" s="113"/>
      <c r="PQS2626" s="113"/>
      <c r="PQT2626" s="113"/>
      <c r="PQU2626" s="113"/>
      <c r="PQV2626" s="113"/>
      <c r="PQW2626" s="113"/>
      <c r="PQX2626" s="113"/>
      <c r="PQY2626" s="113"/>
      <c r="PQZ2626" s="113"/>
      <c r="PRA2626" s="113"/>
      <c r="PRB2626" s="113"/>
      <c r="PRC2626" s="113"/>
      <c r="PRD2626" s="113"/>
      <c r="PRE2626" s="113"/>
      <c r="PRF2626" s="113"/>
      <c r="PRG2626" s="113"/>
      <c r="PRH2626" s="113"/>
      <c r="PRI2626" s="113"/>
      <c r="PRJ2626" s="113"/>
      <c r="PRK2626" s="113"/>
      <c r="PRL2626" s="113"/>
      <c r="PRM2626" s="113"/>
      <c r="PRN2626" s="113"/>
      <c r="PRO2626" s="113"/>
      <c r="PRP2626" s="113"/>
      <c r="PRQ2626" s="113"/>
      <c r="PRR2626" s="113"/>
      <c r="PRS2626" s="113"/>
      <c r="PRT2626" s="113"/>
      <c r="PRU2626" s="113"/>
      <c r="PRV2626" s="113"/>
      <c r="PRW2626" s="113"/>
      <c r="PRX2626" s="113"/>
      <c r="PRY2626" s="113"/>
      <c r="PRZ2626" s="113"/>
      <c r="PSA2626" s="113"/>
      <c r="PSB2626" s="113"/>
      <c r="PSC2626" s="113"/>
      <c r="PSD2626" s="113"/>
      <c r="PSE2626" s="113"/>
      <c r="PSF2626" s="113"/>
      <c r="PSG2626" s="113"/>
      <c r="PSH2626" s="113"/>
      <c r="PSI2626" s="113"/>
      <c r="PSJ2626" s="113"/>
      <c r="PSK2626" s="113"/>
      <c r="PSL2626" s="113"/>
      <c r="PSM2626" s="113"/>
      <c r="PSN2626" s="113"/>
      <c r="PSO2626" s="113"/>
      <c r="PSP2626" s="113"/>
      <c r="PSQ2626" s="113"/>
      <c r="PSR2626" s="113"/>
      <c r="PSS2626" s="113"/>
      <c r="PST2626" s="113"/>
      <c r="PSU2626" s="113"/>
      <c r="PSV2626" s="113"/>
      <c r="PSW2626" s="113"/>
      <c r="PSX2626" s="113"/>
      <c r="PSY2626" s="113"/>
      <c r="PSZ2626" s="113"/>
      <c r="PTA2626" s="113"/>
      <c r="PTB2626" s="113"/>
      <c r="PTC2626" s="113"/>
      <c r="PTD2626" s="113"/>
      <c r="PTE2626" s="113"/>
      <c r="PTF2626" s="113"/>
      <c r="PTG2626" s="113"/>
      <c r="PTH2626" s="113"/>
      <c r="PTI2626" s="113"/>
      <c r="PTJ2626" s="113"/>
      <c r="PTK2626" s="113"/>
      <c r="PTL2626" s="113"/>
      <c r="PTM2626" s="113"/>
      <c r="PTN2626" s="113"/>
      <c r="PTO2626" s="113"/>
      <c r="PTP2626" s="113"/>
      <c r="PTQ2626" s="113"/>
      <c r="PTR2626" s="113"/>
      <c r="PTS2626" s="113"/>
      <c r="PTT2626" s="113"/>
      <c r="PTU2626" s="113"/>
      <c r="PTV2626" s="113"/>
      <c r="PTW2626" s="113"/>
      <c r="PTX2626" s="113"/>
      <c r="PTY2626" s="113"/>
      <c r="PTZ2626" s="113"/>
      <c r="PUA2626" s="113"/>
      <c r="PUB2626" s="113"/>
      <c r="PUC2626" s="113"/>
      <c r="PUD2626" s="113"/>
      <c r="PUE2626" s="113"/>
      <c r="PUF2626" s="113"/>
      <c r="PUG2626" s="113"/>
      <c r="PUH2626" s="113"/>
      <c r="PUI2626" s="113"/>
      <c r="PUJ2626" s="113"/>
      <c r="PUK2626" s="113"/>
      <c r="PUL2626" s="113"/>
      <c r="PUM2626" s="113"/>
      <c r="PUN2626" s="113"/>
      <c r="PUO2626" s="113"/>
      <c r="PUP2626" s="113"/>
      <c r="PUQ2626" s="113"/>
      <c r="PUR2626" s="113"/>
      <c r="PUS2626" s="113"/>
      <c r="PUT2626" s="113"/>
      <c r="PUU2626" s="113"/>
      <c r="PUV2626" s="113"/>
      <c r="PUW2626" s="113"/>
      <c r="PUX2626" s="113"/>
      <c r="PUY2626" s="113"/>
      <c r="PUZ2626" s="113"/>
      <c r="PVA2626" s="113"/>
      <c r="PVB2626" s="113"/>
      <c r="PVC2626" s="113"/>
      <c r="PVD2626" s="113"/>
      <c r="PVE2626" s="113"/>
      <c r="PVF2626" s="113"/>
      <c r="PVG2626" s="113"/>
      <c r="PVH2626" s="113"/>
      <c r="PVI2626" s="113"/>
      <c r="PVJ2626" s="113"/>
      <c r="PVK2626" s="113"/>
      <c r="PVL2626" s="113"/>
      <c r="PVM2626" s="113"/>
      <c r="PVN2626" s="113"/>
      <c r="PVO2626" s="113"/>
      <c r="PVP2626" s="113"/>
      <c r="PVQ2626" s="113"/>
      <c r="PVR2626" s="113"/>
      <c r="PVS2626" s="113"/>
      <c r="PVT2626" s="113"/>
      <c r="PVU2626" s="113"/>
      <c r="PVV2626" s="113"/>
      <c r="PVW2626" s="113"/>
      <c r="PVX2626" s="113"/>
      <c r="PVY2626" s="113"/>
      <c r="PVZ2626" s="113"/>
      <c r="PWA2626" s="113"/>
      <c r="PWB2626" s="113"/>
      <c r="PWC2626" s="113"/>
      <c r="PWD2626" s="113"/>
      <c r="PWE2626" s="113"/>
      <c r="PWF2626" s="113"/>
      <c r="PWG2626" s="113"/>
      <c r="PWH2626" s="113"/>
      <c r="PWI2626" s="113"/>
      <c r="PWJ2626" s="113"/>
      <c r="PWK2626" s="113"/>
      <c r="PWL2626" s="113"/>
      <c r="PWM2626" s="113"/>
      <c r="PWN2626" s="113"/>
      <c r="PWO2626" s="113"/>
      <c r="PWP2626" s="113"/>
      <c r="PWQ2626" s="113"/>
      <c r="PWR2626" s="113"/>
      <c r="PWS2626" s="113"/>
      <c r="PWT2626" s="113"/>
      <c r="PWU2626" s="113"/>
      <c r="PWV2626" s="113"/>
      <c r="PWW2626" s="113"/>
      <c r="PWX2626" s="113"/>
      <c r="PWY2626" s="113"/>
      <c r="PWZ2626" s="113"/>
      <c r="PXA2626" s="113"/>
      <c r="PXB2626" s="113"/>
      <c r="PXC2626" s="113"/>
      <c r="PXD2626" s="113"/>
      <c r="PXE2626" s="113"/>
      <c r="PXF2626" s="113"/>
      <c r="PXG2626" s="113"/>
      <c r="PXH2626" s="113"/>
      <c r="PXI2626" s="113"/>
      <c r="PXJ2626" s="113"/>
      <c r="PXK2626" s="113"/>
      <c r="PXL2626" s="113"/>
      <c r="PXM2626" s="113"/>
      <c r="PXN2626" s="113"/>
      <c r="PXO2626" s="113"/>
      <c r="PXP2626" s="113"/>
      <c r="PXQ2626" s="113"/>
      <c r="PXR2626" s="113"/>
      <c r="PXS2626" s="113"/>
      <c r="PXT2626" s="113"/>
      <c r="PXU2626" s="113"/>
      <c r="PXV2626" s="113"/>
      <c r="PXW2626" s="113"/>
      <c r="PXX2626" s="113"/>
      <c r="PXY2626" s="113"/>
      <c r="PXZ2626" s="113"/>
      <c r="PYA2626" s="113"/>
      <c r="PYB2626" s="113"/>
      <c r="PYC2626" s="113"/>
      <c r="PYD2626" s="113"/>
      <c r="PYE2626" s="113"/>
      <c r="PYF2626" s="113"/>
      <c r="PYG2626" s="113"/>
      <c r="PYH2626" s="113"/>
      <c r="PYI2626" s="113"/>
      <c r="PYJ2626" s="113"/>
      <c r="PYK2626" s="113"/>
      <c r="PYL2626" s="113"/>
      <c r="PYM2626" s="113"/>
      <c r="PYN2626" s="113"/>
      <c r="PYO2626" s="113"/>
      <c r="PYP2626" s="113"/>
      <c r="PYQ2626" s="113"/>
      <c r="PYR2626" s="113"/>
      <c r="PYS2626" s="113"/>
      <c r="PYT2626" s="113"/>
      <c r="PYU2626" s="113"/>
      <c r="PYV2626" s="113"/>
      <c r="PYW2626" s="113"/>
      <c r="PYX2626" s="113"/>
      <c r="PYY2626" s="113"/>
      <c r="PYZ2626" s="113"/>
      <c r="PZA2626" s="113"/>
      <c r="PZB2626" s="113"/>
      <c r="PZC2626" s="113"/>
      <c r="PZD2626" s="113"/>
      <c r="PZE2626" s="113"/>
      <c r="PZF2626" s="113"/>
      <c r="PZG2626" s="113"/>
      <c r="PZH2626" s="113"/>
      <c r="PZI2626" s="113"/>
      <c r="PZJ2626" s="113"/>
      <c r="PZK2626" s="113"/>
      <c r="PZL2626" s="113"/>
      <c r="PZM2626" s="113"/>
      <c r="PZN2626" s="113"/>
      <c r="PZO2626" s="113"/>
      <c r="PZP2626" s="113"/>
      <c r="PZQ2626" s="113"/>
      <c r="PZR2626" s="113"/>
      <c r="PZS2626" s="113"/>
      <c r="PZT2626" s="113"/>
      <c r="PZU2626" s="113"/>
      <c r="PZV2626" s="113"/>
      <c r="PZW2626" s="113"/>
      <c r="PZX2626" s="113"/>
      <c r="PZY2626" s="113"/>
      <c r="PZZ2626" s="113"/>
      <c r="QAA2626" s="113"/>
      <c r="QAB2626" s="113"/>
      <c r="QAC2626" s="113"/>
      <c r="QAD2626" s="113"/>
      <c r="QAE2626" s="113"/>
      <c r="QAF2626" s="113"/>
      <c r="QAG2626" s="113"/>
      <c r="QAH2626" s="113"/>
      <c r="QAI2626" s="113"/>
      <c r="QAJ2626" s="113"/>
      <c r="QAK2626" s="113"/>
      <c r="QAL2626" s="113"/>
      <c r="QAM2626" s="113"/>
      <c r="QAN2626" s="113"/>
      <c r="QAO2626" s="113"/>
      <c r="QAP2626" s="113"/>
      <c r="QAQ2626" s="113"/>
      <c r="QAR2626" s="113"/>
      <c r="QAS2626" s="113"/>
      <c r="QAT2626" s="113"/>
      <c r="QAU2626" s="113"/>
      <c r="QAV2626" s="113"/>
      <c r="QAW2626" s="113"/>
      <c r="QAX2626" s="113"/>
      <c r="QAY2626" s="113"/>
      <c r="QAZ2626" s="113"/>
      <c r="QBA2626" s="113"/>
      <c r="QBB2626" s="113"/>
      <c r="QBC2626" s="113"/>
      <c r="QBD2626" s="113"/>
      <c r="QBE2626" s="113"/>
      <c r="QBF2626" s="113"/>
      <c r="QBG2626" s="113"/>
      <c r="QBH2626" s="113"/>
      <c r="QBI2626" s="113"/>
      <c r="QBJ2626" s="113"/>
      <c r="QBK2626" s="113"/>
      <c r="QBL2626" s="113"/>
      <c r="QBM2626" s="113"/>
      <c r="QBN2626" s="113"/>
      <c r="QBO2626" s="113"/>
      <c r="QBP2626" s="113"/>
      <c r="QBQ2626" s="113"/>
      <c r="QBR2626" s="113"/>
      <c r="QBS2626" s="113"/>
      <c r="QBT2626" s="113"/>
      <c r="QBU2626" s="113"/>
      <c r="QBV2626" s="113"/>
      <c r="QBW2626" s="113"/>
      <c r="QBX2626" s="113"/>
      <c r="QBY2626" s="113"/>
      <c r="QBZ2626" s="113"/>
      <c r="QCA2626" s="113"/>
      <c r="QCB2626" s="113"/>
      <c r="QCC2626" s="113"/>
      <c r="QCD2626" s="113"/>
      <c r="QCE2626" s="113"/>
      <c r="QCF2626" s="113"/>
      <c r="QCG2626" s="113"/>
      <c r="QCH2626" s="113"/>
      <c r="QCI2626" s="113"/>
      <c r="QCJ2626" s="113"/>
      <c r="QCK2626" s="113"/>
      <c r="QCL2626" s="113"/>
      <c r="QCM2626" s="113"/>
      <c r="QCN2626" s="113"/>
      <c r="QCO2626" s="113"/>
      <c r="QCP2626" s="113"/>
      <c r="QCQ2626" s="113"/>
      <c r="QCR2626" s="113"/>
      <c r="QCS2626" s="113"/>
      <c r="QCT2626" s="113"/>
      <c r="QCU2626" s="113"/>
      <c r="QCV2626" s="113"/>
      <c r="QCW2626" s="113"/>
      <c r="QCX2626" s="113"/>
      <c r="QCY2626" s="113"/>
      <c r="QCZ2626" s="113"/>
      <c r="QDA2626" s="113"/>
      <c r="QDB2626" s="113"/>
      <c r="QDC2626" s="113"/>
      <c r="QDD2626" s="113"/>
      <c r="QDE2626" s="113"/>
      <c r="QDF2626" s="113"/>
      <c r="QDG2626" s="113"/>
      <c r="QDH2626" s="113"/>
      <c r="QDI2626" s="113"/>
      <c r="QDJ2626" s="113"/>
      <c r="QDK2626" s="113"/>
      <c r="QDL2626" s="113"/>
      <c r="QDM2626" s="113"/>
      <c r="QDN2626" s="113"/>
      <c r="QDO2626" s="113"/>
      <c r="QDP2626" s="113"/>
      <c r="QDQ2626" s="113"/>
      <c r="QDR2626" s="113"/>
      <c r="QDS2626" s="113"/>
      <c r="QDT2626" s="113"/>
      <c r="QDU2626" s="113"/>
      <c r="QDV2626" s="113"/>
      <c r="QDW2626" s="113"/>
      <c r="QDX2626" s="113"/>
      <c r="QDY2626" s="113"/>
      <c r="QDZ2626" s="113"/>
      <c r="QEA2626" s="113"/>
      <c r="QEB2626" s="113"/>
      <c r="QEC2626" s="113"/>
      <c r="QED2626" s="113"/>
      <c r="QEE2626" s="113"/>
      <c r="QEF2626" s="113"/>
      <c r="QEG2626" s="113"/>
      <c r="QEH2626" s="113"/>
      <c r="QEI2626" s="113"/>
      <c r="QEJ2626" s="113"/>
      <c r="QEK2626" s="113"/>
      <c r="QEL2626" s="113"/>
      <c r="QEM2626" s="113"/>
      <c r="QEN2626" s="113"/>
      <c r="QEO2626" s="113"/>
      <c r="QEP2626" s="113"/>
      <c r="QEQ2626" s="113"/>
      <c r="QER2626" s="113"/>
      <c r="QES2626" s="113"/>
      <c r="QET2626" s="113"/>
      <c r="QEU2626" s="113"/>
      <c r="QEV2626" s="113"/>
      <c r="QEW2626" s="113"/>
      <c r="QEX2626" s="113"/>
      <c r="QEY2626" s="113"/>
      <c r="QEZ2626" s="113"/>
      <c r="QFA2626" s="113"/>
      <c r="QFB2626" s="113"/>
      <c r="QFC2626" s="113"/>
      <c r="QFD2626" s="113"/>
      <c r="QFE2626" s="113"/>
      <c r="QFF2626" s="113"/>
      <c r="QFG2626" s="113"/>
      <c r="QFH2626" s="113"/>
      <c r="QFI2626" s="113"/>
      <c r="QFJ2626" s="113"/>
      <c r="QFK2626" s="113"/>
      <c r="QFL2626" s="113"/>
      <c r="QFM2626" s="113"/>
      <c r="QFN2626" s="113"/>
      <c r="QFO2626" s="113"/>
      <c r="QFP2626" s="113"/>
      <c r="QFQ2626" s="113"/>
      <c r="QFR2626" s="113"/>
      <c r="QFS2626" s="113"/>
      <c r="QFT2626" s="113"/>
      <c r="QFU2626" s="113"/>
      <c r="QFV2626" s="113"/>
      <c r="QFW2626" s="113"/>
      <c r="QFX2626" s="113"/>
      <c r="QFY2626" s="113"/>
      <c r="QFZ2626" s="113"/>
      <c r="QGA2626" s="113"/>
      <c r="QGB2626" s="113"/>
      <c r="QGC2626" s="113"/>
      <c r="QGD2626" s="113"/>
      <c r="QGE2626" s="113"/>
      <c r="QGF2626" s="113"/>
      <c r="QGG2626" s="113"/>
      <c r="QGH2626" s="113"/>
      <c r="QGI2626" s="113"/>
      <c r="QGJ2626" s="113"/>
      <c r="QGK2626" s="113"/>
      <c r="QGL2626" s="113"/>
      <c r="QGM2626" s="113"/>
      <c r="QGN2626" s="113"/>
      <c r="QGO2626" s="113"/>
      <c r="QGP2626" s="113"/>
      <c r="QGQ2626" s="113"/>
      <c r="QGR2626" s="113"/>
      <c r="QGS2626" s="113"/>
      <c r="QGT2626" s="113"/>
      <c r="QGU2626" s="113"/>
      <c r="QGV2626" s="113"/>
      <c r="QGW2626" s="113"/>
      <c r="QGX2626" s="113"/>
      <c r="QGY2626" s="113"/>
      <c r="QGZ2626" s="113"/>
      <c r="QHA2626" s="113"/>
      <c r="QHB2626" s="113"/>
      <c r="QHC2626" s="113"/>
      <c r="QHD2626" s="113"/>
      <c r="QHE2626" s="113"/>
      <c r="QHF2626" s="113"/>
      <c r="QHG2626" s="113"/>
      <c r="QHH2626" s="113"/>
      <c r="QHI2626" s="113"/>
      <c r="QHJ2626" s="113"/>
      <c r="QHK2626" s="113"/>
      <c r="QHL2626" s="113"/>
      <c r="QHM2626" s="113"/>
      <c r="QHN2626" s="113"/>
      <c r="QHO2626" s="113"/>
      <c r="QHP2626" s="113"/>
      <c r="QHQ2626" s="113"/>
      <c r="QHR2626" s="113"/>
      <c r="QHS2626" s="113"/>
      <c r="QHT2626" s="113"/>
      <c r="QHU2626" s="113"/>
      <c r="QHV2626" s="113"/>
      <c r="QHW2626" s="113"/>
      <c r="QHX2626" s="113"/>
      <c r="QHY2626" s="113"/>
      <c r="QHZ2626" s="113"/>
      <c r="QIA2626" s="113"/>
      <c r="QIB2626" s="113"/>
      <c r="QIC2626" s="113"/>
      <c r="QID2626" s="113"/>
      <c r="QIE2626" s="113"/>
      <c r="QIF2626" s="113"/>
      <c r="QIG2626" s="113"/>
      <c r="QIH2626" s="113"/>
      <c r="QII2626" s="113"/>
      <c r="QIJ2626" s="113"/>
      <c r="QIK2626" s="113"/>
      <c r="QIL2626" s="113"/>
      <c r="QIM2626" s="113"/>
      <c r="QIN2626" s="113"/>
      <c r="QIO2626" s="113"/>
      <c r="QIP2626" s="113"/>
      <c r="QIQ2626" s="113"/>
      <c r="QIR2626" s="113"/>
      <c r="QIS2626" s="113"/>
      <c r="QIT2626" s="113"/>
      <c r="QIU2626" s="113"/>
      <c r="QIV2626" s="113"/>
      <c r="QIW2626" s="113"/>
      <c r="QIX2626" s="113"/>
      <c r="QIY2626" s="113"/>
      <c r="QIZ2626" s="113"/>
      <c r="QJA2626" s="113"/>
      <c r="QJB2626" s="113"/>
      <c r="QJC2626" s="113"/>
      <c r="QJD2626" s="113"/>
      <c r="QJE2626" s="113"/>
      <c r="QJF2626" s="113"/>
      <c r="QJG2626" s="113"/>
      <c r="QJH2626" s="113"/>
      <c r="QJI2626" s="113"/>
      <c r="QJJ2626" s="113"/>
      <c r="QJK2626" s="113"/>
      <c r="QJL2626" s="113"/>
      <c r="QJM2626" s="113"/>
      <c r="QJN2626" s="113"/>
      <c r="QJO2626" s="113"/>
      <c r="QJP2626" s="113"/>
      <c r="QJQ2626" s="113"/>
      <c r="QJR2626" s="113"/>
      <c r="QJS2626" s="113"/>
      <c r="QJT2626" s="113"/>
      <c r="QJU2626" s="113"/>
      <c r="QJV2626" s="113"/>
      <c r="QJW2626" s="113"/>
      <c r="QJX2626" s="113"/>
      <c r="QJY2626" s="113"/>
      <c r="QJZ2626" s="113"/>
      <c r="QKA2626" s="113"/>
      <c r="QKB2626" s="113"/>
      <c r="QKC2626" s="113"/>
      <c r="QKD2626" s="113"/>
      <c r="QKE2626" s="113"/>
      <c r="QKF2626" s="113"/>
      <c r="QKG2626" s="113"/>
      <c r="QKH2626" s="113"/>
      <c r="QKI2626" s="113"/>
      <c r="QKJ2626" s="113"/>
      <c r="QKK2626" s="113"/>
      <c r="QKL2626" s="113"/>
      <c r="QKM2626" s="113"/>
      <c r="QKN2626" s="113"/>
      <c r="QKO2626" s="113"/>
      <c r="QKP2626" s="113"/>
      <c r="QKQ2626" s="113"/>
      <c r="QKR2626" s="113"/>
      <c r="QKS2626" s="113"/>
      <c r="QKT2626" s="113"/>
      <c r="QKU2626" s="113"/>
      <c r="QKV2626" s="113"/>
      <c r="QKW2626" s="113"/>
      <c r="QKX2626" s="113"/>
      <c r="QKY2626" s="113"/>
      <c r="QKZ2626" s="113"/>
      <c r="QLA2626" s="113"/>
      <c r="QLB2626" s="113"/>
      <c r="QLC2626" s="113"/>
      <c r="QLD2626" s="113"/>
      <c r="QLE2626" s="113"/>
      <c r="QLF2626" s="113"/>
      <c r="QLG2626" s="113"/>
      <c r="QLH2626" s="113"/>
      <c r="QLI2626" s="113"/>
      <c r="QLJ2626" s="113"/>
      <c r="QLK2626" s="113"/>
      <c r="QLL2626" s="113"/>
      <c r="QLM2626" s="113"/>
      <c r="QLN2626" s="113"/>
      <c r="QLO2626" s="113"/>
      <c r="QLP2626" s="113"/>
      <c r="QLQ2626" s="113"/>
      <c r="QLR2626" s="113"/>
      <c r="QLS2626" s="113"/>
      <c r="QLT2626" s="113"/>
      <c r="QLU2626" s="113"/>
      <c r="QLV2626" s="113"/>
      <c r="QLW2626" s="113"/>
      <c r="QLX2626" s="113"/>
      <c r="QLY2626" s="113"/>
      <c r="QLZ2626" s="113"/>
      <c r="QMA2626" s="113"/>
      <c r="QMB2626" s="113"/>
      <c r="QMC2626" s="113"/>
      <c r="QMD2626" s="113"/>
      <c r="QME2626" s="113"/>
      <c r="QMF2626" s="113"/>
      <c r="QMG2626" s="113"/>
      <c r="QMH2626" s="113"/>
      <c r="QMI2626" s="113"/>
      <c r="QMJ2626" s="113"/>
      <c r="QMK2626" s="113"/>
      <c r="QML2626" s="113"/>
      <c r="QMM2626" s="113"/>
      <c r="QMN2626" s="113"/>
      <c r="QMO2626" s="113"/>
      <c r="QMP2626" s="113"/>
      <c r="QMQ2626" s="113"/>
      <c r="QMR2626" s="113"/>
      <c r="QMS2626" s="113"/>
      <c r="QMT2626" s="113"/>
      <c r="QMU2626" s="113"/>
      <c r="QMV2626" s="113"/>
      <c r="QMW2626" s="113"/>
      <c r="QMX2626" s="113"/>
      <c r="QMY2626" s="113"/>
      <c r="QMZ2626" s="113"/>
      <c r="QNA2626" s="113"/>
      <c r="QNB2626" s="113"/>
      <c r="QNC2626" s="113"/>
      <c r="QND2626" s="113"/>
      <c r="QNE2626" s="113"/>
      <c r="QNF2626" s="113"/>
      <c r="QNG2626" s="113"/>
      <c r="QNH2626" s="113"/>
      <c r="QNI2626" s="113"/>
      <c r="QNJ2626" s="113"/>
      <c r="QNK2626" s="113"/>
      <c r="QNL2626" s="113"/>
      <c r="QNM2626" s="113"/>
      <c r="QNN2626" s="113"/>
      <c r="QNO2626" s="113"/>
      <c r="QNP2626" s="113"/>
      <c r="QNQ2626" s="113"/>
      <c r="QNR2626" s="113"/>
      <c r="QNS2626" s="113"/>
      <c r="QNT2626" s="113"/>
      <c r="QNU2626" s="113"/>
      <c r="QNV2626" s="113"/>
      <c r="QNW2626" s="113"/>
      <c r="QNX2626" s="113"/>
      <c r="QNY2626" s="113"/>
      <c r="QNZ2626" s="113"/>
      <c r="QOA2626" s="113"/>
      <c r="QOB2626" s="113"/>
      <c r="QOC2626" s="113"/>
      <c r="QOD2626" s="113"/>
      <c r="QOE2626" s="113"/>
      <c r="QOF2626" s="113"/>
      <c r="QOG2626" s="113"/>
      <c r="QOH2626" s="113"/>
      <c r="QOI2626" s="113"/>
      <c r="QOJ2626" s="113"/>
      <c r="QOK2626" s="113"/>
      <c r="QOL2626" s="113"/>
      <c r="QOM2626" s="113"/>
      <c r="QON2626" s="113"/>
      <c r="QOO2626" s="113"/>
      <c r="QOP2626" s="113"/>
      <c r="QOQ2626" s="113"/>
      <c r="QOR2626" s="113"/>
      <c r="QOS2626" s="113"/>
      <c r="QOT2626" s="113"/>
      <c r="QOU2626" s="113"/>
      <c r="QOV2626" s="113"/>
      <c r="QOW2626" s="113"/>
      <c r="QOX2626" s="113"/>
      <c r="QOY2626" s="113"/>
      <c r="QOZ2626" s="113"/>
      <c r="QPA2626" s="113"/>
      <c r="QPB2626" s="113"/>
      <c r="QPC2626" s="113"/>
      <c r="QPD2626" s="113"/>
      <c r="QPE2626" s="113"/>
      <c r="QPF2626" s="113"/>
      <c r="QPG2626" s="113"/>
      <c r="QPH2626" s="113"/>
      <c r="QPI2626" s="113"/>
      <c r="QPJ2626" s="113"/>
      <c r="QPK2626" s="113"/>
      <c r="QPL2626" s="113"/>
      <c r="QPM2626" s="113"/>
      <c r="QPN2626" s="113"/>
      <c r="QPO2626" s="113"/>
      <c r="QPP2626" s="113"/>
      <c r="QPQ2626" s="113"/>
      <c r="QPR2626" s="113"/>
      <c r="QPS2626" s="113"/>
      <c r="QPT2626" s="113"/>
      <c r="QPU2626" s="113"/>
      <c r="QPV2626" s="113"/>
      <c r="QPW2626" s="113"/>
      <c r="QPX2626" s="113"/>
      <c r="QPY2626" s="113"/>
      <c r="QPZ2626" s="113"/>
      <c r="QQA2626" s="113"/>
      <c r="QQB2626" s="113"/>
      <c r="QQC2626" s="113"/>
      <c r="QQD2626" s="113"/>
      <c r="QQE2626" s="113"/>
      <c r="QQF2626" s="113"/>
      <c r="QQG2626" s="113"/>
      <c r="QQH2626" s="113"/>
      <c r="QQI2626" s="113"/>
      <c r="QQJ2626" s="113"/>
      <c r="QQK2626" s="113"/>
      <c r="QQL2626" s="113"/>
      <c r="QQM2626" s="113"/>
      <c r="QQN2626" s="113"/>
      <c r="QQO2626" s="113"/>
      <c r="QQP2626" s="113"/>
      <c r="QQQ2626" s="113"/>
      <c r="QQR2626" s="113"/>
      <c r="QQS2626" s="113"/>
      <c r="QQT2626" s="113"/>
      <c r="QQU2626" s="113"/>
      <c r="QQV2626" s="113"/>
      <c r="QQW2626" s="113"/>
      <c r="QQX2626" s="113"/>
      <c r="QQY2626" s="113"/>
      <c r="QQZ2626" s="113"/>
      <c r="QRA2626" s="113"/>
      <c r="QRB2626" s="113"/>
      <c r="QRC2626" s="113"/>
      <c r="QRD2626" s="113"/>
      <c r="QRE2626" s="113"/>
      <c r="QRF2626" s="113"/>
      <c r="QRG2626" s="113"/>
      <c r="QRH2626" s="113"/>
      <c r="QRI2626" s="113"/>
      <c r="QRJ2626" s="113"/>
      <c r="QRK2626" s="113"/>
      <c r="QRL2626" s="113"/>
      <c r="QRM2626" s="113"/>
      <c r="QRN2626" s="113"/>
      <c r="QRO2626" s="113"/>
      <c r="QRP2626" s="113"/>
      <c r="QRQ2626" s="113"/>
      <c r="QRR2626" s="113"/>
      <c r="QRS2626" s="113"/>
      <c r="QRT2626" s="113"/>
      <c r="QRU2626" s="113"/>
      <c r="QRV2626" s="113"/>
      <c r="QRW2626" s="113"/>
      <c r="QRX2626" s="113"/>
      <c r="QRY2626" s="113"/>
      <c r="QRZ2626" s="113"/>
      <c r="QSA2626" s="113"/>
      <c r="QSB2626" s="113"/>
      <c r="QSC2626" s="113"/>
      <c r="QSD2626" s="113"/>
      <c r="QSE2626" s="113"/>
      <c r="QSF2626" s="113"/>
      <c r="QSG2626" s="113"/>
      <c r="QSH2626" s="113"/>
      <c r="QSI2626" s="113"/>
      <c r="QSJ2626" s="113"/>
      <c r="QSK2626" s="113"/>
      <c r="QSL2626" s="113"/>
      <c r="QSM2626" s="113"/>
      <c r="QSN2626" s="113"/>
      <c r="QSO2626" s="113"/>
      <c r="QSP2626" s="113"/>
      <c r="QSQ2626" s="113"/>
      <c r="QSR2626" s="113"/>
      <c r="QSS2626" s="113"/>
      <c r="QST2626" s="113"/>
      <c r="QSU2626" s="113"/>
      <c r="QSV2626" s="113"/>
      <c r="QSW2626" s="113"/>
      <c r="QSX2626" s="113"/>
      <c r="QSY2626" s="113"/>
      <c r="QSZ2626" s="113"/>
      <c r="QTA2626" s="113"/>
      <c r="QTB2626" s="113"/>
      <c r="QTC2626" s="113"/>
      <c r="QTD2626" s="113"/>
      <c r="QTE2626" s="113"/>
      <c r="QTF2626" s="113"/>
      <c r="QTG2626" s="113"/>
      <c r="QTH2626" s="113"/>
      <c r="QTI2626" s="113"/>
      <c r="QTJ2626" s="113"/>
      <c r="QTK2626" s="113"/>
      <c r="QTL2626" s="113"/>
      <c r="QTM2626" s="113"/>
      <c r="QTN2626" s="113"/>
      <c r="QTO2626" s="113"/>
      <c r="QTP2626" s="113"/>
      <c r="QTQ2626" s="113"/>
      <c r="QTR2626" s="113"/>
      <c r="QTS2626" s="113"/>
      <c r="QTT2626" s="113"/>
      <c r="QTU2626" s="113"/>
      <c r="QTV2626" s="113"/>
      <c r="QTW2626" s="113"/>
      <c r="QTX2626" s="113"/>
      <c r="QTY2626" s="113"/>
      <c r="QTZ2626" s="113"/>
      <c r="QUA2626" s="113"/>
      <c r="QUB2626" s="113"/>
      <c r="QUC2626" s="113"/>
      <c r="QUD2626" s="113"/>
      <c r="QUE2626" s="113"/>
      <c r="QUF2626" s="113"/>
      <c r="QUG2626" s="113"/>
      <c r="QUH2626" s="113"/>
      <c r="QUI2626" s="113"/>
      <c r="QUJ2626" s="113"/>
      <c r="QUK2626" s="113"/>
      <c r="QUL2626" s="113"/>
      <c r="QUM2626" s="113"/>
      <c r="QUN2626" s="113"/>
      <c r="QUO2626" s="113"/>
      <c r="QUP2626" s="113"/>
      <c r="QUQ2626" s="113"/>
      <c r="QUR2626" s="113"/>
      <c r="QUS2626" s="113"/>
      <c r="QUT2626" s="113"/>
      <c r="QUU2626" s="113"/>
      <c r="QUV2626" s="113"/>
      <c r="QUW2626" s="113"/>
      <c r="QUX2626" s="113"/>
      <c r="QUY2626" s="113"/>
      <c r="QUZ2626" s="113"/>
      <c r="QVA2626" s="113"/>
      <c r="QVB2626" s="113"/>
      <c r="QVC2626" s="113"/>
      <c r="QVD2626" s="113"/>
      <c r="QVE2626" s="113"/>
      <c r="QVF2626" s="113"/>
      <c r="QVG2626" s="113"/>
      <c r="QVH2626" s="113"/>
      <c r="QVI2626" s="113"/>
      <c r="QVJ2626" s="113"/>
      <c r="QVK2626" s="113"/>
      <c r="QVL2626" s="113"/>
      <c r="QVM2626" s="113"/>
      <c r="QVN2626" s="113"/>
      <c r="QVO2626" s="113"/>
      <c r="QVP2626" s="113"/>
      <c r="QVQ2626" s="113"/>
      <c r="QVR2626" s="113"/>
      <c r="QVS2626" s="113"/>
      <c r="QVT2626" s="113"/>
      <c r="QVU2626" s="113"/>
      <c r="QVV2626" s="113"/>
      <c r="QVW2626" s="113"/>
      <c r="QVX2626" s="113"/>
      <c r="QVY2626" s="113"/>
      <c r="QVZ2626" s="113"/>
      <c r="QWA2626" s="113"/>
      <c r="QWB2626" s="113"/>
      <c r="QWC2626" s="113"/>
      <c r="QWD2626" s="113"/>
      <c r="QWE2626" s="113"/>
      <c r="QWF2626" s="113"/>
      <c r="QWG2626" s="113"/>
      <c r="QWH2626" s="113"/>
      <c r="QWI2626" s="113"/>
      <c r="QWJ2626" s="113"/>
      <c r="QWK2626" s="113"/>
      <c r="QWL2626" s="113"/>
      <c r="QWM2626" s="113"/>
      <c r="QWN2626" s="113"/>
      <c r="QWO2626" s="113"/>
      <c r="QWP2626" s="113"/>
      <c r="QWQ2626" s="113"/>
      <c r="QWR2626" s="113"/>
      <c r="QWS2626" s="113"/>
      <c r="QWT2626" s="113"/>
      <c r="QWU2626" s="113"/>
      <c r="QWV2626" s="113"/>
      <c r="QWW2626" s="113"/>
      <c r="QWX2626" s="113"/>
      <c r="QWY2626" s="113"/>
      <c r="QWZ2626" s="113"/>
      <c r="QXA2626" s="113"/>
      <c r="QXB2626" s="113"/>
      <c r="QXC2626" s="113"/>
      <c r="QXD2626" s="113"/>
      <c r="QXE2626" s="113"/>
      <c r="QXF2626" s="113"/>
      <c r="QXG2626" s="113"/>
      <c r="QXH2626" s="113"/>
      <c r="QXI2626" s="113"/>
      <c r="QXJ2626" s="113"/>
      <c r="QXK2626" s="113"/>
      <c r="QXL2626" s="113"/>
      <c r="QXM2626" s="113"/>
      <c r="QXN2626" s="113"/>
      <c r="QXO2626" s="113"/>
      <c r="QXP2626" s="113"/>
      <c r="QXQ2626" s="113"/>
      <c r="QXR2626" s="113"/>
      <c r="QXS2626" s="113"/>
      <c r="QXT2626" s="113"/>
      <c r="QXU2626" s="113"/>
      <c r="QXV2626" s="113"/>
      <c r="QXW2626" s="113"/>
      <c r="QXX2626" s="113"/>
      <c r="QXY2626" s="113"/>
      <c r="QXZ2626" s="113"/>
      <c r="QYA2626" s="113"/>
      <c r="QYB2626" s="113"/>
      <c r="QYC2626" s="113"/>
      <c r="QYD2626" s="113"/>
      <c r="QYE2626" s="113"/>
      <c r="QYF2626" s="113"/>
      <c r="QYG2626" s="113"/>
      <c r="QYH2626" s="113"/>
      <c r="QYI2626" s="113"/>
      <c r="QYJ2626" s="113"/>
      <c r="QYK2626" s="113"/>
      <c r="QYL2626" s="113"/>
      <c r="QYM2626" s="113"/>
      <c r="QYN2626" s="113"/>
      <c r="QYO2626" s="113"/>
      <c r="QYP2626" s="113"/>
      <c r="QYQ2626" s="113"/>
      <c r="QYR2626" s="113"/>
      <c r="QYS2626" s="113"/>
      <c r="QYT2626" s="113"/>
      <c r="QYU2626" s="113"/>
      <c r="QYV2626" s="113"/>
      <c r="QYW2626" s="113"/>
      <c r="QYX2626" s="113"/>
      <c r="QYY2626" s="113"/>
      <c r="QYZ2626" s="113"/>
      <c r="QZA2626" s="113"/>
      <c r="QZB2626" s="113"/>
      <c r="QZC2626" s="113"/>
      <c r="QZD2626" s="113"/>
      <c r="QZE2626" s="113"/>
      <c r="QZF2626" s="113"/>
      <c r="QZG2626" s="113"/>
      <c r="QZH2626" s="113"/>
      <c r="QZI2626" s="113"/>
      <c r="QZJ2626" s="113"/>
      <c r="QZK2626" s="113"/>
      <c r="QZL2626" s="113"/>
      <c r="QZM2626" s="113"/>
      <c r="QZN2626" s="113"/>
      <c r="QZO2626" s="113"/>
      <c r="QZP2626" s="113"/>
      <c r="QZQ2626" s="113"/>
      <c r="QZR2626" s="113"/>
      <c r="QZS2626" s="113"/>
      <c r="QZT2626" s="113"/>
      <c r="QZU2626" s="113"/>
      <c r="QZV2626" s="113"/>
      <c r="QZW2626" s="113"/>
      <c r="QZX2626" s="113"/>
      <c r="QZY2626" s="113"/>
      <c r="QZZ2626" s="113"/>
      <c r="RAA2626" s="113"/>
      <c r="RAB2626" s="113"/>
      <c r="RAC2626" s="113"/>
      <c r="RAD2626" s="113"/>
      <c r="RAE2626" s="113"/>
      <c r="RAF2626" s="113"/>
      <c r="RAG2626" s="113"/>
      <c r="RAH2626" s="113"/>
      <c r="RAI2626" s="113"/>
      <c r="RAJ2626" s="113"/>
      <c r="RAK2626" s="113"/>
      <c r="RAL2626" s="113"/>
      <c r="RAM2626" s="113"/>
      <c r="RAN2626" s="113"/>
      <c r="RAO2626" s="113"/>
      <c r="RAP2626" s="113"/>
      <c r="RAQ2626" s="113"/>
      <c r="RAR2626" s="113"/>
      <c r="RAS2626" s="113"/>
      <c r="RAT2626" s="113"/>
      <c r="RAU2626" s="113"/>
      <c r="RAV2626" s="113"/>
      <c r="RAW2626" s="113"/>
      <c r="RAX2626" s="113"/>
      <c r="RAY2626" s="113"/>
      <c r="RAZ2626" s="113"/>
      <c r="RBA2626" s="113"/>
      <c r="RBB2626" s="113"/>
      <c r="RBC2626" s="113"/>
      <c r="RBD2626" s="113"/>
      <c r="RBE2626" s="113"/>
      <c r="RBF2626" s="113"/>
      <c r="RBG2626" s="113"/>
      <c r="RBH2626" s="113"/>
      <c r="RBI2626" s="113"/>
      <c r="RBJ2626" s="113"/>
      <c r="RBK2626" s="113"/>
      <c r="RBL2626" s="113"/>
      <c r="RBM2626" s="113"/>
      <c r="RBN2626" s="113"/>
      <c r="RBO2626" s="113"/>
      <c r="RBP2626" s="113"/>
      <c r="RBQ2626" s="113"/>
      <c r="RBR2626" s="113"/>
      <c r="RBS2626" s="113"/>
      <c r="RBT2626" s="113"/>
      <c r="RBU2626" s="113"/>
      <c r="RBV2626" s="113"/>
      <c r="RBW2626" s="113"/>
      <c r="RBX2626" s="113"/>
      <c r="RBY2626" s="113"/>
      <c r="RBZ2626" s="113"/>
      <c r="RCA2626" s="113"/>
      <c r="RCB2626" s="113"/>
      <c r="RCC2626" s="113"/>
      <c r="RCD2626" s="113"/>
      <c r="RCE2626" s="113"/>
      <c r="RCF2626" s="113"/>
      <c r="RCG2626" s="113"/>
      <c r="RCH2626" s="113"/>
      <c r="RCI2626" s="113"/>
      <c r="RCJ2626" s="113"/>
      <c r="RCK2626" s="113"/>
      <c r="RCL2626" s="113"/>
      <c r="RCM2626" s="113"/>
      <c r="RCN2626" s="113"/>
      <c r="RCO2626" s="113"/>
      <c r="RCP2626" s="113"/>
      <c r="RCQ2626" s="113"/>
      <c r="RCR2626" s="113"/>
      <c r="RCS2626" s="113"/>
      <c r="RCT2626" s="113"/>
      <c r="RCU2626" s="113"/>
      <c r="RCV2626" s="113"/>
      <c r="RCW2626" s="113"/>
      <c r="RCX2626" s="113"/>
      <c r="RCY2626" s="113"/>
      <c r="RCZ2626" s="113"/>
      <c r="RDA2626" s="113"/>
      <c r="RDB2626" s="113"/>
      <c r="RDC2626" s="113"/>
      <c r="RDD2626" s="113"/>
      <c r="RDE2626" s="113"/>
      <c r="RDF2626" s="113"/>
      <c r="RDG2626" s="113"/>
      <c r="RDH2626" s="113"/>
      <c r="RDI2626" s="113"/>
      <c r="RDJ2626" s="113"/>
      <c r="RDK2626" s="113"/>
      <c r="RDL2626" s="113"/>
      <c r="RDM2626" s="113"/>
      <c r="RDN2626" s="113"/>
      <c r="RDO2626" s="113"/>
      <c r="RDP2626" s="113"/>
      <c r="RDQ2626" s="113"/>
      <c r="RDR2626" s="113"/>
      <c r="RDS2626" s="113"/>
      <c r="RDT2626" s="113"/>
      <c r="RDU2626" s="113"/>
      <c r="RDV2626" s="113"/>
      <c r="RDW2626" s="113"/>
      <c r="RDX2626" s="113"/>
      <c r="RDY2626" s="113"/>
      <c r="RDZ2626" s="113"/>
      <c r="REA2626" s="113"/>
      <c r="REB2626" s="113"/>
      <c r="REC2626" s="113"/>
      <c r="RED2626" s="113"/>
      <c r="REE2626" s="113"/>
      <c r="REF2626" s="113"/>
      <c r="REG2626" s="113"/>
      <c r="REH2626" s="113"/>
      <c r="REI2626" s="113"/>
      <c r="REJ2626" s="113"/>
      <c r="REK2626" s="113"/>
      <c r="REL2626" s="113"/>
      <c r="REM2626" s="113"/>
      <c r="REN2626" s="113"/>
      <c r="REO2626" s="113"/>
      <c r="REP2626" s="113"/>
      <c r="REQ2626" s="113"/>
      <c r="RER2626" s="113"/>
      <c r="RES2626" s="113"/>
      <c r="RET2626" s="113"/>
      <c r="REU2626" s="113"/>
      <c r="REV2626" s="113"/>
      <c r="REW2626" s="113"/>
      <c r="REX2626" s="113"/>
      <c r="REY2626" s="113"/>
      <c r="REZ2626" s="113"/>
      <c r="RFA2626" s="113"/>
      <c r="RFB2626" s="113"/>
      <c r="RFC2626" s="113"/>
      <c r="RFD2626" s="113"/>
      <c r="RFE2626" s="113"/>
      <c r="RFF2626" s="113"/>
      <c r="RFG2626" s="113"/>
      <c r="RFH2626" s="113"/>
      <c r="RFI2626" s="113"/>
      <c r="RFJ2626" s="113"/>
      <c r="RFK2626" s="113"/>
      <c r="RFL2626" s="113"/>
      <c r="RFM2626" s="113"/>
      <c r="RFN2626" s="113"/>
      <c r="RFO2626" s="113"/>
      <c r="RFP2626" s="113"/>
      <c r="RFQ2626" s="113"/>
      <c r="RFR2626" s="113"/>
      <c r="RFS2626" s="113"/>
      <c r="RFT2626" s="113"/>
      <c r="RFU2626" s="113"/>
      <c r="RFV2626" s="113"/>
      <c r="RFW2626" s="113"/>
      <c r="RFX2626" s="113"/>
      <c r="RFY2626" s="113"/>
      <c r="RFZ2626" s="113"/>
      <c r="RGA2626" s="113"/>
      <c r="RGB2626" s="113"/>
      <c r="RGC2626" s="113"/>
      <c r="RGD2626" s="113"/>
      <c r="RGE2626" s="113"/>
      <c r="RGF2626" s="113"/>
      <c r="RGG2626" s="113"/>
      <c r="RGH2626" s="113"/>
      <c r="RGI2626" s="113"/>
      <c r="RGJ2626" s="113"/>
      <c r="RGK2626" s="113"/>
      <c r="RGL2626" s="113"/>
      <c r="RGM2626" s="113"/>
      <c r="RGN2626" s="113"/>
      <c r="RGO2626" s="113"/>
      <c r="RGP2626" s="113"/>
      <c r="RGQ2626" s="113"/>
      <c r="RGR2626" s="113"/>
      <c r="RGS2626" s="113"/>
      <c r="RGT2626" s="113"/>
      <c r="RGU2626" s="113"/>
      <c r="RGV2626" s="113"/>
      <c r="RGW2626" s="113"/>
      <c r="RGX2626" s="113"/>
      <c r="RGY2626" s="113"/>
      <c r="RGZ2626" s="113"/>
      <c r="RHA2626" s="113"/>
      <c r="RHB2626" s="113"/>
      <c r="RHC2626" s="113"/>
      <c r="RHD2626" s="113"/>
      <c r="RHE2626" s="113"/>
      <c r="RHF2626" s="113"/>
      <c r="RHG2626" s="113"/>
      <c r="RHH2626" s="113"/>
      <c r="RHI2626" s="113"/>
      <c r="RHJ2626" s="113"/>
      <c r="RHK2626" s="113"/>
      <c r="RHL2626" s="113"/>
      <c r="RHM2626" s="113"/>
      <c r="RHN2626" s="113"/>
      <c r="RHO2626" s="113"/>
      <c r="RHP2626" s="113"/>
      <c r="RHQ2626" s="113"/>
      <c r="RHR2626" s="113"/>
      <c r="RHS2626" s="113"/>
      <c r="RHT2626" s="113"/>
      <c r="RHU2626" s="113"/>
      <c r="RHV2626" s="113"/>
      <c r="RHW2626" s="113"/>
      <c r="RHX2626" s="113"/>
      <c r="RHY2626" s="113"/>
      <c r="RHZ2626" s="113"/>
      <c r="RIA2626" s="113"/>
      <c r="RIB2626" s="113"/>
      <c r="RIC2626" s="113"/>
      <c r="RID2626" s="113"/>
      <c r="RIE2626" s="113"/>
      <c r="RIF2626" s="113"/>
      <c r="RIG2626" s="113"/>
      <c r="RIH2626" s="113"/>
      <c r="RII2626" s="113"/>
      <c r="RIJ2626" s="113"/>
      <c r="RIK2626" s="113"/>
      <c r="RIL2626" s="113"/>
      <c r="RIM2626" s="113"/>
      <c r="RIN2626" s="113"/>
      <c r="RIO2626" s="113"/>
      <c r="RIP2626" s="113"/>
      <c r="RIQ2626" s="113"/>
      <c r="RIR2626" s="113"/>
      <c r="RIS2626" s="113"/>
      <c r="RIT2626" s="113"/>
      <c r="RIU2626" s="113"/>
      <c r="RIV2626" s="113"/>
      <c r="RIW2626" s="113"/>
      <c r="RIX2626" s="113"/>
      <c r="RIY2626" s="113"/>
      <c r="RIZ2626" s="113"/>
      <c r="RJA2626" s="113"/>
      <c r="RJB2626" s="113"/>
      <c r="RJC2626" s="113"/>
      <c r="RJD2626" s="113"/>
      <c r="RJE2626" s="113"/>
      <c r="RJF2626" s="113"/>
      <c r="RJG2626" s="113"/>
      <c r="RJH2626" s="113"/>
      <c r="RJI2626" s="113"/>
      <c r="RJJ2626" s="113"/>
      <c r="RJK2626" s="113"/>
      <c r="RJL2626" s="113"/>
      <c r="RJM2626" s="113"/>
      <c r="RJN2626" s="113"/>
      <c r="RJO2626" s="113"/>
      <c r="RJP2626" s="113"/>
      <c r="RJQ2626" s="113"/>
      <c r="RJR2626" s="113"/>
      <c r="RJS2626" s="113"/>
      <c r="RJT2626" s="113"/>
      <c r="RJU2626" s="113"/>
      <c r="RJV2626" s="113"/>
      <c r="RJW2626" s="113"/>
      <c r="RJX2626" s="113"/>
      <c r="RJY2626" s="113"/>
      <c r="RJZ2626" s="113"/>
      <c r="RKA2626" s="113"/>
      <c r="RKB2626" s="113"/>
      <c r="RKC2626" s="113"/>
      <c r="RKD2626" s="113"/>
      <c r="RKE2626" s="113"/>
      <c r="RKF2626" s="113"/>
      <c r="RKG2626" s="113"/>
      <c r="RKH2626" s="113"/>
      <c r="RKI2626" s="113"/>
      <c r="RKJ2626" s="113"/>
      <c r="RKK2626" s="113"/>
      <c r="RKL2626" s="113"/>
      <c r="RKM2626" s="113"/>
      <c r="RKN2626" s="113"/>
      <c r="RKO2626" s="113"/>
      <c r="RKP2626" s="113"/>
      <c r="RKQ2626" s="113"/>
      <c r="RKR2626" s="113"/>
      <c r="RKS2626" s="113"/>
      <c r="RKT2626" s="113"/>
      <c r="RKU2626" s="113"/>
      <c r="RKV2626" s="113"/>
      <c r="RKW2626" s="113"/>
      <c r="RKX2626" s="113"/>
      <c r="RKY2626" s="113"/>
      <c r="RKZ2626" s="113"/>
      <c r="RLA2626" s="113"/>
      <c r="RLB2626" s="113"/>
      <c r="RLC2626" s="113"/>
      <c r="RLD2626" s="113"/>
      <c r="RLE2626" s="113"/>
      <c r="RLF2626" s="113"/>
      <c r="RLG2626" s="113"/>
      <c r="RLH2626" s="113"/>
      <c r="RLI2626" s="113"/>
      <c r="RLJ2626" s="113"/>
      <c r="RLK2626" s="113"/>
      <c r="RLL2626" s="113"/>
      <c r="RLM2626" s="113"/>
      <c r="RLN2626" s="113"/>
      <c r="RLO2626" s="113"/>
      <c r="RLP2626" s="113"/>
      <c r="RLQ2626" s="113"/>
      <c r="RLR2626" s="113"/>
      <c r="RLS2626" s="113"/>
      <c r="RLT2626" s="113"/>
      <c r="RLU2626" s="113"/>
      <c r="RLV2626" s="113"/>
      <c r="RLW2626" s="113"/>
      <c r="RLX2626" s="113"/>
      <c r="RLY2626" s="113"/>
      <c r="RLZ2626" s="113"/>
      <c r="RMA2626" s="113"/>
      <c r="RMB2626" s="113"/>
      <c r="RMC2626" s="113"/>
      <c r="RMD2626" s="113"/>
      <c r="RME2626" s="113"/>
      <c r="RMF2626" s="113"/>
      <c r="RMG2626" s="113"/>
      <c r="RMH2626" s="113"/>
      <c r="RMI2626" s="113"/>
      <c r="RMJ2626" s="113"/>
      <c r="RMK2626" s="113"/>
      <c r="RML2626" s="113"/>
      <c r="RMM2626" s="113"/>
      <c r="RMN2626" s="113"/>
      <c r="RMO2626" s="113"/>
      <c r="RMP2626" s="113"/>
      <c r="RMQ2626" s="113"/>
      <c r="RMR2626" s="113"/>
      <c r="RMS2626" s="113"/>
      <c r="RMT2626" s="113"/>
      <c r="RMU2626" s="113"/>
      <c r="RMV2626" s="113"/>
      <c r="RMW2626" s="113"/>
      <c r="RMX2626" s="113"/>
      <c r="RMY2626" s="113"/>
      <c r="RMZ2626" s="113"/>
      <c r="RNA2626" s="113"/>
      <c r="RNB2626" s="113"/>
      <c r="RNC2626" s="113"/>
      <c r="RND2626" s="113"/>
      <c r="RNE2626" s="113"/>
      <c r="RNF2626" s="113"/>
      <c r="RNG2626" s="113"/>
      <c r="RNH2626" s="113"/>
      <c r="RNI2626" s="113"/>
      <c r="RNJ2626" s="113"/>
      <c r="RNK2626" s="113"/>
      <c r="RNL2626" s="113"/>
      <c r="RNM2626" s="113"/>
      <c r="RNN2626" s="113"/>
      <c r="RNO2626" s="113"/>
      <c r="RNP2626" s="113"/>
      <c r="RNQ2626" s="113"/>
      <c r="RNR2626" s="113"/>
      <c r="RNS2626" s="113"/>
      <c r="RNT2626" s="113"/>
      <c r="RNU2626" s="113"/>
      <c r="RNV2626" s="113"/>
      <c r="RNW2626" s="113"/>
      <c r="RNX2626" s="113"/>
      <c r="RNY2626" s="113"/>
      <c r="RNZ2626" s="113"/>
      <c r="ROA2626" s="113"/>
      <c r="ROB2626" s="113"/>
      <c r="ROC2626" s="113"/>
      <c r="ROD2626" s="113"/>
      <c r="ROE2626" s="113"/>
      <c r="ROF2626" s="113"/>
      <c r="ROG2626" s="113"/>
      <c r="ROH2626" s="113"/>
      <c r="ROI2626" s="113"/>
      <c r="ROJ2626" s="113"/>
      <c r="ROK2626" s="113"/>
      <c r="ROL2626" s="113"/>
      <c r="ROM2626" s="113"/>
      <c r="RON2626" s="113"/>
      <c r="ROO2626" s="113"/>
      <c r="ROP2626" s="113"/>
      <c r="ROQ2626" s="113"/>
      <c r="ROR2626" s="113"/>
      <c r="ROS2626" s="113"/>
      <c r="ROT2626" s="113"/>
      <c r="ROU2626" s="113"/>
      <c r="ROV2626" s="113"/>
      <c r="ROW2626" s="113"/>
      <c r="ROX2626" s="113"/>
      <c r="ROY2626" s="113"/>
      <c r="ROZ2626" s="113"/>
      <c r="RPA2626" s="113"/>
      <c r="RPB2626" s="113"/>
      <c r="RPC2626" s="113"/>
      <c r="RPD2626" s="113"/>
      <c r="RPE2626" s="113"/>
      <c r="RPF2626" s="113"/>
      <c r="RPG2626" s="113"/>
      <c r="RPH2626" s="113"/>
      <c r="RPI2626" s="113"/>
      <c r="RPJ2626" s="113"/>
      <c r="RPK2626" s="113"/>
      <c r="RPL2626" s="113"/>
      <c r="RPM2626" s="113"/>
      <c r="RPN2626" s="113"/>
      <c r="RPO2626" s="113"/>
      <c r="RPP2626" s="113"/>
      <c r="RPQ2626" s="113"/>
      <c r="RPR2626" s="113"/>
      <c r="RPS2626" s="113"/>
      <c r="RPT2626" s="113"/>
      <c r="RPU2626" s="113"/>
      <c r="RPV2626" s="113"/>
      <c r="RPW2626" s="113"/>
      <c r="RPX2626" s="113"/>
      <c r="RPY2626" s="113"/>
      <c r="RPZ2626" s="113"/>
      <c r="RQA2626" s="113"/>
      <c r="RQB2626" s="113"/>
      <c r="RQC2626" s="113"/>
      <c r="RQD2626" s="113"/>
      <c r="RQE2626" s="113"/>
      <c r="RQF2626" s="113"/>
      <c r="RQG2626" s="113"/>
      <c r="RQH2626" s="113"/>
      <c r="RQI2626" s="113"/>
      <c r="RQJ2626" s="113"/>
      <c r="RQK2626" s="113"/>
      <c r="RQL2626" s="113"/>
      <c r="RQM2626" s="113"/>
      <c r="RQN2626" s="113"/>
      <c r="RQO2626" s="113"/>
      <c r="RQP2626" s="113"/>
      <c r="RQQ2626" s="113"/>
      <c r="RQR2626" s="113"/>
      <c r="RQS2626" s="113"/>
      <c r="RQT2626" s="113"/>
      <c r="RQU2626" s="113"/>
      <c r="RQV2626" s="113"/>
      <c r="RQW2626" s="113"/>
      <c r="RQX2626" s="113"/>
      <c r="RQY2626" s="113"/>
      <c r="RQZ2626" s="113"/>
      <c r="RRA2626" s="113"/>
      <c r="RRB2626" s="113"/>
      <c r="RRC2626" s="113"/>
      <c r="RRD2626" s="113"/>
      <c r="RRE2626" s="113"/>
      <c r="RRF2626" s="113"/>
      <c r="RRG2626" s="113"/>
      <c r="RRH2626" s="113"/>
      <c r="RRI2626" s="113"/>
      <c r="RRJ2626" s="113"/>
      <c r="RRK2626" s="113"/>
      <c r="RRL2626" s="113"/>
      <c r="RRM2626" s="113"/>
      <c r="RRN2626" s="113"/>
      <c r="RRO2626" s="113"/>
      <c r="RRP2626" s="113"/>
      <c r="RRQ2626" s="113"/>
      <c r="RRR2626" s="113"/>
      <c r="RRS2626" s="113"/>
      <c r="RRT2626" s="113"/>
      <c r="RRU2626" s="113"/>
      <c r="RRV2626" s="113"/>
      <c r="RRW2626" s="113"/>
      <c r="RRX2626" s="113"/>
      <c r="RRY2626" s="113"/>
      <c r="RRZ2626" s="113"/>
      <c r="RSA2626" s="113"/>
      <c r="RSB2626" s="113"/>
      <c r="RSC2626" s="113"/>
      <c r="RSD2626" s="113"/>
      <c r="RSE2626" s="113"/>
      <c r="RSF2626" s="113"/>
      <c r="RSG2626" s="113"/>
      <c r="RSH2626" s="113"/>
      <c r="RSI2626" s="113"/>
      <c r="RSJ2626" s="113"/>
      <c r="RSK2626" s="113"/>
      <c r="RSL2626" s="113"/>
      <c r="RSM2626" s="113"/>
      <c r="RSN2626" s="113"/>
      <c r="RSO2626" s="113"/>
      <c r="RSP2626" s="113"/>
      <c r="RSQ2626" s="113"/>
      <c r="RSR2626" s="113"/>
      <c r="RSS2626" s="113"/>
      <c r="RST2626" s="113"/>
      <c r="RSU2626" s="113"/>
      <c r="RSV2626" s="113"/>
      <c r="RSW2626" s="113"/>
      <c r="RSX2626" s="113"/>
      <c r="RSY2626" s="113"/>
      <c r="RSZ2626" s="113"/>
      <c r="RTA2626" s="113"/>
      <c r="RTB2626" s="113"/>
      <c r="RTC2626" s="113"/>
      <c r="RTD2626" s="113"/>
      <c r="RTE2626" s="113"/>
      <c r="RTF2626" s="113"/>
      <c r="RTG2626" s="113"/>
      <c r="RTH2626" s="113"/>
      <c r="RTI2626" s="113"/>
      <c r="RTJ2626" s="113"/>
      <c r="RTK2626" s="113"/>
      <c r="RTL2626" s="113"/>
      <c r="RTM2626" s="113"/>
      <c r="RTN2626" s="113"/>
      <c r="RTO2626" s="113"/>
      <c r="RTP2626" s="113"/>
      <c r="RTQ2626" s="113"/>
      <c r="RTR2626" s="113"/>
      <c r="RTS2626" s="113"/>
      <c r="RTT2626" s="113"/>
      <c r="RTU2626" s="113"/>
      <c r="RTV2626" s="113"/>
      <c r="RTW2626" s="113"/>
      <c r="RTX2626" s="113"/>
      <c r="RTY2626" s="113"/>
      <c r="RTZ2626" s="113"/>
      <c r="RUA2626" s="113"/>
      <c r="RUB2626" s="113"/>
      <c r="RUC2626" s="113"/>
      <c r="RUD2626" s="113"/>
      <c r="RUE2626" s="113"/>
      <c r="RUF2626" s="113"/>
      <c r="RUG2626" s="113"/>
      <c r="RUH2626" s="113"/>
      <c r="RUI2626" s="113"/>
      <c r="RUJ2626" s="113"/>
      <c r="RUK2626" s="113"/>
      <c r="RUL2626" s="113"/>
      <c r="RUM2626" s="113"/>
      <c r="RUN2626" s="113"/>
      <c r="RUO2626" s="113"/>
      <c r="RUP2626" s="113"/>
      <c r="RUQ2626" s="113"/>
      <c r="RUR2626" s="113"/>
      <c r="RUS2626" s="113"/>
      <c r="RUT2626" s="113"/>
      <c r="RUU2626" s="113"/>
      <c r="RUV2626" s="113"/>
      <c r="RUW2626" s="113"/>
      <c r="RUX2626" s="113"/>
      <c r="RUY2626" s="113"/>
      <c r="RUZ2626" s="113"/>
      <c r="RVA2626" s="113"/>
      <c r="RVB2626" s="113"/>
      <c r="RVC2626" s="113"/>
      <c r="RVD2626" s="113"/>
      <c r="RVE2626" s="113"/>
      <c r="RVF2626" s="113"/>
      <c r="RVG2626" s="113"/>
      <c r="RVH2626" s="113"/>
      <c r="RVI2626" s="113"/>
      <c r="RVJ2626" s="113"/>
      <c r="RVK2626" s="113"/>
      <c r="RVL2626" s="113"/>
      <c r="RVM2626" s="113"/>
      <c r="RVN2626" s="113"/>
      <c r="RVO2626" s="113"/>
      <c r="RVP2626" s="113"/>
      <c r="RVQ2626" s="113"/>
      <c r="RVR2626" s="113"/>
      <c r="RVS2626" s="113"/>
      <c r="RVT2626" s="113"/>
      <c r="RVU2626" s="113"/>
      <c r="RVV2626" s="113"/>
      <c r="RVW2626" s="113"/>
      <c r="RVX2626" s="113"/>
      <c r="RVY2626" s="113"/>
      <c r="RVZ2626" s="113"/>
      <c r="RWA2626" s="113"/>
      <c r="RWB2626" s="113"/>
      <c r="RWC2626" s="113"/>
      <c r="RWD2626" s="113"/>
      <c r="RWE2626" s="113"/>
      <c r="RWF2626" s="113"/>
      <c r="RWG2626" s="113"/>
      <c r="RWH2626" s="113"/>
      <c r="RWI2626" s="113"/>
      <c r="RWJ2626" s="113"/>
      <c r="RWK2626" s="113"/>
      <c r="RWL2626" s="113"/>
      <c r="RWM2626" s="113"/>
      <c r="RWN2626" s="113"/>
      <c r="RWO2626" s="113"/>
      <c r="RWP2626" s="113"/>
      <c r="RWQ2626" s="113"/>
      <c r="RWR2626" s="113"/>
      <c r="RWS2626" s="113"/>
      <c r="RWT2626" s="113"/>
      <c r="RWU2626" s="113"/>
      <c r="RWV2626" s="113"/>
      <c r="RWW2626" s="113"/>
      <c r="RWX2626" s="113"/>
      <c r="RWY2626" s="113"/>
      <c r="RWZ2626" s="113"/>
      <c r="RXA2626" s="113"/>
      <c r="RXB2626" s="113"/>
      <c r="RXC2626" s="113"/>
      <c r="RXD2626" s="113"/>
      <c r="RXE2626" s="113"/>
      <c r="RXF2626" s="113"/>
      <c r="RXG2626" s="113"/>
      <c r="RXH2626" s="113"/>
      <c r="RXI2626" s="113"/>
      <c r="RXJ2626" s="113"/>
      <c r="RXK2626" s="113"/>
      <c r="RXL2626" s="113"/>
      <c r="RXM2626" s="113"/>
      <c r="RXN2626" s="113"/>
      <c r="RXO2626" s="113"/>
      <c r="RXP2626" s="113"/>
      <c r="RXQ2626" s="113"/>
      <c r="RXR2626" s="113"/>
      <c r="RXS2626" s="113"/>
      <c r="RXT2626" s="113"/>
      <c r="RXU2626" s="113"/>
      <c r="RXV2626" s="113"/>
      <c r="RXW2626" s="113"/>
      <c r="RXX2626" s="113"/>
      <c r="RXY2626" s="113"/>
      <c r="RXZ2626" s="113"/>
      <c r="RYA2626" s="113"/>
      <c r="RYB2626" s="113"/>
      <c r="RYC2626" s="113"/>
      <c r="RYD2626" s="113"/>
      <c r="RYE2626" s="113"/>
      <c r="RYF2626" s="113"/>
      <c r="RYG2626" s="113"/>
      <c r="RYH2626" s="113"/>
      <c r="RYI2626" s="113"/>
      <c r="RYJ2626" s="113"/>
      <c r="RYK2626" s="113"/>
      <c r="RYL2626" s="113"/>
      <c r="RYM2626" s="113"/>
      <c r="RYN2626" s="113"/>
      <c r="RYO2626" s="113"/>
      <c r="RYP2626" s="113"/>
      <c r="RYQ2626" s="113"/>
      <c r="RYR2626" s="113"/>
      <c r="RYS2626" s="113"/>
      <c r="RYT2626" s="113"/>
      <c r="RYU2626" s="113"/>
      <c r="RYV2626" s="113"/>
      <c r="RYW2626" s="113"/>
      <c r="RYX2626" s="113"/>
      <c r="RYY2626" s="113"/>
      <c r="RYZ2626" s="113"/>
      <c r="RZA2626" s="113"/>
      <c r="RZB2626" s="113"/>
      <c r="RZC2626" s="113"/>
      <c r="RZD2626" s="113"/>
      <c r="RZE2626" s="113"/>
      <c r="RZF2626" s="113"/>
      <c r="RZG2626" s="113"/>
      <c r="RZH2626" s="113"/>
      <c r="RZI2626" s="113"/>
      <c r="RZJ2626" s="113"/>
      <c r="RZK2626" s="113"/>
      <c r="RZL2626" s="113"/>
      <c r="RZM2626" s="113"/>
      <c r="RZN2626" s="113"/>
      <c r="RZO2626" s="113"/>
      <c r="RZP2626" s="113"/>
      <c r="RZQ2626" s="113"/>
      <c r="RZR2626" s="113"/>
      <c r="RZS2626" s="113"/>
      <c r="RZT2626" s="113"/>
      <c r="RZU2626" s="113"/>
      <c r="RZV2626" s="113"/>
      <c r="RZW2626" s="113"/>
      <c r="RZX2626" s="113"/>
      <c r="RZY2626" s="113"/>
      <c r="RZZ2626" s="113"/>
      <c r="SAA2626" s="113"/>
      <c r="SAB2626" s="113"/>
      <c r="SAC2626" s="113"/>
      <c r="SAD2626" s="113"/>
      <c r="SAE2626" s="113"/>
      <c r="SAF2626" s="113"/>
      <c r="SAG2626" s="113"/>
      <c r="SAH2626" s="113"/>
      <c r="SAI2626" s="113"/>
      <c r="SAJ2626" s="113"/>
      <c r="SAK2626" s="113"/>
      <c r="SAL2626" s="113"/>
      <c r="SAM2626" s="113"/>
      <c r="SAN2626" s="113"/>
      <c r="SAO2626" s="113"/>
      <c r="SAP2626" s="113"/>
      <c r="SAQ2626" s="113"/>
      <c r="SAR2626" s="113"/>
      <c r="SAS2626" s="113"/>
      <c r="SAT2626" s="113"/>
      <c r="SAU2626" s="113"/>
      <c r="SAV2626" s="113"/>
      <c r="SAW2626" s="113"/>
      <c r="SAX2626" s="113"/>
      <c r="SAY2626" s="113"/>
      <c r="SAZ2626" s="113"/>
      <c r="SBA2626" s="113"/>
      <c r="SBB2626" s="113"/>
      <c r="SBC2626" s="113"/>
      <c r="SBD2626" s="113"/>
      <c r="SBE2626" s="113"/>
      <c r="SBF2626" s="113"/>
      <c r="SBG2626" s="113"/>
      <c r="SBH2626" s="113"/>
      <c r="SBI2626" s="113"/>
      <c r="SBJ2626" s="113"/>
      <c r="SBK2626" s="113"/>
      <c r="SBL2626" s="113"/>
      <c r="SBM2626" s="113"/>
      <c r="SBN2626" s="113"/>
      <c r="SBO2626" s="113"/>
      <c r="SBP2626" s="113"/>
      <c r="SBQ2626" s="113"/>
      <c r="SBR2626" s="113"/>
      <c r="SBS2626" s="113"/>
      <c r="SBT2626" s="113"/>
      <c r="SBU2626" s="113"/>
      <c r="SBV2626" s="113"/>
      <c r="SBW2626" s="113"/>
      <c r="SBX2626" s="113"/>
      <c r="SBY2626" s="113"/>
      <c r="SBZ2626" s="113"/>
      <c r="SCA2626" s="113"/>
      <c r="SCB2626" s="113"/>
      <c r="SCC2626" s="113"/>
      <c r="SCD2626" s="113"/>
      <c r="SCE2626" s="113"/>
      <c r="SCF2626" s="113"/>
      <c r="SCG2626" s="113"/>
      <c r="SCH2626" s="113"/>
      <c r="SCI2626" s="113"/>
      <c r="SCJ2626" s="113"/>
      <c r="SCK2626" s="113"/>
      <c r="SCL2626" s="113"/>
      <c r="SCM2626" s="113"/>
      <c r="SCN2626" s="113"/>
      <c r="SCO2626" s="113"/>
      <c r="SCP2626" s="113"/>
      <c r="SCQ2626" s="113"/>
      <c r="SCR2626" s="113"/>
      <c r="SCS2626" s="113"/>
      <c r="SCT2626" s="113"/>
      <c r="SCU2626" s="113"/>
      <c r="SCV2626" s="113"/>
      <c r="SCW2626" s="113"/>
      <c r="SCX2626" s="113"/>
      <c r="SCY2626" s="113"/>
      <c r="SCZ2626" s="113"/>
      <c r="SDA2626" s="113"/>
      <c r="SDB2626" s="113"/>
      <c r="SDC2626" s="113"/>
      <c r="SDD2626" s="113"/>
      <c r="SDE2626" s="113"/>
      <c r="SDF2626" s="113"/>
      <c r="SDG2626" s="113"/>
      <c r="SDH2626" s="113"/>
      <c r="SDI2626" s="113"/>
      <c r="SDJ2626" s="113"/>
      <c r="SDK2626" s="113"/>
      <c r="SDL2626" s="113"/>
      <c r="SDM2626" s="113"/>
      <c r="SDN2626" s="113"/>
      <c r="SDO2626" s="113"/>
      <c r="SDP2626" s="113"/>
      <c r="SDQ2626" s="113"/>
      <c r="SDR2626" s="113"/>
      <c r="SDS2626" s="113"/>
      <c r="SDT2626" s="113"/>
      <c r="SDU2626" s="113"/>
      <c r="SDV2626" s="113"/>
      <c r="SDW2626" s="113"/>
      <c r="SDX2626" s="113"/>
      <c r="SDY2626" s="113"/>
      <c r="SDZ2626" s="113"/>
      <c r="SEA2626" s="113"/>
      <c r="SEB2626" s="113"/>
      <c r="SEC2626" s="113"/>
      <c r="SED2626" s="113"/>
      <c r="SEE2626" s="113"/>
      <c r="SEF2626" s="113"/>
      <c r="SEG2626" s="113"/>
      <c r="SEH2626" s="113"/>
      <c r="SEI2626" s="113"/>
      <c r="SEJ2626" s="113"/>
      <c r="SEK2626" s="113"/>
      <c r="SEL2626" s="113"/>
      <c r="SEM2626" s="113"/>
      <c r="SEN2626" s="113"/>
      <c r="SEO2626" s="113"/>
      <c r="SEP2626" s="113"/>
      <c r="SEQ2626" s="113"/>
      <c r="SER2626" s="113"/>
      <c r="SES2626" s="113"/>
      <c r="SET2626" s="113"/>
      <c r="SEU2626" s="113"/>
      <c r="SEV2626" s="113"/>
      <c r="SEW2626" s="113"/>
      <c r="SEX2626" s="113"/>
      <c r="SEY2626" s="113"/>
      <c r="SEZ2626" s="113"/>
      <c r="SFA2626" s="113"/>
      <c r="SFB2626" s="113"/>
      <c r="SFC2626" s="113"/>
      <c r="SFD2626" s="113"/>
      <c r="SFE2626" s="113"/>
      <c r="SFF2626" s="113"/>
      <c r="SFG2626" s="113"/>
      <c r="SFH2626" s="113"/>
      <c r="SFI2626" s="113"/>
      <c r="SFJ2626" s="113"/>
      <c r="SFK2626" s="113"/>
      <c r="SFL2626" s="113"/>
      <c r="SFM2626" s="113"/>
      <c r="SFN2626" s="113"/>
      <c r="SFO2626" s="113"/>
      <c r="SFP2626" s="113"/>
      <c r="SFQ2626" s="113"/>
      <c r="SFR2626" s="113"/>
      <c r="SFS2626" s="113"/>
      <c r="SFT2626" s="113"/>
      <c r="SFU2626" s="113"/>
      <c r="SFV2626" s="113"/>
      <c r="SFW2626" s="113"/>
      <c r="SFX2626" s="113"/>
      <c r="SFY2626" s="113"/>
      <c r="SFZ2626" s="113"/>
      <c r="SGA2626" s="113"/>
      <c r="SGB2626" s="113"/>
      <c r="SGC2626" s="113"/>
      <c r="SGD2626" s="113"/>
      <c r="SGE2626" s="113"/>
      <c r="SGF2626" s="113"/>
      <c r="SGG2626" s="113"/>
      <c r="SGH2626" s="113"/>
      <c r="SGI2626" s="113"/>
      <c r="SGJ2626" s="113"/>
      <c r="SGK2626" s="113"/>
      <c r="SGL2626" s="113"/>
      <c r="SGM2626" s="113"/>
      <c r="SGN2626" s="113"/>
      <c r="SGO2626" s="113"/>
      <c r="SGP2626" s="113"/>
      <c r="SGQ2626" s="113"/>
      <c r="SGR2626" s="113"/>
      <c r="SGS2626" s="113"/>
      <c r="SGT2626" s="113"/>
      <c r="SGU2626" s="113"/>
      <c r="SGV2626" s="113"/>
      <c r="SGW2626" s="113"/>
      <c r="SGX2626" s="113"/>
      <c r="SGY2626" s="113"/>
      <c r="SGZ2626" s="113"/>
      <c r="SHA2626" s="113"/>
      <c r="SHB2626" s="113"/>
      <c r="SHC2626" s="113"/>
      <c r="SHD2626" s="113"/>
      <c r="SHE2626" s="113"/>
      <c r="SHF2626" s="113"/>
      <c r="SHG2626" s="113"/>
      <c r="SHH2626" s="113"/>
      <c r="SHI2626" s="113"/>
      <c r="SHJ2626" s="113"/>
      <c r="SHK2626" s="113"/>
      <c r="SHL2626" s="113"/>
      <c r="SHM2626" s="113"/>
      <c r="SHN2626" s="113"/>
      <c r="SHO2626" s="113"/>
      <c r="SHP2626" s="113"/>
      <c r="SHQ2626" s="113"/>
      <c r="SHR2626" s="113"/>
      <c r="SHS2626" s="113"/>
      <c r="SHT2626" s="113"/>
      <c r="SHU2626" s="113"/>
      <c r="SHV2626" s="113"/>
      <c r="SHW2626" s="113"/>
      <c r="SHX2626" s="113"/>
      <c r="SHY2626" s="113"/>
      <c r="SHZ2626" s="113"/>
      <c r="SIA2626" s="113"/>
      <c r="SIB2626" s="113"/>
      <c r="SIC2626" s="113"/>
      <c r="SID2626" s="113"/>
      <c r="SIE2626" s="113"/>
      <c r="SIF2626" s="113"/>
      <c r="SIG2626" s="113"/>
      <c r="SIH2626" s="113"/>
      <c r="SII2626" s="113"/>
      <c r="SIJ2626" s="113"/>
      <c r="SIK2626" s="113"/>
      <c r="SIL2626" s="113"/>
      <c r="SIM2626" s="113"/>
      <c r="SIN2626" s="113"/>
      <c r="SIO2626" s="113"/>
      <c r="SIP2626" s="113"/>
      <c r="SIQ2626" s="113"/>
      <c r="SIR2626" s="113"/>
      <c r="SIS2626" s="113"/>
      <c r="SIT2626" s="113"/>
      <c r="SIU2626" s="113"/>
      <c r="SIV2626" s="113"/>
      <c r="SIW2626" s="113"/>
      <c r="SIX2626" s="113"/>
      <c r="SIY2626" s="113"/>
      <c r="SIZ2626" s="113"/>
      <c r="SJA2626" s="113"/>
      <c r="SJB2626" s="113"/>
      <c r="SJC2626" s="113"/>
      <c r="SJD2626" s="113"/>
      <c r="SJE2626" s="113"/>
      <c r="SJF2626" s="113"/>
      <c r="SJG2626" s="113"/>
      <c r="SJH2626" s="113"/>
      <c r="SJI2626" s="113"/>
      <c r="SJJ2626" s="113"/>
      <c r="SJK2626" s="113"/>
      <c r="SJL2626" s="113"/>
      <c r="SJM2626" s="113"/>
      <c r="SJN2626" s="113"/>
      <c r="SJO2626" s="113"/>
      <c r="SJP2626" s="113"/>
      <c r="SJQ2626" s="113"/>
      <c r="SJR2626" s="113"/>
      <c r="SJS2626" s="113"/>
      <c r="SJT2626" s="113"/>
      <c r="SJU2626" s="113"/>
      <c r="SJV2626" s="113"/>
      <c r="SJW2626" s="113"/>
      <c r="SJX2626" s="113"/>
      <c r="SJY2626" s="113"/>
      <c r="SJZ2626" s="113"/>
      <c r="SKA2626" s="113"/>
      <c r="SKB2626" s="113"/>
      <c r="SKC2626" s="113"/>
      <c r="SKD2626" s="113"/>
      <c r="SKE2626" s="113"/>
      <c r="SKF2626" s="113"/>
      <c r="SKG2626" s="113"/>
      <c r="SKH2626" s="113"/>
      <c r="SKI2626" s="113"/>
      <c r="SKJ2626" s="113"/>
      <c r="SKK2626" s="113"/>
      <c r="SKL2626" s="113"/>
      <c r="SKM2626" s="113"/>
      <c r="SKN2626" s="113"/>
      <c r="SKO2626" s="113"/>
      <c r="SKP2626" s="113"/>
      <c r="SKQ2626" s="113"/>
      <c r="SKR2626" s="113"/>
      <c r="SKS2626" s="113"/>
      <c r="SKT2626" s="113"/>
      <c r="SKU2626" s="113"/>
      <c r="SKV2626" s="113"/>
      <c r="SKW2626" s="113"/>
      <c r="SKX2626" s="113"/>
      <c r="SKY2626" s="113"/>
      <c r="SKZ2626" s="113"/>
      <c r="SLA2626" s="113"/>
      <c r="SLB2626" s="113"/>
      <c r="SLC2626" s="113"/>
      <c r="SLD2626" s="113"/>
      <c r="SLE2626" s="113"/>
      <c r="SLF2626" s="113"/>
      <c r="SLG2626" s="113"/>
      <c r="SLH2626" s="113"/>
      <c r="SLI2626" s="113"/>
      <c r="SLJ2626" s="113"/>
      <c r="SLK2626" s="113"/>
      <c r="SLL2626" s="113"/>
      <c r="SLM2626" s="113"/>
      <c r="SLN2626" s="113"/>
      <c r="SLO2626" s="113"/>
      <c r="SLP2626" s="113"/>
      <c r="SLQ2626" s="113"/>
      <c r="SLR2626" s="113"/>
      <c r="SLS2626" s="113"/>
      <c r="SLT2626" s="113"/>
      <c r="SLU2626" s="113"/>
      <c r="SLV2626" s="113"/>
      <c r="SLW2626" s="113"/>
      <c r="SLX2626" s="113"/>
      <c r="SLY2626" s="113"/>
      <c r="SLZ2626" s="113"/>
      <c r="SMA2626" s="113"/>
      <c r="SMB2626" s="113"/>
      <c r="SMC2626" s="113"/>
      <c r="SMD2626" s="113"/>
      <c r="SME2626" s="113"/>
      <c r="SMF2626" s="113"/>
      <c r="SMG2626" s="113"/>
      <c r="SMH2626" s="113"/>
      <c r="SMI2626" s="113"/>
      <c r="SMJ2626" s="113"/>
      <c r="SMK2626" s="113"/>
      <c r="SML2626" s="113"/>
      <c r="SMM2626" s="113"/>
      <c r="SMN2626" s="113"/>
      <c r="SMO2626" s="113"/>
      <c r="SMP2626" s="113"/>
      <c r="SMQ2626" s="113"/>
      <c r="SMR2626" s="113"/>
      <c r="SMS2626" s="113"/>
      <c r="SMT2626" s="113"/>
      <c r="SMU2626" s="113"/>
      <c r="SMV2626" s="113"/>
      <c r="SMW2626" s="113"/>
      <c r="SMX2626" s="113"/>
      <c r="SMY2626" s="113"/>
      <c r="SMZ2626" s="113"/>
      <c r="SNA2626" s="113"/>
      <c r="SNB2626" s="113"/>
      <c r="SNC2626" s="113"/>
      <c r="SND2626" s="113"/>
      <c r="SNE2626" s="113"/>
      <c r="SNF2626" s="113"/>
      <c r="SNG2626" s="113"/>
      <c r="SNH2626" s="113"/>
      <c r="SNI2626" s="113"/>
      <c r="SNJ2626" s="113"/>
      <c r="SNK2626" s="113"/>
      <c r="SNL2626" s="113"/>
      <c r="SNM2626" s="113"/>
      <c r="SNN2626" s="113"/>
      <c r="SNO2626" s="113"/>
      <c r="SNP2626" s="113"/>
      <c r="SNQ2626" s="113"/>
      <c r="SNR2626" s="113"/>
      <c r="SNS2626" s="113"/>
      <c r="SNT2626" s="113"/>
      <c r="SNU2626" s="113"/>
      <c r="SNV2626" s="113"/>
      <c r="SNW2626" s="113"/>
      <c r="SNX2626" s="113"/>
      <c r="SNY2626" s="113"/>
      <c r="SNZ2626" s="113"/>
      <c r="SOA2626" s="113"/>
      <c r="SOB2626" s="113"/>
      <c r="SOC2626" s="113"/>
      <c r="SOD2626" s="113"/>
      <c r="SOE2626" s="113"/>
      <c r="SOF2626" s="113"/>
      <c r="SOG2626" s="113"/>
      <c r="SOH2626" s="113"/>
      <c r="SOI2626" s="113"/>
      <c r="SOJ2626" s="113"/>
      <c r="SOK2626" s="113"/>
      <c r="SOL2626" s="113"/>
      <c r="SOM2626" s="113"/>
      <c r="SON2626" s="113"/>
      <c r="SOO2626" s="113"/>
      <c r="SOP2626" s="113"/>
      <c r="SOQ2626" s="113"/>
      <c r="SOR2626" s="113"/>
      <c r="SOS2626" s="113"/>
      <c r="SOT2626" s="113"/>
      <c r="SOU2626" s="113"/>
      <c r="SOV2626" s="113"/>
      <c r="SOW2626" s="113"/>
      <c r="SOX2626" s="113"/>
      <c r="SOY2626" s="113"/>
      <c r="SOZ2626" s="113"/>
      <c r="SPA2626" s="113"/>
      <c r="SPB2626" s="113"/>
      <c r="SPC2626" s="113"/>
      <c r="SPD2626" s="113"/>
      <c r="SPE2626" s="113"/>
      <c r="SPF2626" s="113"/>
      <c r="SPG2626" s="113"/>
      <c r="SPH2626" s="113"/>
      <c r="SPI2626" s="113"/>
      <c r="SPJ2626" s="113"/>
      <c r="SPK2626" s="113"/>
      <c r="SPL2626" s="113"/>
      <c r="SPM2626" s="113"/>
      <c r="SPN2626" s="113"/>
      <c r="SPO2626" s="113"/>
      <c r="SPP2626" s="113"/>
      <c r="SPQ2626" s="113"/>
      <c r="SPR2626" s="113"/>
      <c r="SPS2626" s="113"/>
      <c r="SPT2626" s="113"/>
      <c r="SPU2626" s="113"/>
      <c r="SPV2626" s="113"/>
      <c r="SPW2626" s="113"/>
      <c r="SPX2626" s="113"/>
      <c r="SPY2626" s="113"/>
      <c r="SPZ2626" s="113"/>
      <c r="SQA2626" s="113"/>
      <c r="SQB2626" s="113"/>
      <c r="SQC2626" s="113"/>
      <c r="SQD2626" s="113"/>
      <c r="SQE2626" s="113"/>
      <c r="SQF2626" s="113"/>
      <c r="SQG2626" s="113"/>
      <c r="SQH2626" s="113"/>
      <c r="SQI2626" s="113"/>
      <c r="SQJ2626" s="113"/>
      <c r="SQK2626" s="113"/>
      <c r="SQL2626" s="113"/>
      <c r="SQM2626" s="113"/>
      <c r="SQN2626" s="113"/>
      <c r="SQO2626" s="113"/>
      <c r="SQP2626" s="113"/>
      <c r="SQQ2626" s="113"/>
      <c r="SQR2626" s="113"/>
      <c r="SQS2626" s="113"/>
      <c r="SQT2626" s="113"/>
      <c r="SQU2626" s="113"/>
      <c r="SQV2626" s="113"/>
      <c r="SQW2626" s="113"/>
      <c r="SQX2626" s="113"/>
      <c r="SQY2626" s="113"/>
      <c r="SQZ2626" s="113"/>
      <c r="SRA2626" s="113"/>
      <c r="SRB2626" s="113"/>
      <c r="SRC2626" s="113"/>
      <c r="SRD2626" s="113"/>
      <c r="SRE2626" s="113"/>
      <c r="SRF2626" s="113"/>
      <c r="SRG2626" s="113"/>
      <c r="SRH2626" s="113"/>
      <c r="SRI2626" s="113"/>
      <c r="SRJ2626" s="113"/>
      <c r="SRK2626" s="113"/>
      <c r="SRL2626" s="113"/>
      <c r="SRM2626" s="113"/>
      <c r="SRN2626" s="113"/>
      <c r="SRO2626" s="113"/>
      <c r="SRP2626" s="113"/>
      <c r="SRQ2626" s="113"/>
      <c r="SRR2626" s="113"/>
      <c r="SRS2626" s="113"/>
      <c r="SRT2626" s="113"/>
      <c r="SRU2626" s="113"/>
      <c r="SRV2626" s="113"/>
      <c r="SRW2626" s="113"/>
      <c r="SRX2626" s="113"/>
      <c r="SRY2626" s="113"/>
      <c r="SRZ2626" s="113"/>
      <c r="SSA2626" s="113"/>
      <c r="SSB2626" s="113"/>
      <c r="SSC2626" s="113"/>
      <c r="SSD2626" s="113"/>
      <c r="SSE2626" s="113"/>
      <c r="SSF2626" s="113"/>
      <c r="SSG2626" s="113"/>
      <c r="SSH2626" s="113"/>
      <c r="SSI2626" s="113"/>
      <c r="SSJ2626" s="113"/>
      <c r="SSK2626" s="113"/>
      <c r="SSL2626" s="113"/>
      <c r="SSM2626" s="113"/>
      <c r="SSN2626" s="113"/>
      <c r="SSO2626" s="113"/>
      <c r="SSP2626" s="113"/>
      <c r="SSQ2626" s="113"/>
      <c r="SSR2626" s="113"/>
      <c r="SSS2626" s="113"/>
      <c r="SST2626" s="113"/>
      <c r="SSU2626" s="113"/>
      <c r="SSV2626" s="113"/>
      <c r="SSW2626" s="113"/>
      <c r="SSX2626" s="113"/>
      <c r="SSY2626" s="113"/>
      <c r="SSZ2626" s="113"/>
      <c r="STA2626" s="113"/>
      <c r="STB2626" s="113"/>
      <c r="STC2626" s="113"/>
      <c r="STD2626" s="113"/>
      <c r="STE2626" s="113"/>
      <c r="STF2626" s="113"/>
      <c r="STG2626" s="113"/>
      <c r="STH2626" s="113"/>
      <c r="STI2626" s="113"/>
      <c r="STJ2626" s="113"/>
      <c r="STK2626" s="113"/>
      <c r="STL2626" s="113"/>
      <c r="STM2626" s="113"/>
      <c r="STN2626" s="113"/>
      <c r="STO2626" s="113"/>
      <c r="STP2626" s="113"/>
      <c r="STQ2626" s="113"/>
      <c r="STR2626" s="113"/>
      <c r="STS2626" s="113"/>
      <c r="STT2626" s="113"/>
      <c r="STU2626" s="113"/>
      <c r="STV2626" s="113"/>
      <c r="STW2626" s="113"/>
      <c r="STX2626" s="113"/>
      <c r="STY2626" s="113"/>
      <c r="STZ2626" s="113"/>
      <c r="SUA2626" s="113"/>
      <c r="SUB2626" s="113"/>
      <c r="SUC2626" s="113"/>
      <c r="SUD2626" s="113"/>
      <c r="SUE2626" s="113"/>
      <c r="SUF2626" s="113"/>
      <c r="SUG2626" s="113"/>
      <c r="SUH2626" s="113"/>
      <c r="SUI2626" s="113"/>
      <c r="SUJ2626" s="113"/>
      <c r="SUK2626" s="113"/>
      <c r="SUL2626" s="113"/>
      <c r="SUM2626" s="113"/>
      <c r="SUN2626" s="113"/>
      <c r="SUO2626" s="113"/>
      <c r="SUP2626" s="113"/>
      <c r="SUQ2626" s="113"/>
      <c r="SUR2626" s="113"/>
      <c r="SUS2626" s="113"/>
      <c r="SUT2626" s="113"/>
      <c r="SUU2626" s="113"/>
      <c r="SUV2626" s="113"/>
      <c r="SUW2626" s="113"/>
      <c r="SUX2626" s="113"/>
      <c r="SUY2626" s="113"/>
      <c r="SUZ2626" s="113"/>
      <c r="SVA2626" s="113"/>
      <c r="SVB2626" s="113"/>
      <c r="SVC2626" s="113"/>
      <c r="SVD2626" s="113"/>
      <c r="SVE2626" s="113"/>
      <c r="SVF2626" s="113"/>
      <c r="SVG2626" s="113"/>
      <c r="SVH2626" s="113"/>
      <c r="SVI2626" s="113"/>
      <c r="SVJ2626" s="113"/>
      <c r="SVK2626" s="113"/>
      <c r="SVL2626" s="113"/>
      <c r="SVM2626" s="113"/>
      <c r="SVN2626" s="113"/>
      <c r="SVO2626" s="113"/>
      <c r="SVP2626" s="113"/>
      <c r="SVQ2626" s="113"/>
      <c r="SVR2626" s="113"/>
      <c r="SVS2626" s="113"/>
      <c r="SVT2626" s="113"/>
      <c r="SVU2626" s="113"/>
      <c r="SVV2626" s="113"/>
      <c r="SVW2626" s="113"/>
      <c r="SVX2626" s="113"/>
      <c r="SVY2626" s="113"/>
      <c r="SVZ2626" s="113"/>
      <c r="SWA2626" s="113"/>
      <c r="SWB2626" s="113"/>
      <c r="SWC2626" s="113"/>
      <c r="SWD2626" s="113"/>
      <c r="SWE2626" s="113"/>
      <c r="SWF2626" s="113"/>
      <c r="SWG2626" s="113"/>
      <c r="SWH2626" s="113"/>
      <c r="SWI2626" s="113"/>
      <c r="SWJ2626" s="113"/>
      <c r="SWK2626" s="113"/>
      <c r="SWL2626" s="113"/>
      <c r="SWM2626" s="113"/>
      <c r="SWN2626" s="113"/>
      <c r="SWO2626" s="113"/>
      <c r="SWP2626" s="113"/>
      <c r="SWQ2626" s="113"/>
      <c r="SWR2626" s="113"/>
      <c r="SWS2626" s="113"/>
      <c r="SWT2626" s="113"/>
      <c r="SWU2626" s="113"/>
      <c r="SWV2626" s="113"/>
      <c r="SWW2626" s="113"/>
      <c r="SWX2626" s="113"/>
      <c r="SWY2626" s="113"/>
      <c r="SWZ2626" s="113"/>
      <c r="SXA2626" s="113"/>
      <c r="SXB2626" s="113"/>
      <c r="SXC2626" s="113"/>
      <c r="SXD2626" s="113"/>
      <c r="SXE2626" s="113"/>
      <c r="SXF2626" s="113"/>
      <c r="SXG2626" s="113"/>
      <c r="SXH2626" s="113"/>
      <c r="SXI2626" s="113"/>
      <c r="SXJ2626" s="113"/>
      <c r="SXK2626" s="113"/>
      <c r="SXL2626" s="113"/>
      <c r="SXM2626" s="113"/>
      <c r="SXN2626" s="113"/>
      <c r="SXO2626" s="113"/>
      <c r="SXP2626" s="113"/>
      <c r="SXQ2626" s="113"/>
      <c r="SXR2626" s="113"/>
      <c r="SXS2626" s="113"/>
      <c r="SXT2626" s="113"/>
      <c r="SXU2626" s="113"/>
      <c r="SXV2626" s="113"/>
      <c r="SXW2626" s="113"/>
      <c r="SXX2626" s="113"/>
      <c r="SXY2626" s="113"/>
      <c r="SXZ2626" s="113"/>
      <c r="SYA2626" s="113"/>
      <c r="SYB2626" s="113"/>
      <c r="SYC2626" s="113"/>
      <c r="SYD2626" s="113"/>
      <c r="SYE2626" s="113"/>
      <c r="SYF2626" s="113"/>
      <c r="SYG2626" s="113"/>
      <c r="SYH2626" s="113"/>
      <c r="SYI2626" s="113"/>
      <c r="SYJ2626" s="113"/>
      <c r="SYK2626" s="113"/>
      <c r="SYL2626" s="113"/>
      <c r="SYM2626" s="113"/>
      <c r="SYN2626" s="113"/>
      <c r="SYO2626" s="113"/>
      <c r="SYP2626" s="113"/>
      <c r="SYQ2626" s="113"/>
      <c r="SYR2626" s="113"/>
      <c r="SYS2626" s="113"/>
      <c r="SYT2626" s="113"/>
      <c r="SYU2626" s="113"/>
      <c r="SYV2626" s="113"/>
      <c r="SYW2626" s="113"/>
      <c r="SYX2626" s="113"/>
      <c r="SYY2626" s="113"/>
      <c r="SYZ2626" s="113"/>
      <c r="SZA2626" s="113"/>
      <c r="SZB2626" s="113"/>
      <c r="SZC2626" s="113"/>
      <c r="SZD2626" s="113"/>
      <c r="SZE2626" s="113"/>
      <c r="SZF2626" s="113"/>
      <c r="SZG2626" s="113"/>
      <c r="SZH2626" s="113"/>
      <c r="SZI2626" s="113"/>
      <c r="SZJ2626" s="113"/>
      <c r="SZK2626" s="113"/>
      <c r="SZL2626" s="113"/>
      <c r="SZM2626" s="113"/>
      <c r="SZN2626" s="113"/>
      <c r="SZO2626" s="113"/>
      <c r="SZP2626" s="113"/>
      <c r="SZQ2626" s="113"/>
      <c r="SZR2626" s="113"/>
      <c r="SZS2626" s="113"/>
      <c r="SZT2626" s="113"/>
      <c r="SZU2626" s="113"/>
      <c r="SZV2626" s="113"/>
      <c r="SZW2626" s="113"/>
      <c r="SZX2626" s="113"/>
      <c r="SZY2626" s="113"/>
      <c r="SZZ2626" s="113"/>
      <c r="TAA2626" s="113"/>
      <c r="TAB2626" s="113"/>
      <c r="TAC2626" s="113"/>
      <c r="TAD2626" s="113"/>
      <c r="TAE2626" s="113"/>
      <c r="TAF2626" s="113"/>
      <c r="TAG2626" s="113"/>
      <c r="TAH2626" s="113"/>
      <c r="TAI2626" s="113"/>
      <c r="TAJ2626" s="113"/>
      <c r="TAK2626" s="113"/>
      <c r="TAL2626" s="113"/>
      <c r="TAM2626" s="113"/>
      <c r="TAN2626" s="113"/>
      <c r="TAO2626" s="113"/>
      <c r="TAP2626" s="113"/>
      <c r="TAQ2626" s="113"/>
      <c r="TAR2626" s="113"/>
      <c r="TAS2626" s="113"/>
      <c r="TAT2626" s="113"/>
      <c r="TAU2626" s="113"/>
      <c r="TAV2626" s="113"/>
      <c r="TAW2626" s="113"/>
      <c r="TAX2626" s="113"/>
      <c r="TAY2626" s="113"/>
      <c r="TAZ2626" s="113"/>
      <c r="TBA2626" s="113"/>
      <c r="TBB2626" s="113"/>
      <c r="TBC2626" s="113"/>
      <c r="TBD2626" s="113"/>
      <c r="TBE2626" s="113"/>
      <c r="TBF2626" s="113"/>
      <c r="TBG2626" s="113"/>
      <c r="TBH2626" s="113"/>
      <c r="TBI2626" s="113"/>
      <c r="TBJ2626" s="113"/>
      <c r="TBK2626" s="113"/>
      <c r="TBL2626" s="113"/>
      <c r="TBM2626" s="113"/>
      <c r="TBN2626" s="113"/>
      <c r="TBO2626" s="113"/>
      <c r="TBP2626" s="113"/>
      <c r="TBQ2626" s="113"/>
      <c r="TBR2626" s="113"/>
      <c r="TBS2626" s="113"/>
      <c r="TBT2626" s="113"/>
      <c r="TBU2626" s="113"/>
      <c r="TBV2626" s="113"/>
      <c r="TBW2626" s="113"/>
      <c r="TBX2626" s="113"/>
      <c r="TBY2626" s="113"/>
      <c r="TBZ2626" s="113"/>
      <c r="TCA2626" s="113"/>
      <c r="TCB2626" s="113"/>
      <c r="TCC2626" s="113"/>
      <c r="TCD2626" s="113"/>
      <c r="TCE2626" s="113"/>
      <c r="TCF2626" s="113"/>
      <c r="TCG2626" s="113"/>
      <c r="TCH2626" s="113"/>
      <c r="TCI2626" s="113"/>
      <c r="TCJ2626" s="113"/>
      <c r="TCK2626" s="113"/>
      <c r="TCL2626" s="113"/>
      <c r="TCM2626" s="113"/>
      <c r="TCN2626" s="113"/>
      <c r="TCO2626" s="113"/>
      <c r="TCP2626" s="113"/>
      <c r="TCQ2626" s="113"/>
      <c r="TCR2626" s="113"/>
      <c r="TCS2626" s="113"/>
      <c r="TCT2626" s="113"/>
      <c r="TCU2626" s="113"/>
      <c r="TCV2626" s="113"/>
      <c r="TCW2626" s="113"/>
      <c r="TCX2626" s="113"/>
      <c r="TCY2626" s="113"/>
      <c r="TCZ2626" s="113"/>
      <c r="TDA2626" s="113"/>
      <c r="TDB2626" s="113"/>
      <c r="TDC2626" s="113"/>
      <c r="TDD2626" s="113"/>
      <c r="TDE2626" s="113"/>
      <c r="TDF2626" s="113"/>
      <c r="TDG2626" s="113"/>
      <c r="TDH2626" s="113"/>
      <c r="TDI2626" s="113"/>
      <c r="TDJ2626" s="113"/>
      <c r="TDK2626" s="113"/>
      <c r="TDL2626" s="113"/>
      <c r="TDM2626" s="113"/>
      <c r="TDN2626" s="113"/>
      <c r="TDO2626" s="113"/>
      <c r="TDP2626" s="113"/>
      <c r="TDQ2626" s="113"/>
      <c r="TDR2626" s="113"/>
      <c r="TDS2626" s="113"/>
      <c r="TDT2626" s="113"/>
      <c r="TDU2626" s="113"/>
      <c r="TDV2626" s="113"/>
      <c r="TDW2626" s="113"/>
      <c r="TDX2626" s="113"/>
      <c r="TDY2626" s="113"/>
      <c r="TDZ2626" s="113"/>
      <c r="TEA2626" s="113"/>
      <c r="TEB2626" s="113"/>
      <c r="TEC2626" s="113"/>
      <c r="TED2626" s="113"/>
      <c r="TEE2626" s="113"/>
      <c r="TEF2626" s="113"/>
      <c r="TEG2626" s="113"/>
      <c r="TEH2626" s="113"/>
      <c r="TEI2626" s="113"/>
      <c r="TEJ2626" s="113"/>
      <c r="TEK2626" s="113"/>
      <c r="TEL2626" s="113"/>
      <c r="TEM2626" s="113"/>
      <c r="TEN2626" s="113"/>
      <c r="TEO2626" s="113"/>
      <c r="TEP2626" s="113"/>
      <c r="TEQ2626" s="113"/>
      <c r="TER2626" s="113"/>
      <c r="TES2626" s="113"/>
      <c r="TET2626" s="113"/>
      <c r="TEU2626" s="113"/>
      <c r="TEV2626" s="113"/>
      <c r="TEW2626" s="113"/>
      <c r="TEX2626" s="113"/>
      <c r="TEY2626" s="113"/>
      <c r="TEZ2626" s="113"/>
      <c r="TFA2626" s="113"/>
      <c r="TFB2626" s="113"/>
      <c r="TFC2626" s="113"/>
      <c r="TFD2626" s="113"/>
      <c r="TFE2626" s="113"/>
      <c r="TFF2626" s="113"/>
      <c r="TFG2626" s="113"/>
      <c r="TFH2626" s="113"/>
      <c r="TFI2626" s="113"/>
      <c r="TFJ2626" s="113"/>
      <c r="TFK2626" s="113"/>
      <c r="TFL2626" s="113"/>
      <c r="TFM2626" s="113"/>
      <c r="TFN2626" s="113"/>
      <c r="TFO2626" s="113"/>
      <c r="TFP2626" s="113"/>
      <c r="TFQ2626" s="113"/>
      <c r="TFR2626" s="113"/>
      <c r="TFS2626" s="113"/>
      <c r="TFT2626" s="113"/>
      <c r="TFU2626" s="113"/>
      <c r="TFV2626" s="113"/>
      <c r="TFW2626" s="113"/>
      <c r="TFX2626" s="113"/>
      <c r="TFY2626" s="113"/>
      <c r="TFZ2626" s="113"/>
      <c r="TGA2626" s="113"/>
      <c r="TGB2626" s="113"/>
      <c r="TGC2626" s="113"/>
      <c r="TGD2626" s="113"/>
      <c r="TGE2626" s="113"/>
      <c r="TGF2626" s="113"/>
      <c r="TGG2626" s="113"/>
      <c r="TGH2626" s="113"/>
      <c r="TGI2626" s="113"/>
      <c r="TGJ2626" s="113"/>
      <c r="TGK2626" s="113"/>
      <c r="TGL2626" s="113"/>
      <c r="TGM2626" s="113"/>
      <c r="TGN2626" s="113"/>
      <c r="TGO2626" s="113"/>
      <c r="TGP2626" s="113"/>
      <c r="TGQ2626" s="113"/>
      <c r="TGR2626" s="113"/>
      <c r="TGS2626" s="113"/>
      <c r="TGT2626" s="113"/>
      <c r="TGU2626" s="113"/>
      <c r="TGV2626" s="113"/>
      <c r="TGW2626" s="113"/>
      <c r="TGX2626" s="113"/>
      <c r="TGY2626" s="113"/>
      <c r="TGZ2626" s="113"/>
      <c r="THA2626" s="113"/>
      <c r="THB2626" s="113"/>
      <c r="THC2626" s="113"/>
      <c r="THD2626" s="113"/>
      <c r="THE2626" s="113"/>
      <c r="THF2626" s="113"/>
      <c r="THG2626" s="113"/>
      <c r="THH2626" s="113"/>
      <c r="THI2626" s="113"/>
      <c r="THJ2626" s="113"/>
      <c r="THK2626" s="113"/>
      <c r="THL2626" s="113"/>
      <c r="THM2626" s="113"/>
      <c r="THN2626" s="113"/>
      <c r="THO2626" s="113"/>
      <c r="THP2626" s="113"/>
      <c r="THQ2626" s="113"/>
      <c r="THR2626" s="113"/>
      <c r="THS2626" s="113"/>
      <c r="THT2626" s="113"/>
      <c r="THU2626" s="113"/>
      <c r="THV2626" s="113"/>
      <c r="THW2626" s="113"/>
      <c r="THX2626" s="113"/>
      <c r="THY2626" s="113"/>
      <c r="THZ2626" s="113"/>
      <c r="TIA2626" s="113"/>
      <c r="TIB2626" s="113"/>
      <c r="TIC2626" s="113"/>
      <c r="TID2626" s="113"/>
      <c r="TIE2626" s="113"/>
      <c r="TIF2626" s="113"/>
      <c r="TIG2626" s="113"/>
      <c r="TIH2626" s="113"/>
      <c r="TII2626" s="113"/>
      <c r="TIJ2626" s="113"/>
      <c r="TIK2626" s="113"/>
      <c r="TIL2626" s="113"/>
      <c r="TIM2626" s="113"/>
      <c r="TIN2626" s="113"/>
      <c r="TIO2626" s="113"/>
      <c r="TIP2626" s="113"/>
      <c r="TIQ2626" s="113"/>
      <c r="TIR2626" s="113"/>
      <c r="TIS2626" s="113"/>
      <c r="TIT2626" s="113"/>
      <c r="TIU2626" s="113"/>
      <c r="TIV2626" s="113"/>
      <c r="TIW2626" s="113"/>
      <c r="TIX2626" s="113"/>
      <c r="TIY2626" s="113"/>
      <c r="TIZ2626" s="113"/>
      <c r="TJA2626" s="113"/>
      <c r="TJB2626" s="113"/>
      <c r="TJC2626" s="113"/>
      <c r="TJD2626" s="113"/>
      <c r="TJE2626" s="113"/>
      <c r="TJF2626" s="113"/>
      <c r="TJG2626" s="113"/>
      <c r="TJH2626" s="113"/>
      <c r="TJI2626" s="113"/>
      <c r="TJJ2626" s="113"/>
      <c r="TJK2626" s="113"/>
      <c r="TJL2626" s="113"/>
      <c r="TJM2626" s="113"/>
      <c r="TJN2626" s="113"/>
      <c r="TJO2626" s="113"/>
      <c r="TJP2626" s="113"/>
      <c r="TJQ2626" s="113"/>
      <c r="TJR2626" s="113"/>
      <c r="TJS2626" s="113"/>
      <c r="TJT2626" s="113"/>
      <c r="TJU2626" s="113"/>
      <c r="TJV2626" s="113"/>
      <c r="TJW2626" s="113"/>
      <c r="TJX2626" s="113"/>
      <c r="TJY2626" s="113"/>
      <c r="TJZ2626" s="113"/>
      <c r="TKA2626" s="113"/>
      <c r="TKB2626" s="113"/>
      <c r="TKC2626" s="113"/>
      <c r="TKD2626" s="113"/>
      <c r="TKE2626" s="113"/>
      <c r="TKF2626" s="113"/>
      <c r="TKG2626" s="113"/>
      <c r="TKH2626" s="113"/>
      <c r="TKI2626" s="113"/>
      <c r="TKJ2626" s="113"/>
      <c r="TKK2626" s="113"/>
      <c r="TKL2626" s="113"/>
      <c r="TKM2626" s="113"/>
      <c r="TKN2626" s="113"/>
      <c r="TKO2626" s="113"/>
      <c r="TKP2626" s="113"/>
      <c r="TKQ2626" s="113"/>
      <c r="TKR2626" s="113"/>
      <c r="TKS2626" s="113"/>
      <c r="TKT2626" s="113"/>
      <c r="TKU2626" s="113"/>
      <c r="TKV2626" s="113"/>
      <c r="TKW2626" s="113"/>
      <c r="TKX2626" s="113"/>
      <c r="TKY2626" s="113"/>
      <c r="TKZ2626" s="113"/>
      <c r="TLA2626" s="113"/>
      <c r="TLB2626" s="113"/>
      <c r="TLC2626" s="113"/>
      <c r="TLD2626" s="113"/>
      <c r="TLE2626" s="113"/>
      <c r="TLF2626" s="113"/>
      <c r="TLG2626" s="113"/>
      <c r="TLH2626" s="113"/>
      <c r="TLI2626" s="113"/>
      <c r="TLJ2626" s="113"/>
      <c r="TLK2626" s="113"/>
      <c r="TLL2626" s="113"/>
      <c r="TLM2626" s="113"/>
      <c r="TLN2626" s="113"/>
      <c r="TLO2626" s="113"/>
      <c r="TLP2626" s="113"/>
      <c r="TLQ2626" s="113"/>
      <c r="TLR2626" s="113"/>
      <c r="TLS2626" s="113"/>
      <c r="TLT2626" s="113"/>
      <c r="TLU2626" s="113"/>
      <c r="TLV2626" s="113"/>
      <c r="TLW2626" s="113"/>
      <c r="TLX2626" s="113"/>
      <c r="TLY2626" s="113"/>
      <c r="TLZ2626" s="113"/>
      <c r="TMA2626" s="113"/>
      <c r="TMB2626" s="113"/>
      <c r="TMC2626" s="113"/>
      <c r="TMD2626" s="113"/>
      <c r="TME2626" s="113"/>
      <c r="TMF2626" s="113"/>
      <c r="TMG2626" s="113"/>
      <c r="TMH2626" s="113"/>
      <c r="TMI2626" s="113"/>
      <c r="TMJ2626" s="113"/>
      <c r="TMK2626" s="113"/>
      <c r="TML2626" s="113"/>
      <c r="TMM2626" s="113"/>
      <c r="TMN2626" s="113"/>
      <c r="TMO2626" s="113"/>
      <c r="TMP2626" s="113"/>
      <c r="TMQ2626" s="113"/>
      <c r="TMR2626" s="113"/>
      <c r="TMS2626" s="113"/>
      <c r="TMT2626" s="113"/>
      <c r="TMU2626" s="113"/>
      <c r="TMV2626" s="113"/>
      <c r="TMW2626" s="113"/>
      <c r="TMX2626" s="113"/>
      <c r="TMY2626" s="113"/>
      <c r="TMZ2626" s="113"/>
      <c r="TNA2626" s="113"/>
      <c r="TNB2626" s="113"/>
      <c r="TNC2626" s="113"/>
      <c r="TND2626" s="113"/>
      <c r="TNE2626" s="113"/>
      <c r="TNF2626" s="113"/>
      <c r="TNG2626" s="113"/>
      <c r="TNH2626" s="113"/>
      <c r="TNI2626" s="113"/>
      <c r="TNJ2626" s="113"/>
      <c r="TNK2626" s="113"/>
      <c r="TNL2626" s="113"/>
      <c r="TNM2626" s="113"/>
      <c r="TNN2626" s="113"/>
      <c r="TNO2626" s="113"/>
      <c r="TNP2626" s="113"/>
      <c r="TNQ2626" s="113"/>
      <c r="TNR2626" s="113"/>
      <c r="TNS2626" s="113"/>
      <c r="TNT2626" s="113"/>
      <c r="TNU2626" s="113"/>
      <c r="TNV2626" s="113"/>
      <c r="TNW2626" s="113"/>
      <c r="TNX2626" s="113"/>
      <c r="TNY2626" s="113"/>
      <c r="TNZ2626" s="113"/>
      <c r="TOA2626" s="113"/>
      <c r="TOB2626" s="113"/>
      <c r="TOC2626" s="113"/>
      <c r="TOD2626" s="113"/>
      <c r="TOE2626" s="113"/>
      <c r="TOF2626" s="113"/>
      <c r="TOG2626" s="113"/>
      <c r="TOH2626" s="113"/>
      <c r="TOI2626" s="113"/>
      <c r="TOJ2626" s="113"/>
      <c r="TOK2626" s="113"/>
      <c r="TOL2626" s="113"/>
      <c r="TOM2626" s="113"/>
      <c r="TON2626" s="113"/>
      <c r="TOO2626" s="113"/>
      <c r="TOP2626" s="113"/>
      <c r="TOQ2626" s="113"/>
      <c r="TOR2626" s="113"/>
      <c r="TOS2626" s="113"/>
      <c r="TOT2626" s="113"/>
      <c r="TOU2626" s="113"/>
      <c r="TOV2626" s="113"/>
      <c r="TOW2626" s="113"/>
      <c r="TOX2626" s="113"/>
      <c r="TOY2626" s="113"/>
      <c r="TOZ2626" s="113"/>
      <c r="TPA2626" s="113"/>
      <c r="TPB2626" s="113"/>
      <c r="TPC2626" s="113"/>
      <c r="TPD2626" s="113"/>
      <c r="TPE2626" s="113"/>
      <c r="TPF2626" s="113"/>
      <c r="TPG2626" s="113"/>
      <c r="TPH2626" s="113"/>
      <c r="TPI2626" s="113"/>
      <c r="TPJ2626" s="113"/>
      <c r="TPK2626" s="113"/>
      <c r="TPL2626" s="113"/>
      <c r="TPM2626" s="113"/>
      <c r="TPN2626" s="113"/>
      <c r="TPO2626" s="113"/>
      <c r="TPP2626" s="113"/>
      <c r="TPQ2626" s="113"/>
      <c r="TPR2626" s="113"/>
      <c r="TPS2626" s="113"/>
      <c r="TPT2626" s="113"/>
      <c r="TPU2626" s="113"/>
      <c r="TPV2626" s="113"/>
      <c r="TPW2626" s="113"/>
      <c r="TPX2626" s="113"/>
      <c r="TPY2626" s="113"/>
      <c r="TPZ2626" s="113"/>
      <c r="TQA2626" s="113"/>
      <c r="TQB2626" s="113"/>
      <c r="TQC2626" s="113"/>
      <c r="TQD2626" s="113"/>
      <c r="TQE2626" s="113"/>
      <c r="TQF2626" s="113"/>
      <c r="TQG2626" s="113"/>
      <c r="TQH2626" s="113"/>
      <c r="TQI2626" s="113"/>
      <c r="TQJ2626" s="113"/>
      <c r="TQK2626" s="113"/>
      <c r="TQL2626" s="113"/>
      <c r="TQM2626" s="113"/>
      <c r="TQN2626" s="113"/>
      <c r="TQO2626" s="113"/>
      <c r="TQP2626" s="113"/>
      <c r="TQQ2626" s="113"/>
      <c r="TQR2626" s="113"/>
      <c r="TQS2626" s="113"/>
      <c r="TQT2626" s="113"/>
      <c r="TQU2626" s="113"/>
      <c r="TQV2626" s="113"/>
      <c r="TQW2626" s="113"/>
      <c r="TQX2626" s="113"/>
      <c r="TQY2626" s="113"/>
      <c r="TQZ2626" s="113"/>
      <c r="TRA2626" s="113"/>
      <c r="TRB2626" s="113"/>
      <c r="TRC2626" s="113"/>
      <c r="TRD2626" s="113"/>
      <c r="TRE2626" s="113"/>
      <c r="TRF2626" s="113"/>
      <c r="TRG2626" s="113"/>
      <c r="TRH2626" s="113"/>
      <c r="TRI2626" s="113"/>
      <c r="TRJ2626" s="113"/>
      <c r="TRK2626" s="113"/>
      <c r="TRL2626" s="113"/>
      <c r="TRM2626" s="113"/>
      <c r="TRN2626" s="113"/>
      <c r="TRO2626" s="113"/>
      <c r="TRP2626" s="113"/>
      <c r="TRQ2626" s="113"/>
      <c r="TRR2626" s="113"/>
      <c r="TRS2626" s="113"/>
      <c r="TRT2626" s="113"/>
      <c r="TRU2626" s="113"/>
      <c r="TRV2626" s="113"/>
      <c r="TRW2626" s="113"/>
      <c r="TRX2626" s="113"/>
      <c r="TRY2626" s="113"/>
      <c r="TRZ2626" s="113"/>
      <c r="TSA2626" s="113"/>
      <c r="TSB2626" s="113"/>
      <c r="TSC2626" s="113"/>
      <c r="TSD2626" s="113"/>
      <c r="TSE2626" s="113"/>
      <c r="TSF2626" s="113"/>
      <c r="TSG2626" s="113"/>
      <c r="TSH2626" s="113"/>
      <c r="TSI2626" s="113"/>
      <c r="TSJ2626" s="113"/>
      <c r="TSK2626" s="113"/>
      <c r="TSL2626" s="113"/>
      <c r="TSM2626" s="113"/>
      <c r="TSN2626" s="113"/>
      <c r="TSO2626" s="113"/>
      <c r="TSP2626" s="113"/>
      <c r="TSQ2626" s="113"/>
      <c r="TSR2626" s="113"/>
      <c r="TSS2626" s="113"/>
      <c r="TST2626" s="113"/>
      <c r="TSU2626" s="113"/>
      <c r="TSV2626" s="113"/>
      <c r="TSW2626" s="113"/>
      <c r="TSX2626" s="113"/>
      <c r="TSY2626" s="113"/>
      <c r="TSZ2626" s="113"/>
      <c r="TTA2626" s="113"/>
      <c r="TTB2626" s="113"/>
      <c r="TTC2626" s="113"/>
      <c r="TTD2626" s="113"/>
      <c r="TTE2626" s="113"/>
      <c r="TTF2626" s="113"/>
      <c r="TTG2626" s="113"/>
      <c r="TTH2626" s="113"/>
      <c r="TTI2626" s="113"/>
      <c r="TTJ2626" s="113"/>
      <c r="TTK2626" s="113"/>
      <c r="TTL2626" s="113"/>
      <c r="TTM2626" s="113"/>
      <c r="TTN2626" s="113"/>
      <c r="TTO2626" s="113"/>
      <c r="TTP2626" s="113"/>
      <c r="TTQ2626" s="113"/>
      <c r="TTR2626" s="113"/>
      <c r="TTS2626" s="113"/>
      <c r="TTT2626" s="113"/>
      <c r="TTU2626" s="113"/>
      <c r="TTV2626" s="113"/>
      <c r="TTW2626" s="113"/>
      <c r="TTX2626" s="113"/>
      <c r="TTY2626" s="113"/>
      <c r="TTZ2626" s="113"/>
      <c r="TUA2626" s="113"/>
      <c r="TUB2626" s="113"/>
      <c r="TUC2626" s="113"/>
      <c r="TUD2626" s="113"/>
      <c r="TUE2626" s="113"/>
      <c r="TUF2626" s="113"/>
      <c r="TUG2626" s="113"/>
      <c r="TUH2626" s="113"/>
      <c r="TUI2626" s="113"/>
      <c r="TUJ2626" s="113"/>
      <c r="TUK2626" s="113"/>
      <c r="TUL2626" s="113"/>
      <c r="TUM2626" s="113"/>
      <c r="TUN2626" s="113"/>
      <c r="TUO2626" s="113"/>
      <c r="TUP2626" s="113"/>
      <c r="TUQ2626" s="113"/>
      <c r="TUR2626" s="113"/>
      <c r="TUS2626" s="113"/>
      <c r="TUT2626" s="113"/>
      <c r="TUU2626" s="113"/>
      <c r="TUV2626" s="113"/>
      <c r="TUW2626" s="113"/>
      <c r="TUX2626" s="113"/>
      <c r="TUY2626" s="113"/>
      <c r="TUZ2626" s="113"/>
      <c r="TVA2626" s="113"/>
      <c r="TVB2626" s="113"/>
      <c r="TVC2626" s="113"/>
      <c r="TVD2626" s="113"/>
      <c r="TVE2626" s="113"/>
      <c r="TVF2626" s="113"/>
      <c r="TVG2626" s="113"/>
      <c r="TVH2626" s="113"/>
      <c r="TVI2626" s="113"/>
      <c r="TVJ2626" s="113"/>
      <c r="TVK2626" s="113"/>
      <c r="TVL2626" s="113"/>
      <c r="TVM2626" s="113"/>
      <c r="TVN2626" s="113"/>
      <c r="TVO2626" s="113"/>
      <c r="TVP2626" s="113"/>
      <c r="TVQ2626" s="113"/>
      <c r="TVR2626" s="113"/>
      <c r="TVS2626" s="113"/>
      <c r="TVT2626" s="113"/>
      <c r="TVU2626" s="113"/>
      <c r="TVV2626" s="113"/>
      <c r="TVW2626" s="113"/>
      <c r="TVX2626" s="113"/>
      <c r="TVY2626" s="113"/>
      <c r="TVZ2626" s="113"/>
      <c r="TWA2626" s="113"/>
      <c r="TWB2626" s="113"/>
      <c r="TWC2626" s="113"/>
      <c r="TWD2626" s="113"/>
      <c r="TWE2626" s="113"/>
      <c r="TWF2626" s="113"/>
      <c r="TWG2626" s="113"/>
      <c r="TWH2626" s="113"/>
      <c r="TWI2626" s="113"/>
      <c r="TWJ2626" s="113"/>
      <c r="TWK2626" s="113"/>
      <c r="TWL2626" s="113"/>
      <c r="TWM2626" s="113"/>
      <c r="TWN2626" s="113"/>
      <c r="TWO2626" s="113"/>
      <c r="TWP2626" s="113"/>
      <c r="TWQ2626" s="113"/>
      <c r="TWR2626" s="113"/>
      <c r="TWS2626" s="113"/>
      <c r="TWT2626" s="113"/>
      <c r="TWU2626" s="113"/>
      <c r="TWV2626" s="113"/>
      <c r="TWW2626" s="113"/>
      <c r="TWX2626" s="113"/>
      <c r="TWY2626" s="113"/>
      <c r="TWZ2626" s="113"/>
      <c r="TXA2626" s="113"/>
      <c r="TXB2626" s="113"/>
      <c r="TXC2626" s="113"/>
      <c r="TXD2626" s="113"/>
      <c r="TXE2626" s="113"/>
      <c r="TXF2626" s="113"/>
      <c r="TXG2626" s="113"/>
      <c r="TXH2626" s="113"/>
      <c r="TXI2626" s="113"/>
      <c r="TXJ2626" s="113"/>
      <c r="TXK2626" s="113"/>
      <c r="TXL2626" s="113"/>
      <c r="TXM2626" s="113"/>
      <c r="TXN2626" s="113"/>
      <c r="TXO2626" s="113"/>
      <c r="TXP2626" s="113"/>
      <c r="TXQ2626" s="113"/>
      <c r="TXR2626" s="113"/>
      <c r="TXS2626" s="113"/>
      <c r="TXT2626" s="113"/>
      <c r="TXU2626" s="113"/>
      <c r="TXV2626" s="113"/>
      <c r="TXW2626" s="113"/>
      <c r="TXX2626" s="113"/>
      <c r="TXY2626" s="113"/>
      <c r="TXZ2626" s="113"/>
      <c r="TYA2626" s="113"/>
      <c r="TYB2626" s="113"/>
      <c r="TYC2626" s="113"/>
      <c r="TYD2626" s="113"/>
      <c r="TYE2626" s="113"/>
      <c r="TYF2626" s="113"/>
      <c r="TYG2626" s="113"/>
      <c r="TYH2626" s="113"/>
      <c r="TYI2626" s="113"/>
      <c r="TYJ2626" s="113"/>
      <c r="TYK2626" s="113"/>
      <c r="TYL2626" s="113"/>
      <c r="TYM2626" s="113"/>
      <c r="TYN2626" s="113"/>
      <c r="TYO2626" s="113"/>
      <c r="TYP2626" s="113"/>
      <c r="TYQ2626" s="113"/>
      <c r="TYR2626" s="113"/>
      <c r="TYS2626" s="113"/>
      <c r="TYT2626" s="113"/>
      <c r="TYU2626" s="113"/>
      <c r="TYV2626" s="113"/>
      <c r="TYW2626" s="113"/>
      <c r="TYX2626" s="113"/>
      <c r="TYY2626" s="113"/>
      <c r="TYZ2626" s="113"/>
      <c r="TZA2626" s="113"/>
      <c r="TZB2626" s="113"/>
      <c r="TZC2626" s="113"/>
      <c r="TZD2626" s="113"/>
      <c r="TZE2626" s="113"/>
      <c r="TZF2626" s="113"/>
      <c r="TZG2626" s="113"/>
      <c r="TZH2626" s="113"/>
      <c r="TZI2626" s="113"/>
      <c r="TZJ2626" s="113"/>
      <c r="TZK2626" s="113"/>
      <c r="TZL2626" s="113"/>
      <c r="TZM2626" s="113"/>
      <c r="TZN2626" s="113"/>
      <c r="TZO2626" s="113"/>
      <c r="TZP2626" s="113"/>
      <c r="TZQ2626" s="113"/>
      <c r="TZR2626" s="113"/>
      <c r="TZS2626" s="113"/>
      <c r="TZT2626" s="113"/>
      <c r="TZU2626" s="113"/>
      <c r="TZV2626" s="113"/>
      <c r="TZW2626" s="113"/>
      <c r="TZX2626" s="113"/>
      <c r="TZY2626" s="113"/>
      <c r="TZZ2626" s="113"/>
      <c r="UAA2626" s="113"/>
      <c r="UAB2626" s="113"/>
      <c r="UAC2626" s="113"/>
      <c r="UAD2626" s="113"/>
      <c r="UAE2626" s="113"/>
      <c r="UAF2626" s="113"/>
      <c r="UAG2626" s="113"/>
      <c r="UAH2626" s="113"/>
      <c r="UAI2626" s="113"/>
      <c r="UAJ2626" s="113"/>
      <c r="UAK2626" s="113"/>
      <c r="UAL2626" s="113"/>
      <c r="UAM2626" s="113"/>
      <c r="UAN2626" s="113"/>
      <c r="UAO2626" s="113"/>
      <c r="UAP2626" s="113"/>
      <c r="UAQ2626" s="113"/>
      <c r="UAR2626" s="113"/>
      <c r="UAS2626" s="113"/>
      <c r="UAT2626" s="113"/>
      <c r="UAU2626" s="113"/>
      <c r="UAV2626" s="113"/>
      <c r="UAW2626" s="113"/>
      <c r="UAX2626" s="113"/>
      <c r="UAY2626" s="113"/>
      <c r="UAZ2626" s="113"/>
      <c r="UBA2626" s="113"/>
      <c r="UBB2626" s="113"/>
      <c r="UBC2626" s="113"/>
      <c r="UBD2626" s="113"/>
      <c r="UBE2626" s="113"/>
      <c r="UBF2626" s="113"/>
      <c r="UBG2626" s="113"/>
      <c r="UBH2626" s="113"/>
      <c r="UBI2626" s="113"/>
      <c r="UBJ2626" s="113"/>
      <c r="UBK2626" s="113"/>
      <c r="UBL2626" s="113"/>
      <c r="UBM2626" s="113"/>
      <c r="UBN2626" s="113"/>
      <c r="UBO2626" s="113"/>
      <c r="UBP2626" s="113"/>
      <c r="UBQ2626" s="113"/>
      <c r="UBR2626" s="113"/>
      <c r="UBS2626" s="113"/>
      <c r="UBT2626" s="113"/>
      <c r="UBU2626" s="113"/>
      <c r="UBV2626" s="113"/>
      <c r="UBW2626" s="113"/>
      <c r="UBX2626" s="113"/>
      <c r="UBY2626" s="113"/>
      <c r="UBZ2626" s="113"/>
      <c r="UCA2626" s="113"/>
      <c r="UCB2626" s="113"/>
      <c r="UCC2626" s="113"/>
      <c r="UCD2626" s="113"/>
      <c r="UCE2626" s="113"/>
      <c r="UCF2626" s="113"/>
      <c r="UCG2626" s="113"/>
      <c r="UCH2626" s="113"/>
      <c r="UCI2626" s="113"/>
      <c r="UCJ2626" s="113"/>
      <c r="UCK2626" s="113"/>
      <c r="UCL2626" s="113"/>
      <c r="UCM2626" s="113"/>
      <c r="UCN2626" s="113"/>
      <c r="UCO2626" s="113"/>
      <c r="UCP2626" s="113"/>
      <c r="UCQ2626" s="113"/>
      <c r="UCR2626" s="113"/>
      <c r="UCS2626" s="113"/>
      <c r="UCT2626" s="113"/>
      <c r="UCU2626" s="113"/>
      <c r="UCV2626" s="113"/>
      <c r="UCW2626" s="113"/>
      <c r="UCX2626" s="113"/>
      <c r="UCY2626" s="113"/>
      <c r="UCZ2626" s="113"/>
      <c r="UDA2626" s="113"/>
      <c r="UDB2626" s="113"/>
      <c r="UDC2626" s="113"/>
      <c r="UDD2626" s="113"/>
      <c r="UDE2626" s="113"/>
      <c r="UDF2626" s="113"/>
      <c r="UDG2626" s="113"/>
      <c r="UDH2626" s="113"/>
      <c r="UDI2626" s="113"/>
      <c r="UDJ2626" s="113"/>
      <c r="UDK2626" s="113"/>
      <c r="UDL2626" s="113"/>
      <c r="UDM2626" s="113"/>
      <c r="UDN2626" s="113"/>
      <c r="UDO2626" s="113"/>
      <c r="UDP2626" s="113"/>
      <c r="UDQ2626" s="113"/>
      <c r="UDR2626" s="113"/>
      <c r="UDS2626" s="113"/>
      <c r="UDT2626" s="113"/>
      <c r="UDU2626" s="113"/>
      <c r="UDV2626" s="113"/>
      <c r="UDW2626" s="113"/>
      <c r="UDX2626" s="113"/>
      <c r="UDY2626" s="113"/>
      <c r="UDZ2626" s="113"/>
      <c r="UEA2626" s="113"/>
      <c r="UEB2626" s="113"/>
      <c r="UEC2626" s="113"/>
      <c r="UED2626" s="113"/>
      <c r="UEE2626" s="113"/>
      <c r="UEF2626" s="113"/>
      <c r="UEG2626" s="113"/>
      <c r="UEH2626" s="113"/>
      <c r="UEI2626" s="113"/>
      <c r="UEJ2626" s="113"/>
      <c r="UEK2626" s="113"/>
      <c r="UEL2626" s="113"/>
      <c r="UEM2626" s="113"/>
      <c r="UEN2626" s="113"/>
      <c r="UEO2626" s="113"/>
      <c r="UEP2626" s="113"/>
      <c r="UEQ2626" s="113"/>
      <c r="UER2626" s="113"/>
      <c r="UES2626" s="113"/>
      <c r="UET2626" s="113"/>
      <c r="UEU2626" s="113"/>
      <c r="UEV2626" s="113"/>
      <c r="UEW2626" s="113"/>
      <c r="UEX2626" s="113"/>
      <c r="UEY2626" s="113"/>
      <c r="UEZ2626" s="113"/>
      <c r="UFA2626" s="113"/>
      <c r="UFB2626" s="113"/>
      <c r="UFC2626" s="113"/>
      <c r="UFD2626" s="113"/>
      <c r="UFE2626" s="113"/>
      <c r="UFF2626" s="113"/>
      <c r="UFG2626" s="113"/>
      <c r="UFH2626" s="113"/>
      <c r="UFI2626" s="113"/>
      <c r="UFJ2626" s="113"/>
      <c r="UFK2626" s="113"/>
      <c r="UFL2626" s="113"/>
      <c r="UFM2626" s="113"/>
      <c r="UFN2626" s="113"/>
      <c r="UFO2626" s="113"/>
      <c r="UFP2626" s="113"/>
      <c r="UFQ2626" s="113"/>
      <c r="UFR2626" s="113"/>
      <c r="UFS2626" s="113"/>
      <c r="UFT2626" s="113"/>
      <c r="UFU2626" s="113"/>
      <c r="UFV2626" s="113"/>
      <c r="UFW2626" s="113"/>
      <c r="UFX2626" s="113"/>
      <c r="UFY2626" s="113"/>
      <c r="UFZ2626" s="113"/>
      <c r="UGA2626" s="113"/>
      <c r="UGB2626" s="113"/>
      <c r="UGC2626" s="113"/>
      <c r="UGD2626" s="113"/>
      <c r="UGE2626" s="113"/>
      <c r="UGF2626" s="113"/>
      <c r="UGG2626" s="113"/>
      <c r="UGH2626" s="113"/>
      <c r="UGI2626" s="113"/>
      <c r="UGJ2626" s="113"/>
      <c r="UGK2626" s="113"/>
      <c r="UGL2626" s="113"/>
      <c r="UGM2626" s="113"/>
      <c r="UGN2626" s="113"/>
      <c r="UGO2626" s="113"/>
      <c r="UGP2626" s="113"/>
      <c r="UGQ2626" s="113"/>
      <c r="UGR2626" s="113"/>
      <c r="UGS2626" s="113"/>
      <c r="UGT2626" s="113"/>
      <c r="UGU2626" s="113"/>
      <c r="UGV2626" s="113"/>
      <c r="UGW2626" s="113"/>
      <c r="UGX2626" s="113"/>
      <c r="UGY2626" s="113"/>
      <c r="UGZ2626" s="113"/>
      <c r="UHA2626" s="113"/>
      <c r="UHB2626" s="113"/>
      <c r="UHC2626" s="113"/>
      <c r="UHD2626" s="113"/>
      <c r="UHE2626" s="113"/>
      <c r="UHF2626" s="113"/>
      <c r="UHG2626" s="113"/>
      <c r="UHH2626" s="113"/>
      <c r="UHI2626" s="113"/>
      <c r="UHJ2626" s="113"/>
      <c r="UHK2626" s="113"/>
      <c r="UHL2626" s="113"/>
      <c r="UHM2626" s="113"/>
      <c r="UHN2626" s="113"/>
      <c r="UHO2626" s="113"/>
      <c r="UHP2626" s="113"/>
      <c r="UHQ2626" s="113"/>
      <c r="UHR2626" s="113"/>
      <c r="UHS2626" s="113"/>
      <c r="UHT2626" s="113"/>
      <c r="UHU2626" s="113"/>
      <c r="UHV2626" s="113"/>
      <c r="UHW2626" s="113"/>
      <c r="UHX2626" s="113"/>
      <c r="UHY2626" s="113"/>
      <c r="UHZ2626" s="113"/>
      <c r="UIA2626" s="113"/>
      <c r="UIB2626" s="113"/>
      <c r="UIC2626" s="113"/>
      <c r="UID2626" s="113"/>
      <c r="UIE2626" s="113"/>
      <c r="UIF2626" s="113"/>
      <c r="UIG2626" s="113"/>
      <c r="UIH2626" s="113"/>
      <c r="UII2626" s="113"/>
      <c r="UIJ2626" s="113"/>
      <c r="UIK2626" s="113"/>
      <c r="UIL2626" s="113"/>
      <c r="UIM2626" s="113"/>
      <c r="UIN2626" s="113"/>
      <c r="UIO2626" s="113"/>
      <c r="UIP2626" s="113"/>
      <c r="UIQ2626" s="113"/>
      <c r="UIR2626" s="113"/>
      <c r="UIS2626" s="113"/>
      <c r="UIT2626" s="113"/>
      <c r="UIU2626" s="113"/>
      <c r="UIV2626" s="113"/>
      <c r="UIW2626" s="113"/>
      <c r="UIX2626" s="113"/>
      <c r="UIY2626" s="113"/>
      <c r="UIZ2626" s="113"/>
      <c r="UJA2626" s="113"/>
      <c r="UJB2626" s="113"/>
      <c r="UJC2626" s="113"/>
      <c r="UJD2626" s="113"/>
      <c r="UJE2626" s="113"/>
      <c r="UJF2626" s="113"/>
      <c r="UJG2626" s="113"/>
      <c r="UJH2626" s="113"/>
      <c r="UJI2626" s="113"/>
      <c r="UJJ2626" s="113"/>
      <c r="UJK2626" s="113"/>
      <c r="UJL2626" s="113"/>
      <c r="UJM2626" s="113"/>
      <c r="UJN2626" s="113"/>
      <c r="UJO2626" s="113"/>
      <c r="UJP2626" s="113"/>
      <c r="UJQ2626" s="113"/>
      <c r="UJR2626" s="113"/>
      <c r="UJS2626" s="113"/>
      <c r="UJT2626" s="113"/>
      <c r="UJU2626" s="113"/>
      <c r="UJV2626" s="113"/>
      <c r="UJW2626" s="113"/>
      <c r="UJX2626" s="113"/>
      <c r="UJY2626" s="113"/>
      <c r="UJZ2626" s="113"/>
      <c r="UKA2626" s="113"/>
      <c r="UKB2626" s="113"/>
      <c r="UKC2626" s="113"/>
      <c r="UKD2626" s="113"/>
      <c r="UKE2626" s="113"/>
      <c r="UKF2626" s="113"/>
      <c r="UKG2626" s="113"/>
      <c r="UKH2626" s="113"/>
      <c r="UKI2626" s="113"/>
      <c r="UKJ2626" s="113"/>
      <c r="UKK2626" s="113"/>
      <c r="UKL2626" s="113"/>
      <c r="UKM2626" s="113"/>
      <c r="UKN2626" s="113"/>
      <c r="UKO2626" s="113"/>
      <c r="UKP2626" s="113"/>
      <c r="UKQ2626" s="113"/>
      <c r="UKR2626" s="113"/>
      <c r="UKS2626" s="113"/>
      <c r="UKT2626" s="113"/>
      <c r="UKU2626" s="113"/>
      <c r="UKV2626" s="113"/>
      <c r="UKW2626" s="113"/>
      <c r="UKX2626" s="113"/>
      <c r="UKY2626" s="113"/>
      <c r="UKZ2626" s="113"/>
      <c r="ULA2626" s="113"/>
      <c r="ULB2626" s="113"/>
      <c r="ULC2626" s="113"/>
      <c r="ULD2626" s="113"/>
      <c r="ULE2626" s="113"/>
      <c r="ULF2626" s="113"/>
      <c r="ULG2626" s="113"/>
      <c r="ULH2626" s="113"/>
      <c r="ULI2626" s="113"/>
      <c r="ULJ2626" s="113"/>
      <c r="ULK2626" s="113"/>
      <c r="ULL2626" s="113"/>
      <c r="ULM2626" s="113"/>
      <c r="ULN2626" s="113"/>
      <c r="ULO2626" s="113"/>
      <c r="ULP2626" s="113"/>
      <c r="ULQ2626" s="113"/>
      <c r="ULR2626" s="113"/>
      <c r="ULS2626" s="113"/>
      <c r="ULT2626" s="113"/>
      <c r="ULU2626" s="113"/>
      <c r="ULV2626" s="113"/>
      <c r="ULW2626" s="113"/>
      <c r="ULX2626" s="113"/>
      <c r="ULY2626" s="113"/>
      <c r="ULZ2626" s="113"/>
      <c r="UMA2626" s="113"/>
      <c r="UMB2626" s="113"/>
      <c r="UMC2626" s="113"/>
      <c r="UMD2626" s="113"/>
      <c r="UME2626" s="113"/>
      <c r="UMF2626" s="113"/>
      <c r="UMG2626" s="113"/>
      <c r="UMH2626" s="113"/>
      <c r="UMI2626" s="113"/>
      <c r="UMJ2626" s="113"/>
      <c r="UMK2626" s="113"/>
      <c r="UML2626" s="113"/>
      <c r="UMM2626" s="113"/>
      <c r="UMN2626" s="113"/>
      <c r="UMO2626" s="113"/>
      <c r="UMP2626" s="113"/>
      <c r="UMQ2626" s="113"/>
      <c r="UMR2626" s="113"/>
      <c r="UMS2626" s="113"/>
      <c r="UMT2626" s="113"/>
      <c r="UMU2626" s="113"/>
      <c r="UMV2626" s="113"/>
      <c r="UMW2626" s="113"/>
      <c r="UMX2626" s="113"/>
      <c r="UMY2626" s="113"/>
      <c r="UMZ2626" s="113"/>
      <c r="UNA2626" s="113"/>
      <c r="UNB2626" s="113"/>
      <c r="UNC2626" s="113"/>
      <c r="UND2626" s="113"/>
      <c r="UNE2626" s="113"/>
      <c r="UNF2626" s="113"/>
      <c r="UNG2626" s="113"/>
      <c r="UNH2626" s="113"/>
      <c r="UNI2626" s="113"/>
      <c r="UNJ2626" s="113"/>
      <c r="UNK2626" s="113"/>
      <c r="UNL2626" s="113"/>
      <c r="UNM2626" s="113"/>
      <c r="UNN2626" s="113"/>
      <c r="UNO2626" s="113"/>
      <c r="UNP2626" s="113"/>
      <c r="UNQ2626" s="113"/>
      <c r="UNR2626" s="113"/>
      <c r="UNS2626" s="113"/>
      <c r="UNT2626" s="113"/>
      <c r="UNU2626" s="113"/>
      <c r="UNV2626" s="113"/>
      <c r="UNW2626" s="113"/>
      <c r="UNX2626" s="113"/>
      <c r="UNY2626" s="113"/>
      <c r="UNZ2626" s="113"/>
      <c r="UOA2626" s="113"/>
      <c r="UOB2626" s="113"/>
      <c r="UOC2626" s="113"/>
      <c r="UOD2626" s="113"/>
      <c r="UOE2626" s="113"/>
      <c r="UOF2626" s="113"/>
      <c r="UOG2626" s="113"/>
      <c r="UOH2626" s="113"/>
      <c r="UOI2626" s="113"/>
      <c r="UOJ2626" s="113"/>
      <c r="UOK2626" s="113"/>
      <c r="UOL2626" s="113"/>
      <c r="UOM2626" s="113"/>
      <c r="UON2626" s="113"/>
      <c r="UOO2626" s="113"/>
      <c r="UOP2626" s="113"/>
      <c r="UOQ2626" s="113"/>
      <c r="UOR2626" s="113"/>
      <c r="UOS2626" s="113"/>
      <c r="UOT2626" s="113"/>
      <c r="UOU2626" s="113"/>
      <c r="UOV2626" s="113"/>
      <c r="UOW2626" s="113"/>
      <c r="UOX2626" s="113"/>
      <c r="UOY2626" s="113"/>
      <c r="UOZ2626" s="113"/>
      <c r="UPA2626" s="113"/>
      <c r="UPB2626" s="113"/>
      <c r="UPC2626" s="113"/>
      <c r="UPD2626" s="113"/>
      <c r="UPE2626" s="113"/>
      <c r="UPF2626" s="113"/>
      <c r="UPG2626" s="113"/>
      <c r="UPH2626" s="113"/>
      <c r="UPI2626" s="113"/>
      <c r="UPJ2626" s="113"/>
      <c r="UPK2626" s="113"/>
      <c r="UPL2626" s="113"/>
      <c r="UPM2626" s="113"/>
      <c r="UPN2626" s="113"/>
      <c r="UPO2626" s="113"/>
      <c r="UPP2626" s="113"/>
      <c r="UPQ2626" s="113"/>
      <c r="UPR2626" s="113"/>
      <c r="UPS2626" s="113"/>
      <c r="UPT2626" s="113"/>
      <c r="UPU2626" s="113"/>
      <c r="UPV2626" s="113"/>
      <c r="UPW2626" s="113"/>
      <c r="UPX2626" s="113"/>
      <c r="UPY2626" s="113"/>
      <c r="UPZ2626" s="113"/>
      <c r="UQA2626" s="113"/>
      <c r="UQB2626" s="113"/>
      <c r="UQC2626" s="113"/>
      <c r="UQD2626" s="113"/>
      <c r="UQE2626" s="113"/>
      <c r="UQF2626" s="113"/>
      <c r="UQG2626" s="113"/>
      <c r="UQH2626" s="113"/>
      <c r="UQI2626" s="113"/>
      <c r="UQJ2626" s="113"/>
      <c r="UQK2626" s="113"/>
      <c r="UQL2626" s="113"/>
      <c r="UQM2626" s="113"/>
      <c r="UQN2626" s="113"/>
      <c r="UQO2626" s="113"/>
      <c r="UQP2626" s="113"/>
      <c r="UQQ2626" s="113"/>
      <c r="UQR2626" s="113"/>
      <c r="UQS2626" s="113"/>
      <c r="UQT2626" s="113"/>
      <c r="UQU2626" s="113"/>
      <c r="UQV2626" s="113"/>
      <c r="UQW2626" s="113"/>
      <c r="UQX2626" s="113"/>
      <c r="UQY2626" s="113"/>
      <c r="UQZ2626" s="113"/>
      <c r="URA2626" s="113"/>
      <c r="URB2626" s="113"/>
      <c r="URC2626" s="113"/>
      <c r="URD2626" s="113"/>
      <c r="URE2626" s="113"/>
      <c r="URF2626" s="113"/>
      <c r="URG2626" s="113"/>
      <c r="URH2626" s="113"/>
      <c r="URI2626" s="113"/>
      <c r="URJ2626" s="113"/>
      <c r="URK2626" s="113"/>
      <c r="URL2626" s="113"/>
      <c r="URM2626" s="113"/>
      <c r="URN2626" s="113"/>
      <c r="URO2626" s="113"/>
      <c r="URP2626" s="113"/>
      <c r="URQ2626" s="113"/>
      <c r="URR2626" s="113"/>
      <c r="URS2626" s="113"/>
      <c r="URT2626" s="113"/>
      <c r="URU2626" s="113"/>
      <c r="URV2626" s="113"/>
      <c r="URW2626" s="113"/>
      <c r="URX2626" s="113"/>
      <c r="URY2626" s="113"/>
      <c r="URZ2626" s="113"/>
      <c r="USA2626" s="113"/>
      <c r="USB2626" s="113"/>
      <c r="USC2626" s="113"/>
      <c r="USD2626" s="113"/>
      <c r="USE2626" s="113"/>
      <c r="USF2626" s="113"/>
      <c r="USG2626" s="113"/>
      <c r="USH2626" s="113"/>
      <c r="USI2626" s="113"/>
      <c r="USJ2626" s="113"/>
      <c r="USK2626" s="113"/>
      <c r="USL2626" s="113"/>
      <c r="USM2626" s="113"/>
      <c r="USN2626" s="113"/>
      <c r="USO2626" s="113"/>
      <c r="USP2626" s="113"/>
      <c r="USQ2626" s="113"/>
      <c r="USR2626" s="113"/>
      <c r="USS2626" s="113"/>
      <c r="UST2626" s="113"/>
      <c r="USU2626" s="113"/>
      <c r="USV2626" s="113"/>
      <c r="USW2626" s="113"/>
      <c r="USX2626" s="113"/>
      <c r="USY2626" s="113"/>
      <c r="USZ2626" s="113"/>
      <c r="UTA2626" s="113"/>
      <c r="UTB2626" s="113"/>
      <c r="UTC2626" s="113"/>
      <c r="UTD2626" s="113"/>
      <c r="UTE2626" s="113"/>
      <c r="UTF2626" s="113"/>
      <c r="UTG2626" s="113"/>
      <c r="UTH2626" s="113"/>
      <c r="UTI2626" s="113"/>
      <c r="UTJ2626" s="113"/>
      <c r="UTK2626" s="113"/>
      <c r="UTL2626" s="113"/>
      <c r="UTM2626" s="113"/>
      <c r="UTN2626" s="113"/>
      <c r="UTO2626" s="113"/>
      <c r="UTP2626" s="113"/>
      <c r="UTQ2626" s="113"/>
      <c r="UTR2626" s="113"/>
      <c r="UTS2626" s="113"/>
      <c r="UTT2626" s="113"/>
      <c r="UTU2626" s="113"/>
      <c r="UTV2626" s="113"/>
      <c r="UTW2626" s="113"/>
      <c r="UTX2626" s="113"/>
      <c r="UTY2626" s="113"/>
      <c r="UTZ2626" s="113"/>
      <c r="UUA2626" s="113"/>
      <c r="UUB2626" s="113"/>
      <c r="UUC2626" s="113"/>
      <c r="UUD2626" s="113"/>
      <c r="UUE2626" s="113"/>
      <c r="UUF2626" s="113"/>
      <c r="UUG2626" s="113"/>
      <c r="UUH2626" s="113"/>
      <c r="UUI2626" s="113"/>
      <c r="UUJ2626" s="113"/>
      <c r="UUK2626" s="113"/>
      <c r="UUL2626" s="113"/>
      <c r="UUM2626" s="113"/>
      <c r="UUN2626" s="113"/>
      <c r="UUO2626" s="113"/>
      <c r="UUP2626" s="113"/>
      <c r="UUQ2626" s="113"/>
      <c r="UUR2626" s="113"/>
      <c r="UUS2626" s="113"/>
      <c r="UUT2626" s="113"/>
      <c r="UUU2626" s="113"/>
      <c r="UUV2626" s="113"/>
      <c r="UUW2626" s="113"/>
      <c r="UUX2626" s="113"/>
      <c r="UUY2626" s="113"/>
      <c r="UUZ2626" s="113"/>
      <c r="UVA2626" s="113"/>
      <c r="UVB2626" s="113"/>
      <c r="UVC2626" s="113"/>
      <c r="UVD2626" s="113"/>
      <c r="UVE2626" s="113"/>
      <c r="UVF2626" s="113"/>
      <c r="UVG2626" s="113"/>
      <c r="UVH2626" s="113"/>
      <c r="UVI2626" s="113"/>
      <c r="UVJ2626" s="113"/>
      <c r="UVK2626" s="113"/>
      <c r="UVL2626" s="113"/>
      <c r="UVM2626" s="113"/>
      <c r="UVN2626" s="113"/>
      <c r="UVO2626" s="113"/>
      <c r="UVP2626" s="113"/>
      <c r="UVQ2626" s="113"/>
      <c r="UVR2626" s="113"/>
      <c r="UVS2626" s="113"/>
      <c r="UVT2626" s="113"/>
      <c r="UVU2626" s="113"/>
      <c r="UVV2626" s="113"/>
      <c r="UVW2626" s="113"/>
      <c r="UVX2626" s="113"/>
      <c r="UVY2626" s="113"/>
      <c r="UVZ2626" s="113"/>
      <c r="UWA2626" s="113"/>
      <c r="UWB2626" s="113"/>
      <c r="UWC2626" s="113"/>
      <c r="UWD2626" s="113"/>
      <c r="UWE2626" s="113"/>
      <c r="UWF2626" s="113"/>
      <c r="UWG2626" s="113"/>
      <c r="UWH2626" s="113"/>
      <c r="UWI2626" s="113"/>
      <c r="UWJ2626" s="113"/>
      <c r="UWK2626" s="113"/>
      <c r="UWL2626" s="113"/>
      <c r="UWM2626" s="113"/>
      <c r="UWN2626" s="113"/>
      <c r="UWO2626" s="113"/>
      <c r="UWP2626" s="113"/>
      <c r="UWQ2626" s="113"/>
      <c r="UWR2626" s="113"/>
      <c r="UWS2626" s="113"/>
      <c r="UWT2626" s="113"/>
      <c r="UWU2626" s="113"/>
      <c r="UWV2626" s="113"/>
      <c r="UWW2626" s="113"/>
      <c r="UWX2626" s="113"/>
      <c r="UWY2626" s="113"/>
      <c r="UWZ2626" s="113"/>
      <c r="UXA2626" s="113"/>
      <c r="UXB2626" s="113"/>
      <c r="UXC2626" s="113"/>
      <c r="UXD2626" s="113"/>
      <c r="UXE2626" s="113"/>
      <c r="UXF2626" s="113"/>
      <c r="UXG2626" s="113"/>
      <c r="UXH2626" s="113"/>
      <c r="UXI2626" s="113"/>
      <c r="UXJ2626" s="113"/>
      <c r="UXK2626" s="113"/>
      <c r="UXL2626" s="113"/>
      <c r="UXM2626" s="113"/>
      <c r="UXN2626" s="113"/>
      <c r="UXO2626" s="113"/>
      <c r="UXP2626" s="113"/>
      <c r="UXQ2626" s="113"/>
      <c r="UXR2626" s="113"/>
      <c r="UXS2626" s="113"/>
      <c r="UXT2626" s="113"/>
      <c r="UXU2626" s="113"/>
      <c r="UXV2626" s="113"/>
      <c r="UXW2626" s="113"/>
      <c r="UXX2626" s="113"/>
      <c r="UXY2626" s="113"/>
      <c r="UXZ2626" s="113"/>
      <c r="UYA2626" s="113"/>
      <c r="UYB2626" s="113"/>
      <c r="UYC2626" s="113"/>
      <c r="UYD2626" s="113"/>
      <c r="UYE2626" s="113"/>
      <c r="UYF2626" s="113"/>
      <c r="UYG2626" s="113"/>
      <c r="UYH2626" s="113"/>
      <c r="UYI2626" s="113"/>
      <c r="UYJ2626" s="113"/>
      <c r="UYK2626" s="113"/>
      <c r="UYL2626" s="113"/>
      <c r="UYM2626" s="113"/>
      <c r="UYN2626" s="113"/>
      <c r="UYO2626" s="113"/>
      <c r="UYP2626" s="113"/>
      <c r="UYQ2626" s="113"/>
      <c r="UYR2626" s="113"/>
      <c r="UYS2626" s="113"/>
      <c r="UYT2626" s="113"/>
      <c r="UYU2626" s="113"/>
      <c r="UYV2626" s="113"/>
      <c r="UYW2626" s="113"/>
      <c r="UYX2626" s="113"/>
      <c r="UYY2626" s="113"/>
      <c r="UYZ2626" s="113"/>
      <c r="UZA2626" s="113"/>
      <c r="UZB2626" s="113"/>
      <c r="UZC2626" s="113"/>
      <c r="UZD2626" s="113"/>
      <c r="UZE2626" s="113"/>
      <c r="UZF2626" s="113"/>
      <c r="UZG2626" s="113"/>
      <c r="UZH2626" s="113"/>
      <c r="UZI2626" s="113"/>
      <c r="UZJ2626" s="113"/>
      <c r="UZK2626" s="113"/>
      <c r="UZL2626" s="113"/>
      <c r="UZM2626" s="113"/>
      <c r="UZN2626" s="113"/>
      <c r="UZO2626" s="113"/>
      <c r="UZP2626" s="113"/>
      <c r="UZQ2626" s="113"/>
      <c r="UZR2626" s="113"/>
      <c r="UZS2626" s="113"/>
      <c r="UZT2626" s="113"/>
      <c r="UZU2626" s="113"/>
      <c r="UZV2626" s="113"/>
      <c r="UZW2626" s="113"/>
      <c r="UZX2626" s="113"/>
      <c r="UZY2626" s="113"/>
      <c r="UZZ2626" s="113"/>
      <c r="VAA2626" s="113"/>
      <c r="VAB2626" s="113"/>
      <c r="VAC2626" s="113"/>
      <c r="VAD2626" s="113"/>
      <c r="VAE2626" s="113"/>
      <c r="VAF2626" s="113"/>
      <c r="VAG2626" s="113"/>
      <c r="VAH2626" s="113"/>
      <c r="VAI2626" s="113"/>
      <c r="VAJ2626" s="113"/>
      <c r="VAK2626" s="113"/>
      <c r="VAL2626" s="113"/>
      <c r="VAM2626" s="113"/>
      <c r="VAN2626" s="113"/>
      <c r="VAO2626" s="113"/>
      <c r="VAP2626" s="113"/>
      <c r="VAQ2626" s="113"/>
      <c r="VAR2626" s="113"/>
      <c r="VAS2626" s="113"/>
      <c r="VAT2626" s="113"/>
      <c r="VAU2626" s="113"/>
      <c r="VAV2626" s="113"/>
      <c r="VAW2626" s="113"/>
      <c r="VAX2626" s="113"/>
      <c r="VAY2626" s="113"/>
      <c r="VAZ2626" s="113"/>
      <c r="VBA2626" s="113"/>
      <c r="VBB2626" s="113"/>
      <c r="VBC2626" s="113"/>
      <c r="VBD2626" s="113"/>
      <c r="VBE2626" s="113"/>
      <c r="VBF2626" s="113"/>
      <c r="VBG2626" s="113"/>
      <c r="VBH2626" s="113"/>
      <c r="VBI2626" s="113"/>
      <c r="VBJ2626" s="113"/>
      <c r="VBK2626" s="113"/>
      <c r="VBL2626" s="113"/>
      <c r="VBM2626" s="113"/>
      <c r="VBN2626" s="113"/>
      <c r="VBO2626" s="113"/>
      <c r="VBP2626" s="113"/>
      <c r="VBQ2626" s="113"/>
      <c r="VBR2626" s="113"/>
      <c r="VBS2626" s="113"/>
      <c r="VBT2626" s="113"/>
      <c r="VBU2626" s="113"/>
      <c r="VBV2626" s="113"/>
      <c r="VBW2626" s="113"/>
      <c r="VBX2626" s="113"/>
      <c r="VBY2626" s="113"/>
      <c r="VBZ2626" s="113"/>
      <c r="VCA2626" s="113"/>
      <c r="VCB2626" s="113"/>
      <c r="VCC2626" s="113"/>
      <c r="VCD2626" s="113"/>
      <c r="VCE2626" s="113"/>
      <c r="VCF2626" s="113"/>
      <c r="VCG2626" s="113"/>
      <c r="VCH2626" s="113"/>
      <c r="VCI2626" s="113"/>
      <c r="VCJ2626" s="113"/>
      <c r="VCK2626" s="113"/>
      <c r="VCL2626" s="113"/>
      <c r="VCM2626" s="113"/>
      <c r="VCN2626" s="113"/>
      <c r="VCO2626" s="113"/>
      <c r="VCP2626" s="113"/>
      <c r="VCQ2626" s="113"/>
      <c r="VCR2626" s="113"/>
      <c r="VCS2626" s="113"/>
      <c r="VCT2626" s="113"/>
      <c r="VCU2626" s="113"/>
      <c r="VCV2626" s="113"/>
      <c r="VCW2626" s="113"/>
      <c r="VCX2626" s="113"/>
      <c r="VCY2626" s="113"/>
      <c r="VCZ2626" s="113"/>
      <c r="VDA2626" s="113"/>
      <c r="VDB2626" s="113"/>
      <c r="VDC2626" s="113"/>
      <c r="VDD2626" s="113"/>
      <c r="VDE2626" s="113"/>
      <c r="VDF2626" s="113"/>
      <c r="VDG2626" s="113"/>
      <c r="VDH2626" s="113"/>
      <c r="VDI2626" s="113"/>
      <c r="VDJ2626" s="113"/>
      <c r="VDK2626" s="113"/>
      <c r="VDL2626" s="113"/>
      <c r="VDM2626" s="113"/>
      <c r="VDN2626" s="113"/>
      <c r="VDO2626" s="113"/>
      <c r="VDP2626" s="113"/>
      <c r="VDQ2626" s="113"/>
      <c r="VDR2626" s="113"/>
      <c r="VDS2626" s="113"/>
      <c r="VDT2626" s="113"/>
      <c r="VDU2626" s="113"/>
      <c r="VDV2626" s="113"/>
      <c r="VDW2626" s="113"/>
      <c r="VDX2626" s="113"/>
      <c r="VDY2626" s="113"/>
      <c r="VDZ2626" s="113"/>
      <c r="VEA2626" s="113"/>
      <c r="VEB2626" s="113"/>
      <c r="VEC2626" s="113"/>
      <c r="VED2626" s="113"/>
      <c r="VEE2626" s="113"/>
      <c r="VEF2626" s="113"/>
      <c r="VEG2626" s="113"/>
      <c r="VEH2626" s="113"/>
      <c r="VEI2626" s="113"/>
      <c r="VEJ2626" s="113"/>
      <c r="VEK2626" s="113"/>
      <c r="VEL2626" s="113"/>
      <c r="VEM2626" s="113"/>
      <c r="VEN2626" s="113"/>
      <c r="VEO2626" s="113"/>
      <c r="VEP2626" s="113"/>
      <c r="VEQ2626" s="113"/>
      <c r="VER2626" s="113"/>
      <c r="VES2626" s="113"/>
      <c r="VET2626" s="113"/>
      <c r="VEU2626" s="113"/>
      <c r="VEV2626" s="113"/>
      <c r="VEW2626" s="113"/>
      <c r="VEX2626" s="113"/>
      <c r="VEY2626" s="113"/>
      <c r="VEZ2626" s="113"/>
      <c r="VFA2626" s="113"/>
      <c r="VFB2626" s="113"/>
      <c r="VFC2626" s="113"/>
      <c r="VFD2626" s="113"/>
      <c r="VFE2626" s="113"/>
      <c r="VFF2626" s="113"/>
      <c r="VFG2626" s="113"/>
      <c r="VFH2626" s="113"/>
      <c r="VFI2626" s="113"/>
      <c r="VFJ2626" s="113"/>
      <c r="VFK2626" s="113"/>
      <c r="VFL2626" s="113"/>
      <c r="VFM2626" s="113"/>
      <c r="VFN2626" s="113"/>
      <c r="VFO2626" s="113"/>
      <c r="VFP2626" s="113"/>
      <c r="VFQ2626" s="113"/>
      <c r="VFR2626" s="113"/>
      <c r="VFS2626" s="113"/>
      <c r="VFT2626" s="113"/>
      <c r="VFU2626" s="113"/>
      <c r="VFV2626" s="113"/>
      <c r="VFW2626" s="113"/>
      <c r="VFX2626" s="113"/>
      <c r="VFY2626" s="113"/>
      <c r="VFZ2626" s="113"/>
      <c r="VGA2626" s="113"/>
      <c r="VGB2626" s="113"/>
      <c r="VGC2626" s="113"/>
      <c r="VGD2626" s="113"/>
      <c r="VGE2626" s="113"/>
      <c r="VGF2626" s="113"/>
      <c r="VGG2626" s="113"/>
      <c r="VGH2626" s="113"/>
      <c r="VGI2626" s="113"/>
      <c r="VGJ2626" s="113"/>
      <c r="VGK2626" s="113"/>
      <c r="VGL2626" s="113"/>
      <c r="VGM2626" s="113"/>
      <c r="VGN2626" s="113"/>
      <c r="VGO2626" s="113"/>
      <c r="VGP2626" s="113"/>
      <c r="VGQ2626" s="113"/>
      <c r="VGR2626" s="113"/>
      <c r="VGS2626" s="113"/>
      <c r="VGT2626" s="113"/>
      <c r="VGU2626" s="113"/>
      <c r="VGV2626" s="113"/>
      <c r="VGW2626" s="113"/>
      <c r="VGX2626" s="113"/>
      <c r="VGY2626" s="113"/>
      <c r="VGZ2626" s="113"/>
      <c r="VHA2626" s="113"/>
      <c r="VHB2626" s="113"/>
      <c r="VHC2626" s="113"/>
      <c r="VHD2626" s="113"/>
      <c r="VHE2626" s="113"/>
      <c r="VHF2626" s="113"/>
      <c r="VHG2626" s="113"/>
      <c r="VHH2626" s="113"/>
      <c r="VHI2626" s="113"/>
      <c r="VHJ2626" s="113"/>
      <c r="VHK2626" s="113"/>
      <c r="VHL2626" s="113"/>
      <c r="VHM2626" s="113"/>
      <c r="VHN2626" s="113"/>
      <c r="VHO2626" s="113"/>
      <c r="VHP2626" s="113"/>
      <c r="VHQ2626" s="113"/>
      <c r="VHR2626" s="113"/>
      <c r="VHS2626" s="113"/>
      <c r="VHT2626" s="113"/>
      <c r="VHU2626" s="113"/>
      <c r="VHV2626" s="113"/>
      <c r="VHW2626" s="113"/>
      <c r="VHX2626" s="113"/>
      <c r="VHY2626" s="113"/>
      <c r="VHZ2626" s="113"/>
      <c r="VIA2626" s="113"/>
      <c r="VIB2626" s="113"/>
      <c r="VIC2626" s="113"/>
      <c r="VID2626" s="113"/>
      <c r="VIE2626" s="113"/>
      <c r="VIF2626" s="113"/>
      <c r="VIG2626" s="113"/>
      <c r="VIH2626" s="113"/>
      <c r="VII2626" s="113"/>
      <c r="VIJ2626" s="113"/>
      <c r="VIK2626" s="113"/>
      <c r="VIL2626" s="113"/>
      <c r="VIM2626" s="113"/>
      <c r="VIN2626" s="113"/>
      <c r="VIO2626" s="113"/>
      <c r="VIP2626" s="113"/>
      <c r="VIQ2626" s="113"/>
      <c r="VIR2626" s="113"/>
      <c r="VIS2626" s="113"/>
      <c r="VIT2626" s="113"/>
      <c r="VIU2626" s="113"/>
      <c r="VIV2626" s="113"/>
      <c r="VIW2626" s="113"/>
      <c r="VIX2626" s="113"/>
      <c r="VIY2626" s="113"/>
      <c r="VIZ2626" s="113"/>
      <c r="VJA2626" s="113"/>
      <c r="VJB2626" s="113"/>
      <c r="VJC2626" s="113"/>
      <c r="VJD2626" s="113"/>
      <c r="VJE2626" s="113"/>
      <c r="VJF2626" s="113"/>
      <c r="VJG2626" s="113"/>
      <c r="VJH2626" s="113"/>
      <c r="VJI2626" s="113"/>
      <c r="VJJ2626" s="113"/>
      <c r="VJK2626" s="113"/>
      <c r="VJL2626" s="113"/>
      <c r="VJM2626" s="113"/>
      <c r="VJN2626" s="113"/>
      <c r="VJO2626" s="113"/>
      <c r="VJP2626" s="113"/>
      <c r="VJQ2626" s="113"/>
      <c r="VJR2626" s="113"/>
      <c r="VJS2626" s="113"/>
      <c r="VJT2626" s="113"/>
      <c r="VJU2626" s="113"/>
      <c r="VJV2626" s="113"/>
      <c r="VJW2626" s="113"/>
      <c r="VJX2626" s="113"/>
      <c r="VJY2626" s="113"/>
      <c r="VJZ2626" s="113"/>
      <c r="VKA2626" s="113"/>
      <c r="VKB2626" s="113"/>
      <c r="VKC2626" s="113"/>
      <c r="VKD2626" s="113"/>
      <c r="VKE2626" s="113"/>
      <c r="VKF2626" s="113"/>
      <c r="VKG2626" s="113"/>
      <c r="VKH2626" s="113"/>
      <c r="VKI2626" s="113"/>
      <c r="VKJ2626" s="113"/>
      <c r="VKK2626" s="113"/>
      <c r="VKL2626" s="113"/>
      <c r="VKM2626" s="113"/>
      <c r="VKN2626" s="113"/>
      <c r="VKO2626" s="113"/>
      <c r="VKP2626" s="113"/>
      <c r="VKQ2626" s="113"/>
      <c r="VKR2626" s="113"/>
      <c r="VKS2626" s="113"/>
      <c r="VKT2626" s="113"/>
      <c r="VKU2626" s="113"/>
      <c r="VKV2626" s="113"/>
      <c r="VKW2626" s="113"/>
      <c r="VKX2626" s="113"/>
      <c r="VKY2626" s="113"/>
      <c r="VKZ2626" s="113"/>
      <c r="VLA2626" s="113"/>
      <c r="VLB2626" s="113"/>
      <c r="VLC2626" s="113"/>
      <c r="VLD2626" s="113"/>
      <c r="VLE2626" s="113"/>
      <c r="VLF2626" s="113"/>
      <c r="VLG2626" s="113"/>
      <c r="VLH2626" s="113"/>
      <c r="VLI2626" s="113"/>
      <c r="VLJ2626" s="113"/>
      <c r="VLK2626" s="113"/>
      <c r="VLL2626" s="113"/>
      <c r="VLM2626" s="113"/>
      <c r="VLN2626" s="113"/>
      <c r="VLO2626" s="113"/>
      <c r="VLP2626" s="113"/>
      <c r="VLQ2626" s="113"/>
      <c r="VLR2626" s="113"/>
      <c r="VLS2626" s="113"/>
      <c r="VLT2626" s="113"/>
      <c r="VLU2626" s="113"/>
      <c r="VLV2626" s="113"/>
      <c r="VLW2626" s="113"/>
      <c r="VLX2626" s="113"/>
      <c r="VLY2626" s="113"/>
      <c r="VLZ2626" s="113"/>
      <c r="VMA2626" s="113"/>
      <c r="VMB2626" s="113"/>
      <c r="VMC2626" s="113"/>
      <c r="VMD2626" s="113"/>
      <c r="VME2626" s="113"/>
      <c r="VMF2626" s="113"/>
      <c r="VMG2626" s="113"/>
      <c r="VMH2626" s="113"/>
      <c r="VMI2626" s="113"/>
      <c r="VMJ2626" s="113"/>
      <c r="VMK2626" s="113"/>
      <c r="VML2626" s="113"/>
      <c r="VMM2626" s="113"/>
      <c r="VMN2626" s="113"/>
      <c r="VMO2626" s="113"/>
      <c r="VMP2626" s="113"/>
      <c r="VMQ2626" s="113"/>
      <c r="VMR2626" s="113"/>
      <c r="VMS2626" s="113"/>
      <c r="VMT2626" s="113"/>
      <c r="VMU2626" s="113"/>
      <c r="VMV2626" s="113"/>
      <c r="VMW2626" s="113"/>
      <c r="VMX2626" s="113"/>
      <c r="VMY2626" s="113"/>
      <c r="VMZ2626" s="113"/>
      <c r="VNA2626" s="113"/>
      <c r="VNB2626" s="113"/>
      <c r="VNC2626" s="113"/>
      <c r="VND2626" s="113"/>
      <c r="VNE2626" s="113"/>
      <c r="VNF2626" s="113"/>
      <c r="VNG2626" s="113"/>
      <c r="VNH2626" s="113"/>
      <c r="VNI2626" s="113"/>
      <c r="VNJ2626" s="113"/>
      <c r="VNK2626" s="113"/>
      <c r="VNL2626" s="113"/>
      <c r="VNM2626" s="113"/>
      <c r="VNN2626" s="113"/>
      <c r="VNO2626" s="113"/>
      <c r="VNP2626" s="113"/>
      <c r="VNQ2626" s="113"/>
      <c r="VNR2626" s="113"/>
      <c r="VNS2626" s="113"/>
      <c r="VNT2626" s="113"/>
      <c r="VNU2626" s="113"/>
      <c r="VNV2626" s="113"/>
      <c r="VNW2626" s="113"/>
      <c r="VNX2626" s="113"/>
      <c r="VNY2626" s="113"/>
      <c r="VNZ2626" s="113"/>
      <c r="VOA2626" s="113"/>
      <c r="VOB2626" s="113"/>
      <c r="VOC2626" s="113"/>
      <c r="VOD2626" s="113"/>
      <c r="VOE2626" s="113"/>
      <c r="VOF2626" s="113"/>
      <c r="VOG2626" s="113"/>
      <c r="VOH2626" s="113"/>
      <c r="VOI2626" s="113"/>
      <c r="VOJ2626" s="113"/>
      <c r="VOK2626" s="113"/>
      <c r="VOL2626" s="113"/>
      <c r="VOM2626" s="113"/>
      <c r="VON2626" s="113"/>
      <c r="VOO2626" s="113"/>
      <c r="VOP2626" s="113"/>
      <c r="VOQ2626" s="113"/>
      <c r="VOR2626" s="113"/>
      <c r="VOS2626" s="113"/>
      <c r="VOT2626" s="113"/>
      <c r="VOU2626" s="113"/>
      <c r="VOV2626" s="113"/>
      <c r="VOW2626" s="113"/>
      <c r="VOX2626" s="113"/>
      <c r="VOY2626" s="113"/>
      <c r="VOZ2626" s="113"/>
      <c r="VPA2626" s="113"/>
      <c r="VPB2626" s="113"/>
      <c r="VPC2626" s="113"/>
      <c r="VPD2626" s="113"/>
      <c r="VPE2626" s="113"/>
      <c r="VPF2626" s="113"/>
      <c r="VPG2626" s="113"/>
      <c r="VPH2626" s="113"/>
      <c r="VPI2626" s="113"/>
      <c r="VPJ2626" s="113"/>
      <c r="VPK2626" s="113"/>
      <c r="VPL2626" s="113"/>
      <c r="VPM2626" s="113"/>
      <c r="VPN2626" s="113"/>
      <c r="VPO2626" s="113"/>
      <c r="VPP2626" s="113"/>
      <c r="VPQ2626" s="113"/>
      <c r="VPR2626" s="113"/>
      <c r="VPS2626" s="113"/>
      <c r="VPT2626" s="113"/>
      <c r="VPU2626" s="113"/>
      <c r="VPV2626" s="113"/>
      <c r="VPW2626" s="113"/>
      <c r="VPX2626" s="113"/>
      <c r="VPY2626" s="113"/>
      <c r="VPZ2626" s="113"/>
      <c r="VQA2626" s="113"/>
      <c r="VQB2626" s="113"/>
      <c r="VQC2626" s="113"/>
      <c r="VQD2626" s="113"/>
      <c r="VQE2626" s="113"/>
      <c r="VQF2626" s="113"/>
      <c r="VQG2626" s="113"/>
      <c r="VQH2626" s="113"/>
      <c r="VQI2626" s="113"/>
      <c r="VQJ2626" s="113"/>
      <c r="VQK2626" s="113"/>
      <c r="VQL2626" s="113"/>
      <c r="VQM2626" s="113"/>
      <c r="VQN2626" s="113"/>
      <c r="VQO2626" s="113"/>
      <c r="VQP2626" s="113"/>
      <c r="VQQ2626" s="113"/>
      <c r="VQR2626" s="113"/>
      <c r="VQS2626" s="113"/>
      <c r="VQT2626" s="113"/>
      <c r="VQU2626" s="113"/>
      <c r="VQV2626" s="113"/>
      <c r="VQW2626" s="113"/>
      <c r="VQX2626" s="113"/>
      <c r="VQY2626" s="113"/>
      <c r="VQZ2626" s="113"/>
      <c r="VRA2626" s="113"/>
      <c r="VRB2626" s="113"/>
      <c r="VRC2626" s="113"/>
      <c r="VRD2626" s="113"/>
      <c r="VRE2626" s="113"/>
      <c r="VRF2626" s="113"/>
      <c r="VRG2626" s="113"/>
      <c r="VRH2626" s="113"/>
      <c r="VRI2626" s="113"/>
      <c r="VRJ2626" s="113"/>
      <c r="VRK2626" s="113"/>
      <c r="VRL2626" s="113"/>
      <c r="VRM2626" s="113"/>
      <c r="VRN2626" s="113"/>
      <c r="VRO2626" s="113"/>
      <c r="VRP2626" s="113"/>
      <c r="VRQ2626" s="113"/>
      <c r="VRR2626" s="113"/>
      <c r="VRS2626" s="113"/>
      <c r="VRT2626" s="113"/>
      <c r="VRU2626" s="113"/>
      <c r="VRV2626" s="113"/>
      <c r="VRW2626" s="113"/>
      <c r="VRX2626" s="113"/>
      <c r="VRY2626" s="113"/>
      <c r="VRZ2626" s="113"/>
      <c r="VSA2626" s="113"/>
      <c r="VSB2626" s="113"/>
      <c r="VSC2626" s="113"/>
      <c r="VSD2626" s="113"/>
      <c r="VSE2626" s="113"/>
      <c r="VSF2626" s="113"/>
      <c r="VSG2626" s="113"/>
      <c r="VSH2626" s="113"/>
      <c r="VSI2626" s="113"/>
      <c r="VSJ2626" s="113"/>
      <c r="VSK2626" s="113"/>
      <c r="VSL2626" s="113"/>
      <c r="VSM2626" s="113"/>
      <c r="VSN2626" s="113"/>
      <c r="VSO2626" s="113"/>
      <c r="VSP2626" s="113"/>
      <c r="VSQ2626" s="113"/>
      <c r="VSR2626" s="113"/>
      <c r="VSS2626" s="113"/>
      <c r="VST2626" s="113"/>
      <c r="VSU2626" s="113"/>
      <c r="VSV2626" s="113"/>
      <c r="VSW2626" s="113"/>
      <c r="VSX2626" s="113"/>
      <c r="VSY2626" s="113"/>
      <c r="VSZ2626" s="113"/>
      <c r="VTA2626" s="113"/>
      <c r="VTB2626" s="113"/>
      <c r="VTC2626" s="113"/>
      <c r="VTD2626" s="113"/>
      <c r="VTE2626" s="113"/>
      <c r="VTF2626" s="113"/>
      <c r="VTG2626" s="113"/>
      <c r="VTH2626" s="113"/>
      <c r="VTI2626" s="113"/>
      <c r="VTJ2626" s="113"/>
      <c r="VTK2626" s="113"/>
      <c r="VTL2626" s="113"/>
      <c r="VTM2626" s="113"/>
      <c r="VTN2626" s="113"/>
      <c r="VTO2626" s="113"/>
      <c r="VTP2626" s="113"/>
      <c r="VTQ2626" s="113"/>
      <c r="VTR2626" s="113"/>
      <c r="VTS2626" s="113"/>
      <c r="VTT2626" s="113"/>
      <c r="VTU2626" s="113"/>
      <c r="VTV2626" s="113"/>
      <c r="VTW2626" s="113"/>
      <c r="VTX2626" s="113"/>
      <c r="VTY2626" s="113"/>
      <c r="VTZ2626" s="113"/>
      <c r="VUA2626" s="113"/>
      <c r="VUB2626" s="113"/>
      <c r="VUC2626" s="113"/>
      <c r="VUD2626" s="113"/>
      <c r="VUE2626" s="113"/>
      <c r="VUF2626" s="113"/>
      <c r="VUG2626" s="113"/>
      <c r="VUH2626" s="113"/>
      <c r="VUI2626" s="113"/>
      <c r="VUJ2626" s="113"/>
      <c r="VUK2626" s="113"/>
      <c r="VUL2626" s="113"/>
      <c r="VUM2626" s="113"/>
      <c r="VUN2626" s="113"/>
      <c r="VUO2626" s="113"/>
      <c r="VUP2626" s="113"/>
      <c r="VUQ2626" s="113"/>
      <c r="VUR2626" s="113"/>
      <c r="VUS2626" s="113"/>
      <c r="VUT2626" s="113"/>
      <c r="VUU2626" s="113"/>
      <c r="VUV2626" s="113"/>
      <c r="VUW2626" s="113"/>
      <c r="VUX2626" s="113"/>
      <c r="VUY2626" s="113"/>
      <c r="VUZ2626" s="113"/>
      <c r="VVA2626" s="113"/>
      <c r="VVB2626" s="113"/>
      <c r="VVC2626" s="113"/>
      <c r="VVD2626" s="113"/>
      <c r="VVE2626" s="113"/>
      <c r="VVF2626" s="113"/>
      <c r="VVG2626" s="113"/>
      <c r="VVH2626" s="113"/>
      <c r="VVI2626" s="113"/>
      <c r="VVJ2626" s="113"/>
      <c r="VVK2626" s="113"/>
      <c r="VVL2626" s="113"/>
      <c r="VVM2626" s="113"/>
      <c r="VVN2626" s="113"/>
      <c r="VVO2626" s="113"/>
      <c r="VVP2626" s="113"/>
      <c r="VVQ2626" s="113"/>
      <c r="VVR2626" s="113"/>
      <c r="VVS2626" s="113"/>
      <c r="VVT2626" s="113"/>
      <c r="VVU2626" s="113"/>
      <c r="VVV2626" s="113"/>
      <c r="VVW2626" s="113"/>
      <c r="VVX2626" s="113"/>
      <c r="VVY2626" s="113"/>
      <c r="VVZ2626" s="113"/>
      <c r="VWA2626" s="113"/>
      <c r="VWB2626" s="113"/>
      <c r="VWC2626" s="113"/>
      <c r="VWD2626" s="113"/>
      <c r="VWE2626" s="113"/>
      <c r="VWF2626" s="113"/>
      <c r="VWG2626" s="113"/>
      <c r="VWH2626" s="113"/>
      <c r="VWI2626" s="113"/>
      <c r="VWJ2626" s="113"/>
      <c r="VWK2626" s="113"/>
      <c r="VWL2626" s="113"/>
      <c r="VWM2626" s="113"/>
      <c r="VWN2626" s="113"/>
      <c r="VWO2626" s="113"/>
      <c r="VWP2626" s="113"/>
      <c r="VWQ2626" s="113"/>
      <c r="VWR2626" s="113"/>
      <c r="VWS2626" s="113"/>
      <c r="VWT2626" s="113"/>
      <c r="VWU2626" s="113"/>
      <c r="VWV2626" s="113"/>
      <c r="VWW2626" s="113"/>
      <c r="VWX2626" s="113"/>
      <c r="VWY2626" s="113"/>
      <c r="VWZ2626" s="113"/>
      <c r="VXA2626" s="113"/>
      <c r="VXB2626" s="113"/>
      <c r="VXC2626" s="113"/>
      <c r="VXD2626" s="113"/>
      <c r="VXE2626" s="113"/>
      <c r="VXF2626" s="113"/>
      <c r="VXG2626" s="113"/>
      <c r="VXH2626" s="113"/>
      <c r="VXI2626" s="113"/>
      <c r="VXJ2626" s="113"/>
      <c r="VXK2626" s="113"/>
      <c r="VXL2626" s="113"/>
      <c r="VXM2626" s="113"/>
      <c r="VXN2626" s="113"/>
      <c r="VXO2626" s="113"/>
      <c r="VXP2626" s="113"/>
      <c r="VXQ2626" s="113"/>
      <c r="VXR2626" s="113"/>
      <c r="VXS2626" s="113"/>
      <c r="VXT2626" s="113"/>
      <c r="VXU2626" s="113"/>
      <c r="VXV2626" s="113"/>
      <c r="VXW2626" s="113"/>
      <c r="VXX2626" s="113"/>
      <c r="VXY2626" s="113"/>
      <c r="VXZ2626" s="113"/>
      <c r="VYA2626" s="113"/>
      <c r="VYB2626" s="113"/>
      <c r="VYC2626" s="113"/>
      <c r="VYD2626" s="113"/>
      <c r="VYE2626" s="113"/>
      <c r="VYF2626" s="113"/>
      <c r="VYG2626" s="113"/>
      <c r="VYH2626" s="113"/>
      <c r="VYI2626" s="113"/>
      <c r="VYJ2626" s="113"/>
      <c r="VYK2626" s="113"/>
      <c r="VYL2626" s="113"/>
      <c r="VYM2626" s="113"/>
      <c r="VYN2626" s="113"/>
      <c r="VYO2626" s="113"/>
      <c r="VYP2626" s="113"/>
      <c r="VYQ2626" s="113"/>
      <c r="VYR2626" s="113"/>
      <c r="VYS2626" s="113"/>
      <c r="VYT2626" s="113"/>
      <c r="VYU2626" s="113"/>
      <c r="VYV2626" s="113"/>
      <c r="VYW2626" s="113"/>
      <c r="VYX2626" s="113"/>
      <c r="VYY2626" s="113"/>
      <c r="VYZ2626" s="113"/>
      <c r="VZA2626" s="113"/>
      <c r="VZB2626" s="113"/>
      <c r="VZC2626" s="113"/>
      <c r="VZD2626" s="113"/>
      <c r="VZE2626" s="113"/>
      <c r="VZF2626" s="113"/>
      <c r="VZG2626" s="113"/>
      <c r="VZH2626" s="113"/>
      <c r="VZI2626" s="113"/>
      <c r="VZJ2626" s="113"/>
      <c r="VZK2626" s="113"/>
      <c r="VZL2626" s="113"/>
      <c r="VZM2626" s="113"/>
      <c r="VZN2626" s="113"/>
      <c r="VZO2626" s="113"/>
      <c r="VZP2626" s="113"/>
      <c r="VZQ2626" s="113"/>
      <c r="VZR2626" s="113"/>
      <c r="VZS2626" s="113"/>
      <c r="VZT2626" s="113"/>
      <c r="VZU2626" s="113"/>
      <c r="VZV2626" s="113"/>
      <c r="VZW2626" s="113"/>
      <c r="VZX2626" s="113"/>
      <c r="VZY2626" s="113"/>
      <c r="VZZ2626" s="113"/>
      <c r="WAA2626" s="113"/>
      <c r="WAB2626" s="113"/>
      <c r="WAC2626" s="113"/>
      <c r="WAD2626" s="113"/>
      <c r="WAE2626" s="113"/>
      <c r="WAF2626" s="113"/>
      <c r="WAG2626" s="113"/>
      <c r="WAH2626" s="113"/>
      <c r="WAI2626" s="113"/>
      <c r="WAJ2626" s="113"/>
      <c r="WAK2626" s="113"/>
      <c r="WAL2626" s="113"/>
      <c r="WAM2626" s="113"/>
      <c r="WAN2626" s="113"/>
      <c r="WAO2626" s="113"/>
      <c r="WAP2626" s="113"/>
      <c r="WAQ2626" s="113"/>
      <c r="WAR2626" s="113"/>
      <c r="WAS2626" s="113"/>
      <c r="WAT2626" s="113"/>
      <c r="WAU2626" s="113"/>
      <c r="WAV2626" s="113"/>
      <c r="WAW2626" s="113"/>
      <c r="WAX2626" s="113"/>
      <c r="WAY2626" s="113"/>
      <c r="WAZ2626" s="113"/>
      <c r="WBA2626" s="113"/>
      <c r="WBB2626" s="113"/>
      <c r="WBC2626" s="113"/>
      <c r="WBD2626" s="113"/>
      <c r="WBE2626" s="113"/>
      <c r="WBF2626" s="113"/>
      <c r="WBG2626" s="113"/>
      <c r="WBH2626" s="113"/>
      <c r="WBI2626" s="113"/>
      <c r="WBJ2626" s="113"/>
      <c r="WBK2626" s="113"/>
      <c r="WBL2626" s="113"/>
      <c r="WBM2626" s="113"/>
      <c r="WBN2626" s="113"/>
      <c r="WBO2626" s="113"/>
      <c r="WBP2626" s="113"/>
      <c r="WBQ2626" s="113"/>
      <c r="WBR2626" s="113"/>
      <c r="WBS2626" s="113"/>
      <c r="WBT2626" s="113"/>
      <c r="WBU2626" s="113"/>
      <c r="WBV2626" s="113"/>
      <c r="WBW2626" s="113"/>
      <c r="WBX2626" s="113"/>
      <c r="WBY2626" s="113"/>
      <c r="WBZ2626" s="113"/>
      <c r="WCA2626" s="113"/>
      <c r="WCB2626" s="113"/>
      <c r="WCC2626" s="113"/>
      <c r="WCD2626" s="113"/>
      <c r="WCE2626" s="113"/>
      <c r="WCF2626" s="113"/>
      <c r="WCG2626" s="113"/>
      <c r="WCH2626" s="113"/>
      <c r="WCI2626" s="113"/>
      <c r="WCJ2626" s="113"/>
      <c r="WCK2626" s="113"/>
      <c r="WCL2626" s="113"/>
      <c r="WCM2626" s="113"/>
      <c r="WCN2626" s="113"/>
      <c r="WCO2626" s="113"/>
      <c r="WCP2626" s="113"/>
      <c r="WCQ2626" s="113"/>
      <c r="WCR2626" s="113"/>
      <c r="WCS2626" s="113"/>
      <c r="WCT2626" s="113"/>
      <c r="WCU2626" s="113"/>
      <c r="WCV2626" s="113"/>
      <c r="WCW2626" s="113"/>
      <c r="WCX2626" s="113"/>
      <c r="WCY2626" s="113"/>
      <c r="WCZ2626" s="113"/>
      <c r="WDA2626" s="113"/>
      <c r="WDB2626" s="113"/>
      <c r="WDC2626" s="113"/>
      <c r="WDD2626" s="113"/>
      <c r="WDE2626" s="113"/>
      <c r="WDF2626" s="113"/>
      <c r="WDG2626" s="113"/>
      <c r="WDH2626" s="113"/>
      <c r="WDI2626" s="113"/>
      <c r="WDJ2626" s="113"/>
      <c r="WDK2626" s="113"/>
      <c r="WDL2626" s="113"/>
      <c r="WDM2626" s="113"/>
      <c r="WDN2626" s="113"/>
      <c r="WDO2626" s="113"/>
      <c r="WDP2626" s="113"/>
      <c r="WDQ2626" s="113"/>
      <c r="WDR2626" s="113"/>
      <c r="WDS2626" s="113"/>
      <c r="WDT2626" s="113"/>
      <c r="WDU2626" s="113"/>
      <c r="WDV2626" s="113"/>
      <c r="WDW2626" s="113"/>
      <c r="WDX2626" s="113"/>
      <c r="WDY2626" s="113"/>
      <c r="WDZ2626" s="113"/>
      <c r="WEA2626" s="113"/>
      <c r="WEB2626" s="113"/>
      <c r="WEC2626" s="113"/>
      <c r="WED2626" s="113"/>
      <c r="WEE2626" s="113"/>
      <c r="WEF2626" s="113"/>
      <c r="WEG2626" s="113"/>
      <c r="WEH2626" s="113"/>
      <c r="WEI2626" s="113"/>
      <c r="WEJ2626" s="113"/>
      <c r="WEK2626" s="113"/>
      <c r="WEL2626" s="113"/>
      <c r="WEM2626" s="113"/>
      <c r="WEN2626" s="113"/>
      <c r="WEO2626" s="113"/>
      <c r="WEP2626" s="113"/>
      <c r="WEQ2626" s="113"/>
      <c r="WER2626" s="113"/>
      <c r="WES2626" s="113"/>
      <c r="WET2626" s="113"/>
      <c r="WEU2626" s="113"/>
      <c r="WEV2626" s="113"/>
      <c r="WEW2626" s="113"/>
      <c r="WEX2626" s="113"/>
      <c r="WEY2626" s="113"/>
      <c r="WEZ2626" s="113"/>
      <c r="WFA2626" s="113"/>
      <c r="WFB2626" s="113"/>
      <c r="WFC2626" s="113"/>
      <c r="WFD2626" s="113"/>
      <c r="WFE2626" s="113"/>
      <c r="WFF2626" s="113"/>
      <c r="WFG2626" s="113"/>
      <c r="WFH2626" s="113"/>
      <c r="WFI2626" s="113"/>
      <c r="WFJ2626" s="113"/>
      <c r="WFK2626" s="113"/>
      <c r="WFL2626" s="113"/>
      <c r="WFM2626" s="113"/>
      <c r="WFN2626" s="113"/>
      <c r="WFO2626" s="113"/>
      <c r="WFP2626" s="113"/>
      <c r="WFQ2626" s="113"/>
      <c r="WFR2626" s="113"/>
      <c r="WFS2626" s="113"/>
      <c r="WFT2626" s="113"/>
      <c r="WFU2626" s="113"/>
      <c r="WFV2626" s="113"/>
      <c r="WFW2626" s="113"/>
      <c r="WFX2626" s="113"/>
      <c r="WFY2626" s="113"/>
      <c r="WFZ2626" s="113"/>
      <c r="WGA2626" s="113"/>
      <c r="WGB2626" s="113"/>
      <c r="WGC2626" s="113"/>
      <c r="WGD2626" s="113"/>
      <c r="WGE2626" s="113"/>
      <c r="WGF2626" s="113"/>
      <c r="WGG2626" s="113"/>
      <c r="WGH2626" s="113"/>
      <c r="WGI2626" s="113"/>
      <c r="WGJ2626" s="113"/>
      <c r="WGK2626" s="113"/>
      <c r="WGL2626" s="113"/>
      <c r="WGM2626" s="113"/>
      <c r="WGN2626" s="113"/>
      <c r="WGO2626" s="113"/>
      <c r="WGP2626" s="113"/>
      <c r="WGQ2626" s="113"/>
      <c r="WGR2626" s="113"/>
      <c r="WGS2626" s="113"/>
      <c r="WGT2626" s="113"/>
      <c r="WGU2626" s="113"/>
      <c r="WGV2626" s="113"/>
      <c r="WGW2626" s="113"/>
      <c r="WGX2626" s="113"/>
      <c r="WGY2626" s="113"/>
      <c r="WGZ2626" s="113"/>
      <c r="WHA2626" s="113"/>
      <c r="WHB2626" s="113"/>
      <c r="WHC2626" s="113"/>
      <c r="WHD2626" s="113"/>
      <c r="WHE2626" s="113"/>
      <c r="WHF2626" s="113"/>
      <c r="WHG2626" s="113"/>
      <c r="WHH2626" s="113"/>
      <c r="WHI2626" s="113"/>
      <c r="WHJ2626" s="113"/>
      <c r="WHK2626" s="113"/>
      <c r="WHL2626" s="113"/>
      <c r="WHM2626" s="113"/>
      <c r="WHN2626" s="113"/>
      <c r="WHO2626" s="113"/>
      <c r="WHP2626" s="113"/>
      <c r="WHQ2626" s="113"/>
      <c r="WHR2626" s="113"/>
      <c r="WHS2626" s="113"/>
      <c r="WHT2626" s="113"/>
      <c r="WHU2626" s="113"/>
      <c r="WHV2626" s="113"/>
      <c r="WHW2626" s="113"/>
      <c r="WHX2626" s="113"/>
      <c r="WHY2626" s="113"/>
      <c r="WHZ2626" s="113"/>
      <c r="WIA2626" s="113"/>
      <c r="WIB2626" s="113"/>
      <c r="WIC2626" s="113"/>
      <c r="WID2626" s="113"/>
      <c r="WIE2626" s="113"/>
      <c r="WIF2626" s="113"/>
      <c r="WIG2626" s="113"/>
      <c r="WIH2626" s="113"/>
      <c r="WII2626" s="113"/>
      <c r="WIJ2626" s="113"/>
      <c r="WIK2626" s="113"/>
      <c r="WIL2626" s="113"/>
      <c r="WIM2626" s="113"/>
      <c r="WIN2626" s="113"/>
      <c r="WIO2626" s="113"/>
      <c r="WIP2626" s="113"/>
      <c r="WIQ2626" s="113"/>
      <c r="WIR2626" s="113"/>
      <c r="WIS2626" s="113"/>
      <c r="WIT2626" s="113"/>
      <c r="WIU2626" s="113"/>
      <c r="WIV2626" s="113"/>
      <c r="WIW2626" s="113"/>
      <c r="WIX2626" s="113"/>
      <c r="WIY2626" s="113"/>
      <c r="WIZ2626" s="113"/>
      <c r="WJA2626" s="113"/>
      <c r="WJB2626" s="113"/>
      <c r="WJC2626" s="113"/>
      <c r="WJD2626" s="113"/>
      <c r="WJE2626" s="113"/>
      <c r="WJF2626" s="113"/>
      <c r="WJG2626" s="113"/>
      <c r="WJH2626" s="113"/>
      <c r="WJI2626" s="113"/>
      <c r="WJJ2626" s="113"/>
      <c r="WJK2626" s="113"/>
      <c r="WJL2626" s="113"/>
      <c r="WJM2626" s="113"/>
      <c r="WJN2626" s="113"/>
      <c r="WJO2626" s="113"/>
      <c r="WJP2626" s="113"/>
      <c r="WJQ2626" s="113"/>
      <c r="WJR2626" s="113"/>
      <c r="WJS2626" s="113"/>
      <c r="WJT2626" s="113"/>
      <c r="WJU2626" s="113"/>
      <c r="WJV2626" s="113"/>
      <c r="WJW2626" s="113"/>
      <c r="WJX2626" s="113"/>
      <c r="WJY2626" s="113"/>
      <c r="WJZ2626" s="113"/>
      <c r="WKA2626" s="113"/>
      <c r="WKB2626" s="113"/>
      <c r="WKC2626" s="113"/>
      <c r="WKD2626" s="113"/>
      <c r="WKE2626" s="113"/>
      <c r="WKF2626" s="113"/>
      <c r="WKG2626" s="113"/>
      <c r="WKH2626" s="113"/>
      <c r="WKI2626" s="113"/>
      <c r="WKJ2626" s="113"/>
      <c r="WKK2626" s="113"/>
      <c r="WKL2626" s="113"/>
      <c r="WKM2626" s="113"/>
      <c r="WKN2626" s="113"/>
      <c r="WKO2626" s="113"/>
      <c r="WKP2626" s="113"/>
      <c r="WKQ2626" s="113"/>
      <c r="WKR2626" s="113"/>
      <c r="WKS2626" s="113"/>
      <c r="WKT2626" s="113"/>
      <c r="WKU2626" s="113"/>
      <c r="WKV2626" s="113"/>
      <c r="WKW2626" s="113"/>
      <c r="WKX2626" s="113"/>
      <c r="WKY2626" s="113"/>
      <c r="WKZ2626" s="113"/>
      <c r="WLA2626" s="113"/>
      <c r="WLB2626" s="113"/>
      <c r="WLC2626" s="113"/>
      <c r="WLD2626" s="113"/>
      <c r="WLE2626" s="113"/>
      <c r="WLF2626" s="113"/>
      <c r="WLG2626" s="113"/>
      <c r="WLH2626" s="113"/>
      <c r="WLI2626" s="113"/>
      <c r="WLJ2626" s="113"/>
      <c r="WLK2626" s="113"/>
      <c r="WLL2626" s="113"/>
      <c r="WLM2626" s="113"/>
      <c r="WLN2626" s="113"/>
      <c r="WLO2626" s="113"/>
      <c r="WLP2626" s="113"/>
      <c r="WLQ2626" s="113"/>
      <c r="WLR2626" s="113"/>
      <c r="WLS2626" s="113"/>
      <c r="WLT2626" s="113"/>
      <c r="WLU2626" s="113"/>
      <c r="WLV2626" s="113"/>
      <c r="WLW2626" s="113"/>
      <c r="WLX2626" s="113"/>
      <c r="WLY2626" s="113"/>
      <c r="WLZ2626" s="113"/>
      <c r="WMA2626" s="113"/>
      <c r="WMB2626" s="113"/>
      <c r="WMC2626" s="113"/>
      <c r="WMD2626" s="113"/>
      <c r="WME2626" s="113"/>
      <c r="WMF2626" s="113"/>
      <c r="WMG2626" s="113"/>
      <c r="WMH2626" s="113"/>
      <c r="WMI2626" s="113"/>
      <c r="WMJ2626" s="113"/>
      <c r="WMK2626" s="113"/>
      <c r="WML2626" s="113"/>
      <c r="WMM2626" s="113"/>
      <c r="WMN2626" s="113"/>
      <c r="WMO2626" s="113"/>
      <c r="WMP2626" s="113"/>
      <c r="WMQ2626" s="113"/>
      <c r="WMR2626" s="113"/>
      <c r="WMS2626" s="113"/>
      <c r="WMT2626" s="113"/>
      <c r="WMU2626" s="113"/>
      <c r="WMV2626" s="113"/>
      <c r="WMW2626" s="113"/>
      <c r="WMX2626" s="113"/>
      <c r="WMY2626" s="113"/>
      <c r="WMZ2626" s="113"/>
      <c r="WNA2626" s="113"/>
      <c r="WNB2626" s="113"/>
      <c r="WNC2626" s="113"/>
      <c r="WND2626" s="113"/>
      <c r="WNE2626" s="113"/>
      <c r="WNF2626" s="113"/>
      <c r="WNG2626" s="113"/>
      <c r="WNH2626" s="113"/>
      <c r="WNI2626" s="113"/>
      <c r="WNJ2626" s="113"/>
      <c r="WNK2626" s="113"/>
      <c r="WNL2626" s="113"/>
      <c r="WNM2626" s="113"/>
      <c r="WNN2626" s="113"/>
      <c r="WNO2626" s="113"/>
      <c r="WNP2626" s="113"/>
      <c r="WNQ2626" s="113"/>
      <c r="WNR2626" s="113"/>
      <c r="WNS2626" s="113"/>
      <c r="WNT2626" s="113"/>
      <c r="WNU2626" s="113"/>
      <c r="WNV2626" s="113"/>
      <c r="WNW2626" s="113"/>
      <c r="WNX2626" s="113"/>
      <c r="WNY2626" s="113"/>
      <c r="WNZ2626" s="113"/>
      <c r="WOA2626" s="113"/>
      <c r="WOB2626" s="113"/>
      <c r="WOC2626" s="113"/>
      <c r="WOD2626" s="113"/>
      <c r="WOE2626" s="113"/>
      <c r="WOF2626" s="113"/>
      <c r="WOG2626" s="113"/>
      <c r="WOH2626" s="113"/>
      <c r="WOI2626" s="113"/>
      <c r="WOJ2626" s="113"/>
      <c r="WOK2626" s="113"/>
      <c r="WOL2626" s="113"/>
      <c r="WOM2626" s="113"/>
      <c r="WON2626" s="113"/>
      <c r="WOO2626" s="113"/>
      <c r="WOP2626" s="113"/>
      <c r="WOQ2626" s="113"/>
      <c r="WOR2626" s="113"/>
      <c r="WOS2626" s="113"/>
      <c r="WOT2626" s="113"/>
      <c r="WOU2626" s="113"/>
      <c r="WOV2626" s="113"/>
      <c r="WOW2626" s="113"/>
      <c r="WOX2626" s="113"/>
      <c r="WOY2626" s="113"/>
      <c r="WOZ2626" s="113"/>
      <c r="WPA2626" s="113"/>
      <c r="WPB2626" s="113"/>
      <c r="WPC2626" s="113"/>
      <c r="WPD2626" s="113"/>
      <c r="WPE2626" s="113"/>
      <c r="WPF2626" s="113"/>
      <c r="WPG2626" s="113"/>
      <c r="WPH2626" s="113"/>
      <c r="WPI2626" s="113"/>
      <c r="WPJ2626" s="113"/>
      <c r="WPK2626" s="113"/>
      <c r="WPL2626" s="113"/>
      <c r="WPM2626" s="113"/>
      <c r="WPN2626" s="113"/>
      <c r="WPO2626" s="113"/>
      <c r="WPP2626" s="113"/>
      <c r="WPQ2626" s="113"/>
      <c r="WPR2626" s="113"/>
      <c r="WPS2626" s="113"/>
      <c r="WPT2626" s="113"/>
      <c r="WPU2626" s="113"/>
      <c r="WPV2626" s="113"/>
      <c r="WPW2626" s="113"/>
      <c r="WPX2626" s="113"/>
      <c r="WPY2626" s="113"/>
      <c r="WPZ2626" s="113"/>
      <c r="WQA2626" s="113"/>
      <c r="WQB2626" s="113"/>
      <c r="WQC2626" s="113"/>
      <c r="WQD2626" s="113"/>
      <c r="WQE2626" s="113"/>
      <c r="WQF2626" s="113"/>
      <c r="WQG2626" s="113"/>
      <c r="WQH2626" s="113"/>
      <c r="WQI2626" s="113"/>
      <c r="WQJ2626" s="113"/>
      <c r="WQK2626" s="113"/>
      <c r="WQL2626" s="113"/>
      <c r="WQM2626" s="113"/>
      <c r="WQN2626" s="113"/>
      <c r="WQO2626" s="113"/>
      <c r="WQP2626" s="113"/>
      <c r="WQQ2626" s="113"/>
      <c r="WQR2626" s="113"/>
      <c r="WQS2626" s="113"/>
      <c r="WQT2626" s="113"/>
      <c r="WQU2626" s="113"/>
      <c r="WQV2626" s="113"/>
      <c r="WQW2626" s="113"/>
      <c r="WQX2626" s="113"/>
      <c r="WQY2626" s="113"/>
      <c r="WQZ2626" s="113"/>
      <c r="WRA2626" s="113"/>
      <c r="WRB2626" s="113"/>
      <c r="WRC2626" s="113"/>
      <c r="WRD2626" s="113"/>
      <c r="WRE2626" s="113"/>
      <c r="WRF2626" s="113"/>
      <c r="WRG2626" s="113"/>
      <c r="WRH2626" s="113"/>
      <c r="WRI2626" s="113"/>
      <c r="WRJ2626" s="113"/>
      <c r="WRK2626" s="113"/>
      <c r="WRL2626" s="113"/>
      <c r="WRM2626" s="113"/>
      <c r="WRN2626" s="113"/>
      <c r="WRO2626" s="113"/>
      <c r="WRP2626" s="113"/>
      <c r="WRQ2626" s="113"/>
      <c r="WRR2626" s="113"/>
      <c r="WRS2626" s="113"/>
      <c r="WRT2626" s="113"/>
      <c r="WRU2626" s="113"/>
      <c r="WRV2626" s="113"/>
      <c r="WRW2626" s="113"/>
      <c r="WRX2626" s="113"/>
      <c r="WRY2626" s="113"/>
      <c r="WRZ2626" s="113"/>
      <c r="WSA2626" s="113"/>
      <c r="WSB2626" s="113"/>
      <c r="WSC2626" s="113"/>
      <c r="WSD2626" s="113"/>
      <c r="WSE2626" s="113"/>
      <c r="WSF2626" s="113"/>
      <c r="WSG2626" s="113"/>
      <c r="WSH2626" s="113"/>
      <c r="WSI2626" s="113"/>
      <c r="WSJ2626" s="113"/>
      <c r="WSK2626" s="113"/>
      <c r="WSL2626" s="113"/>
      <c r="WSM2626" s="113"/>
      <c r="WSN2626" s="113"/>
      <c r="WSO2626" s="113"/>
      <c r="WSP2626" s="113"/>
      <c r="WSQ2626" s="113"/>
      <c r="WSR2626" s="113"/>
      <c r="WSS2626" s="113"/>
      <c r="WST2626" s="113"/>
      <c r="WSU2626" s="113"/>
      <c r="WSV2626" s="113"/>
      <c r="WSW2626" s="113"/>
      <c r="WSX2626" s="113"/>
      <c r="WSY2626" s="113"/>
      <c r="WSZ2626" s="113"/>
      <c r="WTA2626" s="113"/>
      <c r="WTB2626" s="113"/>
      <c r="WTC2626" s="113"/>
      <c r="WTD2626" s="113"/>
      <c r="WTE2626" s="113"/>
      <c r="WTF2626" s="113"/>
      <c r="WTG2626" s="113"/>
      <c r="WTH2626" s="113"/>
      <c r="WTI2626" s="113"/>
      <c r="WTJ2626" s="113"/>
      <c r="WTK2626" s="113"/>
      <c r="WTL2626" s="113"/>
      <c r="WTM2626" s="113"/>
      <c r="WTN2626" s="113"/>
      <c r="WTO2626" s="113"/>
      <c r="WTP2626" s="113"/>
      <c r="WTQ2626" s="113"/>
      <c r="WTR2626" s="113"/>
      <c r="WTS2626" s="113"/>
      <c r="WTT2626" s="113"/>
      <c r="WTU2626" s="113"/>
      <c r="WTV2626" s="113"/>
      <c r="WTW2626" s="113"/>
      <c r="WTX2626" s="113"/>
      <c r="WTY2626" s="113"/>
      <c r="WTZ2626" s="113"/>
      <c r="WUA2626" s="113"/>
      <c r="WUB2626" s="113"/>
      <c r="WUC2626" s="113"/>
      <c r="WUD2626" s="113"/>
      <c r="WUE2626" s="113"/>
      <c r="WUF2626" s="113"/>
      <c r="WUG2626" s="113"/>
      <c r="WUH2626" s="113"/>
      <c r="WUI2626" s="113"/>
      <c r="WUJ2626" s="113"/>
      <c r="WUK2626" s="113"/>
      <c r="WUL2626" s="113"/>
      <c r="WUM2626" s="113"/>
      <c r="WUN2626" s="113"/>
      <c r="WUO2626" s="113"/>
      <c r="WUP2626" s="113"/>
      <c r="WUQ2626" s="113"/>
      <c r="WUR2626" s="113"/>
      <c r="WUS2626" s="113"/>
      <c r="WUT2626" s="113"/>
      <c r="WUU2626" s="113"/>
      <c r="WUV2626" s="113"/>
      <c r="WUW2626" s="113"/>
      <c r="WUX2626" s="113"/>
      <c r="WUY2626" s="113"/>
      <c r="WUZ2626" s="113"/>
      <c r="WVA2626" s="113"/>
      <c r="WVB2626" s="113"/>
      <c r="WVC2626" s="113"/>
      <c r="WVD2626" s="113"/>
      <c r="WVE2626" s="113"/>
      <c r="WVF2626" s="113"/>
      <c r="WVG2626" s="113"/>
      <c r="WVH2626" s="113"/>
      <c r="WVI2626" s="113"/>
      <c r="WVJ2626" s="113"/>
      <c r="WVK2626" s="113"/>
      <c r="WVL2626" s="113"/>
      <c r="WVM2626" s="113"/>
      <c r="WVN2626" s="113"/>
      <c r="WVO2626" s="113"/>
      <c r="WVP2626" s="113"/>
      <c r="WVQ2626" s="113"/>
      <c r="WVR2626" s="113"/>
      <c r="WVS2626" s="113"/>
      <c r="WVT2626" s="113"/>
      <c r="WVU2626" s="113"/>
      <c r="WVV2626" s="113"/>
      <c r="WVW2626" s="113"/>
      <c r="WVX2626" s="113"/>
      <c r="WVY2626" s="113"/>
      <c r="WVZ2626" s="113"/>
      <c r="WWA2626" s="113"/>
      <c r="WWB2626" s="113"/>
      <c r="WWC2626" s="113"/>
      <c r="WWD2626" s="113"/>
      <c r="WWE2626" s="113"/>
      <c r="WWF2626" s="113"/>
      <c r="WWG2626" s="113"/>
      <c r="WWH2626" s="113"/>
      <c r="WWI2626" s="113"/>
      <c r="WWJ2626" s="113"/>
      <c r="WWK2626" s="113"/>
      <c r="WWL2626" s="113"/>
      <c r="WWM2626" s="113"/>
      <c r="WWN2626" s="113"/>
      <c r="WWO2626" s="113"/>
      <c r="WWP2626" s="113"/>
      <c r="WWQ2626" s="113"/>
      <c r="WWR2626" s="113"/>
      <c r="WWS2626" s="113"/>
      <c r="WWT2626" s="113"/>
      <c r="WWU2626" s="113"/>
      <c r="WWV2626" s="113"/>
      <c r="WWW2626" s="113"/>
      <c r="WWX2626" s="113"/>
      <c r="WWY2626" s="113"/>
      <c r="WWZ2626" s="113"/>
      <c r="WXA2626" s="113"/>
      <c r="WXB2626" s="113"/>
      <c r="WXC2626" s="113"/>
      <c r="WXD2626" s="113"/>
      <c r="WXE2626" s="113"/>
      <c r="WXF2626" s="113"/>
      <c r="WXG2626" s="113"/>
      <c r="WXH2626" s="113"/>
      <c r="WXI2626" s="113"/>
      <c r="WXJ2626" s="113"/>
      <c r="WXK2626" s="113"/>
      <c r="WXL2626" s="113"/>
      <c r="WXM2626" s="113"/>
      <c r="WXN2626" s="113"/>
      <c r="WXO2626" s="113"/>
      <c r="WXP2626" s="113"/>
      <c r="WXQ2626" s="113"/>
      <c r="WXR2626" s="113"/>
      <c r="WXS2626" s="113"/>
      <c r="WXT2626" s="113"/>
      <c r="WXU2626" s="113"/>
      <c r="WXV2626" s="113"/>
      <c r="WXW2626" s="113"/>
      <c r="WXX2626" s="113"/>
      <c r="WXY2626" s="113"/>
      <c r="WXZ2626" s="113"/>
      <c r="WYA2626" s="113"/>
      <c r="WYB2626" s="113"/>
      <c r="WYC2626" s="113"/>
      <c r="WYD2626" s="113"/>
      <c r="WYE2626" s="113"/>
      <c r="WYF2626" s="113"/>
      <c r="WYG2626" s="113"/>
      <c r="WYH2626" s="113"/>
      <c r="WYI2626" s="113"/>
      <c r="WYJ2626" s="113"/>
      <c r="WYK2626" s="113"/>
      <c r="WYL2626" s="113"/>
      <c r="WYM2626" s="113"/>
      <c r="WYN2626" s="113"/>
      <c r="WYO2626" s="113"/>
      <c r="WYP2626" s="113"/>
      <c r="WYQ2626" s="113"/>
      <c r="WYR2626" s="113"/>
      <c r="WYS2626" s="113"/>
      <c r="WYT2626" s="113"/>
      <c r="WYU2626" s="113"/>
      <c r="WYV2626" s="113"/>
      <c r="WYW2626" s="113"/>
      <c r="WYX2626" s="113"/>
      <c r="WYY2626" s="113"/>
      <c r="WYZ2626" s="113"/>
      <c r="WZA2626" s="113"/>
      <c r="WZB2626" s="113"/>
      <c r="WZC2626" s="113"/>
      <c r="WZD2626" s="113"/>
      <c r="WZE2626" s="113"/>
      <c r="WZF2626" s="113"/>
      <c r="WZG2626" s="113"/>
      <c r="WZH2626" s="113"/>
      <c r="WZI2626" s="113"/>
      <c r="WZJ2626" s="113"/>
      <c r="WZK2626" s="113"/>
      <c r="WZL2626" s="113"/>
      <c r="WZM2626" s="113"/>
      <c r="WZN2626" s="113"/>
      <c r="WZO2626" s="113"/>
      <c r="WZP2626" s="113"/>
      <c r="WZQ2626" s="113"/>
      <c r="WZR2626" s="113"/>
      <c r="WZS2626" s="113"/>
      <c r="WZT2626" s="113"/>
      <c r="WZU2626" s="113"/>
      <c r="WZV2626" s="113"/>
      <c r="WZW2626" s="113"/>
      <c r="WZX2626" s="113"/>
      <c r="WZY2626" s="113"/>
      <c r="WZZ2626" s="113"/>
      <c r="XAA2626" s="113"/>
      <c r="XAB2626" s="113"/>
      <c r="XAC2626" s="113"/>
      <c r="XAD2626" s="113"/>
      <c r="XAE2626" s="113"/>
      <c r="XAF2626" s="113"/>
      <c r="XAG2626" s="113"/>
      <c r="XAH2626" s="113"/>
      <c r="XAI2626" s="113"/>
      <c r="XAJ2626" s="113"/>
      <c r="XAK2626" s="113"/>
      <c r="XAL2626" s="113"/>
      <c r="XAM2626" s="113"/>
      <c r="XAN2626" s="113"/>
      <c r="XAO2626" s="113"/>
      <c r="XAP2626" s="113"/>
      <c r="XAQ2626" s="113"/>
      <c r="XAR2626" s="113"/>
      <c r="XAS2626" s="113"/>
      <c r="XAT2626" s="113"/>
      <c r="XAU2626" s="113"/>
      <c r="XAV2626" s="113"/>
      <c r="XAW2626" s="113"/>
      <c r="XAX2626" s="113"/>
      <c r="XAY2626" s="113"/>
      <c r="XAZ2626" s="113"/>
      <c r="XBA2626" s="113"/>
      <c r="XBB2626" s="113"/>
      <c r="XBC2626" s="113"/>
      <c r="XBD2626" s="113"/>
      <c r="XBE2626" s="113"/>
      <c r="XBF2626" s="113"/>
      <c r="XBG2626" s="113"/>
      <c r="XBH2626" s="113"/>
      <c r="XBI2626" s="113"/>
      <c r="XBJ2626" s="113"/>
      <c r="XBK2626" s="113"/>
      <c r="XBL2626" s="113"/>
      <c r="XBM2626" s="113"/>
      <c r="XBN2626" s="113"/>
      <c r="XBO2626" s="113"/>
      <c r="XBP2626" s="113"/>
      <c r="XBQ2626" s="113"/>
      <c r="XBR2626" s="113"/>
      <c r="XBS2626" s="113"/>
      <c r="XBT2626" s="113"/>
      <c r="XBU2626" s="113"/>
      <c r="XBV2626" s="113"/>
      <c r="XBW2626" s="113"/>
      <c r="XBX2626" s="113"/>
      <c r="XBY2626" s="113"/>
      <c r="XBZ2626" s="113"/>
      <c r="XCA2626" s="113"/>
      <c r="XCB2626" s="113"/>
      <c r="XCC2626" s="113"/>
      <c r="XCD2626" s="113"/>
      <c r="XCE2626" s="113"/>
      <c r="XCF2626" s="113"/>
      <c r="XCG2626" s="113"/>
      <c r="XCH2626" s="113"/>
      <c r="XCI2626" s="113"/>
      <c r="XCJ2626" s="113"/>
      <c r="XCK2626" s="113"/>
      <c r="XCL2626" s="113"/>
      <c r="XCM2626" s="113"/>
      <c r="XCN2626" s="113"/>
      <c r="XCO2626" s="113"/>
      <c r="XCP2626" s="113"/>
      <c r="XCQ2626" s="113"/>
      <c r="XCR2626" s="113"/>
      <c r="XCS2626" s="113"/>
      <c r="XCT2626" s="113"/>
      <c r="XCU2626" s="113"/>
      <c r="XCV2626" s="113"/>
      <c r="XCW2626" s="113"/>
      <c r="XCX2626" s="113"/>
      <c r="XCY2626" s="113"/>
      <c r="XCZ2626" s="113"/>
      <c r="XDA2626" s="113"/>
      <c r="XDB2626" s="113"/>
      <c r="XDC2626" s="113"/>
      <c r="XDD2626" s="113"/>
      <c r="XDE2626" s="113"/>
      <c r="XDF2626" s="113"/>
      <c r="XDG2626" s="113"/>
      <c r="XDH2626" s="113"/>
      <c r="XDI2626" s="113"/>
      <c r="XDJ2626" s="113"/>
      <c r="XDK2626" s="113"/>
      <c r="XDL2626" s="113"/>
      <c r="XDM2626" s="113"/>
      <c r="XDN2626" s="113"/>
      <c r="XDO2626" s="113"/>
      <c r="XDP2626" s="113"/>
      <c r="XDQ2626" s="113"/>
      <c r="XDR2626" s="113"/>
      <c r="XDS2626" s="113"/>
      <c r="XDT2626" s="113"/>
      <c r="XDU2626" s="113"/>
      <c r="XDV2626" s="113"/>
      <c r="XDW2626" s="113"/>
      <c r="XDX2626" s="113"/>
      <c r="XDY2626" s="113"/>
      <c r="XDZ2626" s="113"/>
      <c r="XEA2626" s="113"/>
      <c r="XEB2626" s="113"/>
      <c r="XEC2626" s="113"/>
      <c r="XED2626" s="113"/>
      <c r="XEE2626" s="113"/>
      <c r="XEF2626" s="113"/>
      <c r="XEG2626" s="113"/>
      <c r="XEH2626" s="113"/>
      <c r="XEI2626" s="113"/>
      <c r="XEJ2626" s="113"/>
      <c r="XEK2626" s="113"/>
      <c r="XEL2626" s="113"/>
      <c r="XEM2626" s="113"/>
      <c r="XEN2626" s="113"/>
      <c r="XEO2626" s="113"/>
      <c r="XEP2626" s="113"/>
      <c r="XEQ2626" s="113"/>
      <c r="XER2626" s="113"/>
      <c r="XES2626" s="113"/>
      <c r="XET2626" s="113"/>
      <c r="XEU2626" s="113"/>
      <c r="XEV2626" s="113"/>
      <c r="XEW2626" s="113"/>
      <c r="XEX2626" s="113"/>
      <c r="XEY2626" s="113"/>
      <c r="XEZ2626" s="113"/>
      <c r="XFA2626" s="113"/>
      <c r="XFB2626" s="113"/>
      <c r="XFC2626" s="113"/>
    </row>
    <row r="2627" spans="1:16384" s="112" customFormat="1">
      <c r="A2627" s="284" t="s">
        <v>3690</v>
      </c>
      <c r="B2627" s="284" t="s">
        <v>3691</v>
      </c>
      <c r="C2627" s="284" t="s">
        <v>3692</v>
      </c>
      <c r="D2627" s="284">
        <v>1975</v>
      </c>
      <c r="E2627" s="325">
        <v>3.9</v>
      </c>
      <c r="F2627" s="325">
        <f t="shared" ref="F2627:F2630" si="362">D2627*E2627</f>
        <v>7702.5</v>
      </c>
      <c r="G2627" s="793"/>
      <c r="XFD2627" s="116"/>
    </row>
    <row r="2628" spans="1:16384" s="107" customFormat="1">
      <c r="A2628" s="288"/>
      <c r="B2628" s="288"/>
      <c r="C2628" s="288"/>
      <c r="D2628" s="288"/>
      <c r="E2628" s="326"/>
      <c r="F2628" s="326">
        <f>SUM(F2627:F2627)</f>
        <v>7702.5</v>
      </c>
      <c r="G2628" s="793"/>
      <c r="H2628" s="113"/>
      <c r="I2628" s="113"/>
      <c r="J2628" s="113"/>
      <c r="K2628" s="113"/>
      <c r="L2628" s="113"/>
      <c r="M2628" s="113"/>
      <c r="N2628" s="113"/>
      <c r="O2628" s="113"/>
      <c r="P2628" s="113"/>
      <c r="Q2628" s="113"/>
      <c r="R2628" s="113"/>
      <c r="S2628" s="113"/>
      <c r="T2628" s="113"/>
      <c r="U2628" s="113"/>
      <c r="V2628" s="113"/>
      <c r="W2628" s="113"/>
      <c r="X2628" s="113"/>
      <c r="Y2628" s="113"/>
      <c r="Z2628" s="113"/>
      <c r="AA2628" s="113"/>
      <c r="AB2628" s="113"/>
      <c r="AC2628" s="113"/>
      <c r="AD2628" s="113"/>
      <c r="AE2628" s="113"/>
      <c r="AF2628" s="113"/>
      <c r="AG2628" s="113"/>
      <c r="AH2628" s="113"/>
      <c r="AI2628" s="113"/>
      <c r="AJ2628" s="113"/>
      <c r="AK2628" s="113"/>
      <c r="AL2628" s="113"/>
      <c r="AM2628" s="113"/>
      <c r="AN2628" s="113"/>
      <c r="AO2628" s="113"/>
      <c r="AP2628" s="113"/>
      <c r="AQ2628" s="113"/>
      <c r="AR2628" s="113"/>
      <c r="AS2628" s="113"/>
      <c r="AT2628" s="113"/>
      <c r="AU2628" s="113"/>
      <c r="AV2628" s="113"/>
      <c r="AW2628" s="113"/>
      <c r="AX2628" s="113"/>
      <c r="AY2628" s="113"/>
      <c r="AZ2628" s="113"/>
      <c r="BA2628" s="113"/>
      <c r="BB2628" s="113"/>
      <c r="BC2628" s="113"/>
      <c r="BD2628" s="113"/>
      <c r="BE2628" s="113"/>
      <c r="BF2628" s="113"/>
      <c r="BG2628" s="113"/>
      <c r="BH2628" s="113"/>
      <c r="BI2628" s="113"/>
      <c r="BJ2628" s="113"/>
      <c r="BK2628" s="113"/>
      <c r="BL2628" s="113"/>
      <c r="BM2628" s="113"/>
      <c r="BN2628" s="113"/>
      <c r="BO2628" s="113"/>
      <c r="BP2628" s="113"/>
      <c r="BQ2628" s="113"/>
      <c r="BR2628" s="113"/>
      <c r="BS2628" s="113"/>
      <c r="BT2628" s="113"/>
      <c r="BU2628" s="113"/>
      <c r="BV2628" s="113"/>
      <c r="BW2628" s="113"/>
      <c r="BX2628" s="113"/>
      <c r="BY2628" s="113"/>
      <c r="BZ2628" s="113"/>
      <c r="CA2628" s="113"/>
      <c r="CB2628" s="113"/>
      <c r="CC2628" s="113"/>
      <c r="CD2628" s="113"/>
      <c r="CE2628" s="113"/>
      <c r="CF2628" s="113"/>
      <c r="CG2628" s="113"/>
      <c r="CH2628" s="113"/>
      <c r="CI2628" s="113"/>
      <c r="CJ2628" s="113"/>
      <c r="CK2628" s="113"/>
      <c r="CL2628" s="113"/>
      <c r="CM2628" s="113"/>
      <c r="CN2628" s="113"/>
      <c r="CO2628" s="113"/>
      <c r="CP2628" s="113"/>
      <c r="CQ2628" s="113"/>
      <c r="CR2628" s="113"/>
      <c r="CS2628" s="113"/>
      <c r="CT2628" s="113"/>
      <c r="CU2628" s="113"/>
      <c r="CV2628" s="113"/>
      <c r="CW2628" s="113"/>
      <c r="CX2628" s="113"/>
      <c r="CY2628" s="113"/>
      <c r="CZ2628" s="113"/>
      <c r="DA2628" s="113"/>
      <c r="DB2628" s="113"/>
      <c r="DC2628" s="113"/>
      <c r="DD2628" s="113"/>
      <c r="DE2628" s="113"/>
      <c r="DF2628" s="113"/>
      <c r="DG2628" s="113"/>
      <c r="DH2628" s="113"/>
      <c r="DI2628" s="113"/>
      <c r="DJ2628" s="113"/>
      <c r="DK2628" s="113"/>
      <c r="DL2628" s="113"/>
      <c r="DM2628" s="113"/>
      <c r="DN2628" s="113"/>
      <c r="DO2628" s="113"/>
      <c r="DP2628" s="113"/>
      <c r="DQ2628" s="113"/>
      <c r="DR2628" s="113"/>
      <c r="DS2628" s="113"/>
      <c r="DT2628" s="113"/>
      <c r="DU2628" s="113"/>
      <c r="DV2628" s="113"/>
      <c r="DW2628" s="113"/>
      <c r="DX2628" s="113"/>
      <c r="DY2628" s="113"/>
      <c r="DZ2628" s="113"/>
      <c r="EA2628" s="113"/>
      <c r="EB2628" s="113"/>
      <c r="EC2628" s="113"/>
      <c r="ED2628" s="113"/>
      <c r="EE2628" s="113"/>
      <c r="EF2628" s="113"/>
      <c r="EG2628" s="113"/>
      <c r="EH2628" s="113"/>
      <c r="EI2628" s="113"/>
      <c r="EJ2628" s="113"/>
      <c r="EK2628" s="113"/>
      <c r="EL2628" s="113"/>
      <c r="EM2628" s="113"/>
      <c r="EN2628" s="113"/>
      <c r="EO2628" s="113"/>
      <c r="EP2628" s="113"/>
      <c r="EQ2628" s="113"/>
      <c r="ER2628" s="113"/>
      <c r="ES2628" s="113"/>
      <c r="ET2628" s="113"/>
      <c r="EU2628" s="113"/>
      <c r="EV2628" s="113"/>
      <c r="EW2628" s="113"/>
      <c r="EX2628" s="113"/>
      <c r="EY2628" s="113"/>
      <c r="EZ2628" s="113"/>
      <c r="FA2628" s="113"/>
      <c r="FB2628" s="113"/>
      <c r="FC2628" s="113"/>
      <c r="FD2628" s="113"/>
      <c r="FE2628" s="113"/>
      <c r="FF2628" s="113"/>
      <c r="FG2628" s="113"/>
      <c r="FH2628" s="113"/>
      <c r="FI2628" s="113"/>
      <c r="FJ2628" s="113"/>
      <c r="FK2628" s="113"/>
      <c r="FL2628" s="113"/>
      <c r="FM2628" s="113"/>
      <c r="FN2628" s="113"/>
      <c r="FO2628" s="113"/>
      <c r="FP2628" s="113"/>
      <c r="FQ2628" s="113"/>
      <c r="FR2628" s="113"/>
      <c r="FS2628" s="113"/>
      <c r="FT2628" s="113"/>
      <c r="FU2628" s="113"/>
      <c r="FV2628" s="113"/>
      <c r="FW2628" s="113"/>
      <c r="FX2628" s="113"/>
      <c r="FY2628" s="113"/>
      <c r="FZ2628" s="113"/>
      <c r="GA2628" s="113"/>
      <c r="GB2628" s="113"/>
      <c r="GC2628" s="113"/>
      <c r="GD2628" s="113"/>
      <c r="GE2628" s="113"/>
      <c r="GF2628" s="113"/>
      <c r="GG2628" s="113"/>
      <c r="GH2628" s="113"/>
      <c r="GI2628" s="113"/>
      <c r="GJ2628" s="113"/>
      <c r="GK2628" s="113"/>
      <c r="GL2628" s="113"/>
      <c r="GM2628" s="113"/>
      <c r="GN2628" s="113"/>
      <c r="GO2628" s="113"/>
      <c r="GP2628" s="113"/>
      <c r="GQ2628" s="113"/>
      <c r="GR2628" s="113"/>
      <c r="GS2628" s="113"/>
      <c r="GT2628" s="113"/>
      <c r="GU2628" s="113"/>
      <c r="GV2628" s="113"/>
      <c r="GW2628" s="113"/>
      <c r="GX2628" s="113"/>
      <c r="GY2628" s="113"/>
      <c r="GZ2628" s="113"/>
      <c r="HA2628" s="113"/>
      <c r="HB2628" s="113"/>
      <c r="HC2628" s="113"/>
      <c r="HD2628" s="113"/>
      <c r="HE2628" s="113"/>
      <c r="HF2628" s="113"/>
      <c r="HG2628" s="113"/>
      <c r="HH2628" s="113"/>
      <c r="HI2628" s="113"/>
      <c r="HJ2628" s="113"/>
      <c r="HK2628" s="113"/>
      <c r="HL2628" s="113"/>
      <c r="HM2628" s="113"/>
      <c r="HN2628" s="113"/>
      <c r="HO2628" s="113"/>
      <c r="HP2628" s="113"/>
      <c r="HQ2628" s="113"/>
      <c r="HR2628" s="113"/>
      <c r="HS2628" s="113"/>
      <c r="HT2628" s="113"/>
      <c r="HU2628" s="113"/>
      <c r="HV2628" s="113"/>
      <c r="HW2628" s="113"/>
      <c r="HX2628" s="113"/>
      <c r="HY2628" s="113"/>
      <c r="HZ2628" s="113"/>
      <c r="IA2628" s="113"/>
      <c r="IB2628" s="113"/>
      <c r="IC2628" s="113"/>
      <c r="ID2628" s="113"/>
      <c r="IE2628" s="113"/>
      <c r="IF2628" s="113"/>
      <c r="IG2628" s="113"/>
      <c r="IH2628" s="113"/>
      <c r="II2628" s="113"/>
      <c r="IJ2628" s="113"/>
      <c r="IK2628" s="113"/>
      <c r="IL2628" s="113"/>
      <c r="IM2628" s="113"/>
      <c r="IN2628" s="113"/>
      <c r="IO2628" s="113"/>
      <c r="IP2628" s="113"/>
      <c r="IQ2628" s="113"/>
      <c r="IR2628" s="113"/>
      <c r="IS2628" s="113"/>
      <c r="IT2628" s="113"/>
      <c r="IU2628" s="113"/>
      <c r="IV2628" s="113"/>
      <c r="IW2628" s="113"/>
      <c r="IX2628" s="113"/>
      <c r="IY2628" s="113"/>
      <c r="IZ2628" s="113"/>
      <c r="JA2628" s="113"/>
      <c r="JB2628" s="113"/>
      <c r="JC2628" s="113"/>
      <c r="JD2628" s="113"/>
      <c r="JE2628" s="113"/>
      <c r="JF2628" s="113"/>
      <c r="JG2628" s="113"/>
      <c r="JH2628" s="113"/>
      <c r="JI2628" s="113"/>
      <c r="JJ2628" s="113"/>
      <c r="JK2628" s="113"/>
      <c r="JL2628" s="113"/>
      <c r="JM2628" s="113"/>
      <c r="JN2628" s="113"/>
      <c r="JO2628" s="113"/>
      <c r="JP2628" s="113"/>
      <c r="JQ2628" s="113"/>
      <c r="JR2628" s="113"/>
      <c r="JS2628" s="113"/>
      <c r="JT2628" s="113"/>
      <c r="JU2628" s="113"/>
      <c r="JV2628" s="113"/>
      <c r="JW2628" s="113"/>
      <c r="JX2628" s="113"/>
      <c r="JY2628" s="113"/>
      <c r="JZ2628" s="113"/>
      <c r="KA2628" s="113"/>
      <c r="KB2628" s="113"/>
      <c r="KC2628" s="113"/>
      <c r="KD2628" s="113"/>
      <c r="KE2628" s="113"/>
      <c r="KF2628" s="113"/>
      <c r="KG2628" s="113"/>
      <c r="KH2628" s="113"/>
      <c r="KI2628" s="113"/>
      <c r="KJ2628" s="113"/>
      <c r="KK2628" s="113"/>
      <c r="KL2628" s="113"/>
      <c r="KM2628" s="113"/>
      <c r="KN2628" s="113"/>
      <c r="KO2628" s="113"/>
      <c r="KP2628" s="113"/>
      <c r="KQ2628" s="113"/>
      <c r="KR2628" s="113"/>
      <c r="KS2628" s="113"/>
      <c r="KT2628" s="113"/>
      <c r="KU2628" s="113"/>
      <c r="KV2628" s="113"/>
      <c r="KW2628" s="113"/>
      <c r="KX2628" s="113"/>
      <c r="KY2628" s="113"/>
      <c r="KZ2628" s="113"/>
      <c r="LA2628" s="113"/>
      <c r="LB2628" s="113"/>
      <c r="LC2628" s="113"/>
      <c r="LD2628" s="113"/>
      <c r="LE2628" s="113"/>
      <c r="LF2628" s="113"/>
      <c r="LG2628" s="113"/>
      <c r="LH2628" s="113"/>
      <c r="LI2628" s="113"/>
      <c r="LJ2628" s="113"/>
      <c r="LK2628" s="113"/>
      <c r="LL2628" s="113"/>
      <c r="LM2628" s="113"/>
      <c r="LN2628" s="113"/>
      <c r="LO2628" s="113"/>
      <c r="LP2628" s="113"/>
      <c r="LQ2628" s="113"/>
      <c r="LR2628" s="113"/>
      <c r="LS2628" s="113"/>
      <c r="LT2628" s="113"/>
      <c r="LU2628" s="113"/>
      <c r="LV2628" s="113"/>
      <c r="LW2628" s="113"/>
      <c r="LX2628" s="113"/>
      <c r="LY2628" s="113"/>
      <c r="LZ2628" s="113"/>
      <c r="MA2628" s="113"/>
      <c r="MB2628" s="113"/>
      <c r="MC2628" s="113"/>
      <c r="MD2628" s="113"/>
      <c r="ME2628" s="113"/>
      <c r="MF2628" s="113"/>
      <c r="MG2628" s="113"/>
      <c r="MH2628" s="113"/>
      <c r="MI2628" s="113"/>
      <c r="MJ2628" s="113"/>
      <c r="MK2628" s="113"/>
      <c r="ML2628" s="113"/>
      <c r="MM2628" s="113"/>
      <c r="MN2628" s="113"/>
      <c r="MO2628" s="113"/>
      <c r="MP2628" s="113"/>
      <c r="MQ2628" s="113"/>
      <c r="MR2628" s="113"/>
      <c r="MS2628" s="113"/>
      <c r="MT2628" s="113"/>
      <c r="MU2628" s="113"/>
      <c r="MV2628" s="113"/>
      <c r="MW2628" s="113"/>
      <c r="MX2628" s="113"/>
      <c r="MY2628" s="113"/>
      <c r="MZ2628" s="113"/>
      <c r="NA2628" s="113"/>
      <c r="NB2628" s="113"/>
      <c r="NC2628" s="113"/>
      <c r="ND2628" s="113"/>
      <c r="NE2628" s="113"/>
      <c r="NF2628" s="113"/>
      <c r="NG2628" s="113"/>
      <c r="NH2628" s="113"/>
      <c r="NI2628" s="113"/>
      <c r="NJ2628" s="113"/>
      <c r="NK2628" s="113"/>
      <c r="NL2628" s="113"/>
      <c r="NM2628" s="113"/>
      <c r="NN2628" s="113"/>
      <c r="NO2628" s="113"/>
      <c r="NP2628" s="113"/>
      <c r="NQ2628" s="113"/>
      <c r="NR2628" s="113"/>
      <c r="NS2628" s="113"/>
      <c r="NT2628" s="113"/>
      <c r="NU2628" s="113"/>
      <c r="NV2628" s="113"/>
      <c r="NW2628" s="113"/>
      <c r="NX2628" s="113"/>
      <c r="NY2628" s="113"/>
      <c r="NZ2628" s="113"/>
      <c r="OA2628" s="113"/>
      <c r="OB2628" s="113"/>
      <c r="OC2628" s="113"/>
      <c r="OD2628" s="113"/>
      <c r="OE2628" s="113"/>
      <c r="OF2628" s="113"/>
      <c r="OG2628" s="113"/>
      <c r="OH2628" s="113"/>
      <c r="OI2628" s="113"/>
      <c r="OJ2628" s="113"/>
      <c r="OK2628" s="113"/>
      <c r="OL2628" s="113"/>
      <c r="OM2628" s="113"/>
      <c r="ON2628" s="113"/>
      <c r="OO2628" s="113"/>
      <c r="OP2628" s="113"/>
      <c r="OQ2628" s="113"/>
      <c r="OR2628" s="113"/>
      <c r="OS2628" s="113"/>
      <c r="OT2628" s="113"/>
      <c r="OU2628" s="113"/>
      <c r="OV2628" s="113"/>
      <c r="OW2628" s="113"/>
      <c r="OX2628" s="113"/>
      <c r="OY2628" s="113"/>
      <c r="OZ2628" s="113"/>
      <c r="PA2628" s="113"/>
      <c r="PB2628" s="113"/>
      <c r="PC2628" s="113"/>
      <c r="PD2628" s="113"/>
      <c r="PE2628" s="113"/>
      <c r="PF2628" s="113"/>
      <c r="PG2628" s="113"/>
      <c r="PH2628" s="113"/>
      <c r="PI2628" s="113"/>
      <c r="PJ2628" s="113"/>
      <c r="PK2628" s="113"/>
      <c r="PL2628" s="113"/>
      <c r="PM2628" s="113"/>
      <c r="PN2628" s="113"/>
      <c r="PO2628" s="113"/>
      <c r="PP2628" s="113"/>
      <c r="PQ2628" s="113"/>
      <c r="PR2628" s="113"/>
      <c r="PS2628" s="113"/>
      <c r="PT2628" s="113"/>
      <c r="PU2628" s="113"/>
      <c r="PV2628" s="113"/>
      <c r="PW2628" s="113"/>
      <c r="PX2628" s="113"/>
      <c r="PY2628" s="113"/>
      <c r="PZ2628" s="113"/>
      <c r="QA2628" s="113"/>
      <c r="QB2628" s="113"/>
      <c r="QC2628" s="113"/>
      <c r="QD2628" s="113"/>
      <c r="QE2628" s="113"/>
      <c r="QF2628" s="113"/>
      <c r="QG2628" s="113"/>
      <c r="QH2628" s="113"/>
      <c r="QI2628" s="113"/>
      <c r="QJ2628" s="113"/>
      <c r="QK2628" s="113"/>
      <c r="QL2628" s="113"/>
      <c r="QM2628" s="113"/>
      <c r="QN2628" s="113"/>
      <c r="QO2628" s="113"/>
      <c r="QP2628" s="113"/>
      <c r="QQ2628" s="113"/>
      <c r="QR2628" s="113"/>
      <c r="QS2628" s="113"/>
      <c r="QT2628" s="113"/>
      <c r="QU2628" s="113"/>
      <c r="QV2628" s="113"/>
      <c r="QW2628" s="113"/>
      <c r="QX2628" s="113"/>
      <c r="QY2628" s="113"/>
      <c r="QZ2628" s="113"/>
      <c r="RA2628" s="113"/>
      <c r="RB2628" s="113"/>
      <c r="RC2628" s="113"/>
      <c r="RD2628" s="113"/>
      <c r="RE2628" s="113"/>
      <c r="RF2628" s="113"/>
      <c r="RG2628" s="113"/>
      <c r="RH2628" s="113"/>
      <c r="RI2628" s="113"/>
      <c r="RJ2628" s="113"/>
      <c r="RK2628" s="113"/>
      <c r="RL2628" s="113"/>
      <c r="RM2628" s="113"/>
      <c r="RN2628" s="113"/>
      <c r="RO2628" s="113"/>
      <c r="RP2628" s="113"/>
      <c r="RQ2628" s="113"/>
      <c r="RR2628" s="113"/>
      <c r="RS2628" s="113"/>
      <c r="RT2628" s="113"/>
      <c r="RU2628" s="113"/>
      <c r="RV2628" s="113"/>
      <c r="RW2628" s="113"/>
      <c r="RX2628" s="113"/>
      <c r="RY2628" s="113"/>
      <c r="RZ2628" s="113"/>
      <c r="SA2628" s="113"/>
      <c r="SB2628" s="113"/>
      <c r="SC2628" s="113"/>
      <c r="SD2628" s="113"/>
      <c r="SE2628" s="113"/>
      <c r="SF2628" s="113"/>
      <c r="SG2628" s="113"/>
      <c r="SH2628" s="113"/>
      <c r="SI2628" s="113"/>
      <c r="SJ2628" s="113"/>
      <c r="SK2628" s="113"/>
      <c r="SL2628" s="113"/>
      <c r="SM2628" s="113"/>
      <c r="SN2628" s="113"/>
      <c r="SO2628" s="113"/>
      <c r="SP2628" s="113"/>
      <c r="SQ2628" s="113"/>
      <c r="SR2628" s="113"/>
      <c r="SS2628" s="113"/>
      <c r="ST2628" s="113"/>
      <c r="SU2628" s="113"/>
      <c r="SV2628" s="113"/>
      <c r="SW2628" s="113"/>
      <c r="SX2628" s="113"/>
      <c r="SY2628" s="113"/>
      <c r="SZ2628" s="113"/>
      <c r="TA2628" s="113"/>
      <c r="TB2628" s="113"/>
      <c r="TC2628" s="113"/>
      <c r="TD2628" s="113"/>
      <c r="TE2628" s="113"/>
      <c r="TF2628" s="113"/>
      <c r="TG2628" s="113"/>
      <c r="TH2628" s="113"/>
      <c r="TI2628" s="113"/>
      <c r="TJ2628" s="113"/>
      <c r="TK2628" s="113"/>
      <c r="TL2628" s="113"/>
      <c r="TM2628" s="113"/>
      <c r="TN2628" s="113"/>
      <c r="TO2628" s="113"/>
      <c r="TP2628" s="113"/>
      <c r="TQ2628" s="113"/>
      <c r="TR2628" s="113"/>
      <c r="TS2628" s="113"/>
      <c r="TT2628" s="113"/>
      <c r="TU2628" s="113"/>
      <c r="TV2628" s="113"/>
      <c r="TW2628" s="113"/>
      <c r="TX2628" s="113"/>
      <c r="TY2628" s="113"/>
      <c r="TZ2628" s="113"/>
      <c r="UA2628" s="113"/>
      <c r="UB2628" s="113"/>
      <c r="UC2628" s="113"/>
      <c r="UD2628" s="113"/>
      <c r="UE2628" s="113"/>
      <c r="UF2628" s="113"/>
      <c r="UG2628" s="113"/>
      <c r="UH2628" s="113"/>
      <c r="UI2628" s="113"/>
      <c r="UJ2628" s="113"/>
      <c r="UK2628" s="113"/>
      <c r="UL2628" s="113"/>
      <c r="UM2628" s="113"/>
      <c r="UN2628" s="113"/>
      <c r="UO2628" s="113"/>
      <c r="UP2628" s="113"/>
      <c r="UQ2628" s="113"/>
      <c r="UR2628" s="113"/>
      <c r="US2628" s="113"/>
      <c r="UT2628" s="113"/>
      <c r="UU2628" s="113"/>
      <c r="UV2628" s="113"/>
      <c r="UW2628" s="113"/>
      <c r="UX2628" s="113"/>
      <c r="UY2628" s="113"/>
      <c r="UZ2628" s="113"/>
      <c r="VA2628" s="113"/>
      <c r="VB2628" s="113"/>
      <c r="VC2628" s="113"/>
      <c r="VD2628" s="113"/>
      <c r="VE2628" s="113"/>
      <c r="VF2628" s="113"/>
      <c r="VG2628" s="113"/>
      <c r="VH2628" s="113"/>
      <c r="VI2628" s="113"/>
      <c r="VJ2628" s="113"/>
      <c r="VK2628" s="113"/>
      <c r="VL2628" s="113"/>
      <c r="VM2628" s="113"/>
      <c r="VN2628" s="113"/>
      <c r="VO2628" s="113"/>
      <c r="VP2628" s="113"/>
      <c r="VQ2628" s="113"/>
      <c r="VR2628" s="113"/>
      <c r="VS2628" s="113"/>
      <c r="VT2628" s="113"/>
      <c r="VU2628" s="113"/>
      <c r="VV2628" s="113"/>
      <c r="VW2628" s="113"/>
      <c r="VX2628" s="113"/>
      <c r="VY2628" s="113"/>
      <c r="VZ2628" s="113"/>
      <c r="WA2628" s="113"/>
      <c r="WB2628" s="113"/>
      <c r="WC2628" s="113"/>
      <c r="WD2628" s="113"/>
      <c r="WE2628" s="113"/>
      <c r="WF2628" s="113"/>
      <c r="WG2628" s="113"/>
      <c r="WH2628" s="113"/>
      <c r="WI2628" s="113"/>
      <c r="WJ2628" s="113"/>
      <c r="WK2628" s="113"/>
      <c r="WL2628" s="113"/>
      <c r="WM2628" s="113"/>
      <c r="WN2628" s="113"/>
      <c r="WO2628" s="113"/>
      <c r="WP2628" s="113"/>
      <c r="WQ2628" s="113"/>
      <c r="WR2628" s="113"/>
      <c r="WS2628" s="113"/>
      <c r="WT2628" s="113"/>
      <c r="WU2628" s="113"/>
      <c r="WV2628" s="113"/>
      <c r="WW2628" s="113"/>
      <c r="WX2628" s="113"/>
      <c r="WY2628" s="113"/>
      <c r="WZ2628" s="113"/>
      <c r="XA2628" s="113"/>
      <c r="XB2628" s="113"/>
      <c r="XC2628" s="113"/>
      <c r="XD2628" s="113"/>
      <c r="XE2628" s="113"/>
      <c r="XF2628" s="113"/>
      <c r="XG2628" s="113"/>
      <c r="XH2628" s="113"/>
      <c r="XI2628" s="113"/>
      <c r="XJ2628" s="113"/>
      <c r="XK2628" s="113"/>
      <c r="XL2628" s="113"/>
      <c r="XM2628" s="113"/>
      <c r="XN2628" s="113"/>
      <c r="XO2628" s="113"/>
      <c r="XP2628" s="113"/>
      <c r="XQ2628" s="113"/>
      <c r="XR2628" s="113"/>
      <c r="XS2628" s="113"/>
      <c r="XT2628" s="113"/>
      <c r="XU2628" s="113"/>
      <c r="XV2628" s="113"/>
      <c r="XW2628" s="113"/>
      <c r="XX2628" s="113"/>
      <c r="XY2628" s="113"/>
      <c r="XZ2628" s="113"/>
      <c r="YA2628" s="113"/>
      <c r="YB2628" s="113"/>
      <c r="YC2628" s="113"/>
      <c r="YD2628" s="113"/>
      <c r="YE2628" s="113"/>
      <c r="YF2628" s="113"/>
      <c r="YG2628" s="113"/>
      <c r="YH2628" s="113"/>
      <c r="YI2628" s="113"/>
      <c r="YJ2628" s="113"/>
      <c r="YK2628" s="113"/>
      <c r="YL2628" s="113"/>
      <c r="YM2628" s="113"/>
      <c r="YN2628" s="113"/>
      <c r="YO2628" s="113"/>
      <c r="YP2628" s="113"/>
      <c r="YQ2628" s="113"/>
      <c r="YR2628" s="113"/>
      <c r="YS2628" s="113"/>
      <c r="YT2628" s="113"/>
      <c r="YU2628" s="113"/>
      <c r="YV2628" s="113"/>
      <c r="YW2628" s="113"/>
      <c r="YX2628" s="113"/>
      <c r="YY2628" s="113"/>
      <c r="YZ2628" s="113"/>
      <c r="ZA2628" s="113"/>
      <c r="ZB2628" s="113"/>
      <c r="ZC2628" s="113"/>
      <c r="ZD2628" s="113"/>
      <c r="ZE2628" s="113"/>
      <c r="ZF2628" s="113"/>
      <c r="ZG2628" s="113"/>
      <c r="ZH2628" s="113"/>
      <c r="ZI2628" s="113"/>
      <c r="ZJ2628" s="113"/>
      <c r="ZK2628" s="113"/>
      <c r="ZL2628" s="113"/>
      <c r="ZM2628" s="113"/>
      <c r="ZN2628" s="113"/>
      <c r="ZO2628" s="113"/>
      <c r="ZP2628" s="113"/>
      <c r="ZQ2628" s="113"/>
      <c r="ZR2628" s="113"/>
      <c r="ZS2628" s="113"/>
      <c r="ZT2628" s="113"/>
      <c r="ZU2628" s="113"/>
      <c r="ZV2628" s="113"/>
      <c r="ZW2628" s="113"/>
      <c r="ZX2628" s="113"/>
      <c r="ZY2628" s="113"/>
      <c r="ZZ2628" s="113"/>
      <c r="AAA2628" s="113"/>
      <c r="AAB2628" s="113"/>
      <c r="AAC2628" s="113"/>
      <c r="AAD2628" s="113"/>
      <c r="AAE2628" s="113"/>
      <c r="AAF2628" s="113"/>
      <c r="AAG2628" s="113"/>
      <c r="AAH2628" s="113"/>
      <c r="AAI2628" s="113"/>
      <c r="AAJ2628" s="113"/>
      <c r="AAK2628" s="113"/>
      <c r="AAL2628" s="113"/>
      <c r="AAM2628" s="113"/>
      <c r="AAN2628" s="113"/>
      <c r="AAO2628" s="113"/>
      <c r="AAP2628" s="113"/>
      <c r="AAQ2628" s="113"/>
      <c r="AAR2628" s="113"/>
      <c r="AAS2628" s="113"/>
      <c r="AAT2628" s="113"/>
      <c r="AAU2628" s="113"/>
      <c r="AAV2628" s="113"/>
      <c r="AAW2628" s="113"/>
      <c r="AAX2628" s="113"/>
      <c r="AAY2628" s="113"/>
      <c r="AAZ2628" s="113"/>
      <c r="ABA2628" s="113"/>
      <c r="ABB2628" s="113"/>
      <c r="ABC2628" s="113"/>
      <c r="ABD2628" s="113"/>
      <c r="ABE2628" s="113"/>
      <c r="ABF2628" s="113"/>
      <c r="ABG2628" s="113"/>
      <c r="ABH2628" s="113"/>
      <c r="ABI2628" s="113"/>
      <c r="ABJ2628" s="113"/>
      <c r="ABK2628" s="113"/>
      <c r="ABL2628" s="113"/>
      <c r="ABM2628" s="113"/>
      <c r="ABN2628" s="113"/>
      <c r="ABO2628" s="113"/>
      <c r="ABP2628" s="113"/>
      <c r="ABQ2628" s="113"/>
      <c r="ABR2628" s="113"/>
      <c r="ABS2628" s="113"/>
      <c r="ABT2628" s="113"/>
      <c r="ABU2628" s="113"/>
      <c r="ABV2628" s="113"/>
      <c r="ABW2628" s="113"/>
      <c r="ABX2628" s="113"/>
      <c r="ABY2628" s="113"/>
      <c r="ABZ2628" s="113"/>
      <c r="ACA2628" s="113"/>
      <c r="ACB2628" s="113"/>
      <c r="ACC2628" s="113"/>
      <c r="ACD2628" s="113"/>
      <c r="ACE2628" s="113"/>
      <c r="ACF2628" s="113"/>
      <c r="ACG2628" s="113"/>
      <c r="ACH2628" s="113"/>
      <c r="ACI2628" s="113"/>
      <c r="ACJ2628" s="113"/>
      <c r="ACK2628" s="113"/>
      <c r="ACL2628" s="113"/>
      <c r="ACM2628" s="113"/>
      <c r="ACN2628" s="113"/>
      <c r="ACO2628" s="113"/>
      <c r="ACP2628" s="113"/>
      <c r="ACQ2628" s="113"/>
      <c r="ACR2628" s="113"/>
      <c r="ACS2628" s="113"/>
      <c r="ACT2628" s="113"/>
      <c r="ACU2628" s="113"/>
      <c r="ACV2628" s="113"/>
      <c r="ACW2628" s="113"/>
      <c r="ACX2628" s="113"/>
      <c r="ACY2628" s="113"/>
      <c r="ACZ2628" s="113"/>
      <c r="ADA2628" s="113"/>
      <c r="ADB2628" s="113"/>
      <c r="ADC2628" s="113"/>
      <c r="ADD2628" s="113"/>
      <c r="ADE2628" s="113"/>
      <c r="ADF2628" s="113"/>
      <c r="ADG2628" s="113"/>
      <c r="ADH2628" s="113"/>
      <c r="ADI2628" s="113"/>
      <c r="ADJ2628" s="113"/>
      <c r="ADK2628" s="113"/>
      <c r="ADL2628" s="113"/>
      <c r="ADM2628" s="113"/>
      <c r="ADN2628" s="113"/>
      <c r="ADO2628" s="113"/>
      <c r="ADP2628" s="113"/>
      <c r="ADQ2628" s="113"/>
      <c r="ADR2628" s="113"/>
      <c r="ADS2628" s="113"/>
      <c r="ADT2628" s="113"/>
      <c r="ADU2628" s="113"/>
      <c r="ADV2628" s="113"/>
      <c r="ADW2628" s="113"/>
      <c r="ADX2628" s="113"/>
      <c r="ADY2628" s="113"/>
      <c r="ADZ2628" s="113"/>
      <c r="AEA2628" s="113"/>
      <c r="AEB2628" s="113"/>
      <c r="AEC2628" s="113"/>
      <c r="AED2628" s="113"/>
      <c r="AEE2628" s="113"/>
      <c r="AEF2628" s="113"/>
      <c r="AEG2628" s="113"/>
      <c r="AEH2628" s="113"/>
      <c r="AEI2628" s="113"/>
      <c r="AEJ2628" s="113"/>
      <c r="AEK2628" s="113"/>
      <c r="AEL2628" s="113"/>
      <c r="AEM2628" s="113"/>
      <c r="AEN2628" s="113"/>
      <c r="AEO2628" s="113"/>
      <c r="AEP2628" s="113"/>
      <c r="AEQ2628" s="113"/>
      <c r="AER2628" s="113"/>
      <c r="AES2628" s="113"/>
      <c r="AET2628" s="113"/>
      <c r="AEU2628" s="113"/>
      <c r="AEV2628" s="113"/>
      <c r="AEW2628" s="113"/>
      <c r="AEX2628" s="113"/>
      <c r="AEY2628" s="113"/>
      <c r="AEZ2628" s="113"/>
      <c r="AFA2628" s="113"/>
      <c r="AFB2628" s="113"/>
      <c r="AFC2628" s="113"/>
      <c r="AFD2628" s="113"/>
      <c r="AFE2628" s="113"/>
      <c r="AFF2628" s="113"/>
      <c r="AFG2628" s="113"/>
      <c r="AFH2628" s="113"/>
      <c r="AFI2628" s="113"/>
      <c r="AFJ2628" s="113"/>
      <c r="AFK2628" s="113"/>
      <c r="AFL2628" s="113"/>
      <c r="AFM2628" s="113"/>
      <c r="AFN2628" s="113"/>
      <c r="AFO2628" s="113"/>
      <c r="AFP2628" s="113"/>
      <c r="AFQ2628" s="113"/>
      <c r="AFR2628" s="113"/>
      <c r="AFS2628" s="113"/>
      <c r="AFT2628" s="113"/>
      <c r="AFU2628" s="113"/>
      <c r="AFV2628" s="113"/>
      <c r="AFW2628" s="113"/>
      <c r="AFX2628" s="113"/>
      <c r="AFY2628" s="113"/>
      <c r="AFZ2628" s="113"/>
      <c r="AGA2628" s="113"/>
      <c r="AGB2628" s="113"/>
      <c r="AGC2628" s="113"/>
      <c r="AGD2628" s="113"/>
      <c r="AGE2628" s="113"/>
      <c r="AGF2628" s="113"/>
      <c r="AGG2628" s="113"/>
      <c r="AGH2628" s="113"/>
      <c r="AGI2628" s="113"/>
      <c r="AGJ2628" s="113"/>
      <c r="AGK2628" s="113"/>
      <c r="AGL2628" s="113"/>
      <c r="AGM2628" s="113"/>
      <c r="AGN2628" s="113"/>
      <c r="AGO2628" s="113"/>
      <c r="AGP2628" s="113"/>
      <c r="AGQ2628" s="113"/>
      <c r="AGR2628" s="113"/>
      <c r="AGS2628" s="113"/>
      <c r="AGT2628" s="113"/>
      <c r="AGU2628" s="113"/>
      <c r="AGV2628" s="113"/>
      <c r="AGW2628" s="113"/>
      <c r="AGX2628" s="113"/>
      <c r="AGY2628" s="113"/>
      <c r="AGZ2628" s="113"/>
      <c r="AHA2628" s="113"/>
      <c r="AHB2628" s="113"/>
      <c r="AHC2628" s="113"/>
      <c r="AHD2628" s="113"/>
      <c r="AHE2628" s="113"/>
      <c r="AHF2628" s="113"/>
      <c r="AHG2628" s="113"/>
      <c r="AHH2628" s="113"/>
      <c r="AHI2628" s="113"/>
      <c r="AHJ2628" s="113"/>
      <c r="AHK2628" s="113"/>
      <c r="AHL2628" s="113"/>
      <c r="AHM2628" s="113"/>
      <c r="AHN2628" s="113"/>
      <c r="AHO2628" s="113"/>
      <c r="AHP2628" s="113"/>
      <c r="AHQ2628" s="113"/>
      <c r="AHR2628" s="113"/>
      <c r="AHS2628" s="113"/>
      <c r="AHT2628" s="113"/>
      <c r="AHU2628" s="113"/>
      <c r="AHV2628" s="113"/>
      <c r="AHW2628" s="113"/>
      <c r="AHX2628" s="113"/>
      <c r="AHY2628" s="113"/>
      <c r="AHZ2628" s="113"/>
      <c r="AIA2628" s="113"/>
      <c r="AIB2628" s="113"/>
      <c r="AIC2628" s="113"/>
      <c r="AID2628" s="113"/>
      <c r="AIE2628" s="113"/>
      <c r="AIF2628" s="113"/>
      <c r="AIG2628" s="113"/>
      <c r="AIH2628" s="113"/>
      <c r="AII2628" s="113"/>
      <c r="AIJ2628" s="113"/>
      <c r="AIK2628" s="113"/>
      <c r="AIL2628" s="113"/>
      <c r="AIM2628" s="113"/>
      <c r="AIN2628" s="113"/>
      <c r="AIO2628" s="113"/>
      <c r="AIP2628" s="113"/>
      <c r="AIQ2628" s="113"/>
      <c r="AIR2628" s="113"/>
      <c r="AIS2628" s="113"/>
      <c r="AIT2628" s="113"/>
      <c r="AIU2628" s="113"/>
      <c r="AIV2628" s="113"/>
      <c r="AIW2628" s="113"/>
      <c r="AIX2628" s="113"/>
      <c r="AIY2628" s="113"/>
      <c r="AIZ2628" s="113"/>
      <c r="AJA2628" s="113"/>
      <c r="AJB2628" s="113"/>
      <c r="AJC2628" s="113"/>
      <c r="AJD2628" s="113"/>
      <c r="AJE2628" s="113"/>
      <c r="AJF2628" s="113"/>
      <c r="AJG2628" s="113"/>
      <c r="AJH2628" s="113"/>
      <c r="AJI2628" s="113"/>
      <c r="AJJ2628" s="113"/>
      <c r="AJK2628" s="113"/>
      <c r="AJL2628" s="113"/>
      <c r="AJM2628" s="113"/>
      <c r="AJN2628" s="113"/>
      <c r="AJO2628" s="113"/>
      <c r="AJP2628" s="113"/>
      <c r="AJQ2628" s="113"/>
      <c r="AJR2628" s="113"/>
      <c r="AJS2628" s="113"/>
      <c r="AJT2628" s="113"/>
      <c r="AJU2628" s="113"/>
      <c r="AJV2628" s="113"/>
      <c r="AJW2628" s="113"/>
      <c r="AJX2628" s="113"/>
      <c r="AJY2628" s="113"/>
      <c r="AJZ2628" s="113"/>
      <c r="AKA2628" s="113"/>
      <c r="AKB2628" s="113"/>
      <c r="AKC2628" s="113"/>
      <c r="AKD2628" s="113"/>
      <c r="AKE2628" s="113"/>
      <c r="AKF2628" s="113"/>
      <c r="AKG2628" s="113"/>
      <c r="AKH2628" s="113"/>
      <c r="AKI2628" s="113"/>
      <c r="AKJ2628" s="113"/>
      <c r="AKK2628" s="113"/>
      <c r="AKL2628" s="113"/>
      <c r="AKM2628" s="113"/>
      <c r="AKN2628" s="113"/>
      <c r="AKO2628" s="113"/>
      <c r="AKP2628" s="113"/>
      <c r="AKQ2628" s="113"/>
      <c r="AKR2628" s="113"/>
      <c r="AKS2628" s="113"/>
      <c r="AKT2628" s="113"/>
      <c r="AKU2628" s="113"/>
      <c r="AKV2628" s="113"/>
      <c r="AKW2628" s="113"/>
      <c r="AKX2628" s="113"/>
      <c r="AKY2628" s="113"/>
      <c r="AKZ2628" s="113"/>
      <c r="ALA2628" s="113"/>
      <c r="ALB2628" s="113"/>
      <c r="ALC2628" s="113"/>
      <c r="ALD2628" s="113"/>
      <c r="ALE2628" s="113"/>
      <c r="ALF2628" s="113"/>
      <c r="ALG2628" s="113"/>
      <c r="ALH2628" s="113"/>
      <c r="ALI2628" s="113"/>
      <c r="ALJ2628" s="113"/>
      <c r="ALK2628" s="113"/>
      <c r="ALL2628" s="113"/>
      <c r="ALM2628" s="113"/>
      <c r="ALN2628" s="113"/>
      <c r="ALO2628" s="113"/>
      <c r="ALP2628" s="113"/>
      <c r="ALQ2628" s="113"/>
      <c r="ALR2628" s="113"/>
      <c r="ALS2628" s="113"/>
      <c r="ALT2628" s="113"/>
      <c r="ALU2628" s="113"/>
      <c r="ALV2628" s="113"/>
      <c r="ALW2628" s="113"/>
      <c r="ALX2628" s="113"/>
      <c r="ALY2628" s="113"/>
      <c r="ALZ2628" s="113"/>
      <c r="AMA2628" s="113"/>
      <c r="AMB2628" s="113"/>
      <c r="AMC2628" s="113"/>
      <c r="AMD2628" s="113"/>
      <c r="AME2628" s="113"/>
      <c r="AMF2628" s="113"/>
      <c r="AMG2628" s="113"/>
      <c r="AMH2628" s="113"/>
      <c r="AMI2628" s="113"/>
      <c r="AMJ2628" s="113"/>
      <c r="AMK2628" s="113"/>
      <c r="AML2628" s="113"/>
      <c r="AMM2628" s="113"/>
      <c r="AMN2628" s="113"/>
      <c r="AMO2628" s="113"/>
      <c r="AMP2628" s="113"/>
      <c r="AMQ2628" s="113"/>
      <c r="AMR2628" s="113"/>
      <c r="AMS2628" s="113"/>
      <c r="AMT2628" s="113"/>
      <c r="AMU2628" s="113"/>
      <c r="AMV2628" s="113"/>
      <c r="AMW2628" s="113"/>
      <c r="AMX2628" s="113"/>
      <c r="AMY2628" s="113"/>
      <c r="AMZ2628" s="113"/>
      <c r="ANA2628" s="113"/>
      <c r="ANB2628" s="113"/>
      <c r="ANC2628" s="113"/>
      <c r="AND2628" s="113"/>
      <c r="ANE2628" s="113"/>
      <c r="ANF2628" s="113"/>
      <c r="ANG2628" s="113"/>
      <c r="ANH2628" s="113"/>
      <c r="ANI2628" s="113"/>
      <c r="ANJ2628" s="113"/>
      <c r="ANK2628" s="113"/>
      <c r="ANL2628" s="113"/>
      <c r="ANM2628" s="113"/>
      <c r="ANN2628" s="113"/>
      <c r="ANO2628" s="113"/>
      <c r="ANP2628" s="113"/>
      <c r="ANQ2628" s="113"/>
      <c r="ANR2628" s="113"/>
      <c r="ANS2628" s="113"/>
      <c r="ANT2628" s="113"/>
      <c r="ANU2628" s="113"/>
      <c r="ANV2628" s="113"/>
      <c r="ANW2628" s="113"/>
      <c r="ANX2628" s="113"/>
      <c r="ANY2628" s="113"/>
      <c r="ANZ2628" s="113"/>
      <c r="AOA2628" s="113"/>
      <c r="AOB2628" s="113"/>
      <c r="AOC2628" s="113"/>
      <c r="AOD2628" s="113"/>
      <c r="AOE2628" s="113"/>
      <c r="AOF2628" s="113"/>
      <c r="AOG2628" s="113"/>
      <c r="AOH2628" s="113"/>
      <c r="AOI2628" s="113"/>
      <c r="AOJ2628" s="113"/>
      <c r="AOK2628" s="113"/>
      <c r="AOL2628" s="113"/>
      <c r="AOM2628" s="113"/>
      <c r="AON2628" s="113"/>
      <c r="AOO2628" s="113"/>
      <c r="AOP2628" s="113"/>
      <c r="AOQ2628" s="113"/>
      <c r="AOR2628" s="113"/>
      <c r="AOS2628" s="113"/>
      <c r="AOT2628" s="113"/>
      <c r="AOU2628" s="113"/>
      <c r="AOV2628" s="113"/>
      <c r="AOW2628" s="113"/>
      <c r="AOX2628" s="113"/>
      <c r="AOY2628" s="113"/>
      <c r="AOZ2628" s="113"/>
      <c r="APA2628" s="113"/>
      <c r="APB2628" s="113"/>
      <c r="APC2628" s="113"/>
      <c r="APD2628" s="113"/>
      <c r="APE2628" s="113"/>
      <c r="APF2628" s="113"/>
      <c r="APG2628" s="113"/>
      <c r="APH2628" s="113"/>
      <c r="API2628" s="113"/>
      <c r="APJ2628" s="113"/>
      <c r="APK2628" s="113"/>
      <c r="APL2628" s="113"/>
      <c r="APM2628" s="113"/>
      <c r="APN2628" s="113"/>
      <c r="APO2628" s="113"/>
      <c r="APP2628" s="113"/>
      <c r="APQ2628" s="113"/>
      <c r="APR2628" s="113"/>
      <c r="APS2628" s="113"/>
      <c r="APT2628" s="113"/>
      <c r="APU2628" s="113"/>
      <c r="APV2628" s="113"/>
      <c r="APW2628" s="113"/>
      <c r="APX2628" s="113"/>
      <c r="APY2628" s="113"/>
      <c r="APZ2628" s="113"/>
      <c r="AQA2628" s="113"/>
      <c r="AQB2628" s="113"/>
      <c r="AQC2628" s="113"/>
      <c r="AQD2628" s="113"/>
      <c r="AQE2628" s="113"/>
      <c r="AQF2628" s="113"/>
      <c r="AQG2628" s="113"/>
      <c r="AQH2628" s="113"/>
      <c r="AQI2628" s="113"/>
      <c r="AQJ2628" s="113"/>
      <c r="AQK2628" s="113"/>
      <c r="AQL2628" s="113"/>
      <c r="AQM2628" s="113"/>
      <c r="AQN2628" s="113"/>
      <c r="AQO2628" s="113"/>
      <c r="AQP2628" s="113"/>
      <c r="AQQ2628" s="113"/>
      <c r="AQR2628" s="113"/>
      <c r="AQS2628" s="113"/>
      <c r="AQT2628" s="113"/>
      <c r="AQU2628" s="113"/>
      <c r="AQV2628" s="113"/>
      <c r="AQW2628" s="113"/>
      <c r="AQX2628" s="113"/>
      <c r="AQY2628" s="113"/>
      <c r="AQZ2628" s="113"/>
      <c r="ARA2628" s="113"/>
      <c r="ARB2628" s="113"/>
      <c r="ARC2628" s="113"/>
      <c r="ARD2628" s="113"/>
      <c r="ARE2628" s="113"/>
      <c r="ARF2628" s="113"/>
      <c r="ARG2628" s="113"/>
      <c r="ARH2628" s="113"/>
      <c r="ARI2628" s="113"/>
      <c r="ARJ2628" s="113"/>
      <c r="ARK2628" s="113"/>
      <c r="ARL2628" s="113"/>
      <c r="ARM2628" s="113"/>
      <c r="ARN2628" s="113"/>
      <c r="ARO2628" s="113"/>
      <c r="ARP2628" s="113"/>
      <c r="ARQ2628" s="113"/>
      <c r="ARR2628" s="113"/>
      <c r="ARS2628" s="113"/>
      <c r="ART2628" s="113"/>
      <c r="ARU2628" s="113"/>
      <c r="ARV2628" s="113"/>
      <c r="ARW2628" s="113"/>
      <c r="ARX2628" s="113"/>
      <c r="ARY2628" s="113"/>
      <c r="ARZ2628" s="113"/>
      <c r="ASA2628" s="113"/>
      <c r="ASB2628" s="113"/>
      <c r="ASC2628" s="113"/>
      <c r="ASD2628" s="113"/>
      <c r="ASE2628" s="113"/>
      <c r="ASF2628" s="113"/>
      <c r="ASG2628" s="113"/>
      <c r="ASH2628" s="113"/>
      <c r="ASI2628" s="113"/>
      <c r="ASJ2628" s="113"/>
      <c r="ASK2628" s="113"/>
      <c r="ASL2628" s="113"/>
      <c r="ASM2628" s="113"/>
      <c r="ASN2628" s="113"/>
      <c r="ASO2628" s="113"/>
      <c r="ASP2628" s="113"/>
      <c r="ASQ2628" s="113"/>
      <c r="ASR2628" s="113"/>
      <c r="ASS2628" s="113"/>
      <c r="AST2628" s="113"/>
      <c r="ASU2628" s="113"/>
      <c r="ASV2628" s="113"/>
      <c r="ASW2628" s="113"/>
      <c r="ASX2628" s="113"/>
      <c r="ASY2628" s="113"/>
      <c r="ASZ2628" s="113"/>
      <c r="ATA2628" s="113"/>
      <c r="ATB2628" s="113"/>
      <c r="ATC2628" s="113"/>
      <c r="ATD2628" s="113"/>
      <c r="ATE2628" s="113"/>
      <c r="ATF2628" s="113"/>
      <c r="ATG2628" s="113"/>
      <c r="ATH2628" s="113"/>
      <c r="ATI2628" s="113"/>
      <c r="ATJ2628" s="113"/>
      <c r="ATK2628" s="113"/>
      <c r="ATL2628" s="113"/>
      <c r="ATM2628" s="113"/>
      <c r="ATN2628" s="113"/>
      <c r="ATO2628" s="113"/>
      <c r="ATP2628" s="113"/>
      <c r="ATQ2628" s="113"/>
      <c r="ATR2628" s="113"/>
      <c r="ATS2628" s="113"/>
      <c r="ATT2628" s="113"/>
      <c r="ATU2628" s="113"/>
      <c r="ATV2628" s="113"/>
      <c r="ATW2628" s="113"/>
      <c r="ATX2628" s="113"/>
      <c r="ATY2628" s="113"/>
      <c r="ATZ2628" s="113"/>
      <c r="AUA2628" s="113"/>
      <c r="AUB2628" s="113"/>
      <c r="AUC2628" s="113"/>
      <c r="AUD2628" s="113"/>
      <c r="AUE2628" s="113"/>
      <c r="AUF2628" s="113"/>
      <c r="AUG2628" s="113"/>
      <c r="AUH2628" s="113"/>
      <c r="AUI2628" s="113"/>
      <c r="AUJ2628" s="113"/>
      <c r="AUK2628" s="113"/>
      <c r="AUL2628" s="113"/>
      <c r="AUM2628" s="113"/>
      <c r="AUN2628" s="113"/>
      <c r="AUO2628" s="113"/>
      <c r="AUP2628" s="113"/>
      <c r="AUQ2628" s="113"/>
      <c r="AUR2628" s="113"/>
      <c r="AUS2628" s="113"/>
      <c r="AUT2628" s="113"/>
      <c r="AUU2628" s="113"/>
      <c r="AUV2628" s="113"/>
      <c r="AUW2628" s="113"/>
      <c r="AUX2628" s="113"/>
      <c r="AUY2628" s="113"/>
      <c r="AUZ2628" s="113"/>
      <c r="AVA2628" s="113"/>
      <c r="AVB2628" s="113"/>
      <c r="AVC2628" s="113"/>
      <c r="AVD2628" s="113"/>
      <c r="AVE2628" s="113"/>
      <c r="AVF2628" s="113"/>
      <c r="AVG2628" s="113"/>
      <c r="AVH2628" s="113"/>
      <c r="AVI2628" s="113"/>
      <c r="AVJ2628" s="113"/>
      <c r="AVK2628" s="113"/>
      <c r="AVL2628" s="113"/>
      <c r="AVM2628" s="113"/>
      <c r="AVN2628" s="113"/>
      <c r="AVO2628" s="113"/>
      <c r="AVP2628" s="113"/>
      <c r="AVQ2628" s="113"/>
      <c r="AVR2628" s="113"/>
      <c r="AVS2628" s="113"/>
      <c r="AVT2628" s="113"/>
      <c r="AVU2628" s="113"/>
      <c r="AVV2628" s="113"/>
      <c r="AVW2628" s="113"/>
      <c r="AVX2628" s="113"/>
      <c r="AVY2628" s="113"/>
      <c r="AVZ2628" s="113"/>
      <c r="AWA2628" s="113"/>
      <c r="AWB2628" s="113"/>
      <c r="AWC2628" s="113"/>
      <c r="AWD2628" s="113"/>
      <c r="AWE2628" s="113"/>
      <c r="AWF2628" s="113"/>
      <c r="AWG2628" s="113"/>
      <c r="AWH2628" s="113"/>
      <c r="AWI2628" s="113"/>
      <c r="AWJ2628" s="113"/>
      <c r="AWK2628" s="113"/>
      <c r="AWL2628" s="113"/>
      <c r="AWM2628" s="113"/>
      <c r="AWN2628" s="113"/>
      <c r="AWO2628" s="113"/>
      <c r="AWP2628" s="113"/>
      <c r="AWQ2628" s="113"/>
      <c r="AWR2628" s="113"/>
      <c r="AWS2628" s="113"/>
      <c r="AWT2628" s="113"/>
      <c r="AWU2628" s="113"/>
      <c r="AWV2628" s="113"/>
      <c r="AWW2628" s="113"/>
      <c r="AWX2628" s="113"/>
      <c r="AWY2628" s="113"/>
      <c r="AWZ2628" s="113"/>
      <c r="AXA2628" s="113"/>
      <c r="AXB2628" s="113"/>
      <c r="AXC2628" s="113"/>
      <c r="AXD2628" s="113"/>
      <c r="AXE2628" s="113"/>
      <c r="AXF2628" s="113"/>
      <c r="AXG2628" s="113"/>
      <c r="AXH2628" s="113"/>
      <c r="AXI2628" s="113"/>
      <c r="AXJ2628" s="113"/>
      <c r="AXK2628" s="113"/>
      <c r="AXL2628" s="113"/>
      <c r="AXM2628" s="113"/>
      <c r="AXN2628" s="113"/>
      <c r="AXO2628" s="113"/>
      <c r="AXP2628" s="113"/>
      <c r="AXQ2628" s="113"/>
      <c r="AXR2628" s="113"/>
      <c r="AXS2628" s="113"/>
      <c r="AXT2628" s="113"/>
      <c r="AXU2628" s="113"/>
      <c r="AXV2628" s="113"/>
      <c r="AXW2628" s="113"/>
      <c r="AXX2628" s="113"/>
      <c r="AXY2628" s="113"/>
      <c r="AXZ2628" s="113"/>
      <c r="AYA2628" s="113"/>
      <c r="AYB2628" s="113"/>
      <c r="AYC2628" s="113"/>
      <c r="AYD2628" s="113"/>
      <c r="AYE2628" s="113"/>
      <c r="AYF2628" s="113"/>
      <c r="AYG2628" s="113"/>
      <c r="AYH2628" s="113"/>
      <c r="AYI2628" s="113"/>
      <c r="AYJ2628" s="113"/>
      <c r="AYK2628" s="113"/>
      <c r="AYL2628" s="113"/>
      <c r="AYM2628" s="113"/>
      <c r="AYN2628" s="113"/>
      <c r="AYO2628" s="113"/>
      <c r="AYP2628" s="113"/>
      <c r="AYQ2628" s="113"/>
      <c r="AYR2628" s="113"/>
      <c r="AYS2628" s="113"/>
      <c r="AYT2628" s="113"/>
      <c r="AYU2628" s="113"/>
      <c r="AYV2628" s="113"/>
      <c r="AYW2628" s="113"/>
      <c r="AYX2628" s="113"/>
      <c r="AYY2628" s="113"/>
      <c r="AYZ2628" s="113"/>
      <c r="AZA2628" s="113"/>
      <c r="AZB2628" s="113"/>
      <c r="AZC2628" s="113"/>
      <c r="AZD2628" s="113"/>
      <c r="AZE2628" s="113"/>
      <c r="AZF2628" s="113"/>
      <c r="AZG2628" s="113"/>
      <c r="AZH2628" s="113"/>
      <c r="AZI2628" s="113"/>
      <c r="AZJ2628" s="113"/>
      <c r="AZK2628" s="113"/>
      <c r="AZL2628" s="113"/>
      <c r="AZM2628" s="113"/>
      <c r="AZN2628" s="113"/>
      <c r="AZO2628" s="113"/>
      <c r="AZP2628" s="113"/>
      <c r="AZQ2628" s="113"/>
      <c r="AZR2628" s="113"/>
      <c r="AZS2628" s="113"/>
      <c r="AZT2628" s="113"/>
      <c r="AZU2628" s="113"/>
      <c r="AZV2628" s="113"/>
      <c r="AZW2628" s="113"/>
      <c r="AZX2628" s="113"/>
      <c r="AZY2628" s="113"/>
      <c r="AZZ2628" s="113"/>
      <c r="BAA2628" s="113"/>
      <c r="BAB2628" s="113"/>
      <c r="BAC2628" s="113"/>
      <c r="BAD2628" s="113"/>
      <c r="BAE2628" s="113"/>
      <c r="BAF2628" s="113"/>
      <c r="BAG2628" s="113"/>
      <c r="BAH2628" s="113"/>
      <c r="BAI2628" s="113"/>
      <c r="BAJ2628" s="113"/>
      <c r="BAK2628" s="113"/>
      <c r="BAL2628" s="113"/>
      <c r="BAM2628" s="113"/>
      <c r="BAN2628" s="113"/>
      <c r="BAO2628" s="113"/>
      <c r="BAP2628" s="113"/>
      <c r="BAQ2628" s="113"/>
      <c r="BAR2628" s="113"/>
      <c r="BAS2628" s="113"/>
      <c r="BAT2628" s="113"/>
      <c r="BAU2628" s="113"/>
      <c r="BAV2628" s="113"/>
      <c r="BAW2628" s="113"/>
      <c r="BAX2628" s="113"/>
      <c r="BAY2628" s="113"/>
      <c r="BAZ2628" s="113"/>
      <c r="BBA2628" s="113"/>
      <c r="BBB2628" s="113"/>
      <c r="BBC2628" s="113"/>
      <c r="BBD2628" s="113"/>
      <c r="BBE2628" s="113"/>
      <c r="BBF2628" s="113"/>
      <c r="BBG2628" s="113"/>
      <c r="BBH2628" s="113"/>
      <c r="BBI2628" s="113"/>
      <c r="BBJ2628" s="113"/>
      <c r="BBK2628" s="113"/>
      <c r="BBL2628" s="113"/>
      <c r="BBM2628" s="113"/>
      <c r="BBN2628" s="113"/>
      <c r="BBO2628" s="113"/>
      <c r="BBP2628" s="113"/>
      <c r="BBQ2628" s="113"/>
      <c r="BBR2628" s="113"/>
      <c r="BBS2628" s="113"/>
      <c r="BBT2628" s="113"/>
      <c r="BBU2628" s="113"/>
      <c r="BBV2628" s="113"/>
      <c r="BBW2628" s="113"/>
      <c r="BBX2628" s="113"/>
      <c r="BBY2628" s="113"/>
      <c r="BBZ2628" s="113"/>
      <c r="BCA2628" s="113"/>
      <c r="BCB2628" s="113"/>
      <c r="BCC2628" s="113"/>
      <c r="BCD2628" s="113"/>
      <c r="BCE2628" s="113"/>
      <c r="BCF2628" s="113"/>
      <c r="BCG2628" s="113"/>
      <c r="BCH2628" s="113"/>
      <c r="BCI2628" s="113"/>
      <c r="BCJ2628" s="113"/>
      <c r="BCK2628" s="113"/>
      <c r="BCL2628" s="113"/>
      <c r="BCM2628" s="113"/>
      <c r="BCN2628" s="113"/>
      <c r="BCO2628" s="113"/>
      <c r="BCP2628" s="113"/>
      <c r="BCQ2628" s="113"/>
      <c r="BCR2628" s="113"/>
      <c r="BCS2628" s="113"/>
      <c r="BCT2628" s="113"/>
      <c r="BCU2628" s="113"/>
      <c r="BCV2628" s="113"/>
      <c r="BCW2628" s="113"/>
      <c r="BCX2628" s="113"/>
      <c r="BCY2628" s="113"/>
      <c r="BCZ2628" s="113"/>
      <c r="BDA2628" s="113"/>
      <c r="BDB2628" s="113"/>
      <c r="BDC2628" s="113"/>
      <c r="BDD2628" s="113"/>
      <c r="BDE2628" s="113"/>
      <c r="BDF2628" s="113"/>
      <c r="BDG2628" s="113"/>
      <c r="BDH2628" s="113"/>
      <c r="BDI2628" s="113"/>
      <c r="BDJ2628" s="113"/>
      <c r="BDK2628" s="113"/>
      <c r="BDL2628" s="113"/>
      <c r="BDM2628" s="113"/>
      <c r="BDN2628" s="113"/>
      <c r="BDO2628" s="113"/>
      <c r="BDP2628" s="113"/>
      <c r="BDQ2628" s="113"/>
      <c r="BDR2628" s="113"/>
      <c r="BDS2628" s="113"/>
      <c r="BDT2628" s="113"/>
      <c r="BDU2628" s="113"/>
      <c r="BDV2628" s="113"/>
      <c r="BDW2628" s="113"/>
      <c r="BDX2628" s="113"/>
      <c r="BDY2628" s="113"/>
      <c r="BDZ2628" s="113"/>
      <c r="BEA2628" s="113"/>
      <c r="BEB2628" s="113"/>
      <c r="BEC2628" s="113"/>
      <c r="BED2628" s="113"/>
      <c r="BEE2628" s="113"/>
      <c r="BEF2628" s="113"/>
      <c r="BEG2628" s="113"/>
      <c r="BEH2628" s="113"/>
      <c r="BEI2628" s="113"/>
      <c r="BEJ2628" s="113"/>
      <c r="BEK2628" s="113"/>
      <c r="BEL2628" s="113"/>
      <c r="BEM2628" s="113"/>
      <c r="BEN2628" s="113"/>
      <c r="BEO2628" s="113"/>
      <c r="BEP2628" s="113"/>
      <c r="BEQ2628" s="113"/>
      <c r="BER2628" s="113"/>
      <c r="BES2628" s="113"/>
      <c r="BET2628" s="113"/>
      <c r="BEU2628" s="113"/>
      <c r="BEV2628" s="113"/>
      <c r="BEW2628" s="113"/>
      <c r="BEX2628" s="113"/>
      <c r="BEY2628" s="113"/>
      <c r="BEZ2628" s="113"/>
      <c r="BFA2628" s="113"/>
      <c r="BFB2628" s="113"/>
      <c r="BFC2628" s="113"/>
      <c r="BFD2628" s="113"/>
      <c r="BFE2628" s="113"/>
      <c r="BFF2628" s="113"/>
      <c r="BFG2628" s="113"/>
      <c r="BFH2628" s="113"/>
      <c r="BFI2628" s="113"/>
      <c r="BFJ2628" s="113"/>
      <c r="BFK2628" s="113"/>
      <c r="BFL2628" s="113"/>
      <c r="BFM2628" s="113"/>
      <c r="BFN2628" s="113"/>
      <c r="BFO2628" s="113"/>
      <c r="BFP2628" s="113"/>
      <c r="BFQ2628" s="113"/>
      <c r="BFR2628" s="113"/>
      <c r="BFS2628" s="113"/>
      <c r="BFT2628" s="113"/>
      <c r="BFU2628" s="113"/>
      <c r="BFV2628" s="113"/>
      <c r="BFW2628" s="113"/>
      <c r="BFX2628" s="113"/>
      <c r="BFY2628" s="113"/>
      <c r="BFZ2628" s="113"/>
      <c r="BGA2628" s="113"/>
      <c r="BGB2628" s="113"/>
      <c r="BGC2628" s="113"/>
      <c r="BGD2628" s="113"/>
      <c r="BGE2628" s="113"/>
      <c r="BGF2628" s="113"/>
      <c r="BGG2628" s="113"/>
      <c r="BGH2628" s="113"/>
      <c r="BGI2628" s="113"/>
      <c r="BGJ2628" s="113"/>
      <c r="BGK2628" s="113"/>
      <c r="BGL2628" s="113"/>
      <c r="BGM2628" s="113"/>
      <c r="BGN2628" s="113"/>
      <c r="BGO2628" s="113"/>
      <c r="BGP2628" s="113"/>
      <c r="BGQ2628" s="113"/>
      <c r="BGR2628" s="113"/>
      <c r="BGS2628" s="113"/>
      <c r="BGT2628" s="113"/>
      <c r="BGU2628" s="113"/>
      <c r="BGV2628" s="113"/>
      <c r="BGW2628" s="113"/>
      <c r="BGX2628" s="113"/>
      <c r="BGY2628" s="113"/>
      <c r="BGZ2628" s="113"/>
      <c r="BHA2628" s="113"/>
      <c r="BHB2628" s="113"/>
      <c r="BHC2628" s="113"/>
      <c r="BHD2628" s="113"/>
      <c r="BHE2628" s="113"/>
      <c r="BHF2628" s="113"/>
      <c r="BHG2628" s="113"/>
      <c r="BHH2628" s="113"/>
      <c r="BHI2628" s="113"/>
      <c r="BHJ2628" s="113"/>
      <c r="BHK2628" s="113"/>
      <c r="BHL2628" s="113"/>
      <c r="BHM2628" s="113"/>
      <c r="BHN2628" s="113"/>
      <c r="BHO2628" s="113"/>
      <c r="BHP2628" s="113"/>
      <c r="BHQ2628" s="113"/>
      <c r="BHR2628" s="113"/>
      <c r="BHS2628" s="113"/>
      <c r="BHT2628" s="113"/>
      <c r="BHU2628" s="113"/>
      <c r="BHV2628" s="113"/>
      <c r="BHW2628" s="113"/>
      <c r="BHX2628" s="113"/>
      <c r="BHY2628" s="113"/>
      <c r="BHZ2628" s="113"/>
      <c r="BIA2628" s="113"/>
      <c r="BIB2628" s="113"/>
      <c r="BIC2628" s="113"/>
      <c r="BID2628" s="113"/>
      <c r="BIE2628" s="113"/>
      <c r="BIF2628" s="113"/>
      <c r="BIG2628" s="113"/>
      <c r="BIH2628" s="113"/>
      <c r="BII2628" s="113"/>
      <c r="BIJ2628" s="113"/>
      <c r="BIK2628" s="113"/>
      <c r="BIL2628" s="113"/>
      <c r="BIM2628" s="113"/>
      <c r="BIN2628" s="113"/>
      <c r="BIO2628" s="113"/>
      <c r="BIP2628" s="113"/>
      <c r="BIQ2628" s="113"/>
      <c r="BIR2628" s="113"/>
      <c r="BIS2628" s="113"/>
      <c r="BIT2628" s="113"/>
      <c r="BIU2628" s="113"/>
      <c r="BIV2628" s="113"/>
      <c r="BIW2628" s="113"/>
      <c r="BIX2628" s="113"/>
      <c r="BIY2628" s="113"/>
      <c r="BIZ2628" s="113"/>
      <c r="BJA2628" s="113"/>
      <c r="BJB2628" s="113"/>
      <c r="BJC2628" s="113"/>
      <c r="BJD2628" s="113"/>
      <c r="BJE2628" s="113"/>
      <c r="BJF2628" s="113"/>
      <c r="BJG2628" s="113"/>
      <c r="BJH2628" s="113"/>
      <c r="BJI2628" s="113"/>
      <c r="BJJ2628" s="113"/>
      <c r="BJK2628" s="113"/>
      <c r="BJL2628" s="113"/>
      <c r="BJM2628" s="113"/>
      <c r="BJN2628" s="113"/>
      <c r="BJO2628" s="113"/>
      <c r="BJP2628" s="113"/>
      <c r="BJQ2628" s="113"/>
      <c r="BJR2628" s="113"/>
      <c r="BJS2628" s="113"/>
      <c r="BJT2628" s="113"/>
      <c r="BJU2628" s="113"/>
      <c r="BJV2628" s="113"/>
      <c r="BJW2628" s="113"/>
      <c r="BJX2628" s="113"/>
      <c r="BJY2628" s="113"/>
      <c r="BJZ2628" s="113"/>
      <c r="BKA2628" s="113"/>
      <c r="BKB2628" s="113"/>
      <c r="BKC2628" s="113"/>
      <c r="BKD2628" s="113"/>
      <c r="BKE2628" s="113"/>
      <c r="BKF2628" s="113"/>
      <c r="BKG2628" s="113"/>
      <c r="BKH2628" s="113"/>
      <c r="BKI2628" s="113"/>
      <c r="BKJ2628" s="113"/>
      <c r="BKK2628" s="113"/>
      <c r="BKL2628" s="113"/>
      <c r="BKM2628" s="113"/>
      <c r="BKN2628" s="113"/>
      <c r="BKO2628" s="113"/>
      <c r="BKP2628" s="113"/>
      <c r="BKQ2628" s="113"/>
      <c r="BKR2628" s="113"/>
      <c r="BKS2628" s="113"/>
      <c r="BKT2628" s="113"/>
      <c r="BKU2628" s="113"/>
      <c r="BKV2628" s="113"/>
      <c r="BKW2628" s="113"/>
      <c r="BKX2628" s="113"/>
      <c r="BKY2628" s="113"/>
      <c r="BKZ2628" s="113"/>
      <c r="BLA2628" s="113"/>
      <c r="BLB2628" s="113"/>
      <c r="BLC2628" s="113"/>
      <c r="BLD2628" s="113"/>
      <c r="BLE2628" s="113"/>
      <c r="BLF2628" s="113"/>
      <c r="BLG2628" s="113"/>
      <c r="BLH2628" s="113"/>
      <c r="BLI2628" s="113"/>
      <c r="BLJ2628" s="113"/>
      <c r="BLK2628" s="113"/>
      <c r="BLL2628" s="113"/>
      <c r="BLM2628" s="113"/>
      <c r="BLN2628" s="113"/>
      <c r="BLO2628" s="113"/>
      <c r="BLP2628" s="113"/>
      <c r="BLQ2628" s="113"/>
      <c r="BLR2628" s="113"/>
      <c r="BLS2628" s="113"/>
      <c r="BLT2628" s="113"/>
      <c r="BLU2628" s="113"/>
      <c r="BLV2628" s="113"/>
      <c r="BLW2628" s="113"/>
      <c r="BLX2628" s="113"/>
      <c r="BLY2628" s="113"/>
      <c r="BLZ2628" s="113"/>
      <c r="BMA2628" s="113"/>
      <c r="BMB2628" s="113"/>
      <c r="BMC2628" s="113"/>
      <c r="BMD2628" s="113"/>
      <c r="BME2628" s="113"/>
      <c r="BMF2628" s="113"/>
      <c r="BMG2628" s="113"/>
      <c r="BMH2628" s="113"/>
      <c r="BMI2628" s="113"/>
      <c r="BMJ2628" s="113"/>
      <c r="BMK2628" s="113"/>
      <c r="BML2628" s="113"/>
      <c r="BMM2628" s="113"/>
      <c r="BMN2628" s="113"/>
      <c r="BMO2628" s="113"/>
      <c r="BMP2628" s="113"/>
      <c r="BMQ2628" s="113"/>
      <c r="BMR2628" s="113"/>
      <c r="BMS2628" s="113"/>
      <c r="BMT2628" s="113"/>
      <c r="BMU2628" s="113"/>
      <c r="BMV2628" s="113"/>
      <c r="BMW2628" s="113"/>
      <c r="BMX2628" s="113"/>
      <c r="BMY2628" s="113"/>
      <c r="BMZ2628" s="113"/>
      <c r="BNA2628" s="113"/>
      <c r="BNB2628" s="113"/>
      <c r="BNC2628" s="113"/>
      <c r="BND2628" s="113"/>
      <c r="BNE2628" s="113"/>
      <c r="BNF2628" s="113"/>
      <c r="BNG2628" s="113"/>
      <c r="BNH2628" s="113"/>
      <c r="BNI2628" s="113"/>
      <c r="BNJ2628" s="113"/>
      <c r="BNK2628" s="113"/>
      <c r="BNL2628" s="113"/>
      <c r="BNM2628" s="113"/>
      <c r="BNN2628" s="113"/>
      <c r="BNO2628" s="113"/>
      <c r="BNP2628" s="113"/>
      <c r="BNQ2628" s="113"/>
      <c r="BNR2628" s="113"/>
      <c r="BNS2628" s="113"/>
      <c r="BNT2628" s="113"/>
      <c r="BNU2628" s="113"/>
      <c r="BNV2628" s="113"/>
      <c r="BNW2628" s="113"/>
      <c r="BNX2628" s="113"/>
      <c r="BNY2628" s="113"/>
      <c r="BNZ2628" s="113"/>
      <c r="BOA2628" s="113"/>
      <c r="BOB2628" s="113"/>
      <c r="BOC2628" s="113"/>
      <c r="BOD2628" s="113"/>
      <c r="BOE2628" s="113"/>
      <c r="BOF2628" s="113"/>
      <c r="BOG2628" s="113"/>
      <c r="BOH2628" s="113"/>
      <c r="BOI2628" s="113"/>
      <c r="BOJ2628" s="113"/>
      <c r="BOK2628" s="113"/>
      <c r="BOL2628" s="113"/>
      <c r="BOM2628" s="113"/>
      <c r="BON2628" s="113"/>
      <c r="BOO2628" s="113"/>
      <c r="BOP2628" s="113"/>
      <c r="BOQ2628" s="113"/>
      <c r="BOR2628" s="113"/>
      <c r="BOS2628" s="113"/>
      <c r="BOT2628" s="113"/>
      <c r="BOU2628" s="113"/>
      <c r="BOV2628" s="113"/>
      <c r="BOW2628" s="113"/>
      <c r="BOX2628" s="113"/>
      <c r="BOY2628" s="113"/>
      <c r="BOZ2628" s="113"/>
      <c r="BPA2628" s="113"/>
      <c r="BPB2628" s="113"/>
      <c r="BPC2628" s="113"/>
      <c r="BPD2628" s="113"/>
      <c r="BPE2628" s="113"/>
      <c r="BPF2628" s="113"/>
      <c r="BPG2628" s="113"/>
      <c r="BPH2628" s="113"/>
      <c r="BPI2628" s="113"/>
      <c r="BPJ2628" s="113"/>
      <c r="BPK2628" s="113"/>
      <c r="BPL2628" s="113"/>
      <c r="BPM2628" s="113"/>
      <c r="BPN2628" s="113"/>
      <c r="BPO2628" s="113"/>
      <c r="BPP2628" s="113"/>
      <c r="BPQ2628" s="113"/>
      <c r="BPR2628" s="113"/>
      <c r="BPS2628" s="113"/>
      <c r="BPT2628" s="113"/>
      <c r="BPU2628" s="113"/>
      <c r="BPV2628" s="113"/>
      <c r="BPW2628" s="113"/>
      <c r="BPX2628" s="113"/>
      <c r="BPY2628" s="113"/>
      <c r="BPZ2628" s="113"/>
      <c r="BQA2628" s="113"/>
      <c r="BQB2628" s="113"/>
      <c r="BQC2628" s="113"/>
      <c r="BQD2628" s="113"/>
      <c r="BQE2628" s="113"/>
      <c r="BQF2628" s="113"/>
      <c r="BQG2628" s="113"/>
      <c r="BQH2628" s="113"/>
      <c r="BQI2628" s="113"/>
      <c r="BQJ2628" s="113"/>
      <c r="BQK2628" s="113"/>
      <c r="BQL2628" s="113"/>
      <c r="BQM2628" s="113"/>
      <c r="BQN2628" s="113"/>
      <c r="BQO2628" s="113"/>
      <c r="BQP2628" s="113"/>
      <c r="BQQ2628" s="113"/>
      <c r="BQR2628" s="113"/>
      <c r="BQS2628" s="113"/>
      <c r="BQT2628" s="113"/>
      <c r="BQU2628" s="113"/>
      <c r="BQV2628" s="113"/>
      <c r="BQW2628" s="113"/>
      <c r="BQX2628" s="113"/>
      <c r="BQY2628" s="113"/>
      <c r="BQZ2628" s="113"/>
      <c r="BRA2628" s="113"/>
      <c r="BRB2628" s="113"/>
      <c r="BRC2628" s="113"/>
      <c r="BRD2628" s="113"/>
      <c r="BRE2628" s="113"/>
      <c r="BRF2628" s="113"/>
      <c r="BRG2628" s="113"/>
      <c r="BRH2628" s="113"/>
      <c r="BRI2628" s="113"/>
      <c r="BRJ2628" s="113"/>
      <c r="BRK2628" s="113"/>
      <c r="BRL2628" s="113"/>
      <c r="BRM2628" s="113"/>
      <c r="BRN2628" s="113"/>
      <c r="BRO2628" s="113"/>
      <c r="BRP2628" s="113"/>
      <c r="BRQ2628" s="113"/>
      <c r="BRR2628" s="113"/>
      <c r="BRS2628" s="113"/>
      <c r="BRT2628" s="113"/>
      <c r="BRU2628" s="113"/>
      <c r="BRV2628" s="113"/>
      <c r="BRW2628" s="113"/>
      <c r="BRX2628" s="113"/>
      <c r="BRY2628" s="113"/>
      <c r="BRZ2628" s="113"/>
      <c r="BSA2628" s="113"/>
      <c r="BSB2628" s="113"/>
      <c r="BSC2628" s="113"/>
      <c r="BSD2628" s="113"/>
      <c r="BSE2628" s="113"/>
      <c r="BSF2628" s="113"/>
      <c r="BSG2628" s="113"/>
      <c r="BSH2628" s="113"/>
      <c r="BSI2628" s="113"/>
      <c r="BSJ2628" s="113"/>
      <c r="BSK2628" s="113"/>
      <c r="BSL2628" s="113"/>
      <c r="BSM2628" s="113"/>
      <c r="BSN2628" s="113"/>
      <c r="BSO2628" s="113"/>
      <c r="BSP2628" s="113"/>
      <c r="BSQ2628" s="113"/>
      <c r="BSR2628" s="113"/>
      <c r="BSS2628" s="113"/>
      <c r="BST2628" s="113"/>
      <c r="BSU2628" s="113"/>
      <c r="BSV2628" s="113"/>
      <c r="BSW2628" s="113"/>
      <c r="BSX2628" s="113"/>
      <c r="BSY2628" s="113"/>
      <c r="BSZ2628" s="113"/>
      <c r="BTA2628" s="113"/>
      <c r="BTB2628" s="113"/>
      <c r="BTC2628" s="113"/>
      <c r="BTD2628" s="113"/>
      <c r="BTE2628" s="113"/>
      <c r="BTF2628" s="113"/>
      <c r="BTG2628" s="113"/>
      <c r="BTH2628" s="113"/>
      <c r="BTI2628" s="113"/>
      <c r="BTJ2628" s="113"/>
      <c r="BTK2628" s="113"/>
      <c r="BTL2628" s="113"/>
      <c r="BTM2628" s="113"/>
      <c r="BTN2628" s="113"/>
      <c r="BTO2628" s="113"/>
      <c r="BTP2628" s="113"/>
      <c r="BTQ2628" s="113"/>
      <c r="BTR2628" s="113"/>
      <c r="BTS2628" s="113"/>
      <c r="BTT2628" s="113"/>
      <c r="BTU2628" s="113"/>
      <c r="BTV2628" s="113"/>
      <c r="BTW2628" s="113"/>
      <c r="BTX2628" s="113"/>
      <c r="BTY2628" s="113"/>
      <c r="BTZ2628" s="113"/>
      <c r="BUA2628" s="113"/>
      <c r="BUB2628" s="113"/>
      <c r="BUC2628" s="113"/>
      <c r="BUD2628" s="113"/>
      <c r="BUE2628" s="113"/>
      <c r="BUF2628" s="113"/>
      <c r="BUG2628" s="113"/>
      <c r="BUH2628" s="113"/>
      <c r="BUI2628" s="113"/>
      <c r="BUJ2628" s="113"/>
      <c r="BUK2628" s="113"/>
      <c r="BUL2628" s="113"/>
      <c r="BUM2628" s="113"/>
      <c r="BUN2628" s="113"/>
      <c r="BUO2628" s="113"/>
      <c r="BUP2628" s="113"/>
      <c r="BUQ2628" s="113"/>
      <c r="BUR2628" s="113"/>
      <c r="BUS2628" s="113"/>
      <c r="BUT2628" s="113"/>
      <c r="BUU2628" s="113"/>
      <c r="BUV2628" s="113"/>
      <c r="BUW2628" s="113"/>
      <c r="BUX2628" s="113"/>
      <c r="BUY2628" s="113"/>
      <c r="BUZ2628" s="113"/>
      <c r="BVA2628" s="113"/>
      <c r="BVB2628" s="113"/>
      <c r="BVC2628" s="113"/>
      <c r="BVD2628" s="113"/>
      <c r="BVE2628" s="113"/>
      <c r="BVF2628" s="113"/>
      <c r="BVG2628" s="113"/>
      <c r="BVH2628" s="113"/>
      <c r="BVI2628" s="113"/>
      <c r="BVJ2628" s="113"/>
      <c r="BVK2628" s="113"/>
      <c r="BVL2628" s="113"/>
      <c r="BVM2628" s="113"/>
      <c r="BVN2628" s="113"/>
      <c r="BVO2628" s="113"/>
      <c r="BVP2628" s="113"/>
      <c r="BVQ2628" s="113"/>
      <c r="BVR2628" s="113"/>
      <c r="BVS2628" s="113"/>
      <c r="BVT2628" s="113"/>
      <c r="BVU2628" s="113"/>
      <c r="BVV2628" s="113"/>
      <c r="BVW2628" s="113"/>
      <c r="BVX2628" s="113"/>
      <c r="BVY2628" s="113"/>
      <c r="BVZ2628" s="113"/>
      <c r="BWA2628" s="113"/>
      <c r="BWB2628" s="113"/>
      <c r="BWC2628" s="113"/>
      <c r="BWD2628" s="113"/>
      <c r="BWE2628" s="113"/>
      <c r="BWF2628" s="113"/>
      <c r="BWG2628" s="113"/>
      <c r="BWH2628" s="113"/>
      <c r="BWI2628" s="113"/>
      <c r="BWJ2628" s="113"/>
      <c r="BWK2628" s="113"/>
      <c r="BWL2628" s="113"/>
      <c r="BWM2628" s="113"/>
      <c r="BWN2628" s="113"/>
      <c r="BWO2628" s="113"/>
      <c r="BWP2628" s="113"/>
      <c r="BWQ2628" s="113"/>
      <c r="BWR2628" s="113"/>
      <c r="BWS2628" s="113"/>
      <c r="BWT2628" s="113"/>
      <c r="BWU2628" s="113"/>
      <c r="BWV2628" s="113"/>
      <c r="BWW2628" s="113"/>
      <c r="BWX2628" s="113"/>
      <c r="BWY2628" s="113"/>
      <c r="BWZ2628" s="113"/>
      <c r="BXA2628" s="113"/>
      <c r="BXB2628" s="113"/>
      <c r="BXC2628" s="113"/>
      <c r="BXD2628" s="113"/>
      <c r="BXE2628" s="113"/>
      <c r="BXF2628" s="113"/>
      <c r="BXG2628" s="113"/>
      <c r="BXH2628" s="113"/>
      <c r="BXI2628" s="113"/>
      <c r="BXJ2628" s="113"/>
      <c r="BXK2628" s="113"/>
      <c r="BXL2628" s="113"/>
      <c r="BXM2628" s="113"/>
      <c r="BXN2628" s="113"/>
      <c r="BXO2628" s="113"/>
      <c r="BXP2628" s="113"/>
      <c r="BXQ2628" s="113"/>
      <c r="BXR2628" s="113"/>
      <c r="BXS2628" s="113"/>
      <c r="BXT2628" s="113"/>
      <c r="BXU2628" s="113"/>
      <c r="BXV2628" s="113"/>
      <c r="BXW2628" s="113"/>
      <c r="BXX2628" s="113"/>
      <c r="BXY2628" s="113"/>
      <c r="BXZ2628" s="113"/>
      <c r="BYA2628" s="113"/>
      <c r="BYB2628" s="113"/>
      <c r="BYC2628" s="113"/>
      <c r="BYD2628" s="113"/>
      <c r="BYE2628" s="113"/>
      <c r="BYF2628" s="113"/>
      <c r="BYG2628" s="113"/>
      <c r="BYH2628" s="113"/>
      <c r="BYI2628" s="113"/>
      <c r="BYJ2628" s="113"/>
      <c r="BYK2628" s="113"/>
      <c r="BYL2628" s="113"/>
      <c r="BYM2628" s="113"/>
      <c r="BYN2628" s="113"/>
      <c r="BYO2628" s="113"/>
      <c r="BYP2628" s="113"/>
      <c r="BYQ2628" s="113"/>
      <c r="BYR2628" s="113"/>
      <c r="BYS2628" s="113"/>
      <c r="BYT2628" s="113"/>
      <c r="BYU2628" s="113"/>
      <c r="BYV2628" s="113"/>
      <c r="BYW2628" s="113"/>
      <c r="BYX2628" s="113"/>
      <c r="BYY2628" s="113"/>
      <c r="BYZ2628" s="113"/>
      <c r="BZA2628" s="113"/>
      <c r="BZB2628" s="113"/>
      <c r="BZC2628" s="113"/>
      <c r="BZD2628" s="113"/>
      <c r="BZE2628" s="113"/>
      <c r="BZF2628" s="113"/>
      <c r="BZG2628" s="113"/>
      <c r="BZH2628" s="113"/>
      <c r="BZI2628" s="113"/>
      <c r="BZJ2628" s="113"/>
      <c r="BZK2628" s="113"/>
      <c r="BZL2628" s="113"/>
      <c r="BZM2628" s="113"/>
      <c r="BZN2628" s="113"/>
      <c r="BZO2628" s="113"/>
      <c r="BZP2628" s="113"/>
      <c r="BZQ2628" s="113"/>
      <c r="BZR2628" s="113"/>
      <c r="BZS2628" s="113"/>
      <c r="BZT2628" s="113"/>
      <c r="BZU2628" s="113"/>
      <c r="BZV2628" s="113"/>
      <c r="BZW2628" s="113"/>
      <c r="BZX2628" s="113"/>
      <c r="BZY2628" s="113"/>
      <c r="BZZ2628" s="113"/>
      <c r="CAA2628" s="113"/>
      <c r="CAB2628" s="113"/>
      <c r="CAC2628" s="113"/>
      <c r="CAD2628" s="113"/>
      <c r="CAE2628" s="113"/>
      <c r="CAF2628" s="113"/>
      <c r="CAG2628" s="113"/>
      <c r="CAH2628" s="113"/>
      <c r="CAI2628" s="113"/>
      <c r="CAJ2628" s="113"/>
      <c r="CAK2628" s="113"/>
      <c r="CAL2628" s="113"/>
      <c r="CAM2628" s="113"/>
      <c r="CAN2628" s="113"/>
      <c r="CAO2628" s="113"/>
      <c r="CAP2628" s="113"/>
      <c r="CAQ2628" s="113"/>
      <c r="CAR2628" s="113"/>
      <c r="CAS2628" s="113"/>
      <c r="CAT2628" s="113"/>
      <c r="CAU2628" s="113"/>
      <c r="CAV2628" s="113"/>
      <c r="CAW2628" s="113"/>
      <c r="CAX2628" s="113"/>
      <c r="CAY2628" s="113"/>
      <c r="CAZ2628" s="113"/>
      <c r="CBA2628" s="113"/>
      <c r="CBB2628" s="113"/>
      <c r="CBC2628" s="113"/>
      <c r="CBD2628" s="113"/>
      <c r="CBE2628" s="113"/>
      <c r="CBF2628" s="113"/>
      <c r="CBG2628" s="113"/>
      <c r="CBH2628" s="113"/>
      <c r="CBI2628" s="113"/>
      <c r="CBJ2628" s="113"/>
      <c r="CBK2628" s="113"/>
      <c r="CBL2628" s="113"/>
      <c r="CBM2628" s="113"/>
      <c r="CBN2628" s="113"/>
      <c r="CBO2628" s="113"/>
      <c r="CBP2628" s="113"/>
      <c r="CBQ2628" s="113"/>
      <c r="CBR2628" s="113"/>
      <c r="CBS2628" s="113"/>
      <c r="CBT2628" s="113"/>
      <c r="CBU2628" s="113"/>
      <c r="CBV2628" s="113"/>
      <c r="CBW2628" s="113"/>
      <c r="CBX2628" s="113"/>
      <c r="CBY2628" s="113"/>
      <c r="CBZ2628" s="113"/>
      <c r="CCA2628" s="113"/>
      <c r="CCB2628" s="113"/>
      <c r="CCC2628" s="113"/>
      <c r="CCD2628" s="113"/>
      <c r="CCE2628" s="113"/>
      <c r="CCF2628" s="113"/>
      <c r="CCG2628" s="113"/>
      <c r="CCH2628" s="113"/>
      <c r="CCI2628" s="113"/>
      <c r="CCJ2628" s="113"/>
      <c r="CCK2628" s="113"/>
      <c r="CCL2628" s="113"/>
      <c r="CCM2628" s="113"/>
      <c r="CCN2628" s="113"/>
      <c r="CCO2628" s="113"/>
      <c r="CCP2628" s="113"/>
      <c r="CCQ2628" s="113"/>
      <c r="CCR2628" s="113"/>
      <c r="CCS2628" s="113"/>
      <c r="CCT2628" s="113"/>
      <c r="CCU2628" s="113"/>
      <c r="CCV2628" s="113"/>
      <c r="CCW2628" s="113"/>
      <c r="CCX2628" s="113"/>
      <c r="CCY2628" s="113"/>
      <c r="CCZ2628" s="113"/>
      <c r="CDA2628" s="113"/>
      <c r="CDB2628" s="113"/>
      <c r="CDC2628" s="113"/>
      <c r="CDD2628" s="113"/>
      <c r="CDE2628" s="113"/>
      <c r="CDF2628" s="113"/>
      <c r="CDG2628" s="113"/>
      <c r="CDH2628" s="113"/>
      <c r="CDI2628" s="113"/>
      <c r="CDJ2628" s="113"/>
      <c r="CDK2628" s="113"/>
      <c r="CDL2628" s="113"/>
      <c r="CDM2628" s="113"/>
      <c r="CDN2628" s="113"/>
      <c r="CDO2628" s="113"/>
      <c r="CDP2628" s="113"/>
      <c r="CDQ2628" s="113"/>
      <c r="CDR2628" s="113"/>
      <c r="CDS2628" s="113"/>
      <c r="CDT2628" s="113"/>
      <c r="CDU2628" s="113"/>
      <c r="CDV2628" s="113"/>
      <c r="CDW2628" s="113"/>
      <c r="CDX2628" s="113"/>
      <c r="CDY2628" s="113"/>
      <c r="CDZ2628" s="113"/>
      <c r="CEA2628" s="113"/>
      <c r="CEB2628" s="113"/>
      <c r="CEC2628" s="113"/>
      <c r="CED2628" s="113"/>
      <c r="CEE2628" s="113"/>
      <c r="CEF2628" s="113"/>
      <c r="CEG2628" s="113"/>
      <c r="CEH2628" s="113"/>
      <c r="CEI2628" s="113"/>
      <c r="CEJ2628" s="113"/>
      <c r="CEK2628" s="113"/>
      <c r="CEL2628" s="113"/>
      <c r="CEM2628" s="113"/>
      <c r="CEN2628" s="113"/>
      <c r="CEO2628" s="113"/>
      <c r="CEP2628" s="113"/>
      <c r="CEQ2628" s="113"/>
      <c r="CER2628" s="113"/>
      <c r="CES2628" s="113"/>
      <c r="CET2628" s="113"/>
      <c r="CEU2628" s="113"/>
      <c r="CEV2628" s="113"/>
      <c r="CEW2628" s="113"/>
      <c r="CEX2628" s="113"/>
      <c r="CEY2628" s="113"/>
      <c r="CEZ2628" s="113"/>
      <c r="CFA2628" s="113"/>
      <c r="CFB2628" s="113"/>
      <c r="CFC2628" s="113"/>
      <c r="CFD2628" s="113"/>
      <c r="CFE2628" s="113"/>
      <c r="CFF2628" s="113"/>
      <c r="CFG2628" s="113"/>
      <c r="CFH2628" s="113"/>
      <c r="CFI2628" s="113"/>
      <c r="CFJ2628" s="113"/>
      <c r="CFK2628" s="113"/>
      <c r="CFL2628" s="113"/>
      <c r="CFM2628" s="113"/>
      <c r="CFN2628" s="113"/>
      <c r="CFO2628" s="113"/>
      <c r="CFP2628" s="113"/>
      <c r="CFQ2628" s="113"/>
      <c r="CFR2628" s="113"/>
      <c r="CFS2628" s="113"/>
      <c r="CFT2628" s="113"/>
      <c r="CFU2628" s="113"/>
      <c r="CFV2628" s="113"/>
      <c r="CFW2628" s="113"/>
      <c r="CFX2628" s="113"/>
      <c r="CFY2628" s="113"/>
      <c r="CFZ2628" s="113"/>
      <c r="CGA2628" s="113"/>
      <c r="CGB2628" s="113"/>
      <c r="CGC2628" s="113"/>
      <c r="CGD2628" s="113"/>
      <c r="CGE2628" s="113"/>
      <c r="CGF2628" s="113"/>
      <c r="CGG2628" s="113"/>
      <c r="CGH2628" s="113"/>
      <c r="CGI2628" s="113"/>
      <c r="CGJ2628" s="113"/>
      <c r="CGK2628" s="113"/>
      <c r="CGL2628" s="113"/>
      <c r="CGM2628" s="113"/>
      <c r="CGN2628" s="113"/>
      <c r="CGO2628" s="113"/>
      <c r="CGP2628" s="113"/>
      <c r="CGQ2628" s="113"/>
      <c r="CGR2628" s="113"/>
      <c r="CGS2628" s="113"/>
      <c r="CGT2628" s="113"/>
      <c r="CGU2628" s="113"/>
      <c r="CGV2628" s="113"/>
      <c r="CGW2628" s="113"/>
      <c r="CGX2628" s="113"/>
      <c r="CGY2628" s="113"/>
      <c r="CGZ2628" s="113"/>
      <c r="CHA2628" s="113"/>
      <c r="CHB2628" s="113"/>
      <c r="CHC2628" s="113"/>
      <c r="CHD2628" s="113"/>
      <c r="CHE2628" s="113"/>
      <c r="CHF2628" s="113"/>
      <c r="CHG2628" s="113"/>
      <c r="CHH2628" s="113"/>
      <c r="CHI2628" s="113"/>
      <c r="CHJ2628" s="113"/>
      <c r="CHK2628" s="113"/>
      <c r="CHL2628" s="113"/>
      <c r="CHM2628" s="113"/>
      <c r="CHN2628" s="113"/>
      <c r="CHO2628" s="113"/>
      <c r="CHP2628" s="113"/>
      <c r="CHQ2628" s="113"/>
      <c r="CHR2628" s="113"/>
      <c r="CHS2628" s="113"/>
      <c r="CHT2628" s="113"/>
      <c r="CHU2628" s="113"/>
      <c r="CHV2628" s="113"/>
      <c r="CHW2628" s="113"/>
      <c r="CHX2628" s="113"/>
      <c r="CHY2628" s="113"/>
      <c r="CHZ2628" s="113"/>
      <c r="CIA2628" s="113"/>
      <c r="CIB2628" s="113"/>
      <c r="CIC2628" s="113"/>
      <c r="CID2628" s="113"/>
      <c r="CIE2628" s="113"/>
      <c r="CIF2628" s="113"/>
      <c r="CIG2628" s="113"/>
      <c r="CIH2628" s="113"/>
      <c r="CII2628" s="113"/>
      <c r="CIJ2628" s="113"/>
      <c r="CIK2628" s="113"/>
      <c r="CIL2628" s="113"/>
      <c r="CIM2628" s="113"/>
      <c r="CIN2628" s="113"/>
      <c r="CIO2628" s="113"/>
      <c r="CIP2628" s="113"/>
      <c r="CIQ2628" s="113"/>
      <c r="CIR2628" s="113"/>
      <c r="CIS2628" s="113"/>
      <c r="CIT2628" s="113"/>
      <c r="CIU2628" s="113"/>
      <c r="CIV2628" s="113"/>
      <c r="CIW2628" s="113"/>
      <c r="CIX2628" s="113"/>
      <c r="CIY2628" s="113"/>
      <c r="CIZ2628" s="113"/>
      <c r="CJA2628" s="113"/>
      <c r="CJB2628" s="113"/>
      <c r="CJC2628" s="113"/>
      <c r="CJD2628" s="113"/>
      <c r="CJE2628" s="113"/>
      <c r="CJF2628" s="113"/>
      <c r="CJG2628" s="113"/>
      <c r="CJH2628" s="113"/>
      <c r="CJI2628" s="113"/>
      <c r="CJJ2628" s="113"/>
      <c r="CJK2628" s="113"/>
      <c r="CJL2628" s="113"/>
      <c r="CJM2628" s="113"/>
      <c r="CJN2628" s="113"/>
      <c r="CJO2628" s="113"/>
      <c r="CJP2628" s="113"/>
      <c r="CJQ2628" s="113"/>
      <c r="CJR2628" s="113"/>
      <c r="CJS2628" s="113"/>
      <c r="CJT2628" s="113"/>
      <c r="CJU2628" s="113"/>
      <c r="CJV2628" s="113"/>
      <c r="CJW2628" s="113"/>
      <c r="CJX2628" s="113"/>
      <c r="CJY2628" s="113"/>
      <c r="CJZ2628" s="113"/>
      <c r="CKA2628" s="113"/>
      <c r="CKB2628" s="113"/>
      <c r="CKC2628" s="113"/>
      <c r="CKD2628" s="113"/>
      <c r="CKE2628" s="113"/>
      <c r="CKF2628" s="113"/>
      <c r="CKG2628" s="113"/>
      <c r="CKH2628" s="113"/>
      <c r="CKI2628" s="113"/>
      <c r="CKJ2628" s="113"/>
      <c r="CKK2628" s="113"/>
      <c r="CKL2628" s="113"/>
      <c r="CKM2628" s="113"/>
      <c r="CKN2628" s="113"/>
      <c r="CKO2628" s="113"/>
      <c r="CKP2628" s="113"/>
      <c r="CKQ2628" s="113"/>
      <c r="CKR2628" s="113"/>
      <c r="CKS2628" s="113"/>
      <c r="CKT2628" s="113"/>
      <c r="CKU2628" s="113"/>
      <c r="CKV2628" s="113"/>
      <c r="CKW2628" s="113"/>
      <c r="CKX2628" s="113"/>
      <c r="CKY2628" s="113"/>
      <c r="CKZ2628" s="113"/>
      <c r="CLA2628" s="113"/>
      <c r="CLB2628" s="113"/>
      <c r="CLC2628" s="113"/>
      <c r="CLD2628" s="113"/>
      <c r="CLE2628" s="113"/>
      <c r="CLF2628" s="113"/>
      <c r="CLG2628" s="113"/>
      <c r="CLH2628" s="113"/>
      <c r="CLI2628" s="113"/>
      <c r="CLJ2628" s="113"/>
      <c r="CLK2628" s="113"/>
      <c r="CLL2628" s="113"/>
      <c r="CLM2628" s="113"/>
      <c r="CLN2628" s="113"/>
      <c r="CLO2628" s="113"/>
      <c r="CLP2628" s="113"/>
      <c r="CLQ2628" s="113"/>
      <c r="CLR2628" s="113"/>
      <c r="CLS2628" s="113"/>
      <c r="CLT2628" s="113"/>
      <c r="CLU2628" s="113"/>
      <c r="CLV2628" s="113"/>
      <c r="CLW2628" s="113"/>
      <c r="CLX2628" s="113"/>
      <c r="CLY2628" s="113"/>
      <c r="CLZ2628" s="113"/>
      <c r="CMA2628" s="113"/>
      <c r="CMB2628" s="113"/>
      <c r="CMC2628" s="113"/>
      <c r="CMD2628" s="113"/>
      <c r="CME2628" s="113"/>
      <c r="CMF2628" s="113"/>
      <c r="CMG2628" s="113"/>
      <c r="CMH2628" s="113"/>
      <c r="CMI2628" s="113"/>
      <c r="CMJ2628" s="113"/>
      <c r="CMK2628" s="113"/>
      <c r="CML2628" s="113"/>
      <c r="CMM2628" s="113"/>
      <c r="CMN2628" s="113"/>
      <c r="CMO2628" s="113"/>
      <c r="CMP2628" s="113"/>
      <c r="CMQ2628" s="113"/>
      <c r="CMR2628" s="113"/>
      <c r="CMS2628" s="113"/>
      <c r="CMT2628" s="113"/>
      <c r="CMU2628" s="113"/>
      <c r="CMV2628" s="113"/>
      <c r="CMW2628" s="113"/>
      <c r="CMX2628" s="113"/>
      <c r="CMY2628" s="113"/>
      <c r="CMZ2628" s="113"/>
      <c r="CNA2628" s="113"/>
      <c r="CNB2628" s="113"/>
      <c r="CNC2628" s="113"/>
      <c r="CND2628" s="113"/>
      <c r="CNE2628" s="113"/>
      <c r="CNF2628" s="113"/>
      <c r="CNG2628" s="113"/>
      <c r="CNH2628" s="113"/>
      <c r="CNI2628" s="113"/>
      <c r="CNJ2628" s="113"/>
      <c r="CNK2628" s="113"/>
      <c r="CNL2628" s="113"/>
      <c r="CNM2628" s="113"/>
      <c r="CNN2628" s="113"/>
      <c r="CNO2628" s="113"/>
      <c r="CNP2628" s="113"/>
      <c r="CNQ2628" s="113"/>
      <c r="CNR2628" s="113"/>
      <c r="CNS2628" s="113"/>
      <c r="CNT2628" s="113"/>
      <c r="CNU2628" s="113"/>
      <c r="CNV2628" s="113"/>
      <c r="CNW2628" s="113"/>
      <c r="CNX2628" s="113"/>
      <c r="CNY2628" s="113"/>
      <c r="CNZ2628" s="113"/>
      <c r="COA2628" s="113"/>
      <c r="COB2628" s="113"/>
      <c r="COC2628" s="113"/>
      <c r="COD2628" s="113"/>
      <c r="COE2628" s="113"/>
      <c r="COF2628" s="113"/>
      <c r="COG2628" s="113"/>
      <c r="COH2628" s="113"/>
      <c r="COI2628" s="113"/>
      <c r="COJ2628" s="113"/>
      <c r="COK2628" s="113"/>
      <c r="COL2628" s="113"/>
      <c r="COM2628" s="113"/>
      <c r="CON2628" s="113"/>
      <c r="COO2628" s="113"/>
      <c r="COP2628" s="113"/>
      <c r="COQ2628" s="113"/>
      <c r="COR2628" s="113"/>
      <c r="COS2628" s="113"/>
      <c r="COT2628" s="113"/>
      <c r="COU2628" s="113"/>
      <c r="COV2628" s="113"/>
      <c r="COW2628" s="113"/>
      <c r="COX2628" s="113"/>
      <c r="COY2628" s="113"/>
      <c r="COZ2628" s="113"/>
      <c r="CPA2628" s="113"/>
      <c r="CPB2628" s="113"/>
      <c r="CPC2628" s="113"/>
      <c r="CPD2628" s="113"/>
      <c r="CPE2628" s="113"/>
      <c r="CPF2628" s="113"/>
      <c r="CPG2628" s="113"/>
      <c r="CPH2628" s="113"/>
      <c r="CPI2628" s="113"/>
      <c r="CPJ2628" s="113"/>
      <c r="CPK2628" s="113"/>
      <c r="CPL2628" s="113"/>
      <c r="CPM2628" s="113"/>
      <c r="CPN2628" s="113"/>
      <c r="CPO2628" s="113"/>
      <c r="CPP2628" s="113"/>
      <c r="CPQ2628" s="113"/>
      <c r="CPR2628" s="113"/>
      <c r="CPS2628" s="113"/>
      <c r="CPT2628" s="113"/>
      <c r="CPU2628" s="113"/>
      <c r="CPV2628" s="113"/>
      <c r="CPW2628" s="113"/>
      <c r="CPX2628" s="113"/>
      <c r="CPY2628" s="113"/>
      <c r="CPZ2628" s="113"/>
      <c r="CQA2628" s="113"/>
      <c r="CQB2628" s="113"/>
      <c r="CQC2628" s="113"/>
      <c r="CQD2628" s="113"/>
      <c r="CQE2628" s="113"/>
      <c r="CQF2628" s="113"/>
      <c r="CQG2628" s="113"/>
      <c r="CQH2628" s="113"/>
      <c r="CQI2628" s="113"/>
      <c r="CQJ2628" s="113"/>
      <c r="CQK2628" s="113"/>
      <c r="CQL2628" s="113"/>
      <c r="CQM2628" s="113"/>
      <c r="CQN2628" s="113"/>
      <c r="CQO2628" s="113"/>
      <c r="CQP2628" s="113"/>
      <c r="CQQ2628" s="113"/>
      <c r="CQR2628" s="113"/>
      <c r="CQS2628" s="113"/>
      <c r="CQT2628" s="113"/>
      <c r="CQU2628" s="113"/>
      <c r="CQV2628" s="113"/>
      <c r="CQW2628" s="113"/>
      <c r="CQX2628" s="113"/>
      <c r="CQY2628" s="113"/>
      <c r="CQZ2628" s="113"/>
      <c r="CRA2628" s="113"/>
      <c r="CRB2628" s="113"/>
      <c r="CRC2628" s="113"/>
      <c r="CRD2628" s="113"/>
      <c r="CRE2628" s="113"/>
      <c r="CRF2628" s="113"/>
      <c r="CRG2628" s="113"/>
      <c r="CRH2628" s="113"/>
      <c r="CRI2628" s="113"/>
      <c r="CRJ2628" s="113"/>
      <c r="CRK2628" s="113"/>
      <c r="CRL2628" s="113"/>
      <c r="CRM2628" s="113"/>
      <c r="CRN2628" s="113"/>
      <c r="CRO2628" s="113"/>
      <c r="CRP2628" s="113"/>
      <c r="CRQ2628" s="113"/>
      <c r="CRR2628" s="113"/>
      <c r="CRS2628" s="113"/>
      <c r="CRT2628" s="113"/>
      <c r="CRU2628" s="113"/>
      <c r="CRV2628" s="113"/>
      <c r="CRW2628" s="113"/>
      <c r="CRX2628" s="113"/>
      <c r="CRY2628" s="113"/>
      <c r="CRZ2628" s="113"/>
      <c r="CSA2628" s="113"/>
      <c r="CSB2628" s="113"/>
      <c r="CSC2628" s="113"/>
      <c r="CSD2628" s="113"/>
      <c r="CSE2628" s="113"/>
      <c r="CSF2628" s="113"/>
      <c r="CSG2628" s="113"/>
      <c r="CSH2628" s="113"/>
      <c r="CSI2628" s="113"/>
      <c r="CSJ2628" s="113"/>
      <c r="CSK2628" s="113"/>
      <c r="CSL2628" s="113"/>
      <c r="CSM2628" s="113"/>
      <c r="CSN2628" s="113"/>
      <c r="CSO2628" s="113"/>
      <c r="CSP2628" s="113"/>
      <c r="CSQ2628" s="113"/>
      <c r="CSR2628" s="113"/>
      <c r="CSS2628" s="113"/>
      <c r="CST2628" s="113"/>
      <c r="CSU2628" s="113"/>
      <c r="CSV2628" s="113"/>
      <c r="CSW2628" s="113"/>
      <c r="CSX2628" s="113"/>
      <c r="CSY2628" s="113"/>
      <c r="CSZ2628" s="113"/>
      <c r="CTA2628" s="113"/>
      <c r="CTB2628" s="113"/>
      <c r="CTC2628" s="113"/>
      <c r="CTD2628" s="113"/>
      <c r="CTE2628" s="113"/>
      <c r="CTF2628" s="113"/>
      <c r="CTG2628" s="113"/>
      <c r="CTH2628" s="113"/>
      <c r="CTI2628" s="113"/>
      <c r="CTJ2628" s="113"/>
      <c r="CTK2628" s="113"/>
      <c r="CTL2628" s="113"/>
      <c r="CTM2628" s="113"/>
      <c r="CTN2628" s="113"/>
      <c r="CTO2628" s="113"/>
      <c r="CTP2628" s="113"/>
      <c r="CTQ2628" s="113"/>
      <c r="CTR2628" s="113"/>
      <c r="CTS2628" s="113"/>
      <c r="CTT2628" s="113"/>
      <c r="CTU2628" s="113"/>
      <c r="CTV2628" s="113"/>
      <c r="CTW2628" s="113"/>
      <c r="CTX2628" s="113"/>
      <c r="CTY2628" s="113"/>
      <c r="CTZ2628" s="113"/>
      <c r="CUA2628" s="113"/>
      <c r="CUB2628" s="113"/>
      <c r="CUC2628" s="113"/>
      <c r="CUD2628" s="113"/>
      <c r="CUE2628" s="113"/>
      <c r="CUF2628" s="113"/>
      <c r="CUG2628" s="113"/>
      <c r="CUH2628" s="113"/>
      <c r="CUI2628" s="113"/>
      <c r="CUJ2628" s="113"/>
      <c r="CUK2628" s="113"/>
      <c r="CUL2628" s="113"/>
      <c r="CUM2628" s="113"/>
      <c r="CUN2628" s="113"/>
      <c r="CUO2628" s="113"/>
      <c r="CUP2628" s="113"/>
      <c r="CUQ2628" s="113"/>
      <c r="CUR2628" s="113"/>
      <c r="CUS2628" s="113"/>
      <c r="CUT2628" s="113"/>
      <c r="CUU2628" s="113"/>
      <c r="CUV2628" s="113"/>
      <c r="CUW2628" s="113"/>
      <c r="CUX2628" s="113"/>
      <c r="CUY2628" s="113"/>
      <c r="CUZ2628" s="113"/>
      <c r="CVA2628" s="113"/>
      <c r="CVB2628" s="113"/>
      <c r="CVC2628" s="113"/>
      <c r="CVD2628" s="113"/>
      <c r="CVE2628" s="113"/>
      <c r="CVF2628" s="113"/>
      <c r="CVG2628" s="113"/>
      <c r="CVH2628" s="113"/>
      <c r="CVI2628" s="113"/>
      <c r="CVJ2628" s="113"/>
      <c r="CVK2628" s="113"/>
      <c r="CVL2628" s="113"/>
      <c r="CVM2628" s="113"/>
      <c r="CVN2628" s="113"/>
      <c r="CVO2628" s="113"/>
      <c r="CVP2628" s="113"/>
      <c r="CVQ2628" s="113"/>
      <c r="CVR2628" s="113"/>
      <c r="CVS2628" s="113"/>
      <c r="CVT2628" s="113"/>
      <c r="CVU2628" s="113"/>
      <c r="CVV2628" s="113"/>
      <c r="CVW2628" s="113"/>
      <c r="CVX2628" s="113"/>
      <c r="CVY2628" s="113"/>
      <c r="CVZ2628" s="113"/>
      <c r="CWA2628" s="113"/>
      <c r="CWB2628" s="113"/>
      <c r="CWC2628" s="113"/>
      <c r="CWD2628" s="113"/>
      <c r="CWE2628" s="113"/>
      <c r="CWF2628" s="113"/>
      <c r="CWG2628" s="113"/>
      <c r="CWH2628" s="113"/>
      <c r="CWI2628" s="113"/>
      <c r="CWJ2628" s="113"/>
      <c r="CWK2628" s="113"/>
      <c r="CWL2628" s="113"/>
      <c r="CWM2628" s="113"/>
      <c r="CWN2628" s="113"/>
      <c r="CWO2628" s="113"/>
      <c r="CWP2628" s="113"/>
      <c r="CWQ2628" s="113"/>
      <c r="CWR2628" s="113"/>
      <c r="CWS2628" s="113"/>
      <c r="CWT2628" s="113"/>
      <c r="CWU2628" s="113"/>
      <c r="CWV2628" s="113"/>
      <c r="CWW2628" s="113"/>
      <c r="CWX2628" s="113"/>
      <c r="CWY2628" s="113"/>
      <c r="CWZ2628" s="113"/>
      <c r="CXA2628" s="113"/>
      <c r="CXB2628" s="113"/>
      <c r="CXC2628" s="113"/>
      <c r="CXD2628" s="113"/>
      <c r="CXE2628" s="113"/>
      <c r="CXF2628" s="113"/>
      <c r="CXG2628" s="113"/>
      <c r="CXH2628" s="113"/>
      <c r="CXI2628" s="113"/>
      <c r="CXJ2628" s="113"/>
      <c r="CXK2628" s="113"/>
      <c r="CXL2628" s="113"/>
      <c r="CXM2628" s="113"/>
      <c r="CXN2628" s="113"/>
      <c r="CXO2628" s="113"/>
      <c r="CXP2628" s="113"/>
      <c r="CXQ2628" s="113"/>
      <c r="CXR2628" s="113"/>
      <c r="CXS2628" s="113"/>
      <c r="CXT2628" s="113"/>
      <c r="CXU2628" s="113"/>
      <c r="CXV2628" s="113"/>
      <c r="CXW2628" s="113"/>
      <c r="CXX2628" s="113"/>
      <c r="CXY2628" s="113"/>
      <c r="CXZ2628" s="113"/>
      <c r="CYA2628" s="113"/>
      <c r="CYB2628" s="113"/>
      <c r="CYC2628" s="113"/>
      <c r="CYD2628" s="113"/>
      <c r="CYE2628" s="113"/>
      <c r="CYF2628" s="113"/>
      <c r="CYG2628" s="113"/>
      <c r="CYH2628" s="113"/>
      <c r="CYI2628" s="113"/>
      <c r="CYJ2628" s="113"/>
      <c r="CYK2628" s="113"/>
      <c r="CYL2628" s="113"/>
      <c r="CYM2628" s="113"/>
      <c r="CYN2628" s="113"/>
      <c r="CYO2628" s="113"/>
      <c r="CYP2628" s="113"/>
      <c r="CYQ2628" s="113"/>
      <c r="CYR2628" s="113"/>
      <c r="CYS2628" s="113"/>
      <c r="CYT2628" s="113"/>
      <c r="CYU2628" s="113"/>
      <c r="CYV2628" s="113"/>
      <c r="CYW2628" s="113"/>
      <c r="CYX2628" s="113"/>
      <c r="CYY2628" s="113"/>
      <c r="CYZ2628" s="113"/>
      <c r="CZA2628" s="113"/>
      <c r="CZB2628" s="113"/>
      <c r="CZC2628" s="113"/>
      <c r="CZD2628" s="113"/>
      <c r="CZE2628" s="113"/>
      <c r="CZF2628" s="113"/>
      <c r="CZG2628" s="113"/>
      <c r="CZH2628" s="113"/>
      <c r="CZI2628" s="113"/>
      <c r="CZJ2628" s="113"/>
      <c r="CZK2628" s="113"/>
      <c r="CZL2628" s="113"/>
      <c r="CZM2628" s="113"/>
      <c r="CZN2628" s="113"/>
      <c r="CZO2628" s="113"/>
      <c r="CZP2628" s="113"/>
      <c r="CZQ2628" s="113"/>
      <c r="CZR2628" s="113"/>
      <c r="CZS2628" s="113"/>
      <c r="CZT2628" s="113"/>
      <c r="CZU2628" s="113"/>
      <c r="CZV2628" s="113"/>
      <c r="CZW2628" s="113"/>
      <c r="CZX2628" s="113"/>
      <c r="CZY2628" s="113"/>
      <c r="CZZ2628" s="113"/>
      <c r="DAA2628" s="113"/>
      <c r="DAB2628" s="113"/>
      <c r="DAC2628" s="113"/>
      <c r="DAD2628" s="113"/>
      <c r="DAE2628" s="113"/>
      <c r="DAF2628" s="113"/>
      <c r="DAG2628" s="113"/>
      <c r="DAH2628" s="113"/>
      <c r="DAI2628" s="113"/>
      <c r="DAJ2628" s="113"/>
      <c r="DAK2628" s="113"/>
      <c r="DAL2628" s="113"/>
      <c r="DAM2628" s="113"/>
      <c r="DAN2628" s="113"/>
      <c r="DAO2628" s="113"/>
      <c r="DAP2628" s="113"/>
      <c r="DAQ2628" s="113"/>
      <c r="DAR2628" s="113"/>
      <c r="DAS2628" s="113"/>
      <c r="DAT2628" s="113"/>
      <c r="DAU2628" s="113"/>
      <c r="DAV2628" s="113"/>
      <c r="DAW2628" s="113"/>
      <c r="DAX2628" s="113"/>
      <c r="DAY2628" s="113"/>
      <c r="DAZ2628" s="113"/>
      <c r="DBA2628" s="113"/>
      <c r="DBB2628" s="113"/>
      <c r="DBC2628" s="113"/>
      <c r="DBD2628" s="113"/>
      <c r="DBE2628" s="113"/>
      <c r="DBF2628" s="113"/>
      <c r="DBG2628" s="113"/>
      <c r="DBH2628" s="113"/>
      <c r="DBI2628" s="113"/>
      <c r="DBJ2628" s="113"/>
      <c r="DBK2628" s="113"/>
      <c r="DBL2628" s="113"/>
      <c r="DBM2628" s="113"/>
      <c r="DBN2628" s="113"/>
      <c r="DBO2628" s="113"/>
      <c r="DBP2628" s="113"/>
      <c r="DBQ2628" s="113"/>
      <c r="DBR2628" s="113"/>
      <c r="DBS2628" s="113"/>
      <c r="DBT2628" s="113"/>
      <c r="DBU2628" s="113"/>
      <c r="DBV2628" s="113"/>
      <c r="DBW2628" s="113"/>
      <c r="DBX2628" s="113"/>
      <c r="DBY2628" s="113"/>
      <c r="DBZ2628" s="113"/>
      <c r="DCA2628" s="113"/>
      <c r="DCB2628" s="113"/>
      <c r="DCC2628" s="113"/>
      <c r="DCD2628" s="113"/>
      <c r="DCE2628" s="113"/>
      <c r="DCF2628" s="113"/>
      <c r="DCG2628" s="113"/>
      <c r="DCH2628" s="113"/>
      <c r="DCI2628" s="113"/>
      <c r="DCJ2628" s="113"/>
      <c r="DCK2628" s="113"/>
      <c r="DCL2628" s="113"/>
      <c r="DCM2628" s="113"/>
      <c r="DCN2628" s="113"/>
      <c r="DCO2628" s="113"/>
      <c r="DCP2628" s="113"/>
      <c r="DCQ2628" s="113"/>
      <c r="DCR2628" s="113"/>
      <c r="DCS2628" s="113"/>
      <c r="DCT2628" s="113"/>
      <c r="DCU2628" s="113"/>
      <c r="DCV2628" s="113"/>
      <c r="DCW2628" s="113"/>
      <c r="DCX2628" s="113"/>
      <c r="DCY2628" s="113"/>
      <c r="DCZ2628" s="113"/>
      <c r="DDA2628" s="113"/>
      <c r="DDB2628" s="113"/>
      <c r="DDC2628" s="113"/>
      <c r="DDD2628" s="113"/>
      <c r="DDE2628" s="113"/>
      <c r="DDF2628" s="113"/>
      <c r="DDG2628" s="113"/>
      <c r="DDH2628" s="113"/>
      <c r="DDI2628" s="113"/>
      <c r="DDJ2628" s="113"/>
      <c r="DDK2628" s="113"/>
      <c r="DDL2628" s="113"/>
      <c r="DDM2628" s="113"/>
      <c r="DDN2628" s="113"/>
      <c r="DDO2628" s="113"/>
      <c r="DDP2628" s="113"/>
      <c r="DDQ2628" s="113"/>
      <c r="DDR2628" s="113"/>
      <c r="DDS2628" s="113"/>
      <c r="DDT2628" s="113"/>
      <c r="DDU2628" s="113"/>
      <c r="DDV2628" s="113"/>
      <c r="DDW2628" s="113"/>
      <c r="DDX2628" s="113"/>
      <c r="DDY2628" s="113"/>
      <c r="DDZ2628" s="113"/>
      <c r="DEA2628" s="113"/>
      <c r="DEB2628" s="113"/>
      <c r="DEC2628" s="113"/>
      <c r="DED2628" s="113"/>
      <c r="DEE2628" s="113"/>
      <c r="DEF2628" s="113"/>
      <c r="DEG2628" s="113"/>
      <c r="DEH2628" s="113"/>
      <c r="DEI2628" s="113"/>
      <c r="DEJ2628" s="113"/>
      <c r="DEK2628" s="113"/>
      <c r="DEL2628" s="113"/>
      <c r="DEM2628" s="113"/>
      <c r="DEN2628" s="113"/>
      <c r="DEO2628" s="113"/>
      <c r="DEP2628" s="113"/>
      <c r="DEQ2628" s="113"/>
      <c r="DER2628" s="113"/>
      <c r="DES2628" s="113"/>
      <c r="DET2628" s="113"/>
      <c r="DEU2628" s="113"/>
      <c r="DEV2628" s="113"/>
      <c r="DEW2628" s="113"/>
      <c r="DEX2628" s="113"/>
      <c r="DEY2628" s="113"/>
      <c r="DEZ2628" s="113"/>
      <c r="DFA2628" s="113"/>
      <c r="DFB2628" s="113"/>
      <c r="DFC2628" s="113"/>
      <c r="DFD2628" s="113"/>
      <c r="DFE2628" s="113"/>
      <c r="DFF2628" s="113"/>
      <c r="DFG2628" s="113"/>
      <c r="DFH2628" s="113"/>
      <c r="DFI2628" s="113"/>
      <c r="DFJ2628" s="113"/>
      <c r="DFK2628" s="113"/>
      <c r="DFL2628" s="113"/>
      <c r="DFM2628" s="113"/>
      <c r="DFN2628" s="113"/>
      <c r="DFO2628" s="113"/>
      <c r="DFP2628" s="113"/>
      <c r="DFQ2628" s="113"/>
      <c r="DFR2628" s="113"/>
      <c r="DFS2628" s="113"/>
      <c r="DFT2628" s="113"/>
      <c r="DFU2628" s="113"/>
      <c r="DFV2628" s="113"/>
      <c r="DFW2628" s="113"/>
      <c r="DFX2628" s="113"/>
      <c r="DFY2628" s="113"/>
      <c r="DFZ2628" s="113"/>
      <c r="DGA2628" s="113"/>
      <c r="DGB2628" s="113"/>
      <c r="DGC2628" s="113"/>
      <c r="DGD2628" s="113"/>
      <c r="DGE2628" s="113"/>
      <c r="DGF2628" s="113"/>
      <c r="DGG2628" s="113"/>
      <c r="DGH2628" s="113"/>
      <c r="DGI2628" s="113"/>
      <c r="DGJ2628" s="113"/>
      <c r="DGK2628" s="113"/>
      <c r="DGL2628" s="113"/>
      <c r="DGM2628" s="113"/>
      <c r="DGN2628" s="113"/>
      <c r="DGO2628" s="113"/>
      <c r="DGP2628" s="113"/>
      <c r="DGQ2628" s="113"/>
      <c r="DGR2628" s="113"/>
      <c r="DGS2628" s="113"/>
      <c r="DGT2628" s="113"/>
      <c r="DGU2628" s="113"/>
      <c r="DGV2628" s="113"/>
      <c r="DGW2628" s="113"/>
      <c r="DGX2628" s="113"/>
      <c r="DGY2628" s="113"/>
      <c r="DGZ2628" s="113"/>
      <c r="DHA2628" s="113"/>
      <c r="DHB2628" s="113"/>
      <c r="DHC2628" s="113"/>
      <c r="DHD2628" s="113"/>
      <c r="DHE2628" s="113"/>
      <c r="DHF2628" s="113"/>
      <c r="DHG2628" s="113"/>
      <c r="DHH2628" s="113"/>
      <c r="DHI2628" s="113"/>
      <c r="DHJ2628" s="113"/>
      <c r="DHK2628" s="113"/>
      <c r="DHL2628" s="113"/>
      <c r="DHM2628" s="113"/>
      <c r="DHN2628" s="113"/>
      <c r="DHO2628" s="113"/>
      <c r="DHP2628" s="113"/>
      <c r="DHQ2628" s="113"/>
      <c r="DHR2628" s="113"/>
      <c r="DHS2628" s="113"/>
      <c r="DHT2628" s="113"/>
      <c r="DHU2628" s="113"/>
      <c r="DHV2628" s="113"/>
      <c r="DHW2628" s="113"/>
      <c r="DHX2628" s="113"/>
      <c r="DHY2628" s="113"/>
      <c r="DHZ2628" s="113"/>
      <c r="DIA2628" s="113"/>
      <c r="DIB2628" s="113"/>
      <c r="DIC2628" s="113"/>
      <c r="DID2628" s="113"/>
      <c r="DIE2628" s="113"/>
      <c r="DIF2628" s="113"/>
      <c r="DIG2628" s="113"/>
      <c r="DIH2628" s="113"/>
      <c r="DII2628" s="113"/>
      <c r="DIJ2628" s="113"/>
      <c r="DIK2628" s="113"/>
      <c r="DIL2628" s="113"/>
      <c r="DIM2628" s="113"/>
      <c r="DIN2628" s="113"/>
      <c r="DIO2628" s="113"/>
      <c r="DIP2628" s="113"/>
      <c r="DIQ2628" s="113"/>
      <c r="DIR2628" s="113"/>
      <c r="DIS2628" s="113"/>
      <c r="DIT2628" s="113"/>
      <c r="DIU2628" s="113"/>
      <c r="DIV2628" s="113"/>
      <c r="DIW2628" s="113"/>
      <c r="DIX2628" s="113"/>
      <c r="DIY2628" s="113"/>
      <c r="DIZ2628" s="113"/>
      <c r="DJA2628" s="113"/>
      <c r="DJB2628" s="113"/>
      <c r="DJC2628" s="113"/>
      <c r="DJD2628" s="113"/>
      <c r="DJE2628" s="113"/>
      <c r="DJF2628" s="113"/>
      <c r="DJG2628" s="113"/>
      <c r="DJH2628" s="113"/>
      <c r="DJI2628" s="113"/>
      <c r="DJJ2628" s="113"/>
      <c r="DJK2628" s="113"/>
      <c r="DJL2628" s="113"/>
      <c r="DJM2628" s="113"/>
      <c r="DJN2628" s="113"/>
      <c r="DJO2628" s="113"/>
      <c r="DJP2628" s="113"/>
      <c r="DJQ2628" s="113"/>
      <c r="DJR2628" s="113"/>
      <c r="DJS2628" s="113"/>
      <c r="DJT2628" s="113"/>
      <c r="DJU2628" s="113"/>
      <c r="DJV2628" s="113"/>
      <c r="DJW2628" s="113"/>
      <c r="DJX2628" s="113"/>
      <c r="DJY2628" s="113"/>
      <c r="DJZ2628" s="113"/>
      <c r="DKA2628" s="113"/>
      <c r="DKB2628" s="113"/>
      <c r="DKC2628" s="113"/>
      <c r="DKD2628" s="113"/>
      <c r="DKE2628" s="113"/>
      <c r="DKF2628" s="113"/>
      <c r="DKG2628" s="113"/>
      <c r="DKH2628" s="113"/>
      <c r="DKI2628" s="113"/>
      <c r="DKJ2628" s="113"/>
      <c r="DKK2628" s="113"/>
      <c r="DKL2628" s="113"/>
      <c r="DKM2628" s="113"/>
      <c r="DKN2628" s="113"/>
      <c r="DKO2628" s="113"/>
      <c r="DKP2628" s="113"/>
      <c r="DKQ2628" s="113"/>
      <c r="DKR2628" s="113"/>
      <c r="DKS2628" s="113"/>
      <c r="DKT2628" s="113"/>
      <c r="DKU2628" s="113"/>
      <c r="DKV2628" s="113"/>
      <c r="DKW2628" s="113"/>
      <c r="DKX2628" s="113"/>
      <c r="DKY2628" s="113"/>
      <c r="DKZ2628" s="113"/>
      <c r="DLA2628" s="113"/>
      <c r="DLB2628" s="113"/>
      <c r="DLC2628" s="113"/>
      <c r="DLD2628" s="113"/>
      <c r="DLE2628" s="113"/>
      <c r="DLF2628" s="113"/>
      <c r="DLG2628" s="113"/>
      <c r="DLH2628" s="113"/>
      <c r="DLI2628" s="113"/>
      <c r="DLJ2628" s="113"/>
      <c r="DLK2628" s="113"/>
      <c r="DLL2628" s="113"/>
      <c r="DLM2628" s="113"/>
      <c r="DLN2628" s="113"/>
      <c r="DLO2628" s="113"/>
      <c r="DLP2628" s="113"/>
      <c r="DLQ2628" s="113"/>
      <c r="DLR2628" s="113"/>
      <c r="DLS2628" s="113"/>
      <c r="DLT2628" s="113"/>
      <c r="DLU2628" s="113"/>
      <c r="DLV2628" s="113"/>
      <c r="DLW2628" s="113"/>
      <c r="DLX2628" s="113"/>
      <c r="DLY2628" s="113"/>
      <c r="DLZ2628" s="113"/>
      <c r="DMA2628" s="113"/>
      <c r="DMB2628" s="113"/>
      <c r="DMC2628" s="113"/>
      <c r="DMD2628" s="113"/>
      <c r="DME2628" s="113"/>
      <c r="DMF2628" s="113"/>
      <c r="DMG2628" s="113"/>
      <c r="DMH2628" s="113"/>
      <c r="DMI2628" s="113"/>
      <c r="DMJ2628" s="113"/>
      <c r="DMK2628" s="113"/>
      <c r="DML2628" s="113"/>
      <c r="DMM2628" s="113"/>
      <c r="DMN2628" s="113"/>
      <c r="DMO2628" s="113"/>
      <c r="DMP2628" s="113"/>
      <c r="DMQ2628" s="113"/>
      <c r="DMR2628" s="113"/>
      <c r="DMS2628" s="113"/>
      <c r="DMT2628" s="113"/>
      <c r="DMU2628" s="113"/>
      <c r="DMV2628" s="113"/>
      <c r="DMW2628" s="113"/>
      <c r="DMX2628" s="113"/>
      <c r="DMY2628" s="113"/>
      <c r="DMZ2628" s="113"/>
      <c r="DNA2628" s="113"/>
      <c r="DNB2628" s="113"/>
      <c r="DNC2628" s="113"/>
      <c r="DND2628" s="113"/>
      <c r="DNE2628" s="113"/>
      <c r="DNF2628" s="113"/>
      <c r="DNG2628" s="113"/>
      <c r="DNH2628" s="113"/>
      <c r="DNI2628" s="113"/>
      <c r="DNJ2628" s="113"/>
      <c r="DNK2628" s="113"/>
      <c r="DNL2628" s="113"/>
      <c r="DNM2628" s="113"/>
      <c r="DNN2628" s="113"/>
      <c r="DNO2628" s="113"/>
      <c r="DNP2628" s="113"/>
      <c r="DNQ2628" s="113"/>
      <c r="DNR2628" s="113"/>
      <c r="DNS2628" s="113"/>
      <c r="DNT2628" s="113"/>
      <c r="DNU2628" s="113"/>
      <c r="DNV2628" s="113"/>
      <c r="DNW2628" s="113"/>
      <c r="DNX2628" s="113"/>
      <c r="DNY2628" s="113"/>
      <c r="DNZ2628" s="113"/>
      <c r="DOA2628" s="113"/>
      <c r="DOB2628" s="113"/>
      <c r="DOC2628" s="113"/>
      <c r="DOD2628" s="113"/>
      <c r="DOE2628" s="113"/>
      <c r="DOF2628" s="113"/>
      <c r="DOG2628" s="113"/>
      <c r="DOH2628" s="113"/>
      <c r="DOI2628" s="113"/>
      <c r="DOJ2628" s="113"/>
      <c r="DOK2628" s="113"/>
      <c r="DOL2628" s="113"/>
      <c r="DOM2628" s="113"/>
      <c r="DON2628" s="113"/>
      <c r="DOO2628" s="113"/>
      <c r="DOP2628" s="113"/>
      <c r="DOQ2628" s="113"/>
      <c r="DOR2628" s="113"/>
      <c r="DOS2628" s="113"/>
      <c r="DOT2628" s="113"/>
      <c r="DOU2628" s="113"/>
      <c r="DOV2628" s="113"/>
      <c r="DOW2628" s="113"/>
      <c r="DOX2628" s="113"/>
      <c r="DOY2628" s="113"/>
      <c r="DOZ2628" s="113"/>
      <c r="DPA2628" s="113"/>
      <c r="DPB2628" s="113"/>
      <c r="DPC2628" s="113"/>
      <c r="DPD2628" s="113"/>
      <c r="DPE2628" s="113"/>
      <c r="DPF2628" s="113"/>
      <c r="DPG2628" s="113"/>
      <c r="DPH2628" s="113"/>
      <c r="DPI2628" s="113"/>
      <c r="DPJ2628" s="113"/>
      <c r="DPK2628" s="113"/>
      <c r="DPL2628" s="113"/>
      <c r="DPM2628" s="113"/>
      <c r="DPN2628" s="113"/>
      <c r="DPO2628" s="113"/>
      <c r="DPP2628" s="113"/>
      <c r="DPQ2628" s="113"/>
      <c r="DPR2628" s="113"/>
      <c r="DPS2628" s="113"/>
      <c r="DPT2628" s="113"/>
      <c r="DPU2628" s="113"/>
      <c r="DPV2628" s="113"/>
      <c r="DPW2628" s="113"/>
      <c r="DPX2628" s="113"/>
      <c r="DPY2628" s="113"/>
      <c r="DPZ2628" s="113"/>
      <c r="DQA2628" s="113"/>
      <c r="DQB2628" s="113"/>
      <c r="DQC2628" s="113"/>
      <c r="DQD2628" s="113"/>
      <c r="DQE2628" s="113"/>
      <c r="DQF2628" s="113"/>
      <c r="DQG2628" s="113"/>
      <c r="DQH2628" s="113"/>
      <c r="DQI2628" s="113"/>
      <c r="DQJ2628" s="113"/>
      <c r="DQK2628" s="113"/>
      <c r="DQL2628" s="113"/>
      <c r="DQM2628" s="113"/>
      <c r="DQN2628" s="113"/>
      <c r="DQO2628" s="113"/>
      <c r="DQP2628" s="113"/>
      <c r="DQQ2628" s="113"/>
      <c r="DQR2628" s="113"/>
      <c r="DQS2628" s="113"/>
      <c r="DQT2628" s="113"/>
      <c r="DQU2628" s="113"/>
      <c r="DQV2628" s="113"/>
      <c r="DQW2628" s="113"/>
      <c r="DQX2628" s="113"/>
      <c r="DQY2628" s="113"/>
      <c r="DQZ2628" s="113"/>
      <c r="DRA2628" s="113"/>
      <c r="DRB2628" s="113"/>
      <c r="DRC2628" s="113"/>
      <c r="DRD2628" s="113"/>
      <c r="DRE2628" s="113"/>
      <c r="DRF2628" s="113"/>
      <c r="DRG2628" s="113"/>
      <c r="DRH2628" s="113"/>
      <c r="DRI2628" s="113"/>
      <c r="DRJ2628" s="113"/>
      <c r="DRK2628" s="113"/>
      <c r="DRL2628" s="113"/>
      <c r="DRM2628" s="113"/>
      <c r="DRN2628" s="113"/>
      <c r="DRO2628" s="113"/>
      <c r="DRP2628" s="113"/>
      <c r="DRQ2628" s="113"/>
      <c r="DRR2628" s="113"/>
      <c r="DRS2628" s="113"/>
      <c r="DRT2628" s="113"/>
      <c r="DRU2628" s="113"/>
      <c r="DRV2628" s="113"/>
      <c r="DRW2628" s="113"/>
      <c r="DRX2628" s="113"/>
      <c r="DRY2628" s="113"/>
      <c r="DRZ2628" s="113"/>
      <c r="DSA2628" s="113"/>
      <c r="DSB2628" s="113"/>
      <c r="DSC2628" s="113"/>
      <c r="DSD2628" s="113"/>
      <c r="DSE2628" s="113"/>
      <c r="DSF2628" s="113"/>
      <c r="DSG2628" s="113"/>
      <c r="DSH2628" s="113"/>
      <c r="DSI2628" s="113"/>
      <c r="DSJ2628" s="113"/>
      <c r="DSK2628" s="113"/>
      <c r="DSL2628" s="113"/>
      <c r="DSM2628" s="113"/>
      <c r="DSN2628" s="113"/>
      <c r="DSO2628" s="113"/>
      <c r="DSP2628" s="113"/>
      <c r="DSQ2628" s="113"/>
      <c r="DSR2628" s="113"/>
      <c r="DSS2628" s="113"/>
      <c r="DST2628" s="113"/>
      <c r="DSU2628" s="113"/>
      <c r="DSV2628" s="113"/>
      <c r="DSW2628" s="113"/>
      <c r="DSX2628" s="113"/>
      <c r="DSY2628" s="113"/>
      <c r="DSZ2628" s="113"/>
      <c r="DTA2628" s="113"/>
      <c r="DTB2628" s="113"/>
      <c r="DTC2628" s="113"/>
      <c r="DTD2628" s="113"/>
      <c r="DTE2628" s="113"/>
      <c r="DTF2628" s="113"/>
      <c r="DTG2628" s="113"/>
      <c r="DTH2628" s="113"/>
      <c r="DTI2628" s="113"/>
      <c r="DTJ2628" s="113"/>
      <c r="DTK2628" s="113"/>
      <c r="DTL2628" s="113"/>
      <c r="DTM2628" s="113"/>
      <c r="DTN2628" s="113"/>
      <c r="DTO2628" s="113"/>
      <c r="DTP2628" s="113"/>
      <c r="DTQ2628" s="113"/>
      <c r="DTR2628" s="113"/>
      <c r="DTS2628" s="113"/>
      <c r="DTT2628" s="113"/>
      <c r="DTU2628" s="113"/>
      <c r="DTV2628" s="113"/>
      <c r="DTW2628" s="113"/>
      <c r="DTX2628" s="113"/>
      <c r="DTY2628" s="113"/>
      <c r="DTZ2628" s="113"/>
      <c r="DUA2628" s="113"/>
      <c r="DUB2628" s="113"/>
      <c r="DUC2628" s="113"/>
      <c r="DUD2628" s="113"/>
      <c r="DUE2628" s="113"/>
      <c r="DUF2628" s="113"/>
      <c r="DUG2628" s="113"/>
      <c r="DUH2628" s="113"/>
      <c r="DUI2628" s="113"/>
      <c r="DUJ2628" s="113"/>
      <c r="DUK2628" s="113"/>
      <c r="DUL2628" s="113"/>
      <c r="DUM2628" s="113"/>
      <c r="DUN2628" s="113"/>
      <c r="DUO2628" s="113"/>
      <c r="DUP2628" s="113"/>
      <c r="DUQ2628" s="113"/>
      <c r="DUR2628" s="113"/>
      <c r="DUS2628" s="113"/>
      <c r="DUT2628" s="113"/>
      <c r="DUU2628" s="113"/>
      <c r="DUV2628" s="113"/>
      <c r="DUW2628" s="113"/>
      <c r="DUX2628" s="113"/>
      <c r="DUY2628" s="113"/>
      <c r="DUZ2628" s="113"/>
      <c r="DVA2628" s="113"/>
      <c r="DVB2628" s="113"/>
      <c r="DVC2628" s="113"/>
      <c r="DVD2628" s="113"/>
      <c r="DVE2628" s="113"/>
      <c r="DVF2628" s="113"/>
      <c r="DVG2628" s="113"/>
      <c r="DVH2628" s="113"/>
      <c r="DVI2628" s="113"/>
      <c r="DVJ2628" s="113"/>
      <c r="DVK2628" s="113"/>
      <c r="DVL2628" s="113"/>
      <c r="DVM2628" s="113"/>
      <c r="DVN2628" s="113"/>
      <c r="DVO2628" s="113"/>
      <c r="DVP2628" s="113"/>
      <c r="DVQ2628" s="113"/>
      <c r="DVR2628" s="113"/>
      <c r="DVS2628" s="113"/>
      <c r="DVT2628" s="113"/>
      <c r="DVU2628" s="113"/>
      <c r="DVV2628" s="113"/>
      <c r="DVW2628" s="113"/>
      <c r="DVX2628" s="113"/>
      <c r="DVY2628" s="113"/>
      <c r="DVZ2628" s="113"/>
      <c r="DWA2628" s="113"/>
      <c r="DWB2628" s="113"/>
      <c r="DWC2628" s="113"/>
      <c r="DWD2628" s="113"/>
      <c r="DWE2628" s="113"/>
      <c r="DWF2628" s="113"/>
      <c r="DWG2628" s="113"/>
      <c r="DWH2628" s="113"/>
      <c r="DWI2628" s="113"/>
      <c r="DWJ2628" s="113"/>
      <c r="DWK2628" s="113"/>
      <c r="DWL2628" s="113"/>
      <c r="DWM2628" s="113"/>
      <c r="DWN2628" s="113"/>
      <c r="DWO2628" s="113"/>
      <c r="DWP2628" s="113"/>
      <c r="DWQ2628" s="113"/>
      <c r="DWR2628" s="113"/>
      <c r="DWS2628" s="113"/>
      <c r="DWT2628" s="113"/>
      <c r="DWU2628" s="113"/>
      <c r="DWV2628" s="113"/>
      <c r="DWW2628" s="113"/>
      <c r="DWX2628" s="113"/>
      <c r="DWY2628" s="113"/>
      <c r="DWZ2628" s="113"/>
      <c r="DXA2628" s="113"/>
      <c r="DXB2628" s="113"/>
      <c r="DXC2628" s="113"/>
      <c r="DXD2628" s="113"/>
      <c r="DXE2628" s="113"/>
      <c r="DXF2628" s="113"/>
      <c r="DXG2628" s="113"/>
      <c r="DXH2628" s="113"/>
      <c r="DXI2628" s="113"/>
      <c r="DXJ2628" s="113"/>
      <c r="DXK2628" s="113"/>
      <c r="DXL2628" s="113"/>
      <c r="DXM2628" s="113"/>
      <c r="DXN2628" s="113"/>
      <c r="DXO2628" s="113"/>
      <c r="DXP2628" s="113"/>
      <c r="DXQ2628" s="113"/>
      <c r="DXR2628" s="113"/>
      <c r="DXS2628" s="113"/>
      <c r="DXT2628" s="113"/>
      <c r="DXU2628" s="113"/>
      <c r="DXV2628" s="113"/>
      <c r="DXW2628" s="113"/>
      <c r="DXX2628" s="113"/>
      <c r="DXY2628" s="113"/>
      <c r="DXZ2628" s="113"/>
      <c r="DYA2628" s="113"/>
      <c r="DYB2628" s="113"/>
      <c r="DYC2628" s="113"/>
      <c r="DYD2628" s="113"/>
      <c r="DYE2628" s="113"/>
      <c r="DYF2628" s="113"/>
      <c r="DYG2628" s="113"/>
      <c r="DYH2628" s="113"/>
      <c r="DYI2628" s="113"/>
      <c r="DYJ2628" s="113"/>
      <c r="DYK2628" s="113"/>
      <c r="DYL2628" s="113"/>
      <c r="DYM2628" s="113"/>
      <c r="DYN2628" s="113"/>
      <c r="DYO2628" s="113"/>
      <c r="DYP2628" s="113"/>
      <c r="DYQ2628" s="113"/>
      <c r="DYR2628" s="113"/>
      <c r="DYS2628" s="113"/>
      <c r="DYT2628" s="113"/>
      <c r="DYU2628" s="113"/>
      <c r="DYV2628" s="113"/>
      <c r="DYW2628" s="113"/>
      <c r="DYX2628" s="113"/>
      <c r="DYY2628" s="113"/>
      <c r="DYZ2628" s="113"/>
      <c r="DZA2628" s="113"/>
      <c r="DZB2628" s="113"/>
      <c r="DZC2628" s="113"/>
      <c r="DZD2628" s="113"/>
      <c r="DZE2628" s="113"/>
      <c r="DZF2628" s="113"/>
      <c r="DZG2628" s="113"/>
      <c r="DZH2628" s="113"/>
      <c r="DZI2628" s="113"/>
      <c r="DZJ2628" s="113"/>
      <c r="DZK2628" s="113"/>
      <c r="DZL2628" s="113"/>
      <c r="DZM2628" s="113"/>
      <c r="DZN2628" s="113"/>
      <c r="DZO2628" s="113"/>
      <c r="DZP2628" s="113"/>
      <c r="DZQ2628" s="113"/>
      <c r="DZR2628" s="113"/>
      <c r="DZS2628" s="113"/>
      <c r="DZT2628" s="113"/>
      <c r="DZU2628" s="113"/>
      <c r="DZV2628" s="113"/>
      <c r="DZW2628" s="113"/>
      <c r="DZX2628" s="113"/>
      <c r="DZY2628" s="113"/>
      <c r="DZZ2628" s="113"/>
      <c r="EAA2628" s="113"/>
      <c r="EAB2628" s="113"/>
      <c r="EAC2628" s="113"/>
      <c r="EAD2628" s="113"/>
      <c r="EAE2628" s="113"/>
      <c r="EAF2628" s="113"/>
      <c r="EAG2628" s="113"/>
      <c r="EAH2628" s="113"/>
      <c r="EAI2628" s="113"/>
      <c r="EAJ2628" s="113"/>
      <c r="EAK2628" s="113"/>
      <c r="EAL2628" s="113"/>
      <c r="EAM2628" s="113"/>
      <c r="EAN2628" s="113"/>
      <c r="EAO2628" s="113"/>
      <c r="EAP2628" s="113"/>
      <c r="EAQ2628" s="113"/>
      <c r="EAR2628" s="113"/>
      <c r="EAS2628" s="113"/>
      <c r="EAT2628" s="113"/>
      <c r="EAU2628" s="113"/>
      <c r="EAV2628" s="113"/>
      <c r="EAW2628" s="113"/>
      <c r="EAX2628" s="113"/>
      <c r="EAY2628" s="113"/>
      <c r="EAZ2628" s="113"/>
      <c r="EBA2628" s="113"/>
      <c r="EBB2628" s="113"/>
      <c r="EBC2628" s="113"/>
      <c r="EBD2628" s="113"/>
      <c r="EBE2628" s="113"/>
      <c r="EBF2628" s="113"/>
      <c r="EBG2628" s="113"/>
      <c r="EBH2628" s="113"/>
      <c r="EBI2628" s="113"/>
      <c r="EBJ2628" s="113"/>
      <c r="EBK2628" s="113"/>
      <c r="EBL2628" s="113"/>
      <c r="EBM2628" s="113"/>
      <c r="EBN2628" s="113"/>
      <c r="EBO2628" s="113"/>
      <c r="EBP2628" s="113"/>
      <c r="EBQ2628" s="113"/>
      <c r="EBR2628" s="113"/>
      <c r="EBS2628" s="113"/>
      <c r="EBT2628" s="113"/>
      <c r="EBU2628" s="113"/>
      <c r="EBV2628" s="113"/>
      <c r="EBW2628" s="113"/>
      <c r="EBX2628" s="113"/>
      <c r="EBY2628" s="113"/>
      <c r="EBZ2628" s="113"/>
      <c r="ECA2628" s="113"/>
      <c r="ECB2628" s="113"/>
      <c r="ECC2628" s="113"/>
      <c r="ECD2628" s="113"/>
      <c r="ECE2628" s="113"/>
      <c r="ECF2628" s="113"/>
      <c r="ECG2628" s="113"/>
      <c r="ECH2628" s="113"/>
      <c r="ECI2628" s="113"/>
      <c r="ECJ2628" s="113"/>
      <c r="ECK2628" s="113"/>
      <c r="ECL2628" s="113"/>
      <c r="ECM2628" s="113"/>
      <c r="ECN2628" s="113"/>
      <c r="ECO2628" s="113"/>
      <c r="ECP2628" s="113"/>
      <c r="ECQ2628" s="113"/>
      <c r="ECR2628" s="113"/>
      <c r="ECS2628" s="113"/>
      <c r="ECT2628" s="113"/>
      <c r="ECU2628" s="113"/>
      <c r="ECV2628" s="113"/>
      <c r="ECW2628" s="113"/>
      <c r="ECX2628" s="113"/>
      <c r="ECY2628" s="113"/>
      <c r="ECZ2628" s="113"/>
      <c r="EDA2628" s="113"/>
      <c r="EDB2628" s="113"/>
      <c r="EDC2628" s="113"/>
      <c r="EDD2628" s="113"/>
      <c r="EDE2628" s="113"/>
      <c r="EDF2628" s="113"/>
      <c r="EDG2628" s="113"/>
      <c r="EDH2628" s="113"/>
      <c r="EDI2628" s="113"/>
      <c r="EDJ2628" s="113"/>
      <c r="EDK2628" s="113"/>
      <c r="EDL2628" s="113"/>
      <c r="EDM2628" s="113"/>
      <c r="EDN2628" s="113"/>
      <c r="EDO2628" s="113"/>
      <c r="EDP2628" s="113"/>
      <c r="EDQ2628" s="113"/>
      <c r="EDR2628" s="113"/>
      <c r="EDS2628" s="113"/>
      <c r="EDT2628" s="113"/>
      <c r="EDU2628" s="113"/>
      <c r="EDV2628" s="113"/>
      <c r="EDW2628" s="113"/>
      <c r="EDX2628" s="113"/>
      <c r="EDY2628" s="113"/>
      <c r="EDZ2628" s="113"/>
      <c r="EEA2628" s="113"/>
      <c r="EEB2628" s="113"/>
      <c r="EEC2628" s="113"/>
      <c r="EED2628" s="113"/>
      <c r="EEE2628" s="113"/>
      <c r="EEF2628" s="113"/>
      <c r="EEG2628" s="113"/>
      <c r="EEH2628" s="113"/>
      <c r="EEI2628" s="113"/>
      <c r="EEJ2628" s="113"/>
      <c r="EEK2628" s="113"/>
      <c r="EEL2628" s="113"/>
      <c r="EEM2628" s="113"/>
      <c r="EEN2628" s="113"/>
      <c r="EEO2628" s="113"/>
      <c r="EEP2628" s="113"/>
      <c r="EEQ2628" s="113"/>
      <c r="EER2628" s="113"/>
      <c r="EES2628" s="113"/>
      <c r="EET2628" s="113"/>
      <c r="EEU2628" s="113"/>
      <c r="EEV2628" s="113"/>
      <c r="EEW2628" s="113"/>
      <c r="EEX2628" s="113"/>
      <c r="EEY2628" s="113"/>
      <c r="EEZ2628" s="113"/>
      <c r="EFA2628" s="113"/>
      <c r="EFB2628" s="113"/>
      <c r="EFC2628" s="113"/>
      <c r="EFD2628" s="113"/>
      <c r="EFE2628" s="113"/>
      <c r="EFF2628" s="113"/>
      <c r="EFG2628" s="113"/>
      <c r="EFH2628" s="113"/>
      <c r="EFI2628" s="113"/>
      <c r="EFJ2628" s="113"/>
      <c r="EFK2628" s="113"/>
      <c r="EFL2628" s="113"/>
      <c r="EFM2628" s="113"/>
      <c r="EFN2628" s="113"/>
      <c r="EFO2628" s="113"/>
      <c r="EFP2628" s="113"/>
      <c r="EFQ2628" s="113"/>
      <c r="EFR2628" s="113"/>
      <c r="EFS2628" s="113"/>
      <c r="EFT2628" s="113"/>
      <c r="EFU2628" s="113"/>
      <c r="EFV2628" s="113"/>
      <c r="EFW2628" s="113"/>
      <c r="EFX2628" s="113"/>
      <c r="EFY2628" s="113"/>
      <c r="EFZ2628" s="113"/>
      <c r="EGA2628" s="113"/>
      <c r="EGB2628" s="113"/>
      <c r="EGC2628" s="113"/>
      <c r="EGD2628" s="113"/>
      <c r="EGE2628" s="113"/>
      <c r="EGF2628" s="113"/>
      <c r="EGG2628" s="113"/>
      <c r="EGH2628" s="113"/>
      <c r="EGI2628" s="113"/>
      <c r="EGJ2628" s="113"/>
      <c r="EGK2628" s="113"/>
      <c r="EGL2628" s="113"/>
      <c r="EGM2628" s="113"/>
      <c r="EGN2628" s="113"/>
      <c r="EGO2628" s="113"/>
      <c r="EGP2628" s="113"/>
      <c r="EGQ2628" s="113"/>
      <c r="EGR2628" s="113"/>
      <c r="EGS2628" s="113"/>
      <c r="EGT2628" s="113"/>
      <c r="EGU2628" s="113"/>
      <c r="EGV2628" s="113"/>
      <c r="EGW2628" s="113"/>
      <c r="EGX2628" s="113"/>
      <c r="EGY2628" s="113"/>
      <c r="EGZ2628" s="113"/>
      <c r="EHA2628" s="113"/>
      <c r="EHB2628" s="113"/>
      <c r="EHC2628" s="113"/>
      <c r="EHD2628" s="113"/>
      <c r="EHE2628" s="113"/>
      <c r="EHF2628" s="113"/>
      <c r="EHG2628" s="113"/>
      <c r="EHH2628" s="113"/>
      <c r="EHI2628" s="113"/>
      <c r="EHJ2628" s="113"/>
      <c r="EHK2628" s="113"/>
      <c r="EHL2628" s="113"/>
      <c r="EHM2628" s="113"/>
      <c r="EHN2628" s="113"/>
      <c r="EHO2628" s="113"/>
      <c r="EHP2628" s="113"/>
      <c r="EHQ2628" s="113"/>
      <c r="EHR2628" s="113"/>
      <c r="EHS2628" s="113"/>
      <c r="EHT2628" s="113"/>
      <c r="EHU2628" s="113"/>
      <c r="EHV2628" s="113"/>
      <c r="EHW2628" s="113"/>
      <c r="EHX2628" s="113"/>
      <c r="EHY2628" s="113"/>
      <c r="EHZ2628" s="113"/>
      <c r="EIA2628" s="113"/>
      <c r="EIB2628" s="113"/>
      <c r="EIC2628" s="113"/>
      <c r="EID2628" s="113"/>
      <c r="EIE2628" s="113"/>
      <c r="EIF2628" s="113"/>
      <c r="EIG2628" s="113"/>
      <c r="EIH2628" s="113"/>
      <c r="EII2628" s="113"/>
      <c r="EIJ2628" s="113"/>
      <c r="EIK2628" s="113"/>
      <c r="EIL2628" s="113"/>
      <c r="EIM2628" s="113"/>
      <c r="EIN2628" s="113"/>
      <c r="EIO2628" s="113"/>
      <c r="EIP2628" s="113"/>
      <c r="EIQ2628" s="113"/>
      <c r="EIR2628" s="113"/>
      <c r="EIS2628" s="113"/>
      <c r="EIT2628" s="113"/>
      <c r="EIU2628" s="113"/>
      <c r="EIV2628" s="113"/>
      <c r="EIW2628" s="113"/>
      <c r="EIX2628" s="113"/>
      <c r="EIY2628" s="113"/>
      <c r="EIZ2628" s="113"/>
      <c r="EJA2628" s="113"/>
      <c r="EJB2628" s="113"/>
      <c r="EJC2628" s="113"/>
      <c r="EJD2628" s="113"/>
      <c r="EJE2628" s="113"/>
      <c r="EJF2628" s="113"/>
      <c r="EJG2628" s="113"/>
      <c r="EJH2628" s="113"/>
      <c r="EJI2628" s="113"/>
      <c r="EJJ2628" s="113"/>
      <c r="EJK2628" s="113"/>
      <c r="EJL2628" s="113"/>
      <c r="EJM2628" s="113"/>
      <c r="EJN2628" s="113"/>
      <c r="EJO2628" s="113"/>
      <c r="EJP2628" s="113"/>
      <c r="EJQ2628" s="113"/>
      <c r="EJR2628" s="113"/>
      <c r="EJS2628" s="113"/>
      <c r="EJT2628" s="113"/>
      <c r="EJU2628" s="113"/>
      <c r="EJV2628" s="113"/>
      <c r="EJW2628" s="113"/>
      <c r="EJX2628" s="113"/>
      <c r="EJY2628" s="113"/>
      <c r="EJZ2628" s="113"/>
      <c r="EKA2628" s="113"/>
      <c r="EKB2628" s="113"/>
      <c r="EKC2628" s="113"/>
      <c r="EKD2628" s="113"/>
      <c r="EKE2628" s="113"/>
      <c r="EKF2628" s="113"/>
      <c r="EKG2628" s="113"/>
      <c r="EKH2628" s="113"/>
      <c r="EKI2628" s="113"/>
      <c r="EKJ2628" s="113"/>
      <c r="EKK2628" s="113"/>
      <c r="EKL2628" s="113"/>
      <c r="EKM2628" s="113"/>
      <c r="EKN2628" s="113"/>
      <c r="EKO2628" s="113"/>
      <c r="EKP2628" s="113"/>
      <c r="EKQ2628" s="113"/>
      <c r="EKR2628" s="113"/>
      <c r="EKS2628" s="113"/>
      <c r="EKT2628" s="113"/>
      <c r="EKU2628" s="113"/>
      <c r="EKV2628" s="113"/>
      <c r="EKW2628" s="113"/>
      <c r="EKX2628" s="113"/>
      <c r="EKY2628" s="113"/>
      <c r="EKZ2628" s="113"/>
      <c r="ELA2628" s="113"/>
      <c r="ELB2628" s="113"/>
      <c r="ELC2628" s="113"/>
      <c r="ELD2628" s="113"/>
      <c r="ELE2628" s="113"/>
      <c r="ELF2628" s="113"/>
      <c r="ELG2628" s="113"/>
      <c r="ELH2628" s="113"/>
      <c r="ELI2628" s="113"/>
      <c r="ELJ2628" s="113"/>
      <c r="ELK2628" s="113"/>
      <c r="ELL2628" s="113"/>
      <c r="ELM2628" s="113"/>
      <c r="ELN2628" s="113"/>
      <c r="ELO2628" s="113"/>
      <c r="ELP2628" s="113"/>
      <c r="ELQ2628" s="113"/>
      <c r="ELR2628" s="113"/>
      <c r="ELS2628" s="113"/>
      <c r="ELT2628" s="113"/>
      <c r="ELU2628" s="113"/>
      <c r="ELV2628" s="113"/>
      <c r="ELW2628" s="113"/>
      <c r="ELX2628" s="113"/>
      <c r="ELY2628" s="113"/>
      <c r="ELZ2628" s="113"/>
      <c r="EMA2628" s="113"/>
      <c r="EMB2628" s="113"/>
      <c r="EMC2628" s="113"/>
      <c r="EMD2628" s="113"/>
      <c r="EME2628" s="113"/>
      <c r="EMF2628" s="113"/>
      <c r="EMG2628" s="113"/>
      <c r="EMH2628" s="113"/>
      <c r="EMI2628" s="113"/>
      <c r="EMJ2628" s="113"/>
      <c r="EMK2628" s="113"/>
      <c r="EML2628" s="113"/>
      <c r="EMM2628" s="113"/>
      <c r="EMN2628" s="113"/>
      <c r="EMO2628" s="113"/>
      <c r="EMP2628" s="113"/>
      <c r="EMQ2628" s="113"/>
      <c r="EMR2628" s="113"/>
      <c r="EMS2628" s="113"/>
      <c r="EMT2628" s="113"/>
      <c r="EMU2628" s="113"/>
      <c r="EMV2628" s="113"/>
      <c r="EMW2628" s="113"/>
      <c r="EMX2628" s="113"/>
      <c r="EMY2628" s="113"/>
      <c r="EMZ2628" s="113"/>
      <c r="ENA2628" s="113"/>
      <c r="ENB2628" s="113"/>
      <c r="ENC2628" s="113"/>
      <c r="END2628" s="113"/>
      <c r="ENE2628" s="113"/>
      <c r="ENF2628" s="113"/>
      <c r="ENG2628" s="113"/>
      <c r="ENH2628" s="113"/>
      <c r="ENI2628" s="113"/>
      <c r="ENJ2628" s="113"/>
      <c r="ENK2628" s="113"/>
      <c r="ENL2628" s="113"/>
      <c r="ENM2628" s="113"/>
      <c r="ENN2628" s="113"/>
      <c r="ENO2628" s="113"/>
      <c r="ENP2628" s="113"/>
      <c r="ENQ2628" s="113"/>
      <c r="ENR2628" s="113"/>
      <c r="ENS2628" s="113"/>
      <c r="ENT2628" s="113"/>
      <c r="ENU2628" s="113"/>
      <c r="ENV2628" s="113"/>
      <c r="ENW2628" s="113"/>
      <c r="ENX2628" s="113"/>
      <c r="ENY2628" s="113"/>
      <c r="ENZ2628" s="113"/>
      <c r="EOA2628" s="113"/>
      <c r="EOB2628" s="113"/>
      <c r="EOC2628" s="113"/>
      <c r="EOD2628" s="113"/>
      <c r="EOE2628" s="113"/>
      <c r="EOF2628" s="113"/>
      <c r="EOG2628" s="113"/>
      <c r="EOH2628" s="113"/>
      <c r="EOI2628" s="113"/>
      <c r="EOJ2628" s="113"/>
      <c r="EOK2628" s="113"/>
      <c r="EOL2628" s="113"/>
      <c r="EOM2628" s="113"/>
      <c r="EON2628" s="113"/>
      <c r="EOO2628" s="113"/>
      <c r="EOP2628" s="113"/>
      <c r="EOQ2628" s="113"/>
      <c r="EOR2628" s="113"/>
      <c r="EOS2628" s="113"/>
      <c r="EOT2628" s="113"/>
      <c r="EOU2628" s="113"/>
      <c r="EOV2628" s="113"/>
      <c r="EOW2628" s="113"/>
      <c r="EOX2628" s="113"/>
      <c r="EOY2628" s="113"/>
      <c r="EOZ2628" s="113"/>
      <c r="EPA2628" s="113"/>
      <c r="EPB2628" s="113"/>
      <c r="EPC2628" s="113"/>
      <c r="EPD2628" s="113"/>
      <c r="EPE2628" s="113"/>
      <c r="EPF2628" s="113"/>
      <c r="EPG2628" s="113"/>
      <c r="EPH2628" s="113"/>
      <c r="EPI2628" s="113"/>
      <c r="EPJ2628" s="113"/>
      <c r="EPK2628" s="113"/>
      <c r="EPL2628" s="113"/>
      <c r="EPM2628" s="113"/>
      <c r="EPN2628" s="113"/>
      <c r="EPO2628" s="113"/>
      <c r="EPP2628" s="113"/>
      <c r="EPQ2628" s="113"/>
      <c r="EPR2628" s="113"/>
      <c r="EPS2628" s="113"/>
      <c r="EPT2628" s="113"/>
      <c r="EPU2628" s="113"/>
      <c r="EPV2628" s="113"/>
      <c r="EPW2628" s="113"/>
      <c r="EPX2628" s="113"/>
      <c r="EPY2628" s="113"/>
      <c r="EPZ2628" s="113"/>
      <c r="EQA2628" s="113"/>
      <c r="EQB2628" s="113"/>
      <c r="EQC2628" s="113"/>
      <c r="EQD2628" s="113"/>
      <c r="EQE2628" s="113"/>
      <c r="EQF2628" s="113"/>
      <c r="EQG2628" s="113"/>
      <c r="EQH2628" s="113"/>
      <c r="EQI2628" s="113"/>
      <c r="EQJ2628" s="113"/>
      <c r="EQK2628" s="113"/>
      <c r="EQL2628" s="113"/>
      <c r="EQM2628" s="113"/>
      <c r="EQN2628" s="113"/>
      <c r="EQO2628" s="113"/>
      <c r="EQP2628" s="113"/>
      <c r="EQQ2628" s="113"/>
      <c r="EQR2628" s="113"/>
      <c r="EQS2628" s="113"/>
      <c r="EQT2628" s="113"/>
      <c r="EQU2628" s="113"/>
      <c r="EQV2628" s="113"/>
      <c r="EQW2628" s="113"/>
      <c r="EQX2628" s="113"/>
      <c r="EQY2628" s="113"/>
      <c r="EQZ2628" s="113"/>
      <c r="ERA2628" s="113"/>
      <c r="ERB2628" s="113"/>
      <c r="ERC2628" s="113"/>
      <c r="ERD2628" s="113"/>
      <c r="ERE2628" s="113"/>
      <c r="ERF2628" s="113"/>
      <c r="ERG2628" s="113"/>
      <c r="ERH2628" s="113"/>
      <c r="ERI2628" s="113"/>
      <c r="ERJ2628" s="113"/>
      <c r="ERK2628" s="113"/>
      <c r="ERL2628" s="113"/>
      <c r="ERM2628" s="113"/>
      <c r="ERN2628" s="113"/>
      <c r="ERO2628" s="113"/>
      <c r="ERP2628" s="113"/>
      <c r="ERQ2628" s="113"/>
      <c r="ERR2628" s="113"/>
      <c r="ERS2628" s="113"/>
      <c r="ERT2628" s="113"/>
      <c r="ERU2628" s="113"/>
      <c r="ERV2628" s="113"/>
      <c r="ERW2628" s="113"/>
      <c r="ERX2628" s="113"/>
      <c r="ERY2628" s="113"/>
      <c r="ERZ2628" s="113"/>
      <c r="ESA2628" s="113"/>
      <c r="ESB2628" s="113"/>
      <c r="ESC2628" s="113"/>
      <c r="ESD2628" s="113"/>
      <c r="ESE2628" s="113"/>
      <c r="ESF2628" s="113"/>
      <c r="ESG2628" s="113"/>
      <c r="ESH2628" s="113"/>
      <c r="ESI2628" s="113"/>
      <c r="ESJ2628" s="113"/>
      <c r="ESK2628" s="113"/>
      <c r="ESL2628" s="113"/>
      <c r="ESM2628" s="113"/>
      <c r="ESN2628" s="113"/>
      <c r="ESO2628" s="113"/>
      <c r="ESP2628" s="113"/>
      <c r="ESQ2628" s="113"/>
      <c r="ESR2628" s="113"/>
      <c r="ESS2628" s="113"/>
      <c r="EST2628" s="113"/>
      <c r="ESU2628" s="113"/>
      <c r="ESV2628" s="113"/>
      <c r="ESW2628" s="113"/>
      <c r="ESX2628" s="113"/>
      <c r="ESY2628" s="113"/>
      <c r="ESZ2628" s="113"/>
      <c r="ETA2628" s="113"/>
      <c r="ETB2628" s="113"/>
      <c r="ETC2628" s="113"/>
      <c r="ETD2628" s="113"/>
      <c r="ETE2628" s="113"/>
      <c r="ETF2628" s="113"/>
      <c r="ETG2628" s="113"/>
      <c r="ETH2628" s="113"/>
      <c r="ETI2628" s="113"/>
      <c r="ETJ2628" s="113"/>
      <c r="ETK2628" s="113"/>
      <c r="ETL2628" s="113"/>
      <c r="ETM2628" s="113"/>
      <c r="ETN2628" s="113"/>
      <c r="ETO2628" s="113"/>
      <c r="ETP2628" s="113"/>
      <c r="ETQ2628" s="113"/>
      <c r="ETR2628" s="113"/>
      <c r="ETS2628" s="113"/>
      <c r="ETT2628" s="113"/>
      <c r="ETU2628" s="113"/>
      <c r="ETV2628" s="113"/>
      <c r="ETW2628" s="113"/>
      <c r="ETX2628" s="113"/>
      <c r="ETY2628" s="113"/>
      <c r="ETZ2628" s="113"/>
      <c r="EUA2628" s="113"/>
      <c r="EUB2628" s="113"/>
      <c r="EUC2628" s="113"/>
      <c r="EUD2628" s="113"/>
      <c r="EUE2628" s="113"/>
      <c r="EUF2628" s="113"/>
      <c r="EUG2628" s="113"/>
      <c r="EUH2628" s="113"/>
      <c r="EUI2628" s="113"/>
      <c r="EUJ2628" s="113"/>
      <c r="EUK2628" s="113"/>
      <c r="EUL2628" s="113"/>
      <c r="EUM2628" s="113"/>
      <c r="EUN2628" s="113"/>
      <c r="EUO2628" s="113"/>
      <c r="EUP2628" s="113"/>
      <c r="EUQ2628" s="113"/>
      <c r="EUR2628" s="113"/>
      <c r="EUS2628" s="113"/>
      <c r="EUT2628" s="113"/>
      <c r="EUU2628" s="113"/>
      <c r="EUV2628" s="113"/>
      <c r="EUW2628" s="113"/>
      <c r="EUX2628" s="113"/>
      <c r="EUY2628" s="113"/>
      <c r="EUZ2628" s="113"/>
      <c r="EVA2628" s="113"/>
      <c r="EVB2628" s="113"/>
      <c r="EVC2628" s="113"/>
      <c r="EVD2628" s="113"/>
      <c r="EVE2628" s="113"/>
      <c r="EVF2628" s="113"/>
      <c r="EVG2628" s="113"/>
      <c r="EVH2628" s="113"/>
      <c r="EVI2628" s="113"/>
      <c r="EVJ2628" s="113"/>
      <c r="EVK2628" s="113"/>
      <c r="EVL2628" s="113"/>
      <c r="EVM2628" s="113"/>
      <c r="EVN2628" s="113"/>
      <c r="EVO2628" s="113"/>
      <c r="EVP2628" s="113"/>
      <c r="EVQ2628" s="113"/>
      <c r="EVR2628" s="113"/>
      <c r="EVS2628" s="113"/>
      <c r="EVT2628" s="113"/>
      <c r="EVU2628" s="113"/>
      <c r="EVV2628" s="113"/>
      <c r="EVW2628" s="113"/>
      <c r="EVX2628" s="113"/>
      <c r="EVY2628" s="113"/>
      <c r="EVZ2628" s="113"/>
      <c r="EWA2628" s="113"/>
      <c r="EWB2628" s="113"/>
      <c r="EWC2628" s="113"/>
      <c r="EWD2628" s="113"/>
      <c r="EWE2628" s="113"/>
      <c r="EWF2628" s="113"/>
      <c r="EWG2628" s="113"/>
      <c r="EWH2628" s="113"/>
      <c r="EWI2628" s="113"/>
      <c r="EWJ2628" s="113"/>
      <c r="EWK2628" s="113"/>
      <c r="EWL2628" s="113"/>
      <c r="EWM2628" s="113"/>
      <c r="EWN2628" s="113"/>
      <c r="EWO2628" s="113"/>
      <c r="EWP2628" s="113"/>
      <c r="EWQ2628" s="113"/>
      <c r="EWR2628" s="113"/>
      <c r="EWS2628" s="113"/>
      <c r="EWT2628" s="113"/>
      <c r="EWU2628" s="113"/>
      <c r="EWV2628" s="113"/>
      <c r="EWW2628" s="113"/>
      <c r="EWX2628" s="113"/>
      <c r="EWY2628" s="113"/>
      <c r="EWZ2628" s="113"/>
      <c r="EXA2628" s="113"/>
      <c r="EXB2628" s="113"/>
      <c r="EXC2628" s="113"/>
      <c r="EXD2628" s="113"/>
      <c r="EXE2628" s="113"/>
      <c r="EXF2628" s="113"/>
      <c r="EXG2628" s="113"/>
      <c r="EXH2628" s="113"/>
      <c r="EXI2628" s="113"/>
      <c r="EXJ2628" s="113"/>
      <c r="EXK2628" s="113"/>
      <c r="EXL2628" s="113"/>
      <c r="EXM2628" s="113"/>
      <c r="EXN2628" s="113"/>
      <c r="EXO2628" s="113"/>
      <c r="EXP2628" s="113"/>
      <c r="EXQ2628" s="113"/>
      <c r="EXR2628" s="113"/>
      <c r="EXS2628" s="113"/>
      <c r="EXT2628" s="113"/>
      <c r="EXU2628" s="113"/>
      <c r="EXV2628" s="113"/>
      <c r="EXW2628" s="113"/>
      <c r="EXX2628" s="113"/>
      <c r="EXY2628" s="113"/>
      <c r="EXZ2628" s="113"/>
      <c r="EYA2628" s="113"/>
      <c r="EYB2628" s="113"/>
      <c r="EYC2628" s="113"/>
      <c r="EYD2628" s="113"/>
      <c r="EYE2628" s="113"/>
      <c r="EYF2628" s="113"/>
      <c r="EYG2628" s="113"/>
      <c r="EYH2628" s="113"/>
      <c r="EYI2628" s="113"/>
      <c r="EYJ2628" s="113"/>
      <c r="EYK2628" s="113"/>
      <c r="EYL2628" s="113"/>
      <c r="EYM2628" s="113"/>
      <c r="EYN2628" s="113"/>
      <c r="EYO2628" s="113"/>
      <c r="EYP2628" s="113"/>
      <c r="EYQ2628" s="113"/>
      <c r="EYR2628" s="113"/>
      <c r="EYS2628" s="113"/>
      <c r="EYT2628" s="113"/>
      <c r="EYU2628" s="113"/>
      <c r="EYV2628" s="113"/>
      <c r="EYW2628" s="113"/>
      <c r="EYX2628" s="113"/>
      <c r="EYY2628" s="113"/>
      <c r="EYZ2628" s="113"/>
      <c r="EZA2628" s="113"/>
      <c r="EZB2628" s="113"/>
      <c r="EZC2628" s="113"/>
      <c r="EZD2628" s="113"/>
      <c r="EZE2628" s="113"/>
      <c r="EZF2628" s="113"/>
      <c r="EZG2628" s="113"/>
      <c r="EZH2628" s="113"/>
      <c r="EZI2628" s="113"/>
      <c r="EZJ2628" s="113"/>
      <c r="EZK2628" s="113"/>
      <c r="EZL2628" s="113"/>
      <c r="EZM2628" s="113"/>
      <c r="EZN2628" s="113"/>
      <c r="EZO2628" s="113"/>
      <c r="EZP2628" s="113"/>
      <c r="EZQ2628" s="113"/>
      <c r="EZR2628" s="113"/>
      <c r="EZS2628" s="113"/>
      <c r="EZT2628" s="113"/>
      <c r="EZU2628" s="113"/>
      <c r="EZV2628" s="113"/>
      <c r="EZW2628" s="113"/>
      <c r="EZX2628" s="113"/>
      <c r="EZY2628" s="113"/>
      <c r="EZZ2628" s="113"/>
      <c r="FAA2628" s="113"/>
      <c r="FAB2628" s="113"/>
      <c r="FAC2628" s="113"/>
      <c r="FAD2628" s="113"/>
      <c r="FAE2628" s="113"/>
      <c r="FAF2628" s="113"/>
      <c r="FAG2628" s="113"/>
      <c r="FAH2628" s="113"/>
      <c r="FAI2628" s="113"/>
      <c r="FAJ2628" s="113"/>
      <c r="FAK2628" s="113"/>
      <c r="FAL2628" s="113"/>
      <c r="FAM2628" s="113"/>
      <c r="FAN2628" s="113"/>
      <c r="FAO2628" s="113"/>
      <c r="FAP2628" s="113"/>
      <c r="FAQ2628" s="113"/>
      <c r="FAR2628" s="113"/>
      <c r="FAS2628" s="113"/>
      <c r="FAT2628" s="113"/>
      <c r="FAU2628" s="113"/>
      <c r="FAV2628" s="113"/>
      <c r="FAW2628" s="113"/>
      <c r="FAX2628" s="113"/>
      <c r="FAY2628" s="113"/>
      <c r="FAZ2628" s="113"/>
      <c r="FBA2628" s="113"/>
      <c r="FBB2628" s="113"/>
      <c r="FBC2628" s="113"/>
      <c r="FBD2628" s="113"/>
      <c r="FBE2628" s="113"/>
      <c r="FBF2628" s="113"/>
      <c r="FBG2628" s="113"/>
      <c r="FBH2628" s="113"/>
      <c r="FBI2628" s="113"/>
      <c r="FBJ2628" s="113"/>
      <c r="FBK2628" s="113"/>
      <c r="FBL2628" s="113"/>
      <c r="FBM2628" s="113"/>
      <c r="FBN2628" s="113"/>
      <c r="FBO2628" s="113"/>
      <c r="FBP2628" s="113"/>
      <c r="FBQ2628" s="113"/>
      <c r="FBR2628" s="113"/>
      <c r="FBS2628" s="113"/>
      <c r="FBT2628" s="113"/>
      <c r="FBU2628" s="113"/>
      <c r="FBV2628" s="113"/>
      <c r="FBW2628" s="113"/>
      <c r="FBX2628" s="113"/>
      <c r="FBY2628" s="113"/>
      <c r="FBZ2628" s="113"/>
      <c r="FCA2628" s="113"/>
      <c r="FCB2628" s="113"/>
      <c r="FCC2628" s="113"/>
      <c r="FCD2628" s="113"/>
      <c r="FCE2628" s="113"/>
      <c r="FCF2628" s="113"/>
      <c r="FCG2628" s="113"/>
      <c r="FCH2628" s="113"/>
      <c r="FCI2628" s="113"/>
      <c r="FCJ2628" s="113"/>
      <c r="FCK2628" s="113"/>
      <c r="FCL2628" s="113"/>
      <c r="FCM2628" s="113"/>
      <c r="FCN2628" s="113"/>
      <c r="FCO2628" s="113"/>
      <c r="FCP2628" s="113"/>
      <c r="FCQ2628" s="113"/>
      <c r="FCR2628" s="113"/>
      <c r="FCS2628" s="113"/>
      <c r="FCT2628" s="113"/>
      <c r="FCU2628" s="113"/>
      <c r="FCV2628" s="113"/>
      <c r="FCW2628" s="113"/>
      <c r="FCX2628" s="113"/>
      <c r="FCY2628" s="113"/>
      <c r="FCZ2628" s="113"/>
      <c r="FDA2628" s="113"/>
      <c r="FDB2628" s="113"/>
      <c r="FDC2628" s="113"/>
      <c r="FDD2628" s="113"/>
      <c r="FDE2628" s="113"/>
      <c r="FDF2628" s="113"/>
      <c r="FDG2628" s="113"/>
      <c r="FDH2628" s="113"/>
      <c r="FDI2628" s="113"/>
      <c r="FDJ2628" s="113"/>
      <c r="FDK2628" s="113"/>
      <c r="FDL2628" s="113"/>
      <c r="FDM2628" s="113"/>
      <c r="FDN2628" s="113"/>
      <c r="FDO2628" s="113"/>
      <c r="FDP2628" s="113"/>
      <c r="FDQ2628" s="113"/>
      <c r="FDR2628" s="113"/>
      <c r="FDS2628" s="113"/>
      <c r="FDT2628" s="113"/>
      <c r="FDU2628" s="113"/>
      <c r="FDV2628" s="113"/>
      <c r="FDW2628" s="113"/>
      <c r="FDX2628" s="113"/>
      <c r="FDY2628" s="113"/>
      <c r="FDZ2628" s="113"/>
      <c r="FEA2628" s="113"/>
      <c r="FEB2628" s="113"/>
      <c r="FEC2628" s="113"/>
      <c r="FED2628" s="113"/>
      <c r="FEE2628" s="113"/>
      <c r="FEF2628" s="113"/>
      <c r="FEG2628" s="113"/>
      <c r="FEH2628" s="113"/>
      <c r="FEI2628" s="113"/>
      <c r="FEJ2628" s="113"/>
      <c r="FEK2628" s="113"/>
      <c r="FEL2628" s="113"/>
      <c r="FEM2628" s="113"/>
      <c r="FEN2628" s="113"/>
      <c r="FEO2628" s="113"/>
      <c r="FEP2628" s="113"/>
      <c r="FEQ2628" s="113"/>
      <c r="FER2628" s="113"/>
      <c r="FES2628" s="113"/>
      <c r="FET2628" s="113"/>
      <c r="FEU2628" s="113"/>
      <c r="FEV2628" s="113"/>
      <c r="FEW2628" s="113"/>
      <c r="FEX2628" s="113"/>
      <c r="FEY2628" s="113"/>
      <c r="FEZ2628" s="113"/>
      <c r="FFA2628" s="113"/>
      <c r="FFB2628" s="113"/>
      <c r="FFC2628" s="113"/>
      <c r="FFD2628" s="113"/>
      <c r="FFE2628" s="113"/>
      <c r="FFF2628" s="113"/>
      <c r="FFG2628" s="113"/>
      <c r="FFH2628" s="113"/>
      <c r="FFI2628" s="113"/>
      <c r="FFJ2628" s="113"/>
      <c r="FFK2628" s="113"/>
      <c r="FFL2628" s="113"/>
      <c r="FFM2628" s="113"/>
      <c r="FFN2628" s="113"/>
      <c r="FFO2628" s="113"/>
      <c r="FFP2628" s="113"/>
      <c r="FFQ2628" s="113"/>
      <c r="FFR2628" s="113"/>
      <c r="FFS2628" s="113"/>
      <c r="FFT2628" s="113"/>
      <c r="FFU2628" s="113"/>
      <c r="FFV2628" s="113"/>
      <c r="FFW2628" s="113"/>
      <c r="FFX2628" s="113"/>
      <c r="FFY2628" s="113"/>
      <c r="FFZ2628" s="113"/>
      <c r="FGA2628" s="113"/>
      <c r="FGB2628" s="113"/>
      <c r="FGC2628" s="113"/>
      <c r="FGD2628" s="113"/>
      <c r="FGE2628" s="113"/>
      <c r="FGF2628" s="113"/>
      <c r="FGG2628" s="113"/>
      <c r="FGH2628" s="113"/>
      <c r="FGI2628" s="113"/>
      <c r="FGJ2628" s="113"/>
      <c r="FGK2628" s="113"/>
      <c r="FGL2628" s="113"/>
      <c r="FGM2628" s="113"/>
      <c r="FGN2628" s="113"/>
      <c r="FGO2628" s="113"/>
      <c r="FGP2628" s="113"/>
      <c r="FGQ2628" s="113"/>
      <c r="FGR2628" s="113"/>
      <c r="FGS2628" s="113"/>
      <c r="FGT2628" s="113"/>
      <c r="FGU2628" s="113"/>
      <c r="FGV2628" s="113"/>
      <c r="FGW2628" s="113"/>
      <c r="FGX2628" s="113"/>
      <c r="FGY2628" s="113"/>
      <c r="FGZ2628" s="113"/>
      <c r="FHA2628" s="113"/>
      <c r="FHB2628" s="113"/>
      <c r="FHC2628" s="113"/>
      <c r="FHD2628" s="113"/>
      <c r="FHE2628" s="113"/>
      <c r="FHF2628" s="113"/>
      <c r="FHG2628" s="113"/>
      <c r="FHH2628" s="113"/>
      <c r="FHI2628" s="113"/>
      <c r="FHJ2628" s="113"/>
      <c r="FHK2628" s="113"/>
      <c r="FHL2628" s="113"/>
      <c r="FHM2628" s="113"/>
      <c r="FHN2628" s="113"/>
      <c r="FHO2628" s="113"/>
      <c r="FHP2628" s="113"/>
      <c r="FHQ2628" s="113"/>
      <c r="FHR2628" s="113"/>
      <c r="FHS2628" s="113"/>
      <c r="FHT2628" s="113"/>
      <c r="FHU2628" s="113"/>
      <c r="FHV2628" s="113"/>
      <c r="FHW2628" s="113"/>
      <c r="FHX2628" s="113"/>
      <c r="FHY2628" s="113"/>
      <c r="FHZ2628" s="113"/>
      <c r="FIA2628" s="113"/>
      <c r="FIB2628" s="113"/>
      <c r="FIC2628" s="113"/>
      <c r="FID2628" s="113"/>
      <c r="FIE2628" s="113"/>
      <c r="FIF2628" s="113"/>
      <c r="FIG2628" s="113"/>
      <c r="FIH2628" s="113"/>
      <c r="FII2628" s="113"/>
      <c r="FIJ2628" s="113"/>
      <c r="FIK2628" s="113"/>
      <c r="FIL2628" s="113"/>
      <c r="FIM2628" s="113"/>
      <c r="FIN2628" s="113"/>
      <c r="FIO2628" s="113"/>
      <c r="FIP2628" s="113"/>
      <c r="FIQ2628" s="113"/>
      <c r="FIR2628" s="113"/>
      <c r="FIS2628" s="113"/>
      <c r="FIT2628" s="113"/>
      <c r="FIU2628" s="113"/>
      <c r="FIV2628" s="113"/>
      <c r="FIW2628" s="113"/>
      <c r="FIX2628" s="113"/>
      <c r="FIY2628" s="113"/>
      <c r="FIZ2628" s="113"/>
      <c r="FJA2628" s="113"/>
      <c r="FJB2628" s="113"/>
      <c r="FJC2628" s="113"/>
      <c r="FJD2628" s="113"/>
      <c r="FJE2628" s="113"/>
      <c r="FJF2628" s="113"/>
      <c r="FJG2628" s="113"/>
      <c r="FJH2628" s="113"/>
      <c r="FJI2628" s="113"/>
      <c r="FJJ2628" s="113"/>
      <c r="FJK2628" s="113"/>
      <c r="FJL2628" s="113"/>
      <c r="FJM2628" s="113"/>
      <c r="FJN2628" s="113"/>
      <c r="FJO2628" s="113"/>
      <c r="FJP2628" s="113"/>
      <c r="FJQ2628" s="113"/>
      <c r="FJR2628" s="113"/>
      <c r="FJS2628" s="113"/>
      <c r="FJT2628" s="113"/>
      <c r="FJU2628" s="113"/>
      <c r="FJV2628" s="113"/>
      <c r="FJW2628" s="113"/>
      <c r="FJX2628" s="113"/>
      <c r="FJY2628" s="113"/>
      <c r="FJZ2628" s="113"/>
      <c r="FKA2628" s="113"/>
      <c r="FKB2628" s="113"/>
      <c r="FKC2628" s="113"/>
      <c r="FKD2628" s="113"/>
      <c r="FKE2628" s="113"/>
      <c r="FKF2628" s="113"/>
      <c r="FKG2628" s="113"/>
      <c r="FKH2628" s="113"/>
      <c r="FKI2628" s="113"/>
      <c r="FKJ2628" s="113"/>
      <c r="FKK2628" s="113"/>
      <c r="FKL2628" s="113"/>
      <c r="FKM2628" s="113"/>
      <c r="FKN2628" s="113"/>
      <c r="FKO2628" s="113"/>
      <c r="FKP2628" s="113"/>
      <c r="FKQ2628" s="113"/>
      <c r="FKR2628" s="113"/>
      <c r="FKS2628" s="113"/>
      <c r="FKT2628" s="113"/>
      <c r="FKU2628" s="113"/>
      <c r="FKV2628" s="113"/>
      <c r="FKW2628" s="113"/>
      <c r="FKX2628" s="113"/>
      <c r="FKY2628" s="113"/>
      <c r="FKZ2628" s="113"/>
      <c r="FLA2628" s="113"/>
      <c r="FLB2628" s="113"/>
      <c r="FLC2628" s="113"/>
      <c r="FLD2628" s="113"/>
      <c r="FLE2628" s="113"/>
      <c r="FLF2628" s="113"/>
      <c r="FLG2628" s="113"/>
      <c r="FLH2628" s="113"/>
      <c r="FLI2628" s="113"/>
      <c r="FLJ2628" s="113"/>
      <c r="FLK2628" s="113"/>
      <c r="FLL2628" s="113"/>
      <c r="FLM2628" s="113"/>
      <c r="FLN2628" s="113"/>
      <c r="FLO2628" s="113"/>
      <c r="FLP2628" s="113"/>
      <c r="FLQ2628" s="113"/>
      <c r="FLR2628" s="113"/>
      <c r="FLS2628" s="113"/>
      <c r="FLT2628" s="113"/>
      <c r="FLU2628" s="113"/>
      <c r="FLV2628" s="113"/>
      <c r="FLW2628" s="113"/>
      <c r="FLX2628" s="113"/>
      <c r="FLY2628" s="113"/>
      <c r="FLZ2628" s="113"/>
      <c r="FMA2628" s="113"/>
      <c r="FMB2628" s="113"/>
      <c r="FMC2628" s="113"/>
      <c r="FMD2628" s="113"/>
      <c r="FME2628" s="113"/>
      <c r="FMF2628" s="113"/>
      <c r="FMG2628" s="113"/>
      <c r="FMH2628" s="113"/>
      <c r="FMI2628" s="113"/>
      <c r="FMJ2628" s="113"/>
      <c r="FMK2628" s="113"/>
      <c r="FML2628" s="113"/>
      <c r="FMM2628" s="113"/>
      <c r="FMN2628" s="113"/>
      <c r="FMO2628" s="113"/>
      <c r="FMP2628" s="113"/>
      <c r="FMQ2628" s="113"/>
      <c r="FMR2628" s="113"/>
      <c r="FMS2628" s="113"/>
      <c r="FMT2628" s="113"/>
      <c r="FMU2628" s="113"/>
      <c r="FMV2628" s="113"/>
      <c r="FMW2628" s="113"/>
      <c r="FMX2628" s="113"/>
      <c r="FMY2628" s="113"/>
      <c r="FMZ2628" s="113"/>
      <c r="FNA2628" s="113"/>
      <c r="FNB2628" s="113"/>
      <c r="FNC2628" s="113"/>
      <c r="FND2628" s="113"/>
      <c r="FNE2628" s="113"/>
      <c r="FNF2628" s="113"/>
      <c r="FNG2628" s="113"/>
      <c r="FNH2628" s="113"/>
      <c r="FNI2628" s="113"/>
      <c r="FNJ2628" s="113"/>
      <c r="FNK2628" s="113"/>
      <c r="FNL2628" s="113"/>
      <c r="FNM2628" s="113"/>
      <c r="FNN2628" s="113"/>
      <c r="FNO2628" s="113"/>
      <c r="FNP2628" s="113"/>
      <c r="FNQ2628" s="113"/>
      <c r="FNR2628" s="113"/>
      <c r="FNS2628" s="113"/>
      <c r="FNT2628" s="113"/>
      <c r="FNU2628" s="113"/>
      <c r="FNV2628" s="113"/>
      <c r="FNW2628" s="113"/>
      <c r="FNX2628" s="113"/>
      <c r="FNY2628" s="113"/>
      <c r="FNZ2628" s="113"/>
      <c r="FOA2628" s="113"/>
      <c r="FOB2628" s="113"/>
      <c r="FOC2628" s="113"/>
      <c r="FOD2628" s="113"/>
      <c r="FOE2628" s="113"/>
      <c r="FOF2628" s="113"/>
      <c r="FOG2628" s="113"/>
      <c r="FOH2628" s="113"/>
      <c r="FOI2628" s="113"/>
      <c r="FOJ2628" s="113"/>
      <c r="FOK2628" s="113"/>
      <c r="FOL2628" s="113"/>
      <c r="FOM2628" s="113"/>
      <c r="FON2628" s="113"/>
      <c r="FOO2628" s="113"/>
      <c r="FOP2628" s="113"/>
      <c r="FOQ2628" s="113"/>
      <c r="FOR2628" s="113"/>
      <c r="FOS2628" s="113"/>
      <c r="FOT2628" s="113"/>
      <c r="FOU2628" s="113"/>
      <c r="FOV2628" s="113"/>
      <c r="FOW2628" s="113"/>
      <c r="FOX2628" s="113"/>
      <c r="FOY2628" s="113"/>
      <c r="FOZ2628" s="113"/>
      <c r="FPA2628" s="113"/>
      <c r="FPB2628" s="113"/>
      <c r="FPC2628" s="113"/>
      <c r="FPD2628" s="113"/>
      <c r="FPE2628" s="113"/>
      <c r="FPF2628" s="113"/>
      <c r="FPG2628" s="113"/>
      <c r="FPH2628" s="113"/>
      <c r="FPI2628" s="113"/>
      <c r="FPJ2628" s="113"/>
      <c r="FPK2628" s="113"/>
      <c r="FPL2628" s="113"/>
      <c r="FPM2628" s="113"/>
      <c r="FPN2628" s="113"/>
      <c r="FPO2628" s="113"/>
      <c r="FPP2628" s="113"/>
      <c r="FPQ2628" s="113"/>
      <c r="FPR2628" s="113"/>
      <c r="FPS2628" s="113"/>
      <c r="FPT2628" s="113"/>
      <c r="FPU2628" s="113"/>
      <c r="FPV2628" s="113"/>
      <c r="FPW2628" s="113"/>
      <c r="FPX2628" s="113"/>
      <c r="FPY2628" s="113"/>
      <c r="FPZ2628" s="113"/>
      <c r="FQA2628" s="113"/>
      <c r="FQB2628" s="113"/>
      <c r="FQC2628" s="113"/>
      <c r="FQD2628" s="113"/>
      <c r="FQE2628" s="113"/>
      <c r="FQF2628" s="113"/>
      <c r="FQG2628" s="113"/>
      <c r="FQH2628" s="113"/>
      <c r="FQI2628" s="113"/>
      <c r="FQJ2628" s="113"/>
      <c r="FQK2628" s="113"/>
      <c r="FQL2628" s="113"/>
      <c r="FQM2628" s="113"/>
      <c r="FQN2628" s="113"/>
      <c r="FQO2628" s="113"/>
      <c r="FQP2628" s="113"/>
      <c r="FQQ2628" s="113"/>
      <c r="FQR2628" s="113"/>
      <c r="FQS2628" s="113"/>
      <c r="FQT2628" s="113"/>
      <c r="FQU2628" s="113"/>
      <c r="FQV2628" s="113"/>
      <c r="FQW2628" s="113"/>
      <c r="FQX2628" s="113"/>
      <c r="FQY2628" s="113"/>
      <c r="FQZ2628" s="113"/>
      <c r="FRA2628" s="113"/>
      <c r="FRB2628" s="113"/>
      <c r="FRC2628" s="113"/>
      <c r="FRD2628" s="113"/>
      <c r="FRE2628" s="113"/>
      <c r="FRF2628" s="113"/>
      <c r="FRG2628" s="113"/>
      <c r="FRH2628" s="113"/>
      <c r="FRI2628" s="113"/>
      <c r="FRJ2628" s="113"/>
      <c r="FRK2628" s="113"/>
      <c r="FRL2628" s="113"/>
      <c r="FRM2628" s="113"/>
      <c r="FRN2628" s="113"/>
      <c r="FRO2628" s="113"/>
      <c r="FRP2628" s="113"/>
      <c r="FRQ2628" s="113"/>
      <c r="FRR2628" s="113"/>
      <c r="FRS2628" s="113"/>
      <c r="FRT2628" s="113"/>
      <c r="FRU2628" s="113"/>
      <c r="FRV2628" s="113"/>
      <c r="FRW2628" s="113"/>
      <c r="FRX2628" s="113"/>
      <c r="FRY2628" s="113"/>
      <c r="FRZ2628" s="113"/>
      <c r="FSA2628" s="113"/>
      <c r="FSB2628" s="113"/>
      <c r="FSC2628" s="113"/>
      <c r="FSD2628" s="113"/>
      <c r="FSE2628" s="113"/>
      <c r="FSF2628" s="113"/>
      <c r="FSG2628" s="113"/>
      <c r="FSH2628" s="113"/>
      <c r="FSI2628" s="113"/>
      <c r="FSJ2628" s="113"/>
      <c r="FSK2628" s="113"/>
      <c r="FSL2628" s="113"/>
      <c r="FSM2628" s="113"/>
      <c r="FSN2628" s="113"/>
      <c r="FSO2628" s="113"/>
      <c r="FSP2628" s="113"/>
      <c r="FSQ2628" s="113"/>
      <c r="FSR2628" s="113"/>
      <c r="FSS2628" s="113"/>
      <c r="FST2628" s="113"/>
      <c r="FSU2628" s="113"/>
      <c r="FSV2628" s="113"/>
      <c r="FSW2628" s="113"/>
      <c r="FSX2628" s="113"/>
      <c r="FSY2628" s="113"/>
      <c r="FSZ2628" s="113"/>
      <c r="FTA2628" s="113"/>
      <c r="FTB2628" s="113"/>
      <c r="FTC2628" s="113"/>
      <c r="FTD2628" s="113"/>
      <c r="FTE2628" s="113"/>
      <c r="FTF2628" s="113"/>
      <c r="FTG2628" s="113"/>
      <c r="FTH2628" s="113"/>
      <c r="FTI2628" s="113"/>
      <c r="FTJ2628" s="113"/>
      <c r="FTK2628" s="113"/>
      <c r="FTL2628" s="113"/>
      <c r="FTM2628" s="113"/>
      <c r="FTN2628" s="113"/>
      <c r="FTO2628" s="113"/>
      <c r="FTP2628" s="113"/>
      <c r="FTQ2628" s="113"/>
      <c r="FTR2628" s="113"/>
      <c r="FTS2628" s="113"/>
      <c r="FTT2628" s="113"/>
      <c r="FTU2628" s="113"/>
      <c r="FTV2628" s="113"/>
      <c r="FTW2628" s="113"/>
      <c r="FTX2628" s="113"/>
      <c r="FTY2628" s="113"/>
      <c r="FTZ2628" s="113"/>
      <c r="FUA2628" s="113"/>
      <c r="FUB2628" s="113"/>
      <c r="FUC2628" s="113"/>
      <c r="FUD2628" s="113"/>
      <c r="FUE2628" s="113"/>
      <c r="FUF2628" s="113"/>
      <c r="FUG2628" s="113"/>
      <c r="FUH2628" s="113"/>
      <c r="FUI2628" s="113"/>
      <c r="FUJ2628" s="113"/>
      <c r="FUK2628" s="113"/>
      <c r="FUL2628" s="113"/>
      <c r="FUM2628" s="113"/>
      <c r="FUN2628" s="113"/>
      <c r="FUO2628" s="113"/>
      <c r="FUP2628" s="113"/>
      <c r="FUQ2628" s="113"/>
      <c r="FUR2628" s="113"/>
      <c r="FUS2628" s="113"/>
      <c r="FUT2628" s="113"/>
      <c r="FUU2628" s="113"/>
      <c r="FUV2628" s="113"/>
      <c r="FUW2628" s="113"/>
      <c r="FUX2628" s="113"/>
      <c r="FUY2628" s="113"/>
      <c r="FUZ2628" s="113"/>
      <c r="FVA2628" s="113"/>
      <c r="FVB2628" s="113"/>
      <c r="FVC2628" s="113"/>
      <c r="FVD2628" s="113"/>
      <c r="FVE2628" s="113"/>
      <c r="FVF2628" s="113"/>
      <c r="FVG2628" s="113"/>
      <c r="FVH2628" s="113"/>
      <c r="FVI2628" s="113"/>
      <c r="FVJ2628" s="113"/>
      <c r="FVK2628" s="113"/>
      <c r="FVL2628" s="113"/>
      <c r="FVM2628" s="113"/>
      <c r="FVN2628" s="113"/>
      <c r="FVO2628" s="113"/>
      <c r="FVP2628" s="113"/>
      <c r="FVQ2628" s="113"/>
      <c r="FVR2628" s="113"/>
      <c r="FVS2628" s="113"/>
      <c r="FVT2628" s="113"/>
      <c r="FVU2628" s="113"/>
      <c r="FVV2628" s="113"/>
      <c r="FVW2628" s="113"/>
      <c r="FVX2628" s="113"/>
      <c r="FVY2628" s="113"/>
      <c r="FVZ2628" s="113"/>
      <c r="FWA2628" s="113"/>
      <c r="FWB2628" s="113"/>
      <c r="FWC2628" s="113"/>
      <c r="FWD2628" s="113"/>
      <c r="FWE2628" s="113"/>
      <c r="FWF2628" s="113"/>
      <c r="FWG2628" s="113"/>
      <c r="FWH2628" s="113"/>
      <c r="FWI2628" s="113"/>
      <c r="FWJ2628" s="113"/>
      <c r="FWK2628" s="113"/>
      <c r="FWL2628" s="113"/>
      <c r="FWM2628" s="113"/>
      <c r="FWN2628" s="113"/>
      <c r="FWO2628" s="113"/>
      <c r="FWP2628" s="113"/>
      <c r="FWQ2628" s="113"/>
      <c r="FWR2628" s="113"/>
      <c r="FWS2628" s="113"/>
      <c r="FWT2628" s="113"/>
      <c r="FWU2628" s="113"/>
      <c r="FWV2628" s="113"/>
      <c r="FWW2628" s="113"/>
      <c r="FWX2628" s="113"/>
      <c r="FWY2628" s="113"/>
      <c r="FWZ2628" s="113"/>
      <c r="FXA2628" s="113"/>
      <c r="FXB2628" s="113"/>
      <c r="FXC2628" s="113"/>
      <c r="FXD2628" s="113"/>
      <c r="FXE2628" s="113"/>
      <c r="FXF2628" s="113"/>
      <c r="FXG2628" s="113"/>
      <c r="FXH2628" s="113"/>
      <c r="FXI2628" s="113"/>
      <c r="FXJ2628" s="113"/>
      <c r="FXK2628" s="113"/>
      <c r="FXL2628" s="113"/>
      <c r="FXM2628" s="113"/>
      <c r="FXN2628" s="113"/>
      <c r="FXO2628" s="113"/>
      <c r="FXP2628" s="113"/>
      <c r="FXQ2628" s="113"/>
      <c r="FXR2628" s="113"/>
      <c r="FXS2628" s="113"/>
      <c r="FXT2628" s="113"/>
      <c r="FXU2628" s="113"/>
      <c r="FXV2628" s="113"/>
      <c r="FXW2628" s="113"/>
      <c r="FXX2628" s="113"/>
      <c r="FXY2628" s="113"/>
      <c r="FXZ2628" s="113"/>
      <c r="FYA2628" s="113"/>
      <c r="FYB2628" s="113"/>
      <c r="FYC2628" s="113"/>
      <c r="FYD2628" s="113"/>
      <c r="FYE2628" s="113"/>
      <c r="FYF2628" s="113"/>
      <c r="FYG2628" s="113"/>
      <c r="FYH2628" s="113"/>
      <c r="FYI2628" s="113"/>
      <c r="FYJ2628" s="113"/>
      <c r="FYK2628" s="113"/>
      <c r="FYL2628" s="113"/>
      <c r="FYM2628" s="113"/>
      <c r="FYN2628" s="113"/>
      <c r="FYO2628" s="113"/>
      <c r="FYP2628" s="113"/>
      <c r="FYQ2628" s="113"/>
      <c r="FYR2628" s="113"/>
      <c r="FYS2628" s="113"/>
      <c r="FYT2628" s="113"/>
      <c r="FYU2628" s="113"/>
      <c r="FYV2628" s="113"/>
      <c r="FYW2628" s="113"/>
      <c r="FYX2628" s="113"/>
      <c r="FYY2628" s="113"/>
      <c r="FYZ2628" s="113"/>
      <c r="FZA2628" s="113"/>
      <c r="FZB2628" s="113"/>
      <c r="FZC2628" s="113"/>
      <c r="FZD2628" s="113"/>
      <c r="FZE2628" s="113"/>
      <c r="FZF2628" s="113"/>
      <c r="FZG2628" s="113"/>
      <c r="FZH2628" s="113"/>
      <c r="FZI2628" s="113"/>
      <c r="FZJ2628" s="113"/>
      <c r="FZK2628" s="113"/>
      <c r="FZL2628" s="113"/>
      <c r="FZM2628" s="113"/>
      <c r="FZN2628" s="113"/>
      <c r="FZO2628" s="113"/>
      <c r="FZP2628" s="113"/>
      <c r="FZQ2628" s="113"/>
      <c r="FZR2628" s="113"/>
      <c r="FZS2628" s="113"/>
      <c r="FZT2628" s="113"/>
      <c r="FZU2628" s="113"/>
      <c r="FZV2628" s="113"/>
      <c r="FZW2628" s="113"/>
      <c r="FZX2628" s="113"/>
      <c r="FZY2628" s="113"/>
      <c r="FZZ2628" s="113"/>
      <c r="GAA2628" s="113"/>
      <c r="GAB2628" s="113"/>
      <c r="GAC2628" s="113"/>
      <c r="GAD2628" s="113"/>
      <c r="GAE2628" s="113"/>
      <c r="GAF2628" s="113"/>
      <c r="GAG2628" s="113"/>
      <c r="GAH2628" s="113"/>
      <c r="GAI2628" s="113"/>
      <c r="GAJ2628" s="113"/>
      <c r="GAK2628" s="113"/>
      <c r="GAL2628" s="113"/>
      <c r="GAM2628" s="113"/>
      <c r="GAN2628" s="113"/>
      <c r="GAO2628" s="113"/>
      <c r="GAP2628" s="113"/>
      <c r="GAQ2628" s="113"/>
      <c r="GAR2628" s="113"/>
      <c r="GAS2628" s="113"/>
      <c r="GAT2628" s="113"/>
      <c r="GAU2628" s="113"/>
      <c r="GAV2628" s="113"/>
      <c r="GAW2628" s="113"/>
      <c r="GAX2628" s="113"/>
      <c r="GAY2628" s="113"/>
      <c r="GAZ2628" s="113"/>
      <c r="GBA2628" s="113"/>
      <c r="GBB2628" s="113"/>
      <c r="GBC2628" s="113"/>
      <c r="GBD2628" s="113"/>
      <c r="GBE2628" s="113"/>
      <c r="GBF2628" s="113"/>
      <c r="GBG2628" s="113"/>
      <c r="GBH2628" s="113"/>
      <c r="GBI2628" s="113"/>
      <c r="GBJ2628" s="113"/>
      <c r="GBK2628" s="113"/>
      <c r="GBL2628" s="113"/>
      <c r="GBM2628" s="113"/>
      <c r="GBN2628" s="113"/>
      <c r="GBO2628" s="113"/>
      <c r="GBP2628" s="113"/>
      <c r="GBQ2628" s="113"/>
      <c r="GBR2628" s="113"/>
      <c r="GBS2628" s="113"/>
      <c r="GBT2628" s="113"/>
      <c r="GBU2628" s="113"/>
      <c r="GBV2628" s="113"/>
      <c r="GBW2628" s="113"/>
      <c r="GBX2628" s="113"/>
      <c r="GBY2628" s="113"/>
      <c r="GBZ2628" s="113"/>
      <c r="GCA2628" s="113"/>
      <c r="GCB2628" s="113"/>
      <c r="GCC2628" s="113"/>
      <c r="GCD2628" s="113"/>
      <c r="GCE2628" s="113"/>
      <c r="GCF2628" s="113"/>
      <c r="GCG2628" s="113"/>
      <c r="GCH2628" s="113"/>
      <c r="GCI2628" s="113"/>
      <c r="GCJ2628" s="113"/>
      <c r="GCK2628" s="113"/>
      <c r="GCL2628" s="113"/>
      <c r="GCM2628" s="113"/>
      <c r="GCN2628" s="113"/>
      <c r="GCO2628" s="113"/>
      <c r="GCP2628" s="113"/>
      <c r="GCQ2628" s="113"/>
      <c r="GCR2628" s="113"/>
      <c r="GCS2628" s="113"/>
      <c r="GCT2628" s="113"/>
      <c r="GCU2628" s="113"/>
      <c r="GCV2628" s="113"/>
      <c r="GCW2628" s="113"/>
      <c r="GCX2628" s="113"/>
      <c r="GCY2628" s="113"/>
      <c r="GCZ2628" s="113"/>
      <c r="GDA2628" s="113"/>
      <c r="GDB2628" s="113"/>
      <c r="GDC2628" s="113"/>
      <c r="GDD2628" s="113"/>
      <c r="GDE2628" s="113"/>
      <c r="GDF2628" s="113"/>
      <c r="GDG2628" s="113"/>
      <c r="GDH2628" s="113"/>
      <c r="GDI2628" s="113"/>
      <c r="GDJ2628" s="113"/>
      <c r="GDK2628" s="113"/>
      <c r="GDL2628" s="113"/>
      <c r="GDM2628" s="113"/>
      <c r="GDN2628" s="113"/>
      <c r="GDO2628" s="113"/>
      <c r="GDP2628" s="113"/>
      <c r="GDQ2628" s="113"/>
      <c r="GDR2628" s="113"/>
      <c r="GDS2628" s="113"/>
      <c r="GDT2628" s="113"/>
      <c r="GDU2628" s="113"/>
      <c r="GDV2628" s="113"/>
      <c r="GDW2628" s="113"/>
      <c r="GDX2628" s="113"/>
      <c r="GDY2628" s="113"/>
      <c r="GDZ2628" s="113"/>
      <c r="GEA2628" s="113"/>
      <c r="GEB2628" s="113"/>
      <c r="GEC2628" s="113"/>
      <c r="GED2628" s="113"/>
      <c r="GEE2628" s="113"/>
      <c r="GEF2628" s="113"/>
      <c r="GEG2628" s="113"/>
      <c r="GEH2628" s="113"/>
      <c r="GEI2628" s="113"/>
      <c r="GEJ2628" s="113"/>
      <c r="GEK2628" s="113"/>
      <c r="GEL2628" s="113"/>
      <c r="GEM2628" s="113"/>
      <c r="GEN2628" s="113"/>
      <c r="GEO2628" s="113"/>
      <c r="GEP2628" s="113"/>
      <c r="GEQ2628" s="113"/>
      <c r="GER2628" s="113"/>
      <c r="GES2628" s="113"/>
      <c r="GET2628" s="113"/>
      <c r="GEU2628" s="113"/>
      <c r="GEV2628" s="113"/>
      <c r="GEW2628" s="113"/>
      <c r="GEX2628" s="113"/>
      <c r="GEY2628" s="113"/>
      <c r="GEZ2628" s="113"/>
      <c r="GFA2628" s="113"/>
      <c r="GFB2628" s="113"/>
      <c r="GFC2628" s="113"/>
      <c r="GFD2628" s="113"/>
      <c r="GFE2628" s="113"/>
      <c r="GFF2628" s="113"/>
      <c r="GFG2628" s="113"/>
      <c r="GFH2628" s="113"/>
      <c r="GFI2628" s="113"/>
      <c r="GFJ2628" s="113"/>
      <c r="GFK2628" s="113"/>
      <c r="GFL2628" s="113"/>
      <c r="GFM2628" s="113"/>
      <c r="GFN2628" s="113"/>
      <c r="GFO2628" s="113"/>
      <c r="GFP2628" s="113"/>
      <c r="GFQ2628" s="113"/>
      <c r="GFR2628" s="113"/>
      <c r="GFS2628" s="113"/>
      <c r="GFT2628" s="113"/>
      <c r="GFU2628" s="113"/>
      <c r="GFV2628" s="113"/>
      <c r="GFW2628" s="113"/>
      <c r="GFX2628" s="113"/>
      <c r="GFY2628" s="113"/>
      <c r="GFZ2628" s="113"/>
      <c r="GGA2628" s="113"/>
      <c r="GGB2628" s="113"/>
      <c r="GGC2628" s="113"/>
      <c r="GGD2628" s="113"/>
      <c r="GGE2628" s="113"/>
      <c r="GGF2628" s="113"/>
      <c r="GGG2628" s="113"/>
      <c r="GGH2628" s="113"/>
      <c r="GGI2628" s="113"/>
      <c r="GGJ2628" s="113"/>
      <c r="GGK2628" s="113"/>
      <c r="GGL2628" s="113"/>
      <c r="GGM2628" s="113"/>
      <c r="GGN2628" s="113"/>
      <c r="GGO2628" s="113"/>
      <c r="GGP2628" s="113"/>
      <c r="GGQ2628" s="113"/>
      <c r="GGR2628" s="113"/>
      <c r="GGS2628" s="113"/>
      <c r="GGT2628" s="113"/>
      <c r="GGU2628" s="113"/>
      <c r="GGV2628" s="113"/>
      <c r="GGW2628" s="113"/>
      <c r="GGX2628" s="113"/>
      <c r="GGY2628" s="113"/>
      <c r="GGZ2628" s="113"/>
      <c r="GHA2628" s="113"/>
      <c r="GHB2628" s="113"/>
      <c r="GHC2628" s="113"/>
      <c r="GHD2628" s="113"/>
      <c r="GHE2628" s="113"/>
      <c r="GHF2628" s="113"/>
      <c r="GHG2628" s="113"/>
      <c r="GHH2628" s="113"/>
      <c r="GHI2628" s="113"/>
      <c r="GHJ2628" s="113"/>
      <c r="GHK2628" s="113"/>
      <c r="GHL2628" s="113"/>
      <c r="GHM2628" s="113"/>
      <c r="GHN2628" s="113"/>
      <c r="GHO2628" s="113"/>
      <c r="GHP2628" s="113"/>
      <c r="GHQ2628" s="113"/>
      <c r="GHR2628" s="113"/>
      <c r="GHS2628" s="113"/>
      <c r="GHT2628" s="113"/>
      <c r="GHU2628" s="113"/>
      <c r="GHV2628" s="113"/>
      <c r="GHW2628" s="113"/>
      <c r="GHX2628" s="113"/>
      <c r="GHY2628" s="113"/>
      <c r="GHZ2628" s="113"/>
      <c r="GIA2628" s="113"/>
      <c r="GIB2628" s="113"/>
      <c r="GIC2628" s="113"/>
      <c r="GID2628" s="113"/>
      <c r="GIE2628" s="113"/>
      <c r="GIF2628" s="113"/>
      <c r="GIG2628" s="113"/>
      <c r="GIH2628" s="113"/>
      <c r="GII2628" s="113"/>
      <c r="GIJ2628" s="113"/>
      <c r="GIK2628" s="113"/>
      <c r="GIL2628" s="113"/>
      <c r="GIM2628" s="113"/>
      <c r="GIN2628" s="113"/>
      <c r="GIO2628" s="113"/>
      <c r="GIP2628" s="113"/>
      <c r="GIQ2628" s="113"/>
      <c r="GIR2628" s="113"/>
      <c r="GIS2628" s="113"/>
      <c r="GIT2628" s="113"/>
      <c r="GIU2628" s="113"/>
      <c r="GIV2628" s="113"/>
      <c r="GIW2628" s="113"/>
      <c r="GIX2628" s="113"/>
      <c r="GIY2628" s="113"/>
      <c r="GIZ2628" s="113"/>
      <c r="GJA2628" s="113"/>
      <c r="GJB2628" s="113"/>
      <c r="GJC2628" s="113"/>
      <c r="GJD2628" s="113"/>
      <c r="GJE2628" s="113"/>
      <c r="GJF2628" s="113"/>
      <c r="GJG2628" s="113"/>
      <c r="GJH2628" s="113"/>
      <c r="GJI2628" s="113"/>
      <c r="GJJ2628" s="113"/>
      <c r="GJK2628" s="113"/>
      <c r="GJL2628" s="113"/>
      <c r="GJM2628" s="113"/>
      <c r="GJN2628" s="113"/>
      <c r="GJO2628" s="113"/>
      <c r="GJP2628" s="113"/>
      <c r="GJQ2628" s="113"/>
      <c r="GJR2628" s="113"/>
      <c r="GJS2628" s="113"/>
      <c r="GJT2628" s="113"/>
      <c r="GJU2628" s="113"/>
      <c r="GJV2628" s="113"/>
      <c r="GJW2628" s="113"/>
      <c r="GJX2628" s="113"/>
      <c r="GJY2628" s="113"/>
      <c r="GJZ2628" s="113"/>
      <c r="GKA2628" s="113"/>
      <c r="GKB2628" s="113"/>
      <c r="GKC2628" s="113"/>
      <c r="GKD2628" s="113"/>
      <c r="GKE2628" s="113"/>
      <c r="GKF2628" s="113"/>
      <c r="GKG2628" s="113"/>
      <c r="GKH2628" s="113"/>
      <c r="GKI2628" s="113"/>
      <c r="GKJ2628" s="113"/>
      <c r="GKK2628" s="113"/>
      <c r="GKL2628" s="113"/>
      <c r="GKM2628" s="113"/>
      <c r="GKN2628" s="113"/>
      <c r="GKO2628" s="113"/>
      <c r="GKP2628" s="113"/>
      <c r="GKQ2628" s="113"/>
      <c r="GKR2628" s="113"/>
      <c r="GKS2628" s="113"/>
      <c r="GKT2628" s="113"/>
      <c r="GKU2628" s="113"/>
      <c r="GKV2628" s="113"/>
      <c r="GKW2628" s="113"/>
      <c r="GKX2628" s="113"/>
      <c r="GKY2628" s="113"/>
      <c r="GKZ2628" s="113"/>
      <c r="GLA2628" s="113"/>
      <c r="GLB2628" s="113"/>
      <c r="GLC2628" s="113"/>
      <c r="GLD2628" s="113"/>
      <c r="GLE2628" s="113"/>
      <c r="GLF2628" s="113"/>
      <c r="GLG2628" s="113"/>
      <c r="GLH2628" s="113"/>
      <c r="GLI2628" s="113"/>
      <c r="GLJ2628" s="113"/>
      <c r="GLK2628" s="113"/>
      <c r="GLL2628" s="113"/>
      <c r="GLM2628" s="113"/>
      <c r="GLN2628" s="113"/>
      <c r="GLO2628" s="113"/>
      <c r="GLP2628" s="113"/>
      <c r="GLQ2628" s="113"/>
      <c r="GLR2628" s="113"/>
      <c r="GLS2628" s="113"/>
      <c r="GLT2628" s="113"/>
      <c r="GLU2628" s="113"/>
      <c r="GLV2628" s="113"/>
      <c r="GLW2628" s="113"/>
      <c r="GLX2628" s="113"/>
      <c r="GLY2628" s="113"/>
      <c r="GLZ2628" s="113"/>
      <c r="GMA2628" s="113"/>
      <c r="GMB2628" s="113"/>
      <c r="GMC2628" s="113"/>
      <c r="GMD2628" s="113"/>
      <c r="GME2628" s="113"/>
      <c r="GMF2628" s="113"/>
      <c r="GMG2628" s="113"/>
      <c r="GMH2628" s="113"/>
      <c r="GMI2628" s="113"/>
      <c r="GMJ2628" s="113"/>
      <c r="GMK2628" s="113"/>
      <c r="GML2628" s="113"/>
      <c r="GMM2628" s="113"/>
      <c r="GMN2628" s="113"/>
      <c r="GMO2628" s="113"/>
      <c r="GMP2628" s="113"/>
      <c r="GMQ2628" s="113"/>
      <c r="GMR2628" s="113"/>
      <c r="GMS2628" s="113"/>
      <c r="GMT2628" s="113"/>
      <c r="GMU2628" s="113"/>
      <c r="GMV2628" s="113"/>
      <c r="GMW2628" s="113"/>
      <c r="GMX2628" s="113"/>
      <c r="GMY2628" s="113"/>
      <c r="GMZ2628" s="113"/>
      <c r="GNA2628" s="113"/>
      <c r="GNB2628" s="113"/>
      <c r="GNC2628" s="113"/>
      <c r="GND2628" s="113"/>
      <c r="GNE2628" s="113"/>
      <c r="GNF2628" s="113"/>
      <c r="GNG2628" s="113"/>
      <c r="GNH2628" s="113"/>
      <c r="GNI2628" s="113"/>
      <c r="GNJ2628" s="113"/>
      <c r="GNK2628" s="113"/>
      <c r="GNL2628" s="113"/>
      <c r="GNM2628" s="113"/>
      <c r="GNN2628" s="113"/>
      <c r="GNO2628" s="113"/>
      <c r="GNP2628" s="113"/>
      <c r="GNQ2628" s="113"/>
      <c r="GNR2628" s="113"/>
      <c r="GNS2628" s="113"/>
      <c r="GNT2628" s="113"/>
      <c r="GNU2628" s="113"/>
      <c r="GNV2628" s="113"/>
      <c r="GNW2628" s="113"/>
      <c r="GNX2628" s="113"/>
      <c r="GNY2628" s="113"/>
      <c r="GNZ2628" s="113"/>
      <c r="GOA2628" s="113"/>
      <c r="GOB2628" s="113"/>
      <c r="GOC2628" s="113"/>
      <c r="GOD2628" s="113"/>
      <c r="GOE2628" s="113"/>
      <c r="GOF2628" s="113"/>
      <c r="GOG2628" s="113"/>
      <c r="GOH2628" s="113"/>
      <c r="GOI2628" s="113"/>
      <c r="GOJ2628" s="113"/>
      <c r="GOK2628" s="113"/>
      <c r="GOL2628" s="113"/>
      <c r="GOM2628" s="113"/>
      <c r="GON2628" s="113"/>
      <c r="GOO2628" s="113"/>
      <c r="GOP2628" s="113"/>
      <c r="GOQ2628" s="113"/>
      <c r="GOR2628" s="113"/>
      <c r="GOS2628" s="113"/>
      <c r="GOT2628" s="113"/>
      <c r="GOU2628" s="113"/>
      <c r="GOV2628" s="113"/>
      <c r="GOW2628" s="113"/>
      <c r="GOX2628" s="113"/>
      <c r="GOY2628" s="113"/>
      <c r="GOZ2628" s="113"/>
      <c r="GPA2628" s="113"/>
      <c r="GPB2628" s="113"/>
      <c r="GPC2628" s="113"/>
      <c r="GPD2628" s="113"/>
      <c r="GPE2628" s="113"/>
      <c r="GPF2628" s="113"/>
      <c r="GPG2628" s="113"/>
      <c r="GPH2628" s="113"/>
      <c r="GPI2628" s="113"/>
      <c r="GPJ2628" s="113"/>
      <c r="GPK2628" s="113"/>
      <c r="GPL2628" s="113"/>
      <c r="GPM2628" s="113"/>
      <c r="GPN2628" s="113"/>
      <c r="GPO2628" s="113"/>
      <c r="GPP2628" s="113"/>
      <c r="GPQ2628" s="113"/>
      <c r="GPR2628" s="113"/>
      <c r="GPS2628" s="113"/>
      <c r="GPT2628" s="113"/>
      <c r="GPU2628" s="113"/>
      <c r="GPV2628" s="113"/>
      <c r="GPW2628" s="113"/>
      <c r="GPX2628" s="113"/>
      <c r="GPY2628" s="113"/>
      <c r="GPZ2628" s="113"/>
      <c r="GQA2628" s="113"/>
      <c r="GQB2628" s="113"/>
      <c r="GQC2628" s="113"/>
      <c r="GQD2628" s="113"/>
      <c r="GQE2628" s="113"/>
      <c r="GQF2628" s="113"/>
      <c r="GQG2628" s="113"/>
      <c r="GQH2628" s="113"/>
      <c r="GQI2628" s="113"/>
      <c r="GQJ2628" s="113"/>
      <c r="GQK2628" s="113"/>
      <c r="GQL2628" s="113"/>
      <c r="GQM2628" s="113"/>
      <c r="GQN2628" s="113"/>
      <c r="GQO2628" s="113"/>
      <c r="GQP2628" s="113"/>
      <c r="GQQ2628" s="113"/>
      <c r="GQR2628" s="113"/>
      <c r="GQS2628" s="113"/>
      <c r="GQT2628" s="113"/>
      <c r="GQU2628" s="113"/>
      <c r="GQV2628" s="113"/>
      <c r="GQW2628" s="113"/>
      <c r="GQX2628" s="113"/>
      <c r="GQY2628" s="113"/>
      <c r="GQZ2628" s="113"/>
      <c r="GRA2628" s="113"/>
      <c r="GRB2628" s="113"/>
      <c r="GRC2628" s="113"/>
      <c r="GRD2628" s="113"/>
      <c r="GRE2628" s="113"/>
      <c r="GRF2628" s="113"/>
      <c r="GRG2628" s="113"/>
      <c r="GRH2628" s="113"/>
      <c r="GRI2628" s="113"/>
      <c r="GRJ2628" s="113"/>
      <c r="GRK2628" s="113"/>
      <c r="GRL2628" s="113"/>
      <c r="GRM2628" s="113"/>
      <c r="GRN2628" s="113"/>
      <c r="GRO2628" s="113"/>
      <c r="GRP2628" s="113"/>
      <c r="GRQ2628" s="113"/>
      <c r="GRR2628" s="113"/>
      <c r="GRS2628" s="113"/>
      <c r="GRT2628" s="113"/>
      <c r="GRU2628" s="113"/>
      <c r="GRV2628" s="113"/>
      <c r="GRW2628" s="113"/>
      <c r="GRX2628" s="113"/>
      <c r="GRY2628" s="113"/>
      <c r="GRZ2628" s="113"/>
      <c r="GSA2628" s="113"/>
      <c r="GSB2628" s="113"/>
      <c r="GSC2628" s="113"/>
      <c r="GSD2628" s="113"/>
      <c r="GSE2628" s="113"/>
      <c r="GSF2628" s="113"/>
      <c r="GSG2628" s="113"/>
      <c r="GSH2628" s="113"/>
      <c r="GSI2628" s="113"/>
      <c r="GSJ2628" s="113"/>
      <c r="GSK2628" s="113"/>
      <c r="GSL2628" s="113"/>
      <c r="GSM2628" s="113"/>
      <c r="GSN2628" s="113"/>
      <c r="GSO2628" s="113"/>
      <c r="GSP2628" s="113"/>
      <c r="GSQ2628" s="113"/>
      <c r="GSR2628" s="113"/>
      <c r="GSS2628" s="113"/>
      <c r="GST2628" s="113"/>
      <c r="GSU2628" s="113"/>
      <c r="GSV2628" s="113"/>
      <c r="GSW2628" s="113"/>
      <c r="GSX2628" s="113"/>
      <c r="GSY2628" s="113"/>
      <c r="GSZ2628" s="113"/>
      <c r="GTA2628" s="113"/>
      <c r="GTB2628" s="113"/>
      <c r="GTC2628" s="113"/>
      <c r="GTD2628" s="113"/>
      <c r="GTE2628" s="113"/>
      <c r="GTF2628" s="113"/>
      <c r="GTG2628" s="113"/>
      <c r="GTH2628" s="113"/>
      <c r="GTI2628" s="113"/>
      <c r="GTJ2628" s="113"/>
      <c r="GTK2628" s="113"/>
      <c r="GTL2628" s="113"/>
      <c r="GTM2628" s="113"/>
      <c r="GTN2628" s="113"/>
      <c r="GTO2628" s="113"/>
      <c r="GTP2628" s="113"/>
      <c r="GTQ2628" s="113"/>
      <c r="GTR2628" s="113"/>
      <c r="GTS2628" s="113"/>
      <c r="GTT2628" s="113"/>
      <c r="GTU2628" s="113"/>
      <c r="GTV2628" s="113"/>
      <c r="GTW2628" s="113"/>
      <c r="GTX2628" s="113"/>
      <c r="GTY2628" s="113"/>
      <c r="GTZ2628" s="113"/>
      <c r="GUA2628" s="113"/>
      <c r="GUB2628" s="113"/>
      <c r="GUC2628" s="113"/>
      <c r="GUD2628" s="113"/>
      <c r="GUE2628" s="113"/>
      <c r="GUF2628" s="113"/>
      <c r="GUG2628" s="113"/>
      <c r="GUH2628" s="113"/>
      <c r="GUI2628" s="113"/>
      <c r="GUJ2628" s="113"/>
      <c r="GUK2628" s="113"/>
      <c r="GUL2628" s="113"/>
      <c r="GUM2628" s="113"/>
      <c r="GUN2628" s="113"/>
      <c r="GUO2628" s="113"/>
      <c r="GUP2628" s="113"/>
      <c r="GUQ2628" s="113"/>
      <c r="GUR2628" s="113"/>
      <c r="GUS2628" s="113"/>
      <c r="GUT2628" s="113"/>
      <c r="GUU2628" s="113"/>
      <c r="GUV2628" s="113"/>
      <c r="GUW2628" s="113"/>
      <c r="GUX2628" s="113"/>
      <c r="GUY2628" s="113"/>
      <c r="GUZ2628" s="113"/>
      <c r="GVA2628" s="113"/>
      <c r="GVB2628" s="113"/>
      <c r="GVC2628" s="113"/>
      <c r="GVD2628" s="113"/>
      <c r="GVE2628" s="113"/>
      <c r="GVF2628" s="113"/>
      <c r="GVG2628" s="113"/>
      <c r="GVH2628" s="113"/>
      <c r="GVI2628" s="113"/>
      <c r="GVJ2628" s="113"/>
      <c r="GVK2628" s="113"/>
      <c r="GVL2628" s="113"/>
      <c r="GVM2628" s="113"/>
      <c r="GVN2628" s="113"/>
      <c r="GVO2628" s="113"/>
      <c r="GVP2628" s="113"/>
      <c r="GVQ2628" s="113"/>
      <c r="GVR2628" s="113"/>
      <c r="GVS2628" s="113"/>
      <c r="GVT2628" s="113"/>
      <c r="GVU2628" s="113"/>
      <c r="GVV2628" s="113"/>
      <c r="GVW2628" s="113"/>
      <c r="GVX2628" s="113"/>
      <c r="GVY2628" s="113"/>
      <c r="GVZ2628" s="113"/>
      <c r="GWA2628" s="113"/>
      <c r="GWB2628" s="113"/>
      <c r="GWC2628" s="113"/>
      <c r="GWD2628" s="113"/>
      <c r="GWE2628" s="113"/>
      <c r="GWF2628" s="113"/>
      <c r="GWG2628" s="113"/>
      <c r="GWH2628" s="113"/>
      <c r="GWI2628" s="113"/>
      <c r="GWJ2628" s="113"/>
      <c r="GWK2628" s="113"/>
      <c r="GWL2628" s="113"/>
      <c r="GWM2628" s="113"/>
      <c r="GWN2628" s="113"/>
      <c r="GWO2628" s="113"/>
      <c r="GWP2628" s="113"/>
      <c r="GWQ2628" s="113"/>
      <c r="GWR2628" s="113"/>
      <c r="GWS2628" s="113"/>
      <c r="GWT2628" s="113"/>
      <c r="GWU2628" s="113"/>
      <c r="GWV2628" s="113"/>
      <c r="GWW2628" s="113"/>
      <c r="GWX2628" s="113"/>
      <c r="GWY2628" s="113"/>
      <c r="GWZ2628" s="113"/>
      <c r="GXA2628" s="113"/>
      <c r="GXB2628" s="113"/>
      <c r="GXC2628" s="113"/>
      <c r="GXD2628" s="113"/>
      <c r="GXE2628" s="113"/>
      <c r="GXF2628" s="113"/>
      <c r="GXG2628" s="113"/>
      <c r="GXH2628" s="113"/>
      <c r="GXI2628" s="113"/>
      <c r="GXJ2628" s="113"/>
      <c r="GXK2628" s="113"/>
      <c r="GXL2628" s="113"/>
      <c r="GXM2628" s="113"/>
      <c r="GXN2628" s="113"/>
      <c r="GXO2628" s="113"/>
      <c r="GXP2628" s="113"/>
      <c r="GXQ2628" s="113"/>
      <c r="GXR2628" s="113"/>
      <c r="GXS2628" s="113"/>
      <c r="GXT2628" s="113"/>
      <c r="GXU2628" s="113"/>
      <c r="GXV2628" s="113"/>
      <c r="GXW2628" s="113"/>
      <c r="GXX2628" s="113"/>
      <c r="GXY2628" s="113"/>
      <c r="GXZ2628" s="113"/>
      <c r="GYA2628" s="113"/>
      <c r="GYB2628" s="113"/>
      <c r="GYC2628" s="113"/>
      <c r="GYD2628" s="113"/>
      <c r="GYE2628" s="113"/>
      <c r="GYF2628" s="113"/>
      <c r="GYG2628" s="113"/>
      <c r="GYH2628" s="113"/>
      <c r="GYI2628" s="113"/>
      <c r="GYJ2628" s="113"/>
      <c r="GYK2628" s="113"/>
      <c r="GYL2628" s="113"/>
      <c r="GYM2628" s="113"/>
      <c r="GYN2628" s="113"/>
      <c r="GYO2628" s="113"/>
      <c r="GYP2628" s="113"/>
      <c r="GYQ2628" s="113"/>
      <c r="GYR2628" s="113"/>
      <c r="GYS2628" s="113"/>
      <c r="GYT2628" s="113"/>
      <c r="GYU2628" s="113"/>
      <c r="GYV2628" s="113"/>
      <c r="GYW2628" s="113"/>
      <c r="GYX2628" s="113"/>
      <c r="GYY2628" s="113"/>
      <c r="GYZ2628" s="113"/>
      <c r="GZA2628" s="113"/>
      <c r="GZB2628" s="113"/>
      <c r="GZC2628" s="113"/>
      <c r="GZD2628" s="113"/>
      <c r="GZE2628" s="113"/>
      <c r="GZF2628" s="113"/>
      <c r="GZG2628" s="113"/>
      <c r="GZH2628" s="113"/>
      <c r="GZI2628" s="113"/>
      <c r="GZJ2628" s="113"/>
      <c r="GZK2628" s="113"/>
      <c r="GZL2628" s="113"/>
      <c r="GZM2628" s="113"/>
      <c r="GZN2628" s="113"/>
      <c r="GZO2628" s="113"/>
      <c r="GZP2628" s="113"/>
      <c r="GZQ2628" s="113"/>
      <c r="GZR2628" s="113"/>
      <c r="GZS2628" s="113"/>
      <c r="GZT2628" s="113"/>
      <c r="GZU2628" s="113"/>
      <c r="GZV2628" s="113"/>
      <c r="GZW2628" s="113"/>
      <c r="GZX2628" s="113"/>
      <c r="GZY2628" s="113"/>
      <c r="GZZ2628" s="113"/>
      <c r="HAA2628" s="113"/>
      <c r="HAB2628" s="113"/>
      <c r="HAC2628" s="113"/>
      <c r="HAD2628" s="113"/>
      <c r="HAE2628" s="113"/>
      <c r="HAF2628" s="113"/>
      <c r="HAG2628" s="113"/>
      <c r="HAH2628" s="113"/>
      <c r="HAI2628" s="113"/>
      <c r="HAJ2628" s="113"/>
      <c r="HAK2628" s="113"/>
      <c r="HAL2628" s="113"/>
      <c r="HAM2628" s="113"/>
      <c r="HAN2628" s="113"/>
      <c r="HAO2628" s="113"/>
      <c r="HAP2628" s="113"/>
      <c r="HAQ2628" s="113"/>
      <c r="HAR2628" s="113"/>
      <c r="HAS2628" s="113"/>
      <c r="HAT2628" s="113"/>
      <c r="HAU2628" s="113"/>
      <c r="HAV2628" s="113"/>
      <c r="HAW2628" s="113"/>
      <c r="HAX2628" s="113"/>
      <c r="HAY2628" s="113"/>
      <c r="HAZ2628" s="113"/>
      <c r="HBA2628" s="113"/>
      <c r="HBB2628" s="113"/>
      <c r="HBC2628" s="113"/>
      <c r="HBD2628" s="113"/>
      <c r="HBE2628" s="113"/>
      <c r="HBF2628" s="113"/>
      <c r="HBG2628" s="113"/>
      <c r="HBH2628" s="113"/>
      <c r="HBI2628" s="113"/>
      <c r="HBJ2628" s="113"/>
      <c r="HBK2628" s="113"/>
      <c r="HBL2628" s="113"/>
      <c r="HBM2628" s="113"/>
      <c r="HBN2628" s="113"/>
      <c r="HBO2628" s="113"/>
      <c r="HBP2628" s="113"/>
      <c r="HBQ2628" s="113"/>
      <c r="HBR2628" s="113"/>
      <c r="HBS2628" s="113"/>
      <c r="HBT2628" s="113"/>
      <c r="HBU2628" s="113"/>
      <c r="HBV2628" s="113"/>
      <c r="HBW2628" s="113"/>
      <c r="HBX2628" s="113"/>
      <c r="HBY2628" s="113"/>
      <c r="HBZ2628" s="113"/>
      <c r="HCA2628" s="113"/>
      <c r="HCB2628" s="113"/>
      <c r="HCC2628" s="113"/>
      <c r="HCD2628" s="113"/>
      <c r="HCE2628" s="113"/>
      <c r="HCF2628" s="113"/>
      <c r="HCG2628" s="113"/>
      <c r="HCH2628" s="113"/>
      <c r="HCI2628" s="113"/>
      <c r="HCJ2628" s="113"/>
      <c r="HCK2628" s="113"/>
      <c r="HCL2628" s="113"/>
      <c r="HCM2628" s="113"/>
      <c r="HCN2628" s="113"/>
      <c r="HCO2628" s="113"/>
      <c r="HCP2628" s="113"/>
      <c r="HCQ2628" s="113"/>
      <c r="HCR2628" s="113"/>
      <c r="HCS2628" s="113"/>
      <c r="HCT2628" s="113"/>
      <c r="HCU2628" s="113"/>
      <c r="HCV2628" s="113"/>
      <c r="HCW2628" s="113"/>
      <c r="HCX2628" s="113"/>
      <c r="HCY2628" s="113"/>
      <c r="HCZ2628" s="113"/>
      <c r="HDA2628" s="113"/>
      <c r="HDB2628" s="113"/>
      <c r="HDC2628" s="113"/>
      <c r="HDD2628" s="113"/>
      <c r="HDE2628" s="113"/>
      <c r="HDF2628" s="113"/>
      <c r="HDG2628" s="113"/>
      <c r="HDH2628" s="113"/>
      <c r="HDI2628" s="113"/>
      <c r="HDJ2628" s="113"/>
      <c r="HDK2628" s="113"/>
      <c r="HDL2628" s="113"/>
      <c r="HDM2628" s="113"/>
      <c r="HDN2628" s="113"/>
      <c r="HDO2628" s="113"/>
      <c r="HDP2628" s="113"/>
      <c r="HDQ2628" s="113"/>
      <c r="HDR2628" s="113"/>
      <c r="HDS2628" s="113"/>
      <c r="HDT2628" s="113"/>
      <c r="HDU2628" s="113"/>
      <c r="HDV2628" s="113"/>
      <c r="HDW2628" s="113"/>
      <c r="HDX2628" s="113"/>
      <c r="HDY2628" s="113"/>
      <c r="HDZ2628" s="113"/>
      <c r="HEA2628" s="113"/>
      <c r="HEB2628" s="113"/>
      <c r="HEC2628" s="113"/>
      <c r="HED2628" s="113"/>
      <c r="HEE2628" s="113"/>
      <c r="HEF2628" s="113"/>
      <c r="HEG2628" s="113"/>
      <c r="HEH2628" s="113"/>
      <c r="HEI2628" s="113"/>
      <c r="HEJ2628" s="113"/>
      <c r="HEK2628" s="113"/>
      <c r="HEL2628" s="113"/>
      <c r="HEM2628" s="113"/>
      <c r="HEN2628" s="113"/>
      <c r="HEO2628" s="113"/>
      <c r="HEP2628" s="113"/>
      <c r="HEQ2628" s="113"/>
      <c r="HER2628" s="113"/>
      <c r="HES2628" s="113"/>
      <c r="HET2628" s="113"/>
      <c r="HEU2628" s="113"/>
      <c r="HEV2628" s="113"/>
      <c r="HEW2628" s="113"/>
      <c r="HEX2628" s="113"/>
      <c r="HEY2628" s="113"/>
      <c r="HEZ2628" s="113"/>
      <c r="HFA2628" s="113"/>
      <c r="HFB2628" s="113"/>
      <c r="HFC2628" s="113"/>
      <c r="HFD2628" s="113"/>
      <c r="HFE2628" s="113"/>
      <c r="HFF2628" s="113"/>
      <c r="HFG2628" s="113"/>
      <c r="HFH2628" s="113"/>
      <c r="HFI2628" s="113"/>
      <c r="HFJ2628" s="113"/>
      <c r="HFK2628" s="113"/>
      <c r="HFL2628" s="113"/>
      <c r="HFM2628" s="113"/>
      <c r="HFN2628" s="113"/>
      <c r="HFO2628" s="113"/>
      <c r="HFP2628" s="113"/>
      <c r="HFQ2628" s="113"/>
      <c r="HFR2628" s="113"/>
      <c r="HFS2628" s="113"/>
      <c r="HFT2628" s="113"/>
      <c r="HFU2628" s="113"/>
      <c r="HFV2628" s="113"/>
      <c r="HFW2628" s="113"/>
      <c r="HFX2628" s="113"/>
      <c r="HFY2628" s="113"/>
      <c r="HFZ2628" s="113"/>
      <c r="HGA2628" s="113"/>
      <c r="HGB2628" s="113"/>
      <c r="HGC2628" s="113"/>
      <c r="HGD2628" s="113"/>
      <c r="HGE2628" s="113"/>
      <c r="HGF2628" s="113"/>
      <c r="HGG2628" s="113"/>
      <c r="HGH2628" s="113"/>
      <c r="HGI2628" s="113"/>
      <c r="HGJ2628" s="113"/>
      <c r="HGK2628" s="113"/>
      <c r="HGL2628" s="113"/>
      <c r="HGM2628" s="113"/>
      <c r="HGN2628" s="113"/>
      <c r="HGO2628" s="113"/>
      <c r="HGP2628" s="113"/>
      <c r="HGQ2628" s="113"/>
      <c r="HGR2628" s="113"/>
      <c r="HGS2628" s="113"/>
      <c r="HGT2628" s="113"/>
      <c r="HGU2628" s="113"/>
      <c r="HGV2628" s="113"/>
      <c r="HGW2628" s="113"/>
      <c r="HGX2628" s="113"/>
      <c r="HGY2628" s="113"/>
      <c r="HGZ2628" s="113"/>
      <c r="HHA2628" s="113"/>
      <c r="HHB2628" s="113"/>
      <c r="HHC2628" s="113"/>
      <c r="HHD2628" s="113"/>
      <c r="HHE2628" s="113"/>
      <c r="HHF2628" s="113"/>
      <c r="HHG2628" s="113"/>
      <c r="HHH2628" s="113"/>
      <c r="HHI2628" s="113"/>
      <c r="HHJ2628" s="113"/>
      <c r="HHK2628" s="113"/>
      <c r="HHL2628" s="113"/>
      <c r="HHM2628" s="113"/>
      <c r="HHN2628" s="113"/>
      <c r="HHO2628" s="113"/>
      <c r="HHP2628" s="113"/>
      <c r="HHQ2628" s="113"/>
      <c r="HHR2628" s="113"/>
      <c r="HHS2628" s="113"/>
      <c r="HHT2628" s="113"/>
      <c r="HHU2628" s="113"/>
      <c r="HHV2628" s="113"/>
      <c r="HHW2628" s="113"/>
      <c r="HHX2628" s="113"/>
      <c r="HHY2628" s="113"/>
      <c r="HHZ2628" s="113"/>
      <c r="HIA2628" s="113"/>
      <c r="HIB2628" s="113"/>
      <c r="HIC2628" s="113"/>
      <c r="HID2628" s="113"/>
      <c r="HIE2628" s="113"/>
      <c r="HIF2628" s="113"/>
      <c r="HIG2628" s="113"/>
      <c r="HIH2628" s="113"/>
      <c r="HII2628" s="113"/>
      <c r="HIJ2628" s="113"/>
      <c r="HIK2628" s="113"/>
      <c r="HIL2628" s="113"/>
      <c r="HIM2628" s="113"/>
      <c r="HIN2628" s="113"/>
      <c r="HIO2628" s="113"/>
      <c r="HIP2628" s="113"/>
      <c r="HIQ2628" s="113"/>
      <c r="HIR2628" s="113"/>
      <c r="HIS2628" s="113"/>
      <c r="HIT2628" s="113"/>
      <c r="HIU2628" s="113"/>
      <c r="HIV2628" s="113"/>
      <c r="HIW2628" s="113"/>
      <c r="HIX2628" s="113"/>
      <c r="HIY2628" s="113"/>
      <c r="HIZ2628" s="113"/>
      <c r="HJA2628" s="113"/>
      <c r="HJB2628" s="113"/>
      <c r="HJC2628" s="113"/>
      <c r="HJD2628" s="113"/>
      <c r="HJE2628" s="113"/>
      <c r="HJF2628" s="113"/>
      <c r="HJG2628" s="113"/>
      <c r="HJH2628" s="113"/>
      <c r="HJI2628" s="113"/>
      <c r="HJJ2628" s="113"/>
      <c r="HJK2628" s="113"/>
      <c r="HJL2628" s="113"/>
      <c r="HJM2628" s="113"/>
      <c r="HJN2628" s="113"/>
      <c r="HJO2628" s="113"/>
      <c r="HJP2628" s="113"/>
      <c r="HJQ2628" s="113"/>
      <c r="HJR2628" s="113"/>
      <c r="HJS2628" s="113"/>
      <c r="HJT2628" s="113"/>
      <c r="HJU2628" s="113"/>
      <c r="HJV2628" s="113"/>
      <c r="HJW2628" s="113"/>
      <c r="HJX2628" s="113"/>
      <c r="HJY2628" s="113"/>
      <c r="HJZ2628" s="113"/>
      <c r="HKA2628" s="113"/>
      <c r="HKB2628" s="113"/>
      <c r="HKC2628" s="113"/>
      <c r="HKD2628" s="113"/>
      <c r="HKE2628" s="113"/>
      <c r="HKF2628" s="113"/>
      <c r="HKG2628" s="113"/>
      <c r="HKH2628" s="113"/>
      <c r="HKI2628" s="113"/>
      <c r="HKJ2628" s="113"/>
      <c r="HKK2628" s="113"/>
      <c r="HKL2628" s="113"/>
      <c r="HKM2628" s="113"/>
      <c r="HKN2628" s="113"/>
      <c r="HKO2628" s="113"/>
      <c r="HKP2628" s="113"/>
      <c r="HKQ2628" s="113"/>
      <c r="HKR2628" s="113"/>
      <c r="HKS2628" s="113"/>
      <c r="HKT2628" s="113"/>
      <c r="HKU2628" s="113"/>
      <c r="HKV2628" s="113"/>
      <c r="HKW2628" s="113"/>
      <c r="HKX2628" s="113"/>
      <c r="HKY2628" s="113"/>
      <c r="HKZ2628" s="113"/>
      <c r="HLA2628" s="113"/>
      <c r="HLB2628" s="113"/>
      <c r="HLC2628" s="113"/>
      <c r="HLD2628" s="113"/>
      <c r="HLE2628" s="113"/>
      <c r="HLF2628" s="113"/>
      <c r="HLG2628" s="113"/>
      <c r="HLH2628" s="113"/>
      <c r="HLI2628" s="113"/>
      <c r="HLJ2628" s="113"/>
      <c r="HLK2628" s="113"/>
      <c r="HLL2628" s="113"/>
      <c r="HLM2628" s="113"/>
      <c r="HLN2628" s="113"/>
      <c r="HLO2628" s="113"/>
      <c r="HLP2628" s="113"/>
      <c r="HLQ2628" s="113"/>
      <c r="HLR2628" s="113"/>
      <c r="HLS2628" s="113"/>
      <c r="HLT2628" s="113"/>
      <c r="HLU2628" s="113"/>
      <c r="HLV2628" s="113"/>
      <c r="HLW2628" s="113"/>
      <c r="HLX2628" s="113"/>
      <c r="HLY2628" s="113"/>
      <c r="HLZ2628" s="113"/>
      <c r="HMA2628" s="113"/>
      <c r="HMB2628" s="113"/>
      <c r="HMC2628" s="113"/>
      <c r="HMD2628" s="113"/>
      <c r="HME2628" s="113"/>
      <c r="HMF2628" s="113"/>
      <c r="HMG2628" s="113"/>
      <c r="HMH2628" s="113"/>
      <c r="HMI2628" s="113"/>
      <c r="HMJ2628" s="113"/>
      <c r="HMK2628" s="113"/>
      <c r="HML2628" s="113"/>
      <c r="HMM2628" s="113"/>
      <c r="HMN2628" s="113"/>
      <c r="HMO2628" s="113"/>
      <c r="HMP2628" s="113"/>
      <c r="HMQ2628" s="113"/>
      <c r="HMR2628" s="113"/>
      <c r="HMS2628" s="113"/>
      <c r="HMT2628" s="113"/>
      <c r="HMU2628" s="113"/>
      <c r="HMV2628" s="113"/>
      <c r="HMW2628" s="113"/>
      <c r="HMX2628" s="113"/>
      <c r="HMY2628" s="113"/>
      <c r="HMZ2628" s="113"/>
      <c r="HNA2628" s="113"/>
      <c r="HNB2628" s="113"/>
      <c r="HNC2628" s="113"/>
      <c r="HND2628" s="113"/>
      <c r="HNE2628" s="113"/>
      <c r="HNF2628" s="113"/>
      <c r="HNG2628" s="113"/>
      <c r="HNH2628" s="113"/>
      <c r="HNI2628" s="113"/>
      <c r="HNJ2628" s="113"/>
      <c r="HNK2628" s="113"/>
      <c r="HNL2628" s="113"/>
      <c r="HNM2628" s="113"/>
      <c r="HNN2628" s="113"/>
      <c r="HNO2628" s="113"/>
      <c r="HNP2628" s="113"/>
      <c r="HNQ2628" s="113"/>
      <c r="HNR2628" s="113"/>
      <c r="HNS2628" s="113"/>
      <c r="HNT2628" s="113"/>
      <c r="HNU2628" s="113"/>
      <c r="HNV2628" s="113"/>
      <c r="HNW2628" s="113"/>
      <c r="HNX2628" s="113"/>
      <c r="HNY2628" s="113"/>
      <c r="HNZ2628" s="113"/>
      <c r="HOA2628" s="113"/>
      <c r="HOB2628" s="113"/>
      <c r="HOC2628" s="113"/>
      <c r="HOD2628" s="113"/>
      <c r="HOE2628" s="113"/>
      <c r="HOF2628" s="113"/>
      <c r="HOG2628" s="113"/>
      <c r="HOH2628" s="113"/>
      <c r="HOI2628" s="113"/>
      <c r="HOJ2628" s="113"/>
      <c r="HOK2628" s="113"/>
      <c r="HOL2628" s="113"/>
      <c r="HOM2628" s="113"/>
      <c r="HON2628" s="113"/>
      <c r="HOO2628" s="113"/>
      <c r="HOP2628" s="113"/>
      <c r="HOQ2628" s="113"/>
      <c r="HOR2628" s="113"/>
      <c r="HOS2628" s="113"/>
      <c r="HOT2628" s="113"/>
      <c r="HOU2628" s="113"/>
      <c r="HOV2628" s="113"/>
      <c r="HOW2628" s="113"/>
      <c r="HOX2628" s="113"/>
      <c r="HOY2628" s="113"/>
      <c r="HOZ2628" s="113"/>
      <c r="HPA2628" s="113"/>
      <c r="HPB2628" s="113"/>
      <c r="HPC2628" s="113"/>
      <c r="HPD2628" s="113"/>
      <c r="HPE2628" s="113"/>
      <c r="HPF2628" s="113"/>
      <c r="HPG2628" s="113"/>
      <c r="HPH2628" s="113"/>
      <c r="HPI2628" s="113"/>
      <c r="HPJ2628" s="113"/>
      <c r="HPK2628" s="113"/>
      <c r="HPL2628" s="113"/>
      <c r="HPM2628" s="113"/>
      <c r="HPN2628" s="113"/>
      <c r="HPO2628" s="113"/>
      <c r="HPP2628" s="113"/>
      <c r="HPQ2628" s="113"/>
      <c r="HPR2628" s="113"/>
      <c r="HPS2628" s="113"/>
      <c r="HPT2628" s="113"/>
      <c r="HPU2628" s="113"/>
      <c r="HPV2628" s="113"/>
      <c r="HPW2628" s="113"/>
      <c r="HPX2628" s="113"/>
      <c r="HPY2628" s="113"/>
      <c r="HPZ2628" s="113"/>
      <c r="HQA2628" s="113"/>
      <c r="HQB2628" s="113"/>
      <c r="HQC2628" s="113"/>
      <c r="HQD2628" s="113"/>
      <c r="HQE2628" s="113"/>
      <c r="HQF2628" s="113"/>
      <c r="HQG2628" s="113"/>
      <c r="HQH2628" s="113"/>
      <c r="HQI2628" s="113"/>
      <c r="HQJ2628" s="113"/>
      <c r="HQK2628" s="113"/>
      <c r="HQL2628" s="113"/>
      <c r="HQM2628" s="113"/>
      <c r="HQN2628" s="113"/>
      <c r="HQO2628" s="113"/>
      <c r="HQP2628" s="113"/>
      <c r="HQQ2628" s="113"/>
      <c r="HQR2628" s="113"/>
      <c r="HQS2628" s="113"/>
      <c r="HQT2628" s="113"/>
      <c r="HQU2628" s="113"/>
      <c r="HQV2628" s="113"/>
      <c r="HQW2628" s="113"/>
      <c r="HQX2628" s="113"/>
      <c r="HQY2628" s="113"/>
      <c r="HQZ2628" s="113"/>
      <c r="HRA2628" s="113"/>
      <c r="HRB2628" s="113"/>
      <c r="HRC2628" s="113"/>
      <c r="HRD2628" s="113"/>
      <c r="HRE2628" s="113"/>
      <c r="HRF2628" s="113"/>
      <c r="HRG2628" s="113"/>
      <c r="HRH2628" s="113"/>
      <c r="HRI2628" s="113"/>
      <c r="HRJ2628" s="113"/>
      <c r="HRK2628" s="113"/>
      <c r="HRL2628" s="113"/>
      <c r="HRM2628" s="113"/>
      <c r="HRN2628" s="113"/>
      <c r="HRO2628" s="113"/>
      <c r="HRP2628" s="113"/>
      <c r="HRQ2628" s="113"/>
      <c r="HRR2628" s="113"/>
      <c r="HRS2628" s="113"/>
      <c r="HRT2628" s="113"/>
      <c r="HRU2628" s="113"/>
      <c r="HRV2628" s="113"/>
      <c r="HRW2628" s="113"/>
      <c r="HRX2628" s="113"/>
      <c r="HRY2628" s="113"/>
      <c r="HRZ2628" s="113"/>
      <c r="HSA2628" s="113"/>
      <c r="HSB2628" s="113"/>
      <c r="HSC2628" s="113"/>
      <c r="HSD2628" s="113"/>
      <c r="HSE2628" s="113"/>
      <c r="HSF2628" s="113"/>
      <c r="HSG2628" s="113"/>
      <c r="HSH2628" s="113"/>
      <c r="HSI2628" s="113"/>
      <c r="HSJ2628" s="113"/>
      <c r="HSK2628" s="113"/>
      <c r="HSL2628" s="113"/>
      <c r="HSM2628" s="113"/>
      <c r="HSN2628" s="113"/>
      <c r="HSO2628" s="113"/>
      <c r="HSP2628" s="113"/>
      <c r="HSQ2628" s="113"/>
      <c r="HSR2628" s="113"/>
      <c r="HSS2628" s="113"/>
      <c r="HST2628" s="113"/>
      <c r="HSU2628" s="113"/>
      <c r="HSV2628" s="113"/>
      <c r="HSW2628" s="113"/>
      <c r="HSX2628" s="113"/>
      <c r="HSY2628" s="113"/>
      <c r="HSZ2628" s="113"/>
      <c r="HTA2628" s="113"/>
      <c r="HTB2628" s="113"/>
      <c r="HTC2628" s="113"/>
      <c r="HTD2628" s="113"/>
      <c r="HTE2628" s="113"/>
      <c r="HTF2628" s="113"/>
      <c r="HTG2628" s="113"/>
      <c r="HTH2628" s="113"/>
      <c r="HTI2628" s="113"/>
      <c r="HTJ2628" s="113"/>
      <c r="HTK2628" s="113"/>
      <c r="HTL2628" s="113"/>
      <c r="HTM2628" s="113"/>
      <c r="HTN2628" s="113"/>
      <c r="HTO2628" s="113"/>
      <c r="HTP2628" s="113"/>
      <c r="HTQ2628" s="113"/>
      <c r="HTR2628" s="113"/>
      <c r="HTS2628" s="113"/>
      <c r="HTT2628" s="113"/>
      <c r="HTU2628" s="113"/>
      <c r="HTV2628" s="113"/>
      <c r="HTW2628" s="113"/>
      <c r="HTX2628" s="113"/>
      <c r="HTY2628" s="113"/>
      <c r="HTZ2628" s="113"/>
      <c r="HUA2628" s="113"/>
      <c r="HUB2628" s="113"/>
      <c r="HUC2628" s="113"/>
      <c r="HUD2628" s="113"/>
      <c r="HUE2628" s="113"/>
      <c r="HUF2628" s="113"/>
      <c r="HUG2628" s="113"/>
      <c r="HUH2628" s="113"/>
      <c r="HUI2628" s="113"/>
      <c r="HUJ2628" s="113"/>
      <c r="HUK2628" s="113"/>
      <c r="HUL2628" s="113"/>
      <c r="HUM2628" s="113"/>
      <c r="HUN2628" s="113"/>
      <c r="HUO2628" s="113"/>
      <c r="HUP2628" s="113"/>
      <c r="HUQ2628" s="113"/>
      <c r="HUR2628" s="113"/>
      <c r="HUS2628" s="113"/>
      <c r="HUT2628" s="113"/>
      <c r="HUU2628" s="113"/>
      <c r="HUV2628" s="113"/>
      <c r="HUW2628" s="113"/>
      <c r="HUX2628" s="113"/>
      <c r="HUY2628" s="113"/>
      <c r="HUZ2628" s="113"/>
      <c r="HVA2628" s="113"/>
      <c r="HVB2628" s="113"/>
      <c r="HVC2628" s="113"/>
      <c r="HVD2628" s="113"/>
      <c r="HVE2628" s="113"/>
      <c r="HVF2628" s="113"/>
      <c r="HVG2628" s="113"/>
      <c r="HVH2628" s="113"/>
      <c r="HVI2628" s="113"/>
      <c r="HVJ2628" s="113"/>
      <c r="HVK2628" s="113"/>
      <c r="HVL2628" s="113"/>
      <c r="HVM2628" s="113"/>
      <c r="HVN2628" s="113"/>
      <c r="HVO2628" s="113"/>
      <c r="HVP2628" s="113"/>
      <c r="HVQ2628" s="113"/>
      <c r="HVR2628" s="113"/>
      <c r="HVS2628" s="113"/>
      <c r="HVT2628" s="113"/>
      <c r="HVU2628" s="113"/>
      <c r="HVV2628" s="113"/>
      <c r="HVW2628" s="113"/>
      <c r="HVX2628" s="113"/>
      <c r="HVY2628" s="113"/>
      <c r="HVZ2628" s="113"/>
      <c r="HWA2628" s="113"/>
      <c r="HWB2628" s="113"/>
      <c r="HWC2628" s="113"/>
      <c r="HWD2628" s="113"/>
      <c r="HWE2628" s="113"/>
      <c r="HWF2628" s="113"/>
      <c r="HWG2628" s="113"/>
      <c r="HWH2628" s="113"/>
      <c r="HWI2628" s="113"/>
      <c r="HWJ2628" s="113"/>
      <c r="HWK2628" s="113"/>
      <c r="HWL2628" s="113"/>
      <c r="HWM2628" s="113"/>
      <c r="HWN2628" s="113"/>
      <c r="HWO2628" s="113"/>
      <c r="HWP2628" s="113"/>
      <c r="HWQ2628" s="113"/>
      <c r="HWR2628" s="113"/>
      <c r="HWS2628" s="113"/>
      <c r="HWT2628" s="113"/>
      <c r="HWU2628" s="113"/>
      <c r="HWV2628" s="113"/>
      <c r="HWW2628" s="113"/>
      <c r="HWX2628" s="113"/>
      <c r="HWY2628" s="113"/>
      <c r="HWZ2628" s="113"/>
      <c r="HXA2628" s="113"/>
      <c r="HXB2628" s="113"/>
      <c r="HXC2628" s="113"/>
      <c r="HXD2628" s="113"/>
      <c r="HXE2628" s="113"/>
      <c r="HXF2628" s="113"/>
      <c r="HXG2628" s="113"/>
      <c r="HXH2628" s="113"/>
      <c r="HXI2628" s="113"/>
      <c r="HXJ2628" s="113"/>
      <c r="HXK2628" s="113"/>
      <c r="HXL2628" s="113"/>
      <c r="HXM2628" s="113"/>
      <c r="HXN2628" s="113"/>
      <c r="HXO2628" s="113"/>
      <c r="HXP2628" s="113"/>
      <c r="HXQ2628" s="113"/>
      <c r="HXR2628" s="113"/>
      <c r="HXS2628" s="113"/>
      <c r="HXT2628" s="113"/>
      <c r="HXU2628" s="113"/>
      <c r="HXV2628" s="113"/>
      <c r="HXW2628" s="113"/>
      <c r="HXX2628" s="113"/>
      <c r="HXY2628" s="113"/>
      <c r="HXZ2628" s="113"/>
      <c r="HYA2628" s="113"/>
      <c r="HYB2628" s="113"/>
      <c r="HYC2628" s="113"/>
      <c r="HYD2628" s="113"/>
      <c r="HYE2628" s="113"/>
      <c r="HYF2628" s="113"/>
      <c r="HYG2628" s="113"/>
      <c r="HYH2628" s="113"/>
      <c r="HYI2628" s="113"/>
      <c r="HYJ2628" s="113"/>
      <c r="HYK2628" s="113"/>
      <c r="HYL2628" s="113"/>
      <c r="HYM2628" s="113"/>
      <c r="HYN2628" s="113"/>
      <c r="HYO2628" s="113"/>
      <c r="HYP2628" s="113"/>
      <c r="HYQ2628" s="113"/>
      <c r="HYR2628" s="113"/>
      <c r="HYS2628" s="113"/>
      <c r="HYT2628" s="113"/>
      <c r="HYU2628" s="113"/>
      <c r="HYV2628" s="113"/>
      <c r="HYW2628" s="113"/>
      <c r="HYX2628" s="113"/>
      <c r="HYY2628" s="113"/>
      <c r="HYZ2628" s="113"/>
      <c r="HZA2628" s="113"/>
      <c r="HZB2628" s="113"/>
      <c r="HZC2628" s="113"/>
      <c r="HZD2628" s="113"/>
      <c r="HZE2628" s="113"/>
      <c r="HZF2628" s="113"/>
      <c r="HZG2628" s="113"/>
      <c r="HZH2628" s="113"/>
      <c r="HZI2628" s="113"/>
      <c r="HZJ2628" s="113"/>
      <c r="HZK2628" s="113"/>
      <c r="HZL2628" s="113"/>
      <c r="HZM2628" s="113"/>
      <c r="HZN2628" s="113"/>
      <c r="HZO2628" s="113"/>
      <c r="HZP2628" s="113"/>
      <c r="HZQ2628" s="113"/>
      <c r="HZR2628" s="113"/>
      <c r="HZS2628" s="113"/>
      <c r="HZT2628" s="113"/>
      <c r="HZU2628" s="113"/>
      <c r="HZV2628" s="113"/>
      <c r="HZW2628" s="113"/>
      <c r="HZX2628" s="113"/>
      <c r="HZY2628" s="113"/>
      <c r="HZZ2628" s="113"/>
      <c r="IAA2628" s="113"/>
      <c r="IAB2628" s="113"/>
      <c r="IAC2628" s="113"/>
      <c r="IAD2628" s="113"/>
      <c r="IAE2628" s="113"/>
      <c r="IAF2628" s="113"/>
      <c r="IAG2628" s="113"/>
      <c r="IAH2628" s="113"/>
      <c r="IAI2628" s="113"/>
      <c r="IAJ2628" s="113"/>
      <c r="IAK2628" s="113"/>
      <c r="IAL2628" s="113"/>
      <c r="IAM2628" s="113"/>
      <c r="IAN2628" s="113"/>
      <c r="IAO2628" s="113"/>
      <c r="IAP2628" s="113"/>
      <c r="IAQ2628" s="113"/>
      <c r="IAR2628" s="113"/>
      <c r="IAS2628" s="113"/>
      <c r="IAT2628" s="113"/>
      <c r="IAU2628" s="113"/>
      <c r="IAV2628" s="113"/>
      <c r="IAW2628" s="113"/>
      <c r="IAX2628" s="113"/>
      <c r="IAY2628" s="113"/>
      <c r="IAZ2628" s="113"/>
      <c r="IBA2628" s="113"/>
      <c r="IBB2628" s="113"/>
      <c r="IBC2628" s="113"/>
      <c r="IBD2628" s="113"/>
      <c r="IBE2628" s="113"/>
      <c r="IBF2628" s="113"/>
      <c r="IBG2628" s="113"/>
      <c r="IBH2628" s="113"/>
      <c r="IBI2628" s="113"/>
      <c r="IBJ2628" s="113"/>
      <c r="IBK2628" s="113"/>
      <c r="IBL2628" s="113"/>
      <c r="IBM2628" s="113"/>
      <c r="IBN2628" s="113"/>
      <c r="IBO2628" s="113"/>
      <c r="IBP2628" s="113"/>
      <c r="IBQ2628" s="113"/>
      <c r="IBR2628" s="113"/>
      <c r="IBS2628" s="113"/>
      <c r="IBT2628" s="113"/>
      <c r="IBU2628" s="113"/>
      <c r="IBV2628" s="113"/>
      <c r="IBW2628" s="113"/>
      <c r="IBX2628" s="113"/>
      <c r="IBY2628" s="113"/>
      <c r="IBZ2628" s="113"/>
      <c r="ICA2628" s="113"/>
      <c r="ICB2628" s="113"/>
      <c r="ICC2628" s="113"/>
      <c r="ICD2628" s="113"/>
      <c r="ICE2628" s="113"/>
      <c r="ICF2628" s="113"/>
      <c r="ICG2628" s="113"/>
      <c r="ICH2628" s="113"/>
      <c r="ICI2628" s="113"/>
      <c r="ICJ2628" s="113"/>
      <c r="ICK2628" s="113"/>
      <c r="ICL2628" s="113"/>
      <c r="ICM2628" s="113"/>
      <c r="ICN2628" s="113"/>
      <c r="ICO2628" s="113"/>
      <c r="ICP2628" s="113"/>
      <c r="ICQ2628" s="113"/>
      <c r="ICR2628" s="113"/>
      <c r="ICS2628" s="113"/>
      <c r="ICT2628" s="113"/>
      <c r="ICU2628" s="113"/>
      <c r="ICV2628" s="113"/>
      <c r="ICW2628" s="113"/>
      <c r="ICX2628" s="113"/>
      <c r="ICY2628" s="113"/>
      <c r="ICZ2628" s="113"/>
      <c r="IDA2628" s="113"/>
      <c r="IDB2628" s="113"/>
      <c r="IDC2628" s="113"/>
      <c r="IDD2628" s="113"/>
      <c r="IDE2628" s="113"/>
      <c r="IDF2628" s="113"/>
      <c r="IDG2628" s="113"/>
      <c r="IDH2628" s="113"/>
      <c r="IDI2628" s="113"/>
      <c r="IDJ2628" s="113"/>
      <c r="IDK2628" s="113"/>
      <c r="IDL2628" s="113"/>
      <c r="IDM2628" s="113"/>
      <c r="IDN2628" s="113"/>
      <c r="IDO2628" s="113"/>
      <c r="IDP2628" s="113"/>
      <c r="IDQ2628" s="113"/>
      <c r="IDR2628" s="113"/>
      <c r="IDS2628" s="113"/>
      <c r="IDT2628" s="113"/>
      <c r="IDU2628" s="113"/>
      <c r="IDV2628" s="113"/>
      <c r="IDW2628" s="113"/>
      <c r="IDX2628" s="113"/>
      <c r="IDY2628" s="113"/>
      <c r="IDZ2628" s="113"/>
      <c r="IEA2628" s="113"/>
      <c r="IEB2628" s="113"/>
      <c r="IEC2628" s="113"/>
      <c r="IED2628" s="113"/>
      <c r="IEE2628" s="113"/>
      <c r="IEF2628" s="113"/>
      <c r="IEG2628" s="113"/>
      <c r="IEH2628" s="113"/>
      <c r="IEI2628" s="113"/>
      <c r="IEJ2628" s="113"/>
      <c r="IEK2628" s="113"/>
      <c r="IEL2628" s="113"/>
      <c r="IEM2628" s="113"/>
      <c r="IEN2628" s="113"/>
      <c r="IEO2628" s="113"/>
      <c r="IEP2628" s="113"/>
      <c r="IEQ2628" s="113"/>
      <c r="IER2628" s="113"/>
      <c r="IES2628" s="113"/>
      <c r="IET2628" s="113"/>
      <c r="IEU2628" s="113"/>
      <c r="IEV2628" s="113"/>
      <c r="IEW2628" s="113"/>
      <c r="IEX2628" s="113"/>
      <c r="IEY2628" s="113"/>
      <c r="IEZ2628" s="113"/>
      <c r="IFA2628" s="113"/>
      <c r="IFB2628" s="113"/>
      <c r="IFC2628" s="113"/>
      <c r="IFD2628" s="113"/>
      <c r="IFE2628" s="113"/>
      <c r="IFF2628" s="113"/>
      <c r="IFG2628" s="113"/>
      <c r="IFH2628" s="113"/>
      <c r="IFI2628" s="113"/>
      <c r="IFJ2628" s="113"/>
      <c r="IFK2628" s="113"/>
      <c r="IFL2628" s="113"/>
      <c r="IFM2628" s="113"/>
      <c r="IFN2628" s="113"/>
      <c r="IFO2628" s="113"/>
      <c r="IFP2628" s="113"/>
      <c r="IFQ2628" s="113"/>
      <c r="IFR2628" s="113"/>
      <c r="IFS2628" s="113"/>
      <c r="IFT2628" s="113"/>
      <c r="IFU2628" s="113"/>
      <c r="IFV2628" s="113"/>
      <c r="IFW2628" s="113"/>
      <c r="IFX2628" s="113"/>
      <c r="IFY2628" s="113"/>
      <c r="IFZ2628" s="113"/>
      <c r="IGA2628" s="113"/>
      <c r="IGB2628" s="113"/>
      <c r="IGC2628" s="113"/>
      <c r="IGD2628" s="113"/>
      <c r="IGE2628" s="113"/>
      <c r="IGF2628" s="113"/>
      <c r="IGG2628" s="113"/>
      <c r="IGH2628" s="113"/>
      <c r="IGI2628" s="113"/>
      <c r="IGJ2628" s="113"/>
      <c r="IGK2628" s="113"/>
      <c r="IGL2628" s="113"/>
      <c r="IGM2628" s="113"/>
      <c r="IGN2628" s="113"/>
      <c r="IGO2628" s="113"/>
      <c r="IGP2628" s="113"/>
      <c r="IGQ2628" s="113"/>
      <c r="IGR2628" s="113"/>
      <c r="IGS2628" s="113"/>
      <c r="IGT2628" s="113"/>
      <c r="IGU2628" s="113"/>
      <c r="IGV2628" s="113"/>
      <c r="IGW2628" s="113"/>
      <c r="IGX2628" s="113"/>
      <c r="IGY2628" s="113"/>
      <c r="IGZ2628" s="113"/>
      <c r="IHA2628" s="113"/>
      <c r="IHB2628" s="113"/>
      <c r="IHC2628" s="113"/>
      <c r="IHD2628" s="113"/>
      <c r="IHE2628" s="113"/>
      <c r="IHF2628" s="113"/>
      <c r="IHG2628" s="113"/>
      <c r="IHH2628" s="113"/>
      <c r="IHI2628" s="113"/>
      <c r="IHJ2628" s="113"/>
      <c r="IHK2628" s="113"/>
      <c r="IHL2628" s="113"/>
      <c r="IHM2628" s="113"/>
      <c r="IHN2628" s="113"/>
      <c r="IHO2628" s="113"/>
      <c r="IHP2628" s="113"/>
      <c r="IHQ2628" s="113"/>
      <c r="IHR2628" s="113"/>
      <c r="IHS2628" s="113"/>
      <c r="IHT2628" s="113"/>
      <c r="IHU2628" s="113"/>
      <c r="IHV2628" s="113"/>
      <c r="IHW2628" s="113"/>
      <c r="IHX2628" s="113"/>
      <c r="IHY2628" s="113"/>
      <c r="IHZ2628" s="113"/>
      <c r="IIA2628" s="113"/>
      <c r="IIB2628" s="113"/>
      <c r="IIC2628" s="113"/>
      <c r="IID2628" s="113"/>
      <c r="IIE2628" s="113"/>
      <c r="IIF2628" s="113"/>
      <c r="IIG2628" s="113"/>
      <c r="IIH2628" s="113"/>
      <c r="III2628" s="113"/>
      <c r="IIJ2628" s="113"/>
      <c r="IIK2628" s="113"/>
      <c r="IIL2628" s="113"/>
      <c r="IIM2628" s="113"/>
      <c r="IIN2628" s="113"/>
      <c r="IIO2628" s="113"/>
      <c r="IIP2628" s="113"/>
      <c r="IIQ2628" s="113"/>
      <c r="IIR2628" s="113"/>
      <c r="IIS2628" s="113"/>
      <c r="IIT2628" s="113"/>
      <c r="IIU2628" s="113"/>
      <c r="IIV2628" s="113"/>
      <c r="IIW2628" s="113"/>
      <c r="IIX2628" s="113"/>
      <c r="IIY2628" s="113"/>
      <c r="IIZ2628" s="113"/>
      <c r="IJA2628" s="113"/>
      <c r="IJB2628" s="113"/>
      <c r="IJC2628" s="113"/>
      <c r="IJD2628" s="113"/>
      <c r="IJE2628" s="113"/>
      <c r="IJF2628" s="113"/>
      <c r="IJG2628" s="113"/>
      <c r="IJH2628" s="113"/>
      <c r="IJI2628" s="113"/>
      <c r="IJJ2628" s="113"/>
      <c r="IJK2628" s="113"/>
      <c r="IJL2628" s="113"/>
      <c r="IJM2628" s="113"/>
      <c r="IJN2628" s="113"/>
      <c r="IJO2628" s="113"/>
      <c r="IJP2628" s="113"/>
      <c r="IJQ2628" s="113"/>
      <c r="IJR2628" s="113"/>
      <c r="IJS2628" s="113"/>
      <c r="IJT2628" s="113"/>
      <c r="IJU2628" s="113"/>
      <c r="IJV2628" s="113"/>
      <c r="IJW2628" s="113"/>
      <c r="IJX2628" s="113"/>
      <c r="IJY2628" s="113"/>
      <c r="IJZ2628" s="113"/>
      <c r="IKA2628" s="113"/>
      <c r="IKB2628" s="113"/>
      <c r="IKC2628" s="113"/>
      <c r="IKD2628" s="113"/>
      <c r="IKE2628" s="113"/>
      <c r="IKF2628" s="113"/>
      <c r="IKG2628" s="113"/>
      <c r="IKH2628" s="113"/>
      <c r="IKI2628" s="113"/>
      <c r="IKJ2628" s="113"/>
      <c r="IKK2628" s="113"/>
      <c r="IKL2628" s="113"/>
      <c r="IKM2628" s="113"/>
      <c r="IKN2628" s="113"/>
      <c r="IKO2628" s="113"/>
      <c r="IKP2628" s="113"/>
      <c r="IKQ2628" s="113"/>
      <c r="IKR2628" s="113"/>
      <c r="IKS2628" s="113"/>
      <c r="IKT2628" s="113"/>
      <c r="IKU2628" s="113"/>
      <c r="IKV2628" s="113"/>
      <c r="IKW2628" s="113"/>
      <c r="IKX2628" s="113"/>
      <c r="IKY2628" s="113"/>
      <c r="IKZ2628" s="113"/>
      <c r="ILA2628" s="113"/>
      <c r="ILB2628" s="113"/>
      <c r="ILC2628" s="113"/>
      <c r="ILD2628" s="113"/>
      <c r="ILE2628" s="113"/>
      <c r="ILF2628" s="113"/>
      <c r="ILG2628" s="113"/>
      <c r="ILH2628" s="113"/>
      <c r="ILI2628" s="113"/>
      <c r="ILJ2628" s="113"/>
      <c r="ILK2628" s="113"/>
      <c r="ILL2628" s="113"/>
      <c r="ILM2628" s="113"/>
      <c r="ILN2628" s="113"/>
      <c r="ILO2628" s="113"/>
      <c r="ILP2628" s="113"/>
      <c r="ILQ2628" s="113"/>
      <c r="ILR2628" s="113"/>
      <c r="ILS2628" s="113"/>
      <c r="ILT2628" s="113"/>
      <c r="ILU2628" s="113"/>
      <c r="ILV2628" s="113"/>
      <c r="ILW2628" s="113"/>
      <c r="ILX2628" s="113"/>
      <c r="ILY2628" s="113"/>
      <c r="ILZ2628" s="113"/>
      <c r="IMA2628" s="113"/>
      <c r="IMB2628" s="113"/>
      <c r="IMC2628" s="113"/>
      <c r="IMD2628" s="113"/>
      <c r="IME2628" s="113"/>
      <c r="IMF2628" s="113"/>
      <c r="IMG2628" s="113"/>
      <c r="IMH2628" s="113"/>
      <c r="IMI2628" s="113"/>
      <c r="IMJ2628" s="113"/>
      <c r="IMK2628" s="113"/>
      <c r="IML2628" s="113"/>
      <c r="IMM2628" s="113"/>
      <c r="IMN2628" s="113"/>
      <c r="IMO2628" s="113"/>
      <c r="IMP2628" s="113"/>
      <c r="IMQ2628" s="113"/>
      <c r="IMR2628" s="113"/>
      <c r="IMS2628" s="113"/>
      <c r="IMT2628" s="113"/>
      <c r="IMU2628" s="113"/>
      <c r="IMV2628" s="113"/>
      <c r="IMW2628" s="113"/>
      <c r="IMX2628" s="113"/>
      <c r="IMY2628" s="113"/>
      <c r="IMZ2628" s="113"/>
      <c r="INA2628" s="113"/>
      <c r="INB2628" s="113"/>
      <c r="INC2628" s="113"/>
      <c r="IND2628" s="113"/>
      <c r="INE2628" s="113"/>
      <c r="INF2628" s="113"/>
      <c r="ING2628" s="113"/>
      <c r="INH2628" s="113"/>
      <c r="INI2628" s="113"/>
      <c r="INJ2628" s="113"/>
      <c r="INK2628" s="113"/>
      <c r="INL2628" s="113"/>
      <c r="INM2628" s="113"/>
      <c r="INN2628" s="113"/>
      <c r="INO2628" s="113"/>
      <c r="INP2628" s="113"/>
      <c r="INQ2628" s="113"/>
      <c r="INR2628" s="113"/>
      <c r="INS2628" s="113"/>
      <c r="INT2628" s="113"/>
      <c r="INU2628" s="113"/>
      <c r="INV2628" s="113"/>
      <c r="INW2628" s="113"/>
      <c r="INX2628" s="113"/>
      <c r="INY2628" s="113"/>
      <c r="INZ2628" s="113"/>
      <c r="IOA2628" s="113"/>
      <c r="IOB2628" s="113"/>
      <c r="IOC2628" s="113"/>
      <c r="IOD2628" s="113"/>
      <c r="IOE2628" s="113"/>
      <c r="IOF2628" s="113"/>
      <c r="IOG2628" s="113"/>
      <c r="IOH2628" s="113"/>
      <c r="IOI2628" s="113"/>
      <c r="IOJ2628" s="113"/>
      <c r="IOK2628" s="113"/>
      <c r="IOL2628" s="113"/>
      <c r="IOM2628" s="113"/>
      <c r="ION2628" s="113"/>
      <c r="IOO2628" s="113"/>
      <c r="IOP2628" s="113"/>
      <c r="IOQ2628" s="113"/>
      <c r="IOR2628" s="113"/>
      <c r="IOS2628" s="113"/>
      <c r="IOT2628" s="113"/>
      <c r="IOU2628" s="113"/>
      <c r="IOV2628" s="113"/>
      <c r="IOW2628" s="113"/>
      <c r="IOX2628" s="113"/>
      <c r="IOY2628" s="113"/>
      <c r="IOZ2628" s="113"/>
      <c r="IPA2628" s="113"/>
      <c r="IPB2628" s="113"/>
      <c r="IPC2628" s="113"/>
      <c r="IPD2628" s="113"/>
      <c r="IPE2628" s="113"/>
      <c r="IPF2628" s="113"/>
      <c r="IPG2628" s="113"/>
      <c r="IPH2628" s="113"/>
      <c r="IPI2628" s="113"/>
      <c r="IPJ2628" s="113"/>
      <c r="IPK2628" s="113"/>
      <c r="IPL2628" s="113"/>
      <c r="IPM2628" s="113"/>
      <c r="IPN2628" s="113"/>
      <c r="IPO2628" s="113"/>
      <c r="IPP2628" s="113"/>
      <c r="IPQ2628" s="113"/>
      <c r="IPR2628" s="113"/>
      <c r="IPS2628" s="113"/>
      <c r="IPT2628" s="113"/>
      <c r="IPU2628" s="113"/>
      <c r="IPV2628" s="113"/>
      <c r="IPW2628" s="113"/>
      <c r="IPX2628" s="113"/>
      <c r="IPY2628" s="113"/>
      <c r="IPZ2628" s="113"/>
      <c r="IQA2628" s="113"/>
      <c r="IQB2628" s="113"/>
      <c r="IQC2628" s="113"/>
      <c r="IQD2628" s="113"/>
      <c r="IQE2628" s="113"/>
      <c r="IQF2628" s="113"/>
      <c r="IQG2628" s="113"/>
      <c r="IQH2628" s="113"/>
      <c r="IQI2628" s="113"/>
      <c r="IQJ2628" s="113"/>
      <c r="IQK2628" s="113"/>
      <c r="IQL2628" s="113"/>
      <c r="IQM2628" s="113"/>
      <c r="IQN2628" s="113"/>
      <c r="IQO2628" s="113"/>
      <c r="IQP2628" s="113"/>
      <c r="IQQ2628" s="113"/>
      <c r="IQR2628" s="113"/>
      <c r="IQS2628" s="113"/>
      <c r="IQT2628" s="113"/>
      <c r="IQU2628" s="113"/>
      <c r="IQV2628" s="113"/>
      <c r="IQW2628" s="113"/>
      <c r="IQX2628" s="113"/>
      <c r="IQY2628" s="113"/>
      <c r="IQZ2628" s="113"/>
      <c r="IRA2628" s="113"/>
      <c r="IRB2628" s="113"/>
      <c r="IRC2628" s="113"/>
      <c r="IRD2628" s="113"/>
      <c r="IRE2628" s="113"/>
      <c r="IRF2628" s="113"/>
      <c r="IRG2628" s="113"/>
      <c r="IRH2628" s="113"/>
      <c r="IRI2628" s="113"/>
      <c r="IRJ2628" s="113"/>
      <c r="IRK2628" s="113"/>
      <c r="IRL2628" s="113"/>
      <c r="IRM2628" s="113"/>
      <c r="IRN2628" s="113"/>
      <c r="IRO2628" s="113"/>
      <c r="IRP2628" s="113"/>
      <c r="IRQ2628" s="113"/>
      <c r="IRR2628" s="113"/>
      <c r="IRS2628" s="113"/>
      <c r="IRT2628" s="113"/>
      <c r="IRU2628" s="113"/>
      <c r="IRV2628" s="113"/>
      <c r="IRW2628" s="113"/>
      <c r="IRX2628" s="113"/>
      <c r="IRY2628" s="113"/>
      <c r="IRZ2628" s="113"/>
      <c r="ISA2628" s="113"/>
      <c r="ISB2628" s="113"/>
      <c r="ISC2628" s="113"/>
      <c r="ISD2628" s="113"/>
      <c r="ISE2628" s="113"/>
      <c r="ISF2628" s="113"/>
      <c r="ISG2628" s="113"/>
      <c r="ISH2628" s="113"/>
      <c r="ISI2628" s="113"/>
      <c r="ISJ2628" s="113"/>
      <c r="ISK2628" s="113"/>
      <c r="ISL2628" s="113"/>
      <c r="ISM2628" s="113"/>
      <c r="ISN2628" s="113"/>
      <c r="ISO2628" s="113"/>
      <c r="ISP2628" s="113"/>
      <c r="ISQ2628" s="113"/>
      <c r="ISR2628" s="113"/>
      <c r="ISS2628" s="113"/>
      <c r="IST2628" s="113"/>
      <c r="ISU2628" s="113"/>
      <c r="ISV2628" s="113"/>
      <c r="ISW2628" s="113"/>
      <c r="ISX2628" s="113"/>
      <c r="ISY2628" s="113"/>
      <c r="ISZ2628" s="113"/>
      <c r="ITA2628" s="113"/>
      <c r="ITB2628" s="113"/>
      <c r="ITC2628" s="113"/>
      <c r="ITD2628" s="113"/>
      <c r="ITE2628" s="113"/>
      <c r="ITF2628" s="113"/>
      <c r="ITG2628" s="113"/>
      <c r="ITH2628" s="113"/>
      <c r="ITI2628" s="113"/>
      <c r="ITJ2628" s="113"/>
      <c r="ITK2628" s="113"/>
      <c r="ITL2628" s="113"/>
      <c r="ITM2628" s="113"/>
      <c r="ITN2628" s="113"/>
      <c r="ITO2628" s="113"/>
      <c r="ITP2628" s="113"/>
      <c r="ITQ2628" s="113"/>
      <c r="ITR2628" s="113"/>
      <c r="ITS2628" s="113"/>
      <c r="ITT2628" s="113"/>
      <c r="ITU2628" s="113"/>
      <c r="ITV2628" s="113"/>
      <c r="ITW2628" s="113"/>
      <c r="ITX2628" s="113"/>
      <c r="ITY2628" s="113"/>
      <c r="ITZ2628" s="113"/>
      <c r="IUA2628" s="113"/>
      <c r="IUB2628" s="113"/>
      <c r="IUC2628" s="113"/>
      <c r="IUD2628" s="113"/>
      <c r="IUE2628" s="113"/>
      <c r="IUF2628" s="113"/>
      <c r="IUG2628" s="113"/>
      <c r="IUH2628" s="113"/>
      <c r="IUI2628" s="113"/>
      <c r="IUJ2628" s="113"/>
      <c r="IUK2628" s="113"/>
      <c r="IUL2628" s="113"/>
      <c r="IUM2628" s="113"/>
      <c r="IUN2628" s="113"/>
      <c r="IUO2628" s="113"/>
      <c r="IUP2628" s="113"/>
      <c r="IUQ2628" s="113"/>
      <c r="IUR2628" s="113"/>
      <c r="IUS2628" s="113"/>
      <c r="IUT2628" s="113"/>
      <c r="IUU2628" s="113"/>
      <c r="IUV2628" s="113"/>
      <c r="IUW2628" s="113"/>
      <c r="IUX2628" s="113"/>
      <c r="IUY2628" s="113"/>
      <c r="IUZ2628" s="113"/>
      <c r="IVA2628" s="113"/>
      <c r="IVB2628" s="113"/>
      <c r="IVC2628" s="113"/>
      <c r="IVD2628" s="113"/>
      <c r="IVE2628" s="113"/>
      <c r="IVF2628" s="113"/>
      <c r="IVG2628" s="113"/>
      <c r="IVH2628" s="113"/>
      <c r="IVI2628" s="113"/>
      <c r="IVJ2628" s="113"/>
      <c r="IVK2628" s="113"/>
      <c r="IVL2628" s="113"/>
      <c r="IVM2628" s="113"/>
      <c r="IVN2628" s="113"/>
      <c r="IVO2628" s="113"/>
      <c r="IVP2628" s="113"/>
      <c r="IVQ2628" s="113"/>
      <c r="IVR2628" s="113"/>
      <c r="IVS2628" s="113"/>
      <c r="IVT2628" s="113"/>
      <c r="IVU2628" s="113"/>
      <c r="IVV2628" s="113"/>
      <c r="IVW2628" s="113"/>
      <c r="IVX2628" s="113"/>
      <c r="IVY2628" s="113"/>
      <c r="IVZ2628" s="113"/>
      <c r="IWA2628" s="113"/>
      <c r="IWB2628" s="113"/>
      <c r="IWC2628" s="113"/>
      <c r="IWD2628" s="113"/>
      <c r="IWE2628" s="113"/>
      <c r="IWF2628" s="113"/>
      <c r="IWG2628" s="113"/>
      <c r="IWH2628" s="113"/>
      <c r="IWI2628" s="113"/>
      <c r="IWJ2628" s="113"/>
      <c r="IWK2628" s="113"/>
      <c r="IWL2628" s="113"/>
      <c r="IWM2628" s="113"/>
      <c r="IWN2628" s="113"/>
      <c r="IWO2628" s="113"/>
      <c r="IWP2628" s="113"/>
      <c r="IWQ2628" s="113"/>
      <c r="IWR2628" s="113"/>
      <c r="IWS2628" s="113"/>
      <c r="IWT2628" s="113"/>
      <c r="IWU2628" s="113"/>
      <c r="IWV2628" s="113"/>
      <c r="IWW2628" s="113"/>
      <c r="IWX2628" s="113"/>
      <c r="IWY2628" s="113"/>
      <c r="IWZ2628" s="113"/>
      <c r="IXA2628" s="113"/>
      <c r="IXB2628" s="113"/>
      <c r="IXC2628" s="113"/>
      <c r="IXD2628" s="113"/>
      <c r="IXE2628" s="113"/>
      <c r="IXF2628" s="113"/>
      <c r="IXG2628" s="113"/>
      <c r="IXH2628" s="113"/>
      <c r="IXI2628" s="113"/>
      <c r="IXJ2628" s="113"/>
      <c r="IXK2628" s="113"/>
      <c r="IXL2628" s="113"/>
      <c r="IXM2628" s="113"/>
      <c r="IXN2628" s="113"/>
      <c r="IXO2628" s="113"/>
      <c r="IXP2628" s="113"/>
      <c r="IXQ2628" s="113"/>
      <c r="IXR2628" s="113"/>
      <c r="IXS2628" s="113"/>
      <c r="IXT2628" s="113"/>
      <c r="IXU2628" s="113"/>
      <c r="IXV2628" s="113"/>
      <c r="IXW2628" s="113"/>
      <c r="IXX2628" s="113"/>
      <c r="IXY2628" s="113"/>
      <c r="IXZ2628" s="113"/>
      <c r="IYA2628" s="113"/>
      <c r="IYB2628" s="113"/>
      <c r="IYC2628" s="113"/>
      <c r="IYD2628" s="113"/>
      <c r="IYE2628" s="113"/>
      <c r="IYF2628" s="113"/>
      <c r="IYG2628" s="113"/>
      <c r="IYH2628" s="113"/>
      <c r="IYI2628" s="113"/>
      <c r="IYJ2628" s="113"/>
      <c r="IYK2628" s="113"/>
      <c r="IYL2628" s="113"/>
      <c r="IYM2628" s="113"/>
      <c r="IYN2628" s="113"/>
      <c r="IYO2628" s="113"/>
      <c r="IYP2628" s="113"/>
      <c r="IYQ2628" s="113"/>
      <c r="IYR2628" s="113"/>
      <c r="IYS2628" s="113"/>
      <c r="IYT2628" s="113"/>
      <c r="IYU2628" s="113"/>
      <c r="IYV2628" s="113"/>
      <c r="IYW2628" s="113"/>
      <c r="IYX2628" s="113"/>
      <c r="IYY2628" s="113"/>
      <c r="IYZ2628" s="113"/>
      <c r="IZA2628" s="113"/>
      <c r="IZB2628" s="113"/>
      <c r="IZC2628" s="113"/>
      <c r="IZD2628" s="113"/>
      <c r="IZE2628" s="113"/>
      <c r="IZF2628" s="113"/>
      <c r="IZG2628" s="113"/>
      <c r="IZH2628" s="113"/>
      <c r="IZI2628" s="113"/>
      <c r="IZJ2628" s="113"/>
      <c r="IZK2628" s="113"/>
      <c r="IZL2628" s="113"/>
      <c r="IZM2628" s="113"/>
      <c r="IZN2628" s="113"/>
      <c r="IZO2628" s="113"/>
      <c r="IZP2628" s="113"/>
      <c r="IZQ2628" s="113"/>
      <c r="IZR2628" s="113"/>
      <c r="IZS2628" s="113"/>
      <c r="IZT2628" s="113"/>
      <c r="IZU2628" s="113"/>
      <c r="IZV2628" s="113"/>
      <c r="IZW2628" s="113"/>
      <c r="IZX2628" s="113"/>
      <c r="IZY2628" s="113"/>
      <c r="IZZ2628" s="113"/>
      <c r="JAA2628" s="113"/>
      <c r="JAB2628" s="113"/>
      <c r="JAC2628" s="113"/>
      <c r="JAD2628" s="113"/>
      <c r="JAE2628" s="113"/>
      <c r="JAF2628" s="113"/>
      <c r="JAG2628" s="113"/>
      <c r="JAH2628" s="113"/>
      <c r="JAI2628" s="113"/>
      <c r="JAJ2628" s="113"/>
      <c r="JAK2628" s="113"/>
      <c r="JAL2628" s="113"/>
      <c r="JAM2628" s="113"/>
      <c r="JAN2628" s="113"/>
      <c r="JAO2628" s="113"/>
      <c r="JAP2628" s="113"/>
      <c r="JAQ2628" s="113"/>
      <c r="JAR2628" s="113"/>
      <c r="JAS2628" s="113"/>
      <c r="JAT2628" s="113"/>
      <c r="JAU2628" s="113"/>
      <c r="JAV2628" s="113"/>
      <c r="JAW2628" s="113"/>
      <c r="JAX2628" s="113"/>
      <c r="JAY2628" s="113"/>
      <c r="JAZ2628" s="113"/>
      <c r="JBA2628" s="113"/>
      <c r="JBB2628" s="113"/>
      <c r="JBC2628" s="113"/>
      <c r="JBD2628" s="113"/>
      <c r="JBE2628" s="113"/>
      <c r="JBF2628" s="113"/>
      <c r="JBG2628" s="113"/>
      <c r="JBH2628" s="113"/>
      <c r="JBI2628" s="113"/>
      <c r="JBJ2628" s="113"/>
      <c r="JBK2628" s="113"/>
      <c r="JBL2628" s="113"/>
      <c r="JBM2628" s="113"/>
      <c r="JBN2628" s="113"/>
      <c r="JBO2628" s="113"/>
      <c r="JBP2628" s="113"/>
      <c r="JBQ2628" s="113"/>
      <c r="JBR2628" s="113"/>
      <c r="JBS2628" s="113"/>
      <c r="JBT2628" s="113"/>
      <c r="JBU2628" s="113"/>
      <c r="JBV2628" s="113"/>
      <c r="JBW2628" s="113"/>
      <c r="JBX2628" s="113"/>
      <c r="JBY2628" s="113"/>
      <c r="JBZ2628" s="113"/>
      <c r="JCA2628" s="113"/>
      <c r="JCB2628" s="113"/>
      <c r="JCC2628" s="113"/>
      <c r="JCD2628" s="113"/>
      <c r="JCE2628" s="113"/>
      <c r="JCF2628" s="113"/>
      <c r="JCG2628" s="113"/>
      <c r="JCH2628" s="113"/>
      <c r="JCI2628" s="113"/>
      <c r="JCJ2628" s="113"/>
      <c r="JCK2628" s="113"/>
      <c r="JCL2628" s="113"/>
      <c r="JCM2628" s="113"/>
      <c r="JCN2628" s="113"/>
      <c r="JCO2628" s="113"/>
      <c r="JCP2628" s="113"/>
      <c r="JCQ2628" s="113"/>
      <c r="JCR2628" s="113"/>
      <c r="JCS2628" s="113"/>
      <c r="JCT2628" s="113"/>
      <c r="JCU2628" s="113"/>
      <c r="JCV2628" s="113"/>
      <c r="JCW2628" s="113"/>
      <c r="JCX2628" s="113"/>
      <c r="JCY2628" s="113"/>
      <c r="JCZ2628" s="113"/>
      <c r="JDA2628" s="113"/>
      <c r="JDB2628" s="113"/>
      <c r="JDC2628" s="113"/>
      <c r="JDD2628" s="113"/>
      <c r="JDE2628" s="113"/>
      <c r="JDF2628" s="113"/>
      <c r="JDG2628" s="113"/>
      <c r="JDH2628" s="113"/>
      <c r="JDI2628" s="113"/>
      <c r="JDJ2628" s="113"/>
      <c r="JDK2628" s="113"/>
      <c r="JDL2628" s="113"/>
      <c r="JDM2628" s="113"/>
      <c r="JDN2628" s="113"/>
      <c r="JDO2628" s="113"/>
      <c r="JDP2628" s="113"/>
      <c r="JDQ2628" s="113"/>
      <c r="JDR2628" s="113"/>
      <c r="JDS2628" s="113"/>
      <c r="JDT2628" s="113"/>
      <c r="JDU2628" s="113"/>
      <c r="JDV2628" s="113"/>
      <c r="JDW2628" s="113"/>
      <c r="JDX2628" s="113"/>
      <c r="JDY2628" s="113"/>
      <c r="JDZ2628" s="113"/>
      <c r="JEA2628" s="113"/>
      <c r="JEB2628" s="113"/>
      <c r="JEC2628" s="113"/>
      <c r="JED2628" s="113"/>
      <c r="JEE2628" s="113"/>
      <c r="JEF2628" s="113"/>
      <c r="JEG2628" s="113"/>
      <c r="JEH2628" s="113"/>
      <c r="JEI2628" s="113"/>
      <c r="JEJ2628" s="113"/>
      <c r="JEK2628" s="113"/>
      <c r="JEL2628" s="113"/>
      <c r="JEM2628" s="113"/>
      <c r="JEN2628" s="113"/>
      <c r="JEO2628" s="113"/>
      <c r="JEP2628" s="113"/>
      <c r="JEQ2628" s="113"/>
      <c r="JER2628" s="113"/>
      <c r="JES2628" s="113"/>
      <c r="JET2628" s="113"/>
      <c r="JEU2628" s="113"/>
      <c r="JEV2628" s="113"/>
      <c r="JEW2628" s="113"/>
      <c r="JEX2628" s="113"/>
      <c r="JEY2628" s="113"/>
      <c r="JEZ2628" s="113"/>
      <c r="JFA2628" s="113"/>
      <c r="JFB2628" s="113"/>
      <c r="JFC2628" s="113"/>
      <c r="JFD2628" s="113"/>
      <c r="JFE2628" s="113"/>
      <c r="JFF2628" s="113"/>
      <c r="JFG2628" s="113"/>
      <c r="JFH2628" s="113"/>
      <c r="JFI2628" s="113"/>
      <c r="JFJ2628" s="113"/>
      <c r="JFK2628" s="113"/>
      <c r="JFL2628" s="113"/>
      <c r="JFM2628" s="113"/>
      <c r="JFN2628" s="113"/>
      <c r="JFO2628" s="113"/>
      <c r="JFP2628" s="113"/>
      <c r="JFQ2628" s="113"/>
      <c r="JFR2628" s="113"/>
      <c r="JFS2628" s="113"/>
      <c r="JFT2628" s="113"/>
      <c r="JFU2628" s="113"/>
      <c r="JFV2628" s="113"/>
      <c r="JFW2628" s="113"/>
      <c r="JFX2628" s="113"/>
      <c r="JFY2628" s="113"/>
      <c r="JFZ2628" s="113"/>
      <c r="JGA2628" s="113"/>
      <c r="JGB2628" s="113"/>
      <c r="JGC2628" s="113"/>
      <c r="JGD2628" s="113"/>
      <c r="JGE2628" s="113"/>
      <c r="JGF2628" s="113"/>
      <c r="JGG2628" s="113"/>
      <c r="JGH2628" s="113"/>
      <c r="JGI2628" s="113"/>
      <c r="JGJ2628" s="113"/>
      <c r="JGK2628" s="113"/>
      <c r="JGL2628" s="113"/>
      <c r="JGM2628" s="113"/>
      <c r="JGN2628" s="113"/>
      <c r="JGO2628" s="113"/>
      <c r="JGP2628" s="113"/>
      <c r="JGQ2628" s="113"/>
      <c r="JGR2628" s="113"/>
      <c r="JGS2628" s="113"/>
      <c r="JGT2628" s="113"/>
      <c r="JGU2628" s="113"/>
      <c r="JGV2628" s="113"/>
      <c r="JGW2628" s="113"/>
      <c r="JGX2628" s="113"/>
      <c r="JGY2628" s="113"/>
      <c r="JGZ2628" s="113"/>
      <c r="JHA2628" s="113"/>
      <c r="JHB2628" s="113"/>
      <c r="JHC2628" s="113"/>
      <c r="JHD2628" s="113"/>
      <c r="JHE2628" s="113"/>
      <c r="JHF2628" s="113"/>
      <c r="JHG2628" s="113"/>
      <c r="JHH2628" s="113"/>
      <c r="JHI2628" s="113"/>
      <c r="JHJ2628" s="113"/>
      <c r="JHK2628" s="113"/>
      <c r="JHL2628" s="113"/>
      <c r="JHM2628" s="113"/>
      <c r="JHN2628" s="113"/>
      <c r="JHO2628" s="113"/>
      <c r="JHP2628" s="113"/>
      <c r="JHQ2628" s="113"/>
      <c r="JHR2628" s="113"/>
      <c r="JHS2628" s="113"/>
      <c r="JHT2628" s="113"/>
      <c r="JHU2628" s="113"/>
      <c r="JHV2628" s="113"/>
      <c r="JHW2628" s="113"/>
      <c r="JHX2628" s="113"/>
      <c r="JHY2628" s="113"/>
      <c r="JHZ2628" s="113"/>
      <c r="JIA2628" s="113"/>
      <c r="JIB2628" s="113"/>
      <c r="JIC2628" s="113"/>
      <c r="JID2628" s="113"/>
      <c r="JIE2628" s="113"/>
      <c r="JIF2628" s="113"/>
      <c r="JIG2628" s="113"/>
      <c r="JIH2628" s="113"/>
      <c r="JII2628" s="113"/>
      <c r="JIJ2628" s="113"/>
      <c r="JIK2628" s="113"/>
      <c r="JIL2628" s="113"/>
      <c r="JIM2628" s="113"/>
      <c r="JIN2628" s="113"/>
      <c r="JIO2628" s="113"/>
      <c r="JIP2628" s="113"/>
      <c r="JIQ2628" s="113"/>
      <c r="JIR2628" s="113"/>
      <c r="JIS2628" s="113"/>
      <c r="JIT2628" s="113"/>
      <c r="JIU2628" s="113"/>
      <c r="JIV2628" s="113"/>
      <c r="JIW2628" s="113"/>
      <c r="JIX2628" s="113"/>
      <c r="JIY2628" s="113"/>
      <c r="JIZ2628" s="113"/>
      <c r="JJA2628" s="113"/>
      <c r="JJB2628" s="113"/>
      <c r="JJC2628" s="113"/>
      <c r="JJD2628" s="113"/>
      <c r="JJE2628" s="113"/>
      <c r="JJF2628" s="113"/>
      <c r="JJG2628" s="113"/>
      <c r="JJH2628" s="113"/>
      <c r="JJI2628" s="113"/>
      <c r="JJJ2628" s="113"/>
      <c r="JJK2628" s="113"/>
      <c r="JJL2628" s="113"/>
      <c r="JJM2628" s="113"/>
      <c r="JJN2628" s="113"/>
      <c r="JJO2628" s="113"/>
      <c r="JJP2628" s="113"/>
      <c r="JJQ2628" s="113"/>
      <c r="JJR2628" s="113"/>
      <c r="JJS2628" s="113"/>
      <c r="JJT2628" s="113"/>
      <c r="JJU2628" s="113"/>
      <c r="JJV2628" s="113"/>
      <c r="JJW2628" s="113"/>
      <c r="JJX2628" s="113"/>
      <c r="JJY2628" s="113"/>
      <c r="JJZ2628" s="113"/>
      <c r="JKA2628" s="113"/>
      <c r="JKB2628" s="113"/>
      <c r="JKC2628" s="113"/>
      <c r="JKD2628" s="113"/>
      <c r="JKE2628" s="113"/>
      <c r="JKF2628" s="113"/>
      <c r="JKG2628" s="113"/>
      <c r="JKH2628" s="113"/>
      <c r="JKI2628" s="113"/>
      <c r="JKJ2628" s="113"/>
      <c r="JKK2628" s="113"/>
      <c r="JKL2628" s="113"/>
      <c r="JKM2628" s="113"/>
      <c r="JKN2628" s="113"/>
      <c r="JKO2628" s="113"/>
      <c r="JKP2628" s="113"/>
      <c r="JKQ2628" s="113"/>
      <c r="JKR2628" s="113"/>
      <c r="JKS2628" s="113"/>
      <c r="JKT2628" s="113"/>
      <c r="JKU2628" s="113"/>
      <c r="JKV2628" s="113"/>
      <c r="JKW2628" s="113"/>
      <c r="JKX2628" s="113"/>
      <c r="JKY2628" s="113"/>
      <c r="JKZ2628" s="113"/>
      <c r="JLA2628" s="113"/>
      <c r="JLB2628" s="113"/>
      <c r="JLC2628" s="113"/>
      <c r="JLD2628" s="113"/>
      <c r="JLE2628" s="113"/>
      <c r="JLF2628" s="113"/>
      <c r="JLG2628" s="113"/>
      <c r="JLH2628" s="113"/>
      <c r="JLI2628" s="113"/>
      <c r="JLJ2628" s="113"/>
      <c r="JLK2628" s="113"/>
      <c r="JLL2628" s="113"/>
      <c r="JLM2628" s="113"/>
      <c r="JLN2628" s="113"/>
      <c r="JLO2628" s="113"/>
      <c r="JLP2628" s="113"/>
      <c r="JLQ2628" s="113"/>
      <c r="JLR2628" s="113"/>
      <c r="JLS2628" s="113"/>
      <c r="JLT2628" s="113"/>
      <c r="JLU2628" s="113"/>
      <c r="JLV2628" s="113"/>
      <c r="JLW2628" s="113"/>
      <c r="JLX2628" s="113"/>
      <c r="JLY2628" s="113"/>
      <c r="JLZ2628" s="113"/>
      <c r="JMA2628" s="113"/>
      <c r="JMB2628" s="113"/>
      <c r="JMC2628" s="113"/>
      <c r="JMD2628" s="113"/>
      <c r="JME2628" s="113"/>
      <c r="JMF2628" s="113"/>
      <c r="JMG2628" s="113"/>
      <c r="JMH2628" s="113"/>
      <c r="JMI2628" s="113"/>
      <c r="JMJ2628" s="113"/>
      <c r="JMK2628" s="113"/>
      <c r="JML2628" s="113"/>
      <c r="JMM2628" s="113"/>
      <c r="JMN2628" s="113"/>
      <c r="JMO2628" s="113"/>
      <c r="JMP2628" s="113"/>
      <c r="JMQ2628" s="113"/>
      <c r="JMR2628" s="113"/>
      <c r="JMS2628" s="113"/>
      <c r="JMT2628" s="113"/>
      <c r="JMU2628" s="113"/>
      <c r="JMV2628" s="113"/>
      <c r="JMW2628" s="113"/>
      <c r="JMX2628" s="113"/>
      <c r="JMY2628" s="113"/>
      <c r="JMZ2628" s="113"/>
      <c r="JNA2628" s="113"/>
      <c r="JNB2628" s="113"/>
      <c r="JNC2628" s="113"/>
      <c r="JND2628" s="113"/>
      <c r="JNE2628" s="113"/>
      <c r="JNF2628" s="113"/>
      <c r="JNG2628" s="113"/>
      <c r="JNH2628" s="113"/>
      <c r="JNI2628" s="113"/>
      <c r="JNJ2628" s="113"/>
      <c r="JNK2628" s="113"/>
      <c r="JNL2628" s="113"/>
      <c r="JNM2628" s="113"/>
      <c r="JNN2628" s="113"/>
      <c r="JNO2628" s="113"/>
      <c r="JNP2628" s="113"/>
      <c r="JNQ2628" s="113"/>
      <c r="JNR2628" s="113"/>
      <c r="JNS2628" s="113"/>
      <c r="JNT2628" s="113"/>
      <c r="JNU2628" s="113"/>
      <c r="JNV2628" s="113"/>
      <c r="JNW2628" s="113"/>
      <c r="JNX2628" s="113"/>
      <c r="JNY2628" s="113"/>
      <c r="JNZ2628" s="113"/>
      <c r="JOA2628" s="113"/>
      <c r="JOB2628" s="113"/>
      <c r="JOC2628" s="113"/>
      <c r="JOD2628" s="113"/>
      <c r="JOE2628" s="113"/>
      <c r="JOF2628" s="113"/>
      <c r="JOG2628" s="113"/>
      <c r="JOH2628" s="113"/>
      <c r="JOI2628" s="113"/>
      <c r="JOJ2628" s="113"/>
      <c r="JOK2628" s="113"/>
      <c r="JOL2628" s="113"/>
      <c r="JOM2628" s="113"/>
      <c r="JON2628" s="113"/>
      <c r="JOO2628" s="113"/>
      <c r="JOP2628" s="113"/>
      <c r="JOQ2628" s="113"/>
      <c r="JOR2628" s="113"/>
      <c r="JOS2628" s="113"/>
      <c r="JOT2628" s="113"/>
      <c r="JOU2628" s="113"/>
      <c r="JOV2628" s="113"/>
      <c r="JOW2628" s="113"/>
      <c r="JOX2628" s="113"/>
      <c r="JOY2628" s="113"/>
      <c r="JOZ2628" s="113"/>
      <c r="JPA2628" s="113"/>
      <c r="JPB2628" s="113"/>
      <c r="JPC2628" s="113"/>
      <c r="JPD2628" s="113"/>
      <c r="JPE2628" s="113"/>
      <c r="JPF2628" s="113"/>
      <c r="JPG2628" s="113"/>
      <c r="JPH2628" s="113"/>
      <c r="JPI2628" s="113"/>
      <c r="JPJ2628" s="113"/>
      <c r="JPK2628" s="113"/>
      <c r="JPL2628" s="113"/>
      <c r="JPM2628" s="113"/>
      <c r="JPN2628" s="113"/>
      <c r="JPO2628" s="113"/>
      <c r="JPP2628" s="113"/>
      <c r="JPQ2628" s="113"/>
      <c r="JPR2628" s="113"/>
      <c r="JPS2628" s="113"/>
      <c r="JPT2628" s="113"/>
      <c r="JPU2628" s="113"/>
      <c r="JPV2628" s="113"/>
      <c r="JPW2628" s="113"/>
      <c r="JPX2628" s="113"/>
      <c r="JPY2628" s="113"/>
      <c r="JPZ2628" s="113"/>
      <c r="JQA2628" s="113"/>
      <c r="JQB2628" s="113"/>
      <c r="JQC2628" s="113"/>
      <c r="JQD2628" s="113"/>
      <c r="JQE2628" s="113"/>
      <c r="JQF2628" s="113"/>
      <c r="JQG2628" s="113"/>
      <c r="JQH2628" s="113"/>
      <c r="JQI2628" s="113"/>
      <c r="JQJ2628" s="113"/>
      <c r="JQK2628" s="113"/>
      <c r="JQL2628" s="113"/>
      <c r="JQM2628" s="113"/>
      <c r="JQN2628" s="113"/>
      <c r="JQO2628" s="113"/>
      <c r="JQP2628" s="113"/>
      <c r="JQQ2628" s="113"/>
      <c r="JQR2628" s="113"/>
      <c r="JQS2628" s="113"/>
      <c r="JQT2628" s="113"/>
      <c r="JQU2628" s="113"/>
      <c r="JQV2628" s="113"/>
      <c r="JQW2628" s="113"/>
      <c r="JQX2628" s="113"/>
      <c r="JQY2628" s="113"/>
      <c r="JQZ2628" s="113"/>
      <c r="JRA2628" s="113"/>
      <c r="JRB2628" s="113"/>
      <c r="JRC2628" s="113"/>
      <c r="JRD2628" s="113"/>
      <c r="JRE2628" s="113"/>
      <c r="JRF2628" s="113"/>
      <c r="JRG2628" s="113"/>
      <c r="JRH2628" s="113"/>
      <c r="JRI2628" s="113"/>
      <c r="JRJ2628" s="113"/>
      <c r="JRK2628" s="113"/>
      <c r="JRL2628" s="113"/>
      <c r="JRM2628" s="113"/>
      <c r="JRN2628" s="113"/>
      <c r="JRO2628" s="113"/>
      <c r="JRP2628" s="113"/>
      <c r="JRQ2628" s="113"/>
      <c r="JRR2628" s="113"/>
      <c r="JRS2628" s="113"/>
      <c r="JRT2628" s="113"/>
      <c r="JRU2628" s="113"/>
      <c r="JRV2628" s="113"/>
      <c r="JRW2628" s="113"/>
      <c r="JRX2628" s="113"/>
      <c r="JRY2628" s="113"/>
      <c r="JRZ2628" s="113"/>
      <c r="JSA2628" s="113"/>
      <c r="JSB2628" s="113"/>
      <c r="JSC2628" s="113"/>
      <c r="JSD2628" s="113"/>
      <c r="JSE2628" s="113"/>
      <c r="JSF2628" s="113"/>
      <c r="JSG2628" s="113"/>
      <c r="JSH2628" s="113"/>
      <c r="JSI2628" s="113"/>
      <c r="JSJ2628" s="113"/>
      <c r="JSK2628" s="113"/>
      <c r="JSL2628" s="113"/>
      <c r="JSM2628" s="113"/>
      <c r="JSN2628" s="113"/>
      <c r="JSO2628" s="113"/>
      <c r="JSP2628" s="113"/>
      <c r="JSQ2628" s="113"/>
      <c r="JSR2628" s="113"/>
      <c r="JSS2628" s="113"/>
      <c r="JST2628" s="113"/>
      <c r="JSU2628" s="113"/>
      <c r="JSV2628" s="113"/>
      <c r="JSW2628" s="113"/>
      <c r="JSX2628" s="113"/>
      <c r="JSY2628" s="113"/>
      <c r="JSZ2628" s="113"/>
      <c r="JTA2628" s="113"/>
      <c r="JTB2628" s="113"/>
      <c r="JTC2628" s="113"/>
      <c r="JTD2628" s="113"/>
      <c r="JTE2628" s="113"/>
      <c r="JTF2628" s="113"/>
      <c r="JTG2628" s="113"/>
      <c r="JTH2628" s="113"/>
      <c r="JTI2628" s="113"/>
      <c r="JTJ2628" s="113"/>
      <c r="JTK2628" s="113"/>
      <c r="JTL2628" s="113"/>
      <c r="JTM2628" s="113"/>
      <c r="JTN2628" s="113"/>
      <c r="JTO2628" s="113"/>
      <c r="JTP2628" s="113"/>
      <c r="JTQ2628" s="113"/>
      <c r="JTR2628" s="113"/>
      <c r="JTS2628" s="113"/>
      <c r="JTT2628" s="113"/>
      <c r="JTU2628" s="113"/>
      <c r="JTV2628" s="113"/>
      <c r="JTW2628" s="113"/>
      <c r="JTX2628" s="113"/>
      <c r="JTY2628" s="113"/>
      <c r="JTZ2628" s="113"/>
      <c r="JUA2628" s="113"/>
      <c r="JUB2628" s="113"/>
      <c r="JUC2628" s="113"/>
      <c r="JUD2628" s="113"/>
      <c r="JUE2628" s="113"/>
      <c r="JUF2628" s="113"/>
      <c r="JUG2628" s="113"/>
      <c r="JUH2628" s="113"/>
      <c r="JUI2628" s="113"/>
      <c r="JUJ2628" s="113"/>
      <c r="JUK2628" s="113"/>
      <c r="JUL2628" s="113"/>
      <c r="JUM2628" s="113"/>
      <c r="JUN2628" s="113"/>
      <c r="JUO2628" s="113"/>
      <c r="JUP2628" s="113"/>
      <c r="JUQ2628" s="113"/>
      <c r="JUR2628" s="113"/>
      <c r="JUS2628" s="113"/>
      <c r="JUT2628" s="113"/>
      <c r="JUU2628" s="113"/>
      <c r="JUV2628" s="113"/>
      <c r="JUW2628" s="113"/>
      <c r="JUX2628" s="113"/>
      <c r="JUY2628" s="113"/>
      <c r="JUZ2628" s="113"/>
      <c r="JVA2628" s="113"/>
      <c r="JVB2628" s="113"/>
      <c r="JVC2628" s="113"/>
      <c r="JVD2628" s="113"/>
      <c r="JVE2628" s="113"/>
      <c r="JVF2628" s="113"/>
      <c r="JVG2628" s="113"/>
      <c r="JVH2628" s="113"/>
      <c r="JVI2628" s="113"/>
      <c r="JVJ2628" s="113"/>
      <c r="JVK2628" s="113"/>
      <c r="JVL2628" s="113"/>
      <c r="JVM2628" s="113"/>
      <c r="JVN2628" s="113"/>
      <c r="JVO2628" s="113"/>
      <c r="JVP2628" s="113"/>
      <c r="JVQ2628" s="113"/>
      <c r="JVR2628" s="113"/>
      <c r="JVS2628" s="113"/>
      <c r="JVT2628" s="113"/>
      <c r="JVU2628" s="113"/>
      <c r="JVV2628" s="113"/>
      <c r="JVW2628" s="113"/>
      <c r="JVX2628" s="113"/>
      <c r="JVY2628" s="113"/>
      <c r="JVZ2628" s="113"/>
      <c r="JWA2628" s="113"/>
      <c r="JWB2628" s="113"/>
      <c r="JWC2628" s="113"/>
      <c r="JWD2628" s="113"/>
      <c r="JWE2628" s="113"/>
      <c r="JWF2628" s="113"/>
      <c r="JWG2628" s="113"/>
      <c r="JWH2628" s="113"/>
      <c r="JWI2628" s="113"/>
      <c r="JWJ2628" s="113"/>
      <c r="JWK2628" s="113"/>
      <c r="JWL2628" s="113"/>
      <c r="JWM2628" s="113"/>
      <c r="JWN2628" s="113"/>
      <c r="JWO2628" s="113"/>
      <c r="JWP2628" s="113"/>
      <c r="JWQ2628" s="113"/>
      <c r="JWR2628" s="113"/>
      <c r="JWS2628" s="113"/>
      <c r="JWT2628" s="113"/>
      <c r="JWU2628" s="113"/>
      <c r="JWV2628" s="113"/>
      <c r="JWW2628" s="113"/>
      <c r="JWX2628" s="113"/>
      <c r="JWY2628" s="113"/>
      <c r="JWZ2628" s="113"/>
      <c r="JXA2628" s="113"/>
      <c r="JXB2628" s="113"/>
      <c r="JXC2628" s="113"/>
      <c r="JXD2628" s="113"/>
      <c r="JXE2628" s="113"/>
      <c r="JXF2628" s="113"/>
      <c r="JXG2628" s="113"/>
      <c r="JXH2628" s="113"/>
      <c r="JXI2628" s="113"/>
      <c r="JXJ2628" s="113"/>
      <c r="JXK2628" s="113"/>
      <c r="JXL2628" s="113"/>
      <c r="JXM2628" s="113"/>
      <c r="JXN2628" s="113"/>
      <c r="JXO2628" s="113"/>
      <c r="JXP2628" s="113"/>
      <c r="JXQ2628" s="113"/>
      <c r="JXR2628" s="113"/>
      <c r="JXS2628" s="113"/>
      <c r="JXT2628" s="113"/>
      <c r="JXU2628" s="113"/>
      <c r="JXV2628" s="113"/>
      <c r="JXW2628" s="113"/>
      <c r="JXX2628" s="113"/>
      <c r="JXY2628" s="113"/>
      <c r="JXZ2628" s="113"/>
      <c r="JYA2628" s="113"/>
      <c r="JYB2628" s="113"/>
      <c r="JYC2628" s="113"/>
      <c r="JYD2628" s="113"/>
      <c r="JYE2628" s="113"/>
      <c r="JYF2628" s="113"/>
      <c r="JYG2628" s="113"/>
      <c r="JYH2628" s="113"/>
      <c r="JYI2628" s="113"/>
      <c r="JYJ2628" s="113"/>
      <c r="JYK2628" s="113"/>
      <c r="JYL2628" s="113"/>
      <c r="JYM2628" s="113"/>
      <c r="JYN2628" s="113"/>
      <c r="JYO2628" s="113"/>
      <c r="JYP2628" s="113"/>
      <c r="JYQ2628" s="113"/>
      <c r="JYR2628" s="113"/>
      <c r="JYS2628" s="113"/>
      <c r="JYT2628" s="113"/>
      <c r="JYU2628" s="113"/>
      <c r="JYV2628" s="113"/>
      <c r="JYW2628" s="113"/>
      <c r="JYX2628" s="113"/>
      <c r="JYY2628" s="113"/>
      <c r="JYZ2628" s="113"/>
      <c r="JZA2628" s="113"/>
      <c r="JZB2628" s="113"/>
      <c r="JZC2628" s="113"/>
      <c r="JZD2628" s="113"/>
      <c r="JZE2628" s="113"/>
      <c r="JZF2628" s="113"/>
      <c r="JZG2628" s="113"/>
      <c r="JZH2628" s="113"/>
      <c r="JZI2628" s="113"/>
      <c r="JZJ2628" s="113"/>
      <c r="JZK2628" s="113"/>
      <c r="JZL2628" s="113"/>
      <c r="JZM2628" s="113"/>
      <c r="JZN2628" s="113"/>
      <c r="JZO2628" s="113"/>
      <c r="JZP2628" s="113"/>
      <c r="JZQ2628" s="113"/>
      <c r="JZR2628" s="113"/>
      <c r="JZS2628" s="113"/>
      <c r="JZT2628" s="113"/>
      <c r="JZU2628" s="113"/>
      <c r="JZV2628" s="113"/>
      <c r="JZW2628" s="113"/>
      <c r="JZX2628" s="113"/>
      <c r="JZY2628" s="113"/>
      <c r="JZZ2628" s="113"/>
      <c r="KAA2628" s="113"/>
      <c r="KAB2628" s="113"/>
      <c r="KAC2628" s="113"/>
      <c r="KAD2628" s="113"/>
      <c r="KAE2628" s="113"/>
      <c r="KAF2628" s="113"/>
      <c r="KAG2628" s="113"/>
      <c r="KAH2628" s="113"/>
      <c r="KAI2628" s="113"/>
      <c r="KAJ2628" s="113"/>
      <c r="KAK2628" s="113"/>
      <c r="KAL2628" s="113"/>
      <c r="KAM2628" s="113"/>
      <c r="KAN2628" s="113"/>
      <c r="KAO2628" s="113"/>
      <c r="KAP2628" s="113"/>
      <c r="KAQ2628" s="113"/>
      <c r="KAR2628" s="113"/>
      <c r="KAS2628" s="113"/>
      <c r="KAT2628" s="113"/>
      <c r="KAU2628" s="113"/>
      <c r="KAV2628" s="113"/>
      <c r="KAW2628" s="113"/>
      <c r="KAX2628" s="113"/>
      <c r="KAY2628" s="113"/>
      <c r="KAZ2628" s="113"/>
      <c r="KBA2628" s="113"/>
      <c r="KBB2628" s="113"/>
      <c r="KBC2628" s="113"/>
      <c r="KBD2628" s="113"/>
      <c r="KBE2628" s="113"/>
      <c r="KBF2628" s="113"/>
      <c r="KBG2628" s="113"/>
      <c r="KBH2628" s="113"/>
      <c r="KBI2628" s="113"/>
      <c r="KBJ2628" s="113"/>
      <c r="KBK2628" s="113"/>
      <c r="KBL2628" s="113"/>
      <c r="KBM2628" s="113"/>
      <c r="KBN2628" s="113"/>
      <c r="KBO2628" s="113"/>
      <c r="KBP2628" s="113"/>
      <c r="KBQ2628" s="113"/>
      <c r="KBR2628" s="113"/>
      <c r="KBS2628" s="113"/>
      <c r="KBT2628" s="113"/>
      <c r="KBU2628" s="113"/>
      <c r="KBV2628" s="113"/>
      <c r="KBW2628" s="113"/>
      <c r="KBX2628" s="113"/>
      <c r="KBY2628" s="113"/>
      <c r="KBZ2628" s="113"/>
      <c r="KCA2628" s="113"/>
      <c r="KCB2628" s="113"/>
      <c r="KCC2628" s="113"/>
      <c r="KCD2628" s="113"/>
      <c r="KCE2628" s="113"/>
      <c r="KCF2628" s="113"/>
      <c r="KCG2628" s="113"/>
      <c r="KCH2628" s="113"/>
      <c r="KCI2628" s="113"/>
      <c r="KCJ2628" s="113"/>
      <c r="KCK2628" s="113"/>
      <c r="KCL2628" s="113"/>
      <c r="KCM2628" s="113"/>
      <c r="KCN2628" s="113"/>
      <c r="KCO2628" s="113"/>
      <c r="KCP2628" s="113"/>
      <c r="KCQ2628" s="113"/>
      <c r="KCR2628" s="113"/>
      <c r="KCS2628" s="113"/>
      <c r="KCT2628" s="113"/>
      <c r="KCU2628" s="113"/>
      <c r="KCV2628" s="113"/>
      <c r="KCW2628" s="113"/>
      <c r="KCX2628" s="113"/>
      <c r="KCY2628" s="113"/>
      <c r="KCZ2628" s="113"/>
      <c r="KDA2628" s="113"/>
      <c r="KDB2628" s="113"/>
      <c r="KDC2628" s="113"/>
      <c r="KDD2628" s="113"/>
      <c r="KDE2628" s="113"/>
      <c r="KDF2628" s="113"/>
      <c r="KDG2628" s="113"/>
      <c r="KDH2628" s="113"/>
      <c r="KDI2628" s="113"/>
      <c r="KDJ2628" s="113"/>
      <c r="KDK2628" s="113"/>
      <c r="KDL2628" s="113"/>
      <c r="KDM2628" s="113"/>
      <c r="KDN2628" s="113"/>
      <c r="KDO2628" s="113"/>
      <c r="KDP2628" s="113"/>
      <c r="KDQ2628" s="113"/>
      <c r="KDR2628" s="113"/>
      <c r="KDS2628" s="113"/>
      <c r="KDT2628" s="113"/>
      <c r="KDU2628" s="113"/>
      <c r="KDV2628" s="113"/>
      <c r="KDW2628" s="113"/>
      <c r="KDX2628" s="113"/>
      <c r="KDY2628" s="113"/>
      <c r="KDZ2628" s="113"/>
      <c r="KEA2628" s="113"/>
      <c r="KEB2628" s="113"/>
      <c r="KEC2628" s="113"/>
      <c r="KED2628" s="113"/>
      <c r="KEE2628" s="113"/>
      <c r="KEF2628" s="113"/>
      <c r="KEG2628" s="113"/>
      <c r="KEH2628" s="113"/>
      <c r="KEI2628" s="113"/>
      <c r="KEJ2628" s="113"/>
      <c r="KEK2628" s="113"/>
      <c r="KEL2628" s="113"/>
      <c r="KEM2628" s="113"/>
      <c r="KEN2628" s="113"/>
      <c r="KEO2628" s="113"/>
      <c r="KEP2628" s="113"/>
      <c r="KEQ2628" s="113"/>
      <c r="KER2628" s="113"/>
      <c r="KES2628" s="113"/>
      <c r="KET2628" s="113"/>
      <c r="KEU2628" s="113"/>
      <c r="KEV2628" s="113"/>
      <c r="KEW2628" s="113"/>
      <c r="KEX2628" s="113"/>
      <c r="KEY2628" s="113"/>
      <c r="KEZ2628" s="113"/>
      <c r="KFA2628" s="113"/>
      <c r="KFB2628" s="113"/>
      <c r="KFC2628" s="113"/>
      <c r="KFD2628" s="113"/>
      <c r="KFE2628" s="113"/>
      <c r="KFF2628" s="113"/>
      <c r="KFG2628" s="113"/>
      <c r="KFH2628" s="113"/>
      <c r="KFI2628" s="113"/>
      <c r="KFJ2628" s="113"/>
      <c r="KFK2628" s="113"/>
      <c r="KFL2628" s="113"/>
      <c r="KFM2628" s="113"/>
      <c r="KFN2628" s="113"/>
      <c r="KFO2628" s="113"/>
      <c r="KFP2628" s="113"/>
      <c r="KFQ2628" s="113"/>
      <c r="KFR2628" s="113"/>
      <c r="KFS2628" s="113"/>
      <c r="KFT2628" s="113"/>
      <c r="KFU2628" s="113"/>
      <c r="KFV2628" s="113"/>
      <c r="KFW2628" s="113"/>
      <c r="KFX2628" s="113"/>
      <c r="KFY2628" s="113"/>
      <c r="KFZ2628" s="113"/>
      <c r="KGA2628" s="113"/>
      <c r="KGB2628" s="113"/>
      <c r="KGC2628" s="113"/>
      <c r="KGD2628" s="113"/>
      <c r="KGE2628" s="113"/>
      <c r="KGF2628" s="113"/>
      <c r="KGG2628" s="113"/>
      <c r="KGH2628" s="113"/>
      <c r="KGI2628" s="113"/>
      <c r="KGJ2628" s="113"/>
      <c r="KGK2628" s="113"/>
      <c r="KGL2628" s="113"/>
      <c r="KGM2628" s="113"/>
      <c r="KGN2628" s="113"/>
      <c r="KGO2628" s="113"/>
      <c r="KGP2628" s="113"/>
      <c r="KGQ2628" s="113"/>
      <c r="KGR2628" s="113"/>
      <c r="KGS2628" s="113"/>
      <c r="KGT2628" s="113"/>
      <c r="KGU2628" s="113"/>
      <c r="KGV2628" s="113"/>
      <c r="KGW2628" s="113"/>
      <c r="KGX2628" s="113"/>
      <c r="KGY2628" s="113"/>
      <c r="KGZ2628" s="113"/>
      <c r="KHA2628" s="113"/>
      <c r="KHB2628" s="113"/>
      <c r="KHC2628" s="113"/>
      <c r="KHD2628" s="113"/>
      <c r="KHE2628" s="113"/>
      <c r="KHF2628" s="113"/>
      <c r="KHG2628" s="113"/>
      <c r="KHH2628" s="113"/>
      <c r="KHI2628" s="113"/>
      <c r="KHJ2628" s="113"/>
      <c r="KHK2628" s="113"/>
      <c r="KHL2628" s="113"/>
      <c r="KHM2628" s="113"/>
      <c r="KHN2628" s="113"/>
      <c r="KHO2628" s="113"/>
      <c r="KHP2628" s="113"/>
      <c r="KHQ2628" s="113"/>
      <c r="KHR2628" s="113"/>
      <c r="KHS2628" s="113"/>
      <c r="KHT2628" s="113"/>
      <c r="KHU2628" s="113"/>
      <c r="KHV2628" s="113"/>
      <c r="KHW2628" s="113"/>
      <c r="KHX2628" s="113"/>
      <c r="KHY2628" s="113"/>
      <c r="KHZ2628" s="113"/>
      <c r="KIA2628" s="113"/>
      <c r="KIB2628" s="113"/>
      <c r="KIC2628" s="113"/>
      <c r="KID2628" s="113"/>
      <c r="KIE2628" s="113"/>
      <c r="KIF2628" s="113"/>
      <c r="KIG2628" s="113"/>
      <c r="KIH2628" s="113"/>
      <c r="KII2628" s="113"/>
      <c r="KIJ2628" s="113"/>
      <c r="KIK2628" s="113"/>
      <c r="KIL2628" s="113"/>
      <c r="KIM2628" s="113"/>
      <c r="KIN2628" s="113"/>
      <c r="KIO2628" s="113"/>
      <c r="KIP2628" s="113"/>
      <c r="KIQ2628" s="113"/>
      <c r="KIR2628" s="113"/>
      <c r="KIS2628" s="113"/>
      <c r="KIT2628" s="113"/>
      <c r="KIU2628" s="113"/>
      <c r="KIV2628" s="113"/>
      <c r="KIW2628" s="113"/>
      <c r="KIX2628" s="113"/>
      <c r="KIY2628" s="113"/>
      <c r="KIZ2628" s="113"/>
      <c r="KJA2628" s="113"/>
      <c r="KJB2628" s="113"/>
      <c r="KJC2628" s="113"/>
      <c r="KJD2628" s="113"/>
      <c r="KJE2628" s="113"/>
      <c r="KJF2628" s="113"/>
      <c r="KJG2628" s="113"/>
      <c r="KJH2628" s="113"/>
      <c r="KJI2628" s="113"/>
      <c r="KJJ2628" s="113"/>
      <c r="KJK2628" s="113"/>
      <c r="KJL2628" s="113"/>
      <c r="KJM2628" s="113"/>
      <c r="KJN2628" s="113"/>
      <c r="KJO2628" s="113"/>
      <c r="KJP2628" s="113"/>
      <c r="KJQ2628" s="113"/>
      <c r="KJR2628" s="113"/>
      <c r="KJS2628" s="113"/>
      <c r="KJT2628" s="113"/>
      <c r="KJU2628" s="113"/>
      <c r="KJV2628" s="113"/>
      <c r="KJW2628" s="113"/>
      <c r="KJX2628" s="113"/>
      <c r="KJY2628" s="113"/>
      <c r="KJZ2628" s="113"/>
      <c r="KKA2628" s="113"/>
      <c r="KKB2628" s="113"/>
      <c r="KKC2628" s="113"/>
      <c r="KKD2628" s="113"/>
      <c r="KKE2628" s="113"/>
      <c r="KKF2628" s="113"/>
      <c r="KKG2628" s="113"/>
      <c r="KKH2628" s="113"/>
      <c r="KKI2628" s="113"/>
      <c r="KKJ2628" s="113"/>
      <c r="KKK2628" s="113"/>
      <c r="KKL2628" s="113"/>
      <c r="KKM2628" s="113"/>
      <c r="KKN2628" s="113"/>
      <c r="KKO2628" s="113"/>
      <c r="KKP2628" s="113"/>
      <c r="KKQ2628" s="113"/>
      <c r="KKR2628" s="113"/>
      <c r="KKS2628" s="113"/>
      <c r="KKT2628" s="113"/>
      <c r="KKU2628" s="113"/>
      <c r="KKV2628" s="113"/>
      <c r="KKW2628" s="113"/>
      <c r="KKX2628" s="113"/>
      <c r="KKY2628" s="113"/>
      <c r="KKZ2628" s="113"/>
      <c r="KLA2628" s="113"/>
      <c r="KLB2628" s="113"/>
      <c r="KLC2628" s="113"/>
      <c r="KLD2628" s="113"/>
      <c r="KLE2628" s="113"/>
      <c r="KLF2628" s="113"/>
      <c r="KLG2628" s="113"/>
      <c r="KLH2628" s="113"/>
      <c r="KLI2628" s="113"/>
      <c r="KLJ2628" s="113"/>
      <c r="KLK2628" s="113"/>
      <c r="KLL2628" s="113"/>
      <c r="KLM2628" s="113"/>
      <c r="KLN2628" s="113"/>
      <c r="KLO2628" s="113"/>
      <c r="KLP2628" s="113"/>
      <c r="KLQ2628" s="113"/>
      <c r="KLR2628" s="113"/>
      <c r="KLS2628" s="113"/>
      <c r="KLT2628" s="113"/>
      <c r="KLU2628" s="113"/>
      <c r="KLV2628" s="113"/>
      <c r="KLW2628" s="113"/>
      <c r="KLX2628" s="113"/>
      <c r="KLY2628" s="113"/>
      <c r="KLZ2628" s="113"/>
      <c r="KMA2628" s="113"/>
      <c r="KMB2628" s="113"/>
      <c r="KMC2628" s="113"/>
      <c r="KMD2628" s="113"/>
      <c r="KME2628" s="113"/>
      <c r="KMF2628" s="113"/>
      <c r="KMG2628" s="113"/>
      <c r="KMH2628" s="113"/>
      <c r="KMI2628" s="113"/>
      <c r="KMJ2628" s="113"/>
      <c r="KMK2628" s="113"/>
      <c r="KML2628" s="113"/>
      <c r="KMM2628" s="113"/>
      <c r="KMN2628" s="113"/>
      <c r="KMO2628" s="113"/>
      <c r="KMP2628" s="113"/>
      <c r="KMQ2628" s="113"/>
      <c r="KMR2628" s="113"/>
      <c r="KMS2628" s="113"/>
      <c r="KMT2628" s="113"/>
      <c r="KMU2628" s="113"/>
      <c r="KMV2628" s="113"/>
      <c r="KMW2628" s="113"/>
      <c r="KMX2628" s="113"/>
      <c r="KMY2628" s="113"/>
      <c r="KMZ2628" s="113"/>
      <c r="KNA2628" s="113"/>
      <c r="KNB2628" s="113"/>
      <c r="KNC2628" s="113"/>
      <c r="KND2628" s="113"/>
      <c r="KNE2628" s="113"/>
      <c r="KNF2628" s="113"/>
      <c r="KNG2628" s="113"/>
      <c r="KNH2628" s="113"/>
      <c r="KNI2628" s="113"/>
      <c r="KNJ2628" s="113"/>
      <c r="KNK2628" s="113"/>
      <c r="KNL2628" s="113"/>
      <c r="KNM2628" s="113"/>
      <c r="KNN2628" s="113"/>
      <c r="KNO2628" s="113"/>
      <c r="KNP2628" s="113"/>
      <c r="KNQ2628" s="113"/>
      <c r="KNR2628" s="113"/>
      <c r="KNS2628" s="113"/>
      <c r="KNT2628" s="113"/>
      <c r="KNU2628" s="113"/>
      <c r="KNV2628" s="113"/>
      <c r="KNW2628" s="113"/>
      <c r="KNX2628" s="113"/>
      <c r="KNY2628" s="113"/>
      <c r="KNZ2628" s="113"/>
      <c r="KOA2628" s="113"/>
      <c r="KOB2628" s="113"/>
      <c r="KOC2628" s="113"/>
      <c r="KOD2628" s="113"/>
      <c r="KOE2628" s="113"/>
      <c r="KOF2628" s="113"/>
      <c r="KOG2628" s="113"/>
      <c r="KOH2628" s="113"/>
      <c r="KOI2628" s="113"/>
      <c r="KOJ2628" s="113"/>
      <c r="KOK2628" s="113"/>
      <c r="KOL2628" s="113"/>
      <c r="KOM2628" s="113"/>
      <c r="KON2628" s="113"/>
      <c r="KOO2628" s="113"/>
      <c r="KOP2628" s="113"/>
      <c r="KOQ2628" s="113"/>
      <c r="KOR2628" s="113"/>
      <c r="KOS2628" s="113"/>
      <c r="KOT2628" s="113"/>
      <c r="KOU2628" s="113"/>
      <c r="KOV2628" s="113"/>
      <c r="KOW2628" s="113"/>
      <c r="KOX2628" s="113"/>
      <c r="KOY2628" s="113"/>
      <c r="KOZ2628" s="113"/>
      <c r="KPA2628" s="113"/>
      <c r="KPB2628" s="113"/>
      <c r="KPC2628" s="113"/>
      <c r="KPD2628" s="113"/>
      <c r="KPE2628" s="113"/>
      <c r="KPF2628" s="113"/>
      <c r="KPG2628" s="113"/>
      <c r="KPH2628" s="113"/>
      <c r="KPI2628" s="113"/>
      <c r="KPJ2628" s="113"/>
      <c r="KPK2628" s="113"/>
      <c r="KPL2628" s="113"/>
      <c r="KPM2628" s="113"/>
      <c r="KPN2628" s="113"/>
      <c r="KPO2628" s="113"/>
      <c r="KPP2628" s="113"/>
      <c r="KPQ2628" s="113"/>
      <c r="KPR2628" s="113"/>
      <c r="KPS2628" s="113"/>
      <c r="KPT2628" s="113"/>
      <c r="KPU2628" s="113"/>
      <c r="KPV2628" s="113"/>
      <c r="KPW2628" s="113"/>
      <c r="KPX2628" s="113"/>
      <c r="KPY2628" s="113"/>
      <c r="KPZ2628" s="113"/>
      <c r="KQA2628" s="113"/>
      <c r="KQB2628" s="113"/>
      <c r="KQC2628" s="113"/>
      <c r="KQD2628" s="113"/>
      <c r="KQE2628" s="113"/>
      <c r="KQF2628" s="113"/>
      <c r="KQG2628" s="113"/>
      <c r="KQH2628" s="113"/>
      <c r="KQI2628" s="113"/>
      <c r="KQJ2628" s="113"/>
      <c r="KQK2628" s="113"/>
      <c r="KQL2628" s="113"/>
      <c r="KQM2628" s="113"/>
      <c r="KQN2628" s="113"/>
      <c r="KQO2628" s="113"/>
      <c r="KQP2628" s="113"/>
      <c r="KQQ2628" s="113"/>
      <c r="KQR2628" s="113"/>
      <c r="KQS2628" s="113"/>
      <c r="KQT2628" s="113"/>
      <c r="KQU2628" s="113"/>
      <c r="KQV2628" s="113"/>
      <c r="KQW2628" s="113"/>
      <c r="KQX2628" s="113"/>
      <c r="KQY2628" s="113"/>
      <c r="KQZ2628" s="113"/>
      <c r="KRA2628" s="113"/>
      <c r="KRB2628" s="113"/>
      <c r="KRC2628" s="113"/>
      <c r="KRD2628" s="113"/>
      <c r="KRE2628" s="113"/>
      <c r="KRF2628" s="113"/>
      <c r="KRG2628" s="113"/>
      <c r="KRH2628" s="113"/>
      <c r="KRI2628" s="113"/>
      <c r="KRJ2628" s="113"/>
      <c r="KRK2628" s="113"/>
      <c r="KRL2628" s="113"/>
      <c r="KRM2628" s="113"/>
      <c r="KRN2628" s="113"/>
      <c r="KRO2628" s="113"/>
      <c r="KRP2628" s="113"/>
      <c r="KRQ2628" s="113"/>
      <c r="KRR2628" s="113"/>
      <c r="KRS2628" s="113"/>
      <c r="KRT2628" s="113"/>
      <c r="KRU2628" s="113"/>
      <c r="KRV2628" s="113"/>
      <c r="KRW2628" s="113"/>
      <c r="KRX2628" s="113"/>
      <c r="KRY2628" s="113"/>
      <c r="KRZ2628" s="113"/>
      <c r="KSA2628" s="113"/>
      <c r="KSB2628" s="113"/>
      <c r="KSC2628" s="113"/>
      <c r="KSD2628" s="113"/>
      <c r="KSE2628" s="113"/>
      <c r="KSF2628" s="113"/>
      <c r="KSG2628" s="113"/>
      <c r="KSH2628" s="113"/>
      <c r="KSI2628" s="113"/>
      <c r="KSJ2628" s="113"/>
      <c r="KSK2628" s="113"/>
      <c r="KSL2628" s="113"/>
      <c r="KSM2628" s="113"/>
      <c r="KSN2628" s="113"/>
      <c r="KSO2628" s="113"/>
      <c r="KSP2628" s="113"/>
      <c r="KSQ2628" s="113"/>
      <c r="KSR2628" s="113"/>
      <c r="KSS2628" s="113"/>
      <c r="KST2628" s="113"/>
      <c r="KSU2628" s="113"/>
      <c r="KSV2628" s="113"/>
      <c r="KSW2628" s="113"/>
      <c r="KSX2628" s="113"/>
      <c r="KSY2628" s="113"/>
      <c r="KSZ2628" s="113"/>
      <c r="KTA2628" s="113"/>
      <c r="KTB2628" s="113"/>
      <c r="KTC2628" s="113"/>
      <c r="KTD2628" s="113"/>
      <c r="KTE2628" s="113"/>
      <c r="KTF2628" s="113"/>
      <c r="KTG2628" s="113"/>
      <c r="KTH2628" s="113"/>
      <c r="KTI2628" s="113"/>
      <c r="KTJ2628" s="113"/>
      <c r="KTK2628" s="113"/>
      <c r="KTL2628" s="113"/>
      <c r="KTM2628" s="113"/>
      <c r="KTN2628" s="113"/>
      <c r="KTO2628" s="113"/>
      <c r="KTP2628" s="113"/>
      <c r="KTQ2628" s="113"/>
      <c r="KTR2628" s="113"/>
      <c r="KTS2628" s="113"/>
      <c r="KTT2628" s="113"/>
      <c r="KTU2628" s="113"/>
      <c r="KTV2628" s="113"/>
      <c r="KTW2628" s="113"/>
      <c r="KTX2628" s="113"/>
      <c r="KTY2628" s="113"/>
      <c r="KTZ2628" s="113"/>
      <c r="KUA2628" s="113"/>
      <c r="KUB2628" s="113"/>
      <c r="KUC2628" s="113"/>
      <c r="KUD2628" s="113"/>
      <c r="KUE2628" s="113"/>
      <c r="KUF2628" s="113"/>
      <c r="KUG2628" s="113"/>
      <c r="KUH2628" s="113"/>
      <c r="KUI2628" s="113"/>
      <c r="KUJ2628" s="113"/>
      <c r="KUK2628" s="113"/>
      <c r="KUL2628" s="113"/>
      <c r="KUM2628" s="113"/>
      <c r="KUN2628" s="113"/>
      <c r="KUO2628" s="113"/>
      <c r="KUP2628" s="113"/>
      <c r="KUQ2628" s="113"/>
      <c r="KUR2628" s="113"/>
      <c r="KUS2628" s="113"/>
      <c r="KUT2628" s="113"/>
      <c r="KUU2628" s="113"/>
      <c r="KUV2628" s="113"/>
      <c r="KUW2628" s="113"/>
      <c r="KUX2628" s="113"/>
      <c r="KUY2628" s="113"/>
      <c r="KUZ2628" s="113"/>
      <c r="KVA2628" s="113"/>
      <c r="KVB2628" s="113"/>
      <c r="KVC2628" s="113"/>
      <c r="KVD2628" s="113"/>
      <c r="KVE2628" s="113"/>
      <c r="KVF2628" s="113"/>
      <c r="KVG2628" s="113"/>
      <c r="KVH2628" s="113"/>
      <c r="KVI2628" s="113"/>
      <c r="KVJ2628" s="113"/>
      <c r="KVK2628" s="113"/>
      <c r="KVL2628" s="113"/>
      <c r="KVM2628" s="113"/>
      <c r="KVN2628" s="113"/>
      <c r="KVO2628" s="113"/>
      <c r="KVP2628" s="113"/>
      <c r="KVQ2628" s="113"/>
      <c r="KVR2628" s="113"/>
      <c r="KVS2628" s="113"/>
      <c r="KVT2628" s="113"/>
      <c r="KVU2628" s="113"/>
      <c r="KVV2628" s="113"/>
      <c r="KVW2628" s="113"/>
      <c r="KVX2628" s="113"/>
      <c r="KVY2628" s="113"/>
      <c r="KVZ2628" s="113"/>
      <c r="KWA2628" s="113"/>
      <c r="KWB2628" s="113"/>
      <c r="KWC2628" s="113"/>
      <c r="KWD2628" s="113"/>
      <c r="KWE2628" s="113"/>
      <c r="KWF2628" s="113"/>
      <c r="KWG2628" s="113"/>
      <c r="KWH2628" s="113"/>
      <c r="KWI2628" s="113"/>
      <c r="KWJ2628" s="113"/>
      <c r="KWK2628" s="113"/>
      <c r="KWL2628" s="113"/>
      <c r="KWM2628" s="113"/>
      <c r="KWN2628" s="113"/>
      <c r="KWO2628" s="113"/>
      <c r="KWP2628" s="113"/>
      <c r="KWQ2628" s="113"/>
      <c r="KWR2628" s="113"/>
      <c r="KWS2628" s="113"/>
      <c r="KWT2628" s="113"/>
      <c r="KWU2628" s="113"/>
      <c r="KWV2628" s="113"/>
      <c r="KWW2628" s="113"/>
      <c r="KWX2628" s="113"/>
      <c r="KWY2628" s="113"/>
      <c r="KWZ2628" s="113"/>
      <c r="KXA2628" s="113"/>
      <c r="KXB2628" s="113"/>
      <c r="KXC2628" s="113"/>
      <c r="KXD2628" s="113"/>
      <c r="KXE2628" s="113"/>
      <c r="KXF2628" s="113"/>
      <c r="KXG2628" s="113"/>
      <c r="KXH2628" s="113"/>
      <c r="KXI2628" s="113"/>
      <c r="KXJ2628" s="113"/>
      <c r="KXK2628" s="113"/>
      <c r="KXL2628" s="113"/>
      <c r="KXM2628" s="113"/>
      <c r="KXN2628" s="113"/>
      <c r="KXO2628" s="113"/>
      <c r="KXP2628" s="113"/>
      <c r="KXQ2628" s="113"/>
      <c r="KXR2628" s="113"/>
      <c r="KXS2628" s="113"/>
      <c r="KXT2628" s="113"/>
      <c r="KXU2628" s="113"/>
      <c r="KXV2628" s="113"/>
      <c r="KXW2628" s="113"/>
      <c r="KXX2628" s="113"/>
      <c r="KXY2628" s="113"/>
      <c r="KXZ2628" s="113"/>
      <c r="KYA2628" s="113"/>
      <c r="KYB2628" s="113"/>
      <c r="KYC2628" s="113"/>
      <c r="KYD2628" s="113"/>
      <c r="KYE2628" s="113"/>
      <c r="KYF2628" s="113"/>
      <c r="KYG2628" s="113"/>
      <c r="KYH2628" s="113"/>
      <c r="KYI2628" s="113"/>
      <c r="KYJ2628" s="113"/>
      <c r="KYK2628" s="113"/>
      <c r="KYL2628" s="113"/>
      <c r="KYM2628" s="113"/>
      <c r="KYN2628" s="113"/>
      <c r="KYO2628" s="113"/>
      <c r="KYP2628" s="113"/>
      <c r="KYQ2628" s="113"/>
      <c r="KYR2628" s="113"/>
      <c r="KYS2628" s="113"/>
      <c r="KYT2628" s="113"/>
      <c r="KYU2628" s="113"/>
      <c r="KYV2628" s="113"/>
      <c r="KYW2628" s="113"/>
      <c r="KYX2628" s="113"/>
      <c r="KYY2628" s="113"/>
      <c r="KYZ2628" s="113"/>
      <c r="KZA2628" s="113"/>
      <c r="KZB2628" s="113"/>
      <c r="KZC2628" s="113"/>
      <c r="KZD2628" s="113"/>
      <c r="KZE2628" s="113"/>
      <c r="KZF2628" s="113"/>
      <c r="KZG2628" s="113"/>
      <c r="KZH2628" s="113"/>
      <c r="KZI2628" s="113"/>
      <c r="KZJ2628" s="113"/>
      <c r="KZK2628" s="113"/>
      <c r="KZL2628" s="113"/>
      <c r="KZM2628" s="113"/>
      <c r="KZN2628" s="113"/>
      <c r="KZO2628" s="113"/>
      <c r="KZP2628" s="113"/>
      <c r="KZQ2628" s="113"/>
      <c r="KZR2628" s="113"/>
      <c r="KZS2628" s="113"/>
      <c r="KZT2628" s="113"/>
      <c r="KZU2628" s="113"/>
      <c r="KZV2628" s="113"/>
      <c r="KZW2628" s="113"/>
      <c r="KZX2628" s="113"/>
      <c r="KZY2628" s="113"/>
      <c r="KZZ2628" s="113"/>
      <c r="LAA2628" s="113"/>
      <c r="LAB2628" s="113"/>
      <c r="LAC2628" s="113"/>
      <c r="LAD2628" s="113"/>
      <c r="LAE2628" s="113"/>
      <c r="LAF2628" s="113"/>
      <c r="LAG2628" s="113"/>
      <c r="LAH2628" s="113"/>
      <c r="LAI2628" s="113"/>
      <c r="LAJ2628" s="113"/>
      <c r="LAK2628" s="113"/>
      <c r="LAL2628" s="113"/>
      <c r="LAM2628" s="113"/>
      <c r="LAN2628" s="113"/>
      <c r="LAO2628" s="113"/>
      <c r="LAP2628" s="113"/>
      <c r="LAQ2628" s="113"/>
      <c r="LAR2628" s="113"/>
      <c r="LAS2628" s="113"/>
      <c r="LAT2628" s="113"/>
      <c r="LAU2628" s="113"/>
      <c r="LAV2628" s="113"/>
      <c r="LAW2628" s="113"/>
      <c r="LAX2628" s="113"/>
      <c r="LAY2628" s="113"/>
      <c r="LAZ2628" s="113"/>
      <c r="LBA2628" s="113"/>
      <c r="LBB2628" s="113"/>
      <c r="LBC2628" s="113"/>
      <c r="LBD2628" s="113"/>
      <c r="LBE2628" s="113"/>
      <c r="LBF2628" s="113"/>
      <c r="LBG2628" s="113"/>
      <c r="LBH2628" s="113"/>
      <c r="LBI2628" s="113"/>
      <c r="LBJ2628" s="113"/>
      <c r="LBK2628" s="113"/>
      <c r="LBL2628" s="113"/>
      <c r="LBM2628" s="113"/>
      <c r="LBN2628" s="113"/>
      <c r="LBO2628" s="113"/>
      <c r="LBP2628" s="113"/>
      <c r="LBQ2628" s="113"/>
      <c r="LBR2628" s="113"/>
      <c r="LBS2628" s="113"/>
      <c r="LBT2628" s="113"/>
      <c r="LBU2628" s="113"/>
      <c r="LBV2628" s="113"/>
      <c r="LBW2628" s="113"/>
      <c r="LBX2628" s="113"/>
      <c r="LBY2628" s="113"/>
      <c r="LBZ2628" s="113"/>
      <c r="LCA2628" s="113"/>
      <c r="LCB2628" s="113"/>
      <c r="LCC2628" s="113"/>
      <c r="LCD2628" s="113"/>
      <c r="LCE2628" s="113"/>
      <c r="LCF2628" s="113"/>
      <c r="LCG2628" s="113"/>
      <c r="LCH2628" s="113"/>
      <c r="LCI2628" s="113"/>
      <c r="LCJ2628" s="113"/>
      <c r="LCK2628" s="113"/>
      <c r="LCL2628" s="113"/>
      <c r="LCM2628" s="113"/>
      <c r="LCN2628" s="113"/>
      <c r="LCO2628" s="113"/>
      <c r="LCP2628" s="113"/>
      <c r="LCQ2628" s="113"/>
      <c r="LCR2628" s="113"/>
      <c r="LCS2628" s="113"/>
      <c r="LCT2628" s="113"/>
      <c r="LCU2628" s="113"/>
      <c r="LCV2628" s="113"/>
      <c r="LCW2628" s="113"/>
      <c r="LCX2628" s="113"/>
      <c r="LCY2628" s="113"/>
      <c r="LCZ2628" s="113"/>
      <c r="LDA2628" s="113"/>
      <c r="LDB2628" s="113"/>
      <c r="LDC2628" s="113"/>
      <c r="LDD2628" s="113"/>
      <c r="LDE2628" s="113"/>
      <c r="LDF2628" s="113"/>
      <c r="LDG2628" s="113"/>
      <c r="LDH2628" s="113"/>
      <c r="LDI2628" s="113"/>
      <c r="LDJ2628" s="113"/>
      <c r="LDK2628" s="113"/>
      <c r="LDL2628" s="113"/>
      <c r="LDM2628" s="113"/>
      <c r="LDN2628" s="113"/>
      <c r="LDO2628" s="113"/>
      <c r="LDP2628" s="113"/>
      <c r="LDQ2628" s="113"/>
      <c r="LDR2628" s="113"/>
      <c r="LDS2628" s="113"/>
      <c r="LDT2628" s="113"/>
      <c r="LDU2628" s="113"/>
      <c r="LDV2628" s="113"/>
      <c r="LDW2628" s="113"/>
      <c r="LDX2628" s="113"/>
      <c r="LDY2628" s="113"/>
      <c r="LDZ2628" s="113"/>
      <c r="LEA2628" s="113"/>
      <c r="LEB2628" s="113"/>
      <c r="LEC2628" s="113"/>
      <c r="LED2628" s="113"/>
      <c r="LEE2628" s="113"/>
      <c r="LEF2628" s="113"/>
      <c r="LEG2628" s="113"/>
      <c r="LEH2628" s="113"/>
      <c r="LEI2628" s="113"/>
      <c r="LEJ2628" s="113"/>
      <c r="LEK2628" s="113"/>
      <c r="LEL2628" s="113"/>
      <c r="LEM2628" s="113"/>
      <c r="LEN2628" s="113"/>
      <c r="LEO2628" s="113"/>
      <c r="LEP2628" s="113"/>
      <c r="LEQ2628" s="113"/>
      <c r="LER2628" s="113"/>
      <c r="LES2628" s="113"/>
      <c r="LET2628" s="113"/>
      <c r="LEU2628" s="113"/>
      <c r="LEV2628" s="113"/>
      <c r="LEW2628" s="113"/>
      <c r="LEX2628" s="113"/>
      <c r="LEY2628" s="113"/>
      <c r="LEZ2628" s="113"/>
      <c r="LFA2628" s="113"/>
      <c r="LFB2628" s="113"/>
      <c r="LFC2628" s="113"/>
      <c r="LFD2628" s="113"/>
      <c r="LFE2628" s="113"/>
      <c r="LFF2628" s="113"/>
      <c r="LFG2628" s="113"/>
      <c r="LFH2628" s="113"/>
      <c r="LFI2628" s="113"/>
      <c r="LFJ2628" s="113"/>
      <c r="LFK2628" s="113"/>
      <c r="LFL2628" s="113"/>
      <c r="LFM2628" s="113"/>
      <c r="LFN2628" s="113"/>
      <c r="LFO2628" s="113"/>
      <c r="LFP2628" s="113"/>
      <c r="LFQ2628" s="113"/>
      <c r="LFR2628" s="113"/>
      <c r="LFS2628" s="113"/>
      <c r="LFT2628" s="113"/>
      <c r="LFU2628" s="113"/>
      <c r="LFV2628" s="113"/>
      <c r="LFW2628" s="113"/>
      <c r="LFX2628" s="113"/>
      <c r="LFY2628" s="113"/>
      <c r="LFZ2628" s="113"/>
      <c r="LGA2628" s="113"/>
      <c r="LGB2628" s="113"/>
      <c r="LGC2628" s="113"/>
      <c r="LGD2628" s="113"/>
      <c r="LGE2628" s="113"/>
      <c r="LGF2628" s="113"/>
      <c r="LGG2628" s="113"/>
      <c r="LGH2628" s="113"/>
      <c r="LGI2628" s="113"/>
      <c r="LGJ2628" s="113"/>
      <c r="LGK2628" s="113"/>
      <c r="LGL2628" s="113"/>
      <c r="LGM2628" s="113"/>
      <c r="LGN2628" s="113"/>
      <c r="LGO2628" s="113"/>
      <c r="LGP2628" s="113"/>
      <c r="LGQ2628" s="113"/>
      <c r="LGR2628" s="113"/>
      <c r="LGS2628" s="113"/>
      <c r="LGT2628" s="113"/>
      <c r="LGU2628" s="113"/>
      <c r="LGV2628" s="113"/>
      <c r="LGW2628" s="113"/>
      <c r="LGX2628" s="113"/>
      <c r="LGY2628" s="113"/>
      <c r="LGZ2628" s="113"/>
      <c r="LHA2628" s="113"/>
      <c r="LHB2628" s="113"/>
      <c r="LHC2628" s="113"/>
      <c r="LHD2628" s="113"/>
      <c r="LHE2628" s="113"/>
      <c r="LHF2628" s="113"/>
      <c r="LHG2628" s="113"/>
      <c r="LHH2628" s="113"/>
      <c r="LHI2628" s="113"/>
      <c r="LHJ2628" s="113"/>
      <c r="LHK2628" s="113"/>
      <c r="LHL2628" s="113"/>
      <c r="LHM2628" s="113"/>
      <c r="LHN2628" s="113"/>
      <c r="LHO2628" s="113"/>
      <c r="LHP2628" s="113"/>
      <c r="LHQ2628" s="113"/>
      <c r="LHR2628" s="113"/>
      <c r="LHS2628" s="113"/>
      <c r="LHT2628" s="113"/>
      <c r="LHU2628" s="113"/>
      <c r="LHV2628" s="113"/>
      <c r="LHW2628" s="113"/>
      <c r="LHX2628" s="113"/>
      <c r="LHY2628" s="113"/>
      <c r="LHZ2628" s="113"/>
      <c r="LIA2628" s="113"/>
      <c r="LIB2628" s="113"/>
      <c r="LIC2628" s="113"/>
      <c r="LID2628" s="113"/>
      <c r="LIE2628" s="113"/>
      <c r="LIF2628" s="113"/>
      <c r="LIG2628" s="113"/>
      <c r="LIH2628" s="113"/>
      <c r="LII2628" s="113"/>
      <c r="LIJ2628" s="113"/>
      <c r="LIK2628" s="113"/>
      <c r="LIL2628" s="113"/>
      <c r="LIM2628" s="113"/>
      <c r="LIN2628" s="113"/>
      <c r="LIO2628" s="113"/>
      <c r="LIP2628" s="113"/>
      <c r="LIQ2628" s="113"/>
      <c r="LIR2628" s="113"/>
      <c r="LIS2628" s="113"/>
      <c r="LIT2628" s="113"/>
      <c r="LIU2628" s="113"/>
      <c r="LIV2628" s="113"/>
      <c r="LIW2628" s="113"/>
      <c r="LIX2628" s="113"/>
      <c r="LIY2628" s="113"/>
      <c r="LIZ2628" s="113"/>
      <c r="LJA2628" s="113"/>
      <c r="LJB2628" s="113"/>
      <c r="LJC2628" s="113"/>
      <c r="LJD2628" s="113"/>
      <c r="LJE2628" s="113"/>
      <c r="LJF2628" s="113"/>
      <c r="LJG2628" s="113"/>
      <c r="LJH2628" s="113"/>
      <c r="LJI2628" s="113"/>
      <c r="LJJ2628" s="113"/>
      <c r="LJK2628" s="113"/>
      <c r="LJL2628" s="113"/>
      <c r="LJM2628" s="113"/>
      <c r="LJN2628" s="113"/>
      <c r="LJO2628" s="113"/>
      <c r="LJP2628" s="113"/>
      <c r="LJQ2628" s="113"/>
      <c r="LJR2628" s="113"/>
      <c r="LJS2628" s="113"/>
      <c r="LJT2628" s="113"/>
      <c r="LJU2628" s="113"/>
      <c r="LJV2628" s="113"/>
      <c r="LJW2628" s="113"/>
      <c r="LJX2628" s="113"/>
      <c r="LJY2628" s="113"/>
      <c r="LJZ2628" s="113"/>
      <c r="LKA2628" s="113"/>
      <c r="LKB2628" s="113"/>
      <c r="LKC2628" s="113"/>
      <c r="LKD2628" s="113"/>
      <c r="LKE2628" s="113"/>
      <c r="LKF2628" s="113"/>
      <c r="LKG2628" s="113"/>
      <c r="LKH2628" s="113"/>
      <c r="LKI2628" s="113"/>
      <c r="LKJ2628" s="113"/>
      <c r="LKK2628" s="113"/>
      <c r="LKL2628" s="113"/>
      <c r="LKM2628" s="113"/>
      <c r="LKN2628" s="113"/>
      <c r="LKO2628" s="113"/>
      <c r="LKP2628" s="113"/>
      <c r="LKQ2628" s="113"/>
      <c r="LKR2628" s="113"/>
      <c r="LKS2628" s="113"/>
      <c r="LKT2628" s="113"/>
      <c r="LKU2628" s="113"/>
      <c r="LKV2628" s="113"/>
      <c r="LKW2628" s="113"/>
      <c r="LKX2628" s="113"/>
      <c r="LKY2628" s="113"/>
      <c r="LKZ2628" s="113"/>
      <c r="LLA2628" s="113"/>
      <c r="LLB2628" s="113"/>
      <c r="LLC2628" s="113"/>
      <c r="LLD2628" s="113"/>
      <c r="LLE2628" s="113"/>
      <c r="LLF2628" s="113"/>
      <c r="LLG2628" s="113"/>
      <c r="LLH2628" s="113"/>
      <c r="LLI2628" s="113"/>
      <c r="LLJ2628" s="113"/>
      <c r="LLK2628" s="113"/>
      <c r="LLL2628" s="113"/>
      <c r="LLM2628" s="113"/>
      <c r="LLN2628" s="113"/>
      <c r="LLO2628" s="113"/>
      <c r="LLP2628" s="113"/>
      <c r="LLQ2628" s="113"/>
      <c r="LLR2628" s="113"/>
      <c r="LLS2628" s="113"/>
      <c r="LLT2628" s="113"/>
      <c r="LLU2628" s="113"/>
      <c r="LLV2628" s="113"/>
      <c r="LLW2628" s="113"/>
      <c r="LLX2628" s="113"/>
      <c r="LLY2628" s="113"/>
      <c r="LLZ2628" s="113"/>
      <c r="LMA2628" s="113"/>
      <c r="LMB2628" s="113"/>
      <c r="LMC2628" s="113"/>
      <c r="LMD2628" s="113"/>
      <c r="LME2628" s="113"/>
      <c r="LMF2628" s="113"/>
      <c r="LMG2628" s="113"/>
      <c r="LMH2628" s="113"/>
      <c r="LMI2628" s="113"/>
      <c r="LMJ2628" s="113"/>
      <c r="LMK2628" s="113"/>
      <c r="LML2628" s="113"/>
      <c r="LMM2628" s="113"/>
      <c r="LMN2628" s="113"/>
      <c r="LMO2628" s="113"/>
      <c r="LMP2628" s="113"/>
      <c r="LMQ2628" s="113"/>
      <c r="LMR2628" s="113"/>
      <c r="LMS2628" s="113"/>
      <c r="LMT2628" s="113"/>
      <c r="LMU2628" s="113"/>
      <c r="LMV2628" s="113"/>
      <c r="LMW2628" s="113"/>
      <c r="LMX2628" s="113"/>
      <c r="LMY2628" s="113"/>
      <c r="LMZ2628" s="113"/>
      <c r="LNA2628" s="113"/>
      <c r="LNB2628" s="113"/>
      <c r="LNC2628" s="113"/>
      <c r="LND2628" s="113"/>
      <c r="LNE2628" s="113"/>
      <c r="LNF2628" s="113"/>
      <c r="LNG2628" s="113"/>
      <c r="LNH2628" s="113"/>
      <c r="LNI2628" s="113"/>
      <c r="LNJ2628" s="113"/>
      <c r="LNK2628" s="113"/>
      <c r="LNL2628" s="113"/>
      <c r="LNM2628" s="113"/>
      <c r="LNN2628" s="113"/>
      <c r="LNO2628" s="113"/>
      <c r="LNP2628" s="113"/>
      <c r="LNQ2628" s="113"/>
      <c r="LNR2628" s="113"/>
      <c r="LNS2628" s="113"/>
      <c r="LNT2628" s="113"/>
      <c r="LNU2628" s="113"/>
      <c r="LNV2628" s="113"/>
      <c r="LNW2628" s="113"/>
      <c r="LNX2628" s="113"/>
      <c r="LNY2628" s="113"/>
      <c r="LNZ2628" s="113"/>
      <c r="LOA2628" s="113"/>
      <c r="LOB2628" s="113"/>
      <c r="LOC2628" s="113"/>
      <c r="LOD2628" s="113"/>
      <c r="LOE2628" s="113"/>
      <c r="LOF2628" s="113"/>
      <c r="LOG2628" s="113"/>
      <c r="LOH2628" s="113"/>
      <c r="LOI2628" s="113"/>
      <c r="LOJ2628" s="113"/>
      <c r="LOK2628" s="113"/>
      <c r="LOL2628" s="113"/>
      <c r="LOM2628" s="113"/>
      <c r="LON2628" s="113"/>
      <c r="LOO2628" s="113"/>
      <c r="LOP2628" s="113"/>
      <c r="LOQ2628" s="113"/>
      <c r="LOR2628" s="113"/>
      <c r="LOS2628" s="113"/>
      <c r="LOT2628" s="113"/>
      <c r="LOU2628" s="113"/>
      <c r="LOV2628" s="113"/>
      <c r="LOW2628" s="113"/>
      <c r="LOX2628" s="113"/>
      <c r="LOY2628" s="113"/>
      <c r="LOZ2628" s="113"/>
      <c r="LPA2628" s="113"/>
      <c r="LPB2628" s="113"/>
      <c r="LPC2628" s="113"/>
      <c r="LPD2628" s="113"/>
      <c r="LPE2628" s="113"/>
      <c r="LPF2628" s="113"/>
      <c r="LPG2628" s="113"/>
      <c r="LPH2628" s="113"/>
      <c r="LPI2628" s="113"/>
      <c r="LPJ2628" s="113"/>
      <c r="LPK2628" s="113"/>
      <c r="LPL2628" s="113"/>
      <c r="LPM2628" s="113"/>
      <c r="LPN2628" s="113"/>
      <c r="LPO2628" s="113"/>
      <c r="LPP2628" s="113"/>
      <c r="LPQ2628" s="113"/>
      <c r="LPR2628" s="113"/>
      <c r="LPS2628" s="113"/>
      <c r="LPT2628" s="113"/>
      <c r="LPU2628" s="113"/>
      <c r="LPV2628" s="113"/>
      <c r="LPW2628" s="113"/>
      <c r="LPX2628" s="113"/>
      <c r="LPY2628" s="113"/>
      <c r="LPZ2628" s="113"/>
      <c r="LQA2628" s="113"/>
      <c r="LQB2628" s="113"/>
      <c r="LQC2628" s="113"/>
      <c r="LQD2628" s="113"/>
      <c r="LQE2628" s="113"/>
      <c r="LQF2628" s="113"/>
      <c r="LQG2628" s="113"/>
      <c r="LQH2628" s="113"/>
      <c r="LQI2628" s="113"/>
      <c r="LQJ2628" s="113"/>
      <c r="LQK2628" s="113"/>
      <c r="LQL2628" s="113"/>
      <c r="LQM2628" s="113"/>
      <c r="LQN2628" s="113"/>
      <c r="LQO2628" s="113"/>
      <c r="LQP2628" s="113"/>
      <c r="LQQ2628" s="113"/>
      <c r="LQR2628" s="113"/>
      <c r="LQS2628" s="113"/>
      <c r="LQT2628" s="113"/>
      <c r="LQU2628" s="113"/>
      <c r="LQV2628" s="113"/>
      <c r="LQW2628" s="113"/>
      <c r="LQX2628" s="113"/>
      <c r="LQY2628" s="113"/>
      <c r="LQZ2628" s="113"/>
      <c r="LRA2628" s="113"/>
      <c r="LRB2628" s="113"/>
      <c r="LRC2628" s="113"/>
      <c r="LRD2628" s="113"/>
      <c r="LRE2628" s="113"/>
      <c r="LRF2628" s="113"/>
      <c r="LRG2628" s="113"/>
      <c r="LRH2628" s="113"/>
      <c r="LRI2628" s="113"/>
      <c r="LRJ2628" s="113"/>
      <c r="LRK2628" s="113"/>
      <c r="LRL2628" s="113"/>
      <c r="LRM2628" s="113"/>
      <c r="LRN2628" s="113"/>
      <c r="LRO2628" s="113"/>
      <c r="LRP2628" s="113"/>
      <c r="LRQ2628" s="113"/>
      <c r="LRR2628" s="113"/>
      <c r="LRS2628" s="113"/>
      <c r="LRT2628" s="113"/>
      <c r="LRU2628" s="113"/>
      <c r="LRV2628" s="113"/>
      <c r="LRW2628" s="113"/>
      <c r="LRX2628" s="113"/>
      <c r="LRY2628" s="113"/>
      <c r="LRZ2628" s="113"/>
      <c r="LSA2628" s="113"/>
      <c r="LSB2628" s="113"/>
      <c r="LSC2628" s="113"/>
      <c r="LSD2628" s="113"/>
      <c r="LSE2628" s="113"/>
      <c r="LSF2628" s="113"/>
      <c r="LSG2628" s="113"/>
      <c r="LSH2628" s="113"/>
      <c r="LSI2628" s="113"/>
      <c r="LSJ2628" s="113"/>
      <c r="LSK2628" s="113"/>
      <c r="LSL2628" s="113"/>
      <c r="LSM2628" s="113"/>
      <c r="LSN2628" s="113"/>
      <c r="LSO2628" s="113"/>
      <c r="LSP2628" s="113"/>
      <c r="LSQ2628" s="113"/>
      <c r="LSR2628" s="113"/>
      <c r="LSS2628" s="113"/>
      <c r="LST2628" s="113"/>
      <c r="LSU2628" s="113"/>
      <c r="LSV2628" s="113"/>
      <c r="LSW2628" s="113"/>
      <c r="LSX2628" s="113"/>
      <c r="LSY2628" s="113"/>
      <c r="LSZ2628" s="113"/>
      <c r="LTA2628" s="113"/>
      <c r="LTB2628" s="113"/>
      <c r="LTC2628" s="113"/>
      <c r="LTD2628" s="113"/>
      <c r="LTE2628" s="113"/>
      <c r="LTF2628" s="113"/>
      <c r="LTG2628" s="113"/>
      <c r="LTH2628" s="113"/>
      <c r="LTI2628" s="113"/>
      <c r="LTJ2628" s="113"/>
      <c r="LTK2628" s="113"/>
      <c r="LTL2628" s="113"/>
      <c r="LTM2628" s="113"/>
      <c r="LTN2628" s="113"/>
      <c r="LTO2628" s="113"/>
      <c r="LTP2628" s="113"/>
      <c r="LTQ2628" s="113"/>
      <c r="LTR2628" s="113"/>
      <c r="LTS2628" s="113"/>
      <c r="LTT2628" s="113"/>
      <c r="LTU2628" s="113"/>
      <c r="LTV2628" s="113"/>
      <c r="LTW2628" s="113"/>
      <c r="LTX2628" s="113"/>
      <c r="LTY2628" s="113"/>
      <c r="LTZ2628" s="113"/>
      <c r="LUA2628" s="113"/>
      <c r="LUB2628" s="113"/>
      <c r="LUC2628" s="113"/>
      <c r="LUD2628" s="113"/>
      <c r="LUE2628" s="113"/>
      <c r="LUF2628" s="113"/>
      <c r="LUG2628" s="113"/>
      <c r="LUH2628" s="113"/>
      <c r="LUI2628" s="113"/>
      <c r="LUJ2628" s="113"/>
      <c r="LUK2628" s="113"/>
      <c r="LUL2628" s="113"/>
      <c r="LUM2628" s="113"/>
      <c r="LUN2628" s="113"/>
      <c r="LUO2628" s="113"/>
      <c r="LUP2628" s="113"/>
      <c r="LUQ2628" s="113"/>
      <c r="LUR2628" s="113"/>
      <c r="LUS2628" s="113"/>
      <c r="LUT2628" s="113"/>
      <c r="LUU2628" s="113"/>
      <c r="LUV2628" s="113"/>
      <c r="LUW2628" s="113"/>
      <c r="LUX2628" s="113"/>
      <c r="LUY2628" s="113"/>
      <c r="LUZ2628" s="113"/>
      <c r="LVA2628" s="113"/>
      <c r="LVB2628" s="113"/>
      <c r="LVC2628" s="113"/>
      <c r="LVD2628" s="113"/>
      <c r="LVE2628" s="113"/>
      <c r="LVF2628" s="113"/>
      <c r="LVG2628" s="113"/>
      <c r="LVH2628" s="113"/>
      <c r="LVI2628" s="113"/>
      <c r="LVJ2628" s="113"/>
      <c r="LVK2628" s="113"/>
      <c r="LVL2628" s="113"/>
      <c r="LVM2628" s="113"/>
      <c r="LVN2628" s="113"/>
      <c r="LVO2628" s="113"/>
      <c r="LVP2628" s="113"/>
      <c r="LVQ2628" s="113"/>
      <c r="LVR2628" s="113"/>
      <c r="LVS2628" s="113"/>
      <c r="LVT2628" s="113"/>
      <c r="LVU2628" s="113"/>
      <c r="LVV2628" s="113"/>
      <c r="LVW2628" s="113"/>
      <c r="LVX2628" s="113"/>
      <c r="LVY2628" s="113"/>
      <c r="LVZ2628" s="113"/>
      <c r="LWA2628" s="113"/>
      <c r="LWB2628" s="113"/>
      <c r="LWC2628" s="113"/>
      <c r="LWD2628" s="113"/>
      <c r="LWE2628" s="113"/>
      <c r="LWF2628" s="113"/>
      <c r="LWG2628" s="113"/>
      <c r="LWH2628" s="113"/>
      <c r="LWI2628" s="113"/>
      <c r="LWJ2628" s="113"/>
      <c r="LWK2628" s="113"/>
      <c r="LWL2628" s="113"/>
      <c r="LWM2628" s="113"/>
      <c r="LWN2628" s="113"/>
      <c r="LWO2628" s="113"/>
      <c r="LWP2628" s="113"/>
      <c r="LWQ2628" s="113"/>
      <c r="LWR2628" s="113"/>
      <c r="LWS2628" s="113"/>
      <c r="LWT2628" s="113"/>
      <c r="LWU2628" s="113"/>
      <c r="LWV2628" s="113"/>
      <c r="LWW2628" s="113"/>
      <c r="LWX2628" s="113"/>
      <c r="LWY2628" s="113"/>
      <c r="LWZ2628" s="113"/>
      <c r="LXA2628" s="113"/>
      <c r="LXB2628" s="113"/>
      <c r="LXC2628" s="113"/>
      <c r="LXD2628" s="113"/>
      <c r="LXE2628" s="113"/>
      <c r="LXF2628" s="113"/>
      <c r="LXG2628" s="113"/>
      <c r="LXH2628" s="113"/>
      <c r="LXI2628" s="113"/>
      <c r="LXJ2628" s="113"/>
      <c r="LXK2628" s="113"/>
      <c r="LXL2628" s="113"/>
      <c r="LXM2628" s="113"/>
      <c r="LXN2628" s="113"/>
      <c r="LXO2628" s="113"/>
      <c r="LXP2628" s="113"/>
      <c r="LXQ2628" s="113"/>
      <c r="LXR2628" s="113"/>
      <c r="LXS2628" s="113"/>
      <c r="LXT2628" s="113"/>
      <c r="LXU2628" s="113"/>
      <c r="LXV2628" s="113"/>
      <c r="LXW2628" s="113"/>
      <c r="LXX2628" s="113"/>
      <c r="LXY2628" s="113"/>
      <c r="LXZ2628" s="113"/>
      <c r="LYA2628" s="113"/>
      <c r="LYB2628" s="113"/>
      <c r="LYC2628" s="113"/>
      <c r="LYD2628" s="113"/>
      <c r="LYE2628" s="113"/>
      <c r="LYF2628" s="113"/>
      <c r="LYG2628" s="113"/>
      <c r="LYH2628" s="113"/>
      <c r="LYI2628" s="113"/>
      <c r="LYJ2628" s="113"/>
      <c r="LYK2628" s="113"/>
      <c r="LYL2628" s="113"/>
      <c r="LYM2628" s="113"/>
      <c r="LYN2628" s="113"/>
      <c r="LYO2628" s="113"/>
      <c r="LYP2628" s="113"/>
      <c r="LYQ2628" s="113"/>
      <c r="LYR2628" s="113"/>
      <c r="LYS2628" s="113"/>
      <c r="LYT2628" s="113"/>
      <c r="LYU2628" s="113"/>
      <c r="LYV2628" s="113"/>
      <c r="LYW2628" s="113"/>
      <c r="LYX2628" s="113"/>
      <c r="LYY2628" s="113"/>
      <c r="LYZ2628" s="113"/>
      <c r="LZA2628" s="113"/>
      <c r="LZB2628" s="113"/>
      <c r="LZC2628" s="113"/>
      <c r="LZD2628" s="113"/>
      <c r="LZE2628" s="113"/>
      <c r="LZF2628" s="113"/>
      <c r="LZG2628" s="113"/>
      <c r="LZH2628" s="113"/>
      <c r="LZI2628" s="113"/>
      <c r="LZJ2628" s="113"/>
      <c r="LZK2628" s="113"/>
      <c r="LZL2628" s="113"/>
      <c r="LZM2628" s="113"/>
      <c r="LZN2628" s="113"/>
      <c r="LZO2628" s="113"/>
      <c r="LZP2628" s="113"/>
      <c r="LZQ2628" s="113"/>
      <c r="LZR2628" s="113"/>
      <c r="LZS2628" s="113"/>
      <c r="LZT2628" s="113"/>
      <c r="LZU2628" s="113"/>
      <c r="LZV2628" s="113"/>
      <c r="LZW2628" s="113"/>
      <c r="LZX2628" s="113"/>
      <c r="LZY2628" s="113"/>
      <c r="LZZ2628" s="113"/>
      <c r="MAA2628" s="113"/>
      <c r="MAB2628" s="113"/>
      <c r="MAC2628" s="113"/>
      <c r="MAD2628" s="113"/>
      <c r="MAE2628" s="113"/>
      <c r="MAF2628" s="113"/>
      <c r="MAG2628" s="113"/>
      <c r="MAH2628" s="113"/>
      <c r="MAI2628" s="113"/>
      <c r="MAJ2628" s="113"/>
      <c r="MAK2628" s="113"/>
      <c r="MAL2628" s="113"/>
      <c r="MAM2628" s="113"/>
      <c r="MAN2628" s="113"/>
      <c r="MAO2628" s="113"/>
      <c r="MAP2628" s="113"/>
      <c r="MAQ2628" s="113"/>
      <c r="MAR2628" s="113"/>
      <c r="MAS2628" s="113"/>
      <c r="MAT2628" s="113"/>
      <c r="MAU2628" s="113"/>
      <c r="MAV2628" s="113"/>
      <c r="MAW2628" s="113"/>
      <c r="MAX2628" s="113"/>
      <c r="MAY2628" s="113"/>
      <c r="MAZ2628" s="113"/>
      <c r="MBA2628" s="113"/>
      <c r="MBB2628" s="113"/>
      <c r="MBC2628" s="113"/>
      <c r="MBD2628" s="113"/>
      <c r="MBE2628" s="113"/>
      <c r="MBF2628" s="113"/>
      <c r="MBG2628" s="113"/>
      <c r="MBH2628" s="113"/>
      <c r="MBI2628" s="113"/>
      <c r="MBJ2628" s="113"/>
      <c r="MBK2628" s="113"/>
      <c r="MBL2628" s="113"/>
      <c r="MBM2628" s="113"/>
      <c r="MBN2628" s="113"/>
      <c r="MBO2628" s="113"/>
      <c r="MBP2628" s="113"/>
      <c r="MBQ2628" s="113"/>
      <c r="MBR2628" s="113"/>
      <c r="MBS2628" s="113"/>
      <c r="MBT2628" s="113"/>
      <c r="MBU2628" s="113"/>
      <c r="MBV2628" s="113"/>
      <c r="MBW2628" s="113"/>
      <c r="MBX2628" s="113"/>
      <c r="MBY2628" s="113"/>
      <c r="MBZ2628" s="113"/>
      <c r="MCA2628" s="113"/>
      <c r="MCB2628" s="113"/>
      <c r="MCC2628" s="113"/>
      <c r="MCD2628" s="113"/>
      <c r="MCE2628" s="113"/>
      <c r="MCF2628" s="113"/>
      <c r="MCG2628" s="113"/>
      <c r="MCH2628" s="113"/>
      <c r="MCI2628" s="113"/>
      <c r="MCJ2628" s="113"/>
      <c r="MCK2628" s="113"/>
      <c r="MCL2628" s="113"/>
      <c r="MCM2628" s="113"/>
      <c r="MCN2628" s="113"/>
      <c r="MCO2628" s="113"/>
      <c r="MCP2628" s="113"/>
      <c r="MCQ2628" s="113"/>
      <c r="MCR2628" s="113"/>
      <c r="MCS2628" s="113"/>
      <c r="MCT2628" s="113"/>
      <c r="MCU2628" s="113"/>
      <c r="MCV2628" s="113"/>
      <c r="MCW2628" s="113"/>
      <c r="MCX2628" s="113"/>
      <c r="MCY2628" s="113"/>
      <c r="MCZ2628" s="113"/>
      <c r="MDA2628" s="113"/>
      <c r="MDB2628" s="113"/>
      <c r="MDC2628" s="113"/>
      <c r="MDD2628" s="113"/>
      <c r="MDE2628" s="113"/>
      <c r="MDF2628" s="113"/>
      <c r="MDG2628" s="113"/>
      <c r="MDH2628" s="113"/>
      <c r="MDI2628" s="113"/>
      <c r="MDJ2628" s="113"/>
      <c r="MDK2628" s="113"/>
      <c r="MDL2628" s="113"/>
      <c r="MDM2628" s="113"/>
      <c r="MDN2628" s="113"/>
      <c r="MDO2628" s="113"/>
      <c r="MDP2628" s="113"/>
      <c r="MDQ2628" s="113"/>
      <c r="MDR2628" s="113"/>
      <c r="MDS2628" s="113"/>
      <c r="MDT2628" s="113"/>
      <c r="MDU2628" s="113"/>
      <c r="MDV2628" s="113"/>
      <c r="MDW2628" s="113"/>
      <c r="MDX2628" s="113"/>
      <c r="MDY2628" s="113"/>
      <c r="MDZ2628" s="113"/>
      <c r="MEA2628" s="113"/>
      <c r="MEB2628" s="113"/>
      <c r="MEC2628" s="113"/>
      <c r="MED2628" s="113"/>
      <c r="MEE2628" s="113"/>
      <c r="MEF2628" s="113"/>
      <c r="MEG2628" s="113"/>
      <c r="MEH2628" s="113"/>
      <c r="MEI2628" s="113"/>
      <c r="MEJ2628" s="113"/>
      <c r="MEK2628" s="113"/>
      <c r="MEL2628" s="113"/>
      <c r="MEM2628" s="113"/>
      <c r="MEN2628" s="113"/>
      <c r="MEO2628" s="113"/>
      <c r="MEP2628" s="113"/>
      <c r="MEQ2628" s="113"/>
      <c r="MER2628" s="113"/>
      <c r="MES2628" s="113"/>
      <c r="MET2628" s="113"/>
      <c r="MEU2628" s="113"/>
      <c r="MEV2628" s="113"/>
      <c r="MEW2628" s="113"/>
      <c r="MEX2628" s="113"/>
      <c r="MEY2628" s="113"/>
      <c r="MEZ2628" s="113"/>
      <c r="MFA2628" s="113"/>
      <c r="MFB2628" s="113"/>
      <c r="MFC2628" s="113"/>
      <c r="MFD2628" s="113"/>
      <c r="MFE2628" s="113"/>
      <c r="MFF2628" s="113"/>
      <c r="MFG2628" s="113"/>
      <c r="MFH2628" s="113"/>
      <c r="MFI2628" s="113"/>
      <c r="MFJ2628" s="113"/>
      <c r="MFK2628" s="113"/>
      <c r="MFL2628" s="113"/>
      <c r="MFM2628" s="113"/>
      <c r="MFN2628" s="113"/>
      <c r="MFO2628" s="113"/>
      <c r="MFP2628" s="113"/>
      <c r="MFQ2628" s="113"/>
      <c r="MFR2628" s="113"/>
      <c r="MFS2628" s="113"/>
      <c r="MFT2628" s="113"/>
      <c r="MFU2628" s="113"/>
      <c r="MFV2628" s="113"/>
      <c r="MFW2628" s="113"/>
      <c r="MFX2628" s="113"/>
      <c r="MFY2628" s="113"/>
      <c r="MFZ2628" s="113"/>
      <c r="MGA2628" s="113"/>
      <c r="MGB2628" s="113"/>
      <c r="MGC2628" s="113"/>
      <c r="MGD2628" s="113"/>
      <c r="MGE2628" s="113"/>
      <c r="MGF2628" s="113"/>
      <c r="MGG2628" s="113"/>
      <c r="MGH2628" s="113"/>
      <c r="MGI2628" s="113"/>
      <c r="MGJ2628" s="113"/>
      <c r="MGK2628" s="113"/>
      <c r="MGL2628" s="113"/>
      <c r="MGM2628" s="113"/>
      <c r="MGN2628" s="113"/>
      <c r="MGO2628" s="113"/>
      <c r="MGP2628" s="113"/>
      <c r="MGQ2628" s="113"/>
      <c r="MGR2628" s="113"/>
      <c r="MGS2628" s="113"/>
      <c r="MGT2628" s="113"/>
      <c r="MGU2628" s="113"/>
      <c r="MGV2628" s="113"/>
      <c r="MGW2628" s="113"/>
      <c r="MGX2628" s="113"/>
      <c r="MGY2628" s="113"/>
      <c r="MGZ2628" s="113"/>
      <c r="MHA2628" s="113"/>
      <c r="MHB2628" s="113"/>
      <c r="MHC2628" s="113"/>
      <c r="MHD2628" s="113"/>
      <c r="MHE2628" s="113"/>
      <c r="MHF2628" s="113"/>
      <c r="MHG2628" s="113"/>
      <c r="MHH2628" s="113"/>
      <c r="MHI2628" s="113"/>
      <c r="MHJ2628" s="113"/>
      <c r="MHK2628" s="113"/>
      <c r="MHL2628" s="113"/>
      <c r="MHM2628" s="113"/>
      <c r="MHN2628" s="113"/>
      <c r="MHO2628" s="113"/>
      <c r="MHP2628" s="113"/>
      <c r="MHQ2628" s="113"/>
      <c r="MHR2628" s="113"/>
      <c r="MHS2628" s="113"/>
      <c r="MHT2628" s="113"/>
      <c r="MHU2628" s="113"/>
      <c r="MHV2628" s="113"/>
      <c r="MHW2628" s="113"/>
      <c r="MHX2628" s="113"/>
      <c r="MHY2628" s="113"/>
      <c r="MHZ2628" s="113"/>
      <c r="MIA2628" s="113"/>
      <c r="MIB2628" s="113"/>
      <c r="MIC2628" s="113"/>
      <c r="MID2628" s="113"/>
      <c r="MIE2628" s="113"/>
      <c r="MIF2628" s="113"/>
      <c r="MIG2628" s="113"/>
      <c r="MIH2628" s="113"/>
      <c r="MII2628" s="113"/>
      <c r="MIJ2628" s="113"/>
      <c r="MIK2628" s="113"/>
      <c r="MIL2628" s="113"/>
      <c r="MIM2628" s="113"/>
      <c r="MIN2628" s="113"/>
      <c r="MIO2628" s="113"/>
      <c r="MIP2628" s="113"/>
      <c r="MIQ2628" s="113"/>
      <c r="MIR2628" s="113"/>
      <c r="MIS2628" s="113"/>
      <c r="MIT2628" s="113"/>
      <c r="MIU2628" s="113"/>
      <c r="MIV2628" s="113"/>
      <c r="MIW2628" s="113"/>
      <c r="MIX2628" s="113"/>
      <c r="MIY2628" s="113"/>
      <c r="MIZ2628" s="113"/>
      <c r="MJA2628" s="113"/>
      <c r="MJB2628" s="113"/>
      <c r="MJC2628" s="113"/>
      <c r="MJD2628" s="113"/>
      <c r="MJE2628" s="113"/>
      <c r="MJF2628" s="113"/>
      <c r="MJG2628" s="113"/>
      <c r="MJH2628" s="113"/>
      <c r="MJI2628" s="113"/>
      <c r="MJJ2628" s="113"/>
      <c r="MJK2628" s="113"/>
      <c r="MJL2628" s="113"/>
      <c r="MJM2628" s="113"/>
      <c r="MJN2628" s="113"/>
      <c r="MJO2628" s="113"/>
      <c r="MJP2628" s="113"/>
      <c r="MJQ2628" s="113"/>
      <c r="MJR2628" s="113"/>
      <c r="MJS2628" s="113"/>
      <c r="MJT2628" s="113"/>
      <c r="MJU2628" s="113"/>
      <c r="MJV2628" s="113"/>
      <c r="MJW2628" s="113"/>
      <c r="MJX2628" s="113"/>
      <c r="MJY2628" s="113"/>
      <c r="MJZ2628" s="113"/>
      <c r="MKA2628" s="113"/>
      <c r="MKB2628" s="113"/>
      <c r="MKC2628" s="113"/>
      <c r="MKD2628" s="113"/>
      <c r="MKE2628" s="113"/>
      <c r="MKF2628" s="113"/>
      <c r="MKG2628" s="113"/>
      <c r="MKH2628" s="113"/>
      <c r="MKI2628" s="113"/>
      <c r="MKJ2628" s="113"/>
      <c r="MKK2628" s="113"/>
      <c r="MKL2628" s="113"/>
      <c r="MKM2628" s="113"/>
      <c r="MKN2628" s="113"/>
      <c r="MKO2628" s="113"/>
      <c r="MKP2628" s="113"/>
      <c r="MKQ2628" s="113"/>
      <c r="MKR2628" s="113"/>
      <c r="MKS2628" s="113"/>
      <c r="MKT2628" s="113"/>
      <c r="MKU2628" s="113"/>
      <c r="MKV2628" s="113"/>
      <c r="MKW2628" s="113"/>
      <c r="MKX2628" s="113"/>
      <c r="MKY2628" s="113"/>
      <c r="MKZ2628" s="113"/>
      <c r="MLA2628" s="113"/>
      <c r="MLB2628" s="113"/>
      <c r="MLC2628" s="113"/>
      <c r="MLD2628" s="113"/>
      <c r="MLE2628" s="113"/>
      <c r="MLF2628" s="113"/>
      <c r="MLG2628" s="113"/>
      <c r="MLH2628" s="113"/>
      <c r="MLI2628" s="113"/>
      <c r="MLJ2628" s="113"/>
      <c r="MLK2628" s="113"/>
      <c r="MLL2628" s="113"/>
      <c r="MLM2628" s="113"/>
      <c r="MLN2628" s="113"/>
      <c r="MLO2628" s="113"/>
      <c r="MLP2628" s="113"/>
      <c r="MLQ2628" s="113"/>
      <c r="MLR2628" s="113"/>
      <c r="MLS2628" s="113"/>
      <c r="MLT2628" s="113"/>
      <c r="MLU2628" s="113"/>
      <c r="MLV2628" s="113"/>
      <c r="MLW2628" s="113"/>
      <c r="MLX2628" s="113"/>
      <c r="MLY2628" s="113"/>
      <c r="MLZ2628" s="113"/>
      <c r="MMA2628" s="113"/>
      <c r="MMB2628" s="113"/>
      <c r="MMC2628" s="113"/>
      <c r="MMD2628" s="113"/>
      <c r="MME2628" s="113"/>
      <c r="MMF2628" s="113"/>
      <c r="MMG2628" s="113"/>
      <c r="MMH2628" s="113"/>
      <c r="MMI2628" s="113"/>
      <c r="MMJ2628" s="113"/>
      <c r="MMK2628" s="113"/>
      <c r="MML2628" s="113"/>
      <c r="MMM2628" s="113"/>
      <c r="MMN2628" s="113"/>
      <c r="MMO2628" s="113"/>
      <c r="MMP2628" s="113"/>
      <c r="MMQ2628" s="113"/>
      <c r="MMR2628" s="113"/>
      <c r="MMS2628" s="113"/>
      <c r="MMT2628" s="113"/>
      <c r="MMU2628" s="113"/>
      <c r="MMV2628" s="113"/>
      <c r="MMW2628" s="113"/>
      <c r="MMX2628" s="113"/>
      <c r="MMY2628" s="113"/>
      <c r="MMZ2628" s="113"/>
      <c r="MNA2628" s="113"/>
      <c r="MNB2628" s="113"/>
      <c r="MNC2628" s="113"/>
      <c r="MND2628" s="113"/>
      <c r="MNE2628" s="113"/>
      <c r="MNF2628" s="113"/>
      <c r="MNG2628" s="113"/>
      <c r="MNH2628" s="113"/>
      <c r="MNI2628" s="113"/>
      <c r="MNJ2628" s="113"/>
      <c r="MNK2628" s="113"/>
      <c r="MNL2628" s="113"/>
      <c r="MNM2628" s="113"/>
      <c r="MNN2628" s="113"/>
      <c r="MNO2628" s="113"/>
      <c r="MNP2628" s="113"/>
      <c r="MNQ2628" s="113"/>
      <c r="MNR2628" s="113"/>
      <c r="MNS2628" s="113"/>
      <c r="MNT2628" s="113"/>
      <c r="MNU2628" s="113"/>
      <c r="MNV2628" s="113"/>
      <c r="MNW2628" s="113"/>
      <c r="MNX2628" s="113"/>
      <c r="MNY2628" s="113"/>
      <c r="MNZ2628" s="113"/>
      <c r="MOA2628" s="113"/>
      <c r="MOB2628" s="113"/>
      <c r="MOC2628" s="113"/>
      <c r="MOD2628" s="113"/>
      <c r="MOE2628" s="113"/>
      <c r="MOF2628" s="113"/>
      <c r="MOG2628" s="113"/>
      <c r="MOH2628" s="113"/>
      <c r="MOI2628" s="113"/>
      <c r="MOJ2628" s="113"/>
      <c r="MOK2628" s="113"/>
      <c r="MOL2628" s="113"/>
      <c r="MOM2628" s="113"/>
      <c r="MON2628" s="113"/>
      <c r="MOO2628" s="113"/>
      <c r="MOP2628" s="113"/>
      <c r="MOQ2628" s="113"/>
      <c r="MOR2628" s="113"/>
      <c r="MOS2628" s="113"/>
      <c r="MOT2628" s="113"/>
      <c r="MOU2628" s="113"/>
      <c r="MOV2628" s="113"/>
      <c r="MOW2628" s="113"/>
      <c r="MOX2628" s="113"/>
      <c r="MOY2628" s="113"/>
      <c r="MOZ2628" s="113"/>
      <c r="MPA2628" s="113"/>
      <c r="MPB2628" s="113"/>
      <c r="MPC2628" s="113"/>
      <c r="MPD2628" s="113"/>
      <c r="MPE2628" s="113"/>
      <c r="MPF2628" s="113"/>
      <c r="MPG2628" s="113"/>
      <c r="MPH2628" s="113"/>
      <c r="MPI2628" s="113"/>
      <c r="MPJ2628" s="113"/>
      <c r="MPK2628" s="113"/>
      <c r="MPL2628" s="113"/>
      <c r="MPM2628" s="113"/>
      <c r="MPN2628" s="113"/>
      <c r="MPO2628" s="113"/>
      <c r="MPP2628" s="113"/>
      <c r="MPQ2628" s="113"/>
      <c r="MPR2628" s="113"/>
      <c r="MPS2628" s="113"/>
      <c r="MPT2628" s="113"/>
      <c r="MPU2628" s="113"/>
      <c r="MPV2628" s="113"/>
      <c r="MPW2628" s="113"/>
      <c r="MPX2628" s="113"/>
      <c r="MPY2628" s="113"/>
      <c r="MPZ2628" s="113"/>
      <c r="MQA2628" s="113"/>
      <c r="MQB2628" s="113"/>
      <c r="MQC2628" s="113"/>
      <c r="MQD2628" s="113"/>
      <c r="MQE2628" s="113"/>
      <c r="MQF2628" s="113"/>
      <c r="MQG2628" s="113"/>
      <c r="MQH2628" s="113"/>
      <c r="MQI2628" s="113"/>
      <c r="MQJ2628" s="113"/>
      <c r="MQK2628" s="113"/>
      <c r="MQL2628" s="113"/>
      <c r="MQM2628" s="113"/>
      <c r="MQN2628" s="113"/>
      <c r="MQO2628" s="113"/>
      <c r="MQP2628" s="113"/>
      <c r="MQQ2628" s="113"/>
      <c r="MQR2628" s="113"/>
      <c r="MQS2628" s="113"/>
      <c r="MQT2628" s="113"/>
      <c r="MQU2628" s="113"/>
      <c r="MQV2628" s="113"/>
      <c r="MQW2628" s="113"/>
      <c r="MQX2628" s="113"/>
      <c r="MQY2628" s="113"/>
      <c r="MQZ2628" s="113"/>
      <c r="MRA2628" s="113"/>
      <c r="MRB2628" s="113"/>
      <c r="MRC2628" s="113"/>
      <c r="MRD2628" s="113"/>
      <c r="MRE2628" s="113"/>
      <c r="MRF2628" s="113"/>
      <c r="MRG2628" s="113"/>
      <c r="MRH2628" s="113"/>
      <c r="MRI2628" s="113"/>
      <c r="MRJ2628" s="113"/>
      <c r="MRK2628" s="113"/>
      <c r="MRL2628" s="113"/>
      <c r="MRM2628" s="113"/>
      <c r="MRN2628" s="113"/>
      <c r="MRO2628" s="113"/>
      <c r="MRP2628" s="113"/>
      <c r="MRQ2628" s="113"/>
      <c r="MRR2628" s="113"/>
      <c r="MRS2628" s="113"/>
      <c r="MRT2628" s="113"/>
      <c r="MRU2628" s="113"/>
      <c r="MRV2628" s="113"/>
      <c r="MRW2628" s="113"/>
      <c r="MRX2628" s="113"/>
      <c r="MRY2628" s="113"/>
      <c r="MRZ2628" s="113"/>
      <c r="MSA2628" s="113"/>
      <c r="MSB2628" s="113"/>
      <c r="MSC2628" s="113"/>
      <c r="MSD2628" s="113"/>
      <c r="MSE2628" s="113"/>
      <c r="MSF2628" s="113"/>
      <c r="MSG2628" s="113"/>
      <c r="MSH2628" s="113"/>
      <c r="MSI2628" s="113"/>
      <c r="MSJ2628" s="113"/>
      <c r="MSK2628" s="113"/>
      <c r="MSL2628" s="113"/>
      <c r="MSM2628" s="113"/>
      <c r="MSN2628" s="113"/>
      <c r="MSO2628" s="113"/>
      <c r="MSP2628" s="113"/>
      <c r="MSQ2628" s="113"/>
      <c r="MSR2628" s="113"/>
      <c r="MSS2628" s="113"/>
      <c r="MST2628" s="113"/>
      <c r="MSU2628" s="113"/>
      <c r="MSV2628" s="113"/>
      <c r="MSW2628" s="113"/>
      <c r="MSX2628" s="113"/>
      <c r="MSY2628" s="113"/>
      <c r="MSZ2628" s="113"/>
      <c r="MTA2628" s="113"/>
      <c r="MTB2628" s="113"/>
      <c r="MTC2628" s="113"/>
      <c r="MTD2628" s="113"/>
      <c r="MTE2628" s="113"/>
      <c r="MTF2628" s="113"/>
      <c r="MTG2628" s="113"/>
      <c r="MTH2628" s="113"/>
      <c r="MTI2628" s="113"/>
      <c r="MTJ2628" s="113"/>
      <c r="MTK2628" s="113"/>
      <c r="MTL2628" s="113"/>
      <c r="MTM2628" s="113"/>
      <c r="MTN2628" s="113"/>
      <c r="MTO2628" s="113"/>
      <c r="MTP2628" s="113"/>
      <c r="MTQ2628" s="113"/>
      <c r="MTR2628" s="113"/>
      <c r="MTS2628" s="113"/>
      <c r="MTT2628" s="113"/>
      <c r="MTU2628" s="113"/>
      <c r="MTV2628" s="113"/>
      <c r="MTW2628" s="113"/>
      <c r="MTX2628" s="113"/>
      <c r="MTY2628" s="113"/>
      <c r="MTZ2628" s="113"/>
      <c r="MUA2628" s="113"/>
      <c r="MUB2628" s="113"/>
      <c r="MUC2628" s="113"/>
      <c r="MUD2628" s="113"/>
      <c r="MUE2628" s="113"/>
      <c r="MUF2628" s="113"/>
      <c r="MUG2628" s="113"/>
      <c r="MUH2628" s="113"/>
      <c r="MUI2628" s="113"/>
      <c r="MUJ2628" s="113"/>
      <c r="MUK2628" s="113"/>
      <c r="MUL2628" s="113"/>
      <c r="MUM2628" s="113"/>
      <c r="MUN2628" s="113"/>
      <c r="MUO2628" s="113"/>
      <c r="MUP2628" s="113"/>
      <c r="MUQ2628" s="113"/>
      <c r="MUR2628" s="113"/>
      <c r="MUS2628" s="113"/>
      <c r="MUT2628" s="113"/>
      <c r="MUU2628" s="113"/>
      <c r="MUV2628" s="113"/>
      <c r="MUW2628" s="113"/>
      <c r="MUX2628" s="113"/>
      <c r="MUY2628" s="113"/>
      <c r="MUZ2628" s="113"/>
      <c r="MVA2628" s="113"/>
      <c r="MVB2628" s="113"/>
      <c r="MVC2628" s="113"/>
      <c r="MVD2628" s="113"/>
      <c r="MVE2628" s="113"/>
      <c r="MVF2628" s="113"/>
      <c r="MVG2628" s="113"/>
      <c r="MVH2628" s="113"/>
      <c r="MVI2628" s="113"/>
      <c r="MVJ2628" s="113"/>
      <c r="MVK2628" s="113"/>
      <c r="MVL2628" s="113"/>
      <c r="MVM2628" s="113"/>
      <c r="MVN2628" s="113"/>
      <c r="MVO2628" s="113"/>
      <c r="MVP2628" s="113"/>
      <c r="MVQ2628" s="113"/>
      <c r="MVR2628" s="113"/>
      <c r="MVS2628" s="113"/>
      <c r="MVT2628" s="113"/>
      <c r="MVU2628" s="113"/>
      <c r="MVV2628" s="113"/>
      <c r="MVW2628" s="113"/>
      <c r="MVX2628" s="113"/>
      <c r="MVY2628" s="113"/>
      <c r="MVZ2628" s="113"/>
      <c r="MWA2628" s="113"/>
      <c r="MWB2628" s="113"/>
      <c r="MWC2628" s="113"/>
      <c r="MWD2628" s="113"/>
      <c r="MWE2628" s="113"/>
      <c r="MWF2628" s="113"/>
      <c r="MWG2628" s="113"/>
      <c r="MWH2628" s="113"/>
      <c r="MWI2628" s="113"/>
      <c r="MWJ2628" s="113"/>
      <c r="MWK2628" s="113"/>
      <c r="MWL2628" s="113"/>
      <c r="MWM2628" s="113"/>
      <c r="MWN2628" s="113"/>
      <c r="MWO2628" s="113"/>
      <c r="MWP2628" s="113"/>
      <c r="MWQ2628" s="113"/>
      <c r="MWR2628" s="113"/>
      <c r="MWS2628" s="113"/>
      <c r="MWT2628" s="113"/>
      <c r="MWU2628" s="113"/>
      <c r="MWV2628" s="113"/>
      <c r="MWW2628" s="113"/>
      <c r="MWX2628" s="113"/>
      <c r="MWY2628" s="113"/>
      <c r="MWZ2628" s="113"/>
      <c r="MXA2628" s="113"/>
      <c r="MXB2628" s="113"/>
      <c r="MXC2628" s="113"/>
      <c r="MXD2628" s="113"/>
      <c r="MXE2628" s="113"/>
      <c r="MXF2628" s="113"/>
      <c r="MXG2628" s="113"/>
      <c r="MXH2628" s="113"/>
      <c r="MXI2628" s="113"/>
      <c r="MXJ2628" s="113"/>
      <c r="MXK2628" s="113"/>
      <c r="MXL2628" s="113"/>
      <c r="MXM2628" s="113"/>
      <c r="MXN2628" s="113"/>
      <c r="MXO2628" s="113"/>
      <c r="MXP2628" s="113"/>
      <c r="MXQ2628" s="113"/>
      <c r="MXR2628" s="113"/>
      <c r="MXS2628" s="113"/>
      <c r="MXT2628" s="113"/>
      <c r="MXU2628" s="113"/>
      <c r="MXV2628" s="113"/>
      <c r="MXW2628" s="113"/>
      <c r="MXX2628" s="113"/>
      <c r="MXY2628" s="113"/>
      <c r="MXZ2628" s="113"/>
      <c r="MYA2628" s="113"/>
      <c r="MYB2628" s="113"/>
      <c r="MYC2628" s="113"/>
      <c r="MYD2628" s="113"/>
      <c r="MYE2628" s="113"/>
      <c r="MYF2628" s="113"/>
      <c r="MYG2628" s="113"/>
      <c r="MYH2628" s="113"/>
      <c r="MYI2628" s="113"/>
      <c r="MYJ2628" s="113"/>
      <c r="MYK2628" s="113"/>
      <c r="MYL2628" s="113"/>
      <c r="MYM2628" s="113"/>
      <c r="MYN2628" s="113"/>
      <c r="MYO2628" s="113"/>
      <c r="MYP2628" s="113"/>
      <c r="MYQ2628" s="113"/>
      <c r="MYR2628" s="113"/>
      <c r="MYS2628" s="113"/>
      <c r="MYT2628" s="113"/>
      <c r="MYU2628" s="113"/>
      <c r="MYV2628" s="113"/>
      <c r="MYW2628" s="113"/>
      <c r="MYX2628" s="113"/>
      <c r="MYY2628" s="113"/>
      <c r="MYZ2628" s="113"/>
      <c r="MZA2628" s="113"/>
      <c r="MZB2628" s="113"/>
      <c r="MZC2628" s="113"/>
      <c r="MZD2628" s="113"/>
      <c r="MZE2628" s="113"/>
      <c r="MZF2628" s="113"/>
      <c r="MZG2628" s="113"/>
      <c r="MZH2628" s="113"/>
      <c r="MZI2628" s="113"/>
      <c r="MZJ2628" s="113"/>
      <c r="MZK2628" s="113"/>
      <c r="MZL2628" s="113"/>
      <c r="MZM2628" s="113"/>
      <c r="MZN2628" s="113"/>
      <c r="MZO2628" s="113"/>
      <c r="MZP2628" s="113"/>
      <c r="MZQ2628" s="113"/>
      <c r="MZR2628" s="113"/>
      <c r="MZS2628" s="113"/>
      <c r="MZT2628" s="113"/>
      <c r="MZU2628" s="113"/>
      <c r="MZV2628" s="113"/>
      <c r="MZW2628" s="113"/>
      <c r="MZX2628" s="113"/>
      <c r="MZY2628" s="113"/>
      <c r="MZZ2628" s="113"/>
      <c r="NAA2628" s="113"/>
      <c r="NAB2628" s="113"/>
      <c r="NAC2628" s="113"/>
      <c r="NAD2628" s="113"/>
      <c r="NAE2628" s="113"/>
      <c r="NAF2628" s="113"/>
      <c r="NAG2628" s="113"/>
      <c r="NAH2628" s="113"/>
      <c r="NAI2628" s="113"/>
      <c r="NAJ2628" s="113"/>
      <c r="NAK2628" s="113"/>
      <c r="NAL2628" s="113"/>
      <c r="NAM2628" s="113"/>
      <c r="NAN2628" s="113"/>
      <c r="NAO2628" s="113"/>
      <c r="NAP2628" s="113"/>
      <c r="NAQ2628" s="113"/>
      <c r="NAR2628" s="113"/>
      <c r="NAS2628" s="113"/>
      <c r="NAT2628" s="113"/>
      <c r="NAU2628" s="113"/>
      <c r="NAV2628" s="113"/>
      <c r="NAW2628" s="113"/>
      <c r="NAX2628" s="113"/>
      <c r="NAY2628" s="113"/>
      <c r="NAZ2628" s="113"/>
      <c r="NBA2628" s="113"/>
      <c r="NBB2628" s="113"/>
      <c r="NBC2628" s="113"/>
      <c r="NBD2628" s="113"/>
      <c r="NBE2628" s="113"/>
      <c r="NBF2628" s="113"/>
      <c r="NBG2628" s="113"/>
      <c r="NBH2628" s="113"/>
      <c r="NBI2628" s="113"/>
      <c r="NBJ2628" s="113"/>
      <c r="NBK2628" s="113"/>
      <c r="NBL2628" s="113"/>
      <c r="NBM2628" s="113"/>
      <c r="NBN2628" s="113"/>
      <c r="NBO2628" s="113"/>
      <c r="NBP2628" s="113"/>
      <c r="NBQ2628" s="113"/>
      <c r="NBR2628" s="113"/>
      <c r="NBS2628" s="113"/>
      <c r="NBT2628" s="113"/>
      <c r="NBU2628" s="113"/>
      <c r="NBV2628" s="113"/>
      <c r="NBW2628" s="113"/>
      <c r="NBX2628" s="113"/>
      <c r="NBY2628" s="113"/>
      <c r="NBZ2628" s="113"/>
      <c r="NCA2628" s="113"/>
      <c r="NCB2628" s="113"/>
      <c r="NCC2628" s="113"/>
      <c r="NCD2628" s="113"/>
      <c r="NCE2628" s="113"/>
      <c r="NCF2628" s="113"/>
      <c r="NCG2628" s="113"/>
      <c r="NCH2628" s="113"/>
      <c r="NCI2628" s="113"/>
      <c r="NCJ2628" s="113"/>
      <c r="NCK2628" s="113"/>
      <c r="NCL2628" s="113"/>
      <c r="NCM2628" s="113"/>
      <c r="NCN2628" s="113"/>
      <c r="NCO2628" s="113"/>
      <c r="NCP2628" s="113"/>
      <c r="NCQ2628" s="113"/>
      <c r="NCR2628" s="113"/>
      <c r="NCS2628" s="113"/>
      <c r="NCT2628" s="113"/>
      <c r="NCU2628" s="113"/>
      <c r="NCV2628" s="113"/>
      <c r="NCW2628" s="113"/>
      <c r="NCX2628" s="113"/>
      <c r="NCY2628" s="113"/>
      <c r="NCZ2628" s="113"/>
      <c r="NDA2628" s="113"/>
      <c r="NDB2628" s="113"/>
      <c r="NDC2628" s="113"/>
      <c r="NDD2628" s="113"/>
      <c r="NDE2628" s="113"/>
      <c r="NDF2628" s="113"/>
      <c r="NDG2628" s="113"/>
      <c r="NDH2628" s="113"/>
      <c r="NDI2628" s="113"/>
      <c r="NDJ2628" s="113"/>
      <c r="NDK2628" s="113"/>
      <c r="NDL2628" s="113"/>
      <c r="NDM2628" s="113"/>
      <c r="NDN2628" s="113"/>
      <c r="NDO2628" s="113"/>
      <c r="NDP2628" s="113"/>
      <c r="NDQ2628" s="113"/>
      <c r="NDR2628" s="113"/>
      <c r="NDS2628" s="113"/>
      <c r="NDT2628" s="113"/>
      <c r="NDU2628" s="113"/>
      <c r="NDV2628" s="113"/>
      <c r="NDW2628" s="113"/>
      <c r="NDX2628" s="113"/>
      <c r="NDY2628" s="113"/>
      <c r="NDZ2628" s="113"/>
      <c r="NEA2628" s="113"/>
      <c r="NEB2628" s="113"/>
      <c r="NEC2628" s="113"/>
      <c r="NED2628" s="113"/>
      <c r="NEE2628" s="113"/>
      <c r="NEF2628" s="113"/>
      <c r="NEG2628" s="113"/>
      <c r="NEH2628" s="113"/>
      <c r="NEI2628" s="113"/>
      <c r="NEJ2628" s="113"/>
      <c r="NEK2628" s="113"/>
      <c r="NEL2628" s="113"/>
      <c r="NEM2628" s="113"/>
      <c r="NEN2628" s="113"/>
      <c r="NEO2628" s="113"/>
      <c r="NEP2628" s="113"/>
      <c r="NEQ2628" s="113"/>
      <c r="NER2628" s="113"/>
      <c r="NES2628" s="113"/>
      <c r="NET2628" s="113"/>
      <c r="NEU2628" s="113"/>
      <c r="NEV2628" s="113"/>
      <c r="NEW2628" s="113"/>
      <c r="NEX2628" s="113"/>
      <c r="NEY2628" s="113"/>
      <c r="NEZ2628" s="113"/>
      <c r="NFA2628" s="113"/>
      <c r="NFB2628" s="113"/>
      <c r="NFC2628" s="113"/>
      <c r="NFD2628" s="113"/>
      <c r="NFE2628" s="113"/>
      <c r="NFF2628" s="113"/>
      <c r="NFG2628" s="113"/>
      <c r="NFH2628" s="113"/>
      <c r="NFI2628" s="113"/>
      <c r="NFJ2628" s="113"/>
      <c r="NFK2628" s="113"/>
      <c r="NFL2628" s="113"/>
      <c r="NFM2628" s="113"/>
      <c r="NFN2628" s="113"/>
      <c r="NFO2628" s="113"/>
      <c r="NFP2628" s="113"/>
      <c r="NFQ2628" s="113"/>
      <c r="NFR2628" s="113"/>
      <c r="NFS2628" s="113"/>
      <c r="NFT2628" s="113"/>
      <c r="NFU2628" s="113"/>
      <c r="NFV2628" s="113"/>
      <c r="NFW2628" s="113"/>
      <c r="NFX2628" s="113"/>
      <c r="NFY2628" s="113"/>
      <c r="NFZ2628" s="113"/>
      <c r="NGA2628" s="113"/>
      <c r="NGB2628" s="113"/>
      <c r="NGC2628" s="113"/>
      <c r="NGD2628" s="113"/>
      <c r="NGE2628" s="113"/>
      <c r="NGF2628" s="113"/>
      <c r="NGG2628" s="113"/>
      <c r="NGH2628" s="113"/>
      <c r="NGI2628" s="113"/>
      <c r="NGJ2628" s="113"/>
      <c r="NGK2628" s="113"/>
      <c r="NGL2628" s="113"/>
      <c r="NGM2628" s="113"/>
      <c r="NGN2628" s="113"/>
      <c r="NGO2628" s="113"/>
      <c r="NGP2628" s="113"/>
      <c r="NGQ2628" s="113"/>
      <c r="NGR2628" s="113"/>
      <c r="NGS2628" s="113"/>
      <c r="NGT2628" s="113"/>
      <c r="NGU2628" s="113"/>
      <c r="NGV2628" s="113"/>
      <c r="NGW2628" s="113"/>
      <c r="NGX2628" s="113"/>
      <c r="NGY2628" s="113"/>
      <c r="NGZ2628" s="113"/>
      <c r="NHA2628" s="113"/>
      <c r="NHB2628" s="113"/>
      <c r="NHC2628" s="113"/>
      <c r="NHD2628" s="113"/>
      <c r="NHE2628" s="113"/>
      <c r="NHF2628" s="113"/>
      <c r="NHG2628" s="113"/>
      <c r="NHH2628" s="113"/>
      <c r="NHI2628" s="113"/>
      <c r="NHJ2628" s="113"/>
      <c r="NHK2628" s="113"/>
      <c r="NHL2628" s="113"/>
      <c r="NHM2628" s="113"/>
      <c r="NHN2628" s="113"/>
      <c r="NHO2628" s="113"/>
      <c r="NHP2628" s="113"/>
      <c r="NHQ2628" s="113"/>
      <c r="NHR2628" s="113"/>
      <c r="NHS2628" s="113"/>
      <c r="NHT2628" s="113"/>
      <c r="NHU2628" s="113"/>
      <c r="NHV2628" s="113"/>
      <c r="NHW2628" s="113"/>
      <c r="NHX2628" s="113"/>
      <c r="NHY2628" s="113"/>
      <c r="NHZ2628" s="113"/>
      <c r="NIA2628" s="113"/>
      <c r="NIB2628" s="113"/>
      <c r="NIC2628" s="113"/>
      <c r="NID2628" s="113"/>
      <c r="NIE2628" s="113"/>
      <c r="NIF2628" s="113"/>
      <c r="NIG2628" s="113"/>
      <c r="NIH2628" s="113"/>
      <c r="NII2628" s="113"/>
      <c r="NIJ2628" s="113"/>
      <c r="NIK2628" s="113"/>
      <c r="NIL2628" s="113"/>
      <c r="NIM2628" s="113"/>
      <c r="NIN2628" s="113"/>
      <c r="NIO2628" s="113"/>
      <c r="NIP2628" s="113"/>
      <c r="NIQ2628" s="113"/>
      <c r="NIR2628" s="113"/>
      <c r="NIS2628" s="113"/>
      <c r="NIT2628" s="113"/>
      <c r="NIU2628" s="113"/>
      <c r="NIV2628" s="113"/>
      <c r="NIW2628" s="113"/>
      <c r="NIX2628" s="113"/>
      <c r="NIY2628" s="113"/>
      <c r="NIZ2628" s="113"/>
      <c r="NJA2628" s="113"/>
      <c r="NJB2628" s="113"/>
      <c r="NJC2628" s="113"/>
      <c r="NJD2628" s="113"/>
      <c r="NJE2628" s="113"/>
      <c r="NJF2628" s="113"/>
      <c r="NJG2628" s="113"/>
      <c r="NJH2628" s="113"/>
      <c r="NJI2628" s="113"/>
      <c r="NJJ2628" s="113"/>
      <c r="NJK2628" s="113"/>
      <c r="NJL2628" s="113"/>
      <c r="NJM2628" s="113"/>
      <c r="NJN2628" s="113"/>
      <c r="NJO2628" s="113"/>
      <c r="NJP2628" s="113"/>
      <c r="NJQ2628" s="113"/>
      <c r="NJR2628" s="113"/>
      <c r="NJS2628" s="113"/>
      <c r="NJT2628" s="113"/>
      <c r="NJU2628" s="113"/>
      <c r="NJV2628" s="113"/>
      <c r="NJW2628" s="113"/>
      <c r="NJX2628" s="113"/>
      <c r="NJY2628" s="113"/>
      <c r="NJZ2628" s="113"/>
      <c r="NKA2628" s="113"/>
      <c r="NKB2628" s="113"/>
      <c r="NKC2628" s="113"/>
      <c r="NKD2628" s="113"/>
      <c r="NKE2628" s="113"/>
      <c r="NKF2628" s="113"/>
      <c r="NKG2628" s="113"/>
      <c r="NKH2628" s="113"/>
      <c r="NKI2628" s="113"/>
      <c r="NKJ2628" s="113"/>
      <c r="NKK2628" s="113"/>
      <c r="NKL2628" s="113"/>
      <c r="NKM2628" s="113"/>
      <c r="NKN2628" s="113"/>
      <c r="NKO2628" s="113"/>
      <c r="NKP2628" s="113"/>
      <c r="NKQ2628" s="113"/>
      <c r="NKR2628" s="113"/>
      <c r="NKS2628" s="113"/>
      <c r="NKT2628" s="113"/>
      <c r="NKU2628" s="113"/>
      <c r="NKV2628" s="113"/>
      <c r="NKW2628" s="113"/>
      <c r="NKX2628" s="113"/>
      <c r="NKY2628" s="113"/>
      <c r="NKZ2628" s="113"/>
      <c r="NLA2628" s="113"/>
      <c r="NLB2628" s="113"/>
      <c r="NLC2628" s="113"/>
      <c r="NLD2628" s="113"/>
      <c r="NLE2628" s="113"/>
      <c r="NLF2628" s="113"/>
      <c r="NLG2628" s="113"/>
      <c r="NLH2628" s="113"/>
      <c r="NLI2628" s="113"/>
      <c r="NLJ2628" s="113"/>
      <c r="NLK2628" s="113"/>
      <c r="NLL2628" s="113"/>
      <c r="NLM2628" s="113"/>
      <c r="NLN2628" s="113"/>
      <c r="NLO2628" s="113"/>
      <c r="NLP2628" s="113"/>
      <c r="NLQ2628" s="113"/>
      <c r="NLR2628" s="113"/>
      <c r="NLS2628" s="113"/>
      <c r="NLT2628" s="113"/>
      <c r="NLU2628" s="113"/>
      <c r="NLV2628" s="113"/>
      <c r="NLW2628" s="113"/>
      <c r="NLX2628" s="113"/>
      <c r="NLY2628" s="113"/>
      <c r="NLZ2628" s="113"/>
      <c r="NMA2628" s="113"/>
      <c r="NMB2628" s="113"/>
      <c r="NMC2628" s="113"/>
      <c r="NMD2628" s="113"/>
      <c r="NME2628" s="113"/>
      <c r="NMF2628" s="113"/>
      <c r="NMG2628" s="113"/>
      <c r="NMH2628" s="113"/>
      <c r="NMI2628" s="113"/>
      <c r="NMJ2628" s="113"/>
      <c r="NMK2628" s="113"/>
      <c r="NML2628" s="113"/>
      <c r="NMM2628" s="113"/>
      <c r="NMN2628" s="113"/>
      <c r="NMO2628" s="113"/>
      <c r="NMP2628" s="113"/>
      <c r="NMQ2628" s="113"/>
      <c r="NMR2628" s="113"/>
      <c r="NMS2628" s="113"/>
      <c r="NMT2628" s="113"/>
      <c r="NMU2628" s="113"/>
      <c r="NMV2628" s="113"/>
      <c r="NMW2628" s="113"/>
      <c r="NMX2628" s="113"/>
      <c r="NMY2628" s="113"/>
      <c r="NMZ2628" s="113"/>
      <c r="NNA2628" s="113"/>
      <c r="NNB2628" s="113"/>
      <c r="NNC2628" s="113"/>
      <c r="NND2628" s="113"/>
      <c r="NNE2628" s="113"/>
      <c r="NNF2628" s="113"/>
      <c r="NNG2628" s="113"/>
      <c r="NNH2628" s="113"/>
      <c r="NNI2628" s="113"/>
      <c r="NNJ2628" s="113"/>
      <c r="NNK2628" s="113"/>
      <c r="NNL2628" s="113"/>
      <c r="NNM2628" s="113"/>
      <c r="NNN2628" s="113"/>
      <c r="NNO2628" s="113"/>
      <c r="NNP2628" s="113"/>
      <c r="NNQ2628" s="113"/>
      <c r="NNR2628" s="113"/>
      <c r="NNS2628" s="113"/>
      <c r="NNT2628" s="113"/>
      <c r="NNU2628" s="113"/>
      <c r="NNV2628" s="113"/>
      <c r="NNW2628" s="113"/>
      <c r="NNX2628" s="113"/>
      <c r="NNY2628" s="113"/>
      <c r="NNZ2628" s="113"/>
      <c r="NOA2628" s="113"/>
      <c r="NOB2628" s="113"/>
      <c r="NOC2628" s="113"/>
      <c r="NOD2628" s="113"/>
      <c r="NOE2628" s="113"/>
      <c r="NOF2628" s="113"/>
      <c r="NOG2628" s="113"/>
      <c r="NOH2628" s="113"/>
      <c r="NOI2628" s="113"/>
      <c r="NOJ2628" s="113"/>
      <c r="NOK2628" s="113"/>
      <c r="NOL2628" s="113"/>
      <c r="NOM2628" s="113"/>
      <c r="NON2628" s="113"/>
      <c r="NOO2628" s="113"/>
      <c r="NOP2628" s="113"/>
      <c r="NOQ2628" s="113"/>
      <c r="NOR2628" s="113"/>
      <c r="NOS2628" s="113"/>
      <c r="NOT2628" s="113"/>
      <c r="NOU2628" s="113"/>
      <c r="NOV2628" s="113"/>
      <c r="NOW2628" s="113"/>
      <c r="NOX2628" s="113"/>
      <c r="NOY2628" s="113"/>
      <c r="NOZ2628" s="113"/>
      <c r="NPA2628" s="113"/>
      <c r="NPB2628" s="113"/>
      <c r="NPC2628" s="113"/>
      <c r="NPD2628" s="113"/>
      <c r="NPE2628" s="113"/>
      <c r="NPF2628" s="113"/>
      <c r="NPG2628" s="113"/>
      <c r="NPH2628" s="113"/>
      <c r="NPI2628" s="113"/>
      <c r="NPJ2628" s="113"/>
      <c r="NPK2628" s="113"/>
      <c r="NPL2628" s="113"/>
      <c r="NPM2628" s="113"/>
      <c r="NPN2628" s="113"/>
      <c r="NPO2628" s="113"/>
      <c r="NPP2628" s="113"/>
      <c r="NPQ2628" s="113"/>
      <c r="NPR2628" s="113"/>
      <c r="NPS2628" s="113"/>
      <c r="NPT2628" s="113"/>
      <c r="NPU2628" s="113"/>
      <c r="NPV2628" s="113"/>
      <c r="NPW2628" s="113"/>
      <c r="NPX2628" s="113"/>
      <c r="NPY2628" s="113"/>
      <c r="NPZ2628" s="113"/>
      <c r="NQA2628" s="113"/>
      <c r="NQB2628" s="113"/>
      <c r="NQC2628" s="113"/>
      <c r="NQD2628" s="113"/>
      <c r="NQE2628" s="113"/>
      <c r="NQF2628" s="113"/>
      <c r="NQG2628" s="113"/>
      <c r="NQH2628" s="113"/>
      <c r="NQI2628" s="113"/>
      <c r="NQJ2628" s="113"/>
      <c r="NQK2628" s="113"/>
      <c r="NQL2628" s="113"/>
      <c r="NQM2628" s="113"/>
      <c r="NQN2628" s="113"/>
      <c r="NQO2628" s="113"/>
      <c r="NQP2628" s="113"/>
      <c r="NQQ2628" s="113"/>
      <c r="NQR2628" s="113"/>
      <c r="NQS2628" s="113"/>
      <c r="NQT2628" s="113"/>
      <c r="NQU2628" s="113"/>
      <c r="NQV2628" s="113"/>
      <c r="NQW2628" s="113"/>
      <c r="NQX2628" s="113"/>
      <c r="NQY2628" s="113"/>
      <c r="NQZ2628" s="113"/>
      <c r="NRA2628" s="113"/>
      <c r="NRB2628" s="113"/>
      <c r="NRC2628" s="113"/>
      <c r="NRD2628" s="113"/>
      <c r="NRE2628" s="113"/>
      <c r="NRF2628" s="113"/>
      <c r="NRG2628" s="113"/>
      <c r="NRH2628" s="113"/>
      <c r="NRI2628" s="113"/>
      <c r="NRJ2628" s="113"/>
      <c r="NRK2628" s="113"/>
      <c r="NRL2628" s="113"/>
      <c r="NRM2628" s="113"/>
      <c r="NRN2628" s="113"/>
      <c r="NRO2628" s="113"/>
      <c r="NRP2628" s="113"/>
      <c r="NRQ2628" s="113"/>
      <c r="NRR2628" s="113"/>
      <c r="NRS2628" s="113"/>
      <c r="NRT2628" s="113"/>
      <c r="NRU2628" s="113"/>
      <c r="NRV2628" s="113"/>
      <c r="NRW2628" s="113"/>
      <c r="NRX2628" s="113"/>
      <c r="NRY2628" s="113"/>
      <c r="NRZ2628" s="113"/>
      <c r="NSA2628" s="113"/>
      <c r="NSB2628" s="113"/>
      <c r="NSC2628" s="113"/>
      <c r="NSD2628" s="113"/>
      <c r="NSE2628" s="113"/>
      <c r="NSF2628" s="113"/>
      <c r="NSG2628" s="113"/>
      <c r="NSH2628" s="113"/>
      <c r="NSI2628" s="113"/>
      <c r="NSJ2628" s="113"/>
      <c r="NSK2628" s="113"/>
      <c r="NSL2628" s="113"/>
      <c r="NSM2628" s="113"/>
      <c r="NSN2628" s="113"/>
      <c r="NSO2628" s="113"/>
      <c r="NSP2628" s="113"/>
      <c r="NSQ2628" s="113"/>
      <c r="NSR2628" s="113"/>
      <c r="NSS2628" s="113"/>
      <c r="NST2628" s="113"/>
      <c r="NSU2628" s="113"/>
      <c r="NSV2628" s="113"/>
      <c r="NSW2628" s="113"/>
      <c r="NSX2628" s="113"/>
      <c r="NSY2628" s="113"/>
      <c r="NSZ2628" s="113"/>
      <c r="NTA2628" s="113"/>
      <c r="NTB2628" s="113"/>
      <c r="NTC2628" s="113"/>
      <c r="NTD2628" s="113"/>
      <c r="NTE2628" s="113"/>
      <c r="NTF2628" s="113"/>
      <c r="NTG2628" s="113"/>
      <c r="NTH2628" s="113"/>
      <c r="NTI2628" s="113"/>
      <c r="NTJ2628" s="113"/>
      <c r="NTK2628" s="113"/>
      <c r="NTL2628" s="113"/>
      <c r="NTM2628" s="113"/>
      <c r="NTN2628" s="113"/>
      <c r="NTO2628" s="113"/>
      <c r="NTP2628" s="113"/>
      <c r="NTQ2628" s="113"/>
      <c r="NTR2628" s="113"/>
      <c r="NTS2628" s="113"/>
      <c r="NTT2628" s="113"/>
      <c r="NTU2628" s="113"/>
      <c r="NTV2628" s="113"/>
      <c r="NTW2628" s="113"/>
      <c r="NTX2628" s="113"/>
      <c r="NTY2628" s="113"/>
      <c r="NTZ2628" s="113"/>
      <c r="NUA2628" s="113"/>
      <c r="NUB2628" s="113"/>
      <c r="NUC2628" s="113"/>
      <c r="NUD2628" s="113"/>
      <c r="NUE2628" s="113"/>
      <c r="NUF2628" s="113"/>
      <c r="NUG2628" s="113"/>
      <c r="NUH2628" s="113"/>
      <c r="NUI2628" s="113"/>
      <c r="NUJ2628" s="113"/>
      <c r="NUK2628" s="113"/>
      <c r="NUL2628" s="113"/>
      <c r="NUM2628" s="113"/>
      <c r="NUN2628" s="113"/>
      <c r="NUO2628" s="113"/>
      <c r="NUP2628" s="113"/>
      <c r="NUQ2628" s="113"/>
      <c r="NUR2628" s="113"/>
      <c r="NUS2628" s="113"/>
      <c r="NUT2628" s="113"/>
      <c r="NUU2628" s="113"/>
      <c r="NUV2628" s="113"/>
      <c r="NUW2628" s="113"/>
      <c r="NUX2628" s="113"/>
      <c r="NUY2628" s="113"/>
      <c r="NUZ2628" s="113"/>
      <c r="NVA2628" s="113"/>
      <c r="NVB2628" s="113"/>
      <c r="NVC2628" s="113"/>
      <c r="NVD2628" s="113"/>
      <c r="NVE2628" s="113"/>
      <c r="NVF2628" s="113"/>
      <c r="NVG2628" s="113"/>
      <c r="NVH2628" s="113"/>
      <c r="NVI2628" s="113"/>
      <c r="NVJ2628" s="113"/>
      <c r="NVK2628" s="113"/>
      <c r="NVL2628" s="113"/>
      <c r="NVM2628" s="113"/>
      <c r="NVN2628" s="113"/>
      <c r="NVO2628" s="113"/>
      <c r="NVP2628" s="113"/>
      <c r="NVQ2628" s="113"/>
      <c r="NVR2628" s="113"/>
      <c r="NVS2628" s="113"/>
      <c r="NVT2628" s="113"/>
      <c r="NVU2628" s="113"/>
      <c r="NVV2628" s="113"/>
      <c r="NVW2628" s="113"/>
      <c r="NVX2628" s="113"/>
      <c r="NVY2628" s="113"/>
      <c r="NVZ2628" s="113"/>
      <c r="NWA2628" s="113"/>
      <c r="NWB2628" s="113"/>
      <c r="NWC2628" s="113"/>
      <c r="NWD2628" s="113"/>
      <c r="NWE2628" s="113"/>
      <c r="NWF2628" s="113"/>
      <c r="NWG2628" s="113"/>
      <c r="NWH2628" s="113"/>
      <c r="NWI2628" s="113"/>
      <c r="NWJ2628" s="113"/>
      <c r="NWK2628" s="113"/>
      <c r="NWL2628" s="113"/>
      <c r="NWM2628" s="113"/>
      <c r="NWN2628" s="113"/>
      <c r="NWO2628" s="113"/>
      <c r="NWP2628" s="113"/>
      <c r="NWQ2628" s="113"/>
      <c r="NWR2628" s="113"/>
      <c r="NWS2628" s="113"/>
      <c r="NWT2628" s="113"/>
      <c r="NWU2628" s="113"/>
      <c r="NWV2628" s="113"/>
      <c r="NWW2628" s="113"/>
      <c r="NWX2628" s="113"/>
      <c r="NWY2628" s="113"/>
      <c r="NWZ2628" s="113"/>
      <c r="NXA2628" s="113"/>
      <c r="NXB2628" s="113"/>
      <c r="NXC2628" s="113"/>
      <c r="NXD2628" s="113"/>
      <c r="NXE2628" s="113"/>
      <c r="NXF2628" s="113"/>
      <c r="NXG2628" s="113"/>
      <c r="NXH2628" s="113"/>
      <c r="NXI2628" s="113"/>
      <c r="NXJ2628" s="113"/>
      <c r="NXK2628" s="113"/>
      <c r="NXL2628" s="113"/>
      <c r="NXM2628" s="113"/>
      <c r="NXN2628" s="113"/>
      <c r="NXO2628" s="113"/>
      <c r="NXP2628" s="113"/>
      <c r="NXQ2628" s="113"/>
      <c r="NXR2628" s="113"/>
      <c r="NXS2628" s="113"/>
      <c r="NXT2628" s="113"/>
      <c r="NXU2628" s="113"/>
      <c r="NXV2628" s="113"/>
      <c r="NXW2628" s="113"/>
      <c r="NXX2628" s="113"/>
      <c r="NXY2628" s="113"/>
      <c r="NXZ2628" s="113"/>
      <c r="NYA2628" s="113"/>
      <c r="NYB2628" s="113"/>
      <c r="NYC2628" s="113"/>
      <c r="NYD2628" s="113"/>
      <c r="NYE2628" s="113"/>
      <c r="NYF2628" s="113"/>
      <c r="NYG2628" s="113"/>
      <c r="NYH2628" s="113"/>
      <c r="NYI2628" s="113"/>
      <c r="NYJ2628" s="113"/>
      <c r="NYK2628" s="113"/>
      <c r="NYL2628" s="113"/>
      <c r="NYM2628" s="113"/>
      <c r="NYN2628" s="113"/>
      <c r="NYO2628" s="113"/>
      <c r="NYP2628" s="113"/>
      <c r="NYQ2628" s="113"/>
      <c r="NYR2628" s="113"/>
      <c r="NYS2628" s="113"/>
      <c r="NYT2628" s="113"/>
      <c r="NYU2628" s="113"/>
      <c r="NYV2628" s="113"/>
      <c r="NYW2628" s="113"/>
      <c r="NYX2628" s="113"/>
      <c r="NYY2628" s="113"/>
      <c r="NYZ2628" s="113"/>
      <c r="NZA2628" s="113"/>
      <c r="NZB2628" s="113"/>
      <c r="NZC2628" s="113"/>
      <c r="NZD2628" s="113"/>
      <c r="NZE2628" s="113"/>
      <c r="NZF2628" s="113"/>
      <c r="NZG2628" s="113"/>
      <c r="NZH2628" s="113"/>
      <c r="NZI2628" s="113"/>
      <c r="NZJ2628" s="113"/>
      <c r="NZK2628" s="113"/>
      <c r="NZL2628" s="113"/>
      <c r="NZM2628" s="113"/>
      <c r="NZN2628" s="113"/>
      <c r="NZO2628" s="113"/>
      <c r="NZP2628" s="113"/>
      <c r="NZQ2628" s="113"/>
      <c r="NZR2628" s="113"/>
      <c r="NZS2628" s="113"/>
      <c r="NZT2628" s="113"/>
      <c r="NZU2628" s="113"/>
      <c r="NZV2628" s="113"/>
      <c r="NZW2628" s="113"/>
      <c r="NZX2628" s="113"/>
      <c r="NZY2628" s="113"/>
      <c r="NZZ2628" s="113"/>
      <c r="OAA2628" s="113"/>
      <c r="OAB2628" s="113"/>
      <c r="OAC2628" s="113"/>
      <c r="OAD2628" s="113"/>
      <c r="OAE2628" s="113"/>
      <c r="OAF2628" s="113"/>
      <c r="OAG2628" s="113"/>
      <c r="OAH2628" s="113"/>
      <c r="OAI2628" s="113"/>
      <c r="OAJ2628" s="113"/>
      <c r="OAK2628" s="113"/>
      <c r="OAL2628" s="113"/>
      <c r="OAM2628" s="113"/>
      <c r="OAN2628" s="113"/>
      <c r="OAO2628" s="113"/>
      <c r="OAP2628" s="113"/>
      <c r="OAQ2628" s="113"/>
      <c r="OAR2628" s="113"/>
      <c r="OAS2628" s="113"/>
      <c r="OAT2628" s="113"/>
      <c r="OAU2628" s="113"/>
      <c r="OAV2628" s="113"/>
      <c r="OAW2628" s="113"/>
      <c r="OAX2628" s="113"/>
      <c r="OAY2628" s="113"/>
      <c r="OAZ2628" s="113"/>
      <c r="OBA2628" s="113"/>
      <c r="OBB2628" s="113"/>
      <c r="OBC2628" s="113"/>
      <c r="OBD2628" s="113"/>
      <c r="OBE2628" s="113"/>
      <c r="OBF2628" s="113"/>
      <c r="OBG2628" s="113"/>
      <c r="OBH2628" s="113"/>
      <c r="OBI2628" s="113"/>
      <c r="OBJ2628" s="113"/>
      <c r="OBK2628" s="113"/>
      <c r="OBL2628" s="113"/>
      <c r="OBM2628" s="113"/>
      <c r="OBN2628" s="113"/>
      <c r="OBO2628" s="113"/>
      <c r="OBP2628" s="113"/>
      <c r="OBQ2628" s="113"/>
      <c r="OBR2628" s="113"/>
      <c r="OBS2628" s="113"/>
      <c r="OBT2628" s="113"/>
      <c r="OBU2628" s="113"/>
      <c r="OBV2628" s="113"/>
      <c r="OBW2628" s="113"/>
      <c r="OBX2628" s="113"/>
      <c r="OBY2628" s="113"/>
      <c r="OBZ2628" s="113"/>
      <c r="OCA2628" s="113"/>
      <c r="OCB2628" s="113"/>
      <c r="OCC2628" s="113"/>
      <c r="OCD2628" s="113"/>
      <c r="OCE2628" s="113"/>
      <c r="OCF2628" s="113"/>
      <c r="OCG2628" s="113"/>
      <c r="OCH2628" s="113"/>
      <c r="OCI2628" s="113"/>
      <c r="OCJ2628" s="113"/>
      <c r="OCK2628" s="113"/>
      <c r="OCL2628" s="113"/>
      <c r="OCM2628" s="113"/>
      <c r="OCN2628" s="113"/>
      <c r="OCO2628" s="113"/>
      <c r="OCP2628" s="113"/>
      <c r="OCQ2628" s="113"/>
      <c r="OCR2628" s="113"/>
      <c r="OCS2628" s="113"/>
      <c r="OCT2628" s="113"/>
      <c r="OCU2628" s="113"/>
      <c r="OCV2628" s="113"/>
      <c r="OCW2628" s="113"/>
      <c r="OCX2628" s="113"/>
      <c r="OCY2628" s="113"/>
      <c r="OCZ2628" s="113"/>
      <c r="ODA2628" s="113"/>
      <c r="ODB2628" s="113"/>
      <c r="ODC2628" s="113"/>
      <c r="ODD2628" s="113"/>
      <c r="ODE2628" s="113"/>
      <c r="ODF2628" s="113"/>
      <c r="ODG2628" s="113"/>
      <c r="ODH2628" s="113"/>
      <c r="ODI2628" s="113"/>
      <c r="ODJ2628" s="113"/>
      <c r="ODK2628" s="113"/>
      <c r="ODL2628" s="113"/>
      <c r="ODM2628" s="113"/>
      <c r="ODN2628" s="113"/>
      <c r="ODO2628" s="113"/>
      <c r="ODP2628" s="113"/>
      <c r="ODQ2628" s="113"/>
      <c r="ODR2628" s="113"/>
      <c r="ODS2628" s="113"/>
      <c r="ODT2628" s="113"/>
      <c r="ODU2628" s="113"/>
      <c r="ODV2628" s="113"/>
      <c r="ODW2628" s="113"/>
      <c r="ODX2628" s="113"/>
      <c r="ODY2628" s="113"/>
      <c r="ODZ2628" s="113"/>
      <c r="OEA2628" s="113"/>
      <c r="OEB2628" s="113"/>
      <c r="OEC2628" s="113"/>
      <c r="OED2628" s="113"/>
      <c r="OEE2628" s="113"/>
      <c r="OEF2628" s="113"/>
      <c r="OEG2628" s="113"/>
      <c r="OEH2628" s="113"/>
      <c r="OEI2628" s="113"/>
      <c r="OEJ2628" s="113"/>
      <c r="OEK2628" s="113"/>
      <c r="OEL2628" s="113"/>
      <c r="OEM2628" s="113"/>
      <c r="OEN2628" s="113"/>
      <c r="OEO2628" s="113"/>
      <c r="OEP2628" s="113"/>
      <c r="OEQ2628" s="113"/>
      <c r="OER2628" s="113"/>
      <c r="OES2628" s="113"/>
      <c r="OET2628" s="113"/>
      <c r="OEU2628" s="113"/>
      <c r="OEV2628" s="113"/>
      <c r="OEW2628" s="113"/>
      <c r="OEX2628" s="113"/>
      <c r="OEY2628" s="113"/>
      <c r="OEZ2628" s="113"/>
      <c r="OFA2628" s="113"/>
      <c r="OFB2628" s="113"/>
      <c r="OFC2628" s="113"/>
      <c r="OFD2628" s="113"/>
      <c r="OFE2628" s="113"/>
      <c r="OFF2628" s="113"/>
      <c r="OFG2628" s="113"/>
      <c r="OFH2628" s="113"/>
      <c r="OFI2628" s="113"/>
      <c r="OFJ2628" s="113"/>
      <c r="OFK2628" s="113"/>
      <c r="OFL2628" s="113"/>
      <c r="OFM2628" s="113"/>
      <c r="OFN2628" s="113"/>
      <c r="OFO2628" s="113"/>
      <c r="OFP2628" s="113"/>
      <c r="OFQ2628" s="113"/>
      <c r="OFR2628" s="113"/>
      <c r="OFS2628" s="113"/>
      <c r="OFT2628" s="113"/>
      <c r="OFU2628" s="113"/>
      <c r="OFV2628" s="113"/>
      <c r="OFW2628" s="113"/>
      <c r="OFX2628" s="113"/>
      <c r="OFY2628" s="113"/>
      <c r="OFZ2628" s="113"/>
      <c r="OGA2628" s="113"/>
      <c r="OGB2628" s="113"/>
      <c r="OGC2628" s="113"/>
      <c r="OGD2628" s="113"/>
      <c r="OGE2628" s="113"/>
      <c r="OGF2628" s="113"/>
      <c r="OGG2628" s="113"/>
      <c r="OGH2628" s="113"/>
      <c r="OGI2628" s="113"/>
      <c r="OGJ2628" s="113"/>
      <c r="OGK2628" s="113"/>
      <c r="OGL2628" s="113"/>
      <c r="OGM2628" s="113"/>
      <c r="OGN2628" s="113"/>
      <c r="OGO2628" s="113"/>
      <c r="OGP2628" s="113"/>
      <c r="OGQ2628" s="113"/>
      <c r="OGR2628" s="113"/>
      <c r="OGS2628" s="113"/>
      <c r="OGT2628" s="113"/>
      <c r="OGU2628" s="113"/>
      <c r="OGV2628" s="113"/>
      <c r="OGW2628" s="113"/>
      <c r="OGX2628" s="113"/>
      <c r="OGY2628" s="113"/>
      <c r="OGZ2628" s="113"/>
      <c r="OHA2628" s="113"/>
      <c r="OHB2628" s="113"/>
      <c r="OHC2628" s="113"/>
      <c r="OHD2628" s="113"/>
      <c r="OHE2628" s="113"/>
      <c r="OHF2628" s="113"/>
      <c r="OHG2628" s="113"/>
      <c r="OHH2628" s="113"/>
      <c r="OHI2628" s="113"/>
      <c r="OHJ2628" s="113"/>
      <c r="OHK2628" s="113"/>
      <c r="OHL2628" s="113"/>
      <c r="OHM2628" s="113"/>
      <c r="OHN2628" s="113"/>
      <c r="OHO2628" s="113"/>
      <c r="OHP2628" s="113"/>
      <c r="OHQ2628" s="113"/>
      <c r="OHR2628" s="113"/>
      <c r="OHS2628" s="113"/>
      <c r="OHT2628" s="113"/>
      <c r="OHU2628" s="113"/>
      <c r="OHV2628" s="113"/>
      <c r="OHW2628" s="113"/>
      <c r="OHX2628" s="113"/>
      <c r="OHY2628" s="113"/>
      <c r="OHZ2628" s="113"/>
      <c r="OIA2628" s="113"/>
      <c r="OIB2628" s="113"/>
      <c r="OIC2628" s="113"/>
      <c r="OID2628" s="113"/>
      <c r="OIE2628" s="113"/>
      <c r="OIF2628" s="113"/>
      <c r="OIG2628" s="113"/>
      <c r="OIH2628" s="113"/>
      <c r="OII2628" s="113"/>
      <c r="OIJ2628" s="113"/>
      <c r="OIK2628" s="113"/>
      <c r="OIL2628" s="113"/>
      <c r="OIM2628" s="113"/>
      <c r="OIN2628" s="113"/>
      <c r="OIO2628" s="113"/>
      <c r="OIP2628" s="113"/>
      <c r="OIQ2628" s="113"/>
      <c r="OIR2628" s="113"/>
      <c r="OIS2628" s="113"/>
      <c r="OIT2628" s="113"/>
      <c r="OIU2628" s="113"/>
      <c r="OIV2628" s="113"/>
      <c r="OIW2628" s="113"/>
      <c r="OIX2628" s="113"/>
      <c r="OIY2628" s="113"/>
      <c r="OIZ2628" s="113"/>
      <c r="OJA2628" s="113"/>
      <c r="OJB2628" s="113"/>
      <c r="OJC2628" s="113"/>
      <c r="OJD2628" s="113"/>
      <c r="OJE2628" s="113"/>
      <c r="OJF2628" s="113"/>
      <c r="OJG2628" s="113"/>
      <c r="OJH2628" s="113"/>
      <c r="OJI2628" s="113"/>
      <c r="OJJ2628" s="113"/>
      <c r="OJK2628" s="113"/>
      <c r="OJL2628" s="113"/>
      <c r="OJM2628" s="113"/>
      <c r="OJN2628" s="113"/>
      <c r="OJO2628" s="113"/>
      <c r="OJP2628" s="113"/>
      <c r="OJQ2628" s="113"/>
      <c r="OJR2628" s="113"/>
      <c r="OJS2628" s="113"/>
      <c r="OJT2628" s="113"/>
      <c r="OJU2628" s="113"/>
      <c r="OJV2628" s="113"/>
      <c r="OJW2628" s="113"/>
      <c r="OJX2628" s="113"/>
      <c r="OJY2628" s="113"/>
      <c r="OJZ2628" s="113"/>
      <c r="OKA2628" s="113"/>
      <c r="OKB2628" s="113"/>
      <c r="OKC2628" s="113"/>
      <c r="OKD2628" s="113"/>
      <c r="OKE2628" s="113"/>
      <c r="OKF2628" s="113"/>
      <c r="OKG2628" s="113"/>
      <c r="OKH2628" s="113"/>
      <c r="OKI2628" s="113"/>
      <c r="OKJ2628" s="113"/>
      <c r="OKK2628" s="113"/>
      <c r="OKL2628" s="113"/>
      <c r="OKM2628" s="113"/>
      <c r="OKN2628" s="113"/>
      <c r="OKO2628" s="113"/>
      <c r="OKP2628" s="113"/>
      <c r="OKQ2628" s="113"/>
      <c r="OKR2628" s="113"/>
      <c r="OKS2628" s="113"/>
      <c r="OKT2628" s="113"/>
      <c r="OKU2628" s="113"/>
      <c r="OKV2628" s="113"/>
      <c r="OKW2628" s="113"/>
      <c r="OKX2628" s="113"/>
      <c r="OKY2628" s="113"/>
      <c r="OKZ2628" s="113"/>
      <c r="OLA2628" s="113"/>
      <c r="OLB2628" s="113"/>
      <c r="OLC2628" s="113"/>
      <c r="OLD2628" s="113"/>
      <c r="OLE2628" s="113"/>
      <c r="OLF2628" s="113"/>
      <c r="OLG2628" s="113"/>
      <c r="OLH2628" s="113"/>
      <c r="OLI2628" s="113"/>
      <c r="OLJ2628" s="113"/>
      <c r="OLK2628" s="113"/>
      <c r="OLL2628" s="113"/>
      <c r="OLM2628" s="113"/>
      <c r="OLN2628" s="113"/>
      <c r="OLO2628" s="113"/>
      <c r="OLP2628" s="113"/>
      <c r="OLQ2628" s="113"/>
      <c r="OLR2628" s="113"/>
      <c r="OLS2628" s="113"/>
      <c r="OLT2628" s="113"/>
      <c r="OLU2628" s="113"/>
      <c r="OLV2628" s="113"/>
      <c r="OLW2628" s="113"/>
      <c r="OLX2628" s="113"/>
      <c r="OLY2628" s="113"/>
      <c r="OLZ2628" s="113"/>
      <c r="OMA2628" s="113"/>
      <c r="OMB2628" s="113"/>
      <c r="OMC2628" s="113"/>
      <c r="OMD2628" s="113"/>
      <c r="OME2628" s="113"/>
      <c r="OMF2628" s="113"/>
      <c r="OMG2628" s="113"/>
      <c r="OMH2628" s="113"/>
      <c r="OMI2628" s="113"/>
      <c r="OMJ2628" s="113"/>
      <c r="OMK2628" s="113"/>
      <c r="OML2628" s="113"/>
      <c r="OMM2628" s="113"/>
      <c r="OMN2628" s="113"/>
      <c r="OMO2628" s="113"/>
      <c r="OMP2628" s="113"/>
      <c r="OMQ2628" s="113"/>
      <c r="OMR2628" s="113"/>
      <c r="OMS2628" s="113"/>
      <c r="OMT2628" s="113"/>
      <c r="OMU2628" s="113"/>
      <c r="OMV2628" s="113"/>
      <c r="OMW2628" s="113"/>
      <c r="OMX2628" s="113"/>
      <c r="OMY2628" s="113"/>
      <c r="OMZ2628" s="113"/>
      <c r="ONA2628" s="113"/>
      <c r="ONB2628" s="113"/>
      <c r="ONC2628" s="113"/>
      <c r="OND2628" s="113"/>
      <c r="ONE2628" s="113"/>
      <c r="ONF2628" s="113"/>
      <c r="ONG2628" s="113"/>
      <c r="ONH2628" s="113"/>
      <c r="ONI2628" s="113"/>
      <c r="ONJ2628" s="113"/>
      <c r="ONK2628" s="113"/>
      <c r="ONL2628" s="113"/>
      <c r="ONM2628" s="113"/>
      <c r="ONN2628" s="113"/>
      <c r="ONO2628" s="113"/>
      <c r="ONP2628" s="113"/>
      <c r="ONQ2628" s="113"/>
      <c r="ONR2628" s="113"/>
      <c r="ONS2628" s="113"/>
      <c r="ONT2628" s="113"/>
      <c r="ONU2628" s="113"/>
      <c r="ONV2628" s="113"/>
      <c r="ONW2628" s="113"/>
      <c r="ONX2628" s="113"/>
      <c r="ONY2628" s="113"/>
      <c r="ONZ2628" s="113"/>
      <c r="OOA2628" s="113"/>
      <c r="OOB2628" s="113"/>
      <c r="OOC2628" s="113"/>
      <c r="OOD2628" s="113"/>
      <c r="OOE2628" s="113"/>
      <c r="OOF2628" s="113"/>
      <c r="OOG2628" s="113"/>
      <c r="OOH2628" s="113"/>
      <c r="OOI2628" s="113"/>
      <c r="OOJ2628" s="113"/>
      <c r="OOK2628" s="113"/>
      <c r="OOL2628" s="113"/>
      <c r="OOM2628" s="113"/>
      <c r="OON2628" s="113"/>
      <c r="OOO2628" s="113"/>
      <c r="OOP2628" s="113"/>
      <c r="OOQ2628" s="113"/>
      <c r="OOR2628" s="113"/>
      <c r="OOS2628" s="113"/>
      <c r="OOT2628" s="113"/>
      <c r="OOU2628" s="113"/>
      <c r="OOV2628" s="113"/>
      <c r="OOW2628" s="113"/>
      <c r="OOX2628" s="113"/>
      <c r="OOY2628" s="113"/>
      <c r="OOZ2628" s="113"/>
      <c r="OPA2628" s="113"/>
      <c r="OPB2628" s="113"/>
      <c r="OPC2628" s="113"/>
      <c r="OPD2628" s="113"/>
      <c r="OPE2628" s="113"/>
      <c r="OPF2628" s="113"/>
      <c r="OPG2628" s="113"/>
      <c r="OPH2628" s="113"/>
      <c r="OPI2628" s="113"/>
      <c r="OPJ2628" s="113"/>
      <c r="OPK2628" s="113"/>
      <c r="OPL2628" s="113"/>
      <c r="OPM2628" s="113"/>
      <c r="OPN2628" s="113"/>
      <c r="OPO2628" s="113"/>
      <c r="OPP2628" s="113"/>
      <c r="OPQ2628" s="113"/>
      <c r="OPR2628" s="113"/>
      <c r="OPS2628" s="113"/>
      <c r="OPT2628" s="113"/>
      <c r="OPU2628" s="113"/>
      <c r="OPV2628" s="113"/>
      <c r="OPW2628" s="113"/>
      <c r="OPX2628" s="113"/>
      <c r="OPY2628" s="113"/>
      <c r="OPZ2628" s="113"/>
      <c r="OQA2628" s="113"/>
      <c r="OQB2628" s="113"/>
      <c r="OQC2628" s="113"/>
      <c r="OQD2628" s="113"/>
      <c r="OQE2628" s="113"/>
      <c r="OQF2628" s="113"/>
      <c r="OQG2628" s="113"/>
      <c r="OQH2628" s="113"/>
      <c r="OQI2628" s="113"/>
      <c r="OQJ2628" s="113"/>
      <c r="OQK2628" s="113"/>
      <c r="OQL2628" s="113"/>
      <c r="OQM2628" s="113"/>
      <c r="OQN2628" s="113"/>
      <c r="OQO2628" s="113"/>
      <c r="OQP2628" s="113"/>
      <c r="OQQ2628" s="113"/>
      <c r="OQR2628" s="113"/>
      <c r="OQS2628" s="113"/>
      <c r="OQT2628" s="113"/>
      <c r="OQU2628" s="113"/>
      <c r="OQV2628" s="113"/>
      <c r="OQW2628" s="113"/>
      <c r="OQX2628" s="113"/>
      <c r="OQY2628" s="113"/>
      <c r="OQZ2628" s="113"/>
      <c r="ORA2628" s="113"/>
      <c r="ORB2628" s="113"/>
      <c r="ORC2628" s="113"/>
      <c r="ORD2628" s="113"/>
      <c r="ORE2628" s="113"/>
      <c r="ORF2628" s="113"/>
      <c r="ORG2628" s="113"/>
      <c r="ORH2628" s="113"/>
      <c r="ORI2628" s="113"/>
      <c r="ORJ2628" s="113"/>
      <c r="ORK2628" s="113"/>
      <c r="ORL2628" s="113"/>
      <c r="ORM2628" s="113"/>
      <c r="ORN2628" s="113"/>
      <c r="ORO2628" s="113"/>
      <c r="ORP2628" s="113"/>
      <c r="ORQ2628" s="113"/>
      <c r="ORR2628" s="113"/>
      <c r="ORS2628" s="113"/>
      <c r="ORT2628" s="113"/>
      <c r="ORU2628" s="113"/>
      <c r="ORV2628" s="113"/>
      <c r="ORW2628" s="113"/>
      <c r="ORX2628" s="113"/>
      <c r="ORY2628" s="113"/>
      <c r="ORZ2628" s="113"/>
      <c r="OSA2628" s="113"/>
      <c r="OSB2628" s="113"/>
      <c r="OSC2628" s="113"/>
      <c r="OSD2628" s="113"/>
      <c r="OSE2628" s="113"/>
      <c r="OSF2628" s="113"/>
      <c r="OSG2628" s="113"/>
      <c r="OSH2628" s="113"/>
      <c r="OSI2628" s="113"/>
      <c r="OSJ2628" s="113"/>
      <c r="OSK2628" s="113"/>
      <c r="OSL2628" s="113"/>
      <c r="OSM2628" s="113"/>
      <c r="OSN2628" s="113"/>
      <c r="OSO2628" s="113"/>
      <c r="OSP2628" s="113"/>
      <c r="OSQ2628" s="113"/>
      <c r="OSR2628" s="113"/>
      <c r="OSS2628" s="113"/>
      <c r="OST2628" s="113"/>
      <c r="OSU2628" s="113"/>
      <c r="OSV2628" s="113"/>
      <c r="OSW2628" s="113"/>
      <c r="OSX2628" s="113"/>
      <c r="OSY2628" s="113"/>
      <c r="OSZ2628" s="113"/>
      <c r="OTA2628" s="113"/>
      <c r="OTB2628" s="113"/>
      <c r="OTC2628" s="113"/>
      <c r="OTD2628" s="113"/>
      <c r="OTE2628" s="113"/>
      <c r="OTF2628" s="113"/>
      <c r="OTG2628" s="113"/>
      <c r="OTH2628" s="113"/>
      <c r="OTI2628" s="113"/>
      <c r="OTJ2628" s="113"/>
      <c r="OTK2628" s="113"/>
      <c r="OTL2628" s="113"/>
      <c r="OTM2628" s="113"/>
      <c r="OTN2628" s="113"/>
      <c r="OTO2628" s="113"/>
      <c r="OTP2628" s="113"/>
      <c r="OTQ2628" s="113"/>
      <c r="OTR2628" s="113"/>
      <c r="OTS2628" s="113"/>
      <c r="OTT2628" s="113"/>
      <c r="OTU2628" s="113"/>
      <c r="OTV2628" s="113"/>
      <c r="OTW2628" s="113"/>
      <c r="OTX2628" s="113"/>
      <c r="OTY2628" s="113"/>
      <c r="OTZ2628" s="113"/>
      <c r="OUA2628" s="113"/>
      <c r="OUB2628" s="113"/>
      <c r="OUC2628" s="113"/>
      <c r="OUD2628" s="113"/>
      <c r="OUE2628" s="113"/>
      <c r="OUF2628" s="113"/>
      <c r="OUG2628" s="113"/>
      <c r="OUH2628" s="113"/>
      <c r="OUI2628" s="113"/>
      <c r="OUJ2628" s="113"/>
      <c r="OUK2628" s="113"/>
      <c r="OUL2628" s="113"/>
      <c r="OUM2628" s="113"/>
      <c r="OUN2628" s="113"/>
      <c r="OUO2628" s="113"/>
      <c r="OUP2628" s="113"/>
      <c r="OUQ2628" s="113"/>
      <c r="OUR2628" s="113"/>
      <c r="OUS2628" s="113"/>
      <c r="OUT2628" s="113"/>
      <c r="OUU2628" s="113"/>
      <c r="OUV2628" s="113"/>
      <c r="OUW2628" s="113"/>
      <c r="OUX2628" s="113"/>
      <c r="OUY2628" s="113"/>
      <c r="OUZ2628" s="113"/>
      <c r="OVA2628" s="113"/>
      <c r="OVB2628" s="113"/>
      <c r="OVC2628" s="113"/>
      <c r="OVD2628" s="113"/>
      <c r="OVE2628" s="113"/>
      <c r="OVF2628" s="113"/>
      <c r="OVG2628" s="113"/>
      <c r="OVH2628" s="113"/>
      <c r="OVI2628" s="113"/>
      <c r="OVJ2628" s="113"/>
      <c r="OVK2628" s="113"/>
      <c r="OVL2628" s="113"/>
      <c r="OVM2628" s="113"/>
      <c r="OVN2628" s="113"/>
      <c r="OVO2628" s="113"/>
      <c r="OVP2628" s="113"/>
      <c r="OVQ2628" s="113"/>
      <c r="OVR2628" s="113"/>
      <c r="OVS2628" s="113"/>
      <c r="OVT2628" s="113"/>
      <c r="OVU2628" s="113"/>
      <c r="OVV2628" s="113"/>
      <c r="OVW2628" s="113"/>
      <c r="OVX2628" s="113"/>
      <c r="OVY2628" s="113"/>
      <c r="OVZ2628" s="113"/>
      <c r="OWA2628" s="113"/>
      <c r="OWB2628" s="113"/>
      <c r="OWC2628" s="113"/>
      <c r="OWD2628" s="113"/>
      <c r="OWE2628" s="113"/>
      <c r="OWF2628" s="113"/>
      <c r="OWG2628" s="113"/>
      <c r="OWH2628" s="113"/>
      <c r="OWI2628" s="113"/>
      <c r="OWJ2628" s="113"/>
      <c r="OWK2628" s="113"/>
      <c r="OWL2628" s="113"/>
      <c r="OWM2628" s="113"/>
      <c r="OWN2628" s="113"/>
      <c r="OWO2628" s="113"/>
      <c r="OWP2628" s="113"/>
      <c r="OWQ2628" s="113"/>
      <c r="OWR2628" s="113"/>
      <c r="OWS2628" s="113"/>
      <c r="OWT2628" s="113"/>
      <c r="OWU2628" s="113"/>
      <c r="OWV2628" s="113"/>
      <c r="OWW2628" s="113"/>
      <c r="OWX2628" s="113"/>
      <c r="OWY2628" s="113"/>
      <c r="OWZ2628" s="113"/>
      <c r="OXA2628" s="113"/>
      <c r="OXB2628" s="113"/>
      <c r="OXC2628" s="113"/>
      <c r="OXD2628" s="113"/>
      <c r="OXE2628" s="113"/>
      <c r="OXF2628" s="113"/>
      <c r="OXG2628" s="113"/>
      <c r="OXH2628" s="113"/>
      <c r="OXI2628" s="113"/>
      <c r="OXJ2628" s="113"/>
      <c r="OXK2628" s="113"/>
      <c r="OXL2628" s="113"/>
      <c r="OXM2628" s="113"/>
      <c r="OXN2628" s="113"/>
      <c r="OXO2628" s="113"/>
      <c r="OXP2628" s="113"/>
      <c r="OXQ2628" s="113"/>
      <c r="OXR2628" s="113"/>
      <c r="OXS2628" s="113"/>
      <c r="OXT2628" s="113"/>
      <c r="OXU2628" s="113"/>
      <c r="OXV2628" s="113"/>
      <c r="OXW2628" s="113"/>
      <c r="OXX2628" s="113"/>
      <c r="OXY2628" s="113"/>
      <c r="OXZ2628" s="113"/>
      <c r="OYA2628" s="113"/>
      <c r="OYB2628" s="113"/>
      <c r="OYC2628" s="113"/>
      <c r="OYD2628" s="113"/>
      <c r="OYE2628" s="113"/>
      <c r="OYF2628" s="113"/>
      <c r="OYG2628" s="113"/>
      <c r="OYH2628" s="113"/>
      <c r="OYI2628" s="113"/>
      <c r="OYJ2628" s="113"/>
      <c r="OYK2628" s="113"/>
      <c r="OYL2628" s="113"/>
      <c r="OYM2628" s="113"/>
      <c r="OYN2628" s="113"/>
      <c r="OYO2628" s="113"/>
      <c r="OYP2628" s="113"/>
      <c r="OYQ2628" s="113"/>
      <c r="OYR2628" s="113"/>
      <c r="OYS2628" s="113"/>
      <c r="OYT2628" s="113"/>
      <c r="OYU2628" s="113"/>
      <c r="OYV2628" s="113"/>
      <c r="OYW2628" s="113"/>
      <c r="OYX2628" s="113"/>
      <c r="OYY2628" s="113"/>
      <c r="OYZ2628" s="113"/>
      <c r="OZA2628" s="113"/>
      <c r="OZB2628" s="113"/>
      <c r="OZC2628" s="113"/>
      <c r="OZD2628" s="113"/>
      <c r="OZE2628" s="113"/>
      <c r="OZF2628" s="113"/>
      <c r="OZG2628" s="113"/>
      <c r="OZH2628" s="113"/>
      <c r="OZI2628" s="113"/>
      <c r="OZJ2628" s="113"/>
      <c r="OZK2628" s="113"/>
      <c r="OZL2628" s="113"/>
      <c r="OZM2628" s="113"/>
      <c r="OZN2628" s="113"/>
      <c r="OZO2628" s="113"/>
      <c r="OZP2628" s="113"/>
      <c r="OZQ2628" s="113"/>
      <c r="OZR2628" s="113"/>
      <c r="OZS2628" s="113"/>
      <c r="OZT2628" s="113"/>
      <c r="OZU2628" s="113"/>
      <c r="OZV2628" s="113"/>
      <c r="OZW2628" s="113"/>
      <c r="OZX2628" s="113"/>
      <c r="OZY2628" s="113"/>
      <c r="OZZ2628" s="113"/>
      <c r="PAA2628" s="113"/>
      <c r="PAB2628" s="113"/>
      <c r="PAC2628" s="113"/>
      <c r="PAD2628" s="113"/>
      <c r="PAE2628" s="113"/>
      <c r="PAF2628" s="113"/>
      <c r="PAG2628" s="113"/>
      <c r="PAH2628" s="113"/>
      <c r="PAI2628" s="113"/>
      <c r="PAJ2628" s="113"/>
      <c r="PAK2628" s="113"/>
      <c r="PAL2628" s="113"/>
      <c r="PAM2628" s="113"/>
      <c r="PAN2628" s="113"/>
      <c r="PAO2628" s="113"/>
      <c r="PAP2628" s="113"/>
      <c r="PAQ2628" s="113"/>
      <c r="PAR2628" s="113"/>
      <c r="PAS2628" s="113"/>
      <c r="PAT2628" s="113"/>
      <c r="PAU2628" s="113"/>
      <c r="PAV2628" s="113"/>
      <c r="PAW2628" s="113"/>
      <c r="PAX2628" s="113"/>
      <c r="PAY2628" s="113"/>
      <c r="PAZ2628" s="113"/>
      <c r="PBA2628" s="113"/>
      <c r="PBB2628" s="113"/>
      <c r="PBC2628" s="113"/>
      <c r="PBD2628" s="113"/>
      <c r="PBE2628" s="113"/>
      <c r="PBF2628" s="113"/>
      <c r="PBG2628" s="113"/>
      <c r="PBH2628" s="113"/>
      <c r="PBI2628" s="113"/>
      <c r="PBJ2628" s="113"/>
      <c r="PBK2628" s="113"/>
      <c r="PBL2628" s="113"/>
      <c r="PBM2628" s="113"/>
      <c r="PBN2628" s="113"/>
      <c r="PBO2628" s="113"/>
      <c r="PBP2628" s="113"/>
      <c r="PBQ2628" s="113"/>
      <c r="PBR2628" s="113"/>
      <c r="PBS2628" s="113"/>
      <c r="PBT2628" s="113"/>
      <c r="PBU2628" s="113"/>
      <c r="PBV2628" s="113"/>
      <c r="PBW2628" s="113"/>
      <c r="PBX2628" s="113"/>
      <c r="PBY2628" s="113"/>
      <c r="PBZ2628" s="113"/>
      <c r="PCA2628" s="113"/>
      <c r="PCB2628" s="113"/>
      <c r="PCC2628" s="113"/>
      <c r="PCD2628" s="113"/>
      <c r="PCE2628" s="113"/>
      <c r="PCF2628" s="113"/>
      <c r="PCG2628" s="113"/>
      <c r="PCH2628" s="113"/>
      <c r="PCI2628" s="113"/>
      <c r="PCJ2628" s="113"/>
      <c r="PCK2628" s="113"/>
      <c r="PCL2628" s="113"/>
      <c r="PCM2628" s="113"/>
      <c r="PCN2628" s="113"/>
      <c r="PCO2628" s="113"/>
      <c r="PCP2628" s="113"/>
      <c r="PCQ2628" s="113"/>
      <c r="PCR2628" s="113"/>
      <c r="PCS2628" s="113"/>
      <c r="PCT2628" s="113"/>
      <c r="PCU2628" s="113"/>
      <c r="PCV2628" s="113"/>
      <c r="PCW2628" s="113"/>
      <c r="PCX2628" s="113"/>
      <c r="PCY2628" s="113"/>
      <c r="PCZ2628" s="113"/>
      <c r="PDA2628" s="113"/>
      <c r="PDB2628" s="113"/>
      <c r="PDC2628" s="113"/>
      <c r="PDD2628" s="113"/>
      <c r="PDE2628" s="113"/>
      <c r="PDF2628" s="113"/>
      <c r="PDG2628" s="113"/>
      <c r="PDH2628" s="113"/>
      <c r="PDI2628" s="113"/>
      <c r="PDJ2628" s="113"/>
      <c r="PDK2628" s="113"/>
      <c r="PDL2628" s="113"/>
      <c r="PDM2628" s="113"/>
      <c r="PDN2628" s="113"/>
      <c r="PDO2628" s="113"/>
      <c r="PDP2628" s="113"/>
      <c r="PDQ2628" s="113"/>
      <c r="PDR2628" s="113"/>
      <c r="PDS2628" s="113"/>
      <c r="PDT2628" s="113"/>
      <c r="PDU2628" s="113"/>
      <c r="PDV2628" s="113"/>
      <c r="PDW2628" s="113"/>
      <c r="PDX2628" s="113"/>
      <c r="PDY2628" s="113"/>
      <c r="PDZ2628" s="113"/>
      <c r="PEA2628" s="113"/>
      <c r="PEB2628" s="113"/>
      <c r="PEC2628" s="113"/>
      <c r="PED2628" s="113"/>
      <c r="PEE2628" s="113"/>
      <c r="PEF2628" s="113"/>
      <c r="PEG2628" s="113"/>
      <c r="PEH2628" s="113"/>
      <c r="PEI2628" s="113"/>
      <c r="PEJ2628" s="113"/>
      <c r="PEK2628" s="113"/>
      <c r="PEL2628" s="113"/>
      <c r="PEM2628" s="113"/>
      <c r="PEN2628" s="113"/>
      <c r="PEO2628" s="113"/>
      <c r="PEP2628" s="113"/>
      <c r="PEQ2628" s="113"/>
      <c r="PER2628" s="113"/>
      <c r="PES2628" s="113"/>
      <c r="PET2628" s="113"/>
      <c r="PEU2628" s="113"/>
      <c r="PEV2628" s="113"/>
      <c r="PEW2628" s="113"/>
      <c r="PEX2628" s="113"/>
      <c r="PEY2628" s="113"/>
      <c r="PEZ2628" s="113"/>
      <c r="PFA2628" s="113"/>
      <c r="PFB2628" s="113"/>
      <c r="PFC2628" s="113"/>
      <c r="PFD2628" s="113"/>
      <c r="PFE2628" s="113"/>
      <c r="PFF2628" s="113"/>
      <c r="PFG2628" s="113"/>
      <c r="PFH2628" s="113"/>
      <c r="PFI2628" s="113"/>
      <c r="PFJ2628" s="113"/>
      <c r="PFK2628" s="113"/>
      <c r="PFL2628" s="113"/>
      <c r="PFM2628" s="113"/>
      <c r="PFN2628" s="113"/>
      <c r="PFO2628" s="113"/>
      <c r="PFP2628" s="113"/>
      <c r="PFQ2628" s="113"/>
      <c r="PFR2628" s="113"/>
      <c r="PFS2628" s="113"/>
      <c r="PFT2628" s="113"/>
      <c r="PFU2628" s="113"/>
      <c r="PFV2628" s="113"/>
      <c r="PFW2628" s="113"/>
      <c r="PFX2628" s="113"/>
      <c r="PFY2628" s="113"/>
      <c r="PFZ2628" s="113"/>
      <c r="PGA2628" s="113"/>
      <c r="PGB2628" s="113"/>
      <c r="PGC2628" s="113"/>
      <c r="PGD2628" s="113"/>
      <c r="PGE2628" s="113"/>
      <c r="PGF2628" s="113"/>
      <c r="PGG2628" s="113"/>
      <c r="PGH2628" s="113"/>
      <c r="PGI2628" s="113"/>
      <c r="PGJ2628" s="113"/>
      <c r="PGK2628" s="113"/>
      <c r="PGL2628" s="113"/>
      <c r="PGM2628" s="113"/>
      <c r="PGN2628" s="113"/>
      <c r="PGO2628" s="113"/>
      <c r="PGP2628" s="113"/>
      <c r="PGQ2628" s="113"/>
      <c r="PGR2628" s="113"/>
      <c r="PGS2628" s="113"/>
      <c r="PGT2628" s="113"/>
      <c r="PGU2628" s="113"/>
      <c r="PGV2628" s="113"/>
      <c r="PGW2628" s="113"/>
      <c r="PGX2628" s="113"/>
      <c r="PGY2628" s="113"/>
      <c r="PGZ2628" s="113"/>
      <c r="PHA2628" s="113"/>
      <c r="PHB2628" s="113"/>
      <c r="PHC2628" s="113"/>
      <c r="PHD2628" s="113"/>
      <c r="PHE2628" s="113"/>
      <c r="PHF2628" s="113"/>
      <c r="PHG2628" s="113"/>
      <c r="PHH2628" s="113"/>
      <c r="PHI2628" s="113"/>
      <c r="PHJ2628" s="113"/>
      <c r="PHK2628" s="113"/>
      <c r="PHL2628" s="113"/>
      <c r="PHM2628" s="113"/>
      <c r="PHN2628" s="113"/>
      <c r="PHO2628" s="113"/>
      <c r="PHP2628" s="113"/>
      <c r="PHQ2628" s="113"/>
      <c r="PHR2628" s="113"/>
      <c r="PHS2628" s="113"/>
      <c r="PHT2628" s="113"/>
      <c r="PHU2628" s="113"/>
      <c r="PHV2628" s="113"/>
      <c r="PHW2628" s="113"/>
      <c r="PHX2628" s="113"/>
      <c r="PHY2628" s="113"/>
      <c r="PHZ2628" s="113"/>
      <c r="PIA2628" s="113"/>
      <c r="PIB2628" s="113"/>
      <c r="PIC2628" s="113"/>
      <c r="PID2628" s="113"/>
      <c r="PIE2628" s="113"/>
      <c r="PIF2628" s="113"/>
      <c r="PIG2628" s="113"/>
      <c r="PIH2628" s="113"/>
      <c r="PII2628" s="113"/>
      <c r="PIJ2628" s="113"/>
      <c r="PIK2628" s="113"/>
      <c r="PIL2628" s="113"/>
      <c r="PIM2628" s="113"/>
      <c r="PIN2628" s="113"/>
      <c r="PIO2628" s="113"/>
      <c r="PIP2628" s="113"/>
      <c r="PIQ2628" s="113"/>
      <c r="PIR2628" s="113"/>
      <c r="PIS2628" s="113"/>
      <c r="PIT2628" s="113"/>
      <c r="PIU2628" s="113"/>
      <c r="PIV2628" s="113"/>
      <c r="PIW2628" s="113"/>
      <c r="PIX2628" s="113"/>
      <c r="PIY2628" s="113"/>
      <c r="PIZ2628" s="113"/>
      <c r="PJA2628" s="113"/>
      <c r="PJB2628" s="113"/>
      <c r="PJC2628" s="113"/>
      <c r="PJD2628" s="113"/>
      <c r="PJE2628" s="113"/>
      <c r="PJF2628" s="113"/>
      <c r="PJG2628" s="113"/>
      <c r="PJH2628" s="113"/>
      <c r="PJI2628" s="113"/>
      <c r="PJJ2628" s="113"/>
      <c r="PJK2628" s="113"/>
      <c r="PJL2628" s="113"/>
      <c r="PJM2628" s="113"/>
      <c r="PJN2628" s="113"/>
      <c r="PJO2628" s="113"/>
      <c r="PJP2628" s="113"/>
      <c r="PJQ2628" s="113"/>
      <c r="PJR2628" s="113"/>
      <c r="PJS2628" s="113"/>
      <c r="PJT2628" s="113"/>
      <c r="PJU2628" s="113"/>
      <c r="PJV2628" s="113"/>
      <c r="PJW2628" s="113"/>
      <c r="PJX2628" s="113"/>
      <c r="PJY2628" s="113"/>
      <c r="PJZ2628" s="113"/>
      <c r="PKA2628" s="113"/>
      <c r="PKB2628" s="113"/>
      <c r="PKC2628" s="113"/>
      <c r="PKD2628" s="113"/>
      <c r="PKE2628" s="113"/>
      <c r="PKF2628" s="113"/>
      <c r="PKG2628" s="113"/>
      <c r="PKH2628" s="113"/>
      <c r="PKI2628" s="113"/>
      <c r="PKJ2628" s="113"/>
      <c r="PKK2628" s="113"/>
      <c r="PKL2628" s="113"/>
      <c r="PKM2628" s="113"/>
      <c r="PKN2628" s="113"/>
      <c r="PKO2628" s="113"/>
      <c r="PKP2628" s="113"/>
      <c r="PKQ2628" s="113"/>
      <c r="PKR2628" s="113"/>
      <c r="PKS2628" s="113"/>
      <c r="PKT2628" s="113"/>
      <c r="PKU2628" s="113"/>
      <c r="PKV2628" s="113"/>
      <c r="PKW2628" s="113"/>
      <c r="PKX2628" s="113"/>
      <c r="PKY2628" s="113"/>
      <c r="PKZ2628" s="113"/>
      <c r="PLA2628" s="113"/>
      <c r="PLB2628" s="113"/>
      <c r="PLC2628" s="113"/>
      <c r="PLD2628" s="113"/>
      <c r="PLE2628" s="113"/>
      <c r="PLF2628" s="113"/>
      <c r="PLG2628" s="113"/>
      <c r="PLH2628" s="113"/>
      <c r="PLI2628" s="113"/>
      <c r="PLJ2628" s="113"/>
      <c r="PLK2628" s="113"/>
      <c r="PLL2628" s="113"/>
      <c r="PLM2628" s="113"/>
      <c r="PLN2628" s="113"/>
      <c r="PLO2628" s="113"/>
      <c r="PLP2628" s="113"/>
      <c r="PLQ2628" s="113"/>
      <c r="PLR2628" s="113"/>
      <c r="PLS2628" s="113"/>
      <c r="PLT2628" s="113"/>
      <c r="PLU2628" s="113"/>
      <c r="PLV2628" s="113"/>
      <c r="PLW2628" s="113"/>
      <c r="PLX2628" s="113"/>
      <c r="PLY2628" s="113"/>
      <c r="PLZ2628" s="113"/>
      <c r="PMA2628" s="113"/>
      <c r="PMB2628" s="113"/>
      <c r="PMC2628" s="113"/>
      <c r="PMD2628" s="113"/>
      <c r="PME2628" s="113"/>
      <c r="PMF2628" s="113"/>
      <c r="PMG2628" s="113"/>
      <c r="PMH2628" s="113"/>
      <c r="PMI2628" s="113"/>
      <c r="PMJ2628" s="113"/>
      <c r="PMK2628" s="113"/>
      <c r="PML2628" s="113"/>
      <c r="PMM2628" s="113"/>
      <c r="PMN2628" s="113"/>
      <c r="PMO2628" s="113"/>
      <c r="PMP2628" s="113"/>
      <c r="PMQ2628" s="113"/>
      <c r="PMR2628" s="113"/>
      <c r="PMS2628" s="113"/>
      <c r="PMT2628" s="113"/>
      <c r="PMU2628" s="113"/>
      <c r="PMV2628" s="113"/>
      <c r="PMW2628" s="113"/>
      <c r="PMX2628" s="113"/>
      <c r="PMY2628" s="113"/>
      <c r="PMZ2628" s="113"/>
      <c r="PNA2628" s="113"/>
      <c r="PNB2628" s="113"/>
      <c r="PNC2628" s="113"/>
      <c r="PND2628" s="113"/>
      <c r="PNE2628" s="113"/>
      <c r="PNF2628" s="113"/>
      <c r="PNG2628" s="113"/>
      <c r="PNH2628" s="113"/>
      <c r="PNI2628" s="113"/>
      <c r="PNJ2628" s="113"/>
      <c r="PNK2628" s="113"/>
      <c r="PNL2628" s="113"/>
      <c r="PNM2628" s="113"/>
      <c r="PNN2628" s="113"/>
      <c r="PNO2628" s="113"/>
      <c r="PNP2628" s="113"/>
      <c r="PNQ2628" s="113"/>
      <c r="PNR2628" s="113"/>
      <c r="PNS2628" s="113"/>
      <c r="PNT2628" s="113"/>
      <c r="PNU2628" s="113"/>
      <c r="PNV2628" s="113"/>
      <c r="PNW2628" s="113"/>
      <c r="PNX2628" s="113"/>
      <c r="PNY2628" s="113"/>
      <c r="PNZ2628" s="113"/>
      <c r="POA2628" s="113"/>
      <c r="POB2628" s="113"/>
      <c r="POC2628" s="113"/>
      <c r="POD2628" s="113"/>
      <c r="POE2628" s="113"/>
      <c r="POF2628" s="113"/>
      <c r="POG2628" s="113"/>
      <c r="POH2628" s="113"/>
      <c r="POI2628" s="113"/>
      <c r="POJ2628" s="113"/>
      <c r="POK2628" s="113"/>
      <c r="POL2628" s="113"/>
      <c r="POM2628" s="113"/>
      <c r="PON2628" s="113"/>
      <c r="POO2628" s="113"/>
      <c r="POP2628" s="113"/>
      <c r="POQ2628" s="113"/>
      <c r="POR2628" s="113"/>
      <c r="POS2628" s="113"/>
      <c r="POT2628" s="113"/>
      <c r="POU2628" s="113"/>
      <c r="POV2628" s="113"/>
      <c r="POW2628" s="113"/>
      <c r="POX2628" s="113"/>
      <c r="POY2628" s="113"/>
      <c r="POZ2628" s="113"/>
      <c r="PPA2628" s="113"/>
      <c r="PPB2628" s="113"/>
      <c r="PPC2628" s="113"/>
      <c r="PPD2628" s="113"/>
      <c r="PPE2628" s="113"/>
      <c r="PPF2628" s="113"/>
      <c r="PPG2628" s="113"/>
      <c r="PPH2628" s="113"/>
      <c r="PPI2628" s="113"/>
      <c r="PPJ2628" s="113"/>
      <c r="PPK2628" s="113"/>
      <c r="PPL2628" s="113"/>
      <c r="PPM2628" s="113"/>
      <c r="PPN2628" s="113"/>
      <c r="PPO2628" s="113"/>
      <c r="PPP2628" s="113"/>
      <c r="PPQ2628" s="113"/>
      <c r="PPR2628" s="113"/>
      <c r="PPS2628" s="113"/>
      <c r="PPT2628" s="113"/>
      <c r="PPU2628" s="113"/>
      <c r="PPV2628" s="113"/>
      <c r="PPW2628" s="113"/>
      <c r="PPX2628" s="113"/>
      <c r="PPY2628" s="113"/>
      <c r="PPZ2628" s="113"/>
      <c r="PQA2628" s="113"/>
      <c r="PQB2628" s="113"/>
      <c r="PQC2628" s="113"/>
      <c r="PQD2628" s="113"/>
      <c r="PQE2628" s="113"/>
      <c r="PQF2628" s="113"/>
      <c r="PQG2628" s="113"/>
      <c r="PQH2628" s="113"/>
      <c r="PQI2628" s="113"/>
      <c r="PQJ2628" s="113"/>
      <c r="PQK2628" s="113"/>
      <c r="PQL2628" s="113"/>
      <c r="PQM2628" s="113"/>
      <c r="PQN2628" s="113"/>
      <c r="PQO2628" s="113"/>
      <c r="PQP2628" s="113"/>
      <c r="PQQ2628" s="113"/>
      <c r="PQR2628" s="113"/>
      <c r="PQS2628" s="113"/>
      <c r="PQT2628" s="113"/>
      <c r="PQU2628" s="113"/>
      <c r="PQV2628" s="113"/>
      <c r="PQW2628" s="113"/>
      <c r="PQX2628" s="113"/>
      <c r="PQY2628" s="113"/>
      <c r="PQZ2628" s="113"/>
      <c r="PRA2628" s="113"/>
      <c r="PRB2628" s="113"/>
      <c r="PRC2628" s="113"/>
      <c r="PRD2628" s="113"/>
      <c r="PRE2628" s="113"/>
      <c r="PRF2628" s="113"/>
      <c r="PRG2628" s="113"/>
      <c r="PRH2628" s="113"/>
      <c r="PRI2628" s="113"/>
      <c r="PRJ2628" s="113"/>
      <c r="PRK2628" s="113"/>
      <c r="PRL2628" s="113"/>
      <c r="PRM2628" s="113"/>
      <c r="PRN2628" s="113"/>
      <c r="PRO2628" s="113"/>
      <c r="PRP2628" s="113"/>
      <c r="PRQ2628" s="113"/>
      <c r="PRR2628" s="113"/>
      <c r="PRS2628" s="113"/>
      <c r="PRT2628" s="113"/>
      <c r="PRU2628" s="113"/>
      <c r="PRV2628" s="113"/>
      <c r="PRW2628" s="113"/>
      <c r="PRX2628" s="113"/>
      <c r="PRY2628" s="113"/>
      <c r="PRZ2628" s="113"/>
      <c r="PSA2628" s="113"/>
      <c r="PSB2628" s="113"/>
      <c r="PSC2628" s="113"/>
      <c r="PSD2628" s="113"/>
      <c r="PSE2628" s="113"/>
      <c r="PSF2628" s="113"/>
      <c r="PSG2628" s="113"/>
      <c r="PSH2628" s="113"/>
      <c r="PSI2628" s="113"/>
      <c r="PSJ2628" s="113"/>
      <c r="PSK2628" s="113"/>
      <c r="PSL2628" s="113"/>
      <c r="PSM2628" s="113"/>
      <c r="PSN2628" s="113"/>
      <c r="PSO2628" s="113"/>
      <c r="PSP2628" s="113"/>
      <c r="PSQ2628" s="113"/>
      <c r="PSR2628" s="113"/>
      <c r="PSS2628" s="113"/>
      <c r="PST2628" s="113"/>
      <c r="PSU2628" s="113"/>
      <c r="PSV2628" s="113"/>
      <c r="PSW2628" s="113"/>
      <c r="PSX2628" s="113"/>
      <c r="PSY2628" s="113"/>
      <c r="PSZ2628" s="113"/>
      <c r="PTA2628" s="113"/>
      <c r="PTB2628" s="113"/>
      <c r="PTC2628" s="113"/>
      <c r="PTD2628" s="113"/>
      <c r="PTE2628" s="113"/>
      <c r="PTF2628" s="113"/>
      <c r="PTG2628" s="113"/>
      <c r="PTH2628" s="113"/>
      <c r="PTI2628" s="113"/>
      <c r="PTJ2628" s="113"/>
      <c r="PTK2628" s="113"/>
      <c r="PTL2628" s="113"/>
      <c r="PTM2628" s="113"/>
      <c r="PTN2628" s="113"/>
      <c r="PTO2628" s="113"/>
      <c r="PTP2628" s="113"/>
      <c r="PTQ2628" s="113"/>
      <c r="PTR2628" s="113"/>
      <c r="PTS2628" s="113"/>
      <c r="PTT2628" s="113"/>
      <c r="PTU2628" s="113"/>
      <c r="PTV2628" s="113"/>
      <c r="PTW2628" s="113"/>
      <c r="PTX2628" s="113"/>
      <c r="PTY2628" s="113"/>
      <c r="PTZ2628" s="113"/>
      <c r="PUA2628" s="113"/>
      <c r="PUB2628" s="113"/>
      <c r="PUC2628" s="113"/>
      <c r="PUD2628" s="113"/>
      <c r="PUE2628" s="113"/>
      <c r="PUF2628" s="113"/>
      <c r="PUG2628" s="113"/>
      <c r="PUH2628" s="113"/>
      <c r="PUI2628" s="113"/>
      <c r="PUJ2628" s="113"/>
      <c r="PUK2628" s="113"/>
      <c r="PUL2628" s="113"/>
      <c r="PUM2628" s="113"/>
      <c r="PUN2628" s="113"/>
      <c r="PUO2628" s="113"/>
      <c r="PUP2628" s="113"/>
      <c r="PUQ2628" s="113"/>
      <c r="PUR2628" s="113"/>
      <c r="PUS2628" s="113"/>
      <c r="PUT2628" s="113"/>
      <c r="PUU2628" s="113"/>
      <c r="PUV2628" s="113"/>
      <c r="PUW2628" s="113"/>
      <c r="PUX2628" s="113"/>
      <c r="PUY2628" s="113"/>
      <c r="PUZ2628" s="113"/>
      <c r="PVA2628" s="113"/>
      <c r="PVB2628" s="113"/>
      <c r="PVC2628" s="113"/>
      <c r="PVD2628" s="113"/>
      <c r="PVE2628" s="113"/>
      <c r="PVF2628" s="113"/>
      <c r="PVG2628" s="113"/>
      <c r="PVH2628" s="113"/>
      <c r="PVI2628" s="113"/>
      <c r="PVJ2628" s="113"/>
      <c r="PVK2628" s="113"/>
      <c r="PVL2628" s="113"/>
      <c r="PVM2628" s="113"/>
      <c r="PVN2628" s="113"/>
      <c r="PVO2628" s="113"/>
      <c r="PVP2628" s="113"/>
      <c r="PVQ2628" s="113"/>
      <c r="PVR2628" s="113"/>
      <c r="PVS2628" s="113"/>
      <c r="PVT2628" s="113"/>
      <c r="PVU2628" s="113"/>
      <c r="PVV2628" s="113"/>
      <c r="PVW2628" s="113"/>
      <c r="PVX2628" s="113"/>
      <c r="PVY2628" s="113"/>
      <c r="PVZ2628" s="113"/>
      <c r="PWA2628" s="113"/>
      <c r="PWB2628" s="113"/>
      <c r="PWC2628" s="113"/>
      <c r="PWD2628" s="113"/>
      <c r="PWE2628" s="113"/>
      <c r="PWF2628" s="113"/>
      <c r="PWG2628" s="113"/>
      <c r="PWH2628" s="113"/>
      <c r="PWI2628" s="113"/>
      <c r="PWJ2628" s="113"/>
      <c r="PWK2628" s="113"/>
      <c r="PWL2628" s="113"/>
      <c r="PWM2628" s="113"/>
      <c r="PWN2628" s="113"/>
      <c r="PWO2628" s="113"/>
      <c r="PWP2628" s="113"/>
      <c r="PWQ2628" s="113"/>
      <c r="PWR2628" s="113"/>
      <c r="PWS2628" s="113"/>
      <c r="PWT2628" s="113"/>
      <c r="PWU2628" s="113"/>
      <c r="PWV2628" s="113"/>
      <c r="PWW2628" s="113"/>
      <c r="PWX2628" s="113"/>
      <c r="PWY2628" s="113"/>
      <c r="PWZ2628" s="113"/>
      <c r="PXA2628" s="113"/>
      <c r="PXB2628" s="113"/>
      <c r="PXC2628" s="113"/>
      <c r="PXD2628" s="113"/>
      <c r="PXE2628" s="113"/>
      <c r="PXF2628" s="113"/>
      <c r="PXG2628" s="113"/>
      <c r="PXH2628" s="113"/>
      <c r="PXI2628" s="113"/>
      <c r="PXJ2628" s="113"/>
      <c r="PXK2628" s="113"/>
      <c r="PXL2628" s="113"/>
      <c r="PXM2628" s="113"/>
      <c r="PXN2628" s="113"/>
      <c r="PXO2628" s="113"/>
      <c r="PXP2628" s="113"/>
      <c r="PXQ2628" s="113"/>
      <c r="PXR2628" s="113"/>
      <c r="PXS2628" s="113"/>
      <c r="PXT2628" s="113"/>
      <c r="PXU2628" s="113"/>
      <c r="PXV2628" s="113"/>
      <c r="PXW2628" s="113"/>
      <c r="PXX2628" s="113"/>
      <c r="PXY2628" s="113"/>
      <c r="PXZ2628" s="113"/>
      <c r="PYA2628" s="113"/>
      <c r="PYB2628" s="113"/>
      <c r="PYC2628" s="113"/>
      <c r="PYD2628" s="113"/>
      <c r="PYE2628" s="113"/>
      <c r="PYF2628" s="113"/>
      <c r="PYG2628" s="113"/>
      <c r="PYH2628" s="113"/>
      <c r="PYI2628" s="113"/>
      <c r="PYJ2628" s="113"/>
      <c r="PYK2628" s="113"/>
      <c r="PYL2628" s="113"/>
      <c r="PYM2628" s="113"/>
      <c r="PYN2628" s="113"/>
      <c r="PYO2628" s="113"/>
      <c r="PYP2628" s="113"/>
      <c r="PYQ2628" s="113"/>
      <c r="PYR2628" s="113"/>
      <c r="PYS2628" s="113"/>
      <c r="PYT2628" s="113"/>
      <c r="PYU2628" s="113"/>
      <c r="PYV2628" s="113"/>
      <c r="PYW2628" s="113"/>
      <c r="PYX2628" s="113"/>
      <c r="PYY2628" s="113"/>
      <c r="PYZ2628" s="113"/>
      <c r="PZA2628" s="113"/>
      <c r="PZB2628" s="113"/>
      <c r="PZC2628" s="113"/>
      <c r="PZD2628" s="113"/>
      <c r="PZE2628" s="113"/>
      <c r="PZF2628" s="113"/>
      <c r="PZG2628" s="113"/>
      <c r="PZH2628" s="113"/>
      <c r="PZI2628" s="113"/>
      <c r="PZJ2628" s="113"/>
      <c r="PZK2628" s="113"/>
      <c r="PZL2628" s="113"/>
      <c r="PZM2628" s="113"/>
      <c r="PZN2628" s="113"/>
      <c r="PZO2628" s="113"/>
      <c r="PZP2628" s="113"/>
      <c r="PZQ2628" s="113"/>
      <c r="PZR2628" s="113"/>
      <c r="PZS2628" s="113"/>
      <c r="PZT2628" s="113"/>
      <c r="PZU2628" s="113"/>
      <c r="PZV2628" s="113"/>
      <c r="PZW2628" s="113"/>
      <c r="PZX2628" s="113"/>
      <c r="PZY2628" s="113"/>
      <c r="PZZ2628" s="113"/>
      <c r="QAA2628" s="113"/>
      <c r="QAB2628" s="113"/>
      <c r="QAC2628" s="113"/>
      <c r="QAD2628" s="113"/>
      <c r="QAE2628" s="113"/>
      <c r="QAF2628" s="113"/>
      <c r="QAG2628" s="113"/>
      <c r="QAH2628" s="113"/>
      <c r="QAI2628" s="113"/>
      <c r="QAJ2628" s="113"/>
      <c r="QAK2628" s="113"/>
      <c r="QAL2628" s="113"/>
      <c r="QAM2628" s="113"/>
      <c r="QAN2628" s="113"/>
      <c r="QAO2628" s="113"/>
      <c r="QAP2628" s="113"/>
      <c r="QAQ2628" s="113"/>
      <c r="QAR2628" s="113"/>
      <c r="QAS2628" s="113"/>
      <c r="QAT2628" s="113"/>
      <c r="QAU2628" s="113"/>
      <c r="QAV2628" s="113"/>
      <c r="QAW2628" s="113"/>
      <c r="QAX2628" s="113"/>
      <c r="QAY2628" s="113"/>
      <c r="QAZ2628" s="113"/>
      <c r="QBA2628" s="113"/>
      <c r="QBB2628" s="113"/>
      <c r="QBC2628" s="113"/>
      <c r="QBD2628" s="113"/>
      <c r="QBE2628" s="113"/>
      <c r="QBF2628" s="113"/>
      <c r="QBG2628" s="113"/>
      <c r="QBH2628" s="113"/>
      <c r="QBI2628" s="113"/>
      <c r="QBJ2628" s="113"/>
      <c r="QBK2628" s="113"/>
      <c r="QBL2628" s="113"/>
      <c r="QBM2628" s="113"/>
      <c r="QBN2628" s="113"/>
      <c r="QBO2628" s="113"/>
      <c r="QBP2628" s="113"/>
      <c r="QBQ2628" s="113"/>
      <c r="QBR2628" s="113"/>
      <c r="QBS2628" s="113"/>
      <c r="QBT2628" s="113"/>
      <c r="QBU2628" s="113"/>
      <c r="QBV2628" s="113"/>
      <c r="QBW2628" s="113"/>
      <c r="QBX2628" s="113"/>
      <c r="QBY2628" s="113"/>
      <c r="QBZ2628" s="113"/>
      <c r="QCA2628" s="113"/>
      <c r="QCB2628" s="113"/>
      <c r="QCC2628" s="113"/>
      <c r="QCD2628" s="113"/>
      <c r="QCE2628" s="113"/>
      <c r="QCF2628" s="113"/>
      <c r="QCG2628" s="113"/>
      <c r="QCH2628" s="113"/>
      <c r="QCI2628" s="113"/>
      <c r="QCJ2628" s="113"/>
      <c r="QCK2628" s="113"/>
      <c r="QCL2628" s="113"/>
      <c r="QCM2628" s="113"/>
      <c r="QCN2628" s="113"/>
      <c r="QCO2628" s="113"/>
      <c r="QCP2628" s="113"/>
      <c r="QCQ2628" s="113"/>
      <c r="QCR2628" s="113"/>
      <c r="QCS2628" s="113"/>
      <c r="QCT2628" s="113"/>
      <c r="QCU2628" s="113"/>
      <c r="QCV2628" s="113"/>
      <c r="QCW2628" s="113"/>
      <c r="QCX2628" s="113"/>
      <c r="QCY2628" s="113"/>
      <c r="QCZ2628" s="113"/>
      <c r="QDA2628" s="113"/>
      <c r="QDB2628" s="113"/>
      <c r="QDC2628" s="113"/>
      <c r="QDD2628" s="113"/>
      <c r="QDE2628" s="113"/>
      <c r="QDF2628" s="113"/>
      <c r="QDG2628" s="113"/>
      <c r="QDH2628" s="113"/>
      <c r="QDI2628" s="113"/>
      <c r="QDJ2628" s="113"/>
      <c r="QDK2628" s="113"/>
      <c r="QDL2628" s="113"/>
      <c r="QDM2628" s="113"/>
      <c r="QDN2628" s="113"/>
      <c r="QDO2628" s="113"/>
      <c r="QDP2628" s="113"/>
      <c r="QDQ2628" s="113"/>
      <c r="QDR2628" s="113"/>
      <c r="QDS2628" s="113"/>
      <c r="QDT2628" s="113"/>
      <c r="QDU2628" s="113"/>
      <c r="QDV2628" s="113"/>
      <c r="QDW2628" s="113"/>
      <c r="QDX2628" s="113"/>
      <c r="QDY2628" s="113"/>
      <c r="QDZ2628" s="113"/>
      <c r="QEA2628" s="113"/>
      <c r="QEB2628" s="113"/>
      <c r="QEC2628" s="113"/>
      <c r="QED2628" s="113"/>
      <c r="QEE2628" s="113"/>
      <c r="QEF2628" s="113"/>
      <c r="QEG2628" s="113"/>
      <c r="QEH2628" s="113"/>
      <c r="QEI2628" s="113"/>
      <c r="QEJ2628" s="113"/>
      <c r="QEK2628" s="113"/>
      <c r="QEL2628" s="113"/>
      <c r="QEM2628" s="113"/>
      <c r="QEN2628" s="113"/>
      <c r="QEO2628" s="113"/>
      <c r="QEP2628" s="113"/>
      <c r="QEQ2628" s="113"/>
      <c r="QER2628" s="113"/>
      <c r="QES2628" s="113"/>
      <c r="QET2628" s="113"/>
      <c r="QEU2628" s="113"/>
      <c r="QEV2628" s="113"/>
      <c r="QEW2628" s="113"/>
      <c r="QEX2628" s="113"/>
      <c r="QEY2628" s="113"/>
      <c r="QEZ2628" s="113"/>
      <c r="QFA2628" s="113"/>
      <c r="QFB2628" s="113"/>
      <c r="QFC2628" s="113"/>
      <c r="QFD2628" s="113"/>
      <c r="QFE2628" s="113"/>
      <c r="QFF2628" s="113"/>
      <c r="QFG2628" s="113"/>
      <c r="QFH2628" s="113"/>
      <c r="QFI2628" s="113"/>
      <c r="QFJ2628" s="113"/>
      <c r="QFK2628" s="113"/>
      <c r="QFL2628" s="113"/>
      <c r="QFM2628" s="113"/>
      <c r="QFN2628" s="113"/>
      <c r="QFO2628" s="113"/>
      <c r="QFP2628" s="113"/>
      <c r="QFQ2628" s="113"/>
      <c r="QFR2628" s="113"/>
      <c r="QFS2628" s="113"/>
      <c r="QFT2628" s="113"/>
      <c r="QFU2628" s="113"/>
      <c r="QFV2628" s="113"/>
      <c r="QFW2628" s="113"/>
      <c r="QFX2628" s="113"/>
      <c r="QFY2628" s="113"/>
      <c r="QFZ2628" s="113"/>
      <c r="QGA2628" s="113"/>
      <c r="QGB2628" s="113"/>
      <c r="QGC2628" s="113"/>
      <c r="QGD2628" s="113"/>
      <c r="QGE2628" s="113"/>
      <c r="QGF2628" s="113"/>
      <c r="QGG2628" s="113"/>
      <c r="QGH2628" s="113"/>
      <c r="QGI2628" s="113"/>
      <c r="QGJ2628" s="113"/>
      <c r="QGK2628" s="113"/>
      <c r="QGL2628" s="113"/>
      <c r="QGM2628" s="113"/>
      <c r="QGN2628" s="113"/>
      <c r="QGO2628" s="113"/>
      <c r="QGP2628" s="113"/>
      <c r="QGQ2628" s="113"/>
      <c r="QGR2628" s="113"/>
      <c r="QGS2628" s="113"/>
      <c r="QGT2628" s="113"/>
      <c r="QGU2628" s="113"/>
      <c r="QGV2628" s="113"/>
      <c r="QGW2628" s="113"/>
      <c r="QGX2628" s="113"/>
      <c r="QGY2628" s="113"/>
      <c r="QGZ2628" s="113"/>
      <c r="QHA2628" s="113"/>
      <c r="QHB2628" s="113"/>
      <c r="QHC2628" s="113"/>
      <c r="QHD2628" s="113"/>
      <c r="QHE2628" s="113"/>
      <c r="QHF2628" s="113"/>
      <c r="QHG2628" s="113"/>
      <c r="QHH2628" s="113"/>
      <c r="QHI2628" s="113"/>
      <c r="QHJ2628" s="113"/>
      <c r="QHK2628" s="113"/>
      <c r="QHL2628" s="113"/>
      <c r="QHM2628" s="113"/>
      <c r="QHN2628" s="113"/>
      <c r="QHO2628" s="113"/>
      <c r="QHP2628" s="113"/>
      <c r="QHQ2628" s="113"/>
      <c r="QHR2628" s="113"/>
      <c r="QHS2628" s="113"/>
      <c r="QHT2628" s="113"/>
      <c r="QHU2628" s="113"/>
      <c r="QHV2628" s="113"/>
      <c r="QHW2628" s="113"/>
      <c r="QHX2628" s="113"/>
      <c r="QHY2628" s="113"/>
      <c r="QHZ2628" s="113"/>
      <c r="QIA2628" s="113"/>
      <c r="QIB2628" s="113"/>
      <c r="QIC2628" s="113"/>
      <c r="QID2628" s="113"/>
      <c r="QIE2628" s="113"/>
      <c r="QIF2628" s="113"/>
      <c r="QIG2628" s="113"/>
      <c r="QIH2628" s="113"/>
      <c r="QII2628" s="113"/>
      <c r="QIJ2628" s="113"/>
      <c r="QIK2628" s="113"/>
      <c r="QIL2628" s="113"/>
      <c r="QIM2628" s="113"/>
      <c r="QIN2628" s="113"/>
      <c r="QIO2628" s="113"/>
      <c r="QIP2628" s="113"/>
      <c r="QIQ2628" s="113"/>
      <c r="QIR2628" s="113"/>
      <c r="QIS2628" s="113"/>
      <c r="QIT2628" s="113"/>
      <c r="QIU2628" s="113"/>
      <c r="QIV2628" s="113"/>
      <c r="QIW2628" s="113"/>
      <c r="QIX2628" s="113"/>
      <c r="QIY2628" s="113"/>
      <c r="QIZ2628" s="113"/>
      <c r="QJA2628" s="113"/>
      <c r="QJB2628" s="113"/>
      <c r="QJC2628" s="113"/>
      <c r="QJD2628" s="113"/>
      <c r="QJE2628" s="113"/>
      <c r="QJF2628" s="113"/>
      <c r="QJG2628" s="113"/>
      <c r="QJH2628" s="113"/>
      <c r="QJI2628" s="113"/>
      <c r="QJJ2628" s="113"/>
      <c r="QJK2628" s="113"/>
      <c r="QJL2628" s="113"/>
      <c r="QJM2628" s="113"/>
      <c r="QJN2628" s="113"/>
      <c r="QJO2628" s="113"/>
      <c r="QJP2628" s="113"/>
      <c r="QJQ2628" s="113"/>
      <c r="QJR2628" s="113"/>
      <c r="QJS2628" s="113"/>
      <c r="QJT2628" s="113"/>
      <c r="QJU2628" s="113"/>
      <c r="QJV2628" s="113"/>
      <c r="QJW2628" s="113"/>
      <c r="QJX2628" s="113"/>
      <c r="QJY2628" s="113"/>
      <c r="QJZ2628" s="113"/>
      <c r="QKA2628" s="113"/>
      <c r="QKB2628" s="113"/>
      <c r="QKC2628" s="113"/>
      <c r="QKD2628" s="113"/>
      <c r="QKE2628" s="113"/>
      <c r="QKF2628" s="113"/>
      <c r="QKG2628" s="113"/>
      <c r="QKH2628" s="113"/>
      <c r="QKI2628" s="113"/>
      <c r="QKJ2628" s="113"/>
      <c r="QKK2628" s="113"/>
      <c r="QKL2628" s="113"/>
      <c r="QKM2628" s="113"/>
      <c r="QKN2628" s="113"/>
      <c r="QKO2628" s="113"/>
      <c r="QKP2628" s="113"/>
      <c r="QKQ2628" s="113"/>
      <c r="QKR2628" s="113"/>
      <c r="QKS2628" s="113"/>
      <c r="QKT2628" s="113"/>
      <c r="QKU2628" s="113"/>
      <c r="QKV2628" s="113"/>
      <c r="QKW2628" s="113"/>
      <c r="QKX2628" s="113"/>
      <c r="QKY2628" s="113"/>
      <c r="QKZ2628" s="113"/>
      <c r="QLA2628" s="113"/>
      <c r="QLB2628" s="113"/>
      <c r="QLC2628" s="113"/>
      <c r="QLD2628" s="113"/>
      <c r="QLE2628" s="113"/>
      <c r="QLF2628" s="113"/>
      <c r="QLG2628" s="113"/>
      <c r="QLH2628" s="113"/>
      <c r="QLI2628" s="113"/>
      <c r="QLJ2628" s="113"/>
      <c r="QLK2628" s="113"/>
      <c r="QLL2628" s="113"/>
      <c r="QLM2628" s="113"/>
      <c r="QLN2628" s="113"/>
      <c r="QLO2628" s="113"/>
      <c r="QLP2628" s="113"/>
      <c r="QLQ2628" s="113"/>
      <c r="QLR2628" s="113"/>
      <c r="QLS2628" s="113"/>
      <c r="QLT2628" s="113"/>
      <c r="QLU2628" s="113"/>
      <c r="QLV2628" s="113"/>
      <c r="QLW2628" s="113"/>
      <c r="QLX2628" s="113"/>
      <c r="QLY2628" s="113"/>
      <c r="QLZ2628" s="113"/>
      <c r="QMA2628" s="113"/>
      <c r="QMB2628" s="113"/>
      <c r="QMC2628" s="113"/>
      <c r="QMD2628" s="113"/>
      <c r="QME2628" s="113"/>
      <c r="QMF2628" s="113"/>
      <c r="QMG2628" s="113"/>
      <c r="QMH2628" s="113"/>
      <c r="QMI2628" s="113"/>
      <c r="QMJ2628" s="113"/>
      <c r="QMK2628" s="113"/>
      <c r="QML2628" s="113"/>
      <c r="QMM2628" s="113"/>
      <c r="QMN2628" s="113"/>
      <c r="QMO2628" s="113"/>
      <c r="QMP2628" s="113"/>
      <c r="QMQ2628" s="113"/>
      <c r="QMR2628" s="113"/>
      <c r="QMS2628" s="113"/>
      <c r="QMT2628" s="113"/>
      <c r="QMU2628" s="113"/>
      <c r="QMV2628" s="113"/>
      <c r="QMW2628" s="113"/>
      <c r="QMX2628" s="113"/>
      <c r="QMY2628" s="113"/>
      <c r="QMZ2628" s="113"/>
      <c r="QNA2628" s="113"/>
      <c r="QNB2628" s="113"/>
      <c r="QNC2628" s="113"/>
      <c r="QND2628" s="113"/>
      <c r="QNE2628" s="113"/>
      <c r="QNF2628" s="113"/>
      <c r="QNG2628" s="113"/>
      <c r="QNH2628" s="113"/>
      <c r="QNI2628" s="113"/>
      <c r="QNJ2628" s="113"/>
      <c r="QNK2628" s="113"/>
      <c r="QNL2628" s="113"/>
      <c r="QNM2628" s="113"/>
      <c r="QNN2628" s="113"/>
      <c r="QNO2628" s="113"/>
      <c r="QNP2628" s="113"/>
      <c r="QNQ2628" s="113"/>
      <c r="QNR2628" s="113"/>
      <c r="QNS2628" s="113"/>
      <c r="QNT2628" s="113"/>
      <c r="QNU2628" s="113"/>
      <c r="QNV2628" s="113"/>
      <c r="QNW2628" s="113"/>
      <c r="QNX2628" s="113"/>
      <c r="QNY2628" s="113"/>
      <c r="QNZ2628" s="113"/>
      <c r="QOA2628" s="113"/>
      <c r="QOB2628" s="113"/>
      <c r="QOC2628" s="113"/>
      <c r="QOD2628" s="113"/>
      <c r="QOE2628" s="113"/>
      <c r="QOF2628" s="113"/>
      <c r="QOG2628" s="113"/>
      <c r="QOH2628" s="113"/>
      <c r="QOI2628" s="113"/>
      <c r="QOJ2628" s="113"/>
      <c r="QOK2628" s="113"/>
      <c r="QOL2628" s="113"/>
      <c r="QOM2628" s="113"/>
      <c r="QON2628" s="113"/>
      <c r="QOO2628" s="113"/>
      <c r="QOP2628" s="113"/>
      <c r="QOQ2628" s="113"/>
      <c r="QOR2628" s="113"/>
      <c r="QOS2628" s="113"/>
      <c r="QOT2628" s="113"/>
      <c r="QOU2628" s="113"/>
      <c r="QOV2628" s="113"/>
      <c r="QOW2628" s="113"/>
      <c r="QOX2628" s="113"/>
      <c r="QOY2628" s="113"/>
      <c r="QOZ2628" s="113"/>
      <c r="QPA2628" s="113"/>
      <c r="QPB2628" s="113"/>
      <c r="QPC2628" s="113"/>
      <c r="QPD2628" s="113"/>
      <c r="QPE2628" s="113"/>
      <c r="QPF2628" s="113"/>
      <c r="QPG2628" s="113"/>
      <c r="QPH2628" s="113"/>
      <c r="QPI2628" s="113"/>
      <c r="QPJ2628" s="113"/>
      <c r="QPK2628" s="113"/>
      <c r="QPL2628" s="113"/>
      <c r="QPM2628" s="113"/>
      <c r="QPN2628" s="113"/>
      <c r="QPO2628" s="113"/>
      <c r="QPP2628" s="113"/>
      <c r="QPQ2628" s="113"/>
      <c r="QPR2628" s="113"/>
      <c r="QPS2628" s="113"/>
      <c r="QPT2628" s="113"/>
      <c r="QPU2628" s="113"/>
      <c r="QPV2628" s="113"/>
      <c r="QPW2628" s="113"/>
      <c r="QPX2628" s="113"/>
      <c r="QPY2628" s="113"/>
      <c r="QPZ2628" s="113"/>
      <c r="QQA2628" s="113"/>
      <c r="QQB2628" s="113"/>
      <c r="QQC2628" s="113"/>
      <c r="QQD2628" s="113"/>
      <c r="QQE2628" s="113"/>
      <c r="QQF2628" s="113"/>
      <c r="QQG2628" s="113"/>
      <c r="QQH2628" s="113"/>
      <c r="QQI2628" s="113"/>
      <c r="QQJ2628" s="113"/>
      <c r="QQK2628" s="113"/>
      <c r="QQL2628" s="113"/>
      <c r="QQM2628" s="113"/>
      <c r="QQN2628" s="113"/>
      <c r="QQO2628" s="113"/>
      <c r="QQP2628" s="113"/>
      <c r="QQQ2628" s="113"/>
      <c r="QQR2628" s="113"/>
      <c r="QQS2628" s="113"/>
      <c r="QQT2628" s="113"/>
      <c r="QQU2628" s="113"/>
      <c r="QQV2628" s="113"/>
      <c r="QQW2628" s="113"/>
      <c r="QQX2628" s="113"/>
      <c r="QQY2628" s="113"/>
      <c r="QQZ2628" s="113"/>
      <c r="QRA2628" s="113"/>
      <c r="QRB2628" s="113"/>
      <c r="QRC2628" s="113"/>
      <c r="QRD2628" s="113"/>
      <c r="QRE2628" s="113"/>
      <c r="QRF2628" s="113"/>
      <c r="QRG2628" s="113"/>
      <c r="QRH2628" s="113"/>
      <c r="QRI2628" s="113"/>
      <c r="QRJ2628" s="113"/>
      <c r="QRK2628" s="113"/>
      <c r="QRL2628" s="113"/>
      <c r="QRM2628" s="113"/>
      <c r="QRN2628" s="113"/>
      <c r="QRO2628" s="113"/>
      <c r="QRP2628" s="113"/>
      <c r="QRQ2628" s="113"/>
      <c r="QRR2628" s="113"/>
      <c r="QRS2628" s="113"/>
      <c r="QRT2628" s="113"/>
      <c r="QRU2628" s="113"/>
      <c r="QRV2628" s="113"/>
      <c r="QRW2628" s="113"/>
      <c r="QRX2628" s="113"/>
      <c r="QRY2628" s="113"/>
      <c r="QRZ2628" s="113"/>
      <c r="QSA2628" s="113"/>
      <c r="QSB2628" s="113"/>
      <c r="QSC2628" s="113"/>
      <c r="QSD2628" s="113"/>
      <c r="QSE2628" s="113"/>
      <c r="QSF2628" s="113"/>
      <c r="QSG2628" s="113"/>
      <c r="QSH2628" s="113"/>
      <c r="QSI2628" s="113"/>
      <c r="QSJ2628" s="113"/>
      <c r="QSK2628" s="113"/>
      <c r="QSL2628" s="113"/>
      <c r="QSM2628" s="113"/>
      <c r="QSN2628" s="113"/>
      <c r="QSO2628" s="113"/>
      <c r="QSP2628" s="113"/>
      <c r="QSQ2628" s="113"/>
      <c r="QSR2628" s="113"/>
      <c r="QSS2628" s="113"/>
      <c r="QST2628" s="113"/>
      <c r="QSU2628" s="113"/>
      <c r="QSV2628" s="113"/>
      <c r="QSW2628" s="113"/>
      <c r="QSX2628" s="113"/>
      <c r="QSY2628" s="113"/>
      <c r="QSZ2628" s="113"/>
      <c r="QTA2628" s="113"/>
      <c r="QTB2628" s="113"/>
      <c r="QTC2628" s="113"/>
      <c r="QTD2628" s="113"/>
      <c r="QTE2628" s="113"/>
      <c r="QTF2628" s="113"/>
      <c r="QTG2628" s="113"/>
      <c r="QTH2628" s="113"/>
      <c r="QTI2628" s="113"/>
      <c r="QTJ2628" s="113"/>
      <c r="QTK2628" s="113"/>
      <c r="QTL2628" s="113"/>
      <c r="QTM2628" s="113"/>
      <c r="QTN2628" s="113"/>
      <c r="QTO2628" s="113"/>
      <c r="QTP2628" s="113"/>
      <c r="QTQ2628" s="113"/>
      <c r="QTR2628" s="113"/>
      <c r="QTS2628" s="113"/>
      <c r="QTT2628" s="113"/>
      <c r="QTU2628" s="113"/>
      <c r="QTV2628" s="113"/>
      <c r="QTW2628" s="113"/>
      <c r="QTX2628" s="113"/>
      <c r="QTY2628" s="113"/>
      <c r="QTZ2628" s="113"/>
      <c r="QUA2628" s="113"/>
      <c r="QUB2628" s="113"/>
      <c r="QUC2628" s="113"/>
      <c r="QUD2628" s="113"/>
      <c r="QUE2628" s="113"/>
      <c r="QUF2628" s="113"/>
      <c r="QUG2628" s="113"/>
      <c r="QUH2628" s="113"/>
      <c r="QUI2628" s="113"/>
      <c r="QUJ2628" s="113"/>
      <c r="QUK2628" s="113"/>
      <c r="QUL2628" s="113"/>
      <c r="QUM2628" s="113"/>
      <c r="QUN2628" s="113"/>
      <c r="QUO2628" s="113"/>
      <c r="QUP2628" s="113"/>
      <c r="QUQ2628" s="113"/>
      <c r="QUR2628" s="113"/>
      <c r="QUS2628" s="113"/>
      <c r="QUT2628" s="113"/>
      <c r="QUU2628" s="113"/>
      <c r="QUV2628" s="113"/>
      <c r="QUW2628" s="113"/>
      <c r="QUX2628" s="113"/>
      <c r="QUY2628" s="113"/>
      <c r="QUZ2628" s="113"/>
      <c r="QVA2628" s="113"/>
      <c r="QVB2628" s="113"/>
      <c r="QVC2628" s="113"/>
      <c r="QVD2628" s="113"/>
      <c r="QVE2628" s="113"/>
      <c r="QVF2628" s="113"/>
      <c r="QVG2628" s="113"/>
      <c r="QVH2628" s="113"/>
      <c r="QVI2628" s="113"/>
      <c r="QVJ2628" s="113"/>
      <c r="QVK2628" s="113"/>
      <c r="QVL2628" s="113"/>
      <c r="QVM2628" s="113"/>
      <c r="QVN2628" s="113"/>
      <c r="QVO2628" s="113"/>
      <c r="QVP2628" s="113"/>
      <c r="QVQ2628" s="113"/>
      <c r="QVR2628" s="113"/>
      <c r="QVS2628" s="113"/>
      <c r="QVT2628" s="113"/>
      <c r="QVU2628" s="113"/>
      <c r="QVV2628" s="113"/>
      <c r="QVW2628" s="113"/>
      <c r="QVX2628" s="113"/>
      <c r="QVY2628" s="113"/>
      <c r="QVZ2628" s="113"/>
      <c r="QWA2628" s="113"/>
      <c r="QWB2628" s="113"/>
      <c r="QWC2628" s="113"/>
      <c r="QWD2628" s="113"/>
      <c r="QWE2628" s="113"/>
      <c r="QWF2628" s="113"/>
      <c r="QWG2628" s="113"/>
      <c r="QWH2628" s="113"/>
      <c r="QWI2628" s="113"/>
      <c r="QWJ2628" s="113"/>
      <c r="QWK2628" s="113"/>
      <c r="QWL2628" s="113"/>
      <c r="QWM2628" s="113"/>
      <c r="QWN2628" s="113"/>
      <c r="QWO2628" s="113"/>
      <c r="QWP2628" s="113"/>
      <c r="QWQ2628" s="113"/>
      <c r="QWR2628" s="113"/>
      <c r="QWS2628" s="113"/>
      <c r="QWT2628" s="113"/>
      <c r="QWU2628" s="113"/>
      <c r="QWV2628" s="113"/>
      <c r="QWW2628" s="113"/>
      <c r="QWX2628" s="113"/>
      <c r="QWY2628" s="113"/>
      <c r="QWZ2628" s="113"/>
      <c r="QXA2628" s="113"/>
      <c r="QXB2628" s="113"/>
      <c r="QXC2628" s="113"/>
      <c r="QXD2628" s="113"/>
      <c r="QXE2628" s="113"/>
      <c r="QXF2628" s="113"/>
      <c r="QXG2628" s="113"/>
      <c r="QXH2628" s="113"/>
      <c r="QXI2628" s="113"/>
      <c r="QXJ2628" s="113"/>
      <c r="QXK2628" s="113"/>
      <c r="QXL2628" s="113"/>
      <c r="QXM2628" s="113"/>
      <c r="QXN2628" s="113"/>
      <c r="QXO2628" s="113"/>
      <c r="QXP2628" s="113"/>
      <c r="QXQ2628" s="113"/>
      <c r="QXR2628" s="113"/>
      <c r="QXS2628" s="113"/>
      <c r="QXT2628" s="113"/>
      <c r="QXU2628" s="113"/>
      <c r="QXV2628" s="113"/>
      <c r="QXW2628" s="113"/>
      <c r="QXX2628" s="113"/>
      <c r="QXY2628" s="113"/>
      <c r="QXZ2628" s="113"/>
      <c r="QYA2628" s="113"/>
      <c r="QYB2628" s="113"/>
      <c r="QYC2628" s="113"/>
      <c r="QYD2628" s="113"/>
      <c r="QYE2628" s="113"/>
      <c r="QYF2628" s="113"/>
      <c r="QYG2628" s="113"/>
      <c r="QYH2628" s="113"/>
      <c r="QYI2628" s="113"/>
      <c r="QYJ2628" s="113"/>
      <c r="QYK2628" s="113"/>
      <c r="QYL2628" s="113"/>
      <c r="QYM2628" s="113"/>
      <c r="QYN2628" s="113"/>
      <c r="QYO2628" s="113"/>
      <c r="QYP2628" s="113"/>
      <c r="QYQ2628" s="113"/>
      <c r="QYR2628" s="113"/>
      <c r="QYS2628" s="113"/>
      <c r="QYT2628" s="113"/>
      <c r="QYU2628" s="113"/>
      <c r="QYV2628" s="113"/>
      <c r="QYW2628" s="113"/>
      <c r="QYX2628" s="113"/>
      <c r="QYY2628" s="113"/>
      <c r="QYZ2628" s="113"/>
      <c r="QZA2628" s="113"/>
      <c r="QZB2628" s="113"/>
      <c r="QZC2628" s="113"/>
      <c r="QZD2628" s="113"/>
      <c r="QZE2628" s="113"/>
      <c r="QZF2628" s="113"/>
      <c r="QZG2628" s="113"/>
      <c r="QZH2628" s="113"/>
      <c r="QZI2628" s="113"/>
      <c r="QZJ2628" s="113"/>
      <c r="QZK2628" s="113"/>
      <c r="QZL2628" s="113"/>
      <c r="QZM2628" s="113"/>
      <c r="QZN2628" s="113"/>
      <c r="QZO2628" s="113"/>
      <c r="QZP2628" s="113"/>
      <c r="QZQ2628" s="113"/>
      <c r="QZR2628" s="113"/>
      <c r="QZS2628" s="113"/>
      <c r="QZT2628" s="113"/>
      <c r="QZU2628" s="113"/>
      <c r="QZV2628" s="113"/>
      <c r="QZW2628" s="113"/>
      <c r="QZX2628" s="113"/>
      <c r="QZY2628" s="113"/>
      <c r="QZZ2628" s="113"/>
      <c r="RAA2628" s="113"/>
      <c r="RAB2628" s="113"/>
      <c r="RAC2628" s="113"/>
      <c r="RAD2628" s="113"/>
      <c r="RAE2628" s="113"/>
      <c r="RAF2628" s="113"/>
      <c r="RAG2628" s="113"/>
      <c r="RAH2628" s="113"/>
      <c r="RAI2628" s="113"/>
      <c r="RAJ2628" s="113"/>
      <c r="RAK2628" s="113"/>
      <c r="RAL2628" s="113"/>
      <c r="RAM2628" s="113"/>
      <c r="RAN2628" s="113"/>
      <c r="RAO2628" s="113"/>
      <c r="RAP2628" s="113"/>
      <c r="RAQ2628" s="113"/>
      <c r="RAR2628" s="113"/>
      <c r="RAS2628" s="113"/>
      <c r="RAT2628" s="113"/>
      <c r="RAU2628" s="113"/>
      <c r="RAV2628" s="113"/>
      <c r="RAW2628" s="113"/>
      <c r="RAX2628" s="113"/>
      <c r="RAY2628" s="113"/>
      <c r="RAZ2628" s="113"/>
      <c r="RBA2628" s="113"/>
      <c r="RBB2628" s="113"/>
      <c r="RBC2628" s="113"/>
      <c r="RBD2628" s="113"/>
      <c r="RBE2628" s="113"/>
      <c r="RBF2628" s="113"/>
      <c r="RBG2628" s="113"/>
      <c r="RBH2628" s="113"/>
      <c r="RBI2628" s="113"/>
      <c r="RBJ2628" s="113"/>
      <c r="RBK2628" s="113"/>
      <c r="RBL2628" s="113"/>
      <c r="RBM2628" s="113"/>
      <c r="RBN2628" s="113"/>
      <c r="RBO2628" s="113"/>
      <c r="RBP2628" s="113"/>
      <c r="RBQ2628" s="113"/>
      <c r="RBR2628" s="113"/>
      <c r="RBS2628" s="113"/>
      <c r="RBT2628" s="113"/>
      <c r="RBU2628" s="113"/>
      <c r="RBV2628" s="113"/>
      <c r="RBW2628" s="113"/>
      <c r="RBX2628" s="113"/>
      <c r="RBY2628" s="113"/>
      <c r="RBZ2628" s="113"/>
      <c r="RCA2628" s="113"/>
      <c r="RCB2628" s="113"/>
      <c r="RCC2628" s="113"/>
      <c r="RCD2628" s="113"/>
      <c r="RCE2628" s="113"/>
      <c r="RCF2628" s="113"/>
      <c r="RCG2628" s="113"/>
      <c r="RCH2628" s="113"/>
      <c r="RCI2628" s="113"/>
      <c r="RCJ2628" s="113"/>
      <c r="RCK2628" s="113"/>
      <c r="RCL2628" s="113"/>
      <c r="RCM2628" s="113"/>
      <c r="RCN2628" s="113"/>
      <c r="RCO2628" s="113"/>
      <c r="RCP2628" s="113"/>
      <c r="RCQ2628" s="113"/>
      <c r="RCR2628" s="113"/>
      <c r="RCS2628" s="113"/>
      <c r="RCT2628" s="113"/>
      <c r="RCU2628" s="113"/>
      <c r="RCV2628" s="113"/>
      <c r="RCW2628" s="113"/>
      <c r="RCX2628" s="113"/>
      <c r="RCY2628" s="113"/>
      <c r="RCZ2628" s="113"/>
      <c r="RDA2628" s="113"/>
      <c r="RDB2628" s="113"/>
      <c r="RDC2628" s="113"/>
      <c r="RDD2628" s="113"/>
      <c r="RDE2628" s="113"/>
      <c r="RDF2628" s="113"/>
      <c r="RDG2628" s="113"/>
      <c r="RDH2628" s="113"/>
      <c r="RDI2628" s="113"/>
      <c r="RDJ2628" s="113"/>
      <c r="RDK2628" s="113"/>
      <c r="RDL2628" s="113"/>
      <c r="RDM2628" s="113"/>
      <c r="RDN2628" s="113"/>
      <c r="RDO2628" s="113"/>
      <c r="RDP2628" s="113"/>
      <c r="RDQ2628" s="113"/>
      <c r="RDR2628" s="113"/>
      <c r="RDS2628" s="113"/>
      <c r="RDT2628" s="113"/>
      <c r="RDU2628" s="113"/>
      <c r="RDV2628" s="113"/>
      <c r="RDW2628" s="113"/>
      <c r="RDX2628" s="113"/>
      <c r="RDY2628" s="113"/>
      <c r="RDZ2628" s="113"/>
      <c r="REA2628" s="113"/>
      <c r="REB2628" s="113"/>
      <c r="REC2628" s="113"/>
      <c r="RED2628" s="113"/>
      <c r="REE2628" s="113"/>
      <c r="REF2628" s="113"/>
      <c r="REG2628" s="113"/>
      <c r="REH2628" s="113"/>
      <c r="REI2628" s="113"/>
      <c r="REJ2628" s="113"/>
      <c r="REK2628" s="113"/>
      <c r="REL2628" s="113"/>
      <c r="REM2628" s="113"/>
      <c r="REN2628" s="113"/>
      <c r="REO2628" s="113"/>
      <c r="REP2628" s="113"/>
      <c r="REQ2628" s="113"/>
      <c r="RER2628" s="113"/>
      <c r="RES2628" s="113"/>
      <c r="RET2628" s="113"/>
      <c r="REU2628" s="113"/>
      <c r="REV2628" s="113"/>
      <c r="REW2628" s="113"/>
      <c r="REX2628" s="113"/>
      <c r="REY2628" s="113"/>
      <c r="REZ2628" s="113"/>
      <c r="RFA2628" s="113"/>
      <c r="RFB2628" s="113"/>
      <c r="RFC2628" s="113"/>
      <c r="RFD2628" s="113"/>
      <c r="RFE2628" s="113"/>
      <c r="RFF2628" s="113"/>
      <c r="RFG2628" s="113"/>
      <c r="RFH2628" s="113"/>
      <c r="RFI2628" s="113"/>
      <c r="RFJ2628" s="113"/>
      <c r="RFK2628" s="113"/>
      <c r="RFL2628" s="113"/>
      <c r="RFM2628" s="113"/>
      <c r="RFN2628" s="113"/>
      <c r="RFO2628" s="113"/>
      <c r="RFP2628" s="113"/>
      <c r="RFQ2628" s="113"/>
      <c r="RFR2628" s="113"/>
      <c r="RFS2628" s="113"/>
      <c r="RFT2628" s="113"/>
      <c r="RFU2628" s="113"/>
      <c r="RFV2628" s="113"/>
      <c r="RFW2628" s="113"/>
      <c r="RFX2628" s="113"/>
      <c r="RFY2628" s="113"/>
      <c r="RFZ2628" s="113"/>
      <c r="RGA2628" s="113"/>
      <c r="RGB2628" s="113"/>
      <c r="RGC2628" s="113"/>
      <c r="RGD2628" s="113"/>
      <c r="RGE2628" s="113"/>
      <c r="RGF2628" s="113"/>
      <c r="RGG2628" s="113"/>
      <c r="RGH2628" s="113"/>
      <c r="RGI2628" s="113"/>
      <c r="RGJ2628" s="113"/>
      <c r="RGK2628" s="113"/>
      <c r="RGL2628" s="113"/>
      <c r="RGM2628" s="113"/>
      <c r="RGN2628" s="113"/>
      <c r="RGO2628" s="113"/>
      <c r="RGP2628" s="113"/>
      <c r="RGQ2628" s="113"/>
      <c r="RGR2628" s="113"/>
      <c r="RGS2628" s="113"/>
      <c r="RGT2628" s="113"/>
      <c r="RGU2628" s="113"/>
      <c r="RGV2628" s="113"/>
      <c r="RGW2628" s="113"/>
      <c r="RGX2628" s="113"/>
      <c r="RGY2628" s="113"/>
      <c r="RGZ2628" s="113"/>
      <c r="RHA2628" s="113"/>
      <c r="RHB2628" s="113"/>
      <c r="RHC2628" s="113"/>
      <c r="RHD2628" s="113"/>
      <c r="RHE2628" s="113"/>
      <c r="RHF2628" s="113"/>
      <c r="RHG2628" s="113"/>
      <c r="RHH2628" s="113"/>
      <c r="RHI2628" s="113"/>
      <c r="RHJ2628" s="113"/>
      <c r="RHK2628" s="113"/>
      <c r="RHL2628" s="113"/>
      <c r="RHM2628" s="113"/>
      <c r="RHN2628" s="113"/>
      <c r="RHO2628" s="113"/>
      <c r="RHP2628" s="113"/>
      <c r="RHQ2628" s="113"/>
      <c r="RHR2628" s="113"/>
      <c r="RHS2628" s="113"/>
      <c r="RHT2628" s="113"/>
      <c r="RHU2628" s="113"/>
      <c r="RHV2628" s="113"/>
      <c r="RHW2628" s="113"/>
      <c r="RHX2628" s="113"/>
      <c r="RHY2628" s="113"/>
      <c r="RHZ2628" s="113"/>
      <c r="RIA2628" s="113"/>
      <c r="RIB2628" s="113"/>
      <c r="RIC2628" s="113"/>
      <c r="RID2628" s="113"/>
      <c r="RIE2628" s="113"/>
      <c r="RIF2628" s="113"/>
      <c r="RIG2628" s="113"/>
      <c r="RIH2628" s="113"/>
      <c r="RII2628" s="113"/>
      <c r="RIJ2628" s="113"/>
      <c r="RIK2628" s="113"/>
      <c r="RIL2628" s="113"/>
      <c r="RIM2628" s="113"/>
      <c r="RIN2628" s="113"/>
      <c r="RIO2628" s="113"/>
      <c r="RIP2628" s="113"/>
      <c r="RIQ2628" s="113"/>
      <c r="RIR2628" s="113"/>
      <c r="RIS2628" s="113"/>
      <c r="RIT2628" s="113"/>
      <c r="RIU2628" s="113"/>
      <c r="RIV2628" s="113"/>
      <c r="RIW2628" s="113"/>
      <c r="RIX2628" s="113"/>
      <c r="RIY2628" s="113"/>
      <c r="RIZ2628" s="113"/>
      <c r="RJA2628" s="113"/>
      <c r="RJB2628" s="113"/>
      <c r="RJC2628" s="113"/>
      <c r="RJD2628" s="113"/>
      <c r="RJE2628" s="113"/>
      <c r="RJF2628" s="113"/>
      <c r="RJG2628" s="113"/>
      <c r="RJH2628" s="113"/>
      <c r="RJI2628" s="113"/>
      <c r="RJJ2628" s="113"/>
      <c r="RJK2628" s="113"/>
      <c r="RJL2628" s="113"/>
      <c r="RJM2628" s="113"/>
      <c r="RJN2628" s="113"/>
      <c r="RJO2628" s="113"/>
      <c r="RJP2628" s="113"/>
      <c r="RJQ2628" s="113"/>
      <c r="RJR2628" s="113"/>
      <c r="RJS2628" s="113"/>
      <c r="RJT2628" s="113"/>
      <c r="RJU2628" s="113"/>
      <c r="RJV2628" s="113"/>
      <c r="RJW2628" s="113"/>
      <c r="RJX2628" s="113"/>
      <c r="RJY2628" s="113"/>
      <c r="RJZ2628" s="113"/>
      <c r="RKA2628" s="113"/>
      <c r="RKB2628" s="113"/>
      <c r="RKC2628" s="113"/>
      <c r="RKD2628" s="113"/>
      <c r="RKE2628" s="113"/>
      <c r="RKF2628" s="113"/>
      <c r="RKG2628" s="113"/>
      <c r="RKH2628" s="113"/>
      <c r="RKI2628" s="113"/>
      <c r="RKJ2628" s="113"/>
      <c r="RKK2628" s="113"/>
      <c r="RKL2628" s="113"/>
      <c r="RKM2628" s="113"/>
      <c r="RKN2628" s="113"/>
      <c r="RKO2628" s="113"/>
      <c r="RKP2628" s="113"/>
      <c r="RKQ2628" s="113"/>
      <c r="RKR2628" s="113"/>
      <c r="RKS2628" s="113"/>
      <c r="RKT2628" s="113"/>
      <c r="RKU2628" s="113"/>
      <c r="RKV2628" s="113"/>
      <c r="RKW2628" s="113"/>
      <c r="RKX2628" s="113"/>
      <c r="RKY2628" s="113"/>
      <c r="RKZ2628" s="113"/>
      <c r="RLA2628" s="113"/>
      <c r="RLB2628" s="113"/>
      <c r="RLC2628" s="113"/>
      <c r="RLD2628" s="113"/>
      <c r="RLE2628" s="113"/>
      <c r="RLF2628" s="113"/>
      <c r="RLG2628" s="113"/>
      <c r="RLH2628" s="113"/>
      <c r="RLI2628" s="113"/>
      <c r="RLJ2628" s="113"/>
      <c r="RLK2628" s="113"/>
      <c r="RLL2628" s="113"/>
      <c r="RLM2628" s="113"/>
      <c r="RLN2628" s="113"/>
      <c r="RLO2628" s="113"/>
      <c r="RLP2628" s="113"/>
      <c r="RLQ2628" s="113"/>
      <c r="RLR2628" s="113"/>
      <c r="RLS2628" s="113"/>
      <c r="RLT2628" s="113"/>
      <c r="RLU2628" s="113"/>
      <c r="RLV2628" s="113"/>
      <c r="RLW2628" s="113"/>
      <c r="RLX2628" s="113"/>
      <c r="RLY2628" s="113"/>
      <c r="RLZ2628" s="113"/>
      <c r="RMA2628" s="113"/>
      <c r="RMB2628" s="113"/>
      <c r="RMC2628" s="113"/>
      <c r="RMD2628" s="113"/>
      <c r="RME2628" s="113"/>
      <c r="RMF2628" s="113"/>
      <c r="RMG2628" s="113"/>
      <c r="RMH2628" s="113"/>
      <c r="RMI2628" s="113"/>
      <c r="RMJ2628" s="113"/>
      <c r="RMK2628" s="113"/>
      <c r="RML2628" s="113"/>
      <c r="RMM2628" s="113"/>
      <c r="RMN2628" s="113"/>
      <c r="RMO2628" s="113"/>
      <c r="RMP2628" s="113"/>
      <c r="RMQ2628" s="113"/>
      <c r="RMR2628" s="113"/>
      <c r="RMS2628" s="113"/>
      <c r="RMT2628" s="113"/>
      <c r="RMU2628" s="113"/>
      <c r="RMV2628" s="113"/>
      <c r="RMW2628" s="113"/>
      <c r="RMX2628" s="113"/>
      <c r="RMY2628" s="113"/>
      <c r="RMZ2628" s="113"/>
      <c r="RNA2628" s="113"/>
      <c r="RNB2628" s="113"/>
      <c r="RNC2628" s="113"/>
      <c r="RND2628" s="113"/>
      <c r="RNE2628" s="113"/>
      <c r="RNF2628" s="113"/>
      <c r="RNG2628" s="113"/>
      <c r="RNH2628" s="113"/>
      <c r="RNI2628" s="113"/>
      <c r="RNJ2628" s="113"/>
      <c r="RNK2628" s="113"/>
      <c r="RNL2628" s="113"/>
      <c r="RNM2628" s="113"/>
      <c r="RNN2628" s="113"/>
      <c r="RNO2628" s="113"/>
      <c r="RNP2628" s="113"/>
      <c r="RNQ2628" s="113"/>
      <c r="RNR2628" s="113"/>
      <c r="RNS2628" s="113"/>
      <c r="RNT2628" s="113"/>
      <c r="RNU2628" s="113"/>
      <c r="RNV2628" s="113"/>
      <c r="RNW2628" s="113"/>
      <c r="RNX2628" s="113"/>
      <c r="RNY2628" s="113"/>
      <c r="RNZ2628" s="113"/>
      <c r="ROA2628" s="113"/>
      <c r="ROB2628" s="113"/>
      <c r="ROC2628" s="113"/>
      <c r="ROD2628" s="113"/>
      <c r="ROE2628" s="113"/>
      <c r="ROF2628" s="113"/>
      <c r="ROG2628" s="113"/>
      <c r="ROH2628" s="113"/>
      <c r="ROI2628" s="113"/>
      <c r="ROJ2628" s="113"/>
      <c r="ROK2628" s="113"/>
      <c r="ROL2628" s="113"/>
      <c r="ROM2628" s="113"/>
      <c r="RON2628" s="113"/>
      <c r="ROO2628" s="113"/>
      <c r="ROP2628" s="113"/>
      <c r="ROQ2628" s="113"/>
      <c r="ROR2628" s="113"/>
      <c r="ROS2628" s="113"/>
      <c r="ROT2628" s="113"/>
      <c r="ROU2628" s="113"/>
      <c r="ROV2628" s="113"/>
      <c r="ROW2628" s="113"/>
      <c r="ROX2628" s="113"/>
      <c r="ROY2628" s="113"/>
      <c r="ROZ2628" s="113"/>
      <c r="RPA2628" s="113"/>
      <c r="RPB2628" s="113"/>
      <c r="RPC2628" s="113"/>
      <c r="RPD2628" s="113"/>
      <c r="RPE2628" s="113"/>
      <c r="RPF2628" s="113"/>
      <c r="RPG2628" s="113"/>
      <c r="RPH2628" s="113"/>
      <c r="RPI2628" s="113"/>
      <c r="RPJ2628" s="113"/>
      <c r="RPK2628" s="113"/>
      <c r="RPL2628" s="113"/>
      <c r="RPM2628" s="113"/>
      <c r="RPN2628" s="113"/>
      <c r="RPO2628" s="113"/>
      <c r="RPP2628" s="113"/>
      <c r="RPQ2628" s="113"/>
      <c r="RPR2628" s="113"/>
      <c r="RPS2628" s="113"/>
      <c r="RPT2628" s="113"/>
      <c r="RPU2628" s="113"/>
      <c r="RPV2628" s="113"/>
      <c r="RPW2628" s="113"/>
      <c r="RPX2628" s="113"/>
      <c r="RPY2628" s="113"/>
      <c r="RPZ2628" s="113"/>
      <c r="RQA2628" s="113"/>
      <c r="RQB2628" s="113"/>
      <c r="RQC2628" s="113"/>
      <c r="RQD2628" s="113"/>
      <c r="RQE2628" s="113"/>
      <c r="RQF2628" s="113"/>
      <c r="RQG2628" s="113"/>
      <c r="RQH2628" s="113"/>
      <c r="RQI2628" s="113"/>
      <c r="RQJ2628" s="113"/>
      <c r="RQK2628" s="113"/>
      <c r="RQL2628" s="113"/>
      <c r="RQM2628" s="113"/>
      <c r="RQN2628" s="113"/>
      <c r="RQO2628" s="113"/>
      <c r="RQP2628" s="113"/>
      <c r="RQQ2628" s="113"/>
      <c r="RQR2628" s="113"/>
      <c r="RQS2628" s="113"/>
      <c r="RQT2628" s="113"/>
      <c r="RQU2628" s="113"/>
      <c r="RQV2628" s="113"/>
      <c r="RQW2628" s="113"/>
      <c r="RQX2628" s="113"/>
      <c r="RQY2628" s="113"/>
      <c r="RQZ2628" s="113"/>
      <c r="RRA2628" s="113"/>
      <c r="RRB2628" s="113"/>
      <c r="RRC2628" s="113"/>
      <c r="RRD2628" s="113"/>
      <c r="RRE2628" s="113"/>
      <c r="RRF2628" s="113"/>
      <c r="RRG2628" s="113"/>
      <c r="RRH2628" s="113"/>
      <c r="RRI2628" s="113"/>
      <c r="RRJ2628" s="113"/>
      <c r="RRK2628" s="113"/>
      <c r="RRL2628" s="113"/>
      <c r="RRM2628" s="113"/>
      <c r="RRN2628" s="113"/>
      <c r="RRO2628" s="113"/>
      <c r="RRP2628" s="113"/>
      <c r="RRQ2628" s="113"/>
      <c r="RRR2628" s="113"/>
      <c r="RRS2628" s="113"/>
      <c r="RRT2628" s="113"/>
      <c r="RRU2628" s="113"/>
      <c r="RRV2628" s="113"/>
      <c r="RRW2628" s="113"/>
      <c r="RRX2628" s="113"/>
      <c r="RRY2628" s="113"/>
      <c r="RRZ2628" s="113"/>
      <c r="RSA2628" s="113"/>
      <c r="RSB2628" s="113"/>
      <c r="RSC2628" s="113"/>
      <c r="RSD2628" s="113"/>
      <c r="RSE2628" s="113"/>
      <c r="RSF2628" s="113"/>
      <c r="RSG2628" s="113"/>
      <c r="RSH2628" s="113"/>
      <c r="RSI2628" s="113"/>
      <c r="RSJ2628" s="113"/>
      <c r="RSK2628" s="113"/>
      <c r="RSL2628" s="113"/>
      <c r="RSM2628" s="113"/>
      <c r="RSN2628" s="113"/>
      <c r="RSO2628" s="113"/>
      <c r="RSP2628" s="113"/>
      <c r="RSQ2628" s="113"/>
      <c r="RSR2628" s="113"/>
      <c r="RSS2628" s="113"/>
      <c r="RST2628" s="113"/>
      <c r="RSU2628" s="113"/>
      <c r="RSV2628" s="113"/>
      <c r="RSW2628" s="113"/>
      <c r="RSX2628" s="113"/>
      <c r="RSY2628" s="113"/>
      <c r="RSZ2628" s="113"/>
      <c r="RTA2628" s="113"/>
      <c r="RTB2628" s="113"/>
      <c r="RTC2628" s="113"/>
      <c r="RTD2628" s="113"/>
      <c r="RTE2628" s="113"/>
      <c r="RTF2628" s="113"/>
      <c r="RTG2628" s="113"/>
      <c r="RTH2628" s="113"/>
      <c r="RTI2628" s="113"/>
      <c r="RTJ2628" s="113"/>
      <c r="RTK2628" s="113"/>
      <c r="RTL2628" s="113"/>
      <c r="RTM2628" s="113"/>
      <c r="RTN2628" s="113"/>
      <c r="RTO2628" s="113"/>
      <c r="RTP2628" s="113"/>
      <c r="RTQ2628" s="113"/>
      <c r="RTR2628" s="113"/>
      <c r="RTS2628" s="113"/>
      <c r="RTT2628" s="113"/>
      <c r="RTU2628" s="113"/>
      <c r="RTV2628" s="113"/>
      <c r="RTW2628" s="113"/>
      <c r="RTX2628" s="113"/>
      <c r="RTY2628" s="113"/>
      <c r="RTZ2628" s="113"/>
      <c r="RUA2628" s="113"/>
      <c r="RUB2628" s="113"/>
      <c r="RUC2628" s="113"/>
      <c r="RUD2628" s="113"/>
      <c r="RUE2628" s="113"/>
      <c r="RUF2628" s="113"/>
      <c r="RUG2628" s="113"/>
      <c r="RUH2628" s="113"/>
      <c r="RUI2628" s="113"/>
      <c r="RUJ2628" s="113"/>
      <c r="RUK2628" s="113"/>
      <c r="RUL2628" s="113"/>
      <c r="RUM2628" s="113"/>
      <c r="RUN2628" s="113"/>
      <c r="RUO2628" s="113"/>
      <c r="RUP2628" s="113"/>
      <c r="RUQ2628" s="113"/>
      <c r="RUR2628" s="113"/>
      <c r="RUS2628" s="113"/>
      <c r="RUT2628" s="113"/>
      <c r="RUU2628" s="113"/>
      <c r="RUV2628" s="113"/>
      <c r="RUW2628" s="113"/>
      <c r="RUX2628" s="113"/>
      <c r="RUY2628" s="113"/>
      <c r="RUZ2628" s="113"/>
      <c r="RVA2628" s="113"/>
      <c r="RVB2628" s="113"/>
      <c r="RVC2628" s="113"/>
      <c r="RVD2628" s="113"/>
      <c r="RVE2628" s="113"/>
      <c r="RVF2628" s="113"/>
      <c r="RVG2628" s="113"/>
      <c r="RVH2628" s="113"/>
      <c r="RVI2628" s="113"/>
      <c r="RVJ2628" s="113"/>
      <c r="RVK2628" s="113"/>
      <c r="RVL2628" s="113"/>
      <c r="RVM2628" s="113"/>
      <c r="RVN2628" s="113"/>
      <c r="RVO2628" s="113"/>
      <c r="RVP2628" s="113"/>
      <c r="RVQ2628" s="113"/>
      <c r="RVR2628" s="113"/>
      <c r="RVS2628" s="113"/>
      <c r="RVT2628" s="113"/>
      <c r="RVU2628" s="113"/>
      <c r="RVV2628" s="113"/>
      <c r="RVW2628" s="113"/>
      <c r="RVX2628" s="113"/>
      <c r="RVY2628" s="113"/>
      <c r="RVZ2628" s="113"/>
      <c r="RWA2628" s="113"/>
      <c r="RWB2628" s="113"/>
      <c r="RWC2628" s="113"/>
      <c r="RWD2628" s="113"/>
      <c r="RWE2628" s="113"/>
      <c r="RWF2628" s="113"/>
      <c r="RWG2628" s="113"/>
      <c r="RWH2628" s="113"/>
      <c r="RWI2628" s="113"/>
      <c r="RWJ2628" s="113"/>
      <c r="RWK2628" s="113"/>
      <c r="RWL2628" s="113"/>
      <c r="RWM2628" s="113"/>
      <c r="RWN2628" s="113"/>
      <c r="RWO2628" s="113"/>
      <c r="RWP2628" s="113"/>
      <c r="RWQ2628" s="113"/>
      <c r="RWR2628" s="113"/>
      <c r="RWS2628" s="113"/>
      <c r="RWT2628" s="113"/>
      <c r="RWU2628" s="113"/>
      <c r="RWV2628" s="113"/>
      <c r="RWW2628" s="113"/>
      <c r="RWX2628" s="113"/>
      <c r="RWY2628" s="113"/>
      <c r="RWZ2628" s="113"/>
      <c r="RXA2628" s="113"/>
      <c r="RXB2628" s="113"/>
      <c r="RXC2628" s="113"/>
      <c r="RXD2628" s="113"/>
      <c r="RXE2628" s="113"/>
      <c r="RXF2628" s="113"/>
      <c r="RXG2628" s="113"/>
      <c r="RXH2628" s="113"/>
      <c r="RXI2628" s="113"/>
      <c r="RXJ2628" s="113"/>
      <c r="RXK2628" s="113"/>
      <c r="RXL2628" s="113"/>
      <c r="RXM2628" s="113"/>
      <c r="RXN2628" s="113"/>
      <c r="RXO2628" s="113"/>
      <c r="RXP2628" s="113"/>
      <c r="RXQ2628" s="113"/>
      <c r="RXR2628" s="113"/>
      <c r="RXS2628" s="113"/>
      <c r="RXT2628" s="113"/>
      <c r="RXU2628" s="113"/>
      <c r="RXV2628" s="113"/>
      <c r="RXW2628" s="113"/>
      <c r="RXX2628" s="113"/>
      <c r="RXY2628" s="113"/>
      <c r="RXZ2628" s="113"/>
      <c r="RYA2628" s="113"/>
      <c r="RYB2628" s="113"/>
      <c r="RYC2628" s="113"/>
      <c r="RYD2628" s="113"/>
      <c r="RYE2628" s="113"/>
      <c r="RYF2628" s="113"/>
      <c r="RYG2628" s="113"/>
      <c r="RYH2628" s="113"/>
      <c r="RYI2628" s="113"/>
      <c r="RYJ2628" s="113"/>
      <c r="RYK2628" s="113"/>
      <c r="RYL2628" s="113"/>
      <c r="RYM2628" s="113"/>
      <c r="RYN2628" s="113"/>
      <c r="RYO2628" s="113"/>
      <c r="RYP2628" s="113"/>
      <c r="RYQ2628" s="113"/>
      <c r="RYR2628" s="113"/>
      <c r="RYS2628" s="113"/>
      <c r="RYT2628" s="113"/>
      <c r="RYU2628" s="113"/>
      <c r="RYV2628" s="113"/>
      <c r="RYW2628" s="113"/>
      <c r="RYX2628" s="113"/>
      <c r="RYY2628" s="113"/>
      <c r="RYZ2628" s="113"/>
      <c r="RZA2628" s="113"/>
      <c r="RZB2628" s="113"/>
      <c r="RZC2628" s="113"/>
      <c r="RZD2628" s="113"/>
      <c r="RZE2628" s="113"/>
      <c r="RZF2628" s="113"/>
      <c r="RZG2628" s="113"/>
      <c r="RZH2628" s="113"/>
      <c r="RZI2628" s="113"/>
      <c r="RZJ2628" s="113"/>
      <c r="RZK2628" s="113"/>
      <c r="RZL2628" s="113"/>
      <c r="RZM2628" s="113"/>
      <c r="RZN2628" s="113"/>
      <c r="RZO2628" s="113"/>
      <c r="RZP2628" s="113"/>
      <c r="RZQ2628" s="113"/>
      <c r="RZR2628" s="113"/>
      <c r="RZS2628" s="113"/>
      <c r="RZT2628" s="113"/>
      <c r="RZU2628" s="113"/>
      <c r="RZV2628" s="113"/>
      <c r="RZW2628" s="113"/>
      <c r="RZX2628" s="113"/>
      <c r="RZY2628" s="113"/>
      <c r="RZZ2628" s="113"/>
      <c r="SAA2628" s="113"/>
      <c r="SAB2628" s="113"/>
      <c r="SAC2628" s="113"/>
      <c r="SAD2628" s="113"/>
      <c r="SAE2628" s="113"/>
      <c r="SAF2628" s="113"/>
      <c r="SAG2628" s="113"/>
      <c r="SAH2628" s="113"/>
      <c r="SAI2628" s="113"/>
      <c r="SAJ2628" s="113"/>
      <c r="SAK2628" s="113"/>
      <c r="SAL2628" s="113"/>
      <c r="SAM2628" s="113"/>
      <c r="SAN2628" s="113"/>
      <c r="SAO2628" s="113"/>
      <c r="SAP2628" s="113"/>
      <c r="SAQ2628" s="113"/>
      <c r="SAR2628" s="113"/>
      <c r="SAS2628" s="113"/>
      <c r="SAT2628" s="113"/>
      <c r="SAU2628" s="113"/>
      <c r="SAV2628" s="113"/>
      <c r="SAW2628" s="113"/>
      <c r="SAX2628" s="113"/>
      <c r="SAY2628" s="113"/>
      <c r="SAZ2628" s="113"/>
      <c r="SBA2628" s="113"/>
      <c r="SBB2628" s="113"/>
      <c r="SBC2628" s="113"/>
      <c r="SBD2628" s="113"/>
      <c r="SBE2628" s="113"/>
      <c r="SBF2628" s="113"/>
      <c r="SBG2628" s="113"/>
      <c r="SBH2628" s="113"/>
      <c r="SBI2628" s="113"/>
      <c r="SBJ2628" s="113"/>
      <c r="SBK2628" s="113"/>
      <c r="SBL2628" s="113"/>
      <c r="SBM2628" s="113"/>
      <c r="SBN2628" s="113"/>
      <c r="SBO2628" s="113"/>
      <c r="SBP2628" s="113"/>
      <c r="SBQ2628" s="113"/>
      <c r="SBR2628" s="113"/>
      <c r="SBS2628" s="113"/>
      <c r="SBT2628" s="113"/>
      <c r="SBU2628" s="113"/>
      <c r="SBV2628" s="113"/>
      <c r="SBW2628" s="113"/>
      <c r="SBX2628" s="113"/>
      <c r="SBY2628" s="113"/>
      <c r="SBZ2628" s="113"/>
      <c r="SCA2628" s="113"/>
      <c r="SCB2628" s="113"/>
      <c r="SCC2628" s="113"/>
      <c r="SCD2628" s="113"/>
      <c r="SCE2628" s="113"/>
      <c r="SCF2628" s="113"/>
      <c r="SCG2628" s="113"/>
      <c r="SCH2628" s="113"/>
      <c r="SCI2628" s="113"/>
      <c r="SCJ2628" s="113"/>
      <c r="SCK2628" s="113"/>
      <c r="SCL2628" s="113"/>
      <c r="SCM2628" s="113"/>
      <c r="SCN2628" s="113"/>
      <c r="SCO2628" s="113"/>
      <c r="SCP2628" s="113"/>
      <c r="SCQ2628" s="113"/>
      <c r="SCR2628" s="113"/>
      <c r="SCS2628" s="113"/>
      <c r="SCT2628" s="113"/>
      <c r="SCU2628" s="113"/>
      <c r="SCV2628" s="113"/>
      <c r="SCW2628" s="113"/>
      <c r="SCX2628" s="113"/>
      <c r="SCY2628" s="113"/>
      <c r="SCZ2628" s="113"/>
      <c r="SDA2628" s="113"/>
      <c r="SDB2628" s="113"/>
      <c r="SDC2628" s="113"/>
      <c r="SDD2628" s="113"/>
      <c r="SDE2628" s="113"/>
      <c r="SDF2628" s="113"/>
      <c r="SDG2628" s="113"/>
      <c r="SDH2628" s="113"/>
      <c r="SDI2628" s="113"/>
      <c r="SDJ2628" s="113"/>
      <c r="SDK2628" s="113"/>
      <c r="SDL2628" s="113"/>
      <c r="SDM2628" s="113"/>
      <c r="SDN2628" s="113"/>
      <c r="SDO2628" s="113"/>
      <c r="SDP2628" s="113"/>
      <c r="SDQ2628" s="113"/>
      <c r="SDR2628" s="113"/>
      <c r="SDS2628" s="113"/>
      <c r="SDT2628" s="113"/>
      <c r="SDU2628" s="113"/>
      <c r="SDV2628" s="113"/>
      <c r="SDW2628" s="113"/>
      <c r="SDX2628" s="113"/>
      <c r="SDY2628" s="113"/>
      <c r="SDZ2628" s="113"/>
      <c r="SEA2628" s="113"/>
      <c r="SEB2628" s="113"/>
      <c r="SEC2628" s="113"/>
      <c r="SED2628" s="113"/>
      <c r="SEE2628" s="113"/>
      <c r="SEF2628" s="113"/>
      <c r="SEG2628" s="113"/>
      <c r="SEH2628" s="113"/>
      <c r="SEI2628" s="113"/>
      <c r="SEJ2628" s="113"/>
      <c r="SEK2628" s="113"/>
      <c r="SEL2628" s="113"/>
      <c r="SEM2628" s="113"/>
      <c r="SEN2628" s="113"/>
      <c r="SEO2628" s="113"/>
      <c r="SEP2628" s="113"/>
      <c r="SEQ2628" s="113"/>
      <c r="SER2628" s="113"/>
      <c r="SES2628" s="113"/>
      <c r="SET2628" s="113"/>
      <c r="SEU2628" s="113"/>
      <c r="SEV2628" s="113"/>
      <c r="SEW2628" s="113"/>
      <c r="SEX2628" s="113"/>
      <c r="SEY2628" s="113"/>
      <c r="SEZ2628" s="113"/>
      <c r="SFA2628" s="113"/>
      <c r="SFB2628" s="113"/>
      <c r="SFC2628" s="113"/>
      <c r="SFD2628" s="113"/>
      <c r="SFE2628" s="113"/>
      <c r="SFF2628" s="113"/>
      <c r="SFG2628" s="113"/>
      <c r="SFH2628" s="113"/>
      <c r="SFI2628" s="113"/>
      <c r="SFJ2628" s="113"/>
      <c r="SFK2628" s="113"/>
      <c r="SFL2628" s="113"/>
      <c r="SFM2628" s="113"/>
      <c r="SFN2628" s="113"/>
      <c r="SFO2628" s="113"/>
      <c r="SFP2628" s="113"/>
      <c r="SFQ2628" s="113"/>
      <c r="SFR2628" s="113"/>
      <c r="SFS2628" s="113"/>
      <c r="SFT2628" s="113"/>
      <c r="SFU2628" s="113"/>
      <c r="SFV2628" s="113"/>
      <c r="SFW2628" s="113"/>
      <c r="SFX2628" s="113"/>
      <c r="SFY2628" s="113"/>
      <c r="SFZ2628" s="113"/>
      <c r="SGA2628" s="113"/>
      <c r="SGB2628" s="113"/>
      <c r="SGC2628" s="113"/>
      <c r="SGD2628" s="113"/>
      <c r="SGE2628" s="113"/>
      <c r="SGF2628" s="113"/>
      <c r="SGG2628" s="113"/>
      <c r="SGH2628" s="113"/>
      <c r="SGI2628" s="113"/>
      <c r="SGJ2628" s="113"/>
      <c r="SGK2628" s="113"/>
      <c r="SGL2628" s="113"/>
      <c r="SGM2628" s="113"/>
      <c r="SGN2628" s="113"/>
      <c r="SGO2628" s="113"/>
      <c r="SGP2628" s="113"/>
      <c r="SGQ2628" s="113"/>
      <c r="SGR2628" s="113"/>
      <c r="SGS2628" s="113"/>
      <c r="SGT2628" s="113"/>
      <c r="SGU2628" s="113"/>
      <c r="SGV2628" s="113"/>
      <c r="SGW2628" s="113"/>
      <c r="SGX2628" s="113"/>
      <c r="SGY2628" s="113"/>
      <c r="SGZ2628" s="113"/>
      <c r="SHA2628" s="113"/>
      <c r="SHB2628" s="113"/>
      <c r="SHC2628" s="113"/>
      <c r="SHD2628" s="113"/>
      <c r="SHE2628" s="113"/>
      <c r="SHF2628" s="113"/>
      <c r="SHG2628" s="113"/>
      <c r="SHH2628" s="113"/>
      <c r="SHI2628" s="113"/>
      <c r="SHJ2628" s="113"/>
      <c r="SHK2628" s="113"/>
      <c r="SHL2628" s="113"/>
      <c r="SHM2628" s="113"/>
      <c r="SHN2628" s="113"/>
      <c r="SHO2628" s="113"/>
      <c r="SHP2628" s="113"/>
      <c r="SHQ2628" s="113"/>
      <c r="SHR2628" s="113"/>
      <c r="SHS2628" s="113"/>
      <c r="SHT2628" s="113"/>
      <c r="SHU2628" s="113"/>
      <c r="SHV2628" s="113"/>
      <c r="SHW2628" s="113"/>
      <c r="SHX2628" s="113"/>
      <c r="SHY2628" s="113"/>
      <c r="SHZ2628" s="113"/>
      <c r="SIA2628" s="113"/>
      <c r="SIB2628" s="113"/>
      <c r="SIC2628" s="113"/>
      <c r="SID2628" s="113"/>
      <c r="SIE2628" s="113"/>
      <c r="SIF2628" s="113"/>
      <c r="SIG2628" s="113"/>
      <c r="SIH2628" s="113"/>
      <c r="SII2628" s="113"/>
      <c r="SIJ2628" s="113"/>
      <c r="SIK2628" s="113"/>
      <c r="SIL2628" s="113"/>
      <c r="SIM2628" s="113"/>
      <c r="SIN2628" s="113"/>
      <c r="SIO2628" s="113"/>
      <c r="SIP2628" s="113"/>
      <c r="SIQ2628" s="113"/>
      <c r="SIR2628" s="113"/>
      <c r="SIS2628" s="113"/>
      <c r="SIT2628" s="113"/>
      <c r="SIU2628" s="113"/>
      <c r="SIV2628" s="113"/>
      <c r="SIW2628" s="113"/>
      <c r="SIX2628" s="113"/>
      <c r="SIY2628" s="113"/>
      <c r="SIZ2628" s="113"/>
      <c r="SJA2628" s="113"/>
      <c r="SJB2628" s="113"/>
      <c r="SJC2628" s="113"/>
      <c r="SJD2628" s="113"/>
      <c r="SJE2628" s="113"/>
      <c r="SJF2628" s="113"/>
      <c r="SJG2628" s="113"/>
      <c r="SJH2628" s="113"/>
      <c r="SJI2628" s="113"/>
      <c r="SJJ2628" s="113"/>
      <c r="SJK2628" s="113"/>
      <c r="SJL2628" s="113"/>
      <c r="SJM2628" s="113"/>
      <c r="SJN2628" s="113"/>
      <c r="SJO2628" s="113"/>
      <c r="SJP2628" s="113"/>
      <c r="SJQ2628" s="113"/>
      <c r="SJR2628" s="113"/>
      <c r="SJS2628" s="113"/>
      <c r="SJT2628" s="113"/>
      <c r="SJU2628" s="113"/>
      <c r="SJV2628" s="113"/>
      <c r="SJW2628" s="113"/>
      <c r="SJX2628" s="113"/>
      <c r="SJY2628" s="113"/>
      <c r="SJZ2628" s="113"/>
      <c r="SKA2628" s="113"/>
      <c r="SKB2628" s="113"/>
      <c r="SKC2628" s="113"/>
      <c r="SKD2628" s="113"/>
      <c r="SKE2628" s="113"/>
      <c r="SKF2628" s="113"/>
      <c r="SKG2628" s="113"/>
      <c r="SKH2628" s="113"/>
      <c r="SKI2628" s="113"/>
      <c r="SKJ2628" s="113"/>
      <c r="SKK2628" s="113"/>
      <c r="SKL2628" s="113"/>
      <c r="SKM2628" s="113"/>
      <c r="SKN2628" s="113"/>
      <c r="SKO2628" s="113"/>
      <c r="SKP2628" s="113"/>
      <c r="SKQ2628" s="113"/>
      <c r="SKR2628" s="113"/>
      <c r="SKS2628" s="113"/>
      <c r="SKT2628" s="113"/>
      <c r="SKU2628" s="113"/>
      <c r="SKV2628" s="113"/>
      <c r="SKW2628" s="113"/>
      <c r="SKX2628" s="113"/>
      <c r="SKY2628" s="113"/>
      <c r="SKZ2628" s="113"/>
      <c r="SLA2628" s="113"/>
      <c r="SLB2628" s="113"/>
      <c r="SLC2628" s="113"/>
      <c r="SLD2628" s="113"/>
      <c r="SLE2628" s="113"/>
      <c r="SLF2628" s="113"/>
      <c r="SLG2628" s="113"/>
      <c r="SLH2628" s="113"/>
      <c r="SLI2628" s="113"/>
      <c r="SLJ2628" s="113"/>
      <c r="SLK2628" s="113"/>
      <c r="SLL2628" s="113"/>
      <c r="SLM2628" s="113"/>
      <c r="SLN2628" s="113"/>
      <c r="SLO2628" s="113"/>
      <c r="SLP2628" s="113"/>
      <c r="SLQ2628" s="113"/>
      <c r="SLR2628" s="113"/>
      <c r="SLS2628" s="113"/>
      <c r="SLT2628" s="113"/>
      <c r="SLU2628" s="113"/>
      <c r="SLV2628" s="113"/>
      <c r="SLW2628" s="113"/>
      <c r="SLX2628" s="113"/>
      <c r="SLY2628" s="113"/>
      <c r="SLZ2628" s="113"/>
      <c r="SMA2628" s="113"/>
      <c r="SMB2628" s="113"/>
      <c r="SMC2628" s="113"/>
      <c r="SMD2628" s="113"/>
      <c r="SME2628" s="113"/>
      <c r="SMF2628" s="113"/>
      <c r="SMG2628" s="113"/>
      <c r="SMH2628" s="113"/>
      <c r="SMI2628" s="113"/>
      <c r="SMJ2628" s="113"/>
      <c r="SMK2628" s="113"/>
      <c r="SML2628" s="113"/>
      <c r="SMM2628" s="113"/>
      <c r="SMN2628" s="113"/>
      <c r="SMO2628" s="113"/>
      <c r="SMP2628" s="113"/>
      <c r="SMQ2628" s="113"/>
      <c r="SMR2628" s="113"/>
      <c r="SMS2628" s="113"/>
      <c r="SMT2628" s="113"/>
      <c r="SMU2628" s="113"/>
      <c r="SMV2628" s="113"/>
      <c r="SMW2628" s="113"/>
      <c r="SMX2628" s="113"/>
      <c r="SMY2628" s="113"/>
      <c r="SMZ2628" s="113"/>
      <c r="SNA2628" s="113"/>
      <c r="SNB2628" s="113"/>
      <c r="SNC2628" s="113"/>
      <c r="SND2628" s="113"/>
      <c r="SNE2628" s="113"/>
      <c r="SNF2628" s="113"/>
      <c r="SNG2628" s="113"/>
      <c r="SNH2628" s="113"/>
      <c r="SNI2628" s="113"/>
      <c r="SNJ2628" s="113"/>
      <c r="SNK2628" s="113"/>
      <c r="SNL2628" s="113"/>
      <c r="SNM2628" s="113"/>
      <c r="SNN2628" s="113"/>
      <c r="SNO2628" s="113"/>
      <c r="SNP2628" s="113"/>
      <c r="SNQ2628" s="113"/>
      <c r="SNR2628" s="113"/>
      <c r="SNS2628" s="113"/>
      <c r="SNT2628" s="113"/>
      <c r="SNU2628" s="113"/>
      <c r="SNV2628" s="113"/>
      <c r="SNW2628" s="113"/>
      <c r="SNX2628" s="113"/>
      <c r="SNY2628" s="113"/>
      <c r="SNZ2628" s="113"/>
      <c r="SOA2628" s="113"/>
      <c r="SOB2628" s="113"/>
      <c r="SOC2628" s="113"/>
      <c r="SOD2628" s="113"/>
      <c r="SOE2628" s="113"/>
      <c r="SOF2628" s="113"/>
      <c r="SOG2628" s="113"/>
      <c r="SOH2628" s="113"/>
      <c r="SOI2628" s="113"/>
      <c r="SOJ2628" s="113"/>
      <c r="SOK2628" s="113"/>
      <c r="SOL2628" s="113"/>
      <c r="SOM2628" s="113"/>
      <c r="SON2628" s="113"/>
      <c r="SOO2628" s="113"/>
      <c r="SOP2628" s="113"/>
      <c r="SOQ2628" s="113"/>
      <c r="SOR2628" s="113"/>
      <c r="SOS2628" s="113"/>
      <c r="SOT2628" s="113"/>
      <c r="SOU2628" s="113"/>
      <c r="SOV2628" s="113"/>
      <c r="SOW2628" s="113"/>
      <c r="SOX2628" s="113"/>
      <c r="SOY2628" s="113"/>
      <c r="SOZ2628" s="113"/>
      <c r="SPA2628" s="113"/>
      <c r="SPB2628" s="113"/>
      <c r="SPC2628" s="113"/>
      <c r="SPD2628" s="113"/>
      <c r="SPE2628" s="113"/>
      <c r="SPF2628" s="113"/>
      <c r="SPG2628" s="113"/>
      <c r="SPH2628" s="113"/>
      <c r="SPI2628" s="113"/>
      <c r="SPJ2628" s="113"/>
      <c r="SPK2628" s="113"/>
      <c r="SPL2628" s="113"/>
      <c r="SPM2628" s="113"/>
      <c r="SPN2628" s="113"/>
      <c r="SPO2628" s="113"/>
      <c r="SPP2628" s="113"/>
      <c r="SPQ2628" s="113"/>
      <c r="SPR2628" s="113"/>
      <c r="SPS2628" s="113"/>
      <c r="SPT2628" s="113"/>
      <c r="SPU2628" s="113"/>
      <c r="SPV2628" s="113"/>
      <c r="SPW2628" s="113"/>
      <c r="SPX2628" s="113"/>
      <c r="SPY2628" s="113"/>
      <c r="SPZ2628" s="113"/>
      <c r="SQA2628" s="113"/>
      <c r="SQB2628" s="113"/>
      <c r="SQC2628" s="113"/>
      <c r="SQD2628" s="113"/>
      <c r="SQE2628" s="113"/>
      <c r="SQF2628" s="113"/>
      <c r="SQG2628" s="113"/>
      <c r="SQH2628" s="113"/>
      <c r="SQI2628" s="113"/>
      <c r="SQJ2628" s="113"/>
      <c r="SQK2628" s="113"/>
      <c r="SQL2628" s="113"/>
      <c r="SQM2628" s="113"/>
      <c r="SQN2628" s="113"/>
      <c r="SQO2628" s="113"/>
      <c r="SQP2628" s="113"/>
      <c r="SQQ2628" s="113"/>
      <c r="SQR2628" s="113"/>
      <c r="SQS2628" s="113"/>
      <c r="SQT2628" s="113"/>
      <c r="SQU2628" s="113"/>
      <c r="SQV2628" s="113"/>
      <c r="SQW2628" s="113"/>
      <c r="SQX2628" s="113"/>
      <c r="SQY2628" s="113"/>
      <c r="SQZ2628" s="113"/>
      <c r="SRA2628" s="113"/>
      <c r="SRB2628" s="113"/>
      <c r="SRC2628" s="113"/>
      <c r="SRD2628" s="113"/>
      <c r="SRE2628" s="113"/>
      <c r="SRF2628" s="113"/>
      <c r="SRG2628" s="113"/>
      <c r="SRH2628" s="113"/>
      <c r="SRI2628" s="113"/>
      <c r="SRJ2628" s="113"/>
      <c r="SRK2628" s="113"/>
      <c r="SRL2628" s="113"/>
      <c r="SRM2628" s="113"/>
      <c r="SRN2628" s="113"/>
      <c r="SRO2628" s="113"/>
      <c r="SRP2628" s="113"/>
      <c r="SRQ2628" s="113"/>
      <c r="SRR2628" s="113"/>
      <c r="SRS2628" s="113"/>
      <c r="SRT2628" s="113"/>
      <c r="SRU2628" s="113"/>
      <c r="SRV2628" s="113"/>
      <c r="SRW2628" s="113"/>
      <c r="SRX2628" s="113"/>
      <c r="SRY2628" s="113"/>
      <c r="SRZ2628" s="113"/>
      <c r="SSA2628" s="113"/>
      <c r="SSB2628" s="113"/>
      <c r="SSC2628" s="113"/>
      <c r="SSD2628" s="113"/>
      <c r="SSE2628" s="113"/>
      <c r="SSF2628" s="113"/>
      <c r="SSG2628" s="113"/>
      <c r="SSH2628" s="113"/>
      <c r="SSI2628" s="113"/>
      <c r="SSJ2628" s="113"/>
      <c r="SSK2628" s="113"/>
      <c r="SSL2628" s="113"/>
      <c r="SSM2628" s="113"/>
      <c r="SSN2628" s="113"/>
      <c r="SSO2628" s="113"/>
      <c r="SSP2628" s="113"/>
      <c r="SSQ2628" s="113"/>
      <c r="SSR2628" s="113"/>
      <c r="SSS2628" s="113"/>
      <c r="SST2628" s="113"/>
      <c r="SSU2628" s="113"/>
      <c r="SSV2628" s="113"/>
      <c r="SSW2628" s="113"/>
      <c r="SSX2628" s="113"/>
      <c r="SSY2628" s="113"/>
      <c r="SSZ2628" s="113"/>
      <c r="STA2628" s="113"/>
      <c r="STB2628" s="113"/>
      <c r="STC2628" s="113"/>
      <c r="STD2628" s="113"/>
      <c r="STE2628" s="113"/>
      <c r="STF2628" s="113"/>
      <c r="STG2628" s="113"/>
      <c r="STH2628" s="113"/>
      <c r="STI2628" s="113"/>
      <c r="STJ2628" s="113"/>
      <c r="STK2628" s="113"/>
      <c r="STL2628" s="113"/>
      <c r="STM2628" s="113"/>
      <c r="STN2628" s="113"/>
      <c r="STO2628" s="113"/>
      <c r="STP2628" s="113"/>
      <c r="STQ2628" s="113"/>
      <c r="STR2628" s="113"/>
      <c r="STS2628" s="113"/>
      <c r="STT2628" s="113"/>
      <c r="STU2628" s="113"/>
      <c r="STV2628" s="113"/>
      <c r="STW2628" s="113"/>
      <c r="STX2628" s="113"/>
      <c r="STY2628" s="113"/>
      <c r="STZ2628" s="113"/>
      <c r="SUA2628" s="113"/>
      <c r="SUB2628" s="113"/>
      <c r="SUC2628" s="113"/>
      <c r="SUD2628" s="113"/>
      <c r="SUE2628" s="113"/>
      <c r="SUF2628" s="113"/>
      <c r="SUG2628" s="113"/>
      <c r="SUH2628" s="113"/>
      <c r="SUI2628" s="113"/>
      <c r="SUJ2628" s="113"/>
      <c r="SUK2628" s="113"/>
      <c r="SUL2628" s="113"/>
      <c r="SUM2628" s="113"/>
      <c r="SUN2628" s="113"/>
      <c r="SUO2628" s="113"/>
      <c r="SUP2628" s="113"/>
      <c r="SUQ2628" s="113"/>
      <c r="SUR2628" s="113"/>
      <c r="SUS2628" s="113"/>
      <c r="SUT2628" s="113"/>
      <c r="SUU2628" s="113"/>
      <c r="SUV2628" s="113"/>
      <c r="SUW2628" s="113"/>
      <c r="SUX2628" s="113"/>
      <c r="SUY2628" s="113"/>
      <c r="SUZ2628" s="113"/>
      <c r="SVA2628" s="113"/>
      <c r="SVB2628" s="113"/>
      <c r="SVC2628" s="113"/>
      <c r="SVD2628" s="113"/>
      <c r="SVE2628" s="113"/>
      <c r="SVF2628" s="113"/>
      <c r="SVG2628" s="113"/>
      <c r="SVH2628" s="113"/>
      <c r="SVI2628" s="113"/>
      <c r="SVJ2628" s="113"/>
      <c r="SVK2628" s="113"/>
      <c r="SVL2628" s="113"/>
      <c r="SVM2628" s="113"/>
      <c r="SVN2628" s="113"/>
      <c r="SVO2628" s="113"/>
      <c r="SVP2628" s="113"/>
      <c r="SVQ2628" s="113"/>
      <c r="SVR2628" s="113"/>
      <c r="SVS2628" s="113"/>
      <c r="SVT2628" s="113"/>
      <c r="SVU2628" s="113"/>
      <c r="SVV2628" s="113"/>
      <c r="SVW2628" s="113"/>
      <c r="SVX2628" s="113"/>
      <c r="SVY2628" s="113"/>
      <c r="SVZ2628" s="113"/>
      <c r="SWA2628" s="113"/>
      <c r="SWB2628" s="113"/>
      <c r="SWC2628" s="113"/>
      <c r="SWD2628" s="113"/>
      <c r="SWE2628" s="113"/>
      <c r="SWF2628" s="113"/>
      <c r="SWG2628" s="113"/>
      <c r="SWH2628" s="113"/>
      <c r="SWI2628" s="113"/>
      <c r="SWJ2628" s="113"/>
      <c r="SWK2628" s="113"/>
      <c r="SWL2628" s="113"/>
      <c r="SWM2628" s="113"/>
      <c r="SWN2628" s="113"/>
      <c r="SWO2628" s="113"/>
      <c r="SWP2628" s="113"/>
      <c r="SWQ2628" s="113"/>
      <c r="SWR2628" s="113"/>
      <c r="SWS2628" s="113"/>
      <c r="SWT2628" s="113"/>
      <c r="SWU2628" s="113"/>
      <c r="SWV2628" s="113"/>
      <c r="SWW2628" s="113"/>
      <c r="SWX2628" s="113"/>
      <c r="SWY2628" s="113"/>
      <c r="SWZ2628" s="113"/>
      <c r="SXA2628" s="113"/>
      <c r="SXB2628" s="113"/>
      <c r="SXC2628" s="113"/>
      <c r="SXD2628" s="113"/>
      <c r="SXE2628" s="113"/>
      <c r="SXF2628" s="113"/>
      <c r="SXG2628" s="113"/>
      <c r="SXH2628" s="113"/>
      <c r="SXI2628" s="113"/>
      <c r="SXJ2628" s="113"/>
      <c r="SXK2628" s="113"/>
      <c r="SXL2628" s="113"/>
      <c r="SXM2628" s="113"/>
      <c r="SXN2628" s="113"/>
      <c r="SXO2628" s="113"/>
      <c r="SXP2628" s="113"/>
      <c r="SXQ2628" s="113"/>
      <c r="SXR2628" s="113"/>
      <c r="SXS2628" s="113"/>
      <c r="SXT2628" s="113"/>
      <c r="SXU2628" s="113"/>
      <c r="SXV2628" s="113"/>
      <c r="SXW2628" s="113"/>
      <c r="SXX2628" s="113"/>
      <c r="SXY2628" s="113"/>
      <c r="SXZ2628" s="113"/>
      <c r="SYA2628" s="113"/>
      <c r="SYB2628" s="113"/>
      <c r="SYC2628" s="113"/>
      <c r="SYD2628" s="113"/>
      <c r="SYE2628" s="113"/>
      <c r="SYF2628" s="113"/>
      <c r="SYG2628" s="113"/>
      <c r="SYH2628" s="113"/>
      <c r="SYI2628" s="113"/>
      <c r="SYJ2628" s="113"/>
      <c r="SYK2628" s="113"/>
      <c r="SYL2628" s="113"/>
      <c r="SYM2628" s="113"/>
      <c r="SYN2628" s="113"/>
      <c r="SYO2628" s="113"/>
      <c r="SYP2628" s="113"/>
      <c r="SYQ2628" s="113"/>
      <c r="SYR2628" s="113"/>
      <c r="SYS2628" s="113"/>
      <c r="SYT2628" s="113"/>
      <c r="SYU2628" s="113"/>
      <c r="SYV2628" s="113"/>
      <c r="SYW2628" s="113"/>
      <c r="SYX2628" s="113"/>
      <c r="SYY2628" s="113"/>
      <c r="SYZ2628" s="113"/>
      <c r="SZA2628" s="113"/>
      <c r="SZB2628" s="113"/>
      <c r="SZC2628" s="113"/>
      <c r="SZD2628" s="113"/>
      <c r="SZE2628" s="113"/>
      <c r="SZF2628" s="113"/>
      <c r="SZG2628" s="113"/>
      <c r="SZH2628" s="113"/>
      <c r="SZI2628" s="113"/>
      <c r="SZJ2628" s="113"/>
      <c r="SZK2628" s="113"/>
      <c r="SZL2628" s="113"/>
      <c r="SZM2628" s="113"/>
      <c r="SZN2628" s="113"/>
      <c r="SZO2628" s="113"/>
      <c r="SZP2628" s="113"/>
      <c r="SZQ2628" s="113"/>
      <c r="SZR2628" s="113"/>
      <c r="SZS2628" s="113"/>
      <c r="SZT2628" s="113"/>
      <c r="SZU2628" s="113"/>
      <c r="SZV2628" s="113"/>
      <c r="SZW2628" s="113"/>
      <c r="SZX2628" s="113"/>
      <c r="SZY2628" s="113"/>
      <c r="SZZ2628" s="113"/>
      <c r="TAA2628" s="113"/>
      <c r="TAB2628" s="113"/>
      <c r="TAC2628" s="113"/>
      <c r="TAD2628" s="113"/>
      <c r="TAE2628" s="113"/>
      <c r="TAF2628" s="113"/>
      <c r="TAG2628" s="113"/>
      <c r="TAH2628" s="113"/>
      <c r="TAI2628" s="113"/>
      <c r="TAJ2628" s="113"/>
      <c r="TAK2628" s="113"/>
      <c r="TAL2628" s="113"/>
      <c r="TAM2628" s="113"/>
      <c r="TAN2628" s="113"/>
      <c r="TAO2628" s="113"/>
      <c r="TAP2628" s="113"/>
      <c r="TAQ2628" s="113"/>
      <c r="TAR2628" s="113"/>
      <c r="TAS2628" s="113"/>
      <c r="TAT2628" s="113"/>
      <c r="TAU2628" s="113"/>
      <c r="TAV2628" s="113"/>
      <c r="TAW2628" s="113"/>
      <c r="TAX2628" s="113"/>
      <c r="TAY2628" s="113"/>
      <c r="TAZ2628" s="113"/>
      <c r="TBA2628" s="113"/>
      <c r="TBB2628" s="113"/>
      <c r="TBC2628" s="113"/>
      <c r="TBD2628" s="113"/>
      <c r="TBE2628" s="113"/>
      <c r="TBF2628" s="113"/>
      <c r="TBG2628" s="113"/>
      <c r="TBH2628" s="113"/>
      <c r="TBI2628" s="113"/>
      <c r="TBJ2628" s="113"/>
      <c r="TBK2628" s="113"/>
      <c r="TBL2628" s="113"/>
      <c r="TBM2628" s="113"/>
      <c r="TBN2628" s="113"/>
      <c r="TBO2628" s="113"/>
      <c r="TBP2628" s="113"/>
      <c r="TBQ2628" s="113"/>
      <c r="TBR2628" s="113"/>
      <c r="TBS2628" s="113"/>
      <c r="TBT2628" s="113"/>
      <c r="TBU2628" s="113"/>
      <c r="TBV2628" s="113"/>
      <c r="TBW2628" s="113"/>
      <c r="TBX2628" s="113"/>
      <c r="TBY2628" s="113"/>
      <c r="TBZ2628" s="113"/>
      <c r="TCA2628" s="113"/>
      <c r="TCB2628" s="113"/>
      <c r="TCC2628" s="113"/>
      <c r="TCD2628" s="113"/>
      <c r="TCE2628" s="113"/>
      <c r="TCF2628" s="113"/>
      <c r="TCG2628" s="113"/>
      <c r="TCH2628" s="113"/>
      <c r="TCI2628" s="113"/>
      <c r="TCJ2628" s="113"/>
      <c r="TCK2628" s="113"/>
      <c r="TCL2628" s="113"/>
      <c r="TCM2628" s="113"/>
      <c r="TCN2628" s="113"/>
      <c r="TCO2628" s="113"/>
      <c r="TCP2628" s="113"/>
      <c r="TCQ2628" s="113"/>
      <c r="TCR2628" s="113"/>
      <c r="TCS2628" s="113"/>
      <c r="TCT2628" s="113"/>
      <c r="TCU2628" s="113"/>
      <c r="TCV2628" s="113"/>
      <c r="TCW2628" s="113"/>
      <c r="TCX2628" s="113"/>
      <c r="TCY2628" s="113"/>
      <c r="TCZ2628" s="113"/>
      <c r="TDA2628" s="113"/>
      <c r="TDB2628" s="113"/>
      <c r="TDC2628" s="113"/>
      <c r="TDD2628" s="113"/>
      <c r="TDE2628" s="113"/>
      <c r="TDF2628" s="113"/>
      <c r="TDG2628" s="113"/>
      <c r="TDH2628" s="113"/>
      <c r="TDI2628" s="113"/>
      <c r="TDJ2628" s="113"/>
      <c r="TDK2628" s="113"/>
      <c r="TDL2628" s="113"/>
      <c r="TDM2628" s="113"/>
      <c r="TDN2628" s="113"/>
      <c r="TDO2628" s="113"/>
      <c r="TDP2628" s="113"/>
      <c r="TDQ2628" s="113"/>
      <c r="TDR2628" s="113"/>
      <c r="TDS2628" s="113"/>
      <c r="TDT2628" s="113"/>
      <c r="TDU2628" s="113"/>
      <c r="TDV2628" s="113"/>
      <c r="TDW2628" s="113"/>
      <c r="TDX2628" s="113"/>
      <c r="TDY2628" s="113"/>
      <c r="TDZ2628" s="113"/>
      <c r="TEA2628" s="113"/>
      <c r="TEB2628" s="113"/>
      <c r="TEC2628" s="113"/>
      <c r="TED2628" s="113"/>
      <c r="TEE2628" s="113"/>
      <c r="TEF2628" s="113"/>
      <c r="TEG2628" s="113"/>
      <c r="TEH2628" s="113"/>
      <c r="TEI2628" s="113"/>
      <c r="TEJ2628" s="113"/>
      <c r="TEK2628" s="113"/>
      <c r="TEL2628" s="113"/>
      <c r="TEM2628" s="113"/>
      <c r="TEN2628" s="113"/>
      <c r="TEO2628" s="113"/>
      <c r="TEP2628" s="113"/>
      <c r="TEQ2628" s="113"/>
      <c r="TER2628" s="113"/>
      <c r="TES2628" s="113"/>
      <c r="TET2628" s="113"/>
      <c r="TEU2628" s="113"/>
      <c r="TEV2628" s="113"/>
      <c r="TEW2628" s="113"/>
      <c r="TEX2628" s="113"/>
      <c r="TEY2628" s="113"/>
      <c r="TEZ2628" s="113"/>
      <c r="TFA2628" s="113"/>
      <c r="TFB2628" s="113"/>
      <c r="TFC2628" s="113"/>
      <c r="TFD2628" s="113"/>
      <c r="TFE2628" s="113"/>
      <c r="TFF2628" s="113"/>
      <c r="TFG2628" s="113"/>
      <c r="TFH2628" s="113"/>
      <c r="TFI2628" s="113"/>
      <c r="TFJ2628" s="113"/>
      <c r="TFK2628" s="113"/>
      <c r="TFL2628" s="113"/>
      <c r="TFM2628" s="113"/>
      <c r="TFN2628" s="113"/>
      <c r="TFO2628" s="113"/>
      <c r="TFP2628" s="113"/>
      <c r="TFQ2628" s="113"/>
      <c r="TFR2628" s="113"/>
      <c r="TFS2628" s="113"/>
      <c r="TFT2628" s="113"/>
      <c r="TFU2628" s="113"/>
      <c r="TFV2628" s="113"/>
      <c r="TFW2628" s="113"/>
      <c r="TFX2628" s="113"/>
      <c r="TFY2628" s="113"/>
      <c r="TFZ2628" s="113"/>
      <c r="TGA2628" s="113"/>
      <c r="TGB2628" s="113"/>
      <c r="TGC2628" s="113"/>
      <c r="TGD2628" s="113"/>
      <c r="TGE2628" s="113"/>
      <c r="TGF2628" s="113"/>
      <c r="TGG2628" s="113"/>
      <c r="TGH2628" s="113"/>
      <c r="TGI2628" s="113"/>
      <c r="TGJ2628" s="113"/>
      <c r="TGK2628" s="113"/>
      <c r="TGL2628" s="113"/>
      <c r="TGM2628" s="113"/>
      <c r="TGN2628" s="113"/>
      <c r="TGO2628" s="113"/>
      <c r="TGP2628" s="113"/>
      <c r="TGQ2628" s="113"/>
      <c r="TGR2628" s="113"/>
      <c r="TGS2628" s="113"/>
      <c r="TGT2628" s="113"/>
      <c r="TGU2628" s="113"/>
      <c r="TGV2628" s="113"/>
      <c r="TGW2628" s="113"/>
      <c r="TGX2628" s="113"/>
      <c r="TGY2628" s="113"/>
      <c r="TGZ2628" s="113"/>
      <c r="THA2628" s="113"/>
      <c r="THB2628" s="113"/>
      <c r="THC2628" s="113"/>
      <c r="THD2628" s="113"/>
      <c r="THE2628" s="113"/>
      <c r="THF2628" s="113"/>
      <c r="THG2628" s="113"/>
      <c r="THH2628" s="113"/>
      <c r="THI2628" s="113"/>
      <c r="THJ2628" s="113"/>
      <c r="THK2628" s="113"/>
      <c r="THL2628" s="113"/>
      <c r="THM2628" s="113"/>
      <c r="THN2628" s="113"/>
      <c r="THO2628" s="113"/>
      <c r="THP2628" s="113"/>
      <c r="THQ2628" s="113"/>
      <c r="THR2628" s="113"/>
      <c r="THS2628" s="113"/>
      <c r="THT2628" s="113"/>
      <c r="THU2628" s="113"/>
      <c r="THV2628" s="113"/>
      <c r="THW2628" s="113"/>
      <c r="THX2628" s="113"/>
      <c r="THY2628" s="113"/>
      <c r="THZ2628" s="113"/>
      <c r="TIA2628" s="113"/>
      <c r="TIB2628" s="113"/>
      <c r="TIC2628" s="113"/>
      <c r="TID2628" s="113"/>
      <c r="TIE2628" s="113"/>
      <c r="TIF2628" s="113"/>
      <c r="TIG2628" s="113"/>
      <c r="TIH2628" s="113"/>
      <c r="TII2628" s="113"/>
      <c r="TIJ2628" s="113"/>
      <c r="TIK2628" s="113"/>
      <c r="TIL2628" s="113"/>
      <c r="TIM2628" s="113"/>
      <c r="TIN2628" s="113"/>
      <c r="TIO2628" s="113"/>
      <c r="TIP2628" s="113"/>
      <c r="TIQ2628" s="113"/>
      <c r="TIR2628" s="113"/>
      <c r="TIS2628" s="113"/>
      <c r="TIT2628" s="113"/>
      <c r="TIU2628" s="113"/>
      <c r="TIV2628" s="113"/>
      <c r="TIW2628" s="113"/>
      <c r="TIX2628" s="113"/>
      <c r="TIY2628" s="113"/>
      <c r="TIZ2628" s="113"/>
      <c r="TJA2628" s="113"/>
      <c r="TJB2628" s="113"/>
      <c r="TJC2628" s="113"/>
      <c r="TJD2628" s="113"/>
      <c r="TJE2628" s="113"/>
      <c r="TJF2628" s="113"/>
      <c r="TJG2628" s="113"/>
      <c r="TJH2628" s="113"/>
      <c r="TJI2628" s="113"/>
      <c r="TJJ2628" s="113"/>
      <c r="TJK2628" s="113"/>
      <c r="TJL2628" s="113"/>
      <c r="TJM2628" s="113"/>
      <c r="TJN2628" s="113"/>
      <c r="TJO2628" s="113"/>
      <c r="TJP2628" s="113"/>
      <c r="TJQ2628" s="113"/>
      <c r="TJR2628" s="113"/>
      <c r="TJS2628" s="113"/>
      <c r="TJT2628" s="113"/>
      <c r="TJU2628" s="113"/>
      <c r="TJV2628" s="113"/>
      <c r="TJW2628" s="113"/>
      <c r="TJX2628" s="113"/>
      <c r="TJY2628" s="113"/>
      <c r="TJZ2628" s="113"/>
      <c r="TKA2628" s="113"/>
      <c r="TKB2628" s="113"/>
      <c r="TKC2628" s="113"/>
      <c r="TKD2628" s="113"/>
      <c r="TKE2628" s="113"/>
      <c r="TKF2628" s="113"/>
      <c r="TKG2628" s="113"/>
      <c r="TKH2628" s="113"/>
      <c r="TKI2628" s="113"/>
      <c r="TKJ2628" s="113"/>
      <c r="TKK2628" s="113"/>
      <c r="TKL2628" s="113"/>
      <c r="TKM2628" s="113"/>
      <c r="TKN2628" s="113"/>
      <c r="TKO2628" s="113"/>
      <c r="TKP2628" s="113"/>
      <c r="TKQ2628" s="113"/>
      <c r="TKR2628" s="113"/>
      <c r="TKS2628" s="113"/>
      <c r="TKT2628" s="113"/>
      <c r="TKU2628" s="113"/>
      <c r="TKV2628" s="113"/>
      <c r="TKW2628" s="113"/>
      <c r="TKX2628" s="113"/>
      <c r="TKY2628" s="113"/>
      <c r="TKZ2628" s="113"/>
      <c r="TLA2628" s="113"/>
      <c r="TLB2628" s="113"/>
      <c r="TLC2628" s="113"/>
      <c r="TLD2628" s="113"/>
      <c r="TLE2628" s="113"/>
      <c r="TLF2628" s="113"/>
      <c r="TLG2628" s="113"/>
      <c r="TLH2628" s="113"/>
      <c r="TLI2628" s="113"/>
      <c r="TLJ2628" s="113"/>
      <c r="TLK2628" s="113"/>
      <c r="TLL2628" s="113"/>
      <c r="TLM2628" s="113"/>
      <c r="TLN2628" s="113"/>
      <c r="TLO2628" s="113"/>
      <c r="TLP2628" s="113"/>
      <c r="TLQ2628" s="113"/>
      <c r="TLR2628" s="113"/>
      <c r="TLS2628" s="113"/>
      <c r="TLT2628" s="113"/>
      <c r="TLU2628" s="113"/>
      <c r="TLV2628" s="113"/>
      <c r="TLW2628" s="113"/>
      <c r="TLX2628" s="113"/>
      <c r="TLY2628" s="113"/>
      <c r="TLZ2628" s="113"/>
      <c r="TMA2628" s="113"/>
      <c r="TMB2628" s="113"/>
      <c r="TMC2628" s="113"/>
      <c r="TMD2628" s="113"/>
      <c r="TME2628" s="113"/>
      <c r="TMF2628" s="113"/>
      <c r="TMG2628" s="113"/>
      <c r="TMH2628" s="113"/>
      <c r="TMI2628" s="113"/>
      <c r="TMJ2628" s="113"/>
      <c r="TMK2628" s="113"/>
      <c r="TML2628" s="113"/>
      <c r="TMM2628" s="113"/>
      <c r="TMN2628" s="113"/>
      <c r="TMO2628" s="113"/>
      <c r="TMP2628" s="113"/>
      <c r="TMQ2628" s="113"/>
      <c r="TMR2628" s="113"/>
      <c r="TMS2628" s="113"/>
      <c r="TMT2628" s="113"/>
      <c r="TMU2628" s="113"/>
      <c r="TMV2628" s="113"/>
      <c r="TMW2628" s="113"/>
      <c r="TMX2628" s="113"/>
      <c r="TMY2628" s="113"/>
      <c r="TMZ2628" s="113"/>
      <c r="TNA2628" s="113"/>
      <c r="TNB2628" s="113"/>
      <c r="TNC2628" s="113"/>
      <c r="TND2628" s="113"/>
      <c r="TNE2628" s="113"/>
      <c r="TNF2628" s="113"/>
      <c r="TNG2628" s="113"/>
      <c r="TNH2628" s="113"/>
      <c r="TNI2628" s="113"/>
      <c r="TNJ2628" s="113"/>
      <c r="TNK2628" s="113"/>
      <c r="TNL2628" s="113"/>
      <c r="TNM2628" s="113"/>
      <c r="TNN2628" s="113"/>
      <c r="TNO2628" s="113"/>
      <c r="TNP2628" s="113"/>
      <c r="TNQ2628" s="113"/>
      <c r="TNR2628" s="113"/>
      <c r="TNS2628" s="113"/>
      <c r="TNT2628" s="113"/>
      <c r="TNU2628" s="113"/>
      <c r="TNV2628" s="113"/>
      <c r="TNW2628" s="113"/>
      <c r="TNX2628" s="113"/>
      <c r="TNY2628" s="113"/>
      <c r="TNZ2628" s="113"/>
      <c r="TOA2628" s="113"/>
      <c r="TOB2628" s="113"/>
      <c r="TOC2628" s="113"/>
      <c r="TOD2628" s="113"/>
      <c r="TOE2628" s="113"/>
      <c r="TOF2628" s="113"/>
      <c r="TOG2628" s="113"/>
      <c r="TOH2628" s="113"/>
      <c r="TOI2628" s="113"/>
      <c r="TOJ2628" s="113"/>
      <c r="TOK2628" s="113"/>
      <c r="TOL2628" s="113"/>
      <c r="TOM2628" s="113"/>
      <c r="TON2628" s="113"/>
      <c r="TOO2628" s="113"/>
      <c r="TOP2628" s="113"/>
      <c r="TOQ2628" s="113"/>
      <c r="TOR2628" s="113"/>
      <c r="TOS2628" s="113"/>
      <c r="TOT2628" s="113"/>
      <c r="TOU2628" s="113"/>
      <c r="TOV2628" s="113"/>
      <c r="TOW2628" s="113"/>
      <c r="TOX2628" s="113"/>
      <c r="TOY2628" s="113"/>
      <c r="TOZ2628" s="113"/>
      <c r="TPA2628" s="113"/>
      <c r="TPB2628" s="113"/>
      <c r="TPC2628" s="113"/>
      <c r="TPD2628" s="113"/>
      <c r="TPE2628" s="113"/>
      <c r="TPF2628" s="113"/>
      <c r="TPG2628" s="113"/>
      <c r="TPH2628" s="113"/>
      <c r="TPI2628" s="113"/>
      <c r="TPJ2628" s="113"/>
      <c r="TPK2628" s="113"/>
      <c r="TPL2628" s="113"/>
      <c r="TPM2628" s="113"/>
      <c r="TPN2628" s="113"/>
      <c r="TPO2628" s="113"/>
      <c r="TPP2628" s="113"/>
      <c r="TPQ2628" s="113"/>
      <c r="TPR2628" s="113"/>
      <c r="TPS2628" s="113"/>
      <c r="TPT2628" s="113"/>
      <c r="TPU2628" s="113"/>
      <c r="TPV2628" s="113"/>
      <c r="TPW2628" s="113"/>
      <c r="TPX2628" s="113"/>
      <c r="TPY2628" s="113"/>
      <c r="TPZ2628" s="113"/>
      <c r="TQA2628" s="113"/>
      <c r="TQB2628" s="113"/>
      <c r="TQC2628" s="113"/>
      <c r="TQD2628" s="113"/>
      <c r="TQE2628" s="113"/>
      <c r="TQF2628" s="113"/>
      <c r="TQG2628" s="113"/>
      <c r="TQH2628" s="113"/>
      <c r="TQI2628" s="113"/>
      <c r="TQJ2628" s="113"/>
      <c r="TQK2628" s="113"/>
      <c r="TQL2628" s="113"/>
      <c r="TQM2628" s="113"/>
      <c r="TQN2628" s="113"/>
      <c r="TQO2628" s="113"/>
      <c r="TQP2628" s="113"/>
      <c r="TQQ2628" s="113"/>
      <c r="TQR2628" s="113"/>
      <c r="TQS2628" s="113"/>
      <c r="TQT2628" s="113"/>
      <c r="TQU2628" s="113"/>
      <c r="TQV2628" s="113"/>
      <c r="TQW2628" s="113"/>
      <c r="TQX2628" s="113"/>
      <c r="TQY2628" s="113"/>
      <c r="TQZ2628" s="113"/>
      <c r="TRA2628" s="113"/>
      <c r="TRB2628" s="113"/>
      <c r="TRC2628" s="113"/>
      <c r="TRD2628" s="113"/>
      <c r="TRE2628" s="113"/>
      <c r="TRF2628" s="113"/>
      <c r="TRG2628" s="113"/>
      <c r="TRH2628" s="113"/>
      <c r="TRI2628" s="113"/>
      <c r="TRJ2628" s="113"/>
      <c r="TRK2628" s="113"/>
      <c r="TRL2628" s="113"/>
      <c r="TRM2628" s="113"/>
      <c r="TRN2628" s="113"/>
      <c r="TRO2628" s="113"/>
      <c r="TRP2628" s="113"/>
      <c r="TRQ2628" s="113"/>
      <c r="TRR2628" s="113"/>
      <c r="TRS2628" s="113"/>
      <c r="TRT2628" s="113"/>
      <c r="TRU2628" s="113"/>
      <c r="TRV2628" s="113"/>
      <c r="TRW2628" s="113"/>
      <c r="TRX2628" s="113"/>
      <c r="TRY2628" s="113"/>
      <c r="TRZ2628" s="113"/>
      <c r="TSA2628" s="113"/>
      <c r="TSB2628" s="113"/>
      <c r="TSC2628" s="113"/>
      <c r="TSD2628" s="113"/>
      <c r="TSE2628" s="113"/>
      <c r="TSF2628" s="113"/>
      <c r="TSG2628" s="113"/>
      <c r="TSH2628" s="113"/>
      <c r="TSI2628" s="113"/>
      <c r="TSJ2628" s="113"/>
      <c r="TSK2628" s="113"/>
      <c r="TSL2628" s="113"/>
      <c r="TSM2628" s="113"/>
      <c r="TSN2628" s="113"/>
      <c r="TSO2628" s="113"/>
      <c r="TSP2628" s="113"/>
      <c r="TSQ2628" s="113"/>
      <c r="TSR2628" s="113"/>
      <c r="TSS2628" s="113"/>
      <c r="TST2628" s="113"/>
      <c r="TSU2628" s="113"/>
      <c r="TSV2628" s="113"/>
      <c r="TSW2628" s="113"/>
      <c r="TSX2628" s="113"/>
      <c r="TSY2628" s="113"/>
      <c r="TSZ2628" s="113"/>
      <c r="TTA2628" s="113"/>
      <c r="TTB2628" s="113"/>
      <c r="TTC2628" s="113"/>
      <c r="TTD2628" s="113"/>
      <c r="TTE2628" s="113"/>
      <c r="TTF2628" s="113"/>
      <c r="TTG2628" s="113"/>
      <c r="TTH2628" s="113"/>
      <c r="TTI2628" s="113"/>
      <c r="TTJ2628" s="113"/>
      <c r="TTK2628" s="113"/>
      <c r="TTL2628" s="113"/>
      <c r="TTM2628" s="113"/>
      <c r="TTN2628" s="113"/>
      <c r="TTO2628" s="113"/>
      <c r="TTP2628" s="113"/>
      <c r="TTQ2628" s="113"/>
      <c r="TTR2628" s="113"/>
      <c r="TTS2628" s="113"/>
      <c r="TTT2628" s="113"/>
      <c r="TTU2628" s="113"/>
      <c r="TTV2628" s="113"/>
      <c r="TTW2628" s="113"/>
      <c r="TTX2628" s="113"/>
      <c r="TTY2628" s="113"/>
      <c r="TTZ2628" s="113"/>
      <c r="TUA2628" s="113"/>
      <c r="TUB2628" s="113"/>
      <c r="TUC2628" s="113"/>
      <c r="TUD2628" s="113"/>
      <c r="TUE2628" s="113"/>
      <c r="TUF2628" s="113"/>
      <c r="TUG2628" s="113"/>
      <c r="TUH2628" s="113"/>
      <c r="TUI2628" s="113"/>
      <c r="TUJ2628" s="113"/>
      <c r="TUK2628" s="113"/>
      <c r="TUL2628" s="113"/>
      <c r="TUM2628" s="113"/>
      <c r="TUN2628" s="113"/>
      <c r="TUO2628" s="113"/>
      <c r="TUP2628" s="113"/>
      <c r="TUQ2628" s="113"/>
      <c r="TUR2628" s="113"/>
      <c r="TUS2628" s="113"/>
      <c r="TUT2628" s="113"/>
      <c r="TUU2628" s="113"/>
      <c r="TUV2628" s="113"/>
      <c r="TUW2628" s="113"/>
      <c r="TUX2628" s="113"/>
      <c r="TUY2628" s="113"/>
      <c r="TUZ2628" s="113"/>
      <c r="TVA2628" s="113"/>
      <c r="TVB2628" s="113"/>
      <c r="TVC2628" s="113"/>
      <c r="TVD2628" s="113"/>
      <c r="TVE2628" s="113"/>
      <c r="TVF2628" s="113"/>
      <c r="TVG2628" s="113"/>
      <c r="TVH2628" s="113"/>
      <c r="TVI2628" s="113"/>
      <c r="TVJ2628" s="113"/>
      <c r="TVK2628" s="113"/>
      <c r="TVL2628" s="113"/>
      <c r="TVM2628" s="113"/>
      <c r="TVN2628" s="113"/>
      <c r="TVO2628" s="113"/>
      <c r="TVP2628" s="113"/>
      <c r="TVQ2628" s="113"/>
      <c r="TVR2628" s="113"/>
      <c r="TVS2628" s="113"/>
      <c r="TVT2628" s="113"/>
      <c r="TVU2628" s="113"/>
      <c r="TVV2628" s="113"/>
      <c r="TVW2628" s="113"/>
      <c r="TVX2628" s="113"/>
      <c r="TVY2628" s="113"/>
      <c r="TVZ2628" s="113"/>
      <c r="TWA2628" s="113"/>
      <c r="TWB2628" s="113"/>
      <c r="TWC2628" s="113"/>
      <c r="TWD2628" s="113"/>
      <c r="TWE2628" s="113"/>
      <c r="TWF2628" s="113"/>
      <c r="TWG2628" s="113"/>
      <c r="TWH2628" s="113"/>
      <c r="TWI2628" s="113"/>
      <c r="TWJ2628" s="113"/>
      <c r="TWK2628" s="113"/>
      <c r="TWL2628" s="113"/>
      <c r="TWM2628" s="113"/>
      <c r="TWN2628" s="113"/>
      <c r="TWO2628" s="113"/>
      <c r="TWP2628" s="113"/>
      <c r="TWQ2628" s="113"/>
      <c r="TWR2628" s="113"/>
      <c r="TWS2628" s="113"/>
      <c r="TWT2628" s="113"/>
      <c r="TWU2628" s="113"/>
      <c r="TWV2628" s="113"/>
      <c r="TWW2628" s="113"/>
      <c r="TWX2628" s="113"/>
      <c r="TWY2628" s="113"/>
      <c r="TWZ2628" s="113"/>
      <c r="TXA2628" s="113"/>
      <c r="TXB2628" s="113"/>
      <c r="TXC2628" s="113"/>
      <c r="TXD2628" s="113"/>
      <c r="TXE2628" s="113"/>
      <c r="TXF2628" s="113"/>
      <c r="TXG2628" s="113"/>
      <c r="TXH2628" s="113"/>
      <c r="TXI2628" s="113"/>
      <c r="TXJ2628" s="113"/>
      <c r="TXK2628" s="113"/>
      <c r="TXL2628" s="113"/>
      <c r="TXM2628" s="113"/>
      <c r="TXN2628" s="113"/>
      <c r="TXO2628" s="113"/>
      <c r="TXP2628" s="113"/>
      <c r="TXQ2628" s="113"/>
      <c r="TXR2628" s="113"/>
      <c r="TXS2628" s="113"/>
      <c r="TXT2628" s="113"/>
      <c r="TXU2628" s="113"/>
      <c r="TXV2628" s="113"/>
      <c r="TXW2628" s="113"/>
      <c r="TXX2628" s="113"/>
      <c r="TXY2628" s="113"/>
      <c r="TXZ2628" s="113"/>
      <c r="TYA2628" s="113"/>
      <c r="TYB2628" s="113"/>
      <c r="TYC2628" s="113"/>
      <c r="TYD2628" s="113"/>
      <c r="TYE2628" s="113"/>
      <c r="TYF2628" s="113"/>
      <c r="TYG2628" s="113"/>
      <c r="TYH2628" s="113"/>
      <c r="TYI2628" s="113"/>
      <c r="TYJ2628" s="113"/>
      <c r="TYK2628" s="113"/>
      <c r="TYL2628" s="113"/>
      <c r="TYM2628" s="113"/>
      <c r="TYN2628" s="113"/>
      <c r="TYO2628" s="113"/>
      <c r="TYP2628" s="113"/>
      <c r="TYQ2628" s="113"/>
      <c r="TYR2628" s="113"/>
      <c r="TYS2628" s="113"/>
      <c r="TYT2628" s="113"/>
      <c r="TYU2628" s="113"/>
      <c r="TYV2628" s="113"/>
      <c r="TYW2628" s="113"/>
      <c r="TYX2628" s="113"/>
      <c r="TYY2628" s="113"/>
      <c r="TYZ2628" s="113"/>
      <c r="TZA2628" s="113"/>
      <c r="TZB2628" s="113"/>
      <c r="TZC2628" s="113"/>
      <c r="TZD2628" s="113"/>
      <c r="TZE2628" s="113"/>
      <c r="TZF2628" s="113"/>
      <c r="TZG2628" s="113"/>
      <c r="TZH2628" s="113"/>
      <c r="TZI2628" s="113"/>
      <c r="TZJ2628" s="113"/>
      <c r="TZK2628" s="113"/>
      <c r="TZL2628" s="113"/>
      <c r="TZM2628" s="113"/>
      <c r="TZN2628" s="113"/>
      <c r="TZO2628" s="113"/>
      <c r="TZP2628" s="113"/>
      <c r="TZQ2628" s="113"/>
      <c r="TZR2628" s="113"/>
      <c r="TZS2628" s="113"/>
      <c r="TZT2628" s="113"/>
      <c r="TZU2628" s="113"/>
      <c r="TZV2628" s="113"/>
      <c r="TZW2628" s="113"/>
      <c r="TZX2628" s="113"/>
      <c r="TZY2628" s="113"/>
      <c r="TZZ2628" s="113"/>
      <c r="UAA2628" s="113"/>
      <c r="UAB2628" s="113"/>
      <c r="UAC2628" s="113"/>
      <c r="UAD2628" s="113"/>
      <c r="UAE2628" s="113"/>
      <c r="UAF2628" s="113"/>
      <c r="UAG2628" s="113"/>
      <c r="UAH2628" s="113"/>
      <c r="UAI2628" s="113"/>
      <c r="UAJ2628" s="113"/>
      <c r="UAK2628" s="113"/>
      <c r="UAL2628" s="113"/>
      <c r="UAM2628" s="113"/>
      <c r="UAN2628" s="113"/>
      <c r="UAO2628" s="113"/>
      <c r="UAP2628" s="113"/>
      <c r="UAQ2628" s="113"/>
      <c r="UAR2628" s="113"/>
      <c r="UAS2628" s="113"/>
      <c r="UAT2628" s="113"/>
      <c r="UAU2628" s="113"/>
      <c r="UAV2628" s="113"/>
      <c r="UAW2628" s="113"/>
      <c r="UAX2628" s="113"/>
      <c r="UAY2628" s="113"/>
      <c r="UAZ2628" s="113"/>
      <c r="UBA2628" s="113"/>
      <c r="UBB2628" s="113"/>
      <c r="UBC2628" s="113"/>
      <c r="UBD2628" s="113"/>
      <c r="UBE2628" s="113"/>
      <c r="UBF2628" s="113"/>
      <c r="UBG2628" s="113"/>
      <c r="UBH2628" s="113"/>
      <c r="UBI2628" s="113"/>
      <c r="UBJ2628" s="113"/>
      <c r="UBK2628" s="113"/>
      <c r="UBL2628" s="113"/>
      <c r="UBM2628" s="113"/>
      <c r="UBN2628" s="113"/>
      <c r="UBO2628" s="113"/>
      <c r="UBP2628" s="113"/>
      <c r="UBQ2628" s="113"/>
      <c r="UBR2628" s="113"/>
      <c r="UBS2628" s="113"/>
      <c r="UBT2628" s="113"/>
      <c r="UBU2628" s="113"/>
      <c r="UBV2628" s="113"/>
      <c r="UBW2628" s="113"/>
      <c r="UBX2628" s="113"/>
      <c r="UBY2628" s="113"/>
      <c r="UBZ2628" s="113"/>
      <c r="UCA2628" s="113"/>
      <c r="UCB2628" s="113"/>
      <c r="UCC2628" s="113"/>
      <c r="UCD2628" s="113"/>
      <c r="UCE2628" s="113"/>
      <c r="UCF2628" s="113"/>
      <c r="UCG2628" s="113"/>
      <c r="UCH2628" s="113"/>
      <c r="UCI2628" s="113"/>
      <c r="UCJ2628" s="113"/>
      <c r="UCK2628" s="113"/>
      <c r="UCL2628" s="113"/>
      <c r="UCM2628" s="113"/>
      <c r="UCN2628" s="113"/>
      <c r="UCO2628" s="113"/>
      <c r="UCP2628" s="113"/>
      <c r="UCQ2628" s="113"/>
      <c r="UCR2628" s="113"/>
      <c r="UCS2628" s="113"/>
      <c r="UCT2628" s="113"/>
      <c r="UCU2628" s="113"/>
      <c r="UCV2628" s="113"/>
      <c r="UCW2628" s="113"/>
      <c r="UCX2628" s="113"/>
      <c r="UCY2628" s="113"/>
      <c r="UCZ2628" s="113"/>
      <c r="UDA2628" s="113"/>
      <c r="UDB2628" s="113"/>
      <c r="UDC2628" s="113"/>
      <c r="UDD2628" s="113"/>
      <c r="UDE2628" s="113"/>
      <c r="UDF2628" s="113"/>
      <c r="UDG2628" s="113"/>
      <c r="UDH2628" s="113"/>
      <c r="UDI2628" s="113"/>
      <c r="UDJ2628" s="113"/>
      <c r="UDK2628" s="113"/>
      <c r="UDL2628" s="113"/>
      <c r="UDM2628" s="113"/>
      <c r="UDN2628" s="113"/>
      <c r="UDO2628" s="113"/>
      <c r="UDP2628" s="113"/>
      <c r="UDQ2628" s="113"/>
      <c r="UDR2628" s="113"/>
      <c r="UDS2628" s="113"/>
      <c r="UDT2628" s="113"/>
      <c r="UDU2628" s="113"/>
      <c r="UDV2628" s="113"/>
      <c r="UDW2628" s="113"/>
      <c r="UDX2628" s="113"/>
      <c r="UDY2628" s="113"/>
      <c r="UDZ2628" s="113"/>
      <c r="UEA2628" s="113"/>
      <c r="UEB2628" s="113"/>
      <c r="UEC2628" s="113"/>
      <c r="UED2628" s="113"/>
      <c r="UEE2628" s="113"/>
      <c r="UEF2628" s="113"/>
      <c r="UEG2628" s="113"/>
      <c r="UEH2628" s="113"/>
      <c r="UEI2628" s="113"/>
      <c r="UEJ2628" s="113"/>
      <c r="UEK2628" s="113"/>
      <c r="UEL2628" s="113"/>
      <c r="UEM2628" s="113"/>
      <c r="UEN2628" s="113"/>
      <c r="UEO2628" s="113"/>
      <c r="UEP2628" s="113"/>
      <c r="UEQ2628" s="113"/>
      <c r="UER2628" s="113"/>
      <c r="UES2628" s="113"/>
      <c r="UET2628" s="113"/>
      <c r="UEU2628" s="113"/>
      <c r="UEV2628" s="113"/>
      <c r="UEW2628" s="113"/>
      <c r="UEX2628" s="113"/>
      <c r="UEY2628" s="113"/>
      <c r="UEZ2628" s="113"/>
      <c r="UFA2628" s="113"/>
      <c r="UFB2628" s="113"/>
      <c r="UFC2628" s="113"/>
      <c r="UFD2628" s="113"/>
      <c r="UFE2628" s="113"/>
      <c r="UFF2628" s="113"/>
      <c r="UFG2628" s="113"/>
      <c r="UFH2628" s="113"/>
      <c r="UFI2628" s="113"/>
      <c r="UFJ2628" s="113"/>
      <c r="UFK2628" s="113"/>
      <c r="UFL2628" s="113"/>
      <c r="UFM2628" s="113"/>
      <c r="UFN2628" s="113"/>
      <c r="UFO2628" s="113"/>
      <c r="UFP2628" s="113"/>
      <c r="UFQ2628" s="113"/>
      <c r="UFR2628" s="113"/>
      <c r="UFS2628" s="113"/>
      <c r="UFT2628" s="113"/>
      <c r="UFU2628" s="113"/>
      <c r="UFV2628" s="113"/>
      <c r="UFW2628" s="113"/>
      <c r="UFX2628" s="113"/>
      <c r="UFY2628" s="113"/>
      <c r="UFZ2628" s="113"/>
      <c r="UGA2628" s="113"/>
      <c r="UGB2628" s="113"/>
      <c r="UGC2628" s="113"/>
      <c r="UGD2628" s="113"/>
      <c r="UGE2628" s="113"/>
      <c r="UGF2628" s="113"/>
      <c r="UGG2628" s="113"/>
      <c r="UGH2628" s="113"/>
      <c r="UGI2628" s="113"/>
      <c r="UGJ2628" s="113"/>
      <c r="UGK2628" s="113"/>
      <c r="UGL2628" s="113"/>
      <c r="UGM2628" s="113"/>
      <c r="UGN2628" s="113"/>
      <c r="UGO2628" s="113"/>
      <c r="UGP2628" s="113"/>
      <c r="UGQ2628" s="113"/>
      <c r="UGR2628" s="113"/>
      <c r="UGS2628" s="113"/>
      <c r="UGT2628" s="113"/>
      <c r="UGU2628" s="113"/>
      <c r="UGV2628" s="113"/>
      <c r="UGW2628" s="113"/>
      <c r="UGX2628" s="113"/>
      <c r="UGY2628" s="113"/>
      <c r="UGZ2628" s="113"/>
      <c r="UHA2628" s="113"/>
      <c r="UHB2628" s="113"/>
      <c r="UHC2628" s="113"/>
      <c r="UHD2628" s="113"/>
      <c r="UHE2628" s="113"/>
      <c r="UHF2628" s="113"/>
      <c r="UHG2628" s="113"/>
      <c r="UHH2628" s="113"/>
      <c r="UHI2628" s="113"/>
      <c r="UHJ2628" s="113"/>
      <c r="UHK2628" s="113"/>
      <c r="UHL2628" s="113"/>
      <c r="UHM2628" s="113"/>
      <c r="UHN2628" s="113"/>
      <c r="UHO2628" s="113"/>
      <c r="UHP2628" s="113"/>
      <c r="UHQ2628" s="113"/>
      <c r="UHR2628" s="113"/>
      <c r="UHS2628" s="113"/>
      <c r="UHT2628" s="113"/>
      <c r="UHU2628" s="113"/>
      <c r="UHV2628" s="113"/>
      <c r="UHW2628" s="113"/>
      <c r="UHX2628" s="113"/>
      <c r="UHY2628" s="113"/>
      <c r="UHZ2628" s="113"/>
      <c r="UIA2628" s="113"/>
      <c r="UIB2628" s="113"/>
      <c r="UIC2628" s="113"/>
      <c r="UID2628" s="113"/>
      <c r="UIE2628" s="113"/>
      <c r="UIF2628" s="113"/>
      <c r="UIG2628" s="113"/>
      <c r="UIH2628" s="113"/>
      <c r="UII2628" s="113"/>
      <c r="UIJ2628" s="113"/>
      <c r="UIK2628" s="113"/>
      <c r="UIL2628" s="113"/>
      <c r="UIM2628" s="113"/>
      <c r="UIN2628" s="113"/>
      <c r="UIO2628" s="113"/>
      <c r="UIP2628" s="113"/>
      <c r="UIQ2628" s="113"/>
      <c r="UIR2628" s="113"/>
      <c r="UIS2628" s="113"/>
      <c r="UIT2628" s="113"/>
      <c r="UIU2628" s="113"/>
      <c r="UIV2628" s="113"/>
      <c r="UIW2628" s="113"/>
      <c r="UIX2628" s="113"/>
      <c r="UIY2628" s="113"/>
      <c r="UIZ2628" s="113"/>
      <c r="UJA2628" s="113"/>
      <c r="UJB2628" s="113"/>
      <c r="UJC2628" s="113"/>
      <c r="UJD2628" s="113"/>
      <c r="UJE2628" s="113"/>
      <c r="UJF2628" s="113"/>
      <c r="UJG2628" s="113"/>
      <c r="UJH2628" s="113"/>
      <c r="UJI2628" s="113"/>
      <c r="UJJ2628" s="113"/>
      <c r="UJK2628" s="113"/>
      <c r="UJL2628" s="113"/>
      <c r="UJM2628" s="113"/>
      <c r="UJN2628" s="113"/>
      <c r="UJO2628" s="113"/>
      <c r="UJP2628" s="113"/>
      <c r="UJQ2628" s="113"/>
      <c r="UJR2628" s="113"/>
      <c r="UJS2628" s="113"/>
      <c r="UJT2628" s="113"/>
      <c r="UJU2628" s="113"/>
      <c r="UJV2628" s="113"/>
      <c r="UJW2628" s="113"/>
      <c r="UJX2628" s="113"/>
      <c r="UJY2628" s="113"/>
      <c r="UJZ2628" s="113"/>
      <c r="UKA2628" s="113"/>
      <c r="UKB2628" s="113"/>
      <c r="UKC2628" s="113"/>
      <c r="UKD2628" s="113"/>
      <c r="UKE2628" s="113"/>
      <c r="UKF2628" s="113"/>
      <c r="UKG2628" s="113"/>
      <c r="UKH2628" s="113"/>
      <c r="UKI2628" s="113"/>
      <c r="UKJ2628" s="113"/>
      <c r="UKK2628" s="113"/>
      <c r="UKL2628" s="113"/>
      <c r="UKM2628" s="113"/>
      <c r="UKN2628" s="113"/>
      <c r="UKO2628" s="113"/>
      <c r="UKP2628" s="113"/>
      <c r="UKQ2628" s="113"/>
      <c r="UKR2628" s="113"/>
      <c r="UKS2628" s="113"/>
      <c r="UKT2628" s="113"/>
      <c r="UKU2628" s="113"/>
      <c r="UKV2628" s="113"/>
      <c r="UKW2628" s="113"/>
      <c r="UKX2628" s="113"/>
      <c r="UKY2628" s="113"/>
      <c r="UKZ2628" s="113"/>
      <c r="ULA2628" s="113"/>
      <c r="ULB2628" s="113"/>
      <c r="ULC2628" s="113"/>
      <c r="ULD2628" s="113"/>
      <c r="ULE2628" s="113"/>
      <c r="ULF2628" s="113"/>
      <c r="ULG2628" s="113"/>
      <c r="ULH2628" s="113"/>
      <c r="ULI2628" s="113"/>
      <c r="ULJ2628" s="113"/>
      <c r="ULK2628" s="113"/>
      <c r="ULL2628" s="113"/>
      <c r="ULM2628" s="113"/>
      <c r="ULN2628" s="113"/>
      <c r="ULO2628" s="113"/>
      <c r="ULP2628" s="113"/>
      <c r="ULQ2628" s="113"/>
      <c r="ULR2628" s="113"/>
      <c r="ULS2628" s="113"/>
      <c r="ULT2628" s="113"/>
      <c r="ULU2628" s="113"/>
      <c r="ULV2628" s="113"/>
      <c r="ULW2628" s="113"/>
      <c r="ULX2628" s="113"/>
      <c r="ULY2628" s="113"/>
      <c r="ULZ2628" s="113"/>
      <c r="UMA2628" s="113"/>
      <c r="UMB2628" s="113"/>
      <c r="UMC2628" s="113"/>
      <c r="UMD2628" s="113"/>
      <c r="UME2628" s="113"/>
      <c r="UMF2628" s="113"/>
      <c r="UMG2628" s="113"/>
      <c r="UMH2628" s="113"/>
      <c r="UMI2628" s="113"/>
      <c r="UMJ2628" s="113"/>
      <c r="UMK2628" s="113"/>
      <c r="UML2628" s="113"/>
      <c r="UMM2628" s="113"/>
      <c r="UMN2628" s="113"/>
      <c r="UMO2628" s="113"/>
      <c r="UMP2628" s="113"/>
      <c r="UMQ2628" s="113"/>
      <c r="UMR2628" s="113"/>
      <c r="UMS2628" s="113"/>
      <c r="UMT2628" s="113"/>
      <c r="UMU2628" s="113"/>
      <c r="UMV2628" s="113"/>
      <c r="UMW2628" s="113"/>
      <c r="UMX2628" s="113"/>
      <c r="UMY2628" s="113"/>
      <c r="UMZ2628" s="113"/>
      <c r="UNA2628" s="113"/>
      <c r="UNB2628" s="113"/>
      <c r="UNC2628" s="113"/>
      <c r="UND2628" s="113"/>
      <c r="UNE2628" s="113"/>
      <c r="UNF2628" s="113"/>
      <c r="UNG2628" s="113"/>
      <c r="UNH2628" s="113"/>
      <c r="UNI2628" s="113"/>
      <c r="UNJ2628" s="113"/>
      <c r="UNK2628" s="113"/>
      <c r="UNL2628" s="113"/>
      <c r="UNM2628" s="113"/>
      <c r="UNN2628" s="113"/>
      <c r="UNO2628" s="113"/>
      <c r="UNP2628" s="113"/>
      <c r="UNQ2628" s="113"/>
      <c r="UNR2628" s="113"/>
      <c r="UNS2628" s="113"/>
      <c r="UNT2628" s="113"/>
      <c r="UNU2628" s="113"/>
      <c r="UNV2628" s="113"/>
      <c r="UNW2628" s="113"/>
      <c r="UNX2628" s="113"/>
      <c r="UNY2628" s="113"/>
      <c r="UNZ2628" s="113"/>
      <c r="UOA2628" s="113"/>
      <c r="UOB2628" s="113"/>
      <c r="UOC2628" s="113"/>
      <c r="UOD2628" s="113"/>
      <c r="UOE2628" s="113"/>
      <c r="UOF2628" s="113"/>
      <c r="UOG2628" s="113"/>
      <c r="UOH2628" s="113"/>
      <c r="UOI2628" s="113"/>
      <c r="UOJ2628" s="113"/>
      <c r="UOK2628" s="113"/>
      <c r="UOL2628" s="113"/>
      <c r="UOM2628" s="113"/>
      <c r="UON2628" s="113"/>
      <c r="UOO2628" s="113"/>
      <c r="UOP2628" s="113"/>
      <c r="UOQ2628" s="113"/>
      <c r="UOR2628" s="113"/>
      <c r="UOS2628" s="113"/>
      <c r="UOT2628" s="113"/>
      <c r="UOU2628" s="113"/>
      <c r="UOV2628" s="113"/>
      <c r="UOW2628" s="113"/>
      <c r="UOX2628" s="113"/>
      <c r="UOY2628" s="113"/>
      <c r="UOZ2628" s="113"/>
      <c r="UPA2628" s="113"/>
      <c r="UPB2628" s="113"/>
      <c r="UPC2628" s="113"/>
      <c r="UPD2628" s="113"/>
      <c r="UPE2628" s="113"/>
      <c r="UPF2628" s="113"/>
      <c r="UPG2628" s="113"/>
      <c r="UPH2628" s="113"/>
      <c r="UPI2628" s="113"/>
      <c r="UPJ2628" s="113"/>
      <c r="UPK2628" s="113"/>
      <c r="UPL2628" s="113"/>
      <c r="UPM2628" s="113"/>
      <c r="UPN2628" s="113"/>
      <c r="UPO2628" s="113"/>
      <c r="UPP2628" s="113"/>
      <c r="UPQ2628" s="113"/>
      <c r="UPR2628" s="113"/>
      <c r="UPS2628" s="113"/>
      <c r="UPT2628" s="113"/>
      <c r="UPU2628" s="113"/>
      <c r="UPV2628" s="113"/>
      <c r="UPW2628" s="113"/>
      <c r="UPX2628" s="113"/>
      <c r="UPY2628" s="113"/>
      <c r="UPZ2628" s="113"/>
      <c r="UQA2628" s="113"/>
      <c r="UQB2628" s="113"/>
      <c r="UQC2628" s="113"/>
      <c r="UQD2628" s="113"/>
      <c r="UQE2628" s="113"/>
      <c r="UQF2628" s="113"/>
      <c r="UQG2628" s="113"/>
      <c r="UQH2628" s="113"/>
      <c r="UQI2628" s="113"/>
      <c r="UQJ2628" s="113"/>
      <c r="UQK2628" s="113"/>
      <c r="UQL2628" s="113"/>
      <c r="UQM2628" s="113"/>
      <c r="UQN2628" s="113"/>
      <c r="UQO2628" s="113"/>
      <c r="UQP2628" s="113"/>
      <c r="UQQ2628" s="113"/>
      <c r="UQR2628" s="113"/>
      <c r="UQS2628" s="113"/>
      <c r="UQT2628" s="113"/>
      <c r="UQU2628" s="113"/>
      <c r="UQV2628" s="113"/>
      <c r="UQW2628" s="113"/>
      <c r="UQX2628" s="113"/>
      <c r="UQY2628" s="113"/>
      <c r="UQZ2628" s="113"/>
      <c r="URA2628" s="113"/>
      <c r="URB2628" s="113"/>
      <c r="URC2628" s="113"/>
      <c r="URD2628" s="113"/>
      <c r="URE2628" s="113"/>
      <c r="URF2628" s="113"/>
      <c r="URG2628" s="113"/>
      <c r="URH2628" s="113"/>
      <c r="URI2628" s="113"/>
      <c r="URJ2628" s="113"/>
      <c r="URK2628" s="113"/>
      <c r="URL2628" s="113"/>
      <c r="URM2628" s="113"/>
      <c r="URN2628" s="113"/>
      <c r="URO2628" s="113"/>
      <c r="URP2628" s="113"/>
      <c r="URQ2628" s="113"/>
      <c r="URR2628" s="113"/>
      <c r="URS2628" s="113"/>
      <c r="URT2628" s="113"/>
      <c r="URU2628" s="113"/>
      <c r="URV2628" s="113"/>
      <c r="URW2628" s="113"/>
      <c r="URX2628" s="113"/>
      <c r="URY2628" s="113"/>
      <c r="URZ2628" s="113"/>
      <c r="USA2628" s="113"/>
      <c r="USB2628" s="113"/>
      <c r="USC2628" s="113"/>
      <c r="USD2628" s="113"/>
      <c r="USE2628" s="113"/>
      <c r="USF2628" s="113"/>
      <c r="USG2628" s="113"/>
      <c r="USH2628" s="113"/>
      <c r="USI2628" s="113"/>
      <c r="USJ2628" s="113"/>
      <c r="USK2628" s="113"/>
      <c r="USL2628" s="113"/>
      <c r="USM2628" s="113"/>
      <c r="USN2628" s="113"/>
      <c r="USO2628" s="113"/>
      <c r="USP2628" s="113"/>
      <c r="USQ2628" s="113"/>
      <c r="USR2628" s="113"/>
      <c r="USS2628" s="113"/>
      <c r="UST2628" s="113"/>
      <c r="USU2628" s="113"/>
      <c r="USV2628" s="113"/>
      <c r="USW2628" s="113"/>
      <c r="USX2628" s="113"/>
      <c r="USY2628" s="113"/>
      <c r="USZ2628" s="113"/>
      <c r="UTA2628" s="113"/>
      <c r="UTB2628" s="113"/>
      <c r="UTC2628" s="113"/>
      <c r="UTD2628" s="113"/>
      <c r="UTE2628" s="113"/>
      <c r="UTF2628" s="113"/>
      <c r="UTG2628" s="113"/>
      <c r="UTH2628" s="113"/>
      <c r="UTI2628" s="113"/>
      <c r="UTJ2628" s="113"/>
      <c r="UTK2628" s="113"/>
      <c r="UTL2628" s="113"/>
      <c r="UTM2628" s="113"/>
      <c r="UTN2628" s="113"/>
      <c r="UTO2628" s="113"/>
      <c r="UTP2628" s="113"/>
      <c r="UTQ2628" s="113"/>
      <c r="UTR2628" s="113"/>
      <c r="UTS2628" s="113"/>
      <c r="UTT2628" s="113"/>
      <c r="UTU2628" s="113"/>
      <c r="UTV2628" s="113"/>
      <c r="UTW2628" s="113"/>
      <c r="UTX2628" s="113"/>
      <c r="UTY2628" s="113"/>
      <c r="UTZ2628" s="113"/>
      <c r="UUA2628" s="113"/>
      <c r="UUB2628" s="113"/>
      <c r="UUC2628" s="113"/>
      <c r="UUD2628" s="113"/>
      <c r="UUE2628" s="113"/>
      <c r="UUF2628" s="113"/>
      <c r="UUG2628" s="113"/>
      <c r="UUH2628" s="113"/>
      <c r="UUI2628" s="113"/>
      <c r="UUJ2628" s="113"/>
      <c r="UUK2628" s="113"/>
      <c r="UUL2628" s="113"/>
      <c r="UUM2628" s="113"/>
      <c r="UUN2628" s="113"/>
      <c r="UUO2628" s="113"/>
      <c r="UUP2628" s="113"/>
      <c r="UUQ2628" s="113"/>
      <c r="UUR2628" s="113"/>
      <c r="UUS2628" s="113"/>
      <c r="UUT2628" s="113"/>
      <c r="UUU2628" s="113"/>
      <c r="UUV2628" s="113"/>
      <c r="UUW2628" s="113"/>
      <c r="UUX2628" s="113"/>
      <c r="UUY2628" s="113"/>
      <c r="UUZ2628" s="113"/>
      <c r="UVA2628" s="113"/>
      <c r="UVB2628" s="113"/>
      <c r="UVC2628" s="113"/>
      <c r="UVD2628" s="113"/>
      <c r="UVE2628" s="113"/>
      <c r="UVF2628" s="113"/>
      <c r="UVG2628" s="113"/>
      <c r="UVH2628" s="113"/>
      <c r="UVI2628" s="113"/>
      <c r="UVJ2628" s="113"/>
      <c r="UVK2628" s="113"/>
      <c r="UVL2628" s="113"/>
      <c r="UVM2628" s="113"/>
      <c r="UVN2628" s="113"/>
      <c r="UVO2628" s="113"/>
      <c r="UVP2628" s="113"/>
      <c r="UVQ2628" s="113"/>
      <c r="UVR2628" s="113"/>
      <c r="UVS2628" s="113"/>
      <c r="UVT2628" s="113"/>
      <c r="UVU2628" s="113"/>
      <c r="UVV2628" s="113"/>
      <c r="UVW2628" s="113"/>
      <c r="UVX2628" s="113"/>
      <c r="UVY2628" s="113"/>
      <c r="UVZ2628" s="113"/>
      <c r="UWA2628" s="113"/>
      <c r="UWB2628" s="113"/>
      <c r="UWC2628" s="113"/>
      <c r="UWD2628" s="113"/>
      <c r="UWE2628" s="113"/>
      <c r="UWF2628" s="113"/>
      <c r="UWG2628" s="113"/>
      <c r="UWH2628" s="113"/>
      <c r="UWI2628" s="113"/>
      <c r="UWJ2628" s="113"/>
      <c r="UWK2628" s="113"/>
      <c r="UWL2628" s="113"/>
      <c r="UWM2628" s="113"/>
      <c r="UWN2628" s="113"/>
      <c r="UWO2628" s="113"/>
      <c r="UWP2628" s="113"/>
      <c r="UWQ2628" s="113"/>
      <c r="UWR2628" s="113"/>
      <c r="UWS2628" s="113"/>
      <c r="UWT2628" s="113"/>
      <c r="UWU2628" s="113"/>
      <c r="UWV2628" s="113"/>
      <c r="UWW2628" s="113"/>
      <c r="UWX2628" s="113"/>
      <c r="UWY2628" s="113"/>
      <c r="UWZ2628" s="113"/>
      <c r="UXA2628" s="113"/>
      <c r="UXB2628" s="113"/>
      <c r="UXC2628" s="113"/>
      <c r="UXD2628" s="113"/>
      <c r="UXE2628" s="113"/>
      <c r="UXF2628" s="113"/>
      <c r="UXG2628" s="113"/>
      <c r="UXH2628" s="113"/>
      <c r="UXI2628" s="113"/>
      <c r="UXJ2628" s="113"/>
      <c r="UXK2628" s="113"/>
      <c r="UXL2628" s="113"/>
      <c r="UXM2628" s="113"/>
      <c r="UXN2628" s="113"/>
      <c r="UXO2628" s="113"/>
      <c r="UXP2628" s="113"/>
      <c r="UXQ2628" s="113"/>
      <c r="UXR2628" s="113"/>
      <c r="UXS2628" s="113"/>
      <c r="UXT2628" s="113"/>
      <c r="UXU2628" s="113"/>
      <c r="UXV2628" s="113"/>
      <c r="UXW2628" s="113"/>
      <c r="UXX2628" s="113"/>
      <c r="UXY2628" s="113"/>
      <c r="UXZ2628" s="113"/>
      <c r="UYA2628" s="113"/>
      <c r="UYB2628" s="113"/>
      <c r="UYC2628" s="113"/>
      <c r="UYD2628" s="113"/>
      <c r="UYE2628" s="113"/>
      <c r="UYF2628" s="113"/>
      <c r="UYG2628" s="113"/>
      <c r="UYH2628" s="113"/>
      <c r="UYI2628" s="113"/>
      <c r="UYJ2628" s="113"/>
      <c r="UYK2628" s="113"/>
      <c r="UYL2628" s="113"/>
      <c r="UYM2628" s="113"/>
      <c r="UYN2628" s="113"/>
      <c r="UYO2628" s="113"/>
      <c r="UYP2628" s="113"/>
      <c r="UYQ2628" s="113"/>
      <c r="UYR2628" s="113"/>
      <c r="UYS2628" s="113"/>
      <c r="UYT2628" s="113"/>
      <c r="UYU2628" s="113"/>
      <c r="UYV2628" s="113"/>
      <c r="UYW2628" s="113"/>
      <c r="UYX2628" s="113"/>
      <c r="UYY2628" s="113"/>
      <c r="UYZ2628" s="113"/>
      <c r="UZA2628" s="113"/>
      <c r="UZB2628" s="113"/>
      <c r="UZC2628" s="113"/>
      <c r="UZD2628" s="113"/>
      <c r="UZE2628" s="113"/>
      <c r="UZF2628" s="113"/>
      <c r="UZG2628" s="113"/>
      <c r="UZH2628" s="113"/>
      <c r="UZI2628" s="113"/>
      <c r="UZJ2628" s="113"/>
      <c r="UZK2628" s="113"/>
      <c r="UZL2628" s="113"/>
      <c r="UZM2628" s="113"/>
      <c r="UZN2628" s="113"/>
      <c r="UZO2628" s="113"/>
      <c r="UZP2628" s="113"/>
      <c r="UZQ2628" s="113"/>
      <c r="UZR2628" s="113"/>
      <c r="UZS2628" s="113"/>
      <c r="UZT2628" s="113"/>
      <c r="UZU2628" s="113"/>
      <c r="UZV2628" s="113"/>
      <c r="UZW2628" s="113"/>
      <c r="UZX2628" s="113"/>
      <c r="UZY2628" s="113"/>
      <c r="UZZ2628" s="113"/>
      <c r="VAA2628" s="113"/>
      <c r="VAB2628" s="113"/>
      <c r="VAC2628" s="113"/>
      <c r="VAD2628" s="113"/>
      <c r="VAE2628" s="113"/>
      <c r="VAF2628" s="113"/>
      <c r="VAG2628" s="113"/>
      <c r="VAH2628" s="113"/>
      <c r="VAI2628" s="113"/>
      <c r="VAJ2628" s="113"/>
      <c r="VAK2628" s="113"/>
      <c r="VAL2628" s="113"/>
      <c r="VAM2628" s="113"/>
      <c r="VAN2628" s="113"/>
      <c r="VAO2628" s="113"/>
      <c r="VAP2628" s="113"/>
      <c r="VAQ2628" s="113"/>
      <c r="VAR2628" s="113"/>
      <c r="VAS2628" s="113"/>
      <c r="VAT2628" s="113"/>
      <c r="VAU2628" s="113"/>
      <c r="VAV2628" s="113"/>
      <c r="VAW2628" s="113"/>
      <c r="VAX2628" s="113"/>
      <c r="VAY2628" s="113"/>
      <c r="VAZ2628" s="113"/>
      <c r="VBA2628" s="113"/>
      <c r="VBB2628" s="113"/>
      <c r="VBC2628" s="113"/>
      <c r="VBD2628" s="113"/>
      <c r="VBE2628" s="113"/>
      <c r="VBF2628" s="113"/>
      <c r="VBG2628" s="113"/>
      <c r="VBH2628" s="113"/>
      <c r="VBI2628" s="113"/>
      <c r="VBJ2628" s="113"/>
      <c r="VBK2628" s="113"/>
      <c r="VBL2628" s="113"/>
      <c r="VBM2628" s="113"/>
      <c r="VBN2628" s="113"/>
      <c r="VBO2628" s="113"/>
      <c r="VBP2628" s="113"/>
      <c r="VBQ2628" s="113"/>
      <c r="VBR2628" s="113"/>
      <c r="VBS2628" s="113"/>
      <c r="VBT2628" s="113"/>
      <c r="VBU2628" s="113"/>
      <c r="VBV2628" s="113"/>
      <c r="VBW2628" s="113"/>
      <c r="VBX2628" s="113"/>
      <c r="VBY2628" s="113"/>
      <c r="VBZ2628" s="113"/>
      <c r="VCA2628" s="113"/>
      <c r="VCB2628" s="113"/>
      <c r="VCC2628" s="113"/>
      <c r="VCD2628" s="113"/>
      <c r="VCE2628" s="113"/>
      <c r="VCF2628" s="113"/>
      <c r="VCG2628" s="113"/>
      <c r="VCH2628" s="113"/>
      <c r="VCI2628" s="113"/>
      <c r="VCJ2628" s="113"/>
      <c r="VCK2628" s="113"/>
      <c r="VCL2628" s="113"/>
      <c r="VCM2628" s="113"/>
      <c r="VCN2628" s="113"/>
      <c r="VCO2628" s="113"/>
      <c r="VCP2628" s="113"/>
      <c r="VCQ2628" s="113"/>
      <c r="VCR2628" s="113"/>
      <c r="VCS2628" s="113"/>
      <c r="VCT2628" s="113"/>
      <c r="VCU2628" s="113"/>
      <c r="VCV2628" s="113"/>
      <c r="VCW2628" s="113"/>
      <c r="VCX2628" s="113"/>
      <c r="VCY2628" s="113"/>
      <c r="VCZ2628" s="113"/>
      <c r="VDA2628" s="113"/>
      <c r="VDB2628" s="113"/>
      <c r="VDC2628" s="113"/>
      <c r="VDD2628" s="113"/>
      <c r="VDE2628" s="113"/>
      <c r="VDF2628" s="113"/>
      <c r="VDG2628" s="113"/>
      <c r="VDH2628" s="113"/>
      <c r="VDI2628" s="113"/>
      <c r="VDJ2628" s="113"/>
      <c r="VDK2628" s="113"/>
      <c r="VDL2628" s="113"/>
      <c r="VDM2628" s="113"/>
      <c r="VDN2628" s="113"/>
      <c r="VDO2628" s="113"/>
      <c r="VDP2628" s="113"/>
      <c r="VDQ2628" s="113"/>
      <c r="VDR2628" s="113"/>
      <c r="VDS2628" s="113"/>
      <c r="VDT2628" s="113"/>
      <c r="VDU2628" s="113"/>
      <c r="VDV2628" s="113"/>
      <c r="VDW2628" s="113"/>
      <c r="VDX2628" s="113"/>
      <c r="VDY2628" s="113"/>
      <c r="VDZ2628" s="113"/>
      <c r="VEA2628" s="113"/>
      <c r="VEB2628" s="113"/>
      <c r="VEC2628" s="113"/>
      <c r="VED2628" s="113"/>
      <c r="VEE2628" s="113"/>
      <c r="VEF2628" s="113"/>
      <c r="VEG2628" s="113"/>
      <c r="VEH2628" s="113"/>
      <c r="VEI2628" s="113"/>
      <c r="VEJ2628" s="113"/>
      <c r="VEK2628" s="113"/>
      <c r="VEL2628" s="113"/>
      <c r="VEM2628" s="113"/>
      <c r="VEN2628" s="113"/>
      <c r="VEO2628" s="113"/>
      <c r="VEP2628" s="113"/>
      <c r="VEQ2628" s="113"/>
      <c r="VER2628" s="113"/>
      <c r="VES2628" s="113"/>
      <c r="VET2628" s="113"/>
      <c r="VEU2628" s="113"/>
      <c r="VEV2628" s="113"/>
      <c r="VEW2628" s="113"/>
      <c r="VEX2628" s="113"/>
      <c r="VEY2628" s="113"/>
      <c r="VEZ2628" s="113"/>
      <c r="VFA2628" s="113"/>
      <c r="VFB2628" s="113"/>
      <c r="VFC2628" s="113"/>
      <c r="VFD2628" s="113"/>
      <c r="VFE2628" s="113"/>
      <c r="VFF2628" s="113"/>
      <c r="VFG2628" s="113"/>
      <c r="VFH2628" s="113"/>
      <c r="VFI2628" s="113"/>
      <c r="VFJ2628" s="113"/>
      <c r="VFK2628" s="113"/>
      <c r="VFL2628" s="113"/>
      <c r="VFM2628" s="113"/>
      <c r="VFN2628" s="113"/>
      <c r="VFO2628" s="113"/>
      <c r="VFP2628" s="113"/>
      <c r="VFQ2628" s="113"/>
      <c r="VFR2628" s="113"/>
      <c r="VFS2628" s="113"/>
      <c r="VFT2628" s="113"/>
      <c r="VFU2628" s="113"/>
      <c r="VFV2628" s="113"/>
      <c r="VFW2628" s="113"/>
      <c r="VFX2628" s="113"/>
      <c r="VFY2628" s="113"/>
      <c r="VFZ2628" s="113"/>
      <c r="VGA2628" s="113"/>
      <c r="VGB2628" s="113"/>
      <c r="VGC2628" s="113"/>
      <c r="VGD2628" s="113"/>
      <c r="VGE2628" s="113"/>
      <c r="VGF2628" s="113"/>
      <c r="VGG2628" s="113"/>
      <c r="VGH2628" s="113"/>
      <c r="VGI2628" s="113"/>
      <c r="VGJ2628" s="113"/>
      <c r="VGK2628" s="113"/>
      <c r="VGL2628" s="113"/>
      <c r="VGM2628" s="113"/>
      <c r="VGN2628" s="113"/>
      <c r="VGO2628" s="113"/>
      <c r="VGP2628" s="113"/>
      <c r="VGQ2628" s="113"/>
      <c r="VGR2628" s="113"/>
      <c r="VGS2628" s="113"/>
      <c r="VGT2628" s="113"/>
      <c r="VGU2628" s="113"/>
      <c r="VGV2628" s="113"/>
      <c r="VGW2628" s="113"/>
      <c r="VGX2628" s="113"/>
      <c r="VGY2628" s="113"/>
      <c r="VGZ2628" s="113"/>
      <c r="VHA2628" s="113"/>
      <c r="VHB2628" s="113"/>
      <c r="VHC2628" s="113"/>
      <c r="VHD2628" s="113"/>
      <c r="VHE2628" s="113"/>
      <c r="VHF2628" s="113"/>
      <c r="VHG2628" s="113"/>
      <c r="VHH2628" s="113"/>
      <c r="VHI2628" s="113"/>
      <c r="VHJ2628" s="113"/>
      <c r="VHK2628" s="113"/>
      <c r="VHL2628" s="113"/>
      <c r="VHM2628" s="113"/>
      <c r="VHN2628" s="113"/>
      <c r="VHO2628" s="113"/>
      <c r="VHP2628" s="113"/>
      <c r="VHQ2628" s="113"/>
      <c r="VHR2628" s="113"/>
      <c r="VHS2628" s="113"/>
      <c r="VHT2628" s="113"/>
      <c r="VHU2628" s="113"/>
      <c r="VHV2628" s="113"/>
      <c r="VHW2628" s="113"/>
      <c r="VHX2628" s="113"/>
      <c r="VHY2628" s="113"/>
      <c r="VHZ2628" s="113"/>
      <c r="VIA2628" s="113"/>
      <c r="VIB2628" s="113"/>
      <c r="VIC2628" s="113"/>
      <c r="VID2628" s="113"/>
      <c r="VIE2628" s="113"/>
      <c r="VIF2628" s="113"/>
      <c r="VIG2628" s="113"/>
      <c r="VIH2628" s="113"/>
      <c r="VII2628" s="113"/>
      <c r="VIJ2628" s="113"/>
      <c r="VIK2628" s="113"/>
      <c r="VIL2628" s="113"/>
      <c r="VIM2628" s="113"/>
      <c r="VIN2628" s="113"/>
      <c r="VIO2628" s="113"/>
      <c r="VIP2628" s="113"/>
      <c r="VIQ2628" s="113"/>
      <c r="VIR2628" s="113"/>
      <c r="VIS2628" s="113"/>
      <c r="VIT2628" s="113"/>
      <c r="VIU2628" s="113"/>
      <c r="VIV2628" s="113"/>
      <c r="VIW2628" s="113"/>
      <c r="VIX2628" s="113"/>
      <c r="VIY2628" s="113"/>
      <c r="VIZ2628" s="113"/>
      <c r="VJA2628" s="113"/>
      <c r="VJB2628" s="113"/>
      <c r="VJC2628" s="113"/>
      <c r="VJD2628" s="113"/>
      <c r="VJE2628" s="113"/>
      <c r="VJF2628" s="113"/>
      <c r="VJG2628" s="113"/>
      <c r="VJH2628" s="113"/>
      <c r="VJI2628" s="113"/>
      <c r="VJJ2628" s="113"/>
      <c r="VJK2628" s="113"/>
      <c r="VJL2628" s="113"/>
      <c r="VJM2628" s="113"/>
      <c r="VJN2628" s="113"/>
      <c r="VJO2628" s="113"/>
      <c r="VJP2628" s="113"/>
      <c r="VJQ2628" s="113"/>
      <c r="VJR2628" s="113"/>
      <c r="VJS2628" s="113"/>
      <c r="VJT2628" s="113"/>
      <c r="VJU2628" s="113"/>
      <c r="VJV2628" s="113"/>
      <c r="VJW2628" s="113"/>
      <c r="VJX2628" s="113"/>
      <c r="VJY2628" s="113"/>
      <c r="VJZ2628" s="113"/>
      <c r="VKA2628" s="113"/>
      <c r="VKB2628" s="113"/>
      <c r="VKC2628" s="113"/>
      <c r="VKD2628" s="113"/>
      <c r="VKE2628" s="113"/>
      <c r="VKF2628" s="113"/>
      <c r="VKG2628" s="113"/>
      <c r="VKH2628" s="113"/>
      <c r="VKI2628" s="113"/>
      <c r="VKJ2628" s="113"/>
      <c r="VKK2628" s="113"/>
      <c r="VKL2628" s="113"/>
      <c r="VKM2628" s="113"/>
      <c r="VKN2628" s="113"/>
      <c r="VKO2628" s="113"/>
      <c r="VKP2628" s="113"/>
      <c r="VKQ2628" s="113"/>
      <c r="VKR2628" s="113"/>
      <c r="VKS2628" s="113"/>
      <c r="VKT2628" s="113"/>
      <c r="VKU2628" s="113"/>
      <c r="VKV2628" s="113"/>
      <c r="VKW2628" s="113"/>
      <c r="VKX2628" s="113"/>
      <c r="VKY2628" s="113"/>
      <c r="VKZ2628" s="113"/>
      <c r="VLA2628" s="113"/>
      <c r="VLB2628" s="113"/>
      <c r="VLC2628" s="113"/>
      <c r="VLD2628" s="113"/>
      <c r="VLE2628" s="113"/>
      <c r="VLF2628" s="113"/>
      <c r="VLG2628" s="113"/>
      <c r="VLH2628" s="113"/>
      <c r="VLI2628" s="113"/>
      <c r="VLJ2628" s="113"/>
      <c r="VLK2628" s="113"/>
      <c r="VLL2628" s="113"/>
      <c r="VLM2628" s="113"/>
      <c r="VLN2628" s="113"/>
      <c r="VLO2628" s="113"/>
      <c r="VLP2628" s="113"/>
      <c r="VLQ2628" s="113"/>
      <c r="VLR2628" s="113"/>
      <c r="VLS2628" s="113"/>
      <c r="VLT2628" s="113"/>
      <c r="VLU2628" s="113"/>
      <c r="VLV2628" s="113"/>
      <c r="VLW2628" s="113"/>
      <c r="VLX2628" s="113"/>
      <c r="VLY2628" s="113"/>
      <c r="VLZ2628" s="113"/>
      <c r="VMA2628" s="113"/>
      <c r="VMB2628" s="113"/>
      <c r="VMC2628" s="113"/>
      <c r="VMD2628" s="113"/>
      <c r="VME2628" s="113"/>
      <c r="VMF2628" s="113"/>
      <c r="VMG2628" s="113"/>
      <c r="VMH2628" s="113"/>
      <c r="VMI2628" s="113"/>
      <c r="VMJ2628" s="113"/>
      <c r="VMK2628" s="113"/>
      <c r="VML2628" s="113"/>
      <c r="VMM2628" s="113"/>
      <c r="VMN2628" s="113"/>
      <c r="VMO2628" s="113"/>
      <c r="VMP2628" s="113"/>
      <c r="VMQ2628" s="113"/>
      <c r="VMR2628" s="113"/>
      <c r="VMS2628" s="113"/>
      <c r="VMT2628" s="113"/>
      <c r="VMU2628" s="113"/>
      <c r="VMV2628" s="113"/>
      <c r="VMW2628" s="113"/>
      <c r="VMX2628" s="113"/>
      <c r="VMY2628" s="113"/>
      <c r="VMZ2628" s="113"/>
      <c r="VNA2628" s="113"/>
      <c r="VNB2628" s="113"/>
      <c r="VNC2628" s="113"/>
      <c r="VND2628" s="113"/>
      <c r="VNE2628" s="113"/>
      <c r="VNF2628" s="113"/>
      <c r="VNG2628" s="113"/>
      <c r="VNH2628" s="113"/>
      <c r="VNI2628" s="113"/>
      <c r="VNJ2628" s="113"/>
      <c r="VNK2628" s="113"/>
      <c r="VNL2628" s="113"/>
      <c r="VNM2628" s="113"/>
      <c r="VNN2628" s="113"/>
      <c r="VNO2628" s="113"/>
      <c r="VNP2628" s="113"/>
      <c r="VNQ2628" s="113"/>
      <c r="VNR2628" s="113"/>
      <c r="VNS2628" s="113"/>
      <c r="VNT2628" s="113"/>
      <c r="VNU2628" s="113"/>
      <c r="VNV2628" s="113"/>
      <c r="VNW2628" s="113"/>
      <c r="VNX2628" s="113"/>
      <c r="VNY2628" s="113"/>
      <c r="VNZ2628" s="113"/>
      <c r="VOA2628" s="113"/>
      <c r="VOB2628" s="113"/>
      <c r="VOC2628" s="113"/>
      <c r="VOD2628" s="113"/>
      <c r="VOE2628" s="113"/>
      <c r="VOF2628" s="113"/>
      <c r="VOG2628" s="113"/>
      <c r="VOH2628" s="113"/>
      <c r="VOI2628" s="113"/>
      <c r="VOJ2628" s="113"/>
      <c r="VOK2628" s="113"/>
      <c r="VOL2628" s="113"/>
      <c r="VOM2628" s="113"/>
      <c r="VON2628" s="113"/>
      <c r="VOO2628" s="113"/>
      <c r="VOP2628" s="113"/>
      <c r="VOQ2628" s="113"/>
      <c r="VOR2628" s="113"/>
      <c r="VOS2628" s="113"/>
      <c r="VOT2628" s="113"/>
      <c r="VOU2628" s="113"/>
      <c r="VOV2628" s="113"/>
      <c r="VOW2628" s="113"/>
      <c r="VOX2628" s="113"/>
      <c r="VOY2628" s="113"/>
      <c r="VOZ2628" s="113"/>
      <c r="VPA2628" s="113"/>
      <c r="VPB2628" s="113"/>
      <c r="VPC2628" s="113"/>
      <c r="VPD2628" s="113"/>
      <c r="VPE2628" s="113"/>
      <c r="VPF2628" s="113"/>
      <c r="VPG2628" s="113"/>
      <c r="VPH2628" s="113"/>
      <c r="VPI2628" s="113"/>
      <c r="VPJ2628" s="113"/>
      <c r="VPK2628" s="113"/>
      <c r="VPL2628" s="113"/>
      <c r="VPM2628" s="113"/>
      <c r="VPN2628" s="113"/>
      <c r="VPO2628" s="113"/>
      <c r="VPP2628" s="113"/>
      <c r="VPQ2628" s="113"/>
      <c r="VPR2628" s="113"/>
      <c r="VPS2628" s="113"/>
      <c r="VPT2628" s="113"/>
      <c r="VPU2628" s="113"/>
      <c r="VPV2628" s="113"/>
      <c r="VPW2628" s="113"/>
      <c r="VPX2628" s="113"/>
      <c r="VPY2628" s="113"/>
      <c r="VPZ2628" s="113"/>
      <c r="VQA2628" s="113"/>
      <c r="VQB2628" s="113"/>
      <c r="VQC2628" s="113"/>
      <c r="VQD2628" s="113"/>
      <c r="VQE2628" s="113"/>
      <c r="VQF2628" s="113"/>
      <c r="VQG2628" s="113"/>
      <c r="VQH2628" s="113"/>
      <c r="VQI2628" s="113"/>
      <c r="VQJ2628" s="113"/>
      <c r="VQK2628" s="113"/>
      <c r="VQL2628" s="113"/>
      <c r="VQM2628" s="113"/>
      <c r="VQN2628" s="113"/>
      <c r="VQO2628" s="113"/>
      <c r="VQP2628" s="113"/>
      <c r="VQQ2628" s="113"/>
      <c r="VQR2628" s="113"/>
      <c r="VQS2628" s="113"/>
      <c r="VQT2628" s="113"/>
      <c r="VQU2628" s="113"/>
      <c r="VQV2628" s="113"/>
      <c r="VQW2628" s="113"/>
      <c r="VQX2628" s="113"/>
      <c r="VQY2628" s="113"/>
      <c r="VQZ2628" s="113"/>
      <c r="VRA2628" s="113"/>
      <c r="VRB2628" s="113"/>
      <c r="VRC2628" s="113"/>
      <c r="VRD2628" s="113"/>
      <c r="VRE2628" s="113"/>
      <c r="VRF2628" s="113"/>
      <c r="VRG2628" s="113"/>
      <c r="VRH2628" s="113"/>
      <c r="VRI2628" s="113"/>
      <c r="VRJ2628" s="113"/>
      <c r="VRK2628" s="113"/>
      <c r="VRL2628" s="113"/>
      <c r="VRM2628" s="113"/>
      <c r="VRN2628" s="113"/>
      <c r="VRO2628" s="113"/>
      <c r="VRP2628" s="113"/>
      <c r="VRQ2628" s="113"/>
      <c r="VRR2628" s="113"/>
      <c r="VRS2628" s="113"/>
      <c r="VRT2628" s="113"/>
      <c r="VRU2628" s="113"/>
      <c r="VRV2628" s="113"/>
      <c r="VRW2628" s="113"/>
      <c r="VRX2628" s="113"/>
      <c r="VRY2628" s="113"/>
      <c r="VRZ2628" s="113"/>
      <c r="VSA2628" s="113"/>
      <c r="VSB2628" s="113"/>
      <c r="VSC2628" s="113"/>
      <c r="VSD2628" s="113"/>
      <c r="VSE2628" s="113"/>
      <c r="VSF2628" s="113"/>
      <c r="VSG2628" s="113"/>
      <c r="VSH2628" s="113"/>
      <c r="VSI2628" s="113"/>
      <c r="VSJ2628" s="113"/>
      <c r="VSK2628" s="113"/>
      <c r="VSL2628" s="113"/>
      <c r="VSM2628" s="113"/>
      <c r="VSN2628" s="113"/>
      <c r="VSO2628" s="113"/>
      <c r="VSP2628" s="113"/>
      <c r="VSQ2628" s="113"/>
      <c r="VSR2628" s="113"/>
      <c r="VSS2628" s="113"/>
      <c r="VST2628" s="113"/>
      <c r="VSU2628" s="113"/>
      <c r="VSV2628" s="113"/>
      <c r="VSW2628" s="113"/>
      <c r="VSX2628" s="113"/>
      <c r="VSY2628" s="113"/>
      <c r="VSZ2628" s="113"/>
      <c r="VTA2628" s="113"/>
      <c r="VTB2628" s="113"/>
      <c r="VTC2628" s="113"/>
      <c r="VTD2628" s="113"/>
      <c r="VTE2628" s="113"/>
      <c r="VTF2628" s="113"/>
      <c r="VTG2628" s="113"/>
      <c r="VTH2628" s="113"/>
      <c r="VTI2628" s="113"/>
      <c r="VTJ2628" s="113"/>
      <c r="VTK2628" s="113"/>
      <c r="VTL2628" s="113"/>
      <c r="VTM2628" s="113"/>
      <c r="VTN2628" s="113"/>
      <c r="VTO2628" s="113"/>
      <c r="VTP2628" s="113"/>
      <c r="VTQ2628" s="113"/>
      <c r="VTR2628" s="113"/>
      <c r="VTS2628" s="113"/>
      <c r="VTT2628" s="113"/>
      <c r="VTU2628" s="113"/>
      <c r="VTV2628" s="113"/>
      <c r="VTW2628" s="113"/>
      <c r="VTX2628" s="113"/>
      <c r="VTY2628" s="113"/>
      <c r="VTZ2628" s="113"/>
      <c r="VUA2628" s="113"/>
      <c r="VUB2628" s="113"/>
      <c r="VUC2628" s="113"/>
      <c r="VUD2628" s="113"/>
      <c r="VUE2628" s="113"/>
      <c r="VUF2628" s="113"/>
      <c r="VUG2628" s="113"/>
      <c r="VUH2628" s="113"/>
      <c r="VUI2628" s="113"/>
      <c r="VUJ2628" s="113"/>
      <c r="VUK2628" s="113"/>
      <c r="VUL2628" s="113"/>
      <c r="VUM2628" s="113"/>
      <c r="VUN2628" s="113"/>
      <c r="VUO2628" s="113"/>
      <c r="VUP2628" s="113"/>
      <c r="VUQ2628" s="113"/>
      <c r="VUR2628" s="113"/>
      <c r="VUS2628" s="113"/>
      <c r="VUT2628" s="113"/>
      <c r="VUU2628" s="113"/>
      <c r="VUV2628" s="113"/>
      <c r="VUW2628" s="113"/>
      <c r="VUX2628" s="113"/>
      <c r="VUY2628" s="113"/>
      <c r="VUZ2628" s="113"/>
      <c r="VVA2628" s="113"/>
      <c r="VVB2628" s="113"/>
      <c r="VVC2628" s="113"/>
      <c r="VVD2628" s="113"/>
      <c r="VVE2628" s="113"/>
      <c r="VVF2628" s="113"/>
      <c r="VVG2628" s="113"/>
      <c r="VVH2628" s="113"/>
      <c r="VVI2628" s="113"/>
      <c r="VVJ2628" s="113"/>
      <c r="VVK2628" s="113"/>
      <c r="VVL2628" s="113"/>
      <c r="VVM2628" s="113"/>
      <c r="VVN2628" s="113"/>
      <c r="VVO2628" s="113"/>
      <c r="VVP2628" s="113"/>
      <c r="VVQ2628" s="113"/>
      <c r="VVR2628" s="113"/>
      <c r="VVS2628" s="113"/>
      <c r="VVT2628" s="113"/>
      <c r="VVU2628" s="113"/>
      <c r="VVV2628" s="113"/>
      <c r="VVW2628" s="113"/>
      <c r="VVX2628" s="113"/>
      <c r="VVY2628" s="113"/>
      <c r="VVZ2628" s="113"/>
      <c r="VWA2628" s="113"/>
      <c r="VWB2628" s="113"/>
      <c r="VWC2628" s="113"/>
      <c r="VWD2628" s="113"/>
      <c r="VWE2628" s="113"/>
      <c r="VWF2628" s="113"/>
      <c r="VWG2628" s="113"/>
      <c r="VWH2628" s="113"/>
      <c r="VWI2628" s="113"/>
      <c r="VWJ2628" s="113"/>
      <c r="VWK2628" s="113"/>
      <c r="VWL2628" s="113"/>
      <c r="VWM2628" s="113"/>
      <c r="VWN2628" s="113"/>
      <c r="VWO2628" s="113"/>
      <c r="VWP2628" s="113"/>
      <c r="VWQ2628" s="113"/>
      <c r="VWR2628" s="113"/>
      <c r="VWS2628" s="113"/>
      <c r="VWT2628" s="113"/>
      <c r="VWU2628" s="113"/>
      <c r="VWV2628" s="113"/>
      <c r="VWW2628" s="113"/>
      <c r="VWX2628" s="113"/>
      <c r="VWY2628" s="113"/>
      <c r="VWZ2628" s="113"/>
      <c r="VXA2628" s="113"/>
      <c r="VXB2628" s="113"/>
      <c r="VXC2628" s="113"/>
      <c r="VXD2628" s="113"/>
      <c r="VXE2628" s="113"/>
      <c r="VXF2628" s="113"/>
      <c r="VXG2628" s="113"/>
      <c r="VXH2628" s="113"/>
      <c r="VXI2628" s="113"/>
      <c r="VXJ2628" s="113"/>
      <c r="VXK2628" s="113"/>
      <c r="VXL2628" s="113"/>
      <c r="VXM2628" s="113"/>
      <c r="VXN2628" s="113"/>
      <c r="VXO2628" s="113"/>
      <c r="VXP2628" s="113"/>
      <c r="VXQ2628" s="113"/>
      <c r="VXR2628" s="113"/>
      <c r="VXS2628" s="113"/>
      <c r="VXT2628" s="113"/>
      <c r="VXU2628" s="113"/>
      <c r="VXV2628" s="113"/>
      <c r="VXW2628" s="113"/>
      <c r="VXX2628" s="113"/>
      <c r="VXY2628" s="113"/>
      <c r="VXZ2628" s="113"/>
      <c r="VYA2628" s="113"/>
      <c r="VYB2628" s="113"/>
      <c r="VYC2628" s="113"/>
      <c r="VYD2628" s="113"/>
      <c r="VYE2628" s="113"/>
      <c r="VYF2628" s="113"/>
      <c r="VYG2628" s="113"/>
      <c r="VYH2628" s="113"/>
      <c r="VYI2628" s="113"/>
      <c r="VYJ2628" s="113"/>
      <c r="VYK2628" s="113"/>
      <c r="VYL2628" s="113"/>
      <c r="VYM2628" s="113"/>
      <c r="VYN2628" s="113"/>
      <c r="VYO2628" s="113"/>
      <c r="VYP2628" s="113"/>
      <c r="VYQ2628" s="113"/>
      <c r="VYR2628" s="113"/>
      <c r="VYS2628" s="113"/>
      <c r="VYT2628" s="113"/>
      <c r="VYU2628" s="113"/>
      <c r="VYV2628" s="113"/>
      <c r="VYW2628" s="113"/>
      <c r="VYX2628" s="113"/>
      <c r="VYY2628" s="113"/>
      <c r="VYZ2628" s="113"/>
      <c r="VZA2628" s="113"/>
      <c r="VZB2628" s="113"/>
      <c r="VZC2628" s="113"/>
      <c r="VZD2628" s="113"/>
      <c r="VZE2628" s="113"/>
      <c r="VZF2628" s="113"/>
      <c r="VZG2628" s="113"/>
      <c r="VZH2628" s="113"/>
      <c r="VZI2628" s="113"/>
      <c r="VZJ2628" s="113"/>
      <c r="VZK2628" s="113"/>
      <c r="VZL2628" s="113"/>
      <c r="VZM2628" s="113"/>
      <c r="VZN2628" s="113"/>
      <c r="VZO2628" s="113"/>
      <c r="VZP2628" s="113"/>
      <c r="VZQ2628" s="113"/>
      <c r="VZR2628" s="113"/>
      <c r="VZS2628" s="113"/>
      <c r="VZT2628" s="113"/>
      <c r="VZU2628" s="113"/>
      <c r="VZV2628" s="113"/>
      <c r="VZW2628" s="113"/>
      <c r="VZX2628" s="113"/>
      <c r="VZY2628" s="113"/>
      <c r="VZZ2628" s="113"/>
      <c r="WAA2628" s="113"/>
      <c r="WAB2628" s="113"/>
      <c r="WAC2628" s="113"/>
      <c r="WAD2628" s="113"/>
      <c r="WAE2628" s="113"/>
      <c r="WAF2628" s="113"/>
      <c r="WAG2628" s="113"/>
      <c r="WAH2628" s="113"/>
      <c r="WAI2628" s="113"/>
      <c r="WAJ2628" s="113"/>
      <c r="WAK2628" s="113"/>
      <c r="WAL2628" s="113"/>
      <c r="WAM2628" s="113"/>
      <c r="WAN2628" s="113"/>
      <c r="WAO2628" s="113"/>
      <c r="WAP2628" s="113"/>
      <c r="WAQ2628" s="113"/>
      <c r="WAR2628" s="113"/>
      <c r="WAS2628" s="113"/>
      <c r="WAT2628" s="113"/>
      <c r="WAU2628" s="113"/>
      <c r="WAV2628" s="113"/>
      <c r="WAW2628" s="113"/>
      <c r="WAX2628" s="113"/>
      <c r="WAY2628" s="113"/>
      <c r="WAZ2628" s="113"/>
      <c r="WBA2628" s="113"/>
      <c r="WBB2628" s="113"/>
      <c r="WBC2628" s="113"/>
      <c r="WBD2628" s="113"/>
      <c r="WBE2628" s="113"/>
      <c r="WBF2628" s="113"/>
      <c r="WBG2628" s="113"/>
      <c r="WBH2628" s="113"/>
      <c r="WBI2628" s="113"/>
      <c r="WBJ2628" s="113"/>
      <c r="WBK2628" s="113"/>
      <c r="WBL2628" s="113"/>
      <c r="WBM2628" s="113"/>
      <c r="WBN2628" s="113"/>
      <c r="WBO2628" s="113"/>
      <c r="WBP2628" s="113"/>
      <c r="WBQ2628" s="113"/>
      <c r="WBR2628" s="113"/>
      <c r="WBS2628" s="113"/>
      <c r="WBT2628" s="113"/>
      <c r="WBU2628" s="113"/>
      <c r="WBV2628" s="113"/>
      <c r="WBW2628" s="113"/>
      <c r="WBX2628" s="113"/>
      <c r="WBY2628" s="113"/>
      <c r="WBZ2628" s="113"/>
      <c r="WCA2628" s="113"/>
      <c r="WCB2628" s="113"/>
      <c r="WCC2628" s="113"/>
      <c r="WCD2628" s="113"/>
      <c r="WCE2628" s="113"/>
      <c r="WCF2628" s="113"/>
      <c r="WCG2628" s="113"/>
      <c r="WCH2628" s="113"/>
      <c r="WCI2628" s="113"/>
      <c r="WCJ2628" s="113"/>
      <c r="WCK2628" s="113"/>
      <c r="WCL2628" s="113"/>
      <c r="WCM2628" s="113"/>
      <c r="WCN2628" s="113"/>
      <c r="WCO2628" s="113"/>
      <c r="WCP2628" s="113"/>
      <c r="WCQ2628" s="113"/>
      <c r="WCR2628" s="113"/>
      <c r="WCS2628" s="113"/>
      <c r="WCT2628" s="113"/>
      <c r="WCU2628" s="113"/>
      <c r="WCV2628" s="113"/>
      <c r="WCW2628" s="113"/>
      <c r="WCX2628" s="113"/>
      <c r="WCY2628" s="113"/>
      <c r="WCZ2628" s="113"/>
      <c r="WDA2628" s="113"/>
      <c r="WDB2628" s="113"/>
      <c r="WDC2628" s="113"/>
      <c r="WDD2628" s="113"/>
      <c r="WDE2628" s="113"/>
      <c r="WDF2628" s="113"/>
      <c r="WDG2628" s="113"/>
      <c r="WDH2628" s="113"/>
      <c r="WDI2628" s="113"/>
      <c r="WDJ2628" s="113"/>
      <c r="WDK2628" s="113"/>
      <c r="WDL2628" s="113"/>
      <c r="WDM2628" s="113"/>
      <c r="WDN2628" s="113"/>
      <c r="WDO2628" s="113"/>
      <c r="WDP2628" s="113"/>
      <c r="WDQ2628" s="113"/>
      <c r="WDR2628" s="113"/>
      <c r="WDS2628" s="113"/>
      <c r="WDT2628" s="113"/>
      <c r="WDU2628" s="113"/>
      <c r="WDV2628" s="113"/>
      <c r="WDW2628" s="113"/>
      <c r="WDX2628" s="113"/>
      <c r="WDY2628" s="113"/>
      <c r="WDZ2628" s="113"/>
      <c r="WEA2628" s="113"/>
      <c r="WEB2628" s="113"/>
      <c r="WEC2628" s="113"/>
      <c r="WED2628" s="113"/>
      <c r="WEE2628" s="113"/>
      <c r="WEF2628" s="113"/>
      <c r="WEG2628" s="113"/>
      <c r="WEH2628" s="113"/>
      <c r="WEI2628" s="113"/>
      <c r="WEJ2628" s="113"/>
      <c r="WEK2628" s="113"/>
      <c r="WEL2628" s="113"/>
      <c r="WEM2628" s="113"/>
      <c r="WEN2628" s="113"/>
      <c r="WEO2628" s="113"/>
      <c r="WEP2628" s="113"/>
      <c r="WEQ2628" s="113"/>
      <c r="WER2628" s="113"/>
      <c r="WES2628" s="113"/>
      <c r="WET2628" s="113"/>
      <c r="WEU2628" s="113"/>
      <c r="WEV2628" s="113"/>
      <c r="WEW2628" s="113"/>
      <c r="WEX2628" s="113"/>
      <c r="WEY2628" s="113"/>
      <c r="WEZ2628" s="113"/>
      <c r="WFA2628" s="113"/>
      <c r="WFB2628" s="113"/>
      <c r="WFC2628" s="113"/>
      <c r="WFD2628" s="113"/>
      <c r="WFE2628" s="113"/>
      <c r="WFF2628" s="113"/>
      <c r="WFG2628" s="113"/>
      <c r="WFH2628" s="113"/>
      <c r="WFI2628" s="113"/>
      <c r="WFJ2628" s="113"/>
      <c r="WFK2628" s="113"/>
      <c r="WFL2628" s="113"/>
      <c r="WFM2628" s="113"/>
      <c r="WFN2628" s="113"/>
      <c r="WFO2628" s="113"/>
      <c r="WFP2628" s="113"/>
      <c r="WFQ2628" s="113"/>
      <c r="WFR2628" s="113"/>
      <c r="WFS2628" s="113"/>
      <c r="WFT2628" s="113"/>
      <c r="WFU2628" s="113"/>
      <c r="WFV2628" s="113"/>
      <c r="WFW2628" s="113"/>
      <c r="WFX2628" s="113"/>
      <c r="WFY2628" s="113"/>
      <c r="WFZ2628" s="113"/>
      <c r="WGA2628" s="113"/>
      <c r="WGB2628" s="113"/>
      <c r="WGC2628" s="113"/>
      <c r="WGD2628" s="113"/>
      <c r="WGE2628" s="113"/>
      <c r="WGF2628" s="113"/>
      <c r="WGG2628" s="113"/>
      <c r="WGH2628" s="113"/>
      <c r="WGI2628" s="113"/>
      <c r="WGJ2628" s="113"/>
      <c r="WGK2628" s="113"/>
      <c r="WGL2628" s="113"/>
      <c r="WGM2628" s="113"/>
      <c r="WGN2628" s="113"/>
      <c r="WGO2628" s="113"/>
      <c r="WGP2628" s="113"/>
      <c r="WGQ2628" s="113"/>
      <c r="WGR2628" s="113"/>
      <c r="WGS2628" s="113"/>
      <c r="WGT2628" s="113"/>
      <c r="WGU2628" s="113"/>
      <c r="WGV2628" s="113"/>
      <c r="WGW2628" s="113"/>
      <c r="WGX2628" s="113"/>
      <c r="WGY2628" s="113"/>
      <c r="WGZ2628" s="113"/>
      <c r="WHA2628" s="113"/>
      <c r="WHB2628" s="113"/>
      <c r="WHC2628" s="113"/>
      <c r="WHD2628" s="113"/>
      <c r="WHE2628" s="113"/>
      <c r="WHF2628" s="113"/>
      <c r="WHG2628" s="113"/>
      <c r="WHH2628" s="113"/>
      <c r="WHI2628" s="113"/>
      <c r="WHJ2628" s="113"/>
      <c r="WHK2628" s="113"/>
      <c r="WHL2628" s="113"/>
      <c r="WHM2628" s="113"/>
      <c r="WHN2628" s="113"/>
      <c r="WHO2628" s="113"/>
      <c r="WHP2628" s="113"/>
      <c r="WHQ2628" s="113"/>
      <c r="WHR2628" s="113"/>
      <c r="WHS2628" s="113"/>
      <c r="WHT2628" s="113"/>
      <c r="WHU2628" s="113"/>
      <c r="WHV2628" s="113"/>
      <c r="WHW2628" s="113"/>
      <c r="WHX2628" s="113"/>
      <c r="WHY2628" s="113"/>
      <c r="WHZ2628" s="113"/>
      <c r="WIA2628" s="113"/>
      <c r="WIB2628" s="113"/>
      <c r="WIC2628" s="113"/>
      <c r="WID2628" s="113"/>
      <c r="WIE2628" s="113"/>
      <c r="WIF2628" s="113"/>
      <c r="WIG2628" s="113"/>
      <c r="WIH2628" s="113"/>
      <c r="WII2628" s="113"/>
      <c r="WIJ2628" s="113"/>
      <c r="WIK2628" s="113"/>
      <c r="WIL2628" s="113"/>
      <c r="WIM2628" s="113"/>
      <c r="WIN2628" s="113"/>
      <c r="WIO2628" s="113"/>
      <c r="WIP2628" s="113"/>
      <c r="WIQ2628" s="113"/>
      <c r="WIR2628" s="113"/>
      <c r="WIS2628" s="113"/>
      <c r="WIT2628" s="113"/>
      <c r="WIU2628" s="113"/>
      <c r="WIV2628" s="113"/>
      <c r="WIW2628" s="113"/>
      <c r="WIX2628" s="113"/>
      <c r="WIY2628" s="113"/>
      <c r="WIZ2628" s="113"/>
      <c r="WJA2628" s="113"/>
      <c r="WJB2628" s="113"/>
      <c r="WJC2628" s="113"/>
      <c r="WJD2628" s="113"/>
      <c r="WJE2628" s="113"/>
      <c r="WJF2628" s="113"/>
      <c r="WJG2628" s="113"/>
      <c r="WJH2628" s="113"/>
      <c r="WJI2628" s="113"/>
      <c r="WJJ2628" s="113"/>
      <c r="WJK2628" s="113"/>
      <c r="WJL2628" s="113"/>
      <c r="WJM2628" s="113"/>
      <c r="WJN2628" s="113"/>
      <c r="WJO2628" s="113"/>
      <c r="WJP2628" s="113"/>
      <c r="WJQ2628" s="113"/>
      <c r="WJR2628" s="113"/>
      <c r="WJS2628" s="113"/>
      <c r="WJT2628" s="113"/>
      <c r="WJU2628" s="113"/>
      <c r="WJV2628" s="113"/>
      <c r="WJW2628" s="113"/>
      <c r="WJX2628" s="113"/>
      <c r="WJY2628" s="113"/>
      <c r="WJZ2628" s="113"/>
      <c r="WKA2628" s="113"/>
      <c r="WKB2628" s="113"/>
      <c r="WKC2628" s="113"/>
      <c r="WKD2628" s="113"/>
      <c r="WKE2628" s="113"/>
      <c r="WKF2628" s="113"/>
      <c r="WKG2628" s="113"/>
      <c r="WKH2628" s="113"/>
      <c r="WKI2628" s="113"/>
      <c r="WKJ2628" s="113"/>
      <c r="WKK2628" s="113"/>
      <c r="WKL2628" s="113"/>
      <c r="WKM2628" s="113"/>
      <c r="WKN2628" s="113"/>
      <c r="WKO2628" s="113"/>
      <c r="WKP2628" s="113"/>
      <c r="WKQ2628" s="113"/>
      <c r="WKR2628" s="113"/>
      <c r="WKS2628" s="113"/>
      <c r="WKT2628" s="113"/>
      <c r="WKU2628" s="113"/>
      <c r="WKV2628" s="113"/>
      <c r="WKW2628" s="113"/>
      <c r="WKX2628" s="113"/>
      <c r="WKY2628" s="113"/>
      <c r="WKZ2628" s="113"/>
      <c r="WLA2628" s="113"/>
      <c r="WLB2628" s="113"/>
      <c r="WLC2628" s="113"/>
      <c r="WLD2628" s="113"/>
      <c r="WLE2628" s="113"/>
      <c r="WLF2628" s="113"/>
      <c r="WLG2628" s="113"/>
      <c r="WLH2628" s="113"/>
      <c r="WLI2628" s="113"/>
      <c r="WLJ2628" s="113"/>
      <c r="WLK2628" s="113"/>
      <c r="WLL2628" s="113"/>
      <c r="WLM2628" s="113"/>
      <c r="WLN2628" s="113"/>
      <c r="WLO2628" s="113"/>
      <c r="WLP2628" s="113"/>
      <c r="WLQ2628" s="113"/>
      <c r="WLR2628" s="113"/>
      <c r="WLS2628" s="113"/>
      <c r="WLT2628" s="113"/>
      <c r="WLU2628" s="113"/>
      <c r="WLV2628" s="113"/>
      <c r="WLW2628" s="113"/>
      <c r="WLX2628" s="113"/>
      <c r="WLY2628" s="113"/>
      <c r="WLZ2628" s="113"/>
      <c r="WMA2628" s="113"/>
      <c r="WMB2628" s="113"/>
      <c r="WMC2628" s="113"/>
      <c r="WMD2628" s="113"/>
      <c r="WME2628" s="113"/>
      <c r="WMF2628" s="113"/>
      <c r="WMG2628" s="113"/>
      <c r="WMH2628" s="113"/>
      <c r="WMI2628" s="113"/>
      <c r="WMJ2628" s="113"/>
      <c r="WMK2628" s="113"/>
      <c r="WML2628" s="113"/>
      <c r="WMM2628" s="113"/>
      <c r="WMN2628" s="113"/>
      <c r="WMO2628" s="113"/>
      <c r="WMP2628" s="113"/>
      <c r="WMQ2628" s="113"/>
      <c r="WMR2628" s="113"/>
      <c r="WMS2628" s="113"/>
      <c r="WMT2628" s="113"/>
      <c r="WMU2628" s="113"/>
      <c r="WMV2628" s="113"/>
      <c r="WMW2628" s="113"/>
      <c r="WMX2628" s="113"/>
      <c r="WMY2628" s="113"/>
      <c r="WMZ2628" s="113"/>
      <c r="WNA2628" s="113"/>
      <c r="WNB2628" s="113"/>
      <c r="WNC2628" s="113"/>
      <c r="WND2628" s="113"/>
      <c r="WNE2628" s="113"/>
      <c r="WNF2628" s="113"/>
      <c r="WNG2628" s="113"/>
      <c r="WNH2628" s="113"/>
      <c r="WNI2628" s="113"/>
      <c r="WNJ2628" s="113"/>
      <c r="WNK2628" s="113"/>
      <c r="WNL2628" s="113"/>
      <c r="WNM2628" s="113"/>
      <c r="WNN2628" s="113"/>
      <c r="WNO2628" s="113"/>
      <c r="WNP2628" s="113"/>
      <c r="WNQ2628" s="113"/>
      <c r="WNR2628" s="113"/>
      <c r="WNS2628" s="113"/>
      <c r="WNT2628" s="113"/>
      <c r="WNU2628" s="113"/>
      <c r="WNV2628" s="113"/>
      <c r="WNW2628" s="113"/>
      <c r="WNX2628" s="113"/>
      <c r="WNY2628" s="113"/>
      <c r="WNZ2628" s="113"/>
      <c r="WOA2628" s="113"/>
      <c r="WOB2628" s="113"/>
      <c r="WOC2628" s="113"/>
      <c r="WOD2628" s="113"/>
      <c r="WOE2628" s="113"/>
      <c r="WOF2628" s="113"/>
      <c r="WOG2628" s="113"/>
      <c r="WOH2628" s="113"/>
      <c r="WOI2628" s="113"/>
      <c r="WOJ2628" s="113"/>
      <c r="WOK2628" s="113"/>
      <c r="WOL2628" s="113"/>
      <c r="WOM2628" s="113"/>
      <c r="WON2628" s="113"/>
      <c r="WOO2628" s="113"/>
      <c r="WOP2628" s="113"/>
      <c r="WOQ2628" s="113"/>
      <c r="WOR2628" s="113"/>
      <c r="WOS2628" s="113"/>
      <c r="WOT2628" s="113"/>
      <c r="WOU2628" s="113"/>
      <c r="WOV2628" s="113"/>
      <c r="WOW2628" s="113"/>
      <c r="WOX2628" s="113"/>
      <c r="WOY2628" s="113"/>
      <c r="WOZ2628" s="113"/>
      <c r="WPA2628" s="113"/>
      <c r="WPB2628" s="113"/>
      <c r="WPC2628" s="113"/>
      <c r="WPD2628" s="113"/>
      <c r="WPE2628" s="113"/>
      <c r="WPF2628" s="113"/>
      <c r="WPG2628" s="113"/>
      <c r="WPH2628" s="113"/>
      <c r="WPI2628" s="113"/>
      <c r="WPJ2628" s="113"/>
      <c r="WPK2628" s="113"/>
      <c r="WPL2628" s="113"/>
      <c r="WPM2628" s="113"/>
      <c r="WPN2628" s="113"/>
      <c r="WPO2628" s="113"/>
      <c r="WPP2628" s="113"/>
      <c r="WPQ2628" s="113"/>
      <c r="WPR2628" s="113"/>
      <c r="WPS2628" s="113"/>
      <c r="WPT2628" s="113"/>
      <c r="WPU2628" s="113"/>
      <c r="WPV2628" s="113"/>
      <c r="WPW2628" s="113"/>
      <c r="WPX2628" s="113"/>
      <c r="WPY2628" s="113"/>
      <c r="WPZ2628" s="113"/>
      <c r="WQA2628" s="113"/>
      <c r="WQB2628" s="113"/>
      <c r="WQC2628" s="113"/>
      <c r="WQD2628" s="113"/>
      <c r="WQE2628" s="113"/>
      <c r="WQF2628" s="113"/>
      <c r="WQG2628" s="113"/>
      <c r="WQH2628" s="113"/>
      <c r="WQI2628" s="113"/>
      <c r="WQJ2628" s="113"/>
      <c r="WQK2628" s="113"/>
      <c r="WQL2628" s="113"/>
      <c r="WQM2628" s="113"/>
      <c r="WQN2628" s="113"/>
      <c r="WQO2628" s="113"/>
      <c r="WQP2628" s="113"/>
      <c r="WQQ2628" s="113"/>
      <c r="WQR2628" s="113"/>
      <c r="WQS2628" s="113"/>
      <c r="WQT2628" s="113"/>
      <c r="WQU2628" s="113"/>
      <c r="WQV2628" s="113"/>
      <c r="WQW2628" s="113"/>
      <c r="WQX2628" s="113"/>
      <c r="WQY2628" s="113"/>
      <c r="WQZ2628" s="113"/>
      <c r="WRA2628" s="113"/>
      <c r="WRB2628" s="113"/>
      <c r="WRC2628" s="113"/>
      <c r="WRD2628" s="113"/>
      <c r="WRE2628" s="113"/>
      <c r="WRF2628" s="113"/>
      <c r="WRG2628" s="113"/>
      <c r="WRH2628" s="113"/>
      <c r="WRI2628" s="113"/>
      <c r="WRJ2628" s="113"/>
      <c r="WRK2628" s="113"/>
      <c r="WRL2628" s="113"/>
      <c r="WRM2628" s="113"/>
      <c r="WRN2628" s="113"/>
      <c r="WRO2628" s="113"/>
      <c r="WRP2628" s="113"/>
      <c r="WRQ2628" s="113"/>
      <c r="WRR2628" s="113"/>
      <c r="WRS2628" s="113"/>
      <c r="WRT2628" s="113"/>
      <c r="WRU2628" s="113"/>
      <c r="WRV2628" s="113"/>
      <c r="WRW2628" s="113"/>
      <c r="WRX2628" s="113"/>
      <c r="WRY2628" s="113"/>
      <c r="WRZ2628" s="113"/>
      <c r="WSA2628" s="113"/>
      <c r="WSB2628" s="113"/>
      <c r="WSC2628" s="113"/>
      <c r="WSD2628" s="113"/>
      <c r="WSE2628" s="113"/>
      <c r="WSF2628" s="113"/>
      <c r="WSG2628" s="113"/>
      <c r="WSH2628" s="113"/>
      <c r="WSI2628" s="113"/>
      <c r="WSJ2628" s="113"/>
      <c r="WSK2628" s="113"/>
      <c r="WSL2628" s="113"/>
      <c r="WSM2628" s="113"/>
      <c r="WSN2628" s="113"/>
      <c r="WSO2628" s="113"/>
      <c r="WSP2628" s="113"/>
      <c r="WSQ2628" s="113"/>
      <c r="WSR2628" s="113"/>
      <c r="WSS2628" s="113"/>
      <c r="WST2628" s="113"/>
      <c r="WSU2628" s="113"/>
      <c r="WSV2628" s="113"/>
      <c r="WSW2628" s="113"/>
      <c r="WSX2628" s="113"/>
      <c r="WSY2628" s="113"/>
      <c r="WSZ2628" s="113"/>
      <c r="WTA2628" s="113"/>
      <c r="WTB2628" s="113"/>
      <c r="WTC2628" s="113"/>
      <c r="WTD2628" s="113"/>
      <c r="WTE2628" s="113"/>
      <c r="WTF2628" s="113"/>
      <c r="WTG2628" s="113"/>
      <c r="WTH2628" s="113"/>
      <c r="WTI2628" s="113"/>
      <c r="WTJ2628" s="113"/>
      <c r="WTK2628" s="113"/>
      <c r="WTL2628" s="113"/>
      <c r="WTM2628" s="113"/>
      <c r="WTN2628" s="113"/>
      <c r="WTO2628" s="113"/>
      <c r="WTP2628" s="113"/>
      <c r="WTQ2628" s="113"/>
      <c r="WTR2628" s="113"/>
      <c r="WTS2628" s="113"/>
      <c r="WTT2628" s="113"/>
      <c r="WTU2628" s="113"/>
      <c r="WTV2628" s="113"/>
      <c r="WTW2628" s="113"/>
      <c r="WTX2628" s="113"/>
      <c r="WTY2628" s="113"/>
      <c r="WTZ2628" s="113"/>
      <c r="WUA2628" s="113"/>
      <c r="WUB2628" s="113"/>
      <c r="WUC2628" s="113"/>
      <c r="WUD2628" s="113"/>
      <c r="WUE2628" s="113"/>
      <c r="WUF2628" s="113"/>
      <c r="WUG2628" s="113"/>
      <c r="WUH2628" s="113"/>
      <c r="WUI2628" s="113"/>
      <c r="WUJ2628" s="113"/>
      <c r="WUK2628" s="113"/>
      <c r="WUL2628" s="113"/>
      <c r="WUM2628" s="113"/>
      <c r="WUN2628" s="113"/>
      <c r="WUO2628" s="113"/>
      <c r="WUP2628" s="113"/>
      <c r="WUQ2628" s="113"/>
      <c r="WUR2628" s="113"/>
      <c r="WUS2628" s="113"/>
      <c r="WUT2628" s="113"/>
      <c r="WUU2628" s="113"/>
      <c r="WUV2628" s="113"/>
      <c r="WUW2628" s="113"/>
      <c r="WUX2628" s="113"/>
      <c r="WUY2628" s="113"/>
      <c r="WUZ2628" s="113"/>
      <c r="WVA2628" s="113"/>
      <c r="WVB2628" s="113"/>
      <c r="WVC2628" s="113"/>
      <c r="WVD2628" s="113"/>
      <c r="WVE2628" s="113"/>
      <c r="WVF2628" s="113"/>
      <c r="WVG2628" s="113"/>
      <c r="WVH2628" s="113"/>
      <c r="WVI2628" s="113"/>
      <c r="WVJ2628" s="113"/>
      <c r="WVK2628" s="113"/>
      <c r="WVL2628" s="113"/>
      <c r="WVM2628" s="113"/>
      <c r="WVN2628" s="113"/>
      <c r="WVO2628" s="113"/>
      <c r="WVP2628" s="113"/>
      <c r="WVQ2628" s="113"/>
      <c r="WVR2628" s="113"/>
      <c r="WVS2628" s="113"/>
      <c r="WVT2628" s="113"/>
      <c r="WVU2628" s="113"/>
      <c r="WVV2628" s="113"/>
      <c r="WVW2628" s="113"/>
      <c r="WVX2628" s="113"/>
      <c r="WVY2628" s="113"/>
      <c r="WVZ2628" s="113"/>
      <c r="WWA2628" s="113"/>
      <c r="WWB2628" s="113"/>
      <c r="WWC2628" s="113"/>
      <c r="WWD2628" s="113"/>
      <c r="WWE2628" s="113"/>
      <c r="WWF2628" s="113"/>
      <c r="WWG2628" s="113"/>
      <c r="WWH2628" s="113"/>
      <c r="WWI2628" s="113"/>
      <c r="WWJ2628" s="113"/>
      <c r="WWK2628" s="113"/>
      <c r="WWL2628" s="113"/>
      <c r="WWM2628" s="113"/>
      <c r="WWN2628" s="113"/>
      <c r="WWO2628" s="113"/>
      <c r="WWP2628" s="113"/>
      <c r="WWQ2628" s="113"/>
      <c r="WWR2628" s="113"/>
      <c r="WWS2628" s="113"/>
      <c r="WWT2628" s="113"/>
      <c r="WWU2628" s="113"/>
      <c r="WWV2628" s="113"/>
      <c r="WWW2628" s="113"/>
      <c r="WWX2628" s="113"/>
      <c r="WWY2628" s="113"/>
      <c r="WWZ2628" s="113"/>
      <c r="WXA2628" s="113"/>
      <c r="WXB2628" s="113"/>
      <c r="WXC2628" s="113"/>
      <c r="WXD2628" s="113"/>
      <c r="WXE2628" s="113"/>
      <c r="WXF2628" s="113"/>
      <c r="WXG2628" s="113"/>
      <c r="WXH2628" s="113"/>
      <c r="WXI2628" s="113"/>
      <c r="WXJ2628" s="113"/>
      <c r="WXK2628" s="113"/>
      <c r="WXL2628" s="113"/>
      <c r="WXM2628" s="113"/>
      <c r="WXN2628" s="113"/>
      <c r="WXO2628" s="113"/>
      <c r="WXP2628" s="113"/>
      <c r="WXQ2628" s="113"/>
      <c r="WXR2628" s="113"/>
      <c r="WXS2628" s="113"/>
      <c r="WXT2628" s="113"/>
      <c r="WXU2628" s="113"/>
      <c r="WXV2628" s="113"/>
      <c r="WXW2628" s="113"/>
      <c r="WXX2628" s="113"/>
      <c r="WXY2628" s="113"/>
      <c r="WXZ2628" s="113"/>
      <c r="WYA2628" s="113"/>
      <c r="WYB2628" s="113"/>
      <c r="WYC2628" s="113"/>
      <c r="WYD2628" s="113"/>
      <c r="WYE2628" s="113"/>
      <c r="WYF2628" s="113"/>
      <c r="WYG2628" s="113"/>
      <c r="WYH2628" s="113"/>
      <c r="WYI2628" s="113"/>
      <c r="WYJ2628" s="113"/>
      <c r="WYK2628" s="113"/>
      <c r="WYL2628" s="113"/>
      <c r="WYM2628" s="113"/>
      <c r="WYN2628" s="113"/>
      <c r="WYO2628" s="113"/>
      <c r="WYP2628" s="113"/>
      <c r="WYQ2628" s="113"/>
      <c r="WYR2628" s="113"/>
      <c r="WYS2628" s="113"/>
      <c r="WYT2628" s="113"/>
      <c r="WYU2628" s="113"/>
      <c r="WYV2628" s="113"/>
      <c r="WYW2628" s="113"/>
      <c r="WYX2628" s="113"/>
      <c r="WYY2628" s="113"/>
      <c r="WYZ2628" s="113"/>
      <c r="WZA2628" s="113"/>
      <c r="WZB2628" s="113"/>
      <c r="WZC2628" s="113"/>
      <c r="WZD2628" s="113"/>
      <c r="WZE2628" s="113"/>
      <c r="WZF2628" s="113"/>
      <c r="WZG2628" s="113"/>
      <c r="WZH2628" s="113"/>
      <c r="WZI2628" s="113"/>
      <c r="WZJ2628" s="113"/>
      <c r="WZK2628" s="113"/>
      <c r="WZL2628" s="113"/>
      <c r="WZM2628" s="113"/>
      <c r="WZN2628" s="113"/>
      <c r="WZO2628" s="113"/>
      <c r="WZP2628" s="113"/>
      <c r="WZQ2628" s="113"/>
      <c r="WZR2628" s="113"/>
      <c r="WZS2628" s="113"/>
      <c r="WZT2628" s="113"/>
      <c r="WZU2628" s="113"/>
      <c r="WZV2628" s="113"/>
      <c r="WZW2628" s="113"/>
      <c r="WZX2628" s="113"/>
      <c r="WZY2628" s="113"/>
      <c r="WZZ2628" s="113"/>
      <c r="XAA2628" s="113"/>
      <c r="XAB2628" s="113"/>
      <c r="XAC2628" s="113"/>
      <c r="XAD2628" s="113"/>
      <c r="XAE2628" s="113"/>
      <c r="XAF2628" s="113"/>
      <c r="XAG2628" s="113"/>
      <c r="XAH2628" s="113"/>
      <c r="XAI2628" s="113"/>
      <c r="XAJ2628" s="113"/>
      <c r="XAK2628" s="113"/>
      <c r="XAL2628" s="113"/>
      <c r="XAM2628" s="113"/>
      <c r="XAN2628" s="113"/>
      <c r="XAO2628" s="113"/>
      <c r="XAP2628" s="113"/>
      <c r="XAQ2628" s="113"/>
      <c r="XAR2628" s="113"/>
      <c r="XAS2628" s="113"/>
      <c r="XAT2628" s="113"/>
      <c r="XAU2628" s="113"/>
      <c r="XAV2628" s="113"/>
      <c r="XAW2628" s="113"/>
      <c r="XAX2628" s="113"/>
      <c r="XAY2628" s="113"/>
      <c r="XAZ2628" s="113"/>
      <c r="XBA2628" s="113"/>
      <c r="XBB2628" s="113"/>
      <c r="XBC2628" s="113"/>
      <c r="XBD2628" s="113"/>
      <c r="XBE2628" s="113"/>
      <c r="XBF2628" s="113"/>
      <c r="XBG2628" s="113"/>
      <c r="XBH2628" s="113"/>
      <c r="XBI2628" s="113"/>
      <c r="XBJ2628" s="113"/>
      <c r="XBK2628" s="113"/>
      <c r="XBL2628" s="113"/>
      <c r="XBM2628" s="113"/>
      <c r="XBN2628" s="113"/>
      <c r="XBO2628" s="113"/>
      <c r="XBP2628" s="113"/>
      <c r="XBQ2628" s="113"/>
      <c r="XBR2628" s="113"/>
      <c r="XBS2628" s="113"/>
      <c r="XBT2628" s="113"/>
      <c r="XBU2628" s="113"/>
      <c r="XBV2628" s="113"/>
      <c r="XBW2628" s="113"/>
      <c r="XBX2628" s="113"/>
      <c r="XBY2628" s="113"/>
      <c r="XBZ2628" s="113"/>
      <c r="XCA2628" s="113"/>
      <c r="XCB2628" s="113"/>
      <c r="XCC2628" s="113"/>
      <c r="XCD2628" s="113"/>
      <c r="XCE2628" s="113"/>
      <c r="XCF2628" s="113"/>
      <c r="XCG2628" s="113"/>
      <c r="XCH2628" s="113"/>
      <c r="XCI2628" s="113"/>
      <c r="XCJ2628" s="113"/>
      <c r="XCK2628" s="113"/>
      <c r="XCL2628" s="113"/>
      <c r="XCM2628" s="113"/>
      <c r="XCN2628" s="113"/>
      <c r="XCO2628" s="113"/>
      <c r="XCP2628" s="113"/>
      <c r="XCQ2628" s="113"/>
      <c r="XCR2628" s="113"/>
      <c r="XCS2628" s="113"/>
      <c r="XCT2628" s="113"/>
      <c r="XCU2628" s="113"/>
      <c r="XCV2628" s="113"/>
      <c r="XCW2628" s="113"/>
      <c r="XCX2628" s="113"/>
      <c r="XCY2628" s="113"/>
      <c r="XCZ2628" s="113"/>
      <c r="XDA2628" s="113"/>
      <c r="XDB2628" s="113"/>
      <c r="XDC2628" s="113"/>
      <c r="XDD2628" s="113"/>
      <c r="XDE2628" s="113"/>
      <c r="XDF2628" s="113"/>
      <c r="XDG2628" s="113"/>
      <c r="XDH2628" s="113"/>
      <c r="XDI2628" s="113"/>
      <c r="XDJ2628" s="113"/>
      <c r="XDK2628" s="113"/>
      <c r="XDL2628" s="113"/>
      <c r="XDM2628" s="113"/>
      <c r="XDN2628" s="113"/>
      <c r="XDO2628" s="113"/>
      <c r="XDP2628" s="113"/>
      <c r="XDQ2628" s="113"/>
      <c r="XDR2628" s="113"/>
      <c r="XDS2628" s="113"/>
      <c r="XDT2628" s="113"/>
      <c r="XDU2628" s="113"/>
      <c r="XDV2628" s="113"/>
      <c r="XDW2628" s="113"/>
      <c r="XDX2628" s="113"/>
      <c r="XDY2628" s="113"/>
      <c r="XDZ2628" s="113"/>
      <c r="XEA2628" s="113"/>
      <c r="XEB2628" s="113"/>
      <c r="XEC2628" s="113"/>
      <c r="XED2628" s="113"/>
      <c r="XEE2628" s="113"/>
      <c r="XEF2628" s="113"/>
      <c r="XEG2628" s="113"/>
      <c r="XEH2628" s="113"/>
      <c r="XEI2628" s="113"/>
      <c r="XEJ2628" s="113"/>
      <c r="XEK2628" s="113"/>
      <c r="XEL2628" s="113"/>
      <c r="XEM2628" s="113"/>
      <c r="XEN2628" s="113"/>
      <c r="XEO2628" s="113"/>
      <c r="XEP2628" s="113"/>
      <c r="XEQ2628" s="113"/>
      <c r="XER2628" s="113"/>
      <c r="XES2628" s="113"/>
      <c r="XET2628" s="113"/>
      <c r="XEU2628" s="113"/>
      <c r="XEV2628" s="113"/>
      <c r="XEW2628" s="113"/>
      <c r="XEX2628" s="113"/>
      <c r="XEY2628" s="113"/>
      <c r="XEZ2628" s="113"/>
      <c r="XFA2628" s="113"/>
      <c r="XFB2628" s="113"/>
      <c r="XFC2628" s="113"/>
    </row>
    <row r="2629" spans="1:16384" s="112" customFormat="1">
      <c r="A2629" s="284" t="s">
        <v>3693</v>
      </c>
      <c r="B2629" s="284" t="s">
        <v>3694</v>
      </c>
      <c r="C2629" s="284" t="s">
        <v>3695</v>
      </c>
      <c r="D2629" s="284">
        <v>1975</v>
      </c>
      <c r="E2629" s="325">
        <v>4.08</v>
      </c>
      <c r="F2629" s="325">
        <f t="shared" si="362"/>
        <v>8058</v>
      </c>
      <c r="G2629" s="793"/>
      <c r="XFD2629" s="116"/>
    </row>
    <row r="2630" spans="1:16384">
      <c r="A2630" s="284"/>
      <c r="B2630" s="284" t="s">
        <v>3696</v>
      </c>
      <c r="C2630" s="284" t="s">
        <v>3697</v>
      </c>
      <c r="D2630" s="284">
        <v>1628</v>
      </c>
      <c r="E2630" s="325">
        <v>4.68</v>
      </c>
      <c r="F2630" s="325">
        <f t="shared" si="362"/>
        <v>7619.04</v>
      </c>
      <c r="G2630" s="793"/>
      <c r="H2630" s="112"/>
      <c r="I2630" s="112"/>
      <c r="J2630" s="112"/>
      <c r="K2630" s="112"/>
      <c r="L2630" s="112"/>
      <c r="M2630" s="112"/>
      <c r="N2630" s="112"/>
      <c r="O2630" s="112"/>
      <c r="P2630" s="112"/>
      <c r="Q2630" s="112"/>
      <c r="R2630" s="112"/>
      <c r="S2630" s="112"/>
      <c r="T2630" s="112"/>
      <c r="U2630" s="112"/>
      <c r="V2630" s="112"/>
      <c r="W2630" s="112"/>
      <c r="X2630" s="112"/>
      <c r="Y2630" s="112"/>
      <c r="Z2630" s="112"/>
      <c r="AA2630" s="112"/>
      <c r="AB2630" s="112"/>
      <c r="AC2630" s="112"/>
      <c r="AD2630" s="112"/>
      <c r="AE2630" s="112"/>
      <c r="AF2630" s="112"/>
      <c r="AG2630" s="112"/>
      <c r="AH2630" s="112"/>
      <c r="AI2630" s="112"/>
      <c r="AJ2630" s="112"/>
      <c r="AK2630" s="112"/>
      <c r="AL2630" s="112"/>
      <c r="AM2630" s="112"/>
      <c r="AN2630" s="112"/>
      <c r="AO2630" s="112"/>
      <c r="AP2630" s="112"/>
      <c r="AQ2630" s="112"/>
      <c r="AR2630" s="112"/>
      <c r="AS2630" s="112"/>
      <c r="AT2630" s="112"/>
      <c r="AU2630" s="112"/>
      <c r="AV2630" s="112"/>
      <c r="AW2630" s="112"/>
      <c r="AX2630" s="112"/>
      <c r="AY2630" s="112"/>
      <c r="AZ2630" s="112"/>
      <c r="BA2630" s="112"/>
      <c r="BB2630" s="112"/>
      <c r="BC2630" s="112"/>
      <c r="BD2630" s="112"/>
      <c r="BE2630" s="112"/>
      <c r="BF2630" s="112"/>
      <c r="BG2630" s="112"/>
      <c r="BH2630" s="112"/>
      <c r="BI2630" s="112"/>
      <c r="BJ2630" s="112"/>
      <c r="BK2630" s="112"/>
      <c r="BL2630" s="112"/>
      <c r="BM2630" s="112"/>
      <c r="BN2630" s="112"/>
      <c r="BO2630" s="112"/>
      <c r="BP2630" s="112"/>
      <c r="BQ2630" s="112"/>
      <c r="BR2630" s="112"/>
      <c r="BS2630" s="112"/>
      <c r="BT2630" s="112"/>
      <c r="BU2630" s="112"/>
      <c r="BV2630" s="112"/>
      <c r="BW2630" s="112"/>
      <c r="BX2630" s="112"/>
      <c r="BY2630" s="112"/>
      <c r="BZ2630" s="112"/>
      <c r="CA2630" s="112"/>
      <c r="CB2630" s="112"/>
      <c r="CC2630" s="112"/>
      <c r="CD2630" s="112"/>
      <c r="CE2630" s="112"/>
      <c r="CF2630" s="112"/>
      <c r="CG2630" s="112"/>
      <c r="CH2630" s="112"/>
      <c r="CI2630" s="112"/>
      <c r="CJ2630" s="112"/>
      <c r="CK2630" s="112"/>
      <c r="CL2630" s="112"/>
      <c r="CM2630" s="112"/>
      <c r="CN2630" s="112"/>
      <c r="CO2630" s="112"/>
      <c r="CP2630" s="112"/>
      <c r="CQ2630" s="112"/>
      <c r="CR2630" s="112"/>
      <c r="CS2630" s="112"/>
      <c r="CT2630" s="112"/>
      <c r="CU2630" s="112"/>
      <c r="CV2630" s="112"/>
      <c r="CW2630" s="112"/>
      <c r="CX2630" s="112"/>
      <c r="CY2630" s="112"/>
      <c r="CZ2630" s="112"/>
      <c r="DA2630" s="112"/>
      <c r="DB2630" s="112"/>
      <c r="DC2630" s="112"/>
      <c r="DD2630" s="112"/>
      <c r="DE2630" s="112"/>
      <c r="DF2630" s="112"/>
      <c r="DG2630" s="112"/>
      <c r="DH2630" s="112"/>
      <c r="DI2630" s="112"/>
      <c r="DJ2630" s="112"/>
      <c r="DK2630" s="112"/>
      <c r="DL2630" s="112"/>
      <c r="DM2630" s="112"/>
      <c r="DN2630" s="112"/>
      <c r="DO2630" s="112"/>
      <c r="DP2630" s="112"/>
      <c r="DQ2630" s="112"/>
      <c r="DR2630" s="112"/>
      <c r="DS2630" s="112"/>
      <c r="DT2630" s="112"/>
      <c r="DU2630" s="112"/>
      <c r="DV2630" s="112"/>
      <c r="DW2630" s="112"/>
      <c r="DX2630" s="112"/>
      <c r="DY2630" s="112"/>
      <c r="DZ2630" s="112"/>
      <c r="EA2630" s="112"/>
      <c r="EB2630" s="112"/>
      <c r="EC2630" s="112"/>
      <c r="ED2630" s="112"/>
      <c r="EE2630" s="112"/>
      <c r="EF2630" s="112"/>
      <c r="EG2630" s="112"/>
      <c r="EH2630" s="112"/>
      <c r="EI2630" s="112"/>
      <c r="EJ2630" s="112"/>
      <c r="EK2630" s="112"/>
      <c r="EL2630" s="112"/>
      <c r="EM2630" s="112"/>
      <c r="EN2630" s="112"/>
      <c r="EO2630" s="112"/>
      <c r="EP2630" s="112"/>
      <c r="EQ2630" s="112"/>
      <c r="ER2630" s="112"/>
      <c r="ES2630" s="112"/>
      <c r="ET2630" s="112"/>
      <c r="EU2630" s="112"/>
      <c r="EV2630" s="112"/>
      <c r="EW2630" s="112"/>
      <c r="EX2630" s="112"/>
      <c r="EY2630" s="112"/>
      <c r="EZ2630" s="112"/>
      <c r="FA2630" s="112"/>
      <c r="FB2630" s="112"/>
      <c r="FC2630" s="112"/>
      <c r="FD2630" s="112"/>
      <c r="FE2630" s="112"/>
      <c r="FF2630" s="112"/>
      <c r="FG2630" s="112"/>
      <c r="FH2630" s="112"/>
      <c r="FI2630" s="112"/>
      <c r="FJ2630" s="112"/>
      <c r="FK2630" s="112"/>
      <c r="FL2630" s="112"/>
      <c r="FM2630" s="112"/>
      <c r="FN2630" s="112"/>
      <c r="FO2630" s="112"/>
      <c r="FP2630" s="112"/>
      <c r="FQ2630" s="112"/>
      <c r="FR2630" s="112"/>
      <c r="FS2630" s="112"/>
      <c r="FT2630" s="112"/>
      <c r="FU2630" s="112"/>
      <c r="FV2630" s="112"/>
      <c r="FW2630" s="112"/>
      <c r="FX2630" s="112"/>
      <c r="FY2630" s="112"/>
      <c r="FZ2630" s="112"/>
      <c r="GA2630" s="112"/>
      <c r="GB2630" s="112"/>
      <c r="GC2630" s="112"/>
      <c r="GD2630" s="112"/>
      <c r="GE2630" s="112"/>
      <c r="GF2630" s="112"/>
      <c r="GG2630" s="112"/>
      <c r="GH2630" s="112"/>
      <c r="GI2630" s="112"/>
      <c r="GJ2630" s="112"/>
      <c r="GK2630" s="112"/>
      <c r="GL2630" s="112"/>
      <c r="GM2630" s="112"/>
      <c r="GN2630" s="112"/>
      <c r="GO2630" s="112"/>
      <c r="GP2630" s="112"/>
      <c r="GQ2630" s="112"/>
      <c r="GR2630" s="112"/>
      <c r="GS2630" s="112"/>
      <c r="GT2630" s="112"/>
      <c r="GU2630" s="112"/>
      <c r="GV2630" s="112"/>
      <c r="GW2630" s="112"/>
      <c r="GX2630" s="112"/>
      <c r="GY2630" s="112"/>
      <c r="GZ2630" s="112"/>
      <c r="HA2630" s="112"/>
      <c r="HB2630" s="112"/>
      <c r="HC2630" s="112"/>
      <c r="HD2630" s="112"/>
      <c r="HE2630" s="112"/>
      <c r="HF2630" s="112"/>
      <c r="HG2630" s="112"/>
      <c r="HH2630" s="112"/>
      <c r="HI2630" s="112"/>
      <c r="HJ2630" s="112"/>
      <c r="HK2630" s="112"/>
      <c r="HL2630" s="112"/>
      <c r="HM2630" s="112"/>
      <c r="HN2630" s="112"/>
      <c r="HO2630" s="112"/>
      <c r="HP2630" s="112"/>
      <c r="HQ2630" s="112"/>
      <c r="HR2630" s="112"/>
      <c r="HS2630" s="112"/>
      <c r="HT2630" s="112"/>
      <c r="HU2630" s="112"/>
      <c r="HV2630" s="112"/>
      <c r="HW2630" s="112"/>
      <c r="HX2630" s="112"/>
      <c r="HY2630" s="112"/>
      <c r="HZ2630" s="112"/>
      <c r="IA2630" s="112"/>
      <c r="IB2630" s="112"/>
      <c r="IC2630" s="112"/>
      <c r="ID2630" s="112"/>
      <c r="IE2630" s="112"/>
      <c r="IF2630" s="112"/>
      <c r="IG2630" s="112"/>
      <c r="IH2630" s="112"/>
      <c r="II2630" s="112"/>
      <c r="IJ2630" s="112"/>
      <c r="IK2630" s="112"/>
      <c r="IL2630" s="112"/>
      <c r="IM2630" s="112"/>
      <c r="IN2630" s="112"/>
      <c r="IO2630" s="112"/>
      <c r="IP2630" s="112"/>
      <c r="IQ2630" s="112"/>
      <c r="IR2630" s="112"/>
      <c r="IS2630" s="112"/>
      <c r="IT2630" s="112"/>
      <c r="IU2630" s="112"/>
      <c r="IV2630" s="112"/>
      <c r="IW2630" s="112"/>
      <c r="IX2630" s="112"/>
      <c r="IY2630" s="112"/>
      <c r="IZ2630" s="112"/>
      <c r="JA2630" s="112"/>
      <c r="JB2630" s="112"/>
      <c r="JC2630" s="112"/>
      <c r="JD2630" s="112"/>
      <c r="JE2630" s="112"/>
      <c r="JF2630" s="112"/>
      <c r="JG2630" s="112"/>
      <c r="JH2630" s="112"/>
      <c r="JI2630" s="112"/>
      <c r="JJ2630" s="112"/>
      <c r="JK2630" s="112"/>
      <c r="JL2630" s="112"/>
      <c r="JM2630" s="112"/>
      <c r="JN2630" s="112"/>
      <c r="JO2630" s="112"/>
      <c r="JP2630" s="112"/>
      <c r="JQ2630" s="112"/>
      <c r="JR2630" s="112"/>
      <c r="JS2630" s="112"/>
      <c r="JT2630" s="112"/>
      <c r="JU2630" s="112"/>
      <c r="JV2630" s="112"/>
      <c r="JW2630" s="112"/>
      <c r="JX2630" s="112"/>
      <c r="JY2630" s="112"/>
      <c r="JZ2630" s="112"/>
      <c r="KA2630" s="112"/>
      <c r="KB2630" s="112"/>
      <c r="KC2630" s="112"/>
      <c r="KD2630" s="112"/>
      <c r="KE2630" s="112"/>
      <c r="KF2630" s="112"/>
      <c r="KG2630" s="112"/>
      <c r="KH2630" s="112"/>
      <c r="KI2630" s="112"/>
      <c r="KJ2630" s="112"/>
      <c r="KK2630" s="112"/>
      <c r="KL2630" s="112"/>
      <c r="KM2630" s="112"/>
      <c r="KN2630" s="112"/>
      <c r="KO2630" s="112"/>
      <c r="KP2630" s="112"/>
      <c r="KQ2630" s="112"/>
      <c r="KR2630" s="112"/>
      <c r="KS2630" s="112"/>
      <c r="KT2630" s="112"/>
      <c r="KU2630" s="112"/>
      <c r="KV2630" s="112"/>
      <c r="KW2630" s="112"/>
      <c r="KX2630" s="112"/>
      <c r="KY2630" s="112"/>
      <c r="KZ2630" s="112"/>
      <c r="LA2630" s="112"/>
      <c r="LB2630" s="112"/>
      <c r="LC2630" s="112"/>
      <c r="LD2630" s="112"/>
      <c r="LE2630" s="112"/>
      <c r="LF2630" s="112"/>
      <c r="LG2630" s="112"/>
      <c r="LH2630" s="112"/>
      <c r="LI2630" s="112"/>
      <c r="LJ2630" s="112"/>
      <c r="LK2630" s="112"/>
      <c r="LL2630" s="112"/>
      <c r="LM2630" s="112"/>
      <c r="LN2630" s="112"/>
      <c r="LO2630" s="112"/>
      <c r="LP2630" s="112"/>
      <c r="LQ2630" s="112"/>
      <c r="LR2630" s="112"/>
      <c r="LS2630" s="112"/>
      <c r="LT2630" s="112"/>
      <c r="LU2630" s="112"/>
      <c r="LV2630" s="112"/>
      <c r="LW2630" s="112"/>
      <c r="LX2630" s="112"/>
      <c r="LY2630" s="112"/>
      <c r="LZ2630" s="112"/>
      <c r="MA2630" s="112"/>
      <c r="MB2630" s="112"/>
      <c r="MC2630" s="112"/>
      <c r="MD2630" s="112"/>
      <c r="ME2630" s="112"/>
      <c r="MF2630" s="112"/>
      <c r="MG2630" s="112"/>
      <c r="MH2630" s="112"/>
      <c r="MI2630" s="112"/>
      <c r="MJ2630" s="112"/>
      <c r="MK2630" s="112"/>
      <c r="ML2630" s="112"/>
      <c r="MM2630" s="112"/>
      <c r="MN2630" s="112"/>
      <c r="MO2630" s="112"/>
      <c r="MP2630" s="112"/>
      <c r="MQ2630" s="112"/>
      <c r="MR2630" s="112"/>
      <c r="MS2630" s="112"/>
      <c r="MT2630" s="112"/>
      <c r="MU2630" s="112"/>
      <c r="MV2630" s="112"/>
      <c r="MW2630" s="112"/>
      <c r="MX2630" s="112"/>
      <c r="MY2630" s="112"/>
      <c r="MZ2630" s="112"/>
      <c r="NA2630" s="112"/>
      <c r="NB2630" s="112"/>
      <c r="NC2630" s="112"/>
      <c r="ND2630" s="112"/>
      <c r="NE2630" s="112"/>
      <c r="NF2630" s="112"/>
      <c r="NG2630" s="112"/>
      <c r="NH2630" s="112"/>
      <c r="NI2630" s="112"/>
      <c r="NJ2630" s="112"/>
      <c r="NK2630" s="112"/>
      <c r="NL2630" s="112"/>
      <c r="NM2630" s="112"/>
      <c r="NN2630" s="112"/>
      <c r="NO2630" s="112"/>
      <c r="NP2630" s="112"/>
      <c r="NQ2630" s="112"/>
      <c r="NR2630" s="112"/>
      <c r="NS2630" s="112"/>
      <c r="NT2630" s="112"/>
      <c r="NU2630" s="112"/>
      <c r="NV2630" s="112"/>
      <c r="NW2630" s="112"/>
      <c r="NX2630" s="112"/>
      <c r="NY2630" s="112"/>
      <c r="NZ2630" s="112"/>
      <c r="OA2630" s="112"/>
      <c r="OB2630" s="112"/>
      <c r="OC2630" s="112"/>
      <c r="OD2630" s="112"/>
      <c r="OE2630" s="112"/>
      <c r="OF2630" s="112"/>
      <c r="OG2630" s="112"/>
      <c r="OH2630" s="112"/>
      <c r="OI2630" s="112"/>
      <c r="OJ2630" s="112"/>
      <c r="OK2630" s="112"/>
      <c r="OL2630" s="112"/>
      <c r="OM2630" s="112"/>
      <c r="ON2630" s="112"/>
      <c r="OO2630" s="112"/>
      <c r="OP2630" s="112"/>
      <c r="OQ2630" s="112"/>
      <c r="OR2630" s="112"/>
      <c r="OS2630" s="112"/>
      <c r="OT2630" s="112"/>
      <c r="OU2630" s="112"/>
      <c r="OV2630" s="112"/>
      <c r="OW2630" s="112"/>
      <c r="OX2630" s="112"/>
      <c r="OY2630" s="112"/>
      <c r="OZ2630" s="112"/>
      <c r="PA2630" s="112"/>
      <c r="PB2630" s="112"/>
      <c r="PC2630" s="112"/>
      <c r="PD2630" s="112"/>
      <c r="PE2630" s="112"/>
      <c r="PF2630" s="112"/>
      <c r="PG2630" s="112"/>
      <c r="PH2630" s="112"/>
      <c r="PI2630" s="112"/>
      <c r="PJ2630" s="112"/>
      <c r="PK2630" s="112"/>
      <c r="PL2630" s="112"/>
      <c r="PM2630" s="112"/>
      <c r="PN2630" s="112"/>
      <c r="PO2630" s="112"/>
      <c r="PP2630" s="112"/>
      <c r="PQ2630" s="112"/>
      <c r="PR2630" s="112"/>
      <c r="PS2630" s="112"/>
      <c r="PT2630" s="112"/>
      <c r="PU2630" s="112"/>
      <c r="PV2630" s="112"/>
      <c r="PW2630" s="112"/>
      <c r="PX2630" s="112"/>
      <c r="PY2630" s="112"/>
      <c r="PZ2630" s="112"/>
      <c r="QA2630" s="112"/>
      <c r="QB2630" s="112"/>
      <c r="QC2630" s="112"/>
      <c r="QD2630" s="112"/>
      <c r="QE2630" s="112"/>
      <c r="QF2630" s="112"/>
      <c r="QG2630" s="112"/>
      <c r="QH2630" s="112"/>
      <c r="QI2630" s="112"/>
      <c r="QJ2630" s="112"/>
      <c r="QK2630" s="112"/>
      <c r="QL2630" s="112"/>
      <c r="QM2630" s="112"/>
      <c r="QN2630" s="112"/>
      <c r="QO2630" s="112"/>
      <c r="QP2630" s="112"/>
      <c r="QQ2630" s="112"/>
      <c r="QR2630" s="112"/>
      <c r="QS2630" s="112"/>
      <c r="QT2630" s="112"/>
      <c r="QU2630" s="112"/>
      <c r="QV2630" s="112"/>
      <c r="QW2630" s="112"/>
      <c r="QX2630" s="112"/>
      <c r="QY2630" s="112"/>
      <c r="QZ2630" s="112"/>
      <c r="RA2630" s="112"/>
      <c r="RB2630" s="112"/>
      <c r="RC2630" s="112"/>
      <c r="RD2630" s="112"/>
      <c r="RE2630" s="112"/>
      <c r="RF2630" s="112"/>
      <c r="RG2630" s="112"/>
      <c r="RH2630" s="112"/>
      <c r="RI2630" s="112"/>
      <c r="RJ2630" s="112"/>
      <c r="RK2630" s="112"/>
      <c r="RL2630" s="112"/>
      <c r="RM2630" s="112"/>
      <c r="RN2630" s="112"/>
      <c r="RO2630" s="112"/>
      <c r="RP2630" s="112"/>
      <c r="RQ2630" s="112"/>
      <c r="RR2630" s="112"/>
      <c r="RS2630" s="112"/>
      <c r="RT2630" s="112"/>
      <c r="RU2630" s="112"/>
      <c r="RV2630" s="112"/>
      <c r="RW2630" s="112"/>
      <c r="RX2630" s="112"/>
      <c r="RY2630" s="112"/>
      <c r="RZ2630" s="112"/>
      <c r="SA2630" s="112"/>
      <c r="SB2630" s="112"/>
      <c r="SC2630" s="112"/>
      <c r="SD2630" s="112"/>
      <c r="SE2630" s="112"/>
      <c r="SF2630" s="112"/>
      <c r="SG2630" s="112"/>
      <c r="SH2630" s="112"/>
      <c r="SI2630" s="112"/>
      <c r="SJ2630" s="112"/>
      <c r="SK2630" s="112"/>
      <c r="SL2630" s="112"/>
      <c r="SM2630" s="112"/>
      <c r="SN2630" s="112"/>
      <c r="SO2630" s="112"/>
      <c r="SP2630" s="112"/>
      <c r="SQ2630" s="112"/>
      <c r="SR2630" s="112"/>
      <c r="SS2630" s="112"/>
      <c r="ST2630" s="112"/>
      <c r="SU2630" s="112"/>
      <c r="SV2630" s="112"/>
      <c r="SW2630" s="112"/>
      <c r="SX2630" s="112"/>
      <c r="SY2630" s="112"/>
      <c r="SZ2630" s="112"/>
      <c r="TA2630" s="112"/>
      <c r="TB2630" s="112"/>
      <c r="TC2630" s="112"/>
      <c r="TD2630" s="112"/>
      <c r="TE2630" s="112"/>
      <c r="TF2630" s="112"/>
      <c r="TG2630" s="112"/>
      <c r="TH2630" s="112"/>
      <c r="TI2630" s="112"/>
      <c r="TJ2630" s="112"/>
      <c r="TK2630" s="112"/>
      <c r="TL2630" s="112"/>
      <c r="TM2630" s="112"/>
      <c r="TN2630" s="112"/>
      <c r="TO2630" s="112"/>
      <c r="TP2630" s="112"/>
      <c r="TQ2630" s="112"/>
      <c r="TR2630" s="112"/>
      <c r="TS2630" s="112"/>
      <c r="TT2630" s="112"/>
      <c r="TU2630" s="112"/>
      <c r="TV2630" s="112"/>
      <c r="TW2630" s="112"/>
      <c r="TX2630" s="112"/>
      <c r="TY2630" s="112"/>
      <c r="TZ2630" s="112"/>
      <c r="UA2630" s="112"/>
      <c r="UB2630" s="112"/>
      <c r="UC2630" s="112"/>
      <c r="UD2630" s="112"/>
      <c r="UE2630" s="112"/>
      <c r="UF2630" s="112"/>
      <c r="UG2630" s="112"/>
      <c r="UH2630" s="112"/>
      <c r="UI2630" s="112"/>
      <c r="UJ2630" s="112"/>
      <c r="UK2630" s="112"/>
      <c r="UL2630" s="112"/>
      <c r="UM2630" s="112"/>
      <c r="UN2630" s="112"/>
      <c r="UO2630" s="112"/>
      <c r="UP2630" s="112"/>
      <c r="UQ2630" s="112"/>
      <c r="UR2630" s="112"/>
      <c r="US2630" s="112"/>
      <c r="UT2630" s="112"/>
      <c r="UU2630" s="112"/>
      <c r="UV2630" s="112"/>
      <c r="UW2630" s="112"/>
      <c r="UX2630" s="112"/>
      <c r="UY2630" s="112"/>
      <c r="UZ2630" s="112"/>
      <c r="VA2630" s="112"/>
      <c r="VB2630" s="112"/>
      <c r="VC2630" s="112"/>
      <c r="VD2630" s="112"/>
      <c r="VE2630" s="112"/>
      <c r="VF2630" s="112"/>
      <c r="VG2630" s="112"/>
      <c r="VH2630" s="112"/>
      <c r="VI2630" s="112"/>
      <c r="VJ2630" s="112"/>
      <c r="VK2630" s="112"/>
      <c r="VL2630" s="112"/>
      <c r="VM2630" s="112"/>
      <c r="VN2630" s="112"/>
      <c r="VO2630" s="112"/>
      <c r="VP2630" s="112"/>
      <c r="VQ2630" s="112"/>
      <c r="VR2630" s="112"/>
      <c r="VS2630" s="112"/>
      <c r="VT2630" s="112"/>
      <c r="VU2630" s="112"/>
      <c r="VV2630" s="112"/>
      <c r="VW2630" s="112"/>
      <c r="VX2630" s="112"/>
      <c r="VY2630" s="112"/>
      <c r="VZ2630" s="112"/>
      <c r="WA2630" s="112"/>
      <c r="WB2630" s="112"/>
      <c r="WC2630" s="112"/>
      <c r="WD2630" s="112"/>
      <c r="WE2630" s="112"/>
      <c r="WF2630" s="112"/>
      <c r="WG2630" s="112"/>
      <c r="WH2630" s="112"/>
      <c r="WI2630" s="112"/>
      <c r="WJ2630" s="112"/>
      <c r="WK2630" s="112"/>
      <c r="WL2630" s="112"/>
      <c r="WM2630" s="112"/>
      <c r="WN2630" s="112"/>
      <c r="WO2630" s="112"/>
      <c r="WP2630" s="112"/>
      <c r="WQ2630" s="112"/>
      <c r="WR2630" s="112"/>
      <c r="WS2630" s="112"/>
      <c r="WT2630" s="112"/>
      <c r="WU2630" s="112"/>
      <c r="WV2630" s="112"/>
      <c r="WW2630" s="112"/>
      <c r="WX2630" s="112"/>
      <c r="WY2630" s="112"/>
      <c r="WZ2630" s="112"/>
      <c r="XA2630" s="112"/>
      <c r="XB2630" s="112"/>
      <c r="XC2630" s="112"/>
      <c r="XD2630" s="112"/>
      <c r="XE2630" s="112"/>
      <c r="XF2630" s="112"/>
      <c r="XG2630" s="112"/>
      <c r="XH2630" s="112"/>
      <c r="XI2630" s="112"/>
      <c r="XJ2630" s="112"/>
      <c r="XK2630" s="112"/>
      <c r="XL2630" s="112"/>
      <c r="XM2630" s="112"/>
      <c r="XN2630" s="112"/>
      <c r="XO2630" s="112"/>
      <c r="XP2630" s="112"/>
      <c r="XQ2630" s="112"/>
      <c r="XR2630" s="112"/>
      <c r="XS2630" s="112"/>
      <c r="XT2630" s="112"/>
      <c r="XU2630" s="112"/>
      <c r="XV2630" s="112"/>
      <c r="XW2630" s="112"/>
      <c r="XX2630" s="112"/>
      <c r="XY2630" s="112"/>
      <c r="XZ2630" s="112"/>
      <c r="YA2630" s="112"/>
      <c r="YB2630" s="112"/>
      <c r="YC2630" s="112"/>
      <c r="YD2630" s="112"/>
      <c r="YE2630" s="112"/>
      <c r="YF2630" s="112"/>
      <c r="YG2630" s="112"/>
      <c r="YH2630" s="112"/>
      <c r="YI2630" s="112"/>
      <c r="YJ2630" s="112"/>
      <c r="YK2630" s="112"/>
      <c r="YL2630" s="112"/>
      <c r="YM2630" s="112"/>
      <c r="YN2630" s="112"/>
      <c r="YO2630" s="112"/>
      <c r="YP2630" s="112"/>
      <c r="YQ2630" s="112"/>
      <c r="YR2630" s="112"/>
      <c r="YS2630" s="112"/>
      <c r="YT2630" s="112"/>
      <c r="YU2630" s="112"/>
      <c r="YV2630" s="112"/>
      <c r="YW2630" s="112"/>
      <c r="YX2630" s="112"/>
      <c r="YY2630" s="112"/>
      <c r="YZ2630" s="112"/>
      <c r="ZA2630" s="112"/>
      <c r="ZB2630" s="112"/>
      <c r="ZC2630" s="112"/>
      <c r="ZD2630" s="112"/>
      <c r="ZE2630" s="112"/>
      <c r="ZF2630" s="112"/>
      <c r="ZG2630" s="112"/>
      <c r="ZH2630" s="112"/>
      <c r="ZI2630" s="112"/>
      <c r="ZJ2630" s="112"/>
      <c r="ZK2630" s="112"/>
      <c r="ZL2630" s="112"/>
      <c r="ZM2630" s="112"/>
      <c r="ZN2630" s="112"/>
      <c r="ZO2630" s="112"/>
      <c r="ZP2630" s="112"/>
      <c r="ZQ2630" s="112"/>
      <c r="ZR2630" s="112"/>
      <c r="ZS2630" s="112"/>
      <c r="ZT2630" s="112"/>
      <c r="ZU2630" s="112"/>
      <c r="ZV2630" s="112"/>
      <c r="ZW2630" s="112"/>
      <c r="ZX2630" s="112"/>
      <c r="ZY2630" s="112"/>
      <c r="ZZ2630" s="112"/>
      <c r="AAA2630" s="112"/>
      <c r="AAB2630" s="112"/>
      <c r="AAC2630" s="112"/>
      <c r="AAD2630" s="112"/>
      <c r="AAE2630" s="112"/>
      <c r="AAF2630" s="112"/>
      <c r="AAG2630" s="112"/>
      <c r="AAH2630" s="112"/>
      <c r="AAI2630" s="112"/>
      <c r="AAJ2630" s="112"/>
      <c r="AAK2630" s="112"/>
      <c r="AAL2630" s="112"/>
      <c r="AAM2630" s="112"/>
      <c r="AAN2630" s="112"/>
      <c r="AAO2630" s="112"/>
      <c r="AAP2630" s="112"/>
      <c r="AAQ2630" s="112"/>
      <c r="AAR2630" s="112"/>
      <c r="AAS2630" s="112"/>
      <c r="AAT2630" s="112"/>
      <c r="AAU2630" s="112"/>
      <c r="AAV2630" s="112"/>
      <c r="AAW2630" s="112"/>
      <c r="AAX2630" s="112"/>
      <c r="AAY2630" s="112"/>
      <c r="AAZ2630" s="112"/>
      <c r="ABA2630" s="112"/>
      <c r="ABB2630" s="112"/>
      <c r="ABC2630" s="112"/>
      <c r="ABD2630" s="112"/>
      <c r="ABE2630" s="112"/>
      <c r="ABF2630" s="112"/>
      <c r="ABG2630" s="112"/>
      <c r="ABH2630" s="112"/>
      <c r="ABI2630" s="112"/>
      <c r="ABJ2630" s="112"/>
      <c r="ABK2630" s="112"/>
      <c r="ABL2630" s="112"/>
      <c r="ABM2630" s="112"/>
      <c r="ABN2630" s="112"/>
      <c r="ABO2630" s="112"/>
      <c r="ABP2630" s="112"/>
      <c r="ABQ2630" s="112"/>
      <c r="ABR2630" s="112"/>
      <c r="ABS2630" s="112"/>
      <c r="ABT2630" s="112"/>
      <c r="ABU2630" s="112"/>
      <c r="ABV2630" s="112"/>
      <c r="ABW2630" s="112"/>
      <c r="ABX2630" s="112"/>
      <c r="ABY2630" s="112"/>
      <c r="ABZ2630" s="112"/>
      <c r="ACA2630" s="112"/>
      <c r="ACB2630" s="112"/>
      <c r="ACC2630" s="112"/>
      <c r="ACD2630" s="112"/>
      <c r="ACE2630" s="112"/>
      <c r="ACF2630" s="112"/>
      <c r="ACG2630" s="112"/>
      <c r="ACH2630" s="112"/>
      <c r="ACI2630" s="112"/>
      <c r="ACJ2630" s="112"/>
      <c r="ACK2630" s="112"/>
      <c r="ACL2630" s="112"/>
      <c r="ACM2630" s="112"/>
      <c r="ACN2630" s="112"/>
      <c r="ACO2630" s="112"/>
      <c r="ACP2630" s="112"/>
      <c r="ACQ2630" s="112"/>
      <c r="ACR2630" s="112"/>
      <c r="ACS2630" s="112"/>
      <c r="ACT2630" s="112"/>
      <c r="ACU2630" s="112"/>
      <c r="ACV2630" s="112"/>
      <c r="ACW2630" s="112"/>
      <c r="ACX2630" s="112"/>
      <c r="ACY2630" s="112"/>
      <c r="ACZ2630" s="112"/>
      <c r="ADA2630" s="112"/>
      <c r="ADB2630" s="112"/>
      <c r="ADC2630" s="112"/>
      <c r="ADD2630" s="112"/>
      <c r="ADE2630" s="112"/>
      <c r="ADF2630" s="112"/>
      <c r="ADG2630" s="112"/>
      <c r="ADH2630" s="112"/>
      <c r="ADI2630" s="112"/>
      <c r="ADJ2630" s="112"/>
      <c r="ADK2630" s="112"/>
      <c r="ADL2630" s="112"/>
      <c r="ADM2630" s="112"/>
      <c r="ADN2630" s="112"/>
      <c r="ADO2630" s="112"/>
      <c r="ADP2630" s="112"/>
      <c r="ADQ2630" s="112"/>
      <c r="ADR2630" s="112"/>
      <c r="ADS2630" s="112"/>
      <c r="ADT2630" s="112"/>
      <c r="ADU2630" s="112"/>
      <c r="ADV2630" s="112"/>
      <c r="ADW2630" s="112"/>
      <c r="ADX2630" s="112"/>
      <c r="ADY2630" s="112"/>
      <c r="ADZ2630" s="112"/>
      <c r="AEA2630" s="112"/>
      <c r="AEB2630" s="112"/>
      <c r="AEC2630" s="112"/>
      <c r="AED2630" s="112"/>
      <c r="AEE2630" s="112"/>
      <c r="AEF2630" s="112"/>
      <c r="AEG2630" s="112"/>
      <c r="AEH2630" s="112"/>
      <c r="AEI2630" s="112"/>
      <c r="AEJ2630" s="112"/>
      <c r="AEK2630" s="112"/>
      <c r="AEL2630" s="112"/>
      <c r="AEM2630" s="112"/>
      <c r="AEN2630" s="112"/>
      <c r="AEO2630" s="112"/>
      <c r="AEP2630" s="112"/>
      <c r="AEQ2630" s="112"/>
      <c r="AER2630" s="112"/>
      <c r="AES2630" s="112"/>
      <c r="AET2630" s="112"/>
      <c r="AEU2630" s="112"/>
      <c r="AEV2630" s="112"/>
      <c r="AEW2630" s="112"/>
      <c r="AEX2630" s="112"/>
      <c r="AEY2630" s="112"/>
      <c r="AEZ2630" s="112"/>
      <c r="AFA2630" s="112"/>
      <c r="AFB2630" s="112"/>
      <c r="AFC2630" s="112"/>
      <c r="AFD2630" s="112"/>
      <c r="AFE2630" s="112"/>
      <c r="AFF2630" s="112"/>
      <c r="AFG2630" s="112"/>
      <c r="AFH2630" s="112"/>
      <c r="AFI2630" s="112"/>
      <c r="AFJ2630" s="112"/>
      <c r="AFK2630" s="112"/>
      <c r="AFL2630" s="112"/>
      <c r="AFM2630" s="112"/>
      <c r="AFN2630" s="112"/>
      <c r="AFO2630" s="112"/>
      <c r="AFP2630" s="112"/>
      <c r="AFQ2630" s="112"/>
      <c r="AFR2630" s="112"/>
      <c r="AFS2630" s="112"/>
      <c r="AFT2630" s="112"/>
      <c r="AFU2630" s="112"/>
      <c r="AFV2630" s="112"/>
      <c r="AFW2630" s="112"/>
      <c r="AFX2630" s="112"/>
      <c r="AFY2630" s="112"/>
      <c r="AFZ2630" s="112"/>
      <c r="AGA2630" s="112"/>
      <c r="AGB2630" s="112"/>
      <c r="AGC2630" s="112"/>
      <c r="AGD2630" s="112"/>
      <c r="AGE2630" s="112"/>
      <c r="AGF2630" s="112"/>
      <c r="AGG2630" s="112"/>
      <c r="AGH2630" s="112"/>
      <c r="AGI2630" s="112"/>
      <c r="AGJ2630" s="112"/>
      <c r="AGK2630" s="112"/>
      <c r="AGL2630" s="112"/>
      <c r="AGM2630" s="112"/>
      <c r="AGN2630" s="112"/>
      <c r="AGO2630" s="112"/>
      <c r="AGP2630" s="112"/>
      <c r="AGQ2630" s="112"/>
      <c r="AGR2630" s="112"/>
      <c r="AGS2630" s="112"/>
      <c r="AGT2630" s="112"/>
      <c r="AGU2630" s="112"/>
      <c r="AGV2630" s="112"/>
      <c r="AGW2630" s="112"/>
      <c r="AGX2630" s="112"/>
      <c r="AGY2630" s="112"/>
      <c r="AGZ2630" s="112"/>
      <c r="AHA2630" s="112"/>
      <c r="AHB2630" s="112"/>
      <c r="AHC2630" s="112"/>
      <c r="AHD2630" s="112"/>
      <c r="AHE2630" s="112"/>
      <c r="AHF2630" s="112"/>
      <c r="AHG2630" s="112"/>
      <c r="AHH2630" s="112"/>
      <c r="AHI2630" s="112"/>
      <c r="AHJ2630" s="112"/>
      <c r="AHK2630" s="112"/>
      <c r="AHL2630" s="112"/>
      <c r="AHM2630" s="112"/>
      <c r="AHN2630" s="112"/>
      <c r="AHO2630" s="112"/>
      <c r="AHP2630" s="112"/>
      <c r="AHQ2630" s="112"/>
      <c r="AHR2630" s="112"/>
      <c r="AHS2630" s="112"/>
      <c r="AHT2630" s="112"/>
      <c r="AHU2630" s="112"/>
      <c r="AHV2630" s="112"/>
      <c r="AHW2630" s="112"/>
      <c r="AHX2630" s="112"/>
      <c r="AHY2630" s="112"/>
      <c r="AHZ2630" s="112"/>
      <c r="AIA2630" s="112"/>
      <c r="AIB2630" s="112"/>
      <c r="AIC2630" s="112"/>
      <c r="AID2630" s="112"/>
      <c r="AIE2630" s="112"/>
      <c r="AIF2630" s="112"/>
      <c r="AIG2630" s="112"/>
      <c r="AIH2630" s="112"/>
      <c r="AII2630" s="112"/>
      <c r="AIJ2630" s="112"/>
      <c r="AIK2630" s="112"/>
      <c r="AIL2630" s="112"/>
      <c r="AIM2630" s="112"/>
      <c r="AIN2630" s="112"/>
      <c r="AIO2630" s="112"/>
      <c r="AIP2630" s="112"/>
      <c r="AIQ2630" s="112"/>
      <c r="AIR2630" s="112"/>
      <c r="AIS2630" s="112"/>
      <c r="AIT2630" s="112"/>
      <c r="AIU2630" s="112"/>
      <c r="AIV2630" s="112"/>
      <c r="AIW2630" s="112"/>
      <c r="AIX2630" s="112"/>
      <c r="AIY2630" s="112"/>
      <c r="AIZ2630" s="112"/>
      <c r="AJA2630" s="112"/>
      <c r="AJB2630" s="112"/>
      <c r="AJC2630" s="112"/>
      <c r="AJD2630" s="112"/>
      <c r="AJE2630" s="112"/>
      <c r="AJF2630" s="112"/>
      <c r="AJG2630" s="112"/>
      <c r="AJH2630" s="112"/>
      <c r="AJI2630" s="112"/>
      <c r="AJJ2630" s="112"/>
      <c r="AJK2630" s="112"/>
      <c r="AJL2630" s="112"/>
      <c r="AJM2630" s="112"/>
      <c r="AJN2630" s="112"/>
      <c r="AJO2630" s="112"/>
      <c r="AJP2630" s="112"/>
      <c r="AJQ2630" s="112"/>
      <c r="AJR2630" s="112"/>
      <c r="AJS2630" s="112"/>
      <c r="AJT2630" s="112"/>
      <c r="AJU2630" s="112"/>
      <c r="AJV2630" s="112"/>
      <c r="AJW2630" s="112"/>
      <c r="AJX2630" s="112"/>
      <c r="AJY2630" s="112"/>
      <c r="AJZ2630" s="112"/>
      <c r="AKA2630" s="112"/>
      <c r="AKB2630" s="112"/>
      <c r="AKC2630" s="112"/>
      <c r="AKD2630" s="112"/>
      <c r="AKE2630" s="112"/>
      <c r="AKF2630" s="112"/>
      <c r="AKG2630" s="112"/>
      <c r="AKH2630" s="112"/>
      <c r="AKI2630" s="112"/>
      <c r="AKJ2630" s="112"/>
      <c r="AKK2630" s="112"/>
      <c r="AKL2630" s="112"/>
      <c r="AKM2630" s="112"/>
      <c r="AKN2630" s="112"/>
      <c r="AKO2630" s="112"/>
      <c r="AKP2630" s="112"/>
      <c r="AKQ2630" s="112"/>
      <c r="AKR2630" s="112"/>
      <c r="AKS2630" s="112"/>
      <c r="AKT2630" s="112"/>
      <c r="AKU2630" s="112"/>
      <c r="AKV2630" s="112"/>
      <c r="AKW2630" s="112"/>
      <c r="AKX2630" s="112"/>
      <c r="AKY2630" s="112"/>
      <c r="AKZ2630" s="112"/>
      <c r="ALA2630" s="112"/>
      <c r="ALB2630" s="112"/>
      <c r="ALC2630" s="112"/>
      <c r="ALD2630" s="112"/>
      <c r="ALE2630" s="112"/>
      <c r="ALF2630" s="112"/>
      <c r="ALG2630" s="112"/>
      <c r="ALH2630" s="112"/>
      <c r="ALI2630" s="112"/>
      <c r="ALJ2630" s="112"/>
      <c r="ALK2630" s="112"/>
      <c r="ALL2630" s="112"/>
      <c r="ALM2630" s="112"/>
      <c r="ALN2630" s="112"/>
      <c r="ALO2630" s="112"/>
      <c r="ALP2630" s="112"/>
      <c r="ALQ2630" s="112"/>
      <c r="ALR2630" s="112"/>
      <c r="ALS2630" s="112"/>
      <c r="ALT2630" s="112"/>
      <c r="ALU2630" s="112"/>
      <c r="ALV2630" s="112"/>
      <c r="ALW2630" s="112"/>
      <c r="ALX2630" s="112"/>
      <c r="ALY2630" s="112"/>
      <c r="ALZ2630" s="112"/>
      <c r="AMA2630" s="112"/>
      <c r="AMB2630" s="112"/>
      <c r="AMC2630" s="112"/>
      <c r="AMD2630" s="112"/>
      <c r="AME2630" s="112"/>
      <c r="AMF2630" s="112"/>
      <c r="AMG2630" s="112"/>
      <c r="AMH2630" s="112"/>
      <c r="AMI2630" s="112"/>
      <c r="AMJ2630" s="112"/>
      <c r="AMK2630" s="112"/>
      <c r="AML2630" s="112"/>
      <c r="AMM2630" s="112"/>
      <c r="AMN2630" s="112"/>
      <c r="AMO2630" s="112"/>
      <c r="AMP2630" s="112"/>
      <c r="AMQ2630" s="112"/>
      <c r="AMR2630" s="112"/>
      <c r="AMS2630" s="112"/>
      <c r="AMT2630" s="112"/>
      <c r="AMU2630" s="112"/>
      <c r="AMV2630" s="112"/>
      <c r="AMW2630" s="112"/>
      <c r="AMX2630" s="112"/>
      <c r="AMY2630" s="112"/>
      <c r="AMZ2630" s="112"/>
      <c r="ANA2630" s="112"/>
      <c r="ANB2630" s="112"/>
      <c r="ANC2630" s="112"/>
      <c r="AND2630" s="112"/>
      <c r="ANE2630" s="112"/>
      <c r="ANF2630" s="112"/>
      <c r="ANG2630" s="112"/>
      <c r="ANH2630" s="112"/>
      <c r="ANI2630" s="112"/>
      <c r="ANJ2630" s="112"/>
      <c r="ANK2630" s="112"/>
      <c r="ANL2630" s="112"/>
      <c r="ANM2630" s="112"/>
      <c r="ANN2630" s="112"/>
      <c r="ANO2630" s="112"/>
      <c r="ANP2630" s="112"/>
      <c r="ANQ2630" s="112"/>
      <c r="ANR2630" s="112"/>
      <c r="ANS2630" s="112"/>
      <c r="ANT2630" s="112"/>
      <c r="ANU2630" s="112"/>
      <c r="ANV2630" s="112"/>
      <c r="ANW2630" s="112"/>
      <c r="ANX2630" s="112"/>
      <c r="ANY2630" s="112"/>
      <c r="ANZ2630" s="112"/>
      <c r="AOA2630" s="112"/>
      <c r="AOB2630" s="112"/>
      <c r="AOC2630" s="112"/>
      <c r="AOD2630" s="112"/>
      <c r="AOE2630" s="112"/>
      <c r="AOF2630" s="112"/>
      <c r="AOG2630" s="112"/>
      <c r="AOH2630" s="112"/>
      <c r="AOI2630" s="112"/>
      <c r="AOJ2630" s="112"/>
      <c r="AOK2630" s="112"/>
      <c r="AOL2630" s="112"/>
      <c r="AOM2630" s="112"/>
      <c r="AON2630" s="112"/>
      <c r="AOO2630" s="112"/>
      <c r="AOP2630" s="112"/>
      <c r="AOQ2630" s="112"/>
      <c r="AOR2630" s="112"/>
      <c r="AOS2630" s="112"/>
      <c r="AOT2630" s="112"/>
      <c r="AOU2630" s="112"/>
      <c r="AOV2630" s="112"/>
      <c r="AOW2630" s="112"/>
      <c r="AOX2630" s="112"/>
      <c r="AOY2630" s="112"/>
      <c r="AOZ2630" s="112"/>
      <c r="APA2630" s="112"/>
      <c r="APB2630" s="112"/>
      <c r="APC2630" s="112"/>
      <c r="APD2630" s="112"/>
      <c r="APE2630" s="112"/>
      <c r="APF2630" s="112"/>
      <c r="APG2630" s="112"/>
      <c r="APH2630" s="112"/>
      <c r="API2630" s="112"/>
      <c r="APJ2630" s="112"/>
      <c r="APK2630" s="112"/>
      <c r="APL2630" s="112"/>
      <c r="APM2630" s="112"/>
      <c r="APN2630" s="112"/>
      <c r="APO2630" s="112"/>
      <c r="APP2630" s="112"/>
      <c r="APQ2630" s="112"/>
      <c r="APR2630" s="112"/>
      <c r="APS2630" s="112"/>
      <c r="APT2630" s="112"/>
      <c r="APU2630" s="112"/>
      <c r="APV2630" s="112"/>
      <c r="APW2630" s="112"/>
      <c r="APX2630" s="112"/>
      <c r="APY2630" s="112"/>
      <c r="APZ2630" s="112"/>
      <c r="AQA2630" s="112"/>
      <c r="AQB2630" s="112"/>
      <c r="AQC2630" s="112"/>
      <c r="AQD2630" s="112"/>
      <c r="AQE2630" s="112"/>
      <c r="AQF2630" s="112"/>
      <c r="AQG2630" s="112"/>
      <c r="AQH2630" s="112"/>
      <c r="AQI2630" s="112"/>
      <c r="AQJ2630" s="112"/>
      <c r="AQK2630" s="112"/>
      <c r="AQL2630" s="112"/>
      <c r="AQM2630" s="112"/>
      <c r="AQN2630" s="112"/>
      <c r="AQO2630" s="112"/>
      <c r="AQP2630" s="112"/>
      <c r="AQQ2630" s="112"/>
      <c r="AQR2630" s="112"/>
      <c r="AQS2630" s="112"/>
      <c r="AQT2630" s="112"/>
      <c r="AQU2630" s="112"/>
      <c r="AQV2630" s="112"/>
      <c r="AQW2630" s="112"/>
      <c r="AQX2630" s="112"/>
      <c r="AQY2630" s="112"/>
      <c r="AQZ2630" s="112"/>
      <c r="ARA2630" s="112"/>
      <c r="ARB2630" s="112"/>
      <c r="ARC2630" s="112"/>
      <c r="ARD2630" s="112"/>
      <c r="ARE2630" s="112"/>
      <c r="ARF2630" s="112"/>
      <c r="ARG2630" s="112"/>
      <c r="ARH2630" s="112"/>
      <c r="ARI2630" s="112"/>
      <c r="ARJ2630" s="112"/>
      <c r="ARK2630" s="112"/>
      <c r="ARL2630" s="112"/>
      <c r="ARM2630" s="112"/>
      <c r="ARN2630" s="112"/>
      <c r="ARO2630" s="112"/>
      <c r="ARP2630" s="112"/>
      <c r="ARQ2630" s="112"/>
      <c r="ARR2630" s="112"/>
      <c r="ARS2630" s="112"/>
      <c r="ART2630" s="112"/>
      <c r="ARU2630" s="112"/>
      <c r="ARV2630" s="112"/>
      <c r="ARW2630" s="112"/>
      <c r="ARX2630" s="112"/>
      <c r="ARY2630" s="112"/>
      <c r="ARZ2630" s="112"/>
      <c r="ASA2630" s="112"/>
      <c r="ASB2630" s="112"/>
      <c r="ASC2630" s="112"/>
      <c r="ASD2630" s="112"/>
      <c r="ASE2630" s="112"/>
      <c r="ASF2630" s="112"/>
      <c r="ASG2630" s="112"/>
      <c r="ASH2630" s="112"/>
      <c r="ASI2630" s="112"/>
      <c r="ASJ2630" s="112"/>
      <c r="ASK2630" s="112"/>
      <c r="ASL2630" s="112"/>
      <c r="ASM2630" s="112"/>
      <c r="ASN2630" s="112"/>
      <c r="ASO2630" s="112"/>
      <c r="ASP2630" s="112"/>
      <c r="ASQ2630" s="112"/>
      <c r="ASR2630" s="112"/>
      <c r="ASS2630" s="112"/>
      <c r="AST2630" s="112"/>
      <c r="ASU2630" s="112"/>
      <c r="ASV2630" s="112"/>
      <c r="ASW2630" s="112"/>
      <c r="ASX2630" s="112"/>
      <c r="ASY2630" s="112"/>
      <c r="ASZ2630" s="112"/>
      <c r="ATA2630" s="112"/>
      <c r="ATB2630" s="112"/>
      <c r="ATC2630" s="112"/>
      <c r="ATD2630" s="112"/>
      <c r="ATE2630" s="112"/>
      <c r="ATF2630" s="112"/>
      <c r="ATG2630" s="112"/>
      <c r="ATH2630" s="112"/>
      <c r="ATI2630" s="112"/>
      <c r="ATJ2630" s="112"/>
      <c r="ATK2630" s="112"/>
      <c r="ATL2630" s="112"/>
      <c r="ATM2630" s="112"/>
      <c r="ATN2630" s="112"/>
      <c r="ATO2630" s="112"/>
      <c r="ATP2630" s="112"/>
      <c r="ATQ2630" s="112"/>
      <c r="ATR2630" s="112"/>
      <c r="ATS2630" s="112"/>
      <c r="ATT2630" s="112"/>
      <c r="ATU2630" s="112"/>
      <c r="ATV2630" s="112"/>
      <c r="ATW2630" s="112"/>
      <c r="ATX2630" s="112"/>
      <c r="ATY2630" s="112"/>
      <c r="ATZ2630" s="112"/>
      <c r="AUA2630" s="112"/>
      <c r="AUB2630" s="112"/>
      <c r="AUC2630" s="112"/>
      <c r="AUD2630" s="112"/>
      <c r="AUE2630" s="112"/>
      <c r="AUF2630" s="112"/>
      <c r="AUG2630" s="112"/>
      <c r="AUH2630" s="112"/>
      <c r="AUI2630" s="112"/>
      <c r="AUJ2630" s="112"/>
      <c r="AUK2630" s="112"/>
      <c r="AUL2630" s="112"/>
      <c r="AUM2630" s="112"/>
      <c r="AUN2630" s="112"/>
      <c r="AUO2630" s="112"/>
      <c r="AUP2630" s="112"/>
      <c r="AUQ2630" s="112"/>
      <c r="AUR2630" s="112"/>
      <c r="AUS2630" s="112"/>
      <c r="AUT2630" s="112"/>
      <c r="AUU2630" s="112"/>
      <c r="AUV2630" s="112"/>
      <c r="AUW2630" s="112"/>
      <c r="AUX2630" s="112"/>
      <c r="AUY2630" s="112"/>
      <c r="AUZ2630" s="112"/>
      <c r="AVA2630" s="112"/>
      <c r="AVB2630" s="112"/>
      <c r="AVC2630" s="112"/>
      <c r="AVD2630" s="112"/>
      <c r="AVE2630" s="112"/>
      <c r="AVF2630" s="112"/>
      <c r="AVG2630" s="112"/>
      <c r="AVH2630" s="112"/>
      <c r="AVI2630" s="112"/>
      <c r="AVJ2630" s="112"/>
      <c r="AVK2630" s="112"/>
      <c r="AVL2630" s="112"/>
      <c r="AVM2630" s="112"/>
      <c r="AVN2630" s="112"/>
      <c r="AVO2630" s="112"/>
      <c r="AVP2630" s="112"/>
      <c r="AVQ2630" s="112"/>
      <c r="AVR2630" s="112"/>
      <c r="AVS2630" s="112"/>
      <c r="AVT2630" s="112"/>
      <c r="AVU2630" s="112"/>
      <c r="AVV2630" s="112"/>
      <c r="AVW2630" s="112"/>
      <c r="AVX2630" s="112"/>
      <c r="AVY2630" s="112"/>
      <c r="AVZ2630" s="112"/>
      <c r="AWA2630" s="112"/>
      <c r="AWB2630" s="112"/>
      <c r="AWC2630" s="112"/>
      <c r="AWD2630" s="112"/>
      <c r="AWE2630" s="112"/>
      <c r="AWF2630" s="112"/>
      <c r="AWG2630" s="112"/>
      <c r="AWH2630" s="112"/>
      <c r="AWI2630" s="112"/>
      <c r="AWJ2630" s="112"/>
      <c r="AWK2630" s="112"/>
      <c r="AWL2630" s="112"/>
      <c r="AWM2630" s="112"/>
      <c r="AWN2630" s="112"/>
      <c r="AWO2630" s="112"/>
      <c r="AWP2630" s="112"/>
      <c r="AWQ2630" s="112"/>
      <c r="AWR2630" s="112"/>
      <c r="AWS2630" s="112"/>
      <c r="AWT2630" s="112"/>
      <c r="AWU2630" s="112"/>
      <c r="AWV2630" s="112"/>
      <c r="AWW2630" s="112"/>
      <c r="AWX2630" s="112"/>
      <c r="AWY2630" s="112"/>
      <c r="AWZ2630" s="112"/>
      <c r="AXA2630" s="112"/>
      <c r="AXB2630" s="112"/>
      <c r="AXC2630" s="112"/>
      <c r="AXD2630" s="112"/>
      <c r="AXE2630" s="112"/>
      <c r="AXF2630" s="112"/>
      <c r="AXG2630" s="112"/>
      <c r="AXH2630" s="112"/>
      <c r="AXI2630" s="112"/>
      <c r="AXJ2630" s="112"/>
      <c r="AXK2630" s="112"/>
      <c r="AXL2630" s="112"/>
      <c r="AXM2630" s="112"/>
      <c r="AXN2630" s="112"/>
      <c r="AXO2630" s="112"/>
      <c r="AXP2630" s="112"/>
      <c r="AXQ2630" s="112"/>
      <c r="AXR2630" s="112"/>
      <c r="AXS2630" s="112"/>
      <c r="AXT2630" s="112"/>
      <c r="AXU2630" s="112"/>
      <c r="AXV2630" s="112"/>
      <c r="AXW2630" s="112"/>
      <c r="AXX2630" s="112"/>
      <c r="AXY2630" s="112"/>
      <c r="AXZ2630" s="112"/>
      <c r="AYA2630" s="112"/>
      <c r="AYB2630" s="112"/>
      <c r="AYC2630" s="112"/>
      <c r="AYD2630" s="112"/>
      <c r="AYE2630" s="112"/>
      <c r="AYF2630" s="112"/>
      <c r="AYG2630" s="112"/>
      <c r="AYH2630" s="112"/>
      <c r="AYI2630" s="112"/>
      <c r="AYJ2630" s="112"/>
      <c r="AYK2630" s="112"/>
      <c r="AYL2630" s="112"/>
      <c r="AYM2630" s="112"/>
      <c r="AYN2630" s="112"/>
      <c r="AYO2630" s="112"/>
      <c r="AYP2630" s="112"/>
      <c r="AYQ2630" s="112"/>
      <c r="AYR2630" s="112"/>
      <c r="AYS2630" s="112"/>
      <c r="AYT2630" s="112"/>
      <c r="AYU2630" s="112"/>
      <c r="AYV2630" s="112"/>
      <c r="AYW2630" s="112"/>
      <c r="AYX2630" s="112"/>
      <c r="AYY2630" s="112"/>
      <c r="AYZ2630" s="112"/>
      <c r="AZA2630" s="112"/>
      <c r="AZB2630" s="112"/>
      <c r="AZC2630" s="112"/>
      <c r="AZD2630" s="112"/>
      <c r="AZE2630" s="112"/>
      <c r="AZF2630" s="112"/>
      <c r="AZG2630" s="112"/>
      <c r="AZH2630" s="112"/>
      <c r="AZI2630" s="112"/>
      <c r="AZJ2630" s="112"/>
      <c r="AZK2630" s="112"/>
      <c r="AZL2630" s="112"/>
      <c r="AZM2630" s="112"/>
      <c r="AZN2630" s="112"/>
      <c r="AZO2630" s="112"/>
      <c r="AZP2630" s="112"/>
      <c r="AZQ2630" s="112"/>
      <c r="AZR2630" s="112"/>
      <c r="AZS2630" s="112"/>
      <c r="AZT2630" s="112"/>
      <c r="AZU2630" s="112"/>
      <c r="AZV2630" s="112"/>
      <c r="AZW2630" s="112"/>
      <c r="AZX2630" s="112"/>
      <c r="AZY2630" s="112"/>
      <c r="AZZ2630" s="112"/>
      <c r="BAA2630" s="112"/>
      <c r="BAB2630" s="112"/>
      <c r="BAC2630" s="112"/>
      <c r="BAD2630" s="112"/>
      <c r="BAE2630" s="112"/>
      <c r="BAF2630" s="112"/>
      <c r="BAG2630" s="112"/>
      <c r="BAH2630" s="112"/>
      <c r="BAI2630" s="112"/>
      <c r="BAJ2630" s="112"/>
      <c r="BAK2630" s="112"/>
      <c r="BAL2630" s="112"/>
      <c r="BAM2630" s="112"/>
      <c r="BAN2630" s="112"/>
      <c r="BAO2630" s="112"/>
      <c r="BAP2630" s="112"/>
      <c r="BAQ2630" s="112"/>
      <c r="BAR2630" s="112"/>
      <c r="BAS2630" s="112"/>
      <c r="BAT2630" s="112"/>
      <c r="BAU2630" s="112"/>
      <c r="BAV2630" s="112"/>
      <c r="BAW2630" s="112"/>
      <c r="BAX2630" s="112"/>
      <c r="BAY2630" s="112"/>
      <c r="BAZ2630" s="112"/>
      <c r="BBA2630" s="112"/>
      <c r="BBB2630" s="112"/>
      <c r="BBC2630" s="112"/>
      <c r="BBD2630" s="112"/>
      <c r="BBE2630" s="112"/>
      <c r="BBF2630" s="112"/>
      <c r="BBG2630" s="112"/>
      <c r="BBH2630" s="112"/>
      <c r="BBI2630" s="112"/>
      <c r="BBJ2630" s="112"/>
      <c r="BBK2630" s="112"/>
      <c r="BBL2630" s="112"/>
      <c r="BBM2630" s="112"/>
      <c r="BBN2630" s="112"/>
      <c r="BBO2630" s="112"/>
      <c r="BBP2630" s="112"/>
      <c r="BBQ2630" s="112"/>
      <c r="BBR2630" s="112"/>
      <c r="BBS2630" s="112"/>
      <c r="BBT2630" s="112"/>
      <c r="BBU2630" s="112"/>
      <c r="BBV2630" s="112"/>
      <c r="BBW2630" s="112"/>
      <c r="BBX2630" s="112"/>
      <c r="BBY2630" s="112"/>
      <c r="BBZ2630" s="112"/>
      <c r="BCA2630" s="112"/>
      <c r="BCB2630" s="112"/>
      <c r="BCC2630" s="112"/>
      <c r="BCD2630" s="112"/>
      <c r="BCE2630" s="112"/>
      <c r="BCF2630" s="112"/>
      <c r="BCG2630" s="112"/>
      <c r="BCH2630" s="112"/>
      <c r="BCI2630" s="112"/>
      <c r="BCJ2630" s="112"/>
      <c r="BCK2630" s="112"/>
      <c r="BCL2630" s="112"/>
      <c r="BCM2630" s="112"/>
      <c r="BCN2630" s="112"/>
      <c r="BCO2630" s="112"/>
      <c r="BCP2630" s="112"/>
      <c r="BCQ2630" s="112"/>
      <c r="BCR2630" s="112"/>
      <c r="BCS2630" s="112"/>
      <c r="BCT2630" s="112"/>
      <c r="BCU2630" s="112"/>
      <c r="BCV2630" s="112"/>
      <c r="BCW2630" s="112"/>
      <c r="BCX2630" s="112"/>
      <c r="BCY2630" s="112"/>
      <c r="BCZ2630" s="112"/>
      <c r="BDA2630" s="112"/>
      <c r="BDB2630" s="112"/>
      <c r="BDC2630" s="112"/>
      <c r="BDD2630" s="112"/>
      <c r="BDE2630" s="112"/>
      <c r="BDF2630" s="112"/>
      <c r="BDG2630" s="112"/>
      <c r="BDH2630" s="112"/>
      <c r="BDI2630" s="112"/>
      <c r="BDJ2630" s="112"/>
      <c r="BDK2630" s="112"/>
      <c r="BDL2630" s="112"/>
      <c r="BDM2630" s="112"/>
      <c r="BDN2630" s="112"/>
      <c r="BDO2630" s="112"/>
      <c r="BDP2630" s="112"/>
      <c r="BDQ2630" s="112"/>
      <c r="BDR2630" s="112"/>
      <c r="BDS2630" s="112"/>
      <c r="BDT2630" s="112"/>
      <c r="BDU2630" s="112"/>
      <c r="BDV2630" s="112"/>
      <c r="BDW2630" s="112"/>
      <c r="BDX2630" s="112"/>
      <c r="BDY2630" s="112"/>
      <c r="BDZ2630" s="112"/>
      <c r="BEA2630" s="112"/>
      <c r="BEB2630" s="112"/>
      <c r="BEC2630" s="112"/>
      <c r="BED2630" s="112"/>
      <c r="BEE2630" s="112"/>
      <c r="BEF2630" s="112"/>
      <c r="BEG2630" s="112"/>
      <c r="BEH2630" s="112"/>
      <c r="BEI2630" s="112"/>
      <c r="BEJ2630" s="112"/>
      <c r="BEK2630" s="112"/>
      <c r="BEL2630" s="112"/>
      <c r="BEM2630" s="112"/>
      <c r="BEN2630" s="112"/>
      <c r="BEO2630" s="112"/>
      <c r="BEP2630" s="112"/>
      <c r="BEQ2630" s="112"/>
      <c r="BER2630" s="112"/>
      <c r="BES2630" s="112"/>
      <c r="BET2630" s="112"/>
      <c r="BEU2630" s="112"/>
      <c r="BEV2630" s="112"/>
      <c r="BEW2630" s="112"/>
      <c r="BEX2630" s="112"/>
      <c r="BEY2630" s="112"/>
      <c r="BEZ2630" s="112"/>
      <c r="BFA2630" s="112"/>
      <c r="BFB2630" s="112"/>
      <c r="BFC2630" s="112"/>
      <c r="BFD2630" s="112"/>
      <c r="BFE2630" s="112"/>
      <c r="BFF2630" s="112"/>
      <c r="BFG2630" s="112"/>
      <c r="BFH2630" s="112"/>
      <c r="BFI2630" s="112"/>
      <c r="BFJ2630" s="112"/>
      <c r="BFK2630" s="112"/>
      <c r="BFL2630" s="112"/>
      <c r="BFM2630" s="112"/>
      <c r="BFN2630" s="112"/>
      <c r="BFO2630" s="112"/>
      <c r="BFP2630" s="112"/>
      <c r="BFQ2630" s="112"/>
      <c r="BFR2630" s="112"/>
      <c r="BFS2630" s="112"/>
      <c r="BFT2630" s="112"/>
      <c r="BFU2630" s="112"/>
      <c r="BFV2630" s="112"/>
      <c r="BFW2630" s="112"/>
      <c r="BFX2630" s="112"/>
      <c r="BFY2630" s="112"/>
      <c r="BFZ2630" s="112"/>
      <c r="BGA2630" s="112"/>
      <c r="BGB2630" s="112"/>
      <c r="BGC2630" s="112"/>
      <c r="BGD2630" s="112"/>
      <c r="BGE2630" s="112"/>
      <c r="BGF2630" s="112"/>
      <c r="BGG2630" s="112"/>
      <c r="BGH2630" s="112"/>
      <c r="BGI2630" s="112"/>
      <c r="BGJ2630" s="112"/>
      <c r="BGK2630" s="112"/>
      <c r="BGL2630" s="112"/>
      <c r="BGM2630" s="112"/>
      <c r="BGN2630" s="112"/>
      <c r="BGO2630" s="112"/>
      <c r="BGP2630" s="112"/>
      <c r="BGQ2630" s="112"/>
      <c r="BGR2630" s="112"/>
      <c r="BGS2630" s="112"/>
      <c r="BGT2630" s="112"/>
      <c r="BGU2630" s="112"/>
      <c r="BGV2630" s="112"/>
      <c r="BGW2630" s="112"/>
      <c r="BGX2630" s="112"/>
      <c r="BGY2630" s="112"/>
      <c r="BGZ2630" s="112"/>
      <c r="BHA2630" s="112"/>
      <c r="BHB2630" s="112"/>
      <c r="BHC2630" s="112"/>
      <c r="BHD2630" s="112"/>
      <c r="BHE2630" s="112"/>
      <c r="BHF2630" s="112"/>
      <c r="BHG2630" s="112"/>
      <c r="BHH2630" s="112"/>
      <c r="BHI2630" s="112"/>
      <c r="BHJ2630" s="112"/>
      <c r="BHK2630" s="112"/>
      <c r="BHL2630" s="112"/>
      <c r="BHM2630" s="112"/>
      <c r="BHN2630" s="112"/>
      <c r="BHO2630" s="112"/>
      <c r="BHP2630" s="112"/>
      <c r="BHQ2630" s="112"/>
      <c r="BHR2630" s="112"/>
      <c r="BHS2630" s="112"/>
      <c r="BHT2630" s="112"/>
      <c r="BHU2630" s="112"/>
      <c r="BHV2630" s="112"/>
      <c r="BHW2630" s="112"/>
      <c r="BHX2630" s="112"/>
      <c r="BHY2630" s="112"/>
      <c r="BHZ2630" s="112"/>
      <c r="BIA2630" s="112"/>
      <c r="BIB2630" s="112"/>
      <c r="BIC2630" s="112"/>
      <c r="BID2630" s="112"/>
      <c r="BIE2630" s="112"/>
      <c r="BIF2630" s="112"/>
      <c r="BIG2630" s="112"/>
      <c r="BIH2630" s="112"/>
      <c r="BII2630" s="112"/>
      <c r="BIJ2630" s="112"/>
      <c r="BIK2630" s="112"/>
      <c r="BIL2630" s="112"/>
      <c r="BIM2630" s="112"/>
      <c r="BIN2630" s="112"/>
      <c r="BIO2630" s="112"/>
      <c r="BIP2630" s="112"/>
      <c r="BIQ2630" s="112"/>
      <c r="BIR2630" s="112"/>
      <c r="BIS2630" s="112"/>
      <c r="BIT2630" s="112"/>
      <c r="BIU2630" s="112"/>
      <c r="BIV2630" s="112"/>
      <c r="BIW2630" s="112"/>
      <c r="BIX2630" s="112"/>
      <c r="BIY2630" s="112"/>
      <c r="BIZ2630" s="112"/>
      <c r="BJA2630" s="112"/>
      <c r="BJB2630" s="112"/>
      <c r="BJC2630" s="112"/>
      <c r="BJD2630" s="112"/>
      <c r="BJE2630" s="112"/>
      <c r="BJF2630" s="112"/>
      <c r="BJG2630" s="112"/>
      <c r="BJH2630" s="112"/>
      <c r="BJI2630" s="112"/>
      <c r="BJJ2630" s="112"/>
      <c r="BJK2630" s="112"/>
      <c r="BJL2630" s="112"/>
      <c r="BJM2630" s="112"/>
      <c r="BJN2630" s="112"/>
      <c r="BJO2630" s="112"/>
      <c r="BJP2630" s="112"/>
      <c r="BJQ2630" s="112"/>
      <c r="BJR2630" s="112"/>
      <c r="BJS2630" s="112"/>
      <c r="BJT2630" s="112"/>
      <c r="BJU2630" s="112"/>
      <c r="BJV2630" s="112"/>
      <c r="BJW2630" s="112"/>
      <c r="BJX2630" s="112"/>
      <c r="BJY2630" s="112"/>
      <c r="BJZ2630" s="112"/>
      <c r="BKA2630" s="112"/>
      <c r="BKB2630" s="112"/>
      <c r="BKC2630" s="112"/>
      <c r="BKD2630" s="112"/>
      <c r="BKE2630" s="112"/>
      <c r="BKF2630" s="112"/>
      <c r="BKG2630" s="112"/>
      <c r="BKH2630" s="112"/>
      <c r="BKI2630" s="112"/>
      <c r="BKJ2630" s="112"/>
      <c r="BKK2630" s="112"/>
      <c r="BKL2630" s="112"/>
      <c r="BKM2630" s="112"/>
      <c r="BKN2630" s="112"/>
      <c r="BKO2630" s="112"/>
      <c r="BKP2630" s="112"/>
      <c r="BKQ2630" s="112"/>
      <c r="BKR2630" s="112"/>
      <c r="BKS2630" s="112"/>
      <c r="BKT2630" s="112"/>
      <c r="BKU2630" s="112"/>
      <c r="BKV2630" s="112"/>
      <c r="BKW2630" s="112"/>
      <c r="BKX2630" s="112"/>
      <c r="BKY2630" s="112"/>
      <c r="BKZ2630" s="112"/>
      <c r="BLA2630" s="112"/>
      <c r="BLB2630" s="112"/>
      <c r="BLC2630" s="112"/>
      <c r="BLD2630" s="112"/>
      <c r="BLE2630" s="112"/>
      <c r="BLF2630" s="112"/>
      <c r="BLG2630" s="112"/>
      <c r="BLH2630" s="112"/>
      <c r="BLI2630" s="112"/>
      <c r="BLJ2630" s="112"/>
      <c r="BLK2630" s="112"/>
      <c r="BLL2630" s="112"/>
      <c r="BLM2630" s="112"/>
      <c r="BLN2630" s="112"/>
      <c r="BLO2630" s="112"/>
      <c r="BLP2630" s="112"/>
      <c r="BLQ2630" s="112"/>
      <c r="BLR2630" s="112"/>
      <c r="BLS2630" s="112"/>
      <c r="BLT2630" s="112"/>
      <c r="BLU2630" s="112"/>
      <c r="BLV2630" s="112"/>
      <c r="BLW2630" s="112"/>
      <c r="BLX2630" s="112"/>
      <c r="BLY2630" s="112"/>
      <c r="BLZ2630" s="112"/>
      <c r="BMA2630" s="112"/>
      <c r="BMB2630" s="112"/>
      <c r="BMC2630" s="112"/>
      <c r="BMD2630" s="112"/>
      <c r="BME2630" s="112"/>
      <c r="BMF2630" s="112"/>
      <c r="BMG2630" s="112"/>
      <c r="BMH2630" s="112"/>
      <c r="BMI2630" s="112"/>
      <c r="BMJ2630" s="112"/>
      <c r="BMK2630" s="112"/>
      <c r="BML2630" s="112"/>
      <c r="BMM2630" s="112"/>
      <c r="BMN2630" s="112"/>
      <c r="BMO2630" s="112"/>
      <c r="BMP2630" s="112"/>
      <c r="BMQ2630" s="112"/>
      <c r="BMR2630" s="112"/>
      <c r="BMS2630" s="112"/>
      <c r="BMT2630" s="112"/>
      <c r="BMU2630" s="112"/>
      <c r="BMV2630" s="112"/>
      <c r="BMW2630" s="112"/>
      <c r="BMX2630" s="112"/>
      <c r="BMY2630" s="112"/>
      <c r="BMZ2630" s="112"/>
      <c r="BNA2630" s="112"/>
      <c r="BNB2630" s="112"/>
      <c r="BNC2630" s="112"/>
      <c r="BND2630" s="112"/>
      <c r="BNE2630" s="112"/>
      <c r="BNF2630" s="112"/>
      <c r="BNG2630" s="112"/>
      <c r="BNH2630" s="112"/>
      <c r="BNI2630" s="112"/>
      <c r="BNJ2630" s="112"/>
      <c r="BNK2630" s="112"/>
      <c r="BNL2630" s="112"/>
      <c r="BNM2630" s="112"/>
      <c r="BNN2630" s="112"/>
      <c r="BNO2630" s="112"/>
      <c r="BNP2630" s="112"/>
      <c r="BNQ2630" s="112"/>
      <c r="BNR2630" s="112"/>
      <c r="BNS2630" s="112"/>
      <c r="BNT2630" s="112"/>
      <c r="BNU2630" s="112"/>
      <c r="BNV2630" s="112"/>
      <c r="BNW2630" s="112"/>
      <c r="BNX2630" s="112"/>
      <c r="BNY2630" s="112"/>
      <c r="BNZ2630" s="112"/>
      <c r="BOA2630" s="112"/>
      <c r="BOB2630" s="112"/>
      <c r="BOC2630" s="112"/>
      <c r="BOD2630" s="112"/>
      <c r="BOE2630" s="112"/>
      <c r="BOF2630" s="112"/>
      <c r="BOG2630" s="112"/>
      <c r="BOH2630" s="112"/>
      <c r="BOI2630" s="112"/>
      <c r="BOJ2630" s="112"/>
      <c r="BOK2630" s="112"/>
      <c r="BOL2630" s="112"/>
      <c r="BOM2630" s="112"/>
      <c r="BON2630" s="112"/>
      <c r="BOO2630" s="112"/>
      <c r="BOP2630" s="112"/>
      <c r="BOQ2630" s="112"/>
      <c r="BOR2630" s="112"/>
      <c r="BOS2630" s="112"/>
      <c r="BOT2630" s="112"/>
      <c r="BOU2630" s="112"/>
      <c r="BOV2630" s="112"/>
      <c r="BOW2630" s="112"/>
      <c r="BOX2630" s="112"/>
      <c r="BOY2630" s="112"/>
      <c r="BOZ2630" s="112"/>
      <c r="BPA2630" s="112"/>
      <c r="BPB2630" s="112"/>
      <c r="BPC2630" s="112"/>
      <c r="BPD2630" s="112"/>
      <c r="BPE2630" s="112"/>
      <c r="BPF2630" s="112"/>
      <c r="BPG2630" s="112"/>
      <c r="BPH2630" s="112"/>
      <c r="BPI2630" s="112"/>
      <c r="BPJ2630" s="112"/>
      <c r="BPK2630" s="112"/>
      <c r="BPL2630" s="112"/>
      <c r="BPM2630" s="112"/>
      <c r="BPN2630" s="112"/>
      <c r="BPO2630" s="112"/>
      <c r="BPP2630" s="112"/>
      <c r="BPQ2630" s="112"/>
      <c r="BPR2630" s="112"/>
      <c r="BPS2630" s="112"/>
      <c r="BPT2630" s="112"/>
      <c r="BPU2630" s="112"/>
      <c r="BPV2630" s="112"/>
      <c r="BPW2630" s="112"/>
      <c r="BPX2630" s="112"/>
      <c r="BPY2630" s="112"/>
      <c r="BPZ2630" s="112"/>
      <c r="BQA2630" s="112"/>
      <c r="BQB2630" s="112"/>
      <c r="BQC2630" s="112"/>
      <c r="BQD2630" s="112"/>
      <c r="BQE2630" s="112"/>
      <c r="BQF2630" s="112"/>
      <c r="BQG2630" s="112"/>
      <c r="BQH2630" s="112"/>
      <c r="BQI2630" s="112"/>
      <c r="BQJ2630" s="112"/>
      <c r="BQK2630" s="112"/>
      <c r="BQL2630" s="112"/>
      <c r="BQM2630" s="112"/>
      <c r="BQN2630" s="112"/>
      <c r="BQO2630" s="112"/>
      <c r="BQP2630" s="112"/>
      <c r="BQQ2630" s="112"/>
      <c r="BQR2630" s="112"/>
      <c r="BQS2630" s="112"/>
      <c r="BQT2630" s="112"/>
      <c r="BQU2630" s="112"/>
      <c r="BQV2630" s="112"/>
      <c r="BQW2630" s="112"/>
      <c r="BQX2630" s="112"/>
      <c r="BQY2630" s="112"/>
      <c r="BQZ2630" s="112"/>
      <c r="BRA2630" s="112"/>
      <c r="BRB2630" s="112"/>
      <c r="BRC2630" s="112"/>
      <c r="BRD2630" s="112"/>
      <c r="BRE2630" s="112"/>
      <c r="BRF2630" s="112"/>
      <c r="BRG2630" s="112"/>
      <c r="BRH2630" s="112"/>
      <c r="BRI2630" s="112"/>
      <c r="BRJ2630" s="112"/>
      <c r="BRK2630" s="112"/>
      <c r="BRL2630" s="112"/>
      <c r="BRM2630" s="112"/>
      <c r="BRN2630" s="112"/>
      <c r="BRO2630" s="112"/>
      <c r="BRP2630" s="112"/>
      <c r="BRQ2630" s="112"/>
      <c r="BRR2630" s="112"/>
      <c r="BRS2630" s="112"/>
      <c r="BRT2630" s="112"/>
      <c r="BRU2630" s="112"/>
      <c r="BRV2630" s="112"/>
      <c r="BRW2630" s="112"/>
      <c r="BRX2630" s="112"/>
      <c r="BRY2630" s="112"/>
      <c r="BRZ2630" s="112"/>
      <c r="BSA2630" s="112"/>
      <c r="BSB2630" s="112"/>
      <c r="BSC2630" s="112"/>
      <c r="BSD2630" s="112"/>
      <c r="BSE2630" s="112"/>
      <c r="BSF2630" s="112"/>
      <c r="BSG2630" s="112"/>
      <c r="BSH2630" s="112"/>
      <c r="BSI2630" s="112"/>
      <c r="BSJ2630" s="112"/>
      <c r="BSK2630" s="112"/>
      <c r="BSL2630" s="112"/>
      <c r="BSM2630" s="112"/>
      <c r="BSN2630" s="112"/>
      <c r="BSO2630" s="112"/>
      <c r="BSP2630" s="112"/>
      <c r="BSQ2630" s="112"/>
      <c r="BSR2630" s="112"/>
      <c r="BSS2630" s="112"/>
      <c r="BST2630" s="112"/>
      <c r="BSU2630" s="112"/>
      <c r="BSV2630" s="112"/>
      <c r="BSW2630" s="112"/>
      <c r="BSX2630" s="112"/>
      <c r="BSY2630" s="112"/>
      <c r="BSZ2630" s="112"/>
      <c r="BTA2630" s="112"/>
      <c r="BTB2630" s="112"/>
      <c r="BTC2630" s="112"/>
      <c r="BTD2630" s="112"/>
      <c r="BTE2630" s="112"/>
      <c r="BTF2630" s="112"/>
      <c r="BTG2630" s="112"/>
      <c r="BTH2630" s="112"/>
      <c r="BTI2630" s="112"/>
      <c r="BTJ2630" s="112"/>
      <c r="BTK2630" s="112"/>
      <c r="BTL2630" s="112"/>
      <c r="BTM2630" s="112"/>
      <c r="BTN2630" s="112"/>
      <c r="BTO2630" s="112"/>
      <c r="BTP2630" s="112"/>
      <c r="BTQ2630" s="112"/>
      <c r="BTR2630" s="112"/>
      <c r="BTS2630" s="112"/>
      <c r="BTT2630" s="112"/>
      <c r="BTU2630" s="112"/>
      <c r="BTV2630" s="112"/>
      <c r="BTW2630" s="112"/>
      <c r="BTX2630" s="112"/>
      <c r="BTY2630" s="112"/>
      <c r="BTZ2630" s="112"/>
      <c r="BUA2630" s="112"/>
      <c r="BUB2630" s="112"/>
      <c r="BUC2630" s="112"/>
      <c r="BUD2630" s="112"/>
      <c r="BUE2630" s="112"/>
      <c r="BUF2630" s="112"/>
      <c r="BUG2630" s="112"/>
      <c r="BUH2630" s="112"/>
      <c r="BUI2630" s="112"/>
      <c r="BUJ2630" s="112"/>
      <c r="BUK2630" s="112"/>
      <c r="BUL2630" s="112"/>
      <c r="BUM2630" s="112"/>
      <c r="BUN2630" s="112"/>
      <c r="BUO2630" s="112"/>
      <c r="BUP2630" s="112"/>
      <c r="BUQ2630" s="112"/>
      <c r="BUR2630" s="112"/>
      <c r="BUS2630" s="112"/>
      <c r="BUT2630" s="112"/>
      <c r="BUU2630" s="112"/>
      <c r="BUV2630" s="112"/>
      <c r="BUW2630" s="112"/>
      <c r="BUX2630" s="112"/>
      <c r="BUY2630" s="112"/>
      <c r="BUZ2630" s="112"/>
      <c r="BVA2630" s="112"/>
      <c r="BVB2630" s="112"/>
      <c r="BVC2630" s="112"/>
      <c r="BVD2630" s="112"/>
      <c r="BVE2630" s="112"/>
      <c r="BVF2630" s="112"/>
      <c r="BVG2630" s="112"/>
      <c r="BVH2630" s="112"/>
      <c r="BVI2630" s="112"/>
      <c r="BVJ2630" s="112"/>
      <c r="BVK2630" s="112"/>
      <c r="BVL2630" s="112"/>
      <c r="BVM2630" s="112"/>
      <c r="BVN2630" s="112"/>
      <c r="BVO2630" s="112"/>
      <c r="BVP2630" s="112"/>
      <c r="BVQ2630" s="112"/>
      <c r="BVR2630" s="112"/>
      <c r="BVS2630" s="112"/>
      <c r="BVT2630" s="112"/>
      <c r="BVU2630" s="112"/>
      <c r="BVV2630" s="112"/>
      <c r="BVW2630" s="112"/>
      <c r="BVX2630" s="112"/>
      <c r="BVY2630" s="112"/>
      <c r="BVZ2630" s="112"/>
      <c r="BWA2630" s="112"/>
      <c r="BWB2630" s="112"/>
      <c r="BWC2630" s="112"/>
      <c r="BWD2630" s="112"/>
      <c r="BWE2630" s="112"/>
      <c r="BWF2630" s="112"/>
      <c r="BWG2630" s="112"/>
      <c r="BWH2630" s="112"/>
      <c r="BWI2630" s="112"/>
      <c r="BWJ2630" s="112"/>
      <c r="BWK2630" s="112"/>
      <c r="BWL2630" s="112"/>
      <c r="BWM2630" s="112"/>
      <c r="BWN2630" s="112"/>
      <c r="BWO2630" s="112"/>
      <c r="BWP2630" s="112"/>
      <c r="BWQ2630" s="112"/>
      <c r="BWR2630" s="112"/>
      <c r="BWS2630" s="112"/>
      <c r="BWT2630" s="112"/>
      <c r="BWU2630" s="112"/>
      <c r="BWV2630" s="112"/>
      <c r="BWW2630" s="112"/>
      <c r="BWX2630" s="112"/>
      <c r="BWY2630" s="112"/>
      <c r="BWZ2630" s="112"/>
      <c r="BXA2630" s="112"/>
      <c r="BXB2630" s="112"/>
      <c r="BXC2630" s="112"/>
      <c r="BXD2630" s="112"/>
      <c r="BXE2630" s="112"/>
      <c r="BXF2630" s="112"/>
      <c r="BXG2630" s="112"/>
      <c r="BXH2630" s="112"/>
      <c r="BXI2630" s="112"/>
      <c r="BXJ2630" s="112"/>
      <c r="BXK2630" s="112"/>
      <c r="BXL2630" s="112"/>
      <c r="BXM2630" s="112"/>
      <c r="BXN2630" s="112"/>
      <c r="BXO2630" s="112"/>
      <c r="BXP2630" s="112"/>
      <c r="BXQ2630" s="112"/>
      <c r="BXR2630" s="112"/>
      <c r="BXS2630" s="112"/>
      <c r="BXT2630" s="112"/>
      <c r="BXU2630" s="112"/>
      <c r="BXV2630" s="112"/>
      <c r="BXW2630" s="112"/>
      <c r="BXX2630" s="112"/>
      <c r="BXY2630" s="112"/>
      <c r="BXZ2630" s="112"/>
      <c r="BYA2630" s="112"/>
      <c r="BYB2630" s="112"/>
      <c r="BYC2630" s="112"/>
      <c r="BYD2630" s="112"/>
      <c r="BYE2630" s="112"/>
      <c r="BYF2630" s="112"/>
      <c r="BYG2630" s="112"/>
      <c r="BYH2630" s="112"/>
      <c r="BYI2630" s="112"/>
      <c r="BYJ2630" s="112"/>
      <c r="BYK2630" s="112"/>
      <c r="BYL2630" s="112"/>
      <c r="BYM2630" s="112"/>
      <c r="BYN2630" s="112"/>
      <c r="BYO2630" s="112"/>
      <c r="BYP2630" s="112"/>
      <c r="BYQ2630" s="112"/>
      <c r="BYR2630" s="112"/>
      <c r="BYS2630" s="112"/>
      <c r="BYT2630" s="112"/>
      <c r="BYU2630" s="112"/>
      <c r="BYV2630" s="112"/>
      <c r="BYW2630" s="112"/>
      <c r="BYX2630" s="112"/>
      <c r="BYY2630" s="112"/>
      <c r="BYZ2630" s="112"/>
      <c r="BZA2630" s="112"/>
      <c r="BZB2630" s="112"/>
      <c r="BZC2630" s="112"/>
      <c r="BZD2630" s="112"/>
      <c r="BZE2630" s="112"/>
      <c r="BZF2630" s="112"/>
      <c r="BZG2630" s="112"/>
      <c r="BZH2630" s="112"/>
      <c r="BZI2630" s="112"/>
      <c r="BZJ2630" s="112"/>
      <c r="BZK2630" s="112"/>
      <c r="BZL2630" s="112"/>
      <c r="BZM2630" s="112"/>
      <c r="BZN2630" s="112"/>
      <c r="BZO2630" s="112"/>
      <c r="BZP2630" s="112"/>
      <c r="BZQ2630" s="112"/>
      <c r="BZR2630" s="112"/>
      <c r="BZS2630" s="112"/>
      <c r="BZT2630" s="112"/>
      <c r="BZU2630" s="112"/>
      <c r="BZV2630" s="112"/>
      <c r="BZW2630" s="112"/>
      <c r="BZX2630" s="112"/>
      <c r="BZY2630" s="112"/>
      <c r="BZZ2630" s="112"/>
      <c r="CAA2630" s="112"/>
      <c r="CAB2630" s="112"/>
      <c r="CAC2630" s="112"/>
      <c r="CAD2630" s="112"/>
      <c r="CAE2630" s="112"/>
      <c r="CAF2630" s="112"/>
      <c r="CAG2630" s="112"/>
      <c r="CAH2630" s="112"/>
      <c r="CAI2630" s="112"/>
      <c r="CAJ2630" s="112"/>
      <c r="CAK2630" s="112"/>
      <c r="CAL2630" s="112"/>
      <c r="CAM2630" s="112"/>
      <c r="CAN2630" s="112"/>
      <c r="CAO2630" s="112"/>
      <c r="CAP2630" s="112"/>
      <c r="CAQ2630" s="112"/>
      <c r="CAR2630" s="112"/>
      <c r="CAS2630" s="112"/>
      <c r="CAT2630" s="112"/>
      <c r="CAU2630" s="112"/>
      <c r="CAV2630" s="112"/>
      <c r="CAW2630" s="112"/>
      <c r="CAX2630" s="112"/>
      <c r="CAY2630" s="112"/>
      <c r="CAZ2630" s="112"/>
      <c r="CBA2630" s="112"/>
      <c r="CBB2630" s="112"/>
      <c r="CBC2630" s="112"/>
      <c r="CBD2630" s="112"/>
      <c r="CBE2630" s="112"/>
      <c r="CBF2630" s="112"/>
      <c r="CBG2630" s="112"/>
      <c r="CBH2630" s="112"/>
      <c r="CBI2630" s="112"/>
      <c r="CBJ2630" s="112"/>
      <c r="CBK2630" s="112"/>
      <c r="CBL2630" s="112"/>
      <c r="CBM2630" s="112"/>
      <c r="CBN2630" s="112"/>
      <c r="CBO2630" s="112"/>
      <c r="CBP2630" s="112"/>
      <c r="CBQ2630" s="112"/>
      <c r="CBR2630" s="112"/>
      <c r="CBS2630" s="112"/>
      <c r="CBT2630" s="112"/>
      <c r="CBU2630" s="112"/>
      <c r="CBV2630" s="112"/>
      <c r="CBW2630" s="112"/>
      <c r="CBX2630" s="112"/>
      <c r="CBY2630" s="112"/>
      <c r="CBZ2630" s="112"/>
      <c r="CCA2630" s="112"/>
      <c r="CCB2630" s="112"/>
      <c r="CCC2630" s="112"/>
      <c r="CCD2630" s="112"/>
      <c r="CCE2630" s="112"/>
      <c r="CCF2630" s="112"/>
      <c r="CCG2630" s="112"/>
      <c r="CCH2630" s="112"/>
      <c r="CCI2630" s="112"/>
      <c r="CCJ2630" s="112"/>
      <c r="CCK2630" s="112"/>
      <c r="CCL2630" s="112"/>
      <c r="CCM2630" s="112"/>
      <c r="CCN2630" s="112"/>
      <c r="CCO2630" s="112"/>
      <c r="CCP2630" s="112"/>
      <c r="CCQ2630" s="112"/>
      <c r="CCR2630" s="112"/>
      <c r="CCS2630" s="112"/>
      <c r="CCT2630" s="112"/>
      <c r="CCU2630" s="112"/>
      <c r="CCV2630" s="112"/>
      <c r="CCW2630" s="112"/>
      <c r="CCX2630" s="112"/>
      <c r="CCY2630" s="112"/>
      <c r="CCZ2630" s="112"/>
      <c r="CDA2630" s="112"/>
      <c r="CDB2630" s="112"/>
      <c r="CDC2630" s="112"/>
      <c r="CDD2630" s="112"/>
      <c r="CDE2630" s="112"/>
      <c r="CDF2630" s="112"/>
      <c r="CDG2630" s="112"/>
      <c r="CDH2630" s="112"/>
      <c r="CDI2630" s="112"/>
      <c r="CDJ2630" s="112"/>
      <c r="CDK2630" s="112"/>
      <c r="CDL2630" s="112"/>
      <c r="CDM2630" s="112"/>
      <c r="CDN2630" s="112"/>
      <c r="CDO2630" s="112"/>
      <c r="CDP2630" s="112"/>
      <c r="CDQ2630" s="112"/>
      <c r="CDR2630" s="112"/>
      <c r="CDS2630" s="112"/>
      <c r="CDT2630" s="112"/>
      <c r="CDU2630" s="112"/>
      <c r="CDV2630" s="112"/>
      <c r="CDW2630" s="112"/>
      <c r="CDX2630" s="112"/>
      <c r="CDY2630" s="112"/>
      <c r="CDZ2630" s="112"/>
      <c r="CEA2630" s="112"/>
      <c r="CEB2630" s="112"/>
      <c r="CEC2630" s="112"/>
      <c r="CED2630" s="112"/>
      <c r="CEE2630" s="112"/>
      <c r="CEF2630" s="112"/>
      <c r="CEG2630" s="112"/>
      <c r="CEH2630" s="112"/>
      <c r="CEI2630" s="112"/>
      <c r="CEJ2630" s="112"/>
      <c r="CEK2630" s="112"/>
      <c r="CEL2630" s="112"/>
      <c r="CEM2630" s="112"/>
      <c r="CEN2630" s="112"/>
      <c r="CEO2630" s="112"/>
      <c r="CEP2630" s="112"/>
      <c r="CEQ2630" s="112"/>
      <c r="CER2630" s="112"/>
      <c r="CES2630" s="112"/>
      <c r="CET2630" s="112"/>
      <c r="CEU2630" s="112"/>
      <c r="CEV2630" s="112"/>
      <c r="CEW2630" s="112"/>
      <c r="CEX2630" s="112"/>
      <c r="CEY2630" s="112"/>
      <c r="CEZ2630" s="112"/>
      <c r="CFA2630" s="112"/>
      <c r="CFB2630" s="112"/>
      <c r="CFC2630" s="112"/>
      <c r="CFD2630" s="112"/>
      <c r="CFE2630" s="112"/>
      <c r="CFF2630" s="112"/>
      <c r="CFG2630" s="112"/>
      <c r="CFH2630" s="112"/>
      <c r="CFI2630" s="112"/>
      <c r="CFJ2630" s="112"/>
      <c r="CFK2630" s="112"/>
      <c r="CFL2630" s="112"/>
      <c r="CFM2630" s="112"/>
      <c r="CFN2630" s="112"/>
      <c r="CFO2630" s="112"/>
      <c r="CFP2630" s="112"/>
      <c r="CFQ2630" s="112"/>
      <c r="CFR2630" s="112"/>
      <c r="CFS2630" s="112"/>
      <c r="CFT2630" s="112"/>
      <c r="CFU2630" s="112"/>
      <c r="CFV2630" s="112"/>
      <c r="CFW2630" s="112"/>
      <c r="CFX2630" s="112"/>
      <c r="CFY2630" s="112"/>
      <c r="CFZ2630" s="112"/>
      <c r="CGA2630" s="112"/>
      <c r="CGB2630" s="112"/>
      <c r="CGC2630" s="112"/>
      <c r="CGD2630" s="112"/>
      <c r="CGE2630" s="112"/>
      <c r="CGF2630" s="112"/>
      <c r="CGG2630" s="112"/>
      <c r="CGH2630" s="112"/>
      <c r="CGI2630" s="112"/>
      <c r="CGJ2630" s="112"/>
      <c r="CGK2630" s="112"/>
      <c r="CGL2630" s="112"/>
      <c r="CGM2630" s="112"/>
      <c r="CGN2630" s="112"/>
      <c r="CGO2630" s="112"/>
      <c r="CGP2630" s="112"/>
      <c r="CGQ2630" s="112"/>
      <c r="CGR2630" s="112"/>
      <c r="CGS2630" s="112"/>
      <c r="CGT2630" s="112"/>
      <c r="CGU2630" s="112"/>
      <c r="CGV2630" s="112"/>
      <c r="CGW2630" s="112"/>
      <c r="CGX2630" s="112"/>
      <c r="CGY2630" s="112"/>
      <c r="CGZ2630" s="112"/>
      <c r="CHA2630" s="112"/>
      <c r="CHB2630" s="112"/>
      <c r="CHC2630" s="112"/>
      <c r="CHD2630" s="112"/>
      <c r="CHE2630" s="112"/>
      <c r="CHF2630" s="112"/>
      <c r="CHG2630" s="112"/>
      <c r="CHH2630" s="112"/>
      <c r="CHI2630" s="112"/>
      <c r="CHJ2630" s="112"/>
      <c r="CHK2630" s="112"/>
      <c r="CHL2630" s="112"/>
      <c r="CHM2630" s="112"/>
      <c r="CHN2630" s="112"/>
      <c r="CHO2630" s="112"/>
      <c r="CHP2630" s="112"/>
      <c r="CHQ2630" s="112"/>
      <c r="CHR2630" s="112"/>
      <c r="CHS2630" s="112"/>
      <c r="CHT2630" s="112"/>
      <c r="CHU2630" s="112"/>
      <c r="CHV2630" s="112"/>
      <c r="CHW2630" s="112"/>
      <c r="CHX2630" s="112"/>
      <c r="CHY2630" s="112"/>
      <c r="CHZ2630" s="112"/>
      <c r="CIA2630" s="112"/>
      <c r="CIB2630" s="112"/>
      <c r="CIC2630" s="112"/>
      <c r="CID2630" s="112"/>
      <c r="CIE2630" s="112"/>
      <c r="CIF2630" s="112"/>
      <c r="CIG2630" s="112"/>
      <c r="CIH2630" s="112"/>
      <c r="CII2630" s="112"/>
      <c r="CIJ2630" s="112"/>
      <c r="CIK2630" s="112"/>
      <c r="CIL2630" s="112"/>
      <c r="CIM2630" s="112"/>
      <c r="CIN2630" s="112"/>
      <c r="CIO2630" s="112"/>
      <c r="CIP2630" s="112"/>
      <c r="CIQ2630" s="112"/>
      <c r="CIR2630" s="112"/>
      <c r="CIS2630" s="112"/>
      <c r="CIT2630" s="112"/>
      <c r="CIU2630" s="112"/>
      <c r="CIV2630" s="112"/>
      <c r="CIW2630" s="112"/>
      <c r="CIX2630" s="112"/>
      <c r="CIY2630" s="112"/>
      <c r="CIZ2630" s="112"/>
      <c r="CJA2630" s="112"/>
      <c r="CJB2630" s="112"/>
      <c r="CJC2630" s="112"/>
      <c r="CJD2630" s="112"/>
      <c r="CJE2630" s="112"/>
      <c r="CJF2630" s="112"/>
      <c r="CJG2630" s="112"/>
      <c r="CJH2630" s="112"/>
      <c r="CJI2630" s="112"/>
      <c r="CJJ2630" s="112"/>
      <c r="CJK2630" s="112"/>
      <c r="CJL2630" s="112"/>
      <c r="CJM2630" s="112"/>
      <c r="CJN2630" s="112"/>
      <c r="CJO2630" s="112"/>
      <c r="CJP2630" s="112"/>
      <c r="CJQ2630" s="112"/>
      <c r="CJR2630" s="112"/>
      <c r="CJS2630" s="112"/>
      <c r="CJT2630" s="112"/>
      <c r="CJU2630" s="112"/>
      <c r="CJV2630" s="112"/>
      <c r="CJW2630" s="112"/>
      <c r="CJX2630" s="112"/>
      <c r="CJY2630" s="112"/>
      <c r="CJZ2630" s="112"/>
      <c r="CKA2630" s="112"/>
      <c r="CKB2630" s="112"/>
      <c r="CKC2630" s="112"/>
      <c r="CKD2630" s="112"/>
      <c r="CKE2630" s="112"/>
      <c r="CKF2630" s="112"/>
      <c r="CKG2630" s="112"/>
      <c r="CKH2630" s="112"/>
      <c r="CKI2630" s="112"/>
      <c r="CKJ2630" s="112"/>
      <c r="CKK2630" s="112"/>
      <c r="CKL2630" s="112"/>
      <c r="CKM2630" s="112"/>
      <c r="CKN2630" s="112"/>
      <c r="CKO2630" s="112"/>
      <c r="CKP2630" s="112"/>
      <c r="CKQ2630" s="112"/>
      <c r="CKR2630" s="112"/>
      <c r="CKS2630" s="112"/>
      <c r="CKT2630" s="112"/>
      <c r="CKU2630" s="112"/>
      <c r="CKV2630" s="112"/>
      <c r="CKW2630" s="112"/>
      <c r="CKX2630" s="112"/>
      <c r="CKY2630" s="112"/>
      <c r="CKZ2630" s="112"/>
      <c r="CLA2630" s="112"/>
      <c r="CLB2630" s="112"/>
      <c r="CLC2630" s="112"/>
      <c r="CLD2630" s="112"/>
      <c r="CLE2630" s="112"/>
      <c r="CLF2630" s="112"/>
      <c r="CLG2630" s="112"/>
      <c r="CLH2630" s="112"/>
      <c r="CLI2630" s="112"/>
      <c r="CLJ2630" s="112"/>
      <c r="CLK2630" s="112"/>
      <c r="CLL2630" s="112"/>
      <c r="CLM2630" s="112"/>
      <c r="CLN2630" s="112"/>
      <c r="CLO2630" s="112"/>
      <c r="CLP2630" s="112"/>
      <c r="CLQ2630" s="112"/>
      <c r="CLR2630" s="112"/>
      <c r="CLS2630" s="112"/>
      <c r="CLT2630" s="112"/>
      <c r="CLU2630" s="112"/>
      <c r="CLV2630" s="112"/>
      <c r="CLW2630" s="112"/>
      <c r="CLX2630" s="112"/>
      <c r="CLY2630" s="112"/>
      <c r="CLZ2630" s="112"/>
      <c r="CMA2630" s="112"/>
      <c r="CMB2630" s="112"/>
      <c r="CMC2630" s="112"/>
      <c r="CMD2630" s="112"/>
      <c r="CME2630" s="112"/>
      <c r="CMF2630" s="112"/>
      <c r="CMG2630" s="112"/>
      <c r="CMH2630" s="112"/>
      <c r="CMI2630" s="112"/>
      <c r="CMJ2630" s="112"/>
      <c r="CMK2630" s="112"/>
      <c r="CML2630" s="112"/>
      <c r="CMM2630" s="112"/>
      <c r="CMN2630" s="112"/>
      <c r="CMO2630" s="112"/>
      <c r="CMP2630" s="112"/>
      <c r="CMQ2630" s="112"/>
      <c r="CMR2630" s="112"/>
      <c r="CMS2630" s="112"/>
      <c r="CMT2630" s="112"/>
      <c r="CMU2630" s="112"/>
      <c r="CMV2630" s="112"/>
      <c r="CMW2630" s="112"/>
      <c r="CMX2630" s="112"/>
      <c r="CMY2630" s="112"/>
      <c r="CMZ2630" s="112"/>
      <c r="CNA2630" s="112"/>
      <c r="CNB2630" s="112"/>
      <c r="CNC2630" s="112"/>
      <c r="CND2630" s="112"/>
      <c r="CNE2630" s="112"/>
      <c r="CNF2630" s="112"/>
      <c r="CNG2630" s="112"/>
      <c r="CNH2630" s="112"/>
      <c r="CNI2630" s="112"/>
      <c r="CNJ2630" s="112"/>
      <c r="CNK2630" s="112"/>
      <c r="CNL2630" s="112"/>
      <c r="CNM2630" s="112"/>
      <c r="CNN2630" s="112"/>
      <c r="CNO2630" s="112"/>
      <c r="CNP2630" s="112"/>
      <c r="CNQ2630" s="112"/>
      <c r="CNR2630" s="112"/>
      <c r="CNS2630" s="112"/>
      <c r="CNT2630" s="112"/>
      <c r="CNU2630" s="112"/>
      <c r="CNV2630" s="112"/>
      <c r="CNW2630" s="112"/>
      <c r="CNX2630" s="112"/>
      <c r="CNY2630" s="112"/>
      <c r="CNZ2630" s="112"/>
      <c r="COA2630" s="112"/>
      <c r="COB2630" s="112"/>
      <c r="COC2630" s="112"/>
      <c r="COD2630" s="112"/>
      <c r="COE2630" s="112"/>
      <c r="COF2630" s="112"/>
      <c r="COG2630" s="112"/>
      <c r="COH2630" s="112"/>
      <c r="COI2630" s="112"/>
      <c r="COJ2630" s="112"/>
      <c r="COK2630" s="112"/>
      <c r="COL2630" s="112"/>
      <c r="COM2630" s="112"/>
      <c r="CON2630" s="112"/>
      <c r="COO2630" s="112"/>
      <c r="COP2630" s="112"/>
      <c r="COQ2630" s="112"/>
      <c r="COR2630" s="112"/>
      <c r="COS2630" s="112"/>
      <c r="COT2630" s="112"/>
      <c r="COU2630" s="112"/>
      <c r="COV2630" s="112"/>
      <c r="COW2630" s="112"/>
      <c r="COX2630" s="112"/>
      <c r="COY2630" s="112"/>
      <c r="COZ2630" s="112"/>
      <c r="CPA2630" s="112"/>
      <c r="CPB2630" s="112"/>
      <c r="CPC2630" s="112"/>
      <c r="CPD2630" s="112"/>
      <c r="CPE2630" s="112"/>
      <c r="CPF2630" s="112"/>
      <c r="CPG2630" s="112"/>
      <c r="CPH2630" s="112"/>
      <c r="CPI2630" s="112"/>
      <c r="CPJ2630" s="112"/>
      <c r="CPK2630" s="112"/>
      <c r="CPL2630" s="112"/>
      <c r="CPM2630" s="112"/>
      <c r="CPN2630" s="112"/>
      <c r="CPO2630" s="112"/>
      <c r="CPP2630" s="112"/>
      <c r="CPQ2630" s="112"/>
      <c r="CPR2630" s="112"/>
      <c r="CPS2630" s="112"/>
      <c r="CPT2630" s="112"/>
      <c r="CPU2630" s="112"/>
      <c r="CPV2630" s="112"/>
      <c r="CPW2630" s="112"/>
      <c r="CPX2630" s="112"/>
      <c r="CPY2630" s="112"/>
      <c r="CPZ2630" s="112"/>
      <c r="CQA2630" s="112"/>
      <c r="CQB2630" s="112"/>
      <c r="CQC2630" s="112"/>
      <c r="CQD2630" s="112"/>
      <c r="CQE2630" s="112"/>
      <c r="CQF2630" s="112"/>
      <c r="CQG2630" s="112"/>
      <c r="CQH2630" s="112"/>
      <c r="CQI2630" s="112"/>
      <c r="CQJ2630" s="112"/>
      <c r="CQK2630" s="112"/>
      <c r="CQL2630" s="112"/>
      <c r="CQM2630" s="112"/>
      <c r="CQN2630" s="112"/>
      <c r="CQO2630" s="112"/>
      <c r="CQP2630" s="112"/>
      <c r="CQQ2630" s="112"/>
      <c r="CQR2630" s="112"/>
      <c r="CQS2630" s="112"/>
      <c r="CQT2630" s="112"/>
      <c r="CQU2630" s="112"/>
      <c r="CQV2630" s="112"/>
      <c r="CQW2630" s="112"/>
      <c r="CQX2630" s="112"/>
      <c r="CQY2630" s="112"/>
      <c r="CQZ2630" s="112"/>
      <c r="CRA2630" s="112"/>
      <c r="CRB2630" s="112"/>
      <c r="CRC2630" s="112"/>
      <c r="CRD2630" s="112"/>
      <c r="CRE2630" s="112"/>
      <c r="CRF2630" s="112"/>
      <c r="CRG2630" s="112"/>
      <c r="CRH2630" s="112"/>
      <c r="CRI2630" s="112"/>
      <c r="CRJ2630" s="112"/>
      <c r="CRK2630" s="112"/>
      <c r="CRL2630" s="112"/>
      <c r="CRM2630" s="112"/>
      <c r="CRN2630" s="112"/>
      <c r="CRO2630" s="112"/>
      <c r="CRP2630" s="112"/>
      <c r="CRQ2630" s="112"/>
      <c r="CRR2630" s="112"/>
      <c r="CRS2630" s="112"/>
      <c r="CRT2630" s="112"/>
      <c r="CRU2630" s="112"/>
      <c r="CRV2630" s="112"/>
      <c r="CRW2630" s="112"/>
      <c r="CRX2630" s="112"/>
      <c r="CRY2630" s="112"/>
      <c r="CRZ2630" s="112"/>
      <c r="CSA2630" s="112"/>
      <c r="CSB2630" s="112"/>
      <c r="CSC2630" s="112"/>
      <c r="CSD2630" s="112"/>
      <c r="CSE2630" s="112"/>
      <c r="CSF2630" s="112"/>
      <c r="CSG2630" s="112"/>
      <c r="CSH2630" s="112"/>
      <c r="CSI2630" s="112"/>
      <c r="CSJ2630" s="112"/>
      <c r="CSK2630" s="112"/>
      <c r="CSL2630" s="112"/>
      <c r="CSM2630" s="112"/>
      <c r="CSN2630" s="112"/>
      <c r="CSO2630" s="112"/>
      <c r="CSP2630" s="112"/>
      <c r="CSQ2630" s="112"/>
      <c r="CSR2630" s="112"/>
      <c r="CSS2630" s="112"/>
      <c r="CST2630" s="112"/>
      <c r="CSU2630" s="112"/>
      <c r="CSV2630" s="112"/>
      <c r="CSW2630" s="112"/>
      <c r="CSX2630" s="112"/>
      <c r="CSY2630" s="112"/>
      <c r="CSZ2630" s="112"/>
      <c r="CTA2630" s="112"/>
      <c r="CTB2630" s="112"/>
      <c r="CTC2630" s="112"/>
      <c r="CTD2630" s="112"/>
      <c r="CTE2630" s="112"/>
      <c r="CTF2630" s="112"/>
      <c r="CTG2630" s="112"/>
      <c r="CTH2630" s="112"/>
      <c r="CTI2630" s="112"/>
      <c r="CTJ2630" s="112"/>
      <c r="CTK2630" s="112"/>
      <c r="CTL2630" s="112"/>
      <c r="CTM2630" s="112"/>
      <c r="CTN2630" s="112"/>
      <c r="CTO2630" s="112"/>
      <c r="CTP2630" s="112"/>
      <c r="CTQ2630" s="112"/>
      <c r="CTR2630" s="112"/>
      <c r="CTS2630" s="112"/>
      <c r="CTT2630" s="112"/>
      <c r="CTU2630" s="112"/>
      <c r="CTV2630" s="112"/>
      <c r="CTW2630" s="112"/>
      <c r="CTX2630" s="112"/>
      <c r="CTY2630" s="112"/>
      <c r="CTZ2630" s="112"/>
      <c r="CUA2630" s="112"/>
      <c r="CUB2630" s="112"/>
      <c r="CUC2630" s="112"/>
      <c r="CUD2630" s="112"/>
      <c r="CUE2630" s="112"/>
      <c r="CUF2630" s="112"/>
      <c r="CUG2630" s="112"/>
      <c r="CUH2630" s="112"/>
      <c r="CUI2630" s="112"/>
      <c r="CUJ2630" s="112"/>
      <c r="CUK2630" s="112"/>
      <c r="CUL2630" s="112"/>
      <c r="CUM2630" s="112"/>
      <c r="CUN2630" s="112"/>
      <c r="CUO2630" s="112"/>
      <c r="CUP2630" s="112"/>
      <c r="CUQ2630" s="112"/>
      <c r="CUR2630" s="112"/>
      <c r="CUS2630" s="112"/>
      <c r="CUT2630" s="112"/>
      <c r="CUU2630" s="112"/>
      <c r="CUV2630" s="112"/>
      <c r="CUW2630" s="112"/>
      <c r="CUX2630" s="112"/>
      <c r="CUY2630" s="112"/>
      <c r="CUZ2630" s="112"/>
      <c r="CVA2630" s="112"/>
      <c r="CVB2630" s="112"/>
      <c r="CVC2630" s="112"/>
      <c r="CVD2630" s="112"/>
      <c r="CVE2630" s="112"/>
      <c r="CVF2630" s="112"/>
      <c r="CVG2630" s="112"/>
      <c r="CVH2630" s="112"/>
      <c r="CVI2630" s="112"/>
      <c r="CVJ2630" s="112"/>
      <c r="CVK2630" s="112"/>
      <c r="CVL2630" s="112"/>
      <c r="CVM2630" s="112"/>
      <c r="CVN2630" s="112"/>
      <c r="CVO2630" s="112"/>
      <c r="CVP2630" s="112"/>
      <c r="CVQ2630" s="112"/>
      <c r="CVR2630" s="112"/>
      <c r="CVS2630" s="112"/>
      <c r="CVT2630" s="112"/>
      <c r="CVU2630" s="112"/>
      <c r="CVV2630" s="112"/>
      <c r="CVW2630" s="112"/>
      <c r="CVX2630" s="112"/>
      <c r="CVY2630" s="112"/>
      <c r="CVZ2630" s="112"/>
      <c r="CWA2630" s="112"/>
      <c r="CWB2630" s="112"/>
      <c r="CWC2630" s="112"/>
      <c r="CWD2630" s="112"/>
      <c r="CWE2630" s="112"/>
      <c r="CWF2630" s="112"/>
      <c r="CWG2630" s="112"/>
      <c r="CWH2630" s="112"/>
      <c r="CWI2630" s="112"/>
      <c r="CWJ2630" s="112"/>
      <c r="CWK2630" s="112"/>
      <c r="CWL2630" s="112"/>
      <c r="CWM2630" s="112"/>
      <c r="CWN2630" s="112"/>
      <c r="CWO2630" s="112"/>
      <c r="CWP2630" s="112"/>
      <c r="CWQ2630" s="112"/>
      <c r="CWR2630" s="112"/>
      <c r="CWS2630" s="112"/>
      <c r="CWT2630" s="112"/>
      <c r="CWU2630" s="112"/>
      <c r="CWV2630" s="112"/>
      <c r="CWW2630" s="112"/>
      <c r="CWX2630" s="112"/>
      <c r="CWY2630" s="112"/>
      <c r="CWZ2630" s="112"/>
      <c r="CXA2630" s="112"/>
      <c r="CXB2630" s="112"/>
      <c r="CXC2630" s="112"/>
      <c r="CXD2630" s="112"/>
      <c r="CXE2630" s="112"/>
      <c r="CXF2630" s="112"/>
      <c r="CXG2630" s="112"/>
      <c r="CXH2630" s="112"/>
      <c r="CXI2630" s="112"/>
      <c r="CXJ2630" s="112"/>
      <c r="CXK2630" s="112"/>
      <c r="CXL2630" s="112"/>
      <c r="CXM2630" s="112"/>
      <c r="CXN2630" s="112"/>
      <c r="CXO2630" s="112"/>
      <c r="CXP2630" s="112"/>
      <c r="CXQ2630" s="112"/>
      <c r="CXR2630" s="112"/>
      <c r="CXS2630" s="112"/>
      <c r="CXT2630" s="112"/>
      <c r="CXU2630" s="112"/>
      <c r="CXV2630" s="112"/>
      <c r="CXW2630" s="112"/>
      <c r="CXX2630" s="112"/>
      <c r="CXY2630" s="112"/>
      <c r="CXZ2630" s="112"/>
      <c r="CYA2630" s="112"/>
      <c r="CYB2630" s="112"/>
      <c r="CYC2630" s="112"/>
      <c r="CYD2630" s="112"/>
      <c r="CYE2630" s="112"/>
      <c r="CYF2630" s="112"/>
      <c r="CYG2630" s="112"/>
      <c r="CYH2630" s="112"/>
      <c r="CYI2630" s="112"/>
      <c r="CYJ2630" s="112"/>
      <c r="CYK2630" s="112"/>
      <c r="CYL2630" s="112"/>
      <c r="CYM2630" s="112"/>
      <c r="CYN2630" s="112"/>
      <c r="CYO2630" s="112"/>
      <c r="CYP2630" s="112"/>
      <c r="CYQ2630" s="112"/>
      <c r="CYR2630" s="112"/>
      <c r="CYS2630" s="112"/>
      <c r="CYT2630" s="112"/>
      <c r="CYU2630" s="112"/>
      <c r="CYV2630" s="112"/>
      <c r="CYW2630" s="112"/>
      <c r="CYX2630" s="112"/>
      <c r="CYY2630" s="112"/>
      <c r="CYZ2630" s="112"/>
      <c r="CZA2630" s="112"/>
      <c r="CZB2630" s="112"/>
      <c r="CZC2630" s="112"/>
      <c r="CZD2630" s="112"/>
      <c r="CZE2630" s="112"/>
      <c r="CZF2630" s="112"/>
      <c r="CZG2630" s="112"/>
      <c r="CZH2630" s="112"/>
      <c r="CZI2630" s="112"/>
      <c r="CZJ2630" s="112"/>
      <c r="CZK2630" s="112"/>
      <c r="CZL2630" s="112"/>
      <c r="CZM2630" s="112"/>
      <c r="CZN2630" s="112"/>
      <c r="CZO2630" s="112"/>
      <c r="CZP2630" s="112"/>
      <c r="CZQ2630" s="112"/>
      <c r="CZR2630" s="112"/>
      <c r="CZS2630" s="112"/>
      <c r="CZT2630" s="112"/>
      <c r="CZU2630" s="112"/>
      <c r="CZV2630" s="112"/>
      <c r="CZW2630" s="112"/>
      <c r="CZX2630" s="112"/>
      <c r="CZY2630" s="112"/>
      <c r="CZZ2630" s="112"/>
      <c r="DAA2630" s="112"/>
      <c r="DAB2630" s="112"/>
      <c r="DAC2630" s="112"/>
      <c r="DAD2630" s="112"/>
      <c r="DAE2630" s="112"/>
      <c r="DAF2630" s="112"/>
      <c r="DAG2630" s="112"/>
      <c r="DAH2630" s="112"/>
      <c r="DAI2630" s="112"/>
      <c r="DAJ2630" s="112"/>
      <c r="DAK2630" s="112"/>
      <c r="DAL2630" s="112"/>
      <c r="DAM2630" s="112"/>
      <c r="DAN2630" s="112"/>
      <c r="DAO2630" s="112"/>
      <c r="DAP2630" s="112"/>
      <c r="DAQ2630" s="112"/>
      <c r="DAR2630" s="112"/>
      <c r="DAS2630" s="112"/>
      <c r="DAT2630" s="112"/>
      <c r="DAU2630" s="112"/>
      <c r="DAV2630" s="112"/>
      <c r="DAW2630" s="112"/>
      <c r="DAX2630" s="112"/>
      <c r="DAY2630" s="112"/>
      <c r="DAZ2630" s="112"/>
      <c r="DBA2630" s="112"/>
      <c r="DBB2630" s="112"/>
      <c r="DBC2630" s="112"/>
      <c r="DBD2630" s="112"/>
      <c r="DBE2630" s="112"/>
      <c r="DBF2630" s="112"/>
      <c r="DBG2630" s="112"/>
      <c r="DBH2630" s="112"/>
      <c r="DBI2630" s="112"/>
      <c r="DBJ2630" s="112"/>
      <c r="DBK2630" s="112"/>
      <c r="DBL2630" s="112"/>
      <c r="DBM2630" s="112"/>
      <c r="DBN2630" s="112"/>
      <c r="DBO2630" s="112"/>
      <c r="DBP2630" s="112"/>
      <c r="DBQ2630" s="112"/>
      <c r="DBR2630" s="112"/>
      <c r="DBS2630" s="112"/>
      <c r="DBT2630" s="112"/>
      <c r="DBU2630" s="112"/>
      <c r="DBV2630" s="112"/>
      <c r="DBW2630" s="112"/>
      <c r="DBX2630" s="112"/>
      <c r="DBY2630" s="112"/>
      <c r="DBZ2630" s="112"/>
      <c r="DCA2630" s="112"/>
      <c r="DCB2630" s="112"/>
      <c r="DCC2630" s="112"/>
      <c r="DCD2630" s="112"/>
      <c r="DCE2630" s="112"/>
      <c r="DCF2630" s="112"/>
      <c r="DCG2630" s="112"/>
      <c r="DCH2630" s="112"/>
      <c r="DCI2630" s="112"/>
      <c r="DCJ2630" s="112"/>
      <c r="DCK2630" s="112"/>
      <c r="DCL2630" s="112"/>
      <c r="DCM2630" s="112"/>
      <c r="DCN2630" s="112"/>
      <c r="DCO2630" s="112"/>
      <c r="DCP2630" s="112"/>
      <c r="DCQ2630" s="112"/>
      <c r="DCR2630" s="112"/>
      <c r="DCS2630" s="112"/>
      <c r="DCT2630" s="112"/>
      <c r="DCU2630" s="112"/>
      <c r="DCV2630" s="112"/>
      <c r="DCW2630" s="112"/>
      <c r="DCX2630" s="112"/>
      <c r="DCY2630" s="112"/>
      <c r="DCZ2630" s="112"/>
      <c r="DDA2630" s="112"/>
      <c r="DDB2630" s="112"/>
      <c r="DDC2630" s="112"/>
      <c r="DDD2630" s="112"/>
      <c r="DDE2630" s="112"/>
      <c r="DDF2630" s="112"/>
      <c r="DDG2630" s="112"/>
      <c r="DDH2630" s="112"/>
      <c r="DDI2630" s="112"/>
      <c r="DDJ2630" s="112"/>
      <c r="DDK2630" s="112"/>
      <c r="DDL2630" s="112"/>
      <c r="DDM2630" s="112"/>
      <c r="DDN2630" s="112"/>
      <c r="DDO2630" s="112"/>
      <c r="DDP2630" s="112"/>
      <c r="DDQ2630" s="112"/>
      <c r="DDR2630" s="112"/>
      <c r="DDS2630" s="112"/>
      <c r="DDT2630" s="112"/>
      <c r="DDU2630" s="112"/>
      <c r="DDV2630" s="112"/>
      <c r="DDW2630" s="112"/>
      <c r="DDX2630" s="112"/>
      <c r="DDY2630" s="112"/>
      <c r="DDZ2630" s="112"/>
      <c r="DEA2630" s="112"/>
      <c r="DEB2630" s="112"/>
      <c r="DEC2630" s="112"/>
      <c r="DED2630" s="112"/>
      <c r="DEE2630" s="112"/>
      <c r="DEF2630" s="112"/>
      <c r="DEG2630" s="112"/>
      <c r="DEH2630" s="112"/>
      <c r="DEI2630" s="112"/>
      <c r="DEJ2630" s="112"/>
      <c r="DEK2630" s="112"/>
      <c r="DEL2630" s="112"/>
      <c r="DEM2630" s="112"/>
      <c r="DEN2630" s="112"/>
      <c r="DEO2630" s="112"/>
      <c r="DEP2630" s="112"/>
      <c r="DEQ2630" s="112"/>
      <c r="DER2630" s="112"/>
      <c r="DES2630" s="112"/>
      <c r="DET2630" s="112"/>
      <c r="DEU2630" s="112"/>
      <c r="DEV2630" s="112"/>
      <c r="DEW2630" s="112"/>
      <c r="DEX2630" s="112"/>
      <c r="DEY2630" s="112"/>
      <c r="DEZ2630" s="112"/>
      <c r="DFA2630" s="112"/>
      <c r="DFB2630" s="112"/>
      <c r="DFC2630" s="112"/>
      <c r="DFD2630" s="112"/>
      <c r="DFE2630" s="112"/>
      <c r="DFF2630" s="112"/>
      <c r="DFG2630" s="112"/>
      <c r="DFH2630" s="112"/>
      <c r="DFI2630" s="112"/>
      <c r="DFJ2630" s="112"/>
      <c r="DFK2630" s="112"/>
      <c r="DFL2630" s="112"/>
      <c r="DFM2630" s="112"/>
      <c r="DFN2630" s="112"/>
      <c r="DFO2630" s="112"/>
      <c r="DFP2630" s="112"/>
      <c r="DFQ2630" s="112"/>
      <c r="DFR2630" s="112"/>
      <c r="DFS2630" s="112"/>
      <c r="DFT2630" s="112"/>
      <c r="DFU2630" s="112"/>
      <c r="DFV2630" s="112"/>
      <c r="DFW2630" s="112"/>
      <c r="DFX2630" s="112"/>
      <c r="DFY2630" s="112"/>
      <c r="DFZ2630" s="112"/>
      <c r="DGA2630" s="112"/>
      <c r="DGB2630" s="112"/>
      <c r="DGC2630" s="112"/>
      <c r="DGD2630" s="112"/>
      <c r="DGE2630" s="112"/>
      <c r="DGF2630" s="112"/>
      <c r="DGG2630" s="112"/>
      <c r="DGH2630" s="112"/>
      <c r="DGI2630" s="112"/>
      <c r="DGJ2630" s="112"/>
      <c r="DGK2630" s="112"/>
      <c r="DGL2630" s="112"/>
      <c r="DGM2630" s="112"/>
      <c r="DGN2630" s="112"/>
      <c r="DGO2630" s="112"/>
      <c r="DGP2630" s="112"/>
      <c r="DGQ2630" s="112"/>
      <c r="DGR2630" s="112"/>
      <c r="DGS2630" s="112"/>
      <c r="DGT2630" s="112"/>
      <c r="DGU2630" s="112"/>
      <c r="DGV2630" s="112"/>
      <c r="DGW2630" s="112"/>
      <c r="DGX2630" s="112"/>
      <c r="DGY2630" s="112"/>
      <c r="DGZ2630" s="112"/>
      <c r="DHA2630" s="112"/>
      <c r="DHB2630" s="112"/>
      <c r="DHC2630" s="112"/>
      <c r="DHD2630" s="112"/>
      <c r="DHE2630" s="112"/>
      <c r="DHF2630" s="112"/>
      <c r="DHG2630" s="112"/>
      <c r="DHH2630" s="112"/>
      <c r="DHI2630" s="112"/>
      <c r="DHJ2630" s="112"/>
      <c r="DHK2630" s="112"/>
      <c r="DHL2630" s="112"/>
      <c r="DHM2630" s="112"/>
      <c r="DHN2630" s="112"/>
      <c r="DHO2630" s="112"/>
      <c r="DHP2630" s="112"/>
      <c r="DHQ2630" s="112"/>
      <c r="DHR2630" s="112"/>
      <c r="DHS2630" s="112"/>
      <c r="DHT2630" s="112"/>
      <c r="DHU2630" s="112"/>
      <c r="DHV2630" s="112"/>
      <c r="DHW2630" s="112"/>
      <c r="DHX2630" s="112"/>
      <c r="DHY2630" s="112"/>
      <c r="DHZ2630" s="112"/>
      <c r="DIA2630" s="112"/>
      <c r="DIB2630" s="112"/>
      <c r="DIC2630" s="112"/>
      <c r="DID2630" s="112"/>
      <c r="DIE2630" s="112"/>
      <c r="DIF2630" s="112"/>
      <c r="DIG2630" s="112"/>
      <c r="DIH2630" s="112"/>
      <c r="DII2630" s="112"/>
      <c r="DIJ2630" s="112"/>
      <c r="DIK2630" s="112"/>
      <c r="DIL2630" s="112"/>
      <c r="DIM2630" s="112"/>
      <c r="DIN2630" s="112"/>
      <c r="DIO2630" s="112"/>
      <c r="DIP2630" s="112"/>
      <c r="DIQ2630" s="112"/>
      <c r="DIR2630" s="112"/>
      <c r="DIS2630" s="112"/>
      <c r="DIT2630" s="112"/>
      <c r="DIU2630" s="112"/>
      <c r="DIV2630" s="112"/>
      <c r="DIW2630" s="112"/>
      <c r="DIX2630" s="112"/>
      <c r="DIY2630" s="112"/>
      <c r="DIZ2630" s="112"/>
      <c r="DJA2630" s="112"/>
      <c r="DJB2630" s="112"/>
      <c r="DJC2630" s="112"/>
      <c r="DJD2630" s="112"/>
      <c r="DJE2630" s="112"/>
      <c r="DJF2630" s="112"/>
      <c r="DJG2630" s="112"/>
      <c r="DJH2630" s="112"/>
      <c r="DJI2630" s="112"/>
      <c r="DJJ2630" s="112"/>
      <c r="DJK2630" s="112"/>
      <c r="DJL2630" s="112"/>
      <c r="DJM2630" s="112"/>
      <c r="DJN2630" s="112"/>
      <c r="DJO2630" s="112"/>
      <c r="DJP2630" s="112"/>
      <c r="DJQ2630" s="112"/>
      <c r="DJR2630" s="112"/>
      <c r="DJS2630" s="112"/>
      <c r="DJT2630" s="112"/>
      <c r="DJU2630" s="112"/>
      <c r="DJV2630" s="112"/>
      <c r="DJW2630" s="112"/>
      <c r="DJX2630" s="112"/>
      <c r="DJY2630" s="112"/>
      <c r="DJZ2630" s="112"/>
      <c r="DKA2630" s="112"/>
      <c r="DKB2630" s="112"/>
      <c r="DKC2630" s="112"/>
      <c r="DKD2630" s="112"/>
      <c r="DKE2630" s="112"/>
      <c r="DKF2630" s="112"/>
      <c r="DKG2630" s="112"/>
      <c r="DKH2630" s="112"/>
      <c r="DKI2630" s="112"/>
      <c r="DKJ2630" s="112"/>
      <c r="DKK2630" s="112"/>
      <c r="DKL2630" s="112"/>
      <c r="DKM2630" s="112"/>
      <c r="DKN2630" s="112"/>
      <c r="DKO2630" s="112"/>
      <c r="DKP2630" s="112"/>
      <c r="DKQ2630" s="112"/>
      <c r="DKR2630" s="112"/>
      <c r="DKS2630" s="112"/>
      <c r="DKT2630" s="112"/>
      <c r="DKU2630" s="112"/>
      <c r="DKV2630" s="112"/>
      <c r="DKW2630" s="112"/>
      <c r="DKX2630" s="112"/>
      <c r="DKY2630" s="112"/>
      <c r="DKZ2630" s="112"/>
      <c r="DLA2630" s="112"/>
      <c r="DLB2630" s="112"/>
      <c r="DLC2630" s="112"/>
      <c r="DLD2630" s="112"/>
      <c r="DLE2630" s="112"/>
      <c r="DLF2630" s="112"/>
      <c r="DLG2630" s="112"/>
      <c r="DLH2630" s="112"/>
      <c r="DLI2630" s="112"/>
      <c r="DLJ2630" s="112"/>
      <c r="DLK2630" s="112"/>
      <c r="DLL2630" s="112"/>
      <c r="DLM2630" s="112"/>
      <c r="DLN2630" s="112"/>
      <c r="DLO2630" s="112"/>
      <c r="DLP2630" s="112"/>
      <c r="DLQ2630" s="112"/>
      <c r="DLR2630" s="112"/>
      <c r="DLS2630" s="112"/>
      <c r="DLT2630" s="112"/>
      <c r="DLU2630" s="112"/>
      <c r="DLV2630" s="112"/>
      <c r="DLW2630" s="112"/>
      <c r="DLX2630" s="112"/>
      <c r="DLY2630" s="112"/>
      <c r="DLZ2630" s="112"/>
      <c r="DMA2630" s="112"/>
      <c r="DMB2630" s="112"/>
      <c r="DMC2630" s="112"/>
      <c r="DMD2630" s="112"/>
      <c r="DME2630" s="112"/>
      <c r="DMF2630" s="112"/>
      <c r="DMG2630" s="112"/>
      <c r="DMH2630" s="112"/>
      <c r="DMI2630" s="112"/>
      <c r="DMJ2630" s="112"/>
      <c r="DMK2630" s="112"/>
      <c r="DML2630" s="112"/>
      <c r="DMM2630" s="112"/>
      <c r="DMN2630" s="112"/>
      <c r="DMO2630" s="112"/>
      <c r="DMP2630" s="112"/>
      <c r="DMQ2630" s="112"/>
      <c r="DMR2630" s="112"/>
      <c r="DMS2630" s="112"/>
      <c r="DMT2630" s="112"/>
      <c r="DMU2630" s="112"/>
      <c r="DMV2630" s="112"/>
      <c r="DMW2630" s="112"/>
      <c r="DMX2630" s="112"/>
      <c r="DMY2630" s="112"/>
      <c r="DMZ2630" s="112"/>
      <c r="DNA2630" s="112"/>
      <c r="DNB2630" s="112"/>
      <c r="DNC2630" s="112"/>
      <c r="DND2630" s="112"/>
      <c r="DNE2630" s="112"/>
      <c r="DNF2630" s="112"/>
      <c r="DNG2630" s="112"/>
      <c r="DNH2630" s="112"/>
      <c r="DNI2630" s="112"/>
      <c r="DNJ2630" s="112"/>
      <c r="DNK2630" s="112"/>
      <c r="DNL2630" s="112"/>
      <c r="DNM2630" s="112"/>
      <c r="DNN2630" s="112"/>
      <c r="DNO2630" s="112"/>
      <c r="DNP2630" s="112"/>
      <c r="DNQ2630" s="112"/>
      <c r="DNR2630" s="112"/>
      <c r="DNS2630" s="112"/>
      <c r="DNT2630" s="112"/>
      <c r="DNU2630" s="112"/>
      <c r="DNV2630" s="112"/>
      <c r="DNW2630" s="112"/>
      <c r="DNX2630" s="112"/>
      <c r="DNY2630" s="112"/>
      <c r="DNZ2630" s="112"/>
      <c r="DOA2630" s="112"/>
      <c r="DOB2630" s="112"/>
      <c r="DOC2630" s="112"/>
      <c r="DOD2630" s="112"/>
      <c r="DOE2630" s="112"/>
      <c r="DOF2630" s="112"/>
      <c r="DOG2630" s="112"/>
      <c r="DOH2630" s="112"/>
      <c r="DOI2630" s="112"/>
      <c r="DOJ2630" s="112"/>
      <c r="DOK2630" s="112"/>
      <c r="DOL2630" s="112"/>
      <c r="DOM2630" s="112"/>
      <c r="DON2630" s="112"/>
      <c r="DOO2630" s="112"/>
      <c r="DOP2630" s="112"/>
      <c r="DOQ2630" s="112"/>
      <c r="DOR2630" s="112"/>
      <c r="DOS2630" s="112"/>
      <c r="DOT2630" s="112"/>
      <c r="DOU2630" s="112"/>
      <c r="DOV2630" s="112"/>
      <c r="DOW2630" s="112"/>
      <c r="DOX2630" s="112"/>
      <c r="DOY2630" s="112"/>
      <c r="DOZ2630" s="112"/>
      <c r="DPA2630" s="112"/>
      <c r="DPB2630" s="112"/>
      <c r="DPC2630" s="112"/>
      <c r="DPD2630" s="112"/>
      <c r="DPE2630" s="112"/>
      <c r="DPF2630" s="112"/>
      <c r="DPG2630" s="112"/>
      <c r="DPH2630" s="112"/>
      <c r="DPI2630" s="112"/>
      <c r="DPJ2630" s="112"/>
      <c r="DPK2630" s="112"/>
      <c r="DPL2630" s="112"/>
      <c r="DPM2630" s="112"/>
      <c r="DPN2630" s="112"/>
      <c r="DPO2630" s="112"/>
      <c r="DPP2630" s="112"/>
      <c r="DPQ2630" s="112"/>
      <c r="DPR2630" s="112"/>
      <c r="DPS2630" s="112"/>
      <c r="DPT2630" s="112"/>
      <c r="DPU2630" s="112"/>
      <c r="DPV2630" s="112"/>
      <c r="DPW2630" s="112"/>
      <c r="DPX2630" s="112"/>
      <c r="DPY2630" s="112"/>
      <c r="DPZ2630" s="112"/>
      <c r="DQA2630" s="112"/>
      <c r="DQB2630" s="112"/>
      <c r="DQC2630" s="112"/>
      <c r="DQD2630" s="112"/>
      <c r="DQE2630" s="112"/>
      <c r="DQF2630" s="112"/>
      <c r="DQG2630" s="112"/>
      <c r="DQH2630" s="112"/>
      <c r="DQI2630" s="112"/>
      <c r="DQJ2630" s="112"/>
      <c r="DQK2630" s="112"/>
      <c r="DQL2630" s="112"/>
      <c r="DQM2630" s="112"/>
      <c r="DQN2630" s="112"/>
      <c r="DQO2630" s="112"/>
      <c r="DQP2630" s="112"/>
      <c r="DQQ2630" s="112"/>
      <c r="DQR2630" s="112"/>
      <c r="DQS2630" s="112"/>
      <c r="DQT2630" s="112"/>
      <c r="DQU2630" s="112"/>
      <c r="DQV2630" s="112"/>
      <c r="DQW2630" s="112"/>
      <c r="DQX2630" s="112"/>
      <c r="DQY2630" s="112"/>
      <c r="DQZ2630" s="112"/>
      <c r="DRA2630" s="112"/>
      <c r="DRB2630" s="112"/>
      <c r="DRC2630" s="112"/>
      <c r="DRD2630" s="112"/>
      <c r="DRE2630" s="112"/>
      <c r="DRF2630" s="112"/>
      <c r="DRG2630" s="112"/>
      <c r="DRH2630" s="112"/>
      <c r="DRI2630" s="112"/>
      <c r="DRJ2630" s="112"/>
      <c r="DRK2630" s="112"/>
      <c r="DRL2630" s="112"/>
      <c r="DRM2630" s="112"/>
      <c r="DRN2630" s="112"/>
      <c r="DRO2630" s="112"/>
      <c r="DRP2630" s="112"/>
      <c r="DRQ2630" s="112"/>
      <c r="DRR2630" s="112"/>
      <c r="DRS2630" s="112"/>
      <c r="DRT2630" s="112"/>
      <c r="DRU2630" s="112"/>
      <c r="DRV2630" s="112"/>
      <c r="DRW2630" s="112"/>
      <c r="DRX2630" s="112"/>
      <c r="DRY2630" s="112"/>
      <c r="DRZ2630" s="112"/>
      <c r="DSA2630" s="112"/>
      <c r="DSB2630" s="112"/>
      <c r="DSC2630" s="112"/>
      <c r="DSD2630" s="112"/>
      <c r="DSE2630" s="112"/>
      <c r="DSF2630" s="112"/>
      <c r="DSG2630" s="112"/>
      <c r="DSH2630" s="112"/>
      <c r="DSI2630" s="112"/>
      <c r="DSJ2630" s="112"/>
      <c r="DSK2630" s="112"/>
      <c r="DSL2630" s="112"/>
      <c r="DSM2630" s="112"/>
      <c r="DSN2630" s="112"/>
      <c r="DSO2630" s="112"/>
      <c r="DSP2630" s="112"/>
      <c r="DSQ2630" s="112"/>
      <c r="DSR2630" s="112"/>
      <c r="DSS2630" s="112"/>
      <c r="DST2630" s="112"/>
      <c r="DSU2630" s="112"/>
      <c r="DSV2630" s="112"/>
      <c r="DSW2630" s="112"/>
      <c r="DSX2630" s="112"/>
      <c r="DSY2630" s="112"/>
      <c r="DSZ2630" s="112"/>
      <c r="DTA2630" s="112"/>
      <c r="DTB2630" s="112"/>
      <c r="DTC2630" s="112"/>
      <c r="DTD2630" s="112"/>
      <c r="DTE2630" s="112"/>
      <c r="DTF2630" s="112"/>
      <c r="DTG2630" s="112"/>
      <c r="DTH2630" s="112"/>
      <c r="DTI2630" s="112"/>
      <c r="DTJ2630" s="112"/>
      <c r="DTK2630" s="112"/>
      <c r="DTL2630" s="112"/>
      <c r="DTM2630" s="112"/>
      <c r="DTN2630" s="112"/>
      <c r="DTO2630" s="112"/>
      <c r="DTP2630" s="112"/>
      <c r="DTQ2630" s="112"/>
      <c r="DTR2630" s="112"/>
      <c r="DTS2630" s="112"/>
      <c r="DTT2630" s="112"/>
      <c r="DTU2630" s="112"/>
      <c r="DTV2630" s="112"/>
      <c r="DTW2630" s="112"/>
      <c r="DTX2630" s="112"/>
      <c r="DTY2630" s="112"/>
      <c r="DTZ2630" s="112"/>
      <c r="DUA2630" s="112"/>
      <c r="DUB2630" s="112"/>
      <c r="DUC2630" s="112"/>
      <c r="DUD2630" s="112"/>
      <c r="DUE2630" s="112"/>
      <c r="DUF2630" s="112"/>
      <c r="DUG2630" s="112"/>
      <c r="DUH2630" s="112"/>
      <c r="DUI2630" s="112"/>
      <c r="DUJ2630" s="112"/>
      <c r="DUK2630" s="112"/>
      <c r="DUL2630" s="112"/>
      <c r="DUM2630" s="112"/>
      <c r="DUN2630" s="112"/>
      <c r="DUO2630" s="112"/>
      <c r="DUP2630" s="112"/>
      <c r="DUQ2630" s="112"/>
      <c r="DUR2630" s="112"/>
      <c r="DUS2630" s="112"/>
      <c r="DUT2630" s="112"/>
      <c r="DUU2630" s="112"/>
      <c r="DUV2630" s="112"/>
      <c r="DUW2630" s="112"/>
      <c r="DUX2630" s="112"/>
      <c r="DUY2630" s="112"/>
      <c r="DUZ2630" s="112"/>
      <c r="DVA2630" s="112"/>
      <c r="DVB2630" s="112"/>
      <c r="DVC2630" s="112"/>
      <c r="DVD2630" s="112"/>
      <c r="DVE2630" s="112"/>
      <c r="DVF2630" s="112"/>
      <c r="DVG2630" s="112"/>
      <c r="DVH2630" s="112"/>
      <c r="DVI2630" s="112"/>
      <c r="DVJ2630" s="112"/>
      <c r="DVK2630" s="112"/>
      <c r="DVL2630" s="112"/>
      <c r="DVM2630" s="112"/>
      <c r="DVN2630" s="112"/>
      <c r="DVO2630" s="112"/>
      <c r="DVP2630" s="112"/>
      <c r="DVQ2630" s="112"/>
      <c r="DVR2630" s="112"/>
      <c r="DVS2630" s="112"/>
      <c r="DVT2630" s="112"/>
      <c r="DVU2630" s="112"/>
      <c r="DVV2630" s="112"/>
      <c r="DVW2630" s="112"/>
      <c r="DVX2630" s="112"/>
      <c r="DVY2630" s="112"/>
      <c r="DVZ2630" s="112"/>
      <c r="DWA2630" s="112"/>
      <c r="DWB2630" s="112"/>
      <c r="DWC2630" s="112"/>
      <c r="DWD2630" s="112"/>
      <c r="DWE2630" s="112"/>
      <c r="DWF2630" s="112"/>
      <c r="DWG2630" s="112"/>
      <c r="DWH2630" s="112"/>
      <c r="DWI2630" s="112"/>
      <c r="DWJ2630" s="112"/>
      <c r="DWK2630" s="112"/>
      <c r="DWL2630" s="112"/>
      <c r="DWM2630" s="112"/>
      <c r="DWN2630" s="112"/>
      <c r="DWO2630" s="112"/>
      <c r="DWP2630" s="112"/>
      <c r="DWQ2630" s="112"/>
      <c r="DWR2630" s="112"/>
      <c r="DWS2630" s="112"/>
      <c r="DWT2630" s="112"/>
      <c r="DWU2630" s="112"/>
      <c r="DWV2630" s="112"/>
      <c r="DWW2630" s="112"/>
      <c r="DWX2630" s="112"/>
      <c r="DWY2630" s="112"/>
      <c r="DWZ2630" s="112"/>
      <c r="DXA2630" s="112"/>
      <c r="DXB2630" s="112"/>
      <c r="DXC2630" s="112"/>
      <c r="DXD2630" s="112"/>
      <c r="DXE2630" s="112"/>
      <c r="DXF2630" s="112"/>
      <c r="DXG2630" s="112"/>
      <c r="DXH2630" s="112"/>
      <c r="DXI2630" s="112"/>
      <c r="DXJ2630" s="112"/>
      <c r="DXK2630" s="112"/>
      <c r="DXL2630" s="112"/>
      <c r="DXM2630" s="112"/>
      <c r="DXN2630" s="112"/>
      <c r="DXO2630" s="112"/>
      <c r="DXP2630" s="112"/>
      <c r="DXQ2630" s="112"/>
      <c r="DXR2630" s="112"/>
      <c r="DXS2630" s="112"/>
      <c r="DXT2630" s="112"/>
      <c r="DXU2630" s="112"/>
      <c r="DXV2630" s="112"/>
      <c r="DXW2630" s="112"/>
      <c r="DXX2630" s="112"/>
      <c r="DXY2630" s="112"/>
      <c r="DXZ2630" s="112"/>
      <c r="DYA2630" s="112"/>
      <c r="DYB2630" s="112"/>
      <c r="DYC2630" s="112"/>
      <c r="DYD2630" s="112"/>
      <c r="DYE2630" s="112"/>
      <c r="DYF2630" s="112"/>
      <c r="DYG2630" s="112"/>
      <c r="DYH2630" s="112"/>
      <c r="DYI2630" s="112"/>
      <c r="DYJ2630" s="112"/>
      <c r="DYK2630" s="112"/>
      <c r="DYL2630" s="112"/>
      <c r="DYM2630" s="112"/>
      <c r="DYN2630" s="112"/>
      <c r="DYO2630" s="112"/>
      <c r="DYP2630" s="112"/>
      <c r="DYQ2630" s="112"/>
      <c r="DYR2630" s="112"/>
      <c r="DYS2630" s="112"/>
      <c r="DYT2630" s="112"/>
      <c r="DYU2630" s="112"/>
      <c r="DYV2630" s="112"/>
      <c r="DYW2630" s="112"/>
      <c r="DYX2630" s="112"/>
      <c r="DYY2630" s="112"/>
      <c r="DYZ2630" s="112"/>
      <c r="DZA2630" s="112"/>
      <c r="DZB2630" s="112"/>
      <c r="DZC2630" s="112"/>
      <c r="DZD2630" s="112"/>
      <c r="DZE2630" s="112"/>
      <c r="DZF2630" s="112"/>
      <c r="DZG2630" s="112"/>
      <c r="DZH2630" s="112"/>
      <c r="DZI2630" s="112"/>
      <c r="DZJ2630" s="112"/>
      <c r="DZK2630" s="112"/>
      <c r="DZL2630" s="112"/>
      <c r="DZM2630" s="112"/>
      <c r="DZN2630" s="112"/>
      <c r="DZO2630" s="112"/>
      <c r="DZP2630" s="112"/>
      <c r="DZQ2630" s="112"/>
      <c r="DZR2630" s="112"/>
      <c r="DZS2630" s="112"/>
      <c r="DZT2630" s="112"/>
      <c r="DZU2630" s="112"/>
      <c r="DZV2630" s="112"/>
      <c r="DZW2630" s="112"/>
      <c r="DZX2630" s="112"/>
      <c r="DZY2630" s="112"/>
      <c r="DZZ2630" s="112"/>
      <c r="EAA2630" s="112"/>
      <c r="EAB2630" s="112"/>
      <c r="EAC2630" s="112"/>
      <c r="EAD2630" s="112"/>
      <c r="EAE2630" s="112"/>
      <c r="EAF2630" s="112"/>
      <c r="EAG2630" s="112"/>
      <c r="EAH2630" s="112"/>
      <c r="EAI2630" s="112"/>
      <c r="EAJ2630" s="112"/>
      <c r="EAK2630" s="112"/>
      <c r="EAL2630" s="112"/>
      <c r="EAM2630" s="112"/>
      <c r="EAN2630" s="112"/>
      <c r="EAO2630" s="112"/>
      <c r="EAP2630" s="112"/>
      <c r="EAQ2630" s="112"/>
      <c r="EAR2630" s="112"/>
      <c r="EAS2630" s="112"/>
      <c r="EAT2630" s="112"/>
      <c r="EAU2630" s="112"/>
      <c r="EAV2630" s="112"/>
      <c r="EAW2630" s="112"/>
      <c r="EAX2630" s="112"/>
      <c r="EAY2630" s="112"/>
      <c r="EAZ2630" s="112"/>
      <c r="EBA2630" s="112"/>
      <c r="EBB2630" s="112"/>
      <c r="EBC2630" s="112"/>
      <c r="EBD2630" s="112"/>
      <c r="EBE2630" s="112"/>
      <c r="EBF2630" s="112"/>
      <c r="EBG2630" s="112"/>
      <c r="EBH2630" s="112"/>
      <c r="EBI2630" s="112"/>
      <c r="EBJ2630" s="112"/>
      <c r="EBK2630" s="112"/>
      <c r="EBL2630" s="112"/>
      <c r="EBM2630" s="112"/>
      <c r="EBN2630" s="112"/>
      <c r="EBO2630" s="112"/>
      <c r="EBP2630" s="112"/>
      <c r="EBQ2630" s="112"/>
      <c r="EBR2630" s="112"/>
      <c r="EBS2630" s="112"/>
      <c r="EBT2630" s="112"/>
      <c r="EBU2630" s="112"/>
      <c r="EBV2630" s="112"/>
      <c r="EBW2630" s="112"/>
      <c r="EBX2630" s="112"/>
      <c r="EBY2630" s="112"/>
      <c r="EBZ2630" s="112"/>
      <c r="ECA2630" s="112"/>
      <c r="ECB2630" s="112"/>
      <c r="ECC2630" s="112"/>
      <c r="ECD2630" s="112"/>
      <c r="ECE2630" s="112"/>
      <c r="ECF2630" s="112"/>
      <c r="ECG2630" s="112"/>
      <c r="ECH2630" s="112"/>
      <c r="ECI2630" s="112"/>
      <c r="ECJ2630" s="112"/>
      <c r="ECK2630" s="112"/>
      <c r="ECL2630" s="112"/>
      <c r="ECM2630" s="112"/>
      <c r="ECN2630" s="112"/>
      <c r="ECO2630" s="112"/>
      <c r="ECP2630" s="112"/>
      <c r="ECQ2630" s="112"/>
      <c r="ECR2630" s="112"/>
      <c r="ECS2630" s="112"/>
      <c r="ECT2630" s="112"/>
      <c r="ECU2630" s="112"/>
      <c r="ECV2630" s="112"/>
      <c r="ECW2630" s="112"/>
      <c r="ECX2630" s="112"/>
      <c r="ECY2630" s="112"/>
      <c r="ECZ2630" s="112"/>
      <c r="EDA2630" s="112"/>
      <c r="EDB2630" s="112"/>
      <c r="EDC2630" s="112"/>
      <c r="EDD2630" s="112"/>
      <c r="EDE2630" s="112"/>
      <c r="EDF2630" s="112"/>
      <c r="EDG2630" s="112"/>
      <c r="EDH2630" s="112"/>
      <c r="EDI2630" s="112"/>
      <c r="EDJ2630" s="112"/>
      <c r="EDK2630" s="112"/>
      <c r="EDL2630" s="112"/>
      <c r="EDM2630" s="112"/>
      <c r="EDN2630" s="112"/>
      <c r="EDO2630" s="112"/>
      <c r="EDP2630" s="112"/>
      <c r="EDQ2630" s="112"/>
      <c r="EDR2630" s="112"/>
      <c r="EDS2630" s="112"/>
      <c r="EDT2630" s="112"/>
      <c r="EDU2630" s="112"/>
      <c r="EDV2630" s="112"/>
      <c r="EDW2630" s="112"/>
      <c r="EDX2630" s="112"/>
      <c r="EDY2630" s="112"/>
      <c r="EDZ2630" s="112"/>
      <c r="EEA2630" s="112"/>
      <c r="EEB2630" s="112"/>
      <c r="EEC2630" s="112"/>
      <c r="EED2630" s="112"/>
      <c r="EEE2630" s="112"/>
      <c r="EEF2630" s="112"/>
      <c r="EEG2630" s="112"/>
      <c r="EEH2630" s="112"/>
      <c r="EEI2630" s="112"/>
      <c r="EEJ2630" s="112"/>
      <c r="EEK2630" s="112"/>
      <c r="EEL2630" s="112"/>
      <c r="EEM2630" s="112"/>
      <c r="EEN2630" s="112"/>
      <c r="EEO2630" s="112"/>
      <c r="EEP2630" s="112"/>
      <c r="EEQ2630" s="112"/>
      <c r="EER2630" s="112"/>
      <c r="EES2630" s="112"/>
      <c r="EET2630" s="112"/>
      <c r="EEU2630" s="112"/>
      <c r="EEV2630" s="112"/>
      <c r="EEW2630" s="112"/>
      <c r="EEX2630" s="112"/>
      <c r="EEY2630" s="112"/>
      <c r="EEZ2630" s="112"/>
      <c r="EFA2630" s="112"/>
      <c r="EFB2630" s="112"/>
      <c r="EFC2630" s="112"/>
      <c r="EFD2630" s="112"/>
      <c r="EFE2630" s="112"/>
      <c r="EFF2630" s="112"/>
      <c r="EFG2630" s="112"/>
      <c r="EFH2630" s="112"/>
      <c r="EFI2630" s="112"/>
      <c r="EFJ2630" s="112"/>
      <c r="EFK2630" s="112"/>
      <c r="EFL2630" s="112"/>
      <c r="EFM2630" s="112"/>
      <c r="EFN2630" s="112"/>
      <c r="EFO2630" s="112"/>
      <c r="EFP2630" s="112"/>
      <c r="EFQ2630" s="112"/>
      <c r="EFR2630" s="112"/>
      <c r="EFS2630" s="112"/>
      <c r="EFT2630" s="112"/>
      <c r="EFU2630" s="112"/>
      <c r="EFV2630" s="112"/>
      <c r="EFW2630" s="112"/>
      <c r="EFX2630" s="112"/>
      <c r="EFY2630" s="112"/>
      <c r="EFZ2630" s="112"/>
      <c r="EGA2630" s="112"/>
      <c r="EGB2630" s="112"/>
      <c r="EGC2630" s="112"/>
      <c r="EGD2630" s="112"/>
      <c r="EGE2630" s="112"/>
      <c r="EGF2630" s="112"/>
      <c r="EGG2630" s="112"/>
      <c r="EGH2630" s="112"/>
      <c r="EGI2630" s="112"/>
      <c r="EGJ2630" s="112"/>
      <c r="EGK2630" s="112"/>
      <c r="EGL2630" s="112"/>
      <c r="EGM2630" s="112"/>
      <c r="EGN2630" s="112"/>
      <c r="EGO2630" s="112"/>
      <c r="EGP2630" s="112"/>
      <c r="EGQ2630" s="112"/>
      <c r="EGR2630" s="112"/>
      <c r="EGS2630" s="112"/>
      <c r="EGT2630" s="112"/>
      <c r="EGU2630" s="112"/>
      <c r="EGV2630" s="112"/>
      <c r="EGW2630" s="112"/>
      <c r="EGX2630" s="112"/>
      <c r="EGY2630" s="112"/>
      <c r="EGZ2630" s="112"/>
      <c r="EHA2630" s="112"/>
      <c r="EHB2630" s="112"/>
      <c r="EHC2630" s="112"/>
      <c r="EHD2630" s="112"/>
      <c r="EHE2630" s="112"/>
      <c r="EHF2630" s="112"/>
      <c r="EHG2630" s="112"/>
      <c r="EHH2630" s="112"/>
      <c r="EHI2630" s="112"/>
      <c r="EHJ2630" s="112"/>
      <c r="EHK2630" s="112"/>
      <c r="EHL2630" s="112"/>
      <c r="EHM2630" s="112"/>
      <c r="EHN2630" s="112"/>
      <c r="EHO2630" s="112"/>
      <c r="EHP2630" s="112"/>
      <c r="EHQ2630" s="112"/>
      <c r="EHR2630" s="112"/>
      <c r="EHS2630" s="112"/>
      <c r="EHT2630" s="112"/>
      <c r="EHU2630" s="112"/>
      <c r="EHV2630" s="112"/>
      <c r="EHW2630" s="112"/>
      <c r="EHX2630" s="112"/>
      <c r="EHY2630" s="112"/>
      <c r="EHZ2630" s="112"/>
      <c r="EIA2630" s="112"/>
      <c r="EIB2630" s="112"/>
      <c r="EIC2630" s="112"/>
      <c r="EID2630" s="112"/>
      <c r="EIE2630" s="112"/>
      <c r="EIF2630" s="112"/>
      <c r="EIG2630" s="112"/>
      <c r="EIH2630" s="112"/>
      <c r="EII2630" s="112"/>
      <c r="EIJ2630" s="112"/>
      <c r="EIK2630" s="112"/>
      <c r="EIL2630" s="112"/>
      <c r="EIM2630" s="112"/>
      <c r="EIN2630" s="112"/>
      <c r="EIO2630" s="112"/>
      <c r="EIP2630" s="112"/>
      <c r="EIQ2630" s="112"/>
      <c r="EIR2630" s="112"/>
      <c r="EIS2630" s="112"/>
      <c r="EIT2630" s="112"/>
      <c r="EIU2630" s="112"/>
      <c r="EIV2630" s="112"/>
      <c r="EIW2630" s="112"/>
      <c r="EIX2630" s="112"/>
      <c r="EIY2630" s="112"/>
      <c r="EIZ2630" s="112"/>
      <c r="EJA2630" s="112"/>
      <c r="EJB2630" s="112"/>
      <c r="EJC2630" s="112"/>
      <c r="EJD2630" s="112"/>
      <c r="EJE2630" s="112"/>
      <c r="EJF2630" s="112"/>
      <c r="EJG2630" s="112"/>
      <c r="EJH2630" s="112"/>
      <c r="EJI2630" s="112"/>
      <c r="EJJ2630" s="112"/>
      <c r="EJK2630" s="112"/>
      <c r="EJL2630" s="112"/>
      <c r="EJM2630" s="112"/>
      <c r="EJN2630" s="112"/>
      <c r="EJO2630" s="112"/>
      <c r="EJP2630" s="112"/>
      <c r="EJQ2630" s="112"/>
      <c r="EJR2630" s="112"/>
      <c r="EJS2630" s="112"/>
      <c r="EJT2630" s="112"/>
      <c r="EJU2630" s="112"/>
      <c r="EJV2630" s="112"/>
      <c r="EJW2630" s="112"/>
      <c r="EJX2630" s="112"/>
      <c r="EJY2630" s="112"/>
      <c r="EJZ2630" s="112"/>
      <c r="EKA2630" s="112"/>
      <c r="EKB2630" s="112"/>
      <c r="EKC2630" s="112"/>
      <c r="EKD2630" s="112"/>
      <c r="EKE2630" s="112"/>
      <c r="EKF2630" s="112"/>
      <c r="EKG2630" s="112"/>
      <c r="EKH2630" s="112"/>
      <c r="EKI2630" s="112"/>
      <c r="EKJ2630" s="112"/>
      <c r="EKK2630" s="112"/>
      <c r="EKL2630" s="112"/>
      <c r="EKM2630" s="112"/>
      <c r="EKN2630" s="112"/>
      <c r="EKO2630" s="112"/>
      <c r="EKP2630" s="112"/>
      <c r="EKQ2630" s="112"/>
      <c r="EKR2630" s="112"/>
      <c r="EKS2630" s="112"/>
      <c r="EKT2630" s="112"/>
      <c r="EKU2630" s="112"/>
      <c r="EKV2630" s="112"/>
      <c r="EKW2630" s="112"/>
      <c r="EKX2630" s="112"/>
      <c r="EKY2630" s="112"/>
      <c r="EKZ2630" s="112"/>
      <c r="ELA2630" s="112"/>
      <c r="ELB2630" s="112"/>
      <c r="ELC2630" s="112"/>
      <c r="ELD2630" s="112"/>
      <c r="ELE2630" s="112"/>
      <c r="ELF2630" s="112"/>
      <c r="ELG2630" s="112"/>
      <c r="ELH2630" s="112"/>
      <c r="ELI2630" s="112"/>
      <c r="ELJ2630" s="112"/>
      <c r="ELK2630" s="112"/>
      <c r="ELL2630" s="112"/>
      <c r="ELM2630" s="112"/>
      <c r="ELN2630" s="112"/>
      <c r="ELO2630" s="112"/>
      <c r="ELP2630" s="112"/>
      <c r="ELQ2630" s="112"/>
      <c r="ELR2630" s="112"/>
      <c r="ELS2630" s="112"/>
      <c r="ELT2630" s="112"/>
      <c r="ELU2630" s="112"/>
      <c r="ELV2630" s="112"/>
      <c r="ELW2630" s="112"/>
      <c r="ELX2630" s="112"/>
      <c r="ELY2630" s="112"/>
      <c r="ELZ2630" s="112"/>
      <c r="EMA2630" s="112"/>
      <c r="EMB2630" s="112"/>
      <c r="EMC2630" s="112"/>
      <c r="EMD2630" s="112"/>
      <c r="EME2630" s="112"/>
      <c r="EMF2630" s="112"/>
      <c r="EMG2630" s="112"/>
      <c r="EMH2630" s="112"/>
      <c r="EMI2630" s="112"/>
      <c r="EMJ2630" s="112"/>
      <c r="EMK2630" s="112"/>
      <c r="EML2630" s="112"/>
      <c r="EMM2630" s="112"/>
      <c r="EMN2630" s="112"/>
      <c r="EMO2630" s="112"/>
      <c r="EMP2630" s="112"/>
      <c r="EMQ2630" s="112"/>
      <c r="EMR2630" s="112"/>
      <c r="EMS2630" s="112"/>
      <c r="EMT2630" s="112"/>
      <c r="EMU2630" s="112"/>
      <c r="EMV2630" s="112"/>
      <c r="EMW2630" s="112"/>
      <c r="EMX2630" s="112"/>
      <c r="EMY2630" s="112"/>
      <c r="EMZ2630" s="112"/>
      <c r="ENA2630" s="112"/>
      <c r="ENB2630" s="112"/>
      <c r="ENC2630" s="112"/>
      <c r="END2630" s="112"/>
      <c r="ENE2630" s="112"/>
      <c r="ENF2630" s="112"/>
      <c r="ENG2630" s="112"/>
      <c r="ENH2630" s="112"/>
      <c r="ENI2630" s="112"/>
      <c r="ENJ2630" s="112"/>
      <c r="ENK2630" s="112"/>
      <c r="ENL2630" s="112"/>
      <c r="ENM2630" s="112"/>
      <c r="ENN2630" s="112"/>
      <c r="ENO2630" s="112"/>
      <c r="ENP2630" s="112"/>
      <c r="ENQ2630" s="112"/>
      <c r="ENR2630" s="112"/>
      <c r="ENS2630" s="112"/>
      <c r="ENT2630" s="112"/>
      <c r="ENU2630" s="112"/>
      <c r="ENV2630" s="112"/>
      <c r="ENW2630" s="112"/>
      <c r="ENX2630" s="112"/>
      <c r="ENY2630" s="112"/>
      <c r="ENZ2630" s="112"/>
      <c r="EOA2630" s="112"/>
      <c r="EOB2630" s="112"/>
      <c r="EOC2630" s="112"/>
      <c r="EOD2630" s="112"/>
      <c r="EOE2630" s="112"/>
      <c r="EOF2630" s="112"/>
      <c r="EOG2630" s="112"/>
      <c r="EOH2630" s="112"/>
      <c r="EOI2630" s="112"/>
      <c r="EOJ2630" s="112"/>
      <c r="EOK2630" s="112"/>
      <c r="EOL2630" s="112"/>
      <c r="EOM2630" s="112"/>
      <c r="EON2630" s="112"/>
      <c r="EOO2630" s="112"/>
      <c r="EOP2630" s="112"/>
      <c r="EOQ2630" s="112"/>
      <c r="EOR2630" s="112"/>
      <c r="EOS2630" s="112"/>
      <c r="EOT2630" s="112"/>
      <c r="EOU2630" s="112"/>
      <c r="EOV2630" s="112"/>
      <c r="EOW2630" s="112"/>
      <c r="EOX2630" s="112"/>
      <c r="EOY2630" s="112"/>
      <c r="EOZ2630" s="112"/>
      <c r="EPA2630" s="112"/>
      <c r="EPB2630" s="112"/>
      <c r="EPC2630" s="112"/>
      <c r="EPD2630" s="112"/>
      <c r="EPE2630" s="112"/>
      <c r="EPF2630" s="112"/>
      <c r="EPG2630" s="112"/>
      <c r="EPH2630" s="112"/>
      <c r="EPI2630" s="112"/>
      <c r="EPJ2630" s="112"/>
      <c r="EPK2630" s="112"/>
      <c r="EPL2630" s="112"/>
      <c r="EPM2630" s="112"/>
      <c r="EPN2630" s="112"/>
      <c r="EPO2630" s="112"/>
      <c r="EPP2630" s="112"/>
      <c r="EPQ2630" s="112"/>
      <c r="EPR2630" s="112"/>
      <c r="EPS2630" s="112"/>
      <c r="EPT2630" s="112"/>
      <c r="EPU2630" s="112"/>
      <c r="EPV2630" s="112"/>
      <c r="EPW2630" s="112"/>
      <c r="EPX2630" s="112"/>
      <c r="EPY2630" s="112"/>
      <c r="EPZ2630" s="112"/>
      <c r="EQA2630" s="112"/>
      <c r="EQB2630" s="112"/>
      <c r="EQC2630" s="112"/>
      <c r="EQD2630" s="112"/>
      <c r="EQE2630" s="112"/>
      <c r="EQF2630" s="112"/>
      <c r="EQG2630" s="112"/>
      <c r="EQH2630" s="112"/>
      <c r="EQI2630" s="112"/>
      <c r="EQJ2630" s="112"/>
      <c r="EQK2630" s="112"/>
      <c r="EQL2630" s="112"/>
      <c r="EQM2630" s="112"/>
      <c r="EQN2630" s="112"/>
      <c r="EQO2630" s="112"/>
      <c r="EQP2630" s="112"/>
      <c r="EQQ2630" s="112"/>
      <c r="EQR2630" s="112"/>
      <c r="EQS2630" s="112"/>
      <c r="EQT2630" s="112"/>
      <c r="EQU2630" s="112"/>
      <c r="EQV2630" s="112"/>
      <c r="EQW2630" s="112"/>
      <c r="EQX2630" s="112"/>
      <c r="EQY2630" s="112"/>
      <c r="EQZ2630" s="112"/>
      <c r="ERA2630" s="112"/>
      <c r="ERB2630" s="112"/>
      <c r="ERC2630" s="112"/>
      <c r="ERD2630" s="112"/>
      <c r="ERE2630" s="112"/>
      <c r="ERF2630" s="112"/>
      <c r="ERG2630" s="112"/>
      <c r="ERH2630" s="112"/>
      <c r="ERI2630" s="112"/>
      <c r="ERJ2630" s="112"/>
      <c r="ERK2630" s="112"/>
      <c r="ERL2630" s="112"/>
      <c r="ERM2630" s="112"/>
      <c r="ERN2630" s="112"/>
      <c r="ERO2630" s="112"/>
      <c r="ERP2630" s="112"/>
      <c r="ERQ2630" s="112"/>
      <c r="ERR2630" s="112"/>
      <c r="ERS2630" s="112"/>
      <c r="ERT2630" s="112"/>
      <c r="ERU2630" s="112"/>
      <c r="ERV2630" s="112"/>
      <c r="ERW2630" s="112"/>
      <c r="ERX2630" s="112"/>
      <c r="ERY2630" s="112"/>
      <c r="ERZ2630" s="112"/>
      <c r="ESA2630" s="112"/>
      <c r="ESB2630" s="112"/>
      <c r="ESC2630" s="112"/>
      <c r="ESD2630" s="112"/>
      <c r="ESE2630" s="112"/>
      <c r="ESF2630" s="112"/>
      <c r="ESG2630" s="112"/>
      <c r="ESH2630" s="112"/>
      <c r="ESI2630" s="112"/>
      <c r="ESJ2630" s="112"/>
      <c r="ESK2630" s="112"/>
      <c r="ESL2630" s="112"/>
      <c r="ESM2630" s="112"/>
      <c r="ESN2630" s="112"/>
      <c r="ESO2630" s="112"/>
      <c r="ESP2630" s="112"/>
      <c r="ESQ2630" s="112"/>
      <c r="ESR2630" s="112"/>
      <c r="ESS2630" s="112"/>
      <c r="EST2630" s="112"/>
      <c r="ESU2630" s="112"/>
      <c r="ESV2630" s="112"/>
      <c r="ESW2630" s="112"/>
      <c r="ESX2630" s="112"/>
      <c r="ESY2630" s="112"/>
      <c r="ESZ2630" s="112"/>
      <c r="ETA2630" s="112"/>
      <c r="ETB2630" s="112"/>
      <c r="ETC2630" s="112"/>
      <c r="ETD2630" s="112"/>
      <c r="ETE2630" s="112"/>
      <c r="ETF2630" s="112"/>
      <c r="ETG2630" s="112"/>
      <c r="ETH2630" s="112"/>
      <c r="ETI2630" s="112"/>
      <c r="ETJ2630" s="112"/>
      <c r="ETK2630" s="112"/>
      <c r="ETL2630" s="112"/>
      <c r="ETM2630" s="112"/>
      <c r="ETN2630" s="112"/>
      <c r="ETO2630" s="112"/>
      <c r="ETP2630" s="112"/>
      <c r="ETQ2630" s="112"/>
      <c r="ETR2630" s="112"/>
      <c r="ETS2630" s="112"/>
      <c r="ETT2630" s="112"/>
      <c r="ETU2630" s="112"/>
      <c r="ETV2630" s="112"/>
      <c r="ETW2630" s="112"/>
      <c r="ETX2630" s="112"/>
      <c r="ETY2630" s="112"/>
      <c r="ETZ2630" s="112"/>
      <c r="EUA2630" s="112"/>
      <c r="EUB2630" s="112"/>
      <c r="EUC2630" s="112"/>
      <c r="EUD2630" s="112"/>
      <c r="EUE2630" s="112"/>
      <c r="EUF2630" s="112"/>
      <c r="EUG2630" s="112"/>
      <c r="EUH2630" s="112"/>
      <c r="EUI2630" s="112"/>
      <c r="EUJ2630" s="112"/>
      <c r="EUK2630" s="112"/>
      <c r="EUL2630" s="112"/>
      <c r="EUM2630" s="112"/>
      <c r="EUN2630" s="112"/>
      <c r="EUO2630" s="112"/>
      <c r="EUP2630" s="112"/>
      <c r="EUQ2630" s="112"/>
      <c r="EUR2630" s="112"/>
      <c r="EUS2630" s="112"/>
      <c r="EUT2630" s="112"/>
      <c r="EUU2630" s="112"/>
      <c r="EUV2630" s="112"/>
      <c r="EUW2630" s="112"/>
      <c r="EUX2630" s="112"/>
      <c r="EUY2630" s="112"/>
      <c r="EUZ2630" s="112"/>
      <c r="EVA2630" s="112"/>
      <c r="EVB2630" s="112"/>
      <c r="EVC2630" s="112"/>
      <c r="EVD2630" s="112"/>
      <c r="EVE2630" s="112"/>
      <c r="EVF2630" s="112"/>
      <c r="EVG2630" s="112"/>
      <c r="EVH2630" s="112"/>
      <c r="EVI2630" s="112"/>
      <c r="EVJ2630" s="112"/>
      <c r="EVK2630" s="112"/>
      <c r="EVL2630" s="112"/>
      <c r="EVM2630" s="112"/>
      <c r="EVN2630" s="112"/>
      <c r="EVO2630" s="112"/>
      <c r="EVP2630" s="112"/>
      <c r="EVQ2630" s="112"/>
      <c r="EVR2630" s="112"/>
      <c r="EVS2630" s="112"/>
      <c r="EVT2630" s="112"/>
      <c r="EVU2630" s="112"/>
      <c r="EVV2630" s="112"/>
      <c r="EVW2630" s="112"/>
      <c r="EVX2630" s="112"/>
      <c r="EVY2630" s="112"/>
      <c r="EVZ2630" s="112"/>
      <c r="EWA2630" s="112"/>
      <c r="EWB2630" s="112"/>
      <c r="EWC2630" s="112"/>
      <c r="EWD2630" s="112"/>
      <c r="EWE2630" s="112"/>
      <c r="EWF2630" s="112"/>
      <c r="EWG2630" s="112"/>
      <c r="EWH2630" s="112"/>
      <c r="EWI2630" s="112"/>
      <c r="EWJ2630" s="112"/>
      <c r="EWK2630" s="112"/>
      <c r="EWL2630" s="112"/>
      <c r="EWM2630" s="112"/>
      <c r="EWN2630" s="112"/>
      <c r="EWO2630" s="112"/>
      <c r="EWP2630" s="112"/>
      <c r="EWQ2630" s="112"/>
      <c r="EWR2630" s="112"/>
      <c r="EWS2630" s="112"/>
      <c r="EWT2630" s="112"/>
      <c r="EWU2630" s="112"/>
      <c r="EWV2630" s="112"/>
      <c r="EWW2630" s="112"/>
      <c r="EWX2630" s="112"/>
      <c r="EWY2630" s="112"/>
      <c r="EWZ2630" s="112"/>
      <c r="EXA2630" s="112"/>
      <c r="EXB2630" s="112"/>
      <c r="EXC2630" s="112"/>
      <c r="EXD2630" s="112"/>
      <c r="EXE2630" s="112"/>
      <c r="EXF2630" s="112"/>
      <c r="EXG2630" s="112"/>
      <c r="EXH2630" s="112"/>
      <c r="EXI2630" s="112"/>
      <c r="EXJ2630" s="112"/>
      <c r="EXK2630" s="112"/>
      <c r="EXL2630" s="112"/>
      <c r="EXM2630" s="112"/>
      <c r="EXN2630" s="112"/>
      <c r="EXO2630" s="112"/>
      <c r="EXP2630" s="112"/>
      <c r="EXQ2630" s="112"/>
      <c r="EXR2630" s="112"/>
      <c r="EXS2630" s="112"/>
      <c r="EXT2630" s="112"/>
      <c r="EXU2630" s="112"/>
      <c r="EXV2630" s="112"/>
      <c r="EXW2630" s="112"/>
      <c r="EXX2630" s="112"/>
      <c r="EXY2630" s="112"/>
      <c r="EXZ2630" s="112"/>
      <c r="EYA2630" s="112"/>
      <c r="EYB2630" s="112"/>
      <c r="EYC2630" s="112"/>
      <c r="EYD2630" s="112"/>
      <c r="EYE2630" s="112"/>
      <c r="EYF2630" s="112"/>
      <c r="EYG2630" s="112"/>
      <c r="EYH2630" s="112"/>
      <c r="EYI2630" s="112"/>
      <c r="EYJ2630" s="112"/>
      <c r="EYK2630" s="112"/>
      <c r="EYL2630" s="112"/>
      <c r="EYM2630" s="112"/>
      <c r="EYN2630" s="112"/>
      <c r="EYO2630" s="112"/>
      <c r="EYP2630" s="112"/>
      <c r="EYQ2630" s="112"/>
      <c r="EYR2630" s="112"/>
      <c r="EYS2630" s="112"/>
      <c r="EYT2630" s="112"/>
      <c r="EYU2630" s="112"/>
      <c r="EYV2630" s="112"/>
      <c r="EYW2630" s="112"/>
      <c r="EYX2630" s="112"/>
      <c r="EYY2630" s="112"/>
      <c r="EYZ2630" s="112"/>
      <c r="EZA2630" s="112"/>
      <c r="EZB2630" s="112"/>
      <c r="EZC2630" s="112"/>
      <c r="EZD2630" s="112"/>
      <c r="EZE2630" s="112"/>
      <c r="EZF2630" s="112"/>
      <c r="EZG2630" s="112"/>
      <c r="EZH2630" s="112"/>
      <c r="EZI2630" s="112"/>
      <c r="EZJ2630" s="112"/>
      <c r="EZK2630" s="112"/>
      <c r="EZL2630" s="112"/>
      <c r="EZM2630" s="112"/>
      <c r="EZN2630" s="112"/>
      <c r="EZO2630" s="112"/>
      <c r="EZP2630" s="112"/>
      <c r="EZQ2630" s="112"/>
      <c r="EZR2630" s="112"/>
      <c r="EZS2630" s="112"/>
      <c r="EZT2630" s="112"/>
      <c r="EZU2630" s="112"/>
      <c r="EZV2630" s="112"/>
      <c r="EZW2630" s="112"/>
      <c r="EZX2630" s="112"/>
      <c r="EZY2630" s="112"/>
      <c r="EZZ2630" s="112"/>
      <c r="FAA2630" s="112"/>
      <c r="FAB2630" s="112"/>
      <c r="FAC2630" s="112"/>
      <c r="FAD2630" s="112"/>
      <c r="FAE2630" s="112"/>
      <c r="FAF2630" s="112"/>
      <c r="FAG2630" s="112"/>
      <c r="FAH2630" s="112"/>
      <c r="FAI2630" s="112"/>
      <c r="FAJ2630" s="112"/>
      <c r="FAK2630" s="112"/>
      <c r="FAL2630" s="112"/>
      <c r="FAM2630" s="112"/>
      <c r="FAN2630" s="112"/>
      <c r="FAO2630" s="112"/>
      <c r="FAP2630" s="112"/>
      <c r="FAQ2630" s="112"/>
      <c r="FAR2630" s="112"/>
      <c r="FAS2630" s="112"/>
      <c r="FAT2630" s="112"/>
      <c r="FAU2630" s="112"/>
      <c r="FAV2630" s="112"/>
      <c r="FAW2630" s="112"/>
      <c r="FAX2630" s="112"/>
      <c r="FAY2630" s="112"/>
      <c r="FAZ2630" s="112"/>
      <c r="FBA2630" s="112"/>
      <c r="FBB2630" s="112"/>
      <c r="FBC2630" s="112"/>
      <c r="FBD2630" s="112"/>
      <c r="FBE2630" s="112"/>
      <c r="FBF2630" s="112"/>
      <c r="FBG2630" s="112"/>
      <c r="FBH2630" s="112"/>
      <c r="FBI2630" s="112"/>
      <c r="FBJ2630" s="112"/>
      <c r="FBK2630" s="112"/>
      <c r="FBL2630" s="112"/>
      <c r="FBM2630" s="112"/>
      <c r="FBN2630" s="112"/>
      <c r="FBO2630" s="112"/>
      <c r="FBP2630" s="112"/>
      <c r="FBQ2630" s="112"/>
      <c r="FBR2630" s="112"/>
      <c r="FBS2630" s="112"/>
      <c r="FBT2630" s="112"/>
      <c r="FBU2630" s="112"/>
      <c r="FBV2630" s="112"/>
      <c r="FBW2630" s="112"/>
      <c r="FBX2630" s="112"/>
      <c r="FBY2630" s="112"/>
      <c r="FBZ2630" s="112"/>
      <c r="FCA2630" s="112"/>
      <c r="FCB2630" s="112"/>
      <c r="FCC2630" s="112"/>
      <c r="FCD2630" s="112"/>
      <c r="FCE2630" s="112"/>
      <c r="FCF2630" s="112"/>
      <c r="FCG2630" s="112"/>
      <c r="FCH2630" s="112"/>
      <c r="FCI2630" s="112"/>
      <c r="FCJ2630" s="112"/>
      <c r="FCK2630" s="112"/>
      <c r="FCL2630" s="112"/>
      <c r="FCM2630" s="112"/>
      <c r="FCN2630" s="112"/>
      <c r="FCO2630" s="112"/>
      <c r="FCP2630" s="112"/>
      <c r="FCQ2630" s="112"/>
      <c r="FCR2630" s="112"/>
      <c r="FCS2630" s="112"/>
      <c r="FCT2630" s="112"/>
      <c r="FCU2630" s="112"/>
      <c r="FCV2630" s="112"/>
      <c r="FCW2630" s="112"/>
      <c r="FCX2630" s="112"/>
      <c r="FCY2630" s="112"/>
      <c r="FCZ2630" s="112"/>
      <c r="FDA2630" s="112"/>
      <c r="FDB2630" s="112"/>
      <c r="FDC2630" s="112"/>
      <c r="FDD2630" s="112"/>
      <c r="FDE2630" s="112"/>
      <c r="FDF2630" s="112"/>
      <c r="FDG2630" s="112"/>
      <c r="FDH2630" s="112"/>
      <c r="FDI2630" s="112"/>
      <c r="FDJ2630" s="112"/>
      <c r="FDK2630" s="112"/>
      <c r="FDL2630" s="112"/>
      <c r="FDM2630" s="112"/>
      <c r="FDN2630" s="112"/>
      <c r="FDO2630" s="112"/>
      <c r="FDP2630" s="112"/>
      <c r="FDQ2630" s="112"/>
      <c r="FDR2630" s="112"/>
      <c r="FDS2630" s="112"/>
      <c r="FDT2630" s="112"/>
      <c r="FDU2630" s="112"/>
      <c r="FDV2630" s="112"/>
      <c r="FDW2630" s="112"/>
      <c r="FDX2630" s="112"/>
      <c r="FDY2630" s="112"/>
      <c r="FDZ2630" s="112"/>
      <c r="FEA2630" s="112"/>
      <c r="FEB2630" s="112"/>
      <c r="FEC2630" s="112"/>
      <c r="FED2630" s="112"/>
      <c r="FEE2630" s="112"/>
      <c r="FEF2630" s="112"/>
      <c r="FEG2630" s="112"/>
      <c r="FEH2630" s="112"/>
      <c r="FEI2630" s="112"/>
      <c r="FEJ2630" s="112"/>
      <c r="FEK2630" s="112"/>
      <c r="FEL2630" s="112"/>
      <c r="FEM2630" s="112"/>
      <c r="FEN2630" s="112"/>
      <c r="FEO2630" s="112"/>
      <c r="FEP2630" s="112"/>
      <c r="FEQ2630" s="112"/>
      <c r="FER2630" s="112"/>
      <c r="FES2630" s="112"/>
      <c r="FET2630" s="112"/>
      <c r="FEU2630" s="112"/>
      <c r="FEV2630" s="112"/>
      <c r="FEW2630" s="112"/>
      <c r="FEX2630" s="112"/>
      <c r="FEY2630" s="112"/>
      <c r="FEZ2630" s="112"/>
      <c r="FFA2630" s="112"/>
      <c r="FFB2630" s="112"/>
      <c r="FFC2630" s="112"/>
      <c r="FFD2630" s="112"/>
      <c r="FFE2630" s="112"/>
      <c r="FFF2630" s="112"/>
      <c r="FFG2630" s="112"/>
      <c r="FFH2630" s="112"/>
      <c r="FFI2630" s="112"/>
      <c r="FFJ2630" s="112"/>
      <c r="FFK2630" s="112"/>
      <c r="FFL2630" s="112"/>
      <c r="FFM2630" s="112"/>
      <c r="FFN2630" s="112"/>
      <c r="FFO2630" s="112"/>
      <c r="FFP2630" s="112"/>
      <c r="FFQ2630" s="112"/>
      <c r="FFR2630" s="112"/>
      <c r="FFS2630" s="112"/>
      <c r="FFT2630" s="112"/>
      <c r="FFU2630" s="112"/>
      <c r="FFV2630" s="112"/>
      <c r="FFW2630" s="112"/>
      <c r="FFX2630" s="112"/>
      <c r="FFY2630" s="112"/>
      <c r="FFZ2630" s="112"/>
      <c r="FGA2630" s="112"/>
      <c r="FGB2630" s="112"/>
      <c r="FGC2630" s="112"/>
      <c r="FGD2630" s="112"/>
      <c r="FGE2630" s="112"/>
      <c r="FGF2630" s="112"/>
      <c r="FGG2630" s="112"/>
      <c r="FGH2630" s="112"/>
      <c r="FGI2630" s="112"/>
      <c r="FGJ2630" s="112"/>
      <c r="FGK2630" s="112"/>
      <c r="FGL2630" s="112"/>
      <c r="FGM2630" s="112"/>
      <c r="FGN2630" s="112"/>
      <c r="FGO2630" s="112"/>
      <c r="FGP2630" s="112"/>
      <c r="FGQ2630" s="112"/>
      <c r="FGR2630" s="112"/>
      <c r="FGS2630" s="112"/>
      <c r="FGT2630" s="112"/>
      <c r="FGU2630" s="112"/>
      <c r="FGV2630" s="112"/>
      <c r="FGW2630" s="112"/>
      <c r="FGX2630" s="112"/>
      <c r="FGY2630" s="112"/>
      <c r="FGZ2630" s="112"/>
      <c r="FHA2630" s="112"/>
      <c r="FHB2630" s="112"/>
      <c r="FHC2630" s="112"/>
      <c r="FHD2630" s="112"/>
      <c r="FHE2630" s="112"/>
      <c r="FHF2630" s="112"/>
      <c r="FHG2630" s="112"/>
      <c r="FHH2630" s="112"/>
      <c r="FHI2630" s="112"/>
      <c r="FHJ2630" s="112"/>
      <c r="FHK2630" s="112"/>
      <c r="FHL2630" s="112"/>
      <c r="FHM2630" s="112"/>
      <c r="FHN2630" s="112"/>
      <c r="FHO2630" s="112"/>
      <c r="FHP2630" s="112"/>
      <c r="FHQ2630" s="112"/>
      <c r="FHR2630" s="112"/>
      <c r="FHS2630" s="112"/>
      <c r="FHT2630" s="112"/>
      <c r="FHU2630" s="112"/>
      <c r="FHV2630" s="112"/>
      <c r="FHW2630" s="112"/>
      <c r="FHX2630" s="112"/>
      <c r="FHY2630" s="112"/>
      <c r="FHZ2630" s="112"/>
      <c r="FIA2630" s="112"/>
      <c r="FIB2630" s="112"/>
      <c r="FIC2630" s="112"/>
      <c r="FID2630" s="112"/>
      <c r="FIE2630" s="112"/>
      <c r="FIF2630" s="112"/>
      <c r="FIG2630" s="112"/>
      <c r="FIH2630" s="112"/>
      <c r="FII2630" s="112"/>
      <c r="FIJ2630" s="112"/>
      <c r="FIK2630" s="112"/>
      <c r="FIL2630" s="112"/>
      <c r="FIM2630" s="112"/>
      <c r="FIN2630" s="112"/>
      <c r="FIO2630" s="112"/>
      <c r="FIP2630" s="112"/>
      <c r="FIQ2630" s="112"/>
      <c r="FIR2630" s="112"/>
      <c r="FIS2630" s="112"/>
      <c r="FIT2630" s="112"/>
      <c r="FIU2630" s="112"/>
      <c r="FIV2630" s="112"/>
      <c r="FIW2630" s="112"/>
      <c r="FIX2630" s="112"/>
      <c r="FIY2630" s="112"/>
      <c r="FIZ2630" s="112"/>
      <c r="FJA2630" s="112"/>
      <c r="FJB2630" s="112"/>
      <c r="FJC2630" s="112"/>
      <c r="FJD2630" s="112"/>
      <c r="FJE2630" s="112"/>
      <c r="FJF2630" s="112"/>
      <c r="FJG2630" s="112"/>
      <c r="FJH2630" s="112"/>
      <c r="FJI2630" s="112"/>
      <c r="FJJ2630" s="112"/>
      <c r="FJK2630" s="112"/>
      <c r="FJL2630" s="112"/>
      <c r="FJM2630" s="112"/>
      <c r="FJN2630" s="112"/>
      <c r="FJO2630" s="112"/>
      <c r="FJP2630" s="112"/>
      <c r="FJQ2630" s="112"/>
      <c r="FJR2630" s="112"/>
      <c r="FJS2630" s="112"/>
      <c r="FJT2630" s="112"/>
      <c r="FJU2630" s="112"/>
      <c r="FJV2630" s="112"/>
      <c r="FJW2630" s="112"/>
      <c r="FJX2630" s="112"/>
      <c r="FJY2630" s="112"/>
      <c r="FJZ2630" s="112"/>
      <c r="FKA2630" s="112"/>
      <c r="FKB2630" s="112"/>
      <c r="FKC2630" s="112"/>
      <c r="FKD2630" s="112"/>
      <c r="FKE2630" s="112"/>
      <c r="FKF2630" s="112"/>
      <c r="FKG2630" s="112"/>
      <c r="FKH2630" s="112"/>
      <c r="FKI2630" s="112"/>
      <c r="FKJ2630" s="112"/>
      <c r="FKK2630" s="112"/>
      <c r="FKL2630" s="112"/>
      <c r="FKM2630" s="112"/>
      <c r="FKN2630" s="112"/>
      <c r="FKO2630" s="112"/>
      <c r="FKP2630" s="112"/>
      <c r="FKQ2630" s="112"/>
      <c r="FKR2630" s="112"/>
      <c r="FKS2630" s="112"/>
      <c r="FKT2630" s="112"/>
      <c r="FKU2630" s="112"/>
      <c r="FKV2630" s="112"/>
      <c r="FKW2630" s="112"/>
      <c r="FKX2630" s="112"/>
      <c r="FKY2630" s="112"/>
      <c r="FKZ2630" s="112"/>
      <c r="FLA2630" s="112"/>
      <c r="FLB2630" s="112"/>
      <c r="FLC2630" s="112"/>
      <c r="FLD2630" s="112"/>
      <c r="FLE2630" s="112"/>
      <c r="FLF2630" s="112"/>
      <c r="FLG2630" s="112"/>
      <c r="FLH2630" s="112"/>
      <c r="FLI2630" s="112"/>
      <c r="FLJ2630" s="112"/>
      <c r="FLK2630" s="112"/>
      <c r="FLL2630" s="112"/>
      <c r="FLM2630" s="112"/>
      <c r="FLN2630" s="112"/>
      <c r="FLO2630" s="112"/>
      <c r="FLP2630" s="112"/>
      <c r="FLQ2630" s="112"/>
      <c r="FLR2630" s="112"/>
      <c r="FLS2630" s="112"/>
      <c r="FLT2630" s="112"/>
      <c r="FLU2630" s="112"/>
      <c r="FLV2630" s="112"/>
      <c r="FLW2630" s="112"/>
      <c r="FLX2630" s="112"/>
      <c r="FLY2630" s="112"/>
      <c r="FLZ2630" s="112"/>
      <c r="FMA2630" s="112"/>
      <c r="FMB2630" s="112"/>
      <c r="FMC2630" s="112"/>
      <c r="FMD2630" s="112"/>
      <c r="FME2630" s="112"/>
      <c r="FMF2630" s="112"/>
      <c r="FMG2630" s="112"/>
      <c r="FMH2630" s="112"/>
      <c r="FMI2630" s="112"/>
      <c r="FMJ2630" s="112"/>
      <c r="FMK2630" s="112"/>
      <c r="FML2630" s="112"/>
      <c r="FMM2630" s="112"/>
      <c r="FMN2630" s="112"/>
      <c r="FMO2630" s="112"/>
      <c r="FMP2630" s="112"/>
      <c r="FMQ2630" s="112"/>
      <c r="FMR2630" s="112"/>
      <c r="FMS2630" s="112"/>
      <c r="FMT2630" s="112"/>
      <c r="FMU2630" s="112"/>
      <c r="FMV2630" s="112"/>
      <c r="FMW2630" s="112"/>
      <c r="FMX2630" s="112"/>
      <c r="FMY2630" s="112"/>
      <c r="FMZ2630" s="112"/>
      <c r="FNA2630" s="112"/>
      <c r="FNB2630" s="112"/>
      <c r="FNC2630" s="112"/>
      <c r="FND2630" s="112"/>
      <c r="FNE2630" s="112"/>
      <c r="FNF2630" s="112"/>
      <c r="FNG2630" s="112"/>
      <c r="FNH2630" s="112"/>
      <c r="FNI2630" s="112"/>
      <c r="FNJ2630" s="112"/>
      <c r="FNK2630" s="112"/>
      <c r="FNL2630" s="112"/>
      <c r="FNM2630" s="112"/>
      <c r="FNN2630" s="112"/>
      <c r="FNO2630" s="112"/>
      <c r="FNP2630" s="112"/>
      <c r="FNQ2630" s="112"/>
      <c r="FNR2630" s="112"/>
      <c r="FNS2630" s="112"/>
      <c r="FNT2630" s="112"/>
      <c r="FNU2630" s="112"/>
      <c r="FNV2630" s="112"/>
      <c r="FNW2630" s="112"/>
      <c r="FNX2630" s="112"/>
      <c r="FNY2630" s="112"/>
      <c r="FNZ2630" s="112"/>
      <c r="FOA2630" s="112"/>
      <c r="FOB2630" s="112"/>
      <c r="FOC2630" s="112"/>
      <c r="FOD2630" s="112"/>
      <c r="FOE2630" s="112"/>
      <c r="FOF2630" s="112"/>
      <c r="FOG2630" s="112"/>
      <c r="FOH2630" s="112"/>
      <c r="FOI2630" s="112"/>
      <c r="FOJ2630" s="112"/>
      <c r="FOK2630" s="112"/>
      <c r="FOL2630" s="112"/>
      <c r="FOM2630" s="112"/>
      <c r="FON2630" s="112"/>
      <c r="FOO2630" s="112"/>
      <c r="FOP2630" s="112"/>
      <c r="FOQ2630" s="112"/>
      <c r="FOR2630" s="112"/>
      <c r="FOS2630" s="112"/>
      <c r="FOT2630" s="112"/>
      <c r="FOU2630" s="112"/>
      <c r="FOV2630" s="112"/>
      <c r="FOW2630" s="112"/>
      <c r="FOX2630" s="112"/>
      <c r="FOY2630" s="112"/>
      <c r="FOZ2630" s="112"/>
      <c r="FPA2630" s="112"/>
      <c r="FPB2630" s="112"/>
      <c r="FPC2630" s="112"/>
      <c r="FPD2630" s="112"/>
      <c r="FPE2630" s="112"/>
      <c r="FPF2630" s="112"/>
      <c r="FPG2630" s="112"/>
      <c r="FPH2630" s="112"/>
      <c r="FPI2630" s="112"/>
      <c r="FPJ2630" s="112"/>
      <c r="FPK2630" s="112"/>
      <c r="FPL2630" s="112"/>
      <c r="FPM2630" s="112"/>
      <c r="FPN2630" s="112"/>
      <c r="FPO2630" s="112"/>
      <c r="FPP2630" s="112"/>
      <c r="FPQ2630" s="112"/>
      <c r="FPR2630" s="112"/>
      <c r="FPS2630" s="112"/>
      <c r="FPT2630" s="112"/>
      <c r="FPU2630" s="112"/>
      <c r="FPV2630" s="112"/>
      <c r="FPW2630" s="112"/>
      <c r="FPX2630" s="112"/>
      <c r="FPY2630" s="112"/>
      <c r="FPZ2630" s="112"/>
      <c r="FQA2630" s="112"/>
      <c r="FQB2630" s="112"/>
      <c r="FQC2630" s="112"/>
      <c r="FQD2630" s="112"/>
      <c r="FQE2630" s="112"/>
      <c r="FQF2630" s="112"/>
      <c r="FQG2630" s="112"/>
      <c r="FQH2630" s="112"/>
      <c r="FQI2630" s="112"/>
      <c r="FQJ2630" s="112"/>
      <c r="FQK2630" s="112"/>
      <c r="FQL2630" s="112"/>
      <c r="FQM2630" s="112"/>
      <c r="FQN2630" s="112"/>
      <c r="FQO2630" s="112"/>
      <c r="FQP2630" s="112"/>
      <c r="FQQ2630" s="112"/>
      <c r="FQR2630" s="112"/>
      <c r="FQS2630" s="112"/>
      <c r="FQT2630" s="112"/>
      <c r="FQU2630" s="112"/>
      <c r="FQV2630" s="112"/>
      <c r="FQW2630" s="112"/>
      <c r="FQX2630" s="112"/>
      <c r="FQY2630" s="112"/>
      <c r="FQZ2630" s="112"/>
      <c r="FRA2630" s="112"/>
      <c r="FRB2630" s="112"/>
      <c r="FRC2630" s="112"/>
      <c r="FRD2630" s="112"/>
      <c r="FRE2630" s="112"/>
      <c r="FRF2630" s="112"/>
      <c r="FRG2630" s="112"/>
      <c r="FRH2630" s="112"/>
      <c r="FRI2630" s="112"/>
      <c r="FRJ2630" s="112"/>
      <c r="FRK2630" s="112"/>
      <c r="FRL2630" s="112"/>
      <c r="FRM2630" s="112"/>
      <c r="FRN2630" s="112"/>
      <c r="FRO2630" s="112"/>
      <c r="FRP2630" s="112"/>
      <c r="FRQ2630" s="112"/>
      <c r="FRR2630" s="112"/>
      <c r="FRS2630" s="112"/>
      <c r="FRT2630" s="112"/>
      <c r="FRU2630" s="112"/>
      <c r="FRV2630" s="112"/>
      <c r="FRW2630" s="112"/>
      <c r="FRX2630" s="112"/>
      <c r="FRY2630" s="112"/>
      <c r="FRZ2630" s="112"/>
      <c r="FSA2630" s="112"/>
      <c r="FSB2630" s="112"/>
      <c r="FSC2630" s="112"/>
      <c r="FSD2630" s="112"/>
      <c r="FSE2630" s="112"/>
      <c r="FSF2630" s="112"/>
      <c r="FSG2630" s="112"/>
      <c r="FSH2630" s="112"/>
      <c r="FSI2630" s="112"/>
      <c r="FSJ2630" s="112"/>
      <c r="FSK2630" s="112"/>
      <c r="FSL2630" s="112"/>
      <c r="FSM2630" s="112"/>
      <c r="FSN2630" s="112"/>
      <c r="FSO2630" s="112"/>
      <c r="FSP2630" s="112"/>
      <c r="FSQ2630" s="112"/>
      <c r="FSR2630" s="112"/>
      <c r="FSS2630" s="112"/>
      <c r="FST2630" s="112"/>
      <c r="FSU2630" s="112"/>
      <c r="FSV2630" s="112"/>
      <c r="FSW2630" s="112"/>
      <c r="FSX2630" s="112"/>
      <c r="FSY2630" s="112"/>
      <c r="FSZ2630" s="112"/>
      <c r="FTA2630" s="112"/>
      <c r="FTB2630" s="112"/>
      <c r="FTC2630" s="112"/>
      <c r="FTD2630" s="112"/>
      <c r="FTE2630" s="112"/>
      <c r="FTF2630" s="112"/>
      <c r="FTG2630" s="112"/>
      <c r="FTH2630" s="112"/>
      <c r="FTI2630" s="112"/>
      <c r="FTJ2630" s="112"/>
      <c r="FTK2630" s="112"/>
      <c r="FTL2630" s="112"/>
      <c r="FTM2630" s="112"/>
      <c r="FTN2630" s="112"/>
      <c r="FTO2630" s="112"/>
      <c r="FTP2630" s="112"/>
      <c r="FTQ2630" s="112"/>
      <c r="FTR2630" s="112"/>
      <c r="FTS2630" s="112"/>
      <c r="FTT2630" s="112"/>
      <c r="FTU2630" s="112"/>
      <c r="FTV2630" s="112"/>
      <c r="FTW2630" s="112"/>
      <c r="FTX2630" s="112"/>
      <c r="FTY2630" s="112"/>
      <c r="FTZ2630" s="112"/>
      <c r="FUA2630" s="112"/>
      <c r="FUB2630" s="112"/>
      <c r="FUC2630" s="112"/>
      <c r="FUD2630" s="112"/>
      <c r="FUE2630" s="112"/>
      <c r="FUF2630" s="112"/>
      <c r="FUG2630" s="112"/>
      <c r="FUH2630" s="112"/>
      <c r="FUI2630" s="112"/>
      <c r="FUJ2630" s="112"/>
      <c r="FUK2630" s="112"/>
      <c r="FUL2630" s="112"/>
      <c r="FUM2630" s="112"/>
      <c r="FUN2630" s="112"/>
      <c r="FUO2630" s="112"/>
      <c r="FUP2630" s="112"/>
      <c r="FUQ2630" s="112"/>
      <c r="FUR2630" s="112"/>
      <c r="FUS2630" s="112"/>
      <c r="FUT2630" s="112"/>
      <c r="FUU2630" s="112"/>
      <c r="FUV2630" s="112"/>
      <c r="FUW2630" s="112"/>
      <c r="FUX2630" s="112"/>
      <c r="FUY2630" s="112"/>
      <c r="FUZ2630" s="112"/>
      <c r="FVA2630" s="112"/>
      <c r="FVB2630" s="112"/>
      <c r="FVC2630" s="112"/>
      <c r="FVD2630" s="112"/>
      <c r="FVE2630" s="112"/>
      <c r="FVF2630" s="112"/>
      <c r="FVG2630" s="112"/>
      <c r="FVH2630" s="112"/>
      <c r="FVI2630" s="112"/>
      <c r="FVJ2630" s="112"/>
      <c r="FVK2630" s="112"/>
      <c r="FVL2630" s="112"/>
      <c r="FVM2630" s="112"/>
      <c r="FVN2630" s="112"/>
      <c r="FVO2630" s="112"/>
      <c r="FVP2630" s="112"/>
      <c r="FVQ2630" s="112"/>
      <c r="FVR2630" s="112"/>
      <c r="FVS2630" s="112"/>
      <c r="FVT2630" s="112"/>
      <c r="FVU2630" s="112"/>
      <c r="FVV2630" s="112"/>
      <c r="FVW2630" s="112"/>
      <c r="FVX2630" s="112"/>
      <c r="FVY2630" s="112"/>
      <c r="FVZ2630" s="112"/>
      <c r="FWA2630" s="112"/>
      <c r="FWB2630" s="112"/>
      <c r="FWC2630" s="112"/>
      <c r="FWD2630" s="112"/>
      <c r="FWE2630" s="112"/>
      <c r="FWF2630" s="112"/>
      <c r="FWG2630" s="112"/>
      <c r="FWH2630" s="112"/>
      <c r="FWI2630" s="112"/>
      <c r="FWJ2630" s="112"/>
      <c r="FWK2630" s="112"/>
      <c r="FWL2630" s="112"/>
      <c r="FWM2630" s="112"/>
      <c r="FWN2630" s="112"/>
      <c r="FWO2630" s="112"/>
      <c r="FWP2630" s="112"/>
      <c r="FWQ2630" s="112"/>
      <c r="FWR2630" s="112"/>
      <c r="FWS2630" s="112"/>
      <c r="FWT2630" s="112"/>
      <c r="FWU2630" s="112"/>
      <c r="FWV2630" s="112"/>
      <c r="FWW2630" s="112"/>
      <c r="FWX2630" s="112"/>
      <c r="FWY2630" s="112"/>
      <c r="FWZ2630" s="112"/>
      <c r="FXA2630" s="112"/>
      <c r="FXB2630" s="112"/>
      <c r="FXC2630" s="112"/>
      <c r="FXD2630" s="112"/>
      <c r="FXE2630" s="112"/>
      <c r="FXF2630" s="112"/>
      <c r="FXG2630" s="112"/>
      <c r="FXH2630" s="112"/>
      <c r="FXI2630" s="112"/>
      <c r="FXJ2630" s="112"/>
      <c r="FXK2630" s="112"/>
      <c r="FXL2630" s="112"/>
      <c r="FXM2630" s="112"/>
      <c r="FXN2630" s="112"/>
      <c r="FXO2630" s="112"/>
      <c r="FXP2630" s="112"/>
      <c r="FXQ2630" s="112"/>
      <c r="FXR2630" s="112"/>
      <c r="FXS2630" s="112"/>
      <c r="FXT2630" s="112"/>
      <c r="FXU2630" s="112"/>
      <c r="FXV2630" s="112"/>
      <c r="FXW2630" s="112"/>
      <c r="FXX2630" s="112"/>
      <c r="FXY2630" s="112"/>
      <c r="FXZ2630" s="112"/>
      <c r="FYA2630" s="112"/>
      <c r="FYB2630" s="112"/>
      <c r="FYC2630" s="112"/>
      <c r="FYD2630" s="112"/>
      <c r="FYE2630" s="112"/>
      <c r="FYF2630" s="112"/>
      <c r="FYG2630" s="112"/>
      <c r="FYH2630" s="112"/>
      <c r="FYI2630" s="112"/>
      <c r="FYJ2630" s="112"/>
      <c r="FYK2630" s="112"/>
      <c r="FYL2630" s="112"/>
      <c r="FYM2630" s="112"/>
      <c r="FYN2630" s="112"/>
      <c r="FYO2630" s="112"/>
      <c r="FYP2630" s="112"/>
      <c r="FYQ2630" s="112"/>
      <c r="FYR2630" s="112"/>
      <c r="FYS2630" s="112"/>
      <c r="FYT2630" s="112"/>
      <c r="FYU2630" s="112"/>
      <c r="FYV2630" s="112"/>
      <c r="FYW2630" s="112"/>
      <c r="FYX2630" s="112"/>
      <c r="FYY2630" s="112"/>
      <c r="FYZ2630" s="112"/>
      <c r="FZA2630" s="112"/>
      <c r="FZB2630" s="112"/>
      <c r="FZC2630" s="112"/>
      <c r="FZD2630" s="112"/>
      <c r="FZE2630" s="112"/>
      <c r="FZF2630" s="112"/>
      <c r="FZG2630" s="112"/>
      <c r="FZH2630" s="112"/>
      <c r="FZI2630" s="112"/>
      <c r="FZJ2630" s="112"/>
      <c r="FZK2630" s="112"/>
      <c r="FZL2630" s="112"/>
      <c r="FZM2630" s="112"/>
      <c r="FZN2630" s="112"/>
      <c r="FZO2630" s="112"/>
      <c r="FZP2630" s="112"/>
      <c r="FZQ2630" s="112"/>
      <c r="FZR2630" s="112"/>
      <c r="FZS2630" s="112"/>
      <c r="FZT2630" s="112"/>
      <c r="FZU2630" s="112"/>
      <c r="FZV2630" s="112"/>
      <c r="FZW2630" s="112"/>
      <c r="FZX2630" s="112"/>
      <c r="FZY2630" s="112"/>
      <c r="FZZ2630" s="112"/>
      <c r="GAA2630" s="112"/>
      <c r="GAB2630" s="112"/>
      <c r="GAC2630" s="112"/>
      <c r="GAD2630" s="112"/>
      <c r="GAE2630" s="112"/>
      <c r="GAF2630" s="112"/>
      <c r="GAG2630" s="112"/>
      <c r="GAH2630" s="112"/>
      <c r="GAI2630" s="112"/>
      <c r="GAJ2630" s="112"/>
      <c r="GAK2630" s="112"/>
      <c r="GAL2630" s="112"/>
      <c r="GAM2630" s="112"/>
      <c r="GAN2630" s="112"/>
      <c r="GAO2630" s="112"/>
      <c r="GAP2630" s="112"/>
      <c r="GAQ2630" s="112"/>
      <c r="GAR2630" s="112"/>
      <c r="GAS2630" s="112"/>
      <c r="GAT2630" s="112"/>
      <c r="GAU2630" s="112"/>
      <c r="GAV2630" s="112"/>
      <c r="GAW2630" s="112"/>
      <c r="GAX2630" s="112"/>
      <c r="GAY2630" s="112"/>
      <c r="GAZ2630" s="112"/>
      <c r="GBA2630" s="112"/>
      <c r="GBB2630" s="112"/>
      <c r="GBC2630" s="112"/>
      <c r="GBD2630" s="112"/>
      <c r="GBE2630" s="112"/>
      <c r="GBF2630" s="112"/>
      <c r="GBG2630" s="112"/>
      <c r="GBH2630" s="112"/>
      <c r="GBI2630" s="112"/>
      <c r="GBJ2630" s="112"/>
      <c r="GBK2630" s="112"/>
      <c r="GBL2630" s="112"/>
      <c r="GBM2630" s="112"/>
      <c r="GBN2630" s="112"/>
      <c r="GBO2630" s="112"/>
      <c r="GBP2630" s="112"/>
      <c r="GBQ2630" s="112"/>
      <c r="GBR2630" s="112"/>
      <c r="GBS2630" s="112"/>
      <c r="GBT2630" s="112"/>
      <c r="GBU2630" s="112"/>
      <c r="GBV2630" s="112"/>
      <c r="GBW2630" s="112"/>
      <c r="GBX2630" s="112"/>
      <c r="GBY2630" s="112"/>
      <c r="GBZ2630" s="112"/>
      <c r="GCA2630" s="112"/>
      <c r="GCB2630" s="112"/>
      <c r="GCC2630" s="112"/>
      <c r="GCD2630" s="112"/>
      <c r="GCE2630" s="112"/>
      <c r="GCF2630" s="112"/>
      <c r="GCG2630" s="112"/>
      <c r="GCH2630" s="112"/>
      <c r="GCI2630" s="112"/>
      <c r="GCJ2630" s="112"/>
      <c r="GCK2630" s="112"/>
      <c r="GCL2630" s="112"/>
      <c r="GCM2630" s="112"/>
      <c r="GCN2630" s="112"/>
      <c r="GCO2630" s="112"/>
      <c r="GCP2630" s="112"/>
      <c r="GCQ2630" s="112"/>
      <c r="GCR2630" s="112"/>
      <c r="GCS2630" s="112"/>
      <c r="GCT2630" s="112"/>
      <c r="GCU2630" s="112"/>
      <c r="GCV2630" s="112"/>
      <c r="GCW2630" s="112"/>
      <c r="GCX2630" s="112"/>
      <c r="GCY2630" s="112"/>
      <c r="GCZ2630" s="112"/>
      <c r="GDA2630" s="112"/>
      <c r="GDB2630" s="112"/>
      <c r="GDC2630" s="112"/>
      <c r="GDD2630" s="112"/>
      <c r="GDE2630" s="112"/>
      <c r="GDF2630" s="112"/>
      <c r="GDG2630" s="112"/>
      <c r="GDH2630" s="112"/>
      <c r="GDI2630" s="112"/>
      <c r="GDJ2630" s="112"/>
      <c r="GDK2630" s="112"/>
      <c r="GDL2630" s="112"/>
      <c r="GDM2630" s="112"/>
      <c r="GDN2630" s="112"/>
      <c r="GDO2630" s="112"/>
      <c r="GDP2630" s="112"/>
      <c r="GDQ2630" s="112"/>
      <c r="GDR2630" s="112"/>
      <c r="GDS2630" s="112"/>
      <c r="GDT2630" s="112"/>
      <c r="GDU2630" s="112"/>
      <c r="GDV2630" s="112"/>
      <c r="GDW2630" s="112"/>
      <c r="GDX2630" s="112"/>
      <c r="GDY2630" s="112"/>
      <c r="GDZ2630" s="112"/>
      <c r="GEA2630" s="112"/>
      <c r="GEB2630" s="112"/>
      <c r="GEC2630" s="112"/>
      <c r="GED2630" s="112"/>
      <c r="GEE2630" s="112"/>
      <c r="GEF2630" s="112"/>
      <c r="GEG2630" s="112"/>
      <c r="GEH2630" s="112"/>
      <c r="GEI2630" s="112"/>
      <c r="GEJ2630" s="112"/>
      <c r="GEK2630" s="112"/>
      <c r="GEL2630" s="112"/>
      <c r="GEM2630" s="112"/>
      <c r="GEN2630" s="112"/>
      <c r="GEO2630" s="112"/>
      <c r="GEP2630" s="112"/>
      <c r="GEQ2630" s="112"/>
      <c r="GER2630" s="112"/>
      <c r="GES2630" s="112"/>
      <c r="GET2630" s="112"/>
      <c r="GEU2630" s="112"/>
      <c r="GEV2630" s="112"/>
      <c r="GEW2630" s="112"/>
      <c r="GEX2630" s="112"/>
      <c r="GEY2630" s="112"/>
      <c r="GEZ2630" s="112"/>
      <c r="GFA2630" s="112"/>
      <c r="GFB2630" s="112"/>
      <c r="GFC2630" s="112"/>
      <c r="GFD2630" s="112"/>
      <c r="GFE2630" s="112"/>
      <c r="GFF2630" s="112"/>
      <c r="GFG2630" s="112"/>
      <c r="GFH2630" s="112"/>
      <c r="GFI2630" s="112"/>
      <c r="GFJ2630" s="112"/>
      <c r="GFK2630" s="112"/>
      <c r="GFL2630" s="112"/>
      <c r="GFM2630" s="112"/>
      <c r="GFN2630" s="112"/>
      <c r="GFO2630" s="112"/>
      <c r="GFP2630" s="112"/>
      <c r="GFQ2630" s="112"/>
      <c r="GFR2630" s="112"/>
      <c r="GFS2630" s="112"/>
      <c r="GFT2630" s="112"/>
      <c r="GFU2630" s="112"/>
      <c r="GFV2630" s="112"/>
      <c r="GFW2630" s="112"/>
      <c r="GFX2630" s="112"/>
      <c r="GFY2630" s="112"/>
      <c r="GFZ2630" s="112"/>
      <c r="GGA2630" s="112"/>
      <c r="GGB2630" s="112"/>
      <c r="GGC2630" s="112"/>
      <c r="GGD2630" s="112"/>
      <c r="GGE2630" s="112"/>
      <c r="GGF2630" s="112"/>
      <c r="GGG2630" s="112"/>
      <c r="GGH2630" s="112"/>
      <c r="GGI2630" s="112"/>
      <c r="GGJ2630" s="112"/>
      <c r="GGK2630" s="112"/>
      <c r="GGL2630" s="112"/>
      <c r="GGM2630" s="112"/>
      <c r="GGN2630" s="112"/>
      <c r="GGO2630" s="112"/>
      <c r="GGP2630" s="112"/>
      <c r="GGQ2630" s="112"/>
      <c r="GGR2630" s="112"/>
      <c r="GGS2630" s="112"/>
      <c r="GGT2630" s="112"/>
      <c r="GGU2630" s="112"/>
      <c r="GGV2630" s="112"/>
      <c r="GGW2630" s="112"/>
      <c r="GGX2630" s="112"/>
      <c r="GGY2630" s="112"/>
      <c r="GGZ2630" s="112"/>
      <c r="GHA2630" s="112"/>
      <c r="GHB2630" s="112"/>
      <c r="GHC2630" s="112"/>
      <c r="GHD2630" s="112"/>
      <c r="GHE2630" s="112"/>
      <c r="GHF2630" s="112"/>
      <c r="GHG2630" s="112"/>
      <c r="GHH2630" s="112"/>
      <c r="GHI2630" s="112"/>
      <c r="GHJ2630" s="112"/>
      <c r="GHK2630" s="112"/>
      <c r="GHL2630" s="112"/>
      <c r="GHM2630" s="112"/>
      <c r="GHN2630" s="112"/>
      <c r="GHO2630" s="112"/>
      <c r="GHP2630" s="112"/>
      <c r="GHQ2630" s="112"/>
      <c r="GHR2630" s="112"/>
      <c r="GHS2630" s="112"/>
      <c r="GHT2630" s="112"/>
      <c r="GHU2630" s="112"/>
      <c r="GHV2630" s="112"/>
      <c r="GHW2630" s="112"/>
      <c r="GHX2630" s="112"/>
      <c r="GHY2630" s="112"/>
      <c r="GHZ2630" s="112"/>
      <c r="GIA2630" s="112"/>
      <c r="GIB2630" s="112"/>
      <c r="GIC2630" s="112"/>
      <c r="GID2630" s="112"/>
      <c r="GIE2630" s="112"/>
      <c r="GIF2630" s="112"/>
      <c r="GIG2630" s="112"/>
      <c r="GIH2630" s="112"/>
      <c r="GII2630" s="112"/>
      <c r="GIJ2630" s="112"/>
      <c r="GIK2630" s="112"/>
      <c r="GIL2630" s="112"/>
      <c r="GIM2630" s="112"/>
      <c r="GIN2630" s="112"/>
      <c r="GIO2630" s="112"/>
      <c r="GIP2630" s="112"/>
      <c r="GIQ2630" s="112"/>
      <c r="GIR2630" s="112"/>
      <c r="GIS2630" s="112"/>
      <c r="GIT2630" s="112"/>
      <c r="GIU2630" s="112"/>
      <c r="GIV2630" s="112"/>
      <c r="GIW2630" s="112"/>
      <c r="GIX2630" s="112"/>
      <c r="GIY2630" s="112"/>
      <c r="GIZ2630" s="112"/>
      <c r="GJA2630" s="112"/>
      <c r="GJB2630" s="112"/>
      <c r="GJC2630" s="112"/>
      <c r="GJD2630" s="112"/>
      <c r="GJE2630" s="112"/>
      <c r="GJF2630" s="112"/>
      <c r="GJG2630" s="112"/>
      <c r="GJH2630" s="112"/>
      <c r="GJI2630" s="112"/>
      <c r="GJJ2630" s="112"/>
      <c r="GJK2630" s="112"/>
      <c r="GJL2630" s="112"/>
      <c r="GJM2630" s="112"/>
      <c r="GJN2630" s="112"/>
      <c r="GJO2630" s="112"/>
      <c r="GJP2630" s="112"/>
      <c r="GJQ2630" s="112"/>
      <c r="GJR2630" s="112"/>
      <c r="GJS2630" s="112"/>
      <c r="GJT2630" s="112"/>
      <c r="GJU2630" s="112"/>
      <c r="GJV2630" s="112"/>
      <c r="GJW2630" s="112"/>
      <c r="GJX2630" s="112"/>
      <c r="GJY2630" s="112"/>
      <c r="GJZ2630" s="112"/>
      <c r="GKA2630" s="112"/>
      <c r="GKB2630" s="112"/>
      <c r="GKC2630" s="112"/>
      <c r="GKD2630" s="112"/>
      <c r="GKE2630" s="112"/>
      <c r="GKF2630" s="112"/>
      <c r="GKG2630" s="112"/>
      <c r="GKH2630" s="112"/>
      <c r="GKI2630" s="112"/>
      <c r="GKJ2630" s="112"/>
      <c r="GKK2630" s="112"/>
      <c r="GKL2630" s="112"/>
      <c r="GKM2630" s="112"/>
      <c r="GKN2630" s="112"/>
      <c r="GKO2630" s="112"/>
      <c r="GKP2630" s="112"/>
      <c r="GKQ2630" s="112"/>
      <c r="GKR2630" s="112"/>
      <c r="GKS2630" s="112"/>
      <c r="GKT2630" s="112"/>
      <c r="GKU2630" s="112"/>
      <c r="GKV2630" s="112"/>
      <c r="GKW2630" s="112"/>
      <c r="GKX2630" s="112"/>
      <c r="GKY2630" s="112"/>
      <c r="GKZ2630" s="112"/>
      <c r="GLA2630" s="112"/>
      <c r="GLB2630" s="112"/>
      <c r="GLC2630" s="112"/>
      <c r="GLD2630" s="112"/>
      <c r="GLE2630" s="112"/>
      <c r="GLF2630" s="112"/>
      <c r="GLG2630" s="112"/>
      <c r="GLH2630" s="112"/>
      <c r="GLI2630" s="112"/>
      <c r="GLJ2630" s="112"/>
      <c r="GLK2630" s="112"/>
      <c r="GLL2630" s="112"/>
      <c r="GLM2630" s="112"/>
      <c r="GLN2630" s="112"/>
      <c r="GLO2630" s="112"/>
      <c r="GLP2630" s="112"/>
      <c r="GLQ2630" s="112"/>
      <c r="GLR2630" s="112"/>
      <c r="GLS2630" s="112"/>
      <c r="GLT2630" s="112"/>
      <c r="GLU2630" s="112"/>
      <c r="GLV2630" s="112"/>
      <c r="GLW2630" s="112"/>
      <c r="GLX2630" s="112"/>
      <c r="GLY2630" s="112"/>
      <c r="GLZ2630" s="112"/>
      <c r="GMA2630" s="112"/>
      <c r="GMB2630" s="112"/>
      <c r="GMC2630" s="112"/>
      <c r="GMD2630" s="112"/>
      <c r="GME2630" s="112"/>
      <c r="GMF2630" s="112"/>
      <c r="GMG2630" s="112"/>
      <c r="GMH2630" s="112"/>
      <c r="GMI2630" s="112"/>
      <c r="GMJ2630" s="112"/>
      <c r="GMK2630" s="112"/>
      <c r="GML2630" s="112"/>
      <c r="GMM2630" s="112"/>
      <c r="GMN2630" s="112"/>
      <c r="GMO2630" s="112"/>
      <c r="GMP2630" s="112"/>
      <c r="GMQ2630" s="112"/>
      <c r="GMR2630" s="112"/>
      <c r="GMS2630" s="112"/>
      <c r="GMT2630" s="112"/>
      <c r="GMU2630" s="112"/>
      <c r="GMV2630" s="112"/>
      <c r="GMW2630" s="112"/>
      <c r="GMX2630" s="112"/>
      <c r="GMY2630" s="112"/>
      <c r="GMZ2630" s="112"/>
      <c r="GNA2630" s="112"/>
      <c r="GNB2630" s="112"/>
      <c r="GNC2630" s="112"/>
      <c r="GND2630" s="112"/>
      <c r="GNE2630" s="112"/>
      <c r="GNF2630" s="112"/>
      <c r="GNG2630" s="112"/>
      <c r="GNH2630" s="112"/>
      <c r="GNI2630" s="112"/>
      <c r="GNJ2630" s="112"/>
      <c r="GNK2630" s="112"/>
      <c r="GNL2630" s="112"/>
      <c r="GNM2630" s="112"/>
      <c r="GNN2630" s="112"/>
      <c r="GNO2630" s="112"/>
      <c r="GNP2630" s="112"/>
      <c r="GNQ2630" s="112"/>
      <c r="GNR2630" s="112"/>
      <c r="GNS2630" s="112"/>
      <c r="GNT2630" s="112"/>
      <c r="GNU2630" s="112"/>
      <c r="GNV2630" s="112"/>
      <c r="GNW2630" s="112"/>
      <c r="GNX2630" s="112"/>
      <c r="GNY2630" s="112"/>
      <c r="GNZ2630" s="112"/>
      <c r="GOA2630" s="112"/>
      <c r="GOB2630" s="112"/>
      <c r="GOC2630" s="112"/>
      <c r="GOD2630" s="112"/>
      <c r="GOE2630" s="112"/>
      <c r="GOF2630" s="112"/>
      <c r="GOG2630" s="112"/>
      <c r="GOH2630" s="112"/>
      <c r="GOI2630" s="112"/>
      <c r="GOJ2630" s="112"/>
      <c r="GOK2630" s="112"/>
      <c r="GOL2630" s="112"/>
      <c r="GOM2630" s="112"/>
      <c r="GON2630" s="112"/>
      <c r="GOO2630" s="112"/>
      <c r="GOP2630" s="112"/>
      <c r="GOQ2630" s="112"/>
      <c r="GOR2630" s="112"/>
      <c r="GOS2630" s="112"/>
      <c r="GOT2630" s="112"/>
      <c r="GOU2630" s="112"/>
      <c r="GOV2630" s="112"/>
      <c r="GOW2630" s="112"/>
      <c r="GOX2630" s="112"/>
      <c r="GOY2630" s="112"/>
      <c r="GOZ2630" s="112"/>
      <c r="GPA2630" s="112"/>
      <c r="GPB2630" s="112"/>
      <c r="GPC2630" s="112"/>
      <c r="GPD2630" s="112"/>
      <c r="GPE2630" s="112"/>
      <c r="GPF2630" s="112"/>
      <c r="GPG2630" s="112"/>
      <c r="GPH2630" s="112"/>
      <c r="GPI2630" s="112"/>
      <c r="GPJ2630" s="112"/>
      <c r="GPK2630" s="112"/>
      <c r="GPL2630" s="112"/>
      <c r="GPM2630" s="112"/>
      <c r="GPN2630" s="112"/>
      <c r="GPO2630" s="112"/>
      <c r="GPP2630" s="112"/>
      <c r="GPQ2630" s="112"/>
      <c r="GPR2630" s="112"/>
      <c r="GPS2630" s="112"/>
      <c r="GPT2630" s="112"/>
      <c r="GPU2630" s="112"/>
      <c r="GPV2630" s="112"/>
      <c r="GPW2630" s="112"/>
      <c r="GPX2630" s="112"/>
      <c r="GPY2630" s="112"/>
      <c r="GPZ2630" s="112"/>
      <c r="GQA2630" s="112"/>
      <c r="GQB2630" s="112"/>
      <c r="GQC2630" s="112"/>
      <c r="GQD2630" s="112"/>
      <c r="GQE2630" s="112"/>
      <c r="GQF2630" s="112"/>
      <c r="GQG2630" s="112"/>
      <c r="GQH2630" s="112"/>
      <c r="GQI2630" s="112"/>
      <c r="GQJ2630" s="112"/>
      <c r="GQK2630" s="112"/>
      <c r="GQL2630" s="112"/>
      <c r="GQM2630" s="112"/>
      <c r="GQN2630" s="112"/>
      <c r="GQO2630" s="112"/>
      <c r="GQP2630" s="112"/>
      <c r="GQQ2630" s="112"/>
      <c r="GQR2630" s="112"/>
      <c r="GQS2630" s="112"/>
      <c r="GQT2630" s="112"/>
      <c r="GQU2630" s="112"/>
      <c r="GQV2630" s="112"/>
      <c r="GQW2630" s="112"/>
      <c r="GQX2630" s="112"/>
      <c r="GQY2630" s="112"/>
      <c r="GQZ2630" s="112"/>
      <c r="GRA2630" s="112"/>
      <c r="GRB2630" s="112"/>
      <c r="GRC2630" s="112"/>
      <c r="GRD2630" s="112"/>
      <c r="GRE2630" s="112"/>
      <c r="GRF2630" s="112"/>
      <c r="GRG2630" s="112"/>
      <c r="GRH2630" s="112"/>
      <c r="GRI2630" s="112"/>
      <c r="GRJ2630" s="112"/>
      <c r="GRK2630" s="112"/>
      <c r="GRL2630" s="112"/>
      <c r="GRM2630" s="112"/>
      <c r="GRN2630" s="112"/>
      <c r="GRO2630" s="112"/>
      <c r="GRP2630" s="112"/>
      <c r="GRQ2630" s="112"/>
      <c r="GRR2630" s="112"/>
      <c r="GRS2630" s="112"/>
      <c r="GRT2630" s="112"/>
      <c r="GRU2630" s="112"/>
      <c r="GRV2630" s="112"/>
      <c r="GRW2630" s="112"/>
      <c r="GRX2630" s="112"/>
      <c r="GRY2630" s="112"/>
      <c r="GRZ2630" s="112"/>
      <c r="GSA2630" s="112"/>
      <c r="GSB2630" s="112"/>
      <c r="GSC2630" s="112"/>
      <c r="GSD2630" s="112"/>
      <c r="GSE2630" s="112"/>
      <c r="GSF2630" s="112"/>
      <c r="GSG2630" s="112"/>
      <c r="GSH2630" s="112"/>
      <c r="GSI2630" s="112"/>
      <c r="GSJ2630" s="112"/>
      <c r="GSK2630" s="112"/>
      <c r="GSL2630" s="112"/>
      <c r="GSM2630" s="112"/>
      <c r="GSN2630" s="112"/>
      <c r="GSO2630" s="112"/>
      <c r="GSP2630" s="112"/>
      <c r="GSQ2630" s="112"/>
      <c r="GSR2630" s="112"/>
      <c r="GSS2630" s="112"/>
      <c r="GST2630" s="112"/>
      <c r="GSU2630" s="112"/>
      <c r="GSV2630" s="112"/>
      <c r="GSW2630" s="112"/>
      <c r="GSX2630" s="112"/>
      <c r="GSY2630" s="112"/>
      <c r="GSZ2630" s="112"/>
      <c r="GTA2630" s="112"/>
      <c r="GTB2630" s="112"/>
      <c r="GTC2630" s="112"/>
      <c r="GTD2630" s="112"/>
      <c r="GTE2630" s="112"/>
      <c r="GTF2630" s="112"/>
      <c r="GTG2630" s="112"/>
      <c r="GTH2630" s="112"/>
      <c r="GTI2630" s="112"/>
      <c r="GTJ2630" s="112"/>
      <c r="GTK2630" s="112"/>
      <c r="GTL2630" s="112"/>
      <c r="GTM2630" s="112"/>
      <c r="GTN2630" s="112"/>
      <c r="GTO2630" s="112"/>
      <c r="GTP2630" s="112"/>
      <c r="GTQ2630" s="112"/>
      <c r="GTR2630" s="112"/>
      <c r="GTS2630" s="112"/>
      <c r="GTT2630" s="112"/>
      <c r="GTU2630" s="112"/>
      <c r="GTV2630" s="112"/>
      <c r="GTW2630" s="112"/>
      <c r="GTX2630" s="112"/>
      <c r="GTY2630" s="112"/>
      <c r="GTZ2630" s="112"/>
      <c r="GUA2630" s="112"/>
      <c r="GUB2630" s="112"/>
      <c r="GUC2630" s="112"/>
      <c r="GUD2630" s="112"/>
      <c r="GUE2630" s="112"/>
      <c r="GUF2630" s="112"/>
      <c r="GUG2630" s="112"/>
      <c r="GUH2630" s="112"/>
      <c r="GUI2630" s="112"/>
      <c r="GUJ2630" s="112"/>
      <c r="GUK2630" s="112"/>
      <c r="GUL2630" s="112"/>
      <c r="GUM2630" s="112"/>
      <c r="GUN2630" s="112"/>
      <c r="GUO2630" s="112"/>
      <c r="GUP2630" s="112"/>
      <c r="GUQ2630" s="112"/>
      <c r="GUR2630" s="112"/>
      <c r="GUS2630" s="112"/>
      <c r="GUT2630" s="112"/>
      <c r="GUU2630" s="112"/>
      <c r="GUV2630" s="112"/>
      <c r="GUW2630" s="112"/>
      <c r="GUX2630" s="112"/>
      <c r="GUY2630" s="112"/>
      <c r="GUZ2630" s="112"/>
      <c r="GVA2630" s="112"/>
      <c r="GVB2630" s="112"/>
      <c r="GVC2630" s="112"/>
      <c r="GVD2630" s="112"/>
      <c r="GVE2630" s="112"/>
      <c r="GVF2630" s="112"/>
      <c r="GVG2630" s="112"/>
      <c r="GVH2630" s="112"/>
      <c r="GVI2630" s="112"/>
      <c r="GVJ2630" s="112"/>
      <c r="GVK2630" s="112"/>
      <c r="GVL2630" s="112"/>
      <c r="GVM2630" s="112"/>
      <c r="GVN2630" s="112"/>
      <c r="GVO2630" s="112"/>
      <c r="GVP2630" s="112"/>
      <c r="GVQ2630" s="112"/>
      <c r="GVR2630" s="112"/>
      <c r="GVS2630" s="112"/>
      <c r="GVT2630" s="112"/>
      <c r="GVU2630" s="112"/>
      <c r="GVV2630" s="112"/>
      <c r="GVW2630" s="112"/>
      <c r="GVX2630" s="112"/>
      <c r="GVY2630" s="112"/>
      <c r="GVZ2630" s="112"/>
      <c r="GWA2630" s="112"/>
      <c r="GWB2630" s="112"/>
      <c r="GWC2630" s="112"/>
      <c r="GWD2630" s="112"/>
      <c r="GWE2630" s="112"/>
      <c r="GWF2630" s="112"/>
      <c r="GWG2630" s="112"/>
      <c r="GWH2630" s="112"/>
      <c r="GWI2630" s="112"/>
      <c r="GWJ2630" s="112"/>
      <c r="GWK2630" s="112"/>
      <c r="GWL2630" s="112"/>
      <c r="GWM2630" s="112"/>
      <c r="GWN2630" s="112"/>
      <c r="GWO2630" s="112"/>
      <c r="GWP2630" s="112"/>
      <c r="GWQ2630" s="112"/>
      <c r="GWR2630" s="112"/>
      <c r="GWS2630" s="112"/>
      <c r="GWT2630" s="112"/>
      <c r="GWU2630" s="112"/>
      <c r="GWV2630" s="112"/>
      <c r="GWW2630" s="112"/>
      <c r="GWX2630" s="112"/>
      <c r="GWY2630" s="112"/>
      <c r="GWZ2630" s="112"/>
      <c r="GXA2630" s="112"/>
      <c r="GXB2630" s="112"/>
      <c r="GXC2630" s="112"/>
      <c r="GXD2630" s="112"/>
      <c r="GXE2630" s="112"/>
      <c r="GXF2630" s="112"/>
      <c r="GXG2630" s="112"/>
      <c r="GXH2630" s="112"/>
      <c r="GXI2630" s="112"/>
      <c r="GXJ2630" s="112"/>
      <c r="GXK2630" s="112"/>
      <c r="GXL2630" s="112"/>
      <c r="GXM2630" s="112"/>
      <c r="GXN2630" s="112"/>
      <c r="GXO2630" s="112"/>
      <c r="GXP2630" s="112"/>
      <c r="GXQ2630" s="112"/>
      <c r="GXR2630" s="112"/>
      <c r="GXS2630" s="112"/>
      <c r="GXT2630" s="112"/>
      <c r="GXU2630" s="112"/>
      <c r="GXV2630" s="112"/>
      <c r="GXW2630" s="112"/>
      <c r="GXX2630" s="112"/>
      <c r="GXY2630" s="112"/>
      <c r="GXZ2630" s="112"/>
      <c r="GYA2630" s="112"/>
      <c r="GYB2630" s="112"/>
      <c r="GYC2630" s="112"/>
      <c r="GYD2630" s="112"/>
      <c r="GYE2630" s="112"/>
      <c r="GYF2630" s="112"/>
      <c r="GYG2630" s="112"/>
      <c r="GYH2630" s="112"/>
      <c r="GYI2630" s="112"/>
      <c r="GYJ2630" s="112"/>
      <c r="GYK2630" s="112"/>
      <c r="GYL2630" s="112"/>
      <c r="GYM2630" s="112"/>
      <c r="GYN2630" s="112"/>
      <c r="GYO2630" s="112"/>
      <c r="GYP2630" s="112"/>
      <c r="GYQ2630" s="112"/>
      <c r="GYR2630" s="112"/>
      <c r="GYS2630" s="112"/>
      <c r="GYT2630" s="112"/>
      <c r="GYU2630" s="112"/>
      <c r="GYV2630" s="112"/>
      <c r="GYW2630" s="112"/>
      <c r="GYX2630" s="112"/>
      <c r="GYY2630" s="112"/>
      <c r="GYZ2630" s="112"/>
      <c r="GZA2630" s="112"/>
      <c r="GZB2630" s="112"/>
      <c r="GZC2630" s="112"/>
      <c r="GZD2630" s="112"/>
      <c r="GZE2630" s="112"/>
      <c r="GZF2630" s="112"/>
      <c r="GZG2630" s="112"/>
      <c r="GZH2630" s="112"/>
      <c r="GZI2630" s="112"/>
      <c r="GZJ2630" s="112"/>
      <c r="GZK2630" s="112"/>
      <c r="GZL2630" s="112"/>
      <c r="GZM2630" s="112"/>
      <c r="GZN2630" s="112"/>
      <c r="GZO2630" s="112"/>
      <c r="GZP2630" s="112"/>
      <c r="GZQ2630" s="112"/>
      <c r="GZR2630" s="112"/>
      <c r="GZS2630" s="112"/>
      <c r="GZT2630" s="112"/>
      <c r="GZU2630" s="112"/>
      <c r="GZV2630" s="112"/>
      <c r="GZW2630" s="112"/>
      <c r="GZX2630" s="112"/>
      <c r="GZY2630" s="112"/>
      <c r="GZZ2630" s="112"/>
      <c r="HAA2630" s="112"/>
      <c r="HAB2630" s="112"/>
      <c r="HAC2630" s="112"/>
      <c r="HAD2630" s="112"/>
      <c r="HAE2630" s="112"/>
      <c r="HAF2630" s="112"/>
      <c r="HAG2630" s="112"/>
      <c r="HAH2630" s="112"/>
      <c r="HAI2630" s="112"/>
      <c r="HAJ2630" s="112"/>
      <c r="HAK2630" s="112"/>
      <c r="HAL2630" s="112"/>
      <c r="HAM2630" s="112"/>
      <c r="HAN2630" s="112"/>
      <c r="HAO2630" s="112"/>
      <c r="HAP2630" s="112"/>
      <c r="HAQ2630" s="112"/>
      <c r="HAR2630" s="112"/>
      <c r="HAS2630" s="112"/>
      <c r="HAT2630" s="112"/>
      <c r="HAU2630" s="112"/>
      <c r="HAV2630" s="112"/>
      <c r="HAW2630" s="112"/>
      <c r="HAX2630" s="112"/>
      <c r="HAY2630" s="112"/>
      <c r="HAZ2630" s="112"/>
      <c r="HBA2630" s="112"/>
      <c r="HBB2630" s="112"/>
      <c r="HBC2630" s="112"/>
      <c r="HBD2630" s="112"/>
      <c r="HBE2630" s="112"/>
      <c r="HBF2630" s="112"/>
      <c r="HBG2630" s="112"/>
      <c r="HBH2630" s="112"/>
      <c r="HBI2630" s="112"/>
      <c r="HBJ2630" s="112"/>
      <c r="HBK2630" s="112"/>
      <c r="HBL2630" s="112"/>
      <c r="HBM2630" s="112"/>
      <c r="HBN2630" s="112"/>
      <c r="HBO2630" s="112"/>
      <c r="HBP2630" s="112"/>
      <c r="HBQ2630" s="112"/>
      <c r="HBR2630" s="112"/>
      <c r="HBS2630" s="112"/>
      <c r="HBT2630" s="112"/>
      <c r="HBU2630" s="112"/>
      <c r="HBV2630" s="112"/>
      <c r="HBW2630" s="112"/>
      <c r="HBX2630" s="112"/>
      <c r="HBY2630" s="112"/>
      <c r="HBZ2630" s="112"/>
      <c r="HCA2630" s="112"/>
      <c r="HCB2630" s="112"/>
      <c r="HCC2630" s="112"/>
      <c r="HCD2630" s="112"/>
      <c r="HCE2630" s="112"/>
      <c r="HCF2630" s="112"/>
      <c r="HCG2630" s="112"/>
      <c r="HCH2630" s="112"/>
      <c r="HCI2630" s="112"/>
      <c r="HCJ2630" s="112"/>
      <c r="HCK2630" s="112"/>
      <c r="HCL2630" s="112"/>
      <c r="HCM2630" s="112"/>
      <c r="HCN2630" s="112"/>
      <c r="HCO2630" s="112"/>
      <c r="HCP2630" s="112"/>
      <c r="HCQ2630" s="112"/>
      <c r="HCR2630" s="112"/>
      <c r="HCS2630" s="112"/>
      <c r="HCT2630" s="112"/>
      <c r="HCU2630" s="112"/>
      <c r="HCV2630" s="112"/>
      <c r="HCW2630" s="112"/>
      <c r="HCX2630" s="112"/>
      <c r="HCY2630" s="112"/>
      <c r="HCZ2630" s="112"/>
      <c r="HDA2630" s="112"/>
      <c r="HDB2630" s="112"/>
      <c r="HDC2630" s="112"/>
      <c r="HDD2630" s="112"/>
      <c r="HDE2630" s="112"/>
      <c r="HDF2630" s="112"/>
      <c r="HDG2630" s="112"/>
      <c r="HDH2630" s="112"/>
      <c r="HDI2630" s="112"/>
      <c r="HDJ2630" s="112"/>
      <c r="HDK2630" s="112"/>
      <c r="HDL2630" s="112"/>
      <c r="HDM2630" s="112"/>
      <c r="HDN2630" s="112"/>
      <c r="HDO2630" s="112"/>
      <c r="HDP2630" s="112"/>
      <c r="HDQ2630" s="112"/>
      <c r="HDR2630" s="112"/>
      <c r="HDS2630" s="112"/>
      <c r="HDT2630" s="112"/>
      <c r="HDU2630" s="112"/>
      <c r="HDV2630" s="112"/>
      <c r="HDW2630" s="112"/>
      <c r="HDX2630" s="112"/>
      <c r="HDY2630" s="112"/>
      <c r="HDZ2630" s="112"/>
      <c r="HEA2630" s="112"/>
      <c r="HEB2630" s="112"/>
      <c r="HEC2630" s="112"/>
      <c r="HED2630" s="112"/>
      <c r="HEE2630" s="112"/>
      <c r="HEF2630" s="112"/>
      <c r="HEG2630" s="112"/>
      <c r="HEH2630" s="112"/>
      <c r="HEI2630" s="112"/>
      <c r="HEJ2630" s="112"/>
      <c r="HEK2630" s="112"/>
      <c r="HEL2630" s="112"/>
      <c r="HEM2630" s="112"/>
      <c r="HEN2630" s="112"/>
      <c r="HEO2630" s="112"/>
      <c r="HEP2630" s="112"/>
      <c r="HEQ2630" s="112"/>
      <c r="HER2630" s="112"/>
      <c r="HES2630" s="112"/>
      <c r="HET2630" s="112"/>
      <c r="HEU2630" s="112"/>
      <c r="HEV2630" s="112"/>
      <c r="HEW2630" s="112"/>
      <c r="HEX2630" s="112"/>
      <c r="HEY2630" s="112"/>
      <c r="HEZ2630" s="112"/>
      <c r="HFA2630" s="112"/>
      <c r="HFB2630" s="112"/>
      <c r="HFC2630" s="112"/>
      <c r="HFD2630" s="112"/>
      <c r="HFE2630" s="112"/>
      <c r="HFF2630" s="112"/>
      <c r="HFG2630" s="112"/>
      <c r="HFH2630" s="112"/>
      <c r="HFI2630" s="112"/>
      <c r="HFJ2630" s="112"/>
      <c r="HFK2630" s="112"/>
      <c r="HFL2630" s="112"/>
      <c r="HFM2630" s="112"/>
      <c r="HFN2630" s="112"/>
      <c r="HFO2630" s="112"/>
      <c r="HFP2630" s="112"/>
      <c r="HFQ2630" s="112"/>
      <c r="HFR2630" s="112"/>
      <c r="HFS2630" s="112"/>
      <c r="HFT2630" s="112"/>
      <c r="HFU2630" s="112"/>
      <c r="HFV2630" s="112"/>
      <c r="HFW2630" s="112"/>
      <c r="HFX2630" s="112"/>
      <c r="HFY2630" s="112"/>
      <c r="HFZ2630" s="112"/>
      <c r="HGA2630" s="112"/>
      <c r="HGB2630" s="112"/>
      <c r="HGC2630" s="112"/>
      <c r="HGD2630" s="112"/>
      <c r="HGE2630" s="112"/>
      <c r="HGF2630" s="112"/>
      <c r="HGG2630" s="112"/>
      <c r="HGH2630" s="112"/>
      <c r="HGI2630" s="112"/>
      <c r="HGJ2630" s="112"/>
      <c r="HGK2630" s="112"/>
      <c r="HGL2630" s="112"/>
      <c r="HGM2630" s="112"/>
      <c r="HGN2630" s="112"/>
      <c r="HGO2630" s="112"/>
      <c r="HGP2630" s="112"/>
      <c r="HGQ2630" s="112"/>
      <c r="HGR2630" s="112"/>
      <c r="HGS2630" s="112"/>
      <c r="HGT2630" s="112"/>
      <c r="HGU2630" s="112"/>
      <c r="HGV2630" s="112"/>
      <c r="HGW2630" s="112"/>
      <c r="HGX2630" s="112"/>
      <c r="HGY2630" s="112"/>
      <c r="HGZ2630" s="112"/>
      <c r="HHA2630" s="112"/>
      <c r="HHB2630" s="112"/>
      <c r="HHC2630" s="112"/>
      <c r="HHD2630" s="112"/>
      <c r="HHE2630" s="112"/>
      <c r="HHF2630" s="112"/>
      <c r="HHG2630" s="112"/>
      <c r="HHH2630" s="112"/>
      <c r="HHI2630" s="112"/>
      <c r="HHJ2630" s="112"/>
      <c r="HHK2630" s="112"/>
      <c r="HHL2630" s="112"/>
      <c r="HHM2630" s="112"/>
      <c r="HHN2630" s="112"/>
      <c r="HHO2630" s="112"/>
      <c r="HHP2630" s="112"/>
      <c r="HHQ2630" s="112"/>
      <c r="HHR2630" s="112"/>
      <c r="HHS2630" s="112"/>
      <c r="HHT2630" s="112"/>
      <c r="HHU2630" s="112"/>
      <c r="HHV2630" s="112"/>
      <c r="HHW2630" s="112"/>
      <c r="HHX2630" s="112"/>
      <c r="HHY2630" s="112"/>
      <c r="HHZ2630" s="112"/>
      <c r="HIA2630" s="112"/>
      <c r="HIB2630" s="112"/>
      <c r="HIC2630" s="112"/>
      <c r="HID2630" s="112"/>
      <c r="HIE2630" s="112"/>
      <c r="HIF2630" s="112"/>
      <c r="HIG2630" s="112"/>
      <c r="HIH2630" s="112"/>
      <c r="HII2630" s="112"/>
      <c r="HIJ2630" s="112"/>
      <c r="HIK2630" s="112"/>
      <c r="HIL2630" s="112"/>
      <c r="HIM2630" s="112"/>
      <c r="HIN2630" s="112"/>
      <c r="HIO2630" s="112"/>
      <c r="HIP2630" s="112"/>
      <c r="HIQ2630" s="112"/>
      <c r="HIR2630" s="112"/>
      <c r="HIS2630" s="112"/>
      <c r="HIT2630" s="112"/>
      <c r="HIU2630" s="112"/>
      <c r="HIV2630" s="112"/>
      <c r="HIW2630" s="112"/>
      <c r="HIX2630" s="112"/>
      <c r="HIY2630" s="112"/>
      <c r="HIZ2630" s="112"/>
      <c r="HJA2630" s="112"/>
      <c r="HJB2630" s="112"/>
      <c r="HJC2630" s="112"/>
      <c r="HJD2630" s="112"/>
      <c r="HJE2630" s="112"/>
      <c r="HJF2630" s="112"/>
      <c r="HJG2630" s="112"/>
      <c r="HJH2630" s="112"/>
      <c r="HJI2630" s="112"/>
      <c r="HJJ2630" s="112"/>
      <c r="HJK2630" s="112"/>
      <c r="HJL2630" s="112"/>
      <c r="HJM2630" s="112"/>
      <c r="HJN2630" s="112"/>
      <c r="HJO2630" s="112"/>
      <c r="HJP2630" s="112"/>
      <c r="HJQ2630" s="112"/>
      <c r="HJR2630" s="112"/>
      <c r="HJS2630" s="112"/>
      <c r="HJT2630" s="112"/>
      <c r="HJU2630" s="112"/>
      <c r="HJV2630" s="112"/>
      <c r="HJW2630" s="112"/>
      <c r="HJX2630" s="112"/>
      <c r="HJY2630" s="112"/>
      <c r="HJZ2630" s="112"/>
      <c r="HKA2630" s="112"/>
      <c r="HKB2630" s="112"/>
      <c r="HKC2630" s="112"/>
      <c r="HKD2630" s="112"/>
      <c r="HKE2630" s="112"/>
      <c r="HKF2630" s="112"/>
      <c r="HKG2630" s="112"/>
      <c r="HKH2630" s="112"/>
      <c r="HKI2630" s="112"/>
      <c r="HKJ2630" s="112"/>
      <c r="HKK2630" s="112"/>
      <c r="HKL2630" s="112"/>
      <c r="HKM2630" s="112"/>
      <c r="HKN2630" s="112"/>
      <c r="HKO2630" s="112"/>
      <c r="HKP2630" s="112"/>
      <c r="HKQ2630" s="112"/>
      <c r="HKR2630" s="112"/>
      <c r="HKS2630" s="112"/>
      <c r="HKT2630" s="112"/>
      <c r="HKU2630" s="112"/>
      <c r="HKV2630" s="112"/>
      <c r="HKW2630" s="112"/>
      <c r="HKX2630" s="112"/>
      <c r="HKY2630" s="112"/>
      <c r="HKZ2630" s="112"/>
      <c r="HLA2630" s="112"/>
      <c r="HLB2630" s="112"/>
      <c r="HLC2630" s="112"/>
      <c r="HLD2630" s="112"/>
      <c r="HLE2630" s="112"/>
      <c r="HLF2630" s="112"/>
      <c r="HLG2630" s="112"/>
      <c r="HLH2630" s="112"/>
      <c r="HLI2630" s="112"/>
      <c r="HLJ2630" s="112"/>
      <c r="HLK2630" s="112"/>
      <c r="HLL2630" s="112"/>
      <c r="HLM2630" s="112"/>
      <c r="HLN2630" s="112"/>
      <c r="HLO2630" s="112"/>
      <c r="HLP2630" s="112"/>
      <c r="HLQ2630" s="112"/>
      <c r="HLR2630" s="112"/>
      <c r="HLS2630" s="112"/>
      <c r="HLT2630" s="112"/>
      <c r="HLU2630" s="112"/>
      <c r="HLV2630" s="112"/>
      <c r="HLW2630" s="112"/>
      <c r="HLX2630" s="112"/>
      <c r="HLY2630" s="112"/>
      <c r="HLZ2630" s="112"/>
      <c r="HMA2630" s="112"/>
      <c r="HMB2630" s="112"/>
      <c r="HMC2630" s="112"/>
      <c r="HMD2630" s="112"/>
      <c r="HME2630" s="112"/>
      <c r="HMF2630" s="112"/>
      <c r="HMG2630" s="112"/>
      <c r="HMH2630" s="112"/>
      <c r="HMI2630" s="112"/>
      <c r="HMJ2630" s="112"/>
      <c r="HMK2630" s="112"/>
      <c r="HML2630" s="112"/>
      <c r="HMM2630" s="112"/>
      <c r="HMN2630" s="112"/>
      <c r="HMO2630" s="112"/>
      <c r="HMP2630" s="112"/>
      <c r="HMQ2630" s="112"/>
      <c r="HMR2630" s="112"/>
      <c r="HMS2630" s="112"/>
      <c r="HMT2630" s="112"/>
      <c r="HMU2630" s="112"/>
      <c r="HMV2630" s="112"/>
      <c r="HMW2630" s="112"/>
      <c r="HMX2630" s="112"/>
      <c r="HMY2630" s="112"/>
      <c r="HMZ2630" s="112"/>
      <c r="HNA2630" s="112"/>
      <c r="HNB2630" s="112"/>
      <c r="HNC2630" s="112"/>
      <c r="HND2630" s="112"/>
      <c r="HNE2630" s="112"/>
      <c r="HNF2630" s="112"/>
      <c r="HNG2630" s="112"/>
      <c r="HNH2630" s="112"/>
      <c r="HNI2630" s="112"/>
      <c r="HNJ2630" s="112"/>
      <c r="HNK2630" s="112"/>
      <c r="HNL2630" s="112"/>
      <c r="HNM2630" s="112"/>
      <c r="HNN2630" s="112"/>
      <c r="HNO2630" s="112"/>
      <c r="HNP2630" s="112"/>
      <c r="HNQ2630" s="112"/>
      <c r="HNR2630" s="112"/>
      <c r="HNS2630" s="112"/>
      <c r="HNT2630" s="112"/>
      <c r="HNU2630" s="112"/>
      <c r="HNV2630" s="112"/>
      <c r="HNW2630" s="112"/>
      <c r="HNX2630" s="112"/>
      <c r="HNY2630" s="112"/>
      <c r="HNZ2630" s="112"/>
      <c r="HOA2630" s="112"/>
      <c r="HOB2630" s="112"/>
      <c r="HOC2630" s="112"/>
      <c r="HOD2630" s="112"/>
      <c r="HOE2630" s="112"/>
      <c r="HOF2630" s="112"/>
      <c r="HOG2630" s="112"/>
      <c r="HOH2630" s="112"/>
      <c r="HOI2630" s="112"/>
      <c r="HOJ2630" s="112"/>
      <c r="HOK2630" s="112"/>
      <c r="HOL2630" s="112"/>
      <c r="HOM2630" s="112"/>
      <c r="HON2630" s="112"/>
      <c r="HOO2630" s="112"/>
      <c r="HOP2630" s="112"/>
      <c r="HOQ2630" s="112"/>
      <c r="HOR2630" s="112"/>
      <c r="HOS2630" s="112"/>
      <c r="HOT2630" s="112"/>
      <c r="HOU2630" s="112"/>
      <c r="HOV2630" s="112"/>
      <c r="HOW2630" s="112"/>
      <c r="HOX2630" s="112"/>
      <c r="HOY2630" s="112"/>
      <c r="HOZ2630" s="112"/>
      <c r="HPA2630" s="112"/>
      <c r="HPB2630" s="112"/>
      <c r="HPC2630" s="112"/>
      <c r="HPD2630" s="112"/>
      <c r="HPE2630" s="112"/>
      <c r="HPF2630" s="112"/>
      <c r="HPG2630" s="112"/>
      <c r="HPH2630" s="112"/>
      <c r="HPI2630" s="112"/>
      <c r="HPJ2630" s="112"/>
      <c r="HPK2630" s="112"/>
      <c r="HPL2630" s="112"/>
      <c r="HPM2630" s="112"/>
      <c r="HPN2630" s="112"/>
      <c r="HPO2630" s="112"/>
      <c r="HPP2630" s="112"/>
      <c r="HPQ2630" s="112"/>
      <c r="HPR2630" s="112"/>
      <c r="HPS2630" s="112"/>
      <c r="HPT2630" s="112"/>
      <c r="HPU2630" s="112"/>
      <c r="HPV2630" s="112"/>
      <c r="HPW2630" s="112"/>
      <c r="HPX2630" s="112"/>
      <c r="HPY2630" s="112"/>
      <c r="HPZ2630" s="112"/>
      <c r="HQA2630" s="112"/>
      <c r="HQB2630" s="112"/>
      <c r="HQC2630" s="112"/>
      <c r="HQD2630" s="112"/>
      <c r="HQE2630" s="112"/>
      <c r="HQF2630" s="112"/>
      <c r="HQG2630" s="112"/>
      <c r="HQH2630" s="112"/>
      <c r="HQI2630" s="112"/>
      <c r="HQJ2630" s="112"/>
      <c r="HQK2630" s="112"/>
      <c r="HQL2630" s="112"/>
      <c r="HQM2630" s="112"/>
      <c r="HQN2630" s="112"/>
      <c r="HQO2630" s="112"/>
      <c r="HQP2630" s="112"/>
      <c r="HQQ2630" s="112"/>
      <c r="HQR2630" s="112"/>
      <c r="HQS2630" s="112"/>
      <c r="HQT2630" s="112"/>
      <c r="HQU2630" s="112"/>
      <c r="HQV2630" s="112"/>
      <c r="HQW2630" s="112"/>
      <c r="HQX2630" s="112"/>
      <c r="HQY2630" s="112"/>
      <c r="HQZ2630" s="112"/>
      <c r="HRA2630" s="112"/>
      <c r="HRB2630" s="112"/>
      <c r="HRC2630" s="112"/>
      <c r="HRD2630" s="112"/>
      <c r="HRE2630" s="112"/>
      <c r="HRF2630" s="112"/>
      <c r="HRG2630" s="112"/>
      <c r="HRH2630" s="112"/>
      <c r="HRI2630" s="112"/>
      <c r="HRJ2630" s="112"/>
      <c r="HRK2630" s="112"/>
      <c r="HRL2630" s="112"/>
      <c r="HRM2630" s="112"/>
      <c r="HRN2630" s="112"/>
      <c r="HRO2630" s="112"/>
      <c r="HRP2630" s="112"/>
      <c r="HRQ2630" s="112"/>
      <c r="HRR2630" s="112"/>
      <c r="HRS2630" s="112"/>
      <c r="HRT2630" s="112"/>
      <c r="HRU2630" s="112"/>
      <c r="HRV2630" s="112"/>
      <c r="HRW2630" s="112"/>
      <c r="HRX2630" s="112"/>
      <c r="HRY2630" s="112"/>
      <c r="HRZ2630" s="112"/>
      <c r="HSA2630" s="112"/>
      <c r="HSB2630" s="112"/>
      <c r="HSC2630" s="112"/>
      <c r="HSD2630" s="112"/>
      <c r="HSE2630" s="112"/>
      <c r="HSF2630" s="112"/>
      <c r="HSG2630" s="112"/>
      <c r="HSH2630" s="112"/>
      <c r="HSI2630" s="112"/>
      <c r="HSJ2630" s="112"/>
      <c r="HSK2630" s="112"/>
      <c r="HSL2630" s="112"/>
      <c r="HSM2630" s="112"/>
      <c r="HSN2630" s="112"/>
      <c r="HSO2630" s="112"/>
      <c r="HSP2630" s="112"/>
      <c r="HSQ2630" s="112"/>
      <c r="HSR2630" s="112"/>
      <c r="HSS2630" s="112"/>
      <c r="HST2630" s="112"/>
      <c r="HSU2630" s="112"/>
      <c r="HSV2630" s="112"/>
      <c r="HSW2630" s="112"/>
      <c r="HSX2630" s="112"/>
      <c r="HSY2630" s="112"/>
      <c r="HSZ2630" s="112"/>
      <c r="HTA2630" s="112"/>
      <c r="HTB2630" s="112"/>
      <c r="HTC2630" s="112"/>
      <c r="HTD2630" s="112"/>
      <c r="HTE2630" s="112"/>
      <c r="HTF2630" s="112"/>
      <c r="HTG2630" s="112"/>
      <c r="HTH2630" s="112"/>
      <c r="HTI2630" s="112"/>
      <c r="HTJ2630" s="112"/>
      <c r="HTK2630" s="112"/>
      <c r="HTL2630" s="112"/>
      <c r="HTM2630" s="112"/>
      <c r="HTN2630" s="112"/>
      <c r="HTO2630" s="112"/>
      <c r="HTP2630" s="112"/>
      <c r="HTQ2630" s="112"/>
      <c r="HTR2630" s="112"/>
      <c r="HTS2630" s="112"/>
      <c r="HTT2630" s="112"/>
      <c r="HTU2630" s="112"/>
      <c r="HTV2630" s="112"/>
      <c r="HTW2630" s="112"/>
      <c r="HTX2630" s="112"/>
      <c r="HTY2630" s="112"/>
      <c r="HTZ2630" s="112"/>
      <c r="HUA2630" s="112"/>
      <c r="HUB2630" s="112"/>
      <c r="HUC2630" s="112"/>
      <c r="HUD2630" s="112"/>
      <c r="HUE2630" s="112"/>
      <c r="HUF2630" s="112"/>
      <c r="HUG2630" s="112"/>
      <c r="HUH2630" s="112"/>
      <c r="HUI2630" s="112"/>
      <c r="HUJ2630" s="112"/>
      <c r="HUK2630" s="112"/>
      <c r="HUL2630" s="112"/>
      <c r="HUM2630" s="112"/>
      <c r="HUN2630" s="112"/>
      <c r="HUO2630" s="112"/>
      <c r="HUP2630" s="112"/>
      <c r="HUQ2630" s="112"/>
      <c r="HUR2630" s="112"/>
      <c r="HUS2630" s="112"/>
      <c r="HUT2630" s="112"/>
      <c r="HUU2630" s="112"/>
      <c r="HUV2630" s="112"/>
      <c r="HUW2630" s="112"/>
      <c r="HUX2630" s="112"/>
      <c r="HUY2630" s="112"/>
      <c r="HUZ2630" s="112"/>
      <c r="HVA2630" s="112"/>
      <c r="HVB2630" s="112"/>
      <c r="HVC2630" s="112"/>
      <c r="HVD2630" s="112"/>
      <c r="HVE2630" s="112"/>
      <c r="HVF2630" s="112"/>
      <c r="HVG2630" s="112"/>
      <c r="HVH2630" s="112"/>
      <c r="HVI2630" s="112"/>
      <c r="HVJ2630" s="112"/>
      <c r="HVK2630" s="112"/>
      <c r="HVL2630" s="112"/>
      <c r="HVM2630" s="112"/>
      <c r="HVN2630" s="112"/>
      <c r="HVO2630" s="112"/>
      <c r="HVP2630" s="112"/>
      <c r="HVQ2630" s="112"/>
      <c r="HVR2630" s="112"/>
      <c r="HVS2630" s="112"/>
      <c r="HVT2630" s="112"/>
      <c r="HVU2630" s="112"/>
      <c r="HVV2630" s="112"/>
      <c r="HVW2630" s="112"/>
      <c r="HVX2630" s="112"/>
      <c r="HVY2630" s="112"/>
      <c r="HVZ2630" s="112"/>
      <c r="HWA2630" s="112"/>
      <c r="HWB2630" s="112"/>
      <c r="HWC2630" s="112"/>
      <c r="HWD2630" s="112"/>
      <c r="HWE2630" s="112"/>
      <c r="HWF2630" s="112"/>
      <c r="HWG2630" s="112"/>
      <c r="HWH2630" s="112"/>
      <c r="HWI2630" s="112"/>
      <c r="HWJ2630" s="112"/>
      <c r="HWK2630" s="112"/>
      <c r="HWL2630" s="112"/>
      <c r="HWM2630" s="112"/>
      <c r="HWN2630" s="112"/>
      <c r="HWO2630" s="112"/>
      <c r="HWP2630" s="112"/>
      <c r="HWQ2630" s="112"/>
      <c r="HWR2630" s="112"/>
      <c r="HWS2630" s="112"/>
      <c r="HWT2630" s="112"/>
      <c r="HWU2630" s="112"/>
      <c r="HWV2630" s="112"/>
      <c r="HWW2630" s="112"/>
      <c r="HWX2630" s="112"/>
      <c r="HWY2630" s="112"/>
      <c r="HWZ2630" s="112"/>
      <c r="HXA2630" s="112"/>
      <c r="HXB2630" s="112"/>
      <c r="HXC2630" s="112"/>
      <c r="HXD2630" s="112"/>
      <c r="HXE2630" s="112"/>
      <c r="HXF2630" s="112"/>
      <c r="HXG2630" s="112"/>
      <c r="HXH2630" s="112"/>
      <c r="HXI2630" s="112"/>
      <c r="HXJ2630" s="112"/>
      <c r="HXK2630" s="112"/>
      <c r="HXL2630" s="112"/>
      <c r="HXM2630" s="112"/>
      <c r="HXN2630" s="112"/>
      <c r="HXO2630" s="112"/>
      <c r="HXP2630" s="112"/>
      <c r="HXQ2630" s="112"/>
      <c r="HXR2630" s="112"/>
      <c r="HXS2630" s="112"/>
      <c r="HXT2630" s="112"/>
      <c r="HXU2630" s="112"/>
      <c r="HXV2630" s="112"/>
      <c r="HXW2630" s="112"/>
      <c r="HXX2630" s="112"/>
      <c r="HXY2630" s="112"/>
      <c r="HXZ2630" s="112"/>
      <c r="HYA2630" s="112"/>
      <c r="HYB2630" s="112"/>
      <c r="HYC2630" s="112"/>
      <c r="HYD2630" s="112"/>
      <c r="HYE2630" s="112"/>
      <c r="HYF2630" s="112"/>
      <c r="HYG2630" s="112"/>
      <c r="HYH2630" s="112"/>
      <c r="HYI2630" s="112"/>
      <c r="HYJ2630" s="112"/>
      <c r="HYK2630" s="112"/>
      <c r="HYL2630" s="112"/>
      <c r="HYM2630" s="112"/>
      <c r="HYN2630" s="112"/>
      <c r="HYO2630" s="112"/>
      <c r="HYP2630" s="112"/>
      <c r="HYQ2630" s="112"/>
      <c r="HYR2630" s="112"/>
      <c r="HYS2630" s="112"/>
      <c r="HYT2630" s="112"/>
      <c r="HYU2630" s="112"/>
      <c r="HYV2630" s="112"/>
      <c r="HYW2630" s="112"/>
      <c r="HYX2630" s="112"/>
      <c r="HYY2630" s="112"/>
      <c r="HYZ2630" s="112"/>
      <c r="HZA2630" s="112"/>
      <c r="HZB2630" s="112"/>
      <c r="HZC2630" s="112"/>
      <c r="HZD2630" s="112"/>
      <c r="HZE2630" s="112"/>
      <c r="HZF2630" s="112"/>
      <c r="HZG2630" s="112"/>
      <c r="HZH2630" s="112"/>
      <c r="HZI2630" s="112"/>
      <c r="HZJ2630" s="112"/>
      <c r="HZK2630" s="112"/>
      <c r="HZL2630" s="112"/>
      <c r="HZM2630" s="112"/>
      <c r="HZN2630" s="112"/>
      <c r="HZO2630" s="112"/>
      <c r="HZP2630" s="112"/>
      <c r="HZQ2630" s="112"/>
      <c r="HZR2630" s="112"/>
      <c r="HZS2630" s="112"/>
      <c r="HZT2630" s="112"/>
      <c r="HZU2630" s="112"/>
      <c r="HZV2630" s="112"/>
      <c r="HZW2630" s="112"/>
      <c r="HZX2630" s="112"/>
      <c r="HZY2630" s="112"/>
      <c r="HZZ2630" s="112"/>
      <c r="IAA2630" s="112"/>
      <c r="IAB2630" s="112"/>
      <c r="IAC2630" s="112"/>
      <c r="IAD2630" s="112"/>
      <c r="IAE2630" s="112"/>
      <c r="IAF2630" s="112"/>
      <c r="IAG2630" s="112"/>
      <c r="IAH2630" s="112"/>
      <c r="IAI2630" s="112"/>
      <c r="IAJ2630" s="112"/>
      <c r="IAK2630" s="112"/>
      <c r="IAL2630" s="112"/>
      <c r="IAM2630" s="112"/>
      <c r="IAN2630" s="112"/>
      <c r="IAO2630" s="112"/>
      <c r="IAP2630" s="112"/>
      <c r="IAQ2630" s="112"/>
      <c r="IAR2630" s="112"/>
      <c r="IAS2630" s="112"/>
      <c r="IAT2630" s="112"/>
      <c r="IAU2630" s="112"/>
      <c r="IAV2630" s="112"/>
      <c r="IAW2630" s="112"/>
      <c r="IAX2630" s="112"/>
      <c r="IAY2630" s="112"/>
      <c r="IAZ2630" s="112"/>
      <c r="IBA2630" s="112"/>
      <c r="IBB2630" s="112"/>
      <c r="IBC2630" s="112"/>
      <c r="IBD2630" s="112"/>
      <c r="IBE2630" s="112"/>
      <c r="IBF2630" s="112"/>
      <c r="IBG2630" s="112"/>
      <c r="IBH2630" s="112"/>
      <c r="IBI2630" s="112"/>
      <c r="IBJ2630" s="112"/>
      <c r="IBK2630" s="112"/>
      <c r="IBL2630" s="112"/>
      <c r="IBM2630" s="112"/>
      <c r="IBN2630" s="112"/>
      <c r="IBO2630" s="112"/>
      <c r="IBP2630" s="112"/>
      <c r="IBQ2630" s="112"/>
      <c r="IBR2630" s="112"/>
      <c r="IBS2630" s="112"/>
      <c r="IBT2630" s="112"/>
      <c r="IBU2630" s="112"/>
      <c r="IBV2630" s="112"/>
      <c r="IBW2630" s="112"/>
      <c r="IBX2630" s="112"/>
      <c r="IBY2630" s="112"/>
      <c r="IBZ2630" s="112"/>
      <c r="ICA2630" s="112"/>
      <c r="ICB2630" s="112"/>
      <c r="ICC2630" s="112"/>
      <c r="ICD2630" s="112"/>
      <c r="ICE2630" s="112"/>
      <c r="ICF2630" s="112"/>
      <c r="ICG2630" s="112"/>
      <c r="ICH2630" s="112"/>
      <c r="ICI2630" s="112"/>
      <c r="ICJ2630" s="112"/>
      <c r="ICK2630" s="112"/>
      <c r="ICL2630" s="112"/>
      <c r="ICM2630" s="112"/>
      <c r="ICN2630" s="112"/>
      <c r="ICO2630" s="112"/>
      <c r="ICP2630" s="112"/>
      <c r="ICQ2630" s="112"/>
      <c r="ICR2630" s="112"/>
      <c r="ICS2630" s="112"/>
      <c r="ICT2630" s="112"/>
      <c r="ICU2630" s="112"/>
      <c r="ICV2630" s="112"/>
      <c r="ICW2630" s="112"/>
      <c r="ICX2630" s="112"/>
      <c r="ICY2630" s="112"/>
      <c r="ICZ2630" s="112"/>
      <c r="IDA2630" s="112"/>
      <c r="IDB2630" s="112"/>
      <c r="IDC2630" s="112"/>
      <c r="IDD2630" s="112"/>
      <c r="IDE2630" s="112"/>
      <c r="IDF2630" s="112"/>
      <c r="IDG2630" s="112"/>
      <c r="IDH2630" s="112"/>
      <c r="IDI2630" s="112"/>
      <c r="IDJ2630" s="112"/>
      <c r="IDK2630" s="112"/>
      <c r="IDL2630" s="112"/>
      <c r="IDM2630" s="112"/>
      <c r="IDN2630" s="112"/>
      <c r="IDO2630" s="112"/>
      <c r="IDP2630" s="112"/>
      <c r="IDQ2630" s="112"/>
      <c r="IDR2630" s="112"/>
      <c r="IDS2630" s="112"/>
      <c r="IDT2630" s="112"/>
      <c r="IDU2630" s="112"/>
      <c r="IDV2630" s="112"/>
      <c r="IDW2630" s="112"/>
      <c r="IDX2630" s="112"/>
      <c r="IDY2630" s="112"/>
      <c r="IDZ2630" s="112"/>
      <c r="IEA2630" s="112"/>
      <c r="IEB2630" s="112"/>
      <c r="IEC2630" s="112"/>
      <c r="IED2630" s="112"/>
      <c r="IEE2630" s="112"/>
      <c r="IEF2630" s="112"/>
      <c r="IEG2630" s="112"/>
      <c r="IEH2630" s="112"/>
      <c r="IEI2630" s="112"/>
      <c r="IEJ2630" s="112"/>
      <c r="IEK2630" s="112"/>
      <c r="IEL2630" s="112"/>
      <c r="IEM2630" s="112"/>
      <c r="IEN2630" s="112"/>
      <c r="IEO2630" s="112"/>
      <c r="IEP2630" s="112"/>
      <c r="IEQ2630" s="112"/>
      <c r="IER2630" s="112"/>
      <c r="IES2630" s="112"/>
      <c r="IET2630" s="112"/>
      <c r="IEU2630" s="112"/>
      <c r="IEV2630" s="112"/>
      <c r="IEW2630" s="112"/>
      <c r="IEX2630" s="112"/>
      <c r="IEY2630" s="112"/>
      <c r="IEZ2630" s="112"/>
      <c r="IFA2630" s="112"/>
      <c r="IFB2630" s="112"/>
      <c r="IFC2630" s="112"/>
      <c r="IFD2630" s="112"/>
      <c r="IFE2630" s="112"/>
      <c r="IFF2630" s="112"/>
      <c r="IFG2630" s="112"/>
      <c r="IFH2630" s="112"/>
      <c r="IFI2630" s="112"/>
      <c r="IFJ2630" s="112"/>
      <c r="IFK2630" s="112"/>
      <c r="IFL2630" s="112"/>
      <c r="IFM2630" s="112"/>
      <c r="IFN2630" s="112"/>
      <c r="IFO2630" s="112"/>
      <c r="IFP2630" s="112"/>
      <c r="IFQ2630" s="112"/>
      <c r="IFR2630" s="112"/>
      <c r="IFS2630" s="112"/>
      <c r="IFT2630" s="112"/>
      <c r="IFU2630" s="112"/>
      <c r="IFV2630" s="112"/>
      <c r="IFW2630" s="112"/>
      <c r="IFX2630" s="112"/>
      <c r="IFY2630" s="112"/>
      <c r="IFZ2630" s="112"/>
      <c r="IGA2630" s="112"/>
      <c r="IGB2630" s="112"/>
      <c r="IGC2630" s="112"/>
      <c r="IGD2630" s="112"/>
      <c r="IGE2630" s="112"/>
      <c r="IGF2630" s="112"/>
      <c r="IGG2630" s="112"/>
      <c r="IGH2630" s="112"/>
      <c r="IGI2630" s="112"/>
      <c r="IGJ2630" s="112"/>
      <c r="IGK2630" s="112"/>
      <c r="IGL2630" s="112"/>
      <c r="IGM2630" s="112"/>
      <c r="IGN2630" s="112"/>
      <c r="IGO2630" s="112"/>
      <c r="IGP2630" s="112"/>
      <c r="IGQ2630" s="112"/>
      <c r="IGR2630" s="112"/>
      <c r="IGS2630" s="112"/>
      <c r="IGT2630" s="112"/>
      <c r="IGU2630" s="112"/>
      <c r="IGV2630" s="112"/>
      <c r="IGW2630" s="112"/>
      <c r="IGX2630" s="112"/>
      <c r="IGY2630" s="112"/>
      <c r="IGZ2630" s="112"/>
      <c r="IHA2630" s="112"/>
      <c r="IHB2630" s="112"/>
      <c r="IHC2630" s="112"/>
      <c r="IHD2630" s="112"/>
      <c r="IHE2630" s="112"/>
      <c r="IHF2630" s="112"/>
      <c r="IHG2630" s="112"/>
      <c r="IHH2630" s="112"/>
      <c r="IHI2630" s="112"/>
      <c r="IHJ2630" s="112"/>
      <c r="IHK2630" s="112"/>
      <c r="IHL2630" s="112"/>
      <c r="IHM2630" s="112"/>
      <c r="IHN2630" s="112"/>
      <c r="IHO2630" s="112"/>
      <c r="IHP2630" s="112"/>
      <c r="IHQ2630" s="112"/>
      <c r="IHR2630" s="112"/>
      <c r="IHS2630" s="112"/>
      <c r="IHT2630" s="112"/>
      <c r="IHU2630" s="112"/>
      <c r="IHV2630" s="112"/>
      <c r="IHW2630" s="112"/>
      <c r="IHX2630" s="112"/>
      <c r="IHY2630" s="112"/>
      <c r="IHZ2630" s="112"/>
      <c r="IIA2630" s="112"/>
      <c r="IIB2630" s="112"/>
      <c r="IIC2630" s="112"/>
      <c r="IID2630" s="112"/>
      <c r="IIE2630" s="112"/>
      <c r="IIF2630" s="112"/>
      <c r="IIG2630" s="112"/>
      <c r="IIH2630" s="112"/>
      <c r="III2630" s="112"/>
      <c r="IIJ2630" s="112"/>
      <c r="IIK2630" s="112"/>
      <c r="IIL2630" s="112"/>
      <c r="IIM2630" s="112"/>
      <c r="IIN2630" s="112"/>
      <c r="IIO2630" s="112"/>
      <c r="IIP2630" s="112"/>
      <c r="IIQ2630" s="112"/>
      <c r="IIR2630" s="112"/>
      <c r="IIS2630" s="112"/>
      <c r="IIT2630" s="112"/>
      <c r="IIU2630" s="112"/>
      <c r="IIV2630" s="112"/>
      <c r="IIW2630" s="112"/>
      <c r="IIX2630" s="112"/>
      <c r="IIY2630" s="112"/>
      <c r="IIZ2630" s="112"/>
      <c r="IJA2630" s="112"/>
      <c r="IJB2630" s="112"/>
      <c r="IJC2630" s="112"/>
      <c r="IJD2630" s="112"/>
      <c r="IJE2630" s="112"/>
      <c r="IJF2630" s="112"/>
      <c r="IJG2630" s="112"/>
      <c r="IJH2630" s="112"/>
      <c r="IJI2630" s="112"/>
      <c r="IJJ2630" s="112"/>
      <c r="IJK2630" s="112"/>
      <c r="IJL2630" s="112"/>
      <c r="IJM2630" s="112"/>
      <c r="IJN2630" s="112"/>
      <c r="IJO2630" s="112"/>
      <c r="IJP2630" s="112"/>
      <c r="IJQ2630" s="112"/>
      <c r="IJR2630" s="112"/>
      <c r="IJS2630" s="112"/>
      <c r="IJT2630" s="112"/>
      <c r="IJU2630" s="112"/>
      <c r="IJV2630" s="112"/>
      <c r="IJW2630" s="112"/>
      <c r="IJX2630" s="112"/>
      <c r="IJY2630" s="112"/>
      <c r="IJZ2630" s="112"/>
      <c r="IKA2630" s="112"/>
      <c r="IKB2630" s="112"/>
      <c r="IKC2630" s="112"/>
      <c r="IKD2630" s="112"/>
      <c r="IKE2630" s="112"/>
      <c r="IKF2630" s="112"/>
      <c r="IKG2630" s="112"/>
      <c r="IKH2630" s="112"/>
      <c r="IKI2630" s="112"/>
      <c r="IKJ2630" s="112"/>
      <c r="IKK2630" s="112"/>
      <c r="IKL2630" s="112"/>
      <c r="IKM2630" s="112"/>
      <c r="IKN2630" s="112"/>
      <c r="IKO2630" s="112"/>
      <c r="IKP2630" s="112"/>
      <c r="IKQ2630" s="112"/>
      <c r="IKR2630" s="112"/>
      <c r="IKS2630" s="112"/>
      <c r="IKT2630" s="112"/>
      <c r="IKU2630" s="112"/>
      <c r="IKV2630" s="112"/>
      <c r="IKW2630" s="112"/>
      <c r="IKX2630" s="112"/>
      <c r="IKY2630" s="112"/>
      <c r="IKZ2630" s="112"/>
      <c r="ILA2630" s="112"/>
      <c r="ILB2630" s="112"/>
      <c r="ILC2630" s="112"/>
      <c r="ILD2630" s="112"/>
      <c r="ILE2630" s="112"/>
      <c r="ILF2630" s="112"/>
      <c r="ILG2630" s="112"/>
      <c r="ILH2630" s="112"/>
      <c r="ILI2630" s="112"/>
      <c r="ILJ2630" s="112"/>
      <c r="ILK2630" s="112"/>
      <c r="ILL2630" s="112"/>
      <c r="ILM2630" s="112"/>
      <c r="ILN2630" s="112"/>
      <c r="ILO2630" s="112"/>
      <c r="ILP2630" s="112"/>
      <c r="ILQ2630" s="112"/>
      <c r="ILR2630" s="112"/>
      <c r="ILS2630" s="112"/>
      <c r="ILT2630" s="112"/>
      <c r="ILU2630" s="112"/>
      <c r="ILV2630" s="112"/>
      <c r="ILW2630" s="112"/>
      <c r="ILX2630" s="112"/>
      <c r="ILY2630" s="112"/>
      <c r="ILZ2630" s="112"/>
      <c r="IMA2630" s="112"/>
      <c r="IMB2630" s="112"/>
      <c r="IMC2630" s="112"/>
      <c r="IMD2630" s="112"/>
      <c r="IME2630" s="112"/>
      <c r="IMF2630" s="112"/>
      <c r="IMG2630" s="112"/>
      <c r="IMH2630" s="112"/>
      <c r="IMI2630" s="112"/>
      <c r="IMJ2630" s="112"/>
      <c r="IMK2630" s="112"/>
      <c r="IML2630" s="112"/>
      <c r="IMM2630" s="112"/>
      <c r="IMN2630" s="112"/>
      <c r="IMO2630" s="112"/>
      <c r="IMP2630" s="112"/>
      <c r="IMQ2630" s="112"/>
      <c r="IMR2630" s="112"/>
      <c r="IMS2630" s="112"/>
      <c r="IMT2630" s="112"/>
      <c r="IMU2630" s="112"/>
      <c r="IMV2630" s="112"/>
      <c r="IMW2630" s="112"/>
      <c r="IMX2630" s="112"/>
      <c r="IMY2630" s="112"/>
      <c r="IMZ2630" s="112"/>
      <c r="INA2630" s="112"/>
      <c r="INB2630" s="112"/>
      <c r="INC2630" s="112"/>
      <c r="IND2630" s="112"/>
      <c r="INE2630" s="112"/>
      <c r="INF2630" s="112"/>
      <c r="ING2630" s="112"/>
      <c r="INH2630" s="112"/>
      <c r="INI2630" s="112"/>
      <c r="INJ2630" s="112"/>
      <c r="INK2630" s="112"/>
      <c r="INL2630" s="112"/>
      <c r="INM2630" s="112"/>
      <c r="INN2630" s="112"/>
      <c r="INO2630" s="112"/>
      <c r="INP2630" s="112"/>
      <c r="INQ2630" s="112"/>
      <c r="INR2630" s="112"/>
      <c r="INS2630" s="112"/>
      <c r="INT2630" s="112"/>
      <c r="INU2630" s="112"/>
      <c r="INV2630" s="112"/>
      <c r="INW2630" s="112"/>
      <c r="INX2630" s="112"/>
      <c r="INY2630" s="112"/>
      <c r="INZ2630" s="112"/>
      <c r="IOA2630" s="112"/>
      <c r="IOB2630" s="112"/>
      <c r="IOC2630" s="112"/>
      <c r="IOD2630" s="112"/>
      <c r="IOE2630" s="112"/>
      <c r="IOF2630" s="112"/>
      <c r="IOG2630" s="112"/>
      <c r="IOH2630" s="112"/>
      <c r="IOI2630" s="112"/>
      <c r="IOJ2630" s="112"/>
      <c r="IOK2630" s="112"/>
      <c r="IOL2630" s="112"/>
      <c r="IOM2630" s="112"/>
      <c r="ION2630" s="112"/>
      <c r="IOO2630" s="112"/>
      <c r="IOP2630" s="112"/>
      <c r="IOQ2630" s="112"/>
      <c r="IOR2630" s="112"/>
      <c r="IOS2630" s="112"/>
      <c r="IOT2630" s="112"/>
      <c r="IOU2630" s="112"/>
      <c r="IOV2630" s="112"/>
      <c r="IOW2630" s="112"/>
      <c r="IOX2630" s="112"/>
      <c r="IOY2630" s="112"/>
      <c r="IOZ2630" s="112"/>
      <c r="IPA2630" s="112"/>
      <c r="IPB2630" s="112"/>
      <c r="IPC2630" s="112"/>
      <c r="IPD2630" s="112"/>
      <c r="IPE2630" s="112"/>
      <c r="IPF2630" s="112"/>
      <c r="IPG2630" s="112"/>
      <c r="IPH2630" s="112"/>
      <c r="IPI2630" s="112"/>
      <c r="IPJ2630" s="112"/>
      <c r="IPK2630" s="112"/>
      <c r="IPL2630" s="112"/>
      <c r="IPM2630" s="112"/>
      <c r="IPN2630" s="112"/>
      <c r="IPO2630" s="112"/>
      <c r="IPP2630" s="112"/>
      <c r="IPQ2630" s="112"/>
      <c r="IPR2630" s="112"/>
      <c r="IPS2630" s="112"/>
      <c r="IPT2630" s="112"/>
      <c r="IPU2630" s="112"/>
      <c r="IPV2630" s="112"/>
      <c r="IPW2630" s="112"/>
      <c r="IPX2630" s="112"/>
      <c r="IPY2630" s="112"/>
      <c r="IPZ2630" s="112"/>
      <c r="IQA2630" s="112"/>
      <c r="IQB2630" s="112"/>
      <c r="IQC2630" s="112"/>
      <c r="IQD2630" s="112"/>
      <c r="IQE2630" s="112"/>
      <c r="IQF2630" s="112"/>
      <c r="IQG2630" s="112"/>
      <c r="IQH2630" s="112"/>
      <c r="IQI2630" s="112"/>
      <c r="IQJ2630" s="112"/>
      <c r="IQK2630" s="112"/>
      <c r="IQL2630" s="112"/>
      <c r="IQM2630" s="112"/>
      <c r="IQN2630" s="112"/>
      <c r="IQO2630" s="112"/>
      <c r="IQP2630" s="112"/>
      <c r="IQQ2630" s="112"/>
      <c r="IQR2630" s="112"/>
      <c r="IQS2630" s="112"/>
      <c r="IQT2630" s="112"/>
      <c r="IQU2630" s="112"/>
      <c r="IQV2630" s="112"/>
      <c r="IQW2630" s="112"/>
      <c r="IQX2630" s="112"/>
      <c r="IQY2630" s="112"/>
      <c r="IQZ2630" s="112"/>
      <c r="IRA2630" s="112"/>
      <c r="IRB2630" s="112"/>
      <c r="IRC2630" s="112"/>
      <c r="IRD2630" s="112"/>
      <c r="IRE2630" s="112"/>
      <c r="IRF2630" s="112"/>
      <c r="IRG2630" s="112"/>
      <c r="IRH2630" s="112"/>
      <c r="IRI2630" s="112"/>
      <c r="IRJ2630" s="112"/>
      <c r="IRK2630" s="112"/>
      <c r="IRL2630" s="112"/>
      <c r="IRM2630" s="112"/>
      <c r="IRN2630" s="112"/>
      <c r="IRO2630" s="112"/>
      <c r="IRP2630" s="112"/>
      <c r="IRQ2630" s="112"/>
      <c r="IRR2630" s="112"/>
      <c r="IRS2630" s="112"/>
      <c r="IRT2630" s="112"/>
      <c r="IRU2630" s="112"/>
      <c r="IRV2630" s="112"/>
      <c r="IRW2630" s="112"/>
      <c r="IRX2630" s="112"/>
      <c r="IRY2630" s="112"/>
      <c r="IRZ2630" s="112"/>
      <c r="ISA2630" s="112"/>
      <c r="ISB2630" s="112"/>
      <c r="ISC2630" s="112"/>
      <c r="ISD2630" s="112"/>
      <c r="ISE2630" s="112"/>
      <c r="ISF2630" s="112"/>
      <c r="ISG2630" s="112"/>
      <c r="ISH2630" s="112"/>
      <c r="ISI2630" s="112"/>
      <c r="ISJ2630" s="112"/>
      <c r="ISK2630" s="112"/>
      <c r="ISL2630" s="112"/>
      <c r="ISM2630" s="112"/>
      <c r="ISN2630" s="112"/>
      <c r="ISO2630" s="112"/>
      <c r="ISP2630" s="112"/>
      <c r="ISQ2630" s="112"/>
      <c r="ISR2630" s="112"/>
      <c r="ISS2630" s="112"/>
      <c r="IST2630" s="112"/>
      <c r="ISU2630" s="112"/>
      <c r="ISV2630" s="112"/>
      <c r="ISW2630" s="112"/>
      <c r="ISX2630" s="112"/>
      <c r="ISY2630" s="112"/>
      <c r="ISZ2630" s="112"/>
      <c r="ITA2630" s="112"/>
      <c r="ITB2630" s="112"/>
      <c r="ITC2630" s="112"/>
      <c r="ITD2630" s="112"/>
      <c r="ITE2630" s="112"/>
      <c r="ITF2630" s="112"/>
      <c r="ITG2630" s="112"/>
      <c r="ITH2630" s="112"/>
      <c r="ITI2630" s="112"/>
      <c r="ITJ2630" s="112"/>
      <c r="ITK2630" s="112"/>
      <c r="ITL2630" s="112"/>
      <c r="ITM2630" s="112"/>
      <c r="ITN2630" s="112"/>
      <c r="ITO2630" s="112"/>
      <c r="ITP2630" s="112"/>
      <c r="ITQ2630" s="112"/>
      <c r="ITR2630" s="112"/>
      <c r="ITS2630" s="112"/>
      <c r="ITT2630" s="112"/>
      <c r="ITU2630" s="112"/>
      <c r="ITV2630" s="112"/>
      <c r="ITW2630" s="112"/>
      <c r="ITX2630" s="112"/>
      <c r="ITY2630" s="112"/>
      <c r="ITZ2630" s="112"/>
      <c r="IUA2630" s="112"/>
      <c r="IUB2630" s="112"/>
      <c r="IUC2630" s="112"/>
      <c r="IUD2630" s="112"/>
      <c r="IUE2630" s="112"/>
      <c r="IUF2630" s="112"/>
      <c r="IUG2630" s="112"/>
      <c r="IUH2630" s="112"/>
      <c r="IUI2630" s="112"/>
      <c r="IUJ2630" s="112"/>
      <c r="IUK2630" s="112"/>
      <c r="IUL2630" s="112"/>
      <c r="IUM2630" s="112"/>
      <c r="IUN2630" s="112"/>
      <c r="IUO2630" s="112"/>
      <c r="IUP2630" s="112"/>
      <c r="IUQ2630" s="112"/>
      <c r="IUR2630" s="112"/>
      <c r="IUS2630" s="112"/>
      <c r="IUT2630" s="112"/>
      <c r="IUU2630" s="112"/>
      <c r="IUV2630" s="112"/>
      <c r="IUW2630" s="112"/>
      <c r="IUX2630" s="112"/>
      <c r="IUY2630" s="112"/>
      <c r="IUZ2630" s="112"/>
      <c r="IVA2630" s="112"/>
      <c r="IVB2630" s="112"/>
      <c r="IVC2630" s="112"/>
      <c r="IVD2630" s="112"/>
      <c r="IVE2630" s="112"/>
      <c r="IVF2630" s="112"/>
      <c r="IVG2630" s="112"/>
      <c r="IVH2630" s="112"/>
      <c r="IVI2630" s="112"/>
      <c r="IVJ2630" s="112"/>
      <c r="IVK2630" s="112"/>
      <c r="IVL2630" s="112"/>
      <c r="IVM2630" s="112"/>
      <c r="IVN2630" s="112"/>
      <c r="IVO2630" s="112"/>
      <c r="IVP2630" s="112"/>
      <c r="IVQ2630" s="112"/>
      <c r="IVR2630" s="112"/>
      <c r="IVS2630" s="112"/>
      <c r="IVT2630" s="112"/>
      <c r="IVU2630" s="112"/>
      <c r="IVV2630" s="112"/>
      <c r="IVW2630" s="112"/>
      <c r="IVX2630" s="112"/>
      <c r="IVY2630" s="112"/>
      <c r="IVZ2630" s="112"/>
      <c r="IWA2630" s="112"/>
      <c r="IWB2630" s="112"/>
      <c r="IWC2630" s="112"/>
      <c r="IWD2630" s="112"/>
      <c r="IWE2630" s="112"/>
      <c r="IWF2630" s="112"/>
      <c r="IWG2630" s="112"/>
      <c r="IWH2630" s="112"/>
      <c r="IWI2630" s="112"/>
      <c r="IWJ2630" s="112"/>
      <c r="IWK2630" s="112"/>
      <c r="IWL2630" s="112"/>
      <c r="IWM2630" s="112"/>
      <c r="IWN2630" s="112"/>
      <c r="IWO2630" s="112"/>
      <c r="IWP2630" s="112"/>
      <c r="IWQ2630" s="112"/>
      <c r="IWR2630" s="112"/>
      <c r="IWS2630" s="112"/>
      <c r="IWT2630" s="112"/>
      <c r="IWU2630" s="112"/>
      <c r="IWV2630" s="112"/>
      <c r="IWW2630" s="112"/>
      <c r="IWX2630" s="112"/>
      <c r="IWY2630" s="112"/>
      <c r="IWZ2630" s="112"/>
      <c r="IXA2630" s="112"/>
      <c r="IXB2630" s="112"/>
      <c r="IXC2630" s="112"/>
      <c r="IXD2630" s="112"/>
      <c r="IXE2630" s="112"/>
      <c r="IXF2630" s="112"/>
      <c r="IXG2630" s="112"/>
      <c r="IXH2630" s="112"/>
      <c r="IXI2630" s="112"/>
      <c r="IXJ2630" s="112"/>
      <c r="IXK2630" s="112"/>
      <c r="IXL2630" s="112"/>
      <c r="IXM2630" s="112"/>
      <c r="IXN2630" s="112"/>
      <c r="IXO2630" s="112"/>
      <c r="IXP2630" s="112"/>
      <c r="IXQ2630" s="112"/>
      <c r="IXR2630" s="112"/>
      <c r="IXS2630" s="112"/>
      <c r="IXT2630" s="112"/>
      <c r="IXU2630" s="112"/>
      <c r="IXV2630" s="112"/>
      <c r="IXW2630" s="112"/>
      <c r="IXX2630" s="112"/>
      <c r="IXY2630" s="112"/>
      <c r="IXZ2630" s="112"/>
      <c r="IYA2630" s="112"/>
      <c r="IYB2630" s="112"/>
      <c r="IYC2630" s="112"/>
      <c r="IYD2630" s="112"/>
      <c r="IYE2630" s="112"/>
      <c r="IYF2630" s="112"/>
      <c r="IYG2630" s="112"/>
      <c r="IYH2630" s="112"/>
      <c r="IYI2630" s="112"/>
      <c r="IYJ2630" s="112"/>
      <c r="IYK2630" s="112"/>
      <c r="IYL2630" s="112"/>
      <c r="IYM2630" s="112"/>
      <c r="IYN2630" s="112"/>
      <c r="IYO2630" s="112"/>
      <c r="IYP2630" s="112"/>
      <c r="IYQ2630" s="112"/>
      <c r="IYR2630" s="112"/>
      <c r="IYS2630" s="112"/>
      <c r="IYT2630" s="112"/>
      <c r="IYU2630" s="112"/>
      <c r="IYV2630" s="112"/>
      <c r="IYW2630" s="112"/>
      <c r="IYX2630" s="112"/>
      <c r="IYY2630" s="112"/>
      <c r="IYZ2630" s="112"/>
      <c r="IZA2630" s="112"/>
      <c r="IZB2630" s="112"/>
      <c r="IZC2630" s="112"/>
      <c r="IZD2630" s="112"/>
      <c r="IZE2630" s="112"/>
      <c r="IZF2630" s="112"/>
      <c r="IZG2630" s="112"/>
      <c r="IZH2630" s="112"/>
      <c r="IZI2630" s="112"/>
      <c r="IZJ2630" s="112"/>
      <c r="IZK2630" s="112"/>
      <c r="IZL2630" s="112"/>
      <c r="IZM2630" s="112"/>
      <c r="IZN2630" s="112"/>
      <c r="IZO2630" s="112"/>
      <c r="IZP2630" s="112"/>
      <c r="IZQ2630" s="112"/>
      <c r="IZR2630" s="112"/>
      <c r="IZS2630" s="112"/>
      <c r="IZT2630" s="112"/>
      <c r="IZU2630" s="112"/>
      <c r="IZV2630" s="112"/>
      <c r="IZW2630" s="112"/>
      <c r="IZX2630" s="112"/>
      <c r="IZY2630" s="112"/>
      <c r="IZZ2630" s="112"/>
      <c r="JAA2630" s="112"/>
      <c r="JAB2630" s="112"/>
      <c r="JAC2630" s="112"/>
      <c r="JAD2630" s="112"/>
      <c r="JAE2630" s="112"/>
      <c r="JAF2630" s="112"/>
      <c r="JAG2630" s="112"/>
      <c r="JAH2630" s="112"/>
      <c r="JAI2630" s="112"/>
      <c r="JAJ2630" s="112"/>
      <c r="JAK2630" s="112"/>
      <c r="JAL2630" s="112"/>
      <c r="JAM2630" s="112"/>
      <c r="JAN2630" s="112"/>
      <c r="JAO2630" s="112"/>
      <c r="JAP2630" s="112"/>
      <c r="JAQ2630" s="112"/>
      <c r="JAR2630" s="112"/>
      <c r="JAS2630" s="112"/>
      <c r="JAT2630" s="112"/>
      <c r="JAU2630" s="112"/>
      <c r="JAV2630" s="112"/>
      <c r="JAW2630" s="112"/>
      <c r="JAX2630" s="112"/>
      <c r="JAY2630" s="112"/>
      <c r="JAZ2630" s="112"/>
      <c r="JBA2630" s="112"/>
      <c r="JBB2630" s="112"/>
      <c r="JBC2630" s="112"/>
      <c r="JBD2630" s="112"/>
      <c r="JBE2630" s="112"/>
      <c r="JBF2630" s="112"/>
      <c r="JBG2630" s="112"/>
      <c r="JBH2630" s="112"/>
      <c r="JBI2630" s="112"/>
      <c r="JBJ2630" s="112"/>
      <c r="JBK2630" s="112"/>
      <c r="JBL2630" s="112"/>
      <c r="JBM2630" s="112"/>
      <c r="JBN2630" s="112"/>
      <c r="JBO2630" s="112"/>
      <c r="JBP2630" s="112"/>
      <c r="JBQ2630" s="112"/>
      <c r="JBR2630" s="112"/>
      <c r="JBS2630" s="112"/>
      <c r="JBT2630" s="112"/>
      <c r="JBU2630" s="112"/>
      <c r="JBV2630" s="112"/>
      <c r="JBW2630" s="112"/>
      <c r="JBX2630" s="112"/>
      <c r="JBY2630" s="112"/>
      <c r="JBZ2630" s="112"/>
      <c r="JCA2630" s="112"/>
      <c r="JCB2630" s="112"/>
      <c r="JCC2630" s="112"/>
      <c r="JCD2630" s="112"/>
      <c r="JCE2630" s="112"/>
      <c r="JCF2630" s="112"/>
      <c r="JCG2630" s="112"/>
      <c r="JCH2630" s="112"/>
      <c r="JCI2630" s="112"/>
      <c r="JCJ2630" s="112"/>
      <c r="JCK2630" s="112"/>
      <c r="JCL2630" s="112"/>
      <c r="JCM2630" s="112"/>
      <c r="JCN2630" s="112"/>
      <c r="JCO2630" s="112"/>
      <c r="JCP2630" s="112"/>
      <c r="JCQ2630" s="112"/>
      <c r="JCR2630" s="112"/>
      <c r="JCS2630" s="112"/>
      <c r="JCT2630" s="112"/>
      <c r="JCU2630" s="112"/>
      <c r="JCV2630" s="112"/>
      <c r="JCW2630" s="112"/>
      <c r="JCX2630" s="112"/>
      <c r="JCY2630" s="112"/>
      <c r="JCZ2630" s="112"/>
      <c r="JDA2630" s="112"/>
      <c r="JDB2630" s="112"/>
      <c r="JDC2630" s="112"/>
      <c r="JDD2630" s="112"/>
      <c r="JDE2630" s="112"/>
      <c r="JDF2630" s="112"/>
      <c r="JDG2630" s="112"/>
      <c r="JDH2630" s="112"/>
      <c r="JDI2630" s="112"/>
      <c r="JDJ2630" s="112"/>
      <c r="JDK2630" s="112"/>
      <c r="JDL2630" s="112"/>
      <c r="JDM2630" s="112"/>
      <c r="JDN2630" s="112"/>
      <c r="JDO2630" s="112"/>
      <c r="JDP2630" s="112"/>
      <c r="JDQ2630" s="112"/>
      <c r="JDR2630" s="112"/>
      <c r="JDS2630" s="112"/>
      <c r="JDT2630" s="112"/>
      <c r="JDU2630" s="112"/>
      <c r="JDV2630" s="112"/>
      <c r="JDW2630" s="112"/>
      <c r="JDX2630" s="112"/>
      <c r="JDY2630" s="112"/>
      <c r="JDZ2630" s="112"/>
      <c r="JEA2630" s="112"/>
      <c r="JEB2630" s="112"/>
      <c r="JEC2630" s="112"/>
      <c r="JED2630" s="112"/>
      <c r="JEE2630" s="112"/>
      <c r="JEF2630" s="112"/>
      <c r="JEG2630" s="112"/>
      <c r="JEH2630" s="112"/>
      <c r="JEI2630" s="112"/>
      <c r="JEJ2630" s="112"/>
      <c r="JEK2630" s="112"/>
      <c r="JEL2630" s="112"/>
      <c r="JEM2630" s="112"/>
      <c r="JEN2630" s="112"/>
      <c r="JEO2630" s="112"/>
      <c r="JEP2630" s="112"/>
      <c r="JEQ2630" s="112"/>
      <c r="JER2630" s="112"/>
      <c r="JES2630" s="112"/>
      <c r="JET2630" s="112"/>
      <c r="JEU2630" s="112"/>
      <c r="JEV2630" s="112"/>
      <c r="JEW2630" s="112"/>
      <c r="JEX2630" s="112"/>
      <c r="JEY2630" s="112"/>
      <c r="JEZ2630" s="112"/>
      <c r="JFA2630" s="112"/>
      <c r="JFB2630" s="112"/>
      <c r="JFC2630" s="112"/>
      <c r="JFD2630" s="112"/>
      <c r="JFE2630" s="112"/>
      <c r="JFF2630" s="112"/>
      <c r="JFG2630" s="112"/>
      <c r="JFH2630" s="112"/>
      <c r="JFI2630" s="112"/>
      <c r="JFJ2630" s="112"/>
      <c r="JFK2630" s="112"/>
      <c r="JFL2630" s="112"/>
      <c r="JFM2630" s="112"/>
      <c r="JFN2630" s="112"/>
      <c r="JFO2630" s="112"/>
      <c r="JFP2630" s="112"/>
      <c r="JFQ2630" s="112"/>
      <c r="JFR2630" s="112"/>
      <c r="JFS2630" s="112"/>
      <c r="JFT2630" s="112"/>
      <c r="JFU2630" s="112"/>
      <c r="JFV2630" s="112"/>
      <c r="JFW2630" s="112"/>
      <c r="JFX2630" s="112"/>
      <c r="JFY2630" s="112"/>
      <c r="JFZ2630" s="112"/>
      <c r="JGA2630" s="112"/>
      <c r="JGB2630" s="112"/>
      <c r="JGC2630" s="112"/>
      <c r="JGD2630" s="112"/>
      <c r="JGE2630" s="112"/>
      <c r="JGF2630" s="112"/>
      <c r="JGG2630" s="112"/>
      <c r="JGH2630" s="112"/>
      <c r="JGI2630" s="112"/>
      <c r="JGJ2630" s="112"/>
      <c r="JGK2630" s="112"/>
      <c r="JGL2630" s="112"/>
      <c r="JGM2630" s="112"/>
      <c r="JGN2630" s="112"/>
      <c r="JGO2630" s="112"/>
      <c r="JGP2630" s="112"/>
      <c r="JGQ2630" s="112"/>
      <c r="JGR2630" s="112"/>
      <c r="JGS2630" s="112"/>
      <c r="JGT2630" s="112"/>
      <c r="JGU2630" s="112"/>
      <c r="JGV2630" s="112"/>
      <c r="JGW2630" s="112"/>
      <c r="JGX2630" s="112"/>
      <c r="JGY2630" s="112"/>
      <c r="JGZ2630" s="112"/>
      <c r="JHA2630" s="112"/>
      <c r="JHB2630" s="112"/>
      <c r="JHC2630" s="112"/>
      <c r="JHD2630" s="112"/>
      <c r="JHE2630" s="112"/>
      <c r="JHF2630" s="112"/>
      <c r="JHG2630" s="112"/>
      <c r="JHH2630" s="112"/>
      <c r="JHI2630" s="112"/>
      <c r="JHJ2630" s="112"/>
      <c r="JHK2630" s="112"/>
      <c r="JHL2630" s="112"/>
      <c r="JHM2630" s="112"/>
      <c r="JHN2630" s="112"/>
      <c r="JHO2630" s="112"/>
      <c r="JHP2630" s="112"/>
      <c r="JHQ2630" s="112"/>
      <c r="JHR2630" s="112"/>
      <c r="JHS2630" s="112"/>
      <c r="JHT2630" s="112"/>
      <c r="JHU2630" s="112"/>
      <c r="JHV2630" s="112"/>
      <c r="JHW2630" s="112"/>
      <c r="JHX2630" s="112"/>
      <c r="JHY2630" s="112"/>
      <c r="JHZ2630" s="112"/>
      <c r="JIA2630" s="112"/>
      <c r="JIB2630" s="112"/>
      <c r="JIC2630" s="112"/>
      <c r="JID2630" s="112"/>
      <c r="JIE2630" s="112"/>
      <c r="JIF2630" s="112"/>
      <c r="JIG2630" s="112"/>
      <c r="JIH2630" s="112"/>
      <c r="JII2630" s="112"/>
      <c r="JIJ2630" s="112"/>
      <c r="JIK2630" s="112"/>
      <c r="JIL2630" s="112"/>
      <c r="JIM2630" s="112"/>
      <c r="JIN2630" s="112"/>
      <c r="JIO2630" s="112"/>
      <c r="JIP2630" s="112"/>
      <c r="JIQ2630" s="112"/>
      <c r="JIR2630" s="112"/>
      <c r="JIS2630" s="112"/>
      <c r="JIT2630" s="112"/>
      <c r="JIU2630" s="112"/>
      <c r="JIV2630" s="112"/>
      <c r="JIW2630" s="112"/>
      <c r="JIX2630" s="112"/>
      <c r="JIY2630" s="112"/>
      <c r="JIZ2630" s="112"/>
      <c r="JJA2630" s="112"/>
      <c r="JJB2630" s="112"/>
      <c r="JJC2630" s="112"/>
      <c r="JJD2630" s="112"/>
      <c r="JJE2630" s="112"/>
      <c r="JJF2630" s="112"/>
      <c r="JJG2630" s="112"/>
      <c r="JJH2630" s="112"/>
      <c r="JJI2630" s="112"/>
      <c r="JJJ2630" s="112"/>
      <c r="JJK2630" s="112"/>
      <c r="JJL2630" s="112"/>
      <c r="JJM2630" s="112"/>
      <c r="JJN2630" s="112"/>
      <c r="JJO2630" s="112"/>
      <c r="JJP2630" s="112"/>
      <c r="JJQ2630" s="112"/>
      <c r="JJR2630" s="112"/>
      <c r="JJS2630" s="112"/>
      <c r="JJT2630" s="112"/>
      <c r="JJU2630" s="112"/>
      <c r="JJV2630" s="112"/>
      <c r="JJW2630" s="112"/>
      <c r="JJX2630" s="112"/>
      <c r="JJY2630" s="112"/>
      <c r="JJZ2630" s="112"/>
      <c r="JKA2630" s="112"/>
      <c r="JKB2630" s="112"/>
      <c r="JKC2630" s="112"/>
      <c r="JKD2630" s="112"/>
      <c r="JKE2630" s="112"/>
      <c r="JKF2630" s="112"/>
      <c r="JKG2630" s="112"/>
      <c r="JKH2630" s="112"/>
      <c r="JKI2630" s="112"/>
      <c r="JKJ2630" s="112"/>
      <c r="JKK2630" s="112"/>
      <c r="JKL2630" s="112"/>
      <c r="JKM2630" s="112"/>
      <c r="JKN2630" s="112"/>
      <c r="JKO2630" s="112"/>
      <c r="JKP2630" s="112"/>
      <c r="JKQ2630" s="112"/>
      <c r="JKR2630" s="112"/>
      <c r="JKS2630" s="112"/>
      <c r="JKT2630" s="112"/>
      <c r="JKU2630" s="112"/>
      <c r="JKV2630" s="112"/>
      <c r="JKW2630" s="112"/>
      <c r="JKX2630" s="112"/>
      <c r="JKY2630" s="112"/>
      <c r="JKZ2630" s="112"/>
      <c r="JLA2630" s="112"/>
      <c r="JLB2630" s="112"/>
      <c r="JLC2630" s="112"/>
      <c r="JLD2630" s="112"/>
      <c r="JLE2630" s="112"/>
      <c r="JLF2630" s="112"/>
      <c r="JLG2630" s="112"/>
      <c r="JLH2630" s="112"/>
      <c r="JLI2630" s="112"/>
      <c r="JLJ2630" s="112"/>
      <c r="JLK2630" s="112"/>
      <c r="JLL2630" s="112"/>
      <c r="JLM2630" s="112"/>
      <c r="JLN2630" s="112"/>
      <c r="JLO2630" s="112"/>
      <c r="JLP2630" s="112"/>
      <c r="JLQ2630" s="112"/>
      <c r="JLR2630" s="112"/>
      <c r="JLS2630" s="112"/>
      <c r="JLT2630" s="112"/>
      <c r="JLU2630" s="112"/>
      <c r="JLV2630" s="112"/>
      <c r="JLW2630" s="112"/>
      <c r="JLX2630" s="112"/>
      <c r="JLY2630" s="112"/>
      <c r="JLZ2630" s="112"/>
      <c r="JMA2630" s="112"/>
      <c r="JMB2630" s="112"/>
      <c r="JMC2630" s="112"/>
      <c r="JMD2630" s="112"/>
      <c r="JME2630" s="112"/>
      <c r="JMF2630" s="112"/>
      <c r="JMG2630" s="112"/>
      <c r="JMH2630" s="112"/>
      <c r="JMI2630" s="112"/>
      <c r="JMJ2630" s="112"/>
      <c r="JMK2630" s="112"/>
      <c r="JML2630" s="112"/>
      <c r="JMM2630" s="112"/>
      <c r="JMN2630" s="112"/>
      <c r="JMO2630" s="112"/>
      <c r="JMP2630" s="112"/>
      <c r="JMQ2630" s="112"/>
      <c r="JMR2630" s="112"/>
      <c r="JMS2630" s="112"/>
      <c r="JMT2630" s="112"/>
      <c r="JMU2630" s="112"/>
      <c r="JMV2630" s="112"/>
      <c r="JMW2630" s="112"/>
      <c r="JMX2630" s="112"/>
      <c r="JMY2630" s="112"/>
      <c r="JMZ2630" s="112"/>
      <c r="JNA2630" s="112"/>
      <c r="JNB2630" s="112"/>
      <c r="JNC2630" s="112"/>
      <c r="JND2630" s="112"/>
      <c r="JNE2630" s="112"/>
      <c r="JNF2630" s="112"/>
      <c r="JNG2630" s="112"/>
      <c r="JNH2630" s="112"/>
      <c r="JNI2630" s="112"/>
      <c r="JNJ2630" s="112"/>
      <c r="JNK2630" s="112"/>
      <c r="JNL2630" s="112"/>
      <c r="JNM2630" s="112"/>
      <c r="JNN2630" s="112"/>
      <c r="JNO2630" s="112"/>
      <c r="JNP2630" s="112"/>
      <c r="JNQ2630" s="112"/>
      <c r="JNR2630" s="112"/>
      <c r="JNS2630" s="112"/>
      <c r="JNT2630" s="112"/>
      <c r="JNU2630" s="112"/>
      <c r="JNV2630" s="112"/>
      <c r="JNW2630" s="112"/>
      <c r="JNX2630" s="112"/>
      <c r="JNY2630" s="112"/>
      <c r="JNZ2630" s="112"/>
      <c r="JOA2630" s="112"/>
      <c r="JOB2630" s="112"/>
      <c r="JOC2630" s="112"/>
      <c r="JOD2630" s="112"/>
      <c r="JOE2630" s="112"/>
      <c r="JOF2630" s="112"/>
      <c r="JOG2630" s="112"/>
      <c r="JOH2630" s="112"/>
      <c r="JOI2630" s="112"/>
      <c r="JOJ2630" s="112"/>
      <c r="JOK2630" s="112"/>
      <c r="JOL2630" s="112"/>
      <c r="JOM2630" s="112"/>
      <c r="JON2630" s="112"/>
      <c r="JOO2630" s="112"/>
      <c r="JOP2630" s="112"/>
      <c r="JOQ2630" s="112"/>
      <c r="JOR2630" s="112"/>
      <c r="JOS2630" s="112"/>
      <c r="JOT2630" s="112"/>
      <c r="JOU2630" s="112"/>
      <c r="JOV2630" s="112"/>
      <c r="JOW2630" s="112"/>
      <c r="JOX2630" s="112"/>
      <c r="JOY2630" s="112"/>
      <c r="JOZ2630" s="112"/>
      <c r="JPA2630" s="112"/>
      <c r="JPB2630" s="112"/>
      <c r="JPC2630" s="112"/>
      <c r="JPD2630" s="112"/>
      <c r="JPE2630" s="112"/>
      <c r="JPF2630" s="112"/>
      <c r="JPG2630" s="112"/>
      <c r="JPH2630" s="112"/>
      <c r="JPI2630" s="112"/>
      <c r="JPJ2630" s="112"/>
      <c r="JPK2630" s="112"/>
      <c r="JPL2630" s="112"/>
      <c r="JPM2630" s="112"/>
      <c r="JPN2630" s="112"/>
      <c r="JPO2630" s="112"/>
      <c r="JPP2630" s="112"/>
      <c r="JPQ2630" s="112"/>
      <c r="JPR2630" s="112"/>
      <c r="JPS2630" s="112"/>
      <c r="JPT2630" s="112"/>
      <c r="JPU2630" s="112"/>
      <c r="JPV2630" s="112"/>
      <c r="JPW2630" s="112"/>
      <c r="JPX2630" s="112"/>
      <c r="JPY2630" s="112"/>
      <c r="JPZ2630" s="112"/>
      <c r="JQA2630" s="112"/>
      <c r="JQB2630" s="112"/>
      <c r="JQC2630" s="112"/>
      <c r="JQD2630" s="112"/>
      <c r="JQE2630" s="112"/>
      <c r="JQF2630" s="112"/>
      <c r="JQG2630" s="112"/>
      <c r="JQH2630" s="112"/>
      <c r="JQI2630" s="112"/>
      <c r="JQJ2630" s="112"/>
      <c r="JQK2630" s="112"/>
      <c r="JQL2630" s="112"/>
      <c r="JQM2630" s="112"/>
      <c r="JQN2630" s="112"/>
      <c r="JQO2630" s="112"/>
      <c r="JQP2630" s="112"/>
      <c r="JQQ2630" s="112"/>
      <c r="JQR2630" s="112"/>
      <c r="JQS2630" s="112"/>
      <c r="JQT2630" s="112"/>
      <c r="JQU2630" s="112"/>
      <c r="JQV2630" s="112"/>
      <c r="JQW2630" s="112"/>
      <c r="JQX2630" s="112"/>
      <c r="JQY2630" s="112"/>
      <c r="JQZ2630" s="112"/>
      <c r="JRA2630" s="112"/>
      <c r="JRB2630" s="112"/>
      <c r="JRC2630" s="112"/>
      <c r="JRD2630" s="112"/>
      <c r="JRE2630" s="112"/>
      <c r="JRF2630" s="112"/>
      <c r="JRG2630" s="112"/>
      <c r="JRH2630" s="112"/>
      <c r="JRI2630" s="112"/>
      <c r="JRJ2630" s="112"/>
      <c r="JRK2630" s="112"/>
      <c r="JRL2630" s="112"/>
      <c r="JRM2630" s="112"/>
      <c r="JRN2630" s="112"/>
      <c r="JRO2630" s="112"/>
      <c r="JRP2630" s="112"/>
      <c r="JRQ2630" s="112"/>
      <c r="JRR2630" s="112"/>
      <c r="JRS2630" s="112"/>
      <c r="JRT2630" s="112"/>
      <c r="JRU2630" s="112"/>
      <c r="JRV2630" s="112"/>
      <c r="JRW2630" s="112"/>
      <c r="JRX2630" s="112"/>
      <c r="JRY2630" s="112"/>
      <c r="JRZ2630" s="112"/>
      <c r="JSA2630" s="112"/>
      <c r="JSB2630" s="112"/>
      <c r="JSC2630" s="112"/>
      <c r="JSD2630" s="112"/>
      <c r="JSE2630" s="112"/>
      <c r="JSF2630" s="112"/>
      <c r="JSG2630" s="112"/>
      <c r="JSH2630" s="112"/>
      <c r="JSI2630" s="112"/>
      <c r="JSJ2630" s="112"/>
      <c r="JSK2630" s="112"/>
      <c r="JSL2630" s="112"/>
      <c r="JSM2630" s="112"/>
      <c r="JSN2630" s="112"/>
      <c r="JSO2630" s="112"/>
      <c r="JSP2630" s="112"/>
      <c r="JSQ2630" s="112"/>
      <c r="JSR2630" s="112"/>
      <c r="JSS2630" s="112"/>
      <c r="JST2630" s="112"/>
      <c r="JSU2630" s="112"/>
      <c r="JSV2630" s="112"/>
      <c r="JSW2630" s="112"/>
      <c r="JSX2630" s="112"/>
      <c r="JSY2630" s="112"/>
      <c r="JSZ2630" s="112"/>
      <c r="JTA2630" s="112"/>
      <c r="JTB2630" s="112"/>
      <c r="JTC2630" s="112"/>
      <c r="JTD2630" s="112"/>
      <c r="JTE2630" s="112"/>
      <c r="JTF2630" s="112"/>
      <c r="JTG2630" s="112"/>
      <c r="JTH2630" s="112"/>
      <c r="JTI2630" s="112"/>
      <c r="JTJ2630" s="112"/>
      <c r="JTK2630" s="112"/>
      <c r="JTL2630" s="112"/>
      <c r="JTM2630" s="112"/>
      <c r="JTN2630" s="112"/>
      <c r="JTO2630" s="112"/>
      <c r="JTP2630" s="112"/>
      <c r="JTQ2630" s="112"/>
      <c r="JTR2630" s="112"/>
      <c r="JTS2630" s="112"/>
      <c r="JTT2630" s="112"/>
      <c r="JTU2630" s="112"/>
      <c r="JTV2630" s="112"/>
      <c r="JTW2630" s="112"/>
      <c r="JTX2630" s="112"/>
      <c r="JTY2630" s="112"/>
      <c r="JTZ2630" s="112"/>
      <c r="JUA2630" s="112"/>
      <c r="JUB2630" s="112"/>
      <c r="JUC2630" s="112"/>
      <c r="JUD2630" s="112"/>
      <c r="JUE2630" s="112"/>
      <c r="JUF2630" s="112"/>
      <c r="JUG2630" s="112"/>
      <c r="JUH2630" s="112"/>
      <c r="JUI2630" s="112"/>
      <c r="JUJ2630" s="112"/>
      <c r="JUK2630" s="112"/>
      <c r="JUL2630" s="112"/>
      <c r="JUM2630" s="112"/>
      <c r="JUN2630" s="112"/>
      <c r="JUO2630" s="112"/>
      <c r="JUP2630" s="112"/>
      <c r="JUQ2630" s="112"/>
      <c r="JUR2630" s="112"/>
      <c r="JUS2630" s="112"/>
      <c r="JUT2630" s="112"/>
      <c r="JUU2630" s="112"/>
      <c r="JUV2630" s="112"/>
      <c r="JUW2630" s="112"/>
      <c r="JUX2630" s="112"/>
      <c r="JUY2630" s="112"/>
      <c r="JUZ2630" s="112"/>
      <c r="JVA2630" s="112"/>
      <c r="JVB2630" s="112"/>
      <c r="JVC2630" s="112"/>
      <c r="JVD2630" s="112"/>
      <c r="JVE2630" s="112"/>
      <c r="JVF2630" s="112"/>
      <c r="JVG2630" s="112"/>
      <c r="JVH2630" s="112"/>
      <c r="JVI2630" s="112"/>
      <c r="JVJ2630" s="112"/>
      <c r="JVK2630" s="112"/>
      <c r="JVL2630" s="112"/>
      <c r="JVM2630" s="112"/>
      <c r="JVN2630" s="112"/>
      <c r="JVO2630" s="112"/>
      <c r="JVP2630" s="112"/>
      <c r="JVQ2630" s="112"/>
      <c r="JVR2630" s="112"/>
      <c r="JVS2630" s="112"/>
      <c r="JVT2630" s="112"/>
      <c r="JVU2630" s="112"/>
      <c r="JVV2630" s="112"/>
      <c r="JVW2630" s="112"/>
      <c r="JVX2630" s="112"/>
      <c r="JVY2630" s="112"/>
      <c r="JVZ2630" s="112"/>
      <c r="JWA2630" s="112"/>
      <c r="JWB2630" s="112"/>
      <c r="JWC2630" s="112"/>
      <c r="JWD2630" s="112"/>
      <c r="JWE2630" s="112"/>
      <c r="JWF2630" s="112"/>
      <c r="JWG2630" s="112"/>
      <c r="JWH2630" s="112"/>
      <c r="JWI2630" s="112"/>
      <c r="JWJ2630" s="112"/>
      <c r="JWK2630" s="112"/>
      <c r="JWL2630" s="112"/>
      <c r="JWM2630" s="112"/>
      <c r="JWN2630" s="112"/>
      <c r="JWO2630" s="112"/>
      <c r="JWP2630" s="112"/>
      <c r="JWQ2630" s="112"/>
      <c r="JWR2630" s="112"/>
      <c r="JWS2630" s="112"/>
      <c r="JWT2630" s="112"/>
      <c r="JWU2630" s="112"/>
      <c r="JWV2630" s="112"/>
      <c r="JWW2630" s="112"/>
      <c r="JWX2630" s="112"/>
      <c r="JWY2630" s="112"/>
      <c r="JWZ2630" s="112"/>
      <c r="JXA2630" s="112"/>
      <c r="JXB2630" s="112"/>
      <c r="JXC2630" s="112"/>
      <c r="JXD2630" s="112"/>
      <c r="JXE2630" s="112"/>
      <c r="JXF2630" s="112"/>
      <c r="JXG2630" s="112"/>
      <c r="JXH2630" s="112"/>
      <c r="JXI2630" s="112"/>
      <c r="JXJ2630" s="112"/>
      <c r="JXK2630" s="112"/>
      <c r="JXL2630" s="112"/>
      <c r="JXM2630" s="112"/>
      <c r="JXN2630" s="112"/>
      <c r="JXO2630" s="112"/>
      <c r="JXP2630" s="112"/>
      <c r="JXQ2630" s="112"/>
      <c r="JXR2630" s="112"/>
      <c r="JXS2630" s="112"/>
      <c r="JXT2630" s="112"/>
      <c r="JXU2630" s="112"/>
      <c r="JXV2630" s="112"/>
      <c r="JXW2630" s="112"/>
      <c r="JXX2630" s="112"/>
      <c r="JXY2630" s="112"/>
      <c r="JXZ2630" s="112"/>
      <c r="JYA2630" s="112"/>
      <c r="JYB2630" s="112"/>
      <c r="JYC2630" s="112"/>
      <c r="JYD2630" s="112"/>
      <c r="JYE2630" s="112"/>
      <c r="JYF2630" s="112"/>
      <c r="JYG2630" s="112"/>
      <c r="JYH2630" s="112"/>
      <c r="JYI2630" s="112"/>
      <c r="JYJ2630" s="112"/>
      <c r="JYK2630" s="112"/>
      <c r="JYL2630" s="112"/>
      <c r="JYM2630" s="112"/>
      <c r="JYN2630" s="112"/>
      <c r="JYO2630" s="112"/>
      <c r="JYP2630" s="112"/>
      <c r="JYQ2630" s="112"/>
      <c r="JYR2630" s="112"/>
      <c r="JYS2630" s="112"/>
      <c r="JYT2630" s="112"/>
      <c r="JYU2630" s="112"/>
      <c r="JYV2630" s="112"/>
      <c r="JYW2630" s="112"/>
      <c r="JYX2630" s="112"/>
      <c r="JYY2630" s="112"/>
      <c r="JYZ2630" s="112"/>
      <c r="JZA2630" s="112"/>
      <c r="JZB2630" s="112"/>
      <c r="JZC2630" s="112"/>
      <c r="JZD2630" s="112"/>
      <c r="JZE2630" s="112"/>
      <c r="JZF2630" s="112"/>
      <c r="JZG2630" s="112"/>
      <c r="JZH2630" s="112"/>
      <c r="JZI2630" s="112"/>
      <c r="JZJ2630" s="112"/>
      <c r="JZK2630" s="112"/>
      <c r="JZL2630" s="112"/>
      <c r="JZM2630" s="112"/>
      <c r="JZN2630" s="112"/>
      <c r="JZO2630" s="112"/>
      <c r="JZP2630" s="112"/>
      <c r="JZQ2630" s="112"/>
      <c r="JZR2630" s="112"/>
      <c r="JZS2630" s="112"/>
      <c r="JZT2630" s="112"/>
      <c r="JZU2630" s="112"/>
      <c r="JZV2630" s="112"/>
      <c r="JZW2630" s="112"/>
      <c r="JZX2630" s="112"/>
      <c r="JZY2630" s="112"/>
      <c r="JZZ2630" s="112"/>
      <c r="KAA2630" s="112"/>
      <c r="KAB2630" s="112"/>
      <c r="KAC2630" s="112"/>
      <c r="KAD2630" s="112"/>
      <c r="KAE2630" s="112"/>
      <c r="KAF2630" s="112"/>
      <c r="KAG2630" s="112"/>
      <c r="KAH2630" s="112"/>
      <c r="KAI2630" s="112"/>
      <c r="KAJ2630" s="112"/>
      <c r="KAK2630" s="112"/>
      <c r="KAL2630" s="112"/>
      <c r="KAM2630" s="112"/>
      <c r="KAN2630" s="112"/>
      <c r="KAO2630" s="112"/>
      <c r="KAP2630" s="112"/>
      <c r="KAQ2630" s="112"/>
      <c r="KAR2630" s="112"/>
      <c r="KAS2630" s="112"/>
      <c r="KAT2630" s="112"/>
      <c r="KAU2630" s="112"/>
      <c r="KAV2630" s="112"/>
      <c r="KAW2630" s="112"/>
      <c r="KAX2630" s="112"/>
      <c r="KAY2630" s="112"/>
      <c r="KAZ2630" s="112"/>
      <c r="KBA2630" s="112"/>
      <c r="KBB2630" s="112"/>
      <c r="KBC2630" s="112"/>
      <c r="KBD2630" s="112"/>
      <c r="KBE2630" s="112"/>
      <c r="KBF2630" s="112"/>
      <c r="KBG2630" s="112"/>
      <c r="KBH2630" s="112"/>
      <c r="KBI2630" s="112"/>
      <c r="KBJ2630" s="112"/>
      <c r="KBK2630" s="112"/>
      <c r="KBL2630" s="112"/>
      <c r="KBM2630" s="112"/>
      <c r="KBN2630" s="112"/>
      <c r="KBO2630" s="112"/>
      <c r="KBP2630" s="112"/>
      <c r="KBQ2630" s="112"/>
      <c r="KBR2630" s="112"/>
      <c r="KBS2630" s="112"/>
      <c r="KBT2630" s="112"/>
      <c r="KBU2630" s="112"/>
      <c r="KBV2630" s="112"/>
      <c r="KBW2630" s="112"/>
      <c r="KBX2630" s="112"/>
      <c r="KBY2630" s="112"/>
      <c r="KBZ2630" s="112"/>
      <c r="KCA2630" s="112"/>
      <c r="KCB2630" s="112"/>
      <c r="KCC2630" s="112"/>
      <c r="KCD2630" s="112"/>
      <c r="KCE2630" s="112"/>
      <c r="KCF2630" s="112"/>
      <c r="KCG2630" s="112"/>
      <c r="KCH2630" s="112"/>
      <c r="KCI2630" s="112"/>
      <c r="KCJ2630" s="112"/>
      <c r="KCK2630" s="112"/>
      <c r="KCL2630" s="112"/>
      <c r="KCM2630" s="112"/>
      <c r="KCN2630" s="112"/>
      <c r="KCO2630" s="112"/>
      <c r="KCP2630" s="112"/>
      <c r="KCQ2630" s="112"/>
      <c r="KCR2630" s="112"/>
      <c r="KCS2630" s="112"/>
      <c r="KCT2630" s="112"/>
      <c r="KCU2630" s="112"/>
      <c r="KCV2630" s="112"/>
      <c r="KCW2630" s="112"/>
      <c r="KCX2630" s="112"/>
      <c r="KCY2630" s="112"/>
      <c r="KCZ2630" s="112"/>
      <c r="KDA2630" s="112"/>
      <c r="KDB2630" s="112"/>
      <c r="KDC2630" s="112"/>
      <c r="KDD2630" s="112"/>
      <c r="KDE2630" s="112"/>
      <c r="KDF2630" s="112"/>
      <c r="KDG2630" s="112"/>
      <c r="KDH2630" s="112"/>
      <c r="KDI2630" s="112"/>
      <c r="KDJ2630" s="112"/>
      <c r="KDK2630" s="112"/>
      <c r="KDL2630" s="112"/>
      <c r="KDM2630" s="112"/>
      <c r="KDN2630" s="112"/>
      <c r="KDO2630" s="112"/>
      <c r="KDP2630" s="112"/>
      <c r="KDQ2630" s="112"/>
      <c r="KDR2630" s="112"/>
      <c r="KDS2630" s="112"/>
      <c r="KDT2630" s="112"/>
      <c r="KDU2630" s="112"/>
      <c r="KDV2630" s="112"/>
      <c r="KDW2630" s="112"/>
      <c r="KDX2630" s="112"/>
      <c r="KDY2630" s="112"/>
      <c r="KDZ2630" s="112"/>
      <c r="KEA2630" s="112"/>
      <c r="KEB2630" s="112"/>
      <c r="KEC2630" s="112"/>
      <c r="KED2630" s="112"/>
      <c r="KEE2630" s="112"/>
      <c r="KEF2630" s="112"/>
      <c r="KEG2630" s="112"/>
      <c r="KEH2630" s="112"/>
      <c r="KEI2630" s="112"/>
      <c r="KEJ2630" s="112"/>
      <c r="KEK2630" s="112"/>
      <c r="KEL2630" s="112"/>
      <c r="KEM2630" s="112"/>
      <c r="KEN2630" s="112"/>
      <c r="KEO2630" s="112"/>
      <c r="KEP2630" s="112"/>
      <c r="KEQ2630" s="112"/>
      <c r="KER2630" s="112"/>
      <c r="KES2630" s="112"/>
      <c r="KET2630" s="112"/>
      <c r="KEU2630" s="112"/>
      <c r="KEV2630" s="112"/>
      <c r="KEW2630" s="112"/>
      <c r="KEX2630" s="112"/>
      <c r="KEY2630" s="112"/>
      <c r="KEZ2630" s="112"/>
      <c r="KFA2630" s="112"/>
      <c r="KFB2630" s="112"/>
      <c r="KFC2630" s="112"/>
      <c r="KFD2630" s="112"/>
      <c r="KFE2630" s="112"/>
      <c r="KFF2630" s="112"/>
      <c r="KFG2630" s="112"/>
      <c r="KFH2630" s="112"/>
      <c r="KFI2630" s="112"/>
      <c r="KFJ2630" s="112"/>
      <c r="KFK2630" s="112"/>
      <c r="KFL2630" s="112"/>
      <c r="KFM2630" s="112"/>
      <c r="KFN2630" s="112"/>
      <c r="KFO2630" s="112"/>
      <c r="KFP2630" s="112"/>
      <c r="KFQ2630" s="112"/>
      <c r="KFR2630" s="112"/>
      <c r="KFS2630" s="112"/>
      <c r="KFT2630" s="112"/>
      <c r="KFU2630" s="112"/>
      <c r="KFV2630" s="112"/>
      <c r="KFW2630" s="112"/>
      <c r="KFX2630" s="112"/>
      <c r="KFY2630" s="112"/>
      <c r="KFZ2630" s="112"/>
      <c r="KGA2630" s="112"/>
      <c r="KGB2630" s="112"/>
      <c r="KGC2630" s="112"/>
      <c r="KGD2630" s="112"/>
      <c r="KGE2630" s="112"/>
      <c r="KGF2630" s="112"/>
      <c r="KGG2630" s="112"/>
      <c r="KGH2630" s="112"/>
      <c r="KGI2630" s="112"/>
      <c r="KGJ2630" s="112"/>
      <c r="KGK2630" s="112"/>
      <c r="KGL2630" s="112"/>
      <c r="KGM2630" s="112"/>
      <c r="KGN2630" s="112"/>
      <c r="KGO2630" s="112"/>
      <c r="KGP2630" s="112"/>
      <c r="KGQ2630" s="112"/>
      <c r="KGR2630" s="112"/>
      <c r="KGS2630" s="112"/>
      <c r="KGT2630" s="112"/>
      <c r="KGU2630" s="112"/>
      <c r="KGV2630" s="112"/>
      <c r="KGW2630" s="112"/>
      <c r="KGX2630" s="112"/>
      <c r="KGY2630" s="112"/>
      <c r="KGZ2630" s="112"/>
      <c r="KHA2630" s="112"/>
      <c r="KHB2630" s="112"/>
      <c r="KHC2630" s="112"/>
      <c r="KHD2630" s="112"/>
      <c r="KHE2630" s="112"/>
      <c r="KHF2630" s="112"/>
      <c r="KHG2630" s="112"/>
      <c r="KHH2630" s="112"/>
      <c r="KHI2630" s="112"/>
      <c r="KHJ2630" s="112"/>
      <c r="KHK2630" s="112"/>
      <c r="KHL2630" s="112"/>
      <c r="KHM2630" s="112"/>
      <c r="KHN2630" s="112"/>
      <c r="KHO2630" s="112"/>
      <c r="KHP2630" s="112"/>
      <c r="KHQ2630" s="112"/>
      <c r="KHR2630" s="112"/>
      <c r="KHS2630" s="112"/>
      <c r="KHT2630" s="112"/>
      <c r="KHU2630" s="112"/>
      <c r="KHV2630" s="112"/>
      <c r="KHW2630" s="112"/>
      <c r="KHX2630" s="112"/>
      <c r="KHY2630" s="112"/>
      <c r="KHZ2630" s="112"/>
      <c r="KIA2630" s="112"/>
      <c r="KIB2630" s="112"/>
      <c r="KIC2630" s="112"/>
      <c r="KID2630" s="112"/>
      <c r="KIE2630" s="112"/>
      <c r="KIF2630" s="112"/>
      <c r="KIG2630" s="112"/>
      <c r="KIH2630" s="112"/>
      <c r="KII2630" s="112"/>
      <c r="KIJ2630" s="112"/>
      <c r="KIK2630" s="112"/>
      <c r="KIL2630" s="112"/>
      <c r="KIM2630" s="112"/>
      <c r="KIN2630" s="112"/>
      <c r="KIO2630" s="112"/>
      <c r="KIP2630" s="112"/>
      <c r="KIQ2630" s="112"/>
      <c r="KIR2630" s="112"/>
      <c r="KIS2630" s="112"/>
      <c r="KIT2630" s="112"/>
      <c r="KIU2630" s="112"/>
      <c r="KIV2630" s="112"/>
      <c r="KIW2630" s="112"/>
      <c r="KIX2630" s="112"/>
      <c r="KIY2630" s="112"/>
      <c r="KIZ2630" s="112"/>
      <c r="KJA2630" s="112"/>
      <c r="KJB2630" s="112"/>
      <c r="KJC2630" s="112"/>
      <c r="KJD2630" s="112"/>
      <c r="KJE2630" s="112"/>
      <c r="KJF2630" s="112"/>
      <c r="KJG2630" s="112"/>
      <c r="KJH2630" s="112"/>
      <c r="KJI2630" s="112"/>
      <c r="KJJ2630" s="112"/>
      <c r="KJK2630" s="112"/>
      <c r="KJL2630" s="112"/>
      <c r="KJM2630" s="112"/>
      <c r="KJN2630" s="112"/>
      <c r="KJO2630" s="112"/>
      <c r="KJP2630" s="112"/>
      <c r="KJQ2630" s="112"/>
      <c r="KJR2630" s="112"/>
      <c r="KJS2630" s="112"/>
      <c r="KJT2630" s="112"/>
      <c r="KJU2630" s="112"/>
      <c r="KJV2630" s="112"/>
      <c r="KJW2630" s="112"/>
      <c r="KJX2630" s="112"/>
      <c r="KJY2630" s="112"/>
      <c r="KJZ2630" s="112"/>
      <c r="KKA2630" s="112"/>
      <c r="KKB2630" s="112"/>
      <c r="KKC2630" s="112"/>
      <c r="KKD2630" s="112"/>
      <c r="KKE2630" s="112"/>
      <c r="KKF2630" s="112"/>
      <c r="KKG2630" s="112"/>
      <c r="KKH2630" s="112"/>
      <c r="KKI2630" s="112"/>
      <c r="KKJ2630" s="112"/>
      <c r="KKK2630" s="112"/>
      <c r="KKL2630" s="112"/>
      <c r="KKM2630" s="112"/>
      <c r="KKN2630" s="112"/>
      <c r="KKO2630" s="112"/>
      <c r="KKP2630" s="112"/>
      <c r="KKQ2630" s="112"/>
      <c r="KKR2630" s="112"/>
      <c r="KKS2630" s="112"/>
      <c r="KKT2630" s="112"/>
      <c r="KKU2630" s="112"/>
      <c r="KKV2630" s="112"/>
      <c r="KKW2630" s="112"/>
      <c r="KKX2630" s="112"/>
      <c r="KKY2630" s="112"/>
      <c r="KKZ2630" s="112"/>
      <c r="KLA2630" s="112"/>
      <c r="KLB2630" s="112"/>
      <c r="KLC2630" s="112"/>
      <c r="KLD2630" s="112"/>
      <c r="KLE2630" s="112"/>
      <c r="KLF2630" s="112"/>
      <c r="KLG2630" s="112"/>
      <c r="KLH2630" s="112"/>
      <c r="KLI2630" s="112"/>
      <c r="KLJ2630" s="112"/>
      <c r="KLK2630" s="112"/>
      <c r="KLL2630" s="112"/>
      <c r="KLM2630" s="112"/>
      <c r="KLN2630" s="112"/>
      <c r="KLO2630" s="112"/>
      <c r="KLP2630" s="112"/>
      <c r="KLQ2630" s="112"/>
      <c r="KLR2630" s="112"/>
      <c r="KLS2630" s="112"/>
      <c r="KLT2630" s="112"/>
      <c r="KLU2630" s="112"/>
      <c r="KLV2630" s="112"/>
      <c r="KLW2630" s="112"/>
      <c r="KLX2630" s="112"/>
      <c r="KLY2630" s="112"/>
      <c r="KLZ2630" s="112"/>
      <c r="KMA2630" s="112"/>
      <c r="KMB2630" s="112"/>
      <c r="KMC2630" s="112"/>
      <c r="KMD2630" s="112"/>
      <c r="KME2630" s="112"/>
      <c r="KMF2630" s="112"/>
      <c r="KMG2630" s="112"/>
      <c r="KMH2630" s="112"/>
      <c r="KMI2630" s="112"/>
      <c r="KMJ2630" s="112"/>
      <c r="KMK2630" s="112"/>
      <c r="KML2630" s="112"/>
      <c r="KMM2630" s="112"/>
      <c r="KMN2630" s="112"/>
      <c r="KMO2630" s="112"/>
      <c r="KMP2630" s="112"/>
      <c r="KMQ2630" s="112"/>
      <c r="KMR2630" s="112"/>
      <c r="KMS2630" s="112"/>
      <c r="KMT2630" s="112"/>
      <c r="KMU2630" s="112"/>
      <c r="KMV2630" s="112"/>
      <c r="KMW2630" s="112"/>
      <c r="KMX2630" s="112"/>
      <c r="KMY2630" s="112"/>
      <c r="KMZ2630" s="112"/>
      <c r="KNA2630" s="112"/>
      <c r="KNB2630" s="112"/>
      <c r="KNC2630" s="112"/>
      <c r="KND2630" s="112"/>
      <c r="KNE2630" s="112"/>
      <c r="KNF2630" s="112"/>
      <c r="KNG2630" s="112"/>
      <c r="KNH2630" s="112"/>
      <c r="KNI2630" s="112"/>
      <c r="KNJ2630" s="112"/>
      <c r="KNK2630" s="112"/>
      <c r="KNL2630" s="112"/>
      <c r="KNM2630" s="112"/>
      <c r="KNN2630" s="112"/>
      <c r="KNO2630" s="112"/>
      <c r="KNP2630" s="112"/>
      <c r="KNQ2630" s="112"/>
      <c r="KNR2630" s="112"/>
      <c r="KNS2630" s="112"/>
      <c r="KNT2630" s="112"/>
      <c r="KNU2630" s="112"/>
      <c r="KNV2630" s="112"/>
      <c r="KNW2630" s="112"/>
      <c r="KNX2630" s="112"/>
      <c r="KNY2630" s="112"/>
      <c r="KNZ2630" s="112"/>
      <c r="KOA2630" s="112"/>
      <c r="KOB2630" s="112"/>
      <c r="KOC2630" s="112"/>
      <c r="KOD2630" s="112"/>
      <c r="KOE2630" s="112"/>
      <c r="KOF2630" s="112"/>
      <c r="KOG2630" s="112"/>
      <c r="KOH2630" s="112"/>
      <c r="KOI2630" s="112"/>
      <c r="KOJ2630" s="112"/>
      <c r="KOK2630" s="112"/>
      <c r="KOL2630" s="112"/>
      <c r="KOM2630" s="112"/>
      <c r="KON2630" s="112"/>
      <c r="KOO2630" s="112"/>
      <c r="KOP2630" s="112"/>
      <c r="KOQ2630" s="112"/>
      <c r="KOR2630" s="112"/>
      <c r="KOS2630" s="112"/>
      <c r="KOT2630" s="112"/>
      <c r="KOU2630" s="112"/>
      <c r="KOV2630" s="112"/>
      <c r="KOW2630" s="112"/>
      <c r="KOX2630" s="112"/>
      <c r="KOY2630" s="112"/>
      <c r="KOZ2630" s="112"/>
      <c r="KPA2630" s="112"/>
      <c r="KPB2630" s="112"/>
      <c r="KPC2630" s="112"/>
      <c r="KPD2630" s="112"/>
      <c r="KPE2630" s="112"/>
      <c r="KPF2630" s="112"/>
      <c r="KPG2630" s="112"/>
      <c r="KPH2630" s="112"/>
      <c r="KPI2630" s="112"/>
      <c r="KPJ2630" s="112"/>
      <c r="KPK2630" s="112"/>
      <c r="KPL2630" s="112"/>
      <c r="KPM2630" s="112"/>
      <c r="KPN2630" s="112"/>
      <c r="KPO2630" s="112"/>
      <c r="KPP2630" s="112"/>
      <c r="KPQ2630" s="112"/>
      <c r="KPR2630" s="112"/>
      <c r="KPS2630" s="112"/>
      <c r="KPT2630" s="112"/>
      <c r="KPU2630" s="112"/>
      <c r="KPV2630" s="112"/>
      <c r="KPW2630" s="112"/>
      <c r="KPX2630" s="112"/>
      <c r="KPY2630" s="112"/>
      <c r="KPZ2630" s="112"/>
      <c r="KQA2630" s="112"/>
      <c r="KQB2630" s="112"/>
      <c r="KQC2630" s="112"/>
      <c r="KQD2630" s="112"/>
      <c r="KQE2630" s="112"/>
      <c r="KQF2630" s="112"/>
      <c r="KQG2630" s="112"/>
      <c r="KQH2630" s="112"/>
      <c r="KQI2630" s="112"/>
      <c r="KQJ2630" s="112"/>
      <c r="KQK2630" s="112"/>
      <c r="KQL2630" s="112"/>
      <c r="KQM2630" s="112"/>
      <c r="KQN2630" s="112"/>
      <c r="KQO2630" s="112"/>
      <c r="KQP2630" s="112"/>
      <c r="KQQ2630" s="112"/>
      <c r="KQR2630" s="112"/>
      <c r="KQS2630" s="112"/>
      <c r="KQT2630" s="112"/>
      <c r="KQU2630" s="112"/>
      <c r="KQV2630" s="112"/>
      <c r="KQW2630" s="112"/>
      <c r="KQX2630" s="112"/>
      <c r="KQY2630" s="112"/>
      <c r="KQZ2630" s="112"/>
      <c r="KRA2630" s="112"/>
      <c r="KRB2630" s="112"/>
      <c r="KRC2630" s="112"/>
      <c r="KRD2630" s="112"/>
      <c r="KRE2630" s="112"/>
      <c r="KRF2630" s="112"/>
      <c r="KRG2630" s="112"/>
      <c r="KRH2630" s="112"/>
      <c r="KRI2630" s="112"/>
      <c r="KRJ2630" s="112"/>
      <c r="KRK2630" s="112"/>
      <c r="KRL2630" s="112"/>
      <c r="KRM2630" s="112"/>
      <c r="KRN2630" s="112"/>
      <c r="KRO2630" s="112"/>
      <c r="KRP2630" s="112"/>
      <c r="KRQ2630" s="112"/>
      <c r="KRR2630" s="112"/>
      <c r="KRS2630" s="112"/>
      <c r="KRT2630" s="112"/>
      <c r="KRU2630" s="112"/>
      <c r="KRV2630" s="112"/>
      <c r="KRW2630" s="112"/>
      <c r="KRX2630" s="112"/>
      <c r="KRY2630" s="112"/>
      <c r="KRZ2630" s="112"/>
      <c r="KSA2630" s="112"/>
      <c r="KSB2630" s="112"/>
      <c r="KSC2630" s="112"/>
      <c r="KSD2630" s="112"/>
      <c r="KSE2630" s="112"/>
      <c r="KSF2630" s="112"/>
      <c r="KSG2630" s="112"/>
      <c r="KSH2630" s="112"/>
      <c r="KSI2630" s="112"/>
      <c r="KSJ2630" s="112"/>
      <c r="KSK2630" s="112"/>
      <c r="KSL2630" s="112"/>
      <c r="KSM2630" s="112"/>
      <c r="KSN2630" s="112"/>
      <c r="KSO2630" s="112"/>
      <c r="KSP2630" s="112"/>
      <c r="KSQ2630" s="112"/>
      <c r="KSR2630" s="112"/>
      <c r="KSS2630" s="112"/>
      <c r="KST2630" s="112"/>
      <c r="KSU2630" s="112"/>
      <c r="KSV2630" s="112"/>
      <c r="KSW2630" s="112"/>
      <c r="KSX2630" s="112"/>
      <c r="KSY2630" s="112"/>
      <c r="KSZ2630" s="112"/>
      <c r="KTA2630" s="112"/>
      <c r="KTB2630" s="112"/>
      <c r="KTC2630" s="112"/>
      <c r="KTD2630" s="112"/>
      <c r="KTE2630" s="112"/>
      <c r="KTF2630" s="112"/>
      <c r="KTG2630" s="112"/>
      <c r="KTH2630" s="112"/>
      <c r="KTI2630" s="112"/>
      <c r="KTJ2630" s="112"/>
      <c r="KTK2630" s="112"/>
      <c r="KTL2630" s="112"/>
      <c r="KTM2630" s="112"/>
      <c r="KTN2630" s="112"/>
      <c r="KTO2630" s="112"/>
      <c r="KTP2630" s="112"/>
      <c r="KTQ2630" s="112"/>
      <c r="KTR2630" s="112"/>
      <c r="KTS2630" s="112"/>
      <c r="KTT2630" s="112"/>
      <c r="KTU2630" s="112"/>
      <c r="KTV2630" s="112"/>
      <c r="KTW2630" s="112"/>
      <c r="KTX2630" s="112"/>
      <c r="KTY2630" s="112"/>
      <c r="KTZ2630" s="112"/>
      <c r="KUA2630" s="112"/>
      <c r="KUB2630" s="112"/>
      <c r="KUC2630" s="112"/>
      <c r="KUD2630" s="112"/>
      <c r="KUE2630" s="112"/>
      <c r="KUF2630" s="112"/>
      <c r="KUG2630" s="112"/>
      <c r="KUH2630" s="112"/>
      <c r="KUI2630" s="112"/>
      <c r="KUJ2630" s="112"/>
      <c r="KUK2630" s="112"/>
      <c r="KUL2630" s="112"/>
      <c r="KUM2630" s="112"/>
      <c r="KUN2630" s="112"/>
      <c r="KUO2630" s="112"/>
      <c r="KUP2630" s="112"/>
      <c r="KUQ2630" s="112"/>
      <c r="KUR2630" s="112"/>
      <c r="KUS2630" s="112"/>
      <c r="KUT2630" s="112"/>
      <c r="KUU2630" s="112"/>
      <c r="KUV2630" s="112"/>
      <c r="KUW2630" s="112"/>
      <c r="KUX2630" s="112"/>
      <c r="KUY2630" s="112"/>
      <c r="KUZ2630" s="112"/>
      <c r="KVA2630" s="112"/>
      <c r="KVB2630" s="112"/>
      <c r="KVC2630" s="112"/>
      <c r="KVD2630" s="112"/>
      <c r="KVE2630" s="112"/>
      <c r="KVF2630" s="112"/>
      <c r="KVG2630" s="112"/>
      <c r="KVH2630" s="112"/>
      <c r="KVI2630" s="112"/>
      <c r="KVJ2630" s="112"/>
      <c r="KVK2630" s="112"/>
      <c r="KVL2630" s="112"/>
      <c r="KVM2630" s="112"/>
      <c r="KVN2630" s="112"/>
      <c r="KVO2630" s="112"/>
      <c r="KVP2630" s="112"/>
      <c r="KVQ2630" s="112"/>
      <c r="KVR2630" s="112"/>
      <c r="KVS2630" s="112"/>
      <c r="KVT2630" s="112"/>
      <c r="KVU2630" s="112"/>
      <c r="KVV2630" s="112"/>
      <c r="KVW2630" s="112"/>
      <c r="KVX2630" s="112"/>
      <c r="KVY2630" s="112"/>
      <c r="KVZ2630" s="112"/>
      <c r="KWA2630" s="112"/>
      <c r="KWB2630" s="112"/>
      <c r="KWC2630" s="112"/>
      <c r="KWD2630" s="112"/>
      <c r="KWE2630" s="112"/>
      <c r="KWF2630" s="112"/>
      <c r="KWG2630" s="112"/>
      <c r="KWH2630" s="112"/>
      <c r="KWI2630" s="112"/>
      <c r="KWJ2630" s="112"/>
      <c r="KWK2630" s="112"/>
      <c r="KWL2630" s="112"/>
      <c r="KWM2630" s="112"/>
      <c r="KWN2630" s="112"/>
      <c r="KWO2630" s="112"/>
      <c r="KWP2630" s="112"/>
      <c r="KWQ2630" s="112"/>
      <c r="KWR2630" s="112"/>
      <c r="KWS2630" s="112"/>
      <c r="KWT2630" s="112"/>
      <c r="KWU2630" s="112"/>
      <c r="KWV2630" s="112"/>
      <c r="KWW2630" s="112"/>
      <c r="KWX2630" s="112"/>
      <c r="KWY2630" s="112"/>
      <c r="KWZ2630" s="112"/>
      <c r="KXA2630" s="112"/>
      <c r="KXB2630" s="112"/>
      <c r="KXC2630" s="112"/>
      <c r="KXD2630" s="112"/>
      <c r="KXE2630" s="112"/>
      <c r="KXF2630" s="112"/>
      <c r="KXG2630" s="112"/>
      <c r="KXH2630" s="112"/>
      <c r="KXI2630" s="112"/>
      <c r="KXJ2630" s="112"/>
      <c r="KXK2630" s="112"/>
      <c r="KXL2630" s="112"/>
      <c r="KXM2630" s="112"/>
      <c r="KXN2630" s="112"/>
      <c r="KXO2630" s="112"/>
      <c r="KXP2630" s="112"/>
      <c r="KXQ2630" s="112"/>
      <c r="KXR2630" s="112"/>
      <c r="KXS2630" s="112"/>
      <c r="KXT2630" s="112"/>
      <c r="KXU2630" s="112"/>
      <c r="KXV2630" s="112"/>
      <c r="KXW2630" s="112"/>
      <c r="KXX2630" s="112"/>
      <c r="KXY2630" s="112"/>
      <c r="KXZ2630" s="112"/>
      <c r="KYA2630" s="112"/>
      <c r="KYB2630" s="112"/>
      <c r="KYC2630" s="112"/>
      <c r="KYD2630" s="112"/>
      <c r="KYE2630" s="112"/>
      <c r="KYF2630" s="112"/>
      <c r="KYG2630" s="112"/>
      <c r="KYH2630" s="112"/>
      <c r="KYI2630" s="112"/>
      <c r="KYJ2630" s="112"/>
      <c r="KYK2630" s="112"/>
      <c r="KYL2630" s="112"/>
      <c r="KYM2630" s="112"/>
      <c r="KYN2630" s="112"/>
      <c r="KYO2630" s="112"/>
      <c r="KYP2630" s="112"/>
      <c r="KYQ2630" s="112"/>
      <c r="KYR2630" s="112"/>
      <c r="KYS2630" s="112"/>
      <c r="KYT2630" s="112"/>
      <c r="KYU2630" s="112"/>
      <c r="KYV2630" s="112"/>
      <c r="KYW2630" s="112"/>
      <c r="KYX2630" s="112"/>
      <c r="KYY2630" s="112"/>
      <c r="KYZ2630" s="112"/>
      <c r="KZA2630" s="112"/>
      <c r="KZB2630" s="112"/>
      <c r="KZC2630" s="112"/>
      <c r="KZD2630" s="112"/>
      <c r="KZE2630" s="112"/>
      <c r="KZF2630" s="112"/>
      <c r="KZG2630" s="112"/>
      <c r="KZH2630" s="112"/>
      <c r="KZI2630" s="112"/>
      <c r="KZJ2630" s="112"/>
      <c r="KZK2630" s="112"/>
      <c r="KZL2630" s="112"/>
      <c r="KZM2630" s="112"/>
      <c r="KZN2630" s="112"/>
      <c r="KZO2630" s="112"/>
      <c r="KZP2630" s="112"/>
      <c r="KZQ2630" s="112"/>
      <c r="KZR2630" s="112"/>
      <c r="KZS2630" s="112"/>
      <c r="KZT2630" s="112"/>
      <c r="KZU2630" s="112"/>
      <c r="KZV2630" s="112"/>
      <c r="KZW2630" s="112"/>
      <c r="KZX2630" s="112"/>
      <c r="KZY2630" s="112"/>
      <c r="KZZ2630" s="112"/>
      <c r="LAA2630" s="112"/>
      <c r="LAB2630" s="112"/>
      <c r="LAC2630" s="112"/>
      <c r="LAD2630" s="112"/>
      <c r="LAE2630" s="112"/>
      <c r="LAF2630" s="112"/>
      <c r="LAG2630" s="112"/>
      <c r="LAH2630" s="112"/>
      <c r="LAI2630" s="112"/>
      <c r="LAJ2630" s="112"/>
      <c r="LAK2630" s="112"/>
      <c r="LAL2630" s="112"/>
      <c r="LAM2630" s="112"/>
      <c r="LAN2630" s="112"/>
      <c r="LAO2630" s="112"/>
      <c r="LAP2630" s="112"/>
      <c r="LAQ2630" s="112"/>
      <c r="LAR2630" s="112"/>
      <c r="LAS2630" s="112"/>
      <c r="LAT2630" s="112"/>
      <c r="LAU2630" s="112"/>
      <c r="LAV2630" s="112"/>
      <c r="LAW2630" s="112"/>
      <c r="LAX2630" s="112"/>
      <c r="LAY2630" s="112"/>
      <c r="LAZ2630" s="112"/>
      <c r="LBA2630" s="112"/>
      <c r="LBB2630" s="112"/>
      <c r="LBC2630" s="112"/>
      <c r="LBD2630" s="112"/>
      <c r="LBE2630" s="112"/>
      <c r="LBF2630" s="112"/>
      <c r="LBG2630" s="112"/>
      <c r="LBH2630" s="112"/>
      <c r="LBI2630" s="112"/>
      <c r="LBJ2630" s="112"/>
      <c r="LBK2630" s="112"/>
      <c r="LBL2630" s="112"/>
      <c r="LBM2630" s="112"/>
      <c r="LBN2630" s="112"/>
      <c r="LBO2630" s="112"/>
      <c r="LBP2630" s="112"/>
      <c r="LBQ2630" s="112"/>
      <c r="LBR2630" s="112"/>
      <c r="LBS2630" s="112"/>
      <c r="LBT2630" s="112"/>
      <c r="LBU2630" s="112"/>
      <c r="LBV2630" s="112"/>
      <c r="LBW2630" s="112"/>
      <c r="LBX2630" s="112"/>
      <c r="LBY2630" s="112"/>
      <c r="LBZ2630" s="112"/>
      <c r="LCA2630" s="112"/>
      <c r="LCB2630" s="112"/>
      <c r="LCC2630" s="112"/>
      <c r="LCD2630" s="112"/>
      <c r="LCE2630" s="112"/>
      <c r="LCF2630" s="112"/>
      <c r="LCG2630" s="112"/>
      <c r="LCH2630" s="112"/>
      <c r="LCI2630" s="112"/>
      <c r="LCJ2630" s="112"/>
      <c r="LCK2630" s="112"/>
      <c r="LCL2630" s="112"/>
      <c r="LCM2630" s="112"/>
      <c r="LCN2630" s="112"/>
      <c r="LCO2630" s="112"/>
      <c r="LCP2630" s="112"/>
      <c r="LCQ2630" s="112"/>
      <c r="LCR2630" s="112"/>
      <c r="LCS2630" s="112"/>
      <c r="LCT2630" s="112"/>
      <c r="LCU2630" s="112"/>
      <c r="LCV2630" s="112"/>
      <c r="LCW2630" s="112"/>
      <c r="LCX2630" s="112"/>
      <c r="LCY2630" s="112"/>
      <c r="LCZ2630" s="112"/>
      <c r="LDA2630" s="112"/>
      <c r="LDB2630" s="112"/>
      <c r="LDC2630" s="112"/>
      <c r="LDD2630" s="112"/>
      <c r="LDE2630" s="112"/>
      <c r="LDF2630" s="112"/>
      <c r="LDG2630" s="112"/>
      <c r="LDH2630" s="112"/>
      <c r="LDI2630" s="112"/>
      <c r="LDJ2630" s="112"/>
      <c r="LDK2630" s="112"/>
      <c r="LDL2630" s="112"/>
      <c r="LDM2630" s="112"/>
      <c r="LDN2630" s="112"/>
      <c r="LDO2630" s="112"/>
      <c r="LDP2630" s="112"/>
      <c r="LDQ2630" s="112"/>
      <c r="LDR2630" s="112"/>
      <c r="LDS2630" s="112"/>
      <c r="LDT2630" s="112"/>
      <c r="LDU2630" s="112"/>
      <c r="LDV2630" s="112"/>
      <c r="LDW2630" s="112"/>
      <c r="LDX2630" s="112"/>
      <c r="LDY2630" s="112"/>
      <c r="LDZ2630" s="112"/>
      <c r="LEA2630" s="112"/>
      <c r="LEB2630" s="112"/>
      <c r="LEC2630" s="112"/>
      <c r="LED2630" s="112"/>
      <c r="LEE2630" s="112"/>
      <c r="LEF2630" s="112"/>
      <c r="LEG2630" s="112"/>
      <c r="LEH2630" s="112"/>
      <c r="LEI2630" s="112"/>
      <c r="LEJ2630" s="112"/>
      <c r="LEK2630" s="112"/>
      <c r="LEL2630" s="112"/>
      <c r="LEM2630" s="112"/>
      <c r="LEN2630" s="112"/>
      <c r="LEO2630" s="112"/>
      <c r="LEP2630" s="112"/>
      <c r="LEQ2630" s="112"/>
      <c r="LER2630" s="112"/>
      <c r="LES2630" s="112"/>
      <c r="LET2630" s="112"/>
      <c r="LEU2630" s="112"/>
      <c r="LEV2630" s="112"/>
      <c r="LEW2630" s="112"/>
      <c r="LEX2630" s="112"/>
      <c r="LEY2630" s="112"/>
      <c r="LEZ2630" s="112"/>
      <c r="LFA2630" s="112"/>
      <c r="LFB2630" s="112"/>
      <c r="LFC2630" s="112"/>
      <c r="LFD2630" s="112"/>
      <c r="LFE2630" s="112"/>
      <c r="LFF2630" s="112"/>
      <c r="LFG2630" s="112"/>
      <c r="LFH2630" s="112"/>
      <c r="LFI2630" s="112"/>
      <c r="LFJ2630" s="112"/>
      <c r="LFK2630" s="112"/>
      <c r="LFL2630" s="112"/>
      <c r="LFM2630" s="112"/>
      <c r="LFN2630" s="112"/>
      <c r="LFO2630" s="112"/>
      <c r="LFP2630" s="112"/>
      <c r="LFQ2630" s="112"/>
      <c r="LFR2630" s="112"/>
      <c r="LFS2630" s="112"/>
      <c r="LFT2630" s="112"/>
      <c r="LFU2630" s="112"/>
      <c r="LFV2630" s="112"/>
      <c r="LFW2630" s="112"/>
      <c r="LFX2630" s="112"/>
      <c r="LFY2630" s="112"/>
      <c r="LFZ2630" s="112"/>
      <c r="LGA2630" s="112"/>
      <c r="LGB2630" s="112"/>
      <c r="LGC2630" s="112"/>
      <c r="LGD2630" s="112"/>
      <c r="LGE2630" s="112"/>
      <c r="LGF2630" s="112"/>
      <c r="LGG2630" s="112"/>
      <c r="LGH2630" s="112"/>
      <c r="LGI2630" s="112"/>
      <c r="LGJ2630" s="112"/>
      <c r="LGK2630" s="112"/>
      <c r="LGL2630" s="112"/>
      <c r="LGM2630" s="112"/>
      <c r="LGN2630" s="112"/>
      <c r="LGO2630" s="112"/>
      <c r="LGP2630" s="112"/>
      <c r="LGQ2630" s="112"/>
      <c r="LGR2630" s="112"/>
      <c r="LGS2630" s="112"/>
      <c r="LGT2630" s="112"/>
      <c r="LGU2630" s="112"/>
      <c r="LGV2630" s="112"/>
      <c r="LGW2630" s="112"/>
      <c r="LGX2630" s="112"/>
      <c r="LGY2630" s="112"/>
      <c r="LGZ2630" s="112"/>
      <c r="LHA2630" s="112"/>
      <c r="LHB2630" s="112"/>
      <c r="LHC2630" s="112"/>
      <c r="LHD2630" s="112"/>
      <c r="LHE2630" s="112"/>
      <c r="LHF2630" s="112"/>
      <c r="LHG2630" s="112"/>
      <c r="LHH2630" s="112"/>
      <c r="LHI2630" s="112"/>
      <c r="LHJ2630" s="112"/>
      <c r="LHK2630" s="112"/>
      <c r="LHL2630" s="112"/>
      <c r="LHM2630" s="112"/>
      <c r="LHN2630" s="112"/>
      <c r="LHO2630" s="112"/>
      <c r="LHP2630" s="112"/>
      <c r="LHQ2630" s="112"/>
      <c r="LHR2630" s="112"/>
      <c r="LHS2630" s="112"/>
      <c r="LHT2630" s="112"/>
      <c r="LHU2630" s="112"/>
      <c r="LHV2630" s="112"/>
      <c r="LHW2630" s="112"/>
      <c r="LHX2630" s="112"/>
      <c r="LHY2630" s="112"/>
      <c r="LHZ2630" s="112"/>
      <c r="LIA2630" s="112"/>
      <c r="LIB2630" s="112"/>
      <c r="LIC2630" s="112"/>
      <c r="LID2630" s="112"/>
      <c r="LIE2630" s="112"/>
      <c r="LIF2630" s="112"/>
      <c r="LIG2630" s="112"/>
      <c r="LIH2630" s="112"/>
      <c r="LII2630" s="112"/>
      <c r="LIJ2630" s="112"/>
      <c r="LIK2630" s="112"/>
      <c r="LIL2630" s="112"/>
      <c r="LIM2630" s="112"/>
      <c r="LIN2630" s="112"/>
      <c r="LIO2630" s="112"/>
      <c r="LIP2630" s="112"/>
      <c r="LIQ2630" s="112"/>
      <c r="LIR2630" s="112"/>
      <c r="LIS2630" s="112"/>
      <c r="LIT2630" s="112"/>
      <c r="LIU2630" s="112"/>
      <c r="LIV2630" s="112"/>
      <c r="LIW2630" s="112"/>
      <c r="LIX2630" s="112"/>
      <c r="LIY2630" s="112"/>
      <c r="LIZ2630" s="112"/>
      <c r="LJA2630" s="112"/>
      <c r="LJB2630" s="112"/>
      <c r="LJC2630" s="112"/>
      <c r="LJD2630" s="112"/>
      <c r="LJE2630" s="112"/>
      <c r="LJF2630" s="112"/>
      <c r="LJG2630" s="112"/>
      <c r="LJH2630" s="112"/>
      <c r="LJI2630" s="112"/>
      <c r="LJJ2630" s="112"/>
      <c r="LJK2630" s="112"/>
      <c r="LJL2630" s="112"/>
      <c r="LJM2630" s="112"/>
      <c r="LJN2630" s="112"/>
      <c r="LJO2630" s="112"/>
      <c r="LJP2630" s="112"/>
      <c r="LJQ2630" s="112"/>
      <c r="LJR2630" s="112"/>
      <c r="LJS2630" s="112"/>
      <c r="LJT2630" s="112"/>
      <c r="LJU2630" s="112"/>
      <c r="LJV2630" s="112"/>
      <c r="LJW2630" s="112"/>
      <c r="LJX2630" s="112"/>
      <c r="LJY2630" s="112"/>
      <c r="LJZ2630" s="112"/>
      <c r="LKA2630" s="112"/>
      <c r="LKB2630" s="112"/>
      <c r="LKC2630" s="112"/>
      <c r="LKD2630" s="112"/>
      <c r="LKE2630" s="112"/>
      <c r="LKF2630" s="112"/>
      <c r="LKG2630" s="112"/>
      <c r="LKH2630" s="112"/>
      <c r="LKI2630" s="112"/>
      <c r="LKJ2630" s="112"/>
      <c r="LKK2630" s="112"/>
      <c r="LKL2630" s="112"/>
      <c r="LKM2630" s="112"/>
      <c r="LKN2630" s="112"/>
      <c r="LKO2630" s="112"/>
      <c r="LKP2630" s="112"/>
      <c r="LKQ2630" s="112"/>
      <c r="LKR2630" s="112"/>
      <c r="LKS2630" s="112"/>
      <c r="LKT2630" s="112"/>
      <c r="LKU2630" s="112"/>
      <c r="LKV2630" s="112"/>
      <c r="LKW2630" s="112"/>
      <c r="LKX2630" s="112"/>
      <c r="LKY2630" s="112"/>
      <c r="LKZ2630" s="112"/>
      <c r="LLA2630" s="112"/>
      <c r="LLB2630" s="112"/>
      <c r="LLC2630" s="112"/>
      <c r="LLD2630" s="112"/>
      <c r="LLE2630" s="112"/>
      <c r="LLF2630" s="112"/>
      <c r="LLG2630" s="112"/>
      <c r="LLH2630" s="112"/>
      <c r="LLI2630" s="112"/>
      <c r="LLJ2630" s="112"/>
      <c r="LLK2630" s="112"/>
      <c r="LLL2630" s="112"/>
      <c r="LLM2630" s="112"/>
      <c r="LLN2630" s="112"/>
      <c r="LLO2630" s="112"/>
      <c r="LLP2630" s="112"/>
      <c r="LLQ2630" s="112"/>
      <c r="LLR2630" s="112"/>
      <c r="LLS2630" s="112"/>
      <c r="LLT2630" s="112"/>
      <c r="LLU2630" s="112"/>
      <c r="LLV2630" s="112"/>
      <c r="LLW2630" s="112"/>
      <c r="LLX2630" s="112"/>
      <c r="LLY2630" s="112"/>
      <c r="LLZ2630" s="112"/>
      <c r="LMA2630" s="112"/>
      <c r="LMB2630" s="112"/>
      <c r="LMC2630" s="112"/>
      <c r="LMD2630" s="112"/>
      <c r="LME2630" s="112"/>
      <c r="LMF2630" s="112"/>
      <c r="LMG2630" s="112"/>
      <c r="LMH2630" s="112"/>
      <c r="LMI2630" s="112"/>
      <c r="LMJ2630" s="112"/>
      <c r="LMK2630" s="112"/>
      <c r="LML2630" s="112"/>
      <c r="LMM2630" s="112"/>
      <c r="LMN2630" s="112"/>
      <c r="LMO2630" s="112"/>
      <c r="LMP2630" s="112"/>
      <c r="LMQ2630" s="112"/>
      <c r="LMR2630" s="112"/>
      <c r="LMS2630" s="112"/>
      <c r="LMT2630" s="112"/>
      <c r="LMU2630" s="112"/>
      <c r="LMV2630" s="112"/>
      <c r="LMW2630" s="112"/>
      <c r="LMX2630" s="112"/>
      <c r="LMY2630" s="112"/>
      <c r="LMZ2630" s="112"/>
      <c r="LNA2630" s="112"/>
      <c r="LNB2630" s="112"/>
      <c r="LNC2630" s="112"/>
      <c r="LND2630" s="112"/>
      <c r="LNE2630" s="112"/>
      <c r="LNF2630" s="112"/>
      <c r="LNG2630" s="112"/>
      <c r="LNH2630" s="112"/>
      <c r="LNI2630" s="112"/>
      <c r="LNJ2630" s="112"/>
      <c r="LNK2630" s="112"/>
      <c r="LNL2630" s="112"/>
      <c r="LNM2630" s="112"/>
      <c r="LNN2630" s="112"/>
      <c r="LNO2630" s="112"/>
      <c r="LNP2630" s="112"/>
      <c r="LNQ2630" s="112"/>
      <c r="LNR2630" s="112"/>
      <c r="LNS2630" s="112"/>
      <c r="LNT2630" s="112"/>
      <c r="LNU2630" s="112"/>
      <c r="LNV2630" s="112"/>
      <c r="LNW2630" s="112"/>
      <c r="LNX2630" s="112"/>
      <c r="LNY2630" s="112"/>
      <c r="LNZ2630" s="112"/>
      <c r="LOA2630" s="112"/>
      <c r="LOB2630" s="112"/>
      <c r="LOC2630" s="112"/>
      <c r="LOD2630" s="112"/>
      <c r="LOE2630" s="112"/>
      <c r="LOF2630" s="112"/>
      <c r="LOG2630" s="112"/>
      <c r="LOH2630" s="112"/>
      <c r="LOI2630" s="112"/>
      <c r="LOJ2630" s="112"/>
      <c r="LOK2630" s="112"/>
      <c r="LOL2630" s="112"/>
      <c r="LOM2630" s="112"/>
      <c r="LON2630" s="112"/>
      <c r="LOO2630" s="112"/>
      <c r="LOP2630" s="112"/>
      <c r="LOQ2630" s="112"/>
      <c r="LOR2630" s="112"/>
      <c r="LOS2630" s="112"/>
      <c r="LOT2630" s="112"/>
      <c r="LOU2630" s="112"/>
      <c r="LOV2630" s="112"/>
      <c r="LOW2630" s="112"/>
      <c r="LOX2630" s="112"/>
      <c r="LOY2630" s="112"/>
      <c r="LOZ2630" s="112"/>
      <c r="LPA2630" s="112"/>
      <c r="LPB2630" s="112"/>
      <c r="LPC2630" s="112"/>
      <c r="LPD2630" s="112"/>
      <c r="LPE2630" s="112"/>
      <c r="LPF2630" s="112"/>
      <c r="LPG2630" s="112"/>
      <c r="LPH2630" s="112"/>
      <c r="LPI2630" s="112"/>
      <c r="LPJ2630" s="112"/>
      <c r="LPK2630" s="112"/>
      <c r="LPL2630" s="112"/>
      <c r="LPM2630" s="112"/>
      <c r="LPN2630" s="112"/>
      <c r="LPO2630" s="112"/>
      <c r="LPP2630" s="112"/>
      <c r="LPQ2630" s="112"/>
      <c r="LPR2630" s="112"/>
      <c r="LPS2630" s="112"/>
      <c r="LPT2630" s="112"/>
      <c r="LPU2630" s="112"/>
      <c r="LPV2630" s="112"/>
      <c r="LPW2630" s="112"/>
      <c r="LPX2630" s="112"/>
      <c r="LPY2630" s="112"/>
      <c r="LPZ2630" s="112"/>
      <c r="LQA2630" s="112"/>
      <c r="LQB2630" s="112"/>
      <c r="LQC2630" s="112"/>
      <c r="LQD2630" s="112"/>
      <c r="LQE2630" s="112"/>
      <c r="LQF2630" s="112"/>
      <c r="LQG2630" s="112"/>
      <c r="LQH2630" s="112"/>
      <c r="LQI2630" s="112"/>
      <c r="LQJ2630" s="112"/>
      <c r="LQK2630" s="112"/>
      <c r="LQL2630" s="112"/>
      <c r="LQM2630" s="112"/>
      <c r="LQN2630" s="112"/>
      <c r="LQO2630" s="112"/>
      <c r="LQP2630" s="112"/>
      <c r="LQQ2630" s="112"/>
      <c r="LQR2630" s="112"/>
      <c r="LQS2630" s="112"/>
      <c r="LQT2630" s="112"/>
      <c r="LQU2630" s="112"/>
      <c r="LQV2630" s="112"/>
      <c r="LQW2630" s="112"/>
      <c r="LQX2630" s="112"/>
      <c r="LQY2630" s="112"/>
      <c r="LQZ2630" s="112"/>
      <c r="LRA2630" s="112"/>
      <c r="LRB2630" s="112"/>
      <c r="LRC2630" s="112"/>
      <c r="LRD2630" s="112"/>
      <c r="LRE2630" s="112"/>
      <c r="LRF2630" s="112"/>
      <c r="LRG2630" s="112"/>
      <c r="LRH2630" s="112"/>
      <c r="LRI2630" s="112"/>
      <c r="LRJ2630" s="112"/>
      <c r="LRK2630" s="112"/>
      <c r="LRL2630" s="112"/>
      <c r="LRM2630" s="112"/>
      <c r="LRN2630" s="112"/>
      <c r="LRO2630" s="112"/>
      <c r="LRP2630" s="112"/>
      <c r="LRQ2630" s="112"/>
      <c r="LRR2630" s="112"/>
      <c r="LRS2630" s="112"/>
      <c r="LRT2630" s="112"/>
      <c r="LRU2630" s="112"/>
      <c r="LRV2630" s="112"/>
      <c r="LRW2630" s="112"/>
      <c r="LRX2630" s="112"/>
      <c r="LRY2630" s="112"/>
      <c r="LRZ2630" s="112"/>
      <c r="LSA2630" s="112"/>
      <c r="LSB2630" s="112"/>
      <c r="LSC2630" s="112"/>
      <c r="LSD2630" s="112"/>
      <c r="LSE2630" s="112"/>
      <c r="LSF2630" s="112"/>
      <c r="LSG2630" s="112"/>
      <c r="LSH2630" s="112"/>
      <c r="LSI2630" s="112"/>
      <c r="LSJ2630" s="112"/>
      <c r="LSK2630" s="112"/>
      <c r="LSL2630" s="112"/>
      <c r="LSM2630" s="112"/>
      <c r="LSN2630" s="112"/>
      <c r="LSO2630" s="112"/>
      <c r="LSP2630" s="112"/>
      <c r="LSQ2630" s="112"/>
      <c r="LSR2630" s="112"/>
      <c r="LSS2630" s="112"/>
      <c r="LST2630" s="112"/>
      <c r="LSU2630" s="112"/>
      <c r="LSV2630" s="112"/>
      <c r="LSW2630" s="112"/>
      <c r="LSX2630" s="112"/>
      <c r="LSY2630" s="112"/>
      <c r="LSZ2630" s="112"/>
      <c r="LTA2630" s="112"/>
      <c r="LTB2630" s="112"/>
      <c r="LTC2630" s="112"/>
      <c r="LTD2630" s="112"/>
      <c r="LTE2630" s="112"/>
      <c r="LTF2630" s="112"/>
      <c r="LTG2630" s="112"/>
      <c r="LTH2630" s="112"/>
      <c r="LTI2630" s="112"/>
      <c r="LTJ2630" s="112"/>
      <c r="LTK2630" s="112"/>
      <c r="LTL2630" s="112"/>
      <c r="LTM2630" s="112"/>
      <c r="LTN2630" s="112"/>
      <c r="LTO2630" s="112"/>
      <c r="LTP2630" s="112"/>
      <c r="LTQ2630" s="112"/>
      <c r="LTR2630" s="112"/>
      <c r="LTS2630" s="112"/>
      <c r="LTT2630" s="112"/>
      <c r="LTU2630" s="112"/>
      <c r="LTV2630" s="112"/>
      <c r="LTW2630" s="112"/>
      <c r="LTX2630" s="112"/>
      <c r="LTY2630" s="112"/>
      <c r="LTZ2630" s="112"/>
      <c r="LUA2630" s="112"/>
      <c r="LUB2630" s="112"/>
      <c r="LUC2630" s="112"/>
      <c r="LUD2630" s="112"/>
      <c r="LUE2630" s="112"/>
      <c r="LUF2630" s="112"/>
      <c r="LUG2630" s="112"/>
      <c r="LUH2630" s="112"/>
      <c r="LUI2630" s="112"/>
      <c r="LUJ2630" s="112"/>
      <c r="LUK2630" s="112"/>
      <c r="LUL2630" s="112"/>
      <c r="LUM2630" s="112"/>
      <c r="LUN2630" s="112"/>
      <c r="LUO2630" s="112"/>
      <c r="LUP2630" s="112"/>
      <c r="LUQ2630" s="112"/>
      <c r="LUR2630" s="112"/>
      <c r="LUS2630" s="112"/>
      <c r="LUT2630" s="112"/>
      <c r="LUU2630" s="112"/>
      <c r="LUV2630" s="112"/>
      <c r="LUW2630" s="112"/>
      <c r="LUX2630" s="112"/>
      <c r="LUY2630" s="112"/>
      <c r="LUZ2630" s="112"/>
      <c r="LVA2630" s="112"/>
      <c r="LVB2630" s="112"/>
      <c r="LVC2630" s="112"/>
      <c r="LVD2630" s="112"/>
      <c r="LVE2630" s="112"/>
      <c r="LVF2630" s="112"/>
      <c r="LVG2630" s="112"/>
      <c r="LVH2630" s="112"/>
      <c r="LVI2630" s="112"/>
      <c r="LVJ2630" s="112"/>
      <c r="LVK2630" s="112"/>
      <c r="LVL2630" s="112"/>
      <c r="LVM2630" s="112"/>
      <c r="LVN2630" s="112"/>
      <c r="LVO2630" s="112"/>
      <c r="LVP2630" s="112"/>
      <c r="LVQ2630" s="112"/>
      <c r="LVR2630" s="112"/>
      <c r="LVS2630" s="112"/>
      <c r="LVT2630" s="112"/>
      <c r="LVU2630" s="112"/>
      <c r="LVV2630" s="112"/>
      <c r="LVW2630" s="112"/>
      <c r="LVX2630" s="112"/>
      <c r="LVY2630" s="112"/>
      <c r="LVZ2630" s="112"/>
      <c r="LWA2630" s="112"/>
      <c r="LWB2630" s="112"/>
      <c r="LWC2630" s="112"/>
      <c r="LWD2630" s="112"/>
      <c r="LWE2630" s="112"/>
      <c r="LWF2630" s="112"/>
      <c r="LWG2630" s="112"/>
      <c r="LWH2630" s="112"/>
      <c r="LWI2630" s="112"/>
      <c r="LWJ2630" s="112"/>
      <c r="LWK2630" s="112"/>
      <c r="LWL2630" s="112"/>
      <c r="LWM2630" s="112"/>
      <c r="LWN2630" s="112"/>
      <c r="LWO2630" s="112"/>
      <c r="LWP2630" s="112"/>
      <c r="LWQ2630" s="112"/>
      <c r="LWR2630" s="112"/>
      <c r="LWS2630" s="112"/>
      <c r="LWT2630" s="112"/>
      <c r="LWU2630" s="112"/>
      <c r="LWV2630" s="112"/>
      <c r="LWW2630" s="112"/>
      <c r="LWX2630" s="112"/>
      <c r="LWY2630" s="112"/>
      <c r="LWZ2630" s="112"/>
      <c r="LXA2630" s="112"/>
      <c r="LXB2630" s="112"/>
      <c r="LXC2630" s="112"/>
      <c r="LXD2630" s="112"/>
      <c r="LXE2630" s="112"/>
      <c r="LXF2630" s="112"/>
      <c r="LXG2630" s="112"/>
      <c r="LXH2630" s="112"/>
      <c r="LXI2630" s="112"/>
      <c r="LXJ2630" s="112"/>
      <c r="LXK2630" s="112"/>
      <c r="LXL2630" s="112"/>
      <c r="LXM2630" s="112"/>
      <c r="LXN2630" s="112"/>
      <c r="LXO2630" s="112"/>
      <c r="LXP2630" s="112"/>
      <c r="LXQ2630" s="112"/>
      <c r="LXR2630" s="112"/>
      <c r="LXS2630" s="112"/>
      <c r="LXT2630" s="112"/>
      <c r="LXU2630" s="112"/>
      <c r="LXV2630" s="112"/>
      <c r="LXW2630" s="112"/>
      <c r="LXX2630" s="112"/>
      <c r="LXY2630" s="112"/>
      <c r="LXZ2630" s="112"/>
      <c r="LYA2630" s="112"/>
      <c r="LYB2630" s="112"/>
      <c r="LYC2630" s="112"/>
      <c r="LYD2630" s="112"/>
      <c r="LYE2630" s="112"/>
      <c r="LYF2630" s="112"/>
      <c r="LYG2630" s="112"/>
      <c r="LYH2630" s="112"/>
      <c r="LYI2630" s="112"/>
      <c r="LYJ2630" s="112"/>
      <c r="LYK2630" s="112"/>
      <c r="LYL2630" s="112"/>
      <c r="LYM2630" s="112"/>
      <c r="LYN2630" s="112"/>
      <c r="LYO2630" s="112"/>
      <c r="LYP2630" s="112"/>
      <c r="LYQ2630" s="112"/>
      <c r="LYR2630" s="112"/>
      <c r="LYS2630" s="112"/>
      <c r="LYT2630" s="112"/>
      <c r="LYU2630" s="112"/>
      <c r="LYV2630" s="112"/>
      <c r="LYW2630" s="112"/>
      <c r="LYX2630" s="112"/>
      <c r="LYY2630" s="112"/>
      <c r="LYZ2630" s="112"/>
      <c r="LZA2630" s="112"/>
      <c r="LZB2630" s="112"/>
      <c r="LZC2630" s="112"/>
      <c r="LZD2630" s="112"/>
      <c r="LZE2630" s="112"/>
      <c r="LZF2630" s="112"/>
      <c r="LZG2630" s="112"/>
      <c r="LZH2630" s="112"/>
      <c r="LZI2630" s="112"/>
      <c r="LZJ2630" s="112"/>
      <c r="LZK2630" s="112"/>
      <c r="LZL2630" s="112"/>
      <c r="LZM2630" s="112"/>
      <c r="LZN2630" s="112"/>
      <c r="LZO2630" s="112"/>
      <c r="LZP2630" s="112"/>
      <c r="LZQ2630" s="112"/>
      <c r="LZR2630" s="112"/>
      <c r="LZS2630" s="112"/>
      <c r="LZT2630" s="112"/>
      <c r="LZU2630" s="112"/>
      <c r="LZV2630" s="112"/>
      <c r="LZW2630" s="112"/>
      <c r="LZX2630" s="112"/>
      <c r="LZY2630" s="112"/>
      <c r="LZZ2630" s="112"/>
      <c r="MAA2630" s="112"/>
      <c r="MAB2630" s="112"/>
      <c r="MAC2630" s="112"/>
      <c r="MAD2630" s="112"/>
      <c r="MAE2630" s="112"/>
      <c r="MAF2630" s="112"/>
      <c r="MAG2630" s="112"/>
      <c r="MAH2630" s="112"/>
      <c r="MAI2630" s="112"/>
      <c r="MAJ2630" s="112"/>
      <c r="MAK2630" s="112"/>
      <c r="MAL2630" s="112"/>
      <c r="MAM2630" s="112"/>
      <c r="MAN2630" s="112"/>
      <c r="MAO2630" s="112"/>
      <c r="MAP2630" s="112"/>
      <c r="MAQ2630" s="112"/>
      <c r="MAR2630" s="112"/>
      <c r="MAS2630" s="112"/>
      <c r="MAT2630" s="112"/>
      <c r="MAU2630" s="112"/>
      <c r="MAV2630" s="112"/>
      <c r="MAW2630" s="112"/>
      <c r="MAX2630" s="112"/>
      <c r="MAY2630" s="112"/>
      <c r="MAZ2630" s="112"/>
      <c r="MBA2630" s="112"/>
      <c r="MBB2630" s="112"/>
      <c r="MBC2630" s="112"/>
      <c r="MBD2630" s="112"/>
      <c r="MBE2630" s="112"/>
      <c r="MBF2630" s="112"/>
      <c r="MBG2630" s="112"/>
      <c r="MBH2630" s="112"/>
      <c r="MBI2630" s="112"/>
      <c r="MBJ2630" s="112"/>
      <c r="MBK2630" s="112"/>
      <c r="MBL2630" s="112"/>
      <c r="MBM2630" s="112"/>
      <c r="MBN2630" s="112"/>
      <c r="MBO2630" s="112"/>
      <c r="MBP2630" s="112"/>
      <c r="MBQ2630" s="112"/>
      <c r="MBR2630" s="112"/>
      <c r="MBS2630" s="112"/>
      <c r="MBT2630" s="112"/>
      <c r="MBU2630" s="112"/>
      <c r="MBV2630" s="112"/>
      <c r="MBW2630" s="112"/>
      <c r="MBX2630" s="112"/>
      <c r="MBY2630" s="112"/>
      <c r="MBZ2630" s="112"/>
      <c r="MCA2630" s="112"/>
      <c r="MCB2630" s="112"/>
      <c r="MCC2630" s="112"/>
      <c r="MCD2630" s="112"/>
      <c r="MCE2630" s="112"/>
      <c r="MCF2630" s="112"/>
      <c r="MCG2630" s="112"/>
      <c r="MCH2630" s="112"/>
      <c r="MCI2630" s="112"/>
      <c r="MCJ2630" s="112"/>
      <c r="MCK2630" s="112"/>
      <c r="MCL2630" s="112"/>
      <c r="MCM2630" s="112"/>
      <c r="MCN2630" s="112"/>
      <c r="MCO2630" s="112"/>
      <c r="MCP2630" s="112"/>
      <c r="MCQ2630" s="112"/>
      <c r="MCR2630" s="112"/>
      <c r="MCS2630" s="112"/>
      <c r="MCT2630" s="112"/>
      <c r="MCU2630" s="112"/>
      <c r="MCV2630" s="112"/>
      <c r="MCW2630" s="112"/>
      <c r="MCX2630" s="112"/>
      <c r="MCY2630" s="112"/>
      <c r="MCZ2630" s="112"/>
      <c r="MDA2630" s="112"/>
      <c r="MDB2630" s="112"/>
      <c r="MDC2630" s="112"/>
      <c r="MDD2630" s="112"/>
      <c r="MDE2630" s="112"/>
      <c r="MDF2630" s="112"/>
      <c r="MDG2630" s="112"/>
      <c r="MDH2630" s="112"/>
      <c r="MDI2630" s="112"/>
      <c r="MDJ2630" s="112"/>
      <c r="MDK2630" s="112"/>
      <c r="MDL2630" s="112"/>
      <c r="MDM2630" s="112"/>
      <c r="MDN2630" s="112"/>
      <c r="MDO2630" s="112"/>
      <c r="MDP2630" s="112"/>
      <c r="MDQ2630" s="112"/>
      <c r="MDR2630" s="112"/>
      <c r="MDS2630" s="112"/>
      <c r="MDT2630" s="112"/>
      <c r="MDU2630" s="112"/>
      <c r="MDV2630" s="112"/>
      <c r="MDW2630" s="112"/>
      <c r="MDX2630" s="112"/>
      <c r="MDY2630" s="112"/>
      <c r="MDZ2630" s="112"/>
      <c r="MEA2630" s="112"/>
      <c r="MEB2630" s="112"/>
      <c r="MEC2630" s="112"/>
      <c r="MED2630" s="112"/>
      <c r="MEE2630" s="112"/>
      <c r="MEF2630" s="112"/>
      <c r="MEG2630" s="112"/>
      <c r="MEH2630" s="112"/>
      <c r="MEI2630" s="112"/>
      <c r="MEJ2630" s="112"/>
      <c r="MEK2630" s="112"/>
      <c r="MEL2630" s="112"/>
      <c r="MEM2630" s="112"/>
      <c r="MEN2630" s="112"/>
      <c r="MEO2630" s="112"/>
      <c r="MEP2630" s="112"/>
      <c r="MEQ2630" s="112"/>
      <c r="MER2630" s="112"/>
      <c r="MES2630" s="112"/>
      <c r="MET2630" s="112"/>
      <c r="MEU2630" s="112"/>
      <c r="MEV2630" s="112"/>
      <c r="MEW2630" s="112"/>
      <c r="MEX2630" s="112"/>
      <c r="MEY2630" s="112"/>
      <c r="MEZ2630" s="112"/>
      <c r="MFA2630" s="112"/>
      <c r="MFB2630" s="112"/>
      <c r="MFC2630" s="112"/>
      <c r="MFD2630" s="112"/>
      <c r="MFE2630" s="112"/>
      <c r="MFF2630" s="112"/>
      <c r="MFG2630" s="112"/>
      <c r="MFH2630" s="112"/>
      <c r="MFI2630" s="112"/>
      <c r="MFJ2630" s="112"/>
      <c r="MFK2630" s="112"/>
      <c r="MFL2630" s="112"/>
      <c r="MFM2630" s="112"/>
      <c r="MFN2630" s="112"/>
      <c r="MFO2630" s="112"/>
      <c r="MFP2630" s="112"/>
      <c r="MFQ2630" s="112"/>
      <c r="MFR2630" s="112"/>
      <c r="MFS2630" s="112"/>
      <c r="MFT2630" s="112"/>
      <c r="MFU2630" s="112"/>
      <c r="MFV2630" s="112"/>
      <c r="MFW2630" s="112"/>
      <c r="MFX2630" s="112"/>
      <c r="MFY2630" s="112"/>
      <c r="MFZ2630" s="112"/>
      <c r="MGA2630" s="112"/>
      <c r="MGB2630" s="112"/>
      <c r="MGC2630" s="112"/>
      <c r="MGD2630" s="112"/>
      <c r="MGE2630" s="112"/>
      <c r="MGF2630" s="112"/>
      <c r="MGG2630" s="112"/>
      <c r="MGH2630" s="112"/>
      <c r="MGI2630" s="112"/>
      <c r="MGJ2630" s="112"/>
      <c r="MGK2630" s="112"/>
      <c r="MGL2630" s="112"/>
      <c r="MGM2630" s="112"/>
      <c r="MGN2630" s="112"/>
      <c r="MGO2630" s="112"/>
      <c r="MGP2630" s="112"/>
      <c r="MGQ2630" s="112"/>
      <c r="MGR2630" s="112"/>
      <c r="MGS2630" s="112"/>
      <c r="MGT2630" s="112"/>
      <c r="MGU2630" s="112"/>
      <c r="MGV2630" s="112"/>
      <c r="MGW2630" s="112"/>
      <c r="MGX2630" s="112"/>
      <c r="MGY2630" s="112"/>
      <c r="MGZ2630" s="112"/>
      <c r="MHA2630" s="112"/>
      <c r="MHB2630" s="112"/>
      <c r="MHC2630" s="112"/>
      <c r="MHD2630" s="112"/>
      <c r="MHE2630" s="112"/>
      <c r="MHF2630" s="112"/>
      <c r="MHG2630" s="112"/>
      <c r="MHH2630" s="112"/>
      <c r="MHI2630" s="112"/>
      <c r="MHJ2630" s="112"/>
      <c r="MHK2630" s="112"/>
      <c r="MHL2630" s="112"/>
      <c r="MHM2630" s="112"/>
      <c r="MHN2630" s="112"/>
      <c r="MHO2630" s="112"/>
      <c r="MHP2630" s="112"/>
      <c r="MHQ2630" s="112"/>
      <c r="MHR2630" s="112"/>
      <c r="MHS2630" s="112"/>
      <c r="MHT2630" s="112"/>
      <c r="MHU2630" s="112"/>
      <c r="MHV2630" s="112"/>
      <c r="MHW2630" s="112"/>
      <c r="MHX2630" s="112"/>
      <c r="MHY2630" s="112"/>
      <c r="MHZ2630" s="112"/>
      <c r="MIA2630" s="112"/>
      <c r="MIB2630" s="112"/>
      <c r="MIC2630" s="112"/>
      <c r="MID2630" s="112"/>
      <c r="MIE2630" s="112"/>
      <c r="MIF2630" s="112"/>
      <c r="MIG2630" s="112"/>
      <c r="MIH2630" s="112"/>
      <c r="MII2630" s="112"/>
      <c r="MIJ2630" s="112"/>
      <c r="MIK2630" s="112"/>
      <c r="MIL2630" s="112"/>
      <c r="MIM2630" s="112"/>
      <c r="MIN2630" s="112"/>
      <c r="MIO2630" s="112"/>
      <c r="MIP2630" s="112"/>
      <c r="MIQ2630" s="112"/>
      <c r="MIR2630" s="112"/>
      <c r="MIS2630" s="112"/>
      <c r="MIT2630" s="112"/>
      <c r="MIU2630" s="112"/>
      <c r="MIV2630" s="112"/>
      <c r="MIW2630" s="112"/>
      <c r="MIX2630" s="112"/>
      <c r="MIY2630" s="112"/>
      <c r="MIZ2630" s="112"/>
      <c r="MJA2630" s="112"/>
      <c r="MJB2630" s="112"/>
      <c r="MJC2630" s="112"/>
      <c r="MJD2630" s="112"/>
      <c r="MJE2630" s="112"/>
      <c r="MJF2630" s="112"/>
      <c r="MJG2630" s="112"/>
      <c r="MJH2630" s="112"/>
      <c r="MJI2630" s="112"/>
      <c r="MJJ2630" s="112"/>
      <c r="MJK2630" s="112"/>
      <c r="MJL2630" s="112"/>
      <c r="MJM2630" s="112"/>
      <c r="MJN2630" s="112"/>
      <c r="MJO2630" s="112"/>
      <c r="MJP2630" s="112"/>
      <c r="MJQ2630" s="112"/>
      <c r="MJR2630" s="112"/>
      <c r="MJS2630" s="112"/>
      <c r="MJT2630" s="112"/>
      <c r="MJU2630" s="112"/>
      <c r="MJV2630" s="112"/>
      <c r="MJW2630" s="112"/>
      <c r="MJX2630" s="112"/>
      <c r="MJY2630" s="112"/>
      <c r="MJZ2630" s="112"/>
      <c r="MKA2630" s="112"/>
      <c r="MKB2630" s="112"/>
      <c r="MKC2630" s="112"/>
      <c r="MKD2630" s="112"/>
      <c r="MKE2630" s="112"/>
      <c r="MKF2630" s="112"/>
      <c r="MKG2630" s="112"/>
      <c r="MKH2630" s="112"/>
      <c r="MKI2630" s="112"/>
      <c r="MKJ2630" s="112"/>
      <c r="MKK2630" s="112"/>
      <c r="MKL2630" s="112"/>
      <c r="MKM2630" s="112"/>
      <c r="MKN2630" s="112"/>
      <c r="MKO2630" s="112"/>
      <c r="MKP2630" s="112"/>
      <c r="MKQ2630" s="112"/>
      <c r="MKR2630" s="112"/>
      <c r="MKS2630" s="112"/>
      <c r="MKT2630" s="112"/>
      <c r="MKU2630" s="112"/>
      <c r="MKV2630" s="112"/>
      <c r="MKW2630" s="112"/>
      <c r="MKX2630" s="112"/>
      <c r="MKY2630" s="112"/>
      <c r="MKZ2630" s="112"/>
      <c r="MLA2630" s="112"/>
      <c r="MLB2630" s="112"/>
      <c r="MLC2630" s="112"/>
      <c r="MLD2630" s="112"/>
      <c r="MLE2630" s="112"/>
      <c r="MLF2630" s="112"/>
      <c r="MLG2630" s="112"/>
      <c r="MLH2630" s="112"/>
      <c r="MLI2630" s="112"/>
      <c r="MLJ2630" s="112"/>
      <c r="MLK2630" s="112"/>
      <c r="MLL2630" s="112"/>
      <c r="MLM2630" s="112"/>
      <c r="MLN2630" s="112"/>
      <c r="MLO2630" s="112"/>
      <c r="MLP2630" s="112"/>
      <c r="MLQ2630" s="112"/>
      <c r="MLR2630" s="112"/>
      <c r="MLS2630" s="112"/>
      <c r="MLT2630" s="112"/>
      <c r="MLU2630" s="112"/>
      <c r="MLV2630" s="112"/>
      <c r="MLW2630" s="112"/>
      <c r="MLX2630" s="112"/>
      <c r="MLY2630" s="112"/>
      <c r="MLZ2630" s="112"/>
      <c r="MMA2630" s="112"/>
      <c r="MMB2630" s="112"/>
      <c r="MMC2630" s="112"/>
      <c r="MMD2630" s="112"/>
      <c r="MME2630" s="112"/>
      <c r="MMF2630" s="112"/>
      <c r="MMG2630" s="112"/>
      <c r="MMH2630" s="112"/>
      <c r="MMI2630" s="112"/>
      <c r="MMJ2630" s="112"/>
      <c r="MMK2630" s="112"/>
      <c r="MML2630" s="112"/>
      <c r="MMM2630" s="112"/>
      <c r="MMN2630" s="112"/>
      <c r="MMO2630" s="112"/>
      <c r="MMP2630" s="112"/>
      <c r="MMQ2630" s="112"/>
      <c r="MMR2630" s="112"/>
      <c r="MMS2630" s="112"/>
      <c r="MMT2630" s="112"/>
      <c r="MMU2630" s="112"/>
      <c r="MMV2630" s="112"/>
      <c r="MMW2630" s="112"/>
      <c r="MMX2630" s="112"/>
      <c r="MMY2630" s="112"/>
      <c r="MMZ2630" s="112"/>
      <c r="MNA2630" s="112"/>
      <c r="MNB2630" s="112"/>
      <c r="MNC2630" s="112"/>
      <c r="MND2630" s="112"/>
      <c r="MNE2630" s="112"/>
      <c r="MNF2630" s="112"/>
      <c r="MNG2630" s="112"/>
      <c r="MNH2630" s="112"/>
      <c r="MNI2630" s="112"/>
      <c r="MNJ2630" s="112"/>
      <c r="MNK2630" s="112"/>
      <c r="MNL2630" s="112"/>
      <c r="MNM2630" s="112"/>
      <c r="MNN2630" s="112"/>
      <c r="MNO2630" s="112"/>
      <c r="MNP2630" s="112"/>
      <c r="MNQ2630" s="112"/>
      <c r="MNR2630" s="112"/>
      <c r="MNS2630" s="112"/>
      <c r="MNT2630" s="112"/>
      <c r="MNU2630" s="112"/>
      <c r="MNV2630" s="112"/>
      <c r="MNW2630" s="112"/>
      <c r="MNX2630" s="112"/>
      <c r="MNY2630" s="112"/>
      <c r="MNZ2630" s="112"/>
      <c r="MOA2630" s="112"/>
      <c r="MOB2630" s="112"/>
      <c r="MOC2630" s="112"/>
      <c r="MOD2630" s="112"/>
      <c r="MOE2630" s="112"/>
      <c r="MOF2630" s="112"/>
      <c r="MOG2630" s="112"/>
      <c r="MOH2630" s="112"/>
      <c r="MOI2630" s="112"/>
      <c r="MOJ2630" s="112"/>
      <c r="MOK2630" s="112"/>
      <c r="MOL2630" s="112"/>
      <c r="MOM2630" s="112"/>
      <c r="MON2630" s="112"/>
      <c r="MOO2630" s="112"/>
      <c r="MOP2630" s="112"/>
      <c r="MOQ2630" s="112"/>
      <c r="MOR2630" s="112"/>
      <c r="MOS2630" s="112"/>
      <c r="MOT2630" s="112"/>
      <c r="MOU2630" s="112"/>
      <c r="MOV2630" s="112"/>
      <c r="MOW2630" s="112"/>
      <c r="MOX2630" s="112"/>
      <c r="MOY2630" s="112"/>
      <c r="MOZ2630" s="112"/>
      <c r="MPA2630" s="112"/>
      <c r="MPB2630" s="112"/>
      <c r="MPC2630" s="112"/>
      <c r="MPD2630" s="112"/>
      <c r="MPE2630" s="112"/>
      <c r="MPF2630" s="112"/>
      <c r="MPG2630" s="112"/>
      <c r="MPH2630" s="112"/>
      <c r="MPI2630" s="112"/>
      <c r="MPJ2630" s="112"/>
      <c r="MPK2630" s="112"/>
      <c r="MPL2630" s="112"/>
      <c r="MPM2630" s="112"/>
      <c r="MPN2630" s="112"/>
      <c r="MPO2630" s="112"/>
      <c r="MPP2630" s="112"/>
      <c r="MPQ2630" s="112"/>
      <c r="MPR2630" s="112"/>
      <c r="MPS2630" s="112"/>
      <c r="MPT2630" s="112"/>
      <c r="MPU2630" s="112"/>
      <c r="MPV2630" s="112"/>
      <c r="MPW2630" s="112"/>
      <c r="MPX2630" s="112"/>
      <c r="MPY2630" s="112"/>
      <c r="MPZ2630" s="112"/>
      <c r="MQA2630" s="112"/>
      <c r="MQB2630" s="112"/>
      <c r="MQC2630" s="112"/>
      <c r="MQD2630" s="112"/>
      <c r="MQE2630" s="112"/>
      <c r="MQF2630" s="112"/>
      <c r="MQG2630" s="112"/>
      <c r="MQH2630" s="112"/>
      <c r="MQI2630" s="112"/>
      <c r="MQJ2630" s="112"/>
      <c r="MQK2630" s="112"/>
      <c r="MQL2630" s="112"/>
      <c r="MQM2630" s="112"/>
      <c r="MQN2630" s="112"/>
      <c r="MQO2630" s="112"/>
      <c r="MQP2630" s="112"/>
      <c r="MQQ2630" s="112"/>
      <c r="MQR2630" s="112"/>
      <c r="MQS2630" s="112"/>
      <c r="MQT2630" s="112"/>
      <c r="MQU2630" s="112"/>
      <c r="MQV2630" s="112"/>
      <c r="MQW2630" s="112"/>
      <c r="MQX2630" s="112"/>
      <c r="MQY2630" s="112"/>
      <c r="MQZ2630" s="112"/>
      <c r="MRA2630" s="112"/>
      <c r="MRB2630" s="112"/>
      <c r="MRC2630" s="112"/>
      <c r="MRD2630" s="112"/>
      <c r="MRE2630" s="112"/>
      <c r="MRF2630" s="112"/>
      <c r="MRG2630" s="112"/>
      <c r="MRH2630" s="112"/>
      <c r="MRI2630" s="112"/>
      <c r="MRJ2630" s="112"/>
      <c r="MRK2630" s="112"/>
      <c r="MRL2630" s="112"/>
      <c r="MRM2630" s="112"/>
      <c r="MRN2630" s="112"/>
      <c r="MRO2630" s="112"/>
      <c r="MRP2630" s="112"/>
      <c r="MRQ2630" s="112"/>
      <c r="MRR2630" s="112"/>
      <c r="MRS2630" s="112"/>
      <c r="MRT2630" s="112"/>
      <c r="MRU2630" s="112"/>
      <c r="MRV2630" s="112"/>
      <c r="MRW2630" s="112"/>
      <c r="MRX2630" s="112"/>
      <c r="MRY2630" s="112"/>
      <c r="MRZ2630" s="112"/>
      <c r="MSA2630" s="112"/>
      <c r="MSB2630" s="112"/>
      <c r="MSC2630" s="112"/>
      <c r="MSD2630" s="112"/>
      <c r="MSE2630" s="112"/>
      <c r="MSF2630" s="112"/>
      <c r="MSG2630" s="112"/>
      <c r="MSH2630" s="112"/>
      <c r="MSI2630" s="112"/>
      <c r="MSJ2630" s="112"/>
      <c r="MSK2630" s="112"/>
      <c r="MSL2630" s="112"/>
      <c r="MSM2630" s="112"/>
      <c r="MSN2630" s="112"/>
      <c r="MSO2630" s="112"/>
      <c r="MSP2630" s="112"/>
      <c r="MSQ2630" s="112"/>
      <c r="MSR2630" s="112"/>
      <c r="MSS2630" s="112"/>
      <c r="MST2630" s="112"/>
      <c r="MSU2630" s="112"/>
      <c r="MSV2630" s="112"/>
      <c r="MSW2630" s="112"/>
      <c r="MSX2630" s="112"/>
      <c r="MSY2630" s="112"/>
      <c r="MSZ2630" s="112"/>
      <c r="MTA2630" s="112"/>
      <c r="MTB2630" s="112"/>
      <c r="MTC2630" s="112"/>
      <c r="MTD2630" s="112"/>
      <c r="MTE2630" s="112"/>
      <c r="MTF2630" s="112"/>
      <c r="MTG2630" s="112"/>
      <c r="MTH2630" s="112"/>
      <c r="MTI2630" s="112"/>
      <c r="MTJ2630" s="112"/>
      <c r="MTK2630" s="112"/>
      <c r="MTL2630" s="112"/>
      <c r="MTM2630" s="112"/>
      <c r="MTN2630" s="112"/>
      <c r="MTO2630" s="112"/>
      <c r="MTP2630" s="112"/>
      <c r="MTQ2630" s="112"/>
      <c r="MTR2630" s="112"/>
      <c r="MTS2630" s="112"/>
      <c r="MTT2630" s="112"/>
      <c r="MTU2630" s="112"/>
      <c r="MTV2630" s="112"/>
      <c r="MTW2630" s="112"/>
      <c r="MTX2630" s="112"/>
      <c r="MTY2630" s="112"/>
      <c r="MTZ2630" s="112"/>
      <c r="MUA2630" s="112"/>
      <c r="MUB2630" s="112"/>
      <c r="MUC2630" s="112"/>
      <c r="MUD2630" s="112"/>
      <c r="MUE2630" s="112"/>
      <c r="MUF2630" s="112"/>
      <c r="MUG2630" s="112"/>
      <c r="MUH2630" s="112"/>
      <c r="MUI2630" s="112"/>
      <c r="MUJ2630" s="112"/>
      <c r="MUK2630" s="112"/>
      <c r="MUL2630" s="112"/>
      <c r="MUM2630" s="112"/>
      <c r="MUN2630" s="112"/>
      <c r="MUO2630" s="112"/>
      <c r="MUP2630" s="112"/>
      <c r="MUQ2630" s="112"/>
      <c r="MUR2630" s="112"/>
      <c r="MUS2630" s="112"/>
      <c r="MUT2630" s="112"/>
      <c r="MUU2630" s="112"/>
      <c r="MUV2630" s="112"/>
      <c r="MUW2630" s="112"/>
      <c r="MUX2630" s="112"/>
      <c r="MUY2630" s="112"/>
      <c r="MUZ2630" s="112"/>
      <c r="MVA2630" s="112"/>
      <c r="MVB2630" s="112"/>
      <c r="MVC2630" s="112"/>
      <c r="MVD2630" s="112"/>
      <c r="MVE2630" s="112"/>
      <c r="MVF2630" s="112"/>
      <c r="MVG2630" s="112"/>
      <c r="MVH2630" s="112"/>
      <c r="MVI2630" s="112"/>
      <c r="MVJ2630" s="112"/>
      <c r="MVK2630" s="112"/>
      <c r="MVL2630" s="112"/>
      <c r="MVM2630" s="112"/>
      <c r="MVN2630" s="112"/>
      <c r="MVO2630" s="112"/>
      <c r="MVP2630" s="112"/>
      <c r="MVQ2630" s="112"/>
      <c r="MVR2630" s="112"/>
      <c r="MVS2630" s="112"/>
      <c r="MVT2630" s="112"/>
      <c r="MVU2630" s="112"/>
      <c r="MVV2630" s="112"/>
      <c r="MVW2630" s="112"/>
      <c r="MVX2630" s="112"/>
      <c r="MVY2630" s="112"/>
      <c r="MVZ2630" s="112"/>
      <c r="MWA2630" s="112"/>
      <c r="MWB2630" s="112"/>
      <c r="MWC2630" s="112"/>
      <c r="MWD2630" s="112"/>
      <c r="MWE2630" s="112"/>
      <c r="MWF2630" s="112"/>
      <c r="MWG2630" s="112"/>
      <c r="MWH2630" s="112"/>
      <c r="MWI2630" s="112"/>
      <c r="MWJ2630" s="112"/>
      <c r="MWK2630" s="112"/>
      <c r="MWL2630" s="112"/>
      <c r="MWM2630" s="112"/>
      <c r="MWN2630" s="112"/>
      <c r="MWO2630" s="112"/>
      <c r="MWP2630" s="112"/>
      <c r="MWQ2630" s="112"/>
      <c r="MWR2630" s="112"/>
      <c r="MWS2630" s="112"/>
      <c r="MWT2630" s="112"/>
      <c r="MWU2630" s="112"/>
      <c r="MWV2630" s="112"/>
      <c r="MWW2630" s="112"/>
      <c r="MWX2630" s="112"/>
      <c r="MWY2630" s="112"/>
      <c r="MWZ2630" s="112"/>
      <c r="MXA2630" s="112"/>
      <c r="MXB2630" s="112"/>
      <c r="MXC2630" s="112"/>
      <c r="MXD2630" s="112"/>
      <c r="MXE2630" s="112"/>
      <c r="MXF2630" s="112"/>
      <c r="MXG2630" s="112"/>
      <c r="MXH2630" s="112"/>
      <c r="MXI2630" s="112"/>
      <c r="MXJ2630" s="112"/>
      <c r="MXK2630" s="112"/>
      <c r="MXL2630" s="112"/>
      <c r="MXM2630" s="112"/>
      <c r="MXN2630" s="112"/>
      <c r="MXO2630" s="112"/>
      <c r="MXP2630" s="112"/>
      <c r="MXQ2630" s="112"/>
      <c r="MXR2630" s="112"/>
      <c r="MXS2630" s="112"/>
      <c r="MXT2630" s="112"/>
      <c r="MXU2630" s="112"/>
      <c r="MXV2630" s="112"/>
      <c r="MXW2630" s="112"/>
      <c r="MXX2630" s="112"/>
      <c r="MXY2630" s="112"/>
      <c r="MXZ2630" s="112"/>
      <c r="MYA2630" s="112"/>
      <c r="MYB2630" s="112"/>
      <c r="MYC2630" s="112"/>
      <c r="MYD2630" s="112"/>
      <c r="MYE2630" s="112"/>
      <c r="MYF2630" s="112"/>
      <c r="MYG2630" s="112"/>
      <c r="MYH2630" s="112"/>
      <c r="MYI2630" s="112"/>
      <c r="MYJ2630" s="112"/>
      <c r="MYK2630" s="112"/>
      <c r="MYL2630" s="112"/>
      <c r="MYM2630" s="112"/>
      <c r="MYN2630" s="112"/>
      <c r="MYO2630" s="112"/>
      <c r="MYP2630" s="112"/>
      <c r="MYQ2630" s="112"/>
      <c r="MYR2630" s="112"/>
      <c r="MYS2630" s="112"/>
      <c r="MYT2630" s="112"/>
      <c r="MYU2630" s="112"/>
      <c r="MYV2630" s="112"/>
      <c r="MYW2630" s="112"/>
      <c r="MYX2630" s="112"/>
      <c r="MYY2630" s="112"/>
      <c r="MYZ2630" s="112"/>
      <c r="MZA2630" s="112"/>
      <c r="MZB2630" s="112"/>
      <c r="MZC2630" s="112"/>
      <c r="MZD2630" s="112"/>
      <c r="MZE2630" s="112"/>
      <c r="MZF2630" s="112"/>
      <c r="MZG2630" s="112"/>
      <c r="MZH2630" s="112"/>
      <c r="MZI2630" s="112"/>
      <c r="MZJ2630" s="112"/>
      <c r="MZK2630" s="112"/>
      <c r="MZL2630" s="112"/>
      <c r="MZM2630" s="112"/>
      <c r="MZN2630" s="112"/>
      <c r="MZO2630" s="112"/>
      <c r="MZP2630" s="112"/>
      <c r="MZQ2630" s="112"/>
      <c r="MZR2630" s="112"/>
      <c r="MZS2630" s="112"/>
      <c r="MZT2630" s="112"/>
      <c r="MZU2630" s="112"/>
      <c r="MZV2630" s="112"/>
      <c r="MZW2630" s="112"/>
      <c r="MZX2630" s="112"/>
      <c r="MZY2630" s="112"/>
      <c r="MZZ2630" s="112"/>
      <c r="NAA2630" s="112"/>
      <c r="NAB2630" s="112"/>
      <c r="NAC2630" s="112"/>
      <c r="NAD2630" s="112"/>
      <c r="NAE2630" s="112"/>
      <c r="NAF2630" s="112"/>
      <c r="NAG2630" s="112"/>
      <c r="NAH2630" s="112"/>
      <c r="NAI2630" s="112"/>
      <c r="NAJ2630" s="112"/>
      <c r="NAK2630" s="112"/>
      <c r="NAL2630" s="112"/>
      <c r="NAM2630" s="112"/>
      <c r="NAN2630" s="112"/>
      <c r="NAO2630" s="112"/>
      <c r="NAP2630" s="112"/>
      <c r="NAQ2630" s="112"/>
      <c r="NAR2630" s="112"/>
      <c r="NAS2630" s="112"/>
      <c r="NAT2630" s="112"/>
      <c r="NAU2630" s="112"/>
      <c r="NAV2630" s="112"/>
      <c r="NAW2630" s="112"/>
      <c r="NAX2630" s="112"/>
      <c r="NAY2630" s="112"/>
      <c r="NAZ2630" s="112"/>
      <c r="NBA2630" s="112"/>
      <c r="NBB2630" s="112"/>
      <c r="NBC2630" s="112"/>
      <c r="NBD2630" s="112"/>
      <c r="NBE2630" s="112"/>
      <c r="NBF2630" s="112"/>
      <c r="NBG2630" s="112"/>
      <c r="NBH2630" s="112"/>
      <c r="NBI2630" s="112"/>
      <c r="NBJ2630" s="112"/>
      <c r="NBK2630" s="112"/>
      <c r="NBL2630" s="112"/>
      <c r="NBM2630" s="112"/>
      <c r="NBN2630" s="112"/>
      <c r="NBO2630" s="112"/>
      <c r="NBP2630" s="112"/>
      <c r="NBQ2630" s="112"/>
      <c r="NBR2630" s="112"/>
      <c r="NBS2630" s="112"/>
      <c r="NBT2630" s="112"/>
      <c r="NBU2630" s="112"/>
      <c r="NBV2630" s="112"/>
      <c r="NBW2630" s="112"/>
      <c r="NBX2630" s="112"/>
      <c r="NBY2630" s="112"/>
      <c r="NBZ2630" s="112"/>
      <c r="NCA2630" s="112"/>
      <c r="NCB2630" s="112"/>
      <c r="NCC2630" s="112"/>
      <c r="NCD2630" s="112"/>
      <c r="NCE2630" s="112"/>
      <c r="NCF2630" s="112"/>
      <c r="NCG2630" s="112"/>
      <c r="NCH2630" s="112"/>
      <c r="NCI2630" s="112"/>
      <c r="NCJ2630" s="112"/>
      <c r="NCK2630" s="112"/>
      <c r="NCL2630" s="112"/>
      <c r="NCM2630" s="112"/>
      <c r="NCN2630" s="112"/>
      <c r="NCO2630" s="112"/>
      <c r="NCP2630" s="112"/>
      <c r="NCQ2630" s="112"/>
      <c r="NCR2630" s="112"/>
      <c r="NCS2630" s="112"/>
      <c r="NCT2630" s="112"/>
      <c r="NCU2630" s="112"/>
      <c r="NCV2630" s="112"/>
      <c r="NCW2630" s="112"/>
      <c r="NCX2630" s="112"/>
      <c r="NCY2630" s="112"/>
      <c r="NCZ2630" s="112"/>
      <c r="NDA2630" s="112"/>
      <c r="NDB2630" s="112"/>
      <c r="NDC2630" s="112"/>
      <c r="NDD2630" s="112"/>
      <c r="NDE2630" s="112"/>
      <c r="NDF2630" s="112"/>
      <c r="NDG2630" s="112"/>
      <c r="NDH2630" s="112"/>
      <c r="NDI2630" s="112"/>
      <c r="NDJ2630" s="112"/>
      <c r="NDK2630" s="112"/>
      <c r="NDL2630" s="112"/>
      <c r="NDM2630" s="112"/>
      <c r="NDN2630" s="112"/>
      <c r="NDO2630" s="112"/>
      <c r="NDP2630" s="112"/>
      <c r="NDQ2630" s="112"/>
      <c r="NDR2630" s="112"/>
      <c r="NDS2630" s="112"/>
      <c r="NDT2630" s="112"/>
      <c r="NDU2630" s="112"/>
      <c r="NDV2630" s="112"/>
      <c r="NDW2630" s="112"/>
      <c r="NDX2630" s="112"/>
      <c r="NDY2630" s="112"/>
      <c r="NDZ2630" s="112"/>
      <c r="NEA2630" s="112"/>
      <c r="NEB2630" s="112"/>
      <c r="NEC2630" s="112"/>
      <c r="NED2630" s="112"/>
      <c r="NEE2630" s="112"/>
      <c r="NEF2630" s="112"/>
      <c r="NEG2630" s="112"/>
      <c r="NEH2630" s="112"/>
      <c r="NEI2630" s="112"/>
      <c r="NEJ2630" s="112"/>
      <c r="NEK2630" s="112"/>
      <c r="NEL2630" s="112"/>
      <c r="NEM2630" s="112"/>
      <c r="NEN2630" s="112"/>
      <c r="NEO2630" s="112"/>
      <c r="NEP2630" s="112"/>
      <c r="NEQ2630" s="112"/>
      <c r="NER2630" s="112"/>
      <c r="NES2630" s="112"/>
      <c r="NET2630" s="112"/>
      <c r="NEU2630" s="112"/>
      <c r="NEV2630" s="112"/>
      <c r="NEW2630" s="112"/>
      <c r="NEX2630" s="112"/>
      <c r="NEY2630" s="112"/>
      <c r="NEZ2630" s="112"/>
      <c r="NFA2630" s="112"/>
      <c r="NFB2630" s="112"/>
      <c r="NFC2630" s="112"/>
      <c r="NFD2630" s="112"/>
      <c r="NFE2630" s="112"/>
      <c r="NFF2630" s="112"/>
      <c r="NFG2630" s="112"/>
      <c r="NFH2630" s="112"/>
      <c r="NFI2630" s="112"/>
      <c r="NFJ2630" s="112"/>
      <c r="NFK2630" s="112"/>
      <c r="NFL2630" s="112"/>
      <c r="NFM2630" s="112"/>
      <c r="NFN2630" s="112"/>
      <c r="NFO2630" s="112"/>
      <c r="NFP2630" s="112"/>
      <c r="NFQ2630" s="112"/>
      <c r="NFR2630" s="112"/>
      <c r="NFS2630" s="112"/>
      <c r="NFT2630" s="112"/>
      <c r="NFU2630" s="112"/>
      <c r="NFV2630" s="112"/>
      <c r="NFW2630" s="112"/>
      <c r="NFX2630" s="112"/>
      <c r="NFY2630" s="112"/>
      <c r="NFZ2630" s="112"/>
      <c r="NGA2630" s="112"/>
      <c r="NGB2630" s="112"/>
      <c r="NGC2630" s="112"/>
      <c r="NGD2630" s="112"/>
      <c r="NGE2630" s="112"/>
      <c r="NGF2630" s="112"/>
      <c r="NGG2630" s="112"/>
      <c r="NGH2630" s="112"/>
      <c r="NGI2630" s="112"/>
      <c r="NGJ2630" s="112"/>
      <c r="NGK2630" s="112"/>
      <c r="NGL2630" s="112"/>
      <c r="NGM2630" s="112"/>
      <c r="NGN2630" s="112"/>
      <c r="NGO2630" s="112"/>
      <c r="NGP2630" s="112"/>
      <c r="NGQ2630" s="112"/>
      <c r="NGR2630" s="112"/>
      <c r="NGS2630" s="112"/>
      <c r="NGT2630" s="112"/>
      <c r="NGU2630" s="112"/>
      <c r="NGV2630" s="112"/>
      <c r="NGW2630" s="112"/>
      <c r="NGX2630" s="112"/>
      <c r="NGY2630" s="112"/>
      <c r="NGZ2630" s="112"/>
      <c r="NHA2630" s="112"/>
      <c r="NHB2630" s="112"/>
      <c r="NHC2630" s="112"/>
      <c r="NHD2630" s="112"/>
      <c r="NHE2630" s="112"/>
      <c r="NHF2630" s="112"/>
      <c r="NHG2630" s="112"/>
      <c r="NHH2630" s="112"/>
      <c r="NHI2630" s="112"/>
      <c r="NHJ2630" s="112"/>
      <c r="NHK2630" s="112"/>
      <c r="NHL2630" s="112"/>
      <c r="NHM2630" s="112"/>
      <c r="NHN2630" s="112"/>
      <c r="NHO2630" s="112"/>
      <c r="NHP2630" s="112"/>
      <c r="NHQ2630" s="112"/>
      <c r="NHR2630" s="112"/>
      <c r="NHS2630" s="112"/>
      <c r="NHT2630" s="112"/>
      <c r="NHU2630" s="112"/>
      <c r="NHV2630" s="112"/>
      <c r="NHW2630" s="112"/>
      <c r="NHX2630" s="112"/>
      <c r="NHY2630" s="112"/>
      <c r="NHZ2630" s="112"/>
      <c r="NIA2630" s="112"/>
      <c r="NIB2630" s="112"/>
      <c r="NIC2630" s="112"/>
      <c r="NID2630" s="112"/>
      <c r="NIE2630" s="112"/>
      <c r="NIF2630" s="112"/>
      <c r="NIG2630" s="112"/>
      <c r="NIH2630" s="112"/>
      <c r="NII2630" s="112"/>
      <c r="NIJ2630" s="112"/>
      <c r="NIK2630" s="112"/>
      <c r="NIL2630" s="112"/>
      <c r="NIM2630" s="112"/>
      <c r="NIN2630" s="112"/>
      <c r="NIO2630" s="112"/>
      <c r="NIP2630" s="112"/>
      <c r="NIQ2630" s="112"/>
      <c r="NIR2630" s="112"/>
      <c r="NIS2630" s="112"/>
      <c r="NIT2630" s="112"/>
      <c r="NIU2630" s="112"/>
      <c r="NIV2630" s="112"/>
      <c r="NIW2630" s="112"/>
      <c r="NIX2630" s="112"/>
      <c r="NIY2630" s="112"/>
      <c r="NIZ2630" s="112"/>
      <c r="NJA2630" s="112"/>
      <c r="NJB2630" s="112"/>
      <c r="NJC2630" s="112"/>
      <c r="NJD2630" s="112"/>
      <c r="NJE2630" s="112"/>
      <c r="NJF2630" s="112"/>
      <c r="NJG2630" s="112"/>
      <c r="NJH2630" s="112"/>
      <c r="NJI2630" s="112"/>
      <c r="NJJ2630" s="112"/>
      <c r="NJK2630" s="112"/>
      <c r="NJL2630" s="112"/>
      <c r="NJM2630" s="112"/>
      <c r="NJN2630" s="112"/>
      <c r="NJO2630" s="112"/>
      <c r="NJP2630" s="112"/>
      <c r="NJQ2630" s="112"/>
      <c r="NJR2630" s="112"/>
      <c r="NJS2630" s="112"/>
      <c r="NJT2630" s="112"/>
      <c r="NJU2630" s="112"/>
      <c r="NJV2630" s="112"/>
      <c r="NJW2630" s="112"/>
      <c r="NJX2630" s="112"/>
      <c r="NJY2630" s="112"/>
      <c r="NJZ2630" s="112"/>
      <c r="NKA2630" s="112"/>
      <c r="NKB2630" s="112"/>
      <c r="NKC2630" s="112"/>
      <c r="NKD2630" s="112"/>
      <c r="NKE2630" s="112"/>
      <c r="NKF2630" s="112"/>
      <c r="NKG2630" s="112"/>
      <c r="NKH2630" s="112"/>
      <c r="NKI2630" s="112"/>
      <c r="NKJ2630" s="112"/>
      <c r="NKK2630" s="112"/>
      <c r="NKL2630" s="112"/>
      <c r="NKM2630" s="112"/>
      <c r="NKN2630" s="112"/>
      <c r="NKO2630" s="112"/>
      <c r="NKP2630" s="112"/>
      <c r="NKQ2630" s="112"/>
      <c r="NKR2630" s="112"/>
      <c r="NKS2630" s="112"/>
      <c r="NKT2630" s="112"/>
      <c r="NKU2630" s="112"/>
      <c r="NKV2630" s="112"/>
      <c r="NKW2630" s="112"/>
      <c r="NKX2630" s="112"/>
      <c r="NKY2630" s="112"/>
      <c r="NKZ2630" s="112"/>
      <c r="NLA2630" s="112"/>
      <c r="NLB2630" s="112"/>
      <c r="NLC2630" s="112"/>
      <c r="NLD2630" s="112"/>
      <c r="NLE2630" s="112"/>
      <c r="NLF2630" s="112"/>
      <c r="NLG2630" s="112"/>
      <c r="NLH2630" s="112"/>
      <c r="NLI2630" s="112"/>
      <c r="NLJ2630" s="112"/>
      <c r="NLK2630" s="112"/>
      <c r="NLL2630" s="112"/>
      <c r="NLM2630" s="112"/>
      <c r="NLN2630" s="112"/>
      <c r="NLO2630" s="112"/>
      <c r="NLP2630" s="112"/>
      <c r="NLQ2630" s="112"/>
      <c r="NLR2630" s="112"/>
      <c r="NLS2630" s="112"/>
      <c r="NLT2630" s="112"/>
      <c r="NLU2630" s="112"/>
      <c r="NLV2630" s="112"/>
      <c r="NLW2630" s="112"/>
      <c r="NLX2630" s="112"/>
      <c r="NLY2630" s="112"/>
      <c r="NLZ2630" s="112"/>
      <c r="NMA2630" s="112"/>
      <c r="NMB2630" s="112"/>
      <c r="NMC2630" s="112"/>
      <c r="NMD2630" s="112"/>
      <c r="NME2630" s="112"/>
      <c r="NMF2630" s="112"/>
      <c r="NMG2630" s="112"/>
      <c r="NMH2630" s="112"/>
      <c r="NMI2630" s="112"/>
      <c r="NMJ2630" s="112"/>
      <c r="NMK2630" s="112"/>
      <c r="NML2630" s="112"/>
      <c r="NMM2630" s="112"/>
      <c r="NMN2630" s="112"/>
      <c r="NMO2630" s="112"/>
      <c r="NMP2630" s="112"/>
      <c r="NMQ2630" s="112"/>
      <c r="NMR2630" s="112"/>
      <c r="NMS2630" s="112"/>
      <c r="NMT2630" s="112"/>
      <c r="NMU2630" s="112"/>
      <c r="NMV2630" s="112"/>
      <c r="NMW2630" s="112"/>
      <c r="NMX2630" s="112"/>
      <c r="NMY2630" s="112"/>
      <c r="NMZ2630" s="112"/>
      <c r="NNA2630" s="112"/>
      <c r="NNB2630" s="112"/>
      <c r="NNC2630" s="112"/>
      <c r="NND2630" s="112"/>
      <c r="NNE2630" s="112"/>
      <c r="NNF2630" s="112"/>
      <c r="NNG2630" s="112"/>
      <c r="NNH2630" s="112"/>
      <c r="NNI2630" s="112"/>
      <c r="NNJ2630" s="112"/>
      <c r="NNK2630" s="112"/>
      <c r="NNL2630" s="112"/>
      <c r="NNM2630" s="112"/>
      <c r="NNN2630" s="112"/>
      <c r="NNO2630" s="112"/>
      <c r="NNP2630" s="112"/>
      <c r="NNQ2630" s="112"/>
      <c r="NNR2630" s="112"/>
      <c r="NNS2630" s="112"/>
      <c r="NNT2630" s="112"/>
      <c r="NNU2630" s="112"/>
      <c r="NNV2630" s="112"/>
      <c r="NNW2630" s="112"/>
      <c r="NNX2630" s="112"/>
      <c r="NNY2630" s="112"/>
      <c r="NNZ2630" s="112"/>
      <c r="NOA2630" s="112"/>
      <c r="NOB2630" s="112"/>
      <c r="NOC2630" s="112"/>
      <c r="NOD2630" s="112"/>
      <c r="NOE2630" s="112"/>
      <c r="NOF2630" s="112"/>
      <c r="NOG2630" s="112"/>
      <c r="NOH2630" s="112"/>
      <c r="NOI2630" s="112"/>
      <c r="NOJ2630" s="112"/>
      <c r="NOK2630" s="112"/>
      <c r="NOL2630" s="112"/>
      <c r="NOM2630" s="112"/>
      <c r="NON2630" s="112"/>
      <c r="NOO2630" s="112"/>
      <c r="NOP2630" s="112"/>
      <c r="NOQ2630" s="112"/>
      <c r="NOR2630" s="112"/>
      <c r="NOS2630" s="112"/>
      <c r="NOT2630" s="112"/>
      <c r="NOU2630" s="112"/>
      <c r="NOV2630" s="112"/>
      <c r="NOW2630" s="112"/>
      <c r="NOX2630" s="112"/>
      <c r="NOY2630" s="112"/>
      <c r="NOZ2630" s="112"/>
      <c r="NPA2630" s="112"/>
      <c r="NPB2630" s="112"/>
      <c r="NPC2630" s="112"/>
      <c r="NPD2630" s="112"/>
      <c r="NPE2630" s="112"/>
      <c r="NPF2630" s="112"/>
      <c r="NPG2630" s="112"/>
      <c r="NPH2630" s="112"/>
      <c r="NPI2630" s="112"/>
      <c r="NPJ2630" s="112"/>
      <c r="NPK2630" s="112"/>
      <c r="NPL2630" s="112"/>
      <c r="NPM2630" s="112"/>
      <c r="NPN2630" s="112"/>
      <c r="NPO2630" s="112"/>
      <c r="NPP2630" s="112"/>
      <c r="NPQ2630" s="112"/>
      <c r="NPR2630" s="112"/>
      <c r="NPS2630" s="112"/>
      <c r="NPT2630" s="112"/>
      <c r="NPU2630" s="112"/>
      <c r="NPV2630" s="112"/>
      <c r="NPW2630" s="112"/>
      <c r="NPX2630" s="112"/>
      <c r="NPY2630" s="112"/>
      <c r="NPZ2630" s="112"/>
      <c r="NQA2630" s="112"/>
      <c r="NQB2630" s="112"/>
      <c r="NQC2630" s="112"/>
      <c r="NQD2630" s="112"/>
      <c r="NQE2630" s="112"/>
      <c r="NQF2630" s="112"/>
      <c r="NQG2630" s="112"/>
      <c r="NQH2630" s="112"/>
      <c r="NQI2630" s="112"/>
      <c r="NQJ2630" s="112"/>
      <c r="NQK2630" s="112"/>
      <c r="NQL2630" s="112"/>
      <c r="NQM2630" s="112"/>
      <c r="NQN2630" s="112"/>
      <c r="NQO2630" s="112"/>
      <c r="NQP2630" s="112"/>
      <c r="NQQ2630" s="112"/>
      <c r="NQR2630" s="112"/>
      <c r="NQS2630" s="112"/>
      <c r="NQT2630" s="112"/>
      <c r="NQU2630" s="112"/>
      <c r="NQV2630" s="112"/>
      <c r="NQW2630" s="112"/>
      <c r="NQX2630" s="112"/>
      <c r="NQY2630" s="112"/>
      <c r="NQZ2630" s="112"/>
      <c r="NRA2630" s="112"/>
      <c r="NRB2630" s="112"/>
      <c r="NRC2630" s="112"/>
      <c r="NRD2630" s="112"/>
      <c r="NRE2630" s="112"/>
      <c r="NRF2630" s="112"/>
      <c r="NRG2630" s="112"/>
      <c r="NRH2630" s="112"/>
      <c r="NRI2630" s="112"/>
      <c r="NRJ2630" s="112"/>
      <c r="NRK2630" s="112"/>
      <c r="NRL2630" s="112"/>
      <c r="NRM2630" s="112"/>
      <c r="NRN2630" s="112"/>
      <c r="NRO2630" s="112"/>
      <c r="NRP2630" s="112"/>
      <c r="NRQ2630" s="112"/>
      <c r="NRR2630" s="112"/>
      <c r="NRS2630" s="112"/>
      <c r="NRT2630" s="112"/>
      <c r="NRU2630" s="112"/>
      <c r="NRV2630" s="112"/>
      <c r="NRW2630" s="112"/>
      <c r="NRX2630" s="112"/>
      <c r="NRY2630" s="112"/>
      <c r="NRZ2630" s="112"/>
      <c r="NSA2630" s="112"/>
      <c r="NSB2630" s="112"/>
      <c r="NSC2630" s="112"/>
      <c r="NSD2630" s="112"/>
      <c r="NSE2630" s="112"/>
      <c r="NSF2630" s="112"/>
      <c r="NSG2630" s="112"/>
      <c r="NSH2630" s="112"/>
      <c r="NSI2630" s="112"/>
      <c r="NSJ2630" s="112"/>
      <c r="NSK2630" s="112"/>
      <c r="NSL2630" s="112"/>
      <c r="NSM2630" s="112"/>
      <c r="NSN2630" s="112"/>
      <c r="NSO2630" s="112"/>
      <c r="NSP2630" s="112"/>
      <c r="NSQ2630" s="112"/>
      <c r="NSR2630" s="112"/>
      <c r="NSS2630" s="112"/>
      <c r="NST2630" s="112"/>
      <c r="NSU2630" s="112"/>
      <c r="NSV2630" s="112"/>
      <c r="NSW2630" s="112"/>
      <c r="NSX2630" s="112"/>
      <c r="NSY2630" s="112"/>
      <c r="NSZ2630" s="112"/>
      <c r="NTA2630" s="112"/>
      <c r="NTB2630" s="112"/>
      <c r="NTC2630" s="112"/>
      <c r="NTD2630" s="112"/>
      <c r="NTE2630" s="112"/>
      <c r="NTF2630" s="112"/>
      <c r="NTG2630" s="112"/>
      <c r="NTH2630" s="112"/>
      <c r="NTI2630" s="112"/>
      <c r="NTJ2630" s="112"/>
      <c r="NTK2630" s="112"/>
      <c r="NTL2630" s="112"/>
      <c r="NTM2630" s="112"/>
      <c r="NTN2630" s="112"/>
      <c r="NTO2630" s="112"/>
      <c r="NTP2630" s="112"/>
      <c r="NTQ2630" s="112"/>
      <c r="NTR2630" s="112"/>
      <c r="NTS2630" s="112"/>
      <c r="NTT2630" s="112"/>
      <c r="NTU2630" s="112"/>
      <c r="NTV2630" s="112"/>
      <c r="NTW2630" s="112"/>
      <c r="NTX2630" s="112"/>
      <c r="NTY2630" s="112"/>
      <c r="NTZ2630" s="112"/>
      <c r="NUA2630" s="112"/>
      <c r="NUB2630" s="112"/>
      <c r="NUC2630" s="112"/>
      <c r="NUD2630" s="112"/>
      <c r="NUE2630" s="112"/>
      <c r="NUF2630" s="112"/>
      <c r="NUG2630" s="112"/>
      <c r="NUH2630" s="112"/>
      <c r="NUI2630" s="112"/>
      <c r="NUJ2630" s="112"/>
      <c r="NUK2630" s="112"/>
      <c r="NUL2630" s="112"/>
      <c r="NUM2630" s="112"/>
      <c r="NUN2630" s="112"/>
      <c r="NUO2630" s="112"/>
      <c r="NUP2630" s="112"/>
      <c r="NUQ2630" s="112"/>
      <c r="NUR2630" s="112"/>
      <c r="NUS2630" s="112"/>
      <c r="NUT2630" s="112"/>
      <c r="NUU2630" s="112"/>
      <c r="NUV2630" s="112"/>
      <c r="NUW2630" s="112"/>
      <c r="NUX2630" s="112"/>
      <c r="NUY2630" s="112"/>
      <c r="NUZ2630" s="112"/>
      <c r="NVA2630" s="112"/>
      <c r="NVB2630" s="112"/>
      <c r="NVC2630" s="112"/>
      <c r="NVD2630" s="112"/>
      <c r="NVE2630" s="112"/>
      <c r="NVF2630" s="112"/>
      <c r="NVG2630" s="112"/>
      <c r="NVH2630" s="112"/>
      <c r="NVI2630" s="112"/>
      <c r="NVJ2630" s="112"/>
      <c r="NVK2630" s="112"/>
      <c r="NVL2630" s="112"/>
      <c r="NVM2630" s="112"/>
      <c r="NVN2630" s="112"/>
      <c r="NVO2630" s="112"/>
      <c r="NVP2630" s="112"/>
      <c r="NVQ2630" s="112"/>
      <c r="NVR2630" s="112"/>
      <c r="NVS2630" s="112"/>
      <c r="NVT2630" s="112"/>
      <c r="NVU2630" s="112"/>
      <c r="NVV2630" s="112"/>
      <c r="NVW2630" s="112"/>
      <c r="NVX2630" s="112"/>
      <c r="NVY2630" s="112"/>
      <c r="NVZ2630" s="112"/>
      <c r="NWA2630" s="112"/>
      <c r="NWB2630" s="112"/>
      <c r="NWC2630" s="112"/>
      <c r="NWD2630" s="112"/>
      <c r="NWE2630" s="112"/>
      <c r="NWF2630" s="112"/>
      <c r="NWG2630" s="112"/>
      <c r="NWH2630" s="112"/>
      <c r="NWI2630" s="112"/>
      <c r="NWJ2630" s="112"/>
      <c r="NWK2630" s="112"/>
      <c r="NWL2630" s="112"/>
      <c r="NWM2630" s="112"/>
      <c r="NWN2630" s="112"/>
      <c r="NWO2630" s="112"/>
      <c r="NWP2630" s="112"/>
      <c r="NWQ2630" s="112"/>
      <c r="NWR2630" s="112"/>
      <c r="NWS2630" s="112"/>
      <c r="NWT2630" s="112"/>
      <c r="NWU2630" s="112"/>
      <c r="NWV2630" s="112"/>
      <c r="NWW2630" s="112"/>
      <c r="NWX2630" s="112"/>
      <c r="NWY2630" s="112"/>
      <c r="NWZ2630" s="112"/>
      <c r="NXA2630" s="112"/>
      <c r="NXB2630" s="112"/>
      <c r="NXC2630" s="112"/>
      <c r="NXD2630" s="112"/>
      <c r="NXE2630" s="112"/>
      <c r="NXF2630" s="112"/>
      <c r="NXG2630" s="112"/>
      <c r="NXH2630" s="112"/>
      <c r="NXI2630" s="112"/>
      <c r="NXJ2630" s="112"/>
      <c r="NXK2630" s="112"/>
      <c r="NXL2630" s="112"/>
      <c r="NXM2630" s="112"/>
      <c r="NXN2630" s="112"/>
      <c r="NXO2630" s="112"/>
      <c r="NXP2630" s="112"/>
      <c r="NXQ2630" s="112"/>
      <c r="NXR2630" s="112"/>
      <c r="NXS2630" s="112"/>
      <c r="NXT2630" s="112"/>
      <c r="NXU2630" s="112"/>
      <c r="NXV2630" s="112"/>
      <c r="NXW2630" s="112"/>
      <c r="NXX2630" s="112"/>
      <c r="NXY2630" s="112"/>
      <c r="NXZ2630" s="112"/>
      <c r="NYA2630" s="112"/>
      <c r="NYB2630" s="112"/>
      <c r="NYC2630" s="112"/>
      <c r="NYD2630" s="112"/>
      <c r="NYE2630" s="112"/>
      <c r="NYF2630" s="112"/>
      <c r="NYG2630" s="112"/>
      <c r="NYH2630" s="112"/>
      <c r="NYI2630" s="112"/>
      <c r="NYJ2630" s="112"/>
      <c r="NYK2630" s="112"/>
      <c r="NYL2630" s="112"/>
      <c r="NYM2630" s="112"/>
      <c r="NYN2630" s="112"/>
      <c r="NYO2630" s="112"/>
      <c r="NYP2630" s="112"/>
      <c r="NYQ2630" s="112"/>
      <c r="NYR2630" s="112"/>
      <c r="NYS2630" s="112"/>
      <c r="NYT2630" s="112"/>
      <c r="NYU2630" s="112"/>
      <c r="NYV2630" s="112"/>
      <c r="NYW2630" s="112"/>
      <c r="NYX2630" s="112"/>
      <c r="NYY2630" s="112"/>
      <c r="NYZ2630" s="112"/>
      <c r="NZA2630" s="112"/>
      <c r="NZB2630" s="112"/>
      <c r="NZC2630" s="112"/>
      <c r="NZD2630" s="112"/>
      <c r="NZE2630" s="112"/>
      <c r="NZF2630" s="112"/>
      <c r="NZG2630" s="112"/>
      <c r="NZH2630" s="112"/>
      <c r="NZI2630" s="112"/>
      <c r="NZJ2630" s="112"/>
      <c r="NZK2630" s="112"/>
      <c r="NZL2630" s="112"/>
      <c r="NZM2630" s="112"/>
      <c r="NZN2630" s="112"/>
      <c r="NZO2630" s="112"/>
      <c r="NZP2630" s="112"/>
      <c r="NZQ2630" s="112"/>
      <c r="NZR2630" s="112"/>
      <c r="NZS2630" s="112"/>
      <c r="NZT2630" s="112"/>
      <c r="NZU2630" s="112"/>
      <c r="NZV2630" s="112"/>
      <c r="NZW2630" s="112"/>
      <c r="NZX2630" s="112"/>
      <c r="NZY2630" s="112"/>
      <c r="NZZ2630" s="112"/>
      <c r="OAA2630" s="112"/>
      <c r="OAB2630" s="112"/>
      <c r="OAC2630" s="112"/>
      <c r="OAD2630" s="112"/>
      <c r="OAE2630" s="112"/>
      <c r="OAF2630" s="112"/>
      <c r="OAG2630" s="112"/>
      <c r="OAH2630" s="112"/>
      <c r="OAI2630" s="112"/>
      <c r="OAJ2630" s="112"/>
      <c r="OAK2630" s="112"/>
      <c r="OAL2630" s="112"/>
      <c r="OAM2630" s="112"/>
      <c r="OAN2630" s="112"/>
      <c r="OAO2630" s="112"/>
      <c r="OAP2630" s="112"/>
      <c r="OAQ2630" s="112"/>
      <c r="OAR2630" s="112"/>
      <c r="OAS2630" s="112"/>
      <c r="OAT2630" s="112"/>
      <c r="OAU2630" s="112"/>
      <c r="OAV2630" s="112"/>
      <c r="OAW2630" s="112"/>
      <c r="OAX2630" s="112"/>
      <c r="OAY2630" s="112"/>
      <c r="OAZ2630" s="112"/>
      <c r="OBA2630" s="112"/>
      <c r="OBB2630" s="112"/>
      <c r="OBC2630" s="112"/>
      <c r="OBD2630" s="112"/>
      <c r="OBE2630" s="112"/>
      <c r="OBF2630" s="112"/>
      <c r="OBG2630" s="112"/>
      <c r="OBH2630" s="112"/>
      <c r="OBI2630" s="112"/>
      <c r="OBJ2630" s="112"/>
      <c r="OBK2630" s="112"/>
      <c r="OBL2630" s="112"/>
      <c r="OBM2630" s="112"/>
      <c r="OBN2630" s="112"/>
      <c r="OBO2630" s="112"/>
      <c r="OBP2630" s="112"/>
      <c r="OBQ2630" s="112"/>
      <c r="OBR2630" s="112"/>
      <c r="OBS2630" s="112"/>
      <c r="OBT2630" s="112"/>
      <c r="OBU2630" s="112"/>
      <c r="OBV2630" s="112"/>
      <c r="OBW2630" s="112"/>
      <c r="OBX2630" s="112"/>
      <c r="OBY2630" s="112"/>
      <c r="OBZ2630" s="112"/>
      <c r="OCA2630" s="112"/>
      <c r="OCB2630" s="112"/>
      <c r="OCC2630" s="112"/>
      <c r="OCD2630" s="112"/>
      <c r="OCE2630" s="112"/>
      <c r="OCF2630" s="112"/>
      <c r="OCG2630" s="112"/>
      <c r="OCH2630" s="112"/>
      <c r="OCI2630" s="112"/>
      <c r="OCJ2630" s="112"/>
      <c r="OCK2630" s="112"/>
      <c r="OCL2630" s="112"/>
      <c r="OCM2630" s="112"/>
      <c r="OCN2630" s="112"/>
      <c r="OCO2630" s="112"/>
      <c r="OCP2630" s="112"/>
      <c r="OCQ2630" s="112"/>
      <c r="OCR2630" s="112"/>
      <c r="OCS2630" s="112"/>
      <c r="OCT2630" s="112"/>
      <c r="OCU2630" s="112"/>
      <c r="OCV2630" s="112"/>
      <c r="OCW2630" s="112"/>
      <c r="OCX2630" s="112"/>
      <c r="OCY2630" s="112"/>
      <c r="OCZ2630" s="112"/>
      <c r="ODA2630" s="112"/>
      <c r="ODB2630" s="112"/>
      <c r="ODC2630" s="112"/>
      <c r="ODD2630" s="112"/>
      <c r="ODE2630" s="112"/>
      <c r="ODF2630" s="112"/>
      <c r="ODG2630" s="112"/>
      <c r="ODH2630" s="112"/>
      <c r="ODI2630" s="112"/>
      <c r="ODJ2630" s="112"/>
      <c r="ODK2630" s="112"/>
      <c r="ODL2630" s="112"/>
      <c r="ODM2630" s="112"/>
      <c r="ODN2630" s="112"/>
      <c r="ODO2630" s="112"/>
      <c r="ODP2630" s="112"/>
      <c r="ODQ2630" s="112"/>
      <c r="ODR2630" s="112"/>
      <c r="ODS2630" s="112"/>
      <c r="ODT2630" s="112"/>
      <c r="ODU2630" s="112"/>
      <c r="ODV2630" s="112"/>
      <c r="ODW2630" s="112"/>
      <c r="ODX2630" s="112"/>
      <c r="ODY2630" s="112"/>
      <c r="ODZ2630" s="112"/>
      <c r="OEA2630" s="112"/>
      <c r="OEB2630" s="112"/>
      <c r="OEC2630" s="112"/>
      <c r="OED2630" s="112"/>
      <c r="OEE2630" s="112"/>
      <c r="OEF2630" s="112"/>
      <c r="OEG2630" s="112"/>
      <c r="OEH2630" s="112"/>
      <c r="OEI2630" s="112"/>
      <c r="OEJ2630" s="112"/>
      <c r="OEK2630" s="112"/>
      <c r="OEL2630" s="112"/>
      <c r="OEM2630" s="112"/>
      <c r="OEN2630" s="112"/>
      <c r="OEO2630" s="112"/>
      <c r="OEP2630" s="112"/>
      <c r="OEQ2630" s="112"/>
      <c r="OER2630" s="112"/>
      <c r="OES2630" s="112"/>
      <c r="OET2630" s="112"/>
      <c r="OEU2630" s="112"/>
      <c r="OEV2630" s="112"/>
      <c r="OEW2630" s="112"/>
      <c r="OEX2630" s="112"/>
      <c r="OEY2630" s="112"/>
      <c r="OEZ2630" s="112"/>
      <c r="OFA2630" s="112"/>
      <c r="OFB2630" s="112"/>
      <c r="OFC2630" s="112"/>
      <c r="OFD2630" s="112"/>
      <c r="OFE2630" s="112"/>
      <c r="OFF2630" s="112"/>
      <c r="OFG2630" s="112"/>
      <c r="OFH2630" s="112"/>
      <c r="OFI2630" s="112"/>
      <c r="OFJ2630" s="112"/>
      <c r="OFK2630" s="112"/>
      <c r="OFL2630" s="112"/>
      <c r="OFM2630" s="112"/>
      <c r="OFN2630" s="112"/>
      <c r="OFO2630" s="112"/>
      <c r="OFP2630" s="112"/>
      <c r="OFQ2630" s="112"/>
      <c r="OFR2630" s="112"/>
      <c r="OFS2630" s="112"/>
      <c r="OFT2630" s="112"/>
      <c r="OFU2630" s="112"/>
      <c r="OFV2630" s="112"/>
      <c r="OFW2630" s="112"/>
      <c r="OFX2630" s="112"/>
      <c r="OFY2630" s="112"/>
      <c r="OFZ2630" s="112"/>
      <c r="OGA2630" s="112"/>
      <c r="OGB2630" s="112"/>
      <c r="OGC2630" s="112"/>
      <c r="OGD2630" s="112"/>
      <c r="OGE2630" s="112"/>
      <c r="OGF2630" s="112"/>
      <c r="OGG2630" s="112"/>
      <c r="OGH2630" s="112"/>
      <c r="OGI2630" s="112"/>
      <c r="OGJ2630" s="112"/>
      <c r="OGK2630" s="112"/>
      <c r="OGL2630" s="112"/>
      <c r="OGM2630" s="112"/>
      <c r="OGN2630" s="112"/>
      <c r="OGO2630" s="112"/>
      <c r="OGP2630" s="112"/>
      <c r="OGQ2630" s="112"/>
      <c r="OGR2630" s="112"/>
      <c r="OGS2630" s="112"/>
      <c r="OGT2630" s="112"/>
      <c r="OGU2630" s="112"/>
      <c r="OGV2630" s="112"/>
      <c r="OGW2630" s="112"/>
      <c r="OGX2630" s="112"/>
      <c r="OGY2630" s="112"/>
      <c r="OGZ2630" s="112"/>
      <c r="OHA2630" s="112"/>
      <c r="OHB2630" s="112"/>
      <c r="OHC2630" s="112"/>
      <c r="OHD2630" s="112"/>
      <c r="OHE2630" s="112"/>
      <c r="OHF2630" s="112"/>
      <c r="OHG2630" s="112"/>
      <c r="OHH2630" s="112"/>
      <c r="OHI2630" s="112"/>
      <c r="OHJ2630" s="112"/>
      <c r="OHK2630" s="112"/>
      <c r="OHL2630" s="112"/>
      <c r="OHM2630" s="112"/>
      <c r="OHN2630" s="112"/>
      <c r="OHO2630" s="112"/>
      <c r="OHP2630" s="112"/>
      <c r="OHQ2630" s="112"/>
      <c r="OHR2630" s="112"/>
      <c r="OHS2630" s="112"/>
      <c r="OHT2630" s="112"/>
      <c r="OHU2630" s="112"/>
      <c r="OHV2630" s="112"/>
      <c r="OHW2630" s="112"/>
      <c r="OHX2630" s="112"/>
      <c r="OHY2630" s="112"/>
      <c r="OHZ2630" s="112"/>
      <c r="OIA2630" s="112"/>
      <c r="OIB2630" s="112"/>
      <c r="OIC2630" s="112"/>
      <c r="OID2630" s="112"/>
      <c r="OIE2630" s="112"/>
      <c r="OIF2630" s="112"/>
      <c r="OIG2630" s="112"/>
      <c r="OIH2630" s="112"/>
      <c r="OII2630" s="112"/>
      <c r="OIJ2630" s="112"/>
      <c r="OIK2630" s="112"/>
      <c r="OIL2630" s="112"/>
      <c r="OIM2630" s="112"/>
      <c r="OIN2630" s="112"/>
      <c r="OIO2630" s="112"/>
      <c r="OIP2630" s="112"/>
      <c r="OIQ2630" s="112"/>
      <c r="OIR2630" s="112"/>
      <c r="OIS2630" s="112"/>
      <c r="OIT2630" s="112"/>
      <c r="OIU2630" s="112"/>
      <c r="OIV2630" s="112"/>
      <c r="OIW2630" s="112"/>
      <c r="OIX2630" s="112"/>
      <c r="OIY2630" s="112"/>
      <c r="OIZ2630" s="112"/>
      <c r="OJA2630" s="112"/>
      <c r="OJB2630" s="112"/>
      <c r="OJC2630" s="112"/>
      <c r="OJD2630" s="112"/>
      <c r="OJE2630" s="112"/>
      <c r="OJF2630" s="112"/>
      <c r="OJG2630" s="112"/>
      <c r="OJH2630" s="112"/>
      <c r="OJI2630" s="112"/>
      <c r="OJJ2630" s="112"/>
      <c r="OJK2630" s="112"/>
      <c r="OJL2630" s="112"/>
      <c r="OJM2630" s="112"/>
      <c r="OJN2630" s="112"/>
      <c r="OJO2630" s="112"/>
      <c r="OJP2630" s="112"/>
      <c r="OJQ2630" s="112"/>
      <c r="OJR2630" s="112"/>
      <c r="OJS2630" s="112"/>
      <c r="OJT2630" s="112"/>
      <c r="OJU2630" s="112"/>
      <c r="OJV2630" s="112"/>
      <c r="OJW2630" s="112"/>
      <c r="OJX2630" s="112"/>
      <c r="OJY2630" s="112"/>
      <c r="OJZ2630" s="112"/>
      <c r="OKA2630" s="112"/>
      <c r="OKB2630" s="112"/>
      <c r="OKC2630" s="112"/>
      <c r="OKD2630" s="112"/>
      <c r="OKE2630" s="112"/>
      <c r="OKF2630" s="112"/>
      <c r="OKG2630" s="112"/>
      <c r="OKH2630" s="112"/>
      <c r="OKI2630" s="112"/>
      <c r="OKJ2630" s="112"/>
      <c r="OKK2630" s="112"/>
      <c r="OKL2630" s="112"/>
      <c r="OKM2630" s="112"/>
      <c r="OKN2630" s="112"/>
      <c r="OKO2630" s="112"/>
      <c r="OKP2630" s="112"/>
      <c r="OKQ2630" s="112"/>
      <c r="OKR2630" s="112"/>
      <c r="OKS2630" s="112"/>
      <c r="OKT2630" s="112"/>
      <c r="OKU2630" s="112"/>
      <c r="OKV2630" s="112"/>
      <c r="OKW2630" s="112"/>
      <c r="OKX2630" s="112"/>
      <c r="OKY2630" s="112"/>
      <c r="OKZ2630" s="112"/>
      <c r="OLA2630" s="112"/>
      <c r="OLB2630" s="112"/>
      <c r="OLC2630" s="112"/>
      <c r="OLD2630" s="112"/>
      <c r="OLE2630" s="112"/>
      <c r="OLF2630" s="112"/>
      <c r="OLG2630" s="112"/>
      <c r="OLH2630" s="112"/>
      <c r="OLI2630" s="112"/>
      <c r="OLJ2630" s="112"/>
      <c r="OLK2630" s="112"/>
      <c r="OLL2630" s="112"/>
      <c r="OLM2630" s="112"/>
      <c r="OLN2630" s="112"/>
      <c r="OLO2630" s="112"/>
      <c r="OLP2630" s="112"/>
      <c r="OLQ2630" s="112"/>
      <c r="OLR2630" s="112"/>
      <c r="OLS2630" s="112"/>
      <c r="OLT2630" s="112"/>
      <c r="OLU2630" s="112"/>
      <c r="OLV2630" s="112"/>
      <c r="OLW2630" s="112"/>
      <c r="OLX2630" s="112"/>
      <c r="OLY2630" s="112"/>
      <c r="OLZ2630" s="112"/>
      <c r="OMA2630" s="112"/>
      <c r="OMB2630" s="112"/>
      <c r="OMC2630" s="112"/>
      <c r="OMD2630" s="112"/>
      <c r="OME2630" s="112"/>
      <c r="OMF2630" s="112"/>
      <c r="OMG2630" s="112"/>
      <c r="OMH2630" s="112"/>
      <c r="OMI2630" s="112"/>
      <c r="OMJ2630" s="112"/>
      <c r="OMK2630" s="112"/>
      <c r="OML2630" s="112"/>
      <c r="OMM2630" s="112"/>
      <c r="OMN2630" s="112"/>
      <c r="OMO2630" s="112"/>
      <c r="OMP2630" s="112"/>
      <c r="OMQ2630" s="112"/>
      <c r="OMR2630" s="112"/>
      <c r="OMS2630" s="112"/>
      <c r="OMT2630" s="112"/>
      <c r="OMU2630" s="112"/>
      <c r="OMV2630" s="112"/>
      <c r="OMW2630" s="112"/>
      <c r="OMX2630" s="112"/>
      <c r="OMY2630" s="112"/>
      <c r="OMZ2630" s="112"/>
      <c r="ONA2630" s="112"/>
      <c r="ONB2630" s="112"/>
      <c r="ONC2630" s="112"/>
      <c r="OND2630" s="112"/>
      <c r="ONE2630" s="112"/>
      <c r="ONF2630" s="112"/>
      <c r="ONG2630" s="112"/>
      <c r="ONH2630" s="112"/>
      <c r="ONI2630" s="112"/>
      <c r="ONJ2630" s="112"/>
      <c r="ONK2630" s="112"/>
      <c r="ONL2630" s="112"/>
      <c r="ONM2630" s="112"/>
      <c r="ONN2630" s="112"/>
      <c r="ONO2630" s="112"/>
      <c r="ONP2630" s="112"/>
      <c r="ONQ2630" s="112"/>
      <c r="ONR2630" s="112"/>
      <c r="ONS2630" s="112"/>
      <c r="ONT2630" s="112"/>
      <c r="ONU2630" s="112"/>
      <c r="ONV2630" s="112"/>
      <c r="ONW2630" s="112"/>
      <c r="ONX2630" s="112"/>
      <c r="ONY2630" s="112"/>
      <c r="ONZ2630" s="112"/>
      <c r="OOA2630" s="112"/>
      <c r="OOB2630" s="112"/>
      <c r="OOC2630" s="112"/>
      <c r="OOD2630" s="112"/>
      <c r="OOE2630" s="112"/>
      <c r="OOF2630" s="112"/>
      <c r="OOG2630" s="112"/>
      <c r="OOH2630" s="112"/>
      <c r="OOI2630" s="112"/>
      <c r="OOJ2630" s="112"/>
      <c r="OOK2630" s="112"/>
      <c r="OOL2630" s="112"/>
      <c r="OOM2630" s="112"/>
      <c r="OON2630" s="112"/>
      <c r="OOO2630" s="112"/>
      <c r="OOP2630" s="112"/>
      <c r="OOQ2630" s="112"/>
      <c r="OOR2630" s="112"/>
      <c r="OOS2630" s="112"/>
      <c r="OOT2630" s="112"/>
      <c r="OOU2630" s="112"/>
      <c r="OOV2630" s="112"/>
      <c r="OOW2630" s="112"/>
      <c r="OOX2630" s="112"/>
      <c r="OOY2630" s="112"/>
      <c r="OOZ2630" s="112"/>
      <c r="OPA2630" s="112"/>
      <c r="OPB2630" s="112"/>
      <c r="OPC2630" s="112"/>
      <c r="OPD2630" s="112"/>
      <c r="OPE2630" s="112"/>
      <c r="OPF2630" s="112"/>
      <c r="OPG2630" s="112"/>
      <c r="OPH2630" s="112"/>
      <c r="OPI2630" s="112"/>
      <c r="OPJ2630" s="112"/>
      <c r="OPK2630" s="112"/>
      <c r="OPL2630" s="112"/>
      <c r="OPM2630" s="112"/>
      <c r="OPN2630" s="112"/>
      <c r="OPO2630" s="112"/>
      <c r="OPP2630" s="112"/>
      <c r="OPQ2630" s="112"/>
      <c r="OPR2630" s="112"/>
      <c r="OPS2630" s="112"/>
      <c r="OPT2630" s="112"/>
      <c r="OPU2630" s="112"/>
      <c r="OPV2630" s="112"/>
      <c r="OPW2630" s="112"/>
      <c r="OPX2630" s="112"/>
      <c r="OPY2630" s="112"/>
      <c r="OPZ2630" s="112"/>
      <c r="OQA2630" s="112"/>
      <c r="OQB2630" s="112"/>
      <c r="OQC2630" s="112"/>
      <c r="OQD2630" s="112"/>
      <c r="OQE2630" s="112"/>
      <c r="OQF2630" s="112"/>
      <c r="OQG2630" s="112"/>
      <c r="OQH2630" s="112"/>
      <c r="OQI2630" s="112"/>
      <c r="OQJ2630" s="112"/>
      <c r="OQK2630" s="112"/>
      <c r="OQL2630" s="112"/>
      <c r="OQM2630" s="112"/>
      <c r="OQN2630" s="112"/>
      <c r="OQO2630" s="112"/>
      <c r="OQP2630" s="112"/>
      <c r="OQQ2630" s="112"/>
      <c r="OQR2630" s="112"/>
      <c r="OQS2630" s="112"/>
      <c r="OQT2630" s="112"/>
      <c r="OQU2630" s="112"/>
      <c r="OQV2630" s="112"/>
      <c r="OQW2630" s="112"/>
      <c r="OQX2630" s="112"/>
      <c r="OQY2630" s="112"/>
      <c r="OQZ2630" s="112"/>
      <c r="ORA2630" s="112"/>
      <c r="ORB2630" s="112"/>
      <c r="ORC2630" s="112"/>
      <c r="ORD2630" s="112"/>
      <c r="ORE2630" s="112"/>
      <c r="ORF2630" s="112"/>
      <c r="ORG2630" s="112"/>
      <c r="ORH2630" s="112"/>
      <c r="ORI2630" s="112"/>
      <c r="ORJ2630" s="112"/>
      <c r="ORK2630" s="112"/>
      <c r="ORL2630" s="112"/>
      <c r="ORM2630" s="112"/>
      <c r="ORN2630" s="112"/>
      <c r="ORO2630" s="112"/>
      <c r="ORP2630" s="112"/>
      <c r="ORQ2630" s="112"/>
      <c r="ORR2630" s="112"/>
      <c r="ORS2630" s="112"/>
      <c r="ORT2630" s="112"/>
      <c r="ORU2630" s="112"/>
      <c r="ORV2630" s="112"/>
      <c r="ORW2630" s="112"/>
      <c r="ORX2630" s="112"/>
      <c r="ORY2630" s="112"/>
      <c r="ORZ2630" s="112"/>
      <c r="OSA2630" s="112"/>
      <c r="OSB2630" s="112"/>
      <c r="OSC2630" s="112"/>
      <c r="OSD2630" s="112"/>
      <c r="OSE2630" s="112"/>
      <c r="OSF2630" s="112"/>
      <c r="OSG2630" s="112"/>
      <c r="OSH2630" s="112"/>
      <c r="OSI2630" s="112"/>
      <c r="OSJ2630" s="112"/>
      <c r="OSK2630" s="112"/>
      <c r="OSL2630" s="112"/>
      <c r="OSM2630" s="112"/>
      <c r="OSN2630" s="112"/>
      <c r="OSO2630" s="112"/>
      <c r="OSP2630" s="112"/>
      <c r="OSQ2630" s="112"/>
      <c r="OSR2630" s="112"/>
      <c r="OSS2630" s="112"/>
      <c r="OST2630" s="112"/>
      <c r="OSU2630" s="112"/>
      <c r="OSV2630" s="112"/>
      <c r="OSW2630" s="112"/>
      <c r="OSX2630" s="112"/>
      <c r="OSY2630" s="112"/>
      <c r="OSZ2630" s="112"/>
      <c r="OTA2630" s="112"/>
      <c r="OTB2630" s="112"/>
      <c r="OTC2630" s="112"/>
      <c r="OTD2630" s="112"/>
      <c r="OTE2630" s="112"/>
      <c r="OTF2630" s="112"/>
      <c r="OTG2630" s="112"/>
      <c r="OTH2630" s="112"/>
      <c r="OTI2630" s="112"/>
      <c r="OTJ2630" s="112"/>
      <c r="OTK2630" s="112"/>
      <c r="OTL2630" s="112"/>
      <c r="OTM2630" s="112"/>
      <c r="OTN2630" s="112"/>
      <c r="OTO2630" s="112"/>
      <c r="OTP2630" s="112"/>
      <c r="OTQ2630" s="112"/>
      <c r="OTR2630" s="112"/>
      <c r="OTS2630" s="112"/>
      <c r="OTT2630" s="112"/>
      <c r="OTU2630" s="112"/>
      <c r="OTV2630" s="112"/>
      <c r="OTW2630" s="112"/>
      <c r="OTX2630" s="112"/>
      <c r="OTY2630" s="112"/>
      <c r="OTZ2630" s="112"/>
      <c r="OUA2630" s="112"/>
      <c r="OUB2630" s="112"/>
      <c r="OUC2630" s="112"/>
      <c r="OUD2630" s="112"/>
      <c r="OUE2630" s="112"/>
      <c r="OUF2630" s="112"/>
      <c r="OUG2630" s="112"/>
      <c r="OUH2630" s="112"/>
      <c r="OUI2630" s="112"/>
      <c r="OUJ2630" s="112"/>
      <c r="OUK2630" s="112"/>
      <c r="OUL2630" s="112"/>
      <c r="OUM2630" s="112"/>
      <c r="OUN2630" s="112"/>
      <c r="OUO2630" s="112"/>
      <c r="OUP2630" s="112"/>
      <c r="OUQ2630" s="112"/>
      <c r="OUR2630" s="112"/>
      <c r="OUS2630" s="112"/>
      <c r="OUT2630" s="112"/>
      <c r="OUU2630" s="112"/>
      <c r="OUV2630" s="112"/>
      <c r="OUW2630" s="112"/>
      <c r="OUX2630" s="112"/>
      <c r="OUY2630" s="112"/>
      <c r="OUZ2630" s="112"/>
      <c r="OVA2630" s="112"/>
      <c r="OVB2630" s="112"/>
      <c r="OVC2630" s="112"/>
      <c r="OVD2630" s="112"/>
      <c r="OVE2630" s="112"/>
      <c r="OVF2630" s="112"/>
      <c r="OVG2630" s="112"/>
      <c r="OVH2630" s="112"/>
      <c r="OVI2630" s="112"/>
      <c r="OVJ2630" s="112"/>
      <c r="OVK2630" s="112"/>
      <c r="OVL2630" s="112"/>
      <c r="OVM2630" s="112"/>
      <c r="OVN2630" s="112"/>
      <c r="OVO2630" s="112"/>
      <c r="OVP2630" s="112"/>
      <c r="OVQ2630" s="112"/>
      <c r="OVR2630" s="112"/>
      <c r="OVS2630" s="112"/>
      <c r="OVT2630" s="112"/>
      <c r="OVU2630" s="112"/>
      <c r="OVV2630" s="112"/>
      <c r="OVW2630" s="112"/>
      <c r="OVX2630" s="112"/>
      <c r="OVY2630" s="112"/>
      <c r="OVZ2630" s="112"/>
      <c r="OWA2630" s="112"/>
      <c r="OWB2630" s="112"/>
      <c r="OWC2630" s="112"/>
      <c r="OWD2630" s="112"/>
      <c r="OWE2630" s="112"/>
      <c r="OWF2630" s="112"/>
      <c r="OWG2630" s="112"/>
      <c r="OWH2630" s="112"/>
      <c r="OWI2630" s="112"/>
      <c r="OWJ2630" s="112"/>
      <c r="OWK2630" s="112"/>
      <c r="OWL2630" s="112"/>
      <c r="OWM2630" s="112"/>
      <c r="OWN2630" s="112"/>
      <c r="OWO2630" s="112"/>
      <c r="OWP2630" s="112"/>
      <c r="OWQ2630" s="112"/>
      <c r="OWR2630" s="112"/>
      <c r="OWS2630" s="112"/>
      <c r="OWT2630" s="112"/>
      <c r="OWU2630" s="112"/>
      <c r="OWV2630" s="112"/>
      <c r="OWW2630" s="112"/>
      <c r="OWX2630" s="112"/>
      <c r="OWY2630" s="112"/>
      <c r="OWZ2630" s="112"/>
      <c r="OXA2630" s="112"/>
      <c r="OXB2630" s="112"/>
      <c r="OXC2630" s="112"/>
      <c r="OXD2630" s="112"/>
      <c r="OXE2630" s="112"/>
      <c r="OXF2630" s="112"/>
      <c r="OXG2630" s="112"/>
      <c r="OXH2630" s="112"/>
      <c r="OXI2630" s="112"/>
      <c r="OXJ2630" s="112"/>
      <c r="OXK2630" s="112"/>
      <c r="OXL2630" s="112"/>
      <c r="OXM2630" s="112"/>
      <c r="OXN2630" s="112"/>
      <c r="OXO2630" s="112"/>
      <c r="OXP2630" s="112"/>
      <c r="OXQ2630" s="112"/>
      <c r="OXR2630" s="112"/>
      <c r="OXS2630" s="112"/>
      <c r="OXT2630" s="112"/>
      <c r="OXU2630" s="112"/>
      <c r="OXV2630" s="112"/>
      <c r="OXW2630" s="112"/>
      <c r="OXX2630" s="112"/>
      <c r="OXY2630" s="112"/>
      <c r="OXZ2630" s="112"/>
      <c r="OYA2630" s="112"/>
      <c r="OYB2630" s="112"/>
      <c r="OYC2630" s="112"/>
      <c r="OYD2630" s="112"/>
      <c r="OYE2630" s="112"/>
      <c r="OYF2630" s="112"/>
      <c r="OYG2630" s="112"/>
      <c r="OYH2630" s="112"/>
      <c r="OYI2630" s="112"/>
      <c r="OYJ2630" s="112"/>
      <c r="OYK2630" s="112"/>
      <c r="OYL2630" s="112"/>
      <c r="OYM2630" s="112"/>
      <c r="OYN2630" s="112"/>
      <c r="OYO2630" s="112"/>
      <c r="OYP2630" s="112"/>
      <c r="OYQ2630" s="112"/>
      <c r="OYR2630" s="112"/>
      <c r="OYS2630" s="112"/>
      <c r="OYT2630" s="112"/>
      <c r="OYU2630" s="112"/>
      <c r="OYV2630" s="112"/>
      <c r="OYW2630" s="112"/>
      <c r="OYX2630" s="112"/>
      <c r="OYY2630" s="112"/>
      <c r="OYZ2630" s="112"/>
      <c r="OZA2630" s="112"/>
      <c r="OZB2630" s="112"/>
      <c r="OZC2630" s="112"/>
      <c r="OZD2630" s="112"/>
      <c r="OZE2630" s="112"/>
      <c r="OZF2630" s="112"/>
      <c r="OZG2630" s="112"/>
      <c r="OZH2630" s="112"/>
      <c r="OZI2630" s="112"/>
      <c r="OZJ2630" s="112"/>
      <c r="OZK2630" s="112"/>
      <c r="OZL2630" s="112"/>
      <c r="OZM2630" s="112"/>
      <c r="OZN2630" s="112"/>
      <c r="OZO2630" s="112"/>
      <c r="OZP2630" s="112"/>
      <c r="OZQ2630" s="112"/>
      <c r="OZR2630" s="112"/>
      <c r="OZS2630" s="112"/>
      <c r="OZT2630" s="112"/>
      <c r="OZU2630" s="112"/>
      <c r="OZV2630" s="112"/>
      <c r="OZW2630" s="112"/>
      <c r="OZX2630" s="112"/>
      <c r="OZY2630" s="112"/>
      <c r="OZZ2630" s="112"/>
      <c r="PAA2630" s="112"/>
      <c r="PAB2630" s="112"/>
      <c r="PAC2630" s="112"/>
      <c r="PAD2630" s="112"/>
      <c r="PAE2630" s="112"/>
      <c r="PAF2630" s="112"/>
      <c r="PAG2630" s="112"/>
      <c r="PAH2630" s="112"/>
      <c r="PAI2630" s="112"/>
      <c r="PAJ2630" s="112"/>
      <c r="PAK2630" s="112"/>
      <c r="PAL2630" s="112"/>
      <c r="PAM2630" s="112"/>
      <c r="PAN2630" s="112"/>
      <c r="PAO2630" s="112"/>
      <c r="PAP2630" s="112"/>
      <c r="PAQ2630" s="112"/>
      <c r="PAR2630" s="112"/>
      <c r="PAS2630" s="112"/>
      <c r="PAT2630" s="112"/>
      <c r="PAU2630" s="112"/>
      <c r="PAV2630" s="112"/>
      <c r="PAW2630" s="112"/>
      <c r="PAX2630" s="112"/>
      <c r="PAY2630" s="112"/>
      <c r="PAZ2630" s="112"/>
      <c r="PBA2630" s="112"/>
      <c r="PBB2630" s="112"/>
      <c r="PBC2630" s="112"/>
      <c r="PBD2630" s="112"/>
      <c r="PBE2630" s="112"/>
      <c r="PBF2630" s="112"/>
      <c r="PBG2630" s="112"/>
      <c r="PBH2630" s="112"/>
      <c r="PBI2630" s="112"/>
      <c r="PBJ2630" s="112"/>
      <c r="PBK2630" s="112"/>
      <c r="PBL2630" s="112"/>
      <c r="PBM2630" s="112"/>
      <c r="PBN2630" s="112"/>
      <c r="PBO2630" s="112"/>
      <c r="PBP2630" s="112"/>
      <c r="PBQ2630" s="112"/>
      <c r="PBR2630" s="112"/>
      <c r="PBS2630" s="112"/>
      <c r="PBT2630" s="112"/>
      <c r="PBU2630" s="112"/>
      <c r="PBV2630" s="112"/>
      <c r="PBW2630" s="112"/>
      <c r="PBX2630" s="112"/>
      <c r="PBY2630" s="112"/>
      <c r="PBZ2630" s="112"/>
      <c r="PCA2630" s="112"/>
      <c r="PCB2630" s="112"/>
      <c r="PCC2630" s="112"/>
      <c r="PCD2630" s="112"/>
      <c r="PCE2630" s="112"/>
      <c r="PCF2630" s="112"/>
      <c r="PCG2630" s="112"/>
      <c r="PCH2630" s="112"/>
      <c r="PCI2630" s="112"/>
      <c r="PCJ2630" s="112"/>
      <c r="PCK2630" s="112"/>
      <c r="PCL2630" s="112"/>
      <c r="PCM2630" s="112"/>
      <c r="PCN2630" s="112"/>
      <c r="PCO2630" s="112"/>
      <c r="PCP2630" s="112"/>
      <c r="PCQ2630" s="112"/>
      <c r="PCR2630" s="112"/>
      <c r="PCS2630" s="112"/>
      <c r="PCT2630" s="112"/>
      <c r="PCU2630" s="112"/>
      <c r="PCV2630" s="112"/>
      <c r="PCW2630" s="112"/>
      <c r="PCX2630" s="112"/>
      <c r="PCY2630" s="112"/>
      <c r="PCZ2630" s="112"/>
      <c r="PDA2630" s="112"/>
      <c r="PDB2630" s="112"/>
      <c r="PDC2630" s="112"/>
      <c r="PDD2630" s="112"/>
      <c r="PDE2630" s="112"/>
      <c r="PDF2630" s="112"/>
      <c r="PDG2630" s="112"/>
      <c r="PDH2630" s="112"/>
      <c r="PDI2630" s="112"/>
      <c r="PDJ2630" s="112"/>
      <c r="PDK2630" s="112"/>
      <c r="PDL2630" s="112"/>
      <c r="PDM2630" s="112"/>
      <c r="PDN2630" s="112"/>
      <c r="PDO2630" s="112"/>
      <c r="PDP2630" s="112"/>
      <c r="PDQ2630" s="112"/>
      <c r="PDR2630" s="112"/>
      <c r="PDS2630" s="112"/>
      <c r="PDT2630" s="112"/>
      <c r="PDU2630" s="112"/>
      <c r="PDV2630" s="112"/>
      <c r="PDW2630" s="112"/>
      <c r="PDX2630" s="112"/>
      <c r="PDY2630" s="112"/>
      <c r="PDZ2630" s="112"/>
      <c r="PEA2630" s="112"/>
      <c r="PEB2630" s="112"/>
      <c r="PEC2630" s="112"/>
      <c r="PED2630" s="112"/>
      <c r="PEE2630" s="112"/>
      <c r="PEF2630" s="112"/>
      <c r="PEG2630" s="112"/>
      <c r="PEH2630" s="112"/>
      <c r="PEI2630" s="112"/>
      <c r="PEJ2630" s="112"/>
      <c r="PEK2630" s="112"/>
      <c r="PEL2630" s="112"/>
      <c r="PEM2630" s="112"/>
      <c r="PEN2630" s="112"/>
      <c r="PEO2630" s="112"/>
      <c r="PEP2630" s="112"/>
      <c r="PEQ2630" s="112"/>
      <c r="PER2630" s="112"/>
      <c r="PES2630" s="112"/>
      <c r="PET2630" s="112"/>
      <c r="PEU2630" s="112"/>
      <c r="PEV2630" s="112"/>
      <c r="PEW2630" s="112"/>
      <c r="PEX2630" s="112"/>
      <c r="PEY2630" s="112"/>
      <c r="PEZ2630" s="112"/>
      <c r="PFA2630" s="112"/>
      <c r="PFB2630" s="112"/>
      <c r="PFC2630" s="112"/>
      <c r="PFD2630" s="112"/>
      <c r="PFE2630" s="112"/>
      <c r="PFF2630" s="112"/>
      <c r="PFG2630" s="112"/>
      <c r="PFH2630" s="112"/>
      <c r="PFI2630" s="112"/>
      <c r="PFJ2630" s="112"/>
      <c r="PFK2630" s="112"/>
      <c r="PFL2630" s="112"/>
      <c r="PFM2630" s="112"/>
      <c r="PFN2630" s="112"/>
      <c r="PFO2630" s="112"/>
      <c r="PFP2630" s="112"/>
      <c r="PFQ2630" s="112"/>
      <c r="PFR2630" s="112"/>
      <c r="PFS2630" s="112"/>
      <c r="PFT2630" s="112"/>
      <c r="PFU2630" s="112"/>
      <c r="PFV2630" s="112"/>
      <c r="PFW2630" s="112"/>
      <c r="PFX2630" s="112"/>
      <c r="PFY2630" s="112"/>
      <c r="PFZ2630" s="112"/>
      <c r="PGA2630" s="112"/>
      <c r="PGB2630" s="112"/>
      <c r="PGC2630" s="112"/>
      <c r="PGD2630" s="112"/>
      <c r="PGE2630" s="112"/>
      <c r="PGF2630" s="112"/>
      <c r="PGG2630" s="112"/>
      <c r="PGH2630" s="112"/>
      <c r="PGI2630" s="112"/>
      <c r="PGJ2630" s="112"/>
      <c r="PGK2630" s="112"/>
      <c r="PGL2630" s="112"/>
      <c r="PGM2630" s="112"/>
      <c r="PGN2630" s="112"/>
      <c r="PGO2630" s="112"/>
      <c r="PGP2630" s="112"/>
      <c r="PGQ2630" s="112"/>
      <c r="PGR2630" s="112"/>
      <c r="PGS2630" s="112"/>
      <c r="PGT2630" s="112"/>
      <c r="PGU2630" s="112"/>
      <c r="PGV2630" s="112"/>
      <c r="PGW2630" s="112"/>
      <c r="PGX2630" s="112"/>
      <c r="PGY2630" s="112"/>
      <c r="PGZ2630" s="112"/>
      <c r="PHA2630" s="112"/>
      <c r="PHB2630" s="112"/>
      <c r="PHC2630" s="112"/>
      <c r="PHD2630" s="112"/>
      <c r="PHE2630" s="112"/>
      <c r="PHF2630" s="112"/>
      <c r="PHG2630" s="112"/>
      <c r="PHH2630" s="112"/>
      <c r="PHI2630" s="112"/>
      <c r="PHJ2630" s="112"/>
      <c r="PHK2630" s="112"/>
      <c r="PHL2630" s="112"/>
      <c r="PHM2630" s="112"/>
      <c r="PHN2630" s="112"/>
      <c r="PHO2630" s="112"/>
      <c r="PHP2630" s="112"/>
      <c r="PHQ2630" s="112"/>
      <c r="PHR2630" s="112"/>
      <c r="PHS2630" s="112"/>
      <c r="PHT2630" s="112"/>
      <c r="PHU2630" s="112"/>
      <c r="PHV2630" s="112"/>
      <c r="PHW2630" s="112"/>
      <c r="PHX2630" s="112"/>
      <c r="PHY2630" s="112"/>
      <c r="PHZ2630" s="112"/>
      <c r="PIA2630" s="112"/>
      <c r="PIB2630" s="112"/>
      <c r="PIC2630" s="112"/>
      <c r="PID2630" s="112"/>
      <c r="PIE2630" s="112"/>
      <c r="PIF2630" s="112"/>
      <c r="PIG2630" s="112"/>
      <c r="PIH2630" s="112"/>
      <c r="PII2630" s="112"/>
      <c r="PIJ2630" s="112"/>
      <c r="PIK2630" s="112"/>
      <c r="PIL2630" s="112"/>
      <c r="PIM2630" s="112"/>
      <c r="PIN2630" s="112"/>
      <c r="PIO2630" s="112"/>
      <c r="PIP2630" s="112"/>
      <c r="PIQ2630" s="112"/>
      <c r="PIR2630" s="112"/>
      <c r="PIS2630" s="112"/>
      <c r="PIT2630" s="112"/>
      <c r="PIU2630" s="112"/>
      <c r="PIV2630" s="112"/>
      <c r="PIW2630" s="112"/>
      <c r="PIX2630" s="112"/>
      <c r="PIY2630" s="112"/>
      <c r="PIZ2630" s="112"/>
      <c r="PJA2630" s="112"/>
      <c r="PJB2630" s="112"/>
      <c r="PJC2630" s="112"/>
      <c r="PJD2630" s="112"/>
      <c r="PJE2630" s="112"/>
      <c r="PJF2630" s="112"/>
      <c r="PJG2630" s="112"/>
      <c r="PJH2630" s="112"/>
      <c r="PJI2630" s="112"/>
      <c r="PJJ2630" s="112"/>
      <c r="PJK2630" s="112"/>
      <c r="PJL2630" s="112"/>
      <c r="PJM2630" s="112"/>
      <c r="PJN2630" s="112"/>
      <c r="PJO2630" s="112"/>
      <c r="PJP2630" s="112"/>
      <c r="PJQ2630" s="112"/>
      <c r="PJR2630" s="112"/>
      <c r="PJS2630" s="112"/>
      <c r="PJT2630" s="112"/>
      <c r="PJU2630" s="112"/>
      <c r="PJV2630" s="112"/>
      <c r="PJW2630" s="112"/>
      <c r="PJX2630" s="112"/>
      <c r="PJY2630" s="112"/>
      <c r="PJZ2630" s="112"/>
      <c r="PKA2630" s="112"/>
      <c r="PKB2630" s="112"/>
      <c r="PKC2630" s="112"/>
      <c r="PKD2630" s="112"/>
      <c r="PKE2630" s="112"/>
      <c r="PKF2630" s="112"/>
      <c r="PKG2630" s="112"/>
      <c r="PKH2630" s="112"/>
      <c r="PKI2630" s="112"/>
      <c r="PKJ2630" s="112"/>
      <c r="PKK2630" s="112"/>
      <c r="PKL2630" s="112"/>
      <c r="PKM2630" s="112"/>
      <c r="PKN2630" s="112"/>
      <c r="PKO2630" s="112"/>
      <c r="PKP2630" s="112"/>
      <c r="PKQ2630" s="112"/>
      <c r="PKR2630" s="112"/>
      <c r="PKS2630" s="112"/>
      <c r="PKT2630" s="112"/>
      <c r="PKU2630" s="112"/>
      <c r="PKV2630" s="112"/>
      <c r="PKW2630" s="112"/>
      <c r="PKX2630" s="112"/>
      <c r="PKY2630" s="112"/>
      <c r="PKZ2630" s="112"/>
      <c r="PLA2630" s="112"/>
      <c r="PLB2630" s="112"/>
      <c r="PLC2630" s="112"/>
      <c r="PLD2630" s="112"/>
      <c r="PLE2630" s="112"/>
      <c r="PLF2630" s="112"/>
      <c r="PLG2630" s="112"/>
      <c r="PLH2630" s="112"/>
      <c r="PLI2630" s="112"/>
      <c r="PLJ2630" s="112"/>
      <c r="PLK2630" s="112"/>
      <c r="PLL2630" s="112"/>
      <c r="PLM2630" s="112"/>
      <c r="PLN2630" s="112"/>
      <c r="PLO2630" s="112"/>
      <c r="PLP2630" s="112"/>
      <c r="PLQ2630" s="112"/>
      <c r="PLR2630" s="112"/>
      <c r="PLS2630" s="112"/>
      <c r="PLT2630" s="112"/>
      <c r="PLU2630" s="112"/>
      <c r="PLV2630" s="112"/>
      <c r="PLW2630" s="112"/>
      <c r="PLX2630" s="112"/>
      <c r="PLY2630" s="112"/>
      <c r="PLZ2630" s="112"/>
      <c r="PMA2630" s="112"/>
      <c r="PMB2630" s="112"/>
      <c r="PMC2630" s="112"/>
      <c r="PMD2630" s="112"/>
      <c r="PME2630" s="112"/>
      <c r="PMF2630" s="112"/>
      <c r="PMG2630" s="112"/>
      <c r="PMH2630" s="112"/>
      <c r="PMI2630" s="112"/>
      <c r="PMJ2630" s="112"/>
      <c r="PMK2630" s="112"/>
      <c r="PML2630" s="112"/>
      <c r="PMM2630" s="112"/>
      <c r="PMN2630" s="112"/>
      <c r="PMO2630" s="112"/>
      <c r="PMP2630" s="112"/>
      <c r="PMQ2630" s="112"/>
      <c r="PMR2630" s="112"/>
      <c r="PMS2630" s="112"/>
      <c r="PMT2630" s="112"/>
      <c r="PMU2630" s="112"/>
      <c r="PMV2630" s="112"/>
      <c r="PMW2630" s="112"/>
      <c r="PMX2630" s="112"/>
      <c r="PMY2630" s="112"/>
      <c r="PMZ2630" s="112"/>
      <c r="PNA2630" s="112"/>
      <c r="PNB2630" s="112"/>
      <c r="PNC2630" s="112"/>
      <c r="PND2630" s="112"/>
      <c r="PNE2630" s="112"/>
      <c r="PNF2630" s="112"/>
      <c r="PNG2630" s="112"/>
      <c r="PNH2630" s="112"/>
      <c r="PNI2630" s="112"/>
      <c r="PNJ2630" s="112"/>
      <c r="PNK2630" s="112"/>
      <c r="PNL2630" s="112"/>
      <c r="PNM2630" s="112"/>
      <c r="PNN2630" s="112"/>
      <c r="PNO2630" s="112"/>
      <c r="PNP2630" s="112"/>
      <c r="PNQ2630" s="112"/>
      <c r="PNR2630" s="112"/>
      <c r="PNS2630" s="112"/>
      <c r="PNT2630" s="112"/>
      <c r="PNU2630" s="112"/>
      <c r="PNV2630" s="112"/>
      <c r="PNW2630" s="112"/>
      <c r="PNX2630" s="112"/>
      <c r="PNY2630" s="112"/>
      <c r="PNZ2630" s="112"/>
      <c r="POA2630" s="112"/>
      <c r="POB2630" s="112"/>
      <c r="POC2630" s="112"/>
      <c r="POD2630" s="112"/>
      <c r="POE2630" s="112"/>
      <c r="POF2630" s="112"/>
      <c r="POG2630" s="112"/>
      <c r="POH2630" s="112"/>
      <c r="POI2630" s="112"/>
      <c r="POJ2630" s="112"/>
      <c r="POK2630" s="112"/>
      <c r="POL2630" s="112"/>
      <c r="POM2630" s="112"/>
      <c r="PON2630" s="112"/>
      <c r="POO2630" s="112"/>
      <c r="POP2630" s="112"/>
      <c r="POQ2630" s="112"/>
      <c r="POR2630" s="112"/>
      <c r="POS2630" s="112"/>
      <c r="POT2630" s="112"/>
      <c r="POU2630" s="112"/>
      <c r="POV2630" s="112"/>
      <c r="POW2630" s="112"/>
      <c r="POX2630" s="112"/>
      <c r="POY2630" s="112"/>
      <c r="POZ2630" s="112"/>
      <c r="PPA2630" s="112"/>
      <c r="PPB2630" s="112"/>
      <c r="PPC2630" s="112"/>
      <c r="PPD2630" s="112"/>
      <c r="PPE2630" s="112"/>
      <c r="PPF2630" s="112"/>
      <c r="PPG2630" s="112"/>
      <c r="PPH2630" s="112"/>
      <c r="PPI2630" s="112"/>
      <c r="PPJ2630" s="112"/>
      <c r="PPK2630" s="112"/>
      <c r="PPL2630" s="112"/>
      <c r="PPM2630" s="112"/>
      <c r="PPN2630" s="112"/>
      <c r="PPO2630" s="112"/>
      <c r="PPP2630" s="112"/>
      <c r="PPQ2630" s="112"/>
      <c r="PPR2630" s="112"/>
      <c r="PPS2630" s="112"/>
      <c r="PPT2630" s="112"/>
      <c r="PPU2630" s="112"/>
      <c r="PPV2630" s="112"/>
      <c r="PPW2630" s="112"/>
      <c r="PPX2630" s="112"/>
      <c r="PPY2630" s="112"/>
      <c r="PPZ2630" s="112"/>
      <c r="PQA2630" s="112"/>
      <c r="PQB2630" s="112"/>
      <c r="PQC2630" s="112"/>
      <c r="PQD2630" s="112"/>
      <c r="PQE2630" s="112"/>
      <c r="PQF2630" s="112"/>
      <c r="PQG2630" s="112"/>
      <c r="PQH2630" s="112"/>
      <c r="PQI2630" s="112"/>
      <c r="PQJ2630" s="112"/>
      <c r="PQK2630" s="112"/>
      <c r="PQL2630" s="112"/>
      <c r="PQM2630" s="112"/>
      <c r="PQN2630" s="112"/>
      <c r="PQO2630" s="112"/>
      <c r="PQP2630" s="112"/>
      <c r="PQQ2630" s="112"/>
      <c r="PQR2630" s="112"/>
      <c r="PQS2630" s="112"/>
      <c r="PQT2630" s="112"/>
      <c r="PQU2630" s="112"/>
      <c r="PQV2630" s="112"/>
      <c r="PQW2630" s="112"/>
      <c r="PQX2630" s="112"/>
      <c r="PQY2630" s="112"/>
      <c r="PQZ2630" s="112"/>
      <c r="PRA2630" s="112"/>
      <c r="PRB2630" s="112"/>
      <c r="PRC2630" s="112"/>
      <c r="PRD2630" s="112"/>
      <c r="PRE2630" s="112"/>
      <c r="PRF2630" s="112"/>
      <c r="PRG2630" s="112"/>
      <c r="PRH2630" s="112"/>
      <c r="PRI2630" s="112"/>
      <c r="PRJ2630" s="112"/>
      <c r="PRK2630" s="112"/>
      <c r="PRL2630" s="112"/>
      <c r="PRM2630" s="112"/>
      <c r="PRN2630" s="112"/>
      <c r="PRO2630" s="112"/>
      <c r="PRP2630" s="112"/>
      <c r="PRQ2630" s="112"/>
      <c r="PRR2630" s="112"/>
      <c r="PRS2630" s="112"/>
      <c r="PRT2630" s="112"/>
      <c r="PRU2630" s="112"/>
      <c r="PRV2630" s="112"/>
      <c r="PRW2630" s="112"/>
      <c r="PRX2630" s="112"/>
      <c r="PRY2630" s="112"/>
      <c r="PRZ2630" s="112"/>
      <c r="PSA2630" s="112"/>
      <c r="PSB2630" s="112"/>
      <c r="PSC2630" s="112"/>
      <c r="PSD2630" s="112"/>
      <c r="PSE2630" s="112"/>
      <c r="PSF2630" s="112"/>
      <c r="PSG2630" s="112"/>
      <c r="PSH2630" s="112"/>
      <c r="PSI2630" s="112"/>
      <c r="PSJ2630" s="112"/>
      <c r="PSK2630" s="112"/>
      <c r="PSL2630" s="112"/>
      <c r="PSM2630" s="112"/>
      <c r="PSN2630" s="112"/>
      <c r="PSO2630" s="112"/>
      <c r="PSP2630" s="112"/>
      <c r="PSQ2630" s="112"/>
      <c r="PSR2630" s="112"/>
      <c r="PSS2630" s="112"/>
      <c r="PST2630" s="112"/>
      <c r="PSU2630" s="112"/>
      <c r="PSV2630" s="112"/>
      <c r="PSW2630" s="112"/>
      <c r="PSX2630" s="112"/>
      <c r="PSY2630" s="112"/>
      <c r="PSZ2630" s="112"/>
      <c r="PTA2630" s="112"/>
      <c r="PTB2630" s="112"/>
      <c r="PTC2630" s="112"/>
      <c r="PTD2630" s="112"/>
      <c r="PTE2630" s="112"/>
      <c r="PTF2630" s="112"/>
      <c r="PTG2630" s="112"/>
      <c r="PTH2630" s="112"/>
      <c r="PTI2630" s="112"/>
      <c r="PTJ2630" s="112"/>
      <c r="PTK2630" s="112"/>
      <c r="PTL2630" s="112"/>
      <c r="PTM2630" s="112"/>
      <c r="PTN2630" s="112"/>
      <c r="PTO2630" s="112"/>
      <c r="PTP2630" s="112"/>
      <c r="PTQ2630" s="112"/>
      <c r="PTR2630" s="112"/>
      <c r="PTS2630" s="112"/>
      <c r="PTT2630" s="112"/>
      <c r="PTU2630" s="112"/>
      <c r="PTV2630" s="112"/>
      <c r="PTW2630" s="112"/>
      <c r="PTX2630" s="112"/>
      <c r="PTY2630" s="112"/>
      <c r="PTZ2630" s="112"/>
      <c r="PUA2630" s="112"/>
      <c r="PUB2630" s="112"/>
      <c r="PUC2630" s="112"/>
      <c r="PUD2630" s="112"/>
      <c r="PUE2630" s="112"/>
      <c r="PUF2630" s="112"/>
      <c r="PUG2630" s="112"/>
      <c r="PUH2630" s="112"/>
      <c r="PUI2630" s="112"/>
      <c r="PUJ2630" s="112"/>
      <c r="PUK2630" s="112"/>
      <c r="PUL2630" s="112"/>
      <c r="PUM2630" s="112"/>
      <c r="PUN2630" s="112"/>
      <c r="PUO2630" s="112"/>
      <c r="PUP2630" s="112"/>
      <c r="PUQ2630" s="112"/>
      <c r="PUR2630" s="112"/>
      <c r="PUS2630" s="112"/>
      <c r="PUT2630" s="112"/>
      <c r="PUU2630" s="112"/>
      <c r="PUV2630" s="112"/>
      <c r="PUW2630" s="112"/>
      <c r="PUX2630" s="112"/>
      <c r="PUY2630" s="112"/>
      <c r="PUZ2630" s="112"/>
      <c r="PVA2630" s="112"/>
      <c r="PVB2630" s="112"/>
      <c r="PVC2630" s="112"/>
      <c r="PVD2630" s="112"/>
      <c r="PVE2630" s="112"/>
      <c r="PVF2630" s="112"/>
      <c r="PVG2630" s="112"/>
      <c r="PVH2630" s="112"/>
      <c r="PVI2630" s="112"/>
      <c r="PVJ2630" s="112"/>
      <c r="PVK2630" s="112"/>
      <c r="PVL2630" s="112"/>
      <c r="PVM2630" s="112"/>
      <c r="PVN2630" s="112"/>
      <c r="PVO2630" s="112"/>
      <c r="PVP2630" s="112"/>
      <c r="PVQ2630" s="112"/>
      <c r="PVR2630" s="112"/>
      <c r="PVS2630" s="112"/>
      <c r="PVT2630" s="112"/>
      <c r="PVU2630" s="112"/>
      <c r="PVV2630" s="112"/>
      <c r="PVW2630" s="112"/>
      <c r="PVX2630" s="112"/>
      <c r="PVY2630" s="112"/>
      <c r="PVZ2630" s="112"/>
      <c r="PWA2630" s="112"/>
      <c r="PWB2630" s="112"/>
      <c r="PWC2630" s="112"/>
      <c r="PWD2630" s="112"/>
      <c r="PWE2630" s="112"/>
      <c r="PWF2630" s="112"/>
      <c r="PWG2630" s="112"/>
      <c r="PWH2630" s="112"/>
      <c r="PWI2630" s="112"/>
      <c r="PWJ2630" s="112"/>
      <c r="PWK2630" s="112"/>
      <c r="PWL2630" s="112"/>
      <c r="PWM2630" s="112"/>
      <c r="PWN2630" s="112"/>
      <c r="PWO2630" s="112"/>
      <c r="PWP2630" s="112"/>
      <c r="PWQ2630" s="112"/>
      <c r="PWR2630" s="112"/>
      <c r="PWS2630" s="112"/>
      <c r="PWT2630" s="112"/>
      <c r="PWU2630" s="112"/>
      <c r="PWV2630" s="112"/>
      <c r="PWW2630" s="112"/>
      <c r="PWX2630" s="112"/>
      <c r="PWY2630" s="112"/>
      <c r="PWZ2630" s="112"/>
      <c r="PXA2630" s="112"/>
      <c r="PXB2630" s="112"/>
      <c r="PXC2630" s="112"/>
      <c r="PXD2630" s="112"/>
      <c r="PXE2630" s="112"/>
      <c r="PXF2630" s="112"/>
      <c r="PXG2630" s="112"/>
      <c r="PXH2630" s="112"/>
      <c r="PXI2630" s="112"/>
      <c r="PXJ2630" s="112"/>
      <c r="PXK2630" s="112"/>
      <c r="PXL2630" s="112"/>
      <c r="PXM2630" s="112"/>
      <c r="PXN2630" s="112"/>
      <c r="PXO2630" s="112"/>
      <c r="PXP2630" s="112"/>
      <c r="PXQ2630" s="112"/>
      <c r="PXR2630" s="112"/>
      <c r="PXS2630" s="112"/>
      <c r="PXT2630" s="112"/>
      <c r="PXU2630" s="112"/>
      <c r="PXV2630" s="112"/>
      <c r="PXW2630" s="112"/>
      <c r="PXX2630" s="112"/>
      <c r="PXY2630" s="112"/>
      <c r="PXZ2630" s="112"/>
      <c r="PYA2630" s="112"/>
      <c r="PYB2630" s="112"/>
      <c r="PYC2630" s="112"/>
      <c r="PYD2630" s="112"/>
      <c r="PYE2630" s="112"/>
      <c r="PYF2630" s="112"/>
      <c r="PYG2630" s="112"/>
      <c r="PYH2630" s="112"/>
      <c r="PYI2630" s="112"/>
      <c r="PYJ2630" s="112"/>
      <c r="PYK2630" s="112"/>
      <c r="PYL2630" s="112"/>
      <c r="PYM2630" s="112"/>
      <c r="PYN2630" s="112"/>
      <c r="PYO2630" s="112"/>
      <c r="PYP2630" s="112"/>
      <c r="PYQ2630" s="112"/>
      <c r="PYR2630" s="112"/>
      <c r="PYS2630" s="112"/>
      <c r="PYT2630" s="112"/>
      <c r="PYU2630" s="112"/>
      <c r="PYV2630" s="112"/>
      <c r="PYW2630" s="112"/>
      <c r="PYX2630" s="112"/>
      <c r="PYY2630" s="112"/>
      <c r="PYZ2630" s="112"/>
      <c r="PZA2630" s="112"/>
      <c r="PZB2630" s="112"/>
      <c r="PZC2630" s="112"/>
      <c r="PZD2630" s="112"/>
      <c r="PZE2630" s="112"/>
      <c r="PZF2630" s="112"/>
      <c r="PZG2630" s="112"/>
      <c r="PZH2630" s="112"/>
      <c r="PZI2630" s="112"/>
      <c r="PZJ2630" s="112"/>
      <c r="PZK2630" s="112"/>
      <c r="PZL2630" s="112"/>
      <c r="PZM2630" s="112"/>
      <c r="PZN2630" s="112"/>
      <c r="PZO2630" s="112"/>
      <c r="PZP2630" s="112"/>
      <c r="PZQ2630" s="112"/>
      <c r="PZR2630" s="112"/>
      <c r="PZS2630" s="112"/>
      <c r="PZT2630" s="112"/>
      <c r="PZU2630" s="112"/>
      <c r="PZV2630" s="112"/>
      <c r="PZW2630" s="112"/>
      <c r="PZX2630" s="112"/>
      <c r="PZY2630" s="112"/>
      <c r="PZZ2630" s="112"/>
      <c r="QAA2630" s="112"/>
      <c r="QAB2630" s="112"/>
      <c r="QAC2630" s="112"/>
      <c r="QAD2630" s="112"/>
      <c r="QAE2630" s="112"/>
      <c r="QAF2630" s="112"/>
      <c r="QAG2630" s="112"/>
      <c r="QAH2630" s="112"/>
      <c r="QAI2630" s="112"/>
      <c r="QAJ2630" s="112"/>
      <c r="QAK2630" s="112"/>
      <c r="QAL2630" s="112"/>
      <c r="QAM2630" s="112"/>
      <c r="QAN2630" s="112"/>
      <c r="QAO2630" s="112"/>
      <c r="QAP2630" s="112"/>
      <c r="QAQ2630" s="112"/>
      <c r="QAR2630" s="112"/>
      <c r="QAS2630" s="112"/>
      <c r="QAT2630" s="112"/>
      <c r="QAU2630" s="112"/>
      <c r="QAV2630" s="112"/>
      <c r="QAW2630" s="112"/>
      <c r="QAX2630" s="112"/>
      <c r="QAY2630" s="112"/>
      <c r="QAZ2630" s="112"/>
      <c r="QBA2630" s="112"/>
      <c r="QBB2630" s="112"/>
      <c r="QBC2630" s="112"/>
      <c r="QBD2630" s="112"/>
      <c r="QBE2630" s="112"/>
      <c r="QBF2630" s="112"/>
      <c r="QBG2630" s="112"/>
      <c r="QBH2630" s="112"/>
      <c r="QBI2630" s="112"/>
      <c r="QBJ2630" s="112"/>
      <c r="QBK2630" s="112"/>
      <c r="QBL2630" s="112"/>
      <c r="QBM2630" s="112"/>
      <c r="QBN2630" s="112"/>
      <c r="QBO2630" s="112"/>
      <c r="QBP2630" s="112"/>
      <c r="QBQ2630" s="112"/>
      <c r="QBR2630" s="112"/>
      <c r="QBS2630" s="112"/>
      <c r="QBT2630" s="112"/>
      <c r="QBU2630" s="112"/>
      <c r="QBV2630" s="112"/>
      <c r="QBW2630" s="112"/>
      <c r="QBX2630" s="112"/>
      <c r="QBY2630" s="112"/>
      <c r="QBZ2630" s="112"/>
      <c r="QCA2630" s="112"/>
      <c r="QCB2630" s="112"/>
      <c r="QCC2630" s="112"/>
      <c r="QCD2630" s="112"/>
      <c r="QCE2630" s="112"/>
      <c r="QCF2630" s="112"/>
      <c r="QCG2630" s="112"/>
      <c r="QCH2630" s="112"/>
      <c r="QCI2630" s="112"/>
      <c r="QCJ2630" s="112"/>
      <c r="QCK2630" s="112"/>
      <c r="QCL2630" s="112"/>
      <c r="QCM2630" s="112"/>
      <c r="QCN2630" s="112"/>
      <c r="QCO2630" s="112"/>
      <c r="QCP2630" s="112"/>
      <c r="QCQ2630" s="112"/>
      <c r="QCR2630" s="112"/>
      <c r="QCS2630" s="112"/>
      <c r="QCT2630" s="112"/>
      <c r="QCU2630" s="112"/>
      <c r="QCV2630" s="112"/>
      <c r="QCW2630" s="112"/>
      <c r="QCX2630" s="112"/>
      <c r="QCY2630" s="112"/>
      <c r="QCZ2630" s="112"/>
      <c r="QDA2630" s="112"/>
      <c r="QDB2630" s="112"/>
      <c r="QDC2630" s="112"/>
      <c r="QDD2630" s="112"/>
      <c r="QDE2630" s="112"/>
      <c r="QDF2630" s="112"/>
      <c r="QDG2630" s="112"/>
      <c r="QDH2630" s="112"/>
      <c r="QDI2630" s="112"/>
      <c r="QDJ2630" s="112"/>
      <c r="QDK2630" s="112"/>
      <c r="QDL2630" s="112"/>
      <c r="QDM2630" s="112"/>
      <c r="QDN2630" s="112"/>
      <c r="QDO2630" s="112"/>
      <c r="QDP2630" s="112"/>
      <c r="QDQ2630" s="112"/>
      <c r="QDR2630" s="112"/>
      <c r="QDS2630" s="112"/>
      <c r="QDT2630" s="112"/>
      <c r="QDU2630" s="112"/>
      <c r="QDV2630" s="112"/>
      <c r="QDW2630" s="112"/>
      <c r="QDX2630" s="112"/>
      <c r="QDY2630" s="112"/>
      <c r="QDZ2630" s="112"/>
      <c r="QEA2630" s="112"/>
      <c r="QEB2630" s="112"/>
      <c r="QEC2630" s="112"/>
      <c r="QED2630" s="112"/>
      <c r="QEE2630" s="112"/>
      <c r="QEF2630" s="112"/>
      <c r="QEG2630" s="112"/>
      <c r="QEH2630" s="112"/>
      <c r="QEI2630" s="112"/>
      <c r="QEJ2630" s="112"/>
      <c r="QEK2630" s="112"/>
      <c r="QEL2630" s="112"/>
      <c r="QEM2630" s="112"/>
      <c r="QEN2630" s="112"/>
      <c r="QEO2630" s="112"/>
      <c r="QEP2630" s="112"/>
      <c r="QEQ2630" s="112"/>
      <c r="QER2630" s="112"/>
      <c r="QES2630" s="112"/>
      <c r="QET2630" s="112"/>
      <c r="QEU2630" s="112"/>
      <c r="QEV2630" s="112"/>
      <c r="QEW2630" s="112"/>
      <c r="QEX2630" s="112"/>
      <c r="QEY2630" s="112"/>
      <c r="QEZ2630" s="112"/>
      <c r="QFA2630" s="112"/>
      <c r="QFB2630" s="112"/>
      <c r="QFC2630" s="112"/>
      <c r="QFD2630" s="112"/>
      <c r="QFE2630" s="112"/>
      <c r="QFF2630" s="112"/>
      <c r="QFG2630" s="112"/>
      <c r="QFH2630" s="112"/>
      <c r="QFI2630" s="112"/>
      <c r="QFJ2630" s="112"/>
      <c r="QFK2630" s="112"/>
      <c r="QFL2630" s="112"/>
      <c r="QFM2630" s="112"/>
      <c r="QFN2630" s="112"/>
      <c r="QFO2630" s="112"/>
      <c r="QFP2630" s="112"/>
      <c r="QFQ2630" s="112"/>
      <c r="QFR2630" s="112"/>
      <c r="QFS2630" s="112"/>
      <c r="QFT2630" s="112"/>
      <c r="QFU2630" s="112"/>
      <c r="QFV2630" s="112"/>
      <c r="QFW2630" s="112"/>
      <c r="QFX2630" s="112"/>
      <c r="QFY2630" s="112"/>
      <c r="QFZ2630" s="112"/>
      <c r="QGA2630" s="112"/>
      <c r="QGB2630" s="112"/>
      <c r="QGC2630" s="112"/>
      <c r="QGD2630" s="112"/>
      <c r="QGE2630" s="112"/>
      <c r="QGF2630" s="112"/>
      <c r="QGG2630" s="112"/>
      <c r="QGH2630" s="112"/>
      <c r="QGI2630" s="112"/>
      <c r="QGJ2630" s="112"/>
      <c r="QGK2630" s="112"/>
      <c r="QGL2630" s="112"/>
      <c r="QGM2630" s="112"/>
      <c r="QGN2630" s="112"/>
      <c r="QGO2630" s="112"/>
      <c r="QGP2630" s="112"/>
      <c r="QGQ2630" s="112"/>
      <c r="QGR2630" s="112"/>
      <c r="QGS2630" s="112"/>
      <c r="QGT2630" s="112"/>
      <c r="QGU2630" s="112"/>
      <c r="QGV2630" s="112"/>
      <c r="QGW2630" s="112"/>
      <c r="QGX2630" s="112"/>
      <c r="QGY2630" s="112"/>
      <c r="QGZ2630" s="112"/>
      <c r="QHA2630" s="112"/>
      <c r="QHB2630" s="112"/>
      <c r="QHC2630" s="112"/>
      <c r="QHD2630" s="112"/>
      <c r="QHE2630" s="112"/>
      <c r="QHF2630" s="112"/>
      <c r="QHG2630" s="112"/>
      <c r="QHH2630" s="112"/>
      <c r="QHI2630" s="112"/>
      <c r="QHJ2630" s="112"/>
      <c r="QHK2630" s="112"/>
      <c r="QHL2630" s="112"/>
      <c r="QHM2630" s="112"/>
      <c r="QHN2630" s="112"/>
      <c r="QHO2630" s="112"/>
      <c r="QHP2630" s="112"/>
      <c r="QHQ2630" s="112"/>
      <c r="QHR2630" s="112"/>
      <c r="QHS2630" s="112"/>
      <c r="QHT2630" s="112"/>
      <c r="QHU2630" s="112"/>
      <c r="QHV2630" s="112"/>
      <c r="QHW2630" s="112"/>
      <c r="QHX2630" s="112"/>
      <c r="QHY2630" s="112"/>
      <c r="QHZ2630" s="112"/>
      <c r="QIA2630" s="112"/>
      <c r="QIB2630" s="112"/>
      <c r="QIC2630" s="112"/>
      <c r="QID2630" s="112"/>
      <c r="QIE2630" s="112"/>
      <c r="QIF2630" s="112"/>
      <c r="QIG2630" s="112"/>
      <c r="QIH2630" s="112"/>
      <c r="QII2630" s="112"/>
      <c r="QIJ2630" s="112"/>
      <c r="QIK2630" s="112"/>
      <c r="QIL2630" s="112"/>
      <c r="QIM2630" s="112"/>
      <c r="QIN2630" s="112"/>
      <c r="QIO2630" s="112"/>
      <c r="QIP2630" s="112"/>
      <c r="QIQ2630" s="112"/>
      <c r="QIR2630" s="112"/>
      <c r="QIS2630" s="112"/>
      <c r="QIT2630" s="112"/>
      <c r="QIU2630" s="112"/>
      <c r="QIV2630" s="112"/>
      <c r="QIW2630" s="112"/>
      <c r="QIX2630" s="112"/>
      <c r="QIY2630" s="112"/>
      <c r="QIZ2630" s="112"/>
      <c r="QJA2630" s="112"/>
      <c r="QJB2630" s="112"/>
      <c r="QJC2630" s="112"/>
      <c r="QJD2630" s="112"/>
      <c r="QJE2630" s="112"/>
      <c r="QJF2630" s="112"/>
      <c r="QJG2630" s="112"/>
      <c r="QJH2630" s="112"/>
      <c r="QJI2630" s="112"/>
      <c r="QJJ2630" s="112"/>
      <c r="QJK2630" s="112"/>
      <c r="QJL2630" s="112"/>
      <c r="QJM2630" s="112"/>
      <c r="QJN2630" s="112"/>
      <c r="QJO2630" s="112"/>
      <c r="QJP2630" s="112"/>
      <c r="QJQ2630" s="112"/>
      <c r="QJR2630" s="112"/>
      <c r="QJS2630" s="112"/>
      <c r="QJT2630" s="112"/>
      <c r="QJU2630" s="112"/>
      <c r="QJV2630" s="112"/>
      <c r="QJW2630" s="112"/>
      <c r="QJX2630" s="112"/>
      <c r="QJY2630" s="112"/>
      <c r="QJZ2630" s="112"/>
      <c r="QKA2630" s="112"/>
      <c r="QKB2630" s="112"/>
      <c r="QKC2630" s="112"/>
      <c r="QKD2630" s="112"/>
      <c r="QKE2630" s="112"/>
      <c r="QKF2630" s="112"/>
      <c r="QKG2630" s="112"/>
      <c r="QKH2630" s="112"/>
      <c r="QKI2630" s="112"/>
      <c r="QKJ2630" s="112"/>
      <c r="QKK2630" s="112"/>
      <c r="QKL2630" s="112"/>
      <c r="QKM2630" s="112"/>
      <c r="QKN2630" s="112"/>
      <c r="QKO2630" s="112"/>
      <c r="QKP2630" s="112"/>
      <c r="QKQ2630" s="112"/>
      <c r="QKR2630" s="112"/>
      <c r="QKS2630" s="112"/>
      <c r="QKT2630" s="112"/>
      <c r="QKU2630" s="112"/>
      <c r="QKV2630" s="112"/>
      <c r="QKW2630" s="112"/>
      <c r="QKX2630" s="112"/>
      <c r="QKY2630" s="112"/>
      <c r="QKZ2630" s="112"/>
      <c r="QLA2630" s="112"/>
      <c r="QLB2630" s="112"/>
      <c r="QLC2630" s="112"/>
      <c r="QLD2630" s="112"/>
      <c r="QLE2630" s="112"/>
      <c r="QLF2630" s="112"/>
      <c r="QLG2630" s="112"/>
      <c r="QLH2630" s="112"/>
      <c r="QLI2630" s="112"/>
      <c r="QLJ2630" s="112"/>
      <c r="QLK2630" s="112"/>
      <c r="QLL2630" s="112"/>
      <c r="QLM2630" s="112"/>
      <c r="QLN2630" s="112"/>
      <c r="QLO2630" s="112"/>
      <c r="QLP2630" s="112"/>
      <c r="QLQ2630" s="112"/>
      <c r="QLR2630" s="112"/>
      <c r="QLS2630" s="112"/>
      <c r="QLT2630" s="112"/>
      <c r="QLU2630" s="112"/>
      <c r="QLV2630" s="112"/>
      <c r="QLW2630" s="112"/>
      <c r="QLX2630" s="112"/>
      <c r="QLY2630" s="112"/>
      <c r="QLZ2630" s="112"/>
      <c r="QMA2630" s="112"/>
      <c r="QMB2630" s="112"/>
      <c r="QMC2630" s="112"/>
      <c r="QMD2630" s="112"/>
      <c r="QME2630" s="112"/>
      <c r="QMF2630" s="112"/>
      <c r="QMG2630" s="112"/>
      <c r="QMH2630" s="112"/>
      <c r="QMI2630" s="112"/>
      <c r="QMJ2630" s="112"/>
      <c r="QMK2630" s="112"/>
      <c r="QML2630" s="112"/>
      <c r="QMM2630" s="112"/>
      <c r="QMN2630" s="112"/>
      <c r="QMO2630" s="112"/>
      <c r="QMP2630" s="112"/>
      <c r="QMQ2630" s="112"/>
      <c r="QMR2630" s="112"/>
      <c r="QMS2630" s="112"/>
      <c r="QMT2630" s="112"/>
      <c r="QMU2630" s="112"/>
      <c r="QMV2630" s="112"/>
      <c r="QMW2630" s="112"/>
      <c r="QMX2630" s="112"/>
      <c r="QMY2630" s="112"/>
      <c r="QMZ2630" s="112"/>
      <c r="QNA2630" s="112"/>
      <c r="QNB2630" s="112"/>
      <c r="QNC2630" s="112"/>
      <c r="QND2630" s="112"/>
      <c r="QNE2630" s="112"/>
      <c r="QNF2630" s="112"/>
      <c r="QNG2630" s="112"/>
      <c r="QNH2630" s="112"/>
      <c r="QNI2630" s="112"/>
      <c r="QNJ2630" s="112"/>
      <c r="QNK2630" s="112"/>
      <c r="QNL2630" s="112"/>
      <c r="QNM2630" s="112"/>
      <c r="QNN2630" s="112"/>
      <c r="QNO2630" s="112"/>
      <c r="QNP2630" s="112"/>
      <c r="QNQ2630" s="112"/>
      <c r="QNR2630" s="112"/>
      <c r="QNS2630" s="112"/>
      <c r="QNT2630" s="112"/>
      <c r="QNU2630" s="112"/>
      <c r="QNV2630" s="112"/>
      <c r="QNW2630" s="112"/>
      <c r="QNX2630" s="112"/>
      <c r="QNY2630" s="112"/>
      <c r="QNZ2630" s="112"/>
      <c r="QOA2630" s="112"/>
      <c r="QOB2630" s="112"/>
      <c r="QOC2630" s="112"/>
      <c r="QOD2630" s="112"/>
      <c r="QOE2630" s="112"/>
      <c r="QOF2630" s="112"/>
      <c r="QOG2630" s="112"/>
      <c r="QOH2630" s="112"/>
      <c r="QOI2630" s="112"/>
      <c r="QOJ2630" s="112"/>
      <c r="QOK2630" s="112"/>
      <c r="QOL2630" s="112"/>
      <c r="QOM2630" s="112"/>
      <c r="QON2630" s="112"/>
      <c r="QOO2630" s="112"/>
      <c r="QOP2630" s="112"/>
      <c r="QOQ2630" s="112"/>
      <c r="QOR2630" s="112"/>
      <c r="QOS2630" s="112"/>
      <c r="QOT2630" s="112"/>
      <c r="QOU2630" s="112"/>
      <c r="QOV2630" s="112"/>
      <c r="QOW2630" s="112"/>
      <c r="QOX2630" s="112"/>
      <c r="QOY2630" s="112"/>
      <c r="QOZ2630" s="112"/>
      <c r="QPA2630" s="112"/>
      <c r="QPB2630" s="112"/>
      <c r="QPC2630" s="112"/>
      <c r="QPD2630" s="112"/>
      <c r="QPE2630" s="112"/>
      <c r="QPF2630" s="112"/>
      <c r="QPG2630" s="112"/>
      <c r="QPH2630" s="112"/>
      <c r="QPI2630" s="112"/>
      <c r="QPJ2630" s="112"/>
      <c r="QPK2630" s="112"/>
      <c r="QPL2630" s="112"/>
      <c r="QPM2630" s="112"/>
      <c r="QPN2630" s="112"/>
      <c r="QPO2630" s="112"/>
      <c r="QPP2630" s="112"/>
      <c r="QPQ2630" s="112"/>
      <c r="QPR2630" s="112"/>
      <c r="QPS2630" s="112"/>
      <c r="QPT2630" s="112"/>
      <c r="QPU2630" s="112"/>
      <c r="QPV2630" s="112"/>
      <c r="QPW2630" s="112"/>
      <c r="QPX2630" s="112"/>
      <c r="QPY2630" s="112"/>
      <c r="QPZ2630" s="112"/>
      <c r="QQA2630" s="112"/>
      <c r="QQB2630" s="112"/>
      <c r="QQC2630" s="112"/>
      <c r="QQD2630" s="112"/>
      <c r="QQE2630" s="112"/>
      <c r="QQF2630" s="112"/>
      <c r="QQG2630" s="112"/>
      <c r="QQH2630" s="112"/>
      <c r="QQI2630" s="112"/>
      <c r="QQJ2630" s="112"/>
      <c r="QQK2630" s="112"/>
      <c r="QQL2630" s="112"/>
      <c r="QQM2630" s="112"/>
      <c r="QQN2630" s="112"/>
      <c r="QQO2630" s="112"/>
      <c r="QQP2630" s="112"/>
      <c r="QQQ2630" s="112"/>
      <c r="QQR2630" s="112"/>
      <c r="QQS2630" s="112"/>
      <c r="QQT2630" s="112"/>
      <c r="QQU2630" s="112"/>
      <c r="QQV2630" s="112"/>
      <c r="QQW2630" s="112"/>
      <c r="QQX2630" s="112"/>
      <c r="QQY2630" s="112"/>
      <c r="QQZ2630" s="112"/>
      <c r="QRA2630" s="112"/>
      <c r="QRB2630" s="112"/>
      <c r="QRC2630" s="112"/>
      <c r="QRD2630" s="112"/>
      <c r="QRE2630" s="112"/>
      <c r="QRF2630" s="112"/>
      <c r="QRG2630" s="112"/>
      <c r="QRH2630" s="112"/>
      <c r="QRI2630" s="112"/>
      <c r="QRJ2630" s="112"/>
      <c r="QRK2630" s="112"/>
      <c r="QRL2630" s="112"/>
      <c r="QRM2630" s="112"/>
      <c r="QRN2630" s="112"/>
      <c r="QRO2630" s="112"/>
      <c r="QRP2630" s="112"/>
      <c r="QRQ2630" s="112"/>
      <c r="QRR2630" s="112"/>
      <c r="QRS2630" s="112"/>
      <c r="QRT2630" s="112"/>
      <c r="QRU2630" s="112"/>
      <c r="QRV2630" s="112"/>
      <c r="QRW2630" s="112"/>
      <c r="QRX2630" s="112"/>
      <c r="QRY2630" s="112"/>
      <c r="QRZ2630" s="112"/>
      <c r="QSA2630" s="112"/>
      <c r="QSB2630" s="112"/>
      <c r="QSC2630" s="112"/>
      <c r="QSD2630" s="112"/>
      <c r="QSE2630" s="112"/>
      <c r="QSF2630" s="112"/>
      <c r="QSG2630" s="112"/>
      <c r="QSH2630" s="112"/>
      <c r="QSI2630" s="112"/>
      <c r="QSJ2630" s="112"/>
      <c r="QSK2630" s="112"/>
      <c r="QSL2630" s="112"/>
      <c r="QSM2630" s="112"/>
      <c r="QSN2630" s="112"/>
      <c r="QSO2630" s="112"/>
      <c r="QSP2630" s="112"/>
      <c r="QSQ2630" s="112"/>
      <c r="QSR2630" s="112"/>
      <c r="QSS2630" s="112"/>
      <c r="QST2630" s="112"/>
      <c r="QSU2630" s="112"/>
      <c r="QSV2630" s="112"/>
      <c r="QSW2630" s="112"/>
      <c r="QSX2630" s="112"/>
      <c r="QSY2630" s="112"/>
      <c r="QSZ2630" s="112"/>
      <c r="QTA2630" s="112"/>
      <c r="QTB2630" s="112"/>
      <c r="QTC2630" s="112"/>
      <c r="QTD2630" s="112"/>
      <c r="QTE2630" s="112"/>
      <c r="QTF2630" s="112"/>
      <c r="QTG2630" s="112"/>
      <c r="QTH2630" s="112"/>
      <c r="QTI2630" s="112"/>
      <c r="QTJ2630" s="112"/>
      <c r="QTK2630" s="112"/>
      <c r="QTL2630" s="112"/>
      <c r="QTM2630" s="112"/>
      <c r="QTN2630" s="112"/>
      <c r="QTO2630" s="112"/>
      <c r="QTP2630" s="112"/>
      <c r="QTQ2630" s="112"/>
      <c r="QTR2630" s="112"/>
      <c r="QTS2630" s="112"/>
      <c r="QTT2630" s="112"/>
      <c r="QTU2630" s="112"/>
      <c r="QTV2630" s="112"/>
      <c r="QTW2630" s="112"/>
      <c r="QTX2630" s="112"/>
      <c r="QTY2630" s="112"/>
      <c r="QTZ2630" s="112"/>
      <c r="QUA2630" s="112"/>
      <c r="QUB2630" s="112"/>
      <c r="QUC2630" s="112"/>
      <c r="QUD2630" s="112"/>
      <c r="QUE2630" s="112"/>
      <c r="QUF2630" s="112"/>
      <c r="QUG2630" s="112"/>
      <c r="QUH2630" s="112"/>
      <c r="QUI2630" s="112"/>
      <c r="QUJ2630" s="112"/>
      <c r="QUK2630" s="112"/>
      <c r="QUL2630" s="112"/>
      <c r="QUM2630" s="112"/>
      <c r="QUN2630" s="112"/>
      <c r="QUO2630" s="112"/>
      <c r="QUP2630" s="112"/>
      <c r="QUQ2630" s="112"/>
      <c r="QUR2630" s="112"/>
      <c r="QUS2630" s="112"/>
      <c r="QUT2630" s="112"/>
      <c r="QUU2630" s="112"/>
      <c r="QUV2630" s="112"/>
      <c r="QUW2630" s="112"/>
      <c r="QUX2630" s="112"/>
      <c r="QUY2630" s="112"/>
      <c r="QUZ2630" s="112"/>
      <c r="QVA2630" s="112"/>
      <c r="QVB2630" s="112"/>
      <c r="QVC2630" s="112"/>
      <c r="QVD2630" s="112"/>
      <c r="QVE2630" s="112"/>
      <c r="QVF2630" s="112"/>
      <c r="QVG2630" s="112"/>
      <c r="QVH2630" s="112"/>
      <c r="QVI2630" s="112"/>
      <c r="QVJ2630" s="112"/>
      <c r="QVK2630" s="112"/>
      <c r="QVL2630" s="112"/>
      <c r="QVM2630" s="112"/>
      <c r="QVN2630" s="112"/>
      <c r="QVO2630" s="112"/>
      <c r="QVP2630" s="112"/>
      <c r="QVQ2630" s="112"/>
      <c r="QVR2630" s="112"/>
      <c r="QVS2630" s="112"/>
      <c r="QVT2630" s="112"/>
      <c r="QVU2630" s="112"/>
      <c r="QVV2630" s="112"/>
      <c r="QVW2630" s="112"/>
      <c r="QVX2630" s="112"/>
      <c r="QVY2630" s="112"/>
      <c r="QVZ2630" s="112"/>
      <c r="QWA2630" s="112"/>
      <c r="QWB2630" s="112"/>
      <c r="QWC2630" s="112"/>
      <c r="QWD2630" s="112"/>
      <c r="QWE2630" s="112"/>
      <c r="QWF2630" s="112"/>
      <c r="QWG2630" s="112"/>
      <c r="QWH2630" s="112"/>
      <c r="QWI2630" s="112"/>
      <c r="QWJ2630" s="112"/>
      <c r="QWK2630" s="112"/>
      <c r="QWL2630" s="112"/>
      <c r="QWM2630" s="112"/>
      <c r="QWN2630" s="112"/>
      <c r="QWO2630" s="112"/>
      <c r="QWP2630" s="112"/>
      <c r="QWQ2630" s="112"/>
      <c r="QWR2630" s="112"/>
      <c r="QWS2630" s="112"/>
      <c r="QWT2630" s="112"/>
      <c r="QWU2630" s="112"/>
      <c r="QWV2630" s="112"/>
      <c r="QWW2630" s="112"/>
      <c r="QWX2630" s="112"/>
      <c r="QWY2630" s="112"/>
      <c r="QWZ2630" s="112"/>
      <c r="QXA2630" s="112"/>
      <c r="QXB2630" s="112"/>
      <c r="QXC2630" s="112"/>
      <c r="QXD2630" s="112"/>
      <c r="QXE2630" s="112"/>
      <c r="QXF2630" s="112"/>
      <c r="QXG2630" s="112"/>
      <c r="QXH2630" s="112"/>
      <c r="QXI2630" s="112"/>
      <c r="QXJ2630" s="112"/>
      <c r="QXK2630" s="112"/>
      <c r="QXL2630" s="112"/>
      <c r="QXM2630" s="112"/>
      <c r="QXN2630" s="112"/>
      <c r="QXO2630" s="112"/>
      <c r="QXP2630" s="112"/>
      <c r="QXQ2630" s="112"/>
      <c r="QXR2630" s="112"/>
      <c r="QXS2630" s="112"/>
      <c r="QXT2630" s="112"/>
      <c r="QXU2630" s="112"/>
      <c r="QXV2630" s="112"/>
      <c r="QXW2630" s="112"/>
      <c r="QXX2630" s="112"/>
      <c r="QXY2630" s="112"/>
      <c r="QXZ2630" s="112"/>
      <c r="QYA2630" s="112"/>
      <c r="QYB2630" s="112"/>
      <c r="QYC2630" s="112"/>
      <c r="QYD2630" s="112"/>
      <c r="QYE2630" s="112"/>
      <c r="QYF2630" s="112"/>
      <c r="QYG2630" s="112"/>
      <c r="QYH2630" s="112"/>
      <c r="QYI2630" s="112"/>
      <c r="QYJ2630" s="112"/>
      <c r="QYK2630" s="112"/>
      <c r="QYL2630" s="112"/>
      <c r="QYM2630" s="112"/>
      <c r="QYN2630" s="112"/>
      <c r="QYO2630" s="112"/>
      <c r="QYP2630" s="112"/>
      <c r="QYQ2630" s="112"/>
      <c r="QYR2630" s="112"/>
      <c r="QYS2630" s="112"/>
      <c r="QYT2630" s="112"/>
      <c r="QYU2630" s="112"/>
      <c r="QYV2630" s="112"/>
      <c r="QYW2630" s="112"/>
      <c r="QYX2630" s="112"/>
      <c r="QYY2630" s="112"/>
      <c r="QYZ2630" s="112"/>
      <c r="QZA2630" s="112"/>
      <c r="QZB2630" s="112"/>
      <c r="QZC2630" s="112"/>
      <c r="QZD2630" s="112"/>
      <c r="QZE2630" s="112"/>
      <c r="QZF2630" s="112"/>
      <c r="QZG2630" s="112"/>
      <c r="QZH2630" s="112"/>
      <c r="QZI2630" s="112"/>
      <c r="QZJ2630" s="112"/>
      <c r="QZK2630" s="112"/>
      <c r="QZL2630" s="112"/>
      <c r="QZM2630" s="112"/>
      <c r="QZN2630" s="112"/>
      <c r="QZO2630" s="112"/>
      <c r="QZP2630" s="112"/>
      <c r="QZQ2630" s="112"/>
      <c r="QZR2630" s="112"/>
      <c r="QZS2630" s="112"/>
      <c r="QZT2630" s="112"/>
      <c r="QZU2630" s="112"/>
      <c r="QZV2630" s="112"/>
      <c r="QZW2630" s="112"/>
      <c r="QZX2630" s="112"/>
      <c r="QZY2630" s="112"/>
      <c r="QZZ2630" s="112"/>
      <c r="RAA2630" s="112"/>
      <c r="RAB2630" s="112"/>
      <c r="RAC2630" s="112"/>
      <c r="RAD2630" s="112"/>
      <c r="RAE2630" s="112"/>
      <c r="RAF2630" s="112"/>
      <c r="RAG2630" s="112"/>
      <c r="RAH2630" s="112"/>
      <c r="RAI2630" s="112"/>
      <c r="RAJ2630" s="112"/>
      <c r="RAK2630" s="112"/>
      <c r="RAL2630" s="112"/>
      <c r="RAM2630" s="112"/>
      <c r="RAN2630" s="112"/>
      <c r="RAO2630" s="112"/>
      <c r="RAP2630" s="112"/>
      <c r="RAQ2630" s="112"/>
      <c r="RAR2630" s="112"/>
      <c r="RAS2630" s="112"/>
      <c r="RAT2630" s="112"/>
      <c r="RAU2630" s="112"/>
      <c r="RAV2630" s="112"/>
      <c r="RAW2630" s="112"/>
      <c r="RAX2630" s="112"/>
      <c r="RAY2630" s="112"/>
      <c r="RAZ2630" s="112"/>
      <c r="RBA2630" s="112"/>
      <c r="RBB2630" s="112"/>
      <c r="RBC2630" s="112"/>
      <c r="RBD2630" s="112"/>
      <c r="RBE2630" s="112"/>
      <c r="RBF2630" s="112"/>
      <c r="RBG2630" s="112"/>
      <c r="RBH2630" s="112"/>
      <c r="RBI2630" s="112"/>
      <c r="RBJ2630" s="112"/>
      <c r="RBK2630" s="112"/>
      <c r="RBL2630" s="112"/>
      <c r="RBM2630" s="112"/>
      <c r="RBN2630" s="112"/>
      <c r="RBO2630" s="112"/>
      <c r="RBP2630" s="112"/>
      <c r="RBQ2630" s="112"/>
      <c r="RBR2630" s="112"/>
      <c r="RBS2630" s="112"/>
      <c r="RBT2630" s="112"/>
      <c r="RBU2630" s="112"/>
      <c r="RBV2630" s="112"/>
      <c r="RBW2630" s="112"/>
      <c r="RBX2630" s="112"/>
      <c r="RBY2630" s="112"/>
      <c r="RBZ2630" s="112"/>
      <c r="RCA2630" s="112"/>
      <c r="RCB2630" s="112"/>
      <c r="RCC2630" s="112"/>
      <c r="RCD2630" s="112"/>
      <c r="RCE2630" s="112"/>
      <c r="RCF2630" s="112"/>
      <c r="RCG2630" s="112"/>
      <c r="RCH2630" s="112"/>
      <c r="RCI2630" s="112"/>
      <c r="RCJ2630" s="112"/>
      <c r="RCK2630" s="112"/>
      <c r="RCL2630" s="112"/>
      <c r="RCM2630" s="112"/>
      <c r="RCN2630" s="112"/>
      <c r="RCO2630" s="112"/>
      <c r="RCP2630" s="112"/>
      <c r="RCQ2630" s="112"/>
      <c r="RCR2630" s="112"/>
      <c r="RCS2630" s="112"/>
      <c r="RCT2630" s="112"/>
      <c r="RCU2630" s="112"/>
      <c r="RCV2630" s="112"/>
      <c r="RCW2630" s="112"/>
      <c r="RCX2630" s="112"/>
      <c r="RCY2630" s="112"/>
      <c r="RCZ2630" s="112"/>
      <c r="RDA2630" s="112"/>
      <c r="RDB2630" s="112"/>
      <c r="RDC2630" s="112"/>
      <c r="RDD2630" s="112"/>
      <c r="RDE2630" s="112"/>
      <c r="RDF2630" s="112"/>
      <c r="RDG2630" s="112"/>
      <c r="RDH2630" s="112"/>
      <c r="RDI2630" s="112"/>
      <c r="RDJ2630" s="112"/>
      <c r="RDK2630" s="112"/>
      <c r="RDL2630" s="112"/>
      <c r="RDM2630" s="112"/>
      <c r="RDN2630" s="112"/>
      <c r="RDO2630" s="112"/>
      <c r="RDP2630" s="112"/>
      <c r="RDQ2630" s="112"/>
      <c r="RDR2630" s="112"/>
      <c r="RDS2630" s="112"/>
      <c r="RDT2630" s="112"/>
      <c r="RDU2630" s="112"/>
      <c r="RDV2630" s="112"/>
      <c r="RDW2630" s="112"/>
      <c r="RDX2630" s="112"/>
      <c r="RDY2630" s="112"/>
      <c r="RDZ2630" s="112"/>
      <c r="REA2630" s="112"/>
      <c r="REB2630" s="112"/>
      <c r="REC2630" s="112"/>
      <c r="RED2630" s="112"/>
      <c r="REE2630" s="112"/>
      <c r="REF2630" s="112"/>
      <c r="REG2630" s="112"/>
      <c r="REH2630" s="112"/>
      <c r="REI2630" s="112"/>
      <c r="REJ2630" s="112"/>
      <c r="REK2630" s="112"/>
      <c r="REL2630" s="112"/>
      <c r="REM2630" s="112"/>
      <c r="REN2630" s="112"/>
      <c r="REO2630" s="112"/>
      <c r="REP2630" s="112"/>
      <c r="REQ2630" s="112"/>
      <c r="RER2630" s="112"/>
      <c r="RES2630" s="112"/>
      <c r="RET2630" s="112"/>
      <c r="REU2630" s="112"/>
      <c r="REV2630" s="112"/>
      <c r="REW2630" s="112"/>
      <c r="REX2630" s="112"/>
      <c r="REY2630" s="112"/>
      <c r="REZ2630" s="112"/>
      <c r="RFA2630" s="112"/>
      <c r="RFB2630" s="112"/>
      <c r="RFC2630" s="112"/>
      <c r="RFD2630" s="112"/>
      <c r="RFE2630" s="112"/>
      <c r="RFF2630" s="112"/>
      <c r="RFG2630" s="112"/>
      <c r="RFH2630" s="112"/>
      <c r="RFI2630" s="112"/>
      <c r="RFJ2630" s="112"/>
      <c r="RFK2630" s="112"/>
      <c r="RFL2630" s="112"/>
      <c r="RFM2630" s="112"/>
      <c r="RFN2630" s="112"/>
      <c r="RFO2630" s="112"/>
      <c r="RFP2630" s="112"/>
      <c r="RFQ2630" s="112"/>
      <c r="RFR2630" s="112"/>
      <c r="RFS2630" s="112"/>
      <c r="RFT2630" s="112"/>
      <c r="RFU2630" s="112"/>
      <c r="RFV2630" s="112"/>
      <c r="RFW2630" s="112"/>
      <c r="RFX2630" s="112"/>
      <c r="RFY2630" s="112"/>
      <c r="RFZ2630" s="112"/>
      <c r="RGA2630" s="112"/>
      <c r="RGB2630" s="112"/>
      <c r="RGC2630" s="112"/>
      <c r="RGD2630" s="112"/>
      <c r="RGE2630" s="112"/>
      <c r="RGF2630" s="112"/>
      <c r="RGG2630" s="112"/>
      <c r="RGH2630" s="112"/>
      <c r="RGI2630" s="112"/>
      <c r="RGJ2630" s="112"/>
      <c r="RGK2630" s="112"/>
      <c r="RGL2630" s="112"/>
      <c r="RGM2630" s="112"/>
      <c r="RGN2630" s="112"/>
      <c r="RGO2630" s="112"/>
      <c r="RGP2630" s="112"/>
      <c r="RGQ2630" s="112"/>
      <c r="RGR2630" s="112"/>
      <c r="RGS2630" s="112"/>
      <c r="RGT2630" s="112"/>
      <c r="RGU2630" s="112"/>
      <c r="RGV2630" s="112"/>
      <c r="RGW2630" s="112"/>
      <c r="RGX2630" s="112"/>
      <c r="RGY2630" s="112"/>
      <c r="RGZ2630" s="112"/>
      <c r="RHA2630" s="112"/>
      <c r="RHB2630" s="112"/>
      <c r="RHC2630" s="112"/>
      <c r="RHD2630" s="112"/>
      <c r="RHE2630" s="112"/>
      <c r="RHF2630" s="112"/>
      <c r="RHG2630" s="112"/>
      <c r="RHH2630" s="112"/>
      <c r="RHI2630" s="112"/>
      <c r="RHJ2630" s="112"/>
      <c r="RHK2630" s="112"/>
      <c r="RHL2630" s="112"/>
      <c r="RHM2630" s="112"/>
      <c r="RHN2630" s="112"/>
      <c r="RHO2630" s="112"/>
      <c r="RHP2630" s="112"/>
      <c r="RHQ2630" s="112"/>
      <c r="RHR2630" s="112"/>
      <c r="RHS2630" s="112"/>
      <c r="RHT2630" s="112"/>
      <c r="RHU2630" s="112"/>
      <c r="RHV2630" s="112"/>
      <c r="RHW2630" s="112"/>
      <c r="RHX2630" s="112"/>
      <c r="RHY2630" s="112"/>
      <c r="RHZ2630" s="112"/>
      <c r="RIA2630" s="112"/>
      <c r="RIB2630" s="112"/>
      <c r="RIC2630" s="112"/>
      <c r="RID2630" s="112"/>
      <c r="RIE2630" s="112"/>
      <c r="RIF2630" s="112"/>
      <c r="RIG2630" s="112"/>
      <c r="RIH2630" s="112"/>
      <c r="RII2630" s="112"/>
      <c r="RIJ2630" s="112"/>
      <c r="RIK2630" s="112"/>
      <c r="RIL2630" s="112"/>
      <c r="RIM2630" s="112"/>
      <c r="RIN2630" s="112"/>
      <c r="RIO2630" s="112"/>
      <c r="RIP2630" s="112"/>
      <c r="RIQ2630" s="112"/>
      <c r="RIR2630" s="112"/>
      <c r="RIS2630" s="112"/>
      <c r="RIT2630" s="112"/>
      <c r="RIU2630" s="112"/>
      <c r="RIV2630" s="112"/>
      <c r="RIW2630" s="112"/>
      <c r="RIX2630" s="112"/>
      <c r="RIY2630" s="112"/>
      <c r="RIZ2630" s="112"/>
      <c r="RJA2630" s="112"/>
      <c r="RJB2630" s="112"/>
      <c r="RJC2630" s="112"/>
      <c r="RJD2630" s="112"/>
      <c r="RJE2630" s="112"/>
      <c r="RJF2630" s="112"/>
      <c r="RJG2630" s="112"/>
      <c r="RJH2630" s="112"/>
      <c r="RJI2630" s="112"/>
      <c r="RJJ2630" s="112"/>
      <c r="RJK2630" s="112"/>
      <c r="RJL2630" s="112"/>
      <c r="RJM2630" s="112"/>
      <c r="RJN2630" s="112"/>
      <c r="RJO2630" s="112"/>
      <c r="RJP2630" s="112"/>
      <c r="RJQ2630" s="112"/>
      <c r="RJR2630" s="112"/>
      <c r="RJS2630" s="112"/>
      <c r="RJT2630" s="112"/>
      <c r="RJU2630" s="112"/>
      <c r="RJV2630" s="112"/>
      <c r="RJW2630" s="112"/>
      <c r="RJX2630" s="112"/>
      <c r="RJY2630" s="112"/>
      <c r="RJZ2630" s="112"/>
      <c r="RKA2630" s="112"/>
      <c r="RKB2630" s="112"/>
      <c r="RKC2630" s="112"/>
      <c r="RKD2630" s="112"/>
      <c r="RKE2630" s="112"/>
      <c r="RKF2630" s="112"/>
      <c r="RKG2630" s="112"/>
      <c r="RKH2630" s="112"/>
      <c r="RKI2630" s="112"/>
      <c r="RKJ2630" s="112"/>
      <c r="RKK2630" s="112"/>
      <c r="RKL2630" s="112"/>
      <c r="RKM2630" s="112"/>
      <c r="RKN2630" s="112"/>
      <c r="RKO2630" s="112"/>
      <c r="RKP2630" s="112"/>
      <c r="RKQ2630" s="112"/>
      <c r="RKR2630" s="112"/>
      <c r="RKS2630" s="112"/>
      <c r="RKT2630" s="112"/>
      <c r="RKU2630" s="112"/>
      <c r="RKV2630" s="112"/>
      <c r="RKW2630" s="112"/>
      <c r="RKX2630" s="112"/>
      <c r="RKY2630" s="112"/>
      <c r="RKZ2630" s="112"/>
      <c r="RLA2630" s="112"/>
      <c r="RLB2630" s="112"/>
      <c r="RLC2630" s="112"/>
      <c r="RLD2630" s="112"/>
      <c r="RLE2630" s="112"/>
      <c r="RLF2630" s="112"/>
      <c r="RLG2630" s="112"/>
      <c r="RLH2630" s="112"/>
      <c r="RLI2630" s="112"/>
      <c r="RLJ2630" s="112"/>
      <c r="RLK2630" s="112"/>
      <c r="RLL2630" s="112"/>
      <c r="RLM2630" s="112"/>
      <c r="RLN2630" s="112"/>
      <c r="RLO2630" s="112"/>
      <c r="RLP2630" s="112"/>
      <c r="RLQ2630" s="112"/>
      <c r="RLR2630" s="112"/>
      <c r="RLS2630" s="112"/>
      <c r="RLT2630" s="112"/>
      <c r="RLU2630" s="112"/>
      <c r="RLV2630" s="112"/>
      <c r="RLW2630" s="112"/>
      <c r="RLX2630" s="112"/>
      <c r="RLY2630" s="112"/>
      <c r="RLZ2630" s="112"/>
      <c r="RMA2630" s="112"/>
      <c r="RMB2630" s="112"/>
      <c r="RMC2630" s="112"/>
      <c r="RMD2630" s="112"/>
      <c r="RME2630" s="112"/>
      <c r="RMF2630" s="112"/>
      <c r="RMG2630" s="112"/>
      <c r="RMH2630" s="112"/>
      <c r="RMI2630" s="112"/>
      <c r="RMJ2630" s="112"/>
      <c r="RMK2630" s="112"/>
      <c r="RML2630" s="112"/>
      <c r="RMM2630" s="112"/>
      <c r="RMN2630" s="112"/>
      <c r="RMO2630" s="112"/>
      <c r="RMP2630" s="112"/>
      <c r="RMQ2630" s="112"/>
      <c r="RMR2630" s="112"/>
      <c r="RMS2630" s="112"/>
      <c r="RMT2630" s="112"/>
      <c r="RMU2630" s="112"/>
      <c r="RMV2630" s="112"/>
      <c r="RMW2630" s="112"/>
      <c r="RMX2630" s="112"/>
      <c r="RMY2630" s="112"/>
      <c r="RMZ2630" s="112"/>
      <c r="RNA2630" s="112"/>
      <c r="RNB2630" s="112"/>
      <c r="RNC2630" s="112"/>
      <c r="RND2630" s="112"/>
      <c r="RNE2630" s="112"/>
      <c r="RNF2630" s="112"/>
      <c r="RNG2630" s="112"/>
      <c r="RNH2630" s="112"/>
      <c r="RNI2630" s="112"/>
      <c r="RNJ2630" s="112"/>
      <c r="RNK2630" s="112"/>
      <c r="RNL2630" s="112"/>
      <c r="RNM2630" s="112"/>
      <c r="RNN2630" s="112"/>
      <c r="RNO2630" s="112"/>
      <c r="RNP2630" s="112"/>
      <c r="RNQ2630" s="112"/>
      <c r="RNR2630" s="112"/>
      <c r="RNS2630" s="112"/>
      <c r="RNT2630" s="112"/>
      <c r="RNU2630" s="112"/>
      <c r="RNV2630" s="112"/>
      <c r="RNW2630" s="112"/>
      <c r="RNX2630" s="112"/>
      <c r="RNY2630" s="112"/>
      <c r="RNZ2630" s="112"/>
      <c r="ROA2630" s="112"/>
      <c r="ROB2630" s="112"/>
      <c r="ROC2630" s="112"/>
      <c r="ROD2630" s="112"/>
      <c r="ROE2630" s="112"/>
      <c r="ROF2630" s="112"/>
      <c r="ROG2630" s="112"/>
      <c r="ROH2630" s="112"/>
      <c r="ROI2630" s="112"/>
      <c r="ROJ2630" s="112"/>
      <c r="ROK2630" s="112"/>
      <c r="ROL2630" s="112"/>
      <c r="ROM2630" s="112"/>
      <c r="RON2630" s="112"/>
      <c r="ROO2630" s="112"/>
      <c r="ROP2630" s="112"/>
      <c r="ROQ2630" s="112"/>
      <c r="ROR2630" s="112"/>
      <c r="ROS2630" s="112"/>
      <c r="ROT2630" s="112"/>
      <c r="ROU2630" s="112"/>
      <c r="ROV2630" s="112"/>
      <c r="ROW2630" s="112"/>
      <c r="ROX2630" s="112"/>
      <c r="ROY2630" s="112"/>
      <c r="ROZ2630" s="112"/>
      <c r="RPA2630" s="112"/>
      <c r="RPB2630" s="112"/>
      <c r="RPC2630" s="112"/>
      <c r="RPD2630" s="112"/>
      <c r="RPE2630" s="112"/>
      <c r="RPF2630" s="112"/>
      <c r="RPG2630" s="112"/>
      <c r="RPH2630" s="112"/>
      <c r="RPI2630" s="112"/>
      <c r="RPJ2630" s="112"/>
      <c r="RPK2630" s="112"/>
      <c r="RPL2630" s="112"/>
      <c r="RPM2630" s="112"/>
      <c r="RPN2630" s="112"/>
      <c r="RPO2630" s="112"/>
      <c r="RPP2630" s="112"/>
      <c r="RPQ2630" s="112"/>
      <c r="RPR2630" s="112"/>
      <c r="RPS2630" s="112"/>
      <c r="RPT2630" s="112"/>
      <c r="RPU2630" s="112"/>
      <c r="RPV2630" s="112"/>
      <c r="RPW2630" s="112"/>
      <c r="RPX2630" s="112"/>
      <c r="RPY2630" s="112"/>
      <c r="RPZ2630" s="112"/>
      <c r="RQA2630" s="112"/>
      <c r="RQB2630" s="112"/>
      <c r="RQC2630" s="112"/>
      <c r="RQD2630" s="112"/>
      <c r="RQE2630" s="112"/>
      <c r="RQF2630" s="112"/>
      <c r="RQG2630" s="112"/>
      <c r="RQH2630" s="112"/>
      <c r="RQI2630" s="112"/>
      <c r="RQJ2630" s="112"/>
      <c r="RQK2630" s="112"/>
      <c r="RQL2630" s="112"/>
      <c r="RQM2630" s="112"/>
      <c r="RQN2630" s="112"/>
      <c r="RQO2630" s="112"/>
      <c r="RQP2630" s="112"/>
      <c r="RQQ2630" s="112"/>
      <c r="RQR2630" s="112"/>
      <c r="RQS2630" s="112"/>
      <c r="RQT2630" s="112"/>
      <c r="RQU2630" s="112"/>
      <c r="RQV2630" s="112"/>
      <c r="RQW2630" s="112"/>
      <c r="RQX2630" s="112"/>
      <c r="RQY2630" s="112"/>
      <c r="RQZ2630" s="112"/>
      <c r="RRA2630" s="112"/>
      <c r="RRB2630" s="112"/>
      <c r="RRC2630" s="112"/>
      <c r="RRD2630" s="112"/>
      <c r="RRE2630" s="112"/>
      <c r="RRF2630" s="112"/>
      <c r="RRG2630" s="112"/>
      <c r="RRH2630" s="112"/>
      <c r="RRI2630" s="112"/>
      <c r="RRJ2630" s="112"/>
      <c r="RRK2630" s="112"/>
      <c r="RRL2630" s="112"/>
      <c r="RRM2630" s="112"/>
      <c r="RRN2630" s="112"/>
      <c r="RRO2630" s="112"/>
      <c r="RRP2630" s="112"/>
      <c r="RRQ2630" s="112"/>
      <c r="RRR2630" s="112"/>
      <c r="RRS2630" s="112"/>
      <c r="RRT2630" s="112"/>
      <c r="RRU2630" s="112"/>
      <c r="RRV2630" s="112"/>
      <c r="RRW2630" s="112"/>
      <c r="RRX2630" s="112"/>
      <c r="RRY2630" s="112"/>
      <c r="RRZ2630" s="112"/>
      <c r="RSA2630" s="112"/>
      <c r="RSB2630" s="112"/>
      <c r="RSC2630" s="112"/>
      <c r="RSD2630" s="112"/>
      <c r="RSE2630" s="112"/>
      <c r="RSF2630" s="112"/>
      <c r="RSG2630" s="112"/>
      <c r="RSH2630" s="112"/>
      <c r="RSI2630" s="112"/>
      <c r="RSJ2630" s="112"/>
      <c r="RSK2630" s="112"/>
      <c r="RSL2630" s="112"/>
      <c r="RSM2630" s="112"/>
      <c r="RSN2630" s="112"/>
      <c r="RSO2630" s="112"/>
      <c r="RSP2630" s="112"/>
      <c r="RSQ2630" s="112"/>
      <c r="RSR2630" s="112"/>
      <c r="RSS2630" s="112"/>
      <c r="RST2630" s="112"/>
      <c r="RSU2630" s="112"/>
      <c r="RSV2630" s="112"/>
      <c r="RSW2630" s="112"/>
      <c r="RSX2630" s="112"/>
      <c r="RSY2630" s="112"/>
      <c r="RSZ2630" s="112"/>
      <c r="RTA2630" s="112"/>
      <c r="RTB2630" s="112"/>
      <c r="RTC2630" s="112"/>
      <c r="RTD2630" s="112"/>
      <c r="RTE2630" s="112"/>
      <c r="RTF2630" s="112"/>
      <c r="RTG2630" s="112"/>
      <c r="RTH2630" s="112"/>
      <c r="RTI2630" s="112"/>
      <c r="RTJ2630" s="112"/>
      <c r="RTK2630" s="112"/>
      <c r="RTL2630" s="112"/>
      <c r="RTM2630" s="112"/>
      <c r="RTN2630" s="112"/>
      <c r="RTO2630" s="112"/>
      <c r="RTP2630" s="112"/>
      <c r="RTQ2630" s="112"/>
      <c r="RTR2630" s="112"/>
      <c r="RTS2630" s="112"/>
      <c r="RTT2630" s="112"/>
      <c r="RTU2630" s="112"/>
      <c r="RTV2630" s="112"/>
      <c r="RTW2630" s="112"/>
      <c r="RTX2630" s="112"/>
      <c r="RTY2630" s="112"/>
      <c r="RTZ2630" s="112"/>
      <c r="RUA2630" s="112"/>
      <c r="RUB2630" s="112"/>
      <c r="RUC2630" s="112"/>
      <c r="RUD2630" s="112"/>
      <c r="RUE2630" s="112"/>
      <c r="RUF2630" s="112"/>
      <c r="RUG2630" s="112"/>
      <c r="RUH2630" s="112"/>
      <c r="RUI2630" s="112"/>
      <c r="RUJ2630" s="112"/>
      <c r="RUK2630" s="112"/>
      <c r="RUL2630" s="112"/>
      <c r="RUM2630" s="112"/>
      <c r="RUN2630" s="112"/>
      <c r="RUO2630" s="112"/>
      <c r="RUP2630" s="112"/>
      <c r="RUQ2630" s="112"/>
      <c r="RUR2630" s="112"/>
      <c r="RUS2630" s="112"/>
      <c r="RUT2630" s="112"/>
      <c r="RUU2630" s="112"/>
      <c r="RUV2630" s="112"/>
      <c r="RUW2630" s="112"/>
      <c r="RUX2630" s="112"/>
      <c r="RUY2630" s="112"/>
      <c r="RUZ2630" s="112"/>
      <c r="RVA2630" s="112"/>
      <c r="RVB2630" s="112"/>
      <c r="RVC2630" s="112"/>
      <c r="RVD2630" s="112"/>
      <c r="RVE2630" s="112"/>
      <c r="RVF2630" s="112"/>
      <c r="RVG2630" s="112"/>
      <c r="RVH2630" s="112"/>
      <c r="RVI2630" s="112"/>
      <c r="RVJ2630" s="112"/>
      <c r="RVK2630" s="112"/>
      <c r="RVL2630" s="112"/>
      <c r="RVM2630" s="112"/>
      <c r="RVN2630" s="112"/>
      <c r="RVO2630" s="112"/>
      <c r="RVP2630" s="112"/>
      <c r="RVQ2630" s="112"/>
      <c r="RVR2630" s="112"/>
      <c r="RVS2630" s="112"/>
      <c r="RVT2630" s="112"/>
      <c r="RVU2630" s="112"/>
      <c r="RVV2630" s="112"/>
      <c r="RVW2630" s="112"/>
      <c r="RVX2630" s="112"/>
      <c r="RVY2630" s="112"/>
      <c r="RVZ2630" s="112"/>
      <c r="RWA2630" s="112"/>
      <c r="RWB2630" s="112"/>
      <c r="RWC2630" s="112"/>
      <c r="RWD2630" s="112"/>
      <c r="RWE2630" s="112"/>
      <c r="RWF2630" s="112"/>
      <c r="RWG2630" s="112"/>
      <c r="RWH2630" s="112"/>
      <c r="RWI2630" s="112"/>
      <c r="RWJ2630" s="112"/>
      <c r="RWK2630" s="112"/>
      <c r="RWL2630" s="112"/>
      <c r="RWM2630" s="112"/>
      <c r="RWN2630" s="112"/>
      <c r="RWO2630" s="112"/>
      <c r="RWP2630" s="112"/>
      <c r="RWQ2630" s="112"/>
      <c r="RWR2630" s="112"/>
      <c r="RWS2630" s="112"/>
      <c r="RWT2630" s="112"/>
      <c r="RWU2630" s="112"/>
      <c r="RWV2630" s="112"/>
      <c r="RWW2630" s="112"/>
      <c r="RWX2630" s="112"/>
      <c r="RWY2630" s="112"/>
      <c r="RWZ2630" s="112"/>
      <c r="RXA2630" s="112"/>
      <c r="RXB2630" s="112"/>
      <c r="RXC2630" s="112"/>
      <c r="RXD2630" s="112"/>
      <c r="RXE2630" s="112"/>
      <c r="RXF2630" s="112"/>
      <c r="RXG2630" s="112"/>
      <c r="RXH2630" s="112"/>
      <c r="RXI2630" s="112"/>
      <c r="RXJ2630" s="112"/>
      <c r="RXK2630" s="112"/>
      <c r="RXL2630" s="112"/>
      <c r="RXM2630" s="112"/>
      <c r="RXN2630" s="112"/>
      <c r="RXO2630" s="112"/>
      <c r="RXP2630" s="112"/>
      <c r="RXQ2630" s="112"/>
      <c r="RXR2630" s="112"/>
      <c r="RXS2630" s="112"/>
      <c r="RXT2630" s="112"/>
      <c r="RXU2630" s="112"/>
      <c r="RXV2630" s="112"/>
      <c r="RXW2630" s="112"/>
      <c r="RXX2630" s="112"/>
      <c r="RXY2630" s="112"/>
      <c r="RXZ2630" s="112"/>
      <c r="RYA2630" s="112"/>
      <c r="RYB2630" s="112"/>
      <c r="RYC2630" s="112"/>
      <c r="RYD2630" s="112"/>
      <c r="RYE2630" s="112"/>
      <c r="RYF2630" s="112"/>
      <c r="RYG2630" s="112"/>
      <c r="RYH2630" s="112"/>
      <c r="RYI2630" s="112"/>
      <c r="RYJ2630" s="112"/>
      <c r="RYK2630" s="112"/>
      <c r="RYL2630" s="112"/>
      <c r="RYM2630" s="112"/>
      <c r="RYN2630" s="112"/>
      <c r="RYO2630" s="112"/>
      <c r="RYP2630" s="112"/>
      <c r="RYQ2630" s="112"/>
      <c r="RYR2630" s="112"/>
      <c r="RYS2630" s="112"/>
      <c r="RYT2630" s="112"/>
      <c r="RYU2630" s="112"/>
      <c r="RYV2630" s="112"/>
      <c r="RYW2630" s="112"/>
      <c r="RYX2630" s="112"/>
      <c r="RYY2630" s="112"/>
      <c r="RYZ2630" s="112"/>
      <c r="RZA2630" s="112"/>
      <c r="RZB2630" s="112"/>
      <c r="RZC2630" s="112"/>
      <c r="RZD2630" s="112"/>
      <c r="RZE2630" s="112"/>
      <c r="RZF2630" s="112"/>
      <c r="RZG2630" s="112"/>
      <c r="RZH2630" s="112"/>
      <c r="RZI2630" s="112"/>
      <c r="RZJ2630" s="112"/>
      <c r="RZK2630" s="112"/>
      <c r="RZL2630" s="112"/>
      <c r="RZM2630" s="112"/>
      <c r="RZN2630" s="112"/>
      <c r="RZO2630" s="112"/>
      <c r="RZP2630" s="112"/>
      <c r="RZQ2630" s="112"/>
      <c r="RZR2630" s="112"/>
      <c r="RZS2630" s="112"/>
      <c r="RZT2630" s="112"/>
      <c r="RZU2630" s="112"/>
      <c r="RZV2630" s="112"/>
      <c r="RZW2630" s="112"/>
      <c r="RZX2630" s="112"/>
      <c r="RZY2630" s="112"/>
      <c r="RZZ2630" s="112"/>
      <c r="SAA2630" s="112"/>
      <c r="SAB2630" s="112"/>
      <c r="SAC2630" s="112"/>
      <c r="SAD2630" s="112"/>
      <c r="SAE2630" s="112"/>
      <c r="SAF2630" s="112"/>
      <c r="SAG2630" s="112"/>
      <c r="SAH2630" s="112"/>
      <c r="SAI2630" s="112"/>
      <c r="SAJ2630" s="112"/>
      <c r="SAK2630" s="112"/>
      <c r="SAL2630" s="112"/>
      <c r="SAM2630" s="112"/>
      <c r="SAN2630" s="112"/>
      <c r="SAO2630" s="112"/>
      <c r="SAP2630" s="112"/>
      <c r="SAQ2630" s="112"/>
      <c r="SAR2630" s="112"/>
      <c r="SAS2630" s="112"/>
      <c r="SAT2630" s="112"/>
      <c r="SAU2630" s="112"/>
      <c r="SAV2630" s="112"/>
      <c r="SAW2630" s="112"/>
      <c r="SAX2630" s="112"/>
      <c r="SAY2630" s="112"/>
      <c r="SAZ2630" s="112"/>
      <c r="SBA2630" s="112"/>
      <c r="SBB2630" s="112"/>
      <c r="SBC2630" s="112"/>
      <c r="SBD2630" s="112"/>
      <c r="SBE2630" s="112"/>
      <c r="SBF2630" s="112"/>
      <c r="SBG2630" s="112"/>
      <c r="SBH2630" s="112"/>
      <c r="SBI2630" s="112"/>
      <c r="SBJ2630" s="112"/>
      <c r="SBK2630" s="112"/>
      <c r="SBL2630" s="112"/>
      <c r="SBM2630" s="112"/>
      <c r="SBN2630" s="112"/>
      <c r="SBO2630" s="112"/>
      <c r="SBP2630" s="112"/>
      <c r="SBQ2630" s="112"/>
      <c r="SBR2630" s="112"/>
      <c r="SBS2630" s="112"/>
      <c r="SBT2630" s="112"/>
      <c r="SBU2630" s="112"/>
      <c r="SBV2630" s="112"/>
      <c r="SBW2630" s="112"/>
      <c r="SBX2630" s="112"/>
      <c r="SBY2630" s="112"/>
      <c r="SBZ2630" s="112"/>
      <c r="SCA2630" s="112"/>
      <c r="SCB2630" s="112"/>
      <c r="SCC2630" s="112"/>
      <c r="SCD2630" s="112"/>
      <c r="SCE2630" s="112"/>
      <c r="SCF2630" s="112"/>
      <c r="SCG2630" s="112"/>
      <c r="SCH2630" s="112"/>
      <c r="SCI2630" s="112"/>
      <c r="SCJ2630" s="112"/>
      <c r="SCK2630" s="112"/>
      <c r="SCL2630" s="112"/>
      <c r="SCM2630" s="112"/>
      <c r="SCN2630" s="112"/>
      <c r="SCO2630" s="112"/>
      <c r="SCP2630" s="112"/>
      <c r="SCQ2630" s="112"/>
      <c r="SCR2630" s="112"/>
      <c r="SCS2630" s="112"/>
      <c r="SCT2630" s="112"/>
      <c r="SCU2630" s="112"/>
      <c r="SCV2630" s="112"/>
      <c r="SCW2630" s="112"/>
      <c r="SCX2630" s="112"/>
      <c r="SCY2630" s="112"/>
      <c r="SCZ2630" s="112"/>
      <c r="SDA2630" s="112"/>
      <c r="SDB2630" s="112"/>
      <c r="SDC2630" s="112"/>
      <c r="SDD2630" s="112"/>
      <c r="SDE2630" s="112"/>
      <c r="SDF2630" s="112"/>
      <c r="SDG2630" s="112"/>
      <c r="SDH2630" s="112"/>
      <c r="SDI2630" s="112"/>
      <c r="SDJ2630" s="112"/>
      <c r="SDK2630" s="112"/>
      <c r="SDL2630" s="112"/>
      <c r="SDM2630" s="112"/>
      <c r="SDN2630" s="112"/>
      <c r="SDO2630" s="112"/>
      <c r="SDP2630" s="112"/>
      <c r="SDQ2630" s="112"/>
      <c r="SDR2630" s="112"/>
      <c r="SDS2630" s="112"/>
      <c r="SDT2630" s="112"/>
      <c r="SDU2630" s="112"/>
      <c r="SDV2630" s="112"/>
      <c r="SDW2630" s="112"/>
      <c r="SDX2630" s="112"/>
      <c r="SDY2630" s="112"/>
      <c r="SDZ2630" s="112"/>
      <c r="SEA2630" s="112"/>
      <c r="SEB2630" s="112"/>
      <c r="SEC2630" s="112"/>
      <c r="SED2630" s="112"/>
      <c r="SEE2630" s="112"/>
      <c r="SEF2630" s="112"/>
      <c r="SEG2630" s="112"/>
      <c r="SEH2630" s="112"/>
      <c r="SEI2630" s="112"/>
      <c r="SEJ2630" s="112"/>
      <c r="SEK2630" s="112"/>
      <c r="SEL2630" s="112"/>
      <c r="SEM2630" s="112"/>
      <c r="SEN2630" s="112"/>
      <c r="SEO2630" s="112"/>
      <c r="SEP2630" s="112"/>
      <c r="SEQ2630" s="112"/>
      <c r="SER2630" s="112"/>
      <c r="SES2630" s="112"/>
      <c r="SET2630" s="112"/>
      <c r="SEU2630" s="112"/>
      <c r="SEV2630" s="112"/>
      <c r="SEW2630" s="112"/>
      <c r="SEX2630" s="112"/>
      <c r="SEY2630" s="112"/>
      <c r="SEZ2630" s="112"/>
      <c r="SFA2630" s="112"/>
      <c r="SFB2630" s="112"/>
      <c r="SFC2630" s="112"/>
      <c r="SFD2630" s="112"/>
      <c r="SFE2630" s="112"/>
      <c r="SFF2630" s="112"/>
      <c r="SFG2630" s="112"/>
      <c r="SFH2630" s="112"/>
      <c r="SFI2630" s="112"/>
      <c r="SFJ2630" s="112"/>
      <c r="SFK2630" s="112"/>
      <c r="SFL2630" s="112"/>
      <c r="SFM2630" s="112"/>
      <c r="SFN2630" s="112"/>
      <c r="SFO2630" s="112"/>
      <c r="SFP2630" s="112"/>
      <c r="SFQ2630" s="112"/>
      <c r="SFR2630" s="112"/>
      <c r="SFS2630" s="112"/>
      <c r="SFT2630" s="112"/>
      <c r="SFU2630" s="112"/>
      <c r="SFV2630" s="112"/>
      <c r="SFW2630" s="112"/>
      <c r="SFX2630" s="112"/>
      <c r="SFY2630" s="112"/>
      <c r="SFZ2630" s="112"/>
      <c r="SGA2630" s="112"/>
      <c r="SGB2630" s="112"/>
      <c r="SGC2630" s="112"/>
      <c r="SGD2630" s="112"/>
      <c r="SGE2630" s="112"/>
      <c r="SGF2630" s="112"/>
      <c r="SGG2630" s="112"/>
      <c r="SGH2630" s="112"/>
      <c r="SGI2630" s="112"/>
      <c r="SGJ2630" s="112"/>
      <c r="SGK2630" s="112"/>
      <c r="SGL2630" s="112"/>
      <c r="SGM2630" s="112"/>
      <c r="SGN2630" s="112"/>
      <c r="SGO2630" s="112"/>
      <c r="SGP2630" s="112"/>
      <c r="SGQ2630" s="112"/>
      <c r="SGR2630" s="112"/>
      <c r="SGS2630" s="112"/>
      <c r="SGT2630" s="112"/>
      <c r="SGU2630" s="112"/>
      <c r="SGV2630" s="112"/>
      <c r="SGW2630" s="112"/>
      <c r="SGX2630" s="112"/>
      <c r="SGY2630" s="112"/>
      <c r="SGZ2630" s="112"/>
      <c r="SHA2630" s="112"/>
      <c r="SHB2630" s="112"/>
      <c r="SHC2630" s="112"/>
      <c r="SHD2630" s="112"/>
      <c r="SHE2630" s="112"/>
      <c r="SHF2630" s="112"/>
      <c r="SHG2630" s="112"/>
      <c r="SHH2630" s="112"/>
      <c r="SHI2630" s="112"/>
      <c r="SHJ2630" s="112"/>
      <c r="SHK2630" s="112"/>
      <c r="SHL2630" s="112"/>
      <c r="SHM2630" s="112"/>
      <c r="SHN2630" s="112"/>
      <c r="SHO2630" s="112"/>
      <c r="SHP2630" s="112"/>
      <c r="SHQ2630" s="112"/>
      <c r="SHR2630" s="112"/>
      <c r="SHS2630" s="112"/>
      <c r="SHT2630" s="112"/>
      <c r="SHU2630" s="112"/>
      <c r="SHV2630" s="112"/>
      <c r="SHW2630" s="112"/>
      <c r="SHX2630" s="112"/>
      <c r="SHY2630" s="112"/>
      <c r="SHZ2630" s="112"/>
      <c r="SIA2630" s="112"/>
      <c r="SIB2630" s="112"/>
      <c r="SIC2630" s="112"/>
      <c r="SID2630" s="112"/>
      <c r="SIE2630" s="112"/>
      <c r="SIF2630" s="112"/>
      <c r="SIG2630" s="112"/>
      <c r="SIH2630" s="112"/>
      <c r="SII2630" s="112"/>
      <c r="SIJ2630" s="112"/>
      <c r="SIK2630" s="112"/>
      <c r="SIL2630" s="112"/>
      <c r="SIM2630" s="112"/>
      <c r="SIN2630" s="112"/>
      <c r="SIO2630" s="112"/>
      <c r="SIP2630" s="112"/>
      <c r="SIQ2630" s="112"/>
      <c r="SIR2630" s="112"/>
      <c r="SIS2630" s="112"/>
      <c r="SIT2630" s="112"/>
      <c r="SIU2630" s="112"/>
      <c r="SIV2630" s="112"/>
      <c r="SIW2630" s="112"/>
      <c r="SIX2630" s="112"/>
      <c r="SIY2630" s="112"/>
      <c r="SIZ2630" s="112"/>
      <c r="SJA2630" s="112"/>
      <c r="SJB2630" s="112"/>
      <c r="SJC2630" s="112"/>
      <c r="SJD2630" s="112"/>
      <c r="SJE2630" s="112"/>
      <c r="SJF2630" s="112"/>
      <c r="SJG2630" s="112"/>
      <c r="SJH2630" s="112"/>
      <c r="SJI2630" s="112"/>
      <c r="SJJ2630" s="112"/>
      <c r="SJK2630" s="112"/>
      <c r="SJL2630" s="112"/>
      <c r="SJM2630" s="112"/>
      <c r="SJN2630" s="112"/>
      <c r="SJO2630" s="112"/>
      <c r="SJP2630" s="112"/>
      <c r="SJQ2630" s="112"/>
      <c r="SJR2630" s="112"/>
      <c r="SJS2630" s="112"/>
      <c r="SJT2630" s="112"/>
      <c r="SJU2630" s="112"/>
      <c r="SJV2630" s="112"/>
      <c r="SJW2630" s="112"/>
      <c r="SJX2630" s="112"/>
      <c r="SJY2630" s="112"/>
      <c r="SJZ2630" s="112"/>
      <c r="SKA2630" s="112"/>
      <c r="SKB2630" s="112"/>
      <c r="SKC2630" s="112"/>
      <c r="SKD2630" s="112"/>
      <c r="SKE2630" s="112"/>
      <c r="SKF2630" s="112"/>
      <c r="SKG2630" s="112"/>
      <c r="SKH2630" s="112"/>
      <c r="SKI2630" s="112"/>
      <c r="SKJ2630" s="112"/>
      <c r="SKK2630" s="112"/>
      <c r="SKL2630" s="112"/>
      <c r="SKM2630" s="112"/>
      <c r="SKN2630" s="112"/>
      <c r="SKO2630" s="112"/>
      <c r="SKP2630" s="112"/>
      <c r="SKQ2630" s="112"/>
      <c r="SKR2630" s="112"/>
      <c r="SKS2630" s="112"/>
      <c r="SKT2630" s="112"/>
      <c r="SKU2630" s="112"/>
      <c r="SKV2630" s="112"/>
      <c r="SKW2630" s="112"/>
      <c r="SKX2630" s="112"/>
      <c r="SKY2630" s="112"/>
      <c r="SKZ2630" s="112"/>
      <c r="SLA2630" s="112"/>
      <c r="SLB2630" s="112"/>
      <c r="SLC2630" s="112"/>
      <c r="SLD2630" s="112"/>
      <c r="SLE2630" s="112"/>
      <c r="SLF2630" s="112"/>
      <c r="SLG2630" s="112"/>
      <c r="SLH2630" s="112"/>
      <c r="SLI2630" s="112"/>
      <c r="SLJ2630" s="112"/>
      <c r="SLK2630" s="112"/>
      <c r="SLL2630" s="112"/>
      <c r="SLM2630" s="112"/>
      <c r="SLN2630" s="112"/>
      <c r="SLO2630" s="112"/>
      <c r="SLP2630" s="112"/>
      <c r="SLQ2630" s="112"/>
      <c r="SLR2630" s="112"/>
      <c r="SLS2630" s="112"/>
      <c r="SLT2630" s="112"/>
      <c r="SLU2630" s="112"/>
      <c r="SLV2630" s="112"/>
      <c r="SLW2630" s="112"/>
      <c r="SLX2630" s="112"/>
      <c r="SLY2630" s="112"/>
      <c r="SLZ2630" s="112"/>
      <c r="SMA2630" s="112"/>
      <c r="SMB2630" s="112"/>
      <c r="SMC2630" s="112"/>
      <c r="SMD2630" s="112"/>
      <c r="SME2630" s="112"/>
      <c r="SMF2630" s="112"/>
      <c r="SMG2630" s="112"/>
      <c r="SMH2630" s="112"/>
      <c r="SMI2630" s="112"/>
      <c r="SMJ2630" s="112"/>
      <c r="SMK2630" s="112"/>
      <c r="SML2630" s="112"/>
      <c r="SMM2630" s="112"/>
      <c r="SMN2630" s="112"/>
      <c r="SMO2630" s="112"/>
      <c r="SMP2630" s="112"/>
      <c r="SMQ2630" s="112"/>
      <c r="SMR2630" s="112"/>
      <c r="SMS2630" s="112"/>
      <c r="SMT2630" s="112"/>
      <c r="SMU2630" s="112"/>
      <c r="SMV2630" s="112"/>
      <c r="SMW2630" s="112"/>
      <c r="SMX2630" s="112"/>
      <c r="SMY2630" s="112"/>
      <c r="SMZ2630" s="112"/>
      <c r="SNA2630" s="112"/>
      <c r="SNB2630" s="112"/>
      <c r="SNC2630" s="112"/>
      <c r="SND2630" s="112"/>
      <c r="SNE2630" s="112"/>
      <c r="SNF2630" s="112"/>
      <c r="SNG2630" s="112"/>
      <c r="SNH2630" s="112"/>
      <c r="SNI2630" s="112"/>
      <c r="SNJ2630" s="112"/>
      <c r="SNK2630" s="112"/>
      <c r="SNL2630" s="112"/>
      <c r="SNM2630" s="112"/>
      <c r="SNN2630" s="112"/>
      <c r="SNO2630" s="112"/>
      <c r="SNP2630" s="112"/>
      <c r="SNQ2630" s="112"/>
      <c r="SNR2630" s="112"/>
      <c r="SNS2630" s="112"/>
      <c r="SNT2630" s="112"/>
      <c r="SNU2630" s="112"/>
      <c r="SNV2630" s="112"/>
      <c r="SNW2630" s="112"/>
      <c r="SNX2630" s="112"/>
      <c r="SNY2630" s="112"/>
      <c r="SNZ2630" s="112"/>
      <c r="SOA2630" s="112"/>
      <c r="SOB2630" s="112"/>
      <c r="SOC2630" s="112"/>
      <c r="SOD2630" s="112"/>
      <c r="SOE2630" s="112"/>
      <c r="SOF2630" s="112"/>
      <c r="SOG2630" s="112"/>
      <c r="SOH2630" s="112"/>
      <c r="SOI2630" s="112"/>
      <c r="SOJ2630" s="112"/>
      <c r="SOK2630" s="112"/>
      <c r="SOL2630" s="112"/>
      <c r="SOM2630" s="112"/>
      <c r="SON2630" s="112"/>
      <c r="SOO2630" s="112"/>
      <c r="SOP2630" s="112"/>
      <c r="SOQ2630" s="112"/>
      <c r="SOR2630" s="112"/>
      <c r="SOS2630" s="112"/>
      <c r="SOT2630" s="112"/>
      <c r="SOU2630" s="112"/>
      <c r="SOV2630" s="112"/>
      <c r="SOW2630" s="112"/>
      <c r="SOX2630" s="112"/>
      <c r="SOY2630" s="112"/>
      <c r="SOZ2630" s="112"/>
      <c r="SPA2630" s="112"/>
      <c r="SPB2630" s="112"/>
      <c r="SPC2630" s="112"/>
      <c r="SPD2630" s="112"/>
      <c r="SPE2630" s="112"/>
      <c r="SPF2630" s="112"/>
      <c r="SPG2630" s="112"/>
      <c r="SPH2630" s="112"/>
      <c r="SPI2630" s="112"/>
      <c r="SPJ2630" s="112"/>
      <c r="SPK2630" s="112"/>
      <c r="SPL2630" s="112"/>
      <c r="SPM2630" s="112"/>
      <c r="SPN2630" s="112"/>
      <c r="SPO2630" s="112"/>
      <c r="SPP2630" s="112"/>
      <c r="SPQ2630" s="112"/>
      <c r="SPR2630" s="112"/>
      <c r="SPS2630" s="112"/>
      <c r="SPT2630" s="112"/>
      <c r="SPU2630" s="112"/>
      <c r="SPV2630" s="112"/>
      <c r="SPW2630" s="112"/>
      <c r="SPX2630" s="112"/>
      <c r="SPY2630" s="112"/>
      <c r="SPZ2630" s="112"/>
      <c r="SQA2630" s="112"/>
      <c r="SQB2630" s="112"/>
      <c r="SQC2630" s="112"/>
      <c r="SQD2630" s="112"/>
      <c r="SQE2630" s="112"/>
      <c r="SQF2630" s="112"/>
      <c r="SQG2630" s="112"/>
      <c r="SQH2630" s="112"/>
      <c r="SQI2630" s="112"/>
      <c r="SQJ2630" s="112"/>
      <c r="SQK2630" s="112"/>
      <c r="SQL2630" s="112"/>
      <c r="SQM2630" s="112"/>
      <c r="SQN2630" s="112"/>
      <c r="SQO2630" s="112"/>
      <c r="SQP2630" s="112"/>
      <c r="SQQ2630" s="112"/>
      <c r="SQR2630" s="112"/>
      <c r="SQS2630" s="112"/>
      <c r="SQT2630" s="112"/>
      <c r="SQU2630" s="112"/>
      <c r="SQV2630" s="112"/>
      <c r="SQW2630" s="112"/>
      <c r="SQX2630" s="112"/>
      <c r="SQY2630" s="112"/>
      <c r="SQZ2630" s="112"/>
      <c r="SRA2630" s="112"/>
      <c r="SRB2630" s="112"/>
      <c r="SRC2630" s="112"/>
      <c r="SRD2630" s="112"/>
      <c r="SRE2630" s="112"/>
      <c r="SRF2630" s="112"/>
      <c r="SRG2630" s="112"/>
      <c r="SRH2630" s="112"/>
      <c r="SRI2630" s="112"/>
      <c r="SRJ2630" s="112"/>
      <c r="SRK2630" s="112"/>
      <c r="SRL2630" s="112"/>
      <c r="SRM2630" s="112"/>
      <c r="SRN2630" s="112"/>
      <c r="SRO2630" s="112"/>
      <c r="SRP2630" s="112"/>
      <c r="SRQ2630" s="112"/>
      <c r="SRR2630" s="112"/>
      <c r="SRS2630" s="112"/>
      <c r="SRT2630" s="112"/>
      <c r="SRU2630" s="112"/>
      <c r="SRV2630" s="112"/>
      <c r="SRW2630" s="112"/>
      <c r="SRX2630" s="112"/>
      <c r="SRY2630" s="112"/>
      <c r="SRZ2630" s="112"/>
      <c r="SSA2630" s="112"/>
      <c r="SSB2630" s="112"/>
      <c r="SSC2630" s="112"/>
      <c r="SSD2630" s="112"/>
      <c r="SSE2630" s="112"/>
      <c r="SSF2630" s="112"/>
      <c r="SSG2630" s="112"/>
      <c r="SSH2630" s="112"/>
      <c r="SSI2630" s="112"/>
      <c r="SSJ2630" s="112"/>
      <c r="SSK2630" s="112"/>
      <c r="SSL2630" s="112"/>
      <c r="SSM2630" s="112"/>
      <c r="SSN2630" s="112"/>
      <c r="SSO2630" s="112"/>
      <c r="SSP2630" s="112"/>
      <c r="SSQ2630" s="112"/>
      <c r="SSR2630" s="112"/>
      <c r="SSS2630" s="112"/>
      <c r="SST2630" s="112"/>
      <c r="SSU2630" s="112"/>
      <c r="SSV2630" s="112"/>
      <c r="SSW2630" s="112"/>
      <c r="SSX2630" s="112"/>
      <c r="SSY2630" s="112"/>
      <c r="SSZ2630" s="112"/>
      <c r="STA2630" s="112"/>
      <c r="STB2630" s="112"/>
      <c r="STC2630" s="112"/>
      <c r="STD2630" s="112"/>
      <c r="STE2630" s="112"/>
      <c r="STF2630" s="112"/>
      <c r="STG2630" s="112"/>
      <c r="STH2630" s="112"/>
      <c r="STI2630" s="112"/>
      <c r="STJ2630" s="112"/>
      <c r="STK2630" s="112"/>
      <c r="STL2630" s="112"/>
      <c r="STM2630" s="112"/>
      <c r="STN2630" s="112"/>
      <c r="STO2630" s="112"/>
      <c r="STP2630" s="112"/>
      <c r="STQ2630" s="112"/>
      <c r="STR2630" s="112"/>
      <c r="STS2630" s="112"/>
      <c r="STT2630" s="112"/>
      <c r="STU2630" s="112"/>
      <c r="STV2630" s="112"/>
      <c r="STW2630" s="112"/>
      <c r="STX2630" s="112"/>
      <c r="STY2630" s="112"/>
      <c r="STZ2630" s="112"/>
      <c r="SUA2630" s="112"/>
      <c r="SUB2630" s="112"/>
      <c r="SUC2630" s="112"/>
      <c r="SUD2630" s="112"/>
      <c r="SUE2630" s="112"/>
      <c r="SUF2630" s="112"/>
      <c r="SUG2630" s="112"/>
      <c r="SUH2630" s="112"/>
      <c r="SUI2630" s="112"/>
      <c r="SUJ2630" s="112"/>
      <c r="SUK2630" s="112"/>
      <c r="SUL2630" s="112"/>
      <c r="SUM2630" s="112"/>
      <c r="SUN2630" s="112"/>
      <c r="SUO2630" s="112"/>
      <c r="SUP2630" s="112"/>
      <c r="SUQ2630" s="112"/>
      <c r="SUR2630" s="112"/>
      <c r="SUS2630" s="112"/>
      <c r="SUT2630" s="112"/>
      <c r="SUU2630" s="112"/>
      <c r="SUV2630" s="112"/>
      <c r="SUW2630" s="112"/>
      <c r="SUX2630" s="112"/>
      <c r="SUY2630" s="112"/>
      <c r="SUZ2630" s="112"/>
      <c r="SVA2630" s="112"/>
      <c r="SVB2630" s="112"/>
      <c r="SVC2630" s="112"/>
      <c r="SVD2630" s="112"/>
      <c r="SVE2630" s="112"/>
      <c r="SVF2630" s="112"/>
      <c r="SVG2630" s="112"/>
      <c r="SVH2630" s="112"/>
      <c r="SVI2630" s="112"/>
      <c r="SVJ2630" s="112"/>
      <c r="SVK2630" s="112"/>
      <c r="SVL2630" s="112"/>
      <c r="SVM2630" s="112"/>
      <c r="SVN2630" s="112"/>
      <c r="SVO2630" s="112"/>
      <c r="SVP2630" s="112"/>
      <c r="SVQ2630" s="112"/>
      <c r="SVR2630" s="112"/>
      <c r="SVS2630" s="112"/>
      <c r="SVT2630" s="112"/>
      <c r="SVU2630" s="112"/>
      <c r="SVV2630" s="112"/>
      <c r="SVW2630" s="112"/>
      <c r="SVX2630" s="112"/>
      <c r="SVY2630" s="112"/>
      <c r="SVZ2630" s="112"/>
      <c r="SWA2630" s="112"/>
      <c r="SWB2630" s="112"/>
      <c r="SWC2630" s="112"/>
      <c r="SWD2630" s="112"/>
      <c r="SWE2630" s="112"/>
      <c r="SWF2630" s="112"/>
      <c r="SWG2630" s="112"/>
      <c r="SWH2630" s="112"/>
      <c r="SWI2630" s="112"/>
      <c r="SWJ2630" s="112"/>
      <c r="SWK2630" s="112"/>
      <c r="SWL2630" s="112"/>
      <c r="SWM2630" s="112"/>
      <c r="SWN2630" s="112"/>
      <c r="SWO2630" s="112"/>
      <c r="SWP2630" s="112"/>
      <c r="SWQ2630" s="112"/>
      <c r="SWR2630" s="112"/>
      <c r="SWS2630" s="112"/>
      <c r="SWT2630" s="112"/>
      <c r="SWU2630" s="112"/>
      <c r="SWV2630" s="112"/>
      <c r="SWW2630" s="112"/>
      <c r="SWX2630" s="112"/>
      <c r="SWY2630" s="112"/>
      <c r="SWZ2630" s="112"/>
      <c r="SXA2630" s="112"/>
      <c r="SXB2630" s="112"/>
      <c r="SXC2630" s="112"/>
      <c r="SXD2630" s="112"/>
      <c r="SXE2630" s="112"/>
      <c r="SXF2630" s="112"/>
      <c r="SXG2630" s="112"/>
      <c r="SXH2630" s="112"/>
      <c r="SXI2630" s="112"/>
      <c r="SXJ2630" s="112"/>
      <c r="SXK2630" s="112"/>
      <c r="SXL2630" s="112"/>
      <c r="SXM2630" s="112"/>
      <c r="SXN2630" s="112"/>
      <c r="SXO2630" s="112"/>
      <c r="SXP2630" s="112"/>
      <c r="SXQ2630" s="112"/>
      <c r="SXR2630" s="112"/>
      <c r="SXS2630" s="112"/>
      <c r="SXT2630" s="112"/>
      <c r="SXU2630" s="112"/>
      <c r="SXV2630" s="112"/>
      <c r="SXW2630" s="112"/>
      <c r="SXX2630" s="112"/>
      <c r="SXY2630" s="112"/>
      <c r="SXZ2630" s="112"/>
      <c r="SYA2630" s="112"/>
      <c r="SYB2630" s="112"/>
      <c r="SYC2630" s="112"/>
      <c r="SYD2630" s="112"/>
      <c r="SYE2630" s="112"/>
      <c r="SYF2630" s="112"/>
      <c r="SYG2630" s="112"/>
      <c r="SYH2630" s="112"/>
      <c r="SYI2630" s="112"/>
      <c r="SYJ2630" s="112"/>
      <c r="SYK2630" s="112"/>
      <c r="SYL2630" s="112"/>
      <c r="SYM2630" s="112"/>
      <c r="SYN2630" s="112"/>
      <c r="SYO2630" s="112"/>
      <c r="SYP2630" s="112"/>
      <c r="SYQ2630" s="112"/>
      <c r="SYR2630" s="112"/>
      <c r="SYS2630" s="112"/>
      <c r="SYT2630" s="112"/>
      <c r="SYU2630" s="112"/>
      <c r="SYV2630" s="112"/>
      <c r="SYW2630" s="112"/>
      <c r="SYX2630" s="112"/>
      <c r="SYY2630" s="112"/>
      <c r="SYZ2630" s="112"/>
      <c r="SZA2630" s="112"/>
      <c r="SZB2630" s="112"/>
      <c r="SZC2630" s="112"/>
      <c r="SZD2630" s="112"/>
      <c r="SZE2630" s="112"/>
      <c r="SZF2630" s="112"/>
      <c r="SZG2630" s="112"/>
      <c r="SZH2630" s="112"/>
      <c r="SZI2630" s="112"/>
      <c r="SZJ2630" s="112"/>
      <c r="SZK2630" s="112"/>
      <c r="SZL2630" s="112"/>
      <c r="SZM2630" s="112"/>
      <c r="SZN2630" s="112"/>
      <c r="SZO2630" s="112"/>
      <c r="SZP2630" s="112"/>
      <c r="SZQ2630" s="112"/>
      <c r="SZR2630" s="112"/>
      <c r="SZS2630" s="112"/>
      <c r="SZT2630" s="112"/>
      <c r="SZU2630" s="112"/>
      <c r="SZV2630" s="112"/>
      <c r="SZW2630" s="112"/>
      <c r="SZX2630" s="112"/>
      <c r="SZY2630" s="112"/>
      <c r="SZZ2630" s="112"/>
      <c r="TAA2630" s="112"/>
      <c r="TAB2630" s="112"/>
      <c r="TAC2630" s="112"/>
      <c r="TAD2630" s="112"/>
      <c r="TAE2630" s="112"/>
      <c r="TAF2630" s="112"/>
      <c r="TAG2630" s="112"/>
      <c r="TAH2630" s="112"/>
      <c r="TAI2630" s="112"/>
      <c r="TAJ2630" s="112"/>
      <c r="TAK2630" s="112"/>
      <c r="TAL2630" s="112"/>
      <c r="TAM2630" s="112"/>
      <c r="TAN2630" s="112"/>
      <c r="TAO2630" s="112"/>
      <c r="TAP2630" s="112"/>
      <c r="TAQ2630" s="112"/>
      <c r="TAR2630" s="112"/>
      <c r="TAS2630" s="112"/>
      <c r="TAT2630" s="112"/>
      <c r="TAU2630" s="112"/>
      <c r="TAV2630" s="112"/>
      <c r="TAW2630" s="112"/>
      <c r="TAX2630" s="112"/>
      <c r="TAY2630" s="112"/>
      <c r="TAZ2630" s="112"/>
      <c r="TBA2630" s="112"/>
      <c r="TBB2630" s="112"/>
      <c r="TBC2630" s="112"/>
      <c r="TBD2630" s="112"/>
      <c r="TBE2630" s="112"/>
      <c r="TBF2630" s="112"/>
      <c r="TBG2630" s="112"/>
      <c r="TBH2630" s="112"/>
      <c r="TBI2630" s="112"/>
      <c r="TBJ2630" s="112"/>
      <c r="TBK2630" s="112"/>
      <c r="TBL2630" s="112"/>
      <c r="TBM2630" s="112"/>
      <c r="TBN2630" s="112"/>
      <c r="TBO2630" s="112"/>
      <c r="TBP2630" s="112"/>
      <c r="TBQ2630" s="112"/>
      <c r="TBR2630" s="112"/>
      <c r="TBS2630" s="112"/>
      <c r="TBT2630" s="112"/>
      <c r="TBU2630" s="112"/>
      <c r="TBV2630" s="112"/>
      <c r="TBW2630" s="112"/>
      <c r="TBX2630" s="112"/>
      <c r="TBY2630" s="112"/>
      <c r="TBZ2630" s="112"/>
      <c r="TCA2630" s="112"/>
      <c r="TCB2630" s="112"/>
      <c r="TCC2630" s="112"/>
      <c r="TCD2630" s="112"/>
      <c r="TCE2630" s="112"/>
      <c r="TCF2630" s="112"/>
      <c r="TCG2630" s="112"/>
      <c r="TCH2630" s="112"/>
      <c r="TCI2630" s="112"/>
      <c r="TCJ2630" s="112"/>
      <c r="TCK2630" s="112"/>
      <c r="TCL2630" s="112"/>
      <c r="TCM2630" s="112"/>
      <c r="TCN2630" s="112"/>
      <c r="TCO2630" s="112"/>
      <c r="TCP2630" s="112"/>
      <c r="TCQ2630" s="112"/>
      <c r="TCR2630" s="112"/>
      <c r="TCS2630" s="112"/>
      <c r="TCT2630" s="112"/>
      <c r="TCU2630" s="112"/>
      <c r="TCV2630" s="112"/>
      <c r="TCW2630" s="112"/>
      <c r="TCX2630" s="112"/>
      <c r="TCY2630" s="112"/>
      <c r="TCZ2630" s="112"/>
      <c r="TDA2630" s="112"/>
      <c r="TDB2630" s="112"/>
      <c r="TDC2630" s="112"/>
      <c r="TDD2630" s="112"/>
      <c r="TDE2630" s="112"/>
      <c r="TDF2630" s="112"/>
      <c r="TDG2630" s="112"/>
      <c r="TDH2630" s="112"/>
      <c r="TDI2630" s="112"/>
      <c r="TDJ2630" s="112"/>
      <c r="TDK2630" s="112"/>
      <c r="TDL2630" s="112"/>
      <c r="TDM2630" s="112"/>
      <c r="TDN2630" s="112"/>
      <c r="TDO2630" s="112"/>
      <c r="TDP2630" s="112"/>
      <c r="TDQ2630" s="112"/>
      <c r="TDR2630" s="112"/>
      <c r="TDS2630" s="112"/>
      <c r="TDT2630" s="112"/>
      <c r="TDU2630" s="112"/>
      <c r="TDV2630" s="112"/>
      <c r="TDW2630" s="112"/>
      <c r="TDX2630" s="112"/>
      <c r="TDY2630" s="112"/>
      <c r="TDZ2630" s="112"/>
      <c r="TEA2630" s="112"/>
      <c r="TEB2630" s="112"/>
      <c r="TEC2630" s="112"/>
      <c r="TED2630" s="112"/>
      <c r="TEE2630" s="112"/>
      <c r="TEF2630" s="112"/>
      <c r="TEG2630" s="112"/>
      <c r="TEH2630" s="112"/>
      <c r="TEI2630" s="112"/>
      <c r="TEJ2630" s="112"/>
      <c r="TEK2630" s="112"/>
      <c r="TEL2630" s="112"/>
      <c r="TEM2630" s="112"/>
      <c r="TEN2630" s="112"/>
      <c r="TEO2630" s="112"/>
      <c r="TEP2630" s="112"/>
      <c r="TEQ2630" s="112"/>
      <c r="TER2630" s="112"/>
      <c r="TES2630" s="112"/>
      <c r="TET2630" s="112"/>
      <c r="TEU2630" s="112"/>
      <c r="TEV2630" s="112"/>
      <c r="TEW2630" s="112"/>
      <c r="TEX2630" s="112"/>
      <c r="TEY2630" s="112"/>
      <c r="TEZ2630" s="112"/>
      <c r="TFA2630" s="112"/>
      <c r="TFB2630" s="112"/>
      <c r="TFC2630" s="112"/>
      <c r="TFD2630" s="112"/>
      <c r="TFE2630" s="112"/>
      <c r="TFF2630" s="112"/>
      <c r="TFG2630" s="112"/>
      <c r="TFH2630" s="112"/>
      <c r="TFI2630" s="112"/>
      <c r="TFJ2630" s="112"/>
      <c r="TFK2630" s="112"/>
      <c r="TFL2630" s="112"/>
      <c r="TFM2630" s="112"/>
      <c r="TFN2630" s="112"/>
      <c r="TFO2630" s="112"/>
      <c r="TFP2630" s="112"/>
      <c r="TFQ2630" s="112"/>
      <c r="TFR2630" s="112"/>
      <c r="TFS2630" s="112"/>
      <c r="TFT2630" s="112"/>
      <c r="TFU2630" s="112"/>
      <c r="TFV2630" s="112"/>
      <c r="TFW2630" s="112"/>
      <c r="TFX2630" s="112"/>
      <c r="TFY2630" s="112"/>
      <c r="TFZ2630" s="112"/>
      <c r="TGA2630" s="112"/>
      <c r="TGB2630" s="112"/>
      <c r="TGC2630" s="112"/>
      <c r="TGD2630" s="112"/>
      <c r="TGE2630" s="112"/>
      <c r="TGF2630" s="112"/>
      <c r="TGG2630" s="112"/>
      <c r="TGH2630" s="112"/>
      <c r="TGI2630" s="112"/>
      <c r="TGJ2630" s="112"/>
      <c r="TGK2630" s="112"/>
      <c r="TGL2630" s="112"/>
      <c r="TGM2630" s="112"/>
      <c r="TGN2630" s="112"/>
      <c r="TGO2630" s="112"/>
      <c r="TGP2630" s="112"/>
      <c r="TGQ2630" s="112"/>
      <c r="TGR2630" s="112"/>
      <c r="TGS2630" s="112"/>
      <c r="TGT2630" s="112"/>
      <c r="TGU2630" s="112"/>
      <c r="TGV2630" s="112"/>
      <c r="TGW2630" s="112"/>
      <c r="TGX2630" s="112"/>
      <c r="TGY2630" s="112"/>
      <c r="TGZ2630" s="112"/>
      <c r="THA2630" s="112"/>
      <c r="THB2630" s="112"/>
      <c r="THC2630" s="112"/>
      <c r="THD2630" s="112"/>
      <c r="THE2630" s="112"/>
      <c r="THF2630" s="112"/>
      <c r="THG2630" s="112"/>
      <c r="THH2630" s="112"/>
      <c r="THI2630" s="112"/>
      <c r="THJ2630" s="112"/>
      <c r="THK2630" s="112"/>
      <c r="THL2630" s="112"/>
      <c r="THM2630" s="112"/>
      <c r="THN2630" s="112"/>
      <c r="THO2630" s="112"/>
      <c r="THP2630" s="112"/>
      <c r="THQ2630" s="112"/>
      <c r="THR2630" s="112"/>
      <c r="THS2630" s="112"/>
      <c r="THT2630" s="112"/>
      <c r="THU2630" s="112"/>
      <c r="THV2630" s="112"/>
      <c r="THW2630" s="112"/>
      <c r="THX2630" s="112"/>
      <c r="THY2630" s="112"/>
      <c r="THZ2630" s="112"/>
      <c r="TIA2630" s="112"/>
      <c r="TIB2630" s="112"/>
      <c r="TIC2630" s="112"/>
      <c r="TID2630" s="112"/>
      <c r="TIE2630" s="112"/>
      <c r="TIF2630" s="112"/>
      <c r="TIG2630" s="112"/>
      <c r="TIH2630" s="112"/>
      <c r="TII2630" s="112"/>
      <c r="TIJ2630" s="112"/>
      <c r="TIK2630" s="112"/>
      <c r="TIL2630" s="112"/>
      <c r="TIM2630" s="112"/>
      <c r="TIN2630" s="112"/>
      <c r="TIO2630" s="112"/>
      <c r="TIP2630" s="112"/>
      <c r="TIQ2630" s="112"/>
      <c r="TIR2630" s="112"/>
      <c r="TIS2630" s="112"/>
      <c r="TIT2630" s="112"/>
      <c r="TIU2630" s="112"/>
      <c r="TIV2630" s="112"/>
      <c r="TIW2630" s="112"/>
      <c r="TIX2630" s="112"/>
      <c r="TIY2630" s="112"/>
      <c r="TIZ2630" s="112"/>
      <c r="TJA2630" s="112"/>
      <c r="TJB2630" s="112"/>
      <c r="TJC2630" s="112"/>
      <c r="TJD2630" s="112"/>
      <c r="TJE2630" s="112"/>
      <c r="TJF2630" s="112"/>
      <c r="TJG2630" s="112"/>
      <c r="TJH2630" s="112"/>
      <c r="TJI2630" s="112"/>
      <c r="TJJ2630" s="112"/>
      <c r="TJK2630" s="112"/>
      <c r="TJL2630" s="112"/>
      <c r="TJM2630" s="112"/>
      <c r="TJN2630" s="112"/>
      <c r="TJO2630" s="112"/>
      <c r="TJP2630" s="112"/>
      <c r="TJQ2630" s="112"/>
      <c r="TJR2630" s="112"/>
      <c r="TJS2630" s="112"/>
      <c r="TJT2630" s="112"/>
      <c r="TJU2630" s="112"/>
      <c r="TJV2630" s="112"/>
      <c r="TJW2630" s="112"/>
      <c r="TJX2630" s="112"/>
      <c r="TJY2630" s="112"/>
      <c r="TJZ2630" s="112"/>
      <c r="TKA2630" s="112"/>
      <c r="TKB2630" s="112"/>
      <c r="TKC2630" s="112"/>
      <c r="TKD2630" s="112"/>
      <c r="TKE2630" s="112"/>
      <c r="TKF2630" s="112"/>
      <c r="TKG2630" s="112"/>
      <c r="TKH2630" s="112"/>
      <c r="TKI2630" s="112"/>
      <c r="TKJ2630" s="112"/>
      <c r="TKK2630" s="112"/>
      <c r="TKL2630" s="112"/>
      <c r="TKM2630" s="112"/>
      <c r="TKN2630" s="112"/>
      <c r="TKO2630" s="112"/>
      <c r="TKP2630" s="112"/>
      <c r="TKQ2630" s="112"/>
      <c r="TKR2630" s="112"/>
      <c r="TKS2630" s="112"/>
      <c r="TKT2630" s="112"/>
      <c r="TKU2630" s="112"/>
      <c r="TKV2630" s="112"/>
      <c r="TKW2630" s="112"/>
      <c r="TKX2630" s="112"/>
      <c r="TKY2630" s="112"/>
      <c r="TKZ2630" s="112"/>
      <c r="TLA2630" s="112"/>
      <c r="TLB2630" s="112"/>
      <c r="TLC2630" s="112"/>
      <c r="TLD2630" s="112"/>
      <c r="TLE2630" s="112"/>
      <c r="TLF2630" s="112"/>
      <c r="TLG2630" s="112"/>
      <c r="TLH2630" s="112"/>
      <c r="TLI2630" s="112"/>
      <c r="TLJ2630" s="112"/>
      <c r="TLK2630" s="112"/>
      <c r="TLL2630" s="112"/>
      <c r="TLM2630" s="112"/>
      <c r="TLN2630" s="112"/>
      <c r="TLO2630" s="112"/>
      <c r="TLP2630" s="112"/>
      <c r="TLQ2630" s="112"/>
      <c r="TLR2630" s="112"/>
      <c r="TLS2630" s="112"/>
      <c r="TLT2630" s="112"/>
      <c r="TLU2630" s="112"/>
      <c r="TLV2630" s="112"/>
      <c r="TLW2630" s="112"/>
      <c r="TLX2630" s="112"/>
      <c r="TLY2630" s="112"/>
      <c r="TLZ2630" s="112"/>
      <c r="TMA2630" s="112"/>
      <c r="TMB2630" s="112"/>
      <c r="TMC2630" s="112"/>
      <c r="TMD2630" s="112"/>
      <c r="TME2630" s="112"/>
      <c r="TMF2630" s="112"/>
      <c r="TMG2630" s="112"/>
      <c r="TMH2630" s="112"/>
      <c r="TMI2630" s="112"/>
      <c r="TMJ2630" s="112"/>
      <c r="TMK2630" s="112"/>
      <c r="TML2630" s="112"/>
      <c r="TMM2630" s="112"/>
      <c r="TMN2630" s="112"/>
      <c r="TMO2630" s="112"/>
      <c r="TMP2630" s="112"/>
      <c r="TMQ2630" s="112"/>
      <c r="TMR2630" s="112"/>
      <c r="TMS2630" s="112"/>
      <c r="TMT2630" s="112"/>
      <c r="TMU2630" s="112"/>
      <c r="TMV2630" s="112"/>
      <c r="TMW2630" s="112"/>
      <c r="TMX2630" s="112"/>
      <c r="TMY2630" s="112"/>
      <c r="TMZ2630" s="112"/>
      <c r="TNA2630" s="112"/>
      <c r="TNB2630" s="112"/>
      <c r="TNC2630" s="112"/>
      <c r="TND2630" s="112"/>
      <c r="TNE2630" s="112"/>
      <c r="TNF2630" s="112"/>
      <c r="TNG2630" s="112"/>
      <c r="TNH2630" s="112"/>
      <c r="TNI2630" s="112"/>
      <c r="TNJ2630" s="112"/>
      <c r="TNK2630" s="112"/>
      <c r="TNL2630" s="112"/>
      <c r="TNM2630" s="112"/>
      <c r="TNN2630" s="112"/>
      <c r="TNO2630" s="112"/>
      <c r="TNP2630" s="112"/>
      <c r="TNQ2630" s="112"/>
      <c r="TNR2630" s="112"/>
      <c r="TNS2630" s="112"/>
      <c r="TNT2630" s="112"/>
      <c r="TNU2630" s="112"/>
      <c r="TNV2630" s="112"/>
      <c r="TNW2630" s="112"/>
      <c r="TNX2630" s="112"/>
      <c r="TNY2630" s="112"/>
      <c r="TNZ2630" s="112"/>
      <c r="TOA2630" s="112"/>
      <c r="TOB2630" s="112"/>
      <c r="TOC2630" s="112"/>
      <c r="TOD2630" s="112"/>
      <c r="TOE2630" s="112"/>
      <c r="TOF2630" s="112"/>
      <c r="TOG2630" s="112"/>
      <c r="TOH2630" s="112"/>
      <c r="TOI2630" s="112"/>
      <c r="TOJ2630" s="112"/>
      <c r="TOK2630" s="112"/>
      <c r="TOL2630" s="112"/>
      <c r="TOM2630" s="112"/>
      <c r="TON2630" s="112"/>
      <c r="TOO2630" s="112"/>
      <c r="TOP2630" s="112"/>
      <c r="TOQ2630" s="112"/>
      <c r="TOR2630" s="112"/>
      <c r="TOS2630" s="112"/>
      <c r="TOT2630" s="112"/>
      <c r="TOU2630" s="112"/>
      <c r="TOV2630" s="112"/>
      <c r="TOW2630" s="112"/>
      <c r="TOX2630" s="112"/>
      <c r="TOY2630" s="112"/>
      <c r="TOZ2630" s="112"/>
      <c r="TPA2630" s="112"/>
      <c r="TPB2630" s="112"/>
      <c r="TPC2630" s="112"/>
      <c r="TPD2630" s="112"/>
      <c r="TPE2630" s="112"/>
      <c r="TPF2630" s="112"/>
      <c r="TPG2630" s="112"/>
      <c r="TPH2630" s="112"/>
      <c r="TPI2630" s="112"/>
      <c r="TPJ2630" s="112"/>
      <c r="TPK2630" s="112"/>
      <c r="TPL2630" s="112"/>
      <c r="TPM2630" s="112"/>
      <c r="TPN2630" s="112"/>
      <c r="TPO2630" s="112"/>
      <c r="TPP2630" s="112"/>
      <c r="TPQ2630" s="112"/>
      <c r="TPR2630" s="112"/>
      <c r="TPS2630" s="112"/>
      <c r="TPT2630" s="112"/>
      <c r="TPU2630" s="112"/>
      <c r="TPV2630" s="112"/>
      <c r="TPW2630" s="112"/>
      <c r="TPX2630" s="112"/>
      <c r="TPY2630" s="112"/>
      <c r="TPZ2630" s="112"/>
      <c r="TQA2630" s="112"/>
      <c r="TQB2630" s="112"/>
      <c r="TQC2630" s="112"/>
      <c r="TQD2630" s="112"/>
      <c r="TQE2630" s="112"/>
      <c r="TQF2630" s="112"/>
      <c r="TQG2630" s="112"/>
      <c r="TQH2630" s="112"/>
      <c r="TQI2630" s="112"/>
      <c r="TQJ2630" s="112"/>
      <c r="TQK2630" s="112"/>
      <c r="TQL2630" s="112"/>
      <c r="TQM2630" s="112"/>
      <c r="TQN2630" s="112"/>
      <c r="TQO2630" s="112"/>
      <c r="TQP2630" s="112"/>
      <c r="TQQ2630" s="112"/>
      <c r="TQR2630" s="112"/>
      <c r="TQS2630" s="112"/>
      <c r="TQT2630" s="112"/>
      <c r="TQU2630" s="112"/>
      <c r="TQV2630" s="112"/>
      <c r="TQW2630" s="112"/>
      <c r="TQX2630" s="112"/>
      <c r="TQY2630" s="112"/>
      <c r="TQZ2630" s="112"/>
      <c r="TRA2630" s="112"/>
      <c r="TRB2630" s="112"/>
      <c r="TRC2630" s="112"/>
      <c r="TRD2630" s="112"/>
      <c r="TRE2630" s="112"/>
      <c r="TRF2630" s="112"/>
      <c r="TRG2630" s="112"/>
      <c r="TRH2630" s="112"/>
      <c r="TRI2630" s="112"/>
      <c r="TRJ2630" s="112"/>
      <c r="TRK2630" s="112"/>
      <c r="TRL2630" s="112"/>
      <c r="TRM2630" s="112"/>
      <c r="TRN2630" s="112"/>
      <c r="TRO2630" s="112"/>
      <c r="TRP2630" s="112"/>
      <c r="TRQ2630" s="112"/>
      <c r="TRR2630" s="112"/>
      <c r="TRS2630" s="112"/>
      <c r="TRT2630" s="112"/>
      <c r="TRU2630" s="112"/>
      <c r="TRV2630" s="112"/>
      <c r="TRW2630" s="112"/>
      <c r="TRX2630" s="112"/>
      <c r="TRY2630" s="112"/>
      <c r="TRZ2630" s="112"/>
      <c r="TSA2630" s="112"/>
      <c r="TSB2630" s="112"/>
      <c r="TSC2630" s="112"/>
      <c r="TSD2630" s="112"/>
      <c r="TSE2630" s="112"/>
      <c r="TSF2630" s="112"/>
      <c r="TSG2630" s="112"/>
      <c r="TSH2630" s="112"/>
      <c r="TSI2630" s="112"/>
      <c r="TSJ2630" s="112"/>
      <c r="TSK2630" s="112"/>
      <c r="TSL2630" s="112"/>
      <c r="TSM2630" s="112"/>
      <c r="TSN2630" s="112"/>
      <c r="TSO2630" s="112"/>
      <c r="TSP2630" s="112"/>
      <c r="TSQ2630" s="112"/>
      <c r="TSR2630" s="112"/>
      <c r="TSS2630" s="112"/>
      <c r="TST2630" s="112"/>
      <c r="TSU2630" s="112"/>
      <c r="TSV2630" s="112"/>
      <c r="TSW2630" s="112"/>
      <c r="TSX2630" s="112"/>
      <c r="TSY2630" s="112"/>
      <c r="TSZ2630" s="112"/>
      <c r="TTA2630" s="112"/>
      <c r="TTB2630" s="112"/>
      <c r="TTC2630" s="112"/>
      <c r="TTD2630" s="112"/>
      <c r="TTE2630" s="112"/>
      <c r="TTF2630" s="112"/>
      <c r="TTG2630" s="112"/>
      <c r="TTH2630" s="112"/>
      <c r="TTI2630" s="112"/>
      <c r="TTJ2630" s="112"/>
      <c r="TTK2630" s="112"/>
      <c r="TTL2630" s="112"/>
      <c r="TTM2630" s="112"/>
      <c r="TTN2630" s="112"/>
      <c r="TTO2630" s="112"/>
      <c r="TTP2630" s="112"/>
      <c r="TTQ2630" s="112"/>
      <c r="TTR2630" s="112"/>
      <c r="TTS2630" s="112"/>
      <c r="TTT2630" s="112"/>
      <c r="TTU2630" s="112"/>
      <c r="TTV2630" s="112"/>
      <c r="TTW2630" s="112"/>
      <c r="TTX2630" s="112"/>
      <c r="TTY2630" s="112"/>
      <c r="TTZ2630" s="112"/>
      <c r="TUA2630" s="112"/>
      <c r="TUB2630" s="112"/>
      <c r="TUC2630" s="112"/>
      <c r="TUD2630" s="112"/>
      <c r="TUE2630" s="112"/>
      <c r="TUF2630" s="112"/>
      <c r="TUG2630" s="112"/>
      <c r="TUH2630" s="112"/>
      <c r="TUI2630" s="112"/>
      <c r="TUJ2630" s="112"/>
      <c r="TUK2630" s="112"/>
      <c r="TUL2630" s="112"/>
      <c r="TUM2630" s="112"/>
      <c r="TUN2630" s="112"/>
      <c r="TUO2630" s="112"/>
      <c r="TUP2630" s="112"/>
      <c r="TUQ2630" s="112"/>
      <c r="TUR2630" s="112"/>
      <c r="TUS2630" s="112"/>
      <c r="TUT2630" s="112"/>
      <c r="TUU2630" s="112"/>
      <c r="TUV2630" s="112"/>
      <c r="TUW2630" s="112"/>
      <c r="TUX2630" s="112"/>
      <c r="TUY2630" s="112"/>
      <c r="TUZ2630" s="112"/>
      <c r="TVA2630" s="112"/>
      <c r="TVB2630" s="112"/>
      <c r="TVC2630" s="112"/>
      <c r="TVD2630" s="112"/>
      <c r="TVE2630" s="112"/>
      <c r="TVF2630" s="112"/>
      <c r="TVG2630" s="112"/>
      <c r="TVH2630" s="112"/>
      <c r="TVI2630" s="112"/>
      <c r="TVJ2630" s="112"/>
      <c r="TVK2630" s="112"/>
      <c r="TVL2630" s="112"/>
      <c r="TVM2630" s="112"/>
      <c r="TVN2630" s="112"/>
      <c r="TVO2630" s="112"/>
      <c r="TVP2630" s="112"/>
      <c r="TVQ2630" s="112"/>
      <c r="TVR2630" s="112"/>
      <c r="TVS2630" s="112"/>
      <c r="TVT2630" s="112"/>
      <c r="TVU2630" s="112"/>
      <c r="TVV2630" s="112"/>
      <c r="TVW2630" s="112"/>
      <c r="TVX2630" s="112"/>
      <c r="TVY2630" s="112"/>
      <c r="TVZ2630" s="112"/>
      <c r="TWA2630" s="112"/>
      <c r="TWB2630" s="112"/>
      <c r="TWC2630" s="112"/>
      <c r="TWD2630" s="112"/>
      <c r="TWE2630" s="112"/>
      <c r="TWF2630" s="112"/>
      <c r="TWG2630" s="112"/>
      <c r="TWH2630" s="112"/>
      <c r="TWI2630" s="112"/>
      <c r="TWJ2630" s="112"/>
      <c r="TWK2630" s="112"/>
      <c r="TWL2630" s="112"/>
      <c r="TWM2630" s="112"/>
      <c r="TWN2630" s="112"/>
      <c r="TWO2630" s="112"/>
      <c r="TWP2630" s="112"/>
      <c r="TWQ2630" s="112"/>
      <c r="TWR2630" s="112"/>
      <c r="TWS2630" s="112"/>
      <c r="TWT2630" s="112"/>
      <c r="TWU2630" s="112"/>
      <c r="TWV2630" s="112"/>
      <c r="TWW2630" s="112"/>
      <c r="TWX2630" s="112"/>
      <c r="TWY2630" s="112"/>
      <c r="TWZ2630" s="112"/>
      <c r="TXA2630" s="112"/>
      <c r="TXB2630" s="112"/>
      <c r="TXC2630" s="112"/>
      <c r="TXD2630" s="112"/>
      <c r="TXE2630" s="112"/>
      <c r="TXF2630" s="112"/>
      <c r="TXG2630" s="112"/>
      <c r="TXH2630" s="112"/>
      <c r="TXI2630" s="112"/>
      <c r="TXJ2630" s="112"/>
      <c r="TXK2630" s="112"/>
      <c r="TXL2630" s="112"/>
      <c r="TXM2630" s="112"/>
      <c r="TXN2630" s="112"/>
      <c r="TXO2630" s="112"/>
      <c r="TXP2630" s="112"/>
      <c r="TXQ2630" s="112"/>
      <c r="TXR2630" s="112"/>
      <c r="TXS2630" s="112"/>
      <c r="TXT2630" s="112"/>
      <c r="TXU2630" s="112"/>
      <c r="TXV2630" s="112"/>
      <c r="TXW2630" s="112"/>
      <c r="TXX2630" s="112"/>
      <c r="TXY2630" s="112"/>
      <c r="TXZ2630" s="112"/>
      <c r="TYA2630" s="112"/>
      <c r="TYB2630" s="112"/>
      <c r="TYC2630" s="112"/>
      <c r="TYD2630" s="112"/>
      <c r="TYE2630" s="112"/>
      <c r="TYF2630" s="112"/>
      <c r="TYG2630" s="112"/>
      <c r="TYH2630" s="112"/>
      <c r="TYI2630" s="112"/>
      <c r="TYJ2630" s="112"/>
      <c r="TYK2630" s="112"/>
      <c r="TYL2630" s="112"/>
      <c r="TYM2630" s="112"/>
      <c r="TYN2630" s="112"/>
      <c r="TYO2630" s="112"/>
      <c r="TYP2630" s="112"/>
      <c r="TYQ2630" s="112"/>
      <c r="TYR2630" s="112"/>
      <c r="TYS2630" s="112"/>
      <c r="TYT2630" s="112"/>
      <c r="TYU2630" s="112"/>
      <c r="TYV2630" s="112"/>
      <c r="TYW2630" s="112"/>
      <c r="TYX2630" s="112"/>
      <c r="TYY2630" s="112"/>
      <c r="TYZ2630" s="112"/>
      <c r="TZA2630" s="112"/>
      <c r="TZB2630" s="112"/>
      <c r="TZC2630" s="112"/>
      <c r="TZD2630" s="112"/>
      <c r="TZE2630" s="112"/>
      <c r="TZF2630" s="112"/>
      <c r="TZG2630" s="112"/>
      <c r="TZH2630" s="112"/>
      <c r="TZI2630" s="112"/>
      <c r="TZJ2630" s="112"/>
      <c r="TZK2630" s="112"/>
      <c r="TZL2630" s="112"/>
      <c r="TZM2630" s="112"/>
      <c r="TZN2630" s="112"/>
      <c r="TZO2630" s="112"/>
      <c r="TZP2630" s="112"/>
      <c r="TZQ2630" s="112"/>
      <c r="TZR2630" s="112"/>
      <c r="TZS2630" s="112"/>
      <c r="TZT2630" s="112"/>
      <c r="TZU2630" s="112"/>
      <c r="TZV2630" s="112"/>
      <c r="TZW2630" s="112"/>
      <c r="TZX2630" s="112"/>
      <c r="TZY2630" s="112"/>
      <c r="TZZ2630" s="112"/>
      <c r="UAA2630" s="112"/>
      <c r="UAB2630" s="112"/>
      <c r="UAC2630" s="112"/>
      <c r="UAD2630" s="112"/>
      <c r="UAE2630" s="112"/>
      <c r="UAF2630" s="112"/>
      <c r="UAG2630" s="112"/>
      <c r="UAH2630" s="112"/>
      <c r="UAI2630" s="112"/>
      <c r="UAJ2630" s="112"/>
      <c r="UAK2630" s="112"/>
      <c r="UAL2630" s="112"/>
      <c r="UAM2630" s="112"/>
      <c r="UAN2630" s="112"/>
      <c r="UAO2630" s="112"/>
      <c r="UAP2630" s="112"/>
      <c r="UAQ2630" s="112"/>
      <c r="UAR2630" s="112"/>
      <c r="UAS2630" s="112"/>
      <c r="UAT2630" s="112"/>
      <c r="UAU2630" s="112"/>
      <c r="UAV2630" s="112"/>
      <c r="UAW2630" s="112"/>
      <c r="UAX2630" s="112"/>
      <c r="UAY2630" s="112"/>
      <c r="UAZ2630" s="112"/>
      <c r="UBA2630" s="112"/>
      <c r="UBB2630" s="112"/>
      <c r="UBC2630" s="112"/>
      <c r="UBD2630" s="112"/>
      <c r="UBE2630" s="112"/>
      <c r="UBF2630" s="112"/>
      <c r="UBG2630" s="112"/>
      <c r="UBH2630" s="112"/>
      <c r="UBI2630" s="112"/>
      <c r="UBJ2630" s="112"/>
      <c r="UBK2630" s="112"/>
      <c r="UBL2630" s="112"/>
      <c r="UBM2630" s="112"/>
      <c r="UBN2630" s="112"/>
      <c r="UBO2630" s="112"/>
      <c r="UBP2630" s="112"/>
      <c r="UBQ2630" s="112"/>
      <c r="UBR2630" s="112"/>
      <c r="UBS2630" s="112"/>
      <c r="UBT2630" s="112"/>
      <c r="UBU2630" s="112"/>
      <c r="UBV2630" s="112"/>
      <c r="UBW2630" s="112"/>
      <c r="UBX2630" s="112"/>
      <c r="UBY2630" s="112"/>
      <c r="UBZ2630" s="112"/>
      <c r="UCA2630" s="112"/>
      <c r="UCB2630" s="112"/>
      <c r="UCC2630" s="112"/>
      <c r="UCD2630" s="112"/>
      <c r="UCE2630" s="112"/>
      <c r="UCF2630" s="112"/>
      <c r="UCG2630" s="112"/>
      <c r="UCH2630" s="112"/>
      <c r="UCI2630" s="112"/>
      <c r="UCJ2630" s="112"/>
      <c r="UCK2630" s="112"/>
      <c r="UCL2630" s="112"/>
      <c r="UCM2630" s="112"/>
      <c r="UCN2630" s="112"/>
      <c r="UCO2630" s="112"/>
      <c r="UCP2630" s="112"/>
      <c r="UCQ2630" s="112"/>
      <c r="UCR2630" s="112"/>
      <c r="UCS2630" s="112"/>
      <c r="UCT2630" s="112"/>
      <c r="UCU2630" s="112"/>
      <c r="UCV2630" s="112"/>
      <c r="UCW2630" s="112"/>
      <c r="UCX2630" s="112"/>
      <c r="UCY2630" s="112"/>
      <c r="UCZ2630" s="112"/>
      <c r="UDA2630" s="112"/>
      <c r="UDB2630" s="112"/>
      <c r="UDC2630" s="112"/>
      <c r="UDD2630" s="112"/>
      <c r="UDE2630" s="112"/>
      <c r="UDF2630" s="112"/>
      <c r="UDG2630" s="112"/>
      <c r="UDH2630" s="112"/>
      <c r="UDI2630" s="112"/>
      <c r="UDJ2630" s="112"/>
      <c r="UDK2630" s="112"/>
      <c r="UDL2630" s="112"/>
      <c r="UDM2630" s="112"/>
      <c r="UDN2630" s="112"/>
      <c r="UDO2630" s="112"/>
      <c r="UDP2630" s="112"/>
      <c r="UDQ2630" s="112"/>
      <c r="UDR2630" s="112"/>
      <c r="UDS2630" s="112"/>
      <c r="UDT2630" s="112"/>
      <c r="UDU2630" s="112"/>
      <c r="UDV2630" s="112"/>
      <c r="UDW2630" s="112"/>
      <c r="UDX2630" s="112"/>
      <c r="UDY2630" s="112"/>
      <c r="UDZ2630" s="112"/>
      <c r="UEA2630" s="112"/>
      <c r="UEB2630" s="112"/>
      <c r="UEC2630" s="112"/>
      <c r="UED2630" s="112"/>
      <c r="UEE2630" s="112"/>
      <c r="UEF2630" s="112"/>
      <c r="UEG2630" s="112"/>
      <c r="UEH2630" s="112"/>
      <c r="UEI2630" s="112"/>
      <c r="UEJ2630" s="112"/>
      <c r="UEK2630" s="112"/>
      <c r="UEL2630" s="112"/>
      <c r="UEM2630" s="112"/>
      <c r="UEN2630" s="112"/>
      <c r="UEO2630" s="112"/>
      <c r="UEP2630" s="112"/>
      <c r="UEQ2630" s="112"/>
      <c r="UER2630" s="112"/>
      <c r="UES2630" s="112"/>
      <c r="UET2630" s="112"/>
      <c r="UEU2630" s="112"/>
      <c r="UEV2630" s="112"/>
      <c r="UEW2630" s="112"/>
      <c r="UEX2630" s="112"/>
      <c r="UEY2630" s="112"/>
      <c r="UEZ2630" s="112"/>
      <c r="UFA2630" s="112"/>
      <c r="UFB2630" s="112"/>
      <c r="UFC2630" s="112"/>
      <c r="UFD2630" s="112"/>
      <c r="UFE2630" s="112"/>
      <c r="UFF2630" s="112"/>
      <c r="UFG2630" s="112"/>
      <c r="UFH2630" s="112"/>
      <c r="UFI2630" s="112"/>
      <c r="UFJ2630" s="112"/>
      <c r="UFK2630" s="112"/>
      <c r="UFL2630" s="112"/>
      <c r="UFM2630" s="112"/>
      <c r="UFN2630" s="112"/>
      <c r="UFO2630" s="112"/>
      <c r="UFP2630" s="112"/>
      <c r="UFQ2630" s="112"/>
      <c r="UFR2630" s="112"/>
      <c r="UFS2630" s="112"/>
      <c r="UFT2630" s="112"/>
      <c r="UFU2630" s="112"/>
      <c r="UFV2630" s="112"/>
      <c r="UFW2630" s="112"/>
      <c r="UFX2630" s="112"/>
      <c r="UFY2630" s="112"/>
      <c r="UFZ2630" s="112"/>
      <c r="UGA2630" s="112"/>
      <c r="UGB2630" s="112"/>
      <c r="UGC2630" s="112"/>
      <c r="UGD2630" s="112"/>
      <c r="UGE2630" s="112"/>
      <c r="UGF2630" s="112"/>
      <c r="UGG2630" s="112"/>
      <c r="UGH2630" s="112"/>
      <c r="UGI2630" s="112"/>
      <c r="UGJ2630" s="112"/>
      <c r="UGK2630" s="112"/>
      <c r="UGL2630" s="112"/>
      <c r="UGM2630" s="112"/>
      <c r="UGN2630" s="112"/>
      <c r="UGO2630" s="112"/>
      <c r="UGP2630" s="112"/>
      <c r="UGQ2630" s="112"/>
      <c r="UGR2630" s="112"/>
      <c r="UGS2630" s="112"/>
      <c r="UGT2630" s="112"/>
      <c r="UGU2630" s="112"/>
      <c r="UGV2630" s="112"/>
      <c r="UGW2630" s="112"/>
      <c r="UGX2630" s="112"/>
      <c r="UGY2630" s="112"/>
      <c r="UGZ2630" s="112"/>
      <c r="UHA2630" s="112"/>
      <c r="UHB2630" s="112"/>
      <c r="UHC2630" s="112"/>
      <c r="UHD2630" s="112"/>
      <c r="UHE2630" s="112"/>
      <c r="UHF2630" s="112"/>
      <c r="UHG2630" s="112"/>
      <c r="UHH2630" s="112"/>
      <c r="UHI2630" s="112"/>
      <c r="UHJ2630" s="112"/>
      <c r="UHK2630" s="112"/>
      <c r="UHL2630" s="112"/>
      <c r="UHM2630" s="112"/>
      <c r="UHN2630" s="112"/>
      <c r="UHO2630" s="112"/>
      <c r="UHP2630" s="112"/>
      <c r="UHQ2630" s="112"/>
      <c r="UHR2630" s="112"/>
      <c r="UHS2630" s="112"/>
      <c r="UHT2630" s="112"/>
      <c r="UHU2630" s="112"/>
      <c r="UHV2630" s="112"/>
      <c r="UHW2630" s="112"/>
      <c r="UHX2630" s="112"/>
      <c r="UHY2630" s="112"/>
      <c r="UHZ2630" s="112"/>
      <c r="UIA2630" s="112"/>
      <c r="UIB2630" s="112"/>
      <c r="UIC2630" s="112"/>
      <c r="UID2630" s="112"/>
      <c r="UIE2630" s="112"/>
      <c r="UIF2630" s="112"/>
      <c r="UIG2630" s="112"/>
      <c r="UIH2630" s="112"/>
      <c r="UII2630" s="112"/>
      <c r="UIJ2630" s="112"/>
      <c r="UIK2630" s="112"/>
      <c r="UIL2630" s="112"/>
      <c r="UIM2630" s="112"/>
      <c r="UIN2630" s="112"/>
      <c r="UIO2630" s="112"/>
      <c r="UIP2630" s="112"/>
      <c r="UIQ2630" s="112"/>
      <c r="UIR2630" s="112"/>
      <c r="UIS2630" s="112"/>
      <c r="UIT2630" s="112"/>
      <c r="UIU2630" s="112"/>
      <c r="UIV2630" s="112"/>
      <c r="UIW2630" s="112"/>
      <c r="UIX2630" s="112"/>
      <c r="UIY2630" s="112"/>
      <c r="UIZ2630" s="112"/>
      <c r="UJA2630" s="112"/>
      <c r="UJB2630" s="112"/>
      <c r="UJC2630" s="112"/>
      <c r="UJD2630" s="112"/>
      <c r="UJE2630" s="112"/>
      <c r="UJF2630" s="112"/>
      <c r="UJG2630" s="112"/>
      <c r="UJH2630" s="112"/>
      <c r="UJI2630" s="112"/>
      <c r="UJJ2630" s="112"/>
      <c r="UJK2630" s="112"/>
      <c r="UJL2630" s="112"/>
      <c r="UJM2630" s="112"/>
      <c r="UJN2630" s="112"/>
      <c r="UJO2630" s="112"/>
      <c r="UJP2630" s="112"/>
      <c r="UJQ2630" s="112"/>
      <c r="UJR2630" s="112"/>
      <c r="UJS2630" s="112"/>
      <c r="UJT2630" s="112"/>
      <c r="UJU2630" s="112"/>
      <c r="UJV2630" s="112"/>
      <c r="UJW2630" s="112"/>
      <c r="UJX2630" s="112"/>
      <c r="UJY2630" s="112"/>
      <c r="UJZ2630" s="112"/>
      <c r="UKA2630" s="112"/>
      <c r="UKB2630" s="112"/>
      <c r="UKC2630" s="112"/>
      <c r="UKD2630" s="112"/>
      <c r="UKE2630" s="112"/>
      <c r="UKF2630" s="112"/>
      <c r="UKG2630" s="112"/>
      <c r="UKH2630" s="112"/>
      <c r="UKI2630" s="112"/>
      <c r="UKJ2630" s="112"/>
      <c r="UKK2630" s="112"/>
      <c r="UKL2630" s="112"/>
      <c r="UKM2630" s="112"/>
      <c r="UKN2630" s="112"/>
      <c r="UKO2630" s="112"/>
      <c r="UKP2630" s="112"/>
      <c r="UKQ2630" s="112"/>
      <c r="UKR2630" s="112"/>
      <c r="UKS2630" s="112"/>
      <c r="UKT2630" s="112"/>
      <c r="UKU2630" s="112"/>
      <c r="UKV2630" s="112"/>
      <c r="UKW2630" s="112"/>
      <c r="UKX2630" s="112"/>
      <c r="UKY2630" s="112"/>
      <c r="UKZ2630" s="112"/>
      <c r="ULA2630" s="112"/>
      <c r="ULB2630" s="112"/>
      <c r="ULC2630" s="112"/>
      <c r="ULD2630" s="112"/>
      <c r="ULE2630" s="112"/>
      <c r="ULF2630" s="112"/>
      <c r="ULG2630" s="112"/>
      <c r="ULH2630" s="112"/>
      <c r="ULI2630" s="112"/>
      <c r="ULJ2630" s="112"/>
      <c r="ULK2630" s="112"/>
      <c r="ULL2630" s="112"/>
      <c r="ULM2630" s="112"/>
      <c r="ULN2630" s="112"/>
      <c r="ULO2630" s="112"/>
      <c r="ULP2630" s="112"/>
      <c r="ULQ2630" s="112"/>
      <c r="ULR2630" s="112"/>
      <c r="ULS2630" s="112"/>
      <c r="ULT2630" s="112"/>
      <c r="ULU2630" s="112"/>
      <c r="ULV2630" s="112"/>
      <c r="ULW2630" s="112"/>
      <c r="ULX2630" s="112"/>
      <c r="ULY2630" s="112"/>
      <c r="ULZ2630" s="112"/>
      <c r="UMA2630" s="112"/>
      <c r="UMB2630" s="112"/>
      <c r="UMC2630" s="112"/>
      <c r="UMD2630" s="112"/>
      <c r="UME2630" s="112"/>
      <c r="UMF2630" s="112"/>
      <c r="UMG2630" s="112"/>
      <c r="UMH2630" s="112"/>
      <c r="UMI2630" s="112"/>
      <c r="UMJ2630" s="112"/>
      <c r="UMK2630" s="112"/>
      <c r="UML2630" s="112"/>
      <c r="UMM2630" s="112"/>
      <c r="UMN2630" s="112"/>
      <c r="UMO2630" s="112"/>
      <c r="UMP2630" s="112"/>
      <c r="UMQ2630" s="112"/>
      <c r="UMR2630" s="112"/>
      <c r="UMS2630" s="112"/>
      <c r="UMT2630" s="112"/>
      <c r="UMU2630" s="112"/>
      <c r="UMV2630" s="112"/>
      <c r="UMW2630" s="112"/>
      <c r="UMX2630" s="112"/>
      <c r="UMY2630" s="112"/>
      <c r="UMZ2630" s="112"/>
      <c r="UNA2630" s="112"/>
      <c r="UNB2630" s="112"/>
      <c r="UNC2630" s="112"/>
      <c r="UND2630" s="112"/>
      <c r="UNE2630" s="112"/>
      <c r="UNF2630" s="112"/>
      <c r="UNG2630" s="112"/>
      <c r="UNH2630" s="112"/>
      <c r="UNI2630" s="112"/>
      <c r="UNJ2630" s="112"/>
      <c r="UNK2630" s="112"/>
      <c r="UNL2630" s="112"/>
      <c r="UNM2630" s="112"/>
      <c r="UNN2630" s="112"/>
      <c r="UNO2630" s="112"/>
      <c r="UNP2630" s="112"/>
      <c r="UNQ2630" s="112"/>
      <c r="UNR2630" s="112"/>
      <c r="UNS2630" s="112"/>
      <c r="UNT2630" s="112"/>
      <c r="UNU2630" s="112"/>
      <c r="UNV2630" s="112"/>
      <c r="UNW2630" s="112"/>
      <c r="UNX2630" s="112"/>
      <c r="UNY2630" s="112"/>
      <c r="UNZ2630" s="112"/>
      <c r="UOA2630" s="112"/>
      <c r="UOB2630" s="112"/>
      <c r="UOC2630" s="112"/>
      <c r="UOD2630" s="112"/>
      <c r="UOE2630" s="112"/>
      <c r="UOF2630" s="112"/>
      <c r="UOG2630" s="112"/>
      <c r="UOH2630" s="112"/>
      <c r="UOI2630" s="112"/>
      <c r="UOJ2630" s="112"/>
      <c r="UOK2630" s="112"/>
      <c r="UOL2630" s="112"/>
      <c r="UOM2630" s="112"/>
      <c r="UON2630" s="112"/>
      <c r="UOO2630" s="112"/>
      <c r="UOP2630" s="112"/>
      <c r="UOQ2630" s="112"/>
      <c r="UOR2630" s="112"/>
      <c r="UOS2630" s="112"/>
      <c r="UOT2630" s="112"/>
      <c r="UOU2630" s="112"/>
      <c r="UOV2630" s="112"/>
      <c r="UOW2630" s="112"/>
      <c r="UOX2630" s="112"/>
      <c r="UOY2630" s="112"/>
      <c r="UOZ2630" s="112"/>
      <c r="UPA2630" s="112"/>
      <c r="UPB2630" s="112"/>
      <c r="UPC2630" s="112"/>
      <c r="UPD2630" s="112"/>
      <c r="UPE2630" s="112"/>
      <c r="UPF2630" s="112"/>
      <c r="UPG2630" s="112"/>
      <c r="UPH2630" s="112"/>
      <c r="UPI2630" s="112"/>
      <c r="UPJ2630" s="112"/>
      <c r="UPK2630" s="112"/>
      <c r="UPL2630" s="112"/>
      <c r="UPM2630" s="112"/>
      <c r="UPN2630" s="112"/>
      <c r="UPO2630" s="112"/>
      <c r="UPP2630" s="112"/>
      <c r="UPQ2630" s="112"/>
      <c r="UPR2630" s="112"/>
      <c r="UPS2630" s="112"/>
      <c r="UPT2630" s="112"/>
      <c r="UPU2630" s="112"/>
      <c r="UPV2630" s="112"/>
      <c r="UPW2630" s="112"/>
      <c r="UPX2630" s="112"/>
      <c r="UPY2630" s="112"/>
      <c r="UPZ2630" s="112"/>
      <c r="UQA2630" s="112"/>
      <c r="UQB2630" s="112"/>
      <c r="UQC2630" s="112"/>
      <c r="UQD2630" s="112"/>
      <c r="UQE2630" s="112"/>
      <c r="UQF2630" s="112"/>
      <c r="UQG2630" s="112"/>
      <c r="UQH2630" s="112"/>
      <c r="UQI2630" s="112"/>
      <c r="UQJ2630" s="112"/>
      <c r="UQK2630" s="112"/>
      <c r="UQL2630" s="112"/>
      <c r="UQM2630" s="112"/>
      <c r="UQN2630" s="112"/>
      <c r="UQO2630" s="112"/>
      <c r="UQP2630" s="112"/>
      <c r="UQQ2630" s="112"/>
      <c r="UQR2630" s="112"/>
      <c r="UQS2630" s="112"/>
      <c r="UQT2630" s="112"/>
      <c r="UQU2630" s="112"/>
      <c r="UQV2630" s="112"/>
      <c r="UQW2630" s="112"/>
      <c r="UQX2630" s="112"/>
      <c r="UQY2630" s="112"/>
      <c r="UQZ2630" s="112"/>
      <c r="URA2630" s="112"/>
      <c r="URB2630" s="112"/>
      <c r="URC2630" s="112"/>
      <c r="URD2630" s="112"/>
      <c r="URE2630" s="112"/>
      <c r="URF2630" s="112"/>
      <c r="URG2630" s="112"/>
      <c r="URH2630" s="112"/>
      <c r="URI2630" s="112"/>
      <c r="URJ2630" s="112"/>
      <c r="URK2630" s="112"/>
      <c r="URL2630" s="112"/>
      <c r="URM2630" s="112"/>
      <c r="URN2630" s="112"/>
      <c r="URO2630" s="112"/>
      <c r="URP2630" s="112"/>
      <c r="URQ2630" s="112"/>
      <c r="URR2630" s="112"/>
      <c r="URS2630" s="112"/>
      <c r="URT2630" s="112"/>
      <c r="URU2630" s="112"/>
      <c r="URV2630" s="112"/>
      <c r="URW2630" s="112"/>
      <c r="URX2630" s="112"/>
      <c r="URY2630" s="112"/>
      <c r="URZ2630" s="112"/>
      <c r="USA2630" s="112"/>
      <c r="USB2630" s="112"/>
      <c r="USC2630" s="112"/>
      <c r="USD2630" s="112"/>
      <c r="USE2630" s="112"/>
      <c r="USF2630" s="112"/>
      <c r="USG2630" s="112"/>
      <c r="USH2630" s="112"/>
      <c r="USI2630" s="112"/>
      <c r="USJ2630" s="112"/>
      <c r="USK2630" s="112"/>
      <c r="USL2630" s="112"/>
      <c r="USM2630" s="112"/>
      <c r="USN2630" s="112"/>
      <c r="USO2630" s="112"/>
      <c r="USP2630" s="112"/>
      <c r="USQ2630" s="112"/>
      <c r="USR2630" s="112"/>
      <c r="USS2630" s="112"/>
      <c r="UST2630" s="112"/>
      <c r="USU2630" s="112"/>
      <c r="USV2630" s="112"/>
      <c r="USW2630" s="112"/>
      <c r="USX2630" s="112"/>
      <c r="USY2630" s="112"/>
      <c r="USZ2630" s="112"/>
      <c r="UTA2630" s="112"/>
      <c r="UTB2630" s="112"/>
      <c r="UTC2630" s="112"/>
      <c r="UTD2630" s="112"/>
      <c r="UTE2630" s="112"/>
      <c r="UTF2630" s="112"/>
      <c r="UTG2630" s="112"/>
      <c r="UTH2630" s="112"/>
      <c r="UTI2630" s="112"/>
      <c r="UTJ2630" s="112"/>
      <c r="UTK2630" s="112"/>
      <c r="UTL2630" s="112"/>
      <c r="UTM2630" s="112"/>
      <c r="UTN2630" s="112"/>
      <c r="UTO2630" s="112"/>
      <c r="UTP2630" s="112"/>
      <c r="UTQ2630" s="112"/>
      <c r="UTR2630" s="112"/>
      <c r="UTS2630" s="112"/>
      <c r="UTT2630" s="112"/>
      <c r="UTU2630" s="112"/>
      <c r="UTV2630" s="112"/>
      <c r="UTW2630" s="112"/>
      <c r="UTX2630" s="112"/>
      <c r="UTY2630" s="112"/>
      <c r="UTZ2630" s="112"/>
      <c r="UUA2630" s="112"/>
      <c r="UUB2630" s="112"/>
      <c r="UUC2630" s="112"/>
      <c r="UUD2630" s="112"/>
      <c r="UUE2630" s="112"/>
      <c r="UUF2630" s="112"/>
      <c r="UUG2630" s="112"/>
      <c r="UUH2630" s="112"/>
      <c r="UUI2630" s="112"/>
      <c r="UUJ2630" s="112"/>
      <c r="UUK2630" s="112"/>
      <c r="UUL2630" s="112"/>
      <c r="UUM2630" s="112"/>
      <c r="UUN2630" s="112"/>
      <c r="UUO2630" s="112"/>
      <c r="UUP2630" s="112"/>
      <c r="UUQ2630" s="112"/>
      <c r="UUR2630" s="112"/>
      <c r="UUS2630" s="112"/>
      <c r="UUT2630" s="112"/>
      <c r="UUU2630" s="112"/>
      <c r="UUV2630" s="112"/>
      <c r="UUW2630" s="112"/>
      <c r="UUX2630" s="112"/>
      <c r="UUY2630" s="112"/>
      <c r="UUZ2630" s="112"/>
      <c r="UVA2630" s="112"/>
      <c r="UVB2630" s="112"/>
      <c r="UVC2630" s="112"/>
      <c r="UVD2630" s="112"/>
      <c r="UVE2630" s="112"/>
      <c r="UVF2630" s="112"/>
      <c r="UVG2630" s="112"/>
      <c r="UVH2630" s="112"/>
      <c r="UVI2630" s="112"/>
      <c r="UVJ2630" s="112"/>
      <c r="UVK2630" s="112"/>
      <c r="UVL2630" s="112"/>
      <c r="UVM2630" s="112"/>
      <c r="UVN2630" s="112"/>
      <c r="UVO2630" s="112"/>
      <c r="UVP2630" s="112"/>
      <c r="UVQ2630" s="112"/>
      <c r="UVR2630" s="112"/>
      <c r="UVS2630" s="112"/>
      <c r="UVT2630" s="112"/>
      <c r="UVU2630" s="112"/>
      <c r="UVV2630" s="112"/>
      <c r="UVW2630" s="112"/>
      <c r="UVX2630" s="112"/>
      <c r="UVY2630" s="112"/>
      <c r="UVZ2630" s="112"/>
      <c r="UWA2630" s="112"/>
      <c r="UWB2630" s="112"/>
      <c r="UWC2630" s="112"/>
      <c r="UWD2630" s="112"/>
      <c r="UWE2630" s="112"/>
      <c r="UWF2630" s="112"/>
      <c r="UWG2630" s="112"/>
      <c r="UWH2630" s="112"/>
      <c r="UWI2630" s="112"/>
      <c r="UWJ2630" s="112"/>
      <c r="UWK2630" s="112"/>
      <c r="UWL2630" s="112"/>
      <c r="UWM2630" s="112"/>
      <c r="UWN2630" s="112"/>
      <c r="UWO2630" s="112"/>
      <c r="UWP2630" s="112"/>
      <c r="UWQ2630" s="112"/>
      <c r="UWR2630" s="112"/>
      <c r="UWS2630" s="112"/>
      <c r="UWT2630" s="112"/>
      <c r="UWU2630" s="112"/>
      <c r="UWV2630" s="112"/>
      <c r="UWW2630" s="112"/>
      <c r="UWX2630" s="112"/>
      <c r="UWY2630" s="112"/>
      <c r="UWZ2630" s="112"/>
      <c r="UXA2630" s="112"/>
      <c r="UXB2630" s="112"/>
      <c r="UXC2630" s="112"/>
      <c r="UXD2630" s="112"/>
      <c r="UXE2630" s="112"/>
      <c r="UXF2630" s="112"/>
      <c r="UXG2630" s="112"/>
      <c r="UXH2630" s="112"/>
      <c r="UXI2630" s="112"/>
      <c r="UXJ2630" s="112"/>
      <c r="UXK2630" s="112"/>
      <c r="UXL2630" s="112"/>
      <c r="UXM2630" s="112"/>
      <c r="UXN2630" s="112"/>
      <c r="UXO2630" s="112"/>
      <c r="UXP2630" s="112"/>
      <c r="UXQ2630" s="112"/>
      <c r="UXR2630" s="112"/>
      <c r="UXS2630" s="112"/>
      <c r="UXT2630" s="112"/>
      <c r="UXU2630" s="112"/>
      <c r="UXV2630" s="112"/>
      <c r="UXW2630" s="112"/>
      <c r="UXX2630" s="112"/>
      <c r="UXY2630" s="112"/>
      <c r="UXZ2630" s="112"/>
      <c r="UYA2630" s="112"/>
      <c r="UYB2630" s="112"/>
      <c r="UYC2630" s="112"/>
      <c r="UYD2630" s="112"/>
      <c r="UYE2630" s="112"/>
      <c r="UYF2630" s="112"/>
      <c r="UYG2630" s="112"/>
      <c r="UYH2630" s="112"/>
      <c r="UYI2630" s="112"/>
      <c r="UYJ2630" s="112"/>
      <c r="UYK2630" s="112"/>
      <c r="UYL2630" s="112"/>
      <c r="UYM2630" s="112"/>
      <c r="UYN2630" s="112"/>
      <c r="UYO2630" s="112"/>
      <c r="UYP2630" s="112"/>
      <c r="UYQ2630" s="112"/>
      <c r="UYR2630" s="112"/>
      <c r="UYS2630" s="112"/>
      <c r="UYT2630" s="112"/>
      <c r="UYU2630" s="112"/>
      <c r="UYV2630" s="112"/>
      <c r="UYW2630" s="112"/>
      <c r="UYX2630" s="112"/>
      <c r="UYY2630" s="112"/>
      <c r="UYZ2630" s="112"/>
      <c r="UZA2630" s="112"/>
      <c r="UZB2630" s="112"/>
      <c r="UZC2630" s="112"/>
      <c r="UZD2630" s="112"/>
      <c r="UZE2630" s="112"/>
      <c r="UZF2630" s="112"/>
      <c r="UZG2630" s="112"/>
      <c r="UZH2630" s="112"/>
      <c r="UZI2630" s="112"/>
      <c r="UZJ2630" s="112"/>
      <c r="UZK2630" s="112"/>
      <c r="UZL2630" s="112"/>
      <c r="UZM2630" s="112"/>
      <c r="UZN2630" s="112"/>
      <c r="UZO2630" s="112"/>
      <c r="UZP2630" s="112"/>
      <c r="UZQ2630" s="112"/>
      <c r="UZR2630" s="112"/>
      <c r="UZS2630" s="112"/>
      <c r="UZT2630" s="112"/>
      <c r="UZU2630" s="112"/>
      <c r="UZV2630" s="112"/>
      <c r="UZW2630" s="112"/>
      <c r="UZX2630" s="112"/>
      <c r="UZY2630" s="112"/>
      <c r="UZZ2630" s="112"/>
      <c r="VAA2630" s="112"/>
      <c r="VAB2630" s="112"/>
      <c r="VAC2630" s="112"/>
      <c r="VAD2630" s="112"/>
      <c r="VAE2630" s="112"/>
      <c r="VAF2630" s="112"/>
      <c r="VAG2630" s="112"/>
      <c r="VAH2630" s="112"/>
      <c r="VAI2630" s="112"/>
      <c r="VAJ2630" s="112"/>
      <c r="VAK2630" s="112"/>
      <c r="VAL2630" s="112"/>
      <c r="VAM2630" s="112"/>
      <c r="VAN2630" s="112"/>
      <c r="VAO2630" s="112"/>
      <c r="VAP2630" s="112"/>
      <c r="VAQ2630" s="112"/>
      <c r="VAR2630" s="112"/>
      <c r="VAS2630" s="112"/>
      <c r="VAT2630" s="112"/>
      <c r="VAU2630" s="112"/>
      <c r="VAV2630" s="112"/>
      <c r="VAW2630" s="112"/>
      <c r="VAX2630" s="112"/>
      <c r="VAY2630" s="112"/>
      <c r="VAZ2630" s="112"/>
      <c r="VBA2630" s="112"/>
      <c r="VBB2630" s="112"/>
      <c r="VBC2630" s="112"/>
      <c r="VBD2630" s="112"/>
      <c r="VBE2630" s="112"/>
      <c r="VBF2630" s="112"/>
      <c r="VBG2630" s="112"/>
      <c r="VBH2630" s="112"/>
      <c r="VBI2630" s="112"/>
      <c r="VBJ2630" s="112"/>
      <c r="VBK2630" s="112"/>
      <c r="VBL2630" s="112"/>
      <c r="VBM2630" s="112"/>
      <c r="VBN2630" s="112"/>
      <c r="VBO2630" s="112"/>
      <c r="VBP2630" s="112"/>
      <c r="VBQ2630" s="112"/>
      <c r="VBR2630" s="112"/>
      <c r="VBS2630" s="112"/>
      <c r="VBT2630" s="112"/>
      <c r="VBU2630" s="112"/>
      <c r="VBV2630" s="112"/>
      <c r="VBW2630" s="112"/>
      <c r="VBX2630" s="112"/>
      <c r="VBY2630" s="112"/>
      <c r="VBZ2630" s="112"/>
      <c r="VCA2630" s="112"/>
      <c r="VCB2630" s="112"/>
      <c r="VCC2630" s="112"/>
      <c r="VCD2630" s="112"/>
      <c r="VCE2630" s="112"/>
      <c r="VCF2630" s="112"/>
      <c r="VCG2630" s="112"/>
      <c r="VCH2630" s="112"/>
      <c r="VCI2630" s="112"/>
      <c r="VCJ2630" s="112"/>
      <c r="VCK2630" s="112"/>
      <c r="VCL2630" s="112"/>
      <c r="VCM2630" s="112"/>
      <c r="VCN2630" s="112"/>
      <c r="VCO2630" s="112"/>
      <c r="VCP2630" s="112"/>
      <c r="VCQ2630" s="112"/>
      <c r="VCR2630" s="112"/>
      <c r="VCS2630" s="112"/>
      <c r="VCT2630" s="112"/>
      <c r="VCU2630" s="112"/>
      <c r="VCV2630" s="112"/>
      <c r="VCW2630" s="112"/>
      <c r="VCX2630" s="112"/>
      <c r="VCY2630" s="112"/>
      <c r="VCZ2630" s="112"/>
      <c r="VDA2630" s="112"/>
      <c r="VDB2630" s="112"/>
      <c r="VDC2630" s="112"/>
      <c r="VDD2630" s="112"/>
      <c r="VDE2630" s="112"/>
      <c r="VDF2630" s="112"/>
      <c r="VDG2630" s="112"/>
      <c r="VDH2630" s="112"/>
      <c r="VDI2630" s="112"/>
      <c r="VDJ2630" s="112"/>
      <c r="VDK2630" s="112"/>
      <c r="VDL2630" s="112"/>
      <c r="VDM2630" s="112"/>
      <c r="VDN2630" s="112"/>
      <c r="VDO2630" s="112"/>
      <c r="VDP2630" s="112"/>
      <c r="VDQ2630" s="112"/>
      <c r="VDR2630" s="112"/>
      <c r="VDS2630" s="112"/>
      <c r="VDT2630" s="112"/>
      <c r="VDU2630" s="112"/>
      <c r="VDV2630" s="112"/>
      <c r="VDW2630" s="112"/>
      <c r="VDX2630" s="112"/>
      <c r="VDY2630" s="112"/>
      <c r="VDZ2630" s="112"/>
      <c r="VEA2630" s="112"/>
      <c r="VEB2630" s="112"/>
      <c r="VEC2630" s="112"/>
      <c r="VED2630" s="112"/>
      <c r="VEE2630" s="112"/>
      <c r="VEF2630" s="112"/>
      <c r="VEG2630" s="112"/>
      <c r="VEH2630" s="112"/>
      <c r="VEI2630" s="112"/>
      <c r="VEJ2630" s="112"/>
      <c r="VEK2630" s="112"/>
      <c r="VEL2630" s="112"/>
      <c r="VEM2630" s="112"/>
      <c r="VEN2630" s="112"/>
      <c r="VEO2630" s="112"/>
      <c r="VEP2630" s="112"/>
      <c r="VEQ2630" s="112"/>
      <c r="VER2630" s="112"/>
      <c r="VES2630" s="112"/>
      <c r="VET2630" s="112"/>
      <c r="VEU2630" s="112"/>
      <c r="VEV2630" s="112"/>
      <c r="VEW2630" s="112"/>
      <c r="VEX2630" s="112"/>
      <c r="VEY2630" s="112"/>
      <c r="VEZ2630" s="112"/>
      <c r="VFA2630" s="112"/>
      <c r="VFB2630" s="112"/>
      <c r="VFC2630" s="112"/>
      <c r="VFD2630" s="112"/>
      <c r="VFE2630" s="112"/>
      <c r="VFF2630" s="112"/>
      <c r="VFG2630" s="112"/>
      <c r="VFH2630" s="112"/>
      <c r="VFI2630" s="112"/>
      <c r="VFJ2630" s="112"/>
      <c r="VFK2630" s="112"/>
      <c r="VFL2630" s="112"/>
      <c r="VFM2630" s="112"/>
      <c r="VFN2630" s="112"/>
      <c r="VFO2630" s="112"/>
      <c r="VFP2630" s="112"/>
      <c r="VFQ2630" s="112"/>
      <c r="VFR2630" s="112"/>
      <c r="VFS2630" s="112"/>
      <c r="VFT2630" s="112"/>
      <c r="VFU2630" s="112"/>
      <c r="VFV2630" s="112"/>
      <c r="VFW2630" s="112"/>
      <c r="VFX2630" s="112"/>
      <c r="VFY2630" s="112"/>
      <c r="VFZ2630" s="112"/>
      <c r="VGA2630" s="112"/>
      <c r="VGB2630" s="112"/>
      <c r="VGC2630" s="112"/>
      <c r="VGD2630" s="112"/>
      <c r="VGE2630" s="112"/>
      <c r="VGF2630" s="112"/>
      <c r="VGG2630" s="112"/>
      <c r="VGH2630" s="112"/>
      <c r="VGI2630" s="112"/>
      <c r="VGJ2630" s="112"/>
      <c r="VGK2630" s="112"/>
      <c r="VGL2630" s="112"/>
      <c r="VGM2630" s="112"/>
      <c r="VGN2630" s="112"/>
      <c r="VGO2630" s="112"/>
      <c r="VGP2630" s="112"/>
      <c r="VGQ2630" s="112"/>
      <c r="VGR2630" s="112"/>
      <c r="VGS2630" s="112"/>
      <c r="VGT2630" s="112"/>
      <c r="VGU2630" s="112"/>
      <c r="VGV2630" s="112"/>
      <c r="VGW2630" s="112"/>
      <c r="VGX2630" s="112"/>
      <c r="VGY2630" s="112"/>
      <c r="VGZ2630" s="112"/>
      <c r="VHA2630" s="112"/>
      <c r="VHB2630" s="112"/>
      <c r="VHC2630" s="112"/>
      <c r="VHD2630" s="112"/>
      <c r="VHE2630" s="112"/>
      <c r="VHF2630" s="112"/>
      <c r="VHG2630" s="112"/>
      <c r="VHH2630" s="112"/>
      <c r="VHI2630" s="112"/>
      <c r="VHJ2630" s="112"/>
      <c r="VHK2630" s="112"/>
      <c r="VHL2630" s="112"/>
      <c r="VHM2630" s="112"/>
      <c r="VHN2630" s="112"/>
      <c r="VHO2630" s="112"/>
      <c r="VHP2630" s="112"/>
      <c r="VHQ2630" s="112"/>
      <c r="VHR2630" s="112"/>
      <c r="VHS2630" s="112"/>
      <c r="VHT2630" s="112"/>
      <c r="VHU2630" s="112"/>
      <c r="VHV2630" s="112"/>
      <c r="VHW2630" s="112"/>
      <c r="VHX2630" s="112"/>
      <c r="VHY2630" s="112"/>
      <c r="VHZ2630" s="112"/>
      <c r="VIA2630" s="112"/>
      <c r="VIB2630" s="112"/>
      <c r="VIC2630" s="112"/>
      <c r="VID2630" s="112"/>
      <c r="VIE2630" s="112"/>
      <c r="VIF2630" s="112"/>
      <c r="VIG2630" s="112"/>
      <c r="VIH2630" s="112"/>
      <c r="VII2630" s="112"/>
      <c r="VIJ2630" s="112"/>
      <c r="VIK2630" s="112"/>
      <c r="VIL2630" s="112"/>
      <c r="VIM2630" s="112"/>
      <c r="VIN2630" s="112"/>
      <c r="VIO2630" s="112"/>
      <c r="VIP2630" s="112"/>
      <c r="VIQ2630" s="112"/>
      <c r="VIR2630" s="112"/>
      <c r="VIS2630" s="112"/>
      <c r="VIT2630" s="112"/>
      <c r="VIU2630" s="112"/>
      <c r="VIV2630" s="112"/>
      <c r="VIW2630" s="112"/>
      <c r="VIX2630" s="112"/>
      <c r="VIY2630" s="112"/>
      <c r="VIZ2630" s="112"/>
      <c r="VJA2630" s="112"/>
      <c r="VJB2630" s="112"/>
      <c r="VJC2630" s="112"/>
      <c r="VJD2630" s="112"/>
      <c r="VJE2630" s="112"/>
      <c r="VJF2630" s="112"/>
      <c r="VJG2630" s="112"/>
      <c r="VJH2630" s="112"/>
      <c r="VJI2630" s="112"/>
      <c r="VJJ2630" s="112"/>
      <c r="VJK2630" s="112"/>
      <c r="VJL2630" s="112"/>
      <c r="VJM2630" s="112"/>
      <c r="VJN2630" s="112"/>
      <c r="VJO2630" s="112"/>
      <c r="VJP2630" s="112"/>
      <c r="VJQ2630" s="112"/>
      <c r="VJR2630" s="112"/>
      <c r="VJS2630" s="112"/>
      <c r="VJT2630" s="112"/>
      <c r="VJU2630" s="112"/>
      <c r="VJV2630" s="112"/>
      <c r="VJW2630" s="112"/>
      <c r="VJX2630" s="112"/>
      <c r="VJY2630" s="112"/>
      <c r="VJZ2630" s="112"/>
      <c r="VKA2630" s="112"/>
      <c r="VKB2630" s="112"/>
      <c r="VKC2630" s="112"/>
      <c r="VKD2630" s="112"/>
      <c r="VKE2630" s="112"/>
      <c r="VKF2630" s="112"/>
      <c r="VKG2630" s="112"/>
      <c r="VKH2630" s="112"/>
      <c r="VKI2630" s="112"/>
      <c r="VKJ2630" s="112"/>
      <c r="VKK2630" s="112"/>
      <c r="VKL2630" s="112"/>
      <c r="VKM2630" s="112"/>
      <c r="VKN2630" s="112"/>
      <c r="VKO2630" s="112"/>
      <c r="VKP2630" s="112"/>
      <c r="VKQ2630" s="112"/>
      <c r="VKR2630" s="112"/>
      <c r="VKS2630" s="112"/>
      <c r="VKT2630" s="112"/>
      <c r="VKU2630" s="112"/>
      <c r="VKV2630" s="112"/>
      <c r="VKW2630" s="112"/>
      <c r="VKX2630" s="112"/>
      <c r="VKY2630" s="112"/>
      <c r="VKZ2630" s="112"/>
      <c r="VLA2630" s="112"/>
      <c r="VLB2630" s="112"/>
      <c r="VLC2630" s="112"/>
      <c r="VLD2630" s="112"/>
      <c r="VLE2630" s="112"/>
      <c r="VLF2630" s="112"/>
      <c r="VLG2630" s="112"/>
      <c r="VLH2630" s="112"/>
      <c r="VLI2630" s="112"/>
      <c r="VLJ2630" s="112"/>
      <c r="VLK2630" s="112"/>
      <c r="VLL2630" s="112"/>
      <c r="VLM2630" s="112"/>
      <c r="VLN2630" s="112"/>
      <c r="VLO2630" s="112"/>
      <c r="VLP2630" s="112"/>
      <c r="VLQ2630" s="112"/>
      <c r="VLR2630" s="112"/>
      <c r="VLS2630" s="112"/>
      <c r="VLT2630" s="112"/>
      <c r="VLU2630" s="112"/>
      <c r="VLV2630" s="112"/>
      <c r="VLW2630" s="112"/>
      <c r="VLX2630" s="112"/>
      <c r="VLY2630" s="112"/>
      <c r="VLZ2630" s="112"/>
      <c r="VMA2630" s="112"/>
      <c r="VMB2630" s="112"/>
      <c r="VMC2630" s="112"/>
      <c r="VMD2630" s="112"/>
      <c r="VME2630" s="112"/>
      <c r="VMF2630" s="112"/>
      <c r="VMG2630" s="112"/>
      <c r="VMH2630" s="112"/>
      <c r="VMI2630" s="112"/>
      <c r="VMJ2630" s="112"/>
      <c r="VMK2630" s="112"/>
      <c r="VML2630" s="112"/>
      <c r="VMM2630" s="112"/>
      <c r="VMN2630" s="112"/>
      <c r="VMO2630" s="112"/>
      <c r="VMP2630" s="112"/>
      <c r="VMQ2630" s="112"/>
      <c r="VMR2630" s="112"/>
      <c r="VMS2630" s="112"/>
      <c r="VMT2630" s="112"/>
      <c r="VMU2630" s="112"/>
      <c r="VMV2630" s="112"/>
      <c r="VMW2630" s="112"/>
      <c r="VMX2630" s="112"/>
      <c r="VMY2630" s="112"/>
      <c r="VMZ2630" s="112"/>
      <c r="VNA2630" s="112"/>
      <c r="VNB2630" s="112"/>
      <c r="VNC2630" s="112"/>
      <c r="VND2630" s="112"/>
      <c r="VNE2630" s="112"/>
      <c r="VNF2630" s="112"/>
      <c r="VNG2630" s="112"/>
      <c r="VNH2630" s="112"/>
      <c r="VNI2630" s="112"/>
      <c r="VNJ2630" s="112"/>
      <c r="VNK2630" s="112"/>
      <c r="VNL2630" s="112"/>
      <c r="VNM2630" s="112"/>
      <c r="VNN2630" s="112"/>
      <c r="VNO2630" s="112"/>
      <c r="VNP2630" s="112"/>
      <c r="VNQ2630" s="112"/>
      <c r="VNR2630" s="112"/>
      <c r="VNS2630" s="112"/>
      <c r="VNT2630" s="112"/>
      <c r="VNU2630" s="112"/>
      <c r="VNV2630" s="112"/>
      <c r="VNW2630" s="112"/>
      <c r="VNX2630" s="112"/>
      <c r="VNY2630" s="112"/>
      <c r="VNZ2630" s="112"/>
      <c r="VOA2630" s="112"/>
      <c r="VOB2630" s="112"/>
      <c r="VOC2630" s="112"/>
      <c r="VOD2630" s="112"/>
      <c r="VOE2630" s="112"/>
      <c r="VOF2630" s="112"/>
      <c r="VOG2630" s="112"/>
      <c r="VOH2630" s="112"/>
      <c r="VOI2630" s="112"/>
      <c r="VOJ2630" s="112"/>
      <c r="VOK2630" s="112"/>
      <c r="VOL2630" s="112"/>
      <c r="VOM2630" s="112"/>
      <c r="VON2630" s="112"/>
      <c r="VOO2630" s="112"/>
      <c r="VOP2630" s="112"/>
      <c r="VOQ2630" s="112"/>
      <c r="VOR2630" s="112"/>
      <c r="VOS2630" s="112"/>
      <c r="VOT2630" s="112"/>
      <c r="VOU2630" s="112"/>
      <c r="VOV2630" s="112"/>
      <c r="VOW2630" s="112"/>
      <c r="VOX2630" s="112"/>
      <c r="VOY2630" s="112"/>
      <c r="VOZ2630" s="112"/>
      <c r="VPA2630" s="112"/>
      <c r="VPB2630" s="112"/>
      <c r="VPC2630" s="112"/>
      <c r="VPD2630" s="112"/>
      <c r="VPE2630" s="112"/>
      <c r="VPF2630" s="112"/>
      <c r="VPG2630" s="112"/>
      <c r="VPH2630" s="112"/>
      <c r="VPI2630" s="112"/>
      <c r="VPJ2630" s="112"/>
      <c r="VPK2630" s="112"/>
      <c r="VPL2630" s="112"/>
      <c r="VPM2630" s="112"/>
      <c r="VPN2630" s="112"/>
      <c r="VPO2630" s="112"/>
      <c r="VPP2630" s="112"/>
      <c r="VPQ2630" s="112"/>
      <c r="VPR2630" s="112"/>
      <c r="VPS2630" s="112"/>
      <c r="VPT2630" s="112"/>
      <c r="VPU2630" s="112"/>
      <c r="VPV2630" s="112"/>
      <c r="VPW2630" s="112"/>
      <c r="VPX2630" s="112"/>
      <c r="VPY2630" s="112"/>
      <c r="VPZ2630" s="112"/>
      <c r="VQA2630" s="112"/>
      <c r="VQB2630" s="112"/>
      <c r="VQC2630" s="112"/>
      <c r="VQD2630" s="112"/>
      <c r="VQE2630" s="112"/>
      <c r="VQF2630" s="112"/>
      <c r="VQG2630" s="112"/>
      <c r="VQH2630" s="112"/>
      <c r="VQI2630" s="112"/>
      <c r="VQJ2630" s="112"/>
      <c r="VQK2630" s="112"/>
      <c r="VQL2630" s="112"/>
      <c r="VQM2630" s="112"/>
      <c r="VQN2630" s="112"/>
      <c r="VQO2630" s="112"/>
      <c r="VQP2630" s="112"/>
      <c r="VQQ2630" s="112"/>
      <c r="VQR2630" s="112"/>
      <c r="VQS2630" s="112"/>
      <c r="VQT2630" s="112"/>
      <c r="VQU2630" s="112"/>
      <c r="VQV2630" s="112"/>
      <c r="VQW2630" s="112"/>
      <c r="VQX2630" s="112"/>
      <c r="VQY2630" s="112"/>
      <c r="VQZ2630" s="112"/>
      <c r="VRA2630" s="112"/>
      <c r="VRB2630" s="112"/>
      <c r="VRC2630" s="112"/>
      <c r="VRD2630" s="112"/>
      <c r="VRE2630" s="112"/>
      <c r="VRF2630" s="112"/>
      <c r="VRG2630" s="112"/>
      <c r="VRH2630" s="112"/>
      <c r="VRI2630" s="112"/>
      <c r="VRJ2630" s="112"/>
      <c r="VRK2630" s="112"/>
      <c r="VRL2630" s="112"/>
      <c r="VRM2630" s="112"/>
      <c r="VRN2630" s="112"/>
      <c r="VRO2630" s="112"/>
      <c r="VRP2630" s="112"/>
      <c r="VRQ2630" s="112"/>
      <c r="VRR2630" s="112"/>
      <c r="VRS2630" s="112"/>
      <c r="VRT2630" s="112"/>
      <c r="VRU2630" s="112"/>
      <c r="VRV2630" s="112"/>
      <c r="VRW2630" s="112"/>
      <c r="VRX2630" s="112"/>
      <c r="VRY2630" s="112"/>
      <c r="VRZ2630" s="112"/>
      <c r="VSA2630" s="112"/>
      <c r="VSB2630" s="112"/>
      <c r="VSC2630" s="112"/>
      <c r="VSD2630" s="112"/>
      <c r="VSE2630" s="112"/>
      <c r="VSF2630" s="112"/>
      <c r="VSG2630" s="112"/>
      <c r="VSH2630" s="112"/>
      <c r="VSI2630" s="112"/>
      <c r="VSJ2630" s="112"/>
      <c r="VSK2630" s="112"/>
      <c r="VSL2630" s="112"/>
      <c r="VSM2630" s="112"/>
      <c r="VSN2630" s="112"/>
      <c r="VSO2630" s="112"/>
      <c r="VSP2630" s="112"/>
      <c r="VSQ2630" s="112"/>
      <c r="VSR2630" s="112"/>
      <c r="VSS2630" s="112"/>
      <c r="VST2630" s="112"/>
      <c r="VSU2630" s="112"/>
      <c r="VSV2630" s="112"/>
      <c r="VSW2630" s="112"/>
      <c r="VSX2630" s="112"/>
      <c r="VSY2630" s="112"/>
      <c r="VSZ2630" s="112"/>
      <c r="VTA2630" s="112"/>
      <c r="VTB2630" s="112"/>
      <c r="VTC2630" s="112"/>
      <c r="VTD2630" s="112"/>
      <c r="VTE2630" s="112"/>
      <c r="VTF2630" s="112"/>
      <c r="VTG2630" s="112"/>
      <c r="VTH2630" s="112"/>
      <c r="VTI2630" s="112"/>
      <c r="VTJ2630" s="112"/>
      <c r="VTK2630" s="112"/>
      <c r="VTL2630" s="112"/>
      <c r="VTM2630" s="112"/>
      <c r="VTN2630" s="112"/>
      <c r="VTO2630" s="112"/>
      <c r="VTP2630" s="112"/>
      <c r="VTQ2630" s="112"/>
      <c r="VTR2630" s="112"/>
      <c r="VTS2630" s="112"/>
      <c r="VTT2630" s="112"/>
      <c r="VTU2630" s="112"/>
      <c r="VTV2630" s="112"/>
      <c r="VTW2630" s="112"/>
      <c r="VTX2630" s="112"/>
      <c r="VTY2630" s="112"/>
      <c r="VTZ2630" s="112"/>
      <c r="VUA2630" s="112"/>
      <c r="VUB2630" s="112"/>
      <c r="VUC2630" s="112"/>
      <c r="VUD2630" s="112"/>
      <c r="VUE2630" s="112"/>
      <c r="VUF2630" s="112"/>
      <c r="VUG2630" s="112"/>
      <c r="VUH2630" s="112"/>
      <c r="VUI2630" s="112"/>
      <c r="VUJ2630" s="112"/>
      <c r="VUK2630" s="112"/>
      <c r="VUL2630" s="112"/>
      <c r="VUM2630" s="112"/>
      <c r="VUN2630" s="112"/>
      <c r="VUO2630" s="112"/>
      <c r="VUP2630" s="112"/>
      <c r="VUQ2630" s="112"/>
      <c r="VUR2630" s="112"/>
      <c r="VUS2630" s="112"/>
      <c r="VUT2630" s="112"/>
      <c r="VUU2630" s="112"/>
      <c r="VUV2630" s="112"/>
      <c r="VUW2630" s="112"/>
      <c r="VUX2630" s="112"/>
      <c r="VUY2630" s="112"/>
      <c r="VUZ2630" s="112"/>
      <c r="VVA2630" s="112"/>
      <c r="VVB2630" s="112"/>
      <c r="VVC2630" s="112"/>
      <c r="VVD2630" s="112"/>
      <c r="VVE2630" s="112"/>
      <c r="VVF2630" s="112"/>
      <c r="VVG2630" s="112"/>
      <c r="VVH2630" s="112"/>
      <c r="VVI2630" s="112"/>
      <c r="VVJ2630" s="112"/>
      <c r="VVK2630" s="112"/>
      <c r="VVL2630" s="112"/>
      <c r="VVM2630" s="112"/>
      <c r="VVN2630" s="112"/>
      <c r="VVO2630" s="112"/>
      <c r="VVP2630" s="112"/>
      <c r="VVQ2630" s="112"/>
      <c r="VVR2630" s="112"/>
      <c r="VVS2630" s="112"/>
      <c r="VVT2630" s="112"/>
      <c r="VVU2630" s="112"/>
      <c r="VVV2630" s="112"/>
      <c r="VVW2630" s="112"/>
      <c r="VVX2630" s="112"/>
      <c r="VVY2630" s="112"/>
      <c r="VVZ2630" s="112"/>
      <c r="VWA2630" s="112"/>
      <c r="VWB2630" s="112"/>
      <c r="VWC2630" s="112"/>
      <c r="VWD2630" s="112"/>
      <c r="VWE2630" s="112"/>
      <c r="VWF2630" s="112"/>
      <c r="VWG2630" s="112"/>
      <c r="VWH2630" s="112"/>
      <c r="VWI2630" s="112"/>
      <c r="VWJ2630" s="112"/>
      <c r="VWK2630" s="112"/>
      <c r="VWL2630" s="112"/>
      <c r="VWM2630" s="112"/>
      <c r="VWN2630" s="112"/>
      <c r="VWO2630" s="112"/>
      <c r="VWP2630" s="112"/>
      <c r="VWQ2630" s="112"/>
      <c r="VWR2630" s="112"/>
      <c r="VWS2630" s="112"/>
      <c r="VWT2630" s="112"/>
      <c r="VWU2630" s="112"/>
      <c r="VWV2630" s="112"/>
      <c r="VWW2630" s="112"/>
      <c r="VWX2630" s="112"/>
      <c r="VWY2630" s="112"/>
      <c r="VWZ2630" s="112"/>
      <c r="VXA2630" s="112"/>
      <c r="VXB2630" s="112"/>
      <c r="VXC2630" s="112"/>
      <c r="VXD2630" s="112"/>
      <c r="VXE2630" s="112"/>
      <c r="VXF2630" s="112"/>
      <c r="VXG2630" s="112"/>
      <c r="VXH2630" s="112"/>
      <c r="VXI2630" s="112"/>
      <c r="VXJ2630" s="112"/>
      <c r="VXK2630" s="112"/>
      <c r="VXL2630" s="112"/>
      <c r="VXM2630" s="112"/>
      <c r="VXN2630" s="112"/>
      <c r="VXO2630" s="112"/>
      <c r="VXP2630" s="112"/>
      <c r="VXQ2630" s="112"/>
      <c r="VXR2630" s="112"/>
      <c r="VXS2630" s="112"/>
      <c r="VXT2630" s="112"/>
      <c r="VXU2630" s="112"/>
      <c r="VXV2630" s="112"/>
      <c r="VXW2630" s="112"/>
      <c r="VXX2630" s="112"/>
      <c r="VXY2630" s="112"/>
      <c r="VXZ2630" s="112"/>
      <c r="VYA2630" s="112"/>
      <c r="VYB2630" s="112"/>
      <c r="VYC2630" s="112"/>
      <c r="VYD2630" s="112"/>
      <c r="VYE2630" s="112"/>
      <c r="VYF2630" s="112"/>
      <c r="VYG2630" s="112"/>
      <c r="VYH2630" s="112"/>
      <c r="VYI2630" s="112"/>
      <c r="VYJ2630" s="112"/>
      <c r="VYK2630" s="112"/>
      <c r="VYL2630" s="112"/>
      <c r="VYM2630" s="112"/>
      <c r="VYN2630" s="112"/>
      <c r="VYO2630" s="112"/>
      <c r="VYP2630" s="112"/>
      <c r="VYQ2630" s="112"/>
      <c r="VYR2630" s="112"/>
      <c r="VYS2630" s="112"/>
      <c r="VYT2630" s="112"/>
      <c r="VYU2630" s="112"/>
      <c r="VYV2630" s="112"/>
      <c r="VYW2630" s="112"/>
      <c r="VYX2630" s="112"/>
      <c r="VYY2630" s="112"/>
      <c r="VYZ2630" s="112"/>
      <c r="VZA2630" s="112"/>
      <c r="VZB2630" s="112"/>
      <c r="VZC2630" s="112"/>
      <c r="VZD2630" s="112"/>
      <c r="VZE2630" s="112"/>
      <c r="VZF2630" s="112"/>
      <c r="VZG2630" s="112"/>
      <c r="VZH2630" s="112"/>
      <c r="VZI2630" s="112"/>
      <c r="VZJ2630" s="112"/>
      <c r="VZK2630" s="112"/>
      <c r="VZL2630" s="112"/>
      <c r="VZM2630" s="112"/>
      <c r="VZN2630" s="112"/>
      <c r="VZO2630" s="112"/>
      <c r="VZP2630" s="112"/>
      <c r="VZQ2630" s="112"/>
      <c r="VZR2630" s="112"/>
      <c r="VZS2630" s="112"/>
      <c r="VZT2630" s="112"/>
      <c r="VZU2630" s="112"/>
      <c r="VZV2630" s="112"/>
      <c r="VZW2630" s="112"/>
      <c r="VZX2630" s="112"/>
      <c r="VZY2630" s="112"/>
      <c r="VZZ2630" s="112"/>
      <c r="WAA2630" s="112"/>
      <c r="WAB2630" s="112"/>
      <c r="WAC2630" s="112"/>
      <c r="WAD2630" s="112"/>
      <c r="WAE2630" s="112"/>
      <c r="WAF2630" s="112"/>
      <c r="WAG2630" s="112"/>
      <c r="WAH2630" s="112"/>
      <c r="WAI2630" s="112"/>
      <c r="WAJ2630" s="112"/>
      <c r="WAK2630" s="112"/>
      <c r="WAL2630" s="112"/>
      <c r="WAM2630" s="112"/>
      <c r="WAN2630" s="112"/>
      <c r="WAO2630" s="112"/>
      <c r="WAP2630" s="112"/>
      <c r="WAQ2630" s="112"/>
      <c r="WAR2630" s="112"/>
      <c r="WAS2630" s="112"/>
      <c r="WAT2630" s="112"/>
      <c r="WAU2630" s="112"/>
      <c r="WAV2630" s="112"/>
      <c r="WAW2630" s="112"/>
      <c r="WAX2630" s="112"/>
      <c r="WAY2630" s="112"/>
      <c r="WAZ2630" s="112"/>
      <c r="WBA2630" s="112"/>
      <c r="WBB2630" s="112"/>
      <c r="WBC2630" s="112"/>
      <c r="WBD2630" s="112"/>
      <c r="WBE2630" s="112"/>
      <c r="WBF2630" s="112"/>
      <c r="WBG2630" s="112"/>
      <c r="WBH2630" s="112"/>
      <c r="WBI2630" s="112"/>
      <c r="WBJ2630" s="112"/>
      <c r="WBK2630" s="112"/>
      <c r="WBL2630" s="112"/>
      <c r="WBM2630" s="112"/>
      <c r="WBN2630" s="112"/>
      <c r="WBO2630" s="112"/>
      <c r="WBP2630" s="112"/>
      <c r="WBQ2630" s="112"/>
      <c r="WBR2630" s="112"/>
      <c r="WBS2630" s="112"/>
      <c r="WBT2630" s="112"/>
      <c r="WBU2630" s="112"/>
      <c r="WBV2630" s="112"/>
      <c r="WBW2630" s="112"/>
      <c r="WBX2630" s="112"/>
      <c r="WBY2630" s="112"/>
      <c r="WBZ2630" s="112"/>
      <c r="WCA2630" s="112"/>
      <c r="WCB2630" s="112"/>
      <c r="WCC2630" s="112"/>
      <c r="WCD2630" s="112"/>
      <c r="WCE2630" s="112"/>
      <c r="WCF2630" s="112"/>
      <c r="WCG2630" s="112"/>
      <c r="WCH2630" s="112"/>
      <c r="WCI2630" s="112"/>
      <c r="WCJ2630" s="112"/>
      <c r="WCK2630" s="112"/>
      <c r="WCL2630" s="112"/>
      <c r="WCM2630" s="112"/>
      <c r="WCN2630" s="112"/>
      <c r="WCO2630" s="112"/>
      <c r="WCP2630" s="112"/>
      <c r="WCQ2630" s="112"/>
      <c r="WCR2630" s="112"/>
      <c r="WCS2630" s="112"/>
      <c r="WCT2630" s="112"/>
      <c r="WCU2630" s="112"/>
      <c r="WCV2630" s="112"/>
      <c r="WCW2630" s="112"/>
      <c r="WCX2630" s="112"/>
      <c r="WCY2630" s="112"/>
      <c r="WCZ2630" s="112"/>
      <c r="WDA2630" s="112"/>
      <c r="WDB2630" s="112"/>
      <c r="WDC2630" s="112"/>
      <c r="WDD2630" s="112"/>
      <c r="WDE2630" s="112"/>
      <c r="WDF2630" s="112"/>
      <c r="WDG2630" s="112"/>
      <c r="WDH2630" s="112"/>
      <c r="WDI2630" s="112"/>
      <c r="WDJ2630" s="112"/>
      <c r="WDK2630" s="112"/>
      <c r="WDL2630" s="112"/>
      <c r="WDM2630" s="112"/>
      <c r="WDN2630" s="112"/>
      <c r="WDO2630" s="112"/>
      <c r="WDP2630" s="112"/>
      <c r="WDQ2630" s="112"/>
      <c r="WDR2630" s="112"/>
      <c r="WDS2630" s="112"/>
      <c r="WDT2630" s="112"/>
      <c r="WDU2630" s="112"/>
      <c r="WDV2630" s="112"/>
      <c r="WDW2630" s="112"/>
      <c r="WDX2630" s="112"/>
      <c r="WDY2630" s="112"/>
      <c r="WDZ2630" s="112"/>
      <c r="WEA2630" s="112"/>
      <c r="WEB2630" s="112"/>
      <c r="WEC2630" s="112"/>
      <c r="WED2630" s="112"/>
      <c r="WEE2630" s="112"/>
      <c r="WEF2630" s="112"/>
      <c r="WEG2630" s="112"/>
      <c r="WEH2630" s="112"/>
      <c r="WEI2630" s="112"/>
      <c r="WEJ2630" s="112"/>
      <c r="WEK2630" s="112"/>
      <c r="WEL2630" s="112"/>
      <c r="WEM2630" s="112"/>
      <c r="WEN2630" s="112"/>
      <c r="WEO2630" s="112"/>
      <c r="WEP2630" s="112"/>
      <c r="WEQ2630" s="112"/>
      <c r="WER2630" s="112"/>
      <c r="WES2630" s="112"/>
      <c r="WET2630" s="112"/>
      <c r="WEU2630" s="112"/>
      <c r="WEV2630" s="112"/>
      <c r="WEW2630" s="112"/>
      <c r="WEX2630" s="112"/>
      <c r="WEY2630" s="112"/>
      <c r="WEZ2630" s="112"/>
      <c r="WFA2630" s="112"/>
      <c r="WFB2630" s="112"/>
      <c r="WFC2630" s="112"/>
      <c r="WFD2630" s="112"/>
      <c r="WFE2630" s="112"/>
      <c r="WFF2630" s="112"/>
      <c r="WFG2630" s="112"/>
      <c r="WFH2630" s="112"/>
      <c r="WFI2630" s="112"/>
      <c r="WFJ2630" s="112"/>
      <c r="WFK2630" s="112"/>
      <c r="WFL2630" s="112"/>
      <c r="WFM2630" s="112"/>
      <c r="WFN2630" s="112"/>
      <c r="WFO2630" s="112"/>
      <c r="WFP2630" s="112"/>
      <c r="WFQ2630" s="112"/>
      <c r="WFR2630" s="112"/>
      <c r="WFS2630" s="112"/>
      <c r="WFT2630" s="112"/>
      <c r="WFU2630" s="112"/>
      <c r="WFV2630" s="112"/>
      <c r="WFW2630" s="112"/>
      <c r="WFX2630" s="112"/>
      <c r="WFY2630" s="112"/>
      <c r="WFZ2630" s="112"/>
      <c r="WGA2630" s="112"/>
      <c r="WGB2630" s="112"/>
      <c r="WGC2630" s="112"/>
      <c r="WGD2630" s="112"/>
      <c r="WGE2630" s="112"/>
      <c r="WGF2630" s="112"/>
      <c r="WGG2630" s="112"/>
      <c r="WGH2630" s="112"/>
      <c r="WGI2630" s="112"/>
      <c r="WGJ2630" s="112"/>
      <c r="WGK2630" s="112"/>
      <c r="WGL2630" s="112"/>
      <c r="WGM2630" s="112"/>
      <c r="WGN2630" s="112"/>
      <c r="WGO2630" s="112"/>
      <c r="WGP2630" s="112"/>
      <c r="WGQ2630" s="112"/>
      <c r="WGR2630" s="112"/>
      <c r="WGS2630" s="112"/>
      <c r="WGT2630" s="112"/>
      <c r="WGU2630" s="112"/>
      <c r="WGV2630" s="112"/>
      <c r="WGW2630" s="112"/>
      <c r="WGX2630" s="112"/>
      <c r="WGY2630" s="112"/>
      <c r="WGZ2630" s="112"/>
      <c r="WHA2630" s="112"/>
      <c r="WHB2630" s="112"/>
      <c r="WHC2630" s="112"/>
      <c r="WHD2630" s="112"/>
      <c r="WHE2630" s="112"/>
      <c r="WHF2630" s="112"/>
      <c r="WHG2630" s="112"/>
      <c r="WHH2630" s="112"/>
      <c r="WHI2630" s="112"/>
      <c r="WHJ2630" s="112"/>
      <c r="WHK2630" s="112"/>
      <c r="WHL2630" s="112"/>
      <c r="WHM2630" s="112"/>
      <c r="WHN2630" s="112"/>
      <c r="WHO2630" s="112"/>
      <c r="WHP2630" s="112"/>
      <c r="WHQ2630" s="112"/>
      <c r="WHR2630" s="112"/>
      <c r="WHS2630" s="112"/>
      <c r="WHT2630" s="112"/>
      <c r="WHU2630" s="112"/>
      <c r="WHV2630" s="112"/>
      <c r="WHW2630" s="112"/>
      <c r="WHX2630" s="112"/>
      <c r="WHY2630" s="112"/>
      <c r="WHZ2630" s="112"/>
      <c r="WIA2630" s="112"/>
      <c r="WIB2630" s="112"/>
      <c r="WIC2630" s="112"/>
      <c r="WID2630" s="112"/>
      <c r="WIE2630" s="112"/>
      <c r="WIF2630" s="112"/>
      <c r="WIG2630" s="112"/>
      <c r="WIH2630" s="112"/>
      <c r="WII2630" s="112"/>
      <c r="WIJ2630" s="112"/>
      <c r="WIK2630" s="112"/>
      <c r="WIL2630" s="112"/>
      <c r="WIM2630" s="112"/>
      <c r="WIN2630" s="112"/>
      <c r="WIO2630" s="112"/>
      <c r="WIP2630" s="112"/>
      <c r="WIQ2630" s="112"/>
      <c r="WIR2630" s="112"/>
      <c r="WIS2630" s="112"/>
      <c r="WIT2630" s="112"/>
      <c r="WIU2630" s="112"/>
      <c r="WIV2630" s="112"/>
      <c r="WIW2630" s="112"/>
      <c r="WIX2630" s="112"/>
      <c r="WIY2630" s="112"/>
      <c r="WIZ2630" s="112"/>
      <c r="WJA2630" s="112"/>
      <c r="WJB2630" s="112"/>
      <c r="WJC2630" s="112"/>
      <c r="WJD2630" s="112"/>
      <c r="WJE2630" s="112"/>
      <c r="WJF2630" s="112"/>
      <c r="WJG2630" s="112"/>
      <c r="WJH2630" s="112"/>
      <c r="WJI2630" s="112"/>
      <c r="WJJ2630" s="112"/>
      <c r="WJK2630" s="112"/>
      <c r="WJL2630" s="112"/>
      <c r="WJM2630" s="112"/>
      <c r="WJN2630" s="112"/>
      <c r="WJO2630" s="112"/>
      <c r="WJP2630" s="112"/>
      <c r="WJQ2630" s="112"/>
      <c r="WJR2630" s="112"/>
      <c r="WJS2630" s="112"/>
      <c r="WJT2630" s="112"/>
      <c r="WJU2630" s="112"/>
      <c r="WJV2630" s="112"/>
      <c r="WJW2630" s="112"/>
      <c r="WJX2630" s="112"/>
      <c r="WJY2630" s="112"/>
      <c r="WJZ2630" s="112"/>
      <c r="WKA2630" s="112"/>
      <c r="WKB2630" s="112"/>
      <c r="WKC2630" s="112"/>
      <c r="WKD2630" s="112"/>
      <c r="WKE2630" s="112"/>
      <c r="WKF2630" s="112"/>
      <c r="WKG2630" s="112"/>
      <c r="WKH2630" s="112"/>
      <c r="WKI2630" s="112"/>
      <c r="WKJ2630" s="112"/>
      <c r="WKK2630" s="112"/>
      <c r="WKL2630" s="112"/>
      <c r="WKM2630" s="112"/>
      <c r="WKN2630" s="112"/>
      <c r="WKO2630" s="112"/>
      <c r="WKP2630" s="112"/>
      <c r="WKQ2630" s="112"/>
      <c r="WKR2630" s="112"/>
      <c r="WKS2630" s="112"/>
      <c r="WKT2630" s="112"/>
      <c r="WKU2630" s="112"/>
      <c r="WKV2630" s="112"/>
      <c r="WKW2630" s="112"/>
      <c r="WKX2630" s="112"/>
      <c r="WKY2630" s="112"/>
      <c r="WKZ2630" s="112"/>
      <c r="WLA2630" s="112"/>
      <c r="WLB2630" s="112"/>
      <c r="WLC2630" s="112"/>
      <c r="WLD2630" s="112"/>
      <c r="WLE2630" s="112"/>
      <c r="WLF2630" s="112"/>
      <c r="WLG2630" s="112"/>
      <c r="WLH2630" s="112"/>
      <c r="WLI2630" s="112"/>
      <c r="WLJ2630" s="112"/>
      <c r="WLK2630" s="112"/>
      <c r="WLL2630" s="112"/>
      <c r="WLM2630" s="112"/>
      <c r="WLN2630" s="112"/>
      <c r="WLO2630" s="112"/>
      <c r="WLP2630" s="112"/>
      <c r="WLQ2630" s="112"/>
      <c r="WLR2630" s="112"/>
      <c r="WLS2630" s="112"/>
      <c r="WLT2630" s="112"/>
      <c r="WLU2630" s="112"/>
      <c r="WLV2630" s="112"/>
      <c r="WLW2630" s="112"/>
      <c r="WLX2630" s="112"/>
      <c r="WLY2630" s="112"/>
      <c r="WLZ2630" s="112"/>
      <c r="WMA2630" s="112"/>
      <c r="WMB2630" s="112"/>
      <c r="WMC2630" s="112"/>
      <c r="WMD2630" s="112"/>
      <c r="WME2630" s="112"/>
      <c r="WMF2630" s="112"/>
      <c r="WMG2630" s="112"/>
      <c r="WMH2630" s="112"/>
      <c r="WMI2630" s="112"/>
      <c r="WMJ2630" s="112"/>
      <c r="WMK2630" s="112"/>
      <c r="WML2630" s="112"/>
      <c r="WMM2630" s="112"/>
      <c r="WMN2630" s="112"/>
      <c r="WMO2630" s="112"/>
      <c r="WMP2630" s="112"/>
      <c r="WMQ2630" s="112"/>
      <c r="WMR2630" s="112"/>
      <c r="WMS2630" s="112"/>
      <c r="WMT2630" s="112"/>
      <c r="WMU2630" s="112"/>
      <c r="WMV2630" s="112"/>
      <c r="WMW2630" s="112"/>
      <c r="WMX2630" s="112"/>
      <c r="WMY2630" s="112"/>
      <c r="WMZ2630" s="112"/>
      <c r="WNA2630" s="112"/>
      <c r="WNB2630" s="112"/>
      <c r="WNC2630" s="112"/>
      <c r="WND2630" s="112"/>
      <c r="WNE2630" s="112"/>
      <c r="WNF2630" s="112"/>
      <c r="WNG2630" s="112"/>
      <c r="WNH2630" s="112"/>
      <c r="WNI2630" s="112"/>
      <c r="WNJ2630" s="112"/>
      <c r="WNK2630" s="112"/>
      <c r="WNL2630" s="112"/>
      <c r="WNM2630" s="112"/>
      <c r="WNN2630" s="112"/>
      <c r="WNO2630" s="112"/>
      <c r="WNP2630" s="112"/>
      <c r="WNQ2630" s="112"/>
      <c r="WNR2630" s="112"/>
      <c r="WNS2630" s="112"/>
      <c r="WNT2630" s="112"/>
      <c r="WNU2630" s="112"/>
      <c r="WNV2630" s="112"/>
      <c r="WNW2630" s="112"/>
      <c r="WNX2630" s="112"/>
      <c r="WNY2630" s="112"/>
      <c r="WNZ2630" s="112"/>
      <c r="WOA2630" s="112"/>
      <c r="WOB2630" s="112"/>
      <c r="WOC2630" s="112"/>
      <c r="WOD2630" s="112"/>
      <c r="WOE2630" s="112"/>
      <c r="WOF2630" s="112"/>
      <c r="WOG2630" s="112"/>
      <c r="WOH2630" s="112"/>
      <c r="WOI2630" s="112"/>
      <c r="WOJ2630" s="112"/>
      <c r="WOK2630" s="112"/>
      <c r="WOL2630" s="112"/>
      <c r="WOM2630" s="112"/>
      <c r="WON2630" s="112"/>
      <c r="WOO2630" s="112"/>
      <c r="WOP2630" s="112"/>
      <c r="WOQ2630" s="112"/>
      <c r="WOR2630" s="112"/>
      <c r="WOS2630" s="112"/>
      <c r="WOT2630" s="112"/>
      <c r="WOU2630" s="112"/>
      <c r="WOV2630" s="112"/>
      <c r="WOW2630" s="112"/>
      <c r="WOX2630" s="112"/>
      <c r="WOY2630" s="112"/>
      <c r="WOZ2630" s="112"/>
      <c r="WPA2630" s="112"/>
      <c r="WPB2630" s="112"/>
      <c r="WPC2630" s="112"/>
      <c r="WPD2630" s="112"/>
      <c r="WPE2630" s="112"/>
      <c r="WPF2630" s="112"/>
      <c r="WPG2630" s="112"/>
      <c r="WPH2630" s="112"/>
      <c r="WPI2630" s="112"/>
      <c r="WPJ2630" s="112"/>
      <c r="WPK2630" s="112"/>
      <c r="WPL2630" s="112"/>
      <c r="WPM2630" s="112"/>
      <c r="WPN2630" s="112"/>
      <c r="WPO2630" s="112"/>
      <c r="WPP2630" s="112"/>
      <c r="WPQ2630" s="112"/>
      <c r="WPR2630" s="112"/>
      <c r="WPS2630" s="112"/>
      <c r="WPT2630" s="112"/>
      <c r="WPU2630" s="112"/>
      <c r="WPV2630" s="112"/>
      <c r="WPW2630" s="112"/>
      <c r="WPX2630" s="112"/>
      <c r="WPY2630" s="112"/>
      <c r="WPZ2630" s="112"/>
      <c r="WQA2630" s="112"/>
      <c r="WQB2630" s="112"/>
      <c r="WQC2630" s="112"/>
      <c r="WQD2630" s="112"/>
      <c r="WQE2630" s="112"/>
      <c r="WQF2630" s="112"/>
      <c r="WQG2630" s="112"/>
      <c r="WQH2630" s="112"/>
      <c r="WQI2630" s="112"/>
      <c r="WQJ2630" s="112"/>
      <c r="WQK2630" s="112"/>
      <c r="WQL2630" s="112"/>
      <c r="WQM2630" s="112"/>
      <c r="WQN2630" s="112"/>
      <c r="WQO2630" s="112"/>
      <c r="WQP2630" s="112"/>
      <c r="WQQ2630" s="112"/>
      <c r="WQR2630" s="112"/>
      <c r="WQS2630" s="112"/>
      <c r="WQT2630" s="112"/>
      <c r="WQU2630" s="112"/>
      <c r="WQV2630" s="112"/>
      <c r="WQW2630" s="112"/>
      <c r="WQX2630" s="112"/>
      <c r="WQY2630" s="112"/>
      <c r="WQZ2630" s="112"/>
      <c r="WRA2630" s="112"/>
      <c r="WRB2630" s="112"/>
      <c r="WRC2630" s="112"/>
      <c r="WRD2630" s="112"/>
      <c r="WRE2630" s="112"/>
      <c r="WRF2630" s="112"/>
      <c r="WRG2630" s="112"/>
      <c r="WRH2630" s="112"/>
      <c r="WRI2630" s="112"/>
      <c r="WRJ2630" s="112"/>
      <c r="WRK2630" s="112"/>
      <c r="WRL2630" s="112"/>
      <c r="WRM2630" s="112"/>
      <c r="WRN2630" s="112"/>
      <c r="WRO2630" s="112"/>
      <c r="WRP2630" s="112"/>
      <c r="WRQ2630" s="112"/>
      <c r="WRR2630" s="112"/>
      <c r="WRS2630" s="112"/>
      <c r="WRT2630" s="112"/>
      <c r="WRU2630" s="112"/>
      <c r="WRV2630" s="112"/>
      <c r="WRW2630" s="112"/>
      <c r="WRX2630" s="112"/>
      <c r="WRY2630" s="112"/>
      <c r="WRZ2630" s="112"/>
      <c r="WSA2630" s="112"/>
      <c r="WSB2630" s="112"/>
      <c r="WSC2630" s="112"/>
      <c r="WSD2630" s="112"/>
      <c r="WSE2630" s="112"/>
      <c r="WSF2630" s="112"/>
      <c r="WSG2630" s="112"/>
      <c r="WSH2630" s="112"/>
      <c r="WSI2630" s="112"/>
      <c r="WSJ2630" s="112"/>
      <c r="WSK2630" s="112"/>
      <c r="WSL2630" s="112"/>
      <c r="WSM2630" s="112"/>
      <c r="WSN2630" s="112"/>
      <c r="WSO2630" s="112"/>
      <c r="WSP2630" s="112"/>
      <c r="WSQ2630" s="112"/>
      <c r="WSR2630" s="112"/>
      <c r="WSS2630" s="112"/>
      <c r="WST2630" s="112"/>
      <c r="WSU2630" s="112"/>
      <c r="WSV2630" s="112"/>
      <c r="WSW2630" s="112"/>
      <c r="WSX2630" s="112"/>
      <c r="WSY2630" s="112"/>
      <c r="WSZ2630" s="112"/>
      <c r="WTA2630" s="112"/>
      <c r="WTB2630" s="112"/>
      <c r="WTC2630" s="112"/>
      <c r="WTD2630" s="112"/>
      <c r="WTE2630" s="112"/>
      <c r="WTF2630" s="112"/>
      <c r="WTG2630" s="112"/>
      <c r="WTH2630" s="112"/>
      <c r="WTI2630" s="112"/>
      <c r="WTJ2630" s="112"/>
      <c r="WTK2630" s="112"/>
      <c r="WTL2630" s="112"/>
      <c r="WTM2630" s="112"/>
      <c r="WTN2630" s="112"/>
      <c r="WTO2630" s="112"/>
      <c r="WTP2630" s="112"/>
      <c r="WTQ2630" s="112"/>
      <c r="WTR2630" s="112"/>
      <c r="WTS2630" s="112"/>
      <c r="WTT2630" s="112"/>
      <c r="WTU2630" s="112"/>
      <c r="WTV2630" s="112"/>
      <c r="WTW2630" s="112"/>
      <c r="WTX2630" s="112"/>
      <c r="WTY2630" s="112"/>
      <c r="WTZ2630" s="112"/>
      <c r="WUA2630" s="112"/>
      <c r="WUB2630" s="112"/>
      <c r="WUC2630" s="112"/>
      <c r="WUD2630" s="112"/>
      <c r="WUE2630" s="112"/>
      <c r="WUF2630" s="112"/>
      <c r="WUG2630" s="112"/>
      <c r="WUH2630" s="112"/>
      <c r="WUI2630" s="112"/>
      <c r="WUJ2630" s="112"/>
      <c r="WUK2630" s="112"/>
      <c r="WUL2630" s="112"/>
      <c r="WUM2630" s="112"/>
      <c r="WUN2630" s="112"/>
      <c r="WUO2630" s="112"/>
      <c r="WUP2630" s="112"/>
      <c r="WUQ2630" s="112"/>
      <c r="WUR2630" s="112"/>
      <c r="WUS2630" s="112"/>
      <c r="WUT2630" s="112"/>
      <c r="WUU2630" s="112"/>
      <c r="WUV2630" s="112"/>
      <c r="WUW2630" s="112"/>
      <c r="WUX2630" s="112"/>
      <c r="WUY2630" s="112"/>
      <c r="WUZ2630" s="112"/>
      <c r="WVA2630" s="112"/>
      <c r="WVB2630" s="112"/>
      <c r="WVC2630" s="112"/>
      <c r="WVD2630" s="112"/>
      <c r="WVE2630" s="112"/>
      <c r="WVF2630" s="112"/>
      <c r="WVG2630" s="112"/>
      <c r="WVH2630" s="112"/>
      <c r="WVI2630" s="112"/>
      <c r="WVJ2630" s="112"/>
      <c r="WVK2630" s="112"/>
      <c r="WVL2630" s="112"/>
      <c r="WVM2630" s="112"/>
      <c r="WVN2630" s="112"/>
      <c r="WVO2630" s="112"/>
      <c r="WVP2630" s="112"/>
      <c r="WVQ2630" s="112"/>
      <c r="WVR2630" s="112"/>
      <c r="WVS2630" s="112"/>
      <c r="WVT2630" s="112"/>
      <c r="WVU2630" s="112"/>
      <c r="WVV2630" s="112"/>
      <c r="WVW2630" s="112"/>
      <c r="WVX2630" s="112"/>
      <c r="WVY2630" s="112"/>
      <c r="WVZ2630" s="112"/>
      <c r="WWA2630" s="112"/>
      <c r="WWB2630" s="112"/>
      <c r="WWC2630" s="112"/>
      <c r="WWD2630" s="112"/>
      <c r="WWE2630" s="112"/>
      <c r="WWF2630" s="112"/>
      <c r="WWG2630" s="112"/>
      <c r="WWH2630" s="112"/>
      <c r="WWI2630" s="112"/>
      <c r="WWJ2630" s="112"/>
      <c r="WWK2630" s="112"/>
      <c r="WWL2630" s="112"/>
      <c r="WWM2630" s="112"/>
      <c r="WWN2630" s="112"/>
      <c r="WWO2630" s="112"/>
      <c r="WWP2630" s="112"/>
      <c r="WWQ2630" s="112"/>
      <c r="WWR2630" s="112"/>
      <c r="WWS2630" s="112"/>
      <c r="WWT2630" s="112"/>
      <c r="WWU2630" s="112"/>
      <c r="WWV2630" s="112"/>
      <c r="WWW2630" s="112"/>
      <c r="WWX2630" s="112"/>
      <c r="WWY2630" s="112"/>
      <c r="WWZ2630" s="112"/>
      <c r="WXA2630" s="112"/>
      <c r="WXB2630" s="112"/>
      <c r="WXC2630" s="112"/>
      <c r="WXD2630" s="112"/>
      <c r="WXE2630" s="112"/>
      <c r="WXF2630" s="112"/>
      <c r="WXG2630" s="112"/>
      <c r="WXH2630" s="112"/>
      <c r="WXI2630" s="112"/>
      <c r="WXJ2630" s="112"/>
      <c r="WXK2630" s="112"/>
      <c r="WXL2630" s="112"/>
      <c r="WXM2630" s="112"/>
      <c r="WXN2630" s="112"/>
      <c r="WXO2630" s="112"/>
      <c r="WXP2630" s="112"/>
      <c r="WXQ2630" s="112"/>
      <c r="WXR2630" s="112"/>
      <c r="WXS2630" s="112"/>
      <c r="WXT2630" s="112"/>
      <c r="WXU2630" s="112"/>
      <c r="WXV2630" s="112"/>
      <c r="WXW2630" s="112"/>
      <c r="WXX2630" s="112"/>
      <c r="WXY2630" s="112"/>
      <c r="WXZ2630" s="112"/>
      <c r="WYA2630" s="112"/>
      <c r="WYB2630" s="112"/>
      <c r="WYC2630" s="112"/>
      <c r="WYD2630" s="112"/>
      <c r="WYE2630" s="112"/>
      <c r="WYF2630" s="112"/>
      <c r="WYG2630" s="112"/>
      <c r="WYH2630" s="112"/>
      <c r="WYI2630" s="112"/>
      <c r="WYJ2630" s="112"/>
      <c r="WYK2630" s="112"/>
      <c r="WYL2630" s="112"/>
      <c r="WYM2630" s="112"/>
      <c r="WYN2630" s="112"/>
      <c r="WYO2630" s="112"/>
      <c r="WYP2630" s="112"/>
      <c r="WYQ2630" s="112"/>
      <c r="WYR2630" s="112"/>
      <c r="WYS2630" s="112"/>
      <c r="WYT2630" s="112"/>
      <c r="WYU2630" s="112"/>
      <c r="WYV2630" s="112"/>
      <c r="WYW2630" s="112"/>
      <c r="WYX2630" s="112"/>
      <c r="WYY2630" s="112"/>
      <c r="WYZ2630" s="112"/>
      <c r="WZA2630" s="112"/>
      <c r="WZB2630" s="112"/>
      <c r="WZC2630" s="112"/>
      <c r="WZD2630" s="112"/>
      <c r="WZE2630" s="112"/>
      <c r="WZF2630" s="112"/>
      <c r="WZG2630" s="112"/>
      <c r="WZH2630" s="112"/>
      <c r="WZI2630" s="112"/>
      <c r="WZJ2630" s="112"/>
      <c r="WZK2630" s="112"/>
      <c r="WZL2630" s="112"/>
      <c r="WZM2630" s="112"/>
      <c r="WZN2630" s="112"/>
      <c r="WZO2630" s="112"/>
      <c r="WZP2630" s="112"/>
      <c r="WZQ2630" s="112"/>
      <c r="WZR2630" s="112"/>
      <c r="WZS2630" s="112"/>
      <c r="WZT2630" s="112"/>
      <c r="WZU2630" s="112"/>
      <c r="WZV2630" s="112"/>
      <c r="WZW2630" s="112"/>
      <c r="WZX2630" s="112"/>
      <c r="WZY2630" s="112"/>
      <c r="WZZ2630" s="112"/>
      <c r="XAA2630" s="112"/>
      <c r="XAB2630" s="112"/>
      <c r="XAC2630" s="112"/>
      <c r="XAD2630" s="112"/>
      <c r="XAE2630" s="112"/>
      <c r="XAF2630" s="112"/>
      <c r="XAG2630" s="112"/>
      <c r="XAH2630" s="112"/>
      <c r="XAI2630" s="112"/>
      <c r="XAJ2630" s="112"/>
      <c r="XAK2630" s="112"/>
      <c r="XAL2630" s="112"/>
      <c r="XAM2630" s="112"/>
      <c r="XAN2630" s="112"/>
      <c r="XAO2630" s="112"/>
      <c r="XAP2630" s="112"/>
      <c r="XAQ2630" s="112"/>
      <c r="XAR2630" s="112"/>
      <c r="XAS2630" s="112"/>
      <c r="XAT2630" s="112"/>
      <c r="XAU2630" s="112"/>
      <c r="XAV2630" s="112"/>
      <c r="XAW2630" s="112"/>
      <c r="XAX2630" s="112"/>
      <c r="XAY2630" s="112"/>
      <c r="XAZ2630" s="112"/>
      <c r="XBA2630" s="112"/>
      <c r="XBB2630" s="112"/>
      <c r="XBC2630" s="112"/>
      <c r="XBD2630" s="112"/>
      <c r="XBE2630" s="112"/>
      <c r="XBF2630" s="112"/>
      <c r="XBG2630" s="112"/>
      <c r="XBH2630" s="112"/>
      <c r="XBI2630" s="112"/>
      <c r="XBJ2630" s="112"/>
      <c r="XBK2630" s="112"/>
      <c r="XBL2630" s="112"/>
      <c r="XBM2630" s="112"/>
      <c r="XBN2630" s="112"/>
      <c r="XBO2630" s="112"/>
      <c r="XBP2630" s="112"/>
      <c r="XBQ2630" s="112"/>
      <c r="XBR2630" s="112"/>
      <c r="XBS2630" s="112"/>
      <c r="XBT2630" s="112"/>
      <c r="XBU2630" s="112"/>
      <c r="XBV2630" s="112"/>
      <c r="XBW2630" s="112"/>
      <c r="XBX2630" s="112"/>
      <c r="XBY2630" s="112"/>
      <c r="XBZ2630" s="112"/>
      <c r="XCA2630" s="112"/>
      <c r="XCB2630" s="112"/>
      <c r="XCC2630" s="112"/>
      <c r="XCD2630" s="112"/>
      <c r="XCE2630" s="112"/>
      <c r="XCF2630" s="112"/>
      <c r="XCG2630" s="112"/>
      <c r="XCH2630" s="112"/>
      <c r="XCI2630" s="112"/>
      <c r="XCJ2630" s="112"/>
      <c r="XCK2630" s="112"/>
      <c r="XCL2630" s="112"/>
      <c r="XCM2630" s="112"/>
      <c r="XCN2630" s="112"/>
      <c r="XCO2630" s="112"/>
      <c r="XCP2630" s="112"/>
      <c r="XCQ2630" s="112"/>
      <c r="XCR2630" s="112"/>
      <c r="XCS2630" s="112"/>
      <c r="XCT2630" s="112"/>
      <c r="XCU2630" s="112"/>
      <c r="XCV2630" s="112"/>
      <c r="XCW2630" s="112"/>
      <c r="XCX2630" s="112"/>
      <c r="XCY2630" s="112"/>
      <c r="XCZ2630" s="112"/>
      <c r="XDA2630" s="112"/>
      <c r="XDB2630" s="112"/>
      <c r="XDC2630" s="112"/>
      <c r="XDD2630" s="112"/>
      <c r="XDE2630" s="112"/>
      <c r="XDF2630" s="112"/>
      <c r="XDG2630" s="112"/>
      <c r="XDH2630" s="112"/>
      <c r="XDI2630" s="112"/>
      <c r="XDJ2630" s="112"/>
      <c r="XDK2630" s="112"/>
      <c r="XDL2630" s="112"/>
      <c r="XDM2630" s="112"/>
      <c r="XDN2630" s="112"/>
      <c r="XDO2630" s="112"/>
      <c r="XDP2630" s="112"/>
      <c r="XDQ2630" s="112"/>
      <c r="XDR2630" s="112"/>
      <c r="XDS2630" s="112"/>
      <c r="XDT2630" s="112"/>
      <c r="XDU2630" s="112"/>
      <c r="XDV2630" s="112"/>
      <c r="XDW2630" s="112"/>
      <c r="XDX2630" s="112"/>
      <c r="XDY2630" s="112"/>
      <c r="XDZ2630" s="112"/>
      <c r="XEA2630" s="112"/>
      <c r="XEB2630" s="112"/>
      <c r="XEC2630" s="112"/>
      <c r="XED2630" s="112"/>
      <c r="XEE2630" s="112"/>
      <c r="XEF2630" s="112"/>
      <c r="XEG2630" s="112"/>
      <c r="XEH2630" s="112"/>
      <c r="XEI2630" s="112"/>
      <c r="XEJ2630" s="112"/>
      <c r="XEK2630" s="112"/>
      <c r="XEL2630" s="112"/>
      <c r="XEM2630" s="112"/>
      <c r="XEN2630" s="112"/>
      <c r="XEO2630" s="112"/>
      <c r="XEP2630" s="112"/>
      <c r="XEQ2630" s="112"/>
      <c r="XER2630" s="112"/>
      <c r="XES2630" s="112"/>
      <c r="XET2630" s="112"/>
      <c r="XEU2630" s="112"/>
      <c r="XEV2630" s="112"/>
      <c r="XEW2630" s="112"/>
      <c r="XEX2630" s="112"/>
      <c r="XEY2630" s="112"/>
      <c r="XEZ2630" s="112"/>
      <c r="XFA2630" s="112"/>
      <c r="XFB2630" s="112"/>
      <c r="XFC2630" s="112"/>
    </row>
    <row r="2631" spans="1:16384" s="107" customFormat="1">
      <c r="A2631" s="288"/>
      <c r="B2631" s="288"/>
      <c r="C2631" s="288"/>
      <c r="D2631" s="288"/>
      <c r="E2631" s="326"/>
      <c r="F2631" s="326">
        <f>SUM(F2629:F2630)</f>
        <v>15677.04</v>
      </c>
      <c r="G2631" s="793"/>
      <c r="H2631" s="113"/>
      <c r="I2631" s="113"/>
      <c r="J2631" s="113"/>
      <c r="K2631" s="113"/>
      <c r="L2631" s="113"/>
      <c r="M2631" s="113"/>
      <c r="N2631" s="113"/>
      <c r="O2631" s="113"/>
      <c r="P2631" s="113"/>
      <c r="Q2631" s="113"/>
      <c r="R2631" s="113"/>
      <c r="S2631" s="113"/>
      <c r="T2631" s="113"/>
      <c r="U2631" s="113"/>
      <c r="V2631" s="113"/>
      <c r="W2631" s="113"/>
      <c r="X2631" s="113"/>
      <c r="Y2631" s="113"/>
      <c r="Z2631" s="113"/>
      <c r="AA2631" s="113"/>
      <c r="AB2631" s="113"/>
      <c r="AC2631" s="113"/>
      <c r="AD2631" s="113"/>
      <c r="AE2631" s="113"/>
      <c r="AF2631" s="113"/>
      <c r="AG2631" s="113"/>
      <c r="AH2631" s="113"/>
      <c r="AI2631" s="113"/>
      <c r="AJ2631" s="113"/>
      <c r="AK2631" s="113"/>
      <c r="AL2631" s="113"/>
      <c r="AM2631" s="113"/>
      <c r="AN2631" s="113"/>
      <c r="AO2631" s="113"/>
      <c r="AP2631" s="113"/>
      <c r="AQ2631" s="113"/>
      <c r="AR2631" s="113"/>
      <c r="AS2631" s="113"/>
      <c r="AT2631" s="113"/>
      <c r="AU2631" s="113"/>
      <c r="AV2631" s="113"/>
      <c r="AW2631" s="113"/>
      <c r="AX2631" s="113"/>
      <c r="AY2631" s="113"/>
      <c r="AZ2631" s="113"/>
      <c r="BA2631" s="113"/>
      <c r="BB2631" s="113"/>
      <c r="BC2631" s="113"/>
      <c r="BD2631" s="113"/>
      <c r="BE2631" s="113"/>
      <c r="BF2631" s="113"/>
      <c r="BG2631" s="113"/>
      <c r="BH2631" s="113"/>
      <c r="BI2631" s="113"/>
      <c r="BJ2631" s="113"/>
      <c r="BK2631" s="113"/>
      <c r="BL2631" s="113"/>
      <c r="BM2631" s="113"/>
      <c r="BN2631" s="113"/>
      <c r="BO2631" s="113"/>
      <c r="BP2631" s="113"/>
      <c r="BQ2631" s="113"/>
      <c r="BR2631" s="113"/>
      <c r="BS2631" s="113"/>
      <c r="BT2631" s="113"/>
      <c r="BU2631" s="113"/>
      <c r="BV2631" s="113"/>
      <c r="BW2631" s="113"/>
      <c r="BX2631" s="113"/>
      <c r="BY2631" s="113"/>
      <c r="BZ2631" s="113"/>
      <c r="CA2631" s="113"/>
      <c r="CB2631" s="113"/>
      <c r="CC2631" s="113"/>
      <c r="CD2631" s="113"/>
      <c r="CE2631" s="113"/>
      <c r="CF2631" s="113"/>
      <c r="CG2631" s="113"/>
      <c r="CH2631" s="113"/>
      <c r="CI2631" s="113"/>
      <c r="CJ2631" s="113"/>
      <c r="CK2631" s="113"/>
      <c r="CL2631" s="113"/>
      <c r="CM2631" s="113"/>
      <c r="CN2631" s="113"/>
      <c r="CO2631" s="113"/>
      <c r="CP2631" s="113"/>
      <c r="CQ2631" s="113"/>
      <c r="CR2631" s="113"/>
      <c r="CS2631" s="113"/>
      <c r="CT2631" s="113"/>
      <c r="CU2631" s="113"/>
      <c r="CV2631" s="113"/>
      <c r="CW2631" s="113"/>
      <c r="CX2631" s="113"/>
      <c r="CY2631" s="113"/>
      <c r="CZ2631" s="113"/>
      <c r="DA2631" s="113"/>
      <c r="DB2631" s="113"/>
      <c r="DC2631" s="113"/>
      <c r="DD2631" s="113"/>
      <c r="DE2631" s="113"/>
      <c r="DF2631" s="113"/>
      <c r="DG2631" s="113"/>
      <c r="DH2631" s="113"/>
      <c r="DI2631" s="113"/>
      <c r="DJ2631" s="113"/>
      <c r="DK2631" s="113"/>
      <c r="DL2631" s="113"/>
      <c r="DM2631" s="113"/>
      <c r="DN2631" s="113"/>
      <c r="DO2631" s="113"/>
      <c r="DP2631" s="113"/>
      <c r="DQ2631" s="113"/>
      <c r="DR2631" s="113"/>
      <c r="DS2631" s="113"/>
      <c r="DT2631" s="113"/>
      <c r="DU2631" s="113"/>
      <c r="DV2631" s="113"/>
      <c r="DW2631" s="113"/>
      <c r="DX2631" s="113"/>
      <c r="DY2631" s="113"/>
      <c r="DZ2631" s="113"/>
      <c r="EA2631" s="113"/>
      <c r="EB2631" s="113"/>
      <c r="EC2631" s="113"/>
      <c r="ED2631" s="113"/>
      <c r="EE2631" s="113"/>
      <c r="EF2631" s="113"/>
      <c r="EG2631" s="113"/>
      <c r="EH2631" s="113"/>
      <c r="EI2631" s="113"/>
      <c r="EJ2631" s="113"/>
      <c r="EK2631" s="113"/>
      <c r="EL2631" s="113"/>
      <c r="EM2631" s="113"/>
      <c r="EN2631" s="113"/>
      <c r="EO2631" s="113"/>
      <c r="EP2631" s="113"/>
      <c r="EQ2631" s="113"/>
      <c r="ER2631" s="113"/>
      <c r="ES2631" s="113"/>
      <c r="ET2631" s="113"/>
      <c r="EU2631" s="113"/>
      <c r="EV2631" s="113"/>
      <c r="EW2631" s="113"/>
      <c r="EX2631" s="113"/>
      <c r="EY2631" s="113"/>
      <c r="EZ2631" s="113"/>
      <c r="FA2631" s="113"/>
      <c r="FB2631" s="113"/>
      <c r="FC2631" s="113"/>
      <c r="FD2631" s="113"/>
      <c r="FE2631" s="113"/>
      <c r="FF2631" s="113"/>
      <c r="FG2631" s="113"/>
      <c r="FH2631" s="113"/>
      <c r="FI2631" s="113"/>
      <c r="FJ2631" s="113"/>
      <c r="FK2631" s="113"/>
      <c r="FL2631" s="113"/>
      <c r="FM2631" s="113"/>
      <c r="FN2631" s="113"/>
      <c r="FO2631" s="113"/>
      <c r="FP2631" s="113"/>
      <c r="FQ2631" s="113"/>
      <c r="FR2631" s="113"/>
      <c r="FS2631" s="113"/>
      <c r="FT2631" s="113"/>
      <c r="FU2631" s="113"/>
      <c r="FV2631" s="113"/>
      <c r="FW2631" s="113"/>
      <c r="FX2631" s="113"/>
      <c r="FY2631" s="113"/>
      <c r="FZ2631" s="113"/>
      <c r="GA2631" s="113"/>
      <c r="GB2631" s="113"/>
      <c r="GC2631" s="113"/>
      <c r="GD2631" s="113"/>
      <c r="GE2631" s="113"/>
      <c r="GF2631" s="113"/>
      <c r="GG2631" s="113"/>
      <c r="GH2631" s="113"/>
      <c r="GI2631" s="113"/>
      <c r="GJ2631" s="113"/>
      <c r="GK2631" s="113"/>
      <c r="GL2631" s="113"/>
      <c r="GM2631" s="113"/>
      <c r="GN2631" s="113"/>
      <c r="GO2631" s="113"/>
      <c r="GP2631" s="113"/>
      <c r="GQ2631" s="113"/>
      <c r="GR2631" s="113"/>
      <c r="GS2631" s="113"/>
      <c r="GT2631" s="113"/>
      <c r="GU2631" s="113"/>
      <c r="GV2631" s="113"/>
      <c r="GW2631" s="113"/>
      <c r="GX2631" s="113"/>
      <c r="GY2631" s="113"/>
      <c r="GZ2631" s="113"/>
      <c r="HA2631" s="113"/>
      <c r="HB2631" s="113"/>
      <c r="HC2631" s="113"/>
      <c r="HD2631" s="113"/>
      <c r="HE2631" s="113"/>
      <c r="HF2631" s="113"/>
      <c r="HG2631" s="113"/>
      <c r="HH2631" s="113"/>
      <c r="HI2631" s="113"/>
      <c r="HJ2631" s="113"/>
      <c r="HK2631" s="113"/>
      <c r="HL2631" s="113"/>
      <c r="HM2631" s="113"/>
      <c r="HN2631" s="113"/>
      <c r="HO2631" s="113"/>
      <c r="HP2631" s="113"/>
      <c r="HQ2631" s="113"/>
      <c r="HR2631" s="113"/>
      <c r="HS2631" s="113"/>
      <c r="HT2631" s="113"/>
      <c r="HU2631" s="113"/>
      <c r="HV2631" s="113"/>
      <c r="HW2631" s="113"/>
      <c r="HX2631" s="113"/>
      <c r="HY2631" s="113"/>
      <c r="HZ2631" s="113"/>
      <c r="IA2631" s="113"/>
      <c r="IB2631" s="113"/>
      <c r="IC2631" s="113"/>
      <c r="ID2631" s="113"/>
      <c r="IE2631" s="113"/>
      <c r="IF2631" s="113"/>
      <c r="IG2631" s="113"/>
      <c r="IH2631" s="113"/>
      <c r="II2631" s="113"/>
      <c r="IJ2631" s="113"/>
      <c r="IK2631" s="113"/>
      <c r="IL2631" s="113"/>
      <c r="IM2631" s="113"/>
      <c r="IN2631" s="113"/>
      <c r="IO2631" s="113"/>
      <c r="IP2631" s="113"/>
      <c r="IQ2631" s="113"/>
      <c r="IR2631" s="113"/>
      <c r="IS2631" s="113"/>
      <c r="IT2631" s="113"/>
      <c r="IU2631" s="113"/>
      <c r="IV2631" s="113"/>
      <c r="IW2631" s="113"/>
      <c r="IX2631" s="113"/>
      <c r="IY2631" s="113"/>
      <c r="IZ2631" s="113"/>
      <c r="JA2631" s="113"/>
      <c r="JB2631" s="113"/>
      <c r="JC2631" s="113"/>
      <c r="JD2631" s="113"/>
      <c r="JE2631" s="113"/>
      <c r="JF2631" s="113"/>
      <c r="JG2631" s="113"/>
      <c r="JH2631" s="113"/>
      <c r="JI2631" s="113"/>
      <c r="JJ2631" s="113"/>
      <c r="JK2631" s="113"/>
      <c r="JL2631" s="113"/>
      <c r="JM2631" s="113"/>
      <c r="JN2631" s="113"/>
      <c r="JO2631" s="113"/>
      <c r="JP2631" s="113"/>
      <c r="JQ2631" s="113"/>
      <c r="JR2631" s="113"/>
      <c r="JS2631" s="113"/>
      <c r="JT2631" s="113"/>
      <c r="JU2631" s="113"/>
      <c r="JV2631" s="113"/>
      <c r="JW2631" s="113"/>
      <c r="JX2631" s="113"/>
      <c r="JY2631" s="113"/>
      <c r="JZ2631" s="113"/>
      <c r="KA2631" s="113"/>
      <c r="KB2631" s="113"/>
      <c r="KC2631" s="113"/>
      <c r="KD2631" s="113"/>
      <c r="KE2631" s="113"/>
      <c r="KF2631" s="113"/>
      <c r="KG2631" s="113"/>
      <c r="KH2631" s="113"/>
      <c r="KI2631" s="113"/>
      <c r="KJ2631" s="113"/>
      <c r="KK2631" s="113"/>
      <c r="KL2631" s="113"/>
      <c r="KM2631" s="113"/>
      <c r="KN2631" s="113"/>
      <c r="KO2631" s="113"/>
      <c r="KP2631" s="113"/>
      <c r="KQ2631" s="113"/>
      <c r="KR2631" s="113"/>
      <c r="KS2631" s="113"/>
      <c r="KT2631" s="113"/>
      <c r="KU2631" s="113"/>
      <c r="KV2631" s="113"/>
      <c r="KW2631" s="113"/>
      <c r="KX2631" s="113"/>
      <c r="KY2631" s="113"/>
      <c r="KZ2631" s="113"/>
      <c r="LA2631" s="113"/>
      <c r="LB2631" s="113"/>
      <c r="LC2631" s="113"/>
      <c r="LD2631" s="113"/>
      <c r="LE2631" s="113"/>
      <c r="LF2631" s="113"/>
      <c r="LG2631" s="113"/>
      <c r="LH2631" s="113"/>
      <c r="LI2631" s="113"/>
      <c r="LJ2631" s="113"/>
      <c r="LK2631" s="113"/>
      <c r="LL2631" s="113"/>
      <c r="LM2631" s="113"/>
      <c r="LN2631" s="113"/>
      <c r="LO2631" s="113"/>
      <c r="LP2631" s="113"/>
      <c r="LQ2631" s="113"/>
      <c r="LR2631" s="113"/>
      <c r="LS2631" s="113"/>
      <c r="LT2631" s="113"/>
      <c r="LU2631" s="113"/>
      <c r="LV2631" s="113"/>
      <c r="LW2631" s="113"/>
      <c r="LX2631" s="113"/>
      <c r="LY2631" s="113"/>
      <c r="LZ2631" s="113"/>
      <c r="MA2631" s="113"/>
      <c r="MB2631" s="113"/>
      <c r="MC2631" s="113"/>
      <c r="MD2631" s="113"/>
      <c r="ME2631" s="113"/>
      <c r="MF2631" s="113"/>
      <c r="MG2631" s="113"/>
      <c r="MH2631" s="113"/>
      <c r="MI2631" s="113"/>
      <c r="MJ2631" s="113"/>
      <c r="MK2631" s="113"/>
      <c r="ML2631" s="113"/>
      <c r="MM2631" s="113"/>
      <c r="MN2631" s="113"/>
      <c r="MO2631" s="113"/>
      <c r="MP2631" s="113"/>
      <c r="MQ2631" s="113"/>
      <c r="MR2631" s="113"/>
      <c r="MS2631" s="113"/>
      <c r="MT2631" s="113"/>
      <c r="MU2631" s="113"/>
      <c r="MV2631" s="113"/>
      <c r="MW2631" s="113"/>
      <c r="MX2631" s="113"/>
      <c r="MY2631" s="113"/>
      <c r="MZ2631" s="113"/>
      <c r="NA2631" s="113"/>
      <c r="NB2631" s="113"/>
      <c r="NC2631" s="113"/>
      <c r="ND2631" s="113"/>
      <c r="NE2631" s="113"/>
      <c r="NF2631" s="113"/>
      <c r="NG2631" s="113"/>
      <c r="NH2631" s="113"/>
      <c r="NI2631" s="113"/>
      <c r="NJ2631" s="113"/>
      <c r="NK2631" s="113"/>
      <c r="NL2631" s="113"/>
      <c r="NM2631" s="113"/>
      <c r="NN2631" s="113"/>
      <c r="NO2631" s="113"/>
      <c r="NP2631" s="113"/>
      <c r="NQ2631" s="113"/>
      <c r="NR2631" s="113"/>
      <c r="NS2631" s="113"/>
      <c r="NT2631" s="113"/>
      <c r="NU2631" s="113"/>
      <c r="NV2631" s="113"/>
      <c r="NW2631" s="113"/>
      <c r="NX2631" s="113"/>
      <c r="NY2631" s="113"/>
      <c r="NZ2631" s="113"/>
      <c r="OA2631" s="113"/>
      <c r="OB2631" s="113"/>
      <c r="OC2631" s="113"/>
      <c r="OD2631" s="113"/>
      <c r="OE2631" s="113"/>
      <c r="OF2631" s="113"/>
      <c r="OG2631" s="113"/>
      <c r="OH2631" s="113"/>
      <c r="OI2631" s="113"/>
      <c r="OJ2631" s="113"/>
      <c r="OK2631" s="113"/>
      <c r="OL2631" s="113"/>
      <c r="OM2631" s="113"/>
      <c r="ON2631" s="113"/>
      <c r="OO2631" s="113"/>
      <c r="OP2631" s="113"/>
      <c r="OQ2631" s="113"/>
      <c r="OR2631" s="113"/>
      <c r="OS2631" s="113"/>
      <c r="OT2631" s="113"/>
      <c r="OU2631" s="113"/>
      <c r="OV2631" s="113"/>
      <c r="OW2631" s="113"/>
      <c r="OX2631" s="113"/>
      <c r="OY2631" s="113"/>
      <c r="OZ2631" s="113"/>
      <c r="PA2631" s="113"/>
      <c r="PB2631" s="113"/>
      <c r="PC2631" s="113"/>
      <c r="PD2631" s="113"/>
      <c r="PE2631" s="113"/>
      <c r="PF2631" s="113"/>
      <c r="PG2631" s="113"/>
      <c r="PH2631" s="113"/>
      <c r="PI2631" s="113"/>
      <c r="PJ2631" s="113"/>
      <c r="PK2631" s="113"/>
      <c r="PL2631" s="113"/>
      <c r="PM2631" s="113"/>
      <c r="PN2631" s="113"/>
      <c r="PO2631" s="113"/>
      <c r="PP2631" s="113"/>
      <c r="PQ2631" s="113"/>
      <c r="PR2631" s="113"/>
      <c r="PS2631" s="113"/>
      <c r="PT2631" s="113"/>
      <c r="PU2631" s="113"/>
      <c r="PV2631" s="113"/>
      <c r="PW2631" s="113"/>
      <c r="PX2631" s="113"/>
      <c r="PY2631" s="113"/>
      <c r="PZ2631" s="113"/>
      <c r="QA2631" s="113"/>
      <c r="QB2631" s="113"/>
      <c r="QC2631" s="113"/>
      <c r="QD2631" s="113"/>
      <c r="QE2631" s="113"/>
      <c r="QF2631" s="113"/>
      <c r="QG2631" s="113"/>
      <c r="QH2631" s="113"/>
      <c r="QI2631" s="113"/>
      <c r="QJ2631" s="113"/>
      <c r="QK2631" s="113"/>
      <c r="QL2631" s="113"/>
      <c r="QM2631" s="113"/>
      <c r="QN2631" s="113"/>
      <c r="QO2631" s="113"/>
      <c r="QP2631" s="113"/>
      <c r="QQ2631" s="113"/>
      <c r="QR2631" s="113"/>
      <c r="QS2631" s="113"/>
      <c r="QT2631" s="113"/>
      <c r="QU2631" s="113"/>
      <c r="QV2631" s="113"/>
      <c r="QW2631" s="113"/>
      <c r="QX2631" s="113"/>
      <c r="QY2631" s="113"/>
      <c r="QZ2631" s="113"/>
      <c r="RA2631" s="113"/>
      <c r="RB2631" s="113"/>
      <c r="RC2631" s="113"/>
      <c r="RD2631" s="113"/>
      <c r="RE2631" s="113"/>
      <c r="RF2631" s="113"/>
      <c r="RG2631" s="113"/>
      <c r="RH2631" s="113"/>
      <c r="RI2631" s="113"/>
      <c r="RJ2631" s="113"/>
      <c r="RK2631" s="113"/>
      <c r="RL2631" s="113"/>
      <c r="RM2631" s="113"/>
      <c r="RN2631" s="113"/>
      <c r="RO2631" s="113"/>
      <c r="RP2631" s="113"/>
      <c r="RQ2631" s="113"/>
      <c r="RR2631" s="113"/>
      <c r="RS2631" s="113"/>
      <c r="RT2631" s="113"/>
      <c r="RU2631" s="113"/>
      <c r="RV2631" s="113"/>
      <c r="RW2631" s="113"/>
      <c r="RX2631" s="113"/>
      <c r="RY2631" s="113"/>
      <c r="RZ2631" s="113"/>
      <c r="SA2631" s="113"/>
      <c r="SB2631" s="113"/>
      <c r="SC2631" s="113"/>
      <c r="SD2631" s="113"/>
      <c r="SE2631" s="113"/>
      <c r="SF2631" s="113"/>
      <c r="SG2631" s="113"/>
      <c r="SH2631" s="113"/>
      <c r="SI2631" s="113"/>
      <c r="SJ2631" s="113"/>
      <c r="SK2631" s="113"/>
      <c r="SL2631" s="113"/>
      <c r="SM2631" s="113"/>
      <c r="SN2631" s="113"/>
      <c r="SO2631" s="113"/>
      <c r="SP2631" s="113"/>
      <c r="SQ2631" s="113"/>
      <c r="SR2631" s="113"/>
      <c r="SS2631" s="113"/>
      <c r="ST2631" s="113"/>
      <c r="SU2631" s="113"/>
      <c r="SV2631" s="113"/>
      <c r="SW2631" s="113"/>
      <c r="SX2631" s="113"/>
      <c r="SY2631" s="113"/>
      <c r="SZ2631" s="113"/>
      <c r="TA2631" s="113"/>
      <c r="TB2631" s="113"/>
      <c r="TC2631" s="113"/>
      <c r="TD2631" s="113"/>
      <c r="TE2631" s="113"/>
      <c r="TF2631" s="113"/>
      <c r="TG2631" s="113"/>
      <c r="TH2631" s="113"/>
      <c r="TI2631" s="113"/>
      <c r="TJ2631" s="113"/>
      <c r="TK2631" s="113"/>
      <c r="TL2631" s="113"/>
      <c r="TM2631" s="113"/>
      <c r="TN2631" s="113"/>
      <c r="TO2631" s="113"/>
      <c r="TP2631" s="113"/>
      <c r="TQ2631" s="113"/>
      <c r="TR2631" s="113"/>
      <c r="TS2631" s="113"/>
      <c r="TT2631" s="113"/>
      <c r="TU2631" s="113"/>
      <c r="TV2631" s="113"/>
      <c r="TW2631" s="113"/>
      <c r="TX2631" s="113"/>
      <c r="TY2631" s="113"/>
      <c r="TZ2631" s="113"/>
      <c r="UA2631" s="113"/>
      <c r="UB2631" s="113"/>
      <c r="UC2631" s="113"/>
      <c r="UD2631" s="113"/>
      <c r="UE2631" s="113"/>
      <c r="UF2631" s="113"/>
      <c r="UG2631" s="113"/>
      <c r="UH2631" s="113"/>
      <c r="UI2631" s="113"/>
      <c r="UJ2631" s="113"/>
      <c r="UK2631" s="113"/>
      <c r="UL2631" s="113"/>
      <c r="UM2631" s="113"/>
      <c r="UN2631" s="113"/>
      <c r="UO2631" s="113"/>
      <c r="UP2631" s="113"/>
      <c r="UQ2631" s="113"/>
      <c r="UR2631" s="113"/>
      <c r="US2631" s="113"/>
      <c r="UT2631" s="113"/>
      <c r="UU2631" s="113"/>
      <c r="UV2631" s="113"/>
      <c r="UW2631" s="113"/>
      <c r="UX2631" s="113"/>
      <c r="UY2631" s="113"/>
      <c r="UZ2631" s="113"/>
      <c r="VA2631" s="113"/>
      <c r="VB2631" s="113"/>
      <c r="VC2631" s="113"/>
      <c r="VD2631" s="113"/>
      <c r="VE2631" s="113"/>
      <c r="VF2631" s="113"/>
      <c r="VG2631" s="113"/>
      <c r="VH2631" s="113"/>
      <c r="VI2631" s="113"/>
      <c r="VJ2631" s="113"/>
      <c r="VK2631" s="113"/>
      <c r="VL2631" s="113"/>
      <c r="VM2631" s="113"/>
      <c r="VN2631" s="113"/>
      <c r="VO2631" s="113"/>
      <c r="VP2631" s="113"/>
      <c r="VQ2631" s="113"/>
      <c r="VR2631" s="113"/>
      <c r="VS2631" s="113"/>
      <c r="VT2631" s="113"/>
      <c r="VU2631" s="113"/>
      <c r="VV2631" s="113"/>
      <c r="VW2631" s="113"/>
      <c r="VX2631" s="113"/>
      <c r="VY2631" s="113"/>
      <c r="VZ2631" s="113"/>
      <c r="WA2631" s="113"/>
      <c r="WB2631" s="113"/>
      <c r="WC2631" s="113"/>
      <c r="WD2631" s="113"/>
      <c r="WE2631" s="113"/>
      <c r="WF2631" s="113"/>
      <c r="WG2631" s="113"/>
      <c r="WH2631" s="113"/>
      <c r="WI2631" s="113"/>
      <c r="WJ2631" s="113"/>
      <c r="WK2631" s="113"/>
      <c r="WL2631" s="113"/>
      <c r="WM2631" s="113"/>
      <c r="WN2631" s="113"/>
      <c r="WO2631" s="113"/>
      <c r="WP2631" s="113"/>
      <c r="WQ2631" s="113"/>
      <c r="WR2631" s="113"/>
      <c r="WS2631" s="113"/>
      <c r="WT2631" s="113"/>
      <c r="WU2631" s="113"/>
      <c r="WV2631" s="113"/>
      <c r="WW2631" s="113"/>
      <c r="WX2631" s="113"/>
      <c r="WY2631" s="113"/>
      <c r="WZ2631" s="113"/>
      <c r="XA2631" s="113"/>
      <c r="XB2631" s="113"/>
      <c r="XC2631" s="113"/>
      <c r="XD2631" s="113"/>
      <c r="XE2631" s="113"/>
      <c r="XF2631" s="113"/>
      <c r="XG2631" s="113"/>
      <c r="XH2631" s="113"/>
      <c r="XI2631" s="113"/>
      <c r="XJ2631" s="113"/>
      <c r="XK2631" s="113"/>
      <c r="XL2631" s="113"/>
      <c r="XM2631" s="113"/>
      <c r="XN2631" s="113"/>
      <c r="XO2631" s="113"/>
      <c r="XP2631" s="113"/>
      <c r="XQ2631" s="113"/>
      <c r="XR2631" s="113"/>
      <c r="XS2631" s="113"/>
      <c r="XT2631" s="113"/>
      <c r="XU2631" s="113"/>
      <c r="XV2631" s="113"/>
      <c r="XW2631" s="113"/>
      <c r="XX2631" s="113"/>
      <c r="XY2631" s="113"/>
      <c r="XZ2631" s="113"/>
      <c r="YA2631" s="113"/>
      <c r="YB2631" s="113"/>
      <c r="YC2631" s="113"/>
      <c r="YD2631" s="113"/>
      <c r="YE2631" s="113"/>
      <c r="YF2631" s="113"/>
      <c r="YG2631" s="113"/>
      <c r="YH2631" s="113"/>
      <c r="YI2631" s="113"/>
      <c r="YJ2631" s="113"/>
      <c r="YK2631" s="113"/>
      <c r="YL2631" s="113"/>
      <c r="YM2631" s="113"/>
      <c r="YN2631" s="113"/>
      <c r="YO2631" s="113"/>
      <c r="YP2631" s="113"/>
      <c r="YQ2631" s="113"/>
      <c r="YR2631" s="113"/>
      <c r="YS2631" s="113"/>
      <c r="YT2631" s="113"/>
      <c r="YU2631" s="113"/>
      <c r="YV2631" s="113"/>
      <c r="YW2631" s="113"/>
      <c r="YX2631" s="113"/>
      <c r="YY2631" s="113"/>
      <c r="YZ2631" s="113"/>
      <c r="ZA2631" s="113"/>
      <c r="ZB2631" s="113"/>
      <c r="ZC2631" s="113"/>
      <c r="ZD2631" s="113"/>
      <c r="ZE2631" s="113"/>
      <c r="ZF2631" s="113"/>
      <c r="ZG2631" s="113"/>
      <c r="ZH2631" s="113"/>
      <c r="ZI2631" s="113"/>
      <c r="ZJ2631" s="113"/>
      <c r="ZK2631" s="113"/>
      <c r="ZL2631" s="113"/>
      <c r="ZM2631" s="113"/>
      <c r="ZN2631" s="113"/>
      <c r="ZO2631" s="113"/>
      <c r="ZP2631" s="113"/>
      <c r="ZQ2631" s="113"/>
      <c r="ZR2631" s="113"/>
      <c r="ZS2631" s="113"/>
      <c r="ZT2631" s="113"/>
      <c r="ZU2631" s="113"/>
      <c r="ZV2631" s="113"/>
      <c r="ZW2631" s="113"/>
      <c r="ZX2631" s="113"/>
      <c r="ZY2631" s="113"/>
      <c r="ZZ2631" s="113"/>
      <c r="AAA2631" s="113"/>
      <c r="AAB2631" s="113"/>
      <c r="AAC2631" s="113"/>
      <c r="AAD2631" s="113"/>
      <c r="AAE2631" s="113"/>
      <c r="AAF2631" s="113"/>
      <c r="AAG2631" s="113"/>
      <c r="AAH2631" s="113"/>
      <c r="AAI2631" s="113"/>
      <c r="AAJ2631" s="113"/>
      <c r="AAK2631" s="113"/>
      <c r="AAL2631" s="113"/>
      <c r="AAM2631" s="113"/>
      <c r="AAN2631" s="113"/>
      <c r="AAO2631" s="113"/>
      <c r="AAP2631" s="113"/>
      <c r="AAQ2631" s="113"/>
      <c r="AAR2631" s="113"/>
      <c r="AAS2631" s="113"/>
      <c r="AAT2631" s="113"/>
      <c r="AAU2631" s="113"/>
      <c r="AAV2631" s="113"/>
      <c r="AAW2631" s="113"/>
      <c r="AAX2631" s="113"/>
      <c r="AAY2631" s="113"/>
      <c r="AAZ2631" s="113"/>
      <c r="ABA2631" s="113"/>
      <c r="ABB2631" s="113"/>
      <c r="ABC2631" s="113"/>
      <c r="ABD2631" s="113"/>
      <c r="ABE2631" s="113"/>
      <c r="ABF2631" s="113"/>
      <c r="ABG2631" s="113"/>
      <c r="ABH2631" s="113"/>
      <c r="ABI2631" s="113"/>
      <c r="ABJ2631" s="113"/>
      <c r="ABK2631" s="113"/>
      <c r="ABL2631" s="113"/>
      <c r="ABM2631" s="113"/>
      <c r="ABN2631" s="113"/>
      <c r="ABO2631" s="113"/>
      <c r="ABP2631" s="113"/>
      <c r="ABQ2631" s="113"/>
      <c r="ABR2631" s="113"/>
      <c r="ABS2631" s="113"/>
      <c r="ABT2631" s="113"/>
      <c r="ABU2631" s="113"/>
      <c r="ABV2631" s="113"/>
      <c r="ABW2631" s="113"/>
      <c r="ABX2631" s="113"/>
      <c r="ABY2631" s="113"/>
      <c r="ABZ2631" s="113"/>
      <c r="ACA2631" s="113"/>
      <c r="ACB2631" s="113"/>
      <c r="ACC2631" s="113"/>
      <c r="ACD2631" s="113"/>
      <c r="ACE2631" s="113"/>
      <c r="ACF2631" s="113"/>
      <c r="ACG2631" s="113"/>
      <c r="ACH2631" s="113"/>
      <c r="ACI2631" s="113"/>
      <c r="ACJ2631" s="113"/>
      <c r="ACK2631" s="113"/>
      <c r="ACL2631" s="113"/>
      <c r="ACM2631" s="113"/>
      <c r="ACN2631" s="113"/>
      <c r="ACO2631" s="113"/>
      <c r="ACP2631" s="113"/>
      <c r="ACQ2631" s="113"/>
      <c r="ACR2631" s="113"/>
      <c r="ACS2631" s="113"/>
      <c r="ACT2631" s="113"/>
      <c r="ACU2631" s="113"/>
      <c r="ACV2631" s="113"/>
      <c r="ACW2631" s="113"/>
      <c r="ACX2631" s="113"/>
      <c r="ACY2631" s="113"/>
      <c r="ACZ2631" s="113"/>
      <c r="ADA2631" s="113"/>
      <c r="ADB2631" s="113"/>
      <c r="ADC2631" s="113"/>
      <c r="ADD2631" s="113"/>
      <c r="ADE2631" s="113"/>
      <c r="ADF2631" s="113"/>
      <c r="ADG2631" s="113"/>
      <c r="ADH2631" s="113"/>
      <c r="ADI2631" s="113"/>
      <c r="ADJ2631" s="113"/>
      <c r="ADK2631" s="113"/>
      <c r="ADL2631" s="113"/>
      <c r="ADM2631" s="113"/>
      <c r="ADN2631" s="113"/>
      <c r="ADO2631" s="113"/>
      <c r="ADP2631" s="113"/>
      <c r="ADQ2631" s="113"/>
      <c r="ADR2631" s="113"/>
      <c r="ADS2631" s="113"/>
      <c r="ADT2631" s="113"/>
      <c r="ADU2631" s="113"/>
      <c r="ADV2631" s="113"/>
      <c r="ADW2631" s="113"/>
      <c r="ADX2631" s="113"/>
      <c r="ADY2631" s="113"/>
      <c r="ADZ2631" s="113"/>
      <c r="AEA2631" s="113"/>
      <c r="AEB2631" s="113"/>
      <c r="AEC2631" s="113"/>
      <c r="AED2631" s="113"/>
      <c r="AEE2631" s="113"/>
      <c r="AEF2631" s="113"/>
      <c r="AEG2631" s="113"/>
      <c r="AEH2631" s="113"/>
      <c r="AEI2631" s="113"/>
      <c r="AEJ2631" s="113"/>
      <c r="AEK2631" s="113"/>
      <c r="AEL2631" s="113"/>
      <c r="AEM2631" s="113"/>
      <c r="AEN2631" s="113"/>
      <c r="AEO2631" s="113"/>
      <c r="AEP2631" s="113"/>
      <c r="AEQ2631" s="113"/>
      <c r="AER2631" s="113"/>
      <c r="AES2631" s="113"/>
      <c r="AET2631" s="113"/>
      <c r="AEU2631" s="113"/>
      <c r="AEV2631" s="113"/>
      <c r="AEW2631" s="113"/>
      <c r="AEX2631" s="113"/>
      <c r="AEY2631" s="113"/>
      <c r="AEZ2631" s="113"/>
      <c r="AFA2631" s="113"/>
      <c r="AFB2631" s="113"/>
      <c r="AFC2631" s="113"/>
      <c r="AFD2631" s="113"/>
      <c r="AFE2631" s="113"/>
      <c r="AFF2631" s="113"/>
      <c r="AFG2631" s="113"/>
      <c r="AFH2631" s="113"/>
      <c r="AFI2631" s="113"/>
      <c r="AFJ2631" s="113"/>
      <c r="AFK2631" s="113"/>
      <c r="AFL2631" s="113"/>
      <c r="AFM2631" s="113"/>
      <c r="AFN2631" s="113"/>
      <c r="AFO2631" s="113"/>
      <c r="AFP2631" s="113"/>
      <c r="AFQ2631" s="113"/>
      <c r="AFR2631" s="113"/>
      <c r="AFS2631" s="113"/>
      <c r="AFT2631" s="113"/>
      <c r="AFU2631" s="113"/>
      <c r="AFV2631" s="113"/>
      <c r="AFW2631" s="113"/>
      <c r="AFX2631" s="113"/>
      <c r="AFY2631" s="113"/>
      <c r="AFZ2631" s="113"/>
      <c r="AGA2631" s="113"/>
      <c r="AGB2631" s="113"/>
      <c r="AGC2631" s="113"/>
      <c r="AGD2631" s="113"/>
      <c r="AGE2631" s="113"/>
      <c r="AGF2631" s="113"/>
      <c r="AGG2631" s="113"/>
      <c r="AGH2631" s="113"/>
      <c r="AGI2631" s="113"/>
      <c r="AGJ2631" s="113"/>
      <c r="AGK2631" s="113"/>
      <c r="AGL2631" s="113"/>
      <c r="AGM2631" s="113"/>
      <c r="AGN2631" s="113"/>
      <c r="AGO2631" s="113"/>
      <c r="AGP2631" s="113"/>
      <c r="AGQ2631" s="113"/>
      <c r="AGR2631" s="113"/>
      <c r="AGS2631" s="113"/>
      <c r="AGT2631" s="113"/>
      <c r="AGU2631" s="113"/>
      <c r="AGV2631" s="113"/>
      <c r="AGW2631" s="113"/>
      <c r="AGX2631" s="113"/>
      <c r="AGY2631" s="113"/>
      <c r="AGZ2631" s="113"/>
      <c r="AHA2631" s="113"/>
      <c r="AHB2631" s="113"/>
      <c r="AHC2631" s="113"/>
      <c r="AHD2631" s="113"/>
      <c r="AHE2631" s="113"/>
      <c r="AHF2631" s="113"/>
      <c r="AHG2631" s="113"/>
      <c r="AHH2631" s="113"/>
      <c r="AHI2631" s="113"/>
      <c r="AHJ2631" s="113"/>
      <c r="AHK2631" s="113"/>
      <c r="AHL2631" s="113"/>
      <c r="AHM2631" s="113"/>
      <c r="AHN2631" s="113"/>
      <c r="AHO2631" s="113"/>
      <c r="AHP2631" s="113"/>
      <c r="AHQ2631" s="113"/>
      <c r="AHR2631" s="113"/>
      <c r="AHS2631" s="113"/>
      <c r="AHT2631" s="113"/>
      <c r="AHU2631" s="113"/>
      <c r="AHV2631" s="113"/>
      <c r="AHW2631" s="113"/>
      <c r="AHX2631" s="113"/>
      <c r="AHY2631" s="113"/>
      <c r="AHZ2631" s="113"/>
      <c r="AIA2631" s="113"/>
      <c r="AIB2631" s="113"/>
      <c r="AIC2631" s="113"/>
      <c r="AID2631" s="113"/>
      <c r="AIE2631" s="113"/>
      <c r="AIF2631" s="113"/>
      <c r="AIG2631" s="113"/>
      <c r="AIH2631" s="113"/>
      <c r="AII2631" s="113"/>
      <c r="AIJ2631" s="113"/>
      <c r="AIK2631" s="113"/>
      <c r="AIL2631" s="113"/>
      <c r="AIM2631" s="113"/>
      <c r="AIN2631" s="113"/>
      <c r="AIO2631" s="113"/>
      <c r="AIP2631" s="113"/>
      <c r="AIQ2631" s="113"/>
      <c r="AIR2631" s="113"/>
      <c r="AIS2631" s="113"/>
      <c r="AIT2631" s="113"/>
      <c r="AIU2631" s="113"/>
      <c r="AIV2631" s="113"/>
      <c r="AIW2631" s="113"/>
      <c r="AIX2631" s="113"/>
      <c r="AIY2631" s="113"/>
      <c r="AIZ2631" s="113"/>
      <c r="AJA2631" s="113"/>
      <c r="AJB2631" s="113"/>
      <c r="AJC2631" s="113"/>
      <c r="AJD2631" s="113"/>
      <c r="AJE2631" s="113"/>
      <c r="AJF2631" s="113"/>
      <c r="AJG2631" s="113"/>
      <c r="AJH2631" s="113"/>
      <c r="AJI2631" s="113"/>
      <c r="AJJ2631" s="113"/>
      <c r="AJK2631" s="113"/>
      <c r="AJL2631" s="113"/>
      <c r="AJM2631" s="113"/>
      <c r="AJN2631" s="113"/>
      <c r="AJO2631" s="113"/>
      <c r="AJP2631" s="113"/>
      <c r="AJQ2631" s="113"/>
      <c r="AJR2631" s="113"/>
      <c r="AJS2631" s="113"/>
      <c r="AJT2631" s="113"/>
      <c r="AJU2631" s="113"/>
      <c r="AJV2631" s="113"/>
      <c r="AJW2631" s="113"/>
      <c r="AJX2631" s="113"/>
      <c r="AJY2631" s="113"/>
      <c r="AJZ2631" s="113"/>
      <c r="AKA2631" s="113"/>
      <c r="AKB2631" s="113"/>
      <c r="AKC2631" s="113"/>
      <c r="AKD2631" s="113"/>
      <c r="AKE2631" s="113"/>
      <c r="AKF2631" s="113"/>
      <c r="AKG2631" s="113"/>
      <c r="AKH2631" s="113"/>
      <c r="AKI2631" s="113"/>
      <c r="AKJ2631" s="113"/>
      <c r="AKK2631" s="113"/>
      <c r="AKL2631" s="113"/>
      <c r="AKM2631" s="113"/>
      <c r="AKN2631" s="113"/>
      <c r="AKO2631" s="113"/>
      <c r="AKP2631" s="113"/>
      <c r="AKQ2631" s="113"/>
      <c r="AKR2631" s="113"/>
      <c r="AKS2631" s="113"/>
      <c r="AKT2631" s="113"/>
      <c r="AKU2631" s="113"/>
      <c r="AKV2631" s="113"/>
      <c r="AKW2631" s="113"/>
      <c r="AKX2631" s="113"/>
      <c r="AKY2631" s="113"/>
      <c r="AKZ2631" s="113"/>
      <c r="ALA2631" s="113"/>
      <c r="ALB2631" s="113"/>
      <c r="ALC2631" s="113"/>
      <c r="ALD2631" s="113"/>
      <c r="ALE2631" s="113"/>
      <c r="ALF2631" s="113"/>
      <c r="ALG2631" s="113"/>
      <c r="ALH2631" s="113"/>
      <c r="ALI2631" s="113"/>
      <c r="ALJ2631" s="113"/>
      <c r="ALK2631" s="113"/>
      <c r="ALL2631" s="113"/>
      <c r="ALM2631" s="113"/>
      <c r="ALN2631" s="113"/>
      <c r="ALO2631" s="113"/>
      <c r="ALP2631" s="113"/>
      <c r="ALQ2631" s="113"/>
      <c r="ALR2631" s="113"/>
      <c r="ALS2631" s="113"/>
      <c r="ALT2631" s="113"/>
      <c r="ALU2631" s="113"/>
      <c r="ALV2631" s="113"/>
      <c r="ALW2631" s="113"/>
      <c r="ALX2631" s="113"/>
      <c r="ALY2631" s="113"/>
      <c r="ALZ2631" s="113"/>
      <c r="AMA2631" s="113"/>
      <c r="AMB2631" s="113"/>
      <c r="AMC2631" s="113"/>
      <c r="AMD2631" s="113"/>
      <c r="AME2631" s="113"/>
      <c r="AMF2631" s="113"/>
      <c r="AMG2631" s="113"/>
      <c r="AMH2631" s="113"/>
      <c r="AMI2631" s="113"/>
      <c r="AMJ2631" s="113"/>
      <c r="AMK2631" s="113"/>
      <c r="AML2631" s="113"/>
      <c r="AMM2631" s="113"/>
      <c r="AMN2631" s="113"/>
      <c r="AMO2631" s="113"/>
      <c r="AMP2631" s="113"/>
      <c r="AMQ2631" s="113"/>
      <c r="AMR2631" s="113"/>
      <c r="AMS2631" s="113"/>
      <c r="AMT2631" s="113"/>
      <c r="AMU2631" s="113"/>
      <c r="AMV2631" s="113"/>
      <c r="AMW2631" s="113"/>
      <c r="AMX2631" s="113"/>
      <c r="AMY2631" s="113"/>
      <c r="AMZ2631" s="113"/>
      <c r="ANA2631" s="113"/>
      <c r="ANB2631" s="113"/>
      <c r="ANC2631" s="113"/>
      <c r="AND2631" s="113"/>
      <c r="ANE2631" s="113"/>
      <c r="ANF2631" s="113"/>
      <c r="ANG2631" s="113"/>
      <c r="ANH2631" s="113"/>
      <c r="ANI2631" s="113"/>
      <c r="ANJ2631" s="113"/>
      <c r="ANK2631" s="113"/>
      <c r="ANL2631" s="113"/>
      <c r="ANM2631" s="113"/>
      <c r="ANN2631" s="113"/>
      <c r="ANO2631" s="113"/>
      <c r="ANP2631" s="113"/>
      <c r="ANQ2631" s="113"/>
      <c r="ANR2631" s="113"/>
      <c r="ANS2631" s="113"/>
      <c r="ANT2631" s="113"/>
      <c r="ANU2631" s="113"/>
      <c r="ANV2631" s="113"/>
      <c r="ANW2631" s="113"/>
      <c r="ANX2631" s="113"/>
      <c r="ANY2631" s="113"/>
      <c r="ANZ2631" s="113"/>
      <c r="AOA2631" s="113"/>
      <c r="AOB2631" s="113"/>
      <c r="AOC2631" s="113"/>
      <c r="AOD2631" s="113"/>
      <c r="AOE2631" s="113"/>
      <c r="AOF2631" s="113"/>
      <c r="AOG2631" s="113"/>
      <c r="AOH2631" s="113"/>
      <c r="AOI2631" s="113"/>
      <c r="AOJ2631" s="113"/>
      <c r="AOK2631" s="113"/>
      <c r="AOL2631" s="113"/>
      <c r="AOM2631" s="113"/>
      <c r="AON2631" s="113"/>
      <c r="AOO2631" s="113"/>
      <c r="AOP2631" s="113"/>
      <c r="AOQ2631" s="113"/>
      <c r="AOR2631" s="113"/>
      <c r="AOS2631" s="113"/>
      <c r="AOT2631" s="113"/>
      <c r="AOU2631" s="113"/>
      <c r="AOV2631" s="113"/>
      <c r="AOW2631" s="113"/>
      <c r="AOX2631" s="113"/>
      <c r="AOY2631" s="113"/>
      <c r="AOZ2631" s="113"/>
      <c r="APA2631" s="113"/>
      <c r="APB2631" s="113"/>
      <c r="APC2631" s="113"/>
      <c r="APD2631" s="113"/>
      <c r="APE2631" s="113"/>
      <c r="APF2631" s="113"/>
      <c r="APG2631" s="113"/>
      <c r="APH2631" s="113"/>
      <c r="API2631" s="113"/>
      <c r="APJ2631" s="113"/>
      <c r="APK2631" s="113"/>
      <c r="APL2631" s="113"/>
      <c r="APM2631" s="113"/>
      <c r="APN2631" s="113"/>
      <c r="APO2631" s="113"/>
      <c r="APP2631" s="113"/>
      <c r="APQ2631" s="113"/>
      <c r="APR2631" s="113"/>
      <c r="APS2631" s="113"/>
      <c r="APT2631" s="113"/>
      <c r="APU2631" s="113"/>
      <c r="APV2631" s="113"/>
      <c r="APW2631" s="113"/>
      <c r="APX2631" s="113"/>
      <c r="APY2631" s="113"/>
      <c r="APZ2631" s="113"/>
      <c r="AQA2631" s="113"/>
      <c r="AQB2631" s="113"/>
      <c r="AQC2631" s="113"/>
      <c r="AQD2631" s="113"/>
      <c r="AQE2631" s="113"/>
      <c r="AQF2631" s="113"/>
      <c r="AQG2631" s="113"/>
      <c r="AQH2631" s="113"/>
      <c r="AQI2631" s="113"/>
      <c r="AQJ2631" s="113"/>
      <c r="AQK2631" s="113"/>
      <c r="AQL2631" s="113"/>
      <c r="AQM2631" s="113"/>
      <c r="AQN2631" s="113"/>
      <c r="AQO2631" s="113"/>
      <c r="AQP2631" s="113"/>
      <c r="AQQ2631" s="113"/>
      <c r="AQR2631" s="113"/>
      <c r="AQS2631" s="113"/>
      <c r="AQT2631" s="113"/>
      <c r="AQU2631" s="113"/>
      <c r="AQV2631" s="113"/>
      <c r="AQW2631" s="113"/>
      <c r="AQX2631" s="113"/>
      <c r="AQY2631" s="113"/>
      <c r="AQZ2631" s="113"/>
      <c r="ARA2631" s="113"/>
      <c r="ARB2631" s="113"/>
      <c r="ARC2631" s="113"/>
      <c r="ARD2631" s="113"/>
      <c r="ARE2631" s="113"/>
      <c r="ARF2631" s="113"/>
      <c r="ARG2631" s="113"/>
      <c r="ARH2631" s="113"/>
      <c r="ARI2631" s="113"/>
      <c r="ARJ2631" s="113"/>
      <c r="ARK2631" s="113"/>
      <c r="ARL2631" s="113"/>
      <c r="ARM2631" s="113"/>
      <c r="ARN2631" s="113"/>
      <c r="ARO2631" s="113"/>
      <c r="ARP2631" s="113"/>
      <c r="ARQ2631" s="113"/>
      <c r="ARR2631" s="113"/>
      <c r="ARS2631" s="113"/>
      <c r="ART2631" s="113"/>
      <c r="ARU2631" s="113"/>
      <c r="ARV2631" s="113"/>
      <c r="ARW2631" s="113"/>
      <c r="ARX2631" s="113"/>
      <c r="ARY2631" s="113"/>
      <c r="ARZ2631" s="113"/>
      <c r="ASA2631" s="113"/>
      <c r="ASB2631" s="113"/>
      <c r="ASC2631" s="113"/>
      <c r="ASD2631" s="113"/>
      <c r="ASE2631" s="113"/>
      <c r="ASF2631" s="113"/>
      <c r="ASG2631" s="113"/>
      <c r="ASH2631" s="113"/>
      <c r="ASI2631" s="113"/>
      <c r="ASJ2631" s="113"/>
      <c r="ASK2631" s="113"/>
      <c r="ASL2631" s="113"/>
      <c r="ASM2631" s="113"/>
      <c r="ASN2631" s="113"/>
      <c r="ASO2631" s="113"/>
      <c r="ASP2631" s="113"/>
      <c r="ASQ2631" s="113"/>
      <c r="ASR2631" s="113"/>
      <c r="ASS2631" s="113"/>
      <c r="AST2631" s="113"/>
      <c r="ASU2631" s="113"/>
      <c r="ASV2631" s="113"/>
      <c r="ASW2631" s="113"/>
      <c r="ASX2631" s="113"/>
      <c r="ASY2631" s="113"/>
      <c r="ASZ2631" s="113"/>
      <c r="ATA2631" s="113"/>
      <c r="ATB2631" s="113"/>
      <c r="ATC2631" s="113"/>
      <c r="ATD2631" s="113"/>
      <c r="ATE2631" s="113"/>
      <c r="ATF2631" s="113"/>
      <c r="ATG2631" s="113"/>
      <c r="ATH2631" s="113"/>
      <c r="ATI2631" s="113"/>
      <c r="ATJ2631" s="113"/>
      <c r="ATK2631" s="113"/>
      <c r="ATL2631" s="113"/>
      <c r="ATM2631" s="113"/>
      <c r="ATN2631" s="113"/>
      <c r="ATO2631" s="113"/>
      <c r="ATP2631" s="113"/>
      <c r="ATQ2631" s="113"/>
      <c r="ATR2631" s="113"/>
      <c r="ATS2631" s="113"/>
      <c r="ATT2631" s="113"/>
      <c r="ATU2631" s="113"/>
      <c r="ATV2631" s="113"/>
      <c r="ATW2631" s="113"/>
      <c r="ATX2631" s="113"/>
      <c r="ATY2631" s="113"/>
      <c r="ATZ2631" s="113"/>
      <c r="AUA2631" s="113"/>
      <c r="AUB2631" s="113"/>
      <c r="AUC2631" s="113"/>
      <c r="AUD2631" s="113"/>
      <c r="AUE2631" s="113"/>
      <c r="AUF2631" s="113"/>
      <c r="AUG2631" s="113"/>
      <c r="AUH2631" s="113"/>
      <c r="AUI2631" s="113"/>
      <c r="AUJ2631" s="113"/>
      <c r="AUK2631" s="113"/>
      <c r="AUL2631" s="113"/>
      <c r="AUM2631" s="113"/>
      <c r="AUN2631" s="113"/>
      <c r="AUO2631" s="113"/>
      <c r="AUP2631" s="113"/>
      <c r="AUQ2631" s="113"/>
      <c r="AUR2631" s="113"/>
      <c r="AUS2631" s="113"/>
      <c r="AUT2631" s="113"/>
      <c r="AUU2631" s="113"/>
      <c r="AUV2631" s="113"/>
      <c r="AUW2631" s="113"/>
      <c r="AUX2631" s="113"/>
      <c r="AUY2631" s="113"/>
      <c r="AUZ2631" s="113"/>
      <c r="AVA2631" s="113"/>
      <c r="AVB2631" s="113"/>
      <c r="AVC2631" s="113"/>
      <c r="AVD2631" s="113"/>
      <c r="AVE2631" s="113"/>
      <c r="AVF2631" s="113"/>
      <c r="AVG2631" s="113"/>
      <c r="AVH2631" s="113"/>
      <c r="AVI2631" s="113"/>
      <c r="AVJ2631" s="113"/>
      <c r="AVK2631" s="113"/>
      <c r="AVL2631" s="113"/>
      <c r="AVM2631" s="113"/>
      <c r="AVN2631" s="113"/>
      <c r="AVO2631" s="113"/>
      <c r="AVP2631" s="113"/>
      <c r="AVQ2631" s="113"/>
      <c r="AVR2631" s="113"/>
      <c r="AVS2631" s="113"/>
      <c r="AVT2631" s="113"/>
      <c r="AVU2631" s="113"/>
      <c r="AVV2631" s="113"/>
      <c r="AVW2631" s="113"/>
      <c r="AVX2631" s="113"/>
      <c r="AVY2631" s="113"/>
      <c r="AVZ2631" s="113"/>
      <c r="AWA2631" s="113"/>
      <c r="AWB2631" s="113"/>
      <c r="AWC2631" s="113"/>
      <c r="AWD2631" s="113"/>
      <c r="AWE2631" s="113"/>
      <c r="AWF2631" s="113"/>
      <c r="AWG2631" s="113"/>
      <c r="AWH2631" s="113"/>
      <c r="AWI2631" s="113"/>
      <c r="AWJ2631" s="113"/>
      <c r="AWK2631" s="113"/>
      <c r="AWL2631" s="113"/>
      <c r="AWM2631" s="113"/>
      <c r="AWN2631" s="113"/>
      <c r="AWO2631" s="113"/>
      <c r="AWP2631" s="113"/>
      <c r="AWQ2631" s="113"/>
      <c r="AWR2631" s="113"/>
      <c r="AWS2631" s="113"/>
      <c r="AWT2631" s="113"/>
      <c r="AWU2631" s="113"/>
      <c r="AWV2631" s="113"/>
      <c r="AWW2631" s="113"/>
      <c r="AWX2631" s="113"/>
      <c r="AWY2631" s="113"/>
      <c r="AWZ2631" s="113"/>
      <c r="AXA2631" s="113"/>
      <c r="AXB2631" s="113"/>
      <c r="AXC2631" s="113"/>
      <c r="AXD2631" s="113"/>
      <c r="AXE2631" s="113"/>
      <c r="AXF2631" s="113"/>
      <c r="AXG2631" s="113"/>
      <c r="AXH2631" s="113"/>
      <c r="AXI2631" s="113"/>
      <c r="AXJ2631" s="113"/>
      <c r="AXK2631" s="113"/>
      <c r="AXL2631" s="113"/>
      <c r="AXM2631" s="113"/>
      <c r="AXN2631" s="113"/>
      <c r="AXO2631" s="113"/>
      <c r="AXP2631" s="113"/>
      <c r="AXQ2631" s="113"/>
      <c r="AXR2631" s="113"/>
      <c r="AXS2631" s="113"/>
      <c r="AXT2631" s="113"/>
      <c r="AXU2631" s="113"/>
      <c r="AXV2631" s="113"/>
      <c r="AXW2631" s="113"/>
      <c r="AXX2631" s="113"/>
      <c r="AXY2631" s="113"/>
      <c r="AXZ2631" s="113"/>
      <c r="AYA2631" s="113"/>
      <c r="AYB2631" s="113"/>
      <c r="AYC2631" s="113"/>
      <c r="AYD2631" s="113"/>
      <c r="AYE2631" s="113"/>
      <c r="AYF2631" s="113"/>
      <c r="AYG2631" s="113"/>
      <c r="AYH2631" s="113"/>
      <c r="AYI2631" s="113"/>
      <c r="AYJ2631" s="113"/>
      <c r="AYK2631" s="113"/>
      <c r="AYL2631" s="113"/>
      <c r="AYM2631" s="113"/>
      <c r="AYN2631" s="113"/>
      <c r="AYO2631" s="113"/>
      <c r="AYP2631" s="113"/>
      <c r="AYQ2631" s="113"/>
      <c r="AYR2631" s="113"/>
      <c r="AYS2631" s="113"/>
      <c r="AYT2631" s="113"/>
      <c r="AYU2631" s="113"/>
      <c r="AYV2631" s="113"/>
      <c r="AYW2631" s="113"/>
      <c r="AYX2631" s="113"/>
      <c r="AYY2631" s="113"/>
      <c r="AYZ2631" s="113"/>
      <c r="AZA2631" s="113"/>
      <c r="AZB2631" s="113"/>
      <c r="AZC2631" s="113"/>
      <c r="AZD2631" s="113"/>
      <c r="AZE2631" s="113"/>
      <c r="AZF2631" s="113"/>
      <c r="AZG2631" s="113"/>
      <c r="AZH2631" s="113"/>
      <c r="AZI2631" s="113"/>
      <c r="AZJ2631" s="113"/>
      <c r="AZK2631" s="113"/>
      <c r="AZL2631" s="113"/>
      <c r="AZM2631" s="113"/>
      <c r="AZN2631" s="113"/>
      <c r="AZO2631" s="113"/>
      <c r="AZP2631" s="113"/>
      <c r="AZQ2631" s="113"/>
      <c r="AZR2631" s="113"/>
      <c r="AZS2631" s="113"/>
      <c r="AZT2631" s="113"/>
      <c r="AZU2631" s="113"/>
      <c r="AZV2631" s="113"/>
      <c r="AZW2631" s="113"/>
      <c r="AZX2631" s="113"/>
      <c r="AZY2631" s="113"/>
      <c r="AZZ2631" s="113"/>
      <c r="BAA2631" s="113"/>
      <c r="BAB2631" s="113"/>
      <c r="BAC2631" s="113"/>
      <c r="BAD2631" s="113"/>
      <c r="BAE2631" s="113"/>
      <c r="BAF2631" s="113"/>
      <c r="BAG2631" s="113"/>
      <c r="BAH2631" s="113"/>
      <c r="BAI2631" s="113"/>
      <c r="BAJ2631" s="113"/>
      <c r="BAK2631" s="113"/>
      <c r="BAL2631" s="113"/>
      <c r="BAM2631" s="113"/>
      <c r="BAN2631" s="113"/>
      <c r="BAO2631" s="113"/>
      <c r="BAP2631" s="113"/>
      <c r="BAQ2631" s="113"/>
      <c r="BAR2631" s="113"/>
      <c r="BAS2631" s="113"/>
      <c r="BAT2631" s="113"/>
      <c r="BAU2631" s="113"/>
      <c r="BAV2631" s="113"/>
      <c r="BAW2631" s="113"/>
      <c r="BAX2631" s="113"/>
      <c r="BAY2631" s="113"/>
      <c r="BAZ2631" s="113"/>
      <c r="BBA2631" s="113"/>
      <c r="BBB2631" s="113"/>
      <c r="BBC2631" s="113"/>
      <c r="BBD2631" s="113"/>
      <c r="BBE2631" s="113"/>
      <c r="BBF2631" s="113"/>
      <c r="BBG2631" s="113"/>
      <c r="BBH2631" s="113"/>
      <c r="BBI2631" s="113"/>
      <c r="BBJ2631" s="113"/>
      <c r="BBK2631" s="113"/>
      <c r="BBL2631" s="113"/>
      <c r="BBM2631" s="113"/>
      <c r="BBN2631" s="113"/>
      <c r="BBO2631" s="113"/>
      <c r="BBP2631" s="113"/>
      <c r="BBQ2631" s="113"/>
      <c r="BBR2631" s="113"/>
      <c r="BBS2631" s="113"/>
      <c r="BBT2631" s="113"/>
      <c r="BBU2631" s="113"/>
      <c r="BBV2631" s="113"/>
      <c r="BBW2631" s="113"/>
      <c r="BBX2631" s="113"/>
      <c r="BBY2631" s="113"/>
      <c r="BBZ2631" s="113"/>
      <c r="BCA2631" s="113"/>
      <c r="BCB2631" s="113"/>
      <c r="BCC2631" s="113"/>
      <c r="BCD2631" s="113"/>
      <c r="BCE2631" s="113"/>
      <c r="BCF2631" s="113"/>
      <c r="BCG2631" s="113"/>
      <c r="BCH2631" s="113"/>
      <c r="BCI2631" s="113"/>
      <c r="BCJ2631" s="113"/>
      <c r="BCK2631" s="113"/>
      <c r="BCL2631" s="113"/>
      <c r="BCM2631" s="113"/>
      <c r="BCN2631" s="113"/>
      <c r="BCO2631" s="113"/>
      <c r="BCP2631" s="113"/>
      <c r="BCQ2631" s="113"/>
      <c r="BCR2631" s="113"/>
      <c r="BCS2631" s="113"/>
      <c r="BCT2631" s="113"/>
      <c r="BCU2631" s="113"/>
      <c r="BCV2631" s="113"/>
      <c r="BCW2631" s="113"/>
      <c r="BCX2631" s="113"/>
      <c r="BCY2631" s="113"/>
      <c r="BCZ2631" s="113"/>
      <c r="BDA2631" s="113"/>
      <c r="BDB2631" s="113"/>
      <c r="BDC2631" s="113"/>
      <c r="BDD2631" s="113"/>
      <c r="BDE2631" s="113"/>
      <c r="BDF2631" s="113"/>
      <c r="BDG2631" s="113"/>
      <c r="BDH2631" s="113"/>
      <c r="BDI2631" s="113"/>
      <c r="BDJ2631" s="113"/>
      <c r="BDK2631" s="113"/>
      <c r="BDL2631" s="113"/>
      <c r="BDM2631" s="113"/>
      <c r="BDN2631" s="113"/>
      <c r="BDO2631" s="113"/>
      <c r="BDP2631" s="113"/>
      <c r="BDQ2631" s="113"/>
      <c r="BDR2631" s="113"/>
      <c r="BDS2631" s="113"/>
      <c r="BDT2631" s="113"/>
      <c r="BDU2631" s="113"/>
      <c r="BDV2631" s="113"/>
      <c r="BDW2631" s="113"/>
      <c r="BDX2631" s="113"/>
      <c r="BDY2631" s="113"/>
      <c r="BDZ2631" s="113"/>
      <c r="BEA2631" s="113"/>
      <c r="BEB2631" s="113"/>
      <c r="BEC2631" s="113"/>
      <c r="BED2631" s="113"/>
      <c r="BEE2631" s="113"/>
      <c r="BEF2631" s="113"/>
      <c r="BEG2631" s="113"/>
      <c r="BEH2631" s="113"/>
      <c r="BEI2631" s="113"/>
      <c r="BEJ2631" s="113"/>
      <c r="BEK2631" s="113"/>
      <c r="BEL2631" s="113"/>
      <c r="BEM2631" s="113"/>
      <c r="BEN2631" s="113"/>
      <c r="BEO2631" s="113"/>
      <c r="BEP2631" s="113"/>
      <c r="BEQ2631" s="113"/>
      <c r="BER2631" s="113"/>
      <c r="BES2631" s="113"/>
      <c r="BET2631" s="113"/>
      <c r="BEU2631" s="113"/>
      <c r="BEV2631" s="113"/>
      <c r="BEW2631" s="113"/>
      <c r="BEX2631" s="113"/>
      <c r="BEY2631" s="113"/>
      <c r="BEZ2631" s="113"/>
      <c r="BFA2631" s="113"/>
      <c r="BFB2631" s="113"/>
      <c r="BFC2631" s="113"/>
      <c r="BFD2631" s="113"/>
      <c r="BFE2631" s="113"/>
      <c r="BFF2631" s="113"/>
      <c r="BFG2631" s="113"/>
      <c r="BFH2631" s="113"/>
      <c r="BFI2631" s="113"/>
      <c r="BFJ2631" s="113"/>
      <c r="BFK2631" s="113"/>
      <c r="BFL2631" s="113"/>
      <c r="BFM2631" s="113"/>
      <c r="BFN2631" s="113"/>
      <c r="BFO2631" s="113"/>
      <c r="BFP2631" s="113"/>
      <c r="BFQ2631" s="113"/>
      <c r="BFR2631" s="113"/>
      <c r="BFS2631" s="113"/>
      <c r="BFT2631" s="113"/>
      <c r="BFU2631" s="113"/>
      <c r="BFV2631" s="113"/>
      <c r="BFW2631" s="113"/>
      <c r="BFX2631" s="113"/>
      <c r="BFY2631" s="113"/>
      <c r="BFZ2631" s="113"/>
      <c r="BGA2631" s="113"/>
      <c r="BGB2631" s="113"/>
      <c r="BGC2631" s="113"/>
      <c r="BGD2631" s="113"/>
      <c r="BGE2631" s="113"/>
      <c r="BGF2631" s="113"/>
      <c r="BGG2631" s="113"/>
      <c r="BGH2631" s="113"/>
      <c r="BGI2631" s="113"/>
      <c r="BGJ2631" s="113"/>
      <c r="BGK2631" s="113"/>
      <c r="BGL2631" s="113"/>
      <c r="BGM2631" s="113"/>
      <c r="BGN2631" s="113"/>
      <c r="BGO2631" s="113"/>
      <c r="BGP2631" s="113"/>
      <c r="BGQ2631" s="113"/>
      <c r="BGR2631" s="113"/>
      <c r="BGS2631" s="113"/>
      <c r="BGT2631" s="113"/>
      <c r="BGU2631" s="113"/>
      <c r="BGV2631" s="113"/>
      <c r="BGW2631" s="113"/>
      <c r="BGX2631" s="113"/>
      <c r="BGY2631" s="113"/>
      <c r="BGZ2631" s="113"/>
      <c r="BHA2631" s="113"/>
      <c r="BHB2631" s="113"/>
      <c r="BHC2631" s="113"/>
      <c r="BHD2631" s="113"/>
      <c r="BHE2631" s="113"/>
      <c r="BHF2631" s="113"/>
      <c r="BHG2631" s="113"/>
      <c r="BHH2631" s="113"/>
      <c r="BHI2631" s="113"/>
      <c r="BHJ2631" s="113"/>
      <c r="BHK2631" s="113"/>
      <c r="BHL2631" s="113"/>
      <c r="BHM2631" s="113"/>
      <c r="BHN2631" s="113"/>
      <c r="BHO2631" s="113"/>
      <c r="BHP2631" s="113"/>
      <c r="BHQ2631" s="113"/>
      <c r="BHR2631" s="113"/>
      <c r="BHS2631" s="113"/>
      <c r="BHT2631" s="113"/>
      <c r="BHU2631" s="113"/>
      <c r="BHV2631" s="113"/>
      <c r="BHW2631" s="113"/>
      <c r="BHX2631" s="113"/>
      <c r="BHY2631" s="113"/>
      <c r="BHZ2631" s="113"/>
      <c r="BIA2631" s="113"/>
      <c r="BIB2631" s="113"/>
      <c r="BIC2631" s="113"/>
      <c r="BID2631" s="113"/>
      <c r="BIE2631" s="113"/>
      <c r="BIF2631" s="113"/>
      <c r="BIG2631" s="113"/>
      <c r="BIH2631" s="113"/>
      <c r="BII2631" s="113"/>
      <c r="BIJ2631" s="113"/>
      <c r="BIK2631" s="113"/>
      <c r="BIL2631" s="113"/>
      <c r="BIM2631" s="113"/>
      <c r="BIN2631" s="113"/>
      <c r="BIO2631" s="113"/>
      <c r="BIP2631" s="113"/>
      <c r="BIQ2631" s="113"/>
      <c r="BIR2631" s="113"/>
      <c r="BIS2631" s="113"/>
      <c r="BIT2631" s="113"/>
      <c r="BIU2631" s="113"/>
      <c r="BIV2631" s="113"/>
      <c r="BIW2631" s="113"/>
      <c r="BIX2631" s="113"/>
      <c r="BIY2631" s="113"/>
      <c r="BIZ2631" s="113"/>
      <c r="BJA2631" s="113"/>
      <c r="BJB2631" s="113"/>
      <c r="BJC2631" s="113"/>
      <c r="BJD2631" s="113"/>
      <c r="BJE2631" s="113"/>
      <c r="BJF2631" s="113"/>
      <c r="BJG2631" s="113"/>
      <c r="BJH2631" s="113"/>
      <c r="BJI2631" s="113"/>
      <c r="BJJ2631" s="113"/>
      <c r="BJK2631" s="113"/>
      <c r="BJL2631" s="113"/>
      <c r="BJM2631" s="113"/>
      <c r="BJN2631" s="113"/>
      <c r="BJO2631" s="113"/>
      <c r="BJP2631" s="113"/>
      <c r="BJQ2631" s="113"/>
      <c r="BJR2631" s="113"/>
      <c r="BJS2631" s="113"/>
      <c r="BJT2631" s="113"/>
      <c r="BJU2631" s="113"/>
      <c r="BJV2631" s="113"/>
      <c r="BJW2631" s="113"/>
      <c r="BJX2631" s="113"/>
      <c r="BJY2631" s="113"/>
      <c r="BJZ2631" s="113"/>
      <c r="BKA2631" s="113"/>
      <c r="BKB2631" s="113"/>
      <c r="BKC2631" s="113"/>
      <c r="BKD2631" s="113"/>
      <c r="BKE2631" s="113"/>
      <c r="BKF2631" s="113"/>
      <c r="BKG2631" s="113"/>
      <c r="BKH2631" s="113"/>
      <c r="BKI2631" s="113"/>
      <c r="BKJ2631" s="113"/>
      <c r="BKK2631" s="113"/>
      <c r="BKL2631" s="113"/>
      <c r="BKM2631" s="113"/>
      <c r="BKN2631" s="113"/>
      <c r="BKO2631" s="113"/>
      <c r="BKP2631" s="113"/>
      <c r="BKQ2631" s="113"/>
      <c r="BKR2631" s="113"/>
      <c r="BKS2631" s="113"/>
      <c r="BKT2631" s="113"/>
      <c r="BKU2631" s="113"/>
      <c r="BKV2631" s="113"/>
      <c r="BKW2631" s="113"/>
      <c r="BKX2631" s="113"/>
      <c r="BKY2631" s="113"/>
      <c r="BKZ2631" s="113"/>
      <c r="BLA2631" s="113"/>
      <c r="BLB2631" s="113"/>
      <c r="BLC2631" s="113"/>
      <c r="BLD2631" s="113"/>
      <c r="BLE2631" s="113"/>
      <c r="BLF2631" s="113"/>
      <c r="BLG2631" s="113"/>
      <c r="BLH2631" s="113"/>
      <c r="BLI2631" s="113"/>
      <c r="BLJ2631" s="113"/>
      <c r="BLK2631" s="113"/>
      <c r="BLL2631" s="113"/>
      <c r="BLM2631" s="113"/>
      <c r="BLN2631" s="113"/>
      <c r="BLO2631" s="113"/>
      <c r="BLP2631" s="113"/>
      <c r="BLQ2631" s="113"/>
      <c r="BLR2631" s="113"/>
      <c r="BLS2631" s="113"/>
      <c r="BLT2631" s="113"/>
      <c r="BLU2631" s="113"/>
      <c r="BLV2631" s="113"/>
      <c r="BLW2631" s="113"/>
      <c r="BLX2631" s="113"/>
      <c r="BLY2631" s="113"/>
      <c r="BLZ2631" s="113"/>
      <c r="BMA2631" s="113"/>
      <c r="BMB2631" s="113"/>
      <c r="BMC2631" s="113"/>
      <c r="BMD2631" s="113"/>
      <c r="BME2631" s="113"/>
      <c r="BMF2631" s="113"/>
      <c r="BMG2631" s="113"/>
      <c r="BMH2631" s="113"/>
      <c r="BMI2631" s="113"/>
      <c r="BMJ2631" s="113"/>
      <c r="BMK2631" s="113"/>
      <c r="BML2631" s="113"/>
      <c r="BMM2631" s="113"/>
      <c r="BMN2631" s="113"/>
      <c r="BMO2631" s="113"/>
      <c r="BMP2631" s="113"/>
      <c r="BMQ2631" s="113"/>
      <c r="BMR2631" s="113"/>
      <c r="BMS2631" s="113"/>
      <c r="BMT2631" s="113"/>
      <c r="BMU2631" s="113"/>
      <c r="BMV2631" s="113"/>
      <c r="BMW2631" s="113"/>
      <c r="BMX2631" s="113"/>
      <c r="BMY2631" s="113"/>
      <c r="BMZ2631" s="113"/>
      <c r="BNA2631" s="113"/>
      <c r="BNB2631" s="113"/>
      <c r="BNC2631" s="113"/>
      <c r="BND2631" s="113"/>
      <c r="BNE2631" s="113"/>
      <c r="BNF2631" s="113"/>
      <c r="BNG2631" s="113"/>
      <c r="BNH2631" s="113"/>
      <c r="BNI2631" s="113"/>
      <c r="BNJ2631" s="113"/>
      <c r="BNK2631" s="113"/>
      <c r="BNL2631" s="113"/>
      <c r="BNM2631" s="113"/>
      <c r="BNN2631" s="113"/>
      <c r="BNO2631" s="113"/>
      <c r="BNP2631" s="113"/>
      <c r="BNQ2631" s="113"/>
      <c r="BNR2631" s="113"/>
      <c r="BNS2631" s="113"/>
      <c r="BNT2631" s="113"/>
      <c r="BNU2631" s="113"/>
      <c r="BNV2631" s="113"/>
      <c r="BNW2631" s="113"/>
      <c r="BNX2631" s="113"/>
      <c r="BNY2631" s="113"/>
      <c r="BNZ2631" s="113"/>
      <c r="BOA2631" s="113"/>
      <c r="BOB2631" s="113"/>
      <c r="BOC2631" s="113"/>
      <c r="BOD2631" s="113"/>
      <c r="BOE2631" s="113"/>
      <c r="BOF2631" s="113"/>
      <c r="BOG2631" s="113"/>
      <c r="BOH2631" s="113"/>
      <c r="BOI2631" s="113"/>
      <c r="BOJ2631" s="113"/>
      <c r="BOK2631" s="113"/>
      <c r="BOL2631" s="113"/>
      <c r="BOM2631" s="113"/>
      <c r="BON2631" s="113"/>
      <c r="BOO2631" s="113"/>
      <c r="BOP2631" s="113"/>
      <c r="BOQ2631" s="113"/>
      <c r="BOR2631" s="113"/>
      <c r="BOS2631" s="113"/>
      <c r="BOT2631" s="113"/>
      <c r="BOU2631" s="113"/>
      <c r="BOV2631" s="113"/>
      <c r="BOW2631" s="113"/>
      <c r="BOX2631" s="113"/>
      <c r="BOY2631" s="113"/>
      <c r="BOZ2631" s="113"/>
      <c r="BPA2631" s="113"/>
      <c r="BPB2631" s="113"/>
      <c r="BPC2631" s="113"/>
      <c r="BPD2631" s="113"/>
      <c r="BPE2631" s="113"/>
      <c r="BPF2631" s="113"/>
      <c r="BPG2631" s="113"/>
      <c r="BPH2631" s="113"/>
      <c r="BPI2631" s="113"/>
      <c r="BPJ2631" s="113"/>
      <c r="BPK2631" s="113"/>
      <c r="BPL2631" s="113"/>
      <c r="BPM2631" s="113"/>
      <c r="BPN2631" s="113"/>
      <c r="BPO2631" s="113"/>
      <c r="BPP2631" s="113"/>
      <c r="BPQ2631" s="113"/>
      <c r="BPR2631" s="113"/>
      <c r="BPS2631" s="113"/>
      <c r="BPT2631" s="113"/>
      <c r="BPU2631" s="113"/>
      <c r="BPV2631" s="113"/>
      <c r="BPW2631" s="113"/>
      <c r="BPX2631" s="113"/>
      <c r="BPY2631" s="113"/>
      <c r="BPZ2631" s="113"/>
      <c r="BQA2631" s="113"/>
      <c r="BQB2631" s="113"/>
      <c r="BQC2631" s="113"/>
      <c r="BQD2631" s="113"/>
      <c r="BQE2631" s="113"/>
      <c r="BQF2631" s="113"/>
      <c r="BQG2631" s="113"/>
      <c r="BQH2631" s="113"/>
      <c r="BQI2631" s="113"/>
      <c r="BQJ2631" s="113"/>
      <c r="BQK2631" s="113"/>
      <c r="BQL2631" s="113"/>
      <c r="BQM2631" s="113"/>
      <c r="BQN2631" s="113"/>
      <c r="BQO2631" s="113"/>
      <c r="BQP2631" s="113"/>
      <c r="BQQ2631" s="113"/>
      <c r="BQR2631" s="113"/>
      <c r="BQS2631" s="113"/>
      <c r="BQT2631" s="113"/>
      <c r="BQU2631" s="113"/>
      <c r="BQV2631" s="113"/>
      <c r="BQW2631" s="113"/>
      <c r="BQX2631" s="113"/>
      <c r="BQY2631" s="113"/>
      <c r="BQZ2631" s="113"/>
      <c r="BRA2631" s="113"/>
      <c r="BRB2631" s="113"/>
      <c r="BRC2631" s="113"/>
      <c r="BRD2631" s="113"/>
      <c r="BRE2631" s="113"/>
      <c r="BRF2631" s="113"/>
      <c r="BRG2631" s="113"/>
      <c r="BRH2631" s="113"/>
      <c r="BRI2631" s="113"/>
      <c r="BRJ2631" s="113"/>
      <c r="BRK2631" s="113"/>
      <c r="BRL2631" s="113"/>
      <c r="BRM2631" s="113"/>
      <c r="BRN2631" s="113"/>
      <c r="BRO2631" s="113"/>
      <c r="BRP2631" s="113"/>
      <c r="BRQ2631" s="113"/>
      <c r="BRR2631" s="113"/>
      <c r="BRS2631" s="113"/>
      <c r="BRT2631" s="113"/>
      <c r="BRU2631" s="113"/>
      <c r="BRV2631" s="113"/>
      <c r="BRW2631" s="113"/>
      <c r="BRX2631" s="113"/>
      <c r="BRY2631" s="113"/>
      <c r="BRZ2631" s="113"/>
      <c r="BSA2631" s="113"/>
      <c r="BSB2631" s="113"/>
      <c r="BSC2631" s="113"/>
      <c r="BSD2631" s="113"/>
      <c r="BSE2631" s="113"/>
      <c r="BSF2631" s="113"/>
      <c r="BSG2631" s="113"/>
      <c r="BSH2631" s="113"/>
      <c r="BSI2631" s="113"/>
      <c r="BSJ2631" s="113"/>
      <c r="BSK2631" s="113"/>
      <c r="BSL2631" s="113"/>
      <c r="BSM2631" s="113"/>
      <c r="BSN2631" s="113"/>
      <c r="BSO2631" s="113"/>
      <c r="BSP2631" s="113"/>
      <c r="BSQ2631" s="113"/>
      <c r="BSR2631" s="113"/>
      <c r="BSS2631" s="113"/>
      <c r="BST2631" s="113"/>
      <c r="BSU2631" s="113"/>
      <c r="BSV2631" s="113"/>
      <c r="BSW2631" s="113"/>
      <c r="BSX2631" s="113"/>
      <c r="BSY2631" s="113"/>
      <c r="BSZ2631" s="113"/>
      <c r="BTA2631" s="113"/>
      <c r="BTB2631" s="113"/>
      <c r="BTC2631" s="113"/>
      <c r="BTD2631" s="113"/>
      <c r="BTE2631" s="113"/>
      <c r="BTF2631" s="113"/>
      <c r="BTG2631" s="113"/>
      <c r="BTH2631" s="113"/>
      <c r="BTI2631" s="113"/>
      <c r="BTJ2631" s="113"/>
      <c r="BTK2631" s="113"/>
      <c r="BTL2631" s="113"/>
      <c r="BTM2631" s="113"/>
      <c r="BTN2631" s="113"/>
      <c r="BTO2631" s="113"/>
      <c r="BTP2631" s="113"/>
      <c r="BTQ2631" s="113"/>
      <c r="BTR2631" s="113"/>
      <c r="BTS2631" s="113"/>
      <c r="BTT2631" s="113"/>
      <c r="BTU2631" s="113"/>
      <c r="BTV2631" s="113"/>
      <c r="BTW2631" s="113"/>
      <c r="BTX2631" s="113"/>
      <c r="BTY2631" s="113"/>
      <c r="BTZ2631" s="113"/>
      <c r="BUA2631" s="113"/>
      <c r="BUB2631" s="113"/>
      <c r="BUC2631" s="113"/>
      <c r="BUD2631" s="113"/>
      <c r="BUE2631" s="113"/>
      <c r="BUF2631" s="113"/>
      <c r="BUG2631" s="113"/>
      <c r="BUH2631" s="113"/>
      <c r="BUI2631" s="113"/>
      <c r="BUJ2631" s="113"/>
      <c r="BUK2631" s="113"/>
      <c r="BUL2631" s="113"/>
      <c r="BUM2631" s="113"/>
      <c r="BUN2631" s="113"/>
      <c r="BUO2631" s="113"/>
      <c r="BUP2631" s="113"/>
      <c r="BUQ2631" s="113"/>
      <c r="BUR2631" s="113"/>
      <c r="BUS2631" s="113"/>
      <c r="BUT2631" s="113"/>
      <c r="BUU2631" s="113"/>
      <c r="BUV2631" s="113"/>
      <c r="BUW2631" s="113"/>
      <c r="BUX2631" s="113"/>
      <c r="BUY2631" s="113"/>
      <c r="BUZ2631" s="113"/>
      <c r="BVA2631" s="113"/>
      <c r="BVB2631" s="113"/>
      <c r="BVC2631" s="113"/>
      <c r="BVD2631" s="113"/>
      <c r="BVE2631" s="113"/>
      <c r="BVF2631" s="113"/>
      <c r="BVG2631" s="113"/>
      <c r="BVH2631" s="113"/>
      <c r="BVI2631" s="113"/>
      <c r="BVJ2631" s="113"/>
      <c r="BVK2631" s="113"/>
      <c r="BVL2631" s="113"/>
      <c r="BVM2631" s="113"/>
      <c r="BVN2631" s="113"/>
      <c r="BVO2631" s="113"/>
      <c r="BVP2631" s="113"/>
      <c r="BVQ2631" s="113"/>
      <c r="BVR2631" s="113"/>
      <c r="BVS2631" s="113"/>
      <c r="BVT2631" s="113"/>
      <c r="BVU2631" s="113"/>
      <c r="BVV2631" s="113"/>
      <c r="BVW2631" s="113"/>
      <c r="BVX2631" s="113"/>
      <c r="BVY2631" s="113"/>
      <c r="BVZ2631" s="113"/>
      <c r="BWA2631" s="113"/>
      <c r="BWB2631" s="113"/>
      <c r="BWC2631" s="113"/>
      <c r="BWD2631" s="113"/>
      <c r="BWE2631" s="113"/>
      <c r="BWF2631" s="113"/>
      <c r="BWG2631" s="113"/>
      <c r="BWH2631" s="113"/>
      <c r="BWI2631" s="113"/>
      <c r="BWJ2631" s="113"/>
      <c r="BWK2631" s="113"/>
      <c r="BWL2631" s="113"/>
      <c r="BWM2631" s="113"/>
      <c r="BWN2631" s="113"/>
      <c r="BWO2631" s="113"/>
      <c r="BWP2631" s="113"/>
      <c r="BWQ2631" s="113"/>
      <c r="BWR2631" s="113"/>
      <c r="BWS2631" s="113"/>
      <c r="BWT2631" s="113"/>
      <c r="BWU2631" s="113"/>
      <c r="BWV2631" s="113"/>
      <c r="BWW2631" s="113"/>
      <c r="BWX2631" s="113"/>
      <c r="BWY2631" s="113"/>
      <c r="BWZ2631" s="113"/>
      <c r="BXA2631" s="113"/>
      <c r="BXB2631" s="113"/>
      <c r="BXC2631" s="113"/>
      <c r="BXD2631" s="113"/>
      <c r="BXE2631" s="113"/>
      <c r="BXF2631" s="113"/>
      <c r="BXG2631" s="113"/>
      <c r="BXH2631" s="113"/>
      <c r="BXI2631" s="113"/>
      <c r="BXJ2631" s="113"/>
      <c r="BXK2631" s="113"/>
      <c r="BXL2631" s="113"/>
      <c r="BXM2631" s="113"/>
      <c r="BXN2631" s="113"/>
      <c r="BXO2631" s="113"/>
      <c r="BXP2631" s="113"/>
      <c r="BXQ2631" s="113"/>
      <c r="BXR2631" s="113"/>
      <c r="BXS2631" s="113"/>
      <c r="BXT2631" s="113"/>
      <c r="BXU2631" s="113"/>
      <c r="BXV2631" s="113"/>
      <c r="BXW2631" s="113"/>
      <c r="BXX2631" s="113"/>
      <c r="BXY2631" s="113"/>
      <c r="BXZ2631" s="113"/>
      <c r="BYA2631" s="113"/>
      <c r="BYB2631" s="113"/>
      <c r="BYC2631" s="113"/>
      <c r="BYD2631" s="113"/>
      <c r="BYE2631" s="113"/>
      <c r="BYF2631" s="113"/>
      <c r="BYG2631" s="113"/>
      <c r="BYH2631" s="113"/>
      <c r="BYI2631" s="113"/>
      <c r="BYJ2631" s="113"/>
      <c r="BYK2631" s="113"/>
      <c r="BYL2631" s="113"/>
      <c r="BYM2631" s="113"/>
      <c r="BYN2631" s="113"/>
      <c r="BYO2631" s="113"/>
      <c r="BYP2631" s="113"/>
      <c r="BYQ2631" s="113"/>
      <c r="BYR2631" s="113"/>
      <c r="BYS2631" s="113"/>
      <c r="BYT2631" s="113"/>
      <c r="BYU2631" s="113"/>
      <c r="BYV2631" s="113"/>
      <c r="BYW2631" s="113"/>
      <c r="BYX2631" s="113"/>
      <c r="BYY2631" s="113"/>
      <c r="BYZ2631" s="113"/>
      <c r="BZA2631" s="113"/>
      <c r="BZB2631" s="113"/>
      <c r="BZC2631" s="113"/>
      <c r="BZD2631" s="113"/>
      <c r="BZE2631" s="113"/>
      <c r="BZF2631" s="113"/>
      <c r="BZG2631" s="113"/>
      <c r="BZH2631" s="113"/>
      <c r="BZI2631" s="113"/>
      <c r="BZJ2631" s="113"/>
      <c r="BZK2631" s="113"/>
      <c r="BZL2631" s="113"/>
      <c r="BZM2631" s="113"/>
      <c r="BZN2631" s="113"/>
      <c r="BZO2631" s="113"/>
      <c r="BZP2631" s="113"/>
      <c r="BZQ2631" s="113"/>
      <c r="BZR2631" s="113"/>
      <c r="BZS2631" s="113"/>
      <c r="BZT2631" s="113"/>
      <c r="BZU2631" s="113"/>
      <c r="BZV2631" s="113"/>
      <c r="BZW2631" s="113"/>
      <c r="BZX2631" s="113"/>
      <c r="BZY2631" s="113"/>
      <c r="BZZ2631" s="113"/>
      <c r="CAA2631" s="113"/>
      <c r="CAB2631" s="113"/>
      <c r="CAC2631" s="113"/>
      <c r="CAD2631" s="113"/>
      <c r="CAE2631" s="113"/>
      <c r="CAF2631" s="113"/>
      <c r="CAG2631" s="113"/>
      <c r="CAH2631" s="113"/>
      <c r="CAI2631" s="113"/>
      <c r="CAJ2631" s="113"/>
      <c r="CAK2631" s="113"/>
      <c r="CAL2631" s="113"/>
      <c r="CAM2631" s="113"/>
      <c r="CAN2631" s="113"/>
      <c r="CAO2631" s="113"/>
      <c r="CAP2631" s="113"/>
      <c r="CAQ2631" s="113"/>
      <c r="CAR2631" s="113"/>
      <c r="CAS2631" s="113"/>
      <c r="CAT2631" s="113"/>
      <c r="CAU2631" s="113"/>
      <c r="CAV2631" s="113"/>
      <c r="CAW2631" s="113"/>
      <c r="CAX2631" s="113"/>
      <c r="CAY2631" s="113"/>
      <c r="CAZ2631" s="113"/>
      <c r="CBA2631" s="113"/>
      <c r="CBB2631" s="113"/>
      <c r="CBC2631" s="113"/>
      <c r="CBD2631" s="113"/>
      <c r="CBE2631" s="113"/>
      <c r="CBF2631" s="113"/>
      <c r="CBG2631" s="113"/>
      <c r="CBH2631" s="113"/>
      <c r="CBI2631" s="113"/>
      <c r="CBJ2631" s="113"/>
      <c r="CBK2631" s="113"/>
      <c r="CBL2631" s="113"/>
      <c r="CBM2631" s="113"/>
      <c r="CBN2631" s="113"/>
      <c r="CBO2631" s="113"/>
      <c r="CBP2631" s="113"/>
      <c r="CBQ2631" s="113"/>
      <c r="CBR2631" s="113"/>
      <c r="CBS2631" s="113"/>
      <c r="CBT2631" s="113"/>
      <c r="CBU2631" s="113"/>
      <c r="CBV2631" s="113"/>
      <c r="CBW2631" s="113"/>
      <c r="CBX2631" s="113"/>
      <c r="CBY2631" s="113"/>
      <c r="CBZ2631" s="113"/>
      <c r="CCA2631" s="113"/>
      <c r="CCB2631" s="113"/>
      <c r="CCC2631" s="113"/>
      <c r="CCD2631" s="113"/>
      <c r="CCE2631" s="113"/>
      <c r="CCF2631" s="113"/>
      <c r="CCG2631" s="113"/>
      <c r="CCH2631" s="113"/>
      <c r="CCI2631" s="113"/>
      <c r="CCJ2631" s="113"/>
      <c r="CCK2631" s="113"/>
      <c r="CCL2631" s="113"/>
      <c r="CCM2631" s="113"/>
      <c r="CCN2631" s="113"/>
      <c r="CCO2631" s="113"/>
      <c r="CCP2631" s="113"/>
      <c r="CCQ2631" s="113"/>
      <c r="CCR2631" s="113"/>
      <c r="CCS2631" s="113"/>
      <c r="CCT2631" s="113"/>
      <c r="CCU2631" s="113"/>
      <c r="CCV2631" s="113"/>
      <c r="CCW2631" s="113"/>
      <c r="CCX2631" s="113"/>
      <c r="CCY2631" s="113"/>
      <c r="CCZ2631" s="113"/>
      <c r="CDA2631" s="113"/>
      <c r="CDB2631" s="113"/>
      <c r="CDC2631" s="113"/>
      <c r="CDD2631" s="113"/>
      <c r="CDE2631" s="113"/>
      <c r="CDF2631" s="113"/>
      <c r="CDG2631" s="113"/>
      <c r="CDH2631" s="113"/>
      <c r="CDI2631" s="113"/>
      <c r="CDJ2631" s="113"/>
      <c r="CDK2631" s="113"/>
      <c r="CDL2631" s="113"/>
      <c r="CDM2631" s="113"/>
      <c r="CDN2631" s="113"/>
      <c r="CDO2631" s="113"/>
      <c r="CDP2631" s="113"/>
      <c r="CDQ2631" s="113"/>
      <c r="CDR2631" s="113"/>
      <c r="CDS2631" s="113"/>
      <c r="CDT2631" s="113"/>
      <c r="CDU2631" s="113"/>
      <c r="CDV2631" s="113"/>
      <c r="CDW2631" s="113"/>
      <c r="CDX2631" s="113"/>
      <c r="CDY2631" s="113"/>
      <c r="CDZ2631" s="113"/>
      <c r="CEA2631" s="113"/>
      <c r="CEB2631" s="113"/>
      <c r="CEC2631" s="113"/>
      <c r="CED2631" s="113"/>
      <c r="CEE2631" s="113"/>
      <c r="CEF2631" s="113"/>
      <c r="CEG2631" s="113"/>
      <c r="CEH2631" s="113"/>
      <c r="CEI2631" s="113"/>
      <c r="CEJ2631" s="113"/>
      <c r="CEK2631" s="113"/>
      <c r="CEL2631" s="113"/>
      <c r="CEM2631" s="113"/>
      <c r="CEN2631" s="113"/>
      <c r="CEO2631" s="113"/>
      <c r="CEP2631" s="113"/>
      <c r="CEQ2631" s="113"/>
      <c r="CER2631" s="113"/>
      <c r="CES2631" s="113"/>
      <c r="CET2631" s="113"/>
      <c r="CEU2631" s="113"/>
      <c r="CEV2631" s="113"/>
      <c r="CEW2631" s="113"/>
      <c r="CEX2631" s="113"/>
      <c r="CEY2631" s="113"/>
      <c r="CEZ2631" s="113"/>
      <c r="CFA2631" s="113"/>
      <c r="CFB2631" s="113"/>
      <c r="CFC2631" s="113"/>
      <c r="CFD2631" s="113"/>
      <c r="CFE2631" s="113"/>
      <c r="CFF2631" s="113"/>
      <c r="CFG2631" s="113"/>
      <c r="CFH2631" s="113"/>
      <c r="CFI2631" s="113"/>
      <c r="CFJ2631" s="113"/>
      <c r="CFK2631" s="113"/>
      <c r="CFL2631" s="113"/>
      <c r="CFM2631" s="113"/>
      <c r="CFN2631" s="113"/>
      <c r="CFO2631" s="113"/>
      <c r="CFP2631" s="113"/>
      <c r="CFQ2631" s="113"/>
      <c r="CFR2631" s="113"/>
      <c r="CFS2631" s="113"/>
      <c r="CFT2631" s="113"/>
      <c r="CFU2631" s="113"/>
      <c r="CFV2631" s="113"/>
      <c r="CFW2631" s="113"/>
      <c r="CFX2631" s="113"/>
      <c r="CFY2631" s="113"/>
      <c r="CFZ2631" s="113"/>
      <c r="CGA2631" s="113"/>
      <c r="CGB2631" s="113"/>
      <c r="CGC2631" s="113"/>
      <c r="CGD2631" s="113"/>
      <c r="CGE2631" s="113"/>
      <c r="CGF2631" s="113"/>
      <c r="CGG2631" s="113"/>
      <c r="CGH2631" s="113"/>
      <c r="CGI2631" s="113"/>
      <c r="CGJ2631" s="113"/>
      <c r="CGK2631" s="113"/>
      <c r="CGL2631" s="113"/>
      <c r="CGM2631" s="113"/>
      <c r="CGN2631" s="113"/>
      <c r="CGO2631" s="113"/>
      <c r="CGP2631" s="113"/>
      <c r="CGQ2631" s="113"/>
      <c r="CGR2631" s="113"/>
      <c r="CGS2631" s="113"/>
      <c r="CGT2631" s="113"/>
      <c r="CGU2631" s="113"/>
      <c r="CGV2631" s="113"/>
      <c r="CGW2631" s="113"/>
      <c r="CGX2631" s="113"/>
      <c r="CGY2631" s="113"/>
      <c r="CGZ2631" s="113"/>
      <c r="CHA2631" s="113"/>
      <c r="CHB2631" s="113"/>
      <c r="CHC2631" s="113"/>
      <c r="CHD2631" s="113"/>
      <c r="CHE2631" s="113"/>
      <c r="CHF2631" s="113"/>
      <c r="CHG2631" s="113"/>
      <c r="CHH2631" s="113"/>
      <c r="CHI2631" s="113"/>
      <c r="CHJ2631" s="113"/>
      <c r="CHK2631" s="113"/>
      <c r="CHL2631" s="113"/>
      <c r="CHM2631" s="113"/>
      <c r="CHN2631" s="113"/>
      <c r="CHO2631" s="113"/>
      <c r="CHP2631" s="113"/>
      <c r="CHQ2631" s="113"/>
      <c r="CHR2631" s="113"/>
      <c r="CHS2631" s="113"/>
      <c r="CHT2631" s="113"/>
      <c r="CHU2631" s="113"/>
      <c r="CHV2631" s="113"/>
      <c r="CHW2631" s="113"/>
      <c r="CHX2631" s="113"/>
      <c r="CHY2631" s="113"/>
      <c r="CHZ2631" s="113"/>
      <c r="CIA2631" s="113"/>
      <c r="CIB2631" s="113"/>
      <c r="CIC2631" s="113"/>
      <c r="CID2631" s="113"/>
      <c r="CIE2631" s="113"/>
      <c r="CIF2631" s="113"/>
      <c r="CIG2631" s="113"/>
      <c r="CIH2631" s="113"/>
      <c r="CII2631" s="113"/>
      <c r="CIJ2631" s="113"/>
      <c r="CIK2631" s="113"/>
      <c r="CIL2631" s="113"/>
      <c r="CIM2631" s="113"/>
      <c r="CIN2631" s="113"/>
      <c r="CIO2631" s="113"/>
      <c r="CIP2631" s="113"/>
      <c r="CIQ2631" s="113"/>
      <c r="CIR2631" s="113"/>
      <c r="CIS2631" s="113"/>
      <c r="CIT2631" s="113"/>
      <c r="CIU2631" s="113"/>
      <c r="CIV2631" s="113"/>
      <c r="CIW2631" s="113"/>
      <c r="CIX2631" s="113"/>
      <c r="CIY2631" s="113"/>
      <c r="CIZ2631" s="113"/>
      <c r="CJA2631" s="113"/>
      <c r="CJB2631" s="113"/>
      <c r="CJC2631" s="113"/>
      <c r="CJD2631" s="113"/>
      <c r="CJE2631" s="113"/>
      <c r="CJF2631" s="113"/>
      <c r="CJG2631" s="113"/>
      <c r="CJH2631" s="113"/>
      <c r="CJI2631" s="113"/>
      <c r="CJJ2631" s="113"/>
      <c r="CJK2631" s="113"/>
      <c r="CJL2631" s="113"/>
      <c r="CJM2631" s="113"/>
      <c r="CJN2631" s="113"/>
      <c r="CJO2631" s="113"/>
      <c r="CJP2631" s="113"/>
      <c r="CJQ2631" s="113"/>
      <c r="CJR2631" s="113"/>
      <c r="CJS2631" s="113"/>
      <c r="CJT2631" s="113"/>
      <c r="CJU2631" s="113"/>
      <c r="CJV2631" s="113"/>
      <c r="CJW2631" s="113"/>
      <c r="CJX2631" s="113"/>
      <c r="CJY2631" s="113"/>
      <c r="CJZ2631" s="113"/>
      <c r="CKA2631" s="113"/>
      <c r="CKB2631" s="113"/>
      <c r="CKC2631" s="113"/>
      <c r="CKD2631" s="113"/>
      <c r="CKE2631" s="113"/>
      <c r="CKF2631" s="113"/>
      <c r="CKG2631" s="113"/>
      <c r="CKH2631" s="113"/>
      <c r="CKI2631" s="113"/>
      <c r="CKJ2631" s="113"/>
      <c r="CKK2631" s="113"/>
      <c r="CKL2631" s="113"/>
      <c r="CKM2631" s="113"/>
      <c r="CKN2631" s="113"/>
      <c r="CKO2631" s="113"/>
      <c r="CKP2631" s="113"/>
      <c r="CKQ2631" s="113"/>
      <c r="CKR2631" s="113"/>
      <c r="CKS2631" s="113"/>
      <c r="CKT2631" s="113"/>
      <c r="CKU2631" s="113"/>
      <c r="CKV2631" s="113"/>
      <c r="CKW2631" s="113"/>
      <c r="CKX2631" s="113"/>
      <c r="CKY2631" s="113"/>
      <c r="CKZ2631" s="113"/>
      <c r="CLA2631" s="113"/>
      <c r="CLB2631" s="113"/>
      <c r="CLC2631" s="113"/>
      <c r="CLD2631" s="113"/>
      <c r="CLE2631" s="113"/>
      <c r="CLF2631" s="113"/>
      <c r="CLG2631" s="113"/>
      <c r="CLH2631" s="113"/>
      <c r="CLI2631" s="113"/>
      <c r="CLJ2631" s="113"/>
      <c r="CLK2631" s="113"/>
      <c r="CLL2631" s="113"/>
      <c r="CLM2631" s="113"/>
      <c r="CLN2631" s="113"/>
      <c r="CLO2631" s="113"/>
      <c r="CLP2631" s="113"/>
      <c r="CLQ2631" s="113"/>
      <c r="CLR2631" s="113"/>
      <c r="CLS2631" s="113"/>
      <c r="CLT2631" s="113"/>
      <c r="CLU2631" s="113"/>
      <c r="CLV2631" s="113"/>
      <c r="CLW2631" s="113"/>
      <c r="CLX2631" s="113"/>
      <c r="CLY2631" s="113"/>
      <c r="CLZ2631" s="113"/>
      <c r="CMA2631" s="113"/>
      <c r="CMB2631" s="113"/>
      <c r="CMC2631" s="113"/>
      <c r="CMD2631" s="113"/>
      <c r="CME2631" s="113"/>
      <c r="CMF2631" s="113"/>
      <c r="CMG2631" s="113"/>
      <c r="CMH2631" s="113"/>
      <c r="CMI2631" s="113"/>
      <c r="CMJ2631" s="113"/>
      <c r="CMK2631" s="113"/>
      <c r="CML2631" s="113"/>
      <c r="CMM2631" s="113"/>
      <c r="CMN2631" s="113"/>
      <c r="CMO2631" s="113"/>
      <c r="CMP2631" s="113"/>
      <c r="CMQ2631" s="113"/>
      <c r="CMR2631" s="113"/>
      <c r="CMS2631" s="113"/>
      <c r="CMT2631" s="113"/>
      <c r="CMU2631" s="113"/>
      <c r="CMV2631" s="113"/>
      <c r="CMW2631" s="113"/>
      <c r="CMX2631" s="113"/>
      <c r="CMY2631" s="113"/>
      <c r="CMZ2631" s="113"/>
      <c r="CNA2631" s="113"/>
      <c r="CNB2631" s="113"/>
      <c r="CNC2631" s="113"/>
      <c r="CND2631" s="113"/>
      <c r="CNE2631" s="113"/>
      <c r="CNF2631" s="113"/>
      <c r="CNG2631" s="113"/>
      <c r="CNH2631" s="113"/>
      <c r="CNI2631" s="113"/>
      <c r="CNJ2631" s="113"/>
      <c r="CNK2631" s="113"/>
      <c r="CNL2631" s="113"/>
      <c r="CNM2631" s="113"/>
      <c r="CNN2631" s="113"/>
      <c r="CNO2631" s="113"/>
      <c r="CNP2631" s="113"/>
      <c r="CNQ2631" s="113"/>
      <c r="CNR2631" s="113"/>
      <c r="CNS2631" s="113"/>
      <c r="CNT2631" s="113"/>
      <c r="CNU2631" s="113"/>
      <c r="CNV2631" s="113"/>
      <c r="CNW2631" s="113"/>
      <c r="CNX2631" s="113"/>
      <c r="CNY2631" s="113"/>
      <c r="CNZ2631" s="113"/>
      <c r="COA2631" s="113"/>
      <c r="COB2631" s="113"/>
      <c r="COC2631" s="113"/>
      <c r="COD2631" s="113"/>
      <c r="COE2631" s="113"/>
      <c r="COF2631" s="113"/>
      <c r="COG2631" s="113"/>
      <c r="COH2631" s="113"/>
      <c r="COI2631" s="113"/>
      <c r="COJ2631" s="113"/>
      <c r="COK2631" s="113"/>
      <c r="COL2631" s="113"/>
      <c r="COM2631" s="113"/>
      <c r="CON2631" s="113"/>
      <c r="COO2631" s="113"/>
      <c r="COP2631" s="113"/>
      <c r="COQ2631" s="113"/>
      <c r="COR2631" s="113"/>
      <c r="COS2631" s="113"/>
      <c r="COT2631" s="113"/>
      <c r="COU2631" s="113"/>
      <c r="COV2631" s="113"/>
      <c r="COW2631" s="113"/>
      <c r="COX2631" s="113"/>
      <c r="COY2631" s="113"/>
      <c r="COZ2631" s="113"/>
      <c r="CPA2631" s="113"/>
      <c r="CPB2631" s="113"/>
      <c r="CPC2631" s="113"/>
      <c r="CPD2631" s="113"/>
      <c r="CPE2631" s="113"/>
      <c r="CPF2631" s="113"/>
      <c r="CPG2631" s="113"/>
      <c r="CPH2631" s="113"/>
      <c r="CPI2631" s="113"/>
      <c r="CPJ2631" s="113"/>
      <c r="CPK2631" s="113"/>
      <c r="CPL2631" s="113"/>
      <c r="CPM2631" s="113"/>
      <c r="CPN2631" s="113"/>
      <c r="CPO2631" s="113"/>
      <c r="CPP2631" s="113"/>
      <c r="CPQ2631" s="113"/>
      <c r="CPR2631" s="113"/>
      <c r="CPS2631" s="113"/>
      <c r="CPT2631" s="113"/>
      <c r="CPU2631" s="113"/>
      <c r="CPV2631" s="113"/>
      <c r="CPW2631" s="113"/>
      <c r="CPX2631" s="113"/>
      <c r="CPY2631" s="113"/>
      <c r="CPZ2631" s="113"/>
      <c r="CQA2631" s="113"/>
      <c r="CQB2631" s="113"/>
      <c r="CQC2631" s="113"/>
      <c r="CQD2631" s="113"/>
      <c r="CQE2631" s="113"/>
      <c r="CQF2631" s="113"/>
      <c r="CQG2631" s="113"/>
      <c r="CQH2631" s="113"/>
      <c r="CQI2631" s="113"/>
      <c r="CQJ2631" s="113"/>
      <c r="CQK2631" s="113"/>
      <c r="CQL2631" s="113"/>
      <c r="CQM2631" s="113"/>
      <c r="CQN2631" s="113"/>
      <c r="CQO2631" s="113"/>
      <c r="CQP2631" s="113"/>
      <c r="CQQ2631" s="113"/>
      <c r="CQR2631" s="113"/>
      <c r="CQS2631" s="113"/>
      <c r="CQT2631" s="113"/>
      <c r="CQU2631" s="113"/>
      <c r="CQV2631" s="113"/>
      <c r="CQW2631" s="113"/>
      <c r="CQX2631" s="113"/>
      <c r="CQY2631" s="113"/>
      <c r="CQZ2631" s="113"/>
      <c r="CRA2631" s="113"/>
      <c r="CRB2631" s="113"/>
      <c r="CRC2631" s="113"/>
      <c r="CRD2631" s="113"/>
      <c r="CRE2631" s="113"/>
      <c r="CRF2631" s="113"/>
      <c r="CRG2631" s="113"/>
      <c r="CRH2631" s="113"/>
      <c r="CRI2631" s="113"/>
      <c r="CRJ2631" s="113"/>
      <c r="CRK2631" s="113"/>
      <c r="CRL2631" s="113"/>
      <c r="CRM2631" s="113"/>
      <c r="CRN2631" s="113"/>
      <c r="CRO2631" s="113"/>
      <c r="CRP2631" s="113"/>
      <c r="CRQ2631" s="113"/>
      <c r="CRR2631" s="113"/>
      <c r="CRS2631" s="113"/>
      <c r="CRT2631" s="113"/>
      <c r="CRU2631" s="113"/>
      <c r="CRV2631" s="113"/>
      <c r="CRW2631" s="113"/>
      <c r="CRX2631" s="113"/>
      <c r="CRY2631" s="113"/>
      <c r="CRZ2631" s="113"/>
      <c r="CSA2631" s="113"/>
      <c r="CSB2631" s="113"/>
      <c r="CSC2631" s="113"/>
      <c r="CSD2631" s="113"/>
      <c r="CSE2631" s="113"/>
      <c r="CSF2631" s="113"/>
      <c r="CSG2631" s="113"/>
      <c r="CSH2631" s="113"/>
      <c r="CSI2631" s="113"/>
      <c r="CSJ2631" s="113"/>
      <c r="CSK2631" s="113"/>
      <c r="CSL2631" s="113"/>
      <c r="CSM2631" s="113"/>
      <c r="CSN2631" s="113"/>
      <c r="CSO2631" s="113"/>
      <c r="CSP2631" s="113"/>
      <c r="CSQ2631" s="113"/>
      <c r="CSR2631" s="113"/>
      <c r="CSS2631" s="113"/>
      <c r="CST2631" s="113"/>
      <c r="CSU2631" s="113"/>
      <c r="CSV2631" s="113"/>
      <c r="CSW2631" s="113"/>
      <c r="CSX2631" s="113"/>
      <c r="CSY2631" s="113"/>
      <c r="CSZ2631" s="113"/>
      <c r="CTA2631" s="113"/>
      <c r="CTB2631" s="113"/>
      <c r="CTC2631" s="113"/>
      <c r="CTD2631" s="113"/>
      <c r="CTE2631" s="113"/>
      <c r="CTF2631" s="113"/>
      <c r="CTG2631" s="113"/>
      <c r="CTH2631" s="113"/>
      <c r="CTI2631" s="113"/>
      <c r="CTJ2631" s="113"/>
      <c r="CTK2631" s="113"/>
      <c r="CTL2631" s="113"/>
      <c r="CTM2631" s="113"/>
      <c r="CTN2631" s="113"/>
      <c r="CTO2631" s="113"/>
      <c r="CTP2631" s="113"/>
      <c r="CTQ2631" s="113"/>
      <c r="CTR2631" s="113"/>
      <c r="CTS2631" s="113"/>
      <c r="CTT2631" s="113"/>
      <c r="CTU2631" s="113"/>
      <c r="CTV2631" s="113"/>
      <c r="CTW2631" s="113"/>
      <c r="CTX2631" s="113"/>
      <c r="CTY2631" s="113"/>
      <c r="CTZ2631" s="113"/>
      <c r="CUA2631" s="113"/>
      <c r="CUB2631" s="113"/>
      <c r="CUC2631" s="113"/>
      <c r="CUD2631" s="113"/>
      <c r="CUE2631" s="113"/>
      <c r="CUF2631" s="113"/>
      <c r="CUG2631" s="113"/>
      <c r="CUH2631" s="113"/>
      <c r="CUI2631" s="113"/>
      <c r="CUJ2631" s="113"/>
      <c r="CUK2631" s="113"/>
      <c r="CUL2631" s="113"/>
      <c r="CUM2631" s="113"/>
      <c r="CUN2631" s="113"/>
      <c r="CUO2631" s="113"/>
      <c r="CUP2631" s="113"/>
      <c r="CUQ2631" s="113"/>
      <c r="CUR2631" s="113"/>
      <c r="CUS2631" s="113"/>
      <c r="CUT2631" s="113"/>
      <c r="CUU2631" s="113"/>
      <c r="CUV2631" s="113"/>
      <c r="CUW2631" s="113"/>
      <c r="CUX2631" s="113"/>
      <c r="CUY2631" s="113"/>
      <c r="CUZ2631" s="113"/>
      <c r="CVA2631" s="113"/>
      <c r="CVB2631" s="113"/>
      <c r="CVC2631" s="113"/>
      <c r="CVD2631" s="113"/>
      <c r="CVE2631" s="113"/>
      <c r="CVF2631" s="113"/>
      <c r="CVG2631" s="113"/>
      <c r="CVH2631" s="113"/>
      <c r="CVI2631" s="113"/>
      <c r="CVJ2631" s="113"/>
      <c r="CVK2631" s="113"/>
      <c r="CVL2631" s="113"/>
      <c r="CVM2631" s="113"/>
      <c r="CVN2631" s="113"/>
      <c r="CVO2631" s="113"/>
      <c r="CVP2631" s="113"/>
      <c r="CVQ2631" s="113"/>
      <c r="CVR2631" s="113"/>
      <c r="CVS2631" s="113"/>
      <c r="CVT2631" s="113"/>
      <c r="CVU2631" s="113"/>
      <c r="CVV2631" s="113"/>
      <c r="CVW2631" s="113"/>
      <c r="CVX2631" s="113"/>
      <c r="CVY2631" s="113"/>
      <c r="CVZ2631" s="113"/>
      <c r="CWA2631" s="113"/>
      <c r="CWB2631" s="113"/>
      <c r="CWC2631" s="113"/>
      <c r="CWD2631" s="113"/>
      <c r="CWE2631" s="113"/>
      <c r="CWF2631" s="113"/>
      <c r="CWG2631" s="113"/>
      <c r="CWH2631" s="113"/>
      <c r="CWI2631" s="113"/>
      <c r="CWJ2631" s="113"/>
      <c r="CWK2631" s="113"/>
      <c r="CWL2631" s="113"/>
      <c r="CWM2631" s="113"/>
      <c r="CWN2631" s="113"/>
      <c r="CWO2631" s="113"/>
      <c r="CWP2631" s="113"/>
      <c r="CWQ2631" s="113"/>
      <c r="CWR2631" s="113"/>
      <c r="CWS2631" s="113"/>
      <c r="CWT2631" s="113"/>
      <c r="CWU2631" s="113"/>
      <c r="CWV2631" s="113"/>
      <c r="CWW2631" s="113"/>
      <c r="CWX2631" s="113"/>
      <c r="CWY2631" s="113"/>
      <c r="CWZ2631" s="113"/>
      <c r="CXA2631" s="113"/>
      <c r="CXB2631" s="113"/>
      <c r="CXC2631" s="113"/>
      <c r="CXD2631" s="113"/>
      <c r="CXE2631" s="113"/>
      <c r="CXF2631" s="113"/>
      <c r="CXG2631" s="113"/>
      <c r="CXH2631" s="113"/>
      <c r="CXI2631" s="113"/>
      <c r="CXJ2631" s="113"/>
      <c r="CXK2631" s="113"/>
      <c r="CXL2631" s="113"/>
      <c r="CXM2631" s="113"/>
      <c r="CXN2631" s="113"/>
      <c r="CXO2631" s="113"/>
      <c r="CXP2631" s="113"/>
      <c r="CXQ2631" s="113"/>
      <c r="CXR2631" s="113"/>
      <c r="CXS2631" s="113"/>
      <c r="CXT2631" s="113"/>
      <c r="CXU2631" s="113"/>
      <c r="CXV2631" s="113"/>
      <c r="CXW2631" s="113"/>
      <c r="CXX2631" s="113"/>
      <c r="CXY2631" s="113"/>
      <c r="CXZ2631" s="113"/>
      <c r="CYA2631" s="113"/>
      <c r="CYB2631" s="113"/>
      <c r="CYC2631" s="113"/>
      <c r="CYD2631" s="113"/>
      <c r="CYE2631" s="113"/>
      <c r="CYF2631" s="113"/>
      <c r="CYG2631" s="113"/>
      <c r="CYH2631" s="113"/>
      <c r="CYI2631" s="113"/>
      <c r="CYJ2631" s="113"/>
      <c r="CYK2631" s="113"/>
      <c r="CYL2631" s="113"/>
      <c r="CYM2631" s="113"/>
      <c r="CYN2631" s="113"/>
      <c r="CYO2631" s="113"/>
      <c r="CYP2631" s="113"/>
      <c r="CYQ2631" s="113"/>
      <c r="CYR2631" s="113"/>
      <c r="CYS2631" s="113"/>
      <c r="CYT2631" s="113"/>
      <c r="CYU2631" s="113"/>
      <c r="CYV2631" s="113"/>
      <c r="CYW2631" s="113"/>
      <c r="CYX2631" s="113"/>
      <c r="CYY2631" s="113"/>
      <c r="CYZ2631" s="113"/>
      <c r="CZA2631" s="113"/>
      <c r="CZB2631" s="113"/>
      <c r="CZC2631" s="113"/>
      <c r="CZD2631" s="113"/>
      <c r="CZE2631" s="113"/>
      <c r="CZF2631" s="113"/>
      <c r="CZG2631" s="113"/>
      <c r="CZH2631" s="113"/>
      <c r="CZI2631" s="113"/>
      <c r="CZJ2631" s="113"/>
      <c r="CZK2631" s="113"/>
      <c r="CZL2631" s="113"/>
      <c r="CZM2631" s="113"/>
      <c r="CZN2631" s="113"/>
      <c r="CZO2631" s="113"/>
      <c r="CZP2631" s="113"/>
      <c r="CZQ2631" s="113"/>
      <c r="CZR2631" s="113"/>
      <c r="CZS2631" s="113"/>
      <c r="CZT2631" s="113"/>
      <c r="CZU2631" s="113"/>
      <c r="CZV2631" s="113"/>
      <c r="CZW2631" s="113"/>
      <c r="CZX2631" s="113"/>
      <c r="CZY2631" s="113"/>
      <c r="CZZ2631" s="113"/>
      <c r="DAA2631" s="113"/>
      <c r="DAB2631" s="113"/>
      <c r="DAC2631" s="113"/>
      <c r="DAD2631" s="113"/>
      <c r="DAE2631" s="113"/>
      <c r="DAF2631" s="113"/>
      <c r="DAG2631" s="113"/>
      <c r="DAH2631" s="113"/>
      <c r="DAI2631" s="113"/>
      <c r="DAJ2631" s="113"/>
      <c r="DAK2631" s="113"/>
      <c r="DAL2631" s="113"/>
      <c r="DAM2631" s="113"/>
      <c r="DAN2631" s="113"/>
      <c r="DAO2631" s="113"/>
      <c r="DAP2631" s="113"/>
      <c r="DAQ2631" s="113"/>
      <c r="DAR2631" s="113"/>
      <c r="DAS2631" s="113"/>
      <c r="DAT2631" s="113"/>
      <c r="DAU2631" s="113"/>
      <c r="DAV2631" s="113"/>
      <c r="DAW2631" s="113"/>
      <c r="DAX2631" s="113"/>
      <c r="DAY2631" s="113"/>
      <c r="DAZ2631" s="113"/>
      <c r="DBA2631" s="113"/>
      <c r="DBB2631" s="113"/>
      <c r="DBC2631" s="113"/>
      <c r="DBD2631" s="113"/>
      <c r="DBE2631" s="113"/>
      <c r="DBF2631" s="113"/>
      <c r="DBG2631" s="113"/>
      <c r="DBH2631" s="113"/>
      <c r="DBI2631" s="113"/>
      <c r="DBJ2631" s="113"/>
      <c r="DBK2631" s="113"/>
      <c r="DBL2631" s="113"/>
      <c r="DBM2631" s="113"/>
      <c r="DBN2631" s="113"/>
      <c r="DBO2631" s="113"/>
      <c r="DBP2631" s="113"/>
      <c r="DBQ2631" s="113"/>
      <c r="DBR2631" s="113"/>
      <c r="DBS2631" s="113"/>
      <c r="DBT2631" s="113"/>
      <c r="DBU2631" s="113"/>
      <c r="DBV2631" s="113"/>
      <c r="DBW2631" s="113"/>
      <c r="DBX2631" s="113"/>
      <c r="DBY2631" s="113"/>
      <c r="DBZ2631" s="113"/>
      <c r="DCA2631" s="113"/>
      <c r="DCB2631" s="113"/>
      <c r="DCC2631" s="113"/>
      <c r="DCD2631" s="113"/>
      <c r="DCE2631" s="113"/>
      <c r="DCF2631" s="113"/>
      <c r="DCG2631" s="113"/>
      <c r="DCH2631" s="113"/>
      <c r="DCI2631" s="113"/>
      <c r="DCJ2631" s="113"/>
      <c r="DCK2631" s="113"/>
      <c r="DCL2631" s="113"/>
      <c r="DCM2631" s="113"/>
      <c r="DCN2631" s="113"/>
      <c r="DCO2631" s="113"/>
      <c r="DCP2631" s="113"/>
      <c r="DCQ2631" s="113"/>
      <c r="DCR2631" s="113"/>
      <c r="DCS2631" s="113"/>
      <c r="DCT2631" s="113"/>
      <c r="DCU2631" s="113"/>
      <c r="DCV2631" s="113"/>
      <c r="DCW2631" s="113"/>
      <c r="DCX2631" s="113"/>
      <c r="DCY2631" s="113"/>
      <c r="DCZ2631" s="113"/>
      <c r="DDA2631" s="113"/>
      <c r="DDB2631" s="113"/>
      <c r="DDC2631" s="113"/>
      <c r="DDD2631" s="113"/>
      <c r="DDE2631" s="113"/>
      <c r="DDF2631" s="113"/>
      <c r="DDG2631" s="113"/>
      <c r="DDH2631" s="113"/>
      <c r="DDI2631" s="113"/>
      <c r="DDJ2631" s="113"/>
      <c r="DDK2631" s="113"/>
      <c r="DDL2631" s="113"/>
      <c r="DDM2631" s="113"/>
      <c r="DDN2631" s="113"/>
      <c r="DDO2631" s="113"/>
      <c r="DDP2631" s="113"/>
      <c r="DDQ2631" s="113"/>
      <c r="DDR2631" s="113"/>
      <c r="DDS2631" s="113"/>
      <c r="DDT2631" s="113"/>
      <c r="DDU2631" s="113"/>
      <c r="DDV2631" s="113"/>
      <c r="DDW2631" s="113"/>
      <c r="DDX2631" s="113"/>
      <c r="DDY2631" s="113"/>
      <c r="DDZ2631" s="113"/>
      <c r="DEA2631" s="113"/>
      <c r="DEB2631" s="113"/>
      <c r="DEC2631" s="113"/>
      <c r="DED2631" s="113"/>
      <c r="DEE2631" s="113"/>
      <c r="DEF2631" s="113"/>
      <c r="DEG2631" s="113"/>
      <c r="DEH2631" s="113"/>
      <c r="DEI2631" s="113"/>
      <c r="DEJ2631" s="113"/>
      <c r="DEK2631" s="113"/>
      <c r="DEL2631" s="113"/>
      <c r="DEM2631" s="113"/>
      <c r="DEN2631" s="113"/>
      <c r="DEO2631" s="113"/>
      <c r="DEP2631" s="113"/>
      <c r="DEQ2631" s="113"/>
      <c r="DER2631" s="113"/>
      <c r="DES2631" s="113"/>
      <c r="DET2631" s="113"/>
      <c r="DEU2631" s="113"/>
      <c r="DEV2631" s="113"/>
      <c r="DEW2631" s="113"/>
      <c r="DEX2631" s="113"/>
      <c r="DEY2631" s="113"/>
      <c r="DEZ2631" s="113"/>
      <c r="DFA2631" s="113"/>
      <c r="DFB2631" s="113"/>
      <c r="DFC2631" s="113"/>
      <c r="DFD2631" s="113"/>
      <c r="DFE2631" s="113"/>
      <c r="DFF2631" s="113"/>
      <c r="DFG2631" s="113"/>
      <c r="DFH2631" s="113"/>
      <c r="DFI2631" s="113"/>
      <c r="DFJ2631" s="113"/>
      <c r="DFK2631" s="113"/>
      <c r="DFL2631" s="113"/>
      <c r="DFM2631" s="113"/>
      <c r="DFN2631" s="113"/>
      <c r="DFO2631" s="113"/>
      <c r="DFP2631" s="113"/>
      <c r="DFQ2631" s="113"/>
      <c r="DFR2631" s="113"/>
      <c r="DFS2631" s="113"/>
      <c r="DFT2631" s="113"/>
      <c r="DFU2631" s="113"/>
      <c r="DFV2631" s="113"/>
      <c r="DFW2631" s="113"/>
      <c r="DFX2631" s="113"/>
      <c r="DFY2631" s="113"/>
      <c r="DFZ2631" s="113"/>
      <c r="DGA2631" s="113"/>
      <c r="DGB2631" s="113"/>
      <c r="DGC2631" s="113"/>
      <c r="DGD2631" s="113"/>
      <c r="DGE2631" s="113"/>
      <c r="DGF2631" s="113"/>
      <c r="DGG2631" s="113"/>
      <c r="DGH2631" s="113"/>
      <c r="DGI2631" s="113"/>
      <c r="DGJ2631" s="113"/>
      <c r="DGK2631" s="113"/>
      <c r="DGL2631" s="113"/>
      <c r="DGM2631" s="113"/>
      <c r="DGN2631" s="113"/>
      <c r="DGO2631" s="113"/>
      <c r="DGP2631" s="113"/>
      <c r="DGQ2631" s="113"/>
      <c r="DGR2631" s="113"/>
      <c r="DGS2631" s="113"/>
      <c r="DGT2631" s="113"/>
      <c r="DGU2631" s="113"/>
      <c r="DGV2631" s="113"/>
      <c r="DGW2631" s="113"/>
      <c r="DGX2631" s="113"/>
      <c r="DGY2631" s="113"/>
      <c r="DGZ2631" s="113"/>
      <c r="DHA2631" s="113"/>
      <c r="DHB2631" s="113"/>
      <c r="DHC2631" s="113"/>
      <c r="DHD2631" s="113"/>
      <c r="DHE2631" s="113"/>
      <c r="DHF2631" s="113"/>
      <c r="DHG2631" s="113"/>
      <c r="DHH2631" s="113"/>
      <c r="DHI2631" s="113"/>
      <c r="DHJ2631" s="113"/>
      <c r="DHK2631" s="113"/>
      <c r="DHL2631" s="113"/>
      <c r="DHM2631" s="113"/>
      <c r="DHN2631" s="113"/>
      <c r="DHO2631" s="113"/>
      <c r="DHP2631" s="113"/>
      <c r="DHQ2631" s="113"/>
      <c r="DHR2631" s="113"/>
      <c r="DHS2631" s="113"/>
      <c r="DHT2631" s="113"/>
      <c r="DHU2631" s="113"/>
      <c r="DHV2631" s="113"/>
      <c r="DHW2631" s="113"/>
      <c r="DHX2631" s="113"/>
      <c r="DHY2631" s="113"/>
      <c r="DHZ2631" s="113"/>
      <c r="DIA2631" s="113"/>
      <c r="DIB2631" s="113"/>
      <c r="DIC2631" s="113"/>
      <c r="DID2631" s="113"/>
      <c r="DIE2631" s="113"/>
      <c r="DIF2631" s="113"/>
      <c r="DIG2631" s="113"/>
      <c r="DIH2631" s="113"/>
      <c r="DII2631" s="113"/>
      <c r="DIJ2631" s="113"/>
      <c r="DIK2631" s="113"/>
      <c r="DIL2631" s="113"/>
      <c r="DIM2631" s="113"/>
      <c r="DIN2631" s="113"/>
      <c r="DIO2631" s="113"/>
      <c r="DIP2631" s="113"/>
      <c r="DIQ2631" s="113"/>
      <c r="DIR2631" s="113"/>
      <c r="DIS2631" s="113"/>
      <c r="DIT2631" s="113"/>
      <c r="DIU2631" s="113"/>
      <c r="DIV2631" s="113"/>
      <c r="DIW2631" s="113"/>
      <c r="DIX2631" s="113"/>
      <c r="DIY2631" s="113"/>
      <c r="DIZ2631" s="113"/>
      <c r="DJA2631" s="113"/>
      <c r="DJB2631" s="113"/>
      <c r="DJC2631" s="113"/>
      <c r="DJD2631" s="113"/>
      <c r="DJE2631" s="113"/>
      <c r="DJF2631" s="113"/>
      <c r="DJG2631" s="113"/>
      <c r="DJH2631" s="113"/>
      <c r="DJI2631" s="113"/>
      <c r="DJJ2631" s="113"/>
      <c r="DJK2631" s="113"/>
      <c r="DJL2631" s="113"/>
      <c r="DJM2631" s="113"/>
      <c r="DJN2631" s="113"/>
      <c r="DJO2631" s="113"/>
      <c r="DJP2631" s="113"/>
      <c r="DJQ2631" s="113"/>
      <c r="DJR2631" s="113"/>
      <c r="DJS2631" s="113"/>
      <c r="DJT2631" s="113"/>
      <c r="DJU2631" s="113"/>
      <c r="DJV2631" s="113"/>
      <c r="DJW2631" s="113"/>
      <c r="DJX2631" s="113"/>
      <c r="DJY2631" s="113"/>
      <c r="DJZ2631" s="113"/>
      <c r="DKA2631" s="113"/>
      <c r="DKB2631" s="113"/>
      <c r="DKC2631" s="113"/>
      <c r="DKD2631" s="113"/>
      <c r="DKE2631" s="113"/>
      <c r="DKF2631" s="113"/>
      <c r="DKG2631" s="113"/>
      <c r="DKH2631" s="113"/>
      <c r="DKI2631" s="113"/>
      <c r="DKJ2631" s="113"/>
      <c r="DKK2631" s="113"/>
      <c r="DKL2631" s="113"/>
      <c r="DKM2631" s="113"/>
      <c r="DKN2631" s="113"/>
      <c r="DKO2631" s="113"/>
      <c r="DKP2631" s="113"/>
      <c r="DKQ2631" s="113"/>
      <c r="DKR2631" s="113"/>
      <c r="DKS2631" s="113"/>
      <c r="DKT2631" s="113"/>
      <c r="DKU2631" s="113"/>
      <c r="DKV2631" s="113"/>
      <c r="DKW2631" s="113"/>
      <c r="DKX2631" s="113"/>
      <c r="DKY2631" s="113"/>
      <c r="DKZ2631" s="113"/>
      <c r="DLA2631" s="113"/>
      <c r="DLB2631" s="113"/>
      <c r="DLC2631" s="113"/>
      <c r="DLD2631" s="113"/>
      <c r="DLE2631" s="113"/>
      <c r="DLF2631" s="113"/>
      <c r="DLG2631" s="113"/>
      <c r="DLH2631" s="113"/>
      <c r="DLI2631" s="113"/>
      <c r="DLJ2631" s="113"/>
      <c r="DLK2631" s="113"/>
      <c r="DLL2631" s="113"/>
      <c r="DLM2631" s="113"/>
      <c r="DLN2631" s="113"/>
      <c r="DLO2631" s="113"/>
      <c r="DLP2631" s="113"/>
      <c r="DLQ2631" s="113"/>
      <c r="DLR2631" s="113"/>
      <c r="DLS2631" s="113"/>
      <c r="DLT2631" s="113"/>
      <c r="DLU2631" s="113"/>
      <c r="DLV2631" s="113"/>
      <c r="DLW2631" s="113"/>
      <c r="DLX2631" s="113"/>
      <c r="DLY2631" s="113"/>
      <c r="DLZ2631" s="113"/>
      <c r="DMA2631" s="113"/>
      <c r="DMB2631" s="113"/>
      <c r="DMC2631" s="113"/>
      <c r="DMD2631" s="113"/>
      <c r="DME2631" s="113"/>
      <c r="DMF2631" s="113"/>
      <c r="DMG2631" s="113"/>
      <c r="DMH2631" s="113"/>
      <c r="DMI2631" s="113"/>
      <c r="DMJ2631" s="113"/>
      <c r="DMK2631" s="113"/>
      <c r="DML2631" s="113"/>
      <c r="DMM2631" s="113"/>
      <c r="DMN2631" s="113"/>
      <c r="DMO2631" s="113"/>
      <c r="DMP2631" s="113"/>
      <c r="DMQ2631" s="113"/>
      <c r="DMR2631" s="113"/>
      <c r="DMS2631" s="113"/>
      <c r="DMT2631" s="113"/>
      <c r="DMU2631" s="113"/>
      <c r="DMV2631" s="113"/>
      <c r="DMW2631" s="113"/>
      <c r="DMX2631" s="113"/>
      <c r="DMY2631" s="113"/>
      <c r="DMZ2631" s="113"/>
      <c r="DNA2631" s="113"/>
      <c r="DNB2631" s="113"/>
      <c r="DNC2631" s="113"/>
      <c r="DND2631" s="113"/>
      <c r="DNE2631" s="113"/>
      <c r="DNF2631" s="113"/>
      <c r="DNG2631" s="113"/>
      <c r="DNH2631" s="113"/>
      <c r="DNI2631" s="113"/>
      <c r="DNJ2631" s="113"/>
      <c r="DNK2631" s="113"/>
      <c r="DNL2631" s="113"/>
      <c r="DNM2631" s="113"/>
      <c r="DNN2631" s="113"/>
      <c r="DNO2631" s="113"/>
      <c r="DNP2631" s="113"/>
      <c r="DNQ2631" s="113"/>
      <c r="DNR2631" s="113"/>
      <c r="DNS2631" s="113"/>
      <c r="DNT2631" s="113"/>
      <c r="DNU2631" s="113"/>
      <c r="DNV2631" s="113"/>
      <c r="DNW2631" s="113"/>
      <c r="DNX2631" s="113"/>
      <c r="DNY2631" s="113"/>
      <c r="DNZ2631" s="113"/>
      <c r="DOA2631" s="113"/>
      <c r="DOB2631" s="113"/>
      <c r="DOC2631" s="113"/>
      <c r="DOD2631" s="113"/>
      <c r="DOE2631" s="113"/>
      <c r="DOF2631" s="113"/>
      <c r="DOG2631" s="113"/>
      <c r="DOH2631" s="113"/>
      <c r="DOI2631" s="113"/>
      <c r="DOJ2631" s="113"/>
      <c r="DOK2631" s="113"/>
      <c r="DOL2631" s="113"/>
      <c r="DOM2631" s="113"/>
      <c r="DON2631" s="113"/>
      <c r="DOO2631" s="113"/>
      <c r="DOP2631" s="113"/>
      <c r="DOQ2631" s="113"/>
      <c r="DOR2631" s="113"/>
      <c r="DOS2631" s="113"/>
      <c r="DOT2631" s="113"/>
      <c r="DOU2631" s="113"/>
      <c r="DOV2631" s="113"/>
      <c r="DOW2631" s="113"/>
      <c r="DOX2631" s="113"/>
      <c r="DOY2631" s="113"/>
      <c r="DOZ2631" s="113"/>
      <c r="DPA2631" s="113"/>
      <c r="DPB2631" s="113"/>
      <c r="DPC2631" s="113"/>
      <c r="DPD2631" s="113"/>
      <c r="DPE2631" s="113"/>
      <c r="DPF2631" s="113"/>
      <c r="DPG2631" s="113"/>
      <c r="DPH2631" s="113"/>
      <c r="DPI2631" s="113"/>
      <c r="DPJ2631" s="113"/>
      <c r="DPK2631" s="113"/>
      <c r="DPL2631" s="113"/>
      <c r="DPM2631" s="113"/>
      <c r="DPN2631" s="113"/>
      <c r="DPO2631" s="113"/>
      <c r="DPP2631" s="113"/>
      <c r="DPQ2631" s="113"/>
      <c r="DPR2631" s="113"/>
      <c r="DPS2631" s="113"/>
      <c r="DPT2631" s="113"/>
      <c r="DPU2631" s="113"/>
      <c r="DPV2631" s="113"/>
      <c r="DPW2631" s="113"/>
      <c r="DPX2631" s="113"/>
      <c r="DPY2631" s="113"/>
      <c r="DPZ2631" s="113"/>
      <c r="DQA2631" s="113"/>
      <c r="DQB2631" s="113"/>
      <c r="DQC2631" s="113"/>
      <c r="DQD2631" s="113"/>
      <c r="DQE2631" s="113"/>
      <c r="DQF2631" s="113"/>
      <c r="DQG2631" s="113"/>
      <c r="DQH2631" s="113"/>
      <c r="DQI2631" s="113"/>
      <c r="DQJ2631" s="113"/>
      <c r="DQK2631" s="113"/>
      <c r="DQL2631" s="113"/>
      <c r="DQM2631" s="113"/>
      <c r="DQN2631" s="113"/>
      <c r="DQO2631" s="113"/>
      <c r="DQP2631" s="113"/>
      <c r="DQQ2631" s="113"/>
      <c r="DQR2631" s="113"/>
      <c r="DQS2631" s="113"/>
      <c r="DQT2631" s="113"/>
      <c r="DQU2631" s="113"/>
      <c r="DQV2631" s="113"/>
      <c r="DQW2631" s="113"/>
      <c r="DQX2631" s="113"/>
      <c r="DQY2631" s="113"/>
      <c r="DQZ2631" s="113"/>
      <c r="DRA2631" s="113"/>
      <c r="DRB2631" s="113"/>
      <c r="DRC2631" s="113"/>
      <c r="DRD2631" s="113"/>
      <c r="DRE2631" s="113"/>
      <c r="DRF2631" s="113"/>
      <c r="DRG2631" s="113"/>
      <c r="DRH2631" s="113"/>
      <c r="DRI2631" s="113"/>
      <c r="DRJ2631" s="113"/>
      <c r="DRK2631" s="113"/>
      <c r="DRL2631" s="113"/>
      <c r="DRM2631" s="113"/>
      <c r="DRN2631" s="113"/>
      <c r="DRO2631" s="113"/>
      <c r="DRP2631" s="113"/>
      <c r="DRQ2631" s="113"/>
      <c r="DRR2631" s="113"/>
      <c r="DRS2631" s="113"/>
      <c r="DRT2631" s="113"/>
      <c r="DRU2631" s="113"/>
      <c r="DRV2631" s="113"/>
      <c r="DRW2631" s="113"/>
      <c r="DRX2631" s="113"/>
      <c r="DRY2631" s="113"/>
      <c r="DRZ2631" s="113"/>
      <c r="DSA2631" s="113"/>
      <c r="DSB2631" s="113"/>
      <c r="DSC2631" s="113"/>
      <c r="DSD2631" s="113"/>
      <c r="DSE2631" s="113"/>
      <c r="DSF2631" s="113"/>
      <c r="DSG2631" s="113"/>
      <c r="DSH2631" s="113"/>
      <c r="DSI2631" s="113"/>
      <c r="DSJ2631" s="113"/>
      <c r="DSK2631" s="113"/>
      <c r="DSL2631" s="113"/>
      <c r="DSM2631" s="113"/>
      <c r="DSN2631" s="113"/>
      <c r="DSO2631" s="113"/>
      <c r="DSP2631" s="113"/>
      <c r="DSQ2631" s="113"/>
      <c r="DSR2631" s="113"/>
      <c r="DSS2631" s="113"/>
      <c r="DST2631" s="113"/>
      <c r="DSU2631" s="113"/>
      <c r="DSV2631" s="113"/>
      <c r="DSW2631" s="113"/>
      <c r="DSX2631" s="113"/>
      <c r="DSY2631" s="113"/>
      <c r="DSZ2631" s="113"/>
      <c r="DTA2631" s="113"/>
      <c r="DTB2631" s="113"/>
      <c r="DTC2631" s="113"/>
      <c r="DTD2631" s="113"/>
      <c r="DTE2631" s="113"/>
      <c r="DTF2631" s="113"/>
      <c r="DTG2631" s="113"/>
      <c r="DTH2631" s="113"/>
      <c r="DTI2631" s="113"/>
      <c r="DTJ2631" s="113"/>
      <c r="DTK2631" s="113"/>
      <c r="DTL2631" s="113"/>
      <c r="DTM2631" s="113"/>
      <c r="DTN2631" s="113"/>
      <c r="DTO2631" s="113"/>
      <c r="DTP2631" s="113"/>
      <c r="DTQ2631" s="113"/>
      <c r="DTR2631" s="113"/>
      <c r="DTS2631" s="113"/>
      <c r="DTT2631" s="113"/>
      <c r="DTU2631" s="113"/>
      <c r="DTV2631" s="113"/>
      <c r="DTW2631" s="113"/>
      <c r="DTX2631" s="113"/>
      <c r="DTY2631" s="113"/>
      <c r="DTZ2631" s="113"/>
      <c r="DUA2631" s="113"/>
      <c r="DUB2631" s="113"/>
      <c r="DUC2631" s="113"/>
      <c r="DUD2631" s="113"/>
      <c r="DUE2631" s="113"/>
      <c r="DUF2631" s="113"/>
      <c r="DUG2631" s="113"/>
      <c r="DUH2631" s="113"/>
      <c r="DUI2631" s="113"/>
      <c r="DUJ2631" s="113"/>
      <c r="DUK2631" s="113"/>
      <c r="DUL2631" s="113"/>
      <c r="DUM2631" s="113"/>
      <c r="DUN2631" s="113"/>
      <c r="DUO2631" s="113"/>
      <c r="DUP2631" s="113"/>
      <c r="DUQ2631" s="113"/>
      <c r="DUR2631" s="113"/>
      <c r="DUS2631" s="113"/>
      <c r="DUT2631" s="113"/>
      <c r="DUU2631" s="113"/>
      <c r="DUV2631" s="113"/>
      <c r="DUW2631" s="113"/>
      <c r="DUX2631" s="113"/>
      <c r="DUY2631" s="113"/>
      <c r="DUZ2631" s="113"/>
      <c r="DVA2631" s="113"/>
      <c r="DVB2631" s="113"/>
      <c r="DVC2631" s="113"/>
      <c r="DVD2631" s="113"/>
      <c r="DVE2631" s="113"/>
      <c r="DVF2631" s="113"/>
      <c r="DVG2631" s="113"/>
      <c r="DVH2631" s="113"/>
      <c r="DVI2631" s="113"/>
      <c r="DVJ2631" s="113"/>
      <c r="DVK2631" s="113"/>
      <c r="DVL2631" s="113"/>
      <c r="DVM2631" s="113"/>
      <c r="DVN2631" s="113"/>
      <c r="DVO2631" s="113"/>
      <c r="DVP2631" s="113"/>
      <c r="DVQ2631" s="113"/>
      <c r="DVR2631" s="113"/>
      <c r="DVS2631" s="113"/>
      <c r="DVT2631" s="113"/>
      <c r="DVU2631" s="113"/>
      <c r="DVV2631" s="113"/>
      <c r="DVW2631" s="113"/>
      <c r="DVX2631" s="113"/>
      <c r="DVY2631" s="113"/>
      <c r="DVZ2631" s="113"/>
      <c r="DWA2631" s="113"/>
      <c r="DWB2631" s="113"/>
      <c r="DWC2631" s="113"/>
      <c r="DWD2631" s="113"/>
      <c r="DWE2631" s="113"/>
      <c r="DWF2631" s="113"/>
      <c r="DWG2631" s="113"/>
      <c r="DWH2631" s="113"/>
      <c r="DWI2631" s="113"/>
      <c r="DWJ2631" s="113"/>
      <c r="DWK2631" s="113"/>
      <c r="DWL2631" s="113"/>
      <c r="DWM2631" s="113"/>
      <c r="DWN2631" s="113"/>
      <c r="DWO2631" s="113"/>
      <c r="DWP2631" s="113"/>
      <c r="DWQ2631" s="113"/>
      <c r="DWR2631" s="113"/>
      <c r="DWS2631" s="113"/>
      <c r="DWT2631" s="113"/>
      <c r="DWU2631" s="113"/>
      <c r="DWV2631" s="113"/>
      <c r="DWW2631" s="113"/>
      <c r="DWX2631" s="113"/>
      <c r="DWY2631" s="113"/>
      <c r="DWZ2631" s="113"/>
      <c r="DXA2631" s="113"/>
      <c r="DXB2631" s="113"/>
      <c r="DXC2631" s="113"/>
      <c r="DXD2631" s="113"/>
      <c r="DXE2631" s="113"/>
      <c r="DXF2631" s="113"/>
      <c r="DXG2631" s="113"/>
      <c r="DXH2631" s="113"/>
      <c r="DXI2631" s="113"/>
      <c r="DXJ2631" s="113"/>
      <c r="DXK2631" s="113"/>
      <c r="DXL2631" s="113"/>
      <c r="DXM2631" s="113"/>
      <c r="DXN2631" s="113"/>
      <c r="DXO2631" s="113"/>
      <c r="DXP2631" s="113"/>
      <c r="DXQ2631" s="113"/>
      <c r="DXR2631" s="113"/>
      <c r="DXS2631" s="113"/>
      <c r="DXT2631" s="113"/>
      <c r="DXU2631" s="113"/>
      <c r="DXV2631" s="113"/>
      <c r="DXW2631" s="113"/>
      <c r="DXX2631" s="113"/>
      <c r="DXY2631" s="113"/>
      <c r="DXZ2631" s="113"/>
      <c r="DYA2631" s="113"/>
      <c r="DYB2631" s="113"/>
      <c r="DYC2631" s="113"/>
      <c r="DYD2631" s="113"/>
      <c r="DYE2631" s="113"/>
      <c r="DYF2631" s="113"/>
      <c r="DYG2631" s="113"/>
      <c r="DYH2631" s="113"/>
      <c r="DYI2631" s="113"/>
      <c r="DYJ2631" s="113"/>
      <c r="DYK2631" s="113"/>
      <c r="DYL2631" s="113"/>
      <c r="DYM2631" s="113"/>
      <c r="DYN2631" s="113"/>
      <c r="DYO2631" s="113"/>
      <c r="DYP2631" s="113"/>
      <c r="DYQ2631" s="113"/>
      <c r="DYR2631" s="113"/>
      <c r="DYS2631" s="113"/>
      <c r="DYT2631" s="113"/>
      <c r="DYU2631" s="113"/>
      <c r="DYV2631" s="113"/>
      <c r="DYW2631" s="113"/>
      <c r="DYX2631" s="113"/>
      <c r="DYY2631" s="113"/>
      <c r="DYZ2631" s="113"/>
      <c r="DZA2631" s="113"/>
      <c r="DZB2631" s="113"/>
      <c r="DZC2631" s="113"/>
      <c r="DZD2631" s="113"/>
      <c r="DZE2631" s="113"/>
      <c r="DZF2631" s="113"/>
      <c r="DZG2631" s="113"/>
      <c r="DZH2631" s="113"/>
      <c r="DZI2631" s="113"/>
      <c r="DZJ2631" s="113"/>
      <c r="DZK2631" s="113"/>
      <c r="DZL2631" s="113"/>
      <c r="DZM2631" s="113"/>
      <c r="DZN2631" s="113"/>
      <c r="DZO2631" s="113"/>
      <c r="DZP2631" s="113"/>
      <c r="DZQ2631" s="113"/>
      <c r="DZR2631" s="113"/>
      <c r="DZS2631" s="113"/>
      <c r="DZT2631" s="113"/>
      <c r="DZU2631" s="113"/>
      <c r="DZV2631" s="113"/>
      <c r="DZW2631" s="113"/>
      <c r="DZX2631" s="113"/>
      <c r="DZY2631" s="113"/>
      <c r="DZZ2631" s="113"/>
      <c r="EAA2631" s="113"/>
      <c r="EAB2631" s="113"/>
      <c r="EAC2631" s="113"/>
      <c r="EAD2631" s="113"/>
      <c r="EAE2631" s="113"/>
      <c r="EAF2631" s="113"/>
      <c r="EAG2631" s="113"/>
      <c r="EAH2631" s="113"/>
      <c r="EAI2631" s="113"/>
      <c r="EAJ2631" s="113"/>
      <c r="EAK2631" s="113"/>
      <c r="EAL2631" s="113"/>
      <c r="EAM2631" s="113"/>
      <c r="EAN2631" s="113"/>
      <c r="EAO2631" s="113"/>
      <c r="EAP2631" s="113"/>
      <c r="EAQ2631" s="113"/>
      <c r="EAR2631" s="113"/>
      <c r="EAS2631" s="113"/>
      <c r="EAT2631" s="113"/>
      <c r="EAU2631" s="113"/>
      <c r="EAV2631" s="113"/>
      <c r="EAW2631" s="113"/>
      <c r="EAX2631" s="113"/>
      <c r="EAY2631" s="113"/>
      <c r="EAZ2631" s="113"/>
      <c r="EBA2631" s="113"/>
      <c r="EBB2631" s="113"/>
      <c r="EBC2631" s="113"/>
      <c r="EBD2631" s="113"/>
      <c r="EBE2631" s="113"/>
      <c r="EBF2631" s="113"/>
      <c r="EBG2631" s="113"/>
      <c r="EBH2631" s="113"/>
      <c r="EBI2631" s="113"/>
      <c r="EBJ2631" s="113"/>
      <c r="EBK2631" s="113"/>
      <c r="EBL2631" s="113"/>
      <c r="EBM2631" s="113"/>
      <c r="EBN2631" s="113"/>
      <c r="EBO2631" s="113"/>
      <c r="EBP2631" s="113"/>
      <c r="EBQ2631" s="113"/>
      <c r="EBR2631" s="113"/>
      <c r="EBS2631" s="113"/>
      <c r="EBT2631" s="113"/>
      <c r="EBU2631" s="113"/>
      <c r="EBV2631" s="113"/>
      <c r="EBW2631" s="113"/>
      <c r="EBX2631" s="113"/>
      <c r="EBY2631" s="113"/>
      <c r="EBZ2631" s="113"/>
      <c r="ECA2631" s="113"/>
      <c r="ECB2631" s="113"/>
      <c r="ECC2631" s="113"/>
      <c r="ECD2631" s="113"/>
      <c r="ECE2631" s="113"/>
      <c r="ECF2631" s="113"/>
      <c r="ECG2631" s="113"/>
      <c r="ECH2631" s="113"/>
      <c r="ECI2631" s="113"/>
      <c r="ECJ2631" s="113"/>
      <c r="ECK2631" s="113"/>
      <c r="ECL2631" s="113"/>
      <c r="ECM2631" s="113"/>
      <c r="ECN2631" s="113"/>
      <c r="ECO2631" s="113"/>
      <c r="ECP2631" s="113"/>
      <c r="ECQ2631" s="113"/>
      <c r="ECR2631" s="113"/>
      <c r="ECS2631" s="113"/>
      <c r="ECT2631" s="113"/>
      <c r="ECU2631" s="113"/>
      <c r="ECV2631" s="113"/>
      <c r="ECW2631" s="113"/>
      <c r="ECX2631" s="113"/>
      <c r="ECY2631" s="113"/>
      <c r="ECZ2631" s="113"/>
      <c r="EDA2631" s="113"/>
      <c r="EDB2631" s="113"/>
      <c r="EDC2631" s="113"/>
      <c r="EDD2631" s="113"/>
      <c r="EDE2631" s="113"/>
      <c r="EDF2631" s="113"/>
      <c r="EDG2631" s="113"/>
      <c r="EDH2631" s="113"/>
      <c r="EDI2631" s="113"/>
      <c r="EDJ2631" s="113"/>
      <c r="EDK2631" s="113"/>
      <c r="EDL2631" s="113"/>
      <c r="EDM2631" s="113"/>
      <c r="EDN2631" s="113"/>
      <c r="EDO2631" s="113"/>
      <c r="EDP2631" s="113"/>
      <c r="EDQ2631" s="113"/>
      <c r="EDR2631" s="113"/>
      <c r="EDS2631" s="113"/>
      <c r="EDT2631" s="113"/>
      <c r="EDU2631" s="113"/>
      <c r="EDV2631" s="113"/>
      <c r="EDW2631" s="113"/>
      <c r="EDX2631" s="113"/>
      <c r="EDY2631" s="113"/>
      <c r="EDZ2631" s="113"/>
      <c r="EEA2631" s="113"/>
      <c r="EEB2631" s="113"/>
      <c r="EEC2631" s="113"/>
      <c r="EED2631" s="113"/>
      <c r="EEE2631" s="113"/>
      <c r="EEF2631" s="113"/>
      <c r="EEG2631" s="113"/>
      <c r="EEH2631" s="113"/>
      <c r="EEI2631" s="113"/>
      <c r="EEJ2631" s="113"/>
      <c r="EEK2631" s="113"/>
      <c r="EEL2631" s="113"/>
      <c r="EEM2631" s="113"/>
      <c r="EEN2631" s="113"/>
      <c r="EEO2631" s="113"/>
      <c r="EEP2631" s="113"/>
      <c r="EEQ2631" s="113"/>
      <c r="EER2631" s="113"/>
      <c r="EES2631" s="113"/>
      <c r="EET2631" s="113"/>
      <c r="EEU2631" s="113"/>
      <c r="EEV2631" s="113"/>
      <c r="EEW2631" s="113"/>
      <c r="EEX2631" s="113"/>
      <c r="EEY2631" s="113"/>
      <c r="EEZ2631" s="113"/>
      <c r="EFA2631" s="113"/>
      <c r="EFB2631" s="113"/>
      <c r="EFC2631" s="113"/>
      <c r="EFD2631" s="113"/>
      <c r="EFE2631" s="113"/>
      <c r="EFF2631" s="113"/>
      <c r="EFG2631" s="113"/>
      <c r="EFH2631" s="113"/>
      <c r="EFI2631" s="113"/>
      <c r="EFJ2631" s="113"/>
      <c r="EFK2631" s="113"/>
      <c r="EFL2631" s="113"/>
      <c r="EFM2631" s="113"/>
      <c r="EFN2631" s="113"/>
      <c r="EFO2631" s="113"/>
      <c r="EFP2631" s="113"/>
      <c r="EFQ2631" s="113"/>
      <c r="EFR2631" s="113"/>
      <c r="EFS2631" s="113"/>
      <c r="EFT2631" s="113"/>
      <c r="EFU2631" s="113"/>
      <c r="EFV2631" s="113"/>
      <c r="EFW2631" s="113"/>
      <c r="EFX2631" s="113"/>
      <c r="EFY2631" s="113"/>
      <c r="EFZ2631" s="113"/>
      <c r="EGA2631" s="113"/>
      <c r="EGB2631" s="113"/>
      <c r="EGC2631" s="113"/>
      <c r="EGD2631" s="113"/>
      <c r="EGE2631" s="113"/>
      <c r="EGF2631" s="113"/>
      <c r="EGG2631" s="113"/>
      <c r="EGH2631" s="113"/>
      <c r="EGI2631" s="113"/>
      <c r="EGJ2631" s="113"/>
      <c r="EGK2631" s="113"/>
      <c r="EGL2631" s="113"/>
      <c r="EGM2631" s="113"/>
      <c r="EGN2631" s="113"/>
      <c r="EGO2631" s="113"/>
      <c r="EGP2631" s="113"/>
      <c r="EGQ2631" s="113"/>
      <c r="EGR2631" s="113"/>
      <c r="EGS2631" s="113"/>
      <c r="EGT2631" s="113"/>
      <c r="EGU2631" s="113"/>
      <c r="EGV2631" s="113"/>
      <c r="EGW2631" s="113"/>
      <c r="EGX2631" s="113"/>
      <c r="EGY2631" s="113"/>
      <c r="EGZ2631" s="113"/>
      <c r="EHA2631" s="113"/>
      <c r="EHB2631" s="113"/>
      <c r="EHC2631" s="113"/>
      <c r="EHD2631" s="113"/>
      <c r="EHE2631" s="113"/>
      <c r="EHF2631" s="113"/>
      <c r="EHG2631" s="113"/>
      <c r="EHH2631" s="113"/>
      <c r="EHI2631" s="113"/>
      <c r="EHJ2631" s="113"/>
      <c r="EHK2631" s="113"/>
      <c r="EHL2631" s="113"/>
      <c r="EHM2631" s="113"/>
      <c r="EHN2631" s="113"/>
      <c r="EHO2631" s="113"/>
      <c r="EHP2631" s="113"/>
      <c r="EHQ2631" s="113"/>
      <c r="EHR2631" s="113"/>
      <c r="EHS2631" s="113"/>
      <c r="EHT2631" s="113"/>
      <c r="EHU2631" s="113"/>
      <c r="EHV2631" s="113"/>
      <c r="EHW2631" s="113"/>
      <c r="EHX2631" s="113"/>
      <c r="EHY2631" s="113"/>
      <c r="EHZ2631" s="113"/>
      <c r="EIA2631" s="113"/>
      <c r="EIB2631" s="113"/>
      <c r="EIC2631" s="113"/>
      <c r="EID2631" s="113"/>
      <c r="EIE2631" s="113"/>
      <c r="EIF2631" s="113"/>
      <c r="EIG2631" s="113"/>
      <c r="EIH2631" s="113"/>
      <c r="EII2631" s="113"/>
      <c r="EIJ2631" s="113"/>
      <c r="EIK2631" s="113"/>
      <c r="EIL2631" s="113"/>
      <c r="EIM2631" s="113"/>
      <c r="EIN2631" s="113"/>
      <c r="EIO2631" s="113"/>
      <c r="EIP2631" s="113"/>
      <c r="EIQ2631" s="113"/>
      <c r="EIR2631" s="113"/>
      <c r="EIS2631" s="113"/>
      <c r="EIT2631" s="113"/>
      <c r="EIU2631" s="113"/>
      <c r="EIV2631" s="113"/>
      <c r="EIW2631" s="113"/>
      <c r="EIX2631" s="113"/>
      <c r="EIY2631" s="113"/>
      <c r="EIZ2631" s="113"/>
      <c r="EJA2631" s="113"/>
      <c r="EJB2631" s="113"/>
      <c r="EJC2631" s="113"/>
      <c r="EJD2631" s="113"/>
      <c r="EJE2631" s="113"/>
      <c r="EJF2631" s="113"/>
      <c r="EJG2631" s="113"/>
      <c r="EJH2631" s="113"/>
      <c r="EJI2631" s="113"/>
      <c r="EJJ2631" s="113"/>
      <c r="EJK2631" s="113"/>
      <c r="EJL2631" s="113"/>
      <c r="EJM2631" s="113"/>
      <c r="EJN2631" s="113"/>
      <c r="EJO2631" s="113"/>
      <c r="EJP2631" s="113"/>
      <c r="EJQ2631" s="113"/>
      <c r="EJR2631" s="113"/>
      <c r="EJS2631" s="113"/>
      <c r="EJT2631" s="113"/>
      <c r="EJU2631" s="113"/>
      <c r="EJV2631" s="113"/>
      <c r="EJW2631" s="113"/>
      <c r="EJX2631" s="113"/>
      <c r="EJY2631" s="113"/>
      <c r="EJZ2631" s="113"/>
      <c r="EKA2631" s="113"/>
      <c r="EKB2631" s="113"/>
      <c r="EKC2631" s="113"/>
      <c r="EKD2631" s="113"/>
      <c r="EKE2631" s="113"/>
      <c r="EKF2631" s="113"/>
      <c r="EKG2631" s="113"/>
      <c r="EKH2631" s="113"/>
      <c r="EKI2631" s="113"/>
      <c r="EKJ2631" s="113"/>
      <c r="EKK2631" s="113"/>
      <c r="EKL2631" s="113"/>
      <c r="EKM2631" s="113"/>
      <c r="EKN2631" s="113"/>
      <c r="EKO2631" s="113"/>
      <c r="EKP2631" s="113"/>
      <c r="EKQ2631" s="113"/>
      <c r="EKR2631" s="113"/>
      <c r="EKS2631" s="113"/>
      <c r="EKT2631" s="113"/>
      <c r="EKU2631" s="113"/>
      <c r="EKV2631" s="113"/>
      <c r="EKW2631" s="113"/>
      <c r="EKX2631" s="113"/>
      <c r="EKY2631" s="113"/>
      <c r="EKZ2631" s="113"/>
      <c r="ELA2631" s="113"/>
      <c r="ELB2631" s="113"/>
      <c r="ELC2631" s="113"/>
      <c r="ELD2631" s="113"/>
      <c r="ELE2631" s="113"/>
      <c r="ELF2631" s="113"/>
      <c r="ELG2631" s="113"/>
      <c r="ELH2631" s="113"/>
      <c r="ELI2631" s="113"/>
      <c r="ELJ2631" s="113"/>
      <c r="ELK2631" s="113"/>
      <c r="ELL2631" s="113"/>
      <c r="ELM2631" s="113"/>
      <c r="ELN2631" s="113"/>
      <c r="ELO2631" s="113"/>
      <c r="ELP2631" s="113"/>
      <c r="ELQ2631" s="113"/>
      <c r="ELR2631" s="113"/>
      <c r="ELS2631" s="113"/>
      <c r="ELT2631" s="113"/>
      <c r="ELU2631" s="113"/>
      <c r="ELV2631" s="113"/>
      <c r="ELW2631" s="113"/>
      <c r="ELX2631" s="113"/>
      <c r="ELY2631" s="113"/>
      <c r="ELZ2631" s="113"/>
      <c r="EMA2631" s="113"/>
      <c r="EMB2631" s="113"/>
      <c r="EMC2631" s="113"/>
      <c r="EMD2631" s="113"/>
      <c r="EME2631" s="113"/>
      <c r="EMF2631" s="113"/>
      <c r="EMG2631" s="113"/>
      <c r="EMH2631" s="113"/>
      <c r="EMI2631" s="113"/>
      <c r="EMJ2631" s="113"/>
      <c r="EMK2631" s="113"/>
      <c r="EML2631" s="113"/>
      <c r="EMM2631" s="113"/>
      <c r="EMN2631" s="113"/>
      <c r="EMO2631" s="113"/>
      <c r="EMP2631" s="113"/>
      <c r="EMQ2631" s="113"/>
      <c r="EMR2631" s="113"/>
      <c r="EMS2631" s="113"/>
      <c r="EMT2631" s="113"/>
      <c r="EMU2631" s="113"/>
      <c r="EMV2631" s="113"/>
      <c r="EMW2631" s="113"/>
      <c r="EMX2631" s="113"/>
      <c r="EMY2631" s="113"/>
      <c r="EMZ2631" s="113"/>
      <c r="ENA2631" s="113"/>
      <c r="ENB2631" s="113"/>
      <c r="ENC2631" s="113"/>
      <c r="END2631" s="113"/>
      <c r="ENE2631" s="113"/>
      <c r="ENF2631" s="113"/>
      <c r="ENG2631" s="113"/>
      <c r="ENH2631" s="113"/>
      <c r="ENI2631" s="113"/>
      <c r="ENJ2631" s="113"/>
      <c r="ENK2631" s="113"/>
      <c r="ENL2631" s="113"/>
      <c r="ENM2631" s="113"/>
      <c r="ENN2631" s="113"/>
      <c r="ENO2631" s="113"/>
      <c r="ENP2631" s="113"/>
      <c r="ENQ2631" s="113"/>
      <c r="ENR2631" s="113"/>
      <c r="ENS2631" s="113"/>
      <c r="ENT2631" s="113"/>
      <c r="ENU2631" s="113"/>
      <c r="ENV2631" s="113"/>
      <c r="ENW2631" s="113"/>
      <c r="ENX2631" s="113"/>
      <c r="ENY2631" s="113"/>
      <c r="ENZ2631" s="113"/>
      <c r="EOA2631" s="113"/>
      <c r="EOB2631" s="113"/>
      <c r="EOC2631" s="113"/>
      <c r="EOD2631" s="113"/>
      <c r="EOE2631" s="113"/>
      <c r="EOF2631" s="113"/>
      <c r="EOG2631" s="113"/>
      <c r="EOH2631" s="113"/>
      <c r="EOI2631" s="113"/>
      <c r="EOJ2631" s="113"/>
      <c r="EOK2631" s="113"/>
      <c r="EOL2631" s="113"/>
      <c r="EOM2631" s="113"/>
      <c r="EON2631" s="113"/>
      <c r="EOO2631" s="113"/>
      <c r="EOP2631" s="113"/>
      <c r="EOQ2631" s="113"/>
      <c r="EOR2631" s="113"/>
      <c r="EOS2631" s="113"/>
      <c r="EOT2631" s="113"/>
      <c r="EOU2631" s="113"/>
      <c r="EOV2631" s="113"/>
      <c r="EOW2631" s="113"/>
      <c r="EOX2631" s="113"/>
      <c r="EOY2631" s="113"/>
      <c r="EOZ2631" s="113"/>
      <c r="EPA2631" s="113"/>
      <c r="EPB2631" s="113"/>
      <c r="EPC2631" s="113"/>
      <c r="EPD2631" s="113"/>
      <c r="EPE2631" s="113"/>
      <c r="EPF2631" s="113"/>
      <c r="EPG2631" s="113"/>
      <c r="EPH2631" s="113"/>
      <c r="EPI2631" s="113"/>
      <c r="EPJ2631" s="113"/>
      <c r="EPK2631" s="113"/>
      <c r="EPL2631" s="113"/>
      <c r="EPM2631" s="113"/>
      <c r="EPN2631" s="113"/>
      <c r="EPO2631" s="113"/>
      <c r="EPP2631" s="113"/>
      <c r="EPQ2631" s="113"/>
      <c r="EPR2631" s="113"/>
      <c r="EPS2631" s="113"/>
      <c r="EPT2631" s="113"/>
      <c r="EPU2631" s="113"/>
      <c r="EPV2631" s="113"/>
      <c r="EPW2631" s="113"/>
      <c r="EPX2631" s="113"/>
      <c r="EPY2631" s="113"/>
      <c r="EPZ2631" s="113"/>
      <c r="EQA2631" s="113"/>
      <c r="EQB2631" s="113"/>
      <c r="EQC2631" s="113"/>
      <c r="EQD2631" s="113"/>
      <c r="EQE2631" s="113"/>
      <c r="EQF2631" s="113"/>
      <c r="EQG2631" s="113"/>
      <c r="EQH2631" s="113"/>
      <c r="EQI2631" s="113"/>
      <c r="EQJ2631" s="113"/>
      <c r="EQK2631" s="113"/>
      <c r="EQL2631" s="113"/>
      <c r="EQM2631" s="113"/>
      <c r="EQN2631" s="113"/>
      <c r="EQO2631" s="113"/>
      <c r="EQP2631" s="113"/>
      <c r="EQQ2631" s="113"/>
      <c r="EQR2631" s="113"/>
      <c r="EQS2631" s="113"/>
      <c r="EQT2631" s="113"/>
      <c r="EQU2631" s="113"/>
      <c r="EQV2631" s="113"/>
      <c r="EQW2631" s="113"/>
      <c r="EQX2631" s="113"/>
      <c r="EQY2631" s="113"/>
      <c r="EQZ2631" s="113"/>
      <c r="ERA2631" s="113"/>
      <c r="ERB2631" s="113"/>
      <c r="ERC2631" s="113"/>
      <c r="ERD2631" s="113"/>
      <c r="ERE2631" s="113"/>
      <c r="ERF2631" s="113"/>
      <c r="ERG2631" s="113"/>
      <c r="ERH2631" s="113"/>
      <c r="ERI2631" s="113"/>
      <c r="ERJ2631" s="113"/>
      <c r="ERK2631" s="113"/>
      <c r="ERL2631" s="113"/>
      <c r="ERM2631" s="113"/>
      <c r="ERN2631" s="113"/>
      <c r="ERO2631" s="113"/>
      <c r="ERP2631" s="113"/>
      <c r="ERQ2631" s="113"/>
      <c r="ERR2631" s="113"/>
      <c r="ERS2631" s="113"/>
      <c r="ERT2631" s="113"/>
      <c r="ERU2631" s="113"/>
      <c r="ERV2631" s="113"/>
      <c r="ERW2631" s="113"/>
      <c r="ERX2631" s="113"/>
      <c r="ERY2631" s="113"/>
      <c r="ERZ2631" s="113"/>
      <c r="ESA2631" s="113"/>
      <c r="ESB2631" s="113"/>
      <c r="ESC2631" s="113"/>
      <c r="ESD2631" s="113"/>
      <c r="ESE2631" s="113"/>
      <c r="ESF2631" s="113"/>
      <c r="ESG2631" s="113"/>
      <c r="ESH2631" s="113"/>
      <c r="ESI2631" s="113"/>
      <c r="ESJ2631" s="113"/>
      <c r="ESK2631" s="113"/>
      <c r="ESL2631" s="113"/>
      <c r="ESM2631" s="113"/>
      <c r="ESN2631" s="113"/>
      <c r="ESO2631" s="113"/>
      <c r="ESP2631" s="113"/>
      <c r="ESQ2631" s="113"/>
      <c r="ESR2631" s="113"/>
      <c r="ESS2631" s="113"/>
      <c r="EST2631" s="113"/>
      <c r="ESU2631" s="113"/>
      <c r="ESV2631" s="113"/>
      <c r="ESW2631" s="113"/>
      <c r="ESX2631" s="113"/>
      <c r="ESY2631" s="113"/>
      <c r="ESZ2631" s="113"/>
      <c r="ETA2631" s="113"/>
      <c r="ETB2631" s="113"/>
      <c r="ETC2631" s="113"/>
      <c r="ETD2631" s="113"/>
      <c r="ETE2631" s="113"/>
      <c r="ETF2631" s="113"/>
      <c r="ETG2631" s="113"/>
      <c r="ETH2631" s="113"/>
      <c r="ETI2631" s="113"/>
      <c r="ETJ2631" s="113"/>
      <c r="ETK2631" s="113"/>
      <c r="ETL2631" s="113"/>
      <c r="ETM2631" s="113"/>
      <c r="ETN2631" s="113"/>
      <c r="ETO2631" s="113"/>
      <c r="ETP2631" s="113"/>
      <c r="ETQ2631" s="113"/>
      <c r="ETR2631" s="113"/>
      <c r="ETS2631" s="113"/>
      <c r="ETT2631" s="113"/>
      <c r="ETU2631" s="113"/>
      <c r="ETV2631" s="113"/>
      <c r="ETW2631" s="113"/>
      <c r="ETX2631" s="113"/>
      <c r="ETY2631" s="113"/>
      <c r="ETZ2631" s="113"/>
      <c r="EUA2631" s="113"/>
      <c r="EUB2631" s="113"/>
      <c r="EUC2631" s="113"/>
      <c r="EUD2631" s="113"/>
      <c r="EUE2631" s="113"/>
      <c r="EUF2631" s="113"/>
      <c r="EUG2631" s="113"/>
      <c r="EUH2631" s="113"/>
      <c r="EUI2631" s="113"/>
      <c r="EUJ2631" s="113"/>
      <c r="EUK2631" s="113"/>
      <c r="EUL2631" s="113"/>
      <c r="EUM2631" s="113"/>
      <c r="EUN2631" s="113"/>
      <c r="EUO2631" s="113"/>
      <c r="EUP2631" s="113"/>
      <c r="EUQ2631" s="113"/>
      <c r="EUR2631" s="113"/>
      <c r="EUS2631" s="113"/>
      <c r="EUT2631" s="113"/>
      <c r="EUU2631" s="113"/>
      <c r="EUV2631" s="113"/>
      <c r="EUW2631" s="113"/>
      <c r="EUX2631" s="113"/>
      <c r="EUY2631" s="113"/>
      <c r="EUZ2631" s="113"/>
      <c r="EVA2631" s="113"/>
      <c r="EVB2631" s="113"/>
      <c r="EVC2631" s="113"/>
      <c r="EVD2631" s="113"/>
      <c r="EVE2631" s="113"/>
      <c r="EVF2631" s="113"/>
      <c r="EVG2631" s="113"/>
      <c r="EVH2631" s="113"/>
      <c r="EVI2631" s="113"/>
      <c r="EVJ2631" s="113"/>
      <c r="EVK2631" s="113"/>
      <c r="EVL2631" s="113"/>
      <c r="EVM2631" s="113"/>
      <c r="EVN2631" s="113"/>
      <c r="EVO2631" s="113"/>
      <c r="EVP2631" s="113"/>
      <c r="EVQ2631" s="113"/>
      <c r="EVR2631" s="113"/>
      <c r="EVS2631" s="113"/>
      <c r="EVT2631" s="113"/>
      <c r="EVU2631" s="113"/>
      <c r="EVV2631" s="113"/>
      <c r="EVW2631" s="113"/>
      <c r="EVX2631" s="113"/>
      <c r="EVY2631" s="113"/>
      <c r="EVZ2631" s="113"/>
      <c r="EWA2631" s="113"/>
      <c r="EWB2631" s="113"/>
      <c r="EWC2631" s="113"/>
      <c r="EWD2631" s="113"/>
      <c r="EWE2631" s="113"/>
      <c r="EWF2631" s="113"/>
      <c r="EWG2631" s="113"/>
      <c r="EWH2631" s="113"/>
      <c r="EWI2631" s="113"/>
      <c r="EWJ2631" s="113"/>
      <c r="EWK2631" s="113"/>
      <c r="EWL2631" s="113"/>
      <c r="EWM2631" s="113"/>
      <c r="EWN2631" s="113"/>
      <c r="EWO2631" s="113"/>
      <c r="EWP2631" s="113"/>
      <c r="EWQ2631" s="113"/>
      <c r="EWR2631" s="113"/>
      <c r="EWS2631" s="113"/>
      <c r="EWT2631" s="113"/>
      <c r="EWU2631" s="113"/>
      <c r="EWV2631" s="113"/>
      <c r="EWW2631" s="113"/>
      <c r="EWX2631" s="113"/>
      <c r="EWY2631" s="113"/>
      <c r="EWZ2631" s="113"/>
      <c r="EXA2631" s="113"/>
      <c r="EXB2631" s="113"/>
      <c r="EXC2631" s="113"/>
      <c r="EXD2631" s="113"/>
      <c r="EXE2631" s="113"/>
      <c r="EXF2631" s="113"/>
      <c r="EXG2631" s="113"/>
      <c r="EXH2631" s="113"/>
      <c r="EXI2631" s="113"/>
      <c r="EXJ2631" s="113"/>
      <c r="EXK2631" s="113"/>
      <c r="EXL2631" s="113"/>
      <c r="EXM2631" s="113"/>
      <c r="EXN2631" s="113"/>
      <c r="EXO2631" s="113"/>
      <c r="EXP2631" s="113"/>
      <c r="EXQ2631" s="113"/>
      <c r="EXR2631" s="113"/>
      <c r="EXS2631" s="113"/>
      <c r="EXT2631" s="113"/>
      <c r="EXU2631" s="113"/>
      <c r="EXV2631" s="113"/>
      <c r="EXW2631" s="113"/>
      <c r="EXX2631" s="113"/>
      <c r="EXY2631" s="113"/>
      <c r="EXZ2631" s="113"/>
      <c r="EYA2631" s="113"/>
      <c r="EYB2631" s="113"/>
      <c r="EYC2631" s="113"/>
      <c r="EYD2631" s="113"/>
      <c r="EYE2631" s="113"/>
      <c r="EYF2631" s="113"/>
      <c r="EYG2631" s="113"/>
      <c r="EYH2631" s="113"/>
      <c r="EYI2631" s="113"/>
      <c r="EYJ2631" s="113"/>
      <c r="EYK2631" s="113"/>
      <c r="EYL2631" s="113"/>
      <c r="EYM2631" s="113"/>
      <c r="EYN2631" s="113"/>
      <c r="EYO2631" s="113"/>
      <c r="EYP2631" s="113"/>
      <c r="EYQ2631" s="113"/>
      <c r="EYR2631" s="113"/>
      <c r="EYS2631" s="113"/>
      <c r="EYT2631" s="113"/>
      <c r="EYU2631" s="113"/>
      <c r="EYV2631" s="113"/>
      <c r="EYW2631" s="113"/>
      <c r="EYX2631" s="113"/>
      <c r="EYY2631" s="113"/>
      <c r="EYZ2631" s="113"/>
      <c r="EZA2631" s="113"/>
      <c r="EZB2631" s="113"/>
      <c r="EZC2631" s="113"/>
      <c r="EZD2631" s="113"/>
      <c r="EZE2631" s="113"/>
      <c r="EZF2631" s="113"/>
      <c r="EZG2631" s="113"/>
      <c r="EZH2631" s="113"/>
      <c r="EZI2631" s="113"/>
      <c r="EZJ2631" s="113"/>
      <c r="EZK2631" s="113"/>
      <c r="EZL2631" s="113"/>
      <c r="EZM2631" s="113"/>
      <c r="EZN2631" s="113"/>
      <c r="EZO2631" s="113"/>
      <c r="EZP2631" s="113"/>
      <c r="EZQ2631" s="113"/>
      <c r="EZR2631" s="113"/>
      <c r="EZS2631" s="113"/>
      <c r="EZT2631" s="113"/>
      <c r="EZU2631" s="113"/>
      <c r="EZV2631" s="113"/>
      <c r="EZW2631" s="113"/>
      <c r="EZX2631" s="113"/>
      <c r="EZY2631" s="113"/>
      <c r="EZZ2631" s="113"/>
      <c r="FAA2631" s="113"/>
      <c r="FAB2631" s="113"/>
      <c r="FAC2631" s="113"/>
      <c r="FAD2631" s="113"/>
      <c r="FAE2631" s="113"/>
      <c r="FAF2631" s="113"/>
      <c r="FAG2631" s="113"/>
      <c r="FAH2631" s="113"/>
      <c r="FAI2631" s="113"/>
      <c r="FAJ2631" s="113"/>
      <c r="FAK2631" s="113"/>
      <c r="FAL2631" s="113"/>
      <c r="FAM2631" s="113"/>
      <c r="FAN2631" s="113"/>
      <c r="FAO2631" s="113"/>
      <c r="FAP2631" s="113"/>
      <c r="FAQ2631" s="113"/>
      <c r="FAR2631" s="113"/>
      <c r="FAS2631" s="113"/>
      <c r="FAT2631" s="113"/>
      <c r="FAU2631" s="113"/>
      <c r="FAV2631" s="113"/>
      <c r="FAW2631" s="113"/>
      <c r="FAX2631" s="113"/>
      <c r="FAY2631" s="113"/>
      <c r="FAZ2631" s="113"/>
      <c r="FBA2631" s="113"/>
      <c r="FBB2631" s="113"/>
      <c r="FBC2631" s="113"/>
      <c r="FBD2631" s="113"/>
      <c r="FBE2631" s="113"/>
      <c r="FBF2631" s="113"/>
      <c r="FBG2631" s="113"/>
      <c r="FBH2631" s="113"/>
      <c r="FBI2631" s="113"/>
      <c r="FBJ2631" s="113"/>
      <c r="FBK2631" s="113"/>
      <c r="FBL2631" s="113"/>
      <c r="FBM2631" s="113"/>
      <c r="FBN2631" s="113"/>
      <c r="FBO2631" s="113"/>
      <c r="FBP2631" s="113"/>
      <c r="FBQ2631" s="113"/>
      <c r="FBR2631" s="113"/>
      <c r="FBS2631" s="113"/>
      <c r="FBT2631" s="113"/>
      <c r="FBU2631" s="113"/>
      <c r="FBV2631" s="113"/>
      <c r="FBW2631" s="113"/>
      <c r="FBX2631" s="113"/>
      <c r="FBY2631" s="113"/>
      <c r="FBZ2631" s="113"/>
      <c r="FCA2631" s="113"/>
      <c r="FCB2631" s="113"/>
      <c r="FCC2631" s="113"/>
      <c r="FCD2631" s="113"/>
      <c r="FCE2631" s="113"/>
      <c r="FCF2631" s="113"/>
      <c r="FCG2631" s="113"/>
      <c r="FCH2631" s="113"/>
      <c r="FCI2631" s="113"/>
      <c r="FCJ2631" s="113"/>
      <c r="FCK2631" s="113"/>
      <c r="FCL2631" s="113"/>
      <c r="FCM2631" s="113"/>
      <c r="FCN2631" s="113"/>
      <c r="FCO2631" s="113"/>
      <c r="FCP2631" s="113"/>
      <c r="FCQ2631" s="113"/>
      <c r="FCR2631" s="113"/>
      <c r="FCS2631" s="113"/>
      <c r="FCT2631" s="113"/>
      <c r="FCU2631" s="113"/>
      <c r="FCV2631" s="113"/>
      <c r="FCW2631" s="113"/>
      <c r="FCX2631" s="113"/>
      <c r="FCY2631" s="113"/>
      <c r="FCZ2631" s="113"/>
      <c r="FDA2631" s="113"/>
      <c r="FDB2631" s="113"/>
      <c r="FDC2631" s="113"/>
      <c r="FDD2631" s="113"/>
      <c r="FDE2631" s="113"/>
      <c r="FDF2631" s="113"/>
      <c r="FDG2631" s="113"/>
      <c r="FDH2631" s="113"/>
      <c r="FDI2631" s="113"/>
      <c r="FDJ2631" s="113"/>
      <c r="FDK2631" s="113"/>
      <c r="FDL2631" s="113"/>
      <c r="FDM2631" s="113"/>
      <c r="FDN2631" s="113"/>
      <c r="FDO2631" s="113"/>
      <c r="FDP2631" s="113"/>
      <c r="FDQ2631" s="113"/>
      <c r="FDR2631" s="113"/>
      <c r="FDS2631" s="113"/>
      <c r="FDT2631" s="113"/>
      <c r="FDU2631" s="113"/>
      <c r="FDV2631" s="113"/>
      <c r="FDW2631" s="113"/>
      <c r="FDX2631" s="113"/>
      <c r="FDY2631" s="113"/>
      <c r="FDZ2631" s="113"/>
      <c r="FEA2631" s="113"/>
      <c r="FEB2631" s="113"/>
      <c r="FEC2631" s="113"/>
      <c r="FED2631" s="113"/>
      <c r="FEE2631" s="113"/>
      <c r="FEF2631" s="113"/>
      <c r="FEG2631" s="113"/>
      <c r="FEH2631" s="113"/>
      <c r="FEI2631" s="113"/>
      <c r="FEJ2631" s="113"/>
      <c r="FEK2631" s="113"/>
      <c r="FEL2631" s="113"/>
      <c r="FEM2631" s="113"/>
      <c r="FEN2631" s="113"/>
      <c r="FEO2631" s="113"/>
      <c r="FEP2631" s="113"/>
      <c r="FEQ2631" s="113"/>
      <c r="FER2631" s="113"/>
      <c r="FES2631" s="113"/>
      <c r="FET2631" s="113"/>
      <c r="FEU2631" s="113"/>
      <c r="FEV2631" s="113"/>
      <c r="FEW2631" s="113"/>
      <c r="FEX2631" s="113"/>
      <c r="FEY2631" s="113"/>
      <c r="FEZ2631" s="113"/>
      <c r="FFA2631" s="113"/>
      <c r="FFB2631" s="113"/>
      <c r="FFC2631" s="113"/>
      <c r="FFD2631" s="113"/>
      <c r="FFE2631" s="113"/>
      <c r="FFF2631" s="113"/>
      <c r="FFG2631" s="113"/>
      <c r="FFH2631" s="113"/>
      <c r="FFI2631" s="113"/>
      <c r="FFJ2631" s="113"/>
      <c r="FFK2631" s="113"/>
      <c r="FFL2631" s="113"/>
      <c r="FFM2631" s="113"/>
      <c r="FFN2631" s="113"/>
      <c r="FFO2631" s="113"/>
      <c r="FFP2631" s="113"/>
      <c r="FFQ2631" s="113"/>
      <c r="FFR2631" s="113"/>
      <c r="FFS2631" s="113"/>
      <c r="FFT2631" s="113"/>
      <c r="FFU2631" s="113"/>
      <c r="FFV2631" s="113"/>
      <c r="FFW2631" s="113"/>
      <c r="FFX2631" s="113"/>
      <c r="FFY2631" s="113"/>
      <c r="FFZ2631" s="113"/>
      <c r="FGA2631" s="113"/>
      <c r="FGB2631" s="113"/>
      <c r="FGC2631" s="113"/>
      <c r="FGD2631" s="113"/>
      <c r="FGE2631" s="113"/>
      <c r="FGF2631" s="113"/>
      <c r="FGG2631" s="113"/>
      <c r="FGH2631" s="113"/>
      <c r="FGI2631" s="113"/>
      <c r="FGJ2631" s="113"/>
      <c r="FGK2631" s="113"/>
      <c r="FGL2631" s="113"/>
      <c r="FGM2631" s="113"/>
      <c r="FGN2631" s="113"/>
      <c r="FGO2631" s="113"/>
      <c r="FGP2631" s="113"/>
      <c r="FGQ2631" s="113"/>
      <c r="FGR2631" s="113"/>
      <c r="FGS2631" s="113"/>
      <c r="FGT2631" s="113"/>
      <c r="FGU2631" s="113"/>
      <c r="FGV2631" s="113"/>
      <c r="FGW2631" s="113"/>
      <c r="FGX2631" s="113"/>
      <c r="FGY2631" s="113"/>
      <c r="FGZ2631" s="113"/>
      <c r="FHA2631" s="113"/>
      <c r="FHB2631" s="113"/>
      <c r="FHC2631" s="113"/>
      <c r="FHD2631" s="113"/>
      <c r="FHE2631" s="113"/>
      <c r="FHF2631" s="113"/>
      <c r="FHG2631" s="113"/>
      <c r="FHH2631" s="113"/>
      <c r="FHI2631" s="113"/>
      <c r="FHJ2631" s="113"/>
      <c r="FHK2631" s="113"/>
      <c r="FHL2631" s="113"/>
      <c r="FHM2631" s="113"/>
      <c r="FHN2631" s="113"/>
      <c r="FHO2631" s="113"/>
      <c r="FHP2631" s="113"/>
      <c r="FHQ2631" s="113"/>
      <c r="FHR2631" s="113"/>
      <c r="FHS2631" s="113"/>
      <c r="FHT2631" s="113"/>
      <c r="FHU2631" s="113"/>
      <c r="FHV2631" s="113"/>
      <c r="FHW2631" s="113"/>
      <c r="FHX2631" s="113"/>
      <c r="FHY2631" s="113"/>
      <c r="FHZ2631" s="113"/>
      <c r="FIA2631" s="113"/>
      <c r="FIB2631" s="113"/>
      <c r="FIC2631" s="113"/>
      <c r="FID2631" s="113"/>
      <c r="FIE2631" s="113"/>
      <c r="FIF2631" s="113"/>
      <c r="FIG2631" s="113"/>
      <c r="FIH2631" s="113"/>
      <c r="FII2631" s="113"/>
      <c r="FIJ2631" s="113"/>
      <c r="FIK2631" s="113"/>
      <c r="FIL2631" s="113"/>
      <c r="FIM2631" s="113"/>
      <c r="FIN2631" s="113"/>
      <c r="FIO2631" s="113"/>
      <c r="FIP2631" s="113"/>
      <c r="FIQ2631" s="113"/>
      <c r="FIR2631" s="113"/>
      <c r="FIS2631" s="113"/>
      <c r="FIT2631" s="113"/>
      <c r="FIU2631" s="113"/>
      <c r="FIV2631" s="113"/>
      <c r="FIW2631" s="113"/>
      <c r="FIX2631" s="113"/>
      <c r="FIY2631" s="113"/>
      <c r="FIZ2631" s="113"/>
      <c r="FJA2631" s="113"/>
      <c r="FJB2631" s="113"/>
      <c r="FJC2631" s="113"/>
      <c r="FJD2631" s="113"/>
      <c r="FJE2631" s="113"/>
      <c r="FJF2631" s="113"/>
      <c r="FJG2631" s="113"/>
      <c r="FJH2631" s="113"/>
      <c r="FJI2631" s="113"/>
      <c r="FJJ2631" s="113"/>
      <c r="FJK2631" s="113"/>
      <c r="FJL2631" s="113"/>
      <c r="FJM2631" s="113"/>
      <c r="FJN2631" s="113"/>
      <c r="FJO2631" s="113"/>
      <c r="FJP2631" s="113"/>
      <c r="FJQ2631" s="113"/>
      <c r="FJR2631" s="113"/>
      <c r="FJS2631" s="113"/>
      <c r="FJT2631" s="113"/>
      <c r="FJU2631" s="113"/>
      <c r="FJV2631" s="113"/>
      <c r="FJW2631" s="113"/>
      <c r="FJX2631" s="113"/>
      <c r="FJY2631" s="113"/>
      <c r="FJZ2631" s="113"/>
      <c r="FKA2631" s="113"/>
      <c r="FKB2631" s="113"/>
      <c r="FKC2631" s="113"/>
      <c r="FKD2631" s="113"/>
      <c r="FKE2631" s="113"/>
      <c r="FKF2631" s="113"/>
      <c r="FKG2631" s="113"/>
      <c r="FKH2631" s="113"/>
      <c r="FKI2631" s="113"/>
      <c r="FKJ2631" s="113"/>
      <c r="FKK2631" s="113"/>
      <c r="FKL2631" s="113"/>
      <c r="FKM2631" s="113"/>
      <c r="FKN2631" s="113"/>
      <c r="FKO2631" s="113"/>
      <c r="FKP2631" s="113"/>
      <c r="FKQ2631" s="113"/>
      <c r="FKR2631" s="113"/>
      <c r="FKS2631" s="113"/>
      <c r="FKT2631" s="113"/>
      <c r="FKU2631" s="113"/>
      <c r="FKV2631" s="113"/>
      <c r="FKW2631" s="113"/>
      <c r="FKX2631" s="113"/>
      <c r="FKY2631" s="113"/>
      <c r="FKZ2631" s="113"/>
      <c r="FLA2631" s="113"/>
      <c r="FLB2631" s="113"/>
      <c r="FLC2631" s="113"/>
      <c r="FLD2631" s="113"/>
      <c r="FLE2631" s="113"/>
      <c r="FLF2631" s="113"/>
      <c r="FLG2631" s="113"/>
      <c r="FLH2631" s="113"/>
      <c r="FLI2631" s="113"/>
      <c r="FLJ2631" s="113"/>
      <c r="FLK2631" s="113"/>
      <c r="FLL2631" s="113"/>
      <c r="FLM2631" s="113"/>
      <c r="FLN2631" s="113"/>
      <c r="FLO2631" s="113"/>
      <c r="FLP2631" s="113"/>
      <c r="FLQ2631" s="113"/>
      <c r="FLR2631" s="113"/>
      <c r="FLS2631" s="113"/>
      <c r="FLT2631" s="113"/>
      <c r="FLU2631" s="113"/>
      <c r="FLV2631" s="113"/>
      <c r="FLW2631" s="113"/>
      <c r="FLX2631" s="113"/>
      <c r="FLY2631" s="113"/>
      <c r="FLZ2631" s="113"/>
      <c r="FMA2631" s="113"/>
      <c r="FMB2631" s="113"/>
      <c r="FMC2631" s="113"/>
      <c r="FMD2631" s="113"/>
      <c r="FME2631" s="113"/>
      <c r="FMF2631" s="113"/>
      <c r="FMG2631" s="113"/>
      <c r="FMH2631" s="113"/>
      <c r="FMI2631" s="113"/>
      <c r="FMJ2631" s="113"/>
      <c r="FMK2631" s="113"/>
      <c r="FML2631" s="113"/>
      <c r="FMM2631" s="113"/>
      <c r="FMN2631" s="113"/>
      <c r="FMO2631" s="113"/>
      <c r="FMP2631" s="113"/>
      <c r="FMQ2631" s="113"/>
      <c r="FMR2631" s="113"/>
      <c r="FMS2631" s="113"/>
      <c r="FMT2631" s="113"/>
      <c r="FMU2631" s="113"/>
      <c r="FMV2631" s="113"/>
      <c r="FMW2631" s="113"/>
      <c r="FMX2631" s="113"/>
      <c r="FMY2631" s="113"/>
      <c r="FMZ2631" s="113"/>
      <c r="FNA2631" s="113"/>
      <c r="FNB2631" s="113"/>
      <c r="FNC2631" s="113"/>
      <c r="FND2631" s="113"/>
      <c r="FNE2631" s="113"/>
      <c r="FNF2631" s="113"/>
      <c r="FNG2631" s="113"/>
      <c r="FNH2631" s="113"/>
      <c r="FNI2631" s="113"/>
      <c r="FNJ2631" s="113"/>
      <c r="FNK2631" s="113"/>
      <c r="FNL2631" s="113"/>
      <c r="FNM2631" s="113"/>
      <c r="FNN2631" s="113"/>
      <c r="FNO2631" s="113"/>
      <c r="FNP2631" s="113"/>
      <c r="FNQ2631" s="113"/>
      <c r="FNR2631" s="113"/>
      <c r="FNS2631" s="113"/>
      <c r="FNT2631" s="113"/>
      <c r="FNU2631" s="113"/>
      <c r="FNV2631" s="113"/>
      <c r="FNW2631" s="113"/>
      <c r="FNX2631" s="113"/>
      <c r="FNY2631" s="113"/>
      <c r="FNZ2631" s="113"/>
      <c r="FOA2631" s="113"/>
      <c r="FOB2631" s="113"/>
      <c r="FOC2631" s="113"/>
      <c r="FOD2631" s="113"/>
      <c r="FOE2631" s="113"/>
      <c r="FOF2631" s="113"/>
      <c r="FOG2631" s="113"/>
      <c r="FOH2631" s="113"/>
      <c r="FOI2631" s="113"/>
      <c r="FOJ2631" s="113"/>
      <c r="FOK2631" s="113"/>
      <c r="FOL2631" s="113"/>
      <c r="FOM2631" s="113"/>
      <c r="FON2631" s="113"/>
      <c r="FOO2631" s="113"/>
      <c r="FOP2631" s="113"/>
      <c r="FOQ2631" s="113"/>
      <c r="FOR2631" s="113"/>
      <c r="FOS2631" s="113"/>
      <c r="FOT2631" s="113"/>
      <c r="FOU2631" s="113"/>
      <c r="FOV2631" s="113"/>
      <c r="FOW2631" s="113"/>
      <c r="FOX2631" s="113"/>
      <c r="FOY2631" s="113"/>
      <c r="FOZ2631" s="113"/>
      <c r="FPA2631" s="113"/>
      <c r="FPB2631" s="113"/>
      <c r="FPC2631" s="113"/>
      <c r="FPD2631" s="113"/>
      <c r="FPE2631" s="113"/>
      <c r="FPF2631" s="113"/>
      <c r="FPG2631" s="113"/>
      <c r="FPH2631" s="113"/>
      <c r="FPI2631" s="113"/>
      <c r="FPJ2631" s="113"/>
      <c r="FPK2631" s="113"/>
      <c r="FPL2631" s="113"/>
      <c r="FPM2631" s="113"/>
      <c r="FPN2631" s="113"/>
      <c r="FPO2631" s="113"/>
      <c r="FPP2631" s="113"/>
      <c r="FPQ2631" s="113"/>
      <c r="FPR2631" s="113"/>
      <c r="FPS2631" s="113"/>
      <c r="FPT2631" s="113"/>
      <c r="FPU2631" s="113"/>
      <c r="FPV2631" s="113"/>
      <c r="FPW2631" s="113"/>
      <c r="FPX2631" s="113"/>
      <c r="FPY2631" s="113"/>
      <c r="FPZ2631" s="113"/>
      <c r="FQA2631" s="113"/>
      <c r="FQB2631" s="113"/>
      <c r="FQC2631" s="113"/>
      <c r="FQD2631" s="113"/>
      <c r="FQE2631" s="113"/>
      <c r="FQF2631" s="113"/>
      <c r="FQG2631" s="113"/>
      <c r="FQH2631" s="113"/>
      <c r="FQI2631" s="113"/>
      <c r="FQJ2631" s="113"/>
      <c r="FQK2631" s="113"/>
      <c r="FQL2631" s="113"/>
      <c r="FQM2631" s="113"/>
      <c r="FQN2631" s="113"/>
      <c r="FQO2631" s="113"/>
      <c r="FQP2631" s="113"/>
      <c r="FQQ2631" s="113"/>
      <c r="FQR2631" s="113"/>
      <c r="FQS2631" s="113"/>
      <c r="FQT2631" s="113"/>
      <c r="FQU2631" s="113"/>
      <c r="FQV2631" s="113"/>
      <c r="FQW2631" s="113"/>
      <c r="FQX2631" s="113"/>
      <c r="FQY2631" s="113"/>
      <c r="FQZ2631" s="113"/>
      <c r="FRA2631" s="113"/>
      <c r="FRB2631" s="113"/>
      <c r="FRC2631" s="113"/>
      <c r="FRD2631" s="113"/>
      <c r="FRE2631" s="113"/>
      <c r="FRF2631" s="113"/>
      <c r="FRG2631" s="113"/>
      <c r="FRH2631" s="113"/>
      <c r="FRI2631" s="113"/>
      <c r="FRJ2631" s="113"/>
      <c r="FRK2631" s="113"/>
      <c r="FRL2631" s="113"/>
      <c r="FRM2631" s="113"/>
      <c r="FRN2631" s="113"/>
      <c r="FRO2631" s="113"/>
      <c r="FRP2631" s="113"/>
      <c r="FRQ2631" s="113"/>
      <c r="FRR2631" s="113"/>
      <c r="FRS2631" s="113"/>
      <c r="FRT2631" s="113"/>
      <c r="FRU2631" s="113"/>
      <c r="FRV2631" s="113"/>
      <c r="FRW2631" s="113"/>
      <c r="FRX2631" s="113"/>
      <c r="FRY2631" s="113"/>
      <c r="FRZ2631" s="113"/>
      <c r="FSA2631" s="113"/>
      <c r="FSB2631" s="113"/>
      <c r="FSC2631" s="113"/>
      <c r="FSD2631" s="113"/>
      <c r="FSE2631" s="113"/>
      <c r="FSF2631" s="113"/>
      <c r="FSG2631" s="113"/>
      <c r="FSH2631" s="113"/>
      <c r="FSI2631" s="113"/>
      <c r="FSJ2631" s="113"/>
      <c r="FSK2631" s="113"/>
      <c r="FSL2631" s="113"/>
      <c r="FSM2631" s="113"/>
      <c r="FSN2631" s="113"/>
      <c r="FSO2631" s="113"/>
      <c r="FSP2631" s="113"/>
      <c r="FSQ2631" s="113"/>
      <c r="FSR2631" s="113"/>
      <c r="FSS2631" s="113"/>
      <c r="FST2631" s="113"/>
      <c r="FSU2631" s="113"/>
      <c r="FSV2631" s="113"/>
      <c r="FSW2631" s="113"/>
      <c r="FSX2631" s="113"/>
      <c r="FSY2631" s="113"/>
      <c r="FSZ2631" s="113"/>
      <c r="FTA2631" s="113"/>
      <c r="FTB2631" s="113"/>
      <c r="FTC2631" s="113"/>
      <c r="FTD2631" s="113"/>
      <c r="FTE2631" s="113"/>
      <c r="FTF2631" s="113"/>
      <c r="FTG2631" s="113"/>
      <c r="FTH2631" s="113"/>
      <c r="FTI2631" s="113"/>
      <c r="FTJ2631" s="113"/>
      <c r="FTK2631" s="113"/>
      <c r="FTL2631" s="113"/>
      <c r="FTM2631" s="113"/>
      <c r="FTN2631" s="113"/>
      <c r="FTO2631" s="113"/>
      <c r="FTP2631" s="113"/>
      <c r="FTQ2631" s="113"/>
      <c r="FTR2631" s="113"/>
      <c r="FTS2631" s="113"/>
      <c r="FTT2631" s="113"/>
      <c r="FTU2631" s="113"/>
      <c r="FTV2631" s="113"/>
      <c r="FTW2631" s="113"/>
      <c r="FTX2631" s="113"/>
      <c r="FTY2631" s="113"/>
      <c r="FTZ2631" s="113"/>
      <c r="FUA2631" s="113"/>
      <c r="FUB2631" s="113"/>
      <c r="FUC2631" s="113"/>
      <c r="FUD2631" s="113"/>
      <c r="FUE2631" s="113"/>
      <c r="FUF2631" s="113"/>
      <c r="FUG2631" s="113"/>
      <c r="FUH2631" s="113"/>
      <c r="FUI2631" s="113"/>
      <c r="FUJ2631" s="113"/>
      <c r="FUK2631" s="113"/>
      <c r="FUL2631" s="113"/>
      <c r="FUM2631" s="113"/>
      <c r="FUN2631" s="113"/>
      <c r="FUO2631" s="113"/>
      <c r="FUP2631" s="113"/>
      <c r="FUQ2631" s="113"/>
      <c r="FUR2631" s="113"/>
      <c r="FUS2631" s="113"/>
      <c r="FUT2631" s="113"/>
      <c r="FUU2631" s="113"/>
      <c r="FUV2631" s="113"/>
      <c r="FUW2631" s="113"/>
      <c r="FUX2631" s="113"/>
      <c r="FUY2631" s="113"/>
      <c r="FUZ2631" s="113"/>
      <c r="FVA2631" s="113"/>
      <c r="FVB2631" s="113"/>
      <c r="FVC2631" s="113"/>
      <c r="FVD2631" s="113"/>
      <c r="FVE2631" s="113"/>
      <c r="FVF2631" s="113"/>
      <c r="FVG2631" s="113"/>
      <c r="FVH2631" s="113"/>
      <c r="FVI2631" s="113"/>
      <c r="FVJ2631" s="113"/>
      <c r="FVK2631" s="113"/>
      <c r="FVL2631" s="113"/>
      <c r="FVM2631" s="113"/>
      <c r="FVN2631" s="113"/>
      <c r="FVO2631" s="113"/>
      <c r="FVP2631" s="113"/>
      <c r="FVQ2631" s="113"/>
      <c r="FVR2631" s="113"/>
      <c r="FVS2631" s="113"/>
      <c r="FVT2631" s="113"/>
      <c r="FVU2631" s="113"/>
      <c r="FVV2631" s="113"/>
      <c r="FVW2631" s="113"/>
      <c r="FVX2631" s="113"/>
      <c r="FVY2631" s="113"/>
      <c r="FVZ2631" s="113"/>
      <c r="FWA2631" s="113"/>
      <c r="FWB2631" s="113"/>
      <c r="FWC2631" s="113"/>
      <c r="FWD2631" s="113"/>
      <c r="FWE2631" s="113"/>
      <c r="FWF2631" s="113"/>
      <c r="FWG2631" s="113"/>
      <c r="FWH2631" s="113"/>
      <c r="FWI2631" s="113"/>
      <c r="FWJ2631" s="113"/>
      <c r="FWK2631" s="113"/>
      <c r="FWL2631" s="113"/>
      <c r="FWM2631" s="113"/>
      <c r="FWN2631" s="113"/>
      <c r="FWO2631" s="113"/>
      <c r="FWP2631" s="113"/>
      <c r="FWQ2631" s="113"/>
      <c r="FWR2631" s="113"/>
      <c r="FWS2631" s="113"/>
      <c r="FWT2631" s="113"/>
      <c r="FWU2631" s="113"/>
      <c r="FWV2631" s="113"/>
      <c r="FWW2631" s="113"/>
      <c r="FWX2631" s="113"/>
      <c r="FWY2631" s="113"/>
      <c r="FWZ2631" s="113"/>
      <c r="FXA2631" s="113"/>
      <c r="FXB2631" s="113"/>
      <c r="FXC2631" s="113"/>
      <c r="FXD2631" s="113"/>
      <c r="FXE2631" s="113"/>
      <c r="FXF2631" s="113"/>
      <c r="FXG2631" s="113"/>
      <c r="FXH2631" s="113"/>
      <c r="FXI2631" s="113"/>
      <c r="FXJ2631" s="113"/>
      <c r="FXK2631" s="113"/>
      <c r="FXL2631" s="113"/>
      <c r="FXM2631" s="113"/>
      <c r="FXN2631" s="113"/>
      <c r="FXO2631" s="113"/>
      <c r="FXP2631" s="113"/>
      <c r="FXQ2631" s="113"/>
      <c r="FXR2631" s="113"/>
      <c r="FXS2631" s="113"/>
      <c r="FXT2631" s="113"/>
      <c r="FXU2631" s="113"/>
      <c r="FXV2631" s="113"/>
      <c r="FXW2631" s="113"/>
      <c r="FXX2631" s="113"/>
      <c r="FXY2631" s="113"/>
      <c r="FXZ2631" s="113"/>
      <c r="FYA2631" s="113"/>
      <c r="FYB2631" s="113"/>
      <c r="FYC2631" s="113"/>
      <c r="FYD2631" s="113"/>
      <c r="FYE2631" s="113"/>
      <c r="FYF2631" s="113"/>
      <c r="FYG2631" s="113"/>
      <c r="FYH2631" s="113"/>
      <c r="FYI2631" s="113"/>
      <c r="FYJ2631" s="113"/>
      <c r="FYK2631" s="113"/>
      <c r="FYL2631" s="113"/>
      <c r="FYM2631" s="113"/>
      <c r="FYN2631" s="113"/>
      <c r="FYO2631" s="113"/>
      <c r="FYP2631" s="113"/>
      <c r="FYQ2631" s="113"/>
      <c r="FYR2631" s="113"/>
      <c r="FYS2631" s="113"/>
      <c r="FYT2631" s="113"/>
      <c r="FYU2631" s="113"/>
      <c r="FYV2631" s="113"/>
      <c r="FYW2631" s="113"/>
      <c r="FYX2631" s="113"/>
      <c r="FYY2631" s="113"/>
      <c r="FYZ2631" s="113"/>
      <c r="FZA2631" s="113"/>
      <c r="FZB2631" s="113"/>
      <c r="FZC2631" s="113"/>
      <c r="FZD2631" s="113"/>
      <c r="FZE2631" s="113"/>
      <c r="FZF2631" s="113"/>
      <c r="FZG2631" s="113"/>
      <c r="FZH2631" s="113"/>
      <c r="FZI2631" s="113"/>
      <c r="FZJ2631" s="113"/>
      <c r="FZK2631" s="113"/>
      <c r="FZL2631" s="113"/>
      <c r="FZM2631" s="113"/>
      <c r="FZN2631" s="113"/>
      <c r="FZO2631" s="113"/>
      <c r="FZP2631" s="113"/>
      <c r="FZQ2631" s="113"/>
      <c r="FZR2631" s="113"/>
      <c r="FZS2631" s="113"/>
      <c r="FZT2631" s="113"/>
      <c r="FZU2631" s="113"/>
      <c r="FZV2631" s="113"/>
      <c r="FZW2631" s="113"/>
      <c r="FZX2631" s="113"/>
      <c r="FZY2631" s="113"/>
      <c r="FZZ2631" s="113"/>
      <c r="GAA2631" s="113"/>
      <c r="GAB2631" s="113"/>
      <c r="GAC2631" s="113"/>
      <c r="GAD2631" s="113"/>
      <c r="GAE2631" s="113"/>
      <c r="GAF2631" s="113"/>
      <c r="GAG2631" s="113"/>
      <c r="GAH2631" s="113"/>
      <c r="GAI2631" s="113"/>
      <c r="GAJ2631" s="113"/>
      <c r="GAK2631" s="113"/>
      <c r="GAL2631" s="113"/>
      <c r="GAM2631" s="113"/>
      <c r="GAN2631" s="113"/>
      <c r="GAO2631" s="113"/>
      <c r="GAP2631" s="113"/>
      <c r="GAQ2631" s="113"/>
      <c r="GAR2631" s="113"/>
      <c r="GAS2631" s="113"/>
      <c r="GAT2631" s="113"/>
      <c r="GAU2631" s="113"/>
      <c r="GAV2631" s="113"/>
      <c r="GAW2631" s="113"/>
      <c r="GAX2631" s="113"/>
      <c r="GAY2631" s="113"/>
      <c r="GAZ2631" s="113"/>
      <c r="GBA2631" s="113"/>
      <c r="GBB2631" s="113"/>
      <c r="GBC2631" s="113"/>
      <c r="GBD2631" s="113"/>
      <c r="GBE2631" s="113"/>
      <c r="GBF2631" s="113"/>
      <c r="GBG2631" s="113"/>
      <c r="GBH2631" s="113"/>
      <c r="GBI2631" s="113"/>
      <c r="GBJ2631" s="113"/>
      <c r="GBK2631" s="113"/>
      <c r="GBL2631" s="113"/>
      <c r="GBM2631" s="113"/>
      <c r="GBN2631" s="113"/>
      <c r="GBO2631" s="113"/>
      <c r="GBP2631" s="113"/>
      <c r="GBQ2631" s="113"/>
      <c r="GBR2631" s="113"/>
      <c r="GBS2631" s="113"/>
      <c r="GBT2631" s="113"/>
      <c r="GBU2631" s="113"/>
      <c r="GBV2631" s="113"/>
      <c r="GBW2631" s="113"/>
      <c r="GBX2631" s="113"/>
      <c r="GBY2631" s="113"/>
      <c r="GBZ2631" s="113"/>
      <c r="GCA2631" s="113"/>
      <c r="GCB2631" s="113"/>
      <c r="GCC2631" s="113"/>
      <c r="GCD2631" s="113"/>
      <c r="GCE2631" s="113"/>
      <c r="GCF2631" s="113"/>
      <c r="GCG2631" s="113"/>
      <c r="GCH2631" s="113"/>
      <c r="GCI2631" s="113"/>
      <c r="GCJ2631" s="113"/>
      <c r="GCK2631" s="113"/>
      <c r="GCL2631" s="113"/>
      <c r="GCM2631" s="113"/>
      <c r="GCN2631" s="113"/>
      <c r="GCO2631" s="113"/>
      <c r="GCP2631" s="113"/>
      <c r="GCQ2631" s="113"/>
      <c r="GCR2631" s="113"/>
      <c r="GCS2631" s="113"/>
      <c r="GCT2631" s="113"/>
      <c r="GCU2631" s="113"/>
      <c r="GCV2631" s="113"/>
      <c r="GCW2631" s="113"/>
      <c r="GCX2631" s="113"/>
      <c r="GCY2631" s="113"/>
      <c r="GCZ2631" s="113"/>
      <c r="GDA2631" s="113"/>
      <c r="GDB2631" s="113"/>
      <c r="GDC2631" s="113"/>
      <c r="GDD2631" s="113"/>
      <c r="GDE2631" s="113"/>
      <c r="GDF2631" s="113"/>
      <c r="GDG2631" s="113"/>
      <c r="GDH2631" s="113"/>
      <c r="GDI2631" s="113"/>
      <c r="GDJ2631" s="113"/>
      <c r="GDK2631" s="113"/>
      <c r="GDL2631" s="113"/>
      <c r="GDM2631" s="113"/>
      <c r="GDN2631" s="113"/>
      <c r="GDO2631" s="113"/>
      <c r="GDP2631" s="113"/>
      <c r="GDQ2631" s="113"/>
      <c r="GDR2631" s="113"/>
      <c r="GDS2631" s="113"/>
      <c r="GDT2631" s="113"/>
      <c r="GDU2631" s="113"/>
      <c r="GDV2631" s="113"/>
      <c r="GDW2631" s="113"/>
      <c r="GDX2631" s="113"/>
      <c r="GDY2631" s="113"/>
      <c r="GDZ2631" s="113"/>
      <c r="GEA2631" s="113"/>
      <c r="GEB2631" s="113"/>
      <c r="GEC2631" s="113"/>
      <c r="GED2631" s="113"/>
      <c r="GEE2631" s="113"/>
      <c r="GEF2631" s="113"/>
      <c r="GEG2631" s="113"/>
      <c r="GEH2631" s="113"/>
      <c r="GEI2631" s="113"/>
      <c r="GEJ2631" s="113"/>
      <c r="GEK2631" s="113"/>
      <c r="GEL2631" s="113"/>
      <c r="GEM2631" s="113"/>
      <c r="GEN2631" s="113"/>
      <c r="GEO2631" s="113"/>
      <c r="GEP2631" s="113"/>
      <c r="GEQ2631" s="113"/>
      <c r="GER2631" s="113"/>
      <c r="GES2631" s="113"/>
      <c r="GET2631" s="113"/>
      <c r="GEU2631" s="113"/>
      <c r="GEV2631" s="113"/>
      <c r="GEW2631" s="113"/>
      <c r="GEX2631" s="113"/>
      <c r="GEY2631" s="113"/>
      <c r="GEZ2631" s="113"/>
      <c r="GFA2631" s="113"/>
      <c r="GFB2631" s="113"/>
      <c r="GFC2631" s="113"/>
      <c r="GFD2631" s="113"/>
      <c r="GFE2631" s="113"/>
      <c r="GFF2631" s="113"/>
      <c r="GFG2631" s="113"/>
      <c r="GFH2631" s="113"/>
      <c r="GFI2631" s="113"/>
      <c r="GFJ2631" s="113"/>
      <c r="GFK2631" s="113"/>
      <c r="GFL2631" s="113"/>
      <c r="GFM2631" s="113"/>
      <c r="GFN2631" s="113"/>
      <c r="GFO2631" s="113"/>
      <c r="GFP2631" s="113"/>
      <c r="GFQ2631" s="113"/>
      <c r="GFR2631" s="113"/>
      <c r="GFS2631" s="113"/>
      <c r="GFT2631" s="113"/>
      <c r="GFU2631" s="113"/>
      <c r="GFV2631" s="113"/>
      <c r="GFW2631" s="113"/>
      <c r="GFX2631" s="113"/>
      <c r="GFY2631" s="113"/>
      <c r="GFZ2631" s="113"/>
      <c r="GGA2631" s="113"/>
      <c r="GGB2631" s="113"/>
      <c r="GGC2631" s="113"/>
      <c r="GGD2631" s="113"/>
      <c r="GGE2631" s="113"/>
      <c r="GGF2631" s="113"/>
      <c r="GGG2631" s="113"/>
      <c r="GGH2631" s="113"/>
      <c r="GGI2631" s="113"/>
      <c r="GGJ2631" s="113"/>
      <c r="GGK2631" s="113"/>
      <c r="GGL2631" s="113"/>
      <c r="GGM2631" s="113"/>
      <c r="GGN2631" s="113"/>
      <c r="GGO2631" s="113"/>
      <c r="GGP2631" s="113"/>
      <c r="GGQ2631" s="113"/>
      <c r="GGR2631" s="113"/>
      <c r="GGS2631" s="113"/>
      <c r="GGT2631" s="113"/>
      <c r="GGU2631" s="113"/>
      <c r="GGV2631" s="113"/>
      <c r="GGW2631" s="113"/>
      <c r="GGX2631" s="113"/>
      <c r="GGY2631" s="113"/>
      <c r="GGZ2631" s="113"/>
      <c r="GHA2631" s="113"/>
      <c r="GHB2631" s="113"/>
      <c r="GHC2631" s="113"/>
      <c r="GHD2631" s="113"/>
      <c r="GHE2631" s="113"/>
      <c r="GHF2631" s="113"/>
      <c r="GHG2631" s="113"/>
      <c r="GHH2631" s="113"/>
      <c r="GHI2631" s="113"/>
      <c r="GHJ2631" s="113"/>
      <c r="GHK2631" s="113"/>
      <c r="GHL2631" s="113"/>
      <c r="GHM2631" s="113"/>
      <c r="GHN2631" s="113"/>
      <c r="GHO2631" s="113"/>
      <c r="GHP2631" s="113"/>
      <c r="GHQ2631" s="113"/>
      <c r="GHR2631" s="113"/>
      <c r="GHS2631" s="113"/>
      <c r="GHT2631" s="113"/>
      <c r="GHU2631" s="113"/>
      <c r="GHV2631" s="113"/>
      <c r="GHW2631" s="113"/>
      <c r="GHX2631" s="113"/>
      <c r="GHY2631" s="113"/>
      <c r="GHZ2631" s="113"/>
      <c r="GIA2631" s="113"/>
      <c r="GIB2631" s="113"/>
      <c r="GIC2631" s="113"/>
      <c r="GID2631" s="113"/>
      <c r="GIE2631" s="113"/>
      <c r="GIF2631" s="113"/>
      <c r="GIG2631" s="113"/>
      <c r="GIH2631" s="113"/>
      <c r="GII2631" s="113"/>
      <c r="GIJ2631" s="113"/>
      <c r="GIK2631" s="113"/>
      <c r="GIL2631" s="113"/>
      <c r="GIM2631" s="113"/>
      <c r="GIN2631" s="113"/>
      <c r="GIO2631" s="113"/>
      <c r="GIP2631" s="113"/>
      <c r="GIQ2631" s="113"/>
      <c r="GIR2631" s="113"/>
      <c r="GIS2631" s="113"/>
      <c r="GIT2631" s="113"/>
      <c r="GIU2631" s="113"/>
      <c r="GIV2631" s="113"/>
      <c r="GIW2631" s="113"/>
      <c r="GIX2631" s="113"/>
      <c r="GIY2631" s="113"/>
      <c r="GIZ2631" s="113"/>
      <c r="GJA2631" s="113"/>
      <c r="GJB2631" s="113"/>
      <c r="GJC2631" s="113"/>
      <c r="GJD2631" s="113"/>
      <c r="GJE2631" s="113"/>
      <c r="GJF2631" s="113"/>
      <c r="GJG2631" s="113"/>
      <c r="GJH2631" s="113"/>
      <c r="GJI2631" s="113"/>
      <c r="GJJ2631" s="113"/>
      <c r="GJK2631" s="113"/>
      <c r="GJL2631" s="113"/>
      <c r="GJM2631" s="113"/>
      <c r="GJN2631" s="113"/>
      <c r="GJO2631" s="113"/>
      <c r="GJP2631" s="113"/>
      <c r="GJQ2631" s="113"/>
      <c r="GJR2631" s="113"/>
      <c r="GJS2631" s="113"/>
      <c r="GJT2631" s="113"/>
      <c r="GJU2631" s="113"/>
      <c r="GJV2631" s="113"/>
      <c r="GJW2631" s="113"/>
      <c r="GJX2631" s="113"/>
      <c r="GJY2631" s="113"/>
      <c r="GJZ2631" s="113"/>
      <c r="GKA2631" s="113"/>
      <c r="GKB2631" s="113"/>
      <c r="GKC2631" s="113"/>
      <c r="GKD2631" s="113"/>
      <c r="GKE2631" s="113"/>
      <c r="GKF2631" s="113"/>
      <c r="GKG2631" s="113"/>
      <c r="GKH2631" s="113"/>
      <c r="GKI2631" s="113"/>
      <c r="GKJ2631" s="113"/>
      <c r="GKK2631" s="113"/>
      <c r="GKL2631" s="113"/>
      <c r="GKM2631" s="113"/>
      <c r="GKN2631" s="113"/>
      <c r="GKO2631" s="113"/>
      <c r="GKP2631" s="113"/>
      <c r="GKQ2631" s="113"/>
      <c r="GKR2631" s="113"/>
      <c r="GKS2631" s="113"/>
      <c r="GKT2631" s="113"/>
      <c r="GKU2631" s="113"/>
      <c r="GKV2631" s="113"/>
      <c r="GKW2631" s="113"/>
      <c r="GKX2631" s="113"/>
      <c r="GKY2631" s="113"/>
      <c r="GKZ2631" s="113"/>
      <c r="GLA2631" s="113"/>
      <c r="GLB2631" s="113"/>
      <c r="GLC2631" s="113"/>
      <c r="GLD2631" s="113"/>
      <c r="GLE2631" s="113"/>
      <c r="GLF2631" s="113"/>
      <c r="GLG2631" s="113"/>
      <c r="GLH2631" s="113"/>
      <c r="GLI2631" s="113"/>
      <c r="GLJ2631" s="113"/>
      <c r="GLK2631" s="113"/>
      <c r="GLL2631" s="113"/>
      <c r="GLM2631" s="113"/>
      <c r="GLN2631" s="113"/>
      <c r="GLO2631" s="113"/>
      <c r="GLP2631" s="113"/>
      <c r="GLQ2631" s="113"/>
      <c r="GLR2631" s="113"/>
      <c r="GLS2631" s="113"/>
      <c r="GLT2631" s="113"/>
      <c r="GLU2631" s="113"/>
      <c r="GLV2631" s="113"/>
      <c r="GLW2631" s="113"/>
      <c r="GLX2631" s="113"/>
      <c r="GLY2631" s="113"/>
      <c r="GLZ2631" s="113"/>
      <c r="GMA2631" s="113"/>
      <c r="GMB2631" s="113"/>
      <c r="GMC2631" s="113"/>
      <c r="GMD2631" s="113"/>
      <c r="GME2631" s="113"/>
      <c r="GMF2631" s="113"/>
      <c r="GMG2631" s="113"/>
      <c r="GMH2631" s="113"/>
      <c r="GMI2631" s="113"/>
      <c r="GMJ2631" s="113"/>
      <c r="GMK2631" s="113"/>
      <c r="GML2631" s="113"/>
      <c r="GMM2631" s="113"/>
      <c r="GMN2631" s="113"/>
      <c r="GMO2631" s="113"/>
      <c r="GMP2631" s="113"/>
      <c r="GMQ2631" s="113"/>
      <c r="GMR2631" s="113"/>
      <c r="GMS2631" s="113"/>
      <c r="GMT2631" s="113"/>
      <c r="GMU2631" s="113"/>
      <c r="GMV2631" s="113"/>
      <c r="GMW2631" s="113"/>
      <c r="GMX2631" s="113"/>
      <c r="GMY2631" s="113"/>
      <c r="GMZ2631" s="113"/>
      <c r="GNA2631" s="113"/>
      <c r="GNB2631" s="113"/>
      <c r="GNC2631" s="113"/>
      <c r="GND2631" s="113"/>
      <c r="GNE2631" s="113"/>
      <c r="GNF2631" s="113"/>
      <c r="GNG2631" s="113"/>
      <c r="GNH2631" s="113"/>
      <c r="GNI2631" s="113"/>
      <c r="GNJ2631" s="113"/>
      <c r="GNK2631" s="113"/>
      <c r="GNL2631" s="113"/>
      <c r="GNM2631" s="113"/>
      <c r="GNN2631" s="113"/>
      <c r="GNO2631" s="113"/>
      <c r="GNP2631" s="113"/>
      <c r="GNQ2631" s="113"/>
      <c r="GNR2631" s="113"/>
      <c r="GNS2631" s="113"/>
      <c r="GNT2631" s="113"/>
      <c r="GNU2631" s="113"/>
      <c r="GNV2631" s="113"/>
      <c r="GNW2631" s="113"/>
      <c r="GNX2631" s="113"/>
      <c r="GNY2631" s="113"/>
      <c r="GNZ2631" s="113"/>
      <c r="GOA2631" s="113"/>
      <c r="GOB2631" s="113"/>
      <c r="GOC2631" s="113"/>
      <c r="GOD2631" s="113"/>
      <c r="GOE2631" s="113"/>
      <c r="GOF2631" s="113"/>
      <c r="GOG2631" s="113"/>
      <c r="GOH2631" s="113"/>
      <c r="GOI2631" s="113"/>
      <c r="GOJ2631" s="113"/>
      <c r="GOK2631" s="113"/>
      <c r="GOL2631" s="113"/>
      <c r="GOM2631" s="113"/>
      <c r="GON2631" s="113"/>
      <c r="GOO2631" s="113"/>
      <c r="GOP2631" s="113"/>
      <c r="GOQ2631" s="113"/>
      <c r="GOR2631" s="113"/>
      <c r="GOS2631" s="113"/>
      <c r="GOT2631" s="113"/>
      <c r="GOU2631" s="113"/>
      <c r="GOV2631" s="113"/>
      <c r="GOW2631" s="113"/>
      <c r="GOX2631" s="113"/>
      <c r="GOY2631" s="113"/>
      <c r="GOZ2631" s="113"/>
      <c r="GPA2631" s="113"/>
      <c r="GPB2631" s="113"/>
      <c r="GPC2631" s="113"/>
      <c r="GPD2631" s="113"/>
      <c r="GPE2631" s="113"/>
      <c r="GPF2631" s="113"/>
      <c r="GPG2631" s="113"/>
      <c r="GPH2631" s="113"/>
      <c r="GPI2631" s="113"/>
      <c r="GPJ2631" s="113"/>
      <c r="GPK2631" s="113"/>
      <c r="GPL2631" s="113"/>
      <c r="GPM2631" s="113"/>
      <c r="GPN2631" s="113"/>
      <c r="GPO2631" s="113"/>
      <c r="GPP2631" s="113"/>
      <c r="GPQ2631" s="113"/>
      <c r="GPR2631" s="113"/>
      <c r="GPS2631" s="113"/>
      <c r="GPT2631" s="113"/>
      <c r="GPU2631" s="113"/>
      <c r="GPV2631" s="113"/>
      <c r="GPW2631" s="113"/>
      <c r="GPX2631" s="113"/>
      <c r="GPY2631" s="113"/>
      <c r="GPZ2631" s="113"/>
      <c r="GQA2631" s="113"/>
      <c r="GQB2631" s="113"/>
      <c r="GQC2631" s="113"/>
      <c r="GQD2631" s="113"/>
      <c r="GQE2631" s="113"/>
      <c r="GQF2631" s="113"/>
      <c r="GQG2631" s="113"/>
      <c r="GQH2631" s="113"/>
      <c r="GQI2631" s="113"/>
      <c r="GQJ2631" s="113"/>
      <c r="GQK2631" s="113"/>
      <c r="GQL2631" s="113"/>
      <c r="GQM2631" s="113"/>
      <c r="GQN2631" s="113"/>
      <c r="GQO2631" s="113"/>
      <c r="GQP2631" s="113"/>
      <c r="GQQ2631" s="113"/>
      <c r="GQR2631" s="113"/>
      <c r="GQS2631" s="113"/>
      <c r="GQT2631" s="113"/>
      <c r="GQU2631" s="113"/>
      <c r="GQV2631" s="113"/>
      <c r="GQW2631" s="113"/>
      <c r="GQX2631" s="113"/>
      <c r="GQY2631" s="113"/>
      <c r="GQZ2631" s="113"/>
      <c r="GRA2631" s="113"/>
      <c r="GRB2631" s="113"/>
      <c r="GRC2631" s="113"/>
      <c r="GRD2631" s="113"/>
      <c r="GRE2631" s="113"/>
      <c r="GRF2631" s="113"/>
      <c r="GRG2631" s="113"/>
      <c r="GRH2631" s="113"/>
      <c r="GRI2631" s="113"/>
      <c r="GRJ2631" s="113"/>
      <c r="GRK2631" s="113"/>
      <c r="GRL2631" s="113"/>
      <c r="GRM2631" s="113"/>
      <c r="GRN2631" s="113"/>
      <c r="GRO2631" s="113"/>
      <c r="GRP2631" s="113"/>
      <c r="GRQ2631" s="113"/>
      <c r="GRR2631" s="113"/>
      <c r="GRS2631" s="113"/>
      <c r="GRT2631" s="113"/>
      <c r="GRU2631" s="113"/>
      <c r="GRV2631" s="113"/>
      <c r="GRW2631" s="113"/>
      <c r="GRX2631" s="113"/>
      <c r="GRY2631" s="113"/>
      <c r="GRZ2631" s="113"/>
      <c r="GSA2631" s="113"/>
      <c r="GSB2631" s="113"/>
      <c r="GSC2631" s="113"/>
      <c r="GSD2631" s="113"/>
      <c r="GSE2631" s="113"/>
      <c r="GSF2631" s="113"/>
      <c r="GSG2631" s="113"/>
      <c r="GSH2631" s="113"/>
      <c r="GSI2631" s="113"/>
      <c r="GSJ2631" s="113"/>
      <c r="GSK2631" s="113"/>
      <c r="GSL2631" s="113"/>
      <c r="GSM2631" s="113"/>
      <c r="GSN2631" s="113"/>
      <c r="GSO2631" s="113"/>
      <c r="GSP2631" s="113"/>
      <c r="GSQ2631" s="113"/>
      <c r="GSR2631" s="113"/>
      <c r="GSS2631" s="113"/>
      <c r="GST2631" s="113"/>
      <c r="GSU2631" s="113"/>
      <c r="GSV2631" s="113"/>
      <c r="GSW2631" s="113"/>
      <c r="GSX2631" s="113"/>
      <c r="GSY2631" s="113"/>
      <c r="GSZ2631" s="113"/>
      <c r="GTA2631" s="113"/>
      <c r="GTB2631" s="113"/>
      <c r="GTC2631" s="113"/>
      <c r="GTD2631" s="113"/>
      <c r="GTE2631" s="113"/>
      <c r="GTF2631" s="113"/>
      <c r="GTG2631" s="113"/>
      <c r="GTH2631" s="113"/>
      <c r="GTI2631" s="113"/>
      <c r="GTJ2631" s="113"/>
      <c r="GTK2631" s="113"/>
      <c r="GTL2631" s="113"/>
      <c r="GTM2631" s="113"/>
      <c r="GTN2631" s="113"/>
      <c r="GTO2631" s="113"/>
      <c r="GTP2631" s="113"/>
      <c r="GTQ2631" s="113"/>
      <c r="GTR2631" s="113"/>
      <c r="GTS2631" s="113"/>
      <c r="GTT2631" s="113"/>
      <c r="GTU2631" s="113"/>
      <c r="GTV2631" s="113"/>
      <c r="GTW2631" s="113"/>
      <c r="GTX2631" s="113"/>
      <c r="GTY2631" s="113"/>
      <c r="GTZ2631" s="113"/>
      <c r="GUA2631" s="113"/>
      <c r="GUB2631" s="113"/>
      <c r="GUC2631" s="113"/>
      <c r="GUD2631" s="113"/>
      <c r="GUE2631" s="113"/>
      <c r="GUF2631" s="113"/>
      <c r="GUG2631" s="113"/>
      <c r="GUH2631" s="113"/>
      <c r="GUI2631" s="113"/>
      <c r="GUJ2631" s="113"/>
      <c r="GUK2631" s="113"/>
      <c r="GUL2631" s="113"/>
      <c r="GUM2631" s="113"/>
      <c r="GUN2631" s="113"/>
      <c r="GUO2631" s="113"/>
      <c r="GUP2631" s="113"/>
      <c r="GUQ2631" s="113"/>
      <c r="GUR2631" s="113"/>
      <c r="GUS2631" s="113"/>
      <c r="GUT2631" s="113"/>
      <c r="GUU2631" s="113"/>
      <c r="GUV2631" s="113"/>
      <c r="GUW2631" s="113"/>
      <c r="GUX2631" s="113"/>
      <c r="GUY2631" s="113"/>
      <c r="GUZ2631" s="113"/>
      <c r="GVA2631" s="113"/>
      <c r="GVB2631" s="113"/>
      <c r="GVC2631" s="113"/>
      <c r="GVD2631" s="113"/>
      <c r="GVE2631" s="113"/>
      <c r="GVF2631" s="113"/>
      <c r="GVG2631" s="113"/>
      <c r="GVH2631" s="113"/>
      <c r="GVI2631" s="113"/>
      <c r="GVJ2631" s="113"/>
      <c r="GVK2631" s="113"/>
      <c r="GVL2631" s="113"/>
      <c r="GVM2631" s="113"/>
      <c r="GVN2631" s="113"/>
      <c r="GVO2631" s="113"/>
      <c r="GVP2631" s="113"/>
      <c r="GVQ2631" s="113"/>
      <c r="GVR2631" s="113"/>
      <c r="GVS2631" s="113"/>
      <c r="GVT2631" s="113"/>
      <c r="GVU2631" s="113"/>
      <c r="GVV2631" s="113"/>
      <c r="GVW2631" s="113"/>
      <c r="GVX2631" s="113"/>
      <c r="GVY2631" s="113"/>
      <c r="GVZ2631" s="113"/>
      <c r="GWA2631" s="113"/>
      <c r="GWB2631" s="113"/>
      <c r="GWC2631" s="113"/>
      <c r="GWD2631" s="113"/>
      <c r="GWE2631" s="113"/>
      <c r="GWF2631" s="113"/>
      <c r="GWG2631" s="113"/>
      <c r="GWH2631" s="113"/>
      <c r="GWI2631" s="113"/>
      <c r="GWJ2631" s="113"/>
      <c r="GWK2631" s="113"/>
      <c r="GWL2631" s="113"/>
      <c r="GWM2631" s="113"/>
      <c r="GWN2631" s="113"/>
      <c r="GWO2631" s="113"/>
      <c r="GWP2631" s="113"/>
      <c r="GWQ2631" s="113"/>
      <c r="GWR2631" s="113"/>
      <c r="GWS2631" s="113"/>
      <c r="GWT2631" s="113"/>
      <c r="GWU2631" s="113"/>
      <c r="GWV2631" s="113"/>
      <c r="GWW2631" s="113"/>
      <c r="GWX2631" s="113"/>
      <c r="GWY2631" s="113"/>
      <c r="GWZ2631" s="113"/>
      <c r="GXA2631" s="113"/>
      <c r="GXB2631" s="113"/>
      <c r="GXC2631" s="113"/>
      <c r="GXD2631" s="113"/>
      <c r="GXE2631" s="113"/>
      <c r="GXF2631" s="113"/>
      <c r="GXG2631" s="113"/>
      <c r="GXH2631" s="113"/>
      <c r="GXI2631" s="113"/>
      <c r="GXJ2631" s="113"/>
      <c r="GXK2631" s="113"/>
      <c r="GXL2631" s="113"/>
      <c r="GXM2631" s="113"/>
      <c r="GXN2631" s="113"/>
      <c r="GXO2631" s="113"/>
      <c r="GXP2631" s="113"/>
      <c r="GXQ2631" s="113"/>
      <c r="GXR2631" s="113"/>
      <c r="GXS2631" s="113"/>
      <c r="GXT2631" s="113"/>
      <c r="GXU2631" s="113"/>
      <c r="GXV2631" s="113"/>
      <c r="GXW2631" s="113"/>
      <c r="GXX2631" s="113"/>
      <c r="GXY2631" s="113"/>
      <c r="GXZ2631" s="113"/>
      <c r="GYA2631" s="113"/>
      <c r="GYB2631" s="113"/>
      <c r="GYC2631" s="113"/>
      <c r="GYD2631" s="113"/>
      <c r="GYE2631" s="113"/>
      <c r="GYF2631" s="113"/>
      <c r="GYG2631" s="113"/>
      <c r="GYH2631" s="113"/>
      <c r="GYI2631" s="113"/>
      <c r="GYJ2631" s="113"/>
      <c r="GYK2631" s="113"/>
      <c r="GYL2631" s="113"/>
      <c r="GYM2631" s="113"/>
      <c r="GYN2631" s="113"/>
      <c r="GYO2631" s="113"/>
      <c r="GYP2631" s="113"/>
      <c r="GYQ2631" s="113"/>
      <c r="GYR2631" s="113"/>
      <c r="GYS2631" s="113"/>
      <c r="GYT2631" s="113"/>
      <c r="GYU2631" s="113"/>
      <c r="GYV2631" s="113"/>
      <c r="GYW2631" s="113"/>
      <c r="GYX2631" s="113"/>
      <c r="GYY2631" s="113"/>
      <c r="GYZ2631" s="113"/>
      <c r="GZA2631" s="113"/>
      <c r="GZB2631" s="113"/>
      <c r="GZC2631" s="113"/>
      <c r="GZD2631" s="113"/>
      <c r="GZE2631" s="113"/>
      <c r="GZF2631" s="113"/>
      <c r="GZG2631" s="113"/>
      <c r="GZH2631" s="113"/>
      <c r="GZI2631" s="113"/>
      <c r="GZJ2631" s="113"/>
      <c r="GZK2631" s="113"/>
      <c r="GZL2631" s="113"/>
      <c r="GZM2631" s="113"/>
      <c r="GZN2631" s="113"/>
      <c r="GZO2631" s="113"/>
      <c r="GZP2631" s="113"/>
      <c r="GZQ2631" s="113"/>
      <c r="GZR2631" s="113"/>
      <c r="GZS2631" s="113"/>
      <c r="GZT2631" s="113"/>
      <c r="GZU2631" s="113"/>
      <c r="GZV2631" s="113"/>
      <c r="GZW2631" s="113"/>
      <c r="GZX2631" s="113"/>
      <c r="GZY2631" s="113"/>
      <c r="GZZ2631" s="113"/>
      <c r="HAA2631" s="113"/>
      <c r="HAB2631" s="113"/>
      <c r="HAC2631" s="113"/>
      <c r="HAD2631" s="113"/>
      <c r="HAE2631" s="113"/>
      <c r="HAF2631" s="113"/>
      <c r="HAG2631" s="113"/>
      <c r="HAH2631" s="113"/>
      <c r="HAI2631" s="113"/>
      <c r="HAJ2631" s="113"/>
      <c r="HAK2631" s="113"/>
      <c r="HAL2631" s="113"/>
      <c r="HAM2631" s="113"/>
      <c r="HAN2631" s="113"/>
      <c r="HAO2631" s="113"/>
      <c r="HAP2631" s="113"/>
      <c r="HAQ2631" s="113"/>
      <c r="HAR2631" s="113"/>
      <c r="HAS2631" s="113"/>
      <c r="HAT2631" s="113"/>
      <c r="HAU2631" s="113"/>
      <c r="HAV2631" s="113"/>
      <c r="HAW2631" s="113"/>
      <c r="HAX2631" s="113"/>
      <c r="HAY2631" s="113"/>
      <c r="HAZ2631" s="113"/>
      <c r="HBA2631" s="113"/>
      <c r="HBB2631" s="113"/>
      <c r="HBC2631" s="113"/>
      <c r="HBD2631" s="113"/>
      <c r="HBE2631" s="113"/>
      <c r="HBF2631" s="113"/>
      <c r="HBG2631" s="113"/>
      <c r="HBH2631" s="113"/>
      <c r="HBI2631" s="113"/>
      <c r="HBJ2631" s="113"/>
      <c r="HBK2631" s="113"/>
      <c r="HBL2631" s="113"/>
      <c r="HBM2631" s="113"/>
      <c r="HBN2631" s="113"/>
      <c r="HBO2631" s="113"/>
      <c r="HBP2631" s="113"/>
      <c r="HBQ2631" s="113"/>
      <c r="HBR2631" s="113"/>
      <c r="HBS2631" s="113"/>
      <c r="HBT2631" s="113"/>
      <c r="HBU2631" s="113"/>
      <c r="HBV2631" s="113"/>
      <c r="HBW2631" s="113"/>
      <c r="HBX2631" s="113"/>
      <c r="HBY2631" s="113"/>
      <c r="HBZ2631" s="113"/>
      <c r="HCA2631" s="113"/>
      <c r="HCB2631" s="113"/>
      <c r="HCC2631" s="113"/>
      <c r="HCD2631" s="113"/>
      <c r="HCE2631" s="113"/>
      <c r="HCF2631" s="113"/>
      <c r="HCG2631" s="113"/>
      <c r="HCH2631" s="113"/>
      <c r="HCI2631" s="113"/>
      <c r="HCJ2631" s="113"/>
      <c r="HCK2631" s="113"/>
      <c r="HCL2631" s="113"/>
      <c r="HCM2631" s="113"/>
      <c r="HCN2631" s="113"/>
      <c r="HCO2631" s="113"/>
      <c r="HCP2631" s="113"/>
      <c r="HCQ2631" s="113"/>
      <c r="HCR2631" s="113"/>
      <c r="HCS2631" s="113"/>
      <c r="HCT2631" s="113"/>
      <c r="HCU2631" s="113"/>
      <c r="HCV2631" s="113"/>
      <c r="HCW2631" s="113"/>
      <c r="HCX2631" s="113"/>
      <c r="HCY2631" s="113"/>
      <c r="HCZ2631" s="113"/>
      <c r="HDA2631" s="113"/>
      <c r="HDB2631" s="113"/>
      <c r="HDC2631" s="113"/>
      <c r="HDD2631" s="113"/>
      <c r="HDE2631" s="113"/>
      <c r="HDF2631" s="113"/>
      <c r="HDG2631" s="113"/>
      <c r="HDH2631" s="113"/>
      <c r="HDI2631" s="113"/>
      <c r="HDJ2631" s="113"/>
      <c r="HDK2631" s="113"/>
      <c r="HDL2631" s="113"/>
      <c r="HDM2631" s="113"/>
      <c r="HDN2631" s="113"/>
      <c r="HDO2631" s="113"/>
      <c r="HDP2631" s="113"/>
      <c r="HDQ2631" s="113"/>
      <c r="HDR2631" s="113"/>
      <c r="HDS2631" s="113"/>
      <c r="HDT2631" s="113"/>
      <c r="HDU2631" s="113"/>
      <c r="HDV2631" s="113"/>
      <c r="HDW2631" s="113"/>
      <c r="HDX2631" s="113"/>
      <c r="HDY2631" s="113"/>
      <c r="HDZ2631" s="113"/>
      <c r="HEA2631" s="113"/>
      <c r="HEB2631" s="113"/>
      <c r="HEC2631" s="113"/>
      <c r="HED2631" s="113"/>
      <c r="HEE2631" s="113"/>
      <c r="HEF2631" s="113"/>
      <c r="HEG2631" s="113"/>
      <c r="HEH2631" s="113"/>
      <c r="HEI2631" s="113"/>
      <c r="HEJ2631" s="113"/>
      <c r="HEK2631" s="113"/>
      <c r="HEL2631" s="113"/>
      <c r="HEM2631" s="113"/>
      <c r="HEN2631" s="113"/>
      <c r="HEO2631" s="113"/>
      <c r="HEP2631" s="113"/>
      <c r="HEQ2631" s="113"/>
      <c r="HER2631" s="113"/>
      <c r="HES2631" s="113"/>
      <c r="HET2631" s="113"/>
      <c r="HEU2631" s="113"/>
      <c r="HEV2631" s="113"/>
      <c r="HEW2631" s="113"/>
      <c r="HEX2631" s="113"/>
      <c r="HEY2631" s="113"/>
      <c r="HEZ2631" s="113"/>
      <c r="HFA2631" s="113"/>
      <c r="HFB2631" s="113"/>
      <c r="HFC2631" s="113"/>
      <c r="HFD2631" s="113"/>
      <c r="HFE2631" s="113"/>
      <c r="HFF2631" s="113"/>
      <c r="HFG2631" s="113"/>
      <c r="HFH2631" s="113"/>
      <c r="HFI2631" s="113"/>
      <c r="HFJ2631" s="113"/>
      <c r="HFK2631" s="113"/>
      <c r="HFL2631" s="113"/>
      <c r="HFM2631" s="113"/>
      <c r="HFN2631" s="113"/>
      <c r="HFO2631" s="113"/>
      <c r="HFP2631" s="113"/>
      <c r="HFQ2631" s="113"/>
      <c r="HFR2631" s="113"/>
      <c r="HFS2631" s="113"/>
      <c r="HFT2631" s="113"/>
      <c r="HFU2631" s="113"/>
      <c r="HFV2631" s="113"/>
      <c r="HFW2631" s="113"/>
      <c r="HFX2631" s="113"/>
      <c r="HFY2631" s="113"/>
      <c r="HFZ2631" s="113"/>
      <c r="HGA2631" s="113"/>
      <c r="HGB2631" s="113"/>
      <c r="HGC2631" s="113"/>
      <c r="HGD2631" s="113"/>
      <c r="HGE2631" s="113"/>
      <c r="HGF2631" s="113"/>
      <c r="HGG2631" s="113"/>
      <c r="HGH2631" s="113"/>
      <c r="HGI2631" s="113"/>
      <c r="HGJ2631" s="113"/>
      <c r="HGK2631" s="113"/>
      <c r="HGL2631" s="113"/>
      <c r="HGM2631" s="113"/>
      <c r="HGN2631" s="113"/>
      <c r="HGO2631" s="113"/>
      <c r="HGP2631" s="113"/>
      <c r="HGQ2631" s="113"/>
      <c r="HGR2631" s="113"/>
      <c r="HGS2631" s="113"/>
      <c r="HGT2631" s="113"/>
      <c r="HGU2631" s="113"/>
      <c r="HGV2631" s="113"/>
      <c r="HGW2631" s="113"/>
      <c r="HGX2631" s="113"/>
      <c r="HGY2631" s="113"/>
      <c r="HGZ2631" s="113"/>
      <c r="HHA2631" s="113"/>
      <c r="HHB2631" s="113"/>
      <c r="HHC2631" s="113"/>
      <c r="HHD2631" s="113"/>
      <c r="HHE2631" s="113"/>
      <c r="HHF2631" s="113"/>
      <c r="HHG2631" s="113"/>
      <c r="HHH2631" s="113"/>
      <c r="HHI2631" s="113"/>
      <c r="HHJ2631" s="113"/>
      <c r="HHK2631" s="113"/>
      <c r="HHL2631" s="113"/>
      <c r="HHM2631" s="113"/>
      <c r="HHN2631" s="113"/>
      <c r="HHO2631" s="113"/>
      <c r="HHP2631" s="113"/>
      <c r="HHQ2631" s="113"/>
      <c r="HHR2631" s="113"/>
      <c r="HHS2631" s="113"/>
      <c r="HHT2631" s="113"/>
      <c r="HHU2631" s="113"/>
      <c r="HHV2631" s="113"/>
      <c r="HHW2631" s="113"/>
      <c r="HHX2631" s="113"/>
      <c r="HHY2631" s="113"/>
      <c r="HHZ2631" s="113"/>
      <c r="HIA2631" s="113"/>
      <c r="HIB2631" s="113"/>
      <c r="HIC2631" s="113"/>
      <c r="HID2631" s="113"/>
      <c r="HIE2631" s="113"/>
      <c r="HIF2631" s="113"/>
      <c r="HIG2631" s="113"/>
      <c r="HIH2631" s="113"/>
      <c r="HII2631" s="113"/>
      <c r="HIJ2631" s="113"/>
      <c r="HIK2631" s="113"/>
      <c r="HIL2631" s="113"/>
      <c r="HIM2631" s="113"/>
      <c r="HIN2631" s="113"/>
      <c r="HIO2631" s="113"/>
      <c r="HIP2631" s="113"/>
      <c r="HIQ2631" s="113"/>
      <c r="HIR2631" s="113"/>
      <c r="HIS2631" s="113"/>
      <c r="HIT2631" s="113"/>
      <c r="HIU2631" s="113"/>
      <c r="HIV2631" s="113"/>
      <c r="HIW2631" s="113"/>
      <c r="HIX2631" s="113"/>
      <c r="HIY2631" s="113"/>
      <c r="HIZ2631" s="113"/>
      <c r="HJA2631" s="113"/>
      <c r="HJB2631" s="113"/>
      <c r="HJC2631" s="113"/>
      <c r="HJD2631" s="113"/>
      <c r="HJE2631" s="113"/>
      <c r="HJF2631" s="113"/>
      <c r="HJG2631" s="113"/>
      <c r="HJH2631" s="113"/>
      <c r="HJI2631" s="113"/>
      <c r="HJJ2631" s="113"/>
      <c r="HJK2631" s="113"/>
      <c r="HJL2631" s="113"/>
      <c r="HJM2631" s="113"/>
      <c r="HJN2631" s="113"/>
      <c r="HJO2631" s="113"/>
      <c r="HJP2631" s="113"/>
      <c r="HJQ2631" s="113"/>
      <c r="HJR2631" s="113"/>
      <c r="HJS2631" s="113"/>
      <c r="HJT2631" s="113"/>
      <c r="HJU2631" s="113"/>
      <c r="HJV2631" s="113"/>
      <c r="HJW2631" s="113"/>
      <c r="HJX2631" s="113"/>
      <c r="HJY2631" s="113"/>
      <c r="HJZ2631" s="113"/>
      <c r="HKA2631" s="113"/>
      <c r="HKB2631" s="113"/>
      <c r="HKC2631" s="113"/>
      <c r="HKD2631" s="113"/>
      <c r="HKE2631" s="113"/>
      <c r="HKF2631" s="113"/>
      <c r="HKG2631" s="113"/>
      <c r="HKH2631" s="113"/>
      <c r="HKI2631" s="113"/>
      <c r="HKJ2631" s="113"/>
      <c r="HKK2631" s="113"/>
      <c r="HKL2631" s="113"/>
      <c r="HKM2631" s="113"/>
      <c r="HKN2631" s="113"/>
      <c r="HKO2631" s="113"/>
      <c r="HKP2631" s="113"/>
      <c r="HKQ2631" s="113"/>
      <c r="HKR2631" s="113"/>
      <c r="HKS2631" s="113"/>
      <c r="HKT2631" s="113"/>
      <c r="HKU2631" s="113"/>
      <c r="HKV2631" s="113"/>
      <c r="HKW2631" s="113"/>
      <c r="HKX2631" s="113"/>
      <c r="HKY2631" s="113"/>
      <c r="HKZ2631" s="113"/>
      <c r="HLA2631" s="113"/>
      <c r="HLB2631" s="113"/>
      <c r="HLC2631" s="113"/>
      <c r="HLD2631" s="113"/>
      <c r="HLE2631" s="113"/>
      <c r="HLF2631" s="113"/>
      <c r="HLG2631" s="113"/>
      <c r="HLH2631" s="113"/>
      <c r="HLI2631" s="113"/>
      <c r="HLJ2631" s="113"/>
      <c r="HLK2631" s="113"/>
      <c r="HLL2631" s="113"/>
      <c r="HLM2631" s="113"/>
      <c r="HLN2631" s="113"/>
      <c r="HLO2631" s="113"/>
      <c r="HLP2631" s="113"/>
      <c r="HLQ2631" s="113"/>
      <c r="HLR2631" s="113"/>
      <c r="HLS2631" s="113"/>
      <c r="HLT2631" s="113"/>
      <c r="HLU2631" s="113"/>
      <c r="HLV2631" s="113"/>
      <c r="HLW2631" s="113"/>
      <c r="HLX2631" s="113"/>
      <c r="HLY2631" s="113"/>
      <c r="HLZ2631" s="113"/>
      <c r="HMA2631" s="113"/>
      <c r="HMB2631" s="113"/>
      <c r="HMC2631" s="113"/>
      <c r="HMD2631" s="113"/>
      <c r="HME2631" s="113"/>
      <c r="HMF2631" s="113"/>
      <c r="HMG2631" s="113"/>
      <c r="HMH2631" s="113"/>
      <c r="HMI2631" s="113"/>
      <c r="HMJ2631" s="113"/>
      <c r="HMK2631" s="113"/>
      <c r="HML2631" s="113"/>
      <c r="HMM2631" s="113"/>
      <c r="HMN2631" s="113"/>
      <c r="HMO2631" s="113"/>
      <c r="HMP2631" s="113"/>
      <c r="HMQ2631" s="113"/>
      <c r="HMR2631" s="113"/>
      <c r="HMS2631" s="113"/>
      <c r="HMT2631" s="113"/>
      <c r="HMU2631" s="113"/>
      <c r="HMV2631" s="113"/>
      <c r="HMW2631" s="113"/>
      <c r="HMX2631" s="113"/>
      <c r="HMY2631" s="113"/>
      <c r="HMZ2631" s="113"/>
      <c r="HNA2631" s="113"/>
      <c r="HNB2631" s="113"/>
      <c r="HNC2631" s="113"/>
      <c r="HND2631" s="113"/>
      <c r="HNE2631" s="113"/>
      <c r="HNF2631" s="113"/>
      <c r="HNG2631" s="113"/>
      <c r="HNH2631" s="113"/>
      <c r="HNI2631" s="113"/>
      <c r="HNJ2631" s="113"/>
      <c r="HNK2631" s="113"/>
      <c r="HNL2631" s="113"/>
      <c r="HNM2631" s="113"/>
      <c r="HNN2631" s="113"/>
      <c r="HNO2631" s="113"/>
      <c r="HNP2631" s="113"/>
      <c r="HNQ2631" s="113"/>
      <c r="HNR2631" s="113"/>
      <c r="HNS2631" s="113"/>
      <c r="HNT2631" s="113"/>
      <c r="HNU2631" s="113"/>
      <c r="HNV2631" s="113"/>
      <c r="HNW2631" s="113"/>
      <c r="HNX2631" s="113"/>
      <c r="HNY2631" s="113"/>
      <c r="HNZ2631" s="113"/>
      <c r="HOA2631" s="113"/>
      <c r="HOB2631" s="113"/>
      <c r="HOC2631" s="113"/>
      <c r="HOD2631" s="113"/>
      <c r="HOE2631" s="113"/>
      <c r="HOF2631" s="113"/>
      <c r="HOG2631" s="113"/>
      <c r="HOH2631" s="113"/>
      <c r="HOI2631" s="113"/>
      <c r="HOJ2631" s="113"/>
      <c r="HOK2631" s="113"/>
      <c r="HOL2631" s="113"/>
      <c r="HOM2631" s="113"/>
      <c r="HON2631" s="113"/>
      <c r="HOO2631" s="113"/>
      <c r="HOP2631" s="113"/>
      <c r="HOQ2631" s="113"/>
      <c r="HOR2631" s="113"/>
      <c r="HOS2631" s="113"/>
      <c r="HOT2631" s="113"/>
      <c r="HOU2631" s="113"/>
      <c r="HOV2631" s="113"/>
      <c r="HOW2631" s="113"/>
      <c r="HOX2631" s="113"/>
      <c r="HOY2631" s="113"/>
      <c r="HOZ2631" s="113"/>
      <c r="HPA2631" s="113"/>
      <c r="HPB2631" s="113"/>
      <c r="HPC2631" s="113"/>
      <c r="HPD2631" s="113"/>
      <c r="HPE2631" s="113"/>
      <c r="HPF2631" s="113"/>
      <c r="HPG2631" s="113"/>
      <c r="HPH2631" s="113"/>
      <c r="HPI2631" s="113"/>
      <c r="HPJ2631" s="113"/>
      <c r="HPK2631" s="113"/>
      <c r="HPL2631" s="113"/>
      <c r="HPM2631" s="113"/>
      <c r="HPN2631" s="113"/>
      <c r="HPO2631" s="113"/>
      <c r="HPP2631" s="113"/>
      <c r="HPQ2631" s="113"/>
      <c r="HPR2631" s="113"/>
      <c r="HPS2631" s="113"/>
      <c r="HPT2631" s="113"/>
      <c r="HPU2631" s="113"/>
      <c r="HPV2631" s="113"/>
      <c r="HPW2631" s="113"/>
      <c r="HPX2631" s="113"/>
      <c r="HPY2631" s="113"/>
      <c r="HPZ2631" s="113"/>
      <c r="HQA2631" s="113"/>
      <c r="HQB2631" s="113"/>
      <c r="HQC2631" s="113"/>
      <c r="HQD2631" s="113"/>
      <c r="HQE2631" s="113"/>
      <c r="HQF2631" s="113"/>
      <c r="HQG2631" s="113"/>
      <c r="HQH2631" s="113"/>
      <c r="HQI2631" s="113"/>
      <c r="HQJ2631" s="113"/>
      <c r="HQK2631" s="113"/>
      <c r="HQL2631" s="113"/>
      <c r="HQM2631" s="113"/>
      <c r="HQN2631" s="113"/>
      <c r="HQO2631" s="113"/>
      <c r="HQP2631" s="113"/>
      <c r="HQQ2631" s="113"/>
      <c r="HQR2631" s="113"/>
      <c r="HQS2631" s="113"/>
      <c r="HQT2631" s="113"/>
      <c r="HQU2631" s="113"/>
      <c r="HQV2631" s="113"/>
      <c r="HQW2631" s="113"/>
      <c r="HQX2631" s="113"/>
      <c r="HQY2631" s="113"/>
      <c r="HQZ2631" s="113"/>
      <c r="HRA2631" s="113"/>
      <c r="HRB2631" s="113"/>
      <c r="HRC2631" s="113"/>
      <c r="HRD2631" s="113"/>
      <c r="HRE2631" s="113"/>
      <c r="HRF2631" s="113"/>
      <c r="HRG2631" s="113"/>
      <c r="HRH2631" s="113"/>
      <c r="HRI2631" s="113"/>
      <c r="HRJ2631" s="113"/>
      <c r="HRK2631" s="113"/>
      <c r="HRL2631" s="113"/>
      <c r="HRM2631" s="113"/>
      <c r="HRN2631" s="113"/>
      <c r="HRO2631" s="113"/>
      <c r="HRP2631" s="113"/>
      <c r="HRQ2631" s="113"/>
      <c r="HRR2631" s="113"/>
      <c r="HRS2631" s="113"/>
      <c r="HRT2631" s="113"/>
      <c r="HRU2631" s="113"/>
      <c r="HRV2631" s="113"/>
      <c r="HRW2631" s="113"/>
      <c r="HRX2631" s="113"/>
      <c r="HRY2631" s="113"/>
      <c r="HRZ2631" s="113"/>
      <c r="HSA2631" s="113"/>
      <c r="HSB2631" s="113"/>
      <c r="HSC2631" s="113"/>
      <c r="HSD2631" s="113"/>
      <c r="HSE2631" s="113"/>
      <c r="HSF2631" s="113"/>
      <c r="HSG2631" s="113"/>
      <c r="HSH2631" s="113"/>
      <c r="HSI2631" s="113"/>
      <c r="HSJ2631" s="113"/>
      <c r="HSK2631" s="113"/>
      <c r="HSL2631" s="113"/>
      <c r="HSM2631" s="113"/>
      <c r="HSN2631" s="113"/>
      <c r="HSO2631" s="113"/>
      <c r="HSP2631" s="113"/>
      <c r="HSQ2631" s="113"/>
      <c r="HSR2631" s="113"/>
      <c r="HSS2631" s="113"/>
      <c r="HST2631" s="113"/>
      <c r="HSU2631" s="113"/>
      <c r="HSV2631" s="113"/>
      <c r="HSW2631" s="113"/>
      <c r="HSX2631" s="113"/>
      <c r="HSY2631" s="113"/>
      <c r="HSZ2631" s="113"/>
      <c r="HTA2631" s="113"/>
      <c r="HTB2631" s="113"/>
      <c r="HTC2631" s="113"/>
      <c r="HTD2631" s="113"/>
      <c r="HTE2631" s="113"/>
      <c r="HTF2631" s="113"/>
      <c r="HTG2631" s="113"/>
      <c r="HTH2631" s="113"/>
      <c r="HTI2631" s="113"/>
      <c r="HTJ2631" s="113"/>
      <c r="HTK2631" s="113"/>
      <c r="HTL2631" s="113"/>
      <c r="HTM2631" s="113"/>
      <c r="HTN2631" s="113"/>
      <c r="HTO2631" s="113"/>
      <c r="HTP2631" s="113"/>
      <c r="HTQ2631" s="113"/>
      <c r="HTR2631" s="113"/>
      <c r="HTS2631" s="113"/>
      <c r="HTT2631" s="113"/>
      <c r="HTU2631" s="113"/>
      <c r="HTV2631" s="113"/>
      <c r="HTW2631" s="113"/>
      <c r="HTX2631" s="113"/>
      <c r="HTY2631" s="113"/>
      <c r="HTZ2631" s="113"/>
      <c r="HUA2631" s="113"/>
      <c r="HUB2631" s="113"/>
      <c r="HUC2631" s="113"/>
      <c r="HUD2631" s="113"/>
      <c r="HUE2631" s="113"/>
      <c r="HUF2631" s="113"/>
      <c r="HUG2631" s="113"/>
      <c r="HUH2631" s="113"/>
      <c r="HUI2631" s="113"/>
      <c r="HUJ2631" s="113"/>
      <c r="HUK2631" s="113"/>
      <c r="HUL2631" s="113"/>
      <c r="HUM2631" s="113"/>
      <c r="HUN2631" s="113"/>
      <c r="HUO2631" s="113"/>
      <c r="HUP2631" s="113"/>
      <c r="HUQ2631" s="113"/>
      <c r="HUR2631" s="113"/>
      <c r="HUS2631" s="113"/>
      <c r="HUT2631" s="113"/>
      <c r="HUU2631" s="113"/>
      <c r="HUV2631" s="113"/>
      <c r="HUW2631" s="113"/>
      <c r="HUX2631" s="113"/>
      <c r="HUY2631" s="113"/>
      <c r="HUZ2631" s="113"/>
      <c r="HVA2631" s="113"/>
      <c r="HVB2631" s="113"/>
      <c r="HVC2631" s="113"/>
      <c r="HVD2631" s="113"/>
      <c r="HVE2631" s="113"/>
      <c r="HVF2631" s="113"/>
      <c r="HVG2631" s="113"/>
      <c r="HVH2631" s="113"/>
      <c r="HVI2631" s="113"/>
      <c r="HVJ2631" s="113"/>
      <c r="HVK2631" s="113"/>
      <c r="HVL2631" s="113"/>
      <c r="HVM2631" s="113"/>
      <c r="HVN2631" s="113"/>
      <c r="HVO2631" s="113"/>
      <c r="HVP2631" s="113"/>
      <c r="HVQ2631" s="113"/>
      <c r="HVR2631" s="113"/>
      <c r="HVS2631" s="113"/>
      <c r="HVT2631" s="113"/>
      <c r="HVU2631" s="113"/>
      <c r="HVV2631" s="113"/>
      <c r="HVW2631" s="113"/>
      <c r="HVX2631" s="113"/>
      <c r="HVY2631" s="113"/>
      <c r="HVZ2631" s="113"/>
      <c r="HWA2631" s="113"/>
      <c r="HWB2631" s="113"/>
      <c r="HWC2631" s="113"/>
      <c r="HWD2631" s="113"/>
      <c r="HWE2631" s="113"/>
      <c r="HWF2631" s="113"/>
      <c r="HWG2631" s="113"/>
      <c r="HWH2631" s="113"/>
      <c r="HWI2631" s="113"/>
      <c r="HWJ2631" s="113"/>
      <c r="HWK2631" s="113"/>
      <c r="HWL2631" s="113"/>
      <c r="HWM2631" s="113"/>
      <c r="HWN2631" s="113"/>
      <c r="HWO2631" s="113"/>
      <c r="HWP2631" s="113"/>
      <c r="HWQ2631" s="113"/>
      <c r="HWR2631" s="113"/>
      <c r="HWS2631" s="113"/>
      <c r="HWT2631" s="113"/>
      <c r="HWU2631" s="113"/>
      <c r="HWV2631" s="113"/>
      <c r="HWW2631" s="113"/>
      <c r="HWX2631" s="113"/>
      <c r="HWY2631" s="113"/>
      <c r="HWZ2631" s="113"/>
      <c r="HXA2631" s="113"/>
      <c r="HXB2631" s="113"/>
      <c r="HXC2631" s="113"/>
      <c r="HXD2631" s="113"/>
      <c r="HXE2631" s="113"/>
      <c r="HXF2631" s="113"/>
      <c r="HXG2631" s="113"/>
      <c r="HXH2631" s="113"/>
      <c r="HXI2631" s="113"/>
      <c r="HXJ2631" s="113"/>
      <c r="HXK2631" s="113"/>
      <c r="HXL2631" s="113"/>
      <c r="HXM2631" s="113"/>
      <c r="HXN2631" s="113"/>
      <c r="HXO2631" s="113"/>
      <c r="HXP2631" s="113"/>
      <c r="HXQ2631" s="113"/>
      <c r="HXR2631" s="113"/>
      <c r="HXS2631" s="113"/>
      <c r="HXT2631" s="113"/>
      <c r="HXU2631" s="113"/>
      <c r="HXV2631" s="113"/>
      <c r="HXW2631" s="113"/>
      <c r="HXX2631" s="113"/>
      <c r="HXY2631" s="113"/>
      <c r="HXZ2631" s="113"/>
      <c r="HYA2631" s="113"/>
      <c r="HYB2631" s="113"/>
      <c r="HYC2631" s="113"/>
      <c r="HYD2631" s="113"/>
      <c r="HYE2631" s="113"/>
      <c r="HYF2631" s="113"/>
      <c r="HYG2631" s="113"/>
      <c r="HYH2631" s="113"/>
      <c r="HYI2631" s="113"/>
      <c r="HYJ2631" s="113"/>
      <c r="HYK2631" s="113"/>
      <c r="HYL2631" s="113"/>
      <c r="HYM2631" s="113"/>
      <c r="HYN2631" s="113"/>
      <c r="HYO2631" s="113"/>
      <c r="HYP2631" s="113"/>
      <c r="HYQ2631" s="113"/>
      <c r="HYR2631" s="113"/>
      <c r="HYS2631" s="113"/>
      <c r="HYT2631" s="113"/>
      <c r="HYU2631" s="113"/>
      <c r="HYV2631" s="113"/>
      <c r="HYW2631" s="113"/>
      <c r="HYX2631" s="113"/>
      <c r="HYY2631" s="113"/>
      <c r="HYZ2631" s="113"/>
      <c r="HZA2631" s="113"/>
      <c r="HZB2631" s="113"/>
      <c r="HZC2631" s="113"/>
      <c r="HZD2631" s="113"/>
      <c r="HZE2631" s="113"/>
      <c r="HZF2631" s="113"/>
      <c r="HZG2631" s="113"/>
      <c r="HZH2631" s="113"/>
      <c r="HZI2631" s="113"/>
      <c r="HZJ2631" s="113"/>
      <c r="HZK2631" s="113"/>
      <c r="HZL2631" s="113"/>
      <c r="HZM2631" s="113"/>
      <c r="HZN2631" s="113"/>
      <c r="HZO2631" s="113"/>
      <c r="HZP2631" s="113"/>
      <c r="HZQ2631" s="113"/>
      <c r="HZR2631" s="113"/>
      <c r="HZS2631" s="113"/>
      <c r="HZT2631" s="113"/>
      <c r="HZU2631" s="113"/>
      <c r="HZV2631" s="113"/>
      <c r="HZW2631" s="113"/>
      <c r="HZX2631" s="113"/>
      <c r="HZY2631" s="113"/>
      <c r="HZZ2631" s="113"/>
      <c r="IAA2631" s="113"/>
      <c r="IAB2631" s="113"/>
      <c r="IAC2631" s="113"/>
      <c r="IAD2631" s="113"/>
      <c r="IAE2631" s="113"/>
      <c r="IAF2631" s="113"/>
      <c r="IAG2631" s="113"/>
      <c r="IAH2631" s="113"/>
      <c r="IAI2631" s="113"/>
      <c r="IAJ2631" s="113"/>
      <c r="IAK2631" s="113"/>
      <c r="IAL2631" s="113"/>
      <c r="IAM2631" s="113"/>
      <c r="IAN2631" s="113"/>
      <c r="IAO2631" s="113"/>
      <c r="IAP2631" s="113"/>
      <c r="IAQ2631" s="113"/>
      <c r="IAR2631" s="113"/>
      <c r="IAS2631" s="113"/>
      <c r="IAT2631" s="113"/>
      <c r="IAU2631" s="113"/>
      <c r="IAV2631" s="113"/>
      <c r="IAW2631" s="113"/>
      <c r="IAX2631" s="113"/>
      <c r="IAY2631" s="113"/>
      <c r="IAZ2631" s="113"/>
      <c r="IBA2631" s="113"/>
      <c r="IBB2631" s="113"/>
      <c r="IBC2631" s="113"/>
      <c r="IBD2631" s="113"/>
      <c r="IBE2631" s="113"/>
      <c r="IBF2631" s="113"/>
      <c r="IBG2631" s="113"/>
      <c r="IBH2631" s="113"/>
      <c r="IBI2631" s="113"/>
      <c r="IBJ2631" s="113"/>
      <c r="IBK2631" s="113"/>
      <c r="IBL2631" s="113"/>
      <c r="IBM2631" s="113"/>
      <c r="IBN2631" s="113"/>
      <c r="IBO2631" s="113"/>
      <c r="IBP2631" s="113"/>
      <c r="IBQ2631" s="113"/>
      <c r="IBR2631" s="113"/>
      <c r="IBS2631" s="113"/>
      <c r="IBT2631" s="113"/>
      <c r="IBU2631" s="113"/>
      <c r="IBV2631" s="113"/>
      <c r="IBW2631" s="113"/>
      <c r="IBX2631" s="113"/>
      <c r="IBY2631" s="113"/>
      <c r="IBZ2631" s="113"/>
      <c r="ICA2631" s="113"/>
      <c r="ICB2631" s="113"/>
      <c r="ICC2631" s="113"/>
      <c r="ICD2631" s="113"/>
      <c r="ICE2631" s="113"/>
      <c r="ICF2631" s="113"/>
      <c r="ICG2631" s="113"/>
      <c r="ICH2631" s="113"/>
      <c r="ICI2631" s="113"/>
      <c r="ICJ2631" s="113"/>
      <c r="ICK2631" s="113"/>
      <c r="ICL2631" s="113"/>
      <c r="ICM2631" s="113"/>
      <c r="ICN2631" s="113"/>
      <c r="ICO2631" s="113"/>
      <c r="ICP2631" s="113"/>
      <c r="ICQ2631" s="113"/>
      <c r="ICR2631" s="113"/>
      <c r="ICS2631" s="113"/>
      <c r="ICT2631" s="113"/>
      <c r="ICU2631" s="113"/>
      <c r="ICV2631" s="113"/>
      <c r="ICW2631" s="113"/>
      <c r="ICX2631" s="113"/>
      <c r="ICY2631" s="113"/>
      <c r="ICZ2631" s="113"/>
      <c r="IDA2631" s="113"/>
      <c r="IDB2631" s="113"/>
      <c r="IDC2631" s="113"/>
      <c r="IDD2631" s="113"/>
      <c r="IDE2631" s="113"/>
      <c r="IDF2631" s="113"/>
      <c r="IDG2631" s="113"/>
      <c r="IDH2631" s="113"/>
      <c r="IDI2631" s="113"/>
      <c r="IDJ2631" s="113"/>
      <c r="IDK2631" s="113"/>
      <c r="IDL2631" s="113"/>
      <c r="IDM2631" s="113"/>
      <c r="IDN2631" s="113"/>
      <c r="IDO2631" s="113"/>
      <c r="IDP2631" s="113"/>
      <c r="IDQ2631" s="113"/>
      <c r="IDR2631" s="113"/>
      <c r="IDS2631" s="113"/>
      <c r="IDT2631" s="113"/>
      <c r="IDU2631" s="113"/>
      <c r="IDV2631" s="113"/>
      <c r="IDW2631" s="113"/>
      <c r="IDX2631" s="113"/>
      <c r="IDY2631" s="113"/>
      <c r="IDZ2631" s="113"/>
      <c r="IEA2631" s="113"/>
      <c r="IEB2631" s="113"/>
      <c r="IEC2631" s="113"/>
      <c r="IED2631" s="113"/>
      <c r="IEE2631" s="113"/>
      <c r="IEF2631" s="113"/>
      <c r="IEG2631" s="113"/>
      <c r="IEH2631" s="113"/>
      <c r="IEI2631" s="113"/>
      <c r="IEJ2631" s="113"/>
      <c r="IEK2631" s="113"/>
      <c r="IEL2631" s="113"/>
      <c r="IEM2631" s="113"/>
      <c r="IEN2631" s="113"/>
      <c r="IEO2631" s="113"/>
      <c r="IEP2631" s="113"/>
      <c r="IEQ2631" s="113"/>
      <c r="IER2631" s="113"/>
      <c r="IES2631" s="113"/>
      <c r="IET2631" s="113"/>
      <c r="IEU2631" s="113"/>
      <c r="IEV2631" s="113"/>
      <c r="IEW2631" s="113"/>
      <c r="IEX2631" s="113"/>
      <c r="IEY2631" s="113"/>
      <c r="IEZ2631" s="113"/>
      <c r="IFA2631" s="113"/>
      <c r="IFB2631" s="113"/>
      <c r="IFC2631" s="113"/>
      <c r="IFD2631" s="113"/>
      <c r="IFE2631" s="113"/>
      <c r="IFF2631" s="113"/>
      <c r="IFG2631" s="113"/>
      <c r="IFH2631" s="113"/>
      <c r="IFI2631" s="113"/>
      <c r="IFJ2631" s="113"/>
      <c r="IFK2631" s="113"/>
      <c r="IFL2631" s="113"/>
      <c r="IFM2631" s="113"/>
      <c r="IFN2631" s="113"/>
      <c r="IFO2631" s="113"/>
      <c r="IFP2631" s="113"/>
      <c r="IFQ2631" s="113"/>
      <c r="IFR2631" s="113"/>
      <c r="IFS2631" s="113"/>
      <c r="IFT2631" s="113"/>
      <c r="IFU2631" s="113"/>
      <c r="IFV2631" s="113"/>
      <c r="IFW2631" s="113"/>
      <c r="IFX2631" s="113"/>
      <c r="IFY2631" s="113"/>
      <c r="IFZ2631" s="113"/>
      <c r="IGA2631" s="113"/>
      <c r="IGB2631" s="113"/>
      <c r="IGC2631" s="113"/>
      <c r="IGD2631" s="113"/>
      <c r="IGE2631" s="113"/>
      <c r="IGF2631" s="113"/>
      <c r="IGG2631" s="113"/>
      <c r="IGH2631" s="113"/>
      <c r="IGI2631" s="113"/>
      <c r="IGJ2631" s="113"/>
      <c r="IGK2631" s="113"/>
      <c r="IGL2631" s="113"/>
      <c r="IGM2631" s="113"/>
      <c r="IGN2631" s="113"/>
      <c r="IGO2631" s="113"/>
      <c r="IGP2631" s="113"/>
      <c r="IGQ2631" s="113"/>
      <c r="IGR2631" s="113"/>
      <c r="IGS2631" s="113"/>
      <c r="IGT2631" s="113"/>
      <c r="IGU2631" s="113"/>
      <c r="IGV2631" s="113"/>
      <c r="IGW2631" s="113"/>
      <c r="IGX2631" s="113"/>
      <c r="IGY2631" s="113"/>
      <c r="IGZ2631" s="113"/>
      <c r="IHA2631" s="113"/>
      <c r="IHB2631" s="113"/>
      <c r="IHC2631" s="113"/>
      <c r="IHD2631" s="113"/>
      <c r="IHE2631" s="113"/>
      <c r="IHF2631" s="113"/>
      <c r="IHG2631" s="113"/>
      <c r="IHH2631" s="113"/>
      <c r="IHI2631" s="113"/>
      <c r="IHJ2631" s="113"/>
      <c r="IHK2631" s="113"/>
      <c r="IHL2631" s="113"/>
      <c r="IHM2631" s="113"/>
      <c r="IHN2631" s="113"/>
      <c r="IHO2631" s="113"/>
      <c r="IHP2631" s="113"/>
      <c r="IHQ2631" s="113"/>
      <c r="IHR2631" s="113"/>
      <c r="IHS2631" s="113"/>
      <c r="IHT2631" s="113"/>
      <c r="IHU2631" s="113"/>
      <c r="IHV2631" s="113"/>
      <c r="IHW2631" s="113"/>
      <c r="IHX2631" s="113"/>
      <c r="IHY2631" s="113"/>
      <c r="IHZ2631" s="113"/>
      <c r="IIA2631" s="113"/>
      <c r="IIB2631" s="113"/>
      <c r="IIC2631" s="113"/>
      <c r="IID2631" s="113"/>
      <c r="IIE2631" s="113"/>
      <c r="IIF2631" s="113"/>
      <c r="IIG2631" s="113"/>
      <c r="IIH2631" s="113"/>
      <c r="III2631" s="113"/>
      <c r="IIJ2631" s="113"/>
      <c r="IIK2631" s="113"/>
      <c r="IIL2631" s="113"/>
      <c r="IIM2631" s="113"/>
      <c r="IIN2631" s="113"/>
      <c r="IIO2631" s="113"/>
      <c r="IIP2631" s="113"/>
      <c r="IIQ2631" s="113"/>
      <c r="IIR2631" s="113"/>
      <c r="IIS2631" s="113"/>
      <c r="IIT2631" s="113"/>
      <c r="IIU2631" s="113"/>
      <c r="IIV2631" s="113"/>
      <c r="IIW2631" s="113"/>
      <c r="IIX2631" s="113"/>
      <c r="IIY2631" s="113"/>
      <c r="IIZ2631" s="113"/>
      <c r="IJA2631" s="113"/>
      <c r="IJB2631" s="113"/>
      <c r="IJC2631" s="113"/>
      <c r="IJD2631" s="113"/>
      <c r="IJE2631" s="113"/>
      <c r="IJF2631" s="113"/>
      <c r="IJG2631" s="113"/>
      <c r="IJH2631" s="113"/>
      <c r="IJI2631" s="113"/>
      <c r="IJJ2631" s="113"/>
      <c r="IJK2631" s="113"/>
      <c r="IJL2631" s="113"/>
      <c r="IJM2631" s="113"/>
      <c r="IJN2631" s="113"/>
      <c r="IJO2631" s="113"/>
      <c r="IJP2631" s="113"/>
      <c r="IJQ2631" s="113"/>
      <c r="IJR2631" s="113"/>
      <c r="IJS2631" s="113"/>
      <c r="IJT2631" s="113"/>
      <c r="IJU2631" s="113"/>
      <c r="IJV2631" s="113"/>
      <c r="IJW2631" s="113"/>
      <c r="IJX2631" s="113"/>
      <c r="IJY2631" s="113"/>
      <c r="IJZ2631" s="113"/>
      <c r="IKA2631" s="113"/>
      <c r="IKB2631" s="113"/>
      <c r="IKC2631" s="113"/>
      <c r="IKD2631" s="113"/>
      <c r="IKE2631" s="113"/>
      <c r="IKF2631" s="113"/>
      <c r="IKG2631" s="113"/>
      <c r="IKH2631" s="113"/>
      <c r="IKI2631" s="113"/>
      <c r="IKJ2631" s="113"/>
      <c r="IKK2631" s="113"/>
      <c r="IKL2631" s="113"/>
      <c r="IKM2631" s="113"/>
      <c r="IKN2631" s="113"/>
      <c r="IKO2631" s="113"/>
      <c r="IKP2631" s="113"/>
      <c r="IKQ2631" s="113"/>
      <c r="IKR2631" s="113"/>
      <c r="IKS2631" s="113"/>
      <c r="IKT2631" s="113"/>
      <c r="IKU2631" s="113"/>
      <c r="IKV2631" s="113"/>
      <c r="IKW2631" s="113"/>
      <c r="IKX2631" s="113"/>
      <c r="IKY2631" s="113"/>
      <c r="IKZ2631" s="113"/>
      <c r="ILA2631" s="113"/>
      <c r="ILB2631" s="113"/>
      <c r="ILC2631" s="113"/>
      <c r="ILD2631" s="113"/>
      <c r="ILE2631" s="113"/>
      <c r="ILF2631" s="113"/>
      <c r="ILG2631" s="113"/>
      <c r="ILH2631" s="113"/>
      <c r="ILI2631" s="113"/>
      <c r="ILJ2631" s="113"/>
      <c r="ILK2631" s="113"/>
      <c r="ILL2631" s="113"/>
      <c r="ILM2631" s="113"/>
      <c r="ILN2631" s="113"/>
      <c r="ILO2631" s="113"/>
      <c r="ILP2631" s="113"/>
      <c r="ILQ2631" s="113"/>
      <c r="ILR2631" s="113"/>
      <c r="ILS2631" s="113"/>
      <c r="ILT2631" s="113"/>
      <c r="ILU2631" s="113"/>
      <c r="ILV2631" s="113"/>
      <c r="ILW2631" s="113"/>
      <c r="ILX2631" s="113"/>
      <c r="ILY2631" s="113"/>
      <c r="ILZ2631" s="113"/>
      <c r="IMA2631" s="113"/>
      <c r="IMB2631" s="113"/>
      <c r="IMC2631" s="113"/>
      <c r="IMD2631" s="113"/>
      <c r="IME2631" s="113"/>
      <c r="IMF2631" s="113"/>
      <c r="IMG2631" s="113"/>
      <c r="IMH2631" s="113"/>
      <c r="IMI2631" s="113"/>
      <c r="IMJ2631" s="113"/>
      <c r="IMK2631" s="113"/>
      <c r="IML2631" s="113"/>
      <c r="IMM2631" s="113"/>
      <c r="IMN2631" s="113"/>
      <c r="IMO2631" s="113"/>
      <c r="IMP2631" s="113"/>
      <c r="IMQ2631" s="113"/>
      <c r="IMR2631" s="113"/>
      <c r="IMS2631" s="113"/>
      <c r="IMT2631" s="113"/>
      <c r="IMU2631" s="113"/>
      <c r="IMV2631" s="113"/>
      <c r="IMW2631" s="113"/>
      <c r="IMX2631" s="113"/>
      <c r="IMY2631" s="113"/>
      <c r="IMZ2631" s="113"/>
      <c r="INA2631" s="113"/>
      <c r="INB2631" s="113"/>
      <c r="INC2631" s="113"/>
      <c r="IND2631" s="113"/>
      <c r="INE2631" s="113"/>
      <c r="INF2631" s="113"/>
      <c r="ING2631" s="113"/>
      <c r="INH2631" s="113"/>
      <c r="INI2631" s="113"/>
      <c r="INJ2631" s="113"/>
      <c r="INK2631" s="113"/>
      <c r="INL2631" s="113"/>
      <c r="INM2631" s="113"/>
      <c r="INN2631" s="113"/>
      <c r="INO2631" s="113"/>
      <c r="INP2631" s="113"/>
      <c r="INQ2631" s="113"/>
      <c r="INR2631" s="113"/>
      <c r="INS2631" s="113"/>
      <c r="INT2631" s="113"/>
      <c r="INU2631" s="113"/>
      <c r="INV2631" s="113"/>
      <c r="INW2631" s="113"/>
      <c r="INX2631" s="113"/>
      <c r="INY2631" s="113"/>
      <c r="INZ2631" s="113"/>
      <c r="IOA2631" s="113"/>
      <c r="IOB2631" s="113"/>
      <c r="IOC2631" s="113"/>
      <c r="IOD2631" s="113"/>
      <c r="IOE2631" s="113"/>
      <c r="IOF2631" s="113"/>
      <c r="IOG2631" s="113"/>
      <c r="IOH2631" s="113"/>
      <c r="IOI2631" s="113"/>
      <c r="IOJ2631" s="113"/>
      <c r="IOK2631" s="113"/>
      <c r="IOL2631" s="113"/>
      <c r="IOM2631" s="113"/>
      <c r="ION2631" s="113"/>
      <c r="IOO2631" s="113"/>
      <c r="IOP2631" s="113"/>
      <c r="IOQ2631" s="113"/>
      <c r="IOR2631" s="113"/>
      <c r="IOS2631" s="113"/>
      <c r="IOT2631" s="113"/>
      <c r="IOU2631" s="113"/>
      <c r="IOV2631" s="113"/>
      <c r="IOW2631" s="113"/>
      <c r="IOX2631" s="113"/>
      <c r="IOY2631" s="113"/>
      <c r="IOZ2631" s="113"/>
      <c r="IPA2631" s="113"/>
      <c r="IPB2631" s="113"/>
      <c r="IPC2631" s="113"/>
      <c r="IPD2631" s="113"/>
      <c r="IPE2631" s="113"/>
      <c r="IPF2631" s="113"/>
      <c r="IPG2631" s="113"/>
      <c r="IPH2631" s="113"/>
      <c r="IPI2631" s="113"/>
      <c r="IPJ2631" s="113"/>
      <c r="IPK2631" s="113"/>
      <c r="IPL2631" s="113"/>
      <c r="IPM2631" s="113"/>
      <c r="IPN2631" s="113"/>
      <c r="IPO2631" s="113"/>
      <c r="IPP2631" s="113"/>
      <c r="IPQ2631" s="113"/>
      <c r="IPR2631" s="113"/>
      <c r="IPS2631" s="113"/>
      <c r="IPT2631" s="113"/>
      <c r="IPU2631" s="113"/>
      <c r="IPV2631" s="113"/>
      <c r="IPW2631" s="113"/>
      <c r="IPX2631" s="113"/>
      <c r="IPY2631" s="113"/>
      <c r="IPZ2631" s="113"/>
      <c r="IQA2631" s="113"/>
      <c r="IQB2631" s="113"/>
      <c r="IQC2631" s="113"/>
      <c r="IQD2631" s="113"/>
      <c r="IQE2631" s="113"/>
      <c r="IQF2631" s="113"/>
      <c r="IQG2631" s="113"/>
      <c r="IQH2631" s="113"/>
      <c r="IQI2631" s="113"/>
      <c r="IQJ2631" s="113"/>
      <c r="IQK2631" s="113"/>
      <c r="IQL2631" s="113"/>
      <c r="IQM2631" s="113"/>
      <c r="IQN2631" s="113"/>
      <c r="IQO2631" s="113"/>
      <c r="IQP2631" s="113"/>
      <c r="IQQ2631" s="113"/>
      <c r="IQR2631" s="113"/>
      <c r="IQS2631" s="113"/>
      <c r="IQT2631" s="113"/>
      <c r="IQU2631" s="113"/>
      <c r="IQV2631" s="113"/>
      <c r="IQW2631" s="113"/>
      <c r="IQX2631" s="113"/>
      <c r="IQY2631" s="113"/>
      <c r="IQZ2631" s="113"/>
      <c r="IRA2631" s="113"/>
      <c r="IRB2631" s="113"/>
      <c r="IRC2631" s="113"/>
      <c r="IRD2631" s="113"/>
      <c r="IRE2631" s="113"/>
      <c r="IRF2631" s="113"/>
      <c r="IRG2631" s="113"/>
      <c r="IRH2631" s="113"/>
      <c r="IRI2631" s="113"/>
      <c r="IRJ2631" s="113"/>
      <c r="IRK2631" s="113"/>
      <c r="IRL2631" s="113"/>
      <c r="IRM2631" s="113"/>
      <c r="IRN2631" s="113"/>
      <c r="IRO2631" s="113"/>
      <c r="IRP2631" s="113"/>
      <c r="IRQ2631" s="113"/>
      <c r="IRR2631" s="113"/>
      <c r="IRS2631" s="113"/>
      <c r="IRT2631" s="113"/>
      <c r="IRU2631" s="113"/>
      <c r="IRV2631" s="113"/>
      <c r="IRW2631" s="113"/>
      <c r="IRX2631" s="113"/>
      <c r="IRY2631" s="113"/>
      <c r="IRZ2631" s="113"/>
      <c r="ISA2631" s="113"/>
      <c r="ISB2631" s="113"/>
      <c r="ISC2631" s="113"/>
      <c r="ISD2631" s="113"/>
      <c r="ISE2631" s="113"/>
      <c r="ISF2631" s="113"/>
      <c r="ISG2631" s="113"/>
      <c r="ISH2631" s="113"/>
      <c r="ISI2631" s="113"/>
      <c r="ISJ2631" s="113"/>
      <c r="ISK2631" s="113"/>
      <c r="ISL2631" s="113"/>
      <c r="ISM2631" s="113"/>
      <c r="ISN2631" s="113"/>
      <c r="ISO2631" s="113"/>
      <c r="ISP2631" s="113"/>
      <c r="ISQ2631" s="113"/>
      <c r="ISR2631" s="113"/>
      <c r="ISS2631" s="113"/>
      <c r="IST2631" s="113"/>
      <c r="ISU2631" s="113"/>
      <c r="ISV2631" s="113"/>
      <c r="ISW2631" s="113"/>
      <c r="ISX2631" s="113"/>
      <c r="ISY2631" s="113"/>
      <c r="ISZ2631" s="113"/>
      <c r="ITA2631" s="113"/>
      <c r="ITB2631" s="113"/>
      <c r="ITC2631" s="113"/>
      <c r="ITD2631" s="113"/>
      <c r="ITE2631" s="113"/>
      <c r="ITF2631" s="113"/>
      <c r="ITG2631" s="113"/>
      <c r="ITH2631" s="113"/>
      <c r="ITI2631" s="113"/>
      <c r="ITJ2631" s="113"/>
      <c r="ITK2631" s="113"/>
      <c r="ITL2631" s="113"/>
      <c r="ITM2631" s="113"/>
      <c r="ITN2631" s="113"/>
      <c r="ITO2631" s="113"/>
      <c r="ITP2631" s="113"/>
      <c r="ITQ2631" s="113"/>
      <c r="ITR2631" s="113"/>
      <c r="ITS2631" s="113"/>
      <c r="ITT2631" s="113"/>
      <c r="ITU2631" s="113"/>
      <c r="ITV2631" s="113"/>
      <c r="ITW2631" s="113"/>
      <c r="ITX2631" s="113"/>
      <c r="ITY2631" s="113"/>
      <c r="ITZ2631" s="113"/>
      <c r="IUA2631" s="113"/>
      <c r="IUB2631" s="113"/>
      <c r="IUC2631" s="113"/>
      <c r="IUD2631" s="113"/>
      <c r="IUE2631" s="113"/>
      <c r="IUF2631" s="113"/>
      <c r="IUG2631" s="113"/>
      <c r="IUH2631" s="113"/>
      <c r="IUI2631" s="113"/>
      <c r="IUJ2631" s="113"/>
      <c r="IUK2631" s="113"/>
      <c r="IUL2631" s="113"/>
      <c r="IUM2631" s="113"/>
      <c r="IUN2631" s="113"/>
      <c r="IUO2631" s="113"/>
      <c r="IUP2631" s="113"/>
      <c r="IUQ2631" s="113"/>
      <c r="IUR2631" s="113"/>
      <c r="IUS2631" s="113"/>
      <c r="IUT2631" s="113"/>
      <c r="IUU2631" s="113"/>
      <c r="IUV2631" s="113"/>
      <c r="IUW2631" s="113"/>
      <c r="IUX2631" s="113"/>
      <c r="IUY2631" s="113"/>
      <c r="IUZ2631" s="113"/>
      <c r="IVA2631" s="113"/>
      <c r="IVB2631" s="113"/>
      <c r="IVC2631" s="113"/>
      <c r="IVD2631" s="113"/>
      <c r="IVE2631" s="113"/>
      <c r="IVF2631" s="113"/>
      <c r="IVG2631" s="113"/>
      <c r="IVH2631" s="113"/>
      <c r="IVI2631" s="113"/>
      <c r="IVJ2631" s="113"/>
      <c r="IVK2631" s="113"/>
      <c r="IVL2631" s="113"/>
      <c r="IVM2631" s="113"/>
      <c r="IVN2631" s="113"/>
      <c r="IVO2631" s="113"/>
      <c r="IVP2631" s="113"/>
      <c r="IVQ2631" s="113"/>
      <c r="IVR2631" s="113"/>
      <c r="IVS2631" s="113"/>
      <c r="IVT2631" s="113"/>
      <c r="IVU2631" s="113"/>
      <c r="IVV2631" s="113"/>
      <c r="IVW2631" s="113"/>
      <c r="IVX2631" s="113"/>
      <c r="IVY2631" s="113"/>
      <c r="IVZ2631" s="113"/>
      <c r="IWA2631" s="113"/>
      <c r="IWB2631" s="113"/>
      <c r="IWC2631" s="113"/>
      <c r="IWD2631" s="113"/>
      <c r="IWE2631" s="113"/>
      <c r="IWF2631" s="113"/>
      <c r="IWG2631" s="113"/>
      <c r="IWH2631" s="113"/>
      <c r="IWI2631" s="113"/>
      <c r="IWJ2631" s="113"/>
      <c r="IWK2631" s="113"/>
      <c r="IWL2631" s="113"/>
      <c r="IWM2631" s="113"/>
      <c r="IWN2631" s="113"/>
      <c r="IWO2631" s="113"/>
      <c r="IWP2631" s="113"/>
      <c r="IWQ2631" s="113"/>
      <c r="IWR2631" s="113"/>
      <c r="IWS2631" s="113"/>
      <c r="IWT2631" s="113"/>
      <c r="IWU2631" s="113"/>
      <c r="IWV2631" s="113"/>
      <c r="IWW2631" s="113"/>
      <c r="IWX2631" s="113"/>
      <c r="IWY2631" s="113"/>
      <c r="IWZ2631" s="113"/>
      <c r="IXA2631" s="113"/>
      <c r="IXB2631" s="113"/>
      <c r="IXC2631" s="113"/>
      <c r="IXD2631" s="113"/>
      <c r="IXE2631" s="113"/>
      <c r="IXF2631" s="113"/>
      <c r="IXG2631" s="113"/>
      <c r="IXH2631" s="113"/>
      <c r="IXI2631" s="113"/>
      <c r="IXJ2631" s="113"/>
      <c r="IXK2631" s="113"/>
      <c r="IXL2631" s="113"/>
      <c r="IXM2631" s="113"/>
      <c r="IXN2631" s="113"/>
      <c r="IXO2631" s="113"/>
      <c r="IXP2631" s="113"/>
      <c r="IXQ2631" s="113"/>
      <c r="IXR2631" s="113"/>
      <c r="IXS2631" s="113"/>
      <c r="IXT2631" s="113"/>
      <c r="IXU2631" s="113"/>
      <c r="IXV2631" s="113"/>
      <c r="IXW2631" s="113"/>
      <c r="IXX2631" s="113"/>
      <c r="IXY2631" s="113"/>
      <c r="IXZ2631" s="113"/>
      <c r="IYA2631" s="113"/>
      <c r="IYB2631" s="113"/>
      <c r="IYC2631" s="113"/>
      <c r="IYD2631" s="113"/>
      <c r="IYE2631" s="113"/>
      <c r="IYF2631" s="113"/>
      <c r="IYG2631" s="113"/>
      <c r="IYH2631" s="113"/>
      <c r="IYI2631" s="113"/>
      <c r="IYJ2631" s="113"/>
      <c r="IYK2631" s="113"/>
      <c r="IYL2631" s="113"/>
      <c r="IYM2631" s="113"/>
      <c r="IYN2631" s="113"/>
      <c r="IYO2631" s="113"/>
      <c r="IYP2631" s="113"/>
      <c r="IYQ2631" s="113"/>
      <c r="IYR2631" s="113"/>
      <c r="IYS2631" s="113"/>
      <c r="IYT2631" s="113"/>
      <c r="IYU2631" s="113"/>
      <c r="IYV2631" s="113"/>
      <c r="IYW2631" s="113"/>
      <c r="IYX2631" s="113"/>
      <c r="IYY2631" s="113"/>
      <c r="IYZ2631" s="113"/>
      <c r="IZA2631" s="113"/>
      <c r="IZB2631" s="113"/>
      <c r="IZC2631" s="113"/>
      <c r="IZD2631" s="113"/>
      <c r="IZE2631" s="113"/>
      <c r="IZF2631" s="113"/>
      <c r="IZG2631" s="113"/>
      <c r="IZH2631" s="113"/>
      <c r="IZI2631" s="113"/>
      <c r="IZJ2631" s="113"/>
      <c r="IZK2631" s="113"/>
      <c r="IZL2631" s="113"/>
      <c r="IZM2631" s="113"/>
      <c r="IZN2631" s="113"/>
      <c r="IZO2631" s="113"/>
      <c r="IZP2631" s="113"/>
      <c r="IZQ2631" s="113"/>
      <c r="IZR2631" s="113"/>
      <c r="IZS2631" s="113"/>
      <c r="IZT2631" s="113"/>
      <c r="IZU2631" s="113"/>
      <c r="IZV2631" s="113"/>
      <c r="IZW2631" s="113"/>
      <c r="IZX2631" s="113"/>
      <c r="IZY2631" s="113"/>
      <c r="IZZ2631" s="113"/>
      <c r="JAA2631" s="113"/>
      <c r="JAB2631" s="113"/>
      <c r="JAC2631" s="113"/>
      <c r="JAD2631" s="113"/>
      <c r="JAE2631" s="113"/>
      <c r="JAF2631" s="113"/>
      <c r="JAG2631" s="113"/>
      <c r="JAH2631" s="113"/>
      <c r="JAI2631" s="113"/>
      <c r="JAJ2631" s="113"/>
      <c r="JAK2631" s="113"/>
      <c r="JAL2631" s="113"/>
      <c r="JAM2631" s="113"/>
      <c r="JAN2631" s="113"/>
      <c r="JAO2631" s="113"/>
      <c r="JAP2631" s="113"/>
      <c r="JAQ2631" s="113"/>
      <c r="JAR2631" s="113"/>
      <c r="JAS2631" s="113"/>
      <c r="JAT2631" s="113"/>
      <c r="JAU2631" s="113"/>
      <c r="JAV2631" s="113"/>
      <c r="JAW2631" s="113"/>
      <c r="JAX2631" s="113"/>
      <c r="JAY2631" s="113"/>
      <c r="JAZ2631" s="113"/>
      <c r="JBA2631" s="113"/>
      <c r="JBB2631" s="113"/>
      <c r="JBC2631" s="113"/>
      <c r="JBD2631" s="113"/>
      <c r="JBE2631" s="113"/>
      <c r="JBF2631" s="113"/>
      <c r="JBG2631" s="113"/>
      <c r="JBH2631" s="113"/>
      <c r="JBI2631" s="113"/>
      <c r="JBJ2631" s="113"/>
      <c r="JBK2631" s="113"/>
      <c r="JBL2631" s="113"/>
      <c r="JBM2631" s="113"/>
      <c r="JBN2631" s="113"/>
      <c r="JBO2631" s="113"/>
      <c r="JBP2631" s="113"/>
      <c r="JBQ2631" s="113"/>
      <c r="JBR2631" s="113"/>
      <c r="JBS2631" s="113"/>
      <c r="JBT2631" s="113"/>
      <c r="JBU2631" s="113"/>
      <c r="JBV2631" s="113"/>
      <c r="JBW2631" s="113"/>
      <c r="JBX2631" s="113"/>
      <c r="JBY2631" s="113"/>
      <c r="JBZ2631" s="113"/>
      <c r="JCA2631" s="113"/>
      <c r="JCB2631" s="113"/>
      <c r="JCC2631" s="113"/>
      <c r="JCD2631" s="113"/>
      <c r="JCE2631" s="113"/>
      <c r="JCF2631" s="113"/>
      <c r="JCG2631" s="113"/>
      <c r="JCH2631" s="113"/>
      <c r="JCI2631" s="113"/>
      <c r="JCJ2631" s="113"/>
      <c r="JCK2631" s="113"/>
      <c r="JCL2631" s="113"/>
      <c r="JCM2631" s="113"/>
      <c r="JCN2631" s="113"/>
      <c r="JCO2631" s="113"/>
      <c r="JCP2631" s="113"/>
      <c r="JCQ2631" s="113"/>
      <c r="JCR2631" s="113"/>
      <c r="JCS2631" s="113"/>
      <c r="JCT2631" s="113"/>
      <c r="JCU2631" s="113"/>
      <c r="JCV2631" s="113"/>
      <c r="JCW2631" s="113"/>
      <c r="JCX2631" s="113"/>
      <c r="JCY2631" s="113"/>
      <c r="JCZ2631" s="113"/>
      <c r="JDA2631" s="113"/>
      <c r="JDB2631" s="113"/>
      <c r="JDC2631" s="113"/>
      <c r="JDD2631" s="113"/>
      <c r="JDE2631" s="113"/>
      <c r="JDF2631" s="113"/>
      <c r="JDG2631" s="113"/>
      <c r="JDH2631" s="113"/>
      <c r="JDI2631" s="113"/>
      <c r="JDJ2631" s="113"/>
      <c r="JDK2631" s="113"/>
      <c r="JDL2631" s="113"/>
      <c r="JDM2631" s="113"/>
      <c r="JDN2631" s="113"/>
      <c r="JDO2631" s="113"/>
      <c r="JDP2631" s="113"/>
      <c r="JDQ2631" s="113"/>
      <c r="JDR2631" s="113"/>
      <c r="JDS2631" s="113"/>
      <c r="JDT2631" s="113"/>
      <c r="JDU2631" s="113"/>
      <c r="JDV2631" s="113"/>
      <c r="JDW2631" s="113"/>
      <c r="JDX2631" s="113"/>
      <c r="JDY2631" s="113"/>
      <c r="JDZ2631" s="113"/>
      <c r="JEA2631" s="113"/>
      <c r="JEB2631" s="113"/>
      <c r="JEC2631" s="113"/>
      <c r="JED2631" s="113"/>
      <c r="JEE2631" s="113"/>
      <c r="JEF2631" s="113"/>
      <c r="JEG2631" s="113"/>
      <c r="JEH2631" s="113"/>
      <c r="JEI2631" s="113"/>
      <c r="JEJ2631" s="113"/>
      <c r="JEK2631" s="113"/>
      <c r="JEL2631" s="113"/>
      <c r="JEM2631" s="113"/>
      <c r="JEN2631" s="113"/>
      <c r="JEO2631" s="113"/>
      <c r="JEP2631" s="113"/>
      <c r="JEQ2631" s="113"/>
      <c r="JER2631" s="113"/>
      <c r="JES2631" s="113"/>
      <c r="JET2631" s="113"/>
      <c r="JEU2631" s="113"/>
      <c r="JEV2631" s="113"/>
      <c r="JEW2631" s="113"/>
      <c r="JEX2631" s="113"/>
      <c r="JEY2631" s="113"/>
      <c r="JEZ2631" s="113"/>
      <c r="JFA2631" s="113"/>
      <c r="JFB2631" s="113"/>
      <c r="JFC2631" s="113"/>
      <c r="JFD2631" s="113"/>
      <c r="JFE2631" s="113"/>
      <c r="JFF2631" s="113"/>
      <c r="JFG2631" s="113"/>
      <c r="JFH2631" s="113"/>
      <c r="JFI2631" s="113"/>
      <c r="JFJ2631" s="113"/>
      <c r="JFK2631" s="113"/>
      <c r="JFL2631" s="113"/>
      <c r="JFM2631" s="113"/>
      <c r="JFN2631" s="113"/>
      <c r="JFO2631" s="113"/>
      <c r="JFP2631" s="113"/>
      <c r="JFQ2631" s="113"/>
      <c r="JFR2631" s="113"/>
      <c r="JFS2631" s="113"/>
      <c r="JFT2631" s="113"/>
      <c r="JFU2631" s="113"/>
      <c r="JFV2631" s="113"/>
      <c r="JFW2631" s="113"/>
      <c r="JFX2631" s="113"/>
      <c r="JFY2631" s="113"/>
      <c r="JFZ2631" s="113"/>
      <c r="JGA2631" s="113"/>
      <c r="JGB2631" s="113"/>
      <c r="JGC2631" s="113"/>
      <c r="JGD2631" s="113"/>
      <c r="JGE2631" s="113"/>
      <c r="JGF2631" s="113"/>
      <c r="JGG2631" s="113"/>
      <c r="JGH2631" s="113"/>
      <c r="JGI2631" s="113"/>
      <c r="JGJ2631" s="113"/>
      <c r="JGK2631" s="113"/>
      <c r="JGL2631" s="113"/>
      <c r="JGM2631" s="113"/>
      <c r="JGN2631" s="113"/>
      <c r="JGO2631" s="113"/>
      <c r="JGP2631" s="113"/>
      <c r="JGQ2631" s="113"/>
      <c r="JGR2631" s="113"/>
      <c r="JGS2631" s="113"/>
      <c r="JGT2631" s="113"/>
      <c r="JGU2631" s="113"/>
      <c r="JGV2631" s="113"/>
      <c r="JGW2631" s="113"/>
      <c r="JGX2631" s="113"/>
      <c r="JGY2631" s="113"/>
      <c r="JGZ2631" s="113"/>
      <c r="JHA2631" s="113"/>
      <c r="JHB2631" s="113"/>
      <c r="JHC2631" s="113"/>
      <c r="JHD2631" s="113"/>
      <c r="JHE2631" s="113"/>
      <c r="JHF2631" s="113"/>
      <c r="JHG2631" s="113"/>
      <c r="JHH2631" s="113"/>
      <c r="JHI2631" s="113"/>
      <c r="JHJ2631" s="113"/>
      <c r="JHK2631" s="113"/>
      <c r="JHL2631" s="113"/>
      <c r="JHM2631" s="113"/>
      <c r="JHN2631" s="113"/>
      <c r="JHO2631" s="113"/>
      <c r="JHP2631" s="113"/>
      <c r="JHQ2631" s="113"/>
      <c r="JHR2631" s="113"/>
      <c r="JHS2631" s="113"/>
      <c r="JHT2631" s="113"/>
      <c r="JHU2631" s="113"/>
      <c r="JHV2631" s="113"/>
      <c r="JHW2631" s="113"/>
      <c r="JHX2631" s="113"/>
      <c r="JHY2631" s="113"/>
      <c r="JHZ2631" s="113"/>
      <c r="JIA2631" s="113"/>
      <c r="JIB2631" s="113"/>
      <c r="JIC2631" s="113"/>
      <c r="JID2631" s="113"/>
      <c r="JIE2631" s="113"/>
      <c r="JIF2631" s="113"/>
      <c r="JIG2631" s="113"/>
      <c r="JIH2631" s="113"/>
      <c r="JII2631" s="113"/>
      <c r="JIJ2631" s="113"/>
      <c r="JIK2631" s="113"/>
      <c r="JIL2631" s="113"/>
      <c r="JIM2631" s="113"/>
      <c r="JIN2631" s="113"/>
      <c r="JIO2631" s="113"/>
      <c r="JIP2631" s="113"/>
      <c r="JIQ2631" s="113"/>
      <c r="JIR2631" s="113"/>
      <c r="JIS2631" s="113"/>
      <c r="JIT2631" s="113"/>
      <c r="JIU2631" s="113"/>
      <c r="JIV2631" s="113"/>
      <c r="JIW2631" s="113"/>
      <c r="JIX2631" s="113"/>
      <c r="JIY2631" s="113"/>
      <c r="JIZ2631" s="113"/>
      <c r="JJA2631" s="113"/>
      <c r="JJB2631" s="113"/>
      <c r="JJC2631" s="113"/>
      <c r="JJD2631" s="113"/>
      <c r="JJE2631" s="113"/>
      <c r="JJF2631" s="113"/>
      <c r="JJG2631" s="113"/>
      <c r="JJH2631" s="113"/>
      <c r="JJI2631" s="113"/>
      <c r="JJJ2631" s="113"/>
      <c r="JJK2631" s="113"/>
      <c r="JJL2631" s="113"/>
      <c r="JJM2631" s="113"/>
      <c r="JJN2631" s="113"/>
      <c r="JJO2631" s="113"/>
      <c r="JJP2631" s="113"/>
      <c r="JJQ2631" s="113"/>
      <c r="JJR2631" s="113"/>
      <c r="JJS2631" s="113"/>
      <c r="JJT2631" s="113"/>
      <c r="JJU2631" s="113"/>
      <c r="JJV2631" s="113"/>
      <c r="JJW2631" s="113"/>
      <c r="JJX2631" s="113"/>
      <c r="JJY2631" s="113"/>
      <c r="JJZ2631" s="113"/>
      <c r="JKA2631" s="113"/>
      <c r="JKB2631" s="113"/>
      <c r="JKC2631" s="113"/>
      <c r="JKD2631" s="113"/>
      <c r="JKE2631" s="113"/>
      <c r="JKF2631" s="113"/>
      <c r="JKG2631" s="113"/>
      <c r="JKH2631" s="113"/>
      <c r="JKI2631" s="113"/>
      <c r="JKJ2631" s="113"/>
      <c r="JKK2631" s="113"/>
      <c r="JKL2631" s="113"/>
      <c r="JKM2631" s="113"/>
      <c r="JKN2631" s="113"/>
      <c r="JKO2631" s="113"/>
      <c r="JKP2631" s="113"/>
      <c r="JKQ2631" s="113"/>
      <c r="JKR2631" s="113"/>
      <c r="JKS2631" s="113"/>
      <c r="JKT2631" s="113"/>
      <c r="JKU2631" s="113"/>
      <c r="JKV2631" s="113"/>
      <c r="JKW2631" s="113"/>
      <c r="JKX2631" s="113"/>
      <c r="JKY2631" s="113"/>
      <c r="JKZ2631" s="113"/>
      <c r="JLA2631" s="113"/>
      <c r="JLB2631" s="113"/>
      <c r="JLC2631" s="113"/>
      <c r="JLD2631" s="113"/>
      <c r="JLE2631" s="113"/>
      <c r="JLF2631" s="113"/>
      <c r="JLG2631" s="113"/>
      <c r="JLH2631" s="113"/>
      <c r="JLI2631" s="113"/>
      <c r="JLJ2631" s="113"/>
      <c r="JLK2631" s="113"/>
      <c r="JLL2631" s="113"/>
      <c r="JLM2631" s="113"/>
      <c r="JLN2631" s="113"/>
      <c r="JLO2631" s="113"/>
      <c r="JLP2631" s="113"/>
      <c r="JLQ2631" s="113"/>
      <c r="JLR2631" s="113"/>
      <c r="JLS2631" s="113"/>
      <c r="JLT2631" s="113"/>
      <c r="JLU2631" s="113"/>
      <c r="JLV2631" s="113"/>
      <c r="JLW2631" s="113"/>
      <c r="JLX2631" s="113"/>
      <c r="JLY2631" s="113"/>
      <c r="JLZ2631" s="113"/>
      <c r="JMA2631" s="113"/>
      <c r="JMB2631" s="113"/>
      <c r="JMC2631" s="113"/>
      <c r="JMD2631" s="113"/>
      <c r="JME2631" s="113"/>
      <c r="JMF2631" s="113"/>
      <c r="JMG2631" s="113"/>
      <c r="JMH2631" s="113"/>
      <c r="JMI2631" s="113"/>
      <c r="JMJ2631" s="113"/>
      <c r="JMK2631" s="113"/>
      <c r="JML2631" s="113"/>
      <c r="JMM2631" s="113"/>
      <c r="JMN2631" s="113"/>
      <c r="JMO2631" s="113"/>
      <c r="JMP2631" s="113"/>
      <c r="JMQ2631" s="113"/>
      <c r="JMR2631" s="113"/>
      <c r="JMS2631" s="113"/>
      <c r="JMT2631" s="113"/>
      <c r="JMU2631" s="113"/>
      <c r="JMV2631" s="113"/>
      <c r="JMW2631" s="113"/>
      <c r="JMX2631" s="113"/>
      <c r="JMY2631" s="113"/>
      <c r="JMZ2631" s="113"/>
      <c r="JNA2631" s="113"/>
      <c r="JNB2631" s="113"/>
      <c r="JNC2631" s="113"/>
      <c r="JND2631" s="113"/>
      <c r="JNE2631" s="113"/>
      <c r="JNF2631" s="113"/>
      <c r="JNG2631" s="113"/>
      <c r="JNH2631" s="113"/>
      <c r="JNI2631" s="113"/>
      <c r="JNJ2631" s="113"/>
      <c r="JNK2631" s="113"/>
      <c r="JNL2631" s="113"/>
      <c r="JNM2631" s="113"/>
      <c r="JNN2631" s="113"/>
      <c r="JNO2631" s="113"/>
      <c r="JNP2631" s="113"/>
      <c r="JNQ2631" s="113"/>
      <c r="JNR2631" s="113"/>
      <c r="JNS2631" s="113"/>
      <c r="JNT2631" s="113"/>
      <c r="JNU2631" s="113"/>
      <c r="JNV2631" s="113"/>
      <c r="JNW2631" s="113"/>
      <c r="JNX2631" s="113"/>
      <c r="JNY2631" s="113"/>
      <c r="JNZ2631" s="113"/>
      <c r="JOA2631" s="113"/>
      <c r="JOB2631" s="113"/>
      <c r="JOC2631" s="113"/>
      <c r="JOD2631" s="113"/>
      <c r="JOE2631" s="113"/>
      <c r="JOF2631" s="113"/>
      <c r="JOG2631" s="113"/>
      <c r="JOH2631" s="113"/>
      <c r="JOI2631" s="113"/>
      <c r="JOJ2631" s="113"/>
      <c r="JOK2631" s="113"/>
      <c r="JOL2631" s="113"/>
      <c r="JOM2631" s="113"/>
      <c r="JON2631" s="113"/>
      <c r="JOO2631" s="113"/>
      <c r="JOP2631" s="113"/>
      <c r="JOQ2631" s="113"/>
      <c r="JOR2631" s="113"/>
      <c r="JOS2631" s="113"/>
      <c r="JOT2631" s="113"/>
      <c r="JOU2631" s="113"/>
      <c r="JOV2631" s="113"/>
      <c r="JOW2631" s="113"/>
      <c r="JOX2631" s="113"/>
      <c r="JOY2631" s="113"/>
      <c r="JOZ2631" s="113"/>
      <c r="JPA2631" s="113"/>
      <c r="JPB2631" s="113"/>
      <c r="JPC2631" s="113"/>
      <c r="JPD2631" s="113"/>
      <c r="JPE2631" s="113"/>
      <c r="JPF2631" s="113"/>
      <c r="JPG2631" s="113"/>
      <c r="JPH2631" s="113"/>
      <c r="JPI2631" s="113"/>
      <c r="JPJ2631" s="113"/>
      <c r="JPK2631" s="113"/>
      <c r="JPL2631" s="113"/>
      <c r="JPM2631" s="113"/>
      <c r="JPN2631" s="113"/>
      <c r="JPO2631" s="113"/>
      <c r="JPP2631" s="113"/>
      <c r="JPQ2631" s="113"/>
      <c r="JPR2631" s="113"/>
      <c r="JPS2631" s="113"/>
      <c r="JPT2631" s="113"/>
      <c r="JPU2631" s="113"/>
      <c r="JPV2631" s="113"/>
      <c r="JPW2631" s="113"/>
      <c r="JPX2631" s="113"/>
      <c r="JPY2631" s="113"/>
      <c r="JPZ2631" s="113"/>
      <c r="JQA2631" s="113"/>
      <c r="JQB2631" s="113"/>
      <c r="JQC2631" s="113"/>
      <c r="JQD2631" s="113"/>
      <c r="JQE2631" s="113"/>
      <c r="JQF2631" s="113"/>
      <c r="JQG2631" s="113"/>
      <c r="JQH2631" s="113"/>
      <c r="JQI2631" s="113"/>
      <c r="JQJ2631" s="113"/>
      <c r="JQK2631" s="113"/>
      <c r="JQL2631" s="113"/>
      <c r="JQM2631" s="113"/>
      <c r="JQN2631" s="113"/>
      <c r="JQO2631" s="113"/>
      <c r="JQP2631" s="113"/>
      <c r="JQQ2631" s="113"/>
      <c r="JQR2631" s="113"/>
      <c r="JQS2631" s="113"/>
      <c r="JQT2631" s="113"/>
      <c r="JQU2631" s="113"/>
      <c r="JQV2631" s="113"/>
      <c r="JQW2631" s="113"/>
      <c r="JQX2631" s="113"/>
      <c r="JQY2631" s="113"/>
      <c r="JQZ2631" s="113"/>
      <c r="JRA2631" s="113"/>
      <c r="JRB2631" s="113"/>
      <c r="JRC2631" s="113"/>
      <c r="JRD2631" s="113"/>
      <c r="JRE2631" s="113"/>
      <c r="JRF2631" s="113"/>
      <c r="JRG2631" s="113"/>
      <c r="JRH2631" s="113"/>
      <c r="JRI2631" s="113"/>
      <c r="JRJ2631" s="113"/>
      <c r="JRK2631" s="113"/>
      <c r="JRL2631" s="113"/>
      <c r="JRM2631" s="113"/>
      <c r="JRN2631" s="113"/>
      <c r="JRO2631" s="113"/>
      <c r="JRP2631" s="113"/>
      <c r="JRQ2631" s="113"/>
      <c r="JRR2631" s="113"/>
      <c r="JRS2631" s="113"/>
      <c r="JRT2631" s="113"/>
      <c r="JRU2631" s="113"/>
      <c r="JRV2631" s="113"/>
      <c r="JRW2631" s="113"/>
      <c r="JRX2631" s="113"/>
      <c r="JRY2631" s="113"/>
      <c r="JRZ2631" s="113"/>
      <c r="JSA2631" s="113"/>
      <c r="JSB2631" s="113"/>
      <c r="JSC2631" s="113"/>
      <c r="JSD2631" s="113"/>
      <c r="JSE2631" s="113"/>
      <c r="JSF2631" s="113"/>
      <c r="JSG2631" s="113"/>
      <c r="JSH2631" s="113"/>
      <c r="JSI2631" s="113"/>
      <c r="JSJ2631" s="113"/>
      <c r="JSK2631" s="113"/>
      <c r="JSL2631" s="113"/>
      <c r="JSM2631" s="113"/>
      <c r="JSN2631" s="113"/>
      <c r="JSO2631" s="113"/>
      <c r="JSP2631" s="113"/>
      <c r="JSQ2631" s="113"/>
      <c r="JSR2631" s="113"/>
      <c r="JSS2631" s="113"/>
      <c r="JST2631" s="113"/>
      <c r="JSU2631" s="113"/>
      <c r="JSV2631" s="113"/>
      <c r="JSW2631" s="113"/>
      <c r="JSX2631" s="113"/>
      <c r="JSY2631" s="113"/>
      <c r="JSZ2631" s="113"/>
      <c r="JTA2631" s="113"/>
      <c r="JTB2631" s="113"/>
      <c r="JTC2631" s="113"/>
      <c r="JTD2631" s="113"/>
      <c r="JTE2631" s="113"/>
      <c r="JTF2631" s="113"/>
      <c r="JTG2631" s="113"/>
      <c r="JTH2631" s="113"/>
      <c r="JTI2631" s="113"/>
      <c r="JTJ2631" s="113"/>
      <c r="JTK2631" s="113"/>
      <c r="JTL2631" s="113"/>
      <c r="JTM2631" s="113"/>
      <c r="JTN2631" s="113"/>
      <c r="JTO2631" s="113"/>
      <c r="JTP2631" s="113"/>
      <c r="JTQ2631" s="113"/>
      <c r="JTR2631" s="113"/>
      <c r="JTS2631" s="113"/>
      <c r="JTT2631" s="113"/>
      <c r="JTU2631" s="113"/>
      <c r="JTV2631" s="113"/>
      <c r="JTW2631" s="113"/>
      <c r="JTX2631" s="113"/>
      <c r="JTY2631" s="113"/>
      <c r="JTZ2631" s="113"/>
      <c r="JUA2631" s="113"/>
      <c r="JUB2631" s="113"/>
      <c r="JUC2631" s="113"/>
      <c r="JUD2631" s="113"/>
      <c r="JUE2631" s="113"/>
      <c r="JUF2631" s="113"/>
      <c r="JUG2631" s="113"/>
      <c r="JUH2631" s="113"/>
      <c r="JUI2631" s="113"/>
      <c r="JUJ2631" s="113"/>
      <c r="JUK2631" s="113"/>
      <c r="JUL2631" s="113"/>
      <c r="JUM2631" s="113"/>
      <c r="JUN2631" s="113"/>
      <c r="JUO2631" s="113"/>
      <c r="JUP2631" s="113"/>
      <c r="JUQ2631" s="113"/>
      <c r="JUR2631" s="113"/>
      <c r="JUS2631" s="113"/>
      <c r="JUT2631" s="113"/>
      <c r="JUU2631" s="113"/>
      <c r="JUV2631" s="113"/>
      <c r="JUW2631" s="113"/>
      <c r="JUX2631" s="113"/>
      <c r="JUY2631" s="113"/>
      <c r="JUZ2631" s="113"/>
      <c r="JVA2631" s="113"/>
      <c r="JVB2631" s="113"/>
      <c r="JVC2631" s="113"/>
      <c r="JVD2631" s="113"/>
      <c r="JVE2631" s="113"/>
      <c r="JVF2631" s="113"/>
      <c r="JVG2631" s="113"/>
      <c r="JVH2631" s="113"/>
      <c r="JVI2631" s="113"/>
      <c r="JVJ2631" s="113"/>
      <c r="JVK2631" s="113"/>
      <c r="JVL2631" s="113"/>
      <c r="JVM2631" s="113"/>
      <c r="JVN2631" s="113"/>
      <c r="JVO2631" s="113"/>
      <c r="JVP2631" s="113"/>
      <c r="JVQ2631" s="113"/>
      <c r="JVR2631" s="113"/>
      <c r="JVS2631" s="113"/>
      <c r="JVT2631" s="113"/>
      <c r="JVU2631" s="113"/>
      <c r="JVV2631" s="113"/>
      <c r="JVW2631" s="113"/>
      <c r="JVX2631" s="113"/>
      <c r="JVY2631" s="113"/>
      <c r="JVZ2631" s="113"/>
      <c r="JWA2631" s="113"/>
      <c r="JWB2631" s="113"/>
      <c r="JWC2631" s="113"/>
      <c r="JWD2631" s="113"/>
      <c r="JWE2631" s="113"/>
      <c r="JWF2631" s="113"/>
      <c r="JWG2631" s="113"/>
      <c r="JWH2631" s="113"/>
      <c r="JWI2631" s="113"/>
      <c r="JWJ2631" s="113"/>
      <c r="JWK2631" s="113"/>
      <c r="JWL2631" s="113"/>
      <c r="JWM2631" s="113"/>
      <c r="JWN2631" s="113"/>
      <c r="JWO2631" s="113"/>
      <c r="JWP2631" s="113"/>
      <c r="JWQ2631" s="113"/>
      <c r="JWR2631" s="113"/>
      <c r="JWS2631" s="113"/>
      <c r="JWT2631" s="113"/>
      <c r="JWU2631" s="113"/>
      <c r="JWV2631" s="113"/>
      <c r="JWW2631" s="113"/>
      <c r="JWX2631" s="113"/>
      <c r="JWY2631" s="113"/>
      <c r="JWZ2631" s="113"/>
      <c r="JXA2631" s="113"/>
      <c r="JXB2631" s="113"/>
      <c r="JXC2631" s="113"/>
      <c r="JXD2631" s="113"/>
      <c r="JXE2631" s="113"/>
      <c r="JXF2631" s="113"/>
      <c r="JXG2631" s="113"/>
      <c r="JXH2631" s="113"/>
      <c r="JXI2631" s="113"/>
      <c r="JXJ2631" s="113"/>
      <c r="JXK2631" s="113"/>
      <c r="JXL2631" s="113"/>
      <c r="JXM2631" s="113"/>
      <c r="JXN2631" s="113"/>
      <c r="JXO2631" s="113"/>
      <c r="JXP2631" s="113"/>
      <c r="JXQ2631" s="113"/>
      <c r="JXR2631" s="113"/>
      <c r="JXS2631" s="113"/>
      <c r="JXT2631" s="113"/>
      <c r="JXU2631" s="113"/>
      <c r="JXV2631" s="113"/>
      <c r="JXW2631" s="113"/>
      <c r="JXX2631" s="113"/>
      <c r="JXY2631" s="113"/>
      <c r="JXZ2631" s="113"/>
      <c r="JYA2631" s="113"/>
      <c r="JYB2631" s="113"/>
      <c r="JYC2631" s="113"/>
      <c r="JYD2631" s="113"/>
      <c r="JYE2631" s="113"/>
      <c r="JYF2631" s="113"/>
      <c r="JYG2631" s="113"/>
      <c r="JYH2631" s="113"/>
      <c r="JYI2631" s="113"/>
      <c r="JYJ2631" s="113"/>
      <c r="JYK2631" s="113"/>
      <c r="JYL2631" s="113"/>
      <c r="JYM2631" s="113"/>
      <c r="JYN2631" s="113"/>
      <c r="JYO2631" s="113"/>
      <c r="JYP2631" s="113"/>
      <c r="JYQ2631" s="113"/>
      <c r="JYR2631" s="113"/>
      <c r="JYS2631" s="113"/>
      <c r="JYT2631" s="113"/>
      <c r="JYU2631" s="113"/>
      <c r="JYV2631" s="113"/>
      <c r="JYW2631" s="113"/>
      <c r="JYX2631" s="113"/>
      <c r="JYY2631" s="113"/>
      <c r="JYZ2631" s="113"/>
      <c r="JZA2631" s="113"/>
      <c r="JZB2631" s="113"/>
      <c r="JZC2631" s="113"/>
      <c r="JZD2631" s="113"/>
      <c r="JZE2631" s="113"/>
      <c r="JZF2631" s="113"/>
      <c r="JZG2631" s="113"/>
      <c r="JZH2631" s="113"/>
      <c r="JZI2631" s="113"/>
      <c r="JZJ2631" s="113"/>
      <c r="JZK2631" s="113"/>
      <c r="JZL2631" s="113"/>
      <c r="JZM2631" s="113"/>
      <c r="JZN2631" s="113"/>
      <c r="JZO2631" s="113"/>
      <c r="JZP2631" s="113"/>
      <c r="JZQ2631" s="113"/>
      <c r="JZR2631" s="113"/>
      <c r="JZS2631" s="113"/>
      <c r="JZT2631" s="113"/>
      <c r="JZU2631" s="113"/>
      <c r="JZV2631" s="113"/>
      <c r="JZW2631" s="113"/>
      <c r="JZX2631" s="113"/>
      <c r="JZY2631" s="113"/>
      <c r="JZZ2631" s="113"/>
      <c r="KAA2631" s="113"/>
      <c r="KAB2631" s="113"/>
      <c r="KAC2631" s="113"/>
      <c r="KAD2631" s="113"/>
      <c r="KAE2631" s="113"/>
      <c r="KAF2631" s="113"/>
      <c r="KAG2631" s="113"/>
      <c r="KAH2631" s="113"/>
      <c r="KAI2631" s="113"/>
      <c r="KAJ2631" s="113"/>
      <c r="KAK2631" s="113"/>
      <c r="KAL2631" s="113"/>
      <c r="KAM2631" s="113"/>
      <c r="KAN2631" s="113"/>
      <c r="KAO2631" s="113"/>
      <c r="KAP2631" s="113"/>
      <c r="KAQ2631" s="113"/>
      <c r="KAR2631" s="113"/>
      <c r="KAS2631" s="113"/>
      <c r="KAT2631" s="113"/>
      <c r="KAU2631" s="113"/>
      <c r="KAV2631" s="113"/>
      <c r="KAW2631" s="113"/>
      <c r="KAX2631" s="113"/>
      <c r="KAY2631" s="113"/>
      <c r="KAZ2631" s="113"/>
      <c r="KBA2631" s="113"/>
      <c r="KBB2631" s="113"/>
      <c r="KBC2631" s="113"/>
      <c r="KBD2631" s="113"/>
      <c r="KBE2631" s="113"/>
      <c r="KBF2631" s="113"/>
      <c r="KBG2631" s="113"/>
      <c r="KBH2631" s="113"/>
      <c r="KBI2631" s="113"/>
      <c r="KBJ2631" s="113"/>
      <c r="KBK2631" s="113"/>
      <c r="KBL2631" s="113"/>
      <c r="KBM2631" s="113"/>
      <c r="KBN2631" s="113"/>
      <c r="KBO2631" s="113"/>
      <c r="KBP2631" s="113"/>
      <c r="KBQ2631" s="113"/>
      <c r="KBR2631" s="113"/>
      <c r="KBS2631" s="113"/>
      <c r="KBT2631" s="113"/>
      <c r="KBU2631" s="113"/>
      <c r="KBV2631" s="113"/>
      <c r="KBW2631" s="113"/>
      <c r="KBX2631" s="113"/>
      <c r="KBY2631" s="113"/>
      <c r="KBZ2631" s="113"/>
      <c r="KCA2631" s="113"/>
      <c r="KCB2631" s="113"/>
      <c r="KCC2631" s="113"/>
      <c r="KCD2631" s="113"/>
      <c r="KCE2631" s="113"/>
      <c r="KCF2631" s="113"/>
      <c r="KCG2631" s="113"/>
      <c r="KCH2631" s="113"/>
      <c r="KCI2631" s="113"/>
      <c r="KCJ2631" s="113"/>
      <c r="KCK2631" s="113"/>
      <c r="KCL2631" s="113"/>
      <c r="KCM2631" s="113"/>
      <c r="KCN2631" s="113"/>
      <c r="KCO2631" s="113"/>
      <c r="KCP2631" s="113"/>
      <c r="KCQ2631" s="113"/>
      <c r="KCR2631" s="113"/>
      <c r="KCS2631" s="113"/>
      <c r="KCT2631" s="113"/>
      <c r="KCU2631" s="113"/>
      <c r="KCV2631" s="113"/>
      <c r="KCW2631" s="113"/>
      <c r="KCX2631" s="113"/>
      <c r="KCY2631" s="113"/>
      <c r="KCZ2631" s="113"/>
      <c r="KDA2631" s="113"/>
      <c r="KDB2631" s="113"/>
      <c r="KDC2631" s="113"/>
      <c r="KDD2631" s="113"/>
      <c r="KDE2631" s="113"/>
      <c r="KDF2631" s="113"/>
      <c r="KDG2631" s="113"/>
      <c r="KDH2631" s="113"/>
      <c r="KDI2631" s="113"/>
      <c r="KDJ2631" s="113"/>
      <c r="KDK2631" s="113"/>
      <c r="KDL2631" s="113"/>
      <c r="KDM2631" s="113"/>
      <c r="KDN2631" s="113"/>
      <c r="KDO2631" s="113"/>
      <c r="KDP2631" s="113"/>
      <c r="KDQ2631" s="113"/>
      <c r="KDR2631" s="113"/>
      <c r="KDS2631" s="113"/>
      <c r="KDT2631" s="113"/>
      <c r="KDU2631" s="113"/>
      <c r="KDV2631" s="113"/>
      <c r="KDW2631" s="113"/>
      <c r="KDX2631" s="113"/>
      <c r="KDY2631" s="113"/>
      <c r="KDZ2631" s="113"/>
      <c r="KEA2631" s="113"/>
      <c r="KEB2631" s="113"/>
      <c r="KEC2631" s="113"/>
      <c r="KED2631" s="113"/>
      <c r="KEE2631" s="113"/>
      <c r="KEF2631" s="113"/>
      <c r="KEG2631" s="113"/>
      <c r="KEH2631" s="113"/>
      <c r="KEI2631" s="113"/>
      <c r="KEJ2631" s="113"/>
      <c r="KEK2631" s="113"/>
      <c r="KEL2631" s="113"/>
      <c r="KEM2631" s="113"/>
      <c r="KEN2631" s="113"/>
      <c r="KEO2631" s="113"/>
      <c r="KEP2631" s="113"/>
      <c r="KEQ2631" s="113"/>
      <c r="KER2631" s="113"/>
      <c r="KES2631" s="113"/>
      <c r="KET2631" s="113"/>
      <c r="KEU2631" s="113"/>
      <c r="KEV2631" s="113"/>
      <c r="KEW2631" s="113"/>
      <c r="KEX2631" s="113"/>
      <c r="KEY2631" s="113"/>
      <c r="KEZ2631" s="113"/>
      <c r="KFA2631" s="113"/>
      <c r="KFB2631" s="113"/>
      <c r="KFC2631" s="113"/>
      <c r="KFD2631" s="113"/>
      <c r="KFE2631" s="113"/>
      <c r="KFF2631" s="113"/>
      <c r="KFG2631" s="113"/>
      <c r="KFH2631" s="113"/>
      <c r="KFI2631" s="113"/>
      <c r="KFJ2631" s="113"/>
      <c r="KFK2631" s="113"/>
      <c r="KFL2631" s="113"/>
      <c r="KFM2631" s="113"/>
      <c r="KFN2631" s="113"/>
      <c r="KFO2631" s="113"/>
      <c r="KFP2631" s="113"/>
      <c r="KFQ2631" s="113"/>
      <c r="KFR2631" s="113"/>
      <c r="KFS2631" s="113"/>
      <c r="KFT2631" s="113"/>
      <c r="KFU2631" s="113"/>
      <c r="KFV2631" s="113"/>
      <c r="KFW2631" s="113"/>
      <c r="KFX2631" s="113"/>
      <c r="KFY2631" s="113"/>
      <c r="KFZ2631" s="113"/>
      <c r="KGA2631" s="113"/>
      <c r="KGB2631" s="113"/>
      <c r="KGC2631" s="113"/>
      <c r="KGD2631" s="113"/>
      <c r="KGE2631" s="113"/>
      <c r="KGF2631" s="113"/>
      <c r="KGG2631" s="113"/>
      <c r="KGH2631" s="113"/>
      <c r="KGI2631" s="113"/>
      <c r="KGJ2631" s="113"/>
      <c r="KGK2631" s="113"/>
      <c r="KGL2631" s="113"/>
      <c r="KGM2631" s="113"/>
      <c r="KGN2631" s="113"/>
      <c r="KGO2631" s="113"/>
      <c r="KGP2631" s="113"/>
      <c r="KGQ2631" s="113"/>
      <c r="KGR2631" s="113"/>
      <c r="KGS2631" s="113"/>
      <c r="KGT2631" s="113"/>
      <c r="KGU2631" s="113"/>
      <c r="KGV2631" s="113"/>
      <c r="KGW2631" s="113"/>
      <c r="KGX2631" s="113"/>
      <c r="KGY2631" s="113"/>
      <c r="KGZ2631" s="113"/>
      <c r="KHA2631" s="113"/>
      <c r="KHB2631" s="113"/>
      <c r="KHC2631" s="113"/>
      <c r="KHD2631" s="113"/>
      <c r="KHE2631" s="113"/>
      <c r="KHF2631" s="113"/>
      <c r="KHG2631" s="113"/>
      <c r="KHH2631" s="113"/>
      <c r="KHI2631" s="113"/>
      <c r="KHJ2631" s="113"/>
      <c r="KHK2631" s="113"/>
      <c r="KHL2631" s="113"/>
      <c r="KHM2631" s="113"/>
      <c r="KHN2631" s="113"/>
      <c r="KHO2631" s="113"/>
      <c r="KHP2631" s="113"/>
      <c r="KHQ2631" s="113"/>
      <c r="KHR2631" s="113"/>
      <c r="KHS2631" s="113"/>
      <c r="KHT2631" s="113"/>
      <c r="KHU2631" s="113"/>
      <c r="KHV2631" s="113"/>
      <c r="KHW2631" s="113"/>
      <c r="KHX2631" s="113"/>
      <c r="KHY2631" s="113"/>
      <c r="KHZ2631" s="113"/>
      <c r="KIA2631" s="113"/>
      <c r="KIB2631" s="113"/>
      <c r="KIC2631" s="113"/>
      <c r="KID2631" s="113"/>
      <c r="KIE2631" s="113"/>
      <c r="KIF2631" s="113"/>
      <c r="KIG2631" s="113"/>
      <c r="KIH2631" s="113"/>
      <c r="KII2631" s="113"/>
      <c r="KIJ2631" s="113"/>
      <c r="KIK2631" s="113"/>
      <c r="KIL2631" s="113"/>
      <c r="KIM2631" s="113"/>
      <c r="KIN2631" s="113"/>
      <c r="KIO2631" s="113"/>
      <c r="KIP2631" s="113"/>
      <c r="KIQ2631" s="113"/>
      <c r="KIR2631" s="113"/>
      <c r="KIS2631" s="113"/>
      <c r="KIT2631" s="113"/>
      <c r="KIU2631" s="113"/>
      <c r="KIV2631" s="113"/>
      <c r="KIW2631" s="113"/>
      <c r="KIX2631" s="113"/>
      <c r="KIY2631" s="113"/>
      <c r="KIZ2631" s="113"/>
      <c r="KJA2631" s="113"/>
      <c r="KJB2631" s="113"/>
      <c r="KJC2631" s="113"/>
      <c r="KJD2631" s="113"/>
      <c r="KJE2631" s="113"/>
      <c r="KJF2631" s="113"/>
      <c r="KJG2631" s="113"/>
      <c r="KJH2631" s="113"/>
      <c r="KJI2631" s="113"/>
      <c r="KJJ2631" s="113"/>
      <c r="KJK2631" s="113"/>
      <c r="KJL2631" s="113"/>
      <c r="KJM2631" s="113"/>
      <c r="KJN2631" s="113"/>
      <c r="KJO2631" s="113"/>
      <c r="KJP2631" s="113"/>
      <c r="KJQ2631" s="113"/>
      <c r="KJR2631" s="113"/>
      <c r="KJS2631" s="113"/>
      <c r="KJT2631" s="113"/>
      <c r="KJU2631" s="113"/>
      <c r="KJV2631" s="113"/>
      <c r="KJW2631" s="113"/>
      <c r="KJX2631" s="113"/>
      <c r="KJY2631" s="113"/>
      <c r="KJZ2631" s="113"/>
      <c r="KKA2631" s="113"/>
      <c r="KKB2631" s="113"/>
      <c r="KKC2631" s="113"/>
      <c r="KKD2631" s="113"/>
      <c r="KKE2631" s="113"/>
      <c r="KKF2631" s="113"/>
      <c r="KKG2631" s="113"/>
      <c r="KKH2631" s="113"/>
      <c r="KKI2631" s="113"/>
      <c r="KKJ2631" s="113"/>
      <c r="KKK2631" s="113"/>
      <c r="KKL2631" s="113"/>
      <c r="KKM2631" s="113"/>
      <c r="KKN2631" s="113"/>
      <c r="KKO2631" s="113"/>
      <c r="KKP2631" s="113"/>
      <c r="KKQ2631" s="113"/>
      <c r="KKR2631" s="113"/>
      <c r="KKS2631" s="113"/>
      <c r="KKT2631" s="113"/>
      <c r="KKU2631" s="113"/>
      <c r="KKV2631" s="113"/>
      <c r="KKW2631" s="113"/>
      <c r="KKX2631" s="113"/>
      <c r="KKY2631" s="113"/>
      <c r="KKZ2631" s="113"/>
      <c r="KLA2631" s="113"/>
      <c r="KLB2631" s="113"/>
      <c r="KLC2631" s="113"/>
      <c r="KLD2631" s="113"/>
      <c r="KLE2631" s="113"/>
      <c r="KLF2631" s="113"/>
      <c r="KLG2631" s="113"/>
      <c r="KLH2631" s="113"/>
      <c r="KLI2631" s="113"/>
      <c r="KLJ2631" s="113"/>
      <c r="KLK2631" s="113"/>
      <c r="KLL2631" s="113"/>
      <c r="KLM2631" s="113"/>
      <c r="KLN2631" s="113"/>
      <c r="KLO2631" s="113"/>
      <c r="KLP2631" s="113"/>
      <c r="KLQ2631" s="113"/>
      <c r="KLR2631" s="113"/>
      <c r="KLS2631" s="113"/>
      <c r="KLT2631" s="113"/>
      <c r="KLU2631" s="113"/>
      <c r="KLV2631" s="113"/>
      <c r="KLW2631" s="113"/>
      <c r="KLX2631" s="113"/>
      <c r="KLY2631" s="113"/>
      <c r="KLZ2631" s="113"/>
      <c r="KMA2631" s="113"/>
      <c r="KMB2631" s="113"/>
      <c r="KMC2631" s="113"/>
      <c r="KMD2631" s="113"/>
      <c r="KME2631" s="113"/>
      <c r="KMF2631" s="113"/>
      <c r="KMG2631" s="113"/>
      <c r="KMH2631" s="113"/>
      <c r="KMI2631" s="113"/>
      <c r="KMJ2631" s="113"/>
      <c r="KMK2631" s="113"/>
      <c r="KML2631" s="113"/>
      <c r="KMM2631" s="113"/>
      <c r="KMN2631" s="113"/>
      <c r="KMO2631" s="113"/>
      <c r="KMP2631" s="113"/>
      <c r="KMQ2631" s="113"/>
      <c r="KMR2631" s="113"/>
      <c r="KMS2631" s="113"/>
      <c r="KMT2631" s="113"/>
      <c r="KMU2631" s="113"/>
      <c r="KMV2631" s="113"/>
      <c r="KMW2631" s="113"/>
      <c r="KMX2631" s="113"/>
      <c r="KMY2631" s="113"/>
      <c r="KMZ2631" s="113"/>
      <c r="KNA2631" s="113"/>
      <c r="KNB2631" s="113"/>
      <c r="KNC2631" s="113"/>
      <c r="KND2631" s="113"/>
      <c r="KNE2631" s="113"/>
      <c r="KNF2631" s="113"/>
      <c r="KNG2631" s="113"/>
      <c r="KNH2631" s="113"/>
      <c r="KNI2631" s="113"/>
      <c r="KNJ2631" s="113"/>
      <c r="KNK2631" s="113"/>
      <c r="KNL2631" s="113"/>
      <c r="KNM2631" s="113"/>
      <c r="KNN2631" s="113"/>
      <c r="KNO2631" s="113"/>
      <c r="KNP2631" s="113"/>
      <c r="KNQ2631" s="113"/>
      <c r="KNR2631" s="113"/>
      <c r="KNS2631" s="113"/>
      <c r="KNT2631" s="113"/>
      <c r="KNU2631" s="113"/>
      <c r="KNV2631" s="113"/>
      <c r="KNW2631" s="113"/>
      <c r="KNX2631" s="113"/>
      <c r="KNY2631" s="113"/>
      <c r="KNZ2631" s="113"/>
      <c r="KOA2631" s="113"/>
      <c r="KOB2631" s="113"/>
      <c r="KOC2631" s="113"/>
      <c r="KOD2631" s="113"/>
      <c r="KOE2631" s="113"/>
      <c r="KOF2631" s="113"/>
      <c r="KOG2631" s="113"/>
      <c r="KOH2631" s="113"/>
      <c r="KOI2631" s="113"/>
      <c r="KOJ2631" s="113"/>
      <c r="KOK2631" s="113"/>
      <c r="KOL2631" s="113"/>
      <c r="KOM2631" s="113"/>
      <c r="KON2631" s="113"/>
      <c r="KOO2631" s="113"/>
      <c r="KOP2631" s="113"/>
      <c r="KOQ2631" s="113"/>
      <c r="KOR2631" s="113"/>
      <c r="KOS2631" s="113"/>
      <c r="KOT2631" s="113"/>
      <c r="KOU2631" s="113"/>
      <c r="KOV2631" s="113"/>
      <c r="KOW2631" s="113"/>
      <c r="KOX2631" s="113"/>
      <c r="KOY2631" s="113"/>
      <c r="KOZ2631" s="113"/>
      <c r="KPA2631" s="113"/>
      <c r="KPB2631" s="113"/>
      <c r="KPC2631" s="113"/>
      <c r="KPD2631" s="113"/>
      <c r="KPE2631" s="113"/>
      <c r="KPF2631" s="113"/>
      <c r="KPG2631" s="113"/>
      <c r="KPH2631" s="113"/>
      <c r="KPI2631" s="113"/>
      <c r="KPJ2631" s="113"/>
      <c r="KPK2631" s="113"/>
      <c r="KPL2631" s="113"/>
      <c r="KPM2631" s="113"/>
      <c r="KPN2631" s="113"/>
      <c r="KPO2631" s="113"/>
      <c r="KPP2631" s="113"/>
      <c r="KPQ2631" s="113"/>
      <c r="KPR2631" s="113"/>
      <c r="KPS2631" s="113"/>
      <c r="KPT2631" s="113"/>
      <c r="KPU2631" s="113"/>
      <c r="KPV2631" s="113"/>
      <c r="KPW2631" s="113"/>
      <c r="KPX2631" s="113"/>
      <c r="KPY2631" s="113"/>
      <c r="KPZ2631" s="113"/>
      <c r="KQA2631" s="113"/>
      <c r="KQB2631" s="113"/>
      <c r="KQC2631" s="113"/>
      <c r="KQD2631" s="113"/>
      <c r="KQE2631" s="113"/>
      <c r="KQF2631" s="113"/>
      <c r="KQG2631" s="113"/>
      <c r="KQH2631" s="113"/>
      <c r="KQI2631" s="113"/>
      <c r="KQJ2631" s="113"/>
      <c r="KQK2631" s="113"/>
      <c r="KQL2631" s="113"/>
      <c r="KQM2631" s="113"/>
      <c r="KQN2631" s="113"/>
      <c r="KQO2631" s="113"/>
      <c r="KQP2631" s="113"/>
      <c r="KQQ2631" s="113"/>
      <c r="KQR2631" s="113"/>
      <c r="KQS2631" s="113"/>
      <c r="KQT2631" s="113"/>
      <c r="KQU2631" s="113"/>
      <c r="KQV2631" s="113"/>
      <c r="KQW2631" s="113"/>
      <c r="KQX2631" s="113"/>
      <c r="KQY2631" s="113"/>
      <c r="KQZ2631" s="113"/>
      <c r="KRA2631" s="113"/>
      <c r="KRB2631" s="113"/>
      <c r="KRC2631" s="113"/>
      <c r="KRD2631" s="113"/>
      <c r="KRE2631" s="113"/>
      <c r="KRF2631" s="113"/>
      <c r="KRG2631" s="113"/>
      <c r="KRH2631" s="113"/>
      <c r="KRI2631" s="113"/>
      <c r="KRJ2631" s="113"/>
      <c r="KRK2631" s="113"/>
      <c r="KRL2631" s="113"/>
      <c r="KRM2631" s="113"/>
      <c r="KRN2631" s="113"/>
      <c r="KRO2631" s="113"/>
      <c r="KRP2631" s="113"/>
      <c r="KRQ2631" s="113"/>
      <c r="KRR2631" s="113"/>
      <c r="KRS2631" s="113"/>
      <c r="KRT2631" s="113"/>
      <c r="KRU2631" s="113"/>
      <c r="KRV2631" s="113"/>
      <c r="KRW2631" s="113"/>
      <c r="KRX2631" s="113"/>
      <c r="KRY2631" s="113"/>
      <c r="KRZ2631" s="113"/>
      <c r="KSA2631" s="113"/>
      <c r="KSB2631" s="113"/>
      <c r="KSC2631" s="113"/>
      <c r="KSD2631" s="113"/>
      <c r="KSE2631" s="113"/>
      <c r="KSF2631" s="113"/>
      <c r="KSG2631" s="113"/>
      <c r="KSH2631" s="113"/>
      <c r="KSI2631" s="113"/>
      <c r="KSJ2631" s="113"/>
      <c r="KSK2631" s="113"/>
      <c r="KSL2631" s="113"/>
      <c r="KSM2631" s="113"/>
      <c r="KSN2631" s="113"/>
      <c r="KSO2631" s="113"/>
      <c r="KSP2631" s="113"/>
      <c r="KSQ2631" s="113"/>
      <c r="KSR2631" s="113"/>
      <c r="KSS2631" s="113"/>
      <c r="KST2631" s="113"/>
      <c r="KSU2631" s="113"/>
      <c r="KSV2631" s="113"/>
      <c r="KSW2631" s="113"/>
      <c r="KSX2631" s="113"/>
      <c r="KSY2631" s="113"/>
      <c r="KSZ2631" s="113"/>
      <c r="KTA2631" s="113"/>
      <c r="KTB2631" s="113"/>
      <c r="KTC2631" s="113"/>
      <c r="KTD2631" s="113"/>
      <c r="KTE2631" s="113"/>
      <c r="KTF2631" s="113"/>
      <c r="KTG2631" s="113"/>
      <c r="KTH2631" s="113"/>
      <c r="KTI2631" s="113"/>
      <c r="KTJ2631" s="113"/>
      <c r="KTK2631" s="113"/>
      <c r="KTL2631" s="113"/>
      <c r="KTM2631" s="113"/>
      <c r="KTN2631" s="113"/>
      <c r="KTO2631" s="113"/>
      <c r="KTP2631" s="113"/>
      <c r="KTQ2631" s="113"/>
      <c r="KTR2631" s="113"/>
      <c r="KTS2631" s="113"/>
      <c r="KTT2631" s="113"/>
      <c r="KTU2631" s="113"/>
      <c r="KTV2631" s="113"/>
      <c r="KTW2631" s="113"/>
      <c r="KTX2631" s="113"/>
      <c r="KTY2631" s="113"/>
      <c r="KTZ2631" s="113"/>
      <c r="KUA2631" s="113"/>
      <c r="KUB2631" s="113"/>
      <c r="KUC2631" s="113"/>
      <c r="KUD2631" s="113"/>
      <c r="KUE2631" s="113"/>
      <c r="KUF2631" s="113"/>
      <c r="KUG2631" s="113"/>
      <c r="KUH2631" s="113"/>
      <c r="KUI2631" s="113"/>
      <c r="KUJ2631" s="113"/>
      <c r="KUK2631" s="113"/>
      <c r="KUL2631" s="113"/>
      <c r="KUM2631" s="113"/>
      <c r="KUN2631" s="113"/>
      <c r="KUO2631" s="113"/>
      <c r="KUP2631" s="113"/>
      <c r="KUQ2631" s="113"/>
      <c r="KUR2631" s="113"/>
      <c r="KUS2631" s="113"/>
      <c r="KUT2631" s="113"/>
      <c r="KUU2631" s="113"/>
      <c r="KUV2631" s="113"/>
      <c r="KUW2631" s="113"/>
      <c r="KUX2631" s="113"/>
      <c r="KUY2631" s="113"/>
      <c r="KUZ2631" s="113"/>
      <c r="KVA2631" s="113"/>
      <c r="KVB2631" s="113"/>
      <c r="KVC2631" s="113"/>
      <c r="KVD2631" s="113"/>
      <c r="KVE2631" s="113"/>
      <c r="KVF2631" s="113"/>
      <c r="KVG2631" s="113"/>
      <c r="KVH2631" s="113"/>
      <c r="KVI2631" s="113"/>
      <c r="KVJ2631" s="113"/>
      <c r="KVK2631" s="113"/>
      <c r="KVL2631" s="113"/>
      <c r="KVM2631" s="113"/>
      <c r="KVN2631" s="113"/>
      <c r="KVO2631" s="113"/>
      <c r="KVP2631" s="113"/>
      <c r="KVQ2631" s="113"/>
      <c r="KVR2631" s="113"/>
      <c r="KVS2631" s="113"/>
      <c r="KVT2631" s="113"/>
      <c r="KVU2631" s="113"/>
      <c r="KVV2631" s="113"/>
      <c r="KVW2631" s="113"/>
      <c r="KVX2631" s="113"/>
      <c r="KVY2631" s="113"/>
      <c r="KVZ2631" s="113"/>
      <c r="KWA2631" s="113"/>
      <c r="KWB2631" s="113"/>
      <c r="KWC2631" s="113"/>
      <c r="KWD2631" s="113"/>
      <c r="KWE2631" s="113"/>
      <c r="KWF2631" s="113"/>
      <c r="KWG2631" s="113"/>
      <c r="KWH2631" s="113"/>
      <c r="KWI2631" s="113"/>
      <c r="KWJ2631" s="113"/>
      <c r="KWK2631" s="113"/>
      <c r="KWL2631" s="113"/>
      <c r="KWM2631" s="113"/>
      <c r="KWN2631" s="113"/>
      <c r="KWO2631" s="113"/>
      <c r="KWP2631" s="113"/>
      <c r="KWQ2631" s="113"/>
      <c r="KWR2631" s="113"/>
      <c r="KWS2631" s="113"/>
      <c r="KWT2631" s="113"/>
      <c r="KWU2631" s="113"/>
      <c r="KWV2631" s="113"/>
      <c r="KWW2631" s="113"/>
      <c r="KWX2631" s="113"/>
      <c r="KWY2631" s="113"/>
      <c r="KWZ2631" s="113"/>
      <c r="KXA2631" s="113"/>
      <c r="KXB2631" s="113"/>
      <c r="KXC2631" s="113"/>
      <c r="KXD2631" s="113"/>
      <c r="KXE2631" s="113"/>
      <c r="KXF2631" s="113"/>
      <c r="KXG2631" s="113"/>
      <c r="KXH2631" s="113"/>
      <c r="KXI2631" s="113"/>
      <c r="KXJ2631" s="113"/>
      <c r="KXK2631" s="113"/>
      <c r="KXL2631" s="113"/>
      <c r="KXM2631" s="113"/>
      <c r="KXN2631" s="113"/>
      <c r="KXO2631" s="113"/>
      <c r="KXP2631" s="113"/>
      <c r="KXQ2631" s="113"/>
      <c r="KXR2631" s="113"/>
      <c r="KXS2631" s="113"/>
      <c r="KXT2631" s="113"/>
      <c r="KXU2631" s="113"/>
      <c r="KXV2631" s="113"/>
      <c r="KXW2631" s="113"/>
      <c r="KXX2631" s="113"/>
      <c r="KXY2631" s="113"/>
      <c r="KXZ2631" s="113"/>
      <c r="KYA2631" s="113"/>
      <c r="KYB2631" s="113"/>
      <c r="KYC2631" s="113"/>
      <c r="KYD2631" s="113"/>
      <c r="KYE2631" s="113"/>
      <c r="KYF2631" s="113"/>
      <c r="KYG2631" s="113"/>
      <c r="KYH2631" s="113"/>
      <c r="KYI2631" s="113"/>
      <c r="KYJ2631" s="113"/>
      <c r="KYK2631" s="113"/>
      <c r="KYL2631" s="113"/>
      <c r="KYM2631" s="113"/>
      <c r="KYN2631" s="113"/>
      <c r="KYO2631" s="113"/>
      <c r="KYP2631" s="113"/>
      <c r="KYQ2631" s="113"/>
      <c r="KYR2631" s="113"/>
      <c r="KYS2631" s="113"/>
      <c r="KYT2631" s="113"/>
      <c r="KYU2631" s="113"/>
      <c r="KYV2631" s="113"/>
      <c r="KYW2631" s="113"/>
      <c r="KYX2631" s="113"/>
      <c r="KYY2631" s="113"/>
      <c r="KYZ2631" s="113"/>
      <c r="KZA2631" s="113"/>
      <c r="KZB2631" s="113"/>
      <c r="KZC2631" s="113"/>
      <c r="KZD2631" s="113"/>
      <c r="KZE2631" s="113"/>
      <c r="KZF2631" s="113"/>
      <c r="KZG2631" s="113"/>
      <c r="KZH2631" s="113"/>
      <c r="KZI2631" s="113"/>
      <c r="KZJ2631" s="113"/>
      <c r="KZK2631" s="113"/>
      <c r="KZL2631" s="113"/>
      <c r="KZM2631" s="113"/>
      <c r="KZN2631" s="113"/>
      <c r="KZO2631" s="113"/>
      <c r="KZP2631" s="113"/>
      <c r="KZQ2631" s="113"/>
      <c r="KZR2631" s="113"/>
      <c r="KZS2631" s="113"/>
      <c r="KZT2631" s="113"/>
      <c r="KZU2631" s="113"/>
      <c r="KZV2631" s="113"/>
      <c r="KZW2631" s="113"/>
      <c r="KZX2631" s="113"/>
      <c r="KZY2631" s="113"/>
      <c r="KZZ2631" s="113"/>
      <c r="LAA2631" s="113"/>
      <c r="LAB2631" s="113"/>
      <c r="LAC2631" s="113"/>
      <c r="LAD2631" s="113"/>
      <c r="LAE2631" s="113"/>
      <c r="LAF2631" s="113"/>
      <c r="LAG2631" s="113"/>
      <c r="LAH2631" s="113"/>
      <c r="LAI2631" s="113"/>
      <c r="LAJ2631" s="113"/>
      <c r="LAK2631" s="113"/>
      <c r="LAL2631" s="113"/>
      <c r="LAM2631" s="113"/>
      <c r="LAN2631" s="113"/>
      <c r="LAO2631" s="113"/>
      <c r="LAP2631" s="113"/>
      <c r="LAQ2631" s="113"/>
      <c r="LAR2631" s="113"/>
      <c r="LAS2631" s="113"/>
      <c r="LAT2631" s="113"/>
      <c r="LAU2631" s="113"/>
      <c r="LAV2631" s="113"/>
      <c r="LAW2631" s="113"/>
      <c r="LAX2631" s="113"/>
      <c r="LAY2631" s="113"/>
      <c r="LAZ2631" s="113"/>
      <c r="LBA2631" s="113"/>
      <c r="LBB2631" s="113"/>
      <c r="LBC2631" s="113"/>
      <c r="LBD2631" s="113"/>
      <c r="LBE2631" s="113"/>
      <c r="LBF2631" s="113"/>
      <c r="LBG2631" s="113"/>
      <c r="LBH2631" s="113"/>
      <c r="LBI2631" s="113"/>
      <c r="LBJ2631" s="113"/>
      <c r="LBK2631" s="113"/>
      <c r="LBL2631" s="113"/>
      <c r="LBM2631" s="113"/>
      <c r="LBN2631" s="113"/>
      <c r="LBO2631" s="113"/>
      <c r="LBP2631" s="113"/>
      <c r="LBQ2631" s="113"/>
      <c r="LBR2631" s="113"/>
      <c r="LBS2631" s="113"/>
      <c r="LBT2631" s="113"/>
      <c r="LBU2631" s="113"/>
      <c r="LBV2631" s="113"/>
      <c r="LBW2631" s="113"/>
      <c r="LBX2631" s="113"/>
      <c r="LBY2631" s="113"/>
      <c r="LBZ2631" s="113"/>
      <c r="LCA2631" s="113"/>
      <c r="LCB2631" s="113"/>
      <c r="LCC2631" s="113"/>
      <c r="LCD2631" s="113"/>
      <c r="LCE2631" s="113"/>
      <c r="LCF2631" s="113"/>
      <c r="LCG2631" s="113"/>
      <c r="LCH2631" s="113"/>
      <c r="LCI2631" s="113"/>
      <c r="LCJ2631" s="113"/>
      <c r="LCK2631" s="113"/>
      <c r="LCL2631" s="113"/>
      <c r="LCM2631" s="113"/>
      <c r="LCN2631" s="113"/>
      <c r="LCO2631" s="113"/>
      <c r="LCP2631" s="113"/>
      <c r="LCQ2631" s="113"/>
      <c r="LCR2631" s="113"/>
      <c r="LCS2631" s="113"/>
      <c r="LCT2631" s="113"/>
      <c r="LCU2631" s="113"/>
      <c r="LCV2631" s="113"/>
      <c r="LCW2631" s="113"/>
      <c r="LCX2631" s="113"/>
      <c r="LCY2631" s="113"/>
      <c r="LCZ2631" s="113"/>
      <c r="LDA2631" s="113"/>
      <c r="LDB2631" s="113"/>
      <c r="LDC2631" s="113"/>
      <c r="LDD2631" s="113"/>
      <c r="LDE2631" s="113"/>
      <c r="LDF2631" s="113"/>
      <c r="LDG2631" s="113"/>
      <c r="LDH2631" s="113"/>
      <c r="LDI2631" s="113"/>
      <c r="LDJ2631" s="113"/>
      <c r="LDK2631" s="113"/>
      <c r="LDL2631" s="113"/>
      <c r="LDM2631" s="113"/>
      <c r="LDN2631" s="113"/>
      <c r="LDO2631" s="113"/>
      <c r="LDP2631" s="113"/>
      <c r="LDQ2631" s="113"/>
      <c r="LDR2631" s="113"/>
      <c r="LDS2631" s="113"/>
      <c r="LDT2631" s="113"/>
      <c r="LDU2631" s="113"/>
      <c r="LDV2631" s="113"/>
      <c r="LDW2631" s="113"/>
      <c r="LDX2631" s="113"/>
      <c r="LDY2631" s="113"/>
      <c r="LDZ2631" s="113"/>
      <c r="LEA2631" s="113"/>
      <c r="LEB2631" s="113"/>
      <c r="LEC2631" s="113"/>
      <c r="LED2631" s="113"/>
      <c r="LEE2631" s="113"/>
      <c r="LEF2631" s="113"/>
      <c r="LEG2631" s="113"/>
      <c r="LEH2631" s="113"/>
      <c r="LEI2631" s="113"/>
      <c r="LEJ2631" s="113"/>
      <c r="LEK2631" s="113"/>
      <c r="LEL2631" s="113"/>
      <c r="LEM2631" s="113"/>
      <c r="LEN2631" s="113"/>
      <c r="LEO2631" s="113"/>
      <c r="LEP2631" s="113"/>
      <c r="LEQ2631" s="113"/>
      <c r="LER2631" s="113"/>
      <c r="LES2631" s="113"/>
      <c r="LET2631" s="113"/>
      <c r="LEU2631" s="113"/>
      <c r="LEV2631" s="113"/>
      <c r="LEW2631" s="113"/>
      <c r="LEX2631" s="113"/>
      <c r="LEY2631" s="113"/>
      <c r="LEZ2631" s="113"/>
      <c r="LFA2631" s="113"/>
      <c r="LFB2631" s="113"/>
      <c r="LFC2631" s="113"/>
      <c r="LFD2631" s="113"/>
      <c r="LFE2631" s="113"/>
      <c r="LFF2631" s="113"/>
      <c r="LFG2631" s="113"/>
      <c r="LFH2631" s="113"/>
      <c r="LFI2631" s="113"/>
      <c r="LFJ2631" s="113"/>
      <c r="LFK2631" s="113"/>
      <c r="LFL2631" s="113"/>
      <c r="LFM2631" s="113"/>
      <c r="LFN2631" s="113"/>
      <c r="LFO2631" s="113"/>
      <c r="LFP2631" s="113"/>
      <c r="LFQ2631" s="113"/>
      <c r="LFR2631" s="113"/>
      <c r="LFS2631" s="113"/>
      <c r="LFT2631" s="113"/>
      <c r="LFU2631" s="113"/>
      <c r="LFV2631" s="113"/>
      <c r="LFW2631" s="113"/>
      <c r="LFX2631" s="113"/>
      <c r="LFY2631" s="113"/>
      <c r="LFZ2631" s="113"/>
      <c r="LGA2631" s="113"/>
      <c r="LGB2631" s="113"/>
      <c r="LGC2631" s="113"/>
      <c r="LGD2631" s="113"/>
      <c r="LGE2631" s="113"/>
      <c r="LGF2631" s="113"/>
      <c r="LGG2631" s="113"/>
      <c r="LGH2631" s="113"/>
      <c r="LGI2631" s="113"/>
      <c r="LGJ2631" s="113"/>
      <c r="LGK2631" s="113"/>
      <c r="LGL2631" s="113"/>
      <c r="LGM2631" s="113"/>
      <c r="LGN2631" s="113"/>
      <c r="LGO2631" s="113"/>
      <c r="LGP2631" s="113"/>
      <c r="LGQ2631" s="113"/>
      <c r="LGR2631" s="113"/>
      <c r="LGS2631" s="113"/>
      <c r="LGT2631" s="113"/>
      <c r="LGU2631" s="113"/>
      <c r="LGV2631" s="113"/>
      <c r="LGW2631" s="113"/>
      <c r="LGX2631" s="113"/>
      <c r="LGY2631" s="113"/>
      <c r="LGZ2631" s="113"/>
      <c r="LHA2631" s="113"/>
      <c r="LHB2631" s="113"/>
      <c r="LHC2631" s="113"/>
      <c r="LHD2631" s="113"/>
      <c r="LHE2631" s="113"/>
      <c r="LHF2631" s="113"/>
      <c r="LHG2631" s="113"/>
      <c r="LHH2631" s="113"/>
      <c r="LHI2631" s="113"/>
      <c r="LHJ2631" s="113"/>
      <c r="LHK2631" s="113"/>
      <c r="LHL2631" s="113"/>
      <c r="LHM2631" s="113"/>
      <c r="LHN2631" s="113"/>
      <c r="LHO2631" s="113"/>
      <c r="LHP2631" s="113"/>
      <c r="LHQ2631" s="113"/>
      <c r="LHR2631" s="113"/>
      <c r="LHS2631" s="113"/>
      <c r="LHT2631" s="113"/>
      <c r="LHU2631" s="113"/>
      <c r="LHV2631" s="113"/>
      <c r="LHW2631" s="113"/>
      <c r="LHX2631" s="113"/>
      <c r="LHY2631" s="113"/>
      <c r="LHZ2631" s="113"/>
      <c r="LIA2631" s="113"/>
      <c r="LIB2631" s="113"/>
      <c r="LIC2631" s="113"/>
      <c r="LID2631" s="113"/>
      <c r="LIE2631" s="113"/>
      <c r="LIF2631" s="113"/>
      <c r="LIG2631" s="113"/>
      <c r="LIH2631" s="113"/>
      <c r="LII2631" s="113"/>
      <c r="LIJ2631" s="113"/>
      <c r="LIK2631" s="113"/>
      <c r="LIL2631" s="113"/>
      <c r="LIM2631" s="113"/>
      <c r="LIN2631" s="113"/>
      <c r="LIO2631" s="113"/>
      <c r="LIP2631" s="113"/>
      <c r="LIQ2631" s="113"/>
      <c r="LIR2631" s="113"/>
      <c r="LIS2631" s="113"/>
      <c r="LIT2631" s="113"/>
      <c r="LIU2631" s="113"/>
      <c r="LIV2631" s="113"/>
      <c r="LIW2631" s="113"/>
      <c r="LIX2631" s="113"/>
      <c r="LIY2631" s="113"/>
      <c r="LIZ2631" s="113"/>
      <c r="LJA2631" s="113"/>
      <c r="LJB2631" s="113"/>
      <c r="LJC2631" s="113"/>
      <c r="LJD2631" s="113"/>
      <c r="LJE2631" s="113"/>
      <c r="LJF2631" s="113"/>
      <c r="LJG2631" s="113"/>
      <c r="LJH2631" s="113"/>
      <c r="LJI2631" s="113"/>
      <c r="LJJ2631" s="113"/>
      <c r="LJK2631" s="113"/>
      <c r="LJL2631" s="113"/>
      <c r="LJM2631" s="113"/>
      <c r="LJN2631" s="113"/>
      <c r="LJO2631" s="113"/>
      <c r="LJP2631" s="113"/>
      <c r="LJQ2631" s="113"/>
      <c r="LJR2631" s="113"/>
      <c r="LJS2631" s="113"/>
      <c r="LJT2631" s="113"/>
      <c r="LJU2631" s="113"/>
      <c r="LJV2631" s="113"/>
      <c r="LJW2631" s="113"/>
      <c r="LJX2631" s="113"/>
      <c r="LJY2631" s="113"/>
      <c r="LJZ2631" s="113"/>
      <c r="LKA2631" s="113"/>
      <c r="LKB2631" s="113"/>
      <c r="LKC2631" s="113"/>
      <c r="LKD2631" s="113"/>
      <c r="LKE2631" s="113"/>
      <c r="LKF2631" s="113"/>
      <c r="LKG2631" s="113"/>
      <c r="LKH2631" s="113"/>
      <c r="LKI2631" s="113"/>
      <c r="LKJ2631" s="113"/>
      <c r="LKK2631" s="113"/>
      <c r="LKL2631" s="113"/>
      <c r="LKM2631" s="113"/>
      <c r="LKN2631" s="113"/>
      <c r="LKO2631" s="113"/>
      <c r="LKP2631" s="113"/>
      <c r="LKQ2631" s="113"/>
      <c r="LKR2631" s="113"/>
      <c r="LKS2631" s="113"/>
      <c r="LKT2631" s="113"/>
      <c r="LKU2631" s="113"/>
      <c r="LKV2631" s="113"/>
      <c r="LKW2631" s="113"/>
      <c r="LKX2631" s="113"/>
      <c r="LKY2631" s="113"/>
      <c r="LKZ2631" s="113"/>
      <c r="LLA2631" s="113"/>
      <c r="LLB2631" s="113"/>
      <c r="LLC2631" s="113"/>
      <c r="LLD2631" s="113"/>
      <c r="LLE2631" s="113"/>
      <c r="LLF2631" s="113"/>
      <c r="LLG2631" s="113"/>
      <c r="LLH2631" s="113"/>
      <c r="LLI2631" s="113"/>
      <c r="LLJ2631" s="113"/>
      <c r="LLK2631" s="113"/>
      <c r="LLL2631" s="113"/>
      <c r="LLM2631" s="113"/>
      <c r="LLN2631" s="113"/>
      <c r="LLO2631" s="113"/>
      <c r="LLP2631" s="113"/>
      <c r="LLQ2631" s="113"/>
      <c r="LLR2631" s="113"/>
      <c r="LLS2631" s="113"/>
      <c r="LLT2631" s="113"/>
      <c r="LLU2631" s="113"/>
      <c r="LLV2631" s="113"/>
      <c r="LLW2631" s="113"/>
      <c r="LLX2631" s="113"/>
      <c r="LLY2631" s="113"/>
      <c r="LLZ2631" s="113"/>
      <c r="LMA2631" s="113"/>
      <c r="LMB2631" s="113"/>
      <c r="LMC2631" s="113"/>
      <c r="LMD2631" s="113"/>
      <c r="LME2631" s="113"/>
      <c r="LMF2631" s="113"/>
      <c r="LMG2631" s="113"/>
      <c r="LMH2631" s="113"/>
      <c r="LMI2631" s="113"/>
      <c r="LMJ2631" s="113"/>
      <c r="LMK2631" s="113"/>
      <c r="LML2631" s="113"/>
      <c r="LMM2631" s="113"/>
      <c r="LMN2631" s="113"/>
      <c r="LMO2631" s="113"/>
      <c r="LMP2631" s="113"/>
      <c r="LMQ2631" s="113"/>
      <c r="LMR2631" s="113"/>
      <c r="LMS2631" s="113"/>
      <c r="LMT2631" s="113"/>
      <c r="LMU2631" s="113"/>
      <c r="LMV2631" s="113"/>
      <c r="LMW2631" s="113"/>
      <c r="LMX2631" s="113"/>
      <c r="LMY2631" s="113"/>
      <c r="LMZ2631" s="113"/>
      <c r="LNA2631" s="113"/>
      <c r="LNB2631" s="113"/>
      <c r="LNC2631" s="113"/>
      <c r="LND2631" s="113"/>
      <c r="LNE2631" s="113"/>
      <c r="LNF2631" s="113"/>
      <c r="LNG2631" s="113"/>
      <c r="LNH2631" s="113"/>
      <c r="LNI2631" s="113"/>
      <c r="LNJ2631" s="113"/>
      <c r="LNK2631" s="113"/>
      <c r="LNL2631" s="113"/>
      <c r="LNM2631" s="113"/>
      <c r="LNN2631" s="113"/>
      <c r="LNO2631" s="113"/>
      <c r="LNP2631" s="113"/>
      <c r="LNQ2631" s="113"/>
      <c r="LNR2631" s="113"/>
      <c r="LNS2631" s="113"/>
      <c r="LNT2631" s="113"/>
      <c r="LNU2631" s="113"/>
      <c r="LNV2631" s="113"/>
      <c r="LNW2631" s="113"/>
      <c r="LNX2631" s="113"/>
      <c r="LNY2631" s="113"/>
      <c r="LNZ2631" s="113"/>
      <c r="LOA2631" s="113"/>
      <c r="LOB2631" s="113"/>
      <c r="LOC2631" s="113"/>
      <c r="LOD2631" s="113"/>
      <c r="LOE2631" s="113"/>
      <c r="LOF2631" s="113"/>
      <c r="LOG2631" s="113"/>
      <c r="LOH2631" s="113"/>
      <c r="LOI2631" s="113"/>
      <c r="LOJ2631" s="113"/>
      <c r="LOK2631" s="113"/>
      <c r="LOL2631" s="113"/>
      <c r="LOM2631" s="113"/>
      <c r="LON2631" s="113"/>
      <c r="LOO2631" s="113"/>
      <c r="LOP2631" s="113"/>
      <c r="LOQ2631" s="113"/>
      <c r="LOR2631" s="113"/>
      <c r="LOS2631" s="113"/>
      <c r="LOT2631" s="113"/>
      <c r="LOU2631" s="113"/>
      <c r="LOV2631" s="113"/>
      <c r="LOW2631" s="113"/>
      <c r="LOX2631" s="113"/>
      <c r="LOY2631" s="113"/>
      <c r="LOZ2631" s="113"/>
      <c r="LPA2631" s="113"/>
      <c r="LPB2631" s="113"/>
      <c r="LPC2631" s="113"/>
      <c r="LPD2631" s="113"/>
      <c r="LPE2631" s="113"/>
      <c r="LPF2631" s="113"/>
      <c r="LPG2631" s="113"/>
      <c r="LPH2631" s="113"/>
      <c r="LPI2631" s="113"/>
      <c r="LPJ2631" s="113"/>
      <c r="LPK2631" s="113"/>
      <c r="LPL2631" s="113"/>
      <c r="LPM2631" s="113"/>
      <c r="LPN2631" s="113"/>
      <c r="LPO2631" s="113"/>
      <c r="LPP2631" s="113"/>
      <c r="LPQ2631" s="113"/>
      <c r="LPR2631" s="113"/>
      <c r="LPS2631" s="113"/>
      <c r="LPT2631" s="113"/>
      <c r="LPU2631" s="113"/>
      <c r="LPV2631" s="113"/>
      <c r="LPW2631" s="113"/>
      <c r="LPX2631" s="113"/>
      <c r="LPY2631" s="113"/>
      <c r="LPZ2631" s="113"/>
      <c r="LQA2631" s="113"/>
      <c r="LQB2631" s="113"/>
      <c r="LQC2631" s="113"/>
      <c r="LQD2631" s="113"/>
      <c r="LQE2631" s="113"/>
      <c r="LQF2631" s="113"/>
      <c r="LQG2631" s="113"/>
      <c r="LQH2631" s="113"/>
      <c r="LQI2631" s="113"/>
      <c r="LQJ2631" s="113"/>
      <c r="LQK2631" s="113"/>
      <c r="LQL2631" s="113"/>
      <c r="LQM2631" s="113"/>
      <c r="LQN2631" s="113"/>
      <c r="LQO2631" s="113"/>
      <c r="LQP2631" s="113"/>
      <c r="LQQ2631" s="113"/>
      <c r="LQR2631" s="113"/>
      <c r="LQS2631" s="113"/>
      <c r="LQT2631" s="113"/>
      <c r="LQU2631" s="113"/>
      <c r="LQV2631" s="113"/>
      <c r="LQW2631" s="113"/>
      <c r="LQX2631" s="113"/>
      <c r="LQY2631" s="113"/>
      <c r="LQZ2631" s="113"/>
      <c r="LRA2631" s="113"/>
      <c r="LRB2631" s="113"/>
      <c r="LRC2631" s="113"/>
      <c r="LRD2631" s="113"/>
      <c r="LRE2631" s="113"/>
      <c r="LRF2631" s="113"/>
      <c r="LRG2631" s="113"/>
      <c r="LRH2631" s="113"/>
      <c r="LRI2631" s="113"/>
      <c r="LRJ2631" s="113"/>
      <c r="LRK2631" s="113"/>
      <c r="LRL2631" s="113"/>
      <c r="LRM2631" s="113"/>
      <c r="LRN2631" s="113"/>
      <c r="LRO2631" s="113"/>
      <c r="LRP2631" s="113"/>
      <c r="LRQ2631" s="113"/>
      <c r="LRR2631" s="113"/>
      <c r="LRS2631" s="113"/>
      <c r="LRT2631" s="113"/>
      <c r="LRU2631" s="113"/>
      <c r="LRV2631" s="113"/>
      <c r="LRW2631" s="113"/>
      <c r="LRX2631" s="113"/>
      <c r="LRY2631" s="113"/>
      <c r="LRZ2631" s="113"/>
      <c r="LSA2631" s="113"/>
      <c r="LSB2631" s="113"/>
      <c r="LSC2631" s="113"/>
      <c r="LSD2631" s="113"/>
      <c r="LSE2631" s="113"/>
      <c r="LSF2631" s="113"/>
      <c r="LSG2631" s="113"/>
      <c r="LSH2631" s="113"/>
      <c r="LSI2631" s="113"/>
      <c r="LSJ2631" s="113"/>
      <c r="LSK2631" s="113"/>
      <c r="LSL2631" s="113"/>
      <c r="LSM2631" s="113"/>
      <c r="LSN2631" s="113"/>
      <c r="LSO2631" s="113"/>
      <c r="LSP2631" s="113"/>
      <c r="LSQ2631" s="113"/>
      <c r="LSR2631" s="113"/>
      <c r="LSS2631" s="113"/>
      <c r="LST2631" s="113"/>
      <c r="LSU2631" s="113"/>
      <c r="LSV2631" s="113"/>
      <c r="LSW2631" s="113"/>
      <c r="LSX2631" s="113"/>
      <c r="LSY2631" s="113"/>
      <c r="LSZ2631" s="113"/>
      <c r="LTA2631" s="113"/>
      <c r="LTB2631" s="113"/>
      <c r="LTC2631" s="113"/>
      <c r="LTD2631" s="113"/>
      <c r="LTE2631" s="113"/>
      <c r="LTF2631" s="113"/>
      <c r="LTG2631" s="113"/>
      <c r="LTH2631" s="113"/>
      <c r="LTI2631" s="113"/>
      <c r="LTJ2631" s="113"/>
      <c r="LTK2631" s="113"/>
      <c r="LTL2631" s="113"/>
      <c r="LTM2631" s="113"/>
      <c r="LTN2631" s="113"/>
      <c r="LTO2631" s="113"/>
      <c r="LTP2631" s="113"/>
      <c r="LTQ2631" s="113"/>
      <c r="LTR2631" s="113"/>
      <c r="LTS2631" s="113"/>
      <c r="LTT2631" s="113"/>
      <c r="LTU2631" s="113"/>
      <c r="LTV2631" s="113"/>
      <c r="LTW2631" s="113"/>
      <c r="LTX2631" s="113"/>
      <c r="LTY2631" s="113"/>
      <c r="LTZ2631" s="113"/>
      <c r="LUA2631" s="113"/>
      <c r="LUB2631" s="113"/>
      <c r="LUC2631" s="113"/>
      <c r="LUD2631" s="113"/>
      <c r="LUE2631" s="113"/>
      <c r="LUF2631" s="113"/>
      <c r="LUG2631" s="113"/>
      <c r="LUH2631" s="113"/>
      <c r="LUI2631" s="113"/>
      <c r="LUJ2631" s="113"/>
      <c r="LUK2631" s="113"/>
      <c r="LUL2631" s="113"/>
      <c r="LUM2631" s="113"/>
      <c r="LUN2631" s="113"/>
      <c r="LUO2631" s="113"/>
      <c r="LUP2631" s="113"/>
      <c r="LUQ2631" s="113"/>
      <c r="LUR2631" s="113"/>
      <c r="LUS2631" s="113"/>
      <c r="LUT2631" s="113"/>
      <c r="LUU2631" s="113"/>
      <c r="LUV2631" s="113"/>
      <c r="LUW2631" s="113"/>
      <c r="LUX2631" s="113"/>
      <c r="LUY2631" s="113"/>
      <c r="LUZ2631" s="113"/>
      <c r="LVA2631" s="113"/>
      <c r="LVB2631" s="113"/>
      <c r="LVC2631" s="113"/>
      <c r="LVD2631" s="113"/>
      <c r="LVE2631" s="113"/>
      <c r="LVF2631" s="113"/>
      <c r="LVG2631" s="113"/>
      <c r="LVH2631" s="113"/>
      <c r="LVI2631" s="113"/>
      <c r="LVJ2631" s="113"/>
      <c r="LVK2631" s="113"/>
      <c r="LVL2631" s="113"/>
      <c r="LVM2631" s="113"/>
      <c r="LVN2631" s="113"/>
      <c r="LVO2631" s="113"/>
      <c r="LVP2631" s="113"/>
      <c r="LVQ2631" s="113"/>
      <c r="LVR2631" s="113"/>
      <c r="LVS2631" s="113"/>
      <c r="LVT2631" s="113"/>
      <c r="LVU2631" s="113"/>
      <c r="LVV2631" s="113"/>
      <c r="LVW2631" s="113"/>
      <c r="LVX2631" s="113"/>
      <c r="LVY2631" s="113"/>
      <c r="LVZ2631" s="113"/>
      <c r="LWA2631" s="113"/>
      <c r="LWB2631" s="113"/>
      <c r="LWC2631" s="113"/>
      <c r="LWD2631" s="113"/>
      <c r="LWE2631" s="113"/>
      <c r="LWF2631" s="113"/>
      <c r="LWG2631" s="113"/>
      <c r="LWH2631" s="113"/>
      <c r="LWI2631" s="113"/>
      <c r="LWJ2631" s="113"/>
      <c r="LWK2631" s="113"/>
      <c r="LWL2631" s="113"/>
      <c r="LWM2631" s="113"/>
      <c r="LWN2631" s="113"/>
      <c r="LWO2631" s="113"/>
      <c r="LWP2631" s="113"/>
      <c r="LWQ2631" s="113"/>
      <c r="LWR2631" s="113"/>
      <c r="LWS2631" s="113"/>
      <c r="LWT2631" s="113"/>
      <c r="LWU2631" s="113"/>
      <c r="LWV2631" s="113"/>
      <c r="LWW2631" s="113"/>
      <c r="LWX2631" s="113"/>
      <c r="LWY2631" s="113"/>
      <c r="LWZ2631" s="113"/>
      <c r="LXA2631" s="113"/>
      <c r="LXB2631" s="113"/>
      <c r="LXC2631" s="113"/>
      <c r="LXD2631" s="113"/>
      <c r="LXE2631" s="113"/>
      <c r="LXF2631" s="113"/>
      <c r="LXG2631" s="113"/>
      <c r="LXH2631" s="113"/>
      <c r="LXI2631" s="113"/>
      <c r="LXJ2631" s="113"/>
      <c r="LXK2631" s="113"/>
      <c r="LXL2631" s="113"/>
      <c r="LXM2631" s="113"/>
      <c r="LXN2631" s="113"/>
      <c r="LXO2631" s="113"/>
      <c r="LXP2631" s="113"/>
      <c r="LXQ2631" s="113"/>
      <c r="LXR2631" s="113"/>
      <c r="LXS2631" s="113"/>
      <c r="LXT2631" s="113"/>
      <c r="LXU2631" s="113"/>
      <c r="LXV2631" s="113"/>
      <c r="LXW2631" s="113"/>
      <c r="LXX2631" s="113"/>
      <c r="LXY2631" s="113"/>
      <c r="LXZ2631" s="113"/>
      <c r="LYA2631" s="113"/>
      <c r="LYB2631" s="113"/>
      <c r="LYC2631" s="113"/>
      <c r="LYD2631" s="113"/>
      <c r="LYE2631" s="113"/>
      <c r="LYF2631" s="113"/>
      <c r="LYG2631" s="113"/>
      <c r="LYH2631" s="113"/>
      <c r="LYI2631" s="113"/>
      <c r="LYJ2631" s="113"/>
      <c r="LYK2631" s="113"/>
      <c r="LYL2631" s="113"/>
      <c r="LYM2631" s="113"/>
      <c r="LYN2631" s="113"/>
      <c r="LYO2631" s="113"/>
      <c r="LYP2631" s="113"/>
      <c r="LYQ2631" s="113"/>
      <c r="LYR2631" s="113"/>
      <c r="LYS2631" s="113"/>
      <c r="LYT2631" s="113"/>
      <c r="LYU2631" s="113"/>
      <c r="LYV2631" s="113"/>
      <c r="LYW2631" s="113"/>
      <c r="LYX2631" s="113"/>
      <c r="LYY2631" s="113"/>
      <c r="LYZ2631" s="113"/>
      <c r="LZA2631" s="113"/>
      <c r="LZB2631" s="113"/>
      <c r="LZC2631" s="113"/>
      <c r="LZD2631" s="113"/>
      <c r="LZE2631" s="113"/>
      <c r="LZF2631" s="113"/>
      <c r="LZG2631" s="113"/>
      <c r="LZH2631" s="113"/>
      <c r="LZI2631" s="113"/>
      <c r="LZJ2631" s="113"/>
      <c r="LZK2631" s="113"/>
      <c r="LZL2631" s="113"/>
      <c r="LZM2631" s="113"/>
      <c r="LZN2631" s="113"/>
      <c r="LZO2631" s="113"/>
      <c r="LZP2631" s="113"/>
      <c r="LZQ2631" s="113"/>
      <c r="LZR2631" s="113"/>
      <c r="LZS2631" s="113"/>
      <c r="LZT2631" s="113"/>
      <c r="LZU2631" s="113"/>
      <c r="LZV2631" s="113"/>
      <c r="LZW2631" s="113"/>
      <c r="LZX2631" s="113"/>
      <c r="LZY2631" s="113"/>
      <c r="LZZ2631" s="113"/>
      <c r="MAA2631" s="113"/>
      <c r="MAB2631" s="113"/>
      <c r="MAC2631" s="113"/>
      <c r="MAD2631" s="113"/>
      <c r="MAE2631" s="113"/>
      <c r="MAF2631" s="113"/>
      <c r="MAG2631" s="113"/>
      <c r="MAH2631" s="113"/>
      <c r="MAI2631" s="113"/>
      <c r="MAJ2631" s="113"/>
      <c r="MAK2631" s="113"/>
      <c r="MAL2631" s="113"/>
      <c r="MAM2631" s="113"/>
      <c r="MAN2631" s="113"/>
      <c r="MAO2631" s="113"/>
      <c r="MAP2631" s="113"/>
      <c r="MAQ2631" s="113"/>
      <c r="MAR2631" s="113"/>
      <c r="MAS2631" s="113"/>
      <c r="MAT2631" s="113"/>
      <c r="MAU2631" s="113"/>
      <c r="MAV2631" s="113"/>
      <c r="MAW2631" s="113"/>
      <c r="MAX2631" s="113"/>
      <c r="MAY2631" s="113"/>
      <c r="MAZ2631" s="113"/>
      <c r="MBA2631" s="113"/>
      <c r="MBB2631" s="113"/>
      <c r="MBC2631" s="113"/>
      <c r="MBD2631" s="113"/>
      <c r="MBE2631" s="113"/>
      <c r="MBF2631" s="113"/>
      <c r="MBG2631" s="113"/>
      <c r="MBH2631" s="113"/>
      <c r="MBI2631" s="113"/>
      <c r="MBJ2631" s="113"/>
      <c r="MBK2631" s="113"/>
      <c r="MBL2631" s="113"/>
      <c r="MBM2631" s="113"/>
      <c r="MBN2631" s="113"/>
      <c r="MBO2631" s="113"/>
      <c r="MBP2631" s="113"/>
      <c r="MBQ2631" s="113"/>
      <c r="MBR2631" s="113"/>
      <c r="MBS2631" s="113"/>
      <c r="MBT2631" s="113"/>
      <c r="MBU2631" s="113"/>
      <c r="MBV2631" s="113"/>
      <c r="MBW2631" s="113"/>
      <c r="MBX2631" s="113"/>
      <c r="MBY2631" s="113"/>
      <c r="MBZ2631" s="113"/>
      <c r="MCA2631" s="113"/>
      <c r="MCB2631" s="113"/>
      <c r="MCC2631" s="113"/>
      <c r="MCD2631" s="113"/>
      <c r="MCE2631" s="113"/>
      <c r="MCF2631" s="113"/>
      <c r="MCG2631" s="113"/>
      <c r="MCH2631" s="113"/>
      <c r="MCI2631" s="113"/>
      <c r="MCJ2631" s="113"/>
      <c r="MCK2631" s="113"/>
      <c r="MCL2631" s="113"/>
      <c r="MCM2631" s="113"/>
      <c r="MCN2631" s="113"/>
      <c r="MCO2631" s="113"/>
      <c r="MCP2631" s="113"/>
      <c r="MCQ2631" s="113"/>
      <c r="MCR2631" s="113"/>
      <c r="MCS2631" s="113"/>
      <c r="MCT2631" s="113"/>
      <c r="MCU2631" s="113"/>
      <c r="MCV2631" s="113"/>
      <c r="MCW2631" s="113"/>
      <c r="MCX2631" s="113"/>
      <c r="MCY2631" s="113"/>
      <c r="MCZ2631" s="113"/>
      <c r="MDA2631" s="113"/>
      <c r="MDB2631" s="113"/>
      <c r="MDC2631" s="113"/>
      <c r="MDD2631" s="113"/>
      <c r="MDE2631" s="113"/>
      <c r="MDF2631" s="113"/>
      <c r="MDG2631" s="113"/>
      <c r="MDH2631" s="113"/>
      <c r="MDI2631" s="113"/>
      <c r="MDJ2631" s="113"/>
      <c r="MDK2631" s="113"/>
      <c r="MDL2631" s="113"/>
      <c r="MDM2631" s="113"/>
      <c r="MDN2631" s="113"/>
      <c r="MDO2631" s="113"/>
      <c r="MDP2631" s="113"/>
      <c r="MDQ2631" s="113"/>
      <c r="MDR2631" s="113"/>
      <c r="MDS2631" s="113"/>
      <c r="MDT2631" s="113"/>
      <c r="MDU2631" s="113"/>
      <c r="MDV2631" s="113"/>
      <c r="MDW2631" s="113"/>
      <c r="MDX2631" s="113"/>
      <c r="MDY2631" s="113"/>
      <c r="MDZ2631" s="113"/>
      <c r="MEA2631" s="113"/>
      <c r="MEB2631" s="113"/>
      <c r="MEC2631" s="113"/>
      <c r="MED2631" s="113"/>
      <c r="MEE2631" s="113"/>
      <c r="MEF2631" s="113"/>
      <c r="MEG2631" s="113"/>
      <c r="MEH2631" s="113"/>
      <c r="MEI2631" s="113"/>
      <c r="MEJ2631" s="113"/>
      <c r="MEK2631" s="113"/>
      <c r="MEL2631" s="113"/>
      <c r="MEM2631" s="113"/>
      <c r="MEN2631" s="113"/>
      <c r="MEO2631" s="113"/>
      <c r="MEP2631" s="113"/>
      <c r="MEQ2631" s="113"/>
      <c r="MER2631" s="113"/>
      <c r="MES2631" s="113"/>
      <c r="MET2631" s="113"/>
      <c r="MEU2631" s="113"/>
      <c r="MEV2631" s="113"/>
      <c r="MEW2631" s="113"/>
      <c r="MEX2631" s="113"/>
      <c r="MEY2631" s="113"/>
      <c r="MEZ2631" s="113"/>
      <c r="MFA2631" s="113"/>
      <c r="MFB2631" s="113"/>
      <c r="MFC2631" s="113"/>
      <c r="MFD2631" s="113"/>
      <c r="MFE2631" s="113"/>
      <c r="MFF2631" s="113"/>
      <c r="MFG2631" s="113"/>
      <c r="MFH2631" s="113"/>
      <c r="MFI2631" s="113"/>
      <c r="MFJ2631" s="113"/>
      <c r="MFK2631" s="113"/>
      <c r="MFL2631" s="113"/>
      <c r="MFM2631" s="113"/>
      <c r="MFN2631" s="113"/>
      <c r="MFO2631" s="113"/>
      <c r="MFP2631" s="113"/>
      <c r="MFQ2631" s="113"/>
      <c r="MFR2631" s="113"/>
      <c r="MFS2631" s="113"/>
      <c r="MFT2631" s="113"/>
      <c r="MFU2631" s="113"/>
      <c r="MFV2631" s="113"/>
      <c r="MFW2631" s="113"/>
      <c r="MFX2631" s="113"/>
      <c r="MFY2631" s="113"/>
      <c r="MFZ2631" s="113"/>
      <c r="MGA2631" s="113"/>
      <c r="MGB2631" s="113"/>
      <c r="MGC2631" s="113"/>
      <c r="MGD2631" s="113"/>
      <c r="MGE2631" s="113"/>
      <c r="MGF2631" s="113"/>
      <c r="MGG2631" s="113"/>
      <c r="MGH2631" s="113"/>
      <c r="MGI2631" s="113"/>
      <c r="MGJ2631" s="113"/>
      <c r="MGK2631" s="113"/>
      <c r="MGL2631" s="113"/>
      <c r="MGM2631" s="113"/>
      <c r="MGN2631" s="113"/>
      <c r="MGO2631" s="113"/>
      <c r="MGP2631" s="113"/>
      <c r="MGQ2631" s="113"/>
      <c r="MGR2631" s="113"/>
      <c r="MGS2631" s="113"/>
      <c r="MGT2631" s="113"/>
      <c r="MGU2631" s="113"/>
      <c r="MGV2631" s="113"/>
      <c r="MGW2631" s="113"/>
      <c r="MGX2631" s="113"/>
      <c r="MGY2631" s="113"/>
      <c r="MGZ2631" s="113"/>
      <c r="MHA2631" s="113"/>
      <c r="MHB2631" s="113"/>
      <c r="MHC2631" s="113"/>
      <c r="MHD2631" s="113"/>
      <c r="MHE2631" s="113"/>
      <c r="MHF2631" s="113"/>
      <c r="MHG2631" s="113"/>
      <c r="MHH2631" s="113"/>
      <c r="MHI2631" s="113"/>
      <c r="MHJ2631" s="113"/>
      <c r="MHK2631" s="113"/>
      <c r="MHL2631" s="113"/>
      <c r="MHM2631" s="113"/>
      <c r="MHN2631" s="113"/>
      <c r="MHO2631" s="113"/>
      <c r="MHP2631" s="113"/>
      <c r="MHQ2631" s="113"/>
      <c r="MHR2631" s="113"/>
      <c r="MHS2631" s="113"/>
      <c r="MHT2631" s="113"/>
      <c r="MHU2631" s="113"/>
      <c r="MHV2631" s="113"/>
      <c r="MHW2631" s="113"/>
      <c r="MHX2631" s="113"/>
      <c r="MHY2631" s="113"/>
      <c r="MHZ2631" s="113"/>
      <c r="MIA2631" s="113"/>
      <c r="MIB2631" s="113"/>
      <c r="MIC2631" s="113"/>
      <c r="MID2631" s="113"/>
      <c r="MIE2631" s="113"/>
      <c r="MIF2631" s="113"/>
      <c r="MIG2631" s="113"/>
      <c r="MIH2631" s="113"/>
      <c r="MII2631" s="113"/>
      <c r="MIJ2631" s="113"/>
      <c r="MIK2631" s="113"/>
      <c r="MIL2631" s="113"/>
      <c r="MIM2631" s="113"/>
      <c r="MIN2631" s="113"/>
      <c r="MIO2631" s="113"/>
      <c r="MIP2631" s="113"/>
      <c r="MIQ2631" s="113"/>
      <c r="MIR2631" s="113"/>
      <c r="MIS2631" s="113"/>
      <c r="MIT2631" s="113"/>
      <c r="MIU2631" s="113"/>
      <c r="MIV2631" s="113"/>
      <c r="MIW2631" s="113"/>
      <c r="MIX2631" s="113"/>
      <c r="MIY2631" s="113"/>
      <c r="MIZ2631" s="113"/>
      <c r="MJA2631" s="113"/>
      <c r="MJB2631" s="113"/>
      <c r="MJC2631" s="113"/>
      <c r="MJD2631" s="113"/>
      <c r="MJE2631" s="113"/>
      <c r="MJF2631" s="113"/>
      <c r="MJG2631" s="113"/>
      <c r="MJH2631" s="113"/>
      <c r="MJI2631" s="113"/>
      <c r="MJJ2631" s="113"/>
      <c r="MJK2631" s="113"/>
      <c r="MJL2631" s="113"/>
      <c r="MJM2631" s="113"/>
      <c r="MJN2631" s="113"/>
      <c r="MJO2631" s="113"/>
      <c r="MJP2631" s="113"/>
      <c r="MJQ2631" s="113"/>
      <c r="MJR2631" s="113"/>
      <c r="MJS2631" s="113"/>
      <c r="MJT2631" s="113"/>
      <c r="MJU2631" s="113"/>
      <c r="MJV2631" s="113"/>
      <c r="MJW2631" s="113"/>
      <c r="MJX2631" s="113"/>
      <c r="MJY2631" s="113"/>
      <c r="MJZ2631" s="113"/>
      <c r="MKA2631" s="113"/>
      <c r="MKB2631" s="113"/>
      <c r="MKC2631" s="113"/>
      <c r="MKD2631" s="113"/>
      <c r="MKE2631" s="113"/>
      <c r="MKF2631" s="113"/>
      <c r="MKG2631" s="113"/>
      <c r="MKH2631" s="113"/>
      <c r="MKI2631" s="113"/>
      <c r="MKJ2631" s="113"/>
      <c r="MKK2631" s="113"/>
      <c r="MKL2631" s="113"/>
      <c r="MKM2631" s="113"/>
      <c r="MKN2631" s="113"/>
      <c r="MKO2631" s="113"/>
      <c r="MKP2631" s="113"/>
      <c r="MKQ2631" s="113"/>
      <c r="MKR2631" s="113"/>
      <c r="MKS2631" s="113"/>
      <c r="MKT2631" s="113"/>
      <c r="MKU2631" s="113"/>
      <c r="MKV2631" s="113"/>
      <c r="MKW2631" s="113"/>
      <c r="MKX2631" s="113"/>
      <c r="MKY2631" s="113"/>
      <c r="MKZ2631" s="113"/>
      <c r="MLA2631" s="113"/>
      <c r="MLB2631" s="113"/>
      <c r="MLC2631" s="113"/>
      <c r="MLD2631" s="113"/>
      <c r="MLE2631" s="113"/>
      <c r="MLF2631" s="113"/>
      <c r="MLG2631" s="113"/>
      <c r="MLH2631" s="113"/>
      <c r="MLI2631" s="113"/>
      <c r="MLJ2631" s="113"/>
      <c r="MLK2631" s="113"/>
      <c r="MLL2631" s="113"/>
      <c r="MLM2631" s="113"/>
      <c r="MLN2631" s="113"/>
      <c r="MLO2631" s="113"/>
      <c r="MLP2631" s="113"/>
      <c r="MLQ2631" s="113"/>
      <c r="MLR2631" s="113"/>
      <c r="MLS2631" s="113"/>
      <c r="MLT2631" s="113"/>
      <c r="MLU2631" s="113"/>
      <c r="MLV2631" s="113"/>
      <c r="MLW2631" s="113"/>
      <c r="MLX2631" s="113"/>
      <c r="MLY2631" s="113"/>
      <c r="MLZ2631" s="113"/>
      <c r="MMA2631" s="113"/>
      <c r="MMB2631" s="113"/>
      <c r="MMC2631" s="113"/>
      <c r="MMD2631" s="113"/>
      <c r="MME2631" s="113"/>
      <c r="MMF2631" s="113"/>
      <c r="MMG2631" s="113"/>
      <c r="MMH2631" s="113"/>
      <c r="MMI2631" s="113"/>
      <c r="MMJ2631" s="113"/>
      <c r="MMK2631" s="113"/>
      <c r="MML2631" s="113"/>
      <c r="MMM2631" s="113"/>
      <c r="MMN2631" s="113"/>
      <c r="MMO2631" s="113"/>
      <c r="MMP2631" s="113"/>
      <c r="MMQ2631" s="113"/>
      <c r="MMR2631" s="113"/>
      <c r="MMS2631" s="113"/>
      <c r="MMT2631" s="113"/>
      <c r="MMU2631" s="113"/>
      <c r="MMV2631" s="113"/>
      <c r="MMW2631" s="113"/>
      <c r="MMX2631" s="113"/>
      <c r="MMY2631" s="113"/>
      <c r="MMZ2631" s="113"/>
      <c r="MNA2631" s="113"/>
      <c r="MNB2631" s="113"/>
      <c r="MNC2631" s="113"/>
      <c r="MND2631" s="113"/>
      <c r="MNE2631" s="113"/>
      <c r="MNF2631" s="113"/>
      <c r="MNG2631" s="113"/>
      <c r="MNH2631" s="113"/>
      <c r="MNI2631" s="113"/>
      <c r="MNJ2631" s="113"/>
      <c r="MNK2631" s="113"/>
      <c r="MNL2631" s="113"/>
      <c r="MNM2631" s="113"/>
      <c r="MNN2631" s="113"/>
      <c r="MNO2631" s="113"/>
      <c r="MNP2631" s="113"/>
      <c r="MNQ2631" s="113"/>
      <c r="MNR2631" s="113"/>
      <c r="MNS2631" s="113"/>
      <c r="MNT2631" s="113"/>
      <c r="MNU2631" s="113"/>
      <c r="MNV2631" s="113"/>
      <c r="MNW2631" s="113"/>
      <c r="MNX2631" s="113"/>
      <c r="MNY2631" s="113"/>
      <c r="MNZ2631" s="113"/>
      <c r="MOA2631" s="113"/>
      <c r="MOB2631" s="113"/>
      <c r="MOC2631" s="113"/>
      <c r="MOD2631" s="113"/>
      <c r="MOE2631" s="113"/>
      <c r="MOF2631" s="113"/>
      <c r="MOG2631" s="113"/>
      <c r="MOH2631" s="113"/>
      <c r="MOI2631" s="113"/>
      <c r="MOJ2631" s="113"/>
      <c r="MOK2631" s="113"/>
      <c r="MOL2631" s="113"/>
      <c r="MOM2631" s="113"/>
      <c r="MON2631" s="113"/>
      <c r="MOO2631" s="113"/>
      <c r="MOP2631" s="113"/>
      <c r="MOQ2631" s="113"/>
      <c r="MOR2631" s="113"/>
      <c r="MOS2631" s="113"/>
      <c r="MOT2631" s="113"/>
      <c r="MOU2631" s="113"/>
      <c r="MOV2631" s="113"/>
      <c r="MOW2631" s="113"/>
      <c r="MOX2631" s="113"/>
      <c r="MOY2631" s="113"/>
      <c r="MOZ2631" s="113"/>
      <c r="MPA2631" s="113"/>
      <c r="MPB2631" s="113"/>
      <c r="MPC2631" s="113"/>
      <c r="MPD2631" s="113"/>
      <c r="MPE2631" s="113"/>
      <c r="MPF2631" s="113"/>
      <c r="MPG2631" s="113"/>
      <c r="MPH2631" s="113"/>
      <c r="MPI2631" s="113"/>
      <c r="MPJ2631" s="113"/>
      <c r="MPK2631" s="113"/>
      <c r="MPL2631" s="113"/>
      <c r="MPM2631" s="113"/>
      <c r="MPN2631" s="113"/>
      <c r="MPO2631" s="113"/>
      <c r="MPP2631" s="113"/>
      <c r="MPQ2631" s="113"/>
      <c r="MPR2631" s="113"/>
      <c r="MPS2631" s="113"/>
      <c r="MPT2631" s="113"/>
      <c r="MPU2631" s="113"/>
      <c r="MPV2631" s="113"/>
      <c r="MPW2631" s="113"/>
      <c r="MPX2631" s="113"/>
      <c r="MPY2631" s="113"/>
      <c r="MPZ2631" s="113"/>
      <c r="MQA2631" s="113"/>
      <c r="MQB2631" s="113"/>
      <c r="MQC2631" s="113"/>
      <c r="MQD2631" s="113"/>
      <c r="MQE2631" s="113"/>
      <c r="MQF2631" s="113"/>
      <c r="MQG2631" s="113"/>
      <c r="MQH2631" s="113"/>
      <c r="MQI2631" s="113"/>
      <c r="MQJ2631" s="113"/>
      <c r="MQK2631" s="113"/>
      <c r="MQL2631" s="113"/>
      <c r="MQM2631" s="113"/>
      <c r="MQN2631" s="113"/>
      <c r="MQO2631" s="113"/>
      <c r="MQP2631" s="113"/>
      <c r="MQQ2631" s="113"/>
      <c r="MQR2631" s="113"/>
      <c r="MQS2631" s="113"/>
      <c r="MQT2631" s="113"/>
      <c r="MQU2631" s="113"/>
      <c r="MQV2631" s="113"/>
      <c r="MQW2631" s="113"/>
      <c r="MQX2631" s="113"/>
      <c r="MQY2631" s="113"/>
      <c r="MQZ2631" s="113"/>
      <c r="MRA2631" s="113"/>
      <c r="MRB2631" s="113"/>
      <c r="MRC2631" s="113"/>
      <c r="MRD2631" s="113"/>
      <c r="MRE2631" s="113"/>
      <c r="MRF2631" s="113"/>
      <c r="MRG2631" s="113"/>
      <c r="MRH2631" s="113"/>
      <c r="MRI2631" s="113"/>
      <c r="MRJ2631" s="113"/>
      <c r="MRK2631" s="113"/>
      <c r="MRL2631" s="113"/>
      <c r="MRM2631" s="113"/>
      <c r="MRN2631" s="113"/>
      <c r="MRO2631" s="113"/>
      <c r="MRP2631" s="113"/>
      <c r="MRQ2631" s="113"/>
      <c r="MRR2631" s="113"/>
      <c r="MRS2631" s="113"/>
      <c r="MRT2631" s="113"/>
      <c r="MRU2631" s="113"/>
      <c r="MRV2631" s="113"/>
      <c r="MRW2631" s="113"/>
      <c r="MRX2631" s="113"/>
      <c r="MRY2631" s="113"/>
      <c r="MRZ2631" s="113"/>
      <c r="MSA2631" s="113"/>
      <c r="MSB2631" s="113"/>
      <c r="MSC2631" s="113"/>
      <c r="MSD2631" s="113"/>
      <c r="MSE2631" s="113"/>
      <c r="MSF2631" s="113"/>
      <c r="MSG2631" s="113"/>
      <c r="MSH2631" s="113"/>
      <c r="MSI2631" s="113"/>
      <c r="MSJ2631" s="113"/>
      <c r="MSK2631" s="113"/>
      <c r="MSL2631" s="113"/>
      <c r="MSM2631" s="113"/>
      <c r="MSN2631" s="113"/>
      <c r="MSO2631" s="113"/>
      <c r="MSP2631" s="113"/>
      <c r="MSQ2631" s="113"/>
      <c r="MSR2631" s="113"/>
      <c r="MSS2631" s="113"/>
      <c r="MST2631" s="113"/>
      <c r="MSU2631" s="113"/>
      <c r="MSV2631" s="113"/>
      <c r="MSW2631" s="113"/>
      <c r="MSX2631" s="113"/>
      <c r="MSY2631" s="113"/>
      <c r="MSZ2631" s="113"/>
      <c r="MTA2631" s="113"/>
      <c r="MTB2631" s="113"/>
      <c r="MTC2631" s="113"/>
      <c r="MTD2631" s="113"/>
      <c r="MTE2631" s="113"/>
      <c r="MTF2631" s="113"/>
      <c r="MTG2631" s="113"/>
      <c r="MTH2631" s="113"/>
      <c r="MTI2631" s="113"/>
      <c r="MTJ2631" s="113"/>
      <c r="MTK2631" s="113"/>
      <c r="MTL2631" s="113"/>
      <c r="MTM2631" s="113"/>
      <c r="MTN2631" s="113"/>
      <c r="MTO2631" s="113"/>
      <c r="MTP2631" s="113"/>
      <c r="MTQ2631" s="113"/>
      <c r="MTR2631" s="113"/>
      <c r="MTS2631" s="113"/>
      <c r="MTT2631" s="113"/>
      <c r="MTU2631" s="113"/>
      <c r="MTV2631" s="113"/>
      <c r="MTW2631" s="113"/>
      <c r="MTX2631" s="113"/>
      <c r="MTY2631" s="113"/>
      <c r="MTZ2631" s="113"/>
      <c r="MUA2631" s="113"/>
      <c r="MUB2631" s="113"/>
      <c r="MUC2631" s="113"/>
      <c r="MUD2631" s="113"/>
      <c r="MUE2631" s="113"/>
      <c r="MUF2631" s="113"/>
      <c r="MUG2631" s="113"/>
      <c r="MUH2631" s="113"/>
      <c r="MUI2631" s="113"/>
      <c r="MUJ2631" s="113"/>
      <c r="MUK2631" s="113"/>
      <c r="MUL2631" s="113"/>
      <c r="MUM2631" s="113"/>
      <c r="MUN2631" s="113"/>
      <c r="MUO2631" s="113"/>
      <c r="MUP2631" s="113"/>
      <c r="MUQ2631" s="113"/>
      <c r="MUR2631" s="113"/>
      <c r="MUS2631" s="113"/>
      <c r="MUT2631" s="113"/>
      <c r="MUU2631" s="113"/>
      <c r="MUV2631" s="113"/>
      <c r="MUW2631" s="113"/>
      <c r="MUX2631" s="113"/>
      <c r="MUY2631" s="113"/>
      <c r="MUZ2631" s="113"/>
      <c r="MVA2631" s="113"/>
      <c r="MVB2631" s="113"/>
      <c r="MVC2631" s="113"/>
      <c r="MVD2631" s="113"/>
      <c r="MVE2631" s="113"/>
      <c r="MVF2631" s="113"/>
      <c r="MVG2631" s="113"/>
      <c r="MVH2631" s="113"/>
      <c r="MVI2631" s="113"/>
      <c r="MVJ2631" s="113"/>
      <c r="MVK2631" s="113"/>
      <c r="MVL2631" s="113"/>
      <c r="MVM2631" s="113"/>
      <c r="MVN2631" s="113"/>
      <c r="MVO2631" s="113"/>
      <c r="MVP2631" s="113"/>
      <c r="MVQ2631" s="113"/>
      <c r="MVR2631" s="113"/>
      <c r="MVS2631" s="113"/>
      <c r="MVT2631" s="113"/>
      <c r="MVU2631" s="113"/>
      <c r="MVV2631" s="113"/>
      <c r="MVW2631" s="113"/>
      <c r="MVX2631" s="113"/>
      <c r="MVY2631" s="113"/>
      <c r="MVZ2631" s="113"/>
      <c r="MWA2631" s="113"/>
      <c r="MWB2631" s="113"/>
      <c r="MWC2631" s="113"/>
      <c r="MWD2631" s="113"/>
      <c r="MWE2631" s="113"/>
      <c r="MWF2631" s="113"/>
      <c r="MWG2631" s="113"/>
      <c r="MWH2631" s="113"/>
      <c r="MWI2631" s="113"/>
      <c r="MWJ2631" s="113"/>
      <c r="MWK2631" s="113"/>
      <c r="MWL2631" s="113"/>
      <c r="MWM2631" s="113"/>
      <c r="MWN2631" s="113"/>
      <c r="MWO2631" s="113"/>
      <c r="MWP2631" s="113"/>
      <c r="MWQ2631" s="113"/>
      <c r="MWR2631" s="113"/>
      <c r="MWS2631" s="113"/>
      <c r="MWT2631" s="113"/>
      <c r="MWU2631" s="113"/>
      <c r="MWV2631" s="113"/>
      <c r="MWW2631" s="113"/>
      <c r="MWX2631" s="113"/>
      <c r="MWY2631" s="113"/>
      <c r="MWZ2631" s="113"/>
      <c r="MXA2631" s="113"/>
      <c r="MXB2631" s="113"/>
      <c r="MXC2631" s="113"/>
      <c r="MXD2631" s="113"/>
      <c r="MXE2631" s="113"/>
      <c r="MXF2631" s="113"/>
      <c r="MXG2631" s="113"/>
      <c r="MXH2631" s="113"/>
      <c r="MXI2631" s="113"/>
      <c r="MXJ2631" s="113"/>
      <c r="MXK2631" s="113"/>
      <c r="MXL2631" s="113"/>
      <c r="MXM2631" s="113"/>
      <c r="MXN2631" s="113"/>
      <c r="MXO2631" s="113"/>
      <c r="MXP2631" s="113"/>
      <c r="MXQ2631" s="113"/>
      <c r="MXR2631" s="113"/>
      <c r="MXS2631" s="113"/>
      <c r="MXT2631" s="113"/>
      <c r="MXU2631" s="113"/>
      <c r="MXV2631" s="113"/>
      <c r="MXW2631" s="113"/>
      <c r="MXX2631" s="113"/>
      <c r="MXY2631" s="113"/>
      <c r="MXZ2631" s="113"/>
      <c r="MYA2631" s="113"/>
      <c r="MYB2631" s="113"/>
      <c r="MYC2631" s="113"/>
      <c r="MYD2631" s="113"/>
      <c r="MYE2631" s="113"/>
      <c r="MYF2631" s="113"/>
      <c r="MYG2631" s="113"/>
      <c r="MYH2631" s="113"/>
      <c r="MYI2631" s="113"/>
      <c r="MYJ2631" s="113"/>
      <c r="MYK2631" s="113"/>
      <c r="MYL2631" s="113"/>
      <c r="MYM2631" s="113"/>
      <c r="MYN2631" s="113"/>
      <c r="MYO2631" s="113"/>
      <c r="MYP2631" s="113"/>
      <c r="MYQ2631" s="113"/>
      <c r="MYR2631" s="113"/>
      <c r="MYS2631" s="113"/>
      <c r="MYT2631" s="113"/>
      <c r="MYU2631" s="113"/>
      <c r="MYV2631" s="113"/>
      <c r="MYW2631" s="113"/>
      <c r="MYX2631" s="113"/>
      <c r="MYY2631" s="113"/>
      <c r="MYZ2631" s="113"/>
      <c r="MZA2631" s="113"/>
      <c r="MZB2631" s="113"/>
      <c r="MZC2631" s="113"/>
      <c r="MZD2631" s="113"/>
      <c r="MZE2631" s="113"/>
      <c r="MZF2631" s="113"/>
      <c r="MZG2631" s="113"/>
      <c r="MZH2631" s="113"/>
      <c r="MZI2631" s="113"/>
      <c r="MZJ2631" s="113"/>
      <c r="MZK2631" s="113"/>
      <c r="MZL2631" s="113"/>
      <c r="MZM2631" s="113"/>
      <c r="MZN2631" s="113"/>
      <c r="MZO2631" s="113"/>
      <c r="MZP2631" s="113"/>
      <c r="MZQ2631" s="113"/>
      <c r="MZR2631" s="113"/>
      <c r="MZS2631" s="113"/>
      <c r="MZT2631" s="113"/>
      <c r="MZU2631" s="113"/>
      <c r="MZV2631" s="113"/>
      <c r="MZW2631" s="113"/>
      <c r="MZX2631" s="113"/>
      <c r="MZY2631" s="113"/>
      <c r="MZZ2631" s="113"/>
      <c r="NAA2631" s="113"/>
      <c r="NAB2631" s="113"/>
      <c r="NAC2631" s="113"/>
      <c r="NAD2631" s="113"/>
      <c r="NAE2631" s="113"/>
      <c r="NAF2631" s="113"/>
      <c r="NAG2631" s="113"/>
      <c r="NAH2631" s="113"/>
      <c r="NAI2631" s="113"/>
      <c r="NAJ2631" s="113"/>
      <c r="NAK2631" s="113"/>
      <c r="NAL2631" s="113"/>
      <c r="NAM2631" s="113"/>
      <c r="NAN2631" s="113"/>
      <c r="NAO2631" s="113"/>
      <c r="NAP2631" s="113"/>
      <c r="NAQ2631" s="113"/>
      <c r="NAR2631" s="113"/>
      <c r="NAS2631" s="113"/>
      <c r="NAT2631" s="113"/>
      <c r="NAU2631" s="113"/>
      <c r="NAV2631" s="113"/>
      <c r="NAW2631" s="113"/>
      <c r="NAX2631" s="113"/>
      <c r="NAY2631" s="113"/>
      <c r="NAZ2631" s="113"/>
      <c r="NBA2631" s="113"/>
      <c r="NBB2631" s="113"/>
      <c r="NBC2631" s="113"/>
      <c r="NBD2631" s="113"/>
      <c r="NBE2631" s="113"/>
      <c r="NBF2631" s="113"/>
      <c r="NBG2631" s="113"/>
      <c r="NBH2631" s="113"/>
      <c r="NBI2631" s="113"/>
      <c r="NBJ2631" s="113"/>
      <c r="NBK2631" s="113"/>
      <c r="NBL2631" s="113"/>
      <c r="NBM2631" s="113"/>
      <c r="NBN2631" s="113"/>
      <c r="NBO2631" s="113"/>
      <c r="NBP2631" s="113"/>
      <c r="NBQ2631" s="113"/>
      <c r="NBR2631" s="113"/>
      <c r="NBS2631" s="113"/>
      <c r="NBT2631" s="113"/>
      <c r="NBU2631" s="113"/>
      <c r="NBV2631" s="113"/>
      <c r="NBW2631" s="113"/>
      <c r="NBX2631" s="113"/>
      <c r="NBY2631" s="113"/>
      <c r="NBZ2631" s="113"/>
      <c r="NCA2631" s="113"/>
      <c r="NCB2631" s="113"/>
      <c r="NCC2631" s="113"/>
      <c r="NCD2631" s="113"/>
      <c r="NCE2631" s="113"/>
      <c r="NCF2631" s="113"/>
      <c r="NCG2631" s="113"/>
      <c r="NCH2631" s="113"/>
      <c r="NCI2631" s="113"/>
      <c r="NCJ2631" s="113"/>
      <c r="NCK2631" s="113"/>
      <c r="NCL2631" s="113"/>
      <c r="NCM2631" s="113"/>
      <c r="NCN2631" s="113"/>
      <c r="NCO2631" s="113"/>
      <c r="NCP2631" s="113"/>
      <c r="NCQ2631" s="113"/>
      <c r="NCR2631" s="113"/>
      <c r="NCS2631" s="113"/>
      <c r="NCT2631" s="113"/>
      <c r="NCU2631" s="113"/>
      <c r="NCV2631" s="113"/>
      <c r="NCW2631" s="113"/>
      <c r="NCX2631" s="113"/>
      <c r="NCY2631" s="113"/>
      <c r="NCZ2631" s="113"/>
      <c r="NDA2631" s="113"/>
      <c r="NDB2631" s="113"/>
      <c r="NDC2631" s="113"/>
      <c r="NDD2631" s="113"/>
      <c r="NDE2631" s="113"/>
      <c r="NDF2631" s="113"/>
      <c r="NDG2631" s="113"/>
      <c r="NDH2631" s="113"/>
      <c r="NDI2631" s="113"/>
      <c r="NDJ2631" s="113"/>
      <c r="NDK2631" s="113"/>
      <c r="NDL2631" s="113"/>
      <c r="NDM2631" s="113"/>
      <c r="NDN2631" s="113"/>
      <c r="NDO2631" s="113"/>
      <c r="NDP2631" s="113"/>
      <c r="NDQ2631" s="113"/>
      <c r="NDR2631" s="113"/>
      <c r="NDS2631" s="113"/>
      <c r="NDT2631" s="113"/>
      <c r="NDU2631" s="113"/>
      <c r="NDV2631" s="113"/>
      <c r="NDW2631" s="113"/>
      <c r="NDX2631" s="113"/>
      <c r="NDY2631" s="113"/>
      <c r="NDZ2631" s="113"/>
      <c r="NEA2631" s="113"/>
      <c r="NEB2631" s="113"/>
      <c r="NEC2631" s="113"/>
      <c r="NED2631" s="113"/>
      <c r="NEE2631" s="113"/>
      <c r="NEF2631" s="113"/>
      <c r="NEG2631" s="113"/>
      <c r="NEH2631" s="113"/>
      <c r="NEI2631" s="113"/>
      <c r="NEJ2631" s="113"/>
      <c r="NEK2631" s="113"/>
      <c r="NEL2631" s="113"/>
      <c r="NEM2631" s="113"/>
      <c r="NEN2631" s="113"/>
      <c r="NEO2631" s="113"/>
      <c r="NEP2631" s="113"/>
      <c r="NEQ2631" s="113"/>
      <c r="NER2631" s="113"/>
      <c r="NES2631" s="113"/>
      <c r="NET2631" s="113"/>
      <c r="NEU2631" s="113"/>
      <c r="NEV2631" s="113"/>
      <c r="NEW2631" s="113"/>
      <c r="NEX2631" s="113"/>
      <c r="NEY2631" s="113"/>
      <c r="NEZ2631" s="113"/>
      <c r="NFA2631" s="113"/>
      <c r="NFB2631" s="113"/>
      <c r="NFC2631" s="113"/>
      <c r="NFD2631" s="113"/>
      <c r="NFE2631" s="113"/>
      <c r="NFF2631" s="113"/>
      <c r="NFG2631" s="113"/>
      <c r="NFH2631" s="113"/>
      <c r="NFI2631" s="113"/>
      <c r="NFJ2631" s="113"/>
      <c r="NFK2631" s="113"/>
      <c r="NFL2631" s="113"/>
      <c r="NFM2631" s="113"/>
      <c r="NFN2631" s="113"/>
      <c r="NFO2631" s="113"/>
      <c r="NFP2631" s="113"/>
      <c r="NFQ2631" s="113"/>
      <c r="NFR2631" s="113"/>
      <c r="NFS2631" s="113"/>
      <c r="NFT2631" s="113"/>
      <c r="NFU2631" s="113"/>
      <c r="NFV2631" s="113"/>
      <c r="NFW2631" s="113"/>
      <c r="NFX2631" s="113"/>
      <c r="NFY2631" s="113"/>
      <c r="NFZ2631" s="113"/>
      <c r="NGA2631" s="113"/>
      <c r="NGB2631" s="113"/>
      <c r="NGC2631" s="113"/>
      <c r="NGD2631" s="113"/>
      <c r="NGE2631" s="113"/>
      <c r="NGF2631" s="113"/>
      <c r="NGG2631" s="113"/>
      <c r="NGH2631" s="113"/>
      <c r="NGI2631" s="113"/>
      <c r="NGJ2631" s="113"/>
      <c r="NGK2631" s="113"/>
      <c r="NGL2631" s="113"/>
      <c r="NGM2631" s="113"/>
      <c r="NGN2631" s="113"/>
      <c r="NGO2631" s="113"/>
      <c r="NGP2631" s="113"/>
      <c r="NGQ2631" s="113"/>
      <c r="NGR2631" s="113"/>
      <c r="NGS2631" s="113"/>
      <c r="NGT2631" s="113"/>
      <c r="NGU2631" s="113"/>
      <c r="NGV2631" s="113"/>
      <c r="NGW2631" s="113"/>
      <c r="NGX2631" s="113"/>
      <c r="NGY2631" s="113"/>
      <c r="NGZ2631" s="113"/>
      <c r="NHA2631" s="113"/>
      <c r="NHB2631" s="113"/>
      <c r="NHC2631" s="113"/>
      <c r="NHD2631" s="113"/>
      <c r="NHE2631" s="113"/>
      <c r="NHF2631" s="113"/>
      <c r="NHG2631" s="113"/>
      <c r="NHH2631" s="113"/>
      <c r="NHI2631" s="113"/>
      <c r="NHJ2631" s="113"/>
      <c r="NHK2631" s="113"/>
      <c r="NHL2631" s="113"/>
      <c r="NHM2631" s="113"/>
      <c r="NHN2631" s="113"/>
      <c r="NHO2631" s="113"/>
      <c r="NHP2631" s="113"/>
      <c r="NHQ2631" s="113"/>
      <c r="NHR2631" s="113"/>
      <c r="NHS2631" s="113"/>
      <c r="NHT2631" s="113"/>
      <c r="NHU2631" s="113"/>
      <c r="NHV2631" s="113"/>
      <c r="NHW2631" s="113"/>
      <c r="NHX2631" s="113"/>
      <c r="NHY2631" s="113"/>
      <c r="NHZ2631" s="113"/>
      <c r="NIA2631" s="113"/>
      <c r="NIB2631" s="113"/>
      <c r="NIC2631" s="113"/>
      <c r="NID2631" s="113"/>
      <c r="NIE2631" s="113"/>
      <c r="NIF2631" s="113"/>
      <c r="NIG2631" s="113"/>
      <c r="NIH2631" s="113"/>
      <c r="NII2631" s="113"/>
      <c r="NIJ2631" s="113"/>
      <c r="NIK2631" s="113"/>
      <c r="NIL2631" s="113"/>
      <c r="NIM2631" s="113"/>
      <c r="NIN2631" s="113"/>
      <c r="NIO2631" s="113"/>
      <c r="NIP2631" s="113"/>
      <c r="NIQ2631" s="113"/>
      <c r="NIR2631" s="113"/>
      <c r="NIS2631" s="113"/>
      <c r="NIT2631" s="113"/>
      <c r="NIU2631" s="113"/>
      <c r="NIV2631" s="113"/>
      <c r="NIW2631" s="113"/>
      <c r="NIX2631" s="113"/>
      <c r="NIY2631" s="113"/>
      <c r="NIZ2631" s="113"/>
      <c r="NJA2631" s="113"/>
      <c r="NJB2631" s="113"/>
      <c r="NJC2631" s="113"/>
      <c r="NJD2631" s="113"/>
      <c r="NJE2631" s="113"/>
      <c r="NJF2631" s="113"/>
      <c r="NJG2631" s="113"/>
      <c r="NJH2631" s="113"/>
      <c r="NJI2631" s="113"/>
      <c r="NJJ2631" s="113"/>
      <c r="NJK2631" s="113"/>
      <c r="NJL2631" s="113"/>
      <c r="NJM2631" s="113"/>
      <c r="NJN2631" s="113"/>
      <c r="NJO2631" s="113"/>
      <c r="NJP2631" s="113"/>
      <c r="NJQ2631" s="113"/>
      <c r="NJR2631" s="113"/>
      <c r="NJS2631" s="113"/>
      <c r="NJT2631" s="113"/>
      <c r="NJU2631" s="113"/>
      <c r="NJV2631" s="113"/>
      <c r="NJW2631" s="113"/>
      <c r="NJX2631" s="113"/>
      <c r="NJY2631" s="113"/>
      <c r="NJZ2631" s="113"/>
      <c r="NKA2631" s="113"/>
      <c r="NKB2631" s="113"/>
      <c r="NKC2631" s="113"/>
      <c r="NKD2631" s="113"/>
      <c r="NKE2631" s="113"/>
      <c r="NKF2631" s="113"/>
      <c r="NKG2631" s="113"/>
      <c r="NKH2631" s="113"/>
      <c r="NKI2631" s="113"/>
      <c r="NKJ2631" s="113"/>
      <c r="NKK2631" s="113"/>
      <c r="NKL2631" s="113"/>
      <c r="NKM2631" s="113"/>
      <c r="NKN2631" s="113"/>
      <c r="NKO2631" s="113"/>
      <c r="NKP2631" s="113"/>
      <c r="NKQ2631" s="113"/>
      <c r="NKR2631" s="113"/>
      <c r="NKS2631" s="113"/>
      <c r="NKT2631" s="113"/>
      <c r="NKU2631" s="113"/>
      <c r="NKV2631" s="113"/>
      <c r="NKW2631" s="113"/>
      <c r="NKX2631" s="113"/>
      <c r="NKY2631" s="113"/>
      <c r="NKZ2631" s="113"/>
      <c r="NLA2631" s="113"/>
      <c r="NLB2631" s="113"/>
      <c r="NLC2631" s="113"/>
      <c r="NLD2631" s="113"/>
      <c r="NLE2631" s="113"/>
      <c r="NLF2631" s="113"/>
      <c r="NLG2631" s="113"/>
      <c r="NLH2631" s="113"/>
      <c r="NLI2631" s="113"/>
      <c r="NLJ2631" s="113"/>
      <c r="NLK2631" s="113"/>
      <c r="NLL2631" s="113"/>
      <c r="NLM2631" s="113"/>
      <c r="NLN2631" s="113"/>
      <c r="NLO2631" s="113"/>
      <c r="NLP2631" s="113"/>
      <c r="NLQ2631" s="113"/>
      <c r="NLR2631" s="113"/>
      <c r="NLS2631" s="113"/>
      <c r="NLT2631" s="113"/>
      <c r="NLU2631" s="113"/>
      <c r="NLV2631" s="113"/>
      <c r="NLW2631" s="113"/>
      <c r="NLX2631" s="113"/>
      <c r="NLY2631" s="113"/>
      <c r="NLZ2631" s="113"/>
      <c r="NMA2631" s="113"/>
      <c r="NMB2631" s="113"/>
      <c r="NMC2631" s="113"/>
      <c r="NMD2631" s="113"/>
      <c r="NME2631" s="113"/>
      <c r="NMF2631" s="113"/>
      <c r="NMG2631" s="113"/>
      <c r="NMH2631" s="113"/>
      <c r="NMI2631" s="113"/>
      <c r="NMJ2631" s="113"/>
      <c r="NMK2631" s="113"/>
      <c r="NML2631" s="113"/>
      <c r="NMM2631" s="113"/>
      <c r="NMN2631" s="113"/>
      <c r="NMO2631" s="113"/>
      <c r="NMP2631" s="113"/>
      <c r="NMQ2631" s="113"/>
      <c r="NMR2631" s="113"/>
      <c r="NMS2631" s="113"/>
      <c r="NMT2631" s="113"/>
      <c r="NMU2631" s="113"/>
      <c r="NMV2631" s="113"/>
      <c r="NMW2631" s="113"/>
      <c r="NMX2631" s="113"/>
      <c r="NMY2631" s="113"/>
      <c r="NMZ2631" s="113"/>
      <c r="NNA2631" s="113"/>
      <c r="NNB2631" s="113"/>
      <c r="NNC2631" s="113"/>
      <c r="NND2631" s="113"/>
      <c r="NNE2631" s="113"/>
      <c r="NNF2631" s="113"/>
      <c r="NNG2631" s="113"/>
      <c r="NNH2631" s="113"/>
      <c r="NNI2631" s="113"/>
      <c r="NNJ2631" s="113"/>
      <c r="NNK2631" s="113"/>
      <c r="NNL2631" s="113"/>
      <c r="NNM2631" s="113"/>
      <c r="NNN2631" s="113"/>
      <c r="NNO2631" s="113"/>
      <c r="NNP2631" s="113"/>
      <c r="NNQ2631" s="113"/>
      <c r="NNR2631" s="113"/>
      <c r="NNS2631" s="113"/>
      <c r="NNT2631" s="113"/>
      <c r="NNU2631" s="113"/>
      <c r="NNV2631" s="113"/>
      <c r="NNW2631" s="113"/>
      <c r="NNX2631" s="113"/>
      <c r="NNY2631" s="113"/>
      <c r="NNZ2631" s="113"/>
      <c r="NOA2631" s="113"/>
      <c r="NOB2631" s="113"/>
      <c r="NOC2631" s="113"/>
      <c r="NOD2631" s="113"/>
      <c r="NOE2631" s="113"/>
      <c r="NOF2631" s="113"/>
      <c r="NOG2631" s="113"/>
      <c r="NOH2631" s="113"/>
      <c r="NOI2631" s="113"/>
      <c r="NOJ2631" s="113"/>
      <c r="NOK2631" s="113"/>
      <c r="NOL2631" s="113"/>
      <c r="NOM2631" s="113"/>
      <c r="NON2631" s="113"/>
      <c r="NOO2631" s="113"/>
      <c r="NOP2631" s="113"/>
      <c r="NOQ2631" s="113"/>
      <c r="NOR2631" s="113"/>
      <c r="NOS2631" s="113"/>
      <c r="NOT2631" s="113"/>
      <c r="NOU2631" s="113"/>
      <c r="NOV2631" s="113"/>
      <c r="NOW2631" s="113"/>
      <c r="NOX2631" s="113"/>
      <c r="NOY2631" s="113"/>
      <c r="NOZ2631" s="113"/>
      <c r="NPA2631" s="113"/>
      <c r="NPB2631" s="113"/>
      <c r="NPC2631" s="113"/>
      <c r="NPD2631" s="113"/>
      <c r="NPE2631" s="113"/>
      <c r="NPF2631" s="113"/>
      <c r="NPG2631" s="113"/>
      <c r="NPH2631" s="113"/>
      <c r="NPI2631" s="113"/>
      <c r="NPJ2631" s="113"/>
      <c r="NPK2631" s="113"/>
      <c r="NPL2631" s="113"/>
      <c r="NPM2631" s="113"/>
      <c r="NPN2631" s="113"/>
      <c r="NPO2631" s="113"/>
      <c r="NPP2631" s="113"/>
      <c r="NPQ2631" s="113"/>
      <c r="NPR2631" s="113"/>
      <c r="NPS2631" s="113"/>
      <c r="NPT2631" s="113"/>
      <c r="NPU2631" s="113"/>
      <c r="NPV2631" s="113"/>
      <c r="NPW2631" s="113"/>
      <c r="NPX2631" s="113"/>
      <c r="NPY2631" s="113"/>
      <c r="NPZ2631" s="113"/>
      <c r="NQA2631" s="113"/>
      <c r="NQB2631" s="113"/>
      <c r="NQC2631" s="113"/>
      <c r="NQD2631" s="113"/>
      <c r="NQE2631" s="113"/>
      <c r="NQF2631" s="113"/>
      <c r="NQG2631" s="113"/>
      <c r="NQH2631" s="113"/>
      <c r="NQI2631" s="113"/>
      <c r="NQJ2631" s="113"/>
      <c r="NQK2631" s="113"/>
      <c r="NQL2631" s="113"/>
      <c r="NQM2631" s="113"/>
      <c r="NQN2631" s="113"/>
      <c r="NQO2631" s="113"/>
      <c r="NQP2631" s="113"/>
      <c r="NQQ2631" s="113"/>
      <c r="NQR2631" s="113"/>
      <c r="NQS2631" s="113"/>
      <c r="NQT2631" s="113"/>
      <c r="NQU2631" s="113"/>
      <c r="NQV2631" s="113"/>
      <c r="NQW2631" s="113"/>
      <c r="NQX2631" s="113"/>
      <c r="NQY2631" s="113"/>
      <c r="NQZ2631" s="113"/>
      <c r="NRA2631" s="113"/>
      <c r="NRB2631" s="113"/>
      <c r="NRC2631" s="113"/>
      <c r="NRD2631" s="113"/>
      <c r="NRE2631" s="113"/>
      <c r="NRF2631" s="113"/>
      <c r="NRG2631" s="113"/>
      <c r="NRH2631" s="113"/>
      <c r="NRI2631" s="113"/>
      <c r="NRJ2631" s="113"/>
      <c r="NRK2631" s="113"/>
      <c r="NRL2631" s="113"/>
      <c r="NRM2631" s="113"/>
      <c r="NRN2631" s="113"/>
      <c r="NRO2631" s="113"/>
      <c r="NRP2631" s="113"/>
      <c r="NRQ2631" s="113"/>
      <c r="NRR2631" s="113"/>
      <c r="NRS2631" s="113"/>
      <c r="NRT2631" s="113"/>
      <c r="NRU2631" s="113"/>
      <c r="NRV2631" s="113"/>
      <c r="NRW2631" s="113"/>
      <c r="NRX2631" s="113"/>
      <c r="NRY2631" s="113"/>
      <c r="NRZ2631" s="113"/>
      <c r="NSA2631" s="113"/>
      <c r="NSB2631" s="113"/>
      <c r="NSC2631" s="113"/>
      <c r="NSD2631" s="113"/>
      <c r="NSE2631" s="113"/>
      <c r="NSF2631" s="113"/>
      <c r="NSG2631" s="113"/>
      <c r="NSH2631" s="113"/>
      <c r="NSI2631" s="113"/>
      <c r="NSJ2631" s="113"/>
      <c r="NSK2631" s="113"/>
      <c r="NSL2631" s="113"/>
      <c r="NSM2631" s="113"/>
      <c r="NSN2631" s="113"/>
      <c r="NSO2631" s="113"/>
      <c r="NSP2631" s="113"/>
      <c r="NSQ2631" s="113"/>
      <c r="NSR2631" s="113"/>
      <c r="NSS2631" s="113"/>
      <c r="NST2631" s="113"/>
      <c r="NSU2631" s="113"/>
      <c r="NSV2631" s="113"/>
      <c r="NSW2631" s="113"/>
      <c r="NSX2631" s="113"/>
      <c r="NSY2631" s="113"/>
      <c r="NSZ2631" s="113"/>
      <c r="NTA2631" s="113"/>
      <c r="NTB2631" s="113"/>
      <c r="NTC2631" s="113"/>
      <c r="NTD2631" s="113"/>
      <c r="NTE2631" s="113"/>
      <c r="NTF2631" s="113"/>
      <c r="NTG2631" s="113"/>
      <c r="NTH2631" s="113"/>
      <c r="NTI2631" s="113"/>
      <c r="NTJ2631" s="113"/>
      <c r="NTK2631" s="113"/>
      <c r="NTL2631" s="113"/>
      <c r="NTM2631" s="113"/>
      <c r="NTN2631" s="113"/>
      <c r="NTO2631" s="113"/>
      <c r="NTP2631" s="113"/>
      <c r="NTQ2631" s="113"/>
      <c r="NTR2631" s="113"/>
      <c r="NTS2631" s="113"/>
      <c r="NTT2631" s="113"/>
      <c r="NTU2631" s="113"/>
      <c r="NTV2631" s="113"/>
      <c r="NTW2631" s="113"/>
      <c r="NTX2631" s="113"/>
      <c r="NTY2631" s="113"/>
      <c r="NTZ2631" s="113"/>
      <c r="NUA2631" s="113"/>
      <c r="NUB2631" s="113"/>
      <c r="NUC2631" s="113"/>
      <c r="NUD2631" s="113"/>
      <c r="NUE2631" s="113"/>
      <c r="NUF2631" s="113"/>
      <c r="NUG2631" s="113"/>
      <c r="NUH2631" s="113"/>
      <c r="NUI2631" s="113"/>
      <c r="NUJ2631" s="113"/>
      <c r="NUK2631" s="113"/>
      <c r="NUL2631" s="113"/>
      <c r="NUM2631" s="113"/>
      <c r="NUN2631" s="113"/>
      <c r="NUO2631" s="113"/>
      <c r="NUP2631" s="113"/>
      <c r="NUQ2631" s="113"/>
      <c r="NUR2631" s="113"/>
      <c r="NUS2631" s="113"/>
      <c r="NUT2631" s="113"/>
      <c r="NUU2631" s="113"/>
      <c r="NUV2631" s="113"/>
      <c r="NUW2631" s="113"/>
      <c r="NUX2631" s="113"/>
      <c r="NUY2631" s="113"/>
      <c r="NUZ2631" s="113"/>
      <c r="NVA2631" s="113"/>
      <c r="NVB2631" s="113"/>
      <c r="NVC2631" s="113"/>
      <c r="NVD2631" s="113"/>
      <c r="NVE2631" s="113"/>
      <c r="NVF2631" s="113"/>
      <c r="NVG2631" s="113"/>
      <c r="NVH2631" s="113"/>
      <c r="NVI2631" s="113"/>
      <c r="NVJ2631" s="113"/>
      <c r="NVK2631" s="113"/>
      <c r="NVL2631" s="113"/>
      <c r="NVM2631" s="113"/>
      <c r="NVN2631" s="113"/>
      <c r="NVO2631" s="113"/>
      <c r="NVP2631" s="113"/>
      <c r="NVQ2631" s="113"/>
      <c r="NVR2631" s="113"/>
      <c r="NVS2631" s="113"/>
      <c r="NVT2631" s="113"/>
      <c r="NVU2631" s="113"/>
      <c r="NVV2631" s="113"/>
      <c r="NVW2631" s="113"/>
      <c r="NVX2631" s="113"/>
      <c r="NVY2631" s="113"/>
      <c r="NVZ2631" s="113"/>
      <c r="NWA2631" s="113"/>
      <c r="NWB2631" s="113"/>
      <c r="NWC2631" s="113"/>
      <c r="NWD2631" s="113"/>
      <c r="NWE2631" s="113"/>
      <c r="NWF2631" s="113"/>
      <c r="NWG2631" s="113"/>
      <c r="NWH2631" s="113"/>
      <c r="NWI2631" s="113"/>
      <c r="NWJ2631" s="113"/>
      <c r="NWK2631" s="113"/>
      <c r="NWL2631" s="113"/>
      <c r="NWM2631" s="113"/>
      <c r="NWN2631" s="113"/>
      <c r="NWO2631" s="113"/>
      <c r="NWP2631" s="113"/>
      <c r="NWQ2631" s="113"/>
      <c r="NWR2631" s="113"/>
      <c r="NWS2631" s="113"/>
      <c r="NWT2631" s="113"/>
      <c r="NWU2631" s="113"/>
      <c r="NWV2631" s="113"/>
      <c r="NWW2631" s="113"/>
      <c r="NWX2631" s="113"/>
      <c r="NWY2631" s="113"/>
      <c r="NWZ2631" s="113"/>
      <c r="NXA2631" s="113"/>
      <c r="NXB2631" s="113"/>
      <c r="NXC2631" s="113"/>
      <c r="NXD2631" s="113"/>
      <c r="NXE2631" s="113"/>
      <c r="NXF2631" s="113"/>
      <c r="NXG2631" s="113"/>
      <c r="NXH2631" s="113"/>
      <c r="NXI2631" s="113"/>
      <c r="NXJ2631" s="113"/>
      <c r="NXK2631" s="113"/>
      <c r="NXL2631" s="113"/>
      <c r="NXM2631" s="113"/>
      <c r="NXN2631" s="113"/>
      <c r="NXO2631" s="113"/>
      <c r="NXP2631" s="113"/>
      <c r="NXQ2631" s="113"/>
      <c r="NXR2631" s="113"/>
      <c r="NXS2631" s="113"/>
      <c r="NXT2631" s="113"/>
      <c r="NXU2631" s="113"/>
      <c r="NXV2631" s="113"/>
      <c r="NXW2631" s="113"/>
      <c r="NXX2631" s="113"/>
      <c r="NXY2631" s="113"/>
      <c r="NXZ2631" s="113"/>
      <c r="NYA2631" s="113"/>
      <c r="NYB2631" s="113"/>
      <c r="NYC2631" s="113"/>
      <c r="NYD2631" s="113"/>
      <c r="NYE2631" s="113"/>
      <c r="NYF2631" s="113"/>
      <c r="NYG2631" s="113"/>
      <c r="NYH2631" s="113"/>
      <c r="NYI2631" s="113"/>
      <c r="NYJ2631" s="113"/>
      <c r="NYK2631" s="113"/>
      <c r="NYL2631" s="113"/>
      <c r="NYM2631" s="113"/>
      <c r="NYN2631" s="113"/>
      <c r="NYO2631" s="113"/>
      <c r="NYP2631" s="113"/>
      <c r="NYQ2631" s="113"/>
      <c r="NYR2631" s="113"/>
      <c r="NYS2631" s="113"/>
      <c r="NYT2631" s="113"/>
      <c r="NYU2631" s="113"/>
      <c r="NYV2631" s="113"/>
      <c r="NYW2631" s="113"/>
      <c r="NYX2631" s="113"/>
      <c r="NYY2631" s="113"/>
      <c r="NYZ2631" s="113"/>
      <c r="NZA2631" s="113"/>
      <c r="NZB2631" s="113"/>
      <c r="NZC2631" s="113"/>
      <c r="NZD2631" s="113"/>
      <c r="NZE2631" s="113"/>
      <c r="NZF2631" s="113"/>
      <c r="NZG2631" s="113"/>
      <c r="NZH2631" s="113"/>
      <c r="NZI2631" s="113"/>
      <c r="NZJ2631" s="113"/>
      <c r="NZK2631" s="113"/>
      <c r="NZL2631" s="113"/>
      <c r="NZM2631" s="113"/>
      <c r="NZN2631" s="113"/>
      <c r="NZO2631" s="113"/>
      <c r="NZP2631" s="113"/>
      <c r="NZQ2631" s="113"/>
      <c r="NZR2631" s="113"/>
      <c r="NZS2631" s="113"/>
      <c r="NZT2631" s="113"/>
      <c r="NZU2631" s="113"/>
      <c r="NZV2631" s="113"/>
      <c r="NZW2631" s="113"/>
      <c r="NZX2631" s="113"/>
      <c r="NZY2631" s="113"/>
      <c r="NZZ2631" s="113"/>
      <c r="OAA2631" s="113"/>
      <c r="OAB2631" s="113"/>
      <c r="OAC2631" s="113"/>
      <c r="OAD2631" s="113"/>
      <c r="OAE2631" s="113"/>
      <c r="OAF2631" s="113"/>
      <c r="OAG2631" s="113"/>
      <c r="OAH2631" s="113"/>
      <c r="OAI2631" s="113"/>
      <c r="OAJ2631" s="113"/>
      <c r="OAK2631" s="113"/>
      <c r="OAL2631" s="113"/>
      <c r="OAM2631" s="113"/>
      <c r="OAN2631" s="113"/>
      <c r="OAO2631" s="113"/>
      <c r="OAP2631" s="113"/>
      <c r="OAQ2631" s="113"/>
      <c r="OAR2631" s="113"/>
      <c r="OAS2631" s="113"/>
      <c r="OAT2631" s="113"/>
      <c r="OAU2631" s="113"/>
      <c r="OAV2631" s="113"/>
      <c r="OAW2631" s="113"/>
      <c r="OAX2631" s="113"/>
      <c r="OAY2631" s="113"/>
      <c r="OAZ2631" s="113"/>
      <c r="OBA2631" s="113"/>
      <c r="OBB2631" s="113"/>
      <c r="OBC2631" s="113"/>
      <c r="OBD2631" s="113"/>
      <c r="OBE2631" s="113"/>
      <c r="OBF2631" s="113"/>
      <c r="OBG2631" s="113"/>
      <c r="OBH2631" s="113"/>
      <c r="OBI2631" s="113"/>
      <c r="OBJ2631" s="113"/>
      <c r="OBK2631" s="113"/>
      <c r="OBL2631" s="113"/>
      <c r="OBM2631" s="113"/>
      <c r="OBN2631" s="113"/>
      <c r="OBO2631" s="113"/>
      <c r="OBP2631" s="113"/>
      <c r="OBQ2631" s="113"/>
      <c r="OBR2631" s="113"/>
      <c r="OBS2631" s="113"/>
      <c r="OBT2631" s="113"/>
      <c r="OBU2631" s="113"/>
      <c r="OBV2631" s="113"/>
      <c r="OBW2631" s="113"/>
      <c r="OBX2631" s="113"/>
      <c r="OBY2631" s="113"/>
      <c r="OBZ2631" s="113"/>
      <c r="OCA2631" s="113"/>
      <c r="OCB2631" s="113"/>
      <c r="OCC2631" s="113"/>
      <c r="OCD2631" s="113"/>
      <c r="OCE2631" s="113"/>
      <c r="OCF2631" s="113"/>
      <c r="OCG2631" s="113"/>
      <c r="OCH2631" s="113"/>
      <c r="OCI2631" s="113"/>
      <c r="OCJ2631" s="113"/>
      <c r="OCK2631" s="113"/>
      <c r="OCL2631" s="113"/>
      <c r="OCM2631" s="113"/>
      <c r="OCN2631" s="113"/>
      <c r="OCO2631" s="113"/>
      <c r="OCP2631" s="113"/>
      <c r="OCQ2631" s="113"/>
      <c r="OCR2631" s="113"/>
      <c r="OCS2631" s="113"/>
      <c r="OCT2631" s="113"/>
      <c r="OCU2631" s="113"/>
      <c r="OCV2631" s="113"/>
      <c r="OCW2631" s="113"/>
      <c r="OCX2631" s="113"/>
      <c r="OCY2631" s="113"/>
      <c r="OCZ2631" s="113"/>
      <c r="ODA2631" s="113"/>
      <c r="ODB2631" s="113"/>
      <c r="ODC2631" s="113"/>
      <c r="ODD2631" s="113"/>
      <c r="ODE2631" s="113"/>
      <c r="ODF2631" s="113"/>
      <c r="ODG2631" s="113"/>
      <c r="ODH2631" s="113"/>
      <c r="ODI2631" s="113"/>
      <c r="ODJ2631" s="113"/>
      <c r="ODK2631" s="113"/>
      <c r="ODL2631" s="113"/>
      <c r="ODM2631" s="113"/>
      <c r="ODN2631" s="113"/>
      <c r="ODO2631" s="113"/>
      <c r="ODP2631" s="113"/>
      <c r="ODQ2631" s="113"/>
      <c r="ODR2631" s="113"/>
      <c r="ODS2631" s="113"/>
      <c r="ODT2631" s="113"/>
      <c r="ODU2631" s="113"/>
      <c r="ODV2631" s="113"/>
      <c r="ODW2631" s="113"/>
      <c r="ODX2631" s="113"/>
      <c r="ODY2631" s="113"/>
      <c r="ODZ2631" s="113"/>
      <c r="OEA2631" s="113"/>
      <c r="OEB2631" s="113"/>
      <c r="OEC2631" s="113"/>
      <c r="OED2631" s="113"/>
      <c r="OEE2631" s="113"/>
      <c r="OEF2631" s="113"/>
      <c r="OEG2631" s="113"/>
      <c r="OEH2631" s="113"/>
      <c r="OEI2631" s="113"/>
      <c r="OEJ2631" s="113"/>
      <c r="OEK2631" s="113"/>
      <c r="OEL2631" s="113"/>
      <c r="OEM2631" s="113"/>
      <c r="OEN2631" s="113"/>
      <c r="OEO2631" s="113"/>
      <c r="OEP2631" s="113"/>
      <c r="OEQ2631" s="113"/>
      <c r="OER2631" s="113"/>
      <c r="OES2631" s="113"/>
      <c r="OET2631" s="113"/>
      <c r="OEU2631" s="113"/>
      <c r="OEV2631" s="113"/>
      <c r="OEW2631" s="113"/>
      <c r="OEX2631" s="113"/>
      <c r="OEY2631" s="113"/>
      <c r="OEZ2631" s="113"/>
      <c r="OFA2631" s="113"/>
      <c r="OFB2631" s="113"/>
      <c r="OFC2631" s="113"/>
      <c r="OFD2631" s="113"/>
      <c r="OFE2631" s="113"/>
      <c r="OFF2631" s="113"/>
      <c r="OFG2631" s="113"/>
      <c r="OFH2631" s="113"/>
      <c r="OFI2631" s="113"/>
      <c r="OFJ2631" s="113"/>
      <c r="OFK2631" s="113"/>
      <c r="OFL2631" s="113"/>
      <c r="OFM2631" s="113"/>
      <c r="OFN2631" s="113"/>
      <c r="OFO2631" s="113"/>
      <c r="OFP2631" s="113"/>
      <c r="OFQ2631" s="113"/>
      <c r="OFR2631" s="113"/>
      <c r="OFS2631" s="113"/>
      <c r="OFT2631" s="113"/>
      <c r="OFU2631" s="113"/>
      <c r="OFV2631" s="113"/>
      <c r="OFW2631" s="113"/>
      <c r="OFX2631" s="113"/>
      <c r="OFY2631" s="113"/>
      <c r="OFZ2631" s="113"/>
      <c r="OGA2631" s="113"/>
      <c r="OGB2631" s="113"/>
      <c r="OGC2631" s="113"/>
      <c r="OGD2631" s="113"/>
      <c r="OGE2631" s="113"/>
      <c r="OGF2631" s="113"/>
      <c r="OGG2631" s="113"/>
      <c r="OGH2631" s="113"/>
      <c r="OGI2631" s="113"/>
      <c r="OGJ2631" s="113"/>
      <c r="OGK2631" s="113"/>
      <c r="OGL2631" s="113"/>
      <c r="OGM2631" s="113"/>
      <c r="OGN2631" s="113"/>
      <c r="OGO2631" s="113"/>
      <c r="OGP2631" s="113"/>
      <c r="OGQ2631" s="113"/>
      <c r="OGR2631" s="113"/>
      <c r="OGS2631" s="113"/>
      <c r="OGT2631" s="113"/>
      <c r="OGU2631" s="113"/>
      <c r="OGV2631" s="113"/>
      <c r="OGW2631" s="113"/>
      <c r="OGX2631" s="113"/>
      <c r="OGY2631" s="113"/>
      <c r="OGZ2631" s="113"/>
      <c r="OHA2631" s="113"/>
      <c r="OHB2631" s="113"/>
      <c r="OHC2631" s="113"/>
      <c r="OHD2631" s="113"/>
      <c r="OHE2631" s="113"/>
      <c r="OHF2631" s="113"/>
      <c r="OHG2631" s="113"/>
      <c r="OHH2631" s="113"/>
      <c r="OHI2631" s="113"/>
      <c r="OHJ2631" s="113"/>
      <c r="OHK2631" s="113"/>
      <c r="OHL2631" s="113"/>
      <c r="OHM2631" s="113"/>
      <c r="OHN2631" s="113"/>
      <c r="OHO2631" s="113"/>
      <c r="OHP2631" s="113"/>
      <c r="OHQ2631" s="113"/>
      <c r="OHR2631" s="113"/>
      <c r="OHS2631" s="113"/>
      <c r="OHT2631" s="113"/>
      <c r="OHU2631" s="113"/>
      <c r="OHV2631" s="113"/>
      <c r="OHW2631" s="113"/>
      <c r="OHX2631" s="113"/>
      <c r="OHY2631" s="113"/>
      <c r="OHZ2631" s="113"/>
      <c r="OIA2631" s="113"/>
      <c r="OIB2631" s="113"/>
      <c r="OIC2631" s="113"/>
      <c r="OID2631" s="113"/>
      <c r="OIE2631" s="113"/>
      <c r="OIF2631" s="113"/>
      <c r="OIG2631" s="113"/>
      <c r="OIH2631" s="113"/>
      <c r="OII2631" s="113"/>
      <c r="OIJ2631" s="113"/>
      <c r="OIK2631" s="113"/>
      <c r="OIL2631" s="113"/>
      <c r="OIM2631" s="113"/>
      <c r="OIN2631" s="113"/>
      <c r="OIO2631" s="113"/>
      <c r="OIP2631" s="113"/>
      <c r="OIQ2631" s="113"/>
      <c r="OIR2631" s="113"/>
      <c r="OIS2631" s="113"/>
      <c r="OIT2631" s="113"/>
      <c r="OIU2631" s="113"/>
      <c r="OIV2631" s="113"/>
      <c r="OIW2631" s="113"/>
      <c r="OIX2631" s="113"/>
      <c r="OIY2631" s="113"/>
      <c r="OIZ2631" s="113"/>
      <c r="OJA2631" s="113"/>
      <c r="OJB2631" s="113"/>
      <c r="OJC2631" s="113"/>
      <c r="OJD2631" s="113"/>
      <c r="OJE2631" s="113"/>
      <c r="OJF2631" s="113"/>
      <c r="OJG2631" s="113"/>
      <c r="OJH2631" s="113"/>
      <c r="OJI2631" s="113"/>
      <c r="OJJ2631" s="113"/>
      <c r="OJK2631" s="113"/>
      <c r="OJL2631" s="113"/>
      <c r="OJM2631" s="113"/>
      <c r="OJN2631" s="113"/>
      <c r="OJO2631" s="113"/>
      <c r="OJP2631" s="113"/>
      <c r="OJQ2631" s="113"/>
      <c r="OJR2631" s="113"/>
      <c r="OJS2631" s="113"/>
      <c r="OJT2631" s="113"/>
      <c r="OJU2631" s="113"/>
      <c r="OJV2631" s="113"/>
      <c r="OJW2631" s="113"/>
      <c r="OJX2631" s="113"/>
      <c r="OJY2631" s="113"/>
      <c r="OJZ2631" s="113"/>
      <c r="OKA2631" s="113"/>
      <c r="OKB2631" s="113"/>
      <c r="OKC2631" s="113"/>
      <c r="OKD2631" s="113"/>
      <c r="OKE2631" s="113"/>
      <c r="OKF2631" s="113"/>
      <c r="OKG2631" s="113"/>
      <c r="OKH2631" s="113"/>
      <c r="OKI2631" s="113"/>
      <c r="OKJ2631" s="113"/>
      <c r="OKK2631" s="113"/>
      <c r="OKL2631" s="113"/>
      <c r="OKM2631" s="113"/>
      <c r="OKN2631" s="113"/>
      <c r="OKO2631" s="113"/>
      <c r="OKP2631" s="113"/>
      <c r="OKQ2631" s="113"/>
      <c r="OKR2631" s="113"/>
      <c r="OKS2631" s="113"/>
      <c r="OKT2631" s="113"/>
      <c r="OKU2631" s="113"/>
      <c r="OKV2631" s="113"/>
      <c r="OKW2631" s="113"/>
      <c r="OKX2631" s="113"/>
      <c r="OKY2631" s="113"/>
      <c r="OKZ2631" s="113"/>
      <c r="OLA2631" s="113"/>
      <c r="OLB2631" s="113"/>
      <c r="OLC2631" s="113"/>
      <c r="OLD2631" s="113"/>
      <c r="OLE2631" s="113"/>
      <c r="OLF2631" s="113"/>
      <c r="OLG2631" s="113"/>
      <c r="OLH2631" s="113"/>
      <c r="OLI2631" s="113"/>
      <c r="OLJ2631" s="113"/>
      <c r="OLK2631" s="113"/>
      <c r="OLL2631" s="113"/>
      <c r="OLM2631" s="113"/>
      <c r="OLN2631" s="113"/>
      <c r="OLO2631" s="113"/>
      <c r="OLP2631" s="113"/>
      <c r="OLQ2631" s="113"/>
      <c r="OLR2631" s="113"/>
      <c r="OLS2631" s="113"/>
      <c r="OLT2631" s="113"/>
      <c r="OLU2631" s="113"/>
      <c r="OLV2631" s="113"/>
      <c r="OLW2631" s="113"/>
      <c r="OLX2631" s="113"/>
      <c r="OLY2631" s="113"/>
      <c r="OLZ2631" s="113"/>
      <c r="OMA2631" s="113"/>
      <c r="OMB2631" s="113"/>
      <c r="OMC2631" s="113"/>
      <c r="OMD2631" s="113"/>
      <c r="OME2631" s="113"/>
      <c r="OMF2631" s="113"/>
      <c r="OMG2631" s="113"/>
      <c r="OMH2631" s="113"/>
      <c r="OMI2631" s="113"/>
      <c r="OMJ2631" s="113"/>
      <c r="OMK2631" s="113"/>
      <c r="OML2631" s="113"/>
      <c r="OMM2631" s="113"/>
      <c r="OMN2631" s="113"/>
      <c r="OMO2631" s="113"/>
      <c r="OMP2631" s="113"/>
      <c r="OMQ2631" s="113"/>
      <c r="OMR2631" s="113"/>
      <c r="OMS2631" s="113"/>
      <c r="OMT2631" s="113"/>
      <c r="OMU2631" s="113"/>
      <c r="OMV2631" s="113"/>
      <c r="OMW2631" s="113"/>
      <c r="OMX2631" s="113"/>
      <c r="OMY2631" s="113"/>
      <c r="OMZ2631" s="113"/>
      <c r="ONA2631" s="113"/>
      <c r="ONB2631" s="113"/>
      <c r="ONC2631" s="113"/>
      <c r="OND2631" s="113"/>
      <c r="ONE2631" s="113"/>
      <c r="ONF2631" s="113"/>
      <c r="ONG2631" s="113"/>
      <c r="ONH2631" s="113"/>
      <c r="ONI2631" s="113"/>
      <c r="ONJ2631" s="113"/>
      <c r="ONK2631" s="113"/>
      <c r="ONL2631" s="113"/>
      <c r="ONM2631" s="113"/>
      <c r="ONN2631" s="113"/>
      <c r="ONO2631" s="113"/>
      <c r="ONP2631" s="113"/>
      <c r="ONQ2631" s="113"/>
      <c r="ONR2631" s="113"/>
      <c r="ONS2631" s="113"/>
      <c r="ONT2631" s="113"/>
      <c r="ONU2631" s="113"/>
      <c r="ONV2631" s="113"/>
      <c r="ONW2631" s="113"/>
      <c r="ONX2631" s="113"/>
      <c r="ONY2631" s="113"/>
      <c r="ONZ2631" s="113"/>
      <c r="OOA2631" s="113"/>
      <c r="OOB2631" s="113"/>
      <c r="OOC2631" s="113"/>
      <c r="OOD2631" s="113"/>
      <c r="OOE2631" s="113"/>
      <c r="OOF2631" s="113"/>
      <c r="OOG2631" s="113"/>
      <c r="OOH2631" s="113"/>
      <c r="OOI2631" s="113"/>
      <c r="OOJ2631" s="113"/>
      <c r="OOK2631" s="113"/>
      <c r="OOL2631" s="113"/>
      <c r="OOM2631" s="113"/>
      <c r="OON2631" s="113"/>
      <c r="OOO2631" s="113"/>
      <c r="OOP2631" s="113"/>
      <c r="OOQ2631" s="113"/>
      <c r="OOR2631" s="113"/>
      <c r="OOS2631" s="113"/>
      <c r="OOT2631" s="113"/>
      <c r="OOU2631" s="113"/>
      <c r="OOV2631" s="113"/>
      <c r="OOW2631" s="113"/>
      <c r="OOX2631" s="113"/>
      <c r="OOY2631" s="113"/>
      <c r="OOZ2631" s="113"/>
      <c r="OPA2631" s="113"/>
      <c r="OPB2631" s="113"/>
      <c r="OPC2631" s="113"/>
      <c r="OPD2631" s="113"/>
      <c r="OPE2631" s="113"/>
      <c r="OPF2631" s="113"/>
      <c r="OPG2631" s="113"/>
      <c r="OPH2631" s="113"/>
      <c r="OPI2631" s="113"/>
      <c r="OPJ2631" s="113"/>
      <c r="OPK2631" s="113"/>
      <c r="OPL2631" s="113"/>
      <c r="OPM2631" s="113"/>
      <c r="OPN2631" s="113"/>
      <c r="OPO2631" s="113"/>
      <c r="OPP2631" s="113"/>
      <c r="OPQ2631" s="113"/>
      <c r="OPR2631" s="113"/>
      <c r="OPS2631" s="113"/>
      <c r="OPT2631" s="113"/>
      <c r="OPU2631" s="113"/>
      <c r="OPV2631" s="113"/>
      <c r="OPW2631" s="113"/>
      <c r="OPX2631" s="113"/>
      <c r="OPY2631" s="113"/>
      <c r="OPZ2631" s="113"/>
      <c r="OQA2631" s="113"/>
      <c r="OQB2631" s="113"/>
      <c r="OQC2631" s="113"/>
      <c r="OQD2631" s="113"/>
      <c r="OQE2631" s="113"/>
      <c r="OQF2631" s="113"/>
      <c r="OQG2631" s="113"/>
      <c r="OQH2631" s="113"/>
      <c r="OQI2631" s="113"/>
      <c r="OQJ2631" s="113"/>
      <c r="OQK2631" s="113"/>
      <c r="OQL2631" s="113"/>
      <c r="OQM2631" s="113"/>
      <c r="OQN2631" s="113"/>
      <c r="OQO2631" s="113"/>
      <c r="OQP2631" s="113"/>
      <c r="OQQ2631" s="113"/>
      <c r="OQR2631" s="113"/>
      <c r="OQS2631" s="113"/>
      <c r="OQT2631" s="113"/>
      <c r="OQU2631" s="113"/>
      <c r="OQV2631" s="113"/>
      <c r="OQW2631" s="113"/>
      <c r="OQX2631" s="113"/>
      <c r="OQY2631" s="113"/>
      <c r="OQZ2631" s="113"/>
      <c r="ORA2631" s="113"/>
      <c r="ORB2631" s="113"/>
      <c r="ORC2631" s="113"/>
      <c r="ORD2631" s="113"/>
      <c r="ORE2631" s="113"/>
      <c r="ORF2631" s="113"/>
      <c r="ORG2631" s="113"/>
      <c r="ORH2631" s="113"/>
      <c r="ORI2631" s="113"/>
      <c r="ORJ2631" s="113"/>
      <c r="ORK2631" s="113"/>
      <c r="ORL2631" s="113"/>
      <c r="ORM2631" s="113"/>
      <c r="ORN2631" s="113"/>
      <c r="ORO2631" s="113"/>
      <c r="ORP2631" s="113"/>
      <c r="ORQ2631" s="113"/>
      <c r="ORR2631" s="113"/>
      <c r="ORS2631" s="113"/>
      <c r="ORT2631" s="113"/>
      <c r="ORU2631" s="113"/>
      <c r="ORV2631" s="113"/>
      <c r="ORW2631" s="113"/>
      <c r="ORX2631" s="113"/>
      <c r="ORY2631" s="113"/>
      <c r="ORZ2631" s="113"/>
      <c r="OSA2631" s="113"/>
      <c r="OSB2631" s="113"/>
      <c r="OSC2631" s="113"/>
      <c r="OSD2631" s="113"/>
      <c r="OSE2631" s="113"/>
      <c r="OSF2631" s="113"/>
      <c r="OSG2631" s="113"/>
      <c r="OSH2631" s="113"/>
      <c r="OSI2631" s="113"/>
      <c r="OSJ2631" s="113"/>
      <c r="OSK2631" s="113"/>
      <c r="OSL2631" s="113"/>
      <c r="OSM2631" s="113"/>
      <c r="OSN2631" s="113"/>
      <c r="OSO2631" s="113"/>
      <c r="OSP2631" s="113"/>
      <c r="OSQ2631" s="113"/>
      <c r="OSR2631" s="113"/>
      <c r="OSS2631" s="113"/>
      <c r="OST2631" s="113"/>
      <c r="OSU2631" s="113"/>
      <c r="OSV2631" s="113"/>
      <c r="OSW2631" s="113"/>
      <c r="OSX2631" s="113"/>
      <c r="OSY2631" s="113"/>
      <c r="OSZ2631" s="113"/>
      <c r="OTA2631" s="113"/>
      <c r="OTB2631" s="113"/>
      <c r="OTC2631" s="113"/>
      <c r="OTD2631" s="113"/>
      <c r="OTE2631" s="113"/>
      <c r="OTF2631" s="113"/>
      <c r="OTG2631" s="113"/>
      <c r="OTH2631" s="113"/>
      <c r="OTI2631" s="113"/>
      <c r="OTJ2631" s="113"/>
      <c r="OTK2631" s="113"/>
      <c r="OTL2631" s="113"/>
      <c r="OTM2631" s="113"/>
      <c r="OTN2631" s="113"/>
      <c r="OTO2631" s="113"/>
      <c r="OTP2631" s="113"/>
      <c r="OTQ2631" s="113"/>
      <c r="OTR2631" s="113"/>
      <c r="OTS2631" s="113"/>
      <c r="OTT2631" s="113"/>
      <c r="OTU2631" s="113"/>
      <c r="OTV2631" s="113"/>
      <c r="OTW2631" s="113"/>
      <c r="OTX2631" s="113"/>
      <c r="OTY2631" s="113"/>
      <c r="OTZ2631" s="113"/>
      <c r="OUA2631" s="113"/>
      <c r="OUB2631" s="113"/>
      <c r="OUC2631" s="113"/>
      <c r="OUD2631" s="113"/>
      <c r="OUE2631" s="113"/>
      <c r="OUF2631" s="113"/>
      <c r="OUG2631" s="113"/>
      <c r="OUH2631" s="113"/>
      <c r="OUI2631" s="113"/>
      <c r="OUJ2631" s="113"/>
      <c r="OUK2631" s="113"/>
      <c r="OUL2631" s="113"/>
      <c r="OUM2631" s="113"/>
      <c r="OUN2631" s="113"/>
      <c r="OUO2631" s="113"/>
      <c r="OUP2631" s="113"/>
      <c r="OUQ2631" s="113"/>
      <c r="OUR2631" s="113"/>
      <c r="OUS2631" s="113"/>
      <c r="OUT2631" s="113"/>
      <c r="OUU2631" s="113"/>
      <c r="OUV2631" s="113"/>
      <c r="OUW2631" s="113"/>
      <c r="OUX2631" s="113"/>
      <c r="OUY2631" s="113"/>
      <c r="OUZ2631" s="113"/>
      <c r="OVA2631" s="113"/>
      <c r="OVB2631" s="113"/>
      <c r="OVC2631" s="113"/>
      <c r="OVD2631" s="113"/>
      <c r="OVE2631" s="113"/>
      <c r="OVF2631" s="113"/>
      <c r="OVG2631" s="113"/>
      <c r="OVH2631" s="113"/>
      <c r="OVI2631" s="113"/>
      <c r="OVJ2631" s="113"/>
      <c r="OVK2631" s="113"/>
      <c r="OVL2631" s="113"/>
      <c r="OVM2631" s="113"/>
      <c r="OVN2631" s="113"/>
      <c r="OVO2631" s="113"/>
      <c r="OVP2631" s="113"/>
      <c r="OVQ2631" s="113"/>
      <c r="OVR2631" s="113"/>
      <c r="OVS2631" s="113"/>
      <c r="OVT2631" s="113"/>
      <c r="OVU2631" s="113"/>
      <c r="OVV2631" s="113"/>
      <c r="OVW2631" s="113"/>
      <c r="OVX2631" s="113"/>
      <c r="OVY2631" s="113"/>
      <c r="OVZ2631" s="113"/>
      <c r="OWA2631" s="113"/>
      <c r="OWB2631" s="113"/>
      <c r="OWC2631" s="113"/>
      <c r="OWD2631" s="113"/>
      <c r="OWE2631" s="113"/>
      <c r="OWF2631" s="113"/>
      <c r="OWG2631" s="113"/>
      <c r="OWH2631" s="113"/>
      <c r="OWI2631" s="113"/>
      <c r="OWJ2631" s="113"/>
      <c r="OWK2631" s="113"/>
      <c r="OWL2631" s="113"/>
      <c r="OWM2631" s="113"/>
      <c r="OWN2631" s="113"/>
      <c r="OWO2631" s="113"/>
      <c r="OWP2631" s="113"/>
      <c r="OWQ2631" s="113"/>
      <c r="OWR2631" s="113"/>
      <c r="OWS2631" s="113"/>
      <c r="OWT2631" s="113"/>
      <c r="OWU2631" s="113"/>
      <c r="OWV2631" s="113"/>
      <c r="OWW2631" s="113"/>
      <c r="OWX2631" s="113"/>
      <c r="OWY2631" s="113"/>
      <c r="OWZ2631" s="113"/>
      <c r="OXA2631" s="113"/>
      <c r="OXB2631" s="113"/>
      <c r="OXC2631" s="113"/>
      <c r="OXD2631" s="113"/>
      <c r="OXE2631" s="113"/>
      <c r="OXF2631" s="113"/>
      <c r="OXG2631" s="113"/>
      <c r="OXH2631" s="113"/>
      <c r="OXI2631" s="113"/>
      <c r="OXJ2631" s="113"/>
      <c r="OXK2631" s="113"/>
      <c r="OXL2631" s="113"/>
      <c r="OXM2631" s="113"/>
      <c r="OXN2631" s="113"/>
      <c r="OXO2631" s="113"/>
      <c r="OXP2631" s="113"/>
      <c r="OXQ2631" s="113"/>
      <c r="OXR2631" s="113"/>
      <c r="OXS2631" s="113"/>
      <c r="OXT2631" s="113"/>
      <c r="OXU2631" s="113"/>
      <c r="OXV2631" s="113"/>
      <c r="OXW2631" s="113"/>
      <c r="OXX2631" s="113"/>
      <c r="OXY2631" s="113"/>
      <c r="OXZ2631" s="113"/>
      <c r="OYA2631" s="113"/>
      <c r="OYB2631" s="113"/>
      <c r="OYC2631" s="113"/>
      <c r="OYD2631" s="113"/>
      <c r="OYE2631" s="113"/>
      <c r="OYF2631" s="113"/>
      <c r="OYG2631" s="113"/>
      <c r="OYH2631" s="113"/>
      <c r="OYI2631" s="113"/>
      <c r="OYJ2631" s="113"/>
      <c r="OYK2631" s="113"/>
      <c r="OYL2631" s="113"/>
      <c r="OYM2631" s="113"/>
      <c r="OYN2631" s="113"/>
      <c r="OYO2631" s="113"/>
      <c r="OYP2631" s="113"/>
      <c r="OYQ2631" s="113"/>
      <c r="OYR2631" s="113"/>
      <c r="OYS2631" s="113"/>
      <c r="OYT2631" s="113"/>
      <c r="OYU2631" s="113"/>
      <c r="OYV2631" s="113"/>
      <c r="OYW2631" s="113"/>
      <c r="OYX2631" s="113"/>
      <c r="OYY2631" s="113"/>
      <c r="OYZ2631" s="113"/>
      <c r="OZA2631" s="113"/>
      <c r="OZB2631" s="113"/>
      <c r="OZC2631" s="113"/>
      <c r="OZD2631" s="113"/>
      <c r="OZE2631" s="113"/>
      <c r="OZF2631" s="113"/>
      <c r="OZG2631" s="113"/>
      <c r="OZH2631" s="113"/>
      <c r="OZI2631" s="113"/>
      <c r="OZJ2631" s="113"/>
      <c r="OZK2631" s="113"/>
      <c r="OZL2631" s="113"/>
      <c r="OZM2631" s="113"/>
      <c r="OZN2631" s="113"/>
      <c r="OZO2631" s="113"/>
      <c r="OZP2631" s="113"/>
      <c r="OZQ2631" s="113"/>
      <c r="OZR2631" s="113"/>
      <c r="OZS2631" s="113"/>
      <c r="OZT2631" s="113"/>
      <c r="OZU2631" s="113"/>
      <c r="OZV2631" s="113"/>
      <c r="OZW2631" s="113"/>
      <c r="OZX2631" s="113"/>
      <c r="OZY2631" s="113"/>
      <c r="OZZ2631" s="113"/>
      <c r="PAA2631" s="113"/>
      <c r="PAB2631" s="113"/>
      <c r="PAC2631" s="113"/>
      <c r="PAD2631" s="113"/>
      <c r="PAE2631" s="113"/>
      <c r="PAF2631" s="113"/>
      <c r="PAG2631" s="113"/>
      <c r="PAH2631" s="113"/>
      <c r="PAI2631" s="113"/>
      <c r="PAJ2631" s="113"/>
      <c r="PAK2631" s="113"/>
      <c r="PAL2631" s="113"/>
      <c r="PAM2631" s="113"/>
      <c r="PAN2631" s="113"/>
      <c r="PAO2631" s="113"/>
      <c r="PAP2631" s="113"/>
      <c r="PAQ2631" s="113"/>
      <c r="PAR2631" s="113"/>
      <c r="PAS2631" s="113"/>
      <c r="PAT2631" s="113"/>
      <c r="PAU2631" s="113"/>
      <c r="PAV2631" s="113"/>
      <c r="PAW2631" s="113"/>
      <c r="PAX2631" s="113"/>
      <c r="PAY2631" s="113"/>
      <c r="PAZ2631" s="113"/>
      <c r="PBA2631" s="113"/>
      <c r="PBB2631" s="113"/>
      <c r="PBC2631" s="113"/>
      <c r="PBD2631" s="113"/>
      <c r="PBE2631" s="113"/>
      <c r="PBF2631" s="113"/>
      <c r="PBG2631" s="113"/>
      <c r="PBH2631" s="113"/>
      <c r="PBI2631" s="113"/>
      <c r="PBJ2631" s="113"/>
      <c r="PBK2631" s="113"/>
      <c r="PBL2631" s="113"/>
      <c r="PBM2631" s="113"/>
      <c r="PBN2631" s="113"/>
      <c r="PBO2631" s="113"/>
      <c r="PBP2631" s="113"/>
      <c r="PBQ2631" s="113"/>
      <c r="PBR2631" s="113"/>
      <c r="PBS2631" s="113"/>
      <c r="PBT2631" s="113"/>
      <c r="PBU2631" s="113"/>
      <c r="PBV2631" s="113"/>
      <c r="PBW2631" s="113"/>
      <c r="PBX2631" s="113"/>
      <c r="PBY2631" s="113"/>
      <c r="PBZ2631" s="113"/>
      <c r="PCA2631" s="113"/>
      <c r="PCB2631" s="113"/>
      <c r="PCC2631" s="113"/>
      <c r="PCD2631" s="113"/>
      <c r="PCE2631" s="113"/>
      <c r="PCF2631" s="113"/>
      <c r="PCG2631" s="113"/>
      <c r="PCH2631" s="113"/>
      <c r="PCI2631" s="113"/>
      <c r="PCJ2631" s="113"/>
      <c r="PCK2631" s="113"/>
      <c r="PCL2631" s="113"/>
      <c r="PCM2631" s="113"/>
      <c r="PCN2631" s="113"/>
      <c r="PCO2631" s="113"/>
      <c r="PCP2631" s="113"/>
      <c r="PCQ2631" s="113"/>
      <c r="PCR2631" s="113"/>
      <c r="PCS2631" s="113"/>
      <c r="PCT2631" s="113"/>
      <c r="PCU2631" s="113"/>
      <c r="PCV2631" s="113"/>
      <c r="PCW2631" s="113"/>
      <c r="PCX2631" s="113"/>
      <c r="PCY2631" s="113"/>
      <c r="PCZ2631" s="113"/>
      <c r="PDA2631" s="113"/>
      <c r="PDB2631" s="113"/>
      <c r="PDC2631" s="113"/>
      <c r="PDD2631" s="113"/>
      <c r="PDE2631" s="113"/>
      <c r="PDF2631" s="113"/>
      <c r="PDG2631" s="113"/>
      <c r="PDH2631" s="113"/>
      <c r="PDI2631" s="113"/>
      <c r="PDJ2631" s="113"/>
      <c r="PDK2631" s="113"/>
      <c r="PDL2631" s="113"/>
      <c r="PDM2631" s="113"/>
      <c r="PDN2631" s="113"/>
      <c r="PDO2631" s="113"/>
      <c r="PDP2631" s="113"/>
      <c r="PDQ2631" s="113"/>
      <c r="PDR2631" s="113"/>
      <c r="PDS2631" s="113"/>
      <c r="PDT2631" s="113"/>
      <c r="PDU2631" s="113"/>
      <c r="PDV2631" s="113"/>
      <c r="PDW2631" s="113"/>
      <c r="PDX2631" s="113"/>
      <c r="PDY2631" s="113"/>
      <c r="PDZ2631" s="113"/>
      <c r="PEA2631" s="113"/>
      <c r="PEB2631" s="113"/>
      <c r="PEC2631" s="113"/>
      <c r="PED2631" s="113"/>
      <c r="PEE2631" s="113"/>
      <c r="PEF2631" s="113"/>
      <c r="PEG2631" s="113"/>
      <c r="PEH2631" s="113"/>
      <c r="PEI2631" s="113"/>
      <c r="PEJ2631" s="113"/>
      <c r="PEK2631" s="113"/>
      <c r="PEL2631" s="113"/>
      <c r="PEM2631" s="113"/>
      <c r="PEN2631" s="113"/>
      <c r="PEO2631" s="113"/>
      <c r="PEP2631" s="113"/>
      <c r="PEQ2631" s="113"/>
      <c r="PER2631" s="113"/>
      <c r="PES2631" s="113"/>
      <c r="PET2631" s="113"/>
      <c r="PEU2631" s="113"/>
      <c r="PEV2631" s="113"/>
      <c r="PEW2631" s="113"/>
      <c r="PEX2631" s="113"/>
      <c r="PEY2631" s="113"/>
      <c r="PEZ2631" s="113"/>
      <c r="PFA2631" s="113"/>
      <c r="PFB2631" s="113"/>
      <c r="PFC2631" s="113"/>
      <c r="PFD2631" s="113"/>
      <c r="PFE2631" s="113"/>
      <c r="PFF2631" s="113"/>
      <c r="PFG2631" s="113"/>
      <c r="PFH2631" s="113"/>
      <c r="PFI2631" s="113"/>
      <c r="PFJ2631" s="113"/>
      <c r="PFK2631" s="113"/>
      <c r="PFL2631" s="113"/>
      <c r="PFM2631" s="113"/>
      <c r="PFN2631" s="113"/>
      <c r="PFO2631" s="113"/>
      <c r="PFP2631" s="113"/>
      <c r="PFQ2631" s="113"/>
      <c r="PFR2631" s="113"/>
      <c r="PFS2631" s="113"/>
      <c r="PFT2631" s="113"/>
      <c r="PFU2631" s="113"/>
      <c r="PFV2631" s="113"/>
      <c r="PFW2631" s="113"/>
      <c r="PFX2631" s="113"/>
      <c r="PFY2631" s="113"/>
      <c r="PFZ2631" s="113"/>
      <c r="PGA2631" s="113"/>
      <c r="PGB2631" s="113"/>
      <c r="PGC2631" s="113"/>
      <c r="PGD2631" s="113"/>
      <c r="PGE2631" s="113"/>
      <c r="PGF2631" s="113"/>
      <c r="PGG2631" s="113"/>
      <c r="PGH2631" s="113"/>
      <c r="PGI2631" s="113"/>
      <c r="PGJ2631" s="113"/>
      <c r="PGK2631" s="113"/>
      <c r="PGL2631" s="113"/>
      <c r="PGM2631" s="113"/>
      <c r="PGN2631" s="113"/>
      <c r="PGO2631" s="113"/>
      <c r="PGP2631" s="113"/>
      <c r="PGQ2631" s="113"/>
      <c r="PGR2631" s="113"/>
      <c r="PGS2631" s="113"/>
      <c r="PGT2631" s="113"/>
      <c r="PGU2631" s="113"/>
      <c r="PGV2631" s="113"/>
      <c r="PGW2631" s="113"/>
      <c r="PGX2631" s="113"/>
      <c r="PGY2631" s="113"/>
      <c r="PGZ2631" s="113"/>
      <c r="PHA2631" s="113"/>
      <c r="PHB2631" s="113"/>
      <c r="PHC2631" s="113"/>
      <c r="PHD2631" s="113"/>
      <c r="PHE2631" s="113"/>
      <c r="PHF2631" s="113"/>
      <c r="PHG2631" s="113"/>
      <c r="PHH2631" s="113"/>
      <c r="PHI2631" s="113"/>
      <c r="PHJ2631" s="113"/>
      <c r="PHK2631" s="113"/>
      <c r="PHL2631" s="113"/>
      <c r="PHM2631" s="113"/>
      <c r="PHN2631" s="113"/>
      <c r="PHO2631" s="113"/>
      <c r="PHP2631" s="113"/>
      <c r="PHQ2631" s="113"/>
      <c r="PHR2631" s="113"/>
      <c r="PHS2631" s="113"/>
      <c r="PHT2631" s="113"/>
      <c r="PHU2631" s="113"/>
      <c r="PHV2631" s="113"/>
      <c r="PHW2631" s="113"/>
      <c r="PHX2631" s="113"/>
      <c r="PHY2631" s="113"/>
      <c r="PHZ2631" s="113"/>
      <c r="PIA2631" s="113"/>
      <c r="PIB2631" s="113"/>
      <c r="PIC2631" s="113"/>
      <c r="PID2631" s="113"/>
      <c r="PIE2631" s="113"/>
      <c r="PIF2631" s="113"/>
      <c r="PIG2631" s="113"/>
      <c r="PIH2631" s="113"/>
      <c r="PII2631" s="113"/>
      <c r="PIJ2631" s="113"/>
      <c r="PIK2631" s="113"/>
      <c r="PIL2631" s="113"/>
      <c r="PIM2631" s="113"/>
      <c r="PIN2631" s="113"/>
      <c r="PIO2631" s="113"/>
      <c r="PIP2631" s="113"/>
      <c r="PIQ2631" s="113"/>
      <c r="PIR2631" s="113"/>
      <c r="PIS2631" s="113"/>
      <c r="PIT2631" s="113"/>
      <c r="PIU2631" s="113"/>
      <c r="PIV2631" s="113"/>
      <c r="PIW2631" s="113"/>
      <c r="PIX2631" s="113"/>
      <c r="PIY2631" s="113"/>
      <c r="PIZ2631" s="113"/>
      <c r="PJA2631" s="113"/>
      <c r="PJB2631" s="113"/>
      <c r="PJC2631" s="113"/>
      <c r="PJD2631" s="113"/>
      <c r="PJE2631" s="113"/>
      <c r="PJF2631" s="113"/>
      <c r="PJG2631" s="113"/>
      <c r="PJH2631" s="113"/>
      <c r="PJI2631" s="113"/>
      <c r="PJJ2631" s="113"/>
      <c r="PJK2631" s="113"/>
      <c r="PJL2631" s="113"/>
      <c r="PJM2631" s="113"/>
      <c r="PJN2631" s="113"/>
      <c r="PJO2631" s="113"/>
      <c r="PJP2631" s="113"/>
      <c r="PJQ2631" s="113"/>
      <c r="PJR2631" s="113"/>
      <c r="PJS2631" s="113"/>
      <c r="PJT2631" s="113"/>
      <c r="PJU2631" s="113"/>
      <c r="PJV2631" s="113"/>
      <c r="PJW2631" s="113"/>
      <c r="PJX2631" s="113"/>
      <c r="PJY2631" s="113"/>
      <c r="PJZ2631" s="113"/>
      <c r="PKA2631" s="113"/>
      <c r="PKB2631" s="113"/>
      <c r="PKC2631" s="113"/>
      <c r="PKD2631" s="113"/>
      <c r="PKE2631" s="113"/>
      <c r="PKF2631" s="113"/>
      <c r="PKG2631" s="113"/>
      <c r="PKH2631" s="113"/>
      <c r="PKI2631" s="113"/>
      <c r="PKJ2631" s="113"/>
      <c r="PKK2631" s="113"/>
      <c r="PKL2631" s="113"/>
      <c r="PKM2631" s="113"/>
      <c r="PKN2631" s="113"/>
      <c r="PKO2631" s="113"/>
      <c r="PKP2631" s="113"/>
      <c r="PKQ2631" s="113"/>
      <c r="PKR2631" s="113"/>
      <c r="PKS2631" s="113"/>
      <c r="PKT2631" s="113"/>
      <c r="PKU2631" s="113"/>
      <c r="PKV2631" s="113"/>
      <c r="PKW2631" s="113"/>
      <c r="PKX2631" s="113"/>
      <c r="PKY2631" s="113"/>
      <c r="PKZ2631" s="113"/>
      <c r="PLA2631" s="113"/>
      <c r="PLB2631" s="113"/>
      <c r="PLC2631" s="113"/>
      <c r="PLD2631" s="113"/>
      <c r="PLE2631" s="113"/>
      <c r="PLF2631" s="113"/>
      <c r="PLG2631" s="113"/>
      <c r="PLH2631" s="113"/>
      <c r="PLI2631" s="113"/>
      <c r="PLJ2631" s="113"/>
      <c r="PLK2631" s="113"/>
      <c r="PLL2631" s="113"/>
      <c r="PLM2631" s="113"/>
      <c r="PLN2631" s="113"/>
      <c r="PLO2631" s="113"/>
      <c r="PLP2631" s="113"/>
      <c r="PLQ2631" s="113"/>
      <c r="PLR2631" s="113"/>
      <c r="PLS2631" s="113"/>
      <c r="PLT2631" s="113"/>
      <c r="PLU2631" s="113"/>
      <c r="PLV2631" s="113"/>
      <c r="PLW2631" s="113"/>
      <c r="PLX2631" s="113"/>
      <c r="PLY2631" s="113"/>
      <c r="PLZ2631" s="113"/>
      <c r="PMA2631" s="113"/>
      <c r="PMB2631" s="113"/>
      <c r="PMC2631" s="113"/>
      <c r="PMD2631" s="113"/>
      <c r="PME2631" s="113"/>
      <c r="PMF2631" s="113"/>
      <c r="PMG2631" s="113"/>
      <c r="PMH2631" s="113"/>
      <c r="PMI2631" s="113"/>
      <c r="PMJ2631" s="113"/>
      <c r="PMK2631" s="113"/>
      <c r="PML2631" s="113"/>
      <c r="PMM2631" s="113"/>
      <c r="PMN2631" s="113"/>
      <c r="PMO2631" s="113"/>
      <c r="PMP2631" s="113"/>
      <c r="PMQ2631" s="113"/>
      <c r="PMR2631" s="113"/>
      <c r="PMS2631" s="113"/>
      <c r="PMT2631" s="113"/>
      <c r="PMU2631" s="113"/>
      <c r="PMV2631" s="113"/>
      <c r="PMW2631" s="113"/>
      <c r="PMX2631" s="113"/>
      <c r="PMY2631" s="113"/>
      <c r="PMZ2631" s="113"/>
      <c r="PNA2631" s="113"/>
      <c r="PNB2631" s="113"/>
      <c r="PNC2631" s="113"/>
      <c r="PND2631" s="113"/>
      <c r="PNE2631" s="113"/>
      <c r="PNF2631" s="113"/>
      <c r="PNG2631" s="113"/>
      <c r="PNH2631" s="113"/>
      <c r="PNI2631" s="113"/>
      <c r="PNJ2631" s="113"/>
      <c r="PNK2631" s="113"/>
      <c r="PNL2631" s="113"/>
      <c r="PNM2631" s="113"/>
      <c r="PNN2631" s="113"/>
      <c r="PNO2631" s="113"/>
      <c r="PNP2631" s="113"/>
      <c r="PNQ2631" s="113"/>
      <c r="PNR2631" s="113"/>
      <c r="PNS2631" s="113"/>
      <c r="PNT2631" s="113"/>
      <c r="PNU2631" s="113"/>
      <c r="PNV2631" s="113"/>
      <c r="PNW2631" s="113"/>
      <c r="PNX2631" s="113"/>
      <c r="PNY2631" s="113"/>
      <c r="PNZ2631" s="113"/>
      <c r="POA2631" s="113"/>
      <c r="POB2631" s="113"/>
      <c r="POC2631" s="113"/>
      <c r="POD2631" s="113"/>
      <c r="POE2631" s="113"/>
      <c r="POF2631" s="113"/>
      <c r="POG2631" s="113"/>
      <c r="POH2631" s="113"/>
      <c r="POI2631" s="113"/>
      <c r="POJ2631" s="113"/>
      <c r="POK2631" s="113"/>
      <c r="POL2631" s="113"/>
      <c r="POM2631" s="113"/>
      <c r="PON2631" s="113"/>
      <c r="POO2631" s="113"/>
      <c r="POP2631" s="113"/>
      <c r="POQ2631" s="113"/>
      <c r="POR2631" s="113"/>
      <c r="POS2631" s="113"/>
      <c r="POT2631" s="113"/>
      <c r="POU2631" s="113"/>
      <c r="POV2631" s="113"/>
      <c r="POW2631" s="113"/>
      <c r="POX2631" s="113"/>
      <c r="POY2631" s="113"/>
      <c r="POZ2631" s="113"/>
      <c r="PPA2631" s="113"/>
      <c r="PPB2631" s="113"/>
      <c r="PPC2631" s="113"/>
      <c r="PPD2631" s="113"/>
      <c r="PPE2631" s="113"/>
      <c r="PPF2631" s="113"/>
      <c r="PPG2631" s="113"/>
      <c r="PPH2631" s="113"/>
      <c r="PPI2631" s="113"/>
      <c r="PPJ2631" s="113"/>
      <c r="PPK2631" s="113"/>
      <c r="PPL2631" s="113"/>
      <c r="PPM2631" s="113"/>
      <c r="PPN2631" s="113"/>
      <c r="PPO2631" s="113"/>
      <c r="PPP2631" s="113"/>
      <c r="PPQ2631" s="113"/>
      <c r="PPR2631" s="113"/>
      <c r="PPS2631" s="113"/>
      <c r="PPT2631" s="113"/>
      <c r="PPU2631" s="113"/>
      <c r="PPV2631" s="113"/>
      <c r="PPW2631" s="113"/>
      <c r="PPX2631" s="113"/>
      <c r="PPY2631" s="113"/>
      <c r="PPZ2631" s="113"/>
      <c r="PQA2631" s="113"/>
      <c r="PQB2631" s="113"/>
      <c r="PQC2631" s="113"/>
      <c r="PQD2631" s="113"/>
      <c r="PQE2631" s="113"/>
      <c r="PQF2631" s="113"/>
      <c r="PQG2631" s="113"/>
      <c r="PQH2631" s="113"/>
      <c r="PQI2631" s="113"/>
      <c r="PQJ2631" s="113"/>
      <c r="PQK2631" s="113"/>
      <c r="PQL2631" s="113"/>
      <c r="PQM2631" s="113"/>
      <c r="PQN2631" s="113"/>
      <c r="PQO2631" s="113"/>
      <c r="PQP2631" s="113"/>
      <c r="PQQ2631" s="113"/>
      <c r="PQR2631" s="113"/>
      <c r="PQS2631" s="113"/>
      <c r="PQT2631" s="113"/>
      <c r="PQU2631" s="113"/>
      <c r="PQV2631" s="113"/>
      <c r="PQW2631" s="113"/>
      <c r="PQX2631" s="113"/>
      <c r="PQY2631" s="113"/>
      <c r="PQZ2631" s="113"/>
      <c r="PRA2631" s="113"/>
      <c r="PRB2631" s="113"/>
      <c r="PRC2631" s="113"/>
      <c r="PRD2631" s="113"/>
      <c r="PRE2631" s="113"/>
      <c r="PRF2631" s="113"/>
      <c r="PRG2631" s="113"/>
      <c r="PRH2631" s="113"/>
      <c r="PRI2631" s="113"/>
      <c r="PRJ2631" s="113"/>
      <c r="PRK2631" s="113"/>
      <c r="PRL2631" s="113"/>
      <c r="PRM2631" s="113"/>
      <c r="PRN2631" s="113"/>
      <c r="PRO2631" s="113"/>
      <c r="PRP2631" s="113"/>
      <c r="PRQ2631" s="113"/>
      <c r="PRR2631" s="113"/>
      <c r="PRS2631" s="113"/>
      <c r="PRT2631" s="113"/>
      <c r="PRU2631" s="113"/>
      <c r="PRV2631" s="113"/>
      <c r="PRW2631" s="113"/>
      <c r="PRX2631" s="113"/>
      <c r="PRY2631" s="113"/>
      <c r="PRZ2631" s="113"/>
      <c r="PSA2631" s="113"/>
      <c r="PSB2631" s="113"/>
      <c r="PSC2631" s="113"/>
      <c r="PSD2631" s="113"/>
      <c r="PSE2631" s="113"/>
      <c r="PSF2631" s="113"/>
      <c r="PSG2631" s="113"/>
      <c r="PSH2631" s="113"/>
      <c r="PSI2631" s="113"/>
      <c r="PSJ2631" s="113"/>
      <c r="PSK2631" s="113"/>
      <c r="PSL2631" s="113"/>
      <c r="PSM2631" s="113"/>
      <c r="PSN2631" s="113"/>
      <c r="PSO2631" s="113"/>
      <c r="PSP2631" s="113"/>
      <c r="PSQ2631" s="113"/>
      <c r="PSR2631" s="113"/>
      <c r="PSS2631" s="113"/>
      <c r="PST2631" s="113"/>
      <c r="PSU2631" s="113"/>
      <c r="PSV2631" s="113"/>
      <c r="PSW2631" s="113"/>
      <c r="PSX2631" s="113"/>
      <c r="PSY2631" s="113"/>
      <c r="PSZ2631" s="113"/>
      <c r="PTA2631" s="113"/>
      <c r="PTB2631" s="113"/>
      <c r="PTC2631" s="113"/>
      <c r="PTD2631" s="113"/>
      <c r="PTE2631" s="113"/>
      <c r="PTF2631" s="113"/>
      <c r="PTG2631" s="113"/>
      <c r="PTH2631" s="113"/>
      <c r="PTI2631" s="113"/>
      <c r="PTJ2631" s="113"/>
      <c r="PTK2631" s="113"/>
      <c r="PTL2631" s="113"/>
      <c r="PTM2631" s="113"/>
      <c r="PTN2631" s="113"/>
      <c r="PTO2631" s="113"/>
      <c r="PTP2631" s="113"/>
      <c r="PTQ2631" s="113"/>
      <c r="PTR2631" s="113"/>
      <c r="PTS2631" s="113"/>
      <c r="PTT2631" s="113"/>
      <c r="PTU2631" s="113"/>
      <c r="PTV2631" s="113"/>
      <c r="PTW2631" s="113"/>
      <c r="PTX2631" s="113"/>
      <c r="PTY2631" s="113"/>
      <c r="PTZ2631" s="113"/>
      <c r="PUA2631" s="113"/>
      <c r="PUB2631" s="113"/>
      <c r="PUC2631" s="113"/>
      <c r="PUD2631" s="113"/>
      <c r="PUE2631" s="113"/>
      <c r="PUF2631" s="113"/>
      <c r="PUG2631" s="113"/>
      <c r="PUH2631" s="113"/>
      <c r="PUI2631" s="113"/>
      <c r="PUJ2631" s="113"/>
      <c r="PUK2631" s="113"/>
      <c r="PUL2631" s="113"/>
      <c r="PUM2631" s="113"/>
      <c r="PUN2631" s="113"/>
      <c r="PUO2631" s="113"/>
      <c r="PUP2631" s="113"/>
      <c r="PUQ2631" s="113"/>
      <c r="PUR2631" s="113"/>
      <c r="PUS2631" s="113"/>
      <c r="PUT2631" s="113"/>
      <c r="PUU2631" s="113"/>
      <c r="PUV2631" s="113"/>
      <c r="PUW2631" s="113"/>
      <c r="PUX2631" s="113"/>
      <c r="PUY2631" s="113"/>
      <c r="PUZ2631" s="113"/>
      <c r="PVA2631" s="113"/>
      <c r="PVB2631" s="113"/>
      <c r="PVC2631" s="113"/>
      <c r="PVD2631" s="113"/>
      <c r="PVE2631" s="113"/>
      <c r="PVF2631" s="113"/>
      <c r="PVG2631" s="113"/>
      <c r="PVH2631" s="113"/>
      <c r="PVI2631" s="113"/>
      <c r="PVJ2631" s="113"/>
      <c r="PVK2631" s="113"/>
      <c r="PVL2631" s="113"/>
      <c r="PVM2631" s="113"/>
      <c r="PVN2631" s="113"/>
      <c r="PVO2631" s="113"/>
      <c r="PVP2631" s="113"/>
      <c r="PVQ2631" s="113"/>
      <c r="PVR2631" s="113"/>
      <c r="PVS2631" s="113"/>
      <c r="PVT2631" s="113"/>
      <c r="PVU2631" s="113"/>
      <c r="PVV2631" s="113"/>
      <c r="PVW2631" s="113"/>
      <c r="PVX2631" s="113"/>
      <c r="PVY2631" s="113"/>
      <c r="PVZ2631" s="113"/>
      <c r="PWA2631" s="113"/>
      <c r="PWB2631" s="113"/>
      <c r="PWC2631" s="113"/>
      <c r="PWD2631" s="113"/>
      <c r="PWE2631" s="113"/>
      <c r="PWF2631" s="113"/>
      <c r="PWG2631" s="113"/>
      <c r="PWH2631" s="113"/>
      <c r="PWI2631" s="113"/>
      <c r="PWJ2631" s="113"/>
      <c r="PWK2631" s="113"/>
      <c r="PWL2631" s="113"/>
      <c r="PWM2631" s="113"/>
      <c r="PWN2631" s="113"/>
      <c r="PWO2631" s="113"/>
      <c r="PWP2631" s="113"/>
      <c r="PWQ2631" s="113"/>
      <c r="PWR2631" s="113"/>
      <c r="PWS2631" s="113"/>
      <c r="PWT2631" s="113"/>
      <c r="PWU2631" s="113"/>
      <c r="PWV2631" s="113"/>
      <c r="PWW2631" s="113"/>
      <c r="PWX2631" s="113"/>
      <c r="PWY2631" s="113"/>
      <c r="PWZ2631" s="113"/>
      <c r="PXA2631" s="113"/>
      <c r="PXB2631" s="113"/>
      <c r="PXC2631" s="113"/>
      <c r="PXD2631" s="113"/>
      <c r="PXE2631" s="113"/>
      <c r="PXF2631" s="113"/>
      <c r="PXG2631" s="113"/>
      <c r="PXH2631" s="113"/>
      <c r="PXI2631" s="113"/>
      <c r="PXJ2631" s="113"/>
      <c r="PXK2631" s="113"/>
      <c r="PXL2631" s="113"/>
      <c r="PXM2631" s="113"/>
      <c r="PXN2631" s="113"/>
      <c r="PXO2631" s="113"/>
      <c r="PXP2631" s="113"/>
      <c r="PXQ2631" s="113"/>
      <c r="PXR2631" s="113"/>
      <c r="PXS2631" s="113"/>
      <c r="PXT2631" s="113"/>
      <c r="PXU2631" s="113"/>
      <c r="PXV2631" s="113"/>
      <c r="PXW2631" s="113"/>
      <c r="PXX2631" s="113"/>
      <c r="PXY2631" s="113"/>
      <c r="PXZ2631" s="113"/>
      <c r="PYA2631" s="113"/>
      <c r="PYB2631" s="113"/>
      <c r="PYC2631" s="113"/>
      <c r="PYD2631" s="113"/>
      <c r="PYE2631" s="113"/>
      <c r="PYF2631" s="113"/>
      <c r="PYG2631" s="113"/>
      <c r="PYH2631" s="113"/>
      <c r="PYI2631" s="113"/>
      <c r="PYJ2631" s="113"/>
      <c r="PYK2631" s="113"/>
      <c r="PYL2631" s="113"/>
      <c r="PYM2631" s="113"/>
      <c r="PYN2631" s="113"/>
      <c r="PYO2631" s="113"/>
      <c r="PYP2631" s="113"/>
      <c r="PYQ2631" s="113"/>
      <c r="PYR2631" s="113"/>
      <c r="PYS2631" s="113"/>
      <c r="PYT2631" s="113"/>
      <c r="PYU2631" s="113"/>
      <c r="PYV2631" s="113"/>
      <c r="PYW2631" s="113"/>
      <c r="PYX2631" s="113"/>
      <c r="PYY2631" s="113"/>
      <c r="PYZ2631" s="113"/>
      <c r="PZA2631" s="113"/>
      <c r="PZB2631" s="113"/>
      <c r="PZC2631" s="113"/>
      <c r="PZD2631" s="113"/>
      <c r="PZE2631" s="113"/>
      <c r="PZF2631" s="113"/>
      <c r="PZG2631" s="113"/>
      <c r="PZH2631" s="113"/>
      <c r="PZI2631" s="113"/>
      <c r="PZJ2631" s="113"/>
      <c r="PZK2631" s="113"/>
      <c r="PZL2631" s="113"/>
      <c r="PZM2631" s="113"/>
      <c r="PZN2631" s="113"/>
      <c r="PZO2631" s="113"/>
      <c r="PZP2631" s="113"/>
      <c r="PZQ2631" s="113"/>
      <c r="PZR2631" s="113"/>
      <c r="PZS2631" s="113"/>
      <c r="PZT2631" s="113"/>
      <c r="PZU2631" s="113"/>
      <c r="PZV2631" s="113"/>
      <c r="PZW2631" s="113"/>
      <c r="PZX2631" s="113"/>
      <c r="PZY2631" s="113"/>
      <c r="PZZ2631" s="113"/>
      <c r="QAA2631" s="113"/>
      <c r="QAB2631" s="113"/>
      <c r="QAC2631" s="113"/>
      <c r="QAD2631" s="113"/>
      <c r="QAE2631" s="113"/>
      <c r="QAF2631" s="113"/>
      <c r="QAG2631" s="113"/>
      <c r="QAH2631" s="113"/>
      <c r="QAI2631" s="113"/>
      <c r="QAJ2631" s="113"/>
      <c r="QAK2631" s="113"/>
      <c r="QAL2631" s="113"/>
      <c r="QAM2631" s="113"/>
      <c r="QAN2631" s="113"/>
      <c r="QAO2631" s="113"/>
      <c r="QAP2631" s="113"/>
      <c r="QAQ2631" s="113"/>
      <c r="QAR2631" s="113"/>
      <c r="QAS2631" s="113"/>
      <c r="QAT2631" s="113"/>
      <c r="QAU2631" s="113"/>
      <c r="QAV2631" s="113"/>
      <c r="QAW2631" s="113"/>
      <c r="QAX2631" s="113"/>
      <c r="QAY2631" s="113"/>
      <c r="QAZ2631" s="113"/>
      <c r="QBA2631" s="113"/>
      <c r="QBB2631" s="113"/>
      <c r="QBC2631" s="113"/>
      <c r="QBD2631" s="113"/>
      <c r="QBE2631" s="113"/>
      <c r="QBF2631" s="113"/>
      <c r="QBG2631" s="113"/>
      <c r="QBH2631" s="113"/>
      <c r="QBI2631" s="113"/>
      <c r="QBJ2631" s="113"/>
      <c r="QBK2631" s="113"/>
      <c r="QBL2631" s="113"/>
      <c r="QBM2631" s="113"/>
      <c r="QBN2631" s="113"/>
      <c r="QBO2631" s="113"/>
      <c r="QBP2631" s="113"/>
      <c r="QBQ2631" s="113"/>
      <c r="QBR2631" s="113"/>
      <c r="QBS2631" s="113"/>
      <c r="QBT2631" s="113"/>
      <c r="QBU2631" s="113"/>
      <c r="QBV2631" s="113"/>
      <c r="QBW2631" s="113"/>
      <c r="QBX2631" s="113"/>
      <c r="QBY2631" s="113"/>
      <c r="QBZ2631" s="113"/>
      <c r="QCA2631" s="113"/>
      <c r="QCB2631" s="113"/>
      <c r="QCC2631" s="113"/>
      <c r="QCD2631" s="113"/>
      <c r="QCE2631" s="113"/>
      <c r="QCF2631" s="113"/>
      <c r="QCG2631" s="113"/>
      <c r="QCH2631" s="113"/>
      <c r="QCI2631" s="113"/>
      <c r="QCJ2631" s="113"/>
      <c r="QCK2631" s="113"/>
      <c r="QCL2631" s="113"/>
      <c r="QCM2631" s="113"/>
      <c r="QCN2631" s="113"/>
      <c r="QCO2631" s="113"/>
      <c r="QCP2631" s="113"/>
      <c r="QCQ2631" s="113"/>
      <c r="QCR2631" s="113"/>
      <c r="QCS2631" s="113"/>
      <c r="QCT2631" s="113"/>
      <c r="QCU2631" s="113"/>
      <c r="QCV2631" s="113"/>
      <c r="QCW2631" s="113"/>
      <c r="QCX2631" s="113"/>
      <c r="QCY2631" s="113"/>
      <c r="QCZ2631" s="113"/>
      <c r="QDA2631" s="113"/>
      <c r="QDB2631" s="113"/>
      <c r="QDC2631" s="113"/>
      <c r="QDD2631" s="113"/>
      <c r="QDE2631" s="113"/>
      <c r="QDF2631" s="113"/>
      <c r="QDG2631" s="113"/>
      <c r="QDH2631" s="113"/>
      <c r="QDI2631" s="113"/>
      <c r="QDJ2631" s="113"/>
      <c r="QDK2631" s="113"/>
      <c r="QDL2631" s="113"/>
      <c r="QDM2631" s="113"/>
      <c r="QDN2631" s="113"/>
      <c r="QDO2631" s="113"/>
      <c r="QDP2631" s="113"/>
      <c r="QDQ2631" s="113"/>
      <c r="QDR2631" s="113"/>
      <c r="QDS2631" s="113"/>
      <c r="QDT2631" s="113"/>
      <c r="QDU2631" s="113"/>
      <c r="QDV2631" s="113"/>
      <c r="QDW2631" s="113"/>
      <c r="QDX2631" s="113"/>
      <c r="QDY2631" s="113"/>
      <c r="QDZ2631" s="113"/>
      <c r="QEA2631" s="113"/>
      <c r="QEB2631" s="113"/>
      <c r="QEC2631" s="113"/>
      <c r="QED2631" s="113"/>
      <c r="QEE2631" s="113"/>
      <c r="QEF2631" s="113"/>
      <c r="QEG2631" s="113"/>
      <c r="QEH2631" s="113"/>
      <c r="QEI2631" s="113"/>
      <c r="QEJ2631" s="113"/>
      <c r="QEK2631" s="113"/>
      <c r="QEL2631" s="113"/>
      <c r="QEM2631" s="113"/>
      <c r="QEN2631" s="113"/>
      <c r="QEO2631" s="113"/>
      <c r="QEP2631" s="113"/>
      <c r="QEQ2631" s="113"/>
      <c r="QER2631" s="113"/>
      <c r="QES2631" s="113"/>
      <c r="QET2631" s="113"/>
      <c r="QEU2631" s="113"/>
      <c r="QEV2631" s="113"/>
      <c r="QEW2631" s="113"/>
      <c r="QEX2631" s="113"/>
      <c r="QEY2631" s="113"/>
      <c r="QEZ2631" s="113"/>
      <c r="QFA2631" s="113"/>
      <c r="QFB2631" s="113"/>
      <c r="QFC2631" s="113"/>
      <c r="QFD2631" s="113"/>
      <c r="QFE2631" s="113"/>
      <c r="QFF2631" s="113"/>
      <c r="QFG2631" s="113"/>
      <c r="QFH2631" s="113"/>
      <c r="QFI2631" s="113"/>
      <c r="QFJ2631" s="113"/>
      <c r="QFK2631" s="113"/>
      <c r="QFL2631" s="113"/>
      <c r="QFM2631" s="113"/>
      <c r="QFN2631" s="113"/>
      <c r="QFO2631" s="113"/>
      <c r="QFP2631" s="113"/>
      <c r="QFQ2631" s="113"/>
      <c r="QFR2631" s="113"/>
      <c r="QFS2631" s="113"/>
      <c r="QFT2631" s="113"/>
      <c r="QFU2631" s="113"/>
      <c r="QFV2631" s="113"/>
      <c r="QFW2631" s="113"/>
      <c r="QFX2631" s="113"/>
      <c r="QFY2631" s="113"/>
      <c r="QFZ2631" s="113"/>
      <c r="QGA2631" s="113"/>
      <c r="QGB2631" s="113"/>
      <c r="QGC2631" s="113"/>
      <c r="QGD2631" s="113"/>
      <c r="QGE2631" s="113"/>
      <c r="QGF2631" s="113"/>
      <c r="QGG2631" s="113"/>
      <c r="QGH2631" s="113"/>
      <c r="QGI2631" s="113"/>
      <c r="QGJ2631" s="113"/>
      <c r="QGK2631" s="113"/>
      <c r="QGL2631" s="113"/>
      <c r="QGM2631" s="113"/>
      <c r="QGN2631" s="113"/>
      <c r="QGO2631" s="113"/>
      <c r="QGP2631" s="113"/>
      <c r="QGQ2631" s="113"/>
      <c r="QGR2631" s="113"/>
      <c r="QGS2631" s="113"/>
      <c r="QGT2631" s="113"/>
      <c r="QGU2631" s="113"/>
      <c r="QGV2631" s="113"/>
      <c r="QGW2631" s="113"/>
      <c r="QGX2631" s="113"/>
      <c r="QGY2631" s="113"/>
      <c r="QGZ2631" s="113"/>
      <c r="QHA2631" s="113"/>
      <c r="QHB2631" s="113"/>
      <c r="QHC2631" s="113"/>
      <c r="QHD2631" s="113"/>
      <c r="QHE2631" s="113"/>
      <c r="QHF2631" s="113"/>
      <c r="QHG2631" s="113"/>
      <c r="QHH2631" s="113"/>
      <c r="QHI2631" s="113"/>
      <c r="QHJ2631" s="113"/>
      <c r="QHK2631" s="113"/>
      <c r="QHL2631" s="113"/>
      <c r="QHM2631" s="113"/>
      <c r="QHN2631" s="113"/>
      <c r="QHO2631" s="113"/>
      <c r="QHP2631" s="113"/>
      <c r="QHQ2631" s="113"/>
      <c r="QHR2631" s="113"/>
      <c r="QHS2631" s="113"/>
      <c r="QHT2631" s="113"/>
      <c r="QHU2631" s="113"/>
      <c r="QHV2631" s="113"/>
      <c r="QHW2631" s="113"/>
      <c r="QHX2631" s="113"/>
      <c r="QHY2631" s="113"/>
      <c r="QHZ2631" s="113"/>
      <c r="QIA2631" s="113"/>
      <c r="QIB2631" s="113"/>
      <c r="QIC2631" s="113"/>
      <c r="QID2631" s="113"/>
      <c r="QIE2631" s="113"/>
      <c r="QIF2631" s="113"/>
      <c r="QIG2631" s="113"/>
      <c r="QIH2631" s="113"/>
      <c r="QII2631" s="113"/>
      <c r="QIJ2631" s="113"/>
      <c r="QIK2631" s="113"/>
      <c r="QIL2631" s="113"/>
      <c r="QIM2631" s="113"/>
      <c r="QIN2631" s="113"/>
      <c r="QIO2631" s="113"/>
      <c r="QIP2631" s="113"/>
      <c r="QIQ2631" s="113"/>
      <c r="QIR2631" s="113"/>
      <c r="QIS2631" s="113"/>
      <c r="QIT2631" s="113"/>
      <c r="QIU2631" s="113"/>
      <c r="QIV2631" s="113"/>
      <c r="QIW2631" s="113"/>
      <c r="QIX2631" s="113"/>
      <c r="QIY2631" s="113"/>
      <c r="QIZ2631" s="113"/>
      <c r="QJA2631" s="113"/>
      <c r="QJB2631" s="113"/>
      <c r="QJC2631" s="113"/>
      <c r="QJD2631" s="113"/>
      <c r="QJE2631" s="113"/>
      <c r="QJF2631" s="113"/>
      <c r="QJG2631" s="113"/>
      <c r="QJH2631" s="113"/>
      <c r="QJI2631" s="113"/>
      <c r="QJJ2631" s="113"/>
      <c r="QJK2631" s="113"/>
      <c r="QJL2631" s="113"/>
      <c r="QJM2631" s="113"/>
      <c r="QJN2631" s="113"/>
      <c r="QJO2631" s="113"/>
      <c r="QJP2631" s="113"/>
      <c r="QJQ2631" s="113"/>
      <c r="QJR2631" s="113"/>
      <c r="QJS2631" s="113"/>
      <c r="QJT2631" s="113"/>
      <c r="QJU2631" s="113"/>
      <c r="QJV2631" s="113"/>
      <c r="QJW2631" s="113"/>
      <c r="QJX2631" s="113"/>
      <c r="QJY2631" s="113"/>
      <c r="QJZ2631" s="113"/>
      <c r="QKA2631" s="113"/>
      <c r="QKB2631" s="113"/>
      <c r="QKC2631" s="113"/>
      <c r="QKD2631" s="113"/>
      <c r="QKE2631" s="113"/>
      <c r="QKF2631" s="113"/>
      <c r="QKG2631" s="113"/>
      <c r="QKH2631" s="113"/>
      <c r="QKI2631" s="113"/>
      <c r="QKJ2631" s="113"/>
      <c r="QKK2631" s="113"/>
      <c r="QKL2631" s="113"/>
      <c r="QKM2631" s="113"/>
      <c r="QKN2631" s="113"/>
      <c r="QKO2631" s="113"/>
      <c r="QKP2631" s="113"/>
      <c r="QKQ2631" s="113"/>
      <c r="QKR2631" s="113"/>
      <c r="QKS2631" s="113"/>
      <c r="QKT2631" s="113"/>
      <c r="QKU2631" s="113"/>
      <c r="QKV2631" s="113"/>
      <c r="QKW2631" s="113"/>
      <c r="QKX2631" s="113"/>
      <c r="QKY2631" s="113"/>
      <c r="QKZ2631" s="113"/>
      <c r="QLA2631" s="113"/>
      <c r="QLB2631" s="113"/>
      <c r="QLC2631" s="113"/>
      <c r="QLD2631" s="113"/>
      <c r="QLE2631" s="113"/>
      <c r="QLF2631" s="113"/>
      <c r="QLG2631" s="113"/>
      <c r="QLH2631" s="113"/>
      <c r="QLI2631" s="113"/>
      <c r="QLJ2631" s="113"/>
      <c r="QLK2631" s="113"/>
      <c r="QLL2631" s="113"/>
      <c r="QLM2631" s="113"/>
      <c r="QLN2631" s="113"/>
      <c r="QLO2631" s="113"/>
      <c r="QLP2631" s="113"/>
      <c r="QLQ2631" s="113"/>
      <c r="QLR2631" s="113"/>
      <c r="QLS2631" s="113"/>
      <c r="QLT2631" s="113"/>
      <c r="QLU2631" s="113"/>
      <c r="QLV2631" s="113"/>
      <c r="QLW2631" s="113"/>
      <c r="QLX2631" s="113"/>
      <c r="QLY2631" s="113"/>
      <c r="QLZ2631" s="113"/>
      <c r="QMA2631" s="113"/>
      <c r="QMB2631" s="113"/>
      <c r="QMC2631" s="113"/>
      <c r="QMD2631" s="113"/>
      <c r="QME2631" s="113"/>
      <c r="QMF2631" s="113"/>
      <c r="QMG2631" s="113"/>
      <c r="QMH2631" s="113"/>
      <c r="QMI2631" s="113"/>
      <c r="QMJ2631" s="113"/>
      <c r="QMK2631" s="113"/>
      <c r="QML2631" s="113"/>
      <c r="QMM2631" s="113"/>
      <c r="QMN2631" s="113"/>
      <c r="QMO2631" s="113"/>
      <c r="QMP2631" s="113"/>
      <c r="QMQ2631" s="113"/>
      <c r="QMR2631" s="113"/>
      <c r="QMS2631" s="113"/>
      <c r="QMT2631" s="113"/>
      <c r="QMU2631" s="113"/>
      <c r="QMV2631" s="113"/>
      <c r="QMW2631" s="113"/>
      <c r="QMX2631" s="113"/>
      <c r="QMY2631" s="113"/>
      <c r="QMZ2631" s="113"/>
      <c r="QNA2631" s="113"/>
      <c r="QNB2631" s="113"/>
      <c r="QNC2631" s="113"/>
      <c r="QND2631" s="113"/>
      <c r="QNE2631" s="113"/>
      <c r="QNF2631" s="113"/>
      <c r="QNG2631" s="113"/>
      <c r="QNH2631" s="113"/>
      <c r="QNI2631" s="113"/>
      <c r="QNJ2631" s="113"/>
      <c r="QNK2631" s="113"/>
      <c r="QNL2631" s="113"/>
      <c r="QNM2631" s="113"/>
      <c r="QNN2631" s="113"/>
      <c r="QNO2631" s="113"/>
      <c r="QNP2631" s="113"/>
      <c r="QNQ2631" s="113"/>
      <c r="QNR2631" s="113"/>
      <c r="QNS2631" s="113"/>
      <c r="QNT2631" s="113"/>
      <c r="QNU2631" s="113"/>
      <c r="QNV2631" s="113"/>
      <c r="QNW2631" s="113"/>
      <c r="QNX2631" s="113"/>
      <c r="QNY2631" s="113"/>
      <c r="QNZ2631" s="113"/>
      <c r="QOA2631" s="113"/>
      <c r="QOB2631" s="113"/>
      <c r="QOC2631" s="113"/>
      <c r="QOD2631" s="113"/>
      <c r="QOE2631" s="113"/>
      <c r="QOF2631" s="113"/>
      <c r="QOG2631" s="113"/>
      <c r="QOH2631" s="113"/>
      <c r="QOI2631" s="113"/>
      <c r="QOJ2631" s="113"/>
      <c r="QOK2631" s="113"/>
      <c r="QOL2631" s="113"/>
      <c r="QOM2631" s="113"/>
      <c r="QON2631" s="113"/>
      <c r="QOO2631" s="113"/>
      <c r="QOP2631" s="113"/>
      <c r="QOQ2631" s="113"/>
      <c r="QOR2631" s="113"/>
      <c r="QOS2631" s="113"/>
      <c r="QOT2631" s="113"/>
      <c r="QOU2631" s="113"/>
      <c r="QOV2631" s="113"/>
      <c r="QOW2631" s="113"/>
      <c r="QOX2631" s="113"/>
      <c r="QOY2631" s="113"/>
      <c r="QOZ2631" s="113"/>
      <c r="QPA2631" s="113"/>
      <c r="QPB2631" s="113"/>
      <c r="QPC2631" s="113"/>
      <c r="QPD2631" s="113"/>
      <c r="QPE2631" s="113"/>
      <c r="QPF2631" s="113"/>
      <c r="QPG2631" s="113"/>
      <c r="QPH2631" s="113"/>
      <c r="QPI2631" s="113"/>
      <c r="QPJ2631" s="113"/>
      <c r="QPK2631" s="113"/>
      <c r="QPL2631" s="113"/>
      <c r="QPM2631" s="113"/>
      <c r="QPN2631" s="113"/>
      <c r="QPO2631" s="113"/>
      <c r="QPP2631" s="113"/>
      <c r="QPQ2631" s="113"/>
      <c r="QPR2631" s="113"/>
      <c r="QPS2631" s="113"/>
      <c r="QPT2631" s="113"/>
      <c r="QPU2631" s="113"/>
      <c r="QPV2631" s="113"/>
      <c r="QPW2631" s="113"/>
      <c r="QPX2631" s="113"/>
      <c r="QPY2631" s="113"/>
      <c r="QPZ2631" s="113"/>
      <c r="QQA2631" s="113"/>
      <c r="QQB2631" s="113"/>
      <c r="QQC2631" s="113"/>
      <c r="QQD2631" s="113"/>
      <c r="QQE2631" s="113"/>
      <c r="QQF2631" s="113"/>
      <c r="QQG2631" s="113"/>
      <c r="QQH2631" s="113"/>
      <c r="QQI2631" s="113"/>
      <c r="QQJ2631" s="113"/>
      <c r="QQK2631" s="113"/>
      <c r="QQL2631" s="113"/>
      <c r="QQM2631" s="113"/>
      <c r="QQN2631" s="113"/>
      <c r="QQO2631" s="113"/>
      <c r="QQP2631" s="113"/>
      <c r="QQQ2631" s="113"/>
      <c r="QQR2631" s="113"/>
      <c r="QQS2631" s="113"/>
      <c r="QQT2631" s="113"/>
      <c r="QQU2631" s="113"/>
      <c r="QQV2631" s="113"/>
      <c r="QQW2631" s="113"/>
      <c r="QQX2631" s="113"/>
      <c r="QQY2631" s="113"/>
      <c r="QQZ2631" s="113"/>
      <c r="QRA2631" s="113"/>
      <c r="QRB2631" s="113"/>
      <c r="QRC2631" s="113"/>
      <c r="QRD2631" s="113"/>
      <c r="QRE2631" s="113"/>
      <c r="QRF2631" s="113"/>
      <c r="QRG2631" s="113"/>
      <c r="QRH2631" s="113"/>
      <c r="QRI2631" s="113"/>
      <c r="QRJ2631" s="113"/>
      <c r="QRK2631" s="113"/>
      <c r="QRL2631" s="113"/>
      <c r="QRM2631" s="113"/>
      <c r="QRN2631" s="113"/>
      <c r="QRO2631" s="113"/>
      <c r="QRP2631" s="113"/>
      <c r="QRQ2631" s="113"/>
      <c r="QRR2631" s="113"/>
      <c r="QRS2631" s="113"/>
      <c r="QRT2631" s="113"/>
      <c r="QRU2631" s="113"/>
      <c r="QRV2631" s="113"/>
      <c r="QRW2631" s="113"/>
      <c r="QRX2631" s="113"/>
      <c r="QRY2631" s="113"/>
      <c r="QRZ2631" s="113"/>
      <c r="QSA2631" s="113"/>
      <c r="QSB2631" s="113"/>
      <c r="QSC2631" s="113"/>
      <c r="QSD2631" s="113"/>
      <c r="QSE2631" s="113"/>
      <c r="QSF2631" s="113"/>
      <c r="QSG2631" s="113"/>
      <c r="QSH2631" s="113"/>
      <c r="QSI2631" s="113"/>
      <c r="QSJ2631" s="113"/>
      <c r="QSK2631" s="113"/>
      <c r="QSL2631" s="113"/>
      <c r="QSM2631" s="113"/>
      <c r="QSN2631" s="113"/>
      <c r="QSO2631" s="113"/>
      <c r="QSP2631" s="113"/>
      <c r="QSQ2631" s="113"/>
      <c r="QSR2631" s="113"/>
      <c r="QSS2631" s="113"/>
      <c r="QST2631" s="113"/>
      <c r="QSU2631" s="113"/>
      <c r="QSV2631" s="113"/>
      <c r="QSW2631" s="113"/>
      <c r="QSX2631" s="113"/>
      <c r="QSY2631" s="113"/>
      <c r="QSZ2631" s="113"/>
      <c r="QTA2631" s="113"/>
      <c r="QTB2631" s="113"/>
      <c r="QTC2631" s="113"/>
      <c r="QTD2631" s="113"/>
      <c r="QTE2631" s="113"/>
      <c r="QTF2631" s="113"/>
      <c r="QTG2631" s="113"/>
      <c r="QTH2631" s="113"/>
      <c r="QTI2631" s="113"/>
      <c r="QTJ2631" s="113"/>
      <c r="QTK2631" s="113"/>
      <c r="QTL2631" s="113"/>
      <c r="QTM2631" s="113"/>
      <c r="QTN2631" s="113"/>
      <c r="QTO2631" s="113"/>
      <c r="QTP2631" s="113"/>
      <c r="QTQ2631" s="113"/>
      <c r="QTR2631" s="113"/>
      <c r="QTS2631" s="113"/>
      <c r="QTT2631" s="113"/>
      <c r="QTU2631" s="113"/>
      <c r="QTV2631" s="113"/>
      <c r="QTW2631" s="113"/>
      <c r="QTX2631" s="113"/>
      <c r="QTY2631" s="113"/>
      <c r="QTZ2631" s="113"/>
      <c r="QUA2631" s="113"/>
      <c r="QUB2631" s="113"/>
      <c r="QUC2631" s="113"/>
      <c r="QUD2631" s="113"/>
      <c r="QUE2631" s="113"/>
      <c r="QUF2631" s="113"/>
      <c r="QUG2631" s="113"/>
      <c r="QUH2631" s="113"/>
      <c r="QUI2631" s="113"/>
      <c r="QUJ2631" s="113"/>
      <c r="QUK2631" s="113"/>
      <c r="QUL2631" s="113"/>
      <c r="QUM2631" s="113"/>
      <c r="QUN2631" s="113"/>
      <c r="QUO2631" s="113"/>
      <c r="QUP2631" s="113"/>
      <c r="QUQ2631" s="113"/>
      <c r="QUR2631" s="113"/>
      <c r="QUS2631" s="113"/>
      <c r="QUT2631" s="113"/>
      <c r="QUU2631" s="113"/>
      <c r="QUV2631" s="113"/>
      <c r="QUW2631" s="113"/>
      <c r="QUX2631" s="113"/>
      <c r="QUY2631" s="113"/>
      <c r="QUZ2631" s="113"/>
      <c r="QVA2631" s="113"/>
      <c r="QVB2631" s="113"/>
      <c r="QVC2631" s="113"/>
      <c r="QVD2631" s="113"/>
      <c r="QVE2631" s="113"/>
      <c r="QVF2631" s="113"/>
      <c r="QVG2631" s="113"/>
      <c r="QVH2631" s="113"/>
      <c r="QVI2631" s="113"/>
      <c r="QVJ2631" s="113"/>
      <c r="QVK2631" s="113"/>
      <c r="QVL2631" s="113"/>
      <c r="QVM2631" s="113"/>
      <c r="QVN2631" s="113"/>
      <c r="QVO2631" s="113"/>
      <c r="QVP2631" s="113"/>
      <c r="QVQ2631" s="113"/>
      <c r="QVR2631" s="113"/>
      <c r="QVS2631" s="113"/>
      <c r="QVT2631" s="113"/>
      <c r="QVU2631" s="113"/>
      <c r="QVV2631" s="113"/>
      <c r="QVW2631" s="113"/>
      <c r="QVX2631" s="113"/>
      <c r="QVY2631" s="113"/>
      <c r="QVZ2631" s="113"/>
      <c r="QWA2631" s="113"/>
      <c r="QWB2631" s="113"/>
      <c r="QWC2631" s="113"/>
      <c r="QWD2631" s="113"/>
      <c r="QWE2631" s="113"/>
      <c r="QWF2631" s="113"/>
      <c r="QWG2631" s="113"/>
      <c r="QWH2631" s="113"/>
      <c r="QWI2631" s="113"/>
      <c r="QWJ2631" s="113"/>
      <c r="QWK2631" s="113"/>
      <c r="QWL2631" s="113"/>
      <c r="QWM2631" s="113"/>
      <c r="QWN2631" s="113"/>
      <c r="QWO2631" s="113"/>
      <c r="QWP2631" s="113"/>
      <c r="QWQ2631" s="113"/>
      <c r="QWR2631" s="113"/>
      <c r="QWS2631" s="113"/>
      <c r="QWT2631" s="113"/>
      <c r="QWU2631" s="113"/>
      <c r="QWV2631" s="113"/>
      <c r="QWW2631" s="113"/>
      <c r="QWX2631" s="113"/>
      <c r="QWY2631" s="113"/>
      <c r="QWZ2631" s="113"/>
      <c r="QXA2631" s="113"/>
      <c r="QXB2631" s="113"/>
      <c r="QXC2631" s="113"/>
      <c r="QXD2631" s="113"/>
      <c r="QXE2631" s="113"/>
      <c r="QXF2631" s="113"/>
      <c r="QXG2631" s="113"/>
      <c r="QXH2631" s="113"/>
      <c r="QXI2631" s="113"/>
      <c r="QXJ2631" s="113"/>
      <c r="QXK2631" s="113"/>
      <c r="QXL2631" s="113"/>
      <c r="QXM2631" s="113"/>
      <c r="QXN2631" s="113"/>
      <c r="QXO2631" s="113"/>
      <c r="QXP2631" s="113"/>
      <c r="QXQ2631" s="113"/>
      <c r="QXR2631" s="113"/>
      <c r="QXS2631" s="113"/>
      <c r="QXT2631" s="113"/>
      <c r="QXU2631" s="113"/>
      <c r="QXV2631" s="113"/>
      <c r="QXW2631" s="113"/>
      <c r="QXX2631" s="113"/>
      <c r="QXY2631" s="113"/>
      <c r="QXZ2631" s="113"/>
      <c r="QYA2631" s="113"/>
      <c r="QYB2631" s="113"/>
      <c r="QYC2631" s="113"/>
      <c r="QYD2631" s="113"/>
      <c r="QYE2631" s="113"/>
      <c r="QYF2631" s="113"/>
      <c r="QYG2631" s="113"/>
      <c r="QYH2631" s="113"/>
      <c r="QYI2631" s="113"/>
      <c r="QYJ2631" s="113"/>
      <c r="QYK2631" s="113"/>
      <c r="QYL2631" s="113"/>
      <c r="QYM2631" s="113"/>
      <c r="QYN2631" s="113"/>
      <c r="QYO2631" s="113"/>
      <c r="QYP2631" s="113"/>
      <c r="QYQ2631" s="113"/>
      <c r="QYR2631" s="113"/>
      <c r="QYS2631" s="113"/>
      <c r="QYT2631" s="113"/>
      <c r="QYU2631" s="113"/>
      <c r="QYV2631" s="113"/>
      <c r="QYW2631" s="113"/>
      <c r="QYX2631" s="113"/>
      <c r="QYY2631" s="113"/>
      <c r="QYZ2631" s="113"/>
      <c r="QZA2631" s="113"/>
      <c r="QZB2631" s="113"/>
      <c r="QZC2631" s="113"/>
      <c r="QZD2631" s="113"/>
      <c r="QZE2631" s="113"/>
      <c r="QZF2631" s="113"/>
      <c r="QZG2631" s="113"/>
      <c r="QZH2631" s="113"/>
      <c r="QZI2631" s="113"/>
      <c r="QZJ2631" s="113"/>
      <c r="QZK2631" s="113"/>
      <c r="QZL2631" s="113"/>
      <c r="QZM2631" s="113"/>
      <c r="QZN2631" s="113"/>
      <c r="QZO2631" s="113"/>
      <c r="QZP2631" s="113"/>
      <c r="QZQ2631" s="113"/>
      <c r="QZR2631" s="113"/>
      <c r="QZS2631" s="113"/>
      <c r="QZT2631" s="113"/>
      <c r="QZU2631" s="113"/>
      <c r="QZV2631" s="113"/>
      <c r="QZW2631" s="113"/>
      <c r="QZX2631" s="113"/>
      <c r="QZY2631" s="113"/>
      <c r="QZZ2631" s="113"/>
      <c r="RAA2631" s="113"/>
      <c r="RAB2631" s="113"/>
      <c r="RAC2631" s="113"/>
      <c r="RAD2631" s="113"/>
      <c r="RAE2631" s="113"/>
      <c r="RAF2631" s="113"/>
      <c r="RAG2631" s="113"/>
      <c r="RAH2631" s="113"/>
      <c r="RAI2631" s="113"/>
      <c r="RAJ2631" s="113"/>
      <c r="RAK2631" s="113"/>
      <c r="RAL2631" s="113"/>
      <c r="RAM2631" s="113"/>
      <c r="RAN2631" s="113"/>
      <c r="RAO2631" s="113"/>
      <c r="RAP2631" s="113"/>
      <c r="RAQ2631" s="113"/>
      <c r="RAR2631" s="113"/>
      <c r="RAS2631" s="113"/>
      <c r="RAT2631" s="113"/>
      <c r="RAU2631" s="113"/>
      <c r="RAV2631" s="113"/>
      <c r="RAW2631" s="113"/>
      <c r="RAX2631" s="113"/>
      <c r="RAY2631" s="113"/>
      <c r="RAZ2631" s="113"/>
      <c r="RBA2631" s="113"/>
      <c r="RBB2631" s="113"/>
      <c r="RBC2631" s="113"/>
      <c r="RBD2631" s="113"/>
      <c r="RBE2631" s="113"/>
      <c r="RBF2631" s="113"/>
      <c r="RBG2631" s="113"/>
      <c r="RBH2631" s="113"/>
      <c r="RBI2631" s="113"/>
      <c r="RBJ2631" s="113"/>
      <c r="RBK2631" s="113"/>
      <c r="RBL2631" s="113"/>
      <c r="RBM2631" s="113"/>
      <c r="RBN2631" s="113"/>
      <c r="RBO2631" s="113"/>
      <c r="RBP2631" s="113"/>
      <c r="RBQ2631" s="113"/>
      <c r="RBR2631" s="113"/>
      <c r="RBS2631" s="113"/>
      <c r="RBT2631" s="113"/>
      <c r="RBU2631" s="113"/>
      <c r="RBV2631" s="113"/>
      <c r="RBW2631" s="113"/>
      <c r="RBX2631" s="113"/>
      <c r="RBY2631" s="113"/>
      <c r="RBZ2631" s="113"/>
      <c r="RCA2631" s="113"/>
      <c r="RCB2631" s="113"/>
      <c r="RCC2631" s="113"/>
      <c r="RCD2631" s="113"/>
      <c r="RCE2631" s="113"/>
      <c r="RCF2631" s="113"/>
      <c r="RCG2631" s="113"/>
      <c r="RCH2631" s="113"/>
      <c r="RCI2631" s="113"/>
      <c r="RCJ2631" s="113"/>
      <c r="RCK2631" s="113"/>
      <c r="RCL2631" s="113"/>
      <c r="RCM2631" s="113"/>
      <c r="RCN2631" s="113"/>
      <c r="RCO2631" s="113"/>
      <c r="RCP2631" s="113"/>
      <c r="RCQ2631" s="113"/>
      <c r="RCR2631" s="113"/>
      <c r="RCS2631" s="113"/>
      <c r="RCT2631" s="113"/>
      <c r="RCU2631" s="113"/>
      <c r="RCV2631" s="113"/>
      <c r="RCW2631" s="113"/>
      <c r="RCX2631" s="113"/>
      <c r="RCY2631" s="113"/>
      <c r="RCZ2631" s="113"/>
      <c r="RDA2631" s="113"/>
      <c r="RDB2631" s="113"/>
      <c r="RDC2631" s="113"/>
      <c r="RDD2631" s="113"/>
      <c r="RDE2631" s="113"/>
      <c r="RDF2631" s="113"/>
      <c r="RDG2631" s="113"/>
      <c r="RDH2631" s="113"/>
      <c r="RDI2631" s="113"/>
      <c r="RDJ2631" s="113"/>
      <c r="RDK2631" s="113"/>
      <c r="RDL2631" s="113"/>
      <c r="RDM2631" s="113"/>
      <c r="RDN2631" s="113"/>
      <c r="RDO2631" s="113"/>
      <c r="RDP2631" s="113"/>
      <c r="RDQ2631" s="113"/>
      <c r="RDR2631" s="113"/>
      <c r="RDS2631" s="113"/>
      <c r="RDT2631" s="113"/>
      <c r="RDU2631" s="113"/>
      <c r="RDV2631" s="113"/>
      <c r="RDW2631" s="113"/>
      <c r="RDX2631" s="113"/>
      <c r="RDY2631" s="113"/>
      <c r="RDZ2631" s="113"/>
      <c r="REA2631" s="113"/>
      <c r="REB2631" s="113"/>
      <c r="REC2631" s="113"/>
      <c r="RED2631" s="113"/>
      <c r="REE2631" s="113"/>
      <c r="REF2631" s="113"/>
      <c r="REG2631" s="113"/>
      <c r="REH2631" s="113"/>
      <c r="REI2631" s="113"/>
      <c r="REJ2631" s="113"/>
      <c r="REK2631" s="113"/>
      <c r="REL2631" s="113"/>
      <c r="REM2631" s="113"/>
      <c r="REN2631" s="113"/>
      <c r="REO2631" s="113"/>
      <c r="REP2631" s="113"/>
      <c r="REQ2631" s="113"/>
      <c r="RER2631" s="113"/>
      <c r="RES2631" s="113"/>
      <c r="RET2631" s="113"/>
      <c r="REU2631" s="113"/>
      <c r="REV2631" s="113"/>
      <c r="REW2631" s="113"/>
      <c r="REX2631" s="113"/>
      <c r="REY2631" s="113"/>
      <c r="REZ2631" s="113"/>
      <c r="RFA2631" s="113"/>
      <c r="RFB2631" s="113"/>
      <c r="RFC2631" s="113"/>
      <c r="RFD2631" s="113"/>
      <c r="RFE2631" s="113"/>
      <c r="RFF2631" s="113"/>
      <c r="RFG2631" s="113"/>
      <c r="RFH2631" s="113"/>
      <c r="RFI2631" s="113"/>
      <c r="RFJ2631" s="113"/>
      <c r="RFK2631" s="113"/>
      <c r="RFL2631" s="113"/>
      <c r="RFM2631" s="113"/>
      <c r="RFN2631" s="113"/>
      <c r="RFO2631" s="113"/>
      <c r="RFP2631" s="113"/>
      <c r="RFQ2631" s="113"/>
      <c r="RFR2631" s="113"/>
      <c r="RFS2631" s="113"/>
      <c r="RFT2631" s="113"/>
      <c r="RFU2631" s="113"/>
      <c r="RFV2631" s="113"/>
      <c r="RFW2631" s="113"/>
      <c r="RFX2631" s="113"/>
      <c r="RFY2631" s="113"/>
      <c r="RFZ2631" s="113"/>
      <c r="RGA2631" s="113"/>
      <c r="RGB2631" s="113"/>
      <c r="RGC2631" s="113"/>
      <c r="RGD2631" s="113"/>
      <c r="RGE2631" s="113"/>
      <c r="RGF2631" s="113"/>
      <c r="RGG2631" s="113"/>
      <c r="RGH2631" s="113"/>
      <c r="RGI2631" s="113"/>
      <c r="RGJ2631" s="113"/>
      <c r="RGK2631" s="113"/>
      <c r="RGL2631" s="113"/>
      <c r="RGM2631" s="113"/>
      <c r="RGN2631" s="113"/>
      <c r="RGO2631" s="113"/>
      <c r="RGP2631" s="113"/>
      <c r="RGQ2631" s="113"/>
      <c r="RGR2631" s="113"/>
      <c r="RGS2631" s="113"/>
      <c r="RGT2631" s="113"/>
      <c r="RGU2631" s="113"/>
      <c r="RGV2631" s="113"/>
      <c r="RGW2631" s="113"/>
      <c r="RGX2631" s="113"/>
      <c r="RGY2631" s="113"/>
      <c r="RGZ2631" s="113"/>
      <c r="RHA2631" s="113"/>
      <c r="RHB2631" s="113"/>
      <c r="RHC2631" s="113"/>
      <c r="RHD2631" s="113"/>
      <c r="RHE2631" s="113"/>
      <c r="RHF2631" s="113"/>
      <c r="RHG2631" s="113"/>
      <c r="RHH2631" s="113"/>
      <c r="RHI2631" s="113"/>
      <c r="RHJ2631" s="113"/>
      <c r="RHK2631" s="113"/>
      <c r="RHL2631" s="113"/>
      <c r="RHM2631" s="113"/>
      <c r="RHN2631" s="113"/>
      <c r="RHO2631" s="113"/>
      <c r="RHP2631" s="113"/>
      <c r="RHQ2631" s="113"/>
      <c r="RHR2631" s="113"/>
      <c r="RHS2631" s="113"/>
      <c r="RHT2631" s="113"/>
      <c r="RHU2631" s="113"/>
      <c r="RHV2631" s="113"/>
      <c r="RHW2631" s="113"/>
      <c r="RHX2631" s="113"/>
      <c r="RHY2631" s="113"/>
      <c r="RHZ2631" s="113"/>
      <c r="RIA2631" s="113"/>
      <c r="RIB2631" s="113"/>
      <c r="RIC2631" s="113"/>
      <c r="RID2631" s="113"/>
      <c r="RIE2631" s="113"/>
      <c r="RIF2631" s="113"/>
      <c r="RIG2631" s="113"/>
      <c r="RIH2631" s="113"/>
      <c r="RII2631" s="113"/>
      <c r="RIJ2631" s="113"/>
      <c r="RIK2631" s="113"/>
      <c r="RIL2631" s="113"/>
      <c r="RIM2631" s="113"/>
      <c r="RIN2631" s="113"/>
      <c r="RIO2631" s="113"/>
      <c r="RIP2631" s="113"/>
      <c r="RIQ2631" s="113"/>
      <c r="RIR2631" s="113"/>
      <c r="RIS2631" s="113"/>
      <c r="RIT2631" s="113"/>
      <c r="RIU2631" s="113"/>
      <c r="RIV2631" s="113"/>
      <c r="RIW2631" s="113"/>
      <c r="RIX2631" s="113"/>
      <c r="RIY2631" s="113"/>
      <c r="RIZ2631" s="113"/>
      <c r="RJA2631" s="113"/>
      <c r="RJB2631" s="113"/>
      <c r="RJC2631" s="113"/>
      <c r="RJD2631" s="113"/>
      <c r="RJE2631" s="113"/>
      <c r="RJF2631" s="113"/>
      <c r="RJG2631" s="113"/>
      <c r="RJH2631" s="113"/>
      <c r="RJI2631" s="113"/>
      <c r="RJJ2631" s="113"/>
      <c r="RJK2631" s="113"/>
      <c r="RJL2631" s="113"/>
      <c r="RJM2631" s="113"/>
      <c r="RJN2631" s="113"/>
      <c r="RJO2631" s="113"/>
      <c r="RJP2631" s="113"/>
      <c r="RJQ2631" s="113"/>
      <c r="RJR2631" s="113"/>
      <c r="RJS2631" s="113"/>
      <c r="RJT2631" s="113"/>
      <c r="RJU2631" s="113"/>
      <c r="RJV2631" s="113"/>
      <c r="RJW2631" s="113"/>
      <c r="RJX2631" s="113"/>
      <c r="RJY2631" s="113"/>
      <c r="RJZ2631" s="113"/>
      <c r="RKA2631" s="113"/>
      <c r="RKB2631" s="113"/>
      <c r="RKC2631" s="113"/>
      <c r="RKD2631" s="113"/>
      <c r="RKE2631" s="113"/>
      <c r="RKF2631" s="113"/>
      <c r="RKG2631" s="113"/>
      <c r="RKH2631" s="113"/>
      <c r="RKI2631" s="113"/>
      <c r="RKJ2631" s="113"/>
      <c r="RKK2631" s="113"/>
      <c r="RKL2631" s="113"/>
      <c r="RKM2631" s="113"/>
      <c r="RKN2631" s="113"/>
      <c r="RKO2631" s="113"/>
      <c r="RKP2631" s="113"/>
      <c r="RKQ2631" s="113"/>
      <c r="RKR2631" s="113"/>
      <c r="RKS2631" s="113"/>
      <c r="RKT2631" s="113"/>
      <c r="RKU2631" s="113"/>
      <c r="RKV2631" s="113"/>
      <c r="RKW2631" s="113"/>
      <c r="RKX2631" s="113"/>
      <c r="RKY2631" s="113"/>
      <c r="RKZ2631" s="113"/>
      <c r="RLA2631" s="113"/>
      <c r="RLB2631" s="113"/>
      <c r="RLC2631" s="113"/>
      <c r="RLD2631" s="113"/>
      <c r="RLE2631" s="113"/>
      <c r="RLF2631" s="113"/>
      <c r="RLG2631" s="113"/>
      <c r="RLH2631" s="113"/>
      <c r="RLI2631" s="113"/>
      <c r="RLJ2631" s="113"/>
      <c r="RLK2631" s="113"/>
      <c r="RLL2631" s="113"/>
      <c r="RLM2631" s="113"/>
      <c r="RLN2631" s="113"/>
      <c r="RLO2631" s="113"/>
      <c r="RLP2631" s="113"/>
      <c r="RLQ2631" s="113"/>
      <c r="RLR2631" s="113"/>
      <c r="RLS2631" s="113"/>
      <c r="RLT2631" s="113"/>
      <c r="RLU2631" s="113"/>
      <c r="RLV2631" s="113"/>
      <c r="RLW2631" s="113"/>
      <c r="RLX2631" s="113"/>
      <c r="RLY2631" s="113"/>
      <c r="RLZ2631" s="113"/>
      <c r="RMA2631" s="113"/>
      <c r="RMB2631" s="113"/>
      <c r="RMC2631" s="113"/>
      <c r="RMD2631" s="113"/>
      <c r="RME2631" s="113"/>
      <c r="RMF2631" s="113"/>
      <c r="RMG2631" s="113"/>
      <c r="RMH2631" s="113"/>
      <c r="RMI2631" s="113"/>
      <c r="RMJ2631" s="113"/>
      <c r="RMK2631" s="113"/>
      <c r="RML2631" s="113"/>
      <c r="RMM2631" s="113"/>
      <c r="RMN2631" s="113"/>
      <c r="RMO2631" s="113"/>
      <c r="RMP2631" s="113"/>
      <c r="RMQ2631" s="113"/>
      <c r="RMR2631" s="113"/>
      <c r="RMS2631" s="113"/>
      <c r="RMT2631" s="113"/>
      <c r="RMU2631" s="113"/>
      <c r="RMV2631" s="113"/>
      <c r="RMW2631" s="113"/>
      <c r="RMX2631" s="113"/>
      <c r="RMY2631" s="113"/>
      <c r="RMZ2631" s="113"/>
      <c r="RNA2631" s="113"/>
      <c r="RNB2631" s="113"/>
      <c r="RNC2631" s="113"/>
      <c r="RND2631" s="113"/>
      <c r="RNE2631" s="113"/>
      <c r="RNF2631" s="113"/>
      <c r="RNG2631" s="113"/>
      <c r="RNH2631" s="113"/>
      <c r="RNI2631" s="113"/>
      <c r="RNJ2631" s="113"/>
      <c r="RNK2631" s="113"/>
      <c r="RNL2631" s="113"/>
      <c r="RNM2631" s="113"/>
      <c r="RNN2631" s="113"/>
      <c r="RNO2631" s="113"/>
      <c r="RNP2631" s="113"/>
      <c r="RNQ2631" s="113"/>
      <c r="RNR2631" s="113"/>
      <c r="RNS2631" s="113"/>
      <c r="RNT2631" s="113"/>
      <c r="RNU2631" s="113"/>
      <c r="RNV2631" s="113"/>
      <c r="RNW2631" s="113"/>
      <c r="RNX2631" s="113"/>
      <c r="RNY2631" s="113"/>
      <c r="RNZ2631" s="113"/>
      <c r="ROA2631" s="113"/>
      <c r="ROB2631" s="113"/>
      <c r="ROC2631" s="113"/>
      <c r="ROD2631" s="113"/>
      <c r="ROE2631" s="113"/>
      <c r="ROF2631" s="113"/>
      <c r="ROG2631" s="113"/>
      <c r="ROH2631" s="113"/>
      <c r="ROI2631" s="113"/>
      <c r="ROJ2631" s="113"/>
      <c r="ROK2631" s="113"/>
      <c r="ROL2631" s="113"/>
      <c r="ROM2631" s="113"/>
      <c r="RON2631" s="113"/>
      <c r="ROO2631" s="113"/>
      <c r="ROP2631" s="113"/>
      <c r="ROQ2631" s="113"/>
      <c r="ROR2631" s="113"/>
      <c r="ROS2631" s="113"/>
      <c r="ROT2631" s="113"/>
      <c r="ROU2631" s="113"/>
      <c r="ROV2631" s="113"/>
      <c r="ROW2631" s="113"/>
      <c r="ROX2631" s="113"/>
      <c r="ROY2631" s="113"/>
      <c r="ROZ2631" s="113"/>
      <c r="RPA2631" s="113"/>
      <c r="RPB2631" s="113"/>
      <c r="RPC2631" s="113"/>
      <c r="RPD2631" s="113"/>
      <c r="RPE2631" s="113"/>
      <c r="RPF2631" s="113"/>
      <c r="RPG2631" s="113"/>
      <c r="RPH2631" s="113"/>
      <c r="RPI2631" s="113"/>
      <c r="RPJ2631" s="113"/>
      <c r="RPK2631" s="113"/>
      <c r="RPL2631" s="113"/>
      <c r="RPM2631" s="113"/>
      <c r="RPN2631" s="113"/>
      <c r="RPO2631" s="113"/>
      <c r="RPP2631" s="113"/>
      <c r="RPQ2631" s="113"/>
      <c r="RPR2631" s="113"/>
      <c r="RPS2631" s="113"/>
      <c r="RPT2631" s="113"/>
      <c r="RPU2631" s="113"/>
      <c r="RPV2631" s="113"/>
      <c r="RPW2631" s="113"/>
      <c r="RPX2631" s="113"/>
      <c r="RPY2631" s="113"/>
      <c r="RPZ2631" s="113"/>
      <c r="RQA2631" s="113"/>
      <c r="RQB2631" s="113"/>
      <c r="RQC2631" s="113"/>
      <c r="RQD2631" s="113"/>
      <c r="RQE2631" s="113"/>
      <c r="RQF2631" s="113"/>
      <c r="RQG2631" s="113"/>
      <c r="RQH2631" s="113"/>
      <c r="RQI2631" s="113"/>
      <c r="RQJ2631" s="113"/>
      <c r="RQK2631" s="113"/>
      <c r="RQL2631" s="113"/>
      <c r="RQM2631" s="113"/>
      <c r="RQN2631" s="113"/>
      <c r="RQO2631" s="113"/>
      <c r="RQP2631" s="113"/>
      <c r="RQQ2631" s="113"/>
      <c r="RQR2631" s="113"/>
      <c r="RQS2631" s="113"/>
      <c r="RQT2631" s="113"/>
      <c r="RQU2631" s="113"/>
      <c r="RQV2631" s="113"/>
      <c r="RQW2631" s="113"/>
      <c r="RQX2631" s="113"/>
      <c r="RQY2631" s="113"/>
      <c r="RQZ2631" s="113"/>
      <c r="RRA2631" s="113"/>
      <c r="RRB2631" s="113"/>
      <c r="RRC2631" s="113"/>
      <c r="RRD2631" s="113"/>
      <c r="RRE2631" s="113"/>
      <c r="RRF2631" s="113"/>
      <c r="RRG2631" s="113"/>
      <c r="RRH2631" s="113"/>
      <c r="RRI2631" s="113"/>
      <c r="RRJ2631" s="113"/>
      <c r="RRK2631" s="113"/>
      <c r="RRL2631" s="113"/>
      <c r="RRM2631" s="113"/>
      <c r="RRN2631" s="113"/>
      <c r="RRO2631" s="113"/>
      <c r="RRP2631" s="113"/>
      <c r="RRQ2631" s="113"/>
      <c r="RRR2631" s="113"/>
      <c r="RRS2631" s="113"/>
      <c r="RRT2631" s="113"/>
      <c r="RRU2631" s="113"/>
      <c r="RRV2631" s="113"/>
      <c r="RRW2631" s="113"/>
      <c r="RRX2631" s="113"/>
      <c r="RRY2631" s="113"/>
      <c r="RRZ2631" s="113"/>
      <c r="RSA2631" s="113"/>
      <c r="RSB2631" s="113"/>
      <c r="RSC2631" s="113"/>
      <c r="RSD2631" s="113"/>
      <c r="RSE2631" s="113"/>
      <c r="RSF2631" s="113"/>
      <c r="RSG2631" s="113"/>
      <c r="RSH2631" s="113"/>
      <c r="RSI2631" s="113"/>
      <c r="RSJ2631" s="113"/>
      <c r="RSK2631" s="113"/>
      <c r="RSL2631" s="113"/>
      <c r="RSM2631" s="113"/>
      <c r="RSN2631" s="113"/>
      <c r="RSO2631" s="113"/>
      <c r="RSP2631" s="113"/>
      <c r="RSQ2631" s="113"/>
      <c r="RSR2631" s="113"/>
      <c r="RSS2631" s="113"/>
      <c r="RST2631" s="113"/>
      <c r="RSU2631" s="113"/>
      <c r="RSV2631" s="113"/>
      <c r="RSW2631" s="113"/>
      <c r="RSX2631" s="113"/>
      <c r="RSY2631" s="113"/>
      <c r="RSZ2631" s="113"/>
      <c r="RTA2631" s="113"/>
      <c r="RTB2631" s="113"/>
      <c r="RTC2631" s="113"/>
      <c r="RTD2631" s="113"/>
      <c r="RTE2631" s="113"/>
      <c r="RTF2631" s="113"/>
      <c r="RTG2631" s="113"/>
      <c r="RTH2631" s="113"/>
      <c r="RTI2631" s="113"/>
      <c r="RTJ2631" s="113"/>
      <c r="RTK2631" s="113"/>
      <c r="RTL2631" s="113"/>
      <c r="RTM2631" s="113"/>
      <c r="RTN2631" s="113"/>
      <c r="RTO2631" s="113"/>
      <c r="RTP2631" s="113"/>
      <c r="RTQ2631" s="113"/>
      <c r="RTR2631" s="113"/>
      <c r="RTS2631" s="113"/>
      <c r="RTT2631" s="113"/>
      <c r="RTU2631" s="113"/>
      <c r="RTV2631" s="113"/>
      <c r="RTW2631" s="113"/>
      <c r="RTX2631" s="113"/>
      <c r="RTY2631" s="113"/>
      <c r="RTZ2631" s="113"/>
      <c r="RUA2631" s="113"/>
      <c r="RUB2631" s="113"/>
      <c r="RUC2631" s="113"/>
      <c r="RUD2631" s="113"/>
      <c r="RUE2631" s="113"/>
      <c r="RUF2631" s="113"/>
      <c r="RUG2631" s="113"/>
      <c r="RUH2631" s="113"/>
      <c r="RUI2631" s="113"/>
      <c r="RUJ2631" s="113"/>
      <c r="RUK2631" s="113"/>
      <c r="RUL2631" s="113"/>
      <c r="RUM2631" s="113"/>
      <c r="RUN2631" s="113"/>
      <c r="RUO2631" s="113"/>
      <c r="RUP2631" s="113"/>
      <c r="RUQ2631" s="113"/>
      <c r="RUR2631" s="113"/>
      <c r="RUS2631" s="113"/>
      <c r="RUT2631" s="113"/>
      <c r="RUU2631" s="113"/>
      <c r="RUV2631" s="113"/>
      <c r="RUW2631" s="113"/>
      <c r="RUX2631" s="113"/>
      <c r="RUY2631" s="113"/>
      <c r="RUZ2631" s="113"/>
      <c r="RVA2631" s="113"/>
      <c r="RVB2631" s="113"/>
      <c r="RVC2631" s="113"/>
      <c r="RVD2631" s="113"/>
      <c r="RVE2631" s="113"/>
      <c r="RVF2631" s="113"/>
      <c r="RVG2631" s="113"/>
      <c r="RVH2631" s="113"/>
      <c r="RVI2631" s="113"/>
      <c r="RVJ2631" s="113"/>
      <c r="RVK2631" s="113"/>
      <c r="RVL2631" s="113"/>
      <c r="RVM2631" s="113"/>
      <c r="RVN2631" s="113"/>
      <c r="RVO2631" s="113"/>
      <c r="RVP2631" s="113"/>
      <c r="RVQ2631" s="113"/>
      <c r="RVR2631" s="113"/>
      <c r="RVS2631" s="113"/>
      <c r="RVT2631" s="113"/>
      <c r="RVU2631" s="113"/>
      <c r="RVV2631" s="113"/>
      <c r="RVW2631" s="113"/>
      <c r="RVX2631" s="113"/>
      <c r="RVY2631" s="113"/>
      <c r="RVZ2631" s="113"/>
      <c r="RWA2631" s="113"/>
      <c r="RWB2631" s="113"/>
      <c r="RWC2631" s="113"/>
      <c r="RWD2631" s="113"/>
      <c r="RWE2631" s="113"/>
      <c r="RWF2631" s="113"/>
      <c r="RWG2631" s="113"/>
      <c r="RWH2631" s="113"/>
      <c r="RWI2631" s="113"/>
      <c r="RWJ2631" s="113"/>
      <c r="RWK2631" s="113"/>
      <c r="RWL2631" s="113"/>
      <c r="RWM2631" s="113"/>
      <c r="RWN2631" s="113"/>
      <c r="RWO2631" s="113"/>
      <c r="RWP2631" s="113"/>
      <c r="RWQ2631" s="113"/>
      <c r="RWR2631" s="113"/>
      <c r="RWS2631" s="113"/>
      <c r="RWT2631" s="113"/>
      <c r="RWU2631" s="113"/>
      <c r="RWV2631" s="113"/>
      <c r="RWW2631" s="113"/>
      <c r="RWX2631" s="113"/>
      <c r="RWY2631" s="113"/>
      <c r="RWZ2631" s="113"/>
      <c r="RXA2631" s="113"/>
      <c r="RXB2631" s="113"/>
      <c r="RXC2631" s="113"/>
      <c r="RXD2631" s="113"/>
      <c r="RXE2631" s="113"/>
      <c r="RXF2631" s="113"/>
      <c r="RXG2631" s="113"/>
      <c r="RXH2631" s="113"/>
      <c r="RXI2631" s="113"/>
      <c r="RXJ2631" s="113"/>
      <c r="RXK2631" s="113"/>
      <c r="RXL2631" s="113"/>
      <c r="RXM2631" s="113"/>
      <c r="RXN2631" s="113"/>
      <c r="RXO2631" s="113"/>
      <c r="RXP2631" s="113"/>
      <c r="RXQ2631" s="113"/>
      <c r="RXR2631" s="113"/>
      <c r="RXS2631" s="113"/>
      <c r="RXT2631" s="113"/>
      <c r="RXU2631" s="113"/>
      <c r="RXV2631" s="113"/>
      <c r="RXW2631" s="113"/>
      <c r="RXX2631" s="113"/>
      <c r="RXY2631" s="113"/>
      <c r="RXZ2631" s="113"/>
      <c r="RYA2631" s="113"/>
      <c r="RYB2631" s="113"/>
      <c r="RYC2631" s="113"/>
      <c r="RYD2631" s="113"/>
      <c r="RYE2631" s="113"/>
      <c r="RYF2631" s="113"/>
      <c r="RYG2631" s="113"/>
      <c r="RYH2631" s="113"/>
      <c r="RYI2631" s="113"/>
      <c r="RYJ2631" s="113"/>
      <c r="RYK2631" s="113"/>
      <c r="RYL2631" s="113"/>
      <c r="RYM2631" s="113"/>
      <c r="RYN2631" s="113"/>
      <c r="RYO2631" s="113"/>
      <c r="RYP2631" s="113"/>
      <c r="RYQ2631" s="113"/>
      <c r="RYR2631" s="113"/>
      <c r="RYS2631" s="113"/>
      <c r="RYT2631" s="113"/>
      <c r="RYU2631" s="113"/>
      <c r="RYV2631" s="113"/>
      <c r="RYW2631" s="113"/>
      <c r="RYX2631" s="113"/>
      <c r="RYY2631" s="113"/>
      <c r="RYZ2631" s="113"/>
      <c r="RZA2631" s="113"/>
      <c r="RZB2631" s="113"/>
      <c r="RZC2631" s="113"/>
      <c r="RZD2631" s="113"/>
      <c r="RZE2631" s="113"/>
      <c r="RZF2631" s="113"/>
      <c r="RZG2631" s="113"/>
      <c r="RZH2631" s="113"/>
      <c r="RZI2631" s="113"/>
      <c r="RZJ2631" s="113"/>
      <c r="RZK2631" s="113"/>
      <c r="RZL2631" s="113"/>
      <c r="RZM2631" s="113"/>
      <c r="RZN2631" s="113"/>
      <c r="RZO2631" s="113"/>
      <c r="RZP2631" s="113"/>
      <c r="RZQ2631" s="113"/>
      <c r="RZR2631" s="113"/>
      <c r="RZS2631" s="113"/>
      <c r="RZT2631" s="113"/>
      <c r="RZU2631" s="113"/>
      <c r="RZV2631" s="113"/>
      <c r="RZW2631" s="113"/>
      <c r="RZX2631" s="113"/>
      <c r="RZY2631" s="113"/>
      <c r="RZZ2631" s="113"/>
      <c r="SAA2631" s="113"/>
      <c r="SAB2631" s="113"/>
      <c r="SAC2631" s="113"/>
      <c r="SAD2631" s="113"/>
      <c r="SAE2631" s="113"/>
      <c r="SAF2631" s="113"/>
      <c r="SAG2631" s="113"/>
      <c r="SAH2631" s="113"/>
      <c r="SAI2631" s="113"/>
      <c r="SAJ2631" s="113"/>
      <c r="SAK2631" s="113"/>
      <c r="SAL2631" s="113"/>
      <c r="SAM2631" s="113"/>
      <c r="SAN2631" s="113"/>
      <c r="SAO2631" s="113"/>
      <c r="SAP2631" s="113"/>
      <c r="SAQ2631" s="113"/>
      <c r="SAR2631" s="113"/>
      <c r="SAS2631" s="113"/>
      <c r="SAT2631" s="113"/>
      <c r="SAU2631" s="113"/>
      <c r="SAV2631" s="113"/>
      <c r="SAW2631" s="113"/>
      <c r="SAX2631" s="113"/>
      <c r="SAY2631" s="113"/>
      <c r="SAZ2631" s="113"/>
      <c r="SBA2631" s="113"/>
      <c r="SBB2631" s="113"/>
      <c r="SBC2631" s="113"/>
      <c r="SBD2631" s="113"/>
      <c r="SBE2631" s="113"/>
      <c r="SBF2631" s="113"/>
      <c r="SBG2631" s="113"/>
      <c r="SBH2631" s="113"/>
      <c r="SBI2631" s="113"/>
      <c r="SBJ2631" s="113"/>
      <c r="SBK2631" s="113"/>
      <c r="SBL2631" s="113"/>
      <c r="SBM2631" s="113"/>
      <c r="SBN2631" s="113"/>
      <c r="SBO2631" s="113"/>
      <c r="SBP2631" s="113"/>
      <c r="SBQ2631" s="113"/>
      <c r="SBR2631" s="113"/>
      <c r="SBS2631" s="113"/>
      <c r="SBT2631" s="113"/>
      <c r="SBU2631" s="113"/>
      <c r="SBV2631" s="113"/>
      <c r="SBW2631" s="113"/>
      <c r="SBX2631" s="113"/>
      <c r="SBY2631" s="113"/>
      <c r="SBZ2631" s="113"/>
      <c r="SCA2631" s="113"/>
      <c r="SCB2631" s="113"/>
      <c r="SCC2631" s="113"/>
      <c r="SCD2631" s="113"/>
      <c r="SCE2631" s="113"/>
      <c r="SCF2631" s="113"/>
      <c r="SCG2631" s="113"/>
      <c r="SCH2631" s="113"/>
      <c r="SCI2631" s="113"/>
      <c r="SCJ2631" s="113"/>
      <c r="SCK2631" s="113"/>
      <c r="SCL2631" s="113"/>
      <c r="SCM2631" s="113"/>
      <c r="SCN2631" s="113"/>
      <c r="SCO2631" s="113"/>
      <c r="SCP2631" s="113"/>
      <c r="SCQ2631" s="113"/>
      <c r="SCR2631" s="113"/>
      <c r="SCS2631" s="113"/>
      <c r="SCT2631" s="113"/>
      <c r="SCU2631" s="113"/>
      <c r="SCV2631" s="113"/>
      <c r="SCW2631" s="113"/>
      <c r="SCX2631" s="113"/>
      <c r="SCY2631" s="113"/>
      <c r="SCZ2631" s="113"/>
      <c r="SDA2631" s="113"/>
      <c r="SDB2631" s="113"/>
      <c r="SDC2631" s="113"/>
      <c r="SDD2631" s="113"/>
      <c r="SDE2631" s="113"/>
      <c r="SDF2631" s="113"/>
      <c r="SDG2631" s="113"/>
      <c r="SDH2631" s="113"/>
      <c r="SDI2631" s="113"/>
      <c r="SDJ2631" s="113"/>
      <c r="SDK2631" s="113"/>
      <c r="SDL2631" s="113"/>
      <c r="SDM2631" s="113"/>
      <c r="SDN2631" s="113"/>
      <c r="SDO2631" s="113"/>
      <c r="SDP2631" s="113"/>
      <c r="SDQ2631" s="113"/>
      <c r="SDR2631" s="113"/>
      <c r="SDS2631" s="113"/>
      <c r="SDT2631" s="113"/>
      <c r="SDU2631" s="113"/>
      <c r="SDV2631" s="113"/>
      <c r="SDW2631" s="113"/>
      <c r="SDX2631" s="113"/>
      <c r="SDY2631" s="113"/>
      <c r="SDZ2631" s="113"/>
      <c r="SEA2631" s="113"/>
      <c r="SEB2631" s="113"/>
      <c r="SEC2631" s="113"/>
      <c r="SED2631" s="113"/>
      <c r="SEE2631" s="113"/>
      <c r="SEF2631" s="113"/>
      <c r="SEG2631" s="113"/>
      <c r="SEH2631" s="113"/>
      <c r="SEI2631" s="113"/>
      <c r="SEJ2631" s="113"/>
      <c r="SEK2631" s="113"/>
      <c r="SEL2631" s="113"/>
      <c r="SEM2631" s="113"/>
      <c r="SEN2631" s="113"/>
      <c r="SEO2631" s="113"/>
      <c r="SEP2631" s="113"/>
      <c r="SEQ2631" s="113"/>
      <c r="SER2631" s="113"/>
      <c r="SES2631" s="113"/>
      <c r="SET2631" s="113"/>
      <c r="SEU2631" s="113"/>
      <c r="SEV2631" s="113"/>
      <c r="SEW2631" s="113"/>
      <c r="SEX2631" s="113"/>
      <c r="SEY2631" s="113"/>
      <c r="SEZ2631" s="113"/>
      <c r="SFA2631" s="113"/>
      <c r="SFB2631" s="113"/>
      <c r="SFC2631" s="113"/>
      <c r="SFD2631" s="113"/>
      <c r="SFE2631" s="113"/>
      <c r="SFF2631" s="113"/>
      <c r="SFG2631" s="113"/>
      <c r="SFH2631" s="113"/>
      <c r="SFI2631" s="113"/>
      <c r="SFJ2631" s="113"/>
      <c r="SFK2631" s="113"/>
      <c r="SFL2631" s="113"/>
      <c r="SFM2631" s="113"/>
      <c r="SFN2631" s="113"/>
      <c r="SFO2631" s="113"/>
      <c r="SFP2631" s="113"/>
      <c r="SFQ2631" s="113"/>
      <c r="SFR2631" s="113"/>
      <c r="SFS2631" s="113"/>
      <c r="SFT2631" s="113"/>
      <c r="SFU2631" s="113"/>
      <c r="SFV2631" s="113"/>
      <c r="SFW2631" s="113"/>
      <c r="SFX2631" s="113"/>
      <c r="SFY2631" s="113"/>
      <c r="SFZ2631" s="113"/>
      <c r="SGA2631" s="113"/>
      <c r="SGB2631" s="113"/>
      <c r="SGC2631" s="113"/>
      <c r="SGD2631" s="113"/>
      <c r="SGE2631" s="113"/>
      <c r="SGF2631" s="113"/>
      <c r="SGG2631" s="113"/>
      <c r="SGH2631" s="113"/>
      <c r="SGI2631" s="113"/>
      <c r="SGJ2631" s="113"/>
      <c r="SGK2631" s="113"/>
      <c r="SGL2631" s="113"/>
      <c r="SGM2631" s="113"/>
      <c r="SGN2631" s="113"/>
      <c r="SGO2631" s="113"/>
      <c r="SGP2631" s="113"/>
      <c r="SGQ2631" s="113"/>
      <c r="SGR2631" s="113"/>
      <c r="SGS2631" s="113"/>
      <c r="SGT2631" s="113"/>
      <c r="SGU2631" s="113"/>
      <c r="SGV2631" s="113"/>
      <c r="SGW2631" s="113"/>
      <c r="SGX2631" s="113"/>
      <c r="SGY2631" s="113"/>
      <c r="SGZ2631" s="113"/>
      <c r="SHA2631" s="113"/>
      <c r="SHB2631" s="113"/>
      <c r="SHC2631" s="113"/>
      <c r="SHD2631" s="113"/>
      <c r="SHE2631" s="113"/>
      <c r="SHF2631" s="113"/>
      <c r="SHG2631" s="113"/>
      <c r="SHH2631" s="113"/>
      <c r="SHI2631" s="113"/>
      <c r="SHJ2631" s="113"/>
      <c r="SHK2631" s="113"/>
      <c r="SHL2631" s="113"/>
      <c r="SHM2631" s="113"/>
      <c r="SHN2631" s="113"/>
      <c r="SHO2631" s="113"/>
      <c r="SHP2631" s="113"/>
      <c r="SHQ2631" s="113"/>
      <c r="SHR2631" s="113"/>
      <c r="SHS2631" s="113"/>
      <c r="SHT2631" s="113"/>
      <c r="SHU2631" s="113"/>
      <c r="SHV2631" s="113"/>
      <c r="SHW2631" s="113"/>
      <c r="SHX2631" s="113"/>
      <c r="SHY2631" s="113"/>
      <c r="SHZ2631" s="113"/>
      <c r="SIA2631" s="113"/>
      <c r="SIB2631" s="113"/>
      <c r="SIC2631" s="113"/>
      <c r="SID2631" s="113"/>
      <c r="SIE2631" s="113"/>
      <c r="SIF2631" s="113"/>
      <c r="SIG2631" s="113"/>
      <c r="SIH2631" s="113"/>
      <c r="SII2631" s="113"/>
      <c r="SIJ2631" s="113"/>
      <c r="SIK2631" s="113"/>
      <c r="SIL2631" s="113"/>
      <c r="SIM2631" s="113"/>
      <c r="SIN2631" s="113"/>
      <c r="SIO2631" s="113"/>
      <c r="SIP2631" s="113"/>
      <c r="SIQ2631" s="113"/>
      <c r="SIR2631" s="113"/>
      <c r="SIS2631" s="113"/>
      <c r="SIT2631" s="113"/>
      <c r="SIU2631" s="113"/>
      <c r="SIV2631" s="113"/>
      <c r="SIW2631" s="113"/>
      <c r="SIX2631" s="113"/>
      <c r="SIY2631" s="113"/>
      <c r="SIZ2631" s="113"/>
      <c r="SJA2631" s="113"/>
      <c r="SJB2631" s="113"/>
      <c r="SJC2631" s="113"/>
      <c r="SJD2631" s="113"/>
      <c r="SJE2631" s="113"/>
      <c r="SJF2631" s="113"/>
      <c r="SJG2631" s="113"/>
      <c r="SJH2631" s="113"/>
      <c r="SJI2631" s="113"/>
      <c r="SJJ2631" s="113"/>
      <c r="SJK2631" s="113"/>
      <c r="SJL2631" s="113"/>
      <c r="SJM2631" s="113"/>
      <c r="SJN2631" s="113"/>
      <c r="SJO2631" s="113"/>
      <c r="SJP2631" s="113"/>
      <c r="SJQ2631" s="113"/>
      <c r="SJR2631" s="113"/>
      <c r="SJS2631" s="113"/>
      <c r="SJT2631" s="113"/>
      <c r="SJU2631" s="113"/>
      <c r="SJV2631" s="113"/>
      <c r="SJW2631" s="113"/>
      <c r="SJX2631" s="113"/>
      <c r="SJY2631" s="113"/>
      <c r="SJZ2631" s="113"/>
      <c r="SKA2631" s="113"/>
      <c r="SKB2631" s="113"/>
      <c r="SKC2631" s="113"/>
      <c r="SKD2631" s="113"/>
      <c r="SKE2631" s="113"/>
      <c r="SKF2631" s="113"/>
      <c r="SKG2631" s="113"/>
      <c r="SKH2631" s="113"/>
      <c r="SKI2631" s="113"/>
      <c r="SKJ2631" s="113"/>
      <c r="SKK2631" s="113"/>
      <c r="SKL2631" s="113"/>
      <c r="SKM2631" s="113"/>
      <c r="SKN2631" s="113"/>
      <c r="SKO2631" s="113"/>
      <c r="SKP2631" s="113"/>
      <c r="SKQ2631" s="113"/>
      <c r="SKR2631" s="113"/>
      <c r="SKS2631" s="113"/>
      <c r="SKT2631" s="113"/>
      <c r="SKU2631" s="113"/>
      <c r="SKV2631" s="113"/>
      <c r="SKW2631" s="113"/>
      <c r="SKX2631" s="113"/>
      <c r="SKY2631" s="113"/>
      <c r="SKZ2631" s="113"/>
      <c r="SLA2631" s="113"/>
      <c r="SLB2631" s="113"/>
      <c r="SLC2631" s="113"/>
      <c r="SLD2631" s="113"/>
      <c r="SLE2631" s="113"/>
      <c r="SLF2631" s="113"/>
      <c r="SLG2631" s="113"/>
      <c r="SLH2631" s="113"/>
      <c r="SLI2631" s="113"/>
      <c r="SLJ2631" s="113"/>
      <c r="SLK2631" s="113"/>
      <c r="SLL2631" s="113"/>
      <c r="SLM2631" s="113"/>
      <c r="SLN2631" s="113"/>
      <c r="SLO2631" s="113"/>
      <c r="SLP2631" s="113"/>
      <c r="SLQ2631" s="113"/>
      <c r="SLR2631" s="113"/>
      <c r="SLS2631" s="113"/>
      <c r="SLT2631" s="113"/>
      <c r="SLU2631" s="113"/>
      <c r="SLV2631" s="113"/>
      <c r="SLW2631" s="113"/>
      <c r="SLX2631" s="113"/>
      <c r="SLY2631" s="113"/>
      <c r="SLZ2631" s="113"/>
      <c r="SMA2631" s="113"/>
      <c r="SMB2631" s="113"/>
      <c r="SMC2631" s="113"/>
      <c r="SMD2631" s="113"/>
      <c r="SME2631" s="113"/>
      <c r="SMF2631" s="113"/>
      <c r="SMG2631" s="113"/>
      <c r="SMH2631" s="113"/>
      <c r="SMI2631" s="113"/>
      <c r="SMJ2631" s="113"/>
      <c r="SMK2631" s="113"/>
      <c r="SML2631" s="113"/>
      <c r="SMM2631" s="113"/>
      <c r="SMN2631" s="113"/>
      <c r="SMO2631" s="113"/>
      <c r="SMP2631" s="113"/>
      <c r="SMQ2631" s="113"/>
      <c r="SMR2631" s="113"/>
      <c r="SMS2631" s="113"/>
      <c r="SMT2631" s="113"/>
      <c r="SMU2631" s="113"/>
      <c r="SMV2631" s="113"/>
      <c r="SMW2631" s="113"/>
      <c r="SMX2631" s="113"/>
      <c r="SMY2631" s="113"/>
      <c r="SMZ2631" s="113"/>
      <c r="SNA2631" s="113"/>
      <c r="SNB2631" s="113"/>
      <c r="SNC2631" s="113"/>
      <c r="SND2631" s="113"/>
      <c r="SNE2631" s="113"/>
      <c r="SNF2631" s="113"/>
      <c r="SNG2631" s="113"/>
      <c r="SNH2631" s="113"/>
      <c r="SNI2631" s="113"/>
      <c r="SNJ2631" s="113"/>
      <c r="SNK2631" s="113"/>
      <c r="SNL2631" s="113"/>
      <c r="SNM2631" s="113"/>
      <c r="SNN2631" s="113"/>
      <c r="SNO2631" s="113"/>
      <c r="SNP2631" s="113"/>
      <c r="SNQ2631" s="113"/>
      <c r="SNR2631" s="113"/>
      <c r="SNS2631" s="113"/>
      <c r="SNT2631" s="113"/>
      <c r="SNU2631" s="113"/>
      <c r="SNV2631" s="113"/>
      <c r="SNW2631" s="113"/>
      <c r="SNX2631" s="113"/>
      <c r="SNY2631" s="113"/>
      <c r="SNZ2631" s="113"/>
      <c r="SOA2631" s="113"/>
      <c r="SOB2631" s="113"/>
      <c r="SOC2631" s="113"/>
      <c r="SOD2631" s="113"/>
      <c r="SOE2631" s="113"/>
      <c r="SOF2631" s="113"/>
      <c r="SOG2631" s="113"/>
      <c r="SOH2631" s="113"/>
      <c r="SOI2631" s="113"/>
      <c r="SOJ2631" s="113"/>
      <c r="SOK2631" s="113"/>
      <c r="SOL2631" s="113"/>
      <c r="SOM2631" s="113"/>
      <c r="SON2631" s="113"/>
      <c r="SOO2631" s="113"/>
      <c r="SOP2631" s="113"/>
      <c r="SOQ2631" s="113"/>
      <c r="SOR2631" s="113"/>
      <c r="SOS2631" s="113"/>
      <c r="SOT2631" s="113"/>
      <c r="SOU2631" s="113"/>
      <c r="SOV2631" s="113"/>
      <c r="SOW2631" s="113"/>
      <c r="SOX2631" s="113"/>
      <c r="SOY2631" s="113"/>
      <c r="SOZ2631" s="113"/>
      <c r="SPA2631" s="113"/>
      <c r="SPB2631" s="113"/>
      <c r="SPC2631" s="113"/>
      <c r="SPD2631" s="113"/>
      <c r="SPE2631" s="113"/>
      <c r="SPF2631" s="113"/>
      <c r="SPG2631" s="113"/>
      <c r="SPH2631" s="113"/>
      <c r="SPI2631" s="113"/>
      <c r="SPJ2631" s="113"/>
      <c r="SPK2631" s="113"/>
      <c r="SPL2631" s="113"/>
      <c r="SPM2631" s="113"/>
      <c r="SPN2631" s="113"/>
      <c r="SPO2631" s="113"/>
      <c r="SPP2631" s="113"/>
      <c r="SPQ2631" s="113"/>
      <c r="SPR2631" s="113"/>
      <c r="SPS2631" s="113"/>
      <c r="SPT2631" s="113"/>
      <c r="SPU2631" s="113"/>
      <c r="SPV2631" s="113"/>
      <c r="SPW2631" s="113"/>
      <c r="SPX2631" s="113"/>
      <c r="SPY2631" s="113"/>
      <c r="SPZ2631" s="113"/>
      <c r="SQA2631" s="113"/>
      <c r="SQB2631" s="113"/>
      <c r="SQC2631" s="113"/>
      <c r="SQD2631" s="113"/>
      <c r="SQE2631" s="113"/>
      <c r="SQF2631" s="113"/>
      <c r="SQG2631" s="113"/>
      <c r="SQH2631" s="113"/>
      <c r="SQI2631" s="113"/>
      <c r="SQJ2631" s="113"/>
      <c r="SQK2631" s="113"/>
      <c r="SQL2631" s="113"/>
      <c r="SQM2631" s="113"/>
      <c r="SQN2631" s="113"/>
      <c r="SQO2631" s="113"/>
      <c r="SQP2631" s="113"/>
      <c r="SQQ2631" s="113"/>
      <c r="SQR2631" s="113"/>
      <c r="SQS2631" s="113"/>
      <c r="SQT2631" s="113"/>
      <c r="SQU2631" s="113"/>
      <c r="SQV2631" s="113"/>
      <c r="SQW2631" s="113"/>
      <c r="SQX2631" s="113"/>
      <c r="SQY2631" s="113"/>
      <c r="SQZ2631" s="113"/>
      <c r="SRA2631" s="113"/>
      <c r="SRB2631" s="113"/>
      <c r="SRC2631" s="113"/>
      <c r="SRD2631" s="113"/>
      <c r="SRE2631" s="113"/>
      <c r="SRF2631" s="113"/>
      <c r="SRG2631" s="113"/>
      <c r="SRH2631" s="113"/>
      <c r="SRI2631" s="113"/>
      <c r="SRJ2631" s="113"/>
      <c r="SRK2631" s="113"/>
      <c r="SRL2631" s="113"/>
      <c r="SRM2631" s="113"/>
      <c r="SRN2631" s="113"/>
      <c r="SRO2631" s="113"/>
      <c r="SRP2631" s="113"/>
      <c r="SRQ2631" s="113"/>
      <c r="SRR2631" s="113"/>
      <c r="SRS2631" s="113"/>
      <c r="SRT2631" s="113"/>
      <c r="SRU2631" s="113"/>
      <c r="SRV2631" s="113"/>
      <c r="SRW2631" s="113"/>
      <c r="SRX2631" s="113"/>
      <c r="SRY2631" s="113"/>
      <c r="SRZ2631" s="113"/>
      <c r="SSA2631" s="113"/>
      <c r="SSB2631" s="113"/>
      <c r="SSC2631" s="113"/>
      <c r="SSD2631" s="113"/>
      <c r="SSE2631" s="113"/>
      <c r="SSF2631" s="113"/>
      <c r="SSG2631" s="113"/>
      <c r="SSH2631" s="113"/>
      <c r="SSI2631" s="113"/>
      <c r="SSJ2631" s="113"/>
      <c r="SSK2631" s="113"/>
      <c r="SSL2631" s="113"/>
      <c r="SSM2631" s="113"/>
      <c r="SSN2631" s="113"/>
      <c r="SSO2631" s="113"/>
      <c r="SSP2631" s="113"/>
      <c r="SSQ2631" s="113"/>
      <c r="SSR2631" s="113"/>
      <c r="SSS2631" s="113"/>
      <c r="SST2631" s="113"/>
      <c r="SSU2631" s="113"/>
      <c r="SSV2631" s="113"/>
      <c r="SSW2631" s="113"/>
      <c r="SSX2631" s="113"/>
      <c r="SSY2631" s="113"/>
      <c r="SSZ2631" s="113"/>
      <c r="STA2631" s="113"/>
      <c r="STB2631" s="113"/>
      <c r="STC2631" s="113"/>
      <c r="STD2631" s="113"/>
      <c r="STE2631" s="113"/>
      <c r="STF2631" s="113"/>
      <c r="STG2631" s="113"/>
      <c r="STH2631" s="113"/>
      <c r="STI2631" s="113"/>
      <c r="STJ2631" s="113"/>
      <c r="STK2631" s="113"/>
      <c r="STL2631" s="113"/>
      <c r="STM2631" s="113"/>
      <c r="STN2631" s="113"/>
      <c r="STO2631" s="113"/>
      <c r="STP2631" s="113"/>
      <c r="STQ2631" s="113"/>
      <c r="STR2631" s="113"/>
      <c r="STS2631" s="113"/>
      <c r="STT2631" s="113"/>
      <c r="STU2631" s="113"/>
      <c r="STV2631" s="113"/>
      <c r="STW2631" s="113"/>
      <c r="STX2631" s="113"/>
      <c r="STY2631" s="113"/>
      <c r="STZ2631" s="113"/>
      <c r="SUA2631" s="113"/>
      <c r="SUB2631" s="113"/>
      <c r="SUC2631" s="113"/>
      <c r="SUD2631" s="113"/>
      <c r="SUE2631" s="113"/>
      <c r="SUF2631" s="113"/>
      <c r="SUG2631" s="113"/>
      <c r="SUH2631" s="113"/>
      <c r="SUI2631" s="113"/>
      <c r="SUJ2631" s="113"/>
      <c r="SUK2631" s="113"/>
      <c r="SUL2631" s="113"/>
      <c r="SUM2631" s="113"/>
      <c r="SUN2631" s="113"/>
      <c r="SUO2631" s="113"/>
      <c r="SUP2631" s="113"/>
      <c r="SUQ2631" s="113"/>
      <c r="SUR2631" s="113"/>
      <c r="SUS2631" s="113"/>
      <c r="SUT2631" s="113"/>
      <c r="SUU2631" s="113"/>
      <c r="SUV2631" s="113"/>
      <c r="SUW2631" s="113"/>
      <c r="SUX2631" s="113"/>
      <c r="SUY2631" s="113"/>
      <c r="SUZ2631" s="113"/>
      <c r="SVA2631" s="113"/>
      <c r="SVB2631" s="113"/>
      <c r="SVC2631" s="113"/>
      <c r="SVD2631" s="113"/>
      <c r="SVE2631" s="113"/>
      <c r="SVF2631" s="113"/>
      <c r="SVG2631" s="113"/>
      <c r="SVH2631" s="113"/>
      <c r="SVI2631" s="113"/>
      <c r="SVJ2631" s="113"/>
      <c r="SVK2631" s="113"/>
      <c r="SVL2631" s="113"/>
      <c r="SVM2631" s="113"/>
      <c r="SVN2631" s="113"/>
      <c r="SVO2631" s="113"/>
      <c r="SVP2631" s="113"/>
      <c r="SVQ2631" s="113"/>
      <c r="SVR2631" s="113"/>
      <c r="SVS2631" s="113"/>
      <c r="SVT2631" s="113"/>
      <c r="SVU2631" s="113"/>
      <c r="SVV2631" s="113"/>
      <c r="SVW2631" s="113"/>
      <c r="SVX2631" s="113"/>
      <c r="SVY2631" s="113"/>
      <c r="SVZ2631" s="113"/>
      <c r="SWA2631" s="113"/>
      <c r="SWB2631" s="113"/>
      <c r="SWC2631" s="113"/>
      <c r="SWD2631" s="113"/>
      <c r="SWE2631" s="113"/>
      <c r="SWF2631" s="113"/>
      <c r="SWG2631" s="113"/>
      <c r="SWH2631" s="113"/>
      <c r="SWI2631" s="113"/>
      <c r="SWJ2631" s="113"/>
      <c r="SWK2631" s="113"/>
      <c r="SWL2631" s="113"/>
      <c r="SWM2631" s="113"/>
      <c r="SWN2631" s="113"/>
      <c r="SWO2631" s="113"/>
      <c r="SWP2631" s="113"/>
      <c r="SWQ2631" s="113"/>
      <c r="SWR2631" s="113"/>
      <c r="SWS2631" s="113"/>
      <c r="SWT2631" s="113"/>
      <c r="SWU2631" s="113"/>
      <c r="SWV2631" s="113"/>
      <c r="SWW2631" s="113"/>
      <c r="SWX2631" s="113"/>
      <c r="SWY2631" s="113"/>
      <c r="SWZ2631" s="113"/>
      <c r="SXA2631" s="113"/>
      <c r="SXB2631" s="113"/>
      <c r="SXC2631" s="113"/>
      <c r="SXD2631" s="113"/>
      <c r="SXE2631" s="113"/>
      <c r="SXF2631" s="113"/>
      <c r="SXG2631" s="113"/>
      <c r="SXH2631" s="113"/>
      <c r="SXI2631" s="113"/>
      <c r="SXJ2631" s="113"/>
      <c r="SXK2631" s="113"/>
      <c r="SXL2631" s="113"/>
      <c r="SXM2631" s="113"/>
      <c r="SXN2631" s="113"/>
      <c r="SXO2631" s="113"/>
      <c r="SXP2631" s="113"/>
      <c r="SXQ2631" s="113"/>
      <c r="SXR2631" s="113"/>
      <c r="SXS2631" s="113"/>
      <c r="SXT2631" s="113"/>
      <c r="SXU2631" s="113"/>
      <c r="SXV2631" s="113"/>
      <c r="SXW2631" s="113"/>
      <c r="SXX2631" s="113"/>
      <c r="SXY2631" s="113"/>
      <c r="SXZ2631" s="113"/>
      <c r="SYA2631" s="113"/>
      <c r="SYB2631" s="113"/>
      <c r="SYC2631" s="113"/>
      <c r="SYD2631" s="113"/>
      <c r="SYE2631" s="113"/>
      <c r="SYF2631" s="113"/>
      <c r="SYG2631" s="113"/>
      <c r="SYH2631" s="113"/>
      <c r="SYI2631" s="113"/>
      <c r="SYJ2631" s="113"/>
      <c r="SYK2631" s="113"/>
      <c r="SYL2631" s="113"/>
      <c r="SYM2631" s="113"/>
      <c r="SYN2631" s="113"/>
      <c r="SYO2631" s="113"/>
      <c r="SYP2631" s="113"/>
      <c r="SYQ2631" s="113"/>
      <c r="SYR2631" s="113"/>
      <c r="SYS2631" s="113"/>
      <c r="SYT2631" s="113"/>
      <c r="SYU2631" s="113"/>
      <c r="SYV2631" s="113"/>
      <c r="SYW2631" s="113"/>
      <c r="SYX2631" s="113"/>
      <c r="SYY2631" s="113"/>
      <c r="SYZ2631" s="113"/>
      <c r="SZA2631" s="113"/>
      <c r="SZB2631" s="113"/>
      <c r="SZC2631" s="113"/>
      <c r="SZD2631" s="113"/>
      <c r="SZE2631" s="113"/>
      <c r="SZF2631" s="113"/>
      <c r="SZG2631" s="113"/>
      <c r="SZH2631" s="113"/>
      <c r="SZI2631" s="113"/>
      <c r="SZJ2631" s="113"/>
      <c r="SZK2631" s="113"/>
      <c r="SZL2631" s="113"/>
      <c r="SZM2631" s="113"/>
      <c r="SZN2631" s="113"/>
      <c r="SZO2631" s="113"/>
      <c r="SZP2631" s="113"/>
      <c r="SZQ2631" s="113"/>
      <c r="SZR2631" s="113"/>
      <c r="SZS2631" s="113"/>
      <c r="SZT2631" s="113"/>
      <c r="SZU2631" s="113"/>
      <c r="SZV2631" s="113"/>
      <c r="SZW2631" s="113"/>
      <c r="SZX2631" s="113"/>
      <c r="SZY2631" s="113"/>
      <c r="SZZ2631" s="113"/>
      <c r="TAA2631" s="113"/>
      <c r="TAB2631" s="113"/>
      <c r="TAC2631" s="113"/>
      <c r="TAD2631" s="113"/>
      <c r="TAE2631" s="113"/>
      <c r="TAF2631" s="113"/>
      <c r="TAG2631" s="113"/>
      <c r="TAH2631" s="113"/>
      <c r="TAI2631" s="113"/>
      <c r="TAJ2631" s="113"/>
      <c r="TAK2631" s="113"/>
      <c r="TAL2631" s="113"/>
      <c r="TAM2631" s="113"/>
      <c r="TAN2631" s="113"/>
      <c r="TAO2631" s="113"/>
      <c r="TAP2631" s="113"/>
      <c r="TAQ2631" s="113"/>
      <c r="TAR2631" s="113"/>
      <c r="TAS2631" s="113"/>
      <c r="TAT2631" s="113"/>
      <c r="TAU2631" s="113"/>
      <c r="TAV2631" s="113"/>
      <c r="TAW2631" s="113"/>
      <c r="TAX2631" s="113"/>
      <c r="TAY2631" s="113"/>
      <c r="TAZ2631" s="113"/>
      <c r="TBA2631" s="113"/>
      <c r="TBB2631" s="113"/>
      <c r="TBC2631" s="113"/>
      <c r="TBD2631" s="113"/>
      <c r="TBE2631" s="113"/>
      <c r="TBF2631" s="113"/>
      <c r="TBG2631" s="113"/>
      <c r="TBH2631" s="113"/>
      <c r="TBI2631" s="113"/>
      <c r="TBJ2631" s="113"/>
      <c r="TBK2631" s="113"/>
      <c r="TBL2631" s="113"/>
      <c r="TBM2631" s="113"/>
      <c r="TBN2631" s="113"/>
      <c r="TBO2631" s="113"/>
      <c r="TBP2631" s="113"/>
      <c r="TBQ2631" s="113"/>
      <c r="TBR2631" s="113"/>
      <c r="TBS2631" s="113"/>
      <c r="TBT2631" s="113"/>
      <c r="TBU2631" s="113"/>
      <c r="TBV2631" s="113"/>
      <c r="TBW2631" s="113"/>
      <c r="TBX2631" s="113"/>
      <c r="TBY2631" s="113"/>
      <c r="TBZ2631" s="113"/>
      <c r="TCA2631" s="113"/>
      <c r="TCB2631" s="113"/>
      <c r="TCC2631" s="113"/>
      <c r="TCD2631" s="113"/>
      <c r="TCE2631" s="113"/>
      <c r="TCF2631" s="113"/>
      <c r="TCG2631" s="113"/>
      <c r="TCH2631" s="113"/>
      <c r="TCI2631" s="113"/>
      <c r="TCJ2631" s="113"/>
      <c r="TCK2631" s="113"/>
      <c r="TCL2631" s="113"/>
      <c r="TCM2631" s="113"/>
      <c r="TCN2631" s="113"/>
      <c r="TCO2631" s="113"/>
      <c r="TCP2631" s="113"/>
      <c r="TCQ2631" s="113"/>
      <c r="TCR2631" s="113"/>
      <c r="TCS2631" s="113"/>
      <c r="TCT2631" s="113"/>
      <c r="TCU2631" s="113"/>
      <c r="TCV2631" s="113"/>
      <c r="TCW2631" s="113"/>
      <c r="TCX2631" s="113"/>
      <c r="TCY2631" s="113"/>
      <c r="TCZ2631" s="113"/>
      <c r="TDA2631" s="113"/>
      <c r="TDB2631" s="113"/>
      <c r="TDC2631" s="113"/>
      <c r="TDD2631" s="113"/>
      <c r="TDE2631" s="113"/>
      <c r="TDF2631" s="113"/>
      <c r="TDG2631" s="113"/>
      <c r="TDH2631" s="113"/>
      <c r="TDI2631" s="113"/>
      <c r="TDJ2631" s="113"/>
      <c r="TDK2631" s="113"/>
      <c r="TDL2631" s="113"/>
      <c r="TDM2631" s="113"/>
      <c r="TDN2631" s="113"/>
      <c r="TDO2631" s="113"/>
      <c r="TDP2631" s="113"/>
      <c r="TDQ2631" s="113"/>
      <c r="TDR2631" s="113"/>
      <c r="TDS2631" s="113"/>
      <c r="TDT2631" s="113"/>
      <c r="TDU2631" s="113"/>
      <c r="TDV2631" s="113"/>
      <c r="TDW2631" s="113"/>
      <c r="TDX2631" s="113"/>
      <c r="TDY2631" s="113"/>
      <c r="TDZ2631" s="113"/>
      <c r="TEA2631" s="113"/>
      <c r="TEB2631" s="113"/>
      <c r="TEC2631" s="113"/>
      <c r="TED2631" s="113"/>
      <c r="TEE2631" s="113"/>
      <c r="TEF2631" s="113"/>
      <c r="TEG2631" s="113"/>
      <c r="TEH2631" s="113"/>
      <c r="TEI2631" s="113"/>
      <c r="TEJ2631" s="113"/>
      <c r="TEK2631" s="113"/>
      <c r="TEL2631" s="113"/>
      <c r="TEM2631" s="113"/>
      <c r="TEN2631" s="113"/>
      <c r="TEO2631" s="113"/>
      <c r="TEP2631" s="113"/>
      <c r="TEQ2631" s="113"/>
      <c r="TER2631" s="113"/>
      <c r="TES2631" s="113"/>
      <c r="TET2631" s="113"/>
      <c r="TEU2631" s="113"/>
      <c r="TEV2631" s="113"/>
      <c r="TEW2631" s="113"/>
      <c r="TEX2631" s="113"/>
      <c r="TEY2631" s="113"/>
      <c r="TEZ2631" s="113"/>
      <c r="TFA2631" s="113"/>
      <c r="TFB2631" s="113"/>
      <c r="TFC2631" s="113"/>
      <c r="TFD2631" s="113"/>
      <c r="TFE2631" s="113"/>
      <c r="TFF2631" s="113"/>
      <c r="TFG2631" s="113"/>
      <c r="TFH2631" s="113"/>
      <c r="TFI2631" s="113"/>
      <c r="TFJ2631" s="113"/>
      <c r="TFK2631" s="113"/>
      <c r="TFL2631" s="113"/>
      <c r="TFM2631" s="113"/>
      <c r="TFN2631" s="113"/>
      <c r="TFO2631" s="113"/>
      <c r="TFP2631" s="113"/>
      <c r="TFQ2631" s="113"/>
      <c r="TFR2631" s="113"/>
      <c r="TFS2631" s="113"/>
      <c r="TFT2631" s="113"/>
      <c r="TFU2631" s="113"/>
      <c r="TFV2631" s="113"/>
      <c r="TFW2631" s="113"/>
      <c r="TFX2631" s="113"/>
      <c r="TFY2631" s="113"/>
      <c r="TFZ2631" s="113"/>
      <c r="TGA2631" s="113"/>
      <c r="TGB2631" s="113"/>
      <c r="TGC2631" s="113"/>
      <c r="TGD2631" s="113"/>
      <c r="TGE2631" s="113"/>
      <c r="TGF2631" s="113"/>
      <c r="TGG2631" s="113"/>
      <c r="TGH2631" s="113"/>
      <c r="TGI2631" s="113"/>
      <c r="TGJ2631" s="113"/>
      <c r="TGK2631" s="113"/>
      <c r="TGL2631" s="113"/>
      <c r="TGM2631" s="113"/>
      <c r="TGN2631" s="113"/>
      <c r="TGO2631" s="113"/>
      <c r="TGP2631" s="113"/>
      <c r="TGQ2631" s="113"/>
      <c r="TGR2631" s="113"/>
      <c r="TGS2631" s="113"/>
      <c r="TGT2631" s="113"/>
      <c r="TGU2631" s="113"/>
      <c r="TGV2631" s="113"/>
      <c r="TGW2631" s="113"/>
      <c r="TGX2631" s="113"/>
      <c r="TGY2631" s="113"/>
      <c r="TGZ2631" s="113"/>
      <c r="THA2631" s="113"/>
      <c r="THB2631" s="113"/>
      <c r="THC2631" s="113"/>
      <c r="THD2631" s="113"/>
      <c r="THE2631" s="113"/>
      <c r="THF2631" s="113"/>
      <c r="THG2631" s="113"/>
      <c r="THH2631" s="113"/>
      <c r="THI2631" s="113"/>
      <c r="THJ2631" s="113"/>
      <c r="THK2631" s="113"/>
      <c r="THL2631" s="113"/>
      <c r="THM2631" s="113"/>
      <c r="THN2631" s="113"/>
      <c r="THO2631" s="113"/>
      <c r="THP2631" s="113"/>
      <c r="THQ2631" s="113"/>
      <c r="THR2631" s="113"/>
      <c r="THS2631" s="113"/>
      <c r="THT2631" s="113"/>
      <c r="THU2631" s="113"/>
      <c r="THV2631" s="113"/>
      <c r="THW2631" s="113"/>
      <c r="THX2631" s="113"/>
      <c r="THY2631" s="113"/>
      <c r="THZ2631" s="113"/>
      <c r="TIA2631" s="113"/>
      <c r="TIB2631" s="113"/>
      <c r="TIC2631" s="113"/>
      <c r="TID2631" s="113"/>
      <c r="TIE2631" s="113"/>
      <c r="TIF2631" s="113"/>
      <c r="TIG2631" s="113"/>
      <c r="TIH2631" s="113"/>
      <c r="TII2631" s="113"/>
      <c r="TIJ2631" s="113"/>
      <c r="TIK2631" s="113"/>
      <c r="TIL2631" s="113"/>
      <c r="TIM2631" s="113"/>
      <c r="TIN2631" s="113"/>
      <c r="TIO2631" s="113"/>
      <c r="TIP2631" s="113"/>
      <c r="TIQ2631" s="113"/>
      <c r="TIR2631" s="113"/>
      <c r="TIS2631" s="113"/>
      <c r="TIT2631" s="113"/>
      <c r="TIU2631" s="113"/>
      <c r="TIV2631" s="113"/>
      <c r="TIW2631" s="113"/>
      <c r="TIX2631" s="113"/>
      <c r="TIY2631" s="113"/>
      <c r="TIZ2631" s="113"/>
      <c r="TJA2631" s="113"/>
      <c r="TJB2631" s="113"/>
      <c r="TJC2631" s="113"/>
      <c r="TJD2631" s="113"/>
      <c r="TJE2631" s="113"/>
      <c r="TJF2631" s="113"/>
      <c r="TJG2631" s="113"/>
      <c r="TJH2631" s="113"/>
      <c r="TJI2631" s="113"/>
      <c r="TJJ2631" s="113"/>
      <c r="TJK2631" s="113"/>
      <c r="TJL2631" s="113"/>
      <c r="TJM2631" s="113"/>
      <c r="TJN2631" s="113"/>
      <c r="TJO2631" s="113"/>
      <c r="TJP2631" s="113"/>
      <c r="TJQ2631" s="113"/>
      <c r="TJR2631" s="113"/>
      <c r="TJS2631" s="113"/>
      <c r="TJT2631" s="113"/>
      <c r="TJU2631" s="113"/>
      <c r="TJV2631" s="113"/>
      <c r="TJW2631" s="113"/>
      <c r="TJX2631" s="113"/>
      <c r="TJY2631" s="113"/>
      <c r="TJZ2631" s="113"/>
      <c r="TKA2631" s="113"/>
      <c r="TKB2631" s="113"/>
      <c r="TKC2631" s="113"/>
      <c r="TKD2631" s="113"/>
      <c r="TKE2631" s="113"/>
      <c r="TKF2631" s="113"/>
      <c r="TKG2631" s="113"/>
      <c r="TKH2631" s="113"/>
      <c r="TKI2631" s="113"/>
      <c r="TKJ2631" s="113"/>
      <c r="TKK2631" s="113"/>
      <c r="TKL2631" s="113"/>
      <c r="TKM2631" s="113"/>
      <c r="TKN2631" s="113"/>
      <c r="TKO2631" s="113"/>
      <c r="TKP2631" s="113"/>
      <c r="TKQ2631" s="113"/>
      <c r="TKR2631" s="113"/>
      <c r="TKS2631" s="113"/>
      <c r="TKT2631" s="113"/>
      <c r="TKU2631" s="113"/>
      <c r="TKV2631" s="113"/>
      <c r="TKW2631" s="113"/>
      <c r="TKX2631" s="113"/>
      <c r="TKY2631" s="113"/>
      <c r="TKZ2631" s="113"/>
      <c r="TLA2631" s="113"/>
      <c r="TLB2631" s="113"/>
      <c r="TLC2631" s="113"/>
      <c r="TLD2631" s="113"/>
      <c r="TLE2631" s="113"/>
      <c r="TLF2631" s="113"/>
      <c r="TLG2631" s="113"/>
      <c r="TLH2631" s="113"/>
      <c r="TLI2631" s="113"/>
      <c r="TLJ2631" s="113"/>
      <c r="TLK2631" s="113"/>
      <c r="TLL2631" s="113"/>
      <c r="TLM2631" s="113"/>
      <c r="TLN2631" s="113"/>
      <c r="TLO2631" s="113"/>
      <c r="TLP2631" s="113"/>
      <c r="TLQ2631" s="113"/>
      <c r="TLR2631" s="113"/>
      <c r="TLS2631" s="113"/>
      <c r="TLT2631" s="113"/>
      <c r="TLU2631" s="113"/>
      <c r="TLV2631" s="113"/>
      <c r="TLW2631" s="113"/>
      <c r="TLX2631" s="113"/>
      <c r="TLY2631" s="113"/>
      <c r="TLZ2631" s="113"/>
      <c r="TMA2631" s="113"/>
      <c r="TMB2631" s="113"/>
      <c r="TMC2631" s="113"/>
      <c r="TMD2631" s="113"/>
      <c r="TME2631" s="113"/>
      <c r="TMF2631" s="113"/>
      <c r="TMG2631" s="113"/>
      <c r="TMH2631" s="113"/>
      <c r="TMI2631" s="113"/>
      <c r="TMJ2631" s="113"/>
      <c r="TMK2631" s="113"/>
      <c r="TML2631" s="113"/>
      <c r="TMM2631" s="113"/>
      <c r="TMN2631" s="113"/>
      <c r="TMO2631" s="113"/>
      <c r="TMP2631" s="113"/>
      <c r="TMQ2631" s="113"/>
      <c r="TMR2631" s="113"/>
      <c r="TMS2631" s="113"/>
      <c r="TMT2631" s="113"/>
      <c r="TMU2631" s="113"/>
      <c r="TMV2631" s="113"/>
      <c r="TMW2631" s="113"/>
      <c r="TMX2631" s="113"/>
      <c r="TMY2631" s="113"/>
      <c r="TMZ2631" s="113"/>
      <c r="TNA2631" s="113"/>
      <c r="TNB2631" s="113"/>
      <c r="TNC2631" s="113"/>
      <c r="TND2631" s="113"/>
      <c r="TNE2631" s="113"/>
      <c r="TNF2631" s="113"/>
      <c r="TNG2631" s="113"/>
      <c r="TNH2631" s="113"/>
      <c r="TNI2631" s="113"/>
      <c r="TNJ2631" s="113"/>
      <c r="TNK2631" s="113"/>
      <c r="TNL2631" s="113"/>
      <c r="TNM2631" s="113"/>
      <c r="TNN2631" s="113"/>
      <c r="TNO2631" s="113"/>
      <c r="TNP2631" s="113"/>
      <c r="TNQ2631" s="113"/>
      <c r="TNR2631" s="113"/>
      <c r="TNS2631" s="113"/>
      <c r="TNT2631" s="113"/>
      <c r="TNU2631" s="113"/>
      <c r="TNV2631" s="113"/>
      <c r="TNW2631" s="113"/>
      <c r="TNX2631" s="113"/>
      <c r="TNY2631" s="113"/>
      <c r="TNZ2631" s="113"/>
      <c r="TOA2631" s="113"/>
      <c r="TOB2631" s="113"/>
      <c r="TOC2631" s="113"/>
      <c r="TOD2631" s="113"/>
      <c r="TOE2631" s="113"/>
      <c r="TOF2631" s="113"/>
      <c r="TOG2631" s="113"/>
      <c r="TOH2631" s="113"/>
      <c r="TOI2631" s="113"/>
      <c r="TOJ2631" s="113"/>
      <c r="TOK2631" s="113"/>
      <c r="TOL2631" s="113"/>
      <c r="TOM2631" s="113"/>
      <c r="TON2631" s="113"/>
      <c r="TOO2631" s="113"/>
      <c r="TOP2631" s="113"/>
      <c r="TOQ2631" s="113"/>
      <c r="TOR2631" s="113"/>
      <c r="TOS2631" s="113"/>
      <c r="TOT2631" s="113"/>
      <c r="TOU2631" s="113"/>
      <c r="TOV2631" s="113"/>
      <c r="TOW2631" s="113"/>
      <c r="TOX2631" s="113"/>
      <c r="TOY2631" s="113"/>
      <c r="TOZ2631" s="113"/>
      <c r="TPA2631" s="113"/>
      <c r="TPB2631" s="113"/>
      <c r="TPC2631" s="113"/>
      <c r="TPD2631" s="113"/>
      <c r="TPE2631" s="113"/>
      <c r="TPF2631" s="113"/>
      <c r="TPG2631" s="113"/>
      <c r="TPH2631" s="113"/>
      <c r="TPI2631" s="113"/>
      <c r="TPJ2631" s="113"/>
      <c r="TPK2631" s="113"/>
      <c r="TPL2631" s="113"/>
      <c r="TPM2631" s="113"/>
      <c r="TPN2631" s="113"/>
      <c r="TPO2631" s="113"/>
      <c r="TPP2631" s="113"/>
      <c r="TPQ2631" s="113"/>
      <c r="TPR2631" s="113"/>
      <c r="TPS2631" s="113"/>
      <c r="TPT2631" s="113"/>
      <c r="TPU2631" s="113"/>
      <c r="TPV2631" s="113"/>
      <c r="TPW2631" s="113"/>
      <c r="TPX2631" s="113"/>
      <c r="TPY2631" s="113"/>
      <c r="TPZ2631" s="113"/>
      <c r="TQA2631" s="113"/>
      <c r="TQB2631" s="113"/>
      <c r="TQC2631" s="113"/>
      <c r="TQD2631" s="113"/>
      <c r="TQE2631" s="113"/>
      <c r="TQF2631" s="113"/>
      <c r="TQG2631" s="113"/>
      <c r="TQH2631" s="113"/>
      <c r="TQI2631" s="113"/>
      <c r="TQJ2631" s="113"/>
      <c r="TQK2631" s="113"/>
      <c r="TQL2631" s="113"/>
      <c r="TQM2631" s="113"/>
      <c r="TQN2631" s="113"/>
      <c r="TQO2631" s="113"/>
      <c r="TQP2631" s="113"/>
      <c r="TQQ2631" s="113"/>
      <c r="TQR2631" s="113"/>
      <c r="TQS2631" s="113"/>
      <c r="TQT2631" s="113"/>
      <c r="TQU2631" s="113"/>
      <c r="TQV2631" s="113"/>
      <c r="TQW2631" s="113"/>
      <c r="TQX2631" s="113"/>
      <c r="TQY2631" s="113"/>
      <c r="TQZ2631" s="113"/>
      <c r="TRA2631" s="113"/>
      <c r="TRB2631" s="113"/>
      <c r="TRC2631" s="113"/>
      <c r="TRD2631" s="113"/>
      <c r="TRE2631" s="113"/>
      <c r="TRF2631" s="113"/>
      <c r="TRG2631" s="113"/>
      <c r="TRH2631" s="113"/>
      <c r="TRI2631" s="113"/>
      <c r="TRJ2631" s="113"/>
      <c r="TRK2631" s="113"/>
      <c r="TRL2631" s="113"/>
      <c r="TRM2631" s="113"/>
      <c r="TRN2631" s="113"/>
      <c r="TRO2631" s="113"/>
      <c r="TRP2631" s="113"/>
      <c r="TRQ2631" s="113"/>
      <c r="TRR2631" s="113"/>
      <c r="TRS2631" s="113"/>
      <c r="TRT2631" s="113"/>
      <c r="TRU2631" s="113"/>
      <c r="TRV2631" s="113"/>
      <c r="TRW2631" s="113"/>
      <c r="TRX2631" s="113"/>
      <c r="TRY2631" s="113"/>
      <c r="TRZ2631" s="113"/>
      <c r="TSA2631" s="113"/>
      <c r="TSB2631" s="113"/>
      <c r="TSC2631" s="113"/>
      <c r="TSD2631" s="113"/>
      <c r="TSE2631" s="113"/>
      <c r="TSF2631" s="113"/>
      <c r="TSG2631" s="113"/>
      <c r="TSH2631" s="113"/>
      <c r="TSI2631" s="113"/>
      <c r="TSJ2631" s="113"/>
      <c r="TSK2631" s="113"/>
      <c r="TSL2631" s="113"/>
      <c r="TSM2631" s="113"/>
      <c r="TSN2631" s="113"/>
      <c r="TSO2631" s="113"/>
      <c r="TSP2631" s="113"/>
      <c r="TSQ2631" s="113"/>
      <c r="TSR2631" s="113"/>
      <c r="TSS2631" s="113"/>
      <c r="TST2631" s="113"/>
      <c r="TSU2631" s="113"/>
      <c r="TSV2631" s="113"/>
      <c r="TSW2631" s="113"/>
      <c r="TSX2631" s="113"/>
      <c r="TSY2631" s="113"/>
      <c r="TSZ2631" s="113"/>
      <c r="TTA2631" s="113"/>
      <c r="TTB2631" s="113"/>
      <c r="TTC2631" s="113"/>
      <c r="TTD2631" s="113"/>
      <c r="TTE2631" s="113"/>
      <c r="TTF2631" s="113"/>
      <c r="TTG2631" s="113"/>
      <c r="TTH2631" s="113"/>
      <c r="TTI2631" s="113"/>
      <c r="TTJ2631" s="113"/>
      <c r="TTK2631" s="113"/>
      <c r="TTL2631" s="113"/>
      <c r="TTM2631" s="113"/>
      <c r="TTN2631" s="113"/>
      <c r="TTO2631" s="113"/>
      <c r="TTP2631" s="113"/>
      <c r="TTQ2631" s="113"/>
      <c r="TTR2631" s="113"/>
      <c r="TTS2631" s="113"/>
      <c r="TTT2631" s="113"/>
      <c r="TTU2631" s="113"/>
      <c r="TTV2631" s="113"/>
      <c r="TTW2631" s="113"/>
      <c r="TTX2631" s="113"/>
      <c r="TTY2631" s="113"/>
      <c r="TTZ2631" s="113"/>
      <c r="TUA2631" s="113"/>
      <c r="TUB2631" s="113"/>
      <c r="TUC2631" s="113"/>
      <c r="TUD2631" s="113"/>
      <c r="TUE2631" s="113"/>
      <c r="TUF2631" s="113"/>
      <c r="TUG2631" s="113"/>
      <c r="TUH2631" s="113"/>
      <c r="TUI2631" s="113"/>
      <c r="TUJ2631" s="113"/>
      <c r="TUK2631" s="113"/>
      <c r="TUL2631" s="113"/>
      <c r="TUM2631" s="113"/>
      <c r="TUN2631" s="113"/>
      <c r="TUO2631" s="113"/>
      <c r="TUP2631" s="113"/>
      <c r="TUQ2631" s="113"/>
      <c r="TUR2631" s="113"/>
      <c r="TUS2631" s="113"/>
      <c r="TUT2631" s="113"/>
      <c r="TUU2631" s="113"/>
      <c r="TUV2631" s="113"/>
      <c r="TUW2631" s="113"/>
      <c r="TUX2631" s="113"/>
      <c r="TUY2631" s="113"/>
      <c r="TUZ2631" s="113"/>
      <c r="TVA2631" s="113"/>
      <c r="TVB2631" s="113"/>
      <c r="TVC2631" s="113"/>
      <c r="TVD2631" s="113"/>
      <c r="TVE2631" s="113"/>
      <c r="TVF2631" s="113"/>
      <c r="TVG2631" s="113"/>
      <c r="TVH2631" s="113"/>
      <c r="TVI2631" s="113"/>
      <c r="TVJ2631" s="113"/>
      <c r="TVK2631" s="113"/>
      <c r="TVL2631" s="113"/>
      <c r="TVM2631" s="113"/>
      <c r="TVN2631" s="113"/>
      <c r="TVO2631" s="113"/>
      <c r="TVP2631" s="113"/>
      <c r="TVQ2631" s="113"/>
      <c r="TVR2631" s="113"/>
      <c r="TVS2631" s="113"/>
      <c r="TVT2631" s="113"/>
      <c r="TVU2631" s="113"/>
      <c r="TVV2631" s="113"/>
      <c r="TVW2631" s="113"/>
      <c r="TVX2631" s="113"/>
      <c r="TVY2631" s="113"/>
      <c r="TVZ2631" s="113"/>
      <c r="TWA2631" s="113"/>
      <c r="TWB2631" s="113"/>
      <c r="TWC2631" s="113"/>
      <c r="TWD2631" s="113"/>
      <c r="TWE2631" s="113"/>
      <c r="TWF2631" s="113"/>
      <c r="TWG2631" s="113"/>
      <c r="TWH2631" s="113"/>
      <c r="TWI2631" s="113"/>
      <c r="TWJ2631" s="113"/>
      <c r="TWK2631" s="113"/>
      <c r="TWL2631" s="113"/>
      <c r="TWM2631" s="113"/>
      <c r="TWN2631" s="113"/>
      <c r="TWO2631" s="113"/>
      <c r="TWP2631" s="113"/>
      <c r="TWQ2631" s="113"/>
      <c r="TWR2631" s="113"/>
      <c r="TWS2631" s="113"/>
      <c r="TWT2631" s="113"/>
      <c r="TWU2631" s="113"/>
      <c r="TWV2631" s="113"/>
      <c r="TWW2631" s="113"/>
      <c r="TWX2631" s="113"/>
      <c r="TWY2631" s="113"/>
      <c r="TWZ2631" s="113"/>
      <c r="TXA2631" s="113"/>
      <c r="TXB2631" s="113"/>
      <c r="TXC2631" s="113"/>
      <c r="TXD2631" s="113"/>
      <c r="TXE2631" s="113"/>
      <c r="TXF2631" s="113"/>
      <c r="TXG2631" s="113"/>
      <c r="TXH2631" s="113"/>
      <c r="TXI2631" s="113"/>
      <c r="TXJ2631" s="113"/>
      <c r="TXK2631" s="113"/>
      <c r="TXL2631" s="113"/>
      <c r="TXM2631" s="113"/>
      <c r="TXN2631" s="113"/>
      <c r="TXO2631" s="113"/>
      <c r="TXP2631" s="113"/>
      <c r="TXQ2631" s="113"/>
      <c r="TXR2631" s="113"/>
      <c r="TXS2631" s="113"/>
      <c r="TXT2631" s="113"/>
      <c r="TXU2631" s="113"/>
      <c r="TXV2631" s="113"/>
      <c r="TXW2631" s="113"/>
      <c r="TXX2631" s="113"/>
      <c r="TXY2631" s="113"/>
      <c r="TXZ2631" s="113"/>
      <c r="TYA2631" s="113"/>
      <c r="TYB2631" s="113"/>
      <c r="TYC2631" s="113"/>
      <c r="TYD2631" s="113"/>
      <c r="TYE2631" s="113"/>
      <c r="TYF2631" s="113"/>
      <c r="TYG2631" s="113"/>
      <c r="TYH2631" s="113"/>
      <c r="TYI2631" s="113"/>
      <c r="TYJ2631" s="113"/>
      <c r="TYK2631" s="113"/>
      <c r="TYL2631" s="113"/>
      <c r="TYM2631" s="113"/>
      <c r="TYN2631" s="113"/>
      <c r="TYO2631" s="113"/>
      <c r="TYP2631" s="113"/>
      <c r="TYQ2631" s="113"/>
      <c r="TYR2631" s="113"/>
      <c r="TYS2631" s="113"/>
      <c r="TYT2631" s="113"/>
      <c r="TYU2631" s="113"/>
      <c r="TYV2631" s="113"/>
      <c r="TYW2631" s="113"/>
      <c r="TYX2631" s="113"/>
      <c r="TYY2631" s="113"/>
      <c r="TYZ2631" s="113"/>
      <c r="TZA2631" s="113"/>
      <c r="TZB2631" s="113"/>
      <c r="TZC2631" s="113"/>
      <c r="TZD2631" s="113"/>
      <c r="TZE2631" s="113"/>
      <c r="TZF2631" s="113"/>
      <c r="TZG2631" s="113"/>
      <c r="TZH2631" s="113"/>
      <c r="TZI2631" s="113"/>
      <c r="TZJ2631" s="113"/>
      <c r="TZK2631" s="113"/>
      <c r="TZL2631" s="113"/>
      <c r="TZM2631" s="113"/>
      <c r="TZN2631" s="113"/>
      <c r="TZO2631" s="113"/>
      <c r="TZP2631" s="113"/>
      <c r="TZQ2631" s="113"/>
      <c r="TZR2631" s="113"/>
      <c r="TZS2631" s="113"/>
      <c r="TZT2631" s="113"/>
      <c r="TZU2631" s="113"/>
      <c r="TZV2631" s="113"/>
      <c r="TZW2631" s="113"/>
      <c r="TZX2631" s="113"/>
      <c r="TZY2631" s="113"/>
      <c r="TZZ2631" s="113"/>
      <c r="UAA2631" s="113"/>
      <c r="UAB2631" s="113"/>
      <c r="UAC2631" s="113"/>
      <c r="UAD2631" s="113"/>
      <c r="UAE2631" s="113"/>
      <c r="UAF2631" s="113"/>
      <c r="UAG2631" s="113"/>
      <c r="UAH2631" s="113"/>
      <c r="UAI2631" s="113"/>
      <c r="UAJ2631" s="113"/>
      <c r="UAK2631" s="113"/>
      <c r="UAL2631" s="113"/>
      <c r="UAM2631" s="113"/>
      <c r="UAN2631" s="113"/>
      <c r="UAO2631" s="113"/>
      <c r="UAP2631" s="113"/>
      <c r="UAQ2631" s="113"/>
      <c r="UAR2631" s="113"/>
      <c r="UAS2631" s="113"/>
      <c r="UAT2631" s="113"/>
      <c r="UAU2631" s="113"/>
      <c r="UAV2631" s="113"/>
      <c r="UAW2631" s="113"/>
      <c r="UAX2631" s="113"/>
      <c r="UAY2631" s="113"/>
      <c r="UAZ2631" s="113"/>
      <c r="UBA2631" s="113"/>
      <c r="UBB2631" s="113"/>
      <c r="UBC2631" s="113"/>
      <c r="UBD2631" s="113"/>
      <c r="UBE2631" s="113"/>
      <c r="UBF2631" s="113"/>
      <c r="UBG2631" s="113"/>
      <c r="UBH2631" s="113"/>
      <c r="UBI2631" s="113"/>
      <c r="UBJ2631" s="113"/>
      <c r="UBK2631" s="113"/>
      <c r="UBL2631" s="113"/>
      <c r="UBM2631" s="113"/>
      <c r="UBN2631" s="113"/>
      <c r="UBO2631" s="113"/>
      <c r="UBP2631" s="113"/>
      <c r="UBQ2631" s="113"/>
      <c r="UBR2631" s="113"/>
      <c r="UBS2631" s="113"/>
      <c r="UBT2631" s="113"/>
      <c r="UBU2631" s="113"/>
      <c r="UBV2631" s="113"/>
      <c r="UBW2631" s="113"/>
      <c r="UBX2631" s="113"/>
      <c r="UBY2631" s="113"/>
      <c r="UBZ2631" s="113"/>
      <c r="UCA2631" s="113"/>
      <c r="UCB2631" s="113"/>
      <c r="UCC2631" s="113"/>
      <c r="UCD2631" s="113"/>
      <c r="UCE2631" s="113"/>
      <c r="UCF2631" s="113"/>
      <c r="UCG2631" s="113"/>
      <c r="UCH2631" s="113"/>
      <c r="UCI2631" s="113"/>
      <c r="UCJ2631" s="113"/>
      <c r="UCK2631" s="113"/>
      <c r="UCL2631" s="113"/>
      <c r="UCM2631" s="113"/>
      <c r="UCN2631" s="113"/>
      <c r="UCO2631" s="113"/>
      <c r="UCP2631" s="113"/>
      <c r="UCQ2631" s="113"/>
      <c r="UCR2631" s="113"/>
      <c r="UCS2631" s="113"/>
      <c r="UCT2631" s="113"/>
      <c r="UCU2631" s="113"/>
      <c r="UCV2631" s="113"/>
      <c r="UCW2631" s="113"/>
      <c r="UCX2631" s="113"/>
      <c r="UCY2631" s="113"/>
      <c r="UCZ2631" s="113"/>
      <c r="UDA2631" s="113"/>
      <c r="UDB2631" s="113"/>
      <c r="UDC2631" s="113"/>
      <c r="UDD2631" s="113"/>
      <c r="UDE2631" s="113"/>
      <c r="UDF2631" s="113"/>
      <c r="UDG2631" s="113"/>
      <c r="UDH2631" s="113"/>
      <c r="UDI2631" s="113"/>
      <c r="UDJ2631" s="113"/>
      <c r="UDK2631" s="113"/>
      <c r="UDL2631" s="113"/>
      <c r="UDM2631" s="113"/>
      <c r="UDN2631" s="113"/>
      <c r="UDO2631" s="113"/>
      <c r="UDP2631" s="113"/>
      <c r="UDQ2631" s="113"/>
      <c r="UDR2631" s="113"/>
      <c r="UDS2631" s="113"/>
      <c r="UDT2631" s="113"/>
      <c r="UDU2631" s="113"/>
      <c r="UDV2631" s="113"/>
      <c r="UDW2631" s="113"/>
      <c r="UDX2631" s="113"/>
      <c r="UDY2631" s="113"/>
      <c r="UDZ2631" s="113"/>
      <c r="UEA2631" s="113"/>
      <c r="UEB2631" s="113"/>
      <c r="UEC2631" s="113"/>
      <c r="UED2631" s="113"/>
      <c r="UEE2631" s="113"/>
      <c r="UEF2631" s="113"/>
      <c r="UEG2631" s="113"/>
      <c r="UEH2631" s="113"/>
      <c r="UEI2631" s="113"/>
      <c r="UEJ2631" s="113"/>
      <c r="UEK2631" s="113"/>
      <c r="UEL2631" s="113"/>
      <c r="UEM2631" s="113"/>
      <c r="UEN2631" s="113"/>
      <c r="UEO2631" s="113"/>
      <c r="UEP2631" s="113"/>
      <c r="UEQ2631" s="113"/>
      <c r="UER2631" s="113"/>
      <c r="UES2631" s="113"/>
      <c r="UET2631" s="113"/>
      <c r="UEU2631" s="113"/>
      <c r="UEV2631" s="113"/>
      <c r="UEW2631" s="113"/>
      <c r="UEX2631" s="113"/>
      <c r="UEY2631" s="113"/>
      <c r="UEZ2631" s="113"/>
      <c r="UFA2631" s="113"/>
      <c r="UFB2631" s="113"/>
      <c r="UFC2631" s="113"/>
      <c r="UFD2631" s="113"/>
      <c r="UFE2631" s="113"/>
      <c r="UFF2631" s="113"/>
      <c r="UFG2631" s="113"/>
      <c r="UFH2631" s="113"/>
      <c r="UFI2631" s="113"/>
      <c r="UFJ2631" s="113"/>
      <c r="UFK2631" s="113"/>
      <c r="UFL2631" s="113"/>
      <c r="UFM2631" s="113"/>
      <c r="UFN2631" s="113"/>
      <c r="UFO2631" s="113"/>
      <c r="UFP2631" s="113"/>
      <c r="UFQ2631" s="113"/>
      <c r="UFR2631" s="113"/>
      <c r="UFS2631" s="113"/>
      <c r="UFT2631" s="113"/>
      <c r="UFU2631" s="113"/>
      <c r="UFV2631" s="113"/>
      <c r="UFW2631" s="113"/>
      <c r="UFX2631" s="113"/>
      <c r="UFY2631" s="113"/>
      <c r="UFZ2631" s="113"/>
      <c r="UGA2631" s="113"/>
      <c r="UGB2631" s="113"/>
      <c r="UGC2631" s="113"/>
      <c r="UGD2631" s="113"/>
      <c r="UGE2631" s="113"/>
      <c r="UGF2631" s="113"/>
      <c r="UGG2631" s="113"/>
      <c r="UGH2631" s="113"/>
      <c r="UGI2631" s="113"/>
      <c r="UGJ2631" s="113"/>
      <c r="UGK2631" s="113"/>
      <c r="UGL2631" s="113"/>
      <c r="UGM2631" s="113"/>
      <c r="UGN2631" s="113"/>
      <c r="UGO2631" s="113"/>
      <c r="UGP2631" s="113"/>
      <c r="UGQ2631" s="113"/>
      <c r="UGR2631" s="113"/>
      <c r="UGS2631" s="113"/>
      <c r="UGT2631" s="113"/>
      <c r="UGU2631" s="113"/>
      <c r="UGV2631" s="113"/>
      <c r="UGW2631" s="113"/>
      <c r="UGX2631" s="113"/>
      <c r="UGY2631" s="113"/>
      <c r="UGZ2631" s="113"/>
      <c r="UHA2631" s="113"/>
      <c r="UHB2631" s="113"/>
      <c r="UHC2631" s="113"/>
      <c r="UHD2631" s="113"/>
      <c r="UHE2631" s="113"/>
      <c r="UHF2631" s="113"/>
      <c r="UHG2631" s="113"/>
      <c r="UHH2631" s="113"/>
      <c r="UHI2631" s="113"/>
      <c r="UHJ2631" s="113"/>
      <c r="UHK2631" s="113"/>
      <c r="UHL2631" s="113"/>
      <c r="UHM2631" s="113"/>
      <c r="UHN2631" s="113"/>
      <c r="UHO2631" s="113"/>
      <c r="UHP2631" s="113"/>
      <c r="UHQ2631" s="113"/>
      <c r="UHR2631" s="113"/>
      <c r="UHS2631" s="113"/>
      <c r="UHT2631" s="113"/>
      <c r="UHU2631" s="113"/>
      <c r="UHV2631" s="113"/>
      <c r="UHW2631" s="113"/>
      <c r="UHX2631" s="113"/>
      <c r="UHY2631" s="113"/>
      <c r="UHZ2631" s="113"/>
      <c r="UIA2631" s="113"/>
      <c r="UIB2631" s="113"/>
      <c r="UIC2631" s="113"/>
      <c r="UID2631" s="113"/>
      <c r="UIE2631" s="113"/>
      <c r="UIF2631" s="113"/>
      <c r="UIG2631" s="113"/>
      <c r="UIH2631" s="113"/>
      <c r="UII2631" s="113"/>
      <c r="UIJ2631" s="113"/>
      <c r="UIK2631" s="113"/>
      <c r="UIL2631" s="113"/>
      <c r="UIM2631" s="113"/>
      <c r="UIN2631" s="113"/>
      <c r="UIO2631" s="113"/>
      <c r="UIP2631" s="113"/>
      <c r="UIQ2631" s="113"/>
      <c r="UIR2631" s="113"/>
      <c r="UIS2631" s="113"/>
      <c r="UIT2631" s="113"/>
      <c r="UIU2631" s="113"/>
      <c r="UIV2631" s="113"/>
      <c r="UIW2631" s="113"/>
      <c r="UIX2631" s="113"/>
      <c r="UIY2631" s="113"/>
      <c r="UIZ2631" s="113"/>
      <c r="UJA2631" s="113"/>
      <c r="UJB2631" s="113"/>
      <c r="UJC2631" s="113"/>
      <c r="UJD2631" s="113"/>
      <c r="UJE2631" s="113"/>
      <c r="UJF2631" s="113"/>
      <c r="UJG2631" s="113"/>
      <c r="UJH2631" s="113"/>
      <c r="UJI2631" s="113"/>
      <c r="UJJ2631" s="113"/>
      <c r="UJK2631" s="113"/>
      <c r="UJL2631" s="113"/>
      <c r="UJM2631" s="113"/>
      <c r="UJN2631" s="113"/>
      <c r="UJO2631" s="113"/>
      <c r="UJP2631" s="113"/>
      <c r="UJQ2631" s="113"/>
      <c r="UJR2631" s="113"/>
      <c r="UJS2631" s="113"/>
      <c r="UJT2631" s="113"/>
      <c r="UJU2631" s="113"/>
      <c r="UJV2631" s="113"/>
      <c r="UJW2631" s="113"/>
      <c r="UJX2631" s="113"/>
      <c r="UJY2631" s="113"/>
      <c r="UJZ2631" s="113"/>
      <c r="UKA2631" s="113"/>
      <c r="UKB2631" s="113"/>
      <c r="UKC2631" s="113"/>
      <c r="UKD2631" s="113"/>
      <c r="UKE2631" s="113"/>
      <c r="UKF2631" s="113"/>
      <c r="UKG2631" s="113"/>
      <c r="UKH2631" s="113"/>
      <c r="UKI2631" s="113"/>
      <c r="UKJ2631" s="113"/>
      <c r="UKK2631" s="113"/>
      <c r="UKL2631" s="113"/>
      <c r="UKM2631" s="113"/>
      <c r="UKN2631" s="113"/>
      <c r="UKO2631" s="113"/>
      <c r="UKP2631" s="113"/>
      <c r="UKQ2631" s="113"/>
      <c r="UKR2631" s="113"/>
      <c r="UKS2631" s="113"/>
      <c r="UKT2631" s="113"/>
      <c r="UKU2631" s="113"/>
      <c r="UKV2631" s="113"/>
      <c r="UKW2631" s="113"/>
      <c r="UKX2631" s="113"/>
      <c r="UKY2631" s="113"/>
      <c r="UKZ2631" s="113"/>
      <c r="ULA2631" s="113"/>
      <c r="ULB2631" s="113"/>
      <c r="ULC2631" s="113"/>
      <c r="ULD2631" s="113"/>
      <c r="ULE2631" s="113"/>
      <c r="ULF2631" s="113"/>
      <c r="ULG2631" s="113"/>
      <c r="ULH2631" s="113"/>
      <c r="ULI2631" s="113"/>
      <c r="ULJ2631" s="113"/>
      <c r="ULK2631" s="113"/>
      <c r="ULL2631" s="113"/>
      <c r="ULM2631" s="113"/>
      <c r="ULN2631" s="113"/>
      <c r="ULO2631" s="113"/>
      <c r="ULP2631" s="113"/>
      <c r="ULQ2631" s="113"/>
      <c r="ULR2631" s="113"/>
      <c r="ULS2631" s="113"/>
      <c r="ULT2631" s="113"/>
      <c r="ULU2631" s="113"/>
      <c r="ULV2631" s="113"/>
      <c r="ULW2631" s="113"/>
      <c r="ULX2631" s="113"/>
      <c r="ULY2631" s="113"/>
      <c r="ULZ2631" s="113"/>
      <c r="UMA2631" s="113"/>
      <c r="UMB2631" s="113"/>
      <c r="UMC2631" s="113"/>
      <c r="UMD2631" s="113"/>
      <c r="UME2631" s="113"/>
      <c r="UMF2631" s="113"/>
      <c r="UMG2631" s="113"/>
      <c r="UMH2631" s="113"/>
      <c r="UMI2631" s="113"/>
      <c r="UMJ2631" s="113"/>
      <c r="UMK2631" s="113"/>
      <c r="UML2631" s="113"/>
      <c r="UMM2631" s="113"/>
      <c r="UMN2631" s="113"/>
      <c r="UMO2631" s="113"/>
      <c r="UMP2631" s="113"/>
      <c r="UMQ2631" s="113"/>
      <c r="UMR2631" s="113"/>
      <c r="UMS2631" s="113"/>
      <c r="UMT2631" s="113"/>
      <c r="UMU2631" s="113"/>
      <c r="UMV2631" s="113"/>
      <c r="UMW2631" s="113"/>
      <c r="UMX2631" s="113"/>
      <c r="UMY2631" s="113"/>
      <c r="UMZ2631" s="113"/>
      <c r="UNA2631" s="113"/>
      <c r="UNB2631" s="113"/>
      <c r="UNC2631" s="113"/>
      <c r="UND2631" s="113"/>
      <c r="UNE2631" s="113"/>
      <c r="UNF2631" s="113"/>
      <c r="UNG2631" s="113"/>
      <c r="UNH2631" s="113"/>
      <c r="UNI2631" s="113"/>
      <c r="UNJ2631" s="113"/>
      <c r="UNK2631" s="113"/>
      <c r="UNL2631" s="113"/>
      <c r="UNM2631" s="113"/>
      <c r="UNN2631" s="113"/>
      <c r="UNO2631" s="113"/>
      <c r="UNP2631" s="113"/>
      <c r="UNQ2631" s="113"/>
      <c r="UNR2631" s="113"/>
      <c r="UNS2631" s="113"/>
      <c r="UNT2631" s="113"/>
      <c r="UNU2631" s="113"/>
      <c r="UNV2631" s="113"/>
      <c r="UNW2631" s="113"/>
      <c r="UNX2631" s="113"/>
      <c r="UNY2631" s="113"/>
      <c r="UNZ2631" s="113"/>
      <c r="UOA2631" s="113"/>
      <c r="UOB2631" s="113"/>
      <c r="UOC2631" s="113"/>
      <c r="UOD2631" s="113"/>
      <c r="UOE2631" s="113"/>
      <c r="UOF2631" s="113"/>
      <c r="UOG2631" s="113"/>
      <c r="UOH2631" s="113"/>
      <c r="UOI2631" s="113"/>
      <c r="UOJ2631" s="113"/>
      <c r="UOK2631" s="113"/>
      <c r="UOL2631" s="113"/>
      <c r="UOM2631" s="113"/>
      <c r="UON2631" s="113"/>
      <c r="UOO2631" s="113"/>
      <c r="UOP2631" s="113"/>
      <c r="UOQ2631" s="113"/>
      <c r="UOR2631" s="113"/>
      <c r="UOS2631" s="113"/>
      <c r="UOT2631" s="113"/>
      <c r="UOU2631" s="113"/>
      <c r="UOV2631" s="113"/>
      <c r="UOW2631" s="113"/>
      <c r="UOX2631" s="113"/>
      <c r="UOY2631" s="113"/>
      <c r="UOZ2631" s="113"/>
      <c r="UPA2631" s="113"/>
      <c r="UPB2631" s="113"/>
      <c r="UPC2631" s="113"/>
      <c r="UPD2631" s="113"/>
      <c r="UPE2631" s="113"/>
      <c r="UPF2631" s="113"/>
      <c r="UPG2631" s="113"/>
      <c r="UPH2631" s="113"/>
      <c r="UPI2631" s="113"/>
      <c r="UPJ2631" s="113"/>
      <c r="UPK2631" s="113"/>
      <c r="UPL2631" s="113"/>
      <c r="UPM2631" s="113"/>
      <c r="UPN2631" s="113"/>
      <c r="UPO2631" s="113"/>
      <c r="UPP2631" s="113"/>
      <c r="UPQ2631" s="113"/>
      <c r="UPR2631" s="113"/>
      <c r="UPS2631" s="113"/>
      <c r="UPT2631" s="113"/>
      <c r="UPU2631" s="113"/>
      <c r="UPV2631" s="113"/>
      <c r="UPW2631" s="113"/>
      <c r="UPX2631" s="113"/>
      <c r="UPY2631" s="113"/>
      <c r="UPZ2631" s="113"/>
      <c r="UQA2631" s="113"/>
      <c r="UQB2631" s="113"/>
      <c r="UQC2631" s="113"/>
      <c r="UQD2631" s="113"/>
      <c r="UQE2631" s="113"/>
      <c r="UQF2631" s="113"/>
      <c r="UQG2631" s="113"/>
      <c r="UQH2631" s="113"/>
      <c r="UQI2631" s="113"/>
      <c r="UQJ2631" s="113"/>
      <c r="UQK2631" s="113"/>
      <c r="UQL2631" s="113"/>
      <c r="UQM2631" s="113"/>
      <c r="UQN2631" s="113"/>
      <c r="UQO2631" s="113"/>
      <c r="UQP2631" s="113"/>
      <c r="UQQ2631" s="113"/>
      <c r="UQR2631" s="113"/>
      <c r="UQS2631" s="113"/>
      <c r="UQT2631" s="113"/>
      <c r="UQU2631" s="113"/>
      <c r="UQV2631" s="113"/>
      <c r="UQW2631" s="113"/>
      <c r="UQX2631" s="113"/>
      <c r="UQY2631" s="113"/>
      <c r="UQZ2631" s="113"/>
      <c r="URA2631" s="113"/>
      <c r="URB2631" s="113"/>
      <c r="URC2631" s="113"/>
      <c r="URD2631" s="113"/>
      <c r="URE2631" s="113"/>
      <c r="URF2631" s="113"/>
      <c r="URG2631" s="113"/>
      <c r="URH2631" s="113"/>
      <c r="URI2631" s="113"/>
      <c r="URJ2631" s="113"/>
      <c r="URK2631" s="113"/>
      <c r="URL2631" s="113"/>
      <c r="URM2631" s="113"/>
      <c r="URN2631" s="113"/>
      <c r="URO2631" s="113"/>
      <c r="URP2631" s="113"/>
      <c r="URQ2631" s="113"/>
      <c r="URR2631" s="113"/>
      <c r="URS2631" s="113"/>
      <c r="URT2631" s="113"/>
      <c r="URU2631" s="113"/>
      <c r="URV2631" s="113"/>
      <c r="URW2631" s="113"/>
      <c r="URX2631" s="113"/>
      <c r="URY2631" s="113"/>
      <c r="URZ2631" s="113"/>
      <c r="USA2631" s="113"/>
      <c r="USB2631" s="113"/>
      <c r="USC2631" s="113"/>
      <c r="USD2631" s="113"/>
      <c r="USE2631" s="113"/>
      <c r="USF2631" s="113"/>
      <c r="USG2631" s="113"/>
      <c r="USH2631" s="113"/>
      <c r="USI2631" s="113"/>
      <c r="USJ2631" s="113"/>
      <c r="USK2631" s="113"/>
      <c r="USL2631" s="113"/>
      <c r="USM2631" s="113"/>
      <c r="USN2631" s="113"/>
      <c r="USO2631" s="113"/>
      <c r="USP2631" s="113"/>
      <c r="USQ2631" s="113"/>
      <c r="USR2631" s="113"/>
      <c r="USS2631" s="113"/>
      <c r="UST2631" s="113"/>
      <c r="USU2631" s="113"/>
      <c r="USV2631" s="113"/>
      <c r="USW2631" s="113"/>
      <c r="USX2631" s="113"/>
      <c r="USY2631" s="113"/>
      <c r="USZ2631" s="113"/>
      <c r="UTA2631" s="113"/>
      <c r="UTB2631" s="113"/>
      <c r="UTC2631" s="113"/>
      <c r="UTD2631" s="113"/>
      <c r="UTE2631" s="113"/>
      <c r="UTF2631" s="113"/>
      <c r="UTG2631" s="113"/>
      <c r="UTH2631" s="113"/>
      <c r="UTI2631" s="113"/>
      <c r="UTJ2631" s="113"/>
      <c r="UTK2631" s="113"/>
      <c r="UTL2631" s="113"/>
      <c r="UTM2631" s="113"/>
      <c r="UTN2631" s="113"/>
      <c r="UTO2631" s="113"/>
      <c r="UTP2631" s="113"/>
      <c r="UTQ2631" s="113"/>
      <c r="UTR2631" s="113"/>
      <c r="UTS2631" s="113"/>
      <c r="UTT2631" s="113"/>
      <c r="UTU2631" s="113"/>
      <c r="UTV2631" s="113"/>
      <c r="UTW2631" s="113"/>
      <c r="UTX2631" s="113"/>
      <c r="UTY2631" s="113"/>
      <c r="UTZ2631" s="113"/>
      <c r="UUA2631" s="113"/>
      <c r="UUB2631" s="113"/>
      <c r="UUC2631" s="113"/>
      <c r="UUD2631" s="113"/>
      <c r="UUE2631" s="113"/>
      <c r="UUF2631" s="113"/>
      <c r="UUG2631" s="113"/>
      <c r="UUH2631" s="113"/>
      <c r="UUI2631" s="113"/>
      <c r="UUJ2631" s="113"/>
      <c r="UUK2631" s="113"/>
      <c r="UUL2631" s="113"/>
      <c r="UUM2631" s="113"/>
      <c r="UUN2631" s="113"/>
      <c r="UUO2631" s="113"/>
      <c r="UUP2631" s="113"/>
      <c r="UUQ2631" s="113"/>
      <c r="UUR2631" s="113"/>
      <c r="UUS2631" s="113"/>
      <c r="UUT2631" s="113"/>
      <c r="UUU2631" s="113"/>
      <c r="UUV2631" s="113"/>
      <c r="UUW2631" s="113"/>
      <c r="UUX2631" s="113"/>
      <c r="UUY2631" s="113"/>
      <c r="UUZ2631" s="113"/>
      <c r="UVA2631" s="113"/>
      <c r="UVB2631" s="113"/>
      <c r="UVC2631" s="113"/>
      <c r="UVD2631" s="113"/>
      <c r="UVE2631" s="113"/>
      <c r="UVF2631" s="113"/>
      <c r="UVG2631" s="113"/>
      <c r="UVH2631" s="113"/>
      <c r="UVI2631" s="113"/>
      <c r="UVJ2631" s="113"/>
      <c r="UVK2631" s="113"/>
      <c r="UVL2631" s="113"/>
      <c r="UVM2631" s="113"/>
      <c r="UVN2631" s="113"/>
      <c r="UVO2631" s="113"/>
      <c r="UVP2631" s="113"/>
      <c r="UVQ2631" s="113"/>
      <c r="UVR2631" s="113"/>
      <c r="UVS2631" s="113"/>
      <c r="UVT2631" s="113"/>
      <c r="UVU2631" s="113"/>
      <c r="UVV2631" s="113"/>
      <c r="UVW2631" s="113"/>
      <c r="UVX2631" s="113"/>
      <c r="UVY2631" s="113"/>
      <c r="UVZ2631" s="113"/>
      <c r="UWA2631" s="113"/>
      <c r="UWB2631" s="113"/>
      <c r="UWC2631" s="113"/>
      <c r="UWD2631" s="113"/>
      <c r="UWE2631" s="113"/>
      <c r="UWF2631" s="113"/>
      <c r="UWG2631" s="113"/>
      <c r="UWH2631" s="113"/>
      <c r="UWI2631" s="113"/>
      <c r="UWJ2631" s="113"/>
      <c r="UWK2631" s="113"/>
      <c r="UWL2631" s="113"/>
      <c r="UWM2631" s="113"/>
      <c r="UWN2631" s="113"/>
      <c r="UWO2631" s="113"/>
      <c r="UWP2631" s="113"/>
      <c r="UWQ2631" s="113"/>
      <c r="UWR2631" s="113"/>
      <c r="UWS2631" s="113"/>
      <c r="UWT2631" s="113"/>
      <c r="UWU2631" s="113"/>
      <c r="UWV2631" s="113"/>
      <c r="UWW2631" s="113"/>
      <c r="UWX2631" s="113"/>
      <c r="UWY2631" s="113"/>
      <c r="UWZ2631" s="113"/>
      <c r="UXA2631" s="113"/>
      <c r="UXB2631" s="113"/>
      <c r="UXC2631" s="113"/>
      <c r="UXD2631" s="113"/>
      <c r="UXE2631" s="113"/>
      <c r="UXF2631" s="113"/>
      <c r="UXG2631" s="113"/>
      <c r="UXH2631" s="113"/>
      <c r="UXI2631" s="113"/>
      <c r="UXJ2631" s="113"/>
      <c r="UXK2631" s="113"/>
      <c r="UXL2631" s="113"/>
      <c r="UXM2631" s="113"/>
      <c r="UXN2631" s="113"/>
      <c r="UXO2631" s="113"/>
      <c r="UXP2631" s="113"/>
      <c r="UXQ2631" s="113"/>
      <c r="UXR2631" s="113"/>
      <c r="UXS2631" s="113"/>
      <c r="UXT2631" s="113"/>
      <c r="UXU2631" s="113"/>
      <c r="UXV2631" s="113"/>
      <c r="UXW2631" s="113"/>
      <c r="UXX2631" s="113"/>
      <c r="UXY2631" s="113"/>
      <c r="UXZ2631" s="113"/>
      <c r="UYA2631" s="113"/>
      <c r="UYB2631" s="113"/>
      <c r="UYC2631" s="113"/>
      <c r="UYD2631" s="113"/>
      <c r="UYE2631" s="113"/>
      <c r="UYF2631" s="113"/>
      <c r="UYG2631" s="113"/>
      <c r="UYH2631" s="113"/>
      <c r="UYI2631" s="113"/>
      <c r="UYJ2631" s="113"/>
      <c r="UYK2631" s="113"/>
      <c r="UYL2631" s="113"/>
      <c r="UYM2631" s="113"/>
      <c r="UYN2631" s="113"/>
      <c r="UYO2631" s="113"/>
      <c r="UYP2631" s="113"/>
      <c r="UYQ2631" s="113"/>
      <c r="UYR2631" s="113"/>
      <c r="UYS2631" s="113"/>
      <c r="UYT2631" s="113"/>
      <c r="UYU2631" s="113"/>
      <c r="UYV2631" s="113"/>
      <c r="UYW2631" s="113"/>
      <c r="UYX2631" s="113"/>
      <c r="UYY2631" s="113"/>
      <c r="UYZ2631" s="113"/>
      <c r="UZA2631" s="113"/>
      <c r="UZB2631" s="113"/>
      <c r="UZC2631" s="113"/>
      <c r="UZD2631" s="113"/>
      <c r="UZE2631" s="113"/>
      <c r="UZF2631" s="113"/>
      <c r="UZG2631" s="113"/>
      <c r="UZH2631" s="113"/>
      <c r="UZI2631" s="113"/>
      <c r="UZJ2631" s="113"/>
      <c r="UZK2631" s="113"/>
      <c r="UZL2631" s="113"/>
      <c r="UZM2631" s="113"/>
      <c r="UZN2631" s="113"/>
      <c r="UZO2631" s="113"/>
      <c r="UZP2631" s="113"/>
      <c r="UZQ2631" s="113"/>
      <c r="UZR2631" s="113"/>
      <c r="UZS2631" s="113"/>
      <c r="UZT2631" s="113"/>
      <c r="UZU2631" s="113"/>
      <c r="UZV2631" s="113"/>
      <c r="UZW2631" s="113"/>
      <c r="UZX2631" s="113"/>
      <c r="UZY2631" s="113"/>
      <c r="UZZ2631" s="113"/>
      <c r="VAA2631" s="113"/>
      <c r="VAB2631" s="113"/>
      <c r="VAC2631" s="113"/>
      <c r="VAD2631" s="113"/>
      <c r="VAE2631" s="113"/>
      <c r="VAF2631" s="113"/>
      <c r="VAG2631" s="113"/>
      <c r="VAH2631" s="113"/>
      <c r="VAI2631" s="113"/>
      <c r="VAJ2631" s="113"/>
      <c r="VAK2631" s="113"/>
      <c r="VAL2631" s="113"/>
      <c r="VAM2631" s="113"/>
      <c r="VAN2631" s="113"/>
      <c r="VAO2631" s="113"/>
      <c r="VAP2631" s="113"/>
      <c r="VAQ2631" s="113"/>
      <c r="VAR2631" s="113"/>
      <c r="VAS2631" s="113"/>
      <c r="VAT2631" s="113"/>
      <c r="VAU2631" s="113"/>
      <c r="VAV2631" s="113"/>
      <c r="VAW2631" s="113"/>
      <c r="VAX2631" s="113"/>
      <c r="VAY2631" s="113"/>
      <c r="VAZ2631" s="113"/>
      <c r="VBA2631" s="113"/>
      <c r="VBB2631" s="113"/>
      <c r="VBC2631" s="113"/>
      <c r="VBD2631" s="113"/>
      <c r="VBE2631" s="113"/>
      <c r="VBF2631" s="113"/>
      <c r="VBG2631" s="113"/>
      <c r="VBH2631" s="113"/>
      <c r="VBI2631" s="113"/>
      <c r="VBJ2631" s="113"/>
      <c r="VBK2631" s="113"/>
      <c r="VBL2631" s="113"/>
      <c r="VBM2631" s="113"/>
      <c r="VBN2631" s="113"/>
      <c r="VBO2631" s="113"/>
      <c r="VBP2631" s="113"/>
      <c r="VBQ2631" s="113"/>
      <c r="VBR2631" s="113"/>
      <c r="VBS2631" s="113"/>
      <c r="VBT2631" s="113"/>
      <c r="VBU2631" s="113"/>
      <c r="VBV2631" s="113"/>
      <c r="VBW2631" s="113"/>
      <c r="VBX2631" s="113"/>
      <c r="VBY2631" s="113"/>
      <c r="VBZ2631" s="113"/>
      <c r="VCA2631" s="113"/>
      <c r="VCB2631" s="113"/>
      <c r="VCC2631" s="113"/>
      <c r="VCD2631" s="113"/>
      <c r="VCE2631" s="113"/>
      <c r="VCF2631" s="113"/>
      <c r="VCG2631" s="113"/>
      <c r="VCH2631" s="113"/>
      <c r="VCI2631" s="113"/>
      <c r="VCJ2631" s="113"/>
      <c r="VCK2631" s="113"/>
      <c r="VCL2631" s="113"/>
      <c r="VCM2631" s="113"/>
      <c r="VCN2631" s="113"/>
      <c r="VCO2631" s="113"/>
      <c r="VCP2631" s="113"/>
      <c r="VCQ2631" s="113"/>
      <c r="VCR2631" s="113"/>
      <c r="VCS2631" s="113"/>
      <c r="VCT2631" s="113"/>
      <c r="VCU2631" s="113"/>
      <c r="VCV2631" s="113"/>
      <c r="VCW2631" s="113"/>
      <c r="VCX2631" s="113"/>
      <c r="VCY2631" s="113"/>
      <c r="VCZ2631" s="113"/>
      <c r="VDA2631" s="113"/>
      <c r="VDB2631" s="113"/>
      <c r="VDC2631" s="113"/>
      <c r="VDD2631" s="113"/>
      <c r="VDE2631" s="113"/>
      <c r="VDF2631" s="113"/>
      <c r="VDG2631" s="113"/>
      <c r="VDH2631" s="113"/>
      <c r="VDI2631" s="113"/>
      <c r="VDJ2631" s="113"/>
      <c r="VDK2631" s="113"/>
      <c r="VDL2631" s="113"/>
      <c r="VDM2631" s="113"/>
      <c r="VDN2631" s="113"/>
      <c r="VDO2631" s="113"/>
      <c r="VDP2631" s="113"/>
      <c r="VDQ2631" s="113"/>
      <c r="VDR2631" s="113"/>
      <c r="VDS2631" s="113"/>
      <c r="VDT2631" s="113"/>
      <c r="VDU2631" s="113"/>
      <c r="VDV2631" s="113"/>
      <c r="VDW2631" s="113"/>
      <c r="VDX2631" s="113"/>
      <c r="VDY2631" s="113"/>
      <c r="VDZ2631" s="113"/>
      <c r="VEA2631" s="113"/>
      <c r="VEB2631" s="113"/>
      <c r="VEC2631" s="113"/>
      <c r="VED2631" s="113"/>
      <c r="VEE2631" s="113"/>
      <c r="VEF2631" s="113"/>
      <c r="VEG2631" s="113"/>
      <c r="VEH2631" s="113"/>
      <c r="VEI2631" s="113"/>
      <c r="VEJ2631" s="113"/>
      <c r="VEK2631" s="113"/>
      <c r="VEL2631" s="113"/>
      <c r="VEM2631" s="113"/>
      <c r="VEN2631" s="113"/>
      <c r="VEO2631" s="113"/>
      <c r="VEP2631" s="113"/>
      <c r="VEQ2631" s="113"/>
      <c r="VER2631" s="113"/>
      <c r="VES2631" s="113"/>
      <c r="VET2631" s="113"/>
      <c r="VEU2631" s="113"/>
      <c r="VEV2631" s="113"/>
      <c r="VEW2631" s="113"/>
      <c r="VEX2631" s="113"/>
      <c r="VEY2631" s="113"/>
      <c r="VEZ2631" s="113"/>
      <c r="VFA2631" s="113"/>
      <c r="VFB2631" s="113"/>
      <c r="VFC2631" s="113"/>
      <c r="VFD2631" s="113"/>
      <c r="VFE2631" s="113"/>
      <c r="VFF2631" s="113"/>
      <c r="VFG2631" s="113"/>
      <c r="VFH2631" s="113"/>
      <c r="VFI2631" s="113"/>
      <c r="VFJ2631" s="113"/>
      <c r="VFK2631" s="113"/>
      <c r="VFL2631" s="113"/>
      <c r="VFM2631" s="113"/>
      <c r="VFN2631" s="113"/>
      <c r="VFO2631" s="113"/>
      <c r="VFP2631" s="113"/>
      <c r="VFQ2631" s="113"/>
      <c r="VFR2631" s="113"/>
      <c r="VFS2631" s="113"/>
      <c r="VFT2631" s="113"/>
      <c r="VFU2631" s="113"/>
      <c r="VFV2631" s="113"/>
      <c r="VFW2631" s="113"/>
      <c r="VFX2631" s="113"/>
      <c r="VFY2631" s="113"/>
      <c r="VFZ2631" s="113"/>
      <c r="VGA2631" s="113"/>
      <c r="VGB2631" s="113"/>
      <c r="VGC2631" s="113"/>
      <c r="VGD2631" s="113"/>
      <c r="VGE2631" s="113"/>
      <c r="VGF2631" s="113"/>
      <c r="VGG2631" s="113"/>
      <c r="VGH2631" s="113"/>
      <c r="VGI2631" s="113"/>
      <c r="VGJ2631" s="113"/>
      <c r="VGK2631" s="113"/>
      <c r="VGL2631" s="113"/>
      <c r="VGM2631" s="113"/>
      <c r="VGN2631" s="113"/>
      <c r="VGO2631" s="113"/>
      <c r="VGP2631" s="113"/>
      <c r="VGQ2631" s="113"/>
      <c r="VGR2631" s="113"/>
      <c r="VGS2631" s="113"/>
      <c r="VGT2631" s="113"/>
      <c r="VGU2631" s="113"/>
      <c r="VGV2631" s="113"/>
      <c r="VGW2631" s="113"/>
      <c r="VGX2631" s="113"/>
      <c r="VGY2631" s="113"/>
      <c r="VGZ2631" s="113"/>
      <c r="VHA2631" s="113"/>
      <c r="VHB2631" s="113"/>
      <c r="VHC2631" s="113"/>
      <c r="VHD2631" s="113"/>
      <c r="VHE2631" s="113"/>
      <c r="VHF2631" s="113"/>
      <c r="VHG2631" s="113"/>
      <c r="VHH2631" s="113"/>
      <c r="VHI2631" s="113"/>
      <c r="VHJ2631" s="113"/>
      <c r="VHK2631" s="113"/>
      <c r="VHL2631" s="113"/>
      <c r="VHM2631" s="113"/>
      <c r="VHN2631" s="113"/>
      <c r="VHO2631" s="113"/>
      <c r="VHP2631" s="113"/>
      <c r="VHQ2631" s="113"/>
      <c r="VHR2631" s="113"/>
      <c r="VHS2631" s="113"/>
      <c r="VHT2631" s="113"/>
      <c r="VHU2631" s="113"/>
      <c r="VHV2631" s="113"/>
      <c r="VHW2631" s="113"/>
      <c r="VHX2631" s="113"/>
      <c r="VHY2631" s="113"/>
      <c r="VHZ2631" s="113"/>
      <c r="VIA2631" s="113"/>
      <c r="VIB2631" s="113"/>
      <c r="VIC2631" s="113"/>
      <c r="VID2631" s="113"/>
      <c r="VIE2631" s="113"/>
      <c r="VIF2631" s="113"/>
      <c r="VIG2631" s="113"/>
      <c r="VIH2631" s="113"/>
      <c r="VII2631" s="113"/>
      <c r="VIJ2631" s="113"/>
      <c r="VIK2631" s="113"/>
      <c r="VIL2631" s="113"/>
      <c r="VIM2631" s="113"/>
      <c r="VIN2631" s="113"/>
      <c r="VIO2631" s="113"/>
      <c r="VIP2631" s="113"/>
      <c r="VIQ2631" s="113"/>
      <c r="VIR2631" s="113"/>
      <c r="VIS2631" s="113"/>
      <c r="VIT2631" s="113"/>
      <c r="VIU2631" s="113"/>
      <c r="VIV2631" s="113"/>
      <c r="VIW2631" s="113"/>
      <c r="VIX2631" s="113"/>
      <c r="VIY2631" s="113"/>
      <c r="VIZ2631" s="113"/>
      <c r="VJA2631" s="113"/>
      <c r="VJB2631" s="113"/>
      <c r="VJC2631" s="113"/>
      <c r="VJD2631" s="113"/>
      <c r="VJE2631" s="113"/>
      <c r="VJF2631" s="113"/>
      <c r="VJG2631" s="113"/>
      <c r="VJH2631" s="113"/>
      <c r="VJI2631" s="113"/>
      <c r="VJJ2631" s="113"/>
      <c r="VJK2631" s="113"/>
      <c r="VJL2631" s="113"/>
      <c r="VJM2631" s="113"/>
      <c r="VJN2631" s="113"/>
      <c r="VJO2631" s="113"/>
      <c r="VJP2631" s="113"/>
      <c r="VJQ2631" s="113"/>
      <c r="VJR2631" s="113"/>
      <c r="VJS2631" s="113"/>
      <c r="VJT2631" s="113"/>
      <c r="VJU2631" s="113"/>
      <c r="VJV2631" s="113"/>
      <c r="VJW2631" s="113"/>
      <c r="VJX2631" s="113"/>
      <c r="VJY2631" s="113"/>
      <c r="VJZ2631" s="113"/>
      <c r="VKA2631" s="113"/>
      <c r="VKB2631" s="113"/>
      <c r="VKC2631" s="113"/>
      <c r="VKD2631" s="113"/>
      <c r="VKE2631" s="113"/>
      <c r="VKF2631" s="113"/>
      <c r="VKG2631" s="113"/>
      <c r="VKH2631" s="113"/>
      <c r="VKI2631" s="113"/>
      <c r="VKJ2631" s="113"/>
      <c r="VKK2631" s="113"/>
      <c r="VKL2631" s="113"/>
      <c r="VKM2631" s="113"/>
      <c r="VKN2631" s="113"/>
      <c r="VKO2631" s="113"/>
      <c r="VKP2631" s="113"/>
      <c r="VKQ2631" s="113"/>
      <c r="VKR2631" s="113"/>
      <c r="VKS2631" s="113"/>
      <c r="VKT2631" s="113"/>
      <c r="VKU2631" s="113"/>
      <c r="VKV2631" s="113"/>
      <c r="VKW2631" s="113"/>
      <c r="VKX2631" s="113"/>
      <c r="VKY2631" s="113"/>
      <c r="VKZ2631" s="113"/>
      <c r="VLA2631" s="113"/>
      <c r="VLB2631" s="113"/>
      <c r="VLC2631" s="113"/>
      <c r="VLD2631" s="113"/>
      <c r="VLE2631" s="113"/>
      <c r="VLF2631" s="113"/>
      <c r="VLG2631" s="113"/>
      <c r="VLH2631" s="113"/>
      <c r="VLI2631" s="113"/>
      <c r="VLJ2631" s="113"/>
      <c r="VLK2631" s="113"/>
      <c r="VLL2631" s="113"/>
      <c r="VLM2631" s="113"/>
      <c r="VLN2631" s="113"/>
      <c r="VLO2631" s="113"/>
      <c r="VLP2631" s="113"/>
      <c r="VLQ2631" s="113"/>
      <c r="VLR2631" s="113"/>
      <c r="VLS2631" s="113"/>
      <c r="VLT2631" s="113"/>
      <c r="VLU2631" s="113"/>
      <c r="VLV2631" s="113"/>
      <c r="VLW2631" s="113"/>
      <c r="VLX2631" s="113"/>
      <c r="VLY2631" s="113"/>
      <c r="VLZ2631" s="113"/>
      <c r="VMA2631" s="113"/>
      <c r="VMB2631" s="113"/>
      <c r="VMC2631" s="113"/>
      <c r="VMD2631" s="113"/>
      <c r="VME2631" s="113"/>
      <c r="VMF2631" s="113"/>
      <c r="VMG2631" s="113"/>
      <c r="VMH2631" s="113"/>
      <c r="VMI2631" s="113"/>
      <c r="VMJ2631" s="113"/>
      <c r="VMK2631" s="113"/>
      <c r="VML2631" s="113"/>
      <c r="VMM2631" s="113"/>
      <c r="VMN2631" s="113"/>
      <c r="VMO2631" s="113"/>
      <c r="VMP2631" s="113"/>
      <c r="VMQ2631" s="113"/>
      <c r="VMR2631" s="113"/>
      <c r="VMS2631" s="113"/>
      <c r="VMT2631" s="113"/>
      <c r="VMU2631" s="113"/>
      <c r="VMV2631" s="113"/>
      <c r="VMW2631" s="113"/>
      <c r="VMX2631" s="113"/>
      <c r="VMY2631" s="113"/>
      <c r="VMZ2631" s="113"/>
      <c r="VNA2631" s="113"/>
      <c r="VNB2631" s="113"/>
      <c r="VNC2631" s="113"/>
      <c r="VND2631" s="113"/>
      <c r="VNE2631" s="113"/>
      <c r="VNF2631" s="113"/>
      <c r="VNG2631" s="113"/>
      <c r="VNH2631" s="113"/>
      <c r="VNI2631" s="113"/>
      <c r="VNJ2631" s="113"/>
      <c r="VNK2631" s="113"/>
      <c r="VNL2631" s="113"/>
      <c r="VNM2631" s="113"/>
      <c r="VNN2631" s="113"/>
      <c r="VNO2631" s="113"/>
      <c r="VNP2631" s="113"/>
      <c r="VNQ2631" s="113"/>
      <c r="VNR2631" s="113"/>
      <c r="VNS2631" s="113"/>
      <c r="VNT2631" s="113"/>
      <c r="VNU2631" s="113"/>
      <c r="VNV2631" s="113"/>
      <c r="VNW2631" s="113"/>
      <c r="VNX2631" s="113"/>
      <c r="VNY2631" s="113"/>
      <c r="VNZ2631" s="113"/>
      <c r="VOA2631" s="113"/>
      <c r="VOB2631" s="113"/>
      <c r="VOC2631" s="113"/>
      <c r="VOD2631" s="113"/>
      <c r="VOE2631" s="113"/>
      <c r="VOF2631" s="113"/>
      <c r="VOG2631" s="113"/>
      <c r="VOH2631" s="113"/>
      <c r="VOI2631" s="113"/>
      <c r="VOJ2631" s="113"/>
      <c r="VOK2631" s="113"/>
      <c r="VOL2631" s="113"/>
      <c r="VOM2631" s="113"/>
      <c r="VON2631" s="113"/>
      <c r="VOO2631" s="113"/>
      <c r="VOP2631" s="113"/>
      <c r="VOQ2631" s="113"/>
      <c r="VOR2631" s="113"/>
      <c r="VOS2631" s="113"/>
      <c r="VOT2631" s="113"/>
      <c r="VOU2631" s="113"/>
      <c r="VOV2631" s="113"/>
      <c r="VOW2631" s="113"/>
      <c r="VOX2631" s="113"/>
      <c r="VOY2631" s="113"/>
      <c r="VOZ2631" s="113"/>
      <c r="VPA2631" s="113"/>
      <c r="VPB2631" s="113"/>
      <c r="VPC2631" s="113"/>
      <c r="VPD2631" s="113"/>
      <c r="VPE2631" s="113"/>
      <c r="VPF2631" s="113"/>
      <c r="VPG2631" s="113"/>
      <c r="VPH2631" s="113"/>
      <c r="VPI2631" s="113"/>
      <c r="VPJ2631" s="113"/>
      <c r="VPK2631" s="113"/>
      <c r="VPL2631" s="113"/>
      <c r="VPM2631" s="113"/>
      <c r="VPN2631" s="113"/>
      <c r="VPO2631" s="113"/>
      <c r="VPP2631" s="113"/>
      <c r="VPQ2631" s="113"/>
      <c r="VPR2631" s="113"/>
      <c r="VPS2631" s="113"/>
      <c r="VPT2631" s="113"/>
      <c r="VPU2631" s="113"/>
      <c r="VPV2631" s="113"/>
      <c r="VPW2631" s="113"/>
      <c r="VPX2631" s="113"/>
      <c r="VPY2631" s="113"/>
      <c r="VPZ2631" s="113"/>
      <c r="VQA2631" s="113"/>
      <c r="VQB2631" s="113"/>
      <c r="VQC2631" s="113"/>
      <c r="VQD2631" s="113"/>
      <c r="VQE2631" s="113"/>
      <c r="VQF2631" s="113"/>
      <c r="VQG2631" s="113"/>
      <c r="VQH2631" s="113"/>
      <c r="VQI2631" s="113"/>
      <c r="VQJ2631" s="113"/>
      <c r="VQK2631" s="113"/>
      <c r="VQL2631" s="113"/>
      <c r="VQM2631" s="113"/>
      <c r="VQN2631" s="113"/>
      <c r="VQO2631" s="113"/>
      <c r="VQP2631" s="113"/>
      <c r="VQQ2631" s="113"/>
      <c r="VQR2631" s="113"/>
      <c r="VQS2631" s="113"/>
      <c r="VQT2631" s="113"/>
      <c r="VQU2631" s="113"/>
      <c r="VQV2631" s="113"/>
      <c r="VQW2631" s="113"/>
      <c r="VQX2631" s="113"/>
      <c r="VQY2631" s="113"/>
      <c r="VQZ2631" s="113"/>
      <c r="VRA2631" s="113"/>
      <c r="VRB2631" s="113"/>
      <c r="VRC2631" s="113"/>
      <c r="VRD2631" s="113"/>
      <c r="VRE2631" s="113"/>
      <c r="VRF2631" s="113"/>
      <c r="VRG2631" s="113"/>
      <c r="VRH2631" s="113"/>
      <c r="VRI2631" s="113"/>
      <c r="VRJ2631" s="113"/>
      <c r="VRK2631" s="113"/>
      <c r="VRL2631" s="113"/>
      <c r="VRM2631" s="113"/>
      <c r="VRN2631" s="113"/>
      <c r="VRO2631" s="113"/>
      <c r="VRP2631" s="113"/>
      <c r="VRQ2631" s="113"/>
      <c r="VRR2631" s="113"/>
      <c r="VRS2631" s="113"/>
      <c r="VRT2631" s="113"/>
      <c r="VRU2631" s="113"/>
      <c r="VRV2631" s="113"/>
      <c r="VRW2631" s="113"/>
      <c r="VRX2631" s="113"/>
      <c r="VRY2631" s="113"/>
      <c r="VRZ2631" s="113"/>
      <c r="VSA2631" s="113"/>
      <c r="VSB2631" s="113"/>
      <c r="VSC2631" s="113"/>
      <c r="VSD2631" s="113"/>
      <c r="VSE2631" s="113"/>
      <c r="VSF2631" s="113"/>
      <c r="VSG2631" s="113"/>
      <c r="VSH2631" s="113"/>
      <c r="VSI2631" s="113"/>
      <c r="VSJ2631" s="113"/>
      <c r="VSK2631" s="113"/>
      <c r="VSL2631" s="113"/>
      <c r="VSM2631" s="113"/>
      <c r="VSN2631" s="113"/>
      <c r="VSO2631" s="113"/>
      <c r="VSP2631" s="113"/>
      <c r="VSQ2631" s="113"/>
      <c r="VSR2631" s="113"/>
      <c r="VSS2631" s="113"/>
      <c r="VST2631" s="113"/>
      <c r="VSU2631" s="113"/>
      <c r="VSV2631" s="113"/>
      <c r="VSW2631" s="113"/>
      <c r="VSX2631" s="113"/>
      <c r="VSY2631" s="113"/>
      <c r="VSZ2631" s="113"/>
      <c r="VTA2631" s="113"/>
      <c r="VTB2631" s="113"/>
      <c r="VTC2631" s="113"/>
      <c r="VTD2631" s="113"/>
      <c r="VTE2631" s="113"/>
      <c r="VTF2631" s="113"/>
      <c r="VTG2631" s="113"/>
      <c r="VTH2631" s="113"/>
      <c r="VTI2631" s="113"/>
      <c r="VTJ2631" s="113"/>
      <c r="VTK2631" s="113"/>
      <c r="VTL2631" s="113"/>
      <c r="VTM2631" s="113"/>
      <c r="VTN2631" s="113"/>
      <c r="VTO2631" s="113"/>
      <c r="VTP2631" s="113"/>
      <c r="VTQ2631" s="113"/>
      <c r="VTR2631" s="113"/>
      <c r="VTS2631" s="113"/>
      <c r="VTT2631" s="113"/>
      <c r="VTU2631" s="113"/>
      <c r="VTV2631" s="113"/>
      <c r="VTW2631" s="113"/>
      <c r="VTX2631" s="113"/>
      <c r="VTY2631" s="113"/>
      <c r="VTZ2631" s="113"/>
      <c r="VUA2631" s="113"/>
      <c r="VUB2631" s="113"/>
      <c r="VUC2631" s="113"/>
      <c r="VUD2631" s="113"/>
      <c r="VUE2631" s="113"/>
      <c r="VUF2631" s="113"/>
      <c r="VUG2631" s="113"/>
      <c r="VUH2631" s="113"/>
      <c r="VUI2631" s="113"/>
      <c r="VUJ2631" s="113"/>
      <c r="VUK2631" s="113"/>
      <c r="VUL2631" s="113"/>
      <c r="VUM2631" s="113"/>
      <c r="VUN2631" s="113"/>
      <c r="VUO2631" s="113"/>
      <c r="VUP2631" s="113"/>
      <c r="VUQ2631" s="113"/>
      <c r="VUR2631" s="113"/>
      <c r="VUS2631" s="113"/>
      <c r="VUT2631" s="113"/>
      <c r="VUU2631" s="113"/>
      <c r="VUV2631" s="113"/>
      <c r="VUW2631" s="113"/>
      <c r="VUX2631" s="113"/>
      <c r="VUY2631" s="113"/>
      <c r="VUZ2631" s="113"/>
      <c r="VVA2631" s="113"/>
      <c r="VVB2631" s="113"/>
      <c r="VVC2631" s="113"/>
      <c r="VVD2631" s="113"/>
      <c r="VVE2631" s="113"/>
      <c r="VVF2631" s="113"/>
      <c r="VVG2631" s="113"/>
      <c r="VVH2631" s="113"/>
      <c r="VVI2631" s="113"/>
      <c r="VVJ2631" s="113"/>
      <c r="VVK2631" s="113"/>
      <c r="VVL2631" s="113"/>
      <c r="VVM2631" s="113"/>
      <c r="VVN2631" s="113"/>
      <c r="VVO2631" s="113"/>
      <c r="VVP2631" s="113"/>
      <c r="VVQ2631" s="113"/>
      <c r="VVR2631" s="113"/>
      <c r="VVS2631" s="113"/>
      <c r="VVT2631" s="113"/>
      <c r="VVU2631" s="113"/>
      <c r="VVV2631" s="113"/>
      <c r="VVW2631" s="113"/>
      <c r="VVX2631" s="113"/>
      <c r="VVY2631" s="113"/>
      <c r="VVZ2631" s="113"/>
      <c r="VWA2631" s="113"/>
      <c r="VWB2631" s="113"/>
      <c r="VWC2631" s="113"/>
      <c r="VWD2631" s="113"/>
      <c r="VWE2631" s="113"/>
      <c r="VWF2631" s="113"/>
      <c r="VWG2631" s="113"/>
      <c r="VWH2631" s="113"/>
      <c r="VWI2631" s="113"/>
      <c r="VWJ2631" s="113"/>
      <c r="VWK2631" s="113"/>
      <c r="VWL2631" s="113"/>
      <c r="VWM2631" s="113"/>
      <c r="VWN2631" s="113"/>
      <c r="VWO2631" s="113"/>
      <c r="VWP2631" s="113"/>
      <c r="VWQ2631" s="113"/>
      <c r="VWR2631" s="113"/>
      <c r="VWS2631" s="113"/>
      <c r="VWT2631" s="113"/>
      <c r="VWU2631" s="113"/>
      <c r="VWV2631" s="113"/>
      <c r="VWW2631" s="113"/>
      <c r="VWX2631" s="113"/>
      <c r="VWY2631" s="113"/>
      <c r="VWZ2631" s="113"/>
      <c r="VXA2631" s="113"/>
      <c r="VXB2631" s="113"/>
      <c r="VXC2631" s="113"/>
      <c r="VXD2631" s="113"/>
      <c r="VXE2631" s="113"/>
      <c r="VXF2631" s="113"/>
      <c r="VXG2631" s="113"/>
      <c r="VXH2631" s="113"/>
      <c r="VXI2631" s="113"/>
      <c r="VXJ2631" s="113"/>
      <c r="VXK2631" s="113"/>
      <c r="VXL2631" s="113"/>
      <c r="VXM2631" s="113"/>
      <c r="VXN2631" s="113"/>
      <c r="VXO2631" s="113"/>
      <c r="VXP2631" s="113"/>
      <c r="VXQ2631" s="113"/>
      <c r="VXR2631" s="113"/>
      <c r="VXS2631" s="113"/>
      <c r="VXT2631" s="113"/>
      <c r="VXU2631" s="113"/>
      <c r="VXV2631" s="113"/>
      <c r="VXW2631" s="113"/>
      <c r="VXX2631" s="113"/>
      <c r="VXY2631" s="113"/>
      <c r="VXZ2631" s="113"/>
      <c r="VYA2631" s="113"/>
      <c r="VYB2631" s="113"/>
      <c r="VYC2631" s="113"/>
      <c r="VYD2631" s="113"/>
      <c r="VYE2631" s="113"/>
      <c r="VYF2631" s="113"/>
      <c r="VYG2631" s="113"/>
      <c r="VYH2631" s="113"/>
      <c r="VYI2631" s="113"/>
      <c r="VYJ2631" s="113"/>
      <c r="VYK2631" s="113"/>
      <c r="VYL2631" s="113"/>
      <c r="VYM2631" s="113"/>
      <c r="VYN2631" s="113"/>
      <c r="VYO2631" s="113"/>
      <c r="VYP2631" s="113"/>
      <c r="VYQ2631" s="113"/>
      <c r="VYR2631" s="113"/>
      <c r="VYS2631" s="113"/>
      <c r="VYT2631" s="113"/>
      <c r="VYU2631" s="113"/>
      <c r="VYV2631" s="113"/>
      <c r="VYW2631" s="113"/>
      <c r="VYX2631" s="113"/>
      <c r="VYY2631" s="113"/>
      <c r="VYZ2631" s="113"/>
      <c r="VZA2631" s="113"/>
      <c r="VZB2631" s="113"/>
      <c r="VZC2631" s="113"/>
      <c r="VZD2631" s="113"/>
      <c r="VZE2631" s="113"/>
      <c r="VZF2631" s="113"/>
      <c r="VZG2631" s="113"/>
      <c r="VZH2631" s="113"/>
      <c r="VZI2631" s="113"/>
      <c r="VZJ2631" s="113"/>
      <c r="VZK2631" s="113"/>
      <c r="VZL2631" s="113"/>
      <c r="VZM2631" s="113"/>
      <c r="VZN2631" s="113"/>
      <c r="VZO2631" s="113"/>
      <c r="VZP2631" s="113"/>
      <c r="VZQ2631" s="113"/>
      <c r="VZR2631" s="113"/>
      <c r="VZS2631" s="113"/>
      <c r="VZT2631" s="113"/>
      <c r="VZU2631" s="113"/>
      <c r="VZV2631" s="113"/>
      <c r="VZW2631" s="113"/>
      <c r="VZX2631" s="113"/>
      <c r="VZY2631" s="113"/>
      <c r="VZZ2631" s="113"/>
      <c r="WAA2631" s="113"/>
      <c r="WAB2631" s="113"/>
      <c r="WAC2631" s="113"/>
      <c r="WAD2631" s="113"/>
      <c r="WAE2631" s="113"/>
      <c r="WAF2631" s="113"/>
      <c r="WAG2631" s="113"/>
      <c r="WAH2631" s="113"/>
      <c r="WAI2631" s="113"/>
      <c r="WAJ2631" s="113"/>
      <c r="WAK2631" s="113"/>
      <c r="WAL2631" s="113"/>
      <c r="WAM2631" s="113"/>
      <c r="WAN2631" s="113"/>
      <c r="WAO2631" s="113"/>
      <c r="WAP2631" s="113"/>
      <c r="WAQ2631" s="113"/>
      <c r="WAR2631" s="113"/>
      <c r="WAS2631" s="113"/>
      <c r="WAT2631" s="113"/>
      <c r="WAU2631" s="113"/>
      <c r="WAV2631" s="113"/>
      <c r="WAW2631" s="113"/>
      <c r="WAX2631" s="113"/>
      <c r="WAY2631" s="113"/>
      <c r="WAZ2631" s="113"/>
      <c r="WBA2631" s="113"/>
      <c r="WBB2631" s="113"/>
      <c r="WBC2631" s="113"/>
      <c r="WBD2631" s="113"/>
      <c r="WBE2631" s="113"/>
      <c r="WBF2631" s="113"/>
      <c r="WBG2631" s="113"/>
      <c r="WBH2631" s="113"/>
      <c r="WBI2631" s="113"/>
      <c r="WBJ2631" s="113"/>
      <c r="WBK2631" s="113"/>
      <c r="WBL2631" s="113"/>
      <c r="WBM2631" s="113"/>
      <c r="WBN2631" s="113"/>
      <c r="WBO2631" s="113"/>
      <c r="WBP2631" s="113"/>
      <c r="WBQ2631" s="113"/>
      <c r="WBR2631" s="113"/>
      <c r="WBS2631" s="113"/>
      <c r="WBT2631" s="113"/>
      <c r="WBU2631" s="113"/>
      <c r="WBV2631" s="113"/>
      <c r="WBW2631" s="113"/>
      <c r="WBX2631" s="113"/>
      <c r="WBY2631" s="113"/>
      <c r="WBZ2631" s="113"/>
      <c r="WCA2631" s="113"/>
      <c r="WCB2631" s="113"/>
      <c r="WCC2631" s="113"/>
      <c r="WCD2631" s="113"/>
      <c r="WCE2631" s="113"/>
      <c r="WCF2631" s="113"/>
      <c r="WCG2631" s="113"/>
      <c r="WCH2631" s="113"/>
      <c r="WCI2631" s="113"/>
      <c r="WCJ2631" s="113"/>
      <c r="WCK2631" s="113"/>
      <c r="WCL2631" s="113"/>
      <c r="WCM2631" s="113"/>
      <c r="WCN2631" s="113"/>
      <c r="WCO2631" s="113"/>
      <c r="WCP2631" s="113"/>
      <c r="WCQ2631" s="113"/>
      <c r="WCR2631" s="113"/>
      <c r="WCS2631" s="113"/>
      <c r="WCT2631" s="113"/>
      <c r="WCU2631" s="113"/>
      <c r="WCV2631" s="113"/>
      <c r="WCW2631" s="113"/>
      <c r="WCX2631" s="113"/>
      <c r="WCY2631" s="113"/>
      <c r="WCZ2631" s="113"/>
      <c r="WDA2631" s="113"/>
      <c r="WDB2631" s="113"/>
      <c r="WDC2631" s="113"/>
      <c r="WDD2631" s="113"/>
      <c r="WDE2631" s="113"/>
      <c r="WDF2631" s="113"/>
      <c r="WDG2631" s="113"/>
      <c r="WDH2631" s="113"/>
      <c r="WDI2631" s="113"/>
      <c r="WDJ2631" s="113"/>
      <c r="WDK2631" s="113"/>
      <c r="WDL2631" s="113"/>
      <c r="WDM2631" s="113"/>
      <c r="WDN2631" s="113"/>
      <c r="WDO2631" s="113"/>
      <c r="WDP2631" s="113"/>
      <c r="WDQ2631" s="113"/>
      <c r="WDR2631" s="113"/>
      <c r="WDS2631" s="113"/>
      <c r="WDT2631" s="113"/>
      <c r="WDU2631" s="113"/>
      <c r="WDV2631" s="113"/>
      <c r="WDW2631" s="113"/>
      <c r="WDX2631" s="113"/>
      <c r="WDY2631" s="113"/>
      <c r="WDZ2631" s="113"/>
      <c r="WEA2631" s="113"/>
      <c r="WEB2631" s="113"/>
      <c r="WEC2631" s="113"/>
      <c r="WED2631" s="113"/>
      <c r="WEE2631" s="113"/>
      <c r="WEF2631" s="113"/>
      <c r="WEG2631" s="113"/>
      <c r="WEH2631" s="113"/>
      <c r="WEI2631" s="113"/>
      <c r="WEJ2631" s="113"/>
      <c r="WEK2631" s="113"/>
      <c r="WEL2631" s="113"/>
      <c r="WEM2631" s="113"/>
      <c r="WEN2631" s="113"/>
      <c r="WEO2631" s="113"/>
      <c r="WEP2631" s="113"/>
      <c r="WEQ2631" s="113"/>
      <c r="WER2631" s="113"/>
      <c r="WES2631" s="113"/>
      <c r="WET2631" s="113"/>
      <c r="WEU2631" s="113"/>
      <c r="WEV2631" s="113"/>
      <c r="WEW2631" s="113"/>
      <c r="WEX2631" s="113"/>
      <c r="WEY2631" s="113"/>
      <c r="WEZ2631" s="113"/>
      <c r="WFA2631" s="113"/>
      <c r="WFB2631" s="113"/>
      <c r="WFC2631" s="113"/>
      <c r="WFD2631" s="113"/>
      <c r="WFE2631" s="113"/>
      <c r="WFF2631" s="113"/>
      <c r="WFG2631" s="113"/>
      <c r="WFH2631" s="113"/>
      <c r="WFI2631" s="113"/>
      <c r="WFJ2631" s="113"/>
      <c r="WFK2631" s="113"/>
      <c r="WFL2631" s="113"/>
      <c r="WFM2631" s="113"/>
      <c r="WFN2631" s="113"/>
      <c r="WFO2631" s="113"/>
      <c r="WFP2631" s="113"/>
      <c r="WFQ2631" s="113"/>
      <c r="WFR2631" s="113"/>
      <c r="WFS2631" s="113"/>
      <c r="WFT2631" s="113"/>
      <c r="WFU2631" s="113"/>
      <c r="WFV2631" s="113"/>
      <c r="WFW2631" s="113"/>
      <c r="WFX2631" s="113"/>
      <c r="WFY2631" s="113"/>
      <c r="WFZ2631" s="113"/>
      <c r="WGA2631" s="113"/>
      <c r="WGB2631" s="113"/>
      <c r="WGC2631" s="113"/>
      <c r="WGD2631" s="113"/>
      <c r="WGE2631" s="113"/>
      <c r="WGF2631" s="113"/>
      <c r="WGG2631" s="113"/>
      <c r="WGH2631" s="113"/>
      <c r="WGI2631" s="113"/>
      <c r="WGJ2631" s="113"/>
      <c r="WGK2631" s="113"/>
      <c r="WGL2631" s="113"/>
      <c r="WGM2631" s="113"/>
      <c r="WGN2631" s="113"/>
      <c r="WGO2631" s="113"/>
      <c r="WGP2631" s="113"/>
      <c r="WGQ2631" s="113"/>
      <c r="WGR2631" s="113"/>
      <c r="WGS2631" s="113"/>
      <c r="WGT2631" s="113"/>
      <c r="WGU2631" s="113"/>
      <c r="WGV2631" s="113"/>
      <c r="WGW2631" s="113"/>
      <c r="WGX2631" s="113"/>
      <c r="WGY2631" s="113"/>
      <c r="WGZ2631" s="113"/>
      <c r="WHA2631" s="113"/>
      <c r="WHB2631" s="113"/>
      <c r="WHC2631" s="113"/>
      <c r="WHD2631" s="113"/>
      <c r="WHE2631" s="113"/>
      <c r="WHF2631" s="113"/>
      <c r="WHG2631" s="113"/>
      <c r="WHH2631" s="113"/>
      <c r="WHI2631" s="113"/>
      <c r="WHJ2631" s="113"/>
      <c r="WHK2631" s="113"/>
      <c r="WHL2631" s="113"/>
      <c r="WHM2631" s="113"/>
      <c r="WHN2631" s="113"/>
      <c r="WHO2631" s="113"/>
      <c r="WHP2631" s="113"/>
      <c r="WHQ2631" s="113"/>
      <c r="WHR2631" s="113"/>
      <c r="WHS2631" s="113"/>
      <c r="WHT2631" s="113"/>
      <c r="WHU2631" s="113"/>
      <c r="WHV2631" s="113"/>
      <c r="WHW2631" s="113"/>
      <c r="WHX2631" s="113"/>
      <c r="WHY2631" s="113"/>
      <c r="WHZ2631" s="113"/>
      <c r="WIA2631" s="113"/>
      <c r="WIB2631" s="113"/>
      <c r="WIC2631" s="113"/>
      <c r="WID2631" s="113"/>
      <c r="WIE2631" s="113"/>
      <c r="WIF2631" s="113"/>
      <c r="WIG2631" s="113"/>
      <c r="WIH2631" s="113"/>
      <c r="WII2631" s="113"/>
      <c r="WIJ2631" s="113"/>
      <c r="WIK2631" s="113"/>
      <c r="WIL2631" s="113"/>
      <c r="WIM2631" s="113"/>
      <c r="WIN2631" s="113"/>
      <c r="WIO2631" s="113"/>
      <c r="WIP2631" s="113"/>
      <c r="WIQ2631" s="113"/>
      <c r="WIR2631" s="113"/>
      <c r="WIS2631" s="113"/>
      <c r="WIT2631" s="113"/>
      <c r="WIU2631" s="113"/>
      <c r="WIV2631" s="113"/>
      <c r="WIW2631" s="113"/>
      <c r="WIX2631" s="113"/>
      <c r="WIY2631" s="113"/>
      <c r="WIZ2631" s="113"/>
      <c r="WJA2631" s="113"/>
      <c r="WJB2631" s="113"/>
      <c r="WJC2631" s="113"/>
      <c r="WJD2631" s="113"/>
      <c r="WJE2631" s="113"/>
      <c r="WJF2631" s="113"/>
      <c r="WJG2631" s="113"/>
      <c r="WJH2631" s="113"/>
      <c r="WJI2631" s="113"/>
      <c r="WJJ2631" s="113"/>
      <c r="WJK2631" s="113"/>
      <c r="WJL2631" s="113"/>
      <c r="WJM2631" s="113"/>
      <c r="WJN2631" s="113"/>
      <c r="WJO2631" s="113"/>
      <c r="WJP2631" s="113"/>
      <c r="WJQ2631" s="113"/>
      <c r="WJR2631" s="113"/>
      <c r="WJS2631" s="113"/>
      <c r="WJT2631" s="113"/>
      <c r="WJU2631" s="113"/>
      <c r="WJV2631" s="113"/>
      <c r="WJW2631" s="113"/>
      <c r="WJX2631" s="113"/>
      <c r="WJY2631" s="113"/>
      <c r="WJZ2631" s="113"/>
      <c r="WKA2631" s="113"/>
      <c r="WKB2631" s="113"/>
      <c r="WKC2631" s="113"/>
      <c r="WKD2631" s="113"/>
      <c r="WKE2631" s="113"/>
      <c r="WKF2631" s="113"/>
      <c r="WKG2631" s="113"/>
      <c r="WKH2631" s="113"/>
      <c r="WKI2631" s="113"/>
      <c r="WKJ2631" s="113"/>
      <c r="WKK2631" s="113"/>
      <c r="WKL2631" s="113"/>
      <c r="WKM2631" s="113"/>
      <c r="WKN2631" s="113"/>
      <c r="WKO2631" s="113"/>
      <c r="WKP2631" s="113"/>
      <c r="WKQ2631" s="113"/>
      <c r="WKR2631" s="113"/>
      <c r="WKS2631" s="113"/>
      <c r="WKT2631" s="113"/>
      <c r="WKU2631" s="113"/>
      <c r="WKV2631" s="113"/>
      <c r="WKW2631" s="113"/>
      <c r="WKX2631" s="113"/>
      <c r="WKY2631" s="113"/>
      <c r="WKZ2631" s="113"/>
      <c r="WLA2631" s="113"/>
      <c r="WLB2631" s="113"/>
      <c r="WLC2631" s="113"/>
      <c r="WLD2631" s="113"/>
      <c r="WLE2631" s="113"/>
      <c r="WLF2631" s="113"/>
      <c r="WLG2631" s="113"/>
      <c r="WLH2631" s="113"/>
      <c r="WLI2631" s="113"/>
      <c r="WLJ2631" s="113"/>
      <c r="WLK2631" s="113"/>
      <c r="WLL2631" s="113"/>
      <c r="WLM2631" s="113"/>
      <c r="WLN2631" s="113"/>
      <c r="WLO2631" s="113"/>
      <c r="WLP2631" s="113"/>
      <c r="WLQ2631" s="113"/>
      <c r="WLR2631" s="113"/>
      <c r="WLS2631" s="113"/>
      <c r="WLT2631" s="113"/>
      <c r="WLU2631" s="113"/>
      <c r="WLV2631" s="113"/>
      <c r="WLW2631" s="113"/>
      <c r="WLX2631" s="113"/>
      <c r="WLY2631" s="113"/>
      <c r="WLZ2631" s="113"/>
      <c r="WMA2631" s="113"/>
      <c r="WMB2631" s="113"/>
      <c r="WMC2631" s="113"/>
      <c r="WMD2631" s="113"/>
      <c r="WME2631" s="113"/>
      <c r="WMF2631" s="113"/>
      <c r="WMG2631" s="113"/>
      <c r="WMH2631" s="113"/>
      <c r="WMI2631" s="113"/>
      <c r="WMJ2631" s="113"/>
      <c r="WMK2631" s="113"/>
      <c r="WML2631" s="113"/>
      <c r="WMM2631" s="113"/>
      <c r="WMN2631" s="113"/>
      <c r="WMO2631" s="113"/>
      <c r="WMP2631" s="113"/>
      <c r="WMQ2631" s="113"/>
      <c r="WMR2631" s="113"/>
      <c r="WMS2631" s="113"/>
      <c r="WMT2631" s="113"/>
      <c r="WMU2631" s="113"/>
      <c r="WMV2631" s="113"/>
      <c r="WMW2631" s="113"/>
      <c r="WMX2631" s="113"/>
      <c r="WMY2631" s="113"/>
      <c r="WMZ2631" s="113"/>
      <c r="WNA2631" s="113"/>
      <c r="WNB2631" s="113"/>
      <c r="WNC2631" s="113"/>
      <c r="WND2631" s="113"/>
      <c r="WNE2631" s="113"/>
      <c r="WNF2631" s="113"/>
      <c r="WNG2631" s="113"/>
      <c r="WNH2631" s="113"/>
      <c r="WNI2631" s="113"/>
      <c r="WNJ2631" s="113"/>
      <c r="WNK2631" s="113"/>
      <c r="WNL2631" s="113"/>
      <c r="WNM2631" s="113"/>
      <c r="WNN2631" s="113"/>
      <c r="WNO2631" s="113"/>
      <c r="WNP2631" s="113"/>
      <c r="WNQ2631" s="113"/>
      <c r="WNR2631" s="113"/>
      <c r="WNS2631" s="113"/>
      <c r="WNT2631" s="113"/>
      <c r="WNU2631" s="113"/>
      <c r="WNV2631" s="113"/>
      <c r="WNW2631" s="113"/>
      <c r="WNX2631" s="113"/>
      <c r="WNY2631" s="113"/>
      <c r="WNZ2631" s="113"/>
      <c r="WOA2631" s="113"/>
      <c r="WOB2631" s="113"/>
      <c r="WOC2631" s="113"/>
      <c r="WOD2631" s="113"/>
      <c r="WOE2631" s="113"/>
      <c r="WOF2631" s="113"/>
      <c r="WOG2631" s="113"/>
      <c r="WOH2631" s="113"/>
      <c r="WOI2631" s="113"/>
      <c r="WOJ2631" s="113"/>
      <c r="WOK2631" s="113"/>
      <c r="WOL2631" s="113"/>
      <c r="WOM2631" s="113"/>
      <c r="WON2631" s="113"/>
      <c r="WOO2631" s="113"/>
      <c r="WOP2631" s="113"/>
      <c r="WOQ2631" s="113"/>
      <c r="WOR2631" s="113"/>
      <c r="WOS2631" s="113"/>
      <c r="WOT2631" s="113"/>
      <c r="WOU2631" s="113"/>
      <c r="WOV2631" s="113"/>
      <c r="WOW2631" s="113"/>
      <c r="WOX2631" s="113"/>
      <c r="WOY2631" s="113"/>
      <c r="WOZ2631" s="113"/>
      <c r="WPA2631" s="113"/>
      <c r="WPB2631" s="113"/>
      <c r="WPC2631" s="113"/>
      <c r="WPD2631" s="113"/>
      <c r="WPE2631" s="113"/>
      <c r="WPF2631" s="113"/>
      <c r="WPG2631" s="113"/>
      <c r="WPH2631" s="113"/>
      <c r="WPI2631" s="113"/>
      <c r="WPJ2631" s="113"/>
      <c r="WPK2631" s="113"/>
      <c r="WPL2631" s="113"/>
      <c r="WPM2631" s="113"/>
      <c r="WPN2631" s="113"/>
      <c r="WPO2631" s="113"/>
      <c r="WPP2631" s="113"/>
      <c r="WPQ2631" s="113"/>
      <c r="WPR2631" s="113"/>
      <c r="WPS2631" s="113"/>
      <c r="WPT2631" s="113"/>
      <c r="WPU2631" s="113"/>
      <c r="WPV2631" s="113"/>
      <c r="WPW2631" s="113"/>
      <c r="WPX2631" s="113"/>
      <c r="WPY2631" s="113"/>
      <c r="WPZ2631" s="113"/>
      <c r="WQA2631" s="113"/>
      <c r="WQB2631" s="113"/>
      <c r="WQC2631" s="113"/>
      <c r="WQD2631" s="113"/>
      <c r="WQE2631" s="113"/>
      <c r="WQF2631" s="113"/>
      <c r="WQG2631" s="113"/>
      <c r="WQH2631" s="113"/>
      <c r="WQI2631" s="113"/>
      <c r="WQJ2631" s="113"/>
      <c r="WQK2631" s="113"/>
      <c r="WQL2631" s="113"/>
      <c r="WQM2631" s="113"/>
      <c r="WQN2631" s="113"/>
      <c r="WQO2631" s="113"/>
      <c r="WQP2631" s="113"/>
      <c r="WQQ2631" s="113"/>
      <c r="WQR2631" s="113"/>
      <c r="WQS2631" s="113"/>
      <c r="WQT2631" s="113"/>
      <c r="WQU2631" s="113"/>
      <c r="WQV2631" s="113"/>
      <c r="WQW2631" s="113"/>
      <c r="WQX2631" s="113"/>
      <c r="WQY2631" s="113"/>
      <c r="WQZ2631" s="113"/>
      <c r="WRA2631" s="113"/>
      <c r="WRB2631" s="113"/>
      <c r="WRC2631" s="113"/>
      <c r="WRD2631" s="113"/>
      <c r="WRE2631" s="113"/>
      <c r="WRF2631" s="113"/>
      <c r="WRG2631" s="113"/>
      <c r="WRH2631" s="113"/>
      <c r="WRI2631" s="113"/>
      <c r="WRJ2631" s="113"/>
      <c r="WRK2631" s="113"/>
      <c r="WRL2631" s="113"/>
      <c r="WRM2631" s="113"/>
      <c r="WRN2631" s="113"/>
      <c r="WRO2631" s="113"/>
      <c r="WRP2631" s="113"/>
      <c r="WRQ2631" s="113"/>
      <c r="WRR2631" s="113"/>
      <c r="WRS2631" s="113"/>
      <c r="WRT2631" s="113"/>
      <c r="WRU2631" s="113"/>
      <c r="WRV2631" s="113"/>
      <c r="WRW2631" s="113"/>
      <c r="WRX2631" s="113"/>
      <c r="WRY2631" s="113"/>
      <c r="WRZ2631" s="113"/>
      <c r="WSA2631" s="113"/>
      <c r="WSB2631" s="113"/>
      <c r="WSC2631" s="113"/>
      <c r="WSD2631" s="113"/>
      <c r="WSE2631" s="113"/>
      <c r="WSF2631" s="113"/>
      <c r="WSG2631" s="113"/>
      <c r="WSH2631" s="113"/>
      <c r="WSI2631" s="113"/>
      <c r="WSJ2631" s="113"/>
      <c r="WSK2631" s="113"/>
      <c r="WSL2631" s="113"/>
      <c r="WSM2631" s="113"/>
      <c r="WSN2631" s="113"/>
      <c r="WSO2631" s="113"/>
      <c r="WSP2631" s="113"/>
      <c r="WSQ2631" s="113"/>
      <c r="WSR2631" s="113"/>
      <c r="WSS2631" s="113"/>
      <c r="WST2631" s="113"/>
      <c r="WSU2631" s="113"/>
      <c r="WSV2631" s="113"/>
      <c r="WSW2631" s="113"/>
      <c r="WSX2631" s="113"/>
      <c r="WSY2631" s="113"/>
      <c r="WSZ2631" s="113"/>
      <c r="WTA2631" s="113"/>
      <c r="WTB2631" s="113"/>
      <c r="WTC2631" s="113"/>
      <c r="WTD2631" s="113"/>
      <c r="WTE2631" s="113"/>
      <c r="WTF2631" s="113"/>
      <c r="WTG2631" s="113"/>
      <c r="WTH2631" s="113"/>
      <c r="WTI2631" s="113"/>
      <c r="WTJ2631" s="113"/>
      <c r="WTK2631" s="113"/>
      <c r="WTL2631" s="113"/>
      <c r="WTM2631" s="113"/>
      <c r="WTN2631" s="113"/>
      <c r="WTO2631" s="113"/>
      <c r="WTP2631" s="113"/>
      <c r="WTQ2631" s="113"/>
      <c r="WTR2631" s="113"/>
      <c r="WTS2631" s="113"/>
      <c r="WTT2631" s="113"/>
      <c r="WTU2631" s="113"/>
      <c r="WTV2631" s="113"/>
      <c r="WTW2631" s="113"/>
      <c r="WTX2631" s="113"/>
      <c r="WTY2631" s="113"/>
      <c r="WTZ2631" s="113"/>
      <c r="WUA2631" s="113"/>
      <c r="WUB2631" s="113"/>
      <c r="WUC2631" s="113"/>
      <c r="WUD2631" s="113"/>
      <c r="WUE2631" s="113"/>
      <c r="WUF2631" s="113"/>
      <c r="WUG2631" s="113"/>
      <c r="WUH2631" s="113"/>
      <c r="WUI2631" s="113"/>
      <c r="WUJ2631" s="113"/>
      <c r="WUK2631" s="113"/>
      <c r="WUL2631" s="113"/>
      <c r="WUM2631" s="113"/>
      <c r="WUN2631" s="113"/>
      <c r="WUO2631" s="113"/>
      <c r="WUP2631" s="113"/>
      <c r="WUQ2631" s="113"/>
      <c r="WUR2631" s="113"/>
      <c r="WUS2631" s="113"/>
      <c r="WUT2631" s="113"/>
      <c r="WUU2631" s="113"/>
      <c r="WUV2631" s="113"/>
      <c r="WUW2631" s="113"/>
      <c r="WUX2631" s="113"/>
      <c r="WUY2631" s="113"/>
      <c r="WUZ2631" s="113"/>
      <c r="WVA2631" s="113"/>
      <c r="WVB2631" s="113"/>
      <c r="WVC2631" s="113"/>
      <c r="WVD2631" s="113"/>
      <c r="WVE2631" s="113"/>
      <c r="WVF2631" s="113"/>
      <c r="WVG2631" s="113"/>
      <c r="WVH2631" s="113"/>
      <c r="WVI2631" s="113"/>
      <c r="WVJ2631" s="113"/>
      <c r="WVK2631" s="113"/>
      <c r="WVL2631" s="113"/>
      <c r="WVM2631" s="113"/>
      <c r="WVN2631" s="113"/>
      <c r="WVO2631" s="113"/>
      <c r="WVP2631" s="113"/>
      <c r="WVQ2631" s="113"/>
      <c r="WVR2631" s="113"/>
      <c r="WVS2631" s="113"/>
      <c r="WVT2631" s="113"/>
      <c r="WVU2631" s="113"/>
      <c r="WVV2631" s="113"/>
      <c r="WVW2631" s="113"/>
      <c r="WVX2631" s="113"/>
      <c r="WVY2631" s="113"/>
      <c r="WVZ2631" s="113"/>
      <c r="WWA2631" s="113"/>
      <c r="WWB2631" s="113"/>
      <c r="WWC2631" s="113"/>
      <c r="WWD2631" s="113"/>
      <c r="WWE2631" s="113"/>
      <c r="WWF2631" s="113"/>
      <c r="WWG2631" s="113"/>
      <c r="WWH2631" s="113"/>
      <c r="WWI2631" s="113"/>
      <c r="WWJ2631" s="113"/>
      <c r="WWK2631" s="113"/>
      <c r="WWL2631" s="113"/>
      <c r="WWM2631" s="113"/>
      <c r="WWN2631" s="113"/>
      <c r="WWO2631" s="113"/>
      <c r="WWP2631" s="113"/>
      <c r="WWQ2631" s="113"/>
      <c r="WWR2631" s="113"/>
      <c r="WWS2631" s="113"/>
      <c r="WWT2631" s="113"/>
      <c r="WWU2631" s="113"/>
      <c r="WWV2631" s="113"/>
      <c r="WWW2631" s="113"/>
      <c r="WWX2631" s="113"/>
      <c r="WWY2631" s="113"/>
      <c r="WWZ2631" s="113"/>
      <c r="WXA2631" s="113"/>
      <c r="WXB2631" s="113"/>
      <c r="WXC2631" s="113"/>
      <c r="WXD2631" s="113"/>
      <c r="WXE2631" s="113"/>
      <c r="WXF2631" s="113"/>
      <c r="WXG2631" s="113"/>
      <c r="WXH2631" s="113"/>
      <c r="WXI2631" s="113"/>
      <c r="WXJ2631" s="113"/>
      <c r="WXK2631" s="113"/>
      <c r="WXL2631" s="113"/>
      <c r="WXM2631" s="113"/>
      <c r="WXN2631" s="113"/>
      <c r="WXO2631" s="113"/>
      <c r="WXP2631" s="113"/>
      <c r="WXQ2631" s="113"/>
      <c r="WXR2631" s="113"/>
      <c r="WXS2631" s="113"/>
      <c r="WXT2631" s="113"/>
      <c r="WXU2631" s="113"/>
      <c r="WXV2631" s="113"/>
      <c r="WXW2631" s="113"/>
      <c r="WXX2631" s="113"/>
      <c r="WXY2631" s="113"/>
      <c r="WXZ2631" s="113"/>
      <c r="WYA2631" s="113"/>
      <c r="WYB2631" s="113"/>
      <c r="WYC2631" s="113"/>
      <c r="WYD2631" s="113"/>
      <c r="WYE2631" s="113"/>
      <c r="WYF2631" s="113"/>
      <c r="WYG2631" s="113"/>
      <c r="WYH2631" s="113"/>
      <c r="WYI2631" s="113"/>
      <c r="WYJ2631" s="113"/>
      <c r="WYK2631" s="113"/>
      <c r="WYL2631" s="113"/>
      <c r="WYM2631" s="113"/>
      <c r="WYN2631" s="113"/>
      <c r="WYO2631" s="113"/>
      <c r="WYP2631" s="113"/>
      <c r="WYQ2631" s="113"/>
      <c r="WYR2631" s="113"/>
      <c r="WYS2631" s="113"/>
      <c r="WYT2631" s="113"/>
      <c r="WYU2631" s="113"/>
      <c r="WYV2631" s="113"/>
      <c r="WYW2631" s="113"/>
      <c r="WYX2631" s="113"/>
      <c r="WYY2631" s="113"/>
      <c r="WYZ2631" s="113"/>
      <c r="WZA2631" s="113"/>
      <c r="WZB2631" s="113"/>
      <c r="WZC2631" s="113"/>
      <c r="WZD2631" s="113"/>
      <c r="WZE2631" s="113"/>
      <c r="WZF2631" s="113"/>
      <c r="WZG2631" s="113"/>
      <c r="WZH2631" s="113"/>
      <c r="WZI2631" s="113"/>
      <c r="WZJ2631" s="113"/>
      <c r="WZK2631" s="113"/>
      <c r="WZL2631" s="113"/>
      <c r="WZM2631" s="113"/>
      <c r="WZN2631" s="113"/>
      <c r="WZO2631" s="113"/>
      <c r="WZP2631" s="113"/>
      <c r="WZQ2631" s="113"/>
      <c r="WZR2631" s="113"/>
      <c r="WZS2631" s="113"/>
      <c r="WZT2631" s="113"/>
      <c r="WZU2631" s="113"/>
      <c r="WZV2631" s="113"/>
      <c r="WZW2631" s="113"/>
      <c r="WZX2631" s="113"/>
      <c r="WZY2631" s="113"/>
      <c r="WZZ2631" s="113"/>
      <c r="XAA2631" s="113"/>
      <c r="XAB2631" s="113"/>
      <c r="XAC2631" s="113"/>
      <c r="XAD2631" s="113"/>
      <c r="XAE2631" s="113"/>
      <c r="XAF2631" s="113"/>
      <c r="XAG2631" s="113"/>
      <c r="XAH2631" s="113"/>
      <c r="XAI2631" s="113"/>
      <c r="XAJ2631" s="113"/>
      <c r="XAK2631" s="113"/>
      <c r="XAL2631" s="113"/>
      <c r="XAM2631" s="113"/>
      <c r="XAN2631" s="113"/>
      <c r="XAO2631" s="113"/>
      <c r="XAP2631" s="113"/>
      <c r="XAQ2631" s="113"/>
      <c r="XAR2631" s="113"/>
      <c r="XAS2631" s="113"/>
      <c r="XAT2631" s="113"/>
      <c r="XAU2631" s="113"/>
      <c r="XAV2631" s="113"/>
      <c r="XAW2631" s="113"/>
      <c r="XAX2631" s="113"/>
      <c r="XAY2631" s="113"/>
      <c r="XAZ2631" s="113"/>
      <c r="XBA2631" s="113"/>
      <c r="XBB2631" s="113"/>
      <c r="XBC2631" s="113"/>
      <c r="XBD2631" s="113"/>
      <c r="XBE2631" s="113"/>
      <c r="XBF2631" s="113"/>
      <c r="XBG2631" s="113"/>
      <c r="XBH2631" s="113"/>
      <c r="XBI2631" s="113"/>
      <c r="XBJ2631" s="113"/>
      <c r="XBK2631" s="113"/>
      <c r="XBL2631" s="113"/>
      <c r="XBM2631" s="113"/>
      <c r="XBN2631" s="113"/>
      <c r="XBO2631" s="113"/>
      <c r="XBP2631" s="113"/>
      <c r="XBQ2631" s="113"/>
      <c r="XBR2631" s="113"/>
      <c r="XBS2631" s="113"/>
      <c r="XBT2631" s="113"/>
      <c r="XBU2631" s="113"/>
      <c r="XBV2631" s="113"/>
      <c r="XBW2631" s="113"/>
      <c r="XBX2631" s="113"/>
      <c r="XBY2631" s="113"/>
      <c r="XBZ2631" s="113"/>
      <c r="XCA2631" s="113"/>
      <c r="XCB2631" s="113"/>
      <c r="XCC2631" s="113"/>
      <c r="XCD2631" s="113"/>
      <c r="XCE2631" s="113"/>
      <c r="XCF2631" s="113"/>
      <c r="XCG2631" s="113"/>
      <c r="XCH2631" s="113"/>
      <c r="XCI2631" s="113"/>
      <c r="XCJ2631" s="113"/>
      <c r="XCK2631" s="113"/>
      <c r="XCL2631" s="113"/>
      <c r="XCM2631" s="113"/>
      <c r="XCN2631" s="113"/>
      <c r="XCO2631" s="113"/>
      <c r="XCP2631" s="113"/>
      <c r="XCQ2631" s="113"/>
      <c r="XCR2631" s="113"/>
      <c r="XCS2631" s="113"/>
      <c r="XCT2631" s="113"/>
      <c r="XCU2631" s="113"/>
      <c r="XCV2631" s="113"/>
      <c r="XCW2631" s="113"/>
      <c r="XCX2631" s="113"/>
      <c r="XCY2631" s="113"/>
      <c r="XCZ2631" s="113"/>
      <c r="XDA2631" s="113"/>
      <c r="XDB2631" s="113"/>
      <c r="XDC2631" s="113"/>
      <c r="XDD2631" s="113"/>
      <c r="XDE2631" s="113"/>
      <c r="XDF2631" s="113"/>
      <c r="XDG2631" s="113"/>
      <c r="XDH2631" s="113"/>
      <c r="XDI2631" s="113"/>
      <c r="XDJ2631" s="113"/>
      <c r="XDK2631" s="113"/>
      <c r="XDL2631" s="113"/>
      <c r="XDM2631" s="113"/>
      <c r="XDN2631" s="113"/>
      <c r="XDO2631" s="113"/>
      <c r="XDP2631" s="113"/>
      <c r="XDQ2631" s="113"/>
      <c r="XDR2631" s="113"/>
      <c r="XDS2631" s="113"/>
      <c r="XDT2631" s="113"/>
      <c r="XDU2631" s="113"/>
      <c r="XDV2631" s="113"/>
      <c r="XDW2631" s="113"/>
      <c r="XDX2631" s="113"/>
      <c r="XDY2631" s="113"/>
      <c r="XDZ2631" s="113"/>
      <c r="XEA2631" s="113"/>
      <c r="XEB2631" s="113"/>
      <c r="XEC2631" s="113"/>
      <c r="XED2631" s="113"/>
      <c r="XEE2631" s="113"/>
      <c r="XEF2631" s="113"/>
      <c r="XEG2631" s="113"/>
      <c r="XEH2631" s="113"/>
      <c r="XEI2631" s="113"/>
      <c r="XEJ2631" s="113"/>
      <c r="XEK2631" s="113"/>
      <c r="XEL2631" s="113"/>
      <c r="XEM2631" s="113"/>
      <c r="XEN2631" s="113"/>
      <c r="XEO2631" s="113"/>
      <c r="XEP2631" s="113"/>
      <c r="XEQ2631" s="113"/>
      <c r="XER2631" s="113"/>
      <c r="XES2631" s="113"/>
      <c r="XET2631" s="113"/>
      <c r="XEU2631" s="113"/>
      <c r="XEV2631" s="113"/>
      <c r="XEW2631" s="113"/>
      <c r="XEX2631" s="113"/>
      <c r="XEY2631" s="113"/>
      <c r="XEZ2631" s="113"/>
      <c r="XFA2631" s="113"/>
      <c r="XFB2631" s="113"/>
      <c r="XFC2631" s="113"/>
    </row>
    <row r="2632" spans="1:16384" s="112" customFormat="1">
      <c r="A2632" s="284" t="s">
        <v>3698</v>
      </c>
      <c r="B2632" s="284" t="s">
        <v>3699</v>
      </c>
      <c r="C2632" s="284" t="s">
        <v>3700</v>
      </c>
      <c r="D2632" s="284">
        <v>1680</v>
      </c>
      <c r="E2632" s="325">
        <v>4.9000000000000004</v>
      </c>
      <c r="F2632" s="325">
        <f t="shared" ref="F2632:F2637" si="363">D2632*E2632</f>
        <v>8232</v>
      </c>
      <c r="G2632" s="793"/>
      <c r="XFD2632" s="116"/>
    </row>
    <row r="2633" spans="1:16384" s="107" customFormat="1">
      <c r="A2633" s="288"/>
      <c r="B2633" s="288"/>
      <c r="C2633" s="288"/>
      <c r="D2633" s="288"/>
      <c r="E2633" s="326"/>
      <c r="F2633" s="326">
        <f>SUM(F2632:F2632)</f>
        <v>8232</v>
      </c>
      <c r="G2633" s="793"/>
      <c r="H2633" s="113"/>
      <c r="I2633" s="113"/>
      <c r="J2633" s="113"/>
      <c r="K2633" s="113"/>
      <c r="L2633" s="113"/>
      <c r="M2633" s="113"/>
      <c r="N2633" s="113"/>
      <c r="O2633" s="113"/>
      <c r="P2633" s="113"/>
      <c r="Q2633" s="113"/>
      <c r="R2633" s="113"/>
      <c r="S2633" s="113"/>
      <c r="T2633" s="113"/>
      <c r="U2633" s="113"/>
      <c r="V2633" s="113"/>
      <c r="W2633" s="113"/>
      <c r="X2633" s="113"/>
      <c r="Y2633" s="113"/>
      <c r="Z2633" s="113"/>
      <c r="AA2633" s="113"/>
      <c r="AB2633" s="113"/>
      <c r="AC2633" s="113"/>
      <c r="AD2633" s="113"/>
      <c r="AE2633" s="113"/>
      <c r="AF2633" s="113"/>
      <c r="AG2633" s="113"/>
      <c r="AH2633" s="113"/>
      <c r="AI2633" s="113"/>
      <c r="AJ2633" s="113"/>
      <c r="AK2633" s="113"/>
      <c r="AL2633" s="113"/>
      <c r="AM2633" s="113"/>
      <c r="AN2633" s="113"/>
      <c r="AO2633" s="113"/>
      <c r="AP2633" s="113"/>
      <c r="AQ2633" s="113"/>
      <c r="AR2633" s="113"/>
      <c r="AS2633" s="113"/>
      <c r="AT2633" s="113"/>
      <c r="AU2633" s="113"/>
      <c r="AV2633" s="113"/>
      <c r="AW2633" s="113"/>
      <c r="AX2633" s="113"/>
      <c r="AY2633" s="113"/>
      <c r="AZ2633" s="113"/>
      <c r="BA2633" s="113"/>
      <c r="BB2633" s="113"/>
      <c r="BC2633" s="113"/>
      <c r="BD2633" s="113"/>
      <c r="BE2633" s="113"/>
      <c r="BF2633" s="113"/>
      <c r="BG2633" s="113"/>
      <c r="BH2633" s="113"/>
      <c r="BI2633" s="113"/>
      <c r="BJ2633" s="113"/>
      <c r="BK2633" s="113"/>
      <c r="BL2633" s="113"/>
      <c r="BM2633" s="113"/>
      <c r="BN2633" s="113"/>
      <c r="BO2633" s="113"/>
      <c r="BP2633" s="113"/>
      <c r="BQ2633" s="113"/>
      <c r="BR2633" s="113"/>
      <c r="BS2633" s="113"/>
      <c r="BT2633" s="113"/>
      <c r="BU2633" s="113"/>
      <c r="BV2633" s="113"/>
      <c r="BW2633" s="113"/>
      <c r="BX2633" s="113"/>
      <c r="BY2633" s="113"/>
      <c r="BZ2633" s="113"/>
      <c r="CA2633" s="113"/>
      <c r="CB2633" s="113"/>
      <c r="CC2633" s="113"/>
      <c r="CD2633" s="113"/>
      <c r="CE2633" s="113"/>
      <c r="CF2633" s="113"/>
      <c r="CG2633" s="113"/>
      <c r="CH2633" s="113"/>
      <c r="CI2633" s="113"/>
      <c r="CJ2633" s="113"/>
      <c r="CK2633" s="113"/>
      <c r="CL2633" s="113"/>
      <c r="CM2633" s="113"/>
      <c r="CN2633" s="113"/>
      <c r="CO2633" s="113"/>
      <c r="CP2633" s="113"/>
      <c r="CQ2633" s="113"/>
      <c r="CR2633" s="113"/>
      <c r="CS2633" s="113"/>
      <c r="CT2633" s="113"/>
      <c r="CU2633" s="113"/>
      <c r="CV2633" s="113"/>
      <c r="CW2633" s="113"/>
      <c r="CX2633" s="113"/>
      <c r="CY2633" s="113"/>
      <c r="CZ2633" s="113"/>
      <c r="DA2633" s="113"/>
      <c r="DB2633" s="113"/>
      <c r="DC2633" s="113"/>
      <c r="DD2633" s="113"/>
      <c r="DE2633" s="113"/>
      <c r="DF2633" s="113"/>
      <c r="DG2633" s="113"/>
      <c r="DH2633" s="113"/>
      <c r="DI2633" s="113"/>
      <c r="DJ2633" s="113"/>
      <c r="DK2633" s="113"/>
      <c r="DL2633" s="113"/>
      <c r="DM2633" s="113"/>
      <c r="DN2633" s="113"/>
      <c r="DO2633" s="113"/>
      <c r="DP2633" s="113"/>
      <c r="DQ2633" s="113"/>
      <c r="DR2633" s="113"/>
      <c r="DS2633" s="113"/>
      <c r="DT2633" s="113"/>
      <c r="DU2633" s="113"/>
      <c r="DV2633" s="113"/>
      <c r="DW2633" s="113"/>
      <c r="DX2633" s="113"/>
      <c r="DY2633" s="113"/>
      <c r="DZ2633" s="113"/>
      <c r="EA2633" s="113"/>
      <c r="EB2633" s="113"/>
      <c r="EC2633" s="113"/>
      <c r="ED2633" s="113"/>
      <c r="EE2633" s="113"/>
      <c r="EF2633" s="113"/>
      <c r="EG2633" s="113"/>
      <c r="EH2633" s="113"/>
      <c r="EI2633" s="113"/>
      <c r="EJ2633" s="113"/>
      <c r="EK2633" s="113"/>
      <c r="EL2633" s="113"/>
      <c r="EM2633" s="113"/>
      <c r="EN2633" s="113"/>
      <c r="EO2633" s="113"/>
      <c r="EP2633" s="113"/>
      <c r="EQ2633" s="113"/>
      <c r="ER2633" s="113"/>
      <c r="ES2633" s="113"/>
      <c r="ET2633" s="113"/>
      <c r="EU2633" s="113"/>
      <c r="EV2633" s="113"/>
      <c r="EW2633" s="113"/>
      <c r="EX2633" s="113"/>
      <c r="EY2633" s="113"/>
      <c r="EZ2633" s="113"/>
      <c r="FA2633" s="113"/>
      <c r="FB2633" s="113"/>
      <c r="FC2633" s="113"/>
      <c r="FD2633" s="113"/>
      <c r="FE2633" s="113"/>
      <c r="FF2633" s="113"/>
      <c r="FG2633" s="113"/>
      <c r="FH2633" s="113"/>
      <c r="FI2633" s="113"/>
      <c r="FJ2633" s="113"/>
      <c r="FK2633" s="113"/>
      <c r="FL2633" s="113"/>
      <c r="FM2633" s="113"/>
      <c r="FN2633" s="113"/>
      <c r="FO2633" s="113"/>
      <c r="FP2633" s="113"/>
      <c r="FQ2633" s="113"/>
      <c r="FR2633" s="113"/>
      <c r="FS2633" s="113"/>
      <c r="FT2633" s="113"/>
      <c r="FU2633" s="113"/>
      <c r="FV2633" s="113"/>
      <c r="FW2633" s="113"/>
      <c r="FX2633" s="113"/>
      <c r="FY2633" s="113"/>
      <c r="FZ2633" s="113"/>
      <c r="GA2633" s="113"/>
      <c r="GB2633" s="113"/>
      <c r="GC2633" s="113"/>
      <c r="GD2633" s="113"/>
      <c r="GE2633" s="113"/>
      <c r="GF2633" s="113"/>
      <c r="GG2633" s="113"/>
      <c r="GH2633" s="113"/>
      <c r="GI2633" s="113"/>
      <c r="GJ2633" s="113"/>
      <c r="GK2633" s="113"/>
      <c r="GL2633" s="113"/>
      <c r="GM2633" s="113"/>
      <c r="GN2633" s="113"/>
      <c r="GO2633" s="113"/>
      <c r="GP2633" s="113"/>
      <c r="GQ2633" s="113"/>
      <c r="GR2633" s="113"/>
      <c r="GS2633" s="113"/>
      <c r="GT2633" s="113"/>
      <c r="GU2633" s="113"/>
      <c r="GV2633" s="113"/>
      <c r="GW2633" s="113"/>
      <c r="GX2633" s="113"/>
      <c r="GY2633" s="113"/>
      <c r="GZ2633" s="113"/>
      <c r="HA2633" s="113"/>
      <c r="HB2633" s="113"/>
      <c r="HC2633" s="113"/>
      <c r="HD2633" s="113"/>
      <c r="HE2633" s="113"/>
      <c r="HF2633" s="113"/>
      <c r="HG2633" s="113"/>
      <c r="HH2633" s="113"/>
      <c r="HI2633" s="113"/>
      <c r="HJ2633" s="113"/>
      <c r="HK2633" s="113"/>
      <c r="HL2633" s="113"/>
      <c r="HM2633" s="113"/>
      <c r="HN2633" s="113"/>
      <c r="HO2633" s="113"/>
      <c r="HP2633" s="113"/>
      <c r="HQ2633" s="113"/>
      <c r="HR2633" s="113"/>
      <c r="HS2633" s="113"/>
      <c r="HT2633" s="113"/>
      <c r="HU2633" s="113"/>
      <c r="HV2633" s="113"/>
      <c r="HW2633" s="113"/>
      <c r="HX2633" s="113"/>
      <c r="HY2633" s="113"/>
      <c r="HZ2633" s="113"/>
      <c r="IA2633" s="113"/>
      <c r="IB2633" s="113"/>
      <c r="IC2633" s="113"/>
      <c r="ID2633" s="113"/>
      <c r="IE2633" s="113"/>
      <c r="IF2633" s="113"/>
      <c r="IG2633" s="113"/>
      <c r="IH2633" s="113"/>
      <c r="II2633" s="113"/>
      <c r="IJ2633" s="113"/>
      <c r="IK2633" s="113"/>
      <c r="IL2633" s="113"/>
      <c r="IM2633" s="113"/>
      <c r="IN2633" s="113"/>
      <c r="IO2633" s="113"/>
      <c r="IP2633" s="113"/>
      <c r="IQ2633" s="113"/>
      <c r="IR2633" s="113"/>
      <c r="IS2633" s="113"/>
      <c r="IT2633" s="113"/>
      <c r="IU2633" s="113"/>
      <c r="IV2633" s="113"/>
      <c r="IW2633" s="113"/>
      <c r="IX2633" s="113"/>
      <c r="IY2633" s="113"/>
      <c r="IZ2633" s="113"/>
      <c r="JA2633" s="113"/>
      <c r="JB2633" s="113"/>
      <c r="JC2633" s="113"/>
      <c r="JD2633" s="113"/>
      <c r="JE2633" s="113"/>
      <c r="JF2633" s="113"/>
      <c r="JG2633" s="113"/>
      <c r="JH2633" s="113"/>
      <c r="JI2633" s="113"/>
      <c r="JJ2633" s="113"/>
      <c r="JK2633" s="113"/>
      <c r="JL2633" s="113"/>
      <c r="JM2633" s="113"/>
      <c r="JN2633" s="113"/>
      <c r="JO2633" s="113"/>
      <c r="JP2633" s="113"/>
      <c r="JQ2633" s="113"/>
      <c r="JR2633" s="113"/>
      <c r="JS2633" s="113"/>
      <c r="JT2633" s="113"/>
      <c r="JU2633" s="113"/>
      <c r="JV2633" s="113"/>
      <c r="JW2633" s="113"/>
      <c r="JX2633" s="113"/>
      <c r="JY2633" s="113"/>
      <c r="JZ2633" s="113"/>
      <c r="KA2633" s="113"/>
      <c r="KB2633" s="113"/>
      <c r="KC2633" s="113"/>
      <c r="KD2633" s="113"/>
      <c r="KE2633" s="113"/>
      <c r="KF2633" s="113"/>
      <c r="KG2633" s="113"/>
      <c r="KH2633" s="113"/>
      <c r="KI2633" s="113"/>
      <c r="KJ2633" s="113"/>
      <c r="KK2633" s="113"/>
      <c r="KL2633" s="113"/>
      <c r="KM2633" s="113"/>
      <c r="KN2633" s="113"/>
      <c r="KO2633" s="113"/>
      <c r="KP2633" s="113"/>
      <c r="KQ2633" s="113"/>
      <c r="KR2633" s="113"/>
      <c r="KS2633" s="113"/>
      <c r="KT2633" s="113"/>
      <c r="KU2633" s="113"/>
      <c r="KV2633" s="113"/>
      <c r="KW2633" s="113"/>
      <c r="KX2633" s="113"/>
      <c r="KY2633" s="113"/>
      <c r="KZ2633" s="113"/>
      <c r="LA2633" s="113"/>
      <c r="LB2633" s="113"/>
      <c r="LC2633" s="113"/>
      <c r="LD2633" s="113"/>
      <c r="LE2633" s="113"/>
      <c r="LF2633" s="113"/>
      <c r="LG2633" s="113"/>
      <c r="LH2633" s="113"/>
      <c r="LI2633" s="113"/>
      <c r="LJ2633" s="113"/>
      <c r="LK2633" s="113"/>
      <c r="LL2633" s="113"/>
      <c r="LM2633" s="113"/>
      <c r="LN2633" s="113"/>
      <c r="LO2633" s="113"/>
      <c r="LP2633" s="113"/>
      <c r="LQ2633" s="113"/>
      <c r="LR2633" s="113"/>
      <c r="LS2633" s="113"/>
      <c r="LT2633" s="113"/>
      <c r="LU2633" s="113"/>
      <c r="LV2633" s="113"/>
      <c r="LW2633" s="113"/>
      <c r="LX2633" s="113"/>
      <c r="LY2633" s="113"/>
      <c r="LZ2633" s="113"/>
      <c r="MA2633" s="113"/>
      <c r="MB2633" s="113"/>
      <c r="MC2633" s="113"/>
      <c r="MD2633" s="113"/>
      <c r="ME2633" s="113"/>
      <c r="MF2633" s="113"/>
      <c r="MG2633" s="113"/>
      <c r="MH2633" s="113"/>
      <c r="MI2633" s="113"/>
      <c r="MJ2633" s="113"/>
      <c r="MK2633" s="113"/>
      <c r="ML2633" s="113"/>
      <c r="MM2633" s="113"/>
      <c r="MN2633" s="113"/>
      <c r="MO2633" s="113"/>
      <c r="MP2633" s="113"/>
      <c r="MQ2633" s="113"/>
      <c r="MR2633" s="113"/>
      <c r="MS2633" s="113"/>
      <c r="MT2633" s="113"/>
      <c r="MU2633" s="113"/>
      <c r="MV2633" s="113"/>
      <c r="MW2633" s="113"/>
      <c r="MX2633" s="113"/>
      <c r="MY2633" s="113"/>
      <c r="MZ2633" s="113"/>
      <c r="NA2633" s="113"/>
      <c r="NB2633" s="113"/>
      <c r="NC2633" s="113"/>
      <c r="ND2633" s="113"/>
      <c r="NE2633" s="113"/>
      <c r="NF2633" s="113"/>
      <c r="NG2633" s="113"/>
      <c r="NH2633" s="113"/>
      <c r="NI2633" s="113"/>
      <c r="NJ2633" s="113"/>
      <c r="NK2633" s="113"/>
      <c r="NL2633" s="113"/>
      <c r="NM2633" s="113"/>
      <c r="NN2633" s="113"/>
      <c r="NO2633" s="113"/>
      <c r="NP2633" s="113"/>
      <c r="NQ2633" s="113"/>
      <c r="NR2633" s="113"/>
      <c r="NS2633" s="113"/>
      <c r="NT2633" s="113"/>
      <c r="NU2633" s="113"/>
      <c r="NV2633" s="113"/>
      <c r="NW2633" s="113"/>
      <c r="NX2633" s="113"/>
      <c r="NY2633" s="113"/>
      <c r="NZ2633" s="113"/>
      <c r="OA2633" s="113"/>
      <c r="OB2633" s="113"/>
      <c r="OC2633" s="113"/>
      <c r="OD2633" s="113"/>
      <c r="OE2633" s="113"/>
      <c r="OF2633" s="113"/>
      <c r="OG2633" s="113"/>
      <c r="OH2633" s="113"/>
      <c r="OI2633" s="113"/>
      <c r="OJ2633" s="113"/>
      <c r="OK2633" s="113"/>
      <c r="OL2633" s="113"/>
      <c r="OM2633" s="113"/>
      <c r="ON2633" s="113"/>
      <c r="OO2633" s="113"/>
      <c r="OP2633" s="113"/>
      <c r="OQ2633" s="113"/>
      <c r="OR2633" s="113"/>
      <c r="OS2633" s="113"/>
      <c r="OT2633" s="113"/>
      <c r="OU2633" s="113"/>
      <c r="OV2633" s="113"/>
      <c r="OW2633" s="113"/>
      <c r="OX2633" s="113"/>
      <c r="OY2633" s="113"/>
      <c r="OZ2633" s="113"/>
      <c r="PA2633" s="113"/>
      <c r="PB2633" s="113"/>
      <c r="PC2633" s="113"/>
      <c r="PD2633" s="113"/>
      <c r="PE2633" s="113"/>
      <c r="PF2633" s="113"/>
      <c r="PG2633" s="113"/>
      <c r="PH2633" s="113"/>
      <c r="PI2633" s="113"/>
      <c r="PJ2633" s="113"/>
      <c r="PK2633" s="113"/>
      <c r="PL2633" s="113"/>
      <c r="PM2633" s="113"/>
      <c r="PN2633" s="113"/>
      <c r="PO2633" s="113"/>
      <c r="PP2633" s="113"/>
      <c r="PQ2633" s="113"/>
      <c r="PR2633" s="113"/>
      <c r="PS2633" s="113"/>
      <c r="PT2633" s="113"/>
      <c r="PU2633" s="113"/>
      <c r="PV2633" s="113"/>
      <c r="PW2633" s="113"/>
      <c r="PX2633" s="113"/>
      <c r="PY2633" s="113"/>
      <c r="PZ2633" s="113"/>
      <c r="QA2633" s="113"/>
      <c r="QB2633" s="113"/>
      <c r="QC2633" s="113"/>
      <c r="QD2633" s="113"/>
      <c r="QE2633" s="113"/>
      <c r="QF2633" s="113"/>
      <c r="QG2633" s="113"/>
      <c r="QH2633" s="113"/>
      <c r="QI2633" s="113"/>
      <c r="QJ2633" s="113"/>
      <c r="QK2633" s="113"/>
      <c r="QL2633" s="113"/>
      <c r="QM2633" s="113"/>
      <c r="QN2633" s="113"/>
      <c r="QO2633" s="113"/>
      <c r="QP2633" s="113"/>
      <c r="QQ2633" s="113"/>
      <c r="QR2633" s="113"/>
      <c r="QS2633" s="113"/>
      <c r="QT2633" s="113"/>
      <c r="QU2633" s="113"/>
      <c r="QV2633" s="113"/>
      <c r="QW2633" s="113"/>
      <c r="QX2633" s="113"/>
      <c r="QY2633" s="113"/>
      <c r="QZ2633" s="113"/>
      <c r="RA2633" s="113"/>
      <c r="RB2633" s="113"/>
      <c r="RC2633" s="113"/>
      <c r="RD2633" s="113"/>
      <c r="RE2633" s="113"/>
      <c r="RF2633" s="113"/>
      <c r="RG2633" s="113"/>
      <c r="RH2633" s="113"/>
      <c r="RI2633" s="113"/>
      <c r="RJ2633" s="113"/>
      <c r="RK2633" s="113"/>
      <c r="RL2633" s="113"/>
      <c r="RM2633" s="113"/>
      <c r="RN2633" s="113"/>
      <c r="RO2633" s="113"/>
      <c r="RP2633" s="113"/>
      <c r="RQ2633" s="113"/>
      <c r="RR2633" s="113"/>
      <c r="RS2633" s="113"/>
      <c r="RT2633" s="113"/>
      <c r="RU2633" s="113"/>
      <c r="RV2633" s="113"/>
      <c r="RW2633" s="113"/>
      <c r="RX2633" s="113"/>
      <c r="RY2633" s="113"/>
      <c r="RZ2633" s="113"/>
      <c r="SA2633" s="113"/>
      <c r="SB2633" s="113"/>
      <c r="SC2633" s="113"/>
      <c r="SD2633" s="113"/>
      <c r="SE2633" s="113"/>
      <c r="SF2633" s="113"/>
      <c r="SG2633" s="113"/>
      <c r="SH2633" s="113"/>
      <c r="SI2633" s="113"/>
      <c r="SJ2633" s="113"/>
      <c r="SK2633" s="113"/>
      <c r="SL2633" s="113"/>
      <c r="SM2633" s="113"/>
      <c r="SN2633" s="113"/>
      <c r="SO2633" s="113"/>
      <c r="SP2633" s="113"/>
      <c r="SQ2633" s="113"/>
      <c r="SR2633" s="113"/>
      <c r="SS2633" s="113"/>
      <c r="ST2633" s="113"/>
      <c r="SU2633" s="113"/>
      <c r="SV2633" s="113"/>
      <c r="SW2633" s="113"/>
      <c r="SX2633" s="113"/>
      <c r="SY2633" s="113"/>
      <c r="SZ2633" s="113"/>
      <c r="TA2633" s="113"/>
      <c r="TB2633" s="113"/>
      <c r="TC2633" s="113"/>
      <c r="TD2633" s="113"/>
      <c r="TE2633" s="113"/>
      <c r="TF2633" s="113"/>
      <c r="TG2633" s="113"/>
      <c r="TH2633" s="113"/>
      <c r="TI2633" s="113"/>
      <c r="TJ2633" s="113"/>
      <c r="TK2633" s="113"/>
      <c r="TL2633" s="113"/>
      <c r="TM2633" s="113"/>
      <c r="TN2633" s="113"/>
      <c r="TO2633" s="113"/>
      <c r="TP2633" s="113"/>
      <c r="TQ2633" s="113"/>
      <c r="TR2633" s="113"/>
      <c r="TS2633" s="113"/>
      <c r="TT2633" s="113"/>
      <c r="TU2633" s="113"/>
      <c r="TV2633" s="113"/>
      <c r="TW2633" s="113"/>
      <c r="TX2633" s="113"/>
      <c r="TY2633" s="113"/>
      <c r="TZ2633" s="113"/>
      <c r="UA2633" s="113"/>
      <c r="UB2633" s="113"/>
      <c r="UC2633" s="113"/>
      <c r="UD2633" s="113"/>
      <c r="UE2633" s="113"/>
      <c r="UF2633" s="113"/>
      <c r="UG2633" s="113"/>
      <c r="UH2633" s="113"/>
      <c r="UI2633" s="113"/>
      <c r="UJ2633" s="113"/>
      <c r="UK2633" s="113"/>
      <c r="UL2633" s="113"/>
      <c r="UM2633" s="113"/>
      <c r="UN2633" s="113"/>
      <c r="UO2633" s="113"/>
      <c r="UP2633" s="113"/>
      <c r="UQ2633" s="113"/>
      <c r="UR2633" s="113"/>
      <c r="US2633" s="113"/>
      <c r="UT2633" s="113"/>
      <c r="UU2633" s="113"/>
      <c r="UV2633" s="113"/>
      <c r="UW2633" s="113"/>
      <c r="UX2633" s="113"/>
      <c r="UY2633" s="113"/>
      <c r="UZ2633" s="113"/>
      <c r="VA2633" s="113"/>
      <c r="VB2633" s="113"/>
      <c r="VC2633" s="113"/>
      <c r="VD2633" s="113"/>
      <c r="VE2633" s="113"/>
      <c r="VF2633" s="113"/>
      <c r="VG2633" s="113"/>
      <c r="VH2633" s="113"/>
      <c r="VI2633" s="113"/>
      <c r="VJ2633" s="113"/>
      <c r="VK2633" s="113"/>
      <c r="VL2633" s="113"/>
      <c r="VM2633" s="113"/>
      <c r="VN2633" s="113"/>
      <c r="VO2633" s="113"/>
      <c r="VP2633" s="113"/>
      <c r="VQ2633" s="113"/>
      <c r="VR2633" s="113"/>
      <c r="VS2633" s="113"/>
      <c r="VT2633" s="113"/>
      <c r="VU2633" s="113"/>
      <c r="VV2633" s="113"/>
      <c r="VW2633" s="113"/>
      <c r="VX2633" s="113"/>
      <c r="VY2633" s="113"/>
      <c r="VZ2633" s="113"/>
      <c r="WA2633" s="113"/>
      <c r="WB2633" s="113"/>
      <c r="WC2633" s="113"/>
      <c r="WD2633" s="113"/>
      <c r="WE2633" s="113"/>
      <c r="WF2633" s="113"/>
      <c r="WG2633" s="113"/>
      <c r="WH2633" s="113"/>
      <c r="WI2633" s="113"/>
      <c r="WJ2633" s="113"/>
      <c r="WK2633" s="113"/>
      <c r="WL2633" s="113"/>
      <c r="WM2633" s="113"/>
      <c r="WN2633" s="113"/>
      <c r="WO2633" s="113"/>
      <c r="WP2633" s="113"/>
      <c r="WQ2633" s="113"/>
      <c r="WR2633" s="113"/>
      <c r="WS2633" s="113"/>
      <c r="WT2633" s="113"/>
      <c r="WU2633" s="113"/>
      <c r="WV2633" s="113"/>
      <c r="WW2633" s="113"/>
      <c r="WX2633" s="113"/>
      <c r="WY2633" s="113"/>
      <c r="WZ2633" s="113"/>
      <c r="XA2633" s="113"/>
      <c r="XB2633" s="113"/>
      <c r="XC2633" s="113"/>
      <c r="XD2633" s="113"/>
      <c r="XE2633" s="113"/>
      <c r="XF2633" s="113"/>
      <c r="XG2633" s="113"/>
      <c r="XH2633" s="113"/>
      <c r="XI2633" s="113"/>
      <c r="XJ2633" s="113"/>
      <c r="XK2633" s="113"/>
      <c r="XL2633" s="113"/>
      <c r="XM2633" s="113"/>
      <c r="XN2633" s="113"/>
      <c r="XO2633" s="113"/>
      <c r="XP2633" s="113"/>
      <c r="XQ2633" s="113"/>
      <c r="XR2633" s="113"/>
      <c r="XS2633" s="113"/>
      <c r="XT2633" s="113"/>
      <c r="XU2633" s="113"/>
      <c r="XV2633" s="113"/>
      <c r="XW2633" s="113"/>
      <c r="XX2633" s="113"/>
      <c r="XY2633" s="113"/>
      <c r="XZ2633" s="113"/>
      <c r="YA2633" s="113"/>
      <c r="YB2633" s="113"/>
      <c r="YC2633" s="113"/>
      <c r="YD2633" s="113"/>
      <c r="YE2633" s="113"/>
      <c r="YF2633" s="113"/>
      <c r="YG2633" s="113"/>
      <c r="YH2633" s="113"/>
      <c r="YI2633" s="113"/>
      <c r="YJ2633" s="113"/>
      <c r="YK2633" s="113"/>
      <c r="YL2633" s="113"/>
      <c r="YM2633" s="113"/>
      <c r="YN2633" s="113"/>
      <c r="YO2633" s="113"/>
      <c r="YP2633" s="113"/>
      <c r="YQ2633" s="113"/>
      <c r="YR2633" s="113"/>
      <c r="YS2633" s="113"/>
      <c r="YT2633" s="113"/>
      <c r="YU2633" s="113"/>
      <c r="YV2633" s="113"/>
      <c r="YW2633" s="113"/>
      <c r="YX2633" s="113"/>
      <c r="YY2633" s="113"/>
      <c r="YZ2633" s="113"/>
      <c r="ZA2633" s="113"/>
      <c r="ZB2633" s="113"/>
      <c r="ZC2633" s="113"/>
      <c r="ZD2633" s="113"/>
      <c r="ZE2633" s="113"/>
      <c r="ZF2633" s="113"/>
      <c r="ZG2633" s="113"/>
      <c r="ZH2633" s="113"/>
      <c r="ZI2633" s="113"/>
      <c r="ZJ2633" s="113"/>
      <c r="ZK2633" s="113"/>
      <c r="ZL2633" s="113"/>
      <c r="ZM2633" s="113"/>
      <c r="ZN2633" s="113"/>
      <c r="ZO2633" s="113"/>
      <c r="ZP2633" s="113"/>
      <c r="ZQ2633" s="113"/>
      <c r="ZR2633" s="113"/>
      <c r="ZS2633" s="113"/>
      <c r="ZT2633" s="113"/>
      <c r="ZU2633" s="113"/>
      <c r="ZV2633" s="113"/>
      <c r="ZW2633" s="113"/>
      <c r="ZX2633" s="113"/>
      <c r="ZY2633" s="113"/>
      <c r="ZZ2633" s="113"/>
      <c r="AAA2633" s="113"/>
      <c r="AAB2633" s="113"/>
      <c r="AAC2633" s="113"/>
      <c r="AAD2633" s="113"/>
      <c r="AAE2633" s="113"/>
      <c r="AAF2633" s="113"/>
      <c r="AAG2633" s="113"/>
      <c r="AAH2633" s="113"/>
      <c r="AAI2633" s="113"/>
      <c r="AAJ2633" s="113"/>
      <c r="AAK2633" s="113"/>
      <c r="AAL2633" s="113"/>
      <c r="AAM2633" s="113"/>
      <c r="AAN2633" s="113"/>
      <c r="AAO2633" s="113"/>
      <c r="AAP2633" s="113"/>
      <c r="AAQ2633" s="113"/>
      <c r="AAR2633" s="113"/>
      <c r="AAS2633" s="113"/>
      <c r="AAT2633" s="113"/>
      <c r="AAU2633" s="113"/>
      <c r="AAV2633" s="113"/>
      <c r="AAW2633" s="113"/>
      <c r="AAX2633" s="113"/>
      <c r="AAY2633" s="113"/>
      <c r="AAZ2633" s="113"/>
      <c r="ABA2633" s="113"/>
      <c r="ABB2633" s="113"/>
      <c r="ABC2633" s="113"/>
      <c r="ABD2633" s="113"/>
      <c r="ABE2633" s="113"/>
      <c r="ABF2633" s="113"/>
      <c r="ABG2633" s="113"/>
      <c r="ABH2633" s="113"/>
      <c r="ABI2633" s="113"/>
      <c r="ABJ2633" s="113"/>
      <c r="ABK2633" s="113"/>
      <c r="ABL2633" s="113"/>
      <c r="ABM2633" s="113"/>
      <c r="ABN2633" s="113"/>
      <c r="ABO2633" s="113"/>
      <c r="ABP2633" s="113"/>
      <c r="ABQ2633" s="113"/>
      <c r="ABR2633" s="113"/>
      <c r="ABS2633" s="113"/>
      <c r="ABT2633" s="113"/>
      <c r="ABU2633" s="113"/>
      <c r="ABV2633" s="113"/>
      <c r="ABW2633" s="113"/>
      <c r="ABX2633" s="113"/>
      <c r="ABY2633" s="113"/>
      <c r="ABZ2633" s="113"/>
      <c r="ACA2633" s="113"/>
      <c r="ACB2633" s="113"/>
      <c r="ACC2633" s="113"/>
      <c r="ACD2633" s="113"/>
      <c r="ACE2633" s="113"/>
      <c r="ACF2633" s="113"/>
      <c r="ACG2633" s="113"/>
      <c r="ACH2633" s="113"/>
      <c r="ACI2633" s="113"/>
      <c r="ACJ2633" s="113"/>
      <c r="ACK2633" s="113"/>
      <c r="ACL2633" s="113"/>
      <c r="ACM2633" s="113"/>
      <c r="ACN2633" s="113"/>
      <c r="ACO2633" s="113"/>
      <c r="ACP2633" s="113"/>
      <c r="ACQ2633" s="113"/>
      <c r="ACR2633" s="113"/>
      <c r="ACS2633" s="113"/>
      <c r="ACT2633" s="113"/>
      <c r="ACU2633" s="113"/>
      <c r="ACV2633" s="113"/>
      <c r="ACW2633" s="113"/>
      <c r="ACX2633" s="113"/>
      <c r="ACY2633" s="113"/>
      <c r="ACZ2633" s="113"/>
      <c r="ADA2633" s="113"/>
      <c r="ADB2633" s="113"/>
      <c r="ADC2633" s="113"/>
      <c r="ADD2633" s="113"/>
      <c r="ADE2633" s="113"/>
      <c r="ADF2633" s="113"/>
      <c r="ADG2633" s="113"/>
      <c r="ADH2633" s="113"/>
      <c r="ADI2633" s="113"/>
      <c r="ADJ2633" s="113"/>
      <c r="ADK2633" s="113"/>
      <c r="ADL2633" s="113"/>
      <c r="ADM2633" s="113"/>
      <c r="ADN2633" s="113"/>
      <c r="ADO2633" s="113"/>
      <c r="ADP2633" s="113"/>
      <c r="ADQ2633" s="113"/>
      <c r="ADR2633" s="113"/>
      <c r="ADS2633" s="113"/>
      <c r="ADT2633" s="113"/>
      <c r="ADU2633" s="113"/>
      <c r="ADV2633" s="113"/>
      <c r="ADW2633" s="113"/>
      <c r="ADX2633" s="113"/>
      <c r="ADY2633" s="113"/>
      <c r="ADZ2633" s="113"/>
      <c r="AEA2633" s="113"/>
      <c r="AEB2633" s="113"/>
      <c r="AEC2633" s="113"/>
      <c r="AED2633" s="113"/>
      <c r="AEE2633" s="113"/>
      <c r="AEF2633" s="113"/>
      <c r="AEG2633" s="113"/>
      <c r="AEH2633" s="113"/>
      <c r="AEI2633" s="113"/>
      <c r="AEJ2633" s="113"/>
      <c r="AEK2633" s="113"/>
      <c r="AEL2633" s="113"/>
      <c r="AEM2633" s="113"/>
      <c r="AEN2633" s="113"/>
      <c r="AEO2633" s="113"/>
      <c r="AEP2633" s="113"/>
      <c r="AEQ2633" s="113"/>
      <c r="AER2633" s="113"/>
      <c r="AES2633" s="113"/>
      <c r="AET2633" s="113"/>
      <c r="AEU2633" s="113"/>
      <c r="AEV2633" s="113"/>
      <c r="AEW2633" s="113"/>
      <c r="AEX2633" s="113"/>
      <c r="AEY2633" s="113"/>
      <c r="AEZ2633" s="113"/>
      <c r="AFA2633" s="113"/>
      <c r="AFB2633" s="113"/>
      <c r="AFC2633" s="113"/>
      <c r="AFD2633" s="113"/>
      <c r="AFE2633" s="113"/>
      <c r="AFF2633" s="113"/>
      <c r="AFG2633" s="113"/>
      <c r="AFH2633" s="113"/>
      <c r="AFI2633" s="113"/>
      <c r="AFJ2633" s="113"/>
      <c r="AFK2633" s="113"/>
      <c r="AFL2633" s="113"/>
      <c r="AFM2633" s="113"/>
      <c r="AFN2633" s="113"/>
      <c r="AFO2633" s="113"/>
      <c r="AFP2633" s="113"/>
      <c r="AFQ2633" s="113"/>
      <c r="AFR2633" s="113"/>
      <c r="AFS2633" s="113"/>
      <c r="AFT2633" s="113"/>
      <c r="AFU2633" s="113"/>
      <c r="AFV2633" s="113"/>
      <c r="AFW2633" s="113"/>
      <c r="AFX2633" s="113"/>
      <c r="AFY2633" s="113"/>
      <c r="AFZ2633" s="113"/>
      <c r="AGA2633" s="113"/>
      <c r="AGB2633" s="113"/>
      <c r="AGC2633" s="113"/>
      <c r="AGD2633" s="113"/>
      <c r="AGE2633" s="113"/>
      <c r="AGF2633" s="113"/>
      <c r="AGG2633" s="113"/>
      <c r="AGH2633" s="113"/>
      <c r="AGI2633" s="113"/>
      <c r="AGJ2633" s="113"/>
      <c r="AGK2633" s="113"/>
      <c r="AGL2633" s="113"/>
      <c r="AGM2633" s="113"/>
      <c r="AGN2633" s="113"/>
      <c r="AGO2633" s="113"/>
      <c r="AGP2633" s="113"/>
      <c r="AGQ2633" s="113"/>
      <c r="AGR2633" s="113"/>
      <c r="AGS2633" s="113"/>
      <c r="AGT2633" s="113"/>
      <c r="AGU2633" s="113"/>
      <c r="AGV2633" s="113"/>
      <c r="AGW2633" s="113"/>
      <c r="AGX2633" s="113"/>
      <c r="AGY2633" s="113"/>
      <c r="AGZ2633" s="113"/>
      <c r="AHA2633" s="113"/>
      <c r="AHB2633" s="113"/>
      <c r="AHC2633" s="113"/>
      <c r="AHD2633" s="113"/>
      <c r="AHE2633" s="113"/>
      <c r="AHF2633" s="113"/>
      <c r="AHG2633" s="113"/>
      <c r="AHH2633" s="113"/>
      <c r="AHI2633" s="113"/>
      <c r="AHJ2633" s="113"/>
      <c r="AHK2633" s="113"/>
      <c r="AHL2633" s="113"/>
      <c r="AHM2633" s="113"/>
      <c r="AHN2633" s="113"/>
      <c r="AHO2633" s="113"/>
      <c r="AHP2633" s="113"/>
      <c r="AHQ2633" s="113"/>
      <c r="AHR2633" s="113"/>
      <c r="AHS2633" s="113"/>
      <c r="AHT2633" s="113"/>
      <c r="AHU2633" s="113"/>
      <c r="AHV2633" s="113"/>
      <c r="AHW2633" s="113"/>
      <c r="AHX2633" s="113"/>
      <c r="AHY2633" s="113"/>
      <c r="AHZ2633" s="113"/>
      <c r="AIA2633" s="113"/>
      <c r="AIB2633" s="113"/>
      <c r="AIC2633" s="113"/>
      <c r="AID2633" s="113"/>
      <c r="AIE2633" s="113"/>
      <c r="AIF2633" s="113"/>
      <c r="AIG2633" s="113"/>
      <c r="AIH2633" s="113"/>
      <c r="AII2633" s="113"/>
      <c r="AIJ2633" s="113"/>
      <c r="AIK2633" s="113"/>
      <c r="AIL2633" s="113"/>
      <c r="AIM2633" s="113"/>
      <c r="AIN2633" s="113"/>
      <c r="AIO2633" s="113"/>
      <c r="AIP2633" s="113"/>
      <c r="AIQ2633" s="113"/>
      <c r="AIR2633" s="113"/>
      <c r="AIS2633" s="113"/>
      <c r="AIT2633" s="113"/>
      <c r="AIU2633" s="113"/>
      <c r="AIV2633" s="113"/>
      <c r="AIW2633" s="113"/>
      <c r="AIX2633" s="113"/>
      <c r="AIY2633" s="113"/>
      <c r="AIZ2633" s="113"/>
      <c r="AJA2633" s="113"/>
      <c r="AJB2633" s="113"/>
      <c r="AJC2633" s="113"/>
      <c r="AJD2633" s="113"/>
      <c r="AJE2633" s="113"/>
      <c r="AJF2633" s="113"/>
      <c r="AJG2633" s="113"/>
      <c r="AJH2633" s="113"/>
      <c r="AJI2633" s="113"/>
      <c r="AJJ2633" s="113"/>
      <c r="AJK2633" s="113"/>
      <c r="AJL2633" s="113"/>
      <c r="AJM2633" s="113"/>
      <c r="AJN2633" s="113"/>
      <c r="AJO2633" s="113"/>
      <c r="AJP2633" s="113"/>
      <c r="AJQ2633" s="113"/>
      <c r="AJR2633" s="113"/>
      <c r="AJS2633" s="113"/>
      <c r="AJT2633" s="113"/>
      <c r="AJU2633" s="113"/>
      <c r="AJV2633" s="113"/>
      <c r="AJW2633" s="113"/>
      <c r="AJX2633" s="113"/>
      <c r="AJY2633" s="113"/>
      <c r="AJZ2633" s="113"/>
      <c r="AKA2633" s="113"/>
      <c r="AKB2633" s="113"/>
      <c r="AKC2633" s="113"/>
      <c r="AKD2633" s="113"/>
      <c r="AKE2633" s="113"/>
      <c r="AKF2633" s="113"/>
      <c r="AKG2633" s="113"/>
      <c r="AKH2633" s="113"/>
      <c r="AKI2633" s="113"/>
      <c r="AKJ2633" s="113"/>
      <c r="AKK2633" s="113"/>
      <c r="AKL2633" s="113"/>
      <c r="AKM2633" s="113"/>
      <c r="AKN2633" s="113"/>
      <c r="AKO2633" s="113"/>
      <c r="AKP2633" s="113"/>
      <c r="AKQ2633" s="113"/>
      <c r="AKR2633" s="113"/>
      <c r="AKS2633" s="113"/>
      <c r="AKT2633" s="113"/>
      <c r="AKU2633" s="113"/>
      <c r="AKV2633" s="113"/>
      <c r="AKW2633" s="113"/>
      <c r="AKX2633" s="113"/>
      <c r="AKY2633" s="113"/>
      <c r="AKZ2633" s="113"/>
      <c r="ALA2633" s="113"/>
      <c r="ALB2633" s="113"/>
      <c r="ALC2633" s="113"/>
      <c r="ALD2633" s="113"/>
      <c r="ALE2633" s="113"/>
      <c r="ALF2633" s="113"/>
      <c r="ALG2633" s="113"/>
      <c r="ALH2633" s="113"/>
      <c r="ALI2633" s="113"/>
      <c r="ALJ2633" s="113"/>
      <c r="ALK2633" s="113"/>
      <c r="ALL2633" s="113"/>
      <c r="ALM2633" s="113"/>
      <c r="ALN2633" s="113"/>
      <c r="ALO2633" s="113"/>
      <c r="ALP2633" s="113"/>
      <c r="ALQ2633" s="113"/>
      <c r="ALR2633" s="113"/>
      <c r="ALS2633" s="113"/>
      <c r="ALT2633" s="113"/>
      <c r="ALU2633" s="113"/>
      <c r="ALV2633" s="113"/>
      <c r="ALW2633" s="113"/>
      <c r="ALX2633" s="113"/>
      <c r="ALY2633" s="113"/>
      <c r="ALZ2633" s="113"/>
      <c r="AMA2633" s="113"/>
      <c r="AMB2633" s="113"/>
      <c r="AMC2633" s="113"/>
      <c r="AMD2633" s="113"/>
      <c r="AME2633" s="113"/>
      <c r="AMF2633" s="113"/>
      <c r="AMG2633" s="113"/>
      <c r="AMH2633" s="113"/>
      <c r="AMI2633" s="113"/>
      <c r="AMJ2633" s="113"/>
      <c r="AMK2633" s="113"/>
      <c r="AML2633" s="113"/>
      <c r="AMM2633" s="113"/>
      <c r="AMN2633" s="113"/>
      <c r="AMO2633" s="113"/>
      <c r="AMP2633" s="113"/>
      <c r="AMQ2633" s="113"/>
      <c r="AMR2633" s="113"/>
      <c r="AMS2633" s="113"/>
      <c r="AMT2633" s="113"/>
      <c r="AMU2633" s="113"/>
      <c r="AMV2633" s="113"/>
      <c r="AMW2633" s="113"/>
      <c r="AMX2633" s="113"/>
      <c r="AMY2633" s="113"/>
      <c r="AMZ2633" s="113"/>
      <c r="ANA2633" s="113"/>
      <c r="ANB2633" s="113"/>
      <c r="ANC2633" s="113"/>
      <c r="AND2633" s="113"/>
      <c r="ANE2633" s="113"/>
      <c r="ANF2633" s="113"/>
      <c r="ANG2633" s="113"/>
      <c r="ANH2633" s="113"/>
      <c r="ANI2633" s="113"/>
      <c r="ANJ2633" s="113"/>
      <c r="ANK2633" s="113"/>
      <c r="ANL2633" s="113"/>
      <c r="ANM2633" s="113"/>
      <c r="ANN2633" s="113"/>
      <c r="ANO2633" s="113"/>
      <c r="ANP2633" s="113"/>
      <c r="ANQ2633" s="113"/>
      <c r="ANR2633" s="113"/>
      <c r="ANS2633" s="113"/>
      <c r="ANT2633" s="113"/>
      <c r="ANU2633" s="113"/>
      <c r="ANV2633" s="113"/>
      <c r="ANW2633" s="113"/>
      <c r="ANX2633" s="113"/>
      <c r="ANY2633" s="113"/>
      <c r="ANZ2633" s="113"/>
      <c r="AOA2633" s="113"/>
      <c r="AOB2633" s="113"/>
      <c r="AOC2633" s="113"/>
      <c r="AOD2633" s="113"/>
      <c r="AOE2633" s="113"/>
      <c r="AOF2633" s="113"/>
      <c r="AOG2633" s="113"/>
      <c r="AOH2633" s="113"/>
      <c r="AOI2633" s="113"/>
      <c r="AOJ2633" s="113"/>
      <c r="AOK2633" s="113"/>
      <c r="AOL2633" s="113"/>
      <c r="AOM2633" s="113"/>
      <c r="AON2633" s="113"/>
      <c r="AOO2633" s="113"/>
      <c r="AOP2633" s="113"/>
      <c r="AOQ2633" s="113"/>
      <c r="AOR2633" s="113"/>
      <c r="AOS2633" s="113"/>
      <c r="AOT2633" s="113"/>
      <c r="AOU2633" s="113"/>
      <c r="AOV2633" s="113"/>
      <c r="AOW2633" s="113"/>
      <c r="AOX2633" s="113"/>
      <c r="AOY2633" s="113"/>
      <c r="AOZ2633" s="113"/>
      <c r="APA2633" s="113"/>
      <c r="APB2633" s="113"/>
      <c r="APC2633" s="113"/>
      <c r="APD2633" s="113"/>
      <c r="APE2633" s="113"/>
      <c r="APF2633" s="113"/>
      <c r="APG2633" s="113"/>
      <c r="APH2633" s="113"/>
      <c r="API2633" s="113"/>
      <c r="APJ2633" s="113"/>
      <c r="APK2633" s="113"/>
      <c r="APL2633" s="113"/>
      <c r="APM2633" s="113"/>
      <c r="APN2633" s="113"/>
      <c r="APO2633" s="113"/>
      <c r="APP2633" s="113"/>
      <c r="APQ2633" s="113"/>
      <c r="APR2633" s="113"/>
      <c r="APS2633" s="113"/>
      <c r="APT2633" s="113"/>
      <c r="APU2633" s="113"/>
      <c r="APV2633" s="113"/>
      <c r="APW2633" s="113"/>
      <c r="APX2633" s="113"/>
      <c r="APY2633" s="113"/>
      <c r="APZ2633" s="113"/>
      <c r="AQA2633" s="113"/>
      <c r="AQB2633" s="113"/>
      <c r="AQC2633" s="113"/>
      <c r="AQD2633" s="113"/>
      <c r="AQE2633" s="113"/>
      <c r="AQF2633" s="113"/>
      <c r="AQG2633" s="113"/>
      <c r="AQH2633" s="113"/>
      <c r="AQI2633" s="113"/>
      <c r="AQJ2633" s="113"/>
      <c r="AQK2633" s="113"/>
      <c r="AQL2633" s="113"/>
      <c r="AQM2633" s="113"/>
      <c r="AQN2633" s="113"/>
      <c r="AQO2633" s="113"/>
      <c r="AQP2633" s="113"/>
      <c r="AQQ2633" s="113"/>
      <c r="AQR2633" s="113"/>
      <c r="AQS2633" s="113"/>
      <c r="AQT2633" s="113"/>
      <c r="AQU2633" s="113"/>
      <c r="AQV2633" s="113"/>
      <c r="AQW2633" s="113"/>
      <c r="AQX2633" s="113"/>
      <c r="AQY2633" s="113"/>
      <c r="AQZ2633" s="113"/>
      <c r="ARA2633" s="113"/>
      <c r="ARB2633" s="113"/>
      <c r="ARC2633" s="113"/>
      <c r="ARD2633" s="113"/>
      <c r="ARE2633" s="113"/>
      <c r="ARF2633" s="113"/>
      <c r="ARG2633" s="113"/>
      <c r="ARH2633" s="113"/>
      <c r="ARI2633" s="113"/>
      <c r="ARJ2633" s="113"/>
      <c r="ARK2633" s="113"/>
      <c r="ARL2633" s="113"/>
      <c r="ARM2633" s="113"/>
      <c r="ARN2633" s="113"/>
      <c r="ARO2633" s="113"/>
      <c r="ARP2633" s="113"/>
      <c r="ARQ2633" s="113"/>
      <c r="ARR2633" s="113"/>
      <c r="ARS2633" s="113"/>
      <c r="ART2633" s="113"/>
      <c r="ARU2633" s="113"/>
      <c r="ARV2633" s="113"/>
      <c r="ARW2633" s="113"/>
      <c r="ARX2633" s="113"/>
      <c r="ARY2633" s="113"/>
      <c r="ARZ2633" s="113"/>
      <c r="ASA2633" s="113"/>
      <c r="ASB2633" s="113"/>
      <c r="ASC2633" s="113"/>
      <c r="ASD2633" s="113"/>
      <c r="ASE2633" s="113"/>
      <c r="ASF2633" s="113"/>
      <c r="ASG2633" s="113"/>
      <c r="ASH2633" s="113"/>
      <c r="ASI2633" s="113"/>
      <c r="ASJ2633" s="113"/>
      <c r="ASK2633" s="113"/>
      <c r="ASL2633" s="113"/>
      <c r="ASM2633" s="113"/>
      <c r="ASN2633" s="113"/>
      <c r="ASO2633" s="113"/>
      <c r="ASP2633" s="113"/>
      <c r="ASQ2633" s="113"/>
      <c r="ASR2633" s="113"/>
      <c r="ASS2633" s="113"/>
      <c r="AST2633" s="113"/>
      <c r="ASU2633" s="113"/>
      <c r="ASV2633" s="113"/>
      <c r="ASW2633" s="113"/>
      <c r="ASX2633" s="113"/>
      <c r="ASY2633" s="113"/>
      <c r="ASZ2633" s="113"/>
      <c r="ATA2633" s="113"/>
      <c r="ATB2633" s="113"/>
      <c r="ATC2633" s="113"/>
      <c r="ATD2633" s="113"/>
      <c r="ATE2633" s="113"/>
      <c r="ATF2633" s="113"/>
      <c r="ATG2633" s="113"/>
      <c r="ATH2633" s="113"/>
      <c r="ATI2633" s="113"/>
      <c r="ATJ2633" s="113"/>
      <c r="ATK2633" s="113"/>
      <c r="ATL2633" s="113"/>
      <c r="ATM2633" s="113"/>
      <c r="ATN2633" s="113"/>
      <c r="ATO2633" s="113"/>
      <c r="ATP2633" s="113"/>
      <c r="ATQ2633" s="113"/>
      <c r="ATR2633" s="113"/>
      <c r="ATS2633" s="113"/>
      <c r="ATT2633" s="113"/>
      <c r="ATU2633" s="113"/>
      <c r="ATV2633" s="113"/>
      <c r="ATW2633" s="113"/>
      <c r="ATX2633" s="113"/>
      <c r="ATY2633" s="113"/>
      <c r="ATZ2633" s="113"/>
      <c r="AUA2633" s="113"/>
      <c r="AUB2633" s="113"/>
      <c r="AUC2633" s="113"/>
      <c r="AUD2633" s="113"/>
      <c r="AUE2633" s="113"/>
      <c r="AUF2633" s="113"/>
      <c r="AUG2633" s="113"/>
      <c r="AUH2633" s="113"/>
      <c r="AUI2633" s="113"/>
      <c r="AUJ2633" s="113"/>
      <c r="AUK2633" s="113"/>
      <c r="AUL2633" s="113"/>
      <c r="AUM2633" s="113"/>
      <c r="AUN2633" s="113"/>
      <c r="AUO2633" s="113"/>
      <c r="AUP2633" s="113"/>
      <c r="AUQ2633" s="113"/>
      <c r="AUR2633" s="113"/>
      <c r="AUS2633" s="113"/>
      <c r="AUT2633" s="113"/>
      <c r="AUU2633" s="113"/>
      <c r="AUV2633" s="113"/>
      <c r="AUW2633" s="113"/>
      <c r="AUX2633" s="113"/>
      <c r="AUY2633" s="113"/>
      <c r="AUZ2633" s="113"/>
      <c r="AVA2633" s="113"/>
      <c r="AVB2633" s="113"/>
      <c r="AVC2633" s="113"/>
      <c r="AVD2633" s="113"/>
      <c r="AVE2633" s="113"/>
      <c r="AVF2633" s="113"/>
      <c r="AVG2633" s="113"/>
      <c r="AVH2633" s="113"/>
      <c r="AVI2633" s="113"/>
      <c r="AVJ2633" s="113"/>
      <c r="AVK2633" s="113"/>
      <c r="AVL2633" s="113"/>
      <c r="AVM2633" s="113"/>
      <c r="AVN2633" s="113"/>
      <c r="AVO2633" s="113"/>
      <c r="AVP2633" s="113"/>
      <c r="AVQ2633" s="113"/>
      <c r="AVR2633" s="113"/>
      <c r="AVS2633" s="113"/>
      <c r="AVT2633" s="113"/>
      <c r="AVU2633" s="113"/>
      <c r="AVV2633" s="113"/>
      <c r="AVW2633" s="113"/>
      <c r="AVX2633" s="113"/>
      <c r="AVY2633" s="113"/>
      <c r="AVZ2633" s="113"/>
      <c r="AWA2633" s="113"/>
      <c r="AWB2633" s="113"/>
      <c r="AWC2633" s="113"/>
      <c r="AWD2633" s="113"/>
      <c r="AWE2633" s="113"/>
      <c r="AWF2633" s="113"/>
      <c r="AWG2633" s="113"/>
      <c r="AWH2633" s="113"/>
      <c r="AWI2633" s="113"/>
      <c r="AWJ2633" s="113"/>
      <c r="AWK2633" s="113"/>
      <c r="AWL2633" s="113"/>
      <c r="AWM2633" s="113"/>
      <c r="AWN2633" s="113"/>
      <c r="AWO2633" s="113"/>
      <c r="AWP2633" s="113"/>
      <c r="AWQ2633" s="113"/>
      <c r="AWR2633" s="113"/>
      <c r="AWS2633" s="113"/>
      <c r="AWT2633" s="113"/>
      <c r="AWU2633" s="113"/>
      <c r="AWV2633" s="113"/>
      <c r="AWW2633" s="113"/>
      <c r="AWX2633" s="113"/>
      <c r="AWY2633" s="113"/>
      <c r="AWZ2633" s="113"/>
      <c r="AXA2633" s="113"/>
      <c r="AXB2633" s="113"/>
      <c r="AXC2633" s="113"/>
      <c r="AXD2633" s="113"/>
      <c r="AXE2633" s="113"/>
      <c r="AXF2633" s="113"/>
      <c r="AXG2633" s="113"/>
      <c r="AXH2633" s="113"/>
      <c r="AXI2633" s="113"/>
      <c r="AXJ2633" s="113"/>
      <c r="AXK2633" s="113"/>
      <c r="AXL2633" s="113"/>
      <c r="AXM2633" s="113"/>
      <c r="AXN2633" s="113"/>
      <c r="AXO2633" s="113"/>
      <c r="AXP2633" s="113"/>
      <c r="AXQ2633" s="113"/>
      <c r="AXR2633" s="113"/>
      <c r="AXS2633" s="113"/>
      <c r="AXT2633" s="113"/>
      <c r="AXU2633" s="113"/>
      <c r="AXV2633" s="113"/>
      <c r="AXW2633" s="113"/>
      <c r="AXX2633" s="113"/>
      <c r="AXY2633" s="113"/>
      <c r="AXZ2633" s="113"/>
      <c r="AYA2633" s="113"/>
      <c r="AYB2633" s="113"/>
      <c r="AYC2633" s="113"/>
      <c r="AYD2633" s="113"/>
      <c r="AYE2633" s="113"/>
      <c r="AYF2633" s="113"/>
      <c r="AYG2633" s="113"/>
      <c r="AYH2633" s="113"/>
      <c r="AYI2633" s="113"/>
      <c r="AYJ2633" s="113"/>
      <c r="AYK2633" s="113"/>
      <c r="AYL2633" s="113"/>
      <c r="AYM2633" s="113"/>
      <c r="AYN2633" s="113"/>
      <c r="AYO2633" s="113"/>
      <c r="AYP2633" s="113"/>
      <c r="AYQ2633" s="113"/>
      <c r="AYR2633" s="113"/>
      <c r="AYS2633" s="113"/>
      <c r="AYT2633" s="113"/>
      <c r="AYU2633" s="113"/>
      <c r="AYV2633" s="113"/>
      <c r="AYW2633" s="113"/>
      <c r="AYX2633" s="113"/>
      <c r="AYY2633" s="113"/>
      <c r="AYZ2633" s="113"/>
      <c r="AZA2633" s="113"/>
      <c r="AZB2633" s="113"/>
      <c r="AZC2633" s="113"/>
      <c r="AZD2633" s="113"/>
      <c r="AZE2633" s="113"/>
      <c r="AZF2633" s="113"/>
      <c r="AZG2633" s="113"/>
      <c r="AZH2633" s="113"/>
      <c r="AZI2633" s="113"/>
      <c r="AZJ2633" s="113"/>
      <c r="AZK2633" s="113"/>
      <c r="AZL2633" s="113"/>
      <c r="AZM2633" s="113"/>
      <c r="AZN2633" s="113"/>
      <c r="AZO2633" s="113"/>
      <c r="AZP2633" s="113"/>
      <c r="AZQ2633" s="113"/>
      <c r="AZR2633" s="113"/>
      <c r="AZS2633" s="113"/>
      <c r="AZT2633" s="113"/>
      <c r="AZU2633" s="113"/>
      <c r="AZV2633" s="113"/>
      <c r="AZW2633" s="113"/>
      <c r="AZX2633" s="113"/>
      <c r="AZY2633" s="113"/>
      <c r="AZZ2633" s="113"/>
      <c r="BAA2633" s="113"/>
      <c r="BAB2633" s="113"/>
      <c r="BAC2633" s="113"/>
      <c r="BAD2633" s="113"/>
      <c r="BAE2633" s="113"/>
      <c r="BAF2633" s="113"/>
      <c r="BAG2633" s="113"/>
      <c r="BAH2633" s="113"/>
      <c r="BAI2633" s="113"/>
      <c r="BAJ2633" s="113"/>
      <c r="BAK2633" s="113"/>
      <c r="BAL2633" s="113"/>
      <c r="BAM2633" s="113"/>
      <c r="BAN2633" s="113"/>
      <c r="BAO2633" s="113"/>
      <c r="BAP2633" s="113"/>
      <c r="BAQ2633" s="113"/>
      <c r="BAR2633" s="113"/>
      <c r="BAS2633" s="113"/>
      <c r="BAT2633" s="113"/>
      <c r="BAU2633" s="113"/>
      <c r="BAV2633" s="113"/>
      <c r="BAW2633" s="113"/>
      <c r="BAX2633" s="113"/>
      <c r="BAY2633" s="113"/>
      <c r="BAZ2633" s="113"/>
      <c r="BBA2633" s="113"/>
      <c r="BBB2633" s="113"/>
      <c r="BBC2633" s="113"/>
      <c r="BBD2633" s="113"/>
      <c r="BBE2633" s="113"/>
      <c r="BBF2633" s="113"/>
      <c r="BBG2633" s="113"/>
      <c r="BBH2633" s="113"/>
      <c r="BBI2633" s="113"/>
      <c r="BBJ2633" s="113"/>
      <c r="BBK2633" s="113"/>
      <c r="BBL2633" s="113"/>
      <c r="BBM2633" s="113"/>
      <c r="BBN2633" s="113"/>
      <c r="BBO2633" s="113"/>
      <c r="BBP2633" s="113"/>
      <c r="BBQ2633" s="113"/>
      <c r="BBR2633" s="113"/>
      <c r="BBS2633" s="113"/>
      <c r="BBT2633" s="113"/>
      <c r="BBU2633" s="113"/>
      <c r="BBV2633" s="113"/>
      <c r="BBW2633" s="113"/>
      <c r="BBX2633" s="113"/>
      <c r="BBY2633" s="113"/>
      <c r="BBZ2633" s="113"/>
      <c r="BCA2633" s="113"/>
      <c r="BCB2633" s="113"/>
      <c r="BCC2633" s="113"/>
      <c r="BCD2633" s="113"/>
      <c r="BCE2633" s="113"/>
      <c r="BCF2633" s="113"/>
      <c r="BCG2633" s="113"/>
      <c r="BCH2633" s="113"/>
      <c r="BCI2633" s="113"/>
      <c r="BCJ2633" s="113"/>
      <c r="BCK2633" s="113"/>
      <c r="BCL2633" s="113"/>
      <c r="BCM2633" s="113"/>
      <c r="BCN2633" s="113"/>
      <c r="BCO2633" s="113"/>
      <c r="BCP2633" s="113"/>
      <c r="BCQ2633" s="113"/>
      <c r="BCR2633" s="113"/>
      <c r="BCS2633" s="113"/>
      <c r="BCT2633" s="113"/>
      <c r="BCU2633" s="113"/>
      <c r="BCV2633" s="113"/>
      <c r="BCW2633" s="113"/>
      <c r="BCX2633" s="113"/>
      <c r="BCY2633" s="113"/>
      <c r="BCZ2633" s="113"/>
      <c r="BDA2633" s="113"/>
      <c r="BDB2633" s="113"/>
      <c r="BDC2633" s="113"/>
      <c r="BDD2633" s="113"/>
      <c r="BDE2633" s="113"/>
      <c r="BDF2633" s="113"/>
      <c r="BDG2633" s="113"/>
      <c r="BDH2633" s="113"/>
      <c r="BDI2633" s="113"/>
      <c r="BDJ2633" s="113"/>
      <c r="BDK2633" s="113"/>
      <c r="BDL2633" s="113"/>
      <c r="BDM2633" s="113"/>
      <c r="BDN2633" s="113"/>
      <c r="BDO2633" s="113"/>
      <c r="BDP2633" s="113"/>
      <c r="BDQ2633" s="113"/>
      <c r="BDR2633" s="113"/>
      <c r="BDS2633" s="113"/>
      <c r="BDT2633" s="113"/>
      <c r="BDU2633" s="113"/>
      <c r="BDV2633" s="113"/>
      <c r="BDW2633" s="113"/>
      <c r="BDX2633" s="113"/>
      <c r="BDY2633" s="113"/>
      <c r="BDZ2633" s="113"/>
      <c r="BEA2633" s="113"/>
      <c r="BEB2633" s="113"/>
      <c r="BEC2633" s="113"/>
      <c r="BED2633" s="113"/>
      <c r="BEE2633" s="113"/>
      <c r="BEF2633" s="113"/>
      <c r="BEG2633" s="113"/>
      <c r="BEH2633" s="113"/>
      <c r="BEI2633" s="113"/>
      <c r="BEJ2633" s="113"/>
      <c r="BEK2633" s="113"/>
      <c r="BEL2633" s="113"/>
      <c r="BEM2633" s="113"/>
      <c r="BEN2633" s="113"/>
      <c r="BEO2633" s="113"/>
      <c r="BEP2633" s="113"/>
      <c r="BEQ2633" s="113"/>
      <c r="BER2633" s="113"/>
      <c r="BES2633" s="113"/>
      <c r="BET2633" s="113"/>
      <c r="BEU2633" s="113"/>
      <c r="BEV2633" s="113"/>
      <c r="BEW2633" s="113"/>
      <c r="BEX2633" s="113"/>
      <c r="BEY2633" s="113"/>
      <c r="BEZ2633" s="113"/>
      <c r="BFA2633" s="113"/>
      <c r="BFB2633" s="113"/>
      <c r="BFC2633" s="113"/>
      <c r="BFD2633" s="113"/>
      <c r="BFE2633" s="113"/>
      <c r="BFF2633" s="113"/>
      <c r="BFG2633" s="113"/>
      <c r="BFH2633" s="113"/>
      <c r="BFI2633" s="113"/>
      <c r="BFJ2633" s="113"/>
      <c r="BFK2633" s="113"/>
      <c r="BFL2633" s="113"/>
      <c r="BFM2633" s="113"/>
      <c r="BFN2633" s="113"/>
      <c r="BFO2633" s="113"/>
      <c r="BFP2633" s="113"/>
      <c r="BFQ2633" s="113"/>
      <c r="BFR2633" s="113"/>
      <c r="BFS2633" s="113"/>
      <c r="BFT2633" s="113"/>
      <c r="BFU2633" s="113"/>
      <c r="BFV2633" s="113"/>
      <c r="BFW2633" s="113"/>
      <c r="BFX2633" s="113"/>
      <c r="BFY2633" s="113"/>
      <c r="BFZ2633" s="113"/>
      <c r="BGA2633" s="113"/>
      <c r="BGB2633" s="113"/>
      <c r="BGC2633" s="113"/>
      <c r="BGD2633" s="113"/>
      <c r="BGE2633" s="113"/>
      <c r="BGF2633" s="113"/>
      <c r="BGG2633" s="113"/>
      <c r="BGH2633" s="113"/>
      <c r="BGI2633" s="113"/>
      <c r="BGJ2633" s="113"/>
      <c r="BGK2633" s="113"/>
      <c r="BGL2633" s="113"/>
      <c r="BGM2633" s="113"/>
      <c r="BGN2633" s="113"/>
      <c r="BGO2633" s="113"/>
      <c r="BGP2633" s="113"/>
      <c r="BGQ2633" s="113"/>
      <c r="BGR2633" s="113"/>
      <c r="BGS2633" s="113"/>
      <c r="BGT2633" s="113"/>
      <c r="BGU2633" s="113"/>
      <c r="BGV2633" s="113"/>
      <c r="BGW2633" s="113"/>
      <c r="BGX2633" s="113"/>
      <c r="BGY2633" s="113"/>
      <c r="BGZ2633" s="113"/>
      <c r="BHA2633" s="113"/>
      <c r="BHB2633" s="113"/>
      <c r="BHC2633" s="113"/>
      <c r="BHD2633" s="113"/>
      <c r="BHE2633" s="113"/>
      <c r="BHF2633" s="113"/>
      <c r="BHG2633" s="113"/>
      <c r="BHH2633" s="113"/>
      <c r="BHI2633" s="113"/>
      <c r="BHJ2633" s="113"/>
      <c r="BHK2633" s="113"/>
      <c r="BHL2633" s="113"/>
      <c r="BHM2633" s="113"/>
      <c r="BHN2633" s="113"/>
      <c r="BHO2633" s="113"/>
      <c r="BHP2633" s="113"/>
      <c r="BHQ2633" s="113"/>
      <c r="BHR2633" s="113"/>
      <c r="BHS2633" s="113"/>
      <c r="BHT2633" s="113"/>
      <c r="BHU2633" s="113"/>
      <c r="BHV2633" s="113"/>
      <c r="BHW2633" s="113"/>
      <c r="BHX2633" s="113"/>
      <c r="BHY2633" s="113"/>
      <c r="BHZ2633" s="113"/>
      <c r="BIA2633" s="113"/>
      <c r="BIB2633" s="113"/>
      <c r="BIC2633" s="113"/>
      <c r="BID2633" s="113"/>
      <c r="BIE2633" s="113"/>
      <c r="BIF2633" s="113"/>
      <c r="BIG2633" s="113"/>
      <c r="BIH2633" s="113"/>
      <c r="BII2633" s="113"/>
      <c r="BIJ2633" s="113"/>
      <c r="BIK2633" s="113"/>
      <c r="BIL2633" s="113"/>
      <c r="BIM2633" s="113"/>
      <c r="BIN2633" s="113"/>
      <c r="BIO2633" s="113"/>
      <c r="BIP2633" s="113"/>
      <c r="BIQ2633" s="113"/>
      <c r="BIR2633" s="113"/>
      <c r="BIS2633" s="113"/>
      <c r="BIT2633" s="113"/>
      <c r="BIU2633" s="113"/>
      <c r="BIV2633" s="113"/>
      <c r="BIW2633" s="113"/>
      <c r="BIX2633" s="113"/>
      <c r="BIY2633" s="113"/>
      <c r="BIZ2633" s="113"/>
      <c r="BJA2633" s="113"/>
      <c r="BJB2633" s="113"/>
      <c r="BJC2633" s="113"/>
      <c r="BJD2633" s="113"/>
      <c r="BJE2633" s="113"/>
      <c r="BJF2633" s="113"/>
      <c r="BJG2633" s="113"/>
      <c r="BJH2633" s="113"/>
      <c r="BJI2633" s="113"/>
      <c r="BJJ2633" s="113"/>
      <c r="BJK2633" s="113"/>
      <c r="BJL2633" s="113"/>
      <c r="BJM2633" s="113"/>
      <c r="BJN2633" s="113"/>
      <c r="BJO2633" s="113"/>
      <c r="BJP2633" s="113"/>
      <c r="BJQ2633" s="113"/>
      <c r="BJR2633" s="113"/>
      <c r="BJS2633" s="113"/>
      <c r="BJT2633" s="113"/>
      <c r="BJU2633" s="113"/>
      <c r="BJV2633" s="113"/>
      <c r="BJW2633" s="113"/>
      <c r="BJX2633" s="113"/>
      <c r="BJY2633" s="113"/>
      <c r="BJZ2633" s="113"/>
      <c r="BKA2633" s="113"/>
      <c r="BKB2633" s="113"/>
      <c r="BKC2633" s="113"/>
      <c r="BKD2633" s="113"/>
      <c r="BKE2633" s="113"/>
      <c r="BKF2633" s="113"/>
      <c r="BKG2633" s="113"/>
      <c r="BKH2633" s="113"/>
      <c r="BKI2633" s="113"/>
      <c r="BKJ2633" s="113"/>
      <c r="BKK2633" s="113"/>
      <c r="BKL2633" s="113"/>
      <c r="BKM2633" s="113"/>
      <c r="BKN2633" s="113"/>
      <c r="BKO2633" s="113"/>
      <c r="BKP2633" s="113"/>
      <c r="BKQ2633" s="113"/>
      <c r="BKR2633" s="113"/>
      <c r="BKS2633" s="113"/>
      <c r="BKT2633" s="113"/>
      <c r="BKU2633" s="113"/>
      <c r="BKV2633" s="113"/>
      <c r="BKW2633" s="113"/>
      <c r="BKX2633" s="113"/>
      <c r="BKY2633" s="113"/>
      <c r="BKZ2633" s="113"/>
      <c r="BLA2633" s="113"/>
      <c r="BLB2633" s="113"/>
      <c r="BLC2633" s="113"/>
      <c r="BLD2633" s="113"/>
      <c r="BLE2633" s="113"/>
      <c r="BLF2633" s="113"/>
      <c r="BLG2633" s="113"/>
      <c r="BLH2633" s="113"/>
      <c r="BLI2633" s="113"/>
      <c r="BLJ2633" s="113"/>
      <c r="BLK2633" s="113"/>
      <c r="BLL2633" s="113"/>
      <c r="BLM2633" s="113"/>
      <c r="BLN2633" s="113"/>
      <c r="BLO2633" s="113"/>
      <c r="BLP2633" s="113"/>
      <c r="BLQ2633" s="113"/>
      <c r="BLR2633" s="113"/>
      <c r="BLS2633" s="113"/>
      <c r="BLT2633" s="113"/>
      <c r="BLU2633" s="113"/>
      <c r="BLV2633" s="113"/>
      <c r="BLW2633" s="113"/>
      <c r="BLX2633" s="113"/>
      <c r="BLY2633" s="113"/>
      <c r="BLZ2633" s="113"/>
      <c r="BMA2633" s="113"/>
      <c r="BMB2633" s="113"/>
      <c r="BMC2633" s="113"/>
      <c r="BMD2633" s="113"/>
      <c r="BME2633" s="113"/>
      <c r="BMF2633" s="113"/>
      <c r="BMG2633" s="113"/>
      <c r="BMH2633" s="113"/>
      <c r="BMI2633" s="113"/>
      <c r="BMJ2633" s="113"/>
      <c r="BMK2633" s="113"/>
      <c r="BML2633" s="113"/>
      <c r="BMM2633" s="113"/>
      <c r="BMN2633" s="113"/>
      <c r="BMO2633" s="113"/>
      <c r="BMP2633" s="113"/>
      <c r="BMQ2633" s="113"/>
      <c r="BMR2633" s="113"/>
      <c r="BMS2633" s="113"/>
      <c r="BMT2633" s="113"/>
      <c r="BMU2633" s="113"/>
      <c r="BMV2633" s="113"/>
      <c r="BMW2633" s="113"/>
      <c r="BMX2633" s="113"/>
      <c r="BMY2633" s="113"/>
      <c r="BMZ2633" s="113"/>
      <c r="BNA2633" s="113"/>
      <c r="BNB2633" s="113"/>
      <c r="BNC2633" s="113"/>
      <c r="BND2633" s="113"/>
      <c r="BNE2633" s="113"/>
      <c r="BNF2633" s="113"/>
      <c r="BNG2633" s="113"/>
      <c r="BNH2633" s="113"/>
      <c r="BNI2633" s="113"/>
      <c r="BNJ2633" s="113"/>
      <c r="BNK2633" s="113"/>
      <c r="BNL2633" s="113"/>
      <c r="BNM2633" s="113"/>
      <c r="BNN2633" s="113"/>
      <c r="BNO2633" s="113"/>
      <c r="BNP2633" s="113"/>
      <c r="BNQ2633" s="113"/>
      <c r="BNR2633" s="113"/>
      <c r="BNS2633" s="113"/>
      <c r="BNT2633" s="113"/>
      <c r="BNU2633" s="113"/>
      <c r="BNV2633" s="113"/>
      <c r="BNW2633" s="113"/>
      <c r="BNX2633" s="113"/>
      <c r="BNY2633" s="113"/>
      <c r="BNZ2633" s="113"/>
      <c r="BOA2633" s="113"/>
      <c r="BOB2633" s="113"/>
      <c r="BOC2633" s="113"/>
      <c r="BOD2633" s="113"/>
      <c r="BOE2633" s="113"/>
      <c r="BOF2633" s="113"/>
      <c r="BOG2633" s="113"/>
      <c r="BOH2633" s="113"/>
      <c r="BOI2633" s="113"/>
      <c r="BOJ2633" s="113"/>
      <c r="BOK2633" s="113"/>
      <c r="BOL2633" s="113"/>
      <c r="BOM2633" s="113"/>
      <c r="BON2633" s="113"/>
      <c r="BOO2633" s="113"/>
      <c r="BOP2633" s="113"/>
      <c r="BOQ2633" s="113"/>
      <c r="BOR2633" s="113"/>
      <c r="BOS2633" s="113"/>
      <c r="BOT2633" s="113"/>
      <c r="BOU2633" s="113"/>
      <c r="BOV2633" s="113"/>
      <c r="BOW2633" s="113"/>
      <c r="BOX2633" s="113"/>
      <c r="BOY2633" s="113"/>
      <c r="BOZ2633" s="113"/>
      <c r="BPA2633" s="113"/>
      <c r="BPB2633" s="113"/>
      <c r="BPC2633" s="113"/>
      <c r="BPD2633" s="113"/>
      <c r="BPE2633" s="113"/>
      <c r="BPF2633" s="113"/>
      <c r="BPG2633" s="113"/>
      <c r="BPH2633" s="113"/>
      <c r="BPI2633" s="113"/>
      <c r="BPJ2633" s="113"/>
      <c r="BPK2633" s="113"/>
      <c r="BPL2633" s="113"/>
      <c r="BPM2633" s="113"/>
      <c r="BPN2633" s="113"/>
      <c r="BPO2633" s="113"/>
      <c r="BPP2633" s="113"/>
      <c r="BPQ2633" s="113"/>
      <c r="BPR2633" s="113"/>
      <c r="BPS2633" s="113"/>
      <c r="BPT2633" s="113"/>
      <c r="BPU2633" s="113"/>
      <c r="BPV2633" s="113"/>
      <c r="BPW2633" s="113"/>
      <c r="BPX2633" s="113"/>
      <c r="BPY2633" s="113"/>
      <c r="BPZ2633" s="113"/>
      <c r="BQA2633" s="113"/>
      <c r="BQB2633" s="113"/>
      <c r="BQC2633" s="113"/>
      <c r="BQD2633" s="113"/>
      <c r="BQE2633" s="113"/>
      <c r="BQF2633" s="113"/>
      <c r="BQG2633" s="113"/>
      <c r="BQH2633" s="113"/>
      <c r="BQI2633" s="113"/>
      <c r="BQJ2633" s="113"/>
      <c r="BQK2633" s="113"/>
      <c r="BQL2633" s="113"/>
      <c r="BQM2633" s="113"/>
      <c r="BQN2633" s="113"/>
      <c r="BQO2633" s="113"/>
      <c r="BQP2633" s="113"/>
      <c r="BQQ2633" s="113"/>
      <c r="BQR2633" s="113"/>
      <c r="BQS2633" s="113"/>
      <c r="BQT2633" s="113"/>
      <c r="BQU2633" s="113"/>
      <c r="BQV2633" s="113"/>
      <c r="BQW2633" s="113"/>
      <c r="BQX2633" s="113"/>
      <c r="BQY2633" s="113"/>
      <c r="BQZ2633" s="113"/>
      <c r="BRA2633" s="113"/>
      <c r="BRB2633" s="113"/>
      <c r="BRC2633" s="113"/>
      <c r="BRD2633" s="113"/>
      <c r="BRE2633" s="113"/>
      <c r="BRF2633" s="113"/>
      <c r="BRG2633" s="113"/>
      <c r="BRH2633" s="113"/>
      <c r="BRI2633" s="113"/>
      <c r="BRJ2633" s="113"/>
      <c r="BRK2633" s="113"/>
      <c r="BRL2633" s="113"/>
      <c r="BRM2633" s="113"/>
      <c r="BRN2633" s="113"/>
      <c r="BRO2633" s="113"/>
      <c r="BRP2633" s="113"/>
      <c r="BRQ2633" s="113"/>
      <c r="BRR2633" s="113"/>
      <c r="BRS2633" s="113"/>
      <c r="BRT2633" s="113"/>
      <c r="BRU2633" s="113"/>
      <c r="BRV2633" s="113"/>
      <c r="BRW2633" s="113"/>
      <c r="BRX2633" s="113"/>
      <c r="BRY2633" s="113"/>
      <c r="BRZ2633" s="113"/>
      <c r="BSA2633" s="113"/>
      <c r="BSB2633" s="113"/>
      <c r="BSC2633" s="113"/>
      <c r="BSD2633" s="113"/>
      <c r="BSE2633" s="113"/>
      <c r="BSF2633" s="113"/>
      <c r="BSG2633" s="113"/>
      <c r="BSH2633" s="113"/>
      <c r="BSI2633" s="113"/>
      <c r="BSJ2633" s="113"/>
      <c r="BSK2633" s="113"/>
      <c r="BSL2633" s="113"/>
      <c r="BSM2633" s="113"/>
      <c r="BSN2633" s="113"/>
      <c r="BSO2633" s="113"/>
      <c r="BSP2633" s="113"/>
      <c r="BSQ2633" s="113"/>
      <c r="BSR2633" s="113"/>
      <c r="BSS2633" s="113"/>
      <c r="BST2633" s="113"/>
      <c r="BSU2633" s="113"/>
      <c r="BSV2633" s="113"/>
      <c r="BSW2633" s="113"/>
      <c r="BSX2633" s="113"/>
      <c r="BSY2633" s="113"/>
      <c r="BSZ2633" s="113"/>
      <c r="BTA2633" s="113"/>
      <c r="BTB2633" s="113"/>
      <c r="BTC2633" s="113"/>
      <c r="BTD2633" s="113"/>
      <c r="BTE2633" s="113"/>
      <c r="BTF2633" s="113"/>
      <c r="BTG2633" s="113"/>
      <c r="BTH2633" s="113"/>
      <c r="BTI2633" s="113"/>
      <c r="BTJ2633" s="113"/>
      <c r="BTK2633" s="113"/>
      <c r="BTL2633" s="113"/>
      <c r="BTM2633" s="113"/>
      <c r="BTN2633" s="113"/>
      <c r="BTO2633" s="113"/>
      <c r="BTP2633" s="113"/>
      <c r="BTQ2633" s="113"/>
      <c r="BTR2633" s="113"/>
      <c r="BTS2633" s="113"/>
      <c r="BTT2633" s="113"/>
      <c r="BTU2633" s="113"/>
      <c r="BTV2633" s="113"/>
      <c r="BTW2633" s="113"/>
      <c r="BTX2633" s="113"/>
      <c r="BTY2633" s="113"/>
      <c r="BTZ2633" s="113"/>
      <c r="BUA2633" s="113"/>
      <c r="BUB2633" s="113"/>
      <c r="BUC2633" s="113"/>
      <c r="BUD2633" s="113"/>
      <c r="BUE2633" s="113"/>
      <c r="BUF2633" s="113"/>
      <c r="BUG2633" s="113"/>
      <c r="BUH2633" s="113"/>
      <c r="BUI2633" s="113"/>
      <c r="BUJ2633" s="113"/>
      <c r="BUK2633" s="113"/>
      <c r="BUL2633" s="113"/>
      <c r="BUM2633" s="113"/>
      <c r="BUN2633" s="113"/>
      <c r="BUO2633" s="113"/>
      <c r="BUP2633" s="113"/>
      <c r="BUQ2633" s="113"/>
      <c r="BUR2633" s="113"/>
      <c r="BUS2633" s="113"/>
      <c r="BUT2633" s="113"/>
      <c r="BUU2633" s="113"/>
      <c r="BUV2633" s="113"/>
      <c r="BUW2633" s="113"/>
      <c r="BUX2633" s="113"/>
      <c r="BUY2633" s="113"/>
      <c r="BUZ2633" s="113"/>
      <c r="BVA2633" s="113"/>
      <c r="BVB2633" s="113"/>
      <c r="BVC2633" s="113"/>
      <c r="BVD2633" s="113"/>
      <c r="BVE2633" s="113"/>
      <c r="BVF2633" s="113"/>
      <c r="BVG2633" s="113"/>
      <c r="BVH2633" s="113"/>
      <c r="BVI2633" s="113"/>
      <c r="BVJ2633" s="113"/>
      <c r="BVK2633" s="113"/>
      <c r="BVL2633" s="113"/>
      <c r="BVM2633" s="113"/>
      <c r="BVN2633" s="113"/>
      <c r="BVO2633" s="113"/>
      <c r="BVP2633" s="113"/>
      <c r="BVQ2633" s="113"/>
      <c r="BVR2633" s="113"/>
      <c r="BVS2633" s="113"/>
      <c r="BVT2633" s="113"/>
      <c r="BVU2633" s="113"/>
      <c r="BVV2633" s="113"/>
      <c r="BVW2633" s="113"/>
      <c r="BVX2633" s="113"/>
      <c r="BVY2633" s="113"/>
      <c r="BVZ2633" s="113"/>
      <c r="BWA2633" s="113"/>
      <c r="BWB2633" s="113"/>
      <c r="BWC2633" s="113"/>
      <c r="BWD2633" s="113"/>
      <c r="BWE2633" s="113"/>
      <c r="BWF2633" s="113"/>
      <c r="BWG2633" s="113"/>
      <c r="BWH2633" s="113"/>
      <c r="BWI2633" s="113"/>
      <c r="BWJ2633" s="113"/>
      <c r="BWK2633" s="113"/>
      <c r="BWL2633" s="113"/>
      <c r="BWM2633" s="113"/>
      <c r="BWN2633" s="113"/>
      <c r="BWO2633" s="113"/>
      <c r="BWP2633" s="113"/>
      <c r="BWQ2633" s="113"/>
      <c r="BWR2633" s="113"/>
      <c r="BWS2633" s="113"/>
      <c r="BWT2633" s="113"/>
      <c r="BWU2633" s="113"/>
      <c r="BWV2633" s="113"/>
      <c r="BWW2633" s="113"/>
      <c r="BWX2633" s="113"/>
      <c r="BWY2633" s="113"/>
      <c r="BWZ2633" s="113"/>
      <c r="BXA2633" s="113"/>
      <c r="BXB2633" s="113"/>
      <c r="BXC2633" s="113"/>
      <c r="BXD2633" s="113"/>
      <c r="BXE2633" s="113"/>
      <c r="BXF2633" s="113"/>
      <c r="BXG2633" s="113"/>
      <c r="BXH2633" s="113"/>
      <c r="BXI2633" s="113"/>
      <c r="BXJ2633" s="113"/>
      <c r="BXK2633" s="113"/>
      <c r="BXL2633" s="113"/>
      <c r="BXM2633" s="113"/>
      <c r="BXN2633" s="113"/>
      <c r="BXO2633" s="113"/>
      <c r="BXP2633" s="113"/>
      <c r="BXQ2633" s="113"/>
      <c r="BXR2633" s="113"/>
      <c r="BXS2633" s="113"/>
      <c r="BXT2633" s="113"/>
      <c r="BXU2633" s="113"/>
      <c r="BXV2633" s="113"/>
      <c r="BXW2633" s="113"/>
      <c r="BXX2633" s="113"/>
      <c r="BXY2633" s="113"/>
      <c r="BXZ2633" s="113"/>
      <c r="BYA2633" s="113"/>
      <c r="BYB2633" s="113"/>
      <c r="BYC2633" s="113"/>
      <c r="BYD2633" s="113"/>
      <c r="BYE2633" s="113"/>
      <c r="BYF2633" s="113"/>
      <c r="BYG2633" s="113"/>
      <c r="BYH2633" s="113"/>
      <c r="BYI2633" s="113"/>
      <c r="BYJ2633" s="113"/>
      <c r="BYK2633" s="113"/>
      <c r="BYL2633" s="113"/>
      <c r="BYM2633" s="113"/>
      <c r="BYN2633" s="113"/>
      <c r="BYO2633" s="113"/>
      <c r="BYP2633" s="113"/>
      <c r="BYQ2633" s="113"/>
      <c r="BYR2633" s="113"/>
      <c r="BYS2633" s="113"/>
      <c r="BYT2633" s="113"/>
      <c r="BYU2633" s="113"/>
      <c r="BYV2633" s="113"/>
      <c r="BYW2633" s="113"/>
      <c r="BYX2633" s="113"/>
      <c r="BYY2633" s="113"/>
      <c r="BYZ2633" s="113"/>
      <c r="BZA2633" s="113"/>
      <c r="BZB2633" s="113"/>
      <c r="BZC2633" s="113"/>
      <c r="BZD2633" s="113"/>
      <c r="BZE2633" s="113"/>
      <c r="BZF2633" s="113"/>
      <c r="BZG2633" s="113"/>
      <c r="BZH2633" s="113"/>
      <c r="BZI2633" s="113"/>
      <c r="BZJ2633" s="113"/>
      <c r="BZK2633" s="113"/>
      <c r="BZL2633" s="113"/>
      <c r="BZM2633" s="113"/>
      <c r="BZN2633" s="113"/>
      <c r="BZO2633" s="113"/>
      <c r="BZP2633" s="113"/>
      <c r="BZQ2633" s="113"/>
      <c r="BZR2633" s="113"/>
      <c r="BZS2633" s="113"/>
      <c r="BZT2633" s="113"/>
      <c r="BZU2633" s="113"/>
      <c r="BZV2633" s="113"/>
      <c r="BZW2633" s="113"/>
      <c r="BZX2633" s="113"/>
      <c r="BZY2633" s="113"/>
      <c r="BZZ2633" s="113"/>
      <c r="CAA2633" s="113"/>
      <c r="CAB2633" s="113"/>
      <c r="CAC2633" s="113"/>
      <c r="CAD2633" s="113"/>
      <c r="CAE2633" s="113"/>
      <c r="CAF2633" s="113"/>
      <c r="CAG2633" s="113"/>
      <c r="CAH2633" s="113"/>
      <c r="CAI2633" s="113"/>
      <c r="CAJ2633" s="113"/>
      <c r="CAK2633" s="113"/>
      <c r="CAL2633" s="113"/>
      <c r="CAM2633" s="113"/>
      <c r="CAN2633" s="113"/>
      <c r="CAO2633" s="113"/>
      <c r="CAP2633" s="113"/>
      <c r="CAQ2633" s="113"/>
      <c r="CAR2633" s="113"/>
      <c r="CAS2633" s="113"/>
      <c r="CAT2633" s="113"/>
      <c r="CAU2633" s="113"/>
      <c r="CAV2633" s="113"/>
      <c r="CAW2633" s="113"/>
      <c r="CAX2633" s="113"/>
      <c r="CAY2633" s="113"/>
      <c r="CAZ2633" s="113"/>
      <c r="CBA2633" s="113"/>
      <c r="CBB2633" s="113"/>
      <c r="CBC2633" s="113"/>
      <c r="CBD2633" s="113"/>
      <c r="CBE2633" s="113"/>
      <c r="CBF2633" s="113"/>
      <c r="CBG2633" s="113"/>
      <c r="CBH2633" s="113"/>
      <c r="CBI2633" s="113"/>
      <c r="CBJ2633" s="113"/>
      <c r="CBK2633" s="113"/>
      <c r="CBL2633" s="113"/>
      <c r="CBM2633" s="113"/>
      <c r="CBN2633" s="113"/>
      <c r="CBO2633" s="113"/>
      <c r="CBP2633" s="113"/>
      <c r="CBQ2633" s="113"/>
      <c r="CBR2633" s="113"/>
      <c r="CBS2633" s="113"/>
      <c r="CBT2633" s="113"/>
      <c r="CBU2633" s="113"/>
      <c r="CBV2633" s="113"/>
      <c r="CBW2633" s="113"/>
      <c r="CBX2633" s="113"/>
      <c r="CBY2633" s="113"/>
      <c r="CBZ2633" s="113"/>
      <c r="CCA2633" s="113"/>
      <c r="CCB2633" s="113"/>
      <c r="CCC2633" s="113"/>
      <c r="CCD2633" s="113"/>
      <c r="CCE2633" s="113"/>
      <c r="CCF2633" s="113"/>
      <c r="CCG2633" s="113"/>
      <c r="CCH2633" s="113"/>
      <c r="CCI2633" s="113"/>
      <c r="CCJ2633" s="113"/>
      <c r="CCK2633" s="113"/>
      <c r="CCL2633" s="113"/>
      <c r="CCM2633" s="113"/>
      <c r="CCN2633" s="113"/>
      <c r="CCO2633" s="113"/>
      <c r="CCP2633" s="113"/>
      <c r="CCQ2633" s="113"/>
      <c r="CCR2633" s="113"/>
      <c r="CCS2633" s="113"/>
      <c r="CCT2633" s="113"/>
      <c r="CCU2633" s="113"/>
      <c r="CCV2633" s="113"/>
      <c r="CCW2633" s="113"/>
      <c r="CCX2633" s="113"/>
      <c r="CCY2633" s="113"/>
      <c r="CCZ2633" s="113"/>
      <c r="CDA2633" s="113"/>
      <c r="CDB2633" s="113"/>
      <c r="CDC2633" s="113"/>
      <c r="CDD2633" s="113"/>
      <c r="CDE2633" s="113"/>
      <c r="CDF2633" s="113"/>
      <c r="CDG2633" s="113"/>
      <c r="CDH2633" s="113"/>
      <c r="CDI2633" s="113"/>
      <c r="CDJ2633" s="113"/>
      <c r="CDK2633" s="113"/>
      <c r="CDL2633" s="113"/>
      <c r="CDM2633" s="113"/>
      <c r="CDN2633" s="113"/>
      <c r="CDO2633" s="113"/>
      <c r="CDP2633" s="113"/>
      <c r="CDQ2633" s="113"/>
      <c r="CDR2633" s="113"/>
      <c r="CDS2633" s="113"/>
      <c r="CDT2633" s="113"/>
      <c r="CDU2633" s="113"/>
      <c r="CDV2633" s="113"/>
      <c r="CDW2633" s="113"/>
      <c r="CDX2633" s="113"/>
      <c r="CDY2633" s="113"/>
      <c r="CDZ2633" s="113"/>
      <c r="CEA2633" s="113"/>
      <c r="CEB2633" s="113"/>
      <c r="CEC2633" s="113"/>
      <c r="CED2633" s="113"/>
      <c r="CEE2633" s="113"/>
      <c r="CEF2633" s="113"/>
      <c r="CEG2633" s="113"/>
      <c r="CEH2633" s="113"/>
      <c r="CEI2633" s="113"/>
      <c r="CEJ2633" s="113"/>
      <c r="CEK2633" s="113"/>
      <c r="CEL2633" s="113"/>
      <c r="CEM2633" s="113"/>
      <c r="CEN2633" s="113"/>
      <c r="CEO2633" s="113"/>
      <c r="CEP2633" s="113"/>
      <c r="CEQ2633" s="113"/>
      <c r="CER2633" s="113"/>
      <c r="CES2633" s="113"/>
      <c r="CET2633" s="113"/>
      <c r="CEU2633" s="113"/>
      <c r="CEV2633" s="113"/>
      <c r="CEW2633" s="113"/>
      <c r="CEX2633" s="113"/>
      <c r="CEY2633" s="113"/>
      <c r="CEZ2633" s="113"/>
      <c r="CFA2633" s="113"/>
      <c r="CFB2633" s="113"/>
      <c r="CFC2633" s="113"/>
      <c r="CFD2633" s="113"/>
      <c r="CFE2633" s="113"/>
      <c r="CFF2633" s="113"/>
      <c r="CFG2633" s="113"/>
      <c r="CFH2633" s="113"/>
      <c r="CFI2633" s="113"/>
      <c r="CFJ2633" s="113"/>
      <c r="CFK2633" s="113"/>
      <c r="CFL2633" s="113"/>
      <c r="CFM2633" s="113"/>
      <c r="CFN2633" s="113"/>
      <c r="CFO2633" s="113"/>
      <c r="CFP2633" s="113"/>
      <c r="CFQ2633" s="113"/>
      <c r="CFR2633" s="113"/>
      <c r="CFS2633" s="113"/>
      <c r="CFT2633" s="113"/>
      <c r="CFU2633" s="113"/>
      <c r="CFV2633" s="113"/>
      <c r="CFW2633" s="113"/>
      <c r="CFX2633" s="113"/>
      <c r="CFY2633" s="113"/>
      <c r="CFZ2633" s="113"/>
      <c r="CGA2633" s="113"/>
      <c r="CGB2633" s="113"/>
      <c r="CGC2633" s="113"/>
      <c r="CGD2633" s="113"/>
      <c r="CGE2633" s="113"/>
      <c r="CGF2633" s="113"/>
      <c r="CGG2633" s="113"/>
      <c r="CGH2633" s="113"/>
      <c r="CGI2633" s="113"/>
      <c r="CGJ2633" s="113"/>
      <c r="CGK2633" s="113"/>
      <c r="CGL2633" s="113"/>
      <c r="CGM2633" s="113"/>
      <c r="CGN2633" s="113"/>
      <c r="CGO2633" s="113"/>
      <c r="CGP2633" s="113"/>
      <c r="CGQ2633" s="113"/>
      <c r="CGR2633" s="113"/>
      <c r="CGS2633" s="113"/>
      <c r="CGT2633" s="113"/>
      <c r="CGU2633" s="113"/>
      <c r="CGV2633" s="113"/>
      <c r="CGW2633" s="113"/>
      <c r="CGX2633" s="113"/>
      <c r="CGY2633" s="113"/>
      <c r="CGZ2633" s="113"/>
      <c r="CHA2633" s="113"/>
      <c r="CHB2633" s="113"/>
      <c r="CHC2633" s="113"/>
      <c r="CHD2633" s="113"/>
      <c r="CHE2633" s="113"/>
      <c r="CHF2633" s="113"/>
      <c r="CHG2633" s="113"/>
      <c r="CHH2633" s="113"/>
      <c r="CHI2633" s="113"/>
      <c r="CHJ2633" s="113"/>
      <c r="CHK2633" s="113"/>
      <c r="CHL2633" s="113"/>
      <c r="CHM2633" s="113"/>
      <c r="CHN2633" s="113"/>
      <c r="CHO2633" s="113"/>
      <c r="CHP2633" s="113"/>
      <c r="CHQ2633" s="113"/>
      <c r="CHR2633" s="113"/>
      <c r="CHS2633" s="113"/>
      <c r="CHT2633" s="113"/>
      <c r="CHU2633" s="113"/>
      <c r="CHV2633" s="113"/>
      <c r="CHW2633" s="113"/>
      <c r="CHX2633" s="113"/>
      <c r="CHY2633" s="113"/>
      <c r="CHZ2633" s="113"/>
      <c r="CIA2633" s="113"/>
      <c r="CIB2633" s="113"/>
      <c r="CIC2633" s="113"/>
      <c r="CID2633" s="113"/>
      <c r="CIE2633" s="113"/>
      <c r="CIF2633" s="113"/>
      <c r="CIG2633" s="113"/>
      <c r="CIH2633" s="113"/>
      <c r="CII2633" s="113"/>
      <c r="CIJ2633" s="113"/>
      <c r="CIK2633" s="113"/>
      <c r="CIL2633" s="113"/>
      <c r="CIM2633" s="113"/>
      <c r="CIN2633" s="113"/>
      <c r="CIO2633" s="113"/>
      <c r="CIP2633" s="113"/>
      <c r="CIQ2633" s="113"/>
      <c r="CIR2633" s="113"/>
      <c r="CIS2633" s="113"/>
      <c r="CIT2633" s="113"/>
      <c r="CIU2633" s="113"/>
      <c r="CIV2633" s="113"/>
      <c r="CIW2633" s="113"/>
      <c r="CIX2633" s="113"/>
      <c r="CIY2633" s="113"/>
      <c r="CIZ2633" s="113"/>
      <c r="CJA2633" s="113"/>
      <c r="CJB2633" s="113"/>
      <c r="CJC2633" s="113"/>
      <c r="CJD2633" s="113"/>
      <c r="CJE2633" s="113"/>
      <c r="CJF2633" s="113"/>
      <c r="CJG2633" s="113"/>
      <c r="CJH2633" s="113"/>
      <c r="CJI2633" s="113"/>
      <c r="CJJ2633" s="113"/>
      <c r="CJK2633" s="113"/>
      <c r="CJL2633" s="113"/>
      <c r="CJM2633" s="113"/>
      <c r="CJN2633" s="113"/>
      <c r="CJO2633" s="113"/>
      <c r="CJP2633" s="113"/>
      <c r="CJQ2633" s="113"/>
      <c r="CJR2633" s="113"/>
      <c r="CJS2633" s="113"/>
      <c r="CJT2633" s="113"/>
      <c r="CJU2633" s="113"/>
      <c r="CJV2633" s="113"/>
      <c r="CJW2633" s="113"/>
      <c r="CJX2633" s="113"/>
      <c r="CJY2633" s="113"/>
      <c r="CJZ2633" s="113"/>
      <c r="CKA2633" s="113"/>
      <c r="CKB2633" s="113"/>
      <c r="CKC2633" s="113"/>
      <c r="CKD2633" s="113"/>
      <c r="CKE2633" s="113"/>
      <c r="CKF2633" s="113"/>
      <c r="CKG2633" s="113"/>
      <c r="CKH2633" s="113"/>
      <c r="CKI2633" s="113"/>
      <c r="CKJ2633" s="113"/>
      <c r="CKK2633" s="113"/>
      <c r="CKL2633" s="113"/>
      <c r="CKM2633" s="113"/>
      <c r="CKN2633" s="113"/>
      <c r="CKO2633" s="113"/>
      <c r="CKP2633" s="113"/>
      <c r="CKQ2633" s="113"/>
      <c r="CKR2633" s="113"/>
      <c r="CKS2633" s="113"/>
      <c r="CKT2633" s="113"/>
      <c r="CKU2633" s="113"/>
      <c r="CKV2633" s="113"/>
      <c r="CKW2633" s="113"/>
      <c r="CKX2633" s="113"/>
      <c r="CKY2633" s="113"/>
      <c r="CKZ2633" s="113"/>
      <c r="CLA2633" s="113"/>
      <c r="CLB2633" s="113"/>
      <c r="CLC2633" s="113"/>
      <c r="CLD2633" s="113"/>
      <c r="CLE2633" s="113"/>
      <c r="CLF2633" s="113"/>
      <c r="CLG2633" s="113"/>
      <c r="CLH2633" s="113"/>
      <c r="CLI2633" s="113"/>
      <c r="CLJ2633" s="113"/>
      <c r="CLK2633" s="113"/>
      <c r="CLL2633" s="113"/>
      <c r="CLM2633" s="113"/>
      <c r="CLN2633" s="113"/>
      <c r="CLO2633" s="113"/>
      <c r="CLP2633" s="113"/>
      <c r="CLQ2633" s="113"/>
      <c r="CLR2633" s="113"/>
      <c r="CLS2633" s="113"/>
      <c r="CLT2633" s="113"/>
      <c r="CLU2633" s="113"/>
      <c r="CLV2633" s="113"/>
      <c r="CLW2633" s="113"/>
      <c r="CLX2633" s="113"/>
      <c r="CLY2633" s="113"/>
      <c r="CLZ2633" s="113"/>
      <c r="CMA2633" s="113"/>
      <c r="CMB2633" s="113"/>
      <c r="CMC2633" s="113"/>
      <c r="CMD2633" s="113"/>
      <c r="CME2633" s="113"/>
      <c r="CMF2633" s="113"/>
      <c r="CMG2633" s="113"/>
      <c r="CMH2633" s="113"/>
      <c r="CMI2633" s="113"/>
      <c r="CMJ2633" s="113"/>
      <c r="CMK2633" s="113"/>
      <c r="CML2633" s="113"/>
      <c r="CMM2633" s="113"/>
      <c r="CMN2633" s="113"/>
      <c r="CMO2633" s="113"/>
      <c r="CMP2633" s="113"/>
      <c r="CMQ2633" s="113"/>
      <c r="CMR2633" s="113"/>
      <c r="CMS2633" s="113"/>
      <c r="CMT2633" s="113"/>
      <c r="CMU2633" s="113"/>
      <c r="CMV2633" s="113"/>
      <c r="CMW2633" s="113"/>
      <c r="CMX2633" s="113"/>
      <c r="CMY2633" s="113"/>
      <c r="CMZ2633" s="113"/>
      <c r="CNA2633" s="113"/>
      <c r="CNB2633" s="113"/>
      <c r="CNC2633" s="113"/>
      <c r="CND2633" s="113"/>
      <c r="CNE2633" s="113"/>
      <c r="CNF2633" s="113"/>
      <c r="CNG2633" s="113"/>
      <c r="CNH2633" s="113"/>
      <c r="CNI2633" s="113"/>
      <c r="CNJ2633" s="113"/>
      <c r="CNK2633" s="113"/>
      <c r="CNL2633" s="113"/>
      <c r="CNM2633" s="113"/>
      <c r="CNN2633" s="113"/>
      <c r="CNO2633" s="113"/>
      <c r="CNP2633" s="113"/>
      <c r="CNQ2633" s="113"/>
      <c r="CNR2633" s="113"/>
      <c r="CNS2633" s="113"/>
      <c r="CNT2633" s="113"/>
      <c r="CNU2633" s="113"/>
      <c r="CNV2633" s="113"/>
      <c r="CNW2633" s="113"/>
      <c r="CNX2633" s="113"/>
      <c r="CNY2633" s="113"/>
      <c r="CNZ2633" s="113"/>
      <c r="COA2633" s="113"/>
      <c r="COB2633" s="113"/>
      <c r="COC2633" s="113"/>
      <c r="COD2633" s="113"/>
      <c r="COE2633" s="113"/>
      <c r="COF2633" s="113"/>
      <c r="COG2633" s="113"/>
      <c r="COH2633" s="113"/>
      <c r="COI2633" s="113"/>
      <c r="COJ2633" s="113"/>
      <c r="COK2633" s="113"/>
      <c r="COL2633" s="113"/>
      <c r="COM2633" s="113"/>
      <c r="CON2633" s="113"/>
      <c r="COO2633" s="113"/>
      <c r="COP2633" s="113"/>
      <c r="COQ2633" s="113"/>
      <c r="COR2633" s="113"/>
      <c r="COS2633" s="113"/>
      <c r="COT2633" s="113"/>
      <c r="COU2633" s="113"/>
      <c r="COV2633" s="113"/>
      <c r="COW2633" s="113"/>
      <c r="COX2633" s="113"/>
      <c r="COY2633" s="113"/>
      <c r="COZ2633" s="113"/>
      <c r="CPA2633" s="113"/>
      <c r="CPB2633" s="113"/>
      <c r="CPC2633" s="113"/>
      <c r="CPD2633" s="113"/>
      <c r="CPE2633" s="113"/>
      <c r="CPF2633" s="113"/>
      <c r="CPG2633" s="113"/>
      <c r="CPH2633" s="113"/>
      <c r="CPI2633" s="113"/>
      <c r="CPJ2633" s="113"/>
      <c r="CPK2633" s="113"/>
      <c r="CPL2633" s="113"/>
      <c r="CPM2633" s="113"/>
      <c r="CPN2633" s="113"/>
      <c r="CPO2633" s="113"/>
      <c r="CPP2633" s="113"/>
      <c r="CPQ2633" s="113"/>
      <c r="CPR2633" s="113"/>
      <c r="CPS2633" s="113"/>
      <c r="CPT2633" s="113"/>
      <c r="CPU2633" s="113"/>
      <c r="CPV2633" s="113"/>
      <c r="CPW2633" s="113"/>
      <c r="CPX2633" s="113"/>
      <c r="CPY2633" s="113"/>
      <c r="CPZ2633" s="113"/>
      <c r="CQA2633" s="113"/>
      <c r="CQB2633" s="113"/>
      <c r="CQC2633" s="113"/>
      <c r="CQD2633" s="113"/>
      <c r="CQE2633" s="113"/>
      <c r="CQF2633" s="113"/>
      <c r="CQG2633" s="113"/>
      <c r="CQH2633" s="113"/>
      <c r="CQI2633" s="113"/>
      <c r="CQJ2633" s="113"/>
      <c r="CQK2633" s="113"/>
      <c r="CQL2633" s="113"/>
      <c r="CQM2633" s="113"/>
      <c r="CQN2633" s="113"/>
      <c r="CQO2633" s="113"/>
      <c r="CQP2633" s="113"/>
      <c r="CQQ2633" s="113"/>
      <c r="CQR2633" s="113"/>
      <c r="CQS2633" s="113"/>
      <c r="CQT2633" s="113"/>
      <c r="CQU2633" s="113"/>
      <c r="CQV2633" s="113"/>
      <c r="CQW2633" s="113"/>
      <c r="CQX2633" s="113"/>
      <c r="CQY2633" s="113"/>
      <c r="CQZ2633" s="113"/>
      <c r="CRA2633" s="113"/>
      <c r="CRB2633" s="113"/>
      <c r="CRC2633" s="113"/>
      <c r="CRD2633" s="113"/>
      <c r="CRE2633" s="113"/>
      <c r="CRF2633" s="113"/>
      <c r="CRG2633" s="113"/>
      <c r="CRH2633" s="113"/>
      <c r="CRI2633" s="113"/>
      <c r="CRJ2633" s="113"/>
      <c r="CRK2633" s="113"/>
      <c r="CRL2633" s="113"/>
      <c r="CRM2633" s="113"/>
      <c r="CRN2633" s="113"/>
      <c r="CRO2633" s="113"/>
      <c r="CRP2633" s="113"/>
      <c r="CRQ2633" s="113"/>
      <c r="CRR2633" s="113"/>
      <c r="CRS2633" s="113"/>
      <c r="CRT2633" s="113"/>
      <c r="CRU2633" s="113"/>
      <c r="CRV2633" s="113"/>
      <c r="CRW2633" s="113"/>
      <c r="CRX2633" s="113"/>
      <c r="CRY2633" s="113"/>
      <c r="CRZ2633" s="113"/>
      <c r="CSA2633" s="113"/>
      <c r="CSB2633" s="113"/>
      <c r="CSC2633" s="113"/>
      <c r="CSD2633" s="113"/>
      <c r="CSE2633" s="113"/>
      <c r="CSF2633" s="113"/>
      <c r="CSG2633" s="113"/>
      <c r="CSH2633" s="113"/>
      <c r="CSI2633" s="113"/>
      <c r="CSJ2633" s="113"/>
      <c r="CSK2633" s="113"/>
      <c r="CSL2633" s="113"/>
      <c r="CSM2633" s="113"/>
      <c r="CSN2633" s="113"/>
      <c r="CSO2633" s="113"/>
      <c r="CSP2633" s="113"/>
      <c r="CSQ2633" s="113"/>
      <c r="CSR2633" s="113"/>
      <c r="CSS2633" s="113"/>
      <c r="CST2633" s="113"/>
      <c r="CSU2633" s="113"/>
      <c r="CSV2633" s="113"/>
      <c r="CSW2633" s="113"/>
      <c r="CSX2633" s="113"/>
      <c r="CSY2633" s="113"/>
      <c r="CSZ2633" s="113"/>
      <c r="CTA2633" s="113"/>
      <c r="CTB2633" s="113"/>
      <c r="CTC2633" s="113"/>
      <c r="CTD2633" s="113"/>
      <c r="CTE2633" s="113"/>
      <c r="CTF2633" s="113"/>
      <c r="CTG2633" s="113"/>
      <c r="CTH2633" s="113"/>
      <c r="CTI2633" s="113"/>
      <c r="CTJ2633" s="113"/>
      <c r="CTK2633" s="113"/>
      <c r="CTL2633" s="113"/>
      <c r="CTM2633" s="113"/>
      <c r="CTN2633" s="113"/>
      <c r="CTO2633" s="113"/>
      <c r="CTP2633" s="113"/>
      <c r="CTQ2633" s="113"/>
      <c r="CTR2633" s="113"/>
      <c r="CTS2633" s="113"/>
      <c r="CTT2633" s="113"/>
      <c r="CTU2633" s="113"/>
      <c r="CTV2633" s="113"/>
      <c r="CTW2633" s="113"/>
      <c r="CTX2633" s="113"/>
      <c r="CTY2633" s="113"/>
      <c r="CTZ2633" s="113"/>
      <c r="CUA2633" s="113"/>
      <c r="CUB2633" s="113"/>
      <c r="CUC2633" s="113"/>
      <c r="CUD2633" s="113"/>
      <c r="CUE2633" s="113"/>
      <c r="CUF2633" s="113"/>
      <c r="CUG2633" s="113"/>
      <c r="CUH2633" s="113"/>
      <c r="CUI2633" s="113"/>
      <c r="CUJ2633" s="113"/>
      <c r="CUK2633" s="113"/>
      <c r="CUL2633" s="113"/>
      <c r="CUM2633" s="113"/>
      <c r="CUN2633" s="113"/>
      <c r="CUO2633" s="113"/>
      <c r="CUP2633" s="113"/>
      <c r="CUQ2633" s="113"/>
      <c r="CUR2633" s="113"/>
      <c r="CUS2633" s="113"/>
      <c r="CUT2633" s="113"/>
      <c r="CUU2633" s="113"/>
      <c r="CUV2633" s="113"/>
      <c r="CUW2633" s="113"/>
      <c r="CUX2633" s="113"/>
      <c r="CUY2633" s="113"/>
      <c r="CUZ2633" s="113"/>
      <c r="CVA2633" s="113"/>
      <c r="CVB2633" s="113"/>
      <c r="CVC2633" s="113"/>
      <c r="CVD2633" s="113"/>
      <c r="CVE2633" s="113"/>
      <c r="CVF2633" s="113"/>
      <c r="CVG2633" s="113"/>
      <c r="CVH2633" s="113"/>
      <c r="CVI2633" s="113"/>
      <c r="CVJ2633" s="113"/>
      <c r="CVK2633" s="113"/>
      <c r="CVL2633" s="113"/>
      <c r="CVM2633" s="113"/>
      <c r="CVN2633" s="113"/>
      <c r="CVO2633" s="113"/>
      <c r="CVP2633" s="113"/>
      <c r="CVQ2633" s="113"/>
      <c r="CVR2633" s="113"/>
      <c r="CVS2633" s="113"/>
      <c r="CVT2633" s="113"/>
      <c r="CVU2633" s="113"/>
      <c r="CVV2633" s="113"/>
      <c r="CVW2633" s="113"/>
      <c r="CVX2633" s="113"/>
      <c r="CVY2633" s="113"/>
      <c r="CVZ2633" s="113"/>
      <c r="CWA2633" s="113"/>
      <c r="CWB2633" s="113"/>
      <c r="CWC2633" s="113"/>
      <c r="CWD2633" s="113"/>
      <c r="CWE2633" s="113"/>
      <c r="CWF2633" s="113"/>
      <c r="CWG2633" s="113"/>
      <c r="CWH2633" s="113"/>
      <c r="CWI2633" s="113"/>
      <c r="CWJ2633" s="113"/>
      <c r="CWK2633" s="113"/>
      <c r="CWL2633" s="113"/>
      <c r="CWM2633" s="113"/>
      <c r="CWN2633" s="113"/>
      <c r="CWO2633" s="113"/>
      <c r="CWP2633" s="113"/>
      <c r="CWQ2633" s="113"/>
      <c r="CWR2633" s="113"/>
      <c r="CWS2633" s="113"/>
      <c r="CWT2633" s="113"/>
      <c r="CWU2633" s="113"/>
      <c r="CWV2633" s="113"/>
      <c r="CWW2633" s="113"/>
      <c r="CWX2633" s="113"/>
      <c r="CWY2633" s="113"/>
      <c r="CWZ2633" s="113"/>
      <c r="CXA2633" s="113"/>
      <c r="CXB2633" s="113"/>
      <c r="CXC2633" s="113"/>
      <c r="CXD2633" s="113"/>
      <c r="CXE2633" s="113"/>
      <c r="CXF2633" s="113"/>
      <c r="CXG2633" s="113"/>
      <c r="CXH2633" s="113"/>
      <c r="CXI2633" s="113"/>
      <c r="CXJ2633" s="113"/>
      <c r="CXK2633" s="113"/>
      <c r="CXL2633" s="113"/>
      <c r="CXM2633" s="113"/>
      <c r="CXN2633" s="113"/>
      <c r="CXO2633" s="113"/>
      <c r="CXP2633" s="113"/>
      <c r="CXQ2633" s="113"/>
      <c r="CXR2633" s="113"/>
      <c r="CXS2633" s="113"/>
      <c r="CXT2633" s="113"/>
      <c r="CXU2633" s="113"/>
      <c r="CXV2633" s="113"/>
      <c r="CXW2633" s="113"/>
      <c r="CXX2633" s="113"/>
      <c r="CXY2633" s="113"/>
      <c r="CXZ2633" s="113"/>
      <c r="CYA2633" s="113"/>
      <c r="CYB2633" s="113"/>
      <c r="CYC2633" s="113"/>
      <c r="CYD2633" s="113"/>
      <c r="CYE2633" s="113"/>
      <c r="CYF2633" s="113"/>
      <c r="CYG2633" s="113"/>
      <c r="CYH2633" s="113"/>
      <c r="CYI2633" s="113"/>
      <c r="CYJ2633" s="113"/>
      <c r="CYK2633" s="113"/>
      <c r="CYL2633" s="113"/>
      <c r="CYM2633" s="113"/>
      <c r="CYN2633" s="113"/>
      <c r="CYO2633" s="113"/>
      <c r="CYP2633" s="113"/>
      <c r="CYQ2633" s="113"/>
      <c r="CYR2633" s="113"/>
      <c r="CYS2633" s="113"/>
      <c r="CYT2633" s="113"/>
      <c r="CYU2633" s="113"/>
      <c r="CYV2633" s="113"/>
      <c r="CYW2633" s="113"/>
      <c r="CYX2633" s="113"/>
      <c r="CYY2633" s="113"/>
      <c r="CYZ2633" s="113"/>
      <c r="CZA2633" s="113"/>
      <c r="CZB2633" s="113"/>
      <c r="CZC2633" s="113"/>
      <c r="CZD2633" s="113"/>
      <c r="CZE2633" s="113"/>
      <c r="CZF2633" s="113"/>
      <c r="CZG2633" s="113"/>
      <c r="CZH2633" s="113"/>
      <c r="CZI2633" s="113"/>
      <c r="CZJ2633" s="113"/>
      <c r="CZK2633" s="113"/>
      <c r="CZL2633" s="113"/>
      <c r="CZM2633" s="113"/>
      <c r="CZN2633" s="113"/>
      <c r="CZO2633" s="113"/>
      <c r="CZP2633" s="113"/>
      <c r="CZQ2633" s="113"/>
      <c r="CZR2633" s="113"/>
      <c r="CZS2633" s="113"/>
      <c r="CZT2633" s="113"/>
      <c r="CZU2633" s="113"/>
      <c r="CZV2633" s="113"/>
      <c r="CZW2633" s="113"/>
      <c r="CZX2633" s="113"/>
      <c r="CZY2633" s="113"/>
      <c r="CZZ2633" s="113"/>
      <c r="DAA2633" s="113"/>
      <c r="DAB2633" s="113"/>
      <c r="DAC2633" s="113"/>
      <c r="DAD2633" s="113"/>
      <c r="DAE2633" s="113"/>
      <c r="DAF2633" s="113"/>
      <c r="DAG2633" s="113"/>
      <c r="DAH2633" s="113"/>
      <c r="DAI2633" s="113"/>
      <c r="DAJ2633" s="113"/>
      <c r="DAK2633" s="113"/>
      <c r="DAL2633" s="113"/>
      <c r="DAM2633" s="113"/>
      <c r="DAN2633" s="113"/>
      <c r="DAO2633" s="113"/>
      <c r="DAP2633" s="113"/>
      <c r="DAQ2633" s="113"/>
      <c r="DAR2633" s="113"/>
      <c r="DAS2633" s="113"/>
      <c r="DAT2633" s="113"/>
      <c r="DAU2633" s="113"/>
      <c r="DAV2633" s="113"/>
      <c r="DAW2633" s="113"/>
      <c r="DAX2633" s="113"/>
      <c r="DAY2633" s="113"/>
      <c r="DAZ2633" s="113"/>
      <c r="DBA2633" s="113"/>
      <c r="DBB2633" s="113"/>
      <c r="DBC2633" s="113"/>
      <c r="DBD2633" s="113"/>
      <c r="DBE2633" s="113"/>
      <c r="DBF2633" s="113"/>
      <c r="DBG2633" s="113"/>
      <c r="DBH2633" s="113"/>
      <c r="DBI2633" s="113"/>
      <c r="DBJ2633" s="113"/>
      <c r="DBK2633" s="113"/>
      <c r="DBL2633" s="113"/>
      <c r="DBM2633" s="113"/>
      <c r="DBN2633" s="113"/>
      <c r="DBO2633" s="113"/>
      <c r="DBP2633" s="113"/>
      <c r="DBQ2633" s="113"/>
      <c r="DBR2633" s="113"/>
      <c r="DBS2633" s="113"/>
      <c r="DBT2633" s="113"/>
      <c r="DBU2633" s="113"/>
      <c r="DBV2633" s="113"/>
      <c r="DBW2633" s="113"/>
      <c r="DBX2633" s="113"/>
      <c r="DBY2633" s="113"/>
      <c r="DBZ2633" s="113"/>
      <c r="DCA2633" s="113"/>
      <c r="DCB2633" s="113"/>
      <c r="DCC2633" s="113"/>
      <c r="DCD2633" s="113"/>
      <c r="DCE2633" s="113"/>
      <c r="DCF2633" s="113"/>
      <c r="DCG2633" s="113"/>
      <c r="DCH2633" s="113"/>
      <c r="DCI2633" s="113"/>
      <c r="DCJ2633" s="113"/>
      <c r="DCK2633" s="113"/>
      <c r="DCL2633" s="113"/>
      <c r="DCM2633" s="113"/>
      <c r="DCN2633" s="113"/>
      <c r="DCO2633" s="113"/>
      <c r="DCP2633" s="113"/>
      <c r="DCQ2633" s="113"/>
      <c r="DCR2633" s="113"/>
      <c r="DCS2633" s="113"/>
      <c r="DCT2633" s="113"/>
      <c r="DCU2633" s="113"/>
      <c r="DCV2633" s="113"/>
      <c r="DCW2633" s="113"/>
      <c r="DCX2633" s="113"/>
      <c r="DCY2633" s="113"/>
      <c r="DCZ2633" s="113"/>
      <c r="DDA2633" s="113"/>
      <c r="DDB2633" s="113"/>
      <c r="DDC2633" s="113"/>
      <c r="DDD2633" s="113"/>
      <c r="DDE2633" s="113"/>
      <c r="DDF2633" s="113"/>
      <c r="DDG2633" s="113"/>
      <c r="DDH2633" s="113"/>
      <c r="DDI2633" s="113"/>
      <c r="DDJ2633" s="113"/>
      <c r="DDK2633" s="113"/>
      <c r="DDL2633" s="113"/>
      <c r="DDM2633" s="113"/>
      <c r="DDN2633" s="113"/>
      <c r="DDO2633" s="113"/>
      <c r="DDP2633" s="113"/>
      <c r="DDQ2633" s="113"/>
      <c r="DDR2633" s="113"/>
      <c r="DDS2633" s="113"/>
      <c r="DDT2633" s="113"/>
      <c r="DDU2633" s="113"/>
      <c r="DDV2633" s="113"/>
      <c r="DDW2633" s="113"/>
      <c r="DDX2633" s="113"/>
      <c r="DDY2633" s="113"/>
      <c r="DDZ2633" s="113"/>
      <c r="DEA2633" s="113"/>
      <c r="DEB2633" s="113"/>
      <c r="DEC2633" s="113"/>
      <c r="DED2633" s="113"/>
      <c r="DEE2633" s="113"/>
      <c r="DEF2633" s="113"/>
      <c r="DEG2633" s="113"/>
      <c r="DEH2633" s="113"/>
      <c r="DEI2633" s="113"/>
      <c r="DEJ2633" s="113"/>
      <c r="DEK2633" s="113"/>
      <c r="DEL2633" s="113"/>
      <c r="DEM2633" s="113"/>
      <c r="DEN2633" s="113"/>
      <c r="DEO2633" s="113"/>
      <c r="DEP2633" s="113"/>
      <c r="DEQ2633" s="113"/>
      <c r="DER2633" s="113"/>
      <c r="DES2633" s="113"/>
      <c r="DET2633" s="113"/>
      <c r="DEU2633" s="113"/>
      <c r="DEV2633" s="113"/>
      <c r="DEW2633" s="113"/>
      <c r="DEX2633" s="113"/>
      <c r="DEY2633" s="113"/>
      <c r="DEZ2633" s="113"/>
      <c r="DFA2633" s="113"/>
      <c r="DFB2633" s="113"/>
      <c r="DFC2633" s="113"/>
      <c r="DFD2633" s="113"/>
      <c r="DFE2633" s="113"/>
      <c r="DFF2633" s="113"/>
      <c r="DFG2633" s="113"/>
      <c r="DFH2633" s="113"/>
      <c r="DFI2633" s="113"/>
      <c r="DFJ2633" s="113"/>
      <c r="DFK2633" s="113"/>
      <c r="DFL2633" s="113"/>
      <c r="DFM2633" s="113"/>
      <c r="DFN2633" s="113"/>
      <c r="DFO2633" s="113"/>
      <c r="DFP2633" s="113"/>
      <c r="DFQ2633" s="113"/>
      <c r="DFR2633" s="113"/>
      <c r="DFS2633" s="113"/>
      <c r="DFT2633" s="113"/>
      <c r="DFU2633" s="113"/>
      <c r="DFV2633" s="113"/>
      <c r="DFW2633" s="113"/>
      <c r="DFX2633" s="113"/>
      <c r="DFY2633" s="113"/>
      <c r="DFZ2633" s="113"/>
      <c r="DGA2633" s="113"/>
      <c r="DGB2633" s="113"/>
      <c r="DGC2633" s="113"/>
      <c r="DGD2633" s="113"/>
      <c r="DGE2633" s="113"/>
      <c r="DGF2633" s="113"/>
      <c r="DGG2633" s="113"/>
      <c r="DGH2633" s="113"/>
      <c r="DGI2633" s="113"/>
      <c r="DGJ2633" s="113"/>
      <c r="DGK2633" s="113"/>
      <c r="DGL2633" s="113"/>
      <c r="DGM2633" s="113"/>
      <c r="DGN2633" s="113"/>
      <c r="DGO2633" s="113"/>
      <c r="DGP2633" s="113"/>
      <c r="DGQ2633" s="113"/>
      <c r="DGR2633" s="113"/>
      <c r="DGS2633" s="113"/>
      <c r="DGT2633" s="113"/>
      <c r="DGU2633" s="113"/>
      <c r="DGV2633" s="113"/>
      <c r="DGW2633" s="113"/>
      <c r="DGX2633" s="113"/>
      <c r="DGY2633" s="113"/>
      <c r="DGZ2633" s="113"/>
      <c r="DHA2633" s="113"/>
      <c r="DHB2633" s="113"/>
      <c r="DHC2633" s="113"/>
      <c r="DHD2633" s="113"/>
      <c r="DHE2633" s="113"/>
      <c r="DHF2633" s="113"/>
      <c r="DHG2633" s="113"/>
      <c r="DHH2633" s="113"/>
      <c r="DHI2633" s="113"/>
      <c r="DHJ2633" s="113"/>
      <c r="DHK2633" s="113"/>
      <c r="DHL2633" s="113"/>
      <c r="DHM2633" s="113"/>
      <c r="DHN2633" s="113"/>
      <c r="DHO2633" s="113"/>
      <c r="DHP2633" s="113"/>
      <c r="DHQ2633" s="113"/>
      <c r="DHR2633" s="113"/>
      <c r="DHS2633" s="113"/>
      <c r="DHT2633" s="113"/>
      <c r="DHU2633" s="113"/>
      <c r="DHV2633" s="113"/>
      <c r="DHW2633" s="113"/>
      <c r="DHX2633" s="113"/>
      <c r="DHY2633" s="113"/>
      <c r="DHZ2633" s="113"/>
      <c r="DIA2633" s="113"/>
      <c r="DIB2633" s="113"/>
      <c r="DIC2633" s="113"/>
      <c r="DID2633" s="113"/>
      <c r="DIE2633" s="113"/>
      <c r="DIF2633" s="113"/>
      <c r="DIG2633" s="113"/>
      <c r="DIH2633" s="113"/>
      <c r="DII2633" s="113"/>
      <c r="DIJ2633" s="113"/>
      <c r="DIK2633" s="113"/>
      <c r="DIL2633" s="113"/>
      <c r="DIM2633" s="113"/>
      <c r="DIN2633" s="113"/>
      <c r="DIO2633" s="113"/>
      <c r="DIP2633" s="113"/>
      <c r="DIQ2633" s="113"/>
      <c r="DIR2633" s="113"/>
      <c r="DIS2633" s="113"/>
      <c r="DIT2633" s="113"/>
      <c r="DIU2633" s="113"/>
      <c r="DIV2633" s="113"/>
      <c r="DIW2633" s="113"/>
      <c r="DIX2633" s="113"/>
      <c r="DIY2633" s="113"/>
      <c r="DIZ2633" s="113"/>
      <c r="DJA2633" s="113"/>
      <c r="DJB2633" s="113"/>
      <c r="DJC2633" s="113"/>
      <c r="DJD2633" s="113"/>
      <c r="DJE2633" s="113"/>
      <c r="DJF2633" s="113"/>
      <c r="DJG2633" s="113"/>
      <c r="DJH2633" s="113"/>
      <c r="DJI2633" s="113"/>
      <c r="DJJ2633" s="113"/>
      <c r="DJK2633" s="113"/>
      <c r="DJL2633" s="113"/>
      <c r="DJM2633" s="113"/>
      <c r="DJN2633" s="113"/>
      <c r="DJO2633" s="113"/>
      <c r="DJP2633" s="113"/>
      <c r="DJQ2633" s="113"/>
      <c r="DJR2633" s="113"/>
      <c r="DJS2633" s="113"/>
      <c r="DJT2633" s="113"/>
      <c r="DJU2633" s="113"/>
      <c r="DJV2633" s="113"/>
      <c r="DJW2633" s="113"/>
      <c r="DJX2633" s="113"/>
      <c r="DJY2633" s="113"/>
      <c r="DJZ2633" s="113"/>
      <c r="DKA2633" s="113"/>
      <c r="DKB2633" s="113"/>
      <c r="DKC2633" s="113"/>
      <c r="DKD2633" s="113"/>
      <c r="DKE2633" s="113"/>
      <c r="DKF2633" s="113"/>
      <c r="DKG2633" s="113"/>
      <c r="DKH2633" s="113"/>
      <c r="DKI2633" s="113"/>
      <c r="DKJ2633" s="113"/>
      <c r="DKK2633" s="113"/>
      <c r="DKL2633" s="113"/>
      <c r="DKM2633" s="113"/>
      <c r="DKN2633" s="113"/>
      <c r="DKO2633" s="113"/>
      <c r="DKP2633" s="113"/>
      <c r="DKQ2633" s="113"/>
      <c r="DKR2633" s="113"/>
      <c r="DKS2633" s="113"/>
      <c r="DKT2633" s="113"/>
      <c r="DKU2633" s="113"/>
      <c r="DKV2633" s="113"/>
      <c r="DKW2633" s="113"/>
      <c r="DKX2633" s="113"/>
      <c r="DKY2633" s="113"/>
      <c r="DKZ2633" s="113"/>
      <c r="DLA2633" s="113"/>
      <c r="DLB2633" s="113"/>
      <c r="DLC2633" s="113"/>
      <c r="DLD2633" s="113"/>
      <c r="DLE2633" s="113"/>
      <c r="DLF2633" s="113"/>
      <c r="DLG2633" s="113"/>
      <c r="DLH2633" s="113"/>
      <c r="DLI2633" s="113"/>
      <c r="DLJ2633" s="113"/>
      <c r="DLK2633" s="113"/>
      <c r="DLL2633" s="113"/>
      <c r="DLM2633" s="113"/>
      <c r="DLN2633" s="113"/>
      <c r="DLO2633" s="113"/>
      <c r="DLP2633" s="113"/>
      <c r="DLQ2633" s="113"/>
      <c r="DLR2633" s="113"/>
      <c r="DLS2633" s="113"/>
      <c r="DLT2633" s="113"/>
      <c r="DLU2633" s="113"/>
      <c r="DLV2633" s="113"/>
      <c r="DLW2633" s="113"/>
      <c r="DLX2633" s="113"/>
      <c r="DLY2633" s="113"/>
      <c r="DLZ2633" s="113"/>
      <c r="DMA2633" s="113"/>
      <c r="DMB2633" s="113"/>
      <c r="DMC2633" s="113"/>
      <c r="DMD2633" s="113"/>
      <c r="DME2633" s="113"/>
      <c r="DMF2633" s="113"/>
      <c r="DMG2633" s="113"/>
      <c r="DMH2633" s="113"/>
      <c r="DMI2633" s="113"/>
      <c r="DMJ2633" s="113"/>
      <c r="DMK2633" s="113"/>
      <c r="DML2633" s="113"/>
      <c r="DMM2633" s="113"/>
      <c r="DMN2633" s="113"/>
      <c r="DMO2633" s="113"/>
      <c r="DMP2633" s="113"/>
      <c r="DMQ2633" s="113"/>
      <c r="DMR2633" s="113"/>
      <c r="DMS2633" s="113"/>
      <c r="DMT2633" s="113"/>
      <c r="DMU2633" s="113"/>
      <c r="DMV2633" s="113"/>
      <c r="DMW2633" s="113"/>
      <c r="DMX2633" s="113"/>
      <c r="DMY2633" s="113"/>
      <c r="DMZ2633" s="113"/>
      <c r="DNA2633" s="113"/>
      <c r="DNB2633" s="113"/>
      <c r="DNC2633" s="113"/>
      <c r="DND2633" s="113"/>
      <c r="DNE2633" s="113"/>
      <c r="DNF2633" s="113"/>
      <c r="DNG2633" s="113"/>
      <c r="DNH2633" s="113"/>
      <c r="DNI2633" s="113"/>
      <c r="DNJ2633" s="113"/>
      <c r="DNK2633" s="113"/>
      <c r="DNL2633" s="113"/>
      <c r="DNM2633" s="113"/>
      <c r="DNN2633" s="113"/>
      <c r="DNO2633" s="113"/>
      <c r="DNP2633" s="113"/>
      <c r="DNQ2633" s="113"/>
      <c r="DNR2633" s="113"/>
      <c r="DNS2633" s="113"/>
      <c r="DNT2633" s="113"/>
      <c r="DNU2633" s="113"/>
      <c r="DNV2633" s="113"/>
      <c r="DNW2633" s="113"/>
      <c r="DNX2633" s="113"/>
      <c r="DNY2633" s="113"/>
      <c r="DNZ2633" s="113"/>
      <c r="DOA2633" s="113"/>
      <c r="DOB2633" s="113"/>
      <c r="DOC2633" s="113"/>
      <c r="DOD2633" s="113"/>
      <c r="DOE2633" s="113"/>
      <c r="DOF2633" s="113"/>
      <c r="DOG2633" s="113"/>
      <c r="DOH2633" s="113"/>
      <c r="DOI2633" s="113"/>
      <c r="DOJ2633" s="113"/>
      <c r="DOK2633" s="113"/>
      <c r="DOL2633" s="113"/>
      <c r="DOM2633" s="113"/>
      <c r="DON2633" s="113"/>
      <c r="DOO2633" s="113"/>
      <c r="DOP2633" s="113"/>
      <c r="DOQ2633" s="113"/>
      <c r="DOR2633" s="113"/>
      <c r="DOS2633" s="113"/>
      <c r="DOT2633" s="113"/>
      <c r="DOU2633" s="113"/>
      <c r="DOV2633" s="113"/>
      <c r="DOW2633" s="113"/>
      <c r="DOX2633" s="113"/>
      <c r="DOY2633" s="113"/>
      <c r="DOZ2633" s="113"/>
      <c r="DPA2633" s="113"/>
      <c r="DPB2633" s="113"/>
      <c r="DPC2633" s="113"/>
      <c r="DPD2633" s="113"/>
      <c r="DPE2633" s="113"/>
      <c r="DPF2633" s="113"/>
      <c r="DPG2633" s="113"/>
      <c r="DPH2633" s="113"/>
      <c r="DPI2633" s="113"/>
      <c r="DPJ2633" s="113"/>
      <c r="DPK2633" s="113"/>
      <c r="DPL2633" s="113"/>
      <c r="DPM2633" s="113"/>
      <c r="DPN2633" s="113"/>
      <c r="DPO2633" s="113"/>
      <c r="DPP2633" s="113"/>
      <c r="DPQ2633" s="113"/>
      <c r="DPR2633" s="113"/>
      <c r="DPS2633" s="113"/>
      <c r="DPT2633" s="113"/>
      <c r="DPU2633" s="113"/>
      <c r="DPV2633" s="113"/>
      <c r="DPW2633" s="113"/>
      <c r="DPX2633" s="113"/>
      <c r="DPY2633" s="113"/>
      <c r="DPZ2633" s="113"/>
      <c r="DQA2633" s="113"/>
      <c r="DQB2633" s="113"/>
      <c r="DQC2633" s="113"/>
      <c r="DQD2633" s="113"/>
      <c r="DQE2633" s="113"/>
      <c r="DQF2633" s="113"/>
      <c r="DQG2633" s="113"/>
      <c r="DQH2633" s="113"/>
      <c r="DQI2633" s="113"/>
      <c r="DQJ2633" s="113"/>
      <c r="DQK2633" s="113"/>
      <c r="DQL2633" s="113"/>
      <c r="DQM2633" s="113"/>
      <c r="DQN2633" s="113"/>
      <c r="DQO2633" s="113"/>
      <c r="DQP2633" s="113"/>
      <c r="DQQ2633" s="113"/>
      <c r="DQR2633" s="113"/>
      <c r="DQS2633" s="113"/>
      <c r="DQT2633" s="113"/>
      <c r="DQU2633" s="113"/>
      <c r="DQV2633" s="113"/>
      <c r="DQW2633" s="113"/>
      <c r="DQX2633" s="113"/>
      <c r="DQY2633" s="113"/>
      <c r="DQZ2633" s="113"/>
      <c r="DRA2633" s="113"/>
      <c r="DRB2633" s="113"/>
      <c r="DRC2633" s="113"/>
      <c r="DRD2633" s="113"/>
      <c r="DRE2633" s="113"/>
      <c r="DRF2633" s="113"/>
      <c r="DRG2633" s="113"/>
      <c r="DRH2633" s="113"/>
      <c r="DRI2633" s="113"/>
      <c r="DRJ2633" s="113"/>
      <c r="DRK2633" s="113"/>
      <c r="DRL2633" s="113"/>
      <c r="DRM2633" s="113"/>
      <c r="DRN2633" s="113"/>
      <c r="DRO2633" s="113"/>
      <c r="DRP2633" s="113"/>
      <c r="DRQ2633" s="113"/>
      <c r="DRR2633" s="113"/>
      <c r="DRS2633" s="113"/>
      <c r="DRT2633" s="113"/>
      <c r="DRU2633" s="113"/>
      <c r="DRV2633" s="113"/>
      <c r="DRW2633" s="113"/>
      <c r="DRX2633" s="113"/>
      <c r="DRY2633" s="113"/>
      <c r="DRZ2633" s="113"/>
      <c r="DSA2633" s="113"/>
      <c r="DSB2633" s="113"/>
      <c r="DSC2633" s="113"/>
      <c r="DSD2633" s="113"/>
      <c r="DSE2633" s="113"/>
      <c r="DSF2633" s="113"/>
      <c r="DSG2633" s="113"/>
      <c r="DSH2633" s="113"/>
      <c r="DSI2633" s="113"/>
      <c r="DSJ2633" s="113"/>
      <c r="DSK2633" s="113"/>
      <c r="DSL2633" s="113"/>
      <c r="DSM2633" s="113"/>
      <c r="DSN2633" s="113"/>
      <c r="DSO2633" s="113"/>
      <c r="DSP2633" s="113"/>
      <c r="DSQ2633" s="113"/>
      <c r="DSR2633" s="113"/>
      <c r="DSS2633" s="113"/>
      <c r="DST2633" s="113"/>
      <c r="DSU2633" s="113"/>
      <c r="DSV2633" s="113"/>
      <c r="DSW2633" s="113"/>
      <c r="DSX2633" s="113"/>
      <c r="DSY2633" s="113"/>
      <c r="DSZ2633" s="113"/>
      <c r="DTA2633" s="113"/>
      <c r="DTB2633" s="113"/>
      <c r="DTC2633" s="113"/>
      <c r="DTD2633" s="113"/>
      <c r="DTE2633" s="113"/>
      <c r="DTF2633" s="113"/>
      <c r="DTG2633" s="113"/>
      <c r="DTH2633" s="113"/>
      <c r="DTI2633" s="113"/>
      <c r="DTJ2633" s="113"/>
      <c r="DTK2633" s="113"/>
      <c r="DTL2633" s="113"/>
      <c r="DTM2633" s="113"/>
      <c r="DTN2633" s="113"/>
      <c r="DTO2633" s="113"/>
      <c r="DTP2633" s="113"/>
      <c r="DTQ2633" s="113"/>
      <c r="DTR2633" s="113"/>
      <c r="DTS2633" s="113"/>
      <c r="DTT2633" s="113"/>
      <c r="DTU2633" s="113"/>
      <c r="DTV2633" s="113"/>
      <c r="DTW2633" s="113"/>
      <c r="DTX2633" s="113"/>
      <c r="DTY2633" s="113"/>
      <c r="DTZ2633" s="113"/>
      <c r="DUA2633" s="113"/>
      <c r="DUB2633" s="113"/>
      <c r="DUC2633" s="113"/>
      <c r="DUD2633" s="113"/>
      <c r="DUE2633" s="113"/>
      <c r="DUF2633" s="113"/>
      <c r="DUG2633" s="113"/>
      <c r="DUH2633" s="113"/>
      <c r="DUI2633" s="113"/>
      <c r="DUJ2633" s="113"/>
      <c r="DUK2633" s="113"/>
      <c r="DUL2633" s="113"/>
      <c r="DUM2633" s="113"/>
      <c r="DUN2633" s="113"/>
      <c r="DUO2633" s="113"/>
      <c r="DUP2633" s="113"/>
      <c r="DUQ2633" s="113"/>
      <c r="DUR2633" s="113"/>
      <c r="DUS2633" s="113"/>
      <c r="DUT2633" s="113"/>
      <c r="DUU2633" s="113"/>
      <c r="DUV2633" s="113"/>
      <c r="DUW2633" s="113"/>
      <c r="DUX2633" s="113"/>
      <c r="DUY2633" s="113"/>
      <c r="DUZ2633" s="113"/>
      <c r="DVA2633" s="113"/>
      <c r="DVB2633" s="113"/>
      <c r="DVC2633" s="113"/>
      <c r="DVD2633" s="113"/>
      <c r="DVE2633" s="113"/>
      <c r="DVF2633" s="113"/>
      <c r="DVG2633" s="113"/>
      <c r="DVH2633" s="113"/>
      <c r="DVI2633" s="113"/>
      <c r="DVJ2633" s="113"/>
      <c r="DVK2633" s="113"/>
      <c r="DVL2633" s="113"/>
      <c r="DVM2633" s="113"/>
      <c r="DVN2633" s="113"/>
      <c r="DVO2633" s="113"/>
      <c r="DVP2633" s="113"/>
      <c r="DVQ2633" s="113"/>
      <c r="DVR2633" s="113"/>
      <c r="DVS2633" s="113"/>
      <c r="DVT2633" s="113"/>
      <c r="DVU2633" s="113"/>
      <c r="DVV2633" s="113"/>
      <c r="DVW2633" s="113"/>
      <c r="DVX2633" s="113"/>
      <c r="DVY2633" s="113"/>
      <c r="DVZ2633" s="113"/>
      <c r="DWA2633" s="113"/>
      <c r="DWB2633" s="113"/>
      <c r="DWC2633" s="113"/>
      <c r="DWD2633" s="113"/>
      <c r="DWE2633" s="113"/>
      <c r="DWF2633" s="113"/>
      <c r="DWG2633" s="113"/>
      <c r="DWH2633" s="113"/>
      <c r="DWI2633" s="113"/>
      <c r="DWJ2633" s="113"/>
      <c r="DWK2633" s="113"/>
      <c r="DWL2633" s="113"/>
      <c r="DWM2633" s="113"/>
      <c r="DWN2633" s="113"/>
      <c r="DWO2633" s="113"/>
      <c r="DWP2633" s="113"/>
      <c r="DWQ2633" s="113"/>
      <c r="DWR2633" s="113"/>
      <c r="DWS2633" s="113"/>
      <c r="DWT2633" s="113"/>
      <c r="DWU2633" s="113"/>
      <c r="DWV2633" s="113"/>
      <c r="DWW2633" s="113"/>
      <c r="DWX2633" s="113"/>
      <c r="DWY2633" s="113"/>
      <c r="DWZ2633" s="113"/>
      <c r="DXA2633" s="113"/>
      <c r="DXB2633" s="113"/>
      <c r="DXC2633" s="113"/>
      <c r="DXD2633" s="113"/>
      <c r="DXE2633" s="113"/>
      <c r="DXF2633" s="113"/>
      <c r="DXG2633" s="113"/>
      <c r="DXH2633" s="113"/>
      <c r="DXI2633" s="113"/>
      <c r="DXJ2633" s="113"/>
      <c r="DXK2633" s="113"/>
      <c r="DXL2633" s="113"/>
      <c r="DXM2633" s="113"/>
      <c r="DXN2633" s="113"/>
      <c r="DXO2633" s="113"/>
      <c r="DXP2633" s="113"/>
      <c r="DXQ2633" s="113"/>
      <c r="DXR2633" s="113"/>
      <c r="DXS2633" s="113"/>
      <c r="DXT2633" s="113"/>
      <c r="DXU2633" s="113"/>
      <c r="DXV2633" s="113"/>
      <c r="DXW2633" s="113"/>
      <c r="DXX2633" s="113"/>
      <c r="DXY2633" s="113"/>
      <c r="DXZ2633" s="113"/>
      <c r="DYA2633" s="113"/>
      <c r="DYB2633" s="113"/>
      <c r="DYC2633" s="113"/>
      <c r="DYD2633" s="113"/>
      <c r="DYE2633" s="113"/>
      <c r="DYF2633" s="113"/>
      <c r="DYG2633" s="113"/>
      <c r="DYH2633" s="113"/>
      <c r="DYI2633" s="113"/>
      <c r="DYJ2633" s="113"/>
      <c r="DYK2633" s="113"/>
      <c r="DYL2633" s="113"/>
      <c r="DYM2633" s="113"/>
      <c r="DYN2633" s="113"/>
      <c r="DYO2633" s="113"/>
      <c r="DYP2633" s="113"/>
      <c r="DYQ2633" s="113"/>
      <c r="DYR2633" s="113"/>
      <c r="DYS2633" s="113"/>
      <c r="DYT2633" s="113"/>
      <c r="DYU2633" s="113"/>
      <c r="DYV2633" s="113"/>
      <c r="DYW2633" s="113"/>
      <c r="DYX2633" s="113"/>
      <c r="DYY2633" s="113"/>
      <c r="DYZ2633" s="113"/>
      <c r="DZA2633" s="113"/>
      <c r="DZB2633" s="113"/>
      <c r="DZC2633" s="113"/>
      <c r="DZD2633" s="113"/>
      <c r="DZE2633" s="113"/>
      <c r="DZF2633" s="113"/>
      <c r="DZG2633" s="113"/>
      <c r="DZH2633" s="113"/>
      <c r="DZI2633" s="113"/>
      <c r="DZJ2633" s="113"/>
      <c r="DZK2633" s="113"/>
      <c r="DZL2633" s="113"/>
      <c r="DZM2633" s="113"/>
      <c r="DZN2633" s="113"/>
      <c r="DZO2633" s="113"/>
      <c r="DZP2633" s="113"/>
      <c r="DZQ2633" s="113"/>
      <c r="DZR2633" s="113"/>
      <c r="DZS2633" s="113"/>
      <c r="DZT2633" s="113"/>
      <c r="DZU2633" s="113"/>
      <c r="DZV2633" s="113"/>
      <c r="DZW2633" s="113"/>
      <c r="DZX2633" s="113"/>
      <c r="DZY2633" s="113"/>
      <c r="DZZ2633" s="113"/>
      <c r="EAA2633" s="113"/>
      <c r="EAB2633" s="113"/>
      <c r="EAC2633" s="113"/>
      <c r="EAD2633" s="113"/>
      <c r="EAE2633" s="113"/>
      <c r="EAF2633" s="113"/>
      <c r="EAG2633" s="113"/>
      <c r="EAH2633" s="113"/>
      <c r="EAI2633" s="113"/>
      <c r="EAJ2633" s="113"/>
      <c r="EAK2633" s="113"/>
      <c r="EAL2633" s="113"/>
      <c r="EAM2633" s="113"/>
      <c r="EAN2633" s="113"/>
      <c r="EAO2633" s="113"/>
      <c r="EAP2633" s="113"/>
      <c r="EAQ2633" s="113"/>
      <c r="EAR2633" s="113"/>
      <c r="EAS2633" s="113"/>
      <c r="EAT2633" s="113"/>
      <c r="EAU2633" s="113"/>
      <c r="EAV2633" s="113"/>
      <c r="EAW2633" s="113"/>
      <c r="EAX2633" s="113"/>
      <c r="EAY2633" s="113"/>
      <c r="EAZ2633" s="113"/>
      <c r="EBA2633" s="113"/>
      <c r="EBB2633" s="113"/>
      <c r="EBC2633" s="113"/>
      <c r="EBD2633" s="113"/>
      <c r="EBE2633" s="113"/>
      <c r="EBF2633" s="113"/>
      <c r="EBG2633" s="113"/>
      <c r="EBH2633" s="113"/>
      <c r="EBI2633" s="113"/>
      <c r="EBJ2633" s="113"/>
      <c r="EBK2633" s="113"/>
      <c r="EBL2633" s="113"/>
      <c r="EBM2633" s="113"/>
      <c r="EBN2633" s="113"/>
      <c r="EBO2633" s="113"/>
      <c r="EBP2633" s="113"/>
      <c r="EBQ2633" s="113"/>
      <c r="EBR2633" s="113"/>
      <c r="EBS2633" s="113"/>
      <c r="EBT2633" s="113"/>
      <c r="EBU2633" s="113"/>
      <c r="EBV2633" s="113"/>
      <c r="EBW2633" s="113"/>
      <c r="EBX2633" s="113"/>
      <c r="EBY2633" s="113"/>
      <c r="EBZ2633" s="113"/>
      <c r="ECA2633" s="113"/>
      <c r="ECB2633" s="113"/>
      <c r="ECC2633" s="113"/>
      <c r="ECD2633" s="113"/>
      <c r="ECE2633" s="113"/>
      <c r="ECF2633" s="113"/>
      <c r="ECG2633" s="113"/>
      <c r="ECH2633" s="113"/>
      <c r="ECI2633" s="113"/>
      <c r="ECJ2633" s="113"/>
      <c r="ECK2633" s="113"/>
      <c r="ECL2633" s="113"/>
      <c r="ECM2633" s="113"/>
      <c r="ECN2633" s="113"/>
      <c r="ECO2633" s="113"/>
      <c r="ECP2633" s="113"/>
      <c r="ECQ2633" s="113"/>
      <c r="ECR2633" s="113"/>
      <c r="ECS2633" s="113"/>
      <c r="ECT2633" s="113"/>
      <c r="ECU2633" s="113"/>
      <c r="ECV2633" s="113"/>
      <c r="ECW2633" s="113"/>
      <c r="ECX2633" s="113"/>
      <c r="ECY2633" s="113"/>
      <c r="ECZ2633" s="113"/>
      <c r="EDA2633" s="113"/>
      <c r="EDB2633" s="113"/>
      <c r="EDC2633" s="113"/>
      <c r="EDD2633" s="113"/>
      <c r="EDE2633" s="113"/>
      <c r="EDF2633" s="113"/>
      <c r="EDG2633" s="113"/>
      <c r="EDH2633" s="113"/>
      <c r="EDI2633" s="113"/>
      <c r="EDJ2633" s="113"/>
      <c r="EDK2633" s="113"/>
      <c r="EDL2633" s="113"/>
      <c r="EDM2633" s="113"/>
      <c r="EDN2633" s="113"/>
      <c r="EDO2633" s="113"/>
      <c r="EDP2633" s="113"/>
      <c r="EDQ2633" s="113"/>
      <c r="EDR2633" s="113"/>
      <c r="EDS2633" s="113"/>
      <c r="EDT2633" s="113"/>
      <c r="EDU2633" s="113"/>
      <c r="EDV2633" s="113"/>
      <c r="EDW2633" s="113"/>
      <c r="EDX2633" s="113"/>
      <c r="EDY2633" s="113"/>
      <c r="EDZ2633" s="113"/>
      <c r="EEA2633" s="113"/>
      <c r="EEB2633" s="113"/>
      <c r="EEC2633" s="113"/>
      <c r="EED2633" s="113"/>
      <c r="EEE2633" s="113"/>
      <c r="EEF2633" s="113"/>
      <c r="EEG2633" s="113"/>
      <c r="EEH2633" s="113"/>
      <c r="EEI2633" s="113"/>
      <c r="EEJ2633" s="113"/>
      <c r="EEK2633" s="113"/>
      <c r="EEL2633" s="113"/>
      <c r="EEM2633" s="113"/>
      <c r="EEN2633" s="113"/>
      <c r="EEO2633" s="113"/>
      <c r="EEP2633" s="113"/>
      <c r="EEQ2633" s="113"/>
      <c r="EER2633" s="113"/>
      <c r="EES2633" s="113"/>
      <c r="EET2633" s="113"/>
      <c r="EEU2633" s="113"/>
      <c r="EEV2633" s="113"/>
      <c r="EEW2633" s="113"/>
      <c r="EEX2633" s="113"/>
      <c r="EEY2633" s="113"/>
      <c r="EEZ2633" s="113"/>
      <c r="EFA2633" s="113"/>
      <c r="EFB2633" s="113"/>
      <c r="EFC2633" s="113"/>
      <c r="EFD2633" s="113"/>
      <c r="EFE2633" s="113"/>
      <c r="EFF2633" s="113"/>
      <c r="EFG2633" s="113"/>
      <c r="EFH2633" s="113"/>
      <c r="EFI2633" s="113"/>
      <c r="EFJ2633" s="113"/>
      <c r="EFK2633" s="113"/>
      <c r="EFL2633" s="113"/>
      <c r="EFM2633" s="113"/>
      <c r="EFN2633" s="113"/>
      <c r="EFO2633" s="113"/>
      <c r="EFP2633" s="113"/>
      <c r="EFQ2633" s="113"/>
      <c r="EFR2633" s="113"/>
      <c r="EFS2633" s="113"/>
      <c r="EFT2633" s="113"/>
      <c r="EFU2633" s="113"/>
      <c r="EFV2633" s="113"/>
      <c r="EFW2633" s="113"/>
      <c r="EFX2633" s="113"/>
      <c r="EFY2633" s="113"/>
      <c r="EFZ2633" s="113"/>
      <c r="EGA2633" s="113"/>
      <c r="EGB2633" s="113"/>
      <c r="EGC2633" s="113"/>
      <c r="EGD2633" s="113"/>
      <c r="EGE2633" s="113"/>
      <c r="EGF2633" s="113"/>
      <c r="EGG2633" s="113"/>
      <c r="EGH2633" s="113"/>
      <c r="EGI2633" s="113"/>
      <c r="EGJ2633" s="113"/>
      <c r="EGK2633" s="113"/>
      <c r="EGL2633" s="113"/>
      <c r="EGM2633" s="113"/>
      <c r="EGN2633" s="113"/>
      <c r="EGO2633" s="113"/>
      <c r="EGP2633" s="113"/>
      <c r="EGQ2633" s="113"/>
      <c r="EGR2633" s="113"/>
      <c r="EGS2633" s="113"/>
      <c r="EGT2633" s="113"/>
      <c r="EGU2633" s="113"/>
      <c r="EGV2633" s="113"/>
      <c r="EGW2633" s="113"/>
      <c r="EGX2633" s="113"/>
      <c r="EGY2633" s="113"/>
      <c r="EGZ2633" s="113"/>
      <c r="EHA2633" s="113"/>
      <c r="EHB2633" s="113"/>
      <c r="EHC2633" s="113"/>
      <c r="EHD2633" s="113"/>
      <c r="EHE2633" s="113"/>
      <c r="EHF2633" s="113"/>
      <c r="EHG2633" s="113"/>
      <c r="EHH2633" s="113"/>
      <c r="EHI2633" s="113"/>
      <c r="EHJ2633" s="113"/>
      <c r="EHK2633" s="113"/>
      <c r="EHL2633" s="113"/>
      <c r="EHM2633" s="113"/>
      <c r="EHN2633" s="113"/>
      <c r="EHO2633" s="113"/>
      <c r="EHP2633" s="113"/>
      <c r="EHQ2633" s="113"/>
      <c r="EHR2633" s="113"/>
      <c r="EHS2633" s="113"/>
      <c r="EHT2633" s="113"/>
      <c r="EHU2633" s="113"/>
      <c r="EHV2633" s="113"/>
      <c r="EHW2633" s="113"/>
      <c r="EHX2633" s="113"/>
      <c r="EHY2633" s="113"/>
      <c r="EHZ2633" s="113"/>
      <c r="EIA2633" s="113"/>
      <c r="EIB2633" s="113"/>
      <c r="EIC2633" s="113"/>
      <c r="EID2633" s="113"/>
      <c r="EIE2633" s="113"/>
      <c r="EIF2633" s="113"/>
      <c r="EIG2633" s="113"/>
      <c r="EIH2633" s="113"/>
      <c r="EII2633" s="113"/>
      <c r="EIJ2633" s="113"/>
      <c r="EIK2633" s="113"/>
      <c r="EIL2633" s="113"/>
      <c r="EIM2633" s="113"/>
      <c r="EIN2633" s="113"/>
      <c r="EIO2633" s="113"/>
      <c r="EIP2633" s="113"/>
      <c r="EIQ2633" s="113"/>
      <c r="EIR2633" s="113"/>
      <c r="EIS2633" s="113"/>
      <c r="EIT2633" s="113"/>
      <c r="EIU2633" s="113"/>
      <c r="EIV2633" s="113"/>
      <c r="EIW2633" s="113"/>
      <c r="EIX2633" s="113"/>
      <c r="EIY2633" s="113"/>
      <c r="EIZ2633" s="113"/>
      <c r="EJA2633" s="113"/>
      <c r="EJB2633" s="113"/>
      <c r="EJC2633" s="113"/>
      <c r="EJD2633" s="113"/>
      <c r="EJE2633" s="113"/>
      <c r="EJF2633" s="113"/>
      <c r="EJG2633" s="113"/>
      <c r="EJH2633" s="113"/>
      <c r="EJI2633" s="113"/>
      <c r="EJJ2633" s="113"/>
      <c r="EJK2633" s="113"/>
      <c r="EJL2633" s="113"/>
      <c r="EJM2633" s="113"/>
      <c r="EJN2633" s="113"/>
      <c r="EJO2633" s="113"/>
      <c r="EJP2633" s="113"/>
      <c r="EJQ2633" s="113"/>
      <c r="EJR2633" s="113"/>
      <c r="EJS2633" s="113"/>
      <c r="EJT2633" s="113"/>
      <c r="EJU2633" s="113"/>
      <c r="EJV2633" s="113"/>
      <c r="EJW2633" s="113"/>
      <c r="EJX2633" s="113"/>
      <c r="EJY2633" s="113"/>
      <c r="EJZ2633" s="113"/>
      <c r="EKA2633" s="113"/>
      <c r="EKB2633" s="113"/>
      <c r="EKC2633" s="113"/>
      <c r="EKD2633" s="113"/>
      <c r="EKE2633" s="113"/>
      <c r="EKF2633" s="113"/>
      <c r="EKG2633" s="113"/>
      <c r="EKH2633" s="113"/>
      <c r="EKI2633" s="113"/>
      <c r="EKJ2633" s="113"/>
      <c r="EKK2633" s="113"/>
      <c r="EKL2633" s="113"/>
      <c r="EKM2633" s="113"/>
      <c r="EKN2633" s="113"/>
      <c r="EKO2633" s="113"/>
      <c r="EKP2633" s="113"/>
      <c r="EKQ2633" s="113"/>
      <c r="EKR2633" s="113"/>
      <c r="EKS2633" s="113"/>
      <c r="EKT2633" s="113"/>
      <c r="EKU2633" s="113"/>
      <c r="EKV2633" s="113"/>
      <c r="EKW2633" s="113"/>
      <c r="EKX2633" s="113"/>
      <c r="EKY2633" s="113"/>
      <c r="EKZ2633" s="113"/>
      <c r="ELA2633" s="113"/>
      <c r="ELB2633" s="113"/>
      <c r="ELC2633" s="113"/>
      <c r="ELD2633" s="113"/>
      <c r="ELE2633" s="113"/>
      <c r="ELF2633" s="113"/>
      <c r="ELG2633" s="113"/>
      <c r="ELH2633" s="113"/>
      <c r="ELI2633" s="113"/>
      <c r="ELJ2633" s="113"/>
      <c r="ELK2633" s="113"/>
      <c r="ELL2633" s="113"/>
      <c r="ELM2633" s="113"/>
      <c r="ELN2633" s="113"/>
      <c r="ELO2633" s="113"/>
      <c r="ELP2633" s="113"/>
      <c r="ELQ2633" s="113"/>
      <c r="ELR2633" s="113"/>
      <c r="ELS2633" s="113"/>
      <c r="ELT2633" s="113"/>
      <c r="ELU2633" s="113"/>
      <c r="ELV2633" s="113"/>
      <c r="ELW2633" s="113"/>
      <c r="ELX2633" s="113"/>
      <c r="ELY2633" s="113"/>
      <c r="ELZ2633" s="113"/>
      <c r="EMA2633" s="113"/>
      <c r="EMB2633" s="113"/>
      <c r="EMC2633" s="113"/>
      <c r="EMD2633" s="113"/>
      <c r="EME2633" s="113"/>
      <c r="EMF2633" s="113"/>
      <c r="EMG2633" s="113"/>
      <c r="EMH2633" s="113"/>
      <c r="EMI2633" s="113"/>
      <c r="EMJ2633" s="113"/>
      <c r="EMK2633" s="113"/>
      <c r="EML2633" s="113"/>
      <c r="EMM2633" s="113"/>
      <c r="EMN2633" s="113"/>
      <c r="EMO2633" s="113"/>
      <c r="EMP2633" s="113"/>
      <c r="EMQ2633" s="113"/>
      <c r="EMR2633" s="113"/>
      <c r="EMS2633" s="113"/>
      <c r="EMT2633" s="113"/>
      <c r="EMU2633" s="113"/>
      <c r="EMV2633" s="113"/>
      <c r="EMW2633" s="113"/>
      <c r="EMX2633" s="113"/>
      <c r="EMY2633" s="113"/>
      <c r="EMZ2633" s="113"/>
      <c r="ENA2633" s="113"/>
      <c r="ENB2633" s="113"/>
      <c r="ENC2633" s="113"/>
      <c r="END2633" s="113"/>
      <c r="ENE2633" s="113"/>
      <c r="ENF2633" s="113"/>
      <c r="ENG2633" s="113"/>
      <c r="ENH2633" s="113"/>
      <c r="ENI2633" s="113"/>
      <c r="ENJ2633" s="113"/>
      <c r="ENK2633" s="113"/>
      <c r="ENL2633" s="113"/>
      <c r="ENM2633" s="113"/>
      <c r="ENN2633" s="113"/>
      <c r="ENO2633" s="113"/>
      <c r="ENP2633" s="113"/>
      <c r="ENQ2633" s="113"/>
      <c r="ENR2633" s="113"/>
      <c r="ENS2633" s="113"/>
      <c r="ENT2633" s="113"/>
      <c r="ENU2633" s="113"/>
      <c r="ENV2633" s="113"/>
      <c r="ENW2633" s="113"/>
      <c r="ENX2633" s="113"/>
      <c r="ENY2633" s="113"/>
      <c r="ENZ2633" s="113"/>
      <c r="EOA2633" s="113"/>
      <c r="EOB2633" s="113"/>
      <c r="EOC2633" s="113"/>
      <c r="EOD2633" s="113"/>
      <c r="EOE2633" s="113"/>
      <c r="EOF2633" s="113"/>
      <c r="EOG2633" s="113"/>
      <c r="EOH2633" s="113"/>
      <c r="EOI2633" s="113"/>
      <c r="EOJ2633" s="113"/>
      <c r="EOK2633" s="113"/>
      <c r="EOL2633" s="113"/>
      <c r="EOM2633" s="113"/>
      <c r="EON2633" s="113"/>
      <c r="EOO2633" s="113"/>
      <c r="EOP2633" s="113"/>
      <c r="EOQ2633" s="113"/>
      <c r="EOR2633" s="113"/>
      <c r="EOS2633" s="113"/>
      <c r="EOT2633" s="113"/>
      <c r="EOU2633" s="113"/>
      <c r="EOV2633" s="113"/>
      <c r="EOW2633" s="113"/>
      <c r="EOX2633" s="113"/>
      <c r="EOY2633" s="113"/>
      <c r="EOZ2633" s="113"/>
      <c r="EPA2633" s="113"/>
      <c r="EPB2633" s="113"/>
      <c r="EPC2633" s="113"/>
      <c r="EPD2633" s="113"/>
      <c r="EPE2633" s="113"/>
      <c r="EPF2633" s="113"/>
      <c r="EPG2633" s="113"/>
      <c r="EPH2633" s="113"/>
      <c r="EPI2633" s="113"/>
      <c r="EPJ2633" s="113"/>
      <c r="EPK2633" s="113"/>
      <c r="EPL2633" s="113"/>
      <c r="EPM2633" s="113"/>
      <c r="EPN2633" s="113"/>
      <c r="EPO2633" s="113"/>
      <c r="EPP2633" s="113"/>
      <c r="EPQ2633" s="113"/>
      <c r="EPR2633" s="113"/>
      <c r="EPS2633" s="113"/>
      <c r="EPT2633" s="113"/>
      <c r="EPU2633" s="113"/>
      <c r="EPV2633" s="113"/>
      <c r="EPW2633" s="113"/>
      <c r="EPX2633" s="113"/>
      <c r="EPY2633" s="113"/>
      <c r="EPZ2633" s="113"/>
      <c r="EQA2633" s="113"/>
      <c r="EQB2633" s="113"/>
      <c r="EQC2633" s="113"/>
      <c r="EQD2633" s="113"/>
      <c r="EQE2633" s="113"/>
      <c r="EQF2633" s="113"/>
      <c r="EQG2633" s="113"/>
      <c r="EQH2633" s="113"/>
      <c r="EQI2633" s="113"/>
      <c r="EQJ2633" s="113"/>
      <c r="EQK2633" s="113"/>
      <c r="EQL2633" s="113"/>
      <c r="EQM2633" s="113"/>
      <c r="EQN2633" s="113"/>
      <c r="EQO2633" s="113"/>
      <c r="EQP2633" s="113"/>
      <c r="EQQ2633" s="113"/>
      <c r="EQR2633" s="113"/>
      <c r="EQS2633" s="113"/>
      <c r="EQT2633" s="113"/>
      <c r="EQU2633" s="113"/>
      <c r="EQV2633" s="113"/>
      <c r="EQW2633" s="113"/>
      <c r="EQX2633" s="113"/>
      <c r="EQY2633" s="113"/>
      <c r="EQZ2633" s="113"/>
      <c r="ERA2633" s="113"/>
      <c r="ERB2633" s="113"/>
      <c r="ERC2633" s="113"/>
      <c r="ERD2633" s="113"/>
      <c r="ERE2633" s="113"/>
      <c r="ERF2633" s="113"/>
      <c r="ERG2633" s="113"/>
      <c r="ERH2633" s="113"/>
      <c r="ERI2633" s="113"/>
      <c r="ERJ2633" s="113"/>
      <c r="ERK2633" s="113"/>
      <c r="ERL2633" s="113"/>
      <c r="ERM2633" s="113"/>
      <c r="ERN2633" s="113"/>
      <c r="ERO2633" s="113"/>
      <c r="ERP2633" s="113"/>
      <c r="ERQ2633" s="113"/>
      <c r="ERR2633" s="113"/>
      <c r="ERS2633" s="113"/>
      <c r="ERT2633" s="113"/>
      <c r="ERU2633" s="113"/>
      <c r="ERV2633" s="113"/>
      <c r="ERW2633" s="113"/>
      <c r="ERX2633" s="113"/>
      <c r="ERY2633" s="113"/>
      <c r="ERZ2633" s="113"/>
      <c r="ESA2633" s="113"/>
      <c r="ESB2633" s="113"/>
      <c r="ESC2633" s="113"/>
      <c r="ESD2633" s="113"/>
      <c r="ESE2633" s="113"/>
      <c r="ESF2633" s="113"/>
      <c r="ESG2633" s="113"/>
      <c r="ESH2633" s="113"/>
      <c r="ESI2633" s="113"/>
      <c r="ESJ2633" s="113"/>
      <c r="ESK2633" s="113"/>
      <c r="ESL2633" s="113"/>
      <c r="ESM2633" s="113"/>
      <c r="ESN2633" s="113"/>
      <c r="ESO2633" s="113"/>
      <c r="ESP2633" s="113"/>
      <c r="ESQ2633" s="113"/>
      <c r="ESR2633" s="113"/>
      <c r="ESS2633" s="113"/>
      <c r="EST2633" s="113"/>
      <c r="ESU2633" s="113"/>
      <c r="ESV2633" s="113"/>
      <c r="ESW2633" s="113"/>
      <c r="ESX2633" s="113"/>
      <c r="ESY2633" s="113"/>
      <c r="ESZ2633" s="113"/>
      <c r="ETA2633" s="113"/>
      <c r="ETB2633" s="113"/>
      <c r="ETC2633" s="113"/>
      <c r="ETD2633" s="113"/>
      <c r="ETE2633" s="113"/>
      <c r="ETF2633" s="113"/>
      <c r="ETG2633" s="113"/>
      <c r="ETH2633" s="113"/>
      <c r="ETI2633" s="113"/>
      <c r="ETJ2633" s="113"/>
      <c r="ETK2633" s="113"/>
      <c r="ETL2633" s="113"/>
      <c r="ETM2633" s="113"/>
      <c r="ETN2633" s="113"/>
      <c r="ETO2633" s="113"/>
      <c r="ETP2633" s="113"/>
      <c r="ETQ2633" s="113"/>
      <c r="ETR2633" s="113"/>
      <c r="ETS2633" s="113"/>
      <c r="ETT2633" s="113"/>
      <c r="ETU2633" s="113"/>
      <c r="ETV2633" s="113"/>
      <c r="ETW2633" s="113"/>
      <c r="ETX2633" s="113"/>
      <c r="ETY2633" s="113"/>
      <c r="ETZ2633" s="113"/>
      <c r="EUA2633" s="113"/>
      <c r="EUB2633" s="113"/>
      <c r="EUC2633" s="113"/>
      <c r="EUD2633" s="113"/>
      <c r="EUE2633" s="113"/>
      <c r="EUF2633" s="113"/>
      <c r="EUG2633" s="113"/>
      <c r="EUH2633" s="113"/>
      <c r="EUI2633" s="113"/>
      <c r="EUJ2633" s="113"/>
      <c r="EUK2633" s="113"/>
      <c r="EUL2633" s="113"/>
      <c r="EUM2633" s="113"/>
      <c r="EUN2633" s="113"/>
      <c r="EUO2633" s="113"/>
      <c r="EUP2633" s="113"/>
      <c r="EUQ2633" s="113"/>
      <c r="EUR2633" s="113"/>
      <c r="EUS2633" s="113"/>
      <c r="EUT2633" s="113"/>
      <c r="EUU2633" s="113"/>
      <c r="EUV2633" s="113"/>
      <c r="EUW2633" s="113"/>
      <c r="EUX2633" s="113"/>
      <c r="EUY2633" s="113"/>
      <c r="EUZ2633" s="113"/>
      <c r="EVA2633" s="113"/>
      <c r="EVB2633" s="113"/>
      <c r="EVC2633" s="113"/>
      <c r="EVD2633" s="113"/>
      <c r="EVE2633" s="113"/>
      <c r="EVF2633" s="113"/>
      <c r="EVG2633" s="113"/>
      <c r="EVH2633" s="113"/>
      <c r="EVI2633" s="113"/>
      <c r="EVJ2633" s="113"/>
      <c r="EVK2633" s="113"/>
      <c r="EVL2633" s="113"/>
      <c r="EVM2633" s="113"/>
      <c r="EVN2633" s="113"/>
      <c r="EVO2633" s="113"/>
      <c r="EVP2633" s="113"/>
      <c r="EVQ2633" s="113"/>
      <c r="EVR2633" s="113"/>
      <c r="EVS2633" s="113"/>
      <c r="EVT2633" s="113"/>
      <c r="EVU2633" s="113"/>
      <c r="EVV2633" s="113"/>
      <c r="EVW2633" s="113"/>
      <c r="EVX2633" s="113"/>
      <c r="EVY2633" s="113"/>
      <c r="EVZ2633" s="113"/>
      <c r="EWA2633" s="113"/>
      <c r="EWB2633" s="113"/>
      <c r="EWC2633" s="113"/>
      <c r="EWD2633" s="113"/>
      <c r="EWE2633" s="113"/>
      <c r="EWF2633" s="113"/>
      <c r="EWG2633" s="113"/>
      <c r="EWH2633" s="113"/>
      <c r="EWI2633" s="113"/>
      <c r="EWJ2633" s="113"/>
      <c r="EWK2633" s="113"/>
      <c r="EWL2633" s="113"/>
      <c r="EWM2633" s="113"/>
      <c r="EWN2633" s="113"/>
      <c r="EWO2633" s="113"/>
      <c r="EWP2633" s="113"/>
      <c r="EWQ2633" s="113"/>
      <c r="EWR2633" s="113"/>
      <c r="EWS2633" s="113"/>
      <c r="EWT2633" s="113"/>
      <c r="EWU2633" s="113"/>
      <c r="EWV2633" s="113"/>
      <c r="EWW2633" s="113"/>
      <c r="EWX2633" s="113"/>
      <c r="EWY2633" s="113"/>
      <c r="EWZ2633" s="113"/>
      <c r="EXA2633" s="113"/>
      <c r="EXB2633" s="113"/>
      <c r="EXC2633" s="113"/>
      <c r="EXD2633" s="113"/>
      <c r="EXE2633" s="113"/>
      <c r="EXF2633" s="113"/>
      <c r="EXG2633" s="113"/>
      <c r="EXH2633" s="113"/>
      <c r="EXI2633" s="113"/>
      <c r="EXJ2633" s="113"/>
      <c r="EXK2633" s="113"/>
      <c r="EXL2633" s="113"/>
      <c r="EXM2633" s="113"/>
      <c r="EXN2633" s="113"/>
      <c r="EXO2633" s="113"/>
      <c r="EXP2633" s="113"/>
      <c r="EXQ2633" s="113"/>
      <c r="EXR2633" s="113"/>
      <c r="EXS2633" s="113"/>
      <c r="EXT2633" s="113"/>
      <c r="EXU2633" s="113"/>
      <c r="EXV2633" s="113"/>
      <c r="EXW2633" s="113"/>
      <c r="EXX2633" s="113"/>
      <c r="EXY2633" s="113"/>
      <c r="EXZ2633" s="113"/>
      <c r="EYA2633" s="113"/>
      <c r="EYB2633" s="113"/>
      <c r="EYC2633" s="113"/>
      <c r="EYD2633" s="113"/>
      <c r="EYE2633" s="113"/>
      <c r="EYF2633" s="113"/>
      <c r="EYG2633" s="113"/>
      <c r="EYH2633" s="113"/>
      <c r="EYI2633" s="113"/>
      <c r="EYJ2633" s="113"/>
      <c r="EYK2633" s="113"/>
      <c r="EYL2633" s="113"/>
      <c r="EYM2633" s="113"/>
      <c r="EYN2633" s="113"/>
      <c r="EYO2633" s="113"/>
      <c r="EYP2633" s="113"/>
      <c r="EYQ2633" s="113"/>
      <c r="EYR2633" s="113"/>
      <c r="EYS2633" s="113"/>
      <c r="EYT2633" s="113"/>
      <c r="EYU2633" s="113"/>
      <c r="EYV2633" s="113"/>
      <c r="EYW2633" s="113"/>
      <c r="EYX2633" s="113"/>
      <c r="EYY2633" s="113"/>
      <c r="EYZ2633" s="113"/>
      <c r="EZA2633" s="113"/>
      <c r="EZB2633" s="113"/>
      <c r="EZC2633" s="113"/>
      <c r="EZD2633" s="113"/>
      <c r="EZE2633" s="113"/>
      <c r="EZF2633" s="113"/>
      <c r="EZG2633" s="113"/>
      <c r="EZH2633" s="113"/>
      <c r="EZI2633" s="113"/>
      <c r="EZJ2633" s="113"/>
      <c r="EZK2633" s="113"/>
      <c r="EZL2633" s="113"/>
      <c r="EZM2633" s="113"/>
      <c r="EZN2633" s="113"/>
      <c r="EZO2633" s="113"/>
      <c r="EZP2633" s="113"/>
      <c r="EZQ2633" s="113"/>
      <c r="EZR2633" s="113"/>
      <c r="EZS2633" s="113"/>
      <c r="EZT2633" s="113"/>
      <c r="EZU2633" s="113"/>
      <c r="EZV2633" s="113"/>
      <c r="EZW2633" s="113"/>
      <c r="EZX2633" s="113"/>
      <c r="EZY2633" s="113"/>
      <c r="EZZ2633" s="113"/>
      <c r="FAA2633" s="113"/>
      <c r="FAB2633" s="113"/>
      <c r="FAC2633" s="113"/>
      <c r="FAD2633" s="113"/>
      <c r="FAE2633" s="113"/>
      <c r="FAF2633" s="113"/>
      <c r="FAG2633" s="113"/>
      <c r="FAH2633" s="113"/>
      <c r="FAI2633" s="113"/>
      <c r="FAJ2633" s="113"/>
      <c r="FAK2633" s="113"/>
      <c r="FAL2633" s="113"/>
      <c r="FAM2633" s="113"/>
      <c r="FAN2633" s="113"/>
      <c r="FAO2633" s="113"/>
      <c r="FAP2633" s="113"/>
      <c r="FAQ2633" s="113"/>
      <c r="FAR2633" s="113"/>
      <c r="FAS2633" s="113"/>
      <c r="FAT2633" s="113"/>
      <c r="FAU2633" s="113"/>
      <c r="FAV2633" s="113"/>
      <c r="FAW2633" s="113"/>
      <c r="FAX2633" s="113"/>
      <c r="FAY2633" s="113"/>
      <c r="FAZ2633" s="113"/>
      <c r="FBA2633" s="113"/>
      <c r="FBB2633" s="113"/>
      <c r="FBC2633" s="113"/>
      <c r="FBD2633" s="113"/>
      <c r="FBE2633" s="113"/>
      <c r="FBF2633" s="113"/>
      <c r="FBG2633" s="113"/>
      <c r="FBH2633" s="113"/>
      <c r="FBI2633" s="113"/>
      <c r="FBJ2633" s="113"/>
      <c r="FBK2633" s="113"/>
      <c r="FBL2633" s="113"/>
      <c r="FBM2633" s="113"/>
      <c r="FBN2633" s="113"/>
      <c r="FBO2633" s="113"/>
      <c r="FBP2633" s="113"/>
      <c r="FBQ2633" s="113"/>
      <c r="FBR2633" s="113"/>
      <c r="FBS2633" s="113"/>
      <c r="FBT2633" s="113"/>
      <c r="FBU2633" s="113"/>
      <c r="FBV2633" s="113"/>
      <c r="FBW2633" s="113"/>
      <c r="FBX2633" s="113"/>
      <c r="FBY2633" s="113"/>
      <c r="FBZ2633" s="113"/>
      <c r="FCA2633" s="113"/>
      <c r="FCB2633" s="113"/>
      <c r="FCC2633" s="113"/>
      <c r="FCD2633" s="113"/>
      <c r="FCE2633" s="113"/>
      <c r="FCF2633" s="113"/>
      <c r="FCG2633" s="113"/>
      <c r="FCH2633" s="113"/>
      <c r="FCI2633" s="113"/>
      <c r="FCJ2633" s="113"/>
      <c r="FCK2633" s="113"/>
      <c r="FCL2633" s="113"/>
      <c r="FCM2633" s="113"/>
      <c r="FCN2633" s="113"/>
      <c r="FCO2633" s="113"/>
      <c r="FCP2633" s="113"/>
      <c r="FCQ2633" s="113"/>
      <c r="FCR2633" s="113"/>
      <c r="FCS2633" s="113"/>
      <c r="FCT2633" s="113"/>
      <c r="FCU2633" s="113"/>
      <c r="FCV2633" s="113"/>
      <c r="FCW2633" s="113"/>
      <c r="FCX2633" s="113"/>
      <c r="FCY2633" s="113"/>
      <c r="FCZ2633" s="113"/>
      <c r="FDA2633" s="113"/>
      <c r="FDB2633" s="113"/>
      <c r="FDC2633" s="113"/>
      <c r="FDD2633" s="113"/>
      <c r="FDE2633" s="113"/>
      <c r="FDF2633" s="113"/>
      <c r="FDG2633" s="113"/>
      <c r="FDH2633" s="113"/>
      <c r="FDI2633" s="113"/>
      <c r="FDJ2633" s="113"/>
      <c r="FDK2633" s="113"/>
      <c r="FDL2633" s="113"/>
      <c r="FDM2633" s="113"/>
      <c r="FDN2633" s="113"/>
      <c r="FDO2633" s="113"/>
      <c r="FDP2633" s="113"/>
      <c r="FDQ2633" s="113"/>
      <c r="FDR2633" s="113"/>
      <c r="FDS2633" s="113"/>
      <c r="FDT2633" s="113"/>
      <c r="FDU2633" s="113"/>
      <c r="FDV2633" s="113"/>
      <c r="FDW2633" s="113"/>
      <c r="FDX2633" s="113"/>
      <c r="FDY2633" s="113"/>
      <c r="FDZ2633" s="113"/>
      <c r="FEA2633" s="113"/>
      <c r="FEB2633" s="113"/>
      <c r="FEC2633" s="113"/>
      <c r="FED2633" s="113"/>
      <c r="FEE2633" s="113"/>
      <c r="FEF2633" s="113"/>
      <c r="FEG2633" s="113"/>
      <c r="FEH2633" s="113"/>
      <c r="FEI2633" s="113"/>
      <c r="FEJ2633" s="113"/>
      <c r="FEK2633" s="113"/>
      <c r="FEL2633" s="113"/>
      <c r="FEM2633" s="113"/>
      <c r="FEN2633" s="113"/>
      <c r="FEO2633" s="113"/>
      <c r="FEP2633" s="113"/>
      <c r="FEQ2633" s="113"/>
      <c r="FER2633" s="113"/>
      <c r="FES2633" s="113"/>
      <c r="FET2633" s="113"/>
      <c r="FEU2633" s="113"/>
      <c r="FEV2633" s="113"/>
      <c r="FEW2633" s="113"/>
      <c r="FEX2633" s="113"/>
      <c r="FEY2633" s="113"/>
      <c r="FEZ2633" s="113"/>
      <c r="FFA2633" s="113"/>
      <c r="FFB2633" s="113"/>
      <c r="FFC2633" s="113"/>
      <c r="FFD2633" s="113"/>
      <c r="FFE2633" s="113"/>
      <c r="FFF2633" s="113"/>
      <c r="FFG2633" s="113"/>
      <c r="FFH2633" s="113"/>
      <c r="FFI2633" s="113"/>
      <c r="FFJ2633" s="113"/>
      <c r="FFK2633" s="113"/>
      <c r="FFL2633" s="113"/>
      <c r="FFM2633" s="113"/>
      <c r="FFN2633" s="113"/>
      <c r="FFO2633" s="113"/>
      <c r="FFP2633" s="113"/>
      <c r="FFQ2633" s="113"/>
      <c r="FFR2633" s="113"/>
      <c r="FFS2633" s="113"/>
      <c r="FFT2633" s="113"/>
      <c r="FFU2633" s="113"/>
      <c r="FFV2633" s="113"/>
      <c r="FFW2633" s="113"/>
      <c r="FFX2633" s="113"/>
      <c r="FFY2633" s="113"/>
      <c r="FFZ2633" s="113"/>
      <c r="FGA2633" s="113"/>
      <c r="FGB2633" s="113"/>
      <c r="FGC2633" s="113"/>
      <c r="FGD2633" s="113"/>
      <c r="FGE2633" s="113"/>
      <c r="FGF2633" s="113"/>
      <c r="FGG2633" s="113"/>
      <c r="FGH2633" s="113"/>
      <c r="FGI2633" s="113"/>
      <c r="FGJ2633" s="113"/>
      <c r="FGK2633" s="113"/>
      <c r="FGL2633" s="113"/>
      <c r="FGM2633" s="113"/>
      <c r="FGN2633" s="113"/>
      <c r="FGO2633" s="113"/>
      <c r="FGP2633" s="113"/>
      <c r="FGQ2633" s="113"/>
      <c r="FGR2633" s="113"/>
      <c r="FGS2633" s="113"/>
      <c r="FGT2633" s="113"/>
      <c r="FGU2633" s="113"/>
      <c r="FGV2633" s="113"/>
      <c r="FGW2633" s="113"/>
      <c r="FGX2633" s="113"/>
      <c r="FGY2633" s="113"/>
      <c r="FGZ2633" s="113"/>
      <c r="FHA2633" s="113"/>
      <c r="FHB2633" s="113"/>
      <c r="FHC2633" s="113"/>
      <c r="FHD2633" s="113"/>
      <c r="FHE2633" s="113"/>
      <c r="FHF2633" s="113"/>
      <c r="FHG2633" s="113"/>
      <c r="FHH2633" s="113"/>
      <c r="FHI2633" s="113"/>
      <c r="FHJ2633" s="113"/>
      <c r="FHK2633" s="113"/>
      <c r="FHL2633" s="113"/>
      <c r="FHM2633" s="113"/>
      <c r="FHN2633" s="113"/>
      <c r="FHO2633" s="113"/>
      <c r="FHP2633" s="113"/>
      <c r="FHQ2633" s="113"/>
      <c r="FHR2633" s="113"/>
      <c r="FHS2633" s="113"/>
      <c r="FHT2633" s="113"/>
      <c r="FHU2633" s="113"/>
      <c r="FHV2633" s="113"/>
      <c r="FHW2633" s="113"/>
      <c r="FHX2633" s="113"/>
      <c r="FHY2633" s="113"/>
      <c r="FHZ2633" s="113"/>
      <c r="FIA2633" s="113"/>
      <c r="FIB2633" s="113"/>
      <c r="FIC2633" s="113"/>
      <c r="FID2633" s="113"/>
      <c r="FIE2633" s="113"/>
      <c r="FIF2633" s="113"/>
      <c r="FIG2633" s="113"/>
      <c r="FIH2633" s="113"/>
      <c r="FII2633" s="113"/>
      <c r="FIJ2633" s="113"/>
      <c r="FIK2633" s="113"/>
      <c r="FIL2633" s="113"/>
      <c r="FIM2633" s="113"/>
      <c r="FIN2633" s="113"/>
      <c r="FIO2633" s="113"/>
      <c r="FIP2633" s="113"/>
      <c r="FIQ2633" s="113"/>
      <c r="FIR2633" s="113"/>
      <c r="FIS2633" s="113"/>
      <c r="FIT2633" s="113"/>
      <c r="FIU2633" s="113"/>
      <c r="FIV2633" s="113"/>
      <c r="FIW2633" s="113"/>
      <c r="FIX2633" s="113"/>
      <c r="FIY2633" s="113"/>
      <c r="FIZ2633" s="113"/>
      <c r="FJA2633" s="113"/>
      <c r="FJB2633" s="113"/>
      <c r="FJC2633" s="113"/>
      <c r="FJD2633" s="113"/>
      <c r="FJE2633" s="113"/>
      <c r="FJF2633" s="113"/>
      <c r="FJG2633" s="113"/>
      <c r="FJH2633" s="113"/>
      <c r="FJI2633" s="113"/>
      <c r="FJJ2633" s="113"/>
      <c r="FJK2633" s="113"/>
      <c r="FJL2633" s="113"/>
      <c r="FJM2633" s="113"/>
      <c r="FJN2633" s="113"/>
      <c r="FJO2633" s="113"/>
      <c r="FJP2633" s="113"/>
      <c r="FJQ2633" s="113"/>
      <c r="FJR2633" s="113"/>
      <c r="FJS2633" s="113"/>
      <c r="FJT2633" s="113"/>
      <c r="FJU2633" s="113"/>
      <c r="FJV2633" s="113"/>
      <c r="FJW2633" s="113"/>
      <c r="FJX2633" s="113"/>
      <c r="FJY2633" s="113"/>
      <c r="FJZ2633" s="113"/>
      <c r="FKA2633" s="113"/>
      <c r="FKB2633" s="113"/>
      <c r="FKC2633" s="113"/>
      <c r="FKD2633" s="113"/>
      <c r="FKE2633" s="113"/>
      <c r="FKF2633" s="113"/>
      <c r="FKG2633" s="113"/>
      <c r="FKH2633" s="113"/>
      <c r="FKI2633" s="113"/>
      <c r="FKJ2633" s="113"/>
      <c r="FKK2633" s="113"/>
      <c r="FKL2633" s="113"/>
      <c r="FKM2633" s="113"/>
      <c r="FKN2633" s="113"/>
      <c r="FKO2633" s="113"/>
      <c r="FKP2633" s="113"/>
      <c r="FKQ2633" s="113"/>
      <c r="FKR2633" s="113"/>
      <c r="FKS2633" s="113"/>
      <c r="FKT2633" s="113"/>
      <c r="FKU2633" s="113"/>
      <c r="FKV2633" s="113"/>
      <c r="FKW2633" s="113"/>
      <c r="FKX2633" s="113"/>
      <c r="FKY2633" s="113"/>
      <c r="FKZ2633" s="113"/>
      <c r="FLA2633" s="113"/>
      <c r="FLB2633" s="113"/>
      <c r="FLC2633" s="113"/>
      <c r="FLD2633" s="113"/>
      <c r="FLE2633" s="113"/>
      <c r="FLF2633" s="113"/>
      <c r="FLG2633" s="113"/>
      <c r="FLH2633" s="113"/>
      <c r="FLI2633" s="113"/>
      <c r="FLJ2633" s="113"/>
      <c r="FLK2633" s="113"/>
      <c r="FLL2633" s="113"/>
      <c r="FLM2633" s="113"/>
      <c r="FLN2633" s="113"/>
      <c r="FLO2633" s="113"/>
      <c r="FLP2633" s="113"/>
      <c r="FLQ2633" s="113"/>
      <c r="FLR2633" s="113"/>
      <c r="FLS2633" s="113"/>
      <c r="FLT2633" s="113"/>
      <c r="FLU2633" s="113"/>
      <c r="FLV2633" s="113"/>
      <c r="FLW2633" s="113"/>
      <c r="FLX2633" s="113"/>
      <c r="FLY2633" s="113"/>
      <c r="FLZ2633" s="113"/>
      <c r="FMA2633" s="113"/>
      <c r="FMB2633" s="113"/>
      <c r="FMC2633" s="113"/>
      <c r="FMD2633" s="113"/>
      <c r="FME2633" s="113"/>
      <c r="FMF2633" s="113"/>
      <c r="FMG2633" s="113"/>
      <c r="FMH2633" s="113"/>
      <c r="FMI2633" s="113"/>
      <c r="FMJ2633" s="113"/>
      <c r="FMK2633" s="113"/>
      <c r="FML2633" s="113"/>
      <c r="FMM2633" s="113"/>
      <c r="FMN2633" s="113"/>
      <c r="FMO2633" s="113"/>
      <c r="FMP2633" s="113"/>
      <c r="FMQ2633" s="113"/>
      <c r="FMR2633" s="113"/>
      <c r="FMS2633" s="113"/>
      <c r="FMT2633" s="113"/>
      <c r="FMU2633" s="113"/>
      <c r="FMV2633" s="113"/>
      <c r="FMW2633" s="113"/>
      <c r="FMX2633" s="113"/>
      <c r="FMY2633" s="113"/>
      <c r="FMZ2633" s="113"/>
      <c r="FNA2633" s="113"/>
      <c r="FNB2633" s="113"/>
      <c r="FNC2633" s="113"/>
      <c r="FND2633" s="113"/>
      <c r="FNE2633" s="113"/>
      <c r="FNF2633" s="113"/>
      <c r="FNG2633" s="113"/>
      <c r="FNH2633" s="113"/>
      <c r="FNI2633" s="113"/>
      <c r="FNJ2633" s="113"/>
      <c r="FNK2633" s="113"/>
      <c r="FNL2633" s="113"/>
      <c r="FNM2633" s="113"/>
      <c r="FNN2633" s="113"/>
      <c r="FNO2633" s="113"/>
      <c r="FNP2633" s="113"/>
      <c r="FNQ2633" s="113"/>
      <c r="FNR2633" s="113"/>
      <c r="FNS2633" s="113"/>
      <c r="FNT2633" s="113"/>
      <c r="FNU2633" s="113"/>
      <c r="FNV2633" s="113"/>
      <c r="FNW2633" s="113"/>
      <c r="FNX2633" s="113"/>
      <c r="FNY2633" s="113"/>
      <c r="FNZ2633" s="113"/>
      <c r="FOA2633" s="113"/>
      <c r="FOB2633" s="113"/>
      <c r="FOC2633" s="113"/>
      <c r="FOD2633" s="113"/>
      <c r="FOE2633" s="113"/>
      <c r="FOF2633" s="113"/>
      <c r="FOG2633" s="113"/>
      <c r="FOH2633" s="113"/>
      <c r="FOI2633" s="113"/>
      <c r="FOJ2633" s="113"/>
      <c r="FOK2633" s="113"/>
      <c r="FOL2633" s="113"/>
      <c r="FOM2633" s="113"/>
      <c r="FON2633" s="113"/>
      <c r="FOO2633" s="113"/>
      <c r="FOP2633" s="113"/>
      <c r="FOQ2633" s="113"/>
      <c r="FOR2633" s="113"/>
      <c r="FOS2633" s="113"/>
      <c r="FOT2633" s="113"/>
      <c r="FOU2633" s="113"/>
      <c r="FOV2633" s="113"/>
      <c r="FOW2633" s="113"/>
      <c r="FOX2633" s="113"/>
      <c r="FOY2633" s="113"/>
      <c r="FOZ2633" s="113"/>
      <c r="FPA2633" s="113"/>
      <c r="FPB2633" s="113"/>
      <c r="FPC2633" s="113"/>
      <c r="FPD2633" s="113"/>
      <c r="FPE2633" s="113"/>
      <c r="FPF2633" s="113"/>
      <c r="FPG2633" s="113"/>
      <c r="FPH2633" s="113"/>
      <c r="FPI2633" s="113"/>
      <c r="FPJ2633" s="113"/>
      <c r="FPK2633" s="113"/>
      <c r="FPL2633" s="113"/>
      <c r="FPM2633" s="113"/>
      <c r="FPN2633" s="113"/>
      <c r="FPO2633" s="113"/>
      <c r="FPP2633" s="113"/>
      <c r="FPQ2633" s="113"/>
      <c r="FPR2633" s="113"/>
      <c r="FPS2633" s="113"/>
      <c r="FPT2633" s="113"/>
      <c r="FPU2633" s="113"/>
      <c r="FPV2633" s="113"/>
      <c r="FPW2633" s="113"/>
      <c r="FPX2633" s="113"/>
      <c r="FPY2633" s="113"/>
      <c r="FPZ2633" s="113"/>
      <c r="FQA2633" s="113"/>
      <c r="FQB2633" s="113"/>
      <c r="FQC2633" s="113"/>
      <c r="FQD2633" s="113"/>
      <c r="FQE2633" s="113"/>
      <c r="FQF2633" s="113"/>
      <c r="FQG2633" s="113"/>
      <c r="FQH2633" s="113"/>
      <c r="FQI2633" s="113"/>
      <c r="FQJ2633" s="113"/>
      <c r="FQK2633" s="113"/>
      <c r="FQL2633" s="113"/>
      <c r="FQM2633" s="113"/>
      <c r="FQN2633" s="113"/>
      <c r="FQO2633" s="113"/>
      <c r="FQP2633" s="113"/>
      <c r="FQQ2633" s="113"/>
      <c r="FQR2633" s="113"/>
      <c r="FQS2633" s="113"/>
      <c r="FQT2633" s="113"/>
      <c r="FQU2633" s="113"/>
      <c r="FQV2633" s="113"/>
      <c r="FQW2633" s="113"/>
      <c r="FQX2633" s="113"/>
      <c r="FQY2633" s="113"/>
      <c r="FQZ2633" s="113"/>
      <c r="FRA2633" s="113"/>
      <c r="FRB2633" s="113"/>
      <c r="FRC2633" s="113"/>
      <c r="FRD2633" s="113"/>
      <c r="FRE2633" s="113"/>
      <c r="FRF2633" s="113"/>
      <c r="FRG2633" s="113"/>
      <c r="FRH2633" s="113"/>
      <c r="FRI2633" s="113"/>
      <c r="FRJ2633" s="113"/>
      <c r="FRK2633" s="113"/>
      <c r="FRL2633" s="113"/>
      <c r="FRM2633" s="113"/>
      <c r="FRN2633" s="113"/>
      <c r="FRO2633" s="113"/>
      <c r="FRP2633" s="113"/>
      <c r="FRQ2633" s="113"/>
      <c r="FRR2633" s="113"/>
      <c r="FRS2633" s="113"/>
      <c r="FRT2633" s="113"/>
      <c r="FRU2633" s="113"/>
      <c r="FRV2633" s="113"/>
      <c r="FRW2633" s="113"/>
      <c r="FRX2633" s="113"/>
      <c r="FRY2633" s="113"/>
      <c r="FRZ2633" s="113"/>
      <c r="FSA2633" s="113"/>
      <c r="FSB2633" s="113"/>
      <c r="FSC2633" s="113"/>
      <c r="FSD2633" s="113"/>
      <c r="FSE2633" s="113"/>
      <c r="FSF2633" s="113"/>
      <c r="FSG2633" s="113"/>
      <c r="FSH2633" s="113"/>
      <c r="FSI2633" s="113"/>
      <c r="FSJ2633" s="113"/>
      <c r="FSK2633" s="113"/>
      <c r="FSL2633" s="113"/>
      <c r="FSM2633" s="113"/>
      <c r="FSN2633" s="113"/>
      <c r="FSO2633" s="113"/>
      <c r="FSP2633" s="113"/>
      <c r="FSQ2633" s="113"/>
      <c r="FSR2633" s="113"/>
      <c r="FSS2633" s="113"/>
      <c r="FST2633" s="113"/>
      <c r="FSU2633" s="113"/>
      <c r="FSV2633" s="113"/>
      <c r="FSW2633" s="113"/>
      <c r="FSX2633" s="113"/>
      <c r="FSY2633" s="113"/>
      <c r="FSZ2633" s="113"/>
      <c r="FTA2633" s="113"/>
      <c r="FTB2633" s="113"/>
      <c r="FTC2633" s="113"/>
      <c r="FTD2633" s="113"/>
      <c r="FTE2633" s="113"/>
      <c r="FTF2633" s="113"/>
      <c r="FTG2633" s="113"/>
      <c r="FTH2633" s="113"/>
      <c r="FTI2633" s="113"/>
      <c r="FTJ2633" s="113"/>
      <c r="FTK2633" s="113"/>
      <c r="FTL2633" s="113"/>
      <c r="FTM2633" s="113"/>
      <c r="FTN2633" s="113"/>
      <c r="FTO2633" s="113"/>
      <c r="FTP2633" s="113"/>
      <c r="FTQ2633" s="113"/>
      <c r="FTR2633" s="113"/>
      <c r="FTS2633" s="113"/>
      <c r="FTT2633" s="113"/>
      <c r="FTU2633" s="113"/>
      <c r="FTV2633" s="113"/>
      <c r="FTW2633" s="113"/>
      <c r="FTX2633" s="113"/>
      <c r="FTY2633" s="113"/>
      <c r="FTZ2633" s="113"/>
      <c r="FUA2633" s="113"/>
      <c r="FUB2633" s="113"/>
      <c r="FUC2633" s="113"/>
      <c r="FUD2633" s="113"/>
      <c r="FUE2633" s="113"/>
      <c r="FUF2633" s="113"/>
      <c r="FUG2633" s="113"/>
      <c r="FUH2633" s="113"/>
      <c r="FUI2633" s="113"/>
      <c r="FUJ2633" s="113"/>
      <c r="FUK2633" s="113"/>
      <c r="FUL2633" s="113"/>
      <c r="FUM2633" s="113"/>
      <c r="FUN2633" s="113"/>
      <c r="FUO2633" s="113"/>
      <c r="FUP2633" s="113"/>
      <c r="FUQ2633" s="113"/>
      <c r="FUR2633" s="113"/>
      <c r="FUS2633" s="113"/>
      <c r="FUT2633" s="113"/>
      <c r="FUU2633" s="113"/>
      <c r="FUV2633" s="113"/>
      <c r="FUW2633" s="113"/>
      <c r="FUX2633" s="113"/>
      <c r="FUY2633" s="113"/>
      <c r="FUZ2633" s="113"/>
      <c r="FVA2633" s="113"/>
      <c r="FVB2633" s="113"/>
      <c r="FVC2633" s="113"/>
      <c r="FVD2633" s="113"/>
      <c r="FVE2633" s="113"/>
      <c r="FVF2633" s="113"/>
      <c r="FVG2633" s="113"/>
      <c r="FVH2633" s="113"/>
      <c r="FVI2633" s="113"/>
      <c r="FVJ2633" s="113"/>
      <c r="FVK2633" s="113"/>
      <c r="FVL2633" s="113"/>
      <c r="FVM2633" s="113"/>
      <c r="FVN2633" s="113"/>
      <c r="FVO2633" s="113"/>
      <c r="FVP2633" s="113"/>
      <c r="FVQ2633" s="113"/>
      <c r="FVR2633" s="113"/>
      <c r="FVS2633" s="113"/>
      <c r="FVT2633" s="113"/>
      <c r="FVU2633" s="113"/>
      <c r="FVV2633" s="113"/>
      <c r="FVW2633" s="113"/>
      <c r="FVX2633" s="113"/>
      <c r="FVY2633" s="113"/>
      <c r="FVZ2633" s="113"/>
      <c r="FWA2633" s="113"/>
      <c r="FWB2633" s="113"/>
      <c r="FWC2633" s="113"/>
      <c r="FWD2633" s="113"/>
      <c r="FWE2633" s="113"/>
      <c r="FWF2633" s="113"/>
      <c r="FWG2633" s="113"/>
      <c r="FWH2633" s="113"/>
      <c r="FWI2633" s="113"/>
      <c r="FWJ2633" s="113"/>
      <c r="FWK2633" s="113"/>
      <c r="FWL2633" s="113"/>
      <c r="FWM2633" s="113"/>
      <c r="FWN2633" s="113"/>
      <c r="FWO2633" s="113"/>
      <c r="FWP2633" s="113"/>
      <c r="FWQ2633" s="113"/>
      <c r="FWR2633" s="113"/>
      <c r="FWS2633" s="113"/>
      <c r="FWT2633" s="113"/>
      <c r="FWU2633" s="113"/>
      <c r="FWV2633" s="113"/>
      <c r="FWW2633" s="113"/>
      <c r="FWX2633" s="113"/>
      <c r="FWY2633" s="113"/>
      <c r="FWZ2633" s="113"/>
      <c r="FXA2633" s="113"/>
      <c r="FXB2633" s="113"/>
      <c r="FXC2633" s="113"/>
      <c r="FXD2633" s="113"/>
      <c r="FXE2633" s="113"/>
      <c r="FXF2633" s="113"/>
      <c r="FXG2633" s="113"/>
      <c r="FXH2633" s="113"/>
      <c r="FXI2633" s="113"/>
      <c r="FXJ2633" s="113"/>
      <c r="FXK2633" s="113"/>
      <c r="FXL2633" s="113"/>
      <c r="FXM2633" s="113"/>
      <c r="FXN2633" s="113"/>
      <c r="FXO2633" s="113"/>
      <c r="FXP2633" s="113"/>
      <c r="FXQ2633" s="113"/>
      <c r="FXR2633" s="113"/>
      <c r="FXS2633" s="113"/>
      <c r="FXT2633" s="113"/>
      <c r="FXU2633" s="113"/>
      <c r="FXV2633" s="113"/>
      <c r="FXW2633" s="113"/>
      <c r="FXX2633" s="113"/>
      <c r="FXY2633" s="113"/>
      <c r="FXZ2633" s="113"/>
      <c r="FYA2633" s="113"/>
      <c r="FYB2633" s="113"/>
      <c r="FYC2633" s="113"/>
      <c r="FYD2633" s="113"/>
      <c r="FYE2633" s="113"/>
      <c r="FYF2633" s="113"/>
      <c r="FYG2633" s="113"/>
      <c r="FYH2633" s="113"/>
      <c r="FYI2633" s="113"/>
      <c r="FYJ2633" s="113"/>
      <c r="FYK2633" s="113"/>
      <c r="FYL2633" s="113"/>
      <c r="FYM2633" s="113"/>
      <c r="FYN2633" s="113"/>
      <c r="FYO2633" s="113"/>
      <c r="FYP2633" s="113"/>
      <c r="FYQ2633" s="113"/>
      <c r="FYR2633" s="113"/>
      <c r="FYS2633" s="113"/>
      <c r="FYT2633" s="113"/>
      <c r="FYU2633" s="113"/>
      <c r="FYV2633" s="113"/>
      <c r="FYW2633" s="113"/>
      <c r="FYX2633" s="113"/>
      <c r="FYY2633" s="113"/>
      <c r="FYZ2633" s="113"/>
      <c r="FZA2633" s="113"/>
      <c r="FZB2633" s="113"/>
      <c r="FZC2633" s="113"/>
      <c r="FZD2633" s="113"/>
      <c r="FZE2633" s="113"/>
      <c r="FZF2633" s="113"/>
      <c r="FZG2633" s="113"/>
      <c r="FZH2633" s="113"/>
      <c r="FZI2633" s="113"/>
      <c r="FZJ2633" s="113"/>
      <c r="FZK2633" s="113"/>
      <c r="FZL2633" s="113"/>
      <c r="FZM2633" s="113"/>
      <c r="FZN2633" s="113"/>
      <c r="FZO2633" s="113"/>
      <c r="FZP2633" s="113"/>
      <c r="FZQ2633" s="113"/>
      <c r="FZR2633" s="113"/>
      <c r="FZS2633" s="113"/>
      <c r="FZT2633" s="113"/>
      <c r="FZU2633" s="113"/>
      <c r="FZV2633" s="113"/>
      <c r="FZW2633" s="113"/>
      <c r="FZX2633" s="113"/>
      <c r="FZY2633" s="113"/>
      <c r="FZZ2633" s="113"/>
      <c r="GAA2633" s="113"/>
      <c r="GAB2633" s="113"/>
      <c r="GAC2633" s="113"/>
      <c r="GAD2633" s="113"/>
      <c r="GAE2633" s="113"/>
      <c r="GAF2633" s="113"/>
      <c r="GAG2633" s="113"/>
      <c r="GAH2633" s="113"/>
      <c r="GAI2633" s="113"/>
      <c r="GAJ2633" s="113"/>
      <c r="GAK2633" s="113"/>
      <c r="GAL2633" s="113"/>
      <c r="GAM2633" s="113"/>
      <c r="GAN2633" s="113"/>
      <c r="GAO2633" s="113"/>
      <c r="GAP2633" s="113"/>
      <c r="GAQ2633" s="113"/>
      <c r="GAR2633" s="113"/>
      <c r="GAS2633" s="113"/>
      <c r="GAT2633" s="113"/>
      <c r="GAU2633" s="113"/>
      <c r="GAV2633" s="113"/>
      <c r="GAW2633" s="113"/>
      <c r="GAX2633" s="113"/>
      <c r="GAY2633" s="113"/>
      <c r="GAZ2633" s="113"/>
      <c r="GBA2633" s="113"/>
      <c r="GBB2633" s="113"/>
      <c r="GBC2633" s="113"/>
      <c r="GBD2633" s="113"/>
      <c r="GBE2633" s="113"/>
      <c r="GBF2633" s="113"/>
      <c r="GBG2633" s="113"/>
      <c r="GBH2633" s="113"/>
      <c r="GBI2633" s="113"/>
      <c r="GBJ2633" s="113"/>
      <c r="GBK2633" s="113"/>
      <c r="GBL2633" s="113"/>
      <c r="GBM2633" s="113"/>
      <c r="GBN2633" s="113"/>
      <c r="GBO2633" s="113"/>
      <c r="GBP2633" s="113"/>
      <c r="GBQ2633" s="113"/>
      <c r="GBR2633" s="113"/>
      <c r="GBS2633" s="113"/>
      <c r="GBT2633" s="113"/>
      <c r="GBU2633" s="113"/>
      <c r="GBV2633" s="113"/>
      <c r="GBW2633" s="113"/>
      <c r="GBX2633" s="113"/>
      <c r="GBY2633" s="113"/>
      <c r="GBZ2633" s="113"/>
      <c r="GCA2633" s="113"/>
      <c r="GCB2633" s="113"/>
      <c r="GCC2633" s="113"/>
      <c r="GCD2633" s="113"/>
      <c r="GCE2633" s="113"/>
      <c r="GCF2633" s="113"/>
      <c r="GCG2633" s="113"/>
      <c r="GCH2633" s="113"/>
      <c r="GCI2633" s="113"/>
      <c r="GCJ2633" s="113"/>
      <c r="GCK2633" s="113"/>
      <c r="GCL2633" s="113"/>
      <c r="GCM2633" s="113"/>
      <c r="GCN2633" s="113"/>
      <c r="GCO2633" s="113"/>
      <c r="GCP2633" s="113"/>
      <c r="GCQ2633" s="113"/>
      <c r="GCR2633" s="113"/>
      <c r="GCS2633" s="113"/>
      <c r="GCT2633" s="113"/>
      <c r="GCU2633" s="113"/>
      <c r="GCV2633" s="113"/>
      <c r="GCW2633" s="113"/>
      <c r="GCX2633" s="113"/>
      <c r="GCY2633" s="113"/>
      <c r="GCZ2633" s="113"/>
      <c r="GDA2633" s="113"/>
      <c r="GDB2633" s="113"/>
      <c r="GDC2633" s="113"/>
      <c r="GDD2633" s="113"/>
      <c r="GDE2633" s="113"/>
      <c r="GDF2633" s="113"/>
      <c r="GDG2633" s="113"/>
      <c r="GDH2633" s="113"/>
      <c r="GDI2633" s="113"/>
      <c r="GDJ2633" s="113"/>
      <c r="GDK2633" s="113"/>
      <c r="GDL2633" s="113"/>
      <c r="GDM2633" s="113"/>
      <c r="GDN2633" s="113"/>
      <c r="GDO2633" s="113"/>
      <c r="GDP2633" s="113"/>
      <c r="GDQ2633" s="113"/>
      <c r="GDR2633" s="113"/>
      <c r="GDS2633" s="113"/>
      <c r="GDT2633" s="113"/>
      <c r="GDU2633" s="113"/>
      <c r="GDV2633" s="113"/>
      <c r="GDW2633" s="113"/>
      <c r="GDX2633" s="113"/>
      <c r="GDY2633" s="113"/>
      <c r="GDZ2633" s="113"/>
      <c r="GEA2633" s="113"/>
      <c r="GEB2633" s="113"/>
      <c r="GEC2633" s="113"/>
      <c r="GED2633" s="113"/>
      <c r="GEE2633" s="113"/>
      <c r="GEF2633" s="113"/>
      <c r="GEG2633" s="113"/>
      <c r="GEH2633" s="113"/>
      <c r="GEI2633" s="113"/>
      <c r="GEJ2633" s="113"/>
      <c r="GEK2633" s="113"/>
      <c r="GEL2633" s="113"/>
      <c r="GEM2633" s="113"/>
      <c r="GEN2633" s="113"/>
      <c r="GEO2633" s="113"/>
      <c r="GEP2633" s="113"/>
      <c r="GEQ2633" s="113"/>
      <c r="GER2633" s="113"/>
      <c r="GES2633" s="113"/>
      <c r="GET2633" s="113"/>
      <c r="GEU2633" s="113"/>
      <c r="GEV2633" s="113"/>
      <c r="GEW2633" s="113"/>
      <c r="GEX2633" s="113"/>
      <c r="GEY2633" s="113"/>
      <c r="GEZ2633" s="113"/>
      <c r="GFA2633" s="113"/>
      <c r="GFB2633" s="113"/>
      <c r="GFC2633" s="113"/>
      <c r="GFD2633" s="113"/>
      <c r="GFE2633" s="113"/>
      <c r="GFF2633" s="113"/>
      <c r="GFG2633" s="113"/>
      <c r="GFH2633" s="113"/>
      <c r="GFI2633" s="113"/>
      <c r="GFJ2633" s="113"/>
      <c r="GFK2633" s="113"/>
      <c r="GFL2633" s="113"/>
      <c r="GFM2633" s="113"/>
      <c r="GFN2633" s="113"/>
      <c r="GFO2633" s="113"/>
      <c r="GFP2633" s="113"/>
      <c r="GFQ2633" s="113"/>
      <c r="GFR2633" s="113"/>
      <c r="GFS2633" s="113"/>
      <c r="GFT2633" s="113"/>
      <c r="GFU2633" s="113"/>
      <c r="GFV2633" s="113"/>
      <c r="GFW2633" s="113"/>
      <c r="GFX2633" s="113"/>
      <c r="GFY2633" s="113"/>
      <c r="GFZ2633" s="113"/>
      <c r="GGA2633" s="113"/>
      <c r="GGB2633" s="113"/>
      <c r="GGC2633" s="113"/>
      <c r="GGD2633" s="113"/>
      <c r="GGE2633" s="113"/>
      <c r="GGF2633" s="113"/>
      <c r="GGG2633" s="113"/>
      <c r="GGH2633" s="113"/>
      <c r="GGI2633" s="113"/>
      <c r="GGJ2633" s="113"/>
      <c r="GGK2633" s="113"/>
      <c r="GGL2633" s="113"/>
      <c r="GGM2633" s="113"/>
      <c r="GGN2633" s="113"/>
      <c r="GGO2633" s="113"/>
      <c r="GGP2633" s="113"/>
      <c r="GGQ2633" s="113"/>
      <c r="GGR2633" s="113"/>
      <c r="GGS2633" s="113"/>
      <c r="GGT2633" s="113"/>
      <c r="GGU2633" s="113"/>
      <c r="GGV2633" s="113"/>
      <c r="GGW2633" s="113"/>
      <c r="GGX2633" s="113"/>
      <c r="GGY2633" s="113"/>
      <c r="GGZ2633" s="113"/>
      <c r="GHA2633" s="113"/>
      <c r="GHB2633" s="113"/>
      <c r="GHC2633" s="113"/>
      <c r="GHD2633" s="113"/>
      <c r="GHE2633" s="113"/>
      <c r="GHF2633" s="113"/>
      <c r="GHG2633" s="113"/>
      <c r="GHH2633" s="113"/>
      <c r="GHI2633" s="113"/>
      <c r="GHJ2633" s="113"/>
      <c r="GHK2633" s="113"/>
      <c r="GHL2633" s="113"/>
      <c r="GHM2633" s="113"/>
      <c r="GHN2633" s="113"/>
      <c r="GHO2633" s="113"/>
      <c r="GHP2633" s="113"/>
      <c r="GHQ2633" s="113"/>
      <c r="GHR2633" s="113"/>
      <c r="GHS2633" s="113"/>
      <c r="GHT2633" s="113"/>
      <c r="GHU2633" s="113"/>
      <c r="GHV2633" s="113"/>
      <c r="GHW2633" s="113"/>
      <c r="GHX2633" s="113"/>
      <c r="GHY2633" s="113"/>
      <c r="GHZ2633" s="113"/>
      <c r="GIA2633" s="113"/>
      <c r="GIB2633" s="113"/>
      <c r="GIC2633" s="113"/>
      <c r="GID2633" s="113"/>
      <c r="GIE2633" s="113"/>
      <c r="GIF2633" s="113"/>
      <c r="GIG2633" s="113"/>
      <c r="GIH2633" s="113"/>
      <c r="GII2633" s="113"/>
      <c r="GIJ2633" s="113"/>
      <c r="GIK2633" s="113"/>
      <c r="GIL2633" s="113"/>
      <c r="GIM2633" s="113"/>
      <c r="GIN2633" s="113"/>
      <c r="GIO2633" s="113"/>
      <c r="GIP2633" s="113"/>
      <c r="GIQ2633" s="113"/>
      <c r="GIR2633" s="113"/>
      <c r="GIS2633" s="113"/>
      <c r="GIT2633" s="113"/>
      <c r="GIU2633" s="113"/>
      <c r="GIV2633" s="113"/>
      <c r="GIW2633" s="113"/>
      <c r="GIX2633" s="113"/>
      <c r="GIY2633" s="113"/>
      <c r="GIZ2633" s="113"/>
      <c r="GJA2633" s="113"/>
      <c r="GJB2633" s="113"/>
      <c r="GJC2633" s="113"/>
      <c r="GJD2633" s="113"/>
      <c r="GJE2633" s="113"/>
      <c r="GJF2633" s="113"/>
      <c r="GJG2633" s="113"/>
      <c r="GJH2633" s="113"/>
      <c r="GJI2633" s="113"/>
      <c r="GJJ2633" s="113"/>
      <c r="GJK2633" s="113"/>
      <c r="GJL2633" s="113"/>
      <c r="GJM2633" s="113"/>
      <c r="GJN2633" s="113"/>
      <c r="GJO2633" s="113"/>
      <c r="GJP2633" s="113"/>
      <c r="GJQ2633" s="113"/>
      <c r="GJR2633" s="113"/>
      <c r="GJS2633" s="113"/>
      <c r="GJT2633" s="113"/>
      <c r="GJU2633" s="113"/>
      <c r="GJV2633" s="113"/>
      <c r="GJW2633" s="113"/>
      <c r="GJX2633" s="113"/>
      <c r="GJY2633" s="113"/>
      <c r="GJZ2633" s="113"/>
      <c r="GKA2633" s="113"/>
      <c r="GKB2633" s="113"/>
      <c r="GKC2633" s="113"/>
      <c r="GKD2633" s="113"/>
      <c r="GKE2633" s="113"/>
      <c r="GKF2633" s="113"/>
      <c r="GKG2633" s="113"/>
      <c r="GKH2633" s="113"/>
      <c r="GKI2633" s="113"/>
      <c r="GKJ2633" s="113"/>
      <c r="GKK2633" s="113"/>
      <c r="GKL2633" s="113"/>
      <c r="GKM2633" s="113"/>
      <c r="GKN2633" s="113"/>
      <c r="GKO2633" s="113"/>
      <c r="GKP2633" s="113"/>
      <c r="GKQ2633" s="113"/>
      <c r="GKR2633" s="113"/>
      <c r="GKS2633" s="113"/>
      <c r="GKT2633" s="113"/>
      <c r="GKU2633" s="113"/>
      <c r="GKV2633" s="113"/>
      <c r="GKW2633" s="113"/>
      <c r="GKX2633" s="113"/>
      <c r="GKY2633" s="113"/>
      <c r="GKZ2633" s="113"/>
      <c r="GLA2633" s="113"/>
      <c r="GLB2633" s="113"/>
      <c r="GLC2633" s="113"/>
      <c r="GLD2633" s="113"/>
      <c r="GLE2633" s="113"/>
      <c r="GLF2633" s="113"/>
      <c r="GLG2633" s="113"/>
      <c r="GLH2633" s="113"/>
      <c r="GLI2633" s="113"/>
      <c r="GLJ2633" s="113"/>
      <c r="GLK2633" s="113"/>
      <c r="GLL2633" s="113"/>
      <c r="GLM2633" s="113"/>
      <c r="GLN2633" s="113"/>
      <c r="GLO2633" s="113"/>
      <c r="GLP2633" s="113"/>
      <c r="GLQ2633" s="113"/>
      <c r="GLR2633" s="113"/>
      <c r="GLS2633" s="113"/>
      <c r="GLT2633" s="113"/>
      <c r="GLU2633" s="113"/>
      <c r="GLV2633" s="113"/>
      <c r="GLW2633" s="113"/>
      <c r="GLX2633" s="113"/>
      <c r="GLY2633" s="113"/>
      <c r="GLZ2633" s="113"/>
      <c r="GMA2633" s="113"/>
      <c r="GMB2633" s="113"/>
      <c r="GMC2633" s="113"/>
      <c r="GMD2633" s="113"/>
      <c r="GME2633" s="113"/>
      <c r="GMF2633" s="113"/>
      <c r="GMG2633" s="113"/>
      <c r="GMH2633" s="113"/>
      <c r="GMI2633" s="113"/>
      <c r="GMJ2633" s="113"/>
      <c r="GMK2633" s="113"/>
      <c r="GML2633" s="113"/>
      <c r="GMM2633" s="113"/>
      <c r="GMN2633" s="113"/>
      <c r="GMO2633" s="113"/>
      <c r="GMP2633" s="113"/>
      <c r="GMQ2633" s="113"/>
      <c r="GMR2633" s="113"/>
      <c r="GMS2633" s="113"/>
      <c r="GMT2633" s="113"/>
      <c r="GMU2633" s="113"/>
      <c r="GMV2633" s="113"/>
      <c r="GMW2633" s="113"/>
      <c r="GMX2633" s="113"/>
      <c r="GMY2633" s="113"/>
      <c r="GMZ2633" s="113"/>
      <c r="GNA2633" s="113"/>
      <c r="GNB2633" s="113"/>
      <c r="GNC2633" s="113"/>
      <c r="GND2633" s="113"/>
      <c r="GNE2633" s="113"/>
      <c r="GNF2633" s="113"/>
      <c r="GNG2633" s="113"/>
      <c r="GNH2633" s="113"/>
      <c r="GNI2633" s="113"/>
      <c r="GNJ2633" s="113"/>
      <c r="GNK2633" s="113"/>
      <c r="GNL2633" s="113"/>
      <c r="GNM2633" s="113"/>
      <c r="GNN2633" s="113"/>
      <c r="GNO2633" s="113"/>
      <c r="GNP2633" s="113"/>
      <c r="GNQ2633" s="113"/>
      <c r="GNR2633" s="113"/>
      <c r="GNS2633" s="113"/>
      <c r="GNT2633" s="113"/>
      <c r="GNU2633" s="113"/>
      <c r="GNV2633" s="113"/>
      <c r="GNW2633" s="113"/>
      <c r="GNX2633" s="113"/>
      <c r="GNY2633" s="113"/>
      <c r="GNZ2633" s="113"/>
      <c r="GOA2633" s="113"/>
      <c r="GOB2633" s="113"/>
      <c r="GOC2633" s="113"/>
      <c r="GOD2633" s="113"/>
      <c r="GOE2633" s="113"/>
      <c r="GOF2633" s="113"/>
      <c r="GOG2633" s="113"/>
      <c r="GOH2633" s="113"/>
      <c r="GOI2633" s="113"/>
      <c r="GOJ2633" s="113"/>
      <c r="GOK2633" s="113"/>
      <c r="GOL2633" s="113"/>
      <c r="GOM2633" s="113"/>
      <c r="GON2633" s="113"/>
      <c r="GOO2633" s="113"/>
      <c r="GOP2633" s="113"/>
      <c r="GOQ2633" s="113"/>
      <c r="GOR2633" s="113"/>
      <c r="GOS2633" s="113"/>
      <c r="GOT2633" s="113"/>
      <c r="GOU2633" s="113"/>
      <c r="GOV2633" s="113"/>
      <c r="GOW2633" s="113"/>
      <c r="GOX2633" s="113"/>
      <c r="GOY2633" s="113"/>
      <c r="GOZ2633" s="113"/>
      <c r="GPA2633" s="113"/>
      <c r="GPB2633" s="113"/>
      <c r="GPC2633" s="113"/>
      <c r="GPD2633" s="113"/>
      <c r="GPE2633" s="113"/>
      <c r="GPF2633" s="113"/>
      <c r="GPG2633" s="113"/>
      <c r="GPH2633" s="113"/>
      <c r="GPI2633" s="113"/>
      <c r="GPJ2633" s="113"/>
      <c r="GPK2633" s="113"/>
      <c r="GPL2633" s="113"/>
      <c r="GPM2633" s="113"/>
      <c r="GPN2633" s="113"/>
      <c r="GPO2633" s="113"/>
      <c r="GPP2633" s="113"/>
      <c r="GPQ2633" s="113"/>
      <c r="GPR2633" s="113"/>
      <c r="GPS2633" s="113"/>
      <c r="GPT2633" s="113"/>
      <c r="GPU2633" s="113"/>
      <c r="GPV2633" s="113"/>
      <c r="GPW2633" s="113"/>
      <c r="GPX2633" s="113"/>
      <c r="GPY2633" s="113"/>
      <c r="GPZ2633" s="113"/>
      <c r="GQA2633" s="113"/>
      <c r="GQB2633" s="113"/>
      <c r="GQC2633" s="113"/>
      <c r="GQD2633" s="113"/>
      <c r="GQE2633" s="113"/>
      <c r="GQF2633" s="113"/>
      <c r="GQG2633" s="113"/>
      <c r="GQH2633" s="113"/>
      <c r="GQI2633" s="113"/>
      <c r="GQJ2633" s="113"/>
      <c r="GQK2633" s="113"/>
      <c r="GQL2633" s="113"/>
      <c r="GQM2633" s="113"/>
      <c r="GQN2633" s="113"/>
      <c r="GQO2633" s="113"/>
      <c r="GQP2633" s="113"/>
      <c r="GQQ2633" s="113"/>
      <c r="GQR2633" s="113"/>
      <c r="GQS2633" s="113"/>
      <c r="GQT2633" s="113"/>
      <c r="GQU2633" s="113"/>
      <c r="GQV2633" s="113"/>
      <c r="GQW2633" s="113"/>
      <c r="GQX2633" s="113"/>
      <c r="GQY2633" s="113"/>
      <c r="GQZ2633" s="113"/>
      <c r="GRA2633" s="113"/>
      <c r="GRB2633" s="113"/>
      <c r="GRC2633" s="113"/>
      <c r="GRD2633" s="113"/>
      <c r="GRE2633" s="113"/>
      <c r="GRF2633" s="113"/>
      <c r="GRG2633" s="113"/>
      <c r="GRH2633" s="113"/>
      <c r="GRI2633" s="113"/>
      <c r="GRJ2633" s="113"/>
      <c r="GRK2633" s="113"/>
      <c r="GRL2633" s="113"/>
      <c r="GRM2633" s="113"/>
      <c r="GRN2633" s="113"/>
      <c r="GRO2633" s="113"/>
      <c r="GRP2633" s="113"/>
      <c r="GRQ2633" s="113"/>
      <c r="GRR2633" s="113"/>
      <c r="GRS2633" s="113"/>
      <c r="GRT2633" s="113"/>
      <c r="GRU2633" s="113"/>
      <c r="GRV2633" s="113"/>
      <c r="GRW2633" s="113"/>
      <c r="GRX2633" s="113"/>
      <c r="GRY2633" s="113"/>
      <c r="GRZ2633" s="113"/>
      <c r="GSA2633" s="113"/>
      <c r="GSB2633" s="113"/>
      <c r="GSC2633" s="113"/>
      <c r="GSD2633" s="113"/>
      <c r="GSE2633" s="113"/>
      <c r="GSF2633" s="113"/>
      <c r="GSG2633" s="113"/>
      <c r="GSH2633" s="113"/>
      <c r="GSI2633" s="113"/>
      <c r="GSJ2633" s="113"/>
      <c r="GSK2633" s="113"/>
      <c r="GSL2633" s="113"/>
      <c r="GSM2633" s="113"/>
      <c r="GSN2633" s="113"/>
      <c r="GSO2633" s="113"/>
      <c r="GSP2633" s="113"/>
      <c r="GSQ2633" s="113"/>
      <c r="GSR2633" s="113"/>
      <c r="GSS2633" s="113"/>
      <c r="GST2633" s="113"/>
      <c r="GSU2633" s="113"/>
      <c r="GSV2633" s="113"/>
      <c r="GSW2633" s="113"/>
      <c r="GSX2633" s="113"/>
      <c r="GSY2633" s="113"/>
      <c r="GSZ2633" s="113"/>
      <c r="GTA2633" s="113"/>
      <c r="GTB2633" s="113"/>
      <c r="GTC2633" s="113"/>
      <c r="GTD2633" s="113"/>
      <c r="GTE2633" s="113"/>
      <c r="GTF2633" s="113"/>
      <c r="GTG2633" s="113"/>
      <c r="GTH2633" s="113"/>
      <c r="GTI2633" s="113"/>
      <c r="GTJ2633" s="113"/>
      <c r="GTK2633" s="113"/>
      <c r="GTL2633" s="113"/>
      <c r="GTM2633" s="113"/>
      <c r="GTN2633" s="113"/>
      <c r="GTO2633" s="113"/>
      <c r="GTP2633" s="113"/>
      <c r="GTQ2633" s="113"/>
      <c r="GTR2633" s="113"/>
      <c r="GTS2633" s="113"/>
      <c r="GTT2633" s="113"/>
      <c r="GTU2633" s="113"/>
      <c r="GTV2633" s="113"/>
      <c r="GTW2633" s="113"/>
      <c r="GTX2633" s="113"/>
      <c r="GTY2633" s="113"/>
      <c r="GTZ2633" s="113"/>
      <c r="GUA2633" s="113"/>
      <c r="GUB2633" s="113"/>
      <c r="GUC2633" s="113"/>
      <c r="GUD2633" s="113"/>
      <c r="GUE2633" s="113"/>
      <c r="GUF2633" s="113"/>
      <c r="GUG2633" s="113"/>
      <c r="GUH2633" s="113"/>
      <c r="GUI2633" s="113"/>
      <c r="GUJ2633" s="113"/>
      <c r="GUK2633" s="113"/>
      <c r="GUL2633" s="113"/>
      <c r="GUM2633" s="113"/>
      <c r="GUN2633" s="113"/>
      <c r="GUO2633" s="113"/>
      <c r="GUP2633" s="113"/>
      <c r="GUQ2633" s="113"/>
      <c r="GUR2633" s="113"/>
      <c r="GUS2633" s="113"/>
      <c r="GUT2633" s="113"/>
      <c r="GUU2633" s="113"/>
      <c r="GUV2633" s="113"/>
      <c r="GUW2633" s="113"/>
      <c r="GUX2633" s="113"/>
      <c r="GUY2633" s="113"/>
      <c r="GUZ2633" s="113"/>
      <c r="GVA2633" s="113"/>
      <c r="GVB2633" s="113"/>
      <c r="GVC2633" s="113"/>
      <c r="GVD2633" s="113"/>
      <c r="GVE2633" s="113"/>
      <c r="GVF2633" s="113"/>
      <c r="GVG2633" s="113"/>
      <c r="GVH2633" s="113"/>
      <c r="GVI2633" s="113"/>
      <c r="GVJ2633" s="113"/>
      <c r="GVK2633" s="113"/>
      <c r="GVL2633" s="113"/>
      <c r="GVM2633" s="113"/>
      <c r="GVN2633" s="113"/>
      <c r="GVO2633" s="113"/>
      <c r="GVP2633" s="113"/>
      <c r="GVQ2633" s="113"/>
      <c r="GVR2633" s="113"/>
      <c r="GVS2633" s="113"/>
      <c r="GVT2633" s="113"/>
      <c r="GVU2633" s="113"/>
      <c r="GVV2633" s="113"/>
      <c r="GVW2633" s="113"/>
      <c r="GVX2633" s="113"/>
      <c r="GVY2633" s="113"/>
      <c r="GVZ2633" s="113"/>
      <c r="GWA2633" s="113"/>
      <c r="GWB2633" s="113"/>
      <c r="GWC2633" s="113"/>
      <c r="GWD2633" s="113"/>
      <c r="GWE2633" s="113"/>
      <c r="GWF2633" s="113"/>
      <c r="GWG2633" s="113"/>
      <c r="GWH2633" s="113"/>
      <c r="GWI2633" s="113"/>
      <c r="GWJ2633" s="113"/>
      <c r="GWK2633" s="113"/>
      <c r="GWL2633" s="113"/>
      <c r="GWM2633" s="113"/>
      <c r="GWN2633" s="113"/>
      <c r="GWO2633" s="113"/>
      <c r="GWP2633" s="113"/>
      <c r="GWQ2633" s="113"/>
      <c r="GWR2633" s="113"/>
      <c r="GWS2633" s="113"/>
      <c r="GWT2633" s="113"/>
      <c r="GWU2633" s="113"/>
      <c r="GWV2633" s="113"/>
      <c r="GWW2633" s="113"/>
      <c r="GWX2633" s="113"/>
      <c r="GWY2633" s="113"/>
      <c r="GWZ2633" s="113"/>
      <c r="GXA2633" s="113"/>
      <c r="GXB2633" s="113"/>
      <c r="GXC2633" s="113"/>
      <c r="GXD2633" s="113"/>
      <c r="GXE2633" s="113"/>
      <c r="GXF2633" s="113"/>
      <c r="GXG2633" s="113"/>
      <c r="GXH2633" s="113"/>
      <c r="GXI2633" s="113"/>
      <c r="GXJ2633" s="113"/>
      <c r="GXK2633" s="113"/>
      <c r="GXL2633" s="113"/>
      <c r="GXM2633" s="113"/>
      <c r="GXN2633" s="113"/>
      <c r="GXO2633" s="113"/>
      <c r="GXP2633" s="113"/>
      <c r="GXQ2633" s="113"/>
      <c r="GXR2633" s="113"/>
      <c r="GXS2633" s="113"/>
      <c r="GXT2633" s="113"/>
      <c r="GXU2633" s="113"/>
      <c r="GXV2633" s="113"/>
      <c r="GXW2633" s="113"/>
      <c r="GXX2633" s="113"/>
      <c r="GXY2633" s="113"/>
      <c r="GXZ2633" s="113"/>
      <c r="GYA2633" s="113"/>
      <c r="GYB2633" s="113"/>
      <c r="GYC2633" s="113"/>
      <c r="GYD2633" s="113"/>
      <c r="GYE2633" s="113"/>
      <c r="GYF2633" s="113"/>
      <c r="GYG2633" s="113"/>
      <c r="GYH2633" s="113"/>
      <c r="GYI2633" s="113"/>
      <c r="GYJ2633" s="113"/>
      <c r="GYK2633" s="113"/>
      <c r="GYL2633" s="113"/>
      <c r="GYM2633" s="113"/>
      <c r="GYN2633" s="113"/>
      <c r="GYO2633" s="113"/>
      <c r="GYP2633" s="113"/>
      <c r="GYQ2633" s="113"/>
      <c r="GYR2633" s="113"/>
      <c r="GYS2633" s="113"/>
      <c r="GYT2633" s="113"/>
      <c r="GYU2633" s="113"/>
      <c r="GYV2633" s="113"/>
      <c r="GYW2633" s="113"/>
      <c r="GYX2633" s="113"/>
      <c r="GYY2633" s="113"/>
      <c r="GYZ2633" s="113"/>
      <c r="GZA2633" s="113"/>
      <c r="GZB2633" s="113"/>
      <c r="GZC2633" s="113"/>
      <c r="GZD2633" s="113"/>
      <c r="GZE2633" s="113"/>
      <c r="GZF2633" s="113"/>
      <c r="GZG2633" s="113"/>
      <c r="GZH2633" s="113"/>
      <c r="GZI2633" s="113"/>
      <c r="GZJ2633" s="113"/>
      <c r="GZK2633" s="113"/>
      <c r="GZL2633" s="113"/>
      <c r="GZM2633" s="113"/>
      <c r="GZN2633" s="113"/>
      <c r="GZO2633" s="113"/>
      <c r="GZP2633" s="113"/>
      <c r="GZQ2633" s="113"/>
      <c r="GZR2633" s="113"/>
      <c r="GZS2633" s="113"/>
      <c r="GZT2633" s="113"/>
      <c r="GZU2633" s="113"/>
      <c r="GZV2633" s="113"/>
      <c r="GZW2633" s="113"/>
      <c r="GZX2633" s="113"/>
      <c r="GZY2633" s="113"/>
      <c r="GZZ2633" s="113"/>
      <c r="HAA2633" s="113"/>
      <c r="HAB2633" s="113"/>
      <c r="HAC2633" s="113"/>
      <c r="HAD2633" s="113"/>
      <c r="HAE2633" s="113"/>
      <c r="HAF2633" s="113"/>
      <c r="HAG2633" s="113"/>
      <c r="HAH2633" s="113"/>
      <c r="HAI2633" s="113"/>
      <c r="HAJ2633" s="113"/>
      <c r="HAK2633" s="113"/>
      <c r="HAL2633" s="113"/>
      <c r="HAM2633" s="113"/>
      <c r="HAN2633" s="113"/>
      <c r="HAO2633" s="113"/>
      <c r="HAP2633" s="113"/>
      <c r="HAQ2633" s="113"/>
      <c r="HAR2633" s="113"/>
      <c r="HAS2633" s="113"/>
      <c r="HAT2633" s="113"/>
      <c r="HAU2633" s="113"/>
      <c r="HAV2633" s="113"/>
      <c r="HAW2633" s="113"/>
      <c r="HAX2633" s="113"/>
      <c r="HAY2633" s="113"/>
      <c r="HAZ2633" s="113"/>
      <c r="HBA2633" s="113"/>
      <c r="HBB2633" s="113"/>
      <c r="HBC2633" s="113"/>
      <c r="HBD2633" s="113"/>
      <c r="HBE2633" s="113"/>
      <c r="HBF2633" s="113"/>
      <c r="HBG2633" s="113"/>
      <c r="HBH2633" s="113"/>
      <c r="HBI2633" s="113"/>
      <c r="HBJ2633" s="113"/>
      <c r="HBK2633" s="113"/>
      <c r="HBL2633" s="113"/>
      <c r="HBM2633" s="113"/>
      <c r="HBN2633" s="113"/>
      <c r="HBO2633" s="113"/>
      <c r="HBP2633" s="113"/>
      <c r="HBQ2633" s="113"/>
      <c r="HBR2633" s="113"/>
      <c r="HBS2633" s="113"/>
      <c r="HBT2633" s="113"/>
      <c r="HBU2633" s="113"/>
      <c r="HBV2633" s="113"/>
      <c r="HBW2633" s="113"/>
      <c r="HBX2633" s="113"/>
      <c r="HBY2633" s="113"/>
      <c r="HBZ2633" s="113"/>
      <c r="HCA2633" s="113"/>
      <c r="HCB2633" s="113"/>
      <c r="HCC2633" s="113"/>
      <c r="HCD2633" s="113"/>
      <c r="HCE2633" s="113"/>
      <c r="HCF2633" s="113"/>
      <c r="HCG2633" s="113"/>
      <c r="HCH2633" s="113"/>
      <c r="HCI2633" s="113"/>
      <c r="HCJ2633" s="113"/>
      <c r="HCK2633" s="113"/>
      <c r="HCL2633" s="113"/>
      <c r="HCM2633" s="113"/>
      <c r="HCN2633" s="113"/>
      <c r="HCO2633" s="113"/>
      <c r="HCP2633" s="113"/>
      <c r="HCQ2633" s="113"/>
      <c r="HCR2633" s="113"/>
      <c r="HCS2633" s="113"/>
      <c r="HCT2633" s="113"/>
      <c r="HCU2633" s="113"/>
      <c r="HCV2633" s="113"/>
      <c r="HCW2633" s="113"/>
      <c r="HCX2633" s="113"/>
      <c r="HCY2633" s="113"/>
      <c r="HCZ2633" s="113"/>
      <c r="HDA2633" s="113"/>
      <c r="HDB2633" s="113"/>
      <c r="HDC2633" s="113"/>
      <c r="HDD2633" s="113"/>
      <c r="HDE2633" s="113"/>
      <c r="HDF2633" s="113"/>
      <c r="HDG2633" s="113"/>
      <c r="HDH2633" s="113"/>
      <c r="HDI2633" s="113"/>
      <c r="HDJ2633" s="113"/>
      <c r="HDK2633" s="113"/>
      <c r="HDL2633" s="113"/>
      <c r="HDM2633" s="113"/>
      <c r="HDN2633" s="113"/>
      <c r="HDO2633" s="113"/>
      <c r="HDP2633" s="113"/>
      <c r="HDQ2633" s="113"/>
      <c r="HDR2633" s="113"/>
      <c r="HDS2633" s="113"/>
      <c r="HDT2633" s="113"/>
      <c r="HDU2633" s="113"/>
      <c r="HDV2633" s="113"/>
      <c r="HDW2633" s="113"/>
      <c r="HDX2633" s="113"/>
      <c r="HDY2633" s="113"/>
      <c r="HDZ2633" s="113"/>
      <c r="HEA2633" s="113"/>
      <c r="HEB2633" s="113"/>
      <c r="HEC2633" s="113"/>
      <c r="HED2633" s="113"/>
      <c r="HEE2633" s="113"/>
      <c r="HEF2633" s="113"/>
      <c r="HEG2633" s="113"/>
      <c r="HEH2633" s="113"/>
      <c r="HEI2633" s="113"/>
      <c r="HEJ2633" s="113"/>
      <c r="HEK2633" s="113"/>
      <c r="HEL2633" s="113"/>
      <c r="HEM2633" s="113"/>
      <c r="HEN2633" s="113"/>
      <c r="HEO2633" s="113"/>
      <c r="HEP2633" s="113"/>
      <c r="HEQ2633" s="113"/>
      <c r="HER2633" s="113"/>
      <c r="HES2633" s="113"/>
      <c r="HET2633" s="113"/>
      <c r="HEU2633" s="113"/>
      <c r="HEV2633" s="113"/>
      <c r="HEW2633" s="113"/>
      <c r="HEX2633" s="113"/>
      <c r="HEY2633" s="113"/>
      <c r="HEZ2633" s="113"/>
      <c r="HFA2633" s="113"/>
      <c r="HFB2633" s="113"/>
      <c r="HFC2633" s="113"/>
      <c r="HFD2633" s="113"/>
      <c r="HFE2633" s="113"/>
      <c r="HFF2633" s="113"/>
      <c r="HFG2633" s="113"/>
      <c r="HFH2633" s="113"/>
      <c r="HFI2633" s="113"/>
      <c r="HFJ2633" s="113"/>
      <c r="HFK2633" s="113"/>
      <c r="HFL2633" s="113"/>
      <c r="HFM2633" s="113"/>
      <c r="HFN2633" s="113"/>
      <c r="HFO2633" s="113"/>
      <c r="HFP2633" s="113"/>
      <c r="HFQ2633" s="113"/>
      <c r="HFR2633" s="113"/>
      <c r="HFS2633" s="113"/>
      <c r="HFT2633" s="113"/>
      <c r="HFU2633" s="113"/>
      <c r="HFV2633" s="113"/>
      <c r="HFW2633" s="113"/>
      <c r="HFX2633" s="113"/>
      <c r="HFY2633" s="113"/>
      <c r="HFZ2633" s="113"/>
      <c r="HGA2633" s="113"/>
      <c r="HGB2633" s="113"/>
      <c r="HGC2633" s="113"/>
      <c r="HGD2633" s="113"/>
      <c r="HGE2633" s="113"/>
      <c r="HGF2633" s="113"/>
      <c r="HGG2633" s="113"/>
      <c r="HGH2633" s="113"/>
      <c r="HGI2633" s="113"/>
      <c r="HGJ2633" s="113"/>
      <c r="HGK2633" s="113"/>
      <c r="HGL2633" s="113"/>
      <c r="HGM2633" s="113"/>
      <c r="HGN2633" s="113"/>
      <c r="HGO2633" s="113"/>
      <c r="HGP2633" s="113"/>
      <c r="HGQ2633" s="113"/>
      <c r="HGR2633" s="113"/>
      <c r="HGS2633" s="113"/>
      <c r="HGT2633" s="113"/>
      <c r="HGU2633" s="113"/>
      <c r="HGV2633" s="113"/>
      <c r="HGW2633" s="113"/>
      <c r="HGX2633" s="113"/>
      <c r="HGY2633" s="113"/>
      <c r="HGZ2633" s="113"/>
      <c r="HHA2633" s="113"/>
      <c r="HHB2633" s="113"/>
      <c r="HHC2633" s="113"/>
      <c r="HHD2633" s="113"/>
      <c r="HHE2633" s="113"/>
      <c r="HHF2633" s="113"/>
      <c r="HHG2633" s="113"/>
      <c r="HHH2633" s="113"/>
      <c r="HHI2633" s="113"/>
      <c r="HHJ2633" s="113"/>
      <c r="HHK2633" s="113"/>
      <c r="HHL2633" s="113"/>
      <c r="HHM2633" s="113"/>
      <c r="HHN2633" s="113"/>
      <c r="HHO2633" s="113"/>
      <c r="HHP2633" s="113"/>
      <c r="HHQ2633" s="113"/>
      <c r="HHR2633" s="113"/>
      <c r="HHS2633" s="113"/>
      <c r="HHT2633" s="113"/>
      <c r="HHU2633" s="113"/>
      <c r="HHV2633" s="113"/>
      <c r="HHW2633" s="113"/>
      <c r="HHX2633" s="113"/>
      <c r="HHY2633" s="113"/>
      <c r="HHZ2633" s="113"/>
      <c r="HIA2633" s="113"/>
      <c r="HIB2633" s="113"/>
      <c r="HIC2633" s="113"/>
      <c r="HID2633" s="113"/>
      <c r="HIE2633" s="113"/>
      <c r="HIF2633" s="113"/>
      <c r="HIG2633" s="113"/>
      <c r="HIH2633" s="113"/>
      <c r="HII2633" s="113"/>
      <c r="HIJ2633" s="113"/>
      <c r="HIK2633" s="113"/>
      <c r="HIL2633" s="113"/>
      <c r="HIM2633" s="113"/>
      <c r="HIN2633" s="113"/>
      <c r="HIO2633" s="113"/>
      <c r="HIP2633" s="113"/>
      <c r="HIQ2633" s="113"/>
      <c r="HIR2633" s="113"/>
      <c r="HIS2633" s="113"/>
      <c r="HIT2633" s="113"/>
      <c r="HIU2633" s="113"/>
      <c r="HIV2633" s="113"/>
      <c r="HIW2633" s="113"/>
      <c r="HIX2633" s="113"/>
      <c r="HIY2633" s="113"/>
      <c r="HIZ2633" s="113"/>
      <c r="HJA2633" s="113"/>
      <c r="HJB2633" s="113"/>
      <c r="HJC2633" s="113"/>
      <c r="HJD2633" s="113"/>
      <c r="HJE2633" s="113"/>
      <c r="HJF2633" s="113"/>
      <c r="HJG2633" s="113"/>
      <c r="HJH2633" s="113"/>
      <c r="HJI2633" s="113"/>
      <c r="HJJ2633" s="113"/>
      <c r="HJK2633" s="113"/>
      <c r="HJL2633" s="113"/>
      <c r="HJM2633" s="113"/>
      <c r="HJN2633" s="113"/>
      <c r="HJO2633" s="113"/>
      <c r="HJP2633" s="113"/>
      <c r="HJQ2633" s="113"/>
      <c r="HJR2633" s="113"/>
      <c r="HJS2633" s="113"/>
      <c r="HJT2633" s="113"/>
      <c r="HJU2633" s="113"/>
      <c r="HJV2633" s="113"/>
      <c r="HJW2633" s="113"/>
      <c r="HJX2633" s="113"/>
      <c r="HJY2633" s="113"/>
      <c r="HJZ2633" s="113"/>
      <c r="HKA2633" s="113"/>
      <c r="HKB2633" s="113"/>
      <c r="HKC2633" s="113"/>
      <c r="HKD2633" s="113"/>
      <c r="HKE2633" s="113"/>
      <c r="HKF2633" s="113"/>
      <c r="HKG2633" s="113"/>
      <c r="HKH2633" s="113"/>
      <c r="HKI2633" s="113"/>
      <c r="HKJ2633" s="113"/>
      <c r="HKK2633" s="113"/>
      <c r="HKL2633" s="113"/>
      <c r="HKM2633" s="113"/>
      <c r="HKN2633" s="113"/>
      <c r="HKO2633" s="113"/>
      <c r="HKP2633" s="113"/>
      <c r="HKQ2633" s="113"/>
      <c r="HKR2633" s="113"/>
      <c r="HKS2633" s="113"/>
      <c r="HKT2633" s="113"/>
      <c r="HKU2633" s="113"/>
      <c r="HKV2633" s="113"/>
      <c r="HKW2633" s="113"/>
      <c r="HKX2633" s="113"/>
      <c r="HKY2633" s="113"/>
      <c r="HKZ2633" s="113"/>
      <c r="HLA2633" s="113"/>
      <c r="HLB2633" s="113"/>
      <c r="HLC2633" s="113"/>
      <c r="HLD2633" s="113"/>
      <c r="HLE2633" s="113"/>
      <c r="HLF2633" s="113"/>
      <c r="HLG2633" s="113"/>
      <c r="HLH2633" s="113"/>
      <c r="HLI2633" s="113"/>
      <c r="HLJ2633" s="113"/>
      <c r="HLK2633" s="113"/>
      <c r="HLL2633" s="113"/>
      <c r="HLM2633" s="113"/>
      <c r="HLN2633" s="113"/>
      <c r="HLO2633" s="113"/>
      <c r="HLP2633" s="113"/>
      <c r="HLQ2633" s="113"/>
      <c r="HLR2633" s="113"/>
      <c r="HLS2633" s="113"/>
      <c r="HLT2633" s="113"/>
      <c r="HLU2633" s="113"/>
      <c r="HLV2633" s="113"/>
      <c r="HLW2633" s="113"/>
      <c r="HLX2633" s="113"/>
      <c r="HLY2633" s="113"/>
      <c r="HLZ2633" s="113"/>
      <c r="HMA2633" s="113"/>
      <c r="HMB2633" s="113"/>
      <c r="HMC2633" s="113"/>
      <c r="HMD2633" s="113"/>
      <c r="HME2633" s="113"/>
      <c r="HMF2633" s="113"/>
      <c r="HMG2633" s="113"/>
      <c r="HMH2633" s="113"/>
      <c r="HMI2633" s="113"/>
      <c r="HMJ2633" s="113"/>
      <c r="HMK2633" s="113"/>
      <c r="HML2633" s="113"/>
      <c r="HMM2633" s="113"/>
      <c r="HMN2633" s="113"/>
      <c r="HMO2633" s="113"/>
      <c r="HMP2633" s="113"/>
      <c r="HMQ2633" s="113"/>
      <c r="HMR2633" s="113"/>
      <c r="HMS2633" s="113"/>
      <c r="HMT2633" s="113"/>
      <c r="HMU2633" s="113"/>
      <c r="HMV2633" s="113"/>
      <c r="HMW2633" s="113"/>
      <c r="HMX2633" s="113"/>
      <c r="HMY2633" s="113"/>
      <c r="HMZ2633" s="113"/>
      <c r="HNA2633" s="113"/>
      <c r="HNB2633" s="113"/>
      <c r="HNC2633" s="113"/>
      <c r="HND2633" s="113"/>
      <c r="HNE2633" s="113"/>
      <c r="HNF2633" s="113"/>
      <c r="HNG2633" s="113"/>
      <c r="HNH2633" s="113"/>
      <c r="HNI2633" s="113"/>
      <c r="HNJ2633" s="113"/>
      <c r="HNK2633" s="113"/>
      <c r="HNL2633" s="113"/>
      <c r="HNM2633" s="113"/>
      <c r="HNN2633" s="113"/>
      <c r="HNO2633" s="113"/>
      <c r="HNP2633" s="113"/>
      <c r="HNQ2633" s="113"/>
      <c r="HNR2633" s="113"/>
      <c r="HNS2633" s="113"/>
      <c r="HNT2633" s="113"/>
      <c r="HNU2633" s="113"/>
      <c r="HNV2633" s="113"/>
      <c r="HNW2633" s="113"/>
      <c r="HNX2633" s="113"/>
      <c r="HNY2633" s="113"/>
      <c r="HNZ2633" s="113"/>
      <c r="HOA2633" s="113"/>
      <c r="HOB2633" s="113"/>
      <c r="HOC2633" s="113"/>
      <c r="HOD2633" s="113"/>
      <c r="HOE2633" s="113"/>
      <c r="HOF2633" s="113"/>
      <c r="HOG2633" s="113"/>
      <c r="HOH2633" s="113"/>
      <c r="HOI2633" s="113"/>
      <c r="HOJ2633" s="113"/>
      <c r="HOK2633" s="113"/>
      <c r="HOL2633" s="113"/>
      <c r="HOM2633" s="113"/>
      <c r="HON2633" s="113"/>
      <c r="HOO2633" s="113"/>
      <c r="HOP2633" s="113"/>
      <c r="HOQ2633" s="113"/>
      <c r="HOR2633" s="113"/>
      <c r="HOS2633" s="113"/>
      <c r="HOT2633" s="113"/>
      <c r="HOU2633" s="113"/>
      <c r="HOV2633" s="113"/>
      <c r="HOW2633" s="113"/>
      <c r="HOX2633" s="113"/>
      <c r="HOY2633" s="113"/>
      <c r="HOZ2633" s="113"/>
      <c r="HPA2633" s="113"/>
      <c r="HPB2633" s="113"/>
      <c r="HPC2633" s="113"/>
      <c r="HPD2633" s="113"/>
      <c r="HPE2633" s="113"/>
      <c r="HPF2633" s="113"/>
      <c r="HPG2633" s="113"/>
      <c r="HPH2633" s="113"/>
      <c r="HPI2633" s="113"/>
      <c r="HPJ2633" s="113"/>
      <c r="HPK2633" s="113"/>
      <c r="HPL2633" s="113"/>
      <c r="HPM2633" s="113"/>
      <c r="HPN2633" s="113"/>
      <c r="HPO2633" s="113"/>
      <c r="HPP2633" s="113"/>
      <c r="HPQ2633" s="113"/>
      <c r="HPR2633" s="113"/>
      <c r="HPS2633" s="113"/>
      <c r="HPT2633" s="113"/>
      <c r="HPU2633" s="113"/>
      <c r="HPV2633" s="113"/>
      <c r="HPW2633" s="113"/>
      <c r="HPX2633" s="113"/>
      <c r="HPY2633" s="113"/>
      <c r="HPZ2633" s="113"/>
      <c r="HQA2633" s="113"/>
      <c r="HQB2633" s="113"/>
      <c r="HQC2633" s="113"/>
      <c r="HQD2633" s="113"/>
      <c r="HQE2633" s="113"/>
      <c r="HQF2633" s="113"/>
      <c r="HQG2633" s="113"/>
      <c r="HQH2633" s="113"/>
      <c r="HQI2633" s="113"/>
      <c r="HQJ2633" s="113"/>
      <c r="HQK2633" s="113"/>
      <c r="HQL2633" s="113"/>
      <c r="HQM2633" s="113"/>
      <c r="HQN2633" s="113"/>
      <c r="HQO2633" s="113"/>
      <c r="HQP2633" s="113"/>
      <c r="HQQ2633" s="113"/>
      <c r="HQR2633" s="113"/>
      <c r="HQS2633" s="113"/>
      <c r="HQT2633" s="113"/>
      <c r="HQU2633" s="113"/>
      <c r="HQV2633" s="113"/>
      <c r="HQW2633" s="113"/>
      <c r="HQX2633" s="113"/>
      <c r="HQY2633" s="113"/>
      <c r="HQZ2633" s="113"/>
      <c r="HRA2633" s="113"/>
      <c r="HRB2633" s="113"/>
      <c r="HRC2633" s="113"/>
      <c r="HRD2633" s="113"/>
      <c r="HRE2633" s="113"/>
      <c r="HRF2633" s="113"/>
      <c r="HRG2633" s="113"/>
      <c r="HRH2633" s="113"/>
      <c r="HRI2633" s="113"/>
      <c r="HRJ2633" s="113"/>
      <c r="HRK2633" s="113"/>
      <c r="HRL2633" s="113"/>
      <c r="HRM2633" s="113"/>
      <c r="HRN2633" s="113"/>
      <c r="HRO2633" s="113"/>
      <c r="HRP2633" s="113"/>
      <c r="HRQ2633" s="113"/>
      <c r="HRR2633" s="113"/>
      <c r="HRS2633" s="113"/>
      <c r="HRT2633" s="113"/>
      <c r="HRU2633" s="113"/>
      <c r="HRV2633" s="113"/>
      <c r="HRW2633" s="113"/>
      <c r="HRX2633" s="113"/>
      <c r="HRY2633" s="113"/>
      <c r="HRZ2633" s="113"/>
      <c r="HSA2633" s="113"/>
      <c r="HSB2633" s="113"/>
      <c r="HSC2633" s="113"/>
      <c r="HSD2633" s="113"/>
      <c r="HSE2633" s="113"/>
      <c r="HSF2633" s="113"/>
      <c r="HSG2633" s="113"/>
      <c r="HSH2633" s="113"/>
      <c r="HSI2633" s="113"/>
      <c r="HSJ2633" s="113"/>
      <c r="HSK2633" s="113"/>
      <c r="HSL2633" s="113"/>
      <c r="HSM2633" s="113"/>
      <c r="HSN2633" s="113"/>
      <c r="HSO2633" s="113"/>
      <c r="HSP2633" s="113"/>
      <c r="HSQ2633" s="113"/>
      <c r="HSR2633" s="113"/>
      <c r="HSS2633" s="113"/>
      <c r="HST2633" s="113"/>
      <c r="HSU2633" s="113"/>
      <c r="HSV2633" s="113"/>
      <c r="HSW2633" s="113"/>
      <c r="HSX2633" s="113"/>
      <c r="HSY2633" s="113"/>
      <c r="HSZ2633" s="113"/>
      <c r="HTA2633" s="113"/>
      <c r="HTB2633" s="113"/>
      <c r="HTC2633" s="113"/>
      <c r="HTD2633" s="113"/>
      <c r="HTE2633" s="113"/>
      <c r="HTF2633" s="113"/>
      <c r="HTG2633" s="113"/>
      <c r="HTH2633" s="113"/>
      <c r="HTI2633" s="113"/>
      <c r="HTJ2633" s="113"/>
      <c r="HTK2633" s="113"/>
      <c r="HTL2633" s="113"/>
      <c r="HTM2633" s="113"/>
      <c r="HTN2633" s="113"/>
      <c r="HTO2633" s="113"/>
      <c r="HTP2633" s="113"/>
      <c r="HTQ2633" s="113"/>
      <c r="HTR2633" s="113"/>
      <c r="HTS2633" s="113"/>
      <c r="HTT2633" s="113"/>
      <c r="HTU2633" s="113"/>
      <c r="HTV2633" s="113"/>
      <c r="HTW2633" s="113"/>
      <c r="HTX2633" s="113"/>
      <c r="HTY2633" s="113"/>
      <c r="HTZ2633" s="113"/>
      <c r="HUA2633" s="113"/>
      <c r="HUB2633" s="113"/>
      <c r="HUC2633" s="113"/>
      <c r="HUD2633" s="113"/>
      <c r="HUE2633" s="113"/>
      <c r="HUF2633" s="113"/>
      <c r="HUG2633" s="113"/>
      <c r="HUH2633" s="113"/>
      <c r="HUI2633" s="113"/>
      <c r="HUJ2633" s="113"/>
      <c r="HUK2633" s="113"/>
      <c r="HUL2633" s="113"/>
      <c r="HUM2633" s="113"/>
      <c r="HUN2633" s="113"/>
      <c r="HUO2633" s="113"/>
      <c r="HUP2633" s="113"/>
      <c r="HUQ2633" s="113"/>
      <c r="HUR2633" s="113"/>
      <c r="HUS2633" s="113"/>
      <c r="HUT2633" s="113"/>
      <c r="HUU2633" s="113"/>
      <c r="HUV2633" s="113"/>
      <c r="HUW2633" s="113"/>
      <c r="HUX2633" s="113"/>
      <c r="HUY2633" s="113"/>
      <c r="HUZ2633" s="113"/>
      <c r="HVA2633" s="113"/>
      <c r="HVB2633" s="113"/>
      <c r="HVC2633" s="113"/>
      <c r="HVD2633" s="113"/>
      <c r="HVE2633" s="113"/>
      <c r="HVF2633" s="113"/>
      <c r="HVG2633" s="113"/>
      <c r="HVH2633" s="113"/>
      <c r="HVI2633" s="113"/>
      <c r="HVJ2633" s="113"/>
      <c r="HVK2633" s="113"/>
      <c r="HVL2633" s="113"/>
      <c r="HVM2633" s="113"/>
      <c r="HVN2633" s="113"/>
      <c r="HVO2633" s="113"/>
      <c r="HVP2633" s="113"/>
      <c r="HVQ2633" s="113"/>
      <c r="HVR2633" s="113"/>
      <c r="HVS2633" s="113"/>
      <c r="HVT2633" s="113"/>
      <c r="HVU2633" s="113"/>
      <c r="HVV2633" s="113"/>
      <c r="HVW2633" s="113"/>
      <c r="HVX2633" s="113"/>
      <c r="HVY2633" s="113"/>
      <c r="HVZ2633" s="113"/>
      <c r="HWA2633" s="113"/>
      <c r="HWB2633" s="113"/>
      <c r="HWC2633" s="113"/>
      <c r="HWD2633" s="113"/>
      <c r="HWE2633" s="113"/>
      <c r="HWF2633" s="113"/>
      <c r="HWG2633" s="113"/>
      <c r="HWH2633" s="113"/>
      <c r="HWI2633" s="113"/>
      <c r="HWJ2633" s="113"/>
      <c r="HWK2633" s="113"/>
      <c r="HWL2633" s="113"/>
      <c r="HWM2633" s="113"/>
      <c r="HWN2633" s="113"/>
      <c r="HWO2633" s="113"/>
      <c r="HWP2633" s="113"/>
      <c r="HWQ2633" s="113"/>
      <c r="HWR2633" s="113"/>
      <c r="HWS2633" s="113"/>
      <c r="HWT2633" s="113"/>
      <c r="HWU2633" s="113"/>
      <c r="HWV2633" s="113"/>
      <c r="HWW2633" s="113"/>
      <c r="HWX2633" s="113"/>
      <c r="HWY2633" s="113"/>
      <c r="HWZ2633" s="113"/>
      <c r="HXA2633" s="113"/>
      <c r="HXB2633" s="113"/>
      <c r="HXC2633" s="113"/>
      <c r="HXD2633" s="113"/>
      <c r="HXE2633" s="113"/>
      <c r="HXF2633" s="113"/>
      <c r="HXG2633" s="113"/>
      <c r="HXH2633" s="113"/>
      <c r="HXI2633" s="113"/>
      <c r="HXJ2633" s="113"/>
      <c r="HXK2633" s="113"/>
      <c r="HXL2633" s="113"/>
      <c r="HXM2633" s="113"/>
      <c r="HXN2633" s="113"/>
      <c r="HXO2633" s="113"/>
      <c r="HXP2633" s="113"/>
      <c r="HXQ2633" s="113"/>
      <c r="HXR2633" s="113"/>
      <c r="HXS2633" s="113"/>
      <c r="HXT2633" s="113"/>
      <c r="HXU2633" s="113"/>
      <c r="HXV2633" s="113"/>
      <c r="HXW2633" s="113"/>
      <c r="HXX2633" s="113"/>
      <c r="HXY2633" s="113"/>
      <c r="HXZ2633" s="113"/>
      <c r="HYA2633" s="113"/>
      <c r="HYB2633" s="113"/>
      <c r="HYC2633" s="113"/>
      <c r="HYD2633" s="113"/>
      <c r="HYE2633" s="113"/>
      <c r="HYF2633" s="113"/>
      <c r="HYG2633" s="113"/>
      <c r="HYH2633" s="113"/>
      <c r="HYI2633" s="113"/>
      <c r="HYJ2633" s="113"/>
      <c r="HYK2633" s="113"/>
      <c r="HYL2633" s="113"/>
      <c r="HYM2633" s="113"/>
      <c r="HYN2633" s="113"/>
      <c r="HYO2633" s="113"/>
      <c r="HYP2633" s="113"/>
      <c r="HYQ2633" s="113"/>
      <c r="HYR2633" s="113"/>
      <c r="HYS2633" s="113"/>
      <c r="HYT2633" s="113"/>
      <c r="HYU2633" s="113"/>
      <c r="HYV2633" s="113"/>
      <c r="HYW2633" s="113"/>
      <c r="HYX2633" s="113"/>
      <c r="HYY2633" s="113"/>
      <c r="HYZ2633" s="113"/>
      <c r="HZA2633" s="113"/>
      <c r="HZB2633" s="113"/>
      <c r="HZC2633" s="113"/>
      <c r="HZD2633" s="113"/>
      <c r="HZE2633" s="113"/>
      <c r="HZF2633" s="113"/>
      <c r="HZG2633" s="113"/>
      <c r="HZH2633" s="113"/>
      <c r="HZI2633" s="113"/>
      <c r="HZJ2633" s="113"/>
      <c r="HZK2633" s="113"/>
      <c r="HZL2633" s="113"/>
      <c r="HZM2633" s="113"/>
      <c r="HZN2633" s="113"/>
      <c r="HZO2633" s="113"/>
      <c r="HZP2633" s="113"/>
      <c r="HZQ2633" s="113"/>
      <c r="HZR2633" s="113"/>
      <c r="HZS2633" s="113"/>
      <c r="HZT2633" s="113"/>
      <c r="HZU2633" s="113"/>
      <c r="HZV2633" s="113"/>
      <c r="HZW2633" s="113"/>
      <c r="HZX2633" s="113"/>
      <c r="HZY2633" s="113"/>
      <c r="HZZ2633" s="113"/>
      <c r="IAA2633" s="113"/>
      <c r="IAB2633" s="113"/>
      <c r="IAC2633" s="113"/>
      <c r="IAD2633" s="113"/>
      <c r="IAE2633" s="113"/>
      <c r="IAF2633" s="113"/>
      <c r="IAG2633" s="113"/>
      <c r="IAH2633" s="113"/>
      <c r="IAI2633" s="113"/>
      <c r="IAJ2633" s="113"/>
      <c r="IAK2633" s="113"/>
      <c r="IAL2633" s="113"/>
      <c r="IAM2633" s="113"/>
      <c r="IAN2633" s="113"/>
      <c r="IAO2633" s="113"/>
      <c r="IAP2633" s="113"/>
      <c r="IAQ2633" s="113"/>
      <c r="IAR2633" s="113"/>
      <c r="IAS2633" s="113"/>
      <c r="IAT2633" s="113"/>
      <c r="IAU2633" s="113"/>
      <c r="IAV2633" s="113"/>
      <c r="IAW2633" s="113"/>
      <c r="IAX2633" s="113"/>
      <c r="IAY2633" s="113"/>
      <c r="IAZ2633" s="113"/>
      <c r="IBA2633" s="113"/>
      <c r="IBB2633" s="113"/>
      <c r="IBC2633" s="113"/>
      <c r="IBD2633" s="113"/>
      <c r="IBE2633" s="113"/>
      <c r="IBF2633" s="113"/>
      <c r="IBG2633" s="113"/>
      <c r="IBH2633" s="113"/>
      <c r="IBI2633" s="113"/>
      <c r="IBJ2633" s="113"/>
      <c r="IBK2633" s="113"/>
      <c r="IBL2633" s="113"/>
      <c r="IBM2633" s="113"/>
      <c r="IBN2633" s="113"/>
      <c r="IBO2633" s="113"/>
      <c r="IBP2633" s="113"/>
      <c r="IBQ2633" s="113"/>
      <c r="IBR2633" s="113"/>
      <c r="IBS2633" s="113"/>
      <c r="IBT2633" s="113"/>
      <c r="IBU2633" s="113"/>
      <c r="IBV2633" s="113"/>
      <c r="IBW2633" s="113"/>
      <c r="IBX2633" s="113"/>
      <c r="IBY2633" s="113"/>
      <c r="IBZ2633" s="113"/>
      <c r="ICA2633" s="113"/>
      <c r="ICB2633" s="113"/>
      <c r="ICC2633" s="113"/>
      <c r="ICD2633" s="113"/>
      <c r="ICE2633" s="113"/>
      <c r="ICF2633" s="113"/>
      <c r="ICG2633" s="113"/>
      <c r="ICH2633" s="113"/>
      <c r="ICI2633" s="113"/>
      <c r="ICJ2633" s="113"/>
      <c r="ICK2633" s="113"/>
      <c r="ICL2633" s="113"/>
      <c r="ICM2633" s="113"/>
      <c r="ICN2633" s="113"/>
      <c r="ICO2633" s="113"/>
      <c r="ICP2633" s="113"/>
      <c r="ICQ2633" s="113"/>
      <c r="ICR2633" s="113"/>
      <c r="ICS2633" s="113"/>
      <c r="ICT2633" s="113"/>
      <c r="ICU2633" s="113"/>
      <c r="ICV2633" s="113"/>
      <c r="ICW2633" s="113"/>
      <c r="ICX2633" s="113"/>
      <c r="ICY2633" s="113"/>
      <c r="ICZ2633" s="113"/>
      <c r="IDA2633" s="113"/>
      <c r="IDB2633" s="113"/>
      <c r="IDC2633" s="113"/>
      <c r="IDD2633" s="113"/>
      <c r="IDE2633" s="113"/>
      <c r="IDF2633" s="113"/>
      <c r="IDG2633" s="113"/>
      <c r="IDH2633" s="113"/>
      <c r="IDI2633" s="113"/>
      <c r="IDJ2633" s="113"/>
      <c r="IDK2633" s="113"/>
      <c r="IDL2633" s="113"/>
      <c r="IDM2633" s="113"/>
      <c r="IDN2633" s="113"/>
      <c r="IDO2633" s="113"/>
      <c r="IDP2633" s="113"/>
      <c r="IDQ2633" s="113"/>
      <c r="IDR2633" s="113"/>
      <c r="IDS2633" s="113"/>
      <c r="IDT2633" s="113"/>
      <c r="IDU2633" s="113"/>
      <c r="IDV2633" s="113"/>
      <c r="IDW2633" s="113"/>
      <c r="IDX2633" s="113"/>
      <c r="IDY2633" s="113"/>
      <c r="IDZ2633" s="113"/>
      <c r="IEA2633" s="113"/>
      <c r="IEB2633" s="113"/>
      <c r="IEC2633" s="113"/>
      <c r="IED2633" s="113"/>
      <c r="IEE2633" s="113"/>
      <c r="IEF2633" s="113"/>
      <c r="IEG2633" s="113"/>
      <c r="IEH2633" s="113"/>
      <c r="IEI2633" s="113"/>
      <c r="IEJ2633" s="113"/>
      <c r="IEK2633" s="113"/>
      <c r="IEL2633" s="113"/>
      <c r="IEM2633" s="113"/>
      <c r="IEN2633" s="113"/>
      <c r="IEO2633" s="113"/>
      <c r="IEP2633" s="113"/>
      <c r="IEQ2633" s="113"/>
      <c r="IER2633" s="113"/>
      <c r="IES2633" s="113"/>
      <c r="IET2633" s="113"/>
      <c r="IEU2633" s="113"/>
      <c r="IEV2633" s="113"/>
      <c r="IEW2633" s="113"/>
      <c r="IEX2633" s="113"/>
      <c r="IEY2633" s="113"/>
      <c r="IEZ2633" s="113"/>
      <c r="IFA2633" s="113"/>
      <c r="IFB2633" s="113"/>
      <c r="IFC2633" s="113"/>
      <c r="IFD2633" s="113"/>
      <c r="IFE2633" s="113"/>
      <c r="IFF2633" s="113"/>
      <c r="IFG2633" s="113"/>
      <c r="IFH2633" s="113"/>
      <c r="IFI2633" s="113"/>
      <c r="IFJ2633" s="113"/>
      <c r="IFK2633" s="113"/>
      <c r="IFL2633" s="113"/>
      <c r="IFM2633" s="113"/>
      <c r="IFN2633" s="113"/>
      <c r="IFO2633" s="113"/>
      <c r="IFP2633" s="113"/>
      <c r="IFQ2633" s="113"/>
      <c r="IFR2633" s="113"/>
      <c r="IFS2633" s="113"/>
      <c r="IFT2633" s="113"/>
      <c r="IFU2633" s="113"/>
      <c r="IFV2633" s="113"/>
      <c r="IFW2633" s="113"/>
      <c r="IFX2633" s="113"/>
      <c r="IFY2633" s="113"/>
      <c r="IFZ2633" s="113"/>
      <c r="IGA2633" s="113"/>
      <c r="IGB2633" s="113"/>
      <c r="IGC2633" s="113"/>
      <c r="IGD2633" s="113"/>
      <c r="IGE2633" s="113"/>
      <c r="IGF2633" s="113"/>
      <c r="IGG2633" s="113"/>
      <c r="IGH2633" s="113"/>
      <c r="IGI2633" s="113"/>
      <c r="IGJ2633" s="113"/>
      <c r="IGK2633" s="113"/>
      <c r="IGL2633" s="113"/>
      <c r="IGM2633" s="113"/>
      <c r="IGN2633" s="113"/>
      <c r="IGO2633" s="113"/>
      <c r="IGP2633" s="113"/>
      <c r="IGQ2633" s="113"/>
      <c r="IGR2633" s="113"/>
      <c r="IGS2633" s="113"/>
      <c r="IGT2633" s="113"/>
      <c r="IGU2633" s="113"/>
      <c r="IGV2633" s="113"/>
      <c r="IGW2633" s="113"/>
      <c r="IGX2633" s="113"/>
      <c r="IGY2633" s="113"/>
      <c r="IGZ2633" s="113"/>
      <c r="IHA2633" s="113"/>
      <c r="IHB2633" s="113"/>
      <c r="IHC2633" s="113"/>
      <c r="IHD2633" s="113"/>
      <c r="IHE2633" s="113"/>
      <c r="IHF2633" s="113"/>
      <c r="IHG2633" s="113"/>
      <c r="IHH2633" s="113"/>
      <c r="IHI2633" s="113"/>
      <c r="IHJ2633" s="113"/>
      <c r="IHK2633" s="113"/>
      <c r="IHL2633" s="113"/>
      <c r="IHM2633" s="113"/>
      <c r="IHN2633" s="113"/>
      <c r="IHO2633" s="113"/>
      <c r="IHP2633" s="113"/>
      <c r="IHQ2633" s="113"/>
      <c r="IHR2633" s="113"/>
      <c r="IHS2633" s="113"/>
      <c r="IHT2633" s="113"/>
      <c r="IHU2633" s="113"/>
      <c r="IHV2633" s="113"/>
      <c r="IHW2633" s="113"/>
      <c r="IHX2633" s="113"/>
      <c r="IHY2633" s="113"/>
      <c r="IHZ2633" s="113"/>
      <c r="IIA2633" s="113"/>
      <c r="IIB2633" s="113"/>
      <c r="IIC2633" s="113"/>
      <c r="IID2633" s="113"/>
      <c r="IIE2633" s="113"/>
      <c r="IIF2633" s="113"/>
      <c r="IIG2633" s="113"/>
      <c r="IIH2633" s="113"/>
      <c r="III2633" s="113"/>
      <c r="IIJ2633" s="113"/>
      <c r="IIK2633" s="113"/>
      <c r="IIL2633" s="113"/>
      <c r="IIM2633" s="113"/>
      <c r="IIN2633" s="113"/>
      <c r="IIO2633" s="113"/>
      <c r="IIP2633" s="113"/>
      <c r="IIQ2633" s="113"/>
      <c r="IIR2633" s="113"/>
      <c r="IIS2633" s="113"/>
      <c r="IIT2633" s="113"/>
      <c r="IIU2633" s="113"/>
      <c r="IIV2633" s="113"/>
      <c r="IIW2633" s="113"/>
      <c r="IIX2633" s="113"/>
      <c r="IIY2633" s="113"/>
      <c r="IIZ2633" s="113"/>
      <c r="IJA2633" s="113"/>
      <c r="IJB2633" s="113"/>
      <c r="IJC2633" s="113"/>
      <c r="IJD2633" s="113"/>
      <c r="IJE2633" s="113"/>
      <c r="IJF2633" s="113"/>
      <c r="IJG2633" s="113"/>
      <c r="IJH2633" s="113"/>
      <c r="IJI2633" s="113"/>
      <c r="IJJ2633" s="113"/>
      <c r="IJK2633" s="113"/>
      <c r="IJL2633" s="113"/>
      <c r="IJM2633" s="113"/>
      <c r="IJN2633" s="113"/>
      <c r="IJO2633" s="113"/>
      <c r="IJP2633" s="113"/>
      <c r="IJQ2633" s="113"/>
      <c r="IJR2633" s="113"/>
      <c r="IJS2633" s="113"/>
      <c r="IJT2633" s="113"/>
      <c r="IJU2633" s="113"/>
      <c r="IJV2633" s="113"/>
      <c r="IJW2633" s="113"/>
      <c r="IJX2633" s="113"/>
      <c r="IJY2633" s="113"/>
      <c r="IJZ2633" s="113"/>
      <c r="IKA2633" s="113"/>
      <c r="IKB2633" s="113"/>
      <c r="IKC2633" s="113"/>
      <c r="IKD2633" s="113"/>
      <c r="IKE2633" s="113"/>
      <c r="IKF2633" s="113"/>
      <c r="IKG2633" s="113"/>
      <c r="IKH2633" s="113"/>
      <c r="IKI2633" s="113"/>
      <c r="IKJ2633" s="113"/>
      <c r="IKK2633" s="113"/>
      <c r="IKL2633" s="113"/>
      <c r="IKM2633" s="113"/>
      <c r="IKN2633" s="113"/>
      <c r="IKO2633" s="113"/>
      <c r="IKP2633" s="113"/>
      <c r="IKQ2633" s="113"/>
      <c r="IKR2633" s="113"/>
      <c r="IKS2633" s="113"/>
      <c r="IKT2633" s="113"/>
      <c r="IKU2633" s="113"/>
      <c r="IKV2633" s="113"/>
      <c r="IKW2633" s="113"/>
      <c r="IKX2633" s="113"/>
      <c r="IKY2633" s="113"/>
      <c r="IKZ2633" s="113"/>
      <c r="ILA2633" s="113"/>
      <c r="ILB2633" s="113"/>
      <c r="ILC2633" s="113"/>
      <c r="ILD2633" s="113"/>
      <c r="ILE2633" s="113"/>
      <c r="ILF2633" s="113"/>
      <c r="ILG2633" s="113"/>
      <c r="ILH2633" s="113"/>
      <c r="ILI2633" s="113"/>
      <c r="ILJ2633" s="113"/>
      <c r="ILK2633" s="113"/>
      <c r="ILL2633" s="113"/>
      <c r="ILM2633" s="113"/>
      <c r="ILN2633" s="113"/>
      <c r="ILO2633" s="113"/>
      <c r="ILP2633" s="113"/>
      <c r="ILQ2633" s="113"/>
      <c r="ILR2633" s="113"/>
      <c r="ILS2633" s="113"/>
      <c r="ILT2633" s="113"/>
      <c r="ILU2633" s="113"/>
      <c r="ILV2633" s="113"/>
      <c r="ILW2633" s="113"/>
      <c r="ILX2633" s="113"/>
      <c r="ILY2633" s="113"/>
      <c r="ILZ2633" s="113"/>
      <c r="IMA2633" s="113"/>
      <c r="IMB2633" s="113"/>
      <c r="IMC2633" s="113"/>
      <c r="IMD2633" s="113"/>
      <c r="IME2633" s="113"/>
      <c r="IMF2633" s="113"/>
      <c r="IMG2633" s="113"/>
      <c r="IMH2633" s="113"/>
      <c r="IMI2633" s="113"/>
      <c r="IMJ2633" s="113"/>
      <c r="IMK2633" s="113"/>
      <c r="IML2633" s="113"/>
      <c r="IMM2633" s="113"/>
      <c r="IMN2633" s="113"/>
      <c r="IMO2633" s="113"/>
      <c r="IMP2633" s="113"/>
      <c r="IMQ2633" s="113"/>
      <c r="IMR2633" s="113"/>
      <c r="IMS2633" s="113"/>
      <c r="IMT2633" s="113"/>
      <c r="IMU2633" s="113"/>
      <c r="IMV2633" s="113"/>
      <c r="IMW2633" s="113"/>
      <c r="IMX2633" s="113"/>
      <c r="IMY2633" s="113"/>
      <c r="IMZ2633" s="113"/>
      <c r="INA2633" s="113"/>
      <c r="INB2633" s="113"/>
      <c r="INC2633" s="113"/>
      <c r="IND2633" s="113"/>
      <c r="INE2633" s="113"/>
      <c r="INF2633" s="113"/>
      <c r="ING2633" s="113"/>
      <c r="INH2633" s="113"/>
      <c r="INI2633" s="113"/>
      <c r="INJ2633" s="113"/>
      <c r="INK2633" s="113"/>
      <c r="INL2633" s="113"/>
      <c r="INM2633" s="113"/>
      <c r="INN2633" s="113"/>
      <c r="INO2633" s="113"/>
      <c r="INP2633" s="113"/>
      <c r="INQ2633" s="113"/>
      <c r="INR2633" s="113"/>
      <c r="INS2633" s="113"/>
      <c r="INT2633" s="113"/>
      <c r="INU2633" s="113"/>
      <c r="INV2633" s="113"/>
      <c r="INW2633" s="113"/>
      <c r="INX2633" s="113"/>
      <c r="INY2633" s="113"/>
      <c r="INZ2633" s="113"/>
      <c r="IOA2633" s="113"/>
      <c r="IOB2633" s="113"/>
      <c r="IOC2633" s="113"/>
      <c r="IOD2633" s="113"/>
      <c r="IOE2633" s="113"/>
      <c r="IOF2633" s="113"/>
      <c r="IOG2633" s="113"/>
      <c r="IOH2633" s="113"/>
      <c r="IOI2633" s="113"/>
      <c r="IOJ2633" s="113"/>
      <c r="IOK2633" s="113"/>
      <c r="IOL2633" s="113"/>
      <c r="IOM2633" s="113"/>
      <c r="ION2633" s="113"/>
      <c r="IOO2633" s="113"/>
      <c r="IOP2633" s="113"/>
      <c r="IOQ2633" s="113"/>
      <c r="IOR2633" s="113"/>
      <c r="IOS2633" s="113"/>
      <c r="IOT2633" s="113"/>
      <c r="IOU2633" s="113"/>
      <c r="IOV2633" s="113"/>
      <c r="IOW2633" s="113"/>
      <c r="IOX2633" s="113"/>
      <c r="IOY2633" s="113"/>
      <c r="IOZ2633" s="113"/>
      <c r="IPA2633" s="113"/>
      <c r="IPB2633" s="113"/>
      <c r="IPC2633" s="113"/>
      <c r="IPD2633" s="113"/>
      <c r="IPE2633" s="113"/>
      <c r="IPF2633" s="113"/>
      <c r="IPG2633" s="113"/>
      <c r="IPH2633" s="113"/>
      <c r="IPI2633" s="113"/>
      <c r="IPJ2633" s="113"/>
      <c r="IPK2633" s="113"/>
      <c r="IPL2633" s="113"/>
      <c r="IPM2633" s="113"/>
      <c r="IPN2633" s="113"/>
      <c r="IPO2633" s="113"/>
      <c r="IPP2633" s="113"/>
      <c r="IPQ2633" s="113"/>
      <c r="IPR2633" s="113"/>
      <c r="IPS2633" s="113"/>
      <c r="IPT2633" s="113"/>
      <c r="IPU2633" s="113"/>
      <c r="IPV2633" s="113"/>
      <c r="IPW2633" s="113"/>
      <c r="IPX2633" s="113"/>
      <c r="IPY2633" s="113"/>
      <c r="IPZ2633" s="113"/>
      <c r="IQA2633" s="113"/>
      <c r="IQB2633" s="113"/>
      <c r="IQC2633" s="113"/>
      <c r="IQD2633" s="113"/>
      <c r="IQE2633" s="113"/>
      <c r="IQF2633" s="113"/>
      <c r="IQG2633" s="113"/>
      <c r="IQH2633" s="113"/>
      <c r="IQI2633" s="113"/>
      <c r="IQJ2633" s="113"/>
      <c r="IQK2633" s="113"/>
      <c r="IQL2633" s="113"/>
      <c r="IQM2633" s="113"/>
      <c r="IQN2633" s="113"/>
      <c r="IQO2633" s="113"/>
      <c r="IQP2633" s="113"/>
      <c r="IQQ2633" s="113"/>
      <c r="IQR2633" s="113"/>
      <c r="IQS2633" s="113"/>
      <c r="IQT2633" s="113"/>
      <c r="IQU2633" s="113"/>
      <c r="IQV2633" s="113"/>
      <c r="IQW2633" s="113"/>
      <c r="IQX2633" s="113"/>
      <c r="IQY2633" s="113"/>
      <c r="IQZ2633" s="113"/>
      <c r="IRA2633" s="113"/>
      <c r="IRB2633" s="113"/>
      <c r="IRC2633" s="113"/>
      <c r="IRD2633" s="113"/>
      <c r="IRE2633" s="113"/>
      <c r="IRF2633" s="113"/>
      <c r="IRG2633" s="113"/>
      <c r="IRH2633" s="113"/>
      <c r="IRI2633" s="113"/>
      <c r="IRJ2633" s="113"/>
      <c r="IRK2633" s="113"/>
      <c r="IRL2633" s="113"/>
      <c r="IRM2633" s="113"/>
      <c r="IRN2633" s="113"/>
      <c r="IRO2633" s="113"/>
      <c r="IRP2633" s="113"/>
      <c r="IRQ2633" s="113"/>
      <c r="IRR2633" s="113"/>
      <c r="IRS2633" s="113"/>
      <c r="IRT2633" s="113"/>
      <c r="IRU2633" s="113"/>
      <c r="IRV2633" s="113"/>
      <c r="IRW2633" s="113"/>
      <c r="IRX2633" s="113"/>
      <c r="IRY2633" s="113"/>
      <c r="IRZ2633" s="113"/>
      <c r="ISA2633" s="113"/>
      <c r="ISB2633" s="113"/>
      <c r="ISC2633" s="113"/>
      <c r="ISD2633" s="113"/>
      <c r="ISE2633" s="113"/>
      <c r="ISF2633" s="113"/>
      <c r="ISG2633" s="113"/>
      <c r="ISH2633" s="113"/>
      <c r="ISI2633" s="113"/>
      <c r="ISJ2633" s="113"/>
      <c r="ISK2633" s="113"/>
      <c r="ISL2633" s="113"/>
      <c r="ISM2633" s="113"/>
      <c r="ISN2633" s="113"/>
      <c r="ISO2633" s="113"/>
      <c r="ISP2633" s="113"/>
      <c r="ISQ2633" s="113"/>
      <c r="ISR2633" s="113"/>
      <c r="ISS2633" s="113"/>
      <c r="IST2633" s="113"/>
      <c r="ISU2633" s="113"/>
      <c r="ISV2633" s="113"/>
      <c r="ISW2633" s="113"/>
      <c r="ISX2633" s="113"/>
      <c r="ISY2633" s="113"/>
      <c r="ISZ2633" s="113"/>
      <c r="ITA2633" s="113"/>
      <c r="ITB2633" s="113"/>
      <c r="ITC2633" s="113"/>
      <c r="ITD2633" s="113"/>
      <c r="ITE2633" s="113"/>
      <c r="ITF2633" s="113"/>
      <c r="ITG2633" s="113"/>
      <c r="ITH2633" s="113"/>
      <c r="ITI2633" s="113"/>
      <c r="ITJ2633" s="113"/>
      <c r="ITK2633" s="113"/>
      <c r="ITL2633" s="113"/>
      <c r="ITM2633" s="113"/>
      <c r="ITN2633" s="113"/>
      <c r="ITO2633" s="113"/>
      <c r="ITP2633" s="113"/>
      <c r="ITQ2633" s="113"/>
      <c r="ITR2633" s="113"/>
      <c r="ITS2633" s="113"/>
      <c r="ITT2633" s="113"/>
      <c r="ITU2633" s="113"/>
      <c r="ITV2633" s="113"/>
      <c r="ITW2633" s="113"/>
      <c r="ITX2633" s="113"/>
      <c r="ITY2633" s="113"/>
      <c r="ITZ2633" s="113"/>
      <c r="IUA2633" s="113"/>
      <c r="IUB2633" s="113"/>
      <c r="IUC2633" s="113"/>
      <c r="IUD2633" s="113"/>
      <c r="IUE2633" s="113"/>
      <c r="IUF2633" s="113"/>
      <c r="IUG2633" s="113"/>
      <c r="IUH2633" s="113"/>
      <c r="IUI2633" s="113"/>
      <c r="IUJ2633" s="113"/>
      <c r="IUK2633" s="113"/>
      <c r="IUL2633" s="113"/>
      <c r="IUM2633" s="113"/>
      <c r="IUN2633" s="113"/>
      <c r="IUO2633" s="113"/>
      <c r="IUP2633" s="113"/>
      <c r="IUQ2633" s="113"/>
      <c r="IUR2633" s="113"/>
      <c r="IUS2633" s="113"/>
      <c r="IUT2633" s="113"/>
      <c r="IUU2633" s="113"/>
      <c r="IUV2633" s="113"/>
      <c r="IUW2633" s="113"/>
      <c r="IUX2633" s="113"/>
      <c r="IUY2633" s="113"/>
      <c r="IUZ2633" s="113"/>
      <c r="IVA2633" s="113"/>
      <c r="IVB2633" s="113"/>
      <c r="IVC2633" s="113"/>
      <c r="IVD2633" s="113"/>
      <c r="IVE2633" s="113"/>
      <c r="IVF2633" s="113"/>
      <c r="IVG2633" s="113"/>
      <c r="IVH2633" s="113"/>
      <c r="IVI2633" s="113"/>
      <c r="IVJ2633" s="113"/>
      <c r="IVK2633" s="113"/>
      <c r="IVL2633" s="113"/>
      <c r="IVM2633" s="113"/>
      <c r="IVN2633" s="113"/>
      <c r="IVO2633" s="113"/>
      <c r="IVP2633" s="113"/>
      <c r="IVQ2633" s="113"/>
      <c r="IVR2633" s="113"/>
      <c r="IVS2633" s="113"/>
      <c r="IVT2633" s="113"/>
      <c r="IVU2633" s="113"/>
      <c r="IVV2633" s="113"/>
      <c r="IVW2633" s="113"/>
      <c r="IVX2633" s="113"/>
      <c r="IVY2633" s="113"/>
      <c r="IVZ2633" s="113"/>
      <c r="IWA2633" s="113"/>
      <c r="IWB2633" s="113"/>
      <c r="IWC2633" s="113"/>
      <c r="IWD2633" s="113"/>
      <c r="IWE2633" s="113"/>
      <c r="IWF2633" s="113"/>
      <c r="IWG2633" s="113"/>
      <c r="IWH2633" s="113"/>
      <c r="IWI2633" s="113"/>
      <c r="IWJ2633" s="113"/>
      <c r="IWK2633" s="113"/>
      <c r="IWL2633" s="113"/>
      <c r="IWM2633" s="113"/>
      <c r="IWN2633" s="113"/>
      <c r="IWO2633" s="113"/>
      <c r="IWP2633" s="113"/>
      <c r="IWQ2633" s="113"/>
      <c r="IWR2633" s="113"/>
      <c r="IWS2633" s="113"/>
      <c r="IWT2633" s="113"/>
      <c r="IWU2633" s="113"/>
      <c r="IWV2633" s="113"/>
      <c r="IWW2633" s="113"/>
      <c r="IWX2633" s="113"/>
      <c r="IWY2633" s="113"/>
      <c r="IWZ2633" s="113"/>
      <c r="IXA2633" s="113"/>
      <c r="IXB2633" s="113"/>
      <c r="IXC2633" s="113"/>
      <c r="IXD2633" s="113"/>
      <c r="IXE2633" s="113"/>
      <c r="IXF2633" s="113"/>
      <c r="IXG2633" s="113"/>
      <c r="IXH2633" s="113"/>
      <c r="IXI2633" s="113"/>
      <c r="IXJ2633" s="113"/>
      <c r="IXK2633" s="113"/>
      <c r="IXL2633" s="113"/>
      <c r="IXM2633" s="113"/>
      <c r="IXN2633" s="113"/>
      <c r="IXO2633" s="113"/>
      <c r="IXP2633" s="113"/>
      <c r="IXQ2633" s="113"/>
      <c r="IXR2633" s="113"/>
      <c r="IXS2633" s="113"/>
      <c r="IXT2633" s="113"/>
      <c r="IXU2633" s="113"/>
      <c r="IXV2633" s="113"/>
      <c r="IXW2633" s="113"/>
      <c r="IXX2633" s="113"/>
      <c r="IXY2633" s="113"/>
      <c r="IXZ2633" s="113"/>
      <c r="IYA2633" s="113"/>
      <c r="IYB2633" s="113"/>
      <c r="IYC2633" s="113"/>
      <c r="IYD2633" s="113"/>
      <c r="IYE2633" s="113"/>
      <c r="IYF2633" s="113"/>
      <c r="IYG2633" s="113"/>
      <c r="IYH2633" s="113"/>
      <c r="IYI2633" s="113"/>
      <c r="IYJ2633" s="113"/>
      <c r="IYK2633" s="113"/>
      <c r="IYL2633" s="113"/>
      <c r="IYM2633" s="113"/>
      <c r="IYN2633" s="113"/>
      <c r="IYO2633" s="113"/>
      <c r="IYP2633" s="113"/>
      <c r="IYQ2633" s="113"/>
      <c r="IYR2633" s="113"/>
      <c r="IYS2633" s="113"/>
      <c r="IYT2633" s="113"/>
      <c r="IYU2633" s="113"/>
      <c r="IYV2633" s="113"/>
      <c r="IYW2633" s="113"/>
      <c r="IYX2633" s="113"/>
      <c r="IYY2633" s="113"/>
      <c r="IYZ2633" s="113"/>
      <c r="IZA2633" s="113"/>
      <c r="IZB2633" s="113"/>
      <c r="IZC2633" s="113"/>
      <c r="IZD2633" s="113"/>
      <c r="IZE2633" s="113"/>
      <c r="IZF2633" s="113"/>
      <c r="IZG2633" s="113"/>
      <c r="IZH2633" s="113"/>
      <c r="IZI2633" s="113"/>
      <c r="IZJ2633" s="113"/>
      <c r="IZK2633" s="113"/>
      <c r="IZL2633" s="113"/>
      <c r="IZM2633" s="113"/>
      <c r="IZN2633" s="113"/>
      <c r="IZO2633" s="113"/>
      <c r="IZP2633" s="113"/>
      <c r="IZQ2633" s="113"/>
      <c r="IZR2633" s="113"/>
      <c r="IZS2633" s="113"/>
      <c r="IZT2633" s="113"/>
      <c r="IZU2633" s="113"/>
      <c r="IZV2633" s="113"/>
      <c r="IZW2633" s="113"/>
      <c r="IZX2633" s="113"/>
      <c r="IZY2633" s="113"/>
      <c r="IZZ2633" s="113"/>
      <c r="JAA2633" s="113"/>
      <c r="JAB2633" s="113"/>
      <c r="JAC2633" s="113"/>
      <c r="JAD2633" s="113"/>
      <c r="JAE2633" s="113"/>
      <c r="JAF2633" s="113"/>
      <c r="JAG2633" s="113"/>
      <c r="JAH2633" s="113"/>
      <c r="JAI2633" s="113"/>
      <c r="JAJ2633" s="113"/>
      <c r="JAK2633" s="113"/>
      <c r="JAL2633" s="113"/>
      <c r="JAM2633" s="113"/>
      <c r="JAN2633" s="113"/>
      <c r="JAO2633" s="113"/>
      <c r="JAP2633" s="113"/>
      <c r="JAQ2633" s="113"/>
      <c r="JAR2633" s="113"/>
      <c r="JAS2633" s="113"/>
      <c r="JAT2633" s="113"/>
      <c r="JAU2633" s="113"/>
      <c r="JAV2633" s="113"/>
      <c r="JAW2633" s="113"/>
      <c r="JAX2633" s="113"/>
      <c r="JAY2633" s="113"/>
      <c r="JAZ2633" s="113"/>
      <c r="JBA2633" s="113"/>
      <c r="JBB2633" s="113"/>
      <c r="JBC2633" s="113"/>
      <c r="JBD2633" s="113"/>
      <c r="JBE2633" s="113"/>
      <c r="JBF2633" s="113"/>
      <c r="JBG2633" s="113"/>
      <c r="JBH2633" s="113"/>
      <c r="JBI2633" s="113"/>
      <c r="JBJ2633" s="113"/>
      <c r="JBK2633" s="113"/>
      <c r="JBL2633" s="113"/>
      <c r="JBM2633" s="113"/>
      <c r="JBN2633" s="113"/>
      <c r="JBO2633" s="113"/>
      <c r="JBP2633" s="113"/>
      <c r="JBQ2633" s="113"/>
      <c r="JBR2633" s="113"/>
      <c r="JBS2633" s="113"/>
      <c r="JBT2633" s="113"/>
      <c r="JBU2633" s="113"/>
      <c r="JBV2633" s="113"/>
      <c r="JBW2633" s="113"/>
      <c r="JBX2633" s="113"/>
      <c r="JBY2633" s="113"/>
      <c r="JBZ2633" s="113"/>
      <c r="JCA2633" s="113"/>
      <c r="JCB2633" s="113"/>
      <c r="JCC2633" s="113"/>
      <c r="JCD2633" s="113"/>
      <c r="JCE2633" s="113"/>
      <c r="JCF2633" s="113"/>
      <c r="JCG2633" s="113"/>
      <c r="JCH2633" s="113"/>
      <c r="JCI2633" s="113"/>
      <c r="JCJ2633" s="113"/>
      <c r="JCK2633" s="113"/>
      <c r="JCL2633" s="113"/>
      <c r="JCM2633" s="113"/>
      <c r="JCN2633" s="113"/>
      <c r="JCO2633" s="113"/>
      <c r="JCP2633" s="113"/>
      <c r="JCQ2633" s="113"/>
      <c r="JCR2633" s="113"/>
      <c r="JCS2633" s="113"/>
      <c r="JCT2633" s="113"/>
      <c r="JCU2633" s="113"/>
      <c r="JCV2633" s="113"/>
      <c r="JCW2633" s="113"/>
      <c r="JCX2633" s="113"/>
      <c r="JCY2633" s="113"/>
      <c r="JCZ2633" s="113"/>
      <c r="JDA2633" s="113"/>
      <c r="JDB2633" s="113"/>
      <c r="JDC2633" s="113"/>
      <c r="JDD2633" s="113"/>
      <c r="JDE2633" s="113"/>
      <c r="JDF2633" s="113"/>
      <c r="JDG2633" s="113"/>
      <c r="JDH2633" s="113"/>
      <c r="JDI2633" s="113"/>
      <c r="JDJ2633" s="113"/>
      <c r="JDK2633" s="113"/>
      <c r="JDL2633" s="113"/>
      <c r="JDM2633" s="113"/>
      <c r="JDN2633" s="113"/>
      <c r="JDO2633" s="113"/>
      <c r="JDP2633" s="113"/>
      <c r="JDQ2633" s="113"/>
      <c r="JDR2633" s="113"/>
      <c r="JDS2633" s="113"/>
      <c r="JDT2633" s="113"/>
      <c r="JDU2633" s="113"/>
      <c r="JDV2633" s="113"/>
      <c r="JDW2633" s="113"/>
      <c r="JDX2633" s="113"/>
      <c r="JDY2633" s="113"/>
      <c r="JDZ2633" s="113"/>
      <c r="JEA2633" s="113"/>
      <c r="JEB2633" s="113"/>
      <c r="JEC2633" s="113"/>
      <c r="JED2633" s="113"/>
      <c r="JEE2633" s="113"/>
      <c r="JEF2633" s="113"/>
      <c r="JEG2633" s="113"/>
      <c r="JEH2633" s="113"/>
      <c r="JEI2633" s="113"/>
      <c r="JEJ2633" s="113"/>
      <c r="JEK2633" s="113"/>
      <c r="JEL2633" s="113"/>
      <c r="JEM2633" s="113"/>
      <c r="JEN2633" s="113"/>
      <c r="JEO2633" s="113"/>
      <c r="JEP2633" s="113"/>
      <c r="JEQ2633" s="113"/>
      <c r="JER2633" s="113"/>
      <c r="JES2633" s="113"/>
      <c r="JET2633" s="113"/>
      <c r="JEU2633" s="113"/>
      <c r="JEV2633" s="113"/>
      <c r="JEW2633" s="113"/>
      <c r="JEX2633" s="113"/>
      <c r="JEY2633" s="113"/>
      <c r="JEZ2633" s="113"/>
      <c r="JFA2633" s="113"/>
      <c r="JFB2633" s="113"/>
      <c r="JFC2633" s="113"/>
      <c r="JFD2633" s="113"/>
      <c r="JFE2633" s="113"/>
      <c r="JFF2633" s="113"/>
      <c r="JFG2633" s="113"/>
      <c r="JFH2633" s="113"/>
      <c r="JFI2633" s="113"/>
      <c r="JFJ2633" s="113"/>
      <c r="JFK2633" s="113"/>
      <c r="JFL2633" s="113"/>
      <c r="JFM2633" s="113"/>
      <c r="JFN2633" s="113"/>
      <c r="JFO2633" s="113"/>
      <c r="JFP2633" s="113"/>
      <c r="JFQ2633" s="113"/>
      <c r="JFR2633" s="113"/>
      <c r="JFS2633" s="113"/>
      <c r="JFT2633" s="113"/>
      <c r="JFU2633" s="113"/>
      <c r="JFV2633" s="113"/>
      <c r="JFW2633" s="113"/>
      <c r="JFX2633" s="113"/>
      <c r="JFY2633" s="113"/>
      <c r="JFZ2633" s="113"/>
      <c r="JGA2633" s="113"/>
      <c r="JGB2633" s="113"/>
      <c r="JGC2633" s="113"/>
      <c r="JGD2633" s="113"/>
      <c r="JGE2633" s="113"/>
      <c r="JGF2633" s="113"/>
      <c r="JGG2633" s="113"/>
      <c r="JGH2633" s="113"/>
      <c r="JGI2633" s="113"/>
      <c r="JGJ2633" s="113"/>
      <c r="JGK2633" s="113"/>
      <c r="JGL2633" s="113"/>
      <c r="JGM2633" s="113"/>
      <c r="JGN2633" s="113"/>
      <c r="JGO2633" s="113"/>
      <c r="JGP2633" s="113"/>
      <c r="JGQ2633" s="113"/>
      <c r="JGR2633" s="113"/>
      <c r="JGS2633" s="113"/>
      <c r="JGT2633" s="113"/>
      <c r="JGU2633" s="113"/>
      <c r="JGV2633" s="113"/>
      <c r="JGW2633" s="113"/>
      <c r="JGX2633" s="113"/>
      <c r="JGY2633" s="113"/>
      <c r="JGZ2633" s="113"/>
      <c r="JHA2633" s="113"/>
      <c r="JHB2633" s="113"/>
      <c r="JHC2633" s="113"/>
      <c r="JHD2633" s="113"/>
      <c r="JHE2633" s="113"/>
      <c r="JHF2633" s="113"/>
      <c r="JHG2633" s="113"/>
      <c r="JHH2633" s="113"/>
      <c r="JHI2633" s="113"/>
      <c r="JHJ2633" s="113"/>
      <c r="JHK2633" s="113"/>
      <c r="JHL2633" s="113"/>
      <c r="JHM2633" s="113"/>
      <c r="JHN2633" s="113"/>
      <c r="JHO2633" s="113"/>
      <c r="JHP2633" s="113"/>
      <c r="JHQ2633" s="113"/>
      <c r="JHR2633" s="113"/>
      <c r="JHS2633" s="113"/>
      <c r="JHT2633" s="113"/>
      <c r="JHU2633" s="113"/>
      <c r="JHV2633" s="113"/>
      <c r="JHW2633" s="113"/>
      <c r="JHX2633" s="113"/>
      <c r="JHY2633" s="113"/>
      <c r="JHZ2633" s="113"/>
      <c r="JIA2633" s="113"/>
      <c r="JIB2633" s="113"/>
      <c r="JIC2633" s="113"/>
      <c r="JID2633" s="113"/>
      <c r="JIE2633" s="113"/>
      <c r="JIF2633" s="113"/>
      <c r="JIG2633" s="113"/>
      <c r="JIH2633" s="113"/>
      <c r="JII2633" s="113"/>
      <c r="JIJ2633" s="113"/>
      <c r="JIK2633" s="113"/>
      <c r="JIL2633" s="113"/>
      <c r="JIM2633" s="113"/>
      <c r="JIN2633" s="113"/>
      <c r="JIO2633" s="113"/>
      <c r="JIP2633" s="113"/>
      <c r="JIQ2633" s="113"/>
      <c r="JIR2633" s="113"/>
      <c r="JIS2633" s="113"/>
      <c r="JIT2633" s="113"/>
      <c r="JIU2633" s="113"/>
      <c r="JIV2633" s="113"/>
      <c r="JIW2633" s="113"/>
      <c r="JIX2633" s="113"/>
      <c r="JIY2633" s="113"/>
      <c r="JIZ2633" s="113"/>
      <c r="JJA2633" s="113"/>
      <c r="JJB2633" s="113"/>
      <c r="JJC2633" s="113"/>
      <c r="JJD2633" s="113"/>
      <c r="JJE2633" s="113"/>
      <c r="JJF2633" s="113"/>
      <c r="JJG2633" s="113"/>
      <c r="JJH2633" s="113"/>
      <c r="JJI2633" s="113"/>
      <c r="JJJ2633" s="113"/>
      <c r="JJK2633" s="113"/>
      <c r="JJL2633" s="113"/>
      <c r="JJM2633" s="113"/>
      <c r="JJN2633" s="113"/>
      <c r="JJO2633" s="113"/>
      <c r="JJP2633" s="113"/>
      <c r="JJQ2633" s="113"/>
      <c r="JJR2633" s="113"/>
      <c r="JJS2633" s="113"/>
      <c r="JJT2633" s="113"/>
      <c r="JJU2633" s="113"/>
      <c r="JJV2633" s="113"/>
      <c r="JJW2633" s="113"/>
      <c r="JJX2633" s="113"/>
      <c r="JJY2633" s="113"/>
      <c r="JJZ2633" s="113"/>
      <c r="JKA2633" s="113"/>
      <c r="JKB2633" s="113"/>
      <c r="JKC2633" s="113"/>
      <c r="JKD2633" s="113"/>
      <c r="JKE2633" s="113"/>
      <c r="JKF2633" s="113"/>
      <c r="JKG2633" s="113"/>
      <c r="JKH2633" s="113"/>
      <c r="JKI2633" s="113"/>
      <c r="JKJ2633" s="113"/>
      <c r="JKK2633" s="113"/>
      <c r="JKL2633" s="113"/>
      <c r="JKM2633" s="113"/>
      <c r="JKN2633" s="113"/>
      <c r="JKO2633" s="113"/>
      <c r="JKP2633" s="113"/>
      <c r="JKQ2633" s="113"/>
      <c r="JKR2633" s="113"/>
      <c r="JKS2633" s="113"/>
      <c r="JKT2633" s="113"/>
      <c r="JKU2633" s="113"/>
      <c r="JKV2633" s="113"/>
      <c r="JKW2633" s="113"/>
      <c r="JKX2633" s="113"/>
      <c r="JKY2633" s="113"/>
      <c r="JKZ2633" s="113"/>
      <c r="JLA2633" s="113"/>
      <c r="JLB2633" s="113"/>
      <c r="JLC2633" s="113"/>
      <c r="JLD2633" s="113"/>
      <c r="JLE2633" s="113"/>
      <c r="JLF2633" s="113"/>
      <c r="JLG2633" s="113"/>
      <c r="JLH2633" s="113"/>
      <c r="JLI2633" s="113"/>
      <c r="JLJ2633" s="113"/>
      <c r="JLK2633" s="113"/>
      <c r="JLL2633" s="113"/>
      <c r="JLM2633" s="113"/>
      <c r="JLN2633" s="113"/>
      <c r="JLO2633" s="113"/>
      <c r="JLP2633" s="113"/>
      <c r="JLQ2633" s="113"/>
      <c r="JLR2633" s="113"/>
      <c r="JLS2633" s="113"/>
      <c r="JLT2633" s="113"/>
      <c r="JLU2633" s="113"/>
      <c r="JLV2633" s="113"/>
      <c r="JLW2633" s="113"/>
      <c r="JLX2633" s="113"/>
      <c r="JLY2633" s="113"/>
      <c r="JLZ2633" s="113"/>
      <c r="JMA2633" s="113"/>
      <c r="JMB2633" s="113"/>
      <c r="JMC2633" s="113"/>
      <c r="JMD2633" s="113"/>
      <c r="JME2633" s="113"/>
      <c r="JMF2633" s="113"/>
      <c r="JMG2633" s="113"/>
      <c r="JMH2633" s="113"/>
      <c r="JMI2633" s="113"/>
      <c r="JMJ2633" s="113"/>
      <c r="JMK2633" s="113"/>
      <c r="JML2633" s="113"/>
      <c r="JMM2633" s="113"/>
      <c r="JMN2633" s="113"/>
      <c r="JMO2633" s="113"/>
      <c r="JMP2633" s="113"/>
      <c r="JMQ2633" s="113"/>
      <c r="JMR2633" s="113"/>
      <c r="JMS2633" s="113"/>
      <c r="JMT2633" s="113"/>
      <c r="JMU2633" s="113"/>
      <c r="JMV2633" s="113"/>
      <c r="JMW2633" s="113"/>
      <c r="JMX2633" s="113"/>
      <c r="JMY2633" s="113"/>
      <c r="JMZ2633" s="113"/>
      <c r="JNA2633" s="113"/>
      <c r="JNB2633" s="113"/>
      <c r="JNC2633" s="113"/>
      <c r="JND2633" s="113"/>
      <c r="JNE2633" s="113"/>
      <c r="JNF2633" s="113"/>
      <c r="JNG2633" s="113"/>
      <c r="JNH2633" s="113"/>
      <c r="JNI2633" s="113"/>
      <c r="JNJ2633" s="113"/>
      <c r="JNK2633" s="113"/>
      <c r="JNL2633" s="113"/>
      <c r="JNM2633" s="113"/>
      <c r="JNN2633" s="113"/>
      <c r="JNO2633" s="113"/>
      <c r="JNP2633" s="113"/>
      <c r="JNQ2633" s="113"/>
      <c r="JNR2633" s="113"/>
      <c r="JNS2633" s="113"/>
      <c r="JNT2633" s="113"/>
      <c r="JNU2633" s="113"/>
      <c r="JNV2633" s="113"/>
      <c r="JNW2633" s="113"/>
      <c r="JNX2633" s="113"/>
      <c r="JNY2633" s="113"/>
      <c r="JNZ2633" s="113"/>
      <c r="JOA2633" s="113"/>
      <c r="JOB2633" s="113"/>
      <c r="JOC2633" s="113"/>
      <c r="JOD2633" s="113"/>
      <c r="JOE2633" s="113"/>
      <c r="JOF2633" s="113"/>
      <c r="JOG2633" s="113"/>
      <c r="JOH2633" s="113"/>
      <c r="JOI2633" s="113"/>
      <c r="JOJ2633" s="113"/>
      <c r="JOK2633" s="113"/>
      <c r="JOL2633" s="113"/>
      <c r="JOM2633" s="113"/>
      <c r="JON2633" s="113"/>
      <c r="JOO2633" s="113"/>
      <c r="JOP2633" s="113"/>
      <c r="JOQ2633" s="113"/>
      <c r="JOR2633" s="113"/>
      <c r="JOS2633" s="113"/>
      <c r="JOT2633" s="113"/>
      <c r="JOU2633" s="113"/>
      <c r="JOV2633" s="113"/>
      <c r="JOW2633" s="113"/>
      <c r="JOX2633" s="113"/>
      <c r="JOY2633" s="113"/>
      <c r="JOZ2633" s="113"/>
      <c r="JPA2633" s="113"/>
      <c r="JPB2633" s="113"/>
      <c r="JPC2633" s="113"/>
      <c r="JPD2633" s="113"/>
      <c r="JPE2633" s="113"/>
      <c r="JPF2633" s="113"/>
      <c r="JPG2633" s="113"/>
      <c r="JPH2633" s="113"/>
      <c r="JPI2633" s="113"/>
      <c r="JPJ2633" s="113"/>
      <c r="JPK2633" s="113"/>
      <c r="JPL2633" s="113"/>
      <c r="JPM2633" s="113"/>
      <c r="JPN2633" s="113"/>
      <c r="JPO2633" s="113"/>
      <c r="JPP2633" s="113"/>
      <c r="JPQ2633" s="113"/>
      <c r="JPR2633" s="113"/>
      <c r="JPS2633" s="113"/>
      <c r="JPT2633" s="113"/>
      <c r="JPU2633" s="113"/>
      <c r="JPV2633" s="113"/>
      <c r="JPW2633" s="113"/>
      <c r="JPX2633" s="113"/>
      <c r="JPY2633" s="113"/>
      <c r="JPZ2633" s="113"/>
      <c r="JQA2633" s="113"/>
      <c r="JQB2633" s="113"/>
      <c r="JQC2633" s="113"/>
      <c r="JQD2633" s="113"/>
      <c r="JQE2633" s="113"/>
      <c r="JQF2633" s="113"/>
      <c r="JQG2633" s="113"/>
      <c r="JQH2633" s="113"/>
      <c r="JQI2633" s="113"/>
      <c r="JQJ2633" s="113"/>
      <c r="JQK2633" s="113"/>
      <c r="JQL2633" s="113"/>
      <c r="JQM2633" s="113"/>
      <c r="JQN2633" s="113"/>
      <c r="JQO2633" s="113"/>
      <c r="JQP2633" s="113"/>
      <c r="JQQ2633" s="113"/>
      <c r="JQR2633" s="113"/>
      <c r="JQS2633" s="113"/>
      <c r="JQT2633" s="113"/>
      <c r="JQU2633" s="113"/>
      <c r="JQV2633" s="113"/>
      <c r="JQW2633" s="113"/>
      <c r="JQX2633" s="113"/>
      <c r="JQY2633" s="113"/>
      <c r="JQZ2633" s="113"/>
      <c r="JRA2633" s="113"/>
      <c r="JRB2633" s="113"/>
      <c r="JRC2633" s="113"/>
      <c r="JRD2633" s="113"/>
      <c r="JRE2633" s="113"/>
      <c r="JRF2633" s="113"/>
      <c r="JRG2633" s="113"/>
      <c r="JRH2633" s="113"/>
      <c r="JRI2633" s="113"/>
      <c r="JRJ2633" s="113"/>
      <c r="JRK2633" s="113"/>
      <c r="JRL2633" s="113"/>
      <c r="JRM2633" s="113"/>
      <c r="JRN2633" s="113"/>
      <c r="JRO2633" s="113"/>
      <c r="JRP2633" s="113"/>
      <c r="JRQ2633" s="113"/>
      <c r="JRR2633" s="113"/>
      <c r="JRS2633" s="113"/>
      <c r="JRT2633" s="113"/>
      <c r="JRU2633" s="113"/>
      <c r="JRV2633" s="113"/>
      <c r="JRW2633" s="113"/>
      <c r="JRX2633" s="113"/>
      <c r="JRY2633" s="113"/>
      <c r="JRZ2633" s="113"/>
      <c r="JSA2633" s="113"/>
      <c r="JSB2633" s="113"/>
      <c r="JSC2633" s="113"/>
      <c r="JSD2633" s="113"/>
      <c r="JSE2633" s="113"/>
      <c r="JSF2633" s="113"/>
      <c r="JSG2633" s="113"/>
      <c r="JSH2633" s="113"/>
      <c r="JSI2633" s="113"/>
      <c r="JSJ2633" s="113"/>
      <c r="JSK2633" s="113"/>
      <c r="JSL2633" s="113"/>
      <c r="JSM2633" s="113"/>
      <c r="JSN2633" s="113"/>
      <c r="JSO2633" s="113"/>
      <c r="JSP2633" s="113"/>
      <c r="JSQ2633" s="113"/>
      <c r="JSR2633" s="113"/>
      <c r="JSS2633" s="113"/>
      <c r="JST2633" s="113"/>
      <c r="JSU2633" s="113"/>
      <c r="JSV2633" s="113"/>
      <c r="JSW2633" s="113"/>
      <c r="JSX2633" s="113"/>
      <c r="JSY2633" s="113"/>
      <c r="JSZ2633" s="113"/>
      <c r="JTA2633" s="113"/>
      <c r="JTB2633" s="113"/>
      <c r="JTC2633" s="113"/>
      <c r="JTD2633" s="113"/>
      <c r="JTE2633" s="113"/>
      <c r="JTF2633" s="113"/>
      <c r="JTG2633" s="113"/>
      <c r="JTH2633" s="113"/>
      <c r="JTI2633" s="113"/>
      <c r="JTJ2633" s="113"/>
      <c r="JTK2633" s="113"/>
      <c r="JTL2633" s="113"/>
      <c r="JTM2633" s="113"/>
      <c r="JTN2633" s="113"/>
      <c r="JTO2633" s="113"/>
      <c r="JTP2633" s="113"/>
      <c r="JTQ2633" s="113"/>
      <c r="JTR2633" s="113"/>
      <c r="JTS2633" s="113"/>
      <c r="JTT2633" s="113"/>
      <c r="JTU2633" s="113"/>
      <c r="JTV2633" s="113"/>
      <c r="JTW2633" s="113"/>
      <c r="JTX2633" s="113"/>
      <c r="JTY2633" s="113"/>
      <c r="JTZ2633" s="113"/>
      <c r="JUA2633" s="113"/>
      <c r="JUB2633" s="113"/>
      <c r="JUC2633" s="113"/>
      <c r="JUD2633" s="113"/>
      <c r="JUE2633" s="113"/>
      <c r="JUF2633" s="113"/>
      <c r="JUG2633" s="113"/>
      <c r="JUH2633" s="113"/>
      <c r="JUI2633" s="113"/>
      <c r="JUJ2633" s="113"/>
      <c r="JUK2633" s="113"/>
      <c r="JUL2633" s="113"/>
      <c r="JUM2633" s="113"/>
      <c r="JUN2633" s="113"/>
      <c r="JUO2633" s="113"/>
      <c r="JUP2633" s="113"/>
      <c r="JUQ2633" s="113"/>
      <c r="JUR2633" s="113"/>
      <c r="JUS2633" s="113"/>
      <c r="JUT2633" s="113"/>
      <c r="JUU2633" s="113"/>
      <c r="JUV2633" s="113"/>
      <c r="JUW2633" s="113"/>
      <c r="JUX2633" s="113"/>
      <c r="JUY2633" s="113"/>
      <c r="JUZ2633" s="113"/>
      <c r="JVA2633" s="113"/>
      <c r="JVB2633" s="113"/>
      <c r="JVC2633" s="113"/>
      <c r="JVD2633" s="113"/>
      <c r="JVE2633" s="113"/>
      <c r="JVF2633" s="113"/>
      <c r="JVG2633" s="113"/>
      <c r="JVH2633" s="113"/>
      <c r="JVI2633" s="113"/>
      <c r="JVJ2633" s="113"/>
      <c r="JVK2633" s="113"/>
      <c r="JVL2633" s="113"/>
      <c r="JVM2633" s="113"/>
      <c r="JVN2633" s="113"/>
      <c r="JVO2633" s="113"/>
      <c r="JVP2633" s="113"/>
      <c r="JVQ2633" s="113"/>
      <c r="JVR2633" s="113"/>
      <c r="JVS2633" s="113"/>
      <c r="JVT2633" s="113"/>
      <c r="JVU2633" s="113"/>
      <c r="JVV2633" s="113"/>
      <c r="JVW2633" s="113"/>
      <c r="JVX2633" s="113"/>
      <c r="JVY2633" s="113"/>
      <c r="JVZ2633" s="113"/>
      <c r="JWA2633" s="113"/>
      <c r="JWB2633" s="113"/>
      <c r="JWC2633" s="113"/>
      <c r="JWD2633" s="113"/>
      <c r="JWE2633" s="113"/>
      <c r="JWF2633" s="113"/>
      <c r="JWG2633" s="113"/>
      <c r="JWH2633" s="113"/>
      <c r="JWI2633" s="113"/>
      <c r="JWJ2633" s="113"/>
      <c r="JWK2633" s="113"/>
      <c r="JWL2633" s="113"/>
      <c r="JWM2633" s="113"/>
      <c r="JWN2633" s="113"/>
      <c r="JWO2633" s="113"/>
      <c r="JWP2633" s="113"/>
      <c r="JWQ2633" s="113"/>
      <c r="JWR2633" s="113"/>
      <c r="JWS2633" s="113"/>
      <c r="JWT2633" s="113"/>
      <c r="JWU2633" s="113"/>
      <c r="JWV2633" s="113"/>
      <c r="JWW2633" s="113"/>
      <c r="JWX2633" s="113"/>
      <c r="JWY2633" s="113"/>
      <c r="JWZ2633" s="113"/>
      <c r="JXA2633" s="113"/>
      <c r="JXB2633" s="113"/>
      <c r="JXC2633" s="113"/>
      <c r="JXD2633" s="113"/>
      <c r="JXE2633" s="113"/>
      <c r="JXF2633" s="113"/>
      <c r="JXG2633" s="113"/>
      <c r="JXH2633" s="113"/>
      <c r="JXI2633" s="113"/>
      <c r="JXJ2633" s="113"/>
      <c r="JXK2633" s="113"/>
      <c r="JXL2633" s="113"/>
      <c r="JXM2633" s="113"/>
      <c r="JXN2633" s="113"/>
      <c r="JXO2633" s="113"/>
      <c r="JXP2633" s="113"/>
      <c r="JXQ2633" s="113"/>
      <c r="JXR2633" s="113"/>
      <c r="JXS2633" s="113"/>
      <c r="JXT2633" s="113"/>
      <c r="JXU2633" s="113"/>
      <c r="JXV2633" s="113"/>
      <c r="JXW2633" s="113"/>
      <c r="JXX2633" s="113"/>
      <c r="JXY2633" s="113"/>
      <c r="JXZ2633" s="113"/>
      <c r="JYA2633" s="113"/>
      <c r="JYB2633" s="113"/>
      <c r="JYC2633" s="113"/>
      <c r="JYD2633" s="113"/>
      <c r="JYE2633" s="113"/>
      <c r="JYF2633" s="113"/>
      <c r="JYG2633" s="113"/>
      <c r="JYH2633" s="113"/>
      <c r="JYI2633" s="113"/>
      <c r="JYJ2633" s="113"/>
      <c r="JYK2633" s="113"/>
      <c r="JYL2633" s="113"/>
      <c r="JYM2633" s="113"/>
      <c r="JYN2633" s="113"/>
      <c r="JYO2633" s="113"/>
      <c r="JYP2633" s="113"/>
      <c r="JYQ2633" s="113"/>
      <c r="JYR2633" s="113"/>
      <c r="JYS2633" s="113"/>
      <c r="JYT2633" s="113"/>
      <c r="JYU2633" s="113"/>
      <c r="JYV2633" s="113"/>
      <c r="JYW2633" s="113"/>
      <c r="JYX2633" s="113"/>
      <c r="JYY2633" s="113"/>
      <c r="JYZ2633" s="113"/>
      <c r="JZA2633" s="113"/>
      <c r="JZB2633" s="113"/>
      <c r="JZC2633" s="113"/>
      <c r="JZD2633" s="113"/>
      <c r="JZE2633" s="113"/>
      <c r="JZF2633" s="113"/>
      <c r="JZG2633" s="113"/>
      <c r="JZH2633" s="113"/>
      <c r="JZI2633" s="113"/>
      <c r="JZJ2633" s="113"/>
      <c r="JZK2633" s="113"/>
      <c r="JZL2633" s="113"/>
      <c r="JZM2633" s="113"/>
      <c r="JZN2633" s="113"/>
      <c r="JZO2633" s="113"/>
      <c r="JZP2633" s="113"/>
      <c r="JZQ2633" s="113"/>
      <c r="JZR2633" s="113"/>
      <c r="JZS2633" s="113"/>
      <c r="JZT2633" s="113"/>
      <c r="JZU2633" s="113"/>
      <c r="JZV2633" s="113"/>
      <c r="JZW2633" s="113"/>
      <c r="JZX2633" s="113"/>
      <c r="JZY2633" s="113"/>
      <c r="JZZ2633" s="113"/>
      <c r="KAA2633" s="113"/>
      <c r="KAB2633" s="113"/>
      <c r="KAC2633" s="113"/>
      <c r="KAD2633" s="113"/>
      <c r="KAE2633" s="113"/>
      <c r="KAF2633" s="113"/>
      <c r="KAG2633" s="113"/>
      <c r="KAH2633" s="113"/>
      <c r="KAI2633" s="113"/>
      <c r="KAJ2633" s="113"/>
      <c r="KAK2633" s="113"/>
      <c r="KAL2633" s="113"/>
      <c r="KAM2633" s="113"/>
      <c r="KAN2633" s="113"/>
      <c r="KAO2633" s="113"/>
      <c r="KAP2633" s="113"/>
      <c r="KAQ2633" s="113"/>
      <c r="KAR2633" s="113"/>
      <c r="KAS2633" s="113"/>
      <c r="KAT2633" s="113"/>
      <c r="KAU2633" s="113"/>
      <c r="KAV2633" s="113"/>
      <c r="KAW2633" s="113"/>
      <c r="KAX2633" s="113"/>
      <c r="KAY2633" s="113"/>
      <c r="KAZ2633" s="113"/>
      <c r="KBA2633" s="113"/>
      <c r="KBB2633" s="113"/>
      <c r="KBC2633" s="113"/>
      <c r="KBD2633" s="113"/>
      <c r="KBE2633" s="113"/>
      <c r="KBF2633" s="113"/>
      <c r="KBG2633" s="113"/>
      <c r="KBH2633" s="113"/>
      <c r="KBI2633" s="113"/>
      <c r="KBJ2633" s="113"/>
      <c r="KBK2633" s="113"/>
      <c r="KBL2633" s="113"/>
      <c r="KBM2633" s="113"/>
      <c r="KBN2633" s="113"/>
      <c r="KBO2633" s="113"/>
      <c r="KBP2633" s="113"/>
      <c r="KBQ2633" s="113"/>
      <c r="KBR2633" s="113"/>
      <c r="KBS2633" s="113"/>
      <c r="KBT2633" s="113"/>
      <c r="KBU2633" s="113"/>
      <c r="KBV2633" s="113"/>
      <c r="KBW2633" s="113"/>
      <c r="KBX2633" s="113"/>
      <c r="KBY2633" s="113"/>
      <c r="KBZ2633" s="113"/>
      <c r="KCA2633" s="113"/>
      <c r="KCB2633" s="113"/>
      <c r="KCC2633" s="113"/>
      <c r="KCD2633" s="113"/>
      <c r="KCE2633" s="113"/>
      <c r="KCF2633" s="113"/>
      <c r="KCG2633" s="113"/>
      <c r="KCH2633" s="113"/>
      <c r="KCI2633" s="113"/>
      <c r="KCJ2633" s="113"/>
      <c r="KCK2633" s="113"/>
      <c r="KCL2633" s="113"/>
      <c r="KCM2633" s="113"/>
      <c r="KCN2633" s="113"/>
      <c r="KCO2633" s="113"/>
      <c r="KCP2633" s="113"/>
      <c r="KCQ2633" s="113"/>
      <c r="KCR2633" s="113"/>
      <c r="KCS2633" s="113"/>
      <c r="KCT2633" s="113"/>
      <c r="KCU2633" s="113"/>
      <c r="KCV2633" s="113"/>
      <c r="KCW2633" s="113"/>
      <c r="KCX2633" s="113"/>
      <c r="KCY2633" s="113"/>
      <c r="KCZ2633" s="113"/>
      <c r="KDA2633" s="113"/>
      <c r="KDB2633" s="113"/>
      <c r="KDC2633" s="113"/>
      <c r="KDD2633" s="113"/>
      <c r="KDE2633" s="113"/>
      <c r="KDF2633" s="113"/>
      <c r="KDG2633" s="113"/>
      <c r="KDH2633" s="113"/>
      <c r="KDI2633" s="113"/>
      <c r="KDJ2633" s="113"/>
      <c r="KDK2633" s="113"/>
      <c r="KDL2633" s="113"/>
      <c r="KDM2633" s="113"/>
      <c r="KDN2633" s="113"/>
      <c r="KDO2633" s="113"/>
      <c r="KDP2633" s="113"/>
      <c r="KDQ2633" s="113"/>
      <c r="KDR2633" s="113"/>
      <c r="KDS2633" s="113"/>
      <c r="KDT2633" s="113"/>
      <c r="KDU2633" s="113"/>
      <c r="KDV2633" s="113"/>
      <c r="KDW2633" s="113"/>
      <c r="KDX2633" s="113"/>
      <c r="KDY2633" s="113"/>
      <c r="KDZ2633" s="113"/>
      <c r="KEA2633" s="113"/>
      <c r="KEB2633" s="113"/>
      <c r="KEC2633" s="113"/>
      <c r="KED2633" s="113"/>
      <c r="KEE2633" s="113"/>
      <c r="KEF2633" s="113"/>
      <c r="KEG2633" s="113"/>
      <c r="KEH2633" s="113"/>
      <c r="KEI2633" s="113"/>
      <c r="KEJ2633" s="113"/>
      <c r="KEK2633" s="113"/>
      <c r="KEL2633" s="113"/>
      <c r="KEM2633" s="113"/>
      <c r="KEN2633" s="113"/>
      <c r="KEO2633" s="113"/>
      <c r="KEP2633" s="113"/>
      <c r="KEQ2633" s="113"/>
      <c r="KER2633" s="113"/>
      <c r="KES2633" s="113"/>
      <c r="KET2633" s="113"/>
      <c r="KEU2633" s="113"/>
      <c r="KEV2633" s="113"/>
      <c r="KEW2633" s="113"/>
      <c r="KEX2633" s="113"/>
      <c r="KEY2633" s="113"/>
      <c r="KEZ2633" s="113"/>
      <c r="KFA2633" s="113"/>
      <c r="KFB2633" s="113"/>
      <c r="KFC2633" s="113"/>
      <c r="KFD2633" s="113"/>
      <c r="KFE2633" s="113"/>
      <c r="KFF2633" s="113"/>
      <c r="KFG2633" s="113"/>
      <c r="KFH2633" s="113"/>
      <c r="KFI2633" s="113"/>
      <c r="KFJ2633" s="113"/>
      <c r="KFK2633" s="113"/>
      <c r="KFL2633" s="113"/>
      <c r="KFM2633" s="113"/>
      <c r="KFN2633" s="113"/>
      <c r="KFO2633" s="113"/>
      <c r="KFP2633" s="113"/>
      <c r="KFQ2633" s="113"/>
      <c r="KFR2633" s="113"/>
      <c r="KFS2633" s="113"/>
      <c r="KFT2633" s="113"/>
      <c r="KFU2633" s="113"/>
      <c r="KFV2633" s="113"/>
      <c r="KFW2633" s="113"/>
      <c r="KFX2633" s="113"/>
      <c r="KFY2633" s="113"/>
      <c r="KFZ2633" s="113"/>
      <c r="KGA2633" s="113"/>
      <c r="KGB2633" s="113"/>
      <c r="KGC2633" s="113"/>
      <c r="KGD2633" s="113"/>
      <c r="KGE2633" s="113"/>
      <c r="KGF2633" s="113"/>
      <c r="KGG2633" s="113"/>
      <c r="KGH2633" s="113"/>
      <c r="KGI2633" s="113"/>
      <c r="KGJ2633" s="113"/>
      <c r="KGK2633" s="113"/>
      <c r="KGL2633" s="113"/>
      <c r="KGM2633" s="113"/>
      <c r="KGN2633" s="113"/>
      <c r="KGO2633" s="113"/>
      <c r="KGP2633" s="113"/>
      <c r="KGQ2633" s="113"/>
      <c r="KGR2633" s="113"/>
      <c r="KGS2633" s="113"/>
      <c r="KGT2633" s="113"/>
      <c r="KGU2633" s="113"/>
      <c r="KGV2633" s="113"/>
      <c r="KGW2633" s="113"/>
      <c r="KGX2633" s="113"/>
      <c r="KGY2633" s="113"/>
      <c r="KGZ2633" s="113"/>
      <c r="KHA2633" s="113"/>
      <c r="KHB2633" s="113"/>
      <c r="KHC2633" s="113"/>
      <c r="KHD2633" s="113"/>
      <c r="KHE2633" s="113"/>
      <c r="KHF2633" s="113"/>
      <c r="KHG2633" s="113"/>
      <c r="KHH2633" s="113"/>
      <c r="KHI2633" s="113"/>
      <c r="KHJ2633" s="113"/>
      <c r="KHK2633" s="113"/>
      <c r="KHL2633" s="113"/>
      <c r="KHM2633" s="113"/>
      <c r="KHN2633" s="113"/>
      <c r="KHO2633" s="113"/>
      <c r="KHP2633" s="113"/>
      <c r="KHQ2633" s="113"/>
      <c r="KHR2633" s="113"/>
      <c r="KHS2633" s="113"/>
      <c r="KHT2633" s="113"/>
      <c r="KHU2633" s="113"/>
      <c r="KHV2633" s="113"/>
      <c r="KHW2633" s="113"/>
      <c r="KHX2633" s="113"/>
      <c r="KHY2633" s="113"/>
      <c r="KHZ2633" s="113"/>
      <c r="KIA2633" s="113"/>
      <c r="KIB2633" s="113"/>
      <c r="KIC2633" s="113"/>
      <c r="KID2633" s="113"/>
      <c r="KIE2633" s="113"/>
      <c r="KIF2633" s="113"/>
      <c r="KIG2633" s="113"/>
      <c r="KIH2633" s="113"/>
      <c r="KII2633" s="113"/>
      <c r="KIJ2633" s="113"/>
      <c r="KIK2633" s="113"/>
      <c r="KIL2633" s="113"/>
      <c r="KIM2633" s="113"/>
      <c r="KIN2633" s="113"/>
      <c r="KIO2633" s="113"/>
      <c r="KIP2633" s="113"/>
      <c r="KIQ2633" s="113"/>
      <c r="KIR2633" s="113"/>
      <c r="KIS2633" s="113"/>
      <c r="KIT2633" s="113"/>
      <c r="KIU2633" s="113"/>
      <c r="KIV2633" s="113"/>
      <c r="KIW2633" s="113"/>
      <c r="KIX2633" s="113"/>
      <c r="KIY2633" s="113"/>
      <c r="KIZ2633" s="113"/>
      <c r="KJA2633" s="113"/>
      <c r="KJB2633" s="113"/>
      <c r="KJC2633" s="113"/>
      <c r="KJD2633" s="113"/>
      <c r="KJE2633" s="113"/>
      <c r="KJF2633" s="113"/>
      <c r="KJG2633" s="113"/>
      <c r="KJH2633" s="113"/>
      <c r="KJI2633" s="113"/>
      <c r="KJJ2633" s="113"/>
      <c r="KJK2633" s="113"/>
      <c r="KJL2633" s="113"/>
      <c r="KJM2633" s="113"/>
      <c r="KJN2633" s="113"/>
      <c r="KJO2633" s="113"/>
      <c r="KJP2633" s="113"/>
      <c r="KJQ2633" s="113"/>
      <c r="KJR2633" s="113"/>
      <c r="KJS2633" s="113"/>
      <c r="KJT2633" s="113"/>
      <c r="KJU2633" s="113"/>
      <c r="KJV2633" s="113"/>
      <c r="KJW2633" s="113"/>
      <c r="KJX2633" s="113"/>
      <c r="KJY2633" s="113"/>
      <c r="KJZ2633" s="113"/>
      <c r="KKA2633" s="113"/>
      <c r="KKB2633" s="113"/>
      <c r="KKC2633" s="113"/>
      <c r="KKD2633" s="113"/>
      <c r="KKE2633" s="113"/>
      <c r="KKF2633" s="113"/>
      <c r="KKG2633" s="113"/>
      <c r="KKH2633" s="113"/>
      <c r="KKI2633" s="113"/>
      <c r="KKJ2633" s="113"/>
      <c r="KKK2633" s="113"/>
      <c r="KKL2633" s="113"/>
      <c r="KKM2633" s="113"/>
      <c r="KKN2633" s="113"/>
      <c r="KKO2633" s="113"/>
      <c r="KKP2633" s="113"/>
      <c r="KKQ2633" s="113"/>
      <c r="KKR2633" s="113"/>
      <c r="KKS2633" s="113"/>
      <c r="KKT2633" s="113"/>
      <c r="KKU2633" s="113"/>
      <c r="KKV2633" s="113"/>
      <c r="KKW2633" s="113"/>
      <c r="KKX2633" s="113"/>
      <c r="KKY2633" s="113"/>
      <c r="KKZ2633" s="113"/>
      <c r="KLA2633" s="113"/>
      <c r="KLB2633" s="113"/>
      <c r="KLC2633" s="113"/>
      <c r="KLD2633" s="113"/>
      <c r="KLE2633" s="113"/>
      <c r="KLF2633" s="113"/>
      <c r="KLG2633" s="113"/>
      <c r="KLH2633" s="113"/>
      <c r="KLI2633" s="113"/>
      <c r="KLJ2633" s="113"/>
      <c r="KLK2633" s="113"/>
      <c r="KLL2633" s="113"/>
      <c r="KLM2633" s="113"/>
      <c r="KLN2633" s="113"/>
      <c r="KLO2633" s="113"/>
      <c r="KLP2633" s="113"/>
      <c r="KLQ2633" s="113"/>
      <c r="KLR2633" s="113"/>
      <c r="KLS2633" s="113"/>
      <c r="KLT2633" s="113"/>
      <c r="KLU2633" s="113"/>
      <c r="KLV2633" s="113"/>
      <c r="KLW2633" s="113"/>
      <c r="KLX2633" s="113"/>
      <c r="KLY2633" s="113"/>
      <c r="KLZ2633" s="113"/>
      <c r="KMA2633" s="113"/>
      <c r="KMB2633" s="113"/>
      <c r="KMC2633" s="113"/>
      <c r="KMD2633" s="113"/>
      <c r="KME2633" s="113"/>
      <c r="KMF2633" s="113"/>
      <c r="KMG2633" s="113"/>
      <c r="KMH2633" s="113"/>
      <c r="KMI2633" s="113"/>
      <c r="KMJ2633" s="113"/>
      <c r="KMK2633" s="113"/>
      <c r="KML2633" s="113"/>
      <c r="KMM2633" s="113"/>
      <c r="KMN2633" s="113"/>
      <c r="KMO2633" s="113"/>
      <c r="KMP2633" s="113"/>
      <c r="KMQ2633" s="113"/>
      <c r="KMR2633" s="113"/>
      <c r="KMS2633" s="113"/>
      <c r="KMT2633" s="113"/>
      <c r="KMU2633" s="113"/>
      <c r="KMV2633" s="113"/>
      <c r="KMW2633" s="113"/>
      <c r="KMX2633" s="113"/>
      <c r="KMY2633" s="113"/>
      <c r="KMZ2633" s="113"/>
      <c r="KNA2633" s="113"/>
      <c r="KNB2633" s="113"/>
      <c r="KNC2633" s="113"/>
      <c r="KND2633" s="113"/>
      <c r="KNE2633" s="113"/>
      <c r="KNF2633" s="113"/>
      <c r="KNG2633" s="113"/>
      <c r="KNH2633" s="113"/>
      <c r="KNI2633" s="113"/>
      <c r="KNJ2633" s="113"/>
      <c r="KNK2633" s="113"/>
      <c r="KNL2633" s="113"/>
      <c r="KNM2633" s="113"/>
      <c r="KNN2633" s="113"/>
      <c r="KNO2633" s="113"/>
      <c r="KNP2633" s="113"/>
      <c r="KNQ2633" s="113"/>
      <c r="KNR2633" s="113"/>
      <c r="KNS2633" s="113"/>
      <c r="KNT2633" s="113"/>
      <c r="KNU2633" s="113"/>
      <c r="KNV2633" s="113"/>
      <c r="KNW2633" s="113"/>
      <c r="KNX2633" s="113"/>
      <c r="KNY2633" s="113"/>
      <c r="KNZ2633" s="113"/>
      <c r="KOA2633" s="113"/>
      <c r="KOB2633" s="113"/>
      <c r="KOC2633" s="113"/>
      <c r="KOD2633" s="113"/>
      <c r="KOE2633" s="113"/>
      <c r="KOF2633" s="113"/>
      <c r="KOG2633" s="113"/>
      <c r="KOH2633" s="113"/>
      <c r="KOI2633" s="113"/>
      <c r="KOJ2633" s="113"/>
      <c r="KOK2633" s="113"/>
      <c r="KOL2633" s="113"/>
      <c r="KOM2633" s="113"/>
      <c r="KON2633" s="113"/>
      <c r="KOO2633" s="113"/>
      <c r="KOP2633" s="113"/>
      <c r="KOQ2633" s="113"/>
      <c r="KOR2633" s="113"/>
      <c r="KOS2633" s="113"/>
      <c r="KOT2633" s="113"/>
      <c r="KOU2633" s="113"/>
      <c r="KOV2633" s="113"/>
      <c r="KOW2633" s="113"/>
      <c r="KOX2633" s="113"/>
      <c r="KOY2633" s="113"/>
      <c r="KOZ2633" s="113"/>
      <c r="KPA2633" s="113"/>
      <c r="KPB2633" s="113"/>
      <c r="KPC2633" s="113"/>
      <c r="KPD2633" s="113"/>
      <c r="KPE2633" s="113"/>
      <c r="KPF2633" s="113"/>
      <c r="KPG2633" s="113"/>
      <c r="KPH2633" s="113"/>
      <c r="KPI2633" s="113"/>
      <c r="KPJ2633" s="113"/>
      <c r="KPK2633" s="113"/>
      <c r="KPL2633" s="113"/>
      <c r="KPM2633" s="113"/>
      <c r="KPN2633" s="113"/>
      <c r="KPO2633" s="113"/>
      <c r="KPP2633" s="113"/>
      <c r="KPQ2633" s="113"/>
      <c r="KPR2633" s="113"/>
      <c r="KPS2633" s="113"/>
      <c r="KPT2633" s="113"/>
      <c r="KPU2633" s="113"/>
      <c r="KPV2633" s="113"/>
      <c r="KPW2633" s="113"/>
      <c r="KPX2633" s="113"/>
      <c r="KPY2633" s="113"/>
      <c r="KPZ2633" s="113"/>
      <c r="KQA2633" s="113"/>
      <c r="KQB2633" s="113"/>
      <c r="KQC2633" s="113"/>
      <c r="KQD2633" s="113"/>
      <c r="KQE2633" s="113"/>
      <c r="KQF2633" s="113"/>
      <c r="KQG2633" s="113"/>
      <c r="KQH2633" s="113"/>
      <c r="KQI2633" s="113"/>
      <c r="KQJ2633" s="113"/>
      <c r="KQK2633" s="113"/>
      <c r="KQL2633" s="113"/>
      <c r="KQM2633" s="113"/>
      <c r="KQN2633" s="113"/>
      <c r="KQO2633" s="113"/>
      <c r="KQP2633" s="113"/>
      <c r="KQQ2633" s="113"/>
      <c r="KQR2633" s="113"/>
      <c r="KQS2633" s="113"/>
      <c r="KQT2633" s="113"/>
      <c r="KQU2633" s="113"/>
      <c r="KQV2633" s="113"/>
      <c r="KQW2633" s="113"/>
      <c r="KQX2633" s="113"/>
      <c r="KQY2633" s="113"/>
      <c r="KQZ2633" s="113"/>
      <c r="KRA2633" s="113"/>
      <c r="KRB2633" s="113"/>
      <c r="KRC2633" s="113"/>
      <c r="KRD2633" s="113"/>
      <c r="KRE2633" s="113"/>
      <c r="KRF2633" s="113"/>
      <c r="KRG2633" s="113"/>
      <c r="KRH2633" s="113"/>
      <c r="KRI2633" s="113"/>
      <c r="KRJ2633" s="113"/>
      <c r="KRK2633" s="113"/>
      <c r="KRL2633" s="113"/>
      <c r="KRM2633" s="113"/>
      <c r="KRN2633" s="113"/>
      <c r="KRO2633" s="113"/>
      <c r="KRP2633" s="113"/>
      <c r="KRQ2633" s="113"/>
      <c r="KRR2633" s="113"/>
      <c r="KRS2633" s="113"/>
      <c r="KRT2633" s="113"/>
      <c r="KRU2633" s="113"/>
      <c r="KRV2633" s="113"/>
      <c r="KRW2633" s="113"/>
      <c r="KRX2633" s="113"/>
      <c r="KRY2633" s="113"/>
      <c r="KRZ2633" s="113"/>
      <c r="KSA2633" s="113"/>
      <c r="KSB2633" s="113"/>
      <c r="KSC2633" s="113"/>
      <c r="KSD2633" s="113"/>
      <c r="KSE2633" s="113"/>
      <c r="KSF2633" s="113"/>
      <c r="KSG2633" s="113"/>
      <c r="KSH2633" s="113"/>
      <c r="KSI2633" s="113"/>
      <c r="KSJ2633" s="113"/>
      <c r="KSK2633" s="113"/>
      <c r="KSL2633" s="113"/>
      <c r="KSM2633" s="113"/>
      <c r="KSN2633" s="113"/>
      <c r="KSO2633" s="113"/>
      <c r="KSP2633" s="113"/>
      <c r="KSQ2633" s="113"/>
      <c r="KSR2633" s="113"/>
      <c r="KSS2633" s="113"/>
      <c r="KST2633" s="113"/>
      <c r="KSU2633" s="113"/>
      <c r="KSV2633" s="113"/>
      <c r="KSW2633" s="113"/>
      <c r="KSX2633" s="113"/>
      <c r="KSY2633" s="113"/>
      <c r="KSZ2633" s="113"/>
      <c r="KTA2633" s="113"/>
      <c r="KTB2633" s="113"/>
      <c r="KTC2633" s="113"/>
      <c r="KTD2633" s="113"/>
      <c r="KTE2633" s="113"/>
      <c r="KTF2633" s="113"/>
      <c r="KTG2633" s="113"/>
      <c r="KTH2633" s="113"/>
      <c r="KTI2633" s="113"/>
      <c r="KTJ2633" s="113"/>
      <c r="KTK2633" s="113"/>
      <c r="KTL2633" s="113"/>
      <c r="KTM2633" s="113"/>
      <c r="KTN2633" s="113"/>
      <c r="KTO2633" s="113"/>
      <c r="KTP2633" s="113"/>
      <c r="KTQ2633" s="113"/>
      <c r="KTR2633" s="113"/>
      <c r="KTS2633" s="113"/>
      <c r="KTT2633" s="113"/>
      <c r="KTU2633" s="113"/>
      <c r="KTV2633" s="113"/>
      <c r="KTW2633" s="113"/>
      <c r="KTX2633" s="113"/>
      <c r="KTY2633" s="113"/>
      <c r="KTZ2633" s="113"/>
      <c r="KUA2633" s="113"/>
      <c r="KUB2633" s="113"/>
      <c r="KUC2633" s="113"/>
      <c r="KUD2633" s="113"/>
      <c r="KUE2633" s="113"/>
      <c r="KUF2633" s="113"/>
      <c r="KUG2633" s="113"/>
      <c r="KUH2633" s="113"/>
      <c r="KUI2633" s="113"/>
      <c r="KUJ2633" s="113"/>
      <c r="KUK2633" s="113"/>
      <c r="KUL2633" s="113"/>
      <c r="KUM2633" s="113"/>
      <c r="KUN2633" s="113"/>
      <c r="KUO2633" s="113"/>
      <c r="KUP2633" s="113"/>
      <c r="KUQ2633" s="113"/>
      <c r="KUR2633" s="113"/>
      <c r="KUS2633" s="113"/>
      <c r="KUT2633" s="113"/>
      <c r="KUU2633" s="113"/>
      <c r="KUV2633" s="113"/>
      <c r="KUW2633" s="113"/>
      <c r="KUX2633" s="113"/>
      <c r="KUY2633" s="113"/>
      <c r="KUZ2633" s="113"/>
      <c r="KVA2633" s="113"/>
      <c r="KVB2633" s="113"/>
      <c r="KVC2633" s="113"/>
      <c r="KVD2633" s="113"/>
      <c r="KVE2633" s="113"/>
      <c r="KVF2633" s="113"/>
      <c r="KVG2633" s="113"/>
      <c r="KVH2633" s="113"/>
      <c r="KVI2633" s="113"/>
      <c r="KVJ2633" s="113"/>
      <c r="KVK2633" s="113"/>
      <c r="KVL2633" s="113"/>
      <c r="KVM2633" s="113"/>
      <c r="KVN2633" s="113"/>
      <c r="KVO2633" s="113"/>
      <c r="KVP2633" s="113"/>
      <c r="KVQ2633" s="113"/>
      <c r="KVR2633" s="113"/>
      <c r="KVS2633" s="113"/>
      <c r="KVT2633" s="113"/>
      <c r="KVU2633" s="113"/>
      <c r="KVV2633" s="113"/>
      <c r="KVW2633" s="113"/>
      <c r="KVX2633" s="113"/>
      <c r="KVY2633" s="113"/>
      <c r="KVZ2633" s="113"/>
      <c r="KWA2633" s="113"/>
      <c r="KWB2633" s="113"/>
      <c r="KWC2633" s="113"/>
      <c r="KWD2633" s="113"/>
      <c r="KWE2633" s="113"/>
      <c r="KWF2633" s="113"/>
      <c r="KWG2633" s="113"/>
      <c r="KWH2633" s="113"/>
      <c r="KWI2633" s="113"/>
      <c r="KWJ2633" s="113"/>
      <c r="KWK2633" s="113"/>
      <c r="KWL2633" s="113"/>
      <c r="KWM2633" s="113"/>
      <c r="KWN2633" s="113"/>
      <c r="KWO2633" s="113"/>
      <c r="KWP2633" s="113"/>
      <c r="KWQ2633" s="113"/>
      <c r="KWR2633" s="113"/>
      <c r="KWS2633" s="113"/>
      <c r="KWT2633" s="113"/>
      <c r="KWU2633" s="113"/>
      <c r="KWV2633" s="113"/>
      <c r="KWW2633" s="113"/>
      <c r="KWX2633" s="113"/>
      <c r="KWY2633" s="113"/>
      <c r="KWZ2633" s="113"/>
      <c r="KXA2633" s="113"/>
      <c r="KXB2633" s="113"/>
      <c r="KXC2633" s="113"/>
      <c r="KXD2633" s="113"/>
      <c r="KXE2633" s="113"/>
      <c r="KXF2633" s="113"/>
      <c r="KXG2633" s="113"/>
      <c r="KXH2633" s="113"/>
      <c r="KXI2633" s="113"/>
      <c r="KXJ2633" s="113"/>
      <c r="KXK2633" s="113"/>
      <c r="KXL2633" s="113"/>
      <c r="KXM2633" s="113"/>
      <c r="KXN2633" s="113"/>
      <c r="KXO2633" s="113"/>
      <c r="KXP2633" s="113"/>
      <c r="KXQ2633" s="113"/>
      <c r="KXR2633" s="113"/>
      <c r="KXS2633" s="113"/>
      <c r="KXT2633" s="113"/>
      <c r="KXU2633" s="113"/>
      <c r="KXV2633" s="113"/>
      <c r="KXW2633" s="113"/>
      <c r="KXX2633" s="113"/>
      <c r="KXY2633" s="113"/>
      <c r="KXZ2633" s="113"/>
      <c r="KYA2633" s="113"/>
      <c r="KYB2633" s="113"/>
      <c r="KYC2633" s="113"/>
      <c r="KYD2633" s="113"/>
      <c r="KYE2633" s="113"/>
      <c r="KYF2633" s="113"/>
      <c r="KYG2633" s="113"/>
      <c r="KYH2633" s="113"/>
      <c r="KYI2633" s="113"/>
      <c r="KYJ2633" s="113"/>
      <c r="KYK2633" s="113"/>
      <c r="KYL2633" s="113"/>
      <c r="KYM2633" s="113"/>
      <c r="KYN2633" s="113"/>
      <c r="KYO2633" s="113"/>
      <c r="KYP2633" s="113"/>
      <c r="KYQ2633" s="113"/>
      <c r="KYR2633" s="113"/>
      <c r="KYS2633" s="113"/>
      <c r="KYT2633" s="113"/>
      <c r="KYU2633" s="113"/>
      <c r="KYV2633" s="113"/>
      <c r="KYW2633" s="113"/>
      <c r="KYX2633" s="113"/>
      <c r="KYY2633" s="113"/>
      <c r="KYZ2633" s="113"/>
      <c r="KZA2633" s="113"/>
      <c r="KZB2633" s="113"/>
      <c r="KZC2633" s="113"/>
      <c r="KZD2633" s="113"/>
      <c r="KZE2633" s="113"/>
      <c r="KZF2633" s="113"/>
      <c r="KZG2633" s="113"/>
      <c r="KZH2633" s="113"/>
      <c r="KZI2633" s="113"/>
      <c r="KZJ2633" s="113"/>
      <c r="KZK2633" s="113"/>
      <c r="KZL2633" s="113"/>
      <c r="KZM2633" s="113"/>
      <c r="KZN2633" s="113"/>
      <c r="KZO2633" s="113"/>
      <c r="KZP2633" s="113"/>
      <c r="KZQ2633" s="113"/>
      <c r="KZR2633" s="113"/>
      <c r="KZS2633" s="113"/>
      <c r="KZT2633" s="113"/>
      <c r="KZU2633" s="113"/>
      <c r="KZV2633" s="113"/>
      <c r="KZW2633" s="113"/>
      <c r="KZX2633" s="113"/>
      <c r="KZY2633" s="113"/>
      <c r="KZZ2633" s="113"/>
      <c r="LAA2633" s="113"/>
      <c r="LAB2633" s="113"/>
      <c r="LAC2633" s="113"/>
      <c r="LAD2633" s="113"/>
      <c r="LAE2633" s="113"/>
      <c r="LAF2633" s="113"/>
      <c r="LAG2633" s="113"/>
      <c r="LAH2633" s="113"/>
      <c r="LAI2633" s="113"/>
      <c r="LAJ2633" s="113"/>
      <c r="LAK2633" s="113"/>
      <c r="LAL2633" s="113"/>
      <c r="LAM2633" s="113"/>
      <c r="LAN2633" s="113"/>
      <c r="LAO2633" s="113"/>
      <c r="LAP2633" s="113"/>
      <c r="LAQ2633" s="113"/>
      <c r="LAR2633" s="113"/>
      <c r="LAS2633" s="113"/>
      <c r="LAT2633" s="113"/>
      <c r="LAU2633" s="113"/>
      <c r="LAV2633" s="113"/>
      <c r="LAW2633" s="113"/>
      <c r="LAX2633" s="113"/>
      <c r="LAY2633" s="113"/>
      <c r="LAZ2633" s="113"/>
      <c r="LBA2633" s="113"/>
      <c r="LBB2633" s="113"/>
      <c r="LBC2633" s="113"/>
      <c r="LBD2633" s="113"/>
      <c r="LBE2633" s="113"/>
      <c r="LBF2633" s="113"/>
      <c r="LBG2633" s="113"/>
      <c r="LBH2633" s="113"/>
      <c r="LBI2633" s="113"/>
      <c r="LBJ2633" s="113"/>
      <c r="LBK2633" s="113"/>
      <c r="LBL2633" s="113"/>
      <c r="LBM2633" s="113"/>
      <c r="LBN2633" s="113"/>
      <c r="LBO2633" s="113"/>
      <c r="LBP2633" s="113"/>
      <c r="LBQ2633" s="113"/>
      <c r="LBR2633" s="113"/>
      <c r="LBS2633" s="113"/>
      <c r="LBT2633" s="113"/>
      <c r="LBU2633" s="113"/>
      <c r="LBV2633" s="113"/>
      <c r="LBW2633" s="113"/>
      <c r="LBX2633" s="113"/>
      <c r="LBY2633" s="113"/>
      <c r="LBZ2633" s="113"/>
      <c r="LCA2633" s="113"/>
      <c r="LCB2633" s="113"/>
      <c r="LCC2633" s="113"/>
      <c r="LCD2633" s="113"/>
      <c r="LCE2633" s="113"/>
      <c r="LCF2633" s="113"/>
      <c r="LCG2633" s="113"/>
      <c r="LCH2633" s="113"/>
      <c r="LCI2633" s="113"/>
      <c r="LCJ2633" s="113"/>
      <c r="LCK2633" s="113"/>
      <c r="LCL2633" s="113"/>
      <c r="LCM2633" s="113"/>
      <c r="LCN2633" s="113"/>
      <c r="LCO2633" s="113"/>
      <c r="LCP2633" s="113"/>
      <c r="LCQ2633" s="113"/>
      <c r="LCR2633" s="113"/>
      <c r="LCS2633" s="113"/>
      <c r="LCT2633" s="113"/>
      <c r="LCU2633" s="113"/>
      <c r="LCV2633" s="113"/>
      <c r="LCW2633" s="113"/>
      <c r="LCX2633" s="113"/>
      <c r="LCY2633" s="113"/>
      <c r="LCZ2633" s="113"/>
      <c r="LDA2633" s="113"/>
      <c r="LDB2633" s="113"/>
      <c r="LDC2633" s="113"/>
      <c r="LDD2633" s="113"/>
      <c r="LDE2633" s="113"/>
      <c r="LDF2633" s="113"/>
      <c r="LDG2633" s="113"/>
      <c r="LDH2633" s="113"/>
      <c r="LDI2633" s="113"/>
      <c r="LDJ2633" s="113"/>
      <c r="LDK2633" s="113"/>
      <c r="LDL2633" s="113"/>
      <c r="LDM2633" s="113"/>
      <c r="LDN2633" s="113"/>
      <c r="LDO2633" s="113"/>
      <c r="LDP2633" s="113"/>
      <c r="LDQ2633" s="113"/>
      <c r="LDR2633" s="113"/>
      <c r="LDS2633" s="113"/>
      <c r="LDT2633" s="113"/>
      <c r="LDU2633" s="113"/>
      <c r="LDV2633" s="113"/>
      <c r="LDW2633" s="113"/>
      <c r="LDX2633" s="113"/>
      <c r="LDY2633" s="113"/>
      <c r="LDZ2633" s="113"/>
      <c r="LEA2633" s="113"/>
      <c r="LEB2633" s="113"/>
      <c r="LEC2633" s="113"/>
      <c r="LED2633" s="113"/>
      <c r="LEE2633" s="113"/>
      <c r="LEF2633" s="113"/>
      <c r="LEG2633" s="113"/>
      <c r="LEH2633" s="113"/>
      <c r="LEI2633" s="113"/>
      <c r="LEJ2633" s="113"/>
      <c r="LEK2633" s="113"/>
      <c r="LEL2633" s="113"/>
      <c r="LEM2633" s="113"/>
      <c r="LEN2633" s="113"/>
      <c r="LEO2633" s="113"/>
      <c r="LEP2633" s="113"/>
      <c r="LEQ2633" s="113"/>
      <c r="LER2633" s="113"/>
      <c r="LES2633" s="113"/>
      <c r="LET2633" s="113"/>
      <c r="LEU2633" s="113"/>
      <c r="LEV2633" s="113"/>
      <c r="LEW2633" s="113"/>
      <c r="LEX2633" s="113"/>
      <c r="LEY2633" s="113"/>
      <c r="LEZ2633" s="113"/>
      <c r="LFA2633" s="113"/>
      <c r="LFB2633" s="113"/>
      <c r="LFC2633" s="113"/>
      <c r="LFD2633" s="113"/>
      <c r="LFE2633" s="113"/>
      <c r="LFF2633" s="113"/>
      <c r="LFG2633" s="113"/>
      <c r="LFH2633" s="113"/>
      <c r="LFI2633" s="113"/>
      <c r="LFJ2633" s="113"/>
      <c r="LFK2633" s="113"/>
      <c r="LFL2633" s="113"/>
      <c r="LFM2633" s="113"/>
      <c r="LFN2633" s="113"/>
      <c r="LFO2633" s="113"/>
      <c r="LFP2633" s="113"/>
      <c r="LFQ2633" s="113"/>
      <c r="LFR2633" s="113"/>
      <c r="LFS2633" s="113"/>
      <c r="LFT2633" s="113"/>
      <c r="LFU2633" s="113"/>
      <c r="LFV2633" s="113"/>
      <c r="LFW2633" s="113"/>
      <c r="LFX2633" s="113"/>
      <c r="LFY2633" s="113"/>
      <c r="LFZ2633" s="113"/>
      <c r="LGA2633" s="113"/>
      <c r="LGB2633" s="113"/>
      <c r="LGC2633" s="113"/>
      <c r="LGD2633" s="113"/>
      <c r="LGE2633" s="113"/>
      <c r="LGF2633" s="113"/>
      <c r="LGG2633" s="113"/>
      <c r="LGH2633" s="113"/>
      <c r="LGI2633" s="113"/>
      <c r="LGJ2633" s="113"/>
      <c r="LGK2633" s="113"/>
      <c r="LGL2633" s="113"/>
      <c r="LGM2633" s="113"/>
      <c r="LGN2633" s="113"/>
      <c r="LGO2633" s="113"/>
      <c r="LGP2633" s="113"/>
      <c r="LGQ2633" s="113"/>
      <c r="LGR2633" s="113"/>
      <c r="LGS2633" s="113"/>
      <c r="LGT2633" s="113"/>
      <c r="LGU2633" s="113"/>
      <c r="LGV2633" s="113"/>
      <c r="LGW2633" s="113"/>
      <c r="LGX2633" s="113"/>
      <c r="LGY2633" s="113"/>
      <c r="LGZ2633" s="113"/>
      <c r="LHA2633" s="113"/>
      <c r="LHB2633" s="113"/>
      <c r="LHC2633" s="113"/>
      <c r="LHD2633" s="113"/>
      <c r="LHE2633" s="113"/>
      <c r="LHF2633" s="113"/>
      <c r="LHG2633" s="113"/>
      <c r="LHH2633" s="113"/>
      <c r="LHI2633" s="113"/>
      <c r="LHJ2633" s="113"/>
      <c r="LHK2633" s="113"/>
      <c r="LHL2633" s="113"/>
      <c r="LHM2633" s="113"/>
      <c r="LHN2633" s="113"/>
      <c r="LHO2633" s="113"/>
      <c r="LHP2633" s="113"/>
      <c r="LHQ2633" s="113"/>
      <c r="LHR2633" s="113"/>
      <c r="LHS2633" s="113"/>
      <c r="LHT2633" s="113"/>
      <c r="LHU2633" s="113"/>
      <c r="LHV2633" s="113"/>
      <c r="LHW2633" s="113"/>
      <c r="LHX2633" s="113"/>
      <c r="LHY2633" s="113"/>
      <c r="LHZ2633" s="113"/>
      <c r="LIA2633" s="113"/>
      <c r="LIB2633" s="113"/>
      <c r="LIC2633" s="113"/>
      <c r="LID2633" s="113"/>
      <c r="LIE2633" s="113"/>
      <c r="LIF2633" s="113"/>
      <c r="LIG2633" s="113"/>
      <c r="LIH2633" s="113"/>
      <c r="LII2633" s="113"/>
      <c r="LIJ2633" s="113"/>
      <c r="LIK2633" s="113"/>
      <c r="LIL2633" s="113"/>
      <c r="LIM2633" s="113"/>
      <c r="LIN2633" s="113"/>
      <c r="LIO2633" s="113"/>
      <c r="LIP2633" s="113"/>
      <c r="LIQ2633" s="113"/>
      <c r="LIR2633" s="113"/>
      <c r="LIS2633" s="113"/>
      <c r="LIT2633" s="113"/>
      <c r="LIU2633" s="113"/>
      <c r="LIV2633" s="113"/>
      <c r="LIW2633" s="113"/>
      <c r="LIX2633" s="113"/>
      <c r="LIY2633" s="113"/>
      <c r="LIZ2633" s="113"/>
      <c r="LJA2633" s="113"/>
      <c r="LJB2633" s="113"/>
      <c r="LJC2633" s="113"/>
      <c r="LJD2633" s="113"/>
      <c r="LJE2633" s="113"/>
      <c r="LJF2633" s="113"/>
      <c r="LJG2633" s="113"/>
      <c r="LJH2633" s="113"/>
      <c r="LJI2633" s="113"/>
      <c r="LJJ2633" s="113"/>
      <c r="LJK2633" s="113"/>
      <c r="LJL2633" s="113"/>
      <c r="LJM2633" s="113"/>
      <c r="LJN2633" s="113"/>
      <c r="LJO2633" s="113"/>
      <c r="LJP2633" s="113"/>
      <c r="LJQ2633" s="113"/>
      <c r="LJR2633" s="113"/>
      <c r="LJS2633" s="113"/>
      <c r="LJT2633" s="113"/>
      <c r="LJU2633" s="113"/>
      <c r="LJV2633" s="113"/>
      <c r="LJW2633" s="113"/>
      <c r="LJX2633" s="113"/>
      <c r="LJY2633" s="113"/>
      <c r="LJZ2633" s="113"/>
      <c r="LKA2633" s="113"/>
      <c r="LKB2633" s="113"/>
      <c r="LKC2633" s="113"/>
      <c r="LKD2633" s="113"/>
      <c r="LKE2633" s="113"/>
      <c r="LKF2633" s="113"/>
      <c r="LKG2633" s="113"/>
      <c r="LKH2633" s="113"/>
      <c r="LKI2633" s="113"/>
      <c r="LKJ2633" s="113"/>
      <c r="LKK2633" s="113"/>
      <c r="LKL2633" s="113"/>
      <c r="LKM2633" s="113"/>
      <c r="LKN2633" s="113"/>
      <c r="LKO2633" s="113"/>
      <c r="LKP2633" s="113"/>
      <c r="LKQ2633" s="113"/>
      <c r="LKR2633" s="113"/>
      <c r="LKS2633" s="113"/>
      <c r="LKT2633" s="113"/>
      <c r="LKU2633" s="113"/>
      <c r="LKV2633" s="113"/>
      <c r="LKW2633" s="113"/>
      <c r="LKX2633" s="113"/>
      <c r="LKY2633" s="113"/>
      <c r="LKZ2633" s="113"/>
      <c r="LLA2633" s="113"/>
      <c r="LLB2633" s="113"/>
      <c r="LLC2633" s="113"/>
      <c r="LLD2633" s="113"/>
      <c r="LLE2633" s="113"/>
      <c r="LLF2633" s="113"/>
      <c r="LLG2633" s="113"/>
      <c r="LLH2633" s="113"/>
      <c r="LLI2633" s="113"/>
      <c r="LLJ2633" s="113"/>
      <c r="LLK2633" s="113"/>
      <c r="LLL2633" s="113"/>
      <c r="LLM2633" s="113"/>
      <c r="LLN2633" s="113"/>
      <c r="LLO2633" s="113"/>
      <c r="LLP2633" s="113"/>
      <c r="LLQ2633" s="113"/>
      <c r="LLR2633" s="113"/>
      <c r="LLS2633" s="113"/>
      <c r="LLT2633" s="113"/>
      <c r="LLU2633" s="113"/>
      <c r="LLV2633" s="113"/>
      <c r="LLW2633" s="113"/>
      <c r="LLX2633" s="113"/>
      <c r="LLY2633" s="113"/>
      <c r="LLZ2633" s="113"/>
      <c r="LMA2633" s="113"/>
      <c r="LMB2633" s="113"/>
      <c r="LMC2633" s="113"/>
      <c r="LMD2633" s="113"/>
      <c r="LME2633" s="113"/>
      <c r="LMF2633" s="113"/>
      <c r="LMG2633" s="113"/>
      <c r="LMH2633" s="113"/>
      <c r="LMI2633" s="113"/>
      <c r="LMJ2633" s="113"/>
      <c r="LMK2633" s="113"/>
      <c r="LML2633" s="113"/>
      <c r="LMM2633" s="113"/>
      <c r="LMN2633" s="113"/>
      <c r="LMO2633" s="113"/>
      <c r="LMP2633" s="113"/>
      <c r="LMQ2633" s="113"/>
      <c r="LMR2633" s="113"/>
      <c r="LMS2633" s="113"/>
      <c r="LMT2633" s="113"/>
      <c r="LMU2633" s="113"/>
      <c r="LMV2633" s="113"/>
      <c r="LMW2633" s="113"/>
      <c r="LMX2633" s="113"/>
      <c r="LMY2633" s="113"/>
      <c r="LMZ2633" s="113"/>
      <c r="LNA2633" s="113"/>
      <c r="LNB2633" s="113"/>
      <c r="LNC2633" s="113"/>
      <c r="LND2633" s="113"/>
      <c r="LNE2633" s="113"/>
      <c r="LNF2633" s="113"/>
      <c r="LNG2633" s="113"/>
      <c r="LNH2633" s="113"/>
      <c r="LNI2633" s="113"/>
      <c r="LNJ2633" s="113"/>
      <c r="LNK2633" s="113"/>
      <c r="LNL2633" s="113"/>
      <c r="LNM2633" s="113"/>
      <c r="LNN2633" s="113"/>
      <c r="LNO2633" s="113"/>
      <c r="LNP2633" s="113"/>
      <c r="LNQ2633" s="113"/>
      <c r="LNR2633" s="113"/>
      <c r="LNS2633" s="113"/>
      <c r="LNT2633" s="113"/>
      <c r="LNU2633" s="113"/>
      <c r="LNV2633" s="113"/>
      <c r="LNW2633" s="113"/>
      <c r="LNX2633" s="113"/>
      <c r="LNY2633" s="113"/>
      <c r="LNZ2633" s="113"/>
      <c r="LOA2633" s="113"/>
      <c r="LOB2633" s="113"/>
      <c r="LOC2633" s="113"/>
      <c r="LOD2633" s="113"/>
      <c r="LOE2633" s="113"/>
      <c r="LOF2633" s="113"/>
      <c r="LOG2633" s="113"/>
      <c r="LOH2633" s="113"/>
      <c r="LOI2633" s="113"/>
      <c r="LOJ2633" s="113"/>
      <c r="LOK2633" s="113"/>
      <c r="LOL2633" s="113"/>
      <c r="LOM2633" s="113"/>
      <c r="LON2633" s="113"/>
      <c r="LOO2633" s="113"/>
      <c r="LOP2633" s="113"/>
      <c r="LOQ2633" s="113"/>
      <c r="LOR2633" s="113"/>
      <c r="LOS2633" s="113"/>
      <c r="LOT2633" s="113"/>
      <c r="LOU2633" s="113"/>
      <c r="LOV2633" s="113"/>
      <c r="LOW2633" s="113"/>
      <c r="LOX2633" s="113"/>
      <c r="LOY2633" s="113"/>
      <c r="LOZ2633" s="113"/>
      <c r="LPA2633" s="113"/>
      <c r="LPB2633" s="113"/>
      <c r="LPC2633" s="113"/>
      <c r="LPD2633" s="113"/>
      <c r="LPE2633" s="113"/>
      <c r="LPF2633" s="113"/>
      <c r="LPG2633" s="113"/>
      <c r="LPH2633" s="113"/>
      <c r="LPI2633" s="113"/>
      <c r="LPJ2633" s="113"/>
      <c r="LPK2633" s="113"/>
      <c r="LPL2633" s="113"/>
      <c r="LPM2633" s="113"/>
      <c r="LPN2633" s="113"/>
      <c r="LPO2633" s="113"/>
      <c r="LPP2633" s="113"/>
      <c r="LPQ2633" s="113"/>
      <c r="LPR2633" s="113"/>
      <c r="LPS2633" s="113"/>
      <c r="LPT2633" s="113"/>
      <c r="LPU2633" s="113"/>
      <c r="LPV2633" s="113"/>
      <c r="LPW2633" s="113"/>
      <c r="LPX2633" s="113"/>
      <c r="LPY2633" s="113"/>
      <c r="LPZ2633" s="113"/>
      <c r="LQA2633" s="113"/>
      <c r="LQB2633" s="113"/>
      <c r="LQC2633" s="113"/>
      <c r="LQD2633" s="113"/>
      <c r="LQE2633" s="113"/>
      <c r="LQF2633" s="113"/>
      <c r="LQG2633" s="113"/>
      <c r="LQH2633" s="113"/>
      <c r="LQI2633" s="113"/>
      <c r="LQJ2633" s="113"/>
      <c r="LQK2633" s="113"/>
      <c r="LQL2633" s="113"/>
      <c r="LQM2633" s="113"/>
      <c r="LQN2633" s="113"/>
      <c r="LQO2633" s="113"/>
      <c r="LQP2633" s="113"/>
      <c r="LQQ2633" s="113"/>
      <c r="LQR2633" s="113"/>
      <c r="LQS2633" s="113"/>
      <c r="LQT2633" s="113"/>
      <c r="LQU2633" s="113"/>
      <c r="LQV2633" s="113"/>
      <c r="LQW2633" s="113"/>
      <c r="LQX2633" s="113"/>
      <c r="LQY2633" s="113"/>
      <c r="LQZ2633" s="113"/>
      <c r="LRA2633" s="113"/>
      <c r="LRB2633" s="113"/>
      <c r="LRC2633" s="113"/>
      <c r="LRD2633" s="113"/>
      <c r="LRE2633" s="113"/>
      <c r="LRF2633" s="113"/>
      <c r="LRG2633" s="113"/>
      <c r="LRH2633" s="113"/>
      <c r="LRI2633" s="113"/>
      <c r="LRJ2633" s="113"/>
      <c r="LRK2633" s="113"/>
      <c r="LRL2633" s="113"/>
      <c r="LRM2633" s="113"/>
      <c r="LRN2633" s="113"/>
      <c r="LRO2633" s="113"/>
      <c r="LRP2633" s="113"/>
      <c r="LRQ2633" s="113"/>
      <c r="LRR2633" s="113"/>
      <c r="LRS2633" s="113"/>
      <c r="LRT2633" s="113"/>
      <c r="LRU2633" s="113"/>
      <c r="LRV2633" s="113"/>
      <c r="LRW2633" s="113"/>
      <c r="LRX2633" s="113"/>
      <c r="LRY2633" s="113"/>
      <c r="LRZ2633" s="113"/>
      <c r="LSA2633" s="113"/>
      <c r="LSB2633" s="113"/>
      <c r="LSC2633" s="113"/>
      <c r="LSD2633" s="113"/>
      <c r="LSE2633" s="113"/>
      <c r="LSF2633" s="113"/>
      <c r="LSG2633" s="113"/>
      <c r="LSH2633" s="113"/>
      <c r="LSI2633" s="113"/>
      <c r="LSJ2633" s="113"/>
      <c r="LSK2633" s="113"/>
      <c r="LSL2633" s="113"/>
      <c r="LSM2633" s="113"/>
      <c r="LSN2633" s="113"/>
      <c r="LSO2633" s="113"/>
      <c r="LSP2633" s="113"/>
      <c r="LSQ2633" s="113"/>
      <c r="LSR2633" s="113"/>
      <c r="LSS2633" s="113"/>
      <c r="LST2633" s="113"/>
      <c r="LSU2633" s="113"/>
      <c r="LSV2633" s="113"/>
      <c r="LSW2633" s="113"/>
      <c r="LSX2633" s="113"/>
      <c r="LSY2633" s="113"/>
      <c r="LSZ2633" s="113"/>
      <c r="LTA2633" s="113"/>
      <c r="LTB2633" s="113"/>
      <c r="LTC2633" s="113"/>
      <c r="LTD2633" s="113"/>
      <c r="LTE2633" s="113"/>
      <c r="LTF2633" s="113"/>
      <c r="LTG2633" s="113"/>
      <c r="LTH2633" s="113"/>
      <c r="LTI2633" s="113"/>
      <c r="LTJ2633" s="113"/>
      <c r="LTK2633" s="113"/>
      <c r="LTL2633" s="113"/>
      <c r="LTM2633" s="113"/>
      <c r="LTN2633" s="113"/>
      <c r="LTO2633" s="113"/>
      <c r="LTP2633" s="113"/>
      <c r="LTQ2633" s="113"/>
      <c r="LTR2633" s="113"/>
      <c r="LTS2633" s="113"/>
      <c r="LTT2633" s="113"/>
      <c r="LTU2633" s="113"/>
      <c r="LTV2633" s="113"/>
      <c r="LTW2633" s="113"/>
      <c r="LTX2633" s="113"/>
      <c r="LTY2633" s="113"/>
      <c r="LTZ2633" s="113"/>
      <c r="LUA2633" s="113"/>
      <c r="LUB2633" s="113"/>
      <c r="LUC2633" s="113"/>
      <c r="LUD2633" s="113"/>
      <c r="LUE2633" s="113"/>
      <c r="LUF2633" s="113"/>
      <c r="LUG2633" s="113"/>
      <c r="LUH2633" s="113"/>
      <c r="LUI2633" s="113"/>
      <c r="LUJ2633" s="113"/>
      <c r="LUK2633" s="113"/>
      <c r="LUL2633" s="113"/>
      <c r="LUM2633" s="113"/>
      <c r="LUN2633" s="113"/>
      <c r="LUO2633" s="113"/>
      <c r="LUP2633" s="113"/>
      <c r="LUQ2633" s="113"/>
      <c r="LUR2633" s="113"/>
      <c r="LUS2633" s="113"/>
      <c r="LUT2633" s="113"/>
      <c r="LUU2633" s="113"/>
      <c r="LUV2633" s="113"/>
      <c r="LUW2633" s="113"/>
      <c r="LUX2633" s="113"/>
      <c r="LUY2633" s="113"/>
      <c r="LUZ2633" s="113"/>
      <c r="LVA2633" s="113"/>
      <c r="LVB2633" s="113"/>
      <c r="LVC2633" s="113"/>
      <c r="LVD2633" s="113"/>
      <c r="LVE2633" s="113"/>
      <c r="LVF2633" s="113"/>
      <c r="LVG2633" s="113"/>
      <c r="LVH2633" s="113"/>
      <c r="LVI2633" s="113"/>
      <c r="LVJ2633" s="113"/>
      <c r="LVK2633" s="113"/>
      <c r="LVL2633" s="113"/>
      <c r="LVM2633" s="113"/>
      <c r="LVN2633" s="113"/>
      <c r="LVO2633" s="113"/>
      <c r="LVP2633" s="113"/>
      <c r="LVQ2633" s="113"/>
      <c r="LVR2633" s="113"/>
      <c r="LVS2633" s="113"/>
      <c r="LVT2633" s="113"/>
      <c r="LVU2633" s="113"/>
      <c r="LVV2633" s="113"/>
      <c r="LVW2633" s="113"/>
      <c r="LVX2633" s="113"/>
      <c r="LVY2633" s="113"/>
      <c r="LVZ2633" s="113"/>
      <c r="LWA2633" s="113"/>
      <c r="LWB2633" s="113"/>
      <c r="LWC2633" s="113"/>
      <c r="LWD2633" s="113"/>
      <c r="LWE2633" s="113"/>
      <c r="LWF2633" s="113"/>
      <c r="LWG2633" s="113"/>
      <c r="LWH2633" s="113"/>
      <c r="LWI2633" s="113"/>
      <c r="LWJ2633" s="113"/>
      <c r="LWK2633" s="113"/>
      <c r="LWL2633" s="113"/>
      <c r="LWM2633" s="113"/>
      <c r="LWN2633" s="113"/>
      <c r="LWO2633" s="113"/>
      <c r="LWP2633" s="113"/>
      <c r="LWQ2633" s="113"/>
      <c r="LWR2633" s="113"/>
      <c r="LWS2633" s="113"/>
      <c r="LWT2633" s="113"/>
      <c r="LWU2633" s="113"/>
      <c r="LWV2633" s="113"/>
      <c r="LWW2633" s="113"/>
      <c r="LWX2633" s="113"/>
      <c r="LWY2633" s="113"/>
      <c r="LWZ2633" s="113"/>
      <c r="LXA2633" s="113"/>
      <c r="LXB2633" s="113"/>
      <c r="LXC2633" s="113"/>
      <c r="LXD2633" s="113"/>
      <c r="LXE2633" s="113"/>
      <c r="LXF2633" s="113"/>
      <c r="LXG2633" s="113"/>
      <c r="LXH2633" s="113"/>
      <c r="LXI2633" s="113"/>
      <c r="LXJ2633" s="113"/>
      <c r="LXK2633" s="113"/>
      <c r="LXL2633" s="113"/>
      <c r="LXM2633" s="113"/>
      <c r="LXN2633" s="113"/>
      <c r="LXO2633" s="113"/>
      <c r="LXP2633" s="113"/>
      <c r="LXQ2633" s="113"/>
      <c r="LXR2633" s="113"/>
      <c r="LXS2633" s="113"/>
      <c r="LXT2633" s="113"/>
      <c r="LXU2633" s="113"/>
      <c r="LXV2633" s="113"/>
      <c r="LXW2633" s="113"/>
      <c r="LXX2633" s="113"/>
      <c r="LXY2633" s="113"/>
      <c r="LXZ2633" s="113"/>
      <c r="LYA2633" s="113"/>
      <c r="LYB2633" s="113"/>
      <c r="LYC2633" s="113"/>
      <c r="LYD2633" s="113"/>
      <c r="LYE2633" s="113"/>
      <c r="LYF2633" s="113"/>
      <c r="LYG2633" s="113"/>
      <c r="LYH2633" s="113"/>
      <c r="LYI2633" s="113"/>
      <c r="LYJ2633" s="113"/>
      <c r="LYK2633" s="113"/>
      <c r="LYL2633" s="113"/>
      <c r="LYM2633" s="113"/>
      <c r="LYN2633" s="113"/>
      <c r="LYO2633" s="113"/>
      <c r="LYP2633" s="113"/>
      <c r="LYQ2633" s="113"/>
      <c r="LYR2633" s="113"/>
      <c r="LYS2633" s="113"/>
      <c r="LYT2633" s="113"/>
      <c r="LYU2633" s="113"/>
      <c r="LYV2633" s="113"/>
      <c r="LYW2633" s="113"/>
      <c r="LYX2633" s="113"/>
      <c r="LYY2633" s="113"/>
      <c r="LYZ2633" s="113"/>
      <c r="LZA2633" s="113"/>
      <c r="LZB2633" s="113"/>
      <c r="LZC2633" s="113"/>
      <c r="LZD2633" s="113"/>
      <c r="LZE2633" s="113"/>
      <c r="LZF2633" s="113"/>
      <c r="LZG2633" s="113"/>
      <c r="LZH2633" s="113"/>
      <c r="LZI2633" s="113"/>
      <c r="LZJ2633" s="113"/>
      <c r="LZK2633" s="113"/>
      <c r="LZL2633" s="113"/>
      <c r="LZM2633" s="113"/>
      <c r="LZN2633" s="113"/>
      <c r="LZO2633" s="113"/>
      <c r="LZP2633" s="113"/>
      <c r="LZQ2633" s="113"/>
      <c r="LZR2633" s="113"/>
      <c r="LZS2633" s="113"/>
      <c r="LZT2633" s="113"/>
      <c r="LZU2633" s="113"/>
      <c r="LZV2633" s="113"/>
      <c r="LZW2633" s="113"/>
      <c r="LZX2633" s="113"/>
      <c r="LZY2633" s="113"/>
      <c r="LZZ2633" s="113"/>
      <c r="MAA2633" s="113"/>
      <c r="MAB2633" s="113"/>
      <c r="MAC2633" s="113"/>
      <c r="MAD2633" s="113"/>
      <c r="MAE2633" s="113"/>
      <c r="MAF2633" s="113"/>
      <c r="MAG2633" s="113"/>
      <c r="MAH2633" s="113"/>
      <c r="MAI2633" s="113"/>
      <c r="MAJ2633" s="113"/>
      <c r="MAK2633" s="113"/>
      <c r="MAL2633" s="113"/>
      <c r="MAM2633" s="113"/>
      <c r="MAN2633" s="113"/>
      <c r="MAO2633" s="113"/>
      <c r="MAP2633" s="113"/>
      <c r="MAQ2633" s="113"/>
      <c r="MAR2633" s="113"/>
      <c r="MAS2633" s="113"/>
      <c r="MAT2633" s="113"/>
      <c r="MAU2633" s="113"/>
      <c r="MAV2633" s="113"/>
      <c r="MAW2633" s="113"/>
      <c r="MAX2633" s="113"/>
      <c r="MAY2633" s="113"/>
      <c r="MAZ2633" s="113"/>
      <c r="MBA2633" s="113"/>
      <c r="MBB2633" s="113"/>
      <c r="MBC2633" s="113"/>
      <c r="MBD2633" s="113"/>
      <c r="MBE2633" s="113"/>
      <c r="MBF2633" s="113"/>
      <c r="MBG2633" s="113"/>
      <c r="MBH2633" s="113"/>
      <c r="MBI2633" s="113"/>
      <c r="MBJ2633" s="113"/>
      <c r="MBK2633" s="113"/>
      <c r="MBL2633" s="113"/>
      <c r="MBM2633" s="113"/>
      <c r="MBN2633" s="113"/>
      <c r="MBO2633" s="113"/>
      <c r="MBP2633" s="113"/>
      <c r="MBQ2633" s="113"/>
      <c r="MBR2633" s="113"/>
      <c r="MBS2633" s="113"/>
      <c r="MBT2633" s="113"/>
      <c r="MBU2633" s="113"/>
      <c r="MBV2633" s="113"/>
      <c r="MBW2633" s="113"/>
      <c r="MBX2633" s="113"/>
      <c r="MBY2633" s="113"/>
      <c r="MBZ2633" s="113"/>
      <c r="MCA2633" s="113"/>
      <c r="MCB2633" s="113"/>
      <c r="MCC2633" s="113"/>
      <c r="MCD2633" s="113"/>
      <c r="MCE2633" s="113"/>
      <c r="MCF2633" s="113"/>
      <c r="MCG2633" s="113"/>
      <c r="MCH2633" s="113"/>
      <c r="MCI2633" s="113"/>
      <c r="MCJ2633" s="113"/>
      <c r="MCK2633" s="113"/>
      <c r="MCL2633" s="113"/>
      <c r="MCM2633" s="113"/>
      <c r="MCN2633" s="113"/>
      <c r="MCO2633" s="113"/>
      <c r="MCP2633" s="113"/>
      <c r="MCQ2633" s="113"/>
      <c r="MCR2633" s="113"/>
      <c r="MCS2633" s="113"/>
      <c r="MCT2633" s="113"/>
      <c r="MCU2633" s="113"/>
      <c r="MCV2633" s="113"/>
      <c r="MCW2633" s="113"/>
      <c r="MCX2633" s="113"/>
      <c r="MCY2633" s="113"/>
      <c r="MCZ2633" s="113"/>
      <c r="MDA2633" s="113"/>
      <c r="MDB2633" s="113"/>
      <c r="MDC2633" s="113"/>
      <c r="MDD2633" s="113"/>
      <c r="MDE2633" s="113"/>
      <c r="MDF2633" s="113"/>
      <c r="MDG2633" s="113"/>
      <c r="MDH2633" s="113"/>
      <c r="MDI2633" s="113"/>
      <c r="MDJ2633" s="113"/>
      <c r="MDK2633" s="113"/>
      <c r="MDL2633" s="113"/>
      <c r="MDM2633" s="113"/>
      <c r="MDN2633" s="113"/>
      <c r="MDO2633" s="113"/>
      <c r="MDP2633" s="113"/>
      <c r="MDQ2633" s="113"/>
      <c r="MDR2633" s="113"/>
      <c r="MDS2633" s="113"/>
      <c r="MDT2633" s="113"/>
      <c r="MDU2633" s="113"/>
      <c r="MDV2633" s="113"/>
      <c r="MDW2633" s="113"/>
      <c r="MDX2633" s="113"/>
      <c r="MDY2633" s="113"/>
      <c r="MDZ2633" s="113"/>
      <c r="MEA2633" s="113"/>
      <c r="MEB2633" s="113"/>
      <c r="MEC2633" s="113"/>
      <c r="MED2633" s="113"/>
      <c r="MEE2633" s="113"/>
      <c r="MEF2633" s="113"/>
      <c r="MEG2633" s="113"/>
      <c r="MEH2633" s="113"/>
      <c r="MEI2633" s="113"/>
      <c r="MEJ2633" s="113"/>
      <c r="MEK2633" s="113"/>
      <c r="MEL2633" s="113"/>
      <c r="MEM2633" s="113"/>
      <c r="MEN2633" s="113"/>
      <c r="MEO2633" s="113"/>
      <c r="MEP2633" s="113"/>
      <c r="MEQ2633" s="113"/>
      <c r="MER2633" s="113"/>
      <c r="MES2633" s="113"/>
      <c r="MET2633" s="113"/>
      <c r="MEU2633" s="113"/>
      <c r="MEV2633" s="113"/>
      <c r="MEW2633" s="113"/>
      <c r="MEX2633" s="113"/>
      <c r="MEY2633" s="113"/>
      <c r="MEZ2633" s="113"/>
      <c r="MFA2633" s="113"/>
      <c r="MFB2633" s="113"/>
      <c r="MFC2633" s="113"/>
      <c r="MFD2633" s="113"/>
      <c r="MFE2633" s="113"/>
      <c r="MFF2633" s="113"/>
      <c r="MFG2633" s="113"/>
      <c r="MFH2633" s="113"/>
      <c r="MFI2633" s="113"/>
      <c r="MFJ2633" s="113"/>
      <c r="MFK2633" s="113"/>
      <c r="MFL2633" s="113"/>
      <c r="MFM2633" s="113"/>
      <c r="MFN2633" s="113"/>
      <c r="MFO2633" s="113"/>
      <c r="MFP2633" s="113"/>
      <c r="MFQ2633" s="113"/>
      <c r="MFR2633" s="113"/>
      <c r="MFS2633" s="113"/>
      <c r="MFT2633" s="113"/>
      <c r="MFU2633" s="113"/>
      <c r="MFV2633" s="113"/>
      <c r="MFW2633" s="113"/>
      <c r="MFX2633" s="113"/>
      <c r="MFY2633" s="113"/>
      <c r="MFZ2633" s="113"/>
      <c r="MGA2633" s="113"/>
      <c r="MGB2633" s="113"/>
      <c r="MGC2633" s="113"/>
      <c r="MGD2633" s="113"/>
      <c r="MGE2633" s="113"/>
      <c r="MGF2633" s="113"/>
      <c r="MGG2633" s="113"/>
      <c r="MGH2633" s="113"/>
      <c r="MGI2633" s="113"/>
      <c r="MGJ2633" s="113"/>
      <c r="MGK2633" s="113"/>
      <c r="MGL2633" s="113"/>
      <c r="MGM2633" s="113"/>
      <c r="MGN2633" s="113"/>
      <c r="MGO2633" s="113"/>
      <c r="MGP2633" s="113"/>
      <c r="MGQ2633" s="113"/>
      <c r="MGR2633" s="113"/>
      <c r="MGS2633" s="113"/>
      <c r="MGT2633" s="113"/>
      <c r="MGU2633" s="113"/>
      <c r="MGV2633" s="113"/>
      <c r="MGW2633" s="113"/>
      <c r="MGX2633" s="113"/>
      <c r="MGY2633" s="113"/>
      <c r="MGZ2633" s="113"/>
      <c r="MHA2633" s="113"/>
      <c r="MHB2633" s="113"/>
      <c r="MHC2633" s="113"/>
      <c r="MHD2633" s="113"/>
      <c r="MHE2633" s="113"/>
      <c r="MHF2633" s="113"/>
      <c r="MHG2633" s="113"/>
      <c r="MHH2633" s="113"/>
      <c r="MHI2633" s="113"/>
      <c r="MHJ2633" s="113"/>
      <c r="MHK2633" s="113"/>
      <c r="MHL2633" s="113"/>
      <c r="MHM2633" s="113"/>
      <c r="MHN2633" s="113"/>
      <c r="MHO2633" s="113"/>
      <c r="MHP2633" s="113"/>
      <c r="MHQ2633" s="113"/>
      <c r="MHR2633" s="113"/>
      <c r="MHS2633" s="113"/>
      <c r="MHT2633" s="113"/>
      <c r="MHU2633" s="113"/>
      <c r="MHV2633" s="113"/>
      <c r="MHW2633" s="113"/>
      <c r="MHX2633" s="113"/>
      <c r="MHY2633" s="113"/>
      <c r="MHZ2633" s="113"/>
      <c r="MIA2633" s="113"/>
      <c r="MIB2633" s="113"/>
      <c r="MIC2633" s="113"/>
      <c r="MID2633" s="113"/>
      <c r="MIE2633" s="113"/>
      <c r="MIF2633" s="113"/>
      <c r="MIG2633" s="113"/>
      <c r="MIH2633" s="113"/>
      <c r="MII2633" s="113"/>
      <c r="MIJ2633" s="113"/>
      <c r="MIK2633" s="113"/>
      <c r="MIL2633" s="113"/>
      <c r="MIM2633" s="113"/>
      <c r="MIN2633" s="113"/>
      <c r="MIO2633" s="113"/>
      <c r="MIP2633" s="113"/>
      <c r="MIQ2633" s="113"/>
      <c r="MIR2633" s="113"/>
      <c r="MIS2633" s="113"/>
      <c r="MIT2633" s="113"/>
      <c r="MIU2633" s="113"/>
      <c r="MIV2633" s="113"/>
      <c r="MIW2633" s="113"/>
      <c r="MIX2633" s="113"/>
      <c r="MIY2633" s="113"/>
      <c r="MIZ2633" s="113"/>
      <c r="MJA2633" s="113"/>
      <c r="MJB2633" s="113"/>
      <c r="MJC2633" s="113"/>
      <c r="MJD2633" s="113"/>
      <c r="MJE2633" s="113"/>
      <c r="MJF2633" s="113"/>
      <c r="MJG2633" s="113"/>
      <c r="MJH2633" s="113"/>
      <c r="MJI2633" s="113"/>
      <c r="MJJ2633" s="113"/>
      <c r="MJK2633" s="113"/>
      <c r="MJL2633" s="113"/>
      <c r="MJM2633" s="113"/>
      <c r="MJN2633" s="113"/>
      <c r="MJO2633" s="113"/>
      <c r="MJP2633" s="113"/>
      <c r="MJQ2633" s="113"/>
      <c r="MJR2633" s="113"/>
      <c r="MJS2633" s="113"/>
      <c r="MJT2633" s="113"/>
      <c r="MJU2633" s="113"/>
      <c r="MJV2633" s="113"/>
      <c r="MJW2633" s="113"/>
      <c r="MJX2633" s="113"/>
      <c r="MJY2633" s="113"/>
      <c r="MJZ2633" s="113"/>
      <c r="MKA2633" s="113"/>
      <c r="MKB2633" s="113"/>
      <c r="MKC2633" s="113"/>
      <c r="MKD2633" s="113"/>
      <c r="MKE2633" s="113"/>
      <c r="MKF2633" s="113"/>
      <c r="MKG2633" s="113"/>
      <c r="MKH2633" s="113"/>
      <c r="MKI2633" s="113"/>
      <c r="MKJ2633" s="113"/>
      <c r="MKK2633" s="113"/>
      <c r="MKL2633" s="113"/>
      <c r="MKM2633" s="113"/>
      <c r="MKN2633" s="113"/>
      <c r="MKO2633" s="113"/>
      <c r="MKP2633" s="113"/>
      <c r="MKQ2633" s="113"/>
      <c r="MKR2633" s="113"/>
      <c r="MKS2633" s="113"/>
      <c r="MKT2633" s="113"/>
      <c r="MKU2633" s="113"/>
      <c r="MKV2633" s="113"/>
      <c r="MKW2633" s="113"/>
      <c r="MKX2633" s="113"/>
      <c r="MKY2633" s="113"/>
      <c r="MKZ2633" s="113"/>
      <c r="MLA2633" s="113"/>
      <c r="MLB2633" s="113"/>
      <c r="MLC2633" s="113"/>
      <c r="MLD2633" s="113"/>
      <c r="MLE2633" s="113"/>
      <c r="MLF2633" s="113"/>
      <c r="MLG2633" s="113"/>
      <c r="MLH2633" s="113"/>
      <c r="MLI2633" s="113"/>
      <c r="MLJ2633" s="113"/>
      <c r="MLK2633" s="113"/>
      <c r="MLL2633" s="113"/>
      <c r="MLM2633" s="113"/>
      <c r="MLN2633" s="113"/>
      <c r="MLO2633" s="113"/>
      <c r="MLP2633" s="113"/>
      <c r="MLQ2633" s="113"/>
      <c r="MLR2633" s="113"/>
      <c r="MLS2633" s="113"/>
      <c r="MLT2633" s="113"/>
      <c r="MLU2633" s="113"/>
      <c r="MLV2633" s="113"/>
      <c r="MLW2633" s="113"/>
      <c r="MLX2633" s="113"/>
      <c r="MLY2633" s="113"/>
      <c r="MLZ2633" s="113"/>
      <c r="MMA2633" s="113"/>
      <c r="MMB2633" s="113"/>
      <c r="MMC2633" s="113"/>
      <c r="MMD2633" s="113"/>
      <c r="MME2633" s="113"/>
      <c r="MMF2633" s="113"/>
      <c r="MMG2633" s="113"/>
      <c r="MMH2633" s="113"/>
      <c r="MMI2633" s="113"/>
      <c r="MMJ2633" s="113"/>
      <c r="MMK2633" s="113"/>
      <c r="MML2633" s="113"/>
      <c r="MMM2633" s="113"/>
      <c r="MMN2633" s="113"/>
      <c r="MMO2633" s="113"/>
      <c r="MMP2633" s="113"/>
      <c r="MMQ2633" s="113"/>
      <c r="MMR2633" s="113"/>
      <c r="MMS2633" s="113"/>
      <c r="MMT2633" s="113"/>
      <c r="MMU2633" s="113"/>
      <c r="MMV2633" s="113"/>
      <c r="MMW2633" s="113"/>
      <c r="MMX2633" s="113"/>
      <c r="MMY2633" s="113"/>
      <c r="MMZ2633" s="113"/>
      <c r="MNA2633" s="113"/>
      <c r="MNB2633" s="113"/>
      <c r="MNC2633" s="113"/>
      <c r="MND2633" s="113"/>
      <c r="MNE2633" s="113"/>
      <c r="MNF2633" s="113"/>
      <c r="MNG2633" s="113"/>
      <c r="MNH2633" s="113"/>
      <c r="MNI2633" s="113"/>
      <c r="MNJ2633" s="113"/>
      <c r="MNK2633" s="113"/>
      <c r="MNL2633" s="113"/>
      <c r="MNM2633" s="113"/>
      <c r="MNN2633" s="113"/>
      <c r="MNO2633" s="113"/>
      <c r="MNP2633" s="113"/>
      <c r="MNQ2633" s="113"/>
      <c r="MNR2633" s="113"/>
      <c r="MNS2633" s="113"/>
      <c r="MNT2633" s="113"/>
      <c r="MNU2633" s="113"/>
      <c r="MNV2633" s="113"/>
      <c r="MNW2633" s="113"/>
      <c r="MNX2633" s="113"/>
      <c r="MNY2633" s="113"/>
      <c r="MNZ2633" s="113"/>
      <c r="MOA2633" s="113"/>
      <c r="MOB2633" s="113"/>
      <c r="MOC2633" s="113"/>
      <c r="MOD2633" s="113"/>
      <c r="MOE2633" s="113"/>
      <c r="MOF2633" s="113"/>
      <c r="MOG2633" s="113"/>
      <c r="MOH2633" s="113"/>
      <c r="MOI2633" s="113"/>
      <c r="MOJ2633" s="113"/>
      <c r="MOK2633" s="113"/>
      <c r="MOL2633" s="113"/>
      <c r="MOM2633" s="113"/>
      <c r="MON2633" s="113"/>
      <c r="MOO2633" s="113"/>
      <c r="MOP2633" s="113"/>
      <c r="MOQ2633" s="113"/>
      <c r="MOR2633" s="113"/>
      <c r="MOS2633" s="113"/>
      <c r="MOT2633" s="113"/>
      <c r="MOU2633" s="113"/>
      <c r="MOV2633" s="113"/>
      <c r="MOW2633" s="113"/>
      <c r="MOX2633" s="113"/>
      <c r="MOY2633" s="113"/>
      <c r="MOZ2633" s="113"/>
      <c r="MPA2633" s="113"/>
      <c r="MPB2633" s="113"/>
      <c r="MPC2633" s="113"/>
      <c r="MPD2633" s="113"/>
      <c r="MPE2633" s="113"/>
      <c r="MPF2633" s="113"/>
      <c r="MPG2633" s="113"/>
      <c r="MPH2633" s="113"/>
      <c r="MPI2633" s="113"/>
      <c r="MPJ2633" s="113"/>
      <c r="MPK2633" s="113"/>
      <c r="MPL2633" s="113"/>
      <c r="MPM2633" s="113"/>
      <c r="MPN2633" s="113"/>
      <c r="MPO2633" s="113"/>
      <c r="MPP2633" s="113"/>
      <c r="MPQ2633" s="113"/>
      <c r="MPR2633" s="113"/>
      <c r="MPS2633" s="113"/>
      <c r="MPT2633" s="113"/>
      <c r="MPU2633" s="113"/>
      <c r="MPV2633" s="113"/>
      <c r="MPW2633" s="113"/>
      <c r="MPX2633" s="113"/>
      <c r="MPY2633" s="113"/>
      <c r="MPZ2633" s="113"/>
      <c r="MQA2633" s="113"/>
      <c r="MQB2633" s="113"/>
      <c r="MQC2633" s="113"/>
      <c r="MQD2633" s="113"/>
      <c r="MQE2633" s="113"/>
      <c r="MQF2633" s="113"/>
      <c r="MQG2633" s="113"/>
      <c r="MQH2633" s="113"/>
      <c r="MQI2633" s="113"/>
      <c r="MQJ2633" s="113"/>
      <c r="MQK2633" s="113"/>
      <c r="MQL2633" s="113"/>
      <c r="MQM2633" s="113"/>
      <c r="MQN2633" s="113"/>
      <c r="MQO2633" s="113"/>
      <c r="MQP2633" s="113"/>
      <c r="MQQ2633" s="113"/>
      <c r="MQR2633" s="113"/>
      <c r="MQS2633" s="113"/>
      <c r="MQT2633" s="113"/>
      <c r="MQU2633" s="113"/>
      <c r="MQV2633" s="113"/>
      <c r="MQW2633" s="113"/>
      <c r="MQX2633" s="113"/>
      <c r="MQY2633" s="113"/>
      <c r="MQZ2633" s="113"/>
      <c r="MRA2633" s="113"/>
      <c r="MRB2633" s="113"/>
      <c r="MRC2633" s="113"/>
      <c r="MRD2633" s="113"/>
      <c r="MRE2633" s="113"/>
      <c r="MRF2633" s="113"/>
      <c r="MRG2633" s="113"/>
      <c r="MRH2633" s="113"/>
      <c r="MRI2633" s="113"/>
      <c r="MRJ2633" s="113"/>
      <c r="MRK2633" s="113"/>
      <c r="MRL2633" s="113"/>
      <c r="MRM2633" s="113"/>
      <c r="MRN2633" s="113"/>
      <c r="MRO2633" s="113"/>
      <c r="MRP2633" s="113"/>
      <c r="MRQ2633" s="113"/>
      <c r="MRR2633" s="113"/>
      <c r="MRS2633" s="113"/>
      <c r="MRT2633" s="113"/>
      <c r="MRU2633" s="113"/>
      <c r="MRV2633" s="113"/>
      <c r="MRW2633" s="113"/>
      <c r="MRX2633" s="113"/>
      <c r="MRY2633" s="113"/>
      <c r="MRZ2633" s="113"/>
      <c r="MSA2633" s="113"/>
      <c r="MSB2633" s="113"/>
      <c r="MSC2633" s="113"/>
      <c r="MSD2633" s="113"/>
      <c r="MSE2633" s="113"/>
      <c r="MSF2633" s="113"/>
      <c r="MSG2633" s="113"/>
      <c r="MSH2633" s="113"/>
      <c r="MSI2633" s="113"/>
      <c r="MSJ2633" s="113"/>
      <c r="MSK2633" s="113"/>
      <c r="MSL2633" s="113"/>
      <c r="MSM2633" s="113"/>
      <c r="MSN2633" s="113"/>
      <c r="MSO2633" s="113"/>
      <c r="MSP2633" s="113"/>
      <c r="MSQ2633" s="113"/>
      <c r="MSR2633" s="113"/>
      <c r="MSS2633" s="113"/>
      <c r="MST2633" s="113"/>
      <c r="MSU2633" s="113"/>
      <c r="MSV2633" s="113"/>
      <c r="MSW2633" s="113"/>
      <c r="MSX2633" s="113"/>
      <c r="MSY2633" s="113"/>
      <c r="MSZ2633" s="113"/>
      <c r="MTA2633" s="113"/>
      <c r="MTB2633" s="113"/>
      <c r="MTC2633" s="113"/>
      <c r="MTD2633" s="113"/>
      <c r="MTE2633" s="113"/>
      <c r="MTF2633" s="113"/>
      <c r="MTG2633" s="113"/>
      <c r="MTH2633" s="113"/>
      <c r="MTI2633" s="113"/>
      <c r="MTJ2633" s="113"/>
      <c r="MTK2633" s="113"/>
      <c r="MTL2633" s="113"/>
      <c r="MTM2633" s="113"/>
      <c r="MTN2633" s="113"/>
      <c r="MTO2633" s="113"/>
      <c r="MTP2633" s="113"/>
      <c r="MTQ2633" s="113"/>
      <c r="MTR2633" s="113"/>
      <c r="MTS2633" s="113"/>
      <c r="MTT2633" s="113"/>
      <c r="MTU2633" s="113"/>
      <c r="MTV2633" s="113"/>
      <c r="MTW2633" s="113"/>
      <c r="MTX2633" s="113"/>
      <c r="MTY2633" s="113"/>
      <c r="MTZ2633" s="113"/>
      <c r="MUA2633" s="113"/>
      <c r="MUB2633" s="113"/>
      <c r="MUC2633" s="113"/>
      <c r="MUD2633" s="113"/>
      <c r="MUE2633" s="113"/>
      <c r="MUF2633" s="113"/>
      <c r="MUG2633" s="113"/>
      <c r="MUH2633" s="113"/>
      <c r="MUI2633" s="113"/>
      <c r="MUJ2633" s="113"/>
      <c r="MUK2633" s="113"/>
      <c r="MUL2633" s="113"/>
      <c r="MUM2633" s="113"/>
      <c r="MUN2633" s="113"/>
      <c r="MUO2633" s="113"/>
      <c r="MUP2633" s="113"/>
      <c r="MUQ2633" s="113"/>
      <c r="MUR2633" s="113"/>
      <c r="MUS2633" s="113"/>
      <c r="MUT2633" s="113"/>
      <c r="MUU2633" s="113"/>
      <c r="MUV2633" s="113"/>
      <c r="MUW2633" s="113"/>
      <c r="MUX2633" s="113"/>
      <c r="MUY2633" s="113"/>
      <c r="MUZ2633" s="113"/>
      <c r="MVA2633" s="113"/>
      <c r="MVB2633" s="113"/>
      <c r="MVC2633" s="113"/>
      <c r="MVD2633" s="113"/>
      <c r="MVE2633" s="113"/>
      <c r="MVF2633" s="113"/>
      <c r="MVG2633" s="113"/>
      <c r="MVH2633" s="113"/>
      <c r="MVI2633" s="113"/>
      <c r="MVJ2633" s="113"/>
      <c r="MVK2633" s="113"/>
      <c r="MVL2633" s="113"/>
      <c r="MVM2633" s="113"/>
      <c r="MVN2633" s="113"/>
      <c r="MVO2633" s="113"/>
      <c r="MVP2633" s="113"/>
      <c r="MVQ2633" s="113"/>
      <c r="MVR2633" s="113"/>
      <c r="MVS2633" s="113"/>
      <c r="MVT2633" s="113"/>
      <c r="MVU2633" s="113"/>
      <c r="MVV2633" s="113"/>
      <c r="MVW2633" s="113"/>
      <c r="MVX2633" s="113"/>
      <c r="MVY2633" s="113"/>
      <c r="MVZ2633" s="113"/>
      <c r="MWA2633" s="113"/>
      <c r="MWB2633" s="113"/>
      <c r="MWC2633" s="113"/>
      <c r="MWD2633" s="113"/>
      <c r="MWE2633" s="113"/>
      <c r="MWF2633" s="113"/>
      <c r="MWG2633" s="113"/>
      <c r="MWH2633" s="113"/>
      <c r="MWI2633" s="113"/>
      <c r="MWJ2633" s="113"/>
      <c r="MWK2633" s="113"/>
      <c r="MWL2633" s="113"/>
      <c r="MWM2633" s="113"/>
      <c r="MWN2633" s="113"/>
      <c r="MWO2633" s="113"/>
      <c r="MWP2633" s="113"/>
      <c r="MWQ2633" s="113"/>
      <c r="MWR2633" s="113"/>
      <c r="MWS2633" s="113"/>
      <c r="MWT2633" s="113"/>
      <c r="MWU2633" s="113"/>
      <c r="MWV2633" s="113"/>
      <c r="MWW2633" s="113"/>
      <c r="MWX2633" s="113"/>
      <c r="MWY2633" s="113"/>
      <c r="MWZ2633" s="113"/>
      <c r="MXA2633" s="113"/>
      <c r="MXB2633" s="113"/>
      <c r="MXC2633" s="113"/>
      <c r="MXD2633" s="113"/>
      <c r="MXE2633" s="113"/>
      <c r="MXF2633" s="113"/>
      <c r="MXG2633" s="113"/>
      <c r="MXH2633" s="113"/>
      <c r="MXI2633" s="113"/>
      <c r="MXJ2633" s="113"/>
      <c r="MXK2633" s="113"/>
      <c r="MXL2633" s="113"/>
      <c r="MXM2633" s="113"/>
      <c r="MXN2633" s="113"/>
      <c r="MXO2633" s="113"/>
      <c r="MXP2633" s="113"/>
      <c r="MXQ2633" s="113"/>
      <c r="MXR2633" s="113"/>
      <c r="MXS2633" s="113"/>
      <c r="MXT2633" s="113"/>
      <c r="MXU2633" s="113"/>
      <c r="MXV2633" s="113"/>
      <c r="MXW2633" s="113"/>
      <c r="MXX2633" s="113"/>
      <c r="MXY2633" s="113"/>
      <c r="MXZ2633" s="113"/>
      <c r="MYA2633" s="113"/>
      <c r="MYB2633" s="113"/>
      <c r="MYC2633" s="113"/>
      <c r="MYD2633" s="113"/>
      <c r="MYE2633" s="113"/>
      <c r="MYF2633" s="113"/>
      <c r="MYG2633" s="113"/>
      <c r="MYH2633" s="113"/>
      <c r="MYI2633" s="113"/>
      <c r="MYJ2633" s="113"/>
      <c r="MYK2633" s="113"/>
      <c r="MYL2633" s="113"/>
      <c r="MYM2633" s="113"/>
      <c r="MYN2633" s="113"/>
      <c r="MYO2633" s="113"/>
      <c r="MYP2633" s="113"/>
      <c r="MYQ2633" s="113"/>
      <c r="MYR2633" s="113"/>
      <c r="MYS2633" s="113"/>
      <c r="MYT2633" s="113"/>
      <c r="MYU2633" s="113"/>
      <c r="MYV2633" s="113"/>
      <c r="MYW2633" s="113"/>
      <c r="MYX2633" s="113"/>
      <c r="MYY2633" s="113"/>
      <c r="MYZ2633" s="113"/>
      <c r="MZA2633" s="113"/>
      <c r="MZB2633" s="113"/>
      <c r="MZC2633" s="113"/>
      <c r="MZD2633" s="113"/>
      <c r="MZE2633" s="113"/>
      <c r="MZF2633" s="113"/>
      <c r="MZG2633" s="113"/>
      <c r="MZH2633" s="113"/>
      <c r="MZI2633" s="113"/>
      <c r="MZJ2633" s="113"/>
      <c r="MZK2633" s="113"/>
      <c r="MZL2633" s="113"/>
      <c r="MZM2633" s="113"/>
      <c r="MZN2633" s="113"/>
      <c r="MZO2633" s="113"/>
      <c r="MZP2633" s="113"/>
      <c r="MZQ2633" s="113"/>
      <c r="MZR2633" s="113"/>
      <c r="MZS2633" s="113"/>
      <c r="MZT2633" s="113"/>
      <c r="MZU2633" s="113"/>
      <c r="MZV2633" s="113"/>
      <c r="MZW2633" s="113"/>
      <c r="MZX2633" s="113"/>
      <c r="MZY2633" s="113"/>
      <c r="MZZ2633" s="113"/>
      <c r="NAA2633" s="113"/>
      <c r="NAB2633" s="113"/>
      <c r="NAC2633" s="113"/>
      <c r="NAD2633" s="113"/>
      <c r="NAE2633" s="113"/>
      <c r="NAF2633" s="113"/>
      <c r="NAG2633" s="113"/>
      <c r="NAH2633" s="113"/>
      <c r="NAI2633" s="113"/>
      <c r="NAJ2633" s="113"/>
      <c r="NAK2633" s="113"/>
      <c r="NAL2633" s="113"/>
      <c r="NAM2633" s="113"/>
      <c r="NAN2633" s="113"/>
      <c r="NAO2633" s="113"/>
      <c r="NAP2633" s="113"/>
      <c r="NAQ2633" s="113"/>
      <c r="NAR2633" s="113"/>
      <c r="NAS2633" s="113"/>
      <c r="NAT2633" s="113"/>
      <c r="NAU2633" s="113"/>
      <c r="NAV2633" s="113"/>
      <c r="NAW2633" s="113"/>
      <c r="NAX2633" s="113"/>
      <c r="NAY2633" s="113"/>
      <c r="NAZ2633" s="113"/>
      <c r="NBA2633" s="113"/>
      <c r="NBB2633" s="113"/>
      <c r="NBC2633" s="113"/>
      <c r="NBD2633" s="113"/>
      <c r="NBE2633" s="113"/>
      <c r="NBF2633" s="113"/>
      <c r="NBG2633" s="113"/>
      <c r="NBH2633" s="113"/>
      <c r="NBI2633" s="113"/>
      <c r="NBJ2633" s="113"/>
      <c r="NBK2633" s="113"/>
      <c r="NBL2633" s="113"/>
      <c r="NBM2633" s="113"/>
      <c r="NBN2633" s="113"/>
      <c r="NBO2633" s="113"/>
      <c r="NBP2633" s="113"/>
      <c r="NBQ2633" s="113"/>
      <c r="NBR2633" s="113"/>
      <c r="NBS2633" s="113"/>
      <c r="NBT2633" s="113"/>
      <c r="NBU2633" s="113"/>
      <c r="NBV2633" s="113"/>
      <c r="NBW2633" s="113"/>
      <c r="NBX2633" s="113"/>
      <c r="NBY2633" s="113"/>
      <c r="NBZ2633" s="113"/>
      <c r="NCA2633" s="113"/>
      <c r="NCB2633" s="113"/>
      <c r="NCC2633" s="113"/>
      <c r="NCD2633" s="113"/>
      <c r="NCE2633" s="113"/>
      <c r="NCF2633" s="113"/>
      <c r="NCG2633" s="113"/>
      <c r="NCH2633" s="113"/>
      <c r="NCI2633" s="113"/>
      <c r="NCJ2633" s="113"/>
      <c r="NCK2633" s="113"/>
      <c r="NCL2633" s="113"/>
      <c r="NCM2633" s="113"/>
      <c r="NCN2633" s="113"/>
      <c r="NCO2633" s="113"/>
      <c r="NCP2633" s="113"/>
      <c r="NCQ2633" s="113"/>
      <c r="NCR2633" s="113"/>
      <c r="NCS2633" s="113"/>
      <c r="NCT2633" s="113"/>
      <c r="NCU2633" s="113"/>
      <c r="NCV2633" s="113"/>
      <c r="NCW2633" s="113"/>
      <c r="NCX2633" s="113"/>
      <c r="NCY2633" s="113"/>
      <c r="NCZ2633" s="113"/>
      <c r="NDA2633" s="113"/>
      <c r="NDB2633" s="113"/>
      <c r="NDC2633" s="113"/>
      <c r="NDD2633" s="113"/>
      <c r="NDE2633" s="113"/>
      <c r="NDF2633" s="113"/>
      <c r="NDG2633" s="113"/>
      <c r="NDH2633" s="113"/>
      <c r="NDI2633" s="113"/>
      <c r="NDJ2633" s="113"/>
      <c r="NDK2633" s="113"/>
      <c r="NDL2633" s="113"/>
      <c r="NDM2633" s="113"/>
      <c r="NDN2633" s="113"/>
      <c r="NDO2633" s="113"/>
      <c r="NDP2633" s="113"/>
      <c r="NDQ2633" s="113"/>
      <c r="NDR2633" s="113"/>
      <c r="NDS2633" s="113"/>
      <c r="NDT2633" s="113"/>
      <c r="NDU2633" s="113"/>
      <c r="NDV2633" s="113"/>
      <c r="NDW2633" s="113"/>
      <c r="NDX2633" s="113"/>
      <c r="NDY2633" s="113"/>
      <c r="NDZ2633" s="113"/>
      <c r="NEA2633" s="113"/>
      <c r="NEB2633" s="113"/>
      <c r="NEC2633" s="113"/>
      <c r="NED2633" s="113"/>
      <c r="NEE2633" s="113"/>
      <c r="NEF2633" s="113"/>
      <c r="NEG2633" s="113"/>
      <c r="NEH2633" s="113"/>
      <c r="NEI2633" s="113"/>
      <c r="NEJ2633" s="113"/>
      <c r="NEK2633" s="113"/>
      <c r="NEL2633" s="113"/>
      <c r="NEM2633" s="113"/>
      <c r="NEN2633" s="113"/>
      <c r="NEO2633" s="113"/>
      <c r="NEP2633" s="113"/>
      <c r="NEQ2633" s="113"/>
      <c r="NER2633" s="113"/>
      <c r="NES2633" s="113"/>
      <c r="NET2633" s="113"/>
      <c r="NEU2633" s="113"/>
      <c r="NEV2633" s="113"/>
      <c r="NEW2633" s="113"/>
      <c r="NEX2633" s="113"/>
      <c r="NEY2633" s="113"/>
      <c r="NEZ2633" s="113"/>
      <c r="NFA2633" s="113"/>
      <c r="NFB2633" s="113"/>
      <c r="NFC2633" s="113"/>
      <c r="NFD2633" s="113"/>
      <c r="NFE2633" s="113"/>
      <c r="NFF2633" s="113"/>
      <c r="NFG2633" s="113"/>
      <c r="NFH2633" s="113"/>
      <c r="NFI2633" s="113"/>
      <c r="NFJ2633" s="113"/>
      <c r="NFK2633" s="113"/>
      <c r="NFL2633" s="113"/>
      <c r="NFM2633" s="113"/>
      <c r="NFN2633" s="113"/>
      <c r="NFO2633" s="113"/>
      <c r="NFP2633" s="113"/>
      <c r="NFQ2633" s="113"/>
      <c r="NFR2633" s="113"/>
      <c r="NFS2633" s="113"/>
      <c r="NFT2633" s="113"/>
      <c r="NFU2633" s="113"/>
      <c r="NFV2633" s="113"/>
      <c r="NFW2633" s="113"/>
      <c r="NFX2633" s="113"/>
      <c r="NFY2633" s="113"/>
      <c r="NFZ2633" s="113"/>
      <c r="NGA2633" s="113"/>
      <c r="NGB2633" s="113"/>
      <c r="NGC2633" s="113"/>
      <c r="NGD2633" s="113"/>
      <c r="NGE2633" s="113"/>
      <c r="NGF2633" s="113"/>
      <c r="NGG2633" s="113"/>
      <c r="NGH2633" s="113"/>
      <c r="NGI2633" s="113"/>
      <c r="NGJ2633" s="113"/>
      <c r="NGK2633" s="113"/>
      <c r="NGL2633" s="113"/>
      <c r="NGM2633" s="113"/>
      <c r="NGN2633" s="113"/>
      <c r="NGO2633" s="113"/>
      <c r="NGP2633" s="113"/>
      <c r="NGQ2633" s="113"/>
      <c r="NGR2633" s="113"/>
      <c r="NGS2633" s="113"/>
      <c r="NGT2633" s="113"/>
      <c r="NGU2633" s="113"/>
      <c r="NGV2633" s="113"/>
      <c r="NGW2633" s="113"/>
      <c r="NGX2633" s="113"/>
      <c r="NGY2633" s="113"/>
      <c r="NGZ2633" s="113"/>
      <c r="NHA2633" s="113"/>
      <c r="NHB2633" s="113"/>
      <c r="NHC2633" s="113"/>
      <c r="NHD2633" s="113"/>
      <c r="NHE2633" s="113"/>
      <c r="NHF2633" s="113"/>
      <c r="NHG2633" s="113"/>
      <c r="NHH2633" s="113"/>
      <c r="NHI2633" s="113"/>
      <c r="NHJ2633" s="113"/>
      <c r="NHK2633" s="113"/>
      <c r="NHL2633" s="113"/>
      <c r="NHM2633" s="113"/>
      <c r="NHN2633" s="113"/>
      <c r="NHO2633" s="113"/>
      <c r="NHP2633" s="113"/>
      <c r="NHQ2633" s="113"/>
      <c r="NHR2633" s="113"/>
      <c r="NHS2633" s="113"/>
      <c r="NHT2633" s="113"/>
      <c r="NHU2633" s="113"/>
      <c r="NHV2633" s="113"/>
      <c r="NHW2633" s="113"/>
      <c r="NHX2633" s="113"/>
      <c r="NHY2633" s="113"/>
      <c r="NHZ2633" s="113"/>
      <c r="NIA2633" s="113"/>
      <c r="NIB2633" s="113"/>
      <c r="NIC2633" s="113"/>
      <c r="NID2633" s="113"/>
      <c r="NIE2633" s="113"/>
      <c r="NIF2633" s="113"/>
      <c r="NIG2633" s="113"/>
      <c r="NIH2633" s="113"/>
      <c r="NII2633" s="113"/>
      <c r="NIJ2633" s="113"/>
      <c r="NIK2633" s="113"/>
      <c r="NIL2633" s="113"/>
      <c r="NIM2633" s="113"/>
      <c r="NIN2633" s="113"/>
      <c r="NIO2633" s="113"/>
      <c r="NIP2633" s="113"/>
      <c r="NIQ2633" s="113"/>
      <c r="NIR2633" s="113"/>
      <c r="NIS2633" s="113"/>
      <c r="NIT2633" s="113"/>
      <c r="NIU2633" s="113"/>
      <c r="NIV2633" s="113"/>
      <c r="NIW2633" s="113"/>
      <c r="NIX2633" s="113"/>
      <c r="NIY2633" s="113"/>
      <c r="NIZ2633" s="113"/>
      <c r="NJA2633" s="113"/>
      <c r="NJB2633" s="113"/>
      <c r="NJC2633" s="113"/>
      <c r="NJD2633" s="113"/>
      <c r="NJE2633" s="113"/>
      <c r="NJF2633" s="113"/>
      <c r="NJG2633" s="113"/>
      <c r="NJH2633" s="113"/>
      <c r="NJI2633" s="113"/>
      <c r="NJJ2633" s="113"/>
      <c r="NJK2633" s="113"/>
      <c r="NJL2633" s="113"/>
      <c r="NJM2633" s="113"/>
      <c r="NJN2633" s="113"/>
      <c r="NJO2633" s="113"/>
      <c r="NJP2633" s="113"/>
      <c r="NJQ2633" s="113"/>
      <c r="NJR2633" s="113"/>
      <c r="NJS2633" s="113"/>
      <c r="NJT2633" s="113"/>
      <c r="NJU2633" s="113"/>
      <c r="NJV2633" s="113"/>
      <c r="NJW2633" s="113"/>
      <c r="NJX2633" s="113"/>
      <c r="NJY2633" s="113"/>
      <c r="NJZ2633" s="113"/>
      <c r="NKA2633" s="113"/>
      <c r="NKB2633" s="113"/>
      <c r="NKC2633" s="113"/>
      <c r="NKD2633" s="113"/>
      <c r="NKE2633" s="113"/>
      <c r="NKF2633" s="113"/>
      <c r="NKG2633" s="113"/>
      <c r="NKH2633" s="113"/>
      <c r="NKI2633" s="113"/>
      <c r="NKJ2633" s="113"/>
      <c r="NKK2633" s="113"/>
      <c r="NKL2633" s="113"/>
      <c r="NKM2633" s="113"/>
      <c r="NKN2633" s="113"/>
      <c r="NKO2633" s="113"/>
      <c r="NKP2633" s="113"/>
      <c r="NKQ2633" s="113"/>
      <c r="NKR2633" s="113"/>
      <c r="NKS2633" s="113"/>
      <c r="NKT2633" s="113"/>
      <c r="NKU2633" s="113"/>
      <c r="NKV2633" s="113"/>
      <c r="NKW2633" s="113"/>
      <c r="NKX2633" s="113"/>
      <c r="NKY2633" s="113"/>
      <c r="NKZ2633" s="113"/>
      <c r="NLA2633" s="113"/>
      <c r="NLB2633" s="113"/>
      <c r="NLC2633" s="113"/>
      <c r="NLD2633" s="113"/>
      <c r="NLE2633" s="113"/>
      <c r="NLF2633" s="113"/>
      <c r="NLG2633" s="113"/>
      <c r="NLH2633" s="113"/>
      <c r="NLI2633" s="113"/>
      <c r="NLJ2633" s="113"/>
      <c r="NLK2633" s="113"/>
      <c r="NLL2633" s="113"/>
      <c r="NLM2633" s="113"/>
      <c r="NLN2633" s="113"/>
      <c r="NLO2633" s="113"/>
      <c r="NLP2633" s="113"/>
      <c r="NLQ2633" s="113"/>
      <c r="NLR2633" s="113"/>
      <c r="NLS2633" s="113"/>
      <c r="NLT2633" s="113"/>
      <c r="NLU2633" s="113"/>
      <c r="NLV2633" s="113"/>
      <c r="NLW2633" s="113"/>
      <c r="NLX2633" s="113"/>
      <c r="NLY2633" s="113"/>
      <c r="NLZ2633" s="113"/>
      <c r="NMA2633" s="113"/>
      <c r="NMB2633" s="113"/>
      <c r="NMC2633" s="113"/>
      <c r="NMD2633" s="113"/>
      <c r="NME2633" s="113"/>
      <c r="NMF2633" s="113"/>
      <c r="NMG2633" s="113"/>
      <c r="NMH2633" s="113"/>
      <c r="NMI2633" s="113"/>
      <c r="NMJ2633" s="113"/>
      <c r="NMK2633" s="113"/>
      <c r="NML2633" s="113"/>
      <c r="NMM2633" s="113"/>
      <c r="NMN2633" s="113"/>
      <c r="NMO2633" s="113"/>
      <c r="NMP2633" s="113"/>
      <c r="NMQ2633" s="113"/>
      <c r="NMR2633" s="113"/>
      <c r="NMS2633" s="113"/>
      <c r="NMT2633" s="113"/>
      <c r="NMU2633" s="113"/>
      <c r="NMV2633" s="113"/>
      <c r="NMW2633" s="113"/>
      <c r="NMX2633" s="113"/>
      <c r="NMY2633" s="113"/>
      <c r="NMZ2633" s="113"/>
      <c r="NNA2633" s="113"/>
      <c r="NNB2633" s="113"/>
      <c r="NNC2633" s="113"/>
      <c r="NND2633" s="113"/>
      <c r="NNE2633" s="113"/>
      <c r="NNF2633" s="113"/>
      <c r="NNG2633" s="113"/>
      <c r="NNH2633" s="113"/>
      <c r="NNI2633" s="113"/>
      <c r="NNJ2633" s="113"/>
      <c r="NNK2633" s="113"/>
      <c r="NNL2633" s="113"/>
      <c r="NNM2633" s="113"/>
      <c r="NNN2633" s="113"/>
      <c r="NNO2633" s="113"/>
      <c r="NNP2633" s="113"/>
      <c r="NNQ2633" s="113"/>
      <c r="NNR2633" s="113"/>
      <c r="NNS2633" s="113"/>
      <c r="NNT2633" s="113"/>
      <c r="NNU2633" s="113"/>
      <c r="NNV2633" s="113"/>
      <c r="NNW2633" s="113"/>
      <c r="NNX2633" s="113"/>
      <c r="NNY2633" s="113"/>
      <c r="NNZ2633" s="113"/>
      <c r="NOA2633" s="113"/>
      <c r="NOB2633" s="113"/>
      <c r="NOC2633" s="113"/>
      <c r="NOD2633" s="113"/>
      <c r="NOE2633" s="113"/>
      <c r="NOF2633" s="113"/>
      <c r="NOG2633" s="113"/>
      <c r="NOH2633" s="113"/>
      <c r="NOI2633" s="113"/>
      <c r="NOJ2633" s="113"/>
      <c r="NOK2633" s="113"/>
      <c r="NOL2633" s="113"/>
      <c r="NOM2633" s="113"/>
      <c r="NON2633" s="113"/>
      <c r="NOO2633" s="113"/>
      <c r="NOP2633" s="113"/>
      <c r="NOQ2633" s="113"/>
      <c r="NOR2633" s="113"/>
      <c r="NOS2633" s="113"/>
      <c r="NOT2633" s="113"/>
      <c r="NOU2633" s="113"/>
      <c r="NOV2633" s="113"/>
      <c r="NOW2633" s="113"/>
      <c r="NOX2633" s="113"/>
      <c r="NOY2633" s="113"/>
      <c r="NOZ2633" s="113"/>
      <c r="NPA2633" s="113"/>
      <c r="NPB2633" s="113"/>
      <c r="NPC2633" s="113"/>
      <c r="NPD2633" s="113"/>
      <c r="NPE2633" s="113"/>
      <c r="NPF2633" s="113"/>
      <c r="NPG2633" s="113"/>
      <c r="NPH2633" s="113"/>
      <c r="NPI2633" s="113"/>
      <c r="NPJ2633" s="113"/>
      <c r="NPK2633" s="113"/>
      <c r="NPL2633" s="113"/>
      <c r="NPM2633" s="113"/>
      <c r="NPN2633" s="113"/>
      <c r="NPO2633" s="113"/>
      <c r="NPP2633" s="113"/>
      <c r="NPQ2633" s="113"/>
      <c r="NPR2633" s="113"/>
      <c r="NPS2633" s="113"/>
      <c r="NPT2633" s="113"/>
      <c r="NPU2633" s="113"/>
      <c r="NPV2633" s="113"/>
      <c r="NPW2633" s="113"/>
      <c r="NPX2633" s="113"/>
      <c r="NPY2633" s="113"/>
      <c r="NPZ2633" s="113"/>
      <c r="NQA2633" s="113"/>
      <c r="NQB2633" s="113"/>
      <c r="NQC2633" s="113"/>
      <c r="NQD2633" s="113"/>
      <c r="NQE2633" s="113"/>
      <c r="NQF2633" s="113"/>
      <c r="NQG2633" s="113"/>
      <c r="NQH2633" s="113"/>
      <c r="NQI2633" s="113"/>
      <c r="NQJ2633" s="113"/>
      <c r="NQK2633" s="113"/>
      <c r="NQL2633" s="113"/>
      <c r="NQM2633" s="113"/>
      <c r="NQN2633" s="113"/>
      <c r="NQO2633" s="113"/>
      <c r="NQP2633" s="113"/>
      <c r="NQQ2633" s="113"/>
      <c r="NQR2633" s="113"/>
      <c r="NQS2633" s="113"/>
      <c r="NQT2633" s="113"/>
      <c r="NQU2633" s="113"/>
      <c r="NQV2633" s="113"/>
      <c r="NQW2633" s="113"/>
      <c r="NQX2633" s="113"/>
      <c r="NQY2633" s="113"/>
      <c r="NQZ2633" s="113"/>
      <c r="NRA2633" s="113"/>
      <c r="NRB2633" s="113"/>
      <c r="NRC2633" s="113"/>
      <c r="NRD2633" s="113"/>
      <c r="NRE2633" s="113"/>
      <c r="NRF2633" s="113"/>
      <c r="NRG2633" s="113"/>
      <c r="NRH2633" s="113"/>
      <c r="NRI2633" s="113"/>
      <c r="NRJ2633" s="113"/>
      <c r="NRK2633" s="113"/>
      <c r="NRL2633" s="113"/>
      <c r="NRM2633" s="113"/>
      <c r="NRN2633" s="113"/>
      <c r="NRO2633" s="113"/>
      <c r="NRP2633" s="113"/>
      <c r="NRQ2633" s="113"/>
      <c r="NRR2633" s="113"/>
      <c r="NRS2633" s="113"/>
      <c r="NRT2633" s="113"/>
      <c r="NRU2633" s="113"/>
      <c r="NRV2633" s="113"/>
      <c r="NRW2633" s="113"/>
      <c r="NRX2633" s="113"/>
      <c r="NRY2633" s="113"/>
      <c r="NRZ2633" s="113"/>
      <c r="NSA2633" s="113"/>
      <c r="NSB2633" s="113"/>
      <c r="NSC2633" s="113"/>
      <c r="NSD2633" s="113"/>
      <c r="NSE2633" s="113"/>
      <c r="NSF2633" s="113"/>
      <c r="NSG2633" s="113"/>
      <c r="NSH2633" s="113"/>
      <c r="NSI2633" s="113"/>
      <c r="NSJ2633" s="113"/>
      <c r="NSK2633" s="113"/>
      <c r="NSL2633" s="113"/>
      <c r="NSM2633" s="113"/>
      <c r="NSN2633" s="113"/>
      <c r="NSO2633" s="113"/>
      <c r="NSP2633" s="113"/>
      <c r="NSQ2633" s="113"/>
      <c r="NSR2633" s="113"/>
      <c r="NSS2633" s="113"/>
      <c r="NST2633" s="113"/>
      <c r="NSU2633" s="113"/>
      <c r="NSV2633" s="113"/>
      <c r="NSW2633" s="113"/>
      <c r="NSX2633" s="113"/>
      <c r="NSY2633" s="113"/>
      <c r="NSZ2633" s="113"/>
      <c r="NTA2633" s="113"/>
      <c r="NTB2633" s="113"/>
      <c r="NTC2633" s="113"/>
      <c r="NTD2633" s="113"/>
      <c r="NTE2633" s="113"/>
      <c r="NTF2633" s="113"/>
      <c r="NTG2633" s="113"/>
      <c r="NTH2633" s="113"/>
      <c r="NTI2633" s="113"/>
      <c r="NTJ2633" s="113"/>
      <c r="NTK2633" s="113"/>
      <c r="NTL2633" s="113"/>
      <c r="NTM2633" s="113"/>
      <c r="NTN2633" s="113"/>
      <c r="NTO2633" s="113"/>
      <c r="NTP2633" s="113"/>
      <c r="NTQ2633" s="113"/>
      <c r="NTR2633" s="113"/>
      <c r="NTS2633" s="113"/>
      <c r="NTT2633" s="113"/>
      <c r="NTU2633" s="113"/>
      <c r="NTV2633" s="113"/>
      <c r="NTW2633" s="113"/>
      <c r="NTX2633" s="113"/>
      <c r="NTY2633" s="113"/>
      <c r="NTZ2633" s="113"/>
      <c r="NUA2633" s="113"/>
      <c r="NUB2633" s="113"/>
      <c r="NUC2633" s="113"/>
      <c r="NUD2633" s="113"/>
      <c r="NUE2633" s="113"/>
      <c r="NUF2633" s="113"/>
      <c r="NUG2633" s="113"/>
      <c r="NUH2633" s="113"/>
      <c r="NUI2633" s="113"/>
      <c r="NUJ2633" s="113"/>
      <c r="NUK2633" s="113"/>
      <c r="NUL2633" s="113"/>
      <c r="NUM2633" s="113"/>
      <c r="NUN2633" s="113"/>
      <c r="NUO2633" s="113"/>
      <c r="NUP2633" s="113"/>
      <c r="NUQ2633" s="113"/>
      <c r="NUR2633" s="113"/>
      <c r="NUS2633" s="113"/>
      <c r="NUT2633" s="113"/>
      <c r="NUU2633" s="113"/>
      <c r="NUV2633" s="113"/>
      <c r="NUW2633" s="113"/>
      <c r="NUX2633" s="113"/>
      <c r="NUY2633" s="113"/>
      <c r="NUZ2633" s="113"/>
      <c r="NVA2633" s="113"/>
      <c r="NVB2633" s="113"/>
      <c r="NVC2633" s="113"/>
      <c r="NVD2633" s="113"/>
      <c r="NVE2633" s="113"/>
      <c r="NVF2633" s="113"/>
      <c r="NVG2633" s="113"/>
      <c r="NVH2633" s="113"/>
      <c r="NVI2633" s="113"/>
      <c r="NVJ2633" s="113"/>
      <c r="NVK2633" s="113"/>
      <c r="NVL2633" s="113"/>
      <c r="NVM2633" s="113"/>
      <c r="NVN2633" s="113"/>
      <c r="NVO2633" s="113"/>
      <c r="NVP2633" s="113"/>
      <c r="NVQ2633" s="113"/>
      <c r="NVR2633" s="113"/>
      <c r="NVS2633" s="113"/>
      <c r="NVT2633" s="113"/>
      <c r="NVU2633" s="113"/>
      <c r="NVV2633" s="113"/>
      <c r="NVW2633" s="113"/>
      <c r="NVX2633" s="113"/>
      <c r="NVY2633" s="113"/>
      <c r="NVZ2633" s="113"/>
      <c r="NWA2633" s="113"/>
      <c r="NWB2633" s="113"/>
      <c r="NWC2633" s="113"/>
      <c r="NWD2633" s="113"/>
      <c r="NWE2633" s="113"/>
      <c r="NWF2633" s="113"/>
      <c r="NWG2633" s="113"/>
      <c r="NWH2633" s="113"/>
      <c r="NWI2633" s="113"/>
      <c r="NWJ2633" s="113"/>
      <c r="NWK2633" s="113"/>
      <c r="NWL2633" s="113"/>
      <c r="NWM2633" s="113"/>
      <c r="NWN2633" s="113"/>
      <c r="NWO2633" s="113"/>
      <c r="NWP2633" s="113"/>
      <c r="NWQ2633" s="113"/>
      <c r="NWR2633" s="113"/>
      <c r="NWS2633" s="113"/>
      <c r="NWT2633" s="113"/>
      <c r="NWU2633" s="113"/>
      <c r="NWV2633" s="113"/>
      <c r="NWW2633" s="113"/>
      <c r="NWX2633" s="113"/>
      <c r="NWY2633" s="113"/>
      <c r="NWZ2633" s="113"/>
      <c r="NXA2633" s="113"/>
      <c r="NXB2633" s="113"/>
      <c r="NXC2633" s="113"/>
      <c r="NXD2633" s="113"/>
      <c r="NXE2633" s="113"/>
      <c r="NXF2633" s="113"/>
      <c r="NXG2633" s="113"/>
      <c r="NXH2633" s="113"/>
      <c r="NXI2633" s="113"/>
      <c r="NXJ2633" s="113"/>
      <c r="NXK2633" s="113"/>
      <c r="NXL2633" s="113"/>
      <c r="NXM2633" s="113"/>
      <c r="NXN2633" s="113"/>
      <c r="NXO2633" s="113"/>
      <c r="NXP2633" s="113"/>
      <c r="NXQ2633" s="113"/>
      <c r="NXR2633" s="113"/>
      <c r="NXS2633" s="113"/>
      <c r="NXT2633" s="113"/>
      <c r="NXU2633" s="113"/>
      <c r="NXV2633" s="113"/>
      <c r="NXW2633" s="113"/>
      <c r="NXX2633" s="113"/>
      <c r="NXY2633" s="113"/>
      <c r="NXZ2633" s="113"/>
      <c r="NYA2633" s="113"/>
      <c r="NYB2633" s="113"/>
      <c r="NYC2633" s="113"/>
      <c r="NYD2633" s="113"/>
      <c r="NYE2633" s="113"/>
      <c r="NYF2633" s="113"/>
      <c r="NYG2633" s="113"/>
      <c r="NYH2633" s="113"/>
      <c r="NYI2633" s="113"/>
      <c r="NYJ2633" s="113"/>
      <c r="NYK2633" s="113"/>
      <c r="NYL2633" s="113"/>
      <c r="NYM2633" s="113"/>
      <c r="NYN2633" s="113"/>
      <c r="NYO2633" s="113"/>
      <c r="NYP2633" s="113"/>
      <c r="NYQ2633" s="113"/>
      <c r="NYR2633" s="113"/>
      <c r="NYS2633" s="113"/>
      <c r="NYT2633" s="113"/>
      <c r="NYU2633" s="113"/>
      <c r="NYV2633" s="113"/>
      <c r="NYW2633" s="113"/>
      <c r="NYX2633" s="113"/>
      <c r="NYY2633" s="113"/>
      <c r="NYZ2633" s="113"/>
      <c r="NZA2633" s="113"/>
      <c r="NZB2633" s="113"/>
      <c r="NZC2633" s="113"/>
      <c r="NZD2633" s="113"/>
      <c r="NZE2633" s="113"/>
      <c r="NZF2633" s="113"/>
      <c r="NZG2633" s="113"/>
      <c r="NZH2633" s="113"/>
      <c r="NZI2633" s="113"/>
      <c r="NZJ2633" s="113"/>
      <c r="NZK2633" s="113"/>
      <c r="NZL2633" s="113"/>
      <c r="NZM2633" s="113"/>
      <c r="NZN2633" s="113"/>
      <c r="NZO2633" s="113"/>
      <c r="NZP2633" s="113"/>
      <c r="NZQ2633" s="113"/>
      <c r="NZR2633" s="113"/>
      <c r="NZS2633" s="113"/>
      <c r="NZT2633" s="113"/>
      <c r="NZU2633" s="113"/>
      <c r="NZV2633" s="113"/>
      <c r="NZW2633" s="113"/>
      <c r="NZX2633" s="113"/>
      <c r="NZY2633" s="113"/>
      <c r="NZZ2633" s="113"/>
      <c r="OAA2633" s="113"/>
      <c r="OAB2633" s="113"/>
      <c r="OAC2633" s="113"/>
      <c r="OAD2633" s="113"/>
      <c r="OAE2633" s="113"/>
      <c r="OAF2633" s="113"/>
      <c r="OAG2633" s="113"/>
      <c r="OAH2633" s="113"/>
      <c r="OAI2633" s="113"/>
      <c r="OAJ2633" s="113"/>
      <c r="OAK2633" s="113"/>
      <c r="OAL2633" s="113"/>
      <c r="OAM2633" s="113"/>
      <c r="OAN2633" s="113"/>
      <c r="OAO2633" s="113"/>
      <c r="OAP2633" s="113"/>
      <c r="OAQ2633" s="113"/>
      <c r="OAR2633" s="113"/>
      <c r="OAS2633" s="113"/>
      <c r="OAT2633" s="113"/>
      <c r="OAU2633" s="113"/>
      <c r="OAV2633" s="113"/>
      <c r="OAW2633" s="113"/>
      <c r="OAX2633" s="113"/>
      <c r="OAY2633" s="113"/>
      <c r="OAZ2633" s="113"/>
      <c r="OBA2633" s="113"/>
      <c r="OBB2633" s="113"/>
      <c r="OBC2633" s="113"/>
      <c r="OBD2633" s="113"/>
      <c r="OBE2633" s="113"/>
      <c r="OBF2633" s="113"/>
      <c r="OBG2633" s="113"/>
      <c r="OBH2633" s="113"/>
      <c r="OBI2633" s="113"/>
      <c r="OBJ2633" s="113"/>
      <c r="OBK2633" s="113"/>
      <c r="OBL2633" s="113"/>
      <c r="OBM2633" s="113"/>
      <c r="OBN2633" s="113"/>
      <c r="OBO2633" s="113"/>
      <c r="OBP2633" s="113"/>
      <c r="OBQ2633" s="113"/>
      <c r="OBR2633" s="113"/>
      <c r="OBS2633" s="113"/>
      <c r="OBT2633" s="113"/>
      <c r="OBU2633" s="113"/>
      <c r="OBV2633" s="113"/>
      <c r="OBW2633" s="113"/>
      <c r="OBX2633" s="113"/>
      <c r="OBY2633" s="113"/>
      <c r="OBZ2633" s="113"/>
      <c r="OCA2633" s="113"/>
      <c r="OCB2633" s="113"/>
      <c r="OCC2633" s="113"/>
      <c r="OCD2633" s="113"/>
      <c r="OCE2633" s="113"/>
      <c r="OCF2633" s="113"/>
      <c r="OCG2633" s="113"/>
      <c r="OCH2633" s="113"/>
      <c r="OCI2633" s="113"/>
      <c r="OCJ2633" s="113"/>
      <c r="OCK2633" s="113"/>
      <c r="OCL2633" s="113"/>
      <c r="OCM2633" s="113"/>
      <c r="OCN2633" s="113"/>
      <c r="OCO2633" s="113"/>
      <c r="OCP2633" s="113"/>
      <c r="OCQ2633" s="113"/>
      <c r="OCR2633" s="113"/>
      <c r="OCS2633" s="113"/>
      <c r="OCT2633" s="113"/>
      <c r="OCU2633" s="113"/>
      <c r="OCV2633" s="113"/>
      <c r="OCW2633" s="113"/>
      <c r="OCX2633" s="113"/>
      <c r="OCY2633" s="113"/>
      <c r="OCZ2633" s="113"/>
      <c r="ODA2633" s="113"/>
      <c r="ODB2633" s="113"/>
      <c r="ODC2633" s="113"/>
      <c r="ODD2633" s="113"/>
      <c r="ODE2633" s="113"/>
      <c r="ODF2633" s="113"/>
      <c r="ODG2633" s="113"/>
      <c r="ODH2633" s="113"/>
      <c r="ODI2633" s="113"/>
      <c r="ODJ2633" s="113"/>
      <c r="ODK2633" s="113"/>
      <c r="ODL2633" s="113"/>
      <c r="ODM2633" s="113"/>
      <c r="ODN2633" s="113"/>
      <c r="ODO2633" s="113"/>
      <c r="ODP2633" s="113"/>
      <c r="ODQ2633" s="113"/>
      <c r="ODR2633" s="113"/>
      <c r="ODS2633" s="113"/>
      <c r="ODT2633" s="113"/>
      <c r="ODU2633" s="113"/>
      <c r="ODV2633" s="113"/>
      <c r="ODW2633" s="113"/>
      <c r="ODX2633" s="113"/>
      <c r="ODY2633" s="113"/>
      <c r="ODZ2633" s="113"/>
      <c r="OEA2633" s="113"/>
      <c r="OEB2633" s="113"/>
      <c r="OEC2633" s="113"/>
      <c r="OED2633" s="113"/>
      <c r="OEE2633" s="113"/>
      <c r="OEF2633" s="113"/>
      <c r="OEG2633" s="113"/>
      <c r="OEH2633" s="113"/>
      <c r="OEI2633" s="113"/>
      <c r="OEJ2633" s="113"/>
      <c r="OEK2633" s="113"/>
      <c r="OEL2633" s="113"/>
      <c r="OEM2633" s="113"/>
      <c r="OEN2633" s="113"/>
      <c r="OEO2633" s="113"/>
      <c r="OEP2633" s="113"/>
      <c r="OEQ2633" s="113"/>
      <c r="OER2633" s="113"/>
      <c r="OES2633" s="113"/>
      <c r="OET2633" s="113"/>
      <c r="OEU2633" s="113"/>
      <c r="OEV2633" s="113"/>
      <c r="OEW2633" s="113"/>
      <c r="OEX2633" s="113"/>
      <c r="OEY2633" s="113"/>
      <c r="OEZ2633" s="113"/>
      <c r="OFA2633" s="113"/>
      <c r="OFB2633" s="113"/>
      <c r="OFC2633" s="113"/>
      <c r="OFD2633" s="113"/>
      <c r="OFE2633" s="113"/>
      <c r="OFF2633" s="113"/>
      <c r="OFG2633" s="113"/>
      <c r="OFH2633" s="113"/>
      <c r="OFI2633" s="113"/>
      <c r="OFJ2633" s="113"/>
      <c r="OFK2633" s="113"/>
      <c r="OFL2633" s="113"/>
      <c r="OFM2633" s="113"/>
      <c r="OFN2633" s="113"/>
      <c r="OFO2633" s="113"/>
      <c r="OFP2633" s="113"/>
      <c r="OFQ2633" s="113"/>
      <c r="OFR2633" s="113"/>
      <c r="OFS2633" s="113"/>
      <c r="OFT2633" s="113"/>
      <c r="OFU2633" s="113"/>
      <c r="OFV2633" s="113"/>
      <c r="OFW2633" s="113"/>
      <c r="OFX2633" s="113"/>
      <c r="OFY2633" s="113"/>
      <c r="OFZ2633" s="113"/>
      <c r="OGA2633" s="113"/>
      <c r="OGB2633" s="113"/>
      <c r="OGC2633" s="113"/>
      <c r="OGD2633" s="113"/>
      <c r="OGE2633" s="113"/>
      <c r="OGF2633" s="113"/>
      <c r="OGG2633" s="113"/>
      <c r="OGH2633" s="113"/>
      <c r="OGI2633" s="113"/>
      <c r="OGJ2633" s="113"/>
      <c r="OGK2633" s="113"/>
      <c r="OGL2633" s="113"/>
      <c r="OGM2633" s="113"/>
      <c r="OGN2633" s="113"/>
      <c r="OGO2633" s="113"/>
      <c r="OGP2633" s="113"/>
      <c r="OGQ2633" s="113"/>
      <c r="OGR2633" s="113"/>
      <c r="OGS2633" s="113"/>
      <c r="OGT2633" s="113"/>
      <c r="OGU2633" s="113"/>
      <c r="OGV2633" s="113"/>
      <c r="OGW2633" s="113"/>
      <c r="OGX2633" s="113"/>
      <c r="OGY2633" s="113"/>
      <c r="OGZ2633" s="113"/>
      <c r="OHA2633" s="113"/>
      <c r="OHB2633" s="113"/>
      <c r="OHC2633" s="113"/>
      <c r="OHD2633" s="113"/>
      <c r="OHE2633" s="113"/>
      <c r="OHF2633" s="113"/>
      <c r="OHG2633" s="113"/>
      <c r="OHH2633" s="113"/>
      <c r="OHI2633" s="113"/>
      <c r="OHJ2633" s="113"/>
      <c r="OHK2633" s="113"/>
      <c r="OHL2633" s="113"/>
      <c r="OHM2633" s="113"/>
      <c r="OHN2633" s="113"/>
      <c r="OHO2633" s="113"/>
      <c r="OHP2633" s="113"/>
      <c r="OHQ2633" s="113"/>
      <c r="OHR2633" s="113"/>
      <c r="OHS2633" s="113"/>
      <c r="OHT2633" s="113"/>
      <c r="OHU2633" s="113"/>
      <c r="OHV2633" s="113"/>
      <c r="OHW2633" s="113"/>
      <c r="OHX2633" s="113"/>
      <c r="OHY2633" s="113"/>
      <c r="OHZ2633" s="113"/>
      <c r="OIA2633" s="113"/>
      <c r="OIB2633" s="113"/>
      <c r="OIC2633" s="113"/>
      <c r="OID2633" s="113"/>
      <c r="OIE2633" s="113"/>
      <c r="OIF2633" s="113"/>
      <c r="OIG2633" s="113"/>
      <c r="OIH2633" s="113"/>
      <c r="OII2633" s="113"/>
      <c r="OIJ2633" s="113"/>
      <c r="OIK2633" s="113"/>
      <c r="OIL2633" s="113"/>
      <c r="OIM2633" s="113"/>
      <c r="OIN2633" s="113"/>
      <c r="OIO2633" s="113"/>
      <c r="OIP2633" s="113"/>
      <c r="OIQ2633" s="113"/>
      <c r="OIR2633" s="113"/>
      <c r="OIS2633" s="113"/>
      <c r="OIT2633" s="113"/>
      <c r="OIU2633" s="113"/>
      <c r="OIV2633" s="113"/>
      <c r="OIW2633" s="113"/>
      <c r="OIX2633" s="113"/>
      <c r="OIY2633" s="113"/>
      <c r="OIZ2633" s="113"/>
      <c r="OJA2633" s="113"/>
      <c r="OJB2633" s="113"/>
      <c r="OJC2633" s="113"/>
      <c r="OJD2633" s="113"/>
      <c r="OJE2633" s="113"/>
      <c r="OJF2633" s="113"/>
      <c r="OJG2633" s="113"/>
      <c r="OJH2633" s="113"/>
      <c r="OJI2633" s="113"/>
      <c r="OJJ2633" s="113"/>
      <c r="OJK2633" s="113"/>
      <c r="OJL2633" s="113"/>
      <c r="OJM2633" s="113"/>
      <c r="OJN2633" s="113"/>
      <c r="OJO2633" s="113"/>
      <c r="OJP2633" s="113"/>
      <c r="OJQ2633" s="113"/>
      <c r="OJR2633" s="113"/>
      <c r="OJS2633" s="113"/>
      <c r="OJT2633" s="113"/>
      <c r="OJU2633" s="113"/>
      <c r="OJV2633" s="113"/>
      <c r="OJW2633" s="113"/>
      <c r="OJX2633" s="113"/>
      <c r="OJY2633" s="113"/>
      <c r="OJZ2633" s="113"/>
      <c r="OKA2633" s="113"/>
      <c r="OKB2633" s="113"/>
      <c r="OKC2633" s="113"/>
      <c r="OKD2633" s="113"/>
      <c r="OKE2633" s="113"/>
      <c r="OKF2633" s="113"/>
      <c r="OKG2633" s="113"/>
      <c r="OKH2633" s="113"/>
      <c r="OKI2633" s="113"/>
      <c r="OKJ2633" s="113"/>
      <c r="OKK2633" s="113"/>
      <c r="OKL2633" s="113"/>
      <c r="OKM2633" s="113"/>
      <c r="OKN2633" s="113"/>
      <c r="OKO2633" s="113"/>
      <c r="OKP2633" s="113"/>
      <c r="OKQ2633" s="113"/>
      <c r="OKR2633" s="113"/>
      <c r="OKS2633" s="113"/>
      <c r="OKT2633" s="113"/>
      <c r="OKU2633" s="113"/>
      <c r="OKV2633" s="113"/>
      <c r="OKW2633" s="113"/>
      <c r="OKX2633" s="113"/>
      <c r="OKY2633" s="113"/>
      <c r="OKZ2633" s="113"/>
      <c r="OLA2633" s="113"/>
      <c r="OLB2633" s="113"/>
      <c r="OLC2633" s="113"/>
      <c r="OLD2633" s="113"/>
      <c r="OLE2633" s="113"/>
      <c r="OLF2633" s="113"/>
      <c r="OLG2633" s="113"/>
      <c r="OLH2633" s="113"/>
      <c r="OLI2633" s="113"/>
      <c r="OLJ2633" s="113"/>
      <c r="OLK2633" s="113"/>
      <c r="OLL2633" s="113"/>
      <c r="OLM2633" s="113"/>
      <c r="OLN2633" s="113"/>
      <c r="OLO2633" s="113"/>
      <c r="OLP2633" s="113"/>
      <c r="OLQ2633" s="113"/>
      <c r="OLR2633" s="113"/>
      <c r="OLS2633" s="113"/>
      <c r="OLT2633" s="113"/>
      <c r="OLU2633" s="113"/>
      <c r="OLV2633" s="113"/>
      <c r="OLW2633" s="113"/>
      <c r="OLX2633" s="113"/>
      <c r="OLY2633" s="113"/>
      <c r="OLZ2633" s="113"/>
      <c r="OMA2633" s="113"/>
      <c r="OMB2633" s="113"/>
      <c r="OMC2633" s="113"/>
      <c r="OMD2633" s="113"/>
      <c r="OME2633" s="113"/>
      <c r="OMF2633" s="113"/>
      <c r="OMG2633" s="113"/>
      <c r="OMH2633" s="113"/>
      <c r="OMI2633" s="113"/>
      <c r="OMJ2633" s="113"/>
      <c r="OMK2633" s="113"/>
      <c r="OML2633" s="113"/>
      <c r="OMM2633" s="113"/>
      <c r="OMN2633" s="113"/>
      <c r="OMO2633" s="113"/>
      <c r="OMP2633" s="113"/>
      <c r="OMQ2633" s="113"/>
      <c r="OMR2633" s="113"/>
      <c r="OMS2633" s="113"/>
      <c r="OMT2633" s="113"/>
      <c r="OMU2633" s="113"/>
      <c r="OMV2633" s="113"/>
      <c r="OMW2633" s="113"/>
      <c r="OMX2633" s="113"/>
      <c r="OMY2633" s="113"/>
      <c r="OMZ2633" s="113"/>
      <c r="ONA2633" s="113"/>
      <c r="ONB2633" s="113"/>
      <c r="ONC2633" s="113"/>
      <c r="OND2633" s="113"/>
      <c r="ONE2633" s="113"/>
      <c r="ONF2633" s="113"/>
      <c r="ONG2633" s="113"/>
      <c r="ONH2633" s="113"/>
      <c r="ONI2633" s="113"/>
      <c r="ONJ2633" s="113"/>
      <c r="ONK2633" s="113"/>
      <c r="ONL2633" s="113"/>
      <c r="ONM2633" s="113"/>
      <c r="ONN2633" s="113"/>
      <c r="ONO2633" s="113"/>
      <c r="ONP2633" s="113"/>
      <c r="ONQ2633" s="113"/>
      <c r="ONR2633" s="113"/>
      <c r="ONS2633" s="113"/>
      <c r="ONT2633" s="113"/>
      <c r="ONU2633" s="113"/>
      <c r="ONV2633" s="113"/>
      <c r="ONW2633" s="113"/>
      <c r="ONX2633" s="113"/>
      <c r="ONY2633" s="113"/>
      <c r="ONZ2633" s="113"/>
      <c r="OOA2633" s="113"/>
      <c r="OOB2633" s="113"/>
      <c r="OOC2633" s="113"/>
      <c r="OOD2633" s="113"/>
      <c r="OOE2633" s="113"/>
      <c r="OOF2633" s="113"/>
      <c r="OOG2633" s="113"/>
      <c r="OOH2633" s="113"/>
      <c r="OOI2633" s="113"/>
      <c r="OOJ2633" s="113"/>
      <c r="OOK2633" s="113"/>
      <c r="OOL2633" s="113"/>
      <c r="OOM2633" s="113"/>
      <c r="OON2633" s="113"/>
      <c r="OOO2633" s="113"/>
      <c r="OOP2633" s="113"/>
      <c r="OOQ2633" s="113"/>
      <c r="OOR2633" s="113"/>
      <c r="OOS2633" s="113"/>
      <c r="OOT2633" s="113"/>
      <c r="OOU2633" s="113"/>
      <c r="OOV2633" s="113"/>
      <c r="OOW2633" s="113"/>
      <c r="OOX2633" s="113"/>
      <c r="OOY2633" s="113"/>
      <c r="OOZ2633" s="113"/>
      <c r="OPA2633" s="113"/>
      <c r="OPB2633" s="113"/>
      <c r="OPC2633" s="113"/>
      <c r="OPD2633" s="113"/>
      <c r="OPE2633" s="113"/>
      <c r="OPF2633" s="113"/>
      <c r="OPG2633" s="113"/>
      <c r="OPH2633" s="113"/>
      <c r="OPI2633" s="113"/>
      <c r="OPJ2633" s="113"/>
      <c r="OPK2633" s="113"/>
      <c r="OPL2633" s="113"/>
      <c r="OPM2633" s="113"/>
      <c r="OPN2633" s="113"/>
      <c r="OPO2633" s="113"/>
      <c r="OPP2633" s="113"/>
      <c r="OPQ2633" s="113"/>
      <c r="OPR2633" s="113"/>
      <c r="OPS2633" s="113"/>
      <c r="OPT2633" s="113"/>
      <c r="OPU2633" s="113"/>
      <c r="OPV2633" s="113"/>
      <c r="OPW2633" s="113"/>
      <c r="OPX2633" s="113"/>
      <c r="OPY2633" s="113"/>
      <c r="OPZ2633" s="113"/>
      <c r="OQA2633" s="113"/>
      <c r="OQB2633" s="113"/>
      <c r="OQC2633" s="113"/>
      <c r="OQD2633" s="113"/>
      <c r="OQE2633" s="113"/>
      <c r="OQF2633" s="113"/>
      <c r="OQG2633" s="113"/>
      <c r="OQH2633" s="113"/>
      <c r="OQI2633" s="113"/>
      <c r="OQJ2633" s="113"/>
      <c r="OQK2633" s="113"/>
      <c r="OQL2633" s="113"/>
      <c r="OQM2633" s="113"/>
      <c r="OQN2633" s="113"/>
      <c r="OQO2633" s="113"/>
      <c r="OQP2633" s="113"/>
      <c r="OQQ2633" s="113"/>
      <c r="OQR2633" s="113"/>
      <c r="OQS2633" s="113"/>
      <c r="OQT2633" s="113"/>
      <c r="OQU2633" s="113"/>
      <c r="OQV2633" s="113"/>
      <c r="OQW2633" s="113"/>
      <c r="OQX2633" s="113"/>
      <c r="OQY2633" s="113"/>
      <c r="OQZ2633" s="113"/>
      <c r="ORA2633" s="113"/>
      <c r="ORB2633" s="113"/>
      <c r="ORC2633" s="113"/>
      <c r="ORD2633" s="113"/>
      <c r="ORE2633" s="113"/>
      <c r="ORF2633" s="113"/>
      <c r="ORG2633" s="113"/>
      <c r="ORH2633" s="113"/>
      <c r="ORI2633" s="113"/>
      <c r="ORJ2633" s="113"/>
      <c r="ORK2633" s="113"/>
      <c r="ORL2633" s="113"/>
      <c r="ORM2633" s="113"/>
      <c r="ORN2633" s="113"/>
      <c r="ORO2633" s="113"/>
      <c r="ORP2633" s="113"/>
      <c r="ORQ2633" s="113"/>
      <c r="ORR2633" s="113"/>
      <c r="ORS2633" s="113"/>
      <c r="ORT2633" s="113"/>
      <c r="ORU2633" s="113"/>
      <c r="ORV2633" s="113"/>
      <c r="ORW2633" s="113"/>
      <c r="ORX2633" s="113"/>
      <c r="ORY2633" s="113"/>
      <c r="ORZ2633" s="113"/>
      <c r="OSA2633" s="113"/>
      <c r="OSB2633" s="113"/>
      <c r="OSC2633" s="113"/>
      <c r="OSD2633" s="113"/>
      <c r="OSE2633" s="113"/>
      <c r="OSF2633" s="113"/>
      <c r="OSG2633" s="113"/>
      <c r="OSH2633" s="113"/>
      <c r="OSI2633" s="113"/>
      <c r="OSJ2633" s="113"/>
      <c r="OSK2633" s="113"/>
      <c r="OSL2633" s="113"/>
      <c r="OSM2633" s="113"/>
      <c r="OSN2633" s="113"/>
      <c r="OSO2633" s="113"/>
      <c r="OSP2633" s="113"/>
      <c r="OSQ2633" s="113"/>
      <c r="OSR2633" s="113"/>
      <c r="OSS2633" s="113"/>
      <c r="OST2633" s="113"/>
      <c r="OSU2633" s="113"/>
      <c r="OSV2633" s="113"/>
      <c r="OSW2633" s="113"/>
      <c r="OSX2633" s="113"/>
      <c r="OSY2633" s="113"/>
      <c r="OSZ2633" s="113"/>
      <c r="OTA2633" s="113"/>
      <c r="OTB2633" s="113"/>
      <c r="OTC2633" s="113"/>
      <c r="OTD2633" s="113"/>
      <c r="OTE2633" s="113"/>
      <c r="OTF2633" s="113"/>
      <c r="OTG2633" s="113"/>
      <c r="OTH2633" s="113"/>
      <c r="OTI2633" s="113"/>
      <c r="OTJ2633" s="113"/>
      <c r="OTK2633" s="113"/>
      <c r="OTL2633" s="113"/>
      <c r="OTM2633" s="113"/>
      <c r="OTN2633" s="113"/>
      <c r="OTO2633" s="113"/>
      <c r="OTP2633" s="113"/>
      <c r="OTQ2633" s="113"/>
      <c r="OTR2633" s="113"/>
      <c r="OTS2633" s="113"/>
      <c r="OTT2633" s="113"/>
      <c r="OTU2633" s="113"/>
      <c r="OTV2633" s="113"/>
      <c r="OTW2633" s="113"/>
      <c r="OTX2633" s="113"/>
      <c r="OTY2633" s="113"/>
      <c r="OTZ2633" s="113"/>
      <c r="OUA2633" s="113"/>
      <c r="OUB2633" s="113"/>
      <c r="OUC2633" s="113"/>
      <c r="OUD2633" s="113"/>
      <c r="OUE2633" s="113"/>
      <c r="OUF2633" s="113"/>
      <c r="OUG2633" s="113"/>
      <c r="OUH2633" s="113"/>
      <c r="OUI2633" s="113"/>
      <c r="OUJ2633" s="113"/>
      <c r="OUK2633" s="113"/>
      <c r="OUL2633" s="113"/>
      <c r="OUM2633" s="113"/>
      <c r="OUN2633" s="113"/>
      <c r="OUO2633" s="113"/>
      <c r="OUP2633" s="113"/>
      <c r="OUQ2633" s="113"/>
      <c r="OUR2633" s="113"/>
      <c r="OUS2633" s="113"/>
      <c r="OUT2633" s="113"/>
      <c r="OUU2633" s="113"/>
      <c r="OUV2633" s="113"/>
      <c r="OUW2633" s="113"/>
      <c r="OUX2633" s="113"/>
      <c r="OUY2633" s="113"/>
      <c r="OUZ2633" s="113"/>
      <c r="OVA2633" s="113"/>
      <c r="OVB2633" s="113"/>
      <c r="OVC2633" s="113"/>
      <c r="OVD2633" s="113"/>
      <c r="OVE2633" s="113"/>
      <c r="OVF2633" s="113"/>
      <c r="OVG2633" s="113"/>
      <c r="OVH2633" s="113"/>
      <c r="OVI2633" s="113"/>
      <c r="OVJ2633" s="113"/>
      <c r="OVK2633" s="113"/>
      <c r="OVL2633" s="113"/>
      <c r="OVM2633" s="113"/>
      <c r="OVN2633" s="113"/>
      <c r="OVO2633" s="113"/>
      <c r="OVP2633" s="113"/>
      <c r="OVQ2633" s="113"/>
      <c r="OVR2633" s="113"/>
      <c r="OVS2633" s="113"/>
      <c r="OVT2633" s="113"/>
      <c r="OVU2633" s="113"/>
      <c r="OVV2633" s="113"/>
      <c r="OVW2633" s="113"/>
      <c r="OVX2633" s="113"/>
      <c r="OVY2633" s="113"/>
      <c r="OVZ2633" s="113"/>
      <c r="OWA2633" s="113"/>
      <c r="OWB2633" s="113"/>
      <c r="OWC2633" s="113"/>
      <c r="OWD2633" s="113"/>
      <c r="OWE2633" s="113"/>
      <c r="OWF2633" s="113"/>
      <c r="OWG2633" s="113"/>
      <c r="OWH2633" s="113"/>
      <c r="OWI2633" s="113"/>
      <c r="OWJ2633" s="113"/>
      <c r="OWK2633" s="113"/>
      <c r="OWL2633" s="113"/>
      <c r="OWM2633" s="113"/>
      <c r="OWN2633" s="113"/>
      <c r="OWO2633" s="113"/>
      <c r="OWP2633" s="113"/>
      <c r="OWQ2633" s="113"/>
      <c r="OWR2633" s="113"/>
      <c r="OWS2633" s="113"/>
      <c r="OWT2633" s="113"/>
      <c r="OWU2633" s="113"/>
      <c r="OWV2633" s="113"/>
      <c r="OWW2633" s="113"/>
      <c r="OWX2633" s="113"/>
      <c r="OWY2633" s="113"/>
      <c r="OWZ2633" s="113"/>
      <c r="OXA2633" s="113"/>
      <c r="OXB2633" s="113"/>
      <c r="OXC2633" s="113"/>
      <c r="OXD2633" s="113"/>
      <c r="OXE2633" s="113"/>
      <c r="OXF2633" s="113"/>
      <c r="OXG2633" s="113"/>
      <c r="OXH2633" s="113"/>
      <c r="OXI2633" s="113"/>
      <c r="OXJ2633" s="113"/>
      <c r="OXK2633" s="113"/>
      <c r="OXL2633" s="113"/>
      <c r="OXM2633" s="113"/>
      <c r="OXN2633" s="113"/>
      <c r="OXO2633" s="113"/>
      <c r="OXP2633" s="113"/>
      <c r="OXQ2633" s="113"/>
      <c r="OXR2633" s="113"/>
      <c r="OXS2633" s="113"/>
      <c r="OXT2633" s="113"/>
      <c r="OXU2633" s="113"/>
      <c r="OXV2633" s="113"/>
      <c r="OXW2633" s="113"/>
      <c r="OXX2633" s="113"/>
      <c r="OXY2633" s="113"/>
      <c r="OXZ2633" s="113"/>
      <c r="OYA2633" s="113"/>
      <c r="OYB2633" s="113"/>
      <c r="OYC2633" s="113"/>
      <c r="OYD2633" s="113"/>
      <c r="OYE2633" s="113"/>
      <c r="OYF2633" s="113"/>
      <c r="OYG2633" s="113"/>
      <c r="OYH2633" s="113"/>
      <c r="OYI2633" s="113"/>
      <c r="OYJ2633" s="113"/>
      <c r="OYK2633" s="113"/>
      <c r="OYL2633" s="113"/>
      <c r="OYM2633" s="113"/>
      <c r="OYN2633" s="113"/>
      <c r="OYO2633" s="113"/>
      <c r="OYP2633" s="113"/>
      <c r="OYQ2633" s="113"/>
      <c r="OYR2633" s="113"/>
      <c r="OYS2633" s="113"/>
      <c r="OYT2633" s="113"/>
      <c r="OYU2633" s="113"/>
      <c r="OYV2633" s="113"/>
      <c r="OYW2633" s="113"/>
      <c r="OYX2633" s="113"/>
      <c r="OYY2633" s="113"/>
      <c r="OYZ2633" s="113"/>
      <c r="OZA2633" s="113"/>
      <c r="OZB2633" s="113"/>
      <c r="OZC2633" s="113"/>
      <c r="OZD2633" s="113"/>
      <c r="OZE2633" s="113"/>
      <c r="OZF2633" s="113"/>
      <c r="OZG2633" s="113"/>
      <c r="OZH2633" s="113"/>
      <c r="OZI2633" s="113"/>
      <c r="OZJ2633" s="113"/>
      <c r="OZK2633" s="113"/>
      <c r="OZL2633" s="113"/>
      <c r="OZM2633" s="113"/>
      <c r="OZN2633" s="113"/>
      <c r="OZO2633" s="113"/>
      <c r="OZP2633" s="113"/>
      <c r="OZQ2633" s="113"/>
      <c r="OZR2633" s="113"/>
      <c r="OZS2633" s="113"/>
      <c r="OZT2633" s="113"/>
      <c r="OZU2633" s="113"/>
      <c r="OZV2633" s="113"/>
      <c r="OZW2633" s="113"/>
      <c r="OZX2633" s="113"/>
      <c r="OZY2633" s="113"/>
      <c r="OZZ2633" s="113"/>
      <c r="PAA2633" s="113"/>
      <c r="PAB2633" s="113"/>
      <c r="PAC2633" s="113"/>
      <c r="PAD2633" s="113"/>
      <c r="PAE2633" s="113"/>
      <c r="PAF2633" s="113"/>
      <c r="PAG2633" s="113"/>
      <c r="PAH2633" s="113"/>
      <c r="PAI2633" s="113"/>
      <c r="PAJ2633" s="113"/>
      <c r="PAK2633" s="113"/>
      <c r="PAL2633" s="113"/>
      <c r="PAM2633" s="113"/>
      <c r="PAN2633" s="113"/>
      <c r="PAO2633" s="113"/>
      <c r="PAP2633" s="113"/>
      <c r="PAQ2633" s="113"/>
      <c r="PAR2633" s="113"/>
      <c r="PAS2633" s="113"/>
      <c r="PAT2633" s="113"/>
      <c r="PAU2633" s="113"/>
      <c r="PAV2633" s="113"/>
      <c r="PAW2633" s="113"/>
      <c r="PAX2633" s="113"/>
      <c r="PAY2633" s="113"/>
      <c r="PAZ2633" s="113"/>
      <c r="PBA2633" s="113"/>
      <c r="PBB2633" s="113"/>
      <c r="PBC2633" s="113"/>
      <c r="PBD2633" s="113"/>
      <c r="PBE2633" s="113"/>
      <c r="PBF2633" s="113"/>
      <c r="PBG2633" s="113"/>
      <c r="PBH2633" s="113"/>
      <c r="PBI2633" s="113"/>
      <c r="PBJ2633" s="113"/>
      <c r="PBK2633" s="113"/>
      <c r="PBL2633" s="113"/>
      <c r="PBM2633" s="113"/>
      <c r="PBN2633" s="113"/>
      <c r="PBO2633" s="113"/>
      <c r="PBP2633" s="113"/>
      <c r="PBQ2633" s="113"/>
      <c r="PBR2633" s="113"/>
      <c r="PBS2633" s="113"/>
      <c r="PBT2633" s="113"/>
      <c r="PBU2633" s="113"/>
      <c r="PBV2633" s="113"/>
      <c r="PBW2633" s="113"/>
      <c r="PBX2633" s="113"/>
      <c r="PBY2633" s="113"/>
      <c r="PBZ2633" s="113"/>
      <c r="PCA2633" s="113"/>
      <c r="PCB2633" s="113"/>
      <c r="PCC2633" s="113"/>
      <c r="PCD2633" s="113"/>
      <c r="PCE2633" s="113"/>
      <c r="PCF2633" s="113"/>
      <c r="PCG2633" s="113"/>
      <c r="PCH2633" s="113"/>
      <c r="PCI2633" s="113"/>
      <c r="PCJ2633" s="113"/>
      <c r="PCK2633" s="113"/>
      <c r="PCL2633" s="113"/>
      <c r="PCM2633" s="113"/>
      <c r="PCN2633" s="113"/>
      <c r="PCO2633" s="113"/>
      <c r="PCP2633" s="113"/>
      <c r="PCQ2633" s="113"/>
      <c r="PCR2633" s="113"/>
      <c r="PCS2633" s="113"/>
      <c r="PCT2633" s="113"/>
      <c r="PCU2633" s="113"/>
      <c r="PCV2633" s="113"/>
      <c r="PCW2633" s="113"/>
      <c r="PCX2633" s="113"/>
      <c r="PCY2633" s="113"/>
      <c r="PCZ2633" s="113"/>
      <c r="PDA2633" s="113"/>
      <c r="PDB2633" s="113"/>
      <c r="PDC2633" s="113"/>
      <c r="PDD2633" s="113"/>
      <c r="PDE2633" s="113"/>
      <c r="PDF2633" s="113"/>
      <c r="PDG2633" s="113"/>
      <c r="PDH2633" s="113"/>
      <c r="PDI2633" s="113"/>
      <c r="PDJ2633" s="113"/>
      <c r="PDK2633" s="113"/>
      <c r="PDL2633" s="113"/>
      <c r="PDM2633" s="113"/>
      <c r="PDN2633" s="113"/>
      <c r="PDO2633" s="113"/>
      <c r="PDP2633" s="113"/>
      <c r="PDQ2633" s="113"/>
      <c r="PDR2633" s="113"/>
      <c r="PDS2633" s="113"/>
      <c r="PDT2633" s="113"/>
      <c r="PDU2633" s="113"/>
      <c r="PDV2633" s="113"/>
      <c r="PDW2633" s="113"/>
      <c r="PDX2633" s="113"/>
      <c r="PDY2633" s="113"/>
      <c r="PDZ2633" s="113"/>
      <c r="PEA2633" s="113"/>
      <c r="PEB2633" s="113"/>
      <c r="PEC2633" s="113"/>
      <c r="PED2633" s="113"/>
      <c r="PEE2633" s="113"/>
      <c r="PEF2633" s="113"/>
      <c r="PEG2633" s="113"/>
      <c r="PEH2633" s="113"/>
      <c r="PEI2633" s="113"/>
      <c r="PEJ2633" s="113"/>
      <c r="PEK2633" s="113"/>
      <c r="PEL2633" s="113"/>
      <c r="PEM2633" s="113"/>
      <c r="PEN2633" s="113"/>
      <c r="PEO2633" s="113"/>
      <c r="PEP2633" s="113"/>
      <c r="PEQ2633" s="113"/>
      <c r="PER2633" s="113"/>
      <c r="PES2633" s="113"/>
      <c r="PET2633" s="113"/>
      <c r="PEU2633" s="113"/>
      <c r="PEV2633" s="113"/>
      <c r="PEW2633" s="113"/>
      <c r="PEX2633" s="113"/>
      <c r="PEY2633" s="113"/>
      <c r="PEZ2633" s="113"/>
      <c r="PFA2633" s="113"/>
      <c r="PFB2633" s="113"/>
      <c r="PFC2633" s="113"/>
      <c r="PFD2633" s="113"/>
      <c r="PFE2633" s="113"/>
      <c r="PFF2633" s="113"/>
      <c r="PFG2633" s="113"/>
      <c r="PFH2633" s="113"/>
      <c r="PFI2633" s="113"/>
      <c r="PFJ2633" s="113"/>
      <c r="PFK2633" s="113"/>
      <c r="PFL2633" s="113"/>
      <c r="PFM2633" s="113"/>
      <c r="PFN2633" s="113"/>
      <c r="PFO2633" s="113"/>
      <c r="PFP2633" s="113"/>
      <c r="PFQ2633" s="113"/>
      <c r="PFR2633" s="113"/>
      <c r="PFS2633" s="113"/>
      <c r="PFT2633" s="113"/>
      <c r="PFU2633" s="113"/>
      <c r="PFV2633" s="113"/>
      <c r="PFW2633" s="113"/>
      <c r="PFX2633" s="113"/>
      <c r="PFY2633" s="113"/>
      <c r="PFZ2633" s="113"/>
      <c r="PGA2633" s="113"/>
      <c r="PGB2633" s="113"/>
      <c r="PGC2633" s="113"/>
      <c r="PGD2633" s="113"/>
      <c r="PGE2633" s="113"/>
      <c r="PGF2633" s="113"/>
      <c r="PGG2633" s="113"/>
      <c r="PGH2633" s="113"/>
      <c r="PGI2633" s="113"/>
      <c r="PGJ2633" s="113"/>
      <c r="PGK2633" s="113"/>
      <c r="PGL2633" s="113"/>
      <c r="PGM2633" s="113"/>
      <c r="PGN2633" s="113"/>
      <c r="PGO2633" s="113"/>
      <c r="PGP2633" s="113"/>
      <c r="PGQ2633" s="113"/>
      <c r="PGR2633" s="113"/>
      <c r="PGS2633" s="113"/>
      <c r="PGT2633" s="113"/>
      <c r="PGU2633" s="113"/>
      <c r="PGV2633" s="113"/>
      <c r="PGW2633" s="113"/>
      <c r="PGX2633" s="113"/>
      <c r="PGY2633" s="113"/>
      <c r="PGZ2633" s="113"/>
      <c r="PHA2633" s="113"/>
      <c r="PHB2633" s="113"/>
      <c r="PHC2633" s="113"/>
      <c r="PHD2633" s="113"/>
      <c r="PHE2633" s="113"/>
      <c r="PHF2633" s="113"/>
      <c r="PHG2633" s="113"/>
      <c r="PHH2633" s="113"/>
      <c r="PHI2633" s="113"/>
      <c r="PHJ2633" s="113"/>
      <c r="PHK2633" s="113"/>
      <c r="PHL2633" s="113"/>
      <c r="PHM2633" s="113"/>
      <c r="PHN2633" s="113"/>
      <c r="PHO2633" s="113"/>
      <c r="PHP2633" s="113"/>
      <c r="PHQ2633" s="113"/>
      <c r="PHR2633" s="113"/>
      <c r="PHS2633" s="113"/>
      <c r="PHT2633" s="113"/>
      <c r="PHU2633" s="113"/>
      <c r="PHV2633" s="113"/>
      <c r="PHW2633" s="113"/>
      <c r="PHX2633" s="113"/>
      <c r="PHY2633" s="113"/>
      <c r="PHZ2633" s="113"/>
      <c r="PIA2633" s="113"/>
      <c r="PIB2633" s="113"/>
      <c r="PIC2633" s="113"/>
      <c r="PID2633" s="113"/>
      <c r="PIE2633" s="113"/>
      <c r="PIF2633" s="113"/>
      <c r="PIG2633" s="113"/>
      <c r="PIH2633" s="113"/>
      <c r="PII2633" s="113"/>
      <c r="PIJ2633" s="113"/>
      <c r="PIK2633" s="113"/>
      <c r="PIL2633" s="113"/>
      <c r="PIM2633" s="113"/>
      <c r="PIN2633" s="113"/>
      <c r="PIO2633" s="113"/>
      <c r="PIP2633" s="113"/>
      <c r="PIQ2633" s="113"/>
      <c r="PIR2633" s="113"/>
      <c r="PIS2633" s="113"/>
      <c r="PIT2633" s="113"/>
      <c r="PIU2633" s="113"/>
      <c r="PIV2633" s="113"/>
      <c r="PIW2633" s="113"/>
      <c r="PIX2633" s="113"/>
      <c r="PIY2633" s="113"/>
      <c r="PIZ2633" s="113"/>
      <c r="PJA2633" s="113"/>
      <c r="PJB2633" s="113"/>
      <c r="PJC2633" s="113"/>
      <c r="PJD2633" s="113"/>
      <c r="PJE2633" s="113"/>
      <c r="PJF2633" s="113"/>
      <c r="PJG2633" s="113"/>
      <c r="PJH2633" s="113"/>
      <c r="PJI2633" s="113"/>
      <c r="PJJ2633" s="113"/>
      <c r="PJK2633" s="113"/>
      <c r="PJL2633" s="113"/>
      <c r="PJM2633" s="113"/>
      <c r="PJN2633" s="113"/>
      <c r="PJO2633" s="113"/>
      <c r="PJP2633" s="113"/>
      <c r="PJQ2633" s="113"/>
      <c r="PJR2633" s="113"/>
      <c r="PJS2633" s="113"/>
      <c r="PJT2633" s="113"/>
      <c r="PJU2633" s="113"/>
      <c r="PJV2633" s="113"/>
      <c r="PJW2633" s="113"/>
      <c r="PJX2633" s="113"/>
      <c r="PJY2633" s="113"/>
      <c r="PJZ2633" s="113"/>
      <c r="PKA2633" s="113"/>
      <c r="PKB2633" s="113"/>
      <c r="PKC2633" s="113"/>
      <c r="PKD2633" s="113"/>
      <c r="PKE2633" s="113"/>
      <c r="PKF2633" s="113"/>
      <c r="PKG2633" s="113"/>
      <c r="PKH2633" s="113"/>
      <c r="PKI2633" s="113"/>
      <c r="PKJ2633" s="113"/>
      <c r="PKK2633" s="113"/>
      <c r="PKL2633" s="113"/>
      <c r="PKM2633" s="113"/>
      <c r="PKN2633" s="113"/>
      <c r="PKO2633" s="113"/>
      <c r="PKP2633" s="113"/>
      <c r="PKQ2633" s="113"/>
      <c r="PKR2633" s="113"/>
      <c r="PKS2633" s="113"/>
      <c r="PKT2633" s="113"/>
      <c r="PKU2633" s="113"/>
      <c r="PKV2633" s="113"/>
      <c r="PKW2633" s="113"/>
      <c r="PKX2633" s="113"/>
      <c r="PKY2633" s="113"/>
      <c r="PKZ2633" s="113"/>
      <c r="PLA2633" s="113"/>
      <c r="PLB2633" s="113"/>
      <c r="PLC2633" s="113"/>
      <c r="PLD2633" s="113"/>
      <c r="PLE2633" s="113"/>
      <c r="PLF2633" s="113"/>
      <c r="PLG2633" s="113"/>
      <c r="PLH2633" s="113"/>
      <c r="PLI2633" s="113"/>
      <c r="PLJ2633" s="113"/>
      <c r="PLK2633" s="113"/>
      <c r="PLL2633" s="113"/>
      <c r="PLM2633" s="113"/>
      <c r="PLN2633" s="113"/>
      <c r="PLO2633" s="113"/>
      <c r="PLP2633" s="113"/>
      <c r="PLQ2633" s="113"/>
      <c r="PLR2633" s="113"/>
      <c r="PLS2633" s="113"/>
      <c r="PLT2633" s="113"/>
      <c r="PLU2633" s="113"/>
      <c r="PLV2633" s="113"/>
      <c r="PLW2633" s="113"/>
      <c r="PLX2633" s="113"/>
      <c r="PLY2633" s="113"/>
      <c r="PLZ2633" s="113"/>
      <c r="PMA2633" s="113"/>
      <c r="PMB2633" s="113"/>
      <c r="PMC2633" s="113"/>
      <c r="PMD2633" s="113"/>
      <c r="PME2633" s="113"/>
      <c r="PMF2633" s="113"/>
      <c r="PMG2633" s="113"/>
      <c r="PMH2633" s="113"/>
      <c r="PMI2633" s="113"/>
      <c r="PMJ2633" s="113"/>
      <c r="PMK2633" s="113"/>
      <c r="PML2633" s="113"/>
      <c r="PMM2633" s="113"/>
      <c r="PMN2633" s="113"/>
      <c r="PMO2633" s="113"/>
      <c r="PMP2633" s="113"/>
      <c r="PMQ2633" s="113"/>
      <c r="PMR2633" s="113"/>
      <c r="PMS2633" s="113"/>
      <c r="PMT2633" s="113"/>
      <c r="PMU2633" s="113"/>
      <c r="PMV2633" s="113"/>
      <c r="PMW2633" s="113"/>
      <c r="PMX2633" s="113"/>
      <c r="PMY2633" s="113"/>
      <c r="PMZ2633" s="113"/>
      <c r="PNA2633" s="113"/>
      <c r="PNB2633" s="113"/>
      <c r="PNC2633" s="113"/>
      <c r="PND2633" s="113"/>
      <c r="PNE2633" s="113"/>
      <c r="PNF2633" s="113"/>
      <c r="PNG2633" s="113"/>
      <c r="PNH2633" s="113"/>
      <c r="PNI2633" s="113"/>
      <c r="PNJ2633" s="113"/>
      <c r="PNK2633" s="113"/>
      <c r="PNL2633" s="113"/>
      <c r="PNM2633" s="113"/>
      <c r="PNN2633" s="113"/>
      <c r="PNO2633" s="113"/>
      <c r="PNP2633" s="113"/>
      <c r="PNQ2633" s="113"/>
      <c r="PNR2633" s="113"/>
      <c r="PNS2633" s="113"/>
      <c r="PNT2633" s="113"/>
      <c r="PNU2633" s="113"/>
      <c r="PNV2633" s="113"/>
      <c r="PNW2633" s="113"/>
      <c r="PNX2633" s="113"/>
      <c r="PNY2633" s="113"/>
      <c r="PNZ2633" s="113"/>
      <c r="POA2633" s="113"/>
      <c r="POB2633" s="113"/>
      <c r="POC2633" s="113"/>
      <c r="POD2633" s="113"/>
      <c r="POE2633" s="113"/>
      <c r="POF2633" s="113"/>
      <c r="POG2633" s="113"/>
      <c r="POH2633" s="113"/>
      <c r="POI2633" s="113"/>
      <c r="POJ2633" s="113"/>
      <c r="POK2633" s="113"/>
      <c r="POL2633" s="113"/>
      <c r="POM2633" s="113"/>
      <c r="PON2633" s="113"/>
      <c r="POO2633" s="113"/>
      <c r="POP2633" s="113"/>
      <c r="POQ2633" s="113"/>
      <c r="POR2633" s="113"/>
      <c r="POS2633" s="113"/>
      <c r="POT2633" s="113"/>
      <c r="POU2633" s="113"/>
      <c r="POV2633" s="113"/>
      <c r="POW2633" s="113"/>
      <c r="POX2633" s="113"/>
      <c r="POY2633" s="113"/>
      <c r="POZ2633" s="113"/>
      <c r="PPA2633" s="113"/>
      <c r="PPB2633" s="113"/>
      <c r="PPC2633" s="113"/>
      <c r="PPD2633" s="113"/>
      <c r="PPE2633" s="113"/>
      <c r="PPF2633" s="113"/>
      <c r="PPG2633" s="113"/>
      <c r="PPH2633" s="113"/>
      <c r="PPI2633" s="113"/>
      <c r="PPJ2633" s="113"/>
      <c r="PPK2633" s="113"/>
      <c r="PPL2633" s="113"/>
      <c r="PPM2633" s="113"/>
      <c r="PPN2633" s="113"/>
      <c r="PPO2633" s="113"/>
      <c r="PPP2633" s="113"/>
      <c r="PPQ2633" s="113"/>
      <c r="PPR2633" s="113"/>
      <c r="PPS2633" s="113"/>
      <c r="PPT2633" s="113"/>
      <c r="PPU2633" s="113"/>
      <c r="PPV2633" s="113"/>
      <c r="PPW2633" s="113"/>
      <c r="PPX2633" s="113"/>
      <c r="PPY2633" s="113"/>
      <c r="PPZ2633" s="113"/>
      <c r="PQA2633" s="113"/>
      <c r="PQB2633" s="113"/>
      <c r="PQC2633" s="113"/>
      <c r="PQD2633" s="113"/>
      <c r="PQE2633" s="113"/>
      <c r="PQF2633" s="113"/>
      <c r="PQG2633" s="113"/>
      <c r="PQH2633" s="113"/>
      <c r="PQI2633" s="113"/>
      <c r="PQJ2633" s="113"/>
      <c r="PQK2633" s="113"/>
      <c r="PQL2633" s="113"/>
      <c r="PQM2633" s="113"/>
      <c r="PQN2633" s="113"/>
      <c r="PQO2633" s="113"/>
      <c r="PQP2633" s="113"/>
      <c r="PQQ2633" s="113"/>
      <c r="PQR2633" s="113"/>
      <c r="PQS2633" s="113"/>
      <c r="PQT2633" s="113"/>
      <c r="PQU2633" s="113"/>
      <c r="PQV2633" s="113"/>
      <c r="PQW2633" s="113"/>
      <c r="PQX2633" s="113"/>
      <c r="PQY2633" s="113"/>
      <c r="PQZ2633" s="113"/>
      <c r="PRA2633" s="113"/>
      <c r="PRB2633" s="113"/>
      <c r="PRC2633" s="113"/>
      <c r="PRD2633" s="113"/>
      <c r="PRE2633" s="113"/>
      <c r="PRF2633" s="113"/>
      <c r="PRG2633" s="113"/>
      <c r="PRH2633" s="113"/>
      <c r="PRI2633" s="113"/>
      <c r="PRJ2633" s="113"/>
      <c r="PRK2633" s="113"/>
      <c r="PRL2633" s="113"/>
      <c r="PRM2633" s="113"/>
      <c r="PRN2633" s="113"/>
      <c r="PRO2633" s="113"/>
      <c r="PRP2633" s="113"/>
      <c r="PRQ2633" s="113"/>
      <c r="PRR2633" s="113"/>
      <c r="PRS2633" s="113"/>
      <c r="PRT2633" s="113"/>
      <c r="PRU2633" s="113"/>
      <c r="PRV2633" s="113"/>
      <c r="PRW2633" s="113"/>
      <c r="PRX2633" s="113"/>
      <c r="PRY2633" s="113"/>
      <c r="PRZ2633" s="113"/>
      <c r="PSA2633" s="113"/>
      <c r="PSB2633" s="113"/>
      <c r="PSC2633" s="113"/>
      <c r="PSD2633" s="113"/>
      <c r="PSE2633" s="113"/>
      <c r="PSF2633" s="113"/>
      <c r="PSG2633" s="113"/>
      <c r="PSH2633" s="113"/>
      <c r="PSI2633" s="113"/>
      <c r="PSJ2633" s="113"/>
      <c r="PSK2633" s="113"/>
      <c r="PSL2633" s="113"/>
      <c r="PSM2633" s="113"/>
      <c r="PSN2633" s="113"/>
      <c r="PSO2633" s="113"/>
      <c r="PSP2633" s="113"/>
      <c r="PSQ2633" s="113"/>
      <c r="PSR2633" s="113"/>
      <c r="PSS2633" s="113"/>
      <c r="PST2633" s="113"/>
      <c r="PSU2633" s="113"/>
      <c r="PSV2633" s="113"/>
      <c r="PSW2633" s="113"/>
      <c r="PSX2633" s="113"/>
      <c r="PSY2633" s="113"/>
      <c r="PSZ2633" s="113"/>
      <c r="PTA2633" s="113"/>
      <c r="PTB2633" s="113"/>
      <c r="PTC2633" s="113"/>
      <c r="PTD2633" s="113"/>
      <c r="PTE2633" s="113"/>
      <c r="PTF2633" s="113"/>
      <c r="PTG2633" s="113"/>
      <c r="PTH2633" s="113"/>
      <c r="PTI2633" s="113"/>
      <c r="PTJ2633" s="113"/>
      <c r="PTK2633" s="113"/>
      <c r="PTL2633" s="113"/>
      <c r="PTM2633" s="113"/>
      <c r="PTN2633" s="113"/>
      <c r="PTO2633" s="113"/>
      <c r="PTP2633" s="113"/>
      <c r="PTQ2633" s="113"/>
      <c r="PTR2633" s="113"/>
      <c r="PTS2633" s="113"/>
      <c r="PTT2633" s="113"/>
      <c r="PTU2633" s="113"/>
      <c r="PTV2633" s="113"/>
      <c r="PTW2633" s="113"/>
      <c r="PTX2633" s="113"/>
      <c r="PTY2633" s="113"/>
      <c r="PTZ2633" s="113"/>
      <c r="PUA2633" s="113"/>
      <c r="PUB2633" s="113"/>
      <c r="PUC2633" s="113"/>
      <c r="PUD2633" s="113"/>
      <c r="PUE2633" s="113"/>
      <c r="PUF2633" s="113"/>
      <c r="PUG2633" s="113"/>
      <c r="PUH2633" s="113"/>
      <c r="PUI2633" s="113"/>
      <c r="PUJ2633" s="113"/>
      <c r="PUK2633" s="113"/>
      <c r="PUL2633" s="113"/>
      <c r="PUM2633" s="113"/>
      <c r="PUN2633" s="113"/>
      <c r="PUO2633" s="113"/>
      <c r="PUP2633" s="113"/>
      <c r="PUQ2633" s="113"/>
      <c r="PUR2633" s="113"/>
      <c r="PUS2633" s="113"/>
      <c r="PUT2633" s="113"/>
      <c r="PUU2633" s="113"/>
      <c r="PUV2633" s="113"/>
      <c r="PUW2633" s="113"/>
      <c r="PUX2633" s="113"/>
      <c r="PUY2633" s="113"/>
      <c r="PUZ2633" s="113"/>
      <c r="PVA2633" s="113"/>
      <c r="PVB2633" s="113"/>
      <c r="PVC2633" s="113"/>
      <c r="PVD2633" s="113"/>
      <c r="PVE2633" s="113"/>
      <c r="PVF2633" s="113"/>
      <c r="PVG2633" s="113"/>
      <c r="PVH2633" s="113"/>
      <c r="PVI2633" s="113"/>
      <c r="PVJ2633" s="113"/>
      <c r="PVK2633" s="113"/>
      <c r="PVL2633" s="113"/>
      <c r="PVM2633" s="113"/>
      <c r="PVN2633" s="113"/>
      <c r="PVO2633" s="113"/>
      <c r="PVP2633" s="113"/>
      <c r="PVQ2633" s="113"/>
      <c r="PVR2633" s="113"/>
      <c r="PVS2633" s="113"/>
      <c r="PVT2633" s="113"/>
      <c r="PVU2633" s="113"/>
      <c r="PVV2633" s="113"/>
      <c r="PVW2633" s="113"/>
      <c r="PVX2633" s="113"/>
      <c r="PVY2633" s="113"/>
      <c r="PVZ2633" s="113"/>
      <c r="PWA2633" s="113"/>
      <c r="PWB2633" s="113"/>
      <c r="PWC2633" s="113"/>
      <c r="PWD2633" s="113"/>
      <c r="PWE2633" s="113"/>
      <c r="PWF2633" s="113"/>
      <c r="PWG2633" s="113"/>
      <c r="PWH2633" s="113"/>
      <c r="PWI2633" s="113"/>
      <c r="PWJ2633" s="113"/>
      <c r="PWK2633" s="113"/>
      <c r="PWL2633" s="113"/>
      <c r="PWM2633" s="113"/>
      <c r="PWN2633" s="113"/>
      <c r="PWO2633" s="113"/>
      <c r="PWP2633" s="113"/>
      <c r="PWQ2633" s="113"/>
      <c r="PWR2633" s="113"/>
      <c r="PWS2633" s="113"/>
      <c r="PWT2633" s="113"/>
      <c r="PWU2633" s="113"/>
      <c r="PWV2633" s="113"/>
      <c r="PWW2633" s="113"/>
      <c r="PWX2633" s="113"/>
      <c r="PWY2633" s="113"/>
      <c r="PWZ2633" s="113"/>
      <c r="PXA2633" s="113"/>
      <c r="PXB2633" s="113"/>
      <c r="PXC2633" s="113"/>
      <c r="PXD2633" s="113"/>
      <c r="PXE2633" s="113"/>
      <c r="PXF2633" s="113"/>
      <c r="PXG2633" s="113"/>
      <c r="PXH2633" s="113"/>
      <c r="PXI2633" s="113"/>
      <c r="PXJ2633" s="113"/>
      <c r="PXK2633" s="113"/>
      <c r="PXL2633" s="113"/>
      <c r="PXM2633" s="113"/>
      <c r="PXN2633" s="113"/>
      <c r="PXO2633" s="113"/>
      <c r="PXP2633" s="113"/>
      <c r="PXQ2633" s="113"/>
      <c r="PXR2633" s="113"/>
      <c r="PXS2633" s="113"/>
      <c r="PXT2633" s="113"/>
      <c r="PXU2633" s="113"/>
      <c r="PXV2633" s="113"/>
      <c r="PXW2633" s="113"/>
      <c r="PXX2633" s="113"/>
      <c r="PXY2633" s="113"/>
      <c r="PXZ2633" s="113"/>
      <c r="PYA2633" s="113"/>
      <c r="PYB2633" s="113"/>
      <c r="PYC2633" s="113"/>
      <c r="PYD2633" s="113"/>
      <c r="PYE2633" s="113"/>
      <c r="PYF2633" s="113"/>
      <c r="PYG2633" s="113"/>
      <c r="PYH2633" s="113"/>
      <c r="PYI2633" s="113"/>
      <c r="PYJ2633" s="113"/>
      <c r="PYK2633" s="113"/>
      <c r="PYL2633" s="113"/>
      <c r="PYM2633" s="113"/>
      <c r="PYN2633" s="113"/>
      <c r="PYO2633" s="113"/>
      <c r="PYP2633" s="113"/>
      <c r="PYQ2633" s="113"/>
      <c r="PYR2633" s="113"/>
      <c r="PYS2633" s="113"/>
      <c r="PYT2633" s="113"/>
      <c r="PYU2633" s="113"/>
      <c r="PYV2633" s="113"/>
      <c r="PYW2633" s="113"/>
      <c r="PYX2633" s="113"/>
      <c r="PYY2633" s="113"/>
      <c r="PYZ2633" s="113"/>
      <c r="PZA2633" s="113"/>
      <c r="PZB2633" s="113"/>
      <c r="PZC2633" s="113"/>
      <c r="PZD2633" s="113"/>
      <c r="PZE2633" s="113"/>
      <c r="PZF2633" s="113"/>
      <c r="PZG2633" s="113"/>
      <c r="PZH2633" s="113"/>
      <c r="PZI2633" s="113"/>
      <c r="PZJ2633" s="113"/>
      <c r="PZK2633" s="113"/>
      <c r="PZL2633" s="113"/>
      <c r="PZM2633" s="113"/>
      <c r="PZN2633" s="113"/>
      <c r="PZO2633" s="113"/>
      <c r="PZP2633" s="113"/>
      <c r="PZQ2633" s="113"/>
      <c r="PZR2633" s="113"/>
      <c r="PZS2633" s="113"/>
      <c r="PZT2633" s="113"/>
      <c r="PZU2633" s="113"/>
      <c r="PZV2633" s="113"/>
      <c r="PZW2633" s="113"/>
      <c r="PZX2633" s="113"/>
      <c r="PZY2633" s="113"/>
      <c r="PZZ2633" s="113"/>
      <c r="QAA2633" s="113"/>
      <c r="QAB2633" s="113"/>
      <c r="QAC2633" s="113"/>
      <c r="QAD2633" s="113"/>
      <c r="QAE2633" s="113"/>
      <c r="QAF2633" s="113"/>
      <c r="QAG2633" s="113"/>
      <c r="QAH2633" s="113"/>
      <c r="QAI2633" s="113"/>
      <c r="QAJ2633" s="113"/>
      <c r="QAK2633" s="113"/>
      <c r="QAL2633" s="113"/>
      <c r="QAM2633" s="113"/>
      <c r="QAN2633" s="113"/>
      <c r="QAO2633" s="113"/>
      <c r="QAP2633" s="113"/>
      <c r="QAQ2633" s="113"/>
      <c r="QAR2633" s="113"/>
      <c r="QAS2633" s="113"/>
      <c r="QAT2633" s="113"/>
      <c r="QAU2633" s="113"/>
      <c r="QAV2633" s="113"/>
      <c r="QAW2633" s="113"/>
      <c r="QAX2633" s="113"/>
      <c r="QAY2633" s="113"/>
      <c r="QAZ2633" s="113"/>
      <c r="QBA2633" s="113"/>
      <c r="QBB2633" s="113"/>
      <c r="QBC2633" s="113"/>
      <c r="QBD2633" s="113"/>
      <c r="QBE2633" s="113"/>
      <c r="QBF2633" s="113"/>
      <c r="QBG2633" s="113"/>
      <c r="QBH2633" s="113"/>
      <c r="QBI2633" s="113"/>
      <c r="QBJ2633" s="113"/>
      <c r="QBK2633" s="113"/>
      <c r="QBL2633" s="113"/>
      <c r="QBM2633" s="113"/>
      <c r="QBN2633" s="113"/>
      <c r="QBO2633" s="113"/>
      <c r="QBP2633" s="113"/>
      <c r="QBQ2633" s="113"/>
      <c r="QBR2633" s="113"/>
      <c r="QBS2633" s="113"/>
      <c r="QBT2633" s="113"/>
      <c r="QBU2633" s="113"/>
      <c r="QBV2633" s="113"/>
      <c r="QBW2633" s="113"/>
      <c r="QBX2633" s="113"/>
      <c r="QBY2633" s="113"/>
      <c r="QBZ2633" s="113"/>
      <c r="QCA2633" s="113"/>
      <c r="QCB2633" s="113"/>
      <c r="QCC2633" s="113"/>
      <c r="QCD2633" s="113"/>
      <c r="QCE2633" s="113"/>
      <c r="QCF2633" s="113"/>
      <c r="QCG2633" s="113"/>
      <c r="QCH2633" s="113"/>
      <c r="QCI2633" s="113"/>
      <c r="QCJ2633" s="113"/>
      <c r="QCK2633" s="113"/>
      <c r="QCL2633" s="113"/>
      <c r="QCM2633" s="113"/>
      <c r="QCN2633" s="113"/>
      <c r="QCO2633" s="113"/>
      <c r="QCP2633" s="113"/>
      <c r="QCQ2633" s="113"/>
      <c r="QCR2633" s="113"/>
      <c r="QCS2633" s="113"/>
      <c r="QCT2633" s="113"/>
      <c r="QCU2633" s="113"/>
      <c r="QCV2633" s="113"/>
      <c r="QCW2633" s="113"/>
      <c r="QCX2633" s="113"/>
      <c r="QCY2633" s="113"/>
      <c r="QCZ2633" s="113"/>
      <c r="QDA2633" s="113"/>
      <c r="QDB2633" s="113"/>
      <c r="QDC2633" s="113"/>
      <c r="QDD2633" s="113"/>
      <c r="QDE2633" s="113"/>
      <c r="QDF2633" s="113"/>
      <c r="QDG2633" s="113"/>
      <c r="QDH2633" s="113"/>
      <c r="QDI2633" s="113"/>
      <c r="QDJ2633" s="113"/>
      <c r="QDK2633" s="113"/>
      <c r="QDL2633" s="113"/>
      <c r="QDM2633" s="113"/>
      <c r="QDN2633" s="113"/>
      <c r="QDO2633" s="113"/>
      <c r="QDP2633" s="113"/>
      <c r="QDQ2633" s="113"/>
      <c r="QDR2633" s="113"/>
      <c r="QDS2633" s="113"/>
      <c r="QDT2633" s="113"/>
      <c r="QDU2633" s="113"/>
      <c r="QDV2633" s="113"/>
      <c r="QDW2633" s="113"/>
      <c r="QDX2633" s="113"/>
      <c r="QDY2633" s="113"/>
      <c r="QDZ2633" s="113"/>
      <c r="QEA2633" s="113"/>
      <c r="QEB2633" s="113"/>
      <c r="QEC2633" s="113"/>
      <c r="QED2633" s="113"/>
      <c r="QEE2633" s="113"/>
      <c r="QEF2633" s="113"/>
      <c r="QEG2633" s="113"/>
      <c r="QEH2633" s="113"/>
      <c r="QEI2633" s="113"/>
      <c r="QEJ2633" s="113"/>
      <c r="QEK2633" s="113"/>
      <c r="QEL2633" s="113"/>
      <c r="QEM2633" s="113"/>
      <c r="QEN2633" s="113"/>
      <c r="QEO2633" s="113"/>
      <c r="QEP2633" s="113"/>
      <c r="QEQ2633" s="113"/>
      <c r="QER2633" s="113"/>
      <c r="QES2633" s="113"/>
      <c r="QET2633" s="113"/>
      <c r="QEU2633" s="113"/>
      <c r="QEV2633" s="113"/>
      <c r="QEW2633" s="113"/>
      <c r="QEX2633" s="113"/>
      <c r="QEY2633" s="113"/>
      <c r="QEZ2633" s="113"/>
      <c r="QFA2633" s="113"/>
      <c r="QFB2633" s="113"/>
      <c r="QFC2633" s="113"/>
      <c r="QFD2633" s="113"/>
      <c r="QFE2633" s="113"/>
      <c r="QFF2633" s="113"/>
      <c r="QFG2633" s="113"/>
      <c r="QFH2633" s="113"/>
      <c r="QFI2633" s="113"/>
      <c r="QFJ2633" s="113"/>
      <c r="QFK2633" s="113"/>
      <c r="QFL2633" s="113"/>
      <c r="QFM2633" s="113"/>
      <c r="QFN2633" s="113"/>
      <c r="QFO2633" s="113"/>
      <c r="QFP2633" s="113"/>
      <c r="QFQ2633" s="113"/>
      <c r="QFR2633" s="113"/>
      <c r="QFS2633" s="113"/>
      <c r="QFT2633" s="113"/>
      <c r="QFU2633" s="113"/>
      <c r="QFV2633" s="113"/>
      <c r="QFW2633" s="113"/>
      <c r="QFX2633" s="113"/>
      <c r="QFY2633" s="113"/>
      <c r="QFZ2633" s="113"/>
      <c r="QGA2633" s="113"/>
      <c r="QGB2633" s="113"/>
      <c r="QGC2633" s="113"/>
      <c r="QGD2633" s="113"/>
      <c r="QGE2633" s="113"/>
      <c r="QGF2633" s="113"/>
      <c r="QGG2633" s="113"/>
      <c r="QGH2633" s="113"/>
      <c r="QGI2633" s="113"/>
      <c r="QGJ2633" s="113"/>
      <c r="QGK2633" s="113"/>
      <c r="QGL2633" s="113"/>
      <c r="QGM2633" s="113"/>
      <c r="QGN2633" s="113"/>
      <c r="QGO2633" s="113"/>
      <c r="QGP2633" s="113"/>
      <c r="QGQ2633" s="113"/>
      <c r="QGR2633" s="113"/>
      <c r="QGS2633" s="113"/>
      <c r="QGT2633" s="113"/>
      <c r="QGU2633" s="113"/>
      <c r="QGV2633" s="113"/>
      <c r="QGW2633" s="113"/>
      <c r="QGX2633" s="113"/>
      <c r="QGY2633" s="113"/>
      <c r="QGZ2633" s="113"/>
      <c r="QHA2633" s="113"/>
      <c r="QHB2633" s="113"/>
      <c r="QHC2633" s="113"/>
      <c r="QHD2633" s="113"/>
      <c r="QHE2633" s="113"/>
      <c r="QHF2633" s="113"/>
      <c r="QHG2633" s="113"/>
      <c r="QHH2633" s="113"/>
      <c r="QHI2633" s="113"/>
      <c r="QHJ2633" s="113"/>
      <c r="QHK2633" s="113"/>
      <c r="QHL2633" s="113"/>
      <c r="QHM2633" s="113"/>
      <c r="QHN2633" s="113"/>
      <c r="QHO2633" s="113"/>
      <c r="QHP2633" s="113"/>
      <c r="QHQ2633" s="113"/>
      <c r="QHR2633" s="113"/>
      <c r="QHS2633" s="113"/>
      <c r="QHT2633" s="113"/>
      <c r="QHU2633" s="113"/>
      <c r="QHV2633" s="113"/>
      <c r="QHW2633" s="113"/>
      <c r="QHX2633" s="113"/>
      <c r="QHY2633" s="113"/>
      <c r="QHZ2633" s="113"/>
      <c r="QIA2633" s="113"/>
      <c r="QIB2633" s="113"/>
      <c r="QIC2633" s="113"/>
      <c r="QID2633" s="113"/>
      <c r="QIE2633" s="113"/>
      <c r="QIF2633" s="113"/>
      <c r="QIG2633" s="113"/>
      <c r="QIH2633" s="113"/>
      <c r="QII2633" s="113"/>
      <c r="QIJ2633" s="113"/>
      <c r="QIK2633" s="113"/>
      <c r="QIL2633" s="113"/>
      <c r="QIM2633" s="113"/>
      <c r="QIN2633" s="113"/>
      <c r="QIO2633" s="113"/>
      <c r="QIP2633" s="113"/>
      <c r="QIQ2633" s="113"/>
      <c r="QIR2633" s="113"/>
      <c r="QIS2633" s="113"/>
      <c r="QIT2633" s="113"/>
      <c r="QIU2633" s="113"/>
      <c r="QIV2633" s="113"/>
      <c r="QIW2633" s="113"/>
      <c r="QIX2633" s="113"/>
      <c r="QIY2633" s="113"/>
      <c r="QIZ2633" s="113"/>
      <c r="QJA2633" s="113"/>
      <c r="QJB2633" s="113"/>
      <c r="QJC2633" s="113"/>
      <c r="QJD2633" s="113"/>
      <c r="QJE2633" s="113"/>
      <c r="QJF2633" s="113"/>
      <c r="QJG2633" s="113"/>
      <c r="QJH2633" s="113"/>
      <c r="QJI2633" s="113"/>
      <c r="QJJ2633" s="113"/>
      <c r="QJK2633" s="113"/>
      <c r="QJL2633" s="113"/>
      <c r="QJM2633" s="113"/>
      <c r="QJN2633" s="113"/>
      <c r="QJO2633" s="113"/>
      <c r="QJP2633" s="113"/>
      <c r="QJQ2633" s="113"/>
      <c r="QJR2633" s="113"/>
      <c r="QJS2633" s="113"/>
      <c r="QJT2633" s="113"/>
      <c r="QJU2633" s="113"/>
      <c r="QJV2633" s="113"/>
      <c r="QJW2633" s="113"/>
      <c r="QJX2633" s="113"/>
      <c r="QJY2633" s="113"/>
      <c r="QJZ2633" s="113"/>
      <c r="QKA2633" s="113"/>
      <c r="QKB2633" s="113"/>
      <c r="QKC2633" s="113"/>
      <c r="QKD2633" s="113"/>
      <c r="QKE2633" s="113"/>
      <c r="QKF2633" s="113"/>
      <c r="QKG2633" s="113"/>
      <c r="QKH2633" s="113"/>
      <c r="QKI2633" s="113"/>
      <c r="QKJ2633" s="113"/>
      <c r="QKK2633" s="113"/>
      <c r="QKL2633" s="113"/>
      <c r="QKM2633" s="113"/>
      <c r="QKN2633" s="113"/>
      <c r="QKO2633" s="113"/>
      <c r="QKP2633" s="113"/>
      <c r="QKQ2633" s="113"/>
      <c r="QKR2633" s="113"/>
      <c r="QKS2633" s="113"/>
      <c r="QKT2633" s="113"/>
      <c r="QKU2633" s="113"/>
      <c r="QKV2633" s="113"/>
      <c r="QKW2633" s="113"/>
      <c r="QKX2633" s="113"/>
      <c r="QKY2633" s="113"/>
      <c r="QKZ2633" s="113"/>
      <c r="QLA2633" s="113"/>
      <c r="QLB2633" s="113"/>
      <c r="QLC2633" s="113"/>
      <c r="QLD2633" s="113"/>
      <c r="QLE2633" s="113"/>
      <c r="QLF2633" s="113"/>
      <c r="QLG2633" s="113"/>
      <c r="QLH2633" s="113"/>
      <c r="QLI2633" s="113"/>
      <c r="QLJ2633" s="113"/>
      <c r="QLK2633" s="113"/>
      <c r="QLL2633" s="113"/>
      <c r="QLM2633" s="113"/>
      <c r="QLN2633" s="113"/>
      <c r="QLO2633" s="113"/>
      <c r="QLP2633" s="113"/>
      <c r="QLQ2633" s="113"/>
      <c r="QLR2633" s="113"/>
      <c r="QLS2633" s="113"/>
      <c r="QLT2633" s="113"/>
      <c r="QLU2633" s="113"/>
      <c r="QLV2633" s="113"/>
      <c r="QLW2633" s="113"/>
      <c r="QLX2633" s="113"/>
      <c r="QLY2633" s="113"/>
      <c r="QLZ2633" s="113"/>
      <c r="QMA2633" s="113"/>
      <c r="QMB2633" s="113"/>
      <c r="QMC2633" s="113"/>
      <c r="QMD2633" s="113"/>
      <c r="QME2633" s="113"/>
      <c r="QMF2633" s="113"/>
      <c r="QMG2633" s="113"/>
      <c r="QMH2633" s="113"/>
      <c r="QMI2633" s="113"/>
      <c r="QMJ2633" s="113"/>
      <c r="QMK2633" s="113"/>
      <c r="QML2633" s="113"/>
      <c r="QMM2633" s="113"/>
      <c r="QMN2633" s="113"/>
      <c r="QMO2633" s="113"/>
      <c r="QMP2633" s="113"/>
      <c r="QMQ2633" s="113"/>
      <c r="QMR2633" s="113"/>
      <c r="QMS2633" s="113"/>
      <c r="QMT2633" s="113"/>
      <c r="QMU2633" s="113"/>
      <c r="QMV2633" s="113"/>
      <c r="QMW2633" s="113"/>
      <c r="QMX2633" s="113"/>
      <c r="QMY2633" s="113"/>
      <c r="QMZ2633" s="113"/>
      <c r="QNA2633" s="113"/>
      <c r="QNB2633" s="113"/>
      <c r="QNC2633" s="113"/>
      <c r="QND2633" s="113"/>
      <c r="QNE2633" s="113"/>
      <c r="QNF2633" s="113"/>
      <c r="QNG2633" s="113"/>
      <c r="QNH2633" s="113"/>
      <c r="QNI2633" s="113"/>
      <c r="QNJ2633" s="113"/>
      <c r="QNK2633" s="113"/>
      <c r="QNL2633" s="113"/>
      <c r="QNM2633" s="113"/>
      <c r="QNN2633" s="113"/>
      <c r="QNO2633" s="113"/>
      <c r="QNP2633" s="113"/>
      <c r="QNQ2633" s="113"/>
      <c r="QNR2633" s="113"/>
      <c r="QNS2633" s="113"/>
      <c r="QNT2633" s="113"/>
      <c r="QNU2633" s="113"/>
      <c r="QNV2633" s="113"/>
      <c r="QNW2633" s="113"/>
      <c r="QNX2633" s="113"/>
      <c r="QNY2633" s="113"/>
      <c r="QNZ2633" s="113"/>
      <c r="QOA2633" s="113"/>
      <c r="QOB2633" s="113"/>
      <c r="QOC2633" s="113"/>
      <c r="QOD2633" s="113"/>
      <c r="QOE2633" s="113"/>
      <c r="QOF2633" s="113"/>
      <c r="QOG2633" s="113"/>
      <c r="QOH2633" s="113"/>
      <c r="QOI2633" s="113"/>
      <c r="QOJ2633" s="113"/>
      <c r="QOK2633" s="113"/>
      <c r="QOL2633" s="113"/>
      <c r="QOM2633" s="113"/>
      <c r="QON2633" s="113"/>
      <c r="QOO2633" s="113"/>
      <c r="QOP2633" s="113"/>
      <c r="QOQ2633" s="113"/>
      <c r="QOR2633" s="113"/>
      <c r="QOS2633" s="113"/>
      <c r="QOT2633" s="113"/>
      <c r="QOU2633" s="113"/>
      <c r="QOV2633" s="113"/>
      <c r="QOW2633" s="113"/>
      <c r="QOX2633" s="113"/>
      <c r="QOY2633" s="113"/>
      <c r="QOZ2633" s="113"/>
      <c r="QPA2633" s="113"/>
      <c r="QPB2633" s="113"/>
      <c r="QPC2633" s="113"/>
      <c r="QPD2633" s="113"/>
      <c r="QPE2633" s="113"/>
      <c r="QPF2633" s="113"/>
      <c r="QPG2633" s="113"/>
      <c r="QPH2633" s="113"/>
      <c r="QPI2633" s="113"/>
      <c r="QPJ2633" s="113"/>
      <c r="QPK2633" s="113"/>
      <c r="QPL2633" s="113"/>
      <c r="QPM2633" s="113"/>
      <c r="QPN2633" s="113"/>
      <c r="QPO2633" s="113"/>
      <c r="QPP2633" s="113"/>
      <c r="QPQ2633" s="113"/>
      <c r="QPR2633" s="113"/>
      <c r="QPS2633" s="113"/>
      <c r="QPT2633" s="113"/>
      <c r="QPU2633" s="113"/>
      <c r="QPV2633" s="113"/>
      <c r="QPW2633" s="113"/>
      <c r="QPX2633" s="113"/>
      <c r="QPY2633" s="113"/>
      <c r="QPZ2633" s="113"/>
      <c r="QQA2633" s="113"/>
      <c r="QQB2633" s="113"/>
      <c r="QQC2633" s="113"/>
      <c r="QQD2633" s="113"/>
      <c r="QQE2633" s="113"/>
      <c r="QQF2633" s="113"/>
      <c r="QQG2633" s="113"/>
      <c r="QQH2633" s="113"/>
      <c r="QQI2633" s="113"/>
      <c r="QQJ2633" s="113"/>
      <c r="QQK2633" s="113"/>
      <c r="QQL2633" s="113"/>
      <c r="QQM2633" s="113"/>
      <c r="QQN2633" s="113"/>
      <c r="QQO2633" s="113"/>
      <c r="QQP2633" s="113"/>
      <c r="QQQ2633" s="113"/>
      <c r="QQR2633" s="113"/>
      <c r="QQS2633" s="113"/>
      <c r="QQT2633" s="113"/>
      <c r="QQU2633" s="113"/>
      <c r="QQV2633" s="113"/>
      <c r="QQW2633" s="113"/>
      <c r="QQX2633" s="113"/>
      <c r="QQY2633" s="113"/>
      <c r="QQZ2633" s="113"/>
      <c r="QRA2633" s="113"/>
      <c r="QRB2633" s="113"/>
      <c r="QRC2633" s="113"/>
      <c r="QRD2633" s="113"/>
      <c r="QRE2633" s="113"/>
      <c r="QRF2633" s="113"/>
      <c r="QRG2633" s="113"/>
      <c r="QRH2633" s="113"/>
      <c r="QRI2633" s="113"/>
      <c r="QRJ2633" s="113"/>
      <c r="QRK2633" s="113"/>
      <c r="QRL2633" s="113"/>
      <c r="QRM2633" s="113"/>
      <c r="QRN2633" s="113"/>
      <c r="QRO2633" s="113"/>
      <c r="QRP2633" s="113"/>
      <c r="QRQ2633" s="113"/>
      <c r="QRR2633" s="113"/>
      <c r="QRS2633" s="113"/>
      <c r="QRT2633" s="113"/>
      <c r="QRU2633" s="113"/>
      <c r="QRV2633" s="113"/>
      <c r="QRW2633" s="113"/>
      <c r="QRX2633" s="113"/>
      <c r="QRY2633" s="113"/>
      <c r="QRZ2633" s="113"/>
      <c r="QSA2633" s="113"/>
      <c r="QSB2633" s="113"/>
      <c r="QSC2633" s="113"/>
      <c r="QSD2633" s="113"/>
      <c r="QSE2633" s="113"/>
      <c r="QSF2633" s="113"/>
      <c r="QSG2633" s="113"/>
      <c r="QSH2633" s="113"/>
      <c r="QSI2633" s="113"/>
      <c r="QSJ2633" s="113"/>
      <c r="QSK2633" s="113"/>
      <c r="QSL2633" s="113"/>
      <c r="QSM2633" s="113"/>
      <c r="QSN2633" s="113"/>
      <c r="QSO2633" s="113"/>
      <c r="QSP2633" s="113"/>
      <c r="QSQ2633" s="113"/>
      <c r="QSR2633" s="113"/>
      <c r="QSS2633" s="113"/>
      <c r="QST2633" s="113"/>
      <c r="QSU2633" s="113"/>
      <c r="QSV2633" s="113"/>
      <c r="QSW2633" s="113"/>
      <c r="QSX2633" s="113"/>
      <c r="QSY2633" s="113"/>
      <c r="QSZ2633" s="113"/>
      <c r="QTA2633" s="113"/>
      <c r="QTB2633" s="113"/>
      <c r="QTC2633" s="113"/>
      <c r="QTD2633" s="113"/>
      <c r="QTE2633" s="113"/>
      <c r="QTF2633" s="113"/>
      <c r="QTG2633" s="113"/>
      <c r="QTH2633" s="113"/>
      <c r="QTI2633" s="113"/>
      <c r="QTJ2633" s="113"/>
      <c r="QTK2633" s="113"/>
      <c r="QTL2633" s="113"/>
      <c r="QTM2633" s="113"/>
      <c r="QTN2633" s="113"/>
      <c r="QTO2633" s="113"/>
      <c r="QTP2633" s="113"/>
      <c r="QTQ2633" s="113"/>
      <c r="QTR2633" s="113"/>
      <c r="QTS2633" s="113"/>
      <c r="QTT2633" s="113"/>
      <c r="QTU2633" s="113"/>
      <c r="QTV2633" s="113"/>
      <c r="QTW2633" s="113"/>
      <c r="QTX2633" s="113"/>
      <c r="QTY2633" s="113"/>
      <c r="QTZ2633" s="113"/>
      <c r="QUA2633" s="113"/>
      <c r="QUB2633" s="113"/>
      <c r="QUC2633" s="113"/>
      <c r="QUD2633" s="113"/>
      <c r="QUE2633" s="113"/>
      <c r="QUF2633" s="113"/>
      <c r="QUG2633" s="113"/>
      <c r="QUH2633" s="113"/>
      <c r="QUI2633" s="113"/>
      <c r="QUJ2633" s="113"/>
      <c r="QUK2633" s="113"/>
      <c r="QUL2633" s="113"/>
      <c r="QUM2633" s="113"/>
      <c r="QUN2633" s="113"/>
      <c r="QUO2633" s="113"/>
      <c r="QUP2633" s="113"/>
      <c r="QUQ2633" s="113"/>
      <c r="QUR2633" s="113"/>
      <c r="QUS2633" s="113"/>
      <c r="QUT2633" s="113"/>
      <c r="QUU2633" s="113"/>
      <c r="QUV2633" s="113"/>
      <c r="QUW2633" s="113"/>
      <c r="QUX2633" s="113"/>
      <c r="QUY2633" s="113"/>
      <c r="QUZ2633" s="113"/>
      <c r="QVA2633" s="113"/>
      <c r="QVB2633" s="113"/>
      <c r="QVC2633" s="113"/>
      <c r="QVD2633" s="113"/>
      <c r="QVE2633" s="113"/>
      <c r="QVF2633" s="113"/>
      <c r="QVG2633" s="113"/>
      <c r="QVH2633" s="113"/>
      <c r="QVI2633" s="113"/>
      <c r="QVJ2633" s="113"/>
      <c r="QVK2633" s="113"/>
      <c r="QVL2633" s="113"/>
      <c r="QVM2633" s="113"/>
      <c r="QVN2633" s="113"/>
      <c r="QVO2633" s="113"/>
      <c r="QVP2633" s="113"/>
      <c r="QVQ2633" s="113"/>
      <c r="QVR2633" s="113"/>
      <c r="QVS2633" s="113"/>
      <c r="QVT2633" s="113"/>
      <c r="QVU2633" s="113"/>
      <c r="QVV2633" s="113"/>
      <c r="QVW2633" s="113"/>
      <c r="QVX2633" s="113"/>
      <c r="QVY2633" s="113"/>
      <c r="QVZ2633" s="113"/>
      <c r="QWA2633" s="113"/>
      <c r="QWB2633" s="113"/>
      <c r="QWC2633" s="113"/>
      <c r="QWD2633" s="113"/>
      <c r="QWE2633" s="113"/>
      <c r="QWF2633" s="113"/>
      <c r="QWG2633" s="113"/>
      <c r="QWH2633" s="113"/>
      <c r="QWI2633" s="113"/>
      <c r="QWJ2633" s="113"/>
      <c r="QWK2633" s="113"/>
      <c r="QWL2633" s="113"/>
      <c r="QWM2633" s="113"/>
      <c r="QWN2633" s="113"/>
      <c r="QWO2633" s="113"/>
      <c r="QWP2633" s="113"/>
      <c r="QWQ2633" s="113"/>
      <c r="QWR2633" s="113"/>
      <c r="QWS2633" s="113"/>
      <c r="QWT2633" s="113"/>
      <c r="QWU2633" s="113"/>
      <c r="QWV2633" s="113"/>
      <c r="QWW2633" s="113"/>
      <c r="QWX2633" s="113"/>
      <c r="QWY2633" s="113"/>
      <c r="QWZ2633" s="113"/>
      <c r="QXA2633" s="113"/>
      <c r="QXB2633" s="113"/>
      <c r="QXC2633" s="113"/>
      <c r="QXD2633" s="113"/>
      <c r="QXE2633" s="113"/>
      <c r="QXF2633" s="113"/>
      <c r="QXG2633" s="113"/>
      <c r="QXH2633" s="113"/>
      <c r="QXI2633" s="113"/>
      <c r="QXJ2633" s="113"/>
      <c r="QXK2633" s="113"/>
      <c r="QXL2633" s="113"/>
      <c r="QXM2633" s="113"/>
      <c r="QXN2633" s="113"/>
      <c r="QXO2633" s="113"/>
      <c r="QXP2633" s="113"/>
      <c r="QXQ2633" s="113"/>
      <c r="QXR2633" s="113"/>
      <c r="QXS2633" s="113"/>
      <c r="QXT2633" s="113"/>
      <c r="QXU2633" s="113"/>
      <c r="QXV2633" s="113"/>
      <c r="QXW2633" s="113"/>
      <c r="QXX2633" s="113"/>
      <c r="QXY2633" s="113"/>
      <c r="QXZ2633" s="113"/>
      <c r="QYA2633" s="113"/>
      <c r="QYB2633" s="113"/>
      <c r="QYC2633" s="113"/>
      <c r="QYD2633" s="113"/>
      <c r="QYE2633" s="113"/>
      <c r="QYF2633" s="113"/>
      <c r="QYG2633" s="113"/>
      <c r="QYH2633" s="113"/>
      <c r="QYI2633" s="113"/>
      <c r="QYJ2633" s="113"/>
      <c r="QYK2633" s="113"/>
      <c r="QYL2633" s="113"/>
      <c r="QYM2633" s="113"/>
      <c r="QYN2633" s="113"/>
      <c r="QYO2633" s="113"/>
      <c r="QYP2633" s="113"/>
      <c r="QYQ2633" s="113"/>
      <c r="QYR2633" s="113"/>
      <c r="QYS2633" s="113"/>
      <c r="QYT2633" s="113"/>
      <c r="QYU2633" s="113"/>
      <c r="QYV2633" s="113"/>
      <c r="QYW2633" s="113"/>
      <c r="QYX2633" s="113"/>
      <c r="QYY2633" s="113"/>
      <c r="QYZ2633" s="113"/>
      <c r="QZA2633" s="113"/>
      <c r="QZB2633" s="113"/>
      <c r="QZC2633" s="113"/>
      <c r="QZD2633" s="113"/>
      <c r="QZE2633" s="113"/>
      <c r="QZF2633" s="113"/>
      <c r="QZG2633" s="113"/>
      <c r="QZH2633" s="113"/>
      <c r="QZI2633" s="113"/>
      <c r="QZJ2633" s="113"/>
      <c r="QZK2633" s="113"/>
      <c r="QZL2633" s="113"/>
      <c r="QZM2633" s="113"/>
      <c r="QZN2633" s="113"/>
      <c r="QZO2633" s="113"/>
      <c r="QZP2633" s="113"/>
      <c r="QZQ2633" s="113"/>
      <c r="QZR2633" s="113"/>
      <c r="QZS2633" s="113"/>
      <c r="QZT2633" s="113"/>
      <c r="QZU2633" s="113"/>
      <c r="QZV2633" s="113"/>
      <c r="QZW2633" s="113"/>
      <c r="QZX2633" s="113"/>
      <c r="QZY2633" s="113"/>
      <c r="QZZ2633" s="113"/>
      <c r="RAA2633" s="113"/>
      <c r="RAB2633" s="113"/>
      <c r="RAC2633" s="113"/>
      <c r="RAD2633" s="113"/>
      <c r="RAE2633" s="113"/>
      <c r="RAF2633" s="113"/>
      <c r="RAG2633" s="113"/>
      <c r="RAH2633" s="113"/>
      <c r="RAI2633" s="113"/>
      <c r="RAJ2633" s="113"/>
      <c r="RAK2633" s="113"/>
      <c r="RAL2633" s="113"/>
      <c r="RAM2633" s="113"/>
      <c r="RAN2633" s="113"/>
      <c r="RAO2633" s="113"/>
      <c r="RAP2633" s="113"/>
      <c r="RAQ2633" s="113"/>
      <c r="RAR2633" s="113"/>
      <c r="RAS2633" s="113"/>
      <c r="RAT2633" s="113"/>
      <c r="RAU2633" s="113"/>
      <c r="RAV2633" s="113"/>
      <c r="RAW2633" s="113"/>
      <c r="RAX2633" s="113"/>
      <c r="RAY2633" s="113"/>
      <c r="RAZ2633" s="113"/>
      <c r="RBA2633" s="113"/>
      <c r="RBB2633" s="113"/>
      <c r="RBC2633" s="113"/>
      <c r="RBD2633" s="113"/>
      <c r="RBE2633" s="113"/>
      <c r="RBF2633" s="113"/>
      <c r="RBG2633" s="113"/>
      <c r="RBH2633" s="113"/>
      <c r="RBI2633" s="113"/>
      <c r="RBJ2633" s="113"/>
      <c r="RBK2633" s="113"/>
      <c r="RBL2633" s="113"/>
      <c r="RBM2633" s="113"/>
      <c r="RBN2633" s="113"/>
      <c r="RBO2633" s="113"/>
      <c r="RBP2633" s="113"/>
      <c r="RBQ2633" s="113"/>
      <c r="RBR2633" s="113"/>
      <c r="RBS2633" s="113"/>
      <c r="RBT2633" s="113"/>
      <c r="RBU2633" s="113"/>
      <c r="RBV2633" s="113"/>
      <c r="RBW2633" s="113"/>
      <c r="RBX2633" s="113"/>
      <c r="RBY2633" s="113"/>
      <c r="RBZ2633" s="113"/>
      <c r="RCA2633" s="113"/>
      <c r="RCB2633" s="113"/>
      <c r="RCC2633" s="113"/>
      <c r="RCD2633" s="113"/>
      <c r="RCE2633" s="113"/>
      <c r="RCF2633" s="113"/>
      <c r="RCG2633" s="113"/>
      <c r="RCH2633" s="113"/>
      <c r="RCI2633" s="113"/>
      <c r="RCJ2633" s="113"/>
      <c r="RCK2633" s="113"/>
      <c r="RCL2633" s="113"/>
      <c r="RCM2633" s="113"/>
      <c r="RCN2633" s="113"/>
      <c r="RCO2633" s="113"/>
      <c r="RCP2633" s="113"/>
      <c r="RCQ2633" s="113"/>
      <c r="RCR2633" s="113"/>
      <c r="RCS2633" s="113"/>
      <c r="RCT2633" s="113"/>
      <c r="RCU2633" s="113"/>
      <c r="RCV2633" s="113"/>
      <c r="RCW2633" s="113"/>
      <c r="RCX2633" s="113"/>
      <c r="RCY2633" s="113"/>
      <c r="RCZ2633" s="113"/>
      <c r="RDA2633" s="113"/>
      <c r="RDB2633" s="113"/>
      <c r="RDC2633" s="113"/>
      <c r="RDD2633" s="113"/>
      <c r="RDE2633" s="113"/>
      <c r="RDF2633" s="113"/>
      <c r="RDG2633" s="113"/>
      <c r="RDH2633" s="113"/>
      <c r="RDI2633" s="113"/>
      <c r="RDJ2633" s="113"/>
      <c r="RDK2633" s="113"/>
      <c r="RDL2633" s="113"/>
      <c r="RDM2633" s="113"/>
      <c r="RDN2633" s="113"/>
      <c r="RDO2633" s="113"/>
      <c r="RDP2633" s="113"/>
      <c r="RDQ2633" s="113"/>
      <c r="RDR2633" s="113"/>
      <c r="RDS2633" s="113"/>
      <c r="RDT2633" s="113"/>
      <c r="RDU2633" s="113"/>
      <c r="RDV2633" s="113"/>
      <c r="RDW2633" s="113"/>
      <c r="RDX2633" s="113"/>
      <c r="RDY2633" s="113"/>
      <c r="RDZ2633" s="113"/>
      <c r="REA2633" s="113"/>
      <c r="REB2633" s="113"/>
      <c r="REC2633" s="113"/>
      <c r="RED2633" s="113"/>
      <c r="REE2633" s="113"/>
      <c r="REF2633" s="113"/>
      <c r="REG2633" s="113"/>
      <c r="REH2633" s="113"/>
      <c r="REI2633" s="113"/>
      <c r="REJ2633" s="113"/>
      <c r="REK2633" s="113"/>
      <c r="REL2633" s="113"/>
      <c r="REM2633" s="113"/>
      <c r="REN2633" s="113"/>
      <c r="REO2633" s="113"/>
      <c r="REP2633" s="113"/>
      <c r="REQ2633" s="113"/>
      <c r="RER2633" s="113"/>
      <c r="RES2633" s="113"/>
      <c r="RET2633" s="113"/>
      <c r="REU2633" s="113"/>
      <c r="REV2633" s="113"/>
      <c r="REW2633" s="113"/>
      <c r="REX2633" s="113"/>
      <c r="REY2633" s="113"/>
      <c r="REZ2633" s="113"/>
      <c r="RFA2633" s="113"/>
      <c r="RFB2633" s="113"/>
      <c r="RFC2633" s="113"/>
      <c r="RFD2633" s="113"/>
      <c r="RFE2633" s="113"/>
      <c r="RFF2633" s="113"/>
      <c r="RFG2633" s="113"/>
      <c r="RFH2633" s="113"/>
      <c r="RFI2633" s="113"/>
      <c r="RFJ2633" s="113"/>
      <c r="RFK2633" s="113"/>
      <c r="RFL2633" s="113"/>
      <c r="RFM2633" s="113"/>
      <c r="RFN2633" s="113"/>
      <c r="RFO2633" s="113"/>
      <c r="RFP2633" s="113"/>
      <c r="RFQ2633" s="113"/>
      <c r="RFR2633" s="113"/>
      <c r="RFS2633" s="113"/>
      <c r="RFT2633" s="113"/>
      <c r="RFU2633" s="113"/>
      <c r="RFV2633" s="113"/>
      <c r="RFW2633" s="113"/>
      <c r="RFX2633" s="113"/>
      <c r="RFY2633" s="113"/>
      <c r="RFZ2633" s="113"/>
      <c r="RGA2633" s="113"/>
      <c r="RGB2633" s="113"/>
      <c r="RGC2633" s="113"/>
      <c r="RGD2633" s="113"/>
      <c r="RGE2633" s="113"/>
      <c r="RGF2633" s="113"/>
      <c r="RGG2633" s="113"/>
      <c r="RGH2633" s="113"/>
      <c r="RGI2633" s="113"/>
      <c r="RGJ2633" s="113"/>
      <c r="RGK2633" s="113"/>
      <c r="RGL2633" s="113"/>
      <c r="RGM2633" s="113"/>
      <c r="RGN2633" s="113"/>
      <c r="RGO2633" s="113"/>
      <c r="RGP2633" s="113"/>
      <c r="RGQ2633" s="113"/>
      <c r="RGR2633" s="113"/>
      <c r="RGS2633" s="113"/>
      <c r="RGT2633" s="113"/>
      <c r="RGU2633" s="113"/>
      <c r="RGV2633" s="113"/>
      <c r="RGW2633" s="113"/>
      <c r="RGX2633" s="113"/>
      <c r="RGY2633" s="113"/>
      <c r="RGZ2633" s="113"/>
      <c r="RHA2633" s="113"/>
      <c r="RHB2633" s="113"/>
      <c r="RHC2633" s="113"/>
      <c r="RHD2633" s="113"/>
      <c r="RHE2633" s="113"/>
      <c r="RHF2633" s="113"/>
      <c r="RHG2633" s="113"/>
      <c r="RHH2633" s="113"/>
      <c r="RHI2633" s="113"/>
      <c r="RHJ2633" s="113"/>
      <c r="RHK2633" s="113"/>
      <c r="RHL2633" s="113"/>
      <c r="RHM2633" s="113"/>
      <c r="RHN2633" s="113"/>
      <c r="RHO2633" s="113"/>
      <c r="RHP2633" s="113"/>
      <c r="RHQ2633" s="113"/>
      <c r="RHR2633" s="113"/>
      <c r="RHS2633" s="113"/>
      <c r="RHT2633" s="113"/>
      <c r="RHU2633" s="113"/>
      <c r="RHV2633" s="113"/>
      <c r="RHW2633" s="113"/>
      <c r="RHX2633" s="113"/>
      <c r="RHY2633" s="113"/>
      <c r="RHZ2633" s="113"/>
      <c r="RIA2633" s="113"/>
      <c r="RIB2633" s="113"/>
      <c r="RIC2633" s="113"/>
      <c r="RID2633" s="113"/>
      <c r="RIE2633" s="113"/>
      <c r="RIF2633" s="113"/>
      <c r="RIG2633" s="113"/>
      <c r="RIH2633" s="113"/>
      <c r="RII2633" s="113"/>
      <c r="RIJ2633" s="113"/>
      <c r="RIK2633" s="113"/>
      <c r="RIL2633" s="113"/>
      <c r="RIM2633" s="113"/>
      <c r="RIN2633" s="113"/>
      <c r="RIO2633" s="113"/>
      <c r="RIP2633" s="113"/>
      <c r="RIQ2633" s="113"/>
      <c r="RIR2633" s="113"/>
      <c r="RIS2633" s="113"/>
      <c r="RIT2633" s="113"/>
      <c r="RIU2633" s="113"/>
      <c r="RIV2633" s="113"/>
      <c r="RIW2633" s="113"/>
      <c r="RIX2633" s="113"/>
      <c r="RIY2633" s="113"/>
      <c r="RIZ2633" s="113"/>
      <c r="RJA2633" s="113"/>
      <c r="RJB2633" s="113"/>
      <c r="RJC2633" s="113"/>
      <c r="RJD2633" s="113"/>
      <c r="RJE2633" s="113"/>
      <c r="RJF2633" s="113"/>
      <c r="RJG2633" s="113"/>
      <c r="RJH2633" s="113"/>
      <c r="RJI2633" s="113"/>
      <c r="RJJ2633" s="113"/>
      <c r="RJK2633" s="113"/>
      <c r="RJL2633" s="113"/>
      <c r="RJM2633" s="113"/>
      <c r="RJN2633" s="113"/>
      <c r="RJO2633" s="113"/>
      <c r="RJP2633" s="113"/>
      <c r="RJQ2633" s="113"/>
      <c r="RJR2633" s="113"/>
      <c r="RJS2633" s="113"/>
      <c r="RJT2633" s="113"/>
      <c r="RJU2633" s="113"/>
      <c r="RJV2633" s="113"/>
      <c r="RJW2633" s="113"/>
      <c r="RJX2633" s="113"/>
      <c r="RJY2633" s="113"/>
      <c r="RJZ2633" s="113"/>
      <c r="RKA2633" s="113"/>
      <c r="RKB2633" s="113"/>
      <c r="RKC2633" s="113"/>
      <c r="RKD2633" s="113"/>
      <c r="RKE2633" s="113"/>
      <c r="RKF2633" s="113"/>
      <c r="RKG2633" s="113"/>
      <c r="RKH2633" s="113"/>
      <c r="RKI2633" s="113"/>
      <c r="RKJ2633" s="113"/>
      <c r="RKK2633" s="113"/>
      <c r="RKL2633" s="113"/>
      <c r="RKM2633" s="113"/>
      <c r="RKN2633" s="113"/>
      <c r="RKO2633" s="113"/>
      <c r="RKP2633" s="113"/>
      <c r="RKQ2633" s="113"/>
      <c r="RKR2633" s="113"/>
      <c r="RKS2633" s="113"/>
      <c r="RKT2633" s="113"/>
      <c r="RKU2633" s="113"/>
      <c r="RKV2633" s="113"/>
      <c r="RKW2633" s="113"/>
      <c r="RKX2633" s="113"/>
      <c r="RKY2633" s="113"/>
      <c r="RKZ2633" s="113"/>
      <c r="RLA2633" s="113"/>
      <c r="RLB2633" s="113"/>
      <c r="RLC2633" s="113"/>
      <c r="RLD2633" s="113"/>
      <c r="RLE2633" s="113"/>
      <c r="RLF2633" s="113"/>
      <c r="RLG2633" s="113"/>
      <c r="RLH2633" s="113"/>
      <c r="RLI2633" s="113"/>
      <c r="RLJ2633" s="113"/>
      <c r="RLK2633" s="113"/>
      <c r="RLL2633" s="113"/>
      <c r="RLM2633" s="113"/>
      <c r="RLN2633" s="113"/>
      <c r="RLO2633" s="113"/>
      <c r="RLP2633" s="113"/>
      <c r="RLQ2633" s="113"/>
      <c r="RLR2633" s="113"/>
      <c r="RLS2633" s="113"/>
      <c r="RLT2633" s="113"/>
      <c r="RLU2633" s="113"/>
      <c r="RLV2633" s="113"/>
      <c r="RLW2633" s="113"/>
      <c r="RLX2633" s="113"/>
      <c r="RLY2633" s="113"/>
      <c r="RLZ2633" s="113"/>
      <c r="RMA2633" s="113"/>
      <c r="RMB2633" s="113"/>
      <c r="RMC2633" s="113"/>
      <c r="RMD2633" s="113"/>
      <c r="RME2633" s="113"/>
      <c r="RMF2633" s="113"/>
      <c r="RMG2633" s="113"/>
      <c r="RMH2633" s="113"/>
      <c r="RMI2633" s="113"/>
      <c r="RMJ2633" s="113"/>
      <c r="RMK2633" s="113"/>
      <c r="RML2633" s="113"/>
      <c r="RMM2633" s="113"/>
      <c r="RMN2633" s="113"/>
      <c r="RMO2633" s="113"/>
      <c r="RMP2633" s="113"/>
      <c r="RMQ2633" s="113"/>
      <c r="RMR2633" s="113"/>
      <c r="RMS2633" s="113"/>
      <c r="RMT2633" s="113"/>
      <c r="RMU2633" s="113"/>
      <c r="RMV2633" s="113"/>
      <c r="RMW2633" s="113"/>
      <c r="RMX2633" s="113"/>
      <c r="RMY2633" s="113"/>
      <c r="RMZ2633" s="113"/>
      <c r="RNA2633" s="113"/>
      <c r="RNB2633" s="113"/>
      <c r="RNC2633" s="113"/>
      <c r="RND2633" s="113"/>
      <c r="RNE2633" s="113"/>
      <c r="RNF2633" s="113"/>
      <c r="RNG2633" s="113"/>
      <c r="RNH2633" s="113"/>
      <c r="RNI2633" s="113"/>
      <c r="RNJ2633" s="113"/>
      <c r="RNK2633" s="113"/>
      <c r="RNL2633" s="113"/>
      <c r="RNM2633" s="113"/>
      <c r="RNN2633" s="113"/>
      <c r="RNO2633" s="113"/>
      <c r="RNP2633" s="113"/>
      <c r="RNQ2633" s="113"/>
      <c r="RNR2633" s="113"/>
      <c r="RNS2633" s="113"/>
      <c r="RNT2633" s="113"/>
      <c r="RNU2633" s="113"/>
      <c r="RNV2633" s="113"/>
      <c r="RNW2633" s="113"/>
      <c r="RNX2633" s="113"/>
      <c r="RNY2633" s="113"/>
      <c r="RNZ2633" s="113"/>
      <c r="ROA2633" s="113"/>
      <c r="ROB2633" s="113"/>
      <c r="ROC2633" s="113"/>
      <c r="ROD2633" s="113"/>
      <c r="ROE2633" s="113"/>
      <c r="ROF2633" s="113"/>
      <c r="ROG2633" s="113"/>
      <c r="ROH2633" s="113"/>
      <c r="ROI2633" s="113"/>
      <c r="ROJ2633" s="113"/>
      <c r="ROK2633" s="113"/>
      <c r="ROL2633" s="113"/>
      <c r="ROM2633" s="113"/>
      <c r="RON2633" s="113"/>
      <c r="ROO2633" s="113"/>
      <c r="ROP2633" s="113"/>
      <c r="ROQ2633" s="113"/>
      <c r="ROR2633" s="113"/>
      <c r="ROS2633" s="113"/>
      <c r="ROT2633" s="113"/>
      <c r="ROU2633" s="113"/>
      <c r="ROV2633" s="113"/>
      <c r="ROW2633" s="113"/>
      <c r="ROX2633" s="113"/>
      <c r="ROY2633" s="113"/>
      <c r="ROZ2633" s="113"/>
      <c r="RPA2633" s="113"/>
      <c r="RPB2633" s="113"/>
      <c r="RPC2633" s="113"/>
      <c r="RPD2633" s="113"/>
      <c r="RPE2633" s="113"/>
      <c r="RPF2633" s="113"/>
      <c r="RPG2633" s="113"/>
      <c r="RPH2633" s="113"/>
      <c r="RPI2633" s="113"/>
      <c r="RPJ2633" s="113"/>
      <c r="RPK2633" s="113"/>
      <c r="RPL2633" s="113"/>
      <c r="RPM2633" s="113"/>
      <c r="RPN2633" s="113"/>
      <c r="RPO2633" s="113"/>
      <c r="RPP2633" s="113"/>
      <c r="RPQ2633" s="113"/>
      <c r="RPR2633" s="113"/>
      <c r="RPS2633" s="113"/>
      <c r="RPT2633" s="113"/>
      <c r="RPU2633" s="113"/>
      <c r="RPV2633" s="113"/>
      <c r="RPW2633" s="113"/>
      <c r="RPX2633" s="113"/>
      <c r="RPY2633" s="113"/>
      <c r="RPZ2633" s="113"/>
      <c r="RQA2633" s="113"/>
      <c r="RQB2633" s="113"/>
      <c r="RQC2633" s="113"/>
      <c r="RQD2633" s="113"/>
      <c r="RQE2633" s="113"/>
      <c r="RQF2633" s="113"/>
      <c r="RQG2633" s="113"/>
      <c r="RQH2633" s="113"/>
      <c r="RQI2633" s="113"/>
      <c r="RQJ2633" s="113"/>
      <c r="RQK2633" s="113"/>
      <c r="RQL2633" s="113"/>
      <c r="RQM2633" s="113"/>
      <c r="RQN2633" s="113"/>
      <c r="RQO2633" s="113"/>
      <c r="RQP2633" s="113"/>
      <c r="RQQ2633" s="113"/>
      <c r="RQR2633" s="113"/>
      <c r="RQS2633" s="113"/>
      <c r="RQT2633" s="113"/>
      <c r="RQU2633" s="113"/>
      <c r="RQV2633" s="113"/>
      <c r="RQW2633" s="113"/>
      <c r="RQX2633" s="113"/>
      <c r="RQY2633" s="113"/>
      <c r="RQZ2633" s="113"/>
      <c r="RRA2633" s="113"/>
      <c r="RRB2633" s="113"/>
      <c r="RRC2633" s="113"/>
      <c r="RRD2633" s="113"/>
      <c r="RRE2633" s="113"/>
      <c r="RRF2633" s="113"/>
      <c r="RRG2633" s="113"/>
      <c r="RRH2633" s="113"/>
      <c r="RRI2633" s="113"/>
      <c r="RRJ2633" s="113"/>
      <c r="RRK2633" s="113"/>
      <c r="RRL2633" s="113"/>
      <c r="RRM2633" s="113"/>
      <c r="RRN2633" s="113"/>
      <c r="RRO2633" s="113"/>
      <c r="RRP2633" s="113"/>
      <c r="RRQ2633" s="113"/>
      <c r="RRR2633" s="113"/>
      <c r="RRS2633" s="113"/>
      <c r="RRT2633" s="113"/>
      <c r="RRU2633" s="113"/>
      <c r="RRV2633" s="113"/>
      <c r="RRW2633" s="113"/>
      <c r="RRX2633" s="113"/>
      <c r="RRY2633" s="113"/>
      <c r="RRZ2633" s="113"/>
      <c r="RSA2633" s="113"/>
      <c r="RSB2633" s="113"/>
      <c r="RSC2633" s="113"/>
      <c r="RSD2633" s="113"/>
      <c r="RSE2633" s="113"/>
      <c r="RSF2633" s="113"/>
      <c r="RSG2633" s="113"/>
      <c r="RSH2633" s="113"/>
      <c r="RSI2633" s="113"/>
      <c r="RSJ2633" s="113"/>
      <c r="RSK2633" s="113"/>
      <c r="RSL2633" s="113"/>
      <c r="RSM2633" s="113"/>
      <c r="RSN2633" s="113"/>
      <c r="RSO2633" s="113"/>
      <c r="RSP2633" s="113"/>
      <c r="RSQ2633" s="113"/>
      <c r="RSR2633" s="113"/>
      <c r="RSS2633" s="113"/>
      <c r="RST2633" s="113"/>
      <c r="RSU2633" s="113"/>
      <c r="RSV2633" s="113"/>
      <c r="RSW2633" s="113"/>
      <c r="RSX2633" s="113"/>
      <c r="RSY2633" s="113"/>
      <c r="RSZ2633" s="113"/>
      <c r="RTA2633" s="113"/>
      <c r="RTB2633" s="113"/>
      <c r="RTC2633" s="113"/>
      <c r="RTD2633" s="113"/>
      <c r="RTE2633" s="113"/>
      <c r="RTF2633" s="113"/>
      <c r="RTG2633" s="113"/>
      <c r="RTH2633" s="113"/>
      <c r="RTI2633" s="113"/>
      <c r="RTJ2633" s="113"/>
      <c r="RTK2633" s="113"/>
      <c r="RTL2633" s="113"/>
      <c r="RTM2633" s="113"/>
      <c r="RTN2633" s="113"/>
      <c r="RTO2633" s="113"/>
      <c r="RTP2633" s="113"/>
      <c r="RTQ2633" s="113"/>
      <c r="RTR2633" s="113"/>
      <c r="RTS2633" s="113"/>
      <c r="RTT2633" s="113"/>
      <c r="RTU2633" s="113"/>
      <c r="RTV2633" s="113"/>
      <c r="RTW2633" s="113"/>
      <c r="RTX2633" s="113"/>
      <c r="RTY2633" s="113"/>
      <c r="RTZ2633" s="113"/>
      <c r="RUA2633" s="113"/>
      <c r="RUB2633" s="113"/>
      <c r="RUC2633" s="113"/>
      <c r="RUD2633" s="113"/>
      <c r="RUE2633" s="113"/>
      <c r="RUF2633" s="113"/>
      <c r="RUG2633" s="113"/>
      <c r="RUH2633" s="113"/>
      <c r="RUI2633" s="113"/>
      <c r="RUJ2633" s="113"/>
      <c r="RUK2633" s="113"/>
      <c r="RUL2633" s="113"/>
      <c r="RUM2633" s="113"/>
      <c r="RUN2633" s="113"/>
      <c r="RUO2633" s="113"/>
      <c r="RUP2633" s="113"/>
      <c r="RUQ2633" s="113"/>
      <c r="RUR2633" s="113"/>
      <c r="RUS2633" s="113"/>
      <c r="RUT2633" s="113"/>
      <c r="RUU2633" s="113"/>
      <c r="RUV2633" s="113"/>
      <c r="RUW2633" s="113"/>
      <c r="RUX2633" s="113"/>
      <c r="RUY2633" s="113"/>
      <c r="RUZ2633" s="113"/>
      <c r="RVA2633" s="113"/>
      <c r="RVB2633" s="113"/>
      <c r="RVC2633" s="113"/>
      <c r="RVD2633" s="113"/>
      <c r="RVE2633" s="113"/>
      <c r="RVF2633" s="113"/>
      <c r="RVG2633" s="113"/>
      <c r="RVH2633" s="113"/>
      <c r="RVI2633" s="113"/>
      <c r="RVJ2633" s="113"/>
      <c r="RVK2633" s="113"/>
      <c r="RVL2633" s="113"/>
      <c r="RVM2633" s="113"/>
      <c r="RVN2633" s="113"/>
      <c r="RVO2633" s="113"/>
      <c r="RVP2633" s="113"/>
      <c r="RVQ2633" s="113"/>
      <c r="RVR2633" s="113"/>
      <c r="RVS2633" s="113"/>
      <c r="RVT2633" s="113"/>
      <c r="RVU2633" s="113"/>
      <c r="RVV2633" s="113"/>
      <c r="RVW2633" s="113"/>
      <c r="RVX2633" s="113"/>
      <c r="RVY2633" s="113"/>
      <c r="RVZ2633" s="113"/>
      <c r="RWA2633" s="113"/>
      <c r="RWB2633" s="113"/>
      <c r="RWC2633" s="113"/>
      <c r="RWD2633" s="113"/>
      <c r="RWE2633" s="113"/>
      <c r="RWF2633" s="113"/>
      <c r="RWG2633" s="113"/>
      <c r="RWH2633" s="113"/>
      <c r="RWI2633" s="113"/>
      <c r="RWJ2633" s="113"/>
      <c r="RWK2633" s="113"/>
      <c r="RWL2633" s="113"/>
      <c r="RWM2633" s="113"/>
      <c r="RWN2633" s="113"/>
      <c r="RWO2633" s="113"/>
      <c r="RWP2633" s="113"/>
      <c r="RWQ2633" s="113"/>
      <c r="RWR2633" s="113"/>
      <c r="RWS2633" s="113"/>
      <c r="RWT2633" s="113"/>
      <c r="RWU2633" s="113"/>
      <c r="RWV2633" s="113"/>
      <c r="RWW2633" s="113"/>
      <c r="RWX2633" s="113"/>
      <c r="RWY2633" s="113"/>
      <c r="RWZ2633" s="113"/>
      <c r="RXA2633" s="113"/>
      <c r="RXB2633" s="113"/>
      <c r="RXC2633" s="113"/>
      <c r="RXD2633" s="113"/>
      <c r="RXE2633" s="113"/>
      <c r="RXF2633" s="113"/>
      <c r="RXG2633" s="113"/>
      <c r="RXH2633" s="113"/>
      <c r="RXI2633" s="113"/>
      <c r="RXJ2633" s="113"/>
      <c r="RXK2633" s="113"/>
      <c r="RXL2633" s="113"/>
      <c r="RXM2633" s="113"/>
      <c r="RXN2633" s="113"/>
      <c r="RXO2633" s="113"/>
      <c r="RXP2633" s="113"/>
      <c r="RXQ2633" s="113"/>
      <c r="RXR2633" s="113"/>
      <c r="RXS2633" s="113"/>
      <c r="RXT2633" s="113"/>
      <c r="RXU2633" s="113"/>
      <c r="RXV2633" s="113"/>
      <c r="RXW2633" s="113"/>
      <c r="RXX2633" s="113"/>
      <c r="RXY2633" s="113"/>
      <c r="RXZ2633" s="113"/>
      <c r="RYA2633" s="113"/>
      <c r="RYB2633" s="113"/>
      <c r="RYC2633" s="113"/>
      <c r="RYD2633" s="113"/>
      <c r="RYE2633" s="113"/>
      <c r="RYF2633" s="113"/>
      <c r="RYG2633" s="113"/>
      <c r="RYH2633" s="113"/>
      <c r="RYI2633" s="113"/>
      <c r="RYJ2633" s="113"/>
      <c r="RYK2633" s="113"/>
      <c r="RYL2633" s="113"/>
      <c r="RYM2633" s="113"/>
      <c r="RYN2633" s="113"/>
      <c r="RYO2633" s="113"/>
      <c r="RYP2633" s="113"/>
      <c r="RYQ2633" s="113"/>
      <c r="RYR2633" s="113"/>
      <c r="RYS2633" s="113"/>
      <c r="RYT2633" s="113"/>
      <c r="RYU2633" s="113"/>
      <c r="RYV2633" s="113"/>
      <c r="RYW2633" s="113"/>
      <c r="RYX2633" s="113"/>
      <c r="RYY2633" s="113"/>
      <c r="RYZ2633" s="113"/>
      <c r="RZA2633" s="113"/>
      <c r="RZB2633" s="113"/>
      <c r="RZC2633" s="113"/>
      <c r="RZD2633" s="113"/>
      <c r="RZE2633" s="113"/>
      <c r="RZF2633" s="113"/>
      <c r="RZG2633" s="113"/>
      <c r="RZH2633" s="113"/>
      <c r="RZI2633" s="113"/>
      <c r="RZJ2633" s="113"/>
      <c r="RZK2633" s="113"/>
      <c r="RZL2633" s="113"/>
      <c r="RZM2633" s="113"/>
      <c r="RZN2633" s="113"/>
      <c r="RZO2633" s="113"/>
      <c r="RZP2633" s="113"/>
      <c r="RZQ2633" s="113"/>
      <c r="RZR2633" s="113"/>
      <c r="RZS2633" s="113"/>
      <c r="RZT2633" s="113"/>
      <c r="RZU2633" s="113"/>
      <c r="RZV2633" s="113"/>
      <c r="RZW2633" s="113"/>
      <c r="RZX2633" s="113"/>
      <c r="RZY2633" s="113"/>
      <c r="RZZ2633" s="113"/>
      <c r="SAA2633" s="113"/>
      <c r="SAB2633" s="113"/>
      <c r="SAC2633" s="113"/>
      <c r="SAD2633" s="113"/>
      <c r="SAE2633" s="113"/>
      <c r="SAF2633" s="113"/>
      <c r="SAG2633" s="113"/>
      <c r="SAH2633" s="113"/>
      <c r="SAI2633" s="113"/>
      <c r="SAJ2633" s="113"/>
      <c r="SAK2633" s="113"/>
      <c r="SAL2633" s="113"/>
      <c r="SAM2633" s="113"/>
      <c r="SAN2633" s="113"/>
      <c r="SAO2633" s="113"/>
      <c r="SAP2633" s="113"/>
      <c r="SAQ2633" s="113"/>
      <c r="SAR2633" s="113"/>
      <c r="SAS2633" s="113"/>
      <c r="SAT2633" s="113"/>
      <c r="SAU2633" s="113"/>
      <c r="SAV2633" s="113"/>
      <c r="SAW2633" s="113"/>
      <c r="SAX2633" s="113"/>
      <c r="SAY2633" s="113"/>
      <c r="SAZ2633" s="113"/>
      <c r="SBA2633" s="113"/>
      <c r="SBB2633" s="113"/>
      <c r="SBC2633" s="113"/>
      <c r="SBD2633" s="113"/>
      <c r="SBE2633" s="113"/>
      <c r="SBF2633" s="113"/>
      <c r="SBG2633" s="113"/>
      <c r="SBH2633" s="113"/>
      <c r="SBI2633" s="113"/>
      <c r="SBJ2633" s="113"/>
      <c r="SBK2633" s="113"/>
      <c r="SBL2633" s="113"/>
      <c r="SBM2633" s="113"/>
      <c r="SBN2633" s="113"/>
      <c r="SBO2633" s="113"/>
      <c r="SBP2633" s="113"/>
      <c r="SBQ2633" s="113"/>
      <c r="SBR2633" s="113"/>
      <c r="SBS2633" s="113"/>
      <c r="SBT2633" s="113"/>
      <c r="SBU2633" s="113"/>
      <c r="SBV2633" s="113"/>
      <c r="SBW2633" s="113"/>
      <c r="SBX2633" s="113"/>
      <c r="SBY2633" s="113"/>
      <c r="SBZ2633" s="113"/>
      <c r="SCA2633" s="113"/>
      <c r="SCB2633" s="113"/>
      <c r="SCC2633" s="113"/>
      <c r="SCD2633" s="113"/>
      <c r="SCE2633" s="113"/>
      <c r="SCF2633" s="113"/>
      <c r="SCG2633" s="113"/>
      <c r="SCH2633" s="113"/>
      <c r="SCI2633" s="113"/>
      <c r="SCJ2633" s="113"/>
      <c r="SCK2633" s="113"/>
      <c r="SCL2633" s="113"/>
      <c r="SCM2633" s="113"/>
      <c r="SCN2633" s="113"/>
      <c r="SCO2633" s="113"/>
      <c r="SCP2633" s="113"/>
      <c r="SCQ2633" s="113"/>
      <c r="SCR2633" s="113"/>
      <c r="SCS2633" s="113"/>
      <c r="SCT2633" s="113"/>
      <c r="SCU2633" s="113"/>
      <c r="SCV2633" s="113"/>
      <c r="SCW2633" s="113"/>
      <c r="SCX2633" s="113"/>
      <c r="SCY2633" s="113"/>
      <c r="SCZ2633" s="113"/>
      <c r="SDA2633" s="113"/>
      <c r="SDB2633" s="113"/>
      <c r="SDC2633" s="113"/>
      <c r="SDD2633" s="113"/>
      <c r="SDE2633" s="113"/>
      <c r="SDF2633" s="113"/>
      <c r="SDG2633" s="113"/>
      <c r="SDH2633" s="113"/>
      <c r="SDI2633" s="113"/>
      <c r="SDJ2633" s="113"/>
      <c r="SDK2633" s="113"/>
      <c r="SDL2633" s="113"/>
      <c r="SDM2633" s="113"/>
      <c r="SDN2633" s="113"/>
      <c r="SDO2633" s="113"/>
      <c r="SDP2633" s="113"/>
      <c r="SDQ2633" s="113"/>
      <c r="SDR2633" s="113"/>
      <c r="SDS2633" s="113"/>
      <c r="SDT2633" s="113"/>
      <c r="SDU2633" s="113"/>
      <c r="SDV2633" s="113"/>
      <c r="SDW2633" s="113"/>
      <c r="SDX2633" s="113"/>
      <c r="SDY2633" s="113"/>
      <c r="SDZ2633" s="113"/>
      <c r="SEA2633" s="113"/>
      <c r="SEB2633" s="113"/>
      <c r="SEC2633" s="113"/>
      <c r="SED2633" s="113"/>
      <c r="SEE2633" s="113"/>
      <c r="SEF2633" s="113"/>
      <c r="SEG2633" s="113"/>
      <c r="SEH2633" s="113"/>
      <c r="SEI2633" s="113"/>
      <c r="SEJ2633" s="113"/>
      <c r="SEK2633" s="113"/>
      <c r="SEL2633" s="113"/>
      <c r="SEM2633" s="113"/>
      <c r="SEN2633" s="113"/>
      <c r="SEO2633" s="113"/>
      <c r="SEP2633" s="113"/>
      <c r="SEQ2633" s="113"/>
      <c r="SER2633" s="113"/>
      <c r="SES2633" s="113"/>
      <c r="SET2633" s="113"/>
      <c r="SEU2633" s="113"/>
      <c r="SEV2633" s="113"/>
      <c r="SEW2633" s="113"/>
      <c r="SEX2633" s="113"/>
      <c r="SEY2633" s="113"/>
      <c r="SEZ2633" s="113"/>
      <c r="SFA2633" s="113"/>
      <c r="SFB2633" s="113"/>
      <c r="SFC2633" s="113"/>
      <c r="SFD2633" s="113"/>
      <c r="SFE2633" s="113"/>
      <c r="SFF2633" s="113"/>
      <c r="SFG2633" s="113"/>
      <c r="SFH2633" s="113"/>
      <c r="SFI2633" s="113"/>
      <c r="SFJ2633" s="113"/>
      <c r="SFK2633" s="113"/>
      <c r="SFL2633" s="113"/>
      <c r="SFM2633" s="113"/>
      <c r="SFN2633" s="113"/>
      <c r="SFO2633" s="113"/>
      <c r="SFP2633" s="113"/>
      <c r="SFQ2633" s="113"/>
      <c r="SFR2633" s="113"/>
      <c r="SFS2633" s="113"/>
      <c r="SFT2633" s="113"/>
      <c r="SFU2633" s="113"/>
      <c r="SFV2633" s="113"/>
      <c r="SFW2633" s="113"/>
      <c r="SFX2633" s="113"/>
      <c r="SFY2633" s="113"/>
      <c r="SFZ2633" s="113"/>
      <c r="SGA2633" s="113"/>
      <c r="SGB2633" s="113"/>
      <c r="SGC2633" s="113"/>
      <c r="SGD2633" s="113"/>
      <c r="SGE2633" s="113"/>
      <c r="SGF2633" s="113"/>
      <c r="SGG2633" s="113"/>
      <c r="SGH2633" s="113"/>
      <c r="SGI2633" s="113"/>
      <c r="SGJ2633" s="113"/>
      <c r="SGK2633" s="113"/>
      <c r="SGL2633" s="113"/>
      <c r="SGM2633" s="113"/>
      <c r="SGN2633" s="113"/>
      <c r="SGO2633" s="113"/>
      <c r="SGP2633" s="113"/>
      <c r="SGQ2633" s="113"/>
      <c r="SGR2633" s="113"/>
      <c r="SGS2633" s="113"/>
      <c r="SGT2633" s="113"/>
      <c r="SGU2633" s="113"/>
      <c r="SGV2633" s="113"/>
      <c r="SGW2633" s="113"/>
      <c r="SGX2633" s="113"/>
      <c r="SGY2633" s="113"/>
      <c r="SGZ2633" s="113"/>
      <c r="SHA2633" s="113"/>
      <c r="SHB2633" s="113"/>
      <c r="SHC2633" s="113"/>
      <c r="SHD2633" s="113"/>
      <c r="SHE2633" s="113"/>
      <c r="SHF2633" s="113"/>
      <c r="SHG2633" s="113"/>
      <c r="SHH2633" s="113"/>
      <c r="SHI2633" s="113"/>
      <c r="SHJ2633" s="113"/>
      <c r="SHK2633" s="113"/>
      <c r="SHL2633" s="113"/>
      <c r="SHM2633" s="113"/>
      <c r="SHN2633" s="113"/>
      <c r="SHO2633" s="113"/>
      <c r="SHP2633" s="113"/>
      <c r="SHQ2633" s="113"/>
      <c r="SHR2633" s="113"/>
      <c r="SHS2633" s="113"/>
      <c r="SHT2633" s="113"/>
      <c r="SHU2633" s="113"/>
      <c r="SHV2633" s="113"/>
      <c r="SHW2633" s="113"/>
      <c r="SHX2633" s="113"/>
      <c r="SHY2633" s="113"/>
      <c r="SHZ2633" s="113"/>
      <c r="SIA2633" s="113"/>
      <c r="SIB2633" s="113"/>
      <c r="SIC2633" s="113"/>
      <c r="SID2633" s="113"/>
      <c r="SIE2633" s="113"/>
      <c r="SIF2633" s="113"/>
      <c r="SIG2633" s="113"/>
      <c r="SIH2633" s="113"/>
      <c r="SII2633" s="113"/>
      <c r="SIJ2633" s="113"/>
      <c r="SIK2633" s="113"/>
      <c r="SIL2633" s="113"/>
      <c r="SIM2633" s="113"/>
      <c r="SIN2633" s="113"/>
      <c r="SIO2633" s="113"/>
      <c r="SIP2633" s="113"/>
      <c r="SIQ2633" s="113"/>
      <c r="SIR2633" s="113"/>
      <c r="SIS2633" s="113"/>
      <c r="SIT2633" s="113"/>
      <c r="SIU2633" s="113"/>
      <c r="SIV2633" s="113"/>
      <c r="SIW2633" s="113"/>
      <c r="SIX2633" s="113"/>
      <c r="SIY2633" s="113"/>
      <c r="SIZ2633" s="113"/>
      <c r="SJA2633" s="113"/>
      <c r="SJB2633" s="113"/>
      <c r="SJC2633" s="113"/>
      <c r="SJD2633" s="113"/>
      <c r="SJE2633" s="113"/>
      <c r="SJF2633" s="113"/>
      <c r="SJG2633" s="113"/>
      <c r="SJH2633" s="113"/>
      <c r="SJI2633" s="113"/>
      <c r="SJJ2633" s="113"/>
      <c r="SJK2633" s="113"/>
      <c r="SJL2633" s="113"/>
      <c r="SJM2633" s="113"/>
      <c r="SJN2633" s="113"/>
      <c r="SJO2633" s="113"/>
      <c r="SJP2633" s="113"/>
      <c r="SJQ2633" s="113"/>
      <c r="SJR2633" s="113"/>
      <c r="SJS2633" s="113"/>
      <c r="SJT2633" s="113"/>
      <c r="SJU2633" s="113"/>
      <c r="SJV2633" s="113"/>
      <c r="SJW2633" s="113"/>
      <c r="SJX2633" s="113"/>
      <c r="SJY2633" s="113"/>
      <c r="SJZ2633" s="113"/>
      <c r="SKA2633" s="113"/>
      <c r="SKB2633" s="113"/>
      <c r="SKC2633" s="113"/>
      <c r="SKD2633" s="113"/>
      <c r="SKE2633" s="113"/>
      <c r="SKF2633" s="113"/>
      <c r="SKG2633" s="113"/>
      <c r="SKH2633" s="113"/>
      <c r="SKI2633" s="113"/>
      <c r="SKJ2633" s="113"/>
      <c r="SKK2633" s="113"/>
      <c r="SKL2633" s="113"/>
      <c r="SKM2633" s="113"/>
      <c r="SKN2633" s="113"/>
      <c r="SKO2633" s="113"/>
      <c r="SKP2633" s="113"/>
      <c r="SKQ2633" s="113"/>
      <c r="SKR2633" s="113"/>
      <c r="SKS2633" s="113"/>
      <c r="SKT2633" s="113"/>
      <c r="SKU2633" s="113"/>
      <c r="SKV2633" s="113"/>
      <c r="SKW2633" s="113"/>
      <c r="SKX2633" s="113"/>
      <c r="SKY2633" s="113"/>
      <c r="SKZ2633" s="113"/>
      <c r="SLA2633" s="113"/>
      <c r="SLB2633" s="113"/>
      <c r="SLC2633" s="113"/>
      <c r="SLD2633" s="113"/>
      <c r="SLE2633" s="113"/>
      <c r="SLF2633" s="113"/>
      <c r="SLG2633" s="113"/>
      <c r="SLH2633" s="113"/>
      <c r="SLI2633" s="113"/>
      <c r="SLJ2633" s="113"/>
      <c r="SLK2633" s="113"/>
      <c r="SLL2633" s="113"/>
      <c r="SLM2633" s="113"/>
      <c r="SLN2633" s="113"/>
      <c r="SLO2633" s="113"/>
      <c r="SLP2633" s="113"/>
      <c r="SLQ2633" s="113"/>
      <c r="SLR2633" s="113"/>
      <c r="SLS2633" s="113"/>
      <c r="SLT2633" s="113"/>
      <c r="SLU2633" s="113"/>
      <c r="SLV2633" s="113"/>
      <c r="SLW2633" s="113"/>
      <c r="SLX2633" s="113"/>
      <c r="SLY2633" s="113"/>
      <c r="SLZ2633" s="113"/>
      <c r="SMA2633" s="113"/>
      <c r="SMB2633" s="113"/>
      <c r="SMC2633" s="113"/>
      <c r="SMD2633" s="113"/>
      <c r="SME2633" s="113"/>
      <c r="SMF2633" s="113"/>
      <c r="SMG2633" s="113"/>
      <c r="SMH2633" s="113"/>
      <c r="SMI2633" s="113"/>
      <c r="SMJ2633" s="113"/>
      <c r="SMK2633" s="113"/>
      <c r="SML2633" s="113"/>
      <c r="SMM2633" s="113"/>
      <c r="SMN2633" s="113"/>
      <c r="SMO2633" s="113"/>
      <c r="SMP2633" s="113"/>
      <c r="SMQ2633" s="113"/>
      <c r="SMR2633" s="113"/>
      <c r="SMS2633" s="113"/>
      <c r="SMT2633" s="113"/>
      <c r="SMU2633" s="113"/>
      <c r="SMV2633" s="113"/>
      <c r="SMW2633" s="113"/>
      <c r="SMX2633" s="113"/>
      <c r="SMY2633" s="113"/>
      <c r="SMZ2633" s="113"/>
      <c r="SNA2633" s="113"/>
      <c r="SNB2633" s="113"/>
      <c r="SNC2633" s="113"/>
      <c r="SND2633" s="113"/>
      <c r="SNE2633" s="113"/>
      <c r="SNF2633" s="113"/>
      <c r="SNG2633" s="113"/>
      <c r="SNH2633" s="113"/>
      <c r="SNI2633" s="113"/>
      <c r="SNJ2633" s="113"/>
      <c r="SNK2633" s="113"/>
      <c r="SNL2633" s="113"/>
      <c r="SNM2633" s="113"/>
      <c r="SNN2633" s="113"/>
      <c r="SNO2633" s="113"/>
      <c r="SNP2633" s="113"/>
      <c r="SNQ2633" s="113"/>
      <c r="SNR2633" s="113"/>
      <c r="SNS2633" s="113"/>
      <c r="SNT2633" s="113"/>
      <c r="SNU2633" s="113"/>
      <c r="SNV2633" s="113"/>
      <c r="SNW2633" s="113"/>
      <c r="SNX2633" s="113"/>
      <c r="SNY2633" s="113"/>
      <c r="SNZ2633" s="113"/>
      <c r="SOA2633" s="113"/>
      <c r="SOB2633" s="113"/>
      <c r="SOC2633" s="113"/>
      <c r="SOD2633" s="113"/>
      <c r="SOE2633" s="113"/>
      <c r="SOF2633" s="113"/>
      <c r="SOG2633" s="113"/>
      <c r="SOH2633" s="113"/>
      <c r="SOI2633" s="113"/>
      <c r="SOJ2633" s="113"/>
      <c r="SOK2633" s="113"/>
      <c r="SOL2633" s="113"/>
      <c r="SOM2633" s="113"/>
      <c r="SON2633" s="113"/>
      <c r="SOO2633" s="113"/>
      <c r="SOP2633" s="113"/>
      <c r="SOQ2633" s="113"/>
      <c r="SOR2633" s="113"/>
      <c r="SOS2633" s="113"/>
      <c r="SOT2633" s="113"/>
      <c r="SOU2633" s="113"/>
      <c r="SOV2633" s="113"/>
      <c r="SOW2633" s="113"/>
      <c r="SOX2633" s="113"/>
      <c r="SOY2633" s="113"/>
      <c r="SOZ2633" s="113"/>
      <c r="SPA2633" s="113"/>
      <c r="SPB2633" s="113"/>
      <c r="SPC2633" s="113"/>
      <c r="SPD2633" s="113"/>
      <c r="SPE2633" s="113"/>
      <c r="SPF2633" s="113"/>
      <c r="SPG2633" s="113"/>
      <c r="SPH2633" s="113"/>
      <c r="SPI2633" s="113"/>
      <c r="SPJ2633" s="113"/>
      <c r="SPK2633" s="113"/>
      <c r="SPL2633" s="113"/>
      <c r="SPM2633" s="113"/>
      <c r="SPN2633" s="113"/>
      <c r="SPO2633" s="113"/>
      <c r="SPP2633" s="113"/>
      <c r="SPQ2633" s="113"/>
      <c r="SPR2633" s="113"/>
      <c r="SPS2633" s="113"/>
      <c r="SPT2633" s="113"/>
      <c r="SPU2633" s="113"/>
      <c r="SPV2633" s="113"/>
      <c r="SPW2633" s="113"/>
      <c r="SPX2633" s="113"/>
      <c r="SPY2633" s="113"/>
      <c r="SPZ2633" s="113"/>
      <c r="SQA2633" s="113"/>
      <c r="SQB2633" s="113"/>
      <c r="SQC2633" s="113"/>
      <c r="SQD2633" s="113"/>
      <c r="SQE2633" s="113"/>
      <c r="SQF2633" s="113"/>
      <c r="SQG2633" s="113"/>
      <c r="SQH2633" s="113"/>
      <c r="SQI2633" s="113"/>
      <c r="SQJ2633" s="113"/>
      <c r="SQK2633" s="113"/>
      <c r="SQL2633" s="113"/>
      <c r="SQM2633" s="113"/>
      <c r="SQN2633" s="113"/>
      <c r="SQO2633" s="113"/>
      <c r="SQP2633" s="113"/>
      <c r="SQQ2633" s="113"/>
      <c r="SQR2633" s="113"/>
      <c r="SQS2633" s="113"/>
      <c r="SQT2633" s="113"/>
      <c r="SQU2633" s="113"/>
      <c r="SQV2633" s="113"/>
      <c r="SQW2633" s="113"/>
      <c r="SQX2633" s="113"/>
      <c r="SQY2633" s="113"/>
      <c r="SQZ2633" s="113"/>
      <c r="SRA2633" s="113"/>
      <c r="SRB2633" s="113"/>
      <c r="SRC2633" s="113"/>
      <c r="SRD2633" s="113"/>
      <c r="SRE2633" s="113"/>
      <c r="SRF2633" s="113"/>
      <c r="SRG2633" s="113"/>
      <c r="SRH2633" s="113"/>
      <c r="SRI2633" s="113"/>
      <c r="SRJ2633" s="113"/>
      <c r="SRK2633" s="113"/>
      <c r="SRL2633" s="113"/>
      <c r="SRM2633" s="113"/>
      <c r="SRN2633" s="113"/>
      <c r="SRO2633" s="113"/>
      <c r="SRP2633" s="113"/>
      <c r="SRQ2633" s="113"/>
      <c r="SRR2633" s="113"/>
      <c r="SRS2633" s="113"/>
      <c r="SRT2633" s="113"/>
      <c r="SRU2633" s="113"/>
      <c r="SRV2633" s="113"/>
      <c r="SRW2633" s="113"/>
      <c r="SRX2633" s="113"/>
      <c r="SRY2633" s="113"/>
      <c r="SRZ2633" s="113"/>
      <c r="SSA2633" s="113"/>
      <c r="SSB2633" s="113"/>
      <c r="SSC2633" s="113"/>
      <c r="SSD2633" s="113"/>
      <c r="SSE2633" s="113"/>
      <c r="SSF2633" s="113"/>
      <c r="SSG2633" s="113"/>
      <c r="SSH2633" s="113"/>
      <c r="SSI2633" s="113"/>
      <c r="SSJ2633" s="113"/>
      <c r="SSK2633" s="113"/>
      <c r="SSL2633" s="113"/>
      <c r="SSM2633" s="113"/>
      <c r="SSN2633" s="113"/>
      <c r="SSO2633" s="113"/>
      <c r="SSP2633" s="113"/>
      <c r="SSQ2633" s="113"/>
      <c r="SSR2633" s="113"/>
      <c r="SSS2633" s="113"/>
      <c r="SST2633" s="113"/>
      <c r="SSU2633" s="113"/>
      <c r="SSV2633" s="113"/>
      <c r="SSW2633" s="113"/>
      <c r="SSX2633" s="113"/>
      <c r="SSY2633" s="113"/>
      <c r="SSZ2633" s="113"/>
      <c r="STA2633" s="113"/>
      <c r="STB2633" s="113"/>
      <c r="STC2633" s="113"/>
      <c r="STD2633" s="113"/>
      <c r="STE2633" s="113"/>
      <c r="STF2633" s="113"/>
      <c r="STG2633" s="113"/>
      <c r="STH2633" s="113"/>
      <c r="STI2633" s="113"/>
      <c r="STJ2633" s="113"/>
      <c r="STK2633" s="113"/>
      <c r="STL2633" s="113"/>
      <c r="STM2633" s="113"/>
      <c r="STN2633" s="113"/>
      <c r="STO2633" s="113"/>
      <c r="STP2633" s="113"/>
      <c r="STQ2633" s="113"/>
      <c r="STR2633" s="113"/>
      <c r="STS2633" s="113"/>
      <c r="STT2633" s="113"/>
      <c r="STU2633" s="113"/>
      <c r="STV2633" s="113"/>
      <c r="STW2633" s="113"/>
      <c r="STX2633" s="113"/>
      <c r="STY2633" s="113"/>
      <c r="STZ2633" s="113"/>
      <c r="SUA2633" s="113"/>
      <c r="SUB2633" s="113"/>
      <c r="SUC2633" s="113"/>
      <c r="SUD2633" s="113"/>
      <c r="SUE2633" s="113"/>
      <c r="SUF2633" s="113"/>
      <c r="SUG2633" s="113"/>
      <c r="SUH2633" s="113"/>
      <c r="SUI2633" s="113"/>
      <c r="SUJ2633" s="113"/>
      <c r="SUK2633" s="113"/>
      <c r="SUL2633" s="113"/>
      <c r="SUM2633" s="113"/>
      <c r="SUN2633" s="113"/>
      <c r="SUO2633" s="113"/>
      <c r="SUP2633" s="113"/>
      <c r="SUQ2633" s="113"/>
      <c r="SUR2633" s="113"/>
      <c r="SUS2633" s="113"/>
      <c r="SUT2633" s="113"/>
      <c r="SUU2633" s="113"/>
      <c r="SUV2633" s="113"/>
      <c r="SUW2633" s="113"/>
      <c r="SUX2633" s="113"/>
      <c r="SUY2633" s="113"/>
      <c r="SUZ2633" s="113"/>
      <c r="SVA2633" s="113"/>
      <c r="SVB2633" s="113"/>
      <c r="SVC2633" s="113"/>
      <c r="SVD2633" s="113"/>
      <c r="SVE2633" s="113"/>
      <c r="SVF2633" s="113"/>
      <c r="SVG2633" s="113"/>
      <c r="SVH2633" s="113"/>
      <c r="SVI2633" s="113"/>
      <c r="SVJ2633" s="113"/>
      <c r="SVK2633" s="113"/>
      <c r="SVL2633" s="113"/>
      <c r="SVM2633" s="113"/>
      <c r="SVN2633" s="113"/>
      <c r="SVO2633" s="113"/>
      <c r="SVP2633" s="113"/>
      <c r="SVQ2633" s="113"/>
      <c r="SVR2633" s="113"/>
      <c r="SVS2633" s="113"/>
      <c r="SVT2633" s="113"/>
      <c r="SVU2633" s="113"/>
      <c r="SVV2633" s="113"/>
      <c r="SVW2633" s="113"/>
      <c r="SVX2633" s="113"/>
      <c r="SVY2633" s="113"/>
      <c r="SVZ2633" s="113"/>
      <c r="SWA2633" s="113"/>
      <c r="SWB2633" s="113"/>
      <c r="SWC2633" s="113"/>
      <c r="SWD2633" s="113"/>
      <c r="SWE2633" s="113"/>
      <c r="SWF2633" s="113"/>
      <c r="SWG2633" s="113"/>
      <c r="SWH2633" s="113"/>
      <c r="SWI2633" s="113"/>
      <c r="SWJ2633" s="113"/>
      <c r="SWK2633" s="113"/>
      <c r="SWL2633" s="113"/>
      <c r="SWM2633" s="113"/>
      <c r="SWN2633" s="113"/>
      <c r="SWO2633" s="113"/>
      <c r="SWP2633" s="113"/>
      <c r="SWQ2633" s="113"/>
      <c r="SWR2633" s="113"/>
      <c r="SWS2633" s="113"/>
      <c r="SWT2633" s="113"/>
      <c r="SWU2633" s="113"/>
      <c r="SWV2633" s="113"/>
      <c r="SWW2633" s="113"/>
      <c r="SWX2633" s="113"/>
      <c r="SWY2633" s="113"/>
      <c r="SWZ2633" s="113"/>
      <c r="SXA2633" s="113"/>
      <c r="SXB2633" s="113"/>
      <c r="SXC2633" s="113"/>
      <c r="SXD2633" s="113"/>
      <c r="SXE2633" s="113"/>
      <c r="SXF2633" s="113"/>
      <c r="SXG2633" s="113"/>
      <c r="SXH2633" s="113"/>
      <c r="SXI2633" s="113"/>
      <c r="SXJ2633" s="113"/>
      <c r="SXK2633" s="113"/>
      <c r="SXL2633" s="113"/>
      <c r="SXM2633" s="113"/>
      <c r="SXN2633" s="113"/>
      <c r="SXO2633" s="113"/>
      <c r="SXP2633" s="113"/>
      <c r="SXQ2633" s="113"/>
      <c r="SXR2633" s="113"/>
      <c r="SXS2633" s="113"/>
      <c r="SXT2633" s="113"/>
      <c r="SXU2633" s="113"/>
      <c r="SXV2633" s="113"/>
      <c r="SXW2633" s="113"/>
      <c r="SXX2633" s="113"/>
      <c r="SXY2633" s="113"/>
      <c r="SXZ2633" s="113"/>
      <c r="SYA2633" s="113"/>
      <c r="SYB2633" s="113"/>
      <c r="SYC2633" s="113"/>
      <c r="SYD2633" s="113"/>
      <c r="SYE2633" s="113"/>
      <c r="SYF2633" s="113"/>
      <c r="SYG2633" s="113"/>
      <c r="SYH2633" s="113"/>
      <c r="SYI2633" s="113"/>
      <c r="SYJ2633" s="113"/>
      <c r="SYK2633" s="113"/>
      <c r="SYL2633" s="113"/>
      <c r="SYM2633" s="113"/>
      <c r="SYN2633" s="113"/>
      <c r="SYO2633" s="113"/>
      <c r="SYP2633" s="113"/>
      <c r="SYQ2633" s="113"/>
      <c r="SYR2633" s="113"/>
      <c r="SYS2633" s="113"/>
      <c r="SYT2633" s="113"/>
      <c r="SYU2633" s="113"/>
      <c r="SYV2633" s="113"/>
      <c r="SYW2633" s="113"/>
      <c r="SYX2633" s="113"/>
      <c r="SYY2633" s="113"/>
      <c r="SYZ2633" s="113"/>
      <c r="SZA2633" s="113"/>
      <c r="SZB2633" s="113"/>
      <c r="SZC2633" s="113"/>
      <c r="SZD2633" s="113"/>
      <c r="SZE2633" s="113"/>
      <c r="SZF2633" s="113"/>
      <c r="SZG2633" s="113"/>
      <c r="SZH2633" s="113"/>
      <c r="SZI2633" s="113"/>
      <c r="SZJ2633" s="113"/>
      <c r="SZK2633" s="113"/>
      <c r="SZL2633" s="113"/>
      <c r="SZM2633" s="113"/>
      <c r="SZN2633" s="113"/>
      <c r="SZO2633" s="113"/>
      <c r="SZP2633" s="113"/>
      <c r="SZQ2633" s="113"/>
      <c r="SZR2633" s="113"/>
      <c r="SZS2633" s="113"/>
      <c r="SZT2633" s="113"/>
      <c r="SZU2633" s="113"/>
      <c r="SZV2633" s="113"/>
      <c r="SZW2633" s="113"/>
      <c r="SZX2633" s="113"/>
      <c r="SZY2633" s="113"/>
      <c r="SZZ2633" s="113"/>
      <c r="TAA2633" s="113"/>
      <c r="TAB2633" s="113"/>
      <c r="TAC2633" s="113"/>
      <c r="TAD2633" s="113"/>
      <c r="TAE2633" s="113"/>
      <c r="TAF2633" s="113"/>
      <c r="TAG2633" s="113"/>
      <c r="TAH2633" s="113"/>
      <c r="TAI2633" s="113"/>
      <c r="TAJ2633" s="113"/>
      <c r="TAK2633" s="113"/>
      <c r="TAL2633" s="113"/>
      <c r="TAM2633" s="113"/>
      <c r="TAN2633" s="113"/>
      <c r="TAO2633" s="113"/>
      <c r="TAP2633" s="113"/>
      <c r="TAQ2633" s="113"/>
      <c r="TAR2633" s="113"/>
      <c r="TAS2633" s="113"/>
      <c r="TAT2633" s="113"/>
      <c r="TAU2633" s="113"/>
      <c r="TAV2633" s="113"/>
      <c r="TAW2633" s="113"/>
      <c r="TAX2633" s="113"/>
      <c r="TAY2633" s="113"/>
      <c r="TAZ2633" s="113"/>
      <c r="TBA2633" s="113"/>
      <c r="TBB2633" s="113"/>
      <c r="TBC2633" s="113"/>
      <c r="TBD2633" s="113"/>
      <c r="TBE2633" s="113"/>
      <c r="TBF2633" s="113"/>
      <c r="TBG2633" s="113"/>
      <c r="TBH2633" s="113"/>
      <c r="TBI2633" s="113"/>
      <c r="TBJ2633" s="113"/>
      <c r="TBK2633" s="113"/>
      <c r="TBL2633" s="113"/>
      <c r="TBM2633" s="113"/>
      <c r="TBN2633" s="113"/>
      <c r="TBO2633" s="113"/>
      <c r="TBP2633" s="113"/>
      <c r="TBQ2633" s="113"/>
      <c r="TBR2633" s="113"/>
      <c r="TBS2633" s="113"/>
      <c r="TBT2633" s="113"/>
      <c r="TBU2633" s="113"/>
      <c r="TBV2633" s="113"/>
      <c r="TBW2633" s="113"/>
      <c r="TBX2633" s="113"/>
      <c r="TBY2633" s="113"/>
      <c r="TBZ2633" s="113"/>
      <c r="TCA2633" s="113"/>
      <c r="TCB2633" s="113"/>
      <c r="TCC2633" s="113"/>
      <c r="TCD2633" s="113"/>
      <c r="TCE2633" s="113"/>
      <c r="TCF2633" s="113"/>
      <c r="TCG2633" s="113"/>
      <c r="TCH2633" s="113"/>
      <c r="TCI2633" s="113"/>
      <c r="TCJ2633" s="113"/>
      <c r="TCK2633" s="113"/>
      <c r="TCL2633" s="113"/>
      <c r="TCM2633" s="113"/>
      <c r="TCN2633" s="113"/>
      <c r="TCO2633" s="113"/>
      <c r="TCP2633" s="113"/>
      <c r="TCQ2633" s="113"/>
      <c r="TCR2633" s="113"/>
      <c r="TCS2633" s="113"/>
      <c r="TCT2633" s="113"/>
      <c r="TCU2633" s="113"/>
      <c r="TCV2633" s="113"/>
      <c r="TCW2633" s="113"/>
      <c r="TCX2633" s="113"/>
      <c r="TCY2633" s="113"/>
      <c r="TCZ2633" s="113"/>
      <c r="TDA2633" s="113"/>
      <c r="TDB2633" s="113"/>
      <c r="TDC2633" s="113"/>
      <c r="TDD2633" s="113"/>
      <c r="TDE2633" s="113"/>
      <c r="TDF2633" s="113"/>
      <c r="TDG2633" s="113"/>
      <c r="TDH2633" s="113"/>
      <c r="TDI2633" s="113"/>
      <c r="TDJ2633" s="113"/>
      <c r="TDK2633" s="113"/>
      <c r="TDL2633" s="113"/>
      <c r="TDM2633" s="113"/>
      <c r="TDN2633" s="113"/>
      <c r="TDO2633" s="113"/>
      <c r="TDP2633" s="113"/>
      <c r="TDQ2633" s="113"/>
      <c r="TDR2633" s="113"/>
      <c r="TDS2633" s="113"/>
      <c r="TDT2633" s="113"/>
      <c r="TDU2633" s="113"/>
      <c r="TDV2633" s="113"/>
      <c r="TDW2633" s="113"/>
      <c r="TDX2633" s="113"/>
      <c r="TDY2633" s="113"/>
      <c r="TDZ2633" s="113"/>
      <c r="TEA2633" s="113"/>
      <c r="TEB2633" s="113"/>
      <c r="TEC2633" s="113"/>
      <c r="TED2633" s="113"/>
      <c r="TEE2633" s="113"/>
      <c r="TEF2633" s="113"/>
      <c r="TEG2633" s="113"/>
      <c r="TEH2633" s="113"/>
      <c r="TEI2633" s="113"/>
      <c r="TEJ2633" s="113"/>
      <c r="TEK2633" s="113"/>
      <c r="TEL2633" s="113"/>
      <c r="TEM2633" s="113"/>
      <c r="TEN2633" s="113"/>
      <c r="TEO2633" s="113"/>
      <c r="TEP2633" s="113"/>
      <c r="TEQ2633" s="113"/>
      <c r="TER2633" s="113"/>
      <c r="TES2633" s="113"/>
      <c r="TET2633" s="113"/>
      <c r="TEU2633" s="113"/>
      <c r="TEV2633" s="113"/>
      <c r="TEW2633" s="113"/>
      <c r="TEX2633" s="113"/>
      <c r="TEY2633" s="113"/>
      <c r="TEZ2633" s="113"/>
      <c r="TFA2633" s="113"/>
      <c r="TFB2633" s="113"/>
      <c r="TFC2633" s="113"/>
      <c r="TFD2633" s="113"/>
      <c r="TFE2633" s="113"/>
      <c r="TFF2633" s="113"/>
      <c r="TFG2633" s="113"/>
      <c r="TFH2633" s="113"/>
      <c r="TFI2633" s="113"/>
      <c r="TFJ2633" s="113"/>
      <c r="TFK2633" s="113"/>
      <c r="TFL2633" s="113"/>
      <c r="TFM2633" s="113"/>
      <c r="TFN2633" s="113"/>
      <c r="TFO2633" s="113"/>
      <c r="TFP2633" s="113"/>
      <c r="TFQ2633" s="113"/>
      <c r="TFR2633" s="113"/>
      <c r="TFS2633" s="113"/>
      <c r="TFT2633" s="113"/>
      <c r="TFU2633" s="113"/>
      <c r="TFV2633" s="113"/>
      <c r="TFW2633" s="113"/>
      <c r="TFX2633" s="113"/>
      <c r="TFY2633" s="113"/>
      <c r="TFZ2633" s="113"/>
      <c r="TGA2633" s="113"/>
      <c r="TGB2633" s="113"/>
      <c r="TGC2633" s="113"/>
      <c r="TGD2633" s="113"/>
      <c r="TGE2633" s="113"/>
      <c r="TGF2633" s="113"/>
      <c r="TGG2633" s="113"/>
      <c r="TGH2633" s="113"/>
      <c r="TGI2633" s="113"/>
      <c r="TGJ2633" s="113"/>
      <c r="TGK2633" s="113"/>
      <c r="TGL2633" s="113"/>
      <c r="TGM2633" s="113"/>
      <c r="TGN2633" s="113"/>
      <c r="TGO2633" s="113"/>
      <c r="TGP2633" s="113"/>
      <c r="TGQ2633" s="113"/>
      <c r="TGR2633" s="113"/>
      <c r="TGS2633" s="113"/>
      <c r="TGT2633" s="113"/>
      <c r="TGU2633" s="113"/>
      <c r="TGV2633" s="113"/>
      <c r="TGW2633" s="113"/>
      <c r="TGX2633" s="113"/>
      <c r="TGY2633" s="113"/>
      <c r="TGZ2633" s="113"/>
      <c r="THA2633" s="113"/>
      <c r="THB2633" s="113"/>
      <c r="THC2633" s="113"/>
      <c r="THD2633" s="113"/>
      <c r="THE2633" s="113"/>
      <c r="THF2633" s="113"/>
      <c r="THG2633" s="113"/>
      <c r="THH2633" s="113"/>
      <c r="THI2633" s="113"/>
      <c r="THJ2633" s="113"/>
      <c r="THK2633" s="113"/>
      <c r="THL2633" s="113"/>
      <c r="THM2633" s="113"/>
      <c r="THN2633" s="113"/>
      <c r="THO2633" s="113"/>
      <c r="THP2633" s="113"/>
      <c r="THQ2633" s="113"/>
      <c r="THR2633" s="113"/>
      <c r="THS2633" s="113"/>
      <c r="THT2633" s="113"/>
      <c r="THU2633" s="113"/>
      <c r="THV2633" s="113"/>
      <c r="THW2633" s="113"/>
      <c r="THX2633" s="113"/>
      <c r="THY2633" s="113"/>
      <c r="THZ2633" s="113"/>
      <c r="TIA2633" s="113"/>
      <c r="TIB2633" s="113"/>
      <c r="TIC2633" s="113"/>
      <c r="TID2633" s="113"/>
      <c r="TIE2633" s="113"/>
      <c r="TIF2633" s="113"/>
      <c r="TIG2633" s="113"/>
      <c r="TIH2633" s="113"/>
      <c r="TII2633" s="113"/>
      <c r="TIJ2633" s="113"/>
      <c r="TIK2633" s="113"/>
      <c r="TIL2633" s="113"/>
      <c r="TIM2633" s="113"/>
      <c r="TIN2633" s="113"/>
      <c r="TIO2633" s="113"/>
      <c r="TIP2633" s="113"/>
      <c r="TIQ2633" s="113"/>
      <c r="TIR2633" s="113"/>
      <c r="TIS2633" s="113"/>
      <c r="TIT2633" s="113"/>
      <c r="TIU2633" s="113"/>
      <c r="TIV2633" s="113"/>
      <c r="TIW2633" s="113"/>
      <c r="TIX2633" s="113"/>
      <c r="TIY2633" s="113"/>
      <c r="TIZ2633" s="113"/>
      <c r="TJA2633" s="113"/>
      <c r="TJB2633" s="113"/>
      <c r="TJC2633" s="113"/>
      <c r="TJD2633" s="113"/>
      <c r="TJE2633" s="113"/>
      <c r="TJF2633" s="113"/>
      <c r="TJG2633" s="113"/>
      <c r="TJH2633" s="113"/>
      <c r="TJI2633" s="113"/>
      <c r="TJJ2633" s="113"/>
      <c r="TJK2633" s="113"/>
      <c r="TJL2633" s="113"/>
      <c r="TJM2633" s="113"/>
      <c r="TJN2633" s="113"/>
      <c r="TJO2633" s="113"/>
      <c r="TJP2633" s="113"/>
      <c r="TJQ2633" s="113"/>
      <c r="TJR2633" s="113"/>
      <c r="TJS2633" s="113"/>
      <c r="TJT2633" s="113"/>
      <c r="TJU2633" s="113"/>
      <c r="TJV2633" s="113"/>
      <c r="TJW2633" s="113"/>
      <c r="TJX2633" s="113"/>
      <c r="TJY2633" s="113"/>
      <c r="TJZ2633" s="113"/>
      <c r="TKA2633" s="113"/>
      <c r="TKB2633" s="113"/>
      <c r="TKC2633" s="113"/>
      <c r="TKD2633" s="113"/>
      <c r="TKE2633" s="113"/>
      <c r="TKF2633" s="113"/>
      <c r="TKG2633" s="113"/>
      <c r="TKH2633" s="113"/>
      <c r="TKI2633" s="113"/>
      <c r="TKJ2633" s="113"/>
      <c r="TKK2633" s="113"/>
      <c r="TKL2633" s="113"/>
      <c r="TKM2633" s="113"/>
      <c r="TKN2633" s="113"/>
      <c r="TKO2633" s="113"/>
      <c r="TKP2633" s="113"/>
      <c r="TKQ2633" s="113"/>
      <c r="TKR2633" s="113"/>
      <c r="TKS2633" s="113"/>
      <c r="TKT2633" s="113"/>
      <c r="TKU2633" s="113"/>
      <c r="TKV2633" s="113"/>
      <c r="TKW2633" s="113"/>
      <c r="TKX2633" s="113"/>
      <c r="TKY2633" s="113"/>
      <c r="TKZ2633" s="113"/>
      <c r="TLA2633" s="113"/>
      <c r="TLB2633" s="113"/>
      <c r="TLC2633" s="113"/>
      <c r="TLD2633" s="113"/>
      <c r="TLE2633" s="113"/>
      <c r="TLF2633" s="113"/>
      <c r="TLG2633" s="113"/>
      <c r="TLH2633" s="113"/>
      <c r="TLI2633" s="113"/>
      <c r="TLJ2633" s="113"/>
      <c r="TLK2633" s="113"/>
      <c r="TLL2633" s="113"/>
      <c r="TLM2633" s="113"/>
      <c r="TLN2633" s="113"/>
      <c r="TLO2633" s="113"/>
      <c r="TLP2633" s="113"/>
      <c r="TLQ2633" s="113"/>
      <c r="TLR2633" s="113"/>
      <c r="TLS2633" s="113"/>
      <c r="TLT2633" s="113"/>
      <c r="TLU2633" s="113"/>
      <c r="TLV2633" s="113"/>
      <c r="TLW2633" s="113"/>
      <c r="TLX2633" s="113"/>
      <c r="TLY2633" s="113"/>
      <c r="TLZ2633" s="113"/>
      <c r="TMA2633" s="113"/>
      <c r="TMB2633" s="113"/>
      <c r="TMC2633" s="113"/>
      <c r="TMD2633" s="113"/>
      <c r="TME2633" s="113"/>
      <c r="TMF2633" s="113"/>
      <c r="TMG2633" s="113"/>
      <c r="TMH2633" s="113"/>
      <c r="TMI2633" s="113"/>
      <c r="TMJ2633" s="113"/>
      <c r="TMK2633" s="113"/>
      <c r="TML2633" s="113"/>
      <c r="TMM2633" s="113"/>
      <c r="TMN2633" s="113"/>
      <c r="TMO2633" s="113"/>
      <c r="TMP2633" s="113"/>
      <c r="TMQ2633" s="113"/>
      <c r="TMR2633" s="113"/>
      <c r="TMS2633" s="113"/>
      <c r="TMT2633" s="113"/>
      <c r="TMU2633" s="113"/>
      <c r="TMV2633" s="113"/>
      <c r="TMW2633" s="113"/>
      <c r="TMX2633" s="113"/>
      <c r="TMY2633" s="113"/>
      <c r="TMZ2633" s="113"/>
      <c r="TNA2633" s="113"/>
      <c r="TNB2633" s="113"/>
      <c r="TNC2633" s="113"/>
      <c r="TND2633" s="113"/>
      <c r="TNE2633" s="113"/>
      <c r="TNF2633" s="113"/>
      <c r="TNG2633" s="113"/>
      <c r="TNH2633" s="113"/>
      <c r="TNI2633" s="113"/>
      <c r="TNJ2633" s="113"/>
      <c r="TNK2633" s="113"/>
      <c r="TNL2633" s="113"/>
      <c r="TNM2633" s="113"/>
      <c r="TNN2633" s="113"/>
      <c r="TNO2633" s="113"/>
      <c r="TNP2633" s="113"/>
      <c r="TNQ2633" s="113"/>
      <c r="TNR2633" s="113"/>
      <c r="TNS2633" s="113"/>
      <c r="TNT2633" s="113"/>
      <c r="TNU2633" s="113"/>
      <c r="TNV2633" s="113"/>
      <c r="TNW2633" s="113"/>
      <c r="TNX2633" s="113"/>
      <c r="TNY2633" s="113"/>
      <c r="TNZ2633" s="113"/>
      <c r="TOA2633" s="113"/>
      <c r="TOB2633" s="113"/>
      <c r="TOC2633" s="113"/>
      <c r="TOD2633" s="113"/>
      <c r="TOE2633" s="113"/>
      <c r="TOF2633" s="113"/>
      <c r="TOG2633" s="113"/>
      <c r="TOH2633" s="113"/>
      <c r="TOI2633" s="113"/>
      <c r="TOJ2633" s="113"/>
      <c r="TOK2633" s="113"/>
      <c r="TOL2633" s="113"/>
      <c r="TOM2633" s="113"/>
      <c r="TON2633" s="113"/>
      <c r="TOO2633" s="113"/>
      <c r="TOP2633" s="113"/>
      <c r="TOQ2633" s="113"/>
      <c r="TOR2633" s="113"/>
      <c r="TOS2633" s="113"/>
      <c r="TOT2633" s="113"/>
      <c r="TOU2633" s="113"/>
      <c r="TOV2633" s="113"/>
      <c r="TOW2633" s="113"/>
      <c r="TOX2633" s="113"/>
      <c r="TOY2633" s="113"/>
      <c r="TOZ2633" s="113"/>
      <c r="TPA2633" s="113"/>
      <c r="TPB2633" s="113"/>
      <c r="TPC2633" s="113"/>
      <c r="TPD2633" s="113"/>
      <c r="TPE2633" s="113"/>
      <c r="TPF2633" s="113"/>
      <c r="TPG2633" s="113"/>
      <c r="TPH2633" s="113"/>
      <c r="TPI2633" s="113"/>
      <c r="TPJ2633" s="113"/>
      <c r="TPK2633" s="113"/>
      <c r="TPL2633" s="113"/>
      <c r="TPM2633" s="113"/>
      <c r="TPN2633" s="113"/>
      <c r="TPO2633" s="113"/>
      <c r="TPP2633" s="113"/>
      <c r="TPQ2633" s="113"/>
      <c r="TPR2633" s="113"/>
      <c r="TPS2633" s="113"/>
      <c r="TPT2633" s="113"/>
      <c r="TPU2633" s="113"/>
      <c r="TPV2633" s="113"/>
      <c r="TPW2633" s="113"/>
      <c r="TPX2633" s="113"/>
      <c r="TPY2633" s="113"/>
      <c r="TPZ2633" s="113"/>
      <c r="TQA2633" s="113"/>
      <c r="TQB2633" s="113"/>
      <c r="TQC2633" s="113"/>
      <c r="TQD2633" s="113"/>
      <c r="TQE2633" s="113"/>
      <c r="TQF2633" s="113"/>
      <c r="TQG2633" s="113"/>
      <c r="TQH2633" s="113"/>
      <c r="TQI2633" s="113"/>
      <c r="TQJ2633" s="113"/>
      <c r="TQK2633" s="113"/>
      <c r="TQL2633" s="113"/>
      <c r="TQM2633" s="113"/>
      <c r="TQN2633" s="113"/>
      <c r="TQO2633" s="113"/>
      <c r="TQP2633" s="113"/>
      <c r="TQQ2633" s="113"/>
      <c r="TQR2633" s="113"/>
      <c r="TQS2633" s="113"/>
      <c r="TQT2633" s="113"/>
      <c r="TQU2633" s="113"/>
      <c r="TQV2633" s="113"/>
      <c r="TQW2633" s="113"/>
      <c r="TQX2633" s="113"/>
      <c r="TQY2633" s="113"/>
      <c r="TQZ2633" s="113"/>
      <c r="TRA2633" s="113"/>
      <c r="TRB2633" s="113"/>
      <c r="TRC2633" s="113"/>
      <c r="TRD2633" s="113"/>
      <c r="TRE2633" s="113"/>
      <c r="TRF2633" s="113"/>
      <c r="TRG2633" s="113"/>
      <c r="TRH2633" s="113"/>
      <c r="TRI2633" s="113"/>
      <c r="TRJ2633" s="113"/>
      <c r="TRK2633" s="113"/>
      <c r="TRL2633" s="113"/>
      <c r="TRM2633" s="113"/>
      <c r="TRN2633" s="113"/>
      <c r="TRO2633" s="113"/>
      <c r="TRP2633" s="113"/>
      <c r="TRQ2633" s="113"/>
      <c r="TRR2633" s="113"/>
      <c r="TRS2633" s="113"/>
      <c r="TRT2633" s="113"/>
      <c r="TRU2633" s="113"/>
      <c r="TRV2633" s="113"/>
      <c r="TRW2633" s="113"/>
      <c r="TRX2633" s="113"/>
      <c r="TRY2633" s="113"/>
      <c r="TRZ2633" s="113"/>
      <c r="TSA2633" s="113"/>
      <c r="TSB2633" s="113"/>
      <c r="TSC2633" s="113"/>
      <c r="TSD2633" s="113"/>
      <c r="TSE2633" s="113"/>
      <c r="TSF2633" s="113"/>
      <c r="TSG2633" s="113"/>
      <c r="TSH2633" s="113"/>
      <c r="TSI2633" s="113"/>
      <c r="TSJ2633" s="113"/>
      <c r="TSK2633" s="113"/>
      <c r="TSL2633" s="113"/>
      <c r="TSM2633" s="113"/>
      <c r="TSN2633" s="113"/>
      <c r="TSO2633" s="113"/>
      <c r="TSP2633" s="113"/>
      <c r="TSQ2633" s="113"/>
      <c r="TSR2633" s="113"/>
      <c r="TSS2633" s="113"/>
      <c r="TST2633" s="113"/>
      <c r="TSU2633" s="113"/>
      <c r="TSV2633" s="113"/>
      <c r="TSW2633" s="113"/>
      <c r="TSX2633" s="113"/>
      <c r="TSY2633" s="113"/>
      <c r="TSZ2633" s="113"/>
      <c r="TTA2633" s="113"/>
      <c r="TTB2633" s="113"/>
      <c r="TTC2633" s="113"/>
      <c r="TTD2633" s="113"/>
      <c r="TTE2633" s="113"/>
      <c r="TTF2633" s="113"/>
      <c r="TTG2633" s="113"/>
      <c r="TTH2633" s="113"/>
      <c r="TTI2633" s="113"/>
      <c r="TTJ2633" s="113"/>
      <c r="TTK2633" s="113"/>
      <c r="TTL2633" s="113"/>
      <c r="TTM2633" s="113"/>
      <c r="TTN2633" s="113"/>
      <c r="TTO2633" s="113"/>
      <c r="TTP2633" s="113"/>
      <c r="TTQ2633" s="113"/>
      <c r="TTR2633" s="113"/>
      <c r="TTS2633" s="113"/>
      <c r="TTT2633" s="113"/>
      <c r="TTU2633" s="113"/>
      <c r="TTV2633" s="113"/>
      <c r="TTW2633" s="113"/>
      <c r="TTX2633" s="113"/>
      <c r="TTY2633" s="113"/>
      <c r="TTZ2633" s="113"/>
      <c r="TUA2633" s="113"/>
      <c r="TUB2633" s="113"/>
      <c r="TUC2633" s="113"/>
      <c r="TUD2633" s="113"/>
      <c r="TUE2633" s="113"/>
      <c r="TUF2633" s="113"/>
      <c r="TUG2633" s="113"/>
      <c r="TUH2633" s="113"/>
      <c r="TUI2633" s="113"/>
      <c r="TUJ2633" s="113"/>
      <c r="TUK2633" s="113"/>
      <c r="TUL2633" s="113"/>
      <c r="TUM2633" s="113"/>
      <c r="TUN2633" s="113"/>
      <c r="TUO2633" s="113"/>
      <c r="TUP2633" s="113"/>
      <c r="TUQ2633" s="113"/>
      <c r="TUR2633" s="113"/>
      <c r="TUS2633" s="113"/>
      <c r="TUT2633" s="113"/>
      <c r="TUU2633" s="113"/>
      <c r="TUV2633" s="113"/>
      <c r="TUW2633" s="113"/>
      <c r="TUX2633" s="113"/>
      <c r="TUY2633" s="113"/>
      <c r="TUZ2633" s="113"/>
      <c r="TVA2633" s="113"/>
      <c r="TVB2633" s="113"/>
      <c r="TVC2633" s="113"/>
      <c r="TVD2633" s="113"/>
      <c r="TVE2633" s="113"/>
      <c r="TVF2633" s="113"/>
      <c r="TVG2633" s="113"/>
      <c r="TVH2633" s="113"/>
      <c r="TVI2633" s="113"/>
      <c r="TVJ2633" s="113"/>
      <c r="TVK2633" s="113"/>
      <c r="TVL2633" s="113"/>
      <c r="TVM2633" s="113"/>
      <c r="TVN2633" s="113"/>
      <c r="TVO2633" s="113"/>
      <c r="TVP2633" s="113"/>
      <c r="TVQ2633" s="113"/>
      <c r="TVR2633" s="113"/>
      <c r="TVS2633" s="113"/>
      <c r="TVT2633" s="113"/>
      <c r="TVU2633" s="113"/>
      <c r="TVV2633" s="113"/>
      <c r="TVW2633" s="113"/>
      <c r="TVX2633" s="113"/>
      <c r="TVY2633" s="113"/>
      <c r="TVZ2633" s="113"/>
      <c r="TWA2633" s="113"/>
      <c r="TWB2633" s="113"/>
      <c r="TWC2633" s="113"/>
      <c r="TWD2633" s="113"/>
      <c r="TWE2633" s="113"/>
      <c r="TWF2633" s="113"/>
      <c r="TWG2633" s="113"/>
      <c r="TWH2633" s="113"/>
      <c r="TWI2633" s="113"/>
      <c r="TWJ2633" s="113"/>
      <c r="TWK2633" s="113"/>
      <c r="TWL2633" s="113"/>
      <c r="TWM2633" s="113"/>
      <c r="TWN2633" s="113"/>
      <c r="TWO2633" s="113"/>
      <c r="TWP2633" s="113"/>
      <c r="TWQ2633" s="113"/>
      <c r="TWR2633" s="113"/>
      <c r="TWS2633" s="113"/>
      <c r="TWT2633" s="113"/>
      <c r="TWU2633" s="113"/>
      <c r="TWV2633" s="113"/>
      <c r="TWW2633" s="113"/>
      <c r="TWX2633" s="113"/>
      <c r="TWY2633" s="113"/>
      <c r="TWZ2633" s="113"/>
      <c r="TXA2633" s="113"/>
      <c r="TXB2633" s="113"/>
      <c r="TXC2633" s="113"/>
      <c r="TXD2633" s="113"/>
      <c r="TXE2633" s="113"/>
      <c r="TXF2633" s="113"/>
      <c r="TXG2633" s="113"/>
      <c r="TXH2633" s="113"/>
      <c r="TXI2633" s="113"/>
      <c r="TXJ2633" s="113"/>
      <c r="TXK2633" s="113"/>
      <c r="TXL2633" s="113"/>
      <c r="TXM2633" s="113"/>
      <c r="TXN2633" s="113"/>
      <c r="TXO2633" s="113"/>
      <c r="TXP2633" s="113"/>
      <c r="TXQ2633" s="113"/>
      <c r="TXR2633" s="113"/>
      <c r="TXS2633" s="113"/>
      <c r="TXT2633" s="113"/>
      <c r="TXU2633" s="113"/>
      <c r="TXV2633" s="113"/>
      <c r="TXW2633" s="113"/>
      <c r="TXX2633" s="113"/>
      <c r="TXY2633" s="113"/>
      <c r="TXZ2633" s="113"/>
      <c r="TYA2633" s="113"/>
      <c r="TYB2633" s="113"/>
      <c r="TYC2633" s="113"/>
      <c r="TYD2633" s="113"/>
      <c r="TYE2633" s="113"/>
      <c r="TYF2633" s="113"/>
      <c r="TYG2633" s="113"/>
      <c r="TYH2633" s="113"/>
      <c r="TYI2633" s="113"/>
      <c r="TYJ2633" s="113"/>
      <c r="TYK2633" s="113"/>
      <c r="TYL2633" s="113"/>
      <c r="TYM2633" s="113"/>
      <c r="TYN2633" s="113"/>
      <c r="TYO2633" s="113"/>
      <c r="TYP2633" s="113"/>
      <c r="TYQ2633" s="113"/>
      <c r="TYR2633" s="113"/>
      <c r="TYS2633" s="113"/>
      <c r="TYT2633" s="113"/>
      <c r="TYU2633" s="113"/>
      <c r="TYV2633" s="113"/>
      <c r="TYW2633" s="113"/>
      <c r="TYX2633" s="113"/>
      <c r="TYY2633" s="113"/>
      <c r="TYZ2633" s="113"/>
      <c r="TZA2633" s="113"/>
      <c r="TZB2633" s="113"/>
      <c r="TZC2633" s="113"/>
      <c r="TZD2633" s="113"/>
      <c r="TZE2633" s="113"/>
      <c r="TZF2633" s="113"/>
      <c r="TZG2633" s="113"/>
      <c r="TZH2633" s="113"/>
      <c r="TZI2633" s="113"/>
      <c r="TZJ2633" s="113"/>
      <c r="TZK2633" s="113"/>
      <c r="TZL2633" s="113"/>
      <c r="TZM2633" s="113"/>
      <c r="TZN2633" s="113"/>
      <c r="TZO2633" s="113"/>
      <c r="TZP2633" s="113"/>
      <c r="TZQ2633" s="113"/>
      <c r="TZR2633" s="113"/>
      <c r="TZS2633" s="113"/>
      <c r="TZT2633" s="113"/>
      <c r="TZU2633" s="113"/>
      <c r="TZV2633" s="113"/>
      <c r="TZW2633" s="113"/>
      <c r="TZX2633" s="113"/>
      <c r="TZY2633" s="113"/>
      <c r="TZZ2633" s="113"/>
      <c r="UAA2633" s="113"/>
      <c r="UAB2633" s="113"/>
      <c r="UAC2633" s="113"/>
      <c r="UAD2633" s="113"/>
      <c r="UAE2633" s="113"/>
      <c r="UAF2633" s="113"/>
      <c r="UAG2633" s="113"/>
      <c r="UAH2633" s="113"/>
      <c r="UAI2633" s="113"/>
      <c r="UAJ2633" s="113"/>
      <c r="UAK2633" s="113"/>
      <c r="UAL2633" s="113"/>
      <c r="UAM2633" s="113"/>
      <c r="UAN2633" s="113"/>
      <c r="UAO2633" s="113"/>
      <c r="UAP2633" s="113"/>
      <c r="UAQ2633" s="113"/>
      <c r="UAR2633" s="113"/>
      <c r="UAS2633" s="113"/>
      <c r="UAT2633" s="113"/>
      <c r="UAU2633" s="113"/>
      <c r="UAV2633" s="113"/>
      <c r="UAW2633" s="113"/>
      <c r="UAX2633" s="113"/>
      <c r="UAY2633" s="113"/>
      <c r="UAZ2633" s="113"/>
      <c r="UBA2633" s="113"/>
      <c r="UBB2633" s="113"/>
      <c r="UBC2633" s="113"/>
      <c r="UBD2633" s="113"/>
      <c r="UBE2633" s="113"/>
      <c r="UBF2633" s="113"/>
      <c r="UBG2633" s="113"/>
      <c r="UBH2633" s="113"/>
      <c r="UBI2633" s="113"/>
      <c r="UBJ2633" s="113"/>
      <c r="UBK2633" s="113"/>
      <c r="UBL2633" s="113"/>
      <c r="UBM2633" s="113"/>
      <c r="UBN2633" s="113"/>
      <c r="UBO2633" s="113"/>
      <c r="UBP2633" s="113"/>
      <c r="UBQ2633" s="113"/>
      <c r="UBR2633" s="113"/>
      <c r="UBS2633" s="113"/>
      <c r="UBT2633" s="113"/>
      <c r="UBU2633" s="113"/>
      <c r="UBV2633" s="113"/>
      <c r="UBW2633" s="113"/>
      <c r="UBX2633" s="113"/>
      <c r="UBY2633" s="113"/>
      <c r="UBZ2633" s="113"/>
      <c r="UCA2633" s="113"/>
      <c r="UCB2633" s="113"/>
      <c r="UCC2633" s="113"/>
      <c r="UCD2633" s="113"/>
      <c r="UCE2633" s="113"/>
      <c r="UCF2633" s="113"/>
      <c r="UCG2633" s="113"/>
      <c r="UCH2633" s="113"/>
      <c r="UCI2633" s="113"/>
      <c r="UCJ2633" s="113"/>
      <c r="UCK2633" s="113"/>
      <c r="UCL2633" s="113"/>
      <c r="UCM2633" s="113"/>
      <c r="UCN2633" s="113"/>
      <c r="UCO2633" s="113"/>
      <c r="UCP2633" s="113"/>
      <c r="UCQ2633" s="113"/>
      <c r="UCR2633" s="113"/>
      <c r="UCS2633" s="113"/>
      <c r="UCT2633" s="113"/>
      <c r="UCU2633" s="113"/>
      <c r="UCV2633" s="113"/>
      <c r="UCW2633" s="113"/>
      <c r="UCX2633" s="113"/>
      <c r="UCY2633" s="113"/>
      <c r="UCZ2633" s="113"/>
      <c r="UDA2633" s="113"/>
      <c r="UDB2633" s="113"/>
      <c r="UDC2633" s="113"/>
      <c r="UDD2633" s="113"/>
      <c r="UDE2633" s="113"/>
      <c r="UDF2633" s="113"/>
      <c r="UDG2633" s="113"/>
      <c r="UDH2633" s="113"/>
      <c r="UDI2633" s="113"/>
      <c r="UDJ2633" s="113"/>
      <c r="UDK2633" s="113"/>
      <c r="UDL2633" s="113"/>
      <c r="UDM2633" s="113"/>
      <c r="UDN2633" s="113"/>
      <c r="UDO2633" s="113"/>
      <c r="UDP2633" s="113"/>
      <c r="UDQ2633" s="113"/>
      <c r="UDR2633" s="113"/>
      <c r="UDS2633" s="113"/>
      <c r="UDT2633" s="113"/>
      <c r="UDU2633" s="113"/>
      <c r="UDV2633" s="113"/>
      <c r="UDW2633" s="113"/>
      <c r="UDX2633" s="113"/>
      <c r="UDY2633" s="113"/>
      <c r="UDZ2633" s="113"/>
      <c r="UEA2633" s="113"/>
      <c r="UEB2633" s="113"/>
      <c r="UEC2633" s="113"/>
      <c r="UED2633" s="113"/>
      <c r="UEE2633" s="113"/>
      <c r="UEF2633" s="113"/>
      <c r="UEG2633" s="113"/>
      <c r="UEH2633" s="113"/>
      <c r="UEI2633" s="113"/>
      <c r="UEJ2633" s="113"/>
      <c r="UEK2633" s="113"/>
      <c r="UEL2633" s="113"/>
      <c r="UEM2633" s="113"/>
      <c r="UEN2633" s="113"/>
      <c r="UEO2633" s="113"/>
      <c r="UEP2633" s="113"/>
      <c r="UEQ2633" s="113"/>
      <c r="UER2633" s="113"/>
      <c r="UES2633" s="113"/>
      <c r="UET2633" s="113"/>
      <c r="UEU2633" s="113"/>
      <c r="UEV2633" s="113"/>
      <c r="UEW2633" s="113"/>
      <c r="UEX2633" s="113"/>
      <c r="UEY2633" s="113"/>
      <c r="UEZ2633" s="113"/>
      <c r="UFA2633" s="113"/>
      <c r="UFB2633" s="113"/>
      <c r="UFC2633" s="113"/>
      <c r="UFD2633" s="113"/>
      <c r="UFE2633" s="113"/>
      <c r="UFF2633" s="113"/>
      <c r="UFG2633" s="113"/>
      <c r="UFH2633" s="113"/>
      <c r="UFI2633" s="113"/>
      <c r="UFJ2633" s="113"/>
      <c r="UFK2633" s="113"/>
      <c r="UFL2633" s="113"/>
      <c r="UFM2633" s="113"/>
      <c r="UFN2633" s="113"/>
      <c r="UFO2633" s="113"/>
      <c r="UFP2633" s="113"/>
      <c r="UFQ2633" s="113"/>
      <c r="UFR2633" s="113"/>
      <c r="UFS2633" s="113"/>
      <c r="UFT2633" s="113"/>
      <c r="UFU2633" s="113"/>
      <c r="UFV2633" s="113"/>
      <c r="UFW2633" s="113"/>
      <c r="UFX2633" s="113"/>
      <c r="UFY2633" s="113"/>
      <c r="UFZ2633" s="113"/>
      <c r="UGA2633" s="113"/>
      <c r="UGB2633" s="113"/>
      <c r="UGC2633" s="113"/>
      <c r="UGD2633" s="113"/>
      <c r="UGE2633" s="113"/>
      <c r="UGF2633" s="113"/>
      <c r="UGG2633" s="113"/>
      <c r="UGH2633" s="113"/>
      <c r="UGI2633" s="113"/>
      <c r="UGJ2633" s="113"/>
      <c r="UGK2633" s="113"/>
      <c r="UGL2633" s="113"/>
      <c r="UGM2633" s="113"/>
      <c r="UGN2633" s="113"/>
      <c r="UGO2633" s="113"/>
      <c r="UGP2633" s="113"/>
      <c r="UGQ2633" s="113"/>
      <c r="UGR2633" s="113"/>
      <c r="UGS2633" s="113"/>
      <c r="UGT2633" s="113"/>
      <c r="UGU2633" s="113"/>
      <c r="UGV2633" s="113"/>
      <c r="UGW2633" s="113"/>
      <c r="UGX2633" s="113"/>
      <c r="UGY2633" s="113"/>
      <c r="UGZ2633" s="113"/>
      <c r="UHA2633" s="113"/>
      <c r="UHB2633" s="113"/>
      <c r="UHC2633" s="113"/>
      <c r="UHD2633" s="113"/>
      <c r="UHE2633" s="113"/>
      <c r="UHF2633" s="113"/>
      <c r="UHG2633" s="113"/>
      <c r="UHH2633" s="113"/>
      <c r="UHI2633" s="113"/>
      <c r="UHJ2633" s="113"/>
      <c r="UHK2633" s="113"/>
      <c r="UHL2633" s="113"/>
      <c r="UHM2633" s="113"/>
      <c r="UHN2633" s="113"/>
      <c r="UHO2633" s="113"/>
      <c r="UHP2633" s="113"/>
      <c r="UHQ2633" s="113"/>
      <c r="UHR2633" s="113"/>
      <c r="UHS2633" s="113"/>
      <c r="UHT2633" s="113"/>
      <c r="UHU2633" s="113"/>
      <c r="UHV2633" s="113"/>
      <c r="UHW2633" s="113"/>
      <c r="UHX2633" s="113"/>
      <c r="UHY2633" s="113"/>
      <c r="UHZ2633" s="113"/>
      <c r="UIA2633" s="113"/>
      <c r="UIB2633" s="113"/>
      <c r="UIC2633" s="113"/>
      <c r="UID2633" s="113"/>
      <c r="UIE2633" s="113"/>
      <c r="UIF2633" s="113"/>
      <c r="UIG2633" s="113"/>
      <c r="UIH2633" s="113"/>
      <c r="UII2633" s="113"/>
      <c r="UIJ2633" s="113"/>
      <c r="UIK2633" s="113"/>
      <c r="UIL2633" s="113"/>
      <c r="UIM2633" s="113"/>
      <c r="UIN2633" s="113"/>
      <c r="UIO2633" s="113"/>
      <c r="UIP2633" s="113"/>
      <c r="UIQ2633" s="113"/>
      <c r="UIR2633" s="113"/>
      <c r="UIS2633" s="113"/>
      <c r="UIT2633" s="113"/>
      <c r="UIU2633" s="113"/>
      <c r="UIV2633" s="113"/>
      <c r="UIW2633" s="113"/>
      <c r="UIX2633" s="113"/>
      <c r="UIY2633" s="113"/>
      <c r="UIZ2633" s="113"/>
      <c r="UJA2633" s="113"/>
      <c r="UJB2633" s="113"/>
      <c r="UJC2633" s="113"/>
      <c r="UJD2633" s="113"/>
      <c r="UJE2633" s="113"/>
      <c r="UJF2633" s="113"/>
      <c r="UJG2633" s="113"/>
      <c r="UJH2633" s="113"/>
      <c r="UJI2633" s="113"/>
      <c r="UJJ2633" s="113"/>
      <c r="UJK2633" s="113"/>
      <c r="UJL2633" s="113"/>
      <c r="UJM2633" s="113"/>
      <c r="UJN2633" s="113"/>
      <c r="UJO2633" s="113"/>
      <c r="UJP2633" s="113"/>
      <c r="UJQ2633" s="113"/>
      <c r="UJR2633" s="113"/>
      <c r="UJS2633" s="113"/>
      <c r="UJT2633" s="113"/>
      <c r="UJU2633" s="113"/>
      <c r="UJV2633" s="113"/>
      <c r="UJW2633" s="113"/>
      <c r="UJX2633" s="113"/>
      <c r="UJY2633" s="113"/>
      <c r="UJZ2633" s="113"/>
      <c r="UKA2633" s="113"/>
      <c r="UKB2633" s="113"/>
      <c r="UKC2633" s="113"/>
      <c r="UKD2633" s="113"/>
      <c r="UKE2633" s="113"/>
      <c r="UKF2633" s="113"/>
      <c r="UKG2633" s="113"/>
      <c r="UKH2633" s="113"/>
      <c r="UKI2633" s="113"/>
      <c r="UKJ2633" s="113"/>
      <c r="UKK2633" s="113"/>
      <c r="UKL2633" s="113"/>
      <c r="UKM2633" s="113"/>
      <c r="UKN2633" s="113"/>
      <c r="UKO2633" s="113"/>
      <c r="UKP2633" s="113"/>
      <c r="UKQ2633" s="113"/>
      <c r="UKR2633" s="113"/>
      <c r="UKS2633" s="113"/>
      <c r="UKT2633" s="113"/>
      <c r="UKU2633" s="113"/>
      <c r="UKV2633" s="113"/>
      <c r="UKW2633" s="113"/>
      <c r="UKX2633" s="113"/>
      <c r="UKY2633" s="113"/>
      <c r="UKZ2633" s="113"/>
      <c r="ULA2633" s="113"/>
      <c r="ULB2633" s="113"/>
      <c r="ULC2633" s="113"/>
      <c r="ULD2633" s="113"/>
      <c r="ULE2633" s="113"/>
      <c r="ULF2633" s="113"/>
      <c r="ULG2633" s="113"/>
      <c r="ULH2633" s="113"/>
      <c r="ULI2633" s="113"/>
      <c r="ULJ2633" s="113"/>
      <c r="ULK2633" s="113"/>
      <c r="ULL2633" s="113"/>
      <c r="ULM2633" s="113"/>
      <c r="ULN2633" s="113"/>
      <c r="ULO2633" s="113"/>
      <c r="ULP2633" s="113"/>
      <c r="ULQ2633" s="113"/>
      <c r="ULR2633" s="113"/>
      <c r="ULS2633" s="113"/>
      <c r="ULT2633" s="113"/>
      <c r="ULU2633" s="113"/>
      <c r="ULV2633" s="113"/>
      <c r="ULW2633" s="113"/>
      <c r="ULX2633" s="113"/>
      <c r="ULY2633" s="113"/>
      <c r="ULZ2633" s="113"/>
      <c r="UMA2633" s="113"/>
      <c r="UMB2633" s="113"/>
      <c r="UMC2633" s="113"/>
      <c r="UMD2633" s="113"/>
      <c r="UME2633" s="113"/>
      <c r="UMF2633" s="113"/>
      <c r="UMG2633" s="113"/>
      <c r="UMH2633" s="113"/>
      <c r="UMI2633" s="113"/>
      <c r="UMJ2633" s="113"/>
      <c r="UMK2633" s="113"/>
      <c r="UML2633" s="113"/>
      <c r="UMM2633" s="113"/>
      <c r="UMN2633" s="113"/>
      <c r="UMO2633" s="113"/>
      <c r="UMP2633" s="113"/>
      <c r="UMQ2633" s="113"/>
      <c r="UMR2633" s="113"/>
      <c r="UMS2633" s="113"/>
      <c r="UMT2633" s="113"/>
      <c r="UMU2633" s="113"/>
      <c r="UMV2633" s="113"/>
      <c r="UMW2633" s="113"/>
      <c r="UMX2633" s="113"/>
      <c r="UMY2633" s="113"/>
      <c r="UMZ2633" s="113"/>
      <c r="UNA2633" s="113"/>
      <c r="UNB2633" s="113"/>
      <c r="UNC2633" s="113"/>
      <c r="UND2633" s="113"/>
      <c r="UNE2633" s="113"/>
      <c r="UNF2633" s="113"/>
      <c r="UNG2633" s="113"/>
      <c r="UNH2633" s="113"/>
      <c r="UNI2633" s="113"/>
      <c r="UNJ2633" s="113"/>
      <c r="UNK2633" s="113"/>
      <c r="UNL2633" s="113"/>
      <c r="UNM2633" s="113"/>
      <c r="UNN2633" s="113"/>
      <c r="UNO2633" s="113"/>
      <c r="UNP2633" s="113"/>
      <c r="UNQ2633" s="113"/>
      <c r="UNR2633" s="113"/>
      <c r="UNS2633" s="113"/>
      <c r="UNT2633" s="113"/>
      <c r="UNU2633" s="113"/>
      <c r="UNV2633" s="113"/>
      <c r="UNW2633" s="113"/>
      <c r="UNX2633" s="113"/>
      <c r="UNY2633" s="113"/>
      <c r="UNZ2633" s="113"/>
      <c r="UOA2633" s="113"/>
      <c r="UOB2633" s="113"/>
      <c r="UOC2633" s="113"/>
      <c r="UOD2633" s="113"/>
      <c r="UOE2633" s="113"/>
      <c r="UOF2633" s="113"/>
      <c r="UOG2633" s="113"/>
      <c r="UOH2633" s="113"/>
      <c r="UOI2633" s="113"/>
      <c r="UOJ2633" s="113"/>
      <c r="UOK2633" s="113"/>
      <c r="UOL2633" s="113"/>
      <c r="UOM2633" s="113"/>
      <c r="UON2633" s="113"/>
      <c r="UOO2633" s="113"/>
      <c r="UOP2633" s="113"/>
      <c r="UOQ2633" s="113"/>
      <c r="UOR2633" s="113"/>
      <c r="UOS2633" s="113"/>
      <c r="UOT2633" s="113"/>
      <c r="UOU2633" s="113"/>
      <c r="UOV2633" s="113"/>
      <c r="UOW2633" s="113"/>
      <c r="UOX2633" s="113"/>
      <c r="UOY2633" s="113"/>
      <c r="UOZ2633" s="113"/>
      <c r="UPA2633" s="113"/>
      <c r="UPB2633" s="113"/>
      <c r="UPC2633" s="113"/>
      <c r="UPD2633" s="113"/>
      <c r="UPE2633" s="113"/>
      <c r="UPF2633" s="113"/>
      <c r="UPG2633" s="113"/>
      <c r="UPH2633" s="113"/>
      <c r="UPI2633" s="113"/>
      <c r="UPJ2633" s="113"/>
      <c r="UPK2633" s="113"/>
      <c r="UPL2633" s="113"/>
      <c r="UPM2633" s="113"/>
      <c r="UPN2633" s="113"/>
      <c r="UPO2633" s="113"/>
      <c r="UPP2633" s="113"/>
      <c r="UPQ2633" s="113"/>
      <c r="UPR2633" s="113"/>
      <c r="UPS2633" s="113"/>
      <c r="UPT2633" s="113"/>
      <c r="UPU2633" s="113"/>
      <c r="UPV2633" s="113"/>
      <c r="UPW2633" s="113"/>
      <c r="UPX2633" s="113"/>
      <c r="UPY2633" s="113"/>
      <c r="UPZ2633" s="113"/>
      <c r="UQA2633" s="113"/>
      <c r="UQB2633" s="113"/>
      <c r="UQC2633" s="113"/>
      <c r="UQD2633" s="113"/>
      <c r="UQE2633" s="113"/>
      <c r="UQF2633" s="113"/>
      <c r="UQG2633" s="113"/>
      <c r="UQH2633" s="113"/>
      <c r="UQI2633" s="113"/>
      <c r="UQJ2633" s="113"/>
      <c r="UQK2633" s="113"/>
      <c r="UQL2633" s="113"/>
      <c r="UQM2633" s="113"/>
      <c r="UQN2633" s="113"/>
      <c r="UQO2633" s="113"/>
      <c r="UQP2633" s="113"/>
      <c r="UQQ2633" s="113"/>
      <c r="UQR2633" s="113"/>
      <c r="UQS2633" s="113"/>
      <c r="UQT2633" s="113"/>
      <c r="UQU2633" s="113"/>
      <c r="UQV2633" s="113"/>
      <c r="UQW2633" s="113"/>
      <c r="UQX2633" s="113"/>
      <c r="UQY2633" s="113"/>
      <c r="UQZ2633" s="113"/>
      <c r="URA2633" s="113"/>
      <c r="URB2633" s="113"/>
      <c r="URC2633" s="113"/>
      <c r="URD2633" s="113"/>
      <c r="URE2633" s="113"/>
      <c r="URF2633" s="113"/>
      <c r="URG2633" s="113"/>
      <c r="URH2633" s="113"/>
      <c r="URI2633" s="113"/>
      <c r="URJ2633" s="113"/>
      <c r="URK2633" s="113"/>
      <c r="URL2633" s="113"/>
      <c r="URM2633" s="113"/>
      <c r="URN2633" s="113"/>
      <c r="URO2633" s="113"/>
      <c r="URP2633" s="113"/>
      <c r="URQ2633" s="113"/>
      <c r="URR2633" s="113"/>
      <c r="URS2633" s="113"/>
      <c r="URT2633" s="113"/>
      <c r="URU2633" s="113"/>
      <c r="URV2633" s="113"/>
      <c r="URW2633" s="113"/>
      <c r="URX2633" s="113"/>
      <c r="URY2633" s="113"/>
      <c r="URZ2633" s="113"/>
      <c r="USA2633" s="113"/>
      <c r="USB2633" s="113"/>
      <c r="USC2633" s="113"/>
      <c r="USD2633" s="113"/>
      <c r="USE2633" s="113"/>
      <c r="USF2633" s="113"/>
      <c r="USG2633" s="113"/>
      <c r="USH2633" s="113"/>
      <c r="USI2633" s="113"/>
      <c r="USJ2633" s="113"/>
      <c r="USK2633" s="113"/>
      <c r="USL2633" s="113"/>
      <c r="USM2633" s="113"/>
      <c r="USN2633" s="113"/>
      <c r="USO2633" s="113"/>
      <c r="USP2633" s="113"/>
      <c r="USQ2633" s="113"/>
      <c r="USR2633" s="113"/>
      <c r="USS2633" s="113"/>
      <c r="UST2633" s="113"/>
      <c r="USU2633" s="113"/>
      <c r="USV2633" s="113"/>
      <c r="USW2633" s="113"/>
      <c r="USX2633" s="113"/>
      <c r="USY2633" s="113"/>
      <c r="USZ2633" s="113"/>
      <c r="UTA2633" s="113"/>
      <c r="UTB2633" s="113"/>
      <c r="UTC2633" s="113"/>
      <c r="UTD2633" s="113"/>
      <c r="UTE2633" s="113"/>
      <c r="UTF2633" s="113"/>
      <c r="UTG2633" s="113"/>
      <c r="UTH2633" s="113"/>
      <c r="UTI2633" s="113"/>
      <c r="UTJ2633" s="113"/>
      <c r="UTK2633" s="113"/>
      <c r="UTL2633" s="113"/>
      <c r="UTM2633" s="113"/>
      <c r="UTN2633" s="113"/>
      <c r="UTO2633" s="113"/>
      <c r="UTP2633" s="113"/>
      <c r="UTQ2633" s="113"/>
      <c r="UTR2633" s="113"/>
      <c r="UTS2633" s="113"/>
      <c r="UTT2633" s="113"/>
      <c r="UTU2633" s="113"/>
      <c r="UTV2633" s="113"/>
      <c r="UTW2633" s="113"/>
      <c r="UTX2633" s="113"/>
      <c r="UTY2633" s="113"/>
      <c r="UTZ2633" s="113"/>
      <c r="UUA2633" s="113"/>
      <c r="UUB2633" s="113"/>
      <c r="UUC2633" s="113"/>
      <c r="UUD2633" s="113"/>
      <c r="UUE2633" s="113"/>
      <c r="UUF2633" s="113"/>
      <c r="UUG2633" s="113"/>
      <c r="UUH2633" s="113"/>
      <c r="UUI2633" s="113"/>
      <c r="UUJ2633" s="113"/>
      <c r="UUK2633" s="113"/>
      <c r="UUL2633" s="113"/>
      <c r="UUM2633" s="113"/>
      <c r="UUN2633" s="113"/>
      <c r="UUO2633" s="113"/>
      <c r="UUP2633" s="113"/>
      <c r="UUQ2633" s="113"/>
      <c r="UUR2633" s="113"/>
      <c r="UUS2633" s="113"/>
      <c r="UUT2633" s="113"/>
      <c r="UUU2633" s="113"/>
      <c r="UUV2633" s="113"/>
      <c r="UUW2633" s="113"/>
      <c r="UUX2633" s="113"/>
      <c r="UUY2633" s="113"/>
      <c r="UUZ2633" s="113"/>
      <c r="UVA2633" s="113"/>
      <c r="UVB2633" s="113"/>
      <c r="UVC2633" s="113"/>
      <c r="UVD2633" s="113"/>
      <c r="UVE2633" s="113"/>
      <c r="UVF2633" s="113"/>
      <c r="UVG2633" s="113"/>
      <c r="UVH2633" s="113"/>
      <c r="UVI2633" s="113"/>
      <c r="UVJ2633" s="113"/>
      <c r="UVK2633" s="113"/>
      <c r="UVL2633" s="113"/>
      <c r="UVM2633" s="113"/>
      <c r="UVN2633" s="113"/>
      <c r="UVO2633" s="113"/>
      <c r="UVP2633" s="113"/>
      <c r="UVQ2633" s="113"/>
      <c r="UVR2633" s="113"/>
      <c r="UVS2633" s="113"/>
      <c r="UVT2633" s="113"/>
      <c r="UVU2633" s="113"/>
      <c r="UVV2633" s="113"/>
      <c r="UVW2633" s="113"/>
      <c r="UVX2633" s="113"/>
      <c r="UVY2633" s="113"/>
      <c r="UVZ2633" s="113"/>
      <c r="UWA2633" s="113"/>
      <c r="UWB2633" s="113"/>
      <c r="UWC2633" s="113"/>
      <c r="UWD2633" s="113"/>
      <c r="UWE2633" s="113"/>
      <c r="UWF2633" s="113"/>
      <c r="UWG2633" s="113"/>
      <c r="UWH2633" s="113"/>
      <c r="UWI2633" s="113"/>
      <c r="UWJ2633" s="113"/>
      <c r="UWK2633" s="113"/>
      <c r="UWL2633" s="113"/>
      <c r="UWM2633" s="113"/>
      <c r="UWN2633" s="113"/>
      <c r="UWO2633" s="113"/>
      <c r="UWP2633" s="113"/>
      <c r="UWQ2633" s="113"/>
      <c r="UWR2633" s="113"/>
      <c r="UWS2633" s="113"/>
      <c r="UWT2633" s="113"/>
      <c r="UWU2633" s="113"/>
      <c r="UWV2633" s="113"/>
      <c r="UWW2633" s="113"/>
      <c r="UWX2633" s="113"/>
      <c r="UWY2633" s="113"/>
      <c r="UWZ2633" s="113"/>
      <c r="UXA2633" s="113"/>
      <c r="UXB2633" s="113"/>
      <c r="UXC2633" s="113"/>
      <c r="UXD2633" s="113"/>
      <c r="UXE2633" s="113"/>
      <c r="UXF2633" s="113"/>
      <c r="UXG2633" s="113"/>
      <c r="UXH2633" s="113"/>
      <c r="UXI2633" s="113"/>
      <c r="UXJ2633" s="113"/>
      <c r="UXK2633" s="113"/>
      <c r="UXL2633" s="113"/>
      <c r="UXM2633" s="113"/>
      <c r="UXN2633" s="113"/>
      <c r="UXO2633" s="113"/>
      <c r="UXP2633" s="113"/>
      <c r="UXQ2633" s="113"/>
      <c r="UXR2633" s="113"/>
      <c r="UXS2633" s="113"/>
      <c r="UXT2633" s="113"/>
      <c r="UXU2633" s="113"/>
      <c r="UXV2633" s="113"/>
      <c r="UXW2633" s="113"/>
      <c r="UXX2633" s="113"/>
      <c r="UXY2633" s="113"/>
      <c r="UXZ2633" s="113"/>
      <c r="UYA2633" s="113"/>
      <c r="UYB2633" s="113"/>
      <c r="UYC2633" s="113"/>
      <c r="UYD2633" s="113"/>
      <c r="UYE2633" s="113"/>
      <c r="UYF2633" s="113"/>
      <c r="UYG2633" s="113"/>
      <c r="UYH2633" s="113"/>
      <c r="UYI2633" s="113"/>
      <c r="UYJ2633" s="113"/>
      <c r="UYK2633" s="113"/>
      <c r="UYL2633" s="113"/>
      <c r="UYM2633" s="113"/>
      <c r="UYN2633" s="113"/>
      <c r="UYO2633" s="113"/>
      <c r="UYP2633" s="113"/>
      <c r="UYQ2633" s="113"/>
      <c r="UYR2633" s="113"/>
      <c r="UYS2633" s="113"/>
      <c r="UYT2633" s="113"/>
      <c r="UYU2633" s="113"/>
      <c r="UYV2633" s="113"/>
      <c r="UYW2633" s="113"/>
      <c r="UYX2633" s="113"/>
      <c r="UYY2633" s="113"/>
      <c r="UYZ2633" s="113"/>
      <c r="UZA2633" s="113"/>
      <c r="UZB2633" s="113"/>
      <c r="UZC2633" s="113"/>
      <c r="UZD2633" s="113"/>
      <c r="UZE2633" s="113"/>
      <c r="UZF2633" s="113"/>
      <c r="UZG2633" s="113"/>
      <c r="UZH2633" s="113"/>
      <c r="UZI2633" s="113"/>
      <c r="UZJ2633" s="113"/>
      <c r="UZK2633" s="113"/>
      <c r="UZL2633" s="113"/>
      <c r="UZM2633" s="113"/>
      <c r="UZN2633" s="113"/>
      <c r="UZO2633" s="113"/>
      <c r="UZP2633" s="113"/>
      <c r="UZQ2633" s="113"/>
      <c r="UZR2633" s="113"/>
      <c r="UZS2633" s="113"/>
      <c r="UZT2633" s="113"/>
      <c r="UZU2633" s="113"/>
      <c r="UZV2633" s="113"/>
      <c r="UZW2633" s="113"/>
      <c r="UZX2633" s="113"/>
      <c r="UZY2633" s="113"/>
      <c r="UZZ2633" s="113"/>
      <c r="VAA2633" s="113"/>
      <c r="VAB2633" s="113"/>
      <c r="VAC2633" s="113"/>
      <c r="VAD2633" s="113"/>
      <c r="VAE2633" s="113"/>
      <c r="VAF2633" s="113"/>
      <c r="VAG2633" s="113"/>
      <c r="VAH2633" s="113"/>
      <c r="VAI2633" s="113"/>
      <c r="VAJ2633" s="113"/>
      <c r="VAK2633" s="113"/>
      <c r="VAL2633" s="113"/>
      <c r="VAM2633" s="113"/>
      <c r="VAN2633" s="113"/>
      <c r="VAO2633" s="113"/>
      <c r="VAP2633" s="113"/>
      <c r="VAQ2633" s="113"/>
      <c r="VAR2633" s="113"/>
      <c r="VAS2633" s="113"/>
      <c r="VAT2633" s="113"/>
      <c r="VAU2633" s="113"/>
      <c r="VAV2633" s="113"/>
      <c r="VAW2633" s="113"/>
      <c r="VAX2633" s="113"/>
      <c r="VAY2633" s="113"/>
      <c r="VAZ2633" s="113"/>
      <c r="VBA2633" s="113"/>
      <c r="VBB2633" s="113"/>
      <c r="VBC2633" s="113"/>
      <c r="VBD2633" s="113"/>
      <c r="VBE2633" s="113"/>
      <c r="VBF2633" s="113"/>
      <c r="VBG2633" s="113"/>
      <c r="VBH2633" s="113"/>
      <c r="VBI2633" s="113"/>
      <c r="VBJ2633" s="113"/>
      <c r="VBK2633" s="113"/>
      <c r="VBL2633" s="113"/>
      <c r="VBM2633" s="113"/>
      <c r="VBN2633" s="113"/>
      <c r="VBO2633" s="113"/>
      <c r="VBP2633" s="113"/>
      <c r="VBQ2633" s="113"/>
      <c r="VBR2633" s="113"/>
      <c r="VBS2633" s="113"/>
      <c r="VBT2633" s="113"/>
      <c r="VBU2633" s="113"/>
      <c r="VBV2633" s="113"/>
      <c r="VBW2633" s="113"/>
      <c r="VBX2633" s="113"/>
      <c r="VBY2633" s="113"/>
      <c r="VBZ2633" s="113"/>
      <c r="VCA2633" s="113"/>
      <c r="VCB2633" s="113"/>
      <c r="VCC2633" s="113"/>
      <c r="VCD2633" s="113"/>
      <c r="VCE2633" s="113"/>
      <c r="VCF2633" s="113"/>
      <c r="VCG2633" s="113"/>
      <c r="VCH2633" s="113"/>
      <c r="VCI2633" s="113"/>
      <c r="VCJ2633" s="113"/>
      <c r="VCK2633" s="113"/>
      <c r="VCL2633" s="113"/>
      <c r="VCM2633" s="113"/>
      <c r="VCN2633" s="113"/>
      <c r="VCO2633" s="113"/>
      <c r="VCP2633" s="113"/>
      <c r="VCQ2633" s="113"/>
      <c r="VCR2633" s="113"/>
      <c r="VCS2633" s="113"/>
      <c r="VCT2633" s="113"/>
      <c r="VCU2633" s="113"/>
      <c r="VCV2633" s="113"/>
      <c r="VCW2633" s="113"/>
      <c r="VCX2633" s="113"/>
      <c r="VCY2633" s="113"/>
      <c r="VCZ2633" s="113"/>
      <c r="VDA2633" s="113"/>
      <c r="VDB2633" s="113"/>
      <c r="VDC2633" s="113"/>
      <c r="VDD2633" s="113"/>
      <c r="VDE2633" s="113"/>
      <c r="VDF2633" s="113"/>
      <c r="VDG2633" s="113"/>
      <c r="VDH2633" s="113"/>
      <c r="VDI2633" s="113"/>
      <c r="VDJ2633" s="113"/>
      <c r="VDK2633" s="113"/>
      <c r="VDL2633" s="113"/>
      <c r="VDM2633" s="113"/>
      <c r="VDN2633" s="113"/>
      <c r="VDO2633" s="113"/>
      <c r="VDP2633" s="113"/>
      <c r="VDQ2633" s="113"/>
      <c r="VDR2633" s="113"/>
      <c r="VDS2633" s="113"/>
      <c r="VDT2633" s="113"/>
      <c r="VDU2633" s="113"/>
      <c r="VDV2633" s="113"/>
      <c r="VDW2633" s="113"/>
      <c r="VDX2633" s="113"/>
      <c r="VDY2633" s="113"/>
      <c r="VDZ2633" s="113"/>
      <c r="VEA2633" s="113"/>
      <c r="VEB2633" s="113"/>
      <c r="VEC2633" s="113"/>
      <c r="VED2633" s="113"/>
      <c r="VEE2633" s="113"/>
      <c r="VEF2633" s="113"/>
      <c r="VEG2633" s="113"/>
      <c r="VEH2633" s="113"/>
      <c r="VEI2633" s="113"/>
      <c r="VEJ2633" s="113"/>
      <c r="VEK2633" s="113"/>
      <c r="VEL2633" s="113"/>
      <c r="VEM2633" s="113"/>
      <c r="VEN2633" s="113"/>
      <c r="VEO2633" s="113"/>
      <c r="VEP2633" s="113"/>
      <c r="VEQ2633" s="113"/>
      <c r="VER2633" s="113"/>
      <c r="VES2633" s="113"/>
      <c r="VET2633" s="113"/>
      <c r="VEU2633" s="113"/>
      <c r="VEV2633" s="113"/>
      <c r="VEW2633" s="113"/>
      <c r="VEX2633" s="113"/>
      <c r="VEY2633" s="113"/>
      <c r="VEZ2633" s="113"/>
      <c r="VFA2633" s="113"/>
      <c r="VFB2633" s="113"/>
      <c r="VFC2633" s="113"/>
      <c r="VFD2633" s="113"/>
      <c r="VFE2633" s="113"/>
      <c r="VFF2633" s="113"/>
      <c r="VFG2633" s="113"/>
      <c r="VFH2633" s="113"/>
      <c r="VFI2633" s="113"/>
      <c r="VFJ2633" s="113"/>
      <c r="VFK2633" s="113"/>
      <c r="VFL2633" s="113"/>
      <c r="VFM2633" s="113"/>
      <c r="VFN2633" s="113"/>
      <c r="VFO2633" s="113"/>
      <c r="VFP2633" s="113"/>
      <c r="VFQ2633" s="113"/>
      <c r="VFR2633" s="113"/>
      <c r="VFS2633" s="113"/>
      <c r="VFT2633" s="113"/>
      <c r="VFU2633" s="113"/>
      <c r="VFV2633" s="113"/>
      <c r="VFW2633" s="113"/>
      <c r="VFX2633" s="113"/>
      <c r="VFY2633" s="113"/>
      <c r="VFZ2633" s="113"/>
      <c r="VGA2633" s="113"/>
      <c r="VGB2633" s="113"/>
      <c r="VGC2633" s="113"/>
      <c r="VGD2633" s="113"/>
      <c r="VGE2633" s="113"/>
      <c r="VGF2633" s="113"/>
      <c r="VGG2633" s="113"/>
      <c r="VGH2633" s="113"/>
      <c r="VGI2633" s="113"/>
      <c r="VGJ2633" s="113"/>
      <c r="VGK2633" s="113"/>
      <c r="VGL2633" s="113"/>
      <c r="VGM2633" s="113"/>
      <c r="VGN2633" s="113"/>
      <c r="VGO2633" s="113"/>
      <c r="VGP2633" s="113"/>
      <c r="VGQ2633" s="113"/>
      <c r="VGR2633" s="113"/>
      <c r="VGS2633" s="113"/>
      <c r="VGT2633" s="113"/>
      <c r="VGU2633" s="113"/>
      <c r="VGV2633" s="113"/>
      <c r="VGW2633" s="113"/>
      <c r="VGX2633" s="113"/>
      <c r="VGY2633" s="113"/>
      <c r="VGZ2633" s="113"/>
      <c r="VHA2633" s="113"/>
      <c r="VHB2633" s="113"/>
      <c r="VHC2633" s="113"/>
      <c r="VHD2633" s="113"/>
      <c r="VHE2633" s="113"/>
      <c r="VHF2633" s="113"/>
      <c r="VHG2633" s="113"/>
      <c r="VHH2633" s="113"/>
      <c r="VHI2633" s="113"/>
      <c r="VHJ2633" s="113"/>
      <c r="VHK2633" s="113"/>
      <c r="VHL2633" s="113"/>
      <c r="VHM2633" s="113"/>
      <c r="VHN2633" s="113"/>
      <c r="VHO2633" s="113"/>
      <c r="VHP2633" s="113"/>
      <c r="VHQ2633" s="113"/>
      <c r="VHR2633" s="113"/>
      <c r="VHS2633" s="113"/>
      <c r="VHT2633" s="113"/>
      <c r="VHU2633" s="113"/>
      <c r="VHV2633" s="113"/>
      <c r="VHW2633" s="113"/>
      <c r="VHX2633" s="113"/>
      <c r="VHY2633" s="113"/>
      <c r="VHZ2633" s="113"/>
      <c r="VIA2633" s="113"/>
      <c r="VIB2633" s="113"/>
      <c r="VIC2633" s="113"/>
      <c r="VID2633" s="113"/>
      <c r="VIE2633" s="113"/>
      <c r="VIF2633" s="113"/>
      <c r="VIG2633" s="113"/>
      <c r="VIH2633" s="113"/>
      <c r="VII2633" s="113"/>
      <c r="VIJ2633" s="113"/>
      <c r="VIK2633" s="113"/>
      <c r="VIL2633" s="113"/>
      <c r="VIM2633" s="113"/>
      <c r="VIN2633" s="113"/>
      <c r="VIO2633" s="113"/>
      <c r="VIP2633" s="113"/>
      <c r="VIQ2633" s="113"/>
      <c r="VIR2633" s="113"/>
      <c r="VIS2633" s="113"/>
      <c r="VIT2633" s="113"/>
      <c r="VIU2633" s="113"/>
      <c r="VIV2633" s="113"/>
      <c r="VIW2633" s="113"/>
      <c r="VIX2633" s="113"/>
      <c r="VIY2633" s="113"/>
      <c r="VIZ2633" s="113"/>
      <c r="VJA2633" s="113"/>
      <c r="VJB2633" s="113"/>
      <c r="VJC2633" s="113"/>
      <c r="VJD2633" s="113"/>
      <c r="VJE2633" s="113"/>
      <c r="VJF2633" s="113"/>
      <c r="VJG2633" s="113"/>
      <c r="VJH2633" s="113"/>
      <c r="VJI2633" s="113"/>
      <c r="VJJ2633" s="113"/>
      <c r="VJK2633" s="113"/>
      <c r="VJL2633" s="113"/>
      <c r="VJM2633" s="113"/>
      <c r="VJN2633" s="113"/>
      <c r="VJO2633" s="113"/>
      <c r="VJP2633" s="113"/>
      <c r="VJQ2633" s="113"/>
      <c r="VJR2633" s="113"/>
      <c r="VJS2633" s="113"/>
      <c r="VJT2633" s="113"/>
      <c r="VJU2633" s="113"/>
      <c r="VJV2633" s="113"/>
      <c r="VJW2633" s="113"/>
      <c r="VJX2633" s="113"/>
      <c r="VJY2633" s="113"/>
      <c r="VJZ2633" s="113"/>
      <c r="VKA2633" s="113"/>
      <c r="VKB2633" s="113"/>
      <c r="VKC2633" s="113"/>
      <c r="VKD2633" s="113"/>
      <c r="VKE2633" s="113"/>
      <c r="VKF2633" s="113"/>
      <c r="VKG2633" s="113"/>
      <c r="VKH2633" s="113"/>
      <c r="VKI2633" s="113"/>
      <c r="VKJ2633" s="113"/>
      <c r="VKK2633" s="113"/>
      <c r="VKL2633" s="113"/>
      <c r="VKM2633" s="113"/>
      <c r="VKN2633" s="113"/>
      <c r="VKO2633" s="113"/>
      <c r="VKP2633" s="113"/>
      <c r="VKQ2633" s="113"/>
      <c r="VKR2633" s="113"/>
      <c r="VKS2633" s="113"/>
      <c r="VKT2633" s="113"/>
      <c r="VKU2633" s="113"/>
      <c r="VKV2633" s="113"/>
      <c r="VKW2633" s="113"/>
      <c r="VKX2633" s="113"/>
      <c r="VKY2633" s="113"/>
      <c r="VKZ2633" s="113"/>
      <c r="VLA2633" s="113"/>
      <c r="VLB2633" s="113"/>
      <c r="VLC2633" s="113"/>
      <c r="VLD2633" s="113"/>
      <c r="VLE2633" s="113"/>
      <c r="VLF2633" s="113"/>
      <c r="VLG2633" s="113"/>
      <c r="VLH2633" s="113"/>
      <c r="VLI2633" s="113"/>
      <c r="VLJ2633" s="113"/>
      <c r="VLK2633" s="113"/>
      <c r="VLL2633" s="113"/>
      <c r="VLM2633" s="113"/>
      <c r="VLN2633" s="113"/>
      <c r="VLO2633" s="113"/>
      <c r="VLP2633" s="113"/>
      <c r="VLQ2633" s="113"/>
      <c r="VLR2633" s="113"/>
      <c r="VLS2633" s="113"/>
      <c r="VLT2633" s="113"/>
      <c r="VLU2633" s="113"/>
      <c r="VLV2633" s="113"/>
      <c r="VLW2633" s="113"/>
      <c r="VLX2633" s="113"/>
      <c r="VLY2633" s="113"/>
      <c r="VLZ2633" s="113"/>
      <c r="VMA2633" s="113"/>
      <c r="VMB2633" s="113"/>
      <c r="VMC2633" s="113"/>
      <c r="VMD2633" s="113"/>
      <c r="VME2633" s="113"/>
      <c r="VMF2633" s="113"/>
      <c r="VMG2633" s="113"/>
      <c r="VMH2633" s="113"/>
      <c r="VMI2633" s="113"/>
      <c r="VMJ2633" s="113"/>
      <c r="VMK2633" s="113"/>
      <c r="VML2633" s="113"/>
      <c r="VMM2633" s="113"/>
      <c r="VMN2633" s="113"/>
      <c r="VMO2633" s="113"/>
      <c r="VMP2633" s="113"/>
      <c r="VMQ2633" s="113"/>
      <c r="VMR2633" s="113"/>
      <c r="VMS2633" s="113"/>
      <c r="VMT2633" s="113"/>
      <c r="VMU2633" s="113"/>
      <c r="VMV2633" s="113"/>
      <c r="VMW2633" s="113"/>
      <c r="VMX2633" s="113"/>
      <c r="VMY2633" s="113"/>
      <c r="VMZ2633" s="113"/>
      <c r="VNA2633" s="113"/>
      <c r="VNB2633" s="113"/>
      <c r="VNC2633" s="113"/>
      <c r="VND2633" s="113"/>
      <c r="VNE2633" s="113"/>
      <c r="VNF2633" s="113"/>
      <c r="VNG2633" s="113"/>
      <c r="VNH2633" s="113"/>
      <c r="VNI2633" s="113"/>
      <c r="VNJ2633" s="113"/>
      <c r="VNK2633" s="113"/>
      <c r="VNL2633" s="113"/>
      <c r="VNM2633" s="113"/>
      <c r="VNN2633" s="113"/>
      <c r="VNO2633" s="113"/>
      <c r="VNP2633" s="113"/>
      <c r="VNQ2633" s="113"/>
      <c r="VNR2633" s="113"/>
      <c r="VNS2633" s="113"/>
      <c r="VNT2633" s="113"/>
      <c r="VNU2633" s="113"/>
      <c r="VNV2633" s="113"/>
      <c r="VNW2633" s="113"/>
      <c r="VNX2633" s="113"/>
      <c r="VNY2633" s="113"/>
      <c r="VNZ2633" s="113"/>
      <c r="VOA2633" s="113"/>
      <c r="VOB2633" s="113"/>
      <c r="VOC2633" s="113"/>
      <c r="VOD2633" s="113"/>
      <c r="VOE2633" s="113"/>
      <c r="VOF2633" s="113"/>
      <c r="VOG2633" s="113"/>
      <c r="VOH2633" s="113"/>
      <c r="VOI2633" s="113"/>
      <c r="VOJ2633" s="113"/>
      <c r="VOK2633" s="113"/>
      <c r="VOL2633" s="113"/>
      <c r="VOM2633" s="113"/>
      <c r="VON2633" s="113"/>
      <c r="VOO2633" s="113"/>
      <c r="VOP2633" s="113"/>
      <c r="VOQ2633" s="113"/>
      <c r="VOR2633" s="113"/>
      <c r="VOS2633" s="113"/>
      <c r="VOT2633" s="113"/>
      <c r="VOU2633" s="113"/>
      <c r="VOV2633" s="113"/>
      <c r="VOW2633" s="113"/>
      <c r="VOX2633" s="113"/>
      <c r="VOY2633" s="113"/>
      <c r="VOZ2633" s="113"/>
      <c r="VPA2633" s="113"/>
      <c r="VPB2633" s="113"/>
      <c r="VPC2633" s="113"/>
      <c r="VPD2633" s="113"/>
      <c r="VPE2633" s="113"/>
      <c r="VPF2633" s="113"/>
      <c r="VPG2633" s="113"/>
      <c r="VPH2633" s="113"/>
      <c r="VPI2633" s="113"/>
      <c r="VPJ2633" s="113"/>
      <c r="VPK2633" s="113"/>
      <c r="VPL2633" s="113"/>
      <c r="VPM2633" s="113"/>
      <c r="VPN2633" s="113"/>
      <c r="VPO2633" s="113"/>
      <c r="VPP2633" s="113"/>
      <c r="VPQ2633" s="113"/>
      <c r="VPR2633" s="113"/>
      <c r="VPS2633" s="113"/>
      <c r="VPT2633" s="113"/>
      <c r="VPU2633" s="113"/>
      <c r="VPV2633" s="113"/>
      <c r="VPW2633" s="113"/>
      <c r="VPX2633" s="113"/>
      <c r="VPY2633" s="113"/>
      <c r="VPZ2633" s="113"/>
      <c r="VQA2633" s="113"/>
      <c r="VQB2633" s="113"/>
      <c r="VQC2633" s="113"/>
      <c r="VQD2633" s="113"/>
      <c r="VQE2633" s="113"/>
      <c r="VQF2633" s="113"/>
      <c r="VQG2633" s="113"/>
      <c r="VQH2633" s="113"/>
      <c r="VQI2633" s="113"/>
      <c r="VQJ2633" s="113"/>
      <c r="VQK2633" s="113"/>
      <c r="VQL2633" s="113"/>
      <c r="VQM2633" s="113"/>
      <c r="VQN2633" s="113"/>
      <c r="VQO2633" s="113"/>
      <c r="VQP2633" s="113"/>
      <c r="VQQ2633" s="113"/>
      <c r="VQR2633" s="113"/>
      <c r="VQS2633" s="113"/>
      <c r="VQT2633" s="113"/>
      <c r="VQU2633" s="113"/>
      <c r="VQV2633" s="113"/>
      <c r="VQW2633" s="113"/>
      <c r="VQX2633" s="113"/>
      <c r="VQY2633" s="113"/>
      <c r="VQZ2633" s="113"/>
      <c r="VRA2633" s="113"/>
      <c r="VRB2633" s="113"/>
      <c r="VRC2633" s="113"/>
      <c r="VRD2633" s="113"/>
      <c r="VRE2633" s="113"/>
      <c r="VRF2633" s="113"/>
      <c r="VRG2633" s="113"/>
      <c r="VRH2633" s="113"/>
      <c r="VRI2633" s="113"/>
      <c r="VRJ2633" s="113"/>
      <c r="VRK2633" s="113"/>
      <c r="VRL2633" s="113"/>
      <c r="VRM2633" s="113"/>
      <c r="VRN2633" s="113"/>
      <c r="VRO2633" s="113"/>
      <c r="VRP2633" s="113"/>
      <c r="VRQ2633" s="113"/>
      <c r="VRR2633" s="113"/>
      <c r="VRS2633" s="113"/>
      <c r="VRT2633" s="113"/>
      <c r="VRU2633" s="113"/>
      <c r="VRV2633" s="113"/>
      <c r="VRW2633" s="113"/>
      <c r="VRX2633" s="113"/>
      <c r="VRY2633" s="113"/>
      <c r="VRZ2633" s="113"/>
      <c r="VSA2633" s="113"/>
      <c r="VSB2633" s="113"/>
      <c r="VSC2633" s="113"/>
      <c r="VSD2633" s="113"/>
      <c r="VSE2633" s="113"/>
      <c r="VSF2633" s="113"/>
      <c r="VSG2633" s="113"/>
      <c r="VSH2633" s="113"/>
      <c r="VSI2633" s="113"/>
      <c r="VSJ2633" s="113"/>
      <c r="VSK2633" s="113"/>
      <c r="VSL2633" s="113"/>
      <c r="VSM2633" s="113"/>
      <c r="VSN2633" s="113"/>
      <c r="VSO2633" s="113"/>
      <c r="VSP2633" s="113"/>
      <c r="VSQ2633" s="113"/>
      <c r="VSR2633" s="113"/>
      <c r="VSS2633" s="113"/>
      <c r="VST2633" s="113"/>
      <c r="VSU2633" s="113"/>
      <c r="VSV2633" s="113"/>
      <c r="VSW2633" s="113"/>
      <c r="VSX2633" s="113"/>
      <c r="VSY2633" s="113"/>
      <c r="VSZ2633" s="113"/>
      <c r="VTA2633" s="113"/>
      <c r="VTB2633" s="113"/>
      <c r="VTC2633" s="113"/>
      <c r="VTD2633" s="113"/>
      <c r="VTE2633" s="113"/>
      <c r="VTF2633" s="113"/>
      <c r="VTG2633" s="113"/>
      <c r="VTH2633" s="113"/>
      <c r="VTI2633" s="113"/>
      <c r="VTJ2633" s="113"/>
      <c r="VTK2633" s="113"/>
      <c r="VTL2633" s="113"/>
      <c r="VTM2633" s="113"/>
      <c r="VTN2633" s="113"/>
      <c r="VTO2633" s="113"/>
      <c r="VTP2633" s="113"/>
      <c r="VTQ2633" s="113"/>
      <c r="VTR2633" s="113"/>
      <c r="VTS2633" s="113"/>
      <c r="VTT2633" s="113"/>
      <c r="VTU2633" s="113"/>
      <c r="VTV2633" s="113"/>
      <c r="VTW2633" s="113"/>
      <c r="VTX2633" s="113"/>
      <c r="VTY2633" s="113"/>
      <c r="VTZ2633" s="113"/>
      <c r="VUA2633" s="113"/>
      <c r="VUB2633" s="113"/>
      <c r="VUC2633" s="113"/>
      <c r="VUD2633" s="113"/>
      <c r="VUE2633" s="113"/>
      <c r="VUF2633" s="113"/>
      <c r="VUG2633" s="113"/>
      <c r="VUH2633" s="113"/>
      <c r="VUI2633" s="113"/>
      <c r="VUJ2633" s="113"/>
      <c r="VUK2633" s="113"/>
      <c r="VUL2633" s="113"/>
      <c r="VUM2633" s="113"/>
      <c r="VUN2633" s="113"/>
      <c r="VUO2633" s="113"/>
      <c r="VUP2633" s="113"/>
      <c r="VUQ2633" s="113"/>
      <c r="VUR2633" s="113"/>
      <c r="VUS2633" s="113"/>
      <c r="VUT2633" s="113"/>
      <c r="VUU2633" s="113"/>
      <c r="VUV2633" s="113"/>
      <c r="VUW2633" s="113"/>
      <c r="VUX2633" s="113"/>
      <c r="VUY2633" s="113"/>
      <c r="VUZ2633" s="113"/>
      <c r="VVA2633" s="113"/>
      <c r="VVB2633" s="113"/>
      <c r="VVC2633" s="113"/>
      <c r="VVD2633" s="113"/>
      <c r="VVE2633" s="113"/>
      <c r="VVF2633" s="113"/>
      <c r="VVG2633" s="113"/>
      <c r="VVH2633" s="113"/>
      <c r="VVI2633" s="113"/>
      <c r="VVJ2633" s="113"/>
      <c r="VVK2633" s="113"/>
      <c r="VVL2633" s="113"/>
      <c r="VVM2633" s="113"/>
      <c r="VVN2633" s="113"/>
      <c r="VVO2633" s="113"/>
      <c r="VVP2633" s="113"/>
      <c r="VVQ2633" s="113"/>
      <c r="VVR2633" s="113"/>
      <c r="VVS2633" s="113"/>
      <c r="VVT2633" s="113"/>
      <c r="VVU2633" s="113"/>
      <c r="VVV2633" s="113"/>
      <c r="VVW2633" s="113"/>
      <c r="VVX2633" s="113"/>
      <c r="VVY2633" s="113"/>
      <c r="VVZ2633" s="113"/>
      <c r="VWA2633" s="113"/>
      <c r="VWB2633" s="113"/>
      <c r="VWC2633" s="113"/>
      <c r="VWD2633" s="113"/>
      <c r="VWE2633" s="113"/>
      <c r="VWF2633" s="113"/>
      <c r="VWG2633" s="113"/>
      <c r="VWH2633" s="113"/>
      <c r="VWI2633" s="113"/>
      <c r="VWJ2633" s="113"/>
      <c r="VWK2633" s="113"/>
      <c r="VWL2633" s="113"/>
      <c r="VWM2633" s="113"/>
      <c r="VWN2633" s="113"/>
      <c r="VWO2633" s="113"/>
      <c r="VWP2633" s="113"/>
      <c r="VWQ2633" s="113"/>
      <c r="VWR2633" s="113"/>
      <c r="VWS2633" s="113"/>
      <c r="VWT2633" s="113"/>
      <c r="VWU2633" s="113"/>
      <c r="VWV2633" s="113"/>
      <c r="VWW2633" s="113"/>
      <c r="VWX2633" s="113"/>
      <c r="VWY2633" s="113"/>
      <c r="VWZ2633" s="113"/>
      <c r="VXA2633" s="113"/>
      <c r="VXB2633" s="113"/>
      <c r="VXC2633" s="113"/>
      <c r="VXD2633" s="113"/>
      <c r="VXE2633" s="113"/>
      <c r="VXF2633" s="113"/>
      <c r="VXG2633" s="113"/>
      <c r="VXH2633" s="113"/>
      <c r="VXI2633" s="113"/>
      <c r="VXJ2633" s="113"/>
      <c r="VXK2633" s="113"/>
      <c r="VXL2633" s="113"/>
      <c r="VXM2633" s="113"/>
      <c r="VXN2633" s="113"/>
      <c r="VXO2633" s="113"/>
      <c r="VXP2633" s="113"/>
      <c r="VXQ2633" s="113"/>
      <c r="VXR2633" s="113"/>
      <c r="VXS2633" s="113"/>
      <c r="VXT2633" s="113"/>
      <c r="VXU2633" s="113"/>
      <c r="VXV2633" s="113"/>
      <c r="VXW2633" s="113"/>
      <c r="VXX2633" s="113"/>
      <c r="VXY2633" s="113"/>
      <c r="VXZ2633" s="113"/>
      <c r="VYA2633" s="113"/>
      <c r="VYB2633" s="113"/>
      <c r="VYC2633" s="113"/>
      <c r="VYD2633" s="113"/>
      <c r="VYE2633" s="113"/>
      <c r="VYF2633" s="113"/>
      <c r="VYG2633" s="113"/>
      <c r="VYH2633" s="113"/>
      <c r="VYI2633" s="113"/>
      <c r="VYJ2633" s="113"/>
      <c r="VYK2633" s="113"/>
      <c r="VYL2633" s="113"/>
      <c r="VYM2633" s="113"/>
      <c r="VYN2633" s="113"/>
      <c r="VYO2633" s="113"/>
      <c r="VYP2633" s="113"/>
      <c r="VYQ2633" s="113"/>
      <c r="VYR2633" s="113"/>
      <c r="VYS2633" s="113"/>
      <c r="VYT2633" s="113"/>
      <c r="VYU2633" s="113"/>
      <c r="VYV2633" s="113"/>
      <c r="VYW2633" s="113"/>
      <c r="VYX2633" s="113"/>
      <c r="VYY2633" s="113"/>
      <c r="VYZ2633" s="113"/>
      <c r="VZA2633" s="113"/>
      <c r="VZB2633" s="113"/>
      <c r="VZC2633" s="113"/>
      <c r="VZD2633" s="113"/>
      <c r="VZE2633" s="113"/>
      <c r="VZF2633" s="113"/>
      <c r="VZG2633" s="113"/>
      <c r="VZH2633" s="113"/>
      <c r="VZI2633" s="113"/>
      <c r="VZJ2633" s="113"/>
      <c r="VZK2633" s="113"/>
      <c r="VZL2633" s="113"/>
      <c r="VZM2633" s="113"/>
      <c r="VZN2633" s="113"/>
      <c r="VZO2633" s="113"/>
      <c r="VZP2633" s="113"/>
      <c r="VZQ2633" s="113"/>
      <c r="VZR2633" s="113"/>
      <c r="VZS2633" s="113"/>
      <c r="VZT2633" s="113"/>
      <c r="VZU2633" s="113"/>
      <c r="VZV2633" s="113"/>
      <c r="VZW2633" s="113"/>
      <c r="VZX2633" s="113"/>
      <c r="VZY2633" s="113"/>
      <c r="VZZ2633" s="113"/>
      <c r="WAA2633" s="113"/>
      <c r="WAB2633" s="113"/>
      <c r="WAC2633" s="113"/>
      <c r="WAD2633" s="113"/>
      <c r="WAE2633" s="113"/>
      <c r="WAF2633" s="113"/>
      <c r="WAG2633" s="113"/>
      <c r="WAH2633" s="113"/>
      <c r="WAI2633" s="113"/>
      <c r="WAJ2633" s="113"/>
      <c r="WAK2633" s="113"/>
      <c r="WAL2633" s="113"/>
      <c r="WAM2633" s="113"/>
      <c r="WAN2633" s="113"/>
      <c r="WAO2633" s="113"/>
      <c r="WAP2633" s="113"/>
      <c r="WAQ2633" s="113"/>
      <c r="WAR2633" s="113"/>
      <c r="WAS2633" s="113"/>
      <c r="WAT2633" s="113"/>
      <c r="WAU2633" s="113"/>
      <c r="WAV2633" s="113"/>
      <c r="WAW2633" s="113"/>
      <c r="WAX2633" s="113"/>
      <c r="WAY2633" s="113"/>
      <c r="WAZ2633" s="113"/>
      <c r="WBA2633" s="113"/>
      <c r="WBB2633" s="113"/>
      <c r="WBC2633" s="113"/>
      <c r="WBD2633" s="113"/>
      <c r="WBE2633" s="113"/>
      <c r="WBF2633" s="113"/>
      <c r="WBG2633" s="113"/>
      <c r="WBH2633" s="113"/>
      <c r="WBI2633" s="113"/>
      <c r="WBJ2633" s="113"/>
      <c r="WBK2633" s="113"/>
      <c r="WBL2633" s="113"/>
      <c r="WBM2633" s="113"/>
      <c r="WBN2633" s="113"/>
      <c r="WBO2633" s="113"/>
      <c r="WBP2633" s="113"/>
      <c r="WBQ2633" s="113"/>
      <c r="WBR2633" s="113"/>
      <c r="WBS2633" s="113"/>
      <c r="WBT2633" s="113"/>
      <c r="WBU2633" s="113"/>
      <c r="WBV2633" s="113"/>
      <c r="WBW2633" s="113"/>
      <c r="WBX2633" s="113"/>
      <c r="WBY2633" s="113"/>
      <c r="WBZ2633" s="113"/>
      <c r="WCA2633" s="113"/>
      <c r="WCB2633" s="113"/>
      <c r="WCC2633" s="113"/>
      <c r="WCD2633" s="113"/>
      <c r="WCE2633" s="113"/>
      <c r="WCF2633" s="113"/>
      <c r="WCG2633" s="113"/>
      <c r="WCH2633" s="113"/>
      <c r="WCI2633" s="113"/>
      <c r="WCJ2633" s="113"/>
      <c r="WCK2633" s="113"/>
      <c r="WCL2633" s="113"/>
      <c r="WCM2633" s="113"/>
      <c r="WCN2633" s="113"/>
      <c r="WCO2633" s="113"/>
      <c r="WCP2633" s="113"/>
      <c r="WCQ2633" s="113"/>
      <c r="WCR2633" s="113"/>
      <c r="WCS2633" s="113"/>
      <c r="WCT2633" s="113"/>
      <c r="WCU2633" s="113"/>
      <c r="WCV2633" s="113"/>
      <c r="WCW2633" s="113"/>
      <c r="WCX2633" s="113"/>
      <c r="WCY2633" s="113"/>
      <c r="WCZ2633" s="113"/>
      <c r="WDA2633" s="113"/>
      <c r="WDB2633" s="113"/>
      <c r="WDC2633" s="113"/>
      <c r="WDD2633" s="113"/>
      <c r="WDE2633" s="113"/>
      <c r="WDF2633" s="113"/>
      <c r="WDG2633" s="113"/>
      <c r="WDH2633" s="113"/>
      <c r="WDI2633" s="113"/>
      <c r="WDJ2633" s="113"/>
      <c r="WDK2633" s="113"/>
      <c r="WDL2633" s="113"/>
      <c r="WDM2633" s="113"/>
      <c r="WDN2633" s="113"/>
      <c r="WDO2633" s="113"/>
      <c r="WDP2633" s="113"/>
      <c r="WDQ2633" s="113"/>
      <c r="WDR2633" s="113"/>
      <c r="WDS2633" s="113"/>
      <c r="WDT2633" s="113"/>
      <c r="WDU2633" s="113"/>
      <c r="WDV2633" s="113"/>
      <c r="WDW2633" s="113"/>
      <c r="WDX2633" s="113"/>
      <c r="WDY2633" s="113"/>
      <c r="WDZ2633" s="113"/>
      <c r="WEA2633" s="113"/>
      <c r="WEB2633" s="113"/>
      <c r="WEC2633" s="113"/>
      <c r="WED2633" s="113"/>
      <c r="WEE2633" s="113"/>
      <c r="WEF2633" s="113"/>
      <c r="WEG2633" s="113"/>
      <c r="WEH2633" s="113"/>
      <c r="WEI2633" s="113"/>
      <c r="WEJ2633" s="113"/>
      <c r="WEK2633" s="113"/>
      <c r="WEL2633" s="113"/>
      <c r="WEM2633" s="113"/>
      <c r="WEN2633" s="113"/>
      <c r="WEO2633" s="113"/>
      <c r="WEP2633" s="113"/>
      <c r="WEQ2633" s="113"/>
      <c r="WER2633" s="113"/>
      <c r="WES2633" s="113"/>
      <c r="WET2633" s="113"/>
      <c r="WEU2633" s="113"/>
      <c r="WEV2633" s="113"/>
      <c r="WEW2633" s="113"/>
      <c r="WEX2633" s="113"/>
      <c r="WEY2633" s="113"/>
      <c r="WEZ2633" s="113"/>
      <c r="WFA2633" s="113"/>
      <c r="WFB2633" s="113"/>
      <c r="WFC2633" s="113"/>
      <c r="WFD2633" s="113"/>
      <c r="WFE2633" s="113"/>
      <c r="WFF2633" s="113"/>
      <c r="WFG2633" s="113"/>
      <c r="WFH2633" s="113"/>
      <c r="WFI2633" s="113"/>
      <c r="WFJ2633" s="113"/>
      <c r="WFK2633" s="113"/>
      <c r="WFL2633" s="113"/>
      <c r="WFM2633" s="113"/>
      <c r="WFN2633" s="113"/>
      <c r="WFO2633" s="113"/>
      <c r="WFP2633" s="113"/>
      <c r="WFQ2633" s="113"/>
      <c r="WFR2633" s="113"/>
      <c r="WFS2633" s="113"/>
      <c r="WFT2633" s="113"/>
      <c r="WFU2633" s="113"/>
      <c r="WFV2633" s="113"/>
      <c r="WFW2633" s="113"/>
      <c r="WFX2633" s="113"/>
      <c r="WFY2633" s="113"/>
      <c r="WFZ2633" s="113"/>
      <c r="WGA2633" s="113"/>
      <c r="WGB2633" s="113"/>
      <c r="WGC2633" s="113"/>
      <c r="WGD2633" s="113"/>
      <c r="WGE2633" s="113"/>
      <c r="WGF2633" s="113"/>
      <c r="WGG2633" s="113"/>
      <c r="WGH2633" s="113"/>
      <c r="WGI2633" s="113"/>
      <c r="WGJ2633" s="113"/>
      <c r="WGK2633" s="113"/>
      <c r="WGL2633" s="113"/>
      <c r="WGM2633" s="113"/>
      <c r="WGN2633" s="113"/>
      <c r="WGO2633" s="113"/>
      <c r="WGP2633" s="113"/>
      <c r="WGQ2633" s="113"/>
      <c r="WGR2633" s="113"/>
      <c r="WGS2633" s="113"/>
      <c r="WGT2633" s="113"/>
      <c r="WGU2633" s="113"/>
      <c r="WGV2633" s="113"/>
      <c r="WGW2633" s="113"/>
      <c r="WGX2633" s="113"/>
      <c r="WGY2633" s="113"/>
      <c r="WGZ2633" s="113"/>
      <c r="WHA2633" s="113"/>
      <c r="WHB2633" s="113"/>
      <c r="WHC2633" s="113"/>
      <c r="WHD2633" s="113"/>
      <c r="WHE2633" s="113"/>
      <c r="WHF2633" s="113"/>
      <c r="WHG2633" s="113"/>
      <c r="WHH2633" s="113"/>
      <c r="WHI2633" s="113"/>
      <c r="WHJ2633" s="113"/>
      <c r="WHK2633" s="113"/>
      <c r="WHL2633" s="113"/>
      <c r="WHM2633" s="113"/>
      <c r="WHN2633" s="113"/>
      <c r="WHO2633" s="113"/>
      <c r="WHP2633" s="113"/>
      <c r="WHQ2633" s="113"/>
      <c r="WHR2633" s="113"/>
      <c r="WHS2633" s="113"/>
      <c r="WHT2633" s="113"/>
      <c r="WHU2633" s="113"/>
      <c r="WHV2633" s="113"/>
      <c r="WHW2633" s="113"/>
      <c r="WHX2633" s="113"/>
      <c r="WHY2633" s="113"/>
      <c r="WHZ2633" s="113"/>
      <c r="WIA2633" s="113"/>
      <c r="WIB2633" s="113"/>
      <c r="WIC2633" s="113"/>
      <c r="WID2633" s="113"/>
      <c r="WIE2633" s="113"/>
      <c r="WIF2633" s="113"/>
      <c r="WIG2633" s="113"/>
      <c r="WIH2633" s="113"/>
      <c r="WII2633" s="113"/>
      <c r="WIJ2633" s="113"/>
      <c r="WIK2633" s="113"/>
      <c r="WIL2633" s="113"/>
      <c r="WIM2633" s="113"/>
      <c r="WIN2633" s="113"/>
      <c r="WIO2633" s="113"/>
      <c r="WIP2633" s="113"/>
      <c r="WIQ2633" s="113"/>
      <c r="WIR2633" s="113"/>
      <c r="WIS2633" s="113"/>
      <c r="WIT2633" s="113"/>
      <c r="WIU2633" s="113"/>
      <c r="WIV2633" s="113"/>
      <c r="WIW2633" s="113"/>
      <c r="WIX2633" s="113"/>
      <c r="WIY2633" s="113"/>
      <c r="WIZ2633" s="113"/>
      <c r="WJA2633" s="113"/>
      <c r="WJB2633" s="113"/>
      <c r="WJC2633" s="113"/>
      <c r="WJD2633" s="113"/>
      <c r="WJE2633" s="113"/>
      <c r="WJF2633" s="113"/>
      <c r="WJG2633" s="113"/>
      <c r="WJH2633" s="113"/>
      <c r="WJI2633" s="113"/>
      <c r="WJJ2633" s="113"/>
      <c r="WJK2633" s="113"/>
      <c r="WJL2633" s="113"/>
      <c r="WJM2633" s="113"/>
      <c r="WJN2633" s="113"/>
      <c r="WJO2633" s="113"/>
      <c r="WJP2633" s="113"/>
      <c r="WJQ2633" s="113"/>
      <c r="WJR2633" s="113"/>
      <c r="WJS2633" s="113"/>
      <c r="WJT2633" s="113"/>
      <c r="WJU2633" s="113"/>
      <c r="WJV2633" s="113"/>
      <c r="WJW2633" s="113"/>
      <c r="WJX2633" s="113"/>
      <c r="WJY2633" s="113"/>
      <c r="WJZ2633" s="113"/>
      <c r="WKA2633" s="113"/>
      <c r="WKB2633" s="113"/>
      <c r="WKC2633" s="113"/>
      <c r="WKD2633" s="113"/>
      <c r="WKE2633" s="113"/>
      <c r="WKF2633" s="113"/>
      <c r="WKG2633" s="113"/>
      <c r="WKH2633" s="113"/>
      <c r="WKI2633" s="113"/>
      <c r="WKJ2633" s="113"/>
      <c r="WKK2633" s="113"/>
      <c r="WKL2633" s="113"/>
      <c r="WKM2633" s="113"/>
      <c r="WKN2633" s="113"/>
      <c r="WKO2633" s="113"/>
      <c r="WKP2633" s="113"/>
      <c r="WKQ2633" s="113"/>
      <c r="WKR2633" s="113"/>
      <c r="WKS2633" s="113"/>
      <c r="WKT2633" s="113"/>
      <c r="WKU2633" s="113"/>
      <c r="WKV2633" s="113"/>
      <c r="WKW2633" s="113"/>
      <c r="WKX2633" s="113"/>
      <c r="WKY2633" s="113"/>
      <c r="WKZ2633" s="113"/>
      <c r="WLA2633" s="113"/>
      <c r="WLB2633" s="113"/>
      <c r="WLC2633" s="113"/>
      <c r="WLD2633" s="113"/>
      <c r="WLE2633" s="113"/>
      <c r="WLF2633" s="113"/>
      <c r="WLG2633" s="113"/>
      <c r="WLH2633" s="113"/>
      <c r="WLI2633" s="113"/>
      <c r="WLJ2633" s="113"/>
      <c r="WLK2633" s="113"/>
      <c r="WLL2633" s="113"/>
      <c r="WLM2633" s="113"/>
      <c r="WLN2633" s="113"/>
      <c r="WLO2633" s="113"/>
      <c r="WLP2633" s="113"/>
      <c r="WLQ2633" s="113"/>
      <c r="WLR2633" s="113"/>
      <c r="WLS2633" s="113"/>
      <c r="WLT2633" s="113"/>
      <c r="WLU2633" s="113"/>
      <c r="WLV2633" s="113"/>
      <c r="WLW2633" s="113"/>
      <c r="WLX2633" s="113"/>
      <c r="WLY2633" s="113"/>
      <c r="WLZ2633" s="113"/>
      <c r="WMA2633" s="113"/>
      <c r="WMB2633" s="113"/>
      <c r="WMC2633" s="113"/>
      <c r="WMD2633" s="113"/>
      <c r="WME2633" s="113"/>
      <c r="WMF2633" s="113"/>
      <c r="WMG2633" s="113"/>
      <c r="WMH2633" s="113"/>
      <c r="WMI2633" s="113"/>
      <c r="WMJ2633" s="113"/>
      <c r="WMK2633" s="113"/>
      <c r="WML2633" s="113"/>
      <c r="WMM2633" s="113"/>
      <c r="WMN2633" s="113"/>
      <c r="WMO2633" s="113"/>
      <c r="WMP2633" s="113"/>
      <c r="WMQ2633" s="113"/>
      <c r="WMR2633" s="113"/>
      <c r="WMS2633" s="113"/>
      <c r="WMT2633" s="113"/>
      <c r="WMU2633" s="113"/>
      <c r="WMV2633" s="113"/>
      <c r="WMW2633" s="113"/>
      <c r="WMX2633" s="113"/>
      <c r="WMY2633" s="113"/>
      <c r="WMZ2633" s="113"/>
      <c r="WNA2633" s="113"/>
      <c r="WNB2633" s="113"/>
      <c r="WNC2633" s="113"/>
      <c r="WND2633" s="113"/>
      <c r="WNE2633" s="113"/>
      <c r="WNF2633" s="113"/>
      <c r="WNG2633" s="113"/>
      <c r="WNH2633" s="113"/>
      <c r="WNI2633" s="113"/>
      <c r="WNJ2633" s="113"/>
      <c r="WNK2633" s="113"/>
      <c r="WNL2633" s="113"/>
      <c r="WNM2633" s="113"/>
      <c r="WNN2633" s="113"/>
      <c r="WNO2633" s="113"/>
      <c r="WNP2633" s="113"/>
      <c r="WNQ2633" s="113"/>
      <c r="WNR2633" s="113"/>
      <c r="WNS2633" s="113"/>
      <c r="WNT2633" s="113"/>
      <c r="WNU2633" s="113"/>
      <c r="WNV2633" s="113"/>
      <c r="WNW2633" s="113"/>
      <c r="WNX2633" s="113"/>
      <c r="WNY2633" s="113"/>
      <c r="WNZ2633" s="113"/>
      <c r="WOA2633" s="113"/>
      <c r="WOB2633" s="113"/>
      <c r="WOC2633" s="113"/>
      <c r="WOD2633" s="113"/>
      <c r="WOE2633" s="113"/>
      <c r="WOF2633" s="113"/>
      <c r="WOG2633" s="113"/>
      <c r="WOH2633" s="113"/>
      <c r="WOI2633" s="113"/>
      <c r="WOJ2633" s="113"/>
      <c r="WOK2633" s="113"/>
      <c r="WOL2633" s="113"/>
      <c r="WOM2633" s="113"/>
      <c r="WON2633" s="113"/>
      <c r="WOO2633" s="113"/>
      <c r="WOP2633" s="113"/>
      <c r="WOQ2633" s="113"/>
      <c r="WOR2633" s="113"/>
      <c r="WOS2633" s="113"/>
      <c r="WOT2633" s="113"/>
      <c r="WOU2633" s="113"/>
      <c r="WOV2633" s="113"/>
      <c r="WOW2633" s="113"/>
      <c r="WOX2633" s="113"/>
      <c r="WOY2633" s="113"/>
      <c r="WOZ2633" s="113"/>
      <c r="WPA2633" s="113"/>
      <c r="WPB2633" s="113"/>
      <c r="WPC2633" s="113"/>
      <c r="WPD2633" s="113"/>
      <c r="WPE2633" s="113"/>
      <c r="WPF2633" s="113"/>
      <c r="WPG2633" s="113"/>
      <c r="WPH2633" s="113"/>
      <c r="WPI2633" s="113"/>
      <c r="WPJ2633" s="113"/>
      <c r="WPK2633" s="113"/>
      <c r="WPL2633" s="113"/>
      <c r="WPM2633" s="113"/>
      <c r="WPN2633" s="113"/>
      <c r="WPO2633" s="113"/>
      <c r="WPP2633" s="113"/>
      <c r="WPQ2633" s="113"/>
      <c r="WPR2633" s="113"/>
      <c r="WPS2633" s="113"/>
      <c r="WPT2633" s="113"/>
      <c r="WPU2633" s="113"/>
      <c r="WPV2633" s="113"/>
      <c r="WPW2633" s="113"/>
      <c r="WPX2633" s="113"/>
      <c r="WPY2633" s="113"/>
      <c r="WPZ2633" s="113"/>
      <c r="WQA2633" s="113"/>
      <c r="WQB2633" s="113"/>
      <c r="WQC2633" s="113"/>
      <c r="WQD2633" s="113"/>
      <c r="WQE2633" s="113"/>
      <c r="WQF2633" s="113"/>
      <c r="WQG2633" s="113"/>
      <c r="WQH2633" s="113"/>
      <c r="WQI2633" s="113"/>
      <c r="WQJ2633" s="113"/>
      <c r="WQK2633" s="113"/>
      <c r="WQL2633" s="113"/>
      <c r="WQM2633" s="113"/>
      <c r="WQN2633" s="113"/>
      <c r="WQO2633" s="113"/>
      <c r="WQP2633" s="113"/>
      <c r="WQQ2633" s="113"/>
      <c r="WQR2633" s="113"/>
      <c r="WQS2633" s="113"/>
      <c r="WQT2633" s="113"/>
      <c r="WQU2633" s="113"/>
      <c r="WQV2633" s="113"/>
      <c r="WQW2633" s="113"/>
      <c r="WQX2633" s="113"/>
      <c r="WQY2633" s="113"/>
      <c r="WQZ2633" s="113"/>
      <c r="WRA2633" s="113"/>
      <c r="WRB2633" s="113"/>
      <c r="WRC2633" s="113"/>
      <c r="WRD2633" s="113"/>
      <c r="WRE2633" s="113"/>
      <c r="WRF2633" s="113"/>
      <c r="WRG2633" s="113"/>
      <c r="WRH2633" s="113"/>
      <c r="WRI2633" s="113"/>
      <c r="WRJ2633" s="113"/>
      <c r="WRK2633" s="113"/>
      <c r="WRL2633" s="113"/>
      <c r="WRM2633" s="113"/>
      <c r="WRN2633" s="113"/>
      <c r="WRO2633" s="113"/>
      <c r="WRP2633" s="113"/>
      <c r="WRQ2633" s="113"/>
      <c r="WRR2633" s="113"/>
      <c r="WRS2633" s="113"/>
      <c r="WRT2633" s="113"/>
      <c r="WRU2633" s="113"/>
      <c r="WRV2633" s="113"/>
      <c r="WRW2633" s="113"/>
      <c r="WRX2633" s="113"/>
      <c r="WRY2633" s="113"/>
      <c r="WRZ2633" s="113"/>
      <c r="WSA2633" s="113"/>
      <c r="WSB2633" s="113"/>
      <c r="WSC2633" s="113"/>
      <c r="WSD2633" s="113"/>
      <c r="WSE2633" s="113"/>
      <c r="WSF2633" s="113"/>
      <c r="WSG2633" s="113"/>
      <c r="WSH2633" s="113"/>
      <c r="WSI2633" s="113"/>
      <c r="WSJ2633" s="113"/>
      <c r="WSK2633" s="113"/>
      <c r="WSL2633" s="113"/>
      <c r="WSM2633" s="113"/>
      <c r="WSN2633" s="113"/>
      <c r="WSO2633" s="113"/>
      <c r="WSP2633" s="113"/>
      <c r="WSQ2633" s="113"/>
      <c r="WSR2633" s="113"/>
      <c r="WSS2633" s="113"/>
      <c r="WST2633" s="113"/>
      <c r="WSU2633" s="113"/>
      <c r="WSV2633" s="113"/>
      <c r="WSW2633" s="113"/>
      <c r="WSX2633" s="113"/>
      <c r="WSY2633" s="113"/>
      <c r="WSZ2633" s="113"/>
      <c r="WTA2633" s="113"/>
      <c r="WTB2633" s="113"/>
      <c r="WTC2633" s="113"/>
      <c r="WTD2633" s="113"/>
      <c r="WTE2633" s="113"/>
      <c r="WTF2633" s="113"/>
      <c r="WTG2633" s="113"/>
      <c r="WTH2633" s="113"/>
      <c r="WTI2633" s="113"/>
      <c r="WTJ2633" s="113"/>
      <c r="WTK2633" s="113"/>
      <c r="WTL2633" s="113"/>
      <c r="WTM2633" s="113"/>
      <c r="WTN2633" s="113"/>
      <c r="WTO2633" s="113"/>
      <c r="WTP2633" s="113"/>
      <c r="WTQ2633" s="113"/>
      <c r="WTR2633" s="113"/>
      <c r="WTS2633" s="113"/>
      <c r="WTT2633" s="113"/>
      <c r="WTU2633" s="113"/>
      <c r="WTV2633" s="113"/>
      <c r="WTW2633" s="113"/>
      <c r="WTX2633" s="113"/>
      <c r="WTY2633" s="113"/>
      <c r="WTZ2633" s="113"/>
      <c r="WUA2633" s="113"/>
      <c r="WUB2633" s="113"/>
      <c r="WUC2633" s="113"/>
      <c r="WUD2633" s="113"/>
      <c r="WUE2633" s="113"/>
      <c r="WUF2633" s="113"/>
      <c r="WUG2633" s="113"/>
      <c r="WUH2633" s="113"/>
      <c r="WUI2633" s="113"/>
      <c r="WUJ2633" s="113"/>
      <c r="WUK2633" s="113"/>
      <c r="WUL2633" s="113"/>
      <c r="WUM2633" s="113"/>
      <c r="WUN2633" s="113"/>
      <c r="WUO2633" s="113"/>
      <c r="WUP2633" s="113"/>
      <c r="WUQ2633" s="113"/>
      <c r="WUR2633" s="113"/>
      <c r="WUS2633" s="113"/>
      <c r="WUT2633" s="113"/>
      <c r="WUU2633" s="113"/>
      <c r="WUV2633" s="113"/>
      <c r="WUW2633" s="113"/>
      <c r="WUX2633" s="113"/>
      <c r="WUY2633" s="113"/>
      <c r="WUZ2633" s="113"/>
      <c r="WVA2633" s="113"/>
      <c r="WVB2633" s="113"/>
      <c r="WVC2633" s="113"/>
      <c r="WVD2633" s="113"/>
      <c r="WVE2633" s="113"/>
      <c r="WVF2633" s="113"/>
      <c r="WVG2633" s="113"/>
      <c r="WVH2633" s="113"/>
      <c r="WVI2633" s="113"/>
      <c r="WVJ2633" s="113"/>
      <c r="WVK2633" s="113"/>
      <c r="WVL2633" s="113"/>
      <c r="WVM2633" s="113"/>
      <c r="WVN2633" s="113"/>
      <c r="WVO2633" s="113"/>
      <c r="WVP2633" s="113"/>
      <c r="WVQ2633" s="113"/>
      <c r="WVR2633" s="113"/>
      <c r="WVS2633" s="113"/>
      <c r="WVT2633" s="113"/>
      <c r="WVU2633" s="113"/>
      <c r="WVV2633" s="113"/>
      <c r="WVW2633" s="113"/>
      <c r="WVX2633" s="113"/>
      <c r="WVY2633" s="113"/>
      <c r="WVZ2633" s="113"/>
      <c r="WWA2633" s="113"/>
      <c r="WWB2633" s="113"/>
      <c r="WWC2633" s="113"/>
      <c r="WWD2633" s="113"/>
      <c r="WWE2633" s="113"/>
      <c r="WWF2633" s="113"/>
      <c r="WWG2633" s="113"/>
      <c r="WWH2633" s="113"/>
      <c r="WWI2633" s="113"/>
      <c r="WWJ2633" s="113"/>
      <c r="WWK2633" s="113"/>
      <c r="WWL2633" s="113"/>
      <c r="WWM2633" s="113"/>
      <c r="WWN2633" s="113"/>
      <c r="WWO2633" s="113"/>
      <c r="WWP2633" s="113"/>
      <c r="WWQ2633" s="113"/>
      <c r="WWR2633" s="113"/>
      <c r="WWS2633" s="113"/>
      <c r="WWT2633" s="113"/>
      <c r="WWU2633" s="113"/>
      <c r="WWV2633" s="113"/>
      <c r="WWW2633" s="113"/>
      <c r="WWX2633" s="113"/>
      <c r="WWY2633" s="113"/>
      <c r="WWZ2633" s="113"/>
      <c r="WXA2633" s="113"/>
      <c r="WXB2633" s="113"/>
      <c r="WXC2633" s="113"/>
      <c r="WXD2633" s="113"/>
      <c r="WXE2633" s="113"/>
      <c r="WXF2633" s="113"/>
      <c r="WXG2633" s="113"/>
      <c r="WXH2633" s="113"/>
      <c r="WXI2633" s="113"/>
      <c r="WXJ2633" s="113"/>
      <c r="WXK2633" s="113"/>
      <c r="WXL2633" s="113"/>
      <c r="WXM2633" s="113"/>
      <c r="WXN2633" s="113"/>
      <c r="WXO2633" s="113"/>
      <c r="WXP2633" s="113"/>
      <c r="WXQ2633" s="113"/>
      <c r="WXR2633" s="113"/>
      <c r="WXS2633" s="113"/>
      <c r="WXT2633" s="113"/>
      <c r="WXU2633" s="113"/>
      <c r="WXV2633" s="113"/>
      <c r="WXW2633" s="113"/>
      <c r="WXX2633" s="113"/>
      <c r="WXY2633" s="113"/>
      <c r="WXZ2633" s="113"/>
      <c r="WYA2633" s="113"/>
      <c r="WYB2633" s="113"/>
      <c r="WYC2633" s="113"/>
      <c r="WYD2633" s="113"/>
      <c r="WYE2633" s="113"/>
      <c r="WYF2633" s="113"/>
      <c r="WYG2633" s="113"/>
      <c r="WYH2633" s="113"/>
      <c r="WYI2633" s="113"/>
      <c r="WYJ2633" s="113"/>
      <c r="WYK2633" s="113"/>
      <c r="WYL2633" s="113"/>
      <c r="WYM2633" s="113"/>
      <c r="WYN2633" s="113"/>
      <c r="WYO2633" s="113"/>
      <c r="WYP2633" s="113"/>
      <c r="WYQ2633" s="113"/>
      <c r="WYR2633" s="113"/>
      <c r="WYS2633" s="113"/>
      <c r="WYT2633" s="113"/>
      <c r="WYU2633" s="113"/>
      <c r="WYV2633" s="113"/>
      <c r="WYW2633" s="113"/>
      <c r="WYX2633" s="113"/>
      <c r="WYY2633" s="113"/>
      <c r="WYZ2633" s="113"/>
      <c r="WZA2633" s="113"/>
      <c r="WZB2633" s="113"/>
      <c r="WZC2633" s="113"/>
      <c r="WZD2633" s="113"/>
      <c r="WZE2633" s="113"/>
      <c r="WZF2633" s="113"/>
      <c r="WZG2633" s="113"/>
      <c r="WZH2633" s="113"/>
      <c r="WZI2633" s="113"/>
      <c r="WZJ2633" s="113"/>
      <c r="WZK2633" s="113"/>
      <c r="WZL2633" s="113"/>
      <c r="WZM2633" s="113"/>
      <c r="WZN2633" s="113"/>
      <c r="WZO2633" s="113"/>
      <c r="WZP2633" s="113"/>
      <c r="WZQ2633" s="113"/>
      <c r="WZR2633" s="113"/>
      <c r="WZS2633" s="113"/>
      <c r="WZT2633" s="113"/>
      <c r="WZU2633" s="113"/>
      <c r="WZV2633" s="113"/>
      <c r="WZW2633" s="113"/>
      <c r="WZX2633" s="113"/>
      <c r="WZY2633" s="113"/>
      <c r="WZZ2633" s="113"/>
      <c r="XAA2633" s="113"/>
      <c r="XAB2633" s="113"/>
      <c r="XAC2633" s="113"/>
      <c r="XAD2633" s="113"/>
      <c r="XAE2633" s="113"/>
      <c r="XAF2633" s="113"/>
      <c r="XAG2633" s="113"/>
      <c r="XAH2633" s="113"/>
      <c r="XAI2633" s="113"/>
      <c r="XAJ2633" s="113"/>
      <c r="XAK2633" s="113"/>
      <c r="XAL2633" s="113"/>
      <c r="XAM2633" s="113"/>
      <c r="XAN2633" s="113"/>
      <c r="XAO2633" s="113"/>
      <c r="XAP2633" s="113"/>
      <c r="XAQ2633" s="113"/>
      <c r="XAR2633" s="113"/>
      <c r="XAS2633" s="113"/>
      <c r="XAT2633" s="113"/>
      <c r="XAU2633" s="113"/>
      <c r="XAV2633" s="113"/>
      <c r="XAW2633" s="113"/>
      <c r="XAX2633" s="113"/>
      <c r="XAY2633" s="113"/>
      <c r="XAZ2633" s="113"/>
      <c r="XBA2633" s="113"/>
      <c r="XBB2633" s="113"/>
      <c r="XBC2633" s="113"/>
      <c r="XBD2633" s="113"/>
      <c r="XBE2633" s="113"/>
      <c r="XBF2633" s="113"/>
      <c r="XBG2633" s="113"/>
      <c r="XBH2633" s="113"/>
      <c r="XBI2633" s="113"/>
      <c r="XBJ2633" s="113"/>
      <c r="XBK2633" s="113"/>
      <c r="XBL2633" s="113"/>
      <c r="XBM2633" s="113"/>
      <c r="XBN2633" s="113"/>
      <c r="XBO2633" s="113"/>
      <c r="XBP2633" s="113"/>
      <c r="XBQ2633" s="113"/>
      <c r="XBR2633" s="113"/>
      <c r="XBS2633" s="113"/>
      <c r="XBT2633" s="113"/>
      <c r="XBU2633" s="113"/>
      <c r="XBV2633" s="113"/>
      <c r="XBW2633" s="113"/>
      <c r="XBX2633" s="113"/>
      <c r="XBY2633" s="113"/>
      <c r="XBZ2633" s="113"/>
      <c r="XCA2633" s="113"/>
      <c r="XCB2633" s="113"/>
      <c r="XCC2633" s="113"/>
      <c r="XCD2633" s="113"/>
      <c r="XCE2633" s="113"/>
      <c r="XCF2633" s="113"/>
      <c r="XCG2633" s="113"/>
      <c r="XCH2633" s="113"/>
      <c r="XCI2633" s="113"/>
      <c r="XCJ2633" s="113"/>
      <c r="XCK2633" s="113"/>
      <c r="XCL2633" s="113"/>
      <c r="XCM2633" s="113"/>
      <c r="XCN2633" s="113"/>
      <c r="XCO2633" s="113"/>
      <c r="XCP2633" s="113"/>
      <c r="XCQ2633" s="113"/>
      <c r="XCR2633" s="113"/>
      <c r="XCS2633" s="113"/>
      <c r="XCT2633" s="113"/>
      <c r="XCU2633" s="113"/>
      <c r="XCV2633" s="113"/>
      <c r="XCW2633" s="113"/>
      <c r="XCX2633" s="113"/>
      <c r="XCY2633" s="113"/>
      <c r="XCZ2633" s="113"/>
      <c r="XDA2633" s="113"/>
      <c r="XDB2633" s="113"/>
      <c r="XDC2633" s="113"/>
      <c r="XDD2633" s="113"/>
      <c r="XDE2633" s="113"/>
      <c r="XDF2633" s="113"/>
      <c r="XDG2633" s="113"/>
      <c r="XDH2633" s="113"/>
      <c r="XDI2633" s="113"/>
      <c r="XDJ2633" s="113"/>
      <c r="XDK2633" s="113"/>
      <c r="XDL2633" s="113"/>
      <c r="XDM2633" s="113"/>
      <c r="XDN2633" s="113"/>
      <c r="XDO2633" s="113"/>
      <c r="XDP2633" s="113"/>
      <c r="XDQ2633" s="113"/>
      <c r="XDR2633" s="113"/>
      <c r="XDS2633" s="113"/>
      <c r="XDT2633" s="113"/>
      <c r="XDU2633" s="113"/>
      <c r="XDV2633" s="113"/>
      <c r="XDW2633" s="113"/>
      <c r="XDX2633" s="113"/>
      <c r="XDY2633" s="113"/>
      <c r="XDZ2633" s="113"/>
      <c r="XEA2633" s="113"/>
      <c r="XEB2633" s="113"/>
      <c r="XEC2633" s="113"/>
      <c r="XED2633" s="113"/>
      <c r="XEE2633" s="113"/>
      <c r="XEF2633" s="113"/>
      <c r="XEG2633" s="113"/>
      <c r="XEH2633" s="113"/>
      <c r="XEI2633" s="113"/>
      <c r="XEJ2633" s="113"/>
      <c r="XEK2633" s="113"/>
      <c r="XEL2633" s="113"/>
      <c r="XEM2633" s="113"/>
      <c r="XEN2633" s="113"/>
      <c r="XEO2633" s="113"/>
      <c r="XEP2633" s="113"/>
      <c r="XEQ2633" s="113"/>
      <c r="XER2633" s="113"/>
      <c r="XES2633" s="113"/>
      <c r="XET2633" s="113"/>
      <c r="XEU2633" s="113"/>
      <c r="XEV2633" s="113"/>
      <c r="XEW2633" s="113"/>
      <c r="XEX2633" s="113"/>
      <c r="XEY2633" s="113"/>
      <c r="XEZ2633" s="113"/>
      <c r="XFA2633" s="113"/>
      <c r="XFB2633" s="113"/>
      <c r="XFC2633" s="113"/>
    </row>
    <row r="2634" spans="1:16384" s="112" customFormat="1">
      <c r="A2634" s="284" t="s">
        <v>3701</v>
      </c>
      <c r="B2634" s="284" t="s">
        <v>2330</v>
      </c>
      <c r="C2634" s="284" t="s">
        <v>3702</v>
      </c>
      <c r="D2634" s="284">
        <v>1632</v>
      </c>
      <c r="E2634" s="325">
        <v>4.8</v>
      </c>
      <c r="F2634" s="325">
        <f t="shared" si="363"/>
        <v>7833.6</v>
      </c>
      <c r="G2634" s="793"/>
      <c r="XFD2634" s="116"/>
    </row>
    <row r="2635" spans="1:16384" s="112" customFormat="1">
      <c r="A2635" s="284"/>
      <c r="B2635" s="284"/>
      <c r="C2635" s="284"/>
      <c r="D2635" s="284">
        <v>228</v>
      </c>
      <c r="E2635" s="325">
        <v>5.65</v>
      </c>
      <c r="F2635" s="325">
        <f t="shared" si="363"/>
        <v>1288.2</v>
      </c>
      <c r="G2635" s="793"/>
      <c r="XFD2635" s="116"/>
    </row>
    <row r="2636" spans="1:16384" s="112" customFormat="1">
      <c r="A2636" s="284"/>
      <c r="B2636" s="284"/>
      <c r="C2636" s="284">
        <v>8077202</v>
      </c>
      <c r="D2636" s="284">
        <v>3000</v>
      </c>
      <c r="E2636" s="325">
        <v>4.8</v>
      </c>
      <c r="F2636" s="325">
        <f t="shared" si="363"/>
        <v>14400</v>
      </c>
      <c r="G2636" s="793"/>
      <c r="XFD2636" s="116"/>
    </row>
    <row r="2637" spans="1:16384" s="112" customFormat="1">
      <c r="A2637" s="284"/>
      <c r="B2637" s="284"/>
      <c r="C2637" s="284"/>
      <c r="D2637" s="284">
        <v>480</v>
      </c>
      <c r="E2637" s="325">
        <v>5.65</v>
      </c>
      <c r="F2637" s="325">
        <f t="shared" si="363"/>
        <v>2712</v>
      </c>
      <c r="G2637" s="793"/>
      <c r="XFD2637" s="116"/>
    </row>
    <row r="2638" spans="1:16384" s="107" customFormat="1">
      <c r="A2638" s="288"/>
      <c r="B2638" s="288"/>
      <c r="C2638" s="288"/>
      <c r="D2638" s="288"/>
      <c r="E2638" s="326"/>
      <c r="F2638" s="326">
        <f>SUM(F2634:F2637)</f>
        <v>26233.8</v>
      </c>
      <c r="G2638" s="793"/>
      <c r="H2638" s="113"/>
      <c r="I2638" s="113"/>
      <c r="J2638" s="113"/>
      <c r="K2638" s="113"/>
      <c r="L2638" s="113"/>
      <c r="M2638" s="113"/>
      <c r="N2638" s="113"/>
      <c r="O2638" s="113"/>
      <c r="P2638" s="113"/>
      <c r="Q2638" s="113"/>
      <c r="R2638" s="113"/>
      <c r="S2638" s="113"/>
      <c r="T2638" s="113"/>
      <c r="U2638" s="113"/>
      <c r="V2638" s="113"/>
      <c r="W2638" s="113"/>
      <c r="X2638" s="113"/>
      <c r="Y2638" s="113"/>
      <c r="Z2638" s="113"/>
      <c r="AA2638" s="113"/>
      <c r="AB2638" s="113"/>
      <c r="AC2638" s="113"/>
      <c r="AD2638" s="113"/>
      <c r="AE2638" s="113"/>
      <c r="AF2638" s="113"/>
      <c r="AG2638" s="113"/>
      <c r="AH2638" s="113"/>
      <c r="AI2638" s="113"/>
      <c r="AJ2638" s="113"/>
      <c r="AK2638" s="113"/>
      <c r="AL2638" s="113"/>
      <c r="AM2638" s="113"/>
      <c r="AN2638" s="113"/>
      <c r="AO2638" s="113"/>
      <c r="AP2638" s="113"/>
      <c r="AQ2638" s="113"/>
      <c r="AR2638" s="113"/>
      <c r="AS2638" s="113"/>
      <c r="AT2638" s="113"/>
      <c r="AU2638" s="113"/>
      <c r="AV2638" s="113"/>
      <c r="AW2638" s="113"/>
      <c r="AX2638" s="113"/>
      <c r="AY2638" s="113"/>
      <c r="AZ2638" s="113"/>
      <c r="BA2638" s="113"/>
      <c r="BB2638" s="113"/>
      <c r="BC2638" s="113"/>
      <c r="BD2638" s="113"/>
      <c r="BE2638" s="113"/>
      <c r="BF2638" s="113"/>
      <c r="BG2638" s="113"/>
      <c r="BH2638" s="113"/>
      <c r="BI2638" s="113"/>
      <c r="BJ2638" s="113"/>
      <c r="BK2638" s="113"/>
      <c r="BL2638" s="113"/>
      <c r="BM2638" s="113"/>
      <c r="BN2638" s="113"/>
      <c r="BO2638" s="113"/>
      <c r="BP2638" s="113"/>
      <c r="BQ2638" s="113"/>
      <c r="BR2638" s="113"/>
      <c r="BS2638" s="113"/>
      <c r="BT2638" s="113"/>
      <c r="BU2638" s="113"/>
      <c r="BV2638" s="113"/>
      <c r="BW2638" s="113"/>
      <c r="BX2638" s="113"/>
      <c r="BY2638" s="113"/>
      <c r="BZ2638" s="113"/>
      <c r="CA2638" s="113"/>
      <c r="CB2638" s="113"/>
      <c r="CC2638" s="113"/>
      <c r="CD2638" s="113"/>
      <c r="CE2638" s="113"/>
      <c r="CF2638" s="113"/>
      <c r="CG2638" s="113"/>
      <c r="CH2638" s="113"/>
      <c r="CI2638" s="113"/>
      <c r="CJ2638" s="113"/>
      <c r="CK2638" s="113"/>
      <c r="CL2638" s="113"/>
      <c r="CM2638" s="113"/>
      <c r="CN2638" s="113"/>
      <c r="CO2638" s="113"/>
      <c r="CP2638" s="113"/>
      <c r="CQ2638" s="113"/>
      <c r="CR2638" s="113"/>
      <c r="CS2638" s="113"/>
      <c r="CT2638" s="113"/>
      <c r="CU2638" s="113"/>
      <c r="CV2638" s="113"/>
      <c r="CW2638" s="113"/>
      <c r="CX2638" s="113"/>
      <c r="CY2638" s="113"/>
      <c r="CZ2638" s="113"/>
      <c r="DA2638" s="113"/>
      <c r="DB2638" s="113"/>
      <c r="DC2638" s="113"/>
      <c r="DD2638" s="113"/>
      <c r="DE2638" s="113"/>
      <c r="DF2638" s="113"/>
      <c r="DG2638" s="113"/>
      <c r="DH2638" s="113"/>
      <c r="DI2638" s="113"/>
      <c r="DJ2638" s="113"/>
      <c r="DK2638" s="113"/>
      <c r="DL2638" s="113"/>
      <c r="DM2638" s="113"/>
      <c r="DN2638" s="113"/>
      <c r="DO2638" s="113"/>
      <c r="DP2638" s="113"/>
      <c r="DQ2638" s="113"/>
      <c r="DR2638" s="113"/>
      <c r="DS2638" s="113"/>
      <c r="DT2638" s="113"/>
      <c r="DU2638" s="113"/>
      <c r="DV2638" s="113"/>
      <c r="DW2638" s="113"/>
      <c r="DX2638" s="113"/>
      <c r="DY2638" s="113"/>
      <c r="DZ2638" s="113"/>
      <c r="EA2638" s="113"/>
      <c r="EB2638" s="113"/>
      <c r="EC2638" s="113"/>
      <c r="ED2638" s="113"/>
      <c r="EE2638" s="113"/>
      <c r="EF2638" s="113"/>
      <c r="EG2638" s="113"/>
      <c r="EH2638" s="113"/>
      <c r="EI2638" s="113"/>
      <c r="EJ2638" s="113"/>
      <c r="EK2638" s="113"/>
      <c r="EL2638" s="113"/>
      <c r="EM2638" s="113"/>
      <c r="EN2638" s="113"/>
      <c r="EO2638" s="113"/>
      <c r="EP2638" s="113"/>
      <c r="EQ2638" s="113"/>
      <c r="ER2638" s="113"/>
      <c r="ES2638" s="113"/>
      <c r="ET2638" s="113"/>
      <c r="EU2638" s="113"/>
      <c r="EV2638" s="113"/>
      <c r="EW2638" s="113"/>
      <c r="EX2638" s="113"/>
      <c r="EY2638" s="113"/>
      <c r="EZ2638" s="113"/>
      <c r="FA2638" s="113"/>
      <c r="FB2638" s="113"/>
      <c r="FC2638" s="113"/>
      <c r="FD2638" s="113"/>
      <c r="FE2638" s="113"/>
      <c r="FF2638" s="113"/>
      <c r="FG2638" s="113"/>
      <c r="FH2638" s="113"/>
      <c r="FI2638" s="113"/>
      <c r="FJ2638" s="113"/>
      <c r="FK2638" s="113"/>
      <c r="FL2638" s="113"/>
      <c r="FM2638" s="113"/>
      <c r="FN2638" s="113"/>
      <c r="FO2638" s="113"/>
      <c r="FP2638" s="113"/>
      <c r="FQ2638" s="113"/>
      <c r="FR2638" s="113"/>
      <c r="FS2638" s="113"/>
      <c r="FT2638" s="113"/>
      <c r="FU2638" s="113"/>
      <c r="FV2638" s="113"/>
      <c r="FW2638" s="113"/>
      <c r="FX2638" s="113"/>
      <c r="FY2638" s="113"/>
      <c r="FZ2638" s="113"/>
      <c r="GA2638" s="113"/>
      <c r="GB2638" s="113"/>
      <c r="GC2638" s="113"/>
      <c r="GD2638" s="113"/>
      <c r="GE2638" s="113"/>
      <c r="GF2638" s="113"/>
      <c r="GG2638" s="113"/>
      <c r="GH2638" s="113"/>
      <c r="GI2638" s="113"/>
      <c r="GJ2638" s="113"/>
      <c r="GK2638" s="113"/>
      <c r="GL2638" s="113"/>
      <c r="GM2638" s="113"/>
      <c r="GN2638" s="113"/>
      <c r="GO2638" s="113"/>
      <c r="GP2638" s="113"/>
      <c r="GQ2638" s="113"/>
      <c r="GR2638" s="113"/>
      <c r="GS2638" s="113"/>
      <c r="GT2638" s="113"/>
      <c r="GU2638" s="113"/>
      <c r="GV2638" s="113"/>
      <c r="GW2638" s="113"/>
      <c r="GX2638" s="113"/>
      <c r="GY2638" s="113"/>
      <c r="GZ2638" s="113"/>
      <c r="HA2638" s="113"/>
      <c r="HB2638" s="113"/>
      <c r="HC2638" s="113"/>
      <c r="HD2638" s="113"/>
      <c r="HE2638" s="113"/>
      <c r="HF2638" s="113"/>
      <c r="HG2638" s="113"/>
      <c r="HH2638" s="113"/>
      <c r="HI2638" s="113"/>
      <c r="HJ2638" s="113"/>
      <c r="HK2638" s="113"/>
      <c r="HL2638" s="113"/>
      <c r="HM2638" s="113"/>
      <c r="HN2638" s="113"/>
      <c r="HO2638" s="113"/>
      <c r="HP2638" s="113"/>
      <c r="HQ2638" s="113"/>
      <c r="HR2638" s="113"/>
      <c r="HS2638" s="113"/>
      <c r="HT2638" s="113"/>
      <c r="HU2638" s="113"/>
      <c r="HV2638" s="113"/>
      <c r="HW2638" s="113"/>
      <c r="HX2638" s="113"/>
      <c r="HY2638" s="113"/>
      <c r="HZ2638" s="113"/>
      <c r="IA2638" s="113"/>
      <c r="IB2638" s="113"/>
      <c r="IC2638" s="113"/>
      <c r="ID2638" s="113"/>
      <c r="IE2638" s="113"/>
      <c r="IF2638" s="113"/>
      <c r="IG2638" s="113"/>
      <c r="IH2638" s="113"/>
      <c r="II2638" s="113"/>
      <c r="IJ2638" s="113"/>
      <c r="IK2638" s="113"/>
      <c r="IL2638" s="113"/>
      <c r="IM2638" s="113"/>
      <c r="IN2638" s="113"/>
      <c r="IO2638" s="113"/>
      <c r="IP2638" s="113"/>
      <c r="IQ2638" s="113"/>
      <c r="IR2638" s="113"/>
      <c r="IS2638" s="113"/>
      <c r="IT2638" s="113"/>
      <c r="IU2638" s="113"/>
      <c r="IV2638" s="113"/>
      <c r="IW2638" s="113"/>
      <c r="IX2638" s="113"/>
      <c r="IY2638" s="113"/>
      <c r="IZ2638" s="113"/>
      <c r="JA2638" s="113"/>
      <c r="JB2638" s="113"/>
      <c r="JC2638" s="113"/>
      <c r="JD2638" s="113"/>
      <c r="JE2638" s="113"/>
      <c r="JF2638" s="113"/>
      <c r="JG2638" s="113"/>
      <c r="JH2638" s="113"/>
      <c r="JI2638" s="113"/>
      <c r="JJ2638" s="113"/>
      <c r="JK2638" s="113"/>
      <c r="JL2638" s="113"/>
      <c r="JM2638" s="113"/>
      <c r="JN2638" s="113"/>
      <c r="JO2638" s="113"/>
      <c r="JP2638" s="113"/>
      <c r="JQ2638" s="113"/>
      <c r="JR2638" s="113"/>
      <c r="JS2638" s="113"/>
      <c r="JT2638" s="113"/>
      <c r="JU2638" s="113"/>
      <c r="JV2638" s="113"/>
      <c r="JW2638" s="113"/>
      <c r="JX2638" s="113"/>
      <c r="JY2638" s="113"/>
      <c r="JZ2638" s="113"/>
      <c r="KA2638" s="113"/>
      <c r="KB2638" s="113"/>
      <c r="KC2638" s="113"/>
      <c r="KD2638" s="113"/>
      <c r="KE2638" s="113"/>
      <c r="KF2638" s="113"/>
      <c r="KG2638" s="113"/>
      <c r="KH2638" s="113"/>
      <c r="KI2638" s="113"/>
      <c r="KJ2638" s="113"/>
      <c r="KK2638" s="113"/>
      <c r="KL2638" s="113"/>
      <c r="KM2638" s="113"/>
      <c r="KN2638" s="113"/>
      <c r="KO2638" s="113"/>
      <c r="KP2638" s="113"/>
      <c r="KQ2638" s="113"/>
      <c r="KR2638" s="113"/>
      <c r="KS2638" s="113"/>
      <c r="KT2638" s="113"/>
      <c r="KU2638" s="113"/>
      <c r="KV2638" s="113"/>
      <c r="KW2638" s="113"/>
      <c r="KX2638" s="113"/>
      <c r="KY2638" s="113"/>
      <c r="KZ2638" s="113"/>
      <c r="LA2638" s="113"/>
      <c r="LB2638" s="113"/>
      <c r="LC2638" s="113"/>
      <c r="LD2638" s="113"/>
      <c r="LE2638" s="113"/>
      <c r="LF2638" s="113"/>
      <c r="LG2638" s="113"/>
      <c r="LH2638" s="113"/>
      <c r="LI2638" s="113"/>
      <c r="LJ2638" s="113"/>
      <c r="LK2638" s="113"/>
      <c r="LL2638" s="113"/>
      <c r="LM2638" s="113"/>
      <c r="LN2638" s="113"/>
      <c r="LO2638" s="113"/>
      <c r="LP2638" s="113"/>
      <c r="LQ2638" s="113"/>
      <c r="LR2638" s="113"/>
      <c r="LS2638" s="113"/>
      <c r="LT2638" s="113"/>
      <c r="LU2638" s="113"/>
      <c r="LV2638" s="113"/>
      <c r="LW2638" s="113"/>
      <c r="LX2638" s="113"/>
      <c r="LY2638" s="113"/>
      <c r="LZ2638" s="113"/>
      <c r="MA2638" s="113"/>
      <c r="MB2638" s="113"/>
      <c r="MC2638" s="113"/>
      <c r="MD2638" s="113"/>
      <c r="ME2638" s="113"/>
      <c r="MF2638" s="113"/>
      <c r="MG2638" s="113"/>
      <c r="MH2638" s="113"/>
      <c r="MI2638" s="113"/>
      <c r="MJ2638" s="113"/>
      <c r="MK2638" s="113"/>
      <c r="ML2638" s="113"/>
      <c r="MM2638" s="113"/>
      <c r="MN2638" s="113"/>
      <c r="MO2638" s="113"/>
      <c r="MP2638" s="113"/>
      <c r="MQ2638" s="113"/>
      <c r="MR2638" s="113"/>
      <c r="MS2638" s="113"/>
      <c r="MT2638" s="113"/>
      <c r="MU2638" s="113"/>
      <c r="MV2638" s="113"/>
      <c r="MW2638" s="113"/>
      <c r="MX2638" s="113"/>
      <c r="MY2638" s="113"/>
      <c r="MZ2638" s="113"/>
      <c r="NA2638" s="113"/>
      <c r="NB2638" s="113"/>
      <c r="NC2638" s="113"/>
      <c r="ND2638" s="113"/>
      <c r="NE2638" s="113"/>
      <c r="NF2638" s="113"/>
      <c r="NG2638" s="113"/>
      <c r="NH2638" s="113"/>
      <c r="NI2638" s="113"/>
      <c r="NJ2638" s="113"/>
      <c r="NK2638" s="113"/>
      <c r="NL2638" s="113"/>
      <c r="NM2638" s="113"/>
      <c r="NN2638" s="113"/>
      <c r="NO2638" s="113"/>
      <c r="NP2638" s="113"/>
      <c r="NQ2638" s="113"/>
      <c r="NR2638" s="113"/>
      <c r="NS2638" s="113"/>
      <c r="NT2638" s="113"/>
      <c r="NU2638" s="113"/>
      <c r="NV2638" s="113"/>
      <c r="NW2638" s="113"/>
      <c r="NX2638" s="113"/>
      <c r="NY2638" s="113"/>
      <c r="NZ2638" s="113"/>
      <c r="OA2638" s="113"/>
      <c r="OB2638" s="113"/>
      <c r="OC2638" s="113"/>
      <c r="OD2638" s="113"/>
      <c r="OE2638" s="113"/>
      <c r="OF2638" s="113"/>
      <c r="OG2638" s="113"/>
      <c r="OH2638" s="113"/>
      <c r="OI2638" s="113"/>
      <c r="OJ2638" s="113"/>
      <c r="OK2638" s="113"/>
      <c r="OL2638" s="113"/>
      <c r="OM2638" s="113"/>
      <c r="ON2638" s="113"/>
      <c r="OO2638" s="113"/>
      <c r="OP2638" s="113"/>
      <c r="OQ2638" s="113"/>
      <c r="OR2638" s="113"/>
      <c r="OS2638" s="113"/>
      <c r="OT2638" s="113"/>
      <c r="OU2638" s="113"/>
      <c r="OV2638" s="113"/>
      <c r="OW2638" s="113"/>
      <c r="OX2638" s="113"/>
      <c r="OY2638" s="113"/>
      <c r="OZ2638" s="113"/>
      <c r="PA2638" s="113"/>
      <c r="PB2638" s="113"/>
      <c r="PC2638" s="113"/>
      <c r="PD2638" s="113"/>
      <c r="PE2638" s="113"/>
      <c r="PF2638" s="113"/>
      <c r="PG2638" s="113"/>
      <c r="PH2638" s="113"/>
      <c r="PI2638" s="113"/>
      <c r="PJ2638" s="113"/>
      <c r="PK2638" s="113"/>
      <c r="PL2638" s="113"/>
      <c r="PM2638" s="113"/>
      <c r="PN2638" s="113"/>
      <c r="PO2638" s="113"/>
      <c r="PP2638" s="113"/>
      <c r="PQ2638" s="113"/>
      <c r="PR2638" s="113"/>
      <c r="PS2638" s="113"/>
      <c r="PT2638" s="113"/>
      <c r="PU2638" s="113"/>
      <c r="PV2638" s="113"/>
      <c r="PW2638" s="113"/>
      <c r="PX2638" s="113"/>
      <c r="PY2638" s="113"/>
      <c r="PZ2638" s="113"/>
      <c r="QA2638" s="113"/>
      <c r="QB2638" s="113"/>
      <c r="QC2638" s="113"/>
      <c r="QD2638" s="113"/>
      <c r="QE2638" s="113"/>
      <c r="QF2638" s="113"/>
      <c r="QG2638" s="113"/>
      <c r="QH2638" s="113"/>
      <c r="QI2638" s="113"/>
      <c r="QJ2638" s="113"/>
      <c r="QK2638" s="113"/>
      <c r="QL2638" s="113"/>
      <c r="QM2638" s="113"/>
      <c r="QN2638" s="113"/>
      <c r="QO2638" s="113"/>
      <c r="QP2638" s="113"/>
      <c r="QQ2638" s="113"/>
      <c r="QR2638" s="113"/>
      <c r="QS2638" s="113"/>
      <c r="QT2638" s="113"/>
      <c r="QU2638" s="113"/>
      <c r="QV2638" s="113"/>
      <c r="QW2638" s="113"/>
      <c r="QX2638" s="113"/>
      <c r="QY2638" s="113"/>
      <c r="QZ2638" s="113"/>
      <c r="RA2638" s="113"/>
      <c r="RB2638" s="113"/>
      <c r="RC2638" s="113"/>
      <c r="RD2638" s="113"/>
      <c r="RE2638" s="113"/>
      <c r="RF2638" s="113"/>
      <c r="RG2638" s="113"/>
      <c r="RH2638" s="113"/>
      <c r="RI2638" s="113"/>
      <c r="RJ2638" s="113"/>
      <c r="RK2638" s="113"/>
      <c r="RL2638" s="113"/>
      <c r="RM2638" s="113"/>
      <c r="RN2638" s="113"/>
      <c r="RO2638" s="113"/>
      <c r="RP2638" s="113"/>
      <c r="RQ2638" s="113"/>
      <c r="RR2638" s="113"/>
      <c r="RS2638" s="113"/>
      <c r="RT2638" s="113"/>
      <c r="RU2638" s="113"/>
      <c r="RV2638" s="113"/>
      <c r="RW2638" s="113"/>
      <c r="RX2638" s="113"/>
      <c r="RY2638" s="113"/>
      <c r="RZ2638" s="113"/>
      <c r="SA2638" s="113"/>
      <c r="SB2638" s="113"/>
      <c r="SC2638" s="113"/>
      <c r="SD2638" s="113"/>
      <c r="SE2638" s="113"/>
      <c r="SF2638" s="113"/>
      <c r="SG2638" s="113"/>
      <c r="SH2638" s="113"/>
      <c r="SI2638" s="113"/>
      <c r="SJ2638" s="113"/>
      <c r="SK2638" s="113"/>
      <c r="SL2638" s="113"/>
      <c r="SM2638" s="113"/>
      <c r="SN2638" s="113"/>
      <c r="SO2638" s="113"/>
      <c r="SP2638" s="113"/>
      <c r="SQ2638" s="113"/>
      <c r="SR2638" s="113"/>
      <c r="SS2638" s="113"/>
      <c r="ST2638" s="113"/>
      <c r="SU2638" s="113"/>
      <c r="SV2638" s="113"/>
      <c r="SW2638" s="113"/>
      <c r="SX2638" s="113"/>
      <c r="SY2638" s="113"/>
      <c r="SZ2638" s="113"/>
      <c r="TA2638" s="113"/>
      <c r="TB2638" s="113"/>
      <c r="TC2638" s="113"/>
      <c r="TD2638" s="113"/>
      <c r="TE2638" s="113"/>
      <c r="TF2638" s="113"/>
      <c r="TG2638" s="113"/>
      <c r="TH2638" s="113"/>
      <c r="TI2638" s="113"/>
      <c r="TJ2638" s="113"/>
      <c r="TK2638" s="113"/>
      <c r="TL2638" s="113"/>
      <c r="TM2638" s="113"/>
      <c r="TN2638" s="113"/>
      <c r="TO2638" s="113"/>
      <c r="TP2638" s="113"/>
      <c r="TQ2638" s="113"/>
      <c r="TR2638" s="113"/>
      <c r="TS2638" s="113"/>
      <c r="TT2638" s="113"/>
      <c r="TU2638" s="113"/>
      <c r="TV2638" s="113"/>
      <c r="TW2638" s="113"/>
      <c r="TX2638" s="113"/>
      <c r="TY2638" s="113"/>
      <c r="TZ2638" s="113"/>
      <c r="UA2638" s="113"/>
      <c r="UB2638" s="113"/>
      <c r="UC2638" s="113"/>
      <c r="UD2638" s="113"/>
      <c r="UE2638" s="113"/>
      <c r="UF2638" s="113"/>
      <c r="UG2638" s="113"/>
      <c r="UH2638" s="113"/>
      <c r="UI2638" s="113"/>
      <c r="UJ2638" s="113"/>
      <c r="UK2638" s="113"/>
      <c r="UL2638" s="113"/>
      <c r="UM2638" s="113"/>
      <c r="UN2638" s="113"/>
      <c r="UO2638" s="113"/>
      <c r="UP2638" s="113"/>
      <c r="UQ2638" s="113"/>
      <c r="UR2638" s="113"/>
      <c r="US2638" s="113"/>
      <c r="UT2638" s="113"/>
      <c r="UU2638" s="113"/>
      <c r="UV2638" s="113"/>
      <c r="UW2638" s="113"/>
      <c r="UX2638" s="113"/>
      <c r="UY2638" s="113"/>
      <c r="UZ2638" s="113"/>
      <c r="VA2638" s="113"/>
      <c r="VB2638" s="113"/>
      <c r="VC2638" s="113"/>
      <c r="VD2638" s="113"/>
      <c r="VE2638" s="113"/>
      <c r="VF2638" s="113"/>
      <c r="VG2638" s="113"/>
      <c r="VH2638" s="113"/>
      <c r="VI2638" s="113"/>
      <c r="VJ2638" s="113"/>
      <c r="VK2638" s="113"/>
      <c r="VL2638" s="113"/>
      <c r="VM2638" s="113"/>
      <c r="VN2638" s="113"/>
      <c r="VO2638" s="113"/>
      <c r="VP2638" s="113"/>
      <c r="VQ2638" s="113"/>
      <c r="VR2638" s="113"/>
      <c r="VS2638" s="113"/>
      <c r="VT2638" s="113"/>
      <c r="VU2638" s="113"/>
      <c r="VV2638" s="113"/>
      <c r="VW2638" s="113"/>
      <c r="VX2638" s="113"/>
      <c r="VY2638" s="113"/>
      <c r="VZ2638" s="113"/>
      <c r="WA2638" s="113"/>
      <c r="WB2638" s="113"/>
      <c r="WC2638" s="113"/>
      <c r="WD2638" s="113"/>
      <c r="WE2638" s="113"/>
      <c r="WF2638" s="113"/>
      <c r="WG2638" s="113"/>
      <c r="WH2638" s="113"/>
      <c r="WI2638" s="113"/>
      <c r="WJ2638" s="113"/>
      <c r="WK2638" s="113"/>
      <c r="WL2638" s="113"/>
      <c r="WM2638" s="113"/>
      <c r="WN2638" s="113"/>
      <c r="WO2638" s="113"/>
      <c r="WP2638" s="113"/>
      <c r="WQ2638" s="113"/>
      <c r="WR2638" s="113"/>
      <c r="WS2638" s="113"/>
      <c r="WT2638" s="113"/>
      <c r="WU2638" s="113"/>
      <c r="WV2638" s="113"/>
      <c r="WW2638" s="113"/>
      <c r="WX2638" s="113"/>
      <c r="WY2638" s="113"/>
      <c r="WZ2638" s="113"/>
      <c r="XA2638" s="113"/>
      <c r="XB2638" s="113"/>
      <c r="XC2638" s="113"/>
      <c r="XD2638" s="113"/>
      <c r="XE2638" s="113"/>
      <c r="XF2638" s="113"/>
      <c r="XG2638" s="113"/>
      <c r="XH2638" s="113"/>
      <c r="XI2638" s="113"/>
      <c r="XJ2638" s="113"/>
      <c r="XK2638" s="113"/>
      <c r="XL2638" s="113"/>
      <c r="XM2638" s="113"/>
      <c r="XN2638" s="113"/>
      <c r="XO2638" s="113"/>
      <c r="XP2638" s="113"/>
      <c r="XQ2638" s="113"/>
      <c r="XR2638" s="113"/>
      <c r="XS2638" s="113"/>
      <c r="XT2638" s="113"/>
      <c r="XU2638" s="113"/>
      <c r="XV2638" s="113"/>
      <c r="XW2638" s="113"/>
      <c r="XX2638" s="113"/>
      <c r="XY2638" s="113"/>
      <c r="XZ2638" s="113"/>
      <c r="YA2638" s="113"/>
      <c r="YB2638" s="113"/>
      <c r="YC2638" s="113"/>
      <c r="YD2638" s="113"/>
      <c r="YE2638" s="113"/>
      <c r="YF2638" s="113"/>
      <c r="YG2638" s="113"/>
      <c r="YH2638" s="113"/>
      <c r="YI2638" s="113"/>
      <c r="YJ2638" s="113"/>
      <c r="YK2638" s="113"/>
      <c r="YL2638" s="113"/>
      <c r="YM2638" s="113"/>
      <c r="YN2638" s="113"/>
      <c r="YO2638" s="113"/>
      <c r="YP2638" s="113"/>
      <c r="YQ2638" s="113"/>
      <c r="YR2638" s="113"/>
      <c r="YS2638" s="113"/>
      <c r="YT2638" s="113"/>
      <c r="YU2638" s="113"/>
      <c r="YV2638" s="113"/>
      <c r="YW2638" s="113"/>
      <c r="YX2638" s="113"/>
      <c r="YY2638" s="113"/>
      <c r="YZ2638" s="113"/>
      <c r="ZA2638" s="113"/>
      <c r="ZB2638" s="113"/>
      <c r="ZC2638" s="113"/>
      <c r="ZD2638" s="113"/>
      <c r="ZE2638" s="113"/>
      <c r="ZF2638" s="113"/>
      <c r="ZG2638" s="113"/>
      <c r="ZH2638" s="113"/>
      <c r="ZI2638" s="113"/>
      <c r="ZJ2638" s="113"/>
      <c r="ZK2638" s="113"/>
      <c r="ZL2638" s="113"/>
      <c r="ZM2638" s="113"/>
      <c r="ZN2638" s="113"/>
      <c r="ZO2638" s="113"/>
      <c r="ZP2638" s="113"/>
      <c r="ZQ2638" s="113"/>
      <c r="ZR2638" s="113"/>
      <c r="ZS2638" s="113"/>
      <c r="ZT2638" s="113"/>
      <c r="ZU2638" s="113"/>
      <c r="ZV2638" s="113"/>
      <c r="ZW2638" s="113"/>
      <c r="ZX2638" s="113"/>
      <c r="ZY2638" s="113"/>
      <c r="ZZ2638" s="113"/>
      <c r="AAA2638" s="113"/>
      <c r="AAB2638" s="113"/>
      <c r="AAC2638" s="113"/>
      <c r="AAD2638" s="113"/>
      <c r="AAE2638" s="113"/>
      <c r="AAF2638" s="113"/>
      <c r="AAG2638" s="113"/>
      <c r="AAH2638" s="113"/>
      <c r="AAI2638" s="113"/>
      <c r="AAJ2638" s="113"/>
      <c r="AAK2638" s="113"/>
      <c r="AAL2638" s="113"/>
      <c r="AAM2638" s="113"/>
      <c r="AAN2638" s="113"/>
      <c r="AAO2638" s="113"/>
      <c r="AAP2638" s="113"/>
      <c r="AAQ2638" s="113"/>
      <c r="AAR2638" s="113"/>
      <c r="AAS2638" s="113"/>
      <c r="AAT2638" s="113"/>
      <c r="AAU2638" s="113"/>
      <c r="AAV2638" s="113"/>
      <c r="AAW2638" s="113"/>
      <c r="AAX2638" s="113"/>
      <c r="AAY2638" s="113"/>
      <c r="AAZ2638" s="113"/>
      <c r="ABA2638" s="113"/>
      <c r="ABB2638" s="113"/>
      <c r="ABC2638" s="113"/>
      <c r="ABD2638" s="113"/>
      <c r="ABE2638" s="113"/>
      <c r="ABF2638" s="113"/>
      <c r="ABG2638" s="113"/>
      <c r="ABH2638" s="113"/>
      <c r="ABI2638" s="113"/>
      <c r="ABJ2638" s="113"/>
      <c r="ABK2638" s="113"/>
      <c r="ABL2638" s="113"/>
      <c r="ABM2638" s="113"/>
      <c r="ABN2638" s="113"/>
      <c r="ABO2638" s="113"/>
      <c r="ABP2638" s="113"/>
      <c r="ABQ2638" s="113"/>
      <c r="ABR2638" s="113"/>
      <c r="ABS2638" s="113"/>
      <c r="ABT2638" s="113"/>
      <c r="ABU2638" s="113"/>
      <c r="ABV2638" s="113"/>
      <c r="ABW2638" s="113"/>
      <c r="ABX2638" s="113"/>
      <c r="ABY2638" s="113"/>
      <c r="ABZ2638" s="113"/>
      <c r="ACA2638" s="113"/>
      <c r="ACB2638" s="113"/>
      <c r="ACC2638" s="113"/>
      <c r="ACD2638" s="113"/>
      <c r="ACE2638" s="113"/>
      <c r="ACF2638" s="113"/>
      <c r="ACG2638" s="113"/>
      <c r="ACH2638" s="113"/>
      <c r="ACI2638" s="113"/>
      <c r="ACJ2638" s="113"/>
      <c r="ACK2638" s="113"/>
      <c r="ACL2638" s="113"/>
      <c r="ACM2638" s="113"/>
      <c r="ACN2638" s="113"/>
      <c r="ACO2638" s="113"/>
      <c r="ACP2638" s="113"/>
      <c r="ACQ2638" s="113"/>
      <c r="ACR2638" s="113"/>
      <c r="ACS2638" s="113"/>
      <c r="ACT2638" s="113"/>
      <c r="ACU2638" s="113"/>
      <c r="ACV2638" s="113"/>
      <c r="ACW2638" s="113"/>
      <c r="ACX2638" s="113"/>
      <c r="ACY2638" s="113"/>
      <c r="ACZ2638" s="113"/>
      <c r="ADA2638" s="113"/>
      <c r="ADB2638" s="113"/>
      <c r="ADC2638" s="113"/>
      <c r="ADD2638" s="113"/>
      <c r="ADE2638" s="113"/>
      <c r="ADF2638" s="113"/>
      <c r="ADG2638" s="113"/>
      <c r="ADH2638" s="113"/>
      <c r="ADI2638" s="113"/>
      <c r="ADJ2638" s="113"/>
      <c r="ADK2638" s="113"/>
      <c r="ADL2638" s="113"/>
      <c r="ADM2638" s="113"/>
      <c r="ADN2638" s="113"/>
      <c r="ADO2638" s="113"/>
      <c r="ADP2638" s="113"/>
      <c r="ADQ2638" s="113"/>
      <c r="ADR2638" s="113"/>
      <c r="ADS2638" s="113"/>
      <c r="ADT2638" s="113"/>
      <c r="ADU2638" s="113"/>
      <c r="ADV2638" s="113"/>
      <c r="ADW2638" s="113"/>
      <c r="ADX2638" s="113"/>
      <c r="ADY2638" s="113"/>
      <c r="ADZ2638" s="113"/>
      <c r="AEA2638" s="113"/>
      <c r="AEB2638" s="113"/>
      <c r="AEC2638" s="113"/>
      <c r="AED2638" s="113"/>
      <c r="AEE2638" s="113"/>
      <c r="AEF2638" s="113"/>
      <c r="AEG2638" s="113"/>
      <c r="AEH2638" s="113"/>
      <c r="AEI2638" s="113"/>
      <c r="AEJ2638" s="113"/>
      <c r="AEK2638" s="113"/>
      <c r="AEL2638" s="113"/>
      <c r="AEM2638" s="113"/>
      <c r="AEN2638" s="113"/>
      <c r="AEO2638" s="113"/>
      <c r="AEP2638" s="113"/>
      <c r="AEQ2638" s="113"/>
      <c r="AER2638" s="113"/>
      <c r="AES2638" s="113"/>
      <c r="AET2638" s="113"/>
      <c r="AEU2638" s="113"/>
      <c r="AEV2638" s="113"/>
      <c r="AEW2638" s="113"/>
      <c r="AEX2638" s="113"/>
      <c r="AEY2638" s="113"/>
      <c r="AEZ2638" s="113"/>
      <c r="AFA2638" s="113"/>
      <c r="AFB2638" s="113"/>
      <c r="AFC2638" s="113"/>
      <c r="AFD2638" s="113"/>
      <c r="AFE2638" s="113"/>
      <c r="AFF2638" s="113"/>
      <c r="AFG2638" s="113"/>
      <c r="AFH2638" s="113"/>
      <c r="AFI2638" s="113"/>
      <c r="AFJ2638" s="113"/>
      <c r="AFK2638" s="113"/>
      <c r="AFL2638" s="113"/>
      <c r="AFM2638" s="113"/>
      <c r="AFN2638" s="113"/>
      <c r="AFO2638" s="113"/>
      <c r="AFP2638" s="113"/>
      <c r="AFQ2638" s="113"/>
      <c r="AFR2638" s="113"/>
      <c r="AFS2638" s="113"/>
      <c r="AFT2638" s="113"/>
      <c r="AFU2638" s="113"/>
      <c r="AFV2638" s="113"/>
      <c r="AFW2638" s="113"/>
      <c r="AFX2638" s="113"/>
      <c r="AFY2638" s="113"/>
      <c r="AFZ2638" s="113"/>
      <c r="AGA2638" s="113"/>
      <c r="AGB2638" s="113"/>
      <c r="AGC2638" s="113"/>
      <c r="AGD2638" s="113"/>
      <c r="AGE2638" s="113"/>
      <c r="AGF2638" s="113"/>
      <c r="AGG2638" s="113"/>
      <c r="AGH2638" s="113"/>
      <c r="AGI2638" s="113"/>
      <c r="AGJ2638" s="113"/>
      <c r="AGK2638" s="113"/>
      <c r="AGL2638" s="113"/>
      <c r="AGM2638" s="113"/>
      <c r="AGN2638" s="113"/>
      <c r="AGO2638" s="113"/>
      <c r="AGP2638" s="113"/>
      <c r="AGQ2638" s="113"/>
      <c r="AGR2638" s="113"/>
      <c r="AGS2638" s="113"/>
      <c r="AGT2638" s="113"/>
      <c r="AGU2638" s="113"/>
      <c r="AGV2638" s="113"/>
      <c r="AGW2638" s="113"/>
      <c r="AGX2638" s="113"/>
      <c r="AGY2638" s="113"/>
      <c r="AGZ2638" s="113"/>
      <c r="AHA2638" s="113"/>
      <c r="AHB2638" s="113"/>
      <c r="AHC2638" s="113"/>
      <c r="AHD2638" s="113"/>
      <c r="AHE2638" s="113"/>
      <c r="AHF2638" s="113"/>
      <c r="AHG2638" s="113"/>
      <c r="AHH2638" s="113"/>
      <c r="AHI2638" s="113"/>
      <c r="AHJ2638" s="113"/>
      <c r="AHK2638" s="113"/>
      <c r="AHL2638" s="113"/>
      <c r="AHM2638" s="113"/>
      <c r="AHN2638" s="113"/>
      <c r="AHO2638" s="113"/>
      <c r="AHP2638" s="113"/>
      <c r="AHQ2638" s="113"/>
      <c r="AHR2638" s="113"/>
      <c r="AHS2638" s="113"/>
      <c r="AHT2638" s="113"/>
      <c r="AHU2638" s="113"/>
      <c r="AHV2638" s="113"/>
      <c r="AHW2638" s="113"/>
      <c r="AHX2638" s="113"/>
      <c r="AHY2638" s="113"/>
      <c r="AHZ2638" s="113"/>
      <c r="AIA2638" s="113"/>
      <c r="AIB2638" s="113"/>
      <c r="AIC2638" s="113"/>
      <c r="AID2638" s="113"/>
      <c r="AIE2638" s="113"/>
      <c r="AIF2638" s="113"/>
      <c r="AIG2638" s="113"/>
      <c r="AIH2638" s="113"/>
      <c r="AII2638" s="113"/>
      <c r="AIJ2638" s="113"/>
      <c r="AIK2638" s="113"/>
      <c r="AIL2638" s="113"/>
      <c r="AIM2638" s="113"/>
      <c r="AIN2638" s="113"/>
      <c r="AIO2638" s="113"/>
      <c r="AIP2638" s="113"/>
      <c r="AIQ2638" s="113"/>
      <c r="AIR2638" s="113"/>
      <c r="AIS2638" s="113"/>
      <c r="AIT2638" s="113"/>
      <c r="AIU2638" s="113"/>
      <c r="AIV2638" s="113"/>
      <c r="AIW2638" s="113"/>
      <c r="AIX2638" s="113"/>
      <c r="AIY2638" s="113"/>
      <c r="AIZ2638" s="113"/>
      <c r="AJA2638" s="113"/>
      <c r="AJB2638" s="113"/>
      <c r="AJC2638" s="113"/>
      <c r="AJD2638" s="113"/>
      <c r="AJE2638" s="113"/>
      <c r="AJF2638" s="113"/>
      <c r="AJG2638" s="113"/>
      <c r="AJH2638" s="113"/>
      <c r="AJI2638" s="113"/>
      <c r="AJJ2638" s="113"/>
      <c r="AJK2638" s="113"/>
      <c r="AJL2638" s="113"/>
      <c r="AJM2638" s="113"/>
      <c r="AJN2638" s="113"/>
      <c r="AJO2638" s="113"/>
      <c r="AJP2638" s="113"/>
      <c r="AJQ2638" s="113"/>
      <c r="AJR2638" s="113"/>
      <c r="AJS2638" s="113"/>
      <c r="AJT2638" s="113"/>
      <c r="AJU2638" s="113"/>
      <c r="AJV2638" s="113"/>
      <c r="AJW2638" s="113"/>
      <c r="AJX2638" s="113"/>
      <c r="AJY2638" s="113"/>
      <c r="AJZ2638" s="113"/>
      <c r="AKA2638" s="113"/>
      <c r="AKB2638" s="113"/>
      <c r="AKC2638" s="113"/>
      <c r="AKD2638" s="113"/>
      <c r="AKE2638" s="113"/>
      <c r="AKF2638" s="113"/>
      <c r="AKG2638" s="113"/>
      <c r="AKH2638" s="113"/>
      <c r="AKI2638" s="113"/>
      <c r="AKJ2638" s="113"/>
      <c r="AKK2638" s="113"/>
      <c r="AKL2638" s="113"/>
      <c r="AKM2638" s="113"/>
      <c r="AKN2638" s="113"/>
      <c r="AKO2638" s="113"/>
      <c r="AKP2638" s="113"/>
      <c r="AKQ2638" s="113"/>
      <c r="AKR2638" s="113"/>
      <c r="AKS2638" s="113"/>
      <c r="AKT2638" s="113"/>
      <c r="AKU2638" s="113"/>
      <c r="AKV2638" s="113"/>
      <c r="AKW2638" s="113"/>
      <c r="AKX2638" s="113"/>
      <c r="AKY2638" s="113"/>
      <c r="AKZ2638" s="113"/>
      <c r="ALA2638" s="113"/>
      <c r="ALB2638" s="113"/>
      <c r="ALC2638" s="113"/>
      <c r="ALD2638" s="113"/>
      <c r="ALE2638" s="113"/>
      <c r="ALF2638" s="113"/>
      <c r="ALG2638" s="113"/>
      <c r="ALH2638" s="113"/>
      <c r="ALI2638" s="113"/>
      <c r="ALJ2638" s="113"/>
      <c r="ALK2638" s="113"/>
      <c r="ALL2638" s="113"/>
      <c r="ALM2638" s="113"/>
      <c r="ALN2638" s="113"/>
      <c r="ALO2638" s="113"/>
      <c r="ALP2638" s="113"/>
      <c r="ALQ2638" s="113"/>
      <c r="ALR2638" s="113"/>
      <c r="ALS2638" s="113"/>
      <c r="ALT2638" s="113"/>
      <c r="ALU2638" s="113"/>
      <c r="ALV2638" s="113"/>
      <c r="ALW2638" s="113"/>
      <c r="ALX2638" s="113"/>
      <c r="ALY2638" s="113"/>
      <c r="ALZ2638" s="113"/>
      <c r="AMA2638" s="113"/>
      <c r="AMB2638" s="113"/>
      <c r="AMC2638" s="113"/>
      <c r="AMD2638" s="113"/>
      <c r="AME2638" s="113"/>
      <c r="AMF2638" s="113"/>
      <c r="AMG2638" s="113"/>
      <c r="AMH2638" s="113"/>
      <c r="AMI2638" s="113"/>
      <c r="AMJ2638" s="113"/>
      <c r="AMK2638" s="113"/>
      <c r="AML2638" s="113"/>
      <c r="AMM2638" s="113"/>
      <c r="AMN2638" s="113"/>
      <c r="AMO2638" s="113"/>
      <c r="AMP2638" s="113"/>
      <c r="AMQ2638" s="113"/>
      <c r="AMR2638" s="113"/>
      <c r="AMS2638" s="113"/>
      <c r="AMT2638" s="113"/>
      <c r="AMU2638" s="113"/>
      <c r="AMV2638" s="113"/>
      <c r="AMW2638" s="113"/>
      <c r="AMX2638" s="113"/>
      <c r="AMY2638" s="113"/>
      <c r="AMZ2638" s="113"/>
      <c r="ANA2638" s="113"/>
      <c r="ANB2638" s="113"/>
      <c r="ANC2638" s="113"/>
      <c r="AND2638" s="113"/>
      <c r="ANE2638" s="113"/>
      <c r="ANF2638" s="113"/>
      <c r="ANG2638" s="113"/>
      <c r="ANH2638" s="113"/>
      <c r="ANI2638" s="113"/>
      <c r="ANJ2638" s="113"/>
      <c r="ANK2638" s="113"/>
      <c r="ANL2638" s="113"/>
      <c r="ANM2638" s="113"/>
      <c r="ANN2638" s="113"/>
      <c r="ANO2638" s="113"/>
      <c r="ANP2638" s="113"/>
      <c r="ANQ2638" s="113"/>
      <c r="ANR2638" s="113"/>
      <c r="ANS2638" s="113"/>
      <c r="ANT2638" s="113"/>
      <c r="ANU2638" s="113"/>
      <c r="ANV2638" s="113"/>
      <c r="ANW2638" s="113"/>
      <c r="ANX2638" s="113"/>
      <c r="ANY2638" s="113"/>
      <c r="ANZ2638" s="113"/>
      <c r="AOA2638" s="113"/>
      <c r="AOB2638" s="113"/>
      <c r="AOC2638" s="113"/>
      <c r="AOD2638" s="113"/>
      <c r="AOE2638" s="113"/>
      <c r="AOF2638" s="113"/>
      <c r="AOG2638" s="113"/>
      <c r="AOH2638" s="113"/>
      <c r="AOI2638" s="113"/>
      <c r="AOJ2638" s="113"/>
      <c r="AOK2638" s="113"/>
      <c r="AOL2638" s="113"/>
      <c r="AOM2638" s="113"/>
      <c r="AON2638" s="113"/>
      <c r="AOO2638" s="113"/>
      <c r="AOP2638" s="113"/>
      <c r="AOQ2638" s="113"/>
      <c r="AOR2638" s="113"/>
      <c r="AOS2638" s="113"/>
      <c r="AOT2638" s="113"/>
      <c r="AOU2638" s="113"/>
      <c r="AOV2638" s="113"/>
      <c r="AOW2638" s="113"/>
      <c r="AOX2638" s="113"/>
      <c r="AOY2638" s="113"/>
      <c r="AOZ2638" s="113"/>
      <c r="APA2638" s="113"/>
      <c r="APB2638" s="113"/>
      <c r="APC2638" s="113"/>
      <c r="APD2638" s="113"/>
      <c r="APE2638" s="113"/>
      <c r="APF2638" s="113"/>
      <c r="APG2638" s="113"/>
      <c r="APH2638" s="113"/>
      <c r="API2638" s="113"/>
      <c r="APJ2638" s="113"/>
      <c r="APK2638" s="113"/>
      <c r="APL2638" s="113"/>
      <c r="APM2638" s="113"/>
      <c r="APN2638" s="113"/>
      <c r="APO2638" s="113"/>
      <c r="APP2638" s="113"/>
      <c r="APQ2638" s="113"/>
      <c r="APR2638" s="113"/>
      <c r="APS2638" s="113"/>
      <c r="APT2638" s="113"/>
      <c r="APU2638" s="113"/>
      <c r="APV2638" s="113"/>
      <c r="APW2638" s="113"/>
      <c r="APX2638" s="113"/>
      <c r="APY2638" s="113"/>
      <c r="APZ2638" s="113"/>
      <c r="AQA2638" s="113"/>
      <c r="AQB2638" s="113"/>
      <c r="AQC2638" s="113"/>
      <c r="AQD2638" s="113"/>
      <c r="AQE2638" s="113"/>
      <c r="AQF2638" s="113"/>
      <c r="AQG2638" s="113"/>
      <c r="AQH2638" s="113"/>
      <c r="AQI2638" s="113"/>
      <c r="AQJ2638" s="113"/>
      <c r="AQK2638" s="113"/>
      <c r="AQL2638" s="113"/>
      <c r="AQM2638" s="113"/>
      <c r="AQN2638" s="113"/>
      <c r="AQO2638" s="113"/>
      <c r="AQP2638" s="113"/>
      <c r="AQQ2638" s="113"/>
      <c r="AQR2638" s="113"/>
      <c r="AQS2638" s="113"/>
      <c r="AQT2638" s="113"/>
      <c r="AQU2638" s="113"/>
      <c r="AQV2638" s="113"/>
      <c r="AQW2638" s="113"/>
      <c r="AQX2638" s="113"/>
      <c r="AQY2638" s="113"/>
      <c r="AQZ2638" s="113"/>
      <c r="ARA2638" s="113"/>
      <c r="ARB2638" s="113"/>
      <c r="ARC2638" s="113"/>
      <c r="ARD2638" s="113"/>
      <c r="ARE2638" s="113"/>
      <c r="ARF2638" s="113"/>
      <c r="ARG2638" s="113"/>
      <c r="ARH2638" s="113"/>
      <c r="ARI2638" s="113"/>
      <c r="ARJ2638" s="113"/>
      <c r="ARK2638" s="113"/>
      <c r="ARL2638" s="113"/>
      <c r="ARM2638" s="113"/>
      <c r="ARN2638" s="113"/>
      <c r="ARO2638" s="113"/>
      <c r="ARP2638" s="113"/>
      <c r="ARQ2638" s="113"/>
      <c r="ARR2638" s="113"/>
      <c r="ARS2638" s="113"/>
      <c r="ART2638" s="113"/>
      <c r="ARU2638" s="113"/>
      <c r="ARV2638" s="113"/>
      <c r="ARW2638" s="113"/>
      <c r="ARX2638" s="113"/>
      <c r="ARY2638" s="113"/>
      <c r="ARZ2638" s="113"/>
      <c r="ASA2638" s="113"/>
      <c r="ASB2638" s="113"/>
      <c r="ASC2638" s="113"/>
      <c r="ASD2638" s="113"/>
      <c r="ASE2638" s="113"/>
      <c r="ASF2638" s="113"/>
      <c r="ASG2638" s="113"/>
      <c r="ASH2638" s="113"/>
      <c r="ASI2638" s="113"/>
      <c r="ASJ2638" s="113"/>
      <c r="ASK2638" s="113"/>
      <c r="ASL2638" s="113"/>
      <c r="ASM2638" s="113"/>
      <c r="ASN2638" s="113"/>
      <c r="ASO2638" s="113"/>
      <c r="ASP2638" s="113"/>
      <c r="ASQ2638" s="113"/>
      <c r="ASR2638" s="113"/>
      <c r="ASS2638" s="113"/>
      <c r="AST2638" s="113"/>
      <c r="ASU2638" s="113"/>
      <c r="ASV2638" s="113"/>
      <c r="ASW2638" s="113"/>
      <c r="ASX2638" s="113"/>
      <c r="ASY2638" s="113"/>
      <c r="ASZ2638" s="113"/>
      <c r="ATA2638" s="113"/>
      <c r="ATB2638" s="113"/>
      <c r="ATC2638" s="113"/>
      <c r="ATD2638" s="113"/>
      <c r="ATE2638" s="113"/>
      <c r="ATF2638" s="113"/>
      <c r="ATG2638" s="113"/>
      <c r="ATH2638" s="113"/>
      <c r="ATI2638" s="113"/>
      <c r="ATJ2638" s="113"/>
      <c r="ATK2638" s="113"/>
      <c r="ATL2638" s="113"/>
      <c r="ATM2638" s="113"/>
      <c r="ATN2638" s="113"/>
      <c r="ATO2638" s="113"/>
      <c r="ATP2638" s="113"/>
      <c r="ATQ2638" s="113"/>
      <c r="ATR2638" s="113"/>
      <c r="ATS2638" s="113"/>
      <c r="ATT2638" s="113"/>
      <c r="ATU2638" s="113"/>
      <c r="ATV2638" s="113"/>
      <c r="ATW2638" s="113"/>
      <c r="ATX2638" s="113"/>
      <c r="ATY2638" s="113"/>
      <c r="ATZ2638" s="113"/>
      <c r="AUA2638" s="113"/>
      <c r="AUB2638" s="113"/>
      <c r="AUC2638" s="113"/>
      <c r="AUD2638" s="113"/>
      <c r="AUE2638" s="113"/>
      <c r="AUF2638" s="113"/>
      <c r="AUG2638" s="113"/>
      <c r="AUH2638" s="113"/>
      <c r="AUI2638" s="113"/>
      <c r="AUJ2638" s="113"/>
      <c r="AUK2638" s="113"/>
      <c r="AUL2638" s="113"/>
      <c r="AUM2638" s="113"/>
      <c r="AUN2638" s="113"/>
      <c r="AUO2638" s="113"/>
      <c r="AUP2638" s="113"/>
      <c r="AUQ2638" s="113"/>
      <c r="AUR2638" s="113"/>
      <c r="AUS2638" s="113"/>
      <c r="AUT2638" s="113"/>
      <c r="AUU2638" s="113"/>
      <c r="AUV2638" s="113"/>
      <c r="AUW2638" s="113"/>
      <c r="AUX2638" s="113"/>
      <c r="AUY2638" s="113"/>
      <c r="AUZ2638" s="113"/>
      <c r="AVA2638" s="113"/>
      <c r="AVB2638" s="113"/>
      <c r="AVC2638" s="113"/>
      <c r="AVD2638" s="113"/>
      <c r="AVE2638" s="113"/>
      <c r="AVF2638" s="113"/>
      <c r="AVG2638" s="113"/>
      <c r="AVH2638" s="113"/>
      <c r="AVI2638" s="113"/>
      <c r="AVJ2638" s="113"/>
      <c r="AVK2638" s="113"/>
      <c r="AVL2638" s="113"/>
      <c r="AVM2638" s="113"/>
      <c r="AVN2638" s="113"/>
      <c r="AVO2638" s="113"/>
      <c r="AVP2638" s="113"/>
      <c r="AVQ2638" s="113"/>
      <c r="AVR2638" s="113"/>
      <c r="AVS2638" s="113"/>
      <c r="AVT2638" s="113"/>
      <c r="AVU2638" s="113"/>
      <c r="AVV2638" s="113"/>
      <c r="AVW2638" s="113"/>
      <c r="AVX2638" s="113"/>
      <c r="AVY2638" s="113"/>
      <c r="AVZ2638" s="113"/>
      <c r="AWA2638" s="113"/>
      <c r="AWB2638" s="113"/>
      <c r="AWC2638" s="113"/>
      <c r="AWD2638" s="113"/>
      <c r="AWE2638" s="113"/>
      <c r="AWF2638" s="113"/>
      <c r="AWG2638" s="113"/>
      <c r="AWH2638" s="113"/>
      <c r="AWI2638" s="113"/>
      <c r="AWJ2638" s="113"/>
      <c r="AWK2638" s="113"/>
      <c r="AWL2638" s="113"/>
      <c r="AWM2638" s="113"/>
      <c r="AWN2638" s="113"/>
      <c r="AWO2638" s="113"/>
      <c r="AWP2638" s="113"/>
      <c r="AWQ2638" s="113"/>
      <c r="AWR2638" s="113"/>
      <c r="AWS2638" s="113"/>
      <c r="AWT2638" s="113"/>
      <c r="AWU2638" s="113"/>
      <c r="AWV2638" s="113"/>
      <c r="AWW2638" s="113"/>
      <c r="AWX2638" s="113"/>
      <c r="AWY2638" s="113"/>
      <c r="AWZ2638" s="113"/>
      <c r="AXA2638" s="113"/>
      <c r="AXB2638" s="113"/>
      <c r="AXC2638" s="113"/>
      <c r="AXD2638" s="113"/>
      <c r="AXE2638" s="113"/>
      <c r="AXF2638" s="113"/>
      <c r="AXG2638" s="113"/>
      <c r="AXH2638" s="113"/>
      <c r="AXI2638" s="113"/>
      <c r="AXJ2638" s="113"/>
      <c r="AXK2638" s="113"/>
      <c r="AXL2638" s="113"/>
      <c r="AXM2638" s="113"/>
      <c r="AXN2638" s="113"/>
      <c r="AXO2638" s="113"/>
      <c r="AXP2638" s="113"/>
      <c r="AXQ2638" s="113"/>
      <c r="AXR2638" s="113"/>
      <c r="AXS2638" s="113"/>
      <c r="AXT2638" s="113"/>
      <c r="AXU2638" s="113"/>
      <c r="AXV2638" s="113"/>
      <c r="AXW2638" s="113"/>
      <c r="AXX2638" s="113"/>
      <c r="AXY2638" s="113"/>
      <c r="AXZ2638" s="113"/>
      <c r="AYA2638" s="113"/>
      <c r="AYB2638" s="113"/>
      <c r="AYC2638" s="113"/>
      <c r="AYD2638" s="113"/>
      <c r="AYE2638" s="113"/>
      <c r="AYF2638" s="113"/>
      <c r="AYG2638" s="113"/>
      <c r="AYH2638" s="113"/>
      <c r="AYI2638" s="113"/>
      <c r="AYJ2638" s="113"/>
      <c r="AYK2638" s="113"/>
      <c r="AYL2638" s="113"/>
      <c r="AYM2638" s="113"/>
      <c r="AYN2638" s="113"/>
      <c r="AYO2638" s="113"/>
      <c r="AYP2638" s="113"/>
      <c r="AYQ2638" s="113"/>
      <c r="AYR2638" s="113"/>
      <c r="AYS2638" s="113"/>
      <c r="AYT2638" s="113"/>
      <c r="AYU2638" s="113"/>
      <c r="AYV2638" s="113"/>
      <c r="AYW2638" s="113"/>
      <c r="AYX2638" s="113"/>
      <c r="AYY2638" s="113"/>
      <c r="AYZ2638" s="113"/>
      <c r="AZA2638" s="113"/>
      <c r="AZB2638" s="113"/>
      <c r="AZC2638" s="113"/>
      <c r="AZD2638" s="113"/>
      <c r="AZE2638" s="113"/>
      <c r="AZF2638" s="113"/>
      <c r="AZG2638" s="113"/>
      <c r="AZH2638" s="113"/>
      <c r="AZI2638" s="113"/>
      <c r="AZJ2638" s="113"/>
      <c r="AZK2638" s="113"/>
      <c r="AZL2638" s="113"/>
      <c r="AZM2638" s="113"/>
      <c r="AZN2638" s="113"/>
      <c r="AZO2638" s="113"/>
      <c r="AZP2638" s="113"/>
      <c r="AZQ2638" s="113"/>
      <c r="AZR2638" s="113"/>
      <c r="AZS2638" s="113"/>
      <c r="AZT2638" s="113"/>
      <c r="AZU2638" s="113"/>
      <c r="AZV2638" s="113"/>
      <c r="AZW2638" s="113"/>
      <c r="AZX2638" s="113"/>
      <c r="AZY2638" s="113"/>
      <c r="AZZ2638" s="113"/>
      <c r="BAA2638" s="113"/>
      <c r="BAB2638" s="113"/>
      <c r="BAC2638" s="113"/>
      <c r="BAD2638" s="113"/>
      <c r="BAE2638" s="113"/>
      <c r="BAF2638" s="113"/>
      <c r="BAG2638" s="113"/>
      <c r="BAH2638" s="113"/>
      <c r="BAI2638" s="113"/>
      <c r="BAJ2638" s="113"/>
      <c r="BAK2638" s="113"/>
      <c r="BAL2638" s="113"/>
      <c r="BAM2638" s="113"/>
      <c r="BAN2638" s="113"/>
      <c r="BAO2638" s="113"/>
      <c r="BAP2638" s="113"/>
      <c r="BAQ2638" s="113"/>
      <c r="BAR2638" s="113"/>
      <c r="BAS2638" s="113"/>
      <c r="BAT2638" s="113"/>
      <c r="BAU2638" s="113"/>
      <c r="BAV2638" s="113"/>
      <c r="BAW2638" s="113"/>
      <c r="BAX2638" s="113"/>
      <c r="BAY2638" s="113"/>
      <c r="BAZ2638" s="113"/>
      <c r="BBA2638" s="113"/>
      <c r="BBB2638" s="113"/>
      <c r="BBC2638" s="113"/>
      <c r="BBD2638" s="113"/>
      <c r="BBE2638" s="113"/>
      <c r="BBF2638" s="113"/>
      <c r="BBG2638" s="113"/>
      <c r="BBH2638" s="113"/>
      <c r="BBI2638" s="113"/>
      <c r="BBJ2638" s="113"/>
      <c r="BBK2638" s="113"/>
      <c r="BBL2638" s="113"/>
      <c r="BBM2638" s="113"/>
      <c r="BBN2638" s="113"/>
      <c r="BBO2638" s="113"/>
      <c r="BBP2638" s="113"/>
      <c r="BBQ2638" s="113"/>
      <c r="BBR2638" s="113"/>
      <c r="BBS2638" s="113"/>
      <c r="BBT2638" s="113"/>
      <c r="BBU2638" s="113"/>
      <c r="BBV2638" s="113"/>
      <c r="BBW2638" s="113"/>
      <c r="BBX2638" s="113"/>
      <c r="BBY2638" s="113"/>
      <c r="BBZ2638" s="113"/>
      <c r="BCA2638" s="113"/>
      <c r="BCB2638" s="113"/>
      <c r="BCC2638" s="113"/>
      <c r="BCD2638" s="113"/>
      <c r="BCE2638" s="113"/>
      <c r="BCF2638" s="113"/>
      <c r="BCG2638" s="113"/>
      <c r="BCH2638" s="113"/>
      <c r="BCI2638" s="113"/>
      <c r="BCJ2638" s="113"/>
      <c r="BCK2638" s="113"/>
      <c r="BCL2638" s="113"/>
      <c r="BCM2638" s="113"/>
      <c r="BCN2638" s="113"/>
      <c r="BCO2638" s="113"/>
      <c r="BCP2638" s="113"/>
      <c r="BCQ2638" s="113"/>
      <c r="BCR2638" s="113"/>
      <c r="BCS2638" s="113"/>
      <c r="BCT2638" s="113"/>
      <c r="BCU2638" s="113"/>
      <c r="BCV2638" s="113"/>
      <c r="BCW2638" s="113"/>
      <c r="BCX2638" s="113"/>
      <c r="BCY2638" s="113"/>
      <c r="BCZ2638" s="113"/>
      <c r="BDA2638" s="113"/>
      <c r="BDB2638" s="113"/>
      <c r="BDC2638" s="113"/>
      <c r="BDD2638" s="113"/>
      <c r="BDE2638" s="113"/>
      <c r="BDF2638" s="113"/>
      <c r="BDG2638" s="113"/>
      <c r="BDH2638" s="113"/>
      <c r="BDI2638" s="113"/>
      <c r="BDJ2638" s="113"/>
      <c r="BDK2638" s="113"/>
      <c r="BDL2638" s="113"/>
      <c r="BDM2638" s="113"/>
      <c r="BDN2638" s="113"/>
      <c r="BDO2638" s="113"/>
      <c r="BDP2638" s="113"/>
      <c r="BDQ2638" s="113"/>
      <c r="BDR2638" s="113"/>
      <c r="BDS2638" s="113"/>
      <c r="BDT2638" s="113"/>
      <c r="BDU2638" s="113"/>
      <c r="BDV2638" s="113"/>
      <c r="BDW2638" s="113"/>
      <c r="BDX2638" s="113"/>
      <c r="BDY2638" s="113"/>
      <c r="BDZ2638" s="113"/>
      <c r="BEA2638" s="113"/>
      <c r="BEB2638" s="113"/>
      <c r="BEC2638" s="113"/>
      <c r="BED2638" s="113"/>
      <c r="BEE2638" s="113"/>
      <c r="BEF2638" s="113"/>
      <c r="BEG2638" s="113"/>
      <c r="BEH2638" s="113"/>
      <c r="BEI2638" s="113"/>
      <c r="BEJ2638" s="113"/>
      <c r="BEK2638" s="113"/>
      <c r="BEL2638" s="113"/>
      <c r="BEM2638" s="113"/>
      <c r="BEN2638" s="113"/>
      <c r="BEO2638" s="113"/>
      <c r="BEP2638" s="113"/>
      <c r="BEQ2638" s="113"/>
      <c r="BER2638" s="113"/>
      <c r="BES2638" s="113"/>
      <c r="BET2638" s="113"/>
      <c r="BEU2638" s="113"/>
      <c r="BEV2638" s="113"/>
      <c r="BEW2638" s="113"/>
      <c r="BEX2638" s="113"/>
      <c r="BEY2638" s="113"/>
      <c r="BEZ2638" s="113"/>
      <c r="BFA2638" s="113"/>
      <c r="BFB2638" s="113"/>
      <c r="BFC2638" s="113"/>
      <c r="BFD2638" s="113"/>
      <c r="BFE2638" s="113"/>
      <c r="BFF2638" s="113"/>
      <c r="BFG2638" s="113"/>
      <c r="BFH2638" s="113"/>
      <c r="BFI2638" s="113"/>
      <c r="BFJ2638" s="113"/>
      <c r="BFK2638" s="113"/>
      <c r="BFL2638" s="113"/>
      <c r="BFM2638" s="113"/>
      <c r="BFN2638" s="113"/>
      <c r="BFO2638" s="113"/>
      <c r="BFP2638" s="113"/>
      <c r="BFQ2638" s="113"/>
      <c r="BFR2638" s="113"/>
      <c r="BFS2638" s="113"/>
      <c r="BFT2638" s="113"/>
      <c r="BFU2638" s="113"/>
      <c r="BFV2638" s="113"/>
      <c r="BFW2638" s="113"/>
      <c r="BFX2638" s="113"/>
      <c r="BFY2638" s="113"/>
      <c r="BFZ2638" s="113"/>
      <c r="BGA2638" s="113"/>
      <c r="BGB2638" s="113"/>
      <c r="BGC2638" s="113"/>
      <c r="BGD2638" s="113"/>
      <c r="BGE2638" s="113"/>
      <c r="BGF2638" s="113"/>
      <c r="BGG2638" s="113"/>
      <c r="BGH2638" s="113"/>
      <c r="BGI2638" s="113"/>
      <c r="BGJ2638" s="113"/>
      <c r="BGK2638" s="113"/>
      <c r="BGL2638" s="113"/>
      <c r="BGM2638" s="113"/>
      <c r="BGN2638" s="113"/>
      <c r="BGO2638" s="113"/>
      <c r="BGP2638" s="113"/>
      <c r="BGQ2638" s="113"/>
      <c r="BGR2638" s="113"/>
      <c r="BGS2638" s="113"/>
      <c r="BGT2638" s="113"/>
      <c r="BGU2638" s="113"/>
      <c r="BGV2638" s="113"/>
      <c r="BGW2638" s="113"/>
      <c r="BGX2638" s="113"/>
      <c r="BGY2638" s="113"/>
      <c r="BGZ2638" s="113"/>
      <c r="BHA2638" s="113"/>
      <c r="BHB2638" s="113"/>
      <c r="BHC2638" s="113"/>
      <c r="BHD2638" s="113"/>
      <c r="BHE2638" s="113"/>
      <c r="BHF2638" s="113"/>
      <c r="BHG2638" s="113"/>
      <c r="BHH2638" s="113"/>
      <c r="BHI2638" s="113"/>
      <c r="BHJ2638" s="113"/>
      <c r="BHK2638" s="113"/>
      <c r="BHL2638" s="113"/>
      <c r="BHM2638" s="113"/>
      <c r="BHN2638" s="113"/>
      <c r="BHO2638" s="113"/>
      <c r="BHP2638" s="113"/>
      <c r="BHQ2638" s="113"/>
      <c r="BHR2638" s="113"/>
      <c r="BHS2638" s="113"/>
      <c r="BHT2638" s="113"/>
      <c r="BHU2638" s="113"/>
      <c r="BHV2638" s="113"/>
      <c r="BHW2638" s="113"/>
      <c r="BHX2638" s="113"/>
      <c r="BHY2638" s="113"/>
      <c r="BHZ2638" s="113"/>
      <c r="BIA2638" s="113"/>
      <c r="BIB2638" s="113"/>
      <c r="BIC2638" s="113"/>
      <c r="BID2638" s="113"/>
      <c r="BIE2638" s="113"/>
      <c r="BIF2638" s="113"/>
      <c r="BIG2638" s="113"/>
      <c r="BIH2638" s="113"/>
      <c r="BII2638" s="113"/>
      <c r="BIJ2638" s="113"/>
      <c r="BIK2638" s="113"/>
      <c r="BIL2638" s="113"/>
      <c r="BIM2638" s="113"/>
      <c r="BIN2638" s="113"/>
      <c r="BIO2638" s="113"/>
      <c r="BIP2638" s="113"/>
      <c r="BIQ2638" s="113"/>
      <c r="BIR2638" s="113"/>
      <c r="BIS2638" s="113"/>
      <c r="BIT2638" s="113"/>
      <c r="BIU2638" s="113"/>
      <c r="BIV2638" s="113"/>
      <c r="BIW2638" s="113"/>
      <c r="BIX2638" s="113"/>
      <c r="BIY2638" s="113"/>
      <c r="BIZ2638" s="113"/>
      <c r="BJA2638" s="113"/>
      <c r="BJB2638" s="113"/>
      <c r="BJC2638" s="113"/>
      <c r="BJD2638" s="113"/>
      <c r="BJE2638" s="113"/>
      <c r="BJF2638" s="113"/>
      <c r="BJG2638" s="113"/>
      <c r="BJH2638" s="113"/>
      <c r="BJI2638" s="113"/>
      <c r="BJJ2638" s="113"/>
      <c r="BJK2638" s="113"/>
      <c r="BJL2638" s="113"/>
      <c r="BJM2638" s="113"/>
      <c r="BJN2638" s="113"/>
      <c r="BJO2638" s="113"/>
      <c r="BJP2638" s="113"/>
      <c r="BJQ2638" s="113"/>
      <c r="BJR2638" s="113"/>
      <c r="BJS2638" s="113"/>
      <c r="BJT2638" s="113"/>
      <c r="BJU2638" s="113"/>
      <c r="BJV2638" s="113"/>
      <c r="BJW2638" s="113"/>
      <c r="BJX2638" s="113"/>
      <c r="BJY2638" s="113"/>
      <c r="BJZ2638" s="113"/>
      <c r="BKA2638" s="113"/>
      <c r="BKB2638" s="113"/>
      <c r="BKC2638" s="113"/>
      <c r="BKD2638" s="113"/>
      <c r="BKE2638" s="113"/>
      <c r="BKF2638" s="113"/>
      <c r="BKG2638" s="113"/>
      <c r="BKH2638" s="113"/>
      <c r="BKI2638" s="113"/>
      <c r="BKJ2638" s="113"/>
      <c r="BKK2638" s="113"/>
      <c r="BKL2638" s="113"/>
      <c r="BKM2638" s="113"/>
      <c r="BKN2638" s="113"/>
      <c r="BKO2638" s="113"/>
      <c r="BKP2638" s="113"/>
      <c r="BKQ2638" s="113"/>
      <c r="BKR2638" s="113"/>
      <c r="BKS2638" s="113"/>
      <c r="BKT2638" s="113"/>
      <c r="BKU2638" s="113"/>
      <c r="BKV2638" s="113"/>
      <c r="BKW2638" s="113"/>
      <c r="BKX2638" s="113"/>
      <c r="BKY2638" s="113"/>
      <c r="BKZ2638" s="113"/>
      <c r="BLA2638" s="113"/>
      <c r="BLB2638" s="113"/>
      <c r="BLC2638" s="113"/>
      <c r="BLD2638" s="113"/>
      <c r="BLE2638" s="113"/>
      <c r="BLF2638" s="113"/>
      <c r="BLG2638" s="113"/>
      <c r="BLH2638" s="113"/>
      <c r="BLI2638" s="113"/>
      <c r="BLJ2638" s="113"/>
      <c r="BLK2638" s="113"/>
      <c r="BLL2638" s="113"/>
      <c r="BLM2638" s="113"/>
      <c r="BLN2638" s="113"/>
      <c r="BLO2638" s="113"/>
      <c r="BLP2638" s="113"/>
      <c r="BLQ2638" s="113"/>
      <c r="BLR2638" s="113"/>
      <c r="BLS2638" s="113"/>
      <c r="BLT2638" s="113"/>
      <c r="BLU2638" s="113"/>
      <c r="BLV2638" s="113"/>
      <c r="BLW2638" s="113"/>
      <c r="BLX2638" s="113"/>
      <c r="BLY2638" s="113"/>
      <c r="BLZ2638" s="113"/>
      <c r="BMA2638" s="113"/>
      <c r="BMB2638" s="113"/>
      <c r="BMC2638" s="113"/>
      <c r="BMD2638" s="113"/>
      <c r="BME2638" s="113"/>
      <c r="BMF2638" s="113"/>
      <c r="BMG2638" s="113"/>
      <c r="BMH2638" s="113"/>
      <c r="BMI2638" s="113"/>
      <c r="BMJ2638" s="113"/>
      <c r="BMK2638" s="113"/>
      <c r="BML2638" s="113"/>
      <c r="BMM2638" s="113"/>
      <c r="BMN2638" s="113"/>
      <c r="BMO2638" s="113"/>
      <c r="BMP2638" s="113"/>
      <c r="BMQ2638" s="113"/>
      <c r="BMR2638" s="113"/>
      <c r="BMS2638" s="113"/>
      <c r="BMT2638" s="113"/>
      <c r="BMU2638" s="113"/>
      <c r="BMV2638" s="113"/>
      <c r="BMW2638" s="113"/>
      <c r="BMX2638" s="113"/>
      <c r="BMY2638" s="113"/>
      <c r="BMZ2638" s="113"/>
      <c r="BNA2638" s="113"/>
      <c r="BNB2638" s="113"/>
      <c r="BNC2638" s="113"/>
      <c r="BND2638" s="113"/>
      <c r="BNE2638" s="113"/>
      <c r="BNF2638" s="113"/>
      <c r="BNG2638" s="113"/>
      <c r="BNH2638" s="113"/>
      <c r="BNI2638" s="113"/>
      <c r="BNJ2638" s="113"/>
      <c r="BNK2638" s="113"/>
      <c r="BNL2638" s="113"/>
      <c r="BNM2638" s="113"/>
      <c r="BNN2638" s="113"/>
      <c r="BNO2638" s="113"/>
      <c r="BNP2638" s="113"/>
      <c r="BNQ2638" s="113"/>
      <c r="BNR2638" s="113"/>
      <c r="BNS2638" s="113"/>
      <c r="BNT2638" s="113"/>
      <c r="BNU2638" s="113"/>
      <c r="BNV2638" s="113"/>
      <c r="BNW2638" s="113"/>
      <c r="BNX2638" s="113"/>
      <c r="BNY2638" s="113"/>
      <c r="BNZ2638" s="113"/>
      <c r="BOA2638" s="113"/>
      <c r="BOB2638" s="113"/>
      <c r="BOC2638" s="113"/>
      <c r="BOD2638" s="113"/>
      <c r="BOE2638" s="113"/>
      <c r="BOF2638" s="113"/>
      <c r="BOG2638" s="113"/>
      <c r="BOH2638" s="113"/>
      <c r="BOI2638" s="113"/>
      <c r="BOJ2638" s="113"/>
      <c r="BOK2638" s="113"/>
      <c r="BOL2638" s="113"/>
      <c r="BOM2638" s="113"/>
      <c r="BON2638" s="113"/>
      <c r="BOO2638" s="113"/>
      <c r="BOP2638" s="113"/>
      <c r="BOQ2638" s="113"/>
      <c r="BOR2638" s="113"/>
      <c r="BOS2638" s="113"/>
      <c r="BOT2638" s="113"/>
      <c r="BOU2638" s="113"/>
      <c r="BOV2638" s="113"/>
      <c r="BOW2638" s="113"/>
      <c r="BOX2638" s="113"/>
      <c r="BOY2638" s="113"/>
      <c r="BOZ2638" s="113"/>
      <c r="BPA2638" s="113"/>
      <c r="BPB2638" s="113"/>
      <c r="BPC2638" s="113"/>
      <c r="BPD2638" s="113"/>
      <c r="BPE2638" s="113"/>
      <c r="BPF2638" s="113"/>
      <c r="BPG2638" s="113"/>
      <c r="BPH2638" s="113"/>
      <c r="BPI2638" s="113"/>
      <c r="BPJ2638" s="113"/>
      <c r="BPK2638" s="113"/>
      <c r="BPL2638" s="113"/>
      <c r="BPM2638" s="113"/>
      <c r="BPN2638" s="113"/>
      <c r="BPO2638" s="113"/>
      <c r="BPP2638" s="113"/>
      <c r="BPQ2638" s="113"/>
      <c r="BPR2638" s="113"/>
      <c r="BPS2638" s="113"/>
      <c r="BPT2638" s="113"/>
      <c r="BPU2638" s="113"/>
      <c r="BPV2638" s="113"/>
      <c r="BPW2638" s="113"/>
      <c r="BPX2638" s="113"/>
      <c r="BPY2638" s="113"/>
      <c r="BPZ2638" s="113"/>
      <c r="BQA2638" s="113"/>
      <c r="BQB2638" s="113"/>
      <c r="BQC2638" s="113"/>
      <c r="BQD2638" s="113"/>
      <c r="BQE2638" s="113"/>
      <c r="BQF2638" s="113"/>
      <c r="BQG2638" s="113"/>
      <c r="BQH2638" s="113"/>
      <c r="BQI2638" s="113"/>
      <c r="BQJ2638" s="113"/>
      <c r="BQK2638" s="113"/>
      <c r="BQL2638" s="113"/>
      <c r="BQM2638" s="113"/>
      <c r="BQN2638" s="113"/>
      <c r="BQO2638" s="113"/>
      <c r="BQP2638" s="113"/>
      <c r="BQQ2638" s="113"/>
      <c r="BQR2638" s="113"/>
      <c r="BQS2638" s="113"/>
      <c r="BQT2638" s="113"/>
      <c r="BQU2638" s="113"/>
      <c r="BQV2638" s="113"/>
      <c r="BQW2638" s="113"/>
      <c r="BQX2638" s="113"/>
      <c r="BQY2638" s="113"/>
      <c r="BQZ2638" s="113"/>
      <c r="BRA2638" s="113"/>
      <c r="BRB2638" s="113"/>
      <c r="BRC2638" s="113"/>
      <c r="BRD2638" s="113"/>
      <c r="BRE2638" s="113"/>
      <c r="BRF2638" s="113"/>
      <c r="BRG2638" s="113"/>
      <c r="BRH2638" s="113"/>
      <c r="BRI2638" s="113"/>
      <c r="BRJ2638" s="113"/>
      <c r="BRK2638" s="113"/>
      <c r="BRL2638" s="113"/>
      <c r="BRM2638" s="113"/>
      <c r="BRN2638" s="113"/>
      <c r="BRO2638" s="113"/>
      <c r="BRP2638" s="113"/>
      <c r="BRQ2638" s="113"/>
      <c r="BRR2638" s="113"/>
      <c r="BRS2638" s="113"/>
      <c r="BRT2638" s="113"/>
      <c r="BRU2638" s="113"/>
      <c r="BRV2638" s="113"/>
      <c r="BRW2638" s="113"/>
      <c r="BRX2638" s="113"/>
      <c r="BRY2638" s="113"/>
      <c r="BRZ2638" s="113"/>
      <c r="BSA2638" s="113"/>
      <c r="BSB2638" s="113"/>
      <c r="BSC2638" s="113"/>
      <c r="BSD2638" s="113"/>
      <c r="BSE2638" s="113"/>
      <c r="BSF2638" s="113"/>
      <c r="BSG2638" s="113"/>
      <c r="BSH2638" s="113"/>
      <c r="BSI2638" s="113"/>
      <c r="BSJ2638" s="113"/>
      <c r="BSK2638" s="113"/>
      <c r="BSL2638" s="113"/>
      <c r="BSM2638" s="113"/>
      <c r="BSN2638" s="113"/>
      <c r="BSO2638" s="113"/>
      <c r="BSP2638" s="113"/>
      <c r="BSQ2638" s="113"/>
      <c r="BSR2638" s="113"/>
      <c r="BSS2638" s="113"/>
      <c r="BST2638" s="113"/>
      <c r="BSU2638" s="113"/>
      <c r="BSV2638" s="113"/>
      <c r="BSW2638" s="113"/>
      <c r="BSX2638" s="113"/>
      <c r="BSY2638" s="113"/>
      <c r="BSZ2638" s="113"/>
      <c r="BTA2638" s="113"/>
      <c r="BTB2638" s="113"/>
      <c r="BTC2638" s="113"/>
      <c r="BTD2638" s="113"/>
      <c r="BTE2638" s="113"/>
      <c r="BTF2638" s="113"/>
      <c r="BTG2638" s="113"/>
      <c r="BTH2638" s="113"/>
      <c r="BTI2638" s="113"/>
      <c r="BTJ2638" s="113"/>
      <c r="BTK2638" s="113"/>
      <c r="BTL2638" s="113"/>
      <c r="BTM2638" s="113"/>
      <c r="BTN2638" s="113"/>
      <c r="BTO2638" s="113"/>
      <c r="BTP2638" s="113"/>
      <c r="BTQ2638" s="113"/>
      <c r="BTR2638" s="113"/>
      <c r="BTS2638" s="113"/>
      <c r="BTT2638" s="113"/>
      <c r="BTU2638" s="113"/>
      <c r="BTV2638" s="113"/>
      <c r="BTW2638" s="113"/>
      <c r="BTX2638" s="113"/>
      <c r="BTY2638" s="113"/>
      <c r="BTZ2638" s="113"/>
      <c r="BUA2638" s="113"/>
      <c r="BUB2638" s="113"/>
      <c r="BUC2638" s="113"/>
      <c r="BUD2638" s="113"/>
      <c r="BUE2638" s="113"/>
      <c r="BUF2638" s="113"/>
      <c r="BUG2638" s="113"/>
      <c r="BUH2638" s="113"/>
      <c r="BUI2638" s="113"/>
      <c r="BUJ2638" s="113"/>
      <c r="BUK2638" s="113"/>
      <c r="BUL2638" s="113"/>
      <c r="BUM2638" s="113"/>
      <c r="BUN2638" s="113"/>
      <c r="BUO2638" s="113"/>
      <c r="BUP2638" s="113"/>
      <c r="BUQ2638" s="113"/>
      <c r="BUR2638" s="113"/>
      <c r="BUS2638" s="113"/>
      <c r="BUT2638" s="113"/>
      <c r="BUU2638" s="113"/>
      <c r="BUV2638" s="113"/>
      <c r="BUW2638" s="113"/>
      <c r="BUX2638" s="113"/>
      <c r="BUY2638" s="113"/>
      <c r="BUZ2638" s="113"/>
      <c r="BVA2638" s="113"/>
      <c r="BVB2638" s="113"/>
      <c r="BVC2638" s="113"/>
      <c r="BVD2638" s="113"/>
      <c r="BVE2638" s="113"/>
      <c r="BVF2638" s="113"/>
      <c r="BVG2638" s="113"/>
      <c r="BVH2638" s="113"/>
      <c r="BVI2638" s="113"/>
      <c r="BVJ2638" s="113"/>
      <c r="BVK2638" s="113"/>
      <c r="BVL2638" s="113"/>
      <c r="BVM2638" s="113"/>
      <c r="BVN2638" s="113"/>
      <c r="BVO2638" s="113"/>
      <c r="BVP2638" s="113"/>
      <c r="BVQ2638" s="113"/>
      <c r="BVR2638" s="113"/>
      <c r="BVS2638" s="113"/>
      <c r="BVT2638" s="113"/>
      <c r="BVU2638" s="113"/>
      <c r="BVV2638" s="113"/>
      <c r="BVW2638" s="113"/>
      <c r="BVX2638" s="113"/>
      <c r="BVY2638" s="113"/>
      <c r="BVZ2638" s="113"/>
      <c r="BWA2638" s="113"/>
      <c r="BWB2638" s="113"/>
      <c r="BWC2638" s="113"/>
      <c r="BWD2638" s="113"/>
      <c r="BWE2638" s="113"/>
      <c r="BWF2638" s="113"/>
      <c r="BWG2638" s="113"/>
      <c r="BWH2638" s="113"/>
      <c r="BWI2638" s="113"/>
      <c r="BWJ2638" s="113"/>
      <c r="BWK2638" s="113"/>
      <c r="BWL2638" s="113"/>
      <c r="BWM2638" s="113"/>
      <c r="BWN2638" s="113"/>
      <c r="BWO2638" s="113"/>
      <c r="BWP2638" s="113"/>
      <c r="BWQ2638" s="113"/>
      <c r="BWR2638" s="113"/>
      <c r="BWS2638" s="113"/>
      <c r="BWT2638" s="113"/>
      <c r="BWU2638" s="113"/>
      <c r="BWV2638" s="113"/>
      <c r="BWW2638" s="113"/>
      <c r="BWX2638" s="113"/>
      <c r="BWY2638" s="113"/>
      <c r="BWZ2638" s="113"/>
      <c r="BXA2638" s="113"/>
      <c r="BXB2638" s="113"/>
      <c r="BXC2638" s="113"/>
      <c r="BXD2638" s="113"/>
      <c r="BXE2638" s="113"/>
      <c r="BXF2638" s="113"/>
      <c r="BXG2638" s="113"/>
      <c r="BXH2638" s="113"/>
      <c r="BXI2638" s="113"/>
      <c r="BXJ2638" s="113"/>
      <c r="BXK2638" s="113"/>
      <c r="BXL2638" s="113"/>
      <c r="BXM2638" s="113"/>
      <c r="BXN2638" s="113"/>
      <c r="BXO2638" s="113"/>
      <c r="BXP2638" s="113"/>
      <c r="BXQ2638" s="113"/>
      <c r="BXR2638" s="113"/>
      <c r="BXS2638" s="113"/>
      <c r="BXT2638" s="113"/>
      <c r="BXU2638" s="113"/>
      <c r="BXV2638" s="113"/>
      <c r="BXW2638" s="113"/>
      <c r="BXX2638" s="113"/>
      <c r="BXY2638" s="113"/>
      <c r="BXZ2638" s="113"/>
      <c r="BYA2638" s="113"/>
      <c r="BYB2638" s="113"/>
      <c r="BYC2638" s="113"/>
      <c r="BYD2638" s="113"/>
      <c r="BYE2638" s="113"/>
      <c r="BYF2638" s="113"/>
      <c r="BYG2638" s="113"/>
      <c r="BYH2638" s="113"/>
      <c r="BYI2638" s="113"/>
      <c r="BYJ2638" s="113"/>
      <c r="BYK2638" s="113"/>
      <c r="BYL2638" s="113"/>
      <c r="BYM2638" s="113"/>
      <c r="BYN2638" s="113"/>
      <c r="BYO2638" s="113"/>
      <c r="BYP2638" s="113"/>
      <c r="BYQ2638" s="113"/>
      <c r="BYR2638" s="113"/>
      <c r="BYS2638" s="113"/>
      <c r="BYT2638" s="113"/>
      <c r="BYU2638" s="113"/>
      <c r="BYV2638" s="113"/>
      <c r="BYW2638" s="113"/>
      <c r="BYX2638" s="113"/>
      <c r="BYY2638" s="113"/>
      <c r="BYZ2638" s="113"/>
      <c r="BZA2638" s="113"/>
      <c r="BZB2638" s="113"/>
      <c r="BZC2638" s="113"/>
      <c r="BZD2638" s="113"/>
      <c r="BZE2638" s="113"/>
      <c r="BZF2638" s="113"/>
      <c r="BZG2638" s="113"/>
      <c r="BZH2638" s="113"/>
      <c r="BZI2638" s="113"/>
      <c r="BZJ2638" s="113"/>
      <c r="BZK2638" s="113"/>
      <c r="BZL2638" s="113"/>
      <c r="BZM2638" s="113"/>
      <c r="BZN2638" s="113"/>
      <c r="BZO2638" s="113"/>
      <c r="BZP2638" s="113"/>
      <c r="BZQ2638" s="113"/>
      <c r="BZR2638" s="113"/>
      <c r="BZS2638" s="113"/>
      <c r="BZT2638" s="113"/>
      <c r="BZU2638" s="113"/>
      <c r="BZV2638" s="113"/>
      <c r="BZW2638" s="113"/>
      <c r="BZX2638" s="113"/>
      <c r="BZY2638" s="113"/>
      <c r="BZZ2638" s="113"/>
      <c r="CAA2638" s="113"/>
      <c r="CAB2638" s="113"/>
      <c r="CAC2638" s="113"/>
      <c r="CAD2638" s="113"/>
      <c r="CAE2638" s="113"/>
      <c r="CAF2638" s="113"/>
      <c r="CAG2638" s="113"/>
      <c r="CAH2638" s="113"/>
      <c r="CAI2638" s="113"/>
      <c r="CAJ2638" s="113"/>
      <c r="CAK2638" s="113"/>
      <c r="CAL2638" s="113"/>
      <c r="CAM2638" s="113"/>
      <c r="CAN2638" s="113"/>
      <c r="CAO2638" s="113"/>
      <c r="CAP2638" s="113"/>
      <c r="CAQ2638" s="113"/>
      <c r="CAR2638" s="113"/>
      <c r="CAS2638" s="113"/>
      <c r="CAT2638" s="113"/>
      <c r="CAU2638" s="113"/>
      <c r="CAV2638" s="113"/>
      <c r="CAW2638" s="113"/>
      <c r="CAX2638" s="113"/>
      <c r="CAY2638" s="113"/>
      <c r="CAZ2638" s="113"/>
      <c r="CBA2638" s="113"/>
      <c r="CBB2638" s="113"/>
      <c r="CBC2638" s="113"/>
      <c r="CBD2638" s="113"/>
      <c r="CBE2638" s="113"/>
      <c r="CBF2638" s="113"/>
      <c r="CBG2638" s="113"/>
      <c r="CBH2638" s="113"/>
      <c r="CBI2638" s="113"/>
      <c r="CBJ2638" s="113"/>
      <c r="CBK2638" s="113"/>
      <c r="CBL2638" s="113"/>
      <c r="CBM2638" s="113"/>
      <c r="CBN2638" s="113"/>
      <c r="CBO2638" s="113"/>
      <c r="CBP2638" s="113"/>
      <c r="CBQ2638" s="113"/>
      <c r="CBR2638" s="113"/>
      <c r="CBS2638" s="113"/>
      <c r="CBT2638" s="113"/>
      <c r="CBU2638" s="113"/>
      <c r="CBV2638" s="113"/>
      <c r="CBW2638" s="113"/>
      <c r="CBX2638" s="113"/>
      <c r="CBY2638" s="113"/>
      <c r="CBZ2638" s="113"/>
      <c r="CCA2638" s="113"/>
      <c r="CCB2638" s="113"/>
      <c r="CCC2638" s="113"/>
      <c r="CCD2638" s="113"/>
      <c r="CCE2638" s="113"/>
      <c r="CCF2638" s="113"/>
      <c r="CCG2638" s="113"/>
      <c r="CCH2638" s="113"/>
      <c r="CCI2638" s="113"/>
      <c r="CCJ2638" s="113"/>
      <c r="CCK2638" s="113"/>
      <c r="CCL2638" s="113"/>
      <c r="CCM2638" s="113"/>
      <c r="CCN2638" s="113"/>
      <c r="CCO2638" s="113"/>
      <c r="CCP2638" s="113"/>
      <c r="CCQ2638" s="113"/>
      <c r="CCR2638" s="113"/>
      <c r="CCS2638" s="113"/>
      <c r="CCT2638" s="113"/>
      <c r="CCU2638" s="113"/>
      <c r="CCV2638" s="113"/>
      <c r="CCW2638" s="113"/>
      <c r="CCX2638" s="113"/>
      <c r="CCY2638" s="113"/>
      <c r="CCZ2638" s="113"/>
      <c r="CDA2638" s="113"/>
      <c r="CDB2638" s="113"/>
      <c r="CDC2638" s="113"/>
      <c r="CDD2638" s="113"/>
      <c r="CDE2638" s="113"/>
      <c r="CDF2638" s="113"/>
      <c r="CDG2638" s="113"/>
      <c r="CDH2638" s="113"/>
      <c r="CDI2638" s="113"/>
      <c r="CDJ2638" s="113"/>
      <c r="CDK2638" s="113"/>
      <c r="CDL2638" s="113"/>
      <c r="CDM2638" s="113"/>
      <c r="CDN2638" s="113"/>
      <c r="CDO2638" s="113"/>
      <c r="CDP2638" s="113"/>
      <c r="CDQ2638" s="113"/>
      <c r="CDR2638" s="113"/>
      <c r="CDS2638" s="113"/>
      <c r="CDT2638" s="113"/>
      <c r="CDU2638" s="113"/>
      <c r="CDV2638" s="113"/>
      <c r="CDW2638" s="113"/>
      <c r="CDX2638" s="113"/>
      <c r="CDY2638" s="113"/>
      <c r="CDZ2638" s="113"/>
      <c r="CEA2638" s="113"/>
      <c r="CEB2638" s="113"/>
      <c r="CEC2638" s="113"/>
      <c r="CED2638" s="113"/>
      <c r="CEE2638" s="113"/>
      <c r="CEF2638" s="113"/>
      <c r="CEG2638" s="113"/>
      <c r="CEH2638" s="113"/>
      <c r="CEI2638" s="113"/>
      <c r="CEJ2638" s="113"/>
      <c r="CEK2638" s="113"/>
      <c r="CEL2638" s="113"/>
      <c r="CEM2638" s="113"/>
      <c r="CEN2638" s="113"/>
      <c r="CEO2638" s="113"/>
      <c r="CEP2638" s="113"/>
      <c r="CEQ2638" s="113"/>
      <c r="CER2638" s="113"/>
      <c r="CES2638" s="113"/>
      <c r="CET2638" s="113"/>
      <c r="CEU2638" s="113"/>
      <c r="CEV2638" s="113"/>
      <c r="CEW2638" s="113"/>
      <c r="CEX2638" s="113"/>
      <c r="CEY2638" s="113"/>
      <c r="CEZ2638" s="113"/>
      <c r="CFA2638" s="113"/>
      <c r="CFB2638" s="113"/>
      <c r="CFC2638" s="113"/>
      <c r="CFD2638" s="113"/>
      <c r="CFE2638" s="113"/>
      <c r="CFF2638" s="113"/>
      <c r="CFG2638" s="113"/>
      <c r="CFH2638" s="113"/>
      <c r="CFI2638" s="113"/>
      <c r="CFJ2638" s="113"/>
      <c r="CFK2638" s="113"/>
      <c r="CFL2638" s="113"/>
      <c r="CFM2638" s="113"/>
      <c r="CFN2638" s="113"/>
      <c r="CFO2638" s="113"/>
      <c r="CFP2638" s="113"/>
      <c r="CFQ2638" s="113"/>
      <c r="CFR2638" s="113"/>
      <c r="CFS2638" s="113"/>
      <c r="CFT2638" s="113"/>
      <c r="CFU2638" s="113"/>
      <c r="CFV2638" s="113"/>
      <c r="CFW2638" s="113"/>
      <c r="CFX2638" s="113"/>
      <c r="CFY2638" s="113"/>
      <c r="CFZ2638" s="113"/>
      <c r="CGA2638" s="113"/>
      <c r="CGB2638" s="113"/>
      <c r="CGC2638" s="113"/>
      <c r="CGD2638" s="113"/>
      <c r="CGE2638" s="113"/>
      <c r="CGF2638" s="113"/>
      <c r="CGG2638" s="113"/>
      <c r="CGH2638" s="113"/>
      <c r="CGI2638" s="113"/>
      <c r="CGJ2638" s="113"/>
      <c r="CGK2638" s="113"/>
      <c r="CGL2638" s="113"/>
      <c r="CGM2638" s="113"/>
      <c r="CGN2638" s="113"/>
      <c r="CGO2638" s="113"/>
      <c r="CGP2638" s="113"/>
      <c r="CGQ2638" s="113"/>
      <c r="CGR2638" s="113"/>
      <c r="CGS2638" s="113"/>
      <c r="CGT2638" s="113"/>
      <c r="CGU2638" s="113"/>
      <c r="CGV2638" s="113"/>
      <c r="CGW2638" s="113"/>
      <c r="CGX2638" s="113"/>
      <c r="CGY2638" s="113"/>
      <c r="CGZ2638" s="113"/>
      <c r="CHA2638" s="113"/>
      <c r="CHB2638" s="113"/>
      <c r="CHC2638" s="113"/>
      <c r="CHD2638" s="113"/>
      <c r="CHE2638" s="113"/>
      <c r="CHF2638" s="113"/>
      <c r="CHG2638" s="113"/>
      <c r="CHH2638" s="113"/>
      <c r="CHI2638" s="113"/>
      <c r="CHJ2638" s="113"/>
      <c r="CHK2638" s="113"/>
      <c r="CHL2638" s="113"/>
      <c r="CHM2638" s="113"/>
      <c r="CHN2638" s="113"/>
      <c r="CHO2638" s="113"/>
      <c r="CHP2638" s="113"/>
      <c r="CHQ2638" s="113"/>
      <c r="CHR2638" s="113"/>
      <c r="CHS2638" s="113"/>
      <c r="CHT2638" s="113"/>
      <c r="CHU2638" s="113"/>
      <c r="CHV2638" s="113"/>
      <c r="CHW2638" s="113"/>
      <c r="CHX2638" s="113"/>
      <c r="CHY2638" s="113"/>
      <c r="CHZ2638" s="113"/>
      <c r="CIA2638" s="113"/>
      <c r="CIB2638" s="113"/>
      <c r="CIC2638" s="113"/>
      <c r="CID2638" s="113"/>
      <c r="CIE2638" s="113"/>
      <c r="CIF2638" s="113"/>
      <c r="CIG2638" s="113"/>
      <c r="CIH2638" s="113"/>
      <c r="CII2638" s="113"/>
      <c r="CIJ2638" s="113"/>
      <c r="CIK2638" s="113"/>
      <c r="CIL2638" s="113"/>
      <c r="CIM2638" s="113"/>
      <c r="CIN2638" s="113"/>
      <c r="CIO2638" s="113"/>
      <c r="CIP2638" s="113"/>
      <c r="CIQ2638" s="113"/>
      <c r="CIR2638" s="113"/>
      <c r="CIS2638" s="113"/>
      <c r="CIT2638" s="113"/>
      <c r="CIU2638" s="113"/>
      <c r="CIV2638" s="113"/>
      <c r="CIW2638" s="113"/>
      <c r="CIX2638" s="113"/>
      <c r="CIY2638" s="113"/>
      <c r="CIZ2638" s="113"/>
      <c r="CJA2638" s="113"/>
      <c r="CJB2638" s="113"/>
      <c r="CJC2638" s="113"/>
      <c r="CJD2638" s="113"/>
      <c r="CJE2638" s="113"/>
      <c r="CJF2638" s="113"/>
      <c r="CJG2638" s="113"/>
      <c r="CJH2638" s="113"/>
      <c r="CJI2638" s="113"/>
      <c r="CJJ2638" s="113"/>
      <c r="CJK2638" s="113"/>
      <c r="CJL2638" s="113"/>
      <c r="CJM2638" s="113"/>
      <c r="CJN2638" s="113"/>
      <c r="CJO2638" s="113"/>
      <c r="CJP2638" s="113"/>
      <c r="CJQ2638" s="113"/>
      <c r="CJR2638" s="113"/>
      <c r="CJS2638" s="113"/>
      <c r="CJT2638" s="113"/>
      <c r="CJU2638" s="113"/>
      <c r="CJV2638" s="113"/>
      <c r="CJW2638" s="113"/>
      <c r="CJX2638" s="113"/>
      <c r="CJY2638" s="113"/>
      <c r="CJZ2638" s="113"/>
      <c r="CKA2638" s="113"/>
      <c r="CKB2638" s="113"/>
      <c r="CKC2638" s="113"/>
      <c r="CKD2638" s="113"/>
      <c r="CKE2638" s="113"/>
      <c r="CKF2638" s="113"/>
      <c r="CKG2638" s="113"/>
      <c r="CKH2638" s="113"/>
      <c r="CKI2638" s="113"/>
      <c r="CKJ2638" s="113"/>
      <c r="CKK2638" s="113"/>
      <c r="CKL2638" s="113"/>
      <c r="CKM2638" s="113"/>
      <c r="CKN2638" s="113"/>
      <c r="CKO2638" s="113"/>
      <c r="CKP2638" s="113"/>
      <c r="CKQ2638" s="113"/>
      <c r="CKR2638" s="113"/>
      <c r="CKS2638" s="113"/>
      <c r="CKT2638" s="113"/>
      <c r="CKU2638" s="113"/>
      <c r="CKV2638" s="113"/>
      <c r="CKW2638" s="113"/>
      <c r="CKX2638" s="113"/>
      <c r="CKY2638" s="113"/>
      <c r="CKZ2638" s="113"/>
      <c r="CLA2638" s="113"/>
      <c r="CLB2638" s="113"/>
      <c r="CLC2638" s="113"/>
      <c r="CLD2638" s="113"/>
      <c r="CLE2638" s="113"/>
      <c r="CLF2638" s="113"/>
      <c r="CLG2638" s="113"/>
      <c r="CLH2638" s="113"/>
      <c r="CLI2638" s="113"/>
      <c r="CLJ2638" s="113"/>
      <c r="CLK2638" s="113"/>
      <c r="CLL2638" s="113"/>
      <c r="CLM2638" s="113"/>
      <c r="CLN2638" s="113"/>
      <c r="CLO2638" s="113"/>
      <c r="CLP2638" s="113"/>
      <c r="CLQ2638" s="113"/>
      <c r="CLR2638" s="113"/>
      <c r="CLS2638" s="113"/>
      <c r="CLT2638" s="113"/>
      <c r="CLU2638" s="113"/>
      <c r="CLV2638" s="113"/>
      <c r="CLW2638" s="113"/>
      <c r="CLX2638" s="113"/>
      <c r="CLY2638" s="113"/>
      <c r="CLZ2638" s="113"/>
      <c r="CMA2638" s="113"/>
      <c r="CMB2638" s="113"/>
      <c r="CMC2638" s="113"/>
      <c r="CMD2638" s="113"/>
      <c r="CME2638" s="113"/>
      <c r="CMF2638" s="113"/>
      <c r="CMG2638" s="113"/>
      <c r="CMH2638" s="113"/>
      <c r="CMI2638" s="113"/>
      <c r="CMJ2638" s="113"/>
      <c r="CMK2638" s="113"/>
      <c r="CML2638" s="113"/>
      <c r="CMM2638" s="113"/>
      <c r="CMN2638" s="113"/>
      <c r="CMO2638" s="113"/>
      <c r="CMP2638" s="113"/>
      <c r="CMQ2638" s="113"/>
      <c r="CMR2638" s="113"/>
      <c r="CMS2638" s="113"/>
      <c r="CMT2638" s="113"/>
      <c r="CMU2638" s="113"/>
      <c r="CMV2638" s="113"/>
      <c r="CMW2638" s="113"/>
      <c r="CMX2638" s="113"/>
      <c r="CMY2638" s="113"/>
      <c r="CMZ2638" s="113"/>
      <c r="CNA2638" s="113"/>
      <c r="CNB2638" s="113"/>
      <c r="CNC2638" s="113"/>
      <c r="CND2638" s="113"/>
      <c r="CNE2638" s="113"/>
      <c r="CNF2638" s="113"/>
      <c r="CNG2638" s="113"/>
      <c r="CNH2638" s="113"/>
      <c r="CNI2638" s="113"/>
      <c r="CNJ2638" s="113"/>
      <c r="CNK2638" s="113"/>
      <c r="CNL2638" s="113"/>
      <c r="CNM2638" s="113"/>
      <c r="CNN2638" s="113"/>
      <c r="CNO2638" s="113"/>
      <c r="CNP2638" s="113"/>
      <c r="CNQ2638" s="113"/>
      <c r="CNR2638" s="113"/>
      <c r="CNS2638" s="113"/>
      <c r="CNT2638" s="113"/>
      <c r="CNU2638" s="113"/>
      <c r="CNV2638" s="113"/>
      <c r="CNW2638" s="113"/>
      <c r="CNX2638" s="113"/>
      <c r="CNY2638" s="113"/>
      <c r="CNZ2638" s="113"/>
      <c r="COA2638" s="113"/>
      <c r="COB2638" s="113"/>
      <c r="COC2638" s="113"/>
      <c r="COD2638" s="113"/>
      <c r="COE2638" s="113"/>
      <c r="COF2638" s="113"/>
      <c r="COG2638" s="113"/>
      <c r="COH2638" s="113"/>
      <c r="COI2638" s="113"/>
      <c r="COJ2638" s="113"/>
      <c r="COK2638" s="113"/>
      <c r="COL2638" s="113"/>
      <c r="COM2638" s="113"/>
      <c r="CON2638" s="113"/>
      <c r="COO2638" s="113"/>
      <c r="COP2638" s="113"/>
      <c r="COQ2638" s="113"/>
      <c r="COR2638" s="113"/>
      <c r="COS2638" s="113"/>
      <c r="COT2638" s="113"/>
      <c r="COU2638" s="113"/>
      <c r="COV2638" s="113"/>
      <c r="COW2638" s="113"/>
      <c r="COX2638" s="113"/>
      <c r="COY2638" s="113"/>
      <c r="COZ2638" s="113"/>
      <c r="CPA2638" s="113"/>
      <c r="CPB2638" s="113"/>
      <c r="CPC2638" s="113"/>
      <c r="CPD2638" s="113"/>
      <c r="CPE2638" s="113"/>
      <c r="CPF2638" s="113"/>
      <c r="CPG2638" s="113"/>
      <c r="CPH2638" s="113"/>
      <c r="CPI2638" s="113"/>
      <c r="CPJ2638" s="113"/>
      <c r="CPK2638" s="113"/>
      <c r="CPL2638" s="113"/>
      <c r="CPM2638" s="113"/>
      <c r="CPN2638" s="113"/>
      <c r="CPO2638" s="113"/>
      <c r="CPP2638" s="113"/>
      <c r="CPQ2638" s="113"/>
      <c r="CPR2638" s="113"/>
      <c r="CPS2638" s="113"/>
      <c r="CPT2638" s="113"/>
      <c r="CPU2638" s="113"/>
      <c r="CPV2638" s="113"/>
      <c r="CPW2638" s="113"/>
      <c r="CPX2638" s="113"/>
      <c r="CPY2638" s="113"/>
      <c r="CPZ2638" s="113"/>
      <c r="CQA2638" s="113"/>
      <c r="CQB2638" s="113"/>
      <c r="CQC2638" s="113"/>
      <c r="CQD2638" s="113"/>
      <c r="CQE2638" s="113"/>
      <c r="CQF2638" s="113"/>
      <c r="CQG2638" s="113"/>
      <c r="CQH2638" s="113"/>
      <c r="CQI2638" s="113"/>
      <c r="CQJ2638" s="113"/>
      <c r="CQK2638" s="113"/>
      <c r="CQL2638" s="113"/>
      <c r="CQM2638" s="113"/>
      <c r="CQN2638" s="113"/>
      <c r="CQO2638" s="113"/>
      <c r="CQP2638" s="113"/>
      <c r="CQQ2638" s="113"/>
      <c r="CQR2638" s="113"/>
      <c r="CQS2638" s="113"/>
      <c r="CQT2638" s="113"/>
      <c r="CQU2638" s="113"/>
      <c r="CQV2638" s="113"/>
      <c r="CQW2638" s="113"/>
      <c r="CQX2638" s="113"/>
      <c r="CQY2638" s="113"/>
      <c r="CQZ2638" s="113"/>
      <c r="CRA2638" s="113"/>
      <c r="CRB2638" s="113"/>
      <c r="CRC2638" s="113"/>
      <c r="CRD2638" s="113"/>
      <c r="CRE2638" s="113"/>
      <c r="CRF2638" s="113"/>
      <c r="CRG2638" s="113"/>
      <c r="CRH2638" s="113"/>
      <c r="CRI2638" s="113"/>
      <c r="CRJ2638" s="113"/>
      <c r="CRK2638" s="113"/>
      <c r="CRL2638" s="113"/>
      <c r="CRM2638" s="113"/>
      <c r="CRN2638" s="113"/>
      <c r="CRO2638" s="113"/>
      <c r="CRP2638" s="113"/>
      <c r="CRQ2638" s="113"/>
      <c r="CRR2638" s="113"/>
      <c r="CRS2638" s="113"/>
      <c r="CRT2638" s="113"/>
      <c r="CRU2638" s="113"/>
      <c r="CRV2638" s="113"/>
      <c r="CRW2638" s="113"/>
      <c r="CRX2638" s="113"/>
      <c r="CRY2638" s="113"/>
      <c r="CRZ2638" s="113"/>
      <c r="CSA2638" s="113"/>
      <c r="CSB2638" s="113"/>
      <c r="CSC2638" s="113"/>
      <c r="CSD2638" s="113"/>
      <c r="CSE2638" s="113"/>
      <c r="CSF2638" s="113"/>
      <c r="CSG2638" s="113"/>
      <c r="CSH2638" s="113"/>
      <c r="CSI2638" s="113"/>
      <c r="CSJ2638" s="113"/>
      <c r="CSK2638" s="113"/>
      <c r="CSL2638" s="113"/>
      <c r="CSM2638" s="113"/>
      <c r="CSN2638" s="113"/>
      <c r="CSO2638" s="113"/>
      <c r="CSP2638" s="113"/>
      <c r="CSQ2638" s="113"/>
      <c r="CSR2638" s="113"/>
      <c r="CSS2638" s="113"/>
      <c r="CST2638" s="113"/>
      <c r="CSU2638" s="113"/>
      <c r="CSV2638" s="113"/>
      <c r="CSW2638" s="113"/>
      <c r="CSX2638" s="113"/>
      <c r="CSY2638" s="113"/>
      <c r="CSZ2638" s="113"/>
      <c r="CTA2638" s="113"/>
      <c r="CTB2638" s="113"/>
      <c r="CTC2638" s="113"/>
      <c r="CTD2638" s="113"/>
      <c r="CTE2638" s="113"/>
      <c r="CTF2638" s="113"/>
      <c r="CTG2638" s="113"/>
      <c r="CTH2638" s="113"/>
      <c r="CTI2638" s="113"/>
      <c r="CTJ2638" s="113"/>
      <c r="CTK2638" s="113"/>
      <c r="CTL2638" s="113"/>
      <c r="CTM2638" s="113"/>
      <c r="CTN2638" s="113"/>
      <c r="CTO2638" s="113"/>
      <c r="CTP2638" s="113"/>
      <c r="CTQ2638" s="113"/>
      <c r="CTR2638" s="113"/>
      <c r="CTS2638" s="113"/>
      <c r="CTT2638" s="113"/>
      <c r="CTU2638" s="113"/>
      <c r="CTV2638" s="113"/>
      <c r="CTW2638" s="113"/>
      <c r="CTX2638" s="113"/>
      <c r="CTY2638" s="113"/>
      <c r="CTZ2638" s="113"/>
      <c r="CUA2638" s="113"/>
      <c r="CUB2638" s="113"/>
      <c r="CUC2638" s="113"/>
      <c r="CUD2638" s="113"/>
      <c r="CUE2638" s="113"/>
      <c r="CUF2638" s="113"/>
      <c r="CUG2638" s="113"/>
      <c r="CUH2638" s="113"/>
      <c r="CUI2638" s="113"/>
      <c r="CUJ2638" s="113"/>
      <c r="CUK2638" s="113"/>
      <c r="CUL2638" s="113"/>
      <c r="CUM2638" s="113"/>
      <c r="CUN2638" s="113"/>
      <c r="CUO2638" s="113"/>
      <c r="CUP2638" s="113"/>
      <c r="CUQ2638" s="113"/>
      <c r="CUR2638" s="113"/>
      <c r="CUS2638" s="113"/>
      <c r="CUT2638" s="113"/>
      <c r="CUU2638" s="113"/>
      <c r="CUV2638" s="113"/>
      <c r="CUW2638" s="113"/>
      <c r="CUX2638" s="113"/>
      <c r="CUY2638" s="113"/>
      <c r="CUZ2638" s="113"/>
      <c r="CVA2638" s="113"/>
      <c r="CVB2638" s="113"/>
      <c r="CVC2638" s="113"/>
      <c r="CVD2638" s="113"/>
      <c r="CVE2638" s="113"/>
      <c r="CVF2638" s="113"/>
      <c r="CVG2638" s="113"/>
      <c r="CVH2638" s="113"/>
      <c r="CVI2638" s="113"/>
      <c r="CVJ2638" s="113"/>
      <c r="CVK2638" s="113"/>
      <c r="CVL2638" s="113"/>
      <c r="CVM2638" s="113"/>
      <c r="CVN2638" s="113"/>
      <c r="CVO2638" s="113"/>
      <c r="CVP2638" s="113"/>
      <c r="CVQ2638" s="113"/>
      <c r="CVR2638" s="113"/>
      <c r="CVS2638" s="113"/>
      <c r="CVT2638" s="113"/>
      <c r="CVU2638" s="113"/>
      <c r="CVV2638" s="113"/>
      <c r="CVW2638" s="113"/>
      <c r="CVX2638" s="113"/>
      <c r="CVY2638" s="113"/>
      <c r="CVZ2638" s="113"/>
      <c r="CWA2638" s="113"/>
      <c r="CWB2638" s="113"/>
      <c r="CWC2638" s="113"/>
      <c r="CWD2638" s="113"/>
      <c r="CWE2638" s="113"/>
      <c r="CWF2638" s="113"/>
      <c r="CWG2638" s="113"/>
      <c r="CWH2638" s="113"/>
      <c r="CWI2638" s="113"/>
      <c r="CWJ2638" s="113"/>
      <c r="CWK2638" s="113"/>
      <c r="CWL2638" s="113"/>
      <c r="CWM2638" s="113"/>
      <c r="CWN2638" s="113"/>
      <c r="CWO2638" s="113"/>
      <c r="CWP2638" s="113"/>
      <c r="CWQ2638" s="113"/>
      <c r="CWR2638" s="113"/>
      <c r="CWS2638" s="113"/>
      <c r="CWT2638" s="113"/>
      <c r="CWU2638" s="113"/>
      <c r="CWV2638" s="113"/>
      <c r="CWW2638" s="113"/>
      <c r="CWX2638" s="113"/>
      <c r="CWY2638" s="113"/>
      <c r="CWZ2638" s="113"/>
      <c r="CXA2638" s="113"/>
      <c r="CXB2638" s="113"/>
      <c r="CXC2638" s="113"/>
      <c r="CXD2638" s="113"/>
      <c r="CXE2638" s="113"/>
      <c r="CXF2638" s="113"/>
      <c r="CXG2638" s="113"/>
      <c r="CXH2638" s="113"/>
      <c r="CXI2638" s="113"/>
      <c r="CXJ2638" s="113"/>
      <c r="CXK2638" s="113"/>
      <c r="CXL2638" s="113"/>
      <c r="CXM2638" s="113"/>
      <c r="CXN2638" s="113"/>
      <c r="CXO2638" s="113"/>
      <c r="CXP2638" s="113"/>
      <c r="CXQ2638" s="113"/>
      <c r="CXR2638" s="113"/>
      <c r="CXS2638" s="113"/>
      <c r="CXT2638" s="113"/>
      <c r="CXU2638" s="113"/>
      <c r="CXV2638" s="113"/>
      <c r="CXW2638" s="113"/>
      <c r="CXX2638" s="113"/>
      <c r="CXY2638" s="113"/>
      <c r="CXZ2638" s="113"/>
      <c r="CYA2638" s="113"/>
      <c r="CYB2638" s="113"/>
      <c r="CYC2638" s="113"/>
      <c r="CYD2638" s="113"/>
      <c r="CYE2638" s="113"/>
      <c r="CYF2638" s="113"/>
      <c r="CYG2638" s="113"/>
      <c r="CYH2638" s="113"/>
      <c r="CYI2638" s="113"/>
      <c r="CYJ2638" s="113"/>
      <c r="CYK2638" s="113"/>
      <c r="CYL2638" s="113"/>
      <c r="CYM2638" s="113"/>
      <c r="CYN2638" s="113"/>
      <c r="CYO2638" s="113"/>
      <c r="CYP2638" s="113"/>
      <c r="CYQ2638" s="113"/>
      <c r="CYR2638" s="113"/>
      <c r="CYS2638" s="113"/>
      <c r="CYT2638" s="113"/>
      <c r="CYU2638" s="113"/>
      <c r="CYV2638" s="113"/>
      <c r="CYW2638" s="113"/>
      <c r="CYX2638" s="113"/>
      <c r="CYY2638" s="113"/>
      <c r="CYZ2638" s="113"/>
      <c r="CZA2638" s="113"/>
      <c r="CZB2638" s="113"/>
      <c r="CZC2638" s="113"/>
      <c r="CZD2638" s="113"/>
      <c r="CZE2638" s="113"/>
      <c r="CZF2638" s="113"/>
      <c r="CZG2638" s="113"/>
      <c r="CZH2638" s="113"/>
      <c r="CZI2638" s="113"/>
      <c r="CZJ2638" s="113"/>
      <c r="CZK2638" s="113"/>
      <c r="CZL2638" s="113"/>
      <c r="CZM2638" s="113"/>
      <c r="CZN2638" s="113"/>
      <c r="CZO2638" s="113"/>
      <c r="CZP2638" s="113"/>
      <c r="CZQ2638" s="113"/>
      <c r="CZR2638" s="113"/>
      <c r="CZS2638" s="113"/>
      <c r="CZT2638" s="113"/>
      <c r="CZU2638" s="113"/>
      <c r="CZV2638" s="113"/>
      <c r="CZW2638" s="113"/>
      <c r="CZX2638" s="113"/>
      <c r="CZY2638" s="113"/>
      <c r="CZZ2638" s="113"/>
      <c r="DAA2638" s="113"/>
      <c r="DAB2638" s="113"/>
      <c r="DAC2638" s="113"/>
      <c r="DAD2638" s="113"/>
      <c r="DAE2638" s="113"/>
      <c r="DAF2638" s="113"/>
      <c r="DAG2638" s="113"/>
      <c r="DAH2638" s="113"/>
      <c r="DAI2638" s="113"/>
      <c r="DAJ2638" s="113"/>
      <c r="DAK2638" s="113"/>
      <c r="DAL2638" s="113"/>
      <c r="DAM2638" s="113"/>
      <c r="DAN2638" s="113"/>
      <c r="DAO2638" s="113"/>
      <c r="DAP2638" s="113"/>
      <c r="DAQ2638" s="113"/>
      <c r="DAR2638" s="113"/>
      <c r="DAS2638" s="113"/>
      <c r="DAT2638" s="113"/>
      <c r="DAU2638" s="113"/>
      <c r="DAV2638" s="113"/>
      <c r="DAW2638" s="113"/>
      <c r="DAX2638" s="113"/>
      <c r="DAY2638" s="113"/>
      <c r="DAZ2638" s="113"/>
      <c r="DBA2638" s="113"/>
      <c r="DBB2638" s="113"/>
      <c r="DBC2638" s="113"/>
      <c r="DBD2638" s="113"/>
      <c r="DBE2638" s="113"/>
      <c r="DBF2638" s="113"/>
      <c r="DBG2638" s="113"/>
      <c r="DBH2638" s="113"/>
      <c r="DBI2638" s="113"/>
      <c r="DBJ2638" s="113"/>
      <c r="DBK2638" s="113"/>
      <c r="DBL2638" s="113"/>
      <c r="DBM2638" s="113"/>
      <c r="DBN2638" s="113"/>
      <c r="DBO2638" s="113"/>
      <c r="DBP2638" s="113"/>
      <c r="DBQ2638" s="113"/>
      <c r="DBR2638" s="113"/>
      <c r="DBS2638" s="113"/>
      <c r="DBT2638" s="113"/>
      <c r="DBU2638" s="113"/>
      <c r="DBV2638" s="113"/>
      <c r="DBW2638" s="113"/>
      <c r="DBX2638" s="113"/>
      <c r="DBY2638" s="113"/>
      <c r="DBZ2638" s="113"/>
      <c r="DCA2638" s="113"/>
      <c r="DCB2638" s="113"/>
      <c r="DCC2638" s="113"/>
      <c r="DCD2638" s="113"/>
      <c r="DCE2638" s="113"/>
      <c r="DCF2638" s="113"/>
      <c r="DCG2638" s="113"/>
      <c r="DCH2638" s="113"/>
      <c r="DCI2638" s="113"/>
      <c r="DCJ2638" s="113"/>
      <c r="DCK2638" s="113"/>
      <c r="DCL2638" s="113"/>
      <c r="DCM2638" s="113"/>
      <c r="DCN2638" s="113"/>
      <c r="DCO2638" s="113"/>
      <c r="DCP2638" s="113"/>
      <c r="DCQ2638" s="113"/>
      <c r="DCR2638" s="113"/>
      <c r="DCS2638" s="113"/>
      <c r="DCT2638" s="113"/>
      <c r="DCU2638" s="113"/>
      <c r="DCV2638" s="113"/>
      <c r="DCW2638" s="113"/>
      <c r="DCX2638" s="113"/>
      <c r="DCY2638" s="113"/>
      <c r="DCZ2638" s="113"/>
      <c r="DDA2638" s="113"/>
      <c r="DDB2638" s="113"/>
      <c r="DDC2638" s="113"/>
      <c r="DDD2638" s="113"/>
      <c r="DDE2638" s="113"/>
      <c r="DDF2638" s="113"/>
      <c r="DDG2638" s="113"/>
      <c r="DDH2638" s="113"/>
      <c r="DDI2638" s="113"/>
      <c r="DDJ2638" s="113"/>
      <c r="DDK2638" s="113"/>
      <c r="DDL2638" s="113"/>
      <c r="DDM2638" s="113"/>
      <c r="DDN2638" s="113"/>
      <c r="DDO2638" s="113"/>
      <c r="DDP2638" s="113"/>
      <c r="DDQ2638" s="113"/>
      <c r="DDR2638" s="113"/>
      <c r="DDS2638" s="113"/>
      <c r="DDT2638" s="113"/>
      <c r="DDU2638" s="113"/>
      <c r="DDV2638" s="113"/>
      <c r="DDW2638" s="113"/>
      <c r="DDX2638" s="113"/>
      <c r="DDY2638" s="113"/>
      <c r="DDZ2638" s="113"/>
      <c r="DEA2638" s="113"/>
      <c r="DEB2638" s="113"/>
      <c r="DEC2638" s="113"/>
      <c r="DED2638" s="113"/>
      <c r="DEE2638" s="113"/>
      <c r="DEF2638" s="113"/>
      <c r="DEG2638" s="113"/>
      <c r="DEH2638" s="113"/>
      <c r="DEI2638" s="113"/>
      <c r="DEJ2638" s="113"/>
      <c r="DEK2638" s="113"/>
      <c r="DEL2638" s="113"/>
      <c r="DEM2638" s="113"/>
      <c r="DEN2638" s="113"/>
      <c r="DEO2638" s="113"/>
      <c r="DEP2638" s="113"/>
      <c r="DEQ2638" s="113"/>
      <c r="DER2638" s="113"/>
      <c r="DES2638" s="113"/>
      <c r="DET2638" s="113"/>
      <c r="DEU2638" s="113"/>
      <c r="DEV2638" s="113"/>
      <c r="DEW2638" s="113"/>
      <c r="DEX2638" s="113"/>
      <c r="DEY2638" s="113"/>
      <c r="DEZ2638" s="113"/>
      <c r="DFA2638" s="113"/>
      <c r="DFB2638" s="113"/>
      <c r="DFC2638" s="113"/>
      <c r="DFD2638" s="113"/>
      <c r="DFE2638" s="113"/>
      <c r="DFF2638" s="113"/>
      <c r="DFG2638" s="113"/>
      <c r="DFH2638" s="113"/>
      <c r="DFI2638" s="113"/>
      <c r="DFJ2638" s="113"/>
      <c r="DFK2638" s="113"/>
      <c r="DFL2638" s="113"/>
      <c r="DFM2638" s="113"/>
      <c r="DFN2638" s="113"/>
      <c r="DFO2638" s="113"/>
      <c r="DFP2638" s="113"/>
      <c r="DFQ2638" s="113"/>
      <c r="DFR2638" s="113"/>
      <c r="DFS2638" s="113"/>
      <c r="DFT2638" s="113"/>
      <c r="DFU2638" s="113"/>
      <c r="DFV2638" s="113"/>
      <c r="DFW2638" s="113"/>
      <c r="DFX2638" s="113"/>
      <c r="DFY2638" s="113"/>
      <c r="DFZ2638" s="113"/>
      <c r="DGA2638" s="113"/>
      <c r="DGB2638" s="113"/>
      <c r="DGC2638" s="113"/>
      <c r="DGD2638" s="113"/>
      <c r="DGE2638" s="113"/>
      <c r="DGF2638" s="113"/>
      <c r="DGG2638" s="113"/>
      <c r="DGH2638" s="113"/>
      <c r="DGI2638" s="113"/>
      <c r="DGJ2638" s="113"/>
      <c r="DGK2638" s="113"/>
      <c r="DGL2638" s="113"/>
      <c r="DGM2638" s="113"/>
      <c r="DGN2638" s="113"/>
      <c r="DGO2638" s="113"/>
      <c r="DGP2638" s="113"/>
      <c r="DGQ2638" s="113"/>
      <c r="DGR2638" s="113"/>
      <c r="DGS2638" s="113"/>
      <c r="DGT2638" s="113"/>
      <c r="DGU2638" s="113"/>
      <c r="DGV2638" s="113"/>
      <c r="DGW2638" s="113"/>
      <c r="DGX2638" s="113"/>
      <c r="DGY2638" s="113"/>
      <c r="DGZ2638" s="113"/>
      <c r="DHA2638" s="113"/>
      <c r="DHB2638" s="113"/>
      <c r="DHC2638" s="113"/>
      <c r="DHD2638" s="113"/>
      <c r="DHE2638" s="113"/>
      <c r="DHF2638" s="113"/>
      <c r="DHG2638" s="113"/>
      <c r="DHH2638" s="113"/>
      <c r="DHI2638" s="113"/>
      <c r="DHJ2638" s="113"/>
      <c r="DHK2638" s="113"/>
      <c r="DHL2638" s="113"/>
      <c r="DHM2638" s="113"/>
      <c r="DHN2638" s="113"/>
      <c r="DHO2638" s="113"/>
      <c r="DHP2638" s="113"/>
      <c r="DHQ2638" s="113"/>
      <c r="DHR2638" s="113"/>
      <c r="DHS2638" s="113"/>
      <c r="DHT2638" s="113"/>
      <c r="DHU2638" s="113"/>
      <c r="DHV2638" s="113"/>
      <c r="DHW2638" s="113"/>
      <c r="DHX2638" s="113"/>
      <c r="DHY2638" s="113"/>
      <c r="DHZ2638" s="113"/>
      <c r="DIA2638" s="113"/>
      <c r="DIB2638" s="113"/>
      <c r="DIC2638" s="113"/>
      <c r="DID2638" s="113"/>
      <c r="DIE2638" s="113"/>
      <c r="DIF2638" s="113"/>
      <c r="DIG2638" s="113"/>
      <c r="DIH2638" s="113"/>
      <c r="DII2638" s="113"/>
      <c r="DIJ2638" s="113"/>
      <c r="DIK2638" s="113"/>
      <c r="DIL2638" s="113"/>
      <c r="DIM2638" s="113"/>
      <c r="DIN2638" s="113"/>
      <c r="DIO2638" s="113"/>
      <c r="DIP2638" s="113"/>
      <c r="DIQ2638" s="113"/>
      <c r="DIR2638" s="113"/>
      <c r="DIS2638" s="113"/>
      <c r="DIT2638" s="113"/>
      <c r="DIU2638" s="113"/>
      <c r="DIV2638" s="113"/>
      <c r="DIW2638" s="113"/>
      <c r="DIX2638" s="113"/>
      <c r="DIY2638" s="113"/>
      <c r="DIZ2638" s="113"/>
      <c r="DJA2638" s="113"/>
      <c r="DJB2638" s="113"/>
      <c r="DJC2638" s="113"/>
      <c r="DJD2638" s="113"/>
      <c r="DJE2638" s="113"/>
      <c r="DJF2638" s="113"/>
      <c r="DJG2638" s="113"/>
      <c r="DJH2638" s="113"/>
      <c r="DJI2638" s="113"/>
      <c r="DJJ2638" s="113"/>
      <c r="DJK2638" s="113"/>
      <c r="DJL2638" s="113"/>
      <c r="DJM2638" s="113"/>
      <c r="DJN2638" s="113"/>
      <c r="DJO2638" s="113"/>
      <c r="DJP2638" s="113"/>
      <c r="DJQ2638" s="113"/>
      <c r="DJR2638" s="113"/>
      <c r="DJS2638" s="113"/>
      <c r="DJT2638" s="113"/>
      <c r="DJU2638" s="113"/>
      <c r="DJV2638" s="113"/>
      <c r="DJW2638" s="113"/>
      <c r="DJX2638" s="113"/>
      <c r="DJY2638" s="113"/>
      <c r="DJZ2638" s="113"/>
      <c r="DKA2638" s="113"/>
      <c r="DKB2638" s="113"/>
      <c r="DKC2638" s="113"/>
      <c r="DKD2638" s="113"/>
      <c r="DKE2638" s="113"/>
      <c r="DKF2638" s="113"/>
      <c r="DKG2638" s="113"/>
      <c r="DKH2638" s="113"/>
      <c r="DKI2638" s="113"/>
      <c r="DKJ2638" s="113"/>
      <c r="DKK2638" s="113"/>
      <c r="DKL2638" s="113"/>
      <c r="DKM2638" s="113"/>
      <c r="DKN2638" s="113"/>
      <c r="DKO2638" s="113"/>
      <c r="DKP2638" s="113"/>
      <c r="DKQ2638" s="113"/>
      <c r="DKR2638" s="113"/>
      <c r="DKS2638" s="113"/>
      <c r="DKT2638" s="113"/>
      <c r="DKU2638" s="113"/>
      <c r="DKV2638" s="113"/>
      <c r="DKW2638" s="113"/>
      <c r="DKX2638" s="113"/>
      <c r="DKY2638" s="113"/>
      <c r="DKZ2638" s="113"/>
      <c r="DLA2638" s="113"/>
      <c r="DLB2638" s="113"/>
      <c r="DLC2638" s="113"/>
      <c r="DLD2638" s="113"/>
      <c r="DLE2638" s="113"/>
      <c r="DLF2638" s="113"/>
      <c r="DLG2638" s="113"/>
      <c r="DLH2638" s="113"/>
      <c r="DLI2638" s="113"/>
      <c r="DLJ2638" s="113"/>
      <c r="DLK2638" s="113"/>
      <c r="DLL2638" s="113"/>
      <c r="DLM2638" s="113"/>
      <c r="DLN2638" s="113"/>
      <c r="DLO2638" s="113"/>
      <c r="DLP2638" s="113"/>
      <c r="DLQ2638" s="113"/>
      <c r="DLR2638" s="113"/>
      <c r="DLS2638" s="113"/>
      <c r="DLT2638" s="113"/>
      <c r="DLU2638" s="113"/>
      <c r="DLV2638" s="113"/>
      <c r="DLW2638" s="113"/>
      <c r="DLX2638" s="113"/>
      <c r="DLY2638" s="113"/>
      <c r="DLZ2638" s="113"/>
      <c r="DMA2638" s="113"/>
      <c r="DMB2638" s="113"/>
      <c r="DMC2638" s="113"/>
      <c r="DMD2638" s="113"/>
      <c r="DME2638" s="113"/>
      <c r="DMF2638" s="113"/>
      <c r="DMG2638" s="113"/>
      <c r="DMH2638" s="113"/>
      <c r="DMI2638" s="113"/>
      <c r="DMJ2638" s="113"/>
      <c r="DMK2638" s="113"/>
      <c r="DML2638" s="113"/>
      <c r="DMM2638" s="113"/>
      <c r="DMN2638" s="113"/>
      <c r="DMO2638" s="113"/>
      <c r="DMP2638" s="113"/>
      <c r="DMQ2638" s="113"/>
      <c r="DMR2638" s="113"/>
      <c r="DMS2638" s="113"/>
      <c r="DMT2638" s="113"/>
      <c r="DMU2638" s="113"/>
      <c r="DMV2638" s="113"/>
      <c r="DMW2638" s="113"/>
      <c r="DMX2638" s="113"/>
      <c r="DMY2638" s="113"/>
      <c r="DMZ2638" s="113"/>
      <c r="DNA2638" s="113"/>
      <c r="DNB2638" s="113"/>
      <c r="DNC2638" s="113"/>
      <c r="DND2638" s="113"/>
      <c r="DNE2638" s="113"/>
      <c r="DNF2638" s="113"/>
      <c r="DNG2638" s="113"/>
      <c r="DNH2638" s="113"/>
      <c r="DNI2638" s="113"/>
      <c r="DNJ2638" s="113"/>
      <c r="DNK2638" s="113"/>
      <c r="DNL2638" s="113"/>
      <c r="DNM2638" s="113"/>
      <c r="DNN2638" s="113"/>
      <c r="DNO2638" s="113"/>
      <c r="DNP2638" s="113"/>
      <c r="DNQ2638" s="113"/>
      <c r="DNR2638" s="113"/>
      <c r="DNS2638" s="113"/>
      <c r="DNT2638" s="113"/>
      <c r="DNU2638" s="113"/>
      <c r="DNV2638" s="113"/>
      <c r="DNW2638" s="113"/>
      <c r="DNX2638" s="113"/>
      <c r="DNY2638" s="113"/>
      <c r="DNZ2638" s="113"/>
      <c r="DOA2638" s="113"/>
      <c r="DOB2638" s="113"/>
      <c r="DOC2638" s="113"/>
      <c r="DOD2638" s="113"/>
      <c r="DOE2638" s="113"/>
      <c r="DOF2638" s="113"/>
      <c r="DOG2638" s="113"/>
      <c r="DOH2638" s="113"/>
      <c r="DOI2638" s="113"/>
      <c r="DOJ2638" s="113"/>
      <c r="DOK2638" s="113"/>
      <c r="DOL2638" s="113"/>
      <c r="DOM2638" s="113"/>
      <c r="DON2638" s="113"/>
      <c r="DOO2638" s="113"/>
      <c r="DOP2638" s="113"/>
      <c r="DOQ2638" s="113"/>
      <c r="DOR2638" s="113"/>
      <c r="DOS2638" s="113"/>
      <c r="DOT2638" s="113"/>
      <c r="DOU2638" s="113"/>
      <c r="DOV2638" s="113"/>
      <c r="DOW2638" s="113"/>
      <c r="DOX2638" s="113"/>
      <c r="DOY2638" s="113"/>
      <c r="DOZ2638" s="113"/>
      <c r="DPA2638" s="113"/>
      <c r="DPB2638" s="113"/>
      <c r="DPC2638" s="113"/>
      <c r="DPD2638" s="113"/>
      <c r="DPE2638" s="113"/>
      <c r="DPF2638" s="113"/>
      <c r="DPG2638" s="113"/>
      <c r="DPH2638" s="113"/>
      <c r="DPI2638" s="113"/>
      <c r="DPJ2638" s="113"/>
      <c r="DPK2638" s="113"/>
      <c r="DPL2638" s="113"/>
      <c r="DPM2638" s="113"/>
      <c r="DPN2638" s="113"/>
      <c r="DPO2638" s="113"/>
      <c r="DPP2638" s="113"/>
      <c r="DPQ2638" s="113"/>
      <c r="DPR2638" s="113"/>
      <c r="DPS2638" s="113"/>
      <c r="DPT2638" s="113"/>
      <c r="DPU2638" s="113"/>
      <c r="DPV2638" s="113"/>
      <c r="DPW2638" s="113"/>
      <c r="DPX2638" s="113"/>
      <c r="DPY2638" s="113"/>
      <c r="DPZ2638" s="113"/>
      <c r="DQA2638" s="113"/>
      <c r="DQB2638" s="113"/>
      <c r="DQC2638" s="113"/>
      <c r="DQD2638" s="113"/>
      <c r="DQE2638" s="113"/>
      <c r="DQF2638" s="113"/>
      <c r="DQG2638" s="113"/>
      <c r="DQH2638" s="113"/>
      <c r="DQI2638" s="113"/>
      <c r="DQJ2638" s="113"/>
      <c r="DQK2638" s="113"/>
      <c r="DQL2638" s="113"/>
      <c r="DQM2638" s="113"/>
      <c r="DQN2638" s="113"/>
      <c r="DQO2638" s="113"/>
      <c r="DQP2638" s="113"/>
      <c r="DQQ2638" s="113"/>
      <c r="DQR2638" s="113"/>
      <c r="DQS2638" s="113"/>
      <c r="DQT2638" s="113"/>
      <c r="DQU2638" s="113"/>
      <c r="DQV2638" s="113"/>
      <c r="DQW2638" s="113"/>
      <c r="DQX2638" s="113"/>
      <c r="DQY2638" s="113"/>
      <c r="DQZ2638" s="113"/>
      <c r="DRA2638" s="113"/>
      <c r="DRB2638" s="113"/>
      <c r="DRC2638" s="113"/>
      <c r="DRD2638" s="113"/>
      <c r="DRE2638" s="113"/>
      <c r="DRF2638" s="113"/>
      <c r="DRG2638" s="113"/>
      <c r="DRH2638" s="113"/>
      <c r="DRI2638" s="113"/>
      <c r="DRJ2638" s="113"/>
      <c r="DRK2638" s="113"/>
      <c r="DRL2638" s="113"/>
      <c r="DRM2638" s="113"/>
      <c r="DRN2638" s="113"/>
      <c r="DRO2638" s="113"/>
      <c r="DRP2638" s="113"/>
      <c r="DRQ2638" s="113"/>
      <c r="DRR2638" s="113"/>
      <c r="DRS2638" s="113"/>
      <c r="DRT2638" s="113"/>
      <c r="DRU2638" s="113"/>
      <c r="DRV2638" s="113"/>
      <c r="DRW2638" s="113"/>
      <c r="DRX2638" s="113"/>
      <c r="DRY2638" s="113"/>
      <c r="DRZ2638" s="113"/>
      <c r="DSA2638" s="113"/>
      <c r="DSB2638" s="113"/>
      <c r="DSC2638" s="113"/>
      <c r="DSD2638" s="113"/>
      <c r="DSE2638" s="113"/>
      <c r="DSF2638" s="113"/>
      <c r="DSG2638" s="113"/>
      <c r="DSH2638" s="113"/>
      <c r="DSI2638" s="113"/>
      <c r="DSJ2638" s="113"/>
      <c r="DSK2638" s="113"/>
      <c r="DSL2638" s="113"/>
      <c r="DSM2638" s="113"/>
      <c r="DSN2638" s="113"/>
      <c r="DSO2638" s="113"/>
      <c r="DSP2638" s="113"/>
      <c r="DSQ2638" s="113"/>
      <c r="DSR2638" s="113"/>
      <c r="DSS2638" s="113"/>
      <c r="DST2638" s="113"/>
      <c r="DSU2638" s="113"/>
      <c r="DSV2638" s="113"/>
      <c r="DSW2638" s="113"/>
      <c r="DSX2638" s="113"/>
      <c r="DSY2638" s="113"/>
      <c r="DSZ2638" s="113"/>
      <c r="DTA2638" s="113"/>
      <c r="DTB2638" s="113"/>
      <c r="DTC2638" s="113"/>
      <c r="DTD2638" s="113"/>
      <c r="DTE2638" s="113"/>
      <c r="DTF2638" s="113"/>
      <c r="DTG2638" s="113"/>
      <c r="DTH2638" s="113"/>
      <c r="DTI2638" s="113"/>
      <c r="DTJ2638" s="113"/>
      <c r="DTK2638" s="113"/>
      <c r="DTL2638" s="113"/>
      <c r="DTM2638" s="113"/>
      <c r="DTN2638" s="113"/>
      <c r="DTO2638" s="113"/>
      <c r="DTP2638" s="113"/>
      <c r="DTQ2638" s="113"/>
      <c r="DTR2638" s="113"/>
      <c r="DTS2638" s="113"/>
      <c r="DTT2638" s="113"/>
      <c r="DTU2638" s="113"/>
      <c r="DTV2638" s="113"/>
      <c r="DTW2638" s="113"/>
      <c r="DTX2638" s="113"/>
      <c r="DTY2638" s="113"/>
      <c r="DTZ2638" s="113"/>
      <c r="DUA2638" s="113"/>
      <c r="DUB2638" s="113"/>
      <c r="DUC2638" s="113"/>
      <c r="DUD2638" s="113"/>
      <c r="DUE2638" s="113"/>
      <c r="DUF2638" s="113"/>
      <c r="DUG2638" s="113"/>
      <c r="DUH2638" s="113"/>
      <c r="DUI2638" s="113"/>
      <c r="DUJ2638" s="113"/>
      <c r="DUK2638" s="113"/>
      <c r="DUL2638" s="113"/>
      <c r="DUM2638" s="113"/>
      <c r="DUN2638" s="113"/>
      <c r="DUO2638" s="113"/>
      <c r="DUP2638" s="113"/>
      <c r="DUQ2638" s="113"/>
      <c r="DUR2638" s="113"/>
      <c r="DUS2638" s="113"/>
      <c r="DUT2638" s="113"/>
      <c r="DUU2638" s="113"/>
      <c r="DUV2638" s="113"/>
      <c r="DUW2638" s="113"/>
      <c r="DUX2638" s="113"/>
      <c r="DUY2638" s="113"/>
      <c r="DUZ2638" s="113"/>
      <c r="DVA2638" s="113"/>
      <c r="DVB2638" s="113"/>
      <c r="DVC2638" s="113"/>
      <c r="DVD2638" s="113"/>
      <c r="DVE2638" s="113"/>
      <c r="DVF2638" s="113"/>
      <c r="DVG2638" s="113"/>
      <c r="DVH2638" s="113"/>
      <c r="DVI2638" s="113"/>
      <c r="DVJ2638" s="113"/>
      <c r="DVK2638" s="113"/>
      <c r="DVL2638" s="113"/>
      <c r="DVM2638" s="113"/>
      <c r="DVN2638" s="113"/>
      <c r="DVO2638" s="113"/>
      <c r="DVP2638" s="113"/>
      <c r="DVQ2638" s="113"/>
      <c r="DVR2638" s="113"/>
      <c r="DVS2638" s="113"/>
      <c r="DVT2638" s="113"/>
      <c r="DVU2638" s="113"/>
      <c r="DVV2638" s="113"/>
      <c r="DVW2638" s="113"/>
      <c r="DVX2638" s="113"/>
      <c r="DVY2638" s="113"/>
      <c r="DVZ2638" s="113"/>
      <c r="DWA2638" s="113"/>
      <c r="DWB2638" s="113"/>
      <c r="DWC2638" s="113"/>
      <c r="DWD2638" s="113"/>
      <c r="DWE2638" s="113"/>
      <c r="DWF2638" s="113"/>
      <c r="DWG2638" s="113"/>
      <c r="DWH2638" s="113"/>
      <c r="DWI2638" s="113"/>
      <c r="DWJ2638" s="113"/>
      <c r="DWK2638" s="113"/>
      <c r="DWL2638" s="113"/>
      <c r="DWM2638" s="113"/>
      <c r="DWN2638" s="113"/>
      <c r="DWO2638" s="113"/>
      <c r="DWP2638" s="113"/>
      <c r="DWQ2638" s="113"/>
      <c r="DWR2638" s="113"/>
      <c r="DWS2638" s="113"/>
      <c r="DWT2638" s="113"/>
      <c r="DWU2638" s="113"/>
      <c r="DWV2638" s="113"/>
      <c r="DWW2638" s="113"/>
      <c r="DWX2638" s="113"/>
      <c r="DWY2638" s="113"/>
      <c r="DWZ2638" s="113"/>
      <c r="DXA2638" s="113"/>
      <c r="DXB2638" s="113"/>
      <c r="DXC2638" s="113"/>
      <c r="DXD2638" s="113"/>
      <c r="DXE2638" s="113"/>
      <c r="DXF2638" s="113"/>
      <c r="DXG2638" s="113"/>
      <c r="DXH2638" s="113"/>
      <c r="DXI2638" s="113"/>
      <c r="DXJ2638" s="113"/>
      <c r="DXK2638" s="113"/>
      <c r="DXL2638" s="113"/>
      <c r="DXM2638" s="113"/>
      <c r="DXN2638" s="113"/>
      <c r="DXO2638" s="113"/>
      <c r="DXP2638" s="113"/>
      <c r="DXQ2638" s="113"/>
      <c r="DXR2638" s="113"/>
      <c r="DXS2638" s="113"/>
      <c r="DXT2638" s="113"/>
      <c r="DXU2638" s="113"/>
      <c r="DXV2638" s="113"/>
      <c r="DXW2638" s="113"/>
      <c r="DXX2638" s="113"/>
      <c r="DXY2638" s="113"/>
      <c r="DXZ2638" s="113"/>
      <c r="DYA2638" s="113"/>
      <c r="DYB2638" s="113"/>
      <c r="DYC2638" s="113"/>
      <c r="DYD2638" s="113"/>
      <c r="DYE2638" s="113"/>
      <c r="DYF2638" s="113"/>
      <c r="DYG2638" s="113"/>
      <c r="DYH2638" s="113"/>
      <c r="DYI2638" s="113"/>
      <c r="DYJ2638" s="113"/>
      <c r="DYK2638" s="113"/>
      <c r="DYL2638" s="113"/>
      <c r="DYM2638" s="113"/>
      <c r="DYN2638" s="113"/>
      <c r="DYO2638" s="113"/>
      <c r="DYP2638" s="113"/>
      <c r="DYQ2638" s="113"/>
      <c r="DYR2638" s="113"/>
      <c r="DYS2638" s="113"/>
      <c r="DYT2638" s="113"/>
      <c r="DYU2638" s="113"/>
      <c r="DYV2638" s="113"/>
      <c r="DYW2638" s="113"/>
      <c r="DYX2638" s="113"/>
      <c r="DYY2638" s="113"/>
      <c r="DYZ2638" s="113"/>
      <c r="DZA2638" s="113"/>
      <c r="DZB2638" s="113"/>
      <c r="DZC2638" s="113"/>
      <c r="DZD2638" s="113"/>
      <c r="DZE2638" s="113"/>
      <c r="DZF2638" s="113"/>
      <c r="DZG2638" s="113"/>
      <c r="DZH2638" s="113"/>
      <c r="DZI2638" s="113"/>
      <c r="DZJ2638" s="113"/>
      <c r="DZK2638" s="113"/>
      <c r="DZL2638" s="113"/>
      <c r="DZM2638" s="113"/>
      <c r="DZN2638" s="113"/>
      <c r="DZO2638" s="113"/>
      <c r="DZP2638" s="113"/>
      <c r="DZQ2638" s="113"/>
      <c r="DZR2638" s="113"/>
      <c r="DZS2638" s="113"/>
      <c r="DZT2638" s="113"/>
      <c r="DZU2638" s="113"/>
      <c r="DZV2638" s="113"/>
      <c r="DZW2638" s="113"/>
      <c r="DZX2638" s="113"/>
      <c r="DZY2638" s="113"/>
      <c r="DZZ2638" s="113"/>
      <c r="EAA2638" s="113"/>
      <c r="EAB2638" s="113"/>
      <c r="EAC2638" s="113"/>
      <c r="EAD2638" s="113"/>
      <c r="EAE2638" s="113"/>
      <c r="EAF2638" s="113"/>
      <c r="EAG2638" s="113"/>
      <c r="EAH2638" s="113"/>
      <c r="EAI2638" s="113"/>
      <c r="EAJ2638" s="113"/>
      <c r="EAK2638" s="113"/>
      <c r="EAL2638" s="113"/>
      <c r="EAM2638" s="113"/>
      <c r="EAN2638" s="113"/>
      <c r="EAO2638" s="113"/>
      <c r="EAP2638" s="113"/>
      <c r="EAQ2638" s="113"/>
      <c r="EAR2638" s="113"/>
      <c r="EAS2638" s="113"/>
      <c r="EAT2638" s="113"/>
      <c r="EAU2638" s="113"/>
      <c r="EAV2638" s="113"/>
      <c r="EAW2638" s="113"/>
      <c r="EAX2638" s="113"/>
      <c r="EAY2638" s="113"/>
      <c r="EAZ2638" s="113"/>
      <c r="EBA2638" s="113"/>
      <c r="EBB2638" s="113"/>
      <c r="EBC2638" s="113"/>
      <c r="EBD2638" s="113"/>
      <c r="EBE2638" s="113"/>
      <c r="EBF2638" s="113"/>
      <c r="EBG2638" s="113"/>
      <c r="EBH2638" s="113"/>
      <c r="EBI2638" s="113"/>
      <c r="EBJ2638" s="113"/>
      <c r="EBK2638" s="113"/>
      <c r="EBL2638" s="113"/>
      <c r="EBM2638" s="113"/>
      <c r="EBN2638" s="113"/>
      <c r="EBO2638" s="113"/>
      <c r="EBP2638" s="113"/>
      <c r="EBQ2638" s="113"/>
      <c r="EBR2638" s="113"/>
      <c r="EBS2638" s="113"/>
      <c r="EBT2638" s="113"/>
      <c r="EBU2638" s="113"/>
      <c r="EBV2638" s="113"/>
      <c r="EBW2638" s="113"/>
      <c r="EBX2638" s="113"/>
      <c r="EBY2638" s="113"/>
      <c r="EBZ2638" s="113"/>
      <c r="ECA2638" s="113"/>
      <c r="ECB2638" s="113"/>
      <c r="ECC2638" s="113"/>
      <c r="ECD2638" s="113"/>
      <c r="ECE2638" s="113"/>
      <c r="ECF2638" s="113"/>
      <c r="ECG2638" s="113"/>
      <c r="ECH2638" s="113"/>
      <c r="ECI2638" s="113"/>
      <c r="ECJ2638" s="113"/>
      <c r="ECK2638" s="113"/>
      <c r="ECL2638" s="113"/>
      <c r="ECM2638" s="113"/>
      <c r="ECN2638" s="113"/>
      <c r="ECO2638" s="113"/>
      <c r="ECP2638" s="113"/>
      <c r="ECQ2638" s="113"/>
      <c r="ECR2638" s="113"/>
      <c r="ECS2638" s="113"/>
      <c r="ECT2638" s="113"/>
      <c r="ECU2638" s="113"/>
      <c r="ECV2638" s="113"/>
      <c r="ECW2638" s="113"/>
      <c r="ECX2638" s="113"/>
      <c r="ECY2638" s="113"/>
      <c r="ECZ2638" s="113"/>
      <c r="EDA2638" s="113"/>
      <c r="EDB2638" s="113"/>
      <c r="EDC2638" s="113"/>
      <c r="EDD2638" s="113"/>
      <c r="EDE2638" s="113"/>
      <c r="EDF2638" s="113"/>
      <c r="EDG2638" s="113"/>
      <c r="EDH2638" s="113"/>
      <c r="EDI2638" s="113"/>
      <c r="EDJ2638" s="113"/>
      <c r="EDK2638" s="113"/>
      <c r="EDL2638" s="113"/>
      <c r="EDM2638" s="113"/>
      <c r="EDN2638" s="113"/>
      <c r="EDO2638" s="113"/>
      <c r="EDP2638" s="113"/>
      <c r="EDQ2638" s="113"/>
      <c r="EDR2638" s="113"/>
      <c r="EDS2638" s="113"/>
      <c r="EDT2638" s="113"/>
      <c r="EDU2638" s="113"/>
      <c r="EDV2638" s="113"/>
      <c r="EDW2638" s="113"/>
      <c r="EDX2638" s="113"/>
      <c r="EDY2638" s="113"/>
      <c r="EDZ2638" s="113"/>
      <c r="EEA2638" s="113"/>
      <c r="EEB2638" s="113"/>
      <c r="EEC2638" s="113"/>
      <c r="EED2638" s="113"/>
      <c r="EEE2638" s="113"/>
      <c r="EEF2638" s="113"/>
      <c r="EEG2638" s="113"/>
      <c r="EEH2638" s="113"/>
      <c r="EEI2638" s="113"/>
      <c r="EEJ2638" s="113"/>
      <c r="EEK2638" s="113"/>
      <c r="EEL2638" s="113"/>
      <c r="EEM2638" s="113"/>
      <c r="EEN2638" s="113"/>
      <c r="EEO2638" s="113"/>
      <c r="EEP2638" s="113"/>
      <c r="EEQ2638" s="113"/>
      <c r="EER2638" s="113"/>
      <c r="EES2638" s="113"/>
      <c r="EET2638" s="113"/>
      <c r="EEU2638" s="113"/>
      <c r="EEV2638" s="113"/>
      <c r="EEW2638" s="113"/>
      <c r="EEX2638" s="113"/>
      <c r="EEY2638" s="113"/>
      <c r="EEZ2638" s="113"/>
      <c r="EFA2638" s="113"/>
      <c r="EFB2638" s="113"/>
      <c r="EFC2638" s="113"/>
      <c r="EFD2638" s="113"/>
      <c r="EFE2638" s="113"/>
      <c r="EFF2638" s="113"/>
      <c r="EFG2638" s="113"/>
      <c r="EFH2638" s="113"/>
      <c r="EFI2638" s="113"/>
      <c r="EFJ2638" s="113"/>
      <c r="EFK2638" s="113"/>
      <c r="EFL2638" s="113"/>
      <c r="EFM2638" s="113"/>
      <c r="EFN2638" s="113"/>
      <c r="EFO2638" s="113"/>
      <c r="EFP2638" s="113"/>
      <c r="EFQ2638" s="113"/>
      <c r="EFR2638" s="113"/>
      <c r="EFS2638" s="113"/>
      <c r="EFT2638" s="113"/>
      <c r="EFU2638" s="113"/>
      <c r="EFV2638" s="113"/>
      <c r="EFW2638" s="113"/>
      <c r="EFX2638" s="113"/>
      <c r="EFY2638" s="113"/>
      <c r="EFZ2638" s="113"/>
      <c r="EGA2638" s="113"/>
      <c r="EGB2638" s="113"/>
      <c r="EGC2638" s="113"/>
      <c r="EGD2638" s="113"/>
      <c r="EGE2638" s="113"/>
      <c r="EGF2638" s="113"/>
      <c r="EGG2638" s="113"/>
      <c r="EGH2638" s="113"/>
      <c r="EGI2638" s="113"/>
      <c r="EGJ2638" s="113"/>
      <c r="EGK2638" s="113"/>
      <c r="EGL2638" s="113"/>
      <c r="EGM2638" s="113"/>
      <c r="EGN2638" s="113"/>
      <c r="EGO2638" s="113"/>
      <c r="EGP2638" s="113"/>
      <c r="EGQ2638" s="113"/>
      <c r="EGR2638" s="113"/>
      <c r="EGS2638" s="113"/>
      <c r="EGT2638" s="113"/>
      <c r="EGU2638" s="113"/>
      <c r="EGV2638" s="113"/>
      <c r="EGW2638" s="113"/>
      <c r="EGX2638" s="113"/>
      <c r="EGY2638" s="113"/>
      <c r="EGZ2638" s="113"/>
      <c r="EHA2638" s="113"/>
      <c r="EHB2638" s="113"/>
      <c r="EHC2638" s="113"/>
      <c r="EHD2638" s="113"/>
      <c r="EHE2638" s="113"/>
      <c r="EHF2638" s="113"/>
      <c r="EHG2638" s="113"/>
      <c r="EHH2638" s="113"/>
      <c r="EHI2638" s="113"/>
      <c r="EHJ2638" s="113"/>
      <c r="EHK2638" s="113"/>
      <c r="EHL2638" s="113"/>
      <c r="EHM2638" s="113"/>
      <c r="EHN2638" s="113"/>
      <c r="EHO2638" s="113"/>
      <c r="EHP2638" s="113"/>
      <c r="EHQ2638" s="113"/>
      <c r="EHR2638" s="113"/>
      <c r="EHS2638" s="113"/>
      <c r="EHT2638" s="113"/>
      <c r="EHU2638" s="113"/>
      <c r="EHV2638" s="113"/>
      <c r="EHW2638" s="113"/>
      <c r="EHX2638" s="113"/>
      <c r="EHY2638" s="113"/>
      <c r="EHZ2638" s="113"/>
      <c r="EIA2638" s="113"/>
      <c r="EIB2638" s="113"/>
      <c r="EIC2638" s="113"/>
      <c r="EID2638" s="113"/>
      <c r="EIE2638" s="113"/>
      <c r="EIF2638" s="113"/>
      <c r="EIG2638" s="113"/>
      <c r="EIH2638" s="113"/>
      <c r="EII2638" s="113"/>
      <c r="EIJ2638" s="113"/>
      <c r="EIK2638" s="113"/>
      <c r="EIL2638" s="113"/>
      <c r="EIM2638" s="113"/>
      <c r="EIN2638" s="113"/>
      <c r="EIO2638" s="113"/>
      <c r="EIP2638" s="113"/>
      <c r="EIQ2638" s="113"/>
      <c r="EIR2638" s="113"/>
      <c r="EIS2638" s="113"/>
      <c r="EIT2638" s="113"/>
      <c r="EIU2638" s="113"/>
      <c r="EIV2638" s="113"/>
      <c r="EIW2638" s="113"/>
      <c r="EIX2638" s="113"/>
      <c r="EIY2638" s="113"/>
      <c r="EIZ2638" s="113"/>
      <c r="EJA2638" s="113"/>
      <c r="EJB2638" s="113"/>
      <c r="EJC2638" s="113"/>
      <c r="EJD2638" s="113"/>
      <c r="EJE2638" s="113"/>
      <c r="EJF2638" s="113"/>
      <c r="EJG2638" s="113"/>
      <c r="EJH2638" s="113"/>
      <c r="EJI2638" s="113"/>
      <c r="EJJ2638" s="113"/>
      <c r="EJK2638" s="113"/>
      <c r="EJL2638" s="113"/>
      <c r="EJM2638" s="113"/>
      <c r="EJN2638" s="113"/>
      <c r="EJO2638" s="113"/>
      <c r="EJP2638" s="113"/>
      <c r="EJQ2638" s="113"/>
      <c r="EJR2638" s="113"/>
      <c r="EJS2638" s="113"/>
      <c r="EJT2638" s="113"/>
      <c r="EJU2638" s="113"/>
      <c r="EJV2638" s="113"/>
      <c r="EJW2638" s="113"/>
      <c r="EJX2638" s="113"/>
      <c r="EJY2638" s="113"/>
      <c r="EJZ2638" s="113"/>
      <c r="EKA2638" s="113"/>
      <c r="EKB2638" s="113"/>
      <c r="EKC2638" s="113"/>
      <c r="EKD2638" s="113"/>
      <c r="EKE2638" s="113"/>
      <c r="EKF2638" s="113"/>
      <c r="EKG2638" s="113"/>
      <c r="EKH2638" s="113"/>
      <c r="EKI2638" s="113"/>
      <c r="EKJ2638" s="113"/>
      <c r="EKK2638" s="113"/>
      <c r="EKL2638" s="113"/>
      <c r="EKM2638" s="113"/>
      <c r="EKN2638" s="113"/>
      <c r="EKO2638" s="113"/>
      <c r="EKP2638" s="113"/>
      <c r="EKQ2638" s="113"/>
      <c r="EKR2638" s="113"/>
      <c r="EKS2638" s="113"/>
      <c r="EKT2638" s="113"/>
      <c r="EKU2638" s="113"/>
      <c r="EKV2638" s="113"/>
      <c r="EKW2638" s="113"/>
      <c r="EKX2638" s="113"/>
      <c r="EKY2638" s="113"/>
      <c r="EKZ2638" s="113"/>
      <c r="ELA2638" s="113"/>
      <c r="ELB2638" s="113"/>
      <c r="ELC2638" s="113"/>
      <c r="ELD2638" s="113"/>
      <c r="ELE2638" s="113"/>
      <c r="ELF2638" s="113"/>
      <c r="ELG2638" s="113"/>
      <c r="ELH2638" s="113"/>
      <c r="ELI2638" s="113"/>
      <c r="ELJ2638" s="113"/>
      <c r="ELK2638" s="113"/>
      <c r="ELL2638" s="113"/>
      <c r="ELM2638" s="113"/>
      <c r="ELN2638" s="113"/>
      <c r="ELO2638" s="113"/>
      <c r="ELP2638" s="113"/>
      <c r="ELQ2638" s="113"/>
      <c r="ELR2638" s="113"/>
      <c r="ELS2638" s="113"/>
      <c r="ELT2638" s="113"/>
      <c r="ELU2638" s="113"/>
      <c r="ELV2638" s="113"/>
      <c r="ELW2638" s="113"/>
      <c r="ELX2638" s="113"/>
      <c r="ELY2638" s="113"/>
      <c r="ELZ2638" s="113"/>
      <c r="EMA2638" s="113"/>
      <c r="EMB2638" s="113"/>
      <c r="EMC2638" s="113"/>
      <c r="EMD2638" s="113"/>
      <c r="EME2638" s="113"/>
      <c r="EMF2638" s="113"/>
      <c r="EMG2638" s="113"/>
      <c r="EMH2638" s="113"/>
      <c r="EMI2638" s="113"/>
      <c r="EMJ2638" s="113"/>
      <c r="EMK2638" s="113"/>
      <c r="EML2638" s="113"/>
      <c r="EMM2638" s="113"/>
      <c r="EMN2638" s="113"/>
      <c r="EMO2638" s="113"/>
      <c r="EMP2638" s="113"/>
      <c r="EMQ2638" s="113"/>
      <c r="EMR2638" s="113"/>
      <c r="EMS2638" s="113"/>
      <c r="EMT2638" s="113"/>
      <c r="EMU2638" s="113"/>
      <c r="EMV2638" s="113"/>
      <c r="EMW2638" s="113"/>
      <c r="EMX2638" s="113"/>
      <c r="EMY2638" s="113"/>
      <c r="EMZ2638" s="113"/>
      <c r="ENA2638" s="113"/>
      <c r="ENB2638" s="113"/>
      <c r="ENC2638" s="113"/>
      <c r="END2638" s="113"/>
      <c r="ENE2638" s="113"/>
      <c r="ENF2638" s="113"/>
      <c r="ENG2638" s="113"/>
      <c r="ENH2638" s="113"/>
      <c r="ENI2638" s="113"/>
      <c r="ENJ2638" s="113"/>
      <c r="ENK2638" s="113"/>
      <c r="ENL2638" s="113"/>
      <c r="ENM2638" s="113"/>
      <c r="ENN2638" s="113"/>
      <c r="ENO2638" s="113"/>
      <c r="ENP2638" s="113"/>
      <c r="ENQ2638" s="113"/>
      <c r="ENR2638" s="113"/>
      <c r="ENS2638" s="113"/>
      <c r="ENT2638" s="113"/>
      <c r="ENU2638" s="113"/>
      <c r="ENV2638" s="113"/>
      <c r="ENW2638" s="113"/>
      <c r="ENX2638" s="113"/>
      <c r="ENY2638" s="113"/>
      <c r="ENZ2638" s="113"/>
      <c r="EOA2638" s="113"/>
      <c r="EOB2638" s="113"/>
      <c r="EOC2638" s="113"/>
      <c r="EOD2638" s="113"/>
      <c r="EOE2638" s="113"/>
      <c r="EOF2638" s="113"/>
      <c r="EOG2638" s="113"/>
      <c r="EOH2638" s="113"/>
      <c r="EOI2638" s="113"/>
      <c r="EOJ2638" s="113"/>
      <c r="EOK2638" s="113"/>
      <c r="EOL2638" s="113"/>
      <c r="EOM2638" s="113"/>
      <c r="EON2638" s="113"/>
      <c r="EOO2638" s="113"/>
      <c r="EOP2638" s="113"/>
      <c r="EOQ2638" s="113"/>
      <c r="EOR2638" s="113"/>
      <c r="EOS2638" s="113"/>
      <c r="EOT2638" s="113"/>
      <c r="EOU2638" s="113"/>
      <c r="EOV2638" s="113"/>
      <c r="EOW2638" s="113"/>
      <c r="EOX2638" s="113"/>
      <c r="EOY2638" s="113"/>
      <c r="EOZ2638" s="113"/>
      <c r="EPA2638" s="113"/>
      <c r="EPB2638" s="113"/>
      <c r="EPC2638" s="113"/>
      <c r="EPD2638" s="113"/>
      <c r="EPE2638" s="113"/>
      <c r="EPF2638" s="113"/>
      <c r="EPG2638" s="113"/>
      <c r="EPH2638" s="113"/>
      <c r="EPI2638" s="113"/>
      <c r="EPJ2638" s="113"/>
      <c r="EPK2638" s="113"/>
      <c r="EPL2638" s="113"/>
      <c r="EPM2638" s="113"/>
      <c r="EPN2638" s="113"/>
      <c r="EPO2638" s="113"/>
      <c r="EPP2638" s="113"/>
      <c r="EPQ2638" s="113"/>
      <c r="EPR2638" s="113"/>
      <c r="EPS2638" s="113"/>
      <c r="EPT2638" s="113"/>
      <c r="EPU2638" s="113"/>
      <c r="EPV2638" s="113"/>
      <c r="EPW2638" s="113"/>
      <c r="EPX2638" s="113"/>
      <c r="EPY2638" s="113"/>
      <c r="EPZ2638" s="113"/>
      <c r="EQA2638" s="113"/>
      <c r="EQB2638" s="113"/>
      <c r="EQC2638" s="113"/>
      <c r="EQD2638" s="113"/>
      <c r="EQE2638" s="113"/>
      <c r="EQF2638" s="113"/>
      <c r="EQG2638" s="113"/>
      <c r="EQH2638" s="113"/>
      <c r="EQI2638" s="113"/>
      <c r="EQJ2638" s="113"/>
      <c r="EQK2638" s="113"/>
      <c r="EQL2638" s="113"/>
      <c r="EQM2638" s="113"/>
      <c r="EQN2638" s="113"/>
      <c r="EQO2638" s="113"/>
      <c r="EQP2638" s="113"/>
      <c r="EQQ2638" s="113"/>
      <c r="EQR2638" s="113"/>
      <c r="EQS2638" s="113"/>
      <c r="EQT2638" s="113"/>
      <c r="EQU2638" s="113"/>
      <c r="EQV2638" s="113"/>
      <c r="EQW2638" s="113"/>
      <c r="EQX2638" s="113"/>
      <c r="EQY2638" s="113"/>
      <c r="EQZ2638" s="113"/>
      <c r="ERA2638" s="113"/>
      <c r="ERB2638" s="113"/>
      <c r="ERC2638" s="113"/>
      <c r="ERD2638" s="113"/>
      <c r="ERE2638" s="113"/>
      <c r="ERF2638" s="113"/>
      <c r="ERG2638" s="113"/>
      <c r="ERH2638" s="113"/>
      <c r="ERI2638" s="113"/>
      <c r="ERJ2638" s="113"/>
      <c r="ERK2638" s="113"/>
      <c r="ERL2638" s="113"/>
      <c r="ERM2638" s="113"/>
      <c r="ERN2638" s="113"/>
      <c r="ERO2638" s="113"/>
      <c r="ERP2638" s="113"/>
      <c r="ERQ2638" s="113"/>
      <c r="ERR2638" s="113"/>
      <c r="ERS2638" s="113"/>
      <c r="ERT2638" s="113"/>
      <c r="ERU2638" s="113"/>
      <c r="ERV2638" s="113"/>
      <c r="ERW2638" s="113"/>
      <c r="ERX2638" s="113"/>
      <c r="ERY2638" s="113"/>
      <c r="ERZ2638" s="113"/>
      <c r="ESA2638" s="113"/>
      <c r="ESB2638" s="113"/>
      <c r="ESC2638" s="113"/>
      <c r="ESD2638" s="113"/>
      <c r="ESE2638" s="113"/>
      <c r="ESF2638" s="113"/>
      <c r="ESG2638" s="113"/>
      <c r="ESH2638" s="113"/>
      <c r="ESI2638" s="113"/>
      <c r="ESJ2638" s="113"/>
      <c r="ESK2638" s="113"/>
      <c r="ESL2638" s="113"/>
      <c r="ESM2638" s="113"/>
      <c r="ESN2638" s="113"/>
      <c r="ESO2638" s="113"/>
      <c r="ESP2638" s="113"/>
      <c r="ESQ2638" s="113"/>
      <c r="ESR2638" s="113"/>
      <c r="ESS2638" s="113"/>
      <c r="EST2638" s="113"/>
      <c r="ESU2638" s="113"/>
      <c r="ESV2638" s="113"/>
      <c r="ESW2638" s="113"/>
      <c r="ESX2638" s="113"/>
      <c r="ESY2638" s="113"/>
      <c r="ESZ2638" s="113"/>
      <c r="ETA2638" s="113"/>
      <c r="ETB2638" s="113"/>
      <c r="ETC2638" s="113"/>
      <c r="ETD2638" s="113"/>
      <c r="ETE2638" s="113"/>
      <c r="ETF2638" s="113"/>
      <c r="ETG2638" s="113"/>
      <c r="ETH2638" s="113"/>
      <c r="ETI2638" s="113"/>
      <c r="ETJ2638" s="113"/>
      <c r="ETK2638" s="113"/>
      <c r="ETL2638" s="113"/>
      <c r="ETM2638" s="113"/>
      <c r="ETN2638" s="113"/>
      <c r="ETO2638" s="113"/>
      <c r="ETP2638" s="113"/>
      <c r="ETQ2638" s="113"/>
      <c r="ETR2638" s="113"/>
      <c r="ETS2638" s="113"/>
      <c r="ETT2638" s="113"/>
      <c r="ETU2638" s="113"/>
      <c r="ETV2638" s="113"/>
      <c r="ETW2638" s="113"/>
      <c r="ETX2638" s="113"/>
      <c r="ETY2638" s="113"/>
      <c r="ETZ2638" s="113"/>
      <c r="EUA2638" s="113"/>
      <c r="EUB2638" s="113"/>
      <c r="EUC2638" s="113"/>
      <c r="EUD2638" s="113"/>
      <c r="EUE2638" s="113"/>
      <c r="EUF2638" s="113"/>
      <c r="EUG2638" s="113"/>
      <c r="EUH2638" s="113"/>
      <c r="EUI2638" s="113"/>
      <c r="EUJ2638" s="113"/>
      <c r="EUK2638" s="113"/>
      <c r="EUL2638" s="113"/>
      <c r="EUM2638" s="113"/>
      <c r="EUN2638" s="113"/>
      <c r="EUO2638" s="113"/>
      <c r="EUP2638" s="113"/>
      <c r="EUQ2638" s="113"/>
      <c r="EUR2638" s="113"/>
      <c r="EUS2638" s="113"/>
      <c r="EUT2638" s="113"/>
      <c r="EUU2638" s="113"/>
      <c r="EUV2638" s="113"/>
      <c r="EUW2638" s="113"/>
      <c r="EUX2638" s="113"/>
      <c r="EUY2638" s="113"/>
      <c r="EUZ2638" s="113"/>
      <c r="EVA2638" s="113"/>
      <c r="EVB2638" s="113"/>
      <c r="EVC2638" s="113"/>
      <c r="EVD2638" s="113"/>
      <c r="EVE2638" s="113"/>
      <c r="EVF2638" s="113"/>
      <c r="EVG2638" s="113"/>
      <c r="EVH2638" s="113"/>
      <c r="EVI2638" s="113"/>
      <c r="EVJ2638" s="113"/>
      <c r="EVK2638" s="113"/>
      <c r="EVL2638" s="113"/>
      <c r="EVM2638" s="113"/>
      <c r="EVN2638" s="113"/>
      <c r="EVO2638" s="113"/>
      <c r="EVP2638" s="113"/>
      <c r="EVQ2638" s="113"/>
      <c r="EVR2638" s="113"/>
      <c r="EVS2638" s="113"/>
      <c r="EVT2638" s="113"/>
      <c r="EVU2638" s="113"/>
      <c r="EVV2638" s="113"/>
      <c r="EVW2638" s="113"/>
      <c r="EVX2638" s="113"/>
      <c r="EVY2638" s="113"/>
      <c r="EVZ2638" s="113"/>
      <c r="EWA2638" s="113"/>
      <c r="EWB2638" s="113"/>
      <c r="EWC2638" s="113"/>
      <c r="EWD2638" s="113"/>
      <c r="EWE2638" s="113"/>
      <c r="EWF2638" s="113"/>
      <c r="EWG2638" s="113"/>
      <c r="EWH2638" s="113"/>
      <c r="EWI2638" s="113"/>
      <c r="EWJ2638" s="113"/>
      <c r="EWK2638" s="113"/>
      <c r="EWL2638" s="113"/>
      <c r="EWM2638" s="113"/>
      <c r="EWN2638" s="113"/>
      <c r="EWO2638" s="113"/>
      <c r="EWP2638" s="113"/>
      <c r="EWQ2638" s="113"/>
      <c r="EWR2638" s="113"/>
      <c r="EWS2638" s="113"/>
      <c r="EWT2638" s="113"/>
      <c r="EWU2638" s="113"/>
      <c r="EWV2638" s="113"/>
      <c r="EWW2638" s="113"/>
      <c r="EWX2638" s="113"/>
      <c r="EWY2638" s="113"/>
      <c r="EWZ2638" s="113"/>
      <c r="EXA2638" s="113"/>
      <c r="EXB2638" s="113"/>
      <c r="EXC2638" s="113"/>
      <c r="EXD2638" s="113"/>
      <c r="EXE2638" s="113"/>
      <c r="EXF2638" s="113"/>
      <c r="EXG2638" s="113"/>
      <c r="EXH2638" s="113"/>
      <c r="EXI2638" s="113"/>
      <c r="EXJ2638" s="113"/>
      <c r="EXK2638" s="113"/>
      <c r="EXL2638" s="113"/>
      <c r="EXM2638" s="113"/>
      <c r="EXN2638" s="113"/>
      <c r="EXO2638" s="113"/>
      <c r="EXP2638" s="113"/>
      <c r="EXQ2638" s="113"/>
      <c r="EXR2638" s="113"/>
      <c r="EXS2638" s="113"/>
      <c r="EXT2638" s="113"/>
      <c r="EXU2638" s="113"/>
      <c r="EXV2638" s="113"/>
      <c r="EXW2638" s="113"/>
      <c r="EXX2638" s="113"/>
      <c r="EXY2638" s="113"/>
      <c r="EXZ2638" s="113"/>
      <c r="EYA2638" s="113"/>
      <c r="EYB2638" s="113"/>
      <c r="EYC2638" s="113"/>
      <c r="EYD2638" s="113"/>
      <c r="EYE2638" s="113"/>
      <c r="EYF2638" s="113"/>
      <c r="EYG2638" s="113"/>
      <c r="EYH2638" s="113"/>
      <c r="EYI2638" s="113"/>
      <c r="EYJ2638" s="113"/>
      <c r="EYK2638" s="113"/>
      <c r="EYL2638" s="113"/>
      <c r="EYM2638" s="113"/>
      <c r="EYN2638" s="113"/>
      <c r="EYO2638" s="113"/>
      <c r="EYP2638" s="113"/>
      <c r="EYQ2638" s="113"/>
      <c r="EYR2638" s="113"/>
      <c r="EYS2638" s="113"/>
      <c r="EYT2638" s="113"/>
      <c r="EYU2638" s="113"/>
      <c r="EYV2638" s="113"/>
      <c r="EYW2638" s="113"/>
      <c r="EYX2638" s="113"/>
      <c r="EYY2638" s="113"/>
      <c r="EYZ2638" s="113"/>
      <c r="EZA2638" s="113"/>
      <c r="EZB2638" s="113"/>
      <c r="EZC2638" s="113"/>
      <c r="EZD2638" s="113"/>
      <c r="EZE2638" s="113"/>
      <c r="EZF2638" s="113"/>
      <c r="EZG2638" s="113"/>
      <c r="EZH2638" s="113"/>
      <c r="EZI2638" s="113"/>
      <c r="EZJ2638" s="113"/>
      <c r="EZK2638" s="113"/>
      <c r="EZL2638" s="113"/>
      <c r="EZM2638" s="113"/>
      <c r="EZN2638" s="113"/>
      <c r="EZO2638" s="113"/>
      <c r="EZP2638" s="113"/>
      <c r="EZQ2638" s="113"/>
      <c r="EZR2638" s="113"/>
      <c r="EZS2638" s="113"/>
      <c r="EZT2638" s="113"/>
      <c r="EZU2638" s="113"/>
      <c r="EZV2638" s="113"/>
      <c r="EZW2638" s="113"/>
      <c r="EZX2638" s="113"/>
      <c r="EZY2638" s="113"/>
      <c r="EZZ2638" s="113"/>
      <c r="FAA2638" s="113"/>
      <c r="FAB2638" s="113"/>
      <c r="FAC2638" s="113"/>
      <c r="FAD2638" s="113"/>
      <c r="FAE2638" s="113"/>
      <c r="FAF2638" s="113"/>
      <c r="FAG2638" s="113"/>
      <c r="FAH2638" s="113"/>
      <c r="FAI2638" s="113"/>
      <c r="FAJ2638" s="113"/>
      <c r="FAK2638" s="113"/>
      <c r="FAL2638" s="113"/>
      <c r="FAM2638" s="113"/>
      <c r="FAN2638" s="113"/>
      <c r="FAO2638" s="113"/>
      <c r="FAP2638" s="113"/>
      <c r="FAQ2638" s="113"/>
      <c r="FAR2638" s="113"/>
      <c r="FAS2638" s="113"/>
      <c r="FAT2638" s="113"/>
      <c r="FAU2638" s="113"/>
      <c r="FAV2638" s="113"/>
      <c r="FAW2638" s="113"/>
      <c r="FAX2638" s="113"/>
      <c r="FAY2638" s="113"/>
      <c r="FAZ2638" s="113"/>
      <c r="FBA2638" s="113"/>
      <c r="FBB2638" s="113"/>
      <c r="FBC2638" s="113"/>
      <c r="FBD2638" s="113"/>
      <c r="FBE2638" s="113"/>
      <c r="FBF2638" s="113"/>
      <c r="FBG2638" s="113"/>
      <c r="FBH2638" s="113"/>
      <c r="FBI2638" s="113"/>
      <c r="FBJ2638" s="113"/>
      <c r="FBK2638" s="113"/>
      <c r="FBL2638" s="113"/>
      <c r="FBM2638" s="113"/>
      <c r="FBN2638" s="113"/>
      <c r="FBO2638" s="113"/>
      <c r="FBP2638" s="113"/>
      <c r="FBQ2638" s="113"/>
      <c r="FBR2638" s="113"/>
      <c r="FBS2638" s="113"/>
      <c r="FBT2638" s="113"/>
      <c r="FBU2638" s="113"/>
      <c r="FBV2638" s="113"/>
      <c r="FBW2638" s="113"/>
      <c r="FBX2638" s="113"/>
      <c r="FBY2638" s="113"/>
      <c r="FBZ2638" s="113"/>
      <c r="FCA2638" s="113"/>
      <c r="FCB2638" s="113"/>
      <c r="FCC2638" s="113"/>
      <c r="FCD2638" s="113"/>
      <c r="FCE2638" s="113"/>
      <c r="FCF2638" s="113"/>
      <c r="FCG2638" s="113"/>
      <c r="FCH2638" s="113"/>
      <c r="FCI2638" s="113"/>
      <c r="FCJ2638" s="113"/>
      <c r="FCK2638" s="113"/>
      <c r="FCL2638" s="113"/>
      <c r="FCM2638" s="113"/>
      <c r="FCN2638" s="113"/>
      <c r="FCO2638" s="113"/>
      <c r="FCP2638" s="113"/>
      <c r="FCQ2638" s="113"/>
      <c r="FCR2638" s="113"/>
      <c r="FCS2638" s="113"/>
      <c r="FCT2638" s="113"/>
      <c r="FCU2638" s="113"/>
      <c r="FCV2638" s="113"/>
      <c r="FCW2638" s="113"/>
      <c r="FCX2638" s="113"/>
      <c r="FCY2638" s="113"/>
      <c r="FCZ2638" s="113"/>
      <c r="FDA2638" s="113"/>
      <c r="FDB2638" s="113"/>
      <c r="FDC2638" s="113"/>
      <c r="FDD2638" s="113"/>
      <c r="FDE2638" s="113"/>
      <c r="FDF2638" s="113"/>
      <c r="FDG2638" s="113"/>
      <c r="FDH2638" s="113"/>
      <c r="FDI2638" s="113"/>
      <c r="FDJ2638" s="113"/>
      <c r="FDK2638" s="113"/>
      <c r="FDL2638" s="113"/>
      <c r="FDM2638" s="113"/>
      <c r="FDN2638" s="113"/>
      <c r="FDO2638" s="113"/>
      <c r="FDP2638" s="113"/>
      <c r="FDQ2638" s="113"/>
      <c r="FDR2638" s="113"/>
      <c r="FDS2638" s="113"/>
      <c r="FDT2638" s="113"/>
      <c r="FDU2638" s="113"/>
      <c r="FDV2638" s="113"/>
      <c r="FDW2638" s="113"/>
      <c r="FDX2638" s="113"/>
      <c r="FDY2638" s="113"/>
      <c r="FDZ2638" s="113"/>
      <c r="FEA2638" s="113"/>
      <c r="FEB2638" s="113"/>
      <c r="FEC2638" s="113"/>
      <c r="FED2638" s="113"/>
      <c r="FEE2638" s="113"/>
      <c r="FEF2638" s="113"/>
      <c r="FEG2638" s="113"/>
      <c r="FEH2638" s="113"/>
      <c r="FEI2638" s="113"/>
      <c r="FEJ2638" s="113"/>
      <c r="FEK2638" s="113"/>
      <c r="FEL2638" s="113"/>
      <c r="FEM2638" s="113"/>
      <c r="FEN2638" s="113"/>
      <c r="FEO2638" s="113"/>
      <c r="FEP2638" s="113"/>
      <c r="FEQ2638" s="113"/>
      <c r="FER2638" s="113"/>
      <c r="FES2638" s="113"/>
      <c r="FET2638" s="113"/>
      <c r="FEU2638" s="113"/>
      <c r="FEV2638" s="113"/>
      <c r="FEW2638" s="113"/>
      <c r="FEX2638" s="113"/>
      <c r="FEY2638" s="113"/>
      <c r="FEZ2638" s="113"/>
      <c r="FFA2638" s="113"/>
      <c r="FFB2638" s="113"/>
      <c r="FFC2638" s="113"/>
      <c r="FFD2638" s="113"/>
      <c r="FFE2638" s="113"/>
      <c r="FFF2638" s="113"/>
      <c r="FFG2638" s="113"/>
      <c r="FFH2638" s="113"/>
      <c r="FFI2638" s="113"/>
      <c r="FFJ2638" s="113"/>
      <c r="FFK2638" s="113"/>
      <c r="FFL2638" s="113"/>
      <c r="FFM2638" s="113"/>
      <c r="FFN2638" s="113"/>
      <c r="FFO2638" s="113"/>
      <c r="FFP2638" s="113"/>
      <c r="FFQ2638" s="113"/>
      <c r="FFR2638" s="113"/>
      <c r="FFS2638" s="113"/>
      <c r="FFT2638" s="113"/>
      <c r="FFU2638" s="113"/>
      <c r="FFV2638" s="113"/>
      <c r="FFW2638" s="113"/>
      <c r="FFX2638" s="113"/>
      <c r="FFY2638" s="113"/>
      <c r="FFZ2638" s="113"/>
      <c r="FGA2638" s="113"/>
      <c r="FGB2638" s="113"/>
      <c r="FGC2638" s="113"/>
      <c r="FGD2638" s="113"/>
      <c r="FGE2638" s="113"/>
      <c r="FGF2638" s="113"/>
      <c r="FGG2638" s="113"/>
      <c r="FGH2638" s="113"/>
      <c r="FGI2638" s="113"/>
      <c r="FGJ2638" s="113"/>
      <c r="FGK2638" s="113"/>
      <c r="FGL2638" s="113"/>
      <c r="FGM2638" s="113"/>
      <c r="FGN2638" s="113"/>
      <c r="FGO2638" s="113"/>
      <c r="FGP2638" s="113"/>
      <c r="FGQ2638" s="113"/>
      <c r="FGR2638" s="113"/>
      <c r="FGS2638" s="113"/>
      <c r="FGT2638" s="113"/>
      <c r="FGU2638" s="113"/>
      <c r="FGV2638" s="113"/>
      <c r="FGW2638" s="113"/>
      <c r="FGX2638" s="113"/>
      <c r="FGY2638" s="113"/>
      <c r="FGZ2638" s="113"/>
      <c r="FHA2638" s="113"/>
      <c r="FHB2638" s="113"/>
      <c r="FHC2638" s="113"/>
      <c r="FHD2638" s="113"/>
      <c r="FHE2638" s="113"/>
      <c r="FHF2638" s="113"/>
      <c r="FHG2638" s="113"/>
      <c r="FHH2638" s="113"/>
      <c r="FHI2638" s="113"/>
      <c r="FHJ2638" s="113"/>
      <c r="FHK2638" s="113"/>
      <c r="FHL2638" s="113"/>
      <c r="FHM2638" s="113"/>
      <c r="FHN2638" s="113"/>
      <c r="FHO2638" s="113"/>
      <c r="FHP2638" s="113"/>
      <c r="FHQ2638" s="113"/>
      <c r="FHR2638" s="113"/>
      <c r="FHS2638" s="113"/>
      <c r="FHT2638" s="113"/>
      <c r="FHU2638" s="113"/>
      <c r="FHV2638" s="113"/>
      <c r="FHW2638" s="113"/>
      <c r="FHX2638" s="113"/>
      <c r="FHY2638" s="113"/>
      <c r="FHZ2638" s="113"/>
      <c r="FIA2638" s="113"/>
      <c r="FIB2638" s="113"/>
      <c r="FIC2638" s="113"/>
      <c r="FID2638" s="113"/>
      <c r="FIE2638" s="113"/>
      <c r="FIF2638" s="113"/>
      <c r="FIG2638" s="113"/>
      <c r="FIH2638" s="113"/>
      <c r="FII2638" s="113"/>
      <c r="FIJ2638" s="113"/>
      <c r="FIK2638" s="113"/>
      <c r="FIL2638" s="113"/>
      <c r="FIM2638" s="113"/>
      <c r="FIN2638" s="113"/>
      <c r="FIO2638" s="113"/>
      <c r="FIP2638" s="113"/>
      <c r="FIQ2638" s="113"/>
      <c r="FIR2638" s="113"/>
      <c r="FIS2638" s="113"/>
      <c r="FIT2638" s="113"/>
      <c r="FIU2638" s="113"/>
      <c r="FIV2638" s="113"/>
      <c r="FIW2638" s="113"/>
      <c r="FIX2638" s="113"/>
      <c r="FIY2638" s="113"/>
      <c r="FIZ2638" s="113"/>
      <c r="FJA2638" s="113"/>
      <c r="FJB2638" s="113"/>
      <c r="FJC2638" s="113"/>
      <c r="FJD2638" s="113"/>
      <c r="FJE2638" s="113"/>
      <c r="FJF2638" s="113"/>
      <c r="FJG2638" s="113"/>
      <c r="FJH2638" s="113"/>
      <c r="FJI2638" s="113"/>
      <c r="FJJ2638" s="113"/>
      <c r="FJK2638" s="113"/>
      <c r="FJL2638" s="113"/>
      <c r="FJM2638" s="113"/>
      <c r="FJN2638" s="113"/>
      <c r="FJO2638" s="113"/>
      <c r="FJP2638" s="113"/>
      <c r="FJQ2638" s="113"/>
      <c r="FJR2638" s="113"/>
      <c r="FJS2638" s="113"/>
      <c r="FJT2638" s="113"/>
      <c r="FJU2638" s="113"/>
      <c r="FJV2638" s="113"/>
      <c r="FJW2638" s="113"/>
      <c r="FJX2638" s="113"/>
      <c r="FJY2638" s="113"/>
      <c r="FJZ2638" s="113"/>
      <c r="FKA2638" s="113"/>
      <c r="FKB2638" s="113"/>
      <c r="FKC2638" s="113"/>
      <c r="FKD2638" s="113"/>
      <c r="FKE2638" s="113"/>
      <c r="FKF2638" s="113"/>
      <c r="FKG2638" s="113"/>
      <c r="FKH2638" s="113"/>
      <c r="FKI2638" s="113"/>
      <c r="FKJ2638" s="113"/>
      <c r="FKK2638" s="113"/>
      <c r="FKL2638" s="113"/>
      <c r="FKM2638" s="113"/>
      <c r="FKN2638" s="113"/>
      <c r="FKO2638" s="113"/>
      <c r="FKP2638" s="113"/>
      <c r="FKQ2638" s="113"/>
      <c r="FKR2638" s="113"/>
      <c r="FKS2638" s="113"/>
      <c r="FKT2638" s="113"/>
      <c r="FKU2638" s="113"/>
      <c r="FKV2638" s="113"/>
      <c r="FKW2638" s="113"/>
      <c r="FKX2638" s="113"/>
      <c r="FKY2638" s="113"/>
      <c r="FKZ2638" s="113"/>
      <c r="FLA2638" s="113"/>
      <c r="FLB2638" s="113"/>
      <c r="FLC2638" s="113"/>
      <c r="FLD2638" s="113"/>
      <c r="FLE2638" s="113"/>
      <c r="FLF2638" s="113"/>
      <c r="FLG2638" s="113"/>
      <c r="FLH2638" s="113"/>
      <c r="FLI2638" s="113"/>
      <c r="FLJ2638" s="113"/>
      <c r="FLK2638" s="113"/>
      <c r="FLL2638" s="113"/>
      <c r="FLM2638" s="113"/>
      <c r="FLN2638" s="113"/>
      <c r="FLO2638" s="113"/>
      <c r="FLP2638" s="113"/>
      <c r="FLQ2638" s="113"/>
      <c r="FLR2638" s="113"/>
      <c r="FLS2638" s="113"/>
      <c r="FLT2638" s="113"/>
      <c r="FLU2638" s="113"/>
      <c r="FLV2638" s="113"/>
      <c r="FLW2638" s="113"/>
      <c r="FLX2638" s="113"/>
      <c r="FLY2638" s="113"/>
      <c r="FLZ2638" s="113"/>
      <c r="FMA2638" s="113"/>
      <c r="FMB2638" s="113"/>
      <c r="FMC2638" s="113"/>
      <c r="FMD2638" s="113"/>
      <c r="FME2638" s="113"/>
      <c r="FMF2638" s="113"/>
      <c r="FMG2638" s="113"/>
      <c r="FMH2638" s="113"/>
      <c r="FMI2638" s="113"/>
      <c r="FMJ2638" s="113"/>
      <c r="FMK2638" s="113"/>
      <c r="FML2638" s="113"/>
      <c r="FMM2638" s="113"/>
      <c r="FMN2638" s="113"/>
      <c r="FMO2638" s="113"/>
      <c r="FMP2638" s="113"/>
      <c r="FMQ2638" s="113"/>
      <c r="FMR2638" s="113"/>
      <c r="FMS2638" s="113"/>
      <c r="FMT2638" s="113"/>
      <c r="FMU2638" s="113"/>
      <c r="FMV2638" s="113"/>
      <c r="FMW2638" s="113"/>
      <c r="FMX2638" s="113"/>
      <c r="FMY2638" s="113"/>
      <c r="FMZ2638" s="113"/>
      <c r="FNA2638" s="113"/>
      <c r="FNB2638" s="113"/>
      <c r="FNC2638" s="113"/>
      <c r="FND2638" s="113"/>
      <c r="FNE2638" s="113"/>
      <c r="FNF2638" s="113"/>
      <c r="FNG2638" s="113"/>
      <c r="FNH2638" s="113"/>
      <c r="FNI2638" s="113"/>
      <c r="FNJ2638" s="113"/>
      <c r="FNK2638" s="113"/>
      <c r="FNL2638" s="113"/>
      <c r="FNM2638" s="113"/>
      <c r="FNN2638" s="113"/>
      <c r="FNO2638" s="113"/>
      <c r="FNP2638" s="113"/>
      <c r="FNQ2638" s="113"/>
      <c r="FNR2638" s="113"/>
      <c r="FNS2638" s="113"/>
      <c r="FNT2638" s="113"/>
      <c r="FNU2638" s="113"/>
      <c r="FNV2638" s="113"/>
      <c r="FNW2638" s="113"/>
      <c r="FNX2638" s="113"/>
      <c r="FNY2638" s="113"/>
      <c r="FNZ2638" s="113"/>
      <c r="FOA2638" s="113"/>
      <c r="FOB2638" s="113"/>
      <c r="FOC2638" s="113"/>
      <c r="FOD2638" s="113"/>
      <c r="FOE2638" s="113"/>
      <c r="FOF2638" s="113"/>
      <c r="FOG2638" s="113"/>
      <c r="FOH2638" s="113"/>
      <c r="FOI2638" s="113"/>
      <c r="FOJ2638" s="113"/>
      <c r="FOK2638" s="113"/>
      <c r="FOL2638" s="113"/>
      <c r="FOM2638" s="113"/>
      <c r="FON2638" s="113"/>
      <c r="FOO2638" s="113"/>
      <c r="FOP2638" s="113"/>
      <c r="FOQ2638" s="113"/>
      <c r="FOR2638" s="113"/>
      <c r="FOS2638" s="113"/>
      <c r="FOT2638" s="113"/>
      <c r="FOU2638" s="113"/>
      <c r="FOV2638" s="113"/>
      <c r="FOW2638" s="113"/>
      <c r="FOX2638" s="113"/>
      <c r="FOY2638" s="113"/>
      <c r="FOZ2638" s="113"/>
      <c r="FPA2638" s="113"/>
      <c r="FPB2638" s="113"/>
      <c r="FPC2638" s="113"/>
      <c r="FPD2638" s="113"/>
      <c r="FPE2638" s="113"/>
      <c r="FPF2638" s="113"/>
      <c r="FPG2638" s="113"/>
      <c r="FPH2638" s="113"/>
      <c r="FPI2638" s="113"/>
      <c r="FPJ2638" s="113"/>
      <c r="FPK2638" s="113"/>
      <c r="FPL2638" s="113"/>
      <c r="FPM2638" s="113"/>
      <c r="FPN2638" s="113"/>
      <c r="FPO2638" s="113"/>
      <c r="FPP2638" s="113"/>
      <c r="FPQ2638" s="113"/>
      <c r="FPR2638" s="113"/>
      <c r="FPS2638" s="113"/>
      <c r="FPT2638" s="113"/>
      <c r="FPU2638" s="113"/>
      <c r="FPV2638" s="113"/>
      <c r="FPW2638" s="113"/>
      <c r="FPX2638" s="113"/>
      <c r="FPY2638" s="113"/>
      <c r="FPZ2638" s="113"/>
      <c r="FQA2638" s="113"/>
      <c r="FQB2638" s="113"/>
      <c r="FQC2638" s="113"/>
      <c r="FQD2638" s="113"/>
      <c r="FQE2638" s="113"/>
      <c r="FQF2638" s="113"/>
      <c r="FQG2638" s="113"/>
      <c r="FQH2638" s="113"/>
      <c r="FQI2638" s="113"/>
      <c r="FQJ2638" s="113"/>
      <c r="FQK2638" s="113"/>
      <c r="FQL2638" s="113"/>
      <c r="FQM2638" s="113"/>
      <c r="FQN2638" s="113"/>
      <c r="FQO2638" s="113"/>
      <c r="FQP2638" s="113"/>
      <c r="FQQ2638" s="113"/>
      <c r="FQR2638" s="113"/>
      <c r="FQS2638" s="113"/>
      <c r="FQT2638" s="113"/>
      <c r="FQU2638" s="113"/>
      <c r="FQV2638" s="113"/>
      <c r="FQW2638" s="113"/>
      <c r="FQX2638" s="113"/>
      <c r="FQY2638" s="113"/>
      <c r="FQZ2638" s="113"/>
      <c r="FRA2638" s="113"/>
      <c r="FRB2638" s="113"/>
      <c r="FRC2638" s="113"/>
      <c r="FRD2638" s="113"/>
      <c r="FRE2638" s="113"/>
      <c r="FRF2638" s="113"/>
      <c r="FRG2638" s="113"/>
      <c r="FRH2638" s="113"/>
      <c r="FRI2638" s="113"/>
      <c r="FRJ2638" s="113"/>
      <c r="FRK2638" s="113"/>
      <c r="FRL2638" s="113"/>
      <c r="FRM2638" s="113"/>
      <c r="FRN2638" s="113"/>
      <c r="FRO2638" s="113"/>
      <c r="FRP2638" s="113"/>
      <c r="FRQ2638" s="113"/>
      <c r="FRR2638" s="113"/>
      <c r="FRS2638" s="113"/>
      <c r="FRT2638" s="113"/>
      <c r="FRU2638" s="113"/>
      <c r="FRV2638" s="113"/>
      <c r="FRW2638" s="113"/>
      <c r="FRX2638" s="113"/>
      <c r="FRY2638" s="113"/>
      <c r="FRZ2638" s="113"/>
      <c r="FSA2638" s="113"/>
      <c r="FSB2638" s="113"/>
      <c r="FSC2638" s="113"/>
      <c r="FSD2638" s="113"/>
      <c r="FSE2638" s="113"/>
      <c r="FSF2638" s="113"/>
      <c r="FSG2638" s="113"/>
      <c r="FSH2638" s="113"/>
      <c r="FSI2638" s="113"/>
      <c r="FSJ2638" s="113"/>
      <c r="FSK2638" s="113"/>
      <c r="FSL2638" s="113"/>
      <c r="FSM2638" s="113"/>
      <c r="FSN2638" s="113"/>
      <c r="FSO2638" s="113"/>
      <c r="FSP2638" s="113"/>
      <c r="FSQ2638" s="113"/>
      <c r="FSR2638" s="113"/>
      <c r="FSS2638" s="113"/>
      <c r="FST2638" s="113"/>
      <c r="FSU2638" s="113"/>
      <c r="FSV2638" s="113"/>
      <c r="FSW2638" s="113"/>
      <c r="FSX2638" s="113"/>
      <c r="FSY2638" s="113"/>
      <c r="FSZ2638" s="113"/>
      <c r="FTA2638" s="113"/>
      <c r="FTB2638" s="113"/>
      <c r="FTC2638" s="113"/>
      <c r="FTD2638" s="113"/>
      <c r="FTE2638" s="113"/>
      <c r="FTF2638" s="113"/>
      <c r="FTG2638" s="113"/>
      <c r="FTH2638" s="113"/>
      <c r="FTI2638" s="113"/>
      <c r="FTJ2638" s="113"/>
      <c r="FTK2638" s="113"/>
      <c r="FTL2638" s="113"/>
      <c r="FTM2638" s="113"/>
      <c r="FTN2638" s="113"/>
      <c r="FTO2638" s="113"/>
      <c r="FTP2638" s="113"/>
      <c r="FTQ2638" s="113"/>
      <c r="FTR2638" s="113"/>
      <c r="FTS2638" s="113"/>
      <c r="FTT2638" s="113"/>
      <c r="FTU2638" s="113"/>
      <c r="FTV2638" s="113"/>
      <c r="FTW2638" s="113"/>
      <c r="FTX2638" s="113"/>
      <c r="FTY2638" s="113"/>
      <c r="FTZ2638" s="113"/>
      <c r="FUA2638" s="113"/>
      <c r="FUB2638" s="113"/>
      <c r="FUC2638" s="113"/>
      <c r="FUD2638" s="113"/>
      <c r="FUE2638" s="113"/>
      <c r="FUF2638" s="113"/>
      <c r="FUG2638" s="113"/>
      <c r="FUH2638" s="113"/>
      <c r="FUI2638" s="113"/>
      <c r="FUJ2638" s="113"/>
      <c r="FUK2638" s="113"/>
      <c r="FUL2638" s="113"/>
      <c r="FUM2638" s="113"/>
      <c r="FUN2638" s="113"/>
      <c r="FUO2638" s="113"/>
      <c r="FUP2638" s="113"/>
      <c r="FUQ2638" s="113"/>
      <c r="FUR2638" s="113"/>
      <c r="FUS2638" s="113"/>
      <c r="FUT2638" s="113"/>
      <c r="FUU2638" s="113"/>
      <c r="FUV2638" s="113"/>
      <c r="FUW2638" s="113"/>
      <c r="FUX2638" s="113"/>
      <c r="FUY2638" s="113"/>
      <c r="FUZ2638" s="113"/>
      <c r="FVA2638" s="113"/>
      <c r="FVB2638" s="113"/>
      <c r="FVC2638" s="113"/>
      <c r="FVD2638" s="113"/>
      <c r="FVE2638" s="113"/>
      <c r="FVF2638" s="113"/>
      <c r="FVG2638" s="113"/>
      <c r="FVH2638" s="113"/>
      <c r="FVI2638" s="113"/>
      <c r="FVJ2638" s="113"/>
      <c r="FVK2638" s="113"/>
      <c r="FVL2638" s="113"/>
      <c r="FVM2638" s="113"/>
      <c r="FVN2638" s="113"/>
      <c r="FVO2638" s="113"/>
      <c r="FVP2638" s="113"/>
      <c r="FVQ2638" s="113"/>
      <c r="FVR2638" s="113"/>
      <c r="FVS2638" s="113"/>
      <c r="FVT2638" s="113"/>
      <c r="FVU2638" s="113"/>
      <c r="FVV2638" s="113"/>
      <c r="FVW2638" s="113"/>
      <c r="FVX2638" s="113"/>
      <c r="FVY2638" s="113"/>
      <c r="FVZ2638" s="113"/>
      <c r="FWA2638" s="113"/>
      <c r="FWB2638" s="113"/>
      <c r="FWC2638" s="113"/>
      <c r="FWD2638" s="113"/>
      <c r="FWE2638" s="113"/>
      <c r="FWF2638" s="113"/>
      <c r="FWG2638" s="113"/>
      <c r="FWH2638" s="113"/>
      <c r="FWI2638" s="113"/>
      <c r="FWJ2638" s="113"/>
      <c r="FWK2638" s="113"/>
      <c r="FWL2638" s="113"/>
      <c r="FWM2638" s="113"/>
      <c r="FWN2638" s="113"/>
      <c r="FWO2638" s="113"/>
      <c r="FWP2638" s="113"/>
      <c r="FWQ2638" s="113"/>
      <c r="FWR2638" s="113"/>
      <c r="FWS2638" s="113"/>
      <c r="FWT2638" s="113"/>
      <c r="FWU2638" s="113"/>
      <c r="FWV2638" s="113"/>
      <c r="FWW2638" s="113"/>
      <c r="FWX2638" s="113"/>
      <c r="FWY2638" s="113"/>
      <c r="FWZ2638" s="113"/>
      <c r="FXA2638" s="113"/>
      <c r="FXB2638" s="113"/>
      <c r="FXC2638" s="113"/>
      <c r="FXD2638" s="113"/>
      <c r="FXE2638" s="113"/>
      <c r="FXF2638" s="113"/>
      <c r="FXG2638" s="113"/>
      <c r="FXH2638" s="113"/>
      <c r="FXI2638" s="113"/>
      <c r="FXJ2638" s="113"/>
      <c r="FXK2638" s="113"/>
      <c r="FXL2638" s="113"/>
      <c r="FXM2638" s="113"/>
      <c r="FXN2638" s="113"/>
      <c r="FXO2638" s="113"/>
      <c r="FXP2638" s="113"/>
      <c r="FXQ2638" s="113"/>
      <c r="FXR2638" s="113"/>
      <c r="FXS2638" s="113"/>
      <c r="FXT2638" s="113"/>
      <c r="FXU2638" s="113"/>
      <c r="FXV2638" s="113"/>
      <c r="FXW2638" s="113"/>
      <c r="FXX2638" s="113"/>
      <c r="FXY2638" s="113"/>
      <c r="FXZ2638" s="113"/>
      <c r="FYA2638" s="113"/>
      <c r="FYB2638" s="113"/>
      <c r="FYC2638" s="113"/>
      <c r="FYD2638" s="113"/>
      <c r="FYE2638" s="113"/>
      <c r="FYF2638" s="113"/>
      <c r="FYG2638" s="113"/>
      <c r="FYH2638" s="113"/>
      <c r="FYI2638" s="113"/>
      <c r="FYJ2638" s="113"/>
      <c r="FYK2638" s="113"/>
      <c r="FYL2638" s="113"/>
      <c r="FYM2638" s="113"/>
      <c r="FYN2638" s="113"/>
      <c r="FYO2638" s="113"/>
      <c r="FYP2638" s="113"/>
      <c r="FYQ2638" s="113"/>
      <c r="FYR2638" s="113"/>
      <c r="FYS2638" s="113"/>
      <c r="FYT2638" s="113"/>
      <c r="FYU2638" s="113"/>
      <c r="FYV2638" s="113"/>
      <c r="FYW2638" s="113"/>
      <c r="FYX2638" s="113"/>
      <c r="FYY2638" s="113"/>
      <c r="FYZ2638" s="113"/>
      <c r="FZA2638" s="113"/>
      <c r="FZB2638" s="113"/>
      <c r="FZC2638" s="113"/>
      <c r="FZD2638" s="113"/>
      <c r="FZE2638" s="113"/>
      <c r="FZF2638" s="113"/>
      <c r="FZG2638" s="113"/>
      <c r="FZH2638" s="113"/>
      <c r="FZI2638" s="113"/>
      <c r="FZJ2638" s="113"/>
      <c r="FZK2638" s="113"/>
      <c r="FZL2638" s="113"/>
      <c r="FZM2638" s="113"/>
      <c r="FZN2638" s="113"/>
      <c r="FZO2638" s="113"/>
      <c r="FZP2638" s="113"/>
      <c r="FZQ2638" s="113"/>
      <c r="FZR2638" s="113"/>
      <c r="FZS2638" s="113"/>
      <c r="FZT2638" s="113"/>
      <c r="FZU2638" s="113"/>
      <c r="FZV2638" s="113"/>
      <c r="FZW2638" s="113"/>
      <c r="FZX2638" s="113"/>
      <c r="FZY2638" s="113"/>
      <c r="FZZ2638" s="113"/>
      <c r="GAA2638" s="113"/>
      <c r="GAB2638" s="113"/>
      <c r="GAC2638" s="113"/>
      <c r="GAD2638" s="113"/>
      <c r="GAE2638" s="113"/>
      <c r="GAF2638" s="113"/>
      <c r="GAG2638" s="113"/>
      <c r="GAH2638" s="113"/>
      <c r="GAI2638" s="113"/>
      <c r="GAJ2638" s="113"/>
      <c r="GAK2638" s="113"/>
      <c r="GAL2638" s="113"/>
      <c r="GAM2638" s="113"/>
      <c r="GAN2638" s="113"/>
      <c r="GAO2638" s="113"/>
      <c r="GAP2638" s="113"/>
      <c r="GAQ2638" s="113"/>
      <c r="GAR2638" s="113"/>
      <c r="GAS2638" s="113"/>
      <c r="GAT2638" s="113"/>
      <c r="GAU2638" s="113"/>
      <c r="GAV2638" s="113"/>
      <c r="GAW2638" s="113"/>
      <c r="GAX2638" s="113"/>
      <c r="GAY2638" s="113"/>
      <c r="GAZ2638" s="113"/>
      <c r="GBA2638" s="113"/>
      <c r="GBB2638" s="113"/>
      <c r="GBC2638" s="113"/>
      <c r="GBD2638" s="113"/>
      <c r="GBE2638" s="113"/>
      <c r="GBF2638" s="113"/>
      <c r="GBG2638" s="113"/>
      <c r="GBH2638" s="113"/>
      <c r="GBI2638" s="113"/>
      <c r="GBJ2638" s="113"/>
      <c r="GBK2638" s="113"/>
      <c r="GBL2638" s="113"/>
      <c r="GBM2638" s="113"/>
      <c r="GBN2638" s="113"/>
      <c r="GBO2638" s="113"/>
      <c r="GBP2638" s="113"/>
      <c r="GBQ2638" s="113"/>
      <c r="GBR2638" s="113"/>
      <c r="GBS2638" s="113"/>
      <c r="GBT2638" s="113"/>
      <c r="GBU2638" s="113"/>
      <c r="GBV2638" s="113"/>
      <c r="GBW2638" s="113"/>
      <c r="GBX2638" s="113"/>
      <c r="GBY2638" s="113"/>
      <c r="GBZ2638" s="113"/>
      <c r="GCA2638" s="113"/>
      <c r="GCB2638" s="113"/>
      <c r="GCC2638" s="113"/>
      <c r="GCD2638" s="113"/>
      <c r="GCE2638" s="113"/>
      <c r="GCF2638" s="113"/>
      <c r="GCG2638" s="113"/>
      <c r="GCH2638" s="113"/>
      <c r="GCI2638" s="113"/>
      <c r="GCJ2638" s="113"/>
      <c r="GCK2638" s="113"/>
      <c r="GCL2638" s="113"/>
      <c r="GCM2638" s="113"/>
      <c r="GCN2638" s="113"/>
      <c r="GCO2638" s="113"/>
      <c r="GCP2638" s="113"/>
      <c r="GCQ2638" s="113"/>
      <c r="GCR2638" s="113"/>
      <c r="GCS2638" s="113"/>
      <c r="GCT2638" s="113"/>
      <c r="GCU2638" s="113"/>
      <c r="GCV2638" s="113"/>
      <c r="GCW2638" s="113"/>
      <c r="GCX2638" s="113"/>
      <c r="GCY2638" s="113"/>
      <c r="GCZ2638" s="113"/>
      <c r="GDA2638" s="113"/>
      <c r="GDB2638" s="113"/>
      <c r="GDC2638" s="113"/>
      <c r="GDD2638" s="113"/>
      <c r="GDE2638" s="113"/>
      <c r="GDF2638" s="113"/>
      <c r="GDG2638" s="113"/>
      <c r="GDH2638" s="113"/>
      <c r="GDI2638" s="113"/>
      <c r="GDJ2638" s="113"/>
      <c r="GDK2638" s="113"/>
      <c r="GDL2638" s="113"/>
      <c r="GDM2638" s="113"/>
      <c r="GDN2638" s="113"/>
      <c r="GDO2638" s="113"/>
      <c r="GDP2638" s="113"/>
      <c r="GDQ2638" s="113"/>
      <c r="GDR2638" s="113"/>
      <c r="GDS2638" s="113"/>
      <c r="GDT2638" s="113"/>
      <c r="GDU2638" s="113"/>
      <c r="GDV2638" s="113"/>
      <c r="GDW2638" s="113"/>
      <c r="GDX2638" s="113"/>
      <c r="GDY2638" s="113"/>
      <c r="GDZ2638" s="113"/>
      <c r="GEA2638" s="113"/>
      <c r="GEB2638" s="113"/>
      <c r="GEC2638" s="113"/>
      <c r="GED2638" s="113"/>
      <c r="GEE2638" s="113"/>
      <c r="GEF2638" s="113"/>
      <c r="GEG2638" s="113"/>
      <c r="GEH2638" s="113"/>
      <c r="GEI2638" s="113"/>
      <c r="GEJ2638" s="113"/>
      <c r="GEK2638" s="113"/>
      <c r="GEL2638" s="113"/>
      <c r="GEM2638" s="113"/>
      <c r="GEN2638" s="113"/>
      <c r="GEO2638" s="113"/>
      <c r="GEP2638" s="113"/>
      <c r="GEQ2638" s="113"/>
      <c r="GER2638" s="113"/>
      <c r="GES2638" s="113"/>
      <c r="GET2638" s="113"/>
      <c r="GEU2638" s="113"/>
      <c r="GEV2638" s="113"/>
      <c r="GEW2638" s="113"/>
      <c r="GEX2638" s="113"/>
      <c r="GEY2638" s="113"/>
      <c r="GEZ2638" s="113"/>
      <c r="GFA2638" s="113"/>
      <c r="GFB2638" s="113"/>
      <c r="GFC2638" s="113"/>
      <c r="GFD2638" s="113"/>
      <c r="GFE2638" s="113"/>
      <c r="GFF2638" s="113"/>
      <c r="GFG2638" s="113"/>
      <c r="GFH2638" s="113"/>
      <c r="GFI2638" s="113"/>
      <c r="GFJ2638" s="113"/>
      <c r="GFK2638" s="113"/>
      <c r="GFL2638" s="113"/>
      <c r="GFM2638" s="113"/>
      <c r="GFN2638" s="113"/>
      <c r="GFO2638" s="113"/>
      <c r="GFP2638" s="113"/>
      <c r="GFQ2638" s="113"/>
      <c r="GFR2638" s="113"/>
      <c r="GFS2638" s="113"/>
      <c r="GFT2638" s="113"/>
      <c r="GFU2638" s="113"/>
      <c r="GFV2638" s="113"/>
      <c r="GFW2638" s="113"/>
      <c r="GFX2638" s="113"/>
      <c r="GFY2638" s="113"/>
      <c r="GFZ2638" s="113"/>
      <c r="GGA2638" s="113"/>
      <c r="GGB2638" s="113"/>
      <c r="GGC2638" s="113"/>
      <c r="GGD2638" s="113"/>
      <c r="GGE2638" s="113"/>
      <c r="GGF2638" s="113"/>
      <c r="GGG2638" s="113"/>
      <c r="GGH2638" s="113"/>
      <c r="GGI2638" s="113"/>
      <c r="GGJ2638" s="113"/>
      <c r="GGK2638" s="113"/>
      <c r="GGL2638" s="113"/>
      <c r="GGM2638" s="113"/>
      <c r="GGN2638" s="113"/>
      <c r="GGO2638" s="113"/>
      <c r="GGP2638" s="113"/>
      <c r="GGQ2638" s="113"/>
      <c r="GGR2638" s="113"/>
      <c r="GGS2638" s="113"/>
      <c r="GGT2638" s="113"/>
      <c r="GGU2638" s="113"/>
      <c r="GGV2638" s="113"/>
      <c r="GGW2638" s="113"/>
      <c r="GGX2638" s="113"/>
      <c r="GGY2638" s="113"/>
      <c r="GGZ2638" s="113"/>
      <c r="GHA2638" s="113"/>
      <c r="GHB2638" s="113"/>
      <c r="GHC2638" s="113"/>
      <c r="GHD2638" s="113"/>
      <c r="GHE2638" s="113"/>
      <c r="GHF2638" s="113"/>
      <c r="GHG2638" s="113"/>
      <c r="GHH2638" s="113"/>
      <c r="GHI2638" s="113"/>
      <c r="GHJ2638" s="113"/>
      <c r="GHK2638" s="113"/>
      <c r="GHL2638" s="113"/>
      <c r="GHM2638" s="113"/>
      <c r="GHN2638" s="113"/>
      <c r="GHO2638" s="113"/>
      <c r="GHP2638" s="113"/>
      <c r="GHQ2638" s="113"/>
      <c r="GHR2638" s="113"/>
      <c r="GHS2638" s="113"/>
      <c r="GHT2638" s="113"/>
      <c r="GHU2638" s="113"/>
      <c r="GHV2638" s="113"/>
      <c r="GHW2638" s="113"/>
      <c r="GHX2638" s="113"/>
      <c r="GHY2638" s="113"/>
      <c r="GHZ2638" s="113"/>
      <c r="GIA2638" s="113"/>
      <c r="GIB2638" s="113"/>
      <c r="GIC2638" s="113"/>
      <c r="GID2638" s="113"/>
      <c r="GIE2638" s="113"/>
      <c r="GIF2638" s="113"/>
      <c r="GIG2638" s="113"/>
      <c r="GIH2638" s="113"/>
      <c r="GII2638" s="113"/>
      <c r="GIJ2638" s="113"/>
      <c r="GIK2638" s="113"/>
      <c r="GIL2638" s="113"/>
      <c r="GIM2638" s="113"/>
      <c r="GIN2638" s="113"/>
      <c r="GIO2638" s="113"/>
      <c r="GIP2638" s="113"/>
      <c r="GIQ2638" s="113"/>
      <c r="GIR2638" s="113"/>
      <c r="GIS2638" s="113"/>
      <c r="GIT2638" s="113"/>
      <c r="GIU2638" s="113"/>
      <c r="GIV2638" s="113"/>
      <c r="GIW2638" s="113"/>
      <c r="GIX2638" s="113"/>
      <c r="GIY2638" s="113"/>
      <c r="GIZ2638" s="113"/>
      <c r="GJA2638" s="113"/>
      <c r="GJB2638" s="113"/>
      <c r="GJC2638" s="113"/>
      <c r="GJD2638" s="113"/>
      <c r="GJE2638" s="113"/>
      <c r="GJF2638" s="113"/>
      <c r="GJG2638" s="113"/>
      <c r="GJH2638" s="113"/>
      <c r="GJI2638" s="113"/>
      <c r="GJJ2638" s="113"/>
      <c r="GJK2638" s="113"/>
      <c r="GJL2638" s="113"/>
      <c r="GJM2638" s="113"/>
      <c r="GJN2638" s="113"/>
      <c r="GJO2638" s="113"/>
      <c r="GJP2638" s="113"/>
      <c r="GJQ2638" s="113"/>
      <c r="GJR2638" s="113"/>
      <c r="GJS2638" s="113"/>
      <c r="GJT2638" s="113"/>
      <c r="GJU2638" s="113"/>
      <c r="GJV2638" s="113"/>
      <c r="GJW2638" s="113"/>
      <c r="GJX2638" s="113"/>
      <c r="GJY2638" s="113"/>
      <c r="GJZ2638" s="113"/>
      <c r="GKA2638" s="113"/>
      <c r="GKB2638" s="113"/>
      <c r="GKC2638" s="113"/>
      <c r="GKD2638" s="113"/>
      <c r="GKE2638" s="113"/>
      <c r="GKF2638" s="113"/>
      <c r="GKG2638" s="113"/>
      <c r="GKH2638" s="113"/>
      <c r="GKI2638" s="113"/>
      <c r="GKJ2638" s="113"/>
      <c r="GKK2638" s="113"/>
      <c r="GKL2638" s="113"/>
      <c r="GKM2638" s="113"/>
      <c r="GKN2638" s="113"/>
      <c r="GKO2638" s="113"/>
      <c r="GKP2638" s="113"/>
      <c r="GKQ2638" s="113"/>
      <c r="GKR2638" s="113"/>
      <c r="GKS2638" s="113"/>
      <c r="GKT2638" s="113"/>
      <c r="GKU2638" s="113"/>
      <c r="GKV2638" s="113"/>
      <c r="GKW2638" s="113"/>
      <c r="GKX2638" s="113"/>
      <c r="GKY2638" s="113"/>
      <c r="GKZ2638" s="113"/>
      <c r="GLA2638" s="113"/>
      <c r="GLB2638" s="113"/>
      <c r="GLC2638" s="113"/>
      <c r="GLD2638" s="113"/>
      <c r="GLE2638" s="113"/>
      <c r="GLF2638" s="113"/>
      <c r="GLG2638" s="113"/>
      <c r="GLH2638" s="113"/>
      <c r="GLI2638" s="113"/>
      <c r="GLJ2638" s="113"/>
      <c r="GLK2638" s="113"/>
      <c r="GLL2638" s="113"/>
      <c r="GLM2638" s="113"/>
      <c r="GLN2638" s="113"/>
      <c r="GLO2638" s="113"/>
      <c r="GLP2638" s="113"/>
      <c r="GLQ2638" s="113"/>
      <c r="GLR2638" s="113"/>
      <c r="GLS2638" s="113"/>
      <c r="GLT2638" s="113"/>
      <c r="GLU2638" s="113"/>
      <c r="GLV2638" s="113"/>
      <c r="GLW2638" s="113"/>
      <c r="GLX2638" s="113"/>
      <c r="GLY2638" s="113"/>
      <c r="GLZ2638" s="113"/>
      <c r="GMA2638" s="113"/>
      <c r="GMB2638" s="113"/>
      <c r="GMC2638" s="113"/>
      <c r="GMD2638" s="113"/>
      <c r="GME2638" s="113"/>
      <c r="GMF2638" s="113"/>
      <c r="GMG2638" s="113"/>
      <c r="GMH2638" s="113"/>
      <c r="GMI2638" s="113"/>
      <c r="GMJ2638" s="113"/>
      <c r="GMK2638" s="113"/>
      <c r="GML2638" s="113"/>
      <c r="GMM2638" s="113"/>
      <c r="GMN2638" s="113"/>
      <c r="GMO2638" s="113"/>
      <c r="GMP2638" s="113"/>
      <c r="GMQ2638" s="113"/>
      <c r="GMR2638" s="113"/>
      <c r="GMS2638" s="113"/>
      <c r="GMT2638" s="113"/>
      <c r="GMU2638" s="113"/>
      <c r="GMV2638" s="113"/>
      <c r="GMW2638" s="113"/>
      <c r="GMX2638" s="113"/>
      <c r="GMY2638" s="113"/>
      <c r="GMZ2638" s="113"/>
      <c r="GNA2638" s="113"/>
      <c r="GNB2638" s="113"/>
      <c r="GNC2638" s="113"/>
      <c r="GND2638" s="113"/>
      <c r="GNE2638" s="113"/>
      <c r="GNF2638" s="113"/>
      <c r="GNG2638" s="113"/>
      <c r="GNH2638" s="113"/>
      <c r="GNI2638" s="113"/>
      <c r="GNJ2638" s="113"/>
      <c r="GNK2638" s="113"/>
      <c r="GNL2638" s="113"/>
      <c r="GNM2638" s="113"/>
      <c r="GNN2638" s="113"/>
      <c r="GNO2638" s="113"/>
      <c r="GNP2638" s="113"/>
      <c r="GNQ2638" s="113"/>
      <c r="GNR2638" s="113"/>
      <c r="GNS2638" s="113"/>
      <c r="GNT2638" s="113"/>
      <c r="GNU2638" s="113"/>
      <c r="GNV2638" s="113"/>
      <c r="GNW2638" s="113"/>
      <c r="GNX2638" s="113"/>
      <c r="GNY2638" s="113"/>
      <c r="GNZ2638" s="113"/>
      <c r="GOA2638" s="113"/>
      <c r="GOB2638" s="113"/>
      <c r="GOC2638" s="113"/>
      <c r="GOD2638" s="113"/>
      <c r="GOE2638" s="113"/>
      <c r="GOF2638" s="113"/>
      <c r="GOG2638" s="113"/>
      <c r="GOH2638" s="113"/>
      <c r="GOI2638" s="113"/>
      <c r="GOJ2638" s="113"/>
      <c r="GOK2638" s="113"/>
      <c r="GOL2638" s="113"/>
      <c r="GOM2638" s="113"/>
      <c r="GON2638" s="113"/>
      <c r="GOO2638" s="113"/>
      <c r="GOP2638" s="113"/>
      <c r="GOQ2638" s="113"/>
      <c r="GOR2638" s="113"/>
      <c r="GOS2638" s="113"/>
      <c r="GOT2638" s="113"/>
      <c r="GOU2638" s="113"/>
      <c r="GOV2638" s="113"/>
      <c r="GOW2638" s="113"/>
      <c r="GOX2638" s="113"/>
      <c r="GOY2638" s="113"/>
      <c r="GOZ2638" s="113"/>
      <c r="GPA2638" s="113"/>
      <c r="GPB2638" s="113"/>
      <c r="GPC2638" s="113"/>
      <c r="GPD2638" s="113"/>
      <c r="GPE2638" s="113"/>
      <c r="GPF2638" s="113"/>
      <c r="GPG2638" s="113"/>
      <c r="GPH2638" s="113"/>
      <c r="GPI2638" s="113"/>
      <c r="GPJ2638" s="113"/>
      <c r="GPK2638" s="113"/>
      <c r="GPL2638" s="113"/>
      <c r="GPM2638" s="113"/>
      <c r="GPN2638" s="113"/>
      <c r="GPO2638" s="113"/>
      <c r="GPP2638" s="113"/>
      <c r="GPQ2638" s="113"/>
      <c r="GPR2638" s="113"/>
      <c r="GPS2638" s="113"/>
      <c r="GPT2638" s="113"/>
      <c r="GPU2638" s="113"/>
      <c r="GPV2638" s="113"/>
      <c r="GPW2638" s="113"/>
      <c r="GPX2638" s="113"/>
      <c r="GPY2638" s="113"/>
      <c r="GPZ2638" s="113"/>
      <c r="GQA2638" s="113"/>
      <c r="GQB2638" s="113"/>
      <c r="GQC2638" s="113"/>
      <c r="GQD2638" s="113"/>
      <c r="GQE2638" s="113"/>
      <c r="GQF2638" s="113"/>
      <c r="GQG2638" s="113"/>
      <c r="GQH2638" s="113"/>
      <c r="GQI2638" s="113"/>
      <c r="GQJ2638" s="113"/>
      <c r="GQK2638" s="113"/>
      <c r="GQL2638" s="113"/>
      <c r="GQM2638" s="113"/>
      <c r="GQN2638" s="113"/>
      <c r="GQO2638" s="113"/>
      <c r="GQP2638" s="113"/>
      <c r="GQQ2638" s="113"/>
      <c r="GQR2638" s="113"/>
      <c r="GQS2638" s="113"/>
      <c r="GQT2638" s="113"/>
      <c r="GQU2638" s="113"/>
      <c r="GQV2638" s="113"/>
      <c r="GQW2638" s="113"/>
      <c r="GQX2638" s="113"/>
      <c r="GQY2638" s="113"/>
      <c r="GQZ2638" s="113"/>
      <c r="GRA2638" s="113"/>
      <c r="GRB2638" s="113"/>
      <c r="GRC2638" s="113"/>
      <c r="GRD2638" s="113"/>
      <c r="GRE2638" s="113"/>
      <c r="GRF2638" s="113"/>
      <c r="GRG2638" s="113"/>
      <c r="GRH2638" s="113"/>
      <c r="GRI2638" s="113"/>
      <c r="GRJ2638" s="113"/>
      <c r="GRK2638" s="113"/>
      <c r="GRL2638" s="113"/>
      <c r="GRM2638" s="113"/>
      <c r="GRN2638" s="113"/>
      <c r="GRO2638" s="113"/>
      <c r="GRP2638" s="113"/>
      <c r="GRQ2638" s="113"/>
      <c r="GRR2638" s="113"/>
      <c r="GRS2638" s="113"/>
      <c r="GRT2638" s="113"/>
      <c r="GRU2638" s="113"/>
      <c r="GRV2638" s="113"/>
      <c r="GRW2638" s="113"/>
      <c r="GRX2638" s="113"/>
      <c r="GRY2638" s="113"/>
      <c r="GRZ2638" s="113"/>
      <c r="GSA2638" s="113"/>
      <c r="GSB2638" s="113"/>
      <c r="GSC2638" s="113"/>
      <c r="GSD2638" s="113"/>
      <c r="GSE2638" s="113"/>
      <c r="GSF2638" s="113"/>
      <c r="GSG2638" s="113"/>
      <c r="GSH2638" s="113"/>
      <c r="GSI2638" s="113"/>
      <c r="GSJ2638" s="113"/>
      <c r="GSK2638" s="113"/>
      <c r="GSL2638" s="113"/>
      <c r="GSM2638" s="113"/>
      <c r="GSN2638" s="113"/>
      <c r="GSO2638" s="113"/>
      <c r="GSP2638" s="113"/>
      <c r="GSQ2638" s="113"/>
      <c r="GSR2638" s="113"/>
      <c r="GSS2638" s="113"/>
      <c r="GST2638" s="113"/>
      <c r="GSU2638" s="113"/>
      <c r="GSV2638" s="113"/>
      <c r="GSW2638" s="113"/>
      <c r="GSX2638" s="113"/>
      <c r="GSY2638" s="113"/>
      <c r="GSZ2638" s="113"/>
      <c r="GTA2638" s="113"/>
      <c r="GTB2638" s="113"/>
      <c r="GTC2638" s="113"/>
      <c r="GTD2638" s="113"/>
      <c r="GTE2638" s="113"/>
      <c r="GTF2638" s="113"/>
      <c r="GTG2638" s="113"/>
      <c r="GTH2638" s="113"/>
      <c r="GTI2638" s="113"/>
      <c r="GTJ2638" s="113"/>
      <c r="GTK2638" s="113"/>
      <c r="GTL2638" s="113"/>
      <c r="GTM2638" s="113"/>
      <c r="GTN2638" s="113"/>
      <c r="GTO2638" s="113"/>
      <c r="GTP2638" s="113"/>
      <c r="GTQ2638" s="113"/>
      <c r="GTR2638" s="113"/>
      <c r="GTS2638" s="113"/>
      <c r="GTT2638" s="113"/>
      <c r="GTU2638" s="113"/>
      <c r="GTV2638" s="113"/>
      <c r="GTW2638" s="113"/>
      <c r="GTX2638" s="113"/>
      <c r="GTY2638" s="113"/>
      <c r="GTZ2638" s="113"/>
      <c r="GUA2638" s="113"/>
      <c r="GUB2638" s="113"/>
      <c r="GUC2638" s="113"/>
      <c r="GUD2638" s="113"/>
      <c r="GUE2638" s="113"/>
      <c r="GUF2638" s="113"/>
      <c r="GUG2638" s="113"/>
      <c r="GUH2638" s="113"/>
      <c r="GUI2638" s="113"/>
      <c r="GUJ2638" s="113"/>
      <c r="GUK2638" s="113"/>
      <c r="GUL2638" s="113"/>
      <c r="GUM2638" s="113"/>
      <c r="GUN2638" s="113"/>
      <c r="GUO2638" s="113"/>
      <c r="GUP2638" s="113"/>
      <c r="GUQ2638" s="113"/>
      <c r="GUR2638" s="113"/>
      <c r="GUS2638" s="113"/>
      <c r="GUT2638" s="113"/>
      <c r="GUU2638" s="113"/>
      <c r="GUV2638" s="113"/>
      <c r="GUW2638" s="113"/>
      <c r="GUX2638" s="113"/>
      <c r="GUY2638" s="113"/>
      <c r="GUZ2638" s="113"/>
      <c r="GVA2638" s="113"/>
      <c r="GVB2638" s="113"/>
      <c r="GVC2638" s="113"/>
      <c r="GVD2638" s="113"/>
      <c r="GVE2638" s="113"/>
      <c r="GVF2638" s="113"/>
      <c r="GVG2638" s="113"/>
      <c r="GVH2638" s="113"/>
      <c r="GVI2638" s="113"/>
      <c r="GVJ2638" s="113"/>
      <c r="GVK2638" s="113"/>
      <c r="GVL2638" s="113"/>
      <c r="GVM2638" s="113"/>
      <c r="GVN2638" s="113"/>
      <c r="GVO2638" s="113"/>
      <c r="GVP2638" s="113"/>
      <c r="GVQ2638" s="113"/>
      <c r="GVR2638" s="113"/>
      <c r="GVS2638" s="113"/>
      <c r="GVT2638" s="113"/>
      <c r="GVU2638" s="113"/>
      <c r="GVV2638" s="113"/>
      <c r="GVW2638" s="113"/>
      <c r="GVX2638" s="113"/>
      <c r="GVY2638" s="113"/>
      <c r="GVZ2638" s="113"/>
      <c r="GWA2638" s="113"/>
      <c r="GWB2638" s="113"/>
      <c r="GWC2638" s="113"/>
      <c r="GWD2638" s="113"/>
      <c r="GWE2638" s="113"/>
      <c r="GWF2638" s="113"/>
      <c r="GWG2638" s="113"/>
      <c r="GWH2638" s="113"/>
      <c r="GWI2638" s="113"/>
      <c r="GWJ2638" s="113"/>
      <c r="GWK2638" s="113"/>
      <c r="GWL2638" s="113"/>
      <c r="GWM2638" s="113"/>
      <c r="GWN2638" s="113"/>
      <c r="GWO2638" s="113"/>
      <c r="GWP2638" s="113"/>
      <c r="GWQ2638" s="113"/>
      <c r="GWR2638" s="113"/>
      <c r="GWS2638" s="113"/>
      <c r="GWT2638" s="113"/>
      <c r="GWU2638" s="113"/>
      <c r="GWV2638" s="113"/>
      <c r="GWW2638" s="113"/>
      <c r="GWX2638" s="113"/>
      <c r="GWY2638" s="113"/>
      <c r="GWZ2638" s="113"/>
      <c r="GXA2638" s="113"/>
      <c r="GXB2638" s="113"/>
      <c r="GXC2638" s="113"/>
      <c r="GXD2638" s="113"/>
      <c r="GXE2638" s="113"/>
      <c r="GXF2638" s="113"/>
      <c r="GXG2638" s="113"/>
      <c r="GXH2638" s="113"/>
      <c r="GXI2638" s="113"/>
      <c r="GXJ2638" s="113"/>
      <c r="GXK2638" s="113"/>
      <c r="GXL2638" s="113"/>
      <c r="GXM2638" s="113"/>
      <c r="GXN2638" s="113"/>
      <c r="GXO2638" s="113"/>
      <c r="GXP2638" s="113"/>
      <c r="GXQ2638" s="113"/>
      <c r="GXR2638" s="113"/>
      <c r="GXS2638" s="113"/>
      <c r="GXT2638" s="113"/>
      <c r="GXU2638" s="113"/>
      <c r="GXV2638" s="113"/>
      <c r="GXW2638" s="113"/>
      <c r="GXX2638" s="113"/>
      <c r="GXY2638" s="113"/>
      <c r="GXZ2638" s="113"/>
      <c r="GYA2638" s="113"/>
      <c r="GYB2638" s="113"/>
      <c r="GYC2638" s="113"/>
      <c r="GYD2638" s="113"/>
      <c r="GYE2638" s="113"/>
      <c r="GYF2638" s="113"/>
      <c r="GYG2638" s="113"/>
      <c r="GYH2638" s="113"/>
      <c r="GYI2638" s="113"/>
      <c r="GYJ2638" s="113"/>
      <c r="GYK2638" s="113"/>
      <c r="GYL2638" s="113"/>
      <c r="GYM2638" s="113"/>
      <c r="GYN2638" s="113"/>
      <c r="GYO2638" s="113"/>
      <c r="GYP2638" s="113"/>
      <c r="GYQ2638" s="113"/>
      <c r="GYR2638" s="113"/>
      <c r="GYS2638" s="113"/>
      <c r="GYT2638" s="113"/>
      <c r="GYU2638" s="113"/>
      <c r="GYV2638" s="113"/>
      <c r="GYW2638" s="113"/>
      <c r="GYX2638" s="113"/>
      <c r="GYY2638" s="113"/>
      <c r="GYZ2638" s="113"/>
      <c r="GZA2638" s="113"/>
      <c r="GZB2638" s="113"/>
      <c r="GZC2638" s="113"/>
      <c r="GZD2638" s="113"/>
      <c r="GZE2638" s="113"/>
      <c r="GZF2638" s="113"/>
      <c r="GZG2638" s="113"/>
      <c r="GZH2638" s="113"/>
      <c r="GZI2638" s="113"/>
      <c r="GZJ2638" s="113"/>
      <c r="GZK2638" s="113"/>
      <c r="GZL2638" s="113"/>
      <c r="GZM2638" s="113"/>
      <c r="GZN2638" s="113"/>
      <c r="GZO2638" s="113"/>
      <c r="GZP2638" s="113"/>
      <c r="GZQ2638" s="113"/>
      <c r="GZR2638" s="113"/>
      <c r="GZS2638" s="113"/>
      <c r="GZT2638" s="113"/>
      <c r="GZU2638" s="113"/>
      <c r="GZV2638" s="113"/>
      <c r="GZW2638" s="113"/>
      <c r="GZX2638" s="113"/>
      <c r="GZY2638" s="113"/>
      <c r="GZZ2638" s="113"/>
      <c r="HAA2638" s="113"/>
      <c r="HAB2638" s="113"/>
      <c r="HAC2638" s="113"/>
      <c r="HAD2638" s="113"/>
      <c r="HAE2638" s="113"/>
      <c r="HAF2638" s="113"/>
      <c r="HAG2638" s="113"/>
      <c r="HAH2638" s="113"/>
      <c r="HAI2638" s="113"/>
      <c r="HAJ2638" s="113"/>
      <c r="HAK2638" s="113"/>
      <c r="HAL2638" s="113"/>
      <c r="HAM2638" s="113"/>
      <c r="HAN2638" s="113"/>
      <c r="HAO2638" s="113"/>
      <c r="HAP2638" s="113"/>
      <c r="HAQ2638" s="113"/>
      <c r="HAR2638" s="113"/>
      <c r="HAS2638" s="113"/>
      <c r="HAT2638" s="113"/>
      <c r="HAU2638" s="113"/>
      <c r="HAV2638" s="113"/>
      <c r="HAW2638" s="113"/>
      <c r="HAX2638" s="113"/>
      <c r="HAY2638" s="113"/>
      <c r="HAZ2638" s="113"/>
      <c r="HBA2638" s="113"/>
      <c r="HBB2638" s="113"/>
      <c r="HBC2638" s="113"/>
      <c r="HBD2638" s="113"/>
      <c r="HBE2638" s="113"/>
      <c r="HBF2638" s="113"/>
      <c r="HBG2638" s="113"/>
      <c r="HBH2638" s="113"/>
      <c r="HBI2638" s="113"/>
      <c r="HBJ2638" s="113"/>
      <c r="HBK2638" s="113"/>
      <c r="HBL2638" s="113"/>
      <c r="HBM2638" s="113"/>
      <c r="HBN2638" s="113"/>
      <c r="HBO2638" s="113"/>
      <c r="HBP2638" s="113"/>
      <c r="HBQ2638" s="113"/>
      <c r="HBR2638" s="113"/>
      <c r="HBS2638" s="113"/>
      <c r="HBT2638" s="113"/>
      <c r="HBU2638" s="113"/>
      <c r="HBV2638" s="113"/>
      <c r="HBW2638" s="113"/>
      <c r="HBX2638" s="113"/>
      <c r="HBY2638" s="113"/>
      <c r="HBZ2638" s="113"/>
      <c r="HCA2638" s="113"/>
      <c r="HCB2638" s="113"/>
      <c r="HCC2638" s="113"/>
      <c r="HCD2638" s="113"/>
      <c r="HCE2638" s="113"/>
      <c r="HCF2638" s="113"/>
      <c r="HCG2638" s="113"/>
      <c r="HCH2638" s="113"/>
      <c r="HCI2638" s="113"/>
      <c r="HCJ2638" s="113"/>
      <c r="HCK2638" s="113"/>
      <c r="HCL2638" s="113"/>
      <c r="HCM2638" s="113"/>
      <c r="HCN2638" s="113"/>
      <c r="HCO2638" s="113"/>
      <c r="HCP2638" s="113"/>
      <c r="HCQ2638" s="113"/>
      <c r="HCR2638" s="113"/>
      <c r="HCS2638" s="113"/>
      <c r="HCT2638" s="113"/>
      <c r="HCU2638" s="113"/>
      <c r="HCV2638" s="113"/>
      <c r="HCW2638" s="113"/>
      <c r="HCX2638" s="113"/>
      <c r="HCY2638" s="113"/>
      <c r="HCZ2638" s="113"/>
      <c r="HDA2638" s="113"/>
      <c r="HDB2638" s="113"/>
      <c r="HDC2638" s="113"/>
      <c r="HDD2638" s="113"/>
      <c r="HDE2638" s="113"/>
      <c r="HDF2638" s="113"/>
      <c r="HDG2638" s="113"/>
      <c r="HDH2638" s="113"/>
      <c r="HDI2638" s="113"/>
      <c r="HDJ2638" s="113"/>
      <c r="HDK2638" s="113"/>
      <c r="HDL2638" s="113"/>
      <c r="HDM2638" s="113"/>
      <c r="HDN2638" s="113"/>
      <c r="HDO2638" s="113"/>
      <c r="HDP2638" s="113"/>
      <c r="HDQ2638" s="113"/>
      <c r="HDR2638" s="113"/>
      <c r="HDS2638" s="113"/>
      <c r="HDT2638" s="113"/>
      <c r="HDU2638" s="113"/>
      <c r="HDV2638" s="113"/>
      <c r="HDW2638" s="113"/>
      <c r="HDX2638" s="113"/>
      <c r="HDY2638" s="113"/>
      <c r="HDZ2638" s="113"/>
      <c r="HEA2638" s="113"/>
      <c r="HEB2638" s="113"/>
      <c r="HEC2638" s="113"/>
      <c r="HED2638" s="113"/>
      <c r="HEE2638" s="113"/>
      <c r="HEF2638" s="113"/>
      <c r="HEG2638" s="113"/>
      <c r="HEH2638" s="113"/>
      <c r="HEI2638" s="113"/>
      <c r="HEJ2638" s="113"/>
      <c r="HEK2638" s="113"/>
      <c r="HEL2638" s="113"/>
      <c r="HEM2638" s="113"/>
      <c r="HEN2638" s="113"/>
      <c r="HEO2638" s="113"/>
      <c r="HEP2638" s="113"/>
      <c r="HEQ2638" s="113"/>
      <c r="HER2638" s="113"/>
      <c r="HES2638" s="113"/>
      <c r="HET2638" s="113"/>
      <c r="HEU2638" s="113"/>
      <c r="HEV2638" s="113"/>
      <c r="HEW2638" s="113"/>
      <c r="HEX2638" s="113"/>
      <c r="HEY2638" s="113"/>
      <c r="HEZ2638" s="113"/>
      <c r="HFA2638" s="113"/>
      <c r="HFB2638" s="113"/>
      <c r="HFC2638" s="113"/>
      <c r="HFD2638" s="113"/>
      <c r="HFE2638" s="113"/>
      <c r="HFF2638" s="113"/>
      <c r="HFG2638" s="113"/>
      <c r="HFH2638" s="113"/>
      <c r="HFI2638" s="113"/>
      <c r="HFJ2638" s="113"/>
      <c r="HFK2638" s="113"/>
      <c r="HFL2638" s="113"/>
      <c r="HFM2638" s="113"/>
      <c r="HFN2638" s="113"/>
      <c r="HFO2638" s="113"/>
      <c r="HFP2638" s="113"/>
      <c r="HFQ2638" s="113"/>
      <c r="HFR2638" s="113"/>
      <c r="HFS2638" s="113"/>
      <c r="HFT2638" s="113"/>
      <c r="HFU2638" s="113"/>
      <c r="HFV2638" s="113"/>
      <c r="HFW2638" s="113"/>
      <c r="HFX2638" s="113"/>
      <c r="HFY2638" s="113"/>
      <c r="HFZ2638" s="113"/>
      <c r="HGA2638" s="113"/>
      <c r="HGB2638" s="113"/>
      <c r="HGC2638" s="113"/>
      <c r="HGD2638" s="113"/>
      <c r="HGE2638" s="113"/>
      <c r="HGF2638" s="113"/>
      <c r="HGG2638" s="113"/>
      <c r="HGH2638" s="113"/>
      <c r="HGI2638" s="113"/>
      <c r="HGJ2638" s="113"/>
      <c r="HGK2638" s="113"/>
      <c r="HGL2638" s="113"/>
      <c r="HGM2638" s="113"/>
      <c r="HGN2638" s="113"/>
      <c r="HGO2638" s="113"/>
      <c r="HGP2638" s="113"/>
      <c r="HGQ2638" s="113"/>
      <c r="HGR2638" s="113"/>
      <c r="HGS2638" s="113"/>
      <c r="HGT2638" s="113"/>
      <c r="HGU2638" s="113"/>
      <c r="HGV2638" s="113"/>
      <c r="HGW2638" s="113"/>
      <c r="HGX2638" s="113"/>
      <c r="HGY2638" s="113"/>
      <c r="HGZ2638" s="113"/>
      <c r="HHA2638" s="113"/>
      <c r="HHB2638" s="113"/>
      <c r="HHC2638" s="113"/>
      <c r="HHD2638" s="113"/>
      <c r="HHE2638" s="113"/>
      <c r="HHF2638" s="113"/>
      <c r="HHG2638" s="113"/>
      <c r="HHH2638" s="113"/>
      <c r="HHI2638" s="113"/>
      <c r="HHJ2638" s="113"/>
      <c r="HHK2638" s="113"/>
      <c r="HHL2638" s="113"/>
      <c r="HHM2638" s="113"/>
      <c r="HHN2638" s="113"/>
      <c r="HHO2638" s="113"/>
      <c r="HHP2638" s="113"/>
      <c r="HHQ2638" s="113"/>
      <c r="HHR2638" s="113"/>
      <c r="HHS2638" s="113"/>
      <c r="HHT2638" s="113"/>
      <c r="HHU2638" s="113"/>
      <c r="HHV2638" s="113"/>
      <c r="HHW2638" s="113"/>
      <c r="HHX2638" s="113"/>
      <c r="HHY2638" s="113"/>
      <c r="HHZ2638" s="113"/>
      <c r="HIA2638" s="113"/>
      <c r="HIB2638" s="113"/>
      <c r="HIC2638" s="113"/>
      <c r="HID2638" s="113"/>
      <c r="HIE2638" s="113"/>
      <c r="HIF2638" s="113"/>
      <c r="HIG2638" s="113"/>
      <c r="HIH2638" s="113"/>
      <c r="HII2638" s="113"/>
      <c r="HIJ2638" s="113"/>
      <c r="HIK2638" s="113"/>
      <c r="HIL2638" s="113"/>
      <c r="HIM2638" s="113"/>
      <c r="HIN2638" s="113"/>
      <c r="HIO2638" s="113"/>
      <c r="HIP2638" s="113"/>
      <c r="HIQ2638" s="113"/>
      <c r="HIR2638" s="113"/>
      <c r="HIS2638" s="113"/>
      <c r="HIT2638" s="113"/>
      <c r="HIU2638" s="113"/>
      <c r="HIV2638" s="113"/>
      <c r="HIW2638" s="113"/>
      <c r="HIX2638" s="113"/>
      <c r="HIY2638" s="113"/>
      <c r="HIZ2638" s="113"/>
      <c r="HJA2638" s="113"/>
      <c r="HJB2638" s="113"/>
      <c r="HJC2638" s="113"/>
      <c r="HJD2638" s="113"/>
      <c r="HJE2638" s="113"/>
      <c r="HJF2638" s="113"/>
      <c r="HJG2638" s="113"/>
      <c r="HJH2638" s="113"/>
      <c r="HJI2638" s="113"/>
      <c r="HJJ2638" s="113"/>
      <c r="HJK2638" s="113"/>
      <c r="HJL2638" s="113"/>
      <c r="HJM2638" s="113"/>
      <c r="HJN2638" s="113"/>
      <c r="HJO2638" s="113"/>
      <c r="HJP2638" s="113"/>
      <c r="HJQ2638" s="113"/>
      <c r="HJR2638" s="113"/>
      <c r="HJS2638" s="113"/>
      <c r="HJT2638" s="113"/>
      <c r="HJU2638" s="113"/>
      <c r="HJV2638" s="113"/>
      <c r="HJW2638" s="113"/>
      <c r="HJX2638" s="113"/>
      <c r="HJY2638" s="113"/>
      <c r="HJZ2638" s="113"/>
      <c r="HKA2638" s="113"/>
      <c r="HKB2638" s="113"/>
      <c r="HKC2638" s="113"/>
      <c r="HKD2638" s="113"/>
      <c r="HKE2638" s="113"/>
      <c r="HKF2638" s="113"/>
      <c r="HKG2638" s="113"/>
      <c r="HKH2638" s="113"/>
      <c r="HKI2638" s="113"/>
      <c r="HKJ2638" s="113"/>
      <c r="HKK2638" s="113"/>
      <c r="HKL2638" s="113"/>
      <c r="HKM2638" s="113"/>
      <c r="HKN2638" s="113"/>
      <c r="HKO2638" s="113"/>
      <c r="HKP2638" s="113"/>
      <c r="HKQ2638" s="113"/>
      <c r="HKR2638" s="113"/>
      <c r="HKS2638" s="113"/>
      <c r="HKT2638" s="113"/>
      <c r="HKU2638" s="113"/>
      <c r="HKV2638" s="113"/>
      <c r="HKW2638" s="113"/>
      <c r="HKX2638" s="113"/>
      <c r="HKY2638" s="113"/>
      <c r="HKZ2638" s="113"/>
      <c r="HLA2638" s="113"/>
      <c r="HLB2638" s="113"/>
      <c r="HLC2638" s="113"/>
      <c r="HLD2638" s="113"/>
      <c r="HLE2638" s="113"/>
      <c r="HLF2638" s="113"/>
      <c r="HLG2638" s="113"/>
      <c r="HLH2638" s="113"/>
      <c r="HLI2638" s="113"/>
      <c r="HLJ2638" s="113"/>
      <c r="HLK2638" s="113"/>
      <c r="HLL2638" s="113"/>
      <c r="HLM2638" s="113"/>
      <c r="HLN2638" s="113"/>
      <c r="HLO2638" s="113"/>
      <c r="HLP2638" s="113"/>
      <c r="HLQ2638" s="113"/>
      <c r="HLR2638" s="113"/>
      <c r="HLS2638" s="113"/>
      <c r="HLT2638" s="113"/>
      <c r="HLU2638" s="113"/>
      <c r="HLV2638" s="113"/>
      <c r="HLW2638" s="113"/>
      <c r="HLX2638" s="113"/>
      <c r="HLY2638" s="113"/>
      <c r="HLZ2638" s="113"/>
      <c r="HMA2638" s="113"/>
      <c r="HMB2638" s="113"/>
      <c r="HMC2638" s="113"/>
      <c r="HMD2638" s="113"/>
      <c r="HME2638" s="113"/>
      <c r="HMF2638" s="113"/>
      <c r="HMG2638" s="113"/>
      <c r="HMH2638" s="113"/>
      <c r="HMI2638" s="113"/>
      <c r="HMJ2638" s="113"/>
      <c r="HMK2638" s="113"/>
      <c r="HML2638" s="113"/>
      <c r="HMM2638" s="113"/>
      <c r="HMN2638" s="113"/>
      <c r="HMO2638" s="113"/>
      <c r="HMP2638" s="113"/>
      <c r="HMQ2638" s="113"/>
      <c r="HMR2638" s="113"/>
      <c r="HMS2638" s="113"/>
      <c r="HMT2638" s="113"/>
      <c r="HMU2638" s="113"/>
      <c r="HMV2638" s="113"/>
      <c r="HMW2638" s="113"/>
      <c r="HMX2638" s="113"/>
      <c r="HMY2638" s="113"/>
      <c r="HMZ2638" s="113"/>
      <c r="HNA2638" s="113"/>
      <c r="HNB2638" s="113"/>
      <c r="HNC2638" s="113"/>
      <c r="HND2638" s="113"/>
      <c r="HNE2638" s="113"/>
      <c r="HNF2638" s="113"/>
      <c r="HNG2638" s="113"/>
      <c r="HNH2638" s="113"/>
      <c r="HNI2638" s="113"/>
      <c r="HNJ2638" s="113"/>
      <c r="HNK2638" s="113"/>
      <c r="HNL2638" s="113"/>
      <c r="HNM2638" s="113"/>
      <c r="HNN2638" s="113"/>
      <c r="HNO2638" s="113"/>
      <c r="HNP2638" s="113"/>
      <c r="HNQ2638" s="113"/>
      <c r="HNR2638" s="113"/>
      <c r="HNS2638" s="113"/>
      <c r="HNT2638" s="113"/>
      <c r="HNU2638" s="113"/>
      <c r="HNV2638" s="113"/>
      <c r="HNW2638" s="113"/>
      <c r="HNX2638" s="113"/>
      <c r="HNY2638" s="113"/>
      <c r="HNZ2638" s="113"/>
      <c r="HOA2638" s="113"/>
      <c r="HOB2638" s="113"/>
      <c r="HOC2638" s="113"/>
      <c r="HOD2638" s="113"/>
      <c r="HOE2638" s="113"/>
      <c r="HOF2638" s="113"/>
      <c r="HOG2638" s="113"/>
      <c r="HOH2638" s="113"/>
      <c r="HOI2638" s="113"/>
      <c r="HOJ2638" s="113"/>
      <c r="HOK2638" s="113"/>
      <c r="HOL2638" s="113"/>
      <c r="HOM2638" s="113"/>
      <c r="HON2638" s="113"/>
      <c r="HOO2638" s="113"/>
      <c r="HOP2638" s="113"/>
      <c r="HOQ2638" s="113"/>
      <c r="HOR2638" s="113"/>
      <c r="HOS2638" s="113"/>
      <c r="HOT2638" s="113"/>
      <c r="HOU2638" s="113"/>
      <c r="HOV2638" s="113"/>
      <c r="HOW2638" s="113"/>
      <c r="HOX2638" s="113"/>
      <c r="HOY2638" s="113"/>
      <c r="HOZ2638" s="113"/>
      <c r="HPA2638" s="113"/>
      <c r="HPB2638" s="113"/>
      <c r="HPC2638" s="113"/>
      <c r="HPD2638" s="113"/>
      <c r="HPE2638" s="113"/>
      <c r="HPF2638" s="113"/>
      <c r="HPG2638" s="113"/>
      <c r="HPH2638" s="113"/>
      <c r="HPI2638" s="113"/>
      <c r="HPJ2638" s="113"/>
      <c r="HPK2638" s="113"/>
      <c r="HPL2638" s="113"/>
      <c r="HPM2638" s="113"/>
      <c r="HPN2638" s="113"/>
      <c r="HPO2638" s="113"/>
      <c r="HPP2638" s="113"/>
      <c r="HPQ2638" s="113"/>
      <c r="HPR2638" s="113"/>
      <c r="HPS2638" s="113"/>
      <c r="HPT2638" s="113"/>
      <c r="HPU2638" s="113"/>
      <c r="HPV2638" s="113"/>
      <c r="HPW2638" s="113"/>
      <c r="HPX2638" s="113"/>
      <c r="HPY2638" s="113"/>
      <c r="HPZ2638" s="113"/>
      <c r="HQA2638" s="113"/>
      <c r="HQB2638" s="113"/>
      <c r="HQC2638" s="113"/>
      <c r="HQD2638" s="113"/>
      <c r="HQE2638" s="113"/>
      <c r="HQF2638" s="113"/>
      <c r="HQG2638" s="113"/>
      <c r="HQH2638" s="113"/>
      <c r="HQI2638" s="113"/>
      <c r="HQJ2638" s="113"/>
      <c r="HQK2638" s="113"/>
      <c r="HQL2638" s="113"/>
      <c r="HQM2638" s="113"/>
      <c r="HQN2638" s="113"/>
      <c r="HQO2638" s="113"/>
      <c r="HQP2638" s="113"/>
      <c r="HQQ2638" s="113"/>
      <c r="HQR2638" s="113"/>
      <c r="HQS2638" s="113"/>
      <c r="HQT2638" s="113"/>
      <c r="HQU2638" s="113"/>
      <c r="HQV2638" s="113"/>
      <c r="HQW2638" s="113"/>
      <c r="HQX2638" s="113"/>
      <c r="HQY2638" s="113"/>
      <c r="HQZ2638" s="113"/>
      <c r="HRA2638" s="113"/>
      <c r="HRB2638" s="113"/>
      <c r="HRC2638" s="113"/>
      <c r="HRD2638" s="113"/>
      <c r="HRE2638" s="113"/>
      <c r="HRF2638" s="113"/>
      <c r="HRG2638" s="113"/>
      <c r="HRH2638" s="113"/>
      <c r="HRI2638" s="113"/>
      <c r="HRJ2638" s="113"/>
      <c r="HRK2638" s="113"/>
      <c r="HRL2638" s="113"/>
      <c r="HRM2638" s="113"/>
      <c r="HRN2638" s="113"/>
      <c r="HRO2638" s="113"/>
      <c r="HRP2638" s="113"/>
      <c r="HRQ2638" s="113"/>
      <c r="HRR2638" s="113"/>
      <c r="HRS2638" s="113"/>
      <c r="HRT2638" s="113"/>
      <c r="HRU2638" s="113"/>
      <c r="HRV2638" s="113"/>
      <c r="HRW2638" s="113"/>
      <c r="HRX2638" s="113"/>
      <c r="HRY2638" s="113"/>
      <c r="HRZ2638" s="113"/>
      <c r="HSA2638" s="113"/>
      <c r="HSB2638" s="113"/>
      <c r="HSC2638" s="113"/>
      <c r="HSD2638" s="113"/>
      <c r="HSE2638" s="113"/>
      <c r="HSF2638" s="113"/>
      <c r="HSG2638" s="113"/>
      <c r="HSH2638" s="113"/>
      <c r="HSI2638" s="113"/>
      <c r="HSJ2638" s="113"/>
      <c r="HSK2638" s="113"/>
      <c r="HSL2638" s="113"/>
      <c r="HSM2638" s="113"/>
      <c r="HSN2638" s="113"/>
      <c r="HSO2638" s="113"/>
      <c r="HSP2638" s="113"/>
      <c r="HSQ2638" s="113"/>
      <c r="HSR2638" s="113"/>
      <c r="HSS2638" s="113"/>
      <c r="HST2638" s="113"/>
      <c r="HSU2638" s="113"/>
      <c r="HSV2638" s="113"/>
      <c r="HSW2638" s="113"/>
      <c r="HSX2638" s="113"/>
      <c r="HSY2638" s="113"/>
      <c r="HSZ2638" s="113"/>
      <c r="HTA2638" s="113"/>
      <c r="HTB2638" s="113"/>
      <c r="HTC2638" s="113"/>
      <c r="HTD2638" s="113"/>
      <c r="HTE2638" s="113"/>
      <c r="HTF2638" s="113"/>
      <c r="HTG2638" s="113"/>
      <c r="HTH2638" s="113"/>
      <c r="HTI2638" s="113"/>
      <c r="HTJ2638" s="113"/>
      <c r="HTK2638" s="113"/>
      <c r="HTL2638" s="113"/>
      <c r="HTM2638" s="113"/>
      <c r="HTN2638" s="113"/>
      <c r="HTO2638" s="113"/>
      <c r="HTP2638" s="113"/>
      <c r="HTQ2638" s="113"/>
      <c r="HTR2638" s="113"/>
      <c r="HTS2638" s="113"/>
      <c r="HTT2638" s="113"/>
      <c r="HTU2638" s="113"/>
      <c r="HTV2638" s="113"/>
      <c r="HTW2638" s="113"/>
      <c r="HTX2638" s="113"/>
      <c r="HTY2638" s="113"/>
      <c r="HTZ2638" s="113"/>
      <c r="HUA2638" s="113"/>
      <c r="HUB2638" s="113"/>
      <c r="HUC2638" s="113"/>
      <c r="HUD2638" s="113"/>
      <c r="HUE2638" s="113"/>
      <c r="HUF2638" s="113"/>
      <c r="HUG2638" s="113"/>
      <c r="HUH2638" s="113"/>
      <c r="HUI2638" s="113"/>
      <c r="HUJ2638" s="113"/>
      <c r="HUK2638" s="113"/>
      <c r="HUL2638" s="113"/>
      <c r="HUM2638" s="113"/>
      <c r="HUN2638" s="113"/>
      <c r="HUO2638" s="113"/>
      <c r="HUP2638" s="113"/>
      <c r="HUQ2638" s="113"/>
      <c r="HUR2638" s="113"/>
      <c r="HUS2638" s="113"/>
      <c r="HUT2638" s="113"/>
      <c r="HUU2638" s="113"/>
      <c r="HUV2638" s="113"/>
      <c r="HUW2638" s="113"/>
      <c r="HUX2638" s="113"/>
      <c r="HUY2638" s="113"/>
      <c r="HUZ2638" s="113"/>
      <c r="HVA2638" s="113"/>
      <c r="HVB2638" s="113"/>
      <c r="HVC2638" s="113"/>
      <c r="HVD2638" s="113"/>
      <c r="HVE2638" s="113"/>
      <c r="HVF2638" s="113"/>
      <c r="HVG2638" s="113"/>
      <c r="HVH2638" s="113"/>
      <c r="HVI2638" s="113"/>
      <c r="HVJ2638" s="113"/>
      <c r="HVK2638" s="113"/>
      <c r="HVL2638" s="113"/>
      <c r="HVM2638" s="113"/>
      <c r="HVN2638" s="113"/>
      <c r="HVO2638" s="113"/>
      <c r="HVP2638" s="113"/>
      <c r="HVQ2638" s="113"/>
      <c r="HVR2638" s="113"/>
      <c r="HVS2638" s="113"/>
      <c r="HVT2638" s="113"/>
      <c r="HVU2638" s="113"/>
      <c r="HVV2638" s="113"/>
      <c r="HVW2638" s="113"/>
      <c r="HVX2638" s="113"/>
      <c r="HVY2638" s="113"/>
      <c r="HVZ2638" s="113"/>
      <c r="HWA2638" s="113"/>
      <c r="HWB2638" s="113"/>
      <c r="HWC2638" s="113"/>
      <c r="HWD2638" s="113"/>
      <c r="HWE2638" s="113"/>
      <c r="HWF2638" s="113"/>
      <c r="HWG2638" s="113"/>
      <c r="HWH2638" s="113"/>
      <c r="HWI2638" s="113"/>
      <c r="HWJ2638" s="113"/>
      <c r="HWK2638" s="113"/>
      <c r="HWL2638" s="113"/>
      <c r="HWM2638" s="113"/>
      <c r="HWN2638" s="113"/>
      <c r="HWO2638" s="113"/>
      <c r="HWP2638" s="113"/>
      <c r="HWQ2638" s="113"/>
      <c r="HWR2638" s="113"/>
      <c r="HWS2638" s="113"/>
      <c r="HWT2638" s="113"/>
      <c r="HWU2638" s="113"/>
      <c r="HWV2638" s="113"/>
      <c r="HWW2638" s="113"/>
      <c r="HWX2638" s="113"/>
      <c r="HWY2638" s="113"/>
      <c r="HWZ2638" s="113"/>
      <c r="HXA2638" s="113"/>
      <c r="HXB2638" s="113"/>
      <c r="HXC2638" s="113"/>
      <c r="HXD2638" s="113"/>
      <c r="HXE2638" s="113"/>
      <c r="HXF2638" s="113"/>
      <c r="HXG2638" s="113"/>
      <c r="HXH2638" s="113"/>
      <c r="HXI2638" s="113"/>
      <c r="HXJ2638" s="113"/>
      <c r="HXK2638" s="113"/>
      <c r="HXL2638" s="113"/>
      <c r="HXM2638" s="113"/>
      <c r="HXN2638" s="113"/>
      <c r="HXO2638" s="113"/>
      <c r="HXP2638" s="113"/>
      <c r="HXQ2638" s="113"/>
      <c r="HXR2638" s="113"/>
      <c r="HXS2638" s="113"/>
      <c r="HXT2638" s="113"/>
      <c r="HXU2638" s="113"/>
      <c r="HXV2638" s="113"/>
      <c r="HXW2638" s="113"/>
      <c r="HXX2638" s="113"/>
      <c r="HXY2638" s="113"/>
      <c r="HXZ2638" s="113"/>
      <c r="HYA2638" s="113"/>
      <c r="HYB2638" s="113"/>
      <c r="HYC2638" s="113"/>
      <c r="HYD2638" s="113"/>
      <c r="HYE2638" s="113"/>
      <c r="HYF2638" s="113"/>
      <c r="HYG2638" s="113"/>
      <c r="HYH2638" s="113"/>
      <c r="HYI2638" s="113"/>
      <c r="HYJ2638" s="113"/>
      <c r="HYK2638" s="113"/>
      <c r="HYL2638" s="113"/>
      <c r="HYM2638" s="113"/>
      <c r="HYN2638" s="113"/>
      <c r="HYO2638" s="113"/>
      <c r="HYP2638" s="113"/>
      <c r="HYQ2638" s="113"/>
      <c r="HYR2638" s="113"/>
      <c r="HYS2638" s="113"/>
      <c r="HYT2638" s="113"/>
      <c r="HYU2638" s="113"/>
      <c r="HYV2638" s="113"/>
      <c r="HYW2638" s="113"/>
      <c r="HYX2638" s="113"/>
      <c r="HYY2638" s="113"/>
      <c r="HYZ2638" s="113"/>
      <c r="HZA2638" s="113"/>
      <c r="HZB2638" s="113"/>
      <c r="HZC2638" s="113"/>
      <c r="HZD2638" s="113"/>
      <c r="HZE2638" s="113"/>
      <c r="HZF2638" s="113"/>
      <c r="HZG2638" s="113"/>
      <c r="HZH2638" s="113"/>
      <c r="HZI2638" s="113"/>
      <c r="HZJ2638" s="113"/>
      <c r="HZK2638" s="113"/>
      <c r="HZL2638" s="113"/>
      <c r="HZM2638" s="113"/>
      <c r="HZN2638" s="113"/>
      <c r="HZO2638" s="113"/>
      <c r="HZP2638" s="113"/>
      <c r="HZQ2638" s="113"/>
      <c r="HZR2638" s="113"/>
      <c r="HZS2638" s="113"/>
      <c r="HZT2638" s="113"/>
      <c r="HZU2638" s="113"/>
      <c r="HZV2638" s="113"/>
      <c r="HZW2638" s="113"/>
      <c r="HZX2638" s="113"/>
      <c r="HZY2638" s="113"/>
      <c r="HZZ2638" s="113"/>
      <c r="IAA2638" s="113"/>
      <c r="IAB2638" s="113"/>
      <c r="IAC2638" s="113"/>
      <c r="IAD2638" s="113"/>
      <c r="IAE2638" s="113"/>
      <c r="IAF2638" s="113"/>
      <c r="IAG2638" s="113"/>
      <c r="IAH2638" s="113"/>
      <c r="IAI2638" s="113"/>
      <c r="IAJ2638" s="113"/>
      <c r="IAK2638" s="113"/>
      <c r="IAL2638" s="113"/>
      <c r="IAM2638" s="113"/>
      <c r="IAN2638" s="113"/>
      <c r="IAO2638" s="113"/>
      <c r="IAP2638" s="113"/>
      <c r="IAQ2638" s="113"/>
      <c r="IAR2638" s="113"/>
      <c r="IAS2638" s="113"/>
      <c r="IAT2638" s="113"/>
      <c r="IAU2638" s="113"/>
      <c r="IAV2638" s="113"/>
      <c r="IAW2638" s="113"/>
      <c r="IAX2638" s="113"/>
      <c r="IAY2638" s="113"/>
      <c r="IAZ2638" s="113"/>
      <c r="IBA2638" s="113"/>
      <c r="IBB2638" s="113"/>
      <c r="IBC2638" s="113"/>
      <c r="IBD2638" s="113"/>
      <c r="IBE2638" s="113"/>
      <c r="IBF2638" s="113"/>
      <c r="IBG2638" s="113"/>
      <c r="IBH2638" s="113"/>
      <c r="IBI2638" s="113"/>
      <c r="IBJ2638" s="113"/>
      <c r="IBK2638" s="113"/>
      <c r="IBL2638" s="113"/>
      <c r="IBM2638" s="113"/>
      <c r="IBN2638" s="113"/>
      <c r="IBO2638" s="113"/>
      <c r="IBP2638" s="113"/>
      <c r="IBQ2638" s="113"/>
      <c r="IBR2638" s="113"/>
      <c r="IBS2638" s="113"/>
      <c r="IBT2638" s="113"/>
      <c r="IBU2638" s="113"/>
      <c r="IBV2638" s="113"/>
      <c r="IBW2638" s="113"/>
      <c r="IBX2638" s="113"/>
      <c r="IBY2638" s="113"/>
      <c r="IBZ2638" s="113"/>
      <c r="ICA2638" s="113"/>
      <c r="ICB2638" s="113"/>
      <c r="ICC2638" s="113"/>
      <c r="ICD2638" s="113"/>
      <c r="ICE2638" s="113"/>
      <c r="ICF2638" s="113"/>
      <c r="ICG2638" s="113"/>
      <c r="ICH2638" s="113"/>
      <c r="ICI2638" s="113"/>
      <c r="ICJ2638" s="113"/>
      <c r="ICK2638" s="113"/>
      <c r="ICL2638" s="113"/>
      <c r="ICM2638" s="113"/>
      <c r="ICN2638" s="113"/>
      <c r="ICO2638" s="113"/>
      <c r="ICP2638" s="113"/>
      <c r="ICQ2638" s="113"/>
      <c r="ICR2638" s="113"/>
      <c r="ICS2638" s="113"/>
      <c r="ICT2638" s="113"/>
      <c r="ICU2638" s="113"/>
      <c r="ICV2638" s="113"/>
      <c r="ICW2638" s="113"/>
      <c r="ICX2638" s="113"/>
      <c r="ICY2638" s="113"/>
      <c r="ICZ2638" s="113"/>
      <c r="IDA2638" s="113"/>
      <c r="IDB2638" s="113"/>
      <c r="IDC2638" s="113"/>
      <c r="IDD2638" s="113"/>
      <c r="IDE2638" s="113"/>
      <c r="IDF2638" s="113"/>
      <c r="IDG2638" s="113"/>
      <c r="IDH2638" s="113"/>
      <c r="IDI2638" s="113"/>
      <c r="IDJ2638" s="113"/>
      <c r="IDK2638" s="113"/>
      <c r="IDL2638" s="113"/>
      <c r="IDM2638" s="113"/>
      <c r="IDN2638" s="113"/>
      <c r="IDO2638" s="113"/>
      <c r="IDP2638" s="113"/>
      <c r="IDQ2638" s="113"/>
      <c r="IDR2638" s="113"/>
      <c r="IDS2638" s="113"/>
      <c r="IDT2638" s="113"/>
      <c r="IDU2638" s="113"/>
      <c r="IDV2638" s="113"/>
      <c r="IDW2638" s="113"/>
      <c r="IDX2638" s="113"/>
      <c r="IDY2638" s="113"/>
      <c r="IDZ2638" s="113"/>
      <c r="IEA2638" s="113"/>
      <c r="IEB2638" s="113"/>
      <c r="IEC2638" s="113"/>
      <c r="IED2638" s="113"/>
      <c r="IEE2638" s="113"/>
      <c r="IEF2638" s="113"/>
      <c r="IEG2638" s="113"/>
      <c r="IEH2638" s="113"/>
      <c r="IEI2638" s="113"/>
      <c r="IEJ2638" s="113"/>
      <c r="IEK2638" s="113"/>
      <c r="IEL2638" s="113"/>
      <c r="IEM2638" s="113"/>
      <c r="IEN2638" s="113"/>
      <c r="IEO2638" s="113"/>
      <c r="IEP2638" s="113"/>
      <c r="IEQ2638" s="113"/>
      <c r="IER2638" s="113"/>
      <c r="IES2638" s="113"/>
      <c r="IET2638" s="113"/>
      <c r="IEU2638" s="113"/>
      <c r="IEV2638" s="113"/>
      <c r="IEW2638" s="113"/>
      <c r="IEX2638" s="113"/>
      <c r="IEY2638" s="113"/>
      <c r="IEZ2638" s="113"/>
      <c r="IFA2638" s="113"/>
      <c r="IFB2638" s="113"/>
      <c r="IFC2638" s="113"/>
      <c r="IFD2638" s="113"/>
      <c r="IFE2638" s="113"/>
      <c r="IFF2638" s="113"/>
      <c r="IFG2638" s="113"/>
      <c r="IFH2638" s="113"/>
      <c r="IFI2638" s="113"/>
      <c r="IFJ2638" s="113"/>
      <c r="IFK2638" s="113"/>
      <c r="IFL2638" s="113"/>
      <c r="IFM2638" s="113"/>
      <c r="IFN2638" s="113"/>
      <c r="IFO2638" s="113"/>
      <c r="IFP2638" s="113"/>
      <c r="IFQ2638" s="113"/>
      <c r="IFR2638" s="113"/>
      <c r="IFS2638" s="113"/>
      <c r="IFT2638" s="113"/>
      <c r="IFU2638" s="113"/>
      <c r="IFV2638" s="113"/>
      <c r="IFW2638" s="113"/>
      <c r="IFX2638" s="113"/>
      <c r="IFY2638" s="113"/>
      <c r="IFZ2638" s="113"/>
      <c r="IGA2638" s="113"/>
      <c r="IGB2638" s="113"/>
      <c r="IGC2638" s="113"/>
      <c r="IGD2638" s="113"/>
      <c r="IGE2638" s="113"/>
      <c r="IGF2638" s="113"/>
      <c r="IGG2638" s="113"/>
      <c r="IGH2638" s="113"/>
      <c r="IGI2638" s="113"/>
      <c r="IGJ2638" s="113"/>
      <c r="IGK2638" s="113"/>
      <c r="IGL2638" s="113"/>
      <c r="IGM2638" s="113"/>
      <c r="IGN2638" s="113"/>
      <c r="IGO2638" s="113"/>
      <c r="IGP2638" s="113"/>
      <c r="IGQ2638" s="113"/>
      <c r="IGR2638" s="113"/>
      <c r="IGS2638" s="113"/>
      <c r="IGT2638" s="113"/>
      <c r="IGU2638" s="113"/>
      <c r="IGV2638" s="113"/>
      <c r="IGW2638" s="113"/>
      <c r="IGX2638" s="113"/>
      <c r="IGY2638" s="113"/>
      <c r="IGZ2638" s="113"/>
      <c r="IHA2638" s="113"/>
      <c r="IHB2638" s="113"/>
      <c r="IHC2638" s="113"/>
      <c r="IHD2638" s="113"/>
      <c r="IHE2638" s="113"/>
      <c r="IHF2638" s="113"/>
      <c r="IHG2638" s="113"/>
      <c r="IHH2638" s="113"/>
      <c r="IHI2638" s="113"/>
      <c r="IHJ2638" s="113"/>
      <c r="IHK2638" s="113"/>
      <c r="IHL2638" s="113"/>
      <c r="IHM2638" s="113"/>
      <c r="IHN2638" s="113"/>
      <c r="IHO2638" s="113"/>
      <c r="IHP2638" s="113"/>
      <c r="IHQ2638" s="113"/>
      <c r="IHR2638" s="113"/>
      <c r="IHS2638" s="113"/>
      <c r="IHT2638" s="113"/>
      <c r="IHU2638" s="113"/>
      <c r="IHV2638" s="113"/>
      <c r="IHW2638" s="113"/>
      <c r="IHX2638" s="113"/>
      <c r="IHY2638" s="113"/>
      <c r="IHZ2638" s="113"/>
      <c r="IIA2638" s="113"/>
      <c r="IIB2638" s="113"/>
      <c r="IIC2638" s="113"/>
      <c r="IID2638" s="113"/>
      <c r="IIE2638" s="113"/>
      <c r="IIF2638" s="113"/>
      <c r="IIG2638" s="113"/>
      <c r="IIH2638" s="113"/>
      <c r="III2638" s="113"/>
      <c r="IIJ2638" s="113"/>
      <c r="IIK2638" s="113"/>
      <c r="IIL2638" s="113"/>
      <c r="IIM2638" s="113"/>
      <c r="IIN2638" s="113"/>
      <c r="IIO2638" s="113"/>
      <c r="IIP2638" s="113"/>
      <c r="IIQ2638" s="113"/>
      <c r="IIR2638" s="113"/>
      <c r="IIS2638" s="113"/>
      <c r="IIT2638" s="113"/>
      <c r="IIU2638" s="113"/>
      <c r="IIV2638" s="113"/>
      <c r="IIW2638" s="113"/>
      <c r="IIX2638" s="113"/>
      <c r="IIY2638" s="113"/>
      <c r="IIZ2638" s="113"/>
      <c r="IJA2638" s="113"/>
      <c r="IJB2638" s="113"/>
      <c r="IJC2638" s="113"/>
      <c r="IJD2638" s="113"/>
      <c r="IJE2638" s="113"/>
      <c r="IJF2638" s="113"/>
      <c r="IJG2638" s="113"/>
      <c r="IJH2638" s="113"/>
      <c r="IJI2638" s="113"/>
      <c r="IJJ2638" s="113"/>
      <c r="IJK2638" s="113"/>
      <c r="IJL2638" s="113"/>
      <c r="IJM2638" s="113"/>
      <c r="IJN2638" s="113"/>
      <c r="IJO2638" s="113"/>
      <c r="IJP2638" s="113"/>
      <c r="IJQ2638" s="113"/>
      <c r="IJR2638" s="113"/>
      <c r="IJS2638" s="113"/>
      <c r="IJT2638" s="113"/>
      <c r="IJU2638" s="113"/>
      <c r="IJV2638" s="113"/>
      <c r="IJW2638" s="113"/>
      <c r="IJX2638" s="113"/>
      <c r="IJY2638" s="113"/>
      <c r="IJZ2638" s="113"/>
      <c r="IKA2638" s="113"/>
      <c r="IKB2638" s="113"/>
      <c r="IKC2638" s="113"/>
      <c r="IKD2638" s="113"/>
      <c r="IKE2638" s="113"/>
      <c r="IKF2638" s="113"/>
      <c r="IKG2638" s="113"/>
      <c r="IKH2638" s="113"/>
      <c r="IKI2638" s="113"/>
      <c r="IKJ2638" s="113"/>
      <c r="IKK2638" s="113"/>
      <c r="IKL2638" s="113"/>
      <c r="IKM2638" s="113"/>
      <c r="IKN2638" s="113"/>
      <c r="IKO2638" s="113"/>
      <c r="IKP2638" s="113"/>
      <c r="IKQ2638" s="113"/>
      <c r="IKR2638" s="113"/>
      <c r="IKS2638" s="113"/>
      <c r="IKT2638" s="113"/>
      <c r="IKU2638" s="113"/>
      <c r="IKV2638" s="113"/>
      <c r="IKW2638" s="113"/>
      <c r="IKX2638" s="113"/>
      <c r="IKY2638" s="113"/>
      <c r="IKZ2638" s="113"/>
      <c r="ILA2638" s="113"/>
      <c r="ILB2638" s="113"/>
      <c r="ILC2638" s="113"/>
      <c r="ILD2638" s="113"/>
      <c r="ILE2638" s="113"/>
      <c r="ILF2638" s="113"/>
      <c r="ILG2638" s="113"/>
      <c r="ILH2638" s="113"/>
      <c r="ILI2638" s="113"/>
      <c r="ILJ2638" s="113"/>
      <c r="ILK2638" s="113"/>
      <c r="ILL2638" s="113"/>
      <c r="ILM2638" s="113"/>
      <c r="ILN2638" s="113"/>
      <c r="ILO2638" s="113"/>
      <c r="ILP2638" s="113"/>
      <c r="ILQ2638" s="113"/>
      <c r="ILR2638" s="113"/>
      <c r="ILS2638" s="113"/>
      <c r="ILT2638" s="113"/>
      <c r="ILU2638" s="113"/>
      <c r="ILV2638" s="113"/>
      <c r="ILW2638" s="113"/>
      <c r="ILX2638" s="113"/>
      <c r="ILY2638" s="113"/>
      <c r="ILZ2638" s="113"/>
      <c r="IMA2638" s="113"/>
      <c r="IMB2638" s="113"/>
      <c r="IMC2638" s="113"/>
      <c r="IMD2638" s="113"/>
      <c r="IME2638" s="113"/>
      <c r="IMF2638" s="113"/>
      <c r="IMG2638" s="113"/>
      <c r="IMH2638" s="113"/>
      <c r="IMI2638" s="113"/>
      <c r="IMJ2638" s="113"/>
      <c r="IMK2638" s="113"/>
      <c r="IML2638" s="113"/>
      <c r="IMM2638" s="113"/>
      <c r="IMN2638" s="113"/>
      <c r="IMO2638" s="113"/>
      <c r="IMP2638" s="113"/>
      <c r="IMQ2638" s="113"/>
      <c r="IMR2638" s="113"/>
      <c r="IMS2638" s="113"/>
      <c r="IMT2638" s="113"/>
      <c r="IMU2638" s="113"/>
      <c r="IMV2638" s="113"/>
      <c r="IMW2638" s="113"/>
      <c r="IMX2638" s="113"/>
      <c r="IMY2638" s="113"/>
      <c r="IMZ2638" s="113"/>
      <c r="INA2638" s="113"/>
      <c r="INB2638" s="113"/>
      <c r="INC2638" s="113"/>
      <c r="IND2638" s="113"/>
      <c r="INE2638" s="113"/>
      <c r="INF2638" s="113"/>
      <c r="ING2638" s="113"/>
      <c r="INH2638" s="113"/>
      <c r="INI2638" s="113"/>
      <c r="INJ2638" s="113"/>
      <c r="INK2638" s="113"/>
      <c r="INL2638" s="113"/>
      <c r="INM2638" s="113"/>
      <c r="INN2638" s="113"/>
      <c r="INO2638" s="113"/>
      <c r="INP2638" s="113"/>
      <c r="INQ2638" s="113"/>
      <c r="INR2638" s="113"/>
      <c r="INS2638" s="113"/>
      <c r="INT2638" s="113"/>
      <c r="INU2638" s="113"/>
      <c r="INV2638" s="113"/>
      <c r="INW2638" s="113"/>
      <c r="INX2638" s="113"/>
      <c r="INY2638" s="113"/>
      <c r="INZ2638" s="113"/>
      <c r="IOA2638" s="113"/>
      <c r="IOB2638" s="113"/>
      <c r="IOC2638" s="113"/>
      <c r="IOD2638" s="113"/>
      <c r="IOE2638" s="113"/>
      <c r="IOF2638" s="113"/>
      <c r="IOG2638" s="113"/>
      <c r="IOH2638" s="113"/>
      <c r="IOI2638" s="113"/>
      <c r="IOJ2638" s="113"/>
      <c r="IOK2638" s="113"/>
      <c r="IOL2638" s="113"/>
      <c r="IOM2638" s="113"/>
      <c r="ION2638" s="113"/>
      <c r="IOO2638" s="113"/>
      <c r="IOP2638" s="113"/>
      <c r="IOQ2638" s="113"/>
      <c r="IOR2638" s="113"/>
      <c r="IOS2638" s="113"/>
      <c r="IOT2638" s="113"/>
      <c r="IOU2638" s="113"/>
      <c r="IOV2638" s="113"/>
      <c r="IOW2638" s="113"/>
      <c r="IOX2638" s="113"/>
      <c r="IOY2638" s="113"/>
      <c r="IOZ2638" s="113"/>
      <c r="IPA2638" s="113"/>
      <c r="IPB2638" s="113"/>
      <c r="IPC2638" s="113"/>
      <c r="IPD2638" s="113"/>
      <c r="IPE2638" s="113"/>
      <c r="IPF2638" s="113"/>
      <c r="IPG2638" s="113"/>
      <c r="IPH2638" s="113"/>
      <c r="IPI2638" s="113"/>
      <c r="IPJ2638" s="113"/>
      <c r="IPK2638" s="113"/>
      <c r="IPL2638" s="113"/>
      <c r="IPM2638" s="113"/>
      <c r="IPN2638" s="113"/>
      <c r="IPO2638" s="113"/>
      <c r="IPP2638" s="113"/>
      <c r="IPQ2638" s="113"/>
      <c r="IPR2638" s="113"/>
      <c r="IPS2638" s="113"/>
      <c r="IPT2638" s="113"/>
      <c r="IPU2638" s="113"/>
      <c r="IPV2638" s="113"/>
      <c r="IPW2638" s="113"/>
      <c r="IPX2638" s="113"/>
      <c r="IPY2638" s="113"/>
      <c r="IPZ2638" s="113"/>
      <c r="IQA2638" s="113"/>
      <c r="IQB2638" s="113"/>
      <c r="IQC2638" s="113"/>
      <c r="IQD2638" s="113"/>
      <c r="IQE2638" s="113"/>
      <c r="IQF2638" s="113"/>
      <c r="IQG2638" s="113"/>
      <c r="IQH2638" s="113"/>
      <c r="IQI2638" s="113"/>
      <c r="IQJ2638" s="113"/>
      <c r="IQK2638" s="113"/>
      <c r="IQL2638" s="113"/>
      <c r="IQM2638" s="113"/>
      <c r="IQN2638" s="113"/>
      <c r="IQO2638" s="113"/>
      <c r="IQP2638" s="113"/>
      <c r="IQQ2638" s="113"/>
      <c r="IQR2638" s="113"/>
      <c r="IQS2638" s="113"/>
      <c r="IQT2638" s="113"/>
      <c r="IQU2638" s="113"/>
      <c r="IQV2638" s="113"/>
      <c r="IQW2638" s="113"/>
      <c r="IQX2638" s="113"/>
      <c r="IQY2638" s="113"/>
      <c r="IQZ2638" s="113"/>
      <c r="IRA2638" s="113"/>
      <c r="IRB2638" s="113"/>
      <c r="IRC2638" s="113"/>
      <c r="IRD2638" s="113"/>
      <c r="IRE2638" s="113"/>
      <c r="IRF2638" s="113"/>
      <c r="IRG2638" s="113"/>
      <c r="IRH2638" s="113"/>
      <c r="IRI2638" s="113"/>
      <c r="IRJ2638" s="113"/>
      <c r="IRK2638" s="113"/>
      <c r="IRL2638" s="113"/>
      <c r="IRM2638" s="113"/>
      <c r="IRN2638" s="113"/>
      <c r="IRO2638" s="113"/>
      <c r="IRP2638" s="113"/>
      <c r="IRQ2638" s="113"/>
      <c r="IRR2638" s="113"/>
      <c r="IRS2638" s="113"/>
      <c r="IRT2638" s="113"/>
      <c r="IRU2638" s="113"/>
      <c r="IRV2638" s="113"/>
      <c r="IRW2638" s="113"/>
      <c r="IRX2638" s="113"/>
      <c r="IRY2638" s="113"/>
      <c r="IRZ2638" s="113"/>
      <c r="ISA2638" s="113"/>
      <c r="ISB2638" s="113"/>
      <c r="ISC2638" s="113"/>
      <c r="ISD2638" s="113"/>
      <c r="ISE2638" s="113"/>
      <c r="ISF2638" s="113"/>
      <c r="ISG2638" s="113"/>
      <c r="ISH2638" s="113"/>
      <c r="ISI2638" s="113"/>
      <c r="ISJ2638" s="113"/>
      <c r="ISK2638" s="113"/>
      <c r="ISL2638" s="113"/>
      <c r="ISM2638" s="113"/>
      <c r="ISN2638" s="113"/>
      <c r="ISO2638" s="113"/>
      <c r="ISP2638" s="113"/>
      <c r="ISQ2638" s="113"/>
      <c r="ISR2638" s="113"/>
      <c r="ISS2638" s="113"/>
      <c r="IST2638" s="113"/>
      <c r="ISU2638" s="113"/>
      <c r="ISV2638" s="113"/>
      <c r="ISW2638" s="113"/>
      <c r="ISX2638" s="113"/>
      <c r="ISY2638" s="113"/>
      <c r="ISZ2638" s="113"/>
      <c r="ITA2638" s="113"/>
      <c r="ITB2638" s="113"/>
      <c r="ITC2638" s="113"/>
      <c r="ITD2638" s="113"/>
      <c r="ITE2638" s="113"/>
      <c r="ITF2638" s="113"/>
      <c r="ITG2638" s="113"/>
      <c r="ITH2638" s="113"/>
      <c r="ITI2638" s="113"/>
      <c r="ITJ2638" s="113"/>
      <c r="ITK2638" s="113"/>
      <c r="ITL2638" s="113"/>
      <c r="ITM2638" s="113"/>
      <c r="ITN2638" s="113"/>
      <c r="ITO2638" s="113"/>
      <c r="ITP2638" s="113"/>
      <c r="ITQ2638" s="113"/>
      <c r="ITR2638" s="113"/>
      <c r="ITS2638" s="113"/>
      <c r="ITT2638" s="113"/>
      <c r="ITU2638" s="113"/>
      <c r="ITV2638" s="113"/>
      <c r="ITW2638" s="113"/>
      <c r="ITX2638" s="113"/>
      <c r="ITY2638" s="113"/>
      <c r="ITZ2638" s="113"/>
      <c r="IUA2638" s="113"/>
      <c r="IUB2638" s="113"/>
      <c r="IUC2638" s="113"/>
      <c r="IUD2638" s="113"/>
      <c r="IUE2638" s="113"/>
      <c r="IUF2638" s="113"/>
      <c r="IUG2638" s="113"/>
      <c r="IUH2638" s="113"/>
      <c r="IUI2638" s="113"/>
      <c r="IUJ2638" s="113"/>
      <c r="IUK2638" s="113"/>
      <c r="IUL2638" s="113"/>
      <c r="IUM2638" s="113"/>
      <c r="IUN2638" s="113"/>
      <c r="IUO2638" s="113"/>
      <c r="IUP2638" s="113"/>
      <c r="IUQ2638" s="113"/>
      <c r="IUR2638" s="113"/>
      <c r="IUS2638" s="113"/>
      <c r="IUT2638" s="113"/>
      <c r="IUU2638" s="113"/>
      <c r="IUV2638" s="113"/>
      <c r="IUW2638" s="113"/>
      <c r="IUX2638" s="113"/>
      <c r="IUY2638" s="113"/>
      <c r="IUZ2638" s="113"/>
      <c r="IVA2638" s="113"/>
      <c r="IVB2638" s="113"/>
      <c r="IVC2638" s="113"/>
      <c r="IVD2638" s="113"/>
      <c r="IVE2638" s="113"/>
      <c r="IVF2638" s="113"/>
      <c r="IVG2638" s="113"/>
      <c r="IVH2638" s="113"/>
      <c r="IVI2638" s="113"/>
      <c r="IVJ2638" s="113"/>
      <c r="IVK2638" s="113"/>
      <c r="IVL2638" s="113"/>
      <c r="IVM2638" s="113"/>
      <c r="IVN2638" s="113"/>
      <c r="IVO2638" s="113"/>
      <c r="IVP2638" s="113"/>
      <c r="IVQ2638" s="113"/>
      <c r="IVR2638" s="113"/>
      <c r="IVS2638" s="113"/>
      <c r="IVT2638" s="113"/>
      <c r="IVU2638" s="113"/>
      <c r="IVV2638" s="113"/>
      <c r="IVW2638" s="113"/>
      <c r="IVX2638" s="113"/>
      <c r="IVY2638" s="113"/>
      <c r="IVZ2638" s="113"/>
      <c r="IWA2638" s="113"/>
      <c r="IWB2638" s="113"/>
      <c r="IWC2638" s="113"/>
      <c r="IWD2638" s="113"/>
      <c r="IWE2638" s="113"/>
      <c r="IWF2638" s="113"/>
      <c r="IWG2638" s="113"/>
      <c r="IWH2638" s="113"/>
      <c r="IWI2638" s="113"/>
      <c r="IWJ2638" s="113"/>
      <c r="IWK2638" s="113"/>
      <c r="IWL2638" s="113"/>
      <c r="IWM2638" s="113"/>
      <c r="IWN2638" s="113"/>
      <c r="IWO2638" s="113"/>
      <c r="IWP2638" s="113"/>
      <c r="IWQ2638" s="113"/>
      <c r="IWR2638" s="113"/>
      <c r="IWS2638" s="113"/>
      <c r="IWT2638" s="113"/>
      <c r="IWU2638" s="113"/>
      <c r="IWV2638" s="113"/>
      <c r="IWW2638" s="113"/>
      <c r="IWX2638" s="113"/>
      <c r="IWY2638" s="113"/>
      <c r="IWZ2638" s="113"/>
      <c r="IXA2638" s="113"/>
      <c r="IXB2638" s="113"/>
      <c r="IXC2638" s="113"/>
      <c r="IXD2638" s="113"/>
      <c r="IXE2638" s="113"/>
      <c r="IXF2638" s="113"/>
      <c r="IXG2638" s="113"/>
      <c r="IXH2638" s="113"/>
      <c r="IXI2638" s="113"/>
      <c r="IXJ2638" s="113"/>
      <c r="IXK2638" s="113"/>
      <c r="IXL2638" s="113"/>
      <c r="IXM2638" s="113"/>
      <c r="IXN2638" s="113"/>
      <c r="IXO2638" s="113"/>
      <c r="IXP2638" s="113"/>
      <c r="IXQ2638" s="113"/>
      <c r="IXR2638" s="113"/>
      <c r="IXS2638" s="113"/>
      <c r="IXT2638" s="113"/>
      <c r="IXU2638" s="113"/>
      <c r="IXV2638" s="113"/>
      <c r="IXW2638" s="113"/>
      <c r="IXX2638" s="113"/>
      <c r="IXY2638" s="113"/>
      <c r="IXZ2638" s="113"/>
      <c r="IYA2638" s="113"/>
      <c r="IYB2638" s="113"/>
      <c r="IYC2638" s="113"/>
      <c r="IYD2638" s="113"/>
      <c r="IYE2638" s="113"/>
      <c r="IYF2638" s="113"/>
      <c r="IYG2638" s="113"/>
      <c r="IYH2638" s="113"/>
      <c r="IYI2638" s="113"/>
      <c r="IYJ2638" s="113"/>
      <c r="IYK2638" s="113"/>
      <c r="IYL2638" s="113"/>
      <c r="IYM2638" s="113"/>
      <c r="IYN2638" s="113"/>
      <c r="IYO2638" s="113"/>
      <c r="IYP2638" s="113"/>
      <c r="IYQ2638" s="113"/>
      <c r="IYR2638" s="113"/>
      <c r="IYS2638" s="113"/>
      <c r="IYT2638" s="113"/>
      <c r="IYU2638" s="113"/>
      <c r="IYV2638" s="113"/>
      <c r="IYW2638" s="113"/>
      <c r="IYX2638" s="113"/>
      <c r="IYY2638" s="113"/>
      <c r="IYZ2638" s="113"/>
      <c r="IZA2638" s="113"/>
      <c r="IZB2638" s="113"/>
      <c r="IZC2638" s="113"/>
      <c r="IZD2638" s="113"/>
      <c r="IZE2638" s="113"/>
      <c r="IZF2638" s="113"/>
      <c r="IZG2638" s="113"/>
      <c r="IZH2638" s="113"/>
      <c r="IZI2638" s="113"/>
      <c r="IZJ2638" s="113"/>
      <c r="IZK2638" s="113"/>
      <c r="IZL2638" s="113"/>
      <c r="IZM2638" s="113"/>
      <c r="IZN2638" s="113"/>
      <c r="IZO2638" s="113"/>
      <c r="IZP2638" s="113"/>
      <c r="IZQ2638" s="113"/>
      <c r="IZR2638" s="113"/>
      <c r="IZS2638" s="113"/>
      <c r="IZT2638" s="113"/>
      <c r="IZU2638" s="113"/>
      <c r="IZV2638" s="113"/>
      <c r="IZW2638" s="113"/>
      <c r="IZX2638" s="113"/>
      <c r="IZY2638" s="113"/>
      <c r="IZZ2638" s="113"/>
      <c r="JAA2638" s="113"/>
      <c r="JAB2638" s="113"/>
      <c r="JAC2638" s="113"/>
      <c r="JAD2638" s="113"/>
      <c r="JAE2638" s="113"/>
      <c r="JAF2638" s="113"/>
      <c r="JAG2638" s="113"/>
      <c r="JAH2638" s="113"/>
      <c r="JAI2638" s="113"/>
      <c r="JAJ2638" s="113"/>
      <c r="JAK2638" s="113"/>
      <c r="JAL2638" s="113"/>
      <c r="JAM2638" s="113"/>
      <c r="JAN2638" s="113"/>
      <c r="JAO2638" s="113"/>
      <c r="JAP2638" s="113"/>
      <c r="JAQ2638" s="113"/>
      <c r="JAR2638" s="113"/>
      <c r="JAS2638" s="113"/>
      <c r="JAT2638" s="113"/>
      <c r="JAU2638" s="113"/>
      <c r="JAV2638" s="113"/>
      <c r="JAW2638" s="113"/>
      <c r="JAX2638" s="113"/>
      <c r="JAY2638" s="113"/>
      <c r="JAZ2638" s="113"/>
      <c r="JBA2638" s="113"/>
      <c r="JBB2638" s="113"/>
      <c r="JBC2638" s="113"/>
      <c r="JBD2638" s="113"/>
      <c r="JBE2638" s="113"/>
      <c r="JBF2638" s="113"/>
      <c r="JBG2638" s="113"/>
      <c r="JBH2638" s="113"/>
      <c r="JBI2638" s="113"/>
      <c r="JBJ2638" s="113"/>
      <c r="JBK2638" s="113"/>
      <c r="JBL2638" s="113"/>
      <c r="JBM2638" s="113"/>
      <c r="JBN2638" s="113"/>
      <c r="JBO2638" s="113"/>
      <c r="JBP2638" s="113"/>
      <c r="JBQ2638" s="113"/>
      <c r="JBR2638" s="113"/>
      <c r="JBS2638" s="113"/>
      <c r="JBT2638" s="113"/>
      <c r="JBU2638" s="113"/>
      <c r="JBV2638" s="113"/>
      <c r="JBW2638" s="113"/>
      <c r="JBX2638" s="113"/>
      <c r="JBY2638" s="113"/>
      <c r="JBZ2638" s="113"/>
      <c r="JCA2638" s="113"/>
      <c r="JCB2638" s="113"/>
      <c r="JCC2638" s="113"/>
      <c r="JCD2638" s="113"/>
      <c r="JCE2638" s="113"/>
      <c r="JCF2638" s="113"/>
      <c r="JCG2638" s="113"/>
      <c r="JCH2638" s="113"/>
      <c r="JCI2638" s="113"/>
      <c r="JCJ2638" s="113"/>
      <c r="JCK2638" s="113"/>
      <c r="JCL2638" s="113"/>
      <c r="JCM2638" s="113"/>
      <c r="JCN2638" s="113"/>
      <c r="JCO2638" s="113"/>
      <c r="JCP2638" s="113"/>
      <c r="JCQ2638" s="113"/>
      <c r="JCR2638" s="113"/>
      <c r="JCS2638" s="113"/>
      <c r="JCT2638" s="113"/>
      <c r="JCU2638" s="113"/>
      <c r="JCV2638" s="113"/>
      <c r="JCW2638" s="113"/>
      <c r="JCX2638" s="113"/>
      <c r="JCY2638" s="113"/>
      <c r="JCZ2638" s="113"/>
      <c r="JDA2638" s="113"/>
      <c r="JDB2638" s="113"/>
      <c r="JDC2638" s="113"/>
      <c r="JDD2638" s="113"/>
      <c r="JDE2638" s="113"/>
      <c r="JDF2638" s="113"/>
      <c r="JDG2638" s="113"/>
      <c r="JDH2638" s="113"/>
      <c r="JDI2638" s="113"/>
      <c r="JDJ2638" s="113"/>
      <c r="JDK2638" s="113"/>
      <c r="JDL2638" s="113"/>
      <c r="JDM2638" s="113"/>
      <c r="JDN2638" s="113"/>
      <c r="JDO2638" s="113"/>
      <c r="JDP2638" s="113"/>
      <c r="JDQ2638" s="113"/>
      <c r="JDR2638" s="113"/>
      <c r="JDS2638" s="113"/>
      <c r="JDT2638" s="113"/>
      <c r="JDU2638" s="113"/>
      <c r="JDV2638" s="113"/>
      <c r="JDW2638" s="113"/>
      <c r="JDX2638" s="113"/>
      <c r="JDY2638" s="113"/>
      <c r="JDZ2638" s="113"/>
      <c r="JEA2638" s="113"/>
      <c r="JEB2638" s="113"/>
      <c r="JEC2638" s="113"/>
      <c r="JED2638" s="113"/>
      <c r="JEE2638" s="113"/>
      <c r="JEF2638" s="113"/>
      <c r="JEG2638" s="113"/>
      <c r="JEH2638" s="113"/>
      <c r="JEI2638" s="113"/>
      <c r="JEJ2638" s="113"/>
      <c r="JEK2638" s="113"/>
      <c r="JEL2638" s="113"/>
      <c r="JEM2638" s="113"/>
      <c r="JEN2638" s="113"/>
      <c r="JEO2638" s="113"/>
      <c r="JEP2638" s="113"/>
      <c r="JEQ2638" s="113"/>
      <c r="JER2638" s="113"/>
      <c r="JES2638" s="113"/>
      <c r="JET2638" s="113"/>
      <c r="JEU2638" s="113"/>
      <c r="JEV2638" s="113"/>
      <c r="JEW2638" s="113"/>
      <c r="JEX2638" s="113"/>
      <c r="JEY2638" s="113"/>
      <c r="JEZ2638" s="113"/>
      <c r="JFA2638" s="113"/>
      <c r="JFB2638" s="113"/>
      <c r="JFC2638" s="113"/>
      <c r="JFD2638" s="113"/>
      <c r="JFE2638" s="113"/>
      <c r="JFF2638" s="113"/>
      <c r="JFG2638" s="113"/>
      <c r="JFH2638" s="113"/>
      <c r="JFI2638" s="113"/>
      <c r="JFJ2638" s="113"/>
      <c r="JFK2638" s="113"/>
      <c r="JFL2638" s="113"/>
      <c r="JFM2638" s="113"/>
      <c r="JFN2638" s="113"/>
      <c r="JFO2638" s="113"/>
      <c r="JFP2638" s="113"/>
      <c r="JFQ2638" s="113"/>
      <c r="JFR2638" s="113"/>
      <c r="JFS2638" s="113"/>
      <c r="JFT2638" s="113"/>
      <c r="JFU2638" s="113"/>
      <c r="JFV2638" s="113"/>
      <c r="JFW2638" s="113"/>
      <c r="JFX2638" s="113"/>
      <c r="JFY2638" s="113"/>
      <c r="JFZ2638" s="113"/>
      <c r="JGA2638" s="113"/>
      <c r="JGB2638" s="113"/>
      <c r="JGC2638" s="113"/>
      <c r="JGD2638" s="113"/>
      <c r="JGE2638" s="113"/>
      <c r="JGF2638" s="113"/>
      <c r="JGG2638" s="113"/>
      <c r="JGH2638" s="113"/>
      <c r="JGI2638" s="113"/>
      <c r="JGJ2638" s="113"/>
      <c r="JGK2638" s="113"/>
      <c r="JGL2638" s="113"/>
      <c r="JGM2638" s="113"/>
      <c r="JGN2638" s="113"/>
      <c r="JGO2638" s="113"/>
      <c r="JGP2638" s="113"/>
      <c r="JGQ2638" s="113"/>
      <c r="JGR2638" s="113"/>
      <c r="JGS2638" s="113"/>
      <c r="JGT2638" s="113"/>
      <c r="JGU2638" s="113"/>
      <c r="JGV2638" s="113"/>
      <c r="JGW2638" s="113"/>
      <c r="JGX2638" s="113"/>
      <c r="JGY2638" s="113"/>
      <c r="JGZ2638" s="113"/>
      <c r="JHA2638" s="113"/>
      <c r="JHB2638" s="113"/>
      <c r="JHC2638" s="113"/>
      <c r="JHD2638" s="113"/>
      <c r="JHE2638" s="113"/>
      <c r="JHF2638" s="113"/>
      <c r="JHG2638" s="113"/>
      <c r="JHH2638" s="113"/>
      <c r="JHI2638" s="113"/>
      <c r="JHJ2638" s="113"/>
      <c r="JHK2638" s="113"/>
      <c r="JHL2638" s="113"/>
      <c r="JHM2638" s="113"/>
      <c r="JHN2638" s="113"/>
      <c r="JHO2638" s="113"/>
      <c r="JHP2638" s="113"/>
      <c r="JHQ2638" s="113"/>
      <c r="JHR2638" s="113"/>
      <c r="JHS2638" s="113"/>
      <c r="JHT2638" s="113"/>
      <c r="JHU2638" s="113"/>
      <c r="JHV2638" s="113"/>
      <c r="JHW2638" s="113"/>
      <c r="JHX2638" s="113"/>
      <c r="JHY2638" s="113"/>
      <c r="JHZ2638" s="113"/>
      <c r="JIA2638" s="113"/>
      <c r="JIB2638" s="113"/>
      <c r="JIC2638" s="113"/>
      <c r="JID2638" s="113"/>
      <c r="JIE2638" s="113"/>
      <c r="JIF2638" s="113"/>
      <c r="JIG2638" s="113"/>
      <c r="JIH2638" s="113"/>
      <c r="JII2638" s="113"/>
      <c r="JIJ2638" s="113"/>
      <c r="JIK2638" s="113"/>
      <c r="JIL2638" s="113"/>
      <c r="JIM2638" s="113"/>
      <c r="JIN2638" s="113"/>
      <c r="JIO2638" s="113"/>
      <c r="JIP2638" s="113"/>
      <c r="JIQ2638" s="113"/>
      <c r="JIR2638" s="113"/>
      <c r="JIS2638" s="113"/>
      <c r="JIT2638" s="113"/>
      <c r="JIU2638" s="113"/>
      <c r="JIV2638" s="113"/>
      <c r="JIW2638" s="113"/>
      <c r="JIX2638" s="113"/>
      <c r="JIY2638" s="113"/>
      <c r="JIZ2638" s="113"/>
      <c r="JJA2638" s="113"/>
      <c r="JJB2638" s="113"/>
      <c r="JJC2638" s="113"/>
      <c r="JJD2638" s="113"/>
      <c r="JJE2638" s="113"/>
      <c r="JJF2638" s="113"/>
      <c r="JJG2638" s="113"/>
      <c r="JJH2638" s="113"/>
      <c r="JJI2638" s="113"/>
      <c r="JJJ2638" s="113"/>
      <c r="JJK2638" s="113"/>
      <c r="JJL2638" s="113"/>
      <c r="JJM2638" s="113"/>
      <c r="JJN2638" s="113"/>
      <c r="JJO2638" s="113"/>
      <c r="JJP2638" s="113"/>
      <c r="JJQ2638" s="113"/>
      <c r="JJR2638" s="113"/>
      <c r="JJS2638" s="113"/>
      <c r="JJT2638" s="113"/>
      <c r="JJU2638" s="113"/>
      <c r="JJV2638" s="113"/>
      <c r="JJW2638" s="113"/>
      <c r="JJX2638" s="113"/>
      <c r="JJY2638" s="113"/>
      <c r="JJZ2638" s="113"/>
      <c r="JKA2638" s="113"/>
      <c r="JKB2638" s="113"/>
      <c r="JKC2638" s="113"/>
      <c r="JKD2638" s="113"/>
      <c r="JKE2638" s="113"/>
      <c r="JKF2638" s="113"/>
      <c r="JKG2638" s="113"/>
      <c r="JKH2638" s="113"/>
      <c r="JKI2638" s="113"/>
      <c r="JKJ2638" s="113"/>
      <c r="JKK2638" s="113"/>
      <c r="JKL2638" s="113"/>
      <c r="JKM2638" s="113"/>
      <c r="JKN2638" s="113"/>
      <c r="JKO2638" s="113"/>
      <c r="JKP2638" s="113"/>
      <c r="JKQ2638" s="113"/>
      <c r="JKR2638" s="113"/>
      <c r="JKS2638" s="113"/>
      <c r="JKT2638" s="113"/>
      <c r="JKU2638" s="113"/>
      <c r="JKV2638" s="113"/>
      <c r="JKW2638" s="113"/>
      <c r="JKX2638" s="113"/>
      <c r="JKY2638" s="113"/>
      <c r="JKZ2638" s="113"/>
      <c r="JLA2638" s="113"/>
      <c r="JLB2638" s="113"/>
      <c r="JLC2638" s="113"/>
      <c r="JLD2638" s="113"/>
      <c r="JLE2638" s="113"/>
      <c r="JLF2638" s="113"/>
      <c r="JLG2638" s="113"/>
      <c r="JLH2638" s="113"/>
      <c r="JLI2638" s="113"/>
      <c r="JLJ2638" s="113"/>
      <c r="JLK2638" s="113"/>
      <c r="JLL2638" s="113"/>
      <c r="JLM2638" s="113"/>
      <c r="JLN2638" s="113"/>
      <c r="JLO2638" s="113"/>
      <c r="JLP2638" s="113"/>
      <c r="JLQ2638" s="113"/>
      <c r="JLR2638" s="113"/>
      <c r="JLS2638" s="113"/>
      <c r="JLT2638" s="113"/>
      <c r="JLU2638" s="113"/>
      <c r="JLV2638" s="113"/>
      <c r="JLW2638" s="113"/>
      <c r="JLX2638" s="113"/>
      <c r="JLY2638" s="113"/>
      <c r="JLZ2638" s="113"/>
      <c r="JMA2638" s="113"/>
      <c r="JMB2638" s="113"/>
      <c r="JMC2638" s="113"/>
      <c r="JMD2638" s="113"/>
      <c r="JME2638" s="113"/>
      <c r="JMF2638" s="113"/>
      <c r="JMG2638" s="113"/>
      <c r="JMH2638" s="113"/>
      <c r="JMI2638" s="113"/>
      <c r="JMJ2638" s="113"/>
      <c r="JMK2638" s="113"/>
      <c r="JML2638" s="113"/>
      <c r="JMM2638" s="113"/>
      <c r="JMN2638" s="113"/>
      <c r="JMO2638" s="113"/>
      <c r="JMP2638" s="113"/>
      <c r="JMQ2638" s="113"/>
      <c r="JMR2638" s="113"/>
      <c r="JMS2638" s="113"/>
      <c r="JMT2638" s="113"/>
      <c r="JMU2638" s="113"/>
      <c r="JMV2638" s="113"/>
      <c r="JMW2638" s="113"/>
      <c r="JMX2638" s="113"/>
      <c r="JMY2638" s="113"/>
      <c r="JMZ2638" s="113"/>
      <c r="JNA2638" s="113"/>
      <c r="JNB2638" s="113"/>
      <c r="JNC2638" s="113"/>
      <c r="JND2638" s="113"/>
      <c r="JNE2638" s="113"/>
      <c r="JNF2638" s="113"/>
      <c r="JNG2638" s="113"/>
      <c r="JNH2638" s="113"/>
      <c r="JNI2638" s="113"/>
      <c r="JNJ2638" s="113"/>
      <c r="JNK2638" s="113"/>
      <c r="JNL2638" s="113"/>
      <c r="JNM2638" s="113"/>
      <c r="JNN2638" s="113"/>
      <c r="JNO2638" s="113"/>
      <c r="JNP2638" s="113"/>
      <c r="JNQ2638" s="113"/>
      <c r="JNR2638" s="113"/>
      <c r="JNS2638" s="113"/>
      <c r="JNT2638" s="113"/>
      <c r="JNU2638" s="113"/>
      <c r="JNV2638" s="113"/>
      <c r="JNW2638" s="113"/>
      <c r="JNX2638" s="113"/>
      <c r="JNY2638" s="113"/>
      <c r="JNZ2638" s="113"/>
      <c r="JOA2638" s="113"/>
      <c r="JOB2638" s="113"/>
      <c r="JOC2638" s="113"/>
      <c r="JOD2638" s="113"/>
      <c r="JOE2638" s="113"/>
      <c r="JOF2638" s="113"/>
      <c r="JOG2638" s="113"/>
      <c r="JOH2638" s="113"/>
      <c r="JOI2638" s="113"/>
      <c r="JOJ2638" s="113"/>
      <c r="JOK2638" s="113"/>
      <c r="JOL2638" s="113"/>
      <c r="JOM2638" s="113"/>
      <c r="JON2638" s="113"/>
      <c r="JOO2638" s="113"/>
      <c r="JOP2638" s="113"/>
      <c r="JOQ2638" s="113"/>
      <c r="JOR2638" s="113"/>
      <c r="JOS2638" s="113"/>
      <c r="JOT2638" s="113"/>
      <c r="JOU2638" s="113"/>
      <c r="JOV2638" s="113"/>
      <c r="JOW2638" s="113"/>
      <c r="JOX2638" s="113"/>
      <c r="JOY2638" s="113"/>
      <c r="JOZ2638" s="113"/>
      <c r="JPA2638" s="113"/>
      <c r="JPB2638" s="113"/>
      <c r="JPC2638" s="113"/>
      <c r="JPD2638" s="113"/>
      <c r="JPE2638" s="113"/>
      <c r="JPF2638" s="113"/>
      <c r="JPG2638" s="113"/>
      <c r="JPH2638" s="113"/>
      <c r="JPI2638" s="113"/>
      <c r="JPJ2638" s="113"/>
      <c r="JPK2638" s="113"/>
      <c r="JPL2638" s="113"/>
      <c r="JPM2638" s="113"/>
      <c r="JPN2638" s="113"/>
      <c r="JPO2638" s="113"/>
      <c r="JPP2638" s="113"/>
      <c r="JPQ2638" s="113"/>
      <c r="JPR2638" s="113"/>
      <c r="JPS2638" s="113"/>
      <c r="JPT2638" s="113"/>
      <c r="JPU2638" s="113"/>
      <c r="JPV2638" s="113"/>
      <c r="JPW2638" s="113"/>
      <c r="JPX2638" s="113"/>
      <c r="JPY2638" s="113"/>
      <c r="JPZ2638" s="113"/>
      <c r="JQA2638" s="113"/>
      <c r="JQB2638" s="113"/>
      <c r="JQC2638" s="113"/>
      <c r="JQD2638" s="113"/>
      <c r="JQE2638" s="113"/>
      <c r="JQF2638" s="113"/>
      <c r="JQG2638" s="113"/>
      <c r="JQH2638" s="113"/>
      <c r="JQI2638" s="113"/>
      <c r="JQJ2638" s="113"/>
      <c r="JQK2638" s="113"/>
      <c r="JQL2638" s="113"/>
      <c r="JQM2638" s="113"/>
      <c r="JQN2638" s="113"/>
      <c r="JQO2638" s="113"/>
      <c r="JQP2638" s="113"/>
      <c r="JQQ2638" s="113"/>
      <c r="JQR2638" s="113"/>
      <c r="JQS2638" s="113"/>
      <c r="JQT2638" s="113"/>
      <c r="JQU2638" s="113"/>
      <c r="JQV2638" s="113"/>
      <c r="JQW2638" s="113"/>
      <c r="JQX2638" s="113"/>
      <c r="JQY2638" s="113"/>
      <c r="JQZ2638" s="113"/>
      <c r="JRA2638" s="113"/>
      <c r="JRB2638" s="113"/>
      <c r="JRC2638" s="113"/>
      <c r="JRD2638" s="113"/>
      <c r="JRE2638" s="113"/>
      <c r="JRF2638" s="113"/>
      <c r="JRG2638" s="113"/>
      <c r="JRH2638" s="113"/>
      <c r="JRI2638" s="113"/>
      <c r="JRJ2638" s="113"/>
      <c r="JRK2638" s="113"/>
      <c r="JRL2638" s="113"/>
      <c r="JRM2638" s="113"/>
      <c r="JRN2638" s="113"/>
      <c r="JRO2638" s="113"/>
      <c r="JRP2638" s="113"/>
      <c r="JRQ2638" s="113"/>
      <c r="JRR2638" s="113"/>
      <c r="JRS2638" s="113"/>
      <c r="JRT2638" s="113"/>
      <c r="JRU2638" s="113"/>
      <c r="JRV2638" s="113"/>
      <c r="JRW2638" s="113"/>
      <c r="JRX2638" s="113"/>
      <c r="JRY2638" s="113"/>
      <c r="JRZ2638" s="113"/>
      <c r="JSA2638" s="113"/>
      <c r="JSB2638" s="113"/>
      <c r="JSC2638" s="113"/>
      <c r="JSD2638" s="113"/>
      <c r="JSE2638" s="113"/>
      <c r="JSF2638" s="113"/>
      <c r="JSG2638" s="113"/>
      <c r="JSH2638" s="113"/>
      <c r="JSI2638" s="113"/>
      <c r="JSJ2638" s="113"/>
      <c r="JSK2638" s="113"/>
      <c r="JSL2638" s="113"/>
      <c r="JSM2638" s="113"/>
      <c r="JSN2638" s="113"/>
      <c r="JSO2638" s="113"/>
      <c r="JSP2638" s="113"/>
      <c r="JSQ2638" s="113"/>
      <c r="JSR2638" s="113"/>
      <c r="JSS2638" s="113"/>
      <c r="JST2638" s="113"/>
      <c r="JSU2638" s="113"/>
      <c r="JSV2638" s="113"/>
      <c r="JSW2638" s="113"/>
      <c r="JSX2638" s="113"/>
      <c r="JSY2638" s="113"/>
      <c r="JSZ2638" s="113"/>
      <c r="JTA2638" s="113"/>
      <c r="JTB2638" s="113"/>
      <c r="JTC2638" s="113"/>
      <c r="JTD2638" s="113"/>
      <c r="JTE2638" s="113"/>
      <c r="JTF2638" s="113"/>
      <c r="JTG2638" s="113"/>
      <c r="JTH2638" s="113"/>
      <c r="JTI2638" s="113"/>
      <c r="JTJ2638" s="113"/>
      <c r="JTK2638" s="113"/>
      <c r="JTL2638" s="113"/>
      <c r="JTM2638" s="113"/>
      <c r="JTN2638" s="113"/>
      <c r="JTO2638" s="113"/>
      <c r="JTP2638" s="113"/>
      <c r="JTQ2638" s="113"/>
      <c r="JTR2638" s="113"/>
      <c r="JTS2638" s="113"/>
      <c r="JTT2638" s="113"/>
      <c r="JTU2638" s="113"/>
      <c r="JTV2638" s="113"/>
      <c r="JTW2638" s="113"/>
      <c r="JTX2638" s="113"/>
      <c r="JTY2638" s="113"/>
      <c r="JTZ2638" s="113"/>
      <c r="JUA2638" s="113"/>
      <c r="JUB2638" s="113"/>
      <c r="JUC2638" s="113"/>
      <c r="JUD2638" s="113"/>
      <c r="JUE2638" s="113"/>
      <c r="JUF2638" s="113"/>
      <c r="JUG2638" s="113"/>
      <c r="JUH2638" s="113"/>
      <c r="JUI2638" s="113"/>
      <c r="JUJ2638" s="113"/>
      <c r="JUK2638" s="113"/>
      <c r="JUL2638" s="113"/>
      <c r="JUM2638" s="113"/>
      <c r="JUN2638" s="113"/>
      <c r="JUO2638" s="113"/>
      <c r="JUP2638" s="113"/>
      <c r="JUQ2638" s="113"/>
      <c r="JUR2638" s="113"/>
      <c r="JUS2638" s="113"/>
      <c r="JUT2638" s="113"/>
      <c r="JUU2638" s="113"/>
      <c r="JUV2638" s="113"/>
      <c r="JUW2638" s="113"/>
      <c r="JUX2638" s="113"/>
      <c r="JUY2638" s="113"/>
      <c r="JUZ2638" s="113"/>
      <c r="JVA2638" s="113"/>
      <c r="JVB2638" s="113"/>
      <c r="JVC2638" s="113"/>
      <c r="JVD2638" s="113"/>
      <c r="JVE2638" s="113"/>
      <c r="JVF2638" s="113"/>
      <c r="JVG2638" s="113"/>
      <c r="JVH2638" s="113"/>
      <c r="JVI2638" s="113"/>
      <c r="JVJ2638" s="113"/>
      <c r="JVK2638" s="113"/>
      <c r="JVL2638" s="113"/>
      <c r="JVM2638" s="113"/>
      <c r="JVN2638" s="113"/>
      <c r="JVO2638" s="113"/>
      <c r="JVP2638" s="113"/>
      <c r="JVQ2638" s="113"/>
      <c r="JVR2638" s="113"/>
      <c r="JVS2638" s="113"/>
      <c r="JVT2638" s="113"/>
      <c r="JVU2638" s="113"/>
      <c r="JVV2638" s="113"/>
      <c r="JVW2638" s="113"/>
      <c r="JVX2638" s="113"/>
      <c r="JVY2638" s="113"/>
      <c r="JVZ2638" s="113"/>
      <c r="JWA2638" s="113"/>
      <c r="JWB2638" s="113"/>
      <c r="JWC2638" s="113"/>
      <c r="JWD2638" s="113"/>
      <c r="JWE2638" s="113"/>
      <c r="JWF2638" s="113"/>
      <c r="JWG2638" s="113"/>
      <c r="JWH2638" s="113"/>
      <c r="JWI2638" s="113"/>
      <c r="JWJ2638" s="113"/>
      <c r="JWK2638" s="113"/>
      <c r="JWL2638" s="113"/>
      <c r="JWM2638" s="113"/>
      <c r="JWN2638" s="113"/>
      <c r="JWO2638" s="113"/>
      <c r="JWP2638" s="113"/>
      <c r="JWQ2638" s="113"/>
      <c r="JWR2638" s="113"/>
      <c r="JWS2638" s="113"/>
      <c r="JWT2638" s="113"/>
      <c r="JWU2638" s="113"/>
      <c r="JWV2638" s="113"/>
      <c r="JWW2638" s="113"/>
      <c r="JWX2638" s="113"/>
      <c r="JWY2638" s="113"/>
      <c r="JWZ2638" s="113"/>
      <c r="JXA2638" s="113"/>
      <c r="JXB2638" s="113"/>
      <c r="JXC2638" s="113"/>
      <c r="JXD2638" s="113"/>
      <c r="JXE2638" s="113"/>
      <c r="JXF2638" s="113"/>
      <c r="JXG2638" s="113"/>
      <c r="JXH2638" s="113"/>
      <c r="JXI2638" s="113"/>
      <c r="JXJ2638" s="113"/>
      <c r="JXK2638" s="113"/>
      <c r="JXL2638" s="113"/>
      <c r="JXM2638" s="113"/>
      <c r="JXN2638" s="113"/>
      <c r="JXO2638" s="113"/>
      <c r="JXP2638" s="113"/>
      <c r="JXQ2638" s="113"/>
      <c r="JXR2638" s="113"/>
      <c r="JXS2638" s="113"/>
      <c r="JXT2638" s="113"/>
      <c r="JXU2638" s="113"/>
      <c r="JXV2638" s="113"/>
      <c r="JXW2638" s="113"/>
      <c r="JXX2638" s="113"/>
      <c r="JXY2638" s="113"/>
      <c r="JXZ2638" s="113"/>
      <c r="JYA2638" s="113"/>
      <c r="JYB2638" s="113"/>
      <c r="JYC2638" s="113"/>
      <c r="JYD2638" s="113"/>
      <c r="JYE2638" s="113"/>
      <c r="JYF2638" s="113"/>
      <c r="JYG2638" s="113"/>
      <c r="JYH2638" s="113"/>
      <c r="JYI2638" s="113"/>
      <c r="JYJ2638" s="113"/>
      <c r="JYK2638" s="113"/>
      <c r="JYL2638" s="113"/>
      <c r="JYM2638" s="113"/>
      <c r="JYN2638" s="113"/>
      <c r="JYO2638" s="113"/>
      <c r="JYP2638" s="113"/>
      <c r="JYQ2638" s="113"/>
      <c r="JYR2638" s="113"/>
      <c r="JYS2638" s="113"/>
      <c r="JYT2638" s="113"/>
      <c r="JYU2638" s="113"/>
      <c r="JYV2638" s="113"/>
      <c r="JYW2638" s="113"/>
      <c r="JYX2638" s="113"/>
      <c r="JYY2638" s="113"/>
      <c r="JYZ2638" s="113"/>
      <c r="JZA2638" s="113"/>
      <c r="JZB2638" s="113"/>
      <c r="JZC2638" s="113"/>
      <c r="JZD2638" s="113"/>
      <c r="JZE2638" s="113"/>
      <c r="JZF2638" s="113"/>
      <c r="JZG2638" s="113"/>
      <c r="JZH2638" s="113"/>
      <c r="JZI2638" s="113"/>
      <c r="JZJ2638" s="113"/>
      <c r="JZK2638" s="113"/>
      <c r="JZL2638" s="113"/>
      <c r="JZM2638" s="113"/>
      <c r="JZN2638" s="113"/>
      <c r="JZO2638" s="113"/>
      <c r="JZP2638" s="113"/>
      <c r="JZQ2638" s="113"/>
      <c r="JZR2638" s="113"/>
      <c r="JZS2638" s="113"/>
      <c r="JZT2638" s="113"/>
      <c r="JZU2638" s="113"/>
      <c r="JZV2638" s="113"/>
      <c r="JZW2638" s="113"/>
      <c r="JZX2638" s="113"/>
      <c r="JZY2638" s="113"/>
      <c r="JZZ2638" s="113"/>
      <c r="KAA2638" s="113"/>
      <c r="KAB2638" s="113"/>
      <c r="KAC2638" s="113"/>
      <c r="KAD2638" s="113"/>
      <c r="KAE2638" s="113"/>
      <c r="KAF2638" s="113"/>
      <c r="KAG2638" s="113"/>
      <c r="KAH2638" s="113"/>
      <c r="KAI2638" s="113"/>
      <c r="KAJ2638" s="113"/>
      <c r="KAK2638" s="113"/>
      <c r="KAL2638" s="113"/>
      <c r="KAM2638" s="113"/>
      <c r="KAN2638" s="113"/>
      <c r="KAO2638" s="113"/>
      <c r="KAP2638" s="113"/>
      <c r="KAQ2638" s="113"/>
      <c r="KAR2638" s="113"/>
      <c r="KAS2638" s="113"/>
      <c r="KAT2638" s="113"/>
      <c r="KAU2638" s="113"/>
      <c r="KAV2638" s="113"/>
      <c r="KAW2638" s="113"/>
      <c r="KAX2638" s="113"/>
      <c r="KAY2638" s="113"/>
      <c r="KAZ2638" s="113"/>
      <c r="KBA2638" s="113"/>
      <c r="KBB2638" s="113"/>
      <c r="KBC2638" s="113"/>
      <c r="KBD2638" s="113"/>
      <c r="KBE2638" s="113"/>
      <c r="KBF2638" s="113"/>
      <c r="KBG2638" s="113"/>
      <c r="KBH2638" s="113"/>
      <c r="KBI2638" s="113"/>
      <c r="KBJ2638" s="113"/>
      <c r="KBK2638" s="113"/>
      <c r="KBL2638" s="113"/>
      <c r="KBM2638" s="113"/>
      <c r="KBN2638" s="113"/>
      <c r="KBO2638" s="113"/>
      <c r="KBP2638" s="113"/>
      <c r="KBQ2638" s="113"/>
      <c r="KBR2638" s="113"/>
      <c r="KBS2638" s="113"/>
      <c r="KBT2638" s="113"/>
      <c r="KBU2638" s="113"/>
      <c r="KBV2638" s="113"/>
      <c r="KBW2638" s="113"/>
      <c r="KBX2638" s="113"/>
      <c r="KBY2638" s="113"/>
      <c r="KBZ2638" s="113"/>
      <c r="KCA2638" s="113"/>
      <c r="KCB2638" s="113"/>
      <c r="KCC2638" s="113"/>
      <c r="KCD2638" s="113"/>
      <c r="KCE2638" s="113"/>
      <c r="KCF2638" s="113"/>
      <c r="KCG2638" s="113"/>
      <c r="KCH2638" s="113"/>
      <c r="KCI2638" s="113"/>
      <c r="KCJ2638" s="113"/>
      <c r="KCK2638" s="113"/>
      <c r="KCL2638" s="113"/>
      <c r="KCM2638" s="113"/>
      <c r="KCN2638" s="113"/>
      <c r="KCO2638" s="113"/>
      <c r="KCP2638" s="113"/>
      <c r="KCQ2638" s="113"/>
      <c r="KCR2638" s="113"/>
      <c r="KCS2638" s="113"/>
      <c r="KCT2638" s="113"/>
      <c r="KCU2638" s="113"/>
      <c r="KCV2638" s="113"/>
      <c r="KCW2638" s="113"/>
      <c r="KCX2638" s="113"/>
      <c r="KCY2638" s="113"/>
      <c r="KCZ2638" s="113"/>
      <c r="KDA2638" s="113"/>
      <c r="KDB2638" s="113"/>
      <c r="KDC2638" s="113"/>
      <c r="KDD2638" s="113"/>
      <c r="KDE2638" s="113"/>
      <c r="KDF2638" s="113"/>
      <c r="KDG2638" s="113"/>
      <c r="KDH2638" s="113"/>
      <c r="KDI2638" s="113"/>
      <c r="KDJ2638" s="113"/>
      <c r="KDK2638" s="113"/>
      <c r="KDL2638" s="113"/>
      <c r="KDM2638" s="113"/>
      <c r="KDN2638" s="113"/>
      <c r="KDO2638" s="113"/>
      <c r="KDP2638" s="113"/>
      <c r="KDQ2638" s="113"/>
      <c r="KDR2638" s="113"/>
      <c r="KDS2638" s="113"/>
      <c r="KDT2638" s="113"/>
      <c r="KDU2638" s="113"/>
      <c r="KDV2638" s="113"/>
      <c r="KDW2638" s="113"/>
      <c r="KDX2638" s="113"/>
      <c r="KDY2638" s="113"/>
      <c r="KDZ2638" s="113"/>
      <c r="KEA2638" s="113"/>
      <c r="KEB2638" s="113"/>
      <c r="KEC2638" s="113"/>
      <c r="KED2638" s="113"/>
      <c r="KEE2638" s="113"/>
      <c r="KEF2638" s="113"/>
      <c r="KEG2638" s="113"/>
      <c r="KEH2638" s="113"/>
      <c r="KEI2638" s="113"/>
      <c r="KEJ2638" s="113"/>
      <c r="KEK2638" s="113"/>
      <c r="KEL2638" s="113"/>
      <c r="KEM2638" s="113"/>
      <c r="KEN2638" s="113"/>
      <c r="KEO2638" s="113"/>
      <c r="KEP2638" s="113"/>
      <c r="KEQ2638" s="113"/>
      <c r="KER2638" s="113"/>
      <c r="KES2638" s="113"/>
      <c r="KET2638" s="113"/>
      <c r="KEU2638" s="113"/>
      <c r="KEV2638" s="113"/>
      <c r="KEW2638" s="113"/>
      <c r="KEX2638" s="113"/>
      <c r="KEY2638" s="113"/>
      <c r="KEZ2638" s="113"/>
      <c r="KFA2638" s="113"/>
      <c r="KFB2638" s="113"/>
      <c r="KFC2638" s="113"/>
      <c r="KFD2638" s="113"/>
      <c r="KFE2638" s="113"/>
      <c r="KFF2638" s="113"/>
      <c r="KFG2638" s="113"/>
      <c r="KFH2638" s="113"/>
      <c r="KFI2638" s="113"/>
      <c r="KFJ2638" s="113"/>
      <c r="KFK2638" s="113"/>
      <c r="KFL2638" s="113"/>
      <c r="KFM2638" s="113"/>
      <c r="KFN2638" s="113"/>
      <c r="KFO2638" s="113"/>
      <c r="KFP2638" s="113"/>
      <c r="KFQ2638" s="113"/>
      <c r="KFR2638" s="113"/>
      <c r="KFS2638" s="113"/>
      <c r="KFT2638" s="113"/>
      <c r="KFU2638" s="113"/>
      <c r="KFV2638" s="113"/>
      <c r="KFW2638" s="113"/>
      <c r="KFX2638" s="113"/>
      <c r="KFY2638" s="113"/>
      <c r="KFZ2638" s="113"/>
      <c r="KGA2638" s="113"/>
      <c r="KGB2638" s="113"/>
      <c r="KGC2638" s="113"/>
      <c r="KGD2638" s="113"/>
      <c r="KGE2638" s="113"/>
      <c r="KGF2638" s="113"/>
      <c r="KGG2638" s="113"/>
      <c r="KGH2638" s="113"/>
      <c r="KGI2638" s="113"/>
      <c r="KGJ2638" s="113"/>
      <c r="KGK2638" s="113"/>
      <c r="KGL2638" s="113"/>
      <c r="KGM2638" s="113"/>
      <c r="KGN2638" s="113"/>
      <c r="KGO2638" s="113"/>
      <c r="KGP2638" s="113"/>
      <c r="KGQ2638" s="113"/>
      <c r="KGR2638" s="113"/>
      <c r="KGS2638" s="113"/>
      <c r="KGT2638" s="113"/>
      <c r="KGU2638" s="113"/>
      <c r="KGV2638" s="113"/>
      <c r="KGW2638" s="113"/>
      <c r="KGX2638" s="113"/>
      <c r="KGY2638" s="113"/>
      <c r="KGZ2638" s="113"/>
      <c r="KHA2638" s="113"/>
      <c r="KHB2638" s="113"/>
      <c r="KHC2638" s="113"/>
      <c r="KHD2638" s="113"/>
      <c r="KHE2638" s="113"/>
      <c r="KHF2638" s="113"/>
      <c r="KHG2638" s="113"/>
      <c r="KHH2638" s="113"/>
      <c r="KHI2638" s="113"/>
      <c r="KHJ2638" s="113"/>
      <c r="KHK2638" s="113"/>
      <c r="KHL2638" s="113"/>
      <c r="KHM2638" s="113"/>
      <c r="KHN2638" s="113"/>
      <c r="KHO2638" s="113"/>
      <c r="KHP2638" s="113"/>
      <c r="KHQ2638" s="113"/>
      <c r="KHR2638" s="113"/>
      <c r="KHS2638" s="113"/>
      <c r="KHT2638" s="113"/>
      <c r="KHU2638" s="113"/>
      <c r="KHV2638" s="113"/>
      <c r="KHW2638" s="113"/>
      <c r="KHX2638" s="113"/>
      <c r="KHY2638" s="113"/>
      <c r="KHZ2638" s="113"/>
      <c r="KIA2638" s="113"/>
      <c r="KIB2638" s="113"/>
      <c r="KIC2638" s="113"/>
      <c r="KID2638" s="113"/>
      <c r="KIE2638" s="113"/>
      <c r="KIF2638" s="113"/>
      <c r="KIG2638" s="113"/>
      <c r="KIH2638" s="113"/>
      <c r="KII2638" s="113"/>
      <c r="KIJ2638" s="113"/>
      <c r="KIK2638" s="113"/>
      <c r="KIL2638" s="113"/>
      <c r="KIM2638" s="113"/>
      <c r="KIN2638" s="113"/>
      <c r="KIO2638" s="113"/>
      <c r="KIP2638" s="113"/>
      <c r="KIQ2638" s="113"/>
      <c r="KIR2638" s="113"/>
      <c r="KIS2638" s="113"/>
      <c r="KIT2638" s="113"/>
      <c r="KIU2638" s="113"/>
      <c r="KIV2638" s="113"/>
      <c r="KIW2638" s="113"/>
      <c r="KIX2638" s="113"/>
      <c r="KIY2638" s="113"/>
      <c r="KIZ2638" s="113"/>
      <c r="KJA2638" s="113"/>
      <c r="KJB2638" s="113"/>
      <c r="KJC2638" s="113"/>
      <c r="KJD2638" s="113"/>
      <c r="KJE2638" s="113"/>
      <c r="KJF2638" s="113"/>
      <c r="KJG2638" s="113"/>
      <c r="KJH2638" s="113"/>
      <c r="KJI2638" s="113"/>
      <c r="KJJ2638" s="113"/>
      <c r="KJK2638" s="113"/>
      <c r="KJL2638" s="113"/>
      <c r="KJM2638" s="113"/>
      <c r="KJN2638" s="113"/>
      <c r="KJO2638" s="113"/>
      <c r="KJP2638" s="113"/>
      <c r="KJQ2638" s="113"/>
      <c r="KJR2638" s="113"/>
      <c r="KJS2638" s="113"/>
      <c r="KJT2638" s="113"/>
      <c r="KJU2638" s="113"/>
      <c r="KJV2638" s="113"/>
      <c r="KJW2638" s="113"/>
      <c r="KJX2638" s="113"/>
      <c r="KJY2638" s="113"/>
      <c r="KJZ2638" s="113"/>
      <c r="KKA2638" s="113"/>
      <c r="KKB2638" s="113"/>
      <c r="KKC2638" s="113"/>
      <c r="KKD2638" s="113"/>
      <c r="KKE2638" s="113"/>
      <c r="KKF2638" s="113"/>
      <c r="KKG2638" s="113"/>
      <c r="KKH2638" s="113"/>
      <c r="KKI2638" s="113"/>
      <c r="KKJ2638" s="113"/>
      <c r="KKK2638" s="113"/>
      <c r="KKL2638" s="113"/>
      <c r="KKM2638" s="113"/>
      <c r="KKN2638" s="113"/>
      <c r="KKO2638" s="113"/>
      <c r="KKP2638" s="113"/>
      <c r="KKQ2638" s="113"/>
      <c r="KKR2638" s="113"/>
      <c r="KKS2638" s="113"/>
      <c r="KKT2638" s="113"/>
      <c r="KKU2638" s="113"/>
      <c r="KKV2638" s="113"/>
      <c r="KKW2638" s="113"/>
      <c r="KKX2638" s="113"/>
      <c r="KKY2638" s="113"/>
      <c r="KKZ2638" s="113"/>
      <c r="KLA2638" s="113"/>
      <c r="KLB2638" s="113"/>
      <c r="KLC2638" s="113"/>
      <c r="KLD2638" s="113"/>
      <c r="KLE2638" s="113"/>
      <c r="KLF2638" s="113"/>
      <c r="KLG2638" s="113"/>
      <c r="KLH2638" s="113"/>
      <c r="KLI2638" s="113"/>
      <c r="KLJ2638" s="113"/>
      <c r="KLK2638" s="113"/>
      <c r="KLL2638" s="113"/>
      <c r="KLM2638" s="113"/>
      <c r="KLN2638" s="113"/>
      <c r="KLO2638" s="113"/>
      <c r="KLP2638" s="113"/>
      <c r="KLQ2638" s="113"/>
      <c r="KLR2638" s="113"/>
      <c r="KLS2638" s="113"/>
      <c r="KLT2638" s="113"/>
      <c r="KLU2638" s="113"/>
      <c r="KLV2638" s="113"/>
      <c r="KLW2638" s="113"/>
      <c r="KLX2638" s="113"/>
      <c r="KLY2638" s="113"/>
      <c r="KLZ2638" s="113"/>
      <c r="KMA2638" s="113"/>
      <c r="KMB2638" s="113"/>
      <c r="KMC2638" s="113"/>
      <c r="KMD2638" s="113"/>
      <c r="KME2638" s="113"/>
      <c r="KMF2638" s="113"/>
      <c r="KMG2638" s="113"/>
      <c r="KMH2638" s="113"/>
      <c r="KMI2638" s="113"/>
      <c r="KMJ2638" s="113"/>
      <c r="KMK2638" s="113"/>
      <c r="KML2638" s="113"/>
      <c r="KMM2638" s="113"/>
      <c r="KMN2638" s="113"/>
      <c r="KMO2638" s="113"/>
      <c r="KMP2638" s="113"/>
      <c r="KMQ2638" s="113"/>
      <c r="KMR2638" s="113"/>
      <c r="KMS2638" s="113"/>
      <c r="KMT2638" s="113"/>
      <c r="KMU2638" s="113"/>
      <c r="KMV2638" s="113"/>
      <c r="KMW2638" s="113"/>
      <c r="KMX2638" s="113"/>
      <c r="KMY2638" s="113"/>
      <c r="KMZ2638" s="113"/>
      <c r="KNA2638" s="113"/>
      <c r="KNB2638" s="113"/>
      <c r="KNC2638" s="113"/>
      <c r="KND2638" s="113"/>
      <c r="KNE2638" s="113"/>
      <c r="KNF2638" s="113"/>
      <c r="KNG2638" s="113"/>
      <c r="KNH2638" s="113"/>
      <c r="KNI2638" s="113"/>
      <c r="KNJ2638" s="113"/>
      <c r="KNK2638" s="113"/>
      <c r="KNL2638" s="113"/>
      <c r="KNM2638" s="113"/>
      <c r="KNN2638" s="113"/>
      <c r="KNO2638" s="113"/>
      <c r="KNP2638" s="113"/>
      <c r="KNQ2638" s="113"/>
      <c r="KNR2638" s="113"/>
      <c r="KNS2638" s="113"/>
      <c r="KNT2638" s="113"/>
      <c r="KNU2638" s="113"/>
      <c r="KNV2638" s="113"/>
      <c r="KNW2638" s="113"/>
      <c r="KNX2638" s="113"/>
      <c r="KNY2638" s="113"/>
      <c r="KNZ2638" s="113"/>
      <c r="KOA2638" s="113"/>
      <c r="KOB2638" s="113"/>
      <c r="KOC2638" s="113"/>
      <c r="KOD2638" s="113"/>
      <c r="KOE2638" s="113"/>
      <c r="KOF2638" s="113"/>
      <c r="KOG2638" s="113"/>
      <c r="KOH2638" s="113"/>
      <c r="KOI2638" s="113"/>
      <c r="KOJ2638" s="113"/>
      <c r="KOK2638" s="113"/>
      <c r="KOL2638" s="113"/>
      <c r="KOM2638" s="113"/>
      <c r="KON2638" s="113"/>
      <c r="KOO2638" s="113"/>
      <c r="KOP2638" s="113"/>
      <c r="KOQ2638" s="113"/>
      <c r="KOR2638" s="113"/>
      <c r="KOS2638" s="113"/>
      <c r="KOT2638" s="113"/>
      <c r="KOU2638" s="113"/>
      <c r="KOV2638" s="113"/>
      <c r="KOW2638" s="113"/>
      <c r="KOX2638" s="113"/>
      <c r="KOY2638" s="113"/>
      <c r="KOZ2638" s="113"/>
      <c r="KPA2638" s="113"/>
      <c r="KPB2638" s="113"/>
      <c r="KPC2638" s="113"/>
      <c r="KPD2638" s="113"/>
      <c r="KPE2638" s="113"/>
      <c r="KPF2638" s="113"/>
      <c r="KPG2638" s="113"/>
      <c r="KPH2638" s="113"/>
      <c r="KPI2638" s="113"/>
      <c r="KPJ2638" s="113"/>
      <c r="KPK2638" s="113"/>
      <c r="KPL2638" s="113"/>
      <c r="KPM2638" s="113"/>
      <c r="KPN2638" s="113"/>
      <c r="KPO2638" s="113"/>
      <c r="KPP2638" s="113"/>
      <c r="KPQ2638" s="113"/>
      <c r="KPR2638" s="113"/>
      <c r="KPS2638" s="113"/>
      <c r="KPT2638" s="113"/>
      <c r="KPU2638" s="113"/>
      <c r="KPV2638" s="113"/>
      <c r="KPW2638" s="113"/>
      <c r="KPX2638" s="113"/>
      <c r="KPY2638" s="113"/>
      <c r="KPZ2638" s="113"/>
      <c r="KQA2638" s="113"/>
      <c r="KQB2638" s="113"/>
      <c r="KQC2638" s="113"/>
      <c r="KQD2638" s="113"/>
      <c r="KQE2638" s="113"/>
      <c r="KQF2638" s="113"/>
      <c r="KQG2638" s="113"/>
      <c r="KQH2638" s="113"/>
      <c r="KQI2638" s="113"/>
      <c r="KQJ2638" s="113"/>
      <c r="KQK2638" s="113"/>
      <c r="KQL2638" s="113"/>
      <c r="KQM2638" s="113"/>
      <c r="KQN2638" s="113"/>
      <c r="KQO2638" s="113"/>
      <c r="KQP2638" s="113"/>
      <c r="KQQ2638" s="113"/>
      <c r="KQR2638" s="113"/>
      <c r="KQS2638" s="113"/>
      <c r="KQT2638" s="113"/>
      <c r="KQU2638" s="113"/>
      <c r="KQV2638" s="113"/>
      <c r="KQW2638" s="113"/>
      <c r="KQX2638" s="113"/>
      <c r="KQY2638" s="113"/>
      <c r="KQZ2638" s="113"/>
      <c r="KRA2638" s="113"/>
      <c r="KRB2638" s="113"/>
      <c r="KRC2638" s="113"/>
      <c r="KRD2638" s="113"/>
      <c r="KRE2638" s="113"/>
      <c r="KRF2638" s="113"/>
      <c r="KRG2638" s="113"/>
      <c r="KRH2638" s="113"/>
      <c r="KRI2638" s="113"/>
      <c r="KRJ2638" s="113"/>
      <c r="KRK2638" s="113"/>
      <c r="KRL2638" s="113"/>
      <c r="KRM2638" s="113"/>
      <c r="KRN2638" s="113"/>
      <c r="KRO2638" s="113"/>
      <c r="KRP2638" s="113"/>
      <c r="KRQ2638" s="113"/>
      <c r="KRR2638" s="113"/>
      <c r="KRS2638" s="113"/>
      <c r="KRT2638" s="113"/>
      <c r="KRU2638" s="113"/>
      <c r="KRV2638" s="113"/>
      <c r="KRW2638" s="113"/>
      <c r="KRX2638" s="113"/>
      <c r="KRY2638" s="113"/>
      <c r="KRZ2638" s="113"/>
      <c r="KSA2638" s="113"/>
      <c r="KSB2638" s="113"/>
      <c r="KSC2638" s="113"/>
      <c r="KSD2638" s="113"/>
      <c r="KSE2638" s="113"/>
      <c r="KSF2638" s="113"/>
      <c r="KSG2638" s="113"/>
      <c r="KSH2638" s="113"/>
      <c r="KSI2638" s="113"/>
      <c r="KSJ2638" s="113"/>
      <c r="KSK2638" s="113"/>
      <c r="KSL2638" s="113"/>
      <c r="KSM2638" s="113"/>
      <c r="KSN2638" s="113"/>
      <c r="KSO2638" s="113"/>
      <c r="KSP2638" s="113"/>
      <c r="KSQ2638" s="113"/>
      <c r="KSR2638" s="113"/>
      <c r="KSS2638" s="113"/>
      <c r="KST2638" s="113"/>
      <c r="KSU2638" s="113"/>
      <c r="KSV2638" s="113"/>
      <c r="KSW2638" s="113"/>
      <c r="KSX2638" s="113"/>
      <c r="KSY2638" s="113"/>
      <c r="KSZ2638" s="113"/>
      <c r="KTA2638" s="113"/>
      <c r="KTB2638" s="113"/>
      <c r="KTC2638" s="113"/>
      <c r="KTD2638" s="113"/>
      <c r="KTE2638" s="113"/>
      <c r="KTF2638" s="113"/>
      <c r="KTG2638" s="113"/>
      <c r="KTH2638" s="113"/>
      <c r="KTI2638" s="113"/>
      <c r="KTJ2638" s="113"/>
      <c r="KTK2638" s="113"/>
      <c r="KTL2638" s="113"/>
      <c r="KTM2638" s="113"/>
      <c r="KTN2638" s="113"/>
      <c r="KTO2638" s="113"/>
      <c r="KTP2638" s="113"/>
      <c r="KTQ2638" s="113"/>
      <c r="KTR2638" s="113"/>
      <c r="KTS2638" s="113"/>
      <c r="KTT2638" s="113"/>
      <c r="KTU2638" s="113"/>
      <c r="KTV2638" s="113"/>
      <c r="KTW2638" s="113"/>
      <c r="KTX2638" s="113"/>
      <c r="KTY2638" s="113"/>
      <c r="KTZ2638" s="113"/>
      <c r="KUA2638" s="113"/>
      <c r="KUB2638" s="113"/>
      <c r="KUC2638" s="113"/>
      <c r="KUD2638" s="113"/>
      <c r="KUE2638" s="113"/>
      <c r="KUF2638" s="113"/>
      <c r="KUG2638" s="113"/>
      <c r="KUH2638" s="113"/>
      <c r="KUI2638" s="113"/>
      <c r="KUJ2638" s="113"/>
      <c r="KUK2638" s="113"/>
      <c r="KUL2638" s="113"/>
      <c r="KUM2638" s="113"/>
      <c r="KUN2638" s="113"/>
      <c r="KUO2638" s="113"/>
      <c r="KUP2638" s="113"/>
      <c r="KUQ2638" s="113"/>
      <c r="KUR2638" s="113"/>
      <c r="KUS2638" s="113"/>
      <c r="KUT2638" s="113"/>
      <c r="KUU2638" s="113"/>
      <c r="KUV2638" s="113"/>
      <c r="KUW2638" s="113"/>
      <c r="KUX2638" s="113"/>
      <c r="KUY2638" s="113"/>
      <c r="KUZ2638" s="113"/>
      <c r="KVA2638" s="113"/>
      <c r="KVB2638" s="113"/>
      <c r="KVC2638" s="113"/>
      <c r="KVD2638" s="113"/>
      <c r="KVE2638" s="113"/>
      <c r="KVF2638" s="113"/>
      <c r="KVG2638" s="113"/>
      <c r="KVH2638" s="113"/>
      <c r="KVI2638" s="113"/>
      <c r="KVJ2638" s="113"/>
      <c r="KVK2638" s="113"/>
      <c r="KVL2638" s="113"/>
      <c r="KVM2638" s="113"/>
      <c r="KVN2638" s="113"/>
      <c r="KVO2638" s="113"/>
      <c r="KVP2638" s="113"/>
      <c r="KVQ2638" s="113"/>
      <c r="KVR2638" s="113"/>
      <c r="KVS2638" s="113"/>
      <c r="KVT2638" s="113"/>
      <c r="KVU2638" s="113"/>
      <c r="KVV2638" s="113"/>
      <c r="KVW2638" s="113"/>
      <c r="KVX2638" s="113"/>
      <c r="KVY2638" s="113"/>
      <c r="KVZ2638" s="113"/>
      <c r="KWA2638" s="113"/>
      <c r="KWB2638" s="113"/>
      <c r="KWC2638" s="113"/>
      <c r="KWD2638" s="113"/>
      <c r="KWE2638" s="113"/>
      <c r="KWF2638" s="113"/>
      <c r="KWG2638" s="113"/>
      <c r="KWH2638" s="113"/>
      <c r="KWI2638" s="113"/>
      <c r="KWJ2638" s="113"/>
      <c r="KWK2638" s="113"/>
      <c r="KWL2638" s="113"/>
      <c r="KWM2638" s="113"/>
      <c r="KWN2638" s="113"/>
      <c r="KWO2638" s="113"/>
      <c r="KWP2638" s="113"/>
      <c r="KWQ2638" s="113"/>
      <c r="KWR2638" s="113"/>
      <c r="KWS2638" s="113"/>
      <c r="KWT2638" s="113"/>
      <c r="KWU2638" s="113"/>
      <c r="KWV2638" s="113"/>
      <c r="KWW2638" s="113"/>
      <c r="KWX2638" s="113"/>
      <c r="KWY2638" s="113"/>
      <c r="KWZ2638" s="113"/>
      <c r="KXA2638" s="113"/>
      <c r="KXB2638" s="113"/>
      <c r="KXC2638" s="113"/>
      <c r="KXD2638" s="113"/>
      <c r="KXE2638" s="113"/>
      <c r="KXF2638" s="113"/>
      <c r="KXG2638" s="113"/>
      <c r="KXH2638" s="113"/>
      <c r="KXI2638" s="113"/>
      <c r="KXJ2638" s="113"/>
      <c r="KXK2638" s="113"/>
      <c r="KXL2638" s="113"/>
      <c r="KXM2638" s="113"/>
      <c r="KXN2638" s="113"/>
      <c r="KXO2638" s="113"/>
      <c r="KXP2638" s="113"/>
      <c r="KXQ2638" s="113"/>
      <c r="KXR2638" s="113"/>
      <c r="KXS2638" s="113"/>
      <c r="KXT2638" s="113"/>
      <c r="KXU2638" s="113"/>
      <c r="KXV2638" s="113"/>
      <c r="KXW2638" s="113"/>
      <c r="KXX2638" s="113"/>
      <c r="KXY2638" s="113"/>
      <c r="KXZ2638" s="113"/>
      <c r="KYA2638" s="113"/>
      <c r="KYB2638" s="113"/>
      <c r="KYC2638" s="113"/>
      <c r="KYD2638" s="113"/>
      <c r="KYE2638" s="113"/>
      <c r="KYF2638" s="113"/>
      <c r="KYG2638" s="113"/>
      <c r="KYH2638" s="113"/>
      <c r="KYI2638" s="113"/>
      <c r="KYJ2638" s="113"/>
      <c r="KYK2638" s="113"/>
      <c r="KYL2638" s="113"/>
      <c r="KYM2638" s="113"/>
      <c r="KYN2638" s="113"/>
      <c r="KYO2638" s="113"/>
      <c r="KYP2638" s="113"/>
      <c r="KYQ2638" s="113"/>
      <c r="KYR2638" s="113"/>
      <c r="KYS2638" s="113"/>
      <c r="KYT2638" s="113"/>
      <c r="KYU2638" s="113"/>
      <c r="KYV2638" s="113"/>
      <c r="KYW2638" s="113"/>
      <c r="KYX2638" s="113"/>
      <c r="KYY2638" s="113"/>
      <c r="KYZ2638" s="113"/>
      <c r="KZA2638" s="113"/>
      <c r="KZB2638" s="113"/>
      <c r="KZC2638" s="113"/>
      <c r="KZD2638" s="113"/>
      <c r="KZE2638" s="113"/>
      <c r="KZF2638" s="113"/>
      <c r="KZG2638" s="113"/>
      <c r="KZH2638" s="113"/>
      <c r="KZI2638" s="113"/>
      <c r="KZJ2638" s="113"/>
      <c r="KZK2638" s="113"/>
      <c r="KZL2638" s="113"/>
      <c r="KZM2638" s="113"/>
      <c r="KZN2638" s="113"/>
      <c r="KZO2638" s="113"/>
      <c r="KZP2638" s="113"/>
      <c r="KZQ2638" s="113"/>
      <c r="KZR2638" s="113"/>
      <c r="KZS2638" s="113"/>
      <c r="KZT2638" s="113"/>
      <c r="KZU2638" s="113"/>
      <c r="KZV2638" s="113"/>
      <c r="KZW2638" s="113"/>
      <c r="KZX2638" s="113"/>
      <c r="KZY2638" s="113"/>
      <c r="KZZ2638" s="113"/>
      <c r="LAA2638" s="113"/>
      <c r="LAB2638" s="113"/>
      <c r="LAC2638" s="113"/>
      <c r="LAD2638" s="113"/>
      <c r="LAE2638" s="113"/>
      <c r="LAF2638" s="113"/>
      <c r="LAG2638" s="113"/>
      <c r="LAH2638" s="113"/>
      <c r="LAI2638" s="113"/>
      <c r="LAJ2638" s="113"/>
      <c r="LAK2638" s="113"/>
      <c r="LAL2638" s="113"/>
      <c r="LAM2638" s="113"/>
      <c r="LAN2638" s="113"/>
      <c r="LAO2638" s="113"/>
      <c r="LAP2638" s="113"/>
      <c r="LAQ2638" s="113"/>
      <c r="LAR2638" s="113"/>
      <c r="LAS2638" s="113"/>
      <c r="LAT2638" s="113"/>
      <c r="LAU2638" s="113"/>
      <c r="LAV2638" s="113"/>
      <c r="LAW2638" s="113"/>
      <c r="LAX2638" s="113"/>
      <c r="LAY2638" s="113"/>
      <c r="LAZ2638" s="113"/>
      <c r="LBA2638" s="113"/>
      <c r="LBB2638" s="113"/>
      <c r="LBC2638" s="113"/>
      <c r="LBD2638" s="113"/>
      <c r="LBE2638" s="113"/>
      <c r="LBF2638" s="113"/>
      <c r="LBG2638" s="113"/>
      <c r="LBH2638" s="113"/>
      <c r="LBI2638" s="113"/>
      <c r="LBJ2638" s="113"/>
      <c r="LBK2638" s="113"/>
      <c r="LBL2638" s="113"/>
      <c r="LBM2638" s="113"/>
      <c r="LBN2638" s="113"/>
      <c r="LBO2638" s="113"/>
      <c r="LBP2638" s="113"/>
      <c r="LBQ2638" s="113"/>
      <c r="LBR2638" s="113"/>
      <c r="LBS2638" s="113"/>
      <c r="LBT2638" s="113"/>
      <c r="LBU2638" s="113"/>
      <c r="LBV2638" s="113"/>
      <c r="LBW2638" s="113"/>
      <c r="LBX2638" s="113"/>
      <c r="LBY2638" s="113"/>
      <c r="LBZ2638" s="113"/>
      <c r="LCA2638" s="113"/>
      <c r="LCB2638" s="113"/>
      <c r="LCC2638" s="113"/>
      <c r="LCD2638" s="113"/>
      <c r="LCE2638" s="113"/>
      <c r="LCF2638" s="113"/>
      <c r="LCG2638" s="113"/>
      <c r="LCH2638" s="113"/>
      <c r="LCI2638" s="113"/>
      <c r="LCJ2638" s="113"/>
      <c r="LCK2638" s="113"/>
      <c r="LCL2638" s="113"/>
      <c r="LCM2638" s="113"/>
      <c r="LCN2638" s="113"/>
      <c r="LCO2638" s="113"/>
      <c r="LCP2638" s="113"/>
      <c r="LCQ2638" s="113"/>
      <c r="LCR2638" s="113"/>
      <c r="LCS2638" s="113"/>
      <c r="LCT2638" s="113"/>
      <c r="LCU2638" s="113"/>
      <c r="LCV2638" s="113"/>
      <c r="LCW2638" s="113"/>
      <c r="LCX2638" s="113"/>
      <c r="LCY2638" s="113"/>
      <c r="LCZ2638" s="113"/>
      <c r="LDA2638" s="113"/>
      <c r="LDB2638" s="113"/>
      <c r="LDC2638" s="113"/>
      <c r="LDD2638" s="113"/>
      <c r="LDE2638" s="113"/>
      <c r="LDF2638" s="113"/>
      <c r="LDG2638" s="113"/>
      <c r="LDH2638" s="113"/>
      <c r="LDI2638" s="113"/>
      <c r="LDJ2638" s="113"/>
      <c r="LDK2638" s="113"/>
      <c r="LDL2638" s="113"/>
      <c r="LDM2638" s="113"/>
      <c r="LDN2638" s="113"/>
      <c r="LDO2638" s="113"/>
      <c r="LDP2638" s="113"/>
      <c r="LDQ2638" s="113"/>
      <c r="LDR2638" s="113"/>
      <c r="LDS2638" s="113"/>
      <c r="LDT2638" s="113"/>
      <c r="LDU2638" s="113"/>
      <c r="LDV2638" s="113"/>
      <c r="LDW2638" s="113"/>
      <c r="LDX2638" s="113"/>
      <c r="LDY2638" s="113"/>
      <c r="LDZ2638" s="113"/>
      <c r="LEA2638" s="113"/>
      <c r="LEB2638" s="113"/>
      <c r="LEC2638" s="113"/>
      <c r="LED2638" s="113"/>
      <c r="LEE2638" s="113"/>
      <c r="LEF2638" s="113"/>
      <c r="LEG2638" s="113"/>
      <c r="LEH2638" s="113"/>
      <c r="LEI2638" s="113"/>
      <c r="LEJ2638" s="113"/>
      <c r="LEK2638" s="113"/>
      <c r="LEL2638" s="113"/>
      <c r="LEM2638" s="113"/>
      <c r="LEN2638" s="113"/>
      <c r="LEO2638" s="113"/>
      <c r="LEP2638" s="113"/>
      <c r="LEQ2638" s="113"/>
      <c r="LER2638" s="113"/>
      <c r="LES2638" s="113"/>
      <c r="LET2638" s="113"/>
      <c r="LEU2638" s="113"/>
      <c r="LEV2638" s="113"/>
      <c r="LEW2638" s="113"/>
      <c r="LEX2638" s="113"/>
      <c r="LEY2638" s="113"/>
      <c r="LEZ2638" s="113"/>
      <c r="LFA2638" s="113"/>
      <c r="LFB2638" s="113"/>
      <c r="LFC2638" s="113"/>
      <c r="LFD2638" s="113"/>
      <c r="LFE2638" s="113"/>
      <c r="LFF2638" s="113"/>
      <c r="LFG2638" s="113"/>
      <c r="LFH2638" s="113"/>
      <c r="LFI2638" s="113"/>
      <c r="LFJ2638" s="113"/>
      <c r="LFK2638" s="113"/>
      <c r="LFL2638" s="113"/>
      <c r="LFM2638" s="113"/>
      <c r="LFN2638" s="113"/>
      <c r="LFO2638" s="113"/>
      <c r="LFP2638" s="113"/>
      <c r="LFQ2638" s="113"/>
      <c r="LFR2638" s="113"/>
      <c r="LFS2638" s="113"/>
      <c r="LFT2638" s="113"/>
      <c r="LFU2638" s="113"/>
      <c r="LFV2638" s="113"/>
      <c r="LFW2638" s="113"/>
      <c r="LFX2638" s="113"/>
      <c r="LFY2638" s="113"/>
      <c r="LFZ2638" s="113"/>
      <c r="LGA2638" s="113"/>
      <c r="LGB2638" s="113"/>
      <c r="LGC2638" s="113"/>
      <c r="LGD2638" s="113"/>
      <c r="LGE2638" s="113"/>
      <c r="LGF2638" s="113"/>
      <c r="LGG2638" s="113"/>
      <c r="LGH2638" s="113"/>
      <c r="LGI2638" s="113"/>
      <c r="LGJ2638" s="113"/>
      <c r="LGK2638" s="113"/>
      <c r="LGL2638" s="113"/>
      <c r="LGM2638" s="113"/>
      <c r="LGN2638" s="113"/>
      <c r="LGO2638" s="113"/>
      <c r="LGP2638" s="113"/>
      <c r="LGQ2638" s="113"/>
      <c r="LGR2638" s="113"/>
      <c r="LGS2638" s="113"/>
      <c r="LGT2638" s="113"/>
      <c r="LGU2638" s="113"/>
      <c r="LGV2638" s="113"/>
      <c r="LGW2638" s="113"/>
      <c r="LGX2638" s="113"/>
      <c r="LGY2638" s="113"/>
      <c r="LGZ2638" s="113"/>
      <c r="LHA2638" s="113"/>
      <c r="LHB2638" s="113"/>
      <c r="LHC2638" s="113"/>
      <c r="LHD2638" s="113"/>
      <c r="LHE2638" s="113"/>
      <c r="LHF2638" s="113"/>
      <c r="LHG2638" s="113"/>
      <c r="LHH2638" s="113"/>
      <c r="LHI2638" s="113"/>
      <c r="LHJ2638" s="113"/>
      <c r="LHK2638" s="113"/>
      <c r="LHL2638" s="113"/>
      <c r="LHM2638" s="113"/>
      <c r="LHN2638" s="113"/>
      <c r="LHO2638" s="113"/>
      <c r="LHP2638" s="113"/>
      <c r="LHQ2638" s="113"/>
      <c r="LHR2638" s="113"/>
      <c r="LHS2638" s="113"/>
      <c r="LHT2638" s="113"/>
      <c r="LHU2638" s="113"/>
      <c r="LHV2638" s="113"/>
      <c r="LHW2638" s="113"/>
      <c r="LHX2638" s="113"/>
      <c r="LHY2638" s="113"/>
      <c r="LHZ2638" s="113"/>
      <c r="LIA2638" s="113"/>
      <c r="LIB2638" s="113"/>
      <c r="LIC2638" s="113"/>
      <c r="LID2638" s="113"/>
      <c r="LIE2638" s="113"/>
      <c r="LIF2638" s="113"/>
      <c r="LIG2638" s="113"/>
      <c r="LIH2638" s="113"/>
      <c r="LII2638" s="113"/>
      <c r="LIJ2638" s="113"/>
      <c r="LIK2638" s="113"/>
      <c r="LIL2638" s="113"/>
      <c r="LIM2638" s="113"/>
      <c r="LIN2638" s="113"/>
      <c r="LIO2638" s="113"/>
      <c r="LIP2638" s="113"/>
      <c r="LIQ2638" s="113"/>
      <c r="LIR2638" s="113"/>
      <c r="LIS2638" s="113"/>
      <c r="LIT2638" s="113"/>
      <c r="LIU2638" s="113"/>
      <c r="LIV2638" s="113"/>
      <c r="LIW2638" s="113"/>
      <c r="LIX2638" s="113"/>
      <c r="LIY2638" s="113"/>
      <c r="LIZ2638" s="113"/>
      <c r="LJA2638" s="113"/>
      <c r="LJB2638" s="113"/>
      <c r="LJC2638" s="113"/>
      <c r="LJD2638" s="113"/>
      <c r="LJE2638" s="113"/>
      <c r="LJF2638" s="113"/>
      <c r="LJG2638" s="113"/>
      <c r="LJH2638" s="113"/>
      <c r="LJI2638" s="113"/>
      <c r="LJJ2638" s="113"/>
      <c r="LJK2638" s="113"/>
      <c r="LJL2638" s="113"/>
      <c r="LJM2638" s="113"/>
      <c r="LJN2638" s="113"/>
      <c r="LJO2638" s="113"/>
      <c r="LJP2638" s="113"/>
      <c r="LJQ2638" s="113"/>
      <c r="LJR2638" s="113"/>
      <c r="LJS2638" s="113"/>
      <c r="LJT2638" s="113"/>
      <c r="LJU2638" s="113"/>
      <c r="LJV2638" s="113"/>
      <c r="LJW2638" s="113"/>
      <c r="LJX2638" s="113"/>
      <c r="LJY2638" s="113"/>
      <c r="LJZ2638" s="113"/>
      <c r="LKA2638" s="113"/>
      <c r="LKB2638" s="113"/>
      <c r="LKC2638" s="113"/>
      <c r="LKD2638" s="113"/>
      <c r="LKE2638" s="113"/>
      <c r="LKF2638" s="113"/>
      <c r="LKG2638" s="113"/>
      <c r="LKH2638" s="113"/>
      <c r="LKI2638" s="113"/>
      <c r="LKJ2638" s="113"/>
      <c r="LKK2638" s="113"/>
      <c r="LKL2638" s="113"/>
      <c r="LKM2638" s="113"/>
      <c r="LKN2638" s="113"/>
      <c r="LKO2638" s="113"/>
      <c r="LKP2638" s="113"/>
      <c r="LKQ2638" s="113"/>
      <c r="LKR2638" s="113"/>
      <c r="LKS2638" s="113"/>
      <c r="LKT2638" s="113"/>
      <c r="LKU2638" s="113"/>
      <c r="LKV2638" s="113"/>
      <c r="LKW2638" s="113"/>
      <c r="LKX2638" s="113"/>
      <c r="LKY2638" s="113"/>
      <c r="LKZ2638" s="113"/>
      <c r="LLA2638" s="113"/>
      <c r="LLB2638" s="113"/>
      <c r="LLC2638" s="113"/>
      <c r="LLD2638" s="113"/>
      <c r="LLE2638" s="113"/>
      <c r="LLF2638" s="113"/>
      <c r="LLG2638" s="113"/>
      <c r="LLH2638" s="113"/>
      <c r="LLI2638" s="113"/>
      <c r="LLJ2638" s="113"/>
      <c r="LLK2638" s="113"/>
      <c r="LLL2638" s="113"/>
      <c r="LLM2638" s="113"/>
      <c r="LLN2638" s="113"/>
      <c r="LLO2638" s="113"/>
      <c r="LLP2638" s="113"/>
      <c r="LLQ2638" s="113"/>
      <c r="LLR2638" s="113"/>
      <c r="LLS2638" s="113"/>
      <c r="LLT2638" s="113"/>
      <c r="LLU2638" s="113"/>
      <c r="LLV2638" s="113"/>
      <c r="LLW2638" s="113"/>
      <c r="LLX2638" s="113"/>
      <c r="LLY2638" s="113"/>
      <c r="LLZ2638" s="113"/>
      <c r="LMA2638" s="113"/>
      <c r="LMB2638" s="113"/>
      <c r="LMC2638" s="113"/>
      <c r="LMD2638" s="113"/>
      <c r="LME2638" s="113"/>
      <c r="LMF2638" s="113"/>
      <c r="LMG2638" s="113"/>
      <c r="LMH2638" s="113"/>
      <c r="LMI2638" s="113"/>
      <c r="LMJ2638" s="113"/>
      <c r="LMK2638" s="113"/>
      <c r="LML2638" s="113"/>
      <c r="LMM2638" s="113"/>
      <c r="LMN2638" s="113"/>
      <c r="LMO2638" s="113"/>
      <c r="LMP2638" s="113"/>
      <c r="LMQ2638" s="113"/>
      <c r="LMR2638" s="113"/>
      <c r="LMS2638" s="113"/>
      <c r="LMT2638" s="113"/>
      <c r="LMU2638" s="113"/>
      <c r="LMV2638" s="113"/>
      <c r="LMW2638" s="113"/>
      <c r="LMX2638" s="113"/>
      <c r="LMY2638" s="113"/>
      <c r="LMZ2638" s="113"/>
      <c r="LNA2638" s="113"/>
      <c r="LNB2638" s="113"/>
      <c r="LNC2638" s="113"/>
      <c r="LND2638" s="113"/>
      <c r="LNE2638" s="113"/>
      <c r="LNF2638" s="113"/>
      <c r="LNG2638" s="113"/>
      <c r="LNH2638" s="113"/>
      <c r="LNI2638" s="113"/>
      <c r="LNJ2638" s="113"/>
      <c r="LNK2638" s="113"/>
      <c r="LNL2638" s="113"/>
      <c r="LNM2638" s="113"/>
      <c r="LNN2638" s="113"/>
      <c r="LNO2638" s="113"/>
      <c r="LNP2638" s="113"/>
      <c r="LNQ2638" s="113"/>
      <c r="LNR2638" s="113"/>
      <c r="LNS2638" s="113"/>
      <c r="LNT2638" s="113"/>
      <c r="LNU2638" s="113"/>
      <c r="LNV2638" s="113"/>
      <c r="LNW2638" s="113"/>
      <c r="LNX2638" s="113"/>
      <c r="LNY2638" s="113"/>
      <c r="LNZ2638" s="113"/>
      <c r="LOA2638" s="113"/>
      <c r="LOB2638" s="113"/>
      <c r="LOC2638" s="113"/>
      <c r="LOD2638" s="113"/>
      <c r="LOE2638" s="113"/>
      <c r="LOF2638" s="113"/>
      <c r="LOG2638" s="113"/>
      <c r="LOH2638" s="113"/>
      <c r="LOI2638" s="113"/>
      <c r="LOJ2638" s="113"/>
      <c r="LOK2638" s="113"/>
      <c r="LOL2638" s="113"/>
      <c r="LOM2638" s="113"/>
      <c r="LON2638" s="113"/>
      <c r="LOO2638" s="113"/>
      <c r="LOP2638" s="113"/>
      <c r="LOQ2638" s="113"/>
      <c r="LOR2638" s="113"/>
      <c r="LOS2638" s="113"/>
      <c r="LOT2638" s="113"/>
      <c r="LOU2638" s="113"/>
      <c r="LOV2638" s="113"/>
      <c r="LOW2638" s="113"/>
      <c r="LOX2638" s="113"/>
      <c r="LOY2638" s="113"/>
      <c r="LOZ2638" s="113"/>
      <c r="LPA2638" s="113"/>
      <c r="LPB2638" s="113"/>
      <c r="LPC2638" s="113"/>
      <c r="LPD2638" s="113"/>
      <c r="LPE2638" s="113"/>
      <c r="LPF2638" s="113"/>
      <c r="LPG2638" s="113"/>
      <c r="LPH2638" s="113"/>
      <c r="LPI2638" s="113"/>
      <c r="LPJ2638" s="113"/>
      <c r="LPK2638" s="113"/>
      <c r="LPL2638" s="113"/>
      <c r="LPM2638" s="113"/>
      <c r="LPN2638" s="113"/>
      <c r="LPO2638" s="113"/>
      <c r="LPP2638" s="113"/>
      <c r="LPQ2638" s="113"/>
      <c r="LPR2638" s="113"/>
      <c r="LPS2638" s="113"/>
      <c r="LPT2638" s="113"/>
      <c r="LPU2638" s="113"/>
      <c r="LPV2638" s="113"/>
      <c r="LPW2638" s="113"/>
      <c r="LPX2638" s="113"/>
      <c r="LPY2638" s="113"/>
      <c r="LPZ2638" s="113"/>
      <c r="LQA2638" s="113"/>
      <c r="LQB2638" s="113"/>
      <c r="LQC2638" s="113"/>
      <c r="LQD2638" s="113"/>
      <c r="LQE2638" s="113"/>
      <c r="LQF2638" s="113"/>
      <c r="LQG2638" s="113"/>
      <c r="LQH2638" s="113"/>
      <c r="LQI2638" s="113"/>
      <c r="LQJ2638" s="113"/>
      <c r="LQK2638" s="113"/>
      <c r="LQL2638" s="113"/>
      <c r="LQM2638" s="113"/>
      <c r="LQN2638" s="113"/>
      <c r="LQO2638" s="113"/>
      <c r="LQP2638" s="113"/>
      <c r="LQQ2638" s="113"/>
      <c r="LQR2638" s="113"/>
      <c r="LQS2638" s="113"/>
      <c r="LQT2638" s="113"/>
      <c r="LQU2638" s="113"/>
      <c r="LQV2638" s="113"/>
      <c r="LQW2638" s="113"/>
      <c r="LQX2638" s="113"/>
      <c r="LQY2638" s="113"/>
      <c r="LQZ2638" s="113"/>
      <c r="LRA2638" s="113"/>
      <c r="LRB2638" s="113"/>
      <c r="LRC2638" s="113"/>
      <c r="LRD2638" s="113"/>
      <c r="LRE2638" s="113"/>
      <c r="LRF2638" s="113"/>
      <c r="LRG2638" s="113"/>
      <c r="LRH2638" s="113"/>
      <c r="LRI2638" s="113"/>
      <c r="LRJ2638" s="113"/>
      <c r="LRK2638" s="113"/>
      <c r="LRL2638" s="113"/>
      <c r="LRM2638" s="113"/>
      <c r="LRN2638" s="113"/>
      <c r="LRO2638" s="113"/>
      <c r="LRP2638" s="113"/>
      <c r="LRQ2638" s="113"/>
      <c r="LRR2638" s="113"/>
      <c r="LRS2638" s="113"/>
      <c r="LRT2638" s="113"/>
      <c r="LRU2638" s="113"/>
      <c r="LRV2638" s="113"/>
      <c r="LRW2638" s="113"/>
      <c r="LRX2638" s="113"/>
      <c r="LRY2638" s="113"/>
      <c r="LRZ2638" s="113"/>
      <c r="LSA2638" s="113"/>
      <c r="LSB2638" s="113"/>
      <c r="LSC2638" s="113"/>
      <c r="LSD2638" s="113"/>
      <c r="LSE2638" s="113"/>
      <c r="LSF2638" s="113"/>
      <c r="LSG2638" s="113"/>
      <c r="LSH2638" s="113"/>
      <c r="LSI2638" s="113"/>
      <c r="LSJ2638" s="113"/>
      <c r="LSK2638" s="113"/>
      <c r="LSL2638" s="113"/>
      <c r="LSM2638" s="113"/>
      <c r="LSN2638" s="113"/>
      <c r="LSO2638" s="113"/>
      <c r="LSP2638" s="113"/>
      <c r="LSQ2638" s="113"/>
      <c r="LSR2638" s="113"/>
      <c r="LSS2638" s="113"/>
      <c r="LST2638" s="113"/>
      <c r="LSU2638" s="113"/>
      <c r="LSV2638" s="113"/>
      <c r="LSW2638" s="113"/>
      <c r="LSX2638" s="113"/>
      <c r="LSY2638" s="113"/>
      <c r="LSZ2638" s="113"/>
      <c r="LTA2638" s="113"/>
      <c r="LTB2638" s="113"/>
      <c r="LTC2638" s="113"/>
      <c r="LTD2638" s="113"/>
      <c r="LTE2638" s="113"/>
      <c r="LTF2638" s="113"/>
      <c r="LTG2638" s="113"/>
      <c r="LTH2638" s="113"/>
      <c r="LTI2638" s="113"/>
      <c r="LTJ2638" s="113"/>
      <c r="LTK2638" s="113"/>
      <c r="LTL2638" s="113"/>
      <c r="LTM2638" s="113"/>
      <c r="LTN2638" s="113"/>
      <c r="LTO2638" s="113"/>
      <c r="LTP2638" s="113"/>
      <c r="LTQ2638" s="113"/>
      <c r="LTR2638" s="113"/>
      <c r="LTS2638" s="113"/>
      <c r="LTT2638" s="113"/>
      <c r="LTU2638" s="113"/>
      <c r="LTV2638" s="113"/>
      <c r="LTW2638" s="113"/>
      <c r="LTX2638" s="113"/>
      <c r="LTY2638" s="113"/>
      <c r="LTZ2638" s="113"/>
      <c r="LUA2638" s="113"/>
      <c r="LUB2638" s="113"/>
      <c r="LUC2638" s="113"/>
      <c r="LUD2638" s="113"/>
      <c r="LUE2638" s="113"/>
      <c r="LUF2638" s="113"/>
      <c r="LUG2638" s="113"/>
      <c r="LUH2638" s="113"/>
      <c r="LUI2638" s="113"/>
      <c r="LUJ2638" s="113"/>
      <c r="LUK2638" s="113"/>
      <c r="LUL2638" s="113"/>
      <c r="LUM2638" s="113"/>
      <c r="LUN2638" s="113"/>
      <c r="LUO2638" s="113"/>
      <c r="LUP2638" s="113"/>
      <c r="LUQ2638" s="113"/>
      <c r="LUR2638" s="113"/>
      <c r="LUS2638" s="113"/>
      <c r="LUT2638" s="113"/>
      <c r="LUU2638" s="113"/>
      <c r="LUV2638" s="113"/>
      <c r="LUW2638" s="113"/>
      <c r="LUX2638" s="113"/>
      <c r="LUY2638" s="113"/>
      <c r="LUZ2638" s="113"/>
      <c r="LVA2638" s="113"/>
      <c r="LVB2638" s="113"/>
      <c r="LVC2638" s="113"/>
      <c r="LVD2638" s="113"/>
      <c r="LVE2638" s="113"/>
      <c r="LVF2638" s="113"/>
      <c r="LVG2638" s="113"/>
      <c r="LVH2638" s="113"/>
      <c r="LVI2638" s="113"/>
      <c r="LVJ2638" s="113"/>
      <c r="LVK2638" s="113"/>
      <c r="LVL2638" s="113"/>
      <c r="LVM2638" s="113"/>
      <c r="LVN2638" s="113"/>
      <c r="LVO2638" s="113"/>
      <c r="LVP2638" s="113"/>
      <c r="LVQ2638" s="113"/>
      <c r="LVR2638" s="113"/>
      <c r="LVS2638" s="113"/>
      <c r="LVT2638" s="113"/>
      <c r="LVU2638" s="113"/>
      <c r="LVV2638" s="113"/>
      <c r="LVW2638" s="113"/>
      <c r="LVX2638" s="113"/>
      <c r="LVY2638" s="113"/>
      <c r="LVZ2638" s="113"/>
      <c r="LWA2638" s="113"/>
      <c r="LWB2638" s="113"/>
      <c r="LWC2638" s="113"/>
      <c r="LWD2638" s="113"/>
      <c r="LWE2638" s="113"/>
      <c r="LWF2638" s="113"/>
      <c r="LWG2638" s="113"/>
      <c r="LWH2638" s="113"/>
      <c r="LWI2638" s="113"/>
      <c r="LWJ2638" s="113"/>
      <c r="LWK2638" s="113"/>
      <c r="LWL2638" s="113"/>
      <c r="LWM2638" s="113"/>
      <c r="LWN2638" s="113"/>
      <c r="LWO2638" s="113"/>
      <c r="LWP2638" s="113"/>
      <c r="LWQ2638" s="113"/>
      <c r="LWR2638" s="113"/>
      <c r="LWS2638" s="113"/>
      <c r="LWT2638" s="113"/>
      <c r="LWU2638" s="113"/>
      <c r="LWV2638" s="113"/>
      <c r="LWW2638" s="113"/>
      <c r="LWX2638" s="113"/>
      <c r="LWY2638" s="113"/>
      <c r="LWZ2638" s="113"/>
      <c r="LXA2638" s="113"/>
      <c r="LXB2638" s="113"/>
      <c r="LXC2638" s="113"/>
      <c r="LXD2638" s="113"/>
      <c r="LXE2638" s="113"/>
      <c r="LXF2638" s="113"/>
      <c r="LXG2638" s="113"/>
      <c r="LXH2638" s="113"/>
      <c r="LXI2638" s="113"/>
      <c r="LXJ2638" s="113"/>
      <c r="LXK2638" s="113"/>
      <c r="LXL2638" s="113"/>
      <c r="LXM2638" s="113"/>
      <c r="LXN2638" s="113"/>
      <c r="LXO2638" s="113"/>
      <c r="LXP2638" s="113"/>
      <c r="LXQ2638" s="113"/>
      <c r="LXR2638" s="113"/>
      <c r="LXS2638" s="113"/>
      <c r="LXT2638" s="113"/>
      <c r="LXU2638" s="113"/>
      <c r="LXV2638" s="113"/>
      <c r="LXW2638" s="113"/>
      <c r="LXX2638" s="113"/>
      <c r="LXY2638" s="113"/>
      <c r="LXZ2638" s="113"/>
      <c r="LYA2638" s="113"/>
      <c r="LYB2638" s="113"/>
      <c r="LYC2638" s="113"/>
      <c r="LYD2638" s="113"/>
      <c r="LYE2638" s="113"/>
      <c r="LYF2638" s="113"/>
      <c r="LYG2638" s="113"/>
      <c r="LYH2638" s="113"/>
      <c r="LYI2638" s="113"/>
      <c r="LYJ2638" s="113"/>
      <c r="LYK2638" s="113"/>
      <c r="LYL2638" s="113"/>
      <c r="LYM2638" s="113"/>
      <c r="LYN2638" s="113"/>
      <c r="LYO2638" s="113"/>
      <c r="LYP2638" s="113"/>
      <c r="LYQ2638" s="113"/>
      <c r="LYR2638" s="113"/>
      <c r="LYS2638" s="113"/>
      <c r="LYT2638" s="113"/>
      <c r="LYU2638" s="113"/>
      <c r="LYV2638" s="113"/>
      <c r="LYW2638" s="113"/>
      <c r="LYX2638" s="113"/>
      <c r="LYY2638" s="113"/>
      <c r="LYZ2638" s="113"/>
      <c r="LZA2638" s="113"/>
      <c r="LZB2638" s="113"/>
      <c r="LZC2638" s="113"/>
      <c r="LZD2638" s="113"/>
      <c r="LZE2638" s="113"/>
      <c r="LZF2638" s="113"/>
      <c r="LZG2638" s="113"/>
      <c r="LZH2638" s="113"/>
      <c r="LZI2638" s="113"/>
      <c r="LZJ2638" s="113"/>
      <c r="LZK2638" s="113"/>
      <c r="LZL2638" s="113"/>
      <c r="LZM2638" s="113"/>
      <c r="LZN2638" s="113"/>
      <c r="LZO2638" s="113"/>
      <c r="LZP2638" s="113"/>
      <c r="LZQ2638" s="113"/>
      <c r="LZR2638" s="113"/>
      <c r="LZS2638" s="113"/>
      <c r="LZT2638" s="113"/>
      <c r="LZU2638" s="113"/>
      <c r="LZV2638" s="113"/>
      <c r="LZW2638" s="113"/>
      <c r="LZX2638" s="113"/>
      <c r="LZY2638" s="113"/>
      <c r="LZZ2638" s="113"/>
      <c r="MAA2638" s="113"/>
      <c r="MAB2638" s="113"/>
      <c r="MAC2638" s="113"/>
      <c r="MAD2638" s="113"/>
      <c r="MAE2638" s="113"/>
      <c r="MAF2638" s="113"/>
      <c r="MAG2638" s="113"/>
      <c r="MAH2638" s="113"/>
      <c r="MAI2638" s="113"/>
      <c r="MAJ2638" s="113"/>
      <c r="MAK2638" s="113"/>
      <c r="MAL2638" s="113"/>
      <c r="MAM2638" s="113"/>
      <c r="MAN2638" s="113"/>
      <c r="MAO2638" s="113"/>
      <c r="MAP2638" s="113"/>
      <c r="MAQ2638" s="113"/>
      <c r="MAR2638" s="113"/>
      <c r="MAS2638" s="113"/>
      <c r="MAT2638" s="113"/>
      <c r="MAU2638" s="113"/>
      <c r="MAV2638" s="113"/>
      <c r="MAW2638" s="113"/>
      <c r="MAX2638" s="113"/>
      <c r="MAY2638" s="113"/>
      <c r="MAZ2638" s="113"/>
      <c r="MBA2638" s="113"/>
      <c r="MBB2638" s="113"/>
      <c r="MBC2638" s="113"/>
      <c r="MBD2638" s="113"/>
      <c r="MBE2638" s="113"/>
      <c r="MBF2638" s="113"/>
      <c r="MBG2638" s="113"/>
      <c r="MBH2638" s="113"/>
      <c r="MBI2638" s="113"/>
      <c r="MBJ2638" s="113"/>
      <c r="MBK2638" s="113"/>
      <c r="MBL2638" s="113"/>
      <c r="MBM2638" s="113"/>
      <c r="MBN2638" s="113"/>
      <c r="MBO2638" s="113"/>
      <c r="MBP2638" s="113"/>
      <c r="MBQ2638" s="113"/>
      <c r="MBR2638" s="113"/>
      <c r="MBS2638" s="113"/>
      <c r="MBT2638" s="113"/>
      <c r="MBU2638" s="113"/>
      <c r="MBV2638" s="113"/>
      <c r="MBW2638" s="113"/>
      <c r="MBX2638" s="113"/>
      <c r="MBY2638" s="113"/>
      <c r="MBZ2638" s="113"/>
      <c r="MCA2638" s="113"/>
      <c r="MCB2638" s="113"/>
      <c r="MCC2638" s="113"/>
      <c r="MCD2638" s="113"/>
      <c r="MCE2638" s="113"/>
      <c r="MCF2638" s="113"/>
      <c r="MCG2638" s="113"/>
      <c r="MCH2638" s="113"/>
      <c r="MCI2638" s="113"/>
      <c r="MCJ2638" s="113"/>
      <c r="MCK2638" s="113"/>
      <c r="MCL2638" s="113"/>
      <c r="MCM2638" s="113"/>
      <c r="MCN2638" s="113"/>
      <c r="MCO2638" s="113"/>
      <c r="MCP2638" s="113"/>
      <c r="MCQ2638" s="113"/>
      <c r="MCR2638" s="113"/>
      <c r="MCS2638" s="113"/>
      <c r="MCT2638" s="113"/>
      <c r="MCU2638" s="113"/>
      <c r="MCV2638" s="113"/>
      <c r="MCW2638" s="113"/>
      <c r="MCX2638" s="113"/>
      <c r="MCY2638" s="113"/>
      <c r="MCZ2638" s="113"/>
      <c r="MDA2638" s="113"/>
      <c r="MDB2638" s="113"/>
      <c r="MDC2638" s="113"/>
      <c r="MDD2638" s="113"/>
      <c r="MDE2638" s="113"/>
      <c r="MDF2638" s="113"/>
      <c r="MDG2638" s="113"/>
      <c r="MDH2638" s="113"/>
      <c r="MDI2638" s="113"/>
      <c r="MDJ2638" s="113"/>
      <c r="MDK2638" s="113"/>
      <c r="MDL2638" s="113"/>
      <c r="MDM2638" s="113"/>
      <c r="MDN2638" s="113"/>
      <c r="MDO2638" s="113"/>
      <c r="MDP2638" s="113"/>
      <c r="MDQ2638" s="113"/>
      <c r="MDR2638" s="113"/>
      <c r="MDS2638" s="113"/>
      <c r="MDT2638" s="113"/>
      <c r="MDU2638" s="113"/>
      <c r="MDV2638" s="113"/>
      <c r="MDW2638" s="113"/>
      <c r="MDX2638" s="113"/>
      <c r="MDY2638" s="113"/>
      <c r="MDZ2638" s="113"/>
      <c r="MEA2638" s="113"/>
      <c r="MEB2638" s="113"/>
      <c r="MEC2638" s="113"/>
      <c r="MED2638" s="113"/>
      <c r="MEE2638" s="113"/>
      <c r="MEF2638" s="113"/>
      <c r="MEG2638" s="113"/>
      <c r="MEH2638" s="113"/>
      <c r="MEI2638" s="113"/>
      <c r="MEJ2638" s="113"/>
      <c r="MEK2638" s="113"/>
      <c r="MEL2638" s="113"/>
      <c r="MEM2638" s="113"/>
      <c r="MEN2638" s="113"/>
      <c r="MEO2638" s="113"/>
      <c r="MEP2638" s="113"/>
      <c r="MEQ2638" s="113"/>
      <c r="MER2638" s="113"/>
      <c r="MES2638" s="113"/>
      <c r="MET2638" s="113"/>
      <c r="MEU2638" s="113"/>
      <c r="MEV2638" s="113"/>
      <c r="MEW2638" s="113"/>
      <c r="MEX2638" s="113"/>
      <c r="MEY2638" s="113"/>
      <c r="MEZ2638" s="113"/>
      <c r="MFA2638" s="113"/>
      <c r="MFB2638" s="113"/>
      <c r="MFC2638" s="113"/>
      <c r="MFD2638" s="113"/>
      <c r="MFE2638" s="113"/>
      <c r="MFF2638" s="113"/>
      <c r="MFG2638" s="113"/>
      <c r="MFH2638" s="113"/>
      <c r="MFI2638" s="113"/>
      <c r="MFJ2638" s="113"/>
      <c r="MFK2638" s="113"/>
      <c r="MFL2638" s="113"/>
      <c r="MFM2638" s="113"/>
      <c r="MFN2638" s="113"/>
      <c r="MFO2638" s="113"/>
      <c r="MFP2638" s="113"/>
      <c r="MFQ2638" s="113"/>
      <c r="MFR2638" s="113"/>
      <c r="MFS2638" s="113"/>
      <c r="MFT2638" s="113"/>
      <c r="MFU2638" s="113"/>
      <c r="MFV2638" s="113"/>
      <c r="MFW2638" s="113"/>
      <c r="MFX2638" s="113"/>
      <c r="MFY2638" s="113"/>
      <c r="MFZ2638" s="113"/>
      <c r="MGA2638" s="113"/>
      <c r="MGB2638" s="113"/>
      <c r="MGC2638" s="113"/>
      <c r="MGD2638" s="113"/>
      <c r="MGE2638" s="113"/>
      <c r="MGF2638" s="113"/>
      <c r="MGG2638" s="113"/>
      <c r="MGH2638" s="113"/>
      <c r="MGI2638" s="113"/>
      <c r="MGJ2638" s="113"/>
      <c r="MGK2638" s="113"/>
      <c r="MGL2638" s="113"/>
      <c r="MGM2638" s="113"/>
      <c r="MGN2638" s="113"/>
      <c r="MGO2638" s="113"/>
      <c r="MGP2638" s="113"/>
      <c r="MGQ2638" s="113"/>
      <c r="MGR2638" s="113"/>
      <c r="MGS2638" s="113"/>
      <c r="MGT2638" s="113"/>
      <c r="MGU2638" s="113"/>
      <c r="MGV2638" s="113"/>
      <c r="MGW2638" s="113"/>
      <c r="MGX2638" s="113"/>
      <c r="MGY2638" s="113"/>
      <c r="MGZ2638" s="113"/>
      <c r="MHA2638" s="113"/>
      <c r="MHB2638" s="113"/>
      <c r="MHC2638" s="113"/>
      <c r="MHD2638" s="113"/>
      <c r="MHE2638" s="113"/>
      <c r="MHF2638" s="113"/>
      <c r="MHG2638" s="113"/>
      <c r="MHH2638" s="113"/>
      <c r="MHI2638" s="113"/>
      <c r="MHJ2638" s="113"/>
      <c r="MHK2638" s="113"/>
      <c r="MHL2638" s="113"/>
      <c r="MHM2638" s="113"/>
      <c r="MHN2638" s="113"/>
      <c r="MHO2638" s="113"/>
      <c r="MHP2638" s="113"/>
      <c r="MHQ2638" s="113"/>
      <c r="MHR2638" s="113"/>
      <c r="MHS2638" s="113"/>
      <c r="MHT2638" s="113"/>
      <c r="MHU2638" s="113"/>
      <c r="MHV2638" s="113"/>
      <c r="MHW2638" s="113"/>
      <c r="MHX2638" s="113"/>
      <c r="MHY2638" s="113"/>
      <c r="MHZ2638" s="113"/>
      <c r="MIA2638" s="113"/>
      <c r="MIB2638" s="113"/>
      <c r="MIC2638" s="113"/>
      <c r="MID2638" s="113"/>
      <c r="MIE2638" s="113"/>
      <c r="MIF2638" s="113"/>
      <c r="MIG2638" s="113"/>
      <c r="MIH2638" s="113"/>
      <c r="MII2638" s="113"/>
      <c r="MIJ2638" s="113"/>
      <c r="MIK2638" s="113"/>
      <c r="MIL2638" s="113"/>
      <c r="MIM2638" s="113"/>
      <c r="MIN2638" s="113"/>
      <c r="MIO2638" s="113"/>
      <c r="MIP2638" s="113"/>
      <c r="MIQ2638" s="113"/>
      <c r="MIR2638" s="113"/>
      <c r="MIS2638" s="113"/>
      <c r="MIT2638" s="113"/>
      <c r="MIU2638" s="113"/>
      <c r="MIV2638" s="113"/>
      <c r="MIW2638" s="113"/>
      <c r="MIX2638" s="113"/>
      <c r="MIY2638" s="113"/>
      <c r="MIZ2638" s="113"/>
      <c r="MJA2638" s="113"/>
      <c r="MJB2638" s="113"/>
      <c r="MJC2638" s="113"/>
      <c r="MJD2638" s="113"/>
      <c r="MJE2638" s="113"/>
      <c r="MJF2638" s="113"/>
      <c r="MJG2638" s="113"/>
      <c r="MJH2638" s="113"/>
      <c r="MJI2638" s="113"/>
      <c r="MJJ2638" s="113"/>
      <c r="MJK2638" s="113"/>
      <c r="MJL2638" s="113"/>
      <c r="MJM2638" s="113"/>
      <c r="MJN2638" s="113"/>
      <c r="MJO2638" s="113"/>
      <c r="MJP2638" s="113"/>
      <c r="MJQ2638" s="113"/>
      <c r="MJR2638" s="113"/>
      <c r="MJS2638" s="113"/>
      <c r="MJT2638" s="113"/>
      <c r="MJU2638" s="113"/>
      <c r="MJV2638" s="113"/>
      <c r="MJW2638" s="113"/>
      <c r="MJX2638" s="113"/>
      <c r="MJY2638" s="113"/>
      <c r="MJZ2638" s="113"/>
      <c r="MKA2638" s="113"/>
      <c r="MKB2638" s="113"/>
      <c r="MKC2638" s="113"/>
      <c r="MKD2638" s="113"/>
      <c r="MKE2638" s="113"/>
      <c r="MKF2638" s="113"/>
      <c r="MKG2638" s="113"/>
      <c r="MKH2638" s="113"/>
      <c r="MKI2638" s="113"/>
      <c r="MKJ2638" s="113"/>
      <c r="MKK2638" s="113"/>
      <c r="MKL2638" s="113"/>
      <c r="MKM2638" s="113"/>
      <c r="MKN2638" s="113"/>
      <c r="MKO2638" s="113"/>
      <c r="MKP2638" s="113"/>
      <c r="MKQ2638" s="113"/>
      <c r="MKR2638" s="113"/>
      <c r="MKS2638" s="113"/>
      <c r="MKT2638" s="113"/>
      <c r="MKU2638" s="113"/>
      <c r="MKV2638" s="113"/>
      <c r="MKW2638" s="113"/>
      <c r="MKX2638" s="113"/>
      <c r="MKY2638" s="113"/>
      <c r="MKZ2638" s="113"/>
      <c r="MLA2638" s="113"/>
      <c r="MLB2638" s="113"/>
      <c r="MLC2638" s="113"/>
      <c r="MLD2638" s="113"/>
      <c r="MLE2638" s="113"/>
      <c r="MLF2638" s="113"/>
      <c r="MLG2638" s="113"/>
      <c r="MLH2638" s="113"/>
      <c r="MLI2638" s="113"/>
      <c r="MLJ2638" s="113"/>
      <c r="MLK2638" s="113"/>
      <c r="MLL2638" s="113"/>
      <c r="MLM2638" s="113"/>
      <c r="MLN2638" s="113"/>
      <c r="MLO2638" s="113"/>
      <c r="MLP2638" s="113"/>
      <c r="MLQ2638" s="113"/>
      <c r="MLR2638" s="113"/>
      <c r="MLS2638" s="113"/>
      <c r="MLT2638" s="113"/>
      <c r="MLU2638" s="113"/>
      <c r="MLV2638" s="113"/>
      <c r="MLW2638" s="113"/>
      <c r="MLX2638" s="113"/>
      <c r="MLY2638" s="113"/>
      <c r="MLZ2638" s="113"/>
      <c r="MMA2638" s="113"/>
      <c r="MMB2638" s="113"/>
      <c r="MMC2638" s="113"/>
      <c r="MMD2638" s="113"/>
      <c r="MME2638" s="113"/>
      <c r="MMF2638" s="113"/>
      <c r="MMG2638" s="113"/>
      <c r="MMH2638" s="113"/>
      <c r="MMI2638" s="113"/>
      <c r="MMJ2638" s="113"/>
      <c r="MMK2638" s="113"/>
      <c r="MML2638" s="113"/>
      <c r="MMM2638" s="113"/>
      <c r="MMN2638" s="113"/>
      <c r="MMO2638" s="113"/>
      <c r="MMP2638" s="113"/>
      <c r="MMQ2638" s="113"/>
      <c r="MMR2638" s="113"/>
      <c r="MMS2638" s="113"/>
      <c r="MMT2638" s="113"/>
      <c r="MMU2638" s="113"/>
      <c r="MMV2638" s="113"/>
      <c r="MMW2638" s="113"/>
      <c r="MMX2638" s="113"/>
      <c r="MMY2638" s="113"/>
      <c r="MMZ2638" s="113"/>
      <c r="MNA2638" s="113"/>
      <c r="MNB2638" s="113"/>
      <c r="MNC2638" s="113"/>
      <c r="MND2638" s="113"/>
      <c r="MNE2638" s="113"/>
      <c r="MNF2638" s="113"/>
      <c r="MNG2638" s="113"/>
      <c r="MNH2638" s="113"/>
      <c r="MNI2638" s="113"/>
      <c r="MNJ2638" s="113"/>
      <c r="MNK2638" s="113"/>
      <c r="MNL2638" s="113"/>
      <c r="MNM2638" s="113"/>
      <c r="MNN2638" s="113"/>
      <c r="MNO2638" s="113"/>
      <c r="MNP2638" s="113"/>
      <c r="MNQ2638" s="113"/>
      <c r="MNR2638" s="113"/>
      <c r="MNS2638" s="113"/>
      <c r="MNT2638" s="113"/>
      <c r="MNU2638" s="113"/>
      <c r="MNV2638" s="113"/>
      <c r="MNW2638" s="113"/>
      <c r="MNX2638" s="113"/>
      <c r="MNY2638" s="113"/>
      <c r="MNZ2638" s="113"/>
      <c r="MOA2638" s="113"/>
      <c r="MOB2638" s="113"/>
      <c r="MOC2638" s="113"/>
      <c r="MOD2638" s="113"/>
      <c r="MOE2638" s="113"/>
      <c r="MOF2638" s="113"/>
      <c r="MOG2638" s="113"/>
      <c r="MOH2638" s="113"/>
      <c r="MOI2638" s="113"/>
      <c r="MOJ2638" s="113"/>
      <c r="MOK2638" s="113"/>
      <c r="MOL2638" s="113"/>
      <c r="MOM2638" s="113"/>
      <c r="MON2638" s="113"/>
      <c r="MOO2638" s="113"/>
      <c r="MOP2638" s="113"/>
      <c r="MOQ2638" s="113"/>
      <c r="MOR2638" s="113"/>
      <c r="MOS2638" s="113"/>
      <c r="MOT2638" s="113"/>
      <c r="MOU2638" s="113"/>
      <c r="MOV2638" s="113"/>
      <c r="MOW2638" s="113"/>
      <c r="MOX2638" s="113"/>
      <c r="MOY2638" s="113"/>
      <c r="MOZ2638" s="113"/>
      <c r="MPA2638" s="113"/>
      <c r="MPB2638" s="113"/>
      <c r="MPC2638" s="113"/>
      <c r="MPD2638" s="113"/>
      <c r="MPE2638" s="113"/>
      <c r="MPF2638" s="113"/>
      <c r="MPG2638" s="113"/>
      <c r="MPH2638" s="113"/>
      <c r="MPI2638" s="113"/>
      <c r="MPJ2638" s="113"/>
      <c r="MPK2638" s="113"/>
      <c r="MPL2638" s="113"/>
      <c r="MPM2638" s="113"/>
      <c r="MPN2638" s="113"/>
      <c r="MPO2638" s="113"/>
      <c r="MPP2638" s="113"/>
      <c r="MPQ2638" s="113"/>
      <c r="MPR2638" s="113"/>
      <c r="MPS2638" s="113"/>
      <c r="MPT2638" s="113"/>
      <c r="MPU2638" s="113"/>
      <c r="MPV2638" s="113"/>
      <c r="MPW2638" s="113"/>
      <c r="MPX2638" s="113"/>
      <c r="MPY2638" s="113"/>
      <c r="MPZ2638" s="113"/>
      <c r="MQA2638" s="113"/>
      <c r="MQB2638" s="113"/>
      <c r="MQC2638" s="113"/>
      <c r="MQD2638" s="113"/>
      <c r="MQE2638" s="113"/>
      <c r="MQF2638" s="113"/>
      <c r="MQG2638" s="113"/>
      <c r="MQH2638" s="113"/>
      <c r="MQI2638" s="113"/>
      <c r="MQJ2638" s="113"/>
      <c r="MQK2638" s="113"/>
      <c r="MQL2638" s="113"/>
      <c r="MQM2638" s="113"/>
      <c r="MQN2638" s="113"/>
      <c r="MQO2638" s="113"/>
      <c r="MQP2638" s="113"/>
      <c r="MQQ2638" s="113"/>
      <c r="MQR2638" s="113"/>
      <c r="MQS2638" s="113"/>
      <c r="MQT2638" s="113"/>
      <c r="MQU2638" s="113"/>
      <c r="MQV2638" s="113"/>
      <c r="MQW2638" s="113"/>
      <c r="MQX2638" s="113"/>
      <c r="MQY2638" s="113"/>
      <c r="MQZ2638" s="113"/>
      <c r="MRA2638" s="113"/>
      <c r="MRB2638" s="113"/>
      <c r="MRC2638" s="113"/>
      <c r="MRD2638" s="113"/>
      <c r="MRE2638" s="113"/>
      <c r="MRF2638" s="113"/>
      <c r="MRG2638" s="113"/>
      <c r="MRH2638" s="113"/>
      <c r="MRI2638" s="113"/>
      <c r="MRJ2638" s="113"/>
      <c r="MRK2638" s="113"/>
      <c r="MRL2638" s="113"/>
      <c r="MRM2638" s="113"/>
      <c r="MRN2638" s="113"/>
      <c r="MRO2638" s="113"/>
      <c r="MRP2638" s="113"/>
      <c r="MRQ2638" s="113"/>
      <c r="MRR2638" s="113"/>
      <c r="MRS2638" s="113"/>
      <c r="MRT2638" s="113"/>
      <c r="MRU2638" s="113"/>
      <c r="MRV2638" s="113"/>
      <c r="MRW2638" s="113"/>
      <c r="MRX2638" s="113"/>
      <c r="MRY2638" s="113"/>
      <c r="MRZ2638" s="113"/>
      <c r="MSA2638" s="113"/>
      <c r="MSB2638" s="113"/>
      <c r="MSC2638" s="113"/>
      <c r="MSD2638" s="113"/>
      <c r="MSE2638" s="113"/>
      <c r="MSF2638" s="113"/>
      <c r="MSG2638" s="113"/>
      <c r="MSH2638" s="113"/>
      <c r="MSI2638" s="113"/>
      <c r="MSJ2638" s="113"/>
      <c r="MSK2638" s="113"/>
      <c r="MSL2638" s="113"/>
      <c r="MSM2638" s="113"/>
      <c r="MSN2638" s="113"/>
      <c r="MSO2638" s="113"/>
      <c r="MSP2638" s="113"/>
      <c r="MSQ2638" s="113"/>
      <c r="MSR2638" s="113"/>
      <c r="MSS2638" s="113"/>
      <c r="MST2638" s="113"/>
      <c r="MSU2638" s="113"/>
      <c r="MSV2638" s="113"/>
      <c r="MSW2638" s="113"/>
      <c r="MSX2638" s="113"/>
      <c r="MSY2638" s="113"/>
      <c r="MSZ2638" s="113"/>
      <c r="MTA2638" s="113"/>
      <c r="MTB2638" s="113"/>
      <c r="MTC2638" s="113"/>
      <c r="MTD2638" s="113"/>
      <c r="MTE2638" s="113"/>
      <c r="MTF2638" s="113"/>
      <c r="MTG2638" s="113"/>
      <c r="MTH2638" s="113"/>
      <c r="MTI2638" s="113"/>
      <c r="MTJ2638" s="113"/>
      <c r="MTK2638" s="113"/>
      <c r="MTL2638" s="113"/>
      <c r="MTM2638" s="113"/>
      <c r="MTN2638" s="113"/>
      <c r="MTO2638" s="113"/>
      <c r="MTP2638" s="113"/>
      <c r="MTQ2638" s="113"/>
      <c r="MTR2638" s="113"/>
      <c r="MTS2638" s="113"/>
      <c r="MTT2638" s="113"/>
      <c r="MTU2638" s="113"/>
      <c r="MTV2638" s="113"/>
      <c r="MTW2638" s="113"/>
      <c r="MTX2638" s="113"/>
      <c r="MTY2638" s="113"/>
      <c r="MTZ2638" s="113"/>
      <c r="MUA2638" s="113"/>
      <c r="MUB2638" s="113"/>
      <c r="MUC2638" s="113"/>
      <c r="MUD2638" s="113"/>
      <c r="MUE2638" s="113"/>
      <c r="MUF2638" s="113"/>
      <c r="MUG2638" s="113"/>
      <c r="MUH2638" s="113"/>
      <c r="MUI2638" s="113"/>
      <c r="MUJ2638" s="113"/>
      <c r="MUK2638" s="113"/>
      <c r="MUL2638" s="113"/>
      <c r="MUM2638" s="113"/>
      <c r="MUN2638" s="113"/>
      <c r="MUO2638" s="113"/>
      <c r="MUP2638" s="113"/>
      <c r="MUQ2638" s="113"/>
      <c r="MUR2638" s="113"/>
      <c r="MUS2638" s="113"/>
      <c r="MUT2638" s="113"/>
      <c r="MUU2638" s="113"/>
      <c r="MUV2638" s="113"/>
      <c r="MUW2638" s="113"/>
      <c r="MUX2638" s="113"/>
      <c r="MUY2638" s="113"/>
      <c r="MUZ2638" s="113"/>
      <c r="MVA2638" s="113"/>
      <c r="MVB2638" s="113"/>
      <c r="MVC2638" s="113"/>
      <c r="MVD2638" s="113"/>
      <c r="MVE2638" s="113"/>
      <c r="MVF2638" s="113"/>
      <c r="MVG2638" s="113"/>
      <c r="MVH2638" s="113"/>
      <c r="MVI2638" s="113"/>
      <c r="MVJ2638" s="113"/>
      <c r="MVK2638" s="113"/>
      <c r="MVL2638" s="113"/>
      <c r="MVM2638" s="113"/>
      <c r="MVN2638" s="113"/>
      <c r="MVO2638" s="113"/>
      <c r="MVP2638" s="113"/>
      <c r="MVQ2638" s="113"/>
      <c r="MVR2638" s="113"/>
      <c r="MVS2638" s="113"/>
      <c r="MVT2638" s="113"/>
      <c r="MVU2638" s="113"/>
      <c r="MVV2638" s="113"/>
      <c r="MVW2638" s="113"/>
      <c r="MVX2638" s="113"/>
      <c r="MVY2638" s="113"/>
      <c r="MVZ2638" s="113"/>
      <c r="MWA2638" s="113"/>
      <c r="MWB2638" s="113"/>
      <c r="MWC2638" s="113"/>
      <c r="MWD2638" s="113"/>
      <c r="MWE2638" s="113"/>
      <c r="MWF2638" s="113"/>
      <c r="MWG2638" s="113"/>
      <c r="MWH2638" s="113"/>
      <c r="MWI2638" s="113"/>
      <c r="MWJ2638" s="113"/>
      <c r="MWK2638" s="113"/>
      <c r="MWL2638" s="113"/>
      <c r="MWM2638" s="113"/>
      <c r="MWN2638" s="113"/>
      <c r="MWO2638" s="113"/>
      <c r="MWP2638" s="113"/>
      <c r="MWQ2638" s="113"/>
      <c r="MWR2638" s="113"/>
      <c r="MWS2638" s="113"/>
      <c r="MWT2638" s="113"/>
      <c r="MWU2638" s="113"/>
      <c r="MWV2638" s="113"/>
      <c r="MWW2638" s="113"/>
      <c r="MWX2638" s="113"/>
      <c r="MWY2638" s="113"/>
      <c r="MWZ2638" s="113"/>
      <c r="MXA2638" s="113"/>
      <c r="MXB2638" s="113"/>
      <c r="MXC2638" s="113"/>
      <c r="MXD2638" s="113"/>
      <c r="MXE2638" s="113"/>
      <c r="MXF2638" s="113"/>
      <c r="MXG2638" s="113"/>
      <c r="MXH2638" s="113"/>
      <c r="MXI2638" s="113"/>
      <c r="MXJ2638" s="113"/>
      <c r="MXK2638" s="113"/>
      <c r="MXL2638" s="113"/>
      <c r="MXM2638" s="113"/>
      <c r="MXN2638" s="113"/>
      <c r="MXO2638" s="113"/>
      <c r="MXP2638" s="113"/>
      <c r="MXQ2638" s="113"/>
      <c r="MXR2638" s="113"/>
      <c r="MXS2638" s="113"/>
      <c r="MXT2638" s="113"/>
      <c r="MXU2638" s="113"/>
      <c r="MXV2638" s="113"/>
      <c r="MXW2638" s="113"/>
      <c r="MXX2638" s="113"/>
      <c r="MXY2638" s="113"/>
      <c r="MXZ2638" s="113"/>
      <c r="MYA2638" s="113"/>
      <c r="MYB2638" s="113"/>
      <c r="MYC2638" s="113"/>
      <c r="MYD2638" s="113"/>
      <c r="MYE2638" s="113"/>
      <c r="MYF2638" s="113"/>
      <c r="MYG2638" s="113"/>
      <c r="MYH2638" s="113"/>
      <c r="MYI2638" s="113"/>
      <c r="MYJ2638" s="113"/>
      <c r="MYK2638" s="113"/>
      <c r="MYL2638" s="113"/>
      <c r="MYM2638" s="113"/>
      <c r="MYN2638" s="113"/>
      <c r="MYO2638" s="113"/>
      <c r="MYP2638" s="113"/>
      <c r="MYQ2638" s="113"/>
      <c r="MYR2638" s="113"/>
      <c r="MYS2638" s="113"/>
      <c r="MYT2638" s="113"/>
      <c r="MYU2638" s="113"/>
      <c r="MYV2638" s="113"/>
      <c r="MYW2638" s="113"/>
      <c r="MYX2638" s="113"/>
      <c r="MYY2638" s="113"/>
      <c r="MYZ2638" s="113"/>
      <c r="MZA2638" s="113"/>
      <c r="MZB2638" s="113"/>
      <c r="MZC2638" s="113"/>
      <c r="MZD2638" s="113"/>
      <c r="MZE2638" s="113"/>
      <c r="MZF2638" s="113"/>
      <c r="MZG2638" s="113"/>
      <c r="MZH2638" s="113"/>
      <c r="MZI2638" s="113"/>
      <c r="MZJ2638" s="113"/>
      <c r="MZK2638" s="113"/>
      <c r="MZL2638" s="113"/>
      <c r="MZM2638" s="113"/>
      <c r="MZN2638" s="113"/>
      <c r="MZO2638" s="113"/>
      <c r="MZP2638" s="113"/>
      <c r="MZQ2638" s="113"/>
      <c r="MZR2638" s="113"/>
      <c r="MZS2638" s="113"/>
      <c r="MZT2638" s="113"/>
      <c r="MZU2638" s="113"/>
      <c r="MZV2638" s="113"/>
      <c r="MZW2638" s="113"/>
      <c r="MZX2638" s="113"/>
      <c r="MZY2638" s="113"/>
      <c r="MZZ2638" s="113"/>
      <c r="NAA2638" s="113"/>
      <c r="NAB2638" s="113"/>
      <c r="NAC2638" s="113"/>
      <c r="NAD2638" s="113"/>
      <c r="NAE2638" s="113"/>
      <c r="NAF2638" s="113"/>
      <c r="NAG2638" s="113"/>
      <c r="NAH2638" s="113"/>
      <c r="NAI2638" s="113"/>
      <c r="NAJ2638" s="113"/>
      <c r="NAK2638" s="113"/>
      <c r="NAL2638" s="113"/>
      <c r="NAM2638" s="113"/>
      <c r="NAN2638" s="113"/>
      <c r="NAO2638" s="113"/>
      <c r="NAP2638" s="113"/>
      <c r="NAQ2638" s="113"/>
      <c r="NAR2638" s="113"/>
      <c r="NAS2638" s="113"/>
      <c r="NAT2638" s="113"/>
      <c r="NAU2638" s="113"/>
      <c r="NAV2638" s="113"/>
      <c r="NAW2638" s="113"/>
      <c r="NAX2638" s="113"/>
      <c r="NAY2638" s="113"/>
      <c r="NAZ2638" s="113"/>
      <c r="NBA2638" s="113"/>
      <c r="NBB2638" s="113"/>
      <c r="NBC2638" s="113"/>
      <c r="NBD2638" s="113"/>
      <c r="NBE2638" s="113"/>
      <c r="NBF2638" s="113"/>
      <c r="NBG2638" s="113"/>
      <c r="NBH2638" s="113"/>
      <c r="NBI2638" s="113"/>
      <c r="NBJ2638" s="113"/>
      <c r="NBK2638" s="113"/>
      <c r="NBL2638" s="113"/>
      <c r="NBM2638" s="113"/>
      <c r="NBN2638" s="113"/>
      <c r="NBO2638" s="113"/>
      <c r="NBP2638" s="113"/>
      <c r="NBQ2638" s="113"/>
      <c r="NBR2638" s="113"/>
      <c r="NBS2638" s="113"/>
      <c r="NBT2638" s="113"/>
      <c r="NBU2638" s="113"/>
      <c r="NBV2638" s="113"/>
      <c r="NBW2638" s="113"/>
      <c r="NBX2638" s="113"/>
      <c r="NBY2638" s="113"/>
      <c r="NBZ2638" s="113"/>
      <c r="NCA2638" s="113"/>
      <c r="NCB2638" s="113"/>
      <c r="NCC2638" s="113"/>
      <c r="NCD2638" s="113"/>
      <c r="NCE2638" s="113"/>
      <c r="NCF2638" s="113"/>
      <c r="NCG2638" s="113"/>
      <c r="NCH2638" s="113"/>
      <c r="NCI2638" s="113"/>
      <c r="NCJ2638" s="113"/>
      <c r="NCK2638" s="113"/>
      <c r="NCL2638" s="113"/>
      <c r="NCM2638" s="113"/>
      <c r="NCN2638" s="113"/>
      <c r="NCO2638" s="113"/>
      <c r="NCP2638" s="113"/>
      <c r="NCQ2638" s="113"/>
      <c r="NCR2638" s="113"/>
      <c r="NCS2638" s="113"/>
      <c r="NCT2638" s="113"/>
      <c r="NCU2638" s="113"/>
      <c r="NCV2638" s="113"/>
      <c r="NCW2638" s="113"/>
      <c r="NCX2638" s="113"/>
      <c r="NCY2638" s="113"/>
      <c r="NCZ2638" s="113"/>
      <c r="NDA2638" s="113"/>
      <c r="NDB2638" s="113"/>
      <c r="NDC2638" s="113"/>
      <c r="NDD2638" s="113"/>
      <c r="NDE2638" s="113"/>
      <c r="NDF2638" s="113"/>
      <c r="NDG2638" s="113"/>
      <c r="NDH2638" s="113"/>
      <c r="NDI2638" s="113"/>
      <c r="NDJ2638" s="113"/>
      <c r="NDK2638" s="113"/>
      <c r="NDL2638" s="113"/>
      <c r="NDM2638" s="113"/>
      <c r="NDN2638" s="113"/>
      <c r="NDO2638" s="113"/>
      <c r="NDP2638" s="113"/>
      <c r="NDQ2638" s="113"/>
      <c r="NDR2638" s="113"/>
      <c r="NDS2638" s="113"/>
      <c r="NDT2638" s="113"/>
      <c r="NDU2638" s="113"/>
      <c r="NDV2638" s="113"/>
      <c r="NDW2638" s="113"/>
      <c r="NDX2638" s="113"/>
      <c r="NDY2638" s="113"/>
      <c r="NDZ2638" s="113"/>
      <c r="NEA2638" s="113"/>
      <c r="NEB2638" s="113"/>
      <c r="NEC2638" s="113"/>
      <c r="NED2638" s="113"/>
      <c r="NEE2638" s="113"/>
      <c r="NEF2638" s="113"/>
      <c r="NEG2638" s="113"/>
      <c r="NEH2638" s="113"/>
      <c r="NEI2638" s="113"/>
      <c r="NEJ2638" s="113"/>
      <c r="NEK2638" s="113"/>
      <c r="NEL2638" s="113"/>
      <c r="NEM2638" s="113"/>
      <c r="NEN2638" s="113"/>
      <c r="NEO2638" s="113"/>
      <c r="NEP2638" s="113"/>
      <c r="NEQ2638" s="113"/>
      <c r="NER2638" s="113"/>
      <c r="NES2638" s="113"/>
      <c r="NET2638" s="113"/>
      <c r="NEU2638" s="113"/>
      <c r="NEV2638" s="113"/>
      <c r="NEW2638" s="113"/>
      <c r="NEX2638" s="113"/>
      <c r="NEY2638" s="113"/>
      <c r="NEZ2638" s="113"/>
      <c r="NFA2638" s="113"/>
      <c r="NFB2638" s="113"/>
      <c r="NFC2638" s="113"/>
      <c r="NFD2638" s="113"/>
      <c r="NFE2638" s="113"/>
      <c r="NFF2638" s="113"/>
      <c r="NFG2638" s="113"/>
      <c r="NFH2638" s="113"/>
      <c r="NFI2638" s="113"/>
      <c r="NFJ2638" s="113"/>
      <c r="NFK2638" s="113"/>
      <c r="NFL2638" s="113"/>
      <c r="NFM2638" s="113"/>
      <c r="NFN2638" s="113"/>
      <c r="NFO2638" s="113"/>
      <c r="NFP2638" s="113"/>
      <c r="NFQ2638" s="113"/>
      <c r="NFR2638" s="113"/>
      <c r="NFS2638" s="113"/>
      <c r="NFT2638" s="113"/>
      <c r="NFU2638" s="113"/>
      <c r="NFV2638" s="113"/>
      <c r="NFW2638" s="113"/>
      <c r="NFX2638" s="113"/>
      <c r="NFY2638" s="113"/>
      <c r="NFZ2638" s="113"/>
      <c r="NGA2638" s="113"/>
      <c r="NGB2638" s="113"/>
      <c r="NGC2638" s="113"/>
      <c r="NGD2638" s="113"/>
      <c r="NGE2638" s="113"/>
      <c r="NGF2638" s="113"/>
      <c r="NGG2638" s="113"/>
      <c r="NGH2638" s="113"/>
      <c r="NGI2638" s="113"/>
      <c r="NGJ2638" s="113"/>
      <c r="NGK2638" s="113"/>
      <c r="NGL2638" s="113"/>
      <c r="NGM2638" s="113"/>
      <c r="NGN2638" s="113"/>
      <c r="NGO2638" s="113"/>
      <c r="NGP2638" s="113"/>
      <c r="NGQ2638" s="113"/>
      <c r="NGR2638" s="113"/>
      <c r="NGS2638" s="113"/>
      <c r="NGT2638" s="113"/>
      <c r="NGU2638" s="113"/>
      <c r="NGV2638" s="113"/>
      <c r="NGW2638" s="113"/>
      <c r="NGX2638" s="113"/>
      <c r="NGY2638" s="113"/>
      <c r="NGZ2638" s="113"/>
      <c r="NHA2638" s="113"/>
      <c r="NHB2638" s="113"/>
      <c r="NHC2638" s="113"/>
      <c r="NHD2638" s="113"/>
      <c r="NHE2638" s="113"/>
      <c r="NHF2638" s="113"/>
      <c r="NHG2638" s="113"/>
      <c r="NHH2638" s="113"/>
      <c r="NHI2638" s="113"/>
      <c r="NHJ2638" s="113"/>
      <c r="NHK2638" s="113"/>
      <c r="NHL2638" s="113"/>
      <c r="NHM2638" s="113"/>
      <c r="NHN2638" s="113"/>
      <c r="NHO2638" s="113"/>
      <c r="NHP2638" s="113"/>
      <c r="NHQ2638" s="113"/>
      <c r="NHR2638" s="113"/>
      <c r="NHS2638" s="113"/>
      <c r="NHT2638" s="113"/>
      <c r="NHU2638" s="113"/>
      <c r="NHV2638" s="113"/>
      <c r="NHW2638" s="113"/>
      <c r="NHX2638" s="113"/>
      <c r="NHY2638" s="113"/>
      <c r="NHZ2638" s="113"/>
      <c r="NIA2638" s="113"/>
      <c r="NIB2638" s="113"/>
      <c r="NIC2638" s="113"/>
      <c r="NID2638" s="113"/>
      <c r="NIE2638" s="113"/>
      <c r="NIF2638" s="113"/>
      <c r="NIG2638" s="113"/>
      <c r="NIH2638" s="113"/>
      <c r="NII2638" s="113"/>
      <c r="NIJ2638" s="113"/>
      <c r="NIK2638" s="113"/>
      <c r="NIL2638" s="113"/>
      <c r="NIM2638" s="113"/>
      <c r="NIN2638" s="113"/>
      <c r="NIO2638" s="113"/>
      <c r="NIP2638" s="113"/>
      <c r="NIQ2638" s="113"/>
      <c r="NIR2638" s="113"/>
      <c r="NIS2638" s="113"/>
      <c r="NIT2638" s="113"/>
      <c r="NIU2638" s="113"/>
      <c r="NIV2638" s="113"/>
      <c r="NIW2638" s="113"/>
      <c r="NIX2638" s="113"/>
      <c r="NIY2638" s="113"/>
      <c r="NIZ2638" s="113"/>
      <c r="NJA2638" s="113"/>
      <c r="NJB2638" s="113"/>
      <c r="NJC2638" s="113"/>
      <c r="NJD2638" s="113"/>
      <c r="NJE2638" s="113"/>
      <c r="NJF2638" s="113"/>
      <c r="NJG2638" s="113"/>
      <c r="NJH2638" s="113"/>
      <c r="NJI2638" s="113"/>
      <c r="NJJ2638" s="113"/>
      <c r="NJK2638" s="113"/>
      <c r="NJL2638" s="113"/>
      <c r="NJM2638" s="113"/>
      <c r="NJN2638" s="113"/>
      <c r="NJO2638" s="113"/>
      <c r="NJP2638" s="113"/>
      <c r="NJQ2638" s="113"/>
      <c r="NJR2638" s="113"/>
      <c r="NJS2638" s="113"/>
      <c r="NJT2638" s="113"/>
      <c r="NJU2638" s="113"/>
      <c r="NJV2638" s="113"/>
      <c r="NJW2638" s="113"/>
      <c r="NJX2638" s="113"/>
      <c r="NJY2638" s="113"/>
      <c r="NJZ2638" s="113"/>
      <c r="NKA2638" s="113"/>
      <c r="NKB2638" s="113"/>
      <c r="NKC2638" s="113"/>
      <c r="NKD2638" s="113"/>
      <c r="NKE2638" s="113"/>
      <c r="NKF2638" s="113"/>
      <c r="NKG2638" s="113"/>
      <c r="NKH2638" s="113"/>
      <c r="NKI2638" s="113"/>
      <c r="NKJ2638" s="113"/>
      <c r="NKK2638" s="113"/>
      <c r="NKL2638" s="113"/>
      <c r="NKM2638" s="113"/>
      <c r="NKN2638" s="113"/>
      <c r="NKO2638" s="113"/>
      <c r="NKP2638" s="113"/>
      <c r="NKQ2638" s="113"/>
      <c r="NKR2638" s="113"/>
      <c r="NKS2638" s="113"/>
      <c r="NKT2638" s="113"/>
      <c r="NKU2638" s="113"/>
      <c r="NKV2638" s="113"/>
      <c r="NKW2638" s="113"/>
      <c r="NKX2638" s="113"/>
      <c r="NKY2638" s="113"/>
      <c r="NKZ2638" s="113"/>
      <c r="NLA2638" s="113"/>
      <c r="NLB2638" s="113"/>
      <c r="NLC2638" s="113"/>
      <c r="NLD2638" s="113"/>
      <c r="NLE2638" s="113"/>
      <c r="NLF2638" s="113"/>
      <c r="NLG2638" s="113"/>
      <c r="NLH2638" s="113"/>
      <c r="NLI2638" s="113"/>
      <c r="NLJ2638" s="113"/>
      <c r="NLK2638" s="113"/>
      <c r="NLL2638" s="113"/>
      <c r="NLM2638" s="113"/>
      <c r="NLN2638" s="113"/>
      <c r="NLO2638" s="113"/>
      <c r="NLP2638" s="113"/>
      <c r="NLQ2638" s="113"/>
      <c r="NLR2638" s="113"/>
      <c r="NLS2638" s="113"/>
      <c r="NLT2638" s="113"/>
      <c r="NLU2638" s="113"/>
      <c r="NLV2638" s="113"/>
      <c r="NLW2638" s="113"/>
      <c r="NLX2638" s="113"/>
      <c r="NLY2638" s="113"/>
      <c r="NLZ2638" s="113"/>
      <c r="NMA2638" s="113"/>
      <c r="NMB2638" s="113"/>
      <c r="NMC2638" s="113"/>
      <c r="NMD2638" s="113"/>
      <c r="NME2638" s="113"/>
      <c r="NMF2638" s="113"/>
      <c r="NMG2638" s="113"/>
      <c r="NMH2638" s="113"/>
      <c r="NMI2638" s="113"/>
      <c r="NMJ2638" s="113"/>
      <c r="NMK2638" s="113"/>
      <c r="NML2638" s="113"/>
      <c r="NMM2638" s="113"/>
      <c r="NMN2638" s="113"/>
      <c r="NMO2638" s="113"/>
      <c r="NMP2638" s="113"/>
      <c r="NMQ2638" s="113"/>
      <c r="NMR2638" s="113"/>
      <c r="NMS2638" s="113"/>
      <c r="NMT2638" s="113"/>
      <c r="NMU2638" s="113"/>
      <c r="NMV2638" s="113"/>
      <c r="NMW2638" s="113"/>
      <c r="NMX2638" s="113"/>
      <c r="NMY2638" s="113"/>
      <c r="NMZ2638" s="113"/>
      <c r="NNA2638" s="113"/>
      <c r="NNB2638" s="113"/>
      <c r="NNC2638" s="113"/>
      <c r="NND2638" s="113"/>
      <c r="NNE2638" s="113"/>
      <c r="NNF2638" s="113"/>
      <c r="NNG2638" s="113"/>
      <c r="NNH2638" s="113"/>
      <c r="NNI2638" s="113"/>
      <c r="NNJ2638" s="113"/>
      <c r="NNK2638" s="113"/>
      <c r="NNL2638" s="113"/>
      <c r="NNM2638" s="113"/>
      <c r="NNN2638" s="113"/>
      <c r="NNO2638" s="113"/>
      <c r="NNP2638" s="113"/>
      <c r="NNQ2638" s="113"/>
      <c r="NNR2638" s="113"/>
      <c r="NNS2638" s="113"/>
      <c r="NNT2638" s="113"/>
      <c r="NNU2638" s="113"/>
      <c r="NNV2638" s="113"/>
      <c r="NNW2638" s="113"/>
      <c r="NNX2638" s="113"/>
      <c r="NNY2638" s="113"/>
      <c r="NNZ2638" s="113"/>
      <c r="NOA2638" s="113"/>
      <c r="NOB2638" s="113"/>
      <c r="NOC2638" s="113"/>
      <c r="NOD2638" s="113"/>
      <c r="NOE2638" s="113"/>
      <c r="NOF2638" s="113"/>
      <c r="NOG2638" s="113"/>
      <c r="NOH2638" s="113"/>
      <c r="NOI2638" s="113"/>
      <c r="NOJ2638" s="113"/>
      <c r="NOK2638" s="113"/>
      <c r="NOL2638" s="113"/>
      <c r="NOM2638" s="113"/>
      <c r="NON2638" s="113"/>
      <c r="NOO2638" s="113"/>
      <c r="NOP2638" s="113"/>
      <c r="NOQ2638" s="113"/>
      <c r="NOR2638" s="113"/>
      <c r="NOS2638" s="113"/>
      <c r="NOT2638" s="113"/>
      <c r="NOU2638" s="113"/>
      <c r="NOV2638" s="113"/>
      <c r="NOW2638" s="113"/>
      <c r="NOX2638" s="113"/>
      <c r="NOY2638" s="113"/>
      <c r="NOZ2638" s="113"/>
      <c r="NPA2638" s="113"/>
      <c r="NPB2638" s="113"/>
      <c r="NPC2638" s="113"/>
      <c r="NPD2638" s="113"/>
      <c r="NPE2638" s="113"/>
      <c r="NPF2638" s="113"/>
      <c r="NPG2638" s="113"/>
      <c r="NPH2638" s="113"/>
      <c r="NPI2638" s="113"/>
      <c r="NPJ2638" s="113"/>
      <c r="NPK2638" s="113"/>
      <c r="NPL2638" s="113"/>
      <c r="NPM2638" s="113"/>
      <c r="NPN2638" s="113"/>
      <c r="NPO2638" s="113"/>
      <c r="NPP2638" s="113"/>
      <c r="NPQ2638" s="113"/>
      <c r="NPR2638" s="113"/>
      <c r="NPS2638" s="113"/>
      <c r="NPT2638" s="113"/>
      <c r="NPU2638" s="113"/>
      <c r="NPV2638" s="113"/>
      <c r="NPW2638" s="113"/>
      <c r="NPX2638" s="113"/>
      <c r="NPY2638" s="113"/>
      <c r="NPZ2638" s="113"/>
      <c r="NQA2638" s="113"/>
      <c r="NQB2638" s="113"/>
      <c r="NQC2638" s="113"/>
      <c r="NQD2638" s="113"/>
      <c r="NQE2638" s="113"/>
      <c r="NQF2638" s="113"/>
      <c r="NQG2638" s="113"/>
      <c r="NQH2638" s="113"/>
      <c r="NQI2638" s="113"/>
      <c r="NQJ2638" s="113"/>
      <c r="NQK2638" s="113"/>
      <c r="NQL2638" s="113"/>
      <c r="NQM2638" s="113"/>
      <c r="NQN2638" s="113"/>
      <c r="NQO2638" s="113"/>
      <c r="NQP2638" s="113"/>
      <c r="NQQ2638" s="113"/>
      <c r="NQR2638" s="113"/>
      <c r="NQS2638" s="113"/>
      <c r="NQT2638" s="113"/>
      <c r="NQU2638" s="113"/>
      <c r="NQV2638" s="113"/>
      <c r="NQW2638" s="113"/>
      <c r="NQX2638" s="113"/>
      <c r="NQY2638" s="113"/>
      <c r="NQZ2638" s="113"/>
      <c r="NRA2638" s="113"/>
      <c r="NRB2638" s="113"/>
      <c r="NRC2638" s="113"/>
      <c r="NRD2638" s="113"/>
      <c r="NRE2638" s="113"/>
      <c r="NRF2638" s="113"/>
      <c r="NRG2638" s="113"/>
      <c r="NRH2638" s="113"/>
      <c r="NRI2638" s="113"/>
      <c r="NRJ2638" s="113"/>
      <c r="NRK2638" s="113"/>
      <c r="NRL2638" s="113"/>
      <c r="NRM2638" s="113"/>
      <c r="NRN2638" s="113"/>
      <c r="NRO2638" s="113"/>
      <c r="NRP2638" s="113"/>
      <c r="NRQ2638" s="113"/>
      <c r="NRR2638" s="113"/>
      <c r="NRS2638" s="113"/>
      <c r="NRT2638" s="113"/>
      <c r="NRU2638" s="113"/>
      <c r="NRV2638" s="113"/>
      <c r="NRW2638" s="113"/>
      <c r="NRX2638" s="113"/>
      <c r="NRY2638" s="113"/>
      <c r="NRZ2638" s="113"/>
      <c r="NSA2638" s="113"/>
      <c r="NSB2638" s="113"/>
      <c r="NSC2638" s="113"/>
      <c r="NSD2638" s="113"/>
      <c r="NSE2638" s="113"/>
      <c r="NSF2638" s="113"/>
      <c r="NSG2638" s="113"/>
      <c r="NSH2638" s="113"/>
      <c r="NSI2638" s="113"/>
      <c r="NSJ2638" s="113"/>
      <c r="NSK2638" s="113"/>
      <c r="NSL2638" s="113"/>
      <c r="NSM2638" s="113"/>
      <c r="NSN2638" s="113"/>
      <c r="NSO2638" s="113"/>
      <c r="NSP2638" s="113"/>
      <c r="NSQ2638" s="113"/>
      <c r="NSR2638" s="113"/>
      <c r="NSS2638" s="113"/>
      <c r="NST2638" s="113"/>
      <c r="NSU2638" s="113"/>
      <c r="NSV2638" s="113"/>
      <c r="NSW2638" s="113"/>
      <c r="NSX2638" s="113"/>
      <c r="NSY2638" s="113"/>
      <c r="NSZ2638" s="113"/>
      <c r="NTA2638" s="113"/>
      <c r="NTB2638" s="113"/>
      <c r="NTC2638" s="113"/>
      <c r="NTD2638" s="113"/>
      <c r="NTE2638" s="113"/>
      <c r="NTF2638" s="113"/>
      <c r="NTG2638" s="113"/>
      <c r="NTH2638" s="113"/>
      <c r="NTI2638" s="113"/>
      <c r="NTJ2638" s="113"/>
      <c r="NTK2638" s="113"/>
      <c r="NTL2638" s="113"/>
      <c r="NTM2638" s="113"/>
      <c r="NTN2638" s="113"/>
      <c r="NTO2638" s="113"/>
      <c r="NTP2638" s="113"/>
      <c r="NTQ2638" s="113"/>
      <c r="NTR2638" s="113"/>
      <c r="NTS2638" s="113"/>
      <c r="NTT2638" s="113"/>
      <c r="NTU2638" s="113"/>
      <c r="NTV2638" s="113"/>
      <c r="NTW2638" s="113"/>
      <c r="NTX2638" s="113"/>
      <c r="NTY2638" s="113"/>
      <c r="NTZ2638" s="113"/>
      <c r="NUA2638" s="113"/>
      <c r="NUB2638" s="113"/>
      <c r="NUC2638" s="113"/>
      <c r="NUD2638" s="113"/>
      <c r="NUE2638" s="113"/>
      <c r="NUF2638" s="113"/>
      <c r="NUG2638" s="113"/>
      <c r="NUH2638" s="113"/>
      <c r="NUI2638" s="113"/>
      <c r="NUJ2638" s="113"/>
      <c r="NUK2638" s="113"/>
      <c r="NUL2638" s="113"/>
      <c r="NUM2638" s="113"/>
      <c r="NUN2638" s="113"/>
      <c r="NUO2638" s="113"/>
      <c r="NUP2638" s="113"/>
      <c r="NUQ2638" s="113"/>
      <c r="NUR2638" s="113"/>
      <c r="NUS2638" s="113"/>
      <c r="NUT2638" s="113"/>
      <c r="NUU2638" s="113"/>
      <c r="NUV2638" s="113"/>
      <c r="NUW2638" s="113"/>
      <c r="NUX2638" s="113"/>
      <c r="NUY2638" s="113"/>
      <c r="NUZ2638" s="113"/>
      <c r="NVA2638" s="113"/>
      <c r="NVB2638" s="113"/>
      <c r="NVC2638" s="113"/>
      <c r="NVD2638" s="113"/>
      <c r="NVE2638" s="113"/>
      <c r="NVF2638" s="113"/>
      <c r="NVG2638" s="113"/>
      <c r="NVH2638" s="113"/>
      <c r="NVI2638" s="113"/>
      <c r="NVJ2638" s="113"/>
      <c r="NVK2638" s="113"/>
      <c r="NVL2638" s="113"/>
      <c r="NVM2638" s="113"/>
      <c r="NVN2638" s="113"/>
      <c r="NVO2638" s="113"/>
      <c r="NVP2638" s="113"/>
      <c r="NVQ2638" s="113"/>
      <c r="NVR2638" s="113"/>
      <c r="NVS2638" s="113"/>
      <c r="NVT2638" s="113"/>
      <c r="NVU2638" s="113"/>
      <c r="NVV2638" s="113"/>
      <c r="NVW2638" s="113"/>
      <c r="NVX2638" s="113"/>
      <c r="NVY2638" s="113"/>
      <c r="NVZ2638" s="113"/>
      <c r="NWA2638" s="113"/>
      <c r="NWB2638" s="113"/>
      <c r="NWC2638" s="113"/>
      <c r="NWD2638" s="113"/>
      <c r="NWE2638" s="113"/>
      <c r="NWF2638" s="113"/>
      <c r="NWG2638" s="113"/>
      <c r="NWH2638" s="113"/>
      <c r="NWI2638" s="113"/>
      <c r="NWJ2638" s="113"/>
      <c r="NWK2638" s="113"/>
      <c r="NWL2638" s="113"/>
      <c r="NWM2638" s="113"/>
      <c r="NWN2638" s="113"/>
      <c r="NWO2638" s="113"/>
      <c r="NWP2638" s="113"/>
      <c r="NWQ2638" s="113"/>
      <c r="NWR2638" s="113"/>
      <c r="NWS2638" s="113"/>
      <c r="NWT2638" s="113"/>
      <c r="NWU2638" s="113"/>
      <c r="NWV2638" s="113"/>
      <c r="NWW2638" s="113"/>
      <c r="NWX2638" s="113"/>
      <c r="NWY2638" s="113"/>
      <c r="NWZ2638" s="113"/>
      <c r="NXA2638" s="113"/>
      <c r="NXB2638" s="113"/>
      <c r="NXC2638" s="113"/>
      <c r="NXD2638" s="113"/>
      <c r="NXE2638" s="113"/>
      <c r="NXF2638" s="113"/>
      <c r="NXG2638" s="113"/>
      <c r="NXH2638" s="113"/>
      <c r="NXI2638" s="113"/>
      <c r="NXJ2638" s="113"/>
      <c r="NXK2638" s="113"/>
      <c r="NXL2638" s="113"/>
      <c r="NXM2638" s="113"/>
      <c r="NXN2638" s="113"/>
      <c r="NXO2638" s="113"/>
      <c r="NXP2638" s="113"/>
      <c r="NXQ2638" s="113"/>
      <c r="NXR2638" s="113"/>
      <c r="NXS2638" s="113"/>
      <c r="NXT2638" s="113"/>
      <c r="NXU2638" s="113"/>
      <c r="NXV2638" s="113"/>
      <c r="NXW2638" s="113"/>
      <c r="NXX2638" s="113"/>
      <c r="NXY2638" s="113"/>
      <c r="NXZ2638" s="113"/>
      <c r="NYA2638" s="113"/>
      <c r="NYB2638" s="113"/>
      <c r="NYC2638" s="113"/>
      <c r="NYD2638" s="113"/>
      <c r="NYE2638" s="113"/>
      <c r="NYF2638" s="113"/>
      <c r="NYG2638" s="113"/>
      <c r="NYH2638" s="113"/>
      <c r="NYI2638" s="113"/>
      <c r="NYJ2638" s="113"/>
      <c r="NYK2638" s="113"/>
      <c r="NYL2638" s="113"/>
      <c r="NYM2638" s="113"/>
      <c r="NYN2638" s="113"/>
      <c r="NYO2638" s="113"/>
      <c r="NYP2638" s="113"/>
      <c r="NYQ2638" s="113"/>
      <c r="NYR2638" s="113"/>
      <c r="NYS2638" s="113"/>
      <c r="NYT2638" s="113"/>
      <c r="NYU2638" s="113"/>
      <c r="NYV2638" s="113"/>
      <c r="NYW2638" s="113"/>
      <c r="NYX2638" s="113"/>
      <c r="NYY2638" s="113"/>
      <c r="NYZ2638" s="113"/>
      <c r="NZA2638" s="113"/>
      <c r="NZB2638" s="113"/>
      <c r="NZC2638" s="113"/>
      <c r="NZD2638" s="113"/>
      <c r="NZE2638" s="113"/>
      <c r="NZF2638" s="113"/>
      <c r="NZG2638" s="113"/>
      <c r="NZH2638" s="113"/>
      <c r="NZI2638" s="113"/>
      <c r="NZJ2638" s="113"/>
      <c r="NZK2638" s="113"/>
      <c r="NZL2638" s="113"/>
      <c r="NZM2638" s="113"/>
      <c r="NZN2638" s="113"/>
      <c r="NZO2638" s="113"/>
      <c r="NZP2638" s="113"/>
      <c r="NZQ2638" s="113"/>
      <c r="NZR2638" s="113"/>
      <c r="NZS2638" s="113"/>
      <c r="NZT2638" s="113"/>
      <c r="NZU2638" s="113"/>
      <c r="NZV2638" s="113"/>
      <c r="NZW2638" s="113"/>
      <c r="NZX2638" s="113"/>
      <c r="NZY2638" s="113"/>
      <c r="NZZ2638" s="113"/>
      <c r="OAA2638" s="113"/>
      <c r="OAB2638" s="113"/>
      <c r="OAC2638" s="113"/>
      <c r="OAD2638" s="113"/>
      <c r="OAE2638" s="113"/>
      <c r="OAF2638" s="113"/>
      <c r="OAG2638" s="113"/>
      <c r="OAH2638" s="113"/>
      <c r="OAI2638" s="113"/>
      <c r="OAJ2638" s="113"/>
      <c r="OAK2638" s="113"/>
      <c r="OAL2638" s="113"/>
      <c r="OAM2638" s="113"/>
      <c r="OAN2638" s="113"/>
      <c r="OAO2638" s="113"/>
      <c r="OAP2638" s="113"/>
      <c r="OAQ2638" s="113"/>
      <c r="OAR2638" s="113"/>
      <c r="OAS2638" s="113"/>
      <c r="OAT2638" s="113"/>
      <c r="OAU2638" s="113"/>
      <c r="OAV2638" s="113"/>
      <c r="OAW2638" s="113"/>
      <c r="OAX2638" s="113"/>
      <c r="OAY2638" s="113"/>
      <c r="OAZ2638" s="113"/>
      <c r="OBA2638" s="113"/>
      <c r="OBB2638" s="113"/>
      <c r="OBC2638" s="113"/>
      <c r="OBD2638" s="113"/>
      <c r="OBE2638" s="113"/>
      <c r="OBF2638" s="113"/>
      <c r="OBG2638" s="113"/>
      <c r="OBH2638" s="113"/>
      <c r="OBI2638" s="113"/>
      <c r="OBJ2638" s="113"/>
      <c r="OBK2638" s="113"/>
      <c r="OBL2638" s="113"/>
      <c r="OBM2638" s="113"/>
      <c r="OBN2638" s="113"/>
      <c r="OBO2638" s="113"/>
      <c r="OBP2638" s="113"/>
      <c r="OBQ2638" s="113"/>
      <c r="OBR2638" s="113"/>
      <c r="OBS2638" s="113"/>
      <c r="OBT2638" s="113"/>
      <c r="OBU2638" s="113"/>
      <c r="OBV2638" s="113"/>
      <c r="OBW2638" s="113"/>
      <c r="OBX2638" s="113"/>
      <c r="OBY2638" s="113"/>
      <c r="OBZ2638" s="113"/>
      <c r="OCA2638" s="113"/>
      <c r="OCB2638" s="113"/>
      <c r="OCC2638" s="113"/>
      <c r="OCD2638" s="113"/>
      <c r="OCE2638" s="113"/>
      <c r="OCF2638" s="113"/>
      <c r="OCG2638" s="113"/>
      <c r="OCH2638" s="113"/>
      <c r="OCI2638" s="113"/>
      <c r="OCJ2638" s="113"/>
      <c r="OCK2638" s="113"/>
      <c r="OCL2638" s="113"/>
      <c r="OCM2638" s="113"/>
      <c r="OCN2638" s="113"/>
      <c r="OCO2638" s="113"/>
      <c r="OCP2638" s="113"/>
      <c r="OCQ2638" s="113"/>
      <c r="OCR2638" s="113"/>
      <c r="OCS2638" s="113"/>
      <c r="OCT2638" s="113"/>
      <c r="OCU2638" s="113"/>
      <c r="OCV2638" s="113"/>
      <c r="OCW2638" s="113"/>
      <c r="OCX2638" s="113"/>
      <c r="OCY2638" s="113"/>
      <c r="OCZ2638" s="113"/>
      <c r="ODA2638" s="113"/>
      <c r="ODB2638" s="113"/>
      <c r="ODC2638" s="113"/>
      <c r="ODD2638" s="113"/>
      <c r="ODE2638" s="113"/>
      <c r="ODF2638" s="113"/>
      <c r="ODG2638" s="113"/>
      <c r="ODH2638" s="113"/>
      <c r="ODI2638" s="113"/>
      <c r="ODJ2638" s="113"/>
      <c r="ODK2638" s="113"/>
      <c r="ODL2638" s="113"/>
      <c r="ODM2638" s="113"/>
      <c r="ODN2638" s="113"/>
      <c r="ODO2638" s="113"/>
      <c r="ODP2638" s="113"/>
      <c r="ODQ2638" s="113"/>
      <c r="ODR2638" s="113"/>
      <c r="ODS2638" s="113"/>
      <c r="ODT2638" s="113"/>
      <c r="ODU2638" s="113"/>
      <c r="ODV2638" s="113"/>
      <c r="ODW2638" s="113"/>
      <c r="ODX2638" s="113"/>
      <c r="ODY2638" s="113"/>
      <c r="ODZ2638" s="113"/>
      <c r="OEA2638" s="113"/>
      <c r="OEB2638" s="113"/>
      <c r="OEC2638" s="113"/>
      <c r="OED2638" s="113"/>
      <c r="OEE2638" s="113"/>
      <c r="OEF2638" s="113"/>
      <c r="OEG2638" s="113"/>
      <c r="OEH2638" s="113"/>
      <c r="OEI2638" s="113"/>
      <c r="OEJ2638" s="113"/>
      <c r="OEK2638" s="113"/>
      <c r="OEL2638" s="113"/>
      <c r="OEM2638" s="113"/>
      <c r="OEN2638" s="113"/>
      <c r="OEO2638" s="113"/>
      <c r="OEP2638" s="113"/>
      <c r="OEQ2638" s="113"/>
      <c r="OER2638" s="113"/>
      <c r="OES2638" s="113"/>
      <c r="OET2638" s="113"/>
      <c r="OEU2638" s="113"/>
      <c r="OEV2638" s="113"/>
      <c r="OEW2638" s="113"/>
      <c r="OEX2638" s="113"/>
      <c r="OEY2638" s="113"/>
      <c r="OEZ2638" s="113"/>
      <c r="OFA2638" s="113"/>
      <c r="OFB2638" s="113"/>
      <c r="OFC2638" s="113"/>
      <c r="OFD2638" s="113"/>
      <c r="OFE2638" s="113"/>
      <c r="OFF2638" s="113"/>
      <c r="OFG2638" s="113"/>
      <c r="OFH2638" s="113"/>
      <c r="OFI2638" s="113"/>
      <c r="OFJ2638" s="113"/>
      <c r="OFK2638" s="113"/>
      <c r="OFL2638" s="113"/>
      <c r="OFM2638" s="113"/>
      <c r="OFN2638" s="113"/>
      <c r="OFO2638" s="113"/>
      <c r="OFP2638" s="113"/>
      <c r="OFQ2638" s="113"/>
      <c r="OFR2638" s="113"/>
      <c r="OFS2638" s="113"/>
      <c r="OFT2638" s="113"/>
      <c r="OFU2638" s="113"/>
      <c r="OFV2638" s="113"/>
      <c r="OFW2638" s="113"/>
      <c r="OFX2638" s="113"/>
      <c r="OFY2638" s="113"/>
      <c r="OFZ2638" s="113"/>
      <c r="OGA2638" s="113"/>
      <c r="OGB2638" s="113"/>
      <c r="OGC2638" s="113"/>
      <c r="OGD2638" s="113"/>
      <c r="OGE2638" s="113"/>
      <c r="OGF2638" s="113"/>
      <c r="OGG2638" s="113"/>
      <c r="OGH2638" s="113"/>
      <c r="OGI2638" s="113"/>
      <c r="OGJ2638" s="113"/>
      <c r="OGK2638" s="113"/>
      <c r="OGL2638" s="113"/>
      <c r="OGM2638" s="113"/>
      <c r="OGN2638" s="113"/>
      <c r="OGO2638" s="113"/>
      <c r="OGP2638" s="113"/>
      <c r="OGQ2638" s="113"/>
      <c r="OGR2638" s="113"/>
      <c r="OGS2638" s="113"/>
      <c r="OGT2638" s="113"/>
      <c r="OGU2638" s="113"/>
      <c r="OGV2638" s="113"/>
      <c r="OGW2638" s="113"/>
      <c r="OGX2638" s="113"/>
      <c r="OGY2638" s="113"/>
      <c r="OGZ2638" s="113"/>
      <c r="OHA2638" s="113"/>
      <c r="OHB2638" s="113"/>
      <c r="OHC2638" s="113"/>
      <c r="OHD2638" s="113"/>
      <c r="OHE2638" s="113"/>
      <c r="OHF2638" s="113"/>
      <c r="OHG2638" s="113"/>
      <c r="OHH2638" s="113"/>
      <c r="OHI2638" s="113"/>
      <c r="OHJ2638" s="113"/>
      <c r="OHK2638" s="113"/>
      <c r="OHL2638" s="113"/>
      <c r="OHM2638" s="113"/>
      <c r="OHN2638" s="113"/>
      <c r="OHO2638" s="113"/>
      <c r="OHP2638" s="113"/>
      <c r="OHQ2638" s="113"/>
      <c r="OHR2638" s="113"/>
      <c r="OHS2638" s="113"/>
      <c r="OHT2638" s="113"/>
      <c r="OHU2638" s="113"/>
      <c r="OHV2638" s="113"/>
      <c r="OHW2638" s="113"/>
      <c r="OHX2638" s="113"/>
      <c r="OHY2638" s="113"/>
      <c r="OHZ2638" s="113"/>
      <c r="OIA2638" s="113"/>
      <c r="OIB2638" s="113"/>
      <c r="OIC2638" s="113"/>
      <c r="OID2638" s="113"/>
      <c r="OIE2638" s="113"/>
      <c r="OIF2638" s="113"/>
      <c r="OIG2638" s="113"/>
      <c r="OIH2638" s="113"/>
      <c r="OII2638" s="113"/>
      <c r="OIJ2638" s="113"/>
      <c r="OIK2638" s="113"/>
      <c r="OIL2638" s="113"/>
      <c r="OIM2638" s="113"/>
      <c r="OIN2638" s="113"/>
      <c r="OIO2638" s="113"/>
      <c r="OIP2638" s="113"/>
      <c r="OIQ2638" s="113"/>
      <c r="OIR2638" s="113"/>
      <c r="OIS2638" s="113"/>
      <c r="OIT2638" s="113"/>
      <c r="OIU2638" s="113"/>
      <c r="OIV2638" s="113"/>
      <c r="OIW2638" s="113"/>
      <c r="OIX2638" s="113"/>
      <c r="OIY2638" s="113"/>
      <c r="OIZ2638" s="113"/>
      <c r="OJA2638" s="113"/>
      <c r="OJB2638" s="113"/>
      <c r="OJC2638" s="113"/>
      <c r="OJD2638" s="113"/>
      <c r="OJE2638" s="113"/>
      <c r="OJF2638" s="113"/>
      <c r="OJG2638" s="113"/>
      <c r="OJH2638" s="113"/>
      <c r="OJI2638" s="113"/>
      <c r="OJJ2638" s="113"/>
      <c r="OJK2638" s="113"/>
      <c r="OJL2638" s="113"/>
      <c r="OJM2638" s="113"/>
      <c r="OJN2638" s="113"/>
      <c r="OJO2638" s="113"/>
      <c r="OJP2638" s="113"/>
      <c r="OJQ2638" s="113"/>
      <c r="OJR2638" s="113"/>
      <c r="OJS2638" s="113"/>
      <c r="OJT2638" s="113"/>
      <c r="OJU2638" s="113"/>
      <c r="OJV2638" s="113"/>
      <c r="OJW2638" s="113"/>
      <c r="OJX2638" s="113"/>
      <c r="OJY2638" s="113"/>
      <c r="OJZ2638" s="113"/>
      <c r="OKA2638" s="113"/>
      <c r="OKB2638" s="113"/>
      <c r="OKC2638" s="113"/>
      <c r="OKD2638" s="113"/>
      <c r="OKE2638" s="113"/>
      <c r="OKF2638" s="113"/>
      <c r="OKG2638" s="113"/>
      <c r="OKH2638" s="113"/>
      <c r="OKI2638" s="113"/>
      <c r="OKJ2638" s="113"/>
      <c r="OKK2638" s="113"/>
      <c r="OKL2638" s="113"/>
      <c r="OKM2638" s="113"/>
      <c r="OKN2638" s="113"/>
      <c r="OKO2638" s="113"/>
      <c r="OKP2638" s="113"/>
      <c r="OKQ2638" s="113"/>
      <c r="OKR2638" s="113"/>
      <c r="OKS2638" s="113"/>
      <c r="OKT2638" s="113"/>
      <c r="OKU2638" s="113"/>
      <c r="OKV2638" s="113"/>
      <c r="OKW2638" s="113"/>
      <c r="OKX2638" s="113"/>
      <c r="OKY2638" s="113"/>
      <c r="OKZ2638" s="113"/>
      <c r="OLA2638" s="113"/>
      <c r="OLB2638" s="113"/>
      <c r="OLC2638" s="113"/>
      <c r="OLD2638" s="113"/>
      <c r="OLE2638" s="113"/>
      <c r="OLF2638" s="113"/>
      <c r="OLG2638" s="113"/>
      <c r="OLH2638" s="113"/>
      <c r="OLI2638" s="113"/>
      <c r="OLJ2638" s="113"/>
      <c r="OLK2638" s="113"/>
      <c r="OLL2638" s="113"/>
      <c r="OLM2638" s="113"/>
      <c r="OLN2638" s="113"/>
      <c r="OLO2638" s="113"/>
      <c r="OLP2638" s="113"/>
      <c r="OLQ2638" s="113"/>
      <c r="OLR2638" s="113"/>
      <c r="OLS2638" s="113"/>
      <c r="OLT2638" s="113"/>
      <c r="OLU2638" s="113"/>
      <c r="OLV2638" s="113"/>
      <c r="OLW2638" s="113"/>
      <c r="OLX2638" s="113"/>
      <c r="OLY2638" s="113"/>
      <c r="OLZ2638" s="113"/>
      <c r="OMA2638" s="113"/>
      <c r="OMB2638" s="113"/>
      <c r="OMC2638" s="113"/>
      <c r="OMD2638" s="113"/>
      <c r="OME2638" s="113"/>
      <c r="OMF2638" s="113"/>
      <c r="OMG2638" s="113"/>
      <c r="OMH2638" s="113"/>
      <c r="OMI2638" s="113"/>
      <c r="OMJ2638" s="113"/>
      <c r="OMK2638" s="113"/>
      <c r="OML2638" s="113"/>
      <c r="OMM2638" s="113"/>
      <c r="OMN2638" s="113"/>
      <c r="OMO2638" s="113"/>
      <c r="OMP2638" s="113"/>
      <c r="OMQ2638" s="113"/>
      <c r="OMR2638" s="113"/>
      <c r="OMS2638" s="113"/>
      <c r="OMT2638" s="113"/>
      <c r="OMU2638" s="113"/>
      <c r="OMV2638" s="113"/>
      <c r="OMW2638" s="113"/>
      <c r="OMX2638" s="113"/>
      <c r="OMY2638" s="113"/>
      <c r="OMZ2638" s="113"/>
      <c r="ONA2638" s="113"/>
      <c r="ONB2638" s="113"/>
      <c r="ONC2638" s="113"/>
      <c r="OND2638" s="113"/>
      <c r="ONE2638" s="113"/>
      <c r="ONF2638" s="113"/>
      <c r="ONG2638" s="113"/>
      <c r="ONH2638" s="113"/>
      <c r="ONI2638" s="113"/>
      <c r="ONJ2638" s="113"/>
      <c r="ONK2638" s="113"/>
      <c r="ONL2638" s="113"/>
      <c r="ONM2638" s="113"/>
      <c r="ONN2638" s="113"/>
      <c r="ONO2638" s="113"/>
      <c r="ONP2638" s="113"/>
      <c r="ONQ2638" s="113"/>
      <c r="ONR2638" s="113"/>
      <c r="ONS2638" s="113"/>
      <c r="ONT2638" s="113"/>
      <c r="ONU2638" s="113"/>
      <c r="ONV2638" s="113"/>
      <c r="ONW2638" s="113"/>
      <c r="ONX2638" s="113"/>
      <c r="ONY2638" s="113"/>
      <c r="ONZ2638" s="113"/>
      <c r="OOA2638" s="113"/>
      <c r="OOB2638" s="113"/>
      <c r="OOC2638" s="113"/>
      <c r="OOD2638" s="113"/>
      <c r="OOE2638" s="113"/>
      <c r="OOF2638" s="113"/>
      <c r="OOG2638" s="113"/>
      <c r="OOH2638" s="113"/>
      <c r="OOI2638" s="113"/>
      <c r="OOJ2638" s="113"/>
      <c r="OOK2638" s="113"/>
      <c r="OOL2638" s="113"/>
      <c r="OOM2638" s="113"/>
      <c r="OON2638" s="113"/>
      <c r="OOO2638" s="113"/>
      <c r="OOP2638" s="113"/>
      <c r="OOQ2638" s="113"/>
      <c r="OOR2638" s="113"/>
      <c r="OOS2638" s="113"/>
      <c r="OOT2638" s="113"/>
      <c r="OOU2638" s="113"/>
      <c r="OOV2638" s="113"/>
      <c r="OOW2638" s="113"/>
      <c r="OOX2638" s="113"/>
      <c r="OOY2638" s="113"/>
      <c r="OOZ2638" s="113"/>
      <c r="OPA2638" s="113"/>
      <c r="OPB2638" s="113"/>
      <c r="OPC2638" s="113"/>
      <c r="OPD2638" s="113"/>
      <c r="OPE2638" s="113"/>
      <c r="OPF2638" s="113"/>
      <c r="OPG2638" s="113"/>
      <c r="OPH2638" s="113"/>
      <c r="OPI2638" s="113"/>
      <c r="OPJ2638" s="113"/>
      <c r="OPK2638" s="113"/>
      <c r="OPL2638" s="113"/>
      <c r="OPM2638" s="113"/>
      <c r="OPN2638" s="113"/>
      <c r="OPO2638" s="113"/>
      <c r="OPP2638" s="113"/>
      <c r="OPQ2638" s="113"/>
      <c r="OPR2638" s="113"/>
      <c r="OPS2638" s="113"/>
      <c r="OPT2638" s="113"/>
      <c r="OPU2638" s="113"/>
      <c r="OPV2638" s="113"/>
      <c r="OPW2638" s="113"/>
      <c r="OPX2638" s="113"/>
      <c r="OPY2638" s="113"/>
      <c r="OPZ2638" s="113"/>
      <c r="OQA2638" s="113"/>
      <c r="OQB2638" s="113"/>
      <c r="OQC2638" s="113"/>
      <c r="OQD2638" s="113"/>
      <c r="OQE2638" s="113"/>
      <c r="OQF2638" s="113"/>
      <c r="OQG2638" s="113"/>
      <c r="OQH2638" s="113"/>
      <c r="OQI2638" s="113"/>
      <c r="OQJ2638" s="113"/>
      <c r="OQK2638" s="113"/>
      <c r="OQL2638" s="113"/>
      <c r="OQM2638" s="113"/>
      <c r="OQN2638" s="113"/>
      <c r="OQO2638" s="113"/>
      <c r="OQP2638" s="113"/>
      <c r="OQQ2638" s="113"/>
      <c r="OQR2638" s="113"/>
      <c r="OQS2638" s="113"/>
      <c r="OQT2638" s="113"/>
      <c r="OQU2638" s="113"/>
      <c r="OQV2638" s="113"/>
      <c r="OQW2638" s="113"/>
      <c r="OQX2638" s="113"/>
      <c r="OQY2638" s="113"/>
      <c r="OQZ2638" s="113"/>
      <c r="ORA2638" s="113"/>
      <c r="ORB2638" s="113"/>
      <c r="ORC2638" s="113"/>
      <c r="ORD2638" s="113"/>
      <c r="ORE2638" s="113"/>
      <c r="ORF2638" s="113"/>
      <c r="ORG2638" s="113"/>
      <c r="ORH2638" s="113"/>
      <c r="ORI2638" s="113"/>
      <c r="ORJ2638" s="113"/>
      <c r="ORK2638" s="113"/>
      <c r="ORL2638" s="113"/>
      <c r="ORM2638" s="113"/>
      <c r="ORN2638" s="113"/>
      <c r="ORO2638" s="113"/>
      <c r="ORP2638" s="113"/>
      <c r="ORQ2638" s="113"/>
      <c r="ORR2638" s="113"/>
      <c r="ORS2638" s="113"/>
      <c r="ORT2638" s="113"/>
      <c r="ORU2638" s="113"/>
      <c r="ORV2638" s="113"/>
      <c r="ORW2638" s="113"/>
      <c r="ORX2638" s="113"/>
      <c r="ORY2638" s="113"/>
      <c r="ORZ2638" s="113"/>
      <c r="OSA2638" s="113"/>
      <c r="OSB2638" s="113"/>
      <c r="OSC2638" s="113"/>
      <c r="OSD2638" s="113"/>
      <c r="OSE2638" s="113"/>
      <c r="OSF2638" s="113"/>
      <c r="OSG2638" s="113"/>
      <c r="OSH2638" s="113"/>
      <c r="OSI2638" s="113"/>
      <c r="OSJ2638" s="113"/>
      <c r="OSK2638" s="113"/>
      <c r="OSL2638" s="113"/>
      <c r="OSM2638" s="113"/>
      <c r="OSN2638" s="113"/>
      <c r="OSO2638" s="113"/>
      <c r="OSP2638" s="113"/>
      <c r="OSQ2638" s="113"/>
      <c r="OSR2638" s="113"/>
      <c r="OSS2638" s="113"/>
      <c r="OST2638" s="113"/>
      <c r="OSU2638" s="113"/>
      <c r="OSV2638" s="113"/>
      <c r="OSW2638" s="113"/>
      <c r="OSX2638" s="113"/>
      <c r="OSY2638" s="113"/>
      <c r="OSZ2638" s="113"/>
      <c r="OTA2638" s="113"/>
      <c r="OTB2638" s="113"/>
      <c r="OTC2638" s="113"/>
      <c r="OTD2638" s="113"/>
      <c r="OTE2638" s="113"/>
      <c r="OTF2638" s="113"/>
      <c r="OTG2638" s="113"/>
      <c r="OTH2638" s="113"/>
      <c r="OTI2638" s="113"/>
      <c r="OTJ2638" s="113"/>
      <c r="OTK2638" s="113"/>
      <c r="OTL2638" s="113"/>
      <c r="OTM2638" s="113"/>
      <c r="OTN2638" s="113"/>
      <c r="OTO2638" s="113"/>
      <c r="OTP2638" s="113"/>
      <c r="OTQ2638" s="113"/>
      <c r="OTR2638" s="113"/>
      <c r="OTS2638" s="113"/>
      <c r="OTT2638" s="113"/>
      <c r="OTU2638" s="113"/>
      <c r="OTV2638" s="113"/>
      <c r="OTW2638" s="113"/>
      <c r="OTX2638" s="113"/>
      <c r="OTY2638" s="113"/>
      <c r="OTZ2638" s="113"/>
      <c r="OUA2638" s="113"/>
      <c r="OUB2638" s="113"/>
      <c r="OUC2638" s="113"/>
      <c r="OUD2638" s="113"/>
      <c r="OUE2638" s="113"/>
      <c r="OUF2638" s="113"/>
      <c r="OUG2638" s="113"/>
      <c r="OUH2638" s="113"/>
      <c r="OUI2638" s="113"/>
      <c r="OUJ2638" s="113"/>
      <c r="OUK2638" s="113"/>
      <c r="OUL2638" s="113"/>
      <c r="OUM2638" s="113"/>
      <c r="OUN2638" s="113"/>
      <c r="OUO2638" s="113"/>
      <c r="OUP2638" s="113"/>
      <c r="OUQ2638" s="113"/>
      <c r="OUR2638" s="113"/>
      <c r="OUS2638" s="113"/>
      <c r="OUT2638" s="113"/>
      <c r="OUU2638" s="113"/>
      <c r="OUV2638" s="113"/>
      <c r="OUW2638" s="113"/>
      <c r="OUX2638" s="113"/>
      <c r="OUY2638" s="113"/>
      <c r="OUZ2638" s="113"/>
      <c r="OVA2638" s="113"/>
      <c r="OVB2638" s="113"/>
      <c r="OVC2638" s="113"/>
      <c r="OVD2638" s="113"/>
      <c r="OVE2638" s="113"/>
      <c r="OVF2638" s="113"/>
      <c r="OVG2638" s="113"/>
      <c r="OVH2638" s="113"/>
      <c r="OVI2638" s="113"/>
      <c r="OVJ2638" s="113"/>
      <c r="OVK2638" s="113"/>
      <c r="OVL2638" s="113"/>
      <c r="OVM2638" s="113"/>
      <c r="OVN2638" s="113"/>
      <c r="OVO2638" s="113"/>
      <c r="OVP2638" s="113"/>
      <c r="OVQ2638" s="113"/>
      <c r="OVR2638" s="113"/>
      <c r="OVS2638" s="113"/>
      <c r="OVT2638" s="113"/>
      <c r="OVU2638" s="113"/>
      <c r="OVV2638" s="113"/>
      <c r="OVW2638" s="113"/>
      <c r="OVX2638" s="113"/>
      <c r="OVY2638" s="113"/>
      <c r="OVZ2638" s="113"/>
      <c r="OWA2638" s="113"/>
      <c r="OWB2638" s="113"/>
      <c r="OWC2638" s="113"/>
      <c r="OWD2638" s="113"/>
      <c r="OWE2638" s="113"/>
      <c r="OWF2638" s="113"/>
      <c r="OWG2638" s="113"/>
      <c r="OWH2638" s="113"/>
      <c r="OWI2638" s="113"/>
      <c r="OWJ2638" s="113"/>
      <c r="OWK2638" s="113"/>
      <c r="OWL2638" s="113"/>
      <c r="OWM2638" s="113"/>
      <c r="OWN2638" s="113"/>
      <c r="OWO2638" s="113"/>
      <c r="OWP2638" s="113"/>
      <c r="OWQ2638" s="113"/>
      <c r="OWR2638" s="113"/>
      <c r="OWS2638" s="113"/>
      <c r="OWT2638" s="113"/>
      <c r="OWU2638" s="113"/>
      <c r="OWV2638" s="113"/>
      <c r="OWW2638" s="113"/>
      <c r="OWX2638" s="113"/>
      <c r="OWY2638" s="113"/>
      <c r="OWZ2638" s="113"/>
      <c r="OXA2638" s="113"/>
      <c r="OXB2638" s="113"/>
      <c r="OXC2638" s="113"/>
      <c r="OXD2638" s="113"/>
      <c r="OXE2638" s="113"/>
      <c r="OXF2638" s="113"/>
      <c r="OXG2638" s="113"/>
      <c r="OXH2638" s="113"/>
      <c r="OXI2638" s="113"/>
      <c r="OXJ2638" s="113"/>
      <c r="OXK2638" s="113"/>
      <c r="OXL2638" s="113"/>
      <c r="OXM2638" s="113"/>
      <c r="OXN2638" s="113"/>
      <c r="OXO2638" s="113"/>
      <c r="OXP2638" s="113"/>
      <c r="OXQ2638" s="113"/>
      <c r="OXR2638" s="113"/>
      <c r="OXS2638" s="113"/>
      <c r="OXT2638" s="113"/>
      <c r="OXU2638" s="113"/>
      <c r="OXV2638" s="113"/>
      <c r="OXW2638" s="113"/>
      <c r="OXX2638" s="113"/>
      <c r="OXY2638" s="113"/>
      <c r="OXZ2638" s="113"/>
      <c r="OYA2638" s="113"/>
      <c r="OYB2638" s="113"/>
      <c r="OYC2638" s="113"/>
      <c r="OYD2638" s="113"/>
      <c r="OYE2638" s="113"/>
      <c r="OYF2638" s="113"/>
      <c r="OYG2638" s="113"/>
      <c r="OYH2638" s="113"/>
      <c r="OYI2638" s="113"/>
      <c r="OYJ2638" s="113"/>
      <c r="OYK2638" s="113"/>
      <c r="OYL2638" s="113"/>
      <c r="OYM2638" s="113"/>
      <c r="OYN2638" s="113"/>
      <c r="OYO2638" s="113"/>
      <c r="OYP2638" s="113"/>
      <c r="OYQ2638" s="113"/>
      <c r="OYR2638" s="113"/>
      <c r="OYS2638" s="113"/>
      <c r="OYT2638" s="113"/>
      <c r="OYU2638" s="113"/>
      <c r="OYV2638" s="113"/>
      <c r="OYW2638" s="113"/>
      <c r="OYX2638" s="113"/>
      <c r="OYY2638" s="113"/>
      <c r="OYZ2638" s="113"/>
      <c r="OZA2638" s="113"/>
      <c r="OZB2638" s="113"/>
      <c r="OZC2638" s="113"/>
      <c r="OZD2638" s="113"/>
      <c r="OZE2638" s="113"/>
      <c r="OZF2638" s="113"/>
      <c r="OZG2638" s="113"/>
      <c r="OZH2638" s="113"/>
      <c r="OZI2638" s="113"/>
      <c r="OZJ2638" s="113"/>
      <c r="OZK2638" s="113"/>
      <c r="OZL2638" s="113"/>
      <c r="OZM2638" s="113"/>
      <c r="OZN2638" s="113"/>
      <c r="OZO2638" s="113"/>
      <c r="OZP2638" s="113"/>
      <c r="OZQ2638" s="113"/>
      <c r="OZR2638" s="113"/>
      <c r="OZS2638" s="113"/>
      <c r="OZT2638" s="113"/>
      <c r="OZU2638" s="113"/>
      <c r="OZV2638" s="113"/>
      <c r="OZW2638" s="113"/>
      <c r="OZX2638" s="113"/>
      <c r="OZY2638" s="113"/>
      <c r="OZZ2638" s="113"/>
      <c r="PAA2638" s="113"/>
      <c r="PAB2638" s="113"/>
      <c r="PAC2638" s="113"/>
      <c r="PAD2638" s="113"/>
      <c r="PAE2638" s="113"/>
      <c r="PAF2638" s="113"/>
      <c r="PAG2638" s="113"/>
      <c r="PAH2638" s="113"/>
      <c r="PAI2638" s="113"/>
      <c r="PAJ2638" s="113"/>
      <c r="PAK2638" s="113"/>
      <c r="PAL2638" s="113"/>
      <c r="PAM2638" s="113"/>
      <c r="PAN2638" s="113"/>
      <c r="PAO2638" s="113"/>
      <c r="PAP2638" s="113"/>
      <c r="PAQ2638" s="113"/>
      <c r="PAR2638" s="113"/>
      <c r="PAS2638" s="113"/>
      <c r="PAT2638" s="113"/>
      <c r="PAU2638" s="113"/>
      <c r="PAV2638" s="113"/>
      <c r="PAW2638" s="113"/>
      <c r="PAX2638" s="113"/>
      <c r="PAY2638" s="113"/>
      <c r="PAZ2638" s="113"/>
      <c r="PBA2638" s="113"/>
      <c r="PBB2638" s="113"/>
      <c r="PBC2638" s="113"/>
      <c r="PBD2638" s="113"/>
      <c r="PBE2638" s="113"/>
      <c r="PBF2638" s="113"/>
      <c r="PBG2638" s="113"/>
      <c r="PBH2638" s="113"/>
      <c r="PBI2638" s="113"/>
      <c r="PBJ2638" s="113"/>
      <c r="PBK2638" s="113"/>
      <c r="PBL2638" s="113"/>
      <c r="PBM2638" s="113"/>
      <c r="PBN2638" s="113"/>
      <c r="PBO2638" s="113"/>
      <c r="PBP2638" s="113"/>
      <c r="PBQ2638" s="113"/>
      <c r="PBR2638" s="113"/>
      <c r="PBS2638" s="113"/>
      <c r="PBT2638" s="113"/>
      <c r="PBU2638" s="113"/>
      <c r="PBV2638" s="113"/>
      <c r="PBW2638" s="113"/>
      <c r="PBX2638" s="113"/>
      <c r="PBY2638" s="113"/>
      <c r="PBZ2638" s="113"/>
      <c r="PCA2638" s="113"/>
      <c r="PCB2638" s="113"/>
      <c r="PCC2638" s="113"/>
      <c r="PCD2638" s="113"/>
      <c r="PCE2638" s="113"/>
      <c r="PCF2638" s="113"/>
      <c r="PCG2638" s="113"/>
      <c r="PCH2638" s="113"/>
      <c r="PCI2638" s="113"/>
      <c r="PCJ2638" s="113"/>
      <c r="PCK2638" s="113"/>
      <c r="PCL2638" s="113"/>
      <c r="PCM2638" s="113"/>
      <c r="PCN2638" s="113"/>
      <c r="PCO2638" s="113"/>
      <c r="PCP2638" s="113"/>
      <c r="PCQ2638" s="113"/>
      <c r="PCR2638" s="113"/>
      <c r="PCS2638" s="113"/>
      <c r="PCT2638" s="113"/>
      <c r="PCU2638" s="113"/>
      <c r="PCV2638" s="113"/>
      <c r="PCW2638" s="113"/>
      <c r="PCX2638" s="113"/>
      <c r="PCY2638" s="113"/>
      <c r="PCZ2638" s="113"/>
      <c r="PDA2638" s="113"/>
      <c r="PDB2638" s="113"/>
      <c r="PDC2638" s="113"/>
      <c r="PDD2638" s="113"/>
      <c r="PDE2638" s="113"/>
      <c r="PDF2638" s="113"/>
      <c r="PDG2638" s="113"/>
      <c r="PDH2638" s="113"/>
      <c r="PDI2638" s="113"/>
      <c r="PDJ2638" s="113"/>
      <c r="PDK2638" s="113"/>
      <c r="PDL2638" s="113"/>
      <c r="PDM2638" s="113"/>
      <c r="PDN2638" s="113"/>
      <c r="PDO2638" s="113"/>
      <c r="PDP2638" s="113"/>
      <c r="PDQ2638" s="113"/>
      <c r="PDR2638" s="113"/>
      <c r="PDS2638" s="113"/>
      <c r="PDT2638" s="113"/>
      <c r="PDU2638" s="113"/>
      <c r="PDV2638" s="113"/>
      <c r="PDW2638" s="113"/>
      <c r="PDX2638" s="113"/>
      <c r="PDY2638" s="113"/>
      <c r="PDZ2638" s="113"/>
      <c r="PEA2638" s="113"/>
      <c r="PEB2638" s="113"/>
      <c r="PEC2638" s="113"/>
      <c r="PED2638" s="113"/>
      <c r="PEE2638" s="113"/>
      <c r="PEF2638" s="113"/>
      <c r="PEG2638" s="113"/>
      <c r="PEH2638" s="113"/>
      <c r="PEI2638" s="113"/>
      <c r="PEJ2638" s="113"/>
      <c r="PEK2638" s="113"/>
      <c r="PEL2638" s="113"/>
      <c r="PEM2638" s="113"/>
      <c r="PEN2638" s="113"/>
      <c r="PEO2638" s="113"/>
      <c r="PEP2638" s="113"/>
      <c r="PEQ2638" s="113"/>
      <c r="PER2638" s="113"/>
      <c r="PES2638" s="113"/>
      <c r="PET2638" s="113"/>
      <c r="PEU2638" s="113"/>
      <c r="PEV2638" s="113"/>
      <c r="PEW2638" s="113"/>
      <c r="PEX2638" s="113"/>
      <c r="PEY2638" s="113"/>
      <c r="PEZ2638" s="113"/>
      <c r="PFA2638" s="113"/>
      <c r="PFB2638" s="113"/>
      <c r="PFC2638" s="113"/>
      <c r="PFD2638" s="113"/>
      <c r="PFE2638" s="113"/>
      <c r="PFF2638" s="113"/>
      <c r="PFG2638" s="113"/>
      <c r="PFH2638" s="113"/>
      <c r="PFI2638" s="113"/>
      <c r="PFJ2638" s="113"/>
      <c r="PFK2638" s="113"/>
      <c r="PFL2638" s="113"/>
      <c r="PFM2638" s="113"/>
      <c r="PFN2638" s="113"/>
      <c r="PFO2638" s="113"/>
      <c r="PFP2638" s="113"/>
      <c r="PFQ2638" s="113"/>
      <c r="PFR2638" s="113"/>
      <c r="PFS2638" s="113"/>
      <c r="PFT2638" s="113"/>
      <c r="PFU2638" s="113"/>
      <c r="PFV2638" s="113"/>
      <c r="PFW2638" s="113"/>
      <c r="PFX2638" s="113"/>
      <c r="PFY2638" s="113"/>
      <c r="PFZ2638" s="113"/>
      <c r="PGA2638" s="113"/>
      <c r="PGB2638" s="113"/>
      <c r="PGC2638" s="113"/>
      <c r="PGD2638" s="113"/>
      <c r="PGE2638" s="113"/>
      <c r="PGF2638" s="113"/>
      <c r="PGG2638" s="113"/>
      <c r="PGH2638" s="113"/>
      <c r="PGI2638" s="113"/>
      <c r="PGJ2638" s="113"/>
      <c r="PGK2638" s="113"/>
      <c r="PGL2638" s="113"/>
      <c r="PGM2638" s="113"/>
      <c r="PGN2638" s="113"/>
      <c r="PGO2638" s="113"/>
      <c r="PGP2638" s="113"/>
      <c r="PGQ2638" s="113"/>
      <c r="PGR2638" s="113"/>
      <c r="PGS2638" s="113"/>
      <c r="PGT2638" s="113"/>
      <c r="PGU2638" s="113"/>
      <c r="PGV2638" s="113"/>
      <c r="PGW2638" s="113"/>
      <c r="PGX2638" s="113"/>
      <c r="PGY2638" s="113"/>
      <c r="PGZ2638" s="113"/>
      <c r="PHA2638" s="113"/>
      <c r="PHB2638" s="113"/>
      <c r="PHC2638" s="113"/>
      <c r="PHD2638" s="113"/>
      <c r="PHE2638" s="113"/>
      <c r="PHF2638" s="113"/>
      <c r="PHG2638" s="113"/>
      <c r="PHH2638" s="113"/>
      <c r="PHI2638" s="113"/>
      <c r="PHJ2638" s="113"/>
      <c r="PHK2638" s="113"/>
      <c r="PHL2638" s="113"/>
      <c r="PHM2638" s="113"/>
      <c r="PHN2638" s="113"/>
      <c r="PHO2638" s="113"/>
      <c r="PHP2638" s="113"/>
      <c r="PHQ2638" s="113"/>
      <c r="PHR2638" s="113"/>
      <c r="PHS2638" s="113"/>
      <c r="PHT2638" s="113"/>
      <c r="PHU2638" s="113"/>
      <c r="PHV2638" s="113"/>
      <c r="PHW2638" s="113"/>
      <c r="PHX2638" s="113"/>
      <c r="PHY2638" s="113"/>
      <c r="PHZ2638" s="113"/>
      <c r="PIA2638" s="113"/>
      <c r="PIB2638" s="113"/>
      <c r="PIC2638" s="113"/>
      <c r="PID2638" s="113"/>
      <c r="PIE2638" s="113"/>
      <c r="PIF2638" s="113"/>
      <c r="PIG2638" s="113"/>
      <c r="PIH2638" s="113"/>
      <c r="PII2638" s="113"/>
      <c r="PIJ2638" s="113"/>
      <c r="PIK2638" s="113"/>
      <c r="PIL2638" s="113"/>
      <c r="PIM2638" s="113"/>
      <c r="PIN2638" s="113"/>
      <c r="PIO2638" s="113"/>
      <c r="PIP2638" s="113"/>
      <c r="PIQ2638" s="113"/>
      <c r="PIR2638" s="113"/>
      <c r="PIS2638" s="113"/>
      <c r="PIT2638" s="113"/>
      <c r="PIU2638" s="113"/>
      <c r="PIV2638" s="113"/>
      <c r="PIW2638" s="113"/>
      <c r="PIX2638" s="113"/>
      <c r="PIY2638" s="113"/>
      <c r="PIZ2638" s="113"/>
      <c r="PJA2638" s="113"/>
      <c r="PJB2638" s="113"/>
      <c r="PJC2638" s="113"/>
      <c r="PJD2638" s="113"/>
      <c r="PJE2638" s="113"/>
      <c r="PJF2638" s="113"/>
      <c r="PJG2638" s="113"/>
      <c r="PJH2638" s="113"/>
      <c r="PJI2638" s="113"/>
      <c r="PJJ2638" s="113"/>
      <c r="PJK2638" s="113"/>
      <c r="PJL2638" s="113"/>
      <c r="PJM2638" s="113"/>
      <c r="PJN2638" s="113"/>
      <c r="PJO2638" s="113"/>
      <c r="PJP2638" s="113"/>
      <c r="PJQ2638" s="113"/>
      <c r="PJR2638" s="113"/>
      <c r="PJS2638" s="113"/>
      <c r="PJT2638" s="113"/>
      <c r="PJU2638" s="113"/>
      <c r="PJV2638" s="113"/>
      <c r="PJW2638" s="113"/>
      <c r="PJX2638" s="113"/>
      <c r="PJY2638" s="113"/>
      <c r="PJZ2638" s="113"/>
      <c r="PKA2638" s="113"/>
      <c r="PKB2638" s="113"/>
      <c r="PKC2638" s="113"/>
      <c r="PKD2638" s="113"/>
      <c r="PKE2638" s="113"/>
      <c r="PKF2638" s="113"/>
      <c r="PKG2638" s="113"/>
      <c r="PKH2638" s="113"/>
      <c r="PKI2638" s="113"/>
      <c r="PKJ2638" s="113"/>
      <c r="PKK2638" s="113"/>
      <c r="PKL2638" s="113"/>
      <c r="PKM2638" s="113"/>
      <c r="PKN2638" s="113"/>
      <c r="PKO2638" s="113"/>
      <c r="PKP2638" s="113"/>
      <c r="PKQ2638" s="113"/>
      <c r="PKR2638" s="113"/>
      <c r="PKS2638" s="113"/>
      <c r="PKT2638" s="113"/>
      <c r="PKU2638" s="113"/>
      <c r="PKV2638" s="113"/>
      <c r="PKW2638" s="113"/>
      <c r="PKX2638" s="113"/>
      <c r="PKY2638" s="113"/>
      <c r="PKZ2638" s="113"/>
      <c r="PLA2638" s="113"/>
      <c r="PLB2638" s="113"/>
      <c r="PLC2638" s="113"/>
      <c r="PLD2638" s="113"/>
      <c r="PLE2638" s="113"/>
      <c r="PLF2638" s="113"/>
      <c r="PLG2638" s="113"/>
      <c r="PLH2638" s="113"/>
      <c r="PLI2638" s="113"/>
      <c r="PLJ2638" s="113"/>
      <c r="PLK2638" s="113"/>
      <c r="PLL2638" s="113"/>
      <c r="PLM2638" s="113"/>
      <c r="PLN2638" s="113"/>
      <c r="PLO2638" s="113"/>
      <c r="PLP2638" s="113"/>
      <c r="PLQ2638" s="113"/>
      <c r="PLR2638" s="113"/>
      <c r="PLS2638" s="113"/>
      <c r="PLT2638" s="113"/>
      <c r="PLU2638" s="113"/>
      <c r="PLV2638" s="113"/>
      <c r="PLW2638" s="113"/>
      <c r="PLX2638" s="113"/>
      <c r="PLY2638" s="113"/>
      <c r="PLZ2638" s="113"/>
      <c r="PMA2638" s="113"/>
      <c r="PMB2638" s="113"/>
      <c r="PMC2638" s="113"/>
      <c r="PMD2638" s="113"/>
      <c r="PME2638" s="113"/>
      <c r="PMF2638" s="113"/>
      <c r="PMG2638" s="113"/>
      <c r="PMH2638" s="113"/>
      <c r="PMI2638" s="113"/>
      <c r="PMJ2638" s="113"/>
      <c r="PMK2638" s="113"/>
      <c r="PML2638" s="113"/>
      <c r="PMM2638" s="113"/>
      <c r="PMN2638" s="113"/>
      <c r="PMO2638" s="113"/>
      <c r="PMP2638" s="113"/>
      <c r="PMQ2638" s="113"/>
      <c r="PMR2638" s="113"/>
      <c r="PMS2638" s="113"/>
      <c r="PMT2638" s="113"/>
      <c r="PMU2638" s="113"/>
      <c r="PMV2638" s="113"/>
      <c r="PMW2638" s="113"/>
      <c r="PMX2638" s="113"/>
      <c r="PMY2638" s="113"/>
      <c r="PMZ2638" s="113"/>
      <c r="PNA2638" s="113"/>
      <c r="PNB2638" s="113"/>
      <c r="PNC2638" s="113"/>
      <c r="PND2638" s="113"/>
      <c r="PNE2638" s="113"/>
      <c r="PNF2638" s="113"/>
      <c r="PNG2638" s="113"/>
      <c r="PNH2638" s="113"/>
      <c r="PNI2638" s="113"/>
      <c r="PNJ2638" s="113"/>
      <c r="PNK2638" s="113"/>
      <c r="PNL2638" s="113"/>
      <c r="PNM2638" s="113"/>
      <c r="PNN2638" s="113"/>
      <c r="PNO2638" s="113"/>
      <c r="PNP2638" s="113"/>
      <c r="PNQ2638" s="113"/>
      <c r="PNR2638" s="113"/>
      <c r="PNS2638" s="113"/>
      <c r="PNT2638" s="113"/>
      <c r="PNU2638" s="113"/>
      <c r="PNV2638" s="113"/>
      <c r="PNW2638" s="113"/>
      <c r="PNX2638" s="113"/>
      <c r="PNY2638" s="113"/>
      <c r="PNZ2638" s="113"/>
      <c r="POA2638" s="113"/>
      <c r="POB2638" s="113"/>
      <c r="POC2638" s="113"/>
      <c r="POD2638" s="113"/>
      <c r="POE2638" s="113"/>
      <c r="POF2638" s="113"/>
      <c r="POG2638" s="113"/>
      <c r="POH2638" s="113"/>
      <c r="POI2638" s="113"/>
      <c r="POJ2638" s="113"/>
      <c r="POK2638" s="113"/>
      <c r="POL2638" s="113"/>
      <c r="POM2638" s="113"/>
      <c r="PON2638" s="113"/>
      <c r="POO2638" s="113"/>
      <c r="POP2638" s="113"/>
      <c r="POQ2638" s="113"/>
      <c r="POR2638" s="113"/>
      <c r="POS2638" s="113"/>
      <c r="POT2638" s="113"/>
      <c r="POU2638" s="113"/>
      <c r="POV2638" s="113"/>
      <c r="POW2638" s="113"/>
      <c r="POX2638" s="113"/>
      <c r="POY2638" s="113"/>
      <c r="POZ2638" s="113"/>
      <c r="PPA2638" s="113"/>
      <c r="PPB2638" s="113"/>
      <c r="PPC2638" s="113"/>
      <c r="PPD2638" s="113"/>
      <c r="PPE2638" s="113"/>
      <c r="PPF2638" s="113"/>
      <c r="PPG2638" s="113"/>
      <c r="PPH2638" s="113"/>
      <c r="PPI2638" s="113"/>
      <c r="PPJ2638" s="113"/>
      <c r="PPK2638" s="113"/>
      <c r="PPL2638" s="113"/>
      <c r="PPM2638" s="113"/>
      <c r="PPN2638" s="113"/>
      <c r="PPO2638" s="113"/>
      <c r="PPP2638" s="113"/>
      <c r="PPQ2638" s="113"/>
      <c r="PPR2638" s="113"/>
      <c r="PPS2638" s="113"/>
      <c r="PPT2638" s="113"/>
      <c r="PPU2638" s="113"/>
      <c r="PPV2638" s="113"/>
      <c r="PPW2638" s="113"/>
      <c r="PPX2638" s="113"/>
      <c r="PPY2638" s="113"/>
      <c r="PPZ2638" s="113"/>
      <c r="PQA2638" s="113"/>
      <c r="PQB2638" s="113"/>
      <c r="PQC2638" s="113"/>
      <c r="PQD2638" s="113"/>
      <c r="PQE2638" s="113"/>
      <c r="PQF2638" s="113"/>
      <c r="PQG2638" s="113"/>
      <c r="PQH2638" s="113"/>
      <c r="PQI2638" s="113"/>
      <c r="PQJ2638" s="113"/>
      <c r="PQK2638" s="113"/>
      <c r="PQL2638" s="113"/>
      <c r="PQM2638" s="113"/>
      <c r="PQN2638" s="113"/>
      <c r="PQO2638" s="113"/>
      <c r="PQP2638" s="113"/>
      <c r="PQQ2638" s="113"/>
      <c r="PQR2638" s="113"/>
      <c r="PQS2638" s="113"/>
      <c r="PQT2638" s="113"/>
      <c r="PQU2638" s="113"/>
      <c r="PQV2638" s="113"/>
      <c r="PQW2638" s="113"/>
      <c r="PQX2638" s="113"/>
      <c r="PQY2638" s="113"/>
      <c r="PQZ2638" s="113"/>
      <c r="PRA2638" s="113"/>
      <c r="PRB2638" s="113"/>
      <c r="PRC2638" s="113"/>
      <c r="PRD2638" s="113"/>
      <c r="PRE2638" s="113"/>
      <c r="PRF2638" s="113"/>
      <c r="PRG2638" s="113"/>
      <c r="PRH2638" s="113"/>
      <c r="PRI2638" s="113"/>
      <c r="PRJ2638" s="113"/>
      <c r="PRK2638" s="113"/>
      <c r="PRL2638" s="113"/>
      <c r="PRM2638" s="113"/>
      <c r="PRN2638" s="113"/>
      <c r="PRO2638" s="113"/>
      <c r="PRP2638" s="113"/>
      <c r="PRQ2638" s="113"/>
      <c r="PRR2638" s="113"/>
      <c r="PRS2638" s="113"/>
      <c r="PRT2638" s="113"/>
      <c r="PRU2638" s="113"/>
      <c r="PRV2638" s="113"/>
      <c r="PRW2638" s="113"/>
      <c r="PRX2638" s="113"/>
      <c r="PRY2638" s="113"/>
      <c r="PRZ2638" s="113"/>
      <c r="PSA2638" s="113"/>
      <c r="PSB2638" s="113"/>
      <c r="PSC2638" s="113"/>
      <c r="PSD2638" s="113"/>
      <c r="PSE2638" s="113"/>
      <c r="PSF2638" s="113"/>
      <c r="PSG2638" s="113"/>
      <c r="PSH2638" s="113"/>
      <c r="PSI2638" s="113"/>
      <c r="PSJ2638" s="113"/>
      <c r="PSK2638" s="113"/>
      <c r="PSL2638" s="113"/>
      <c r="PSM2638" s="113"/>
      <c r="PSN2638" s="113"/>
      <c r="PSO2638" s="113"/>
      <c r="PSP2638" s="113"/>
      <c r="PSQ2638" s="113"/>
      <c r="PSR2638" s="113"/>
      <c r="PSS2638" s="113"/>
      <c r="PST2638" s="113"/>
      <c r="PSU2638" s="113"/>
      <c r="PSV2638" s="113"/>
      <c r="PSW2638" s="113"/>
      <c r="PSX2638" s="113"/>
      <c r="PSY2638" s="113"/>
      <c r="PSZ2638" s="113"/>
      <c r="PTA2638" s="113"/>
      <c r="PTB2638" s="113"/>
      <c r="PTC2638" s="113"/>
      <c r="PTD2638" s="113"/>
      <c r="PTE2638" s="113"/>
      <c r="PTF2638" s="113"/>
      <c r="PTG2638" s="113"/>
      <c r="PTH2638" s="113"/>
      <c r="PTI2638" s="113"/>
      <c r="PTJ2638" s="113"/>
      <c r="PTK2638" s="113"/>
      <c r="PTL2638" s="113"/>
      <c r="PTM2638" s="113"/>
      <c r="PTN2638" s="113"/>
      <c r="PTO2638" s="113"/>
      <c r="PTP2638" s="113"/>
      <c r="PTQ2638" s="113"/>
      <c r="PTR2638" s="113"/>
      <c r="PTS2638" s="113"/>
      <c r="PTT2638" s="113"/>
      <c r="PTU2638" s="113"/>
      <c r="PTV2638" s="113"/>
      <c r="PTW2638" s="113"/>
      <c r="PTX2638" s="113"/>
      <c r="PTY2638" s="113"/>
      <c r="PTZ2638" s="113"/>
      <c r="PUA2638" s="113"/>
      <c r="PUB2638" s="113"/>
      <c r="PUC2638" s="113"/>
      <c r="PUD2638" s="113"/>
      <c r="PUE2638" s="113"/>
      <c r="PUF2638" s="113"/>
      <c r="PUG2638" s="113"/>
      <c r="PUH2638" s="113"/>
      <c r="PUI2638" s="113"/>
      <c r="PUJ2638" s="113"/>
      <c r="PUK2638" s="113"/>
      <c r="PUL2638" s="113"/>
      <c r="PUM2638" s="113"/>
      <c r="PUN2638" s="113"/>
      <c r="PUO2638" s="113"/>
      <c r="PUP2638" s="113"/>
      <c r="PUQ2638" s="113"/>
      <c r="PUR2638" s="113"/>
      <c r="PUS2638" s="113"/>
      <c r="PUT2638" s="113"/>
      <c r="PUU2638" s="113"/>
      <c r="PUV2638" s="113"/>
      <c r="PUW2638" s="113"/>
      <c r="PUX2638" s="113"/>
      <c r="PUY2638" s="113"/>
      <c r="PUZ2638" s="113"/>
      <c r="PVA2638" s="113"/>
      <c r="PVB2638" s="113"/>
      <c r="PVC2638" s="113"/>
      <c r="PVD2638" s="113"/>
      <c r="PVE2638" s="113"/>
      <c r="PVF2638" s="113"/>
      <c r="PVG2638" s="113"/>
      <c r="PVH2638" s="113"/>
      <c r="PVI2638" s="113"/>
      <c r="PVJ2638" s="113"/>
      <c r="PVK2638" s="113"/>
      <c r="PVL2638" s="113"/>
      <c r="PVM2638" s="113"/>
      <c r="PVN2638" s="113"/>
      <c r="PVO2638" s="113"/>
      <c r="PVP2638" s="113"/>
      <c r="PVQ2638" s="113"/>
      <c r="PVR2638" s="113"/>
      <c r="PVS2638" s="113"/>
      <c r="PVT2638" s="113"/>
      <c r="PVU2638" s="113"/>
      <c r="PVV2638" s="113"/>
      <c r="PVW2638" s="113"/>
      <c r="PVX2638" s="113"/>
      <c r="PVY2638" s="113"/>
      <c r="PVZ2638" s="113"/>
      <c r="PWA2638" s="113"/>
      <c r="PWB2638" s="113"/>
      <c r="PWC2638" s="113"/>
      <c r="PWD2638" s="113"/>
      <c r="PWE2638" s="113"/>
      <c r="PWF2638" s="113"/>
      <c r="PWG2638" s="113"/>
      <c r="PWH2638" s="113"/>
      <c r="PWI2638" s="113"/>
      <c r="PWJ2638" s="113"/>
      <c r="PWK2638" s="113"/>
      <c r="PWL2638" s="113"/>
      <c r="PWM2638" s="113"/>
      <c r="PWN2638" s="113"/>
      <c r="PWO2638" s="113"/>
      <c r="PWP2638" s="113"/>
      <c r="PWQ2638" s="113"/>
      <c r="PWR2638" s="113"/>
      <c r="PWS2638" s="113"/>
      <c r="PWT2638" s="113"/>
      <c r="PWU2638" s="113"/>
      <c r="PWV2638" s="113"/>
      <c r="PWW2638" s="113"/>
      <c r="PWX2638" s="113"/>
      <c r="PWY2638" s="113"/>
      <c r="PWZ2638" s="113"/>
      <c r="PXA2638" s="113"/>
      <c r="PXB2638" s="113"/>
      <c r="PXC2638" s="113"/>
      <c r="PXD2638" s="113"/>
      <c r="PXE2638" s="113"/>
      <c r="PXF2638" s="113"/>
      <c r="PXG2638" s="113"/>
      <c r="PXH2638" s="113"/>
      <c r="PXI2638" s="113"/>
      <c r="PXJ2638" s="113"/>
      <c r="PXK2638" s="113"/>
      <c r="PXL2638" s="113"/>
      <c r="PXM2638" s="113"/>
      <c r="PXN2638" s="113"/>
      <c r="PXO2638" s="113"/>
      <c r="PXP2638" s="113"/>
      <c r="PXQ2638" s="113"/>
      <c r="PXR2638" s="113"/>
      <c r="PXS2638" s="113"/>
      <c r="PXT2638" s="113"/>
      <c r="PXU2638" s="113"/>
      <c r="PXV2638" s="113"/>
      <c r="PXW2638" s="113"/>
      <c r="PXX2638" s="113"/>
      <c r="PXY2638" s="113"/>
      <c r="PXZ2638" s="113"/>
      <c r="PYA2638" s="113"/>
      <c r="PYB2638" s="113"/>
      <c r="PYC2638" s="113"/>
      <c r="PYD2638" s="113"/>
      <c r="PYE2638" s="113"/>
      <c r="PYF2638" s="113"/>
      <c r="PYG2638" s="113"/>
      <c r="PYH2638" s="113"/>
      <c r="PYI2638" s="113"/>
      <c r="PYJ2638" s="113"/>
      <c r="PYK2638" s="113"/>
      <c r="PYL2638" s="113"/>
      <c r="PYM2638" s="113"/>
      <c r="PYN2638" s="113"/>
      <c r="PYO2638" s="113"/>
      <c r="PYP2638" s="113"/>
      <c r="PYQ2638" s="113"/>
      <c r="PYR2638" s="113"/>
      <c r="PYS2638" s="113"/>
      <c r="PYT2638" s="113"/>
      <c r="PYU2638" s="113"/>
      <c r="PYV2638" s="113"/>
      <c r="PYW2638" s="113"/>
      <c r="PYX2638" s="113"/>
      <c r="PYY2638" s="113"/>
      <c r="PYZ2638" s="113"/>
      <c r="PZA2638" s="113"/>
      <c r="PZB2638" s="113"/>
      <c r="PZC2638" s="113"/>
      <c r="PZD2638" s="113"/>
      <c r="PZE2638" s="113"/>
      <c r="PZF2638" s="113"/>
      <c r="PZG2638" s="113"/>
      <c r="PZH2638" s="113"/>
      <c r="PZI2638" s="113"/>
      <c r="PZJ2638" s="113"/>
      <c r="PZK2638" s="113"/>
      <c r="PZL2638" s="113"/>
      <c r="PZM2638" s="113"/>
      <c r="PZN2638" s="113"/>
      <c r="PZO2638" s="113"/>
      <c r="PZP2638" s="113"/>
      <c r="PZQ2638" s="113"/>
      <c r="PZR2638" s="113"/>
      <c r="PZS2638" s="113"/>
      <c r="PZT2638" s="113"/>
      <c r="PZU2638" s="113"/>
      <c r="PZV2638" s="113"/>
      <c r="PZW2638" s="113"/>
      <c r="PZX2638" s="113"/>
      <c r="PZY2638" s="113"/>
      <c r="PZZ2638" s="113"/>
      <c r="QAA2638" s="113"/>
      <c r="QAB2638" s="113"/>
      <c r="QAC2638" s="113"/>
      <c r="QAD2638" s="113"/>
      <c r="QAE2638" s="113"/>
      <c r="QAF2638" s="113"/>
      <c r="QAG2638" s="113"/>
      <c r="QAH2638" s="113"/>
      <c r="QAI2638" s="113"/>
      <c r="QAJ2638" s="113"/>
      <c r="QAK2638" s="113"/>
      <c r="QAL2638" s="113"/>
      <c r="QAM2638" s="113"/>
      <c r="QAN2638" s="113"/>
      <c r="QAO2638" s="113"/>
      <c r="QAP2638" s="113"/>
      <c r="QAQ2638" s="113"/>
      <c r="QAR2638" s="113"/>
      <c r="QAS2638" s="113"/>
      <c r="QAT2638" s="113"/>
      <c r="QAU2638" s="113"/>
      <c r="QAV2638" s="113"/>
      <c r="QAW2638" s="113"/>
      <c r="QAX2638" s="113"/>
      <c r="QAY2638" s="113"/>
      <c r="QAZ2638" s="113"/>
      <c r="QBA2638" s="113"/>
      <c r="QBB2638" s="113"/>
      <c r="QBC2638" s="113"/>
      <c r="QBD2638" s="113"/>
      <c r="QBE2638" s="113"/>
      <c r="QBF2638" s="113"/>
      <c r="QBG2638" s="113"/>
      <c r="QBH2638" s="113"/>
      <c r="QBI2638" s="113"/>
      <c r="QBJ2638" s="113"/>
      <c r="QBK2638" s="113"/>
      <c r="QBL2638" s="113"/>
      <c r="QBM2638" s="113"/>
      <c r="QBN2638" s="113"/>
      <c r="QBO2638" s="113"/>
      <c r="QBP2638" s="113"/>
      <c r="QBQ2638" s="113"/>
      <c r="QBR2638" s="113"/>
      <c r="QBS2638" s="113"/>
      <c r="QBT2638" s="113"/>
      <c r="QBU2638" s="113"/>
      <c r="QBV2638" s="113"/>
      <c r="QBW2638" s="113"/>
      <c r="QBX2638" s="113"/>
      <c r="QBY2638" s="113"/>
      <c r="QBZ2638" s="113"/>
      <c r="QCA2638" s="113"/>
      <c r="QCB2638" s="113"/>
      <c r="QCC2638" s="113"/>
      <c r="QCD2638" s="113"/>
      <c r="QCE2638" s="113"/>
      <c r="QCF2638" s="113"/>
      <c r="QCG2638" s="113"/>
      <c r="QCH2638" s="113"/>
      <c r="QCI2638" s="113"/>
      <c r="QCJ2638" s="113"/>
      <c r="QCK2638" s="113"/>
      <c r="QCL2638" s="113"/>
      <c r="QCM2638" s="113"/>
      <c r="QCN2638" s="113"/>
      <c r="QCO2638" s="113"/>
      <c r="QCP2638" s="113"/>
      <c r="QCQ2638" s="113"/>
      <c r="QCR2638" s="113"/>
      <c r="QCS2638" s="113"/>
      <c r="QCT2638" s="113"/>
      <c r="QCU2638" s="113"/>
      <c r="QCV2638" s="113"/>
      <c r="QCW2638" s="113"/>
      <c r="QCX2638" s="113"/>
      <c r="QCY2638" s="113"/>
      <c r="QCZ2638" s="113"/>
      <c r="QDA2638" s="113"/>
      <c r="QDB2638" s="113"/>
      <c r="QDC2638" s="113"/>
      <c r="QDD2638" s="113"/>
      <c r="QDE2638" s="113"/>
      <c r="QDF2638" s="113"/>
      <c r="QDG2638" s="113"/>
      <c r="QDH2638" s="113"/>
      <c r="QDI2638" s="113"/>
      <c r="QDJ2638" s="113"/>
      <c r="QDK2638" s="113"/>
      <c r="QDL2638" s="113"/>
      <c r="QDM2638" s="113"/>
      <c r="QDN2638" s="113"/>
      <c r="QDO2638" s="113"/>
      <c r="QDP2638" s="113"/>
      <c r="QDQ2638" s="113"/>
      <c r="QDR2638" s="113"/>
      <c r="QDS2638" s="113"/>
      <c r="QDT2638" s="113"/>
      <c r="QDU2638" s="113"/>
      <c r="QDV2638" s="113"/>
      <c r="QDW2638" s="113"/>
      <c r="QDX2638" s="113"/>
      <c r="QDY2638" s="113"/>
      <c r="QDZ2638" s="113"/>
      <c r="QEA2638" s="113"/>
      <c r="QEB2638" s="113"/>
      <c r="QEC2638" s="113"/>
      <c r="QED2638" s="113"/>
      <c r="QEE2638" s="113"/>
      <c r="QEF2638" s="113"/>
      <c r="QEG2638" s="113"/>
      <c r="QEH2638" s="113"/>
      <c r="QEI2638" s="113"/>
      <c r="QEJ2638" s="113"/>
      <c r="QEK2638" s="113"/>
      <c r="QEL2638" s="113"/>
      <c r="QEM2638" s="113"/>
      <c r="QEN2638" s="113"/>
      <c r="QEO2638" s="113"/>
      <c r="QEP2638" s="113"/>
      <c r="QEQ2638" s="113"/>
      <c r="QER2638" s="113"/>
      <c r="QES2638" s="113"/>
      <c r="QET2638" s="113"/>
      <c r="QEU2638" s="113"/>
      <c r="QEV2638" s="113"/>
      <c r="QEW2638" s="113"/>
      <c r="QEX2638" s="113"/>
      <c r="QEY2638" s="113"/>
      <c r="QEZ2638" s="113"/>
      <c r="QFA2638" s="113"/>
      <c r="QFB2638" s="113"/>
      <c r="QFC2638" s="113"/>
      <c r="QFD2638" s="113"/>
      <c r="QFE2638" s="113"/>
      <c r="QFF2638" s="113"/>
      <c r="QFG2638" s="113"/>
      <c r="QFH2638" s="113"/>
      <c r="QFI2638" s="113"/>
      <c r="QFJ2638" s="113"/>
      <c r="QFK2638" s="113"/>
      <c r="QFL2638" s="113"/>
      <c r="QFM2638" s="113"/>
      <c r="QFN2638" s="113"/>
      <c r="QFO2638" s="113"/>
      <c r="QFP2638" s="113"/>
      <c r="QFQ2638" s="113"/>
      <c r="QFR2638" s="113"/>
      <c r="QFS2638" s="113"/>
      <c r="QFT2638" s="113"/>
      <c r="QFU2638" s="113"/>
      <c r="QFV2638" s="113"/>
      <c r="QFW2638" s="113"/>
      <c r="QFX2638" s="113"/>
      <c r="QFY2638" s="113"/>
      <c r="QFZ2638" s="113"/>
      <c r="QGA2638" s="113"/>
      <c r="QGB2638" s="113"/>
      <c r="QGC2638" s="113"/>
      <c r="QGD2638" s="113"/>
      <c r="QGE2638" s="113"/>
      <c r="QGF2638" s="113"/>
      <c r="QGG2638" s="113"/>
      <c r="QGH2638" s="113"/>
      <c r="QGI2638" s="113"/>
      <c r="QGJ2638" s="113"/>
      <c r="QGK2638" s="113"/>
      <c r="QGL2638" s="113"/>
      <c r="QGM2638" s="113"/>
      <c r="QGN2638" s="113"/>
      <c r="QGO2638" s="113"/>
      <c r="QGP2638" s="113"/>
      <c r="QGQ2638" s="113"/>
      <c r="QGR2638" s="113"/>
      <c r="QGS2638" s="113"/>
      <c r="QGT2638" s="113"/>
      <c r="QGU2638" s="113"/>
      <c r="QGV2638" s="113"/>
      <c r="QGW2638" s="113"/>
      <c r="QGX2638" s="113"/>
      <c r="QGY2638" s="113"/>
      <c r="QGZ2638" s="113"/>
      <c r="QHA2638" s="113"/>
      <c r="QHB2638" s="113"/>
      <c r="QHC2638" s="113"/>
      <c r="QHD2638" s="113"/>
      <c r="QHE2638" s="113"/>
      <c r="QHF2638" s="113"/>
      <c r="QHG2638" s="113"/>
      <c r="QHH2638" s="113"/>
      <c r="QHI2638" s="113"/>
      <c r="QHJ2638" s="113"/>
      <c r="QHK2638" s="113"/>
      <c r="QHL2638" s="113"/>
      <c r="QHM2638" s="113"/>
      <c r="QHN2638" s="113"/>
      <c r="QHO2638" s="113"/>
      <c r="QHP2638" s="113"/>
      <c r="QHQ2638" s="113"/>
      <c r="QHR2638" s="113"/>
      <c r="QHS2638" s="113"/>
      <c r="QHT2638" s="113"/>
      <c r="QHU2638" s="113"/>
      <c r="QHV2638" s="113"/>
      <c r="QHW2638" s="113"/>
      <c r="QHX2638" s="113"/>
      <c r="QHY2638" s="113"/>
      <c r="QHZ2638" s="113"/>
      <c r="QIA2638" s="113"/>
      <c r="QIB2638" s="113"/>
      <c r="QIC2638" s="113"/>
      <c r="QID2638" s="113"/>
      <c r="QIE2638" s="113"/>
      <c r="QIF2638" s="113"/>
      <c r="QIG2638" s="113"/>
      <c r="QIH2638" s="113"/>
      <c r="QII2638" s="113"/>
      <c r="QIJ2638" s="113"/>
      <c r="QIK2638" s="113"/>
      <c r="QIL2638" s="113"/>
      <c r="QIM2638" s="113"/>
      <c r="QIN2638" s="113"/>
      <c r="QIO2638" s="113"/>
      <c r="QIP2638" s="113"/>
      <c r="QIQ2638" s="113"/>
      <c r="QIR2638" s="113"/>
      <c r="QIS2638" s="113"/>
      <c r="QIT2638" s="113"/>
      <c r="QIU2638" s="113"/>
      <c r="QIV2638" s="113"/>
      <c r="QIW2638" s="113"/>
      <c r="QIX2638" s="113"/>
      <c r="QIY2638" s="113"/>
      <c r="QIZ2638" s="113"/>
      <c r="QJA2638" s="113"/>
      <c r="QJB2638" s="113"/>
      <c r="QJC2638" s="113"/>
      <c r="QJD2638" s="113"/>
      <c r="QJE2638" s="113"/>
      <c r="QJF2638" s="113"/>
      <c r="QJG2638" s="113"/>
      <c r="QJH2638" s="113"/>
      <c r="QJI2638" s="113"/>
      <c r="QJJ2638" s="113"/>
      <c r="QJK2638" s="113"/>
      <c r="QJL2638" s="113"/>
      <c r="QJM2638" s="113"/>
      <c r="QJN2638" s="113"/>
      <c r="QJO2638" s="113"/>
      <c r="QJP2638" s="113"/>
      <c r="QJQ2638" s="113"/>
      <c r="QJR2638" s="113"/>
      <c r="QJS2638" s="113"/>
      <c r="QJT2638" s="113"/>
      <c r="QJU2638" s="113"/>
      <c r="QJV2638" s="113"/>
      <c r="QJW2638" s="113"/>
      <c r="QJX2638" s="113"/>
      <c r="QJY2638" s="113"/>
      <c r="QJZ2638" s="113"/>
      <c r="QKA2638" s="113"/>
      <c r="QKB2638" s="113"/>
      <c r="QKC2638" s="113"/>
      <c r="QKD2638" s="113"/>
      <c r="QKE2638" s="113"/>
      <c r="QKF2638" s="113"/>
      <c r="QKG2638" s="113"/>
      <c r="QKH2638" s="113"/>
      <c r="QKI2638" s="113"/>
      <c r="QKJ2638" s="113"/>
      <c r="QKK2638" s="113"/>
      <c r="QKL2638" s="113"/>
      <c r="QKM2638" s="113"/>
      <c r="QKN2638" s="113"/>
      <c r="QKO2638" s="113"/>
      <c r="QKP2638" s="113"/>
      <c r="QKQ2638" s="113"/>
      <c r="QKR2638" s="113"/>
      <c r="QKS2638" s="113"/>
      <c r="QKT2638" s="113"/>
      <c r="QKU2638" s="113"/>
      <c r="QKV2638" s="113"/>
      <c r="QKW2638" s="113"/>
      <c r="QKX2638" s="113"/>
      <c r="QKY2638" s="113"/>
      <c r="QKZ2638" s="113"/>
      <c r="QLA2638" s="113"/>
      <c r="QLB2638" s="113"/>
      <c r="QLC2638" s="113"/>
      <c r="QLD2638" s="113"/>
      <c r="QLE2638" s="113"/>
      <c r="QLF2638" s="113"/>
      <c r="QLG2638" s="113"/>
      <c r="QLH2638" s="113"/>
      <c r="QLI2638" s="113"/>
      <c r="QLJ2638" s="113"/>
      <c r="QLK2638" s="113"/>
      <c r="QLL2638" s="113"/>
      <c r="QLM2638" s="113"/>
      <c r="QLN2638" s="113"/>
      <c r="QLO2638" s="113"/>
      <c r="QLP2638" s="113"/>
      <c r="QLQ2638" s="113"/>
      <c r="QLR2638" s="113"/>
      <c r="QLS2638" s="113"/>
      <c r="QLT2638" s="113"/>
      <c r="QLU2638" s="113"/>
      <c r="QLV2638" s="113"/>
      <c r="QLW2638" s="113"/>
      <c r="QLX2638" s="113"/>
      <c r="QLY2638" s="113"/>
      <c r="QLZ2638" s="113"/>
      <c r="QMA2638" s="113"/>
      <c r="QMB2638" s="113"/>
      <c r="QMC2638" s="113"/>
      <c r="QMD2638" s="113"/>
      <c r="QME2638" s="113"/>
      <c r="QMF2638" s="113"/>
      <c r="QMG2638" s="113"/>
      <c r="QMH2638" s="113"/>
      <c r="QMI2638" s="113"/>
      <c r="QMJ2638" s="113"/>
      <c r="QMK2638" s="113"/>
      <c r="QML2638" s="113"/>
      <c r="QMM2638" s="113"/>
      <c r="QMN2638" s="113"/>
      <c r="QMO2638" s="113"/>
      <c r="QMP2638" s="113"/>
      <c r="QMQ2638" s="113"/>
      <c r="QMR2638" s="113"/>
      <c r="QMS2638" s="113"/>
      <c r="QMT2638" s="113"/>
      <c r="QMU2638" s="113"/>
      <c r="QMV2638" s="113"/>
      <c r="QMW2638" s="113"/>
      <c r="QMX2638" s="113"/>
      <c r="QMY2638" s="113"/>
      <c r="QMZ2638" s="113"/>
      <c r="QNA2638" s="113"/>
      <c r="QNB2638" s="113"/>
      <c r="QNC2638" s="113"/>
      <c r="QND2638" s="113"/>
      <c r="QNE2638" s="113"/>
      <c r="QNF2638" s="113"/>
      <c r="QNG2638" s="113"/>
      <c r="QNH2638" s="113"/>
      <c r="QNI2638" s="113"/>
      <c r="QNJ2638" s="113"/>
      <c r="QNK2638" s="113"/>
      <c r="QNL2638" s="113"/>
      <c r="QNM2638" s="113"/>
      <c r="QNN2638" s="113"/>
      <c r="QNO2638" s="113"/>
      <c r="QNP2638" s="113"/>
      <c r="QNQ2638" s="113"/>
      <c r="QNR2638" s="113"/>
      <c r="QNS2638" s="113"/>
      <c r="QNT2638" s="113"/>
      <c r="QNU2638" s="113"/>
      <c r="QNV2638" s="113"/>
      <c r="QNW2638" s="113"/>
      <c r="QNX2638" s="113"/>
      <c r="QNY2638" s="113"/>
      <c r="QNZ2638" s="113"/>
      <c r="QOA2638" s="113"/>
      <c r="QOB2638" s="113"/>
      <c r="QOC2638" s="113"/>
      <c r="QOD2638" s="113"/>
      <c r="QOE2638" s="113"/>
      <c r="QOF2638" s="113"/>
      <c r="QOG2638" s="113"/>
      <c r="QOH2638" s="113"/>
      <c r="QOI2638" s="113"/>
      <c r="QOJ2638" s="113"/>
      <c r="QOK2638" s="113"/>
      <c r="QOL2638" s="113"/>
      <c r="QOM2638" s="113"/>
      <c r="QON2638" s="113"/>
      <c r="QOO2638" s="113"/>
      <c r="QOP2638" s="113"/>
      <c r="QOQ2638" s="113"/>
      <c r="QOR2638" s="113"/>
      <c r="QOS2638" s="113"/>
      <c r="QOT2638" s="113"/>
      <c r="QOU2638" s="113"/>
      <c r="QOV2638" s="113"/>
      <c r="QOW2638" s="113"/>
      <c r="QOX2638" s="113"/>
      <c r="QOY2638" s="113"/>
      <c r="QOZ2638" s="113"/>
      <c r="QPA2638" s="113"/>
      <c r="QPB2638" s="113"/>
      <c r="QPC2638" s="113"/>
      <c r="QPD2638" s="113"/>
      <c r="QPE2638" s="113"/>
      <c r="QPF2638" s="113"/>
      <c r="QPG2638" s="113"/>
      <c r="QPH2638" s="113"/>
      <c r="QPI2638" s="113"/>
      <c r="QPJ2638" s="113"/>
      <c r="QPK2638" s="113"/>
      <c r="QPL2638" s="113"/>
      <c r="QPM2638" s="113"/>
      <c r="QPN2638" s="113"/>
      <c r="QPO2638" s="113"/>
      <c r="QPP2638" s="113"/>
      <c r="QPQ2638" s="113"/>
      <c r="QPR2638" s="113"/>
      <c r="QPS2638" s="113"/>
      <c r="QPT2638" s="113"/>
      <c r="QPU2638" s="113"/>
      <c r="QPV2638" s="113"/>
      <c r="QPW2638" s="113"/>
      <c r="QPX2638" s="113"/>
      <c r="QPY2638" s="113"/>
      <c r="QPZ2638" s="113"/>
      <c r="QQA2638" s="113"/>
      <c r="QQB2638" s="113"/>
      <c r="QQC2638" s="113"/>
      <c r="QQD2638" s="113"/>
      <c r="QQE2638" s="113"/>
      <c r="QQF2638" s="113"/>
      <c r="QQG2638" s="113"/>
      <c r="QQH2638" s="113"/>
      <c r="QQI2638" s="113"/>
      <c r="QQJ2638" s="113"/>
      <c r="QQK2638" s="113"/>
      <c r="QQL2638" s="113"/>
      <c r="QQM2638" s="113"/>
      <c r="QQN2638" s="113"/>
      <c r="QQO2638" s="113"/>
      <c r="QQP2638" s="113"/>
      <c r="QQQ2638" s="113"/>
      <c r="QQR2638" s="113"/>
      <c r="QQS2638" s="113"/>
      <c r="QQT2638" s="113"/>
      <c r="QQU2638" s="113"/>
      <c r="QQV2638" s="113"/>
      <c r="QQW2638" s="113"/>
      <c r="QQX2638" s="113"/>
      <c r="QQY2638" s="113"/>
      <c r="QQZ2638" s="113"/>
      <c r="QRA2638" s="113"/>
      <c r="QRB2638" s="113"/>
      <c r="QRC2638" s="113"/>
      <c r="QRD2638" s="113"/>
      <c r="QRE2638" s="113"/>
      <c r="QRF2638" s="113"/>
      <c r="QRG2638" s="113"/>
      <c r="QRH2638" s="113"/>
      <c r="QRI2638" s="113"/>
      <c r="QRJ2638" s="113"/>
      <c r="QRK2638" s="113"/>
      <c r="QRL2638" s="113"/>
      <c r="QRM2638" s="113"/>
      <c r="QRN2638" s="113"/>
      <c r="QRO2638" s="113"/>
      <c r="QRP2638" s="113"/>
      <c r="QRQ2638" s="113"/>
      <c r="QRR2638" s="113"/>
      <c r="QRS2638" s="113"/>
      <c r="QRT2638" s="113"/>
      <c r="QRU2638" s="113"/>
      <c r="QRV2638" s="113"/>
      <c r="QRW2638" s="113"/>
      <c r="QRX2638" s="113"/>
      <c r="QRY2638" s="113"/>
      <c r="QRZ2638" s="113"/>
      <c r="QSA2638" s="113"/>
      <c r="QSB2638" s="113"/>
      <c r="QSC2638" s="113"/>
      <c r="QSD2638" s="113"/>
      <c r="QSE2638" s="113"/>
      <c r="QSF2638" s="113"/>
      <c r="QSG2638" s="113"/>
      <c r="QSH2638" s="113"/>
      <c r="QSI2638" s="113"/>
      <c r="QSJ2638" s="113"/>
      <c r="QSK2638" s="113"/>
      <c r="QSL2638" s="113"/>
      <c r="QSM2638" s="113"/>
      <c r="QSN2638" s="113"/>
      <c r="QSO2638" s="113"/>
      <c r="QSP2638" s="113"/>
      <c r="QSQ2638" s="113"/>
      <c r="QSR2638" s="113"/>
      <c r="QSS2638" s="113"/>
      <c r="QST2638" s="113"/>
      <c r="QSU2638" s="113"/>
      <c r="QSV2638" s="113"/>
      <c r="QSW2638" s="113"/>
      <c r="QSX2638" s="113"/>
      <c r="QSY2638" s="113"/>
      <c r="QSZ2638" s="113"/>
      <c r="QTA2638" s="113"/>
      <c r="QTB2638" s="113"/>
      <c r="QTC2638" s="113"/>
      <c r="QTD2638" s="113"/>
      <c r="QTE2638" s="113"/>
      <c r="QTF2638" s="113"/>
      <c r="QTG2638" s="113"/>
      <c r="QTH2638" s="113"/>
      <c r="QTI2638" s="113"/>
      <c r="QTJ2638" s="113"/>
      <c r="QTK2638" s="113"/>
      <c r="QTL2638" s="113"/>
      <c r="QTM2638" s="113"/>
      <c r="QTN2638" s="113"/>
      <c r="QTO2638" s="113"/>
      <c r="QTP2638" s="113"/>
      <c r="QTQ2638" s="113"/>
      <c r="QTR2638" s="113"/>
      <c r="QTS2638" s="113"/>
      <c r="QTT2638" s="113"/>
      <c r="QTU2638" s="113"/>
      <c r="QTV2638" s="113"/>
      <c r="QTW2638" s="113"/>
      <c r="QTX2638" s="113"/>
      <c r="QTY2638" s="113"/>
      <c r="QTZ2638" s="113"/>
      <c r="QUA2638" s="113"/>
      <c r="QUB2638" s="113"/>
      <c r="QUC2638" s="113"/>
      <c r="QUD2638" s="113"/>
      <c r="QUE2638" s="113"/>
      <c r="QUF2638" s="113"/>
      <c r="QUG2638" s="113"/>
      <c r="QUH2638" s="113"/>
      <c r="QUI2638" s="113"/>
      <c r="QUJ2638" s="113"/>
      <c r="QUK2638" s="113"/>
      <c r="QUL2638" s="113"/>
      <c r="QUM2638" s="113"/>
      <c r="QUN2638" s="113"/>
      <c r="QUO2638" s="113"/>
      <c r="QUP2638" s="113"/>
      <c r="QUQ2638" s="113"/>
      <c r="QUR2638" s="113"/>
      <c r="QUS2638" s="113"/>
      <c r="QUT2638" s="113"/>
      <c r="QUU2638" s="113"/>
      <c r="QUV2638" s="113"/>
      <c r="QUW2638" s="113"/>
      <c r="QUX2638" s="113"/>
      <c r="QUY2638" s="113"/>
      <c r="QUZ2638" s="113"/>
      <c r="QVA2638" s="113"/>
      <c r="QVB2638" s="113"/>
      <c r="QVC2638" s="113"/>
      <c r="QVD2638" s="113"/>
      <c r="QVE2638" s="113"/>
      <c r="QVF2638" s="113"/>
      <c r="QVG2638" s="113"/>
      <c r="QVH2638" s="113"/>
      <c r="QVI2638" s="113"/>
      <c r="QVJ2638" s="113"/>
      <c r="QVK2638" s="113"/>
      <c r="QVL2638" s="113"/>
      <c r="QVM2638" s="113"/>
      <c r="QVN2638" s="113"/>
      <c r="QVO2638" s="113"/>
      <c r="QVP2638" s="113"/>
      <c r="QVQ2638" s="113"/>
      <c r="QVR2638" s="113"/>
      <c r="QVS2638" s="113"/>
      <c r="QVT2638" s="113"/>
      <c r="QVU2638" s="113"/>
      <c r="QVV2638" s="113"/>
      <c r="QVW2638" s="113"/>
      <c r="QVX2638" s="113"/>
      <c r="QVY2638" s="113"/>
      <c r="QVZ2638" s="113"/>
      <c r="QWA2638" s="113"/>
      <c r="QWB2638" s="113"/>
      <c r="QWC2638" s="113"/>
      <c r="QWD2638" s="113"/>
      <c r="QWE2638" s="113"/>
      <c r="QWF2638" s="113"/>
      <c r="QWG2638" s="113"/>
      <c r="QWH2638" s="113"/>
      <c r="QWI2638" s="113"/>
      <c r="QWJ2638" s="113"/>
      <c r="QWK2638" s="113"/>
      <c r="QWL2638" s="113"/>
      <c r="QWM2638" s="113"/>
      <c r="QWN2638" s="113"/>
      <c r="QWO2638" s="113"/>
      <c r="QWP2638" s="113"/>
      <c r="QWQ2638" s="113"/>
      <c r="QWR2638" s="113"/>
      <c r="QWS2638" s="113"/>
      <c r="QWT2638" s="113"/>
      <c r="QWU2638" s="113"/>
      <c r="QWV2638" s="113"/>
      <c r="QWW2638" s="113"/>
      <c r="QWX2638" s="113"/>
      <c r="QWY2638" s="113"/>
      <c r="QWZ2638" s="113"/>
      <c r="QXA2638" s="113"/>
      <c r="QXB2638" s="113"/>
      <c r="QXC2638" s="113"/>
      <c r="QXD2638" s="113"/>
      <c r="QXE2638" s="113"/>
      <c r="QXF2638" s="113"/>
      <c r="QXG2638" s="113"/>
      <c r="QXH2638" s="113"/>
      <c r="QXI2638" s="113"/>
      <c r="QXJ2638" s="113"/>
      <c r="QXK2638" s="113"/>
      <c r="QXL2638" s="113"/>
      <c r="QXM2638" s="113"/>
      <c r="QXN2638" s="113"/>
      <c r="QXO2638" s="113"/>
      <c r="QXP2638" s="113"/>
      <c r="QXQ2638" s="113"/>
      <c r="QXR2638" s="113"/>
      <c r="QXS2638" s="113"/>
      <c r="QXT2638" s="113"/>
      <c r="QXU2638" s="113"/>
      <c r="QXV2638" s="113"/>
      <c r="QXW2638" s="113"/>
      <c r="QXX2638" s="113"/>
      <c r="QXY2638" s="113"/>
      <c r="QXZ2638" s="113"/>
      <c r="QYA2638" s="113"/>
      <c r="QYB2638" s="113"/>
      <c r="QYC2638" s="113"/>
      <c r="QYD2638" s="113"/>
      <c r="QYE2638" s="113"/>
      <c r="QYF2638" s="113"/>
      <c r="QYG2638" s="113"/>
      <c r="QYH2638" s="113"/>
      <c r="QYI2638" s="113"/>
      <c r="QYJ2638" s="113"/>
      <c r="QYK2638" s="113"/>
      <c r="QYL2638" s="113"/>
      <c r="QYM2638" s="113"/>
      <c r="QYN2638" s="113"/>
      <c r="QYO2638" s="113"/>
      <c r="QYP2638" s="113"/>
      <c r="QYQ2638" s="113"/>
      <c r="QYR2638" s="113"/>
      <c r="QYS2638" s="113"/>
      <c r="QYT2638" s="113"/>
      <c r="QYU2638" s="113"/>
      <c r="QYV2638" s="113"/>
      <c r="QYW2638" s="113"/>
      <c r="QYX2638" s="113"/>
      <c r="QYY2638" s="113"/>
      <c r="QYZ2638" s="113"/>
      <c r="QZA2638" s="113"/>
      <c r="QZB2638" s="113"/>
      <c r="QZC2638" s="113"/>
      <c r="QZD2638" s="113"/>
      <c r="QZE2638" s="113"/>
      <c r="QZF2638" s="113"/>
      <c r="QZG2638" s="113"/>
      <c r="QZH2638" s="113"/>
      <c r="QZI2638" s="113"/>
      <c r="QZJ2638" s="113"/>
      <c r="QZK2638" s="113"/>
      <c r="QZL2638" s="113"/>
      <c r="QZM2638" s="113"/>
      <c r="QZN2638" s="113"/>
      <c r="QZO2638" s="113"/>
      <c r="QZP2638" s="113"/>
      <c r="QZQ2638" s="113"/>
      <c r="QZR2638" s="113"/>
      <c r="QZS2638" s="113"/>
      <c r="QZT2638" s="113"/>
      <c r="QZU2638" s="113"/>
      <c r="QZV2638" s="113"/>
      <c r="QZW2638" s="113"/>
      <c r="QZX2638" s="113"/>
      <c r="QZY2638" s="113"/>
      <c r="QZZ2638" s="113"/>
      <c r="RAA2638" s="113"/>
      <c r="RAB2638" s="113"/>
      <c r="RAC2638" s="113"/>
      <c r="RAD2638" s="113"/>
      <c r="RAE2638" s="113"/>
      <c r="RAF2638" s="113"/>
      <c r="RAG2638" s="113"/>
      <c r="RAH2638" s="113"/>
      <c r="RAI2638" s="113"/>
      <c r="RAJ2638" s="113"/>
      <c r="RAK2638" s="113"/>
      <c r="RAL2638" s="113"/>
      <c r="RAM2638" s="113"/>
      <c r="RAN2638" s="113"/>
      <c r="RAO2638" s="113"/>
      <c r="RAP2638" s="113"/>
      <c r="RAQ2638" s="113"/>
      <c r="RAR2638" s="113"/>
      <c r="RAS2638" s="113"/>
      <c r="RAT2638" s="113"/>
      <c r="RAU2638" s="113"/>
      <c r="RAV2638" s="113"/>
      <c r="RAW2638" s="113"/>
      <c r="RAX2638" s="113"/>
      <c r="RAY2638" s="113"/>
      <c r="RAZ2638" s="113"/>
      <c r="RBA2638" s="113"/>
      <c r="RBB2638" s="113"/>
      <c r="RBC2638" s="113"/>
      <c r="RBD2638" s="113"/>
      <c r="RBE2638" s="113"/>
      <c r="RBF2638" s="113"/>
      <c r="RBG2638" s="113"/>
      <c r="RBH2638" s="113"/>
      <c r="RBI2638" s="113"/>
      <c r="RBJ2638" s="113"/>
      <c r="RBK2638" s="113"/>
      <c r="RBL2638" s="113"/>
      <c r="RBM2638" s="113"/>
      <c r="RBN2638" s="113"/>
      <c r="RBO2638" s="113"/>
      <c r="RBP2638" s="113"/>
      <c r="RBQ2638" s="113"/>
      <c r="RBR2638" s="113"/>
      <c r="RBS2638" s="113"/>
      <c r="RBT2638" s="113"/>
      <c r="RBU2638" s="113"/>
      <c r="RBV2638" s="113"/>
      <c r="RBW2638" s="113"/>
      <c r="RBX2638" s="113"/>
      <c r="RBY2638" s="113"/>
      <c r="RBZ2638" s="113"/>
      <c r="RCA2638" s="113"/>
      <c r="RCB2638" s="113"/>
      <c r="RCC2638" s="113"/>
      <c r="RCD2638" s="113"/>
      <c r="RCE2638" s="113"/>
      <c r="RCF2638" s="113"/>
      <c r="RCG2638" s="113"/>
      <c r="RCH2638" s="113"/>
      <c r="RCI2638" s="113"/>
      <c r="RCJ2638" s="113"/>
      <c r="RCK2638" s="113"/>
      <c r="RCL2638" s="113"/>
      <c r="RCM2638" s="113"/>
      <c r="RCN2638" s="113"/>
      <c r="RCO2638" s="113"/>
      <c r="RCP2638" s="113"/>
      <c r="RCQ2638" s="113"/>
      <c r="RCR2638" s="113"/>
      <c r="RCS2638" s="113"/>
      <c r="RCT2638" s="113"/>
      <c r="RCU2638" s="113"/>
      <c r="RCV2638" s="113"/>
      <c r="RCW2638" s="113"/>
      <c r="RCX2638" s="113"/>
      <c r="RCY2638" s="113"/>
      <c r="RCZ2638" s="113"/>
      <c r="RDA2638" s="113"/>
      <c r="RDB2638" s="113"/>
      <c r="RDC2638" s="113"/>
      <c r="RDD2638" s="113"/>
      <c r="RDE2638" s="113"/>
      <c r="RDF2638" s="113"/>
      <c r="RDG2638" s="113"/>
      <c r="RDH2638" s="113"/>
      <c r="RDI2638" s="113"/>
      <c r="RDJ2638" s="113"/>
      <c r="RDK2638" s="113"/>
      <c r="RDL2638" s="113"/>
      <c r="RDM2638" s="113"/>
      <c r="RDN2638" s="113"/>
      <c r="RDO2638" s="113"/>
      <c r="RDP2638" s="113"/>
      <c r="RDQ2638" s="113"/>
      <c r="RDR2638" s="113"/>
      <c r="RDS2638" s="113"/>
      <c r="RDT2638" s="113"/>
      <c r="RDU2638" s="113"/>
      <c r="RDV2638" s="113"/>
      <c r="RDW2638" s="113"/>
      <c r="RDX2638" s="113"/>
      <c r="RDY2638" s="113"/>
      <c r="RDZ2638" s="113"/>
      <c r="REA2638" s="113"/>
      <c r="REB2638" s="113"/>
      <c r="REC2638" s="113"/>
      <c r="RED2638" s="113"/>
      <c r="REE2638" s="113"/>
      <c r="REF2638" s="113"/>
      <c r="REG2638" s="113"/>
      <c r="REH2638" s="113"/>
      <c r="REI2638" s="113"/>
      <c r="REJ2638" s="113"/>
      <c r="REK2638" s="113"/>
      <c r="REL2638" s="113"/>
      <c r="REM2638" s="113"/>
      <c r="REN2638" s="113"/>
      <c r="REO2638" s="113"/>
      <c r="REP2638" s="113"/>
      <c r="REQ2638" s="113"/>
      <c r="RER2638" s="113"/>
      <c r="RES2638" s="113"/>
      <c r="RET2638" s="113"/>
      <c r="REU2638" s="113"/>
      <c r="REV2638" s="113"/>
      <c r="REW2638" s="113"/>
      <c r="REX2638" s="113"/>
      <c r="REY2638" s="113"/>
      <c r="REZ2638" s="113"/>
      <c r="RFA2638" s="113"/>
      <c r="RFB2638" s="113"/>
      <c r="RFC2638" s="113"/>
      <c r="RFD2638" s="113"/>
      <c r="RFE2638" s="113"/>
      <c r="RFF2638" s="113"/>
      <c r="RFG2638" s="113"/>
      <c r="RFH2638" s="113"/>
      <c r="RFI2638" s="113"/>
      <c r="RFJ2638" s="113"/>
      <c r="RFK2638" s="113"/>
      <c r="RFL2638" s="113"/>
      <c r="RFM2638" s="113"/>
      <c r="RFN2638" s="113"/>
      <c r="RFO2638" s="113"/>
      <c r="RFP2638" s="113"/>
      <c r="RFQ2638" s="113"/>
      <c r="RFR2638" s="113"/>
      <c r="RFS2638" s="113"/>
      <c r="RFT2638" s="113"/>
      <c r="RFU2638" s="113"/>
      <c r="RFV2638" s="113"/>
      <c r="RFW2638" s="113"/>
      <c r="RFX2638" s="113"/>
      <c r="RFY2638" s="113"/>
      <c r="RFZ2638" s="113"/>
      <c r="RGA2638" s="113"/>
      <c r="RGB2638" s="113"/>
      <c r="RGC2638" s="113"/>
      <c r="RGD2638" s="113"/>
      <c r="RGE2638" s="113"/>
      <c r="RGF2638" s="113"/>
      <c r="RGG2638" s="113"/>
      <c r="RGH2638" s="113"/>
      <c r="RGI2638" s="113"/>
      <c r="RGJ2638" s="113"/>
      <c r="RGK2638" s="113"/>
      <c r="RGL2638" s="113"/>
      <c r="RGM2638" s="113"/>
      <c r="RGN2638" s="113"/>
      <c r="RGO2638" s="113"/>
      <c r="RGP2638" s="113"/>
      <c r="RGQ2638" s="113"/>
      <c r="RGR2638" s="113"/>
      <c r="RGS2638" s="113"/>
      <c r="RGT2638" s="113"/>
      <c r="RGU2638" s="113"/>
      <c r="RGV2638" s="113"/>
      <c r="RGW2638" s="113"/>
      <c r="RGX2638" s="113"/>
      <c r="RGY2638" s="113"/>
      <c r="RGZ2638" s="113"/>
      <c r="RHA2638" s="113"/>
      <c r="RHB2638" s="113"/>
      <c r="RHC2638" s="113"/>
      <c r="RHD2638" s="113"/>
      <c r="RHE2638" s="113"/>
      <c r="RHF2638" s="113"/>
      <c r="RHG2638" s="113"/>
      <c r="RHH2638" s="113"/>
      <c r="RHI2638" s="113"/>
      <c r="RHJ2638" s="113"/>
      <c r="RHK2638" s="113"/>
      <c r="RHL2638" s="113"/>
      <c r="RHM2638" s="113"/>
      <c r="RHN2638" s="113"/>
      <c r="RHO2638" s="113"/>
      <c r="RHP2638" s="113"/>
      <c r="RHQ2638" s="113"/>
      <c r="RHR2638" s="113"/>
      <c r="RHS2638" s="113"/>
      <c r="RHT2638" s="113"/>
      <c r="RHU2638" s="113"/>
      <c r="RHV2638" s="113"/>
      <c r="RHW2638" s="113"/>
      <c r="RHX2638" s="113"/>
      <c r="RHY2638" s="113"/>
      <c r="RHZ2638" s="113"/>
      <c r="RIA2638" s="113"/>
      <c r="RIB2638" s="113"/>
      <c r="RIC2638" s="113"/>
      <c r="RID2638" s="113"/>
      <c r="RIE2638" s="113"/>
      <c r="RIF2638" s="113"/>
      <c r="RIG2638" s="113"/>
      <c r="RIH2638" s="113"/>
      <c r="RII2638" s="113"/>
      <c r="RIJ2638" s="113"/>
      <c r="RIK2638" s="113"/>
      <c r="RIL2638" s="113"/>
      <c r="RIM2638" s="113"/>
      <c r="RIN2638" s="113"/>
      <c r="RIO2638" s="113"/>
      <c r="RIP2638" s="113"/>
      <c r="RIQ2638" s="113"/>
      <c r="RIR2638" s="113"/>
      <c r="RIS2638" s="113"/>
      <c r="RIT2638" s="113"/>
      <c r="RIU2638" s="113"/>
      <c r="RIV2638" s="113"/>
      <c r="RIW2638" s="113"/>
      <c r="RIX2638" s="113"/>
      <c r="RIY2638" s="113"/>
      <c r="RIZ2638" s="113"/>
      <c r="RJA2638" s="113"/>
      <c r="RJB2638" s="113"/>
      <c r="RJC2638" s="113"/>
      <c r="RJD2638" s="113"/>
      <c r="RJE2638" s="113"/>
      <c r="RJF2638" s="113"/>
      <c r="RJG2638" s="113"/>
      <c r="RJH2638" s="113"/>
      <c r="RJI2638" s="113"/>
      <c r="RJJ2638" s="113"/>
      <c r="RJK2638" s="113"/>
      <c r="RJL2638" s="113"/>
      <c r="RJM2638" s="113"/>
      <c r="RJN2638" s="113"/>
      <c r="RJO2638" s="113"/>
      <c r="RJP2638" s="113"/>
      <c r="RJQ2638" s="113"/>
      <c r="RJR2638" s="113"/>
      <c r="RJS2638" s="113"/>
      <c r="RJT2638" s="113"/>
      <c r="RJU2638" s="113"/>
      <c r="RJV2638" s="113"/>
      <c r="RJW2638" s="113"/>
      <c r="RJX2638" s="113"/>
      <c r="RJY2638" s="113"/>
      <c r="RJZ2638" s="113"/>
      <c r="RKA2638" s="113"/>
      <c r="RKB2638" s="113"/>
      <c r="RKC2638" s="113"/>
      <c r="RKD2638" s="113"/>
      <c r="RKE2638" s="113"/>
      <c r="RKF2638" s="113"/>
      <c r="RKG2638" s="113"/>
      <c r="RKH2638" s="113"/>
      <c r="RKI2638" s="113"/>
      <c r="RKJ2638" s="113"/>
      <c r="RKK2638" s="113"/>
      <c r="RKL2638" s="113"/>
      <c r="RKM2638" s="113"/>
      <c r="RKN2638" s="113"/>
      <c r="RKO2638" s="113"/>
      <c r="RKP2638" s="113"/>
      <c r="RKQ2638" s="113"/>
      <c r="RKR2638" s="113"/>
      <c r="RKS2638" s="113"/>
      <c r="RKT2638" s="113"/>
      <c r="RKU2638" s="113"/>
      <c r="RKV2638" s="113"/>
      <c r="RKW2638" s="113"/>
      <c r="RKX2638" s="113"/>
      <c r="RKY2638" s="113"/>
      <c r="RKZ2638" s="113"/>
      <c r="RLA2638" s="113"/>
      <c r="RLB2638" s="113"/>
      <c r="RLC2638" s="113"/>
      <c r="RLD2638" s="113"/>
      <c r="RLE2638" s="113"/>
      <c r="RLF2638" s="113"/>
      <c r="RLG2638" s="113"/>
      <c r="RLH2638" s="113"/>
      <c r="RLI2638" s="113"/>
      <c r="RLJ2638" s="113"/>
      <c r="RLK2638" s="113"/>
      <c r="RLL2638" s="113"/>
      <c r="RLM2638" s="113"/>
      <c r="RLN2638" s="113"/>
      <c r="RLO2638" s="113"/>
      <c r="RLP2638" s="113"/>
      <c r="RLQ2638" s="113"/>
      <c r="RLR2638" s="113"/>
      <c r="RLS2638" s="113"/>
      <c r="RLT2638" s="113"/>
      <c r="RLU2638" s="113"/>
      <c r="RLV2638" s="113"/>
      <c r="RLW2638" s="113"/>
      <c r="RLX2638" s="113"/>
      <c r="RLY2638" s="113"/>
      <c r="RLZ2638" s="113"/>
      <c r="RMA2638" s="113"/>
      <c r="RMB2638" s="113"/>
      <c r="RMC2638" s="113"/>
      <c r="RMD2638" s="113"/>
      <c r="RME2638" s="113"/>
      <c r="RMF2638" s="113"/>
      <c r="RMG2638" s="113"/>
      <c r="RMH2638" s="113"/>
      <c r="RMI2638" s="113"/>
      <c r="RMJ2638" s="113"/>
      <c r="RMK2638" s="113"/>
      <c r="RML2638" s="113"/>
      <c r="RMM2638" s="113"/>
      <c r="RMN2638" s="113"/>
      <c r="RMO2638" s="113"/>
      <c r="RMP2638" s="113"/>
      <c r="RMQ2638" s="113"/>
      <c r="RMR2638" s="113"/>
      <c r="RMS2638" s="113"/>
      <c r="RMT2638" s="113"/>
      <c r="RMU2638" s="113"/>
      <c r="RMV2638" s="113"/>
      <c r="RMW2638" s="113"/>
      <c r="RMX2638" s="113"/>
      <c r="RMY2638" s="113"/>
      <c r="RMZ2638" s="113"/>
      <c r="RNA2638" s="113"/>
      <c r="RNB2638" s="113"/>
      <c r="RNC2638" s="113"/>
      <c r="RND2638" s="113"/>
      <c r="RNE2638" s="113"/>
      <c r="RNF2638" s="113"/>
      <c r="RNG2638" s="113"/>
      <c r="RNH2638" s="113"/>
      <c r="RNI2638" s="113"/>
      <c r="RNJ2638" s="113"/>
      <c r="RNK2638" s="113"/>
      <c r="RNL2638" s="113"/>
      <c r="RNM2638" s="113"/>
      <c r="RNN2638" s="113"/>
      <c r="RNO2638" s="113"/>
      <c r="RNP2638" s="113"/>
      <c r="RNQ2638" s="113"/>
      <c r="RNR2638" s="113"/>
      <c r="RNS2638" s="113"/>
      <c r="RNT2638" s="113"/>
      <c r="RNU2638" s="113"/>
      <c r="RNV2638" s="113"/>
      <c r="RNW2638" s="113"/>
      <c r="RNX2638" s="113"/>
      <c r="RNY2638" s="113"/>
      <c r="RNZ2638" s="113"/>
      <c r="ROA2638" s="113"/>
      <c r="ROB2638" s="113"/>
      <c r="ROC2638" s="113"/>
      <c r="ROD2638" s="113"/>
      <c r="ROE2638" s="113"/>
      <c r="ROF2638" s="113"/>
      <c r="ROG2638" s="113"/>
      <c r="ROH2638" s="113"/>
      <c r="ROI2638" s="113"/>
      <c r="ROJ2638" s="113"/>
      <c r="ROK2638" s="113"/>
      <c r="ROL2638" s="113"/>
      <c r="ROM2638" s="113"/>
      <c r="RON2638" s="113"/>
      <c r="ROO2638" s="113"/>
      <c r="ROP2638" s="113"/>
      <c r="ROQ2638" s="113"/>
      <c r="ROR2638" s="113"/>
      <c r="ROS2638" s="113"/>
      <c r="ROT2638" s="113"/>
      <c r="ROU2638" s="113"/>
      <c r="ROV2638" s="113"/>
      <c r="ROW2638" s="113"/>
      <c r="ROX2638" s="113"/>
      <c r="ROY2638" s="113"/>
      <c r="ROZ2638" s="113"/>
      <c r="RPA2638" s="113"/>
      <c r="RPB2638" s="113"/>
      <c r="RPC2638" s="113"/>
      <c r="RPD2638" s="113"/>
      <c r="RPE2638" s="113"/>
      <c r="RPF2638" s="113"/>
      <c r="RPG2638" s="113"/>
      <c r="RPH2638" s="113"/>
      <c r="RPI2638" s="113"/>
      <c r="RPJ2638" s="113"/>
      <c r="RPK2638" s="113"/>
      <c r="RPL2638" s="113"/>
      <c r="RPM2638" s="113"/>
      <c r="RPN2638" s="113"/>
      <c r="RPO2638" s="113"/>
      <c r="RPP2638" s="113"/>
      <c r="RPQ2638" s="113"/>
      <c r="RPR2638" s="113"/>
      <c r="RPS2638" s="113"/>
      <c r="RPT2638" s="113"/>
      <c r="RPU2638" s="113"/>
      <c r="RPV2638" s="113"/>
      <c r="RPW2638" s="113"/>
      <c r="RPX2638" s="113"/>
      <c r="RPY2638" s="113"/>
      <c r="RPZ2638" s="113"/>
      <c r="RQA2638" s="113"/>
      <c r="RQB2638" s="113"/>
      <c r="RQC2638" s="113"/>
      <c r="RQD2638" s="113"/>
      <c r="RQE2638" s="113"/>
      <c r="RQF2638" s="113"/>
      <c r="RQG2638" s="113"/>
      <c r="RQH2638" s="113"/>
      <c r="RQI2638" s="113"/>
      <c r="RQJ2638" s="113"/>
      <c r="RQK2638" s="113"/>
      <c r="RQL2638" s="113"/>
      <c r="RQM2638" s="113"/>
      <c r="RQN2638" s="113"/>
      <c r="RQO2638" s="113"/>
      <c r="RQP2638" s="113"/>
      <c r="RQQ2638" s="113"/>
      <c r="RQR2638" s="113"/>
      <c r="RQS2638" s="113"/>
      <c r="RQT2638" s="113"/>
      <c r="RQU2638" s="113"/>
      <c r="RQV2638" s="113"/>
      <c r="RQW2638" s="113"/>
      <c r="RQX2638" s="113"/>
      <c r="RQY2638" s="113"/>
      <c r="RQZ2638" s="113"/>
      <c r="RRA2638" s="113"/>
      <c r="RRB2638" s="113"/>
      <c r="RRC2638" s="113"/>
      <c r="RRD2638" s="113"/>
      <c r="RRE2638" s="113"/>
      <c r="RRF2638" s="113"/>
      <c r="RRG2638" s="113"/>
      <c r="RRH2638" s="113"/>
      <c r="RRI2638" s="113"/>
      <c r="RRJ2638" s="113"/>
      <c r="RRK2638" s="113"/>
      <c r="RRL2638" s="113"/>
      <c r="RRM2638" s="113"/>
      <c r="RRN2638" s="113"/>
      <c r="RRO2638" s="113"/>
      <c r="RRP2638" s="113"/>
      <c r="RRQ2638" s="113"/>
      <c r="RRR2638" s="113"/>
      <c r="RRS2638" s="113"/>
      <c r="RRT2638" s="113"/>
      <c r="RRU2638" s="113"/>
      <c r="RRV2638" s="113"/>
      <c r="RRW2638" s="113"/>
      <c r="RRX2638" s="113"/>
      <c r="RRY2638" s="113"/>
      <c r="RRZ2638" s="113"/>
      <c r="RSA2638" s="113"/>
      <c r="RSB2638" s="113"/>
      <c r="RSC2638" s="113"/>
      <c r="RSD2638" s="113"/>
      <c r="RSE2638" s="113"/>
      <c r="RSF2638" s="113"/>
      <c r="RSG2638" s="113"/>
      <c r="RSH2638" s="113"/>
      <c r="RSI2638" s="113"/>
      <c r="RSJ2638" s="113"/>
      <c r="RSK2638" s="113"/>
      <c r="RSL2638" s="113"/>
      <c r="RSM2638" s="113"/>
      <c r="RSN2638" s="113"/>
      <c r="RSO2638" s="113"/>
      <c r="RSP2638" s="113"/>
      <c r="RSQ2638" s="113"/>
      <c r="RSR2638" s="113"/>
      <c r="RSS2638" s="113"/>
      <c r="RST2638" s="113"/>
      <c r="RSU2638" s="113"/>
      <c r="RSV2638" s="113"/>
      <c r="RSW2638" s="113"/>
      <c r="RSX2638" s="113"/>
      <c r="RSY2638" s="113"/>
      <c r="RSZ2638" s="113"/>
      <c r="RTA2638" s="113"/>
      <c r="RTB2638" s="113"/>
      <c r="RTC2638" s="113"/>
      <c r="RTD2638" s="113"/>
      <c r="RTE2638" s="113"/>
      <c r="RTF2638" s="113"/>
      <c r="RTG2638" s="113"/>
      <c r="RTH2638" s="113"/>
      <c r="RTI2638" s="113"/>
      <c r="RTJ2638" s="113"/>
      <c r="RTK2638" s="113"/>
      <c r="RTL2638" s="113"/>
      <c r="RTM2638" s="113"/>
      <c r="RTN2638" s="113"/>
      <c r="RTO2638" s="113"/>
      <c r="RTP2638" s="113"/>
      <c r="RTQ2638" s="113"/>
      <c r="RTR2638" s="113"/>
      <c r="RTS2638" s="113"/>
      <c r="RTT2638" s="113"/>
      <c r="RTU2638" s="113"/>
      <c r="RTV2638" s="113"/>
      <c r="RTW2638" s="113"/>
      <c r="RTX2638" s="113"/>
      <c r="RTY2638" s="113"/>
      <c r="RTZ2638" s="113"/>
      <c r="RUA2638" s="113"/>
      <c r="RUB2638" s="113"/>
      <c r="RUC2638" s="113"/>
      <c r="RUD2638" s="113"/>
      <c r="RUE2638" s="113"/>
      <c r="RUF2638" s="113"/>
      <c r="RUG2638" s="113"/>
      <c r="RUH2638" s="113"/>
      <c r="RUI2638" s="113"/>
      <c r="RUJ2638" s="113"/>
      <c r="RUK2638" s="113"/>
      <c r="RUL2638" s="113"/>
      <c r="RUM2638" s="113"/>
      <c r="RUN2638" s="113"/>
      <c r="RUO2638" s="113"/>
      <c r="RUP2638" s="113"/>
      <c r="RUQ2638" s="113"/>
      <c r="RUR2638" s="113"/>
      <c r="RUS2638" s="113"/>
      <c r="RUT2638" s="113"/>
      <c r="RUU2638" s="113"/>
      <c r="RUV2638" s="113"/>
      <c r="RUW2638" s="113"/>
      <c r="RUX2638" s="113"/>
      <c r="RUY2638" s="113"/>
      <c r="RUZ2638" s="113"/>
      <c r="RVA2638" s="113"/>
      <c r="RVB2638" s="113"/>
      <c r="RVC2638" s="113"/>
      <c r="RVD2638" s="113"/>
      <c r="RVE2638" s="113"/>
      <c r="RVF2638" s="113"/>
      <c r="RVG2638" s="113"/>
      <c r="RVH2638" s="113"/>
      <c r="RVI2638" s="113"/>
      <c r="RVJ2638" s="113"/>
      <c r="RVK2638" s="113"/>
      <c r="RVL2638" s="113"/>
      <c r="RVM2638" s="113"/>
      <c r="RVN2638" s="113"/>
      <c r="RVO2638" s="113"/>
      <c r="RVP2638" s="113"/>
      <c r="RVQ2638" s="113"/>
      <c r="RVR2638" s="113"/>
      <c r="RVS2638" s="113"/>
      <c r="RVT2638" s="113"/>
      <c r="RVU2638" s="113"/>
      <c r="RVV2638" s="113"/>
      <c r="RVW2638" s="113"/>
      <c r="RVX2638" s="113"/>
      <c r="RVY2638" s="113"/>
      <c r="RVZ2638" s="113"/>
      <c r="RWA2638" s="113"/>
      <c r="RWB2638" s="113"/>
      <c r="RWC2638" s="113"/>
      <c r="RWD2638" s="113"/>
      <c r="RWE2638" s="113"/>
      <c r="RWF2638" s="113"/>
      <c r="RWG2638" s="113"/>
      <c r="RWH2638" s="113"/>
      <c r="RWI2638" s="113"/>
      <c r="RWJ2638" s="113"/>
      <c r="RWK2638" s="113"/>
      <c r="RWL2638" s="113"/>
      <c r="RWM2638" s="113"/>
      <c r="RWN2638" s="113"/>
      <c r="RWO2638" s="113"/>
      <c r="RWP2638" s="113"/>
      <c r="RWQ2638" s="113"/>
      <c r="RWR2638" s="113"/>
      <c r="RWS2638" s="113"/>
      <c r="RWT2638" s="113"/>
      <c r="RWU2638" s="113"/>
      <c r="RWV2638" s="113"/>
      <c r="RWW2638" s="113"/>
      <c r="RWX2638" s="113"/>
      <c r="RWY2638" s="113"/>
      <c r="RWZ2638" s="113"/>
      <c r="RXA2638" s="113"/>
      <c r="RXB2638" s="113"/>
      <c r="RXC2638" s="113"/>
      <c r="RXD2638" s="113"/>
      <c r="RXE2638" s="113"/>
      <c r="RXF2638" s="113"/>
      <c r="RXG2638" s="113"/>
      <c r="RXH2638" s="113"/>
      <c r="RXI2638" s="113"/>
      <c r="RXJ2638" s="113"/>
      <c r="RXK2638" s="113"/>
      <c r="RXL2638" s="113"/>
      <c r="RXM2638" s="113"/>
      <c r="RXN2638" s="113"/>
      <c r="RXO2638" s="113"/>
      <c r="RXP2638" s="113"/>
      <c r="RXQ2638" s="113"/>
      <c r="RXR2638" s="113"/>
      <c r="RXS2638" s="113"/>
      <c r="RXT2638" s="113"/>
      <c r="RXU2638" s="113"/>
      <c r="RXV2638" s="113"/>
      <c r="RXW2638" s="113"/>
      <c r="RXX2638" s="113"/>
      <c r="RXY2638" s="113"/>
      <c r="RXZ2638" s="113"/>
      <c r="RYA2638" s="113"/>
      <c r="RYB2638" s="113"/>
      <c r="RYC2638" s="113"/>
      <c r="RYD2638" s="113"/>
      <c r="RYE2638" s="113"/>
      <c r="RYF2638" s="113"/>
      <c r="RYG2638" s="113"/>
      <c r="RYH2638" s="113"/>
      <c r="RYI2638" s="113"/>
      <c r="RYJ2638" s="113"/>
      <c r="RYK2638" s="113"/>
      <c r="RYL2638" s="113"/>
      <c r="RYM2638" s="113"/>
      <c r="RYN2638" s="113"/>
      <c r="RYO2638" s="113"/>
      <c r="RYP2638" s="113"/>
      <c r="RYQ2638" s="113"/>
      <c r="RYR2638" s="113"/>
      <c r="RYS2638" s="113"/>
      <c r="RYT2638" s="113"/>
      <c r="RYU2638" s="113"/>
      <c r="RYV2638" s="113"/>
      <c r="RYW2638" s="113"/>
      <c r="RYX2638" s="113"/>
      <c r="RYY2638" s="113"/>
      <c r="RYZ2638" s="113"/>
      <c r="RZA2638" s="113"/>
      <c r="RZB2638" s="113"/>
      <c r="RZC2638" s="113"/>
      <c r="RZD2638" s="113"/>
      <c r="RZE2638" s="113"/>
      <c r="RZF2638" s="113"/>
      <c r="RZG2638" s="113"/>
      <c r="RZH2638" s="113"/>
      <c r="RZI2638" s="113"/>
      <c r="RZJ2638" s="113"/>
      <c r="RZK2638" s="113"/>
      <c r="RZL2638" s="113"/>
      <c r="RZM2638" s="113"/>
      <c r="RZN2638" s="113"/>
      <c r="RZO2638" s="113"/>
      <c r="RZP2638" s="113"/>
      <c r="RZQ2638" s="113"/>
      <c r="RZR2638" s="113"/>
      <c r="RZS2638" s="113"/>
      <c r="RZT2638" s="113"/>
      <c r="RZU2638" s="113"/>
      <c r="RZV2638" s="113"/>
      <c r="RZW2638" s="113"/>
      <c r="RZX2638" s="113"/>
      <c r="RZY2638" s="113"/>
      <c r="RZZ2638" s="113"/>
      <c r="SAA2638" s="113"/>
      <c r="SAB2638" s="113"/>
      <c r="SAC2638" s="113"/>
      <c r="SAD2638" s="113"/>
      <c r="SAE2638" s="113"/>
      <c r="SAF2638" s="113"/>
      <c r="SAG2638" s="113"/>
      <c r="SAH2638" s="113"/>
      <c r="SAI2638" s="113"/>
      <c r="SAJ2638" s="113"/>
      <c r="SAK2638" s="113"/>
      <c r="SAL2638" s="113"/>
      <c r="SAM2638" s="113"/>
      <c r="SAN2638" s="113"/>
      <c r="SAO2638" s="113"/>
      <c r="SAP2638" s="113"/>
      <c r="SAQ2638" s="113"/>
      <c r="SAR2638" s="113"/>
      <c r="SAS2638" s="113"/>
      <c r="SAT2638" s="113"/>
      <c r="SAU2638" s="113"/>
      <c r="SAV2638" s="113"/>
      <c r="SAW2638" s="113"/>
      <c r="SAX2638" s="113"/>
      <c r="SAY2638" s="113"/>
      <c r="SAZ2638" s="113"/>
      <c r="SBA2638" s="113"/>
      <c r="SBB2638" s="113"/>
      <c r="SBC2638" s="113"/>
      <c r="SBD2638" s="113"/>
      <c r="SBE2638" s="113"/>
      <c r="SBF2638" s="113"/>
      <c r="SBG2638" s="113"/>
      <c r="SBH2638" s="113"/>
      <c r="SBI2638" s="113"/>
      <c r="SBJ2638" s="113"/>
      <c r="SBK2638" s="113"/>
      <c r="SBL2638" s="113"/>
      <c r="SBM2638" s="113"/>
      <c r="SBN2638" s="113"/>
      <c r="SBO2638" s="113"/>
      <c r="SBP2638" s="113"/>
      <c r="SBQ2638" s="113"/>
      <c r="SBR2638" s="113"/>
      <c r="SBS2638" s="113"/>
      <c r="SBT2638" s="113"/>
      <c r="SBU2638" s="113"/>
      <c r="SBV2638" s="113"/>
      <c r="SBW2638" s="113"/>
      <c r="SBX2638" s="113"/>
      <c r="SBY2638" s="113"/>
      <c r="SBZ2638" s="113"/>
      <c r="SCA2638" s="113"/>
      <c r="SCB2638" s="113"/>
      <c r="SCC2638" s="113"/>
      <c r="SCD2638" s="113"/>
      <c r="SCE2638" s="113"/>
      <c r="SCF2638" s="113"/>
      <c r="SCG2638" s="113"/>
      <c r="SCH2638" s="113"/>
      <c r="SCI2638" s="113"/>
      <c r="SCJ2638" s="113"/>
      <c r="SCK2638" s="113"/>
      <c r="SCL2638" s="113"/>
      <c r="SCM2638" s="113"/>
      <c r="SCN2638" s="113"/>
      <c r="SCO2638" s="113"/>
      <c r="SCP2638" s="113"/>
      <c r="SCQ2638" s="113"/>
      <c r="SCR2638" s="113"/>
      <c r="SCS2638" s="113"/>
      <c r="SCT2638" s="113"/>
      <c r="SCU2638" s="113"/>
      <c r="SCV2638" s="113"/>
      <c r="SCW2638" s="113"/>
      <c r="SCX2638" s="113"/>
      <c r="SCY2638" s="113"/>
      <c r="SCZ2638" s="113"/>
      <c r="SDA2638" s="113"/>
      <c r="SDB2638" s="113"/>
      <c r="SDC2638" s="113"/>
      <c r="SDD2638" s="113"/>
      <c r="SDE2638" s="113"/>
      <c r="SDF2638" s="113"/>
      <c r="SDG2638" s="113"/>
      <c r="SDH2638" s="113"/>
      <c r="SDI2638" s="113"/>
      <c r="SDJ2638" s="113"/>
      <c r="SDK2638" s="113"/>
      <c r="SDL2638" s="113"/>
      <c r="SDM2638" s="113"/>
      <c r="SDN2638" s="113"/>
      <c r="SDO2638" s="113"/>
      <c r="SDP2638" s="113"/>
      <c r="SDQ2638" s="113"/>
      <c r="SDR2638" s="113"/>
      <c r="SDS2638" s="113"/>
      <c r="SDT2638" s="113"/>
      <c r="SDU2638" s="113"/>
      <c r="SDV2638" s="113"/>
      <c r="SDW2638" s="113"/>
      <c r="SDX2638" s="113"/>
      <c r="SDY2638" s="113"/>
      <c r="SDZ2638" s="113"/>
      <c r="SEA2638" s="113"/>
      <c r="SEB2638" s="113"/>
      <c r="SEC2638" s="113"/>
      <c r="SED2638" s="113"/>
      <c r="SEE2638" s="113"/>
      <c r="SEF2638" s="113"/>
      <c r="SEG2638" s="113"/>
      <c r="SEH2638" s="113"/>
      <c r="SEI2638" s="113"/>
      <c r="SEJ2638" s="113"/>
      <c r="SEK2638" s="113"/>
      <c r="SEL2638" s="113"/>
      <c r="SEM2638" s="113"/>
      <c r="SEN2638" s="113"/>
      <c r="SEO2638" s="113"/>
      <c r="SEP2638" s="113"/>
      <c r="SEQ2638" s="113"/>
      <c r="SER2638" s="113"/>
      <c r="SES2638" s="113"/>
      <c r="SET2638" s="113"/>
      <c r="SEU2638" s="113"/>
      <c r="SEV2638" s="113"/>
      <c r="SEW2638" s="113"/>
      <c r="SEX2638" s="113"/>
      <c r="SEY2638" s="113"/>
      <c r="SEZ2638" s="113"/>
      <c r="SFA2638" s="113"/>
      <c r="SFB2638" s="113"/>
      <c r="SFC2638" s="113"/>
      <c r="SFD2638" s="113"/>
      <c r="SFE2638" s="113"/>
      <c r="SFF2638" s="113"/>
      <c r="SFG2638" s="113"/>
      <c r="SFH2638" s="113"/>
      <c r="SFI2638" s="113"/>
      <c r="SFJ2638" s="113"/>
      <c r="SFK2638" s="113"/>
      <c r="SFL2638" s="113"/>
      <c r="SFM2638" s="113"/>
      <c r="SFN2638" s="113"/>
      <c r="SFO2638" s="113"/>
      <c r="SFP2638" s="113"/>
      <c r="SFQ2638" s="113"/>
      <c r="SFR2638" s="113"/>
      <c r="SFS2638" s="113"/>
      <c r="SFT2638" s="113"/>
      <c r="SFU2638" s="113"/>
      <c r="SFV2638" s="113"/>
      <c r="SFW2638" s="113"/>
      <c r="SFX2638" s="113"/>
      <c r="SFY2638" s="113"/>
      <c r="SFZ2638" s="113"/>
      <c r="SGA2638" s="113"/>
      <c r="SGB2638" s="113"/>
      <c r="SGC2638" s="113"/>
      <c r="SGD2638" s="113"/>
      <c r="SGE2638" s="113"/>
      <c r="SGF2638" s="113"/>
      <c r="SGG2638" s="113"/>
      <c r="SGH2638" s="113"/>
      <c r="SGI2638" s="113"/>
      <c r="SGJ2638" s="113"/>
      <c r="SGK2638" s="113"/>
      <c r="SGL2638" s="113"/>
      <c r="SGM2638" s="113"/>
      <c r="SGN2638" s="113"/>
      <c r="SGO2638" s="113"/>
      <c r="SGP2638" s="113"/>
      <c r="SGQ2638" s="113"/>
      <c r="SGR2638" s="113"/>
      <c r="SGS2638" s="113"/>
      <c r="SGT2638" s="113"/>
      <c r="SGU2638" s="113"/>
      <c r="SGV2638" s="113"/>
      <c r="SGW2638" s="113"/>
      <c r="SGX2638" s="113"/>
      <c r="SGY2638" s="113"/>
      <c r="SGZ2638" s="113"/>
      <c r="SHA2638" s="113"/>
      <c r="SHB2638" s="113"/>
      <c r="SHC2638" s="113"/>
      <c r="SHD2638" s="113"/>
      <c r="SHE2638" s="113"/>
      <c r="SHF2638" s="113"/>
      <c r="SHG2638" s="113"/>
      <c r="SHH2638" s="113"/>
      <c r="SHI2638" s="113"/>
      <c r="SHJ2638" s="113"/>
      <c r="SHK2638" s="113"/>
      <c r="SHL2638" s="113"/>
      <c r="SHM2638" s="113"/>
      <c r="SHN2638" s="113"/>
      <c r="SHO2638" s="113"/>
      <c r="SHP2638" s="113"/>
      <c r="SHQ2638" s="113"/>
      <c r="SHR2638" s="113"/>
      <c r="SHS2638" s="113"/>
      <c r="SHT2638" s="113"/>
      <c r="SHU2638" s="113"/>
      <c r="SHV2638" s="113"/>
      <c r="SHW2638" s="113"/>
      <c r="SHX2638" s="113"/>
      <c r="SHY2638" s="113"/>
      <c r="SHZ2638" s="113"/>
      <c r="SIA2638" s="113"/>
      <c r="SIB2638" s="113"/>
      <c r="SIC2638" s="113"/>
      <c r="SID2638" s="113"/>
      <c r="SIE2638" s="113"/>
      <c r="SIF2638" s="113"/>
      <c r="SIG2638" s="113"/>
      <c r="SIH2638" s="113"/>
      <c r="SII2638" s="113"/>
      <c r="SIJ2638" s="113"/>
      <c r="SIK2638" s="113"/>
      <c r="SIL2638" s="113"/>
      <c r="SIM2638" s="113"/>
      <c r="SIN2638" s="113"/>
      <c r="SIO2638" s="113"/>
      <c r="SIP2638" s="113"/>
      <c r="SIQ2638" s="113"/>
      <c r="SIR2638" s="113"/>
      <c r="SIS2638" s="113"/>
      <c r="SIT2638" s="113"/>
      <c r="SIU2638" s="113"/>
      <c r="SIV2638" s="113"/>
      <c r="SIW2638" s="113"/>
      <c r="SIX2638" s="113"/>
      <c r="SIY2638" s="113"/>
      <c r="SIZ2638" s="113"/>
      <c r="SJA2638" s="113"/>
      <c r="SJB2638" s="113"/>
      <c r="SJC2638" s="113"/>
      <c r="SJD2638" s="113"/>
      <c r="SJE2638" s="113"/>
      <c r="SJF2638" s="113"/>
      <c r="SJG2638" s="113"/>
      <c r="SJH2638" s="113"/>
      <c r="SJI2638" s="113"/>
      <c r="SJJ2638" s="113"/>
      <c r="SJK2638" s="113"/>
      <c r="SJL2638" s="113"/>
      <c r="SJM2638" s="113"/>
      <c r="SJN2638" s="113"/>
      <c r="SJO2638" s="113"/>
      <c r="SJP2638" s="113"/>
      <c r="SJQ2638" s="113"/>
      <c r="SJR2638" s="113"/>
      <c r="SJS2638" s="113"/>
      <c r="SJT2638" s="113"/>
      <c r="SJU2638" s="113"/>
      <c r="SJV2638" s="113"/>
      <c r="SJW2638" s="113"/>
      <c r="SJX2638" s="113"/>
      <c r="SJY2638" s="113"/>
      <c r="SJZ2638" s="113"/>
      <c r="SKA2638" s="113"/>
      <c r="SKB2638" s="113"/>
      <c r="SKC2638" s="113"/>
      <c r="SKD2638" s="113"/>
      <c r="SKE2638" s="113"/>
      <c r="SKF2638" s="113"/>
      <c r="SKG2638" s="113"/>
      <c r="SKH2638" s="113"/>
      <c r="SKI2638" s="113"/>
      <c r="SKJ2638" s="113"/>
      <c r="SKK2638" s="113"/>
      <c r="SKL2638" s="113"/>
      <c r="SKM2638" s="113"/>
      <c r="SKN2638" s="113"/>
      <c r="SKO2638" s="113"/>
      <c r="SKP2638" s="113"/>
      <c r="SKQ2638" s="113"/>
      <c r="SKR2638" s="113"/>
      <c r="SKS2638" s="113"/>
      <c r="SKT2638" s="113"/>
      <c r="SKU2638" s="113"/>
      <c r="SKV2638" s="113"/>
      <c r="SKW2638" s="113"/>
      <c r="SKX2638" s="113"/>
      <c r="SKY2638" s="113"/>
      <c r="SKZ2638" s="113"/>
      <c r="SLA2638" s="113"/>
      <c r="SLB2638" s="113"/>
      <c r="SLC2638" s="113"/>
      <c r="SLD2638" s="113"/>
      <c r="SLE2638" s="113"/>
      <c r="SLF2638" s="113"/>
      <c r="SLG2638" s="113"/>
      <c r="SLH2638" s="113"/>
      <c r="SLI2638" s="113"/>
      <c r="SLJ2638" s="113"/>
      <c r="SLK2638" s="113"/>
      <c r="SLL2638" s="113"/>
      <c r="SLM2638" s="113"/>
      <c r="SLN2638" s="113"/>
      <c r="SLO2638" s="113"/>
      <c r="SLP2638" s="113"/>
      <c r="SLQ2638" s="113"/>
      <c r="SLR2638" s="113"/>
      <c r="SLS2638" s="113"/>
      <c r="SLT2638" s="113"/>
      <c r="SLU2638" s="113"/>
      <c r="SLV2638" s="113"/>
      <c r="SLW2638" s="113"/>
      <c r="SLX2638" s="113"/>
      <c r="SLY2638" s="113"/>
      <c r="SLZ2638" s="113"/>
      <c r="SMA2638" s="113"/>
      <c r="SMB2638" s="113"/>
      <c r="SMC2638" s="113"/>
      <c r="SMD2638" s="113"/>
      <c r="SME2638" s="113"/>
      <c r="SMF2638" s="113"/>
      <c r="SMG2638" s="113"/>
      <c r="SMH2638" s="113"/>
      <c r="SMI2638" s="113"/>
      <c r="SMJ2638" s="113"/>
      <c r="SMK2638" s="113"/>
      <c r="SML2638" s="113"/>
      <c r="SMM2638" s="113"/>
      <c r="SMN2638" s="113"/>
      <c r="SMO2638" s="113"/>
      <c r="SMP2638" s="113"/>
      <c r="SMQ2638" s="113"/>
      <c r="SMR2638" s="113"/>
      <c r="SMS2638" s="113"/>
      <c r="SMT2638" s="113"/>
      <c r="SMU2638" s="113"/>
      <c r="SMV2638" s="113"/>
      <c r="SMW2638" s="113"/>
      <c r="SMX2638" s="113"/>
      <c r="SMY2638" s="113"/>
      <c r="SMZ2638" s="113"/>
      <c r="SNA2638" s="113"/>
      <c r="SNB2638" s="113"/>
      <c r="SNC2638" s="113"/>
      <c r="SND2638" s="113"/>
      <c r="SNE2638" s="113"/>
      <c r="SNF2638" s="113"/>
      <c r="SNG2638" s="113"/>
      <c r="SNH2638" s="113"/>
      <c r="SNI2638" s="113"/>
      <c r="SNJ2638" s="113"/>
      <c r="SNK2638" s="113"/>
      <c r="SNL2638" s="113"/>
      <c r="SNM2638" s="113"/>
      <c r="SNN2638" s="113"/>
      <c r="SNO2638" s="113"/>
      <c r="SNP2638" s="113"/>
      <c r="SNQ2638" s="113"/>
      <c r="SNR2638" s="113"/>
      <c r="SNS2638" s="113"/>
      <c r="SNT2638" s="113"/>
      <c r="SNU2638" s="113"/>
      <c r="SNV2638" s="113"/>
      <c r="SNW2638" s="113"/>
      <c r="SNX2638" s="113"/>
      <c r="SNY2638" s="113"/>
      <c r="SNZ2638" s="113"/>
      <c r="SOA2638" s="113"/>
      <c r="SOB2638" s="113"/>
      <c r="SOC2638" s="113"/>
      <c r="SOD2638" s="113"/>
      <c r="SOE2638" s="113"/>
      <c r="SOF2638" s="113"/>
      <c r="SOG2638" s="113"/>
      <c r="SOH2638" s="113"/>
      <c r="SOI2638" s="113"/>
      <c r="SOJ2638" s="113"/>
      <c r="SOK2638" s="113"/>
      <c r="SOL2638" s="113"/>
      <c r="SOM2638" s="113"/>
      <c r="SON2638" s="113"/>
      <c r="SOO2638" s="113"/>
      <c r="SOP2638" s="113"/>
      <c r="SOQ2638" s="113"/>
      <c r="SOR2638" s="113"/>
      <c r="SOS2638" s="113"/>
      <c r="SOT2638" s="113"/>
      <c r="SOU2638" s="113"/>
      <c r="SOV2638" s="113"/>
      <c r="SOW2638" s="113"/>
      <c r="SOX2638" s="113"/>
      <c r="SOY2638" s="113"/>
      <c r="SOZ2638" s="113"/>
      <c r="SPA2638" s="113"/>
      <c r="SPB2638" s="113"/>
      <c r="SPC2638" s="113"/>
      <c r="SPD2638" s="113"/>
      <c r="SPE2638" s="113"/>
      <c r="SPF2638" s="113"/>
      <c r="SPG2638" s="113"/>
      <c r="SPH2638" s="113"/>
      <c r="SPI2638" s="113"/>
      <c r="SPJ2638" s="113"/>
      <c r="SPK2638" s="113"/>
      <c r="SPL2638" s="113"/>
      <c r="SPM2638" s="113"/>
      <c r="SPN2638" s="113"/>
      <c r="SPO2638" s="113"/>
      <c r="SPP2638" s="113"/>
      <c r="SPQ2638" s="113"/>
      <c r="SPR2638" s="113"/>
      <c r="SPS2638" s="113"/>
      <c r="SPT2638" s="113"/>
      <c r="SPU2638" s="113"/>
      <c r="SPV2638" s="113"/>
      <c r="SPW2638" s="113"/>
      <c r="SPX2638" s="113"/>
      <c r="SPY2638" s="113"/>
      <c r="SPZ2638" s="113"/>
      <c r="SQA2638" s="113"/>
      <c r="SQB2638" s="113"/>
      <c r="SQC2638" s="113"/>
      <c r="SQD2638" s="113"/>
      <c r="SQE2638" s="113"/>
      <c r="SQF2638" s="113"/>
      <c r="SQG2638" s="113"/>
      <c r="SQH2638" s="113"/>
      <c r="SQI2638" s="113"/>
      <c r="SQJ2638" s="113"/>
      <c r="SQK2638" s="113"/>
      <c r="SQL2638" s="113"/>
      <c r="SQM2638" s="113"/>
      <c r="SQN2638" s="113"/>
      <c r="SQO2638" s="113"/>
      <c r="SQP2638" s="113"/>
      <c r="SQQ2638" s="113"/>
      <c r="SQR2638" s="113"/>
      <c r="SQS2638" s="113"/>
      <c r="SQT2638" s="113"/>
      <c r="SQU2638" s="113"/>
      <c r="SQV2638" s="113"/>
      <c r="SQW2638" s="113"/>
      <c r="SQX2638" s="113"/>
      <c r="SQY2638" s="113"/>
      <c r="SQZ2638" s="113"/>
      <c r="SRA2638" s="113"/>
      <c r="SRB2638" s="113"/>
      <c r="SRC2638" s="113"/>
      <c r="SRD2638" s="113"/>
      <c r="SRE2638" s="113"/>
      <c r="SRF2638" s="113"/>
      <c r="SRG2638" s="113"/>
      <c r="SRH2638" s="113"/>
      <c r="SRI2638" s="113"/>
      <c r="SRJ2638" s="113"/>
      <c r="SRK2638" s="113"/>
      <c r="SRL2638" s="113"/>
      <c r="SRM2638" s="113"/>
      <c r="SRN2638" s="113"/>
      <c r="SRO2638" s="113"/>
      <c r="SRP2638" s="113"/>
      <c r="SRQ2638" s="113"/>
      <c r="SRR2638" s="113"/>
      <c r="SRS2638" s="113"/>
      <c r="SRT2638" s="113"/>
      <c r="SRU2638" s="113"/>
      <c r="SRV2638" s="113"/>
      <c r="SRW2638" s="113"/>
      <c r="SRX2638" s="113"/>
      <c r="SRY2638" s="113"/>
      <c r="SRZ2638" s="113"/>
      <c r="SSA2638" s="113"/>
      <c r="SSB2638" s="113"/>
      <c r="SSC2638" s="113"/>
      <c r="SSD2638" s="113"/>
      <c r="SSE2638" s="113"/>
      <c r="SSF2638" s="113"/>
      <c r="SSG2638" s="113"/>
      <c r="SSH2638" s="113"/>
      <c r="SSI2638" s="113"/>
      <c r="SSJ2638" s="113"/>
      <c r="SSK2638" s="113"/>
      <c r="SSL2638" s="113"/>
      <c r="SSM2638" s="113"/>
      <c r="SSN2638" s="113"/>
      <c r="SSO2638" s="113"/>
      <c r="SSP2638" s="113"/>
      <c r="SSQ2638" s="113"/>
      <c r="SSR2638" s="113"/>
      <c r="SSS2638" s="113"/>
      <c r="SST2638" s="113"/>
      <c r="SSU2638" s="113"/>
      <c r="SSV2638" s="113"/>
      <c r="SSW2638" s="113"/>
      <c r="SSX2638" s="113"/>
      <c r="SSY2638" s="113"/>
      <c r="SSZ2638" s="113"/>
      <c r="STA2638" s="113"/>
      <c r="STB2638" s="113"/>
      <c r="STC2638" s="113"/>
      <c r="STD2638" s="113"/>
      <c r="STE2638" s="113"/>
      <c r="STF2638" s="113"/>
      <c r="STG2638" s="113"/>
      <c r="STH2638" s="113"/>
      <c r="STI2638" s="113"/>
      <c r="STJ2638" s="113"/>
      <c r="STK2638" s="113"/>
      <c r="STL2638" s="113"/>
      <c r="STM2638" s="113"/>
      <c r="STN2638" s="113"/>
      <c r="STO2638" s="113"/>
      <c r="STP2638" s="113"/>
      <c r="STQ2638" s="113"/>
      <c r="STR2638" s="113"/>
      <c r="STS2638" s="113"/>
      <c r="STT2638" s="113"/>
      <c r="STU2638" s="113"/>
      <c r="STV2638" s="113"/>
      <c r="STW2638" s="113"/>
      <c r="STX2638" s="113"/>
      <c r="STY2638" s="113"/>
      <c r="STZ2638" s="113"/>
      <c r="SUA2638" s="113"/>
      <c r="SUB2638" s="113"/>
      <c r="SUC2638" s="113"/>
      <c r="SUD2638" s="113"/>
      <c r="SUE2638" s="113"/>
      <c r="SUF2638" s="113"/>
      <c r="SUG2638" s="113"/>
      <c r="SUH2638" s="113"/>
      <c r="SUI2638" s="113"/>
      <c r="SUJ2638" s="113"/>
      <c r="SUK2638" s="113"/>
      <c r="SUL2638" s="113"/>
      <c r="SUM2638" s="113"/>
      <c r="SUN2638" s="113"/>
      <c r="SUO2638" s="113"/>
      <c r="SUP2638" s="113"/>
      <c r="SUQ2638" s="113"/>
      <c r="SUR2638" s="113"/>
      <c r="SUS2638" s="113"/>
      <c r="SUT2638" s="113"/>
      <c r="SUU2638" s="113"/>
      <c r="SUV2638" s="113"/>
      <c r="SUW2638" s="113"/>
      <c r="SUX2638" s="113"/>
      <c r="SUY2638" s="113"/>
      <c r="SUZ2638" s="113"/>
      <c r="SVA2638" s="113"/>
      <c r="SVB2638" s="113"/>
      <c r="SVC2638" s="113"/>
      <c r="SVD2638" s="113"/>
      <c r="SVE2638" s="113"/>
      <c r="SVF2638" s="113"/>
      <c r="SVG2638" s="113"/>
      <c r="SVH2638" s="113"/>
      <c r="SVI2638" s="113"/>
      <c r="SVJ2638" s="113"/>
      <c r="SVK2638" s="113"/>
      <c r="SVL2638" s="113"/>
      <c r="SVM2638" s="113"/>
      <c r="SVN2638" s="113"/>
      <c r="SVO2638" s="113"/>
      <c r="SVP2638" s="113"/>
      <c r="SVQ2638" s="113"/>
      <c r="SVR2638" s="113"/>
      <c r="SVS2638" s="113"/>
      <c r="SVT2638" s="113"/>
      <c r="SVU2638" s="113"/>
      <c r="SVV2638" s="113"/>
      <c r="SVW2638" s="113"/>
      <c r="SVX2638" s="113"/>
      <c r="SVY2638" s="113"/>
      <c r="SVZ2638" s="113"/>
      <c r="SWA2638" s="113"/>
      <c r="SWB2638" s="113"/>
      <c r="SWC2638" s="113"/>
      <c r="SWD2638" s="113"/>
      <c r="SWE2638" s="113"/>
      <c r="SWF2638" s="113"/>
      <c r="SWG2638" s="113"/>
      <c r="SWH2638" s="113"/>
      <c r="SWI2638" s="113"/>
      <c r="SWJ2638" s="113"/>
      <c r="SWK2638" s="113"/>
      <c r="SWL2638" s="113"/>
      <c r="SWM2638" s="113"/>
      <c r="SWN2638" s="113"/>
      <c r="SWO2638" s="113"/>
      <c r="SWP2638" s="113"/>
      <c r="SWQ2638" s="113"/>
      <c r="SWR2638" s="113"/>
      <c r="SWS2638" s="113"/>
      <c r="SWT2638" s="113"/>
      <c r="SWU2638" s="113"/>
      <c r="SWV2638" s="113"/>
      <c r="SWW2638" s="113"/>
      <c r="SWX2638" s="113"/>
      <c r="SWY2638" s="113"/>
      <c r="SWZ2638" s="113"/>
      <c r="SXA2638" s="113"/>
      <c r="SXB2638" s="113"/>
      <c r="SXC2638" s="113"/>
      <c r="SXD2638" s="113"/>
      <c r="SXE2638" s="113"/>
      <c r="SXF2638" s="113"/>
      <c r="SXG2638" s="113"/>
      <c r="SXH2638" s="113"/>
      <c r="SXI2638" s="113"/>
      <c r="SXJ2638" s="113"/>
      <c r="SXK2638" s="113"/>
      <c r="SXL2638" s="113"/>
      <c r="SXM2638" s="113"/>
      <c r="SXN2638" s="113"/>
      <c r="SXO2638" s="113"/>
      <c r="SXP2638" s="113"/>
      <c r="SXQ2638" s="113"/>
      <c r="SXR2638" s="113"/>
      <c r="SXS2638" s="113"/>
      <c r="SXT2638" s="113"/>
      <c r="SXU2638" s="113"/>
      <c r="SXV2638" s="113"/>
      <c r="SXW2638" s="113"/>
      <c r="SXX2638" s="113"/>
      <c r="SXY2638" s="113"/>
      <c r="SXZ2638" s="113"/>
      <c r="SYA2638" s="113"/>
      <c r="SYB2638" s="113"/>
      <c r="SYC2638" s="113"/>
      <c r="SYD2638" s="113"/>
      <c r="SYE2638" s="113"/>
      <c r="SYF2638" s="113"/>
      <c r="SYG2638" s="113"/>
      <c r="SYH2638" s="113"/>
      <c r="SYI2638" s="113"/>
      <c r="SYJ2638" s="113"/>
      <c r="SYK2638" s="113"/>
      <c r="SYL2638" s="113"/>
      <c r="SYM2638" s="113"/>
      <c r="SYN2638" s="113"/>
      <c r="SYO2638" s="113"/>
      <c r="SYP2638" s="113"/>
      <c r="SYQ2638" s="113"/>
      <c r="SYR2638" s="113"/>
      <c r="SYS2638" s="113"/>
      <c r="SYT2638" s="113"/>
      <c r="SYU2638" s="113"/>
      <c r="SYV2638" s="113"/>
      <c r="SYW2638" s="113"/>
      <c r="SYX2638" s="113"/>
      <c r="SYY2638" s="113"/>
      <c r="SYZ2638" s="113"/>
      <c r="SZA2638" s="113"/>
      <c r="SZB2638" s="113"/>
      <c r="SZC2638" s="113"/>
      <c r="SZD2638" s="113"/>
      <c r="SZE2638" s="113"/>
      <c r="SZF2638" s="113"/>
      <c r="SZG2638" s="113"/>
      <c r="SZH2638" s="113"/>
      <c r="SZI2638" s="113"/>
      <c r="SZJ2638" s="113"/>
      <c r="SZK2638" s="113"/>
      <c r="SZL2638" s="113"/>
      <c r="SZM2638" s="113"/>
      <c r="SZN2638" s="113"/>
      <c r="SZO2638" s="113"/>
      <c r="SZP2638" s="113"/>
      <c r="SZQ2638" s="113"/>
      <c r="SZR2638" s="113"/>
      <c r="SZS2638" s="113"/>
      <c r="SZT2638" s="113"/>
      <c r="SZU2638" s="113"/>
      <c r="SZV2638" s="113"/>
      <c r="SZW2638" s="113"/>
      <c r="SZX2638" s="113"/>
      <c r="SZY2638" s="113"/>
      <c r="SZZ2638" s="113"/>
      <c r="TAA2638" s="113"/>
      <c r="TAB2638" s="113"/>
      <c r="TAC2638" s="113"/>
      <c r="TAD2638" s="113"/>
      <c r="TAE2638" s="113"/>
      <c r="TAF2638" s="113"/>
      <c r="TAG2638" s="113"/>
      <c r="TAH2638" s="113"/>
      <c r="TAI2638" s="113"/>
      <c r="TAJ2638" s="113"/>
      <c r="TAK2638" s="113"/>
      <c r="TAL2638" s="113"/>
      <c r="TAM2638" s="113"/>
      <c r="TAN2638" s="113"/>
      <c r="TAO2638" s="113"/>
      <c r="TAP2638" s="113"/>
      <c r="TAQ2638" s="113"/>
      <c r="TAR2638" s="113"/>
      <c r="TAS2638" s="113"/>
      <c r="TAT2638" s="113"/>
      <c r="TAU2638" s="113"/>
      <c r="TAV2638" s="113"/>
      <c r="TAW2638" s="113"/>
      <c r="TAX2638" s="113"/>
      <c r="TAY2638" s="113"/>
      <c r="TAZ2638" s="113"/>
      <c r="TBA2638" s="113"/>
      <c r="TBB2638" s="113"/>
      <c r="TBC2638" s="113"/>
      <c r="TBD2638" s="113"/>
      <c r="TBE2638" s="113"/>
      <c r="TBF2638" s="113"/>
      <c r="TBG2638" s="113"/>
      <c r="TBH2638" s="113"/>
      <c r="TBI2638" s="113"/>
      <c r="TBJ2638" s="113"/>
      <c r="TBK2638" s="113"/>
      <c r="TBL2638" s="113"/>
      <c r="TBM2638" s="113"/>
      <c r="TBN2638" s="113"/>
      <c r="TBO2638" s="113"/>
      <c r="TBP2638" s="113"/>
      <c r="TBQ2638" s="113"/>
      <c r="TBR2638" s="113"/>
      <c r="TBS2638" s="113"/>
      <c r="TBT2638" s="113"/>
      <c r="TBU2638" s="113"/>
      <c r="TBV2638" s="113"/>
      <c r="TBW2638" s="113"/>
      <c r="TBX2638" s="113"/>
      <c r="TBY2638" s="113"/>
      <c r="TBZ2638" s="113"/>
      <c r="TCA2638" s="113"/>
      <c r="TCB2638" s="113"/>
      <c r="TCC2638" s="113"/>
      <c r="TCD2638" s="113"/>
      <c r="TCE2638" s="113"/>
      <c r="TCF2638" s="113"/>
      <c r="TCG2638" s="113"/>
      <c r="TCH2638" s="113"/>
      <c r="TCI2638" s="113"/>
      <c r="TCJ2638" s="113"/>
      <c r="TCK2638" s="113"/>
      <c r="TCL2638" s="113"/>
      <c r="TCM2638" s="113"/>
      <c r="TCN2638" s="113"/>
      <c r="TCO2638" s="113"/>
      <c r="TCP2638" s="113"/>
      <c r="TCQ2638" s="113"/>
      <c r="TCR2638" s="113"/>
      <c r="TCS2638" s="113"/>
      <c r="TCT2638" s="113"/>
      <c r="TCU2638" s="113"/>
      <c r="TCV2638" s="113"/>
      <c r="TCW2638" s="113"/>
      <c r="TCX2638" s="113"/>
      <c r="TCY2638" s="113"/>
      <c r="TCZ2638" s="113"/>
      <c r="TDA2638" s="113"/>
      <c r="TDB2638" s="113"/>
      <c r="TDC2638" s="113"/>
      <c r="TDD2638" s="113"/>
      <c r="TDE2638" s="113"/>
      <c r="TDF2638" s="113"/>
      <c r="TDG2638" s="113"/>
      <c r="TDH2638" s="113"/>
      <c r="TDI2638" s="113"/>
      <c r="TDJ2638" s="113"/>
      <c r="TDK2638" s="113"/>
      <c r="TDL2638" s="113"/>
      <c r="TDM2638" s="113"/>
      <c r="TDN2638" s="113"/>
      <c r="TDO2638" s="113"/>
      <c r="TDP2638" s="113"/>
      <c r="TDQ2638" s="113"/>
      <c r="TDR2638" s="113"/>
      <c r="TDS2638" s="113"/>
      <c r="TDT2638" s="113"/>
      <c r="TDU2638" s="113"/>
      <c r="TDV2638" s="113"/>
      <c r="TDW2638" s="113"/>
      <c r="TDX2638" s="113"/>
      <c r="TDY2638" s="113"/>
      <c r="TDZ2638" s="113"/>
      <c r="TEA2638" s="113"/>
      <c r="TEB2638" s="113"/>
      <c r="TEC2638" s="113"/>
      <c r="TED2638" s="113"/>
      <c r="TEE2638" s="113"/>
      <c r="TEF2638" s="113"/>
      <c r="TEG2638" s="113"/>
      <c r="TEH2638" s="113"/>
      <c r="TEI2638" s="113"/>
      <c r="TEJ2638" s="113"/>
      <c r="TEK2638" s="113"/>
      <c r="TEL2638" s="113"/>
      <c r="TEM2638" s="113"/>
      <c r="TEN2638" s="113"/>
      <c r="TEO2638" s="113"/>
      <c r="TEP2638" s="113"/>
      <c r="TEQ2638" s="113"/>
      <c r="TER2638" s="113"/>
      <c r="TES2638" s="113"/>
      <c r="TET2638" s="113"/>
      <c r="TEU2638" s="113"/>
      <c r="TEV2638" s="113"/>
      <c r="TEW2638" s="113"/>
      <c r="TEX2638" s="113"/>
      <c r="TEY2638" s="113"/>
      <c r="TEZ2638" s="113"/>
      <c r="TFA2638" s="113"/>
      <c r="TFB2638" s="113"/>
      <c r="TFC2638" s="113"/>
      <c r="TFD2638" s="113"/>
      <c r="TFE2638" s="113"/>
      <c r="TFF2638" s="113"/>
      <c r="TFG2638" s="113"/>
      <c r="TFH2638" s="113"/>
      <c r="TFI2638" s="113"/>
      <c r="TFJ2638" s="113"/>
      <c r="TFK2638" s="113"/>
      <c r="TFL2638" s="113"/>
      <c r="TFM2638" s="113"/>
      <c r="TFN2638" s="113"/>
      <c r="TFO2638" s="113"/>
      <c r="TFP2638" s="113"/>
      <c r="TFQ2638" s="113"/>
      <c r="TFR2638" s="113"/>
      <c r="TFS2638" s="113"/>
      <c r="TFT2638" s="113"/>
      <c r="TFU2638" s="113"/>
      <c r="TFV2638" s="113"/>
      <c r="TFW2638" s="113"/>
      <c r="TFX2638" s="113"/>
      <c r="TFY2638" s="113"/>
      <c r="TFZ2638" s="113"/>
      <c r="TGA2638" s="113"/>
      <c r="TGB2638" s="113"/>
      <c r="TGC2638" s="113"/>
      <c r="TGD2638" s="113"/>
      <c r="TGE2638" s="113"/>
      <c r="TGF2638" s="113"/>
      <c r="TGG2638" s="113"/>
      <c r="TGH2638" s="113"/>
      <c r="TGI2638" s="113"/>
      <c r="TGJ2638" s="113"/>
      <c r="TGK2638" s="113"/>
      <c r="TGL2638" s="113"/>
      <c r="TGM2638" s="113"/>
      <c r="TGN2638" s="113"/>
      <c r="TGO2638" s="113"/>
      <c r="TGP2638" s="113"/>
      <c r="TGQ2638" s="113"/>
      <c r="TGR2638" s="113"/>
      <c r="TGS2638" s="113"/>
      <c r="TGT2638" s="113"/>
      <c r="TGU2638" s="113"/>
      <c r="TGV2638" s="113"/>
      <c r="TGW2638" s="113"/>
      <c r="TGX2638" s="113"/>
      <c r="TGY2638" s="113"/>
      <c r="TGZ2638" s="113"/>
      <c r="THA2638" s="113"/>
      <c r="THB2638" s="113"/>
      <c r="THC2638" s="113"/>
      <c r="THD2638" s="113"/>
      <c r="THE2638" s="113"/>
      <c r="THF2638" s="113"/>
      <c r="THG2638" s="113"/>
      <c r="THH2638" s="113"/>
      <c r="THI2638" s="113"/>
      <c r="THJ2638" s="113"/>
      <c r="THK2638" s="113"/>
      <c r="THL2638" s="113"/>
      <c r="THM2638" s="113"/>
      <c r="THN2638" s="113"/>
      <c r="THO2638" s="113"/>
      <c r="THP2638" s="113"/>
      <c r="THQ2638" s="113"/>
      <c r="THR2638" s="113"/>
      <c r="THS2638" s="113"/>
      <c r="THT2638" s="113"/>
      <c r="THU2638" s="113"/>
      <c r="THV2638" s="113"/>
      <c r="THW2638" s="113"/>
      <c r="THX2638" s="113"/>
      <c r="THY2638" s="113"/>
      <c r="THZ2638" s="113"/>
      <c r="TIA2638" s="113"/>
      <c r="TIB2638" s="113"/>
      <c r="TIC2638" s="113"/>
      <c r="TID2638" s="113"/>
      <c r="TIE2638" s="113"/>
      <c r="TIF2638" s="113"/>
      <c r="TIG2638" s="113"/>
      <c r="TIH2638" s="113"/>
      <c r="TII2638" s="113"/>
      <c r="TIJ2638" s="113"/>
      <c r="TIK2638" s="113"/>
      <c r="TIL2638" s="113"/>
      <c r="TIM2638" s="113"/>
      <c r="TIN2638" s="113"/>
      <c r="TIO2638" s="113"/>
      <c r="TIP2638" s="113"/>
      <c r="TIQ2638" s="113"/>
      <c r="TIR2638" s="113"/>
      <c r="TIS2638" s="113"/>
      <c r="TIT2638" s="113"/>
      <c r="TIU2638" s="113"/>
      <c r="TIV2638" s="113"/>
      <c r="TIW2638" s="113"/>
      <c r="TIX2638" s="113"/>
      <c r="TIY2638" s="113"/>
      <c r="TIZ2638" s="113"/>
      <c r="TJA2638" s="113"/>
      <c r="TJB2638" s="113"/>
      <c r="TJC2638" s="113"/>
      <c r="TJD2638" s="113"/>
      <c r="TJE2638" s="113"/>
      <c r="TJF2638" s="113"/>
      <c r="TJG2638" s="113"/>
      <c r="TJH2638" s="113"/>
      <c r="TJI2638" s="113"/>
      <c r="TJJ2638" s="113"/>
      <c r="TJK2638" s="113"/>
      <c r="TJL2638" s="113"/>
      <c r="TJM2638" s="113"/>
      <c r="TJN2638" s="113"/>
      <c r="TJO2638" s="113"/>
      <c r="TJP2638" s="113"/>
      <c r="TJQ2638" s="113"/>
      <c r="TJR2638" s="113"/>
      <c r="TJS2638" s="113"/>
      <c r="TJT2638" s="113"/>
      <c r="TJU2638" s="113"/>
      <c r="TJV2638" s="113"/>
      <c r="TJW2638" s="113"/>
      <c r="TJX2638" s="113"/>
      <c r="TJY2638" s="113"/>
      <c r="TJZ2638" s="113"/>
      <c r="TKA2638" s="113"/>
      <c r="TKB2638" s="113"/>
      <c r="TKC2638" s="113"/>
      <c r="TKD2638" s="113"/>
      <c r="TKE2638" s="113"/>
      <c r="TKF2638" s="113"/>
      <c r="TKG2638" s="113"/>
      <c r="TKH2638" s="113"/>
      <c r="TKI2638" s="113"/>
      <c r="TKJ2638" s="113"/>
      <c r="TKK2638" s="113"/>
      <c r="TKL2638" s="113"/>
      <c r="TKM2638" s="113"/>
      <c r="TKN2638" s="113"/>
      <c r="TKO2638" s="113"/>
      <c r="TKP2638" s="113"/>
      <c r="TKQ2638" s="113"/>
      <c r="TKR2638" s="113"/>
      <c r="TKS2638" s="113"/>
      <c r="TKT2638" s="113"/>
      <c r="TKU2638" s="113"/>
      <c r="TKV2638" s="113"/>
      <c r="TKW2638" s="113"/>
      <c r="TKX2638" s="113"/>
      <c r="TKY2638" s="113"/>
      <c r="TKZ2638" s="113"/>
      <c r="TLA2638" s="113"/>
      <c r="TLB2638" s="113"/>
      <c r="TLC2638" s="113"/>
      <c r="TLD2638" s="113"/>
      <c r="TLE2638" s="113"/>
      <c r="TLF2638" s="113"/>
      <c r="TLG2638" s="113"/>
      <c r="TLH2638" s="113"/>
      <c r="TLI2638" s="113"/>
      <c r="TLJ2638" s="113"/>
      <c r="TLK2638" s="113"/>
      <c r="TLL2638" s="113"/>
      <c r="TLM2638" s="113"/>
      <c r="TLN2638" s="113"/>
      <c r="TLO2638" s="113"/>
      <c r="TLP2638" s="113"/>
      <c r="TLQ2638" s="113"/>
      <c r="TLR2638" s="113"/>
      <c r="TLS2638" s="113"/>
      <c r="TLT2638" s="113"/>
      <c r="TLU2638" s="113"/>
      <c r="TLV2638" s="113"/>
      <c r="TLW2638" s="113"/>
      <c r="TLX2638" s="113"/>
      <c r="TLY2638" s="113"/>
      <c r="TLZ2638" s="113"/>
      <c r="TMA2638" s="113"/>
      <c r="TMB2638" s="113"/>
      <c r="TMC2638" s="113"/>
      <c r="TMD2638" s="113"/>
      <c r="TME2638" s="113"/>
      <c r="TMF2638" s="113"/>
      <c r="TMG2638" s="113"/>
      <c r="TMH2638" s="113"/>
      <c r="TMI2638" s="113"/>
      <c r="TMJ2638" s="113"/>
      <c r="TMK2638" s="113"/>
      <c r="TML2638" s="113"/>
      <c r="TMM2638" s="113"/>
      <c r="TMN2638" s="113"/>
      <c r="TMO2638" s="113"/>
      <c r="TMP2638" s="113"/>
      <c r="TMQ2638" s="113"/>
      <c r="TMR2638" s="113"/>
      <c r="TMS2638" s="113"/>
      <c r="TMT2638" s="113"/>
      <c r="TMU2638" s="113"/>
      <c r="TMV2638" s="113"/>
      <c r="TMW2638" s="113"/>
      <c r="TMX2638" s="113"/>
      <c r="TMY2638" s="113"/>
      <c r="TMZ2638" s="113"/>
      <c r="TNA2638" s="113"/>
      <c r="TNB2638" s="113"/>
      <c r="TNC2638" s="113"/>
      <c r="TND2638" s="113"/>
      <c r="TNE2638" s="113"/>
      <c r="TNF2638" s="113"/>
      <c r="TNG2638" s="113"/>
      <c r="TNH2638" s="113"/>
      <c r="TNI2638" s="113"/>
      <c r="TNJ2638" s="113"/>
      <c r="TNK2638" s="113"/>
      <c r="TNL2638" s="113"/>
      <c r="TNM2638" s="113"/>
      <c r="TNN2638" s="113"/>
      <c r="TNO2638" s="113"/>
      <c r="TNP2638" s="113"/>
      <c r="TNQ2638" s="113"/>
      <c r="TNR2638" s="113"/>
      <c r="TNS2638" s="113"/>
      <c r="TNT2638" s="113"/>
      <c r="TNU2638" s="113"/>
      <c r="TNV2638" s="113"/>
      <c r="TNW2638" s="113"/>
      <c r="TNX2638" s="113"/>
      <c r="TNY2638" s="113"/>
      <c r="TNZ2638" s="113"/>
      <c r="TOA2638" s="113"/>
      <c r="TOB2638" s="113"/>
      <c r="TOC2638" s="113"/>
      <c r="TOD2638" s="113"/>
      <c r="TOE2638" s="113"/>
      <c r="TOF2638" s="113"/>
      <c r="TOG2638" s="113"/>
      <c r="TOH2638" s="113"/>
      <c r="TOI2638" s="113"/>
      <c r="TOJ2638" s="113"/>
      <c r="TOK2638" s="113"/>
      <c r="TOL2638" s="113"/>
      <c r="TOM2638" s="113"/>
      <c r="TON2638" s="113"/>
      <c r="TOO2638" s="113"/>
      <c r="TOP2638" s="113"/>
      <c r="TOQ2638" s="113"/>
      <c r="TOR2638" s="113"/>
      <c r="TOS2638" s="113"/>
      <c r="TOT2638" s="113"/>
      <c r="TOU2638" s="113"/>
      <c r="TOV2638" s="113"/>
      <c r="TOW2638" s="113"/>
      <c r="TOX2638" s="113"/>
      <c r="TOY2638" s="113"/>
      <c r="TOZ2638" s="113"/>
      <c r="TPA2638" s="113"/>
      <c r="TPB2638" s="113"/>
      <c r="TPC2638" s="113"/>
      <c r="TPD2638" s="113"/>
      <c r="TPE2638" s="113"/>
      <c r="TPF2638" s="113"/>
      <c r="TPG2638" s="113"/>
      <c r="TPH2638" s="113"/>
      <c r="TPI2638" s="113"/>
      <c r="TPJ2638" s="113"/>
      <c r="TPK2638" s="113"/>
      <c r="TPL2638" s="113"/>
      <c r="TPM2638" s="113"/>
      <c r="TPN2638" s="113"/>
      <c r="TPO2638" s="113"/>
      <c r="TPP2638" s="113"/>
      <c r="TPQ2638" s="113"/>
      <c r="TPR2638" s="113"/>
      <c r="TPS2638" s="113"/>
      <c r="TPT2638" s="113"/>
      <c r="TPU2638" s="113"/>
      <c r="TPV2638" s="113"/>
      <c r="TPW2638" s="113"/>
      <c r="TPX2638" s="113"/>
      <c r="TPY2638" s="113"/>
      <c r="TPZ2638" s="113"/>
      <c r="TQA2638" s="113"/>
      <c r="TQB2638" s="113"/>
      <c r="TQC2638" s="113"/>
      <c r="TQD2638" s="113"/>
      <c r="TQE2638" s="113"/>
      <c r="TQF2638" s="113"/>
      <c r="TQG2638" s="113"/>
      <c r="TQH2638" s="113"/>
      <c r="TQI2638" s="113"/>
      <c r="TQJ2638" s="113"/>
      <c r="TQK2638" s="113"/>
      <c r="TQL2638" s="113"/>
      <c r="TQM2638" s="113"/>
      <c r="TQN2638" s="113"/>
      <c r="TQO2638" s="113"/>
      <c r="TQP2638" s="113"/>
      <c r="TQQ2638" s="113"/>
      <c r="TQR2638" s="113"/>
      <c r="TQS2638" s="113"/>
      <c r="TQT2638" s="113"/>
      <c r="TQU2638" s="113"/>
      <c r="TQV2638" s="113"/>
      <c r="TQW2638" s="113"/>
      <c r="TQX2638" s="113"/>
      <c r="TQY2638" s="113"/>
      <c r="TQZ2638" s="113"/>
      <c r="TRA2638" s="113"/>
      <c r="TRB2638" s="113"/>
      <c r="TRC2638" s="113"/>
      <c r="TRD2638" s="113"/>
      <c r="TRE2638" s="113"/>
      <c r="TRF2638" s="113"/>
      <c r="TRG2638" s="113"/>
      <c r="TRH2638" s="113"/>
      <c r="TRI2638" s="113"/>
      <c r="TRJ2638" s="113"/>
      <c r="TRK2638" s="113"/>
      <c r="TRL2638" s="113"/>
      <c r="TRM2638" s="113"/>
      <c r="TRN2638" s="113"/>
      <c r="TRO2638" s="113"/>
      <c r="TRP2638" s="113"/>
      <c r="TRQ2638" s="113"/>
      <c r="TRR2638" s="113"/>
      <c r="TRS2638" s="113"/>
      <c r="TRT2638" s="113"/>
      <c r="TRU2638" s="113"/>
      <c r="TRV2638" s="113"/>
      <c r="TRW2638" s="113"/>
      <c r="TRX2638" s="113"/>
      <c r="TRY2638" s="113"/>
      <c r="TRZ2638" s="113"/>
      <c r="TSA2638" s="113"/>
      <c r="TSB2638" s="113"/>
      <c r="TSC2638" s="113"/>
      <c r="TSD2638" s="113"/>
      <c r="TSE2638" s="113"/>
      <c r="TSF2638" s="113"/>
      <c r="TSG2638" s="113"/>
      <c r="TSH2638" s="113"/>
      <c r="TSI2638" s="113"/>
      <c r="TSJ2638" s="113"/>
      <c r="TSK2638" s="113"/>
      <c r="TSL2638" s="113"/>
      <c r="TSM2638" s="113"/>
      <c r="TSN2638" s="113"/>
      <c r="TSO2638" s="113"/>
      <c r="TSP2638" s="113"/>
      <c r="TSQ2638" s="113"/>
      <c r="TSR2638" s="113"/>
      <c r="TSS2638" s="113"/>
      <c r="TST2638" s="113"/>
      <c r="TSU2638" s="113"/>
      <c r="TSV2638" s="113"/>
      <c r="TSW2638" s="113"/>
      <c r="TSX2638" s="113"/>
      <c r="TSY2638" s="113"/>
      <c r="TSZ2638" s="113"/>
      <c r="TTA2638" s="113"/>
      <c r="TTB2638" s="113"/>
      <c r="TTC2638" s="113"/>
      <c r="TTD2638" s="113"/>
      <c r="TTE2638" s="113"/>
      <c r="TTF2638" s="113"/>
      <c r="TTG2638" s="113"/>
      <c r="TTH2638" s="113"/>
      <c r="TTI2638" s="113"/>
      <c r="TTJ2638" s="113"/>
      <c r="TTK2638" s="113"/>
      <c r="TTL2638" s="113"/>
      <c r="TTM2638" s="113"/>
      <c r="TTN2638" s="113"/>
      <c r="TTO2638" s="113"/>
      <c r="TTP2638" s="113"/>
      <c r="TTQ2638" s="113"/>
      <c r="TTR2638" s="113"/>
      <c r="TTS2638" s="113"/>
      <c r="TTT2638" s="113"/>
      <c r="TTU2638" s="113"/>
      <c r="TTV2638" s="113"/>
      <c r="TTW2638" s="113"/>
      <c r="TTX2638" s="113"/>
      <c r="TTY2638" s="113"/>
      <c r="TTZ2638" s="113"/>
      <c r="TUA2638" s="113"/>
      <c r="TUB2638" s="113"/>
      <c r="TUC2638" s="113"/>
      <c r="TUD2638" s="113"/>
      <c r="TUE2638" s="113"/>
      <c r="TUF2638" s="113"/>
      <c r="TUG2638" s="113"/>
      <c r="TUH2638" s="113"/>
      <c r="TUI2638" s="113"/>
      <c r="TUJ2638" s="113"/>
      <c r="TUK2638" s="113"/>
      <c r="TUL2638" s="113"/>
      <c r="TUM2638" s="113"/>
      <c r="TUN2638" s="113"/>
      <c r="TUO2638" s="113"/>
      <c r="TUP2638" s="113"/>
      <c r="TUQ2638" s="113"/>
      <c r="TUR2638" s="113"/>
      <c r="TUS2638" s="113"/>
      <c r="TUT2638" s="113"/>
      <c r="TUU2638" s="113"/>
      <c r="TUV2638" s="113"/>
      <c r="TUW2638" s="113"/>
      <c r="TUX2638" s="113"/>
      <c r="TUY2638" s="113"/>
      <c r="TUZ2638" s="113"/>
      <c r="TVA2638" s="113"/>
      <c r="TVB2638" s="113"/>
      <c r="TVC2638" s="113"/>
      <c r="TVD2638" s="113"/>
      <c r="TVE2638" s="113"/>
      <c r="TVF2638" s="113"/>
      <c r="TVG2638" s="113"/>
      <c r="TVH2638" s="113"/>
      <c r="TVI2638" s="113"/>
      <c r="TVJ2638" s="113"/>
      <c r="TVK2638" s="113"/>
      <c r="TVL2638" s="113"/>
      <c r="TVM2638" s="113"/>
      <c r="TVN2638" s="113"/>
      <c r="TVO2638" s="113"/>
      <c r="TVP2638" s="113"/>
      <c r="TVQ2638" s="113"/>
      <c r="TVR2638" s="113"/>
      <c r="TVS2638" s="113"/>
      <c r="TVT2638" s="113"/>
      <c r="TVU2638" s="113"/>
      <c r="TVV2638" s="113"/>
      <c r="TVW2638" s="113"/>
      <c r="TVX2638" s="113"/>
      <c r="TVY2638" s="113"/>
      <c r="TVZ2638" s="113"/>
      <c r="TWA2638" s="113"/>
      <c r="TWB2638" s="113"/>
      <c r="TWC2638" s="113"/>
      <c r="TWD2638" s="113"/>
      <c r="TWE2638" s="113"/>
      <c r="TWF2638" s="113"/>
      <c r="TWG2638" s="113"/>
      <c r="TWH2638" s="113"/>
      <c r="TWI2638" s="113"/>
      <c r="TWJ2638" s="113"/>
      <c r="TWK2638" s="113"/>
      <c r="TWL2638" s="113"/>
      <c r="TWM2638" s="113"/>
      <c r="TWN2638" s="113"/>
      <c r="TWO2638" s="113"/>
      <c r="TWP2638" s="113"/>
      <c r="TWQ2638" s="113"/>
      <c r="TWR2638" s="113"/>
      <c r="TWS2638" s="113"/>
      <c r="TWT2638" s="113"/>
      <c r="TWU2638" s="113"/>
      <c r="TWV2638" s="113"/>
      <c r="TWW2638" s="113"/>
      <c r="TWX2638" s="113"/>
      <c r="TWY2638" s="113"/>
      <c r="TWZ2638" s="113"/>
      <c r="TXA2638" s="113"/>
      <c r="TXB2638" s="113"/>
      <c r="TXC2638" s="113"/>
      <c r="TXD2638" s="113"/>
      <c r="TXE2638" s="113"/>
      <c r="TXF2638" s="113"/>
      <c r="TXG2638" s="113"/>
      <c r="TXH2638" s="113"/>
      <c r="TXI2638" s="113"/>
      <c r="TXJ2638" s="113"/>
      <c r="TXK2638" s="113"/>
      <c r="TXL2638" s="113"/>
      <c r="TXM2638" s="113"/>
      <c r="TXN2638" s="113"/>
      <c r="TXO2638" s="113"/>
      <c r="TXP2638" s="113"/>
      <c r="TXQ2638" s="113"/>
      <c r="TXR2638" s="113"/>
      <c r="TXS2638" s="113"/>
      <c r="TXT2638" s="113"/>
      <c r="TXU2638" s="113"/>
      <c r="TXV2638" s="113"/>
      <c r="TXW2638" s="113"/>
      <c r="TXX2638" s="113"/>
      <c r="TXY2638" s="113"/>
      <c r="TXZ2638" s="113"/>
      <c r="TYA2638" s="113"/>
      <c r="TYB2638" s="113"/>
      <c r="TYC2638" s="113"/>
      <c r="TYD2638" s="113"/>
      <c r="TYE2638" s="113"/>
      <c r="TYF2638" s="113"/>
      <c r="TYG2638" s="113"/>
      <c r="TYH2638" s="113"/>
      <c r="TYI2638" s="113"/>
      <c r="TYJ2638" s="113"/>
      <c r="TYK2638" s="113"/>
      <c r="TYL2638" s="113"/>
      <c r="TYM2638" s="113"/>
      <c r="TYN2638" s="113"/>
      <c r="TYO2638" s="113"/>
      <c r="TYP2638" s="113"/>
      <c r="TYQ2638" s="113"/>
      <c r="TYR2638" s="113"/>
      <c r="TYS2638" s="113"/>
      <c r="TYT2638" s="113"/>
      <c r="TYU2638" s="113"/>
      <c r="TYV2638" s="113"/>
      <c r="TYW2638" s="113"/>
      <c r="TYX2638" s="113"/>
      <c r="TYY2638" s="113"/>
      <c r="TYZ2638" s="113"/>
      <c r="TZA2638" s="113"/>
      <c r="TZB2638" s="113"/>
      <c r="TZC2638" s="113"/>
      <c r="TZD2638" s="113"/>
      <c r="TZE2638" s="113"/>
      <c r="TZF2638" s="113"/>
      <c r="TZG2638" s="113"/>
      <c r="TZH2638" s="113"/>
      <c r="TZI2638" s="113"/>
      <c r="TZJ2638" s="113"/>
      <c r="TZK2638" s="113"/>
      <c r="TZL2638" s="113"/>
      <c r="TZM2638" s="113"/>
      <c r="TZN2638" s="113"/>
      <c r="TZO2638" s="113"/>
      <c r="TZP2638" s="113"/>
      <c r="TZQ2638" s="113"/>
      <c r="TZR2638" s="113"/>
      <c r="TZS2638" s="113"/>
      <c r="TZT2638" s="113"/>
      <c r="TZU2638" s="113"/>
      <c r="TZV2638" s="113"/>
      <c r="TZW2638" s="113"/>
      <c r="TZX2638" s="113"/>
      <c r="TZY2638" s="113"/>
      <c r="TZZ2638" s="113"/>
      <c r="UAA2638" s="113"/>
      <c r="UAB2638" s="113"/>
      <c r="UAC2638" s="113"/>
      <c r="UAD2638" s="113"/>
      <c r="UAE2638" s="113"/>
      <c r="UAF2638" s="113"/>
      <c r="UAG2638" s="113"/>
      <c r="UAH2638" s="113"/>
      <c r="UAI2638" s="113"/>
      <c r="UAJ2638" s="113"/>
      <c r="UAK2638" s="113"/>
      <c r="UAL2638" s="113"/>
      <c r="UAM2638" s="113"/>
      <c r="UAN2638" s="113"/>
      <c r="UAO2638" s="113"/>
      <c r="UAP2638" s="113"/>
      <c r="UAQ2638" s="113"/>
      <c r="UAR2638" s="113"/>
      <c r="UAS2638" s="113"/>
      <c r="UAT2638" s="113"/>
      <c r="UAU2638" s="113"/>
      <c r="UAV2638" s="113"/>
      <c r="UAW2638" s="113"/>
      <c r="UAX2638" s="113"/>
      <c r="UAY2638" s="113"/>
      <c r="UAZ2638" s="113"/>
      <c r="UBA2638" s="113"/>
      <c r="UBB2638" s="113"/>
      <c r="UBC2638" s="113"/>
      <c r="UBD2638" s="113"/>
      <c r="UBE2638" s="113"/>
      <c r="UBF2638" s="113"/>
      <c r="UBG2638" s="113"/>
      <c r="UBH2638" s="113"/>
      <c r="UBI2638" s="113"/>
      <c r="UBJ2638" s="113"/>
      <c r="UBK2638" s="113"/>
      <c r="UBL2638" s="113"/>
      <c r="UBM2638" s="113"/>
      <c r="UBN2638" s="113"/>
      <c r="UBO2638" s="113"/>
      <c r="UBP2638" s="113"/>
      <c r="UBQ2638" s="113"/>
      <c r="UBR2638" s="113"/>
      <c r="UBS2638" s="113"/>
      <c r="UBT2638" s="113"/>
      <c r="UBU2638" s="113"/>
      <c r="UBV2638" s="113"/>
      <c r="UBW2638" s="113"/>
      <c r="UBX2638" s="113"/>
      <c r="UBY2638" s="113"/>
      <c r="UBZ2638" s="113"/>
      <c r="UCA2638" s="113"/>
      <c r="UCB2638" s="113"/>
      <c r="UCC2638" s="113"/>
      <c r="UCD2638" s="113"/>
      <c r="UCE2638" s="113"/>
      <c r="UCF2638" s="113"/>
      <c r="UCG2638" s="113"/>
      <c r="UCH2638" s="113"/>
      <c r="UCI2638" s="113"/>
      <c r="UCJ2638" s="113"/>
      <c r="UCK2638" s="113"/>
      <c r="UCL2638" s="113"/>
      <c r="UCM2638" s="113"/>
      <c r="UCN2638" s="113"/>
      <c r="UCO2638" s="113"/>
      <c r="UCP2638" s="113"/>
      <c r="UCQ2638" s="113"/>
      <c r="UCR2638" s="113"/>
      <c r="UCS2638" s="113"/>
      <c r="UCT2638" s="113"/>
      <c r="UCU2638" s="113"/>
      <c r="UCV2638" s="113"/>
      <c r="UCW2638" s="113"/>
      <c r="UCX2638" s="113"/>
      <c r="UCY2638" s="113"/>
      <c r="UCZ2638" s="113"/>
      <c r="UDA2638" s="113"/>
      <c r="UDB2638" s="113"/>
      <c r="UDC2638" s="113"/>
      <c r="UDD2638" s="113"/>
      <c r="UDE2638" s="113"/>
      <c r="UDF2638" s="113"/>
      <c r="UDG2638" s="113"/>
      <c r="UDH2638" s="113"/>
      <c r="UDI2638" s="113"/>
      <c r="UDJ2638" s="113"/>
      <c r="UDK2638" s="113"/>
      <c r="UDL2638" s="113"/>
      <c r="UDM2638" s="113"/>
      <c r="UDN2638" s="113"/>
      <c r="UDO2638" s="113"/>
      <c r="UDP2638" s="113"/>
      <c r="UDQ2638" s="113"/>
      <c r="UDR2638" s="113"/>
      <c r="UDS2638" s="113"/>
      <c r="UDT2638" s="113"/>
      <c r="UDU2638" s="113"/>
      <c r="UDV2638" s="113"/>
      <c r="UDW2638" s="113"/>
      <c r="UDX2638" s="113"/>
      <c r="UDY2638" s="113"/>
      <c r="UDZ2638" s="113"/>
      <c r="UEA2638" s="113"/>
      <c r="UEB2638" s="113"/>
      <c r="UEC2638" s="113"/>
      <c r="UED2638" s="113"/>
      <c r="UEE2638" s="113"/>
      <c r="UEF2638" s="113"/>
      <c r="UEG2638" s="113"/>
      <c r="UEH2638" s="113"/>
      <c r="UEI2638" s="113"/>
      <c r="UEJ2638" s="113"/>
      <c r="UEK2638" s="113"/>
      <c r="UEL2638" s="113"/>
      <c r="UEM2638" s="113"/>
      <c r="UEN2638" s="113"/>
      <c r="UEO2638" s="113"/>
      <c r="UEP2638" s="113"/>
      <c r="UEQ2638" s="113"/>
      <c r="UER2638" s="113"/>
      <c r="UES2638" s="113"/>
      <c r="UET2638" s="113"/>
      <c r="UEU2638" s="113"/>
      <c r="UEV2638" s="113"/>
      <c r="UEW2638" s="113"/>
      <c r="UEX2638" s="113"/>
      <c r="UEY2638" s="113"/>
      <c r="UEZ2638" s="113"/>
      <c r="UFA2638" s="113"/>
      <c r="UFB2638" s="113"/>
      <c r="UFC2638" s="113"/>
      <c r="UFD2638" s="113"/>
      <c r="UFE2638" s="113"/>
      <c r="UFF2638" s="113"/>
      <c r="UFG2638" s="113"/>
      <c r="UFH2638" s="113"/>
      <c r="UFI2638" s="113"/>
      <c r="UFJ2638" s="113"/>
      <c r="UFK2638" s="113"/>
      <c r="UFL2638" s="113"/>
      <c r="UFM2638" s="113"/>
      <c r="UFN2638" s="113"/>
      <c r="UFO2638" s="113"/>
      <c r="UFP2638" s="113"/>
      <c r="UFQ2638" s="113"/>
      <c r="UFR2638" s="113"/>
      <c r="UFS2638" s="113"/>
      <c r="UFT2638" s="113"/>
      <c r="UFU2638" s="113"/>
      <c r="UFV2638" s="113"/>
      <c r="UFW2638" s="113"/>
      <c r="UFX2638" s="113"/>
      <c r="UFY2638" s="113"/>
      <c r="UFZ2638" s="113"/>
      <c r="UGA2638" s="113"/>
      <c r="UGB2638" s="113"/>
      <c r="UGC2638" s="113"/>
      <c r="UGD2638" s="113"/>
      <c r="UGE2638" s="113"/>
      <c r="UGF2638" s="113"/>
      <c r="UGG2638" s="113"/>
      <c r="UGH2638" s="113"/>
      <c r="UGI2638" s="113"/>
      <c r="UGJ2638" s="113"/>
      <c r="UGK2638" s="113"/>
      <c r="UGL2638" s="113"/>
      <c r="UGM2638" s="113"/>
      <c r="UGN2638" s="113"/>
      <c r="UGO2638" s="113"/>
      <c r="UGP2638" s="113"/>
      <c r="UGQ2638" s="113"/>
      <c r="UGR2638" s="113"/>
      <c r="UGS2638" s="113"/>
      <c r="UGT2638" s="113"/>
      <c r="UGU2638" s="113"/>
      <c r="UGV2638" s="113"/>
      <c r="UGW2638" s="113"/>
      <c r="UGX2638" s="113"/>
      <c r="UGY2638" s="113"/>
      <c r="UGZ2638" s="113"/>
      <c r="UHA2638" s="113"/>
      <c r="UHB2638" s="113"/>
      <c r="UHC2638" s="113"/>
      <c r="UHD2638" s="113"/>
      <c r="UHE2638" s="113"/>
      <c r="UHF2638" s="113"/>
      <c r="UHG2638" s="113"/>
      <c r="UHH2638" s="113"/>
      <c r="UHI2638" s="113"/>
      <c r="UHJ2638" s="113"/>
      <c r="UHK2638" s="113"/>
      <c r="UHL2638" s="113"/>
      <c r="UHM2638" s="113"/>
      <c r="UHN2638" s="113"/>
      <c r="UHO2638" s="113"/>
      <c r="UHP2638" s="113"/>
      <c r="UHQ2638" s="113"/>
      <c r="UHR2638" s="113"/>
      <c r="UHS2638" s="113"/>
      <c r="UHT2638" s="113"/>
      <c r="UHU2638" s="113"/>
      <c r="UHV2638" s="113"/>
      <c r="UHW2638" s="113"/>
      <c r="UHX2638" s="113"/>
      <c r="UHY2638" s="113"/>
      <c r="UHZ2638" s="113"/>
      <c r="UIA2638" s="113"/>
      <c r="UIB2638" s="113"/>
      <c r="UIC2638" s="113"/>
      <c r="UID2638" s="113"/>
      <c r="UIE2638" s="113"/>
      <c r="UIF2638" s="113"/>
      <c r="UIG2638" s="113"/>
      <c r="UIH2638" s="113"/>
      <c r="UII2638" s="113"/>
      <c r="UIJ2638" s="113"/>
      <c r="UIK2638" s="113"/>
      <c r="UIL2638" s="113"/>
      <c r="UIM2638" s="113"/>
      <c r="UIN2638" s="113"/>
      <c r="UIO2638" s="113"/>
      <c r="UIP2638" s="113"/>
      <c r="UIQ2638" s="113"/>
      <c r="UIR2638" s="113"/>
      <c r="UIS2638" s="113"/>
      <c r="UIT2638" s="113"/>
      <c r="UIU2638" s="113"/>
      <c r="UIV2638" s="113"/>
      <c r="UIW2638" s="113"/>
      <c r="UIX2638" s="113"/>
      <c r="UIY2638" s="113"/>
      <c r="UIZ2638" s="113"/>
      <c r="UJA2638" s="113"/>
      <c r="UJB2638" s="113"/>
      <c r="UJC2638" s="113"/>
      <c r="UJD2638" s="113"/>
      <c r="UJE2638" s="113"/>
      <c r="UJF2638" s="113"/>
      <c r="UJG2638" s="113"/>
      <c r="UJH2638" s="113"/>
      <c r="UJI2638" s="113"/>
      <c r="UJJ2638" s="113"/>
      <c r="UJK2638" s="113"/>
      <c r="UJL2638" s="113"/>
      <c r="UJM2638" s="113"/>
      <c r="UJN2638" s="113"/>
      <c r="UJO2638" s="113"/>
      <c r="UJP2638" s="113"/>
      <c r="UJQ2638" s="113"/>
      <c r="UJR2638" s="113"/>
      <c r="UJS2638" s="113"/>
      <c r="UJT2638" s="113"/>
      <c r="UJU2638" s="113"/>
      <c r="UJV2638" s="113"/>
      <c r="UJW2638" s="113"/>
      <c r="UJX2638" s="113"/>
      <c r="UJY2638" s="113"/>
      <c r="UJZ2638" s="113"/>
      <c r="UKA2638" s="113"/>
      <c r="UKB2638" s="113"/>
      <c r="UKC2638" s="113"/>
      <c r="UKD2638" s="113"/>
      <c r="UKE2638" s="113"/>
      <c r="UKF2638" s="113"/>
      <c r="UKG2638" s="113"/>
      <c r="UKH2638" s="113"/>
      <c r="UKI2638" s="113"/>
      <c r="UKJ2638" s="113"/>
      <c r="UKK2638" s="113"/>
      <c r="UKL2638" s="113"/>
      <c r="UKM2638" s="113"/>
      <c r="UKN2638" s="113"/>
      <c r="UKO2638" s="113"/>
      <c r="UKP2638" s="113"/>
      <c r="UKQ2638" s="113"/>
      <c r="UKR2638" s="113"/>
      <c r="UKS2638" s="113"/>
      <c r="UKT2638" s="113"/>
      <c r="UKU2638" s="113"/>
      <c r="UKV2638" s="113"/>
      <c r="UKW2638" s="113"/>
      <c r="UKX2638" s="113"/>
      <c r="UKY2638" s="113"/>
      <c r="UKZ2638" s="113"/>
      <c r="ULA2638" s="113"/>
      <c r="ULB2638" s="113"/>
      <c r="ULC2638" s="113"/>
      <c r="ULD2638" s="113"/>
      <c r="ULE2638" s="113"/>
      <c r="ULF2638" s="113"/>
      <c r="ULG2638" s="113"/>
      <c r="ULH2638" s="113"/>
      <c r="ULI2638" s="113"/>
      <c r="ULJ2638" s="113"/>
      <c r="ULK2638" s="113"/>
      <c r="ULL2638" s="113"/>
      <c r="ULM2638" s="113"/>
      <c r="ULN2638" s="113"/>
      <c r="ULO2638" s="113"/>
      <c r="ULP2638" s="113"/>
      <c r="ULQ2638" s="113"/>
      <c r="ULR2638" s="113"/>
      <c r="ULS2638" s="113"/>
      <c r="ULT2638" s="113"/>
      <c r="ULU2638" s="113"/>
      <c r="ULV2638" s="113"/>
      <c r="ULW2638" s="113"/>
      <c r="ULX2638" s="113"/>
      <c r="ULY2638" s="113"/>
      <c r="ULZ2638" s="113"/>
      <c r="UMA2638" s="113"/>
      <c r="UMB2638" s="113"/>
      <c r="UMC2638" s="113"/>
      <c r="UMD2638" s="113"/>
      <c r="UME2638" s="113"/>
      <c r="UMF2638" s="113"/>
      <c r="UMG2638" s="113"/>
      <c r="UMH2638" s="113"/>
      <c r="UMI2638" s="113"/>
      <c r="UMJ2638" s="113"/>
      <c r="UMK2638" s="113"/>
      <c r="UML2638" s="113"/>
      <c r="UMM2638" s="113"/>
      <c r="UMN2638" s="113"/>
      <c r="UMO2638" s="113"/>
      <c r="UMP2638" s="113"/>
      <c r="UMQ2638" s="113"/>
      <c r="UMR2638" s="113"/>
      <c r="UMS2638" s="113"/>
      <c r="UMT2638" s="113"/>
      <c r="UMU2638" s="113"/>
      <c r="UMV2638" s="113"/>
      <c r="UMW2638" s="113"/>
      <c r="UMX2638" s="113"/>
      <c r="UMY2638" s="113"/>
      <c r="UMZ2638" s="113"/>
      <c r="UNA2638" s="113"/>
      <c r="UNB2638" s="113"/>
      <c r="UNC2638" s="113"/>
      <c r="UND2638" s="113"/>
      <c r="UNE2638" s="113"/>
      <c r="UNF2638" s="113"/>
      <c r="UNG2638" s="113"/>
      <c r="UNH2638" s="113"/>
      <c r="UNI2638" s="113"/>
      <c r="UNJ2638" s="113"/>
      <c r="UNK2638" s="113"/>
      <c r="UNL2638" s="113"/>
      <c r="UNM2638" s="113"/>
      <c r="UNN2638" s="113"/>
      <c r="UNO2638" s="113"/>
      <c r="UNP2638" s="113"/>
      <c r="UNQ2638" s="113"/>
      <c r="UNR2638" s="113"/>
      <c r="UNS2638" s="113"/>
      <c r="UNT2638" s="113"/>
      <c r="UNU2638" s="113"/>
      <c r="UNV2638" s="113"/>
      <c r="UNW2638" s="113"/>
      <c r="UNX2638" s="113"/>
      <c r="UNY2638" s="113"/>
      <c r="UNZ2638" s="113"/>
      <c r="UOA2638" s="113"/>
      <c r="UOB2638" s="113"/>
      <c r="UOC2638" s="113"/>
      <c r="UOD2638" s="113"/>
      <c r="UOE2638" s="113"/>
      <c r="UOF2638" s="113"/>
      <c r="UOG2638" s="113"/>
      <c r="UOH2638" s="113"/>
      <c r="UOI2638" s="113"/>
      <c r="UOJ2638" s="113"/>
      <c r="UOK2638" s="113"/>
      <c r="UOL2638" s="113"/>
      <c r="UOM2638" s="113"/>
      <c r="UON2638" s="113"/>
      <c r="UOO2638" s="113"/>
      <c r="UOP2638" s="113"/>
      <c r="UOQ2638" s="113"/>
      <c r="UOR2638" s="113"/>
      <c r="UOS2638" s="113"/>
      <c r="UOT2638" s="113"/>
      <c r="UOU2638" s="113"/>
      <c r="UOV2638" s="113"/>
      <c r="UOW2638" s="113"/>
      <c r="UOX2638" s="113"/>
      <c r="UOY2638" s="113"/>
      <c r="UOZ2638" s="113"/>
      <c r="UPA2638" s="113"/>
      <c r="UPB2638" s="113"/>
      <c r="UPC2638" s="113"/>
      <c r="UPD2638" s="113"/>
      <c r="UPE2638" s="113"/>
      <c r="UPF2638" s="113"/>
      <c r="UPG2638" s="113"/>
      <c r="UPH2638" s="113"/>
      <c r="UPI2638" s="113"/>
      <c r="UPJ2638" s="113"/>
      <c r="UPK2638" s="113"/>
      <c r="UPL2638" s="113"/>
      <c r="UPM2638" s="113"/>
      <c r="UPN2638" s="113"/>
      <c r="UPO2638" s="113"/>
      <c r="UPP2638" s="113"/>
      <c r="UPQ2638" s="113"/>
      <c r="UPR2638" s="113"/>
      <c r="UPS2638" s="113"/>
      <c r="UPT2638" s="113"/>
      <c r="UPU2638" s="113"/>
      <c r="UPV2638" s="113"/>
      <c r="UPW2638" s="113"/>
      <c r="UPX2638" s="113"/>
      <c r="UPY2638" s="113"/>
      <c r="UPZ2638" s="113"/>
      <c r="UQA2638" s="113"/>
      <c r="UQB2638" s="113"/>
      <c r="UQC2638" s="113"/>
      <c r="UQD2638" s="113"/>
      <c r="UQE2638" s="113"/>
      <c r="UQF2638" s="113"/>
      <c r="UQG2638" s="113"/>
      <c r="UQH2638" s="113"/>
      <c r="UQI2638" s="113"/>
      <c r="UQJ2638" s="113"/>
      <c r="UQK2638" s="113"/>
      <c r="UQL2638" s="113"/>
      <c r="UQM2638" s="113"/>
      <c r="UQN2638" s="113"/>
      <c r="UQO2638" s="113"/>
      <c r="UQP2638" s="113"/>
      <c r="UQQ2638" s="113"/>
      <c r="UQR2638" s="113"/>
      <c r="UQS2638" s="113"/>
      <c r="UQT2638" s="113"/>
      <c r="UQU2638" s="113"/>
      <c r="UQV2638" s="113"/>
      <c r="UQW2638" s="113"/>
      <c r="UQX2638" s="113"/>
      <c r="UQY2638" s="113"/>
      <c r="UQZ2638" s="113"/>
      <c r="URA2638" s="113"/>
      <c r="URB2638" s="113"/>
      <c r="URC2638" s="113"/>
      <c r="URD2638" s="113"/>
      <c r="URE2638" s="113"/>
      <c r="URF2638" s="113"/>
      <c r="URG2638" s="113"/>
      <c r="URH2638" s="113"/>
      <c r="URI2638" s="113"/>
      <c r="URJ2638" s="113"/>
      <c r="URK2638" s="113"/>
      <c r="URL2638" s="113"/>
      <c r="URM2638" s="113"/>
      <c r="URN2638" s="113"/>
      <c r="URO2638" s="113"/>
      <c r="URP2638" s="113"/>
      <c r="URQ2638" s="113"/>
      <c r="URR2638" s="113"/>
      <c r="URS2638" s="113"/>
      <c r="URT2638" s="113"/>
      <c r="URU2638" s="113"/>
      <c r="URV2638" s="113"/>
      <c r="URW2638" s="113"/>
      <c r="URX2638" s="113"/>
      <c r="URY2638" s="113"/>
      <c r="URZ2638" s="113"/>
      <c r="USA2638" s="113"/>
      <c r="USB2638" s="113"/>
      <c r="USC2638" s="113"/>
      <c r="USD2638" s="113"/>
      <c r="USE2638" s="113"/>
      <c r="USF2638" s="113"/>
      <c r="USG2638" s="113"/>
      <c r="USH2638" s="113"/>
      <c r="USI2638" s="113"/>
      <c r="USJ2638" s="113"/>
      <c r="USK2638" s="113"/>
      <c r="USL2638" s="113"/>
      <c r="USM2638" s="113"/>
      <c r="USN2638" s="113"/>
      <c r="USO2638" s="113"/>
      <c r="USP2638" s="113"/>
      <c r="USQ2638" s="113"/>
      <c r="USR2638" s="113"/>
      <c r="USS2638" s="113"/>
      <c r="UST2638" s="113"/>
      <c r="USU2638" s="113"/>
      <c r="USV2638" s="113"/>
      <c r="USW2638" s="113"/>
      <c r="USX2638" s="113"/>
      <c r="USY2638" s="113"/>
      <c r="USZ2638" s="113"/>
      <c r="UTA2638" s="113"/>
      <c r="UTB2638" s="113"/>
      <c r="UTC2638" s="113"/>
      <c r="UTD2638" s="113"/>
      <c r="UTE2638" s="113"/>
      <c r="UTF2638" s="113"/>
      <c r="UTG2638" s="113"/>
      <c r="UTH2638" s="113"/>
      <c r="UTI2638" s="113"/>
      <c r="UTJ2638" s="113"/>
      <c r="UTK2638" s="113"/>
      <c r="UTL2638" s="113"/>
      <c r="UTM2638" s="113"/>
      <c r="UTN2638" s="113"/>
      <c r="UTO2638" s="113"/>
      <c r="UTP2638" s="113"/>
      <c r="UTQ2638" s="113"/>
      <c r="UTR2638" s="113"/>
      <c r="UTS2638" s="113"/>
      <c r="UTT2638" s="113"/>
      <c r="UTU2638" s="113"/>
      <c r="UTV2638" s="113"/>
      <c r="UTW2638" s="113"/>
      <c r="UTX2638" s="113"/>
      <c r="UTY2638" s="113"/>
      <c r="UTZ2638" s="113"/>
      <c r="UUA2638" s="113"/>
      <c r="UUB2638" s="113"/>
      <c r="UUC2638" s="113"/>
      <c r="UUD2638" s="113"/>
      <c r="UUE2638" s="113"/>
      <c r="UUF2638" s="113"/>
      <c r="UUG2638" s="113"/>
      <c r="UUH2638" s="113"/>
      <c r="UUI2638" s="113"/>
      <c r="UUJ2638" s="113"/>
      <c r="UUK2638" s="113"/>
      <c r="UUL2638" s="113"/>
      <c r="UUM2638" s="113"/>
      <c r="UUN2638" s="113"/>
      <c r="UUO2638" s="113"/>
      <c r="UUP2638" s="113"/>
      <c r="UUQ2638" s="113"/>
      <c r="UUR2638" s="113"/>
      <c r="UUS2638" s="113"/>
      <c r="UUT2638" s="113"/>
      <c r="UUU2638" s="113"/>
      <c r="UUV2638" s="113"/>
      <c r="UUW2638" s="113"/>
      <c r="UUX2638" s="113"/>
      <c r="UUY2638" s="113"/>
      <c r="UUZ2638" s="113"/>
      <c r="UVA2638" s="113"/>
      <c r="UVB2638" s="113"/>
      <c r="UVC2638" s="113"/>
      <c r="UVD2638" s="113"/>
      <c r="UVE2638" s="113"/>
      <c r="UVF2638" s="113"/>
      <c r="UVG2638" s="113"/>
      <c r="UVH2638" s="113"/>
      <c r="UVI2638" s="113"/>
      <c r="UVJ2638" s="113"/>
      <c r="UVK2638" s="113"/>
      <c r="UVL2638" s="113"/>
      <c r="UVM2638" s="113"/>
      <c r="UVN2638" s="113"/>
      <c r="UVO2638" s="113"/>
      <c r="UVP2638" s="113"/>
      <c r="UVQ2638" s="113"/>
      <c r="UVR2638" s="113"/>
      <c r="UVS2638" s="113"/>
      <c r="UVT2638" s="113"/>
      <c r="UVU2638" s="113"/>
      <c r="UVV2638" s="113"/>
      <c r="UVW2638" s="113"/>
      <c r="UVX2638" s="113"/>
      <c r="UVY2638" s="113"/>
      <c r="UVZ2638" s="113"/>
      <c r="UWA2638" s="113"/>
      <c r="UWB2638" s="113"/>
      <c r="UWC2638" s="113"/>
      <c r="UWD2638" s="113"/>
      <c r="UWE2638" s="113"/>
      <c r="UWF2638" s="113"/>
      <c r="UWG2638" s="113"/>
      <c r="UWH2638" s="113"/>
      <c r="UWI2638" s="113"/>
      <c r="UWJ2638" s="113"/>
      <c r="UWK2638" s="113"/>
      <c r="UWL2638" s="113"/>
      <c r="UWM2638" s="113"/>
      <c r="UWN2638" s="113"/>
      <c r="UWO2638" s="113"/>
      <c r="UWP2638" s="113"/>
      <c r="UWQ2638" s="113"/>
      <c r="UWR2638" s="113"/>
      <c r="UWS2638" s="113"/>
      <c r="UWT2638" s="113"/>
      <c r="UWU2638" s="113"/>
      <c r="UWV2638" s="113"/>
      <c r="UWW2638" s="113"/>
      <c r="UWX2638" s="113"/>
      <c r="UWY2638" s="113"/>
      <c r="UWZ2638" s="113"/>
      <c r="UXA2638" s="113"/>
      <c r="UXB2638" s="113"/>
      <c r="UXC2638" s="113"/>
      <c r="UXD2638" s="113"/>
      <c r="UXE2638" s="113"/>
      <c r="UXF2638" s="113"/>
      <c r="UXG2638" s="113"/>
      <c r="UXH2638" s="113"/>
      <c r="UXI2638" s="113"/>
      <c r="UXJ2638" s="113"/>
      <c r="UXK2638" s="113"/>
      <c r="UXL2638" s="113"/>
      <c r="UXM2638" s="113"/>
      <c r="UXN2638" s="113"/>
      <c r="UXO2638" s="113"/>
      <c r="UXP2638" s="113"/>
      <c r="UXQ2638" s="113"/>
      <c r="UXR2638" s="113"/>
      <c r="UXS2638" s="113"/>
      <c r="UXT2638" s="113"/>
      <c r="UXU2638" s="113"/>
      <c r="UXV2638" s="113"/>
      <c r="UXW2638" s="113"/>
      <c r="UXX2638" s="113"/>
      <c r="UXY2638" s="113"/>
      <c r="UXZ2638" s="113"/>
      <c r="UYA2638" s="113"/>
      <c r="UYB2638" s="113"/>
      <c r="UYC2638" s="113"/>
      <c r="UYD2638" s="113"/>
      <c r="UYE2638" s="113"/>
      <c r="UYF2638" s="113"/>
      <c r="UYG2638" s="113"/>
      <c r="UYH2638" s="113"/>
      <c r="UYI2638" s="113"/>
      <c r="UYJ2638" s="113"/>
      <c r="UYK2638" s="113"/>
      <c r="UYL2638" s="113"/>
      <c r="UYM2638" s="113"/>
      <c r="UYN2638" s="113"/>
      <c r="UYO2638" s="113"/>
      <c r="UYP2638" s="113"/>
      <c r="UYQ2638" s="113"/>
      <c r="UYR2638" s="113"/>
      <c r="UYS2638" s="113"/>
      <c r="UYT2638" s="113"/>
      <c r="UYU2638" s="113"/>
      <c r="UYV2638" s="113"/>
      <c r="UYW2638" s="113"/>
      <c r="UYX2638" s="113"/>
      <c r="UYY2638" s="113"/>
      <c r="UYZ2638" s="113"/>
      <c r="UZA2638" s="113"/>
      <c r="UZB2638" s="113"/>
      <c r="UZC2638" s="113"/>
      <c r="UZD2638" s="113"/>
      <c r="UZE2638" s="113"/>
      <c r="UZF2638" s="113"/>
      <c r="UZG2638" s="113"/>
      <c r="UZH2638" s="113"/>
      <c r="UZI2638" s="113"/>
      <c r="UZJ2638" s="113"/>
      <c r="UZK2638" s="113"/>
      <c r="UZL2638" s="113"/>
      <c r="UZM2638" s="113"/>
      <c r="UZN2638" s="113"/>
      <c r="UZO2638" s="113"/>
      <c r="UZP2638" s="113"/>
      <c r="UZQ2638" s="113"/>
      <c r="UZR2638" s="113"/>
      <c r="UZS2638" s="113"/>
      <c r="UZT2638" s="113"/>
      <c r="UZU2638" s="113"/>
      <c r="UZV2638" s="113"/>
      <c r="UZW2638" s="113"/>
      <c r="UZX2638" s="113"/>
      <c r="UZY2638" s="113"/>
      <c r="UZZ2638" s="113"/>
      <c r="VAA2638" s="113"/>
      <c r="VAB2638" s="113"/>
      <c r="VAC2638" s="113"/>
      <c r="VAD2638" s="113"/>
      <c r="VAE2638" s="113"/>
      <c r="VAF2638" s="113"/>
      <c r="VAG2638" s="113"/>
      <c r="VAH2638" s="113"/>
      <c r="VAI2638" s="113"/>
      <c r="VAJ2638" s="113"/>
      <c r="VAK2638" s="113"/>
      <c r="VAL2638" s="113"/>
      <c r="VAM2638" s="113"/>
      <c r="VAN2638" s="113"/>
      <c r="VAO2638" s="113"/>
      <c r="VAP2638" s="113"/>
      <c r="VAQ2638" s="113"/>
      <c r="VAR2638" s="113"/>
      <c r="VAS2638" s="113"/>
      <c r="VAT2638" s="113"/>
      <c r="VAU2638" s="113"/>
      <c r="VAV2638" s="113"/>
      <c r="VAW2638" s="113"/>
      <c r="VAX2638" s="113"/>
      <c r="VAY2638" s="113"/>
      <c r="VAZ2638" s="113"/>
      <c r="VBA2638" s="113"/>
      <c r="VBB2638" s="113"/>
      <c r="VBC2638" s="113"/>
      <c r="VBD2638" s="113"/>
      <c r="VBE2638" s="113"/>
      <c r="VBF2638" s="113"/>
      <c r="VBG2638" s="113"/>
      <c r="VBH2638" s="113"/>
      <c r="VBI2638" s="113"/>
      <c r="VBJ2638" s="113"/>
      <c r="VBK2638" s="113"/>
      <c r="VBL2638" s="113"/>
      <c r="VBM2638" s="113"/>
      <c r="VBN2638" s="113"/>
      <c r="VBO2638" s="113"/>
      <c r="VBP2638" s="113"/>
      <c r="VBQ2638" s="113"/>
      <c r="VBR2638" s="113"/>
      <c r="VBS2638" s="113"/>
      <c r="VBT2638" s="113"/>
      <c r="VBU2638" s="113"/>
      <c r="VBV2638" s="113"/>
      <c r="VBW2638" s="113"/>
      <c r="VBX2638" s="113"/>
      <c r="VBY2638" s="113"/>
      <c r="VBZ2638" s="113"/>
      <c r="VCA2638" s="113"/>
      <c r="VCB2638" s="113"/>
      <c r="VCC2638" s="113"/>
      <c r="VCD2638" s="113"/>
      <c r="VCE2638" s="113"/>
      <c r="VCF2638" s="113"/>
      <c r="VCG2638" s="113"/>
      <c r="VCH2638" s="113"/>
      <c r="VCI2638" s="113"/>
      <c r="VCJ2638" s="113"/>
      <c r="VCK2638" s="113"/>
      <c r="VCL2638" s="113"/>
      <c r="VCM2638" s="113"/>
      <c r="VCN2638" s="113"/>
      <c r="VCO2638" s="113"/>
      <c r="VCP2638" s="113"/>
      <c r="VCQ2638" s="113"/>
      <c r="VCR2638" s="113"/>
      <c r="VCS2638" s="113"/>
      <c r="VCT2638" s="113"/>
      <c r="VCU2638" s="113"/>
      <c r="VCV2638" s="113"/>
      <c r="VCW2638" s="113"/>
      <c r="VCX2638" s="113"/>
      <c r="VCY2638" s="113"/>
      <c r="VCZ2638" s="113"/>
      <c r="VDA2638" s="113"/>
      <c r="VDB2638" s="113"/>
      <c r="VDC2638" s="113"/>
      <c r="VDD2638" s="113"/>
      <c r="VDE2638" s="113"/>
      <c r="VDF2638" s="113"/>
      <c r="VDG2638" s="113"/>
      <c r="VDH2638" s="113"/>
      <c r="VDI2638" s="113"/>
      <c r="VDJ2638" s="113"/>
      <c r="VDK2638" s="113"/>
      <c r="VDL2638" s="113"/>
      <c r="VDM2638" s="113"/>
      <c r="VDN2638" s="113"/>
      <c r="VDO2638" s="113"/>
      <c r="VDP2638" s="113"/>
      <c r="VDQ2638" s="113"/>
      <c r="VDR2638" s="113"/>
      <c r="VDS2638" s="113"/>
      <c r="VDT2638" s="113"/>
      <c r="VDU2638" s="113"/>
      <c r="VDV2638" s="113"/>
      <c r="VDW2638" s="113"/>
      <c r="VDX2638" s="113"/>
      <c r="VDY2638" s="113"/>
      <c r="VDZ2638" s="113"/>
      <c r="VEA2638" s="113"/>
      <c r="VEB2638" s="113"/>
      <c r="VEC2638" s="113"/>
      <c r="VED2638" s="113"/>
      <c r="VEE2638" s="113"/>
      <c r="VEF2638" s="113"/>
      <c r="VEG2638" s="113"/>
      <c r="VEH2638" s="113"/>
      <c r="VEI2638" s="113"/>
      <c r="VEJ2638" s="113"/>
      <c r="VEK2638" s="113"/>
      <c r="VEL2638" s="113"/>
      <c r="VEM2638" s="113"/>
      <c r="VEN2638" s="113"/>
      <c r="VEO2638" s="113"/>
      <c r="VEP2638" s="113"/>
      <c r="VEQ2638" s="113"/>
      <c r="VER2638" s="113"/>
      <c r="VES2638" s="113"/>
      <c r="VET2638" s="113"/>
      <c r="VEU2638" s="113"/>
      <c r="VEV2638" s="113"/>
      <c r="VEW2638" s="113"/>
      <c r="VEX2638" s="113"/>
      <c r="VEY2638" s="113"/>
      <c r="VEZ2638" s="113"/>
      <c r="VFA2638" s="113"/>
      <c r="VFB2638" s="113"/>
      <c r="VFC2638" s="113"/>
      <c r="VFD2638" s="113"/>
      <c r="VFE2638" s="113"/>
      <c r="VFF2638" s="113"/>
      <c r="VFG2638" s="113"/>
      <c r="VFH2638" s="113"/>
      <c r="VFI2638" s="113"/>
      <c r="VFJ2638" s="113"/>
      <c r="VFK2638" s="113"/>
      <c r="VFL2638" s="113"/>
      <c r="VFM2638" s="113"/>
      <c r="VFN2638" s="113"/>
      <c r="VFO2638" s="113"/>
      <c r="VFP2638" s="113"/>
      <c r="VFQ2638" s="113"/>
      <c r="VFR2638" s="113"/>
      <c r="VFS2638" s="113"/>
      <c r="VFT2638" s="113"/>
      <c r="VFU2638" s="113"/>
      <c r="VFV2638" s="113"/>
      <c r="VFW2638" s="113"/>
      <c r="VFX2638" s="113"/>
      <c r="VFY2638" s="113"/>
      <c r="VFZ2638" s="113"/>
      <c r="VGA2638" s="113"/>
      <c r="VGB2638" s="113"/>
      <c r="VGC2638" s="113"/>
      <c r="VGD2638" s="113"/>
      <c r="VGE2638" s="113"/>
      <c r="VGF2638" s="113"/>
      <c r="VGG2638" s="113"/>
      <c r="VGH2638" s="113"/>
      <c r="VGI2638" s="113"/>
      <c r="VGJ2638" s="113"/>
      <c r="VGK2638" s="113"/>
      <c r="VGL2638" s="113"/>
      <c r="VGM2638" s="113"/>
      <c r="VGN2638" s="113"/>
      <c r="VGO2638" s="113"/>
      <c r="VGP2638" s="113"/>
      <c r="VGQ2638" s="113"/>
      <c r="VGR2638" s="113"/>
      <c r="VGS2638" s="113"/>
      <c r="VGT2638" s="113"/>
      <c r="VGU2638" s="113"/>
      <c r="VGV2638" s="113"/>
      <c r="VGW2638" s="113"/>
      <c r="VGX2638" s="113"/>
      <c r="VGY2638" s="113"/>
      <c r="VGZ2638" s="113"/>
      <c r="VHA2638" s="113"/>
      <c r="VHB2638" s="113"/>
      <c r="VHC2638" s="113"/>
      <c r="VHD2638" s="113"/>
      <c r="VHE2638" s="113"/>
      <c r="VHF2638" s="113"/>
      <c r="VHG2638" s="113"/>
      <c r="VHH2638" s="113"/>
      <c r="VHI2638" s="113"/>
      <c r="VHJ2638" s="113"/>
      <c r="VHK2638" s="113"/>
      <c r="VHL2638" s="113"/>
      <c r="VHM2638" s="113"/>
      <c r="VHN2638" s="113"/>
      <c r="VHO2638" s="113"/>
      <c r="VHP2638" s="113"/>
      <c r="VHQ2638" s="113"/>
      <c r="VHR2638" s="113"/>
      <c r="VHS2638" s="113"/>
      <c r="VHT2638" s="113"/>
      <c r="VHU2638" s="113"/>
      <c r="VHV2638" s="113"/>
      <c r="VHW2638" s="113"/>
      <c r="VHX2638" s="113"/>
      <c r="VHY2638" s="113"/>
      <c r="VHZ2638" s="113"/>
      <c r="VIA2638" s="113"/>
      <c r="VIB2638" s="113"/>
      <c r="VIC2638" s="113"/>
      <c r="VID2638" s="113"/>
      <c r="VIE2638" s="113"/>
      <c r="VIF2638" s="113"/>
      <c r="VIG2638" s="113"/>
      <c r="VIH2638" s="113"/>
      <c r="VII2638" s="113"/>
      <c r="VIJ2638" s="113"/>
      <c r="VIK2638" s="113"/>
      <c r="VIL2638" s="113"/>
      <c r="VIM2638" s="113"/>
      <c r="VIN2638" s="113"/>
      <c r="VIO2638" s="113"/>
      <c r="VIP2638" s="113"/>
      <c r="VIQ2638" s="113"/>
      <c r="VIR2638" s="113"/>
      <c r="VIS2638" s="113"/>
      <c r="VIT2638" s="113"/>
      <c r="VIU2638" s="113"/>
      <c r="VIV2638" s="113"/>
      <c r="VIW2638" s="113"/>
      <c r="VIX2638" s="113"/>
      <c r="VIY2638" s="113"/>
      <c r="VIZ2638" s="113"/>
      <c r="VJA2638" s="113"/>
      <c r="VJB2638" s="113"/>
      <c r="VJC2638" s="113"/>
      <c r="VJD2638" s="113"/>
      <c r="VJE2638" s="113"/>
      <c r="VJF2638" s="113"/>
      <c r="VJG2638" s="113"/>
      <c r="VJH2638" s="113"/>
      <c r="VJI2638" s="113"/>
      <c r="VJJ2638" s="113"/>
      <c r="VJK2638" s="113"/>
      <c r="VJL2638" s="113"/>
      <c r="VJM2638" s="113"/>
      <c r="VJN2638" s="113"/>
      <c r="VJO2638" s="113"/>
      <c r="VJP2638" s="113"/>
      <c r="VJQ2638" s="113"/>
      <c r="VJR2638" s="113"/>
      <c r="VJS2638" s="113"/>
      <c r="VJT2638" s="113"/>
      <c r="VJU2638" s="113"/>
      <c r="VJV2638" s="113"/>
      <c r="VJW2638" s="113"/>
      <c r="VJX2638" s="113"/>
      <c r="VJY2638" s="113"/>
      <c r="VJZ2638" s="113"/>
      <c r="VKA2638" s="113"/>
      <c r="VKB2638" s="113"/>
      <c r="VKC2638" s="113"/>
      <c r="VKD2638" s="113"/>
      <c r="VKE2638" s="113"/>
      <c r="VKF2638" s="113"/>
      <c r="VKG2638" s="113"/>
      <c r="VKH2638" s="113"/>
      <c r="VKI2638" s="113"/>
      <c r="VKJ2638" s="113"/>
      <c r="VKK2638" s="113"/>
      <c r="VKL2638" s="113"/>
      <c r="VKM2638" s="113"/>
      <c r="VKN2638" s="113"/>
      <c r="VKO2638" s="113"/>
      <c r="VKP2638" s="113"/>
      <c r="VKQ2638" s="113"/>
      <c r="VKR2638" s="113"/>
      <c r="VKS2638" s="113"/>
      <c r="VKT2638" s="113"/>
      <c r="VKU2638" s="113"/>
      <c r="VKV2638" s="113"/>
      <c r="VKW2638" s="113"/>
      <c r="VKX2638" s="113"/>
      <c r="VKY2638" s="113"/>
      <c r="VKZ2638" s="113"/>
      <c r="VLA2638" s="113"/>
      <c r="VLB2638" s="113"/>
      <c r="VLC2638" s="113"/>
      <c r="VLD2638" s="113"/>
      <c r="VLE2638" s="113"/>
      <c r="VLF2638" s="113"/>
      <c r="VLG2638" s="113"/>
      <c r="VLH2638" s="113"/>
      <c r="VLI2638" s="113"/>
      <c r="VLJ2638" s="113"/>
      <c r="VLK2638" s="113"/>
      <c r="VLL2638" s="113"/>
      <c r="VLM2638" s="113"/>
      <c r="VLN2638" s="113"/>
      <c r="VLO2638" s="113"/>
      <c r="VLP2638" s="113"/>
      <c r="VLQ2638" s="113"/>
      <c r="VLR2638" s="113"/>
      <c r="VLS2638" s="113"/>
      <c r="VLT2638" s="113"/>
      <c r="VLU2638" s="113"/>
      <c r="VLV2638" s="113"/>
      <c r="VLW2638" s="113"/>
      <c r="VLX2638" s="113"/>
      <c r="VLY2638" s="113"/>
      <c r="VLZ2638" s="113"/>
      <c r="VMA2638" s="113"/>
      <c r="VMB2638" s="113"/>
      <c r="VMC2638" s="113"/>
      <c r="VMD2638" s="113"/>
      <c r="VME2638" s="113"/>
      <c r="VMF2638" s="113"/>
      <c r="VMG2638" s="113"/>
      <c r="VMH2638" s="113"/>
      <c r="VMI2638" s="113"/>
      <c r="VMJ2638" s="113"/>
      <c r="VMK2638" s="113"/>
      <c r="VML2638" s="113"/>
      <c r="VMM2638" s="113"/>
      <c r="VMN2638" s="113"/>
      <c r="VMO2638" s="113"/>
      <c r="VMP2638" s="113"/>
      <c r="VMQ2638" s="113"/>
      <c r="VMR2638" s="113"/>
      <c r="VMS2638" s="113"/>
      <c r="VMT2638" s="113"/>
      <c r="VMU2638" s="113"/>
      <c r="VMV2638" s="113"/>
      <c r="VMW2638" s="113"/>
      <c r="VMX2638" s="113"/>
      <c r="VMY2638" s="113"/>
      <c r="VMZ2638" s="113"/>
      <c r="VNA2638" s="113"/>
      <c r="VNB2638" s="113"/>
      <c r="VNC2638" s="113"/>
      <c r="VND2638" s="113"/>
      <c r="VNE2638" s="113"/>
      <c r="VNF2638" s="113"/>
      <c r="VNG2638" s="113"/>
      <c r="VNH2638" s="113"/>
      <c r="VNI2638" s="113"/>
      <c r="VNJ2638" s="113"/>
      <c r="VNK2638" s="113"/>
      <c r="VNL2638" s="113"/>
      <c r="VNM2638" s="113"/>
      <c r="VNN2638" s="113"/>
      <c r="VNO2638" s="113"/>
      <c r="VNP2638" s="113"/>
      <c r="VNQ2638" s="113"/>
      <c r="VNR2638" s="113"/>
      <c r="VNS2638" s="113"/>
      <c r="VNT2638" s="113"/>
      <c r="VNU2638" s="113"/>
      <c r="VNV2638" s="113"/>
      <c r="VNW2638" s="113"/>
      <c r="VNX2638" s="113"/>
      <c r="VNY2638" s="113"/>
      <c r="VNZ2638" s="113"/>
      <c r="VOA2638" s="113"/>
      <c r="VOB2638" s="113"/>
      <c r="VOC2638" s="113"/>
      <c r="VOD2638" s="113"/>
      <c r="VOE2638" s="113"/>
      <c r="VOF2638" s="113"/>
      <c r="VOG2638" s="113"/>
      <c r="VOH2638" s="113"/>
      <c r="VOI2638" s="113"/>
      <c r="VOJ2638" s="113"/>
      <c r="VOK2638" s="113"/>
      <c r="VOL2638" s="113"/>
      <c r="VOM2638" s="113"/>
      <c r="VON2638" s="113"/>
      <c r="VOO2638" s="113"/>
      <c r="VOP2638" s="113"/>
      <c r="VOQ2638" s="113"/>
      <c r="VOR2638" s="113"/>
      <c r="VOS2638" s="113"/>
      <c r="VOT2638" s="113"/>
      <c r="VOU2638" s="113"/>
      <c r="VOV2638" s="113"/>
      <c r="VOW2638" s="113"/>
      <c r="VOX2638" s="113"/>
      <c r="VOY2638" s="113"/>
      <c r="VOZ2638" s="113"/>
      <c r="VPA2638" s="113"/>
      <c r="VPB2638" s="113"/>
      <c r="VPC2638" s="113"/>
      <c r="VPD2638" s="113"/>
      <c r="VPE2638" s="113"/>
      <c r="VPF2638" s="113"/>
      <c r="VPG2638" s="113"/>
      <c r="VPH2638" s="113"/>
      <c r="VPI2638" s="113"/>
      <c r="VPJ2638" s="113"/>
      <c r="VPK2638" s="113"/>
      <c r="VPL2638" s="113"/>
      <c r="VPM2638" s="113"/>
      <c r="VPN2638" s="113"/>
      <c r="VPO2638" s="113"/>
      <c r="VPP2638" s="113"/>
      <c r="VPQ2638" s="113"/>
      <c r="VPR2638" s="113"/>
      <c r="VPS2638" s="113"/>
      <c r="VPT2638" s="113"/>
      <c r="VPU2638" s="113"/>
      <c r="VPV2638" s="113"/>
      <c r="VPW2638" s="113"/>
      <c r="VPX2638" s="113"/>
      <c r="VPY2638" s="113"/>
      <c r="VPZ2638" s="113"/>
      <c r="VQA2638" s="113"/>
      <c r="VQB2638" s="113"/>
      <c r="VQC2638" s="113"/>
      <c r="VQD2638" s="113"/>
      <c r="VQE2638" s="113"/>
      <c r="VQF2638" s="113"/>
      <c r="VQG2638" s="113"/>
      <c r="VQH2638" s="113"/>
      <c r="VQI2638" s="113"/>
      <c r="VQJ2638" s="113"/>
      <c r="VQK2638" s="113"/>
      <c r="VQL2638" s="113"/>
      <c r="VQM2638" s="113"/>
      <c r="VQN2638" s="113"/>
      <c r="VQO2638" s="113"/>
      <c r="VQP2638" s="113"/>
      <c r="VQQ2638" s="113"/>
      <c r="VQR2638" s="113"/>
      <c r="VQS2638" s="113"/>
      <c r="VQT2638" s="113"/>
      <c r="VQU2638" s="113"/>
      <c r="VQV2638" s="113"/>
      <c r="VQW2638" s="113"/>
      <c r="VQX2638" s="113"/>
      <c r="VQY2638" s="113"/>
      <c r="VQZ2638" s="113"/>
      <c r="VRA2638" s="113"/>
      <c r="VRB2638" s="113"/>
      <c r="VRC2638" s="113"/>
      <c r="VRD2638" s="113"/>
      <c r="VRE2638" s="113"/>
      <c r="VRF2638" s="113"/>
      <c r="VRG2638" s="113"/>
      <c r="VRH2638" s="113"/>
      <c r="VRI2638" s="113"/>
      <c r="VRJ2638" s="113"/>
      <c r="VRK2638" s="113"/>
      <c r="VRL2638" s="113"/>
      <c r="VRM2638" s="113"/>
      <c r="VRN2638" s="113"/>
      <c r="VRO2638" s="113"/>
      <c r="VRP2638" s="113"/>
      <c r="VRQ2638" s="113"/>
      <c r="VRR2638" s="113"/>
      <c r="VRS2638" s="113"/>
      <c r="VRT2638" s="113"/>
      <c r="VRU2638" s="113"/>
      <c r="VRV2638" s="113"/>
      <c r="VRW2638" s="113"/>
      <c r="VRX2638" s="113"/>
      <c r="VRY2638" s="113"/>
      <c r="VRZ2638" s="113"/>
      <c r="VSA2638" s="113"/>
      <c r="VSB2638" s="113"/>
      <c r="VSC2638" s="113"/>
      <c r="VSD2638" s="113"/>
      <c r="VSE2638" s="113"/>
      <c r="VSF2638" s="113"/>
      <c r="VSG2638" s="113"/>
      <c r="VSH2638" s="113"/>
      <c r="VSI2638" s="113"/>
      <c r="VSJ2638" s="113"/>
      <c r="VSK2638" s="113"/>
      <c r="VSL2638" s="113"/>
      <c r="VSM2638" s="113"/>
      <c r="VSN2638" s="113"/>
      <c r="VSO2638" s="113"/>
      <c r="VSP2638" s="113"/>
      <c r="VSQ2638" s="113"/>
      <c r="VSR2638" s="113"/>
      <c r="VSS2638" s="113"/>
      <c r="VST2638" s="113"/>
      <c r="VSU2638" s="113"/>
      <c r="VSV2638" s="113"/>
      <c r="VSW2638" s="113"/>
      <c r="VSX2638" s="113"/>
      <c r="VSY2638" s="113"/>
      <c r="VSZ2638" s="113"/>
      <c r="VTA2638" s="113"/>
      <c r="VTB2638" s="113"/>
      <c r="VTC2638" s="113"/>
      <c r="VTD2638" s="113"/>
      <c r="VTE2638" s="113"/>
      <c r="VTF2638" s="113"/>
      <c r="VTG2638" s="113"/>
      <c r="VTH2638" s="113"/>
      <c r="VTI2638" s="113"/>
      <c r="VTJ2638" s="113"/>
      <c r="VTK2638" s="113"/>
      <c r="VTL2638" s="113"/>
      <c r="VTM2638" s="113"/>
      <c r="VTN2638" s="113"/>
      <c r="VTO2638" s="113"/>
      <c r="VTP2638" s="113"/>
      <c r="VTQ2638" s="113"/>
      <c r="VTR2638" s="113"/>
      <c r="VTS2638" s="113"/>
      <c r="VTT2638" s="113"/>
      <c r="VTU2638" s="113"/>
      <c r="VTV2638" s="113"/>
      <c r="VTW2638" s="113"/>
      <c r="VTX2638" s="113"/>
      <c r="VTY2638" s="113"/>
      <c r="VTZ2638" s="113"/>
      <c r="VUA2638" s="113"/>
      <c r="VUB2638" s="113"/>
      <c r="VUC2638" s="113"/>
      <c r="VUD2638" s="113"/>
      <c r="VUE2638" s="113"/>
      <c r="VUF2638" s="113"/>
      <c r="VUG2638" s="113"/>
      <c r="VUH2638" s="113"/>
      <c r="VUI2638" s="113"/>
      <c r="VUJ2638" s="113"/>
      <c r="VUK2638" s="113"/>
      <c r="VUL2638" s="113"/>
      <c r="VUM2638" s="113"/>
      <c r="VUN2638" s="113"/>
      <c r="VUO2638" s="113"/>
      <c r="VUP2638" s="113"/>
      <c r="VUQ2638" s="113"/>
      <c r="VUR2638" s="113"/>
      <c r="VUS2638" s="113"/>
      <c r="VUT2638" s="113"/>
      <c r="VUU2638" s="113"/>
      <c r="VUV2638" s="113"/>
      <c r="VUW2638" s="113"/>
      <c r="VUX2638" s="113"/>
      <c r="VUY2638" s="113"/>
      <c r="VUZ2638" s="113"/>
      <c r="VVA2638" s="113"/>
      <c r="VVB2638" s="113"/>
      <c r="VVC2638" s="113"/>
      <c r="VVD2638" s="113"/>
      <c r="VVE2638" s="113"/>
      <c r="VVF2638" s="113"/>
      <c r="VVG2638" s="113"/>
      <c r="VVH2638" s="113"/>
      <c r="VVI2638" s="113"/>
      <c r="VVJ2638" s="113"/>
      <c r="VVK2638" s="113"/>
      <c r="VVL2638" s="113"/>
      <c r="VVM2638" s="113"/>
      <c r="VVN2638" s="113"/>
      <c r="VVO2638" s="113"/>
      <c r="VVP2638" s="113"/>
      <c r="VVQ2638" s="113"/>
      <c r="VVR2638" s="113"/>
      <c r="VVS2638" s="113"/>
      <c r="VVT2638" s="113"/>
      <c r="VVU2638" s="113"/>
      <c r="VVV2638" s="113"/>
      <c r="VVW2638" s="113"/>
      <c r="VVX2638" s="113"/>
      <c r="VVY2638" s="113"/>
      <c r="VVZ2638" s="113"/>
      <c r="VWA2638" s="113"/>
      <c r="VWB2638" s="113"/>
      <c r="VWC2638" s="113"/>
      <c r="VWD2638" s="113"/>
      <c r="VWE2638" s="113"/>
      <c r="VWF2638" s="113"/>
      <c r="VWG2638" s="113"/>
      <c r="VWH2638" s="113"/>
      <c r="VWI2638" s="113"/>
      <c r="VWJ2638" s="113"/>
      <c r="VWK2638" s="113"/>
      <c r="VWL2638" s="113"/>
      <c r="VWM2638" s="113"/>
      <c r="VWN2638" s="113"/>
      <c r="VWO2638" s="113"/>
      <c r="VWP2638" s="113"/>
      <c r="VWQ2638" s="113"/>
      <c r="VWR2638" s="113"/>
      <c r="VWS2638" s="113"/>
      <c r="VWT2638" s="113"/>
      <c r="VWU2638" s="113"/>
      <c r="VWV2638" s="113"/>
      <c r="VWW2638" s="113"/>
      <c r="VWX2638" s="113"/>
      <c r="VWY2638" s="113"/>
      <c r="VWZ2638" s="113"/>
      <c r="VXA2638" s="113"/>
      <c r="VXB2638" s="113"/>
      <c r="VXC2638" s="113"/>
      <c r="VXD2638" s="113"/>
      <c r="VXE2638" s="113"/>
      <c r="VXF2638" s="113"/>
      <c r="VXG2638" s="113"/>
      <c r="VXH2638" s="113"/>
      <c r="VXI2638" s="113"/>
      <c r="VXJ2638" s="113"/>
      <c r="VXK2638" s="113"/>
      <c r="VXL2638" s="113"/>
      <c r="VXM2638" s="113"/>
      <c r="VXN2638" s="113"/>
      <c r="VXO2638" s="113"/>
      <c r="VXP2638" s="113"/>
      <c r="VXQ2638" s="113"/>
      <c r="VXR2638" s="113"/>
      <c r="VXS2638" s="113"/>
      <c r="VXT2638" s="113"/>
      <c r="VXU2638" s="113"/>
      <c r="VXV2638" s="113"/>
      <c r="VXW2638" s="113"/>
      <c r="VXX2638" s="113"/>
      <c r="VXY2638" s="113"/>
      <c r="VXZ2638" s="113"/>
      <c r="VYA2638" s="113"/>
      <c r="VYB2638" s="113"/>
      <c r="VYC2638" s="113"/>
      <c r="VYD2638" s="113"/>
      <c r="VYE2638" s="113"/>
      <c r="VYF2638" s="113"/>
      <c r="VYG2638" s="113"/>
      <c r="VYH2638" s="113"/>
      <c r="VYI2638" s="113"/>
      <c r="VYJ2638" s="113"/>
      <c r="VYK2638" s="113"/>
      <c r="VYL2638" s="113"/>
      <c r="VYM2638" s="113"/>
      <c r="VYN2638" s="113"/>
      <c r="VYO2638" s="113"/>
      <c r="VYP2638" s="113"/>
      <c r="VYQ2638" s="113"/>
      <c r="VYR2638" s="113"/>
      <c r="VYS2638" s="113"/>
      <c r="VYT2638" s="113"/>
      <c r="VYU2638" s="113"/>
      <c r="VYV2638" s="113"/>
      <c r="VYW2638" s="113"/>
      <c r="VYX2638" s="113"/>
      <c r="VYY2638" s="113"/>
      <c r="VYZ2638" s="113"/>
      <c r="VZA2638" s="113"/>
      <c r="VZB2638" s="113"/>
      <c r="VZC2638" s="113"/>
      <c r="VZD2638" s="113"/>
      <c r="VZE2638" s="113"/>
      <c r="VZF2638" s="113"/>
      <c r="VZG2638" s="113"/>
      <c r="VZH2638" s="113"/>
      <c r="VZI2638" s="113"/>
      <c r="VZJ2638" s="113"/>
      <c r="VZK2638" s="113"/>
      <c r="VZL2638" s="113"/>
      <c r="VZM2638" s="113"/>
      <c r="VZN2638" s="113"/>
      <c r="VZO2638" s="113"/>
      <c r="VZP2638" s="113"/>
      <c r="VZQ2638" s="113"/>
      <c r="VZR2638" s="113"/>
      <c r="VZS2638" s="113"/>
      <c r="VZT2638" s="113"/>
      <c r="VZU2638" s="113"/>
      <c r="VZV2638" s="113"/>
      <c r="VZW2638" s="113"/>
      <c r="VZX2638" s="113"/>
      <c r="VZY2638" s="113"/>
      <c r="VZZ2638" s="113"/>
      <c r="WAA2638" s="113"/>
      <c r="WAB2638" s="113"/>
      <c r="WAC2638" s="113"/>
      <c r="WAD2638" s="113"/>
      <c r="WAE2638" s="113"/>
      <c r="WAF2638" s="113"/>
      <c r="WAG2638" s="113"/>
      <c r="WAH2638" s="113"/>
      <c r="WAI2638" s="113"/>
      <c r="WAJ2638" s="113"/>
      <c r="WAK2638" s="113"/>
      <c r="WAL2638" s="113"/>
      <c r="WAM2638" s="113"/>
      <c r="WAN2638" s="113"/>
      <c r="WAO2638" s="113"/>
      <c r="WAP2638" s="113"/>
      <c r="WAQ2638" s="113"/>
      <c r="WAR2638" s="113"/>
      <c r="WAS2638" s="113"/>
      <c r="WAT2638" s="113"/>
      <c r="WAU2638" s="113"/>
      <c r="WAV2638" s="113"/>
      <c r="WAW2638" s="113"/>
      <c r="WAX2638" s="113"/>
      <c r="WAY2638" s="113"/>
      <c r="WAZ2638" s="113"/>
      <c r="WBA2638" s="113"/>
      <c r="WBB2638" s="113"/>
      <c r="WBC2638" s="113"/>
      <c r="WBD2638" s="113"/>
      <c r="WBE2638" s="113"/>
      <c r="WBF2638" s="113"/>
      <c r="WBG2638" s="113"/>
      <c r="WBH2638" s="113"/>
      <c r="WBI2638" s="113"/>
      <c r="WBJ2638" s="113"/>
      <c r="WBK2638" s="113"/>
      <c r="WBL2638" s="113"/>
      <c r="WBM2638" s="113"/>
      <c r="WBN2638" s="113"/>
      <c r="WBO2638" s="113"/>
      <c r="WBP2638" s="113"/>
      <c r="WBQ2638" s="113"/>
      <c r="WBR2638" s="113"/>
      <c r="WBS2638" s="113"/>
      <c r="WBT2638" s="113"/>
      <c r="WBU2638" s="113"/>
      <c r="WBV2638" s="113"/>
      <c r="WBW2638" s="113"/>
      <c r="WBX2638" s="113"/>
      <c r="WBY2638" s="113"/>
      <c r="WBZ2638" s="113"/>
      <c r="WCA2638" s="113"/>
      <c r="WCB2638" s="113"/>
      <c r="WCC2638" s="113"/>
      <c r="WCD2638" s="113"/>
      <c r="WCE2638" s="113"/>
      <c r="WCF2638" s="113"/>
      <c r="WCG2638" s="113"/>
      <c r="WCH2638" s="113"/>
      <c r="WCI2638" s="113"/>
      <c r="WCJ2638" s="113"/>
      <c r="WCK2638" s="113"/>
      <c r="WCL2638" s="113"/>
      <c r="WCM2638" s="113"/>
      <c r="WCN2638" s="113"/>
      <c r="WCO2638" s="113"/>
      <c r="WCP2638" s="113"/>
      <c r="WCQ2638" s="113"/>
      <c r="WCR2638" s="113"/>
      <c r="WCS2638" s="113"/>
      <c r="WCT2638" s="113"/>
      <c r="WCU2638" s="113"/>
      <c r="WCV2638" s="113"/>
      <c r="WCW2638" s="113"/>
      <c r="WCX2638" s="113"/>
      <c r="WCY2638" s="113"/>
      <c r="WCZ2638" s="113"/>
      <c r="WDA2638" s="113"/>
      <c r="WDB2638" s="113"/>
      <c r="WDC2638" s="113"/>
      <c r="WDD2638" s="113"/>
      <c r="WDE2638" s="113"/>
      <c r="WDF2638" s="113"/>
      <c r="WDG2638" s="113"/>
      <c r="WDH2638" s="113"/>
      <c r="WDI2638" s="113"/>
      <c r="WDJ2638" s="113"/>
      <c r="WDK2638" s="113"/>
      <c r="WDL2638" s="113"/>
      <c r="WDM2638" s="113"/>
      <c r="WDN2638" s="113"/>
      <c r="WDO2638" s="113"/>
      <c r="WDP2638" s="113"/>
      <c r="WDQ2638" s="113"/>
      <c r="WDR2638" s="113"/>
      <c r="WDS2638" s="113"/>
      <c r="WDT2638" s="113"/>
      <c r="WDU2638" s="113"/>
      <c r="WDV2638" s="113"/>
      <c r="WDW2638" s="113"/>
      <c r="WDX2638" s="113"/>
      <c r="WDY2638" s="113"/>
      <c r="WDZ2638" s="113"/>
      <c r="WEA2638" s="113"/>
      <c r="WEB2638" s="113"/>
      <c r="WEC2638" s="113"/>
      <c r="WED2638" s="113"/>
      <c r="WEE2638" s="113"/>
      <c r="WEF2638" s="113"/>
      <c r="WEG2638" s="113"/>
      <c r="WEH2638" s="113"/>
      <c r="WEI2638" s="113"/>
      <c r="WEJ2638" s="113"/>
      <c r="WEK2638" s="113"/>
      <c r="WEL2638" s="113"/>
      <c r="WEM2638" s="113"/>
      <c r="WEN2638" s="113"/>
      <c r="WEO2638" s="113"/>
      <c r="WEP2638" s="113"/>
      <c r="WEQ2638" s="113"/>
      <c r="WER2638" s="113"/>
      <c r="WES2638" s="113"/>
      <c r="WET2638" s="113"/>
      <c r="WEU2638" s="113"/>
      <c r="WEV2638" s="113"/>
      <c r="WEW2638" s="113"/>
      <c r="WEX2638" s="113"/>
      <c r="WEY2638" s="113"/>
      <c r="WEZ2638" s="113"/>
      <c r="WFA2638" s="113"/>
      <c r="WFB2638" s="113"/>
      <c r="WFC2638" s="113"/>
      <c r="WFD2638" s="113"/>
      <c r="WFE2638" s="113"/>
      <c r="WFF2638" s="113"/>
      <c r="WFG2638" s="113"/>
      <c r="WFH2638" s="113"/>
      <c r="WFI2638" s="113"/>
      <c r="WFJ2638" s="113"/>
      <c r="WFK2638" s="113"/>
      <c r="WFL2638" s="113"/>
      <c r="WFM2638" s="113"/>
      <c r="WFN2638" s="113"/>
      <c r="WFO2638" s="113"/>
      <c r="WFP2638" s="113"/>
      <c r="WFQ2638" s="113"/>
      <c r="WFR2638" s="113"/>
      <c r="WFS2638" s="113"/>
      <c r="WFT2638" s="113"/>
      <c r="WFU2638" s="113"/>
      <c r="WFV2638" s="113"/>
      <c r="WFW2638" s="113"/>
      <c r="WFX2638" s="113"/>
      <c r="WFY2638" s="113"/>
      <c r="WFZ2638" s="113"/>
      <c r="WGA2638" s="113"/>
      <c r="WGB2638" s="113"/>
      <c r="WGC2638" s="113"/>
      <c r="WGD2638" s="113"/>
      <c r="WGE2638" s="113"/>
      <c r="WGF2638" s="113"/>
      <c r="WGG2638" s="113"/>
      <c r="WGH2638" s="113"/>
      <c r="WGI2638" s="113"/>
      <c r="WGJ2638" s="113"/>
      <c r="WGK2638" s="113"/>
      <c r="WGL2638" s="113"/>
      <c r="WGM2638" s="113"/>
      <c r="WGN2638" s="113"/>
      <c r="WGO2638" s="113"/>
      <c r="WGP2638" s="113"/>
      <c r="WGQ2638" s="113"/>
      <c r="WGR2638" s="113"/>
      <c r="WGS2638" s="113"/>
      <c r="WGT2638" s="113"/>
      <c r="WGU2638" s="113"/>
      <c r="WGV2638" s="113"/>
      <c r="WGW2638" s="113"/>
      <c r="WGX2638" s="113"/>
      <c r="WGY2638" s="113"/>
      <c r="WGZ2638" s="113"/>
      <c r="WHA2638" s="113"/>
      <c r="WHB2638" s="113"/>
      <c r="WHC2638" s="113"/>
      <c r="WHD2638" s="113"/>
      <c r="WHE2638" s="113"/>
      <c r="WHF2638" s="113"/>
      <c r="WHG2638" s="113"/>
      <c r="WHH2638" s="113"/>
      <c r="WHI2638" s="113"/>
      <c r="WHJ2638" s="113"/>
      <c r="WHK2638" s="113"/>
      <c r="WHL2638" s="113"/>
      <c r="WHM2638" s="113"/>
      <c r="WHN2638" s="113"/>
      <c r="WHO2638" s="113"/>
      <c r="WHP2638" s="113"/>
      <c r="WHQ2638" s="113"/>
      <c r="WHR2638" s="113"/>
      <c r="WHS2638" s="113"/>
      <c r="WHT2638" s="113"/>
      <c r="WHU2638" s="113"/>
      <c r="WHV2638" s="113"/>
      <c r="WHW2638" s="113"/>
      <c r="WHX2638" s="113"/>
      <c r="WHY2638" s="113"/>
      <c r="WHZ2638" s="113"/>
      <c r="WIA2638" s="113"/>
      <c r="WIB2638" s="113"/>
      <c r="WIC2638" s="113"/>
      <c r="WID2638" s="113"/>
      <c r="WIE2638" s="113"/>
      <c r="WIF2638" s="113"/>
      <c r="WIG2638" s="113"/>
      <c r="WIH2638" s="113"/>
      <c r="WII2638" s="113"/>
      <c r="WIJ2638" s="113"/>
      <c r="WIK2638" s="113"/>
      <c r="WIL2638" s="113"/>
      <c r="WIM2638" s="113"/>
      <c r="WIN2638" s="113"/>
      <c r="WIO2638" s="113"/>
      <c r="WIP2638" s="113"/>
      <c r="WIQ2638" s="113"/>
      <c r="WIR2638" s="113"/>
      <c r="WIS2638" s="113"/>
      <c r="WIT2638" s="113"/>
      <c r="WIU2638" s="113"/>
      <c r="WIV2638" s="113"/>
      <c r="WIW2638" s="113"/>
      <c r="WIX2638" s="113"/>
      <c r="WIY2638" s="113"/>
      <c r="WIZ2638" s="113"/>
      <c r="WJA2638" s="113"/>
      <c r="WJB2638" s="113"/>
      <c r="WJC2638" s="113"/>
      <c r="WJD2638" s="113"/>
      <c r="WJE2638" s="113"/>
      <c r="WJF2638" s="113"/>
      <c r="WJG2638" s="113"/>
      <c r="WJH2638" s="113"/>
      <c r="WJI2638" s="113"/>
      <c r="WJJ2638" s="113"/>
      <c r="WJK2638" s="113"/>
      <c r="WJL2638" s="113"/>
      <c r="WJM2638" s="113"/>
      <c r="WJN2638" s="113"/>
      <c r="WJO2638" s="113"/>
      <c r="WJP2638" s="113"/>
      <c r="WJQ2638" s="113"/>
      <c r="WJR2638" s="113"/>
      <c r="WJS2638" s="113"/>
      <c r="WJT2638" s="113"/>
      <c r="WJU2638" s="113"/>
      <c r="WJV2638" s="113"/>
      <c r="WJW2638" s="113"/>
      <c r="WJX2638" s="113"/>
      <c r="WJY2638" s="113"/>
      <c r="WJZ2638" s="113"/>
      <c r="WKA2638" s="113"/>
      <c r="WKB2638" s="113"/>
      <c r="WKC2638" s="113"/>
      <c r="WKD2638" s="113"/>
      <c r="WKE2638" s="113"/>
      <c r="WKF2638" s="113"/>
      <c r="WKG2638" s="113"/>
      <c r="WKH2638" s="113"/>
      <c r="WKI2638" s="113"/>
      <c r="WKJ2638" s="113"/>
      <c r="WKK2638" s="113"/>
      <c r="WKL2638" s="113"/>
      <c r="WKM2638" s="113"/>
      <c r="WKN2638" s="113"/>
      <c r="WKO2638" s="113"/>
      <c r="WKP2638" s="113"/>
      <c r="WKQ2638" s="113"/>
      <c r="WKR2638" s="113"/>
      <c r="WKS2638" s="113"/>
      <c r="WKT2638" s="113"/>
      <c r="WKU2638" s="113"/>
      <c r="WKV2638" s="113"/>
      <c r="WKW2638" s="113"/>
      <c r="WKX2638" s="113"/>
      <c r="WKY2638" s="113"/>
      <c r="WKZ2638" s="113"/>
      <c r="WLA2638" s="113"/>
      <c r="WLB2638" s="113"/>
      <c r="WLC2638" s="113"/>
      <c r="WLD2638" s="113"/>
      <c r="WLE2638" s="113"/>
      <c r="WLF2638" s="113"/>
      <c r="WLG2638" s="113"/>
      <c r="WLH2638" s="113"/>
      <c r="WLI2638" s="113"/>
      <c r="WLJ2638" s="113"/>
      <c r="WLK2638" s="113"/>
      <c r="WLL2638" s="113"/>
      <c r="WLM2638" s="113"/>
      <c r="WLN2638" s="113"/>
      <c r="WLO2638" s="113"/>
      <c r="WLP2638" s="113"/>
      <c r="WLQ2638" s="113"/>
      <c r="WLR2638" s="113"/>
      <c r="WLS2638" s="113"/>
      <c r="WLT2638" s="113"/>
      <c r="WLU2638" s="113"/>
      <c r="WLV2638" s="113"/>
      <c r="WLW2638" s="113"/>
      <c r="WLX2638" s="113"/>
      <c r="WLY2638" s="113"/>
      <c r="WLZ2638" s="113"/>
      <c r="WMA2638" s="113"/>
      <c r="WMB2638" s="113"/>
      <c r="WMC2638" s="113"/>
      <c r="WMD2638" s="113"/>
      <c r="WME2638" s="113"/>
      <c r="WMF2638" s="113"/>
      <c r="WMG2638" s="113"/>
      <c r="WMH2638" s="113"/>
      <c r="WMI2638" s="113"/>
      <c r="WMJ2638" s="113"/>
      <c r="WMK2638" s="113"/>
      <c r="WML2638" s="113"/>
      <c r="WMM2638" s="113"/>
      <c r="WMN2638" s="113"/>
      <c r="WMO2638" s="113"/>
      <c r="WMP2638" s="113"/>
      <c r="WMQ2638" s="113"/>
      <c r="WMR2638" s="113"/>
      <c r="WMS2638" s="113"/>
      <c r="WMT2638" s="113"/>
      <c r="WMU2638" s="113"/>
      <c r="WMV2638" s="113"/>
      <c r="WMW2638" s="113"/>
      <c r="WMX2638" s="113"/>
      <c r="WMY2638" s="113"/>
      <c r="WMZ2638" s="113"/>
      <c r="WNA2638" s="113"/>
      <c r="WNB2638" s="113"/>
      <c r="WNC2638" s="113"/>
      <c r="WND2638" s="113"/>
      <c r="WNE2638" s="113"/>
      <c r="WNF2638" s="113"/>
      <c r="WNG2638" s="113"/>
      <c r="WNH2638" s="113"/>
      <c r="WNI2638" s="113"/>
      <c r="WNJ2638" s="113"/>
      <c r="WNK2638" s="113"/>
      <c r="WNL2638" s="113"/>
      <c r="WNM2638" s="113"/>
      <c r="WNN2638" s="113"/>
      <c r="WNO2638" s="113"/>
      <c r="WNP2638" s="113"/>
      <c r="WNQ2638" s="113"/>
      <c r="WNR2638" s="113"/>
      <c r="WNS2638" s="113"/>
      <c r="WNT2638" s="113"/>
      <c r="WNU2638" s="113"/>
      <c r="WNV2638" s="113"/>
      <c r="WNW2638" s="113"/>
      <c r="WNX2638" s="113"/>
      <c r="WNY2638" s="113"/>
      <c r="WNZ2638" s="113"/>
      <c r="WOA2638" s="113"/>
      <c r="WOB2638" s="113"/>
      <c r="WOC2638" s="113"/>
      <c r="WOD2638" s="113"/>
      <c r="WOE2638" s="113"/>
      <c r="WOF2638" s="113"/>
      <c r="WOG2638" s="113"/>
      <c r="WOH2638" s="113"/>
      <c r="WOI2638" s="113"/>
      <c r="WOJ2638" s="113"/>
      <c r="WOK2638" s="113"/>
      <c r="WOL2638" s="113"/>
      <c r="WOM2638" s="113"/>
      <c r="WON2638" s="113"/>
      <c r="WOO2638" s="113"/>
      <c r="WOP2638" s="113"/>
      <c r="WOQ2638" s="113"/>
      <c r="WOR2638" s="113"/>
      <c r="WOS2638" s="113"/>
      <c r="WOT2638" s="113"/>
      <c r="WOU2638" s="113"/>
      <c r="WOV2638" s="113"/>
      <c r="WOW2638" s="113"/>
      <c r="WOX2638" s="113"/>
      <c r="WOY2638" s="113"/>
      <c r="WOZ2638" s="113"/>
      <c r="WPA2638" s="113"/>
      <c r="WPB2638" s="113"/>
      <c r="WPC2638" s="113"/>
      <c r="WPD2638" s="113"/>
      <c r="WPE2638" s="113"/>
      <c r="WPF2638" s="113"/>
      <c r="WPG2638" s="113"/>
      <c r="WPH2638" s="113"/>
      <c r="WPI2638" s="113"/>
      <c r="WPJ2638" s="113"/>
      <c r="WPK2638" s="113"/>
      <c r="WPL2638" s="113"/>
      <c r="WPM2638" s="113"/>
      <c r="WPN2638" s="113"/>
      <c r="WPO2638" s="113"/>
      <c r="WPP2638" s="113"/>
      <c r="WPQ2638" s="113"/>
      <c r="WPR2638" s="113"/>
      <c r="WPS2638" s="113"/>
      <c r="WPT2638" s="113"/>
      <c r="WPU2638" s="113"/>
      <c r="WPV2638" s="113"/>
      <c r="WPW2638" s="113"/>
      <c r="WPX2638" s="113"/>
      <c r="WPY2638" s="113"/>
      <c r="WPZ2638" s="113"/>
      <c r="WQA2638" s="113"/>
      <c r="WQB2638" s="113"/>
      <c r="WQC2638" s="113"/>
      <c r="WQD2638" s="113"/>
      <c r="WQE2638" s="113"/>
      <c r="WQF2638" s="113"/>
      <c r="WQG2638" s="113"/>
      <c r="WQH2638" s="113"/>
      <c r="WQI2638" s="113"/>
      <c r="WQJ2638" s="113"/>
      <c r="WQK2638" s="113"/>
      <c r="WQL2638" s="113"/>
      <c r="WQM2638" s="113"/>
      <c r="WQN2638" s="113"/>
      <c r="WQO2638" s="113"/>
      <c r="WQP2638" s="113"/>
      <c r="WQQ2638" s="113"/>
      <c r="WQR2638" s="113"/>
      <c r="WQS2638" s="113"/>
      <c r="WQT2638" s="113"/>
      <c r="WQU2638" s="113"/>
      <c r="WQV2638" s="113"/>
      <c r="WQW2638" s="113"/>
      <c r="WQX2638" s="113"/>
      <c r="WQY2638" s="113"/>
      <c r="WQZ2638" s="113"/>
      <c r="WRA2638" s="113"/>
      <c r="WRB2638" s="113"/>
      <c r="WRC2638" s="113"/>
      <c r="WRD2638" s="113"/>
      <c r="WRE2638" s="113"/>
      <c r="WRF2638" s="113"/>
      <c r="WRG2638" s="113"/>
      <c r="WRH2638" s="113"/>
      <c r="WRI2638" s="113"/>
      <c r="WRJ2638" s="113"/>
      <c r="WRK2638" s="113"/>
      <c r="WRL2638" s="113"/>
      <c r="WRM2638" s="113"/>
      <c r="WRN2638" s="113"/>
      <c r="WRO2638" s="113"/>
      <c r="WRP2638" s="113"/>
      <c r="WRQ2638" s="113"/>
      <c r="WRR2638" s="113"/>
      <c r="WRS2638" s="113"/>
      <c r="WRT2638" s="113"/>
      <c r="WRU2638" s="113"/>
      <c r="WRV2638" s="113"/>
      <c r="WRW2638" s="113"/>
      <c r="WRX2638" s="113"/>
      <c r="WRY2638" s="113"/>
      <c r="WRZ2638" s="113"/>
      <c r="WSA2638" s="113"/>
      <c r="WSB2638" s="113"/>
      <c r="WSC2638" s="113"/>
      <c r="WSD2638" s="113"/>
      <c r="WSE2638" s="113"/>
      <c r="WSF2638" s="113"/>
      <c r="WSG2638" s="113"/>
      <c r="WSH2638" s="113"/>
      <c r="WSI2638" s="113"/>
      <c r="WSJ2638" s="113"/>
      <c r="WSK2638" s="113"/>
      <c r="WSL2638" s="113"/>
      <c r="WSM2638" s="113"/>
      <c r="WSN2638" s="113"/>
      <c r="WSO2638" s="113"/>
      <c r="WSP2638" s="113"/>
      <c r="WSQ2638" s="113"/>
      <c r="WSR2638" s="113"/>
      <c r="WSS2638" s="113"/>
      <c r="WST2638" s="113"/>
      <c r="WSU2638" s="113"/>
      <c r="WSV2638" s="113"/>
      <c r="WSW2638" s="113"/>
      <c r="WSX2638" s="113"/>
      <c r="WSY2638" s="113"/>
      <c r="WSZ2638" s="113"/>
      <c r="WTA2638" s="113"/>
      <c r="WTB2638" s="113"/>
      <c r="WTC2638" s="113"/>
      <c r="WTD2638" s="113"/>
      <c r="WTE2638" s="113"/>
      <c r="WTF2638" s="113"/>
      <c r="WTG2638" s="113"/>
      <c r="WTH2638" s="113"/>
      <c r="WTI2638" s="113"/>
      <c r="WTJ2638" s="113"/>
      <c r="WTK2638" s="113"/>
      <c r="WTL2638" s="113"/>
      <c r="WTM2638" s="113"/>
      <c r="WTN2638" s="113"/>
      <c r="WTO2638" s="113"/>
      <c r="WTP2638" s="113"/>
      <c r="WTQ2638" s="113"/>
      <c r="WTR2638" s="113"/>
      <c r="WTS2638" s="113"/>
      <c r="WTT2638" s="113"/>
      <c r="WTU2638" s="113"/>
      <c r="WTV2638" s="113"/>
      <c r="WTW2638" s="113"/>
      <c r="WTX2638" s="113"/>
      <c r="WTY2638" s="113"/>
      <c r="WTZ2638" s="113"/>
      <c r="WUA2638" s="113"/>
      <c r="WUB2638" s="113"/>
      <c r="WUC2638" s="113"/>
      <c r="WUD2638" s="113"/>
      <c r="WUE2638" s="113"/>
      <c r="WUF2638" s="113"/>
      <c r="WUG2638" s="113"/>
      <c r="WUH2638" s="113"/>
      <c r="WUI2638" s="113"/>
      <c r="WUJ2638" s="113"/>
      <c r="WUK2638" s="113"/>
      <c r="WUL2638" s="113"/>
      <c r="WUM2638" s="113"/>
      <c r="WUN2638" s="113"/>
      <c r="WUO2638" s="113"/>
      <c r="WUP2638" s="113"/>
      <c r="WUQ2638" s="113"/>
      <c r="WUR2638" s="113"/>
      <c r="WUS2638" s="113"/>
      <c r="WUT2638" s="113"/>
      <c r="WUU2638" s="113"/>
      <c r="WUV2638" s="113"/>
      <c r="WUW2638" s="113"/>
      <c r="WUX2638" s="113"/>
      <c r="WUY2638" s="113"/>
      <c r="WUZ2638" s="113"/>
      <c r="WVA2638" s="113"/>
      <c r="WVB2638" s="113"/>
      <c r="WVC2638" s="113"/>
      <c r="WVD2638" s="113"/>
      <c r="WVE2638" s="113"/>
      <c r="WVF2638" s="113"/>
      <c r="WVG2638" s="113"/>
      <c r="WVH2638" s="113"/>
      <c r="WVI2638" s="113"/>
      <c r="WVJ2638" s="113"/>
      <c r="WVK2638" s="113"/>
      <c r="WVL2638" s="113"/>
      <c r="WVM2638" s="113"/>
      <c r="WVN2638" s="113"/>
      <c r="WVO2638" s="113"/>
      <c r="WVP2638" s="113"/>
      <c r="WVQ2638" s="113"/>
      <c r="WVR2638" s="113"/>
      <c r="WVS2638" s="113"/>
      <c r="WVT2638" s="113"/>
      <c r="WVU2638" s="113"/>
      <c r="WVV2638" s="113"/>
      <c r="WVW2638" s="113"/>
      <c r="WVX2638" s="113"/>
      <c r="WVY2638" s="113"/>
      <c r="WVZ2638" s="113"/>
      <c r="WWA2638" s="113"/>
      <c r="WWB2638" s="113"/>
      <c r="WWC2638" s="113"/>
      <c r="WWD2638" s="113"/>
      <c r="WWE2638" s="113"/>
      <c r="WWF2638" s="113"/>
      <c r="WWG2638" s="113"/>
      <c r="WWH2638" s="113"/>
      <c r="WWI2638" s="113"/>
      <c r="WWJ2638" s="113"/>
      <c r="WWK2638" s="113"/>
      <c r="WWL2638" s="113"/>
      <c r="WWM2638" s="113"/>
      <c r="WWN2638" s="113"/>
      <c r="WWO2638" s="113"/>
      <c r="WWP2638" s="113"/>
      <c r="WWQ2638" s="113"/>
      <c r="WWR2638" s="113"/>
      <c r="WWS2638" s="113"/>
      <c r="WWT2638" s="113"/>
      <c r="WWU2638" s="113"/>
      <c r="WWV2638" s="113"/>
      <c r="WWW2638" s="113"/>
      <c r="WWX2638" s="113"/>
      <c r="WWY2638" s="113"/>
      <c r="WWZ2638" s="113"/>
      <c r="WXA2638" s="113"/>
      <c r="WXB2638" s="113"/>
      <c r="WXC2638" s="113"/>
      <c r="WXD2638" s="113"/>
      <c r="WXE2638" s="113"/>
      <c r="WXF2638" s="113"/>
      <c r="WXG2638" s="113"/>
      <c r="WXH2638" s="113"/>
      <c r="WXI2638" s="113"/>
      <c r="WXJ2638" s="113"/>
      <c r="WXK2638" s="113"/>
      <c r="WXL2638" s="113"/>
      <c r="WXM2638" s="113"/>
      <c r="WXN2638" s="113"/>
      <c r="WXO2638" s="113"/>
      <c r="WXP2638" s="113"/>
      <c r="WXQ2638" s="113"/>
      <c r="WXR2638" s="113"/>
      <c r="WXS2638" s="113"/>
      <c r="WXT2638" s="113"/>
      <c r="WXU2638" s="113"/>
      <c r="WXV2638" s="113"/>
      <c r="WXW2638" s="113"/>
      <c r="WXX2638" s="113"/>
      <c r="WXY2638" s="113"/>
      <c r="WXZ2638" s="113"/>
      <c r="WYA2638" s="113"/>
      <c r="WYB2638" s="113"/>
      <c r="WYC2638" s="113"/>
      <c r="WYD2638" s="113"/>
      <c r="WYE2638" s="113"/>
      <c r="WYF2638" s="113"/>
      <c r="WYG2638" s="113"/>
      <c r="WYH2638" s="113"/>
      <c r="WYI2638" s="113"/>
      <c r="WYJ2638" s="113"/>
      <c r="WYK2638" s="113"/>
      <c r="WYL2638" s="113"/>
      <c r="WYM2638" s="113"/>
      <c r="WYN2638" s="113"/>
      <c r="WYO2638" s="113"/>
      <c r="WYP2638" s="113"/>
      <c r="WYQ2638" s="113"/>
      <c r="WYR2638" s="113"/>
      <c r="WYS2638" s="113"/>
      <c r="WYT2638" s="113"/>
      <c r="WYU2638" s="113"/>
      <c r="WYV2638" s="113"/>
      <c r="WYW2638" s="113"/>
      <c r="WYX2638" s="113"/>
      <c r="WYY2638" s="113"/>
      <c r="WYZ2638" s="113"/>
      <c r="WZA2638" s="113"/>
      <c r="WZB2638" s="113"/>
      <c r="WZC2638" s="113"/>
      <c r="WZD2638" s="113"/>
      <c r="WZE2638" s="113"/>
      <c r="WZF2638" s="113"/>
      <c r="WZG2638" s="113"/>
      <c r="WZH2638" s="113"/>
      <c r="WZI2638" s="113"/>
      <c r="WZJ2638" s="113"/>
      <c r="WZK2638" s="113"/>
      <c r="WZL2638" s="113"/>
      <c r="WZM2638" s="113"/>
      <c r="WZN2638" s="113"/>
      <c r="WZO2638" s="113"/>
      <c r="WZP2638" s="113"/>
      <c r="WZQ2638" s="113"/>
      <c r="WZR2638" s="113"/>
      <c r="WZS2638" s="113"/>
      <c r="WZT2638" s="113"/>
      <c r="WZU2638" s="113"/>
      <c r="WZV2638" s="113"/>
      <c r="WZW2638" s="113"/>
      <c r="WZX2638" s="113"/>
      <c r="WZY2638" s="113"/>
      <c r="WZZ2638" s="113"/>
      <c r="XAA2638" s="113"/>
      <c r="XAB2638" s="113"/>
      <c r="XAC2638" s="113"/>
      <c r="XAD2638" s="113"/>
      <c r="XAE2638" s="113"/>
      <c r="XAF2638" s="113"/>
      <c r="XAG2638" s="113"/>
      <c r="XAH2638" s="113"/>
      <c r="XAI2638" s="113"/>
      <c r="XAJ2638" s="113"/>
      <c r="XAK2638" s="113"/>
      <c r="XAL2638" s="113"/>
      <c r="XAM2638" s="113"/>
      <c r="XAN2638" s="113"/>
      <c r="XAO2638" s="113"/>
      <c r="XAP2638" s="113"/>
      <c r="XAQ2638" s="113"/>
      <c r="XAR2638" s="113"/>
      <c r="XAS2638" s="113"/>
      <c r="XAT2638" s="113"/>
      <c r="XAU2638" s="113"/>
      <c r="XAV2638" s="113"/>
      <c r="XAW2638" s="113"/>
      <c r="XAX2638" s="113"/>
      <c r="XAY2638" s="113"/>
      <c r="XAZ2638" s="113"/>
      <c r="XBA2638" s="113"/>
      <c r="XBB2638" s="113"/>
      <c r="XBC2638" s="113"/>
      <c r="XBD2638" s="113"/>
      <c r="XBE2638" s="113"/>
      <c r="XBF2638" s="113"/>
      <c r="XBG2638" s="113"/>
      <c r="XBH2638" s="113"/>
      <c r="XBI2638" s="113"/>
      <c r="XBJ2638" s="113"/>
      <c r="XBK2638" s="113"/>
      <c r="XBL2638" s="113"/>
      <c r="XBM2638" s="113"/>
      <c r="XBN2638" s="113"/>
      <c r="XBO2638" s="113"/>
      <c r="XBP2638" s="113"/>
      <c r="XBQ2638" s="113"/>
      <c r="XBR2638" s="113"/>
      <c r="XBS2638" s="113"/>
      <c r="XBT2638" s="113"/>
      <c r="XBU2638" s="113"/>
      <c r="XBV2638" s="113"/>
      <c r="XBW2638" s="113"/>
      <c r="XBX2638" s="113"/>
      <c r="XBY2638" s="113"/>
      <c r="XBZ2638" s="113"/>
      <c r="XCA2638" s="113"/>
      <c r="XCB2638" s="113"/>
      <c r="XCC2638" s="113"/>
      <c r="XCD2638" s="113"/>
      <c r="XCE2638" s="113"/>
      <c r="XCF2638" s="113"/>
      <c r="XCG2638" s="113"/>
      <c r="XCH2638" s="113"/>
      <c r="XCI2638" s="113"/>
      <c r="XCJ2638" s="113"/>
      <c r="XCK2638" s="113"/>
      <c r="XCL2638" s="113"/>
      <c r="XCM2638" s="113"/>
      <c r="XCN2638" s="113"/>
      <c r="XCO2638" s="113"/>
      <c r="XCP2638" s="113"/>
      <c r="XCQ2638" s="113"/>
      <c r="XCR2638" s="113"/>
      <c r="XCS2638" s="113"/>
      <c r="XCT2638" s="113"/>
      <c r="XCU2638" s="113"/>
      <c r="XCV2638" s="113"/>
      <c r="XCW2638" s="113"/>
      <c r="XCX2638" s="113"/>
      <c r="XCY2638" s="113"/>
      <c r="XCZ2638" s="113"/>
      <c r="XDA2638" s="113"/>
      <c r="XDB2638" s="113"/>
      <c r="XDC2638" s="113"/>
      <c r="XDD2638" s="113"/>
      <c r="XDE2638" s="113"/>
      <c r="XDF2638" s="113"/>
      <c r="XDG2638" s="113"/>
      <c r="XDH2638" s="113"/>
      <c r="XDI2638" s="113"/>
      <c r="XDJ2638" s="113"/>
      <c r="XDK2638" s="113"/>
      <c r="XDL2638" s="113"/>
      <c r="XDM2638" s="113"/>
      <c r="XDN2638" s="113"/>
      <c r="XDO2638" s="113"/>
      <c r="XDP2638" s="113"/>
      <c r="XDQ2638" s="113"/>
      <c r="XDR2638" s="113"/>
      <c r="XDS2638" s="113"/>
      <c r="XDT2638" s="113"/>
      <c r="XDU2638" s="113"/>
      <c r="XDV2638" s="113"/>
      <c r="XDW2638" s="113"/>
      <c r="XDX2638" s="113"/>
      <c r="XDY2638" s="113"/>
      <c r="XDZ2638" s="113"/>
      <c r="XEA2638" s="113"/>
      <c r="XEB2638" s="113"/>
      <c r="XEC2638" s="113"/>
      <c r="XED2638" s="113"/>
      <c r="XEE2638" s="113"/>
      <c r="XEF2638" s="113"/>
      <c r="XEG2638" s="113"/>
      <c r="XEH2638" s="113"/>
      <c r="XEI2638" s="113"/>
      <c r="XEJ2638" s="113"/>
      <c r="XEK2638" s="113"/>
      <c r="XEL2638" s="113"/>
      <c r="XEM2638" s="113"/>
      <c r="XEN2638" s="113"/>
      <c r="XEO2638" s="113"/>
      <c r="XEP2638" s="113"/>
      <c r="XEQ2638" s="113"/>
      <c r="XER2638" s="113"/>
      <c r="XES2638" s="113"/>
      <c r="XET2638" s="113"/>
      <c r="XEU2638" s="113"/>
      <c r="XEV2638" s="113"/>
      <c r="XEW2638" s="113"/>
      <c r="XEX2638" s="113"/>
      <c r="XEY2638" s="113"/>
      <c r="XEZ2638" s="113"/>
      <c r="XFA2638" s="113"/>
      <c r="XFB2638" s="113"/>
      <c r="XFC2638" s="113"/>
    </row>
    <row r="2639" spans="1:16384" s="112" customFormat="1">
      <c r="A2639" s="284" t="s">
        <v>3703</v>
      </c>
      <c r="B2639" s="284" t="s">
        <v>3437</v>
      </c>
      <c r="C2639" s="284">
        <v>8098402</v>
      </c>
      <c r="D2639" s="284">
        <v>1476</v>
      </c>
      <c r="E2639" s="325">
        <v>4.5</v>
      </c>
      <c r="F2639" s="325">
        <f t="shared" ref="F2639:F2643" si="364">D2639*E2639</f>
        <v>6642</v>
      </c>
      <c r="G2639" s="793"/>
      <c r="XFD2639" s="116"/>
    </row>
    <row r="2640" spans="1:16384" s="112" customFormat="1">
      <c r="A2640" s="284"/>
      <c r="B2640" s="284"/>
      <c r="C2640" s="284"/>
      <c r="D2640" s="284">
        <v>264</v>
      </c>
      <c r="E2640" s="325">
        <v>5.35</v>
      </c>
      <c r="F2640" s="325">
        <f t="shared" si="364"/>
        <v>1412.4</v>
      </c>
      <c r="G2640" s="793"/>
      <c r="XFD2640" s="116"/>
    </row>
    <row r="2641" spans="1:16384" s="107" customFormat="1">
      <c r="A2641" s="288"/>
      <c r="B2641" s="288"/>
      <c r="C2641" s="288"/>
      <c r="D2641" s="288"/>
      <c r="E2641" s="326"/>
      <c r="F2641" s="326">
        <f>SUM(F2639:F2640)</f>
        <v>8054.4</v>
      </c>
      <c r="G2641" s="793"/>
      <c r="H2641" s="113"/>
      <c r="I2641" s="113"/>
      <c r="J2641" s="113"/>
      <c r="K2641" s="113"/>
      <c r="L2641" s="113"/>
      <c r="M2641" s="113"/>
      <c r="N2641" s="113"/>
      <c r="O2641" s="113"/>
      <c r="P2641" s="113"/>
      <c r="Q2641" s="113"/>
      <c r="R2641" s="113"/>
      <c r="S2641" s="113"/>
      <c r="T2641" s="113"/>
      <c r="U2641" s="113"/>
      <c r="V2641" s="113"/>
      <c r="W2641" s="113"/>
      <c r="X2641" s="113"/>
      <c r="Y2641" s="113"/>
      <c r="Z2641" s="113"/>
      <c r="AA2641" s="113"/>
      <c r="AB2641" s="113"/>
      <c r="AC2641" s="113"/>
      <c r="AD2641" s="113"/>
      <c r="AE2641" s="113"/>
      <c r="AF2641" s="113"/>
      <c r="AG2641" s="113"/>
      <c r="AH2641" s="113"/>
      <c r="AI2641" s="113"/>
      <c r="AJ2641" s="113"/>
      <c r="AK2641" s="113"/>
      <c r="AL2641" s="113"/>
      <c r="AM2641" s="113"/>
      <c r="AN2641" s="113"/>
      <c r="AO2641" s="113"/>
      <c r="AP2641" s="113"/>
      <c r="AQ2641" s="113"/>
      <c r="AR2641" s="113"/>
      <c r="AS2641" s="113"/>
      <c r="AT2641" s="113"/>
      <c r="AU2641" s="113"/>
      <c r="AV2641" s="113"/>
      <c r="AW2641" s="113"/>
      <c r="AX2641" s="113"/>
      <c r="AY2641" s="113"/>
      <c r="AZ2641" s="113"/>
      <c r="BA2641" s="113"/>
      <c r="BB2641" s="113"/>
      <c r="BC2641" s="113"/>
      <c r="BD2641" s="113"/>
      <c r="BE2641" s="113"/>
      <c r="BF2641" s="113"/>
      <c r="BG2641" s="113"/>
      <c r="BH2641" s="113"/>
      <c r="BI2641" s="113"/>
      <c r="BJ2641" s="113"/>
      <c r="BK2641" s="113"/>
      <c r="BL2641" s="113"/>
      <c r="BM2641" s="113"/>
      <c r="BN2641" s="113"/>
      <c r="BO2641" s="113"/>
      <c r="BP2641" s="113"/>
      <c r="BQ2641" s="113"/>
      <c r="BR2641" s="113"/>
      <c r="BS2641" s="113"/>
      <c r="BT2641" s="113"/>
      <c r="BU2641" s="113"/>
      <c r="BV2641" s="113"/>
      <c r="BW2641" s="113"/>
      <c r="BX2641" s="113"/>
      <c r="BY2641" s="113"/>
      <c r="BZ2641" s="113"/>
      <c r="CA2641" s="113"/>
      <c r="CB2641" s="113"/>
      <c r="CC2641" s="113"/>
      <c r="CD2641" s="113"/>
      <c r="CE2641" s="113"/>
      <c r="CF2641" s="113"/>
      <c r="CG2641" s="113"/>
      <c r="CH2641" s="113"/>
      <c r="CI2641" s="113"/>
      <c r="CJ2641" s="113"/>
      <c r="CK2641" s="113"/>
      <c r="CL2641" s="113"/>
      <c r="CM2641" s="113"/>
      <c r="CN2641" s="113"/>
      <c r="CO2641" s="113"/>
      <c r="CP2641" s="113"/>
      <c r="CQ2641" s="113"/>
      <c r="CR2641" s="113"/>
      <c r="CS2641" s="113"/>
      <c r="CT2641" s="113"/>
      <c r="CU2641" s="113"/>
      <c r="CV2641" s="113"/>
      <c r="CW2641" s="113"/>
      <c r="CX2641" s="113"/>
      <c r="CY2641" s="113"/>
      <c r="CZ2641" s="113"/>
      <c r="DA2641" s="113"/>
      <c r="DB2641" s="113"/>
      <c r="DC2641" s="113"/>
      <c r="DD2641" s="113"/>
      <c r="DE2641" s="113"/>
      <c r="DF2641" s="113"/>
      <c r="DG2641" s="113"/>
      <c r="DH2641" s="113"/>
      <c r="DI2641" s="113"/>
      <c r="DJ2641" s="113"/>
      <c r="DK2641" s="113"/>
      <c r="DL2641" s="113"/>
      <c r="DM2641" s="113"/>
      <c r="DN2641" s="113"/>
      <c r="DO2641" s="113"/>
      <c r="DP2641" s="113"/>
      <c r="DQ2641" s="113"/>
      <c r="DR2641" s="113"/>
      <c r="DS2641" s="113"/>
      <c r="DT2641" s="113"/>
      <c r="DU2641" s="113"/>
      <c r="DV2641" s="113"/>
      <c r="DW2641" s="113"/>
      <c r="DX2641" s="113"/>
      <c r="DY2641" s="113"/>
      <c r="DZ2641" s="113"/>
      <c r="EA2641" s="113"/>
      <c r="EB2641" s="113"/>
      <c r="EC2641" s="113"/>
      <c r="ED2641" s="113"/>
      <c r="EE2641" s="113"/>
      <c r="EF2641" s="113"/>
      <c r="EG2641" s="113"/>
      <c r="EH2641" s="113"/>
      <c r="EI2641" s="113"/>
      <c r="EJ2641" s="113"/>
      <c r="EK2641" s="113"/>
      <c r="EL2641" s="113"/>
      <c r="EM2641" s="113"/>
      <c r="EN2641" s="113"/>
      <c r="EO2641" s="113"/>
      <c r="EP2641" s="113"/>
      <c r="EQ2641" s="113"/>
      <c r="ER2641" s="113"/>
      <c r="ES2641" s="113"/>
      <c r="ET2641" s="113"/>
      <c r="EU2641" s="113"/>
      <c r="EV2641" s="113"/>
      <c r="EW2641" s="113"/>
      <c r="EX2641" s="113"/>
      <c r="EY2641" s="113"/>
      <c r="EZ2641" s="113"/>
      <c r="FA2641" s="113"/>
      <c r="FB2641" s="113"/>
      <c r="FC2641" s="113"/>
      <c r="FD2641" s="113"/>
      <c r="FE2641" s="113"/>
      <c r="FF2641" s="113"/>
      <c r="FG2641" s="113"/>
      <c r="FH2641" s="113"/>
      <c r="FI2641" s="113"/>
      <c r="FJ2641" s="113"/>
      <c r="FK2641" s="113"/>
      <c r="FL2641" s="113"/>
      <c r="FM2641" s="113"/>
      <c r="FN2641" s="113"/>
      <c r="FO2641" s="113"/>
      <c r="FP2641" s="113"/>
      <c r="FQ2641" s="113"/>
      <c r="FR2641" s="113"/>
      <c r="FS2641" s="113"/>
      <c r="FT2641" s="113"/>
      <c r="FU2641" s="113"/>
      <c r="FV2641" s="113"/>
      <c r="FW2641" s="113"/>
      <c r="FX2641" s="113"/>
      <c r="FY2641" s="113"/>
      <c r="FZ2641" s="113"/>
      <c r="GA2641" s="113"/>
      <c r="GB2641" s="113"/>
      <c r="GC2641" s="113"/>
      <c r="GD2641" s="113"/>
      <c r="GE2641" s="113"/>
      <c r="GF2641" s="113"/>
      <c r="GG2641" s="113"/>
      <c r="GH2641" s="113"/>
      <c r="GI2641" s="113"/>
      <c r="GJ2641" s="113"/>
      <c r="GK2641" s="113"/>
      <c r="GL2641" s="113"/>
      <c r="GM2641" s="113"/>
      <c r="GN2641" s="113"/>
      <c r="GO2641" s="113"/>
      <c r="GP2641" s="113"/>
      <c r="GQ2641" s="113"/>
      <c r="GR2641" s="113"/>
      <c r="GS2641" s="113"/>
      <c r="GT2641" s="113"/>
      <c r="GU2641" s="113"/>
      <c r="GV2641" s="113"/>
      <c r="GW2641" s="113"/>
      <c r="GX2641" s="113"/>
      <c r="GY2641" s="113"/>
      <c r="GZ2641" s="113"/>
      <c r="HA2641" s="113"/>
      <c r="HB2641" s="113"/>
      <c r="HC2641" s="113"/>
      <c r="HD2641" s="113"/>
      <c r="HE2641" s="113"/>
      <c r="HF2641" s="113"/>
      <c r="HG2641" s="113"/>
      <c r="HH2641" s="113"/>
      <c r="HI2641" s="113"/>
      <c r="HJ2641" s="113"/>
      <c r="HK2641" s="113"/>
      <c r="HL2641" s="113"/>
      <c r="HM2641" s="113"/>
      <c r="HN2641" s="113"/>
      <c r="HO2641" s="113"/>
      <c r="HP2641" s="113"/>
      <c r="HQ2641" s="113"/>
      <c r="HR2641" s="113"/>
      <c r="HS2641" s="113"/>
      <c r="HT2641" s="113"/>
      <c r="HU2641" s="113"/>
      <c r="HV2641" s="113"/>
      <c r="HW2641" s="113"/>
      <c r="HX2641" s="113"/>
      <c r="HY2641" s="113"/>
      <c r="HZ2641" s="113"/>
      <c r="IA2641" s="113"/>
      <c r="IB2641" s="113"/>
      <c r="IC2641" s="113"/>
      <c r="ID2641" s="113"/>
      <c r="IE2641" s="113"/>
      <c r="IF2641" s="113"/>
      <c r="IG2641" s="113"/>
      <c r="IH2641" s="113"/>
      <c r="II2641" s="113"/>
      <c r="IJ2641" s="113"/>
      <c r="IK2641" s="113"/>
      <c r="IL2641" s="113"/>
      <c r="IM2641" s="113"/>
      <c r="IN2641" s="113"/>
      <c r="IO2641" s="113"/>
      <c r="IP2641" s="113"/>
      <c r="IQ2641" s="113"/>
      <c r="IR2641" s="113"/>
      <c r="IS2641" s="113"/>
      <c r="IT2641" s="113"/>
      <c r="IU2641" s="113"/>
      <c r="IV2641" s="113"/>
      <c r="IW2641" s="113"/>
      <c r="IX2641" s="113"/>
      <c r="IY2641" s="113"/>
      <c r="IZ2641" s="113"/>
      <c r="JA2641" s="113"/>
      <c r="JB2641" s="113"/>
      <c r="JC2641" s="113"/>
      <c r="JD2641" s="113"/>
      <c r="JE2641" s="113"/>
      <c r="JF2641" s="113"/>
      <c r="JG2641" s="113"/>
      <c r="JH2641" s="113"/>
      <c r="JI2641" s="113"/>
      <c r="JJ2641" s="113"/>
      <c r="JK2641" s="113"/>
      <c r="JL2641" s="113"/>
      <c r="JM2641" s="113"/>
      <c r="JN2641" s="113"/>
      <c r="JO2641" s="113"/>
      <c r="JP2641" s="113"/>
      <c r="JQ2641" s="113"/>
      <c r="JR2641" s="113"/>
      <c r="JS2641" s="113"/>
      <c r="JT2641" s="113"/>
      <c r="JU2641" s="113"/>
      <c r="JV2641" s="113"/>
      <c r="JW2641" s="113"/>
      <c r="JX2641" s="113"/>
      <c r="JY2641" s="113"/>
      <c r="JZ2641" s="113"/>
      <c r="KA2641" s="113"/>
      <c r="KB2641" s="113"/>
      <c r="KC2641" s="113"/>
      <c r="KD2641" s="113"/>
      <c r="KE2641" s="113"/>
      <c r="KF2641" s="113"/>
      <c r="KG2641" s="113"/>
      <c r="KH2641" s="113"/>
      <c r="KI2641" s="113"/>
      <c r="KJ2641" s="113"/>
      <c r="KK2641" s="113"/>
      <c r="KL2641" s="113"/>
      <c r="KM2641" s="113"/>
      <c r="KN2641" s="113"/>
      <c r="KO2641" s="113"/>
      <c r="KP2641" s="113"/>
      <c r="KQ2641" s="113"/>
      <c r="KR2641" s="113"/>
      <c r="KS2641" s="113"/>
      <c r="KT2641" s="113"/>
      <c r="KU2641" s="113"/>
      <c r="KV2641" s="113"/>
      <c r="KW2641" s="113"/>
      <c r="KX2641" s="113"/>
      <c r="KY2641" s="113"/>
      <c r="KZ2641" s="113"/>
      <c r="LA2641" s="113"/>
      <c r="LB2641" s="113"/>
      <c r="LC2641" s="113"/>
      <c r="LD2641" s="113"/>
      <c r="LE2641" s="113"/>
      <c r="LF2641" s="113"/>
      <c r="LG2641" s="113"/>
      <c r="LH2641" s="113"/>
      <c r="LI2641" s="113"/>
      <c r="LJ2641" s="113"/>
      <c r="LK2641" s="113"/>
      <c r="LL2641" s="113"/>
      <c r="LM2641" s="113"/>
      <c r="LN2641" s="113"/>
      <c r="LO2641" s="113"/>
      <c r="LP2641" s="113"/>
      <c r="LQ2641" s="113"/>
      <c r="LR2641" s="113"/>
      <c r="LS2641" s="113"/>
      <c r="LT2641" s="113"/>
      <c r="LU2641" s="113"/>
      <c r="LV2641" s="113"/>
      <c r="LW2641" s="113"/>
      <c r="LX2641" s="113"/>
      <c r="LY2641" s="113"/>
      <c r="LZ2641" s="113"/>
      <c r="MA2641" s="113"/>
      <c r="MB2641" s="113"/>
      <c r="MC2641" s="113"/>
      <c r="MD2641" s="113"/>
      <c r="ME2641" s="113"/>
      <c r="MF2641" s="113"/>
      <c r="MG2641" s="113"/>
      <c r="MH2641" s="113"/>
      <c r="MI2641" s="113"/>
      <c r="MJ2641" s="113"/>
      <c r="MK2641" s="113"/>
      <c r="ML2641" s="113"/>
      <c r="MM2641" s="113"/>
      <c r="MN2641" s="113"/>
      <c r="MO2641" s="113"/>
      <c r="MP2641" s="113"/>
      <c r="MQ2641" s="113"/>
      <c r="MR2641" s="113"/>
      <c r="MS2641" s="113"/>
      <c r="MT2641" s="113"/>
      <c r="MU2641" s="113"/>
      <c r="MV2641" s="113"/>
      <c r="MW2641" s="113"/>
      <c r="MX2641" s="113"/>
      <c r="MY2641" s="113"/>
      <c r="MZ2641" s="113"/>
      <c r="NA2641" s="113"/>
      <c r="NB2641" s="113"/>
      <c r="NC2641" s="113"/>
      <c r="ND2641" s="113"/>
      <c r="NE2641" s="113"/>
      <c r="NF2641" s="113"/>
      <c r="NG2641" s="113"/>
      <c r="NH2641" s="113"/>
      <c r="NI2641" s="113"/>
      <c r="NJ2641" s="113"/>
      <c r="NK2641" s="113"/>
      <c r="NL2641" s="113"/>
      <c r="NM2641" s="113"/>
      <c r="NN2641" s="113"/>
      <c r="NO2641" s="113"/>
      <c r="NP2641" s="113"/>
      <c r="NQ2641" s="113"/>
      <c r="NR2641" s="113"/>
      <c r="NS2641" s="113"/>
      <c r="NT2641" s="113"/>
      <c r="NU2641" s="113"/>
      <c r="NV2641" s="113"/>
      <c r="NW2641" s="113"/>
      <c r="NX2641" s="113"/>
      <c r="NY2641" s="113"/>
      <c r="NZ2641" s="113"/>
      <c r="OA2641" s="113"/>
      <c r="OB2641" s="113"/>
      <c r="OC2641" s="113"/>
      <c r="OD2641" s="113"/>
      <c r="OE2641" s="113"/>
      <c r="OF2641" s="113"/>
      <c r="OG2641" s="113"/>
      <c r="OH2641" s="113"/>
      <c r="OI2641" s="113"/>
      <c r="OJ2641" s="113"/>
      <c r="OK2641" s="113"/>
      <c r="OL2641" s="113"/>
      <c r="OM2641" s="113"/>
      <c r="ON2641" s="113"/>
      <c r="OO2641" s="113"/>
      <c r="OP2641" s="113"/>
      <c r="OQ2641" s="113"/>
      <c r="OR2641" s="113"/>
      <c r="OS2641" s="113"/>
      <c r="OT2641" s="113"/>
      <c r="OU2641" s="113"/>
      <c r="OV2641" s="113"/>
      <c r="OW2641" s="113"/>
      <c r="OX2641" s="113"/>
      <c r="OY2641" s="113"/>
      <c r="OZ2641" s="113"/>
      <c r="PA2641" s="113"/>
      <c r="PB2641" s="113"/>
      <c r="PC2641" s="113"/>
      <c r="PD2641" s="113"/>
      <c r="PE2641" s="113"/>
      <c r="PF2641" s="113"/>
      <c r="PG2641" s="113"/>
      <c r="PH2641" s="113"/>
      <c r="PI2641" s="113"/>
      <c r="PJ2641" s="113"/>
      <c r="PK2641" s="113"/>
      <c r="PL2641" s="113"/>
      <c r="PM2641" s="113"/>
      <c r="PN2641" s="113"/>
      <c r="PO2641" s="113"/>
      <c r="PP2641" s="113"/>
      <c r="PQ2641" s="113"/>
      <c r="PR2641" s="113"/>
      <c r="PS2641" s="113"/>
      <c r="PT2641" s="113"/>
      <c r="PU2641" s="113"/>
      <c r="PV2641" s="113"/>
      <c r="PW2641" s="113"/>
      <c r="PX2641" s="113"/>
      <c r="PY2641" s="113"/>
      <c r="PZ2641" s="113"/>
      <c r="QA2641" s="113"/>
      <c r="QB2641" s="113"/>
      <c r="QC2641" s="113"/>
      <c r="QD2641" s="113"/>
      <c r="QE2641" s="113"/>
      <c r="QF2641" s="113"/>
      <c r="QG2641" s="113"/>
      <c r="QH2641" s="113"/>
      <c r="QI2641" s="113"/>
      <c r="QJ2641" s="113"/>
      <c r="QK2641" s="113"/>
      <c r="QL2641" s="113"/>
      <c r="QM2641" s="113"/>
      <c r="QN2641" s="113"/>
      <c r="QO2641" s="113"/>
      <c r="QP2641" s="113"/>
      <c r="QQ2641" s="113"/>
      <c r="QR2641" s="113"/>
      <c r="QS2641" s="113"/>
      <c r="QT2641" s="113"/>
      <c r="QU2641" s="113"/>
      <c r="QV2641" s="113"/>
      <c r="QW2641" s="113"/>
      <c r="QX2641" s="113"/>
      <c r="QY2641" s="113"/>
      <c r="QZ2641" s="113"/>
      <c r="RA2641" s="113"/>
      <c r="RB2641" s="113"/>
      <c r="RC2641" s="113"/>
      <c r="RD2641" s="113"/>
      <c r="RE2641" s="113"/>
      <c r="RF2641" s="113"/>
      <c r="RG2641" s="113"/>
      <c r="RH2641" s="113"/>
      <c r="RI2641" s="113"/>
      <c r="RJ2641" s="113"/>
      <c r="RK2641" s="113"/>
      <c r="RL2641" s="113"/>
      <c r="RM2641" s="113"/>
      <c r="RN2641" s="113"/>
      <c r="RO2641" s="113"/>
      <c r="RP2641" s="113"/>
      <c r="RQ2641" s="113"/>
      <c r="RR2641" s="113"/>
      <c r="RS2641" s="113"/>
      <c r="RT2641" s="113"/>
      <c r="RU2641" s="113"/>
      <c r="RV2641" s="113"/>
      <c r="RW2641" s="113"/>
      <c r="RX2641" s="113"/>
      <c r="RY2641" s="113"/>
      <c r="RZ2641" s="113"/>
      <c r="SA2641" s="113"/>
      <c r="SB2641" s="113"/>
      <c r="SC2641" s="113"/>
      <c r="SD2641" s="113"/>
      <c r="SE2641" s="113"/>
      <c r="SF2641" s="113"/>
      <c r="SG2641" s="113"/>
      <c r="SH2641" s="113"/>
      <c r="SI2641" s="113"/>
      <c r="SJ2641" s="113"/>
      <c r="SK2641" s="113"/>
      <c r="SL2641" s="113"/>
      <c r="SM2641" s="113"/>
      <c r="SN2641" s="113"/>
      <c r="SO2641" s="113"/>
      <c r="SP2641" s="113"/>
      <c r="SQ2641" s="113"/>
      <c r="SR2641" s="113"/>
      <c r="SS2641" s="113"/>
      <c r="ST2641" s="113"/>
      <c r="SU2641" s="113"/>
      <c r="SV2641" s="113"/>
      <c r="SW2641" s="113"/>
      <c r="SX2641" s="113"/>
      <c r="SY2641" s="113"/>
      <c r="SZ2641" s="113"/>
      <c r="TA2641" s="113"/>
      <c r="TB2641" s="113"/>
      <c r="TC2641" s="113"/>
      <c r="TD2641" s="113"/>
      <c r="TE2641" s="113"/>
      <c r="TF2641" s="113"/>
      <c r="TG2641" s="113"/>
      <c r="TH2641" s="113"/>
      <c r="TI2641" s="113"/>
      <c r="TJ2641" s="113"/>
      <c r="TK2641" s="113"/>
      <c r="TL2641" s="113"/>
      <c r="TM2641" s="113"/>
      <c r="TN2641" s="113"/>
      <c r="TO2641" s="113"/>
      <c r="TP2641" s="113"/>
      <c r="TQ2641" s="113"/>
      <c r="TR2641" s="113"/>
      <c r="TS2641" s="113"/>
      <c r="TT2641" s="113"/>
      <c r="TU2641" s="113"/>
      <c r="TV2641" s="113"/>
      <c r="TW2641" s="113"/>
      <c r="TX2641" s="113"/>
      <c r="TY2641" s="113"/>
      <c r="TZ2641" s="113"/>
      <c r="UA2641" s="113"/>
      <c r="UB2641" s="113"/>
      <c r="UC2641" s="113"/>
      <c r="UD2641" s="113"/>
      <c r="UE2641" s="113"/>
      <c r="UF2641" s="113"/>
      <c r="UG2641" s="113"/>
      <c r="UH2641" s="113"/>
      <c r="UI2641" s="113"/>
      <c r="UJ2641" s="113"/>
      <c r="UK2641" s="113"/>
      <c r="UL2641" s="113"/>
      <c r="UM2641" s="113"/>
      <c r="UN2641" s="113"/>
      <c r="UO2641" s="113"/>
      <c r="UP2641" s="113"/>
      <c r="UQ2641" s="113"/>
      <c r="UR2641" s="113"/>
      <c r="US2641" s="113"/>
      <c r="UT2641" s="113"/>
      <c r="UU2641" s="113"/>
      <c r="UV2641" s="113"/>
      <c r="UW2641" s="113"/>
      <c r="UX2641" s="113"/>
      <c r="UY2641" s="113"/>
      <c r="UZ2641" s="113"/>
      <c r="VA2641" s="113"/>
      <c r="VB2641" s="113"/>
      <c r="VC2641" s="113"/>
      <c r="VD2641" s="113"/>
      <c r="VE2641" s="113"/>
      <c r="VF2641" s="113"/>
      <c r="VG2641" s="113"/>
      <c r="VH2641" s="113"/>
      <c r="VI2641" s="113"/>
      <c r="VJ2641" s="113"/>
      <c r="VK2641" s="113"/>
      <c r="VL2641" s="113"/>
      <c r="VM2641" s="113"/>
      <c r="VN2641" s="113"/>
      <c r="VO2641" s="113"/>
      <c r="VP2641" s="113"/>
      <c r="VQ2641" s="113"/>
      <c r="VR2641" s="113"/>
      <c r="VS2641" s="113"/>
      <c r="VT2641" s="113"/>
      <c r="VU2641" s="113"/>
      <c r="VV2641" s="113"/>
      <c r="VW2641" s="113"/>
      <c r="VX2641" s="113"/>
      <c r="VY2641" s="113"/>
      <c r="VZ2641" s="113"/>
      <c r="WA2641" s="113"/>
      <c r="WB2641" s="113"/>
      <c r="WC2641" s="113"/>
      <c r="WD2641" s="113"/>
      <c r="WE2641" s="113"/>
      <c r="WF2641" s="113"/>
      <c r="WG2641" s="113"/>
      <c r="WH2641" s="113"/>
      <c r="WI2641" s="113"/>
      <c r="WJ2641" s="113"/>
      <c r="WK2641" s="113"/>
      <c r="WL2641" s="113"/>
      <c r="WM2641" s="113"/>
      <c r="WN2641" s="113"/>
      <c r="WO2641" s="113"/>
      <c r="WP2641" s="113"/>
      <c r="WQ2641" s="113"/>
      <c r="WR2641" s="113"/>
      <c r="WS2641" s="113"/>
      <c r="WT2641" s="113"/>
      <c r="WU2641" s="113"/>
      <c r="WV2641" s="113"/>
      <c r="WW2641" s="113"/>
      <c r="WX2641" s="113"/>
      <c r="WY2641" s="113"/>
      <c r="WZ2641" s="113"/>
      <c r="XA2641" s="113"/>
      <c r="XB2641" s="113"/>
      <c r="XC2641" s="113"/>
      <c r="XD2641" s="113"/>
      <c r="XE2641" s="113"/>
      <c r="XF2641" s="113"/>
      <c r="XG2641" s="113"/>
      <c r="XH2641" s="113"/>
      <c r="XI2641" s="113"/>
      <c r="XJ2641" s="113"/>
      <c r="XK2641" s="113"/>
      <c r="XL2641" s="113"/>
      <c r="XM2641" s="113"/>
      <c r="XN2641" s="113"/>
      <c r="XO2641" s="113"/>
      <c r="XP2641" s="113"/>
      <c r="XQ2641" s="113"/>
      <c r="XR2641" s="113"/>
      <c r="XS2641" s="113"/>
      <c r="XT2641" s="113"/>
      <c r="XU2641" s="113"/>
      <c r="XV2641" s="113"/>
      <c r="XW2641" s="113"/>
      <c r="XX2641" s="113"/>
      <c r="XY2641" s="113"/>
      <c r="XZ2641" s="113"/>
      <c r="YA2641" s="113"/>
      <c r="YB2641" s="113"/>
      <c r="YC2641" s="113"/>
      <c r="YD2641" s="113"/>
      <c r="YE2641" s="113"/>
      <c r="YF2641" s="113"/>
      <c r="YG2641" s="113"/>
      <c r="YH2641" s="113"/>
      <c r="YI2641" s="113"/>
      <c r="YJ2641" s="113"/>
      <c r="YK2641" s="113"/>
      <c r="YL2641" s="113"/>
      <c r="YM2641" s="113"/>
      <c r="YN2641" s="113"/>
      <c r="YO2641" s="113"/>
      <c r="YP2641" s="113"/>
      <c r="YQ2641" s="113"/>
      <c r="YR2641" s="113"/>
      <c r="YS2641" s="113"/>
      <c r="YT2641" s="113"/>
      <c r="YU2641" s="113"/>
      <c r="YV2641" s="113"/>
      <c r="YW2641" s="113"/>
      <c r="YX2641" s="113"/>
      <c r="YY2641" s="113"/>
      <c r="YZ2641" s="113"/>
      <c r="ZA2641" s="113"/>
      <c r="ZB2641" s="113"/>
      <c r="ZC2641" s="113"/>
      <c r="ZD2641" s="113"/>
      <c r="ZE2641" s="113"/>
      <c r="ZF2641" s="113"/>
      <c r="ZG2641" s="113"/>
      <c r="ZH2641" s="113"/>
      <c r="ZI2641" s="113"/>
      <c r="ZJ2641" s="113"/>
      <c r="ZK2641" s="113"/>
      <c r="ZL2641" s="113"/>
      <c r="ZM2641" s="113"/>
      <c r="ZN2641" s="113"/>
      <c r="ZO2641" s="113"/>
      <c r="ZP2641" s="113"/>
      <c r="ZQ2641" s="113"/>
      <c r="ZR2641" s="113"/>
      <c r="ZS2641" s="113"/>
      <c r="ZT2641" s="113"/>
      <c r="ZU2641" s="113"/>
      <c r="ZV2641" s="113"/>
      <c r="ZW2641" s="113"/>
      <c r="ZX2641" s="113"/>
      <c r="ZY2641" s="113"/>
      <c r="ZZ2641" s="113"/>
      <c r="AAA2641" s="113"/>
      <c r="AAB2641" s="113"/>
      <c r="AAC2641" s="113"/>
      <c r="AAD2641" s="113"/>
      <c r="AAE2641" s="113"/>
      <c r="AAF2641" s="113"/>
      <c r="AAG2641" s="113"/>
      <c r="AAH2641" s="113"/>
      <c r="AAI2641" s="113"/>
      <c r="AAJ2641" s="113"/>
      <c r="AAK2641" s="113"/>
      <c r="AAL2641" s="113"/>
      <c r="AAM2641" s="113"/>
      <c r="AAN2641" s="113"/>
      <c r="AAO2641" s="113"/>
      <c r="AAP2641" s="113"/>
      <c r="AAQ2641" s="113"/>
      <c r="AAR2641" s="113"/>
      <c r="AAS2641" s="113"/>
      <c r="AAT2641" s="113"/>
      <c r="AAU2641" s="113"/>
      <c r="AAV2641" s="113"/>
      <c r="AAW2641" s="113"/>
      <c r="AAX2641" s="113"/>
      <c r="AAY2641" s="113"/>
      <c r="AAZ2641" s="113"/>
      <c r="ABA2641" s="113"/>
      <c r="ABB2641" s="113"/>
      <c r="ABC2641" s="113"/>
      <c r="ABD2641" s="113"/>
      <c r="ABE2641" s="113"/>
      <c r="ABF2641" s="113"/>
      <c r="ABG2641" s="113"/>
      <c r="ABH2641" s="113"/>
      <c r="ABI2641" s="113"/>
      <c r="ABJ2641" s="113"/>
      <c r="ABK2641" s="113"/>
      <c r="ABL2641" s="113"/>
      <c r="ABM2641" s="113"/>
      <c r="ABN2641" s="113"/>
      <c r="ABO2641" s="113"/>
      <c r="ABP2641" s="113"/>
      <c r="ABQ2641" s="113"/>
      <c r="ABR2641" s="113"/>
      <c r="ABS2641" s="113"/>
      <c r="ABT2641" s="113"/>
      <c r="ABU2641" s="113"/>
      <c r="ABV2641" s="113"/>
      <c r="ABW2641" s="113"/>
      <c r="ABX2641" s="113"/>
      <c r="ABY2641" s="113"/>
      <c r="ABZ2641" s="113"/>
      <c r="ACA2641" s="113"/>
      <c r="ACB2641" s="113"/>
      <c r="ACC2641" s="113"/>
      <c r="ACD2641" s="113"/>
      <c r="ACE2641" s="113"/>
      <c r="ACF2641" s="113"/>
      <c r="ACG2641" s="113"/>
      <c r="ACH2641" s="113"/>
      <c r="ACI2641" s="113"/>
      <c r="ACJ2641" s="113"/>
      <c r="ACK2641" s="113"/>
      <c r="ACL2641" s="113"/>
      <c r="ACM2641" s="113"/>
      <c r="ACN2641" s="113"/>
      <c r="ACO2641" s="113"/>
      <c r="ACP2641" s="113"/>
      <c r="ACQ2641" s="113"/>
      <c r="ACR2641" s="113"/>
      <c r="ACS2641" s="113"/>
      <c r="ACT2641" s="113"/>
      <c r="ACU2641" s="113"/>
      <c r="ACV2641" s="113"/>
      <c r="ACW2641" s="113"/>
      <c r="ACX2641" s="113"/>
      <c r="ACY2641" s="113"/>
      <c r="ACZ2641" s="113"/>
      <c r="ADA2641" s="113"/>
      <c r="ADB2641" s="113"/>
      <c r="ADC2641" s="113"/>
      <c r="ADD2641" s="113"/>
      <c r="ADE2641" s="113"/>
      <c r="ADF2641" s="113"/>
      <c r="ADG2641" s="113"/>
      <c r="ADH2641" s="113"/>
      <c r="ADI2641" s="113"/>
      <c r="ADJ2641" s="113"/>
      <c r="ADK2641" s="113"/>
      <c r="ADL2641" s="113"/>
      <c r="ADM2641" s="113"/>
      <c r="ADN2641" s="113"/>
      <c r="ADO2641" s="113"/>
      <c r="ADP2641" s="113"/>
      <c r="ADQ2641" s="113"/>
      <c r="ADR2641" s="113"/>
      <c r="ADS2641" s="113"/>
      <c r="ADT2641" s="113"/>
      <c r="ADU2641" s="113"/>
      <c r="ADV2641" s="113"/>
      <c r="ADW2641" s="113"/>
      <c r="ADX2641" s="113"/>
      <c r="ADY2641" s="113"/>
      <c r="ADZ2641" s="113"/>
      <c r="AEA2641" s="113"/>
      <c r="AEB2641" s="113"/>
      <c r="AEC2641" s="113"/>
      <c r="AED2641" s="113"/>
      <c r="AEE2641" s="113"/>
      <c r="AEF2641" s="113"/>
      <c r="AEG2641" s="113"/>
      <c r="AEH2641" s="113"/>
      <c r="AEI2641" s="113"/>
      <c r="AEJ2641" s="113"/>
      <c r="AEK2641" s="113"/>
      <c r="AEL2641" s="113"/>
      <c r="AEM2641" s="113"/>
      <c r="AEN2641" s="113"/>
      <c r="AEO2641" s="113"/>
      <c r="AEP2641" s="113"/>
      <c r="AEQ2641" s="113"/>
      <c r="AER2641" s="113"/>
      <c r="AES2641" s="113"/>
      <c r="AET2641" s="113"/>
      <c r="AEU2641" s="113"/>
      <c r="AEV2641" s="113"/>
      <c r="AEW2641" s="113"/>
      <c r="AEX2641" s="113"/>
      <c r="AEY2641" s="113"/>
      <c r="AEZ2641" s="113"/>
      <c r="AFA2641" s="113"/>
      <c r="AFB2641" s="113"/>
      <c r="AFC2641" s="113"/>
      <c r="AFD2641" s="113"/>
      <c r="AFE2641" s="113"/>
      <c r="AFF2641" s="113"/>
      <c r="AFG2641" s="113"/>
      <c r="AFH2641" s="113"/>
      <c r="AFI2641" s="113"/>
      <c r="AFJ2641" s="113"/>
      <c r="AFK2641" s="113"/>
      <c r="AFL2641" s="113"/>
      <c r="AFM2641" s="113"/>
      <c r="AFN2641" s="113"/>
      <c r="AFO2641" s="113"/>
      <c r="AFP2641" s="113"/>
      <c r="AFQ2641" s="113"/>
      <c r="AFR2641" s="113"/>
      <c r="AFS2641" s="113"/>
      <c r="AFT2641" s="113"/>
      <c r="AFU2641" s="113"/>
      <c r="AFV2641" s="113"/>
      <c r="AFW2641" s="113"/>
      <c r="AFX2641" s="113"/>
      <c r="AFY2641" s="113"/>
      <c r="AFZ2641" s="113"/>
      <c r="AGA2641" s="113"/>
      <c r="AGB2641" s="113"/>
      <c r="AGC2641" s="113"/>
      <c r="AGD2641" s="113"/>
      <c r="AGE2641" s="113"/>
      <c r="AGF2641" s="113"/>
      <c r="AGG2641" s="113"/>
      <c r="AGH2641" s="113"/>
      <c r="AGI2641" s="113"/>
      <c r="AGJ2641" s="113"/>
      <c r="AGK2641" s="113"/>
      <c r="AGL2641" s="113"/>
      <c r="AGM2641" s="113"/>
      <c r="AGN2641" s="113"/>
      <c r="AGO2641" s="113"/>
      <c r="AGP2641" s="113"/>
      <c r="AGQ2641" s="113"/>
      <c r="AGR2641" s="113"/>
      <c r="AGS2641" s="113"/>
      <c r="AGT2641" s="113"/>
      <c r="AGU2641" s="113"/>
      <c r="AGV2641" s="113"/>
      <c r="AGW2641" s="113"/>
      <c r="AGX2641" s="113"/>
      <c r="AGY2641" s="113"/>
      <c r="AGZ2641" s="113"/>
      <c r="AHA2641" s="113"/>
      <c r="AHB2641" s="113"/>
      <c r="AHC2641" s="113"/>
      <c r="AHD2641" s="113"/>
      <c r="AHE2641" s="113"/>
      <c r="AHF2641" s="113"/>
      <c r="AHG2641" s="113"/>
      <c r="AHH2641" s="113"/>
      <c r="AHI2641" s="113"/>
      <c r="AHJ2641" s="113"/>
      <c r="AHK2641" s="113"/>
      <c r="AHL2641" s="113"/>
      <c r="AHM2641" s="113"/>
      <c r="AHN2641" s="113"/>
      <c r="AHO2641" s="113"/>
      <c r="AHP2641" s="113"/>
      <c r="AHQ2641" s="113"/>
      <c r="AHR2641" s="113"/>
      <c r="AHS2641" s="113"/>
      <c r="AHT2641" s="113"/>
      <c r="AHU2641" s="113"/>
      <c r="AHV2641" s="113"/>
      <c r="AHW2641" s="113"/>
      <c r="AHX2641" s="113"/>
      <c r="AHY2641" s="113"/>
      <c r="AHZ2641" s="113"/>
      <c r="AIA2641" s="113"/>
      <c r="AIB2641" s="113"/>
      <c r="AIC2641" s="113"/>
      <c r="AID2641" s="113"/>
      <c r="AIE2641" s="113"/>
      <c r="AIF2641" s="113"/>
      <c r="AIG2641" s="113"/>
      <c r="AIH2641" s="113"/>
      <c r="AII2641" s="113"/>
      <c r="AIJ2641" s="113"/>
      <c r="AIK2641" s="113"/>
      <c r="AIL2641" s="113"/>
      <c r="AIM2641" s="113"/>
      <c r="AIN2641" s="113"/>
      <c r="AIO2641" s="113"/>
      <c r="AIP2641" s="113"/>
      <c r="AIQ2641" s="113"/>
      <c r="AIR2641" s="113"/>
      <c r="AIS2641" s="113"/>
      <c r="AIT2641" s="113"/>
      <c r="AIU2641" s="113"/>
      <c r="AIV2641" s="113"/>
      <c r="AIW2641" s="113"/>
      <c r="AIX2641" s="113"/>
      <c r="AIY2641" s="113"/>
      <c r="AIZ2641" s="113"/>
      <c r="AJA2641" s="113"/>
      <c r="AJB2641" s="113"/>
      <c r="AJC2641" s="113"/>
      <c r="AJD2641" s="113"/>
      <c r="AJE2641" s="113"/>
      <c r="AJF2641" s="113"/>
      <c r="AJG2641" s="113"/>
      <c r="AJH2641" s="113"/>
      <c r="AJI2641" s="113"/>
      <c r="AJJ2641" s="113"/>
      <c r="AJK2641" s="113"/>
      <c r="AJL2641" s="113"/>
      <c r="AJM2641" s="113"/>
      <c r="AJN2641" s="113"/>
      <c r="AJO2641" s="113"/>
      <c r="AJP2641" s="113"/>
      <c r="AJQ2641" s="113"/>
      <c r="AJR2641" s="113"/>
      <c r="AJS2641" s="113"/>
      <c r="AJT2641" s="113"/>
      <c r="AJU2641" s="113"/>
      <c r="AJV2641" s="113"/>
      <c r="AJW2641" s="113"/>
      <c r="AJX2641" s="113"/>
      <c r="AJY2641" s="113"/>
      <c r="AJZ2641" s="113"/>
      <c r="AKA2641" s="113"/>
      <c r="AKB2641" s="113"/>
      <c r="AKC2641" s="113"/>
      <c r="AKD2641" s="113"/>
      <c r="AKE2641" s="113"/>
      <c r="AKF2641" s="113"/>
      <c r="AKG2641" s="113"/>
      <c r="AKH2641" s="113"/>
      <c r="AKI2641" s="113"/>
      <c r="AKJ2641" s="113"/>
      <c r="AKK2641" s="113"/>
      <c r="AKL2641" s="113"/>
      <c r="AKM2641" s="113"/>
      <c r="AKN2641" s="113"/>
      <c r="AKO2641" s="113"/>
      <c r="AKP2641" s="113"/>
      <c r="AKQ2641" s="113"/>
      <c r="AKR2641" s="113"/>
      <c r="AKS2641" s="113"/>
      <c r="AKT2641" s="113"/>
      <c r="AKU2641" s="113"/>
      <c r="AKV2641" s="113"/>
      <c r="AKW2641" s="113"/>
      <c r="AKX2641" s="113"/>
      <c r="AKY2641" s="113"/>
      <c r="AKZ2641" s="113"/>
      <c r="ALA2641" s="113"/>
      <c r="ALB2641" s="113"/>
      <c r="ALC2641" s="113"/>
      <c r="ALD2641" s="113"/>
      <c r="ALE2641" s="113"/>
      <c r="ALF2641" s="113"/>
      <c r="ALG2641" s="113"/>
      <c r="ALH2641" s="113"/>
      <c r="ALI2641" s="113"/>
      <c r="ALJ2641" s="113"/>
      <c r="ALK2641" s="113"/>
      <c r="ALL2641" s="113"/>
      <c r="ALM2641" s="113"/>
      <c r="ALN2641" s="113"/>
      <c r="ALO2641" s="113"/>
      <c r="ALP2641" s="113"/>
      <c r="ALQ2641" s="113"/>
      <c r="ALR2641" s="113"/>
      <c r="ALS2641" s="113"/>
      <c r="ALT2641" s="113"/>
      <c r="ALU2641" s="113"/>
      <c r="ALV2641" s="113"/>
      <c r="ALW2641" s="113"/>
      <c r="ALX2641" s="113"/>
      <c r="ALY2641" s="113"/>
      <c r="ALZ2641" s="113"/>
      <c r="AMA2641" s="113"/>
      <c r="AMB2641" s="113"/>
      <c r="AMC2641" s="113"/>
      <c r="AMD2641" s="113"/>
      <c r="AME2641" s="113"/>
      <c r="AMF2641" s="113"/>
      <c r="AMG2641" s="113"/>
      <c r="AMH2641" s="113"/>
      <c r="AMI2641" s="113"/>
      <c r="AMJ2641" s="113"/>
      <c r="AMK2641" s="113"/>
      <c r="AML2641" s="113"/>
      <c r="AMM2641" s="113"/>
      <c r="AMN2641" s="113"/>
      <c r="AMO2641" s="113"/>
      <c r="AMP2641" s="113"/>
      <c r="AMQ2641" s="113"/>
      <c r="AMR2641" s="113"/>
      <c r="AMS2641" s="113"/>
      <c r="AMT2641" s="113"/>
      <c r="AMU2641" s="113"/>
      <c r="AMV2641" s="113"/>
      <c r="AMW2641" s="113"/>
      <c r="AMX2641" s="113"/>
      <c r="AMY2641" s="113"/>
      <c r="AMZ2641" s="113"/>
      <c r="ANA2641" s="113"/>
      <c r="ANB2641" s="113"/>
      <c r="ANC2641" s="113"/>
      <c r="AND2641" s="113"/>
      <c r="ANE2641" s="113"/>
      <c r="ANF2641" s="113"/>
      <c r="ANG2641" s="113"/>
      <c r="ANH2641" s="113"/>
      <c r="ANI2641" s="113"/>
      <c r="ANJ2641" s="113"/>
      <c r="ANK2641" s="113"/>
      <c r="ANL2641" s="113"/>
      <c r="ANM2641" s="113"/>
      <c r="ANN2641" s="113"/>
      <c r="ANO2641" s="113"/>
      <c r="ANP2641" s="113"/>
      <c r="ANQ2641" s="113"/>
      <c r="ANR2641" s="113"/>
      <c r="ANS2641" s="113"/>
      <c r="ANT2641" s="113"/>
      <c r="ANU2641" s="113"/>
      <c r="ANV2641" s="113"/>
      <c r="ANW2641" s="113"/>
      <c r="ANX2641" s="113"/>
      <c r="ANY2641" s="113"/>
      <c r="ANZ2641" s="113"/>
      <c r="AOA2641" s="113"/>
      <c r="AOB2641" s="113"/>
      <c r="AOC2641" s="113"/>
      <c r="AOD2641" s="113"/>
      <c r="AOE2641" s="113"/>
      <c r="AOF2641" s="113"/>
      <c r="AOG2641" s="113"/>
      <c r="AOH2641" s="113"/>
      <c r="AOI2641" s="113"/>
      <c r="AOJ2641" s="113"/>
      <c r="AOK2641" s="113"/>
      <c r="AOL2641" s="113"/>
      <c r="AOM2641" s="113"/>
      <c r="AON2641" s="113"/>
      <c r="AOO2641" s="113"/>
      <c r="AOP2641" s="113"/>
      <c r="AOQ2641" s="113"/>
      <c r="AOR2641" s="113"/>
      <c r="AOS2641" s="113"/>
      <c r="AOT2641" s="113"/>
      <c r="AOU2641" s="113"/>
      <c r="AOV2641" s="113"/>
      <c r="AOW2641" s="113"/>
      <c r="AOX2641" s="113"/>
      <c r="AOY2641" s="113"/>
      <c r="AOZ2641" s="113"/>
      <c r="APA2641" s="113"/>
      <c r="APB2641" s="113"/>
      <c r="APC2641" s="113"/>
      <c r="APD2641" s="113"/>
      <c r="APE2641" s="113"/>
      <c r="APF2641" s="113"/>
      <c r="APG2641" s="113"/>
      <c r="APH2641" s="113"/>
      <c r="API2641" s="113"/>
      <c r="APJ2641" s="113"/>
      <c r="APK2641" s="113"/>
      <c r="APL2641" s="113"/>
      <c r="APM2641" s="113"/>
      <c r="APN2641" s="113"/>
      <c r="APO2641" s="113"/>
      <c r="APP2641" s="113"/>
      <c r="APQ2641" s="113"/>
      <c r="APR2641" s="113"/>
      <c r="APS2641" s="113"/>
      <c r="APT2641" s="113"/>
      <c r="APU2641" s="113"/>
      <c r="APV2641" s="113"/>
      <c r="APW2641" s="113"/>
      <c r="APX2641" s="113"/>
      <c r="APY2641" s="113"/>
      <c r="APZ2641" s="113"/>
      <c r="AQA2641" s="113"/>
      <c r="AQB2641" s="113"/>
      <c r="AQC2641" s="113"/>
      <c r="AQD2641" s="113"/>
      <c r="AQE2641" s="113"/>
      <c r="AQF2641" s="113"/>
      <c r="AQG2641" s="113"/>
      <c r="AQH2641" s="113"/>
      <c r="AQI2641" s="113"/>
      <c r="AQJ2641" s="113"/>
      <c r="AQK2641" s="113"/>
      <c r="AQL2641" s="113"/>
      <c r="AQM2641" s="113"/>
      <c r="AQN2641" s="113"/>
      <c r="AQO2641" s="113"/>
      <c r="AQP2641" s="113"/>
      <c r="AQQ2641" s="113"/>
      <c r="AQR2641" s="113"/>
      <c r="AQS2641" s="113"/>
      <c r="AQT2641" s="113"/>
      <c r="AQU2641" s="113"/>
      <c r="AQV2641" s="113"/>
      <c r="AQW2641" s="113"/>
      <c r="AQX2641" s="113"/>
      <c r="AQY2641" s="113"/>
      <c r="AQZ2641" s="113"/>
      <c r="ARA2641" s="113"/>
      <c r="ARB2641" s="113"/>
      <c r="ARC2641" s="113"/>
      <c r="ARD2641" s="113"/>
      <c r="ARE2641" s="113"/>
      <c r="ARF2641" s="113"/>
      <c r="ARG2641" s="113"/>
      <c r="ARH2641" s="113"/>
      <c r="ARI2641" s="113"/>
      <c r="ARJ2641" s="113"/>
      <c r="ARK2641" s="113"/>
      <c r="ARL2641" s="113"/>
      <c r="ARM2641" s="113"/>
      <c r="ARN2641" s="113"/>
      <c r="ARO2641" s="113"/>
      <c r="ARP2641" s="113"/>
      <c r="ARQ2641" s="113"/>
      <c r="ARR2641" s="113"/>
      <c r="ARS2641" s="113"/>
      <c r="ART2641" s="113"/>
      <c r="ARU2641" s="113"/>
      <c r="ARV2641" s="113"/>
      <c r="ARW2641" s="113"/>
      <c r="ARX2641" s="113"/>
      <c r="ARY2641" s="113"/>
      <c r="ARZ2641" s="113"/>
      <c r="ASA2641" s="113"/>
      <c r="ASB2641" s="113"/>
      <c r="ASC2641" s="113"/>
      <c r="ASD2641" s="113"/>
      <c r="ASE2641" s="113"/>
      <c r="ASF2641" s="113"/>
      <c r="ASG2641" s="113"/>
      <c r="ASH2641" s="113"/>
      <c r="ASI2641" s="113"/>
      <c r="ASJ2641" s="113"/>
      <c r="ASK2641" s="113"/>
      <c r="ASL2641" s="113"/>
      <c r="ASM2641" s="113"/>
      <c r="ASN2641" s="113"/>
      <c r="ASO2641" s="113"/>
      <c r="ASP2641" s="113"/>
      <c r="ASQ2641" s="113"/>
      <c r="ASR2641" s="113"/>
      <c r="ASS2641" s="113"/>
      <c r="AST2641" s="113"/>
      <c r="ASU2641" s="113"/>
      <c r="ASV2641" s="113"/>
      <c r="ASW2641" s="113"/>
      <c r="ASX2641" s="113"/>
      <c r="ASY2641" s="113"/>
      <c r="ASZ2641" s="113"/>
      <c r="ATA2641" s="113"/>
      <c r="ATB2641" s="113"/>
      <c r="ATC2641" s="113"/>
      <c r="ATD2641" s="113"/>
      <c r="ATE2641" s="113"/>
      <c r="ATF2641" s="113"/>
      <c r="ATG2641" s="113"/>
      <c r="ATH2641" s="113"/>
      <c r="ATI2641" s="113"/>
      <c r="ATJ2641" s="113"/>
      <c r="ATK2641" s="113"/>
      <c r="ATL2641" s="113"/>
      <c r="ATM2641" s="113"/>
      <c r="ATN2641" s="113"/>
      <c r="ATO2641" s="113"/>
      <c r="ATP2641" s="113"/>
      <c r="ATQ2641" s="113"/>
      <c r="ATR2641" s="113"/>
      <c r="ATS2641" s="113"/>
      <c r="ATT2641" s="113"/>
      <c r="ATU2641" s="113"/>
      <c r="ATV2641" s="113"/>
      <c r="ATW2641" s="113"/>
      <c r="ATX2641" s="113"/>
      <c r="ATY2641" s="113"/>
      <c r="ATZ2641" s="113"/>
      <c r="AUA2641" s="113"/>
      <c r="AUB2641" s="113"/>
      <c r="AUC2641" s="113"/>
      <c r="AUD2641" s="113"/>
      <c r="AUE2641" s="113"/>
      <c r="AUF2641" s="113"/>
      <c r="AUG2641" s="113"/>
      <c r="AUH2641" s="113"/>
      <c r="AUI2641" s="113"/>
      <c r="AUJ2641" s="113"/>
      <c r="AUK2641" s="113"/>
      <c r="AUL2641" s="113"/>
      <c r="AUM2641" s="113"/>
      <c r="AUN2641" s="113"/>
      <c r="AUO2641" s="113"/>
      <c r="AUP2641" s="113"/>
      <c r="AUQ2641" s="113"/>
      <c r="AUR2641" s="113"/>
      <c r="AUS2641" s="113"/>
      <c r="AUT2641" s="113"/>
      <c r="AUU2641" s="113"/>
      <c r="AUV2641" s="113"/>
      <c r="AUW2641" s="113"/>
      <c r="AUX2641" s="113"/>
      <c r="AUY2641" s="113"/>
      <c r="AUZ2641" s="113"/>
      <c r="AVA2641" s="113"/>
      <c r="AVB2641" s="113"/>
      <c r="AVC2641" s="113"/>
      <c r="AVD2641" s="113"/>
      <c r="AVE2641" s="113"/>
      <c r="AVF2641" s="113"/>
      <c r="AVG2641" s="113"/>
      <c r="AVH2641" s="113"/>
      <c r="AVI2641" s="113"/>
      <c r="AVJ2641" s="113"/>
      <c r="AVK2641" s="113"/>
      <c r="AVL2641" s="113"/>
      <c r="AVM2641" s="113"/>
      <c r="AVN2641" s="113"/>
      <c r="AVO2641" s="113"/>
      <c r="AVP2641" s="113"/>
      <c r="AVQ2641" s="113"/>
      <c r="AVR2641" s="113"/>
      <c r="AVS2641" s="113"/>
      <c r="AVT2641" s="113"/>
      <c r="AVU2641" s="113"/>
      <c r="AVV2641" s="113"/>
      <c r="AVW2641" s="113"/>
      <c r="AVX2641" s="113"/>
      <c r="AVY2641" s="113"/>
      <c r="AVZ2641" s="113"/>
      <c r="AWA2641" s="113"/>
      <c r="AWB2641" s="113"/>
      <c r="AWC2641" s="113"/>
      <c r="AWD2641" s="113"/>
      <c r="AWE2641" s="113"/>
      <c r="AWF2641" s="113"/>
      <c r="AWG2641" s="113"/>
      <c r="AWH2641" s="113"/>
      <c r="AWI2641" s="113"/>
      <c r="AWJ2641" s="113"/>
      <c r="AWK2641" s="113"/>
      <c r="AWL2641" s="113"/>
      <c r="AWM2641" s="113"/>
      <c r="AWN2641" s="113"/>
      <c r="AWO2641" s="113"/>
      <c r="AWP2641" s="113"/>
      <c r="AWQ2641" s="113"/>
      <c r="AWR2641" s="113"/>
      <c r="AWS2641" s="113"/>
      <c r="AWT2641" s="113"/>
      <c r="AWU2641" s="113"/>
      <c r="AWV2641" s="113"/>
      <c r="AWW2641" s="113"/>
      <c r="AWX2641" s="113"/>
      <c r="AWY2641" s="113"/>
      <c r="AWZ2641" s="113"/>
      <c r="AXA2641" s="113"/>
      <c r="AXB2641" s="113"/>
      <c r="AXC2641" s="113"/>
      <c r="AXD2641" s="113"/>
      <c r="AXE2641" s="113"/>
      <c r="AXF2641" s="113"/>
      <c r="AXG2641" s="113"/>
      <c r="AXH2641" s="113"/>
      <c r="AXI2641" s="113"/>
      <c r="AXJ2641" s="113"/>
      <c r="AXK2641" s="113"/>
      <c r="AXL2641" s="113"/>
      <c r="AXM2641" s="113"/>
      <c r="AXN2641" s="113"/>
      <c r="AXO2641" s="113"/>
      <c r="AXP2641" s="113"/>
      <c r="AXQ2641" s="113"/>
      <c r="AXR2641" s="113"/>
      <c r="AXS2641" s="113"/>
      <c r="AXT2641" s="113"/>
      <c r="AXU2641" s="113"/>
      <c r="AXV2641" s="113"/>
      <c r="AXW2641" s="113"/>
      <c r="AXX2641" s="113"/>
      <c r="AXY2641" s="113"/>
      <c r="AXZ2641" s="113"/>
      <c r="AYA2641" s="113"/>
      <c r="AYB2641" s="113"/>
      <c r="AYC2641" s="113"/>
      <c r="AYD2641" s="113"/>
      <c r="AYE2641" s="113"/>
      <c r="AYF2641" s="113"/>
      <c r="AYG2641" s="113"/>
      <c r="AYH2641" s="113"/>
      <c r="AYI2641" s="113"/>
      <c r="AYJ2641" s="113"/>
      <c r="AYK2641" s="113"/>
      <c r="AYL2641" s="113"/>
      <c r="AYM2641" s="113"/>
      <c r="AYN2641" s="113"/>
      <c r="AYO2641" s="113"/>
      <c r="AYP2641" s="113"/>
      <c r="AYQ2641" s="113"/>
      <c r="AYR2641" s="113"/>
      <c r="AYS2641" s="113"/>
      <c r="AYT2641" s="113"/>
      <c r="AYU2641" s="113"/>
      <c r="AYV2641" s="113"/>
      <c r="AYW2641" s="113"/>
      <c r="AYX2641" s="113"/>
      <c r="AYY2641" s="113"/>
      <c r="AYZ2641" s="113"/>
      <c r="AZA2641" s="113"/>
      <c r="AZB2641" s="113"/>
      <c r="AZC2641" s="113"/>
      <c r="AZD2641" s="113"/>
      <c r="AZE2641" s="113"/>
      <c r="AZF2641" s="113"/>
      <c r="AZG2641" s="113"/>
      <c r="AZH2641" s="113"/>
      <c r="AZI2641" s="113"/>
      <c r="AZJ2641" s="113"/>
      <c r="AZK2641" s="113"/>
      <c r="AZL2641" s="113"/>
      <c r="AZM2641" s="113"/>
      <c r="AZN2641" s="113"/>
      <c r="AZO2641" s="113"/>
      <c r="AZP2641" s="113"/>
      <c r="AZQ2641" s="113"/>
      <c r="AZR2641" s="113"/>
      <c r="AZS2641" s="113"/>
      <c r="AZT2641" s="113"/>
      <c r="AZU2641" s="113"/>
      <c r="AZV2641" s="113"/>
      <c r="AZW2641" s="113"/>
      <c r="AZX2641" s="113"/>
      <c r="AZY2641" s="113"/>
      <c r="AZZ2641" s="113"/>
      <c r="BAA2641" s="113"/>
      <c r="BAB2641" s="113"/>
      <c r="BAC2641" s="113"/>
      <c r="BAD2641" s="113"/>
      <c r="BAE2641" s="113"/>
      <c r="BAF2641" s="113"/>
      <c r="BAG2641" s="113"/>
      <c r="BAH2641" s="113"/>
      <c r="BAI2641" s="113"/>
      <c r="BAJ2641" s="113"/>
      <c r="BAK2641" s="113"/>
      <c r="BAL2641" s="113"/>
      <c r="BAM2641" s="113"/>
      <c r="BAN2641" s="113"/>
      <c r="BAO2641" s="113"/>
      <c r="BAP2641" s="113"/>
      <c r="BAQ2641" s="113"/>
      <c r="BAR2641" s="113"/>
      <c r="BAS2641" s="113"/>
      <c r="BAT2641" s="113"/>
      <c r="BAU2641" s="113"/>
      <c r="BAV2641" s="113"/>
      <c r="BAW2641" s="113"/>
      <c r="BAX2641" s="113"/>
      <c r="BAY2641" s="113"/>
      <c r="BAZ2641" s="113"/>
      <c r="BBA2641" s="113"/>
      <c r="BBB2641" s="113"/>
      <c r="BBC2641" s="113"/>
      <c r="BBD2641" s="113"/>
      <c r="BBE2641" s="113"/>
      <c r="BBF2641" s="113"/>
      <c r="BBG2641" s="113"/>
      <c r="BBH2641" s="113"/>
      <c r="BBI2641" s="113"/>
      <c r="BBJ2641" s="113"/>
      <c r="BBK2641" s="113"/>
      <c r="BBL2641" s="113"/>
      <c r="BBM2641" s="113"/>
      <c r="BBN2641" s="113"/>
      <c r="BBO2641" s="113"/>
      <c r="BBP2641" s="113"/>
      <c r="BBQ2641" s="113"/>
      <c r="BBR2641" s="113"/>
      <c r="BBS2641" s="113"/>
      <c r="BBT2641" s="113"/>
      <c r="BBU2641" s="113"/>
      <c r="BBV2641" s="113"/>
      <c r="BBW2641" s="113"/>
      <c r="BBX2641" s="113"/>
      <c r="BBY2641" s="113"/>
      <c r="BBZ2641" s="113"/>
      <c r="BCA2641" s="113"/>
      <c r="BCB2641" s="113"/>
      <c r="BCC2641" s="113"/>
      <c r="BCD2641" s="113"/>
      <c r="BCE2641" s="113"/>
      <c r="BCF2641" s="113"/>
      <c r="BCG2641" s="113"/>
      <c r="BCH2641" s="113"/>
      <c r="BCI2641" s="113"/>
      <c r="BCJ2641" s="113"/>
      <c r="BCK2641" s="113"/>
      <c r="BCL2641" s="113"/>
      <c r="BCM2641" s="113"/>
      <c r="BCN2641" s="113"/>
      <c r="BCO2641" s="113"/>
      <c r="BCP2641" s="113"/>
      <c r="BCQ2641" s="113"/>
      <c r="BCR2641" s="113"/>
      <c r="BCS2641" s="113"/>
      <c r="BCT2641" s="113"/>
      <c r="BCU2641" s="113"/>
      <c r="BCV2641" s="113"/>
      <c r="BCW2641" s="113"/>
      <c r="BCX2641" s="113"/>
      <c r="BCY2641" s="113"/>
      <c r="BCZ2641" s="113"/>
      <c r="BDA2641" s="113"/>
      <c r="BDB2641" s="113"/>
      <c r="BDC2641" s="113"/>
      <c r="BDD2641" s="113"/>
      <c r="BDE2641" s="113"/>
      <c r="BDF2641" s="113"/>
      <c r="BDG2641" s="113"/>
      <c r="BDH2641" s="113"/>
      <c r="BDI2641" s="113"/>
      <c r="BDJ2641" s="113"/>
      <c r="BDK2641" s="113"/>
      <c r="BDL2641" s="113"/>
      <c r="BDM2641" s="113"/>
      <c r="BDN2641" s="113"/>
      <c r="BDO2641" s="113"/>
      <c r="BDP2641" s="113"/>
      <c r="BDQ2641" s="113"/>
      <c r="BDR2641" s="113"/>
      <c r="BDS2641" s="113"/>
      <c r="BDT2641" s="113"/>
      <c r="BDU2641" s="113"/>
      <c r="BDV2641" s="113"/>
      <c r="BDW2641" s="113"/>
      <c r="BDX2641" s="113"/>
      <c r="BDY2641" s="113"/>
      <c r="BDZ2641" s="113"/>
      <c r="BEA2641" s="113"/>
      <c r="BEB2641" s="113"/>
      <c r="BEC2641" s="113"/>
      <c r="BED2641" s="113"/>
      <c r="BEE2641" s="113"/>
      <c r="BEF2641" s="113"/>
      <c r="BEG2641" s="113"/>
      <c r="BEH2641" s="113"/>
      <c r="BEI2641" s="113"/>
      <c r="BEJ2641" s="113"/>
      <c r="BEK2641" s="113"/>
      <c r="BEL2641" s="113"/>
      <c r="BEM2641" s="113"/>
      <c r="BEN2641" s="113"/>
      <c r="BEO2641" s="113"/>
      <c r="BEP2641" s="113"/>
      <c r="BEQ2641" s="113"/>
      <c r="BER2641" s="113"/>
      <c r="BES2641" s="113"/>
      <c r="BET2641" s="113"/>
      <c r="BEU2641" s="113"/>
      <c r="BEV2641" s="113"/>
      <c r="BEW2641" s="113"/>
      <c r="BEX2641" s="113"/>
      <c r="BEY2641" s="113"/>
      <c r="BEZ2641" s="113"/>
      <c r="BFA2641" s="113"/>
      <c r="BFB2641" s="113"/>
      <c r="BFC2641" s="113"/>
      <c r="BFD2641" s="113"/>
      <c r="BFE2641" s="113"/>
      <c r="BFF2641" s="113"/>
      <c r="BFG2641" s="113"/>
      <c r="BFH2641" s="113"/>
      <c r="BFI2641" s="113"/>
      <c r="BFJ2641" s="113"/>
      <c r="BFK2641" s="113"/>
      <c r="BFL2641" s="113"/>
      <c r="BFM2641" s="113"/>
      <c r="BFN2641" s="113"/>
      <c r="BFO2641" s="113"/>
      <c r="BFP2641" s="113"/>
      <c r="BFQ2641" s="113"/>
      <c r="BFR2641" s="113"/>
      <c r="BFS2641" s="113"/>
      <c r="BFT2641" s="113"/>
      <c r="BFU2641" s="113"/>
      <c r="BFV2641" s="113"/>
      <c r="BFW2641" s="113"/>
      <c r="BFX2641" s="113"/>
      <c r="BFY2641" s="113"/>
      <c r="BFZ2641" s="113"/>
      <c r="BGA2641" s="113"/>
      <c r="BGB2641" s="113"/>
      <c r="BGC2641" s="113"/>
      <c r="BGD2641" s="113"/>
      <c r="BGE2641" s="113"/>
      <c r="BGF2641" s="113"/>
      <c r="BGG2641" s="113"/>
      <c r="BGH2641" s="113"/>
      <c r="BGI2641" s="113"/>
      <c r="BGJ2641" s="113"/>
      <c r="BGK2641" s="113"/>
      <c r="BGL2641" s="113"/>
      <c r="BGM2641" s="113"/>
      <c r="BGN2641" s="113"/>
      <c r="BGO2641" s="113"/>
      <c r="BGP2641" s="113"/>
      <c r="BGQ2641" s="113"/>
      <c r="BGR2641" s="113"/>
      <c r="BGS2641" s="113"/>
      <c r="BGT2641" s="113"/>
      <c r="BGU2641" s="113"/>
      <c r="BGV2641" s="113"/>
      <c r="BGW2641" s="113"/>
      <c r="BGX2641" s="113"/>
      <c r="BGY2641" s="113"/>
      <c r="BGZ2641" s="113"/>
      <c r="BHA2641" s="113"/>
      <c r="BHB2641" s="113"/>
      <c r="BHC2641" s="113"/>
      <c r="BHD2641" s="113"/>
      <c r="BHE2641" s="113"/>
      <c r="BHF2641" s="113"/>
      <c r="BHG2641" s="113"/>
      <c r="BHH2641" s="113"/>
      <c r="BHI2641" s="113"/>
      <c r="BHJ2641" s="113"/>
      <c r="BHK2641" s="113"/>
      <c r="BHL2641" s="113"/>
      <c r="BHM2641" s="113"/>
      <c r="BHN2641" s="113"/>
      <c r="BHO2641" s="113"/>
      <c r="BHP2641" s="113"/>
      <c r="BHQ2641" s="113"/>
      <c r="BHR2641" s="113"/>
      <c r="BHS2641" s="113"/>
      <c r="BHT2641" s="113"/>
      <c r="BHU2641" s="113"/>
      <c r="BHV2641" s="113"/>
      <c r="BHW2641" s="113"/>
      <c r="BHX2641" s="113"/>
      <c r="BHY2641" s="113"/>
      <c r="BHZ2641" s="113"/>
      <c r="BIA2641" s="113"/>
      <c r="BIB2641" s="113"/>
      <c r="BIC2641" s="113"/>
      <c r="BID2641" s="113"/>
      <c r="BIE2641" s="113"/>
      <c r="BIF2641" s="113"/>
      <c r="BIG2641" s="113"/>
      <c r="BIH2641" s="113"/>
      <c r="BII2641" s="113"/>
      <c r="BIJ2641" s="113"/>
      <c r="BIK2641" s="113"/>
      <c r="BIL2641" s="113"/>
      <c r="BIM2641" s="113"/>
      <c r="BIN2641" s="113"/>
      <c r="BIO2641" s="113"/>
      <c r="BIP2641" s="113"/>
      <c r="BIQ2641" s="113"/>
      <c r="BIR2641" s="113"/>
      <c r="BIS2641" s="113"/>
      <c r="BIT2641" s="113"/>
      <c r="BIU2641" s="113"/>
      <c r="BIV2641" s="113"/>
      <c r="BIW2641" s="113"/>
      <c r="BIX2641" s="113"/>
      <c r="BIY2641" s="113"/>
      <c r="BIZ2641" s="113"/>
      <c r="BJA2641" s="113"/>
      <c r="BJB2641" s="113"/>
      <c r="BJC2641" s="113"/>
      <c r="BJD2641" s="113"/>
      <c r="BJE2641" s="113"/>
      <c r="BJF2641" s="113"/>
      <c r="BJG2641" s="113"/>
      <c r="BJH2641" s="113"/>
      <c r="BJI2641" s="113"/>
      <c r="BJJ2641" s="113"/>
      <c r="BJK2641" s="113"/>
      <c r="BJL2641" s="113"/>
      <c r="BJM2641" s="113"/>
      <c r="BJN2641" s="113"/>
      <c r="BJO2641" s="113"/>
      <c r="BJP2641" s="113"/>
      <c r="BJQ2641" s="113"/>
      <c r="BJR2641" s="113"/>
      <c r="BJS2641" s="113"/>
      <c r="BJT2641" s="113"/>
      <c r="BJU2641" s="113"/>
      <c r="BJV2641" s="113"/>
      <c r="BJW2641" s="113"/>
      <c r="BJX2641" s="113"/>
      <c r="BJY2641" s="113"/>
      <c r="BJZ2641" s="113"/>
      <c r="BKA2641" s="113"/>
      <c r="BKB2641" s="113"/>
      <c r="BKC2641" s="113"/>
      <c r="BKD2641" s="113"/>
      <c r="BKE2641" s="113"/>
      <c r="BKF2641" s="113"/>
      <c r="BKG2641" s="113"/>
      <c r="BKH2641" s="113"/>
      <c r="BKI2641" s="113"/>
      <c r="BKJ2641" s="113"/>
      <c r="BKK2641" s="113"/>
      <c r="BKL2641" s="113"/>
      <c r="BKM2641" s="113"/>
      <c r="BKN2641" s="113"/>
      <c r="BKO2641" s="113"/>
      <c r="BKP2641" s="113"/>
      <c r="BKQ2641" s="113"/>
      <c r="BKR2641" s="113"/>
      <c r="BKS2641" s="113"/>
      <c r="BKT2641" s="113"/>
      <c r="BKU2641" s="113"/>
      <c r="BKV2641" s="113"/>
      <c r="BKW2641" s="113"/>
      <c r="BKX2641" s="113"/>
      <c r="BKY2641" s="113"/>
      <c r="BKZ2641" s="113"/>
      <c r="BLA2641" s="113"/>
      <c r="BLB2641" s="113"/>
      <c r="BLC2641" s="113"/>
      <c r="BLD2641" s="113"/>
      <c r="BLE2641" s="113"/>
      <c r="BLF2641" s="113"/>
      <c r="BLG2641" s="113"/>
      <c r="BLH2641" s="113"/>
      <c r="BLI2641" s="113"/>
      <c r="BLJ2641" s="113"/>
      <c r="BLK2641" s="113"/>
      <c r="BLL2641" s="113"/>
      <c r="BLM2641" s="113"/>
      <c r="BLN2641" s="113"/>
      <c r="BLO2641" s="113"/>
      <c r="BLP2641" s="113"/>
      <c r="BLQ2641" s="113"/>
      <c r="BLR2641" s="113"/>
      <c r="BLS2641" s="113"/>
      <c r="BLT2641" s="113"/>
      <c r="BLU2641" s="113"/>
      <c r="BLV2641" s="113"/>
      <c r="BLW2641" s="113"/>
      <c r="BLX2641" s="113"/>
      <c r="BLY2641" s="113"/>
      <c r="BLZ2641" s="113"/>
      <c r="BMA2641" s="113"/>
      <c r="BMB2641" s="113"/>
      <c r="BMC2641" s="113"/>
      <c r="BMD2641" s="113"/>
      <c r="BME2641" s="113"/>
      <c r="BMF2641" s="113"/>
      <c r="BMG2641" s="113"/>
      <c r="BMH2641" s="113"/>
      <c r="BMI2641" s="113"/>
      <c r="BMJ2641" s="113"/>
      <c r="BMK2641" s="113"/>
      <c r="BML2641" s="113"/>
      <c r="BMM2641" s="113"/>
      <c r="BMN2641" s="113"/>
      <c r="BMO2641" s="113"/>
      <c r="BMP2641" s="113"/>
      <c r="BMQ2641" s="113"/>
      <c r="BMR2641" s="113"/>
      <c r="BMS2641" s="113"/>
      <c r="BMT2641" s="113"/>
      <c r="BMU2641" s="113"/>
      <c r="BMV2641" s="113"/>
      <c r="BMW2641" s="113"/>
      <c r="BMX2641" s="113"/>
      <c r="BMY2641" s="113"/>
      <c r="BMZ2641" s="113"/>
      <c r="BNA2641" s="113"/>
      <c r="BNB2641" s="113"/>
      <c r="BNC2641" s="113"/>
      <c r="BND2641" s="113"/>
      <c r="BNE2641" s="113"/>
      <c r="BNF2641" s="113"/>
      <c r="BNG2641" s="113"/>
      <c r="BNH2641" s="113"/>
      <c r="BNI2641" s="113"/>
      <c r="BNJ2641" s="113"/>
      <c r="BNK2641" s="113"/>
      <c r="BNL2641" s="113"/>
      <c r="BNM2641" s="113"/>
      <c r="BNN2641" s="113"/>
      <c r="BNO2641" s="113"/>
      <c r="BNP2641" s="113"/>
      <c r="BNQ2641" s="113"/>
      <c r="BNR2641" s="113"/>
      <c r="BNS2641" s="113"/>
      <c r="BNT2641" s="113"/>
      <c r="BNU2641" s="113"/>
      <c r="BNV2641" s="113"/>
      <c r="BNW2641" s="113"/>
      <c r="BNX2641" s="113"/>
      <c r="BNY2641" s="113"/>
      <c r="BNZ2641" s="113"/>
      <c r="BOA2641" s="113"/>
      <c r="BOB2641" s="113"/>
      <c r="BOC2641" s="113"/>
      <c r="BOD2641" s="113"/>
      <c r="BOE2641" s="113"/>
      <c r="BOF2641" s="113"/>
      <c r="BOG2641" s="113"/>
      <c r="BOH2641" s="113"/>
      <c r="BOI2641" s="113"/>
      <c r="BOJ2641" s="113"/>
      <c r="BOK2641" s="113"/>
      <c r="BOL2641" s="113"/>
      <c r="BOM2641" s="113"/>
      <c r="BON2641" s="113"/>
      <c r="BOO2641" s="113"/>
      <c r="BOP2641" s="113"/>
      <c r="BOQ2641" s="113"/>
      <c r="BOR2641" s="113"/>
      <c r="BOS2641" s="113"/>
      <c r="BOT2641" s="113"/>
      <c r="BOU2641" s="113"/>
      <c r="BOV2641" s="113"/>
      <c r="BOW2641" s="113"/>
      <c r="BOX2641" s="113"/>
      <c r="BOY2641" s="113"/>
      <c r="BOZ2641" s="113"/>
      <c r="BPA2641" s="113"/>
      <c r="BPB2641" s="113"/>
      <c r="BPC2641" s="113"/>
      <c r="BPD2641" s="113"/>
      <c r="BPE2641" s="113"/>
      <c r="BPF2641" s="113"/>
      <c r="BPG2641" s="113"/>
      <c r="BPH2641" s="113"/>
      <c r="BPI2641" s="113"/>
      <c r="BPJ2641" s="113"/>
      <c r="BPK2641" s="113"/>
      <c r="BPL2641" s="113"/>
      <c r="BPM2641" s="113"/>
      <c r="BPN2641" s="113"/>
      <c r="BPO2641" s="113"/>
      <c r="BPP2641" s="113"/>
      <c r="BPQ2641" s="113"/>
      <c r="BPR2641" s="113"/>
      <c r="BPS2641" s="113"/>
      <c r="BPT2641" s="113"/>
      <c r="BPU2641" s="113"/>
      <c r="BPV2641" s="113"/>
      <c r="BPW2641" s="113"/>
      <c r="BPX2641" s="113"/>
      <c r="BPY2641" s="113"/>
      <c r="BPZ2641" s="113"/>
      <c r="BQA2641" s="113"/>
      <c r="BQB2641" s="113"/>
      <c r="BQC2641" s="113"/>
      <c r="BQD2641" s="113"/>
      <c r="BQE2641" s="113"/>
      <c r="BQF2641" s="113"/>
      <c r="BQG2641" s="113"/>
      <c r="BQH2641" s="113"/>
      <c r="BQI2641" s="113"/>
      <c r="BQJ2641" s="113"/>
      <c r="BQK2641" s="113"/>
      <c r="BQL2641" s="113"/>
      <c r="BQM2641" s="113"/>
      <c r="BQN2641" s="113"/>
      <c r="BQO2641" s="113"/>
      <c r="BQP2641" s="113"/>
      <c r="BQQ2641" s="113"/>
      <c r="BQR2641" s="113"/>
      <c r="BQS2641" s="113"/>
      <c r="BQT2641" s="113"/>
      <c r="BQU2641" s="113"/>
      <c r="BQV2641" s="113"/>
      <c r="BQW2641" s="113"/>
      <c r="BQX2641" s="113"/>
      <c r="BQY2641" s="113"/>
      <c r="BQZ2641" s="113"/>
      <c r="BRA2641" s="113"/>
      <c r="BRB2641" s="113"/>
      <c r="BRC2641" s="113"/>
      <c r="BRD2641" s="113"/>
      <c r="BRE2641" s="113"/>
      <c r="BRF2641" s="113"/>
      <c r="BRG2641" s="113"/>
      <c r="BRH2641" s="113"/>
      <c r="BRI2641" s="113"/>
      <c r="BRJ2641" s="113"/>
      <c r="BRK2641" s="113"/>
      <c r="BRL2641" s="113"/>
      <c r="BRM2641" s="113"/>
      <c r="BRN2641" s="113"/>
      <c r="BRO2641" s="113"/>
      <c r="BRP2641" s="113"/>
      <c r="BRQ2641" s="113"/>
      <c r="BRR2641" s="113"/>
      <c r="BRS2641" s="113"/>
      <c r="BRT2641" s="113"/>
      <c r="BRU2641" s="113"/>
      <c r="BRV2641" s="113"/>
      <c r="BRW2641" s="113"/>
      <c r="BRX2641" s="113"/>
      <c r="BRY2641" s="113"/>
      <c r="BRZ2641" s="113"/>
      <c r="BSA2641" s="113"/>
      <c r="BSB2641" s="113"/>
      <c r="BSC2641" s="113"/>
      <c r="BSD2641" s="113"/>
      <c r="BSE2641" s="113"/>
      <c r="BSF2641" s="113"/>
      <c r="BSG2641" s="113"/>
      <c r="BSH2641" s="113"/>
      <c r="BSI2641" s="113"/>
      <c r="BSJ2641" s="113"/>
      <c r="BSK2641" s="113"/>
      <c r="BSL2641" s="113"/>
      <c r="BSM2641" s="113"/>
      <c r="BSN2641" s="113"/>
      <c r="BSO2641" s="113"/>
      <c r="BSP2641" s="113"/>
      <c r="BSQ2641" s="113"/>
      <c r="BSR2641" s="113"/>
      <c r="BSS2641" s="113"/>
      <c r="BST2641" s="113"/>
      <c r="BSU2641" s="113"/>
      <c r="BSV2641" s="113"/>
      <c r="BSW2641" s="113"/>
      <c r="BSX2641" s="113"/>
      <c r="BSY2641" s="113"/>
      <c r="BSZ2641" s="113"/>
      <c r="BTA2641" s="113"/>
      <c r="BTB2641" s="113"/>
      <c r="BTC2641" s="113"/>
      <c r="BTD2641" s="113"/>
      <c r="BTE2641" s="113"/>
      <c r="BTF2641" s="113"/>
      <c r="BTG2641" s="113"/>
      <c r="BTH2641" s="113"/>
      <c r="BTI2641" s="113"/>
      <c r="BTJ2641" s="113"/>
      <c r="BTK2641" s="113"/>
      <c r="BTL2641" s="113"/>
      <c r="BTM2641" s="113"/>
      <c r="BTN2641" s="113"/>
      <c r="BTO2641" s="113"/>
      <c r="BTP2641" s="113"/>
      <c r="BTQ2641" s="113"/>
      <c r="BTR2641" s="113"/>
      <c r="BTS2641" s="113"/>
      <c r="BTT2641" s="113"/>
      <c r="BTU2641" s="113"/>
      <c r="BTV2641" s="113"/>
      <c r="BTW2641" s="113"/>
      <c r="BTX2641" s="113"/>
      <c r="BTY2641" s="113"/>
      <c r="BTZ2641" s="113"/>
      <c r="BUA2641" s="113"/>
      <c r="BUB2641" s="113"/>
      <c r="BUC2641" s="113"/>
      <c r="BUD2641" s="113"/>
      <c r="BUE2641" s="113"/>
      <c r="BUF2641" s="113"/>
      <c r="BUG2641" s="113"/>
      <c r="BUH2641" s="113"/>
      <c r="BUI2641" s="113"/>
      <c r="BUJ2641" s="113"/>
      <c r="BUK2641" s="113"/>
      <c r="BUL2641" s="113"/>
      <c r="BUM2641" s="113"/>
      <c r="BUN2641" s="113"/>
      <c r="BUO2641" s="113"/>
      <c r="BUP2641" s="113"/>
      <c r="BUQ2641" s="113"/>
      <c r="BUR2641" s="113"/>
      <c r="BUS2641" s="113"/>
      <c r="BUT2641" s="113"/>
      <c r="BUU2641" s="113"/>
      <c r="BUV2641" s="113"/>
      <c r="BUW2641" s="113"/>
      <c r="BUX2641" s="113"/>
      <c r="BUY2641" s="113"/>
      <c r="BUZ2641" s="113"/>
      <c r="BVA2641" s="113"/>
      <c r="BVB2641" s="113"/>
      <c r="BVC2641" s="113"/>
      <c r="BVD2641" s="113"/>
      <c r="BVE2641" s="113"/>
      <c r="BVF2641" s="113"/>
      <c r="BVG2641" s="113"/>
      <c r="BVH2641" s="113"/>
      <c r="BVI2641" s="113"/>
      <c r="BVJ2641" s="113"/>
      <c r="BVK2641" s="113"/>
      <c r="BVL2641" s="113"/>
      <c r="BVM2641" s="113"/>
      <c r="BVN2641" s="113"/>
      <c r="BVO2641" s="113"/>
      <c r="BVP2641" s="113"/>
      <c r="BVQ2641" s="113"/>
      <c r="BVR2641" s="113"/>
      <c r="BVS2641" s="113"/>
      <c r="BVT2641" s="113"/>
      <c r="BVU2641" s="113"/>
      <c r="BVV2641" s="113"/>
      <c r="BVW2641" s="113"/>
      <c r="BVX2641" s="113"/>
      <c r="BVY2641" s="113"/>
      <c r="BVZ2641" s="113"/>
      <c r="BWA2641" s="113"/>
      <c r="BWB2641" s="113"/>
      <c r="BWC2641" s="113"/>
      <c r="BWD2641" s="113"/>
      <c r="BWE2641" s="113"/>
      <c r="BWF2641" s="113"/>
      <c r="BWG2641" s="113"/>
      <c r="BWH2641" s="113"/>
      <c r="BWI2641" s="113"/>
      <c r="BWJ2641" s="113"/>
      <c r="BWK2641" s="113"/>
      <c r="BWL2641" s="113"/>
      <c r="BWM2641" s="113"/>
      <c r="BWN2641" s="113"/>
      <c r="BWO2641" s="113"/>
      <c r="BWP2641" s="113"/>
      <c r="BWQ2641" s="113"/>
      <c r="BWR2641" s="113"/>
      <c r="BWS2641" s="113"/>
      <c r="BWT2641" s="113"/>
      <c r="BWU2641" s="113"/>
      <c r="BWV2641" s="113"/>
      <c r="BWW2641" s="113"/>
      <c r="BWX2641" s="113"/>
      <c r="BWY2641" s="113"/>
      <c r="BWZ2641" s="113"/>
      <c r="BXA2641" s="113"/>
      <c r="BXB2641" s="113"/>
      <c r="BXC2641" s="113"/>
      <c r="BXD2641" s="113"/>
      <c r="BXE2641" s="113"/>
      <c r="BXF2641" s="113"/>
      <c r="BXG2641" s="113"/>
      <c r="BXH2641" s="113"/>
      <c r="BXI2641" s="113"/>
      <c r="BXJ2641" s="113"/>
      <c r="BXK2641" s="113"/>
      <c r="BXL2641" s="113"/>
      <c r="BXM2641" s="113"/>
      <c r="BXN2641" s="113"/>
      <c r="BXO2641" s="113"/>
      <c r="BXP2641" s="113"/>
      <c r="BXQ2641" s="113"/>
      <c r="BXR2641" s="113"/>
      <c r="BXS2641" s="113"/>
      <c r="BXT2641" s="113"/>
      <c r="BXU2641" s="113"/>
      <c r="BXV2641" s="113"/>
      <c r="BXW2641" s="113"/>
      <c r="BXX2641" s="113"/>
      <c r="BXY2641" s="113"/>
      <c r="BXZ2641" s="113"/>
      <c r="BYA2641" s="113"/>
      <c r="BYB2641" s="113"/>
      <c r="BYC2641" s="113"/>
      <c r="BYD2641" s="113"/>
      <c r="BYE2641" s="113"/>
      <c r="BYF2641" s="113"/>
      <c r="BYG2641" s="113"/>
      <c r="BYH2641" s="113"/>
      <c r="BYI2641" s="113"/>
      <c r="BYJ2641" s="113"/>
      <c r="BYK2641" s="113"/>
      <c r="BYL2641" s="113"/>
      <c r="BYM2641" s="113"/>
      <c r="BYN2641" s="113"/>
      <c r="BYO2641" s="113"/>
      <c r="BYP2641" s="113"/>
      <c r="BYQ2641" s="113"/>
      <c r="BYR2641" s="113"/>
      <c r="BYS2641" s="113"/>
      <c r="BYT2641" s="113"/>
      <c r="BYU2641" s="113"/>
      <c r="BYV2641" s="113"/>
      <c r="BYW2641" s="113"/>
      <c r="BYX2641" s="113"/>
      <c r="BYY2641" s="113"/>
      <c r="BYZ2641" s="113"/>
      <c r="BZA2641" s="113"/>
      <c r="BZB2641" s="113"/>
      <c r="BZC2641" s="113"/>
      <c r="BZD2641" s="113"/>
      <c r="BZE2641" s="113"/>
      <c r="BZF2641" s="113"/>
      <c r="BZG2641" s="113"/>
      <c r="BZH2641" s="113"/>
      <c r="BZI2641" s="113"/>
      <c r="BZJ2641" s="113"/>
      <c r="BZK2641" s="113"/>
      <c r="BZL2641" s="113"/>
      <c r="BZM2641" s="113"/>
      <c r="BZN2641" s="113"/>
      <c r="BZO2641" s="113"/>
      <c r="BZP2641" s="113"/>
      <c r="BZQ2641" s="113"/>
      <c r="BZR2641" s="113"/>
      <c r="BZS2641" s="113"/>
      <c r="BZT2641" s="113"/>
      <c r="BZU2641" s="113"/>
      <c r="BZV2641" s="113"/>
      <c r="BZW2641" s="113"/>
      <c r="BZX2641" s="113"/>
      <c r="BZY2641" s="113"/>
      <c r="BZZ2641" s="113"/>
      <c r="CAA2641" s="113"/>
      <c r="CAB2641" s="113"/>
      <c r="CAC2641" s="113"/>
      <c r="CAD2641" s="113"/>
      <c r="CAE2641" s="113"/>
      <c r="CAF2641" s="113"/>
      <c r="CAG2641" s="113"/>
      <c r="CAH2641" s="113"/>
      <c r="CAI2641" s="113"/>
      <c r="CAJ2641" s="113"/>
      <c r="CAK2641" s="113"/>
      <c r="CAL2641" s="113"/>
      <c r="CAM2641" s="113"/>
      <c r="CAN2641" s="113"/>
      <c r="CAO2641" s="113"/>
      <c r="CAP2641" s="113"/>
      <c r="CAQ2641" s="113"/>
      <c r="CAR2641" s="113"/>
      <c r="CAS2641" s="113"/>
      <c r="CAT2641" s="113"/>
      <c r="CAU2641" s="113"/>
      <c r="CAV2641" s="113"/>
      <c r="CAW2641" s="113"/>
      <c r="CAX2641" s="113"/>
      <c r="CAY2641" s="113"/>
      <c r="CAZ2641" s="113"/>
      <c r="CBA2641" s="113"/>
      <c r="CBB2641" s="113"/>
      <c r="CBC2641" s="113"/>
      <c r="CBD2641" s="113"/>
      <c r="CBE2641" s="113"/>
      <c r="CBF2641" s="113"/>
      <c r="CBG2641" s="113"/>
      <c r="CBH2641" s="113"/>
      <c r="CBI2641" s="113"/>
      <c r="CBJ2641" s="113"/>
      <c r="CBK2641" s="113"/>
      <c r="CBL2641" s="113"/>
      <c r="CBM2641" s="113"/>
      <c r="CBN2641" s="113"/>
      <c r="CBO2641" s="113"/>
      <c r="CBP2641" s="113"/>
      <c r="CBQ2641" s="113"/>
      <c r="CBR2641" s="113"/>
      <c r="CBS2641" s="113"/>
      <c r="CBT2641" s="113"/>
      <c r="CBU2641" s="113"/>
      <c r="CBV2641" s="113"/>
      <c r="CBW2641" s="113"/>
      <c r="CBX2641" s="113"/>
      <c r="CBY2641" s="113"/>
      <c r="CBZ2641" s="113"/>
      <c r="CCA2641" s="113"/>
      <c r="CCB2641" s="113"/>
      <c r="CCC2641" s="113"/>
      <c r="CCD2641" s="113"/>
      <c r="CCE2641" s="113"/>
      <c r="CCF2641" s="113"/>
      <c r="CCG2641" s="113"/>
      <c r="CCH2641" s="113"/>
      <c r="CCI2641" s="113"/>
      <c r="CCJ2641" s="113"/>
      <c r="CCK2641" s="113"/>
      <c r="CCL2641" s="113"/>
      <c r="CCM2641" s="113"/>
      <c r="CCN2641" s="113"/>
      <c r="CCO2641" s="113"/>
      <c r="CCP2641" s="113"/>
      <c r="CCQ2641" s="113"/>
      <c r="CCR2641" s="113"/>
      <c r="CCS2641" s="113"/>
      <c r="CCT2641" s="113"/>
      <c r="CCU2641" s="113"/>
      <c r="CCV2641" s="113"/>
      <c r="CCW2641" s="113"/>
      <c r="CCX2641" s="113"/>
      <c r="CCY2641" s="113"/>
      <c r="CCZ2641" s="113"/>
      <c r="CDA2641" s="113"/>
      <c r="CDB2641" s="113"/>
      <c r="CDC2641" s="113"/>
      <c r="CDD2641" s="113"/>
      <c r="CDE2641" s="113"/>
      <c r="CDF2641" s="113"/>
      <c r="CDG2641" s="113"/>
      <c r="CDH2641" s="113"/>
      <c r="CDI2641" s="113"/>
      <c r="CDJ2641" s="113"/>
      <c r="CDK2641" s="113"/>
      <c r="CDL2641" s="113"/>
      <c r="CDM2641" s="113"/>
      <c r="CDN2641" s="113"/>
      <c r="CDO2641" s="113"/>
      <c r="CDP2641" s="113"/>
      <c r="CDQ2641" s="113"/>
      <c r="CDR2641" s="113"/>
      <c r="CDS2641" s="113"/>
      <c r="CDT2641" s="113"/>
      <c r="CDU2641" s="113"/>
      <c r="CDV2641" s="113"/>
      <c r="CDW2641" s="113"/>
      <c r="CDX2641" s="113"/>
      <c r="CDY2641" s="113"/>
      <c r="CDZ2641" s="113"/>
      <c r="CEA2641" s="113"/>
      <c r="CEB2641" s="113"/>
      <c r="CEC2641" s="113"/>
      <c r="CED2641" s="113"/>
      <c r="CEE2641" s="113"/>
      <c r="CEF2641" s="113"/>
      <c r="CEG2641" s="113"/>
      <c r="CEH2641" s="113"/>
      <c r="CEI2641" s="113"/>
      <c r="CEJ2641" s="113"/>
      <c r="CEK2641" s="113"/>
      <c r="CEL2641" s="113"/>
      <c r="CEM2641" s="113"/>
      <c r="CEN2641" s="113"/>
      <c r="CEO2641" s="113"/>
      <c r="CEP2641" s="113"/>
      <c r="CEQ2641" s="113"/>
      <c r="CER2641" s="113"/>
      <c r="CES2641" s="113"/>
      <c r="CET2641" s="113"/>
      <c r="CEU2641" s="113"/>
      <c r="CEV2641" s="113"/>
      <c r="CEW2641" s="113"/>
      <c r="CEX2641" s="113"/>
      <c r="CEY2641" s="113"/>
      <c r="CEZ2641" s="113"/>
      <c r="CFA2641" s="113"/>
      <c r="CFB2641" s="113"/>
      <c r="CFC2641" s="113"/>
      <c r="CFD2641" s="113"/>
      <c r="CFE2641" s="113"/>
      <c r="CFF2641" s="113"/>
      <c r="CFG2641" s="113"/>
      <c r="CFH2641" s="113"/>
      <c r="CFI2641" s="113"/>
      <c r="CFJ2641" s="113"/>
      <c r="CFK2641" s="113"/>
      <c r="CFL2641" s="113"/>
      <c r="CFM2641" s="113"/>
      <c r="CFN2641" s="113"/>
      <c r="CFO2641" s="113"/>
      <c r="CFP2641" s="113"/>
      <c r="CFQ2641" s="113"/>
      <c r="CFR2641" s="113"/>
      <c r="CFS2641" s="113"/>
      <c r="CFT2641" s="113"/>
      <c r="CFU2641" s="113"/>
      <c r="CFV2641" s="113"/>
      <c r="CFW2641" s="113"/>
      <c r="CFX2641" s="113"/>
      <c r="CFY2641" s="113"/>
      <c r="CFZ2641" s="113"/>
      <c r="CGA2641" s="113"/>
      <c r="CGB2641" s="113"/>
      <c r="CGC2641" s="113"/>
      <c r="CGD2641" s="113"/>
      <c r="CGE2641" s="113"/>
      <c r="CGF2641" s="113"/>
      <c r="CGG2641" s="113"/>
      <c r="CGH2641" s="113"/>
      <c r="CGI2641" s="113"/>
      <c r="CGJ2641" s="113"/>
      <c r="CGK2641" s="113"/>
      <c r="CGL2641" s="113"/>
      <c r="CGM2641" s="113"/>
      <c r="CGN2641" s="113"/>
      <c r="CGO2641" s="113"/>
      <c r="CGP2641" s="113"/>
      <c r="CGQ2641" s="113"/>
      <c r="CGR2641" s="113"/>
      <c r="CGS2641" s="113"/>
      <c r="CGT2641" s="113"/>
      <c r="CGU2641" s="113"/>
      <c r="CGV2641" s="113"/>
      <c r="CGW2641" s="113"/>
      <c r="CGX2641" s="113"/>
      <c r="CGY2641" s="113"/>
      <c r="CGZ2641" s="113"/>
      <c r="CHA2641" s="113"/>
      <c r="CHB2641" s="113"/>
      <c r="CHC2641" s="113"/>
      <c r="CHD2641" s="113"/>
      <c r="CHE2641" s="113"/>
      <c r="CHF2641" s="113"/>
      <c r="CHG2641" s="113"/>
      <c r="CHH2641" s="113"/>
      <c r="CHI2641" s="113"/>
      <c r="CHJ2641" s="113"/>
      <c r="CHK2641" s="113"/>
      <c r="CHL2641" s="113"/>
      <c r="CHM2641" s="113"/>
      <c r="CHN2641" s="113"/>
      <c r="CHO2641" s="113"/>
      <c r="CHP2641" s="113"/>
      <c r="CHQ2641" s="113"/>
      <c r="CHR2641" s="113"/>
      <c r="CHS2641" s="113"/>
      <c r="CHT2641" s="113"/>
      <c r="CHU2641" s="113"/>
      <c r="CHV2641" s="113"/>
      <c r="CHW2641" s="113"/>
      <c r="CHX2641" s="113"/>
      <c r="CHY2641" s="113"/>
      <c r="CHZ2641" s="113"/>
      <c r="CIA2641" s="113"/>
      <c r="CIB2641" s="113"/>
      <c r="CIC2641" s="113"/>
      <c r="CID2641" s="113"/>
      <c r="CIE2641" s="113"/>
      <c r="CIF2641" s="113"/>
      <c r="CIG2641" s="113"/>
      <c r="CIH2641" s="113"/>
      <c r="CII2641" s="113"/>
      <c r="CIJ2641" s="113"/>
      <c r="CIK2641" s="113"/>
      <c r="CIL2641" s="113"/>
      <c r="CIM2641" s="113"/>
      <c r="CIN2641" s="113"/>
      <c r="CIO2641" s="113"/>
      <c r="CIP2641" s="113"/>
      <c r="CIQ2641" s="113"/>
      <c r="CIR2641" s="113"/>
      <c r="CIS2641" s="113"/>
      <c r="CIT2641" s="113"/>
      <c r="CIU2641" s="113"/>
      <c r="CIV2641" s="113"/>
      <c r="CIW2641" s="113"/>
      <c r="CIX2641" s="113"/>
      <c r="CIY2641" s="113"/>
      <c r="CIZ2641" s="113"/>
      <c r="CJA2641" s="113"/>
      <c r="CJB2641" s="113"/>
      <c r="CJC2641" s="113"/>
      <c r="CJD2641" s="113"/>
      <c r="CJE2641" s="113"/>
      <c r="CJF2641" s="113"/>
      <c r="CJG2641" s="113"/>
      <c r="CJH2641" s="113"/>
      <c r="CJI2641" s="113"/>
      <c r="CJJ2641" s="113"/>
      <c r="CJK2641" s="113"/>
      <c r="CJL2641" s="113"/>
      <c r="CJM2641" s="113"/>
      <c r="CJN2641" s="113"/>
      <c r="CJO2641" s="113"/>
      <c r="CJP2641" s="113"/>
      <c r="CJQ2641" s="113"/>
      <c r="CJR2641" s="113"/>
      <c r="CJS2641" s="113"/>
      <c r="CJT2641" s="113"/>
      <c r="CJU2641" s="113"/>
      <c r="CJV2641" s="113"/>
      <c r="CJW2641" s="113"/>
      <c r="CJX2641" s="113"/>
      <c r="CJY2641" s="113"/>
      <c r="CJZ2641" s="113"/>
      <c r="CKA2641" s="113"/>
      <c r="CKB2641" s="113"/>
      <c r="CKC2641" s="113"/>
      <c r="CKD2641" s="113"/>
      <c r="CKE2641" s="113"/>
      <c r="CKF2641" s="113"/>
      <c r="CKG2641" s="113"/>
      <c r="CKH2641" s="113"/>
      <c r="CKI2641" s="113"/>
      <c r="CKJ2641" s="113"/>
      <c r="CKK2641" s="113"/>
      <c r="CKL2641" s="113"/>
      <c r="CKM2641" s="113"/>
      <c r="CKN2641" s="113"/>
      <c r="CKO2641" s="113"/>
      <c r="CKP2641" s="113"/>
      <c r="CKQ2641" s="113"/>
      <c r="CKR2641" s="113"/>
      <c r="CKS2641" s="113"/>
      <c r="CKT2641" s="113"/>
      <c r="CKU2641" s="113"/>
      <c r="CKV2641" s="113"/>
      <c r="CKW2641" s="113"/>
      <c r="CKX2641" s="113"/>
      <c r="CKY2641" s="113"/>
      <c r="CKZ2641" s="113"/>
      <c r="CLA2641" s="113"/>
      <c r="CLB2641" s="113"/>
      <c r="CLC2641" s="113"/>
      <c r="CLD2641" s="113"/>
      <c r="CLE2641" s="113"/>
      <c r="CLF2641" s="113"/>
      <c r="CLG2641" s="113"/>
      <c r="CLH2641" s="113"/>
      <c r="CLI2641" s="113"/>
      <c r="CLJ2641" s="113"/>
      <c r="CLK2641" s="113"/>
      <c r="CLL2641" s="113"/>
      <c r="CLM2641" s="113"/>
      <c r="CLN2641" s="113"/>
      <c r="CLO2641" s="113"/>
      <c r="CLP2641" s="113"/>
      <c r="CLQ2641" s="113"/>
      <c r="CLR2641" s="113"/>
      <c r="CLS2641" s="113"/>
      <c r="CLT2641" s="113"/>
      <c r="CLU2641" s="113"/>
      <c r="CLV2641" s="113"/>
      <c r="CLW2641" s="113"/>
      <c r="CLX2641" s="113"/>
      <c r="CLY2641" s="113"/>
      <c r="CLZ2641" s="113"/>
      <c r="CMA2641" s="113"/>
      <c r="CMB2641" s="113"/>
      <c r="CMC2641" s="113"/>
      <c r="CMD2641" s="113"/>
      <c r="CME2641" s="113"/>
      <c r="CMF2641" s="113"/>
      <c r="CMG2641" s="113"/>
      <c r="CMH2641" s="113"/>
      <c r="CMI2641" s="113"/>
      <c r="CMJ2641" s="113"/>
      <c r="CMK2641" s="113"/>
      <c r="CML2641" s="113"/>
      <c r="CMM2641" s="113"/>
      <c r="CMN2641" s="113"/>
      <c r="CMO2641" s="113"/>
      <c r="CMP2641" s="113"/>
      <c r="CMQ2641" s="113"/>
      <c r="CMR2641" s="113"/>
      <c r="CMS2641" s="113"/>
      <c r="CMT2641" s="113"/>
      <c r="CMU2641" s="113"/>
      <c r="CMV2641" s="113"/>
      <c r="CMW2641" s="113"/>
      <c r="CMX2641" s="113"/>
      <c r="CMY2641" s="113"/>
      <c r="CMZ2641" s="113"/>
      <c r="CNA2641" s="113"/>
      <c r="CNB2641" s="113"/>
      <c r="CNC2641" s="113"/>
      <c r="CND2641" s="113"/>
      <c r="CNE2641" s="113"/>
      <c r="CNF2641" s="113"/>
      <c r="CNG2641" s="113"/>
      <c r="CNH2641" s="113"/>
      <c r="CNI2641" s="113"/>
      <c r="CNJ2641" s="113"/>
      <c r="CNK2641" s="113"/>
      <c r="CNL2641" s="113"/>
      <c r="CNM2641" s="113"/>
      <c r="CNN2641" s="113"/>
      <c r="CNO2641" s="113"/>
      <c r="CNP2641" s="113"/>
      <c r="CNQ2641" s="113"/>
      <c r="CNR2641" s="113"/>
      <c r="CNS2641" s="113"/>
      <c r="CNT2641" s="113"/>
      <c r="CNU2641" s="113"/>
      <c r="CNV2641" s="113"/>
      <c r="CNW2641" s="113"/>
      <c r="CNX2641" s="113"/>
      <c r="CNY2641" s="113"/>
      <c r="CNZ2641" s="113"/>
      <c r="COA2641" s="113"/>
      <c r="COB2641" s="113"/>
      <c r="COC2641" s="113"/>
      <c r="COD2641" s="113"/>
      <c r="COE2641" s="113"/>
      <c r="COF2641" s="113"/>
      <c r="COG2641" s="113"/>
      <c r="COH2641" s="113"/>
      <c r="COI2641" s="113"/>
      <c r="COJ2641" s="113"/>
      <c r="COK2641" s="113"/>
      <c r="COL2641" s="113"/>
      <c r="COM2641" s="113"/>
      <c r="CON2641" s="113"/>
      <c r="COO2641" s="113"/>
      <c r="COP2641" s="113"/>
      <c r="COQ2641" s="113"/>
      <c r="COR2641" s="113"/>
      <c r="COS2641" s="113"/>
      <c r="COT2641" s="113"/>
      <c r="COU2641" s="113"/>
      <c r="COV2641" s="113"/>
      <c r="COW2641" s="113"/>
      <c r="COX2641" s="113"/>
      <c r="COY2641" s="113"/>
      <c r="COZ2641" s="113"/>
      <c r="CPA2641" s="113"/>
      <c r="CPB2641" s="113"/>
      <c r="CPC2641" s="113"/>
      <c r="CPD2641" s="113"/>
      <c r="CPE2641" s="113"/>
      <c r="CPF2641" s="113"/>
      <c r="CPG2641" s="113"/>
      <c r="CPH2641" s="113"/>
      <c r="CPI2641" s="113"/>
      <c r="CPJ2641" s="113"/>
      <c r="CPK2641" s="113"/>
      <c r="CPL2641" s="113"/>
      <c r="CPM2641" s="113"/>
      <c r="CPN2641" s="113"/>
      <c r="CPO2641" s="113"/>
      <c r="CPP2641" s="113"/>
      <c r="CPQ2641" s="113"/>
      <c r="CPR2641" s="113"/>
      <c r="CPS2641" s="113"/>
      <c r="CPT2641" s="113"/>
      <c r="CPU2641" s="113"/>
      <c r="CPV2641" s="113"/>
      <c r="CPW2641" s="113"/>
      <c r="CPX2641" s="113"/>
      <c r="CPY2641" s="113"/>
      <c r="CPZ2641" s="113"/>
      <c r="CQA2641" s="113"/>
      <c r="CQB2641" s="113"/>
      <c r="CQC2641" s="113"/>
      <c r="CQD2641" s="113"/>
      <c r="CQE2641" s="113"/>
      <c r="CQF2641" s="113"/>
      <c r="CQG2641" s="113"/>
      <c r="CQH2641" s="113"/>
      <c r="CQI2641" s="113"/>
      <c r="CQJ2641" s="113"/>
      <c r="CQK2641" s="113"/>
      <c r="CQL2641" s="113"/>
      <c r="CQM2641" s="113"/>
      <c r="CQN2641" s="113"/>
      <c r="CQO2641" s="113"/>
      <c r="CQP2641" s="113"/>
      <c r="CQQ2641" s="113"/>
      <c r="CQR2641" s="113"/>
      <c r="CQS2641" s="113"/>
      <c r="CQT2641" s="113"/>
      <c r="CQU2641" s="113"/>
      <c r="CQV2641" s="113"/>
      <c r="CQW2641" s="113"/>
      <c r="CQX2641" s="113"/>
      <c r="CQY2641" s="113"/>
      <c r="CQZ2641" s="113"/>
      <c r="CRA2641" s="113"/>
      <c r="CRB2641" s="113"/>
      <c r="CRC2641" s="113"/>
      <c r="CRD2641" s="113"/>
      <c r="CRE2641" s="113"/>
      <c r="CRF2641" s="113"/>
      <c r="CRG2641" s="113"/>
      <c r="CRH2641" s="113"/>
      <c r="CRI2641" s="113"/>
      <c r="CRJ2641" s="113"/>
      <c r="CRK2641" s="113"/>
      <c r="CRL2641" s="113"/>
      <c r="CRM2641" s="113"/>
      <c r="CRN2641" s="113"/>
      <c r="CRO2641" s="113"/>
      <c r="CRP2641" s="113"/>
      <c r="CRQ2641" s="113"/>
      <c r="CRR2641" s="113"/>
      <c r="CRS2641" s="113"/>
      <c r="CRT2641" s="113"/>
      <c r="CRU2641" s="113"/>
      <c r="CRV2641" s="113"/>
      <c r="CRW2641" s="113"/>
      <c r="CRX2641" s="113"/>
      <c r="CRY2641" s="113"/>
      <c r="CRZ2641" s="113"/>
      <c r="CSA2641" s="113"/>
      <c r="CSB2641" s="113"/>
      <c r="CSC2641" s="113"/>
      <c r="CSD2641" s="113"/>
      <c r="CSE2641" s="113"/>
      <c r="CSF2641" s="113"/>
      <c r="CSG2641" s="113"/>
      <c r="CSH2641" s="113"/>
      <c r="CSI2641" s="113"/>
      <c r="CSJ2641" s="113"/>
      <c r="CSK2641" s="113"/>
      <c r="CSL2641" s="113"/>
      <c r="CSM2641" s="113"/>
      <c r="CSN2641" s="113"/>
      <c r="CSO2641" s="113"/>
      <c r="CSP2641" s="113"/>
      <c r="CSQ2641" s="113"/>
      <c r="CSR2641" s="113"/>
      <c r="CSS2641" s="113"/>
      <c r="CST2641" s="113"/>
      <c r="CSU2641" s="113"/>
      <c r="CSV2641" s="113"/>
      <c r="CSW2641" s="113"/>
      <c r="CSX2641" s="113"/>
      <c r="CSY2641" s="113"/>
      <c r="CSZ2641" s="113"/>
      <c r="CTA2641" s="113"/>
      <c r="CTB2641" s="113"/>
      <c r="CTC2641" s="113"/>
      <c r="CTD2641" s="113"/>
      <c r="CTE2641" s="113"/>
      <c r="CTF2641" s="113"/>
      <c r="CTG2641" s="113"/>
      <c r="CTH2641" s="113"/>
      <c r="CTI2641" s="113"/>
      <c r="CTJ2641" s="113"/>
      <c r="CTK2641" s="113"/>
      <c r="CTL2641" s="113"/>
      <c r="CTM2641" s="113"/>
      <c r="CTN2641" s="113"/>
      <c r="CTO2641" s="113"/>
      <c r="CTP2641" s="113"/>
      <c r="CTQ2641" s="113"/>
      <c r="CTR2641" s="113"/>
      <c r="CTS2641" s="113"/>
      <c r="CTT2641" s="113"/>
      <c r="CTU2641" s="113"/>
      <c r="CTV2641" s="113"/>
      <c r="CTW2641" s="113"/>
      <c r="CTX2641" s="113"/>
      <c r="CTY2641" s="113"/>
      <c r="CTZ2641" s="113"/>
      <c r="CUA2641" s="113"/>
      <c r="CUB2641" s="113"/>
      <c r="CUC2641" s="113"/>
      <c r="CUD2641" s="113"/>
      <c r="CUE2641" s="113"/>
      <c r="CUF2641" s="113"/>
      <c r="CUG2641" s="113"/>
      <c r="CUH2641" s="113"/>
      <c r="CUI2641" s="113"/>
      <c r="CUJ2641" s="113"/>
      <c r="CUK2641" s="113"/>
      <c r="CUL2641" s="113"/>
      <c r="CUM2641" s="113"/>
      <c r="CUN2641" s="113"/>
      <c r="CUO2641" s="113"/>
      <c r="CUP2641" s="113"/>
      <c r="CUQ2641" s="113"/>
      <c r="CUR2641" s="113"/>
      <c r="CUS2641" s="113"/>
      <c r="CUT2641" s="113"/>
      <c r="CUU2641" s="113"/>
      <c r="CUV2641" s="113"/>
      <c r="CUW2641" s="113"/>
      <c r="CUX2641" s="113"/>
      <c r="CUY2641" s="113"/>
      <c r="CUZ2641" s="113"/>
      <c r="CVA2641" s="113"/>
      <c r="CVB2641" s="113"/>
      <c r="CVC2641" s="113"/>
      <c r="CVD2641" s="113"/>
      <c r="CVE2641" s="113"/>
      <c r="CVF2641" s="113"/>
      <c r="CVG2641" s="113"/>
      <c r="CVH2641" s="113"/>
      <c r="CVI2641" s="113"/>
      <c r="CVJ2641" s="113"/>
      <c r="CVK2641" s="113"/>
      <c r="CVL2641" s="113"/>
      <c r="CVM2641" s="113"/>
      <c r="CVN2641" s="113"/>
      <c r="CVO2641" s="113"/>
      <c r="CVP2641" s="113"/>
      <c r="CVQ2641" s="113"/>
      <c r="CVR2641" s="113"/>
      <c r="CVS2641" s="113"/>
      <c r="CVT2641" s="113"/>
      <c r="CVU2641" s="113"/>
      <c r="CVV2641" s="113"/>
      <c r="CVW2641" s="113"/>
      <c r="CVX2641" s="113"/>
      <c r="CVY2641" s="113"/>
      <c r="CVZ2641" s="113"/>
      <c r="CWA2641" s="113"/>
      <c r="CWB2641" s="113"/>
      <c r="CWC2641" s="113"/>
      <c r="CWD2641" s="113"/>
      <c r="CWE2641" s="113"/>
      <c r="CWF2641" s="113"/>
      <c r="CWG2641" s="113"/>
      <c r="CWH2641" s="113"/>
      <c r="CWI2641" s="113"/>
      <c r="CWJ2641" s="113"/>
      <c r="CWK2641" s="113"/>
      <c r="CWL2641" s="113"/>
      <c r="CWM2641" s="113"/>
      <c r="CWN2641" s="113"/>
      <c r="CWO2641" s="113"/>
      <c r="CWP2641" s="113"/>
      <c r="CWQ2641" s="113"/>
      <c r="CWR2641" s="113"/>
      <c r="CWS2641" s="113"/>
      <c r="CWT2641" s="113"/>
      <c r="CWU2641" s="113"/>
      <c r="CWV2641" s="113"/>
      <c r="CWW2641" s="113"/>
      <c r="CWX2641" s="113"/>
      <c r="CWY2641" s="113"/>
      <c r="CWZ2641" s="113"/>
      <c r="CXA2641" s="113"/>
      <c r="CXB2641" s="113"/>
      <c r="CXC2641" s="113"/>
      <c r="CXD2641" s="113"/>
      <c r="CXE2641" s="113"/>
      <c r="CXF2641" s="113"/>
      <c r="CXG2641" s="113"/>
      <c r="CXH2641" s="113"/>
      <c r="CXI2641" s="113"/>
      <c r="CXJ2641" s="113"/>
      <c r="CXK2641" s="113"/>
      <c r="CXL2641" s="113"/>
      <c r="CXM2641" s="113"/>
      <c r="CXN2641" s="113"/>
      <c r="CXO2641" s="113"/>
      <c r="CXP2641" s="113"/>
      <c r="CXQ2641" s="113"/>
      <c r="CXR2641" s="113"/>
      <c r="CXS2641" s="113"/>
      <c r="CXT2641" s="113"/>
      <c r="CXU2641" s="113"/>
      <c r="CXV2641" s="113"/>
      <c r="CXW2641" s="113"/>
      <c r="CXX2641" s="113"/>
      <c r="CXY2641" s="113"/>
      <c r="CXZ2641" s="113"/>
      <c r="CYA2641" s="113"/>
      <c r="CYB2641" s="113"/>
      <c r="CYC2641" s="113"/>
      <c r="CYD2641" s="113"/>
      <c r="CYE2641" s="113"/>
      <c r="CYF2641" s="113"/>
      <c r="CYG2641" s="113"/>
      <c r="CYH2641" s="113"/>
      <c r="CYI2641" s="113"/>
      <c r="CYJ2641" s="113"/>
      <c r="CYK2641" s="113"/>
      <c r="CYL2641" s="113"/>
      <c r="CYM2641" s="113"/>
      <c r="CYN2641" s="113"/>
      <c r="CYO2641" s="113"/>
      <c r="CYP2641" s="113"/>
      <c r="CYQ2641" s="113"/>
      <c r="CYR2641" s="113"/>
      <c r="CYS2641" s="113"/>
      <c r="CYT2641" s="113"/>
      <c r="CYU2641" s="113"/>
      <c r="CYV2641" s="113"/>
      <c r="CYW2641" s="113"/>
      <c r="CYX2641" s="113"/>
      <c r="CYY2641" s="113"/>
      <c r="CYZ2641" s="113"/>
      <c r="CZA2641" s="113"/>
      <c r="CZB2641" s="113"/>
      <c r="CZC2641" s="113"/>
      <c r="CZD2641" s="113"/>
      <c r="CZE2641" s="113"/>
      <c r="CZF2641" s="113"/>
      <c r="CZG2641" s="113"/>
      <c r="CZH2641" s="113"/>
      <c r="CZI2641" s="113"/>
      <c r="CZJ2641" s="113"/>
      <c r="CZK2641" s="113"/>
      <c r="CZL2641" s="113"/>
      <c r="CZM2641" s="113"/>
      <c r="CZN2641" s="113"/>
      <c r="CZO2641" s="113"/>
      <c r="CZP2641" s="113"/>
      <c r="CZQ2641" s="113"/>
      <c r="CZR2641" s="113"/>
      <c r="CZS2641" s="113"/>
      <c r="CZT2641" s="113"/>
      <c r="CZU2641" s="113"/>
      <c r="CZV2641" s="113"/>
      <c r="CZW2641" s="113"/>
      <c r="CZX2641" s="113"/>
      <c r="CZY2641" s="113"/>
      <c r="CZZ2641" s="113"/>
      <c r="DAA2641" s="113"/>
      <c r="DAB2641" s="113"/>
      <c r="DAC2641" s="113"/>
      <c r="DAD2641" s="113"/>
      <c r="DAE2641" s="113"/>
      <c r="DAF2641" s="113"/>
      <c r="DAG2641" s="113"/>
      <c r="DAH2641" s="113"/>
      <c r="DAI2641" s="113"/>
      <c r="DAJ2641" s="113"/>
      <c r="DAK2641" s="113"/>
      <c r="DAL2641" s="113"/>
      <c r="DAM2641" s="113"/>
      <c r="DAN2641" s="113"/>
      <c r="DAO2641" s="113"/>
      <c r="DAP2641" s="113"/>
      <c r="DAQ2641" s="113"/>
      <c r="DAR2641" s="113"/>
      <c r="DAS2641" s="113"/>
      <c r="DAT2641" s="113"/>
      <c r="DAU2641" s="113"/>
      <c r="DAV2641" s="113"/>
      <c r="DAW2641" s="113"/>
      <c r="DAX2641" s="113"/>
      <c r="DAY2641" s="113"/>
      <c r="DAZ2641" s="113"/>
      <c r="DBA2641" s="113"/>
      <c r="DBB2641" s="113"/>
      <c r="DBC2641" s="113"/>
      <c r="DBD2641" s="113"/>
      <c r="DBE2641" s="113"/>
      <c r="DBF2641" s="113"/>
      <c r="DBG2641" s="113"/>
      <c r="DBH2641" s="113"/>
      <c r="DBI2641" s="113"/>
      <c r="DBJ2641" s="113"/>
      <c r="DBK2641" s="113"/>
      <c r="DBL2641" s="113"/>
      <c r="DBM2641" s="113"/>
      <c r="DBN2641" s="113"/>
      <c r="DBO2641" s="113"/>
      <c r="DBP2641" s="113"/>
      <c r="DBQ2641" s="113"/>
      <c r="DBR2641" s="113"/>
      <c r="DBS2641" s="113"/>
      <c r="DBT2641" s="113"/>
      <c r="DBU2641" s="113"/>
      <c r="DBV2641" s="113"/>
      <c r="DBW2641" s="113"/>
      <c r="DBX2641" s="113"/>
      <c r="DBY2641" s="113"/>
      <c r="DBZ2641" s="113"/>
      <c r="DCA2641" s="113"/>
      <c r="DCB2641" s="113"/>
      <c r="DCC2641" s="113"/>
      <c r="DCD2641" s="113"/>
      <c r="DCE2641" s="113"/>
      <c r="DCF2641" s="113"/>
      <c r="DCG2641" s="113"/>
      <c r="DCH2641" s="113"/>
      <c r="DCI2641" s="113"/>
      <c r="DCJ2641" s="113"/>
      <c r="DCK2641" s="113"/>
      <c r="DCL2641" s="113"/>
      <c r="DCM2641" s="113"/>
      <c r="DCN2641" s="113"/>
      <c r="DCO2641" s="113"/>
      <c r="DCP2641" s="113"/>
      <c r="DCQ2641" s="113"/>
      <c r="DCR2641" s="113"/>
      <c r="DCS2641" s="113"/>
      <c r="DCT2641" s="113"/>
      <c r="DCU2641" s="113"/>
      <c r="DCV2641" s="113"/>
      <c r="DCW2641" s="113"/>
      <c r="DCX2641" s="113"/>
      <c r="DCY2641" s="113"/>
      <c r="DCZ2641" s="113"/>
      <c r="DDA2641" s="113"/>
      <c r="DDB2641" s="113"/>
      <c r="DDC2641" s="113"/>
      <c r="DDD2641" s="113"/>
      <c r="DDE2641" s="113"/>
      <c r="DDF2641" s="113"/>
      <c r="DDG2641" s="113"/>
      <c r="DDH2641" s="113"/>
      <c r="DDI2641" s="113"/>
      <c r="DDJ2641" s="113"/>
      <c r="DDK2641" s="113"/>
      <c r="DDL2641" s="113"/>
      <c r="DDM2641" s="113"/>
      <c r="DDN2641" s="113"/>
      <c r="DDO2641" s="113"/>
      <c r="DDP2641" s="113"/>
      <c r="DDQ2641" s="113"/>
      <c r="DDR2641" s="113"/>
      <c r="DDS2641" s="113"/>
      <c r="DDT2641" s="113"/>
      <c r="DDU2641" s="113"/>
      <c r="DDV2641" s="113"/>
      <c r="DDW2641" s="113"/>
      <c r="DDX2641" s="113"/>
      <c r="DDY2641" s="113"/>
      <c r="DDZ2641" s="113"/>
      <c r="DEA2641" s="113"/>
      <c r="DEB2641" s="113"/>
      <c r="DEC2641" s="113"/>
      <c r="DED2641" s="113"/>
      <c r="DEE2641" s="113"/>
      <c r="DEF2641" s="113"/>
      <c r="DEG2641" s="113"/>
      <c r="DEH2641" s="113"/>
      <c r="DEI2641" s="113"/>
      <c r="DEJ2641" s="113"/>
      <c r="DEK2641" s="113"/>
      <c r="DEL2641" s="113"/>
      <c r="DEM2641" s="113"/>
      <c r="DEN2641" s="113"/>
      <c r="DEO2641" s="113"/>
      <c r="DEP2641" s="113"/>
      <c r="DEQ2641" s="113"/>
      <c r="DER2641" s="113"/>
      <c r="DES2641" s="113"/>
      <c r="DET2641" s="113"/>
      <c r="DEU2641" s="113"/>
      <c r="DEV2641" s="113"/>
      <c r="DEW2641" s="113"/>
      <c r="DEX2641" s="113"/>
      <c r="DEY2641" s="113"/>
      <c r="DEZ2641" s="113"/>
      <c r="DFA2641" s="113"/>
      <c r="DFB2641" s="113"/>
      <c r="DFC2641" s="113"/>
      <c r="DFD2641" s="113"/>
      <c r="DFE2641" s="113"/>
      <c r="DFF2641" s="113"/>
      <c r="DFG2641" s="113"/>
      <c r="DFH2641" s="113"/>
      <c r="DFI2641" s="113"/>
      <c r="DFJ2641" s="113"/>
      <c r="DFK2641" s="113"/>
      <c r="DFL2641" s="113"/>
      <c r="DFM2641" s="113"/>
      <c r="DFN2641" s="113"/>
      <c r="DFO2641" s="113"/>
      <c r="DFP2641" s="113"/>
      <c r="DFQ2641" s="113"/>
      <c r="DFR2641" s="113"/>
      <c r="DFS2641" s="113"/>
      <c r="DFT2641" s="113"/>
      <c r="DFU2641" s="113"/>
      <c r="DFV2641" s="113"/>
      <c r="DFW2641" s="113"/>
      <c r="DFX2641" s="113"/>
      <c r="DFY2641" s="113"/>
      <c r="DFZ2641" s="113"/>
      <c r="DGA2641" s="113"/>
      <c r="DGB2641" s="113"/>
      <c r="DGC2641" s="113"/>
      <c r="DGD2641" s="113"/>
      <c r="DGE2641" s="113"/>
      <c r="DGF2641" s="113"/>
      <c r="DGG2641" s="113"/>
      <c r="DGH2641" s="113"/>
      <c r="DGI2641" s="113"/>
      <c r="DGJ2641" s="113"/>
      <c r="DGK2641" s="113"/>
      <c r="DGL2641" s="113"/>
      <c r="DGM2641" s="113"/>
      <c r="DGN2641" s="113"/>
      <c r="DGO2641" s="113"/>
      <c r="DGP2641" s="113"/>
      <c r="DGQ2641" s="113"/>
      <c r="DGR2641" s="113"/>
      <c r="DGS2641" s="113"/>
      <c r="DGT2641" s="113"/>
      <c r="DGU2641" s="113"/>
      <c r="DGV2641" s="113"/>
      <c r="DGW2641" s="113"/>
      <c r="DGX2641" s="113"/>
      <c r="DGY2641" s="113"/>
      <c r="DGZ2641" s="113"/>
      <c r="DHA2641" s="113"/>
      <c r="DHB2641" s="113"/>
      <c r="DHC2641" s="113"/>
      <c r="DHD2641" s="113"/>
      <c r="DHE2641" s="113"/>
      <c r="DHF2641" s="113"/>
      <c r="DHG2641" s="113"/>
      <c r="DHH2641" s="113"/>
      <c r="DHI2641" s="113"/>
      <c r="DHJ2641" s="113"/>
      <c r="DHK2641" s="113"/>
      <c r="DHL2641" s="113"/>
      <c r="DHM2641" s="113"/>
      <c r="DHN2641" s="113"/>
      <c r="DHO2641" s="113"/>
      <c r="DHP2641" s="113"/>
      <c r="DHQ2641" s="113"/>
      <c r="DHR2641" s="113"/>
      <c r="DHS2641" s="113"/>
      <c r="DHT2641" s="113"/>
      <c r="DHU2641" s="113"/>
      <c r="DHV2641" s="113"/>
      <c r="DHW2641" s="113"/>
      <c r="DHX2641" s="113"/>
      <c r="DHY2641" s="113"/>
      <c r="DHZ2641" s="113"/>
      <c r="DIA2641" s="113"/>
      <c r="DIB2641" s="113"/>
      <c r="DIC2641" s="113"/>
      <c r="DID2641" s="113"/>
      <c r="DIE2641" s="113"/>
      <c r="DIF2641" s="113"/>
      <c r="DIG2641" s="113"/>
      <c r="DIH2641" s="113"/>
      <c r="DII2641" s="113"/>
      <c r="DIJ2641" s="113"/>
      <c r="DIK2641" s="113"/>
      <c r="DIL2641" s="113"/>
      <c r="DIM2641" s="113"/>
      <c r="DIN2641" s="113"/>
      <c r="DIO2641" s="113"/>
      <c r="DIP2641" s="113"/>
      <c r="DIQ2641" s="113"/>
      <c r="DIR2641" s="113"/>
      <c r="DIS2641" s="113"/>
      <c r="DIT2641" s="113"/>
      <c r="DIU2641" s="113"/>
      <c r="DIV2641" s="113"/>
      <c r="DIW2641" s="113"/>
      <c r="DIX2641" s="113"/>
      <c r="DIY2641" s="113"/>
      <c r="DIZ2641" s="113"/>
      <c r="DJA2641" s="113"/>
      <c r="DJB2641" s="113"/>
      <c r="DJC2641" s="113"/>
      <c r="DJD2641" s="113"/>
      <c r="DJE2641" s="113"/>
      <c r="DJF2641" s="113"/>
      <c r="DJG2641" s="113"/>
      <c r="DJH2641" s="113"/>
      <c r="DJI2641" s="113"/>
      <c r="DJJ2641" s="113"/>
      <c r="DJK2641" s="113"/>
      <c r="DJL2641" s="113"/>
      <c r="DJM2641" s="113"/>
      <c r="DJN2641" s="113"/>
      <c r="DJO2641" s="113"/>
      <c r="DJP2641" s="113"/>
      <c r="DJQ2641" s="113"/>
      <c r="DJR2641" s="113"/>
      <c r="DJS2641" s="113"/>
      <c r="DJT2641" s="113"/>
      <c r="DJU2641" s="113"/>
      <c r="DJV2641" s="113"/>
      <c r="DJW2641" s="113"/>
      <c r="DJX2641" s="113"/>
      <c r="DJY2641" s="113"/>
      <c r="DJZ2641" s="113"/>
      <c r="DKA2641" s="113"/>
      <c r="DKB2641" s="113"/>
      <c r="DKC2641" s="113"/>
      <c r="DKD2641" s="113"/>
      <c r="DKE2641" s="113"/>
      <c r="DKF2641" s="113"/>
      <c r="DKG2641" s="113"/>
      <c r="DKH2641" s="113"/>
      <c r="DKI2641" s="113"/>
      <c r="DKJ2641" s="113"/>
      <c r="DKK2641" s="113"/>
      <c r="DKL2641" s="113"/>
      <c r="DKM2641" s="113"/>
      <c r="DKN2641" s="113"/>
      <c r="DKO2641" s="113"/>
      <c r="DKP2641" s="113"/>
      <c r="DKQ2641" s="113"/>
      <c r="DKR2641" s="113"/>
      <c r="DKS2641" s="113"/>
      <c r="DKT2641" s="113"/>
      <c r="DKU2641" s="113"/>
      <c r="DKV2641" s="113"/>
      <c r="DKW2641" s="113"/>
      <c r="DKX2641" s="113"/>
      <c r="DKY2641" s="113"/>
      <c r="DKZ2641" s="113"/>
      <c r="DLA2641" s="113"/>
      <c r="DLB2641" s="113"/>
      <c r="DLC2641" s="113"/>
      <c r="DLD2641" s="113"/>
      <c r="DLE2641" s="113"/>
      <c r="DLF2641" s="113"/>
      <c r="DLG2641" s="113"/>
      <c r="DLH2641" s="113"/>
      <c r="DLI2641" s="113"/>
      <c r="DLJ2641" s="113"/>
      <c r="DLK2641" s="113"/>
      <c r="DLL2641" s="113"/>
      <c r="DLM2641" s="113"/>
      <c r="DLN2641" s="113"/>
      <c r="DLO2641" s="113"/>
      <c r="DLP2641" s="113"/>
      <c r="DLQ2641" s="113"/>
      <c r="DLR2641" s="113"/>
      <c r="DLS2641" s="113"/>
      <c r="DLT2641" s="113"/>
      <c r="DLU2641" s="113"/>
      <c r="DLV2641" s="113"/>
      <c r="DLW2641" s="113"/>
      <c r="DLX2641" s="113"/>
      <c r="DLY2641" s="113"/>
      <c r="DLZ2641" s="113"/>
      <c r="DMA2641" s="113"/>
      <c r="DMB2641" s="113"/>
      <c r="DMC2641" s="113"/>
      <c r="DMD2641" s="113"/>
      <c r="DME2641" s="113"/>
      <c r="DMF2641" s="113"/>
      <c r="DMG2641" s="113"/>
      <c r="DMH2641" s="113"/>
      <c r="DMI2641" s="113"/>
      <c r="DMJ2641" s="113"/>
      <c r="DMK2641" s="113"/>
      <c r="DML2641" s="113"/>
      <c r="DMM2641" s="113"/>
      <c r="DMN2641" s="113"/>
      <c r="DMO2641" s="113"/>
      <c r="DMP2641" s="113"/>
      <c r="DMQ2641" s="113"/>
      <c r="DMR2641" s="113"/>
      <c r="DMS2641" s="113"/>
      <c r="DMT2641" s="113"/>
      <c r="DMU2641" s="113"/>
      <c r="DMV2641" s="113"/>
      <c r="DMW2641" s="113"/>
      <c r="DMX2641" s="113"/>
      <c r="DMY2641" s="113"/>
      <c r="DMZ2641" s="113"/>
      <c r="DNA2641" s="113"/>
      <c r="DNB2641" s="113"/>
      <c r="DNC2641" s="113"/>
      <c r="DND2641" s="113"/>
      <c r="DNE2641" s="113"/>
      <c r="DNF2641" s="113"/>
      <c r="DNG2641" s="113"/>
      <c r="DNH2641" s="113"/>
      <c r="DNI2641" s="113"/>
      <c r="DNJ2641" s="113"/>
      <c r="DNK2641" s="113"/>
      <c r="DNL2641" s="113"/>
      <c r="DNM2641" s="113"/>
      <c r="DNN2641" s="113"/>
      <c r="DNO2641" s="113"/>
      <c r="DNP2641" s="113"/>
      <c r="DNQ2641" s="113"/>
      <c r="DNR2641" s="113"/>
      <c r="DNS2641" s="113"/>
      <c r="DNT2641" s="113"/>
      <c r="DNU2641" s="113"/>
      <c r="DNV2641" s="113"/>
      <c r="DNW2641" s="113"/>
      <c r="DNX2641" s="113"/>
      <c r="DNY2641" s="113"/>
      <c r="DNZ2641" s="113"/>
      <c r="DOA2641" s="113"/>
      <c r="DOB2641" s="113"/>
      <c r="DOC2641" s="113"/>
      <c r="DOD2641" s="113"/>
      <c r="DOE2641" s="113"/>
      <c r="DOF2641" s="113"/>
      <c r="DOG2641" s="113"/>
      <c r="DOH2641" s="113"/>
      <c r="DOI2641" s="113"/>
      <c r="DOJ2641" s="113"/>
      <c r="DOK2641" s="113"/>
      <c r="DOL2641" s="113"/>
      <c r="DOM2641" s="113"/>
      <c r="DON2641" s="113"/>
      <c r="DOO2641" s="113"/>
      <c r="DOP2641" s="113"/>
      <c r="DOQ2641" s="113"/>
      <c r="DOR2641" s="113"/>
      <c r="DOS2641" s="113"/>
      <c r="DOT2641" s="113"/>
      <c r="DOU2641" s="113"/>
      <c r="DOV2641" s="113"/>
      <c r="DOW2641" s="113"/>
      <c r="DOX2641" s="113"/>
      <c r="DOY2641" s="113"/>
      <c r="DOZ2641" s="113"/>
      <c r="DPA2641" s="113"/>
      <c r="DPB2641" s="113"/>
      <c r="DPC2641" s="113"/>
      <c r="DPD2641" s="113"/>
      <c r="DPE2641" s="113"/>
      <c r="DPF2641" s="113"/>
      <c r="DPG2641" s="113"/>
      <c r="DPH2641" s="113"/>
      <c r="DPI2641" s="113"/>
      <c r="DPJ2641" s="113"/>
      <c r="DPK2641" s="113"/>
      <c r="DPL2641" s="113"/>
      <c r="DPM2641" s="113"/>
      <c r="DPN2641" s="113"/>
      <c r="DPO2641" s="113"/>
      <c r="DPP2641" s="113"/>
      <c r="DPQ2641" s="113"/>
      <c r="DPR2641" s="113"/>
      <c r="DPS2641" s="113"/>
      <c r="DPT2641" s="113"/>
      <c r="DPU2641" s="113"/>
      <c r="DPV2641" s="113"/>
      <c r="DPW2641" s="113"/>
      <c r="DPX2641" s="113"/>
      <c r="DPY2641" s="113"/>
      <c r="DPZ2641" s="113"/>
      <c r="DQA2641" s="113"/>
      <c r="DQB2641" s="113"/>
      <c r="DQC2641" s="113"/>
      <c r="DQD2641" s="113"/>
      <c r="DQE2641" s="113"/>
      <c r="DQF2641" s="113"/>
      <c r="DQG2641" s="113"/>
      <c r="DQH2641" s="113"/>
      <c r="DQI2641" s="113"/>
      <c r="DQJ2641" s="113"/>
      <c r="DQK2641" s="113"/>
      <c r="DQL2641" s="113"/>
      <c r="DQM2641" s="113"/>
      <c r="DQN2641" s="113"/>
      <c r="DQO2641" s="113"/>
      <c r="DQP2641" s="113"/>
      <c r="DQQ2641" s="113"/>
      <c r="DQR2641" s="113"/>
      <c r="DQS2641" s="113"/>
      <c r="DQT2641" s="113"/>
      <c r="DQU2641" s="113"/>
      <c r="DQV2641" s="113"/>
      <c r="DQW2641" s="113"/>
      <c r="DQX2641" s="113"/>
      <c r="DQY2641" s="113"/>
      <c r="DQZ2641" s="113"/>
      <c r="DRA2641" s="113"/>
      <c r="DRB2641" s="113"/>
      <c r="DRC2641" s="113"/>
      <c r="DRD2641" s="113"/>
      <c r="DRE2641" s="113"/>
      <c r="DRF2641" s="113"/>
      <c r="DRG2641" s="113"/>
      <c r="DRH2641" s="113"/>
      <c r="DRI2641" s="113"/>
      <c r="DRJ2641" s="113"/>
      <c r="DRK2641" s="113"/>
      <c r="DRL2641" s="113"/>
      <c r="DRM2641" s="113"/>
      <c r="DRN2641" s="113"/>
      <c r="DRO2641" s="113"/>
      <c r="DRP2641" s="113"/>
      <c r="DRQ2641" s="113"/>
      <c r="DRR2641" s="113"/>
      <c r="DRS2641" s="113"/>
      <c r="DRT2641" s="113"/>
      <c r="DRU2641" s="113"/>
      <c r="DRV2641" s="113"/>
      <c r="DRW2641" s="113"/>
      <c r="DRX2641" s="113"/>
      <c r="DRY2641" s="113"/>
      <c r="DRZ2641" s="113"/>
      <c r="DSA2641" s="113"/>
      <c r="DSB2641" s="113"/>
      <c r="DSC2641" s="113"/>
      <c r="DSD2641" s="113"/>
      <c r="DSE2641" s="113"/>
      <c r="DSF2641" s="113"/>
      <c r="DSG2641" s="113"/>
      <c r="DSH2641" s="113"/>
      <c r="DSI2641" s="113"/>
      <c r="DSJ2641" s="113"/>
      <c r="DSK2641" s="113"/>
      <c r="DSL2641" s="113"/>
      <c r="DSM2641" s="113"/>
      <c r="DSN2641" s="113"/>
      <c r="DSO2641" s="113"/>
      <c r="DSP2641" s="113"/>
      <c r="DSQ2641" s="113"/>
      <c r="DSR2641" s="113"/>
      <c r="DSS2641" s="113"/>
      <c r="DST2641" s="113"/>
      <c r="DSU2641" s="113"/>
      <c r="DSV2641" s="113"/>
      <c r="DSW2641" s="113"/>
      <c r="DSX2641" s="113"/>
      <c r="DSY2641" s="113"/>
      <c r="DSZ2641" s="113"/>
      <c r="DTA2641" s="113"/>
      <c r="DTB2641" s="113"/>
      <c r="DTC2641" s="113"/>
      <c r="DTD2641" s="113"/>
      <c r="DTE2641" s="113"/>
      <c r="DTF2641" s="113"/>
      <c r="DTG2641" s="113"/>
      <c r="DTH2641" s="113"/>
      <c r="DTI2641" s="113"/>
      <c r="DTJ2641" s="113"/>
      <c r="DTK2641" s="113"/>
      <c r="DTL2641" s="113"/>
      <c r="DTM2641" s="113"/>
      <c r="DTN2641" s="113"/>
      <c r="DTO2641" s="113"/>
      <c r="DTP2641" s="113"/>
      <c r="DTQ2641" s="113"/>
      <c r="DTR2641" s="113"/>
      <c r="DTS2641" s="113"/>
      <c r="DTT2641" s="113"/>
      <c r="DTU2641" s="113"/>
      <c r="DTV2641" s="113"/>
      <c r="DTW2641" s="113"/>
      <c r="DTX2641" s="113"/>
      <c r="DTY2641" s="113"/>
      <c r="DTZ2641" s="113"/>
      <c r="DUA2641" s="113"/>
      <c r="DUB2641" s="113"/>
      <c r="DUC2641" s="113"/>
      <c r="DUD2641" s="113"/>
      <c r="DUE2641" s="113"/>
      <c r="DUF2641" s="113"/>
      <c r="DUG2641" s="113"/>
      <c r="DUH2641" s="113"/>
      <c r="DUI2641" s="113"/>
      <c r="DUJ2641" s="113"/>
      <c r="DUK2641" s="113"/>
      <c r="DUL2641" s="113"/>
      <c r="DUM2641" s="113"/>
      <c r="DUN2641" s="113"/>
      <c r="DUO2641" s="113"/>
      <c r="DUP2641" s="113"/>
      <c r="DUQ2641" s="113"/>
      <c r="DUR2641" s="113"/>
      <c r="DUS2641" s="113"/>
      <c r="DUT2641" s="113"/>
      <c r="DUU2641" s="113"/>
      <c r="DUV2641" s="113"/>
      <c r="DUW2641" s="113"/>
      <c r="DUX2641" s="113"/>
      <c r="DUY2641" s="113"/>
      <c r="DUZ2641" s="113"/>
      <c r="DVA2641" s="113"/>
      <c r="DVB2641" s="113"/>
      <c r="DVC2641" s="113"/>
      <c r="DVD2641" s="113"/>
      <c r="DVE2641" s="113"/>
      <c r="DVF2641" s="113"/>
      <c r="DVG2641" s="113"/>
      <c r="DVH2641" s="113"/>
      <c r="DVI2641" s="113"/>
      <c r="DVJ2641" s="113"/>
      <c r="DVK2641" s="113"/>
      <c r="DVL2641" s="113"/>
      <c r="DVM2641" s="113"/>
      <c r="DVN2641" s="113"/>
      <c r="DVO2641" s="113"/>
      <c r="DVP2641" s="113"/>
      <c r="DVQ2641" s="113"/>
      <c r="DVR2641" s="113"/>
      <c r="DVS2641" s="113"/>
      <c r="DVT2641" s="113"/>
      <c r="DVU2641" s="113"/>
      <c r="DVV2641" s="113"/>
      <c r="DVW2641" s="113"/>
      <c r="DVX2641" s="113"/>
      <c r="DVY2641" s="113"/>
      <c r="DVZ2641" s="113"/>
      <c r="DWA2641" s="113"/>
      <c r="DWB2641" s="113"/>
      <c r="DWC2641" s="113"/>
      <c r="DWD2641" s="113"/>
      <c r="DWE2641" s="113"/>
      <c r="DWF2641" s="113"/>
      <c r="DWG2641" s="113"/>
      <c r="DWH2641" s="113"/>
      <c r="DWI2641" s="113"/>
      <c r="DWJ2641" s="113"/>
      <c r="DWK2641" s="113"/>
      <c r="DWL2641" s="113"/>
      <c r="DWM2641" s="113"/>
      <c r="DWN2641" s="113"/>
      <c r="DWO2641" s="113"/>
      <c r="DWP2641" s="113"/>
      <c r="DWQ2641" s="113"/>
      <c r="DWR2641" s="113"/>
      <c r="DWS2641" s="113"/>
      <c r="DWT2641" s="113"/>
      <c r="DWU2641" s="113"/>
      <c r="DWV2641" s="113"/>
      <c r="DWW2641" s="113"/>
      <c r="DWX2641" s="113"/>
      <c r="DWY2641" s="113"/>
      <c r="DWZ2641" s="113"/>
      <c r="DXA2641" s="113"/>
      <c r="DXB2641" s="113"/>
      <c r="DXC2641" s="113"/>
      <c r="DXD2641" s="113"/>
      <c r="DXE2641" s="113"/>
      <c r="DXF2641" s="113"/>
      <c r="DXG2641" s="113"/>
      <c r="DXH2641" s="113"/>
      <c r="DXI2641" s="113"/>
      <c r="DXJ2641" s="113"/>
      <c r="DXK2641" s="113"/>
      <c r="DXL2641" s="113"/>
      <c r="DXM2641" s="113"/>
      <c r="DXN2641" s="113"/>
      <c r="DXO2641" s="113"/>
      <c r="DXP2641" s="113"/>
      <c r="DXQ2641" s="113"/>
      <c r="DXR2641" s="113"/>
      <c r="DXS2641" s="113"/>
      <c r="DXT2641" s="113"/>
      <c r="DXU2641" s="113"/>
      <c r="DXV2641" s="113"/>
      <c r="DXW2641" s="113"/>
      <c r="DXX2641" s="113"/>
      <c r="DXY2641" s="113"/>
      <c r="DXZ2641" s="113"/>
      <c r="DYA2641" s="113"/>
      <c r="DYB2641" s="113"/>
      <c r="DYC2641" s="113"/>
      <c r="DYD2641" s="113"/>
      <c r="DYE2641" s="113"/>
      <c r="DYF2641" s="113"/>
      <c r="DYG2641" s="113"/>
      <c r="DYH2641" s="113"/>
      <c r="DYI2641" s="113"/>
      <c r="DYJ2641" s="113"/>
      <c r="DYK2641" s="113"/>
      <c r="DYL2641" s="113"/>
      <c r="DYM2641" s="113"/>
      <c r="DYN2641" s="113"/>
      <c r="DYO2641" s="113"/>
      <c r="DYP2641" s="113"/>
      <c r="DYQ2641" s="113"/>
      <c r="DYR2641" s="113"/>
      <c r="DYS2641" s="113"/>
      <c r="DYT2641" s="113"/>
      <c r="DYU2641" s="113"/>
      <c r="DYV2641" s="113"/>
      <c r="DYW2641" s="113"/>
      <c r="DYX2641" s="113"/>
      <c r="DYY2641" s="113"/>
      <c r="DYZ2641" s="113"/>
      <c r="DZA2641" s="113"/>
      <c r="DZB2641" s="113"/>
      <c r="DZC2641" s="113"/>
      <c r="DZD2641" s="113"/>
      <c r="DZE2641" s="113"/>
      <c r="DZF2641" s="113"/>
      <c r="DZG2641" s="113"/>
      <c r="DZH2641" s="113"/>
      <c r="DZI2641" s="113"/>
      <c r="DZJ2641" s="113"/>
      <c r="DZK2641" s="113"/>
      <c r="DZL2641" s="113"/>
      <c r="DZM2641" s="113"/>
      <c r="DZN2641" s="113"/>
      <c r="DZO2641" s="113"/>
      <c r="DZP2641" s="113"/>
      <c r="DZQ2641" s="113"/>
      <c r="DZR2641" s="113"/>
      <c r="DZS2641" s="113"/>
      <c r="DZT2641" s="113"/>
      <c r="DZU2641" s="113"/>
      <c r="DZV2641" s="113"/>
      <c r="DZW2641" s="113"/>
      <c r="DZX2641" s="113"/>
      <c r="DZY2641" s="113"/>
      <c r="DZZ2641" s="113"/>
      <c r="EAA2641" s="113"/>
      <c r="EAB2641" s="113"/>
      <c r="EAC2641" s="113"/>
      <c r="EAD2641" s="113"/>
      <c r="EAE2641" s="113"/>
      <c r="EAF2641" s="113"/>
      <c r="EAG2641" s="113"/>
      <c r="EAH2641" s="113"/>
      <c r="EAI2641" s="113"/>
      <c r="EAJ2641" s="113"/>
      <c r="EAK2641" s="113"/>
      <c r="EAL2641" s="113"/>
      <c r="EAM2641" s="113"/>
      <c r="EAN2641" s="113"/>
      <c r="EAO2641" s="113"/>
      <c r="EAP2641" s="113"/>
      <c r="EAQ2641" s="113"/>
      <c r="EAR2641" s="113"/>
      <c r="EAS2641" s="113"/>
      <c r="EAT2641" s="113"/>
      <c r="EAU2641" s="113"/>
      <c r="EAV2641" s="113"/>
      <c r="EAW2641" s="113"/>
      <c r="EAX2641" s="113"/>
      <c r="EAY2641" s="113"/>
      <c r="EAZ2641" s="113"/>
      <c r="EBA2641" s="113"/>
      <c r="EBB2641" s="113"/>
      <c r="EBC2641" s="113"/>
      <c r="EBD2641" s="113"/>
      <c r="EBE2641" s="113"/>
      <c r="EBF2641" s="113"/>
      <c r="EBG2641" s="113"/>
      <c r="EBH2641" s="113"/>
      <c r="EBI2641" s="113"/>
      <c r="EBJ2641" s="113"/>
      <c r="EBK2641" s="113"/>
      <c r="EBL2641" s="113"/>
      <c r="EBM2641" s="113"/>
      <c r="EBN2641" s="113"/>
      <c r="EBO2641" s="113"/>
      <c r="EBP2641" s="113"/>
      <c r="EBQ2641" s="113"/>
      <c r="EBR2641" s="113"/>
      <c r="EBS2641" s="113"/>
      <c r="EBT2641" s="113"/>
      <c r="EBU2641" s="113"/>
      <c r="EBV2641" s="113"/>
      <c r="EBW2641" s="113"/>
      <c r="EBX2641" s="113"/>
      <c r="EBY2641" s="113"/>
      <c r="EBZ2641" s="113"/>
      <c r="ECA2641" s="113"/>
      <c r="ECB2641" s="113"/>
      <c r="ECC2641" s="113"/>
      <c r="ECD2641" s="113"/>
      <c r="ECE2641" s="113"/>
      <c r="ECF2641" s="113"/>
      <c r="ECG2641" s="113"/>
      <c r="ECH2641" s="113"/>
      <c r="ECI2641" s="113"/>
      <c r="ECJ2641" s="113"/>
      <c r="ECK2641" s="113"/>
      <c r="ECL2641" s="113"/>
      <c r="ECM2641" s="113"/>
      <c r="ECN2641" s="113"/>
      <c r="ECO2641" s="113"/>
      <c r="ECP2641" s="113"/>
      <c r="ECQ2641" s="113"/>
      <c r="ECR2641" s="113"/>
      <c r="ECS2641" s="113"/>
      <c r="ECT2641" s="113"/>
      <c r="ECU2641" s="113"/>
      <c r="ECV2641" s="113"/>
      <c r="ECW2641" s="113"/>
      <c r="ECX2641" s="113"/>
      <c r="ECY2641" s="113"/>
      <c r="ECZ2641" s="113"/>
      <c r="EDA2641" s="113"/>
      <c r="EDB2641" s="113"/>
      <c r="EDC2641" s="113"/>
      <c r="EDD2641" s="113"/>
      <c r="EDE2641" s="113"/>
      <c r="EDF2641" s="113"/>
      <c r="EDG2641" s="113"/>
      <c r="EDH2641" s="113"/>
      <c r="EDI2641" s="113"/>
      <c r="EDJ2641" s="113"/>
      <c r="EDK2641" s="113"/>
      <c r="EDL2641" s="113"/>
      <c r="EDM2641" s="113"/>
      <c r="EDN2641" s="113"/>
      <c r="EDO2641" s="113"/>
      <c r="EDP2641" s="113"/>
      <c r="EDQ2641" s="113"/>
      <c r="EDR2641" s="113"/>
      <c r="EDS2641" s="113"/>
      <c r="EDT2641" s="113"/>
      <c r="EDU2641" s="113"/>
      <c r="EDV2641" s="113"/>
      <c r="EDW2641" s="113"/>
      <c r="EDX2641" s="113"/>
      <c r="EDY2641" s="113"/>
      <c r="EDZ2641" s="113"/>
      <c r="EEA2641" s="113"/>
      <c r="EEB2641" s="113"/>
      <c r="EEC2641" s="113"/>
      <c r="EED2641" s="113"/>
      <c r="EEE2641" s="113"/>
      <c r="EEF2641" s="113"/>
      <c r="EEG2641" s="113"/>
      <c r="EEH2641" s="113"/>
      <c r="EEI2641" s="113"/>
      <c r="EEJ2641" s="113"/>
      <c r="EEK2641" s="113"/>
      <c r="EEL2641" s="113"/>
      <c r="EEM2641" s="113"/>
      <c r="EEN2641" s="113"/>
      <c r="EEO2641" s="113"/>
      <c r="EEP2641" s="113"/>
      <c r="EEQ2641" s="113"/>
      <c r="EER2641" s="113"/>
      <c r="EES2641" s="113"/>
      <c r="EET2641" s="113"/>
      <c r="EEU2641" s="113"/>
      <c r="EEV2641" s="113"/>
      <c r="EEW2641" s="113"/>
      <c r="EEX2641" s="113"/>
      <c r="EEY2641" s="113"/>
      <c r="EEZ2641" s="113"/>
      <c r="EFA2641" s="113"/>
      <c r="EFB2641" s="113"/>
      <c r="EFC2641" s="113"/>
      <c r="EFD2641" s="113"/>
      <c r="EFE2641" s="113"/>
      <c r="EFF2641" s="113"/>
      <c r="EFG2641" s="113"/>
      <c r="EFH2641" s="113"/>
      <c r="EFI2641" s="113"/>
      <c r="EFJ2641" s="113"/>
      <c r="EFK2641" s="113"/>
      <c r="EFL2641" s="113"/>
      <c r="EFM2641" s="113"/>
      <c r="EFN2641" s="113"/>
      <c r="EFO2641" s="113"/>
      <c r="EFP2641" s="113"/>
      <c r="EFQ2641" s="113"/>
      <c r="EFR2641" s="113"/>
      <c r="EFS2641" s="113"/>
      <c r="EFT2641" s="113"/>
      <c r="EFU2641" s="113"/>
      <c r="EFV2641" s="113"/>
      <c r="EFW2641" s="113"/>
      <c r="EFX2641" s="113"/>
      <c r="EFY2641" s="113"/>
      <c r="EFZ2641" s="113"/>
      <c r="EGA2641" s="113"/>
      <c r="EGB2641" s="113"/>
      <c r="EGC2641" s="113"/>
      <c r="EGD2641" s="113"/>
      <c r="EGE2641" s="113"/>
      <c r="EGF2641" s="113"/>
      <c r="EGG2641" s="113"/>
      <c r="EGH2641" s="113"/>
      <c r="EGI2641" s="113"/>
      <c r="EGJ2641" s="113"/>
      <c r="EGK2641" s="113"/>
      <c r="EGL2641" s="113"/>
      <c r="EGM2641" s="113"/>
      <c r="EGN2641" s="113"/>
      <c r="EGO2641" s="113"/>
      <c r="EGP2641" s="113"/>
      <c r="EGQ2641" s="113"/>
      <c r="EGR2641" s="113"/>
      <c r="EGS2641" s="113"/>
      <c r="EGT2641" s="113"/>
      <c r="EGU2641" s="113"/>
      <c r="EGV2641" s="113"/>
      <c r="EGW2641" s="113"/>
      <c r="EGX2641" s="113"/>
      <c r="EGY2641" s="113"/>
      <c r="EGZ2641" s="113"/>
      <c r="EHA2641" s="113"/>
      <c r="EHB2641" s="113"/>
      <c r="EHC2641" s="113"/>
      <c r="EHD2641" s="113"/>
      <c r="EHE2641" s="113"/>
      <c r="EHF2641" s="113"/>
      <c r="EHG2641" s="113"/>
      <c r="EHH2641" s="113"/>
      <c r="EHI2641" s="113"/>
      <c r="EHJ2641" s="113"/>
      <c r="EHK2641" s="113"/>
      <c r="EHL2641" s="113"/>
      <c r="EHM2641" s="113"/>
      <c r="EHN2641" s="113"/>
      <c r="EHO2641" s="113"/>
      <c r="EHP2641" s="113"/>
      <c r="EHQ2641" s="113"/>
      <c r="EHR2641" s="113"/>
      <c r="EHS2641" s="113"/>
      <c r="EHT2641" s="113"/>
      <c r="EHU2641" s="113"/>
      <c r="EHV2641" s="113"/>
      <c r="EHW2641" s="113"/>
      <c r="EHX2641" s="113"/>
      <c r="EHY2641" s="113"/>
      <c r="EHZ2641" s="113"/>
      <c r="EIA2641" s="113"/>
      <c r="EIB2641" s="113"/>
      <c r="EIC2641" s="113"/>
      <c r="EID2641" s="113"/>
      <c r="EIE2641" s="113"/>
      <c r="EIF2641" s="113"/>
      <c r="EIG2641" s="113"/>
      <c r="EIH2641" s="113"/>
      <c r="EII2641" s="113"/>
      <c r="EIJ2641" s="113"/>
      <c r="EIK2641" s="113"/>
      <c r="EIL2641" s="113"/>
      <c r="EIM2641" s="113"/>
      <c r="EIN2641" s="113"/>
      <c r="EIO2641" s="113"/>
      <c r="EIP2641" s="113"/>
      <c r="EIQ2641" s="113"/>
      <c r="EIR2641" s="113"/>
      <c r="EIS2641" s="113"/>
      <c r="EIT2641" s="113"/>
      <c r="EIU2641" s="113"/>
      <c r="EIV2641" s="113"/>
      <c r="EIW2641" s="113"/>
      <c r="EIX2641" s="113"/>
      <c r="EIY2641" s="113"/>
      <c r="EIZ2641" s="113"/>
      <c r="EJA2641" s="113"/>
      <c r="EJB2641" s="113"/>
      <c r="EJC2641" s="113"/>
      <c r="EJD2641" s="113"/>
      <c r="EJE2641" s="113"/>
      <c r="EJF2641" s="113"/>
      <c r="EJG2641" s="113"/>
      <c r="EJH2641" s="113"/>
      <c r="EJI2641" s="113"/>
      <c r="EJJ2641" s="113"/>
      <c r="EJK2641" s="113"/>
      <c r="EJL2641" s="113"/>
      <c r="EJM2641" s="113"/>
      <c r="EJN2641" s="113"/>
      <c r="EJO2641" s="113"/>
      <c r="EJP2641" s="113"/>
      <c r="EJQ2641" s="113"/>
      <c r="EJR2641" s="113"/>
      <c r="EJS2641" s="113"/>
      <c r="EJT2641" s="113"/>
      <c r="EJU2641" s="113"/>
      <c r="EJV2641" s="113"/>
      <c r="EJW2641" s="113"/>
      <c r="EJX2641" s="113"/>
      <c r="EJY2641" s="113"/>
      <c r="EJZ2641" s="113"/>
      <c r="EKA2641" s="113"/>
      <c r="EKB2641" s="113"/>
      <c r="EKC2641" s="113"/>
      <c r="EKD2641" s="113"/>
      <c r="EKE2641" s="113"/>
      <c r="EKF2641" s="113"/>
      <c r="EKG2641" s="113"/>
      <c r="EKH2641" s="113"/>
      <c r="EKI2641" s="113"/>
      <c r="EKJ2641" s="113"/>
      <c r="EKK2641" s="113"/>
      <c r="EKL2641" s="113"/>
      <c r="EKM2641" s="113"/>
      <c r="EKN2641" s="113"/>
      <c r="EKO2641" s="113"/>
      <c r="EKP2641" s="113"/>
      <c r="EKQ2641" s="113"/>
      <c r="EKR2641" s="113"/>
      <c r="EKS2641" s="113"/>
      <c r="EKT2641" s="113"/>
      <c r="EKU2641" s="113"/>
      <c r="EKV2641" s="113"/>
      <c r="EKW2641" s="113"/>
      <c r="EKX2641" s="113"/>
      <c r="EKY2641" s="113"/>
      <c r="EKZ2641" s="113"/>
      <c r="ELA2641" s="113"/>
      <c r="ELB2641" s="113"/>
      <c r="ELC2641" s="113"/>
      <c r="ELD2641" s="113"/>
      <c r="ELE2641" s="113"/>
      <c r="ELF2641" s="113"/>
      <c r="ELG2641" s="113"/>
      <c r="ELH2641" s="113"/>
      <c r="ELI2641" s="113"/>
      <c r="ELJ2641" s="113"/>
      <c r="ELK2641" s="113"/>
      <c r="ELL2641" s="113"/>
      <c r="ELM2641" s="113"/>
      <c r="ELN2641" s="113"/>
      <c r="ELO2641" s="113"/>
      <c r="ELP2641" s="113"/>
      <c r="ELQ2641" s="113"/>
      <c r="ELR2641" s="113"/>
      <c r="ELS2641" s="113"/>
      <c r="ELT2641" s="113"/>
      <c r="ELU2641" s="113"/>
      <c r="ELV2641" s="113"/>
      <c r="ELW2641" s="113"/>
      <c r="ELX2641" s="113"/>
      <c r="ELY2641" s="113"/>
      <c r="ELZ2641" s="113"/>
      <c r="EMA2641" s="113"/>
      <c r="EMB2641" s="113"/>
      <c r="EMC2641" s="113"/>
      <c r="EMD2641" s="113"/>
      <c r="EME2641" s="113"/>
      <c r="EMF2641" s="113"/>
      <c r="EMG2641" s="113"/>
      <c r="EMH2641" s="113"/>
      <c r="EMI2641" s="113"/>
      <c r="EMJ2641" s="113"/>
      <c r="EMK2641" s="113"/>
      <c r="EML2641" s="113"/>
      <c r="EMM2641" s="113"/>
      <c r="EMN2641" s="113"/>
      <c r="EMO2641" s="113"/>
      <c r="EMP2641" s="113"/>
      <c r="EMQ2641" s="113"/>
      <c r="EMR2641" s="113"/>
      <c r="EMS2641" s="113"/>
      <c r="EMT2641" s="113"/>
      <c r="EMU2641" s="113"/>
      <c r="EMV2641" s="113"/>
      <c r="EMW2641" s="113"/>
      <c r="EMX2641" s="113"/>
      <c r="EMY2641" s="113"/>
      <c r="EMZ2641" s="113"/>
      <c r="ENA2641" s="113"/>
      <c r="ENB2641" s="113"/>
      <c r="ENC2641" s="113"/>
      <c r="END2641" s="113"/>
      <c r="ENE2641" s="113"/>
      <c r="ENF2641" s="113"/>
      <c r="ENG2641" s="113"/>
      <c r="ENH2641" s="113"/>
      <c r="ENI2641" s="113"/>
      <c r="ENJ2641" s="113"/>
      <c r="ENK2641" s="113"/>
      <c r="ENL2641" s="113"/>
      <c r="ENM2641" s="113"/>
      <c r="ENN2641" s="113"/>
      <c r="ENO2641" s="113"/>
      <c r="ENP2641" s="113"/>
      <c r="ENQ2641" s="113"/>
      <c r="ENR2641" s="113"/>
      <c r="ENS2641" s="113"/>
      <c r="ENT2641" s="113"/>
      <c r="ENU2641" s="113"/>
      <c r="ENV2641" s="113"/>
      <c r="ENW2641" s="113"/>
      <c r="ENX2641" s="113"/>
      <c r="ENY2641" s="113"/>
      <c r="ENZ2641" s="113"/>
      <c r="EOA2641" s="113"/>
      <c r="EOB2641" s="113"/>
      <c r="EOC2641" s="113"/>
      <c r="EOD2641" s="113"/>
      <c r="EOE2641" s="113"/>
      <c r="EOF2641" s="113"/>
      <c r="EOG2641" s="113"/>
      <c r="EOH2641" s="113"/>
      <c r="EOI2641" s="113"/>
      <c r="EOJ2641" s="113"/>
      <c r="EOK2641" s="113"/>
      <c r="EOL2641" s="113"/>
      <c r="EOM2641" s="113"/>
      <c r="EON2641" s="113"/>
      <c r="EOO2641" s="113"/>
      <c r="EOP2641" s="113"/>
      <c r="EOQ2641" s="113"/>
      <c r="EOR2641" s="113"/>
      <c r="EOS2641" s="113"/>
      <c r="EOT2641" s="113"/>
      <c r="EOU2641" s="113"/>
      <c r="EOV2641" s="113"/>
      <c r="EOW2641" s="113"/>
      <c r="EOX2641" s="113"/>
      <c r="EOY2641" s="113"/>
      <c r="EOZ2641" s="113"/>
      <c r="EPA2641" s="113"/>
      <c r="EPB2641" s="113"/>
      <c r="EPC2641" s="113"/>
      <c r="EPD2641" s="113"/>
      <c r="EPE2641" s="113"/>
      <c r="EPF2641" s="113"/>
      <c r="EPG2641" s="113"/>
      <c r="EPH2641" s="113"/>
      <c r="EPI2641" s="113"/>
      <c r="EPJ2641" s="113"/>
      <c r="EPK2641" s="113"/>
      <c r="EPL2641" s="113"/>
      <c r="EPM2641" s="113"/>
      <c r="EPN2641" s="113"/>
      <c r="EPO2641" s="113"/>
      <c r="EPP2641" s="113"/>
      <c r="EPQ2641" s="113"/>
      <c r="EPR2641" s="113"/>
      <c r="EPS2641" s="113"/>
      <c r="EPT2641" s="113"/>
      <c r="EPU2641" s="113"/>
      <c r="EPV2641" s="113"/>
      <c r="EPW2641" s="113"/>
      <c r="EPX2641" s="113"/>
      <c r="EPY2641" s="113"/>
      <c r="EPZ2641" s="113"/>
      <c r="EQA2641" s="113"/>
      <c r="EQB2641" s="113"/>
      <c r="EQC2641" s="113"/>
      <c r="EQD2641" s="113"/>
      <c r="EQE2641" s="113"/>
      <c r="EQF2641" s="113"/>
      <c r="EQG2641" s="113"/>
      <c r="EQH2641" s="113"/>
      <c r="EQI2641" s="113"/>
      <c r="EQJ2641" s="113"/>
      <c r="EQK2641" s="113"/>
      <c r="EQL2641" s="113"/>
      <c r="EQM2641" s="113"/>
      <c r="EQN2641" s="113"/>
      <c r="EQO2641" s="113"/>
      <c r="EQP2641" s="113"/>
      <c r="EQQ2641" s="113"/>
      <c r="EQR2641" s="113"/>
      <c r="EQS2641" s="113"/>
      <c r="EQT2641" s="113"/>
      <c r="EQU2641" s="113"/>
      <c r="EQV2641" s="113"/>
      <c r="EQW2641" s="113"/>
      <c r="EQX2641" s="113"/>
      <c r="EQY2641" s="113"/>
      <c r="EQZ2641" s="113"/>
      <c r="ERA2641" s="113"/>
      <c r="ERB2641" s="113"/>
      <c r="ERC2641" s="113"/>
      <c r="ERD2641" s="113"/>
      <c r="ERE2641" s="113"/>
      <c r="ERF2641" s="113"/>
      <c r="ERG2641" s="113"/>
      <c r="ERH2641" s="113"/>
      <c r="ERI2641" s="113"/>
      <c r="ERJ2641" s="113"/>
      <c r="ERK2641" s="113"/>
      <c r="ERL2641" s="113"/>
      <c r="ERM2641" s="113"/>
      <c r="ERN2641" s="113"/>
      <c r="ERO2641" s="113"/>
      <c r="ERP2641" s="113"/>
      <c r="ERQ2641" s="113"/>
      <c r="ERR2641" s="113"/>
      <c r="ERS2641" s="113"/>
      <c r="ERT2641" s="113"/>
      <c r="ERU2641" s="113"/>
      <c r="ERV2641" s="113"/>
      <c r="ERW2641" s="113"/>
      <c r="ERX2641" s="113"/>
      <c r="ERY2641" s="113"/>
      <c r="ERZ2641" s="113"/>
      <c r="ESA2641" s="113"/>
      <c r="ESB2641" s="113"/>
      <c r="ESC2641" s="113"/>
      <c r="ESD2641" s="113"/>
      <c r="ESE2641" s="113"/>
      <c r="ESF2641" s="113"/>
      <c r="ESG2641" s="113"/>
      <c r="ESH2641" s="113"/>
      <c r="ESI2641" s="113"/>
      <c r="ESJ2641" s="113"/>
      <c r="ESK2641" s="113"/>
      <c r="ESL2641" s="113"/>
      <c r="ESM2641" s="113"/>
      <c r="ESN2641" s="113"/>
      <c r="ESO2641" s="113"/>
      <c r="ESP2641" s="113"/>
      <c r="ESQ2641" s="113"/>
      <c r="ESR2641" s="113"/>
      <c r="ESS2641" s="113"/>
      <c r="EST2641" s="113"/>
      <c r="ESU2641" s="113"/>
      <c r="ESV2641" s="113"/>
      <c r="ESW2641" s="113"/>
      <c r="ESX2641" s="113"/>
      <c r="ESY2641" s="113"/>
      <c r="ESZ2641" s="113"/>
      <c r="ETA2641" s="113"/>
      <c r="ETB2641" s="113"/>
      <c r="ETC2641" s="113"/>
      <c r="ETD2641" s="113"/>
      <c r="ETE2641" s="113"/>
      <c r="ETF2641" s="113"/>
      <c r="ETG2641" s="113"/>
      <c r="ETH2641" s="113"/>
      <c r="ETI2641" s="113"/>
      <c r="ETJ2641" s="113"/>
      <c r="ETK2641" s="113"/>
      <c r="ETL2641" s="113"/>
      <c r="ETM2641" s="113"/>
      <c r="ETN2641" s="113"/>
      <c r="ETO2641" s="113"/>
      <c r="ETP2641" s="113"/>
      <c r="ETQ2641" s="113"/>
      <c r="ETR2641" s="113"/>
      <c r="ETS2641" s="113"/>
      <c r="ETT2641" s="113"/>
      <c r="ETU2641" s="113"/>
      <c r="ETV2641" s="113"/>
      <c r="ETW2641" s="113"/>
      <c r="ETX2641" s="113"/>
      <c r="ETY2641" s="113"/>
      <c r="ETZ2641" s="113"/>
      <c r="EUA2641" s="113"/>
      <c r="EUB2641" s="113"/>
      <c r="EUC2641" s="113"/>
      <c r="EUD2641" s="113"/>
      <c r="EUE2641" s="113"/>
      <c r="EUF2641" s="113"/>
      <c r="EUG2641" s="113"/>
      <c r="EUH2641" s="113"/>
      <c r="EUI2641" s="113"/>
      <c r="EUJ2641" s="113"/>
      <c r="EUK2641" s="113"/>
      <c r="EUL2641" s="113"/>
      <c r="EUM2641" s="113"/>
      <c r="EUN2641" s="113"/>
      <c r="EUO2641" s="113"/>
      <c r="EUP2641" s="113"/>
      <c r="EUQ2641" s="113"/>
      <c r="EUR2641" s="113"/>
      <c r="EUS2641" s="113"/>
      <c r="EUT2641" s="113"/>
      <c r="EUU2641" s="113"/>
      <c r="EUV2641" s="113"/>
      <c r="EUW2641" s="113"/>
      <c r="EUX2641" s="113"/>
      <c r="EUY2641" s="113"/>
      <c r="EUZ2641" s="113"/>
      <c r="EVA2641" s="113"/>
      <c r="EVB2641" s="113"/>
      <c r="EVC2641" s="113"/>
      <c r="EVD2641" s="113"/>
      <c r="EVE2641" s="113"/>
      <c r="EVF2641" s="113"/>
      <c r="EVG2641" s="113"/>
      <c r="EVH2641" s="113"/>
      <c r="EVI2641" s="113"/>
      <c r="EVJ2641" s="113"/>
      <c r="EVK2641" s="113"/>
      <c r="EVL2641" s="113"/>
      <c r="EVM2641" s="113"/>
      <c r="EVN2641" s="113"/>
      <c r="EVO2641" s="113"/>
      <c r="EVP2641" s="113"/>
      <c r="EVQ2641" s="113"/>
      <c r="EVR2641" s="113"/>
      <c r="EVS2641" s="113"/>
      <c r="EVT2641" s="113"/>
      <c r="EVU2641" s="113"/>
      <c r="EVV2641" s="113"/>
      <c r="EVW2641" s="113"/>
      <c r="EVX2641" s="113"/>
      <c r="EVY2641" s="113"/>
      <c r="EVZ2641" s="113"/>
      <c r="EWA2641" s="113"/>
      <c r="EWB2641" s="113"/>
      <c r="EWC2641" s="113"/>
      <c r="EWD2641" s="113"/>
      <c r="EWE2641" s="113"/>
      <c r="EWF2641" s="113"/>
      <c r="EWG2641" s="113"/>
      <c r="EWH2641" s="113"/>
      <c r="EWI2641" s="113"/>
      <c r="EWJ2641" s="113"/>
      <c r="EWK2641" s="113"/>
      <c r="EWL2641" s="113"/>
      <c r="EWM2641" s="113"/>
      <c r="EWN2641" s="113"/>
      <c r="EWO2641" s="113"/>
      <c r="EWP2641" s="113"/>
      <c r="EWQ2641" s="113"/>
      <c r="EWR2641" s="113"/>
      <c r="EWS2641" s="113"/>
      <c r="EWT2641" s="113"/>
      <c r="EWU2641" s="113"/>
      <c r="EWV2641" s="113"/>
      <c r="EWW2641" s="113"/>
      <c r="EWX2641" s="113"/>
      <c r="EWY2641" s="113"/>
      <c r="EWZ2641" s="113"/>
      <c r="EXA2641" s="113"/>
      <c r="EXB2641" s="113"/>
      <c r="EXC2641" s="113"/>
      <c r="EXD2641" s="113"/>
      <c r="EXE2641" s="113"/>
      <c r="EXF2641" s="113"/>
      <c r="EXG2641" s="113"/>
      <c r="EXH2641" s="113"/>
      <c r="EXI2641" s="113"/>
      <c r="EXJ2641" s="113"/>
      <c r="EXK2641" s="113"/>
      <c r="EXL2641" s="113"/>
      <c r="EXM2641" s="113"/>
      <c r="EXN2641" s="113"/>
      <c r="EXO2641" s="113"/>
      <c r="EXP2641" s="113"/>
      <c r="EXQ2641" s="113"/>
      <c r="EXR2641" s="113"/>
      <c r="EXS2641" s="113"/>
      <c r="EXT2641" s="113"/>
      <c r="EXU2641" s="113"/>
      <c r="EXV2641" s="113"/>
      <c r="EXW2641" s="113"/>
      <c r="EXX2641" s="113"/>
      <c r="EXY2641" s="113"/>
      <c r="EXZ2641" s="113"/>
      <c r="EYA2641" s="113"/>
      <c r="EYB2641" s="113"/>
      <c r="EYC2641" s="113"/>
      <c r="EYD2641" s="113"/>
      <c r="EYE2641" s="113"/>
      <c r="EYF2641" s="113"/>
      <c r="EYG2641" s="113"/>
      <c r="EYH2641" s="113"/>
      <c r="EYI2641" s="113"/>
      <c r="EYJ2641" s="113"/>
      <c r="EYK2641" s="113"/>
      <c r="EYL2641" s="113"/>
      <c r="EYM2641" s="113"/>
      <c r="EYN2641" s="113"/>
      <c r="EYO2641" s="113"/>
      <c r="EYP2641" s="113"/>
      <c r="EYQ2641" s="113"/>
      <c r="EYR2641" s="113"/>
      <c r="EYS2641" s="113"/>
      <c r="EYT2641" s="113"/>
      <c r="EYU2641" s="113"/>
      <c r="EYV2641" s="113"/>
      <c r="EYW2641" s="113"/>
      <c r="EYX2641" s="113"/>
      <c r="EYY2641" s="113"/>
      <c r="EYZ2641" s="113"/>
      <c r="EZA2641" s="113"/>
      <c r="EZB2641" s="113"/>
      <c r="EZC2641" s="113"/>
      <c r="EZD2641" s="113"/>
      <c r="EZE2641" s="113"/>
      <c r="EZF2641" s="113"/>
      <c r="EZG2641" s="113"/>
      <c r="EZH2641" s="113"/>
      <c r="EZI2641" s="113"/>
      <c r="EZJ2641" s="113"/>
      <c r="EZK2641" s="113"/>
      <c r="EZL2641" s="113"/>
      <c r="EZM2641" s="113"/>
      <c r="EZN2641" s="113"/>
      <c r="EZO2641" s="113"/>
      <c r="EZP2641" s="113"/>
      <c r="EZQ2641" s="113"/>
      <c r="EZR2641" s="113"/>
      <c r="EZS2641" s="113"/>
      <c r="EZT2641" s="113"/>
      <c r="EZU2641" s="113"/>
      <c r="EZV2641" s="113"/>
      <c r="EZW2641" s="113"/>
      <c r="EZX2641" s="113"/>
      <c r="EZY2641" s="113"/>
      <c r="EZZ2641" s="113"/>
      <c r="FAA2641" s="113"/>
      <c r="FAB2641" s="113"/>
      <c r="FAC2641" s="113"/>
      <c r="FAD2641" s="113"/>
      <c r="FAE2641" s="113"/>
      <c r="FAF2641" s="113"/>
      <c r="FAG2641" s="113"/>
      <c r="FAH2641" s="113"/>
      <c r="FAI2641" s="113"/>
      <c r="FAJ2641" s="113"/>
      <c r="FAK2641" s="113"/>
      <c r="FAL2641" s="113"/>
      <c r="FAM2641" s="113"/>
      <c r="FAN2641" s="113"/>
      <c r="FAO2641" s="113"/>
      <c r="FAP2641" s="113"/>
      <c r="FAQ2641" s="113"/>
      <c r="FAR2641" s="113"/>
      <c r="FAS2641" s="113"/>
      <c r="FAT2641" s="113"/>
      <c r="FAU2641" s="113"/>
      <c r="FAV2641" s="113"/>
      <c r="FAW2641" s="113"/>
      <c r="FAX2641" s="113"/>
      <c r="FAY2641" s="113"/>
      <c r="FAZ2641" s="113"/>
      <c r="FBA2641" s="113"/>
      <c r="FBB2641" s="113"/>
      <c r="FBC2641" s="113"/>
      <c r="FBD2641" s="113"/>
      <c r="FBE2641" s="113"/>
      <c r="FBF2641" s="113"/>
      <c r="FBG2641" s="113"/>
      <c r="FBH2641" s="113"/>
      <c r="FBI2641" s="113"/>
      <c r="FBJ2641" s="113"/>
      <c r="FBK2641" s="113"/>
      <c r="FBL2641" s="113"/>
      <c r="FBM2641" s="113"/>
      <c r="FBN2641" s="113"/>
      <c r="FBO2641" s="113"/>
      <c r="FBP2641" s="113"/>
      <c r="FBQ2641" s="113"/>
      <c r="FBR2641" s="113"/>
      <c r="FBS2641" s="113"/>
      <c r="FBT2641" s="113"/>
      <c r="FBU2641" s="113"/>
      <c r="FBV2641" s="113"/>
      <c r="FBW2641" s="113"/>
      <c r="FBX2641" s="113"/>
      <c r="FBY2641" s="113"/>
      <c r="FBZ2641" s="113"/>
      <c r="FCA2641" s="113"/>
      <c r="FCB2641" s="113"/>
      <c r="FCC2641" s="113"/>
      <c r="FCD2641" s="113"/>
      <c r="FCE2641" s="113"/>
      <c r="FCF2641" s="113"/>
      <c r="FCG2641" s="113"/>
      <c r="FCH2641" s="113"/>
      <c r="FCI2641" s="113"/>
      <c r="FCJ2641" s="113"/>
      <c r="FCK2641" s="113"/>
      <c r="FCL2641" s="113"/>
      <c r="FCM2641" s="113"/>
      <c r="FCN2641" s="113"/>
      <c r="FCO2641" s="113"/>
      <c r="FCP2641" s="113"/>
      <c r="FCQ2641" s="113"/>
      <c r="FCR2641" s="113"/>
      <c r="FCS2641" s="113"/>
      <c r="FCT2641" s="113"/>
      <c r="FCU2641" s="113"/>
      <c r="FCV2641" s="113"/>
      <c r="FCW2641" s="113"/>
      <c r="FCX2641" s="113"/>
      <c r="FCY2641" s="113"/>
      <c r="FCZ2641" s="113"/>
      <c r="FDA2641" s="113"/>
      <c r="FDB2641" s="113"/>
      <c r="FDC2641" s="113"/>
      <c r="FDD2641" s="113"/>
      <c r="FDE2641" s="113"/>
      <c r="FDF2641" s="113"/>
      <c r="FDG2641" s="113"/>
      <c r="FDH2641" s="113"/>
      <c r="FDI2641" s="113"/>
      <c r="FDJ2641" s="113"/>
      <c r="FDK2641" s="113"/>
      <c r="FDL2641" s="113"/>
      <c r="FDM2641" s="113"/>
      <c r="FDN2641" s="113"/>
      <c r="FDO2641" s="113"/>
      <c r="FDP2641" s="113"/>
      <c r="FDQ2641" s="113"/>
      <c r="FDR2641" s="113"/>
      <c r="FDS2641" s="113"/>
      <c r="FDT2641" s="113"/>
      <c r="FDU2641" s="113"/>
      <c r="FDV2641" s="113"/>
      <c r="FDW2641" s="113"/>
      <c r="FDX2641" s="113"/>
      <c r="FDY2641" s="113"/>
      <c r="FDZ2641" s="113"/>
      <c r="FEA2641" s="113"/>
      <c r="FEB2641" s="113"/>
      <c r="FEC2641" s="113"/>
      <c r="FED2641" s="113"/>
      <c r="FEE2641" s="113"/>
      <c r="FEF2641" s="113"/>
      <c r="FEG2641" s="113"/>
      <c r="FEH2641" s="113"/>
      <c r="FEI2641" s="113"/>
      <c r="FEJ2641" s="113"/>
      <c r="FEK2641" s="113"/>
      <c r="FEL2641" s="113"/>
      <c r="FEM2641" s="113"/>
      <c r="FEN2641" s="113"/>
      <c r="FEO2641" s="113"/>
      <c r="FEP2641" s="113"/>
      <c r="FEQ2641" s="113"/>
      <c r="FER2641" s="113"/>
      <c r="FES2641" s="113"/>
      <c r="FET2641" s="113"/>
      <c r="FEU2641" s="113"/>
      <c r="FEV2641" s="113"/>
      <c r="FEW2641" s="113"/>
      <c r="FEX2641" s="113"/>
      <c r="FEY2641" s="113"/>
      <c r="FEZ2641" s="113"/>
      <c r="FFA2641" s="113"/>
      <c r="FFB2641" s="113"/>
      <c r="FFC2641" s="113"/>
      <c r="FFD2641" s="113"/>
      <c r="FFE2641" s="113"/>
      <c r="FFF2641" s="113"/>
      <c r="FFG2641" s="113"/>
      <c r="FFH2641" s="113"/>
      <c r="FFI2641" s="113"/>
      <c r="FFJ2641" s="113"/>
      <c r="FFK2641" s="113"/>
      <c r="FFL2641" s="113"/>
      <c r="FFM2641" s="113"/>
      <c r="FFN2641" s="113"/>
      <c r="FFO2641" s="113"/>
      <c r="FFP2641" s="113"/>
      <c r="FFQ2641" s="113"/>
      <c r="FFR2641" s="113"/>
      <c r="FFS2641" s="113"/>
      <c r="FFT2641" s="113"/>
      <c r="FFU2641" s="113"/>
      <c r="FFV2641" s="113"/>
      <c r="FFW2641" s="113"/>
      <c r="FFX2641" s="113"/>
      <c r="FFY2641" s="113"/>
      <c r="FFZ2641" s="113"/>
      <c r="FGA2641" s="113"/>
      <c r="FGB2641" s="113"/>
      <c r="FGC2641" s="113"/>
      <c r="FGD2641" s="113"/>
      <c r="FGE2641" s="113"/>
      <c r="FGF2641" s="113"/>
      <c r="FGG2641" s="113"/>
      <c r="FGH2641" s="113"/>
      <c r="FGI2641" s="113"/>
      <c r="FGJ2641" s="113"/>
      <c r="FGK2641" s="113"/>
      <c r="FGL2641" s="113"/>
      <c r="FGM2641" s="113"/>
      <c r="FGN2641" s="113"/>
      <c r="FGO2641" s="113"/>
      <c r="FGP2641" s="113"/>
      <c r="FGQ2641" s="113"/>
      <c r="FGR2641" s="113"/>
      <c r="FGS2641" s="113"/>
      <c r="FGT2641" s="113"/>
      <c r="FGU2641" s="113"/>
      <c r="FGV2641" s="113"/>
      <c r="FGW2641" s="113"/>
      <c r="FGX2641" s="113"/>
      <c r="FGY2641" s="113"/>
      <c r="FGZ2641" s="113"/>
      <c r="FHA2641" s="113"/>
      <c r="FHB2641" s="113"/>
      <c r="FHC2641" s="113"/>
      <c r="FHD2641" s="113"/>
      <c r="FHE2641" s="113"/>
      <c r="FHF2641" s="113"/>
      <c r="FHG2641" s="113"/>
      <c r="FHH2641" s="113"/>
      <c r="FHI2641" s="113"/>
      <c r="FHJ2641" s="113"/>
      <c r="FHK2641" s="113"/>
      <c r="FHL2641" s="113"/>
      <c r="FHM2641" s="113"/>
      <c r="FHN2641" s="113"/>
      <c r="FHO2641" s="113"/>
      <c r="FHP2641" s="113"/>
      <c r="FHQ2641" s="113"/>
      <c r="FHR2641" s="113"/>
      <c r="FHS2641" s="113"/>
      <c r="FHT2641" s="113"/>
      <c r="FHU2641" s="113"/>
      <c r="FHV2641" s="113"/>
      <c r="FHW2641" s="113"/>
      <c r="FHX2641" s="113"/>
      <c r="FHY2641" s="113"/>
      <c r="FHZ2641" s="113"/>
      <c r="FIA2641" s="113"/>
      <c r="FIB2641" s="113"/>
      <c r="FIC2641" s="113"/>
      <c r="FID2641" s="113"/>
      <c r="FIE2641" s="113"/>
      <c r="FIF2641" s="113"/>
      <c r="FIG2641" s="113"/>
      <c r="FIH2641" s="113"/>
      <c r="FII2641" s="113"/>
      <c r="FIJ2641" s="113"/>
      <c r="FIK2641" s="113"/>
      <c r="FIL2641" s="113"/>
      <c r="FIM2641" s="113"/>
      <c r="FIN2641" s="113"/>
      <c r="FIO2641" s="113"/>
      <c r="FIP2641" s="113"/>
      <c r="FIQ2641" s="113"/>
      <c r="FIR2641" s="113"/>
      <c r="FIS2641" s="113"/>
      <c r="FIT2641" s="113"/>
      <c r="FIU2641" s="113"/>
      <c r="FIV2641" s="113"/>
      <c r="FIW2641" s="113"/>
      <c r="FIX2641" s="113"/>
      <c r="FIY2641" s="113"/>
      <c r="FIZ2641" s="113"/>
      <c r="FJA2641" s="113"/>
      <c r="FJB2641" s="113"/>
      <c r="FJC2641" s="113"/>
      <c r="FJD2641" s="113"/>
      <c r="FJE2641" s="113"/>
      <c r="FJF2641" s="113"/>
      <c r="FJG2641" s="113"/>
      <c r="FJH2641" s="113"/>
      <c r="FJI2641" s="113"/>
      <c r="FJJ2641" s="113"/>
      <c r="FJK2641" s="113"/>
      <c r="FJL2641" s="113"/>
      <c r="FJM2641" s="113"/>
      <c r="FJN2641" s="113"/>
      <c r="FJO2641" s="113"/>
      <c r="FJP2641" s="113"/>
      <c r="FJQ2641" s="113"/>
      <c r="FJR2641" s="113"/>
      <c r="FJS2641" s="113"/>
      <c r="FJT2641" s="113"/>
      <c r="FJU2641" s="113"/>
      <c r="FJV2641" s="113"/>
      <c r="FJW2641" s="113"/>
      <c r="FJX2641" s="113"/>
      <c r="FJY2641" s="113"/>
      <c r="FJZ2641" s="113"/>
      <c r="FKA2641" s="113"/>
      <c r="FKB2641" s="113"/>
      <c r="FKC2641" s="113"/>
      <c r="FKD2641" s="113"/>
      <c r="FKE2641" s="113"/>
      <c r="FKF2641" s="113"/>
      <c r="FKG2641" s="113"/>
      <c r="FKH2641" s="113"/>
      <c r="FKI2641" s="113"/>
      <c r="FKJ2641" s="113"/>
      <c r="FKK2641" s="113"/>
      <c r="FKL2641" s="113"/>
      <c r="FKM2641" s="113"/>
      <c r="FKN2641" s="113"/>
      <c r="FKO2641" s="113"/>
      <c r="FKP2641" s="113"/>
      <c r="FKQ2641" s="113"/>
      <c r="FKR2641" s="113"/>
      <c r="FKS2641" s="113"/>
      <c r="FKT2641" s="113"/>
      <c r="FKU2641" s="113"/>
      <c r="FKV2641" s="113"/>
      <c r="FKW2641" s="113"/>
      <c r="FKX2641" s="113"/>
      <c r="FKY2641" s="113"/>
      <c r="FKZ2641" s="113"/>
      <c r="FLA2641" s="113"/>
      <c r="FLB2641" s="113"/>
      <c r="FLC2641" s="113"/>
      <c r="FLD2641" s="113"/>
      <c r="FLE2641" s="113"/>
      <c r="FLF2641" s="113"/>
      <c r="FLG2641" s="113"/>
      <c r="FLH2641" s="113"/>
      <c r="FLI2641" s="113"/>
      <c r="FLJ2641" s="113"/>
      <c r="FLK2641" s="113"/>
      <c r="FLL2641" s="113"/>
      <c r="FLM2641" s="113"/>
      <c r="FLN2641" s="113"/>
      <c r="FLO2641" s="113"/>
      <c r="FLP2641" s="113"/>
      <c r="FLQ2641" s="113"/>
      <c r="FLR2641" s="113"/>
      <c r="FLS2641" s="113"/>
      <c r="FLT2641" s="113"/>
      <c r="FLU2641" s="113"/>
      <c r="FLV2641" s="113"/>
      <c r="FLW2641" s="113"/>
      <c r="FLX2641" s="113"/>
      <c r="FLY2641" s="113"/>
      <c r="FLZ2641" s="113"/>
      <c r="FMA2641" s="113"/>
      <c r="FMB2641" s="113"/>
      <c r="FMC2641" s="113"/>
      <c r="FMD2641" s="113"/>
      <c r="FME2641" s="113"/>
      <c r="FMF2641" s="113"/>
      <c r="FMG2641" s="113"/>
      <c r="FMH2641" s="113"/>
      <c r="FMI2641" s="113"/>
      <c r="FMJ2641" s="113"/>
      <c r="FMK2641" s="113"/>
      <c r="FML2641" s="113"/>
      <c r="FMM2641" s="113"/>
      <c r="FMN2641" s="113"/>
      <c r="FMO2641" s="113"/>
      <c r="FMP2641" s="113"/>
      <c r="FMQ2641" s="113"/>
      <c r="FMR2641" s="113"/>
      <c r="FMS2641" s="113"/>
      <c r="FMT2641" s="113"/>
      <c r="FMU2641" s="113"/>
      <c r="FMV2641" s="113"/>
      <c r="FMW2641" s="113"/>
      <c r="FMX2641" s="113"/>
      <c r="FMY2641" s="113"/>
      <c r="FMZ2641" s="113"/>
      <c r="FNA2641" s="113"/>
      <c r="FNB2641" s="113"/>
      <c r="FNC2641" s="113"/>
      <c r="FND2641" s="113"/>
      <c r="FNE2641" s="113"/>
      <c r="FNF2641" s="113"/>
      <c r="FNG2641" s="113"/>
      <c r="FNH2641" s="113"/>
      <c r="FNI2641" s="113"/>
      <c r="FNJ2641" s="113"/>
      <c r="FNK2641" s="113"/>
      <c r="FNL2641" s="113"/>
      <c r="FNM2641" s="113"/>
      <c r="FNN2641" s="113"/>
      <c r="FNO2641" s="113"/>
      <c r="FNP2641" s="113"/>
      <c r="FNQ2641" s="113"/>
      <c r="FNR2641" s="113"/>
      <c r="FNS2641" s="113"/>
      <c r="FNT2641" s="113"/>
      <c r="FNU2641" s="113"/>
      <c r="FNV2641" s="113"/>
      <c r="FNW2641" s="113"/>
      <c r="FNX2641" s="113"/>
      <c r="FNY2641" s="113"/>
      <c r="FNZ2641" s="113"/>
      <c r="FOA2641" s="113"/>
      <c r="FOB2641" s="113"/>
      <c r="FOC2641" s="113"/>
      <c r="FOD2641" s="113"/>
      <c r="FOE2641" s="113"/>
      <c r="FOF2641" s="113"/>
      <c r="FOG2641" s="113"/>
      <c r="FOH2641" s="113"/>
      <c r="FOI2641" s="113"/>
      <c r="FOJ2641" s="113"/>
      <c r="FOK2641" s="113"/>
      <c r="FOL2641" s="113"/>
      <c r="FOM2641" s="113"/>
      <c r="FON2641" s="113"/>
      <c r="FOO2641" s="113"/>
      <c r="FOP2641" s="113"/>
      <c r="FOQ2641" s="113"/>
      <c r="FOR2641" s="113"/>
      <c r="FOS2641" s="113"/>
      <c r="FOT2641" s="113"/>
      <c r="FOU2641" s="113"/>
      <c r="FOV2641" s="113"/>
      <c r="FOW2641" s="113"/>
      <c r="FOX2641" s="113"/>
      <c r="FOY2641" s="113"/>
      <c r="FOZ2641" s="113"/>
      <c r="FPA2641" s="113"/>
      <c r="FPB2641" s="113"/>
      <c r="FPC2641" s="113"/>
      <c r="FPD2641" s="113"/>
      <c r="FPE2641" s="113"/>
      <c r="FPF2641" s="113"/>
      <c r="FPG2641" s="113"/>
      <c r="FPH2641" s="113"/>
      <c r="FPI2641" s="113"/>
      <c r="FPJ2641" s="113"/>
      <c r="FPK2641" s="113"/>
      <c r="FPL2641" s="113"/>
      <c r="FPM2641" s="113"/>
      <c r="FPN2641" s="113"/>
      <c r="FPO2641" s="113"/>
      <c r="FPP2641" s="113"/>
      <c r="FPQ2641" s="113"/>
      <c r="FPR2641" s="113"/>
      <c r="FPS2641" s="113"/>
      <c r="FPT2641" s="113"/>
      <c r="FPU2641" s="113"/>
      <c r="FPV2641" s="113"/>
      <c r="FPW2641" s="113"/>
      <c r="FPX2641" s="113"/>
      <c r="FPY2641" s="113"/>
      <c r="FPZ2641" s="113"/>
      <c r="FQA2641" s="113"/>
      <c r="FQB2641" s="113"/>
      <c r="FQC2641" s="113"/>
      <c r="FQD2641" s="113"/>
      <c r="FQE2641" s="113"/>
      <c r="FQF2641" s="113"/>
      <c r="FQG2641" s="113"/>
      <c r="FQH2641" s="113"/>
      <c r="FQI2641" s="113"/>
      <c r="FQJ2641" s="113"/>
      <c r="FQK2641" s="113"/>
      <c r="FQL2641" s="113"/>
      <c r="FQM2641" s="113"/>
      <c r="FQN2641" s="113"/>
      <c r="FQO2641" s="113"/>
      <c r="FQP2641" s="113"/>
      <c r="FQQ2641" s="113"/>
      <c r="FQR2641" s="113"/>
      <c r="FQS2641" s="113"/>
      <c r="FQT2641" s="113"/>
      <c r="FQU2641" s="113"/>
      <c r="FQV2641" s="113"/>
      <c r="FQW2641" s="113"/>
      <c r="FQX2641" s="113"/>
      <c r="FQY2641" s="113"/>
      <c r="FQZ2641" s="113"/>
      <c r="FRA2641" s="113"/>
      <c r="FRB2641" s="113"/>
      <c r="FRC2641" s="113"/>
      <c r="FRD2641" s="113"/>
      <c r="FRE2641" s="113"/>
      <c r="FRF2641" s="113"/>
      <c r="FRG2641" s="113"/>
      <c r="FRH2641" s="113"/>
      <c r="FRI2641" s="113"/>
      <c r="FRJ2641" s="113"/>
      <c r="FRK2641" s="113"/>
      <c r="FRL2641" s="113"/>
      <c r="FRM2641" s="113"/>
      <c r="FRN2641" s="113"/>
      <c r="FRO2641" s="113"/>
      <c r="FRP2641" s="113"/>
      <c r="FRQ2641" s="113"/>
      <c r="FRR2641" s="113"/>
      <c r="FRS2641" s="113"/>
      <c r="FRT2641" s="113"/>
      <c r="FRU2641" s="113"/>
      <c r="FRV2641" s="113"/>
      <c r="FRW2641" s="113"/>
      <c r="FRX2641" s="113"/>
      <c r="FRY2641" s="113"/>
      <c r="FRZ2641" s="113"/>
      <c r="FSA2641" s="113"/>
      <c r="FSB2641" s="113"/>
      <c r="FSC2641" s="113"/>
      <c r="FSD2641" s="113"/>
      <c r="FSE2641" s="113"/>
      <c r="FSF2641" s="113"/>
      <c r="FSG2641" s="113"/>
      <c r="FSH2641" s="113"/>
      <c r="FSI2641" s="113"/>
      <c r="FSJ2641" s="113"/>
      <c r="FSK2641" s="113"/>
      <c r="FSL2641" s="113"/>
      <c r="FSM2641" s="113"/>
      <c r="FSN2641" s="113"/>
      <c r="FSO2641" s="113"/>
      <c r="FSP2641" s="113"/>
      <c r="FSQ2641" s="113"/>
      <c r="FSR2641" s="113"/>
      <c r="FSS2641" s="113"/>
      <c r="FST2641" s="113"/>
      <c r="FSU2641" s="113"/>
      <c r="FSV2641" s="113"/>
      <c r="FSW2641" s="113"/>
      <c r="FSX2641" s="113"/>
      <c r="FSY2641" s="113"/>
      <c r="FSZ2641" s="113"/>
      <c r="FTA2641" s="113"/>
      <c r="FTB2641" s="113"/>
      <c r="FTC2641" s="113"/>
      <c r="FTD2641" s="113"/>
      <c r="FTE2641" s="113"/>
      <c r="FTF2641" s="113"/>
      <c r="FTG2641" s="113"/>
      <c r="FTH2641" s="113"/>
      <c r="FTI2641" s="113"/>
      <c r="FTJ2641" s="113"/>
      <c r="FTK2641" s="113"/>
      <c r="FTL2641" s="113"/>
      <c r="FTM2641" s="113"/>
      <c r="FTN2641" s="113"/>
      <c r="FTO2641" s="113"/>
      <c r="FTP2641" s="113"/>
      <c r="FTQ2641" s="113"/>
      <c r="FTR2641" s="113"/>
      <c r="FTS2641" s="113"/>
      <c r="FTT2641" s="113"/>
      <c r="FTU2641" s="113"/>
      <c r="FTV2641" s="113"/>
      <c r="FTW2641" s="113"/>
      <c r="FTX2641" s="113"/>
      <c r="FTY2641" s="113"/>
      <c r="FTZ2641" s="113"/>
      <c r="FUA2641" s="113"/>
      <c r="FUB2641" s="113"/>
      <c r="FUC2641" s="113"/>
      <c r="FUD2641" s="113"/>
      <c r="FUE2641" s="113"/>
      <c r="FUF2641" s="113"/>
      <c r="FUG2641" s="113"/>
      <c r="FUH2641" s="113"/>
      <c r="FUI2641" s="113"/>
      <c r="FUJ2641" s="113"/>
      <c r="FUK2641" s="113"/>
      <c r="FUL2641" s="113"/>
      <c r="FUM2641" s="113"/>
      <c r="FUN2641" s="113"/>
      <c r="FUO2641" s="113"/>
      <c r="FUP2641" s="113"/>
      <c r="FUQ2641" s="113"/>
      <c r="FUR2641" s="113"/>
      <c r="FUS2641" s="113"/>
      <c r="FUT2641" s="113"/>
      <c r="FUU2641" s="113"/>
      <c r="FUV2641" s="113"/>
      <c r="FUW2641" s="113"/>
      <c r="FUX2641" s="113"/>
      <c r="FUY2641" s="113"/>
      <c r="FUZ2641" s="113"/>
      <c r="FVA2641" s="113"/>
      <c r="FVB2641" s="113"/>
      <c r="FVC2641" s="113"/>
      <c r="FVD2641" s="113"/>
      <c r="FVE2641" s="113"/>
      <c r="FVF2641" s="113"/>
      <c r="FVG2641" s="113"/>
      <c r="FVH2641" s="113"/>
      <c r="FVI2641" s="113"/>
      <c r="FVJ2641" s="113"/>
      <c r="FVK2641" s="113"/>
      <c r="FVL2641" s="113"/>
      <c r="FVM2641" s="113"/>
      <c r="FVN2641" s="113"/>
      <c r="FVO2641" s="113"/>
      <c r="FVP2641" s="113"/>
      <c r="FVQ2641" s="113"/>
      <c r="FVR2641" s="113"/>
      <c r="FVS2641" s="113"/>
      <c r="FVT2641" s="113"/>
      <c r="FVU2641" s="113"/>
      <c r="FVV2641" s="113"/>
      <c r="FVW2641" s="113"/>
      <c r="FVX2641" s="113"/>
      <c r="FVY2641" s="113"/>
      <c r="FVZ2641" s="113"/>
      <c r="FWA2641" s="113"/>
      <c r="FWB2641" s="113"/>
      <c r="FWC2641" s="113"/>
      <c r="FWD2641" s="113"/>
      <c r="FWE2641" s="113"/>
      <c r="FWF2641" s="113"/>
      <c r="FWG2641" s="113"/>
      <c r="FWH2641" s="113"/>
      <c r="FWI2641" s="113"/>
      <c r="FWJ2641" s="113"/>
      <c r="FWK2641" s="113"/>
      <c r="FWL2641" s="113"/>
      <c r="FWM2641" s="113"/>
      <c r="FWN2641" s="113"/>
      <c r="FWO2641" s="113"/>
      <c r="FWP2641" s="113"/>
      <c r="FWQ2641" s="113"/>
      <c r="FWR2641" s="113"/>
      <c r="FWS2641" s="113"/>
      <c r="FWT2641" s="113"/>
      <c r="FWU2641" s="113"/>
      <c r="FWV2641" s="113"/>
      <c r="FWW2641" s="113"/>
      <c r="FWX2641" s="113"/>
      <c r="FWY2641" s="113"/>
      <c r="FWZ2641" s="113"/>
      <c r="FXA2641" s="113"/>
      <c r="FXB2641" s="113"/>
      <c r="FXC2641" s="113"/>
      <c r="FXD2641" s="113"/>
      <c r="FXE2641" s="113"/>
      <c r="FXF2641" s="113"/>
      <c r="FXG2641" s="113"/>
      <c r="FXH2641" s="113"/>
      <c r="FXI2641" s="113"/>
      <c r="FXJ2641" s="113"/>
      <c r="FXK2641" s="113"/>
      <c r="FXL2641" s="113"/>
      <c r="FXM2641" s="113"/>
      <c r="FXN2641" s="113"/>
      <c r="FXO2641" s="113"/>
      <c r="FXP2641" s="113"/>
      <c r="FXQ2641" s="113"/>
      <c r="FXR2641" s="113"/>
      <c r="FXS2641" s="113"/>
      <c r="FXT2641" s="113"/>
      <c r="FXU2641" s="113"/>
      <c r="FXV2641" s="113"/>
      <c r="FXW2641" s="113"/>
      <c r="FXX2641" s="113"/>
      <c r="FXY2641" s="113"/>
      <c r="FXZ2641" s="113"/>
      <c r="FYA2641" s="113"/>
      <c r="FYB2641" s="113"/>
      <c r="FYC2641" s="113"/>
      <c r="FYD2641" s="113"/>
      <c r="FYE2641" s="113"/>
      <c r="FYF2641" s="113"/>
      <c r="FYG2641" s="113"/>
      <c r="FYH2641" s="113"/>
      <c r="FYI2641" s="113"/>
      <c r="FYJ2641" s="113"/>
      <c r="FYK2641" s="113"/>
      <c r="FYL2641" s="113"/>
      <c r="FYM2641" s="113"/>
      <c r="FYN2641" s="113"/>
      <c r="FYO2641" s="113"/>
      <c r="FYP2641" s="113"/>
      <c r="FYQ2641" s="113"/>
      <c r="FYR2641" s="113"/>
      <c r="FYS2641" s="113"/>
      <c r="FYT2641" s="113"/>
      <c r="FYU2641" s="113"/>
      <c r="FYV2641" s="113"/>
      <c r="FYW2641" s="113"/>
      <c r="FYX2641" s="113"/>
      <c r="FYY2641" s="113"/>
      <c r="FYZ2641" s="113"/>
      <c r="FZA2641" s="113"/>
      <c r="FZB2641" s="113"/>
      <c r="FZC2641" s="113"/>
      <c r="FZD2641" s="113"/>
      <c r="FZE2641" s="113"/>
      <c r="FZF2641" s="113"/>
      <c r="FZG2641" s="113"/>
      <c r="FZH2641" s="113"/>
      <c r="FZI2641" s="113"/>
      <c r="FZJ2641" s="113"/>
      <c r="FZK2641" s="113"/>
      <c r="FZL2641" s="113"/>
      <c r="FZM2641" s="113"/>
      <c r="FZN2641" s="113"/>
      <c r="FZO2641" s="113"/>
      <c r="FZP2641" s="113"/>
      <c r="FZQ2641" s="113"/>
      <c r="FZR2641" s="113"/>
      <c r="FZS2641" s="113"/>
      <c r="FZT2641" s="113"/>
      <c r="FZU2641" s="113"/>
      <c r="FZV2641" s="113"/>
      <c r="FZW2641" s="113"/>
      <c r="FZX2641" s="113"/>
      <c r="FZY2641" s="113"/>
      <c r="FZZ2641" s="113"/>
      <c r="GAA2641" s="113"/>
      <c r="GAB2641" s="113"/>
      <c r="GAC2641" s="113"/>
      <c r="GAD2641" s="113"/>
      <c r="GAE2641" s="113"/>
      <c r="GAF2641" s="113"/>
      <c r="GAG2641" s="113"/>
      <c r="GAH2641" s="113"/>
      <c r="GAI2641" s="113"/>
      <c r="GAJ2641" s="113"/>
      <c r="GAK2641" s="113"/>
      <c r="GAL2641" s="113"/>
      <c r="GAM2641" s="113"/>
      <c r="GAN2641" s="113"/>
      <c r="GAO2641" s="113"/>
      <c r="GAP2641" s="113"/>
      <c r="GAQ2641" s="113"/>
      <c r="GAR2641" s="113"/>
      <c r="GAS2641" s="113"/>
      <c r="GAT2641" s="113"/>
      <c r="GAU2641" s="113"/>
      <c r="GAV2641" s="113"/>
      <c r="GAW2641" s="113"/>
      <c r="GAX2641" s="113"/>
      <c r="GAY2641" s="113"/>
      <c r="GAZ2641" s="113"/>
      <c r="GBA2641" s="113"/>
      <c r="GBB2641" s="113"/>
      <c r="GBC2641" s="113"/>
      <c r="GBD2641" s="113"/>
      <c r="GBE2641" s="113"/>
      <c r="GBF2641" s="113"/>
      <c r="GBG2641" s="113"/>
      <c r="GBH2641" s="113"/>
      <c r="GBI2641" s="113"/>
      <c r="GBJ2641" s="113"/>
      <c r="GBK2641" s="113"/>
      <c r="GBL2641" s="113"/>
      <c r="GBM2641" s="113"/>
      <c r="GBN2641" s="113"/>
      <c r="GBO2641" s="113"/>
      <c r="GBP2641" s="113"/>
      <c r="GBQ2641" s="113"/>
      <c r="GBR2641" s="113"/>
      <c r="GBS2641" s="113"/>
      <c r="GBT2641" s="113"/>
      <c r="GBU2641" s="113"/>
      <c r="GBV2641" s="113"/>
      <c r="GBW2641" s="113"/>
      <c r="GBX2641" s="113"/>
      <c r="GBY2641" s="113"/>
      <c r="GBZ2641" s="113"/>
      <c r="GCA2641" s="113"/>
      <c r="GCB2641" s="113"/>
      <c r="GCC2641" s="113"/>
      <c r="GCD2641" s="113"/>
      <c r="GCE2641" s="113"/>
      <c r="GCF2641" s="113"/>
      <c r="GCG2641" s="113"/>
      <c r="GCH2641" s="113"/>
      <c r="GCI2641" s="113"/>
      <c r="GCJ2641" s="113"/>
      <c r="GCK2641" s="113"/>
      <c r="GCL2641" s="113"/>
      <c r="GCM2641" s="113"/>
      <c r="GCN2641" s="113"/>
      <c r="GCO2641" s="113"/>
      <c r="GCP2641" s="113"/>
      <c r="GCQ2641" s="113"/>
      <c r="GCR2641" s="113"/>
      <c r="GCS2641" s="113"/>
      <c r="GCT2641" s="113"/>
      <c r="GCU2641" s="113"/>
      <c r="GCV2641" s="113"/>
      <c r="GCW2641" s="113"/>
      <c r="GCX2641" s="113"/>
      <c r="GCY2641" s="113"/>
      <c r="GCZ2641" s="113"/>
      <c r="GDA2641" s="113"/>
      <c r="GDB2641" s="113"/>
      <c r="GDC2641" s="113"/>
      <c r="GDD2641" s="113"/>
      <c r="GDE2641" s="113"/>
      <c r="GDF2641" s="113"/>
      <c r="GDG2641" s="113"/>
      <c r="GDH2641" s="113"/>
      <c r="GDI2641" s="113"/>
      <c r="GDJ2641" s="113"/>
      <c r="GDK2641" s="113"/>
      <c r="GDL2641" s="113"/>
      <c r="GDM2641" s="113"/>
      <c r="GDN2641" s="113"/>
      <c r="GDO2641" s="113"/>
      <c r="GDP2641" s="113"/>
      <c r="GDQ2641" s="113"/>
      <c r="GDR2641" s="113"/>
      <c r="GDS2641" s="113"/>
      <c r="GDT2641" s="113"/>
      <c r="GDU2641" s="113"/>
      <c r="GDV2641" s="113"/>
      <c r="GDW2641" s="113"/>
      <c r="GDX2641" s="113"/>
      <c r="GDY2641" s="113"/>
      <c r="GDZ2641" s="113"/>
      <c r="GEA2641" s="113"/>
      <c r="GEB2641" s="113"/>
      <c r="GEC2641" s="113"/>
      <c r="GED2641" s="113"/>
      <c r="GEE2641" s="113"/>
      <c r="GEF2641" s="113"/>
      <c r="GEG2641" s="113"/>
      <c r="GEH2641" s="113"/>
      <c r="GEI2641" s="113"/>
      <c r="GEJ2641" s="113"/>
      <c r="GEK2641" s="113"/>
      <c r="GEL2641" s="113"/>
      <c r="GEM2641" s="113"/>
      <c r="GEN2641" s="113"/>
      <c r="GEO2641" s="113"/>
      <c r="GEP2641" s="113"/>
      <c r="GEQ2641" s="113"/>
      <c r="GER2641" s="113"/>
      <c r="GES2641" s="113"/>
      <c r="GET2641" s="113"/>
      <c r="GEU2641" s="113"/>
      <c r="GEV2641" s="113"/>
      <c r="GEW2641" s="113"/>
      <c r="GEX2641" s="113"/>
      <c r="GEY2641" s="113"/>
      <c r="GEZ2641" s="113"/>
      <c r="GFA2641" s="113"/>
      <c r="GFB2641" s="113"/>
      <c r="GFC2641" s="113"/>
      <c r="GFD2641" s="113"/>
      <c r="GFE2641" s="113"/>
      <c r="GFF2641" s="113"/>
      <c r="GFG2641" s="113"/>
      <c r="GFH2641" s="113"/>
      <c r="GFI2641" s="113"/>
      <c r="GFJ2641" s="113"/>
      <c r="GFK2641" s="113"/>
      <c r="GFL2641" s="113"/>
      <c r="GFM2641" s="113"/>
      <c r="GFN2641" s="113"/>
      <c r="GFO2641" s="113"/>
      <c r="GFP2641" s="113"/>
      <c r="GFQ2641" s="113"/>
      <c r="GFR2641" s="113"/>
      <c r="GFS2641" s="113"/>
      <c r="GFT2641" s="113"/>
      <c r="GFU2641" s="113"/>
      <c r="GFV2641" s="113"/>
      <c r="GFW2641" s="113"/>
      <c r="GFX2641" s="113"/>
      <c r="GFY2641" s="113"/>
      <c r="GFZ2641" s="113"/>
      <c r="GGA2641" s="113"/>
      <c r="GGB2641" s="113"/>
      <c r="GGC2641" s="113"/>
      <c r="GGD2641" s="113"/>
      <c r="GGE2641" s="113"/>
      <c r="GGF2641" s="113"/>
      <c r="GGG2641" s="113"/>
      <c r="GGH2641" s="113"/>
      <c r="GGI2641" s="113"/>
      <c r="GGJ2641" s="113"/>
      <c r="GGK2641" s="113"/>
      <c r="GGL2641" s="113"/>
      <c r="GGM2641" s="113"/>
      <c r="GGN2641" s="113"/>
      <c r="GGO2641" s="113"/>
      <c r="GGP2641" s="113"/>
      <c r="GGQ2641" s="113"/>
      <c r="GGR2641" s="113"/>
      <c r="GGS2641" s="113"/>
      <c r="GGT2641" s="113"/>
      <c r="GGU2641" s="113"/>
      <c r="GGV2641" s="113"/>
      <c r="GGW2641" s="113"/>
      <c r="GGX2641" s="113"/>
      <c r="GGY2641" s="113"/>
      <c r="GGZ2641" s="113"/>
      <c r="GHA2641" s="113"/>
      <c r="GHB2641" s="113"/>
      <c r="GHC2641" s="113"/>
      <c r="GHD2641" s="113"/>
      <c r="GHE2641" s="113"/>
      <c r="GHF2641" s="113"/>
      <c r="GHG2641" s="113"/>
      <c r="GHH2641" s="113"/>
      <c r="GHI2641" s="113"/>
      <c r="GHJ2641" s="113"/>
      <c r="GHK2641" s="113"/>
      <c r="GHL2641" s="113"/>
      <c r="GHM2641" s="113"/>
      <c r="GHN2641" s="113"/>
      <c r="GHO2641" s="113"/>
      <c r="GHP2641" s="113"/>
      <c r="GHQ2641" s="113"/>
      <c r="GHR2641" s="113"/>
      <c r="GHS2641" s="113"/>
      <c r="GHT2641" s="113"/>
      <c r="GHU2641" s="113"/>
      <c r="GHV2641" s="113"/>
      <c r="GHW2641" s="113"/>
      <c r="GHX2641" s="113"/>
      <c r="GHY2641" s="113"/>
      <c r="GHZ2641" s="113"/>
      <c r="GIA2641" s="113"/>
      <c r="GIB2641" s="113"/>
      <c r="GIC2641" s="113"/>
      <c r="GID2641" s="113"/>
      <c r="GIE2641" s="113"/>
      <c r="GIF2641" s="113"/>
      <c r="GIG2641" s="113"/>
      <c r="GIH2641" s="113"/>
      <c r="GII2641" s="113"/>
      <c r="GIJ2641" s="113"/>
      <c r="GIK2641" s="113"/>
      <c r="GIL2641" s="113"/>
      <c r="GIM2641" s="113"/>
      <c r="GIN2641" s="113"/>
      <c r="GIO2641" s="113"/>
      <c r="GIP2641" s="113"/>
      <c r="GIQ2641" s="113"/>
      <c r="GIR2641" s="113"/>
      <c r="GIS2641" s="113"/>
      <c r="GIT2641" s="113"/>
      <c r="GIU2641" s="113"/>
      <c r="GIV2641" s="113"/>
      <c r="GIW2641" s="113"/>
      <c r="GIX2641" s="113"/>
      <c r="GIY2641" s="113"/>
      <c r="GIZ2641" s="113"/>
      <c r="GJA2641" s="113"/>
      <c r="GJB2641" s="113"/>
      <c r="GJC2641" s="113"/>
      <c r="GJD2641" s="113"/>
      <c r="GJE2641" s="113"/>
      <c r="GJF2641" s="113"/>
      <c r="GJG2641" s="113"/>
      <c r="GJH2641" s="113"/>
      <c r="GJI2641" s="113"/>
      <c r="GJJ2641" s="113"/>
      <c r="GJK2641" s="113"/>
      <c r="GJL2641" s="113"/>
      <c r="GJM2641" s="113"/>
      <c r="GJN2641" s="113"/>
      <c r="GJO2641" s="113"/>
      <c r="GJP2641" s="113"/>
      <c r="GJQ2641" s="113"/>
      <c r="GJR2641" s="113"/>
      <c r="GJS2641" s="113"/>
      <c r="GJT2641" s="113"/>
      <c r="GJU2641" s="113"/>
      <c r="GJV2641" s="113"/>
      <c r="GJW2641" s="113"/>
      <c r="GJX2641" s="113"/>
      <c r="GJY2641" s="113"/>
      <c r="GJZ2641" s="113"/>
      <c r="GKA2641" s="113"/>
      <c r="GKB2641" s="113"/>
      <c r="GKC2641" s="113"/>
      <c r="GKD2641" s="113"/>
      <c r="GKE2641" s="113"/>
      <c r="GKF2641" s="113"/>
      <c r="GKG2641" s="113"/>
      <c r="GKH2641" s="113"/>
      <c r="GKI2641" s="113"/>
      <c r="GKJ2641" s="113"/>
      <c r="GKK2641" s="113"/>
      <c r="GKL2641" s="113"/>
      <c r="GKM2641" s="113"/>
      <c r="GKN2641" s="113"/>
      <c r="GKO2641" s="113"/>
      <c r="GKP2641" s="113"/>
      <c r="GKQ2641" s="113"/>
      <c r="GKR2641" s="113"/>
      <c r="GKS2641" s="113"/>
      <c r="GKT2641" s="113"/>
      <c r="GKU2641" s="113"/>
      <c r="GKV2641" s="113"/>
      <c r="GKW2641" s="113"/>
      <c r="GKX2641" s="113"/>
      <c r="GKY2641" s="113"/>
      <c r="GKZ2641" s="113"/>
      <c r="GLA2641" s="113"/>
      <c r="GLB2641" s="113"/>
      <c r="GLC2641" s="113"/>
      <c r="GLD2641" s="113"/>
      <c r="GLE2641" s="113"/>
      <c r="GLF2641" s="113"/>
      <c r="GLG2641" s="113"/>
      <c r="GLH2641" s="113"/>
      <c r="GLI2641" s="113"/>
      <c r="GLJ2641" s="113"/>
      <c r="GLK2641" s="113"/>
      <c r="GLL2641" s="113"/>
      <c r="GLM2641" s="113"/>
      <c r="GLN2641" s="113"/>
      <c r="GLO2641" s="113"/>
      <c r="GLP2641" s="113"/>
      <c r="GLQ2641" s="113"/>
      <c r="GLR2641" s="113"/>
      <c r="GLS2641" s="113"/>
      <c r="GLT2641" s="113"/>
      <c r="GLU2641" s="113"/>
      <c r="GLV2641" s="113"/>
      <c r="GLW2641" s="113"/>
      <c r="GLX2641" s="113"/>
      <c r="GLY2641" s="113"/>
      <c r="GLZ2641" s="113"/>
      <c r="GMA2641" s="113"/>
      <c r="GMB2641" s="113"/>
      <c r="GMC2641" s="113"/>
      <c r="GMD2641" s="113"/>
      <c r="GME2641" s="113"/>
      <c r="GMF2641" s="113"/>
      <c r="GMG2641" s="113"/>
      <c r="GMH2641" s="113"/>
      <c r="GMI2641" s="113"/>
      <c r="GMJ2641" s="113"/>
      <c r="GMK2641" s="113"/>
      <c r="GML2641" s="113"/>
      <c r="GMM2641" s="113"/>
      <c r="GMN2641" s="113"/>
      <c r="GMO2641" s="113"/>
      <c r="GMP2641" s="113"/>
      <c r="GMQ2641" s="113"/>
      <c r="GMR2641" s="113"/>
      <c r="GMS2641" s="113"/>
      <c r="GMT2641" s="113"/>
      <c r="GMU2641" s="113"/>
      <c r="GMV2641" s="113"/>
      <c r="GMW2641" s="113"/>
      <c r="GMX2641" s="113"/>
      <c r="GMY2641" s="113"/>
      <c r="GMZ2641" s="113"/>
      <c r="GNA2641" s="113"/>
      <c r="GNB2641" s="113"/>
      <c r="GNC2641" s="113"/>
      <c r="GND2641" s="113"/>
      <c r="GNE2641" s="113"/>
      <c r="GNF2641" s="113"/>
      <c r="GNG2641" s="113"/>
      <c r="GNH2641" s="113"/>
      <c r="GNI2641" s="113"/>
      <c r="GNJ2641" s="113"/>
      <c r="GNK2641" s="113"/>
      <c r="GNL2641" s="113"/>
      <c r="GNM2641" s="113"/>
      <c r="GNN2641" s="113"/>
      <c r="GNO2641" s="113"/>
      <c r="GNP2641" s="113"/>
      <c r="GNQ2641" s="113"/>
      <c r="GNR2641" s="113"/>
      <c r="GNS2641" s="113"/>
      <c r="GNT2641" s="113"/>
      <c r="GNU2641" s="113"/>
      <c r="GNV2641" s="113"/>
      <c r="GNW2641" s="113"/>
      <c r="GNX2641" s="113"/>
      <c r="GNY2641" s="113"/>
      <c r="GNZ2641" s="113"/>
      <c r="GOA2641" s="113"/>
      <c r="GOB2641" s="113"/>
      <c r="GOC2641" s="113"/>
      <c r="GOD2641" s="113"/>
      <c r="GOE2641" s="113"/>
      <c r="GOF2641" s="113"/>
      <c r="GOG2641" s="113"/>
      <c r="GOH2641" s="113"/>
      <c r="GOI2641" s="113"/>
      <c r="GOJ2641" s="113"/>
      <c r="GOK2641" s="113"/>
      <c r="GOL2641" s="113"/>
      <c r="GOM2641" s="113"/>
      <c r="GON2641" s="113"/>
      <c r="GOO2641" s="113"/>
      <c r="GOP2641" s="113"/>
      <c r="GOQ2641" s="113"/>
      <c r="GOR2641" s="113"/>
      <c r="GOS2641" s="113"/>
      <c r="GOT2641" s="113"/>
      <c r="GOU2641" s="113"/>
      <c r="GOV2641" s="113"/>
      <c r="GOW2641" s="113"/>
      <c r="GOX2641" s="113"/>
      <c r="GOY2641" s="113"/>
      <c r="GOZ2641" s="113"/>
      <c r="GPA2641" s="113"/>
      <c r="GPB2641" s="113"/>
      <c r="GPC2641" s="113"/>
      <c r="GPD2641" s="113"/>
      <c r="GPE2641" s="113"/>
      <c r="GPF2641" s="113"/>
      <c r="GPG2641" s="113"/>
      <c r="GPH2641" s="113"/>
      <c r="GPI2641" s="113"/>
      <c r="GPJ2641" s="113"/>
      <c r="GPK2641" s="113"/>
      <c r="GPL2641" s="113"/>
      <c r="GPM2641" s="113"/>
      <c r="GPN2641" s="113"/>
      <c r="GPO2641" s="113"/>
      <c r="GPP2641" s="113"/>
      <c r="GPQ2641" s="113"/>
      <c r="GPR2641" s="113"/>
      <c r="GPS2641" s="113"/>
      <c r="GPT2641" s="113"/>
      <c r="GPU2641" s="113"/>
      <c r="GPV2641" s="113"/>
      <c r="GPW2641" s="113"/>
      <c r="GPX2641" s="113"/>
      <c r="GPY2641" s="113"/>
      <c r="GPZ2641" s="113"/>
      <c r="GQA2641" s="113"/>
      <c r="GQB2641" s="113"/>
      <c r="GQC2641" s="113"/>
      <c r="GQD2641" s="113"/>
      <c r="GQE2641" s="113"/>
      <c r="GQF2641" s="113"/>
      <c r="GQG2641" s="113"/>
      <c r="GQH2641" s="113"/>
      <c r="GQI2641" s="113"/>
      <c r="GQJ2641" s="113"/>
      <c r="GQK2641" s="113"/>
      <c r="GQL2641" s="113"/>
      <c r="GQM2641" s="113"/>
      <c r="GQN2641" s="113"/>
      <c r="GQO2641" s="113"/>
      <c r="GQP2641" s="113"/>
      <c r="GQQ2641" s="113"/>
      <c r="GQR2641" s="113"/>
      <c r="GQS2641" s="113"/>
      <c r="GQT2641" s="113"/>
      <c r="GQU2641" s="113"/>
      <c r="GQV2641" s="113"/>
      <c r="GQW2641" s="113"/>
      <c r="GQX2641" s="113"/>
      <c r="GQY2641" s="113"/>
      <c r="GQZ2641" s="113"/>
      <c r="GRA2641" s="113"/>
      <c r="GRB2641" s="113"/>
      <c r="GRC2641" s="113"/>
      <c r="GRD2641" s="113"/>
      <c r="GRE2641" s="113"/>
      <c r="GRF2641" s="113"/>
      <c r="GRG2641" s="113"/>
      <c r="GRH2641" s="113"/>
      <c r="GRI2641" s="113"/>
      <c r="GRJ2641" s="113"/>
      <c r="GRK2641" s="113"/>
      <c r="GRL2641" s="113"/>
      <c r="GRM2641" s="113"/>
      <c r="GRN2641" s="113"/>
      <c r="GRO2641" s="113"/>
      <c r="GRP2641" s="113"/>
      <c r="GRQ2641" s="113"/>
      <c r="GRR2641" s="113"/>
      <c r="GRS2641" s="113"/>
      <c r="GRT2641" s="113"/>
      <c r="GRU2641" s="113"/>
      <c r="GRV2641" s="113"/>
      <c r="GRW2641" s="113"/>
      <c r="GRX2641" s="113"/>
      <c r="GRY2641" s="113"/>
      <c r="GRZ2641" s="113"/>
      <c r="GSA2641" s="113"/>
      <c r="GSB2641" s="113"/>
      <c r="GSC2641" s="113"/>
      <c r="GSD2641" s="113"/>
      <c r="GSE2641" s="113"/>
      <c r="GSF2641" s="113"/>
      <c r="GSG2641" s="113"/>
      <c r="GSH2641" s="113"/>
      <c r="GSI2641" s="113"/>
      <c r="GSJ2641" s="113"/>
      <c r="GSK2641" s="113"/>
      <c r="GSL2641" s="113"/>
      <c r="GSM2641" s="113"/>
      <c r="GSN2641" s="113"/>
      <c r="GSO2641" s="113"/>
      <c r="GSP2641" s="113"/>
      <c r="GSQ2641" s="113"/>
      <c r="GSR2641" s="113"/>
      <c r="GSS2641" s="113"/>
      <c r="GST2641" s="113"/>
      <c r="GSU2641" s="113"/>
      <c r="GSV2641" s="113"/>
      <c r="GSW2641" s="113"/>
      <c r="GSX2641" s="113"/>
      <c r="GSY2641" s="113"/>
      <c r="GSZ2641" s="113"/>
      <c r="GTA2641" s="113"/>
      <c r="GTB2641" s="113"/>
      <c r="GTC2641" s="113"/>
      <c r="GTD2641" s="113"/>
      <c r="GTE2641" s="113"/>
      <c r="GTF2641" s="113"/>
      <c r="GTG2641" s="113"/>
      <c r="GTH2641" s="113"/>
      <c r="GTI2641" s="113"/>
      <c r="GTJ2641" s="113"/>
      <c r="GTK2641" s="113"/>
      <c r="GTL2641" s="113"/>
      <c r="GTM2641" s="113"/>
      <c r="GTN2641" s="113"/>
      <c r="GTO2641" s="113"/>
      <c r="GTP2641" s="113"/>
      <c r="GTQ2641" s="113"/>
      <c r="GTR2641" s="113"/>
      <c r="GTS2641" s="113"/>
      <c r="GTT2641" s="113"/>
      <c r="GTU2641" s="113"/>
      <c r="GTV2641" s="113"/>
      <c r="GTW2641" s="113"/>
      <c r="GTX2641" s="113"/>
      <c r="GTY2641" s="113"/>
      <c r="GTZ2641" s="113"/>
      <c r="GUA2641" s="113"/>
      <c r="GUB2641" s="113"/>
      <c r="GUC2641" s="113"/>
      <c r="GUD2641" s="113"/>
      <c r="GUE2641" s="113"/>
      <c r="GUF2641" s="113"/>
      <c r="GUG2641" s="113"/>
      <c r="GUH2641" s="113"/>
      <c r="GUI2641" s="113"/>
      <c r="GUJ2641" s="113"/>
      <c r="GUK2641" s="113"/>
      <c r="GUL2641" s="113"/>
      <c r="GUM2641" s="113"/>
      <c r="GUN2641" s="113"/>
      <c r="GUO2641" s="113"/>
      <c r="GUP2641" s="113"/>
      <c r="GUQ2641" s="113"/>
      <c r="GUR2641" s="113"/>
      <c r="GUS2641" s="113"/>
      <c r="GUT2641" s="113"/>
      <c r="GUU2641" s="113"/>
      <c r="GUV2641" s="113"/>
      <c r="GUW2641" s="113"/>
      <c r="GUX2641" s="113"/>
      <c r="GUY2641" s="113"/>
      <c r="GUZ2641" s="113"/>
      <c r="GVA2641" s="113"/>
      <c r="GVB2641" s="113"/>
      <c r="GVC2641" s="113"/>
      <c r="GVD2641" s="113"/>
      <c r="GVE2641" s="113"/>
      <c r="GVF2641" s="113"/>
      <c r="GVG2641" s="113"/>
      <c r="GVH2641" s="113"/>
      <c r="GVI2641" s="113"/>
      <c r="GVJ2641" s="113"/>
      <c r="GVK2641" s="113"/>
      <c r="GVL2641" s="113"/>
      <c r="GVM2641" s="113"/>
      <c r="GVN2641" s="113"/>
      <c r="GVO2641" s="113"/>
      <c r="GVP2641" s="113"/>
      <c r="GVQ2641" s="113"/>
      <c r="GVR2641" s="113"/>
      <c r="GVS2641" s="113"/>
      <c r="GVT2641" s="113"/>
      <c r="GVU2641" s="113"/>
      <c r="GVV2641" s="113"/>
      <c r="GVW2641" s="113"/>
      <c r="GVX2641" s="113"/>
      <c r="GVY2641" s="113"/>
      <c r="GVZ2641" s="113"/>
      <c r="GWA2641" s="113"/>
      <c r="GWB2641" s="113"/>
      <c r="GWC2641" s="113"/>
      <c r="GWD2641" s="113"/>
      <c r="GWE2641" s="113"/>
      <c r="GWF2641" s="113"/>
      <c r="GWG2641" s="113"/>
      <c r="GWH2641" s="113"/>
      <c r="GWI2641" s="113"/>
      <c r="GWJ2641" s="113"/>
      <c r="GWK2641" s="113"/>
      <c r="GWL2641" s="113"/>
      <c r="GWM2641" s="113"/>
      <c r="GWN2641" s="113"/>
      <c r="GWO2641" s="113"/>
      <c r="GWP2641" s="113"/>
      <c r="GWQ2641" s="113"/>
      <c r="GWR2641" s="113"/>
      <c r="GWS2641" s="113"/>
      <c r="GWT2641" s="113"/>
      <c r="GWU2641" s="113"/>
      <c r="GWV2641" s="113"/>
      <c r="GWW2641" s="113"/>
      <c r="GWX2641" s="113"/>
      <c r="GWY2641" s="113"/>
      <c r="GWZ2641" s="113"/>
      <c r="GXA2641" s="113"/>
      <c r="GXB2641" s="113"/>
      <c r="GXC2641" s="113"/>
      <c r="GXD2641" s="113"/>
      <c r="GXE2641" s="113"/>
      <c r="GXF2641" s="113"/>
      <c r="GXG2641" s="113"/>
      <c r="GXH2641" s="113"/>
      <c r="GXI2641" s="113"/>
      <c r="GXJ2641" s="113"/>
      <c r="GXK2641" s="113"/>
      <c r="GXL2641" s="113"/>
      <c r="GXM2641" s="113"/>
      <c r="GXN2641" s="113"/>
      <c r="GXO2641" s="113"/>
      <c r="GXP2641" s="113"/>
      <c r="GXQ2641" s="113"/>
      <c r="GXR2641" s="113"/>
      <c r="GXS2641" s="113"/>
      <c r="GXT2641" s="113"/>
      <c r="GXU2641" s="113"/>
      <c r="GXV2641" s="113"/>
      <c r="GXW2641" s="113"/>
      <c r="GXX2641" s="113"/>
      <c r="GXY2641" s="113"/>
      <c r="GXZ2641" s="113"/>
      <c r="GYA2641" s="113"/>
      <c r="GYB2641" s="113"/>
      <c r="GYC2641" s="113"/>
      <c r="GYD2641" s="113"/>
      <c r="GYE2641" s="113"/>
      <c r="GYF2641" s="113"/>
      <c r="GYG2641" s="113"/>
      <c r="GYH2641" s="113"/>
      <c r="GYI2641" s="113"/>
      <c r="GYJ2641" s="113"/>
      <c r="GYK2641" s="113"/>
      <c r="GYL2641" s="113"/>
      <c r="GYM2641" s="113"/>
      <c r="GYN2641" s="113"/>
      <c r="GYO2641" s="113"/>
      <c r="GYP2641" s="113"/>
      <c r="GYQ2641" s="113"/>
      <c r="GYR2641" s="113"/>
      <c r="GYS2641" s="113"/>
      <c r="GYT2641" s="113"/>
      <c r="GYU2641" s="113"/>
      <c r="GYV2641" s="113"/>
      <c r="GYW2641" s="113"/>
      <c r="GYX2641" s="113"/>
      <c r="GYY2641" s="113"/>
      <c r="GYZ2641" s="113"/>
      <c r="GZA2641" s="113"/>
      <c r="GZB2641" s="113"/>
      <c r="GZC2641" s="113"/>
      <c r="GZD2641" s="113"/>
      <c r="GZE2641" s="113"/>
      <c r="GZF2641" s="113"/>
      <c r="GZG2641" s="113"/>
      <c r="GZH2641" s="113"/>
      <c r="GZI2641" s="113"/>
      <c r="GZJ2641" s="113"/>
      <c r="GZK2641" s="113"/>
      <c r="GZL2641" s="113"/>
      <c r="GZM2641" s="113"/>
      <c r="GZN2641" s="113"/>
      <c r="GZO2641" s="113"/>
      <c r="GZP2641" s="113"/>
      <c r="GZQ2641" s="113"/>
      <c r="GZR2641" s="113"/>
      <c r="GZS2641" s="113"/>
      <c r="GZT2641" s="113"/>
      <c r="GZU2641" s="113"/>
      <c r="GZV2641" s="113"/>
      <c r="GZW2641" s="113"/>
      <c r="GZX2641" s="113"/>
      <c r="GZY2641" s="113"/>
      <c r="GZZ2641" s="113"/>
      <c r="HAA2641" s="113"/>
      <c r="HAB2641" s="113"/>
      <c r="HAC2641" s="113"/>
      <c r="HAD2641" s="113"/>
      <c r="HAE2641" s="113"/>
      <c r="HAF2641" s="113"/>
      <c r="HAG2641" s="113"/>
      <c r="HAH2641" s="113"/>
      <c r="HAI2641" s="113"/>
      <c r="HAJ2641" s="113"/>
      <c r="HAK2641" s="113"/>
      <c r="HAL2641" s="113"/>
      <c r="HAM2641" s="113"/>
      <c r="HAN2641" s="113"/>
      <c r="HAO2641" s="113"/>
      <c r="HAP2641" s="113"/>
      <c r="HAQ2641" s="113"/>
      <c r="HAR2641" s="113"/>
      <c r="HAS2641" s="113"/>
      <c r="HAT2641" s="113"/>
      <c r="HAU2641" s="113"/>
      <c r="HAV2641" s="113"/>
      <c r="HAW2641" s="113"/>
      <c r="HAX2641" s="113"/>
      <c r="HAY2641" s="113"/>
      <c r="HAZ2641" s="113"/>
      <c r="HBA2641" s="113"/>
      <c r="HBB2641" s="113"/>
      <c r="HBC2641" s="113"/>
      <c r="HBD2641" s="113"/>
      <c r="HBE2641" s="113"/>
      <c r="HBF2641" s="113"/>
      <c r="HBG2641" s="113"/>
      <c r="HBH2641" s="113"/>
      <c r="HBI2641" s="113"/>
      <c r="HBJ2641" s="113"/>
      <c r="HBK2641" s="113"/>
      <c r="HBL2641" s="113"/>
      <c r="HBM2641" s="113"/>
      <c r="HBN2641" s="113"/>
      <c r="HBO2641" s="113"/>
      <c r="HBP2641" s="113"/>
      <c r="HBQ2641" s="113"/>
      <c r="HBR2641" s="113"/>
      <c r="HBS2641" s="113"/>
      <c r="HBT2641" s="113"/>
      <c r="HBU2641" s="113"/>
      <c r="HBV2641" s="113"/>
      <c r="HBW2641" s="113"/>
      <c r="HBX2641" s="113"/>
      <c r="HBY2641" s="113"/>
      <c r="HBZ2641" s="113"/>
      <c r="HCA2641" s="113"/>
      <c r="HCB2641" s="113"/>
      <c r="HCC2641" s="113"/>
      <c r="HCD2641" s="113"/>
      <c r="HCE2641" s="113"/>
      <c r="HCF2641" s="113"/>
      <c r="HCG2641" s="113"/>
      <c r="HCH2641" s="113"/>
      <c r="HCI2641" s="113"/>
      <c r="HCJ2641" s="113"/>
      <c r="HCK2641" s="113"/>
      <c r="HCL2641" s="113"/>
      <c r="HCM2641" s="113"/>
      <c r="HCN2641" s="113"/>
      <c r="HCO2641" s="113"/>
      <c r="HCP2641" s="113"/>
      <c r="HCQ2641" s="113"/>
      <c r="HCR2641" s="113"/>
      <c r="HCS2641" s="113"/>
      <c r="HCT2641" s="113"/>
      <c r="HCU2641" s="113"/>
      <c r="HCV2641" s="113"/>
      <c r="HCW2641" s="113"/>
      <c r="HCX2641" s="113"/>
      <c r="HCY2641" s="113"/>
      <c r="HCZ2641" s="113"/>
      <c r="HDA2641" s="113"/>
      <c r="HDB2641" s="113"/>
      <c r="HDC2641" s="113"/>
      <c r="HDD2641" s="113"/>
      <c r="HDE2641" s="113"/>
      <c r="HDF2641" s="113"/>
      <c r="HDG2641" s="113"/>
      <c r="HDH2641" s="113"/>
      <c r="HDI2641" s="113"/>
      <c r="HDJ2641" s="113"/>
      <c r="HDK2641" s="113"/>
      <c r="HDL2641" s="113"/>
      <c r="HDM2641" s="113"/>
      <c r="HDN2641" s="113"/>
      <c r="HDO2641" s="113"/>
      <c r="HDP2641" s="113"/>
      <c r="HDQ2641" s="113"/>
      <c r="HDR2641" s="113"/>
      <c r="HDS2641" s="113"/>
      <c r="HDT2641" s="113"/>
      <c r="HDU2641" s="113"/>
      <c r="HDV2641" s="113"/>
      <c r="HDW2641" s="113"/>
      <c r="HDX2641" s="113"/>
      <c r="HDY2641" s="113"/>
      <c r="HDZ2641" s="113"/>
      <c r="HEA2641" s="113"/>
      <c r="HEB2641" s="113"/>
      <c r="HEC2641" s="113"/>
      <c r="HED2641" s="113"/>
      <c r="HEE2641" s="113"/>
      <c r="HEF2641" s="113"/>
      <c r="HEG2641" s="113"/>
      <c r="HEH2641" s="113"/>
      <c r="HEI2641" s="113"/>
      <c r="HEJ2641" s="113"/>
      <c r="HEK2641" s="113"/>
      <c r="HEL2641" s="113"/>
      <c r="HEM2641" s="113"/>
      <c r="HEN2641" s="113"/>
      <c r="HEO2641" s="113"/>
      <c r="HEP2641" s="113"/>
      <c r="HEQ2641" s="113"/>
      <c r="HER2641" s="113"/>
      <c r="HES2641" s="113"/>
      <c r="HET2641" s="113"/>
      <c r="HEU2641" s="113"/>
      <c r="HEV2641" s="113"/>
      <c r="HEW2641" s="113"/>
      <c r="HEX2641" s="113"/>
      <c r="HEY2641" s="113"/>
      <c r="HEZ2641" s="113"/>
      <c r="HFA2641" s="113"/>
      <c r="HFB2641" s="113"/>
      <c r="HFC2641" s="113"/>
      <c r="HFD2641" s="113"/>
      <c r="HFE2641" s="113"/>
      <c r="HFF2641" s="113"/>
      <c r="HFG2641" s="113"/>
      <c r="HFH2641" s="113"/>
      <c r="HFI2641" s="113"/>
      <c r="HFJ2641" s="113"/>
      <c r="HFK2641" s="113"/>
      <c r="HFL2641" s="113"/>
      <c r="HFM2641" s="113"/>
      <c r="HFN2641" s="113"/>
      <c r="HFO2641" s="113"/>
      <c r="HFP2641" s="113"/>
      <c r="HFQ2641" s="113"/>
      <c r="HFR2641" s="113"/>
      <c r="HFS2641" s="113"/>
      <c r="HFT2641" s="113"/>
      <c r="HFU2641" s="113"/>
      <c r="HFV2641" s="113"/>
      <c r="HFW2641" s="113"/>
      <c r="HFX2641" s="113"/>
      <c r="HFY2641" s="113"/>
      <c r="HFZ2641" s="113"/>
      <c r="HGA2641" s="113"/>
      <c r="HGB2641" s="113"/>
      <c r="HGC2641" s="113"/>
      <c r="HGD2641" s="113"/>
      <c r="HGE2641" s="113"/>
      <c r="HGF2641" s="113"/>
      <c r="HGG2641" s="113"/>
      <c r="HGH2641" s="113"/>
      <c r="HGI2641" s="113"/>
      <c r="HGJ2641" s="113"/>
      <c r="HGK2641" s="113"/>
      <c r="HGL2641" s="113"/>
      <c r="HGM2641" s="113"/>
      <c r="HGN2641" s="113"/>
      <c r="HGO2641" s="113"/>
      <c r="HGP2641" s="113"/>
      <c r="HGQ2641" s="113"/>
      <c r="HGR2641" s="113"/>
      <c r="HGS2641" s="113"/>
      <c r="HGT2641" s="113"/>
      <c r="HGU2641" s="113"/>
      <c r="HGV2641" s="113"/>
      <c r="HGW2641" s="113"/>
      <c r="HGX2641" s="113"/>
      <c r="HGY2641" s="113"/>
      <c r="HGZ2641" s="113"/>
      <c r="HHA2641" s="113"/>
      <c r="HHB2641" s="113"/>
      <c r="HHC2641" s="113"/>
      <c r="HHD2641" s="113"/>
      <c r="HHE2641" s="113"/>
      <c r="HHF2641" s="113"/>
      <c r="HHG2641" s="113"/>
      <c r="HHH2641" s="113"/>
      <c r="HHI2641" s="113"/>
      <c r="HHJ2641" s="113"/>
      <c r="HHK2641" s="113"/>
      <c r="HHL2641" s="113"/>
      <c r="HHM2641" s="113"/>
      <c r="HHN2641" s="113"/>
      <c r="HHO2641" s="113"/>
      <c r="HHP2641" s="113"/>
      <c r="HHQ2641" s="113"/>
      <c r="HHR2641" s="113"/>
      <c r="HHS2641" s="113"/>
      <c r="HHT2641" s="113"/>
      <c r="HHU2641" s="113"/>
      <c r="HHV2641" s="113"/>
      <c r="HHW2641" s="113"/>
      <c r="HHX2641" s="113"/>
      <c r="HHY2641" s="113"/>
      <c r="HHZ2641" s="113"/>
      <c r="HIA2641" s="113"/>
      <c r="HIB2641" s="113"/>
      <c r="HIC2641" s="113"/>
      <c r="HID2641" s="113"/>
      <c r="HIE2641" s="113"/>
      <c r="HIF2641" s="113"/>
      <c r="HIG2641" s="113"/>
      <c r="HIH2641" s="113"/>
      <c r="HII2641" s="113"/>
      <c r="HIJ2641" s="113"/>
      <c r="HIK2641" s="113"/>
      <c r="HIL2641" s="113"/>
      <c r="HIM2641" s="113"/>
      <c r="HIN2641" s="113"/>
      <c r="HIO2641" s="113"/>
      <c r="HIP2641" s="113"/>
      <c r="HIQ2641" s="113"/>
      <c r="HIR2641" s="113"/>
      <c r="HIS2641" s="113"/>
      <c r="HIT2641" s="113"/>
      <c r="HIU2641" s="113"/>
      <c r="HIV2641" s="113"/>
      <c r="HIW2641" s="113"/>
      <c r="HIX2641" s="113"/>
      <c r="HIY2641" s="113"/>
      <c r="HIZ2641" s="113"/>
      <c r="HJA2641" s="113"/>
      <c r="HJB2641" s="113"/>
      <c r="HJC2641" s="113"/>
      <c r="HJD2641" s="113"/>
      <c r="HJE2641" s="113"/>
      <c r="HJF2641" s="113"/>
      <c r="HJG2641" s="113"/>
      <c r="HJH2641" s="113"/>
      <c r="HJI2641" s="113"/>
      <c r="HJJ2641" s="113"/>
      <c r="HJK2641" s="113"/>
      <c r="HJL2641" s="113"/>
      <c r="HJM2641" s="113"/>
      <c r="HJN2641" s="113"/>
      <c r="HJO2641" s="113"/>
      <c r="HJP2641" s="113"/>
      <c r="HJQ2641" s="113"/>
      <c r="HJR2641" s="113"/>
      <c r="HJS2641" s="113"/>
      <c r="HJT2641" s="113"/>
      <c r="HJU2641" s="113"/>
      <c r="HJV2641" s="113"/>
      <c r="HJW2641" s="113"/>
      <c r="HJX2641" s="113"/>
      <c r="HJY2641" s="113"/>
      <c r="HJZ2641" s="113"/>
      <c r="HKA2641" s="113"/>
      <c r="HKB2641" s="113"/>
      <c r="HKC2641" s="113"/>
      <c r="HKD2641" s="113"/>
      <c r="HKE2641" s="113"/>
      <c r="HKF2641" s="113"/>
      <c r="HKG2641" s="113"/>
      <c r="HKH2641" s="113"/>
      <c r="HKI2641" s="113"/>
      <c r="HKJ2641" s="113"/>
      <c r="HKK2641" s="113"/>
      <c r="HKL2641" s="113"/>
      <c r="HKM2641" s="113"/>
      <c r="HKN2641" s="113"/>
      <c r="HKO2641" s="113"/>
      <c r="HKP2641" s="113"/>
      <c r="HKQ2641" s="113"/>
      <c r="HKR2641" s="113"/>
      <c r="HKS2641" s="113"/>
      <c r="HKT2641" s="113"/>
      <c r="HKU2641" s="113"/>
      <c r="HKV2641" s="113"/>
      <c r="HKW2641" s="113"/>
      <c r="HKX2641" s="113"/>
      <c r="HKY2641" s="113"/>
      <c r="HKZ2641" s="113"/>
      <c r="HLA2641" s="113"/>
      <c r="HLB2641" s="113"/>
      <c r="HLC2641" s="113"/>
      <c r="HLD2641" s="113"/>
      <c r="HLE2641" s="113"/>
      <c r="HLF2641" s="113"/>
      <c r="HLG2641" s="113"/>
      <c r="HLH2641" s="113"/>
      <c r="HLI2641" s="113"/>
      <c r="HLJ2641" s="113"/>
      <c r="HLK2641" s="113"/>
      <c r="HLL2641" s="113"/>
      <c r="HLM2641" s="113"/>
      <c r="HLN2641" s="113"/>
      <c r="HLO2641" s="113"/>
      <c r="HLP2641" s="113"/>
      <c r="HLQ2641" s="113"/>
      <c r="HLR2641" s="113"/>
      <c r="HLS2641" s="113"/>
      <c r="HLT2641" s="113"/>
      <c r="HLU2641" s="113"/>
      <c r="HLV2641" s="113"/>
      <c r="HLW2641" s="113"/>
      <c r="HLX2641" s="113"/>
      <c r="HLY2641" s="113"/>
      <c r="HLZ2641" s="113"/>
      <c r="HMA2641" s="113"/>
      <c r="HMB2641" s="113"/>
      <c r="HMC2641" s="113"/>
      <c r="HMD2641" s="113"/>
      <c r="HME2641" s="113"/>
      <c r="HMF2641" s="113"/>
      <c r="HMG2641" s="113"/>
      <c r="HMH2641" s="113"/>
      <c r="HMI2641" s="113"/>
      <c r="HMJ2641" s="113"/>
      <c r="HMK2641" s="113"/>
      <c r="HML2641" s="113"/>
      <c r="HMM2641" s="113"/>
      <c r="HMN2641" s="113"/>
      <c r="HMO2641" s="113"/>
      <c r="HMP2641" s="113"/>
      <c r="HMQ2641" s="113"/>
      <c r="HMR2641" s="113"/>
      <c r="HMS2641" s="113"/>
      <c r="HMT2641" s="113"/>
      <c r="HMU2641" s="113"/>
      <c r="HMV2641" s="113"/>
      <c r="HMW2641" s="113"/>
      <c r="HMX2641" s="113"/>
      <c r="HMY2641" s="113"/>
      <c r="HMZ2641" s="113"/>
      <c r="HNA2641" s="113"/>
      <c r="HNB2641" s="113"/>
      <c r="HNC2641" s="113"/>
      <c r="HND2641" s="113"/>
      <c r="HNE2641" s="113"/>
      <c r="HNF2641" s="113"/>
      <c r="HNG2641" s="113"/>
      <c r="HNH2641" s="113"/>
      <c r="HNI2641" s="113"/>
      <c r="HNJ2641" s="113"/>
      <c r="HNK2641" s="113"/>
      <c r="HNL2641" s="113"/>
      <c r="HNM2641" s="113"/>
      <c r="HNN2641" s="113"/>
      <c r="HNO2641" s="113"/>
      <c r="HNP2641" s="113"/>
      <c r="HNQ2641" s="113"/>
      <c r="HNR2641" s="113"/>
      <c r="HNS2641" s="113"/>
      <c r="HNT2641" s="113"/>
      <c r="HNU2641" s="113"/>
      <c r="HNV2641" s="113"/>
      <c r="HNW2641" s="113"/>
      <c r="HNX2641" s="113"/>
      <c r="HNY2641" s="113"/>
      <c r="HNZ2641" s="113"/>
      <c r="HOA2641" s="113"/>
      <c r="HOB2641" s="113"/>
      <c r="HOC2641" s="113"/>
      <c r="HOD2641" s="113"/>
      <c r="HOE2641" s="113"/>
      <c r="HOF2641" s="113"/>
      <c r="HOG2641" s="113"/>
      <c r="HOH2641" s="113"/>
      <c r="HOI2641" s="113"/>
      <c r="HOJ2641" s="113"/>
      <c r="HOK2641" s="113"/>
      <c r="HOL2641" s="113"/>
      <c r="HOM2641" s="113"/>
      <c r="HON2641" s="113"/>
      <c r="HOO2641" s="113"/>
      <c r="HOP2641" s="113"/>
      <c r="HOQ2641" s="113"/>
      <c r="HOR2641" s="113"/>
      <c r="HOS2641" s="113"/>
      <c r="HOT2641" s="113"/>
      <c r="HOU2641" s="113"/>
      <c r="HOV2641" s="113"/>
      <c r="HOW2641" s="113"/>
      <c r="HOX2641" s="113"/>
      <c r="HOY2641" s="113"/>
      <c r="HOZ2641" s="113"/>
      <c r="HPA2641" s="113"/>
      <c r="HPB2641" s="113"/>
      <c r="HPC2641" s="113"/>
      <c r="HPD2641" s="113"/>
      <c r="HPE2641" s="113"/>
      <c r="HPF2641" s="113"/>
      <c r="HPG2641" s="113"/>
      <c r="HPH2641" s="113"/>
      <c r="HPI2641" s="113"/>
      <c r="HPJ2641" s="113"/>
      <c r="HPK2641" s="113"/>
      <c r="HPL2641" s="113"/>
      <c r="HPM2641" s="113"/>
      <c r="HPN2641" s="113"/>
      <c r="HPO2641" s="113"/>
      <c r="HPP2641" s="113"/>
      <c r="HPQ2641" s="113"/>
      <c r="HPR2641" s="113"/>
      <c r="HPS2641" s="113"/>
      <c r="HPT2641" s="113"/>
      <c r="HPU2641" s="113"/>
      <c r="HPV2641" s="113"/>
      <c r="HPW2641" s="113"/>
      <c r="HPX2641" s="113"/>
      <c r="HPY2641" s="113"/>
      <c r="HPZ2641" s="113"/>
      <c r="HQA2641" s="113"/>
      <c r="HQB2641" s="113"/>
      <c r="HQC2641" s="113"/>
      <c r="HQD2641" s="113"/>
      <c r="HQE2641" s="113"/>
      <c r="HQF2641" s="113"/>
      <c r="HQG2641" s="113"/>
      <c r="HQH2641" s="113"/>
      <c r="HQI2641" s="113"/>
      <c r="HQJ2641" s="113"/>
      <c r="HQK2641" s="113"/>
      <c r="HQL2641" s="113"/>
      <c r="HQM2641" s="113"/>
      <c r="HQN2641" s="113"/>
      <c r="HQO2641" s="113"/>
      <c r="HQP2641" s="113"/>
      <c r="HQQ2641" s="113"/>
      <c r="HQR2641" s="113"/>
      <c r="HQS2641" s="113"/>
      <c r="HQT2641" s="113"/>
      <c r="HQU2641" s="113"/>
      <c r="HQV2641" s="113"/>
      <c r="HQW2641" s="113"/>
      <c r="HQX2641" s="113"/>
      <c r="HQY2641" s="113"/>
      <c r="HQZ2641" s="113"/>
      <c r="HRA2641" s="113"/>
      <c r="HRB2641" s="113"/>
      <c r="HRC2641" s="113"/>
      <c r="HRD2641" s="113"/>
      <c r="HRE2641" s="113"/>
      <c r="HRF2641" s="113"/>
      <c r="HRG2641" s="113"/>
      <c r="HRH2641" s="113"/>
      <c r="HRI2641" s="113"/>
      <c r="HRJ2641" s="113"/>
      <c r="HRK2641" s="113"/>
      <c r="HRL2641" s="113"/>
      <c r="HRM2641" s="113"/>
      <c r="HRN2641" s="113"/>
      <c r="HRO2641" s="113"/>
      <c r="HRP2641" s="113"/>
      <c r="HRQ2641" s="113"/>
      <c r="HRR2641" s="113"/>
      <c r="HRS2641" s="113"/>
      <c r="HRT2641" s="113"/>
      <c r="HRU2641" s="113"/>
      <c r="HRV2641" s="113"/>
      <c r="HRW2641" s="113"/>
      <c r="HRX2641" s="113"/>
      <c r="HRY2641" s="113"/>
      <c r="HRZ2641" s="113"/>
      <c r="HSA2641" s="113"/>
      <c r="HSB2641" s="113"/>
      <c r="HSC2641" s="113"/>
      <c r="HSD2641" s="113"/>
      <c r="HSE2641" s="113"/>
      <c r="HSF2641" s="113"/>
      <c r="HSG2641" s="113"/>
      <c r="HSH2641" s="113"/>
      <c r="HSI2641" s="113"/>
      <c r="HSJ2641" s="113"/>
      <c r="HSK2641" s="113"/>
      <c r="HSL2641" s="113"/>
      <c r="HSM2641" s="113"/>
      <c r="HSN2641" s="113"/>
      <c r="HSO2641" s="113"/>
      <c r="HSP2641" s="113"/>
      <c r="HSQ2641" s="113"/>
      <c r="HSR2641" s="113"/>
      <c r="HSS2641" s="113"/>
      <c r="HST2641" s="113"/>
      <c r="HSU2641" s="113"/>
      <c r="HSV2641" s="113"/>
      <c r="HSW2641" s="113"/>
      <c r="HSX2641" s="113"/>
      <c r="HSY2641" s="113"/>
      <c r="HSZ2641" s="113"/>
      <c r="HTA2641" s="113"/>
      <c r="HTB2641" s="113"/>
      <c r="HTC2641" s="113"/>
      <c r="HTD2641" s="113"/>
      <c r="HTE2641" s="113"/>
      <c r="HTF2641" s="113"/>
      <c r="HTG2641" s="113"/>
      <c r="HTH2641" s="113"/>
      <c r="HTI2641" s="113"/>
      <c r="HTJ2641" s="113"/>
      <c r="HTK2641" s="113"/>
      <c r="HTL2641" s="113"/>
      <c r="HTM2641" s="113"/>
      <c r="HTN2641" s="113"/>
      <c r="HTO2641" s="113"/>
      <c r="HTP2641" s="113"/>
      <c r="HTQ2641" s="113"/>
      <c r="HTR2641" s="113"/>
      <c r="HTS2641" s="113"/>
      <c r="HTT2641" s="113"/>
      <c r="HTU2641" s="113"/>
      <c r="HTV2641" s="113"/>
      <c r="HTW2641" s="113"/>
      <c r="HTX2641" s="113"/>
      <c r="HTY2641" s="113"/>
      <c r="HTZ2641" s="113"/>
      <c r="HUA2641" s="113"/>
      <c r="HUB2641" s="113"/>
      <c r="HUC2641" s="113"/>
      <c r="HUD2641" s="113"/>
      <c r="HUE2641" s="113"/>
      <c r="HUF2641" s="113"/>
      <c r="HUG2641" s="113"/>
      <c r="HUH2641" s="113"/>
      <c r="HUI2641" s="113"/>
      <c r="HUJ2641" s="113"/>
      <c r="HUK2641" s="113"/>
      <c r="HUL2641" s="113"/>
      <c r="HUM2641" s="113"/>
      <c r="HUN2641" s="113"/>
      <c r="HUO2641" s="113"/>
      <c r="HUP2641" s="113"/>
      <c r="HUQ2641" s="113"/>
      <c r="HUR2641" s="113"/>
      <c r="HUS2641" s="113"/>
      <c r="HUT2641" s="113"/>
      <c r="HUU2641" s="113"/>
      <c r="HUV2641" s="113"/>
      <c r="HUW2641" s="113"/>
      <c r="HUX2641" s="113"/>
      <c r="HUY2641" s="113"/>
      <c r="HUZ2641" s="113"/>
      <c r="HVA2641" s="113"/>
      <c r="HVB2641" s="113"/>
      <c r="HVC2641" s="113"/>
      <c r="HVD2641" s="113"/>
      <c r="HVE2641" s="113"/>
      <c r="HVF2641" s="113"/>
      <c r="HVG2641" s="113"/>
      <c r="HVH2641" s="113"/>
      <c r="HVI2641" s="113"/>
      <c r="HVJ2641" s="113"/>
      <c r="HVK2641" s="113"/>
      <c r="HVL2641" s="113"/>
      <c r="HVM2641" s="113"/>
      <c r="HVN2641" s="113"/>
      <c r="HVO2641" s="113"/>
      <c r="HVP2641" s="113"/>
      <c r="HVQ2641" s="113"/>
      <c r="HVR2641" s="113"/>
      <c r="HVS2641" s="113"/>
      <c r="HVT2641" s="113"/>
      <c r="HVU2641" s="113"/>
      <c r="HVV2641" s="113"/>
      <c r="HVW2641" s="113"/>
      <c r="HVX2641" s="113"/>
      <c r="HVY2641" s="113"/>
      <c r="HVZ2641" s="113"/>
      <c r="HWA2641" s="113"/>
      <c r="HWB2641" s="113"/>
      <c r="HWC2641" s="113"/>
      <c r="HWD2641" s="113"/>
      <c r="HWE2641" s="113"/>
      <c r="HWF2641" s="113"/>
      <c r="HWG2641" s="113"/>
      <c r="HWH2641" s="113"/>
      <c r="HWI2641" s="113"/>
      <c r="HWJ2641" s="113"/>
      <c r="HWK2641" s="113"/>
      <c r="HWL2641" s="113"/>
      <c r="HWM2641" s="113"/>
      <c r="HWN2641" s="113"/>
      <c r="HWO2641" s="113"/>
      <c r="HWP2641" s="113"/>
      <c r="HWQ2641" s="113"/>
      <c r="HWR2641" s="113"/>
      <c r="HWS2641" s="113"/>
      <c r="HWT2641" s="113"/>
      <c r="HWU2641" s="113"/>
      <c r="HWV2641" s="113"/>
      <c r="HWW2641" s="113"/>
      <c r="HWX2641" s="113"/>
      <c r="HWY2641" s="113"/>
      <c r="HWZ2641" s="113"/>
      <c r="HXA2641" s="113"/>
      <c r="HXB2641" s="113"/>
      <c r="HXC2641" s="113"/>
      <c r="HXD2641" s="113"/>
      <c r="HXE2641" s="113"/>
      <c r="HXF2641" s="113"/>
      <c r="HXG2641" s="113"/>
      <c r="HXH2641" s="113"/>
      <c r="HXI2641" s="113"/>
      <c r="HXJ2641" s="113"/>
      <c r="HXK2641" s="113"/>
      <c r="HXL2641" s="113"/>
      <c r="HXM2641" s="113"/>
      <c r="HXN2641" s="113"/>
      <c r="HXO2641" s="113"/>
      <c r="HXP2641" s="113"/>
      <c r="HXQ2641" s="113"/>
      <c r="HXR2641" s="113"/>
      <c r="HXS2641" s="113"/>
      <c r="HXT2641" s="113"/>
      <c r="HXU2641" s="113"/>
      <c r="HXV2641" s="113"/>
      <c r="HXW2641" s="113"/>
      <c r="HXX2641" s="113"/>
      <c r="HXY2641" s="113"/>
      <c r="HXZ2641" s="113"/>
      <c r="HYA2641" s="113"/>
      <c r="HYB2641" s="113"/>
      <c r="HYC2641" s="113"/>
      <c r="HYD2641" s="113"/>
      <c r="HYE2641" s="113"/>
      <c r="HYF2641" s="113"/>
      <c r="HYG2641" s="113"/>
      <c r="HYH2641" s="113"/>
      <c r="HYI2641" s="113"/>
      <c r="HYJ2641" s="113"/>
      <c r="HYK2641" s="113"/>
      <c r="HYL2641" s="113"/>
      <c r="HYM2641" s="113"/>
      <c r="HYN2641" s="113"/>
      <c r="HYO2641" s="113"/>
      <c r="HYP2641" s="113"/>
      <c r="HYQ2641" s="113"/>
      <c r="HYR2641" s="113"/>
      <c r="HYS2641" s="113"/>
      <c r="HYT2641" s="113"/>
      <c r="HYU2641" s="113"/>
      <c r="HYV2641" s="113"/>
      <c r="HYW2641" s="113"/>
      <c r="HYX2641" s="113"/>
      <c r="HYY2641" s="113"/>
      <c r="HYZ2641" s="113"/>
      <c r="HZA2641" s="113"/>
      <c r="HZB2641" s="113"/>
      <c r="HZC2641" s="113"/>
      <c r="HZD2641" s="113"/>
      <c r="HZE2641" s="113"/>
      <c r="HZF2641" s="113"/>
      <c r="HZG2641" s="113"/>
      <c r="HZH2641" s="113"/>
      <c r="HZI2641" s="113"/>
      <c r="HZJ2641" s="113"/>
      <c r="HZK2641" s="113"/>
      <c r="HZL2641" s="113"/>
      <c r="HZM2641" s="113"/>
      <c r="HZN2641" s="113"/>
      <c r="HZO2641" s="113"/>
      <c r="HZP2641" s="113"/>
      <c r="HZQ2641" s="113"/>
      <c r="HZR2641" s="113"/>
      <c r="HZS2641" s="113"/>
      <c r="HZT2641" s="113"/>
      <c r="HZU2641" s="113"/>
      <c r="HZV2641" s="113"/>
      <c r="HZW2641" s="113"/>
      <c r="HZX2641" s="113"/>
      <c r="HZY2641" s="113"/>
      <c r="HZZ2641" s="113"/>
      <c r="IAA2641" s="113"/>
      <c r="IAB2641" s="113"/>
      <c r="IAC2641" s="113"/>
      <c r="IAD2641" s="113"/>
      <c r="IAE2641" s="113"/>
      <c r="IAF2641" s="113"/>
      <c r="IAG2641" s="113"/>
      <c r="IAH2641" s="113"/>
      <c r="IAI2641" s="113"/>
      <c r="IAJ2641" s="113"/>
      <c r="IAK2641" s="113"/>
      <c r="IAL2641" s="113"/>
      <c r="IAM2641" s="113"/>
      <c r="IAN2641" s="113"/>
      <c r="IAO2641" s="113"/>
      <c r="IAP2641" s="113"/>
      <c r="IAQ2641" s="113"/>
      <c r="IAR2641" s="113"/>
      <c r="IAS2641" s="113"/>
      <c r="IAT2641" s="113"/>
      <c r="IAU2641" s="113"/>
      <c r="IAV2641" s="113"/>
      <c r="IAW2641" s="113"/>
      <c r="IAX2641" s="113"/>
      <c r="IAY2641" s="113"/>
      <c r="IAZ2641" s="113"/>
      <c r="IBA2641" s="113"/>
      <c r="IBB2641" s="113"/>
      <c r="IBC2641" s="113"/>
      <c r="IBD2641" s="113"/>
      <c r="IBE2641" s="113"/>
      <c r="IBF2641" s="113"/>
      <c r="IBG2641" s="113"/>
      <c r="IBH2641" s="113"/>
      <c r="IBI2641" s="113"/>
      <c r="IBJ2641" s="113"/>
      <c r="IBK2641" s="113"/>
      <c r="IBL2641" s="113"/>
      <c r="IBM2641" s="113"/>
      <c r="IBN2641" s="113"/>
      <c r="IBO2641" s="113"/>
      <c r="IBP2641" s="113"/>
      <c r="IBQ2641" s="113"/>
      <c r="IBR2641" s="113"/>
      <c r="IBS2641" s="113"/>
      <c r="IBT2641" s="113"/>
      <c r="IBU2641" s="113"/>
      <c r="IBV2641" s="113"/>
      <c r="IBW2641" s="113"/>
      <c r="IBX2641" s="113"/>
      <c r="IBY2641" s="113"/>
      <c r="IBZ2641" s="113"/>
      <c r="ICA2641" s="113"/>
      <c r="ICB2641" s="113"/>
      <c r="ICC2641" s="113"/>
      <c r="ICD2641" s="113"/>
      <c r="ICE2641" s="113"/>
      <c r="ICF2641" s="113"/>
      <c r="ICG2641" s="113"/>
      <c r="ICH2641" s="113"/>
      <c r="ICI2641" s="113"/>
      <c r="ICJ2641" s="113"/>
      <c r="ICK2641" s="113"/>
      <c r="ICL2641" s="113"/>
      <c r="ICM2641" s="113"/>
      <c r="ICN2641" s="113"/>
      <c r="ICO2641" s="113"/>
      <c r="ICP2641" s="113"/>
      <c r="ICQ2641" s="113"/>
      <c r="ICR2641" s="113"/>
      <c r="ICS2641" s="113"/>
      <c r="ICT2641" s="113"/>
      <c r="ICU2641" s="113"/>
      <c r="ICV2641" s="113"/>
      <c r="ICW2641" s="113"/>
      <c r="ICX2641" s="113"/>
      <c r="ICY2641" s="113"/>
      <c r="ICZ2641" s="113"/>
      <c r="IDA2641" s="113"/>
      <c r="IDB2641" s="113"/>
      <c r="IDC2641" s="113"/>
      <c r="IDD2641" s="113"/>
      <c r="IDE2641" s="113"/>
      <c r="IDF2641" s="113"/>
      <c r="IDG2641" s="113"/>
      <c r="IDH2641" s="113"/>
      <c r="IDI2641" s="113"/>
      <c r="IDJ2641" s="113"/>
      <c r="IDK2641" s="113"/>
      <c r="IDL2641" s="113"/>
      <c r="IDM2641" s="113"/>
      <c r="IDN2641" s="113"/>
      <c r="IDO2641" s="113"/>
      <c r="IDP2641" s="113"/>
      <c r="IDQ2641" s="113"/>
      <c r="IDR2641" s="113"/>
      <c r="IDS2641" s="113"/>
      <c r="IDT2641" s="113"/>
      <c r="IDU2641" s="113"/>
      <c r="IDV2641" s="113"/>
      <c r="IDW2641" s="113"/>
      <c r="IDX2641" s="113"/>
      <c r="IDY2641" s="113"/>
      <c r="IDZ2641" s="113"/>
      <c r="IEA2641" s="113"/>
      <c r="IEB2641" s="113"/>
      <c r="IEC2641" s="113"/>
      <c r="IED2641" s="113"/>
      <c r="IEE2641" s="113"/>
      <c r="IEF2641" s="113"/>
      <c r="IEG2641" s="113"/>
      <c r="IEH2641" s="113"/>
      <c r="IEI2641" s="113"/>
      <c r="IEJ2641" s="113"/>
      <c r="IEK2641" s="113"/>
      <c r="IEL2641" s="113"/>
      <c r="IEM2641" s="113"/>
      <c r="IEN2641" s="113"/>
      <c r="IEO2641" s="113"/>
      <c r="IEP2641" s="113"/>
      <c r="IEQ2641" s="113"/>
      <c r="IER2641" s="113"/>
      <c r="IES2641" s="113"/>
      <c r="IET2641" s="113"/>
      <c r="IEU2641" s="113"/>
      <c r="IEV2641" s="113"/>
      <c r="IEW2641" s="113"/>
      <c r="IEX2641" s="113"/>
      <c r="IEY2641" s="113"/>
      <c r="IEZ2641" s="113"/>
      <c r="IFA2641" s="113"/>
      <c r="IFB2641" s="113"/>
      <c r="IFC2641" s="113"/>
      <c r="IFD2641" s="113"/>
      <c r="IFE2641" s="113"/>
      <c r="IFF2641" s="113"/>
      <c r="IFG2641" s="113"/>
      <c r="IFH2641" s="113"/>
      <c r="IFI2641" s="113"/>
      <c r="IFJ2641" s="113"/>
      <c r="IFK2641" s="113"/>
      <c r="IFL2641" s="113"/>
      <c r="IFM2641" s="113"/>
      <c r="IFN2641" s="113"/>
      <c r="IFO2641" s="113"/>
      <c r="IFP2641" s="113"/>
      <c r="IFQ2641" s="113"/>
      <c r="IFR2641" s="113"/>
      <c r="IFS2641" s="113"/>
      <c r="IFT2641" s="113"/>
      <c r="IFU2641" s="113"/>
      <c r="IFV2641" s="113"/>
      <c r="IFW2641" s="113"/>
      <c r="IFX2641" s="113"/>
      <c r="IFY2641" s="113"/>
      <c r="IFZ2641" s="113"/>
      <c r="IGA2641" s="113"/>
      <c r="IGB2641" s="113"/>
      <c r="IGC2641" s="113"/>
      <c r="IGD2641" s="113"/>
      <c r="IGE2641" s="113"/>
      <c r="IGF2641" s="113"/>
      <c r="IGG2641" s="113"/>
      <c r="IGH2641" s="113"/>
      <c r="IGI2641" s="113"/>
      <c r="IGJ2641" s="113"/>
      <c r="IGK2641" s="113"/>
      <c r="IGL2641" s="113"/>
      <c r="IGM2641" s="113"/>
      <c r="IGN2641" s="113"/>
      <c r="IGO2641" s="113"/>
      <c r="IGP2641" s="113"/>
      <c r="IGQ2641" s="113"/>
      <c r="IGR2641" s="113"/>
      <c r="IGS2641" s="113"/>
      <c r="IGT2641" s="113"/>
      <c r="IGU2641" s="113"/>
      <c r="IGV2641" s="113"/>
      <c r="IGW2641" s="113"/>
      <c r="IGX2641" s="113"/>
      <c r="IGY2641" s="113"/>
      <c r="IGZ2641" s="113"/>
      <c r="IHA2641" s="113"/>
      <c r="IHB2641" s="113"/>
      <c r="IHC2641" s="113"/>
      <c r="IHD2641" s="113"/>
      <c r="IHE2641" s="113"/>
      <c r="IHF2641" s="113"/>
      <c r="IHG2641" s="113"/>
      <c r="IHH2641" s="113"/>
      <c r="IHI2641" s="113"/>
      <c r="IHJ2641" s="113"/>
      <c r="IHK2641" s="113"/>
      <c r="IHL2641" s="113"/>
      <c r="IHM2641" s="113"/>
      <c r="IHN2641" s="113"/>
      <c r="IHO2641" s="113"/>
      <c r="IHP2641" s="113"/>
      <c r="IHQ2641" s="113"/>
      <c r="IHR2641" s="113"/>
      <c r="IHS2641" s="113"/>
      <c r="IHT2641" s="113"/>
      <c r="IHU2641" s="113"/>
      <c r="IHV2641" s="113"/>
      <c r="IHW2641" s="113"/>
      <c r="IHX2641" s="113"/>
      <c r="IHY2641" s="113"/>
      <c r="IHZ2641" s="113"/>
      <c r="IIA2641" s="113"/>
      <c r="IIB2641" s="113"/>
      <c r="IIC2641" s="113"/>
      <c r="IID2641" s="113"/>
      <c r="IIE2641" s="113"/>
      <c r="IIF2641" s="113"/>
      <c r="IIG2641" s="113"/>
      <c r="IIH2641" s="113"/>
      <c r="III2641" s="113"/>
      <c r="IIJ2641" s="113"/>
      <c r="IIK2641" s="113"/>
      <c r="IIL2641" s="113"/>
      <c r="IIM2641" s="113"/>
      <c r="IIN2641" s="113"/>
      <c r="IIO2641" s="113"/>
      <c r="IIP2641" s="113"/>
      <c r="IIQ2641" s="113"/>
      <c r="IIR2641" s="113"/>
      <c r="IIS2641" s="113"/>
      <c r="IIT2641" s="113"/>
      <c r="IIU2641" s="113"/>
      <c r="IIV2641" s="113"/>
      <c r="IIW2641" s="113"/>
      <c r="IIX2641" s="113"/>
      <c r="IIY2641" s="113"/>
      <c r="IIZ2641" s="113"/>
      <c r="IJA2641" s="113"/>
      <c r="IJB2641" s="113"/>
      <c r="IJC2641" s="113"/>
      <c r="IJD2641" s="113"/>
      <c r="IJE2641" s="113"/>
      <c r="IJF2641" s="113"/>
      <c r="IJG2641" s="113"/>
      <c r="IJH2641" s="113"/>
      <c r="IJI2641" s="113"/>
      <c r="IJJ2641" s="113"/>
      <c r="IJK2641" s="113"/>
      <c r="IJL2641" s="113"/>
      <c r="IJM2641" s="113"/>
      <c r="IJN2641" s="113"/>
      <c r="IJO2641" s="113"/>
      <c r="IJP2641" s="113"/>
      <c r="IJQ2641" s="113"/>
      <c r="IJR2641" s="113"/>
      <c r="IJS2641" s="113"/>
      <c r="IJT2641" s="113"/>
      <c r="IJU2641" s="113"/>
      <c r="IJV2641" s="113"/>
      <c r="IJW2641" s="113"/>
      <c r="IJX2641" s="113"/>
      <c r="IJY2641" s="113"/>
      <c r="IJZ2641" s="113"/>
      <c r="IKA2641" s="113"/>
      <c r="IKB2641" s="113"/>
      <c r="IKC2641" s="113"/>
      <c r="IKD2641" s="113"/>
      <c r="IKE2641" s="113"/>
      <c r="IKF2641" s="113"/>
      <c r="IKG2641" s="113"/>
      <c r="IKH2641" s="113"/>
      <c r="IKI2641" s="113"/>
      <c r="IKJ2641" s="113"/>
      <c r="IKK2641" s="113"/>
      <c r="IKL2641" s="113"/>
      <c r="IKM2641" s="113"/>
      <c r="IKN2641" s="113"/>
      <c r="IKO2641" s="113"/>
      <c r="IKP2641" s="113"/>
      <c r="IKQ2641" s="113"/>
      <c r="IKR2641" s="113"/>
      <c r="IKS2641" s="113"/>
      <c r="IKT2641" s="113"/>
      <c r="IKU2641" s="113"/>
      <c r="IKV2641" s="113"/>
      <c r="IKW2641" s="113"/>
      <c r="IKX2641" s="113"/>
      <c r="IKY2641" s="113"/>
      <c r="IKZ2641" s="113"/>
      <c r="ILA2641" s="113"/>
      <c r="ILB2641" s="113"/>
      <c r="ILC2641" s="113"/>
      <c r="ILD2641" s="113"/>
      <c r="ILE2641" s="113"/>
      <c r="ILF2641" s="113"/>
      <c r="ILG2641" s="113"/>
      <c r="ILH2641" s="113"/>
      <c r="ILI2641" s="113"/>
      <c r="ILJ2641" s="113"/>
      <c r="ILK2641" s="113"/>
      <c r="ILL2641" s="113"/>
      <c r="ILM2641" s="113"/>
      <c r="ILN2641" s="113"/>
      <c r="ILO2641" s="113"/>
      <c r="ILP2641" s="113"/>
      <c r="ILQ2641" s="113"/>
      <c r="ILR2641" s="113"/>
      <c r="ILS2641" s="113"/>
      <c r="ILT2641" s="113"/>
      <c r="ILU2641" s="113"/>
      <c r="ILV2641" s="113"/>
      <c r="ILW2641" s="113"/>
      <c r="ILX2641" s="113"/>
      <c r="ILY2641" s="113"/>
      <c r="ILZ2641" s="113"/>
      <c r="IMA2641" s="113"/>
      <c r="IMB2641" s="113"/>
      <c r="IMC2641" s="113"/>
      <c r="IMD2641" s="113"/>
      <c r="IME2641" s="113"/>
      <c r="IMF2641" s="113"/>
      <c r="IMG2641" s="113"/>
      <c r="IMH2641" s="113"/>
      <c r="IMI2641" s="113"/>
      <c r="IMJ2641" s="113"/>
      <c r="IMK2641" s="113"/>
      <c r="IML2641" s="113"/>
      <c r="IMM2641" s="113"/>
      <c r="IMN2641" s="113"/>
      <c r="IMO2641" s="113"/>
      <c r="IMP2641" s="113"/>
      <c r="IMQ2641" s="113"/>
      <c r="IMR2641" s="113"/>
      <c r="IMS2641" s="113"/>
      <c r="IMT2641" s="113"/>
      <c r="IMU2641" s="113"/>
      <c r="IMV2641" s="113"/>
      <c r="IMW2641" s="113"/>
      <c r="IMX2641" s="113"/>
      <c r="IMY2641" s="113"/>
      <c r="IMZ2641" s="113"/>
      <c r="INA2641" s="113"/>
      <c r="INB2641" s="113"/>
      <c r="INC2641" s="113"/>
      <c r="IND2641" s="113"/>
      <c r="INE2641" s="113"/>
      <c r="INF2641" s="113"/>
      <c r="ING2641" s="113"/>
      <c r="INH2641" s="113"/>
      <c r="INI2641" s="113"/>
      <c r="INJ2641" s="113"/>
      <c r="INK2641" s="113"/>
      <c r="INL2641" s="113"/>
      <c r="INM2641" s="113"/>
      <c r="INN2641" s="113"/>
      <c r="INO2641" s="113"/>
      <c r="INP2641" s="113"/>
      <c r="INQ2641" s="113"/>
      <c r="INR2641" s="113"/>
      <c r="INS2641" s="113"/>
      <c r="INT2641" s="113"/>
      <c r="INU2641" s="113"/>
      <c r="INV2641" s="113"/>
      <c r="INW2641" s="113"/>
      <c r="INX2641" s="113"/>
      <c r="INY2641" s="113"/>
      <c r="INZ2641" s="113"/>
      <c r="IOA2641" s="113"/>
      <c r="IOB2641" s="113"/>
      <c r="IOC2641" s="113"/>
      <c r="IOD2641" s="113"/>
      <c r="IOE2641" s="113"/>
      <c r="IOF2641" s="113"/>
      <c r="IOG2641" s="113"/>
      <c r="IOH2641" s="113"/>
      <c r="IOI2641" s="113"/>
      <c r="IOJ2641" s="113"/>
      <c r="IOK2641" s="113"/>
      <c r="IOL2641" s="113"/>
      <c r="IOM2641" s="113"/>
      <c r="ION2641" s="113"/>
      <c r="IOO2641" s="113"/>
      <c r="IOP2641" s="113"/>
      <c r="IOQ2641" s="113"/>
      <c r="IOR2641" s="113"/>
      <c r="IOS2641" s="113"/>
      <c r="IOT2641" s="113"/>
      <c r="IOU2641" s="113"/>
      <c r="IOV2641" s="113"/>
      <c r="IOW2641" s="113"/>
      <c r="IOX2641" s="113"/>
      <c r="IOY2641" s="113"/>
      <c r="IOZ2641" s="113"/>
      <c r="IPA2641" s="113"/>
      <c r="IPB2641" s="113"/>
      <c r="IPC2641" s="113"/>
      <c r="IPD2641" s="113"/>
      <c r="IPE2641" s="113"/>
      <c r="IPF2641" s="113"/>
      <c r="IPG2641" s="113"/>
      <c r="IPH2641" s="113"/>
      <c r="IPI2641" s="113"/>
      <c r="IPJ2641" s="113"/>
      <c r="IPK2641" s="113"/>
      <c r="IPL2641" s="113"/>
      <c r="IPM2641" s="113"/>
      <c r="IPN2641" s="113"/>
      <c r="IPO2641" s="113"/>
      <c r="IPP2641" s="113"/>
      <c r="IPQ2641" s="113"/>
      <c r="IPR2641" s="113"/>
      <c r="IPS2641" s="113"/>
      <c r="IPT2641" s="113"/>
      <c r="IPU2641" s="113"/>
      <c r="IPV2641" s="113"/>
      <c r="IPW2641" s="113"/>
      <c r="IPX2641" s="113"/>
      <c r="IPY2641" s="113"/>
      <c r="IPZ2641" s="113"/>
      <c r="IQA2641" s="113"/>
      <c r="IQB2641" s="113"/>
      <c r="IQC2641" s="113"/>
      <c r="IQD2641" s="113"/>
      <c r="IQE2641" s="113"/>
      <c r="IQF2641" s="113"/>
      <c r="IQG2641" s="113"/>
      <c r="IQH2641" s="113"/>
      <c r="IQI2641" s="113"/>
      <c r="IQJ2641" s="113"/>
      <c r="IQK2641" s="113"/>
      <c r="IQL2641" s="113"/>
      <c r="IQM2641" s="113"/>
      <c r="IQN2641" s="113"/>
      <c r="IQO2641" s="113"/>
      <c r="IQP2641" s="113"/>
      <c r="IQQ2641" s="113"/>
      <c r="IQR2641" s="113"/>
      <c r="IQS2641" s="113"/>
      <c r="IQT2641" s="113"/>
      <c r="IQU2641" s="113"/>
      <c r="IQV2641" s="113"/>
      <c r="IQW2641" s="113"/>
      <c r="IQX2641" s="113"/>
      <c r="IQY2641" s="113"/>
      <c r="IQZ2641" s="113"/>
      <c r="IRA2641" s="113"/>
      <c r="IRB2641" s="113"/>
      <c r="IRC2641" s="113"/>
      <c r="IRD2641" s="113"/>
      <c r="IRE2641" s="113"/>
      <c r="IRF2641" s="113"/>
      <c r="IRG2641" s="113"/>
      <c r="IRH2641" s="113"/>
      <c r="IRI2641" s="113"/>
      <c r="IRJ2641" s="113"/>
      <c r="IRK2641" s="113"/>
      <c r="IRL2641" s="113"/>
      <c r="IRM2641" s="113"/>
      <c r="IRN2641" s="113"/>
      <c r="IRO2641" s="113"/>
      <c r="IRP2641" s="113"/>
      <c r="IRQ2641" s="113"/>
      <c r="IRR2641" s="113"/>
      <c r="IRS2641" s="113"/>
      <c r="IRT2641" s="113"/>
      <c r="IRU2641" s="113"/>
      <c r="IRV2641" s="113"/>
      <c r="IRW2641" s="113"/>
      <c r="IRX2641" s="113"/>
      <c r="IRY2641" s="113"/>
      <c r="IRZ2641" s="113"/>
      <c r="ISA2641" s="113"/>
      <c r="ISB2641" s="113"/>
      <c r="ISC2641" s="113"/>
      <c r="ISD2641" s="113"/>
      <c r="ISE2641" s="113"/>
      <c r="ISF2641" s="113"/>
      <c r="ISG2641" s="113"/>
      <c r="ISH2641" s="113"/>
      <c r="ISI2641" s="113"/>
      <c r="ISJ2641" s="113"/>
      <c r="ISK2641" s="113"/>
      <c r="ISL2641" s="113"/>
      <c r="ISM2641" s="113"/>
      <c r="ISN2641" s="113"/>
      <c r="ISO2641" s="113"/>
      <c r="ISP2641" s="113"/>
      <c r="ISQ2641" s="113"/>
      <c r="ISR2641" s="113"/>
      <c r="ISS2641" s="113"/>
      <c r="IST2641" s="113"/>
      <c r="ISU2641" s="113"/>
      <c r="ISV2641" s="113"/>
      <c r="ISW2641" s="113"/>
      <c r="ISX2641" s="113"/>
      <c r="ISY2641" s="113"/>
      <c r="ISZ2641" s="113"/>
      <c r="ITA2641" s="113"/>
      <c r="ITB2641" s="113"/>
      <c r="ITC2641" s="113"/>
      <c r="ITD2641" s="113"/>
      <c r="ITE2641" s="113"/>
      <c r="ITF2641" s="113"/>
      <c r="ITG2641" s="113"/>
      <c r="ITH2641" s="113"/>
      <c r="ITI2641" s="113"/>
      <c r="ITJ2641" s="113"/>
      <c r="ITK2641" s="113"/>
      <c r="ITL2641" s="113"/>
      <c r="ITM2641" s="113"/>
      <c r="ITN2641" s="113"/>
      <c r="ITO2641" s="113"/>
      <c r="ITP2641" s="113"/>
      <c r="ITQ2641" s="113"/>
      <c r="ITR2641" s="113"/>
      <c r="ITS2641" s="113"/>
      <c r="ITT2641" s="113"/>
      <c r="ITU2641" s="113"/>
      <c r="ITV2641" s="113"/>
      <c r="ITW2641" s="113"/>
      <c r="ITX2641" s="113"/>
      <c r="ITY2641" s="113"/>
      <c r="ITZ2641" s="113"/>
      <c r="IUA2641" s="113"/>
      <c r="IUB2641" s="113"/>
      <c r="IUC2641" s="113"/>
      <c r="IUD2641" s="113"/>
      <c r="IUE2641" s="113"/>
      <c r="IUF2641" s="113"/>
      <c r="IUG2641" s="113"/>
      <c r="IUH2641" s="113"/>
      <c r="IUI2641" s="113"/>
      <c r="IUJ2641" s="113"/>
      <c r="IUK2641" s="113"/>
      <c r="IUL2641" s="113"/>
      <c r="IUM2641" s="113"/>
      <c r="IUN2641" s="113"/>
      <c r="IUO2641" s="113"/>
      <c r="IUP2641" s="113"/>
      <c r="IUQ2641" s="113"/>
      <c r="IUR2641" s="113"/>
      <c r="IUS2641" s="113"/>
      <c r="IUT2641" s="113"/>
      <c r="IUU2641" s="113"/>
      <c r="IUV2641" s="113"/>
      <c r="IUW2641" s="113"/>
      <c r="IUX2641" s="113"/>
      <c r="IUY2641" s="113"/>
      <c r="IUZ2641" s="113"/>
      <c r="IVA2641" s="113"/>
      <c r="IVB2641" s="113"/>
      <c r="IVC2641" s="113"/>
      <c r="IVD2641" s="113"/>
      <c r="IVE2641" s="113"/>
      <c r="IVF2641" s="113"/>
      <c r="IVG2641" s="113"/>
      <c r="IVH2641" s="113"/>
      <c r="IVI2641" s="113"/>
      <c r="IVJ2641" s="113"/>
      <c r="IVK2641" s="113"/>
      <c r="IVL2641" s="113"/>
      <c r="IVM2641" s="113"/>
      <c r="IVN2641" s="113"/>
      <c r="IVO2641" s="113"/>
      <c r="IVP2641" s="113"/>
      <c r="IVQ2641" s="113"/>
      <c r="IVR2641" s="113"/>
      <c r="IVS2641" s="113"/>
      <c r="IVT2641" s="113"/>
      <c r="IVU2641" s="113"/>
      <c r="IVV2641" s="113"/>
      <c r="IVW2641" s="113"/>
      <c r="IVX2641" s="113"/>
      <c r="IVY2641" s="113"/>
      <c r="IVZ2641" s="113"/>
      <c r="IWA2641" s="113"/>
      <c r="IWB2641" s="113"/>
      <c r="IWC2641" s="113"/>
      <c r="IWD2641" s="113"/>
      <c r="IWE2641" s="113"/>
      <c r="IWF2641" s="113"/>
      <c r="IWG2641" s="113"/>
      <c r="IWH2641" s="113"/>
      <c r="IWI2641" s="113"/>
      <c r="IWJ2641" s="113"/>
      <c r="IWK2641" s="113"/>
      <c r="IWL2641" s="113"/>
      <c r="IWM2641" s="113"/>
      <c r="IWN2641" s="113"/>
      <c r="IWO2641" s="113"/>
      <c r="IWP2641" s="113"/>
      <c r="IWQ2641" s="113"/>
      <c r="IWR2641" s="113"/>
      <c r="IWS2641" s="113"/>
      <c r="IWT2641" s="113"/>
      <c r="IWU2641" s="113"/>
      <c r="IWV2641" s="113"/>
      <c r="IWW2641" s="113"/>
      <c r="IWX2641" s="113"/>
      <c r="IWY2641" s="113"/>
      <c r="IWZ2641" s="113"/>
      <c r="IXA2641" s="113"/>
      <c r="IXB2641" s="113"/>
      <c r="IXC2641" s="113"/>
      <c r="IXD2641" s="113"/>
      <c r="IXE2641" s="113"/>
      <c r="IXF2641" s="113"/>
      <c r="IXG2641" s="113"/>
      <c r="IXH2641" s="113"/>
      <c r="IXI2641" s="113"/>
      <c r="IXJ2641" s="113"/>
      <c r="IXK2641" s="113"/>
      <c r="IXL2641" s="113"/>
      <c r="IXM2641" s="113"/>
      <c r="IXN2641" s="113"/>
      <c r="IXO2641" s="113"/>
      <c r="IXP2641" s="113"/>
      <c r="IXQ2641" s="113"/>
      <c r="IXR2641" s="113"/>
      <c r="IXS2641" s="113"/>
      <c r="IXT2641" s="113"/>
      <c r="IXU2641" s="113"/>
      <c r="IXV2641" s="113"/>
      <c r="IXW2641" s="113"/>
      <c r="IXX2641" s="113"/>
      <c r="IXY2641" s="113"/>
      <c r="IXZ2641" s="113"/>
      <c r="IYA2641" s="113"/>
      <c r="IYB2641" s="113"/>
      <c r="IYC2641" s="113"/>
      <c r="IYD2641" s="113"/>
      <c r="IYE2641" s="113"/>
      <c r="IYF2641" s="113"/>
      <c r="IYG2641" s="113"/>
      <c r="IYH2641" s="113"/>
      <c r="IYI2641" s="113"/>
      <c r="IYJ2641" s="113"/>
      <c r="IYK2641" s="113"/>
      <c r="IYL2641" s="113"/>
      <c r="IYM2641" s="113"/>
      <c r="IYN2641" s="113"/>
      <c r="IYO2641" s="113"/>
      <c r="IYP2641" s="113"/>
      <c r="IYQ2641" s="113"/>
      <c r="IYR2641" s="113"/>
      <c r="IYS2641" s="113"/>
      <c r="IYT2641" s="113"/>
      <c r="IYU2641" s="113"/>
      <c r="IYV2641" s="113"/>
      <c r="IYW2641" s="113"/>
      <c r="IYX2641" s="113"/>
      <c r="IYY2641" s="113"/>
      <c r="IYZ2641" s="113"/>
      <c r="IZA2641" s="113"/>
      <c r="IZB2641" s="113"/>
      <c r="IZC2641" s="113"/>
      <c r="IZD2641" s="113"/>
      <c r="IZE2641" s="113"/>
      <c r="IZF2641" s="113"/>
      <c r="IZG2641" s="113"/>
      <c r="IZH2641" s="113"/>
      <c r="IZI2641" s="113"/>
      <c r="IZJ2641" s="113"/>
      <c r="IZK2641" s="113"/>
      <c r="IZL2641" s="113"/>
      <c r="IZM2641" s="113"/>
      <c r="IZN2641" s="113"/>
      <c r="IZO2641" s="113"/>
      <c r="IZP2641" s="113"/>
      <c r="IZQ2641" s="113"/>
      <c r="IZR2641" s="113"/>
      <c r="IZS2641" s="113"/>
      <c r="IZT2641" s="113"/>
      <c r="IZU2641" s="113"/>
      <c r="IZV2641" s="113"/>
      <c r="IZW2641" s="113"/>
      <c r="IZX2641" s="113"/>
      <c r="IZY2641" s="113"/>
      <c r="IZZ2641" s="113"/>
      <c r="JAA2641" s="113"/>
      <c r="JAB2641" s="113"/>
      <c r="JAC2641" s="113"/>
      <c r="JAD2641" s="113"/>
      <c r="JAE2641" s="113"/>
      <c r="JAF2641" s="113"/>
      <c r="JAG2641" s="113"/>
      <c r="JAH2641" s="113"/>
      <c r="JAI2641" s="113"/>
      <c r="JAJ2641" s="113"/>
      <c r="JAK2641" s="113"/>
      <c r="JAL2641" s="113"/>
      <c r="JAM2641" s="113"/>
      <c r="JAN2641" s="113"/>
      <c r="JAO2641" s="113"/>
      <c r="JAP2641" s="113"/>
      <c r="JAQ2641" s="113"/>
      <c r="JAR2641" s="113"/>
      <c r="JAS2641" s="113"/>
      <c r="JAT2641" s="113"/>
      <c r="JAU2641" s="113"/>
      <c r="JAV2641" s="113"/>
      <c r="JAW2641" s="113"/>
      <c r="JAX2641" s="113"/>
      <c r="JAY2641" s="113"/>
      <c r="JAZ2641" s="113"/>
      <c r="JBA2641" s="113"/>
      <c r="JBB2641" s="113"/>
      <c r="JBC2641" s="113"/>
      <c r="JBD2641" s="113"/>
      <c r="JBE2641" s="113"/>
      <c r="JBF2641" s="113"/>
      <c r="JBG2641" s="113"/>
      <c r="JBH2641" s="113"/>
      <c r="JBI2641" s="113"/>
      <c r="JBJ2641" s="113"/>
      <c r="JBK2641" s="113"/>
      <c r="JBL2641" s="113"/>
      <c r="JBM2641" s="113"/>
      <c r="JBN2641" s="113"/>
      <c r="JBO2641" s="113"/>
      <c r="JBP2641" s="113"/>
      <c r="JBQ2641" s="113"/>
      <c r="JBR2641" s="113"/>
      <c r="JBS2641" s="113"/>
      <c r="JBT2641" s="113"/>
      <c r="JBU2641" s="113"/>
      <c r="JBV2641" s="113"/>
      <c r="JBW2641" s="113"/>
      <c r="JBX2641" s="113"/>
      <c r="JBY2641" s="113"/>
      <c r="JBZ2641" s="113"/>
      <c r="JCA2641" s="113"/>
      <c r="JCB2641" s="113"/>
      <c r="JCC2641" s="113"/>
      <c r="JCD2641" s="113"/>
      <c r="JCE2641" s="113"/>
      <c r="JCF2641" s="113"/>
      <c r="JCG2641" s="113"/>
      <c r="JCH2641" s="113"/>
      <c r="JCI2641" s="113"/>
      <c r="JCJ2641" s="113"/>
      <c r="JCK2641" s="113"/>
      <c r="JCL2641" s="113"/>
      <c r="JCM2641" s="113"/>
      <c r="JCN2641" s="113"/>
      <c r="JCO2641" s="113"/>
      <c r="JCP2641" s="113"/>
      <c r="JCQ2641" s="113"/>
      <c r="JCR2641" s="113"/>
      <c r="JCS2641" s="113"/>
      <c r="JCT2641" s="113"/>
      <c r="JCU2641" s="113"/>
      <c r="JCV2641" s="113"/>
      <c r="JCW2641" s="113"/>
      <c r="JCX2641" s="113"/>
      <c r="JCY2641" s="113"/>
      <c r="JCZ2641" s="113"/>
      <c r="JDA2641" s="113"/>
      <c r="JDB2641" s="113"/>
      <c r="JDC2641" s="113"/>
      <c r="JDD2641" s="113"/>
      <c r="JDE2641" s="113"/>
      <c r="JDF2641" s="113"/>
      <c r="JDG2641" s="113"/>
      <c r="JDH2641" s="113"/>
      <c r="JDI2641" s="113"/>
      <c r="JDJ2641" s="113"/>
      <c r="JDK2641" s="113"/>
      <c r="JDL2641" s="113"/>
      <c r="JDM2641" s="113"/>
      <c r="JDN2641" s="113"/>
      <c r="JDO2641" s="113"/>
      <c r="JDP2641" s="113"/>
      <c r="JDQ2641" s="113"/>
      <c r="JDR2641" s="113"/>
      <c r="JDS2641" s="113"/>
      <c r="JDT2641" s="113"/>
      <c r="JDU2641" s="113"/>
      <c r="JDV2641" s="113"/>
      <c r="JDW2641" s="113"/>
      <c r="JDX2641" s="113"/>
      <c r="JDY2641" s="113"/>
      <c r="JDZ2641" s="113"/>
      <c r="JEA2641" s="113"/>
      <c r="JEB2641" s="113"/>
      <c r="JEC2641" s="113"/>
      <c r="JED2641" s="113"/>
      <c r="JEE2641" s="113"/>
      <c r="JEF2641" s="113"/>
      <c r="JEG2641" s="113"/>
      <c r="JEH2641" s="113"/>
      <c r="JEI2641" s="113"/>
      <c r="JEJ2641" s="113"/>
      <c r="JEK2641" s="113"/>
      <c r="JEL2641" s="113"/>
      <c r="JEM2641" s="113"/>
      <c r="JEN2641" s="113"/>
      <c r="JEO2641" s="113"/>
      <c r="JEP2641" s="113"/>
      <c r="JEQ2641" s="113"/>
      <c r="JER2641" s="113"/>
      <c r="JES2641" s="113"/>
      <c r="JET2641" s="113"/>
      <c r="JEU2641" s="113"/>
      <c r="JEV2641" s="113"/>
      <c r="JEW2641" s="113"/>
      <c r="JEX2641" s="113"/>
      <c r="JEY2641" s="113"/>
      <c r="JEZ2641" s="113"/>
      <c r="JFA2641" s="113"/>
      <c r="JFB2641" s="113"/>
      <c r="JFC2641" s="113"/>
      <c r="JFD2641" s="113"/>
      <c r="JFE2641" s="113"/>
      <c r="JFF2641" s="113"/>
      <c r="JFG2641" s="113"/>
      <c r="JFH2641" s="113"/>
      <c r="JFI2641" s="113"/>
      <c r="JFJ2641" s="113"/>
      <c r="JFK2641" s="113"/>
      <c r="JFL2641" s="113"/>
      <c r="JFM2641" s="113"/>
      <c r="JFN2641" s="113"/>
      <c r="JFO2641" s="113"/>
      <c r="JFP2641" s="113"/>
      <c r="JFQ2641" s="113"/>
      <c r="JFR2641" s="113"/>
      <c r="JFS2641" s="113"/>
      <c r="JFT2641" s="113"/>
      <c r="JFU2641" s="113"/>
      <c r="JFV2641" s="113"/>
      <c r="JFW2641" s="113"/>
      <c r="JFX2641" s="113"/>
      <c r="JFY2641" s="113"/>
      <c r="JFZ2641" s="113"/>
      <c r="JGA2641" s="113"/>
      <c r="JGB2641" s="113"/>
      <c r="JGC2641" s="113"/>
      <c r="JGD2641" s="113"/>
      <c r="JGE2641" s="113"/>
      <c r="JGF2641" s="113"/>
      <c r="JGG2641" s="113"/>
      <c r="JGH2641" s="113"/>
      <c r="JGI2641" s="113"/>
      <c r="JGJ2641" s="113"/>
      <c r="JGK2641" s="113"/>
      <c r="JGL2641" s="113"/>
      <c r="JGM2641" s="113"/>
      <c r="JGN2641" s="113"/>
      <c r="JGO2641" s="113"/>
      <c r="JGP2641" s="113"/>
      <c r="JGQ2641" s="113"/>
      <c r="JGR2641" s="113"/>
      <c r="JGS2641" s="113"/>
      <c r="JGT2641" s="113"/>
      <c r="JGU2641" s="113"/>
      <c r="JGV2641" s="113"/>
      <c r="JGW2641" s="113"/>
      <c r="JGX2641" s="113"/>
      <c r="JGY2641" s="113"/>
      <c r="JGZ2641" s="113"/>
      <c r="JHA2641" s="113"/>
      <c r="JHB2641" s="113"/>
      <c r="JHC2641" s="113"/>
      <c r="JHD2641" s="113"/>
      <c r="JHE2641" s="113"/>
      <c r="JHF2641" s="113"/>
      <c r="JHG2641" s="113"/>
      <c r="JHH2641" s="113"/>
      <c r="JHI2641" s="113"/>
      <c r="JHJ2641" s="113"/>
      <c r="JHK2641" s="113"/>
      <c r="JHL2641" s="113"/>
      <c r="JHM2641" s="113"/>
      <c r="JHN2641" s="113"/>
      <c r="JHO2641" s="113"/>
      <c r="JHP2641" s="113"/>
      <c r="JHQ2641" s="113"/>
      <c r="JHR2641" s="113"/>
      <c r="JHS2641" s="113"/>
      <c r="JHT2641" s="113"/>
      <c r="JHU2641" s="113"/>
      <c r="JHV2641" s="113"/>
      <c r="JHW2641" s="113"/>
      <c r="JHX2641" s="113"/>
      <c r="JHY2641" s="113"/>
      <c r="JHZ2641" s="113"/>
      <c r="JIA2641" s="113"/>
      <c r="JIB2641" s="113"/>
      <c r="JIC2641" s="113"/>
      <c r="JID2641" s="113"/>
      <c r="JIE2641" s="113"/>
      <c r="JIF2641" s="113"/>
      <c r="JIG2641" s="113"/>
      <c r="JIH2641" s="113"/>
      <c r="JII2641" s="113"/>
      <c r="JIJ2641" s="113"/>
      <c r="JIK2641" s="113"/>
      <c r="JIL2641" s="113"/>
      <c r="JIM2641" s="113"/>
      <c r="JIN2641" s="113"/>
      <c r="JIO2641" s="113"/>
      <c r="JIP2641" s="113"/>
      <c r="JIQ2641" s="113"/>
      <c r="JIR2641" s="113"/>
      <c r="JIS2641" s="113"/>
      <c r="JIT2641" s="113"/>
      <c r="JIU2641" s="113"/>
      <c r="JIV2641" s="113"/>
      <c r="JIW2641" s="113"/>
      <c r="JIX2641" s="113"/>
      <c r="JIY2641" s="113"/>
      <c r="JIZ2641" s="113"/>
      <c r="JJA2641" s="113"/>
      <c r="JJB2641" s="113"/>
      <c r="JJC2641" s="113"/>
      <c r="JJD2641" s="113"/>
      <c r="JJE2641" s="113"/>
      <c r="JJF2641" s="113"/>
      <c r="JJG2641" s="113"/>
      <c r="JJH2641" s="113"/>
      <c r="JJI2641" s="113"/>
      <c r="JJJ2641" s="113"/>
      <c r="JJK2641" s="113"/>
      <c r="JJL2641" s="113"/>
      <c r="JJM2641" s="113"/>
      <c r="JJN2641" s="113"/>
      <c r="JJO2641" s="113"/>
      <c r="JJP2641" s="113"/>
      <c r="JJQ2641" s="113"/>
      <c r="JJR2641" s="113"/>
      <c r="JJS2641" s="113"/>
      <c r="JJT2641" s="113"/>
      <c r="JJU2641" s="113"/>
      <c r="JJV2641" s="113"/>
      <c r="JJW2641" s="113"/>
      <c r="JJX2641" s="113"/>
      <c r="JJY2641" s="113"/>
      <c r="JJZ2641" s="113"/>
      <c r="JKA2641" s="113"/>
      <c r="JKB2641" s="113"/>
      <c r="JKC2641" s="113"/>
      <c r="JKD2641" s="113"/>
      <c r="JKE2641" s="113"/>
      <c r="JKF2641" s="113"/>
      <c r="JKG2641" s="113"/>
      <c r="JKH2641" s="113"/>
      <c r="JKI2641" s="113"/>
      <c r="JKJ2641" s="113"/>
      <c r="JKK2641" s="113"/>
      <c r="JKL2641" s="113"/>
      <c r="JKM2641" s="113"/>
      <c r="JKN2641" s="113"/>
      <c r="JKO2641" s="113"/>
      <c r="JKP2641" s="113"/>
      <c r="JKQ2641" s="113"/>
      <c r="JKR2641" s="113"/>
      <c r="JKS2641" s="113"/>
      <c r="JKT2641" s="113"/>
      <c r="JKU2641" s="113"/>
      <c r="JKV2641" s="113"/>
      <c r="JKW2641" s="113"/>
      <c r="JKX2641" s="113"/>
      <c r="JKY2641" s="113"/>
      <c r="JKZ2641" s="113"/>
      <c r="JLA2641" s="113"/>
      <c r="JLB2641" s="113"/>
      <c r="JLC2641" s="113"/>
      <c r="JLD2641" s="113"/>
      <c r="JLE2641" s="113"/>
      <c r="JLF2641" s="113"/>
      <c r="JLG2641" s="113"/>
      <c r="JLH2641" s="113"/>
      <c r="JLI2641" s="113"/>
      <c r="JLJ2641" s="113"/>
      <c r="JLK2641" s="113"/>
      <c r="JLL2641" s="113"/>
      <c r="JLM2641" s="113"/>
      <c r="JLN2641" s="113"/>
      <c r="JLO2641" s="113"/>
      <c r="JLP2641" s="113"/>
      <c r="JLQ2641" s="113"/>
      <c r="JLR2641" s="113"/>
      <c r="JLS2641" s="113"/>
      <c r="JLT2641" s="113"/>
      <c r="JLU2641" s="113"/>
      <c r="JLV2641" s="113"/>
      <c r="JLW2641" s="113"/>
      <c r="JLX2641" s="113"/>
      <c r="JLY2641" s="113"/>
      <c r="JLZ2641" s="113"/>
      <c r="JMA2641" s="113"/>
      <c r="JMB2641" s="113"/>
      <c r="JMC2641" s="113"/>
      <c r="JMD2641" s="113"/>
      <c r="JME2641" s="113"/>
      <c r="JMF2641" s="113"/>
      <c r="JMG2641" s="113"/>
      <c r="JMH2641" s="113"/>
      <c r="JMI2641" s="113"/>
      <c r="JMJ2641" s="113"/>
      <c r="JMK2641" s="113"/>
      <c r="JML2641" s="113"/>
      <c r="JMM2641" s="113"/>
      <c r="JMN2641" s="113"/>
      <c r="JMO2641" s="113"/>
      <c r="JMP2641" s="113"/>
      <c r="JMQ2641" s="113"/>
      <c r="JMR2641" s="113"/>
      <c r="JMS2641" s="113"/>
      <c r="JMT2641" s="113"/>
      <c r="JMU2641" s="113"/>
      <c r="JMV2641" s="113"/>
      <c r="JMW2641" s="113"/>
      <c r="JMX2641" s="113"/>
      <c r="JMY2641" s="113"/>
      <c r="JMZ2641" s="113"/>
      <c r="JNA2641" s="113"/>
      <c r="JNB2641" s="113"/>
      <c r="JNC2641" s="113"/>
      <c r="JND2641" s="113"/>
      <c r="JNE2641" s="113"/>
      <c r="JNF2641" s="113"/>
      <c r="JNG2641" s="113"/>
      <c r="JNH2641" s="113"/>
      <c r="JNI2641" s="113"/>
      <c r="JNJ2641" s="113"/>
      <c r="JNK2641" s="113"/>
      <c r="JNL2641" s="113"/>
      <c r="JNM2641" s="113"/>
      <c r="JNN2641" s="113"/>
      <c r="JNO2641" s="113"/>
      <c r="JNP2641" s="113"/>
      <c r="JNQ2641" s="113"/>
      <c r="JNR2641" s="113"/>
      <c r="JNS2641" s="113"/>
      <c r="JNT2641" s="113"/>
      <c r="JNU2641" s="113"/>
      <c r="JNV2641" s="113"/>
      <c r="JNW2641" s="113"/>
      <c r="JNX2641" s="113"/>
      <c r="JNY2641" s="113"/>
      <c r="JNZ2641" s="113"/>
      <c r="JOA2641" s="113"/>
      <c r="JOB2641" s="113"/>
      <c r="JOC2641" s="113"/>
      <c r="JOD2641" s="113"/>
      <c r="JOE2641" s="113"/>
      <c r="JOF2641" s="113"/>
      <c r="JOG2641" s="113"/>
      <c r="JOH2641" s="113"/>
      <c r="JOI2641" s="113"/>
      <c r="JOJ2641" s="113"/>
      <c r="JOK2641" s="113"/>
      <c r="JOL2641" s="113"/>
      <c r="JOM2641" s="113"/>
      <c r="JON2641" s="113"/>
      <c r="JOO2641" s="113"/>
      <c r="JOP2641" s="113"/>
      <c r="JOQ2641" s="113"/>
      <c r="JOR2641" s="113"/>
      <c r="JOS2641" s="113"/>
      <c r="JOT2641" s="113"/>
      <c r="JOU2641" s="113"/>
      <c r="JOV2641" s="113"/>
      <c r="JOW2641" s="113"/>
      <c r="JOX2641" s="113"/>
      <c r="JOY2641" s="113"/>
      <c r="JOZ2641" s="113"/>
      <c r="JPA2641" s="113"/>
      <c r="JPB2641" s="113"/>
      <c r="JPC2641" s="113"/>
      <c r="JPD2641" s="113"/>
      <c r="JPE2641" s="113"/>
      <c r="JPF2641" s="113"/>
      <c r="JPG2641" s="113"/>
      <c r="JPH2641" s="113"/>
      <c r="JPI2641" s="113"/>
      <c r="JPJ2641" s="113"/>
      <c r="JPK2641" s="113"/>
      <c r="JPL2641" s="113"/>
      <c r="JPM2641" s="113"/>
      <c r="JPN2641" s="113"/>
      <c r="JPO2641" s="113"/>
      <c r="JPP2641" s="113"/>
      <c r="JPQ2641" s="113"/>
      <c r="JPR2641" s="113"/>
      <c r="JPS2641" s="113"/>
      <c r="JPT2641" s="113"/>
      <c r="JPU2641" s="113"/>
      <c r="JPV2641" s="113"/>
      <c r="JPW2641" s="113"/>
      <c r="JPX2641" s="113"/>
      <c r="JPY2641" s="113"/>
      <c r="JPZ2641" s="113"/>
      <c r="JQA2641" s="113"/>
      <c r="JQB2641" s="113"/>
      <c r="JQC2641" s="113"/>
      <c r="JQD2641" s="113"/>
      <c r="JQE2641" s="113"/>
      <c r="JQF2641" s="113"/>
      <c r="JQG2641" s="113"/>
      <c r="JQH2641" s="113"/>
      <c r="JQI2641" s="113"/>
      <c r="JQJ2641" s="113"/>
      <c r="JQK2641" s="113"/>
      <c r="JQL2641" s="113"/>
      <c r="JQM2641" s="113"/>
      <c r="JQN2641" s="113"/>
      <c r="JQO2641" s="113"/>
      <c r="JQP2641" s="113"/>
      <c r="JQQ2641" s="113"/>
      <c r="JQR2641" s="113"/>
      <c r="JQS2641" s="113"/>
      <c r="JQT2641" s="113"/>
      <c r="JQU2641" s="113"/>
      <c r="JQV2641" s="113"/>
      <c r="JQW2641" s="113"/>
      <c r="JQX2641" s="113"/>
      <c r="JQY2641" s="113"/>
      <c r="JQZ2641" s="113"/>
      <c r="JRA2641" s="113"/>
      <c r="JRB2641" s="113"/>
      <c r="JRC2641" s="113"/>
      <c r="JRD2641" s="113"/>
      <c r="JRE2641" s="113"/>
      <c r="JRF2641" s="113"/>
      <c r="JRG2641" s="113"/>
      <c r="JRH2641" s="113"/>
      <c r="JRI2641" s="113"/>
      <c r="JRJ2641" s="113"/>
      <c r="JRK2641" s="113"/>
      <c r="JRL2641" s="113"/>
      <c r="JRM2641" s="113"/>
      <c r="JRN2641" s="113"/>
      <c r="JRO2641" s="113"/>
      <c r="JRP2641" s="113"/>
      <c r="JRQ2641" s="113"/>
      <c r="JRR2641" s="113"/>
      <c r="JRS2641" s="113"/>
      <c r="JRT2641" s="113"/>
      <c r="JRU2641" s="113"/>
      <c r="JRV2641" s="113"/>
      <c r="JRW2641" s="113"/>
      <c r="JRX2641" s="113"/>
      <c r="JRY2641" s="113"/>
      <c r="JRZ2641" s="113"/>
      <c r="JSA2641" s="113"/>
      <c r="JSB2641" s="113"/>
      <c r="JSC2641" s="113"/>
      <c r="JSD2641" s="113"/>
      <c r="JSE2641" s="113"/>
      <c r="JSF2641" s="113"/>
      <c r="JSG2641" s="113"/>
      <c r="JSH2641" s="113"/>
      <c r="JSI2641" s="113"/>
      <c r="JSJ2641" s="113"/>
      <c r="JSK2641" s="113"/>
      <c r="JSL2641" s="113"/>
      <c r="JSM2641" s="113"/>
      <c r="JSN2641" s="113"/>
      <c r="JSO2641" s="113"/>
      <c r="JSP2641" s="113"/>
      <c r="JSQ2641" s="113"/>
      <c r="JSR2641" s="113"/>
      <c r="JSS2641" s="113"/>
      <c r="JST2641" s="113"/>
      <c r="JSU2641" s="113"/>
      <c r="JSV2641" s="113"/>
      <c r="JSW2641" s="113"/>
      <c r="JSX2641" s="113"/>
      <c r="JSY2641" s="113"/>
      <c r="JSZ2641" s="113"/>
      <c r="JTA2641" s="113"/>
      <c r="JTB2641" s="113"/>
      <c r="JTC2641" s="113"/>
      <c r="JTD2641" s="113"/>
      <c r="JTE2641" s="113"/>
      <c r="JTF2641" s="113"/>
      <c r="JTG2641" s="113"/>
      <c r="JTH2641" s="113"/>
      <c r="JTI2641" s="113"/>
      <c r="JTJ2641" s="113"/>
      <c r="JTK2641" s="113"/>
      <c r="JTL2641" s="113"/>
      <c r="JTM2641" s="113"/>
      <c r="JTN2641" s="113"/>
      <c r="JTO2641" s="113"/>
      <c r="JTP2641" s="113"/>
      <c r="JTQ2641" s="113"/>
      <c r="JTR2641" s="113"/>
      <c r="JTS2641" s="113"/>
      <c r="JTT2641" s="113"/>
      <c r="JTU2641" s="113"/>
      <c r="JTV2641" s="113"/>
      <c r="JTW2641" s="113"/>
      <c r="JTX2641" s="113"/>
      <c r="JTY2641" s="113"/>
      <c r="JTZ2641" s="113"/>
      <c r="JUA2641" s="113"/>
      <c r="JUB2641" s="113"/>
      <c r="JUC2641" s="113"/>
      <c r="JUD2641" s="113"/>
      <c r="JUE2641" s="113"/>
      <c r="JUF2641" s="113"/>
      <c r="JUG2641" s="113"/>
      <c r="JUH2641" s="113"/>
      <c r="JUI2641" s="113"/>
      <c r="JUJ2641" s="113"/>
      <c r="JUK2641" s="113"/>
      <c r="JUL2641" s="113"/>
      <c r="JUM2641" s="113"/>
      <c r="JUN2641" s="113"/>
      <c r="JUO2641" s="113"/>
      <c r="JUP2641" s="113"/>
      <c r="JUQ2641" s="113"/>
      <c r="JUR2641" s="113"/>
      <c r="JUS2641" s="113"/>
      <c r="JUT2641" s="113"/>
      <c r="JUU2641" s="113"/>
      <c r="JUV2641" s="113"/>
      <c r="JUW2641" s="113"/>
      <c r="JUX2641" s="113"/>
      <c r="JUY2641" s="113"/>
      <c r="JUZ2641" s="113"/>
      <c r="JVA2641" s="113"/>
      <c r="JVB2641" s="113"/>
      <c r="JVC2641" s="113"/>
      <c r="JVD2641" s="113"/>
      <c r="JVE2641" s="113"/>
      <c r="JVF2641" s="113"/>
      <c r="JVG2641" s="113"/>
      <c r="JVH2641" s="113"/>
      <c r="JVI2641" s="113"/>
      <c r="JVJ2641" s="113"/>
      <c r="JVK2641" s="113"/>
      <c r="JVL2641" s="113"/>
      <c r="JVM2641" s="113"/>
      <c r="JVN2641" s="113"/>
      <c r="JVO2641" s="113"/>
      <c r="JVP2641" s="113"/>
      <c r="JVQ2641" s="113"/>
      <c r="JVR2641" s="113"/>
      <c r="JVS2641" s="113"/>
      <c r="JVT2641" s="113"/>
      <c r="JVU2641" s="113"/>
      <c r="JVV2641" s="113"/>
      <c r="JVW2641" s="113"/>
      <c r="JVX2641" s="113"/>
      <c r="JVY2641" s="113"/>
      <c r="JVZ2641" s="113"/>
      <c r="JWA2641" s="113"/>
      <c r="JWB2641" s="113"/>
      <c r="JWC2641" s="113"/>
      <c r="JWD2641" s="113"/>
      <c r="JWE2641" s="113"/>
      <c r="JWF2641" s="113"/>
      <c r="JWG2641" s="113"/>
      <c r="JWH2641" s="113"/>
      <c r="JWI2641" s="113"/>
      <c r="JWJ2641" s="113"/>
      <c r="JWK2641" s="113"/>
      <c r="JWL2641" s="113"/>
      <c r="JWM2641" s="113"/>
      <c r="JWN2641" s="113"/>
      <c r="JWO2641" s="113"/>
      <c r="JWP2641" s="113"/>
      <c r="JWQ2641" s="113"/>
      <c r="JWR2641" s="113"/>
      <c r="JWS2641" s="113"/>
      <c r="JWT2641" s="113"/>
      <c r="JWU2641" s="113"/>
      <c r="JWV2641" s="113"/>
      <c r="JWW2641" s="113"/>
      <c r="JWX2641" s="113"/>
      <c r="JWY2641" s="113"/>
      <c r="JWZ2641" s="113"/>
      <c r="JXA2641" s="113"/>
      <c r="JXB2641" s="113"/>
      <c r="JXC2641" s="113"/>
      <c r="JXD2641" s="113"/>
      <c r="JXE2641" s="113"/>
      <c r="JXF2641" s="113"/>
      <c r="JXG2641" s="113"/>
      <c r="JXH2641" s="113"/>
      <c r="JXI2641" s="113"/>
      <c r="JXJ2641" s="113"/>
      <c r="JXK2641" s="113"/>
      <c r="JXL2641" s="113"/>
      <c r="JXM2641" s="113"/>
      <c r="JXN2641" s="113"/>
      <c r="JXO2641" s="113"/>
      <c r="JXP2641" s="113"/>
      <c r="JXQ2641" s="113"/>
      <c r="JXR2641" s="113"/>
      <c r="JXS2641" s="113"/>
      <c r="JXT2641" s="113"/>
      <c r="JXU2641" s="113"/>
      <c r="JXV2641" s="113"/>
      <c r="JXW2641" s="113"/>
      <c r="JXX2641" s="113"/>
      <c r="JXY2641" s="113"/>
      <c r="JXZ2641" s="113"/>
      <c r="JYA2641" s="113"/>
      <c r="JYB2641" s="113"/>
      <c r="JYC2641" s="113"/>
      <c r="JYD2641" s="113"/>
      <c r="JYE2641" s="113"/>
      <c r="JYF2641" s="113"/>
      <c r="JYG2641" s="113"/>
      <c r="JYH2641" s="113"/>
      <c r="JYI2641" s="113"/>
      <c r="JYJ2641" s="113"/>
      <c r="JYK2641" s="113"/>
      <c r="JYL2641" s="113"/>
      <c r="JYM2641" s="113"/>
      <c r="JYN2641" s="113"/>
      <c r="JYO2641" s="113"/>
      <c r="JYP2641" s="113"/>
      <c r="JYQ2641" s="113"/>
      <c r="JYR2641" s="113"/>
      <c r="JYS2641" s="113"/>
      <c r="JYT2641" s="113"/>
      <c r="JYU2641" s="113"/>
      <c r="JYV2641" s="113"/>
      <c r="JYW2641" s="113"/>
      <c r="JYX2641" s="113"/>
      <c r="JYY2641" s="113"/>
      <c r="JYZ2641" s="113"/>
      <c r="JZA2641" s="113"/>
      <c r="JZB2641" s="113"/>
      <c r="JZC2641" s="113"/>
      <c r="JZD2641" s="113"/>
      <c r="JZE2641" s="113"/>
      <c r="JZF2641" s="113"/>
      <c r="JZG2641" s="113"/>
      <c r="JZH2641" s="113"/>
      <c r="JZI2641" s="113"/>
      <c r="JZJ2641" s="113"/>
      <c r="JZK2641" s="113"/>
      <c r="JZL2641" s="113"/>
      <c r="JZM2641" s="113"/>
      <c r="JZN2641" s="113"/>
      <c r="JZO2641" s="113"/>
      <c r="JZP2641" s="113"/>
      <c r="JZQ2641" s="113"/>
      <c r="JZR2641" s="113"/>
      <c r="JZS2641" s="113"/>
      <c r="JZT2641" s="113"/>
      <c r="JZU2641" s="113"/>
      <c r="JZV2641" s="113"/>
      <c r="JZW2641" s="113"/>
      <c r="JZX2641" s="113"/>
      <c r="JZY2641" s="113"/>
      <c r="JZZ2641" s="113"/>
      <c r="KAA2641" s="113"/>
      <c r="KAB2641" s="113"/>
      <c r="KAC2641" s="113"/>
      <c r="KAD2641" s="113"/>
      <c r="KAE2641" s="113"/>
      <c r="KAF2641" s="113"/>
      <c r="KAG2641" s="113"/>
      <c r="KAH2641" s="113"/>
      <c r="KAI2641" s="113"/>
      <c r="KAJ2641" s="113"/>
      <c r="KAK2641" s="113"/>
      <c r="KAL2641" s="113"/>
      <c r="KAM2641" s="113"/>
      <c r="KAN2641" s="113"/>
      <c r="KAO2641" s="113"/>
      <c r="KAP2641" s="113"/>
      <c r="KAQ2641" s="113"/>
      <c r="KAR2641" s="113"/>
      <c r="KAS2641" s="113"/>
      <c r="KAT2641" s="113"/>
      <c r="KAU2641" s="113"/>
      <c r="KAV2641" s="113"/>
      <c r="KAW2641" s="113"/>
      <c r="KAX2641" s="113"/>
      <c r="KAY2641" s="113"/>
      <c r="KAZ2641" s="113"/>
      <c r="KBA2641" s="113"/>
      <c r="KBB2641" s="113"/>
      <c r="KBC2641" s="113"/>
      <c r="KBD2641" s="113"/>
      <c r="KBE2641" s="113"/>
      <c r="KBF2641" s="113"/>
      <c r="KBG2641" s="113"/>
      <c r="KBH2641" s="113"/>
      <c r="KBI2641" s="113"/>
      <c r="KBJ2641" s="113"/>
      <c r="KBK2641" s="113"/>
      <c r="KBL2641" s="113"/>
      <c r="KBM2641" s="113"/>
      <c r="KBN2641" s="113"/>
      <c r="KBO2641" s="113"/>
      <c r="KBP2641" s="113"/>
      <c r="KBQ2641" s="113"/>
      <c r="KBR2641" s="113"/>
      <c r="KBS2641" s="113"/>
      <c r="KBT2641" s="113"/>
      <c r="KBU2641" s="113"/>
      <c r="KBV2641" s="113"/>
      <c r="KBW2641" s="113"/>
      <c r="KBX2641" s="113"/>
      <c r="KBY2641" s="113"/>
      <c r="KBZ2641" s="113"/>
      <c r="KCA2641" s="113"/>
      <c r="KCB2641" s="113"/>
      <c r="KCC2641" s="113"/>
      <c r="KCD2641" s="113"/>
      <c r="KCE2641" s="113"/>
      <c r="KCF2641" s="113"/>
      <c r="KCG2641" s="113"/>
      <c r="KCH2641" s="113"/>
      <c r="KCI2641" s="113"/>
      <c r="KCJ2641" s="113"/>
      <c r="KCK2641" s="113"/>
      <c r="KCL2641" s="113"/>
      <c r="KCM2641" s="113"/>
      <c r="KCN2641" s="113"/>
      <c r="KCO2641" s="113"/>
      <c r="KCP2641" s="113"/>
      <c r="KCQ2641" s="113"/>
      <c r="KCR2641" s="113"/>
      <c r="KCS2641" s="113"/>
      <c r="KCT2641" s="113"/>
      <c r="KCU2641" s="113"/>
      <c r="KCV2641" s="113"/>
      <c r="KCW2641" s="113"/>
      <c r="KCX2641" s="113"/>
      <c r="KCY2641" s="113"/>
      <c r="KCZ2641" s="113"/>
      <c r="KDA2641" s="113"/>
      <c r="KDB2641" s="113"/>
      <c r="KDC2641" s="113"/>
      <c r="KDD2641" s="113"/>
      <c r="KDE2641" s="113"/>
      <c r="KDF2641" s="113"/>
      <c r="KDG2641" s="113"/>
      <c r="KDH2641" s="113"/>
      <c r="KDI2641" s="113"/>
      <c r="KDJ2641" s="113"/>
      <c r="KDK2641" s="113"/>
      <c r="KDL2641" s="113"/>
      <c r="KDM2641" s="113"/>
      <c r="KDN2641" s="113"/>
      <c r="KDO2641" s="113"/>
      <c r="KDP2641" s="113"/>
      <c r="KDQ2641" s="113"/>
      <c r="KDR2641" s="113"/>
      <c r="KDS2641" s="113"/>
      <c r="KDT2641" s="113"/>
      <c r="KDU2641" s="113"/>
      <c r="KDV2641" s="113"/>
      <c r="KDW2641" s="113"/>
      <c r="KDX2641" s="113"/>
      <c r="KDY2641" s="113"/>
      <c r="KDZ2641" s="113"/>
      <c r="KEA2641" s="113"/>
      <c r="KEB2641" s="113"/>
      <c r="KEC2641" s="113"/>
      <c r="KED2641" s="113"/>
      <c r="KEE2641" s="113"/>
      <c r="KEF2641" s="113"/>
      <c r="KEG2641" s="113"/>
      <c r="KEH2641" s="113"/>
      <c r="KEI2641" s="113"/>
      <c r="KEJ2641" s="113"/>
      <c r="KEK2641" s="113"/>
      <c r="KEL2641" s="113"/>
      <c r="KEM2641" s="113"/>
      <c r="KEN2641" s="113"/>
      <c r="KEO2641" s="113"/>
      <c r="KEP2641" s="113"/>
      <c r="KEQ2641" s="113"/>
      <c r="KER2641" s="113"/>
      <c r="KES2641" s="113"/>
      <c r="KET2641" s="113"/>
      <c r="KEU2641" s="113"/>
      <c r="KEV2641" s="113"/>
      <c r="KEW2641" s="113"/>
      <c r="KEX2641" s="113"/>
      <c r="KEY2641" s="113"/>
      <c r="KEZ2641" s="113"/>
      <c r="KFA2641" s="113"/>
      <c r="KFB2641" s="113"/>
      <c r="KFC2641" s="113"/>
      <c r="KFD2641" s="113"/>
      <c r="KFE2641" s="113"/>
      <c r="KFF2641" s="113"/>
      <c r="KFG2641" s="113"/>
      <c r="KFH2641" s="113"/>
      <c r="KFI2641" s="113"/>
      <c r="KFJ2641" s="113"/>
      <c r="KFK2641" s="113"/>
      <c r="KFL2641" s="113"/>
      <c r="KFM2641" s="113"/>
      <c r="KFN2641" s="113"/>
      <c r="KFO2641" s="113"/>
      <c r="KFP2641" s="113"/>
      <c r="KFQ2641" s="113"/>
      <c r="KFR2641" s="113"/>
      <c r="KFS2641" s="113"/>
      <c r="KFT2641" s="113"/>
      <c r="KFU2641" s="113"/>
      <c r="KFV2641" s="113"/>
      <c r="KFW2641" s="113"/>
      <c r="KFX2641" s="113"/>
      <c r="KFY2641" s="113"/>
      <c r="KFZ2641" s="113"/>
      <c r="KGA2641" s="113"/>
      <c r="KGB2641" s="113"/>
      <c r="KGC2641" s="113"/>
      <c r="KGD2641" s="113"/>
      <c r="KGE2641" s="113"/>
      <c r="KGF2641" s="113"/>
      <c r="KGG2641" s="113"/>
      <c r="KGH2641" s="113"/>
      <c r="KGI2641" s="113"/>
      <c r="KGJ2641" s="113"/>
      <c r="KGK2641" s="113"/>
      <c r="KGL2641" s="113"/>
      <c r="KGM2641" s="113"/>
      <c r="KGN2641" s="113"/>
      <c r="KGO2641" s="113"/>
      <c r="KGP2641" s="113"/>
      <c r="KGQ2641" s="113"/>
      <c r="KGR2641" s="113"/>
      <c r="KGS2641" s="113"/>
      <c r="KGT2641" s="113"/>
      <c r="KGU2641" s="113"/>
      <c r="KGV2641" s="113"/>
      <c r="KGW2641" s="113"/>
      <c r="KGX2641" s="113"/>
      <c r="KGY2641" s="113"/>
      <c r="KGZ2641" s="113"/>
      <c r="KHA2641" s="113"/>
      <c r="KHB2641" s="113"/>
      <c r="KHC2641" s="113"/>
      <c r="KHD2641" s="113"/>
      <c r="KHE2641" s="113"/>
      <c r="KHF2641" s="113"/>
      <c r="KHG2641" s="113"/>
      <c r="KHH2641" s="113"/>
      <c r="KHI2641" s="113"/>
      <c r="KHJ2641" s="113"/>
      <c r="KHK2641" s="113"/>
      <c r="KHL2641" s="113"/>
      <c r="KHM2641" s="113"/>
      <c r="KHN2641" s="113"/>
      <c r="KHO2641" s="113"/>
      <c r="KHP2641" s="113"/>
      <c r="KHQ2641" s="113"/>
      <c r="KHR2641" s="113"/>
      <c r="KHS2641" s="113"/>
      <c r="KHT2641" s="113"/>
      <c r="KHU2641" s="113"/>
      <c r="KHV2641" s="113"/>
      <c r="KHW2641" s="113"/>
      <c r="KHX2641" s="113"/>
      <c r="KHY2641" s="113"/>
      <c r="KHZ2641" s="113"/>
      <c r="KIA2641" s="113"/>
      <c r="KIB2641" s="113"/>
      <c r="KIC2641" s="113"/>
      <c r="KID2641" s="113"/>
      <c r="KIE2641" s="113"/>
      <c r="KIF2641" s="113"/>
      <c r="KIG2641" s="113"/>
      <c r="KIH2641" s="113"/>
      <c r="KII2641" s="113"/>
      <c r="KIJ2641" s="113"/>
      <c r="KIK2641" s="113"/>
      <c r="KIL2641" s="113"/>
      <c r="KIM2641" s="113"/>
      <c r="KIN2641" s="113"/>
      <c r="KIO2641" s="113"/>
      <c r="KIP2641" s="113"/>
      <c r="KIQ2641" s="113"/>
      <c r="KIR2641" s="113"/>
      <c r="KIS2641" s="113"/>
      <c r="KIT2641" s="113"/>
      <c r="KIU2641" s="113"/>
      <c r="KIV2641" s="113"/>
      <c r="KIW2641" s="113"/>
      <c r="KIX2641" s="113"/>
      <c r="KIY2641" s="113"/>
      <c r="KIZ2641" s="113"/>
      <c r="KJA2641" s="113"/>
      <c r="KJB2641" s="113"/>
      <c r="KJC2641" s="113"/>
      <c r="KJD2641" s="113"/>
      <c r="KJE2641" s="113"/>
      <c r="KJF2641" s="113"/>
      <c r="KJG2641" s="113"/>
      <c r="KJH2641" s="113"/>
      <c r="KJI2641" s="113"/>
      <c r="KJJ2641" s="113"/>
      <c r="KJK2641" s="113"/>
      <c r="KJL2641" s="113"/>
      <c r="KJM2641" s="113"/>
      <c r="KJN2641" s="113"/>
      <c r="KJO2641" s="113"/>
      <c r="KJP2641" s="113"/>
      <c r="KJQ2641" s="113"/>
      <c r="KJR2641" s="113"/>
      <c r="KJS2641" s="113"/>
      <c r="KJT2641" s="113"/>
      <c r="KJU2641" s="113"/>
      <c r="KJV2641" s="113"/>
      <c r="KJW2641" s="113"/>
      <c r="KJX2641" s="113"/>
      <c r="KJY2641" s="113"/>
      <c r="KJZ2641" s="113"/>
      <c r="KKA2641" s="113"/>
      <c r="KKB2641" s="113"/>
      <c r="KKC2641" s="113"/>
      <c r="KKD2641" s="113"/>
      <c r="KKE2641" s="113"/>
      <c r="KKF2641" s="113"/>
      <c r="KKG2641" s="113"/>
      <c r="KKH2641" s="113"/>
      <c r="KKI2641" s="113"/>
      <c r="KKJ2641" s="113"/>
      <c r="KKK2641" s="113"/>
      <c r="KKL2641" s="113"/>
      <c r="KKM2641" s="113"/>
      <c r="KKN2641" s="113"/>
      <c r="KKO2641" s="113"/>
      <c r="KKP2641" s="113"/>
      <c r="KKQ2641" s="113"/>
      <c r="KKR2641" s="113"/>
      <c r="KKS2641" s="113"/>
      <c r="KKT2641" s="113"/>
      <c r="KKU2641" s="113"/>
      <c r="KKV2641" s="113"/>
      <c r="KKW2641" s="113"/>
      <c r="KKX2641" s="113"/>
      <c r="KKY2641" s="113"/>
      <c r="KKZ2641" s="113"/>
      <c r="KLA2641" s="113"/>
      <c r="KLB2641" s="113"/>
      <c r="KLC2641" s="113"/>
      <c r="KLD2641" s="113"/>
      <c r="KLE2641" s="113"/>
      <c r="KLF2641" s="113"/>
      <c r="KLG2641" s="113"/>
      <c r="KLH2641" s="113"/>
      <c r="KLI2641" s="113"/>
      <c r="KLJ2641" s="113"/>
      <c r="KLK2641" s="113"/>
      <c r="KLL2641" s="113"/>
      <c r="KLM2641" s="113"/>
      <c r="KLN2641" s="113"/>
      <c r="KLO2641" s="113"/>
      <c r="KLP2641" s="113"/>
      <c r="KLQ2641" s="113"/>
      <c r="KLR2641" s="113"/>
      <c r="KLS2641" s="113"/>
      <c r="KLT2641" s="113"/>
      <c r="KLU2641" s="113"/>
      <c r="KLV2641" s="113"/>
      <c r="KLW2641" s="113"/>
      <c r="KLX2641" s="113"/>
      <c r="KLY2641" s="113"/>
      <c r="KLZ2641" s="113"/>
      <c r="KMA2641" s="113"/>
      <c r="KMB2641" s="113"/>
      <c r="KMC2641" s="113"/>
      <c r="KMD2641" s="113"/>
      <c r="KME2641" s="113"/>
      <c r="KMF2641" s="113"/>
      <c r="KMG2641" s="113"/>
      <c r="KMH2641" s="113"/>
      <c r="KMI2641" s="113"/>
      <c r="KMJ2641" s="113"/>
      <c r="KMK2641" s="113"/>
      <c r="KML2641" s="113"/>
      <c r="KMM2641" s="113"/>
      <c r="KMN2641" s="113"/>
      <c r="KMO2641" s="113"/>
      <c r="KMP2641" s="113"/>
      <c r="KMQ2641" s="113"/>
      <c r="KMR2641" s="113"/>
      <c r="KMS2641" s="113"/>
      <c r="KMT2641" s="113"/>
      <c r="KMU2641" s="113"/>
      <c r="KMV2641" s="113"/>
      <c r="KMW2641" s="113"/>
      <c r="KMX2641" s="113"/>
      <c r="KMY2641" s="113"/>
      <c r="KMZ2641" s="113"/>
      <c r="KNA2641" s="113"/>
      <c r="KNB2641" s="113"/>
      <c r="KNC2641" s="113"/>
      <c r="KND2641" s="113"/>
      <c r="KNE2641" s="113"/>
      <c r="KNF2641" s="113"/>
      <c r="KNG2641" s="113"/>
      <c r="KNH2641" s="113"/>
      <c r="KNI2641" s="113"/>
      <c r="KNJ2641" s="113"/>
      <c r="KNK2641" s="113"/>
      <c r="KNL2641" s="113"/>
      <c r="KNM2641" s="113"/>
      <c r="KNN2641" s="113"/>
      <c r="KNO2641" s="113"/>
      <c r="KNP2641" s="113"/>
      <c r="KNQ2641" s="113"/>
      <c r="KNR2641" s="113"/>
      <c r="KNS2641" s="113"/>
      <c r="KNT2641" s="113"/>
      <c r="KNU2641" s="113"/>
      <c r="KNV2641" s="113"/>
      <c r="KNW2641" s="113"/>
      <c r="KNX2641" s="113"/>
      <c r="KNY2641" s="113"/>
      <c r="KNZ2641" s="113"/>
      <c r="KOA2641" s="113"/>
      <c r="KOB2641" s="113"/>
      <c r="KOC2641" s="113"/>
      <c r="KOD2641" s="113"/>
      <c r="KOE2641" s="113"/>
      <c r="KOF2641" s="113"/>
      <c r="KOG2641" s="113"/>
      <c r="KOH2641" s="113"/>
      <c r="KOI2641" s="113"/>
      <c r="KOJ2641" s="113"/>
      <c r="KOK2641" s="113"/>
      <c r="KOL2641" s="113"/>
      <c r="KOM2641" s="113"/>
      <c r="KON2641" s="113"/>
      <c r="KOO2641" s="113"/>
      <c r="KOP2641" s="113"/>
      <c r="KOQ2641" s="113"/>
      <c r="KOR2641" s="113"/>
      <c r="KOS2641" s="113"/>
      <c r="KOT2641" s="113"/>
      <c r="KOU2641" s="113"/>
      <c r="KOV2641" s="113"/>
      <c r="KOW2641" s="113"/>
      <c r="KOX2641" s="113"/>
      <c r="KOY2641" s="113"/>
      <c r="KOZ2641" s="113"/>
      <c r="KPA2641" s="113"/>
      <c r="KPB2641" s="113"/>
      <c r="KPC2641" s="113"/>
      <c r="KPD2641" s="113"/>
      <c r="KPE2641" s="113"/>
      <c r="KPF2641" s="113"/>
      <c r="KPG2641" s="113"/>
      <c r="KPH2641" s="113"/>
      <c r="KPI2641" s="113"/>
      <c r="KPJ2641" s="113"/>
      <c r="KPK2641" s="113"/>
      <c r="KPL2641" s="113"/>
      <c r="KPM2641" s="113"/>
      <c r="KPN2641" s="113"/>
      <c r="KPO2641" s="113"/>
      <c r="KPP2641" s="113"/>
      <c r="KPQ2641" s="113"/>
      <c r="KPR2641" s="113"/>
      <c r="KPS2641" s="113"/>
      <c r="KPT2641" s="113"/>
      <c r="KPU2641" s="113"/>
      <c r="KPV2641" s="113"/>
      <c r="KPW2641" s="113"/>
      <c r="KPX2641" s="113"/>
      <c r="KPY2641" s="113"/>
      <c r="KPZ2641" s="113"/>
      <c r="KQA2641" s="113"/>
      <c r="KQB2641" s="113"/>
      <c r="KQC2641" s="113"/>
      <c r="KQD2641" s="113"/>
      <c r="KQE2641" s="113"/>
      <c r="KQF2641" s="113"/>
      <c r="KQG2641" s="113"/>
      <c r="KQH2641" s="113"/>
      <c r="KQI2641" s="113"/>
      <c r="KQJ2641" s="113"/>
      <c r="KQK2641" s="113"/>
      <c r="KQL2641" s="113"/>
      <c r="KQM2641" s="113"/>
      <c r="KQN2641" s="113"/>
      <c r="KQO2641" s="113"/>
      <c r="KQP2641" s="113"/>
      <c r="KQQ2641" s="113"/>
      <c r="KQR2641" s="113"/>
      <c r="KQS2641" s="113"/>
      <c r="KQT2641" s="113"/>
      <c r="KQU2641" s="113"/>
      <c r="KQV2641" s="113"/>
      <c r="KQW2641" s="113"/>
      <c r="KQX2641" s="113"/>
      <c r="KQY2641" s="113"/>
      <c r="KQZ2641" s="113"/>
      <c r="KRA2641" s="113"/>
      <c r="KRB2641" s="113"/>
      <c r="KRC2641" s="113"/>
      <c r="KRD2641" s="113"/>
      <c r="KRE2641" s="113"/>
      <c r="KRF2641" s="113"/>
      <c r="KRG2641" s="113"/>
      <c r="KRH2641" s="113"/>
      <c r="KRI2641" s="113"/>
      <c r="KRJ2641" s="113"/>
      <c r="KRK2641" s="113"/>
      <c r="KRL2641" s="113"/>
      <c r="KRM2641" s="113"/>
      <c r="KRN2641" s="113"/>
      <c r="KRO2641" s="113"/>
      <c r="KRP2641" s="113"/>
      <c r="KRQ2641" s="113"/>
      <c r="KRR2641" s="113"/>
      <c r="KRS2641" s="113"/>
      <c r="KRT2641" s="113"/>
      <c r="KRU2641" s="113"/>
      <c r="KRV2641" s="113"/>
      <c r="KRW2641" s="113"/>
      <c r="KRX2641" s="113"/>
      <c r="KRY2641" s="113"/>
      <c r="KRZ2641" s="113"/>
      <c r="KSA2641" s="113"/>
      <c r="KSB2641" s="113"/>
      <c r="KSC2641" s="113"/>
      <c r="KSD2641" s="113"/>
      <c r="KSE2641" s="113"/>
      <c r="KSF2641" s="113"/>
      <c r="KSG2641" s="113"/>
      <c r="KSH2641" s="113"/>
      <c r="KSI2641" s="113"/>
      <c r="KSJ2641" s="113"/>
      <c r="KSK2641" s="113"/>
      <c r="KSL2641" s="113"/>
      <c r="KSM2641" s="113"/>
      <c r="KSN2641" s="113"/>
      <c r="KSO2641" s="113"/>
      <c r="KSP2641" s="113"/>
      <c r="KSQ2641" s="113"/>
      <c r="KSR2641" s="113"/>
      <c r="KSS2641" s="113"/>
      <c r="KST2641" s="113"/>
      <c r="KSU2641" s="113"/>
      <c r="KSV2641" s="113"/>
      <c r="KSW2641" s="113"/>
      <c r="KSX2641" s="113"/>
      <c r="KSY2641" s="113"/>
      <c r="KSZ2641" s="113"/>
      <c r="KTA2641" s="113"/>
      <c r="KTB2641" s="113"/>
      <c r="KTC2641" s="113"/>
      <c r="KTD2641" s="113"/>
      <c r="KTE2641" s="113"/>
      <c r="KTF2641" s="113"/>
      <c r="KTG2641" s="113"/>
      <c r="KTH2641" s="113"/>
      <c r="KTI2641" s="113"/>
      <c r="KTJ2641" s="113"/>
      <c r="KTK2641" s="113"/>
      <c r="KTL2641" s="113"/>
      <c r="KTM2641" s="113"/>
      <c r="KTN2641" s="113"/>
      <c r="KTO2641" s="113"/>
      <c r="KTP2641" s="113"/>
      <c r="KTQ2641" s="113"/>
      <c r="KTR2641" s="113"/>
      <c r="KTS2641" s="113"/>
      <c r="KTT2641" s="113"/>
      <c r="KTU2641" s="113"/>
      <c r="KTV2641" s="113"/>
      <c r="KTW2641" s="113"/>
      <c r="KTX2641" s="113"/>
      <c r="KTY2641" s="113"/>
      <c r="KTZ2641" s="113"/>
      <c r="KUA2641" s="113"/>
      <c r="KUB2641" s="113"/>
      <c r="KUC2641" s="113"/>
      <c r="KUD2641" s="113"/>
      <c r="KUE2641" s="113"/>
      <c r="KUF2641" s="113"/>
      <c r="KUG2641" s="113"/>
      <c r="KUH2641" s="113"/>
      <c r="KUI2641" s="113"/>
      <c r="KUJ2641" s="113"/>
      <c r="KUK2641" s="113"/>
      <c r="KUL2641" s="113"/>
      <c r="KUM2641" s="113"/>
      <c r="KUN2641" s="113"/>
      <c r="KUO2641" s="113"/>
      <c r="KUP2641" s="113"/>
      <c r="KUQ2641" s="113"/>
      <c r="KUR2641" s="113"/>
      <c r="KUS2641" s="113"/>
      <c r="KUT2641" s="113"/>
      <c r="KUU2641" s="113"/>
      <c r="KUV2641" s="113"/>
      <c r="KUW2641" s="113"/>
      <c r="KUX2641" s="113"/>
      <c r="KUY2641" s="113"/>
      <c r="KUZ2641" s="113"/>
      <c r="KVA2641" s="113"/>
      <c r="KVB2641" s="113"/>
      <c r="KVC2641" s="113"/>
      <c r="KVD2641" s="113"/>
      <c r="KVE2641" s="113"/>
      <c r="KVF2641" s="113"/>
      <c r="KVG2641" s="113"/>
      <c r="KVH2641" s="113"/>
      <c r="KVI2641" s="113"/>
      <c r="KVJ2641" s="113"/>
      <c r="KVK2641" s="113"/>
      <c r="KVL2641" s="113"/>
      <c r="KVM2641" s="113"/>
      <c r="KVN2641" s="113"/>
      <c r="KVO2641" s="113"/>
      <c r="KVP2641" s="113"/>
      <c r="KVQ2641" s="113"/>
      <c r="KVR2641" s="113"/>
      <c r="KVS2641" s="113"/>
      <c r="KVT2641" s="113"/>
      <c r="KVU2641" s="113"/>
      <c r="KVV2641" s="113"/>
      <c r="KVW2641" s="113"/>
      <c r="KVX2641" s="113"/>
      <c r="KVY2641" s="113"/>
      <c r="KVZ2641" s="113"/>
      <c r="KWA2641" s="113"/>
      <c r="KWB2641" s="113"/>
      <c r="KWC2641" s="113"/>
      <c r="KWD2641" s="113"/>
      <c r="KWE2641" s="113"/>
      <c r="KWF2641" s="113"/>
      <c r="KWG2641" s="113"/>
      <c r="KWH2641" s="113"/>
      <c r="KWI2641" s="113"/>
      <c r="KWJ2641" s="113"/>
      <c r="KWK2641" s="113"/>
      <c r="KWL2641" s="113"/>
      <c r="KWM2641" s="113"/>
      <c r="KWN2641" s="113"/>
      <c r="KWO2641" s="113"/>
      <c r="KWP2641" s="113"/>
      <c r="KWQ2641" s="113"/>
      <c r="KWR2641" s="113"/>
      <c r="KWS2641" s="113"/>
      <c r="KWT2641" s="113"/>
      <c r="KWU2641" s="113"/>
      <c r="KWV2641" s="113"/>
      <c r="KWW2641" s="113"/>
      <c r="KWX2641" s="113"/>
      <c r="KWY2641" s="113"/>
      <c r="KWZ2641" s="113"/>
      <c r="KXA2641" s="113"/>
      <c r="KXB2641" s="113"/>
      <c r="KXC2641" s="113"/>
      <c r="KXD2641" s="113"/>
      <c r="KXE2641" s="113"/>
      <c r="KXF2641" s="113"/>
      <c r="KXG2641" s="113"/>
      <c r="KXH2641" s="113"/>
      <c r="KXI2641" s="113"/>
      <c r="KXJ2641" s="113"/>
      <c r="KXK2641" s="113"/>
      <c r="KXL2641" s="113"/>
      <c r="KXM2641" s="113"/>
      <c r="KXN2641" s="113"/>
      <c r="KXO2641" s="113"/>
      <c r="KXP2641" s="113"/>
      <c r="KXQ2641" s="113"/>
      <c r="KXR2641" s="113"/>
      <c r="KXS2641" s="113"/>
      <c r="KXT2641" s="113"/>
      <c r="KXU2641" s="113"/>
      <c r="KXV2641" s="113"/>
      <c r="KXW2641" s="113"/>
      <c r="KXX2641" s="113"/>
      <c r="KXY2641" s="113"/>
      <c r="KXZ2641" s="113"/>
      <c r="KYA2641" s="113"/>
      <c r="KYB2641" s="113"/>
      <c r="KYC2641" s="113"/>
      <c r="KYD2641" s="113"/>
      <c r="KYE2641" s="113"/>
      <c r="KYF2641" s="113"/>
      <c r="KYG2641" s="113"/>
      <c r="KYH2641" s="113"/>
      <c r="KYI2641" s="113"/>
      <c r="KYJ2641" s="113"/>
      <c r="KYK2641" s="113"/>
      <c r="KYL2641" s="113"/>
      <c r="KYM2641" s="113"/>
      <c r="KYN2641" s="113"/>
      <c r="KYO2641" s="113"/>
      <c r="KYP2641" s="113"/>
      <c r="KYQ2641" s="113"/>
      <c r="KYR2641" s="113"/>
      <c r="KYS2641" s="113"/>
      <c r="KYT2641" s="113"/>
      <c r="KYU2641" s="113"/>
      <c r="KYV2641" s="113"/>
      <c r="KYW2641" s="113"/>
      <c r="KYX2641" s="113"/>
      <c r="KYY2641" s="113"/>
      <c r="KYZ2641" s="113"/>
      <c r="KZA2641" s="113"/>
      <c r="KZB2641" s="113"/>
      <c r="KZC2641" s="113"/>
      <c r="KZD2641" s="113"/>
      <c r="KZE2641" s="113"/>
      <c r="KZF2641" s="113"/>
      <c r="KZG2641" s="113"/>
      <c r="KZH2641" s="113"/>
      <c r="KZI2641" s="113"/>
      <c r="KZJ2641" s="113"/>
      <c r="KZK2641" s="113"/>
      <c r="KZL2641" s="113"/>
      <c r="KZM2641" s="113"/>
      <c r="KZN2641" s="113"/>
      <c r="KZO2641" s="113"/>
      <c r="KZP2641" s="113"/>
      <c r="KZQ2641" s="113"/>
      <c r="KZR2641" s="113"/>
      <c r="KZS2641" s="113"/>
      <c r="KZT2641" s="113"/>
      <c r="KZU2641" s="113"/>
      <c r="KZV2641" s="113"/>
      <c r="KZW2641" s="113"/>
      <c r="KZX2641" s="113"/>
      <c r="KZY2641" s="113"/>
      <c r="KZZ2641" s="113"/>
      <c r="LAA2641" s="113"/>
      <c r="LAB2641" s="113"/>
      <c r="LAC2641" s="113"/>
      <c r="LAD2641" s="113"/>
      <c r="LAE2641" s="113"/>
      <c r="LAF2641" s="113"/>
      <c r="LAG2641" s="113"/>
      <c r="LAH2641" s="113"/>
      <c r="LAI2641" s="113"/>
      <c r="LAJ2641" s="113"/>
      <c r="LAK2641" s="113"/>
      <c r="LAL2641" s="113"/>
      <c r="LAM2641" s="113"/>
      <c r="LAN2641" s="113"/>
      <c r="LAO2641" s="113"/>
      <c r="LAP2641" s="113"/>
      <c r="LAQ2641" s="113"/>
      <c r="LAR2641" s="113"/>
      <c r="LAS2641" s="113"/>
      <c r="LAT2641" s="113"/>
      <c r="LAU2641" s="113"/>
      <c r="LAV2641" s="113"/>
      <c r="LAW2641" s="113"/>
      <c r="LAX2641" s="113"/>
      <c r="LAY2641" s="113"/>
      <c r="LAZ2641" s="113"/>
      <c r="LBA2641" s="113"/>
      <c r="LBB2641" s="113"/>
      <c r="LBC2641" s="113"/>
      <c r="LBD2641" s="113"/>
      <c r="LBE2641" s="113"/>
      <c r="LBF2641" s="113"/>
      <c r="LBG2641" s="113"/>
      <c r="LBH2641" s="113"/>
      <c r="LBI2641" s="113"/>
      <c r="LBJ2641" s="113"/>
      <c r="LBK2641" s="113"/>
      <c r="LBL2641" s="113"/>
      <c r="LBM2641" s="113"/>
      <c r="LBN2641" s="113"/>
      <c r="LBO2641" s="113"/>
      <c r="LBP2641" s="113"/>
      <c r="LBQ2641" s="113"/>
      <c r="LBR2641" s="113"/>
      <c r="LBS2641" s="113"/>
      <c r="LBT2641" s="113"/>
      <c r="LBU2641" s="113"/>
      <c r="LBV2641" s="113"/>
      <c r="LBW2641" s="113"/>
      <c r="LBX2641" s="113"/>
      <c r="LBY2641" s="113"/>
      <c r="LBZ2641" s="113"/>
      <c r="LCA2641" s="113"/>
      <c r="LCB2641" s="113"/>
      <c r="LCC2641" s="113"/>
      <c r="LCD2641" s="113"/>
      <c r="LCE2641" s="113"/>
      <c r="LCF2641" s="113"/>
      <c r="LCG2641" s="113"/>
      <c r="LCH2641" s="113"/>
      <c r="LCI2641" s="113"/>
      <c r="LCJ2641" s="113"/>
      <c r="LCK2641" s="113"/>
      <c r="LCL2641" s="113"/>
      <c r="LCM2641" s="113"/>
      <c r="LCN2641" s="113"/>
      <c r="LCO2641" s="113"/>
      <c r="LCP2641" s="113"/>
      <c r="LCQ2641" s="113"/>
      <c r="LCR2641" s="113"/>
      <c r="LCS2641" s="113"/>
      <c r="LCT2641" s="113"/>
      <c r="LCU2641" s="113"/>
      <c r="LCV2641" s="113"/>
      <c r="LCW2641" s="113"/>
      <c r="LCX2641" s="113"/>
      <c r="LCY2641" s="113"/>
      <c r="LCZ2641" s="113"/>
      <c r="LDA2641" s="113"/>
      <c r="LDB2641" s="113"/>
      <c r="LDC2641" s="113"/>
      <c r="LDD2641" s="113"/>
      <c r="LDE2641" s="113"/>
      <c r="LDF2641" s="113"/>
      <c r="LDG2641" s="113"/>
      <c r="LDH2641" s="113"/>
      <c r="LDI2641" s="113"/>
      <c r="LDJ2641" s="113"/>
      <c r="LDK2641" s="113"/>
      <c r="LDL2641" s="113"/>
      <c r="LDM2641" s="113"/>
      <c r="LDN2641" s="113"/>
      <c r="LDO2641" s="113"/>
      <c r="LDP2641" s="113"/>
      <c r="LDQ2641" s="113"/>
      <c r="LDR2641" s="113"/>
      <c r="LDS2641" s="113"/>
      <c r="LDT2641" s="113"/>
      <c r="LDU2641" s="113"/>
      <c r="LDV2641" s="113"/>
      <c r="LDW2641" s="113"/>
      <c r="LDX2641" s="113"/>
      <c r="LDY2641" s="113"/>
      <c r="LDZ2641" s="113"/>
      <c r="LEA2641" s="113"/>
      <c r="LEB2641" s="113"/>
      <c r="LEC2641" s="113"/>
      <c r="LED2641" s="113"/>
      <c r="LEE2641" s="113"/>
      <c r="LEF2641" s="113"/>
      <c r="LEG2641" s="113"/>
      <c r="LEH2641" s="113"/>
      <c r="LEI2641" s="113"/>
      <c r="LEJ2641" s="113"/>
      <c r="LEK2641" s="113"/>
      <c r="LEL2641" s="113"/>
      <c r="LEM2641" s="113"/>
      <c r="LEN2641" s="113"/>
      <c r="LEO2641" s="113"/>
      <c r="LEP2641" s="113"/>
      <c r="LEQ2641" s="113"/>
      <c r="LER2641" s="113"/>
      <c r="LES2641" s="113"/>
      <c r="LET2641" s="113"/>
      <c r="LEU2641" s="113"/>
      <c r="LEV2641" s="113"/>
      <c r="LEW2641" s="113"/>
      <c r="LEX2641" s="113"/>
      <c r="LEY2641" s="113"/>
      <c r="LEZ2641" s="113"/>
      <c r="LFA2641" s="113"/>
      <c r="LFB2641" s="113"/>
      <c r="LFC2641" s="113"/>
      <c r="LFD2641" s="113"/>
      <c r="LFE2641" s="113"/>
      <c r="LFF2641" s="113"/>
      <c r="LFG2641" s="113"/>
      <c r="LFH2641" s="113"/>
      <c r="LFI2641" s="113"/>
      <c r="LFJ2641" s="113"/>
      <c r="LFK2641" s="113"/>
      <c r="LFL2641" s="113"/>
      <c r="LFM2641" s="113"/>
      <c r="LFN2641" s="113"/>
      <c r="LFO2641" s="113"/>
      <c r="LFP2641" s="113"/>
      <c r="LFQ2641" s="113"/>
      <c r="LFR2641" s="113"/>
      <c r="LFS2641" s="113"/>
      <c r="LFT2641" s="113"/>
      <c r="LFU2641" s="113"/>
      <c r="LFV2641" s="113"/>
      <c r="LFW2641" s="113"/>
      <c r="LFX2641" s="113"/>
      <c r="LFY2641" s="113"/>
      <c r="LFZ2641" s="113"/>
      <c r="LGA2641" s="113"/>
      <c r="LGB2641" s="113"/>
      <c r="LGC2641" s="113"/>
      <c r="LGD2641" s="113"/>
      <c r="LGE2641" s="113"/>
      <c r="LGF2641" s="113"/>
      <c r="LGG2641" s="113"/>
      <c r="LGH2641" s="113"/>
      <c r="LGI2641" s="113"/>
      <c r="LGJ2641" s="113"/>
      <c r="LGK2641" s="113"/>
      <c r="LGL2641" s="113"/>
      <c r="LGM2641" s="113"/>
      <c r="LGN2641" s="113"/>
      <c r="LGO2641" s="113"/>
      <c r="LGP2641" s="113"/>
      <c r="LGQ2641" s="113"/>
      <c r="LGR2641" s="113"/>
      <c r="LGS2641" s="113"/>
      <c r="LGT2641" s="113"/>
      <c r="LGU2641" s="113"/>
      <c r="LGV2641" s="113"/>
      <c r="LGW2641" s="113"/>
      <c r="LGX2641" s="113"/>
      <c r="LGY2641" s="113"/>
      <c r="LGZ2641" s="113"/>
      <c r="LHA2641" s="113"/>
      <c r="LHB2641" s="113"/>
      <c r="LHC2641" s="113"/>
      <c r="LHD2641" s="113"/>
      <c r="LHE2641" s="113"/>
      <c r="LHF2641" s="113"/>
      <c r="LHG2641" s="113"/>
      <c r="LHH2641" s="113"/>
      <c r="LHI2641" s="113"/>
      <c r="LHJ2641" s="113"/>
      <c r="LHK2641" s="113"/>
      <c r="LHL2641" s="113"/>
      <c r="LHM2641" s="113"/>
      <c r="LHN2641" s="113"/>
      <c r="LHO2641" s="113"/>
      <c r="LHP2641" s="113"/>
      <c r="LHQ2641" s="113"/>
      <c r="LHR2641" s="113"/>
      <c r="LHS2641" s="113"/>
      <c r="LHT2641" s="113"/>
      <c r="LHU2641" s="113"/>
      <c r="LHV2641" s="113"/>
      <c r="LHW2641" s="113"/>
      <c r="LHX2641" s="113"/>
      <c r="LHY2641" s="113"/>
      <c r="LHZ2641" s="113"/>
      <c r="LIA2641" s="113"/>
      <c r="LIB2641" s="113"/>
      <c r="LIC2641" s="113"/>
      <c r="LID2641" s="113"/>
      <c r="LIE2641" s="113"/>
      <c r="LIF2641" s="113"/>
      <c r="LIG2641" s="113"/>
      <c r="LIH2641" s="113"/>
      <c r="LII2641" s="113"/>
      <c r="LIJ2641" s="113"/>
      <c r="LIK2641" s="113"/>
      <c r="LIL2641" s="113"/>
      <c r="LIM2641" s="113"/>
      <c r="LIN2641" s="113"/>
      <c r="LIO2641" s="113"/>
      <c r="LIP2641" s="113"/>
      <c r="LIQ2641" s="113"/>
      <c r="LIR2641" s="113"/>
      <c r="LIS2641" s="113"/>
      <c r="LIT2641" s="113"/>
      <c r="LIU2641" s="113"/>
      <c r="LIV2641" s="113"/>
      <c r="LIW2641" s="113"/>
      <c r="LIX2641" s="113"/>
      <c r="LIY2641" s="113"/>
      <c r="LIZ2641" s="113"/>
      <c r="LJA2641" s="113"/>
      <c r="LJB2641" s="113"/>
      <c r="LJC2641" s="113"/>
      <c r="LJD2641" s="113"/>
      <c r="LJE2641" s="113"/>
      <c r="LJF2641" s="113"/>
      <c r="LJG2641" s="113"/>
      <c r="LJH2641" s="113"/>
      <c r="LJI2641" s="113"/>
      <c r="LJJ2641" s="113"/>
      <c r="LJK2641" s="113"/>
      <c r="LJL2641" s="113"/>
      <c r="LJM2641" s="113"/>
      <c r="LJN2641" s="113"/>
      <c r="LJO2641" s="113"/>
      <c r="LJP2641" s="113"/>
      <c r="LJQ2641" s="113"/>
      <c r="LJR2641" s="113"/>
      <c r="LJS2641" s="113"/>
      <c r="LJT2641" s="113"/>
      <c r="LJU2641" s="113"/>
      <c r="LJV2641" s="113"/>
      <c r="LJW2641" s="113"/>
      <c r="LJX2641" s="113"/>
      <c r="LJY2641" s="113"/>
      <c r="LJZ2641" s="113"/>
      <c r="LKA2641" s="113"/>
      <c r="LKB2641" s="113"/>
      <c r="LKC2641" s="113"/>
      <c r="LKD2641" s="113"/>
      <c r="LKE2641" s="113"/>
      <c r="LKF2641" s="113"/>
      <c r="LKG2641" s="113"/>
      <c r="LKH2641" s="113"/>
      <c r="LKI2641" s="113"/>
      <c r="LKJ2641" s="113"/>
      <c r="LKK2641" s="113"/>
      <c r="LKL2641" s="113"/>
      <c r="LKM2641" s="113"/>
      <c r="LKN2641" s="113"/>
      <c r="LKO2641" s="113"/>
      <c r="LKP2641" s="113"/>
      <c r="LKQ2641" s="113"/>
      <c r="LKR2641" s="113"/>
      <c r="LKS2641" s="113"/>
      <c r="LKT2641" s="113"/>
      <c r="LKU2641" s="113"/>
      <c r="LKV2641" s="113"/>
      <c r="LKW2641" s="113"/>
      <c r="LKX2641" s="113"/>
      <c r="LKY2641" s="113"/>
      <c r="LKZ2641" s="113"/>
      <c r="LLA2641" s="113"/>
      <c r="LLB2641" s="113"/>
      <c r="LLC2641" s="113"/>
      <c r="LLD2641" s="113"/>
      <c r="LLE2641" s="113"/>
      <c r="LLF2641" s="113"/>
      <c r="LLG2641" s="113"/>
      <c r="LLH2641" s="113"/>
      <c r="LLI2641" s="113"/>
      <c r="LLJ2641" s="113"/>
      <c r="LLK2641" s="113"/>
      <c r="LLL2641" s="113"/>
      <c r="LLM2641" s="113"/>
      <c r="LLN2641" s="113"/>
      <c r="LLO2641" s="113"/>
      <c r="LLP2641" s="113"/>
      <c r="LLQ2641" s="113"/>
      <c r="LLR2641" s="113"/>
      <c r="LLS2641" s="113"/>
      <c r="LLT2641" s="113"/>
      <c r="LLU2641" s="113"/>
      <c r="LLV2641" s="113"/>
      <c r="LLW2641" s="113"/>
      <c r="LLX2641" s="113"/>
      <c r="LLY2641" s="113"/>
      <c r="LLZ2641" s="113"/>
      <c r="LMA2641" s="113"/>
      <c r="LMB2641" s="113"/>
      <c r="LMC2641" s="113"/>
      <c r="LMD2641" s="113"/>
      <c r="LME2641" s="113"/>
      <c r="LMF2641" s="113"/>
      <c r="LMG2641" s="113"/>
      <c r="LMH2641" s="113"/>
      <c r="LMI2641" s="113"/>
      <c r="LMJ2641" s="113"/>
      <c r="LMK2641" s="113"/>
      <c r="LML2641" s="113"/>
      <c r="LMM2641" s="113"/>
      <c r="LMN2641" s="113"/>
      <c r="LMO2641" s="113"/>
      <c r="LMP2641" s="113"/>
      <c r="LMQ2641" s="113"/>
      <c r="LMR2641" s="113"/>
      <c r="LMS2641" s="113"/>
      <c r="LMT2641" s="113"/>
      <c r="LMU2641" s="113"/>
      <c r="LMV2641" s="113"/>
      <c r="LMW2641" s="113"/>
      <c r="LMX2641" s="113"/>
      <c r="LMY2641" s="113"/>
      <c r="LMZ2641" s="113"/>
      <c r="LNA2641" s="113"/>
      <c r="LNB2641" s="113"/>
      <c r="LNC2641" s="113"/>
      <c r="LND2641" s="113"/>
      <c r="LNE2641" s="113"/>
      <c r="LNF2641" s="113"/>
      <c r="LNG2641" s="113"/>
      <c r="LNH2641" s="113"/>
      <c r="LNI2641" s="113"/>
      <c r="LNJ2641" s="113"/>
      <c r="LNK2641" s="113"/>
      <c r="LNL2641" s="113"/>
      <c r="LNM2641" s="113"/>
      <c r="LNN2641" s="113"/>
      <c r="LNO2641" s="113"/>
      <c r="LNP2641" s="113"/>
      <c r="LNQ2641" s="113"/>
      <c r="LNR2641" s="113"/>
      <c r="LNS2641" s="113"/>
      <c r="LNT2641" s="113"/>
      <c r="LNU2641" s="113"/>
      <c r="LNV2641" s="113"/>
      <c r="LNW2641" s="113"/>
      <c r="LNX2641" s="113"/>
      <c r="LNY2641" s="113"/>
      <c r="LNZ2641" s="113"/>
      <c r="LOA2641" s="113"/>
      <c r="LOB2641" s="113"/>
      <c r="LOC2641" s="113"/>
      <c r="LOD2641" s="113"/>
      <c r="LOE2641" s="113"/>
      <c r="LOF2641" s="113"/>
      <c r="LOG2641" s="113"/>
      <c r="LOH2641" s="113"/>
      <c r="LOI2641" s="113"/>
      <c r="LOJ2641" s="113"/>
      <c r="LOK2641" s="113"/>
      <c r="LOL2641" s="113"/>
      <c r="LOM2641" s="113"/>
      <c r="LON2641" s="113"/>
      <c r="LOO2641" s="113"/>
      <c r="LOP2641" s="113"/>
      <c r="LOQ2641" s="113"/>
      <c r="LOR2641" s="113"/>
      <c r="LOS2641" s="113"/>
      <c r="LOT2641" s="113"/>
      <c r="LOU2641" s="113"/>
      <c r="LOV2641" s="113"/>
      <c r="LOW2641" s="113"/>
      <c r="LOX2641" s="113"/>
      <c r="LOY2641" s="113"/>
      <c r="LOZ2641" s="113"/>
      <c r="LPA2641" s="113"/>
      <c r="LPB2641" s="113"/>
      <c r="LPC2641" s="113"/>
      <c r="LPD2641" s="113"/>
      <c r="LPE2641" s="113"/>
      <c r="LPF2641" s="113"/>
      <c r="LPG2641" s="113"/>
      <c r="LPH2641" s="113"/>
      <c r="LPI2641" s="113"/>
      <c r="LPJ2641" s="113"/>
      <c r="LPK2641" s="113"/>
      <c r="LPL2641" s="113"/>
      <c r="LPM2641" s="113"/>
      <c r="LPN2641" s="113"/>
      <c r="LPO2641" s="113"/>
      <c r="LPP2641" s="113"/>
      <c r="LPQ2641" s="113"/>
      <c r="LPR2641" s="113"/>
      <c r="LPS2641" s="113"/>
      <c r="LPT2641" s="113"/>
      <c r="LPU2641" s="113"/>
      <c r="LPV2641" s="113"/>
      <c r="LPW2641" s="113"/>
      <c r="LPX2641" s="113"/>
      <c r="LPY2641" s="113"/>
      <c r="LPZ2641" s="113"/>
      <c r="LQA2641" s="113"/>
      <c r="LQB2641" s="113"/>
      <c r="LQC2641" s="113"/>
      <c r="LQD2641" s="113"/>
      <c r="LQE2641" s="113"/>
      <c r="LQF2641" s="113"/>
      <c r="LQG2641" s="113"/>
      <c r="LQH2641" s="113"/>
      <c r="LQI2641" s="113"/>
      <c r="LQJ2641" s="113"/>
      <c r="LQK2641" s="113"/>
      <c r="LQL2641" s="113"/>
      <c r="LQM2641" s="113"/>
      <c r="LQN2641" s="113"/>
      <c r="LQO2641" s="113"/>
      <c r="LQP2641" s="113"/>
      <c r="LQQ2641" s="113"/>
      <c r="LQR2641" s="113"/>
      <c r="LQS2641" s="113"/>
      <c r="LQT2641" s="113"/>
      <c r="LQU2641" s="113"/>
      <c r="LQV2641" s="113"/>
      <c r="LQW2641" s="113"/>
      <c r="LQX2641" s="113"/>
      <c r="LQY2641" s="113"/>
      <c r="LQZ2641" s="113"/>
      <c r="LRA2641" s="113"/>
      <c r="LRB2641" s="113"/>
      <c r="LRC2641" s="113"/>
      <c r="LRD2641" s="113"/>
      <c r="LRE2641" s="113"/>
      <c r="LRF2641" s="113"/>
      <c r="LRG2641" s="113"/>
      <c r="LRH2641" s="113"/>
      <c r="LRI2641" s="113"/>
      <c r="LRJ2641" s="113"/>
      <c r="LRK2641" s="113"/>
      <c r="LRL2641" s="113"/>
      <c r="LRM2641" s="113"/>
      <c r="LRN2641" s="113"/>
      <c r="LRO2641" s="113"/>
      <c r="LRP2641" s="113"/>
      <c r="LRQ2641" s="113"/>
      <c r="LRR2641" s="113"/>
      <c r="LRS2641" s="113"/>
      <c r="LRT2641" s="113"/>
      <c r="LRU2641" s="113"/>
      <c r="LRV2641" s="113"/>
      <c r="LRW2641" s="113"/>
      <c r="LRX2641" s="113"/>
      <c r="LRY2641" s="113"/>
      <c r="LRZ2641" s="113"/>
      <c r="LSA2641" s="113"/>
      <c r="LSB2641" s="113"/>
      <c r="LSC2641" s="113"/>
      <c r="LSD2641" s="113"/>
      <c r="LSE2641" s="113"/>
      <c r="LSF2641" s="113"/>
      <c r="LSG2641" s="113"/>
      <c r="LSH2641" s="113"/>
      <c r="LSI2641" s="113"/>
      <c r="LSJ2641" s="113"/>
      <c r="LSK2641" s="113"/>
      <c r="LSL2641" s="113"/>
      <c r="LSM2641" s="113"/>
      <c r="LSN2641" s="113"/>
      <c r="LSO2641" s="113"/>
      <c r="LSP2641" s="113"/>
      <c r="LSQ2641" s="113"/>
      <c r="LSR2641" s="113"/>
      <c r="LSS2641" s="113"/>
      <c r="LST2641" s="113"/>
      <c r="LSU2641" s="113"/>
      <c r="LSV2641" s="113"/>
      <c r="LSW2641" s="113"/>
      <c r="LSX2641" s="113"/>
      <c r="LSY2641" s="113"/>
      <c r="LSZ2641" s="113"/>
      <c r="LTA2641" s="113"/>
      <c r="LTB2641" s="113"/>
      <c r="LTC2641" s="113"/>
      <c r="LTD2641" s="113"/>
      <c r="LTE2641" s="113"/>
      <c r="LTF2641" s="113"/>
      <c r="LTG2641" s="113"/>
      <c r="LTH2641" s="113"/>
      <c r="LTI2641" s="113"/>
      <c r="LTJ2641" s="113"/>
      <c r="LTK2641" s="113"/>
      <c r="LTL2641" s="113"/>
      <c r="LTM2641" s="113"/>
      <c r="LTN2641" s="113"/>
      <c r="LTO2641" s="113"/>
      <c r="LTP2641" s="113"/>
      <c r="LTQ2641" s="113"/>
      <c r="LTR2641" s="113"/>
      <c r="LTS2641" s="113"/>
      <c r="LTT2641" s="113"/>
      <c r="LTU2641" s="113"/>
      <c r="LTV2641" s="113"/>
      <c r="LTW2641" s="113"/>
      <c r="LTX2641" s="113"/>
      <c r="LTY2641" s="113"/>
      <c r="LTZ2641" s="113"/>
      <c r="LUA2641" s="113"/>
      <c r="LUB2641" s="113"/>
      <c r="LUC2641" s="113"/>
      <c r="LUD2641" s="113"/>
      <c r="LUE2641" s="113"/>
      <c r="LUF2641" s="113"/>
      <c r="LUG2641" s="113"/>
      <c r="LUH2641" s="113"/>
      <c r="LUI2641" s="113"/>
      <c r="LUJ2641" s="113"/>
      <c r="LUK2641" s="113"/>
      <c r="LUL2641" s="113"/>
      <c r="LUM2641" s="113"/>
      <c r="LUN2641" s="113"/>
      <c r="LUO2641" s="113"/>
      <c r="LUP2641" s="113"/>
      <c r="LUQ2641" s="113"/>
      <c r="LUR2641" s="113"/>
      <c r="LUS2641" s="113"/>
      <c r="LUT2641" s="113"/>
      <c r="LUU2641" s="113"/>
      <c r="LUV2641" s="113"/>
      <c r="LUW2641" s="113"/>
      <c r="LUX2641" s="113"/>
      <c r="LUY2641" s="113"/>
      <c r="LUZ2641" s="113"/>
      <c r="LVA2641" s="113"/>
      <c r="LVB2641" s="113"/>
      <c r="LVC2641" s="113"/>
      <c r="LVD2641" s="113"/>
      <c r="LVE2641" s="113"/>
      <c r="LVF2641" s="113"/>
      <c r="LVG2641" s="113"/>
      <c r="LVH2641" s="113"/>
      <c r="LVI2641" s="113"/>
      <c r="LVJ2641" s="113"/>
      <c r="LVK2641" s="113"/>
      <c r="LVL2641" s="113"/>
      <c r="LVM2641" s="113"/>
      <c r="LVN2641" s="113"/>
      <c r="LVO2641" s="113"/>
      <c r="LVP2641" s="113"/>
      <c r="LVQ2641" s="113"/>
      <c r="LVR2641" s="113"/>
      <c r="LVS2641" s="113"/>
      <c r="LVT2641" s="113"/>
      <c r="LVU2641" s="113"/>
      <c r="LVV2641" s="113"/>
      <c r="LVW2641" s="113"/>
      <c r="LVX2641" s="113"/>
      <c r="LVY2641" s="113"/>
      <c r="LVZ2641" s="113"/>
      <c r="LWA2641" s="113"/>
      <c r="LWB2641" s="113"/>
      <c r="LWC2641" s="113"/>
      <c r="LWD2641" s="113"/>
      <c r="LWE2641" s="113"/>
      <c r="LWF2641" s="113"/>
      <c r="LWG2641" s="113"/>
      <c r="LWH2641" s="113"/>
      <c r="LWI2641" s="113"/>
      <c r="LWJ2641" s="113"/>
      <c r="LWK2641" s="113"/>
      <c r="LWL2641" s="113"/>
      <c r="LWM2641" s="113"/>
      <c r="LWN2641" s="113"/>
      <c r="LWO2641" s="113"/>
      <c r="LWP2641" s="113"/>
      <c r="LWQ2641" s="113"/>
      <c r="LWR2641" s="113"/>
      <c r="LWS2641" s="113"/>
      <c r="LWT2641" s="113"/>
      <c r="LWU2641" s="113"/>
      <c r="LWV2641" s="113"/>
      <c r="LWW2641" s="113"/>
      <c r="LWX2641" s="113"/>
      <c r="LWY2641" s="113"/>
      <c r="LWZ2641" s="113"/>
      <c r="LXA2641" s="113"/>
      <c r="LXB2641" s="113"/>
      <c r="LXC2641" s="113"/>
      <c r="LXD2641" s="113"/>
      <c r="LXE2641" s="113"/>
      <c r="LXF2641" s="113"/>
      <c r="LXG2641" s="113"/>
      <c r="LXH2641" s="113"/>
      <c r="LXI2641" s="113"/>
      <c r="LXJ2641" s="113"/>
      <c r="LXK2641" s="113"/>
      <c r="LXL2641" s="113"/>
      <c r="LXM2641" s="113"/>
      <c r="LXN2641" s="113"/>
      <c r="LXO2641" s="113"/>
      <c r="LXP2641" s="113"/>
      <c r="LXQ2641" s="113"/>
      <c r="LXR2641" s="113"/>
      <c r="LXS2641" s="113"/>
      <c r="LXT2641" s="113"/>
      <c r="LXU2641" s="113"/>
      <c r="LXV2641" s="113"/>
      <c r="LXW2641" s="113"/>
      <c r="LXX2641" s="113"/>
      <c r="LXY2641" s="113"/>
      <c r="LXZ2641" s="113"/>
      <c r="LYA2641" s="113"/>
      <c r="LYB2641" s="113"/>
      <c r="LYC2641" s="113"/>
      <c r="LYD2641" s="113"/>
      <c r="LYE2641" s="113"/>
      <c r="LYF2641" s="113"/>
      <c r="LYG2641" s="113"/>
      <c r="LYH2641" s="113"/>
      <c r="LYI2641" s="113"/>
      <c r="LYJ2641" s="113"/>
      <c r="LYK2641" s="113"/>
      <c r="LYL2641" s="113"/>
      <c r="LYM2641" s="113"/>
      <c r="LYN2641" s="113"/>
      <c r="LYO2641" s="113"/>
      <c r="LYP2641" s="113"/>
      <c r="LYQ2641" s="113"/>
      <c r="LYR2641" s="113"/>
      <c r="LYS2641" s="113"/>
      <c r="LYT2641" s="113"/>
      <c r="LYU2641" s="113"/>
      <c r="LYV2641" s="113"/>
      <c r="LYW2641" s="113"/>
      <c r="LYX2641" s="113"/>
      <c r="LYY2641" s="113"/>
      <c r="LYZ2641" s="113"/>
      <c r="LZA2641" s="113"/>
      <c r="LZB2641" s="113"/>
      <c r="LZC2641" s="113"/>
      <c r="LZD2641" s="113"/>
      <c r="LZE2641" s="113"/>
      <c r="LZF2641" s="113"/>
      <c r="LZG2641" s="113"/>
      <c r="LZH2641" s="113"/>
      <c r="LZI2641" s="113"/>
      <c r="LZJ2641" s="113"/>
      <c r="LZK2641" s="113"/>
      <c r="LZL2641" s="113"/>
      <c r="LZM2641" s="113"/>
      <c r="LZN2641" s="113"/>
      <c r="LZO2641" s="113"/>
      <c r="LZP2641" s="113"/>
      <c r="LZQ2641" s="113"/>
      <c r="LZR2641" s="113"/>
      <c r="LZS2641" s="113"/>
      <c r="LZT2641" s="113"/>
      <c r="LZU2641" s="113"/>
      <c r="LZV2641" s="113"/>
      <c r="LZW2641" s="113"/>
      <c r="LZX2641" s="113"/>
      <c r="LZY2641" s="113"/>
      <c r="LZZ2641" s="113"/>
      <c r="MAA2641" s="113"/>
      <c r="MAB2641" s="113"/>
      <c r="MAC2641" s="113"/>
      <c r="MAD2641" s="113"/>
      <c r="MAE2641" s="113"/>
      <c r="MAF2641" s="113"/>
      <c r="MAG2641" s="113"/>
      <c r="MAH2641" s="113"/>
      <c r="MAI2641" s="113"/>
      <c r="MAJ2641" s="113"/>
      <c r="MAK2641" s="113"/>
      <c r="MAL2641" s="113"/>
      <c r="MAM2641" s="113"/>
      <c r="MAN2641" s="113"/>
      <c r="MAO2641" s="113"/>
      <c r="MAP2641" s="113"/>
      <c r="MAQ2641" s="113"/>
      <c r="MAR2641" s="113"/>
      <c r="MAS2641" s="113"/>
      <c r="MAT2641" s="113"/>
      <c r="MAU2641" s="113"/>
      <c r="MAV2641" s="113"/>
      <c r="MAW2641" s="113"/>
      <c r="MAX2641" s="113"/>
      <c r="MAY2641" s="113"/>
      <c r="MAZ2641" s="113"/>
      <c r="MBA2641" s="113"/>
      <c r="MBB2641" s="113"/>
      <c r="MBC2641" s="113"/>
      <c r="MBD2641" s="113"/>
      <c r="MBE2641" s="113"/>
      <c r="MBF2641" s="113"/>
      <c r="MBG2641" s="113"/>
      <c r="MBH2641" s="113"/>
      <c r="MBI2641" s="113"/>
      <c r="MBJ2641" s="113"/>
      <c r="MBK2641" s="113"/>
      <c r="MBL2641" s="113"/>
      <c r="MBM2641" s="113"/>
      <c r="MBN2641" s="113"/>
      <c r="MBO2641" s="113"/>
      <c r="MBP2641" s="113"/>
      <c r="MBQ2641" s="113"/>
      <c r="MBR2641" s="113"/>
      <c r="MBS2641" s="113"/>
      <c r="MBT2641" s="113"/>
      <c r="MBU2641" s="113"/>
      <c r="MBV2641" s="113"/>
      <c r="MBW2641" s="113"/>
      <c r="MBX2641" s="113"/>
      <c r="MBY2641" s="113"/>
      <c r="MBZ2641" s="113"/>
      <c r="MCA2641" s="113"/>
      <c r="MCB2641" s="113"/>
      <c r="MCC2641" s="113"/>
      <c r="MCD2641" s="113"/>
      <c r="MCE2641" s="113"/>
      <c r="MCF2641" s="113"/>
      <c r="MCG2641" s="113"/>
      <c r="MCH2641" s="113"/>
      <c r="MCI2641" s="113"/>
      <c r="MCJ2641" s="113"/>
      <c r="MCK2641" s="113"/>
      <c r="MCL2641" s="113"/>
      <c r="MCM2641" s="113"/>
      <c r="MCN2641" s="113"/>
      <c r="MCO2641" s="113"/>
      <c r="MCP2641" s="113"/>
      <c r="MCQ2641" s="113"/>
      <c r="MCR2641" s="113"/>
      <c r="MCS2641" s="113"/>
      <c r="MCT2641" s="113"/>
      <c r="MCU2641" s="113"/>
      <c r="MCV2641" s="113"/>
      <c r="MCW2641" s="113"/>
      <c r="MCX2641" s="113"/>
      <c r="MCY2641" s="113"/>
      <c r="MCZ2641" s="113"/>
      <c r="MDA2641" s="113"/>
      <c r="MDB2641" s="113"/>
      <c r="MDC2641" s="113"/>
      <c r="MDD2641" s="113"/>
      <c r="MDE2641" s="113"/>
      <c r="MDF2641" s="113"/>
      <c r="MDG2641" s="113"/>
      <c r="MDH2641" s="113"/>
      <c r="MDI2641" s="113"/>
      <c r="MDJ2641" s="113"/>
      <c r="MDK2641" s="113"/>
      <c r="MDL2641" s="113"/>
      <c r="MDM2641" s="113"/>
      <c r="MDN2641" s="113"/>
      <c r="MDO2641" s="113"/>
      <c r="MDP2641" s="113"/>
      <c r="MDQ2641" s="113"/>
      <c r="MDR2641" s="113"/>
      <c r="MDS2641" s="113"/>
      <c r="MDT2641" s="113"/>
      <c r="MDU2641" s="113"/>
      <c r="MDV2641" s="113"/>
      <c r="MDW2641" s="113"/>
      <c r="MDX2641" s="113"/>
      <c r="MDY2641" s="113"/>
      <c r="MDZ2641" s="113"/>
      <c r="MEA2641" s="113"/>
      <c r="MEB2641" s="113"/>
      <c r="MEC2641" s="113"/>
      <c r="MED2641" s="113"/>
      <c r="MEE2641" s="113"/>
      <c r="MEF2641" s="113"/>
      <c r="MEG2641" s="113"/>
      <c r="MEH2641" s="113"/>
      <c r="MEI2641" s="113"/>
      <c r="MEJ2641" s="113"/>
      <c r="MEK2641" s="113"/>
      <c r="MEL2641" s="113"/>
      <c r="MEM2641" s="113"/>
      <c r="MEN2641" s="113"/>
      <c r="MEO2641" s="113"/>
      <c r="MEP2641" s="113"/>
      <c r="MEQ2641" s="113"/>
      <c r="MER2641" s="113"/>
      <c r="MES2641" s="113"/>
      <c r="MET2641" s="113"/>
      <c r="MEU2641" s="113"/>
      <c r="MEV2641" s="113"/>
      <c r="MEW2641" s="113"/>
      <c r="MEX2641" s="113"/>
      <c r="MEY2641" s="113"/>
      <c r="MEZ2641" s="113"/>
      <c r="MFA2641" s="113"/>
      <c r="MFB2641" s="113"/>
      <c r="MFC2641" s="113"/>
      <c r="MFD2641" s="113"/>
      <c r="MFE2641" s="113"/>
      <c r="MFF2641" s="113"/>
      <c r="MFG2641" s="113"/>
      <c r="MFH2641" s="113"/>
      <c r="MFI2641" s="113"/>
      <c r="MFJ2641" s="113"/>
      <c r="MFK2641" s="113"/>
      <c r="MFL2641" s="113"/>
      <c r="MFM2641" s="113"/>
      <c r="MFN2641" s="113"/>
      <c r="MFO2641" s="113"/>
      <c r="MFP2641" s="113"/>
      <c r="MFQ2641" s="113"/>
      <c r="MFR2641" s="113"/>
      <c r="MFS2641" s="113"/>
      <c r="MFT2641" s="113"/>
      <c r="MFU2641" s="113"/>
      <c r="MFV2641" s="113"/>
      <c r="MFW2641" s="113"/>
      <c r="MFX2641" s="113"/>
      <c r="MFY2641" s="113"/>
      <c r="MFZ2641" s="113"/>
      <c r="MGA2641" s="113"/>
      <c r="MGB2641" s="113"/>
      <c r="MGC2641" s="113"/>
      <c r="MGD2641" s="113"/>
      <c r="MGE2641" s="113"/>
      <c r="MGF2641" s="113"/>
      <c r="MGG2641" s="113"/>
      <c r="MGH2641" s="113"/>
      <c r="MGI2641" s="113"/>
      <c r="MGJ2641" s="113"/>
      <c r="MGK2641" s="113"/>
      <c r="MGL2641" s="113"/>
      <c r="MGM2641" s="113"/>
      <c r="MGN2641" s="113"/>
      <c r="MGO2641" s="113"/>
      <c r="MGP2641" s="113"/>
      <c r="MGQ2641" s="113"/>
      <c r="MGR2641" s="113"/>
      <c r="MGS2641" s="113"/>
      <c r="MGT2641" s="113"/>
      <c r="MGU2641" s="113"/>
      <c r="MGV2641" s="113"/>
      <c r="MGW2641" s="113"/>
      <c r="MGX2641" s="113"/>
      <c r="MGY2641" s="113"/>
      <c r="MGZ2641" s="113"/>
      <c r="MHA2641" s="113"/>
      <c r="MHB2641" s="113"/>
      <c r="MHC2641" s="113"/>
      <c r="MHD2641" s="113"/>
      <c r="MHE2641" s="113"/>
      <c r="MHF2641" s="113"/>
      <c r="MHG2641" s="113"/>
      <c r="MHH2641" s="113"/>
      <c r="MHI2641" s="113"/>
      <c r="MHJ2641" s="113"/>
      <c r="MHK2641" s="113"/>
      <c r="MHL2641" s="113"/>
      <c r="MHM2641" s="113"/>
      <c r="MHN2641" s="113"/>
      <c r="MHO2641" s="113"/>
      <c r="MHP2641" s="113"/>
      <c r="MHQ2641" s="113"/>
      <c r="MHR2641" s="113"/>
      <c r="MHS2641" s="113"/>
      <c r="MHT2641" s="113"/>
      <c r="MHU2641" s="113"/>
      <c r="MHV2641" s="113"/>
      <c r="MHW2641" s="113"/>
      <c r="MHX2641" s="113"/>
      <c r="MHY2641" s="113"/>
      <c r="MHZ2641" s="113"/>
      <c r="MIA2641" s="113"/>
      <c r="MIB2641" s="113"/>
      <c r="MIC2641" s="113"/>
      <c r="MID2641" s="113"/>
      <c r="MIE2641" s="113"/>
      <c r="MIF2641" s="113"/>
      <c r="MIG2641" s="113"/>
      <c r="MIH2641" s="113"/>
      <c r="MII2641" s="113"/>
      <c r="MIJ2641" s="113"/>
      <c r="MIK2641" s="113"/>
      <c r="MIL2641" s="113"/>
      <c r="MIM2641" s="113"/>
      <c r="MIN2641" s="113"/>
      <c r="MIO2641" s="113"/>
      <c r="MIP2641" s="113"/>
      <c r="MIQ2641" s="113"/>
      <c r="MIR2641" s="113"/>
      <c r="MIS2641" s="113"/>
      <c r="MIT2641" s="113"/>
      <c r="MIU2641" s="113"/>
      <c r="MIV2641" s="113"/>
      <c r="MIW2641" s="113"/>
      <c r="MIX2641" s="113"/>
      <c r="MIY2641" s="113"/>
      <c r="MIZ2641" s="113"/>
      <c r="MJA2641" s="113"/>
      <c r="MJB2641" s="113"/>
      <c r="MJC2641" s="113"/>
      <c r="MJD2641" s="113"/>
      <c r="MJE2641" s="113"/>
      <c r="MJF2641" s="113"/>
      <c r="MJG2641" s="113"/>
      <c r="MJH2641" s="113"/>
      <c r="MJI2641" s="113"/>
      <c r="MJJ2641" s="113"/>
      <c r="MJK2641" s="113"/>
      <c r="MJL2641" s="113"/>
      <c r="MJM2641" s="113"/>
      <c r="MJN2641" s="113"/>
      <c r="MJO2641" s="113"/>
      <c r="MJP2641" s="113"/>
      <c r="MJQ2641" s="113"/>
      <c r="MJR2641" s="113"/>
      <c r="MJS2641" s="113"/>
      <c r="MJT2641" s="113"/>
      <c r="MJU2641" s="113"/>
      <c r="MJV2641" s="113"/>
      <c r="MJW2641" s="113"/>
      <c r="MJX2641" s="113"/>
      <c r="MJY2641" s="113"/>
      <c r="MJZ2641" s="113"/>
      <c r="MKA2641" s="113"/>
      <c r="MKB2641" s="113"/>
      <c r="MKC2641" s="113"/>
      <c r="MKD2641" s="113"/>
      <c r="MKE2641" s="113"/>
      <c r="MKF2641" s="113"/>
      <c r="MKG2641" s="113"/>
      <c r="MKH2641" s="113"/>
      <c r="MKI2641" s="113"/>
      <c r="MKJ2641" s="113"/>
      <c r="MKK2641" s="113"/>
      <c r="MKL2641" s="113"/>
      <c r="MKM2641" s="113"/>
      <c r="MKN2641" s="113"/>
      <c r="MKO2641" s="113"/>
      <c r="MKP2641" s="113"/>
      <c r="MKQ2641" s="113"/>
      <c r="MKR2641" s="113"/>
      <c r="MKS2641" s="113"/>
      <c r="MKT2641" s="113"/>
      <c r="MKU2641" s="113"/>
      <c r="MKV2641" s="113"/>
      <c r="MKW2641" s="113"/>
      <c r="MKX2641" s="113"/>
      <c r="MKY2641" s="113"/>
      <c r="MKZ2641" s="113"/>
      <c r="MLA2641" s="113"/>
      <c r="MLB2641" s="113"/>
      <c r="MLC2641" s="113"/>
      <c r="MLD2641" s="113"/>
      <c r="MLE2641" s="113"/>
      <c r="MLF2641" s="113"/>
      <c r="MLG2641" s="113"/>
      <c r="MLH2641" s="113"/>
      <c r="MLI2641" s="113"/>
      <c r="MLJ2641" s="113"/>
      <c r="MLK2641" s="113"/>
      <c r="MLL2641" s="113"/>
      <c r="MLM2641" s="113"/>
      <c r="MLN2641" s="113"/>
      <c r="MLO2641" s="113"/>
      <c r="MLP2641" s="113"/>
      <c r="MLQ2641" s="113"/>
      <c r="MLR2641" s="113"/>
      <c r="MLS2641" s="113"/>
      <c r="MLT2641" s="113"/>
      <c r="MLU2641" s="113"/>
      <c r="MLV2641" s="113"/>
      <c r="MLW2641" s="113"/>
      <c r="MLX2641" s="113"/>
      <c r="MLY2641" s="113"/>
      <c r="MLZ2641" s="113"/>
      <c r="MMA2641" s="113"/>
      <c r="MMB2641" s="113"/>
      <c r="MMC2641" s="113"/>
      <c r="MMD2641" s="113"/>
      <c r="MME2641" s="113"/>
      <c r="MMF2641" s="113"/>
      <c r="MMG2641" s="113"/>
      <c r="MMH2641" s="113"/>
      <c r="MMI2641" s="113"/>
      <c r="MMJ2641" s="113"/>
      <c r="MMK2641" s="113"/>
      <c r="MML2641" s="113"/>
      <c r="MMM2641" s="113"/>
      <c r="MMN2641" s="113"/>
      <c r="MMO2641" s="113"/>
      <c r="MMP2641" s="113"/>
      <c r="MMQ2641" s="113"/>
      <c r="MMR2641" s="113"/>
      <c r="MMS2641" s="113"/>
      <c r="MMT2641" s="113"/>
      <c r="MMU2641" s="113"/>
      <c r="MMV2641" s="113"/>
      <c r="MMW2641" s="113"/>
      <c r="MMX2641" s="113"/>
      <c r="MMY2641" s="113"/>
      <c r="MMZ2641" s="113"/>
      <c r="MNA2641" s="113"/>
      <c r="MNB2641" s="113"/>
      <c r="MNC2641" s="113"/>
      <c r="MND2641" s="113"/>
      <c r="MNE2641" s="113"/>
      <c r="MNF2641" s="113"/>
      <c r="MNG2641" s="113"/>
      <c r="MNH2641" s="113"/>
      <c r="MNI2641" s="113"/>
      <c r="MNJ2641" s="113"/>
      <c r="MNK2641" s="113"/>
      <c r="MNL2641" s="113"/>
      <c r="MNM2641" s="113"/>
      <c r="MNN2641" s="113"/>
      <c r="MNO2641" s="113"/>
      <c r="MNP2641" s="113"/>
      <c r="MNQ2641" s="113"/>
      <c r="MNR2641" s="113"/>
      <c r="MNS2641" s="113"/>
      <c r="MNT2641" s="113"/>
      <c r="MNU2641" s="113"/>
      <c r="MNV2641" s="113"/>
      <c r="MNW2641" s="113"/>
      <c r="MNX2641" s="113"/>
      <c r="MNY2641" s="113"/>
      <c r="MNZ2641" s="113"/>
      <c r="MOA2641" s="113"/>
      <c r="MOB2641" s="113"/>
      <c r="MOC2641" s="113"/>
      <c r="MOD2641" s="113"/>
      <c r="MOE2641" s="113"/>
      <c r="MOF2641" s="113"/>
      <c r="MOG2641" s="113"/>
      <c r="MOH2641" s="113"/>
      <c r="MOI2641" s="113"/>
      <c r="MOJ2641" s="113"/>
      <c r="MOK2641" s="113"/>
      <c r="MOL2641" s="113"/>
      <c r="MOM2641" s="113"/>
      <c r="MON2641" s="113"/>
      <c r="MOO2641" s="113"/>
      <c r="MOP2641" s="113"/>
      <c r="MOQ2641" s="113"/>
      <c r="MOR2641" s="113"/>
      <c r="MOS2641" s="113"/>
      <c r="MOT2641" s="113"/>
      <c r="MOU2641" s="113"/>
      <c r="MOV2641" s="113"/>
      <c r="MOW2641" s="113"/>
      <c r="MOX2641" s="113"/>
      <c r="MOY2641" s="113"/>
      <c r="MOZ2641" s="113"/>
      <c r="MPA2641" s="113"/>
      <c r="MPB2641" s="113"/>
      <c r="MPC2641" s="113"/>
      <c r="MPD2641" s="113"/>
      <c r="MPE2641" s="113"/>
      <c r="MPF2641" s="113"/>
      <c r="MPG2641" s="113"/>
      <c r="MPH2641" s="113"/>
      <c r="MPI2641" s="113"/>
      <c r="MPJ2641" s="113"/>
      <c r="MPK2641" s="113"/>
      <c r="MPL2641" s="113"/>
      <c r="MPM2641" s="113"/>
      <c r="MPN2641" s="113"/>
      <c r="MPO2641" s="113"/>
      <c r="MPP2641" s="113"/>
      <c r="MPQ2641" s="113"/>
      <c r="MPR2641" s="113"/>
      <c r="MPS2641" s="113"/>
      <c r="MPT2641" s="113"/>
      <c r="MPU2641" s="113"/>
      <c r="MPV2641" s="113"/>
      <c r="MPW2641" s="113"/>
      <c r="MPX2641" s="113"/>
      <c r="MPY2641" s="113"/>
      <c r="MPZ2641" s="113"/>
      <c r="MQA2641" s="113"/>
      <c r="MQB2641" s="113"/>
      <c r="MQC2641" s="113"/>
      <c r="MQD2641" s="113"/>
      <c r="MQE2641" s="113"/>
      <c r="MQF2641" s="113"/>
      <c r="MQG2641" s="113"/>
      <c r="MQH2641" s="113"/>
      <c r="MQI2641" s="113"/>
      <c r="MQJ2641" s="113"/>
      <c r="MQK2641" s="113"/>
      <c r="MQL2641" s="113"/>
      <c r="MQM2641" s="113"/>
      <c r="MQN2641" s="113"/>
      <c r="MQO2641" s="113"/>
      <c r="MQP2641" s="113"/>
      <c r="MQQ2641" s="113"/>
      <c r="MQR2641" s="113"/>
      <c r="MQS2641" s="113"/>
      <c r="MQT2641" s="113"/>
      <c r="MQU2641" s="113"/>
      <c r="MQV2641" s="113"/>
      <c r="MQW2641" s="113"/>
      <c r="MQX2641" s="113"/>
      <c r="MQY2641" s="113"/>
      <c r="MQZ2641" s="113"/>
      <c r="MRA2641" s="113"/>
      <c r="MRB2641" s="113"/>
      <c r="MRC2641" s="113"/>
      <c r="MRD2641" s="113"/>
      <c r="MRE2641" s="113"/>
      <c r="MRF2641" s="113"/>
      <c r="MRG2641" s="113"/>
      <c r="MRH2641" s="113"/>
      <c r="MRI2641" s="113"/>
      <c r="MRJ2641" s="113"/>
      <c r="MRK2641" s="113"/>
      <c r="MRL2641" s="113"/>
      <c r="MRM2641" s="113"/>
      <c r="MRN2641" s="113"/>
      <c r="MRO2641" s="113"/>
      <c r="MRP2641" s="113"/>
      <c r="MRQ2641" s="113"/>
      <c r="MRR2641" s="113"/>
      <c r="MRS2641" s="113"/>
      <c r="MRT2641" s="113"/>
      <c r="MRU2641" s="113"/>
      <c r="MRV2641" s="113"/>
      <c r="MRW2641" s="113"/>
      <c r="MRX2641" s="113"/>
      <c r="MRY2641" s="113"/>
      <c r="MRZ2641" s="113"/>
      <c r="MSA2641" s="113"/>
      <c r="MSB2641" s="113"/>
      <c r="MSC2641" s="113"/>
      <c r="MSD2641" s="113"/>
      <c r="MSE2641" s="113"/>
      <c r="MSF2641" s="113"/>
      <c r="MSG2641" s="113"/>
      <c r="MSH2641" s="113"/>
      <c r="MSI2641" s="113"/>
      <c r="MSJ2641" s="113"/>
      <c r="MSK2641" s="113"/>
      <c r="MSL2641" s="113"/>
      <c r="MSM2641" s="113"/>
      <c r="MSN2641" s="113"/>
      <c r="MSO2641" s="113"/>
      <c r="MSP2641" s="113"/>
      <c r="MSQ2641" s="113"/>
      <c r="MSR2641" s="113"/>
      <c r="MSS2641" s="113"/>
      <c r="MST2641" s="113"/>
      <c r="MSU2641" s="113"/>
      <c r="MSV2641" s="113"/>
      <c r="MSW2641" s="113"/>
      <c r="MSX2641" s="113"/>
      <c r="MSY2641" s="113"/>
      <c r="MSZ2641" s="113"/>
      <c r="MTA2641" s="113"/>
      <c r="MTB2641" s="113"/>
      <c r="MTC2641" s="113"/>
      <c r="MTD2641" s="113"/>
      <c r="MTE2641" s="113"/>
      <c r="MTF2641" s="113"/>
      <c r="MTG2641" s="113"/>
      <c r="MTH2641" s="113"/>
      <c r="MTI2641" s="113"/>
      <c r="MTJ2641" s="113"/>
      <c r="MTK2641" s="113"/>
      <c r="MTL2641" s="113"/>
      <c r="MTM2641" s="113"/>
      <c r="MTN2641" s="113"/>
      <c r="MTO2641" s="113"/>
      <c r="MTP2641" s="113"/>
      <c r="MTQ2641" s="113"/>
      <c r="MTR2641" s="113"/>
      <c r="MTS2641" s="113"/>
      <c r="MTT2641" s="113"/>
      <c r="MTU2641" s="113"/>
      <c r="MTV2641" s="113"/>
      <c r="MTW2641" s="113"/>
      <c r="MTX2641" s="113"/>
      <c r="MTY2641" s="113"/>
      <c r="MTZ2641" s="113"/>
      <c r="MUA2641" s="113"/>
      <c r="MUB2641" s="113"/>
      <c r="MUC2641" s="113"/>
      <c r="MUD2641" s="113"/>
      <c r="MUE2641" s="113"/>
      <c r="MUF2641" s="113"/>
      <c r="MUG2641" s="113"/>
      <c r="MUH2641" s="113"/>
      <c r="MUI2641" s="113"/>
      <c r="MUJ2641" s="113"/>
      <c r="MUK2641" s="113"/>
      <c r="MUL2641" s="113"/>
      <c r="MUM2641" s="113"/>
      <c r="MUN2641" s="113"/>
      <c r="MUO2641" s="113"/>
      <c r="MUP2641" s="113"/>
      <c r="MUQ2641" s="113"/>
      <c r="MUR2641" s="113"/>
      <c r="MUS2641" s="113"/>
      <c r="MUT2641" s="113"/>
      <c r="MUU2641" s="113"/>
      <c r="MUV2641" s="113"/>
      <c r="MUW2641" s="113"/>
      <c r="MUX2641" s="113"/>
      <c r="MUY2641" s="113"/>
      <c r="MUZ2641" s="113"/>
      <c r="MVA2641" s="113"/>
      <c r="MVB2641" s="113"/>
      <c r="MVC2641" s="113"/>
      <c r="MVD2641" s="113"/>
      <c r="MVE2641" s="113"/>
      <c r="MVF2641" s="113"/>
      <c r="MVG2641" s="113"/>
      <c r="MVH2641" s="113"/>
      <c r="MVI2641" s="113"/>
      <c r="MVJ2641" s="113"/>
      <c r="MVK2641" s="113"/>
      <c r="MVL2641" s="113"/>
      <c r="MVM2641" s="113"/>
      <c r="MVN2641" s="113"/>
      <c r="MVO2641" s="113"/>
      <c r="MVP2641" s="113"/>
      <c r="MVQ2641" s="113"/>
      <c r="MVR2641" s="113"/>
      <c r="MVS2641" s="113"/>
      <c r="MVT2641" s="113"/>
      <c r="MVU2641" s="113"/>
      <c r="MVV2641" s="113"/>
      <c r="MVW2641" s="113"/>
      <c r="MVX2641" s="113"/>
      <c r="MVY2641" s="113"/>
      <c r="MVZ2641" s="113"/>
      <c r="MWA2641" s="113"/>
      <c r="MWB2641" s="113"/>
      <c r="MWC2641" s="113"/>
      <c r="MWD2641" s="113"/>
      <c r="MWE2641" s="113"/>
      <c r="MWF2641" s="113"/>
      <c r="MWG2641" s="113"/>
      <c r="MWH2641" s="113"/>
      <c r="MWI2641" s="113"/>
      <c r="MWJ2641" s="113"/>
      <c r="MWK2641" s="113"/>
      <c r="MWL2641" s="113"/>
      <c r="MWM2641" s="113"/>
      <c r="MWN2641" s="113"/>
      <c r="MWO2641" s="113"/>
      <c r="MWP2641" s="113"/>
      <c r="MWQ2641" s="113"/>
      <c r="MWR2641" s="113"/>
      <c r="MWS2641" s="113"/>
      <c r="MWT2641" s="113"/>
      <c r="MWU2641" s="113"/>
      <c r="MWV2641" s="113"/>
      <c r="MWW2641" s="113"/>
      <c r="MWX2641" s="113"/>
      <c r="MWY2641" s="113"/>
      <c r="MWZ2641" s="113"/>
      <c r="MXA2641" s="113"/>
      <c r="MXB2641" s="113"/>
      <c r="MXC2641" s="113"/>
      <c r="MXD2641" s="113"/>
      <c r="MXE2641" s="113"/>
      <c r="MXF2641" s="113"/>
      <c r="MXG2641" s="113"/>
      <c r="MXH2641" s="113"/>
      <c r="MXI2641" s="113"/>
      <c r="MXJ2641" s="113"/>
      <c r="MXK2641" s="113"/>
      <c r="MXL2641" s="113"/>
      <c r="MXM2641" s="113"/>
      <c r="MXN2641" s="113"/>
      <c r="MXO2641" s="113"/>
      <c r="MXP2641" s="113"/>
      <c r="MXQ2641" s="113"/>
      <c r="MXR2641" s="113"/>
      <c r="MXS2641" s="113"/>
      <c r="MXT2641" s="113"/>
      <c r="MXU2641" s="113"/>
      <c r="MXV2641" s="113"/>
      <c r="MXW2641" s="113"/>
      <c r="MXX2641" s="113"/>
      <c r="MXY2641" s="113"/>
      <c r="MXZ2641" s="113"/>
      <c r="MYA2641" s="113"/>
      <c r="MYB2641" s="113"/>
      <c r="MYC2641" s="113"/>
      <c r="MYD2641" s="113"/>
      <c r="MYE2641" s="113"/>
      <c r="MYF2641" s="113"/>
      <c r="MYG2641" s="113"/>
      <c r="MYH2641" s="113"/>
      <c r="MYI2641" s="113"/>
      <c r="MYJ2641" s="113"/>
      <c r="MYK2641" s="113"/>
      <c r="MYL2641" s="113"/>
      <c r="MYM2641" s="113"/>
      <c r="MYN2641" s="113"/>
      <c r="MYO2641" s="113"/>
      <c r="MYP2641" s="113"/>
      <c r="MYQ2641" s="113"/>
      <c r="MYR2641" s="113"/>
      <c r="MYS2641" s="113"/>
      <c r="MYT2641" s="113"/>
      <c r="MYU2641" s="113"/>
      <c r="MYV2641" s="113"/>
      <c r="MYW2641" s="113"/>
      <c r="MYX2641" s="113"/>
      <c r="MYY2641" s="113"/>
      <c r="MYZ2641" s="113"/>
      <c r="MZA2641" s="113"/>
      <c r="MZB2641" s="113"/>
      <c r="MZC2641" s="113"/>
      <c r="MZD2641" s="113"/>
      <c r="MZE2641" s="113"/>
      <c r="MZF2641" s="113"/>
      <c r="MZG2641" s="113"/>
      <c r="MZH2641" s="113"/>
      <c r="MZI2641" s="113"/>
      <c r="MZJ2641" s="113"/>
      <c r="MZK2641" s="113"/>
      <c r="MZL2641" s="113"/>
      <c r="MZM2641" s="113"/>
      <c r="MZN2641" s="113"/>
      <c r="MZO2641" s="113"/>
      <c r="MZP2641" s="113"/>
      <c r="MZQ2641" s="113"/>
      <c r="MZR2641" s="113"/>
      <c r="MZS2641" s="113"/>
      <c r="MZT2641" s="113"/>
      <c r="MZU2641" s="113"/>
      <c r="MZV2641" s="113"/>
      <c r="MZW2641" s="113"/>
      <c r="MZX2641" s="113"/>
      <c r="MZY2641" s="113"/>
      <c r="MZZ2641" s="113"/>
      <c r="NAA2641" s="113"/>
      <c r="NAB2641" s="113"/>
      <c r="NAC2641" s="113"/>
      <c r="NAD2641" s="113"/>
      <c r="NAE2641" s="113"/>
      <c r="NAF2641" s="113"/>
      <c r="NAG2641" s="113"/>
      <c r="NAH2641" s="113"/>
      <c r="NAI2641" s="113"/>
      <c r="NAJ2641" s="113"/>
      <c r="NAK2641" s="113"/>
      <c r="NAL2641" s="113"/>
      <c r="NAM2641" s="113"/>
      <c r="NAN2641" s="113"/>
      <c r="NAO2641" s="113"/>
      <c r="NAP2641" s="113"/>
      <c r="NAQ2641" s="113"/>
      <c r="NAR2641" s="113"/>
      <c r="NAS2641" s="113"/>
      <c r="NAT2641" s="113"/>
      <c r="NAU2641" s="113"/>
      <c r="NAV2641" s="113"/>
      <c r="NAW2641" s="113"/>
      <c r="NAX2641" s="113"/>
      <c r="NAY2641" s="113"/>
      <c r="NAZ2641" s="113"/>
      <c r="NBA2641" s="113"/>
      <c r="NBB2641" s="113"/>
      <c r="NBC2641" s="113"/>
      <c r="NBD2641" s="113"/>
      <c r="NBE2641" s="113"/>
      <c r="NBF2641" s="113"/>
      <c r="NBG2641" s="113"/>
      <c r="NBH2641" s="113"/>
      <c r="NBI2641" s="113"/>
      <c r="NBJ2641" s="113"/>
      <c r="NBK2641" s="113"/>
      <c r="NBL2641" s="113"/>
      <c r="NBM2641" s="113"/>
      <c r="NBN2641" s="113"/>
      <c r="NBO2641" s="113"/>
      <c r="NBP2641" s="113"/>
      <c r="NBQ2641" s="113"/>
      <c r="NBR2641" s="113"/>
      <c r="NBS2641" s="113"/>
      <c r="NBT2641" s="113"/>
      <c r="NBU2641" s="113"/>
      <c r="NBV2641" s="113"/>
      <c r="NBW2641" s="113"/>
      <c r="NBX2641" s="113"/>
      <c r="NBY2641" s="113"/>
      <c r="NBZ2641" s="113"/>
      <c r="NCA2641" s="113"/>
      <c r="NCB2641" s="113"/>
      <c r="NCC2641" s="113"/>
      <c r="NCD2641" s="113"/>
      <c r="NCE2641" s="113"/>
      <c r="NCF2641" s="113"/>
      <c r="NCG2641" s="113"/>
      <c r="NCH2641" s="113"/>
      <c r="NCI2641" s="113"/>
      <c r="NCJ2641" s="113"/>
      <c r="NCK2641" s="113"/>
      <c r="NCL2641" s="113"/>
      <c r="NCM2641" s="113"/>
      <c r="NCN2641" s="113"/>
      <c r="NCO2641" s="113"/>
      <c r="NCP2641" s="113"/>
      <c r="NCQ2641" s="113"/>
      <c r="NCR2641" s="113"/>
      <c r="NCS2641" s="113"/>
      <c r="NCT2641" s="113"/>
      <c r="NCU2641" s="113"/>
      <c r="NCV2641" s="113"/>
      <c r="NCW2641" s="113"/>
      <c r="NCX2641" s="113"/>
      <c r="NCY2641" s="113"/>
      <c r="NCZ2641" s="113"/>
      <c r="NDA2641" s="113"/>
      <c r="NDB2641" s="113"/>
      <c r="NDC2641" s="113"/>
      <c r="NDD2641" s="113"/>
      <c r="NDE2641" s="113"/>
      <c r="NDF2641" s="113"/>
      <c r="NDG2641" s="113"/>
      <c r="NDH2641" s="113"/>
      <c r="NDI2641" s="113"/>
      <c r="NDJ2641" s="113"/>
      <c r="NDK2641" s="113"/>
      <c r="NDL2641" s="113"/>
      <c r="NDM2641" s="113"/>
      <c r="NDN2641" s="113"/>
      <c r="NDO2641" s="113"/>
      <c r="NDP2641" s="113"/>
      <c r="NDQ2641" s="113"/>
      <c r="NDR2641" s="113"/>
      <c r="NDS2641" s="113"/>
      <c r="NDT2641" s="113"/>
      <c r="NDU2641" s="113"/>
      <c r="NDV2641" s="113"/>
      <c r="NDW2641" s="113"/>
      <c r="NDX2641" s="113"/>
      <c r="NDY2641" s="113"/>
      <c r="NDZ2641" s="113"/>
      <c r="NEA2641" s="113"/>
      <c r="NEB2641" s="113"/>
      <c r="NEC2641" s="113"/>
      <c r="NED2641" s="113"/>
      <c r="NEE2641" s="113"/>
      <c r="NEF2641" s="113"/>
      <c r="NEG2641" s="113"/>
      <c r="NEH2641" s="113"/>
      <c r="NEI2641" s="113"/>
      <c r="NEJ2641" s="113"/>
      <c r="NEK2641" s="113"/>
      <c r="NEL2641" s="113"/>
      <c r="NEM2641" s="113"/>
      <c r="NEN2641" s="113"/>
      <c r="NEO2641" s="113"/>
      <c r="NEP2641" s="113"/>
      <c r="NEQ2641" s="113"/>
      <c r="NER2641" s="113"/>
      <c r="NES2641" s="113"/>
      <c r="NET2641" s="113"/>
      <c r="NEU2641" s="113"/>
      <c r="NEV2641" s="113"/>
      <c r="NEW2641" s="113"/>
      <c r="NEX2641" s="113"/>
      <c r="NEY2641" s="113"/>
      <c r="NEZ2641" s="113"/>
      <c r="NFA2641" s="113"/>
      <c r="NFB2641" s="113"/>
      <c r="NFC2641" s="113"/>
      <c r="NFD2641" s="113"/>
      <c r="NFE2641" s="113"/>
      <c r="NFF2641" s="113"/>
      <c r="NFG2641" s="113"/>
      <c r="NFH2641" s="113"/>
      <c r="NFI2641" s="113"/>
      <c r="NFJ2641" s="113"/>
      <c r="NFK2641" s="113"/>
      <c r="NFL2641" s="113"/>
      <c r="NFM2641" s="113"/>
      <c r="NFN2641" s="113"/>
      <c r="NFO2641" s="113"/>
      <c r="NFP2641" s="113"/>
      <c r="NFQ2641" s="113"/>
      <c r="NFR2641" s="113"/>
      <c r="NFS2641" s="113"/>
      <c r="NFT2641" s="113"/>
      <c r="NFU2641" s="113"/>
      <c r="NFV2641" s="113"/>
      <c r="NFW2641" s="113"/>
      <c r="NFX2641" s="113"/>
      <c r="NFY2641" s="113"/>
      <c r="NFZ2641" s="113"/>
      <c r="NGA2641" s="113"/>
      <c r="NGB2641" s="113"/>
      <c r="NGC2641" s="113"/>
      <c r="NGD2641" s="113"/>
      <c r="NGE2641" s="113"/>
      <c r="NGF2641" s="113"/>
      <c r="NGG2641" s="113"/>
      <c r="NGH2641" s="113"/>
      <c r="NGI2641" s="113"/>
      <c r="NGJ2641" s="113"/>
      <c r="NGK2641" s="113"/>
      <c r="NGL2641" s="113"/>
      <c r="NGM2641" s="113"/>
      <c r="NGN2641" s="113"/>
      <c r="NGO2641" s="113"/>
      <c r="NGP2641" s="113"/>
      <c r="NGQ2641" s="113"/>
      <c r="NGR2641" s="113"/>
      <c r="NGS2641" s="113"/>
      <c r="NGT2641" s="113"/>
      <c r="NGU2641" s="113"/>
      <c r="NGV2641" s="113"/>
      <c r="NGW2641" s="113"/>
      <c r="NGX2641" s="113"/>
      <c r="NGY2641" s="113"/>
      <c r="NGZ2641" s="113"/>
      <c r="NHA2641" s="113"/>
      <c r="NHB2641" s="113"/>
      <c r="NHC2641" s="113"/>
      <c r="NHD2641" s="113"/>
      <c r="NHE2641" s="113"/>
      <c r="NHF2641" s="113"/>
      <c r="NHG2641" s="113"/>
      <c r="NHH2641" s="113"/>
      <c r="NHI2641" s="113"/>
      <c r="NHJ2641" s="113"/>
      <c r="NHK2641" s="113"/>
      <c r="NHL2641" s="113"/>
      <c r="NHM2641" s="113"/>
      <c r="NHN2641" s="113"/>
      <c r="NHO2641" s="113"/>
      <c r="NHP2641" s="113"/>
      <c r="NHQ2641" s="113"/>
      <c r="NHR2641" s="113"/>
      <c r="NHS2641" s="113"/>
      <c r="NHT2641" s="113"/>
      <c r="NHU2641" s="113"/>
      <c r="NHV2641" s="113"/>
      <c r="NHW2641" s="113"/>
      <c r="NHX2641" s="113"/>
      <c r="NHY2641" s="113"/>
      <c r="NHZ2641" s="113"/>
      <c r="NIA2641" s="113"/>
      <c r="NIB2641" s="113"/>
      <c r="NIC2641" s="113"/>
      <c r="NID2641" s="113"/>
      <c r="NIE2641" s="113"/>
      <c r="NIF2641" s="113"/>
      <c r="NIG2641" s="113"/>
      <c r="NIH2641" s="113"/>
      <c r="NII2641" s="113"/>
      <c r="NIJ2641" s="113"/>
      <c r="NIK2641" s="113"/>
      <c r="NIL2641" s="113"/>
      <c r="NIM2641" s="113"/>
      <c r="NIN2641" s="113"/>
      <c r="NIO2641" s="113"/>
      <c r="NIP2641" s="113"/>
      <c r="NIQ2641" s="113"/>
      <c r="NIR2641" s="113"/>
      <c r="NIS2641" s="113"/>
      <c r="NIT2641" s="113"/>
      <c r="NIU2641" s="113"/>
      <c r="NIV2641" s="113"/>
      <c r="NIW2641" s="113"/>
      <c r="NIX2641" s="113"/>
      <c r="NIY2641" s="113"/>
      <c r="NIZ2641" s="113"/>
      <c r="NJA2641" s="113"/>
      <c r="NJB2641" s="113"/>
      <c r="NJC2641" s="113"/>
      <c r="NJD2641" s="113"/>
      <c r="NJE2641" s="113"/>
      <c r="NJF2641" s="113"/>
      <c r="NJG2641" s="113"/>
      <c r="NJH2641" s="113"/>
      <c r="NJI2641" s="113"/>
      <c r="NJJ2641" s="113"/>
      <c r="NJK2641" s="113"/>
      <c r="NJL2641" s="113"/>
      <c r="NJM2641" s="113"/>
      <c r="NJN2641" s="113"/>
      <c r="NJO2641" s="113"/>
      <c r="NJP2641" s="113"/>
      <c r="NJQ2641" s="113"/>
      <c r="NJR2641" s="113"/>
      <c r="NJS2641" s="113"/>
      <c r="NJT2641" s="113"/>
      <c r="NJU2641" s="113"/>
      <c r="NJV2641" s="113"/>
      <c r="NJW2641" s="113"/>
      <c r="NJX2641" s="113"/>
      <c r="NJY2641" s="113"/>
      <c r="NJZ2641" s="113"/>
      <c r="NKA2641" s="113"/>
      <c r="NKB2641" s="113"/>
      <c r="NKC2641" s="113"/>
      <c r="NKD2641" s="113"/>
      <c r="NKE2641" s="113"/>
      <c r="NKF2641" s="113"/>
      <c r="NKG2641" s="113"/>
      <c r="NKH2641" s="113"/>
      <c r="NKI2641" s="113"/>
      <c r="NKJ2641" s="113"/>
      <c r="NKK2641" s="113"/>
      <c r="NKL2641" s="113"/>
      <c r="NKM2641" s="113"/>
      <c r="NKN2641" s="113"/>
      <c r="NKO2641" s="113"/>
      <c r="NKP2641" s="113"/>
      <c r="NKQ2641" s="113"/>
      <c r="NKR2641" s="113"/>
      <c r="NKS2641" s="113"/>
      <c r="NKT2641" s="113"/>
      <c r="NKU2641" s="113"/>
      <c r="NKV2641" s="113"/>
      <c r="NKW2641" s="113"/>
      <c r="NKX2641" s="113"/>
      <c r="NKY2641" s="113"/>
      <c r="NKZ2641" s="113"/>
      <c r="NLA2641" s="113"/>
      <c r="NLB2641" s="113"/>
      <c r="NLC2641" s="113"/>
      <c r="NLD2641" s="113"/>
      <c r="NLE2641" s="113"/>
      <c r="NLF2641" s="113"/>
      <c r="NLG2641" s="113"/>
      <c r="NLH2641" s="113"/>
      <c r="NLI2641" s="113"/>
      <c r="NLJ2641" s="113"/>
      <c r="NLK2641" s="113"/>
      <c r="NLL2641" s="113"/>
      <c r="NLM2641" s="113"/>
      <c r="NLN2641" s="113"/>
      <c r="NLO2641" s="113"/>
      <c r="NLP2641" s="113"/>
      <c r="NLQ2641" s="113"/>
      <c r="NLR2641" s="113"/>
      <c r="NLS2641" s="113"/>
      <c r="NLT2641" s="113"/>
      <c r="NLU2641" s="113"/>
      <c r="NLV2641" s="113"/>
      <c r="NLW2641" s="113"/>
      <c r="NLX2641" s="113"/>
      <c r="NLY2641" s="113"/>
      <c r="NLZ2641" s="113"/>
      <c r="NMA2641" s="113"/>
      <c r="NMB2641" s="113"/>
      <c r="NMC2641" s="113"/>
      <c r="NMD2641" s="113"/>
      <c r="NME2641" s="113"/>
      <c r="NMF2641" s="113"/>
      <c r="NMG2641" s="113"/>
      <c r="NMH2641" s="113"/>
      <c r="NMI2641" s="113"/>
      <c r="NMJ2641" s="113"/>
      <c r="NMK2641" s="113"/>
      <c r="NML2641" s="113"/>
      <c r="NMM2641" s="113"/>
      <c r="NMN2641" s="113"/>
      <c r="NMO2641" s="113"/>
      <c r="NMP2641" s="113"/>
      <c r="NMQ2641" s="113"/>
      <c r="NMR2641" s="113"/>
      <c r="NMS2641" s="113"/>
      <c r="NMT2641" s="113"/>
      <c r="NMU2641" s="113"/>
      <c r="NMV2641" s="113"/>
      <c r="NMW2641" s="113"/>
      <c r="NMX2641" s="113"/>
      <c r="NMY2641" s="113"/>
      <c r="NMZ2641" s="113"/>
      <c r="NNA2641" s="113"/>
      <c r="NNB2641" s="113"/>
      <c r="NNC2641" s="113"/>
      <c r="NND2641" s="113"/>
      <c r="NNE2641" s="113"/>
      <c r="NNF2641" s="113"/>
      <c r="NNG2641" s="113"/>
      <c r="NNH2641" s="113"/>
      <c r="NNI2641" s="113"/>
      <c r="NNJ2641" s="113"/>
      <c r="NNK2641" s="113"/>
      <c r="NNL2641" s="113"/>
      <c r="NNM2641" s="113"/>
      <c r="NNN2641" s="113"/>
      <c r="NNO2641" s="113"/>
      <c r="NNP2641" s="113"/>
      <c r="NNQ2641" s="113"/>
      <c r="NNR2641" s="113"/>
      <c r="NNS2641" s="113"/>
      <c r="NNT2641" s="113"/>
      <c r="NNU2641" s="113"/>
      <c r="NNV2641" s="113"/>
      <c r="NNW2641" s="113"/>
      <c r="NNX2641" s="113"/>
      <c r="NNY2641" s="113"/>
      <c r="NNZ2641" s="113"/>
      <c r="NOA2641" s="113"/>
      <c r="NOB2641" s="113"/>
      <c r="NOC2641" s="113"/>
      <c r="NOD2641" s="113"/>
      <c r="NOE2641" s="113"/>
      <c r="NOF2641" s="113"/>
      <c r="NOG2641" s="113"/>
      <c r="NOH2641" s="113"/>
      <c r="NOI2641" s="113"/>
      <c r="NOJ2641" s="113"/>
      <c r="NOK2641" s="113"/>
      <c r="NOL2641" s="113"/>
      <c r="NOM2641" s="113"/>
      <c r="NON2641" s="113"/>
      <c r="NOO2641" s="113"/>
      <c r="NOP2641" s="113"/>
      <c r="NOQ2641" s="113"/>
      <c r="NOR2641" s="113"/>
      <c r="NOS2641" s="113"/>
      <c r="NOT2641" s="113"/>
      <c r="NOU2641" s="113"/>
      <c r="NOV2641" s="113"/>
      <c r="NOW2641" s="113"/>
      <c r="NOX2641" s="113"/>
      <c r="NOY2641" s="113"/>
      <c r="NOZ2641" s="113"/>
      <c r="NPA2641" s="113"/>
      <c r="NPB2641" s="113"/>
      <c r="NPC2641" s="113"/>
      <c r="NPD2641" s="113"/>
      <c r="NPE2641" s="113"/>
      <c r="NPF2641" s="113"/>
      <c r="NPG2641" s="113"/>
      <c r="NPH2641" s="113"/>
      <c r="NPI2641" s="113"/>
      <c r="NPJ2641" s="113"/>
      <c r="NPK2641" s="113"/>
      <c r="NPL2641" s="113"/>
      <c r="NPM2641" s="113"/>
      <c r="NPN2641" s="113"/>
      <c r="NPO2641" s="113"/>
      <c r="NPP2641" s="113"/>
      <c r="NPQ2641" s="113"/>
      <c r="NPR2641" s="113"/>
      <c r="NPS2641" s="113"/>
      <c r="NPT2641" s="113"/>
      <c r="NPU2641" s="113"/>
      <c r="NPV2641" s="113"/>
      <c r="NPW2641" s="113"/>
      <c r="NPX2641" s="113"/>
      <c r="NPY2641" s="113"/>
      <c r="NPZ2641" s="113"/>
      <c r="NQA2641" s="113"/>
      <c r="NQB2641" s="113"/>
      <c r="NQC2641" s="113"/>
      <c r="NQD2641" s="113"/>
      <c r="NQE2641" s="113"/>
      <c r="NQF2641" s="113"/>
      <c r="NQG2641" s="113"/>
      <c r="NQH2641" s="113"/>
      <c r="NQI2641" s="113"/>
      <c r="NQJ2641" s="113"/>
      <c r="NQK2641" s="113"/>
      <c r="NQL2641" s="113"/>
      <c r="NQM2641" s="113"/>
      <c r="NQN2641" s="113"/>
      <c r="NQO2641" s="113"/>
      <c r="NQP2641" s="113"/>
      <c r="NQQ2641" s="113"/>
      <c r="NQR2641" s="113"/>
      <c r="NQS2641" s="113"/>
      <c r="NQT2641" s="113"/>
      <c r="NQU2641" s="113"/>
      <c r="NQV2641" s="113"/>
      <c r="NQW2641" s="113"/>
      <c r="NQX2641" s="113"/>
      <c r="NQY2641" s="113"/>
      <c r="NQZ2641" s="113"/>
      <c r="NRA2641" s="113"/>
      <c r="NRB2641" s="113"/>
      <c r="NRC2641" s="113"/>
      <c r="NRD2641" s="113"/>
      <c r="NRE2641" s="113"/>
      <c r="NRF2641" s="113"/>
      <c r="NRG2641" s="113"/>
      <c r="NRH2641" s="113"/>
      <c r="NRI2641" s="113"/>
      <c r="NRJ2641" s="113"/>
      <c r="NRK2641" s="113"/>
      <c r="NRL2641" s="113"/>
      <c r="NRM2641" s="113"/>
      <c r="NRN2641" s="113"/>
      <c r="NRO2641" s="113"/>
      <c r="NRP2641" s="113"/>
      <c r="NRQ2641" s="113"/>
      <c r="NRR2641" s="113"/>
      <c r="NRS2641" s="113"/>
      <c r="NRT2641" s="113"/>
      <c r="NRU2641" s="113"/>
      <c r="NRV2641" s="113"/>
      <c r="NRW2641" s="113"/>
      <c r="NRX2641" s="113"/>
      <c r="NRY2641" s="113"/>
      <c r="NRZ2641" s="113"/>
      <c r="NSA2641" s="113"/>
      <c r="NSB2641" s="113"/>
      <c r="NSC2641" s="113"/>
      <c r="NSD2641" s="113"/>
      <c r="NSE2641" s="113"/>
      <c r="NSF2641" s="113"/>
      <c r="NSG2641" s="113"/>
      <c r="NSH2641" s="113"/>
      <c r="NSI2641" s="113"/>
      <c r="NSJ2641" s="113"/>
      <c r="NSK2641" s="113"/>
      <c r="NSL2641" s="113"/>
      <c r="NSM2641" s="113"/>
      <c r="NSN2641" s="113"/>
      <c r="NSO2641" s="113"/>
      <c r="NSP2641" s="113"/>
      <c r="NSQ2641" s="113"/>
      <c r="NSR2641" s="113"/>
      <c r="NSS2641" s="113"/>
      <c r="NST2641" s="113"/>
      <c r="NSU2641" s="113"/>
      <c r="NSV2641" s="113"/>
      <c r="NSW2641" s="113"/>
      <c r="NSX2641" s="113"/>
      <c r="NSY2641" s="113"/>
      <c r="NSZ2641" s="113"/>
      <c r="NTA2641" s="113"/>
      <c r="NTB2641" s="113"/>
      <c r="NTC2641" s="113"/>
      <c r="NTD2641" s="113"/>
      <c r="NTE2641" s="113"/>
      <c r="NTF2641" s="113"/>
      <c r="NTG2641" s="113"/>
      <c r="NTH2641" s="113"/>
      <c r="NTI2641" s="113"/>
      <c r="NTJ2641" s="113"/>
      <c r="NTK2641" s="113"/>
      <c r="NTL2641" s="113"/>
      <c r="NTM2641" s="113"/>
      <c r="NTN2641" s="113"/>
      <c r="NTO2641" s="113"/>
      <c r="NTP2641" s="113"/>
      <c r="NTQ2641" s="113"/>
      <c r="NTR2641" s="113"/>
      <c r="NTS2641" s="113"/>
      <c r="NTT2641" s="113"/>
      <c r="NTU2641" s="113"/>
      <c r="NTV2641" s="113"/>
      <c r="NTW2641" s="113"/>
      <c r="NTX2641" s="113"/>
      <c r="NTY2641" s="113"/>
      <c r="NTZ2641" s="113"/>
      <c r="NUA2641" s="113"/>
      <c r="NUB2641" s="113"/>
      <c r="NUC2641" s="113"/>
      <c r="NUD2641" s="113"/>
      <c r="NUE2641" s="113"/>
      <c r="NUF2641" s="113"/>
      <c r="NUG2641" s="113"/>
      <c r="NUH2641" s="113"/>
      <c r="NUI2641" s="113"/>
      <c r="NUJ2641" s="113"/>
      <c r="NUK2641" s="113"/>
      <c r="NUL2641" s="113"/>
      <c r="NUM2641" s="113"/>
      <c r="NUN2641" s="113"/>
      <c r="NUO2641" s="113"/>
      <c r="NUP2641" s="113"/>
      <c r="NUQ2641" s="113"/>
      <c r="NUR2641" s="113"/>
      <c r="NUS2641" s="113"/>
      <c r="NUT2641" s="113"/>
      <c r="NUU2641" s="113"/>
      <c r="NUV2641" s="113"/>
      <c r="NUW2641" s="113"/>
      <c r="NUX2641" s="113"/>
      <c r="NUY2641" s="113"/>
      <c r="NUZ2641" s="113"/>
      <c r="NVA2641" s="113"/>
      <c r="NVB2641" s="113"/>
      <c r="NVC2641" s="113"/>
      <c r="NVD2641" s="113"/>
      <c r="NVE2641" s="113"/>
      <c r="NVF2641" s="113"/>
      <c r="NVG2641" s="113"/>
      <c r="NVH2641" s="113"/>
      <c r="NVI2641" s="113"/>
      <c r="NVJ2641" s="113"/>
      <c r="NVK2641" s="113"/>
      <c r="NVL2641" s="113"/>
      <c r="NVM2641" s="113"/>
      <c r="NVN2641" s="113"/>
      <c r="NVO2641" s="113"/>
      <c r="NVP2641" s="113"/>
      <c r="NVQ2641" s="113"/>
      <c r="NVR2641" s="113"/>
      <c r="NVS2641" s="113"/>
      <c r="NVT2641" s="113"/>
      <c r="NVU2641" s="113"/>
      <c r="NVV2641" s="113"/>
      <c r="NVW2641" s="113"/>
      <c r="NVX2641" s="113"/>
      <c r="NVY2641" s="113"/>
      <c r="NVZ2641" s="113"/>
      <c r="NWA2641" s="113"/>
      <c r="NWB2641" s="113"/>
      <c r="NWC2641" s="113"/>
      <c r="NWD2641" s="113"/>
      <c r="NWE2641" s="113"/>
      <c r="NWF2641" s="113"/>
      <c r="NWG2641" s="113"/>
      <c r="NWH2641" s="113"/>
      <c r="NWI2641" s="113"/>
      <c r="NWJ2641" s="113"/>
      <c r="NWK2641" s="113"/>
      <c r="NWL2641" s="113"/>
      <c r="NWM2641" s="113"/>
      <c r="NWN2641" s="113"/>
      <c r="NWO2641" s="113"/>
      <c r="NWP2641" s="113"/>
      <c r="NWQ2641" s="113"/>
      <c r="NWR2641" s="113"/>
      <c r="NWS2641" s="113"/>
      <c r="NWT2641" s="113"/>
      <c r="NWU2641" s="113"/>
      <c r="NWV2641" s="113"/>
      <c r="NWW2641" s="113"/>
      <c r="NWX2641" s="113"/>
      <c r="NWY2641" s="113"/>
      <c r="NWZ2641" s="113"/>
      <c r="NXA2641" s="113"/>
      <c r="NXB2641" s="113"/>
      <c r="NXC2641" s="113"/>
      <c r="NXD2641" s="113"/>
      <c r="NXE2641" s="113"/>
      <c r="NXF2641" s="113"/>
      <c r="NXG2641" s="113"/>
      <c r="NXH2641" s="113"/>
      <c r="NXI2641" s="113"/>
      <c r="NXJ2641" s="113"/>
      <c r="NXK2641" s="113"/>
      <c r="NXL2641" s="113"/>
      <c r="NXM2641" s="113"/>
      <c r="NXN2641" s="113"/>
      <c r="NXO2641" s="113"/>
      <c r="NXP2641" s="113"/>
      <c r="NXQ2641" s="113"/>
      <c r="NXR2641" s="113"/>
      <c r="NXS2641" s="113"/>
      <c r="NXT2641" s="113"/>
      <c r="NXU2641" s="113"/>
      <c r="NXV2641" s="113"/>
      <c r="NXW2641" s="113"/>
      <c r="NXX2641" s="113"/>
      <c r="NXY2641" s="113"/>
      <c r="NXZ2641" s="113"/>
      <c r="NYA2641" s="113"/>
      <c r="NYB2641" s="113"/>
      <c r="NYC2641" s="113"/>
      <c r="NYD2641" s="113"/>
      <c r="NYE2641" s="113"/>
      <c r="NYF2641" s="113"/>
      <c r="NYG2641" s="113"/>
      <c r="NYH2641" s="113"/>
      <c r="NYI2641" s="113"/>
      <c r="NYJ2641" s="113"/>
      <c r="NYK2641" s="113"/>
      <c r="NYL2641" s="113"/>
      <c r="NYM2641" s="113"/>
      <c r="NYN2641" s="113"/>
      <c r="NYO2641" s="113"/>
      <c r="NYP2641" s="113"/>
      <c r="NYQ2641" s="113"/>
      <c r="NYR2641" s="113"/>
      <c r="NYS2641" s="113"/>
      <c r="NYT2641" s="113"/>
      <c r="NYU2641" s="113"/>
      <c r="NYV2641" s="113"/>
      <c r="NYW2641" s="113"/>
      <c r="NYX2641" s="113"/>
      <c r="NYY2641" s="113"/>
      <c r="NYZ2641" s="113"/>
      <c r="NZA2641" s="113"/>
      <c r="NZB2641" s="113"/>
      <c r="NZC2641" s="113"/>
      <c r="NZD2641" s="113"/>
      <c r="NZE2641" s="113"/>
      <c r="NZF2641" s="113"/>
      <c r="NZG2641" s="113"/>
      <c r="NZH2641" s="113"/>
      <c r="NZI2641" s="113"/>
      <c r="NZJ2641" s="113"/>
      <c r="NZK2641" s="113"/>
      <c r="NZL2641" s="113"/>
      <c r="NZM2641" s="113"/>
      <c r="NZN2641" s="113"/>
      <c r="NZO2641" s="113"/>
      <c r="NZP2641" s="113"/>
      <c r="NZQ2641" s="113"/>
      <c r="NZR2641" s="113"/>
      <c r="NZS2641" s="113"/>
      <c r="NZT2641" s="113"/>
      <c r="NZU2641" s="113"/>
      <c r="NZV2641" s="113"/>
      <c r="NZW2641" s="113"/>
      <c r="NZX2641" s="113"/>
      <c r="NZY2641" s="113"/>
      <c r="NZZ2641" s="113"/>
      <c r="OAA2641" s="113"/>
      <c r="OAB2641" s="113"/>
      <c r="OAC2641" s="113"/>
      <c r="OAD2641" s="113"/>
      <c r="OAE2641" s="113"/>
      <c r="OAF2641" s="113"/>
      <c r="OAG2641" s="113"/>
      <c r="OAH2641" s="113"/>
      <c r="OAI2641" s="113"/>
      <c r="OAJ2641" s="113"/>
      <c r="OAK2641" s="113"/>
      <c r="OAL2641" s="113"/>
      <c r="OAM2641" s="113"/>
      <c r="OAN2641" s="113"/>
      <c r="OAO2641" s="113"/>
      <c r="OAP2641" s="113"/>
      <c r="OAQ2641" s="113"/>
      <c r="OAR2641" s="113"/>
      <c r="OAS2641" s="113"/>
      <c r="OAT2641" s="113"/>
      <c r="OAU2641" s="113"/>
      <c r="OAV2641" s="113"/>
      <c r="OAW2641" s="113"/>
      <c r="OAX2641" s="113"/>
      <c r="OAY2641" s="113"/>
      <c r="OAZ2641" s="113"/>
      <c r="OBA2641" s="113"/>
      <c r="OBB2641" s="113"/>
      <c r="OBC2641" s="113"/>
      <c r="OBD2641" s="113"/>
      <c r="OBE2641" s="113"/>
      <c r="OBF2641" s="113"/>
      <c r="OBG2641" s="113"/>
      <c r="OBH2641" s="113"/>
      <c r="OBI2641" s="113"/>
      <c r="OBJ2641" s="113"/>
      <c r="OBK2641" s="113"/>
      <c r="OBL2641" s="113"/>
      <c r="OBM2641" s="113"/>
      <c r="OBN2641" s="113"/>
      <c r="OBO2641" s="113"/>
      <c r="OBP2641" s="113"/>
      <c r="OBQ2641" s="113"/>
      <c r="OBR2641" s="113"/>
      <c r="OBS2641" s="113"/>
      <c r="OBT2641" s="113"/>
      <c r="OBU2641" s="113"/>
      <c r="OBV2641" s="113"/>
      <c r="OBW2641" s="113"/>
      <c r="OBX2641" s="113"/>
      <c r="OBY2641" s="113"/>
      <c r="OBZ2641" s="113"/>
      <c r="OCA2641" s="113"/>
      <c r="OCB2641" s="113"/>
      <c r="OCC2641" s="113"/>
      <c r="OCD2641" s="113"/>
      <c r="OCE2641" s="113"/>
      <c r="OCF2641" s="113"/>
      <c r="OCG2641" s="113"/>
      <c r="OCH2641" s="113"/>
      <c r="OCI2641" s="113"/>
      <c r="OCJ2641" s="113"/>
      <c r="OCK2641" s="113"/>
      <c r="OCL2641" s="113"/>
      <c r="OCM2641" s="113"/>
      <c r="OCN2641" s="113"/>
      <c r="OCO2641" s="113"/>
      <c r="OCP2641" s="113"/>
      <c r="OCQ2641" s="113"/>
      <c r="OCR2641" s="113"/>
      <c r="OCS2641" s="113"/>
      <c r="OCT2641" s="113"/>
      <c r="OCU2641" s="113"/>
      <c r="OCV2641" s="113"/>
      <c r="OCW2641" s="113"/>
      <c r="OCX2641" s="113"/>
      <c r="OCY2641" s="113"/>
      <c r="OCZ2641" s="113"/>
      <c r="ODA2641" s="113"/>
      <c r="ODB2641" s="113"/>
      <c r="ODC2641" s="113"/>
      <c r="ODD2641" s="113"/>
      <c r="ODE2641" s="113"/>
      <c r="ODF2641" s="113"/>
      <c r="ODG2641" s="113"/>
      <c r="ODH2641" s="113"/>
      <c r="ODI2641" s="113"/>
      <c r="ODJ2641" s="113"/>
      <c r="ODK2641" s="113"/>
      <c r="ODL2641" s="113"/>
      <c r="ODM2641" s="113"/>
      <c r="ODN2641" s="113"/>
      <c r="ODO2641" s="113"/>
      <c r="ODP2641" s="113"/>
      <c r="ODQ2641" s="113"/>
      <c r="ODR2641" s="113"/>
      <c r="ODS2641" s="113"/>
      <c r="ODT2641" s="113"/>
      <c r="ODU2641" s="113"/>
      <c r="ODV2641" s="113"/>
      <c r="ODW2641" s="113"/>
      <c r="ODX2641" s="113"/>
      <c r="ODY2641" s="113"/>
      <c r="ODZ2641" s="113"/>
      <c r="OEA2641" s="113"/>
      <c r="OEB2641" s="113"/>
      <c r="OEC2641" s="113"/>
      <c r="OED2641" s="113"/>
      <c r="OEE2641" s="113"/>
      <c r="OEF2641" s="113"/>
      <c r="OEG2641" s="113"/>
      <c r="OEH2641" s="113"/>
      <c r="OEI2641" s="113"/>
      <c r="OEJ2641" s="113"/>
      <c r="OEK2641" s="113"/>
      <c r="OEL2641" s="113"/>
      <c r="OEM2641" s="113"/>
      <c r="OEN2641" s="113"/>
      <c r="OEO2641" s="113"/>
      <c r="OEP2641" s="113"/>
      <c r="OEQ2641" s="113"/>
      <c r="OER2641" s="113"/>
      <c r="OES2641" s="113"/>
      <c r="OET2641" s="113"/>
      <c r="OEU2641" s="113"/>
      <c r="OEV2641" s="113"/>
      <c r="OEW2641" s="113"/>
      <c r="OEX2641" s="113"/>
      <c r="OEY2641" s="113"/>
      <c r="OEZ2641" s="113"/>
      <c r="OFA2641" s="113"/>
      <c r="OFB2641" s="113"/>
      <c r="OFC2641" s="113"/>
      <c r="OFD2641" s="113"/>
      <c r="OFE2641" s="113"/>
      <c r="OFF2641" s="113"/>
      <c r="OFG2641" s="113"/>
      <c r="OFH2641" s="113"/>
      <c r="OFI2641" s="113"/>
      <c r="OFJ2641" s="113"/>
      <c r="OFK2641" s="113"/>
      <c r="OFL2641" s="113"/>
      <c r="OFM2641" s="113"/>
      <c r="OFN2641" s="113"/>
      <c r="OFO2641" s="113"/>
      <c r="OFP2641" s="113"/>
      <c r="OFQ2641" s="113"/>
      <c r="OFR2641" s="113"/>
      <c r="OFS2641" s="113"/>
      <c r="OFT2641" s="113"/>
      <c r="OFU2641" s="113"/>
      <c r="OFV2641" s="113"/>
      <c r="OFW2641" s="113"/>
      <c r="OFX2641" s="113"/>
      <c r="OFY2641" s="113"/>
      <c r="OFZ2641" s="113"/>
      <c r="OGA2641" s="113"/>
      <c r="OGB2641" s="113"/>
      <c r="OGC2641" s="113"/>
      <c r="OGD2641" s="113"/>
      <c r="OGE2641" s="113"/>
      <c r="OGF2641" s="113"/>
      <c r="OGG2641" s="113"/>
      <c r="OGH2641" s="113"/>
      <c r="OGI2641" s="113"/>
      <c r="OGJ2641" s="113"/>
      <c r="OGK2641" s="113"/>
      <c r="OGL2641" s="113"/>
      <c r="OGM2641" s="113"/>
      <c r="OGN2641" s="113"/>
      <c r="OGO2641" s="113"/>
      <c r="OGP2641" s="113"/>
      <c r="OGQ2641" s="113"/>
      <c r="OGR2641" s="113"/>
      <c r="OGS2641" s="113"/>
      <c r="OGT2641" s="113"/>
      <c r="OGU2641" s="113"/>
      <c r="OGV2641" s="113"/>
      <c r="OGW2641" s="113"/>
      <c r="OGX2641" s="113"/>
      <c r="OGY2641" s="113"/>
      <c r="OGZ2641" s="113"/>
      <c r="OHA2641" s="113"/>
      <c r="OHB2641" s="113"/>
      <c r="OHC2641" s="113"/>
      <c r="OHD2641" s="113"/>
      <c r="OHE2641" s="113"/>
      <c r="OHF2641" s="113"/>
      <c r="OHG2641" s="113"/>
      <c r="OHH2641" s="113"/>
      <c r="OHI2641" s="113"/>
      <c r="OHJ2641" s="113"/>
      <c r="OHK2641" s="113"/>
      <c r="OHL2641" s="113"/>
      <c r="OHM2641" s="113"/>
      <c r="OHN2641" s="113"/>
      <c r="OHO2641" s="113"/>
      <c r="OHP2641" s="113"/>
      <c r="OHQ2641" s="113"/>
      <c r="OHR2641" s="113"/>
      <c r="OHS2641" s="113"/>
      <c r="OHT2641" s="113"/>
      <c r="OHU2641" s="113"/>
      <c r="OHV2641" s="113"/>
      <c r="OHW2641" s="113"/>
      <c r="OHX2641" s="113"/>
      <c r="OHY2641" s="113"/>
      <c r="OHZ2641" s="113"/>
      <c r="OIA2641" s="113"/>
      <c r="OIB2641" s="113"/>
      <c r="OIC2641" s="113"/>
      <c r="OID2641" s="113"/>
      <c r="OIE2641" s="113"/>
      <c r="OIF2641" s="113"/>
      <c r="OIG2641" s="113"/>
      <c r="OIH2641" s="113"/>
      <c r="OII2641" s="113"/>
      <c r="OIJ2641" s="113"/>
      <c r="OIK2641" s="113"/>
      <c r="OIL2641" s="113"/>
      <c r="OIM2641" s="113"/>
      <c r="OIN2641" s="113"/>
      <c r="OIO2641" s="113"/>
      <c r="OIP2641" s="113"/>
      <c r="OIQ2641" s="113"/>
      <c r="OIR2641" s="113"/>
      <c r="OIS2641" s="113"/>
      <c r="OIT2641" s="113"/>
      <c r="OIU2641" s="113"/>
      <c r="OIV2641" s="113"/>
      <c r="OIW2641" s="113"/>
      <c r="OIX2641" s="113"/>
      <c r="OIY2641" s="113"/>
      <c r="OIZ2641" s="113"/>
      <c r="OJA2641" s="113"/>
      <c r="OJB2641" s="113"/>
      <c r="OJC2641" s="113"/>
      <c r="OJD2641" s="113"/>
      <c r="OJE2641" s="113"/>
      <c r="OJF2641" s="113"/>
      <c r="OJG2641" s="113"/>
      <c r="OJH2641" s="113"/>
      <c r="OJI2641" s="113"/>
      <c r="OJJ2641" s="113"/>
      <c r="OJK2641" s="113"/>
      <c r="OJL2641" s="113"/>
      <c r="OJM2641" s="113"/>
      <c r="OJN2641" s="113"/>
      <c r="OJO2641" s="113"/>
      <c r="OJP2641" s="113"/>
      <c r="OJQ2641" s="113"/>
      <c r="OJR2641" s="113"/>
      <c r="OJS2641" s="113"/>
      <c r="OJT2641" s="113"/>
      <c r="OJU2641" s="113"/>
      <c r="OJV2641" s="113"/>
      <c r="OJW2641" s="113"/>
      <c r="OJX2641" s="113"/>
      <c r="OJY2641" s="113"/>
      <c r="OJZ2641" s="113"/>
      <c r="OKA2641" s="113"/>
      <c r="OKB2641" s="113"/>
      <c r="OKC2641" s="113"/>
      <c r="OKD2641" s="113"/>
      <c r="OKE2641" s="113"/>
      <c r="OKF2641" s="113"/>
      <c r="OKG2641" s="113"/>
      <c r="OKH2641" s="113"/>
      <c r="OKI2641" s="113"/>
      <c r="OKJ2641" s="113"/>
      <c r="OKK2641" s="113"/>
      <c r="OKL2641" s="113"/>
      <c r="OKM2641" s="113"/>
      <c r="OKN2641" s="113"/>
      <c r="OKO2641" s="113"/>
      <c r="OKP2641" s="113"/>
      <c r="OKQ2641" s="113"/>
      <c r="OKR2641" s="113"/>
      <c r="OKS2641" s="113"/>
      <c r="OKT2641" s="113"/>
      <c r="OKU2641" s="113"/>
      <c r="OKV2641" s="113"/>
      <c r="OKW2641" s="113"/>
      <c r="OKX2641" s="113"/>
      <c r="OKY2641" s="113"/>
      <c r="OKZ2641" s="113"/>
      <c r="OLA2641" s="113"/>
      <c r="OLB2641" s="113"/>
      <c r="OLC2641" s="113"/>
      <c r="OLD2641" s="113"/>
      <c r="OLE2641" s="113"/>
      <c r="OLF2641" s="113"/>
      <c r="OLG2641" s="113"/>
      <c r="OLH2641" s="113"/>
      <c r="OLI2641" s="113"/>
      <c r="OLJ2641" s="113"/>
      <c r="OLK2641" s="113"/>
      <c r="OLL2641" s="113"/>
      <c r="OLM2641" s="113"/>
      <c r="OLN2641" s="113"/>
      <c r="OLO2641" s="113"/>
      <c r="OLP2641" s="113"/>
      <c r="OLQ2641" s="113"/>
      <c r="OLR2641" s="113"/>
      <c r="OLS2641" s="113"/>
      <c r="OLT2641" s="113"/>
      <c r="OLU2641" s="113"/>
      <c r="OLV2641" s="113"/>
      <c r="OLW2641" s="113"/>
      <c r="OLX2641" s="113"/>
      <c r="OLY2641" s="113"/>
      <c r="OLZ2641" s="113"/>
      <c r="OMA2641" s="113"/>
      <c r="OMB2641" s="113"/>
      <c r="OMC2641" s="113"/>
      <c r="OMD2641" s="113"/>
      <c r="OME2641" s="113"/>
      <c r="OMF2641" s="113"/>
      <c r="OMG2641" s="113"/>
      <c r="OMH2641" s="113"/>
      <c r="OMI2641" s="113"/>
      <c r="OMJ2641" s="113"/>
      <c r="OMK2641" s="113"/>
      <c r="OML2641" s="113"/>
      <c r="OMM2641" s="113"/>
      <c r="OMN2641" s="113"/>
      <c r="OMO2641" s="113"/>
      <c r="OMP2641" s="113"/>
      <c r="OMQ2641" s="113"/>
      <c r="OMR2641" s="113"/>
      <c r="OMS2641" s="113"/>
      <c r="OMT2641" s="113"/>
      <c r="OMU2641" s="113"/>
      <c r="OMV2641" s="113"/>
      <c r="OMW2641" s="113"/>
      <c r="OMX2641" s="113"/>
      <c r="OMY2641" s="113"/>
      <c r="OMZ2641" s="113"/>
      <c r="ONA2641" s="113"/>
      <c r="ONB2641" s="113"/>
      <c r="ONC2641" s="113"/>
      <c r="OND2641" s="113"/>
      <c r="ONE2641" s="113"/>
      <c r="ONF2641" s="113"/>
      <c r="ONG2641" s="113"/>
      <c r="ONH2641" s="113"/>
      <c r="ONI2641" s="113"/>
      <c r="ONJ2641" s="113"/>
      <c r="ONK2641" s="113"/>
      <c r="ONL2641" s="113"/>
      <c r="ONM2641" s="113"/>
      <c r="ONN2641" s="113"/>
      <c r="ONO2641" s="113"/>
      <c r="ONP2641" s="113"/>
      <c r="ONQ2641" s="113"/>
      <c r="ONR2641" s="113"/>
      <c r="ONS2641" s="113"/>
      <c r="ONT2641" s="113"/>
      <c r="ONU2641" s="113"/>
      <c r="ONV2641" s="113"/>
      <c r="ONW2641" s="113"/>
      <c r="ONX2641" s="113"/>
      <c r="ONY2641" s="113"/>
      <c r="ONZ2641" s="113"/>
      <c r="OOA2641" s="113"/>
      <c r="OOB2641" s="113"/>
      <c r="OOC2641" s="113"/>
      <c r="OOD2641" s="113"/>
      <c r="OOE2641" s="113"/>
      <c r="OOF2641" s="113"/>
      <c r="OOG2641" s="113"/>
      <c r="OOH2641" s="113"/>
      <c r="OOI2641" s="113"/>
      <c r="OOJ2641" s="113"/>
      <c r="OOK2641" s="113"/>
      <c r="OOL2641" s="113"/>
      <c r="OOM2641" s="113"/>
      <c r="OON2641" s="113"/>
      <c r="OOO2641" s="113"/>
      <c r="OOP2641" s="113"/>
      <c r="OOQ2641" s="113"/>
      <c r="OOR2641" s="113"/>
      <c r="OOS2641" s="113"/>
      <c r="OOT2641" s="113"/>
      <c r="OOU2641" s="113"/>
      <c r="OOV2641" s="113"/>
      <c r="OOW2641" s="113"/>
      <c r="OOX2641" s="113"/>
      <c r="OOY2641" s="113"/>
      <c r="OOZ2641" s="113"/>
      <c r="OPA2641" s="113"/>
      <c r="OPB2641" s="113"/>
      <c r="OPC2641" s="113"/>
      <c r="OPD2641" s="113"/>
      <c r="OPE2641" s="113"/>
      <c r="OPF2641" s="113"/>
      <c r="OPG2641" s="113"/>
      <c r="OPH2641" s="113"/>
      <c r="OPI2641" s="113"/>
      <c r="OPJ2641" s="113"/>
      <c r="OPK2641" s="113"/>
      <c r="OPL2641" s="113"/>
      <c r="OPM2641" s="113"/>
      <c r="OPN2641" s="113"/>
      <c r="OPO2641" s="113"/>
      <c r="OPP2641" s="113"/>
      <c r="OPQ2641" s="113"/>
      <c r="OPR2641" s="113"/>
      <c r="OPS2641" s="113"/>
      <c r="OPT2641" s="113"/>
      <c r="OPU2641" s="113"/>
      <c r="OPV2641" s="113"/>
      <c r="OPW2641" s="113"/>
      <c r="OPX2641" s="113"/>
      <c r="OPY2641" s="113"/>
      <c r="OPZ2641" s="113"/>
      <c r="OQA2641" s="113"/>
      <c r="OQB2641" s="113"/>
      <c r="OQC2641" s="113"/>
      <c r="OQD2641" s="113"/>
      <c r="OQE2641" s="113"/>
      <c r="OQF2641" s="113"/>
      <c r="OQG2641" s="113"/>
      <c r="OQH2641" s="113"/>
      <c r="OQI2641" s="113"/>
      <c r="OQJ2641" s="113"/>
      <c r="OQK2641" s="113"/>
      <c r="OQL2641" s="113"/>
      <c r="OQM2641" s="113"/>
      <c r="OQN2641" s="113"/>
      <c r="OQO2641" s="113"/>
      <c r="OQP2641" s="113"/>
      <c r="OQQ2641" s="113"/>
      <c r="OQR2641" s="113"/>
      <c r="OQS2641" s="113"/>
      <c r="OQT2641" s="113"/>
      <c r="OQU2641" s="113"/>
      <c r="OQV2641" s="113"/>
      <c r="OQW2641" s="113"/>
      <c r="OQX2641" s="113"/>
      <c r="OQY2641" s="113"/>
      <c r="OQZ2641" s="113"/>
      <c r="ORA2641" s="113"/>
      <c r="ORB2641" s="113"/>
      <c r="ORC2641" s="113"/>
      <c r="ORD2641" s="113"/>
      <c r="ORE2641" s="113"/>
      <c r="ORF2641" s="113"/>
      <c r="ORG2641" s="113"/>
      <c r="ORH2641" s="113"/>
      <c r="ORI2641" s="113"/>
      <c r="ORJ2641" s="113"/>
      <c r="ORK2641" s="113"/>
      <c r="ORL2641" s="113"/>
      <c r="ORM2641" s="113"/>
      <c r="ORN2641" s="113"/>
      <c r="ORO2641" s="113"/>
      <c r="ORP2641" s="113"/>
      <c r="ORQ2641" s="113"/>
      <c r="ORR2641" s="113"/>
      <c r="ORS2641" s="113"/>
      <c r="ORT2641" s="113"/>
      <c r="ORU2641" s="113"/>
      <c r="ORV2641" s="113"/>
      <c r="ORW2641" s="113"/>
      <c r="ORX2641" s="113"/>
      <c r="ORY2641" s="113"/>
      <c r="ORZ2641" s="113"/>
      <c r="OSA2641" s="113"/>
      <c r="OSB2641" s="113"/>
      <c r="OSC2641" s="113"/>
      <c r="OSD2641" s="113"/>
      <c r="OSE2641" s="113"/>
      <c r="OSF2641" s="113"/>
      <c r="OSG2641" s="113"/>
      <c r="OSH2641" s="113"/>
      <c r="OSI2641" s="113"/>
      <c r="OSJ2641" s="113"/>
      <c r="OSK2641" s="113"/>
      <c r="OSL2641" s="113"/>
      <c r="OSM2641" s="113"/>
      <c r="OSN2641" s="113"/>
      <c r="OSO2641" s="113"/>
      <c r="OSP2641" s="113"/>
      <c r="OSQ2641" s="113"/>
      <c r="OSR2641" s="113"/>
      <c r="OSS2641" s="113"/>
      <c r="OST2641" s="113"/>
      <c r="OSU2641" s="113"/>
      <c r="OSV2641" s="113"/>
      <c r="OSW2641" s="113"/>
      <c r="OSX2641" s="113"/>
      <c r="OSY2641" s="113"/>
      <c r="OSZ2641" s="113"/>
      <c r="OTA2641" s="113"/>
      <c r="OTB2641" s="113"/>
      <c r="OTC2641" s="113"/>
      <c r="OTD2641" s="113"/>
      <c r="OTE2641" s="113"/>
      <c r="OTF2641" s="113"/>
      <c r="OTG2641" s="113"/>
      <c r="OTH2641" s="113"/>
      <c r="OTI2641" s="113"/>
      <c r="OTJ2641" s="113"/>
      <c r="OTK2641" s="113"/>
      <c r="OTL2641" s="113"/>
      <c r="OTM2641" s="113"/>
      <c r="OTN2641" s="113"/>
      <c r="OTO2641" s="113"/>
      <c r="OTP2641" s="113"/>
      <c r="OTQ2641" s="113"/>
      <c r="OTR2641" s="113"/>
      <c r="OTS2641" s="113"/>
      <c r="OTT2641" s="113"/>
      <c r="OTU2641" s="113"/>
      <c r="OTV2641" s="113"/>
      <c r="OTW2641" s="113"/>
      <c r="OTX2641" s="113"/>
      <c r="OTY2641" s="113"/>
      <c r="OTZ2641" s="113"/>
      <c r="OUA2641" s="113"/>
      <c r="OUB2641" s="113"/>
      <c r="OUC2641" s="113"/>
      <c r="OUD2641" s="113"/>
      <c r="OUE2641" s="113"/>
      <c r="OUF2641" s="113"/>
      <c r="OUG2641" s="113"/>
      <c r="OUH2641" s="113"/>
      <c r="OUI2641" s="113"/>
      <c r="OUJ2641" s="113"/>
      <c r="OUK2641" s="113"/>
      <c r="OUL2641" s="113"/>
      <c r="OUM2641" s="113"/>
      <c r="OUN2641" s="113"/>
      <c r="OUO2641" s="113"/>
      <c r="OUP2641" s="113"/>
      <c r="OUQ2641" s="113"/>
      <c r="OUR2641" s="113"/>
      <c r="OUS2641" s="113"/>
      <c r="OUT2641" s="113"/>
      <c r="OUU2641" s="113"/>
      <c r="OUV2641" s="113"/>
      <c r="OUW2641" s="113"/>
      <c r="OUX2641" s="113"/>
      <c r="OUY2641" s="113"/>
      <c r="OUZ2641" s="113"/>
      <c r="OVA2641" s="113"/>
      <c r="OVB2641" s="113"/>
      <c r="OVC2641" s="113"/>
      <c r="OVD2641" s="113"/>
      <c r="OVE2641" s="113"/>
      <c r="OVF2641" s="113"/>
      <c r="OVG2641" s="113"/>
      <c r="OVH2641" s="113"/>
      <c r="OVI2641" s="113"/>
      <c r="OVJ2641" s="113"/>
      <c r="OVK2641" s="113"/>
      <c r="OVL2641" s="113"/>
      <c r="OVM2641" s="113"/>
      <c r="OVN2641" s="113"/>
      <c r="OVO2641" s="113"/>
      <c r="OVP2641" s="113"/>
      <c r="OVQ2641" s="113"/>
      <c r="OVR2641" s="113"/>
      <c r="OVS2641" s="113"/>
      <c r="OVT2641" s="113"/>
      <c r="OVU2641" s="113"/>
      <c r="OVV2641" s="113"/>
      <c r="OVW2641" s="113"/>
      <c r="OVX2641" s="113"/>
      <c r="OVY2641" s="113"/>
      <c r="OVZ2641" s="113"/>
      <c r="OWA2641" s="113"/>
      <c r="OWB2641" s="113"/>
      <c r="OWC2641" s="113"/>
      <c r="OWD2641" s="113"/>
      <c r="OWE2641" s="113"/>
      <c r="OWF2641" s="113"/>
      <c r="OWG2641" s="113"/>
      <c r="OWH2641" s="113"/>
      <c r="OWI2641" s="113"/>
      <c r="OWJ2641" s="113"/>
      <c r="OWK2641" s="113"/>
      <c r="OWL2641" s="113"/>
      <c r="OWM2641" s="113"/>
      <c r="OWN2641" s="113"/>
      <c r="OWO2641" s="113"/>
      <c r="OWP2641" s="113"/>
      <c r="OWQ2641" s="113"/>
      <c r="OWR2641" s="113"/>
      <c r="OWS2641" s="113"/>
      <c r="OWT2641" s="113"/>
      <c r="OWU2641" s="113"/>
      <c r="OWV2641" s="113"/>
      <c r="OWW2641" s="113"/>
      <c r="OWX2641" s="113"/>
      <c r="OWY2641" s="113"/>
      <c r="OWZ2641" s="113"/>
      <c r="OXA2641" s="113"/>
      <c r="OXB2641" s="113"/>
      <c r="OXC2641" s="113"/>
      <c r="OXD2641" s="113"/>
      <c r="OXE2641" s="113"/>
      <c r="OXF2641" s="113"/>
      <c r="OXG2641" s="113"/>
      <c r="OXH2641" s="113"/>
      <c r="OXI2641" s="113"/>
      <c r="OXJ2641" s="113"/>
      <c r="OXK2641" s="113"/>
      <c r="OXL2641" s="113"/>
      <c r="OXM2641" s="113"/>
      <c r="OXN2641" s="113"/>
      <c r="OXO2641" s="113"/>
      <c r="OXP2641" s="113"/>
      <c r="OXQ2641" s="113"/>
      <c r="OXR2641" s="113"/>
      <c r="OXS2641" s="113"/>
      <c r="OXT2641" s="113"/>
      <c r="OXU2641" s="113"/>
      <c r="OXV2641" s="113"/>
      <c r="OXW2641" s="113"/>
      <c r="OXX2641" s="113"/>
      <c r="OXY2641" s="113"/>
      <c r="OXZ2641" s="113"/>
      <c r="OYA2641" s="113"/>
      <c r="OYB2641" s="113"/>
      <c r="OYC2641" s="113"/>
      <c r="OYD2641" s="113"/>
      <c r="OYE2641" s="113"/>
      <c r="OYF2641" s="113"/>
      <c r="OYG2641" s="113"/>
      <c r="OYH2641" s="113"/>
      <c r="OYI2641" s="113"/>
      <c r="OYJ2641" s="113"/>
      <c r="OYK2641" s="113"/>
      <c r="OYL2641" s="113"/>
      <c r="OYM2641" s="113"/>
      <c r="OYN2641" s="113"/>
      <c r="OYO2641" s="113"/>
      <c r="OYP2641" s="113"/>
      <c r="OYQ2641" s="113"/>
      <c r="OYR2641" s="113"/>
      <c r="OYS2641" s="113"/>
      <c r="OYT2641" s="113"/>
      <c r="OYU2641" s="113"/>
      <c r="OYV2641" s="113"/>
      <c r="OYW2641" s="113"/>
      <c r="OYX2641" s="113"/>
      <c r="OYY2641" s="113"/>
      <c r="OYZ2641" s="113"/>
      <c r="OZA2641" s="113"/>
      <c r="OZB2641" s="113"/>
      <c r="OZC2641" s="113"/>
      <c r="OZD2641" s="113"/>
      <c r="OZE2641" s="113"/>
      <c r="OZF2641" s="113"/>
      <c r="OZG2641" s="113"/>
      <c r="OZH2641" s="113"/>
      <c r="OZI2641" s="113"/>
      <c r="OZJ2641" s="113"/>
      <c r="OZK2641" s="113"/>
      <c r="OZL2641" s="113"/>
      <c r="OZM2641" s="113"/>
      <c r="OZN2641" s="113"/>
      <c r="OZO2641" s="113"/>
      <c r="OZP2641" s="113"/>
      <c r="OZQ2641" s="113"/>
      <c r="OZR2641" s="113"/>
      <c r="OZS2641" s="113"/>
      <c r="OZT2641" s="113"/>
      <c r="OZU2641" s="113"/>
      <c r="OZV2641" s="113"/>
      <c r="OZW2641" s="113"/>
      <c r="OZX2641" s="113"/>
      <c r="OZY2641" s="113"/>
      <c r="OZZ2641" s="113"/>
      <c r="PAA2641" s="113"/>
      <c r="PAB2641" s="113"/>
      <c r="PAC2641" s="113"/>
      <c r="PAD2641" s="113"/>
      <c r="PAE2641" s="113"/>
      <c r="PAF2641" s="113"/>
      <c r="PAG2641" s="113"/>
      <c r="PAH2641" s="113"/>
      <c r="PAI2641" s="113"/>
      <c r="PAJ2641" s="113"/>
      <c r="PAK2641" s="113"/>
      <c r="PAL2641" s="113"/>
      <c r="PAM2641" s="113"/>
      <c r="PAN2641" s="113"/>
      <c r="PAO2641" s="113"/>
      <c r="PAP2641" s="113"/>
      <c r="PAQ2641" s="113"/>
      <c r="PAR2641" s="113"/>
      <c r="PAS2641" s="113"/>
      <c r="PAT2641" s="113"/>
      <c r="PAU2641" s="113"/>
      <c r="PAV2641" s="113"/>
      <c r="PAW2641" s="113"/>
      <c r="PAX2641" s="113"/>
      <c r="PAY2641" s="113"/>
      <c r="PAZ2641" s="113"/>
      <c r="PBA2641" s="113"/>
      <c r="PBB2641" s="113"/>
      <c r="PBC2641" s="113"/>
      <c r="PBD2641" s="113"/>
      <c r="PBE2641" s="113"/>
      <c r="PBF2641" s="113"/>
      <c r="PBG2641" s="113"/>
      <c r="PBH2641" s="113"/>
      <c r="PBI2641" s="113"/>
      <c r="PBJ2641" s="113"/>
      <c r="PBK2641" s="113"/>
      <c r="PBL2641" s="113"/>
      <c r="PBM2641" s="113"/>
      <c r="PBN2641" s="113"/>
      <c r="PBO2641" s="113"/>
      <c r="PBP2641" s="113"/>
      <c r="PBQ2641" s="113"/>
      <c r="PBR2641" s="113"/>
      <c r="PBS2641" s="113"/>
      <c r="PBT2641" s="113"/>
      <c r="PBU2641" s="113"/>
      <c r="PBV2641" s="113"/>
      <c r="PBW2641" s="113"/>
      <c r="PBX2641" s="113"/>
      <c r="PBY2641" s="113"/>
      <c r="PBZ2641" s="113"/>
      <c r="PCA2641" s="113"/>
      <c r="PCB2641" s="113"/>
      <c r="PCC2641" s="113"/>
      <c r="PCD2641" s="113"/>
      <c r="PCE2641" s="113"/>
      <c r="PCF2641" s="113"/>
      <c r="PCG2641" s="113"/>
      <c r="PCH2641" s="113"/>
      <c r="PCI2641" s="113"/>
      <c r="PCJ2641" s="113"/>
      <c r="PCK2641" s="113"/>
      <c r="PCL2641" s="113"/>
      <c r="PCM2641" s="113"/>
      <c r="PCN2641" s="113"/>
      <c r="PCO2641" s="113"/>
      <c r="PCP2641" s="113"/>
      <c r="PCQ2641" s="113"/>
      <c r="PCR2641" s="113"/>
      <c r="PCS2641" s="113"/>
      <c r="PCT2641" s="113"/>
      <c r="PCU2641" s="113"/>
      <c r="PCV2641" s="113"/>
      <c r="PCW2641" s="113"/>
      <c r="PCX2641" s="113"/>
      <c r="PCY2641" s="113"/>
      <c r="PCZ2641" s="113"/>
      <c r="PDA2641" s="113"/>
      <c r="PDB2641" s="113"/>
      <c r="PDC2641" s="113"/>
      <c r="PDD2641" s="113"/>
      <c r="PDE2641" s="113"/>
      <c r="PDF2641" s="113"/>
      <c r="PDG2641" s="113"/>
      <c r="PDH2641" s="113"/>
      <c r="PDI2641" s="113"/>
      <c r="PDJ2641" s="113"/>
      <c r="PDK2641" s="113"/>
      <c r="PDL2641" s="113"/>
      <c r="PDM2641" s="113"/>
      <c r="PDN2641" s="113"/>
      <c r="PDO2641" s="113"/>
      <c r="PDP2641" s="113"/>
      <c r="PDQ2641" s="113"/>
      <c r="PDR2641" s="113"/>
      <c r="PDS2641" s="113"/>
      <c r="PDT2641" s="113"/>
      <c r="PDU2641" s="113"/>
      <c r="PDV2641" s="113"/>
      <c r="PDW2641" s="113"/>
      <c r="PDX2641" s="113"/>
      <c r="PDY2641" s="113"/>
      <c r="PDZ2641" s="113"/>
      <c r="PEA2641" s="113"/>
      <c r="PEB2641" s="113"/>
      <c r="PEC2641" s="113"/>
      <c r="PED2641" s="113"/>
      <c r="PEE2641" s="113"/>
      <c r="PEF2641" s="113"/>
      <c r="PEG2641" s="113"/>
      <c r="PEH2641" s="113"/>
      <c r="PEI2641" s="113"/>
      <c r="PEJ2641" s="113"/>
      <c r="PEK2641" s="113"/>
      <c r="PEL2641" s="113"/>
      <c r="PEM2641" s="113"/>
      <c r="PEN2641" s="113"/>
      <c r="PEO2641" s="113"/>
      <c r="PEP2641" s="113"/>
      <c r="PEQ2641" s="113"/>
      <c r="PER2641" s="113"/>
      <c r="PES2641" s="113"/>
      <c r="PET2641" s="113"/>
      <c r="PEU2641" s="113"/>
      <c r="PEV2641" s="113"/>
      <c r="PEW2641" s="113"/>
      <c r="PEX2641" s="113"/>
      <c r="PEY2641" s="113"/>
      <c r="PEZ2641" s="113"/>
      <c r="PFA2641" s="113"/>
      <c r="PFB2641" s="113"/>
      <c r="PFC2641" s="113"/>
      <c r="PFD2641" s="113"/>
      <c r="PFE2641" s="113"/>
      <c r="PFF2641" s="113"/>
      <c r="PFG2641" s="113"/>
      <c r="PFH2641" s="113"/>
      <c r="PFI2641" s="113"/>
      <c r="PFJ2641" s="113"/>
      <c r="PFK2641" s="113"/>
      <c r="PFL2641" s="113"/>
      <c r="PFM2641" s="113"/>
      <c r="PFN2641" s="113"/>
      <c r="PFO2641" s="113"/>
      <c r="PFP2641" s="113"/>
      <c r="PFQ2641" s="113"/>
      <c r="PFR2641" s="113"/>
      <c r="PFS2641" s="113"/>
      <c r="PFT2641" s="113"/>
      <c r="PFU2641" s="113"/>
      <c r="PFV2641" s="113"/>
      <c r="PFW2641" s="113"/>
      <c r="PFX2641" s="113"/>
      <c r="PFY2641" s="113"/>
      <c r="PFZ2641" s="113"/>
      <c r="PGA2641" s="113"/>
      <c r="PGB2641" s="113"/>
      <c r="PGC2641" s="113"/>
      <c r="PGD2641" s="113"/>
      <c r="PGE2641" s="113"/>
      <c r="PGF2641" s="113"/>
      <c r="PGG2641" s="113"/>
      <c r="PGH2641" s="113"/>
      <c r="PGI2641" s="113"/>
      <c r="PGJ2641" s="113"/>
      <c r="PGK2641" s="113"/>
      <c r="PGL2641" s="113"/>
      <c r="PGM2641" s="113"/>
      <c r="PGN2641" s="113"/>
      <c r="PGO2641" s="113"/>
      <c r="PGP2641" s="113"/>
      <c r="PGQ2641" s="113"/>
      <c r="PGR2641" s="113"/>
      <c r="PGS2641" s="113"/>
      <c r="PGT2641" s="113"/>
      <c r="PGU2641" s="113"/>
      <c r="PGV2641" s="113"/>
      <c r="PGW2641" s="113"/>
      <c r="PGX2641" s="113"/>
      <c r="PGY2641" s="113"/>
      <c r="PGZ2641" s="113"/>
      <c r="PHA2641" s="113"/>
      <c r="PHB2641" s="113"/>
      <c r="PHC2641" s="113"/>
      <c r="PHD2641" s="113"/>
      <c r="PHE2641" s="113"/>
      <c r="PHF2641" s="113"/>
      <c r="PHG2641" s="113"/>
      <c r="PHH2641" s="113"/>
      <c r="PHI2641" s="113"/>
      <c r="PHJ2641" s="113"/>
      <c r="PHK2641" s="113"/>
      <c r="PHL2641" s="113"/>
      <c r="PHM2641" s="113"/>
      <c r="PHN2641" s="113"/>
      <c r="PHO2641" s="113"/>
      <c r="PHP2641" s="113"/>
      <c r="PHQ2641" s="113"/>
      <c r="PHR2641" s="113"/>
      <c r="PHS2641" s="113"/>
      <c r="PHT2641" s="113"/>
      <c r="PHU2641" s="113"/>
      <c r="PHV2641" s="113"/>
      <c r="PHW2641" s="113"/>
      <c r="PHX2641" s="113"/>
      <c r="PHY2641" s="113"/>
      <c r="PHZ2641" s="113"/>
      <c r="PIA2641" s="113"/>
      <c r="PIB2641" s="113"/>
      <c r="PIC2641" s="113"/>
      <c r="PID2641" s="113"/>
      <c r="PIE2641" s="113"/>
      <c r="PIF2641" s="113"/>
      <c r="PIG2641" s="113"/>
      <c r="PIH2641" s="113"/>
      <c r="PII2641" s="113"/>
      <c r="PIJ2641" s="113"/>
      <c r="PIK2641" s="113"/>
      <c r="PIL2641" s="113"/>
      <c r="PIM2641" s="113"/>
      <c r="PIN2641" s="113"/>
      <c r="PIO2641" s="113"/>
      <c r="PIP2641" s="113"/>
      <c r="PIQ2641" s="113"/>
      <c r="PIR2641" s="113"/>
      <c r="PIS2641" s="113"/>
      <c r="PIT2641" s="113"/>
      <c r="PIU2641" s="113"/>
      <c r="PIV2641" s="113"/>
      <c r="PIW2641" s="113"/>
      <c r="PIX2641" s="113"/>
      <c r="PIY2641" s="113"/>
      <c r="PIZ2641" s="113"/>
      <c r="PJA2641" s="113"/>
      <c r="PJB2641" s="113"/>
      <c r="PJC2641" s="113"/>
      <c r="PJD2641" s="113"/>
      <c r="PJE2641" s="113"/>
      <c r="PJF2641" s="113"/>
      <c r="PJG2641" s="113"/>
      <c r="PJH2641" s="113"/>
      <c r="PJI2641" s="113"/>
      <c r="PJJ2641" s="113"/>
      <c r="PJK2641" s="113"/>
      <c r="PJL2641" s="113"/>
      <c r="PJM2641" s="113"/>
      <c r="PJN2641" s="113"/>
      <c r="PJO2641" s="113"/>
      <c r="PJP2641" s="113"/>
      <c r="PJQ2641" s="113"/>
      <c r="PJR2641" s="113"/>
      <c r="PJS2641" s="113"/>
      <c r="PJT2641" s="113"/>
      <c r="PJU2641" s="113"/>
      <c r="PJV2641" s="113"/>
      <c r="PJW2641" s="113"/>
      <c r="PJX2641" s="113"/>
      <c r="PJY2641" s="113"/>
      <c r="PJZ2641" s="113"/>
      <c r="PKA2641" s="113"/>
      <c r="PKB2641" s="113"/>
      <c r="PKC2641" s="113"/>
      <c r="PKD2641" s="113"/>
      <c r="PKE2641" s="113"/>
      <c r="PKF2641" s="113"/>
      <c r="PKG2641" s="113"/>
      <c r="PKH2641" s="113"/>
      <c r="PKI2641" s="113"/>
      <c r="PKJ2641" s="113"/>
      <c r="PKK2641" s="113"/>
      <c r="PKL2641" s="113"/>
      <c r="PKM2641" s="113"/>
      <c r="PKN2641" s="113"/>
      <c r="PKO2641" s="113"/>
      <c r="PKP2641" s="113"/>
      <c r="PKQ2641" s="113"/>
      <c r="PKR2641" s="113"/>
      <c r="PKS2641" s="113"/>
      <c r="PKT2641" s="113"/>
      <c r="PKU2641" s="113"/>
      <c r="PKV2641" s="113"/>
      <c r="PKW2641" s="113"/>
      <c r="PKX2641" s="113"/>
      <c r="PKY2641" s="113"/>
      <c r="PKZ2641" s="113"/>
      <c r="PLA2641" s="113"/>
      <c r="PLB2641" s="113"/>
      <c r="PLC2641" s="113"/>
      <c r="PLD2641" s="113"/>
      <c r="PLE2641" s="113"/>
      <c r="PLF2641" s="113"/>
      <c r="PLG2641" s="113"/>
      <c r="PLH2641" s="113"/>
      <c r="PLI2641" s="113"/>
      <c r="PLJ2641" s="113"/>
      <c r="PLK2641" s="113"/>
      <c r="PLL2641" s="113"/>
      <c r="PLM2641" s="113"/>
      <c r="PLN2641" s="113"/>
      <c r="PLO2641" s="113"/>
      <c r="PLP2641" s="113"/>
      <c r="PLQ2641" s="113"/>
      <c r="PLR2641" s="113"/>
      <c r="PLS2641" s="113"/>
      <c r="PLT2641" s="113"/>
      <c r="PLU2641" s="113"/>
      <c r="PLV2641" s="113"/>
      <c r="PLW2641" s="113"/>
      <c r="PLX2641" s="113"/>
      <c r="PLY2641" s="113"/>
      <c r="PLZ2641" s="113"/>
      <c r="PMA2641" s="113"/>
      <c r="PMB2641" s="113"/>
      <c r="PMC2641" s="113"/>
      <c r="PMD2641" s="113"/>
      <c r="PME2641" s="113"/>
      <c r="PMF2641" s="113"/>
      <c r="PMG2641" s="113"/>
      <c r="PMH2641" s="113"/>
      <c r="PMI2641" s="113"/>
      <c r="PMJ2641" s="113"/>
      <c r="PMK2641" s="113"/>
      <c r="PML2641" s="113"/>
      <c r="PMM2641" s="113"/>
      <c r="PMN2641" s="113"/>
      <c r="PMO2641" s="113"/>
      <c r="PMP2641" s="113"/>
      <c r="PMQ2641" s="113"/>
      <c r="PMR2641" s="113"/>
      <c r="PMS2641" s="113"/>
      <c r="PMT2641" s="113"/>
      <c r="PMU2641" s="113"/>
      <c r="PMV2641" s="113"/>
      <c r="PMW2641" s="113"/>
      <c r="PMX2641" s="113"/>
      <c r="PMY2641" s="113"/>
      <c r="PMZ2641" s="113"/>
      <c r="PNA2641" s="113"/>
      <c r="PNB2641" s="113"/>
      <c r="PNC2641" s="113"/>
      <c r="PND2641" s="113"/>
      <c r="PNE2641" s="113"/>
      <c r="PNF2641" s="113"/>
      <c r="PNG2641" s="113"/>
      <c r="PNH2641" s="113"/>
      <c r="PNI2641" s="113"/>
      <c r="PNJ2641" s="113"/>
      <c r="PNK2641" s="113"/>
      <c r="PNL2641" s="113"/>
      <c r="PNM2641" s="113"/>
      <c r="PNN2641" s="113"/>
      <c r="PNO2641" s="113"/>
      <c r="PNP2641" s="113"/>
      <c r="PNQ2641" s="113"/>
      <c r="PNR2641" s="113"/>
      <c r="PNS2641" s="113"/>
      <c r="PNT2641" s="113"/>
      <c r="PNU2641" s="113"/>
      <c r="PNV2641" s="113"/>
      <c r="PNW2641" s="113"/>
      <c r="PNX2641" s="113"/>
      <c r="PNY2641" s="113"/>
      <c r="PNZ2641" s="113"/>
      <c r="POA2641" s="113"/>
      <c r="POB2641" s="113"/>
      <c r="POC2641" s="113"/>
      <c r="POD2641" s="113"/>
      <c r="POE2641" s="113"/>
      <c r="POF2641" s="113"/>
      <c r="POG2641" s="113"/>
      <c r="POH2641" s="113"/>
      <c r="POI2641" s="113"/>
      <c r="POJ2641" s="113"/>
      <c r="POK2641" s="113"/>
      <c r="POL2641" s="113"/>
      <c r="POM2641" s="113"/>
      <c r="PON2641" s="113"/>
      <c r="POO2641" s="113"/>
      <c r="POP2641" s="113"/>
      <c r="POQ2641" s="113"/>
      <c r="POR2641" s="113"/>
      <c r="POS2641" s="113"/>
      <c r="POT2641" s="113"/>
      <c r="POU2641" s="113"/>
      <c r="POV2641" s="113"/>
      <c r="POW2641" s="113"/>
      <c r="POX2641" s="113"/>
      <c r="POY2641" s="113"/>
      <c r="POZ2641" s="113"/>
      <c r="PPA2641" s="113"/>
      <c r="PPB2641" s="113"/>
      <c r="PPC2641" s="113"/>
      <c r="PPD2641" s="113"/>
      <c r="PPE2641" s="113"/>
      <c r="PPF2641" s="113"/>
      <c r="PPG2641" s="113"/>
      <c r="PPH2641" s="113"/>
      <c r="PPI2641" s="113"/>
      <c r="PPJ2641" s="113"/>
      <c r="PPK2641" s="113"/>
      <c r="PPL2641" s="113"/>
      <c r="PPM2641" s="113"/>
      <c r="PPN2641" s="113"/>
      <c r="PPO2641" s="113"/>
      <c r="PPP2641" s="113"/>
      <c r="PPQ2641" s="113"/>
      <c r="PPR2641" s="113"/>
      <c r="PPS2641" s="113"/>
      <c r="PPT2641" s="113"/>
      <c r="PPU2641" s="113"/>
      <c r="PPV2641" s="113"/>
      <c r="PPW2641" s="113"/>
      <c r="PPX2641" s="113"/>
      <c r="PPY2641" s="113"/>
      <c r="PPZ2641" s="113"/>
      <c r="PQA2641" s="113"/>
      <c r="PQB2641" s="113"/>
      <c r="PQC2641" s="113"/>
      <c r="PQD2641" s="113"/>
      <c r="PQE2641" s="113"/>
      <c r="PQF2641" s="113"/>
      <c r="PQG2641" s="113"/>
      <c r="PQH2641" s="113"/>
      <c r="PQI2641" s="113"/>
      <c r="PQJ2641" s="113"/>
      <c r="PQK2641" s="113"/>
      <c r="PQL2641" s="113"/>
      <c r="PQM2641" s="113"/>
      <c r="PQN2641" s="113"/>
      <c r="PQO2641" s="113"/>
      <c r="PQP2641" s="113"/>
      <c r="PQQ2641" s="113"/>
      <c r="PQR2641" s="113"/>
      <c r="PQS2641" s="113"/>
      <c r="PQT2641" s="113"/>
      <c r="PQU2641" s="113"/>
      <c r="PQV2641" s="113"/>
      <c r="PQW2641" s="113"/>
      <c r="PQX2641" s="113"/>
      <c r="PQY2641" s="113"/>
      <c r="PQZ2641" s="113"/>
      <c r="PRA2641" s="113"/>
      <c r="PRB2641" s="113"/>
      <c r="PRC2641" s="113"/>
      <c r="PRD2641" s="113"/>
      <c r="PRE2641" s="113"/>
      <c r="PRF2641" s="113"/>
      <c r="PRG2641" s="113"/>
      <c r="PRH2641" s="113"/>
      <c r="PRI2641" s="113"/>
      <c r="PRJ2641" s="113"/>
      <c r="PRK2641" s="113"/>
      <c r="PRL2641" s="113"/>
      <c r="PRM2641" s="113"/>
      <c r="PRN2641" s="113"/>
      <c r="PRO2641" s="113"/>
      <c r="PRP2641" s="113"/>
      <c r="PRQ2641" s="113"/>
      <c r="PRR2641" s="113"/>
      <c r="PRS2641" s="113"/>
      <c r="PRT2641" s="113"/>
      <c r="PRU2641" s="113"/>
      <c r="PRV2641" s="113"/>
      <c r="PRW2641" s="113"/>
      <c r="PRX2641" s="113"/>
      <c r="PRY2641" s="113"/>
      <c r="PRZ2641" s="113"/>
      <c r="PSA2641" s="113"/>
      <c r="PSB2641" s="113"/>
      <c r="PSC2641" s="113"/>
      <c r="PSD2641" s="113"/>
      <c r="PSE2641" s="113"/>
      <c r="PSF2641" s="113"/>
      <c r="PSG2641" s="113"/>
      <c r="PSH2641" s="113"/>
      <c r="PSI2641" s="113"/>
      <c r="PSJ2641" s="113"/>
      <c r="PSK2641" s="113"/>
      <c r="PSL2641" s="113"/>
      <c r="PSM2641" s="113"/>
      <c r="PSN2641" s="113"/>
      <c r="PSO2641" s="113"/>
      <c r="PSP2641" s="113"/>
      <c r="PSQ2641" s="113"/>
      <c r="PSR2641" s="113"/>
      <c r="PSS2641" s="113"/>
      <c r="PST2641" s="113"/>
      <c r="PSU2641" s="113"/>
      <c r="PSV2641" s="113"/>
      <c r="PSW2641" s="113"/>
      <c r="PSX2641" s="113"/>
      <c r="PSY2641" s="113"/>
      <c r="PSZ2641" s="113"/>
      <c r="PTA2641" s="113"/>
      <c r="PTB2641" s="113"/>
      <c r="PTC2641" s="113"/>
      <c r="PTD2641" s="113"/>
      <c r="PTE2641" s="113"/>
      <c r="PTF2641" s="113"/>
      <c r="PTG2641" s="113"/>
      <c r="PTH2641" s="113"/>
      <c r="PTI2641" s="113"/>
      <c r="PTJ2641" s="113"/>
      <c r="PTK2641" s="113"/>
      <c r="PTL2641" s="113"/>
      <c r="PTM2641" s="113"/>
      <c r="PTN2641" s="113"/>
      <c r="PTO2641" s="113"/>
      <c r="PTP2641" s="113"/>
      <c r="PTQ2641" s="113"/>
      <c r="PTR2641" s="113"/>
      <c r="PTS2641" s="113"/>
      <c r="PTT2641" s="113"/>
      <c r="PTU2641" s="113"/>
      <c r="PTV2641" s="113"/>
      <c r="PTW2641" s="113"/>
      <c r="PTX2641" s="113"/>
      <c r="PTY2641" s="113"/>
      <c r="PTZ2641" s="113"/>
      <c r="PUA2641" s="113"/>
      <c r="PUB2641" s="113"/>
      <c r="PUC2641" s="113"/>
      <c r="PUD2641" s="113"/>
      <c r="PUE2641" s="113"/>
      <c r="PUF2641" s="113"/>
      <c r="PUG2641" s="113"/>
      <c r="PUH2641" s="113"/>
      <c r="PUI2641" s="113"/>
      <c r="PUJ2641" s="113"/>
      <c r="PUK2641" s="113"/>
      <c r="PUL2641" s="113"/>
      <c r="PUM2641" s="113"/>
      <c r="PUN2641" s="113"/>
      <c r="PUO2641" s="113"/>
      <c r="PUP2641" s="113"/>
      <c r="PUQ2641" s="113"/>
      <c r="PUR2641" s="113"/>
      <c r="PUS2641" s="113"/>
      <c r="PUT2641" s="113"/>
      <c r="PUU2641" s="113"/>
      <c r="PUV2641" s="113"/>
      <c r="PUW2641" s="113"/>
      <c r="PUX2641" s="113"/>
      <c r="PUY2641" s="113"/>
      <c r="PUZ2641" s="113"/>
      <c r="PVA2641" s="113"/>
      <c r="PVB2641" s="113"/>
      <c r="PVC2641" s="113"/>
      <c r="PVD2641" s="113"/>
      <c r="PVE2641" s="113"/>
      <c r="PVF2641" s="113"/>
      <c r="PVG2641" s="113"/>
      <c r="PVH2641" s="113"/>
      <c r="PVI2641" s="113"/>
      <c r="PVJ2641" s="113"/>
      <c r="PVK2641" s="113"/>
      <c r="PVL2641" s="113"/>
      <c r="PVM2641" s="113"/>
      <c r="PVN2641" s="113"/>
      <c r="PVO2641" s="113"/>
      <c r="PVP2641" s="113"/>
      <c r="PVQ2641" s="113"/>
      <c r="PVR2641" s="113"/>
      <c r="PVS2641" s="113"/>
      <c r="PVT2641" s="113"/>
      <c r="PVU2641" s="113"/>
      <c r="PVV2641" s="113"/>
      <c r="PVW2641" s="113"/>
      <c r="PVX2641" s="113"/>
      <c r="PVY2641" s="113"/>
      <c r="PVZ2641" s="113"/>
      <c r="PWA2641" s="113"/>
      <c r="PWB2641" s="113"/>
      <c r="PWC2641" s="113"/>
      <c r="PWD2641" s="113"/>
      <c r="PWE2641" s="113"/>
      <c r="PWF2641" s="113"/>
      <c r="PWG2641" s="113"/>
      <c r="PWH2641" s="113"/>
      <c r="PWI2641" s="113"/>
      <c r="PWJ2641" s="113"/>
      <c r="PWK2641" s="113"/>
      <c r="PWL2641" s="113"/>
      <c r="PWM2641" s="113"/>
      <c r="PWN2641" s="113"/>
      <c r="PWO2641" s="113"/>
      <c r="PWP2641" s="113"/>
      <c r="PWQ2641" s="113"/>
      <c r="PWR2641" s="113"/>
      <c r="PWS2641" s="113"/>
      <c r="PWT2641" s="113"/>
      <c r="PWU2641" s="113"/>
      <c r="PWV2641" s="113"/>
      <c r="PWW2641" s="113"/>
      <c r="PWX2641" s="113"/>
      <c r="PWY2641" s="113"/>
      <c r="PWZ2641" s="113"/>
      <c r="PXA2641" s="113"/>
      <c r="PXB2641" s="113"/>
      <c r="PXC2641" s="113"/>
      <c r="PXD2641" s="113"/>
      <c r="PXE2641" s="113"/>
      <c r="PXF2641" s="113"/>
      <c r="PXG2641" s="113"/>
      <c r="PXH2641" s="113"/>
      <c r="PXI2641" s="113"/>
      <c r="PXJ2641" s="113"/>
      <c r="PXK2641" s="113"/>
      <c r="PXL2641" s="113"/>
      <c r="PXM2641" s="113"/>
      <c r="PXN2641" s="113"/>
      <c r="PXO2641" s="113"/>
      <c r="PXP2641" s="113"/>
      <c r="PXQ2641" s="113"/>
      <c r="PXR2641" s="113"/>
      <c r="PXS2641" s="113"/>
      <c r="PXT2641" s="113"/>
      <c r="PXU2641" s="113"/>
      <c r="PXV2641" s="113"/>
      <c r="PXW2641" s="113"/>
      <c r="PXX2641" s="113"/>
      <c r="PXY2641" s="113"/>
      <c r="PXZ2641" s="113"/>
      <c r="PYA2641" s="113"/>
      <c r="PYB2641" s="113"/>
      <c r="PYC2641" s="113"/>
      <c r="PYD2641" s="113"/>
      <c r="PYE2641" s="113"/>
      <c r="PYF2641" s="113"/>
      <c r="PYG2641" s="113"/>
      <c r="PYH2641" s="113"/>
      <c r="PYI2641" s="113"/>
      <c r="PYJ2641" s="113"/>
      <c r="PYK2641" s="113"/>
      <c r="PYL2641" s="113"/>
      <c r="PYM2641" s="113"/>
      <c r="PYN2641" s="113"/>
      <c r="PYO2641" s="113"/>
      <c r="PYP2641" s="113"/>
      <c r="PYQ2641" s="113"/>
      <c r="PYR2641" s="113"/>
      <c r="PYS2641" s="113"/>
      <c r="PYT2641" s="113"/>
      <c r="PYU2641" s="113"/>
      <c r="PYV2641" s="113"/>
      <c r="PYW2641" s="113"/>
      <c r="PYX2641" s="113"/>
      <c r="PYY2641" s="113"/>
      <c r="PYZ2641" s="113"/>
      <c r="PZA2641" s="113"/>
      <c r="PZB2641" s="113"/>
      <c r="PZC2641" s="113"/>
      <c r="PZD2641" s="113"/>
      <c r="PZE2641" s="113"/>
      <c r="PZF2641" s="113"/>
      <c r="PZG2641" s="113"/>
      <c r="PZH2641" s="113"/>
      <c r="PZI2641" s="113"/>
      <c r="PZJ2641" s="113"/>
      <c r="PZK2641" s="113"/>
      <c r="PZL2641" s="113"/>
      <c r="PZM2641" s="113"/>
      <c r="PZN2641" s="113"/>
      <c r="PZO2641" s="113"/>
      <c r="PZP2641" s="113"/>
      <c r="PZQ2641" s="113"/>
      <c r="PZR2641" s="113"/>
      <c r="PZS2641" s="113"/>
      <c r="PZT2641" s="113"/>
      <c r="PZU2641" s="113"/>
      <c r="PZV2641" s="113"/>
      <c r="PZW2641" s="113"/>
      <c r="PZX2641" s="113"/>
      <c r="PZY2641" s="113"/>
      <c r="PZZ2641" s="113"/>
      <c r="QAA2641" s="113"/>
      <c r="QAB2641" s="113"/>
      <c r="QAC2641" s="113"/>
      <c r="QAD2641" s="113"/>
      <c r="QAE2641" s="113"/>
      <c r="QAF2641" s="113"/>
      <c r="QAG2641" s="113"/>
      <c r="QAH2641" s="113"/>
      <c r="QAI2641" s="113"/>
      <c r="QAJ2641" s="113"/>
      <c r="QAK2641" s="113"/>
      <c r="QAL2641" s="113"/>
      <c r="QAM2641" s="113"/>
      <c r="QAN2641" s="113"/>
      <c r="QAO2641" s="113"/>
      <c r="QAP2641" s="113"/>
      <c r="QAQ2641" s="113"/>
      <c r="QAR2641" s="113"/>
      <c r="QAS2641" s="113"/>
      <c r="QAT2641" s="113"/>
      <c r="QAU2641" s="113"/>
      <c r="QAV2641" s="113"/>
      <c r="QAW2641" s="113"/>
      <c r="QAX2641" s="113"/>
      <c r="QAY2641" s="113"/>
      <c r="QAZ2641" s="113"/>
      <c r="QBA2641" s="113"/>
      <c r="QBB2641" s="113"/>
      <c r="QBC2641" s="113"/>
      <c r="QBD2641" s="113"/>
      <c r="QBE2641" s="113"/>
      <c r="QBF2641" s="113"/>
      <c r="QBG2641" s="113"/>
      <c r="QBH2641" s="113"/>
      <c r="QBI2641" s="113"/>
      <c r="QBJ2641" s="113"/>
      <c r="QBK2641" s="113"/>
      <c r="QBL2641" s="113"/>
      <c r="QBM2641" s="113"/>
      <c r="QBN2641" s="113"/>
      <c r="QBO2641" s="113"/>
      <c r="QBP2641" s="113"/>
      <c r="QBQ2641" s="113"/>
      <c r="QBR2641" s="113"/>
      <c r="QBS2641" s="113"/>
      <c r="QBT2641" s="113"/>
      <c r="QBU2641" s="113"/>
      <c r="QBV2641" s="113"/>
      <c r="QBW2641" s="113"/>
      <c r="QBX2641" s="113"/>
      <c r="QBY2641" s="113"/>
      <c r="QBZ2641" s="113"/>
      <c r="QCA2641" s="113"/>
      <c r="QCB2641" s="113"/>
      <c r="QCC2641" s="113"/>
      <c r="QCD2641" s="113"/>
      <c r="QCE2641" s="113"/>
      <c r="QCF2641" s="113"/>
      <c r="QCG2641" s="113"/>
      <c r="QCH2641" s="113"/>
      <c r="QCI2641" s="113"/>
      <c r="QCJ2641" s="113"/>
      <c r="QCK2641" s="113"/>
      <c r="QCL2641" s="113"/>
      <c r="QCM2641" s="113"/>
      <c r="QCN2641" s="113"/>
      <c r="QCO2641" s="113"/>
      <c r="QCP2641" s="113"/>
      <c r="QCQ2641" s="113"/>
      <c r="QCR2641" s="113"/>
      <c r="QCS2641" s="113"/>
      <c r="QCT2641" s="113"/>
      <c r="QCU2641" s="113"/>
      <c r="QCV2641" s="113"/>
      <c r="QCW2641" s="113"/>
      <c r="QCX2641" s="113"/>
      <c r="QCY2641" s="113"/>
      <c r="QCZ2641" s="113"/>
      <c r="QDA2641" s="113"/>
      <c r="QDB2641" s="113"/>
      <c r="QDC2641" s="113"/>
      <c r="QDD2641" s="113"/>
      <c r="QDE2641" s="113"/>
      <c r="QDF2641" s="113"/>
      <c r="QDG2641" s="113"/>
      <c r="QDH2641" s="113"/>
      <c r="QDI2641" s="113"/>
      <c r="QDJ2641" s="113"/>
      <c r="QDK2641" s="113"/>
      <c r="QDL2641" s="113"/>
      <c r="QDM2641" s="113"/>
      <c r="QDN2641" s="113"/>
      <c r="QDO2641" s="113"/>
      <c r="QDP2641" s="113"/>
      <c r="QDQ2641" s="113"/>
      <c r="QDR2641" s="113"/>
      <c r="QDS2641" s="113"/>
      <c r="QDT2641" s="113"/>
      <c r="QDU2641" s="113"/>
      <c r="QDV2641" s="113"/>
      <c r="QDW2641" s="113"/>
      <c r="QDX2641" s="113"/>
      <c r="QDY2641" s="113"/>
      <c r="QDZ2641" s="113"/>
      <c r="QEA2641" s="113"/>
      <c r="QEB2641" s="113"/>
      <c r="QEC2641" s="113"/>
      <c r="QED2641" s="113"/>
      <c r="QEE2641" s="113"/>
      <c r="QEF2641" s="113"/>
      <c r="QEG2641" s="113"/>
      <c r="QEH2641" s="113"/>
      <c r="QEI2641" s="113"/>
      <c r="QEJ2641" s="113"/>
      <c r="QEK2641" s="113"/>
      <c r="QEL2641" s="113"/>
      <c r="QEM2641" s="113"/>
      <c r="QEN2641" s="113"/>
      <c r="QEO2641" s="113"/>
      <c r="QEP2641" s="113"/>
      <c r="QEQ2641" s="113"/>
      <c r="QER2641" s="113"/>
      <c r="QES2641" s="113"/>
      <c r="QET2641" s="113"/>
      <c r="QEU2641" s="113"/>
      <c r="QEV2641" s="113"/>
      <c r="QEW2641" s="113"/>
      <c r="QEX2641" s="113"/>
      <c r="QEY2641" s="113"/>
      <c r="QEZ2641" s="113"/>
      <c r="QFA2641" s="113"/>
      <c r="QFB2641" s="113"/>
      <c r="QFC2641" s="113"/>
      <c r="QFD2641" s="113"/>
      <c r="QFE2641" s="113"/>
      <c r="QFF2641" s="113"/>
      <c r="QFG2641" s="113"/>
      <c r="QFH2641" s="113"/>
      <c r="QFI2641" s="113"/>
      <c r="QFJ2641" s="113"/>
      <c r="QFK2641" s="113"/>
      <c r="QFL2641" s="113"/>
      <c r="QFM2641" s="113"/>
      <c r="QFN2641" s="113"/>
      <c r="QFO2641" s="113"/>
      <c r="QFP2641" s="113"/>
      <c r="QFQ2641" s="113"/>
      <c r="QFR2641" s="113"/>
      <c r="QFS2641" s="113"/>
      <c r="QFT2641" s="113"/>
      <c r="QFU2641" s="113"/>
      <c r="QFV2641" s="113"/>
      <c r="QFW2641" s="113"/>
      <c r="QFX2641" s="113"/>
      <c r="QFY2641" s="113"/>
      <c r="QFZ2641" s="113"/>
      <c r="QGA2641" s="113"/>
      <c r="QGB2641" s="113"/>
      <c r="QGC2641" s="113"/>
      <c r="QGD2641" s="113"/>
      <c r="QGE2641" s="113"/>
      <c r="QGF2641" s="113"/>
      <c r="QGG2641" s="113"/>
      <c r="QGH2641" s="113"/>
      <c r="QGI2641" s="113"/>
      <c r="QGJ2641" s="113"/>
      <c r="QGK2641" s="113"/>
      <c r="QGL2641" s="113"/>
      <c r="QGM2641" s="113"/>
      <c r="QGN2641" s="113"/>
      <c r="QGO2641" s="113"/>
      <c r="QGP2641" s="113"/>
      <c r="QGQ2641" s="113"/>
      <c r="QGR2641" s="113"/>
      <c r="QGS2641" s="113"/>
      <c r="QGT2641" s="113"/>
      <c r="QGU2641" s="113"/>
      <c r="QGV2641" s="113"/>
      <c r="QGW2641" s="113"/>
      <c r="QGX2641" s="113"/>
      <c r="QGY2641" s="113"/>
      <c r="QGZ2641" s="113"/>
      <c r="QHA2641" s="113"/>
      <c r="QHB2641" s="113"/>
      <c r="QHC2641" s="113"/>
      <c r="QHD2641" s="113"/>
      <c r="QHE2641" s="113"/>
      <c r="QHF2641" s="113"/>
      <c r="QHG2641" s="113"/>
      <c r="QHH2641" s="113"/>
      <c r="QHI2641" s="113"/>
      <c r="QHJ2641" s="113"/>
      <c r="QHK2641" s="113"/>
      <c r="QHL2641" s="113"/>
      <c r="QHM2641" s="113"/>
      <c r="QHN2641" s="113"/>
      <c r="QHO2641" s="113"/>
      <c r="QHP2641" s="113"/>
      <c r="QHQ2641" s="113"/>
      <c r="QHR2641" s="113"/>
      <c r="QHS2641" s="113"/>
      <c r="QHT2641" s="113"/>
      <c r="QHU2641" s="113"/>
      <c r="QHV2641" s="113"/>
      <c r="QHW2641" s="113"/>
      <c r="QHX2641" s="113"/>
      <c r="QHY2641" s="113"/>
      <c r="QHZ2641" s="113"/>
      <c r="QIA2641" s="113"/>
      <c r="QIB2641" s="113"/>
      <c r="QIC2641" s="113"/>
      <c r="QID2641" s="113"/>
      <c r="QIE2641" s="113"/>
      <c r="QIF2641" s="113"/>
      <c r="QIG2641" s="113"/>
      <c r="QIH2641" s="113"/>
      <c r="QII2641" s="113"/>
      <c r="QIJ2641" s="113"/>
      <c r="QIK2641" s="113"/>
      <c r="QIL2641" s="113"/>
      <c r="QIM2641" s="113"/>
      <c r="QIN2641" s="113"/>
      <c r="QIO2641" s="113"/>
      <c r="QIP2641" s="113"/>
      <c r="QIQ2641" s="113"/>
      <c r="QIR2641" s="113"/>
      <c r="QIS2641" s="113"/>
      <c r="QIT2641" s="113"/>
      <c r="QIU2641" s="113"/>
      <c r="QIV2641" s="113"/>
      <c r="QIW2641" s="113"/>
      <c r="QIX2641" s="113"/>
      <c r="QIY2641" s="113"/>
      <c r="QIZ2641" s="113"/>
      <c r="QJA2641" s="113"/>
      <c r="QJB2641" s="113"/>
      <c r="QJC2641" s="113"/>
      <c r="QJD2641" s="113"/>
      <c r="QJE2641" s="113"/>
      <c r="QJF2641" s="113"/>
      <c r="QJG2641" s="113"/>
      <c r="QJH2641" s="113"/>
      <c r="QJI2641" s="113"/>
      <c r="QJJ2641" s="113"/>
      <c r="QJK2641" s="113"/>
      <c r="QJL2641" s="113"/>
      <c r="QJM2641" s="113"/>
      <c r="QJN2641" s="113"/>
      <c r="QJO2641" s="113"/>
      <c r="QJP2641" s="113"/>
      <c r="QJQ2641" s="113"/>
      <c r="QJR2641" s="113"/>
      <c r="QJS2641" s="113"/>
      <c r="QJT2641" s="113"/>
      <c r="QJU2641" s="113"/>
      <c r="QJV2641" s="113"/>
      <c r="QJW2641" s="113"/>
      <c r="QJX2641" s="113"/>
      <c r="QJY2641" s="113"/>
      <c r="QJZ2641" s="113"/>
      <c r="QKA2641" s="113"/>
      <c r="QKB2641" s="113"/>
      <c r="QKC2641" s="113"/>
      <c r="QKD2641" s="113"/>
      <c r="QKE2641" s="113"/>
      <c r="QKF2641" s="113"/>
      <c r="QKG2641" s="113"/>
      <c r="QKH2641" s="113"/>
      <c r="QKI2641" s="113"/>
      <c r="QKJ2641" s="113"/>
      <c r="QKK2641" s="113"/>
      <c r="QKL2641" s="113"/>
      <c r="QKM2641" s="113"/>
      <c r="QKN2641" s="113"/>
      <c r="QKO2641" s="113"/>
      <c r="QKP2641" s="113"/>
      <c r="QKQ2641" s="113"/>
      <c r="QKR2641" s="113"/>
      <c r="QKS2641" s="113"/>
      <c r="QKT2641" s="113"/>
      <c r="QKU2641" s="113"/>
      <c r="QKV2641" s="113"/>
      <c r="QKW2641" s="113"/>
      <c r="QKX2641" s="113"/>
      <c r="QKY2641" s="113"/>
      <c r="QKZ2641" s="113"/>
      <c r="QLA2641" s="113"/>
      <c r="QLB2641" s="113"/>
      <c r="QLC2641" s="113"/>
      <c r="QLD2641" s="113"/>
      <c r="QLE2641" s="113"/>
      <c r="QLF2641" s="113"/>
      <c r="QLG2641" s="113"/>
      <c r="QLH2641" s="113"/>
      <c r="QLI2641" s="113"/>
      <c r="QLJ2641" s="113"/>
      <c r="QLK2641" s="113"/>
      <c r="QLL2641" s="113"/>
      <c r="QLM2641" s="113"/>
      <c r="QLN2641" s="113"/>
      <c r="QLO2641" s="113"/>
      <c r="QLP2641" s="113"/>
      <c r="QLQ2641" s="113"/>
      <c r="QLR2641" s="113"/>
      <c r="QLS2641" s="113"/>
      <c r="QLT2641" s="113"/>
      <c r="QLU2641" s="113"/>
      <c r="QLV2641" s="113"/>
      <c r="QLW2641" s="113"/>
      <c r="QLX2641" s="113"/>
      <c r="QLY2641" s="113"/>
      <c r="QLZ2641" s="113"/>
      <c r="QMA2641" s="113"/>
      <c r="QMB2641" s="113"/>
      <c r="QMC2641" s="113"/>
      <c r="QMD2641" s="113"/>
      <c r="QME2641" s="113"/>
      <c r="QMF2641" s="113"/>
      <c r="QMG2641" s="113"/>
      <c r="QMH2641" s="113"/>
      <c r="QMI2641" s="113"/>
      <c r="QMJ2641" s="113"/>
      <c r="QMK2641" s="113"/>
      <c r="QML2641" s="113"/>
      <c r="QMM2641" s="113"/>
      <c r="QMN2641" s="113"/>
      <c r="QMO2641" s="113"/>
      <c r="QMP2641" s="113"/>
      <c r="QMQ2641" s="113"/>
      <c r="QMR2641" s="113"/>
      <c r="QMS2641" s="113"/>
      <c r="QMT2641" s="113"/>
      <c r="QMU2641" s="113"/>
      <c r="QMV2641" s="113"/>
      <c r="QMW2641" s="113"/>
      <c r="QMX2641" s="113"/>
      <c r="QMY2641" s="113"/>
      <c r="QMZ2641" s="113"/>
      <c r="QNA2641" s="113"/>
      <c r="QNB2641" s="113"/>
      <c r="QNC2641" s="113"/>
      <c r="QND2641" s="113"/>
      <c r="QNE2641" s="113"/>
      <c r="QNF2641" s="113"/>
      <c r="QNG2641" s="113"/>
      <c r="QNH2641" s="113"/>
      <c r="QNI2641" s="113"/>
      <c r="QNJ2641" s="113"/>
      <c r="QNK2641" s="113"/>
      <c r="QNL2641" s="113"/>
      <c r="QNM2641" s="113"/>
      <c r="QNN2641" s="113"/>
      <c r="QNO2641" s="113"/>
      <c r="QNP2641" s="113"/>
      <c r="QNQ2641" s="113"/>
      <c r="QNR2641" s="113"/>
      <c r="QNS2641" s="113"/>
      <c r="QNT2641" s="113"/>
      <c r="QNU2641" s="113"/>
      <c r="QNV2641" s="113"/>
      <c r="QNW2641" s="113"/>
      <c r="QNX2641" s="113"/>
      <c r="QNY2641" s="113"/>
      <c r="QNZ2641" s="113"/>
      <c r="QOA2641" s="113"/>
      <c r="QOB2641" s="113"/>
      <c r="QOC2641" s="113"/>
      <c r="QOD2641" s="113"/>
      <c r="QOE2641" s="113"/>
      <c r="QOF2641" s="113"/>
      <c r="QOG2641" s="113"/>
      <c r="QOH2641" s="113"/>
      <c r="QOI2641" s="113"/>
      <c r="QOJ2641" s="113"/>
      <c r="QOK2641" s="113"/>
      <c r="QOL2641" s="113"/>
      <c r="QOM2641" s="113"/>
      <c r="QON2641" s="113"/>
      <c r="QOO2641" s="113"/>
      <c r="QOP2641" s="113"/>
      <c r="QOQ2641" s="113"/>
      <c r="QOR2641" s="113"/>
      <c r="QOS2641" s="113"/>
      <c r="QOT2641" s="113"/>
      <c r="QOU2641" s="113"/>
      <c r="QOV2641" s="113"/>
      <c r="QOW2641" s="113"/>
      <c r="QOX2641" s="113"/>
      <c r="QOY2641" s="113"/>
      <c r="QOZ2641" s="113"/>
      <c r="QPA2641" s="113"/>
      <c r="QPB2641" s="113"/>
      <c r="QPC2641" s="113"/>
      <c r="QPD2641" s="113"/>
      <c r="QPE2641" s="113"/>
      <c r="QPF2641" s="113"/>
      <c r="QPG2641" s="113"/>
      <c r="QPH2641" s="113"/>
      <c r="QPI2641" s="113"/>
      <c r="QPJ2641" s="113"/>
      <c r="QPK2641" s="113"/>
      <c r="QPL2641" s="113"/>
      <c r="QPM2641" s="113"/>
      <c r="QPN2641" s="113"/>
      <c r="QPO2641" s="113"/>
      <c r="QPP2641" s="113"/>
      <c r="QPQ2641" s="113"/>
      <c r="QPR2641" s="113"/>
      <c r="QPS2641" s="113"/>
      <c r="QPT2641" s="113"/>
      <c r="QPU2641" s="113"/>
      <c r="QPV2641" s="113"/>
      <c r="QPW2641" s="113"/>
      <c r="QPX2641" s="113"/>
      <c r="QPY2641" s="113"/>
      <c r="QPZ2641" s="113"/>
      <c r="QQA2641" s="113"/>
      <c r="QQB2641" s="113"/>
      <c r="QQC2641" s="113"/>
      <c r="QQD2641" s="113"/>
      <c r="QQE2641" s="113"/>
      <c r="QQF2641" s="113"/>
      <c r="QQG2641" s="113"/>
      <c r="QQH2641" s="113"/>
      <c r="QQI2641" s="113"/>
      <c r="QQJ2641" s="113"/>
      <c r="QQK2641" s="113"/>
      <c r="QQL2641" s="113"/>
      <c r="QQM2641" s="113"/>
      <c r="QQN2641" s="113"/>
      <c r="QQO2641" s="113"/>
      <c r="QQP2641" s="113"/>
      <c r="QQQ2641" s="113"/>
      <c r="QQR2641" s="113"/>
      <c r="QQS2641" s="113"/>
      <c r="QQT2641" s="113"/>
      <c r="QQU2641" s="113"/>
      <c r="QQV2641" s="113"/>
      <c r="QQW2641" s="113"/>
      <c r="QQX2641" s="113"/>
      <c r="QQY2641" s="113"/>
      <c r="QQZ2641" s="113"/>
      <c r="QRA2641" s="113"/>
      <c r="QRB2641" s="113"/>
      <c r="QRC2641" s="113"/>
      <c r="QRD2641" s="113"/>
      <c r="QRE2641" s="113"/>
      <c r="QRF2641" s="113"/>
      <c r="QRG2641" s="113"/>
      <c r="QRH2641" s="113"/>
      <c r="QRI2641" s="113"/>
      <c r="QRJ2641" s="113"/>
      <c r="QRK2641" s="113"/>
      <c r="QRL2641" s="113"/>
      <c r="QRM2641" s="113"/>
      <c r="QRN2641" s="113"/>
      <c r="QRO2641" s="113"/>
      <c r="QRP2641" s="113"/>
      <c r="QRQ2641" s="113"/>
      <c r="QRR2641" s="113"/>
      <c r="QRS2641" s="113"/>
      <c r="QRT2641" s="113"/>
      <c r="QRU2641" s="113"/>
      <c r="QRV2641" s="113"/>
      <c r="QRW2641" s="113"/>
      <c r="QRX2641" s="113"/>
      <c r="QRY2641" s="113"/>
      <c r="QRZ2641" s="113"/>
      <c r="QSA2641" s="113"/>
      <c r="QSB2641" s="113"/>
      <c r="QSC2641" s="113"/>
      <c r="QSD2641" s="113"/>
      <c r="QSE2641" s="113"/>
      <c r="QSF2641" s="113"/>
      <c r="QSG2641" s="113"/>
      <c r="QSH2641" s="113"/>
      <c r="QSI2641" s="113"/>
      <c r="QSJ2641" s="113"/>
      <c r="QSK2641" s="113"/>
      <c r="QSL2641" s="113"/>
      <c r="QSM2641" s="113"/>
      <c r="QSN2641" s="113"/>
      <c r="QSO2641" s="113"/>
      <c r="QSP2641" s="113"/>
      <c r="QSQ2641" s="113"/>
      <c r="QSR2641" s="113"/>
      <c r="QSS2641" s="113"/>
      <c r="QST2641" s="113"/>
      <c r="QSU2641" s="113"/>
      <c r="QSV2641" s="113"/>
      <c r="QSW2641" s="113"/>
      <c r="QSX2641" s="113"/>
      <c r="QSY2641" s="113"/>
      <c r="QSZ2641" s="113"/>
      <c r="QTA2641" s="113"/>
      <c r="QTB2641" s="113"/>
      <c r="QTC2641" s="113"/>
      <c r="QTD2641" s="113"/>
      <c r="QTE2641" s="113"/>
      <c r="QTF2641" s="113"/>
      <c r="QTG2641" s="113"/>
      <c r="QTH2641" s="113"/>
      <c r="QTI2641" s="113"/>
      <c r="QTJ2641" s="113"/>
      <c r="QTK2641" s="113"/>
      <c r="QTL2641" s="113"/>
      <c r="QTM2641" s="113"/>
      <c r="QTN2641" s="113"/>
      <c r="QTO2641" s="113"/>
      <c r="QTP2641" s="113"/>
      <c r="QTQ2641" s="113"/>
      <c r="QTR2641" s="113"/>
      <c r="QTS2641" s="113"/>
      <c r="QTT2641" s="113"/>
      <c r="QTU2641" s="113"/>
      <c r="QTV2641" s="113"/>
      <c r="QTW2641" s="113"/>
      <c r="QTX2641" s="113"/>
      <c r="QTY2641" s="113"/>
      <c r="QTZ2641" s="113"/>
      <c r="QUA2641" s="113"/>
      <c r="QUB2641" s="113"/>
      <c r="QUC2641" s="113"/>
      <c r="QUD2641" s="113"/>
      <c r="QUE2641" s="113"/>
      <c r="QUF2641" s="113"/>
      <c r="QUG2641" s="113"/>
      <c r="QUH2641" s="113"/>
      <c r="QUI2641" s="113"/>
      <c r="QUJ2641" s="113"/>
      <c r="QUK2641" s="113"/>
      <c r="QUL2641" s="113"/>
      <c r="QUM2641" s="113"/>
      <c r="QUN2641" s="113"/>
      <c r="QUO2641" s="113"/>
      <c r="QUP2641" s="113"/>
      <c r="QUQ2641" s="113"/>
      <c r="QUR2641" s="113"/>
      <c r="QUS2641" s="113"/>
      <c r="QUT2641" s="113"/>
      <c r="QUU2641" s="113"/>
      <c r="QUV2641" s="113"/>
      <c r="QUW2641" s="113"/>
      <c r="QUX2641" s="113"/>
      <c r="QUY2641" s="113"/>
      <c r="QUZ2641" s="113"/>
      <c r="QVA2641" s="113"/>
      <c r="QVB2641" s="113"/>
      <c r="QVC2641" s="113"/>
      <c r="QVD2641" s="113"/>
      <c r="QVE2641" s="113"/>
      <c r="QVF2641" s="113"/>
      <c r="QVG2641" s="113"/>
      <c r="QVH2641" s="113"/>
      <c r="QVI2641" s="113"/>
      <c r="QVJ2641" s="113"/>
      <c r="QVK2641" s="113"/>
      <c r="QVL2641" s="113"/>
      <c r="QVM2641" s="113"/>
      <c r="QVN2641" s="113"/>
      <c r="QVO2641" s="113"/>
      <c r="QVP2641" s="113"/>
      <c r="QVQ2641" s="113"/>
      <c r="QVR2641" s="113"/>
      <c r="QVS2641" s="113"/>
      <c r="QVT2641" s="113"/>
      <c r="QVU2641" s="113"/>
      <c r="QVV2641" s="113"/>
      <c r="QVW2641" s="113"/>
      <c r="QVX2641" s="113"/>
      <c r="QVY2641" s="113"/>
      <c r="QVZ2641" s="113"/>
      <c r="QWA2641" s="113"/>
      <c r="QWB2641" s="113"/>
      <c r="QWC2641" s="113"/>
      <c r="QWD2641" s="113"/>
      <c r="QWE2641" s="113"/>
      <c r="QWF2641" s="113"/>
      <c r="QWG2641" s="113"/>
      <c r="QWH2641" s="113"/>
      <c r="QWI2641" s="113"/>
      <c r="QWJ2641" s="113"/>
      <c r="QWK2641" s="113"/>
      <c r="QWL2641" s="113"/>
      <c r="QWM2641" s="113"/>
      <c r="QWN2641" s="113"/>
      <c r="QWO2641" s="113"/>
      <c r="QWP2641" s="113"/>
      <c r="QWQ2641" s="113"/>
      <c r="QWR2641" s="113"/>
      <c r="QWS2641" s="113"/>
      <c r="QWT2641" s="113"/>
      <c r="QWU2641" s="113"/>
      <c r="QWV2641" s="113"/>
      <c r="QWW2641" s="113"/>
      <c r="QWX2641" s="113"/>
      <c r="QWY2641" s="113"/>
      <c r="QWZ2641" s="113"/>
      <c r="QXA2641" s="113"/>
      <c r="QXB2641" s="113"/>
      <c r="QXC2641" s="113"/>
      <c r="QXD2641" s="113"/>
      <c r="QXE2641" s="113"/>
      <c r="QXF2641" s="113"/>
      <c r="QXG2641" s="113"/>
      <c r="QXH2641" s="113"/>
      <c r="QXI2641" s="113"/>
      <c r="QXJ2641" s="113"/>
      <c r="QXK2641" s="113"/>
      <c r="QXL2641" s="113"/>
      <c r="QXM2641" s="113"/>
      <c r="QXN2641" s="113"/>
      <c r="QXO2641" s="113"/>
      <c r="QXP2641" s="113"/>
      <c r="QXQ2641" s="113"/>
      <c r="QXR2641" s="113"/>
      <c r="QXS2641" s="113"/>
      <c r="QXT2641" s="113"/>
      <c r="QXU2641" s="113"/>
      <c r="QXV2641" s="113"/>
      <c r="QXW2641" s="113"/>
      <c r="QXX2641" s="113"/>
      <c r="QXY2641" s="113"/>
      <c r="QXZ2641" s="113"/>
      <c r="QYA2641" s="113"/>
      <c r="QYB2641" s="113"/>
      <c r="QYC2641" s="113"/>
      <c r="QYD2641" s="113"/>
      <c r="QYE2641" s="113"/>
      <c r="QYF2641" s="113"/>
      <c r="QYG2641" s="113"/>
      <c r="QYH2641" s="113"/>
      <c r="QYI2641" s="113"/>
      <c r="QYJ2641" s="113"/>
      <c r="QYK2641" s="113"/>
      <c r="QYL2641" s="113"/>
      <c r="QYM2641" s="113"/>
      <c r="QYN2641" s="113"/>
      <c r="QYO2641" s="113"/>
      <c r="QYP2641" s="113"/>
      <c r="QYQ2641" s="113"/>
      <c r="QYR2641" s="113"/>
      <c r="QYS2641" s="113"/>
      <c r="QYT2641" s="113"/>
      <c r="QYU2641" s="113"/>
      <c r="QYV2641" s="113"/>
      <c r="QYW2641" s="113"/>
      <c r="QYX2641" s="113"/>
      <c r="QYY2641" s="113"/>
      <c r="QYZ2641" s="113"/>
      <c r="QZA2641" s="113"/>
      <c r="QZB2641" s="113"/>
      <c r="QZC2641" s="113"/>
      <c r="QZD2641" s="113"/>
      <c r="QZE2641" s="113"/>
      <c r="QZF2641" s="113"/>
      <c r="QZG2641" s="113"/>
      <c r="QZH2641" s="113"/>
      <c r="QZI2641" s="113"/>
      <c r="QZJ2641" s="113"/>
      <c r="QZK2641" s="113"/>
      <c r="QZL2641" s="113"/>
      <c r="QZM2641" s="113"/>
      <c r="QZN2641" s="113"/>
      <c r="QZO2641" s="113"/>
      <c r="QZP2641" s="113"/>
      <c r="QZQ2641" s="113"/>
      <c r="QZR2641" s="113"/>
      <c r="QZS2641" s="113"/>
      <c r="QZT2641" s="113"/>
      <c r="QZU2641" s="113"/>
      <c r="QZV2641" s="113"/>
      <c r="QZW2641" s="113"/>
      <c r="QZX2641" s="113"/>
      <c r="QZY2641" s="113"/>
      <c r="QZZ2641" s="113"/>
      <c r="RAA2641" s="113"/>
      <c r="RAB2641" s="113"/>
      <c r="RAC2641" s="113"/>
      <c r="RAD2641" s="113"/>
      <c r="RAE2641" s="113"/>
      <c r="RAF2641" s="113"/>
      <c r="RAG2641" s="113"/>
      <c r="RAH2641" s="113"/>
      <c r="RAI2641" s="113"/>
      <c r="RAJ2641" s="113"/>
      <c r="RAK2641" s="113"/>
      <c r="RAL2641" s="113"/>
      <c r="RAM2641" s="113"/>
      <c r="RAN2641" s="113"/>
      <c r="RAO2641" s="113"/>
      <c r="RAP2641" s="113"/>
      <c r="RAQ2641" s="113"/>
      <c r="RAR2641" s="113"/>
      <c r="RAS2641" s="113"/>
      <c r="RAT2641" s="113"/>
      <c r="RAU2641" s="113"/>
      <c r="RAV2641" s="113"/>
      <c r="RAW2641" s="113"/>
      <c r="RAX2641" s="113"/>
      <c r="RAY2641" s="113"/>
      <c r="RAZ2641" s="113"/>
      <c r="RBA2641" s="113"/>
      <c r="RBB2641" s="113"/>
      <c r="RBC2641" s="113"/>
      <c r="RBD2641" s="113"/>
      <c r="RBE2641" s="113"/>
      <c r="RBF2641" s="113"/>
      <c r="RBG2641" s="113"/>
      <c r="RBH2641" s="113"/>
      <c r="RBI2641" s="113"/>
      <c r="RBJ2641" s="113"/>
      <c r="RBK2641" s="113"/>
      <c r="RBL2641" s="113"/>
      <c r="RBM2641" s="113"/>
      <c r="RBN2641" s="113"/>
      <c r="RBO2641" s="113"/>
      <c r="RBP2641" s="113"/>
      <c r="RBQ2641" s="113"/>
      <c r="RBR2641" s="113"/>
      <c r="RBS2641" s="113"/>
      <c r="RBT2641" s="113"/>
      <c r="RBU2641" s="113"/>
      <c r="RBV2641" s="113"/>
      <c r="RBW2641" s="113"/>
      <c r="RBX2641" s="113"/>
      <c r="RBY2641" s="113"/>
      <c r="RBZ2641" s="113"/>
      <c r="RCA2641" s="113"/>
      <c r="RCB2641" s="113"/>
      <c r="RCC2641" s="113"/>
      <c r="RCD2641" s="113"/>
      <c r="RCE2641" s="113"/>
      <c r="RCF2641" s="113"/>
      <c r="RCG2641" s="113"/>
      <c r="RCH2641" s="113"/>
      <c r="RCI2641" s="113"/>
      <c r="RCJ2641" s="113"/>
      <c r="RCK2641" s="113"/>
      <c r="RCL2641" s="113"/>
      <c r="RCM2641" s="113"/>
      <c r="RCN2641" s="113"/>
      <c r="RCO2641" s="113"/>
      <c r="RCP2641" s="113"/>
      <c r="RCQ2641" s="113"/>
      <c r="RCR2641" s="113"/>
      <c r="RCS2641" s="113"/>
      <c r="RCT2641" s="113"/>
      <c r="RCU2641" s="113"/>
      <c r="RCV2641" s="113"/>
      <c r="RCW2641" s="113"/>
      <c r="RCX2641" s="113"/>
      <c r="RCY2641" s="113"/>
      <c r="RCZ2641" s="113"/>
      <c r="RDA2641" s="113"/>
      <c r="RDB2641" s="113"/>
      <c r="RDC2641" s="113"/>
      <c r="RDD2641" s="113"/>
      <c r="RDE2641" s="113"/>
      <c r="RDF2641" s="113"/>
      <c r="RDG2641" s="113"/>
      <c r="RDH2641" s="113"/>
      <c r="RDI2641" s="113"/>
      <c r="RDJ2641" s="113"/>
      <c r="RDK2641" s="113"/>
      <c r="RDL2641" s="113"/>
      <c r="RDM2641" s="113"/>
      <c r="RDN2641" s="113"/>
      <c r="RDO2641" s="113"/>
      <c r="RDP2641" s="113"/>
      <c r="RDQ2641" s="113"/>
      <c r="RDR2641" s="113"/>
      <c r="RDS2641" s="113"/>
      <c r="RDT2641" s="113"/>
      <c r="RDU2641" s="113"/>
      <c r="RDV2641" s="113"/>
      <c r="RDW2641" s="113"/>
      <c r="RDX2641" s="113"/>
      <c r="RDY2641" s="113"/>
      <c r="RDZ2641" s="113"/>
      <c r="REA2641" s="113"/>
      <c r="REB2641" s="113"/>
      <c r="REC2641" s="113"/>
      <c r="RED2641" s="113"/>
      <c r="REE2641" s="113"/>
      <c r="REF2641" s="113"/>
      <c r="REG2641" s="113"/>
      <c r="REH2641" s="113"/>
      <c r="REI2641" s="113"/>
      <c r="REJ2641" s="113"/>
      <c r="REK2641" s="113"/>
      <c r="REL2641" s="113"/>
      <c r="REM2641" s="113"/>
      <c r="REN2641" s="113"/>
      <c r="REO2641" s="113"/>
      <c r="REP2641" s="113"/>
      <c r="REQ2641" s="113"/>
      <c r="RER2641" s="113"/>
      <c r="RES2641" s="113"/>
      <c r="RET2641" s="113"/>
      <c r="REU2641" s="113"/>
      <c r="REV2641" s="113"/>
      <c r="REW2641" s="113"/>
      <c r="REX2641" s="113"/>
      <c r="REY2641" s="113"/>
      <c r="REZ2641" s="113"/>
      <c r="RFA2641" s="113"/>
      <c r="RFB2641" s="113"/>
      <c r="RFC2641" s="113"/>
      <c r="RFD2641" s="113"/>
      <c r="RFE2641" s="113"/>
      <c r="RFF2641" s="113"/>
      <c r="RFG2641" s="113"/>
      <c r="RFH2641" s="113"/>
      <c r="RFI2641" s="113"/>
      <c r="RFJ2641" s="113"/>
      <c r="RFK2641" s="113"/>
      <c r="RFL2641" s="113"/>
      <c r="RFM2641" s="113"/>
      <c r="RFN2641" s="113"/>
      <c r="RFO2641" s="113"/>
      <c r="RFP2641" s="113"/>
      <c r="RFQ2641" s="113"/>
      <c r="RFR2641" s="113"/>
      <c r="RFS2641" s="113"/>
      <c r="RFT2641" s="113"/>
      <c r="RFU2641" s="113"/>
      <c r="RFV2641" s="113"/>
      <c r="RFW2641" s="113"/>
      <c r="RFX2641" s="113"/>
      <c r="RFY2641" s="113"/>
      <c r="RFZ2641" s="113"/>
      <c r="RGA2641" s="113"/>
      <c r="RGB2641" s="113"/>
      <c r="RGC2641" s="113"/>
      <c r="RGD2641" s="113"/>
      <c r="RGE2641" s="113"/>
      <c r="RGF2641" s="113"/>
      <c r="RGG2641" s="113"/>
      <c r="RGH2641" s="113"/>
      <c r="RGI2641" s="113"/>
      <c r="RGJ2641" s="113"/>
      <c r="RGK2641" s="113"/>
      <c r="RGL2641" s="113"/>
      <c r="RGM2641" s="113"/>
      <c r="RGN2641" s="113"/>
      <c r="RGO2641" s="113"/>
      <c r="RGP2641" s="113"/>
      <c r="RGQ2641" s="113"/>
      <c r="RGR2641" s="113"/>
      <c r="RGS2641" s="113"/>
      <c r="RGT2641" s="113"/>
      <c r="RGU2641" s="113"/>
      <c r="RGV2641" s="113"/>
      <c r="RGW2641" s="113"/>
      <c r="RGX2641" s="113"/>
      <c r="RGY2641" s="113"/>
      <c r="RGZ2641" s="113"/>
      <c r="RHA2641" s="113"/>
      <c r="RHB2641" s="113"/>
      <c r="RHC2641" s="113"/>
      <c r="RHD2641" s="113"/>
      <c r="RHE2641" s="113"/>
      <c r="RHF2641" s="113"/>
      <c r="RHG2641" s="113"/>
      <c r="RHH2641" s="113"/>
      <c r="RHI2641" s="113"/>
      <c r="RHJ2641" s="113"/>
      <c r="RHK2641" s="113"/>
      <c r="RHL2641" s="113"/>
      <c r="RHM2641" s="113"/>
      <c r="RHN2641" s="113"/>
      <c r="RHO2641" s="113"/>
      <c r="RHP2641" s="113"/>
      <c r="RHQ2641" s="113"/>
      <c r="RHR2641" s="113"/>
      <c r="RHS2641" s="113"/>
      <c r="RHT2641" s="113"/>
      <c r="RHU2641" s="113"/>
      <c r="RHV2641" s="113"/>
      <c r="RHW2641" s="113"/>
      <c r="RHX2641" s="113"/>
      <c r="RHY2641" s="113"/>
      <c r="RHZ2641" s="113"/>
      <c r="RIA2641" s="113"/>
      <c r="RIB2641" s="113"/>
      <c r="RIC2641" s="113"/>
      <c r="RID2641" s="113"/>
      <c r="RIE2641" s="113"/>
      <c r="RIF2641" s="113"/>
      <c r="RIG2641" s="113"/>
      <c r="RIH2641" s="113"/>
      <c r="RII2641" s="113"/>
      <c r="RIJ2641" s="113"/>
      <c r="RIK2641" s="113"/>
      <c r="RIL2641" s="113"/>
      <c r="RIM2641" s="113"/>
      <c r="RIN2641" s="113"/>
      <c r="RIO2641" s="113"/>
      <c r="RIP2641" s="113"/>
      <c r="RIQ2641" s="113"/>
      <c r="RIR2641" s="113"/>
      <c r="RIS2641" s="113"/>
      <c r="RIT2641" s="113"/>
      <c r="RIU2641" s="113"/>
      <c r="RIV2641" s="113"/>
      <c r="RIW2641" s="113"/>
      <c r="RIX2641" s="113"/>
      <c r="RIY2641" s="113"/>
      <c r="RIZ2641" s="113"/>
      <c r="RJA2641" s="113"/>
      <c r="RJB2641" s="113"/>
      <c r="RJC2641" s="113"/>
      <c r="RJD2641" s="113"/>
      <c r="RJE2641" s="113"/>
      <c r="RJF2641" s="113"/>
      <c r="RJG2641" s="113"/>
      <c r="RJH2641" s="113"/>
      <c r="RJI2641" s="113"/>
      <c r="RJJ2641" s="113"/>
      <c r="RJK2641" s="113"/>
      <c r="RJL2641" s="113"/>
      <c r="RJM2641" s="113"/>
      <c r="RJN2641" s="113"/>
      <c r="RJO2641" s="113"/>
      <c r="RJP2641" s="113"/>
      <c r="RJQ2641" s="113"/>
      <c r="RJR2641" s="113"/>
      <c r="RJS2641" s="113"/>
      <c r="RJT2641" s="113"/>
      <c r="RJU2641" s="113"/>
      <c r="RJV2641" s="113"/>
      <c r="RJW2641" s="113"/>
      <c r="RJX2641" s="113"/>
      <c r="RJY2641" s="113"/>
      <c r="RJZ2641" s="113"/>
      <c r="RKA2641" s="113"/>
      <c r="RKB2641" s="113"/>
      <c r="RKC2641" s="113"/>
      <c r="RKD2641" s="113"/>
      <c r="RKE2641" s="113"/>
      <c r="RKF2641" s="113"/>
      <c r="RKG2641" s="113"/>
      <c r="RKH2641" s="113"/>
      <c r="RKI2641" s="113"/>
      <c r="RKJ2641" s="113"/>
      <c r="RKK2641" s="113"/>
      <c r="RKL2641" s="113"/>
      <c r="RKM2641" s="113"/>
      <c r="RKN2641" s="113"/>
      <c r="RKO2641" s="113"/>
      <c r="RKP2641" s="113"/>
      <c r="RKQ2641" s="113"/>
      <c r="RKR2641" s="113"/>
      <c r="RKS2641" s="113"/>
      <c r="RKT2641" s="113"/>
      <c r="RKU2641" s="113"/>
      <c r="RKV2641" s="113"/>
      <c r="RKW2641" s="113"/>
      <c r="RKX2641" s="113"/>
      <c r="RKY2641" s="113"/>
      <c r="RKZ2641" s="113"/>
      <c r="RLA2641" s="113"/>
      <c r="RLB2641" s="113"/>
      <c r="RLC2641" s="113"/>
      <c r="RLD2641" s="113"/>
      <c r="RLE2641" s="113"/>
      <c r="RLF2641" s="113"/>
      <c r="RLG2641" s="113"/>
      <c r="RLH2641" s="113"/>
      <c r="RLI2641" s="113"/>
      <c r="RLJ2641" s="113"/>
      <c r="RLK2641" s="113"/>
      <c r="RLL2641" s="113"/>
      <c r="RLM2641" s="113"/>
      <c r="RLN2641" s="113"/>
      <c r="RLO2641" s="113"/>
      <c r="RLP2641" s="113"/>
      <c r="RLQ2641" s="113"/>
      <c r="RLR2641" s="113"/>
      <c r="RLS2641" s="113"/>
      <c r="RLT2641" s="113"/>
      <c r="RLU2641" s="113"/>
      <c r="RLV2641" s="113"/>
      <c r="RLW2641" s="113"/>
      <c r="RLX2641" s="113"/>
      <c r="RLY2641" s="113"/>
      <c r="RLZ2641" s="113"/>
      <c r="RMA2641" s="113"/>
      <c r="RMB2641" s="113"/>
      <c r="RMC2641" s="113"/>
      <c r="RMD2641" s="113"/>
      <c r="RME2641" s="113"/>
      <c r="RMF2641" s="113"/>
      <c r="RMG2641" s="113"/>
      <c r="RMH2641" s="113"/>
      <c r="RMI2641" s="113"/>
      <c r="RMJ2641" s="113"/>
      <c r="RMK2641" s="113"/>
      <c r="RML2641" s="113"/>
      <c r="RMM2641" s="113"/>
      <c r="RMN2641" s="113"/>
      <c r="RMO2641" s="113"/>
      <c r="RMP2641" s="113"/>
      <c r="RMQ2641" s="113"/>
      <c r="RMR2641" s="113"/>
      <c r="RMS2641" s="113"/>
      <c r="RMT2641" s="113"/>
      <c r="RMU2641" s="113"/>
      <c r="RMV2641" s="113"/>
      <c r="RMW2641" s="113"/>
      <c r="RMX2641" s="113"/>
      <c r="RMY2641" s="113"/>
      <c r="RMZ2641" s="113"/>
      <c r="RNA2641" s="113"/>
      <c r="RNB2641" s="113"/>
      <c r="RNC2641" s="113"/>
      <c r="RND2641" s="113"/>
      <c r="RNE2641" s="113"/>
      <c r="RNF2641" s="113"/>
      <c r="RNG2641" s="113"/>
      <c r="RNH2641" s="113"/>
      <c r="RNI2641" s="113"/>
      <c r="RNJ2641" s="113"/>
      <c r="RNK2641" s="113"/>
      <c r="RNL2641" s="113"/>
      <c r="RNM2641" s="113"/>
      <c r="RNN2641" s="113"/>
      <c r="RNO2641" s="113"/>
      <c r="RNP2641" s="113"/>
      <c r="RNQ2641" s="113"/>
      <c r="RNR2641" s="113"/>
      <c r="RNS2641" s="113"/>
      <c r="RNT2641" s="113"/>
      <c r="RNU2641" s="113"/>
      <c r="RNV2641" s="113"/>
      <c r="RNW2641" s="113"/>
      <c r="RNX2641" s="113"/>
      <c r="RNY2641" s="113"/>
      <c r="RNZ2641" s="113"/>
      <c r="ROA2641" s="113"/>
      <c r="ROB2641" s="113"/>
      <c r="ROC2641" s="113"/>
      <c r="ROD2641" s="113"/>
      <c r="ROE2641" s="113"/>
      <c r="ROF2641" s="113"/>
      <c r="ROG2641" s="113"/>
      <c r="ROH2641" s="113"/>
      <c r="ROI2641" s="113"/>
      <c r="ROJ2641" s="113"/>
      <c r="ROK2641" s="113"/>
      <c r="ROL2641" s="113"/>
      <c r="ROM2641" s="113"/>
      <c r="RON2641" s="113"/>
      <c r="ROO2641" s="113"/>
      <c r="ROP2641" s="113"/>
      <c r="ROQ2641" s="113"/>
      <c r="ROR2641" s="113"/>
      <c r="ROS2641" s="113"/>
      <c r="ROT2641" s="113"/>
      <c r="ROU2641" s="113"/>
      <c r="ROV2641" s="113"/>
      <c r="ROW2641" s="113"/>
      <c r="ROX2641" s="113"/>
      <c r="ROY2641" s="113"/>
      <c r="ROZ2641" s="113"/>
      <c r="RPA2641" s="113"/>
      <c r="RPB2641" s="113"/>
      <c r="RPC2641" s="113"/>
      <c r="RPD2641" s="113"/>
      <c r="RPE2641" s="113"/>
      <c r="RPF2641" s="113"/>
      <c r="RPG2641" s="113"/>
      <c r="RPH2641" s="113"/>
      <c r="RPI2641" s="113"/>
      <c r="RPJ2641" s="113"/>
      <c r="RPK2641" s="113"/>
      <c r="RPL2641" s="113"/>
      <c r="RPM2641" s="113"/>
      <c r="RPN2641" s="113"/>
      <c r="RPO2641" s="113"/>
      <c r="RPP2641" s="113"/>
      <c r="RPQ2641" s="113"/>
      <c r="RPR2641" s="113"/>
      <c r="RPS2641" s="113"/>
      <c r="RPT2641" s="113"/>
      <c r="RPU2641" s="113"/>
      <c r="RPV2641" s="113"/>
      <c r="RPW2641" s="113"/>
      <c r="RPX2641" s="113"/>
      <c r="RPY2641" s="113"/>
      <c r="RPZ2641" s="113"/>
      <c r="RQA2641" s="113"/>
      <c r="RQB2641" s="113"/>
      <c r="RQC2641" s="113"/>
      <c r="RQD2641" s="113"/>
      <c r="RQE2641" s="113"/>
      <c r="RQF2641" s="113"/>
      <c r="RQG2641" s="113"/>
      <c r="RQH2641" s="113"/>
      <c r="RQI2641" s="113"/>
      <c r="RQJ2641" s="113"/>
      <c r="RQK2641" s="113"/>
      <c r="RQL2641" s="113"/>
      <c r="RQM2641" s="113"/>
      <c r="RQN2641" s="113"/>
      <c r="RQO2641" s="113"/>
      <c r="RQP2641" s="113"/>
      <c r="RQQ2641" s="113"/>
      <c r="RQR2641" s="113"/>
      <c r="RQS2641" s="113"/>
      <c r="RQT2641" s="113"/>
      <c r="RQU2641" s="113"/>
      <c r="RQV2641" s="113"/>
      <c r="RQW2641" s="113"/>
      <c r="RQX2641" s="113"/>
      <c r="RQY2641" s="113"/>
      <c r="RQZ2641" s="113"/>
      <c r="RRA2641" s="113"/>
      <c r="RRB2641" s="113"/>
      <c r="RRC2641" s="113"/>
      <c r="RRD2641" s="113"/>
      <c r="RRE2641" s="113"/>
      <c r="RRF2641" s="113"/>
      <c r="RRG2641" s="113"/>
      <c r="RRH2641" s="113"/>
      <c r="RRI2641" s="113"/>
      <c r="RRJ2641" s="113"/>
      <c r="RRK2641" s="113"/>
      <c r="RRL2641" s="113"/>
      <c r="RRM2641" s="113"/>
      <c r="RRN2641" s="113"/>
      <c r="RRO2641" s="113"/>
      <c r="RRP2641" s="113"/>
      <c r="RRQ2641" s="113"/>
      <c r="RRR2641" s="113"/>
      <c r="RRS2641" s="113"/>
      <c r="RRT2641" s="113"/>
      <c r="RRU2641" s="113"/>
      <c r="RRV2641" s="113"/>
      <c r="RRW2641" s="113"/>
      <c r="RRX2641" s="113"/>
      <c r="RRY2641" s="113"/>
      <c r="RRZ2641" s="113"/>
      <c r="RSA2641" s="113"/>
      <c r="RSB2641" s="113"/>
      <c r="RSC2641" s="113"/>
      <c r="RSD2641" s="113"/>
      <c r="RSE2641" s="113"/>
      <c r="RSF2641" s="113"/>
      <c r="RSG2641" s="113"/>
      <c r="RSH2641" s="113"/>
      <c r="RSI2641" s="113"/>
      <c r="RSJ2641" s="113"/>
      <c r="RSK2641" s="113"/>
      <c r="RSL2641" s="113"/>
      <c r="RSM2641" s="113"/>
      <c r="RSN2641" s="113"/>
      <c r="RSO2641" s="113"/>
      <c r="RSP2641" s="113"/>
      <c r="RSQ2641" s="113"/>
      <c r="RSR2641" s="113"/>
      <c r="RSS2641" s="113"/>
      <c r="RST2641" s="113"/>
      <c r="RSU2641" s="113"/>
      <c r="RSV2641" s="113"/>
      <c r="RSW2641" s="113"/>
      <c r="RSX2641" s="113"/>
      <c r="RSY2641" s="113"/>
      <c r="RSZ2641" s="113"/>
      <c r="RTA2641" s="113"/>
      <c r="RTB2641" s="113"/>
      <c r="RTC2641" s="113"/>
      <c r="RTD2641" s="113"/>
      <c r="RTE2641" s="113"/>
      <c r="RTF2641" s="113"/>
      <c r="RTG2641" s="113"/>
      <c r="RTH2641" s="113"/>
      <c r="RTI2641" s="113"/>
      <c r="RTJ2641" s="113"/>
      <c r="RTK2641" s="113"/>
      <c r="RTL2641" s="113"/>
      <c r="RTM2641" s="113"/>
      <c r="RTN2641" s="113"/>
      <c r="RTO2641" s="113"/>
      <c r="RTP2641" s="113"/>
      <c r="RTQ2641" s="113"/>
      <c r="RTR2641" s="113"/>
      <c r="RTS2641" s="113"/>
      <c r="RTT2641" s="113"/>
      <c r="RTU2641" s="113"/>
      <c r="RTV2641" s="113"/>
      <c r="RTW2641" s="113"/>
      <c r="RTX2641" s="113"/>
      <c r="RTY2641" s="113"/>
      <c r="RTZ2641" s="113"/>
      <c r="RUA2641" s="113"/>
      <c r="RUB2641" s="113"/>
      <c r="RUC2641" s="113"/>
      <c r="RUD2641" s="113"/>
      <c r="RUE2641" s="113"/>
      <c r="RUF2641" s="113"/>
      <c r="RUG2641" s="113"/>
      <c r="RUH2641" s="113"/>
      <c r="RUI2641" s="113"/>
      <c r="RUJ2641" s="113"/>
      <c r="RUK2641" s="113"/>
      <c r="RUL2641" s="113"/>
      <c r="RUM2641" s="113"/>
      <c r="RUN2641" s="113"/>
      <c r="RUO2641" s="113"/>
      <c r="RUP2641" s="113"/>
      <c r="RUQ2641" s="113"/>
      <c r="RUR2641" s="113"/>
      <c r="RUS2641" s="113"/>
      <c r="RUT2641" s="113"/>
      <c r="RUU2641" s="113"/>
      <c r="RUV2641" s="113"/>
      <c r="RUW2641" s="113"/>
      <c r="RUX2641" s="113"/>
      <c r="RUY2641" s="113"/>
      <c r="RUZ2641" s="113"/>
      <c r="RVA2641" s="113"/>
      <c r="RVB2641" s="113"/>
      <c r="RVC2641" s="113"/>
      <c r="RVD2641" s="113"/>
      <c r="RVE2641" s="113"/>
      <c r="RVF2641" s="113"/>
      <c r="RVG2641" s="113"/>
      <c r="RVH2641" s="113"/>
      <c r="RVI2641" s="113"/>
      <c r="RVJ2641" s="113"/>
      <c r="RVK2641" s="113"/>
      <c r="RVL2641" s="113"/>
      <c r="RVM2641" s="113"/>
      <c r="RVN2641" s="113"/>
      <c r="RVO2641" s="113"/>
      <c r="RVP2641" s="113"/>
      <c r="RVQ2641" s="113"/>
      <c r="RVR2641" s="113"/>
      <c r="RVS2641" s="113"/>
      <c r="RVT2641" s="113"/>
      <c r="RVU2641" s="113"/>
      <c r="RVV2641" s="113"/>
      <c r="RVW2641" s="113"/>
      <c r="RVX2641" s="113"/>
      <c r="RVY2641" s="113"/>
      <c r="RVZ2641" s="113"/>
      <c r="RWA2641" s="113"/>
      <c r="RWB2641" s="113"/>
      <c r="RWC2641" s="113"/>
      <c r="RWD2641" s="113"/>
      <c r="RWE2641" s="113"/>
      <c r="RWF2641" s="113"/>
      <c r="RWG2641" s="113"/>
      <c r="RWH2641" s="113"/>
      <c r="RWI2641" s="113"/>
      <c r="RWJ2641" s="113"/>
      <c r="RWK2641" s="113"/>
      <c r="RWL2641" s="113"/>
      <c r="RWM2641" s="113"/>
      <c r="RWN2641" s="113"/>
      <c r="RWO2641" s="113"/>
      <c r="RWP2641" s="113"/>
      <c r="RWQ2641" s="113"/>
      <c r="RWR2641" s="113"/>
      <c r="RWS2641" s="113"/>
      <c r="RWT2641" s="113"/>
      <c r="RWU2641" s="113"/>
      <c r="RWV2641" s="113"/>
      <c r="RWW2641" s="113"/>
      <c r="RWX2641" s="113"/>
      <c r="RWY2641" s="113"/>
      <c r="RWZ2641" s="113"/>
      <c r="RXA2641" s="113"/>
      <c r="RXB2641" s="113"/>
      <c r="RXC2641" s="113"/>
      <c r="RXD2641" s="113"/>
      <c r="RXE2641" s="113"/>
      <c r="RXF2641" s="113"/>
      <c r="RXG2641" s="113"/>
      <c r="RXH2641" s="113"/>
      <c r="RXI2641" s="113"/>
      <c r="RXJ2641" s="113"/>
      <c r="RXK2641" s="113"/>
      <c r="RXL2641" s="113"/>
      <c r="RXM2641" s="113"/>
      <c r="RXN2641" s="113"/>
      <c r="RXO2641" s="113"/>
      <c r="RXP2641" s="113"/>
      <c r="RXQ2641" s="113"/>
      <c r="RXR2641" s="113"/>
      <c r="RXS2641" s="113"/>
      <c r="RXT2641" s="113"/>
      <c r="RXU2641" s="113"/>
      <c r="RXV2641" s="113"/>
      <c r="RXW2641" s="113"/>
      <c r="RXX2641" s="113"/>
      <c r="RXY2641" s="113"/>
      <c r="RXZ2641" s="113"/>
      <c r="RYA2641" s="113"/>
      <c r="RYB2641" s="113"/>
      <c r="RYC2641" s="113"/>
      <c r="RYD2641" s="113"/>
      <c r="RYE2641" s="113"/>
      <c r="RYF2641" s="113"/>
      <c r="RYG2641" s="113"/>
      <c r="RYH2641" s="113"/>
      <c r="RYI2641" s="113"/>
      <c r="RYJ2641" s="113"/>
      <c r="RYK2641" s="113"/>
      <c r="RYL2641" s="113"/>
      <c r="RYM2641" s="113"/>
      <c r="RYN2641" s="113"/>
      <c r="RYO2641" s="113"/>
      <c r="RYP2641" s="113"/>
      <c r="RYQ2641" s="113"/>
      <c r="RYR2641" s="113"/>
      <c r="RYS2641" s="113"/>
      <c r="RYT2641" s="113"/>
      <c r="RYU2641" s="113"/>
      <c r="RYV2641" s="113"/>
      <c r="RYW2641" s="113"/>
      <c r="RYX2641" s="113"/>
      <c r="RYY2641" s="113"/>
      <c r="RYZ2641" s="113"/>
      <c r="RZA2641" s="113"/>
      <c r="RZB2641" s="113"/>
      <c r="RZC2641" s="113"/>
      <c r="RZD2641" s="113"/>
      <c r="RZE2641" s="113"/>
      <c r="RZF2641" s="113"/>
      <c r="RZG2641" s="113"/>
      <c r="RZH2641" s="113"/>
      <c r="RZI2641" s="113"/>
      <c r="RZJ2641" s="113"/>
      <c r="RZK2641" s="113"/>
      <c r="RZL2641" s="113"/>
      <c r="RZM2641" s="113"/>
      <c r="RZN2641" s="113"/>
      <c r="RZO2641" s="113"/>
      <c r="RZP2641" s="113"/>
      <c r="RZQ2641" s="113"/>
      <c r="RZR2641" s="113"/>
      <c r="RZS2641" s="113"/>
      <c r="RZT2641" s="113"/>
      <c r="RZU2641" s="113"/>
      <c r="RZV2641" s="113"/>
      <c r="RZW2641" s="113"/>
      <c r="RZX2641" s="113"/>
      <c r="RZY2641" s="113"/>
      <c r="RZZ2641" s="113"/>
      <c r="SAA2641" s="113"/>
      <c r="SAB2641" s="113"/>
      <c r="SAC2641" s="113"/>
      <c r="SAD2641" s="113"/>
      <c r="SAE2641" s="113"/>
      <c r="SAF2641" s="113"/>
      <c r="SAG2641" s="113"/>
      <c r="SAH2641" s="113"/>
      <c r="SAI2641" s="113"/>
      <c r="SAJ2641" s="113"/>
      <c r="SAK2641" s="113"/>
      <c r="SAL2641" s="113"/>
      <c r="SAM2641" s="113"/>
      <c r="SAN2641" s="113"/>
      <c r="SAO2641" s="113"/>
      <c r="SAP2641" s="113"/>
      <c r="SAQ2641" s="113"/>
      <c r="SAR2641" s="113"/>
      <c r="SAS2641" s="113"/>
      <c r="SAT2641" s="113"/>
      <c r="SAU2641" s="113"/>
      <c r="SAV2641" s="113"/>
      <c r="SAW2641" s="113"/>
      <c r="SAX2641" s="113"/>
      <c r="SAY2641" s="113"/>
      <c r="SAZ2641" s="113"/>
      <c r="SBA2641" s="113"/>
      <c r="SBB2641" s="113"/>
      <c r="SBC2641" s="113"/>
      <c r="SBD2641" s="113"/>
      <c r="SBE2641" s="113"/>
      <c r="SBF2641" s="113"/>
      <c r="SBG2641" s="113"/>
      <c r="SBH2641" s="113"/>
      <c r="SBI2641" s="113"/>
      <c r="SBJ2641" s="113"/>
      <c r="SBK2641" s="113"/>
      <c r="SBL2641" s="113"/>
      <c r="SBM2641" s="113"/>
      <c r="SBN2641" s="113"/>
      <c r="SBO2641" s="113"/>
      <c r="SBP2641" s="113"/>
      <c r="SBQ2641" s="113"/>
      <c r="SBR2641" s="113"/>
      <c r="SBS2641" s="113"/>
      <c r="SBT2641" s="113"/>
      <c r="SBU2641" s="113"/>
      <c r="SBV2641" s="113"/>
      <c r="SBW2641" s="113"/>
      <c r="SBX2641" s="113"/>
      <c r="SBY2641" s="113"/>
      <c r="SBZ2641" s="113"/>
      <c r="SCA2641" s="113"/>
      <c r="SCB2641" s="113"/>
      <c r="SCC2641" s="113"/>
      <c r="SCD2641" s="113"/>
      <c r="SCE2641" s="113"/>
      <c r="SCF2641" s="113"/>
      <c r="SCG2641" s="113"/>
      <c r="SCH2641" s="113"/>
      <c r="SCI2641" s="113"/>
      <c r="SCJ2641" s="113"/>
      <c r="SCK2641" s="113"/>
      <c r="SCL2641" s="113"/>
      <c r="SCM2641" s="113"/>
      <c r="SCN2641" s="113"/>
      <c r="SCO2641" s="113"/>
      <c r="SCP2641" s="113"/>
      <c r="SCQ2641" s="113"/>
      <c r="SCR2641" s="113"/>
      <c r="SCS2641" s="113"/>
      <c r="SCT2641" s="113"/>
      <c r="SCU2641" s="113"/>
      <c r="SCV2641" s="113"/>
      <c r="SCW2641" s="113"/>
      <c r="SCX2641" s="113"/>
      <c r="SCY2641" s="113"/>
      <c r="SCZ2641" s="113"/>
      <c r="SDA2641" s="113"/>
      <c r="SDB2641" s="113"/>
      <c r="SDC2641" s="113"/>
      <c r="SDD2641" s="113"/>
      <c r="SDE2641" s="113"/>
      <c r="SDF2641" s="113"/>
      <c r="SDG2641" s="113"/>
      <c r="SDH2641" s="113"/>
      <c r="SDI2641" s="113"/>
      <c r="SDJ2641" s="113"/>
      <c r="SDK2641" s="113"/>
      <c r="SDL2641" s="113"/>
      <c r="SDM2641" s="113"/>
      <c r="SDN2641" s="113"/>
      <c r="SDO2641" s="113"/>
      <c r="SDP2641" s="113"/>
      <c r="SDQ2641" s="113"/>
      <c r="SDR2641" s="113"/>
      <c r="SDS2641" s="113"/>
      <c r="SDT2641" s="113"/>
      <c r="SDU2641" s="113"/>
      <c r="SDV2641" s="113"/>
      <c r="SDW2641" s="113"/>
      <c r="SDX2641" s="113"/>
      <c r="SDY2641" s="113"/>
      <c r="SDZ2641" s="113"/>
      <c r="SEA2641" s="113"/>
      <c r="SEB2641" s="113"/>
      <c r="SEC2641" s="113"/>
      <c r="SED2641" s="113"/>
      <c r="SEE2641" s="113"/>
      <c r="SEF2641" s="113"/>
      <c r="SEG2641" s="113"/>
      <c r="SEH2641" s="113"/>
      <c r="SEI2641" s="113"/>
      <c r="SEJ2641" s="113"/>
      <c r="SEK2641" s="113"/>
      <c r="SEL2641" s="113"/>
      <c r="SEM2641" s="113"/>
      <c r="SEN2641" s="113"/>
      <c r="SEO2641" s="113"/>
      <c r="SEP2641" s="113"/>
      <c r="SEQ2641" s="113"/>
      <c r="SER2641" s="113"/>
      <c r="SES2641" s="113"/>
      <c r="SET2641" s="113"/>
      <c r="SEU2641" s="113"/>
      <c r="SEV2641" s="113"/>
      <c r="SEW2641" s="113"/>
      <c r="SEX2641" s="113"/>
      <c r="SEY2641" s="113"/>
      <c r="SEZ2641" s="113"/>
      <c r="SFA2641" s="113"/>
      <c r="SFB2641" s="113"/>
      <c r="SFC2641" s="113"/>
      <c r="SFD2641" s="113"/>
      <c r="SFE2641" s="113"/>
      <c r="SFF2641" s="113"/>
      <c r="SFG2641" s="113"/>
      <c r="SFH2641" s="113"/>
      <c r="SFI2641" s="113"/>
      <c r="SFJ2641" s="113"/>
      <c r="SFK2641" s="113"/>
      <c r="SFL2641" s="113"/>
      <c r="SFM2641" s="113"/>
      <c r="SFN2641" s="113"/>
      <c r="SFO2641" s="113"/>
      <c r="SFP2641" s="113"/>
      <c r="SFQ2641" s="113"/>
      <c r="SFR2641" s="113"/>
      <c r="SFS2641" s="113"/>
      <c r="SFT2641" s="113"/>
      <c r="SFU2641" s="113"/>
      <c r="SFV2641" s="113"/>
      <c r="SFW2641" s="113"/>
      <c r="SFX2641" s="113"/>
      <c r="SFY2641" s="113"/>
      <c r="SFZ2641" s="113"/>
      <c r="SGA2641" s="113"/>
      <c r="SGB2641" s="113"/>
      <c r="SGC2641" s="113"/>
      <c r="SGD2641" s="113"/>
      <c r="SGE2641" s="113"/>
      <c r="SGF2641" s="113"/>
      <c r="SGG2641" s="113"/>
      <c r="SGH2641" s="113"/>
      <c r="SGI2641" s="113"/>
      <c r="SGJ2641" s="113"/>
      <c r="SGK2641" s="113"/>
      <c r="SGL2641" s="113"/>
      <c r="SGM2641" s="113"/>
      <c r="SGN2641" s="113"/>
      <c r="SGO2641" s="113"/>
      <c r="SGP2641" s="113"/>
      <c r="SGQ2641" s="113"/>
      <c r="SGR2641" s="113"/>
      <c r="SGS2641" s="113"/>
      <c r="SGT2641" s="113"/>
      <c r="SGU2641" s="113"/>
      <c r="SGV2641" s="113"/>
      <c r="SGW2641" s="113"/>
      <c r="SGX2641" s="113"/>
      <c r="SGY2641" s="113"/>
      <c r="SGZ2641" s="113"/>
      <c r="SHA2641" s="113"/>
      <c r="SHB2641" s="113"/>
      <c r="SHC2641" s="113"/>
      <c r="SHD2641" s="113"/>
      <c r="SHE2641" s="113"/>
      <c r="SHF2641" s="113"/>
      <c r="SHG2641" s="113"/>
      <c r="SHH2641" s="113"/>
      <c r="SHI2641" s="113"/>
      <c r="SHJ2641" s="113"/>
      <c r="SHK2641" s="113"/>
      <c r="SHL2641" s="113"/>
      <c r="SHM2641" s="113"/>
      <c r="SHN2641" s="113"/>
      <c r="SHO2641" s="113"/>
      <c r="SHP2641" s="113"/>
      <c r="SHQ2641" s="113"/>
      <c r="SHR2641" s="113"/>
      <c r="SHS2641" s="113"/>
      <c r="SHT2641" s="113"/>
      <c r="SHU2641" s="113"/>
      <c r="SHV2641" s="113"/>
      <c r="SHW2641" s="113"/>
      <c r="SHX2641" s="113"/>
      <c r="SHY2641" s="113"/>
      <c r="SHZ2641" s="113"/>
      <c r="SIA2641" s="113"/>
      <c r="SIB2641" s="113"/>
      <c r="SIC2641" s="113"/>
      <c r="SID2641" s="113"/>
      <c r="SIE2641" s="113"/>
      <c r="SIF2641" s="113"/>
      <c r="SIG2641" s="113"/>
      <c r="SIH2641" s="113"/>
      <c r="SII2641" s="113"/>
      <c r="SIJ2641" s="113"/>
      <c r="SIK2641" s="113"/>
      <c r="SIL2641" s="113"/>
      <c r="SIM2641" s="113"/>
      <c r="SIN2641" s="113"/>
      <c r="SIO2641" s="113"/>
      <c r="SIP2641" s="113"/>
      <c r="SIQ2641" s="113"/>
      <c r="SIR2641" s="113"/>
      <c r="SIS2641" s="113"/>
      <c r="SIT2641" s="113"/>
      <c r="SIU2641" s="113"/>
      <c r="SIV2641" s="113"/>
      <c r="SIW2641" s="113"/>
      <c r="SIX2641" s="113"/>
      <c r="SIY2641" s="113"/>
      <c r="SIZ2641" s="113"/>
      <c r="SJA2641" s="113"/>
      <c r="SJB2641" s="113"/>
      <c r="SJC2641" s="113"/>
      <c r="SJD2641" s="113"/>
      <c r="SJE2641" s="113"/>
      <c r="SJF2641" s="113"/>
      <c r="SJG2641" s="113"/>
      <c r="SJH2641" s="113"/>
      <c r="SJI2641" s="113"/>
      <c r="SJJ2641" s="113"/>
      <c r="SJK2641" s="113"/>
      <c r="SJL2641" s="113"/>
      <c r="SJM2641" s="113"/>
      <c r="SJN2641" s="113"/>
      <c r="SJO2641" s="113"/>
      <c r="SJP2641" s="113"/>
      <c r="SJQ2641" s="113"/>
      <c r="SJR2641" s="113"/>
      <c r="SJS2641" s="113"/>
      <c r="SJT2641" s="113"/>
      <c r="SJU2641" s="113"/>
      <c r="SJV2641" s="113"/>
      <c r="SJW2641" s="113"/>
      <c r="SJX2641" s="113"/>
      <c r="SJY2641" s="113"/>
      <c r="SJZ2641" s="113"/>
      <c r="SKA2641" s="113"/>
      <c r="SKB2641" s="113"/>
      <c r="SKC2641" s="113"/>
      <c r="SKD2641" s="113"/>
      <c r="SKE2641" s="113"/>
      <c r="SKF2641" s="113"/>
      <c r="SKG2641" s="113"/>
      <c r="SKH2641" s="113"/>
      <c r="SKI2641" s="113"/>
      <c r="SKJ2641" s="113"/>
      <c r="SKK2641" s="113"/>
      <c r="SKL2641" s="113"/>
      <c r="SKM2641" s="113"/>
      <c r="SKN2641" s="113"/>
      <c r="SKO2641" s="113"/>
      <c r="SKP2641" s="113"/>
      <c r="SKQ2641" s="113"/>
      <c r="SKR2641" s="113"/>
      <c r="SKS2641" s="113"/>
      <c r="SKT2641" s="113"/>
      <c r="SKU2641" s="113"/>
      <c r="SKV2641" s="113"/>
      <c r="SKW2641" s="113"/>
      <c r="SKX2641" s="113"/>
      <c r="SKY2641" s="113"/>
      <c r="SKZ2641" s="113"/>
      <c r="SLA2641" s="113"/>
      <c r="SLB2641" s="113"/>
      <c r="SLC2641" s="113"/>
      <c r="SLD2641" s="113"/>
      <c r="SLE2641" s="113"/>
      <c r="SLF2641" s="113"/>
      <c r="SLG2641" s="113"/>
      <c r="SLH2641" s="113"/>
      <c r="SLI2641" s="113"/>
      <c r="SLJ2641" s="113"/>
      <c r="SLK2641" s="113"/>
      <c r="SLL2641" s="113"/>
      <c r="SLM2641" s="113"/>
      <c r="SLN2641" s="113"/>
      <c r="SLO2641" s="113"/>
      <c r="SLP2641" s="113"/>
      <c r="SLQ2641" s="113"/>
      <c r="SLR2641" s="113"/>
      <c r="SLS2641" s="113"/>
      <c r="SLT2641" s="113"/>
      <c r="SLU2641" s="113"/>
      <c r="SLV2641" s="113"/>
      <c r="SLW2641" s="113"/>
      <c r="SLX2641" s="113"/>
      <c r="SLY2641" s="113"/>
      <c r="SLZ2641" s="113"/>
      <c r="SMA2641" s="113"/>
      <c r="SMB2641" s="113"/>
      <c r="SMC2641" s="113"/>
      <c r="SMD2641" s="113"/>
      <c r="SME2641" s="113"/>
      <c r="SMF2641" s="113"/>
      <c r="SMG2641" s="113"/>
      <c r="SMH2641" s="113"/>
      <c r="SMI2641" s="113"/>
      <c r="SMJ2641" s="113"/>
      <c r="SMK2641" s="113"/>
      <c r="SML2641" s="113"/>
      <c r="SMM2641" s="113"/>
      <c r="SMN2641" s="113"/>
      <c r="SMO2641" s="113"/>
      <c r="SMP2641" s="113"/>
      <c r="SMQ2641" s="113"/>
      <c r="SMR2641" s="113"/>
      <c r="SMS2641" s="113"/>
      <c r="SMT2641" s="113"/>
      <c r="SMU2641" s="113"/>
      <c r="SMV2641" s="113"/>
      <c r="SMW2641" s="113"/>
      <c r="SMX2641" s="113"/>
      <c r="SMY2641" s="113"/>
      <c r="SMZ2641" s="113"/>
      <c r="SNA2641" s="113"/>
      <c r="SNB2641" s="113"/>
      <c r="SNC2641" s="113"/>
      <c r="SND2641" s="113"/>
      <c r="SNE2641" s="113"/>
      <c r="SNF2641" s="113"/>
      <c r="SNG2641" s="113"/>
      <c r="SNH2641" s="113"/>
      <c r="SNI2641" s="113"/>
      <c r="SNJ2641" s="113"/>
      <c r="SNK2641" s="113"/>
      <c r="SNL2641" s="113"/>
      <c r="SNM2641" s="113"/>
      <c r="SNN2641" s="113"/>
      <c r="SNO2641" s="113"/>
      <c r="SNP2641" s="113"/>
      <c r="SNQ2641" s="113"/>
      <c r="SNR2641" s="113"/>
      <c r="SNS2641" s="113"/>
      <c r="SNT2641" s="113"/>
      <c r="SNU2641" s="113"/>
      <c r="SNV2641" s="113"/>
      <c r="SNW2641" s="113"/>
      <c r="SNX2641" s="113"/>
      <c r="SNY2641" s="113"/>
      <c r="SNZ2641" s="113"/>
      <c r="SOA2641" s="113"/>
      <c r="SOB2641" s="113"/>
      <c r="SOC2641" s="113"/>
      <c r="SOD2641" s="113"/>
      <c r="SOE2641" s="113"/>
      <c r="SOF2641" s="113"/>
      <c r="SOG2641" s="113"/>
      <c r="SOH2641" s="113"/>
      <c r="SOI2641" s="113"/>
      <c r="SOJ2641" s="113"/>
      <c r="SOK2641" s="113"/>
      <c r="SOL2641" s="113"/>
      <c r="SOM2641" s="113"/>
      <c r="SON2641" s="113"/>
      <c r="SOO2641" s="113"/>
      <c r="SOP2641" s="113"/>
      <c r="SOQ2641" s="113"/>
      <c r="SOR2641" s="113"/>
      <c r="SOS2641" s="113"/>
      <c r="SOT2641" s="113"/>
      <c r="SOU2641" s="113"/>
      <c r="SOV2641" s="113"/>
      <c r="SOW2641" s="113"/>
      <c r="SOX2641" s="113"/>
      <c r="SOY2641" s="113"/>
      <c r="SOZ2641" s="113"/>
      <c r="SPA2641" s="113"/>
      <c r="SPB2641" s="113"/>
      <c r="SPC2641" s="113"/>
      <c r="SPD2641" s="113"/>
      <c r="SPE2641" s="113"/>
      <c r="SPF2641" s="113"/>
      <c r="SPG2641" s="113"/>
      <c r="SPH2641" s="113"/>
      <c r="SPI2641" s="113"/>
      <c r="SPJ2641" s="113"/>
      <c r="SPK2641" s="113"/>
      <c r="SPL2641" s="113"/>
      <c r="SPM2641" s="113"/>
      <c r="SPN2641" s="113"/>
      <c r="SPO2641" s="113"/>
      <c r="SPP2641" s="113"/>
      <c r="SPQ2641" s="113"/>
      <c r="SPR2641" s="113"/>
      <c r="SPS2641" s="113"/>
      <c r="SPT2641" s="113"/>
      <c r="SPU2641" s="113"/>
      <c r="SPV2641" s="113"/>
      <c r="SPW2641" s="113"/>
      <c r="SPX2641" s="113"/>
      <c r="SPY2641" s="113"/>
      <c r="SPZ2641" s="113"/>
      <c r="SQA2641" s="113"/>
      <c r="SQB2641" s="113"/>
      <c r="SQC2641" s="113"/>
      <c r="SQD2641" s="113"/>
      <c r="SQE2641" s="113"/>
      <c r="SQF2641" s="113"/>
      <c r="SQG2641" s="113"/>
      <c r="SQH2641" s="113"/>
      <c r="SQI2641" s="113"/>
      <c r="SQJ2641" s="113"/>
      <c r="SQK2641" s="113"/>
      <c r="SQL2641" s="113"/>
      <c r="SQM2641" s="113"/>
      <c r="SQN2641" s="113"/>
      <c r="SQO2641" s="113"/>
      <c r="SQP2641" s="113"/>
      <c r="SQQ2641" s="113"/>
      <c r="SQR2641" s="113"/>
      <c r="SQS2641" s="113"/>
      <c r="SQT2641" s="113"/>
      <c r="SQU2641" s="113"/>
      <c r="SQV2641" s="113"/>
      <c r="SQW2641" s="113"/>
      <c r="SQX2641" s="113"/>
      <c r="SQY2641" s="113"/>
      <c r="SQZ2641" s="113"/>
      <c r="SRA2641" s="113"/>
      <c r="SRB2641" s="113"/>
      <c r="SRC2641" s="113"/>
      <c r="SRD2641" s="113"/>
      <c r="SRE2641" s="113"/>
      <c r="SRF2641" s="113"/>
      <c r="SRG2641" s="113"/>
      <c r="SRH2641" s="113"/>
      <c r="SRI2641" s="113"/>
      <c r="SRJ2641" s="113"/>
      <c r="SRK2641" s="113"/>
      <c r="SRL2641" s="113"/>
      <c r="SRM2641" s="113"/>
      <c r="SRN2641" s="113"/>
      <c r="SRO2641" s="113"/>
      <c r="SRP2641" s="113"/>
      <c r="SRQ2641" s="113"/>
      <c r="SRR2641" s="113"/>
      <c r="SRS2641" s="113"/>
      <c r="SRT2641" s="113"/>
      <c r="SRU2641" s="113"/>
      <c r="SRV2641" s="113"/>
      <c r="SRW2641" s="113"/>
      <c r="SRX2641" s="113"/>
      <c r="SRY2641" s="113"/>
      <c r="SRZ2641" s="113"/>
      <c r="SSA2641" s="113"/>
      <c r="SSB2641" s="113"/>
      <c r="SSC2641" s="113"/>
      <c r="SSD2641" s="113"/>
      <c r="SSE2641" s="113"/>
      <c r="SSF2641" s="113"/>
      <c r="SSG2641" s="113"/>
      <c r="SSH2641" s="113"/>
      <c r="SSI2641" s="113"/>
      <c r="SSJ2641" s="113"/>
      <c r="SSK2641" s="113"/>
      <c r="SSL2641" s="113"/>
      <c r="SSM2641" s="113"/>
      <c r="SSN2641" s="113"/>
      <c r="SSO2641" s="113"/>
      <c r="SSP2641" s="113"/>
      <c r="SSQ2641" s="113"/>
      <c r="SSR2641" s="113"/>
      <c r="SSS2641" s="113"/>
      <c r="SST2641" s="113"/>
      <c r="SSU2641" s="113"/>
      <c r="SSV2641" s="113"/>
      <c r="SSW2641" s="113"/>
      <c r="SSX2641" s="113"/>
      <c r="SSY2641" s="113"/>
      <c r="SSZ2641" s="113"/>
      <c r="STA2641" s="113"/>
      <c r="STB2641" s="113"/>
      <c r="STC2641" s="113"/>
      <c r="STD2641" s="113"/>
      <c r="STE2641" s="113"/>
      <c r="STF2641" s="113"/>
      <c r="STG2641" s="113"/>
      <c r="STH2641" s="113"/>
      <c r="STI2641" s="113"/>
      <c r="STJ2641" s="113"/>
      <c r="STK2641" s="113"/>
      <c r="STL2641" s="113"/>
      <c r="STM2641" s="113"/>
      <c r="STN2641" s="113"/>
      <c r="STO2641" s="113"/>
      <c r="STP2641" s="113"/>
      <c r="STQ2641" s="113"/>
      <c r="STR2641" s="113"/>
      <c r="STS2641" s="113"/>
      <c r="STT2641" s="113"/>
      <c r="STU2641" s="113"/>
      <c r="STV2641" s="113"/>
      <c r="STW2641" s="113"/>
      <c r="STX2641" s="113"/>
      <c r="STY2641" s="113"/>
      <c r="STZ2641" s="113"/>
      <c r="SUA2641" s="113"/>
      <c r="SUB2641" s="113"/>
      <c r="SUC2641" s="113"/>
      <c r="SUD2641" s="113"/>
      <c r="SUE2641" s="113"/>
      <c r="SUF2641" s="113"/>
      <c r="SUG2641" s="113"/>
      <c r="SUH2641" s="113"/>
      <c r="SUI2641" s="113"/>
      <c r="SUJ2641" s="113"/>
      <c r="SUK2641" s="113"/>
      <c r="SUL2641" s="113"/>
      <c r="SUM2641" s="113"/>
      <c r="SUN2641" s="113"/>
      <c r="SUO2641" s="113"/>
      <c r="SUP2641" s="113"/>
      <c r="SUQ2641" s="113"/>
      <c r="SUR2641" s="113"/>
      <c r="SUS2641" s="113"/>
      <c r="SUT2641" s="113"/>
      <c r="SUU2641" s="113"/>
      <c r="SUV2641" s="113"/>
      <c r="SUW2641" s="113"/>
      <c r="SUX2641" s="113"/>
      <c r="SUY2641" s="113"/>
      <c r="SUZ2641" s="113"/>
      <c r="SVA2641" s="113"/>
      <c r="SVB2641" s="113"/>
      <c r="SVC2641" s="113"/>
      <c r="SVD2641" s="113"/>
      <c r="SVE2641" s="113"/>
      <c r="SVF2641" s="113"/>
      <c r="SVG2641" s="113"/>
      <c r="SVH2641" s="113"/>
      <c r="SVI2641" s="113"/>
      <c r="SVJ2641" s="113"/>
      <c r="SVK2641" s="113"/>
      <c r="SVL2641" s="113"/>
      <c r="SVM2641" s="113"/>
      <c r="SVN2641" s="113"/>
      <c r="SVO2641" s="113"/>
      <c r="SVP2641" s="113"/>
      <c r="SVQ2641" s="113"/>
      <c r="SVR2641" s="113"/>
      <c r="SVS2641" s="113"/>
      <c r="SVT2641" s="113"/>
      <c r="SVU2641" s="113"/>
      <c r="SVV2641" s="113"/>
      <c r="SVW2641" s="113"/>
      <c r="SVX2641" s="113"/>
      <c r="SVY2641" s="113"/>
      <c r="SVZ2641" s="113"/>
      <c r="SWA2641" s="113"/>
      <c r="SWB2641" s="113"/>
      <c r="SWC2641" s="113"/>
      <c r="SWD2641" s="113"/>
      <c r="SWE2641" s="113"/>
      <c r="SWF2641" s="113"/>
      <c r="SWG2641" s="113"/>
      <c r="SWH2641" s="113"/>
      <c r="SWI2641" s="113"/>
      <c r="SWJ2641" s="113"/>
      <c r="SWK2641" s="113"/>
      <c r="SWL2641" s="113"/>
      <c r="SWM2641" s="113"/>
      <c r="SWN2641" s="113"/>
      <c r="SWO2641" s="113"/>
      <c r="SWP2641" s="113"/>
      <c r="SWQ2641" s="113"/>
      <c r="SWR2641" s="113"/>
      <c r="SWS2641" s="113"/>
      <c r="SWT2641" s="113"/>
      <c r="SWU2641" s="113"/>
      <c r="SWV2641" s="113"/>
      <c r="SWW2641" s="113"/>
      <c r="SWX2641" s="113"/>
      <c r="SWY2641" s="113"/>
      <c r="SWZ2641" s="113"/>
      <c r="SXA2641" s="113"/>
      <c r="SXB2641" s="113"/>
      <c r="SXC2641" s="113"/>
      <c r="SXD2641" s="113"/>
      <c r="SXE2641" s="113"/>
      <c r="SXF2641" s="113"/>
      <c r="SXG2641" s="113"/>
      <c r="SXH2641" s="113"/>
      <c r="SXI2641" s="113"/>
      <c r="SXJ2641" s="113"/>
      <c r="SXK2641" s="113"/>
      <c r="SXL2641" s="113"/>
      <c r="SXM2641" s="113"/>
      <c r="SXN2641" s="113"/>
      <c r="SXO2641" s="113"/>
      <c r="SXP2641" s="113"/>
      <c r="SXQ2641" s="113"/>
      <c r="SXR2641" s="113"/>
      <c r="SXS2641" s="113"/>
      <c r="SXT2641" s="113"/>
      <c r="SXU2641" s="113"/>
      <c r="SXV2641" s="113"/>
      <c r="SXW2641" s="113"/>
      <c r="SXX2641" s="113"/>
      <c r="SXY2641" s="113"/>
      <c r="SXZ2641" s="113"/>
      <c r="SYA2641" s="113"/>
      <c r="SYB2641" s="113"/>
      <c r="SYC2641" s="113"/>
      <c r="SYD2641" s="113"/>
      <c r="SYE2641" s="113"/>
      <c r="SYF2641" s="113"/>
      <c r="SYG2641" s="113"/>
      <c r="SYH2641" s="113"/>
      <c r="SYI2641" s="113"/>
      <c r="SYJ2641" s="113"/>
      <c r="SYK2641" s="113"/>
      <c r="SYL2641" s="113"/>
      <c r="SYM2641" s="113"/>
      <c r="SYN2641" s="113"/>
      <c r="SYO2641" s="113"/>
      <c r="SYP2641" s="113"/>
      <c r="SYQ2641" s="113"/>
      <c r="SYR2641" s="113"/>
      <c r="SYS2641" s="113"/>
      <c r="SYT2641" s="113"/>
      <c r="SYU2641" s="113"/>
      <c r="SYV2641" s="113"/>
      <c r="SYW2641" s="113"/>
      <c r="SYX2641" s="113"/>
      <c r="SYY2641" s="113"/>
      <c r="SYZ2641" s="113"/>
      <c r="SZA2641" s="113"/>
      <c r="SZB2641" s="113"/>
      <c r="SZC2641" s="113"/>
      <c r="SZD2641" s="113"/>
      <c r="SZE2641" s="113"/>
      <c r="SZF2641" s="113"/>
      <c r="SZG2641" s="113"/>
      <c r="SZH2641" s="113"/>
      <c r="SZI2641" s="113"/>
      <c r="SZJ2641" s="113"/>
      <c r="SZK2641" s="113"/>
      <c r="SZL2641" s="113"/>
      <c r="SZM2641" s="113"/>
      <c r="SZN2641" s="113"/>
      <c r="SZO2641" s="113"/>
      <c r="SZP2641" s="113"/>
      <c r="SZQ2641" s="113"/>
      <c r="SZR2641" s="113"/>
      <c r="SZS2641" s="113"/>
      <c r="SZT2641" s="113"/>
      <c r="SZU2641" s="113"/>
      <c r="SZV2641" s="113"/>
      <c r="SZW2641" s="113"/>
      <c r="SZX2641" s="113"/>
      <c r="SZY2641" s="113"/>
      <c r="SZZ2641" s="113"/>
      <c r="TAA2641" s="113"/>
      <c r="TAB2641" s="113"/>
      <c r="TAC2641" s="113"/>
      <c r="TAD2641" s="113"/>
      <c r="TAE2641" s="113"/>
      <c r="TAF2641" s="113"/>
      <c r="TAG2641" s="113"/>
      <c r="TAH2641" s="113"/>
      <c r="TAI2641" s="113"/>
      <c r="TAJ2641" s="113"/>
      <c r="TAK2641" s="113"/>
      <c r="TAL2641" s="113"/>
      <c r="TAM2641" s="113"/>
      <c r="TAN2641" s="113"/>
      <c r="TAO2641" s="113"/>
      <c r="TAP2641" s="113"/>
      <c r="TAQ2641" s="113"/>
      <c r="TAR2641" s="113"/>
      <c r="TAS2641" s="113"/>
      <c r="TAT2641" s="113"/>
      <c r="TAU2641" s="113"/>
      <c r="TAV2641" s="113"/>
      <c r="TAW2641" s="113"/>
      <c r="TAX2641" s="113"/>
      <c r="TAY2641" s="113"/>
      <c r="TAZ2641" s="113"/>
      <c r="TBA2641" s="113"/>
      <c r="TBB2641" s="113"/>
      <c r="TBC2641" s="113"/>
      <c r="TBD2641" s="113"/>
      <c r="TBE2641" s="113"/>
      <c r="TBF2641" s="113"/>
      <c r="TBG2641" s="113"/>
      <c r="TBH2641" s="113"/>
      <c r="TBI2641" s="113"/>
      <c r="TBJ2641" s="113"/>
      <c r="TBK2641" s="113"/>
      <c r="TBL2641" s="113"/>
      <c r="TBM2641" s="113"/>
      <c r="TBN2641" s="113"/>
      <c r="TBO2641" s="113"/>
      <c r="TBP2641" s="113"/>
      <c r="TBQ2641" s="113"/>
      <c r="TBR2641" s="113"/>
      <c r="TBS2641" s="113"/>
      <c r="TBT2641" s="113"/>
      <c r="TBU2641" s="113"/>
      <c r="TBV2641" s="113"/>
      <c r="TBW2641" s="113"/>
      <c r="TBX2641" s="113"/>
      <c r="TBY2641" s="113"/>
      <c r="TBZ2641" s="113"/>
      <c r="TCA2641" s="113"/>
      <c r="TCB2641" s="113"/>
      <c r="TCC2641" s="113"/>
      <c r="TCD2641" s="113"/>
      <c r="TCE2641" s="113"/>
      <c r="TCF2641" s="113"/>
      <c r="TCG2641" s="113"/>
      <c r="TCH2641" s="113"/>
      <c r="TCI2641" s="113"/>
      <c r="TCJ2641" s="113"/>
      <c r="TCK2641" s="113"/>
      <c r="TCL2641" s="113"/>
      <c r="TCM2641" s="113"/>
      <c r="TCN2641" s="113"/>
      <c r="TCO2641" s="113"/>
      <c r="TCP2641" s="113"/>
      <c r="TCQ2641" s="113"/>
      <c r="TCR2641" s="113"/>
      <c r="TCS2641" s="113"/>
      <c r="TCT2641" s="113"/>
      <c r="TCU2641" s="113"/>
      <c r="TCV2641" s="113"/>
      <c r="TCW2641" s="113"/>
      <c r="TCX2641" s="113"/>
      <c r="TCY2641" s="113"/>
      <c r="TCZ2641" s="113"/>
      <c r="TDA2641" s="113"/>
      <c r="TDB2641" s="113"/>
      <c r="TDC2641" s="113"/>
      <c r="TDD2641" s="113"/>
      <c r="TDE2641" s="113"/>
      <c r="TDF2641" s="113"/>
      <c r="TDG2641" s="113"/>
      <c r="TDH2641" s="113"/>
      <c r="TDI2641" s="113"/>
      <c r="TDJ2641" s="113"/>
      <c r="TDK2641" s="113"/>
      <c r="TDL2641" s="113"/>
      <c r="TDM2641" s="113"/>
      <c r="TDN2641" s="113"/>
      <c r="TDO2641" s="113"/>
      <c r="TDP2641" s="113"/>
      <c r="TDQ2641" s="113"/>
      <c r="TDR2641" s="113"/>
      <c r="TDS2641" s="113"/>
      <c r="TDT2641" s="113"/>
      <c r="TDU2641" s="113"/>
      <c r="TDV2641" s="113"/>
      <c r="TDW2641" s="113"/>
      <c r="TDX2641" s="113"/>
      <c r="TDY2641" s="113"/>
      <c r="TDZ2641" s="113"/>
      <c r="TEA2641" s="113"/>
      <c r="TEB2641" s="113"/>
      <c r="TEC2641" s="113"/>
      <c r="TED2641" s="113"/>
      <c r="TEE2641" s="113"/>
      <c r="TEF2641" s="113"/>
      <c r="TEG2641" s="113"/>
      <c r="TEH2641" s="113"/>
      <c r="TEI2641" s="113"/>
      <c r="TEJ2641" s="113"/>
      <c r="TEK2641" s="113"/>
      <c r="TEL2641" s="113"/>
      <c r="TEM2641" s="113"/>
      <c r="TEN2641" s="113"/>
      <c r="TEO2641" s="113"/>
      <c r="TEP2641" s="113"/>
      <c r="TEQ2641" s="113"/>
      <c r="TER2641" s="113"/>
      <c r="TES2641" s="113"/>
      <c r="TET2641" s="113"/>
      <c r="TEU2641" s="113"/>
      <c r="TEV2641" s="113"/>
      <c r="TEW2641" s="113"/>
      <c r="TEX2641" s="113"/>
      <c r="TEY2641" s="113"/>
      <c r="TEZ2641" s="113"/>
      <c r="TFA2641" s="113"/>
      <c r="TFB2641" s="113"/>
      <c r="TFC2641" s="113"/>
      <c r="TFD2641" s="113"/>
      <c r="TFE2641" s="113"/>
      <c r="TFF2641" s="113"/>
      <c r="TFG2641" s="113"/>
      <c r="TFH2641" s="113"/>
      <c r="TFI2641" s="113"/>
      <c r="TFJ2641" s="113"/>
      <c r="TFK2641" s="113"/>
      <c r="TFL2641" s="113"/>
      <c r="TFM2641" s="113"/>
      <c r="TFN2641" s="113"/>
      <c r="TFO2641" s="113"/>
      <c r="TFP2641" s="113"/>
      <c r="TFQ2641" s="113"/>
      <c r="TFR2641" s="113"/>
      <c r="TFS2641" s="113"/>
      <c r="TFT2641" s="113"/>
      <c r="TFU2641" s="113"/>
      <c r="TFV2641" s="113"/>
      <c r="TFW2641" s="113"/>
      <c r="TFX2641" s="113"/>
      <c r="TFY2641" s="113"/>
      <c r="TFZ2641" s="113"/>
      <c r="TGA2641" s="113"/>
      <c r="TGB2641" s="113"/>
      <c r="TGC2641" s="113"/>
      <c r="TGD2641" s="113"/>
      <c r="TGE2641" s="113"/>
      <c r="TGF2641" s="113"/>
      <c r="TGG2641" s="113"/>
      <c r="TGH2641" s="113"/>
      <c r="TGI2641" s="113"/>
      <c r="TGJ2641" s="113"/>
      <c r="TGK2641" s="113"/>
      <c r="TGL2641" s="113"/>
      <c r="TGM2641" s="113"/>
      <c r="TGN2641" s="113"/>
      <c r="TGO2641" s="113"/>
      <c r="TGP2641" s="113"/>
      <c r="TGQ2641" s="113"/>
      <c r="TGR2641" s="113"/>
      <c r="TGS2641" s="113"/>
      <c r="TGT2641" s="113"/>
      <c r="TGU2641" s="113"/>
      <c r="TGV2641" s="113"/>
      <c r="TGW2641" s="113"/>
      <c r="TGX2641" s="113"/>
      <c r="TGY2641" s="113"/>
      <c r="TGZ2641" s="113"/>
      <c r="THA2641" s="113"/>
      <c r="THB2641" s="113"/>
      <c r="THC2641" s="113"/>
      <c r="THD2641" s="113"/>
      <c r="THE2641" s="113"/>
      <c r="THF2641" s="113"/>
      <c r="THG2641" s="113"/>
      <c r="THH2641" s="113"/>
      <c r="THI2641" s="113"/>
      <c r="THJ2641" s="113"/>
      <c r="THK2641" s="113"/>
      <c r="THL2641" s="113"/>
      <c r="THM2641" s="113"/>
      <c r="THN2641" s="113"/>
      <c r="THO2641" s="113"/>
      <c r="THP2641" s="113"/>
      <c r="THQ2641" s="113"/>
      <c r="THR2641" s="113"/>
      <c r="THS2641" s="113"/>
      <c r="THT2641" s="113"/>
      <c r="THU2641" s="113"/>
      <c r="THV2641" s="113"/>
      <c r="THW2641" s="113"/>
      <c r="THX2641" s="113"/>
      <c r="THY2641" s="113"/>
      <c r="THZ2641" s="113"/>
      <c r="TIA2641" s="113"/>
      <c r="TIB2641" s="113"/>
      <c r="TIC2641" s="113"/>
      <c r="TID2641" s="113"/>
      <c r="TIE2641" s="113"/>
      <c r="TIF2641" s="113"/>
      <c r="TIG2641" s="113"/>
      <c r="TIH2641" s="113"/>
      <c r="TII2641" s="113"/>
      <c r="TIJ2641" s="113"/>
      <c r="TIK2641" s="113"/>
      <c r="TIL2641" s="113"/>
      <c r="TIM2641" s="113"/>
      <c r="TIN2641" s="113"/>
      <c r="TIO2641" s="113"/>
      <c r="TIP2641" s="113"/>
      <c r="TIQ2641" s="113"/>
      <c r="TIR2641" s="113"/>
      <c r="TIS2641" s="113"/>
      <c r="TIT2641" s="113"/>
      <c r="TIU2641" s="113"/>
      <c r="TIV2641" s="113"/>
      <c r="TIW2641" s="113"/>
      <c r="TIX2641" s="113"/>
      <c r="TIY2641" s="113"/>
      <c r="TIZ2641" s="113"/>
      <c r="TJA2641" s="113"/>
      <c r="TJB2641" s="113"/>
      <c r="TJC2641" s="113"/>
      <c r="TJD2641" s="113"/>
      <c r="TJE2641" s="113"/>
      <c r="TJF2641" s="113"/>
      <c r="TJG2641" s="113"/>
      <c r="TJH2641" s="113"/>
      <c r="TJI2641" s="113"/>
      <c r="TJJ2641" s="113"/>
      <c r="TJK2641" s="113"/>
      <c r="TJL2641" s="113"/>
      <c r="TJM2641" s="113"/>
      <c r="TJN2641" s="113"/>
      <c r="TJO2641" s="113"/>
      <c r="TJP2641" s="113"/>
      <c r="TJQ2641" s="113"/>
      <c r="TJR2641" s="113"/>
      <c r="TJS2641" s="113"/>
      <c r="TJT2641" s="113"/>
      <c r="TJU2641" s="113"/>
      <c r="TJV2641" s="113"/>
      <c r="TJW2641" s="113"/>
      <c r="TJX2641" s="113"/>
      <c r="TJY2641" s="113"/>
      <c r="TJZ2641" s="113"/>
      <c r="TKA2641" s="113"/>
      <c r="TKB2641" s="113"/>
      <c r="TKC2641" s="113"/>
      <c r="TKD2641" s="113"/>
      <c r="TKE2641" s="113"/>
      <c r="TKF2641" s="113"/>
      <c r="TKG2641" s="113"/>
      <c r="TKH2641" s="113"/>
      <c r="TKI2641" s="113"/>
      <c r="TKJ2641" s="113"/>
      <c r="TKK2641" s="113"/>
      <c r="TKL2641" s="113"/>
      <c r="TKM2641" s="113"/>
      <c r="TKN2641" s="113"/>
      <c r="TKO2641" s="113"/>
      <c r="TKP2641" s="113"/>
      <c r="TKQ2641" s="113"/>
      <c r="TKR2641" s="113"/>
      <c r="TKS2641" s="113"/>
      <c r="TKT2641" s="113"/>
      <c r="TKU2641" s="113"/>
      <c r="TKV2641" s="113"/>
      <c r="TKW2641" s="113"/>
      <c r="TKX2641" s="113"/>
      <c r="TKY2641" s="113"/>
      <c r="TKZ2641" s="113"/>
      <c r="TLA2641" s="113"/>
      <c r="TLB2641" s="113"/>
      <c r="TLC2641" s="113"/>
      <c r="TLD2641" s="113"/>
      <c r="TLE2641" s="113"/>
      <c r="TLF2641" s="113"/>
      <c r="TLG2641" s="113"/>
      <c r="TLH2641" s="113"/>
      <c r="TLI2641" s="113"/>
      <c r="TLJ2641" s="113"/>
      <c r="TLK2641" s="113"/>
      <c r="TLL2641" s="113"/>
      <c r="TLM2641" s="113"/>
      <c r="TLN2641" s="113"/>
      <c r="TLO2641" s="113"/>
      <c r="TLP2641" s="113"/>
      <c r="TLQ2641" s="113"/>
      <c r="TLR2641" s="113"/>
      <c r="TLS2641" s="113"/>
      <c r="TLT2641" s="113"/>
      <c r="TLU2641" s="113"/>
      <c r="TLV2641" s="113"/>
      <c r="TLW2641" s="113"/>
      <c r="TLX2641" s="113"/>
      <c r="TLY2641" s="113"/>
      <c r="TLZ2641" s="113"/>
      <c r="TMA2641" s="113"/>
      <c r="TMB2641" s="113"/>
      <c r="TMC2641" s="113"/>
      <c r="TMD2641" s="113"/>
      <c r="TME2641" s="113"/>
      <c r="TMF2641" s="113"/>
      <c r="TMG2641" s="113"/>
      <c r="TMH2641" s="113"/>
      <c r="TMI2641" s="113"/>
      <c r="TMJ2641" s="113"/>
      <c r="TMK2641" s="113"/>
      <c r="TML2641" s="113"/>
      <c r="TMM2641" s="113"/>
      <c r="TMN2641" s="113"/>
      <c r="TMO2641" s="113"/>
      <c r="TMP2641" s="113"/>
      <c r="TMQ2641" s="113"/>
      <c r="TMR2641" s="113"/>
      <c r="TMS2641" s="113"/>
      <c r="TMT2641" s="113"/>
      <c r="TMU2641" s="113"/>
      <c r="TMV2641" s="113"/>
      <c r="TMW2641" s="113"/>
      <c r="TMX2641" s="113"/>
      <c r="TMY2641" s="113"/>
      <c r="TMZ2641" s="113"/>
      <c r="TNA2641" s="113"/>
      <c r="TNB2641" s="113"/>
      <c r="TNC2641" s="113"/>
      <c r="TND2641" s="113"/>
      <c r="TNE2641" s="113"/>
      <c r="TNF2641" s="113"/>
      <c r="TNG2641" s="113"/>
      <c r="TNH2641" s="113"/>
      <c r="TNI2641" s="113"/>
      <c r="TNJ2641" s="113"/>
      <c r="TNK2641" s="113"/>
      <c r="TNL2641" s="113"/>
      <c r="TNM2641" s="113"/>
      <c r="TNN2641" s="113"/>
      <c r="TNO2641" s="113"/>
      <c r="TNP2641" s="113"/>
      <c r="TNQ2641" s="113"/>
      <c r="TNR2641" s="113"/>
      <c r="TNS2641" s="113"/>
      <c r="TNT2641" s="113"/>
      <c r="TNU2641" s="113"/>
      <c r="TNV2641" s="113"/>
      <c r="TNW2641" s="113"/>
      <c r="TNX2641" s="113"/>
      <c r="TNY2641" s="113"/>
      <c r="TNZ2641" s="113"/>
      <c r="TOA2641" s="113"/>
      <c r="TOB2641" s="113"/>
      <c r="TOC2641" s="113"/>
      <c r="TOD2641" s="113"/>
      <c r="TOE2641" s="113"/>
      <c r="TOF2641" s="113"/>
      <c r="TOG2641" s="113"/>
      <c r="TOH2641" s="113"/>
      <c r="TOI2641" s="113"/>
      <c r="TOJ2641" s="113"/>
      <c r="TOK2641" s="113"/>
      <c r="TOL2641" s="113"/>
      <c r="TOM2641" s="113"/>
      <c r="TON2641" s="113"/>
      <c r="TOO2641" s="113"/>
      <c r="TOP2641" s="113"/>
      <c r="TOQ2641" s="113"/>
      <c r="TOR2641" s="113"/>
      <c r="TOS2641" s="113"/>
      <c r="TOT2641" s="113"/>
      <c r="TOU2641" s="113"/>
      <c r="TOV2641" s="113"/>
      <c r="TOW2641" s="113"/>
      <c r="TOX2641" s="113"/>
      <c r="TOY2641" s="113"/>
      <c r="TOZ2641" s="113"/>
      <c r="TPA2641" s="113"/>
      <c r="TPB2641" s="113"/>
      <c r="TPC2641" s="113"/>
      <c r="TPD2641" s="113"/>
      <c r="TPE2641" s="113"/>
      <c r="TPF2641" s="113"/>
      <c r="TPG2641" s="113"/>
      <c r="TPH2641" s="113"/>
      <c r="TPI2641" s="113"/>
      <c r="TPJ2641" s="113"/>
      <c r="TPK2641" s="113"/>
      <c r="TPL2641" s="113"/>
      <c r="TPM2641" s="113"/>
      <c r="TPN2641" s="113"/>
      <c r="TPO2641" s="113"/>
      <c r="TPP2641" s="113"/>
      <c r="TPQ2641" s="113"/>
      <c r="TPR2641" s="113"/>
      <c r="TPS2641" s="113"/>
      <c r="TPT2641" s="113"/>
      <c r="TPU2641" s="113"/>
      <c r="TPV2641" s="113"/>
      <c r="TPW2641" s="113"/>
      <c r="TPX2641" s="113"/>
      <c r="TPY2641" s="113"/>
      <c r="TPZ2641" s="113"/>
      <c r="TQA2641" s="113"/>
      <c r="TQB2641" s="113"/>
      <c r="TQC2641" s="113"/>
      <c r="TQD2641" s="113"/>
      <c r="TQE2641" s="113"/>
      <c r="TQF2641" s="113"/>
      <c r="TQG2641" s="113"/>
      <c r="TQH2641" s="113"/>
      <c r="TQI2641" s="113"/>
      <c r="TQJ2641" s="113"/>
      <c r="TQK2641" s="113"/>
      <c r="TQL2641" s="113"/>
      <c r="TQM2641" s="113"/>
      <c r="TQN2641" s="113"/>
      <c r="TQO2641" s="113"/>
      <c r="TQP2641" s="113"/>
      <c r="TQQ2641" s="113"/>
      <c r="TQR2641" s="113"/>
      <c r="TQS2641" s="113"/>
      <c r="TQT2641" s="113"/>
      <c r="TQU2641" s="113"/>
      <c r="TQV2641" s="113"/>
      <c r="TQW2641" s="113"/>
      <c r="TQX2641" s="113"/>
      <c r="TQY2641" s="113"/>
      <c r="TQZ2641" s="113"/>
      <c r="TRA2641" s="113"/>
      <c r="TRB2641" s="113"/>
      <c r="TRC2641" s="113"/>
      <c r="TRD2641" s="113"/>
      <c r="TRE2641" s="113"/>
      <c r="TRF2641" s="113"/>
      <c r="TRG2641" s="113"/>
      <c r="TRH2641" s="113"/>
      <c r="TRI2641" s="113"/>
      <c r="TRJ2641" s="113"/>
      <c r="TRK2641" s="113"/>
      <c r="TRL2641" s="113"/>
      <c r="TRM2641" s="113"/>
      <c r="TRN2641" s="113"/>
      <c r="TRO2641" s="113"/>
      <c r="TRP2641" s="113"/>
      <c r="TRQ2641" s="113"/>
      <c r="TRR2641" s="113"/>
      <c r="TRS2641" s="113"/>
      <c r="TRT2641" s="113"/>
      <c r="TRU2641" s="113"/>
      <c r="TRV2641" s="113"/>
      <c r="TRW2641" s="113"/>
      <c r="TRX2641" s="113"/>
      <c r="TRY2641" s="113"/>
      <c r="TRZ2641" s="113"/>
      <c r="TSA2641" s="113"/>
      <c r="TSB2641" s="113"/>
      <c r="TSC2641" s="113"/>
      <c r="TSD2641" s="113"/>
      <c r="TSE2641" s="113"/>
      <c r="TSF2641" s="113"/>
      <c r="TSG2641" s="113"/>
      <c r="TSH2641" s="113"/>
      <c r="TSI2641" s="113"/>
      <c r="TSJ2641" s="113"/>
      <c r="TSK2641" s="113"/>
      <c r="TSL2641" s="113"/>
      <c r="TSM2641" s="113"/>
      <c r="TSN2641" s="113"/>
      <c r="TSO2641" s="113"/>
      <c r="TSP2641" s="113"/>
      <c r="TSQ2641" s="113"/>
      <c r="TSR2641" s="113"/>
      <c r="TSS2641" s="113"/>
      <c r="TST2641" s="113"/>
      <c r="TSU2641" s="113"/>
      <c r="TSV2641" s="113"/>
      <c r="TSW2641" s="113"/>
      <c r="TSX2641" s="113"/>
      <c r="TSY2641" s="113"/>
      <c r="TSZ2641" s="113"/>
      <c r="TTA2641" s="113"/>
      <c r="TTB2641" s="113"/>
      <c r="TTC2641" s="113"/>
      <c r="TTD2641" s="113"/>
      <c r="TTE2641" s="113"/>
      <c r="TTF2641" s="113"/>
      <c r="TTG2641" s="113"/>
      <c r="TTH2641" s="113"/>
      <c r="TTI2641" s="113"/>
      <c r="TTJ2641" s="113"/>
      <c r="TTK2641" s="113"/>
      <c r="TTL2641" s="113"/>
      <c r="TTM2641" s="113"/>
      <c r="TTN2641" s="113"/>
      <c r="TTO2641" s="113"/>
      <c r="TTP2641" s="113"/>
      <c r="TTQ2641" s="113"/>
      <c r="TTR2641" s="113"/>
      <c r="TTS2641" s="113"/>
      <c r="TTT2641" s="113"/>
      <c r="TTU2641" s="113"/>
      <c r="TTV2641" s="113"/>
      <c r="TTW2641" s="113"/>
      <c r="TTX2641" s="113"/>
      <c r="TTY2641" s="113"/>
      <c r="TTZ2641" s="113"/>
      <c r="TUA2641" s="113"/>
      <c r="TUB2641" s="113"/>
      <c r="TUC2641" s="113"/>
      <c r="TUD2641" s="113"/>
      <c r="TUE2641" s="113"/>
      <c r="TUF2641" s="113"/>
      <c r="TUG2641" s="113"/>
      <c r="TUH2641" s="113"/>
      <c r="TUI2641" s="113"/>
      <c r="TUJ2641" s="113"/>
      <c r="TUK2641" s="113"/>
      <c r="TUL2641" s="113"/>
      <c r="TUM2641" s="113"/>
      <c r="TUN2641" s="113"/>
      <c r="TUO2641" s="113"/>
      <c r="TUP2641" s="113"/>
      <c r="TUQ2641" s="113"/>
      <c r="TUR2641" s="113"/>
      <c r="TUS2641" s="113"/>
      <c r="TUT2641" s="113"/>
      <c r="TUU2641" s="113"/>
      <c r="TUV2641" s="113"/>
      <c r="TUW2641" s="113"/>
      <c r="TUX2641" s="113"/>
      <c r="TUY2641" s="113"/>
      <c r="TUZ2641" s="113"/>
      <c r="TVA2641" s="113"/>
      <c r="TVB2641" s="113"/>
      <c r="TVC2641" s="113"/>
      <c r="TVD2641" s="113"/>
      <c r="TVE2641" s="113"/>
      <c r="TVF2641" s="113"/>
      <c r="TVG2641" s="113"/>
      <c r="TVH2641" s="113"/>
      <c r="TVI2641" s="113"/>
      <c r="TVJ2641" s="113"/>
      <c r="TVK2641" s="113"/>
      <c r="TVL2641" s="113"/>
      <c r="TVM2641" s="113"/>
      <c r="TVN2641" s="113"/>
      <c r="TVO2641" s="113"/>
      <c r="TVP2641" s="113"/>
      <c r="TVQ2641" s="113"/>
      <c r="TVR2641" s="113"/>
      <c r="TVS2641" s="113"/>
      <c r="TVT2641" s="113"/>
      <c r="TVU2641" s="113"/>
      <c r="TVV2641" s="113"/>
      <c r="TVW2641" s="113"/>
      <c r="TVX2641" s="113"/>
      <c r="TVY2641" s="113"/>
      <c r="TVZ2641" s="113"/>
      <c r="TWA2641" s="113"/>
      <c r="TWB2641" s="113"/>
      <c r="TWC2641" s="113"/>
      <c r="TWD2641" s="113"/>
      <c r="TWE2641" s="113"/>
      <c r="TWF2641" s="113"/>
      <c r="TWG2641" s="113"/>
      <c r="TWH2641" s="113"/>
      <c r="TWI2641" s="113"/>
      <c r="TWJ2641" s="113"/>
      <c r="TWK2641" s="113"/>
      <c r="TWL2641" s="113"/>
      <c r="TWM2641" s="113"/>
      <c r="TWN2641" s="113"/>
      <c r="TWO2641" s="113"/>
      <c r="TWP2641" s="113"/>
      <c r="TWQ2641" s="113"/>
      <c r="TWR2641" s="113"/>
      <c r="TWS2641" s="113"/>
      <c r="TWT2641" s="113"/>
      <c r="TWU2641" s="113"/>
      <c r="TWV2641" s="113"/>
      <c r="TWW2641" s="113"/>
      <c r="TWX2641" s="113"/>
      <c r="TWY2641" s="113"/>
      <c r="TWZ2641" s="113"/>
      <c r="TXA2641" s="113"/>
      <c r="TXB2641" s="113"/>
      <c r="TXC2641" s="113"/>
      <c r="TXD2641" s="113"/>
      <c r="TXE2641" s="113"/>
      <c r="TXF2641" s="113"/>
      <c r="TXG2641" s="113"/>
      <c r="TXH2641" s="113"/>
      <c r="TXI2641" s="113"/>
      <c r="TXJ2641" s="113"/>
      <c r="TXK2641" s="113"/>
      <c r="TXL2641" s="113"/>
      <c r="TXM2641" s="113"/>
      <c r="TXN2641" s="113"/>
      <c r="TXO2641" s="113"/>
      <c r="TXP2641" s="113"/>
      <c r="TXQ2641" s="113"/>
      <c r="TXR2641" s="113"/>
      <c r="TXS2641" s="113"/>
      <c r="TXT2641" s="113"/>
      <c r="TXU2641" s="113"/>
      <c r="TXV2641" s="113"/>
      <c r="TXW2641" s="113"/>
      <c r="TXX2641" s="113"/>
      <c r="TXY2641" s="113"/>
      <c r="TXZ2641" s="113"/>
      <c r="TYA2641" s="113"/>
      <c r="TYB2641" s="113"/>
      <c r="TYC2641" s="113"/>
      <c r="TYD2641" s="113"/>
      <c r="TYE2641" s="113"/>
      <c r="TYF2641" s="113"/>
      <c r="TYG2641" s="113"/>
      <c r="TYH2641" s="113"/>
      <c r="TYI2641" s="113"/>
      <c r="TYJ2641" s="113"/>
      <c r="TYK2641" s="113"/>
      <c r="TYL2641" s="113"/>
      <c r="TYM2641" s="113"/>
      <c r="TYN2641" s="113"/>
      <c r="TYO2641" s="113"/>
      <c r="TYP2641" s="113"/>
      <c r="TYQ2641" s="113"/>
      <c r="TYR2641" s="113"/>
      <c r="TYS2641" s="113"/>
      <c r="TYT2641" s="113"/>
      <c r="TYU2641" s="113"/>
      <c r="TYV2641" s="113"/>
      <c r="TYW2641" s="113"/>
      <c r="TYX2641" s="113"/>
      <c r="TYY2641" s="113"/>
      <c r="TYZ2641" s="113"/>
      <c r="TZA2641" s="113"/>
      <c r="TZB2641" s="113"/>
      <c r="TZC2641" s="113"/>
      <c r="TZD2641" s="113"/>
      <c r="TZE2641" s="113"/>
      <c r="TZF2641" s="113"/>
      <c r="TZG2641" s="113"/>
      <c r="TZH2641" s="113"/>
      <c r="TZI2641" s="113"/>
      <c r="TZJ2641" s="113"/>
      <c r="TZK2641" s="113"/>
      <c r="TZL2641" s="113"/>
      <c r="TZM2641" s="113"/>
      <c r="TZN2641" s="113"/>
      <c r="TZO2641" s="113"/>
      <c r="TZP2641" s="113"/>
      <c r="TZQ2641" s="113"/>
      <c r="TZR2641" s="113"/>
      <c r="TZS2641" s="113"/>
      <c r="TZT2641" s="113"/>
      <c r="TZU2641" s="113"/>
      <c r="TZV2641" s="113"/>
      <c r="TZW2641" s="113"/>
      <c r="TZX2641" s="113"/>
      <c r="TZY2641" s="113"/>
      <c r="TZZ2641" s="113"/>
      <c r="UAA2641" s="113"/>
      <c r="UAB2641" s="113"/>
      <c r="UAC2641" s="113"/>
      <c r="UAD2641" s="113"/>
      <c r="UAE2641" s="113"/>
      <c r="UAF2641" s="113"/>
      <c r="UAG2641" s="113"/>
      <c r="UAH2641" s="113"/>
      <c r="UAI2641" s="113"/>
      <c r="UAJ2641" s="113"/>
      <c r="UAK2641" s="113"/>
      <c r="UAL2641" s="113"/>
      <c r="UAM2641" s="113"/>
      <c r="UAN2641" s="113"/>
      <c r="UAO2641" s="113"/>
      <c r="UAP2641" s="113"/>
      <c r="UAQ2641" s="113"/>
      <c r="UAR2641" s="113"/>
      <c r="UAS2641" s="113"/>
      <c r="UAT2641" s="113"/>
      <c r="UAU2641" s="113"/>
      <c r="UAV2641" s="113"/>
      <c r="UAW2641" s="113"/>
      <c r="UAX2641" s="113"/>
      <c r="UAY2641" s="113"/>
      <c r="UAZ2641" s="113"/>
      <c r="UBA2641" s="113"/>
      <c r="UBB2641" s="113"/>
      <c r="UBC2641" s="113"/>
      <c r="UBD2641" s="113"/>
      <c r="UBE2641" s="113"/>
      <c r="UBF2641" s="113"/>
      <c r="UBG2641" s="113"/>
      <c r="UBH2641" s="113"/>
      <c r="UBI2641" s="113"/>
      <c r="UBJ2641" s="113"/>
      <c r="UBK2641" s="113"/>
      <c r="UBL2641" s="113"/>
      <c r="UBM2641" s="113"/>
      <c r="UBN2641" s="113"/>
      <c r="UBO2641" s="113"/>
      <c r="UBP2641" s="113"/>
      <c r="UBQ2641" s="113"/>
      <c r="UBR2641" s="113"/>
      <c r="UBS2641" s="113"/>
      <c r="UBT2641" s="113"/>
      <c r="UBU2641" s="113"/>
      <c r="UBV2641" s="113"/>
      <c r="UBW2641" s="113"/>
      <c r="UBX2641" s="113"/>
      <c r="UBY2641" s="113"/>
      <c r="UBZ2641" s="113"/>
      <c r="UCA2641" s="113"/>
      <c r="UCB2641" s="113"/>
      <c r="UCC2641" s="113"/>
      <c r="UCD2641" s="113"/>
      <c r="UCE2641" s="113"/>
      <c r="UCF2641" s="113"/>
      <c r="UCG2641" s="113"/>
      <c r="UCH2641" s="113"/>
      <c r="UCI2641" s="113"/>
      <c r="UCJ2641" s="113"/>
      <c r="UCK2641" s="113"/>
      <c r="UCL2641" s="113"/>
      <c r="UCM2641" s="113"/>
      <c r="UCN2641" s="113"/>
      <c r="UCO2641" s="113"/>
      <c r="UCP2641" s="113"/>
      <c r="UCQ2641" s="113"/>
      <c r="UCR2641" s="113"/>
      <c r="UCS2641" s="113"/>
      <c r="UCT2641" s="113"/>
      <c r="UCU2641" s="113"/>
      <c r="UCV2641" s="113"/>
      <c r="UCW2641" s="113"/>
      <c r="UCX2641" s="113"/>
      <c r="UCY2641" s="113"/>
      <c r="UCZ2641" s="113"/>
      <c r="UDA2641" s="113"/>
      <c r="UDB2641" s="113"/>
      <c r="UDC2641" s="113"/>
      <c r="UDD2641" s="113"/>
      <c r="UDE2641" s="113"/>
      <c r="UDF2641" s="113"/>
      <c r="UDG2641" s="113"/>
      <c r="UDH2641" s="113"/>
      <c r="UDI2641" s="113"/>
      <c r="UDJ2641" s="113"/>
      <c r="UDK2641" s="113"/>
      <c r="UDL2641" s="113"/>
      <c r="UDM2641" s="113"/>
      <c r="UDN2641" s="113"/>
      <c r="UDO2641" s="113"/>
      <c r="UDP2641" s="113"/>
      <c r="UDQ2641" s="113"/>
      <c r="UDR2641" s="113"/>
      <c r="UDS2641" s="113"/>
      <c r="UDT2641" s="113"/>
      <c r="UDU2641" s="113"/>
      <c r="UDV2641" s="113"/>
      <c r="UDW2641" s="113"/>
      <c r="UDX2641" s="113"/>
      <c r="UDY2641" s="113"/>
      <c r="UDZ2641" s="113"/>
      <c r="UEA2641" s="113"/>
      <c r="UEB2641" s="113"/>
      <c r="UEC2641" s="113"/>
      <c r="UED2641" s="113"/>
      <c r="UEE2641" s="113"/>
      <c r="UEF2641" s="113"/>
      <c r="UEG2641" s="113"/>
      <c r="UEH2641" s="113"/>
      <c r="UEI2641" s="113"/>
      <c r="UEJ2641" s="113"/>
      <c r="UEK2641" s="113"/>
      <c r="UEL2641" s="113"/>
      <c r="UEM2641" s="113"/>
      <c r="UEN2641" s="113"/>
      <c r="UEO2641" s="113"/>
      <c r="UEP2641" s="113"/>
      <c r="UEQ2641" s="113"/>
      <c r="UER2641" s="113"/>
      <c r="UES2641" s="113"/>
      <c r="UET2641" s="113"/>
      <c r="UEU2641" s="113"/>
      <c r="UEV2641" s="113"/>
      <c r="UEW2641" s="113"/>
      <c r="UEX2641" s="113"/>
      <c r="UEY2641" s="113"/>
      <c r="UEZ2641" s="113"/>
      <c r="UFA2641" s="113"/>
      <c r="UFB2641" s="113"/>
      <c r="UFC2641" s="113"/>
      <c r="UFD2641" s="113"/>
      <c r="UFE2641" s="113"/>
      <c r="UFF2641" s="113"/>
      <c r="UFG2641" s="113"/>
      <c r="UFH2641" s="113"/>
      <c r="UFI2641" s="113"/>
      <c r="UFJ2641" s="113"/>
      <c r="UFK2641" s="113"/>
      <c r="UFL2641" s="113"/>
      <c r="UFM2641" s="113"/>
      <c r="UFN2641" s="113"/>
      <c r="UFO2641" s="113"/>
      <c r="UFP2641" s="113"/>
      <c r="UFQ2641" s="113"/>
      <c r="UFR2641" s="113"/>
      <c r="UFS2641" s="113"/>
      <c r="UFT2641" s="113"/>
      <c r="UFU2641" s="113"/>
      <c r="UFV2641" s="113"/>
      <c r="UFW2641" s="113"/>
      <c r="UFX2641" s="113"/>
      <c r="UFY2641" s="113"/>
      <c r="UFZ2641" s="113"/>
      <c r="UGA2641" s="113"/>
      <c r="UGB2641" s="113"/>
      <c r="UGC2641" s="113"/>
      <c r="UGD2641" s="113"/>
      <c r="UGE2641" s="113"/>
      <c r="UGF2641" s="113"/>
      <c r="UGG2641" s="113"/>
      <c r="UGH2641" s="113"/>
      <c r="UGI2641" s="113"/>
      <c r="UGJ2641" s="113"/>
      <c r="UGK2641" s="113"/>
      <c r="UGL2641" s="113"/>
      <c r="UGM2641" s="113"/>
      <c r="UGN2641" s="113"/>
      <c r="UGO2641" s="113"/>
      <c r="UGP2641" s="113"/>
      <c r="UGQ2641" s="113"/>
      <c r="UGR2641" s="113"/>
      <c r="UGS2641" s="113"/>
      <c r="UGT2641" s="113"/>
      <c r="UGU2641" s="113"/>
      <c r="UGV2641" s="113"/>
      <c r="UGW2641" s="113"/>
      <c r="UGX2641" s="113"/>
      <c r="UGY2641" s="113"/>
      <c r="UGZ2641" s="113"/>
      <c r="UHA2641" s="113"/>
      <c r="UHB2641" s="113"/>
      <c r="UHC2641" s="113"/>
      <c r="UHD2641" s="113"/>
      <c r="UHE2641" s="113"/>
      <c r="UHF2641" s="113"/>
      <c r="UHG2641" s="113"/>
      <c r="UHH2641" s="113"/>
      <c r="UHI2641" s="113"/>
      <c r="UHJ2641" s="113"/>
      <c r="UHK2641" s="113"/>
      <c r="UHL2641" s="113"/>
      <c r="UHM2641" s="113"/>
      <c r="UHN2641" s="113"/>
      <c r="UHO2641" s="113"/>
      <c r="UHP2641" s="113"/>
      <c r="UHQ2641" s="113"/>
      <c r="UHR2641" s="113"/>
      <c r="UHS2641" s="113"/>
      <c r="UHT2641" s="113"/>
      <c r="UHU2641" s="113"/>
      <c r="UHV2641" s="113"/>
      <c r="UHW2641" s="113"/>
      <c r="UHX2641" s="113"/>
      <c r="UHY2641" s="113"/>
      <c r="UHZ2641" s="113"/>
      <c r="UIA2641" s="113"/>
      <c r="UIB2641" s="113"/>
      <c r="UIC2641" s="113"/>
      <c r="UID2641" s="113"/>
      <c r="UIE2641" s="113"/>
      <c r="UIF2641" s="113"/>
      <c r="UIG2641" s="113"/>
      <c r="UIH2641" s="113"/>
      <c r="UII2641" s="113"/>
      <c r="UIJ2641" s="113"/>
      <c r="UIK2641" s="113"/>
      <c r="UIL2641" s="113"/>
      <c r="UIM2641" s="113"/>
      <c r="UIN2641" s="113"/>
      <c r="UIO2641" s="113"/>
      <c r="UIP2641" s="113"/>
      <c r="UIQ2641" s="113"/>
      <c r="UIR2641" s="113"/>
      <c r="UIS2641" s="113"/>
      <c r="UIT2641" s="113"/>
      <c r="UIU2641" s="113"/>
      <c r="UIV2641" s="113"/>
      <c r="UIW2641" s="113"/>
      <c r="UIX2641" s="113"/>
      <c r="UIY2641" s="113"/>
      <c r="UIZ2641" s="113"/>
      <c r="UJA2641" s="113"/>
      <c r="UJB2641" s="113"/>
      <c r="UJC2641" s="113"/>
      <c r="UJD2641" s="113"/>
      <c r="UJE2641" s="113"/>
      <c r="UJF2641" s="113"/>
      <c r="UJG2641" s="113"/>
      <c r="UJH2641" s="113"/>
      <c r="UJI2641" s="113"/>
      <c r="UJJ2641" s="113"/>
      <c r="UJK2641" s="113"/>
      <c r="UJL2641" s="113"/>
      <c r="UJM2641" s="113"/>
      <c r="UJN2641" s="113"/>
      <c r="UJO2641" s="113"/>
      <c r="UJP2641" s="113"/>
      <c r="UJQ2641" s="113"/>
      <c r="UJR2641" s="113"/>
      <c r="UJS2641" s="113"/>
      <c r="UJT2641" s="113"/>
      <c r="UJU2641" s="113"/>
      <c r="UJV2641" s="113"/>
      <c r="UJW2641" s="113"/>
      <c r="UJX2641" s="113"/>
      <c r="UJY2641" s="113"/>
      <c r="UJZ2641" s="113"/>
      <c r="UKA2641" s="113"/>
      <c r="UKB2641" s="113"/>
      <c r="UKC2641" s="113"/>
      <c r="UKD2641" s="113"/>
      <c r="UKE2641" s="113"/>
      <c r="UKF2641" s="113"/>
      <c r="UKG2641" s="113"/>
      <c r="UKH2641" s="113"/>
      <c r="UKI2641" s="113"/>
      <c r="UKJ2641" s="113"/>
      <c r="UKK2641" s="113"/>
      <c r="UKL2641" s="113"/>
      <c r="UKM2641" s="113"/>
      <c r="UKN2641" s="113"/>
      <c r="UKO2641" s="113"/>
      <c r="UKP2641" s="113"/>
      <c r="UKQ2641" s="113"/>
      <c r="UKR2641" s="113"/>
      <c r="UKS2641" s="113"/>
      <c r="UKT2641" s="113"/>
      <c r="UKU2641" s="113"/>
      <c r="UKV2641" s="113"/>
      <c r="UKW2641" s="113"/>
      <c r="UKX2641" s="113"/>
      <c r="UKY2641" s="113"/>
      <c r="UKZ2641" s="113"/>
      <c r="ULA2641" s="113"/>
      <c r="ULB2641" s="113"/>
      <c r="ULC2641" s="113"/>
      <c r="ULD2641" s="113"/>
      <c r="ULE2641" s="113"/>
      <c r="ULF2641" s="113"/>
      <c r="ULG2641" s="113"/>
      <c r="ULH2641" s="113"/>
      <c r="ULI2641" s="113"/>
      <c r="ULJ2641" s="113"/>
      <c r="ULK2641" s="113"/>
      <c r="ULL2641" s="113"/>
      <c r="ULM2641" s="113"/>
      <c r="ULN2641" s="113"/>
      <c r="ULO2641" s="113"/>
      <c r="ULP2641" s="113"/>
      <c r="ULQ2641" s="113"/>
      <c r="ULR2641" s="113"/>
      <c r="ULS2641" s="113"/>
      <c r="ULT2641" s="113"/>
      <c r="ULU2641" s="113"/>
      <c r="ULV2641" s="113"/>
      <c r="ULW2641" s="113"/>
      <c r="ULX2641" s="113"/>
      <c r="ULY2641" s="113"/>
      <c r="ULZ2641" s="113"/>
      <c r="UMA2641" s="113"/>
      <c r="UMB2641" s="113"/>
      <c r="UMC2641" s="113"/>
      <c r="UMD2641" s="113"/>
      <c r="UME2641" s="113"/>
      <c r="UMF2641" s="113"/>
      <c r="UMG2641" s="113"/>
      <c r="UMH2641" s="113"/>
      <c r="UMI2641" s="113"/>
      <c r="UMJ2641" s="113"/>
      <c r="UMK2641" s="113"/>
      <c r="UML2641" s="113"/>
      <c r="UMM2641" s="113"/>
      <c r="UMN2641" s="113"/>
      <c r="UMO2641" s="113"/>
      <c r="UMP2641" s="113"/>
      <c r="UMQ2641" s="113"/>
      <c r="UMR2641" s="113"/>
      <c r="UMS2641" s="113"/>
      <c r="UMT2641" s="113"/>
      <c r="UMU2641" s="113"/>
      <c r="UMV2641" s="113"/>
      <c r="UMW2641" s="113"/>
      <c r="UMX2641" s="113"/>
      <c r="UMY2641" s="113"/>
      <c r="UMZ2641" s="113"/>
      <c r="UNA2641" s="113"/>
      <c r="UNB2641" s="113"/>
      <c r="UNC2641" s="113"/>
      <c r="UND2641" s="113"/>
      <c r="UNE2641" s="113"/>
      <c r="UNF2641" s="113"/>
      <c r="UNG2641" s="113"/>
      <c r="UNH2641" s="113"/>
      <c r="UNI2641" s="113"/>
      <c r="UNJ2641" s="113"/>
      <c r="UNK2641" s="113"/>
      <c r="UNL2641" s="113"/>
      <c r="UNM2641" s="113"/>
      <c r="UNN2641" s="113"/>
      <c r="UNO2641" s="113"/>
      <c r="UNP2641" s="113"/>
      <c r="UNQ2641" s="113"/>
      <c r="UNR2641" s="113"/>
      <c r="UNS2641" s="113"/>
      <c r="UNT2641" s="113"/>
      <c r="UNU2641" s="113"/>
      <c r="UNV2641" s="113"/>
      <c r="UNW2641" s="113"/>
      <c r="UNX2641" s="113"/>
      <c r="UNY2641" s="113"/>
      <c r="UNZ2641" s="113"/>
      <c r="UOA2641" s="113"/>
      <c r="UOB2641" s="113"/>
      <c r="UOC2641" s="113"/>
      <c r="UOD2641" s="113"/>
      <c r="UOE2641" s="113"/>
      <c r="UOF2641" s="113"/>
      <c r="UOG2641" s="113"/>
      <c r="UOH2641" s="113"/>
      <c r="UOI2641" s="113"/>
      <c r="UOJ2641" s="113"/>
      <c r="UOK2641" s="113"/>
      <c r="UOL2641" s="113"/>
      <c r="UOM2641" s="113"/>
      <c r="UON2641" s="113"/>
      <c r="UOO2641" s="113"/>
      <c r="UOP2641" s="113"/>
      <c r="UOQ2641" s="113"/>
      <c r="UOR2641" s="113"/>
      <c r="UOS2641" s="113"/>
      <c r="UOT2641" s="113"/>
      <c r="UOU2641" s="113"/>
      <c r="UOV2641" s="113"/>
      <c r="UOW2641" s="113"/>
      <c r="UOX2641" s="113"/>
      <c r="UOY2641" s="113"/>
      <c r="UOZ2641" s="113"/>
      <c r="UPA2641" s="113"/>
      <c r="UPB2641" s="113"/>
      <c r="UPC2641" s="113"/>
      <c r="UPD2641" s="113"/>
      <c r="UPE2641" s="113"/>
      <c r="UPF2641" s="113"/>
      <c r="UPG2641" s="113"/>
      <c r="UPH2641" s="113"/>
      <c r="UPI2641" s="113"/>
      <c r="UPJ2641" s="113"/>
      <c r="UPK2641" s="113"/>
      <c r="UPL2641" s="113"/>
      <c r="UPM2641" s="113"/>
      <c r="UPN2641" s="113"/>
      <c r="UPO2641" s="113"/>
      <c r="UPP2641" s="113"/>
      <c r="UPQ2641" s="113"/>
      <c r="UPR2641" s="113"/>
      <c r="UPS2641" s="113"/>
      <c r="UPT2641" s="113"/>
      <c r="UPU2641" s="113"/>
      <c r="UPV2641" s="113"/>
      <c r="UPW2641" s="113"/>
      <c r="UPX2641" s="113"/>
      <c r="UPY2641" s="113"/>
      <c r="UPZ2641" s="113"/>
      <c r="UQA2641" s="113"/>
      <c r="UQB2641" s="113"/>
      <c r="UQC2641" s="113"/>
      <c r="UQD2641" s="113"/>
      <c r="UQE2641" s="113"/>
      <c r="UQF2641" s="113"/>
      <c r="UQG2641" s="113"/>
      <c r="UQH2641" s="113"/>
      <c r="UQI2641" s="113"/>
      <c r="UQJ2641" s="113"/>
      <c r="UQK2641" s="113"/>
      <c r="UQL2641" s="113"/>
      <c r="UQM2641" s="113"/>
      <c r="UQN2641" s="113"/>
      <c r="UQO2641" s="113"/>
      <c r="UQP2641" s="113"/>
      <c r="UQQ2641" s="113"/>
      <c r="UQR2641" s="113"/>
      <c r="UQS2641" s="113"/>
      <c r="UQT2641" s="113"/>
      <c r="UQU2641" s="113"/>
      <c r="UQV2641" s="113"/>
      <c r="UQW2641" s="113"/>
      <c r="UQX2641" s="113"/>
      <c r="UQY2641" s="113"/>
      <c r="UQZ2641" s="113"/>
      <c r="URA2641" s="113"/>
      <c r="URB2641" s="113"/>
      <c r="URC2641" s="113"/>
      <c r="URD2641" s="113"/>
      <c r="URE2641" s="113"/>
      <c r="URF2641" s="113"/>
      <c r="URG2641" s="113"/>
      <c r="URH2641" s="113"/>
      <c r="URI2641" s="113"/>
      <c r="URJ2641" s="113"/>
      <c r="URK2641" s="113"/>
      <c r="URL2641" s="113"/>
      <c r="URM2641" s="113"/>
      <c r="URN2641" s="113"/>
      <c r="URO2641" s="113"/>
      <c r="URP2641" s="113"/>
      <c r="URQ2641" s="113"/>
      <c r="URR2641" s="113"/>
      <c r="URS2641" s="113"/>
      <c r="URT2641" s="113"/>
      <c r="URU2641" s="113"/>
      <c r="URV2641" s="113"/>
      <c r="URW2641" s="113"/>
      <c r="URX2641" s="113"/>
      <c r="URY2641" s="113"/>
      <c r="URZ2641" s="113"/>
      <c r="USA2641" s="113"/>
      <c r="USB2641" s="113"/>
      <c r="USC2641" s="113"/>
      <c r="USD2641" s="113"/>
      <c r="USE2641" s="113"/>
      <c r="USF2641" s="113"/>
      <c r="USG2641" s="113"/>
      <c r="USH2641" s="113"/>
      <c r="USI2641" s="113"/>
      <c r="USJ2641" s="113"/>
      <c r="USK2641" s="113"/>
      <c r="USL2641" s="113"/>
      <c r="USM2641" s="113"/>
      <c r="USN2641" s="113"/>
      <c r="USO2641" s="113"/>
      <c r="USP2641" s="113"/>
      <c r="USQ2641" s="113"/>
      <c r="USR2641" s="113"/>
      <c r="USS2641" s="113"/>
      <c r="UST2641" s="113"/>
      <c r="USU2641" s="113"/>
      <c r="USV2641" s="113"/>
      <c r="USW2641" s="113"/>
      <c r="USX2641" s="113"/>
      <c r="USY2641" s="113"/>
      <c r="USZ2641" s="113"/>
      <c r="UTA2641" s="113"/>
      <c r="UTB2641" s="113"/>
      <c r="UTC2641" s="113"/>
      <c r="UTD2641" s="113"/>
      <c r="UTE2641" s="113"/>
      <c r="UTF2641" s="113"/>
      <c r="UTG2641" s="113"/>
      <c r="UTH2641" s="113"/>
      <c r="UTI2641" s="113"/>
      <c r="UTJ2641" s="113"/>
      <c r="UTK2641" s="113"/>
      <c r="UTL2641" s="113"/>
      <c r="UTM2641" s="113"/>
      <c r="UTN2641" s="113"/>
      <c r="UTO2641" s="113"/>
      <c r="UTP2641" s="113"/>
      <c r="UTQ2641" s="113"/>
      <c r="UTR2641" s="113"/>
      <c r="UTS2641" s="113"/>
      <c r="UTT2641" s="113"/>
      <c r="UTU2641" s="113"/>
      <c r="UTV2641" s="113"/>
      <c r="UTW2641" s="113"/>
      <c r="UTX2641" s="113"/>
      <c r="UTY2641" s="113"/>
      <c r="UTZ2641" s="113"/>
      <c r="UUA2641" s="113"/>
      <c r="UUB2641" s="113"/>
      <c r="UUC2641" s="113"/>
      <c r="UUD2641" s="113"/>
      <c r="UUE2641" s="113"/>
      <c r="UUF2641" s="113"/>
      <c r="UUG2641" s="113"/>
      <c r="UUH2641" s="113"/>
      <c r="UUI2641" s="113"/>
      <c r="UUJ2641" s="113"/>
      <c r="UUK2641" s="113"/>
      <c r="UUL2641" s="113"/>
      <c r="UUM2641" s="113"/>
      <c r="UUN2641" s="113"/>
      <c r="UUO2641" s="113"/>
      <c r="UUP2641" s="113"/>
      <c r="UUQ2641" s="113"/>
      <c r="UUR2641" s="113"/>
      <c r="UUS2641" s="113"/>
      <c r="UUT2641" s="113"/>
      <c r="UUU2641" s="113"/>
      <c r="UUV2641" s="113"/>
      <c r="UUW2641" s="113"/>
      <c r="UUX2641" s="113"/>
      <c r="UUY2641" s="113"/>
      <c r="UUZ2641" s="113"/>
      <c r="UVA2641" s="113"/>
      <c r="UVB2641" s="113"/>
      <c r="UVC2641" s="113"/>
      <c r="UVD2641" s="113"/>
      <c r="UVE2641" s="113"/>
      <c r="UVF2641" s="113"/>
      <c r="UVG2641" s="113"/>
      <c r="UVH2641" s="113"/>
      <c r="UVI2641" s="113"/>
      <c r="UVJ2641" s="113"/>
      <c r="UVK2641" s="113"/>
      <c r="UVL2641" s="113"/>
      <c r="UVM2641" s="113"/>
      <c r="UVN2641" s="113"/>
      <c r="UVO2641" s="113"/>
      <c r="UVP2641" s="113"/>
      <c r="UVQ2641" s="113"/>
      <c r="UVR2641" s="113"/>
      <c r="UVS2641" s="113"/>
      <c r="UVT2641" s="113"/>
      <c r="UVU2641" s="113"/>
      <c r="UVV2641" s="113"/>
      <c r="UVW2641" s="113"/>
      <c r="UVX2641" s="113"/>
      <c r="UVY2641" s="113"/>
      <c r="UVZ2641" s="113"/>
      <c r="UWA2641" s="113"/>
      <c r="UWB2641" s="113"/>
      <c r="UWC2641" s="113"/>
      <c r="UWD2641" s="113"/>
      <c r="UWE2641" s="113"/>
      <c r="UWF2641" s="113"/>
      <c r="UWG2641" s="113"/>
      <c r="UWH2641" s="113"/>
      <c r="UWI2641" s="113"/>
      <c r="UWJ2641" s="113"/>
      <c r="UWK2641" s="113"/>
      <c r="UWL2641" s="113"/>
      <c r="UWM2641" s="113"/>
      <c r="UWN2641" s="113"/>
      <c r="UWO2641" s="113"/>
      <c r="UWP2641" s="113"/>
      <c r="UWQ2641" s="113"/>
      <c r="UWR2641" s="113"/>
      <c r="UWS2641" s="113"/>
      <c r="UWT2641" s="113"/>
      <c r="UWU2641" s="113"/>
      <c r="UWV2641" s="113"/>
      <c r="UWW2641" s="113"/>
      <c r="UWX2641" s="113"/>
      <c r="UWY2641" s="113"/>
      <c r="UWZ2641" s="113"/>
      <c r="UXA2641" s="113"/>
      <c r="UXB2641" s="113"/>
      <c r="UXC2641" s="113"/>
      <c r="UXD2641" s="113"/>
      <c r="UXE2641" s="113"/>
      <c r="UXF2641" s="113"/>
      <c r="UXG2641" s="113"/>
      <c r="UXH2641" s="113"/>
      <c r="UXI2641" s="113"/>
      <c r="UXJ2641" s="113"/>
      <c r="UXK2641" s="113"/>
      <c r="UXL2641" s="113"/>
      <c r="UXM2641" s="113"/>
      <c r="UXN2641" s="113"/>
      <c r="UXO2641" s="113"/>
      <c r="UXP2641" s="113"/>
      <c r="UXQ2641" s="113"/>
      <c r="UXR2641" s="113"/>
      <c r="UXS2641" s="113"/>
      <c r="UXT2641" s="113"/>
      <c r="UXU2641" s="113"/>
      <c r="UXV2641" s="113"/>
      <c r="UXW2641" s="113"/>
      <c r="UXX2641" s="113"/>
      <c r="UXY2641" s="113"/>
      <c r="UXZ2641" s="113"/>
      <c r="UYA2641" s="113"/>
      <c r="UYB2641" s="113"/>
      <c r="UYC2641" s="113"/>
      <c r="UYD2641" s="113"/>
      <c r="UYE2641" s="113"/>
      <c r="UYF2641" s="113"/>
      <c r="UYG2641" s="113"/>
      <c r="UYH2641" s="113"/>
      <c r="UYI2641" s="113"/>
      <c r="UYJ2641" s="113"/>
      <c r="UYK2641" s="113"/>
      <c r="UYL2641" s="113"/>
      <c r="UYM2641" s="113"/>
      <c r="UYN2641" s="113"/>
      <c r="UYO2641" s="113"/>
      <c r="UYP2641" s="113"/>
      <c r="UYQ2641" s="113"/>
      <c r="UYR2641" s="113"/>
      <c r="UYS2641" s="113"/>
      <c r="UYT2641" s="113"/>
      <c r="UYU2641" s="113"/>
      <c r="UYV2641" s="113"/>
      <c r="UYW2641" s="113"/>
      <c r="UYX2641" s="113"/>
      <c r="UYY2641" s="113"/>
      <c r="UYZ2641" s="113"/>
      <c r="UZA2641" s="113"/>
      <c r="UZB2641" s="113"/>
      <c r="UZC2641" s="113"/>
      <c r="UZD2641" s="113"/>
      <c r="UZE2641" s="113"/>
      <c r="UZF2641" s="113"/>
      <c r="UZG2641" s="113"/>
      <c r="UZH2641" s="113"/>
      <c r="UZI2641" s="113"/>
      <c r="UZJ2641" s="113"/>
      <c r="UZK2641" s="113"/>
      <c r="UZL2641" s="113"/>
      <c r="UZM2641" s="113"/>
      <c r="UZN2641" s="113"/>
      <c r="UZO2641" s="113"/>
      <c r="UZP2641" s="113"/>
      <c r="UZQ2641" s="113"/>
      <c r="UZR2641" s="113"/>
      <c r="UZS2641" s="113"/>
      <c r="UZT2641" s="113"/>
      <c r="UZU2641" s="113"/>
      <c r="UZV2641" s="113"/>
      <c r="UZW2641" s="113"/>
      <c r="UZX2641" s="113"/>
      <c r="UZY2641" s="113"/>
      <c r="UZZ2641" s="113"/>
      <c r="VAA2641" s="113"/>
      <c r="VAB2641" s="113"/>
      <c r="VAC2641" s="113"/>
      <c r="VAD2641" s="113"/>
      <c r="VAE2641" s="113"/>
      <c r="VAF2641" s="113"/>
      <c r="VAG2641" s="113"/>
      <c r="VAH2641" s="113"/>
      <c r="VAI2641" s="113"/>
      <c r="VAJ2641" s="113"/>
      <c r="VAK2641" s="113"/>
      <c r="VAL2641" s="113"/>
      <c r="VAM2641" s="113"/>
      <c r="VAN2641" s="113"/>
      <c r="VAO2641" s="113"/>
      <c r="VAP2641" s="113"/>
      <c r="VAQ2641" s="113"/>
      <c r="VAR2641" s="113"/>
      <c r="VAS2641" s="113"/>
      <c r="VAT2641" s="113"/>
      <c r="VAU2641" s="113"/>
      <c r="VAV2641" s="113"/>
      <c r="VAW2641" s="113"/>
      <c r="VAX2641" s="113"/>
      <c r="VAY2641" s="113"/>
      <c r="VAZ2641" s="113"/>
      <c r="VBA2641" s="113"/>
      <c r="VBB2641" s="113"/>
      <c r="VBC2641" s="113"/>
      <c r="VBD2641" s="113"/>
      <c r="VBE2641" s="113"/>
      <c r="VBF2641" s="113"/>
      <c r="VBG2641" s="113"/>
      <c r="VBH2641" s="113"/>
      <c r="VBI2641" s="113"/>
      <c r="VBJ2641" s="113"/>
      <c r="VBK2641" s="113"/>
      <c r="VBL2641" s="113"/>
      <c r="VBM2641" s="113"/>
      <c r="VBN2641" s="113"/>
      <c r="VBO2641" s="113"/>
      <c r="VBP2641" s="113"/>
      <c r="VBQ2641" s="113"/>
      <c r="VBR2641" s="113"/>
      <c r="VBS2641" s="113"/>
      <c r="VBT2641" s="113"/>
      <c r="VBU2641" s="113"/>
      <c r="VBV2641" s="113"/>
      <c r="VBW2641" s="113"/>
      <c r="VBX2641" s="113"/>
      <c r="VBY2641" s="113"/>
      <c r="VBZ2641" s="113"/>
      <c r="VCA2641" s="113"/>
      <c r="VCB2641" s="113"/>
      <c r="VCC2641" s="113"/>
      <c r="VCD2641" s="113"/>
      <c r="VCE2641" s="113"/>
      <c r="VCF2641" s="113"/>
      <c r="VCG2641" s="113"/>
      <c r="VCH2641" s="113"/>
      <c r="VCI2641" s="113"/>
      <c r="VCJ2641" s="113"/>
      <c r="VCK2641" s="113"/>
      <c r="VCL2641" s="113"/>
      <c r="VCM2641" s="113"/>
      <c r="VCN2641" s="113"/>
      <c r="VCO2641" s="113"/>
      <c r="VCP2641" s="113"/>
      <c r="VCQ2641" s="113"/>
      <c r="VCR2641" s="113"/>
      <c r="VCS2641" s="113"/>
      <c r="VCT2641" s="113"/>
      <c r="VCU2641" s="113"/>
      <c r="VCV2641" s="113"/>
      <c r="VCW2641" s="113"/>
      <c r="VCX2641" s="113"/>
      <c r="VCY2641" s="113"/>
      <c r="VCZ2641" s="113"/>
      <c r="VDA2641" s="113"/>
      <c r="VDB2641" s="113"/>
      <c r="VDC2641" s="113"/>
      <c r="VDD2641" s="113"/>
      <c r="VDE2641" s="113"/>
      <c r="VDF2641" s="113"/>
      <c r="VDG2641" s="113"/>
      <c r="VDH2641" s="113"/>
      <c r="VDI2641" s="113"/>
      <c r="VDJ2641" s="113"/>
      <c r="VDK2641" s="113"/>
      <c r="VDL2641" s="113"/>
      <c r="VDM2641" s="113"/>
      <c r="VDN2641" s="113"/>
      <c r="VDO2641" s="113"/>
      <c r="VDP2641" s="113"/>
      <c r="VDQ2641" s="113"/>
      <c r="VDR2641" s="113"/>
      <c r="VDS2641" s="113"/>
      <c r="VDT2641" s="113"/>
      <c r="VDU2641" s="113"/>
      <c r="VDV2641" s="113"/>
      <c r="VDW2641" s="113"/>
      <c r="VDX2641" s="113"/>
      <c r="VDY2641" s="113"/>
      <c r="VDZ2641" s="113"/>
      <c r="VEA2641" s="113"/>
      <c r="VEB2641" s="113"/>
      <c r="VEC2641" s="113"/>
      <c r="VED2641" s="113"/>
      <c r="VEE2641" s="113"/>
      <c r="VEF2641" s="113"/>
      <c r="VEG2641" s="113"/>
      <c r="VEH2641" s="113"/>
      <c r="VEI2641" s="113"/>
      <c r="VEJ2641" s="113"/>
      <c r="VEK2641" s="113"/>
      <c r="VEL2641" s="113"/>
      <c r="VEM2641" s="113"/>
      <c r="VEN2641" s="113"/>
      <c r="VEO2641" s="113"/>
      <c r="VEP2641" s="113"/>
      <c r="VEQ2641" s="113"/>
      <c r="VER2641" s="113"/>
      <c r="VES2641" s="113"/>
      <c r="VET2641" s="113"/>
      <c r="VEU2641" s="113"/>
      <c r="VEV2641" s="113"/>
      <c r="VEW2641" s="113"/>
      <c r="VEX2641" s="113"/>
      <c r="VEY2641" s="113"/>
      <c r="VEZ2641" s="113"/>
      <c r="VFA2641" s="113"/>
      <c r="VFB2641" s="113"/>
      <c r="VFC2641" s="113"/>
      <c r="VFD2641" s="113"/>
      <c r="VFE2641" s="113"/>
      <c r="VFF2641" s="113"/>
      <c r="VFG2641" s="113"/>
      <c r="VFH2641" s="113"/>
      <c r="VFI2641" s="113"/>
      <c r="VFJ2641" s="113"/>
      <c r="VFK2641" s="113"/>
      <c r="VFL2641" s="113"/>
      <c r="VFM2641" s="113"/>
      <c r="VFN2641" s="113"/>
      <c r="VFO2641" s="113"/>
      <c r="VFP2641" s="113"/>
      <c r="VFQ2641" s="113"/>
      <c r="VFR2641" s="113"/>
      <c r="VFS2641" s="113"/>
      <c r="VFT2641" s="113"/>
      <c r="VFU2641" s="113"/>
      <c r="VFV2641" s="113"/>
      <c r="VFW2641" s="113"/>
      <c r="VFX2641" s="113"/>
      <c r="VFY2641" s="113"/>
      <c r="VFZ2641" s="113"/>
      <c r="VGA2641" s="113"/>
      <c r="VGB2641" s="113"/>
      <c r="VGC2641" s="113"/>
      <c r="VGD2641" s="113"/>
      <c r="VGE2641" s="113"/>
      <c r="VGF2641" s="113"/>
      <c r="VGG2641" s="113"/>
      <c r="VGH2641" s="113"/>
      <c r="VGI2641" s="113"/>
      <c r="VGJ2641" s="113"/>
      <c r="VGK2641" s="113"/>
      <c r="VGL2641" s="113"/>
      <c r="VGM2641" s="113"/>
      <c r="VGN2641" s="113"/>
      <c r="VGO2641" s="113"/>
      <c r="VGP2641" s="113"/>
      <c r="VGQ2641" s="113"/>
      <c r="VGR2641" s="113"/>
      <c r="VGS2641" s="113"/>
      <c r="VGT2641" s="113"/>
      <c r="VGU2641" s="113"/>
      <c r="VGV2641" s="113"/>
      <c r="VGW2641" s="113"/>
      <c r="VGX2641" s="113"/>
      <c r="VGY2641" s="113"/>
      <c r="VGZ2641" s="113"/>
      <c r="VHA2641" s="113"/>
      <c r="VHB2641" s="113"/>
      <c r="VHC2641" s="113"/>
      <c r="VHD2641" s="113"/>
      <c r="VHE2641" s="113"/>
      <c r="VHF2641" s="113"/>
      <c r="VHG2641" s="113"/>
      <c r="VHH2641" s="113"/>
      <c r="VHI2641" s="113"/>
      <c r="VHJ2641" s="113"/>
      <c r="VHK2641" s="113"/>
      <c r="VHL2641" s="113"/>
      <c r="VHM2641" s="113"/>
      <c r="VHN2641" s="113"/>
      <c r="VHO2641" s="113"/>
      <c r="VHP2641" s="113"/>
      <c r="VHQ2641" s="113"/>
      <c r="VHR2641" s="113"/>
      <c r="VHS2641" s="113"/>
      <c r="VHT2641" s="113"/>
      <c r="VHU2641" s="113"/>
      <c r="VHV2641" s="113"/>
      <c r="VHW2641" s="113"/>
      <c r="VHX2641" s="113"/>
      <c r="VHY2641" s="113"/>
      <c r="VHZ2641" s="113"/>
      <c r="VIA2641" s="113"/>
      <c r="VIB2641" s="113"/>
      <c r="VIC2641" s="113"/>
      <c r="VID2641" s="113"/>
      <c r="VIE2641" s="113"/>
      <c r="VIF2641" s="113"/>
      <c r="VIG2641" s="113"/>
      <c r="VIH2641" s="113"/>
      <c r="VII2641" s="113"/>
      <c r="VIJ2641" s="113"/>
      <c r="VIK2641" s="113"/>
      <c r="VIL2641" s="113"/>
      <c r="VIM2641" s="113"/>
      <c r="VIN2641" s="113"/>
      <c r="VIO2641" s="113"/>
      <c r="VIP2641" s="113"/>
      <c r="VIQ2641" s="113"/>
      <c r="VIR2641" s="113"/>
      <c r="VIS2641" s="113"/>
      <c r="VIT2641" s="113"/>
      <c r="VIU2641" s="113"/>
      <c r="VIV2641" s="113"/>
      <c r="VIW2641" s="113"/>
      <c r="VIX2641" s="113"/>
      <c r="VIY2641" s="113"/>
      <c r="VIZ2641" s="113"/>
      <c r="VJA2641" s="113"/>
      <c r="VJB2641" s="113"/>
      <c r="VJC2641" s="113"/>
      <c r="VJD2641" s="113"/>
      <c r="VJE2641" s="113"/>
      <c r="VJF2641" s="113"/>
      <c r="VJG2641" s="113"/>
      <c r="VJH2641" s="113"/>
      <c r="VJI2641" s="113"/>
      <c r="VJJ2641" s="113"/>
      <c r="VJK2641" s="113"/>
      <c r="VJL2641" s="113"/>
      <c r="VJM2641" s="113"/>
      <c r="VJN2641" s="113"/>
      <c r="VJO2641" s="113"/>
      <c r="VJP2641" s="113"/>
      <c r="VJQ2641" s="113"/>
      <c r="VJR2641" s="113"/>
      <c r="VJS2641" s="113"/>
      <c r="VJT2641" s="113"/>
      <c r="VJU2641" s="113"/>
      <c r="VJV2641" s="113"/>
      <c r="VJW2641" s="113"/>
      <c r="VJX2641" s="113"/>
      <c r="VJY2641" s="113"/>
      <c r="VJZ2641" s="113"/>
      <c r="VKA2641" s="113"/>
      <c r="VKB2641" s="113"/>
      <c r="VKC2641" s="113"/>
      <c r="VKD2641" s="113"/>
      <c r="VKE2641" s="113"/>
      <c r="VKF2641" s="113"/>
      <c r="VKG2641" s="113"/>
      <c r="VKH2641" s="113"/>
      <c r="VKI2641" s="113"/>
      <c r="VKJ2641" s="113"/>
      <c r="VKK2641" s="113"/>
      <c r="VKL2641" s="113"/>
      <c r="VKM2641" s="113"/>
      <c r="VKN2641" s="113"/>
      <c r="VKO2641" s="113"/>
      <c r="VKP2641" s="113"/>
      <c r="VKQ2641" s="113"/>
      <c r="VKR2641" s="113"/>
      <c r="VKS2641" s="113"/>
      <c r="VKT2641" s="113"/>
      <c r="VKU2641" s="113"/>
      <c r="VKV2641" s="113"/>
      <c r="VKW2641" s="113"/>
      <c r="VKX2641" s="113"/>
      <c r="VKY2641" s="113"/>
      <c r="VKZ2641" s="113"/>
      <c r="VLA2641" s="113"/>
      <c r="VLB2641" s="113"/>
      <c r="VLC2641" s="113"/>
      <c r="VLD2641" s="113"/>
      <c r="VLE2641" s="113"/>
      <c r="VLF2641" s="113"/>
      <c r="VLG2641" s="113"/>
      <c r="VLH2641" s="113"/>
      <c r="VLI2641" s="113"/>
      <c r="VLJ2641" s="113"/>
      <c r="VLK2641" s="113"/>
      <c r="VLL2641" s="113"/>
      <c r="VLM2641" s="113"/>
      <c r="VLN2641" s="113"/>
      <c r="VLO2641" s="113"/>
      <c r="VLP2641" s="113"/>
      <c r="VLQ2641" s="113"/>
      <c r="VLR2641" s="113"/>
      <c r="VLS2641" s="113"/>
      <c r="VLT2641" s="113"/>
      <c r="VLU2641" s="113"/>
      <c r="VLV2641" s="113"/>
      <c r="VLW2641" s="113"/>
      <c r="VLX2641" s="113"/>
      <c r="VLY2641" s="113"/>
      <c r="VLZ2641" s="113"/>
      <c r="VMA2641" s="113"/>
      <c r="VMB2641" s="113"/>
      <c r="VMC2641" s="113"/>
      <c r="VMD2641" s="113"/>
      <c r="VME2641" s="113"/>
      <c r="VMF2641" s="113"/>
      <c r="VMG2641" s="113"/>
      <c r="VMH2641" s="113"/>
      <c r="VMI2641" s="113"/>
      <c r="VMJ2641" s="113"/>
      <c r="VMK2641" s="113"/>
      <c r="VML2641" s="113"/>
      <c r="VMM2641" s="113"/>
      <c r="VMN2641" s="113"/>
      <c r="VMO2641" s="113"/>
      <c r="VMP2641" s="113"/>
      <c r="VMQ2641" s="113"/>
      <c r="VMR2641" s="113"/>
      <c r="VMS2641" s="113"/>
      <c r="VMT2641" s="113"/>
      <c r="VMU2641" s="113"/>
      <c r="VMV2641" s="113"/>
      <c r="VMW2641" s="113"/>
      <c r="VMX2641" s="113"/>
      <c r="VMY2641" s="113"/>
      <c r="VMZ2641" s="113"/>
      <c r="VNA2641" s="113"/>
      <c r="VNB2641" s="113"/>
      <c r="VNC2641" s="113"/>
      <c r="VND2641" s="113"/>
      <c r="VNE2641" s="113"/>
      <c r="VNF2641" s="113"/>
      <c r="VNG2641" s="113"/>
      <c r="VNH2641" s="113"/>
      <c r="VNI2641" s="113"/>
      <c r="VNJ2641" s="113"/>
      <c r="VNK2641" s="113"/>
      <c r="VNL2641" s="113"/>
      <c r="VNM2641" s="113"/>
      <c r="VNN2641" s="113"/>
      <c r="VNO2641" s="113"/>
      <c r="VNP2641" s="113"/>
      <c r="VNQ2641" s="113"/>
      <c r="VNR2641" s="113"/>
      <c r="VNS2641" s="113"/>
      <c r="VNT2641" s="113"/>
      <c r="VNU2641" s="113"/>
      <c r="VNV2641" s="113"/>
      <c r="VNW2641" s="113"/>
      <c r="VNX2641" s="113"/>
      <c r="VNY2641" s="113"/>
      <c r="VNZ2641" s="113"/>
      <c r="VOA2641" s="113"/>
      <c r="VOB2641" s="113"/>
      <c r="VOC2641" s="113"/>
      <c r="VOD2641" s="113"/>
      <c r="VOE2641" s="113"/>
      <c r="VOF2641" s="113"/>
      <c r="VOG2641" s="113"/>
      <c r="VOH2641" s="113"/>
      <c r="VOI2641" s="113"/>
      <c r="VOJ2641" s="113"/>
      <c r="VOK2641" s="113"/>
      <c r="VOL2641" s="113"/>
      <c r="VOM2641" s="113"/>
      <c r="VON2641" s="113"/>
      <c r="VOO2641" s="113"/>
      <c r="VOP2641" s="113"/>
      <c r="VOQ2641" s="113"/>
      <c r="VOR2641" s="113"/>
      <c r="VOS2641" s="113"/>
      <c r="VOT2641" s="113"/>
      <c r="VOU2641" s="113"/>
      <c r="VOV2641" s="113"/>
      <c r="VOW2641" s="113"/>
      <c r="VOX2641" s="113"/>
      <c r="VOY2641" s="113"/>
      <c r="VOZ2641" s="113"/>
      <c r="VPA2641" s="113"/>
      <c r="VPB2641" s="113"/>
      <c r="VPC2641" s="113"/>
      <c r="VPD2641" s="113"/>
      <c r="VPE2641" s="113"/>
      <c r="VPF2641" s="113"/>
      <c r="VPG2641" s="113"/>
      <c r="VPH2641" s="113"/>
      <c r="VPI2641" s="113"/>
      <c r="VPJ2641" s="113"/>
      <c r="VPK2641" s="113"/>
      <c r="VPL2641" s="113"/>
      <c r="VPM2641" s="113"/>
      <c r="VPN2641" s="113"/>
      <c r="VPO2641" s="113"/>
      <c r="VPP2641" s="113"/>
      <c r="VPQ2641" s="113"/>
      <c r="VPR2641" s="113"/>
      <c r="VPS2641" s="113"/>
      <c r="VPT2641" s="113"/>
      <c r="VPU2641" s="113"/>
      <c r="VPV2641" s="113"/>
      <c r="VPW2641" s="113"/>
      <c r="VPX2641" s="113"/>
      <c r="VPY2641" s="113"/>
      <c r="VPZ2641" s="113"/>
      <c r="VQA2641" s="113"/>
      <c r="VQB2641" s="113"/>
      <c r="VQC2641" s="113"/>
      <c r="VQD2641" s="113"/>
      <c r="VQE2641" s="113"/>
      <c r="VQF2641" s="113"/>
      <c r="VQG2641" s="113"/>
      <c r="VQH2641" s="113"/>
      <c r="VQI2641" s="113"/>
      <c r="VQJ2641" s="113"/>
      <c r="VQK2641" s="113"/>
      <c r="VQL2641" s="113"/>
      <c r="VQM2641" s="113"/>
      <c r="VQN2641" s="113"/>
      <c r="VQO2641" s="113"/>
      <c r="VQP2641" s="113"/>
      <c r="VQQ2641" s="113"/>
      <c r="VQR2641" s="113"/>
      <c r="VQS2641" s="113"/>
      <c r="VQT2641" s="113"/>
      <c r="VQU2641" s="113"/>
      <c r="VQV2641" s="113"/>
      <c r="VQW2641" s="113"/>
      <c r="VQX2641" s="113"/>
      <c r="VQY2641" s="113"/>
      <c r="VQZ2641" s="113"/>
      <c r="VRA2641" s="113"/>
      <c r="VRB2641" s="113"/>
      <c r="VRC2641" s="113"/>
      <c r="VRD2641" s="113"/>
      <c r="VRE2641" s="113"/>
      <c r="VRF2641" s="113"/>
      <c r="VRG2641" s="113"/>
      <c r="VRH2641" s="113"/>
      <c r="VRI2641" s="113"/>
      <c r="VRJ2641" s="113"/>
      <c r="VRK2641" s="113"/>
      <c r="VRL2641" s="113"/>
      <c r="VRM2641" s="113"/>
      <c r="VRN2641" s="113"/>
      <c r="VRO2641" s="113"/>
      <c r="VRP2641" s="113"/>
      <c r="VRQ2641" s="113"/>
      <c r="VRR2641" s="113"/>
      <c r="VRS2641" s="113"/>
      <c r="VRT2641" s="113"/>
      <c r="VRU2641" s="113"/>
      <c r="VRV2641" s="113"/>
      <c r="VRW2641" s="113"/>
      <c r="VRX2641" s="113"/>
      <c r="VRY2641" s="113"/>
      <c r="VRZ2641" s="113"/>
      <c r="VSA2641" s="113"/>
      <c r="VSB2641" s="113"/>
      <c r="VSC2641" s="113"/>
      <c r="VSD2641" s="113"/>
      <c r="VSE2641" s="113"/>
      <c r="VSF2641" s="113"/>
      <c r="VSG2641" s="113"/>
      <c r="VSH2641" s="113"/>
      <c r="VSI2641" s="113"/>
      <c r="VSJ2641" s="113"/>
      <c r="VSK2641" s="113"/>
      <c r="VSL2641" s="113"/>
      <c r="VSM2641" s="113"/>
      <c r="VSN2641" s="113"/>
      <c r="VSO2641" s="113"/>
      <c r="VSP2641" s="113"/>
      <c r="VSQ2641" s="113"/>
      <c r="VSR2641" s="113"/>
      <c r="VSS2641" s="113"/>
      <c r="VST2641" s="113"/>
      <c r="VSU2641" s="113"/>
      <c r="VSV2641" s="113"/>
      <c r="VSW2641" s="113"/>
      <c r="VSX2641" s="113"/>
      <c r="VSY2641" s="113"/>
      <c r="VSZ2641" s="113"/>
      <c r="VTA2641" s="113"/>
      <c r="VTB2641" s="113"/>
      <c r="VTC2641" s="113"/>
      <c r="VTD2641" s="113"/>
      <c r="VTE2641" s="113"/>
      <c r="VTF2641" s="113"/>
      <c r="VTG2641" s="113"/>
      <c r="VTH2641" s="113"/>
      <c r="VTI2641" s="113"/>
      <c r="VTJ2641" s="113"/>
      <c r="VTK2641" s="113"/>
      <c r="VTL2641" s="113"/>
      <c r="VTM2641" s="113"/>
      <c r="VTN2641" s="113"/>
      <c r="VTO2641" s="113"/>
      <c r="VTP2641" s="113"/>
      <c r="VTQ2641" s="113"/>
      <c r="VTR2641" s="113"/>
      <c r="VTS2641" s="113"/>
      <c r="VTT2641" s="113"/>
      <c r="VTU2641" s="113"/>
      <c r="VTV2641" s="113"/>
      <c r="VTW2641" s="113"/>
      <c r="VTX2641" s="113"/>
      <c r="VTY2641" s="113"/>
      <c r="VTZ2641" s="113"/>
      <c r="VUA2641" s="113"/>
      <c r="VUB2641" s="113"/>
      <c r="VUC2641" s="113"/>
      <c r="VUD2641" s="113"/>
      <c r="VUE2641" s="113"/>
      <c r="VUF2641" s="113"/>
      <c r="VUG2641" s="113"/>
      <c r="VUH2641" s="113"/>
      <c r="VUI2641" s="113"/>
      <c r="VUJ2641" s="113"/>
      <c r="VUK2641" s="113"/>
      <c r="VUL2641" s="113"/>
      <c r="VUM2641" s="113"/>
      <c r="VUN2641" s="113"/>
      <c r="VUO2641" s="113"/>
      <c r="VUP2641" s="113"/>
      <c r="VUQ2641" s="113"/>
      <c r="VUR2641" s="113"/>
      <c r="VUS2641" s="113"/>
      <c r="VUT2641" s="113"/>
      <c r="VUU2641" s="113"/>
      <c r="VUV2641" s="113"/>
      <c r="VUW2641" s="113"/>
      <c r="VUX2641" s="113"/>
      <c r="VUY2641" s="113"/>
      <c r="VUZ2641" s="113"/>
      <c r="VVA2641" s="113"/>
      <c r="VVB2641" s="113"/>
      <c r="VVC2641" s="113"/>
      <c r="VVD2641" s="113"/>
      <c r="VVE2641" s="113"/>
      <c r="VVF2641" s="113"/>
      <c r="VVG2641" s="113"/>
      <c r="VVH2641" s="113"/>
      <c r="VVI2641" s="113"/>
      <c r="VVJ2641" s="113"/>
      <c r="VVK2641" s="113"/>
      <c r="VVL2641" s="113"/>
      <c r="VVM2641" s="113"/>
      <c r="VVN2641" s="113"/>
      <c r="VVO2641" s="113"/>
      <c r="VVP2641" s="113"/>
      <c r="VVQ2641" s="113"/>
      <c r="VVR2641" s="113"/>
      <c r="VVS2641" s="113"/>
      <c r="VVT2641" s="113"/>
      <c r="VVU2641" s="113"/>
      <c r="VVV2641" s="113"/>
      <c r="VVW2641" s="113"/>
      <c r="VVX2641" s="113"/>
      <c r="VVY2641" s="113"/>
      <c r="VVZ2641" s="113"/>
      <c r="VWA2641" s="113"/>
      <c r="VWB2641" s="113"/>
      <c r="VWC2641" s="113"/>
      <c r="VWD2641" s="113"/>
      <c r="VWE2641" s="113"/>
      <c r="VWF2641" s="113"/>
      <c r="VWG2641" s="113"/>
      <c r="VWH2641" s="113"/>
      <c r="VWI2641" s="113"/>
      <c r="VWJ2641" s="113"/>
      <c r="VWK2641" s="113"/>
      <c r="VWL2641" s="113"/>
      <c r="VWM2641" s="113"/>
      <c r="VWN2641" s="113"/>
      <c r="VWO2641" s="113"/>
      <c r="VWP2641" s="113"/>
      <c r="VWQ2641" s="113"/>
      <c r="VWR2641" s="113"/>
      <c r="VWS2641" s="113"/>
      <c r="VWT2641" s="113"/>
      <c r="VWU2641" s="113"/>
      <c r="VWV2641" s="113"/>
      <c r="VWW2641" s="113"/>
      <c r="VWX2641" s="113"/>
      <c r="VWY2641" s="113"/>
      <c r="VWZ2641" s="113"/>
      <c r="VXA2641" s="113"/>
      <c r="VXB2641" s="113"/>
      <c r="VXC2641" s="113"/>
      <c r="VXD2641" s="113"/>
      <c r="VXE2641" s="113"/>
      <c r="VXF2641" s="113"/>
      <c r="VXG2641" s="113"/>
      <c r="VXH2641" s="113"/>
      <c r="VXI2641" s="113"/>
      <c r="VXJ2641" s="113"/>
      <c r="VXK2641" s="113"/>
      <c r="VXL2641" s="113"/>
      <c r="VXM2641" s="113"/>
      <c r="VXN2641" s="113"/>
      <c r="VXO2641" s="113"/>
      <c r="VXP2641" s="113"/>
      <c r="VXQ2641" s="113"/>
      <c r="VXR2641" s="113"/>
      <c r="VXS2641" s="113"/>
      <c r="VXT2641" s="113"/>
      <c r="VXU2641" s="113"/>
      <c r="VXV2641" s="113"/>
      <c r="VXW2641" s="113"/>
      <c r="VXX2641" s="113"/>
      <c r="VXY2641" s="113"/>
      <c r="VXZ2641" s="113"/>
      <c r="VYA2641" s="113"/>
      <c r="VYB2641" s="113"/>
      <c r="VYC2641" s="113"/>
      <c r="VYD2641" s="113"/>
      <c r="VYE2641" s="113"/>
      <c r="VYF2641" s="113"/>
      <c r="VYG2641" s="113"/>
      <c r="VYH2641" s="113"/>
      <c r="VYI2641" s="113"/>
      <c r="VYJ2641" s="113"/>
      <c r="VYK2641" s="113"/>
      <c r="VYL2641" s="113"/>
      <c r="VYM2641" s="113"/>
      <c r="VYN2641" s="113"/>
      <c r="VYO2641" s="113"/>
      <c r="VYP2641" s="113"/>
      <c r="VYQ2641" s="113"/>
      <c r="VYR2641" s="113"/>
      <c r="VYS2641" s="113"/>
      <c r="VYT2641" s="113"/>
      <c r="VYU2641" s="113"/>
      <c r="VYV2641" s="113"/>
      <c r="VYW2641" s="113"/>
      <c r="VYX2641" s="113"/>
      <c r="VYY2641" s="113"/>
      <c r="VYZ2641" s="113"/>
      <c r="VZA2641" s="113"/>
      <c r="VZB2641" s="113"/>
      <c r="VZC2641" s="113"/>
      <c r="VZD2641" s="113"/>
      <c r="VZE2641" s="113"/>
      <c r="VZF2641" s="113"/>
      <c r="VZG2641" s="113"/>
      <c r="VZH2641" s="113"/>
      <c r="VZI2641" s="113"/>
      <c r="VZJ2641" s="113"/>
      <c r="VZK2641" s="113"/>
      <c r="VZL2641" s="113"/>
      <c r="VZM2641" s="113"/>
      <c r="VZN2641" s="113"/>
      <c r="VZO2641" s="113"/>
      <c r="VZP2641" s="113"/>
      <c r="VZQ2641" s="113"/>
      <c r="VZR2641" s="113"/>
      <c r="VZS2641" s="113"/>
      <c r="VZT2641" s="113"/>
      <c r="VZU2641" s="113"/>
      <c r="VZV2641" s="113"/>
      <c r="VZW2641" s="113"/>
      <c r="VZX2641" s="113"/>
      <c r="VZY2641" s="113"/>
      <c r="VZZ2641" s="113"/>
      <c r="WAA2641" s="113"/>
      <c r="WAB2641" s="113"/>
      <c r="WAC2641" s="113"/>
      <c r="WAD2641" s="113"/>
      <c r="WAE2641" s="113"/>
      <c r="WAF2641" s="113"/>
      <c r="WAG2641" s="113"/>
      <c r="WAH2641" s="113"/>
      <c r="WAI2641" s="113"/>
      <c r="WAJ2641" s="113"/>
      <c r="WAK2641" s="113"/>
      <c r="WAL2641" s="113"/>
      <c r="WAM2641" s="113"/>
      <c r="WAN2641" s="113"/>
      <c r="WAO2641" s="113"/>
      <c r="WAP2641" s="113"/>
      <c r="WAQ2641" s="113"/>
      <c r="WAR2641" s="113"/>
      <c r="WAS2641" s="113"/>
      <c r="WAT2641" s="113"/>
      <c r="WAU2641" s="113"/>
      <c r="WAV2641" s="113"/>
      <c r="WAW2641" s="113"/>
      <c r="WAX2641" s="113"/>
      <c r="WAY2641" s="113"/>
      <c r="WAZ2641" s="113"/>
      <c r="WBA2641" s="113"/>
      <c r="WBB2641" s="113"/>
      <c r="WBC2641" s="113"/>
      <c r="WBD2641" s="113"/>
      <c r="WBE2641" s="113"/>
      <c r="WBF2641" s="113"/>
      <c r="WBG2641" s="113"/>
      <c r="WBH2641" s="113"/>
      <c r="WBI2641" s="113"/>
      <c r="WBJ2641" s="113"/>
      <c r="WBK2641" s="113"/>
      <c r="WBL2641" s="113"/>
      <c r="WBM2641" s="113"/>
      <c r="WBN2641" s="113"/>
      <c r="WBO2641" s="113"/>
      <c r="WBP2641" s="113"/>
      <c r="WBQ2641" s="113"/>
      <c r="WBR2641" s="113"/>
      <c r="WBS2641" s="113"/>
      <c r="WBT2641" s="113"/>
      <c r="WBU2641" s="113"/>
      <c r="WBV2641" s="113"/>
      <c r="WBW2641" s="113"/>
      <c r="WBX2641" s="113"/>
      <c r="WBY2641" s="113"/>
      <c r="WBZ2641" s="113"/>
      <c r="WCA2641" s="113"/>
      <c r="WCB2641" s="113"/>
      <c r="WCC2641" s="113"/>
      <c r="WCD2641" s="113"/>
      <c r="WCE2641" s="113"/>
      <c r="WCF2641" s="113"/>
      <c r="WCG2641" s="113"/>
      <c r="WCH2641" s="113"/>
      <c r="WCI2641" s="113"/>
      <c r="WCJ2641" s="113"/>
      <c r="WCK2641" s="113"/>
      <c r="WCL2641" s="113"/>
      <c r="WCM2641" s="113"/>
      <c r="WCN2641" s="113"/>
      <c r="WCO2641" s="113"/>
      <c r="WCP2641" s="113"/>
      <c r="WCQ2641" s="113"/>
      <c r="WCR2641" s="113"/>
      <c r="WCS2641" s="113"/>
      <c r="WCT2641" s="113"/>
      <c r="WCU2641" s="113"/>
      <c r="WCV2641" s="113"/>
      <c r="WCW2641" s="113"/>
      <c r="WCX2641" s="113"/>
      <c r="WCY2641" s="113"/>
      <c r="WCZ2641" s="113"/>
      <c r="WDA2641" s="113"/>
      <c r="WDB2641" s="113"/>
      <c r="WDC2641" s="113"/>
      <c r="WDD2641" s="113"/>
      <c r="WDE2641" s="113"/>
      <c r="WDF2641" s="113"/>
      <c r="WDG2641" s="113"/>
      <c r="WDH2641" s="113"/>
      <c r="WDI2641" s="113"/>
      <c r="WDJ2641" s="113"/>
      <c r="WDK2641" s="113"/>
      <c r="WDL2641" s="113"/>
      <c r="WDM2641" s="113"/>
      <c r="WDN2641" s="113"/>
      <c r="WDO2641" s="113"/>
      <c r="WDP2641" s="113"/>
      <c r="WDQ2641" s="113"/>
      <c r="WDR2641" s="113"/>
      <c r="WDS2641" s="113"/>
      <c r="WDT2641" s="113"/>
      <c r="WDU2641" s="113"/>
      <c r="WDV2641" s="113"/>
      <c r="WDW2641" s="113"/>
      <c r="WDX2641" s="113"/>
      <c r="WDY2641" s="113"/>
      <c r="WDZ2641" s="113"/>
      <c r="WEA2641" s="113"/>
      <c r="WEB2641" s="113"/>
      <c r="WEC2641" s="113"/>
      <c r="WED2641" s="113"/>
      <c r="WEE2641" s="113"/>
      <c r="WEF2641" s="113"/>
      <c r="WEG2641" s="113"/>
      <c r="WEH2641" s="113"/>
      <c r="WEI2641" s="113"/>
      <c r="WEJ2641" s="113"/>
      <c r="WEK2641" s="113"/>
      <c r="WEL2641" s="113"/>
      <c r="WEM2641" s="113"/>
      <c r="WEN2641" s="113"/>
      <c r="WEO2641" s="113"/>
      <c r="WEP2641" s="113"/>
      <c r="WEQ2641" s="113"/>
      <c r="WER2641" s="113"/>
      <c r="WES2641" s="113"/>
      <c r="WET2641" s="113"/>
      <c r="WEU2641" s="113"/>
      <c r="WEV2641" s="113"/>
      <c r="WEW2641" s="113"/>
      <c r="WEX2641" s="113"/>
      <c r="WEY2641" s="113"/>
      <c r="WEZ2641" s="113"/>
      <c r="WFA2641" s="113"/>
      <c r="WFB2641" s="113"/>
      <c r="WFC2641" s="113"/>
      <c r="WFD2641" s="113"/>
      <c r="WFE2641" s="113"/>
      <c r="WFF2641" s="113"/>
      <c r="WFG2641" s="113"/>
      <c r="WFH2641" s="113"/>
      <c r="WFI2641" s="113"/>
      <c r="WFJ2641" s="113"/>
      <c r="WFK2641" s="113"/>
      <c r="WFL2641" s="113"/>
      <c r="WFM2641" s="113"/>
      <c r="WFN2641" s="113"/>
      <c r="WFO2641" s="113"/>
      <c r="WFP2641" s="113"/>
      <c r="WFQ2641" s="113"/>
      <c r="WFR2641" s="113"/>
      <c r="WFS2641" s="113"/>
      <c r="WFT2641" s="113"/>
      <c r="WFU2641" s="113"/>
      <c r="WFV2641" s="113"/>
      <c r="WFW2641" s="113"/>
      <c r="WFX2641" s="113"/>
      <c r="WFY2641" s="113"/>
      <c r="WFZ2641" s="113"/>
      <c r="WGA2641" s="113"/>
      <c r="WGB2641" s="113"/>
      <c r="WGC2641" s="113"/>
      <c r="WGD2641" s="113"/>
      <c r="WGE2641" s="113"/>
      <c r="WGF2641" s="113"/>
      <c r="WGG2641" s="113"/>
      <c r="WGH2641" s="113"/>
      <c r="WGI2641" s="113"/>
      <c r="WGJ2641" s="113"/>
      <c r="WGK2641" s="113"/>
      <c r="WGL2641" s="113"/>
      <c r="WGM2641" s="113"/>
      <c r="WGN2641" s="113"/>
      <c r="WGO2641" s="113"/>
      <c r="WGP2641" s="113"/>
      <c r="WGQ2641" s="113"/>
      <c r="WGR2641" s="113"/>
      <c r="WGS2641" s="113"/>
      <c r="WGT2641" s="113"/>
      <c r="WGU2641" s="113"/>
      <c r="WGV2641" s="113"/>
      <c r="WGW2641" s="113"/>
      <c r="WGX2641" s="113"/>
      <c r="WGY2641" s="113"/>
      <c r="WGZ2641" s="113"/>
      <c r="WHA2641" s="113"/>
      <c r="WHB2641" s="113"/>
      <c r="WHC2641" s="113"/>
      <c r="WHD2641" s="113"/>
      <c r="WHE2641" s="113"/>
      <c r="WHF2641" s="113"/>
      <c r="WHG2641" s="113"/>
      <c r="WHH2641" s="113"/>
      <c r="WHI2641" s="113"/>
      <c r="WHJ2641" s="113"/>
      <c r="WHK2641" s="113"/>
      <c r="WHL2641" s="113"/>
      <c r="WHM2641" s="113"/>
      <c r="WHN2641" s="113"/>
      <c r="WHO2641" s="113"/>
      <c r="WHP2641" s="113"/>
      <c r="WHQ2641" s="113"/>
      <c r="WHR2641" s="113"/>
      <c r="WHS2641" s="113"/>
      <c r="WHT2641" s="113"/>
      <c r="WHU2641" s="113"/>
      <c r="WHV2641" s="113"/>
      <c r="WHW2641" s="113"/>
      <c r="WHX2641" s="113"/>
      <c r="WHY2641" s="113"/>
      <c r="WHZ2641" s="113"/>
      <c r="WIA2641" s="113"/>
      <c r="WIB2641" s="113"/>
      <c r="WIC2641" s="113"/>
      <c r="WID2641" s="113"/>
      <c r="WIE2641" s="113"/>
      <c r="WIF2641" s="113"/>
      <c r="WIG2641" s="113"/>
      <c r="WIH2641" s="113"/>
      <c r="WII2641" s="113"/>
      <c r="WIJ2641" s="113"/>
      <c r="WIK2641" s="113"/>
      <c r="WIL2641" s="113"/>
      <c r="WIM2641" s="113"/>
      <c r="WIN2641" s="113"/>
      <c r="WIO2641" s="113"/>
      <c r="WIP2641" s="113"/>
      <c r="WIQ2641" s="113"/>
      <c r="WIR2641" s="113"/>
      <c r="WIS2641" s="113"/>
      <c r="WIT2641" s="113"/>
      <c r="WIU2641" s="113"/>
      <c r="WIV2641" s="113"/>
      <c r="WIW2641" s="113"/>
      <c r="WIX2641" s="113"/>
      <c r="WIY2641" s="113"/>
      <c r="WIZ2641" s="113"/>
      <c r="WJA2641" s="113"/>
      <c r="WJB2641" s="113"/>
      <c r="WJC2641" s="113"/>
      <c r="WJD2641" s="113"/>
      <c r="WJE2641" s="113"/>
      <c r="WJF2641" s="113"/>
      <c r="WJG2641" s="113"/>
      <c r="WJH2641" s="113"/>
      <c r="WJI2641" s="113"/>
      <c r="WJJ2641" s="113"/>
      <c r="WJK2641" s="113"/>
      <c r="WJL2641" s="113"/>
      <c r="WJM2641" s="113"/>
      <c r="WJN2641" s="113"/>
      <c r="WJO2641" s="113"/>
      <c r="WJP2641" s="113"/>
      <c r="WJQ2641" s="113"/>
      <c r="WJR2641" s="113"/>
      <c r="WJS2641" s="113"/>
      <c r="WJT2641" s="113"/>
      <c r="WJU2641" s="113"/>
      <c r="WJV2641" s="113"/>
      <c r="WJW2641" s="113"/>
      <c r="WJX2641" s="113"/>
      <c r="WJY2641" s="113"/>
      <c r="WJZ2641" s="113"/>
      <c r="WKA2641" s="113"/>
      <c r="WKB2641" s="113"/>
      <c r="WKC2641" s="113"/>
      <c r="WKD2641" s="113"/>
      <c r="WKE2641" s="113"/>
      <c r="WKF2641" s="113"/>
      <c r="WKG2641" s="113"/>
      <c r="WKH2641" s="113"/>
      <c r="WKI2641" s="113"/>
      <c r="WKJ2641" s="113"/>
      <c r="WKK2641" s="113"/>
      <c r="WKL2641" s="113"/>
      <c r="WKM2641" s="113"/>
      <c r="WKN2641" s="113"/>
      <c r="WKO2641" s="113"/>
      <c r="WKP2641" s="113"/>
      <c r="WKQ2641" s="113"/>
      <c r="WKR2641" s="113"/>
      <c r="WKS2641" s="113"/>
      <c r="WKT2641" s="113"/>
      <c r="WKU2641" s="113"/>
      <c r="WKV2641" s="113"/>
      <c r="WKW2641" s="113"/>
      <c r="WKX2641" s="113"/>
      <c r="WKY2641" s="113"/>
      <c r="WKZ2641" s="113"/>
      <c r="WLA2641" s="113"/>
      <c r="WLB2641" s="113"/>
      <c r="WLC2641" s="113"/>
      <c r="WLD2641" s="113"/>
      <c r="WLE2641" s="113"/>
      <c r="WLF2641" s="113"/>
      <c r="WLG2641" s="113"/>
      <c r="WLH2641" s="113"/>
      <c r="WLI2641" s="113"/>
      <c r="WLJ2641" s="113"/>
      <c r="WLK2641" s="113"/>
      <c r="WLL2641" s="113"/>
      <c r="WLM2641" s="113"/>
      <c r="WLN2641" s="113"/>
      <c r="WLO2641" s="113"/>
      <c r="WLP2641" s="113"/>
      <c r="WLQ2641" s="113"/>
      <c r="WLR2641" s="113"/>
      <c r="WLS2641" s="113"/>
      <c r="WLT2641" s="113"/>
      <c r="WLU2641" s="113"/>
      <c r="WLV2641" s="113"/>
      <c r="WLW2641" s="113"/>
      <c r="WLX2641" s="113"/>
      <c r="WLY2641" s="113"/>
      <c r="WLZ2641" s="113"/>
      <c r="WMA2641" s="113"/>
      <c r="WMB2641" s="113"/>
      <c r="WMC2641" s="113"/>
      <c r="WMD2641" s="113"/>
      <c r="WME2641" s="113"/>
      <c r="WMF2641" s="113"/>
      <c r="WMG2641" s="113"/>
      <c r="WMH2641" s="113"/>
      <c r="WMI2641" s="113"/>
      <c r="WMJ2641" s="113"/>
      <c r="WMK2641" s="113"/>
      <c r="WML2641" s="113"/>
      <c r="WMM2641" s="113"/>
      <c r="WMN2641" s="113"/>
      <c r="WMO2641" s="113"/>
      <c r="WMP2641" s="113"/>
      <c r="WMQ2641" s="113"/>
      <c r="WMR2641" s="113"/>
      <c r="WMS2641" s="113"/>
      <c r="WMT2641" s="113"/>
      <c r="WMU2641" s="113"/>
      <c r="WMV2641" s="113"/>
      <c r="WMW2641" s="113"/>
      <c r="WMX2641" s="113"/>
      <c r="WMY2641" s="113"/>
      <c r="WMZ2641" s="113"/>
      <c r="WNA2641" s="113"/>
      <c r="WNB2641" s="113"/>
      <c r="WNC2641" s="113"/>
      <c r="WND2641" s="113"/>
      <c r="WNE2641" s="113"/>
      <c r="WNF2641" s="113"/>
      <c r="WNG2641" s="113"/>
      <c r="WNH2641" s="113"/>
      <c r="WNI2641" s="113"/>
      <c r="WNJ2641" s="113"/>
      <c r="WNK2641" s="113"/>
      <c r="WNL2641" s="113"/>
      <c r="WNM2641" s="113"/>
      <c r="WNN2641" s="113"/>
      <c r="WNO2641" s="113"/>
      <c r="WNP2641" s="113"/>
      <c r="WNQ2641" s="113"/>
      <c r="WNR2641" s="113"/>
      <c r="WNS2641" s="113"/>
      <c r="WNT2641" s="113"/>
      <c r="WNU2641" s="113"/>
      <c r="WNV2641" s="113"/>
      <c r="WNW2641" s="113"/>
      <c r="WNX2641" s="113"/>
      <c r="WNY2641" s="113"/>
      <c r="WNZ2641" s="113"/>
      <c r="WOA2641" s="113"/>
      <c r="WOB2641" s="113"/>
      <c r="WOC2641" s="113"/>
      <c r="WOD2641" s="113"/>
      <c r="WOE2641" s="113"/>
      <c r="WOF2641" s="113"/>
      <c r="WOG2641" s="113"/>
      <c r="WOH2641" s="113"/>
      <c r="WOI2641" s="113"/>
      <c r="WOJ2641" s="113"/>
      <c r="WOK2641" s="113"/>
      <c r="WOL2641" s="113"/>
      <c r="WOM2641" s="113"/>
      <c r="WON2641" s="113"/>
      <c r="WOO2641" s="113"/>
      <c r="WOP2641" s="113"/>
      <c r="WOQ2641" s="113"/>
      <c r="WOR2641" s="113"/>
      <c r="WOS2641" s="113"/>
      <c r="WOT2641" s="113"/>
      <c r="WOU2641" s="113"/>
      <c r="WOV2641" s="113"/>
      <c r="WOW2641" s="113"/>
      <c r="WOX2641" s="113"/>
      <c r="WOY2641" s="113"/>
      <c r="WOZ2641" s="113"/>
      <c r="WPA2641" s="113"/>
      <c r="WPB2641" s="113"/>
      <c r="WPC2641" s="113"/>
      <c r="WPD2641" s="113"/>
      <c r="WPE2641" s="113"/>
      <c r="WPF2641" s="113"/>
      <c r="WPG2641" s="113"/>
      <c r="WPH2641" s="113"/>
      <c r="WPI2641" s="113"/>
      <c r="WPJ2641" s="113"/>
      <c r="WPK2641" s="113"/>
      <c r="WPL2641" s="113"/>
      <c r="WPM2641" s="113"/>
      <c r="WPN2641" s="113"/>
      <c r="WPO2641" s="113"/>
      <c r="WPP2641" s="113"/>
      <c r="WPQ2641" s="113"/>
      <c r="WPR2641" s="113"/>
      <c r="WPS2641" s="113"/>
      <c r="WPT2641" s="113"/>
      <c r="WPU2641" s="113"/>
      <c r="WPV2641" s="113"/>
      <c r="WPW2641" s="113"/>
      <c r="WPX2641" s="113"/>
      <c r="WPY2641" s="113"/>
      <c r="WPZ2641" s="113"/>
      <c r="WQA2641" s="113"/>
      <c r="WQB2641" s="113"/>
      <c r="WQC2641" s="113"/>
      <c r="WQD2641" s="113"/>
      <c r="WQE2641" s="113"/>
      <c r="WQF2641" s="113"/>
      <c r="WQG2641" s="113"/>
      <c r="WQH2641" s="113"/>
      <c r="WQI2641" s="113"/>
      <c r="WQJ2641" s="113"/>
      <c r="WQK2641" s="113"/>
      <c r="WQL2641" s="113"/>
      <c r="WQM2641" s="113"/>
      <c r="WQN2641" s="113"/>
      <c r="WQO2641" s="113"/>
      <c r="WQP2641" s="113"/>
      <c r="WQQ2641" s="113"/>
      <c r="WQR2641" s="113"/>
      <c r="WQS2641" s="113"/>
      <c r="WQT2641" s="113"/>
      <c r="WQU2641" s="113"/>
      <c r="WQV2641" s="113"/>
      <c r="WQW2641" s="113"/>
      <c r="WQX2641" s="113"/>
      <c r="WQY2641" s="113"/>
      <c r="WQZ2641" s="113"/>
      <c r="WRA2641" s="113"/>
      <c r="WRB2641" s="113"/>
      <c r="WRC2641" s="113"/>
      <c r="WRD2641" s="113"/>
      <c r="WRE2641" s="113"/>
      <c r="WRF2641" s="113"/>
      <c r="WRG2641" s="113"/>
      <c r="WRH2641" s="113"/>
      <c r="WRI2641" s="113"/>
      <c r="WRJ2641" s="113"/>
      <c r="WRK2641" s="113"/>
      <c r="WRL2641" s="113"/>
      <c r="WRM2641" s="113"/>
      <c r="WRN2641" s="113"/>
      <c r="WRO2641" s="113"/>
      <c r="WRP2641" s="113"/>
      <c r="WRQ2641" s="113"/>
      <c r="WRR2641" s="113"/>
      <c r="WRS2641" s="113"/>
      <c r="WRT2641" s="113"/>
      <c r="WRU2641" s="113"/>
      <c r="WRV2641" s="113"/>
      <c r="WRW2641" s="113"/>
      <c r="WRX2641" s="113"/>
      <c r="WRY2641" s="113"/>
      <c r="WRZ2641" s="113"/>
      <c r="WSA2641" s="113"/>
      <c r="WSB2641" s="113"/>
      <c r="WSC2641" s="113"/>
      <c r="WSD2641" s="113"/>
      <c r="WSE2641" s="113"/>
      <c r="WSF2641" s="113"/>
      <c r="WSG2641" s="113"/>
      <c r="WSH2641" s="113"/>
      <c r="WSI2641" s="113"/>
      <c r="WSJ2641" s="113"/>
      <c r="WSK2641" s="113"/>
      <c r="WSL2641" s="113"/>
      <c r="WSM2641" s="113"/>
      <c r="WSN2641" s="113"/>
      <c r="WSO2641" s="113"/>
      <c r="WSP2641" s="113"/>
      <c r="WSQ2641" s="113"/>
      <c r="WSR2641" s="113"/>
      <c r="WSS2641" s="113"/>
      <c r="WST2641" s="113"/>
      <c r="WSU2641" s="113"/>
      <c r="WSV2641" s="113"/>
      <c r="WSW2641" s="113"/>
      <c r="WSX2641" s="113"/>
      <c r="WSY2641" s="113"/>
      <c r="WSZ2641" s="113"/>
      <c r="WTA2641" s="113"/>
      <c r="WTB2641" s="113"/>
      <c r="WTC2641" s="113"/>
      <c r="WTD2641" s="113"/>
      <c r="WTE2641" s="113"/>
      <c r="WTF2641" s="113"/>
      <c r="WTG2641" s="113"/>
      <c r="WTH2641" s="113"/>
      <c r="WTI2641" s="113"/>
      <c r="WTJ2641" s="113"/>
      <c r="WTK2641" s="113"/>
      <c r="WTL2641" s="113"/>
      <c r="WTM2641" s="113"/>
      <c r="WTN2641" s="113"/>
      <c r="WTO2641" s="113"/>
      <c r="WTP2641" s="113"/>
      <c r="WTQ2641" s="113"/>
      <c r="WTR2641" s="113"/>
      <c r="WTS2641" s="113"/>
      <c r="WTT2641" s="113"/>
      <c r="WTU2641" s="113"/>
      <c r="WTV2641" s="113"/>
      <c r="WTW2641" s="113"/>
      <c r="WTX2641" s="113"/>
      <c r="WTY2641" s="113"/>
      <c r="WTZ2641" s="113"/>
      <c r="WUA2641" s="113"/>
      <c r="WUB2641" s="113"/>
      <c r="WUC2641" s="113"/>
      <c r="WUD2641" s="113"/>
      <c r="WUE2641" s="113"/>
      <c r="WUF2641" s="113"/>
      <c r="WUG2641" s="113"/>
      <c r="WUH2641" s="113"/>
      <c r="WUI2641" s="113"/>
      <c r="WUJ2641" s="113"/>
      <c r="WUK2641" s="113"/>
      <c r="WUL2641" s="113"/>
      <c r="WUM2641" s="113"/>
      <c r="WUN2641" s="113"/>
      <c r="WUO2641" s="113"/>
      <c r="WUP2641" s="113"/>
      <c r="WUQ2641" s="113"/>
      <c r="WUR2641" s="113"/>
      <c r="WUS2641" s="113"/>
      <c r="WUT2641" s="113"/>
      <c r="WUU2641" s="113"/>
      <c r="WUV2641" s="113"/>
      <c r="WUW2641" s="113"/>
      <c r="WUX2641" s="113"/>
      <c r="WUY2641" s="113"/>
      <c r="WUZ2641" s="113"/>
      <c r="WVA2641" s="113"/>
      <c r="WVB2641" s="113"/>
      <c r="WVC2641" s="113"/>
      <c r="WVD2641" s="113"/>
      <c r="WVE2641" s="113"/>
      <c r="WVF2641" s="113"/>
      <c r="WVG2641" s="113"/>
      <c r="WVH2641" s="113"/>
      <c r="WVI2641" s="113"/>
      <c r="WVJ2641" s="113"/>
      <c r="WVK2641" s="113"/>
      <c r="WVL2641" s="113"/>
      <c r="WVM2641" s="113"/>
      <c r="WVN2641" s="113"/>
      <c r="WVO2641" s="113"/>
      <c r="WVP2641" s="113"/>
      <c r="WVQ2641" s="113"/>
      <c r="WVR2641" s="113"/>
      <c r="WVS2641" s="113"/>
      <c r="WVT2641" s="113"/>
      <c r="WVU2641" s="113"/>
      <c r="WVV2641" s="113"/>
      <c r="WVW2641" s="113"/>
      <c r="WVX2641" s="113"/>
      <c r="WVY2641" s="113"/>
      <c r="WVZ2641" s="113"/>
      <c r="WWA2641" s="113"/>
      <c r="WWB2641" s="113"/>
      <c r="WWC2641" s="113"/>
      <c r="WWD2641" s="113"/>
      <c r="WWE2641" s="113"/>
      <c r="WWF2641" s="113"/>
      <c r="WWG2641" s="113"/>
      <c r="WWH2641" s="113"/>
      <c r="WWI2641" s="113"/>
      <c r="WWJ2641" s="113"/>
      <c r="WWK2641" s="113"/>
      <c r="WWL2641" s="113"/>
      <c r="WWM2641" s="113"/>
      <c r="WWN2641" s="113"/>
      <c r="WWO2641" s="113"/>
      <c r="WWP2641" s="113"/>
      <c r="WWQ2641" s="113"/>
      <c r="WWR2641" s="113"/>
      <c r="WWS2641" s="113"/>
      <c r="WWT2641" s="113"/>
      <c r="WWU2641" s="113"/>
      <c r="WWV2641" s="113"/>
      <c r="WWW2641" s="113"/>
      <c r="WWX2641" s="113"/>
      <c r="WWY2641" s="113"/>
      <c r="WWZ2641" s="113"/>
      <c r="WXA2641" s="113"/>
      <c r="WXB2641" s="113"/>
      <c r="WXC2641" s="113"/>
      <c r="WXD2641" s="113"/>
      <c r="WXE2641" s="113"/>
      <c r="WXF2641" s="113"/>
      <c r="WXG2641" s="113"/>
      <c r="WXH2641" s="113"/>
      <c r="WXI2641" s="113"/>
      <c r="WXJ2641" s="113"/>
      <c r="WXK2641" s="113"/>
      <c r="WXL2641" s="113"/>
      <c r="WXM2641" s="113"/>
      <c r="WXN2641" s="113"/>
      <c r="WXO2641" s="113"/>
      <c r="WXP2641" s="113"/>
      <c r="WXQ2641" s="113"/>
      <c r="WXR2641" s="113"/>
      <c r="WXS2641" s="113"/>
      <c r="WXT2641" s="113"/>
      <c r="WXU2641" s="113"/>
      <c r="WXV2641" s="113"/>
      <c r="WXW2641" s="113"/>
      <c r="WXX2641" s="113"/>
      <c r="WXY2641" s="113"/>
      <c r="WXZ2641" s="113"/>
      <c r="WYA2641" s="113"/>
      <c r="WYB2641" s="113"/>
      <c r="WYC2641" s="113"/>
      <c r="WYD2641" s="113"/>
      <c r="WYE2641" s="113"/>
      <c r="WYF2641" s="113"/>
      <c r="WYG2641" s="113"/>
      <c r="WYH2641" s="113"/>
      <c r="WYI2641" s="113"/>
      <c r="WYJ2641" s="113"/>
      <c r="WYK2641" s="113"/>
      <c r="WYL2641" s="113"/>
      <c r="WYM2641" s="113"/>
      <c r="WYN2641" s="113"/>
      <c r="WYO2641" s="113"/>
      <c r="WYP2641" s="113"/>
      <c r="WYQ2641" s="113"/>
      <c r="WYR2641" s="113"/>
      <c r="WYS2641" s="113"/>
      <c r="WYT2641" s="113"/>
      <c r="WYU2641" s="113"/>
      <c r="WYV2641" s="113"/>
      <c r="WYW2641" s="113"/>
      <c r="WYX2641" s="113"/>
      <c r="WYY2641" s="113"/>
      <c r="WYZ2641" s="113"/>
      <c r="WZA2641" s="113"/>
      <c r="WZB2641" s="113"/>
      <c r="WZC2641" s="113"/>
      <c r="WZD2641" s="113"/>
      <c r="WZE2641" s="113"/>
      <c r="WZF2641" s="113"/>
      <c r="WZG2641" s="113"/>
      <c r="WZH2641" s="113"/>
      <c r="WZI2641" s="113"/>
      <c r="WZJ2641" s="113"/>
      <c r="WZK2641" s="113"/>
      <c r="WZL2641" s="113"/>
      <c r="WZM2641" s="113"/>
      <c r="WZN2641" s="113"/>
      <c r="WZO2641" s="113"/>
      <c r="WZP2641" s="113"/>
      <c r="WZQ2641" s="113"/>
      <c r="WZR2641" s="113"/>
      <c r="WZS2641" s="113"/>
      <c r="WZT2641" s="113"/>
      <c r="WZU2641" s="113"/>
      <c r="WZV2641" s="113"/>
      <c r="WZW2641" s="113"/>
      <c r="WZX2641" s="113"/>
      <c r="WZY2641" s="113"/>
      <c r="WZZ2641" s="113"/>
      <c r="XAA2641" s="113"/>
      <c r="XAB2641" s="113"/>
      <c r="XAC2641" s="113"/>
      <c r="XAD2641" s="113"/>
      <c r="XAE2641" s="113"/>
      <c r="XAF2641" s="113"/>
      <c r="XAG2641" s="113"/>
      <c r="XAH2641" s="113"/>
      <c r="XAI2641" s="113"/>
      <c r="XAJ2641" s="113"/>
      <c r="XAK2641" s="113"/>
      <c r="XAL2641" s="113"/>
      <c r="XAM2641" s="113"/>
      <c r="XAN2641" s="113"/>
      <c r="XAO2641" s="113"/>
      <c r="XAP2641" s="113"/>
      <c r="XAQ2641" s="113"/>
      <c r="XAR2641" s="113"/>
      <c r="XAS2641" s="113"/>
      <c r="XAT2641" s="113"/>
      <c r="XAU2641" s="113"/>
      <c r="XAV2641" s="113"/>
      <c r="XAW2641" s="113"/>
      <c r="XAX2641" s="113"/>
      <c r="XAY2641" s="113"/>
      <c r="XAZ2641" s="113"/>
      <c r="XBA2641" s="113"/>
      <c r="XBB2641" s="113"/>
      <c r="XBC2641" s="113"/>
      <c r="XBD2641" s="113"/>
      <c r="XBE2641" s="113"/>
      <c r="XBF2641" s="113"/>
      <c r="XBG2641" s="113"/>
      <c r="XBH2641" s="113"/>
      <c r="XBI2641" s="113"/>
      <c r="XBJ2641" s="113"/>
      <c r="XBK2641" s="113"/>
      <c r="XBL2641" s="113"/>
      <c r="XBM2641" s="113"/>
      <c r="XBN2641" s="113"/>
      <c r="XBO2641" s="113"/>
      <c r="XBP2641" s="113"/>
      <c r="XBQ2641" s="113"/>
      <c r="XBR2641" s="113"/>
      <c r="XBS2641" s="113"/>
      <c r="XBT2641" s="113"/>
      <c r="XBU2641" s="113"/>
      <c r="XBV2641" s="113"/>
      <c r="XBW2641" s="113"/>
      <c r="XBX2641" s="113"/>
      <c r="XBY2641" s="113"/>
      <c r="XBZ2641" s="113"/>
      <c r="XCA2641" s="113"/>
      <c r="XCB2641" s="113"/>
      <c r="XCC2641" s="113"/>
      <c r="XCD2641" s="113"/>
      <c r="XCE2641" s="113"/>
      <c r="XCF2641" s="113"/>
      <c r="XCG2641" s="113"/>
      <c r="XCH2641" s="113"/>
      <c r="XCI2641" s="113"/>
      <c r="XCJ2641" s="113"/>
      <c r="XCK2641" s="113"/>
      <c r="XCL2641" s="113"/>
      <c r="XCM2641" s="113"/>
      <c r="XCN2641" s="113"/>
      <c r="XCO2641" s="113"/>
      <c r="XCP2641" s="113"/>
      <c r="XCQ2641" s="113"/>
      <c r="XCR2641" s="113"/>
      <c r="XCS2641" s="113"/>
      <c r="XCT2641" s="113"/>
      <c r="XCU2641" s="113"/>
      <c r="XCV2641" s="113"/>
      <c r="XCW2641" s="113"/>
      <c r="XCX2641" s="113"/>
      <c r="XCY2641" s="113"/>
      <c r="XCZ2641" s="113"/>
      <c r="XDA2641" s="113"/>
      <c r="XDB2641" s="113"/>
      <c r="XDC2641" s="113"/>
      <c r="XDD2641" s="113"/>
      <c r="XDE2641" s="113"/>
      <c r="XDF2641" s="113"/>
      <c r="XDG2641" s="113"/>
      <c r="XDH2641" s="113"/>
      <c r="XDI2641" s="113"/>
      <c r="XDJ2641" s="113"/>
      <c r="XDK2641" s="113"/>
      <c r="XDL2641" s="113"/>
      <c r="XDM2641" s="113"/>
      <c r="XDN2641" s="113"/>
      <c r="XDO2641" s="113"/>
      <c r="XDP2641" s="113"/>
      <c r="XDQ2641" s="113"/>
      <c r="XDR2641" s="113"/>
      <c r="XDS2641" s="113"/>
      <c r="XDT2641" s="113"/>
      <c r="XDU2641" s="113"/>
      <c r="XDV2641" s="113"/>
      <c r="XDW2641" s="113"/>
      <c r="XDX2641" s="113"/>
      <c r="XDY2641" s="113"/>
      <c r="XDZ2641" s="113"/>
      <c r="XEA2641" s="113"/>
      <c r="XEB2641" s="113"/>
      <c r="XEC2641" s="113"/>
      <c r="XED2641" s="113"/>
      <c r="XEE2641" s="113"/>
      <c r="XEF2641" s="113"/>
      <c r="XEG2641" s="113"/>
      <c r="XEH2641" s="113"/>
      <c r="XEI2641" s="113"/>
      <c r="XEJ2641" s="113"/>
      <c r="XEK2641" s="113"/>
      <c r="XEL2641" s="113"/>
      <c r="XEM2641" s="113"/>
      <c r="XEN2641" s="113"/>
      <c r="XEO2641" s="113"/>
      <c r="XEP2641" s="113"/>
      <c r="XEQ2641" s="113"/>
      <c r="XER2641" s="113"/>
      <c r="XES2641" s="113"/>
      <c r="XET2641" s="113"/>
      <c r="XEU2641" s="113"/>
      <c r="XEV2641" s="113"/>
      <c r="XEW2641" s="113"/>
      <c r="XEX2641" s="113"/>
      <c r="XEY2641" s="113"/>
      <c r="XEZ2641" s="113"/>
      <c r="XFA2641" s="113"/>
      <c r="XFB2641" s="113"/>
      <c r="XFC2641" s="113"/>
    </row>
    <row r="2642" spans="1:16384" s="112" customFormat="1">
      <c r="A2642" s="284" t="s">
        <v>3704</v>
      </c>
      <c r="B2642" s="284" t="s">
        <v>3705</v>
      </c>
      <c r="C2642" s="284">
        <v>8105301</v>
      </c>
      <c r="D2642" s="284">
        <v>1248</v>
      </c>
      <c r="E2642" s="325">
        <v>5.85</v>
      </c>
      <c r="F2642" s="325">
        <f t="shared" si="364"/>
        <v>7300.8</v>
      </c>
      <c r="G2642" s="793"/>
      <c r="XFD2642" s="116"/>
    </row>
    <row r="2643" spans="1:16384" s="112" customFormat="1">
      <c r="A2643" s="284"/>
      <c r="B2643" s="284"/>
      <c r="C2643" s="284"/>
      <c r="D2643" s="284">
        <v>336</v>
      </c>
      <c r="E2643" s="325">
        <v>6.7</v>
      </c>
      <c r="F2643" s="325">
        <f t="shared" si="364"/>
        <v>2251.1999999999998</v>
      </c>
      <c r="G2643" s="793"/>
      <c r="XFD2643" s="116"/>
    </row>
    <row r="2644" spans="1:16384" s="107" customFormat="1">
      <c r="A2644" s="288"/>
      <c r="B2644" s="288"/>
      <c r="C2644" s="288"/>
      <c r="D2644" s="288"/>
      <c r="E2644" s="326"/>
      <c r="F2644" s="326">
        <f>SUM(F2642:F2643)</f>
        <v>9552</v>
      </c>
      <c r="G2644" s="794"/>
      <c r="H2644" s="113"/>
      <c r="I2644" s="113"/>
      <c r="J2644" s="113"/>
      <c r="K2644" s="113"/>
      <c r="L2644" s="113"/>
      <c r="M2644" s="113"/>
      <c r="N2644" s="113"/>
      <c r="O2644" s="113"/>
      <c r="P2644" s="113"/>
      <c r="Q2644" s="113"/>
      <c r="R2644" s="113"/>
      <c r="S2644" s="113"/>
      <c r="T2644" s="113"/>
      <c r="U2644" s="113"/>
      <c r="V2644" s="113"/>
      <c r="W2644" s="113"/>
      <c r="X2644" s="113"/>
      <c r="Y2644" s="113"/>
      <c r="Z2644" s="113"/>
      <c r="AA2644" s="113"/>
      <c r="AB2644" s="113"/>
      <c r="AC2644" s="113"/>
      <c r="AD2644" s="113"/>
      <c r="AE2644" s="113"/>
      <c r="AF2644" s="113"/>
      <c r="AG2644" s="113"/>
      <c r="AH2644" s="113"/>
      <c r="AI2644" s="113"/>
      <c r="AJ2644" s="113"/>
      <c r="AK2644" s="113"/>
      <c r="AL2644" s="113"/>
      <c r="AM2644" s="113"/>
      <c r="AN2644" s="113"/>
      <c r="AO2644" s="113"/>
      <c r="AP2644" s="113"/>
      <c r="AQ2644" s="113"/>
      <c r="AR2644" s="113"/>
      <c r="AS2644" s="113"/>
      <c r="AT2644" s="113"/>
      <c r="AU2644" s="113"/>
      <c r="AV2644" s="113"/>
      <c r="AW2644" s="113"/>
      <c r="AX2644" s="113"/>
      <c r="AY2644" s="113"/>
      <c r="AZ2644" s="113"/>
      <c r="BA2644" s="113"/>
      <c r="BB2644" s="113"/>
      <c r="BC2644" s="113"/>
      <c r="BD2644" s="113"/>
      <c r="BE2644" s="113"/>
      <c r="BF2644" s="113"/>
      <c r="BG2644" s="113"/>
      <c r="BH2644" s="113"/>
      <c r="BI2644" s="113"/>
      <c r="BJ2644" s="113"/>
      <c r="BK2644" s="113"/>
      <c r="BL2644" s="113"/>
      <c r="BM2644" s="113"/>
      <c r="BN2644" s="113"/>
      <c r="BO2644" s="113"/>
      <c r="BP2644" s="113"/>
      <c r="BQ2644" s="113"/>
      <c r="BR2644" s="113"/>
      <c r="BS2644" s="113"/>
      <c r="BT2644" s="113"/>
      <c r="BU2644" s="113"/>
      <c r="BV2644" s="113"/>
      <c r="BW2644" s="113"/>
      <c r="BX2644" s="113"/>
      <c r="BY2644" s="113"/>
      <c r="BZ2644" s="113"/>
      <c r="CA2644" s="113"/>
      <c r="CB2644" s="113"/>
      <c r="CC2644" s="113"/>
      <c r="CD2644" s="113"/>
      <c r="CE2644" s="113"/>
      <c r="CF2644" s="113"/>
      <c r="CG2644" s="113"/>
      <c r="CH2644" s="113"/>
      <c r="CI2644" s="113"/>
      <c r="CJ2644" s="113"/>
      <c r="CK2644" s="113"/>
      <c r="CL2644" s="113"/>
      <c r="CM2644" s="113"/>
      <c r="CN2644" s="113"/>
      <c r="CO2644" s="113"/>
      <c r="CP2644" s="113"/>
      <c r="CQ2644" s="113"/>
      <c r="CR2644" s="113"/>
      <c r="CS2644" s="113"/>
      <c r="CT2644" s="113"/>
      <c r="CU2644" s="113"/>
      <c r="CV2644" s="113"/>
      <c r="CW2644" s="113"/>
      <c r="CX2644" s="113"/>
      <c r="CY2644" s="113"/>
      <c r="CZ2644" s="113"/>
      <c r="DA2644" s="113"/>
      <c r="DB2644" s="113"/>
      <c r="DC2644" s="113"/>
      <c r="DD2644" s="113"/>
      <c r="DE2644" s="113"/>
      <c r="DF2644" s="113"/>
      <c r="DG2644" s="113"/>
      <c r="DH2644" s="113"/>
      <c r="DI2644" s="113"/>
      <c r="DJ2644" s="113"/>
      <c r="DK2644" s="113"/>
      <c r="DL2644" s="113"/>
      <c r="DM2644" s="113"/>
      <c r="DN2644" s="113"/>
      <c r="DO2644" s="113"/>
      <c r="DP2644" s="113"/>
      <c r="DQ2644" s="113"/>
      <c r="DR2644" s="113"/>
      <c r="DS2644" s="113"/>
      <c r="DT2644" s="113"/>
      <c r="DU2644" s="113"/>
      <c r="DV2644" s="113"/>
      <c r="DW2644" s="113"/>
      <c r="DX2644" s="113"/>
      <c r="DY2644" s="113"/>
      <c r="DZ2644" s="113"/>
      <c r="EA2644" s="113"/>
      <c r="EB2644" s="113"/>
      <c r="EC2644" s="113"/>
      <c r="ED2644" s="113"/>
      <c r="EE2644" s="113"/>
      <c r="EF2644" s="113"/>
      <c r="EG2644" s="113"/>
      <c r="EH2644" s="113"/>
      <c r="EI2644" s="113"/>
      <c r="EJ2644" s="113"/>
      <c r="EK2644" s="113"/>
      <c r="EL2644" s="113"/>
      <c r="EM2644" s="113"/>
      <c r="EN2644" s="113"/>
      <c r="EO2644" s="113"/>
      <c r="EP2644" s="113"/>
      <c r="EQ2644" s="113"/>
      <c r="ER2644" s="113"/>
      <c r="ES2644" s="113"/>
      <c r="ET2644" s="113"/>
      <c r="EU2644" s="113"/>
      <c r="EV2644" s="113"/>
      <c r="EW2644" s="113"/>
      <c r="EX2644" s="113"/>
      <c r="EY2644" s="113"/>
      <c r="EZ2644" s="113"/>
      <c r="FA2644" s="113"/>
      <c r="FB2644" s="113"/>
      <c r="FC2644" s="113"/>
      <c r="FD2644" s="113"/>
      <c r="FE2644" s="113"/>
      <c r="FF2644" s="113"/>
      <c r="FG2644" s="113"/>
      <c r="FH2644" s="113"/>
      <c r="FI2644" s="113"/>
      <c r="FJ2644" s="113"/>
      <c r="FK2644" s="113"/>
      <c r="FL2644" s="113"/>
      <c r="FM2644" s="113"/>
      <c r="FN2644" s="113"/>
      <c r="FO2644" s="113"/>
      <c r="FP2644" s="113"/>
      <c r="FQ2644" s="113"/>
      <c r="FR2644" s="113"/>
      <c r="FS2644" s="113"/>
      <c r="FT2644" s="113"/>
      <c r="FU2644" s="113"/>
      <c r="FV2644" s="113"/>
      <c r="FW2644" s="113"/>
      <c r="FX2644" s="113"/>
      <c r="FY2644" s="113"/>
      <c r="FZ2644" s="113"/>
      <c r="GA2644" s="113"/>
      <c r="GB2644" s="113"/>
      <c r="GC2644" s="113"/>
      <c r="GD2644" s="113"/>
      <c r="GE2644" s="113"/>
      <c r="GF2644" s="113"/>
      <c r="GG2644" s="113"/>
      <c r="GH2644" s="113"/>
      <c r="GI2644" s="113"/>
      <c r="GJ2644" s="113"/>
      <c r="GK2644" s="113"/>
      <c r="GL2644" s="113"/>
      <c r="GM2644" s="113"/>
      <c r="GN2644" s="113"/>
      <c r="GO2644" s="113"/>
      <c r="GP2644" s="113"/>
      <c r="GQ2644" s="113"/>
      <c r="GR2644" s="113"/>
      <c r="GS2644" s="113"/>
      <c r="GT2644" s="113"/>
      <c r="GU2644" s="113"/>
      <c r="GV2644" s="113"/>
      <c r="GW2644" s="113"/>
      <c r="GX2644" s="113"/>
      <c r="GY2644" s="113"/>
      <c r="GZ2644" s="113"/>
      <c r="HA2644" s="113"/>
      <c r="HB2644" s="113"/>
      <c r="HC2644" s="113"/>
      <c r="HD2644" s="113"/>
      <c r="HE2644" s="113"/>
      <c r="HF2644" s="113"/>
      <c r="HG2644" s="113"/>
      <c r="HH2644" s="113"/>
      <c r="HI2644" s="113"/>
      <c r="HJ2644" s="113"/>
      <c r="HK2644" s="113"/>
      <c r="HL2644" s="113"/>
      <c r="HM2644" s="113"/>
      <c r="HN2644" s="113"/>
      <c r="HO2644" s="113"/>
      <c r="HP2644" s="113"/>
      <c r="HQ2644" s="113"/>
      <c r="HR2644" s="113"/>
      <c r="HS2644" s="113"/>
      <c r="HT2644" s="113"/>
      <c r="HU2644" s="113"/>
      <c r="HV2644" s="113"/>
      <c r="HW2644" s="113"/>
      <c r="HX2644" s="113"/>
      <c r="HY2644" s="113"/>
      <c r="HZ2644" s="113"/>
      <c r="IA2644" s="113"/>
      <c r="IB2644" s="113"/>
      <c r="IC2644" s="113"/>
      <c r="ID2644" s="113"/>
      <c r="IE2644" s="113"/>
      <c r="IF2644" s="113"/>
      <c r="IG2644" s="113"/>
      <c r="IH2644" s="113"/>
      <c r="II2644" s="113"/>
      <c r="IJ2644" s="113"/>
      <c r="IK2644" s="113"/>
      <c r="IL2644" s="113"/>
      <c r="IM2644" s="113"/>
      <c r="IN2644" s="113"/>
      <c r="IO2644" s="113"/>
      <c r="IP2644" s="113"/>
      <c r="IQ2644" s="113"/>
      <c r="IR2644" s="113"/>
      <c r="IS2644" s="113"/>
      <c r="IT2644" s="113"/>
      <c r="IU2644" s="113"/>
      <c r="IV2644" s="113"/>
      <c r="IW2644" s="113"/>
      <c r="IX2644" s="113"/>
      <c r="IY2644" s="113"/>
      <c r="IZ2644" s="113"/>
      <c r="JA2644" s="113"/>
      <c r="JB2644" s="113"/>
      <c r="JC2644" s="113"/>
      <c r="JD2644" s="113"/>
      <c r="JE2644" s="113"/>
      <c r="JF2644" s="113"/>
      <c r="JG2644" s="113"/>
      <c r="JH2644" s="113"/>
      <c r="JI2644" s="113"/>
      <c r="JJ2644" s="113"/>
      <c r="JK2644" s="113"/>
      <c r="JL2644" s="113"/>
      <c r="JM2644" s="113"/>
      <c r="JN2644" s="113"/>
      <c r="JO2644" s="113"/>
      <c r="JP2644" s="113"/>
      <c r="JQ2644" s="113"/>
      <c r="JR2644" s="113"/>
      <c r="JS2644" s="113"/>
      <c r="JT2644" s="113"/>
      <c r="JU2644" s="113"/>
      <c r="JV2644" s="113"/>
      <c r="JW2644" s="113"/>
      <c r="JX2644" s="113"/>
      <c r="JY2644" s="113"/>
      <c r="JZ2644" s="113"/>
      <c r="KA2644" s="113"/>
      <c r="KB2644" s="113"/>
      <c r="KC2644" s="113"/>
      <c r="KD2644" s="113"/>
      <c r="KE2644" s="113"/>
      <c r="KF2644" s="113"/>
      <c r="KG2644" s="113"/>
      <c r="KH2644" s="113"/>
      <c r="KI2644" s="113"/>
      <c r="KJ2644" s="113"/>
      <c r="KK2644" s="113"/>
      <c r="KL2644" s="113"/>
      <c r="KM2644" s="113"/>
      <c r="KN2644" s="113"/>
      <c r="KO2644" s="113"/>
      <c r="KP2644" s="113"/>
      <c r="KQ2644" s="113"/>
      <c r="KR2644" s="113"/>
      <c r="KS2644" s="113"/>
      <c r="KT2644" s="113"/>
      <c r="KU2644" s="113"/>
      <c r="KV2644" s="113"/>
      <c r="KW2644" s="113"/>
      <c r="KX2644" s="113"/>
      <c r="KY2644" s="113"/>
      <c r="KZ2644" s="113"/>
      <c r="LA2644" s="113"/>
      <c r="LB2644" s="113"/>
      <c r="LC2644" s="113"/>
      <c r="LD2644" s="113"/>
      <c r="LE2644" s="113"/>
      <c r="LF2644" s="113"/>
      <c r="LG2644" s="113"/>
      <c r="LH2644" s="113"/>
      <c r="LI2644" s="113"/>
      <c r="LJ2644" s="113"/>
      <c r="LK2644" s="113"/>
      <c r="LL2644" s="113"/>
      <c r="LM2644" s="113"/>
      <c r="LN2644" s="113"/>
      <c r="LO2644" s="113"/>
      <c r="LP2644" s="113"/>
      <c r="LQ2644" s="113"/>
      <c r="LR2644" s="113"/>
      <c r="LS2644" s="113"/>
      <c r="LT2644" s="113"/>
      <c r="LU2644" s="113"/>
      <c r="LV2644" s="113"/>
      <c r="LW2644" s="113"/>
      <c r="LX2644" s="113"/>
      <c r="LY2644" s="113"/>
      <c r="LZ2644" s="113"/>
      <c r="MA2644" s="113"/>
      <c r="MB2644" s="113"/>
      <c r="MC2644" s="113"/>
      <c r="MD2644" s="113"/>
      <c r="ME2644" s="113"/>
      <c r="MF2644" s="113"/>
      <c r="MG2644" s="113"/>
      <c r="MH2644" s="113"/>
      <c r="MI2644" s="113"/>
      <c r="MJ2644" s="113"/>
      <c r="MK2644" s="113"/>
      <c r="ML2644" s="113"/>
      <c r="MM2644" s="113"/>
      <c r="MN2644" s="113"/>
      <c r="MO2644" s="113"/>
      <c r="MP2644" s="113"/>
      <c r="MQ2644" s="113"/>
      <c r="MR2644" s="113"/>
      <c r="MS2644" s="113"/>
      <c r="MT2644" s="113"/>
      <c r="MU2644" s="113"/>
      <c r="MV2644" s="113"/>
      <c r="MW2644" s="113"/>
      <c r="MX2644" s="113"/>
      <c r="MY2644" s="113"/>
      <c r="MZ2644" s="113"/>
      <c r="NA2644" s="113"/>
      <c r="NB2644" s="113"/>
      <c r="NC2644" s="113"/>
      <c r="ND2644" s="113"/>
      <c r="NE2644" s="113"/>
      <c r="NF2644" s="113"/>
      <c r="NG2644" s="113"/>
      <c r="NH2644" s="113"/>
      <c r="NI2644" s="113"/>
      <c r="NJ2644" s="113"/>
      <c r="NK2644" s="113"/>
      <c r="NL2644" s="113"/>
      <c r="NM2644" s="113"/>
      <c r="NN2644" s="113"/>
      <c r="NO2644" s="113"/>
      <c r="NP2644" s="113"/>
      <c r="NQ2644" s="113"/>
      <c r="NR2644" s="113"/>
      <c r="NS2644" s="113"/>
      <c r="NT2644" s="113"/>
      <c r="NU2644" s="113"/>
      <c r="NV2644" s="113"/>
      <c r="NW2644" s="113"/>
      <c r="NX2644" s="113"/>
      <c r="NY2644" s="113"/>
      <c r="NZ2644" s="113"/>
      <c r="OA2644" s="113"/>
      <c r="OB2644" s="113"/>
      <c r="OC2644" s="113"/>
      <c r="OD2644" s="113"/>
      <c r="OE2644" s="113"/>
      <c r="OF2644" s="113"/>
      <c r="OG2644" s="113"/>
      <c r="OH2644" s="113"/>
      <c r="OI2644" s="113"/>
      <c r="OJ2644" s="113"/>
      <c r="OK2644" s="113"/>
      <c r="OL2644" s="113"/>
      <c r="OM2644" s="113"/>
      <c r="ON2644" s="113"/>
      <c r="OO2644" s="113"/>
      <c r="OP2644" s="113"/>
      <c r="OQ2644" s="113"/>
      <c r="OR2644" s="113"/>
      <c r="OS2644" s="113"/>
      <c r="OT2644" s="113"/>
      <c r="OU2644" s="113"/>
      <c r="OV2644" s="113"/>
      <c r="OW2644" s="113"/>
      <c r="OX2644" s="113"/>
      <c r="OY2644" s="113"/>
      <c r="OZ2644" s="113"/>
      <c r="PA2644" s="113"/>
      <c r="PB2644" s="113"/>
      <c r="PC2644" s="113"/>
      <c r="PD2644" s="113"/>
      <c r="PE2644" s="113"/>
      <c r="PF2644" s="113"/>
      <c r="PG2644" s="113"/>
      <c r="PH2644" s="113"/>
      <c r="PI2644" s="113"/>
      <c r="PJ2644" s="113"/>
      <c r="PK2644" s="113"/>
      <c r="PL2644" s="113"/>
      <c r="PM2644" s="113"/>
      <c r="PN2644" s="113"/>
      <c r="PO2644" s="113"/>
      <c r="PP2644" s="113"/>
      <c r="PQ2644" s="113"/>
      <c r="PR2644" s="113"/>
      <c r="PS2644" s="113"/>
      <c r="PT2644" s="113"/>
      <c r="PU2644" s="113"/>
      <c r="PV2644" s="113"/>
      <c r="PW2644" s="113"/>
      <c r="PX2644" s="113"/>
      <c r="PY2644" s="113"/>
      <c r="PZ2644" s="113"/>
      <c r="QA2644" s="113"/>
      <c r="QB2644" s="113"/>
      <c r="QC2644" s="113"/>
      <c r="QD2644" s="113"/>
      <c r="QE2644" s="113"/>
      <c r="QF2644" s="113"/>
      <c r="QG2644" s="113"/>
      <c r="QH2644" s="113"/>
      <c r="QI2644" s="113"/>
      <c r="QJ2644" s="113"/>
      <c r="QK2644" s="113"/>
      <c r="QL2644" s="113"/>
      <c r="QM2644" s="113"/>
      <c r="QN2644" s="113"/>
      <c r="QO2644" s="113"/>
      <c r="QP2644" s="113"/>
      <c r="QQ2644" s="113"/>
      <c r="QR2644" s="113"/>
      <c r="QS2644" s="113"/>
      <c r="QT2644" s="113"/>
      <c r="QU2644" s="113"/>
      <c r="QV2644" s="113"/>
      <c r="QW2644" s="113"/>
      <c r="QX2644" s="113"/>
      <c r="QY2644" s="113"/>
      <c r="QZ2644" s="113"/>
      <c r="RA2644" s="113"/>
      <c r="RB2644" s="113"/>
      <c r="RC2644" s="113"/>
      <c r="RD2644" s="113"/>
      <c r="RE2644" s="113"/>
      <c r="RF2644" s="113"/>
      <c r="RG2644" s="113"/>
      <c r="RH2644" s="113"/>
      <c r="RI2644" s="113"/>
      <c r="RJ2644" s="113"/>
      <c r="RK2644" s="113"/>
      <c r="RL2644" s="113"/>
      <c r="RM2644" s="113"/>
      <c r="RN2644" s="113"/>
      <c r="RO2644" s="113"/>
      <c r="RP2644" s="113"/>
      <c r="RQ2644" s="113"/>
      <c r="RR2644" s="113"/>
      <c r="RS2644" s="113"/>
      <c r="RT2644" s="113"/>
      <c r="RU2644" s="113"/>
      <c r="RV2644" s="113"/>
      <c r="RW2644" s="113"/>
      <c r="RX2644" s="113"/>
      <c r="RY2644" s="113"/>
      <c r="RZ2644" s="113"/>
      <c r="SA2644" s="113"/>
      <c r="SB2644" s="113"/>
      <c r="SC2644" s="113"/>
      <c r="SD2644" s="113"/>
      <c r="SE2644" s="113"/>
      <c r="SF2644" s="113"/>
      <c r="SG2644" s="113"/>
      <c r="SH2644" s="113"/>
      <c r="SI2644" s="113"/>
      <c r="SJ2644" s="113"/>
      <c r="SK2644" s="113"/>
      <c r="SL2644" s="113"/>
      <c r="SM2644" s="113"/>
      <c r="SN2644" s="113"/>
      <c r="SO2644" s="113"/>
      <c r="SP2644" s="113"/>
      <c r="SQ2644" s="113"/>
      <c r="SR2644" s="113"/>
      <c r="SS2644" s="113"/>
      <c r="ST2644" s="113"/>
      <c r="SU2644" s="113"/>
      <c r="SV2644" s="113"/>
      <c r="SW2644" s="113"/>
      <c r="SX2644" s="113"/>
      <c r="SY2644" s="113"/>
      <c r="SZ2644" s="113"/>
      <c r="TA2644" s="113"/>
      <c r="TB2644" s="113"/>
      <c r="TC2644" s="113"/>
      <c r="TD2644" s="113"/>
      <c r="TE2644" s="113"/>
      <c r="TF2644" s="113"/>
      <c r="TG2644" s="113"/>
      <c r="TH2644" s="113"/>
      <c r="TI2644" s="113"/>
      <c r="TJ2644" s="113"/>
      <c r="TK2644" s="113"/>
      <c r="TL2644" s="113"/>
      <c r="TM2644" s="113"/>
      <c r="TN2644" s="113"/>
      <c r="TO2644" s="113"/>
      <c r="TP2644" s="113"/>
      <c r="TQ2644" s="113"/>
      <c r="TR2644" s="113"/>
      <c r="TS2644" s="113"/>
      <c r="TT2644" s="113"/>
      <c r="TU2644" s="113"/>
      <c r="TV2644" s="113"/>
      <c r="TW2644" s="113"/>
      <c r="TX2644" s="113"/>
      <c r="TY2644" s="113"/>
      <c r="TZ2644" s="113"/>
      <c r="UA2644" s="113"/>
      <c r="UB2644" s="113"/>
      <c r="UC2644" s="113"/>
      <c r="UD2644" s="113"/>
      <c r="UE2644" s="113"/>
      <c r="UF2644" s="113"/>
      <c r="UG2644" s="113"/>
      <c r="UH2644" s="113"/>
      <c r="UI2644" s="113"/>
      <c r="UJ2644" s="113"/>
      <c r="UK2644" s="113"/>
      <c r="UL2644" s="113"/>
      <c r="UM2644" s="113"/>
      <c r="UN2644" s="113"/>
      <c r="UO2644" s="113"/>
      <c r="UP2644" s="113"/>
      <c r="UQ2644" s="113"/>
      <c r="UR2644" s="113"/>
      <c r="US2644" s="113"/>
      <c r="UT2644" s="113"/>
      <c r="UU2644" s="113"/>
      <c r="UV2644" s="113"/>
      <c r="UW2644" s="113"/>
      <c r="UX2644" s="113"/>
      <c r="UY2644" s="113"/>
      <c r="UZ2644" s="113"/>
      <c r="VA2644" s="113"/>
      <c r="VB2644" s="113"/>
      <c r="VC2644" s="113"/>
      <c r="VD2644" s="113"/>
      <c r="VE2644" s="113"/>
      <c r="VF2644" s="113"/>
      <c r="VG2644" s="113"/>
      <c r="VH2644" s="113"/>
      <c r="VI2644" s="113"/>
      <c r="VJ2644" s="113"/>
      <c r="VK2644" s="113"/>
      <c r="VL2644" s="113"/>
      <c r="VM2644" s="113"/>
      <c r="VN2644" s="113"/>
      <c r="VO2644" s="113"/>
      <c r="VP2644" s="113"/>
      <c r="VQ2644" s="113"/>
      <c r="VR2644" s="113"/>
      <c r="VS2644" s="113"/>
      <c r="VT2644" s="113"/>
      <c r="VU2644" s="113"/>
      <c r="VV2644" s="113"/>
      <c r="VW2644" s="113"/>
      <c r="VX2644" s="113"/>
      <c r="VY2644" s="113"/>
      <c r="VZ2644" s="113"/>
      <c r="WA2644" s="113"/>
      <c r="WB2644" s="113"/>
      <c r="WC2644" s="113"/>
      <c r="WD2644" s="113"/>
      <c r="WE2644" s="113"/>
      <c r="WF2644" s="113"/>
      <c r="WG2644" s="113"/>
      <c r="WH2644" s="113"/>
      <c r="WI2644" s="113"/>
      <c r="WJ2644" s="113"/>
      <c r="WK2644" s="113"/>
      <c r="WL2644" s="113"/>
      <c r="WM2644" s="113"/>
      <c r="WN2644" s="113"/>
      <c r="WO2644" s="113"/>
      <c r="WP2644" s="113"/>
      <c r="WQ2644" s="113"/>
      <c r="WR2644" s="113"/>
      <c r="WS2644" s="113"/>
      <c r="WT2644" s="113"/>
      <c r="WU2644" s="113"/>
      <c r="WV2644" s="113"/>
      <c r="WW2644" s="113"/>
      <c r="WX2644" s="113"/>
      <c r="WY2644" s="113"/>
      <c r="WZ2644" s="113"/>
      <c r="XA2644" s="113"/>
      <c r="XB2644" s="113"/>
      <c r="XC2644" s="113"/>
      <c r="XD2644" s="113"/>
      <c r="XE2644" s="113"/>
      <c r="XF2644" s="113"/>
      <c r="XG2644" s="113"/>
      <c r="XH2644" s="113"/>
      <c r="XI2644" s="113"/>
      <c r="XJ2644" s="113"/>
      <c r="XK2644" s="113"/>
      <c r="XL2644" s="113"/>
      <c r="XM2644" s="113"/>
      <c r="XN2644" s="113"/>
      <c r="XO2644" s="113"/>
      <c r="XP2644" s="113"/>
      <c r="XQ2644" s="113"/>
      <c r="XR2644" s="113"/>
      <c r="XS2644" s="113"/>
      <c r="XT2644" s="113"/>
      <c r="XU2644" s="113"/>
      <c r="XV2644" s="113"/>
      <c r="XW2644" s="113"/>
      <c r="XX2644" s="113"/>
      <c r="XY2644" s="113"/>
      <c r="XZ2644" s="113"/>
      <c r="YA2644" s="113"/>
      <c r="YB2644" s="113"/>
      <c r="YC2644" s="113"/>
      <c r="YD2644" s="113"/>
      <c r="YE2644" s="113"/>
      <c r="YF2644" s="113"/>
      <c r="YG2644" s="113"/>
      <c r="YH2644" s="113"/>
      <c r="YI2644" s="113"/>
      <c r="YJ2644" s="113"/>
      <c r="YK2644" s="113"/>
      <c r="YL2644" s="113"/>
      <c r="YM2644" s="113"/>
      <c r="YN2644" s="113"/>
      <c r="YO2644" s="113"/>
      <c r="YP2644" s="113"/>
      <c r="YQ2644" s="113"/>
      <c r="YR2644" s="113"/>
      <c r="YS2644" s="113"/>
      <c r="YT2644" s="113"/>
      <c r="YU2644" s="113"/>
      <c r="YV2644" s="113"/>
      <c r="YW2644" s="113"/>
      <c r="YX2644" s="113"/>
      <c r="YY2644" s="113"/>
      <c r="YZ2644" s="113"/>
      <c r="ZA2644" s="113"/>
      <c r="ZB2644" s="113"/>
      <c r="ZC2644" s="113"/>
      <c r="ZD2644" s="113"/>
      <c r="ZE2644" s="113"/>
      <c r="ZF2644" s="113"/>
      <c r="ZG2644" s="113"/>
      <c r="ZH2644" s="113"/>
      <c r="ZI2644" s="113"/>
      <c r="ZJ2644" s="113"/>
      <c r="ZK2644" s="113"/>
      <c r="ZL2644" s="113"/>
      <c r="ZM2644" s="113"/>
      <c r="ZN2644" s="113"/>
      <c r="ZO2644" s="113"/>
      <c r="ZP2644" s="113"/>
      <c r="ZQ2644" s="113"/>
      <c r="ZR2644" s="113"/>
      <c r="ZS2644" s="113"/>
      <c r="ZT2644" s="113"/>
      <c r="ZU2644" s="113"/>
      <c r="ZV2644" s="113"/>
      <c r="ZW2644" s="113"/>
      <c r="ZX2644" s="113"/>
      <c r="ZY2644" s="113"/>
      <c r="ZZ2644" s="113"/>
      <c r="AAA2644" s="113"/>
      <c r="AAB2644" s="113"/>
      <c r="AAC2644" s="113"/>
      <c r="AAD2644" s="113"/>
      <c r="AAE2644" s="113"/>
      <c r="AAF2644" s="113"/>
      <c r="AAG2644" s="113"/>
      <c r="AAH2644" s="113"/>
      <c r="AAI2644" s="113"/>
      <c r="AAJ2644" s="113"/>
      <c r="AAK2644" s="113"/>
      <c r="AAL2644" s="113"/>
      <c r="AAM2644" s="113"/>
      <c r="AAN2644" s="113"/>
      <c r="AAO2644" s="113"/>
      <c r="AAP2644" s="113"/>
      <c r="AAQ2644" s="113"/>
      <c r="AAR2644" s="113"/>
      <c r="AAS2644" s="113"/>
      <c r="AAT2644" s="113"/>
      <c r="AAU2644" s="113"/>
      <c r="AAV2644" s="113"/>
      <c r="AAW2644" s="113"/>
      <c r="AAX2644" s="113"/>
      <c r="AAY2644" s="113"/>
      <c r="AAZ2644" s="113"/>
      <c r="ABA2644" s="113"/>
      <c r="ABB2644" s="113"/>
      <c r="ABC2644" s="113"/>
      <c r="ABD2644" s="113"/>
      <c r="ABE2644" s="113"/>
      <c r="ABF2644" s="113"/>
      <c r="ABG2644" s="113"/>
      <c r="ABH2644" s="113"/>
      <c r="ABI2644" s="113"/>
      <c r="ABJ2644" s="113"/>
      <c r="ABK2644" s="113"/>
      <c r="ABL2644" s="113"/>
      <c r="ABM2644" s="113"/>
      <c r="ABN2644" s="113"/>
      <c r="ABO2644" s="113"/>
      <c r="ABP2644" s="113"/>
      <c r="ABQ2644" s="113"/>
      <c r="ABR2644" s="113"/>
      <c r="ABS2644" s="113"/>
      <c r="ABT2644" s="113"/>
      <c r="ABU2644" s="113"/>
      <c r="ABV2644" s="113"/>
      <c r="ABW2644" s="113"/>
      <c r="ABX2644" s="113"/>
      <c r="ABY2644" s="113"/>
      <c r="ABZ2644" s="113"/>
      <c r="ACA2644" s="113"/>
      <c r="ACB2644" s="113"/>
      <c r="ACC2644" s="113"/>
      <c r="ACD2644" s="113"/>
      <c r="ACE2644" s="113"/>
      <c r="ACF2644" s="113"/>
      <c r="ACG2644" s="113"/>
      <c r="ACH2644" s="113"/>
      <c r="ACI2644" s="113"/>
      <c r="ACJ2644" s="113"/>
      <c r="ACK2644" s="113"/>
      <c r="ACL2644" s="113"/>
      <c r="ACM2644" s="113"/>
      <c r="ACN2644" s="113"/>
      <c r="ACO2644" s="113"/>
      <c r="ACP2644" s="113"/>
      <c r="ACQ2644" s="113"/>
      <c r="ACR2644" s="113"/>
      <c r="ACS2644" s="113"/>
      <c r="ACT2644" s="113"/>
      <c r="ACU2644" s="113"/>
      <c r="ACV2644" s="113"/>
      <c r="ACW2644" s="113"/>
      <c r="ACX2644" s="113"/>
      <c r="ACY2644" s="113"/>
      <c r="ACZ2644" s="113"/>
      <c r="ADA2644" s="113"/>
      <c r="ADB2644" s="113"/>
      <c r="ADC2644" s="113"/>
      <c r="ADD2644" s="113"/>
      <c r="ADE2644" s="113"/>
      <c r="ADF2644" s="113"/>
      <c r="ADG2644" s="113"/>
      <c r="ADH2644" s="113"/>
      <c r="ADI2644" s="113"/>
      <c r="ADJ2644" s="113"/>
      <c r="ADK2644" s="113"/>
      <c r="ADL2644" s="113"/>
      <c r="ADM2644" s="113"/>
      <c r="ADN2644" s="113"/>
      <c r="ADO2644" s="113"/>
      <c r="ADP2644" s="113"/>
      <c r="ADQ2644" s="113"/>
      <c r="ADR2644" s="113"/>
      <c r="ADS2644" s="113"/>
      <c r="ADT2644" s="113"/>
      <c r="ADU2644" s="113"/>
      <c r="ADV2644" s="113"/>
      <c r="ADW2644" s="113"/>
      <c r="ADX2644" s="113"/>
      <c r="ADY2644" s="113"/>
      <c r="ADZ2644" s="113"/>
      <c r="AEA2644" s="113"/>
      <c r="AEB2644" s="113"/>
      <c r="AEC2644" s="113"/>
      <c r="AED2644" s="113"/>
      <c r="AEE2644" s="113"/>
      <c r="AEF2644" s="113"/>
      <c r="AEG2644" s="113"/>
      <c r="AEH2644" s="113"/>
      <c r="AEI2644" s="113"/>
      <c r="AEJ2644" s="113"/>
      <c r="AEK2644" s="113"/>
      <c r="AEL2644" s="113"/>
      <c r="AEM2644" s="113"/>
      <c r="AEN2644" s="113"/>
      <c r="AEO2644" s="113"/>
      <c r="AEP2644" s="113"/>
      <c r="AEQ2644" s="113"/>
      <c r="AER2644" s="113"/>
      <c r="AES2644" s="113"/>
      <c r="AET2644" s="113"/>
      <c r="AEU2644" s="113"/>
      <c r="AEV2644" s="113"/>
      <c r="AEW2644" s="113"/>
      <c r="AEX2644" s="113"/>
      <c r="AEY2644" s="113"/>
      <c r="AEZ2644" s="113"/>
      <c r="AFA2644" s="113"/>
      <c r="AFB2644" s="113"/>
      <c r="AFC2644" s="113"/>
      <c r="AFD2644" s="113"/>
      <c r="AFE2644" s="113"/>
      <c r="AFF2644" s="113"/>
      <c r="AFG2644" s="113"/>
      <c r="AFH2644" s="113"/>
      <c r="AFI2644" s="113"/>
      <c r="AFJ2644" s="113"/>
      <c r="AFK2644" s="113"/>
      <c r="AFL2644" s="113"/>
      <c r="AFM2644" s="113"/>
      <c r="AFN2644" s="113"/>
      <c r="AFO2644" s="113"/>
      <c r="AFP2644" s="113"/>
      <c r="AFQ2644" s="113"/>
      <c r="AFR2644" s="113"/>
      <c r="AFS2644" s="113"/>
      <c r="AFT2644" s="113"/>
      <c r="AFU2644" s="113"/>
      <c r="AFV2644" s="113"/>
      <c r="AFW2644" s="113"/>
      <c r="AFX2644" s="113"/>
      <c r="AFY2644" s="113"/>
      <c r="AFZ2644" s="113"/>
      <c r="AGA2644" s="113"/>
      <c r="AGB2644" s="113"/>
      <c r="AGC2644" s="113"/>
      <c r="AGD2644" s="113"/>
      <c r="AGE2644" s="113"/>
      <c r="AGF2644" s="113"/>
      <c r="AGG2644" s="113"/>
      <c r="AGH2644" s="113"/>
      <c r="AGI2644" s="113"/>
      <c r="AGJ2644" s="113"/>
      <c r="AGK2644" s="113"/>
      <c r="AGL2644" s="113"/>
      <c r="AGM2644" s="113"/>
      <c r="AGN2644" s="113"/>
      <c r="AGO2644" s="113"/>
      <c r="AGP2644" s="113"/>
      <c r="AGQ2644" s="113"/>
      <c r="AGR2644" s="113"/>
      <c r="AGS2644" s="113"/>
      <c r="AGT2644" s="113"/>
      <c r="AGU2644" s="113"/>
      <c r="AGV2644" s="113"/>
      <c r="AGW2644" s="113"/>
      <c r="AGX2644" s="113"/>
      <c r="AGY2644" s="113"/>
      <c r="AGZ2644" s="113"/>
      <c r="AHA2644" s="113"/>
      <c r="AHB2644" s="113"/>
      <c r="AHC2644" s="113"/>
      <c r="AHD2644" s="113"/>
      <c r="AHE2644" s="113"/>
      <c r="AHF2644" s="113"/>
      <c r="AHG2644" s="113"/>
      <c r="AHH2644" s="113"/>
      <c r="AHI2644" s="113"/>
      <c r="AHJ2644" s="113"/>
      <c r="AHK2644" s="113"/>
      <c r="AHL2644" s="113"/>
      <c r="AHM2644" s="113"/>
      <c r="AHN2644" s="113"/>
      <c r="AHO2644" s="113"/>
      <c r="AHP2644" s="113"/>
      <c r="AHQ2644" s="113"/>
      <c r="AHR2644" s="113"/>
      <c r="AHS2644" s="113"/>
      <c r="AHT2644" s="113"/>
      <c r="AHU2644" s="113"/>
      <c r="AHV2644" s="113"/>
      <c r="AHW2644" s="113"/>
      <c r="AHX2644" s="113"/>
      <c r="AHY2644" s="113"/>
      <c r="AHZ2644" s="113"/>
      <c r="AIA2644" s="113"/>
      <c r="AIB2644" s="113"/>
      <c r="AIC2644" s="113"/>
      <c r="AID2644" s="113"/>
      <c r="AIE2644" s="113"/>
      <c r="AIF2644" s="113"/>
      <c r="AIG2644" s="113"/>
      <c r="AIH2644" s="113"/>
      <c r="AII2644" s="113"/>
      <c r="AIJ2644" s="113"/>
      <c r="AIK2644" s="113"/>
      <c r="AIL2644" s="113"/>
      <c r="AIM2644" s="113"/>
      <c r="AIN2644" s="113"/>
      <c r="AIO2644" s="113"/>
      <c r="AIP2644" s="113"/>
      <c r="AIQ2644" s="113"/>
      <c r="AIR2644" s="113"/>
      <c r="AIS2644" s="113"/>
      <c r="AIT2644" s="113"/>
      <c r="AIU2644" s="113"/>
      <c r="AIV2644" s="113"/>
      <c r="AIW2644" s="113"/>
      <c r="AIX2644" s="113"/>
      <c r="AIY2644" s="113"/>
      <c r="AIZ2644" s="113"/>
      <c r="AJA2644" s="113"/>
      <c r="AJB2644" s="113"/>
      <c r="AJC2644" s="113"/>
      <c r="AJD2644" s="113"/>
      <c r="AJE2644" s="113"/>
      <c r="AJF2644" s="113"/>
      <c r="AJG2644" s="113"/>
      <c r="AJH2644" s="113"/>
      <c r="AJI2644" s="113"/>
      <c r="AJJ2644" s="113"/>
      <c r="AJK2644" s="113"/>
      <c r="AJL2644" s="113"/>
      <c r="AJM2644" s="113"/>
      <c r="AJN2644" s="113"/>
      <c r="AJO2644" s="113"/>
      <c r="AJP2644" s="113"/>
      <c r="AJQ2644" s="113"/>
      <c r="AJR2644" s="113"/>
      <c r="AJS2644" s="113"/>
      <c r="AJT2644" s="113"/>
      <c r="AJU2644" s="113"/>
      <c r="AJV2644" s="113"/>
      <c r="AJW2644" s="113"/>
      <c r="AJX2644" s="113"/>
      <c r="AJY2644" s="113"/>
      <c r="AJZ2644" s="113"/>
      <c r="AKA2644" s="113"/>
      <c r="AKB2644" s="113"/>
      <c r="AKC2644" s="113"/>
      <c r="AKD2644" s="113"/>
      <c r="AKE2644" s="113"/>
      <c r="AKF2644" s="113"/>
      <c r="AKG2644" s="113"/>
      <c r="AKH2644" s="113"/>
      <c r="AKI2644" s="113"/>
      <c r="AKJ2644" s="113"/>
      <c r="AKK2644" s="113"/>
      <c r="AKL2644" s="113"/>
      <c r="AKM2644" s="113"/>
      <c r="AKN2644" s="113"/>
      <c r="AKO2644" s="113"/>
      <c r="AKP2644" s="113"/>
      <c r="AKQ2644" s="113"/>
      <c r="AKR2644" s="113"/>
      <c r="AKS2644" s="113"/>
      <c r="AKT2644" s="113"/>
      <c r="AKU2644" s="113"/>
      <c r="AKV2644" s="113"/>
      <c r="AKW2644" s="113"/>
      <c r="AKX2644" s="113"/>
      <c r="AKY2644" s="113"/>
      <c r="AKZ2644" s="113"/>
      <c r="ALA2644" s="113"/>
      <c r="ALB2644" s="113"/>
      <c r="ALC2644" s="113"/>
      <c r="ALD2644" s="113"/>
      <c r="ALE2644" s="113"/>
      <c r="ALF2644" s="113"/>
      <c r="ALG2644" s="113"/>
      <c r="ALH2644" s="113"/>
      <c r="ALI2644" s="113"/>
      <c r="ALJ2644" s="113"/>
      <c r="ALK2644" s="113"/>
      <c r="ALL2644" s="113"/>
      <c r="ALM2644" s="113"/>
      <c r="ALN2644" s="113"/>
      <c r="ALO2644" s="113"/>
      <c r="ALP2644" s="113"/>
      <c r="ALQ2644" s="113"/>
      <c r="ALR2644" s="113"/>
      <c r="ALS2644" s="113"/>
      <c r="ALT2644" s="113"/>
      <c r="ALU2644" s="113"/>
      <c r="ALV2644" s="113"/>
      <c r="ALW2644" s="113"/>
      <c r="ALX2644" s="113"/>
      <c r="ALY2644" s="113"/>
      <c r="ALZ2644" s="113"/>
      <c r="AMA2644" s="113"/>
      <c r="AMB2644" s="113"/>
      <c r="AMC2644" s="113"/>
      <c r="AMD2644" s="113"/>
      <c r="AME2644" s="113"/>
      <c r="AMF2644" s="113"/>
      <c r="AMG2644" s="113"/>
      <c r="AMH2644" s="113"/>
      <c r="AMI2644" s="113"/>
      <c r="AMJ2644" s="113"/>
      <c r="AMK2644" s="113"/>
      <c r="AML2644" s="113"/>
      <c r="AMM2644" s="113"/>
      <c r="AMN2644" s="113"/>
      <c r="AMO2644" s="113"/>
      <c r="AMP2644" s="113"/>
      <c r="AMQ2644" s="113"/>
      <c r="AMR2644" s="113"/>
      <c r="AMS2644" s="113"/>
      <c r="AMT2644" s="113"/>
      <c r="AMU2644" s="113"/>
      <c r="AMV2644" s="113"/>
      <c r="AMW2644" s="113"/>
      <c r="AMX2644" s="113"/>
      <c r="AMY2644" s="113"/>
      <c r="AMZ2644" s="113"/>
      <c r="ANA2644" s="113"/>
      <c r="ANB2644" s="113"/>
      <c r="ANC2644" s="113"/>
      <c r="AND2644" s="113"/>
      <c r="ANE2644" s="113"/>
      <c r="ANF2644" s="113"/>
      <c r="ANG2644" s="113"/>
      <c r="ANH2644" s="113"/>
      <c r="ANI2644" s="113"/>
      <c r="ANJ2644" s="113"/>
      <c r="ANK2644" s="113"/>
      <c r="ANL2644" s="113"/>
      <c r="ANM2644" s="113"/>
      <c r="ANN2644" s="113"/>
      <c r="ANO2644" s="113"/>
      <c r="ANP2644" s="113"/>
      <c r="ANQ2644" s="113"/>
      <c r="ANR2644" s="113"/>
      <c r="ANS2644" s="113"/>
      <c r="ANT2644" s="113"/>
      <c r="ANU2644" s="113"/>
      <c r="ANV2644" s="113"/>
      <c r="ANW2644" s="113"/>
      <c r="ANX2644" s="113"/>
      <c r="ANY2644" s="113"/>
      <c r="ANZ2644" s="113"/>
      <c r="AOA2644" s="113"/>
      <c r="AOB2644" s="113"/>
      <c r="AOC2644" s="113"/>
      <c r="AOD2644" s="113"/>
      <c r="AOE2644" s="113"/>
      <c r="AOF2644" s="113"/>
      <c r="AOG2644" s="113"/>
      <c r="AOH2644" s="113"/>
      <c r="AOI2644" s="113"/>
      <c r="AOJ2644" s="113"/>
      <c r="AOK2644" s="113"/>
      <c r="AOL2644" s="113"/>
      <c r="AOM2644" s="113"/>
      <c r="AON2644" s="113"/>
      <c r="AOO2644" s="113"/>
      <c r="AOP2644" s="113"/>
      <c r="AOQ2644" s="113"/>
      <c r="AOR2644" s="113"/>
      <c r="AOS2644" s="113"/>
      <c r="AOT2644" s="113"/>
      <c r="AOU2644" s="113"/>
      <c r="AOV2644" s="113"/>
      <c r="AOW2644" s="113"/>
      <c r="AOX2644" s="113"/>
      <c r="AOY2644" s="113"/>
      <c r="AOZ2644" s="113"/>
      <c r="APA2644" s="113"/>
      <c r="APB2644" s="113"/>
      <c r="APC2644" s="113"/>
      <c r="APD2644" s="113"/>
      <c r="APE2644" s="113"/>
      <c r="APF2644" s="113"/>
      <c r="APG2644" s="113"/>
      <c r="APH2644" s="113"/>
      <c r="API2644" s="113"/>
      <c r="APJ2644" s="113"/>
      <c r="APK2644" s="113"/>
      <c r="APL2644" s="113"/>
      <c r="APM2644" s="113"/>
      <c r="APN2644" s="113"/>
      <c r="APO2644" s="113"/>
      <c r="APP2644" s="113"/>
      <c r="APQ2644" s="113"/>
      <c r="APR2644" s="113"/>
      <c r="APS2644" s="113"/>
      <c r="APT2644" s="113"/>
      <c r="APU2644" s="113"/>
      <c r="APV2644" s="113"/>
      <c r="APW2644" s="113"/>
      <c r="APX2644" s="113"/>
      <c r="APY2644" s="113"/>
      <c r="APZ2644" s="113"/>
      <c r="AQA2644" s="113"/>
      <c r="AQB2644" s="113"/>
      <c r="AQC2644" s="113"/>
      <c r="AQD2644" s="113"/>
      <c r="AQE2644" s="113"/>
      <c r="AQF2644" s="113"/>
      <c r="AQG2644" s="113"/>
      <c r="AQH2644" s="113"/>
      <c r="AQI2644" s="113"/>
      <c r="AQJ2644" s="113"/>
      <c r="AQK2644" s="113"/>
      <c r="AQL2644" s="113"/>
      <c r="AQM2644" s="113"/>
      <c r="AQN2644" s="113"/>
      <c r="AQO2644" s="113"/>
      <c r="AQP2644" s="113"/>
      <c r="AQQ2644" s="113"/>
      <c r="AQR2644" s="113"/>
      <c r="AQS2644" s="113"/>
      <c r="AQT2644" s="113"/>
      <c r="AQU2644" s="113"/>
      <c r="AQV2644" s="113"/>
      <c r="AQW2644" s="113"/>
      <c r="AQX2644" s="113"/>
      <c r="AQY2644" s="113"/>
      <c r="AQZ2644" s="113"/>
      <c r="ARA2644" s="113"/>
      <c r="ARB2644" s="113"/>
      <c r="ARC2644" s="113"/>
      <c r="ARD2644" s="113"/>
      <c r="ARE2644" s="113"/>
      <c r="ARF2644" s="113"/>
      <c r="ARG2644" s="113"/>
      <c r="ARH2644" s="113"/>
      <c r="ARI2644" s="113"/>
      <c r="ARJ2644" s="113"/>
      <c r="ARK2644" s="113"/>
      <c r="ARL2644" s="113"/>
      <c r="ARM2644" s="113"/>
      <c r="ARN2644" s="113"/>
      <c r="ARO2644" s="113"/>
      <c r="ARP2644" s="113"/>
      <c r="ARQ2644" s="113"/>
      <c r="ARR2644" s="113"/>
      <c r="ARS2644" s="113"/>
      <c r="ART2644" s="113"/>
      <c r="ARU2644" s="113"/>
      <c r="ARV2644" s="113"/>
      <c r="ARW2644" s="113"/>
      <c r="ARX2644" s="113"/>
      <c r="ARY2644" s="113"/>
      <c r="ARZ2644" s="113"/>
      <c r="ASA2644" s="113"/>
      <c r="ASB2644" s="113"/>
      <c r="ASC2644" s="113"/>
      <c r="ASD2644" s="113"/>
      <c r="ASE2644" s="113"/>
      <c r="ASF2644" s="113"/>
      <c r="ASG2644" s="113"/>
      <c r="ASH2644" s="113"/>
      <c r="ASI2644" s="113"/>
      <c r="ASJ2644" s="113"/>
      <c r="ASK2644" s="113"/>
      <c r="ASL2644" s="113"/>
      <c r="ASM2644" s="113"/>
      <c r="ASN2644" s="113"/>
      <c r="ASO2644" s="113"/>
      <c r="ASP2644" s="113"/>
      <c r="ASQ2644" s="113"/>
      <c r="ASR2644" s="113"/>
      <c r="ASS2644" s="113"/>
      <c r="AST2644" s="113"/>
      <c r="ASU2644" s="113"/>
      <c r="ASV2644" s="113"/>
      <c r="ASW2644" s="113"/>
      <c r="ASX2644" s="113"/>
      <c r="ASY2644" s="113"/>
      <c r="ASZ2644" s="113"/>
      <c r="ATA2644" s="113"/>
      <c r="ATB2644" s="113"/>
      <c r="ATC2644" s="113"/>
      <c r="ATD2644" s="113"/>
      <c r="ATE2644" s="113"/>
      <c r="ATF2644" s="113"/>
      <c r="ATG2644" s="113"/>
      <c r="ATH2644" s="113"/>
      <c r="ATI2644" s="113"/>
      <c r="ATJ2644" s="113"/>
      <c r="ATK2644" s="113"/>
      <c r="ATL2644" s="113"/>
      <c r="ATM2644" s="113"/>
      <c r="ATN2644" s="113"/>
      <c r="ATO2644" s="113"/>
      <c r="ATP2644" s="113"/>
      <c r="ATQ2644" s="113"/>
      <c r="ATR2644" s="113"/>
      <c r="ATS2644" s="113"/>
      <c r="ATT2644" s="113"/>
      <c r="ATU2644" s="113"/>
      <c r="ATV2644" s="113"/>
      <c r="ATW2644" s="113"/>
      <c r="ATX2644" s="113"/>
      <c r="ATY2644" s="113"/>
      <c r="ATZ2644" s="113"/>
      <c r="AUA2644" s="113"/>
      <c r="AUB2644" s="113"/>
      <c r="AUC2644" s="113"/>
      <c r="AUD2644" s="113"/>
      <c r="AUE2644" s="113"/>
      <c r="AUF2644" s="113"/>
      <c r="AUG2644" s="113"/>
      <c r="AUH2644" s="113"/>
      <c r="AUI2644" s="113"/>
      <c r="AUJ2644" s="113"/>
      <c r="AUK2644" s="113"/>
      <c r="AUL2644" s="113"/>
      <c r="AUM2644" s="113"/>
      <c r="AUN2644" s="113"/>
      <c r="AUO2644" s="113"/>
      <c r="AUP2644" s="113"/>
      <c r="AUQ2644" s="113"/>
      <c r="AUR2644" s="113"/>
      <c r="AUS2644" s="113"/>
      <c r="AUT2644" s="113"/>
      <c r="AUU2644" s="113"/>
      <c r="AUV2644" s="113"/>
      <c r="AUW2644" s="113"/>
      <c r="AUX2644" s="113"/>
      <c r="AUY2644" s="113"/>
      <c r="AUZ2644" s="113"/>
      <c r="AVA2644" s="113"/>
      <c r="AVB2644" s="113"/>
      <c r="AVC2644" s="113"/>
      <c r="AVD2644" s="113"/>
      <c r="AVE2644" s="113"/>
      <c r="AVF2644" s="113"/>
      <c r="AVG2644" s="113"/>
      <c r="AVH2644" s="113"/>
      <c r="AVI2644" s="113"/>
      <c r="AVJ2644" s="113"/>
      <c r="AVK2644" s="113"/>
      <c r="AVL2644" s="113"/>
      <c r="AVM2644" s="113"/>
      <c r="AVN2644" s="113"/>
      <c r="AVO2644" s="113"/>
      <c r="AVP2644" s="113"/>
      <c r="AVQ2644" s="113"/>
      <c r="AVR2644" s="113"/>
      <c r="AVS2644" s="113"/>
      <c r="AVT2644" s="113"/>
      <c r="AVU2644" s="113"/>
      <c r="AVV2644" s="113"/>
      <c r="AVW2644" s="113"/>
      <c r="AVX2644" s="113"/>
      <c r="AVY2644" s="113"/>
      <c r="AVZ2644" s="113"/>
      <c r="AWA2644" s="113"/>
      <c r="AWB2644" s="113"/>
      <c r="AWC2644" s="113"/>
      <c r="AWD2644" s="113"/>
      <c r="AWE2644" s="113"/>
      <c r="AWF2644" s="113"/>
      <c r="AWG2644" s="113"/>
      <c r="AWH2644" s="113"/>
      <c r="AWI2644" s="113"/>
      <c r="AWJ2644" s="113"/>
      <c r="AWK2644" s="113"/>
      <c r="AWL2644" s="113"/>
      <c r="AWM2644" s="113"/>
      <c r="AWN2644" s="113"/>
      <c r="AWO2644" s="113"/>
      <c r="AWP2644" s="113"/>
      <c r="AWQ2644" s="113"/>
      <c r="AWR2644" s="113"/>
      <c r="AWS2644" s="113"/>
      <c r="AWT2644" s="113"/>
      <c r="AWU2644" s="113"/>
      <c r="AWV2644" s="113"/>
      <c r="AWW2644" s="113"/>
      <c r="AWX2644" s="113"/>
      <c r="AWY2644" s="113"/>
      <c r="AWZ2644" s="113"/>
      <c r="AXA2644" s="113"/>
      <c r="AXB2644" s="113"/>
      <c r="AXC2644" s="113"/>
      <c r="AXD2644" s="113"/>
      <c r="AXE2644" s="113"/>
      <c r="AXF2644" s="113"/>
      <c r="AXG2644" s="113"/>
      <c r="AXH2644" s="113"/>
      <c r="AXI2644" s="113"/>
      <c r="AXJ2644" s="113"/>
      <c r="AXK2644" s="113"/>
      <c r="AXL2644" s="113"/>
      <c r="AXM2644" s="113"/>
      <c r="AXN2644" s="113"/>
      <c r="AXO2644" s="113"/>
      <c r="AXP2644" s="113"/>
      <c r="AXQ2644" s="113"/>
      <c r="AXR2644" s="113"/>
      <c r="AXS2644" s="113"/>
      <c r="AXT2644" s="113"/>
      <c r="AXU2644" s="113"/>
      <c r="AXV2644" s="113"/>
      <c r="AXW2644" s="113"/>
      <c r="AXX2644" s="113"/>
      <c r="AXY2644" s="113"/>
      <c r="AXZ2644" s="113"/>
      <c r="AYA2644" s="113"/>
      <c r="AYB2644" s="113"/>
      <c r="AYC2644" s="113"/>
      <c r="AYD2644" s="113"/>
      <c r="AYE2644" s="113"/>
      <c r="AYF2644" s="113"/>
      <c r="AYG2644" s="113"/>
      <c r="AYH2644" s="113"/>
      <c r="AYI2644" s="113"/>
      <c r="AYJ2644" s="113"/>
      <c r="AYK2644" s="113"/>
      <c r="AYL2644" s="113"/>
      <c r="AYM2644" s="113"/>
      <c r="AYN2644" s="113"/>
      <c r="AYO2644" s="113"/>
      <c r="AYP2644" s="113"/>
      <c r="AYQ2644" s="113"/>
      <c r="AYR2644" s="113"/>
      <c r="AYS2644" s="113"/>
      <c r="AYT2644" s="113"/>
      <c r="AYU2644" s="113"/>
      <c r="AYV2644" s="113"/>
      <c r="AYW2644" s="113"/>
      <c r="AYX2644" s="113"/>
      <c r="AYY2644" s="113"/>
      <c r="AYZ2644" s="113"/>
      <c r="AZA2644" s="113"/>
      <c r="AZB2644" s="113"/>
      <c r="AZC2644" s="113"/>
      <c r="AZD2644" s="113"/>
      <c r="AZE2644" s="113"/>
      <c r="AZF2644" s="113"/>
      <c r="AZG2644" s="113"/>
      <c r="AZH2644" s="113"/>
      <c r="AZI2644" s="113"/>
      <c r="AZJ2644" s="113"/>
      <c r="AZK2644" s="113"/>
      <c r="AZL2644" s="113"/>
      <c r="AZM2644" s="113"/>
      <c r="AZN2644" s="113"/>
      <c r="AZO2644" s="113"/>
      <c r="AZP2644" s="113"/>
      <c r="AZQ2644" s="113"/>
      <c r="AZR2644" s="113"/>
      <c r="AZS2644" s="113"/>
      <c r="AZT2644" s="113"/>
      <c r="AZU2644" s="113"/>
      <c r="AZV2644" s="113"/>
      <c r="AZW2644" s="113"/>
      <c r="AZX2644" s="113"/>
      <c r="AZY2644" s="113"/>
      <c r="AZZ2644" s="113"/>
      <c r="BAA2644" s="113"/>
      <c r="BAB2644" s="113"/>
      <c r="BAC2644" s="113"/>
      <c r="BAD2644" s="113"/>
      <c r="BAE2644" s="113"/>
      <c r="BAF2644" s="113"/>
      <c r="BAG2644" s="113"/>
      <c r="BAH2644" s="113"/>
      <c r="BAI2644" s="113"/>
      <c r="BAJ2644" s="113"/>
      <c r="BAK2644" s="113"/>
      <c r="BAL2644" s="113"/>
      <c r="BAM2644" s="113"/>
      <c r="BAN2644" s="113"/>
      <c r="BAO2644" s="113"/>
      <c r="BAP2644" s="113"/>
      <c r="BAQ2644" s="113"/>
      <c r="BAR2644" s="113"/>
      <c r="BAS2644" s="113"/>
      <c r="BAT2644" s="113"/>
      <c r="BAU2644" s="113"/>
      <c r="BAV2644" s="113"/>
      <c r="BAW2644" s="113"/>
      <c r="BAX2644" s="113"/>
      <c r="BAY2644" s="113"/>
      <c r="BAZ2644" s="113"/>
      <c r="BBA2644" s="113"/>
      <c r="BBB2644" s="113"/>
      <c r="BBC2644" s="113"/>
      <c r="BBD2644" s="113"/>
      <c r="BBE2644" s="113"/>
      <c r="BBF2644" s="113"/>
      <c r="BBG2644" s="113"/>
      <c r="BBH2644" s="113"/>
      <c r="BBI2644" s="113"/>
      <c r="BBJ2644" s="113"/>
      <c r="BBK2644" s="113"/>
      <c r="BBL2644" s="113"/>
      <c r="BBM2644" s="113"/>
      <c r="BBN2644" s="113"/>
      <c r="BBO2644" s="113"/>
      <c r="BBP2644" s="113"/>
      <c r="BBQ2644" s="113"/>
      <c r="BBR2644" s="113"/>
      <c r="BBS2644" s="113"/>
      <c r="BBT2644" s="113"/>
      <c r="BBU2644" s="113"/>
      <c r="BBV2644" s="113"/>
      <c r="BBW2644" s="113"/>
      <c r="BBX2644" s="113"/>
      <c r="BBY2644" s="113"/>
      <c r="BBZ2644" s="113"/>
      <c r="BCA2644" s="113"/>
      <c r="BCB2644" s="113"/>
      <c r="BCC2644" s="113"/>
      <c r="BCD2644" s="113"/>
      <c r="BCE2644" s="113"/>
      <c r="BCF2644" s="113"/>
      <c r="BCG2644" s="113"/>
      <c r="BCH2644" s="113"/>
      <c r="BCI2644" s="113"/>
      <c r="BCJ2644" s="113"/>
      <c r="BCK2644" s="113"/>
      <c r="BCL2644" s="113"/>
      <c r="BCM2644" s="113"/>
      <c r="BCN2644" s="113"/>
      <c r="BCO2644" s="113"/>
      <c r="BCP2644" s="113"/>
      <c r="BCQ2644" s="113"/>
      <c r="BCR2644" s="113"/>
      <c r="BCS2644" s="113"/>
      <c r="BCT2644" s="113"/>
      <c r="BCU2644" s="113"/>
      <c r="BCV2644" s="113"/>
      <c r="BCW2644" s="113"/>
      <c r="BCX2644" s="113"/>
      <c r="BCY2644" s="113"/>
      <c r="BCZ2644" s="113"/>
      <c r="BDA2644" s="113"/>
      <c r="BDB2644" s="113"/>
      <c r="BDC2644" s="113"/>
      <c r="BDD2644" s="113"/>
      <c r="BDE2644" s="113"/>
      <c r="BDF2644" s="113"/>
      <c r="BDG2644" s="113"/>
      <c r="BDH2644" s="113"/>
      <c r="BDI2644" s="113"/>
      <c r="BDJ2644" s="113"/>
      <c r="BDK2644" s="113"/>
      <c r="BDL2644" s="113"/>
      <c r="BDM2644" s="113"/>
      <c r="BDN2644" s="113"/>
      <c r="BDO2644" s="113"/>
      <c r="BDP2644" s="113"/>
      <c r="BDQ2644" s="113"/>
      <c r="BDR2644" s="113"/>
      <c r="BDS2644" s="113"/>
      <c r="BDT2644" s="113"/>
      <c r="BDU2644" s="113"/>
      <c r="BDV2644" s="113"/>
      <c r="BDW2644" s="113"/>
      <c r="BDX2644" s="113"/>
      <c r="BDY2644" s="113"/>
      <c r="BDZ2644" s="113"/>
      <c r="BEA2644" s="113"/>
      <c r="BEB2644" s="113"/>
      <c r="BEC2644" s="113"/>
      <c r="BED2644" s="113"/>
      <c r="BEE2644" s="113"/>
      <c r="BEF2644" s="113"/>
      <c r="BEG2644" s="113"/>
      <c r="BEH2644" s="113"/>
      <c r="BEI2644" s="113"/>
      <c r="BEJ2644" s="113"/>
      <c r="BEK2644" s="113"/>
      <c r="BEL2644" s="113"/>
      <c r="BEM2644" s="113"/>
      <c r="BEN2644" s="113"/>
      <c r="BEO2644" s="113"/>
      <c r="BEP2644" s="113"/>
      <c r="BEQ2644" s="113"/>
      <c r="BER2644" s="113"/>
      <c r="BES2644" s="113"/>
      <c r="BET2644" s="113"/>
      <c r="BEU2644" s="113"/>
      <c r="BEV2644" s="113"/>
      <c r="BEW2644" s="113"/>
      <c r="BEX2644" s="113"/>
      <c r="BEY2644" s="113"/>
      <c r="BEZ2644" s="113"/>
      <c r="BFA2644" s="113"/>
      <c r="BFB2644" s="113"/>
      <c r="BFC2644" s="113"/>
      <c r="BFD2644" s="113"/>
      <c r="BFE2644" s="113"/>
      <c r="BFF2644" s="113"/>
      <c r="BFG2644" s="113"/>
      <c r="BFH2644" s="113"/>
      <c r="BFI2644" s="113"/>
      <c r="BFJ2644" s="113"/>
      <c r="BFK2644" s="113"/>
      <c r="BFL2644" s="113"/>
      <c r="BFM2644" s="113"/>
      <c r="BFN2644" s="113"/>
      <c r="BFO2644" s="113"/>
      <c r="BFP2644" s="113"/>
      <c r="BFQ2644" s="113"/>
      <c r="BFR2644" s="113"/>
      <c r="BFS2644" s="113"/>
      <c r="BFT2644" s="113"/>
      <c r="BFU2644" s="113"/>
      <c r="BFV2644" s="113"/>
      <c r="BFW2644" s="113"/>
      <c r="BFX2644" s="113"/>
      <c r="BFY2644" s="113"/>
      <c r="BFZ2644" s="113"/>
      <c r="BGA2644" s="113"/>
      <c r="BGB2644" s="113"/>
      <c r="BGC2644" s="113"/>
      <c r="BGD2644" s="113"/>
      <c r="BGE2644" s="113"/>
      <c r="BGF2644" s="113"/>
      <c r="BGG2644" s="113"/>
      <c r="BGH2644" s="113"/>
      <c r="BGI2644" s="113"/>
      <c r="BGJ2644" s="113"/>
      <c r="BGK2644" s="113"/>
      <c r="BGL2644" s="113"/>
      <c r="BGM2644" s="113"/>
      <c r="BGN2644" s="113"/>
      <c r="BGO2644" s="113"/>
      <c r="BGP2644" s="113"/>
      <c r="BGQ2644" s="113"/>
      <c r="BGR2644" s="113"/>
      <c r="BGS2644" s="113"/>
      <c r="BGT2644" s="113"/>
      <c r="BGU2644" s="113"/>
      <c r="BGV2644" s="113"/>
      <c r="BGW2644" s="113"/>
      <c r="BGX2644" s="113"/>
      <c r="BGY2644" s="113"/>
      <c r="BGZ2644" s="113"/>
      <c r="BHA2644" s="113"/>
      <c r="BHB2644" s="113"/>
      <c r="BHC2644" s="113"/>
      <c r="BHD2644" s="113"/>
      <c r="BHE2644" s="113"/>
      <c r="BHF2644" s="113"/>
      <c r="BHG2644" s="113"/>
      <c r="BHH2644" s="113"/>
      <c r="BHI2644" s="113"/>
      <c r="BHJ2644" s="113"/>
      <c r="BHK2644" s="113"/>
      <c r="BHL2644" s="113"/>
      <c r="BHM2644" s="113"/>
      <c r="BHN2644" s="113"/>
      <c r="BHO2644" s="113"/>
      <c r="BHP2644" s="113"/>
      <c r="BHQ2644" s="113"/>
      <c r="BHR2644" s="113"/>
      <c r="BHS2644" s="113"/>
      <c r="BHT2644" s="113"/>
      <c r="BHU2644" s="113"/>
      <c r="BHV2644" s="113"/>
      <c r="BHW2644" s="113"/>
      <c r="BHX2644" s="113"/>
      <c r="BHY2644" s="113"/>
      <c r="BHZ2644" s="113"/>
      <c r="BIA2644" s="113"/>
      <c r="BIB2644" s="113"/>
      <c r="BIC2644" s="113"/>
      <c r="BID2644" s="113"/>
      <c r="BIE2644" s="113"/>
      <c r="BIF2644" s="113"/>
      <c r="BIG2644" s="113"/>
      <c r="BIH2644" s="113"/>
      <c r="BII2644" s="113"/>
      <c r="BIJ2644" s="113"/>
      <c r="BIK2644" s="113"/>
      <c r="BIL2644" s="113"/>
      <c r="BIM2644" s="113"/>
      <c r="BIN2644" s="113"/>
      <c r="BIO2644" s="113"/>
      <c r="BIP2644" s="113"/>
      <c r="BIQ2644" s="113"/>
      <c r="BIR2644" s="113"/>
      <c r="BIS2644" s="113"/>
      <c r="BIT2644" s="113"/>
      <c r="BIU2644" s="113"/>
      <c r="BIV2644" s="113"/>
      <c r="BIW2644" s="113"/>
      <c r="BIX2644" s="113"/>
      <c r="BIY2644" s="113"/>
      <c r="BIZ2644" s="113"/>
      <c r="BJA2644" s="113"/>
      <c r="BJB2644" s="113"/>
      <c r="BJC2644" s="113"/>
      <c r="BJD2644" s="113"/>
      <c r="BJE2644" s="113"/>
      <c r="BJF2644" s="113"/>
      <c r="BJG2644" s="113"/>
      <c r="BJH2644" s="113"/>
      <c r="BJI2644" s="113"/>
      <c r="BJJ2644" s="113"/>
      <c r="BJK2644" s="113"/>
      <c r="BJL2644" s="113"/>
      <c r="BJM2644" s="113"/>
      <c r="BJN2644" s="113"/>
      <c r="BJO2644" s="113"/>
      <c r="BJP2644" s="113"/>
      <c r="BJQ2644" s="113"/>
      <c r="BJR2644" s="113"/>
      <c r="BJS2644" s="113"/>
      <c r="BJT2644" s="113"/>
      <c r="BJU2644" s="113"/>
      <c r="BJV2644" s="113"/>
      <c r="BJW2644" s="113"/>
      <c r="BJX2644" s="113"/>
      <c r="BJY2644" s="113"/>
      <c r="BJZ2644" s="113"/>
      <c r="BKA2644" s="113"/>
      <c r="BKB2644" s="113"/>
      <c r="BKC2644" s="113"/>
      <c r="BKD2644" s="113"/>
      <c r="BKE2644" s="113"/>
      <c r="BKF2644" s="113"/>
      <c r="BKG2644" s="113"/>
      <c r="BKH2644" s="113"/>
      <c r="BKI2644" s="113"/>
      <c r="BKJ2644" s="113"/>
      <c r="BKK2644" s="113"/>
      <c r="BKL2644" s="113"/>
      <c r="BKM2644" s="113"/>
      <c r="BKN2644" s="113"/>
      <c r="BKO2644" s="113"/>
      <c r="BKP2644" s="113"/>
      <c r="BKQ2644" s="113"/>
      <c r="BKR2644" s="113"/>
      <c r="BKS2644" s="113"/>
      <c r="BKT2644" s="113"/>
      <c r="BKU2644" s="113"/>
      <c r="BKV2644" s="113"/>
      <c r="BKW2644" s="113"/>
      <c r="BKX2644" s="113"/>
      <c r="BKY2644" s="113"/>
      <c r="BKZ2644" s="113"/>
      <c r="BLA2644" s="113"/>
      <c r="BLB2644" s="113"/>
      <c r="BLC2644" s="113"/>
      <c r="BLD2644" s="113"/>
      <c r="BLE2644" s="113"/>
      <c r="BLF2644" s="113"/>
      <c r="BLG2644" s="113"/>
      <c r="BLH2644" s="113"/>
      <c r="BLI2644" s="113"/>
      <c r="BLJ2644" s="113"/>
      <c r="BLK2644" s="113"/>
      <c r="BLL2644" s="113"/>
      <c r="BLM2644" s="113"/>
      <c r="BLN2644" s="113"/>
      <c r="BLO2644" s="113"/>
      <c r="BLP2644" s="113"/>
      <c r="BLQ2644" s="113"/>
      <c r="BLR2644" s="113"/>
      <c r="BLS2644" s="113"/>
      <c r="BLT2644" s="113"/>
      <c r="BLU2644" s="113"/>
      <c r="BLV2644" s="113"/>
      <c r="BLW2644" s="113"/>
      <c r="BLX2644" s="113"/>
      <c r="BLY2644" s="113"/>
      <c r="BLZ2644" s="113"/>
      <c r="BMA2644" s="113"/>
      <c r="BMB2644" s="113"/>
      <c r="BMC2644" s="113"/>
      <c r="BMD2644" s="113"/>
      <c r="BME2644" s="113"/>
      <c r="BMF2644" s="113"/>
      <c r="BMG2644" s="113"/>
      <c r="BMH2644" s="113"/>
      <c r="BMI2644" s="113"/>
      <c r="BMJ2644" s="113"/>
      <c r="BMK2644" s="113"/>
      <c r="BML2644" s="113"/>
      <c r="BMM2644" s="113"/>
      <c r="BMN2644" s="113"/>
      <c r="BMO2644" s="113"/>
      <c r="BMP2644" s="113"/>
      <c r="BMQ2644" s="113"/>
      <c r="BMR2644" s="113"/>
      <c r="BMS2644" s="113"/>
      <c r="BMT2644" s="113"/>
      <c r="BMU2644" s="113"/>
      <c r="BMV2644" s="113"/>
      <c r="BMW2644" s="113"/>
      <c r="BMX2644" s="113"/>
      <c r="BMY2644" s="113"/>
      <c r="BMZ2644" s="113"/>
      <c r="BNA2644" s="113"/>
      <c r="BNB2644" s="113"/>
      <c r="BNC2644" s="113"/>
      <c r="BND2644" s="113"/>
      <c r="BNE2644" s="113"/>
      <c r="BNF2644" s="113"/>
      <c r="BNG2644" s="113"/>
      <c r="BNH2644" s="113"/>
      <c r="BNI2644" s="113"/>
      <c r="BNJ2644" s="113"/>
      <c r="BNK2644" s="113"/>
      <c r="BNL2644" s="113"/>
      <c r="BNM2644" s="113"/>
      <c r="BNN2644" s="113"/>
      <c r="BNO2644" s="113"/>
      <c r="BNP2644" s="113"/>
      <c r="BNQ2644" s="113"/>
      <c r="BNR2644" s="113"/>
      <c r="BNS2644" s="113"/>
      <c r="BNT2644" s="113"/>
      <c r="BNU2644" s="113"/>
      <c r="BNV2644" s="113"/>
      <c r="BNW2644" s="113"/>
      <c r="BNX2644" s="113"/>
      <c r="BNY2644" s="113"/>
      <c r="BNZ2644" s="113"/>
      <c r="BOA2644" s="113"/>
      <c r="BOB2644" s="113"/>
      <c r="BOC2644" s="113"/>
      <c r="BOD2644" s="113"/>
      <c r="BOE2644" s="113"/>
      <c r="BOF2644" s="113"/>
      <c r="BOG2644" s="113"/>
      <c r="BOH2644" s="113"/>
      <c r="BOI2644" s="113"/>
      <c r="BOJ2644" s="113"/>
      <c r="BOK2644" s="113"/>
      <c r="BOL2644" s="113"/>
      <c r="BOM2644" s="113"/>
      <c r="BON2644" s="113"/>
      <c r="BOO2644" s="113"/>
      <c r="BOP2644" s="113"/>
      <c r="BOQ2644" s="113"/>
      <c r="BOR2644" s="113"/>
      <c r="BOS2644" s="113"/>
      <c r="BOT2644" s="113"/>
      <c r="BOU2644" s="113"/>
      <c r="BOV2644" s="113"/>
      <c r="BOW2644" s="113"/>
      <c r="BOX2644" s="113"/>
      <c r="BOY2644" s="113"/>
      <c r="BOZ2644" s="113"/>
      <c r="BPA2644" s="113"/>
      <c r="BPB2644" s="113"/>
      <c r="BPC2644" s="113"/>
      <c r="BPD2644" s="113"/>
      <c r="BPE2644" s="113"/>
      <c r="BPF2644" s="113"/>
      <c r="BPG2644" s="113"/>
      <c r="BPH2644" s="113"/>
      <c r="BPI2644" s="113"/>
      <c r="BPJ2644" s="113"/>
      <c r="BPK2644" s="113"/>
      <c r="BPL2644" s="113"/>
      <c r="BPM2644" s="113"/>
      <c r="BPN2644" s="113"/>
      <c r="BPO2644" s="113"/>
      <c r="BPP2644" s="113"/>
      <c r="BPQ2644" s="113"/>
      <c r="BPR2644" s="113"/>
      <c r="BPS2644" s="113"/>
      <c r="BPT2644" s="113"/>
      <c r="BPU2644" s="113"/>
      <c r="BPV2644" s="113"/>
      <c r="BPW2644" s="113"/>
      <c r="BPX2644" s="113"/>
      <c r="BPY2644" s="113"/>
      <c r="BPZ2644" s="113"/>
      <c r="BQA2644" s="113"/>
      <c r="BQB2644" s="113"/>
      <c r="BQC2644" s="113"/>
      <c r="BQD2644" s="113"/>
      <c r="BQE2644" s="113"/>
      <c r="BQF2644" s="113"/>
      <c r="BQG2644" s="113"/>
      <c r="BQH2644" s="113"/>
      <c r="BQI2644" s="113"/>
      <c r="BQJ2644" s="113"/>
      <c r="BQK2644" s="113"/>
      <c r="BQL2644" s="113"/>
      <c r="BQM2644" s="113"/>
      <c r="BQN2644" s="113"/>
      <c r="BQO2644" s="113"/>
      <c r="BQP2644" s="113"/>
      <c r="BQQ2644" s="113"/>
      <c r="BQR2644" s="113"/>
      <c r="BQS2644" s="113"/>
      <c r="BQT2644" s="113"/>
      <c r="BQU2644" s="113"/>
      <c r="BQV2644" s="113"/>
      <c r="BQW2644" s="113"/>
      <c r="BQX2644" s="113"/>
      <c r="BQY2644" s="113"/>
      <c r="BQZ2644" s="113"/>
      <c r="BRA2644" s="113"/>
      <c r="BRB2644" s="113"/>
      <c r="BRC2644" s="113"/>
      <c r="BRD2644" s="113"/>
      <c r="BRE2644" s="113"/>
      <c r="BRF2644" s="113"/>
      <c r="BRG2644" s="113"/>
      <c r="BRH2644" s="113"/>
      <c r="BRI2644" s="113"/>
      <c r="BRJ2644" s="113"/>
      <c r="BRK2644" s="113"/>
      <c r="BRL2644" s="113"/>
      <c r="BRM2644" s="113"/>
      <c r="BRN2644" s="113"/>
      <c r="BRO2644" s="113"/>
      <c r="BRP2644" s="113"/>
      <c r="BRQ2644" s="113"/>
      <c r="BRR2644" s="113"/>
      <c r="BRS2644" s="113"/>
      <c r="BRT2644" s="113"/>
      <c r="BRU2644" s="113"/>
      <c r="BRV2644" s="113"/>
      <c r="BRW2644" s="113"/>
      <c r="BRX2644" s="113"/>
      <c r="BRY2644" s="113"/>
      <c r="BRZ2644" s="113"/>
      <c r="BSA2644" s="113"/>
      <c r="BSB2644" s="113"/>
      <c r="BSC2644" s="113"/>
      <c r="BSD2644" s="113"/>
      <c r="BSE2644" s="113"/>
      <c r="BSF2644" s="113"/>
      <c r="BSG2644" s="113"/>
      <c r="BSH2644" s="113"/>
      <c r="BSI2644" s="113"/>
      <c r="BSJ2644" s="113"/>
      <c r="BSK2644" s="113"/>
      <c r="BSL2644" s="113"/>
      <c r="BSM2644" s="113"/>
      <c r="BSN2644" s="113"/>
      <c r="BSO2644" s="113"/>
      <c r="BSP2644" s="113"/>
      <c r="BSQ2644" s="113"/>
      <c r="BSR2644" s="113"/>
      <c r="BSS2644" s="113"/>
      <c r="BST2644" s="113"/>
      <c r="BSU2644" s="113"/>
      <c r="BSV2644" s="113"/>
      <c r="BSW2644" s="113"/>
      <c r="BSX2644" s="113"/>
      <c r="BSY2644" s="113"/>
      <c r="BSZ2644" s="113"/>
      <c r="BTA2644" s="113"/>
      <c r="BTB2644" s="113"/>
      <c r="BTC2644" s="113"/>
      <c r="BTD2644" s="113"/>
      <c r="BTE2644" s="113"/>
      <c r="BTF2644" s="113"/>
      <c r="BTG2644" s="113"/>
      <c r="BTH2644" s="113"/>
      <c r="BTI2644" s="113"/>
      <c r="BTJ2644" s="113"/>
      <c r="BTK2644" s="113"/>
      <c r="BTL2644" s="113"/>
      <c r="BTM2644" s="113"/>
      <c r="BTN2644" s="113"/>
      <c r="BTO2644" s="113"/>
      <c r="BTP2644" s="113"/>
      <c r="BTQ2644" s="113"/>
      <c r="BTR2644" s="113"/>
      <c r="BTS2644" s="113"/>
      <c r="BTT2644" s="113"/>
      <c r="BTU2644" s="113"/>
      <c r="BTV2644" s="113"/>
      <c r="BTW2644" s="113"/>
      <c r="BTX2644" s="113"/>
      <c r="BTY2644" s="113"/>
      <c r="BTZ2644" s="113"/>
      <c r="BUA2644" s="113"/>
      <c r="BUB2644" s="113"/>
      <c r="BUC2644" s="113"/>
      <c r="BUD2644" s="113"/>
      <c r="BUE2644" s="113"/>
      <c r="BUF2644" s="113"/>
      <c r="BUG2644" s="113"/>
      <c r="BUH2644" s="113"/>
      <c r="BUI2644" s="113"/>
      <c r="BUJ2644" s="113"/>
      <c r="BUK2644" s="113"/>
      <c r="BUL2644" s="113"/>
      <c r="BUM2644" s="113"/>
      <c r="BUN2644" s="113"/>
      <c r="BUO2644" s="113"/>
      <c r="BUP2644" s="113"/>
      <c r="BUQ2644" s="113"/>
      <c r="BUR2644" s="113"/>
      <c r="BUS2644" s="113"/>
      <c r="BUT2644" s="113"/>
      <c r="BUU2644" s="113"/>
      <c r="BUV2644" s="113"/>
      <c r="BUW2644" s="113"/>
      <c r="BUX2644" s="113"/>
      <c r="BUY2644" s="113"/>
      <c r="BUZ2644" s="113"/>
      <c r="BVA2644" s="113"/>
      <c r="BVB2644" s="113"/>
      <c r="BVC2644" s="113"/>
      <c r="BVD2644" s="113"/>
      <c r="BVE2644" s="113"/>
      <c r="BVF2644" s="113"/>
      <c r="BVG2644" s="113"/>
      <c r="BVH2644" s="113"/>
      <c r="BVI2644" s="113"/>
      <c r="BVJ2644" s="113"/>
      <c r="BVK2644" s="113"/>
      <c r="BVL2644" s="113"/>
      <c r="BVM2644" s="113"/>
      <c r="BVN2644" s="113"/>
      <c r="BVO2644" s="113"/>
      <c r="BVP2644" s="113"/>
      <c r="BVQ2644" s="113"/>
      <c r="BVR2644" s="113"/>
      <c r="BVS2644" s="113"/>
      <c r="BVT2644" s="113"/>
      <c r="BVU2644" s="113"/>
      <c r="BVV2644" s="113"/>
      <c r="BVW2644" s="113"/>
      <c r="BVX2644" s="113"/>
      <c r="BVY2644" s="113"/>
      <c r="BVZ2644" s="113"/>
      <c r="BWA2644" s="113"/>
      <c r="BWB2644" s="113"/>
      <c r="BWC2644" s="113"/>
      <c r="BWD2644" s="113"/>
      <c r="BWE2644" s="113"/>
      <c r="BWF2644" s="113"/>
      <c r="BWG2644" s="113"/>
      <c r="BWH2644" s="113"/>
      <c r="BWI2644" s="113"/>
      <c r="BWJ2644" s="113"/>
      <c r="BWK2644" s="113"/>
      <c r="BWL2644" s="113"/>
      <c r="BWM2644" s="113"/>
      <c r="BWN2644" s="113"/>
      <c r="BWO2644" s="113"/>
      <c r="BWP2644" s="113"/>
      <c r="BWQ2644" s="113"/>
      <c r="BWR2644" s="113"/>
      <c r="BWS2644" s="113"/>
      <c r="BWT2644" s="113"/>
      <c r="BWU2644" s="113"/>
      <c r="BWV2644" s="113"/>
      <c r="BWW2644" s="113"/>
      <c r="BWX2644" s="113"/>
      <c r="BWY2644" s="113"/>
      <c r="BWZ2644" s="113"/>
      <c r="BXA2644" s="113"/>
      <c r="BXB2644" s="113"/>
      <c r="BXC2644" s="113"/>
      <c r="BXD2644" s="113"/>
      <c r="BXE2644" s="113"/>
      <c r="BXF2644" s="113"/>
      <c r="BXG2644" s="113"/>
      <c r="BXH2644" s="113"/>
      <c r="BXI2644" s="113"/>
      <c r="BXJ2644" s="113"/>
      <c r="BXK2644" s="113"/>
      <c r="BXL2644" s="113"/>
      <c r="BXM2644" s="113"/>
      <c r="BXN2644" s="113"/>
      <c r="BXO2644" s="113"/>
      <c r="BXP2644" s="113"/>
      <c r="BXQ2644" s="113"/>
      <c r="BXR2644" s="113"/>
      <c r="BXS2644" s="113"/>
      <c r="BXT2644" s="113"/>
      <c r="BXU2644" s="113"/>
      <c r="BXV2644" s="113"/>
      <c r="BXW2644" s="113"/>
      <c r="BXX2644" s="113"/>
      <c r="BXY2644" s="113"/>
      <c r="BXZ2644" s="113"/>
      <c r="BYA2644" s="113"/>
      <c r="BYB2644" s="113"/>
      <c r="BYC2644" s="113"/>
      <c r="BYD2644" s="113"/>
      <c r="BYE2644" s="113"/>
      <c r="BYF2644" s="113"/>
      <c r="BYG2644" s="113"/>
      <c r="BYH2644" s="113"/>
      <c r="BYI2644" s="113"/>
      <c r="BYJ2644" s="113"/>
      <c r="BYK2644" s="113"/>
      <c r="BYL2644" s="113"/>
      <c r="BYM2644" s="113"/>
      <c r="BYN2644" s="113"/>
      <c r="BYO2644" s="113"/>
      <c r="BYP2644" s="113"/>
      <c r="BYQ2644" s="113"/>
      <c r="BYR2644" s="113"/>
      <c r="BYS2644" s="113"/>
      <c r="BYT2644" s="113"/>
      <c r="BYU2644" s="113"/>
      <c r="BYV2644" s="113"/>
      <c r="BYW2644" s="113"/>
      <c r="BYX2644" s="113"/>
      <c r="BYY2644" s="113"/>
      <c r="BYZ2644" s="113"/>
      <c r="BZA2644" s="113"/>
      <c r="BZB2644" s="113"/>
      <c r="BZC2644" s="113"/>
      <c r="BZD2644" s="113"/>
      <c r="BZE2644" s="113"/>
      <c r="BZF2644" s="113"/>
      <c r="BZG2644" s="113"/>
      <c r="BZH2644" s="113"/>
      <c r="BZI2644" s="113"/>
      <c r="BZJ2644" s="113"/>
      <c r="BZK2644" s="113"/>
      <c r="BZL2644" s="113"/>
      <c r="BZM2644" s="113"/>
      <c r="BZN2644" s="113"/>
      <c r="BZO2644" s="113"/>
      <c r="BZP2644" s="113"/>
      <c r="BZQ2644" s="113"/>
      <c r="BZR2644" s="113"/>
      <c r="BZS2644" s="113"/>
      <c r="BZT2644" s="113"/>
      <c r="BZU2644" s="113"/>
      <c r="BZV2644" s="113"/>
      <c r="BZW2644" s="113"/>
      <c r="BZX2644" s="113"/>
      <c r="BZY2644" s="113"/>
      <c r="BZZ2644" s="113"/>
      <c r="CAA2644" s="113"/>
      <c r="CAB2644" s="113"/>
      <c r="CAC2644" s="113"/>
      <c r="CAD2644" s="113"/>
      <c r="CAE2644" s="113"/>
      <c r="CAF2644" s="113"/>
      <c r="CAG2644" s="113"/>
      <c r="CAH2644" s="113"/>
      <c r="CAI2644" s="113"/>
      <c r="CAJ2644" s="113"/>
      <c r="CAK2644" s="113"/>
      <c r="CAL2644" s="113"/>
      <c r="CAM2644" s="113"/>
      <c r="CAN2644" s="113"/>
      <c r="CAO2644" s="113"/>
      <c r="CAP2644" s="113"/>
      <c r="CAQ2644" s="113"/>
      <c r="CAR2644" s="113"/>
      <c r="CAS2644" s="113"/>
      <c r="CAT2644" s="113"/>
      <c r="CAU2644" s="113"/>
      <c r="CAV2644" s="113"/>
      <c r="CAW2644" s="113"/>
      <c r="CAX2644" s="113"/>
      <c r="CAY2644" s="113"/>
      <c r="CAZ2644" s="113"/>
      <c r="CBA2644" s="113"/>
      <c r="CBB2644" s="113"/>
      <c r="CBC2644" s="113"/>
      <c r="CBD2644" s="113"/>
      <c r="CBE2644" s="113"/>
      <c r="CBF2644" s="113"/>
      <c r="CBG2644" s="113"/>
      <c r="CBH2644" s="113"/>
      <c r="CBI2644" s="113"/>
      <c r="CBJ2644" s="113"/>
      <c r="CBK2644" s="113"/>
      <c r="CBL2644" s="113"/>
      <c r="CBM2644" s="113"/>
      <c r="CBN2644" s="113"/>
      <c r="CBO2644" s="113"/>
      <c r="CBP2644" s="113"/>
      <c r="CBQ2644" s="113"/>
      <c r="CBR2644" s="113"/>
      <c r="CBS2644" s="113"/>
      <c r="CBT2644" s="113"/>
      <c r="CBU2644" s="113"/>
      <c r="CBV2644" s="113"/>
      <c r="CBW2644" s="113"/>
      <c r="CBX2644" s="113"/>
      <c r="CBY2644" s="113"/>
      <c r="CBZ2644" s="113"/>
      <c r="CCA2644" s="113"/>
      <c r="CCB2644" s="113"/>
      <c r="CCC2644" s="113"/>
      <c r="CCD2644" s="113"/>
      <c r="CCE2644" s="113"/>
      <c r="CCF2644" s="113"/>
      <c r="CCG2644" s="113"/>
      <c r="CCH2644" s="113"/>
      <c r="CCI2644" s="113"/>
      <c r="CCJ2644" s="113"/>
      <c r="CCK2644" s="113"/>
      <c r="CCL2644" s="113"/>
      <c r="CCM2644" s="113"/>
      <c r="CCN2644" s="113"/>
      <c r="CCO2644" s="113"/>
      <c r="CCP2644" s="113"/>
      <c r="CCQ2644" s="113"/>
      <c r="CCR2644" s="113"/>
      <c r="CCS2644" s="113"/>
      <c r="CCT2644" s="113"/>
      <c r="CCU2644" s="113"/>
      <c r="CCV2644" s="113"/>
      <c r="CCW2644" s="113"/>
      <c r="CCX2644" s="113"/>
      <c r="CCY2644" s="113"/>
      <c r="CCZ2644" s="113"/>
      <c r="CDA2644" s="113"/>
      <c r="CDB2644" s="113"/>
      <c r="CDC2644" s="113"/>
      <c r="CDD2644" s="113"/>
      <c r="CDE2644" s="113"/>
      <c r="CDF2644" s="113"/>
      <c r="CDG2644" s="113"/>
      <c r="CDH2644" s="113"/>
      <c r="CDI2644" s="113"/>
      <c r="CDJ2644" s="113"/>
      <c r="CDK2644" s="113"/>
      <c r="CDL2644" s="113"/>
      <c r="CDM2644" s="113"/>
      <c r="CDN2644" s="113"/>
      <c r="CDO2644" s="113"/>
      <c r="CDP2644" s="113"/>
      <c r="CDQ2644" s="113"/>
      <c r="CDR2644" s="113"/>
      <c r="CDS2644" s="113"/>
      <c r="CDT2644" s="113"/>
      <c r="CDU2644" s="113"/>
      <c r="CDV2644" s="113"/>
      <c r="CDW2644" s="113"/>
      <c r="CDX2644" s="113"/>
      <c r="CDY2644" s="113"/>
      <c r="CDZ2644" s="113"/>
      <c r="CEA2644" s="113"/>
      <c r="CEB2644" s="113"/>
      <c r="CEC2644" s="113"/>
      <c r="CED2644" s="113"/>
      <c r="CEE2644" s="113"/>
      <c r="CEF2644" s="113"/>
      <c r="CEG2644" s="113"/>
      <c r="CEH2644" s="113"/>
      <c r="CEI2644" s="113"/>
      <c r="CEJ2644" s="113"/>
      <c r="CEK2644" s="113"/>
      <c r="CEL2644" s="113"/>
      <c r="CEM2644" s="113"/>
      <c r="CEN2644" s="113"/>
      <c r="CEO2644" s="113"/>
      <c r="CEP2644" s="113"/>
      <c r="CEQ2644" s="113"/>
      <c r="CER2644" s="113"/>
      <c r="CES2644" s="113"/>
      <c r="CET2644" s="113"/>
      <c r="CEU2644" s="113"/>
      <c r="CEV2644" s="113"/>
      <c r="CEW2644" s="113"/>
      <c r="CEX2644" s="113"/>
      <c r="CEY2644" s="113"/>
      <c r="CEZ2644" s="113"/>
      <c r="CFA2644" s="113"/>
      <c r="CFB2644" s="113"/>
      <c r="CFC2644" s="113"/>
      <c r="CFD2644" s="113"/>
      <c r="CFE2644" s="113"/>
      <c r="CFF2644" s="113"/>
      <c r="CFG2644" s="113"/>
      <c r="CFH2644" s="113"/>
      <c r="CFI2644" s="113"/>
      <c r="CFJ2644" s="113"/>
      <c r="CFK2644" s="113"/>
      <c r="CFL2644" s="113"/>
      <c r="CFM2644" s="113"/>
      <c r="CFN2644" s="113"/>
      <c r="CFO2644" s="113"/>
      <c r="CFP2644" s="113"/>
      <c r="CFQ2644" s="113"/>
      <c r="CFR2644" s="113"/>
      <c r="CFS2644" s="113"/>
      <c r="CFT2644" s="113"/>
      <c r="CFU2644" s="113"/>
      <c r="CFV2644" s="113"/>
      <c r="CFW2644" s="113"/>
      <c r="CFX2644" s="113"/>
      <c r="CFY2644" s="113"/>
      <c r="CFZ2644" s="113"/>
      <c r="CGA2644" s="113"/>
      <c r="CGB2644" s="113"/>
      <c r="CGC2644" s="113"/>
      <c r="CGD2644" s="113"/>
      <c r="CGE2644" s="113"/>
      <c r="CGF2644" s="113"/>
      <c r="CGG2644" s="113"/>
      <c r="CGH2644" s="113"/>
      <c r="CGI2644" s="113"/>
      <c r="CGJ2644" s="113"/>
      <c r="CGK2644" s="113"/>
      <c r="CGL2644" s="113"/>
      <c r="CGM2644" s="113"/>
      <c r="CGN2644" s="113"/>
      <c r="CGO2644" s="113"/>
      <c r="CGP2644" s="113"/>
      <c r="CGQ2644" s="113"/>
      <c r="CGR2644" s="113"/>
      <c r="CGS2644" s="113"/>
      <c r="CGT2644" s="113"/>
      <c r="CGU2644" s="113"/>
      <c r="CGV2644" s="113"/>
      <c r="CGW2644" s="113"/>
      <c r="CGX2644" s="113"/>
      <c r="CGY2644" s="113"/>
      <c r="CGZ2644" s="113"/>
      <c r="CHA2644" s="113"/>
      <c r="CHB2644" s="113"/>
      <c r="CHC2644" s="113"/>
      <c r="CHD2644" s="113"/>
      <c r="CHE2644" s="113"/>
      <c r="CHF2644" s="113"/>
      <c r="CHG2644" s="113"/>
      <c r="CHH2644" s="113"/>
      <c r="CHI2644" s="113"/>
      <c r="CHJ2644" s="113"/>
      <c r="CHK2644" s="113"/>
      <c r="CHL2644" s="113"/>
      <c r="CHM2644" s="113"/>
      <c r="CHN2644" s="113"/>
      <c r="CHO2644" s="113"/>
      <c r="CHP2644" s="113"/>
      <c r="CHQ2644" s="113"/>
      <c r="CHR2644" s="113"/>
      <c r="CHS2644" s="113"/>
      <c r="CHT2644" s="113"/>
      <c r="CHU2644" s="113"/>
      <c r="CHV2644" s="113"/>
      <c r="CHW2644" s="113"/>
      <c r="CHX2644" s="113"/>
      <c r="CHY2644" s="113"/>
      <c r="CHZ2644" s="113"/>
      <c r="CIA2644" s="113"/>
      <c r="CIB2644" s="113"/>
      <c r="CIC2644" s="113"/>
      <c r="CID2644" s="113"/>
      <c r="CIE2644" s="113"/>
      <c r="CIF2644" s="113"/>
      <c r="CIG2644" s="113"/>
      <c r="CIH2644" s="113"/>
      <c r="CII2644" s="113"/>
      <c r="CIJ2644" s="113"/>
      <c r="CIK2644" s="113"/>
      <c r="CIL2644" s="113"/>
      <c r="CIM2644" s="113"/>
      <c r="CIN2644" s="113"/>
      <c r="CIO2644" s="113"/>
      <c r="CIP2644" s="113"/>
      <c r="CIQ2644" s="113"/>
      <c r="CIR2644" s="113"/>
      <c r="CIS2644" s="113"/>
      <c r="CIT2644" s="113"/>
      <c r="CIU2644" s="113"/>
      <c r="CIV2644" s="113"/>
      <c r="CIW2644" s="113"/>
      <c r="CIX2644" s="113"/>
      <c r="CIY2644" s="113"/>
      <c r="CIZ2644" s="113"/>
      <c r="CJA2644" s="113"/>
      <c r="CJB2644" s="113"/>
      <c r="CJC2644" s="113"/>
      <c r="CJD2644" s="113"/>
      <c r="CJE2644" s="113"/>
      <c r="CJF2644" s="113"/>
      <c r="CJG2644" s="113"/>
      <c r="CJH2644" s="113"/>
      <c r="CJI2644" s="113"/>
      <c r="CJJ2644" s="113"/>
      <c r="CJK2644" s="113"/>
      <c r="CJL2644" s="113"/>
      <c r="CJM2644" s="113"/>
      <c r="CJN2644" s="113"/>
      <c r="CJO2644" s="113"/>
      <c r="CJP2644" s="113"/>
      <c r="CJQ2644" s="113"/>
      <c r="CJR2644" s="113"/>
      <c r="CJS2644" s="113"/>
      <c r="CJT2644" s="113"/>
      <c r="CJU2644" s="113"/>
      <c r="CJV2644" s="113"/>
      <c r="CJW2644" s="113"/>
      <c r="CJX2644" s="113"/>
      <c r="CJY2644" s="113"/>
      <c r="CJZ2644" s="113"/>
      <c r="CKA2644" s="113"/>
      <c r="CKB2644" s="113"/>
      <c r="CKC2644" s="113"/>
      <c r="CKD2644" s="113"/>
      <c r="CKE2644" s="113"/>
      <c r="CKF2644" s="113"/>
      <c r="CKG2644" s="113"/>
      <c r="CKH2644" s="113"/>
      <c r="CKI2644" s="113"/>
      <c r="CKJ2644" s="113"/>
      <c r="CKK2644" s="113"/>
      <c r="CKL2644" s="113"/>
      <c r="CKM2644" s="113"/>
      <c r="CKN2644" s="113"/>
      <c r="CKO2644" s="113"/>
      <c r="CKP2644" s="113"/>
      <c r="CKQ2644" s="113"/>
      <c r="CKR2644" s="113"/>
      <c r="CKS2644" s="113"/>
      <c r="CKT2644" s="113"/>
      <c r="CKU2644" s="113"/>
      <c r="CKV2644" s="113"/>
      <c r="CKW2644" s="113"/>
      <c r="CKX2644" s="113"/>
      <c r="CKY2644" s="113"/>
      <c r="CKZ2644" s="113"/>
      <c r="CLA2644" s="113"/>
      <c r="CLB2644" s="113"/>
      <c r="CLC2644" s="113"/>
      <c r="CLD2644" s="113"/>
      <c r="CLE2644" s="113"/>
      <c r="CLF2644" s="113"/>
      <c r="CLG2644" s="113"/>
      <c r="CLH2644" s="113"/>
      <c r="CLI2644" s="113"/>
      <c r="CLJ2644" s="113"/>
      <c r="CLK2644" s="113"/>
      <c r="CLL2644" s="113"/>
      <c r="CLM2644" s="113"/>
      <c r="CLN2644" s="113"/>
      <c r="CLO2644" s="113"/>
      <c r="CLP2644" s="113"/>
      <c r="CLQ2644" s="113"/>
      <c r="CLR2644" s="113"/>
      <c r="CLS2644" s="113"/>
      <c r="CLT2644" s="113"/>
      <c r="CLU2644" s="113"/>
      <c r="CLV2644" s="113"/>
      <c r="CLW2644" s="113"/>
      <c r="CLX2644" s="113"/>
      <c r="CLY2644" s="113"/>
      <c r="CLZ2644" s="113"/>
      <c r="CMA2644" s="113"/>
      <c r="CMB2644" s="113"/>
      <c r="CMC2644" s="113"/>
      <c r="CMD2644" s="113"/>
      <c r="CME2644" s="113"/>
      <c r="CMF2644" s="113"/>
      <c r="CMG2644" s="113"/>
      <c r="CMH2644" s="113"/>
      <c r="CMI2644" s="113"/>
      <c r="CMJ2644" s="113"/>
      <c r="CMK2644" s="113"/>
      <c r="CML2644" s="113"/>
      <c r="CMM2644" s="113"/>
      <c r="CMN2644" s="113"/>
      <c r="CMO2644" s="113"/>
      <c r="CMP2644" s="113"/>
      <c r="CMQ2644" s="113"/>
      <c r="CMR2644" s="113"/>
      <c r="CMS2644" s="113"/>
      <c r="CMT2644" s="113"/>
      <c r="CMU2644" s="113"/>
      <c r="CMV2644" s="113"/>
      <c r="CMW2644" s="113"/>
      <c r="CMX2644" s="113"/>
      <c r="CMY2644" s="113"/>
      <c r="CMZ2644" s="113"/>
      <c r="CNA2644" s="113"/>
      <c r="CNB2644" s="113"/>
      <c r="CNC2644" s="113"/>
      <c r="CND2644" s="113"/>
      <c r="CNE2644" s="113"/>
      <c r="CNF2644" s="113"/>
      <c r="CNG2644" s="113"/>
      <c r="CNH2644" s="113"/>
      <c r="CNI2644" s="113"/>
      <c r="CNJ2644" s="113"/>
      <c r="CNK2644" s="113"/>
      <c r="CNL2644" s="113"/>
      <c r="CNM2644" s="113"/>
      <c r="CNN2644" s="113"/>
      <c r="CNO2644" s="113"/>
      <c r="CNP2644" s="113"/>
      <c r="CNQ2644" s="113"/>
      <c r="CNR2644" s="113"/>
      <c r="CNS2644" s="113"/>
      <c r="CNT2644" s="113"/>
      <c r="CNU2644" s="113"/>
      <c r="CNV2644" s="113"/>
      <c r="CNW2644" s="113"/>
      <c r="CNX2644" s="113"/>
      <c r="CNY2644" s="113"/>
      <c r="CNZ2644" s="113"/>
      <c r="COA2644" s="113"/>
      <c r="COB2644" s="113"/>
      <c r="COC2644" s="113"/>
      <c r="COD2644" s="113"/>
      <c r="COE2644" s="113"/>
      <c r="COF2644" s="113"/>
      <c r="COG2644" s="113"/>
      <c r="COH2644" s="113"/>
      <c r="COI2644" s="113"/>
      <c r="COJ2644" s="113"/>
      <c r="COK2644" s="113"/>
      <c r="COL2644" s="113"/>
      <c r="COM2644" s="113"/>
      <c r="CON2644" s="113"/>
      <c r="COO2644" s="113"/>
      <c r="COP2644" s="113"/>
      <c r="COQ2644" s="113"/>
      <c r="COR2644" s="113"/>
      <c r="COS2644" s="113"/>
      <c r="COT2644" s="113"/>
      <c r="COU2644" s="113"/>
      <c r="COV2644" s="113"/>
      <c r="COW2644" s="113"/>
      <c r="COX2644" s="113"/>
      <c r="COY2644" s="113"/>
      <c r="COZ2644" s="113"/>
      <c r="CPA2644" s="113"/>
      <c r="CPB2644" s="113"/>
      <c r="CPC2644" s="113"/>
      <c r="CPD2644" s="113"/>
      <c r="CPE2644" s="113"/>
      <c r="CPF2644" s="113"/>
      <c r="CPG2644" s="113"/>
      <c r="CPH2644" s="113"/>
      <c r="CPI2644" s="113"/>
      <c r="CPJ2644" s="113"/>
      <c r="CPK2644" s="113"/>
      <c r="CPL2644" s="113"/>
      <c r="CPM2644" s="113"/>
      <c r="CPN2644" s="113"/>
      <c r="CPO2644" s="113"/>
      <c r="CPP2644" s="113"/>
      <c r="CPQ2644" s="113"/>
      <c r="CPR2644" s="113"/>
      <c r="CPS2644" s="113"/>
      <c r="CPT2644" s="113"/>
      <c r="CPU2644" s="113"/>
      <c r="CPV2644" s="113"/>
      <c r="CPW2644" s="113"/>
      <c r="CPX2644" s="113"/>
      <c r="CPY2644" s="113"/>
      <c r="CPZ2644" s="113"/>
      <c r="CQA2644" s="113"/>
      <c r="CQB2644" s="113"/>
      <c r="CQC2644" s="113"/>
      <c r="CQD2644" s="113"/>
      <c r="CQE2644" s="113"/>
      <c r="CQF2644" s="113"/>
      <c r="CQG2644" s="113"/>
      <c r="CQH2644" s="113"/>
      <c r="CQI2644" s="113"/>
      <c r="CQJ2644" s="113"/>
      <c r="CQK2644" s="113"/>
      <c r="CQL2644" s="113"/>
      <c r="CQM2644" s="113"/>
      <c r="CQN2644" s="113"/>
      <c r="CQO2644" s="113"/>
      <c r="CQP2644" s="113"/>
      <c r="CQQ2644" s="113"/>
      <c r="CQR2644" s="113"/>
      <c r="CQS2644" s="113"/>
      <c r="CQT2644" s="113"/>
      <c r="CQU2644" s="113"/>
      <c r="CQV2644" s="113"/>
      <c r="CQW2644" s="113"/>
      <c r="CQX2644" s="113"/>
      <c r="CQY2644" s="113"/>
      <c r="CQZ2644" s="113"/>
      <c r="CRA2644" s="113"/>
      <c r="CRB2644" s="113"/>
      <c r="CRC2644" s="113"/>
      <c r="CRD2644" s="113"/>
      <c r="CRE2644" s="113"/>
      <c r="CRF2644" s="113"/>
      <c r="CRG2644" s="113"/>
      <c r="CRH2644" s="113"/>
      <c r="CRI2644" s="113"/>
      <c r="CRJ2644" s="113"/>
      <c r="CRK2644" s="113"/>
      <c r="CRL2644" s="113"/>
      <c r="CRM2644" s="113"/>
      <c r="CRN2644" s="113"/>
      <c r="CRO2644" s="113"/>
      <c r="CRP2644" s="113"/>
      <c r="CRQ2644" s="113"/>
      <c r="CRR2644" s="113"/>
      <c r="CRS2644" s="113"/>
      <c r="CRT2644" s="113"/>
      <c r="CRU2644" s="113"/>
      <c r="CRV2644" s="113"/>
      <c r="CRW2644" s="113"/>
      <c r="CRX2644" s="113"/>
      <c r="CRY2644" s="113"/>
      <c r="CRZ2644" s="113"/>
      <c r="CSA2644" s="113"/>
      <c r="CSB2644" s="113"/>
      <c r="CSC2644" s="113"/>
      <c r="CSD2644" s="113"/>
      <c r="CSE2644" s="113"/>
      <c r="CSF2644" s="113"/>
      <c r="CSG2644" s="113"/>
      <c r="CSH2644" s="113"/>
      <c r="CSI2644" s="113"/>
      <c r="CSJ2644" s="113"/>
      <c r="CSK2644" s="113"/>
      <c r="CSL2644" s="113"/>
      <c r="CSM2644" s="113"/>
      <c r="CSN2644" s="113"/>
      <c r="CSO2644" s="113"/>
      <c r="CSP2644" s="113"/>
      <c r="CSQ2644" s="113"/>
      <c r="CSR2644" s="113"/>
      <c r="CSS2644" s="113"/>
      <c r="CST2644" s="113"/>
      <c r="CSU2644" s="113"/>
      <c r="CSV2644" s="113"/>
      <c r="CSW2644" s="113"/>
      <c r="CSX2644" s="113"/>
      <c r="CSY2644" s="113"/>
      <c r="CSZ2644" s="113"/>
      <c r="CTA2644" s="113"/>
      <c r="CTB2644" s="113"/>
      <c r="CTC2644" s="113"/>
      <c r="CTD2644" s="113"/>
      <c r="CTE2644" s="113"/>
      <c r="CTF2644" s="113"/>
      <c r="CTG2644" s="113"/>
      <c r="CTH2644" s="113"/>
      <c r="CTI2644" s="113"/>
      <c r="CTJ2644" s="113"/>
      <c r="CTK2644" s="113"/>
      <c r="CTL2644" s="113"/>
      <c r="CTM2644" s="113"/>
      <c r="CTN2644" s="113"/>
      <c r="CTO2644" s="113"/>
      <c r="CTP2644" s="113"/>
      <c r="CTQ2644" s="113"/>
      <c r="CTR2644" s="113"/>
      <c r="CTS2644" s="113"/>
      <c r="CTT2644" s="113"/>
      <c r="CTU2644" s="113"/>
      <c r="CTV2644" s="113"/>
      <c r="CTW2644" s="113"/>
      <c r="CTX2644" s="113"/>
      <c r="CTY2644" s="113"/>
      <c r="CTZ2644" s="113"/>
      <c r="CUA2644" s="113"/>
      <c r="CUB2644" s="113"/>
      <c r="CUC2644" s="113"/>
      <c r="CUD2644" s="113"/>
      <c r="CUE2644" s="113"/>
      <c r="CUF2644" s="113"/>
      <c r="CUG2644" s="113"/>
      <c r="CUH2644" s="113"/>
      <c r="CUI2644" s="113"/>
      <c r="CUJ2644" s="113"/>
      <c r="CUK2644" s="113"/>
      <c r="CUL2644" s="113"/>
      <c r="CUM2644" s="113"/>
      <c r="CUN2644" s="113"/>
      <c r="CUO2644" s="113"/>
      <c r="CUP2644" s="113"/>
      <c r="CUQ2644" s="113"/>
      <c r="CUR2644" s="113"/>
      <c r="CUS2644" s="113"/>
      <c r="CUT2644" s="113"/>
      <c r="CUU2644" s="113"/>
      <c r="CUV2644" s="113"/>
      <c r="CUW2644" s="113"/>
      <c r="CUX2644" s="113"/>
      <c r="CUY2644" s="113"/>
      <c r="CUZ2644" s="113"/>
      <c r="CVA2644" s="113"/>
      <c r="CVB2644" s="113"/>
      <c r="CVC2644" s="113"/>
      <c r="CVD2644" s="113"/>
      <c r="CVE2644" s="113"/>
      <c r="CVF2644" s="113"/>
      <c r="CVG2644" s="113"/>
      <c r="CVH2644" s="113"/>
      <c r="CVI2644" s="113"/>
      <c r="CVJ2644" s="113"/>
      <c r="CVK2644" s="113"/>
      <c r="CVL2644" s="113"/>
      <c r="CVM2644" s="113"/>
      <c r="CVN2644" s="113"/>
      <c r="CVO2644" s="113"/>
      <c r="CVP2644" s="113"/>
      <c r="CVQ2644" s="113"/>
      <c r="CVR2644" s="113"/>
      <c r="CVS2644" s="113"/>
      <c r="CVT2644" s="113"/>
      <c r="CVU2644" s="113"/>
      <c r="CVV2644" s="113"/>
      <c r="CVW2644" s="113"/>
      <c r="CVX2644" s="113"/>
      <c r="CVY2644" s="113"/>
      <c r="CVZ2644" s="113"/>
      <c r="CWA2644" s="113"/>
      <c r="CWB2644" s="113"/>
      <c r="CWC2644" s="113"/>
      <c r="CWD2644" s="113"/>
      <c r="CWE2644" s="113"/>
      <c r="CWF2644" s="113"/>
      <c r="CWG2644" s="113"/>
      <c r="CWH2644" s="113"/>
      <c r="CWI2644" s="113"/>
      <c r="CWJ2644" s="113"/>
      <c r="CWK2644" s="113"/>
      <c r="CWL2644" s="113"/>
      <c r="CWM2644" s="113"/>
      <c r="CWN2644" s="113"/>
      <c r="CWO2644" s="113"/>
      <c r="CWP2644" s="113"/>
      <c r="CWQ2644" s="113"/>
      <c r="CWR2644" s="113"/>
      <c r="CWS2644" s="113"/>
      <c r="CWT2644" s="113"/>
      <c r="CWU2644" s="113"/>
      <c r="CWV2644" s="113"/>
      <c r="CWW2644" s="113"/>
      <c r="CWX2644" s="113"/>
      <c r="CWY2644" s="113"/>
      <c r="CWZ2644" s="113"/>
      <c r="CXA2644" s="113"/>
      <c r="CXB2644" s="113"/>
      <c r="CXC2644" s="113"/>
      <c r="CXD2644" s="113"/>
      <c r="CXE2644" s="113"/>
      <c r="CXF2644" s="113"/>
      <c r="CXG2644" s="113"/>
      <c r="CXH2644" s="113"/>
      <c r="CXI2644" s="113"/>
      <c r="CXJ2644" s="113"/>
      <c r="CXK2644" s="113"/>
      <c r="CXL2644" s="113"/>
      <c r="CXM2644" s="113"/>
      <c r="CXN2644" s="113"/>
      <c r="CXO2644" s="113"/>
      <c r="CXP2644" s="113"/>
      <c r="CXQ2644" s="113"/>
      <c r="CXR2644" s="113"/>
      <c r="CXS2644" s="113"/>
      <c r="CXT2644" s="113"/>
      <c r="CXU2644" s="113"/>
      <c r="CXV2644" s="113"/>
      <c r="CXW2644" s="113"/>
      <c r="CXX2644" s="113"/>
      <c r="CXY2644" s="113"/>
      <c r="CXZ2644" s="113"/>
      <c r="CYA2644" s="113"/>
      <c r="CYB2644" s="113"/>
      <c r="CYC2644" s="113"/>
      <c r="CYD2644" s="113"/>
      <c r="CYE2644" s="113"/>
      <c r="CYF2644" s="113"/>
      <c r="CYG2644" s="113"/>
      <c r="CYH2644" s="113"/>
      <c r="CYI2644" s="113"/>
      <c r="CYJ2644" s="113"/>
      <c r="CYK2644" s="113"/>
      <c r="CYL2644" s="113"/>
      <c r="CYM2644" s="113"/>
      <c r="CYN2644" s="113"/>
      <c r="CYO2644" s="113"/>
      <c r="CYP2644" s="113"/>
      <c r="CYQ2644" s="113"/>
      <c r="CYR2644" s="113"/>
      <c r="CYS2644" s="113"/>
      <c r="CYT2644" s="113"/>
      <c r="CYU2644" s="113"/>
      <c r="CYV2644" s="113"/>
      <c r="CYW2644" s="113"/>
      <c r="CYX2644" s="113"/>
      <c r="CYY2644" s="113"/>
      <c r="CYZ2644" s="113"/>
      <c r="CZA2644" s="113"/>
      <c r="CZB2644" s="113"/>
      <c r="CZC2644" s="113"/>
      <c r="CZD2644" s="113"/>
      <c r="CZE2644" s="113"/>
      <c r="CZF2644" s="113"/>
      <c r="CZG2644" s="113"/>
      <c r="CZH2644" s="113"/>
      <c r="CZI2644" s="113"/>
      <c r="CZJ2644" s="113"/>
      <c r="CZK2644" s="113"/>
      <c r="CZL2644" s="113"/>
      <c r="CZM2644" s="113"/>
      <c r="CZN2644" s="113"/>
      <c r="CZO2644" s="113"/>
      <c r="CZP2644" s="113"/>
      <c r="CZQ2644" s="113"/>
      <c r="CZR2644" s="113"/>
      <c r="CZS2644" s="113"/>
      <c r="CZT2644" s="113"/>
      <c r="CZU2644" s="113"/>
      <c r="CZV2644" s="113"/>
      <c r="CZW2644" s="113"/>
      <c r="CZX2644" s="113"/>
      <c r="CZY2644" s="113"/>
      <c r="CZZ2644" s="113"/>
      <c r="DAA2644" s="113"/>
      <c r="DAB2644" s="113"/>
      <c r="DAC2644" s="113"/>
      <c r="DAD2644" s="113"/>
      <c r="DAE2644" s="113"/>
      <c r="DAF2644" s="113"/>
      <c r="DAG2644" s="113"/>
      <c r="DAH2644" s="113"/>
      <c r="DAI2644" s="113"/>
      <c r="DAJ2644" s="113"/>
      <c r="DAK2644" s="113"/>
      <c r="DAL2644" s="113"/>
      <c r="DAM2644" s="113"/>
      <c r="DAN2644" s="113"/>
      <c r="DAO2644" s="113"/>
      <c r="DAP2644" s="113"/>
      <c r="DAQ2644" s="113"/>
      <c r="DAR2644" s="113"/>
      <c r="DAS2644" s="113"/>
      <c r="DAT2644" s="113"/>
      <c r="DAU2644" s="113"/>
      <c r="DAV2644" s="113"/>
      <c r="DAW2644" s="113"/>
      <c r="DAX2644" s="113"/>
      <c r="DAY2644" s="113"/>
      <c r="DAZ2644" s="113"/>
      <c r="DBA2644" s="113"/>
      <c r="DBB2644" s="113"/>
      <c r="DBC2644" s="113"/>
      <c r="DBD2644" s="113"/>
      <c r="DBE2644" s="113"/>
      <c r="DBF2644" s="113"/>
      <c r="DBG2644" s="113"/>
      <c r="DBH2644" s="113"/>
      <c r="DBI2644" s="113"/>
      <c r="DBJ2644" s="113"/>
      <c r="DBK2644" s="113"/>
      <c r="DBL2644" s="113"/>
      <c r="DBM2644" s="113"/>
      <c r="DBN2644" s="113"/>
      <c r="DBO2644" s="113"/>
      <c r="DBP2644" s="113"/>
      <c r="DBQ2644" s="113"/>
      <c r="DBR2644" s="113"/>
      <c r="DBS2644" s="113"/>
      <c r="DBT2644" s="113"/>
      <c r="DBU2644" s="113"/>
      <c r="DBV2644" s="113"/>
      <c r="DBW2644" s="113"/>
      <c r="DBX2644" s="113"/>
      <c r="DBY2644" s="113"/>
      <c r="DBZ2644" s="113"/>
      <c r="DCA2644" s="113"/>
      <c r="DCB2644" s="113"/>
      <c r="DCC2644" s="113"/>
      <c r="DCD2644" s="113"/>
      <c r="DCE2644" s="113"/>
      <c r="DCF2644" s="113"/>
      <c r="DCG2644" s="113"/>
      <c r="DCH2644" s="113"/>
      <c r="DCI2644" s="113"/>
      <c r="DCJ2644" s="113"/>
      <c r="DCK2644" s="113"/>
      <c r="DCL2644" s="113"/>
      <c r="DCM2644" s="113"/>
      <c r="DCN2644" s="113"/>
      <c r="DCO2644" s="113"/>
      <c r="DCP2644" s="113"/>
      <c r="DCQ2644" s="113"/>
      <c r="DCR2644" s="113"/>
      <c r="DCS2644" s="113"/>
      <c r="DCT2644" s="113"/>
      <c r="DCU2644" s="113"/>
      <c r="DCV2644" s="113"/>
      <c r="DCW2644" s="113"/>
      <c r="DCX2644" s="113"/>
      <c r="DCY2644" s="113"/>
      <c r="DCZ2644" s="113"/>
      <c r="DDA2644" s="113"/>
      <c r="DDB2644" s="113"/>
      <c r="DDC2644" s="113"/>
      <c r="DDD2644" s="113"/>
      <c r="DDE2644" s="113"/>
      <c r="DDF2644" s="113"/>
      <c r="DDG2644" s="113"/>
      <c r="DDH2644" s="113"/>
      <c r="DDI2644" s="113"/>
      <c r="DDJ2644" s="113"/>
      <c r="DDK2644" s="113"/>
      <c r="DDL2644" s="113"/>
      <c r="DDM2644" s="113"/>
      <c r="DDN2644" s="113"/>
      <c r="DDO2644" s="113"/>
      <c r="DDP2644" s="113"/>
      <c r="DDQ2644" s="113"/>
      <c r="DDR2644" s="113"/>
      <c r="DDS2644" s="113"/>
      <c r="DDT2644" s="113"/>
      <c r="DDU2644" s="113"/>
      <c r="DDV2644" s="113"/>
      <c r="DDW2644" s="113"/>
      <c r="DDX2644" s="113"/>
      <c r="DDY2644" s="113"/>
      <c r="DDZ2644" s="113"/>
      <c r="DEA2644" s="113"/>
      <c r="DEB2644" s="113"/>
      <c r="DEC2644" s="113"/>
      <c r="DED2644" s="113"/>
      <c r="DEE2644" s="113"/>
      <c r="DEF2644" s="113"/>
      <c r="DEG2644" s="113"/>
      <c r="DEH2644" s="113"/>
      <c r="DEI2644" s="113"/>
      <c r="DEJ2644" s="113"/>
      <c r="DEK2644" s="113"/>
      <c r="DEL2644" s="113"/>
      <c r="DEM2644" s="113"/>
      <c r="DEN2644" s="113"/>
      <c r="DEO2644" s="113"/>
      <c r="DEP2644" s="113"/>
      <c r="DEQ2644" s="113"/>
      <c r="DER2644" s="113"/>
      <c r="DES2644" s="113"/>
      <c r="DET2644" s="113"/>
      <c r="DEU2644" s="113"/>
      <c r="DEV2644" s="113"/>
      <c r="DEW2644" s="113"/>
      <c r="DEX2644" s="113"/>
      <c r="DEY2644" s="113"/>
      <c r="DEZ2644" s="113"/>
      <c r="DFA2644" s="113"/>
      <c r="DFB2644" s="113"/>
      <c r="DFC2644" s="113"/>
      <c r="DFD2644" s="113"/>
      <c r="DFE2644" s="113"/>
      <c r="DFF2644" s="113"/>
      <c r="DFG2644" s="113"/>
      <c r="DFH2644" s="113"/>
      <c r="DFI2644" s="113"/>
      <c r="DFJ2644" s="113"/>
      <c r="DFK2644" s="113"/>
      <c r="DFL2644" s="113"/>
      <c r="DFM2644" s="113"/>
      <c r="DFN2644" s="113"/>
      <c r="DFO2644" s="113"/>
      <c r="DFP2644" s="113"/>
      <c r="DFQ2644" s="113"/>
      <c r="DFR2644" s="113"/>
      <c r="DFS2644" s="113"/>
      <c r="DFT2644" s="113"/>
      <c r="DFU2644" s="113"/>
      <c r="DFV2644" s="113"/>
      <c r="DFW2644" s="113"/>
      <c r="DFX2644" s="113"/>
      <c r="DFY2644" s="113"/>
      <c r="DFZ2644" s="113"/>
      <c r="DGA2644" s="113"/>
      <c r="DGB2644" s="113"/>
      <c r="DGC2644" s="113"/>
      <c r="DGD2644" s="113"/>
      <c r="DGE2644" s="113"/>
      <c r="DGF2644" s="113"/>
      <c r="DGG2644" s="113"/>
      <c r="DGH2644" s="113"/>
      <c r="DGI2644" s="113"/>
      <c r="DGJ2644" s="113"/>
      <c r="DGK2644" s="113"/>
      <c r="DGL2644" s="113"/>
      <c r="DGM2644" s="113"/>
      <c r="DGN2644" s="113"/>
      <c r="DGO2644" s="113"/>
      <c r="DGP2644" s="113"/>
      <c r="DGQ2644" s="113"/>
      <c r="DGR2644" s="113"/>
      <c r="DGS2644" s="113"/>
      <c r="DGT2644" s="113"/>
      <c r="DGU2644" s="113"/>
      <c r="DGV2644" s="113"/>
      <c r="DGW2644" s="113"/>
      <c r="DGX2644" s="113"/>
      <c r="DGY2644" s="113"/>
      <c r="DGZ2644" s="113"/>
      <c r="DHA2644" s="113"/>
      <c r="DHB2644" s="113"/>
      <c r="DHC2644" s="113"/>
      <c r="DHD2644" s="113"/>
      <c r="DHE2644" s="113"/>
      <c r="DHF2644" s="113"/>
      <c r="DHG2644" s="113"/>
      <c r="DHH2644" s="113"/>
      <c r="DHI2644" s="113"/>
      <c r="DHJ2644" s="113"/>
      <c r="DHK2644" s="113"/>
      <c r="DHL2644" s="113"/>
      <c r="DHM2644" s="113"/>
      <c r="DHN2644" s="113"/>
      <c r="DHO2644" s="113"/>
      <c r="DHP2644" s="113"/>
      <c r="DHQ2644" s="113"/>
      <c r="DHR2644" s="113"/>
      <c r="DHS2644" s="113"/>
      <c r="DHT2644" s="113"/>
      <c r="DHU2644" s="113"/>
      <c r="DHV2644" s="113"/>
      <c r="DHW2644" s="113"/>
      <c r="DHX2644" s="113"/>
      <c r="DHY2644" s="113"/>
      <c r="DHZ2644" s="113"/>
      <c r="DIA2644" s="113"/>
      <c r="DIB2644" s="113"/>
      <c r="DIC2644" s="113"/>
      <c r="DID2644" s="113"/>
      <c r="DIE2644" s="113"/>
      <c r="DIF2644" s="113"/>
      <c r="DIG2644" s="113"/>
      <c r="DIH2644" s="113"/>
      <c r="DII2644" s="113"/>
      <c r="DIJ2644" s="113"/>
      <c r="DIK2644" s="113"/>
      <c r="DIL2644" s="113"/>
      <c r="DIM2644" s="113"/>
      <c r="DIN2644" s="113"/>
      <c r="DIO2644" s="113"/>
      <c r="DIP2644" s="113"/>
      <c r="DIQ2644" s="113"/>
      <c r="DIR2644" s="113"/>
      <c r="DIS2644" s="113"/>
      <c r="DIT2644" s="113"/>
      <c r="DIU2644" s="113"/>
      <c r="DIV2644" s="113"/>
      <c r="DIW2644" s="113"/>
      <c r="DIX2644" s="113"/>
      <c r="DIY2644" s="113"/>
      <c r="DIZ2644" s="113"/>
      <c r="DJA2644" s="113"/>
      <c r="DJB2644" s="113"/>
      <c r="DJC2644" s="113"/>
      <c r="DJD2644" s="113"/>
      <c r="DJE2644" s="113"/>
      <c r="DJF2644" s="113"/>
      <c r="DJG2644" s="113"/>
      <c r="DJH2644" s="113"/>
      <c r="DJI2644" s="113"/>
      <c r="DJJ2644" s="113"/>
      <c r="DJK2644" s="113"/>
      <c r="DJL2644" s="113"/>
      <c r="DJM2644" s="113"/>
      <c r="DJN2644" s="113"/>
      <c r="DJO2644" s="113"/>
      <c r="DJP2644" s="113"/>
      <c r="DJQ2644" s="113"/>
      <c r="DJR2644" s="113"/>
      <c r="DJS2644" s="113"/>
      <c r="DJT2644" s="113"/>
      <c r="DJU2644" s="113"/>
      <c r="DJV2644" s="113"/>
      <c r="DJW2644" s="113"/>
      <c r="DJX2644" s="113"/>
      <c r="DJY2644" s="113"/>
      <c r="DJZ2644" s="113"/>
      <c r="DKA2644" s="113"/>
      <c r="DKB2644" s="113"/>
      <c r="DKC2644" s="113"/>
      <c r="DKD2644" s="113"/>
      <c r="DKE2644" s="113"/>
      <c r="DKF2644" s="113"/>
      <c r="DKG2644" s="113"/>
      <c r="DKH2644" s="113"/>
      <c r="DKI2644" s="113"/>
      <c r="DKJ2644" s="113"/>
      <c r="DKK2644" s="113"/>
      <c r="DKL2644" s="113"/>
      <c r="DKM2644" s="113"/>
      <c r="DKN2644" s="113"/>
      <c r="DKO2644" s="113"/>
      <c r="DKP2644" s="113"/>
      <c r="DKQ2644" s="113"/>
      <c r="DKR2644" s="113"/>
      <c r="DKS2644" s="113"/>
      <c r="DKT2644" s="113"/>
      <c r="DKU2644" s="113"/>
      <c r="DKV2644" s="113"/>
      <c r="DKW2644" s="113"/>
      <c r="DKX2644" s="113"/>
      <c r="DKY2644" s="113"/>
      <c r="DKZ2644" s="113"/>
      <c r="DLA2644" s="113"/>
      <c r="DLB2644" s="113"/>
      <c r="DLC2644" s="113"/>
      <c r="DLD2644" s="113"/>
      <c r="DLE2644" s="113"/>
      <c r="DLF2644" s="113"/>
      <c r="DLG2644" s="113"/>
      <c r="DLH2644" s="113"/>
      <c r="DLI2644" s="113"/>
      <c r="DLJ2644" s="113"/>
      <c r="DLK2644" s="113"/>
      <c r="DLL2644" s="113"/>
      <c r="DLM2644" s="113"/>
      <c r="DLN2644" s="113"/>
      <c r="DLO2644" s="113"/>
      <c r="DLP2644" s="113"/>
      <c r="DLQ2644" s="113"/>
      <c r="DLR2644" s="113"/>
      <c r="DLS2644" s="113"/>
      <c r="DLT2644" s="113"/>
      <c r="DLU2644" s="113"/>
      <c r="DLV2644" s="113"/>
      <c r="DLW2644" s="113"/>
      <c r="DLX2644" s="113"/>
      <c r="DLY2644" s="113"/>
      <c r="DLZ2644" s="113"/>
      <c r="DMA2644" s="113"/>
      <c r="DMB2644" s="113"/>
      <c r="DMC2644" s="113"/>
      <c r="DMD2644" s="113"/>
      <c r="DME2644" s="113"/>
      <c r="DMF2644" s="113"/>
      <c r="DMG2644" s="113"/>
      <c r="DMH2644" s="113"/>
      <c r="DMI2644" s="113"/>
      <c r="DMJ2644" s="113"/>
      <c r="DMK2644" s="113"/>
      <c r="DML2644" s="113"/>
      <c r="DMM2644" s="113"/>
      <c r="DMN2644" s="113"/>
      <c r="DMO2644" s="113"/>
      <c r="DMP2644" s="113"/>
      <c r="DMQ2644" s="113"/>
      <c r="DMR2644" s="113"/>
      <c r="DMS2644" s="113"/>
      <c r="DMT2644" s="113"/>
      <c r="DMU2644" s="113"/>
      <c r="DMV2644" s="113"/>
      <c r="DMW2644" s="113"/>
      <c r="DMX2644" s="113"/>
      <c r="DMY2644" s="113"/>
      <c r="DMZ2644" s="113"/>
      <c r="DNA2644" s="113"/>
      <c r="DNB2644" s="113"/>
      <c r="DNC2644" s="113"/>
      <c r="DND2644" s="113"/>
      <c r="DNE2644" s="113"/>
      <c r="DNF2644" s="113"/>
      <c r="DNG2644" s="113"/>
      <c r="DNH2644" s="113"/>
      <c r="DNI2644" s="113"/>
      <c r="DNJ2644" s="113"/>
      <c r="DNK2644" s="113"/>
      <c r="DNL2644" s="113"/>
      <c r="DNM2644" s="113"/>
      <c r="DNN2644" s="113"/>
      <c r="DNO2644" s="113"/>
      <c r="DNP2644" s="113"/>
      <c r="DNQ2644" s="113"/>
      <c r="DNR2644" s="113"/>
      <c r="DNS2644" s="113"/>
      <c r="DNT2644" s="113"/>
      <c r="DNU2644" s="113"/>
      <c r="DNV2644" s="113"/>
      <c r="DNW2644" s="113"/>
      <c r="DNX2644" s="113"/>
      <c r="DNY2644" s="113"/>
      <c r="DNZ2644" s="113"/>
      <c r="DOA2644" s="113"/>
      <c r="DOB2644" s="113"/>
      <c r="DOC2644" s="113"/>
      <c r="DOD2644" s="113"/>
      <c r="DOE2644" s="113"/>
      <c r="DOF2644" s="113"/>
      <c r="DOG2644" s="113"/>
      <c r="DOH2644" s="113"/>
      <c r="DOI2644" s="113"/>
      <c r="DOJ2644" s="113"/>
      <c r="DOK2644" s="113"/>
      <c r="DOL2644" s="113"/>
      <c r="DOM2644" s="113"/>
      <c r="DON2644" s="113"/>
      <c r="DOO2644" s="113"/>
      <c r="DOP2644" s="113"/>
      <c r="DOQ2644" s="113"/>
      <c r="DOR2644" s="113"/>
      <c r="DOS2644" s="113"/>
      <c r="DOT2644" s="113"/>
      <c r="DOU2644" s="113"/>
      <c r="DOV2644" s="113"/>
      <c r="DOW2644" s="113"/>
      <c r="DOX2644" s="113"/>
      <c r="DOY2644" s="113"/>
      <c r="DOZ2644" s="113"/>
      <c r="DPA2644" s="113"/>
      <c r="DPB2644" s="113"/>
      <c r="DPC2644" s="113"/>
      <c r="DPD2644" s="113"/>
      <c r="DPE2644" s="113"/>
      <c r="DPF2644" s="113"/>
      <c r="DPG2644" s="113"/>
      <c r="DPH2644" s="113"/>
      <c r="DPI2644" s="113"/>
      <c r="DPJ2644" s="113"/>
      <c r="DPK2644" s="113"/>
      <c r="DPL2644" s="113"/>
      <c r="DPM2644" s="113"/>
      <c r="DPN2644" s="113"/>
      <c r="DPO2644" s="113"/>
      <c r="DPP2644" s="113"/>
      <c r="DPQ2644" s="113"/>
      <c r="DPR2644" s="113"/>
      <c r="DPS2644" s="113"/>
      <c r="DPT2644" s="113"/>
      <c r="DPU2644" s="113"/>
      <c r="DPV2644" s="113"/>
      <c r="DPW2644" s="113"/>
      <c r="DPX2644" s="113"/>
      <c r="DPY2644" s="113"/>
      <c r="DPZ2644" s="113"/>
      <c r="DQA2644" s="113"/>
      <c r="DQB2644" s="113"/>
      <c r="DQC2644" s="113"/>
      <c r="DQD2644" s="113"/>
      <c r="DQE2644" s="113"/>
      <c r="DQF2644" s="113"/>
      <c r="DQG2644" s="113"/>
      <c r="DQH2644" s="113"/>
      <c r="DQI2644" s="113"/>
      <c r="DQJ2644" s="113"/>
      <c r="DQK2644" s="113"/>
      <c r="DQL2644" s="113"/>
      <c r="DQM2644" s="113"/>
      <c r="DQN2644" s="113"/>
      <c r="DQO2644" s="113"/>
      <c r="DQP2644" s="113"/>
      <c r="DQQ2644" s="113"/>
      <c r="DQR2644" s="113"/>
      <c r="DQS2644" s="113"/>
      <c r="DQT2644" s="113"/>
      <c r="DQU2644" s="113"/>
      <c r="DQV2644" s="113"/>
      <c r="DQW2644" s="113"/>
      <c r="DQX2644" s="113"/>
      <c r="DQY2644" s="113"/>
      <c r="DQZ2644" s="113"/>
      <c r="DRA2644" s="113"/>
      <c r="DRB2644" s="113"/>
      <c r="DRC2644" s="113"/>
      <c r="DRD2644" s="113"/>
      <c r="DRE2644" s="113"/>
      <c r="DRF2644" s="113"/>
      <c r="DRG2644" s="113"/>
      <c r="DRH2644" s="113"/>
      <c r="DRI2644" s="113"/>
      <c r="DRJ2644" s="113"/>
      <c r="DRK2644" s="113"/>
      <c r="DRL2644" s="113"/>
      <c r="DRM2644" s="113"/>
      <c r="DRN2644" s="113"/>
      <c r="DRO2644" s="113"/>
      <c r="DRP2644" s="113"/>
      <c r="DRQ2644" s="113"/>
      <c r="DRR2644" s="113"/>
      <c r="DRS2644" s="113"/>
      <c r="DRT2644" s="113"/>
      <c r="DRU2644" s="113"/>
      <c r="DRV2644" s="113"/>
      <c r="DRW2644" s="113"/>
      <c r="DRX2644" s="113"/>
      <c r="DRY2644" s="113"/>
      <c r="DRZ2644" s="113"/>
      <c r="DSA2644" s="113"/>
      <c r="DSB2644" s="113"/>
      <c r="DSC2644" s="113"/>
      <c r="DSD2644" s="113"/>
      <c r="DSE2644" s="113"/>
      <c r="DSF2644" s="113"/>
      <c r="DSG2644" s="113"/>
      <c r="DSH2644" s="113"/>
      <c r="DSI2644" s="113"/>
      <c r="DSJ2644" s="113"/>
      <c r="DSK2644" s="113"/>
      <c r="DSL2644" s="113"/>
      <c r="DSM2644" s="113"/>
      <c r="DSN2644" s="113"/>
      <c r="DSO2644" s="113"/>
      <c r="DSP2644" s="113"/>
      <c r="DSQ2644" s="113"/>
      <c r="DSR2644" s="113"/>
      <c r="DSS2644" s="113"/>
      <c r="DST2644" s="113"/>
      <c r="DSU2644" s="113"/>
      <c r="DSV2644" s="113"/>
      <c r="DSW2644" s="113"/>
      <c r="DSX2644" s="113"/>
      <c r="DSY2644" s="113"/>
      <c r="DSZ2644" s="113"/>
      <c r="DTA2644" s="113"/>
      <c r="DTB2644" s="113"/>
      <c r="DTC2644" s="113"/>
      <c r="DTD2644" s="113"/>
      <c r="DTE2644" s="113"/>
      <c r="DTF2644" s="113"/>
      <c r="DTG2644" s="113"/>
      <c r="DTH2644" s="113"/>
      <c r="DTI2644" s="113"/>
      <c r="DTJ2644" s="113"/>
      <c r="DTK2644" s="113"/>
      <c r="DTL2644" s="113"/>
      <c r="DTM2644" s="113"/>
      <c r="DTN2644" s="113"/>
      <c r="DTO2644" s="113"/>
      <c r="DTP2644" s="113"/>
      <c r="DTQ2644" s="113"/>
      <c r="DTR2644" s="113"/>
      <c r="DTS2644" s="113"/>
      <c r="DTT2644" s="113"/>
      <c r="DTU2644" s="113"/>
      <c r="DTV2644" s="113"/>
      <c r="DTW2644" s="113"/>
      <c r="DTX2644" s="113"/>
      <c r="DTY2644" s="113"/>
      <c r="DTZ2644" s="113"/>
      <c r="DUA2644" s="113"/>
      <c r="DUB2644" s="113"/>
      <c r="DUC2644" s="113"/>
      <c r="DUD2644" s="113"/>
      <c r="DUE2644" s="113"/>
      <c r="DUF2644" s="113"/>
      <c r="DUG2644" s="113"/>
      <c r="DUH2644" s="113"/>
      <c r="DUI2644" s="113"/>
      <c r="DUJ2644" s="113"/>
      <c r="DUK2644" s="113"/>
      <c r="DUL2644" s="113"/>
      <c r="DUM2644" s="113"/>
      <c r="DUN2644" s="113"/>
      <c r="DUO2644" s="113"/>
      <c r="DUP2644" s="113"/>
      <c r="DUQ2644" s="113"/>
      <c r="DUR2644" s="113"/>
      <c r="DUS2644" s="113"/>
      <c r="DUT2644" s="113"/>
      <c r="DUU2644" s="113"/>
      <c r="DUV2644" s="113"/>
      <c r="DUW2644" s="113"/>
      <c r="DUX2644" s="113"/>
      <c r="DUY2644" s="113"/>
      <c r="DUZ2644" s="113"/>
      <c r="DVA2644" s="113"/>
      <c r="DVB2644" s="113"/>
      <c r="DVC2644" s="113"/>
      <c r="DVD2644" s="113"/>
      <c r="DVE2644" s="113"/>
      <c r="DVF2644" s="113"/>
      <c r="DVG2644" s="113"/>
      <c r="DVH2644" s="113"/>
      <c r="DVI2644" s="113"/>
      <c r="DVJ2644" s="113"/>
      <c r="DVK2644" s="113"/>
      <c r="DVL2644" s="113"/>
      <c r="DVM2644" s="113"/>
      <c r="DVN2644" s="113"/>
      <c r="DVO2644" s="113"/>
      <c r="DVP2644" s="113"/>
      <c r="DVQ2644" s="113"/>
      <c r="DVR2644" s="113"/>
      <c r="DVS2644" s="113"/>
      <c r="DVT2644" s="113"/>
      <c r="DVU2644" s="113"/>
      <c r="DVV2644" s="113"/>
      <c r="DVW2644" s="113"/>
      <c r="DVX2644" s="113"/>
      <c r="DVY2644" s="113"/>
      <c r="DVZ2644" s="113"/>
      <c r="DWA2644" s="113"/>
      <c r="DWB2644" s="113"/>
      <c r="DWC2644" s="113"/>
      <c r="DWD2644" s="113"/>
      <c r="DWE2644" s="113"/>
      <c r="DWF2644" s="113"/>
      <c r="DWG2644" s="113"/>
      <c r="DWH2644" s="113"/>
      <c r="DWI2644" s="113"/>
      <c r="DWJ2644" s="113"/>
      <c r="DWK2644" s="113"/>
      <c r="DWL2644" s="113"/>
      <c r="DWM2644" s="113"/>
      <c r="DWN2644" s="113"/>
      <c r="DWO2644" s="113"/>
      <c r="DWP2644" s="113"/>
      <c r="DWQ2644" s="113"/>
      <c r="DWR2644" s="113"/>
      <c r="DWS2644" s="113"/>
      <c r="DWT2644" s="113"/>
      <c r="DWU2644" s="113"/>
      <c r="DWV2644" s="113"/>
      <c r="DWW2644" s="113"/>
      <c r="DWX2644" s="113"/>
      <c r="DWY2644" s="113"/>
      <c r="DWZ2644" s="113"/>
      <c r="DXA2644" s="113"/>
      <c r="DXB2644" s="113"/>
      <c r="DXC2644" s="113"/>
      <c r="DXD2644" s="113"/>
      <c r="DXE2644" s="113"/>
      <c r="DXF2644" s="113"/>
      <c r="DXG2644" s="113"/>
      <c r="DXH2644" s="113"/>
      <c r="DXI2644" s="113"/>
      <c r="DXJ2644" s="113"/>
      <c r="DXK2644" s="113"/>
      <c r="DXL2644" s="113"/>
      <c r="DXM2644" s="113"/>
      <c r="DXN2644" s="113"/>
      <c r="DXO2644" s="113"/>
      <c r="DXP2644" s="113"/>
      <c r="DXQ2644" s="113"/>
      <c r="DXR2644" s="113"/>
      <c r="DXS2644" s="113"/>
      <c r="DXT2644" s="113"/>
      <c r="DXU2644" s="113"/>
      <c r="DXV2644" s="113"/>
      <c r="DXW2644" s="113"/>
      <c r="DXX2644" s="113"/>
      <c r="DXY2644" s="113"/>
      <c r="DXZ2644" s="113"/>
      <c r="DYA2644" s="113"/>
      <c r="DYB2644" s="113"/>
      <c r="DYC2644" s="113"/>
      <c r="DYD2644" s="113"/>
      <c r="DYE2644" s="113"/>
      <c r="DYF2644" s="113"/>
      <c r="DYG2644" s="113"/>
      <c r="DYH2644" s="113"/>
      <c r="DYI2644" s="113"/>
      <c r="DYJ2644" s="113"/>
      <c r="DYK2644" s="113"/>
      <c r="DYL2644" s="113"/>
      <c r="DYM2644" s="113"/>
      <c r="DYN2644" s="113"/>
      <c r="DYO2644" s="113"/>
      <c r="DYP2644" s="113"/>
      <c r="DYQ2644" s="113"/>
      <c r="DYR2644" s="113"/>
      <c r="DYS2644" s="113"/>
      <c r="DYT2644" s="113"/>
      <c r="DYU2644" s="113"/>
      <c r="DYV2644" s="113"/>
      <c r="DYW2644" s="113"/>
      <c r="DYX2644" s="113"/>
      <c r="DYY2644" s="113"/>
      <c r="DYZ2644" s="113"/>
      <c r="DZA2644" s="113"/>
      <c r="DZB2644" s="113"/>
      <c r="DZC2644" s="113"/>
      <c r="DZD2644" s="113"/>
      <c r="DZE2644" s="113"/>
      <c r="DZF2644" s="113"/>
      <c r="DZG2644" s="113"/>
      <c r="DZH2644" s="113"/>
      <c r="DZI2644" s="113"/>
      <c r="DZJ2644" s="113"/>
      <c r="DZK2644" s="113"/>
      <c r="DZL2644" s="113"/>
      <c r="DZM2644" s="113"/>
      <c r="DZN2644" s="113"/>
      <c r="DZO2644" s="113"/>
      <c r="DZP2644" s="113"/>
      <c r="DZQ2644" s="113"/>
      <c r="DZR2644" s="113"/>
      <c r="DZS2644" s="113"/>
      <c r="DZT2644" s="113"/>
      <c r="DZU2644" s="113"/>
      <c r="DZV2644" s="113"/>
      <c r="DZW2644" s="113"/>
      <c r="DZX2644" s="113"/>
      <c r="DZY2644" s="113"/>
      <c r="DZZ2644" s="113"/>
      <c r="EAA2644" s="113"/>
      <c r="EAB2644" s="113"/>
      <c r="EAC2644" s="113"/>
      <c r="EAD2644" s="113"/>
      <c r="EAE2644" s="113"/>
      <c r="EAF2644" s="113"/>
      <c r="EAG2644" s="113"/>
      <c r="EAH2644" s="113"/>
      <c r="EAI2644" s="113"/>
      <c r="EAJ2644" s="113"/>
      <c r="EAK2644" s="113"/>
      <c r="EAL2644" s="113"/>
      <c r="EAM2644" s="113"/>
      <c r="EAN2644" s="113"/>
      <c r="EAO2644" s="113"/>
      <c r="EAP2644" s="113"/>
      <c r="EAQ2644" s="113"/>
      <c r="EAR2644" s="113"/>
      <c r="EAS2644" s="113"/>
      <c r="EAT2644" s="113"/>
      <c r="EAU2644" s="113"/>
      <c r="EAV2644" s="113"/>
      <c r="EAW2644" s="113"/>
      <c r="EAX2644" s="113"/>
      <c r="EAY2644" s="113"/>
      <c r="EAZ2644" s="113"/>
      <c r="EBA2644" s="113"/>
      <c r="EBB2644" s="113"/>
      <c r="EBC2644" s="113"/>
      <c r="EBD2644" s="113"/>
      <c r="EBE2644" s="113"/>
      <c r="EBF2644" s="113"/>
      <c r="EBG2644" s="113"/>
      <c r="EBH2644" s="113"/>
      <c r="EBI2644" s="113"/>
      <c r="EBJ2644" s="113"/>
      <c r="EBK2644" s="113"/>
      <c r="EBL2644" s="113"/>
      <c r="EBM2644" s="113"/>
      <c r="EBN2644" s="113"/>
      <c r="EBO2644" s="113"/>
      <c r="EBP2644" s="113"/>
      <c r="EBQ2644" s="113"/>
      <c r="EBR2644" s="113"/>
      <c r="EBS2644" s="113"/>
      <c r="EBT2644" s="113"/>
      <c r="EBU2644" s="113"/>
      <c r="EBV2644" s="113"/>
      <c r="EBW2644" s="113"/>
      <c r="EBX2644" s="113"/>
      <c r="EBY2644" s="113"/>
      <c r="EBZ2644" s="113"/>
      <c r="ECA2644" s="113"/>
      <c r="ECB2644" s="113"/>
      <c r="ECC2644" s="113"/>
      <c r="ECD2644" s="113"/>
      <c r="ECE2644" s="113"/>
      <c r="ECF2644" s="113"/>
      <c r="ECG2644" s="113"/>
      <c r="ECH2644" s="113"/>
      <c r="ECI2644" s="113"/>
      <c r="ECJ2644" s="113"/>
      <c r="ECK2644" s="113"/>
      <c r="ECL2644" s="113"/>
      <c r="ECM2644" s="113"/>
      <c r="ECN2644" s="113"/>
      <c r="ECO2644" s="113"/>
      <c r="ECP2644" s="113"/>
      <c r="ECQ2644" s="113"/>
      <c r="ECR2644" s="113"/>
      <c r="ECS2644" s="113"/>
      <c r="ECT2644" s="113"/>
      <c r="ECU2644" s="113"/>
      <c r="ECV2644" s="113"/>
      <c r="ECW2644" s="113"/>
      <c r="ECX2644" s="113"/>
      <c r="ECY2644" s="113"/>
      <c r="ECZ2644" s="113"/>
      <c r="EDA2644" s="113"/>
      <c r="EDB2644" s="113"/>
      <c r="EDC2644" s="113"/>
      <c r="EDD2644" s="113"/>
      <c r="EDE2644" s="113"/>
      <c r="EDF2644" s="113"/>
      <c r="EDG2644" s="113"/>
      <c r="EDH2644" s="113"/>
      <c r="EDI2644" s="113"/>
      <c r="EDJ2644" s="113"/>
      <c r="EDK2644" s="113"/>
      <c r="EDL2644" s="113"/>
      <c r="EDM2644" s="113"/>
      <c r="EDN2644" s="113"/>
      <c r="EDO2644" s="113"/>
      <c r="EDP2644" s="113"/>
      <c r="EDQ2644" s="113"/>
      <c r="EDR2644" s="113"/>
      <c r="EDS2644" s="113"/>
      <c r="EDT2644" s="113"/>
      <c r="EDU2644" s="113"/>
      <c r="EDV2644" s="113"/>
      <c r="EDW2644" s="113"/>
      <c r="EDX2644" s="113"/>
      <c r="EDY2644" s="113"/>
      <c r="EDZ2644" s="113"/>
      <c r="EEA2644" s="113"/>
      <c r="EEB2644" s="113"/>
      <c r="EEC2644" s="113"/>
      <c r="EED2644" s="113"/>
      <c r="EEE2644" s="113"/>
      <c r="EEF2644" s="113"/>
      <c r="EEG2644" s="113"/>
      <c r="EEH2644" s="113"/>
      <c r="EEI2644" s="113"/>
      <c r="EEJ2644" s="113"/>
      <c r="EEK2644" s="113"/>
      <c r="EEL2644" s="113"/>
      <c r="EEM2644" s="113"/>
      <c r="EEN2644" s="113"/>
      <c r="EEO2644" s="113"/>
      <c r="EEP2644" s="113"/>
      <c r="EEQ2644" s="113"/>
      <c r="EER2644" s="113"/>
      <c r="EES2644" s="113"/>
      <c r="EET2644" s="113"/>
      <c r="EEU2644" s="113"/>
      <c r="EEV2644" s="113"/>
      <c r="EEW2644" s="113"/>
      <c r="EEX2644" s="113"/>
      <c r="EEY2644" s="113"/>
      <c r="EEZ2644" s="113"/>
      <c r="EFA2644" s="113"/>
      <c r="EFB2644" s="113"/>
      <c r="EFC2644" s="113"/>
      <c r="EFD2644" s="113"/>
      <c r="EFE2644" s="113"/>
      <c r="EFF2644" s="113"/>
      <c r="EFG2644" s="113"/>
      <c r="EFH2644" s="113"/>
      <c r="EFI2644" s="113"/>
      <c r="EFJ2644" s="113"/>
      <c r="EFK2644" s="113"/>
      <c r="EFL2644" s="113"/>
      <c r="EFM2644" s="113"/>
      <c r="EFN2644" s="113"/>
      <c r="EFO2644" s="113"/>
      <c r="EFP2644" s="113"/>
      <c r="EFQ2644" s="113"/>
      <c r="EFR2644" s="113"/>
      <c r="EFS2644" s="113"/>
      <c r="EFT2644" s="113"/>
      <c r="EFU2644" s="113"/>
      <c r="EFV2644" s="113"/>
      <c r="EFW2644" s="113"/>
      <c r="EFX2644" s="113"/>
      <c r="EFY2644" s="113"/>
      <c r="EFZ2644" s="113"/>
      <c r="EGA2644" s="113"/>
      <c r="EGB2644" s="113"/>
      <c r="EGC2644" s="113"/>
      <c r="EGD2644" s="113"/>
      <c r="EGE2644" s="113"/>
      <c r="EGF2644" s="113"/>
      <c r="EGG2644" s="113"/>
      <c r="EGH2644" s="113"/>
      <c r="EGI2644" s="113"/>
      <c r="EGJ2644" s="113"/>
      <c r="EGK2644" s="113"/>
      <c r="EGL2644" s="113"/>
      <c r="EGM2644" s="113"/>
      <c r="EGN2644" s="113"/>
      <c r="EGO2644" s="113"/>
      <c r="EGP2644" s="113"/>
      <c r="EGQ2644" s="113"/>
      <c r="EGR2644" s="113"/>
      <c r="EGS2644" s="113"/>
      <c r="EGT2644" s="113"/>
      <c r="EGU2644" s="113"/>
      <c r="EGV2644" s="113"/>
      <c r="EGW2644" s="113"/>
      <c r="EGX2644" s="113"/>
      <c r="EGY2644" s="113"/>
      <c r="EGZ2644" s="113"/>
      <c r="EHA2644" s="113"/>
      <c r="EHB2644" s="113"/>
      <c r="EHC2644" s="113"/>
      <c r="EHD2644" s="113"/>
      <c r="EHE2644" s="113"/>
      <c r="EHF2644" s="113"/>
      <c r="EHG2644" s="113"/>
      <c r="EHH2644" s="113"/>
      <c r="EHI2644" s="113"/>
      <c r="EHJ2644" s="113"/>
      <c r="EHK2644" s="113"/>
      <c r="EHL2644" s="113"/>
      <c r="EHM2644" s="113"/>
      <c r="EHN2644" s="113"/>
      <c r="EHO2644" s="113"/>
      <c r="EHP2644" s="113"/>
      <c r="EHQ2644" s="113"/>
      <c r="EHR2644" s="113"/>
      <c r="EHS2644" s="113"/>
      <c r="EHT2644" s="113"/>
      <c r="EHU2644" s="113"/>
      <c r="EHV2644" s="113"/>
      <c r="EHW2644" s="113"/>
      <c r="EHX2644" s="113"/>
      <c r="EHY2644" s="113"/>
      <c r="EHZ2644" s="113"/>
      <c r="EIA2644" s="113"/>
      <c r="EIB2644" s="113"/>
      <c r="EIC2644" s="113"/>
      <c r="EID2644" s="113"/>
      <c r="EIE2644" s="113"/>
      <c r="EIF2644" s="113"/>
      <c r="EIG2644" s="113"/>
      <c r="EIH2644" s="113"/>
      <c r="EII2644" s="113"/>
      <c r="EIJ2644" s="113"/>
      <c r="EIK2644" s="113"/>
      <c r="EIL2644" s="113"/>
      <c r="EIM2644" s="113"/>
      <c r="EIN2644" s="113"/>
      <c r="EIO2644" s="113"/>
      <c r="EIP2644" s="113"/>
      <c r="EIQ2644" s="113"/>
      <c r="EIR2644" s="113"/>
      <c r="EIS2644" s="113"/>
      <c r="EIT2644" s="113"/>
      <c r="EIU2644" s="113"/>
      <c r="EIV2644" s="113"/>
      <c r="EIW2644" s="113"/>
      <c r="EIX2644" s="113"/>
      <c r="EIY2644" s="113"/>
      <c r="EIZ2644" s="113"/>
      <c r="EJA2644" s="113"/>
      <c r="EJB2644" s="113"/>
      <c r="EJC2644" s="113"/>
      <c r="EJD2644" s="113"/>
      <c r="EJE2644" s="113"/>
      <c r="EJF2644" s="113"/>
      <c r="EJG2644" s="113"/>
      <c r="EJH2644" s="113"/>
      <c r="EJI2644" s="113"/>
      <c r="EJJ2644" s="113"/>
      <c r="EJK2644" s="113"/>
      <c r="EJL2644" s="113"/>
      <c r="EJM2644" s="113"/>
      <c r="EJN2644" s="113"/>
      <c r="EJO2644" s="113"/>
      <c r="EJP2644" s="113"/>
      <c r="EJQ2644" s="113"/>
      <c r="EJR2644" s="113"/>
      <c r="EJS2644" s="113"/>
      <c r="EJT2644" s="113"/>
      <c r="EJU2644" s="113"/>
      <c r="EJV2644" s="113"/>
      <c r="EJW2644" s="113"/>
      <c r="EJX2644" s="113"/>
      <c r="EJY2644" s="113"/>
      <c r="EJZ2644" s="113"/>
      <c r="EKA2644" s="113"/>
      <c r="EKB2644" s="113"/>
      <c r="EKC2644" s="113"/>
      <c r="EKD2644" s="113"/>
      <c r="EKE2644" s="113"/>
      <c r="EKF2644" s="113"/>
      <c r="EKG2644" s="113"/>
      <c r="EKH2644" s="113"/>
      <c r="EKI2644" s="113"/>
      <c r="EKJ2644" s="113"/>
      <c r="EKK2644" s="113"/>
      <c r="EKL2644" s="113"/>
      <c r="EKM2644" s="113"/>
      <c r="EKN2644" s="113"/>
      <c r="EKO2644" s="113"/>
      <c r="EKP2644" s="113"/>
      <c r="EKQ2644" s="113"/>
      <c r="EKR2644" s="113"/>
      <c r="EKS2644" s="113"/>
      <c r="EKT2644" s="113"/>
      <c r="EKU2644" s="113"/>
      <c r="EKV2644" s="113"/>
      <c r="EKW2644" s="113"/>
      <c r="EKX2644" s="113"/>
      <c r="EKY2644" s="113"/>
      <c r="EKZ2644" s="113"/>
      <c r="ELA2644" s="113"/>
      <c r="ELB2644" s="113"/>
      <c r="ELC2644" s="113"/>
      <c r="ELD2644" s="113"/>
      <c r="ELE2644" s="113"/>
      <c r="ELF2644" s="113"/>
      <c r="ELG2644" s="113"/>
      <c r="ELH2644" s="113"/>
      <c r="ELI2644" s="113"/>
      <c r="ELJ2644" s="113"/>
      <c r="ELK2644" s="113"/>
      <c r="ELL2644" s="113"/>
      <c r="ELM2644" s="113"/>
      <c r="ELN2644" s="113"/>
      <c r="ELO2644" s="113"/>
      <c r="ELP2644" s="113"/>
      <c r="ELQ2644" s="113"/>
      <c r="ELR2644" s="113"/>
      <c r="ELS2644" s="113"/>
      <c r="ELT2644" s="113"/>
      <c r="ELU2644" s="113"/>
      <c r="ELV2644" s="113"/>
      <c r="ELW2644" s="113"/>
      <c r="ELX2644" s="113"/>
      <c r="ELY2644" s="113"/>
      <c r="ELZ2644" s="113"/>
      <c r="EMA2644" s="113"/>
      <c r="EMB2644" s="113"/>
      <c r="EMC2644" s="113"/>
      <c r="EMD2644" s="113"/>
      <c r="EME2644" s="113"/>
      <c r="EMF2644" s="113"/>
      <c r="EMG2644" s="113"/>
      <c r="EMH2644" s="113"/>
      <c r="EMI2644" s="113"/>
      <c r="EMJ2644" s="113"/>
      <c r="EMK2644" s="113"/>
      <c r="EML2644" s="113"/>
      <c r="EMM2644" s="113"/>
      <c r="EMN2644" s="113"/>
      <c r="EMO2644" s="113"/>
      <c r="EMP2644" s="113"/>
      <c r="EMQ2644" s="113"/>
      <c r="EMR2644" s="113"/>
      <c r="EMS2644" s="113"/>
      <c r="EMT2644" s="113"/>
      <c r="EMU2644" s="113"/>
      <c r="EMV2644" s="113"/>
      <c r="EMW2644" s="113"/>
      <c r="EMX2644" s="113"/>
      <c r="EMY2644" s="113"/>
      <c r="EMZ2644" s="113"/>
      <c r="ENA2644" s="113"/>
      <c r="ENB2644" s="113"/>
      <c r="ENC2644" s="113"/>
      <c r="END2644" s="113"/>
      <c r="ENE2644" s="113"/>
      <c r="ENF2644" s="113"/>
      <c r="ENG2644" s="113"/>
      <c r="ENH2644" s="113"/>
      <c r="ENI2644" s="113"/>
      <c r="ENJ2644" s="113"/>
      <c r="ENK2644" s="113"/>
      <c r="ENL2644" s="113"/>
      <c r="ENM2644" s="113"/>
      <c r="ENN2644" s="113"/>
      <c r="ENO2644" s="113"/>
      <c r="ENP2644" s="113"/>
      <c r="ENQ2644" s="113"/>
      <c r="ENR2644" s="113"/>
      <c r="ENS2644" s="113"/>
      <c r="ENT2644" s="113"/>
      <c r="ENU2644" s="113"/>
      <c r="ENV2644" s="113"/>
      <c r="ENW2644" s="113"/>
      <c r="ENX2644" s="113"/>
      <c r="ENY2644" s="113"/>
      <c r="ENZ2644" s="113"/>
      <c r="EOA2644" s="113"/>
      <c r="EOB2644" s="113"/>
      <c r="EOC2644" s="113"/>
      <c r="EOD2644" s="113"/>
      <c r="EOE2644" s="113"/>
      <c r="EOF2644" s="113"/>
      <c r="EOG2644" s="113"/>
      <c r="EOH2644" s="113"/>
      <c r="EOI2644" s="113"/>
      <c r="EOJ2644" s="113"/>
      <c r="EOK2644" s="113"/>
      <c r="EOL2644" s="113"/>
      <c r="EOM2644" s="113"/>
      <c r="EON2644" s="113"/>
      <c r="EOO2644" s="113"/>
      <c r="EOP2644" s="113"/>
      <c r="EOQ2644" s="113"/>
      <c r="EOR2644" s="113"/>
      <c r="EOS2644" s="113"/>
      <c r="EOT2644" s="113"/>
      <c r="EOU2644" s="113"/>
      <c r="EOV2644" s="113"/>
      <c r="EOW2644" s="113"/>
      <c r="EOX2644" s="113"/>
      <c r="EOY2644" s="113"/>
      <c r="EOZ2644" s="113"/>
      <c r="EPA2644" s="113"/>
      <c r="EPB2644" s="113"/>
      <c r="EPC2644" s="113"/>
      <c r="EPD2644" s="113"/>
      <c r="EPE2644" s="113"/>
      <c r="EPF2644" s="113"/>
      <c r="EPG2644" s="113"/>
      <c r="EPH2644" s="113"/>
      <c r="EPI2644" s="113"/>
      <c r="EPJ2644" s="113"/>
      <c r="EPK2644" s="113"/>
      <c r="EPL2644" s="113"/>
      <c r="EPM2644" s="113"/>
      <c r="EPN2644" s="113"/>
      <c r="EPO2644" s="113"/>
      <c r="EPP2644" s="113"/>
      <c r="EPQ2644" s="113"/>
      <c r="EPR2644" s="113"/>
      <c r="EPS2644" s="113"/>
      <c r="EPT2644" s="113"/>
      <c r="EPU2644" s="113"/>
      <c r="EPV2644" s="113"/>
      <c r="EPW2644" s="113"/>
      <c r="EPX2644" s="113"/>
      <c r="EPY2644" s="113"/>
      <c r="EPZ2644" s="113"/>
      <c r="EQA2644" s="113"/>
      <c r="EQB2644" s="113"/>
      <c r="EQC2644" s="113"/>
      <c r="EQD2644" s="113"/>
      <c r="EQE2644" s="113"/>
      <c r="EQF2644" s="113"/>
      <c r="EQG2644" s="113"/>
      <c r="EQH2644" s="113"/>
      <c r="EQI2644" s="113"/>
      <c r="EQJ2644" s="113"/>
      <c r="EQK2644" s="113"/>
      <c r="EQL2644" s="113"/>
      <c r="EQM2644" s="113"/>
      <c r="EQN2644" s="113"/>
      <c r="EQO2644" s="113"/>
      <c r="EQP2644" s="113"/>
      <c r="EQQ2644" s="113"/>
      <c r="EQR2644" s="113"/>
      <c r="EQS2644" s="113"/>
      <c r="EQT2644" s="113"/>
      <c r="EQU2644" s="113"/>
      <c r="EQV2644" s="113"/>
      <c r="EQW2644" s="113"/>
      <c r="EQX2644" s="113"/>
      <c r="EQY2644" s="113"/>
      <c r="EQZ2644" s="113"/>
      <c r="ERA2644" s="113"/>
      <c r="ERB2644" s="113"/>
      <c r="ERC2644" s="113"/>
      <c r="ERD2644" s="113"/>
      <c r="ERE2644" s="113"/>
      <c r="ERF2644" s="113"/>
      <c r="ERG2644" s="113"/>
      <c r="ERH2644" s="113"/>
      <c r="ERI2644" s="113"/>
      <c r="ERJ2644" s="113"/>
      <c r="ERK2644" s="113"/>
      <c r="ERL2644" s="113"/>
      <c r="ERM2644" s="113"/>
      <c r="ERN2644" s="113"/>
      <c r="ERO2644" s="113"/>
      <c r="ERP2644" s="113"/>
      <c r="ERQ2644" s="113"/>
      <c r="ERR2644" s="113"/>
      <c r="ERS2644" s="113"/>
      <c r="ERT2644" s="113"/>
      <c r="ERU2644" s="113"/>
      <c r="ERV2644" s="113"/>
      <c r="ERW2644" s="113"/>
      <c r="ERX2644" s="113"/>
      <c r="ERY2644" s="113"/>
      <c r="ERZ2644" s="113"/>
      <c r="ESA2644" s="113"/>
      <c r="ESB2644" s="113"/>
      <c r="ESC2644" s="113"/>
      <c r="ESD2644" s="113"/>
      <c r="ESE2644" s="113"/>
      <c r="ESF2644" s="113"/>
      <c r="ESG2644" s="113"/>
      <c r="ESH2644" s="113"/>
      <c r="ESI2644" s="113"/>
      <c r="ESJ2644" s="113"/>
      <c r="ESK2644" s="113"/>
      <c r="ESL2644" s="113"/>
      <c r="ESM2644" s="113"/>
      <c r="ESN2644" s="113"/>
      <c r="ESO2644" s="113"/>
      <c r="ESP2644" s="113"/>
      <c r="ESQ2644" s="113"/>
      <c r="ESR2644" s="113"/>
      <c r="ESS2644" s="113"/>
      <c r="EST2644" s="113"/>
      <c r="ESU2644" s="113"/>
      <c r="ESV2644" s="113"/>
      <c r="ESW2644" s="113"/>
      <c r="ESX2644" s="113"/>
      <c r="ESY2644" s="113"/>
      <c r="ESZ2644" s="113"/>
      <c r="ETA2644" s="113"/>
      <c r="ETB2644" s="113"/>
      <c r="ETC2644" s="113"/>
      <c r="ETD2644" s="113"/>
      <c r="ETE2644" s="113"/>
      <c r="ETF2644" s="113"/>
      <c r="ETG2644" s="113"/>
      <c r="ETH2644" s="113"/>
      <c r="ETI2644" s="113"/>
      <c r="ETJ2644" s="113"/>
      <c r="ETK2644" s="113"/>
      <c r="ETL2644" s="113"/>
      <c r="ETM2644" s="113"/>
      <c r="ETN2644" s="113"/>
      <c r="ETO2644" s="113"/>
      <c r="ETP2644" s="113"/>
      <c r="ETQ2644" s="113"/>
      <c r="ETR2644" s="113"/>
      <c r="ETS2644" s="113"/>
      <c r="ETT2644" s="113"/>
      <c r="ETU2644" s="113"/>
      <c r="ETV2644" s="113"/>
      <c r="ETW2644" s="113"/>
      <c r="ETX2644" s="113"/>
      <c r="ETY2644" s="113"/>
      <c r="ETZ2644" s="113"/>
      <c r="EUA2644" s="113"/>
      <c r="EUB2644" s="113"/>
      <c r="EUC2644" s="113"/>
      <c r="EUD2644" s="113"/>
      <c r="EUE2644" s="113"/>
      <c r="EUF2644" s="113"/>
      <c r="EUG2644" s="113"/>
      <c r="EUH2644" s="113"/>
      <c r="EUI2644" s="113"/>
      <c r="EUJ2644" s="113"/>
      <c r="EUK2644" s="113"/>
      <c r="EUL2644" s="113"/>
      <c r="EUM2644" s="113"/>
      <c r="EUN2644" s="113"/>
      <c r="EUO2644" s="113"/>
      <c r="EUP2644" s="113"/>
      <c r="EUQ2644" s="113"/>
      <c r="EUR2644" s="113"/>
      <c r="EUS2644" s="113"/>
      <c r="EUT2644" s="113"/>
      <c r="EUU2644" s="113"/>
      <c r="EUV2644" s="113"/>
      <c r="EUW2644" s="113"/>
      <c r="EUX2644" s="113"/>
      <c r="EUY2644" s="113"/>
      <c r="EUZ2644" s="113"/>
      <c r="EVA2644" s="113"/>
      <c r="EVB2644" s="113"/>
      <c r="EVC2644" s="113"/>
      <c r="EVD2644" s="113"/>
      <c r="EVE2644" s="113"/>
      <c r="EVF2644" s="113"/>
      <c r="EVG2644" s="113"/>
      <c r="EVH2644" s="113"/>
      <c r="EVI2644" s="113"/>
      <c r="EVJ2644" s="113"/>
      <c r="EVK2644" s="113"/>
      <c r="EVL2644" s="113"/>
      <c r="EVM2644" s="113"/>
      <c r="EVN2644" s="113"/>
      <c r="EVO2644" s="113"/>
      <c r="EVP2644" s="113"/>
      <c r="EVQ2644" s="113"/>
      <c r="EVR2644" s="113"/>
      <c r="EVS2644" s="113"/>
      <c r="EVT2644" s="113"/>
      <c r="EVU2644" s="113"/>
      <c r="EVV2644" s="113"/>
      <c r="EVW2644" s="113"/>
      <c r="EVX2644" s="113"/>
      <c r="EVY2644" s="113"/>
      <c r="EVZ2644" s="113"/>
      <c r="EWA2644" s="113"/>
      <c r="EWB2644" s="113"/>
      <c r="EWC2644" s="113"/>
      <c r="EWD2644" s="113"/>
      <c r="EWE2644" s="113"/>
      <c r="EWF2644" s="113"/>
      <c r="EWG2644" s="113"/>
      <c r="EWH2644" s="113"/>
      <c r="EWI2644" s="113"/>
      <c r="EWJ2644" s="113"/>
      <c r="EWK2644" s="113"/>
      <c r="EWL2644" s="113"/>
      <c r="EWM2644" s="113"/>
      <c r="EWN2644" s="113"/>
      <c r="EWO2644" s="113"/>
      <c r="EWP2644" s="113"/>
      <c r="EWQ2644" s="113"/>
      <c r="EWR2644" s="113"/>
      <c r="EWS2644" s="113"/>
      <c r="EWT2644" s="113"/>
      <c r="EWU2644" s="113"/>
      <c r="EWV2644" s="113"/>
      <c r="EWW2644" s="113"/>
      <c r="EWX2644" s="113"/>
      <c r="EWY2644" s="113"/>
      <c r="EWZ2644" s="113"/>
      <c r="EXA2644" s="113"/>
      <c r="EXB2644" s="113"/>
      <c r="EXC2644" s="113"/>
      <c r="EXD2644" s="113"/>
      <c r="EXE2644" s="113"/>
      <c r="EXF2644" s="113"/>
      <c r="EXG2644" s="113"/>
      <c r="EXH2644" s="113"/>
      <c r="EXI2644" s="113"/>
      <c r="EXJ2644" s="113"/>
      <c r="EXK2644" s="113"/>
      <c r="EXL2644" s="113"/>
      <c r="EXM2644" s="113"/>
      <c r="EXN2644" s="113"/>
      <c r="EXO2644" s="113"/>
      <c r="EXP2644" s="113"/>
      <c r="EXQ2644" s="113"/>
      <c r="EXR2644" s="113"/>
      <c r="EXS2644" s="113"/>
      <c r="EXT2644" s="113"/>
      <c r="EXU2644" s="113"/>
      <c r="EXV2644" s="113"/>
      <c r="EXW2644" s="113"/>
      <c r="EXX2644" s="113"/>
      <c r="EXY2644" s="113"/>
      <c r="EXZ2644" s="113"/>
      <c r="EYA2644" s="113"/>
      <c r="EYB2644" s="113"/>
      <c r="EYC2644" s="113"/>
      <c r="EYD2644" s="113"/>
      <c r="EYE2644" s="113"/>
      <c r="EYF2644" s="113"/>
      <c r="EYG2644" s="113"/>
      <c r="EYH2644" s="113"/>
      <c r="EYI2644" s="113"/>
      <c r="EYJ2644" s="113"/>
      <c r="EYK2644" s="113"/>
      <c r="EYL2644" s="113"/>
      <c r="EYM2644" s="113"/>
      <c r="EYN2644" s="113"/>
      <c r="EYO2644" s="113"/>
      <c r="EYP2644" s="113"/>
      <c r="EYQ2644" s="113"/>
      <c r="EYR2644" s="113"/>
      <c r="EYS2644" s="113"/>
      <c r="EYT2644" s="113"/>
      <c r="EYU2644" s="113"/>
      <c r="EYV2644" s="113"/>
      <c r="EYW2644" s="113"/>
      <c r="EYX2644" s="113"/>
      <c r="EYY2644" s="113"/>
      <c r="EYZ2644" s="113"/>
      <c r="EZA2644" s="113"/>
      <c r="EZB2644" s="113"/>
      <c r="EZC2644" s="113"/>
      <c r="EZD2644" s="113"/>
      <c r="EZE2644" s="113"/>
      <c r="EZF2644" s="113"/>
      <c r="EZG2644" s="113"/>
      <c r="EZH2644" s="113"/>
      <c r="EZI2644" s="113"/>
      <c r="EZJ2644" s="113"/>
      <c r="EZK2644" s="113"/>
      <c r="EZL2644" s="113"/>
      <c r="EZM2644" s="113"/>
      <c r="EZN2644" s="113"/>
      <c r="EZO2644" s="113"/>
      <c r="EZP2644" s="113"/>
      <c r="EZQ2644" s="113"/>
      <c r="EZR2644" s="113"/>
      <c r="EZS2644" s="113"/>
      <c r="EZT2644" s="113"/>
      <c r="EZU2644" s="113"/>
      <c r="EZV2644" s="113"/>
      <c r="EZW2644" s="113"/>
      <c r="EZX2644" s="113"/>
      <c r="EZY2644" s="113"/>
      <c r="EZZ2644" s="113"/>
      <c r="FAA2644" s="113"/>
      <c r="FAB2644" s="113"/>
      <c r="FAC2644" s="113"/>
      <c r="FAD2644" s="113"/>
      <c r="FAE2644" s="113"/>
      <c r="FAF2644" s="113"/>
      <c r="FAG2644" s="113"/>
      <c r="FAH2644" s="113"/>
      <c r="FAI2644" s="113"/>
      <c r="FAJ2644" s="113"/>
      <c r="FAK2644" s="113"/>
      <c r="FAL2644" s="113"/>
      <c r="FAM2644" s="113"/>
      <c r="FAN2644" s="113"/>
      <c r="FAO2644" s="113"/>
      <c r="FAP2644" s="113"/>
      <c r="FAQ2644" s="113"/>
      <c r="FAR2644" s="113"/>
      <c r="FAS2644" s="113"/>
      <c r="FAT2644" s="113"/>
      <c r="FAU2644" s="113"/>
      <c r="FAV2644" s="113"/>
      <c r="FAW2644" s="113"/>
      <c r="FAX2644" s="113"/>
      <c r="FAY2644" s="113"/>
      <c r="FAZ2644" s="113"/>
      <c r="FBA2644" s="113"/>
      <c r="FBB2644" s="113"/>
      <c r="FBC2644" s="113"/>
      <c r="FBD2644" s="113"/>
      <c r="FBE2644" s="113"/>
      <c r="FBF2644" s="113"/>
      <c r="FBG2644" s="113"/>
      <c r="FBH2644" s="113"/>
      <c r="FBI2644" s="113"/>
      <c r="FBJ2644" s="113"/>
      <c r="FBK2644" s="113"/>
      <c r="FBL2644" s="113"/>
      <c r="FBM2644" s="113"/>
      <c r="FBN2644" s="113"/>
      <c r="FBO2644" s="113"/>
      <c r="FBP2644" s="113"/>
      <c r="FBQ2644" s="113"/>
      <c r="FBR2644" s="113"/>
      <c r="FBS2644" s="113"/>
      <c r="FBT2644" s="113"/>
      <c r="FBU2644" s="113"/>
      <c r="FBV2644" s="113"/>
      <c r="FBW2644" s="113"/>
      <c r="FBX2644" s="113"/>
      <c r="FBY2644" s="113"/>
      <c r="FBZ2644" s="113"/>
      <c r="FCA2644" s="113"/>
      <c r="FCB2644" s="113"/>
      <c r="FCC2644" s="113"/>
      <c r="FCD2644" s="113"/>
      <c r="FCE2644" s="113"/>
      <c r="FCF2644" s="113"/>
      <c r="FCG2644" s="113"/>
      <c r="FCH2644" s="113"/>
      <c r="FCI2644" s="113"/>
      <c r="FCJ2644" s="113"/>
      <c r="FCK2644" s="113"/>
      <c r="FCL2644" s="113"/>
      <c r="FCM2644" s="113"/>
      <c r="FCN2644" s="113"/>
      <c r="FCO2644" s="113"/>
      <c r="FCP2644" s="113"/>
      <c r="FCQ2644" s="113"/>
      <c r="FCR2644" s="113"/>
      <c r="FCS2644" s="113"/>
      <c r="FCT2644" s="113"/>
      <c r="FCU2644" s="113"/>
      <c r="FCV2644" s="113"/>
      <c r="FCW2644" s="113"/>
      <c r="FCX2644" s="113"/>
      <c r="FCY2644" s="113"/>
      <c r="FCZ2644" s="113"/>
      <c r="FDA2644" s="113"/>
      <c r="FDB2644" s="113"/>
      <c r="FDC2644" s="113"/>
      <c r="FDD2644" s="113"/>
      <c r="FDE2644" s="113"/>
      <c r="FDF2644" s="113"/>
      <c r="FDG2644" s="113"/>
      <c r="FDH2644" s="113"/>
      <c r="FDI2644" s="113"/>
      <c r="FDJ2644" s="113"/>
      <c r="FDK2644" s="113"/>
      <c r="FDL2644" s="113"/>
      <c r="FDM2644" s="113"/>
      <c r="FDN2644" s="113"/>
      <c r="FDO2644" s="113"/>
      <c r="FDP2644" s="113"/>
      <c r="FDQ2644" s="113"/>
      <c r="FDR2644" s="113"/>
      <c r="FDS2644" s="113"/>
      <c r="FDT2644" s="113"/>
      <c r="FDU2644" s="113"/>
      <c r="FDV2644" s="113"/>
      <c r="FDW2644" s="113"/>
      <c r="FDX2644" s="113"/>
      <c r="FDY2644" s="113"/>
      <c r="FDZ2644" s="113"/>
      <c r="FEA2644" s="113"/>
      <c r="FEB2644" s="113"/>
      <c r="FEC2644" s="113"/>
      <c r="FED2644" s="113"/>
      <c r="FEE2644" s="113"/>
      <c r="FEF2644" s="113"/>
      <c r="FEG2644" s="113"/>
      <c r="FEH2644" s="113"/>
      <c r="FEI2644" s="113"/>
      <c r="FEJ2644" s="113"/>
      <c r="FEK2644" s="113"/>
      <c r="FEL2644" s="113"/>
      <c r="FEM2644" s="113"/>
      <c r="FEN2644" s="113"/>
      <c r="FEO2644" s="113"/>
      <c r="FEP2644" s="113"/>
      <c r="FEQ2644" s="113"/>
      <c r="FER2644" s="113"/>
      <c r="FES2644" s="113"/>
      <c r="FET2644" s="113"/>
      <c r="FEU2644" s="113"/>
      <c r="FEV2644" s="113"/>
      <c r="FEW2644" s="113"/>
      <c r="FEX2644" s="113"/>
      <c r="FEY2644" s="113"/>
      <c r="FEZ2644" s="113"/>
      <c r="FFA2644" s="113"/>
      <c r="FFB2644" s="113"/>
      <c r="FFC2644" s="113"/>
      <c r="FFD2644" s="113"/>
      <c r="FFE2644" s="113"/>
      <c r="FFF2644" s="113"/>
      <c r="FFG2644" s="113"/>
      <c r="FFH2644" s="113"/>
      <c r="FFI2644" s="113"/>
      <c r="FFJ2644" s="113"/>
      <c r="FFK2644" s="113"/>
      <c r="FFL2644" s="113"/>
      <c r="FFM2644" s="113"/>
      <c r="FFN2644" s="113"/>
      <c r="FFO2644" s="113"/>
      <c r="FFP2644" s="113"/>
      <c r="FFQ2644" s="113"/>
      <c r="FFR2644" s="113"/>
      <c r="FFS2644" s="113"/>
      <c r="FFT2644" s="113"/>
      <c r="FFU2644" s="113"/>
      <c r="FFV2644" s="113"/>
      <c r="FFW2644" s="113"/>
      <c r="FFX2644" s="113"/>
      <c r="FFY2644" s="113"/>
      <c r="FFZ2644" s="113"/>
      <c r="FGA2644" s="113"/>
      <c r="FGB2644" s="113"/>
      <c r="FGC2644" s="113"/>
      <c r="FGD2644" s="113"/>
      <c r="FGE2644" s="113"/>
      <c r="FGF2644" s="113"/>
      <c r="FGG2644" s="113"/>
      <c r="FGH2644" s="113"/>
      <c r="FGI2644" s="113"/>
      <c r="FGJ2644" s="113"/>
      <c r="FGK2644" s="113"/>
      <c r="FGL2644" s="113"/>
      <c r="FGM2644" s="113"/>
      <c r="FGN2644" s="113"/>
      <c r="FGO2644" s="113"/>
      <c r="FGP2644" s="113"/>
      <c r="FGQ2644" s="113"/>
      <c r="FGR2644" s="113"/>
      <c r="FGS2644" s="113"/>
      <c r="FGT2644" s="113"/>
      <c r="FGU2644" s="113"/>
      <c r="FGV2644" s="113"/>
      <c r="FGW2644" s="113"/>
      <c r="FGX2644" s="113"/>
      <c r="FGY2644" s="113"/>
      <c r="FGZ2644" s="113"/>
      <c r="FHA2644" s="113"/>
      <c r="FHB2644" s="113"/>
      <c r="FHC2644" s="113"/>
      <c r="FHD2644" s="113"/>
      <c r="FHE2644" s="113"/>
      <c r="FHF2644" s="113"/>
      <c r="FHG2644" s="113"/>
      <c r="FHH2644" s="113"/>
      <c r="FHI2644" s="113"/>
      <c r="FHJ2644" s="113"/>
      <c r="FHK2644" s="113"/>
      <c r="FHL2644" s="113"/>
      <c r="FHM2644" s="113"/>
      <c r="FHN2644" s="113"/>
      <c r="FHO2644" s="113"/>
      <c r="FHP2644" s="113"/>
      <c r="FHQ2644" s="113"/>
      <c r="FHR2644" s="113"/>
      <c r="FHS2644" s="113"/>
      <c r="FHT2644" s="113"/>
      <c r="FHU2644" s="113"/>
      <c r="FHV2644" s="113"/>
      <c r="FHW2644" s="113"/>
      <c r="FHX2644" s="113"/>
      <c r="FHY2644" s="113"/>
      <c r="FHZ2644" s="113"/>
      <c r="FIA2644" s="113"/>
      <c r="FIB2644" s="113"/>
      <c r="FIC2644" s="113"/>
      <c r="FID2644" s="113"/>
      <c r="FIE2644" s="113"/>
      <c r="FIF2644" s="113"/>
      <c r="FIG2644" s="113"/>
      <c r="FIH2644" s="113"/>
      <c r="FII2644" s="113"/>
      <c r="FIJ2644" s="113"/>
      <c r="FIK2644" s="113"/>
      <c r="FIL2644" s="113"/>
      <c r="FIM2644" s="113"/>
      <c r="FIN2644" s="113"/>
      <c r="FIO2644" s="113"/>
      <c r="FIP2644" s="113"/>
      <c r="FIQ2644" s="113"/>
      <c r="FIR2644" s="113"/>
      <c r="FIS2644" s="113"/>
      <c r="FIT2644" s="113"/>
      <c r="FIU2644" s="113"/>
      <c r="FIV2644" s="113"/>
      <c r="FIW2644" s="113"/>
      <c r="FIX2644" s="113"/>
      <c r="FIY2644" s="113"/>
      <c r="FIZ2644" s="113"/>
      <c r="FJA2644" s="113"/>
      <c r="FJB2644" s="113"/>
      <c r="FJC2644" s="113"/>
      <c r="FJD2644" s="113"/>
      <c r="FJE2644" s="113"/>
      <c r="FJF2644" s="113"/>
      <c r="FJG2644" s="113"/>
      <c r="FJH2644" s="113"/>
      <c r="FJI2644" s="113"/>
      <c r="FJJ2644" s="113"/>
      <c r="FJK2644" s="113"/>
      <c r="FJL2644" s="113"/>
      <c r="FJM2644" s="113"/>
      <c r="FJN2644" s="113"/>
      <c r="FJO2644" s="113"/>
      <c r="FJP2644" s="113"/>
      <c r="FJQ2644" s="113"/>
      <c r="FJR2644" s="113"/>
      <c r="FJS2644" s="113"/>
      <c r="FJT2644" s="113"/>
      <c r="FJU2644" s="113"/>
      <c r="FJV2644" s="113"/>
      <c r="FJW2644" s="113"/>
      <c r="FJX2644" s="113"/>
      <c r="FJY2644" s="113"/>
      <c r="FJZ2644" s="113"/>
      <c r="FKA2644" s="113"/>
      <c r="FKB2644" s="113"/>
      <c r="FKC2644" s="113"/>
      <c r="FKD2644" s="113"/>
      <c r="FKE2644" s="113"/>
      <c r="FKF2644" s="113"/>
      <c r="FKG2644" s="113"/>
      <c r="FKH2644" s="113"/>
      <c r="FKI2644" s="113"/>
      <c r="FKJ2644" s="113"/>
      <c r="FKK2644" s="113"/>
      <c r="FKL2644" s="113"/>
      <c r="FKM2644" s="113"/>
      <c r="FKN2644" s="113"/>
      <c r="FKO2644" s="113"/>
      <c r="FKP2644" s="113"/>
      <c r="FKQ2644" s="113"/>
      <c r="FKR2644" s="113"/>
      <c r="FKS2644" s="113"/>
      <c r="FKT2644" s="113"/>
      <c r="FKU2644" s="113"/>
      <c r="FKV2644" s="113"/>
      <c r="FKW2644" s="113"/>
      <c r="FKX2644" s="113"/>
      <c r="FKY2644" s="113"/>
      <c r="FKZ2644" s="113"/>
      <c r="FLA2644" s="113"/>
      <c r="FLB2644" s="113"/>
      <c r="FLC2644" s="113"/>
      <c r="FLD2644" s="113"/>
      <c r="FLE2644" s="113"/>
      <c r="FLF2644" s="113"/>
      <c r="FLG2644" s="113"/>
      <c r="FLH2644" s="113"/>
      <c r="FLI2644" s="113"/>
      <c r="FLJ2644" s="113"/>
      <c r="FLK2644" s="113"/>
      <c r="FLL2644" s="113"/>
      <c r="FLM2644" s="113"/>
      <c r="FLN2644" s="113"/>
      <c r="FLO2644" s="113"/>
      <c r="FLP2644" s="113"/>
      <c r="FLQ2644" s="113"/>
      <c r="FLR2644" s="113"/>
      <c r="FLS2644" s="113"/>
      <c r="FLT2644" s="113"/>
      <c r="FLU2644" s="113"/>
      <c r="FLV2644" s="113"/>
      <c r="FLW2644" s="113"/>
      <c r="FLX2644" s="113"/>
      <c r="FLY2644" s="113"/>
      <c r="FLZ2644" s="113"/>
      <c r="FMA2644" s="113"/>
      <c r="FMB2644" s="113"/>
      <c r="FMC2644" s="113"/>
      <c r="FMD2644" s="113"/>
      <c r="FME2644" s="113"/>
      <c r="FMF2644" s="113"/>
      <c r="FMG2644" s="113"/>
      <c r="FMH2644" s="113"/>
      <c r="FMI2644" s="113"/>
      <c r="FMJ2644" s="113"/>
      <c r="FMK2644" s="113"/>
      <c r="FML2644" s="113"/>
      <c r="FMM2644" s="113"/>
      <c r="FMN2644" s="113"/>
      <c r="FMO2644" s="113"/>
      <c r="FMP2644" s="113"/>
      <c r="FMQ2644" s="113"/>
      <c r="FMR2644" s="113"/>
      <c r="FMS2644" s="113"/>
      <c r="FMT2644" s="113"/>
      <c r="FMU2644" s="113"/>
      <c r="FMV2644" s="113"/>
      <c r="FMW2644" s="113"/>
      <c r="FMX2644" s="113"/>
      <c r="FMY2644" s="113"/>
      <c r="FMZ2644" s="113"/>
      <c r="FNA2644" s="113"/>
      <c r="FNB2644" s="113"/>
      <c r="FNC2644" s="113"/>
      <c r="FND2644" s="113"/>
      <c r="FNE2644" s="113"/>
      <c r="FNF2644" s="113"/>
      <c r="FNG2644" s="113"/>
      <c r="FNH2644" s="113"/>
      <c r="FNI2644" s="113"/>
      <c r="FNJ2644" s="113"/>
      <c r="FNK2644" s="113"/>
      <c r="FNL2644" s="113"/>
      <c r="FNM2644" s="113"/>
      <c r="FNN2644" s="113"/>
      <c r="FNO2644" s="113"/>
      <c r="FNP2644" s="113"/>
      <c r="FNQ2644" s="113"/>
      <c r="FNR2644" s="113"/>
      <c r="FNS2644" s="113"/>
      <c r="FNT2644" s="113"/>
      <c r="FNU2644" s="113"/>
      <c r="FNV2644" s="113"/>
      <c r="FNW2644" s="113"/>
      <c r="FNX2644" s="113"/>
      <c r="FNY2644" s="113"/>
      <c r="FNZ2644" s="113"/>
      <c r="FOA2644" s="113"/>
      <c r="FOB2644" s="113"/>
      <c r="FOC2644" s="113"/>
      <c r="FOD2644" s="113"/>
      <c r="FOE2644" s="113"/>
      <c r="FOF2644" s="113"/>
      <c r="FOG2644" s="113"/>
      <c r="FOH2644" s="113"/>
      <c r="FOI2644" s="113"/>
      <c r="FOJ2644" s="113"/>
      <c r="FOK2644" s="113"/>
      <c r="FOL2644" s="113"/>
      <c r="FOM2644" s="113"/>
      <c r="FON2644" s="113"/>
      <c r="FOO2644" s="113"/>
      <c r="FOP2644" s="113"/>
      <c r="FOQ2644" s="113"/>
      <c r="FOR2644" s="113"/>
      <c r="FOS2644" s="113"/>
      <c r="FOT2644" s="113"/>
      <c r="FOU2644" s="113"/>
      <c r="FOV2644" s="113"/>
      <c r="FOW2644" s="113"/>
      <c r="FOX2644" s="113"/>
      <c r="FOY2644" s="113"/>
      <c r="FOZ2644" s="113"/>
      <c r="FPA2644" s="113"/>
      <c r="FPB2644" s="113"/>
      <c r="FPC2644" s="113"/>
      <c r="FPD2644" s="113"/>
      <c r="FPE2644" s="113"/>
      <c r="FPF2644" s="113"/>
      <c r="FPG2644" s="113"/>
      <c r="FPH2644" s="113"/>
      <c r="FPI2644" s="113"/>
      <c r="FPJ2644" s="113"/>
      <c r="FPK2644" s="113"/>
      <c r="FPL2644" s="113"/>
      <c r="FPM2644" s="113"/>
      <c r="FPN2644" s="113"/>
      <c r="FPO2644" s="113"/>
      <c r="FPP2644" s="113"/>
      <c r="FPQ2644" s="113"/>
      <c r="FPR2644" s="113"/>
      <c r="FPS2644" s="113"/>
      <c r="FPT2644" s="113"/>
      <c r="FPU2644" s="113"/>
      <c r="FPV2644" s="113"/>
      <c r="FPW2644" s="113"/>
      <c r="FPX2644" s="113"/>
      <c r="FPY2644" s="113"/>
      <c r="FPZ2644" s="113"/>
      <c r="FQA2644" s="113"/>
      <c r="FQB2644" s="113"/>
      <c r="FQC2644" s="113"/>
      <c r="FQD2644" s="113"/>
      <c r="FQE2644" s="113"/>
      <c r="FQF2644" s="113"/>
      <c r="FQG2644" s="113"/>
      <c r="FQH2644" s="113"/>
      <c r="FQI2644" s="113"/>
      <c r="FQJ2644" s="113"/>
      <c r="FQK2644" s="113"/>
      <c r="FQL2644" s="113"/>
      <c r="FQM2644" s="113"/>
      <c r="FQN2644" s="113"/>
      <c r="FQO2644" s="113"/>
      <c r="FQP2644" s="113"/>
      <c r="FQQ2644" s="113"/>
      <c r="FQR2644" s="113"/>
      <c r="FQS2644" s="113"/>
      <c r="FQT2644" s="113"/>
      <c r="FQU2644" s="113"/>
      <c r="FQV2644" s="113"/>
      <c r="FQW2644" s="113"/>
      <c r="FQX2644" s="113"/>
      <c r="FQY2644" s="113"/>
      <c r="FQZ2644" s="113"/>
      <c r="FRA2644" s="113"/>
      <c r="FRB2644" s="113"/>
      <c r="FRC2644" s="113"/>
      <c r="FRD2644" s="113"/>
      <c r="FRE2644" s="113"/>
      <c r="FRF2644" s="113"/>
      <c r="FRG2644" s="113"/>
      <c r="FRH2644" s="113"/>
      <c r="FRI2644" s="113"/>
      <c r="FRJ2644" s="113"/>
      <c r="FRK2644" s="113"/>
      <c r="FRL2644" s="113"/>
      <c r="FRM2644" s="113"/>
      <c r="FRN2644" s="113"/>
      <c r="FRO2644" s="113"/>
      <c r="FRP2644" s="113"/>
      <c r="FRQ2644" s="113"/>
      <c r="FRR2644" s="113"/>
      <c r="FRS2644" s="113"/>
      <c r="FRT2644" s="113"/>
      <c r="FRU2644" s="113"/>
      <c r="FRV2644" s="113"/>
      <c r="FRW2644" s="113"/>
      <c r="FRX2644" s="113"/>
      <c r="FRY2644" s="113"/>
      <c r="FRZ2644" s="113"/>
      <c r="FSA2644" s="113"/>
      <c r="FSB2644" s="113"/>
      <c r="FSC2644" s="113"/>
      <c r="FSD2644" s="113"/>
      <c r="FSE2644" s="113"/>
      <c r="FSF2644" s="113"/>
      <c r="FSG2644" s="113"/>
      <c r="FSH2644" s="113"/>
      <c r="FSI2644" s="113"/>
      <c r="FSJ2644" s="113"/>
      <c r="FSK2644" s="113"/>
      <c r="FSL2644" s="113"/>
      <c r="FSM2644" s="113"/>
      <c r="FSN2644" s="113"/>
      <c r="FSO2644" s="113"/>
      <c r="FSP2644" s="113"/>
      <c r="FSQ2644" s="113"/>
      <c r="FSR2644" s="113"/>
      <c r="FSS2644" s="113"/>
      <c r="FST2644" s="113"/>
      <c r="FSU2644" s="113"/>
      <c r="FSV2644" s="113"/>
      <c r="FSW2644" s="113"/>
      <c r="FSX2644" s="113"/>
      <c r="FSY2644" s="113"/>
      <c r="FSZ2644" s="113"/>
      <c r="FTA2644" s="113"/>
      <c r="FTB2644" s="113"/>
      <c r="FTC2644" s="113"/>
      <c r="FTD2644" s="113"/>
      <c r="FTE2644" s="113"/>
      <c r="FTF2644" s="113"/>
      <c r="FTG2644" s="113"/>
      <c r="FTH2644" s="113"/>
      <c r="FTI2644" s="113"/>
      <c r="FTJ2644" s="113"/>
      <c r="FTK2644" s="113"/>
      <c r="FTL2644" s="113"/>
      <c r="FTM2644" s="113"/>
      <c r="FTN2644" s="113"/>
      <c r="FTO2644" s="113"/>
      <c r="FTP2644" s="113"/>
      <c r="FTQ2644" s="113"/>
      <c r="FTR2644" s="113"/>
      <c r="FTS2644" s="113"/>
      <c r="FTT2644" s="113"/>
      <c r="FTU2644" s="113"/>
      <c r="FTV2644" s="113"/>
      <c r="FTW2644" s="113"/>
      <c r="FTX2644" s="113"/>
      <c r="FTY2644" s="113"/>
      <c r="FTZ2644" s="113"/>
      <c r="FUA2644" s="113"/>
      <c r="FUB2644" s="113"/>
      <c r="FUC2644" s="113"/>
      <c r="FUD2644" s="113"/>
      <c r="FUE2644" s="113"/>
      <c r="FUF2644" s="113"/>
      <c r="FUG2644" s="113"/>
      <c r="FUH2644" s="113"/>
      <c r="FUI2644" s="113"/>
      <c r="FUJ2644" s="113"/>
      <c r="FUK2644" s="113"/>
      <c r="FUL2644" s="113"/>
      <c r="FUM2644" s="113"/>
      <c r="FUN2644" s="113"/>
      <c r="FUO2644" s="113"/>
      <c r="FUP2644" s="113"/>
      <c r="FUQ2644" s="113"/>
      <c r="FUR2644" s="113"/>
      <c r="FUS2644" s="113"/>
      <c r="FUT2644" s="113"/>
      <c r="FUU2644" s="113"/>
      <c r="FUV2644" s="113"/>
      <c r="FUW2644" s="113"/>
      <c r="FUX2644" s="113"/>
      <c r="FUY2644" s="113"/>
      <c r="FUZ2644" s="113"/>
      <c r="FVA2644" s="113"/>
      <c r="FVB2644" s="113"/>
      <c r="FVC2644" s="113"/>
      <c r="FVD2644" s="113"/>
      <c r="FVE2644" s="113"/>
      <c r="FVF2644" s="113"/>
      <c r="FVG2644" s="113"/>
      <c r="FVH2644" s="113"/>
      <c r="FVI2644" s="113"/>
      <c r="FVJ2644" s="113"/>
      <c r="FVK2644" s="113"/>
      <c r="FVL2644" s="113"/>
      <c r="FVM2644" s="113"/>
      <c r="FVN2644" s="113"/>
      <c r="FVO2644" s="113"/>
      <c r="FVP2644" s="113"/>
      <c r="FVQ2644" s="113"/>
      <c r="FVR2644" s="113"/>
      <c r="FVS2644" s="113"/>
      <c r="FVT2644" s="113"/>
      <c r="FVU2644" s="113"/>
      <c r="FVV2644" s="113"/>
      <c r="FVW2644" s="113"/>
      <c r="FVX2644" s="113"/>
      <c r="FVY2644" s="113"/>
      <c r="FVZ2644" s="113"/>
      <c r="FWA2644" s="113"/>
      <c r="FWB2644" s="113"/>
      <c r="FWC2644" s="113"/>
      <c r="FWD2644" s="113"/>
      <c r="FWE2644" s="113"/>
      <c r="FWF2644" s="113"/>
      <c r="FWG2644" s="113"/>
      <c r="FWH2644" s="113"/>
      <c r="FWI2644" s="113"/>
      <c r="FWJ2644" s="113"/>
      <c r="FWK2644" s="113"/>
      <c r="FWL2644" s="113"/>
      <c r="FWM2644" s="113"/>
      <c r="FWN2644" s="113"/>
      <c r="FWO2644" s="113"/>
      <c r="FWP2644" s="113"/>
      <c r="FWQ2644" s="113"/>
      <c r="FWR2644" s="113"/>
      <c r="FWS2644" s="113"/>
      <c r="FWT2644" s="113"/>
      <c r="FWU2644" s="113"/>
      <c r="FWV2644" s="113"/>
      <c r="FWW2644" s="113"/>
      <c r="FWX2644" s="113"/>
      <c r="FWY2644" s="113"/>
      <c r="FWZ2644" s="113"/>
      <c r="FXA2644" s="113"/>
      <c r="FXB2644" s="113"/>
      <c r="FXC2644" s="113"/>
      <c r="FXD2644" s="113"/>
      <c r="FXE2644" s="113"/>
      <c r="FXF2644" s="113"/>
      <c r="FXG2644" s="113"/>
      <c r="FXH2644" s="113"/>
      <c r="FXI2644" s="113"/>
      <c r="FXJ2644" s="113"/>
      <c r="FXK2644" s="113"/>
      <c r="FXL2644" s="113"/>
      <c r="FXM2644" s="113"/>
      <c r="FXN2644" s="113"/>
      <c r="FXO2644" s="113"/>
      <c r="FXP2644" s="113"/>
      <c r="FXQ2644" s="113"/>
      <c r="FXR2644" s="113"/>
      <c r="FXS2644" s="113"/>
      <c r="FXT2644" s="113"/>
      <c r="FXU2644" s="113"/>
      <c r="FXV2644" s="113"/>
      <c r="FXW2644" s="113"/>
      <c r="FXX2644" s="113"/>
      <c r="FXY2644" s="113"/>
      <c r="FXZ2644" s="113"/>
      <c r="FYA2644" s="113"/>
      <c r="FYB2644" s="113"/>
      <c r="FYC2644" s="113"/>
      <c r="FYD2644" s="113"/>
      <c r="FYE2644" s="113"/>
      <c r="FYF2644" s="113"/>
      <c r="FYG2644" s="113"/>
      <c r="FYH2644" s="113"/>
      <c r="FYI2644" s="113"/>
      <c r="FYJ2644" s="113"/>
      <c r="FYK2644" s="113"/>
      <c r="FYL2644" s="113"/>
      <c r="FYM2644" s="113"/>
      <c r="FYN2644" s="113"/>
      <c r="FYO2644" s="113"/>
      <c r="FYP2644" s="113"/>
      <c r="FYQ2644" s="113"/>
      <c r="FYR2644" s="113"/>
      <c r="FYS2644" s="113"/>
      <c r="FYT2644" s="113"/>
      <c r="FYU2644" s="113"/>
      <c r="FYV2644" s="113"/>
      <c r="FYW2644" s="113"/>
      <c r="FYX2644" s="113"/>
      <c r="FYY2644" s="113"/>
      <c r="FYZ2644" s="113"/>
      <c r="FZA2644" s="113"/>
      <c r="FZB2644" s="113"/>
      <c r="FZC2644" s="113"/>
      <c r="FZD2644" s="113"/>
      <c r="FZE2644" s="113"/>
      <c r="FZF2644" s="113"/>
      <c r="FZG2644" s="113"/>
      <c r="FZH2644" s="113"/>
      <c r="FZI2644" s="113"/>
      <c r="FZJ2644" s="113"/>
      <c r="FZK2644" s="113"/>
      <c r="FZL2644" s="113"/>
      <c r="FZM2644" s="113"/>
      <c r="FZN2644" s="113"/>
      <c r="FZO2644" s="113"/>
      <c r="FZP2644" s="113"/>
      <c r="FZQ2644" s="113"/>
      <c r="FZR2644" s="113"/>
      <c r="FZS2644" s="113"/>
      <c r="FZT2644" s="113"/>
      <c r="FZU2644" s="113"/>
      <c r="FZV2644" s="113"/>
      <c r="FZW2644" s="113"/>
      <c r="FZX2644" s="113"/>
      <c r="FZY2644" s="113"/>
      <c r="FZZ2644" s="113"/>
      <c r="GAA2644" s="113"/>
      <c r="GAB2644" s="113"/>
      <c r="GAC2644" s="113"/>
      <c r="GAD2644" s="113"/>
      <c r="GAE2644" s="113"/>
      <c r="GAF2644" s="113"/>
      <c r="GAG2644" s="113"/>
      <c r="GAH2644" s="113"/>
      <c r="GAI2644" s="113"/>
      <c r="GAJ2644" s="113"/>
      <c r="GAK2644" s="113"/>
      <c r="GAL2644" s="113"/>
      <c r="GAM2644" s="113"/>
      <c r="GAN2644" s="113"/>
      <c r="GAO2644" s="113"/>
      <c r="GAP2644" s="113"/>
      <c r="GAQ2644" s="113"/>
      <c r="GAR2644" s="113"/>
      <c r="GAS2644" s="113"/>
      <c r="GAT2644" s="113"/>
      <c r="GAU2644" s="113"/>
      <c r="GAV2644" s="113"/>
      <c r="GAW2644" s="113"/>
      <c r="GAX2644" s="113"/>
      <c r="GAY2644" s="113"/>
      <c r="GAZ2644" s="113"/>
      <c r="GBA2644" s="113"/>
      <c r="GBB2644" s="113"/>
      <c r="GBC2644" s="113"/>
      <c r="GBD2644" s="113"/>
      <c r="GBE2644" s="113"/>
      <c r="GBF2644" s="113"/>
      <c r="GBG2644" s="113"/>
      <c r="GBH2644" s="113"/>
      <c r="GBI2644" s="113"/>
      <c r="GBJ2644" s="113"/>
      <c r="GBK2644" s="113"/>
      <c r="GBL2644" s="113"/>
      <c r="GBM2644" s="113"/>
      <c r="GBN2644" s="113"/>
      <c r="GBO2644" s="113"/>
      <c r="GBP2644" s="113"/>
      <c r="GBQ2644" s="113"/>
      <c r="GBR2644" s="113"/>
      <c r="GBS2644" s="113"/>
      <c r="GBT2644" s="113"/>
      <c r="GBU2644" s="113"/>
      <c r="GBV2644" s="113"/>
      <c r="GBW2644" s="113"/>
      <c r="GBX2644" s="113"/>
      <c r="GBY2644" s="113"/>
      <c r="GBZ2644" s="113"/>
      <c r="GCA2644" s="113"/>
      <c r="GCB2644" s="113"/>
      <c r="GCC2644" s="113"/>
      <c r="GCD2644" s="113"/>
      <c r="GCE2644" s="113"/>
      <c r="GCF2644" s="113"/>
      <c r="GCG2644" s="113"/>
      <c r="GCH2644" s="113"/>
      <c r="GCI2644" s="113"/>
      <c r="GCJ2644" s="113"/>
      <c r="GCK2644" s="113"/>
      <c r="GCL2644" s="113"/>
      <c r="GCM2644" s="113"/>
      <c r="GCN2644" s="113"/>
      <c r="GCO2644" s="113"/>
      <c r="GCP2644" s="113"/>
      <c r="GCQ2644" s="113"/>
      <c r="GCR2644" s="113"/>
      <c r="GCS2644" s="113"/>
      <c r="GCT2644" s="113"/>
      <c r="GCU2644" s="113"/>
      <c r="GCV2644" s="113"/>
      <c r="GCW2644" s="113"/>
      <c r="GCX2644" s="113"/>
      <c r="GCY2644" s="113"/>
      <c r="GCZ2644" s="113"/>
      <c r="GDA2644" s="113"/>
      <c r="GDB2644" s="113"/>
      <c r="GDC2644" s="113"/>
      <c r="GDD2644" s="113"/>
      <c r="GDE2644" s="113"/>
      <c r="GDF2644" s="113"/>
      <c r="GDG2644" s="113"/>
      <c r="GDH2644" s="113"/>
      <c r="GDI2644" s="113"/>
      <c r="GDJ2644" s="113"/>
      <c r="GDK2644" s="113"/>
      <c r="GDL2644" s="113"/>
      <c r="GDM2644" s="113"/>
      <c r="GDN2644" s="113"/>
      <c r="GDO2644" s="113"/>
      <c r="GDP2644" s="113"/>
      <c r="GDQ2644" s="113"/>
      <c r="GDR2644" s="113"/>
      <c r="GDS2644" s="113"/>
      <c r="GDT2644" s="113"/>
      <c r="GDU2644" s="113"/>
      <c r="GDV2644" s="113"/>
      <c r="GDW2644" s="113"/>
      <c r="GDX2644" s="113"/>
      <c r="GDY2644" s="113"/>
      <c r="GDZ2644" s="113"/>
      <c r="GEA2644" s="113"/>
      <c r="GEB2644" s="113"/>
      <c r="GEC2644" s="113"/>
      <c r="GED2644" s="113"/>
      <c r="GEE2644" s="113"/>
      <c r="GEF2644" s="113"/>
      <c r="GEG2644" s="113"/>
      <c r="GEH2644" s="113"/>
      <c r="GEI2644" s="113"/>
      <c r="GEJ2644" s="113"/>
      <c r="GEK2644" s="113"/>
      <c r="GEL2644" s="113"/>
      <c r="GEM2644" s="113"/>
      <c r="GEN2644" s="113"/>
      <c r="GEO2644" s="113"/>
      <c r="GEP2644" s="113"/>
      <c r="GEQ2644" s="113"/>
      <c r="GER2644" s="113"/>
      <c r="GES2644" s="113"/>
      <c r="GET2644" s="113"/>
      <c r="GEU2644" s="113"/>
      <c r="GEV2644" s="113"/>
      <c r="GEW2644" s="113"/>
      <c r="GEX2644" s="113"/>
      <c r="GEY2644" s="113"/>
      <c r="GEZ2644" s="113"/>
      <c r="GFA2644" s="113"/>
      <c r="GFB2644" s="113"/>
      <c r="GFC2644" s="113"/>
      <c r="GFD2644" s="113"/>
      <c r="GFE2644" s="113"/>
      <c r="GFF2644" s="113"/>
      <c r="GFG2644" s="113"/>
      <c r="GFH2644" s="113"/>
      <c r="GFI2644" s="113"/>
      <c r="GFJ2644" s="113"/>
      <c r="GFK2644" s="113"/>
      <c r="GFL2644" s="113"/>
      <c r="GFM2644" s="113"/>
      <c r="GFN2644" s="113"/>
      <c r="GFO2644" s="113"/>
      <c r="GFP2644" s="113"/>
      <c r="GFQ2644" s="113"/>
      <c r="GFR2644" s="113"/>
      <c r="GFS2644" s="113"/>
      <c r="GFT2644" s="113"/>
      <c r="GFU2644" s="113"/>
      <c r="GFV2644" s="113"/>
      <c r="GFW2644" s="113"/>
      <c r="GFX2644" s="113"/>
      <c r="GFY2644" s="113"/>
      <c r="GFZ2644" s="113"/>
      <c r="GGA2644" s="113"/>
      <c r="GGB2644" s="113"/>
      <c r="GGC2644" s="113"/>
      <c r="GGD2644" s="113"/>
      <c r="GGE2644" s="113"/>
      <c r="GGF2644" s="113"/>
      <c r="GGG2644" s="113"/>
      <c r="GGH2644" s="113"/>
      <c r="GGI2644" s="113"/>
      <c r="GGJ2644" s="113"/>
      <c r="GGK2644" s="113"/>
      <c r="GGL2644" s="113"/>
      <c r="GGM2644" s="113"/>
      <c r="GGN2644" s="113"/>
      <c r="GGO2644" s="113"/>
      <c r="GGP2644" s="113"/>
      <c r="GGQ2644" s="113"/>
      <c r="GGR2644" s="113"/>
      <c r="GGS2644" s="113"/>
      <c r="GGT2644" s="113"/>
      <c r="GGU2644" s="113"/>
      <c r="GGV2644" s="113"/>
      <c r="GGW2644" s="113"/>
      <c r="GGX2644" s="113"/>
      <c r="GGY2644" s="113"/>
      <c r="GGZ2644" s="113"/>
      <c r="GHA2644" s="113"/>
      <c r="GHB2644" s="113"/>
      <c r="GHC2644" s="113"/>
      <c r="GHD2644" s="113"/>
      <c r="GHE2644" s="113"/>
      <c r="GHF2644" s="113"/>
      <c r="GHG2644" s="113"/>
      <c r="GHH2644" s="113"/>
      <c r="GHI2644" s="113"/>
      <c r="GHJ2644" s="113"/>
      <c r="GHK2644" s="113"/>
      <c r="GHL2644" s="113"/>
      <c r="GHM2644" s="113"/>
      <c r="GHN2644" s="113"/>
      <c r="GHO2644" s="113"/>
      <c r="GHP2644" s="113"/>
      <c r="GHQ2644" s="113"/>
      <c r="GHR2644" s="113"/>
      <c r="GHS2644" s="113"/>
      <c r="GHT2644" s="113"/>
      <c r="GHU2644" s="113"/>
      <c r="GHV2644" s="113"/>
      <c r="GHW2644" s="113"/>
      <c r="GHX2644" s="113"/>
      <c r="GHY2644" s="113"/>
      <c r="GHZ2644" s="113"/>
      <c r="GIA2644" s="113"/>
      <c r="GIB2644" s="113"/>
      <c r="GIC2644" s="113"/>
      <c r="GID2644" s="113"/>
      <c r="GIE2644" s="113"/>
      <c r="GIF2644" s="113"/>
      <c r="GIG2644" s="113"/>
      <c r="GIH2644" s="113"/>
      <c r="GII2644" s="113"/>
      <c r="GIJ2644" s="113"/>
      <c r="GIK2644" s="113"/>
      <c r="GIL2644" s="113"/>
      <c r="GIM2644" s="113"/>
      <c r="GIN2644" s="113"/>
      <c r="GIO2644" s="113"/>
      <c r="GIP2644" s="113"/>
      <c r="GIQ2644" s="113"/>
      <c r="GIR2644" s="113"/>
      <c r="GIS2644" s="113"/>
      <c r="GIT2644" s="113"/>
      <c r="GIU2644" s="113"/>
      <c r="GIV2644" s="113"/>
      <c r="GIW2644" s="113"/>
      <c r="GIX2644" s="113"/>
      <c r="GIY2644" s="113"/>
      <c r="GIZ2644" s="113"/>
      <c r="GJA2644" s="113"/>
      <c r="GJB2644" s="113"/>
      <c r="GJC2644" s="113"/>
      <c r="GJD2644" s="113"/>
      <c r="GJE2644" s="113"/>
      <c r="GJF2644" s="113"/>
      <c r="GJG2644" s="113"/>
      <c r="GJH2644" s="113"/>
      <c r="GJI2644" s="113"/>
      <c r="GJJ2644" s="113"/>
      <c r="GJK2644" s="113"/>
      <c r="GJL2644" s="113"/>
      <c r="GJM2644" s="113"/>
      <c r="GJN2644" s="113"/>
      <c r="GJO2644" s="113"/>
      <c r="GJP2644" s="113"/>
      <c r="GJQ2644" s="113"/>
      <c r="GJR2644" s="113"/>
      <c r="GJS2644" s="113"/>
      <c r="GJT2644" s="113"/>
      <c r="GJU2644" s="113"/>
      <c r="GJV2644" s="113"/>
      <c r="GJW2644" s="113"/>
      <c r="GJX2644" s="113"/>
      <c r="GJY2644" s="113"/>
      <c r="GJZ2644" s="113"/>
      <c r="GKA2644" s="113"/>
      <c r="GKB2644" s="113"/>
      <c r="GKC2644" s="113"/>
      <c r="GKD2644" s="113"/>
      <c r="GKE2644" s="113"/>
      <c r="GKF2644" s="113"/>
      <c r="GKG2644" s="113"/>
      <c r="GKH2644" s="113"/>
      <c r="GKI2644" s="113"/>
      <c r="GKJ2644" s="113"/>
      <c r="GKK2644" s="113"/>
      <c r="GKL2644" s="113"/>
      <c r="GKM2644" s="113"/>
      <c r="GKN2644" s="113"/>
      <c r="GKO2644" s="113"/>
      <c r="GKP2644" s="113"/>
      <c r="GKQ2644" s="113"/>
      <c r="GKR2644" s="113"/>
      <c r="GKS2644" s="113"/>
      <c r="GKT2644" s="113"/>
      <c r="GKU2644" s="113"/>
      <c r="GKV2644" s="113"/>
      <c r="GKW2644" s="113"/>
      <c r="GKX2644" s="113"/>
      <c r="GKY2644" s="113"/>
      <c r="GKZ2644" s="113"/>
      <c r="GLA2644" s="113"/>
      <c r="GLB2644" s="113"/>
      <c r="GLC2644" s="113"/>
      <c r="GLD2644" s="113"/>
      <c r="GLE2644" s="113"/>
      <c r="GLF2644" s="113"/>
      <c r="GLG2644" s="113"/>
      <c r="GLH2644" s="113"/>
      <c r="GLI2644" s="113"/>
      <c r="GLJ2644" s="113"/>
      <c r="GLK2644" s="113"/>
      <c r="GLL2644" s="113"/>
      <c r="GLM2644" s="113"/>
      <c r="GLN2644" s="113"/>
      <c r="GLO2644" s="113"/>
      <c r="GLP2644" s="113"/>
      <c r="GLQ2644" s="113"/>
      <c r="GLR2644" s="113"/>
      <c r="GLS2644" s="113"/>
      <c r="GLT2644" s="113"/>
      <c r="GLU2644" s="113"/>
      <c r="GLV2644" s="113"/>
      <c r="GLW2644" s="113"/>
      <c r="GLX2644" s="113"/>
      <c r="GLY2644" s="113"/>
      <c r="GLZ2644" s="113"/>
      <c r="GMA2644" s="113"/>
      <c r="GMB2644" s="113"/>
      <c r="GMC2644" s="113"/>
      <c r="GMD2644" s="113"/>
      <c r="GME2644" s="113"/>
      <c r="GMF2644" s="113"/>
      <c r="GMG2644" s="113"/>
      <c r="GMH2644" s="113"/>
      <c r="GMI2644" s="113"/>
      <c r="GMJ2644" s="113"/>
      <c r="GMK2644" s="113"/>
      <c r="GML2644" s="113"/>
      <c r="GMM2644" s="113"/>
      <c r="GMN2644" s="113"/>
      <c r="GMO2644" s="113"/>
      <c r="GMP2644" s="113"/>
      <c r="GMQ2644" s="113"/>
      <c r="GMR2644" s="113"/>
      <c r="GMS2644" s="113"/>
      <c r="GMT2644" s="113"/>
      <c r="GMU2644" s="113"/>
      <c r="GMV2644" s="113"/>
      <c r="GMW2644" s="113"/>
      <c r="GMX2644" s="113"/>
      <c r="GMY2644" s="113"/>
      <c r="GMZ2644" s="113"/>
      <c r="GNA2644" s="113"/>
      <c r="GNB2644" s="113"/>
      <c r="GNC2644" s="113"/>
      <c r="GND2644" s="113"/>
      <c r="GNE2644" s="113"/>
      <c r="GNF2644" s="113"/>
      <c r="GNG2644" s="113"/>
      <c r="GNH2644" s="113"/>
      <c r="GNI2644" s="113"/>
      <c r="GNJ2644" s="113"/>
      <c r="GNK2644" s="113"/>
      <c r="GNL2644" s="113"/>
      <c r="GNM2644" s="113"/>
      <c r="GNN2644" s="113"/>
      <c r="GNO2644" s="113"/>
      <c r="GNP2644" s="113"/>
      <c r="GNQ2644" s="113"/>
      <c r="GNR2644" s="113"/>
      <c r="GNS2644" s="113"/>
      <c r="GNT2644" s="113"/>
      <c r="GNU2644" s="113"/>
      <c r="GNV2644" s="113"/>
      <c r="GNW2644" s="113"/>
      <c r="GNX2644" s="113"/>
      <c r="GNY2644" s="113"/>
      <c r="GNZ2644" s="113"/>
      <c r="GOA2644" s="113"/>
      <c r="GOB2644" s="113"/>
      <c r="GOC2644" s="113"/>
      <c r="GOD2644" s="113"/>
      <c r="GOE2644" s="113"/>
      <c r="GOF2644" s="113"/>
      <c r="GOG2644" s="113"/>
      <c r="GOH2644" s="113"/>
      <c r="GOI2644" s="113"/>
      <c r="GOJ2644" s="113"/>
      <c r="GOK2644" s="113"/>
      <c r="GOL2644" s="113"/>
      <c r="GOM2644" s="113"/>
      <c r="GON2644" s="113"/>
      <c r="GOO2644" s="113"/>
      <c r="GOP2644" s="113"/>
      <c r="GOQ2644" s="113"/>
      <c r="GOR2644" s="113"/>
      <c r="GOS2644" s="113"/>
      <c r="GOT2644" s="113"/>
      <c r="GOU2644" s="113"/>
      <c r="GOV2644" s="113"/>
      <c r="GOW2644" s="113"/>
      <c r="GOX2644" s="113"/>
      <c r="GOY2644" s="113"/>
      <c r="GOZ2644" s="113"/>
      <c r="GPA2644" s="113"/>
      <c r="GPB2644" s="113"/>
      <c r="GPC2644" s="113"/>
      <c r="GPD2644" s="113"/>
      <c r="GPE2644" s="113"/>
      <c r="GPF2644" s="113"/>
      <c r="GPG2644" s="113"/>
      <c r="GPH2644" s="113"/>
      <c r="GPI2644" s="113"/>
      <c r="GPJ2644" s="113"/>
      <c r="GPK2644" s="113"/>
      <c r="GPL2644" s="113"/>
      <c r="GPM2644" s="113"/>
      <c r="GPN2644" s="113"/>
      <c r="GPO2644" s="113"/>
      <c r="GPP2644" s="113"/>
      <c r="GPQ2644" s="113"/>
      <c r="GPR2644" s="113"/>
      <c r="GPS2644" s="113"/>
      <c r="GPT2644" s="113"/>
      <c r="GPU2644" s="113"/>
      <c r="GPV2644" s="113"/>
      <c r="GPW2644" s="113"/>
      <c r="GPX2644" s="113"/>
      <c r="GPY2644" s="113"/>
      <c r="GPZ2644" s="113"/>
      <c r="GQA2644" s="113"/>
      <c r="GQB2644" s="113"/>
      <c r="GQC2644" s="113"/>
      <c r="GQD2644" s="113"/>
      <c r="GQE2644" s="113"/>
      <c r="GQF2644" s="113"/>
      <c r="GQG2644" s="113"/>
      <c r="GQH2644" s="113"/>
      <c r="GQI2644" s="113"/>
      <c r="GQJ2644" s="113"/>
      <c r="GQK2644" s="113"/>
      <c r="GQL2644" s="113"/>
      <c r="GQM2644" s="113"/>
      <c r="GQN2644" s="113"/>
      <c r="GQO2644" s="113"/>
      <c r="GQP2644" s="113"/>
      <c r="GQQ2644" s="113"/>
      <c r="GQR2644" s="113"/>
      <c r="GQS2644" s="113"/>
      <c r="GQT2644" s="113"/>
      <c r="GQU2644" s="113"/>
      <c r="GQV2644" s="113"/>
      <c r="GQW2644" s="113"/>
      <c r="GQX2644" s="113"/>
      <c r="GQY2644" s="113"/>
      <c r="GQZ2644" s="113"/>
      <c r="GRA2644" s="113"/>
      <c r="GRB2644" s="113"/>
      <c r="GRC2644" s="113"/>
      <c r="GRD2644" s="113"/>
      <c r="GRE2644" s="113"/>
      <c r="GRF2644" s="113"/>
      <c r="GRG2644" s="113"/>
      <c r="GRH2644" s="113"/>
      <c r="GRI2644" s="113"/>
      <c r="GRJ2644" s="113"/>
      <c r="GRK2644" s="113"/>
      <c r="GRL2644" s="113"/>
      <c r="GRM2644" s="113"/>
      <c r="GRN2644" s="113"/>
      <c r="GRO2644" s="113"/>
      <c r="GRP2644" s="113"/>
      <c r="GRQ2644" s="113"/>
      <c r="GRR2644" s="113"/>
      <c r="GRS2644" s="113"/>
      <c r="GRT2644" s="113"/>
      <c r="GRU2644" s="113"/>
      <c r="GRV2644" s="113"/>
      <c r="GRW2644" s="113"/>
      <c r="GRX2644" s="113"/>
      <c r="GRY2644" s="113"/>
      <c r="GRZ2644" s="113"/>
      <c r="GSA2644" s="113"/>
      <c r="GSB2644" s="113"/>
      <c r="GSC2644" s="113"/>
      <c r="GSD2644" s="113"/>
      <c r="GSE2644" s="113"/>
      <c r="GSF2644" s="113"/>
      <c r="GSG2644" s="113"/>
      <c r="GSH2644" s="113"/>
      <c r="GSI2644" s="113"/>
      <c r="GSJ2644" s="113"/>
      <c r="GSK2644" s="113"/>
      <c r="GSL2644" s="113"/>
      <c r="GSM2644" s="113"/>
      <c r="GSN2644" s="113"/>
      <c r="GSO2644" s="113"/>
      <c r="GSP2644" s="113"/>
      <c r="GSQ2644" s="113"/>
      <c r="GSR2644" s="113"/>
      <c r="GSS2644" s="113"/>
      <c r="GST2644" s="113"/>
      <c r="GSU2644" s="113"/>
      <c r="GSV2644" s="113"/>
      <c r="GSW2644" s="113"/>
      <c r="GSX2644" s="113"/>
      <c r="GSY2644" s="113"/>
      <c r="GSZ2644" s="113"/>
      <c r="GTA2644" s="113"/>
      <c r="GTB2644" s="113"/>
      <c r="GTC2644" s="113"/>
      <c r="GTD2644" s="113"/>
      <c r="GTE2644" s="113"/>
      <c r="GTF2644" s="113"/>
      <c r="GTG2644" s="113"/>
      <c r="GTH2644" s="113"/>
      <c r="GTI2644" s="113"/>
      <c r="GTJ2644" s="113"/>
      <c r="GTK2644" s="113"/>
      <c r="GTL2644" s="113"/>
      <c r="GTM2644" s="113"/>
      <c r="GTN2644" s="113"/>
      <c r="GTO2644" s="113"/>
      <c r="GTP2644" s="113"/>
      <c r="GTQ2644" s="113"/>
      <c r="GTR2644" s="113"/>
      <c r="GTS2644" s="113"/>
      <c r="GTT2644" s="113"/>
      <c r="GTU2644" s="113"/>
      <c r="GTV2644" s="113"/>
      <c r="GTW2644" s="113"/>
      <c r="GTX2644" s="113"/>
      <c r="GTY2644" s="113"/>
      <c r="GTZ2644" s="113"/>
      <c r="GUA2644" s="113"/>
      <c r="GUB2644" s="113"/>
      <c r="GUC2644" s="113"/>
      <c r="GUD2644" s="113"/>
      <c r="GUE2644" s="113"/>
      <c r="GUF2644" s="113"/>
      <c r="GUG2644" s="113"/>
      <c r="GUH2644" s="113"/>
      <c r="GUI2644" s="113"/>
      <c r="GUJ2644" s="113"/>
      <c r="GUK2644" s="113"/>
      <c r="GUL2644" s="113"/>
      <c r="GUM2644" s="113"/>
      <c r="GUN2644" s="113"/>
      <c r="GUO2644" s="113"/>
      <c r="GUP2644" s="113"/>
      <c r="GUQ2644" s="113"/>
      <c r="GUR2644" s="113"/>
      <c r="GUS2644" s="113"/>
      <c r="GUT2644" s="113"/>
      <c r="GUU2644" s="113"/>
      <c r="GUV2644" s="113"/>
      <c r="GUW2644" s="113"/>
      <c r="GUX2644" s="113"/>
      <c r="GUY2644" s="113"/>
      <c r="GUZ2644" s="113"/>
      <c r="GVA2644" s="113"/>
      <c r="GVB2644" s="113"/>
      <c r="GVC2644" s="113"/>
      <c r="GVD2644" s="113"/>
      <c r="GVE2644" s="113"/>
      <c r="GVF2644" s="113"/>
      <c r="GVG2644" s="113"/>
      <c r="GVH2644" s="113"/>
      <c r="GVI2644" s="113"/>
      <c r="GVJ2644" s="113"/>
      <c r="GVK2644" s="113"/>
      <c r="GVL2644" s="113"/>
      <c r="GVM2644" s="113"/>
      <c r="GVN2644" s="113"/>
      <c r="GVO2644" s="113"/>
      <c r="GVP2644" s="113"/>
      <c r="GVQ2644" s="113"/>
      <c r="GVR2644" s="113"/>
      <c r="GVS2644" s="113"/>
      <c r="GVT2644" s="113"/>
      <c r="GVU2644" s="113"/>
      <c r="GVV2644" s="113"/>
      <c r="GVW2644" s="113"/>
      <c r="GVX2644" s="113"/>
      <c r="GVY2644" s="113"/>
      <c r="GVZ2644" s="113"/>
      <c r="GWA2644" s="113"/>
      <c r="GWB2644" s="113"/>
      <c r="GWC2644" s="113"/>
      <c r="GWD2644" s="113"/>
      <c r="GWE2644" s="113"/>
      <c r="GWF2644" s="113"/>
      <c r="GWG2644" s="113"/>
      <c r="GWH2644" s="113"/>
      <c r="GWI2644" s="113"/>
      <c r="GWJ2644" s="113"/>
      <c r="GWK2644" s="113"/>
      <c r="GWL2644" s="113"/>
      <c r="GWM2644" s="113"/>
      <c r="GWN2644" s="113"/>
      <c r="GWO2644" s="113"/>
      <c r="GWP2644" s="113"/>
      <c r="GWQ2644" s="113"/>
      <c r="GWR2644" s="113"/>
      <c r="GWS2644" s="113"/>
      <c r="GWT2644" s="113"/>
      <c r="GWU2644" s="113"/>
      <c r="GWV2644" s="113"/>
      <c r="GWW2644" s="113"/>
      <c r="GWX2644" s="113"/>
      <c r="GWY2644" s="113"/>
      <c r="GWZ2644" s="113"/>
      <c r="GXA2644" s="113"/>
      <c r="GXB2644" s="113"/>
      <c r="GXC2644" s="113"/>
      <c r="GXD2644" s="113"/>
      <c r="GXE2644" s="113"/>
      <c r="GXF2644" s="113"/>
      <c r="GXG2644" s="113"/>
      <c r="GXH2644" s="113"/>
      <c r="GXI2644" s="113"/>
      <c r="GXJ2644" s="113"/>
      <c r="GXK2644" s="113"/>
      <c r="GXL2644" s="113"/>
      <c r="GXM2644" s="113"/>
      <c r="GXN2644" s="113"/>
      <c r="GXO2644" s="113"/>
      <c r="GXP2644" s="113"/>
      <c r="GXQ2644" s="113"/>
      <c r="GXR2644" s="113"/>
      <c r="GXS2644" s="113"/>
      <c r="GXT2644" s="113"/>
      <c r="GXU2644" s="113"/>
      <c r="GXV2644" s="113"/>
      <c r="GXW2644" s="113"/>
      <c r="GXX2644" s="113"/>
      <c r="GXY2644" s="113"/>
      <c r="GXZ2644" s="113"/>
      <c r="GYA2644" s="113"/>
      <c r="GYB2644" s="113"/>
      <c r="GYC2644" s="113"/>
      <c r="GYD2644" s="113"/>
      <c r="GYE2644" s="113"/>
      <c r="GYF2644" s="113"/>
      <c r="GYG2644" s="113"/>
      <c r="GYH2644" s="113"/>
      <c r="GYI2644" s="113"/>
      <c r="GYJ2644" s="113"/>
      <c r="GYK2644" s="113"/>
      <c r="GYL2644" s="113"/>
      <c r="GYM2644" s="113"/>
      <c r="GYN2644" s="113"/>
      <c r="GYO2644" s="113"/>
      <c r="GYP2644" s="113"/>
      <c r="GYQ2644" s="113"/>
      <c r="GYR2644" s="113"/>
      <c r="GYS2644" s="113"/>
      <c r="GYT2644" s="113"/>
      <c r="GYU2644" s="113"/>
      <c r="GYV2644" s="113"/>
      <c r="GYW2644" s="113"/>
      <c r="GYX2644" s="113"/>
      <c r="GYY2644" s="113"/>
      <c r="GYZ2644" s="113"/>
      <c r="GZA2644" s="113"/>
      <c r="GZB2644" s="113"/>
      <c r="GZC2644" s="113"/>
      <c r="GZD2644" s="113"/>
      <c r="GZE2644" s="113"/>
      <c r="GZF2644" s="113"/>
      <c r="GZG2644" s="113"/>
      <c r="GZH2644" s="113"/>
      <c r="GZI2644" s="113"/>
      <c r="GZJ2644" s="113"/>
      <c r="GZK2644" s="113"/>
      <c r="GZL2644" s="113"/>
      <c r="GZM2644" s="113"/>
      <c r="GZN2644" s="113"/>
      <c r="GZO2644" s="113"/>
      <c r="GZP2644" s="113"/>
      <c r="GZQ2644" s="113"/>
      <c r="GZR2644" s="113"/>
      <c r="GZS2644" s="113"/>
      <c r="GZT2644" s="113"/>
      <c r="GZU2644" s="113"/>
      <c r="GZV2644" s="113"/>
      <c r="GZW2644" s="113"/>
      <c r="GZX2644" s="113"/>
      <c r="GZY2644" s="113"/>
      <c r="GZZ2644" s="113"/>
      <c r="HAA2644" s="113"/>
      <c r="HAB2644" s="113"/>
      <c r="HAC2644" s="113"/>
      <c r="HAD2644" s="113"/>
      <c r="HAE2644" s="113"/>
      <c r="HAF2644" s="113"/>
      <c r="HAG2644" s="113"/>
      <c r="HAH2644" s="113"/>
      <c r="HAI2644" s="113"/>
      <c r="HAJ2644" s="113"/>
      <c r="HAK2644" s="113"/>
      <c r="HAL2644" s="113"/>
      <c r="HAM2644" s="113"/>
      <c r="HAN2644" s="113"/>
      <c r="HAO2644" s="113"/>
      <c r="HAP2644" s="113"/>
      <c r="HAQ2644" s="113"/>
      <c r="HAR2644" s="113"/>
      <c r="HAS2644" s="113"/>
      <c r="HAT2644" s="113"/>
      <c r="HAU2644" s="113"/>
      <c r="HAV2644" s="113"/>
      <c r="HAW2644" s="113"/>
      <c r="HAX2644" s="113"/>
      <c r="HAY2644" s="113"/>
      <c r="HAZ2644" s="113"/>
      <c r="HBA2644" s="113"/>
      <c r="HBB2644" s="113"/>
      <c r="HBC2644" s="113"/>
      <c r="HBD2644" s="113"/>
      <c r="HBE2644" s="113"/>
      <c r="HBF2644" s="113"/>
      <c r="HBG2644" s="113"/>
      <c r="HBH2644" s="113"/>
      <c r="HBI2644" s="113"/>
      <c r="HBJ2644" s="113"/>
      <c r="HBK2644" s="113"/>
      <c r="HBL2644" s="113"/>
      <c r="HBM2644" s="113"/>
      <c r="HBN2644" s="113"/>
      <c r="HBO2644" s="113"/>
      <c r="HBP2644" s="113"/>
      <c r="HBQ2644" s="113"/>
      <c r="HBR2644" s="113"/>
      <c r="HBS2644" s="113"/>
      <c r="HBT2644" s="113"/>
      <c r="HBU2644" s="113"/>
      <c r="HBV2644" s="113"/>
      <c r="HBW2644" s="113"/>
      <c r="HBX2644" s="113"/>
      <c r="HBY2644" s="113"/>
      <c r="HBZ2644" s="113"/>
      <c r="HCA2644" s="113"/>
      <c r="HCB2644" s="113"/>
      <c r="HCC2644" s="113"/>
      <c r="HCD2644" s="113"/>
      <c r="HCE2644" s="113"/>
      <c r="HCF2644" s="113"/>
      <c r="HCG2644" s="113"/>
      <c r="HCH2644" s="113"/>
      <c r="HCI2644" s="113"/>
      <c r="HCJ2644" s="113"/>
      <c r="HCK2644" s="113"/>
      <c r="HCL2644" s="113"/>
      <c r="HCM2644" s="113"/>
      <c r="HCN2644" s="113"/>
      <c r="HCO2644" s="113"/>
      <c r="HCP2644" s="113"/>
      <c r="HCQ2644" s="113"/>
      <c r="HCR2644" s="113"/>
      <c r="HCS2644" s="113"/>
      <c r="HCT2644" s="113"/>
      <c r="HCU2644" s="113"/>
      <c r="HCV2644" s="113"/>
      <c r="HCW2644" s="113"/>
      <c r="HCX2644" s="113"/>
      <c r="HCY2644" s="113"/>
      <c r="HCZ2644" s="113"/>
      <c r="HDA2644" s="113"/>
      <c r="HDB2644" s="113"/>
      <c r="HDC2644" s="113"/>
      <c r="HDD2644" s="113"/>
      <c r="HDE2644" s="113"/>
      <c r="HDF2644" s="113"/>
      <c r="HDG2644" s="113"/>
      <c r="HDH2644" s="113"/>
      <c r="HDI2644" s="113"/>
      <c r="HDJ2644" s="113"/>
      <c r="HDK2644" s="113"/>
      <c r="HDL2644" s="113"/>
      <c r="HDM2644" s="113"/>
      <c r="HDN2644" s="113"/>
      <c r="HDO2644" s="113"/>
      <c r="HDP2644" s="113"/>
      <c r="HDQ2644" s="113"/>
      <c r="HDR2644" s="113"/>
      <c r="HDS2644" s="113"/>
      <c r="HDT2644" s="113"/>
      <c r="HDU2644" s="113"/>
      <c r="HDV2644" s="113"/>
      <c r="HDW2644" s="113"/>
      <c r="HDX2644" s="113"/>
      <c r="HDY2644" s="113"/>
      <c r="HDZ2644" s="113"/>
      <c r="HEA2644" s="113"/>
      <c r="HEB2644" s="113"/>
      <c r="HEC2644" s="113"/>
      <c r="HED2644" s="113"/>
      <c r="HEE2644" s="113"/>
      <c r="HEF2644" s="113"/>
      <c r="HEG2644" s="113"/>
      <c r="HEH2644" s="113"/>
      <c r="HEI2644" s="113"/>
      <c r="HEJ2644" s="113"/>
      <c r="HEK2644" s="113"/>
      <c r="HEL2644" s="113"/>
      <c r="HEM2644" s="113"/>
      <c r="HEN2644" s="113"/>
      <c r="HEO2644" s="113"/>
      <c r="HEP2644" s="113"/>
      <c r="HEQ2644" s="113"/>
      <c r="HER2644" s="113"/>
      <c r="HES2644" s="113"/>
      <c r="HET2644" s="113"/>
      <c r="HEU2644" s="113"/>
      <c r="HEV2644" s="113"/>
      <c r="HEW2644" s="113"/>
      <c r="HEX2644" s="113"/>
      <c r="HEY2644" s="113"/>
      <c r="HEZ2644" s="113"/>
      <c r="HFA2644" s="113"/>
      <c r="HFB2644" s="113"/>
      <c r="HFC2644" s="113"/>
      <c r="HFD2644" s="113"/>
      <c r="HFE2644" s="113"/>
      <c r="HFF2644" s="113"/>
      <c r="HFG2644" s="113"/>
      <c r="HFH2644" s="113"/>
      <c r="HFI2644" s="113"/>
      <c r="HFJ2644" s="113"/>
      <c r="HFK2644" s="113"/>
      <c r="HFL2644" s="113"/>
      <c r="HFM2644" s="113"/>
      <c r="HFN2644" s="113"/>
      <c r="HFO2644" s="113"/>
      <c r="HFP2644" s="113"/>
      <c r="HFQ2644" s="113"/>
      <c r="HFR2644" s="113"/>
      <c r="HFS2644" s="113"/>
      <c r="HFT2644" s="113"/>
      <c r="HFU2644" s="113"/>
      <c r="HFV2644" s="113"/>
      <c r="HFW2644" s="113"/>
      <c r="HFX2644" s="113"/>
      <c r="HFY2644" s="113"/>
      <c r="HFZ2644" s="113"/>
      <c r="HGA2644" s="113"/>
      <c r="HGB2644" s="113"/>
      <c r="HGC2644" s="113"/>
      <c r="HGD2644" s="113"/>
      <c r="HGE2644" s="113"/>
      <c r="HGF2644" s="113"/>
      <c r="HGG2644" s="113"/>
      <c r="HGH2644" s="113"/>
      <c r="HGI2644" s="113"/>
      <c r="HGJ2644" s="113"/>
      <c r="HGK2644" s="113"/>
      <c r="HGL2644" s="113"/>
      <c r="HGM2644" s="113"/>
      <c r="HGN2644" s="113"/>
      <c r="HGO2644" s="113"/>
      <c r="HGP2644" s="113"/>
      <c r="HGQ2644" s="113"/>
      <c r="HGR2644" s="113"/>
      <c r="HGS2644" s="113"/>
      <c r="HGT2644" s="113"/>
      <c r="HGU2644" s="113"/>
      <c r="HGV2644" s="113"/>
      <c r="HGW2644" s="113"/>
      <c r="HGX2644" s="113"/>
      <c r="HGY2644" s="113"/>
      <c r="HGZ2644" s="113"/>
      <c r="HHA2644" s="113"/>
      <c r="HHB2644" s="113"/>
      <c r="HHC2644" s="113"/>
      <c r="HHD2644" s="113"/>
      <c r="HHE2644" s="113"/>
      <c r="HHF2644" s="113"/>
      <c r="HHG2644" s="113"/>
      <c r="HHH2644" s="113"/>
      <c r="HHI2644" s="113"/>
      <c r="HHJ2644" s="113"/>
      <c r="HHK2644" s="113"/>
      <c r="HHL2644" s="113"/>
      <c r="HHM2644" s="113"/>
      <c r="HHN2644" s="113"/>
      <c r="HHO2644" s="113"/>
      <c r="HHP2644" s="113"/>
      <c r="HHQ2644" s="113"/>
      <c r="HHR2644" s="113"/>
      <c r="HHS2644" s="113"/>
      <c r="HHT2644" s="113"/>
      <c r="HHU2644" s="113"/>
      <c r="HHV2644" s="113"/>
      <c r="HHW2644" s="113"/>
      <c r="HHX2644" s="113"/>
      <c r="HHY2644" s="113"/>
      <c r="HHZ2644" s="113"/>
      <c r="HIA2644" s="113"/>
      <c r="HIB2644" s="113"/>
      <c r="HIC2644" s="113"/>
      <c r="HID2644" s="113"/>
      <c r="HIE2644" s="113"/>
      <c r="HIF2644" s="113"/>
      <c r="HIG2644" s="113"/>
      <c r="HIH2644" s="113"/>
      <c r="HII2644" s="113"/>
      <c r="HIJ2644" s="113"/>
      <c r="HIK2644" s="113"/>
      <c r="HIL2644" s="113"/>
      <c r="HIM2644" s="113"/>
      <c r="HIN2644" s="113"/>
      <c r="HIO2644" s="113"/>
      <c r="HIP2644" s="113"/>
      <c r="HIQ2644" s="113"/>
      <c r="HIR2644" s="113"/>
      <c r="HIS2644" s="113"/>
      <c r="HIT2644" s="113"/>
      <c r="HIU2644" s="113"/>
      <c r="HIV2644" s="113"/>
      <c r="HIW2644" s="113"/>
      <c r="HIX2644" s="113"/>
      <c r="HIY2644" s="113"/>
      <c r="HIZ2644" s="113"/>
      <c r="HJA2644" s="113"/>
      <c r="HJB2644" s="113"/>
      <c r="HJC2644" s="113"/>
      <c r="HJD2644" s="113"/>
      <c r="HJE2644" s="113"/>
      <c r="HJF2644" s="113"/>
      <c r="HJG2644" s="113"/>
      <c r="HJH2644" s="113"/>
      <c r="HJI2644" s="113"/>
      <c r="HJJ2644" s="113"/>
      <c r="HJK2644" s="113"/>
      <c r="HJL2644" s="113"/>
      <c r="HJM2644" s="113"/>
      <c r="HJN2644" s="113"/>
      <c r="HJO2644" s="113"/>
      <c r="HJP2644" s="113"/>
      <c r="HJQ2644" s="113"/>
      <c r="HJR2644" s="113"/>
      <c r="HJS2644" s="113"/>
      <c r="HJT2644" s="113"/>
      <c r="HJU2644" s="113"/>
      <c r="HJV2644" s="113"/>
      <c r="HJW2644" s="113"/>
      <c r="HJX2644" s="113"/>
      <c r="HJY2644" s="113"/>
      <c r="HJZ2644" s="113"/>
      <c r="HKA2644" s="113"/>
      <c r="HKB2644" s="113"/>
      <c r="HKC2644" s="113"/>
      <c r="HKD2644" s="113"/>
      <c r="HKE2644" s="113"/>
      <c r="HKF2644" s="113"/>
      <c r="HKG2644" s="113"/>
      <c r="HKH2644" s="113"/>
      <c r="HKI2644" s="113"/>
      <c r="HKJ2644" s="113"/>
      <c r="HKK2644" s="113"/>
      <c r="HKL2644" s="113"/>
      <c r="HKM2644" s="113"/>
      <c r="HKN2644" s="113"/>
      <c r="HKO2644" s="113"/>
      <c r="HKP2644" s="113"/>
      <c r="HKQ2644" s="113"/>
      <c r="HKR2644" s="113"/>
      <c r="HKS2644" s="113"/>
      <c r="HKT2644" s="113"/>
      <c r="HKU2644" s="113"/>
      <c r="HKV2644" s="113"/>
      <c r="HKW2644" s="113"/>
      <c r="HKX2644" s="113"/>
      <c r="HKY2644" s="113"/>
      <c r="HKZ2644" s="113"/>
      <c r="HLA2644" s="113"/>
      <c r="HLB2644" s="113"/>
      <c r="HLC2644" s="113"/>
      <c r="HLD2644" s="113"/>
      <c r="HLE2644" s="113"/>
      <c r="HLF2644" s="113"/>
      <c r="HLG2644" s="113"/>
      <c r="HLH2644" s="113"/>
      <c r="HLI2644" s="113"/>
      <c r="HLJ2644" s="113"/>
      <c r="HLK2644" s="113"/>
      <c r="HLL2644" s="113"/>
      <c r="HLM2644" s="113"/>
      <c r="HLN2644" s="113"/>
      <c r="HLO2644" s="113"/>
      <c r="HLP2644" s="113"/>
      <c r="HLQ2644" s="113"/>
      <c r="HLR2644" s="113"/>
      <c r="HLS2644" s="113"/>
      <c r="HLT2644" s="113"/>
      <c r="HLU2644" s="113"/>
      <c r="HLV2644" s="113"/>
      <c r="HLW2644" s="113"/>
      <c r="HLX2644" s="113"/>
      <c r="HLY2644" s="113"/>
      <c r="HLZ2644" s="113"/>
      <c r="HMA2644" s="113"/>
      <c r="HMB2644" s="113"/>
      <c r="HMC2644" s="113"/>
      <c r="HMD2644" s="113"/>
      <c r="HME2644" s="113"/>
      <c r="HMF2644" s="113"/>
      <c r="HMG2644" s="113"/>
      <c r="HMH2644" s="113"/>
      <c r="HMI2644" s="113"/>
      <c r="HMJ2644" s="113"/>
      <c r="HMK2644" s="113"/>
      <c r="HML2644" s="113"/>
      <c r="HMM2644" s="113"/>
      <c r="HMN2644" s="113"/>
      <c r="HMO2644" s="113"/>
      <c r="HMP2644" s="113"/>
      <c r="HMQ2644" s="113"/>
      <c r="HMR2644" s="113"/>
      <c r="HMS2644" s="113"/>
      <c r="HMT2644" s="113"/>
      <c r="HMU2644" s="113"/>
      <c r="HMV2644" s="113"/>
      <c r="HMW2644" s="113"/>
      <c r="HMX2644" s="113"/>
      <c r="HMY2644" s="113"/>
      <c r="HMZ2644" s="113"/>
      <c r="HNA2644" s="113"/>
      <c r="HNB2644" s="113"/>
      <c r="HNC2644" s="113"/>
      <c r="HND2644" s="113"/>
      <c r="HNE2644" s="113"/>
      <c r="HNF2644" s="113"/>
      <c r="HNG2644" s="113"/>
      <c r="HNH2644" s="113"/>
      <c r="HNI2644" s="113"/>
      <c r="HNJ2644" s="113"/>
      <c r="HNK2644" s="113"/>
      <c r="HNL2644" s="113"/>
      <c r="HNM2644" s="113"/>
      <c r="HNN2644" s="113"/>
      <c r="HNO2644" s="113"/>
      <c r="HNP2644" s="113"/>
      <c r="HNQ2644" s="113"/>
      <c r="HNR2644" s="113"/>
      <c r="HNS2644" s="113"/>
      <c r="HNT2644" s="113"/>
      <c r="HNU2644" s="113"/>
      <c r="HNV2644" s="113"/>
      <c r="HNW2644" s="113"/>
      <c r="HNX2644" s="113"/>
      <c r="HNY2644" s="113"/>
      <c r="HNZ2644" s="113"/>
      <c r="HOA2644" s="113"/>
      <c r="HOB2644" s="113"/>
      <c r="HOC2644" s="113"/>
      <c r="HOD2644" s="113"/>
      <c r="HOE2644" s="113"/>
      <c r="HOF2644" s="113"/>
      <c r="HOG2644" s="113"/>
      <c r="HOH2644" s="113"/>
      <c r="HOI2644" s="113"/>
      <c r="HOJ2644" s="113"/>
      <c r="HOK2644" s="113"/>
      <c r="HOL2644" s="113"/>
      <c r="HOM2644" s="113"/>
      <c r="HON2644" s="113"/>
      <c r="HOO2644" s="113"/>
      <c r="HOP2644" s="113"/>
      <c r="HOQ2644" s="113"/>
      <c r="HOR2644" s="113"/>
      <c r="HOS2644" s="113"/>
      <c r="HOT2644" s="113"/>
      <c r="HOU2644" s="113"/>
      <c r="HOV2644" s="113"/>
      <c r="HOW2644" s="113"/>
      <c r="HOX2644" s="113"/>
      <c r="HOY2644" s="113"/>
      <c r="HOZ2644" s="113"/>
      <c r="HPA2644" s="113"/>
      <c r="HPB2644" s="113"/>
      <c r="HPC2644" s="113"/>
      <c r="HPD2644" s="113"/>
      <c r="HPE2644" s="113"/>
      <c r="HPF2644" s="113"/>
      <c r="HPG2644" s="113"/>
      <c r="HPH2644" s="113"/>
      <c r="HPI2644" s="113"/>
      <c r="HPJ2644" s="113"/>
      <c r="HPK2644" s="113"/>
      <c r="HPL2644" s="113"/>
      <c r="HPM2644" s="113"/>
      <c r="HPN2644" s="113"/>
      <c r="HPO2644" s="113"/>
      <c r="HPP2644" s="113"/>
      <c r="HPQ2644" s="113"/>
      <c r="HPR2644" s="113"/>
      <c r="HPS2644" s="113"/>
      <c r="HPT2644" s="113"/>
      <c r="HPU2644" s="113"/>
      <c r="HPV2644" s="113"/>
      <c r="HPW2644" s="113"/>
      <c r="HPX2644" s="113"/>
      <c r="HPY2644" s="113"/>
      <c r="HPZ2644" s="113"/>
      <c r="HQA2644" s="113"/>
      <c r="HQB2644" s="113"/>
      <c r="HQC2644" s="113"/>
      <c r="HQD2644" s="113"/>
      <c r="HQE2644" s="113"/>
      <c r="HQF2644" s="113"/>
      <c r="HQG2644" s="113"/>
      <c r="HQH2644" s="113"/>
      <c r="HQI2644" s="113"/>
      <c r="HQJ2644" s="113"/>
      <c r="HQK2644" s="113"/>
      <c r="HQL2644" s="113"/>
      <c r="HQM2644" s="113"/>
      <c r="HQN2644" s="113"/>
      <c r="HQO2644" s="113"/>
      <c r="HQP2644" s="113"/>
      <c r="HQQ2644" s="113"/>
      <c r="HQR2644" s="113"/>
      <c r="HQS2644" s="113"/>
      <c r="HQT2644" s="113"/>
      <c r="HQU2644" s="113"/>
      <c r="HQV2644" s="113"/>
      <c r="HQW2644" s="113"/>
      <c r="HQX2644" s="113"/>
      <c r="HQY2644" s="113"/>
      <c r="HQZ2644" s="113"/>
      <c r="HRA2644" s="113"/>
      <c r="HRB2644" s="113"/>
      <c r="HRC2644" s="113"/>
      <c r="HRD2644" s="113"/>
      <c r="HRE2644" s="113"/>
      <c r="HRF2644" s="113"/>
      <c r="HRG2644" s="113"/>
      <c r="HRH2644" s="113"/>
      <c r="HRI2644" s="113"/>
      <c r="HRJ2644" s="113"/>
      <c r="HRK2644" s="113"/>
      <c r="HRL2644" s="113"/>
      <c r="HRM2644" s="113"/>
      <c r="HRN2644" s="113"/>
      <c r="HRO2644" s="113"/>
      <c r="HRP2644" s="113"/>
      <c r="HRQ2644" s="113"/>
      <c r="HRR2644" s="113"/>
      <c r="HRS2644" s="113"/>
      <c r="HRT2644" s="113"/>
      <c r="HRU2644" s="113"/>
      <c r="HRV2644" s="113"/>
      <c r="HRW2644" s="113"/>
      <c r="HRX2644" s="113"/>
      <c r="HRY2644" s="113"/>
      <c r="HRZ2644" s="113"/>
      <c r="HSA2644" s="113"/>
      <c r="HSB2644" s="113"/>
      <c r="HSC2644" s="113"/>
      <c r="HSD2644" s="113"/>
      <c r="HSE2644" s="113"/>
      <c r="HSF2644" s="113"/>
      <c r="HSG2644" s="113"/>
      <c r="HSH2644" s="113"/>
      <c r="HSI2644" s="113"/>
      <c r="HSJ2644" s="113"/>
      <c r="HSK2644" s="113"/>
      <c r="HSL2644" s="113"/>
      <c r="HSM2644" s="113"/>
      <c r="HSN2644" s="113"/>
      <c r="HSO2644" s="113"/>
      <c r="HSP2644" s="113"/>
      <c r="HSQ2644" s="113"/>
      <c r="HSR2644" s="113"/>
      <c r="HSS2644" s="113"/>
      <c r="HST2644" s="113"/>
      <c r="HSU2644" s="113"/>
      <c r="HSV2644" s="113"/>
      <c r="HSW2644" s="113"/>
      <c r="HSX2644" s="113"/>
      <c r="HSY2644" s="113"/>
      <c r="HSZ2644" s="113"/>
      <c r="HTA2644" s="113"/>
      <c r="HTB2644" s="113"/>
      <c r="HTC2644" s="113"/>
      <c r="HTD2644" s="113"/>
      <c r="HTE2644" s="113"/>
      <c r="HTF2644" s="113"/>
      <c r="HTG2644" s="113"/>
      <c r="HTH2644" s="113"/>
      <c r="HTI2644" s="113"/>
      <c r="HTJ2644" s="113"/>
      <c r="HTK2644" s="113"/>
      <c r="HTL2644" s="113"/>
      <c r="HTM2644" s="113"/>
      <c r="HTN2644" s="113"/>
      <c r="HTO2644" s="113"/>
      <c r="HTP2644" s="113"/>
      <c r="HTQ2644" s="113"/>
      <c r="HTR2644" s="113"/>
      <c r="HTS2644" s="113"/>
      <c r="HTT2644" s="113"/>
      <c r="HTU2644" s="113"/>
      <c r="HTV2644" s="113"/>
      <c r="HTW2644" s="113"/>
      <c r="HTX2644" s="113"/>
      <c r="HTY2644" s="113"/>
      <c r="HTZ2644" s="113"/>
      <c r="HUA2644" s="113"/>
      <c r="HUB2644" s="113"/>
      <c r="HUC2644" s="113"/>
      <c r="HUD2644" s="113"/>
      <c r="HUE2644" s="113"/>
      <c r="HUF2644" s="113"/>
      <c r="HUG2644" s="113"/>
      <c r="HUH2644" s="113"/>
      <c r="HUI2644" s="113"/>
      <c r="HUJ2644" s="113"/>
      <c r="HUK2644" s="113"/>
      <c r="HUL2644" s="113"/>
      <c r="HUM2644" s="113"/>
      <c r="HUN2644" s="113"/>
      <c r="HUO2644" s="113"/>
      <c r="HUP2644" s="113"/>
      <c r="HUQ2644" s="113"/>
      <c r="HUR2644" s="113"/>
      <c r="HUS2644" s="113"/>
      <c r="HUT2644" s="113"/>
      <c r="HUU2644" s="113"/>
      <c r="HUV2644" s="113"/>
      <c r="HUW2644" s="113"/>
      <c r="HUX2644" s="113"/>
      <c r="HUY2644" s="113"/>
      <c r="HUZ2644" s="113"/>
      <c r="HVA2644" s="113"/>
      <c r="HVB2644" s="113"/>
      <c r="HVC2644" s="113"/>
      <c r="HVD2644" s="113"/>
      <c r="HVE2644" s="113"/>
      <c r="HVF2644" s="113"/>
      <c r="HVG2644" s="113"/>
      <c r="HVH2644" s="113"/>
      <c r="HVI2644" s="113"/>
      <c r="HVJ2644" s="113"/>
      <c r="HVK2644" s="113"/>
      <c r="HVL2644" s="113"/>
      <c r="HVM2644" s="113"/>
      <c r="HVN2644" s="113"/>
      <c r="HVO2644" s="113"/>
      <c r="HVP2644" s="113"/>
      <c r="HVQ2644" s="113"/>
      <c r="HVR2644" s="113"/>
      <c r="HVS2644" s="113"/>
      <c r="HVT2644" s="113"/>
      <c r="HVU2644" s="113"/>
      <c r="HVV2644" s="113"/>
      <c r="HVW2644" s="113"/>
      <c r="HVX2644" s="113"/>
      <c r="HVY2644" s="113"/>
      <c r="HVZ2644" s="113"/>
      <c r="HWA2644" s="113"/>
      <c r="HWB2644" s="113"/>
      <c r="HWC2644" s="113"/>
      <c r="HWD2644" s="113"/>
      <c r="HWE2644" s="113"/>
      <c r="HWF2644" s="113"/>
      <c r="HWG2644" s="113"/>
      <c r="HWH2644" s="113"/>
      <c r="HWI2644" s="113"/>
      <c r="HWJ2644" s="113"/>
      <c r="HWK2644" s="113"/>
      <c r="HWL2644" s="113"/>
      <c r="HWM2644" s="113"/>
      <c r="HWN2644" s="113"/>
      <c r="HWO2644" s="113"/>
      <c r="HWP2644" s="113"/>
      <c r="HWQ2644" s="113"/>
      <c r="HWR2644" s="113"/>
      <c r="HWS2644" s="113"/>
      <c r="HWT2644" s="113"/>
      <c r="HWU2644" s="113"/>
      <c r="HWV2644" s="113"/>
      <c r="HWW2644" s="113"/>
      <c r="HWX2644" s="113"/>
      <c r="HWY2644" s="113"/>
      <c r="HWZ2644" s="113"/>
      <c r="HXA2644" s="113"/>
      <c r="HXB2644" s="113"/>
      <c r="HXC2644" s="113"/>
      <c r="HXD2644" s="113"/>
      <c r="HXE2644" s="113"/>
      <c r="HXF2644" s="113"/>
      <c r="HXG2644" s="113"/>
      <c r="HXH2644" s="113"/>
      <c r="HXI2644" s="113"/>
      <c r="HXJ2644" s="113"/>
      <c r="HXK2644" s="113"/>
      <c r="HXL2644" s="113"/>
      <c r="HXM2644" s="113"/>
      <c r="HXN2644" s="113"/>
      <c r="HXO2644" s="113"/>
      <c r="HXP2644" s="113"/>
      <c r="HXQ2644" s="113"/>
      <c r="HXR2644" s="113"/>
      <c r="HXS2644" s="113"/>
      <c r="HXT2644" s="113"/>
      <c r="HXU2644" s="113"/>
      <c r="HXV2644" s="113"/>
      <c r="HXW2644" s="113"/>
      <c r="HXX2644" s="113"/>
      <c r="HXY2644" s="113"/>
      <c r="HXZ2644" s="113"/>
      <c r="HYA2644" s="113"/>
      <c r="HYB2644" s="113"/>
      <c r="HYC2644" s="113"/>
      <c r="HYD2644" s="113"/>
      <c r="HYE2644" s="113"/>
      <c r="HYF2644" s="113"/>
      <c r="HYG2644" s="113"/>
      <c r="HYH2644" s="113"/>
      <c r="HYI2644" s="113"/>
      <c r="HYJ2644" s="113"/>
      <c r="HYK2644" s="113"/>
      <c r="HYL2644" s="113"/>
      <c r="HYM2644" s="113"/>
      <c r="HYN2644" s="113"/>
      <c r="HYO2644" s="113"/>
      <c r="HYP2644" s="113"/>
      <c r="HYQ2644" s="113"/>
      <c r="HYR2644" s="113"/>
      <c r="HYS2644" s="113"/>
      <c r="HYT2644" s="113"/>
      <c r="HYU2644" s="113"/>
      <c r="HYV2644" s="113"/>
      <c r="HYW2644" s="113"/>
      <c r="HYX2644" s="113"/>
      <c r="HYY2644" s="113"/>
      <c r="HYZ2644" s="113"/>
      <c r="HZA2644" s="113"/>
      <c r="HZB2644" s="113"/>
      <c r="HZC2644" s="113"/>
      <c r="HZD2644" s="113"/>
      <c r="HZE2644" s="113"/>
      <c r="HZF2644" s="113"/>
      <c r="HZG2644" s="113"/>
      <c r="HZH2644" s="113"/>
      <c r="HZI2644" s="113"/>
      <c r="HZJ2644" s="113"/>
      <c r="HZK2644" s="113"/>
      <c r="HZL2644" s="113"/>
      <c r="HZM2644" s="113"/>
      <c r="HZN2644" s="113"/>
      <c r="HZO2644" s="113"/>
      <c r="HZP2644" s="113"/>
      <c r="HZQ2644" s="113"/>
      <c r="HZR2644" s="113"/>
      <c r="HZS2644" s="113"/>
      <c r="HZT2644" s="113"/>
      <c r="HZU2644" s="113"/>
      <c r="HZV2644" s="113"/>
      <c r="HZW2644" s="113"/>
      <c r="HZX2644" s="113"/>
      <c r="HZY2644" s="113"/>
      <c r="HZZ2644" s="113"/>
      <c r="IAA2644" s="113"/>
      <c r="IAB2644" s="113"/>
      <c r="IAC2644" s="113"/>
      <c r="IAD2644" s="113"/>
      <c r="IAE2644" s="113"/>
      <c r="IAF2644" s="113"/>
      <c r="IAG2644" s="113"/>
      <c r="IAH2644" s="113"/>
      <c r="IAI2644" s="113"/>
      <c r="IAJ2644" s="113"/>
      <c r="IAK2644" s="113"/>
      <c r="IAL2644" s="113"/>
      <c r="IAM2644" s="113"/>
      <c r="IAN2644" s="113"/>
      <c r="IAO2644" s="113"/>
      <c r="IAP2644" s="113"/>
      <c r="IAQ2644" s="113"/>
      <c r="IAR2644" s="113"/>
      <c r="IAS2644" s="113"/>
      <c r="IAT2644" s="113"/>
      <c r="IAU2644" s="113"/>
      <c r="IAV2644" s="113"/>
      <c r="IAW2644" s="113"/>
      <c r="IAX2644" s="113"/>
      <c r="IAY2644" s="113"/>
      <c r="IAZ2644" s="113"/>
      <c r="IBA2644" s="113"/>
      <c r="IBB2644" s="113"/>
      <c r="IBC2644" s="113"/>
      <c r="IBD2644" s="113"/>
      <c r="IBE2644" s="113"/>
      <c r="IBF2644" s="113"/>
      <c r="IBG2644" s="113"/>
      <c r="IBH2644" s="113"/>
      <c r="IBI2644" s="113"/>
      <c r="IBJ2644" s="113"/>
      <c r="IBK2644" s="113"/>
      <c r="IBL2644" s="113"/>
      <c r="IBM2644" s="113"/>
      <c r="IBN2644" s="113"/>
      <c r="IBO2644" s="113"/>
      <c r="IBP2644" s="113"/>
      <c r="IBQ2644" s="113"/>
      <c r="IBR2644" s="113"/>
      <c r="IBS2644" s="113"/>
      <c r="IBT2644" s="113"/>
      <c r="IBU2644" s="113"/>
      <c r="IBV2644" s="113"/>
      <c r="IBW2644" s="113"/>
      <c r="IBX2644" s="113"/>
      <c r="IBY2644" s="113"/>
      <c r="IBZ2644" s="113"/>
      <c r="ICA2644" s="113"/>
      <c r="ICB2644" s="113"/>
      <c r="ICC2644" s="113"/>
      <c r="ICD2644" s="113"/>
      <c r="ICE2644" s="113"/>
      <c r="ICF2644" s="113"/>
      <c r="ICG2644" s="113"/>
      <c r="ICH2644" s="113"/>
      <c r="ICI2644" s="113"/>
      <c r="ICJ2644" s="113"/>
      <c r="ICK2644" s="113"/>
      <c r="ICL2644" s="113"/>
      <c r="ICM2644" s="113"/>
      <c r="ICN2644" s="113"/>
      <c r="ICO2644" s="113"/>
      <c r="ICP2644" s="113"/>
      <c r="ICQ2644" s="113"/>
      <c r="ICR2644" s="113"/>
      <c r="ICS2644" s="113"/>
      <c r="ICT2644" s="113"/>
      <c r="ICU2644" s="113"/>
      <c r="ICV2644" s="113"/>
      <c r="ICW2644" s="113"/>
      <c r="ICX2644" s="113"/>
      <c r="ICY2644" s="113"/>
      <c r="ICZ2644" s="113"/>
      <c r="IDA2644" s="113"/>
      <c r="IDB2644" s="113"/>
      <c r="IDC2644" s="113"/>
      <c r="IDD2644" s="113"/>
      <c r="IDE2644" s="113"/>
      <c r="IDF2644" s="113"/>
      <c r="IDG2644" s="113"/>
      <c r="IDH2644" s="113"/>
      <c r="IDI2644" s="113"/>
      <c r="IDJ2644" s="113"/>
      <c r="IDK2644" s="113"/>
      <c r="IDL2644" s="113"/>
      <c r="IDM2644" s="113"/>
      <c r="IDN2644" s="113"/>
      <c r="IDO2644" s="113"/>
      <c r="IDP2644" s="113"/>
      <c r="IDQ2644" s="113"/>
      <c r="IDR2644" s="113"/>
      <c r="IDS2644" s="113"/>
      <c r="IDT2644" s="113"/>
      <c r="IDU2644" s="113"/>
      <c r="IDV2644" s="113"/>
      <c r="IDW2644" s="113"/>
      <c r="IDX2644" s="113"/>
      <c r="IDY2644" s="113"/>
      <c r="IDZ2644" s="113"/>
      <c r="IEA2644" s="113"/>
      <c r="IEB2644" s="113"/>
      <c r="IEC2644" s="113"/>
      <c r="IED2644" s="113"/>
      <c r="IEE2644" s="113"/>
      <c r="IEF2644" s="113"/>
      <c r="IEG2644" s="113"/>
      <c r="IEH2644" s="113"/>
      <c r="IEI2644" s="113"/>
      <c r="IEJ2644" s="113"/>
      <c r="IEK2644" s="113"/>
      <c r="IEL2644" s="113"/>
      <c r="IEM2644" s="113"/>
      <c r="IEN2644" s="113"/>
      <c r="IEO2644" s="113"/>
      <c r="IEP2644" s="113"/>
      <c r="IEQ2644" s="113"/>
      <c r="IER2644" s="113"/>
      <c r="IES2644" s="113"/>
      <c r="IET2644" s="113"/>
      <c r="IEU2644" s="113"/>
      <c r="IEV2644" s="113"/>
      <c r="IEW2644" s="113"/>
      <c r="IEX2644" s="113"/>
      <c r="IEY2644" s="113"/>
      <c r="IEZ2644" s="113"/>
      <c r="IFA2644" s="113"/>
      <c r="IFB2644" s="113"/>
      <c r="IFC2644" s="113"/>
      <c r="IFD2644" s="113"/>
      <c r="IFE2644" s="113"/>
      <c r="IFF2644" s="113"/>
      <c r="IFG2644" s="113"/>
      <c r="IFH2644" s="113"/>
      <c r="IFI2644" s="113"/>
      <c r="IFJ2644" s="113"/>
      <c r="IFK2644" s="113"/>
      <c r="IFL2644" s="113"/>
      <c r="IFM2644" s="113"/>
      <c r="IFN2644" s="113"/>
      <c r="IFO2644" s="113"/>
      <c r="IFP2644" s="113"/>
      <c r="IFQ2644" s="113"/>
      <c r="IFR2644" s="113"/>
      <c r="IFS2644" s="113"/>
      <c r="IFT2644" s="113"/>
      <c r="IFU2644" s="113"/>
      <c r="IFV2644" s="113"/>
      <c r="IFW2644" s="113"/>
      <c r="IFX2644" s="113"/>
      <c r="IFY2644" s="113"/>
      <c r="IFZ2644" s="113"/>
      <c r="IGA2644" s="113"/>
      <c r="IGB2644" s="113"/>
      <c r="IGC2644" s="113"/>
      <c r="IGD2644" s="113"/>
      <c r="IGE2644" s="113"/>
      <c r="IGF2644" s="113"/>
      <c r="IGG2644" s="113"/>
      <c r="IGH2644" s="113"/>
      <c r="IGI2644" s="113"/>
      <c r="IGJ2644" s="113"/>
      <c r="IGK2644" s="113"/>
      <c r="IGL2644" s="113"/>
      <c r="IGM2644" s="113"/>
      <c r="IGN2644" s="113"/>
      <c r="IGO2644" s="113"/>
      <c r="IGP2644" s="113"/>
      <c r="IGQ2644" s="113"/>
      <c r="IGR2644" s="113"/>
      <c r="IGS2644" s="113"/>
      <c r="IGT2644" s="113"/>
      <c r="IGU2644" s="113"/>
      <c r="IGV2644" s="113"/>
      <c r="IGW2644" s="113"/>
      <c r="IGX2644" s="113"/>
      <c r="IGY2644" s="113"/>
      <c r="IGZ2644" s="113"/>
      <c r="IHA2644" s="113"/>
      <c r="IHB2644" s="113"/>
      <c r="IHC2644" s="113"/>
      <c r="IHD2644" s="113"/>
      <c r="IHE2644" s="113"/>
      <c r="IHF2644" s="113"/>
      <c r="IHG2644" s="113"/>
      <c r="IHH2644" s="113"/>
      <c r="IHI2644" s="113"/>
      <c r="IHJ2644" s="113"/>
      <c r="IHK2644" s="113"/>
      <c r="IHL2644" s="113"/>
      <c r="IHM2644" s="113"/>
      <c r="IHN2644" s="113"/>
      <c r="IHO2644" s="113"/>
      <c r="IHP2644" s="113"/>
      <c r="IHQ2644" s="113"/>
      <c r="IHR2644" s="113"/>
      <c r="IHS2644" s="113"/>
      <c r="IHT2644" s="113"/>
      <c r="IHU2644" s="113"/>
      <c r="IHV2644" s="113"/>
      <c r="IHW2644" s="113"/>
      <c r="IHX2644" s="113"/>
      <c r="IHY2644" s="113"/>
      <c r="IHZ2644" s="113"/>
      <c r="IIA2644" s="113"/>
      <c r="IIB2644" s="113"/>
      <c r="IIC2644" s="113"/>
      <c r="IID2644" s="113"/>
      <c r="IIE2644" s="113"/>
      <c r="IIF2644" s="113"/>
      <c r="IIG2644" s="113"/>
      <c r="IIH2644" s="113"/>
      <c r="III2644" s="113"/>
      <c r="IIJ2644" s="113"/>
      <c r="IIK2644" s="113"/>
      <c r="IIL2644" s="113"/>
      <c r="IIM2644" s="113"/>
      <c r="IIN2644" s="113"/>
      <c r="IIO2644" s="113"/>
      <c r="IIP2644" s="113"/>
      <c r="IIQ2644" s="113"/>
      <c r="IIR2644" s="113"/>
      <c r="IIS2644" s="113"/>
      <c r="IIT2644" s="113"/>
      <c r="IIU2644" s="113"/>
      <c r="IIV2644" s="113"/>
      <c r="IIW2644" s="113"/>
      <c r="IIX2644" s="113"/>
      <c r="IIY2644" s="113"/>
      <c r="IIZ2644" s="113"/>
      <c r="IJA2644" s="113"/>
      <c r="IJB2644" s="113"/>
      <c r="IJC2644" s="113"/>
      <c r="IJD2644" s="113"/>
      <c r="IJE2644" s="113"/>
      <c r="IJF2644" s="113"/>
      <c r="IJG2644" s="113"/>
      <c r="IJH2644" s="113"/>
      <c r="IJI2644" s="113"/>
      <c r="IJJ2644" s="113"/>
      <c r="IJK2644" s="113"/>
      <c r="IJL2644" s="113"/>
      <c r="IJM2644" s="113"/>
      <c r="IJN2644" s="113"/>
      <c r="IJO2644" s="113"/>
      <c r="IJP2644" s="113"/>
      <c r="IJQ2644" s="113"/>
      <c r="IJR2644" s="113"/>
      <c r="IJS2644" s="113"/>
      <c r="IJT2644" s="113"/>
      <c r="IJU2644" s="113"/>
      <c r="IJV2644" s="113"/>
      <c r="IJW2644" s="113"/>
      <c r="IJX2644" s="113"/>
      <c r="IJY2644" s="113"/>
      <c r="IJZ2644" s="113"/>
      <c r="IKA2644" s="113"/>
      <c r="IKB2644" s="113"/>
      <c r="IKC2644" s="113"/>
      <c r="IKD2644" s="113"/>
      <c r="IKE2644" s="113"/>
      <c r="IKF2644" s="113"/>
      <c r="IKG2644" s="113"/>
      <c r="IKH2644" s="113"/>
      <c r="IKI2644" s="113"/>
      <c r="IKJ2644" s="113"/>
      <c r="IKK2644" s="113"/>
      <c r="IKL2644" s="113"/>
      <c r="IKM2644" s="113"/>
      <c r="IKN2644" s="113"/>
      <c r="IKO2644" s="113"/>
      <c r="IKP2644" s="113"/>
      <c r="IKQ2644" s="113"/>
      <c r="IKR2644" s="113"/>
      <c r="IKS2644" s="113"/>
      <c r="IKT2644" s="113"/>
      <c r="IKU2644" s="113"/>
      <c r="IKV2644" s="113"/>
      <c r="IKW2644" s="113"/>
      <c r="IKX2644" s="113"/>
      <c r="IKY2644" s="113"/>
      <c r="IKZ2644" s="113"/>
      <c r="ILA2644" s="113"/>
      <c r="ILB2644" s="113"/>
      <c r="ILC2644" s="113"/>
      <c r="ILD2644" s="113"/>
      <c r="ILE2644" s="113"/>
      <c r="ILF2644" s="113"/>
      <c r="ILG2644" s="113"/>
      <c r="ILH2644" s="113"/>
      <c r="ILI2644" s="113"/>
      <c r="ILJ2644" s="113"/>
      <c r="ILK2644" s="113"/>
      <c r="ILL2644" s="113"/>
      <c r="ILM2644" s="113"/>
      <c r="ILN2644" s="113"/>
      <c r="ILO2644" s="113"/>
      <c r="ILP2644" s="113"/>
      <c r="ILQ2644" s="113"/>
      <c r="ILR2644" s="113"/>
      <c r="ILS2644" s="113"/>
      <c r="ILT2644" s="113"/>
      <c r="ILU2644" s="113"/>
      <c r="ILV2644" s="113"/>
      <c r="ILW2644" s="113"/>
      <c r="ILX2644" s="113"/>
      <c r="ILY2644" s="113"/>
      <c r="ILZ2644" s="113"/>
      <c r="IMA2644" s="113"/>
      <c r="IMB2644" s="113"/>
      <c r="IMC2644" s="113"/>
      <c r="IMD2644" s="113"/>
      <c r="IME2644" s="113"/>
      <c r="IMF2644" s="113"/>
      <c r="IMG2644" s="113"/>
      <c r="IMH2644" s="113"/>
      <c r="IMI2644" s="113"/>
      <c r="IMJ2644" s="113"/>
      <c r="IMK2644" s="113"/>
      <c r="IML2644" s="113"/>
      <c r="IMM2644" s="113"/>
      <c r="IMN2644" s="113"/>
      <c r="IMO2644" s="113"/>
      <c r="IMP2644" s="113"/>
      <c r="IMQ2644" s="113"/>
      <c r="IMR2644" s="113"/>
      <c r="IMS2644" s="113"/>
      <c r="IMT2644" s="113"/>
      <c r="IMU2644" s="113"/>
      <c r="IMV2644" s="113"/>
      <c r="IMW2644" s="113"/>
      <c r="IMX2644" s="113"/>
      <c r="IMY2644" s="113"/>
      <c r="IMZ2644" s="113"/>
      <c r="INA2644" s="113"/>
      <c r="INB2644" s="113"/>
      <c r="INC2644" s="113"/>
      <c r="IND2644" s="113"/>
      <c r="INE2644" s="113"/>
      <c r="INF2644" s="113"/>
      <c r="ING2644" s="113"/>
      <c r="INH2644" s="113"/>
      <c r="INI2644" s="113"/>
      <c r="INJ2644" s="113"/>
      <c r="INK2644" s="113"/>
      <c r="INL2644" s="113"/>
      <c r="INM2644" s="113"/>
      <c r="INN2644" s="113"/>
      <c r="INO2644" s="113"/>
      <c r="INP2644" s="113"/>
      <c r="INQ2644" s="113"/>
      <c r="INR2644" s="113"/>
      <c r="INS2644" s="113"/>
      <c r="INT2644" s="113"/>
      <c r="INU2644" s="113"/>
      <c r="INV2644" s="113"/>
      <c r="INW2644" s="113"/>
      <c r="INX2644" s="113"/>
      <c r="INY2644" s="113"/>
      <c r="INZ2644" s="113"/>
      <c r="IOA2644" s="113"/>
      <c r="IOB2644" s="113"/>
      <c r="IOC2644" s="113"/>
      <c r="IOD2644" s="113"/>
      <c r="IOE2644" s="113"/>
      <c r="IOF2644" s="113"/>
      <c r="IOG2644" s="113"/>
      <c r="IOH2644" s="113"/>
      <c r="IOI2644" s="113"/>
      <c r="IOJ2644" s="113"/>
      <c r="IOK2644" s="113"/>
      <c r="IOL2644" s="113"/>
      <c r="IOM2644" s="113"/>
      <c r="ION2644" s="113"/>
      <c r="IOO2644" s="113"/>
      <c r="IOP2644" s="113"/>
      <c r="IOQ2644" s="113"/>
      <c r="IOR2644" s="113"/>
      <c r="IOS2644" s="113"/>
      <c r="IOT2644" s="113"/>
      <c r="IOU2644" s="113"/>
      <c r="IOV2644" s="113"/>
      <c r="IOW2644" s="113"/>
      <c r="IOX2644" s="113"/>
      <c r="IOY2644" s="113"/>
      <c r="IOZ2644" s="113"/>
      <c r="IPA2644" s="113"/>
      <c r="IPB2644" s="113"/>
      <c r="IPC2644" s="113"/>
      <c r="IPD2644" s="113"/>
      <c r="IPE2644" s="113"/>
      <c r="IPF2644" s="113"/>
      <c r="IPG2644" s="113"/>
      <c r="IPH2644" s="113"/>
      <c r="IPI2644" s="113"/>
      <c r="IPJ2644" s="113"/>
      <c r="IPK2644" s="113"/>
      <c r="IPL2644" s="113"/>
      <c r="IPM2644" s="113"/>
      <c r="IPN2644" s="113"/>
      <c r="IPO2644" s="113"/>
      <c r="IPP2644" s="113"/>
      <c r="IPQ2644" s="113"/>
      <c r="IPR2644" s="113"/>
      <c r="IPS2644" s="113"/>
      <c r="IPT2644" s="113"/>
      <c r="IPU2644" s="113"/>
      <c r="IPV2644" s="113"/>
      <c r="IPW2644" s="113"/>
      <c r="IPX2644" s="113"/>
      <c r="IPY2644" s="113"/>
      <c r="IPZ2644" s="113"/>
      <c r="IQA2644" s="113"/>
      <c r="IQB2644" s="113"/>
      <c r="IQC2644" s="113"/>
      <c r="IQD2644" s="113"/>
      <c r="IQE2644" s="113"/>
      <c r="IQF2644" s="113"/>
      <c r="IQG2644" s="113"/>
      <c r="IQH2644" s="113"/>
      <c r="IQI2644" s="113"/>
      <c r="IQJ2644" s="113"/>
      <c r="IQK2644" s="113"/>
      <c r="IQL2644" s="113"/>
      <c r="IQM2644" s="113"/>
      <c r="IQN2644" s="113"/>
      <c r="IQO2644" s="113"/>
      <c r="IQP2644" s="113"/>
      <c r="IQQ2644" s="113"/>
      <c r="IQR2644" s="113"/>
      <c r="IQS2644" s="113"/>
      <c r="IQT2644" s="113"/>
      <c r="IQU2644" s="113"/>
      <c r="IQV2644" s="113"/>
      <c r="IQW2644" s="113"/>
      <c r="IQX2644" s="113"/>
      <c r="IQY2644" s="113"/>
      <c r="IQZ2644" s="113"/>
      <c r="IRA2644" s="113"/>
      <c r="IRB2644" s="113"/>
      <c r="IRC2644" s="113"/>
      <c r="IRD2644" s="113"/>
      <c r="IRE2644" s="113"/>
      <c r="IRF2644" s="113"/>
      <c r="IRG2644" s="113"/>
      <c r="IRH2644" s="113"/>
      <c r="IRI2644" s="113"/>
      <c r="IRJ2644" s="113"/>
      <c r="IRK2644" s="113"/>
      <c r="IRL2644" s="113"/>
      <c r="IRM2644" s="113"/>
      <c r="IRN2644" s="113"/>
      <c r="IRO2644" s="113"/>
      <c r="IRP2644" s="113"/>
      <c r="IRQ2644" s="113"/>
      <c r="IRR2644" s="113"/>
      <c r="IRS2644" s="113"/>
      <c r="IRT2644" s="113"/>
      <c r="IRU2644" s="113"/>
      <c r="IRV2644" s="113"/>
      <c r="IRW2644" s="113"/>
      <c r="IRX2644" s="113"/>
      <c r="IRY2644" s="113"/>
      <c r="IRZ2644" s="113"/>
      <c r="ISA2644" s="113"/>
      <c r="ISB2644" s="113"/>
      <c r="ISC2644" s="113"/>
      <c r="ISD2644" s="113"/>
      <c r="ISE2644" s="113"/>
      <c r="ISF2644" s="113"/>
      <c r="ISG2644" s="113"/>
      <c r="ISH2644" s="113"/>
      <c r="ISI2644" s="113"/>
      <c r="ISJ2644" s="113"/>
      <c r="ISK2644" s="113"/>
      <c r="ISL2644" s="113"/>
      <c r="ISM2644" s="113"/>
      <c r="ISN2644" s="113"/>
      <c r="ISO2644" s="113"/>
      <c r="ISP2644" s="113"/>
      <c r="ISQ2644" s="113"/>
      <c r="ISR2644" s="113"/>
      <c r="ISS2644" s="113"/>
      <c r="IST2644" s="113"/>
      <c r="ISU2644" s="113"/>
      <c r="ISV2644" s="113"/>
      <c r="ISW2644" s="113"/>
      <c r="ISX2644" s="113"/>
      <c r="ISY2644" s="113"/>
      <c r="ISZ2644" s="113"/>
      <c r="ITA2644" s="113"/>
      <c r="ITB2644" s="113"/>
      <c r="ITC2644" s="113"/>
      <c r="ITD2644" s="113"/>
      <c r="ITE2644" s="113"/>
      <c r="ITF2644" s="113"/>
      <c r="ITG2644" s="113"/>
      <c r="ITH2644" s="113"/>
      <c r="ITI2644" s="113"/>
      <c r="ITJ2644" s="113"/>
      <c r="ITK2644" s="113"/>
      <c r="ITL2644" s="113"/>
      <c r="ITM2644" s="113"/>
      <c r="ITN2644" s="113"/>
      <c r="ITO2644" s="113"/>
      <c r="ITP2644" s="113"/>
      <c r="ITQ2644" s="113"/>
      <c r="ITR2644" s="113"/>
      <c r="ITS2644" s="113"/>
      <c r="ITT2644" s="113"/>
      <c r="ITU2644" s="113"/>
      <c r="ITV2644" s="113"/>
      <c r="ITW2644" s="113"/>
      <c r="ITX2644" s="113"/>
      <c r="ITY2644" s="113"/>
      <c r="ITZ2644" s="113"/>
      <c r="IUA2644" s="113"/>
      <c r="IUB2644" s="113"/>
      <c r="IUC2644" s="113"/>
      <c r="IUD2644" s="113"/>
      <c r="IUE2644" s="113"/>
      <c r="IUF2644" s="113"/>
      <c r="IUG2644" s="113"/>
      <c r="IUH2644" s="113"/>
      <c r="IUI2644" s="113"/>
      <c r="IUJ2644" s="113"/>
      <c r="IUK2644" s="113"/>
      <c r="IUL2644" s="113"/>
      <c r="IUM2644" s="113"/>
      <c r="IUN2644" s="113"/>
      <c r="IUO2644" s="113"/>
      <c r="IUP2644" s="113"/>
      <c r="IUQ2644" s="113"/>
      <c r="IUR2644" s="113"/>
      <c r="IUS2644" s="113"/>
      <c r="IUT2644" s="113"/>
      <c r="IUU2644" s="113"/>
      <c r="IUV2644" s="113"/>
      <c r="IUW2644" s="113"/>
      <c r="IUX2644" s="113"/>
      <c r="IUY2644" s="113"/>
      <c r="IUZ2644" s="113"/>
      <c r="IVA2644" s="113"/>
      <c r="IVB2644" s="113"/>
      <c r="IVC2644" s="113"/>
      <c r="IVD2644" s="113"/>
      <c r="IVE2644" s="113"/>
      <c r="IVF2644" s="113"/>
      <c r="IVG2644" s="113"/>
      <c r="IVH2644" s="113"/>
      <c r="IVI2644" s="113"/>
      <c r="IVJ2644" s="113"/>
      <c r="IVK2644" s="113"/>
      <c r="IVL2644" s="113"/>
      <c r="IVM2644" s="113"/>
      <c r="IVN2644" s="113"/>
      <c r="IVO2644" s="113"/>
      <c r="IVP2644" s="113"/>
      <c r="IVQ2644" s="113"/>
      <c r="IVR2644" s="113"/>
      <c r="IVS2644" s="113"/>
      <c r="IVT2644" s="113"/>
      <c r="IVU2644" s="113"/>
      <c r="IVV2644" s="113"/>
      <c r="IVW2644" s="113"/>
      <c r="IVX2644" s="113"/>
      <c r="IVY2644" s="113"/>
      <c r="IVZ2644" s="113"/>
      <c r="IWA2644" s="113"/>
      <c r="IWB2644" s="113"/>
      <c r="IWC2644" s="113"/>
      <c r="IWD2644" s="113"/>
      <c r="IWE2644" s="113"/>
      <c r="IWF2644" s="113"/>
      <c r="IWG2644" s="113"/>
      <c r="IWH2644" s="113"/>
      <c r="IWI2644" s="113"/>
      <c r="IWJ2644" s="113"/>
      <c r="IWK2644" s="113"/>
      <c r="IWL2644" s="113"/>
      <c r="IWM2644" s="113"/>
      <c r="IWN2644" s="113"/>
      <c r="IWO2644" s="113"/>
      <c r="IWP2644" s="113"/>
      <c r="IWQ2644" s="113"/>
      <c r="IWR2644" s="113"/>
      <c r="IWS2644" s="113"/>
      <c r="IWT2644" s="113"/>
      <c r="IWU2644" s="113"/>
      <c r="IWV2644" s="113"/>
      <c r="IWW2644" s="113"/>
      <c r="IWX2644" s="113"/>
      <c r="IWY2644" s="113"/>
      <c r="IWZ2644" s="113"/>
      <c r="IXA2644" s="113"/>
      <c r="IXB2644" s="113"/>
      <c r="IXC2644" s="113"/>
      <c r="IXD2644" s="113"/>
      <c r="IXE2644" s="113"/>
      <c r="IXF2644" s="113"/>
      <c r="IXG2644" s="113"/>
      <c r="IXH2644" s="113"/>
      <c r="IXI2644" s="113"/>
      <c r="IXJ2644" s="113"/>
      <c r="IXK2644" s="113"/>
      <c r="IXL2644" s="113"/>
      <c r="IXM2644" s="113"/>
      <c r="IXN2644" s="113"/>
      <c r="IXO2644" s="113"/>
      <c r="IXP2644" s="113"/>
      <c r="IXQ2644" s="113"/>
      <c r="IXR2644" s="113"/>
      <c r="IXS2644" s="113"/>
      <c r="IXT2644" s="113"/>
      <c r="IXU2644" s="113"/>
      <c r="IXV2644" s="113"/>
      <c r="IXW2644" s="113"/>
      <c r="IXX2644" s="113"/>
      <c r="IXY2644" s="113"/>
      <c r="IXZ2644" s="113"/>
      <c r="IYA2644" s="113"/>
      <c r="IYB2644" s="113"/>
      <c r="IYC2644" s="113"/>
      <c r="IYD2644" s="113"/>
      <c r="IYE2644" s="113"/>
      <c r="IYF2644" s="113"/>
      <c r="IYG2644" s="113"/>
      <c r="IYH2644" s="113"/>
      <c r="IYI2644" s="113"/>
      <c r="IYJ2644" s="113"/>
      <c r="IYK2644" s="113"/>
      <c r="IYL2644" s="113"/>
      <c r="IYM2644" s="113"/>
      <c r="IYN2644" s="113"/>
      <c r="IYO2644" s="113"/>
      <c r="IYP2644" s="113"/>
      <c r="IYQ2644" s="113"/>
      <c r="IYR2644" s="113"/>
      <c r="IYS2644" s="113"/>
      <c r="IYT2644" s="113"/>
      <c r="IYU2644" s="113"/>
      <c r="IYV2644" s="113"/>
      <c r="IYW2644" s="113"/>
      <c r="IYX2644" s="113"/>
      <c r="IYY2644" s="113"/>
      <c r="IYZ2644" s="113"/>
      <c r="IZA2644" s="113"/>
      <c r="IZB2644" s="113"/>
      <c r="IZC2644" s="113"/>
      <c r="IZD2644" s="113"/>
      <c r="IZE2644" s="113"/>
      <c r="IZF2644" s="113"/>
      <c r="IZG2644" s="113"/>
      <c r="IZH2644" s="113"/>
      <c r="IZI2644" s="113"/>
      <c r="IZJ2644" s="113"/>
      <c r="IZK2644" s="113"/>
      <c r="IZL2644" s="113"/>
      <c r="IZM2644" s="113"/>
      <c r="IZN2644" s="113"/>
      <c r="IZO2644" s="113"/>
      <c r="IZP2644" s="113"/>
      <c r="IZQ2644" s="113"/>
      <c r="IZR2644" s="113"/>
      <c r="IZS2644" s="113"/>
      <c r="IZT2644" s="113"/>
      <c r="IZU2644" s="113"/>
      <c r="IZV2644" s="113"/>
      <c r="IZW2644" s="113"/>
      <c r="IZX2644" s="113"/>
      <c r="IZY2644" s="113"/>
      <c r="IZZ2644" s="113"/>
      <c r="JAA2644" s="113"/>
      <c r="JAB2644" s="113"/>
      <c r="JAC2644" s="113"/>
      <c r="JAD2644" s="113"/>
      <c r="JAE2644" s="113"/>
      <c r="JAF2644" s="113"/>
      <c r="JAG2644" s="113"/>
      <c r="JAH2644" s="113"/>
      <c r="JAI2644" s="113"/>
      <c r="JAJ2644" s="113"/>
      <c r="JAK2644" s="113"/>
      <c r="JAL2644" s="113"/>
      <c r="JAM2644" s="113"/>
      <c r="JAN2644" s="113"/>
      <c r="JAO2644" s="113"/>
      <c r="JAP2644" s="113"/>
      <c r="JAQ2644" s="113"/>
      <c r="JAR2644" s="113"/>
      <c r="JAS2644" s="113"/>
      <c r="JAT2644" s="113"/>
      <c r="JAU2644" s="113"/>
      <c r="JAV2644" s="113"/>
      <c r="JAW2644" s="113"/>
      <c r="JAX2644" s="113"/>
      <c r="JAY2644" s="113"/>
      <c r="JAZ2644" s="113"/>
      <c r="JBA2644" s="113"/>
      <c r="JBB2644" s="113"/>
      <c r="JBC2644" s="113"/>
      <c r="JBD2644" s="113"/>
      <c r="JBE2644" s="113"/>
      <c r="JBF2644" s="113"/>
      <c r="JBG2644" s="113"/>
      <c r="JBH2644" s="113"/>
      <c r="JBI2644" s="113"/>
      <c r="JBJ2644" s="113"/>
      <c r="JBK2644" s="113"/>
      <c r="JBL2644" s="113"/>
      <c r="JBM2644" s="113"/>
      <c r="JBN2644" s="113"/>
      <c r="JBO2644" s="113"/>
      <c r="JBP2644" s="113"/>
      <c r="JBQ2644" s="113"/>
      <c r="JBR2644" s="113"/>
      <c r="JBS2644" s="113"/>
      <c r="JBT2644" s="113"/>
      <c r="JBU2644" s="113"/>
      <c r="JBV2644" s="113"/>
      <c r="JBW2644" s="113"/>
      <c r="JBX2644" s="113"/>
      <c r="JBY2644" s="113"/>
      <c r="JBZ2644" s="113"/>
      <c r="JCA2644" s="113"/>
      <c r="JCB2644" s="113"/>
      <c r="JCC2644" s="113"/>
      <c r="JCD2644" s="113"/>
      <c r="JCE2644" s="113"/>
      <c r="JCF2644" s="113"/>
      <c r="JCG2644" s="113"/>
      <c r="JCH2644" s="113"/>
      <c r="JCI2644" s="113"/>
      <c r="JCJ2644" s="113"/>
      <c r="JCK2644" s="113"/>
      <c r="JCL2644" s="113"/>
      <c r="JCM2644" s="113"/>
      <c r="JCN2644" s="113"/>
      <c r="JCO2644" s="113"/>
      <c r="JCP2644" s="113"/>
      <c r="JCQ2644" s="113"/>
      <c r="JCR2644" s="113"/>
      <c r="JCS2644" s="113"/>
      <c r="JCT2644" s="113"/>
      <c r="JCU2644" s="113"/>
      <c r="JCV2644" s="113"/>
      <c r="JCW2644" s="113"/>
      <c r="JCX2644" s="113"/>
      <c r="JCY2644" s="113"/>
      <c r="JCZ2644" s="113"/>
      <c r="JDA2644" s="113"/>
      <c r="JDB2644" s="113"/>
      <c r="JDC2644" s="113"/>
      <c r="JDD2644" s="113"/>
      <c r="JDE2644" s="113"/>
      <c r="JDF2644" s="113"/>
      <c r="JDG2644" s="113"/>
      <c r="JDH2644" s="113"/>
      <c r="JDI2644" s="113"/>
      <c r="JDJ2644" s="113"/>
      <c r="JDK2644" s="113"/>
      <c r="JDL2644" s="113"/>
      <c r="JDM2644" s="113"/>
      <c r="JDN2644" s="113"/>
      <c r="JDO2644" s="113"/>
      <c r="JDP2644" s="113"/>
      <c r="JDQ2644" s="113"/>
      <c r="JDR2644" s="113"/>
      <c r="JDS2644" s="113"/>
      <c r="JDT2644" s="113"/>
      <c r="JDU2644" s="113"/>
      <c r="JDV2644" s="113"/>
      <c r="JDW2644" s="113"/>
      <c r="JDX2644" s="113"/>
      <c r="JDY2644" s="113"/>
      <c r="JDZ2644" s="113"/>
      <c r="JEA2644" s="113"/>
      <c r="JEB2644" s="113"/>
      <c r="JEC2644" s="113"/>
      <c r="JED2644" s="113"/>
      <c r="JEE2644" s="113"/>
      <c r="JEF2644" s="113"/>
      <c r="JEG2644" s="113"/>
      <c r="JEH2644" s="113"/>
      <c r="JEI2644" s="113"/>
      <c r="JEJ2644" s="113"/>
      <c r="JEK2644" s="113"/>
      <c r="JEL2644" s="113"/>
      <c r="JEM2644" s="113"/>
      <c r="JEN2644" s="113"/>
      <c r="JEO2644" s="113"/>
      <c r="JEP2644" s="113"/>
      <c r="JEQ2644" s="113"/>
      <c r="JER2644" s="113"/>
      <c r="JES2644" s="113"/>
      <c r="JET2644" s="113"/>
      <c r="JEU2644" s="113"/>
      <c r="JEV2644" s="113"/>
      <c r="JEW2644" s="113"/>
      <c r="JEX2644" s="113"/>
      <c r="JEY2644" s="113"/>
      <c r="JEZ2644" s="113"/>
      <c r="JFA2644" s="113"/>
      <c r="JFB2644" s="113"/>
      <c r="JFC2644" s="113"/>
      <c r="JFD2644" s="113"/>
      <c r="JFE2644" s="113"/>
      <c r="JFF2644" s="113"/>
      <c r="JFG2644" s="113"/>
      <c r="JFH2644" s="113"/>
      <c r="JFI2644" s="113"/>
      <c r="JFJ2644" s="113"/>
      <c r="JFK2644" s="113"/>
      <c r="JFL2644" s="113"/>
      <c r="JFM2644" s="113"/>
      <c r="JFN2644" s="113"/>
      <c r="JFO2644" s="113"/>
      <c r="JFP2644" s="113"/>
      <c r="JFQ2644" s="113"/>
      <c r="JFR2644" s="113"/>
      <c r="JFS2644" s="113"/>
      <c r="JFT2644" s="113"/>
      <c r="JFU2644" s="113"/>
      <c r="JFV2644" s="113"/>
      <c r="JFW2644" s="113"/>
      <c r="JFX2644" s="113"/>
      <c r="JFY2644" s="113"/>
      <c r="JFZ2644" s="113"/>
      <c r="JGA2644" s="113"/>
      <c r="JGB2644" s="113"/>
      <c r="JGC2644" s="113"/>
      <c r="JGD2644" s="113"/>
      <c r="JGE2644" s="113"/>
      <c r="JGF2644" s="113"/>
      <c r="JGG2644" s="113"/>
      <c r="JGH2644" s="113"/>
      <c r="JGI2644" s="113"/>
      <c r="JGJ2644" s="113"/>
      <c r="JGK2644" s="113"/>
      <c r="JGL2644" s="113"/>
      <c r="JGM2644" s="113"/>
      <c r="JGN2644" s="113"/>
      <c r="JGO2644" s="113"/>
      <c r="JGP2644" s="113"/>
      <c r="JGQ2644" s="113"/>
      <c r="JGR2644" s="113"/>
      <c r="JGS2644" s="113"/>
      <c r="JGT2644" s="113"/>
      <c r="JGU2644" s="113"/>
      <c r="JGV2644" s="113"/>
      <c r="JGW2644" s="113"/>
      <c r="JGX2644" s="113"/>
      <c r="JGY2644" s="113"/>
      <c r="JGZ2644" s="113"/>
      <c r="JHA2644" s="113"/>
      <c r="JHB2644" s="113"/>
      <c r="JHC2644" s="113"/>
      <c r="JHD2644" s="113"/>
      <c r="JHE2644" s="113"/>
      <c r="JHF2644" s="113"/>
      <c r="JHG2644" s="113"/>
      <c r="JHH2644" s="113"/>
      <c r="JHI2644" s="113"/>
      <c r="JHJ2644" s="113"/>
      <c r="JHK2644" s="113"/>
      <c r="JHL2644" s="113"/>
      <c r="JHM2644" s="113"/>
      <c r="JHN2644" s="113"/>
      <c r="JHO2644" s="113"/>
      <c r="JHP2644" s="113"/>
      <c r="JHQ2644" s="113"/>
      <c r="JHR2644" s="113"/>
      <c r="JHS2644" s="113"/>
      <c r="JHT2644" s="113"/>
      <c r="JHU2644" s="113"/>
      <c r="JHV2644" s="113"/>
      <c r="JHW2644" s="113"/>
      <c r="JHX2644" s="113"/>
      <c r="JHY2644" s="113"/>
      <c r="JHZ2644" s="113"/>
      <c r="JIA2644" s="113"/>
      <c r="JIB2644" s="113"/>
      <c r="JIC2644" s="113"/>
      <c r="JID2644" s="113"/>
      <c r="JIE2644" s="113"/>
      <c r="JIF2644" s="113"/>
      <c r="JIG2644" s="113"/>
      <c r="JIH2644" s="113"/>
      <c r="JII2644" s="113"/>
      <c r="JIJ2644" s="113"/>
      <c r="JIK2644" s="113"/>
      <c r="JIL2644" s="113"/>
      <c r="JIM2644" s="113"/>
      <c r="JIN2644" s="113"/>
      <c r="JIO2644" s="113"/>
      <c r="JIP2644" s="113"/>
      <c r="JIQ2644" s="113"/>
      <c r="JIR2644" s="113"/>
      <c r="JIS2644" s="113"/>
      <c r="JIT2644" s="113"/>
      <c r="JIU2644" s="113"/>
      <c r="JIV2644" s="113"/>
      <c r="JIW2644" s="113"/>
      <c r="JIX2644" s="113"/>
      <c r="JIY2644" s="113"/>
      <c r="JIZ2644" s="113"/>
      <c r="JJA2644" s="113"/>
      <c r="JJB2644" s="113"/>
      <c r="JJC2644" s="113"/>
      <c r="JJD2644" s="113"/>
      <c r="JJE2644" s="113"/>
      <c r="JJF2644" s="113"/>
      <c r="JJG2644" s="113"/>
      <c r="JJH2644" s="113"/>
      <c r="JJI2644" s="113"/>
      <c r="JJJ2644" s="113"/>
      <c r="JJK2644" s="113"/>
      <c r="JJL2644" s="113"/>
      <c r="JJM2644" s="113"/>
      <c r="JJN2644" s="113"/>
      <c r="JJO2644" s="113"/>
      <c r="JJP2644" s="113"/>
      <c r="JJQ2644" s="113"/>
      <c r="JJR2644" s="113"/>
      <c r="JJS2644" s="113"/>
      <c r="JJT2644" s="113"/>
      <c r="JJU2644" s="113"/>
      <c r="JJV2644" s="113"/>
      <c r="JJW2644" s="113"/>
      <c r="JJX2644" s="113"/>
      <c r="JJY2644" s="113"/>
      <c r="JJZ2644" s="113"/>
      <c r="JKA2644" s="113"/>
      <c r="JKB2644" s="113"/>
      <c r="JKC2644" s="113"/>
      <c r="JKD2644" s="113"/>
      <c r="JKE2644" s="113"/>
      <c r="JKF2644" s="113"/>
      <c r="JKG2644" s="113"/>
      <c r="JKH2644" s="113"/>
      <c r="JKI2644" s="113"/>
      <c r="JKJ2644" s="113"/>
      <c r="JKK2644" s="113"/>
      <c r="JKL2644" s="113"/>
      <c r="JKM2644" s="113"/>
      <c r="JKN2644" s="113"/>
      <c r="JKO2644" s="113"/>
      <c r="JKP2644" s="113"/>
      <c r="JKQ2644" s="113"/>
      <c r="JKR2644" s="113"/>
      <c r="JKS2644" s="113"/>
      <c r="JKT2644" s="113"/>
      <c r="JKU2644" s="113"/>
      <c r="JKV2644" s="113"/>
      <c r="JKW2644" s="113"/>
      <c r="JKX2644" s="113"/>
      <c r="JKY2644" s="113"/>
      <c r="JKZ2644" s="113"/>
      <c r="JLA2644" s="113"/>
      <c r="JLB2644" s="113"/>
      <c r="JLC2644" s="113"/>
      <c r="JLD2644" s="113"/>
      <c r="JLE2644" s="113"/>
      <c r="JLF2644" s="113"/>
      <c r="JLG2644" s="113"/>
      <c r="JLH2644" s="113"/>
      <c r="JLI2644" s="113"/>
      <c r="JLJ2644" s="113"/>
      <c r="JLK2644" s="113"/>
      <c r="JLL2644" s="113"/>
      <c r="JLM2644" s="113"/>
      <c r="JLN2644" s="113"/>
      <c r="JLO2644" s="113"/>
      <c r="JLP2644" s="113"/>
      <c r="JLQ2644" s="113"/>
      <c r="JLR2644" s="113"/>
      <c r="JLS2644" s="113"/>
      <c r="JLT2644" s="113"/>
      <c r="JLU2644" s="113"/>
      <c r="JLV2644" s="113"/>
      <c r="JLW2644" s="113"/>
      <c r="JLX2644" s="113"/>
      <c r="JLY2644" s="113"/>
      <c r="JLZ2644" s="113"/>
      <c r="JMA2644" s="113"/>
      <c r="JMB2644" s="113"/>
      <c r="JMC2644" s="113"/>
      <c r="JMD2644" s="113"/>
      <c r="JME2644" s="113"/>
      <c r="JMF2644" s="113"/>
      <c r="JMG2644" s="113"/>
      <c r="JMH2644" s="113"/>
      <c r="JMI2644" s="113"/>
      <c r="JMJ2644" s="113"/>
      <c r="JMK2644" s="113"/>
      <c r="JML2644" s="113"/>
      <c r="JMM2644" s="113"/>
      <c r="JMN2644" s="113"/>
      <c r="JMO2644" s="113"/>
      <c r="JMP2644" s="113"/>
      <c r="JMQ2644" s="113"/>
      <c r="JMR2644" s="113"/>
      <c r="JMS2644" s="113"/>
      <c r="JMT2644" s="113"/>
      <c r="JMU2644" s="113"/>
      <c r="JMV2644" s="113"/>
      <c r="JMW2644" s="113"/>
      <c r="JMX2644" s="113"/>
      <c r="JMY2644" s="113"/>
      <c r="JMZ2644" s="113"/>
      <c r="JNA2644" s="113"/>
      <c r="JNB2644" s="113"/>
      <c r="JNC2644" s="113"/>
      <c r="JND2644" s="113"/>
      <c r="JNE2644" s="113"/>
      <c r="JNF2644" s="113"/>
      <c r="JNG2644" s="113"/>
      <c r="JNH2644" s="113"/>
      <c r="JNI2644" s="113"/>
      <c r="JNJ2644" s="113"/>
      <c r="JNK2644" s="113"/>
      <c r="JNL2644" s="113"/>
      <c r="JNM2644" s="113"/>
      <c r="JNN2644" s="113"/>
      <c r="JNO2644" s="113"/>
      <c r="JNP2644" s="113"/>
      <c r="JNQ2644" s="113"/>
      <c r="JNR2644" s="113"/>
      <c r="JNS2644" s="113"/>
      <c r="JNT2644" s="113"/>
      <c r="JNU2644" s="113"/>
      <c r="JNV2644" s="113"/>
      <c r="JNW2644" s="113"/>
      <c r="JNX2644" s="113"/>
      <c r="JNY2644" s="113"/>
      <c r="JNZ2644" s="113"/>
      <c r="JOA2644" s="113"/>
      <c r="JOB2644" s="113"/>
      <c r="JOC2644" s="113"/>
      <c r="JOD2644" s="113"/>
      <c r="JOE2644" s="113"/>
      <c r="JOF2644" s="113"/>
      <c r="JOG2644" s="113"/>
      <c r="JOH2644" s="113"/>
      <c r="JOI2644" s="113"/>
      <c r="JOJ2644" s="113"/>
      <c r="JOK2644" s="113"/>
      <c r="JOL2644" s="113"/>
      <c r="JOM2644" s="113"/>
      <c r="JON2644" s="113"/>
      <c r="JOO2644" s="113"/>
      <c r="JOP2644" s="113"/>
      <c r="JOQ2644" s="113"/>
      <c r="JOR2644" s="113"/>
      <c r="JOS2644" s="113"/>
      <c r="JOT2644" s="113"/>
      <c r="JOU2644" s="113"/>
      <c r="JOV2644" s="113"/>
      <c r="JOW2644" s="113"/>
      <c r="JOX2644" s="113"/>
      <c r="JOY2644" s="113"/>
      <c r="JOZ2644" s="113"/>
      <c r="JPA2644" s="113"/>
      <c r="JPB2644" s="113"/>
      <c r="JPC2644" s="113"/>
      <c r="JPD2644" s="113"/>
      <c r="JPE2644" s="113"/>
      <c r="JPF2644" s="113"/>
      <c r="JPG2644" s="113"/>
      <c r="JPH2644" s="113"/>
      <c r="JPI2644" s="113"/>
      <c r="JPJ2644" s="113"/>
      <c r="JPK2644" s="113"/>
      <c r="JPL2644" s="113"/>
      <c r="JPM2644" s="113"/>
      <c r="JPN2644" s="113"/>
      <c r="JPO2644" s="113"/>
      <c r="JPP2644" s="113"/>
      <c r="JPQ2644" s="113"/>
      <c r="JPR2644" s="113"/>
      <c r="JPS2644" s="113"/>
      <c r="JPT2644" s="113"/>
      <c r="JPU2644" s="113"/>
      <c r="JPV2644" s="113"/>
      <c r="JPW2644" s="113"/>
      <c r="JPX2644" s="113"/>
      <c r="JPY2644" s="113"/>
      <c r="JPZ2644" s="113"/>
      <c r="JQA2644" s="113"/>
      <c r="JQB2644" s="113"/>
      <c r="JQC2644" s="113"/>
      <c r="JQD2644" s="113"/>
      <c r="JQE2644" s="113"/>
      <c r="JQF2644" s="113"/>
      <c r="JQG2644" s="113"/>
      <c r="JQH2644" s="113"/>
      <c r="JQI2644" s="113"/>
      <c r="JQJ2644" s="113"/>
      <c r="JQK2644" s="113"/>
      <c r="JQL2644" s="113"/>
      <c r="JQM2644" s="113"/>
      <c r="JQN2644" s="113"/>
      <c r="JQO2644" s="113"/>
      <c r="JQP2644" s="113"/>
      <c r="JQQ2644" s="113"/>
      <c r="JQR2644" s="113"/>
      <c r="JQS2644" s="113"/>
      <c r="JQT2644" s="113"/>
      <c r="JQU2644" s="113"/>
      <c r="JQV2644" s="113"/>
      <c r="JQW2644" s="113"/>
      <c r="JQX2644" s="113"/>
      <c r="JQY2644" s="113"/>
      <c r="JQZ2644" s="113"/>
      <c r="JRA2644" s="113"/>
      <c r="JRB2644" s="113"/>
      <c r="JRC2644" s="113"/>
      <c r="JRD2644" s="113"/>
      <c r="JRE2644" s="113"/>
      <c r="JRF2644" s="113"/>
      <c r="JRG2644" s="113"/>
      <c r="JRH2644" s="113"/>
      <c r="JRI2644" s="113"/>
      <c r="JRJ2644" s="113"/>
      <c r="JRK2644" s="113"/>
      <c r="JRL2644" s="113"/>
      <c r="JRM2644" s="113"/>
      <c r="JRN2644" s="113"/>
      <c r="JRO2644" s="113"/>
      <c r="JRP2644" s="113"/>
      <c r="JRQ2644" s="113"/>
      <c r="JRR2644" s="113"/>
      <c r="JRS2644" s="113"/>
      <c r="JRT2644" s="113"/>
      <c r="JRU2644" s="113"/>
      <c r="JRV2644" s="113"/>
      <c r="JRW2644" s="113"/>
      <c r="JRX2644" s="113"/>
      <c r="JRY2644" s="113"/>
      <c r="JRZ2644" s="113"/>
      <c r="JSA2644" s="113"/>
      <c r="JSB2644" s="113"/>
      <c r="JSC2644" s="113"/>
      <c r="JSD2644" s="113"/>
      <c r="JSE2644" s="113"/>
      <c r="JSF2644" s="113"/>
      <c r="JSG2644" s="113"/>
      <c r="JSH2644" s="113"/>
      <c r="JSI2644" s="113"/>
      <c r="JSJ2644" s="113"/>
      <c r="JSK2644" s="113"/>
      <c r="JSL2644" s="113"/>
      <c r="JSM2644" s="113"/>
      <c r="JSN2644" s="113"/>
      <c r="JSO2644" s="113"/>
      <c r="JSP2644" s="113"/>
      <c r="JSQ2644" s="113"/>
      <c r="JSR2644" s="113"/>
      <c r="JSS2644" s="113"/>
      <c r="JST2644" s="113"/>
      <c r="JSU2644" s="113"/>
      <c r="JSV2644" s="113"/>
      <c r="JSW2644" s="113"/>
      <c r="JSX2644" s="113"/>
      <c r="JSY2644" s="113"/>
      <c r="JSZ2644" s="113"/>
      <c r="JTA2644" s="113"/>
      <c r="JTB2644" s="113"/>
      <c r="JTC2644" s="113"/>
      <c r="JTD2644" s="113"/>
      <c r="JTE2644" s="113"/>
      <c r="JTF2644" s="113"/>
      <c r="JTG2644" s="113"/>
      <c r="JTH2644" s="113"/>
      <c r="JTI2644" s="113"/>
      <c r="JTJ2644" s="113"/>
      <c r="JTK2644" s="113"/>
      <c r="JTL2644" s="113"/>
      <c r="JTM2644" s="113"/>
      <c r="JTN2644" s="113"/>
      <c r="JTO2644" s="113"/>
      <c r="JTP2644" s="113"/>
      <c r="JTQ2644" s="113"/>
      <c r="JTR2644" s="113"/>
      <c r="JTS2644" s="113"/>
      <c r="JTT2644" s="113"/>
      <c r="JTU2644" s="113"/>
      <c r="JTV2644" s="113"/>
      <c r="JTW2644" s="113"/>
      <c r="JTX2644" s="113"/>
      <c r="JTY2644" s="113"/>
      <c r="JTZ2644" s="113"/>
      <c r="JUA2644" s="113"/>
      <c r="JUB2644" s="113"/>
      <c r="JUC2644" s="113"/>
      <c r="JUD2644" s="113"/>
      <c r="JUE2644" s="113"/>
      <c r="JUF2644" s="113"/>
      <c r="JUG2644" s="113"/>
      <c r="JUH2644" s="113"/>
      <c r="JUI2644" s="113"/>
      <c r="JUJ2644" s="113"/>
      <c r="JUK2644" s="113"/>
      <c r="JUL2644" s="113"/>
      <c r="JUM2644" s="113"/>
      <c r="JUN2644" s="113"/>
      <c r="JUO2644" s="113"/>
      <c r="JUP2644" s="113"/>
      <c r="JUQ2644" s="113"/>
      <c r="JUR2644" s="113"/>
      <c r="JUS2644" s="113"/>
      <c r="JUT2644" s="113"/>
      <c r="JUU2644" s="113"/>
      <c r="JUV2644" s="113"/>
      <c r="JUW2644" s="113"/>
      <c r="JUX2644" s="113"/>
      <c r="JUY2644" s="113"/>
      <c r="JUZ2644" s="113"/>
      <c r="JVA2644" s="113"/>
      <c r="JVB2644" s="113"/>
      <c r="JVC2644" s="113"/>
      <c r="JVD2644" s="113"/>
      <c r="JVE2644" s="113"/>
      <c r="JVF2644" s="113"/>
      <c r="JVG2644" s="113"/>
      <c r="JVH2644" s="113"/>
      <c r="JVI2644" s="113"/>
      <c r="JVJ2644" s="113"/>
      <c r="JVK2644" s="113"/>
      <c r="JVL2644" s="113"/>
      <c r="JVM2644" s="113"/>
      <c r="JVN2644" s="113"/>
      <c r="JVO2644" s="113"/>
      <c r="JVP2644" s="113"/>
      <c r="JVQ2644" s="113"/>
      <c r="JVR2644" s="113"/>
      <c r="JVS2644" s="113"/>
      <c r="JVT2644" s="113"/>
      <c r="JVU2644" s="113"/>
      <c r="JVV2644" s="113"/>
      <c r="JVW2644" s="113"/>
      <c r="JVX2644" s="113"/>
      <c r="JVY2644" s="113"/>
      <c r="JVZ2644" s="113"/>
      <c r="JWA2644" s="113"/>
      <c r="JWB2644" s="113"/>
      <c r="JWC2644" s="113"/>
      <c r="JWD2644" s="113"/>
      <c r="JWE2644" s="113"/>
      <c r="JWF2644" s="113"/>
      <c r="JWG2644" s="113"/>
      <c r="JWH2644" s="113"/>
      <c r="JWI2644" s="113"/>
      <c r="JWJ2644" s="113"/>
      <c r="JWK2644" s="113"/>
      <c r="JWL2644" s="113"/>
      <c r="JWM2644" s="113"/>
      <c r="JWN2644" s="113"/>
      <c r="JWO2644" s="113"/>
      <c r="JWP2644" s="113"/>
      <c r="JWQ2644" s="113"/>
      <c r="JWR2644" s="113"/>
      <c r="JWS2644" s="113"/>
      <c r="JWT2644" s="113"/>
      <c r="JWU2644" s="113"/>
      <c r="JWV2644" s="113"/>
      <c r="JWW2644" s="113"/>
      <c r="JWX2644" s="113"/>
      <c r="JWY2644" s="113"/>
      <c r="JWZ2644" s="113"/>
      <c r="JXA2644" s="113"/>
      <c r="JXB2644" s="113"/>
      <c r="JXC2644" s="113"/>
      <c r="JXD2644" s="113"/>
      <c r="JXE2644" s="113"/>
      <c r="JXF2644" s="113"/>
      <c r="JXG2644" s="113"/>
      <c r="JXH2644" s="113"/>
      <c r="JXI2644" s="113"/>
      <c r="JXJ2644" s="113"/>
      <c r="JXK2644" s="113"/>
      <c r="JXL2644" s="113"/>
      <c r="JXM2644" s="113"/>
      <c r="JXN2644" s="113"/>
      <c r="JXO2644" s="113"/>
      <c r="JXP2644" s="113"/>
      <c r="JXQ2644" s="113"/>
      <c r="JXR2644" s="113"/>
      <c r="JXS2644" s="113"/>
      <c r="JXT2644" s="113"/>
      <c r="JXU2644" s="113"/>
      <c r="JXV2644" s="113"/>
      <c r="JXW2644" s="113"/>
      <c r="JXX2644" s="113"/>
      <c r="JXY2644" s="113"/>
      <c r="JXZ2644" s="113"/>
      <c r="JYA2644" s="113"/>
      <c r="JYB2644" s="113"/>
      <c r="JYC2644" s="113"/>
      <c r="JYD2644" s="113"/>
      <c r="JYE2644" s="113"/>
      <c r="JYF2644" s="113"/>
      <c r="JYG2644" s="113"/>
      <c r="JYH2644" s="113"/>
      <c r="JYI2644" s="113"/>
      <c r="JYJ2644" s="113"/>
      <c r="JYK2644" s="113"/>
      <c r="JYL2644" s="113"/>
      <c r="JYM2644" s="113"/>
      <c r="JYN2644" s="113"/>
      <c r="JYO2644" s="113"/>
      <c r="JYP2644" s="113"/>
      <c r="JYQ2644" s="113"/>
      <c r="JYR2644" s="113"/>
      <c r="JYS2644" s="113"/>
      <c r="JYT2644" s="113"/>
      <c r="JYU2644" s="113"/>
      <c r="JYV2644" s="113"/>
      <c r="JYW2644" s="113"/>
      <c r="JYX2644" s="113"/>
      <c r="JYY2644" s="113"/>
      <c r="JYZ2644" s="113"/>
      <c r="JZA2644" s="113"/>
      <c r="JZB2644" s="113"/>
      <c r="JZC2644" s="113"/>
      <c r="JZD2644" s="113"/>
      <c r="JZE2644" s="113"/>
      <c r="JZF2644" s="113"/>
      <c r="JZG2644" s="113"/>
      <c r="JZH2644" s="113"/>
      <c r="JZI2644" s="113"/>
      <c r="JZJ2644" s="113"/>
      <c r="JZK2644" s="113"/>
      <c r="JZL2644" s="113"/>
      <c r="JZM2644" s="113"/>
      <c r="JZN2644" s="113"/>
      <c r="JZO2644" s="113"/>
      <c r="JZP2644" s="113"/>
      <c r="JZQ2644" s="113"/>
      <c r="JZR2644" s="113"/>
      <c r="JZS2644" s="113"/>
      <c r="JZT2644" s="113"/>
      <c r="JZU2644" s="113"/>
      <c r="JZV2644" s="113"/>
      <c r="JZW2644" s="113"/>
      <c r="JZX2644" s="113"/>
      <c r="JZY2644" s="113"/>
      <c r="JZZ2644" s="113"/>
      <c r="KAA2644" s="113"/>
      <c r="KAB2644" s="113"/>
      <c r="KAC2644" s="113"/>
      <c r="KAD2644" s="113"/>
      <c r="KAE2644" s="113"/>
      <c r="KAF2644" s="113"/>
      <c r="KAG2644" s="113"/>
      <c r="KAH2644" s="113"/>
      <c r="KAI2644" s="113"/>
      <c r="KAJ2644" s="113"/>
      <c r="KAK2644" s="113"/>
      <c r="KAL2644" s="113"/>
      <c r="KAM2644" s="113"/>
      <c r="KAN2644" s="113"/>
      <c r="KAO2644" s="113"/>
      <c r="KAP2644" s="113"/>
      <c r="KAQ2644" s="113"/>
      <c r="KAR2644" s="113"/>
      <c r="KAS2644" s="113"/>
      <c r="KAT2644" s="113"/>
      <c r="KAU2644" s="113"/>
      <c r="KAV2644" s="113"/>
      <c r="KAW2644" s="113"/>
      <c r="KAX2644" s="113"/>
      <c r="KAY2644" s="113"/>
      <c r="KAZ2644" s="113"/>
      <c r="KBA2644" s="113"/>
      <c r="KBB2644" s="113"/>
      <c r="KBC2644" s="113"/>
      <c r="KBD2644" s="113"/>
      <c r="KBE2644" s="113"/>
      <c r="KBF2644" s="113"/>
      <c r="KBG2644" s="113"/>
      <c r="KBH2644" s="113"/>
      <c r="KBI2644" s="113"/>
      <c r="KBJ2644" s="113"/>
      <c r="KBK2644" s="113"/>
      <c r="KBL2644" s="113"/>
      <c r="KBM2644" s="113"/>
      <c r="KBN2644" s="113"/>
      <c r="KBO2644" s="113"/>
      <c r="KBP2644" s="113"/>
      <c r="KBQ2644" s="113"/>
      <c r="KBR2644" s="113"/>
      <c r="KBS2644" s="113"/>
      <c r="KBT2644" s="113"/>
      <c r="KBU2644" s="113"/>
      <c r="KBV2644" s="113"/>
      <c r="KBW2644" s="113"/>
      <c r="KBX2644" s="113"/>
      <c r="KBY2644" s="113"/>
      <c r="KBZ2644" s="113"/>
      <c r="KCA2644" s="113"/>
      <c r="KCB2644" s="113"/>
      <c r="KCC2644" s="113"/>
      <c r="KCD2644" s="113"/>
      <c r="KCE2644" s="113"/>
      <c r="KCF2644" s="113"/>
      <c r="KCG2644" s="113"/>
      <c r="KCH2644" s="113"/>
      <c r="KCI2644" s="113"/>
      <c r="KCJ2644" s="113"/>
      <c r="KCK2644" s="113"/>
      <c r="KCL2644" s="113"/>
      <c r="KCM2644" s="113"/>
      <c r="KCN2644" s="113"/>
      <c r="KCO2644" s="113"/>
      <c r="KCP2644" s="113"/>
      <c r="KCQ2644" s="113"/>
      <c r="KCR2644" s="113"/>
      <c r="KCS2644" s="113"/>
      <c r="KCT2644" s="113"/>
      <c r="KCU2644" s="113"/>
      <c r="KCV2644" s="113"/>
      <c r="KCW2644" s="113"/>
      <c r="KCX2644" s="113"/>
      <c r="KCY2644" s="113"/>
      <c r="KCZ2644" s="113"/>
      <c r="KDA2644" s="113"/>
      <c r="KDB2644" s="113"/>
      <c r="KDC2644" s="113"/>
      <c r="KDD2644" s="113"/>
      <c r="KDE2644" s="113"/>
      <c r="KDF2644" s="113"/>
      <c r="KDG2644" s="113"/>
      <c r="KDH2644" s="113"/>
      <c r="KDI2644" s="113"/>
      <c r="KDJ2644" s="113"/>
      <c r="KDK2644" s="113"/>
      <c r="KDL2644" s="113"/>
      <c r="KDM2644" s="113"/>
      <c r="KDN2644" s="113"/>
      <c r="KDO2644" s="113"/>
      <c r="KDP2644" s="113"/>
      <c r="KDQ2644" s="113"/>
      <c r="KDR2644" s="113"/>
      <c r="KDS2644" s="113"/>
      <c r="KDT2644" s="113"/>
      <c r="KDU2644" s="113"/>
      <c r="KDV2644" s="113"/>
      <c r="KDW2644" s="113"/>
      <c r="KDX2644" s="113"/>
      <c r="KDY2644" s="113"/>
      <c r="KDZ2644" s="113"/>
      <c r="KEA2644" s="113"/>
      <c r="KEB2644" s="113"/>
      <c r="KEC2644" s="113"/>
      <c r="KED2644" s="113"/>
      <c r="KEE2644" s="113"/>
      <c r="KEF2644" s="113"/>
      <c r="KEG2644" s="113"/>
      <c r="KEH2644" s="113"/>
      <c r="KEI2644" s="113"/>
      <c r="KEJ2644" s="113"/>
      <c r="KEK2644" s="113"/>
      <c r="KEL2644" s="113"/>
      <c r="KEM2644" s="113"/>
      <c r="KEN2644" s="113"/>
      <c r="KEO2644" s="113"/>
      <c r="KEP2644" s="113"/>
      <c r="KEQ2644" s="113"/>
      <c r="KER2644" s="113"/>
      <c r="KES2644" s="113"/>
      <c r="KET2644" s="113"/>
      <c r="KEU2644" s="113"/>
      <c r="KEV2644" s="113"/>
      <c r="KEW2644" s="113"/>
      <c r="KEX2644" s="113"/>
      <c r="KEY2644" s="113"/>
      <c r="KEZ2644" s="113"/>
      <c r="KFA2644" s="113"/>
      <c r="KFB2644" s="113"/>
      <c r="KFC2644" s="113"/>
      <c r="KFD2644" s="113"/>
      <c r="KFE2644" s="113"/>
      <c r="KFF2644" s="113"/>
      <c r="KFG2644" s="113"/>
      <c r="KFH2644" s="113"/>
      <c r="KFI2644" s="113"/>
      <c r="KFJ2644" s="113"/>
      <c r="KFK2644" s="113"/>
      <c r="KFL2644" s="113"/>
      <c r="KFM2644" s="113"/>
      <c r="KFN2644" s="113"/>
      <c r="KFO2644" s="113"/>
      <c r="KFP2644" s="113"/>
      <c r="KFQ2644" s="113"/>
      <c r="KFR2644" s="113"/>
      <c r="KFS2644" s="113"/>
      <c r="KFT2644" s="113"/>
      <c r="KFU2644" s="113"/>
      <c r="KFV2644" s="113"/>
      <c r="KFW2644" s="113"/>
      <c r="KFX2644" s="113"/>
      <c r="KFY2644" s="113"/>
      <c r="KFZ2644" s="113"/>
      <c r="KGA2644" s="113"/>
      <c r="KGB2644" s="113"/>
      <c r="KGC2644" s="113"/>
      <c r="KGD2644" s="113"/>
      <c r="KGE2644" s="113"/>
      <c r="KGF2644" s="113"/>
      <c r="KGG2644" s="113"/>
      <c r="KGH2644" s="113"/>
      <c r="KGI2644" s="113"/>
      <c r="KGJ2644" s="113"/>
      <c r="KGK2644" s="113"/>
      <c r="KGL2644" s="113"/>
      <c r="KGM2644" s="113"/>
      <c r="KGN2644" s="113"/>
      <c r="KGO2644" s="113"/>
      <c r="KGP2644" s="113"/>
      <c r="KGQ2644" s="113"/>
      <c r="KGR2644" s="113"/>
      <c r="KGS2644" s="113"/>
      <c r="KGT2644" s="113"/>
      <c r="KGU2644" s="113"/>
      <c r="KGV2644" s="113"/>
      <c r="KGW2644" s="113"/>
      <c r="KGX2644" s="113"/>
      <c r="KGY2644" s="113"/>
      <c r="KGZ2644" s="113"/>
      <c r="KHA2644" s="113"/>
      <c r="KHB2644" s="113"/>
      <c r="KHC2644" s="113"/>
      <c r="KHD2644" s="113"/>
      <c r="KHE2644" s="113"/>
      <c r="KHF2644" s="113"/>
      <c r="KHG2644" s="113"/>
      <c r="KHH2644" s="113"/>
      <c r="KHI2644" s="113"/>
      <c r="KHJ2644" s="113"/>
      <c r="KHK2644" s="113"/>
      <c r="KHL2644" s="113"/>
      <c r="KHM2644" s="113"/>
      <c r="KHN2644" s="113"/>
      <c r="KHO2644" s="113"/>
      <c r="KHP2644" s="113"/>
      <c r="KHQ2644" s="113"/>
      <c r="KHR2644" s="113"/>
      <c r="KHS2644" s="113"/>
      <c r="KHT2644" s="113"/>
      <c r="KHU2644" s="113"/>
      <c r="KHV2644" s="113"/>
      <c r="KHW2644" s="113"/>
      <c r="KHX2644" s="113"/>
      <c r="KHY2644" s="113"/>
      <c r="KHZ2644" s="113"/>
      <c r="KIA2644" s="113"/>
      <c r="KIB2644" s="113"/>
      <c r="KIC2644" s="113"/>
      <c r="KID2644" s="113"/>
      <c r="KIE2644" s="113"/>
      <c r="KIF2644" s="113"/>
      <c r="KIG2644" s="113"/>
      <c r="KIH2644" s="113"/>
      <c r="KII2644" s="113"/>
      <c r="KIJ2644" s="113"/>
      <c r="KIK2644" s="113"/>
      <c r="KIL2644" s="113"/>
      <c r="KIM2644" s="113"/>
      <c r="KIN2644" s="113"/>
      <c r="KIO2644" s="113"/>
      <c r="KIP2644" s="113"/>
      <c r="KIQ2644" s="113"/>
      <c r="KIR2644" s="113"/>
      <c r="KIS2644" s="113"/>
      <c r="KIT2644" s="113"/>
      <c r="KIU2644" s="113"/>
      <c r="KIV2644" s="113"/>
      <c r="KIW2644" s="113"/>
      <c r="KIX2644" s="113"/>
      <c r="KIY2644" s="113"/>
      <c r="KIZ2644" s="113"/>
      <c r="KJA2644" s="113"/>
      <c r="KJB2644" s="113"/>
      <c r="KJC2644" s="113"/>
      <c r="KJD2644" s="113"/>
      <c r="KJE2644" s="113"/>
      <c r="KJF2644" s="113"/>
      <c r="KJG2644" s="113"/>
      <c r="KJH2644" s="113"/>
      <c r="KJI2644" s="113"/>
      <c r="KJJ2644" s="113"/>
      <c r="KJK2644" s="113"/>
      <c r="KJL2644" s="113"/>
      <c r="KJM2644" s="113"/>
      <c r="KJN2644" s="113"/>
      <c r="KJO2644" s="113"/>
      <c r="KJP2644" s="113"/>
      <c r="KJQ2644" s="113"/>
      <c r="KJR2644" s="113"/>
      <c r="KJS2644" s="113"/>
      <c r="KJT2644" s="113"/>
      <c r="KJU2644" s="113"/>
      <c r="KJV2644" s="113"/>
      <c r="KJW2644" s="113"/>
      <c r="KJX2644" s="113"/>
      <c r="KJY2644" s="113"/>
      <c r="KJZ2644" s="113"/>
      <c r="KKA2644" s="113"/>
      <c r="KKB2644" s="113"/>
      <c r="KKC2644" s="113"/>
      <c r="KKD2644" s="113"/>
      <c r="KKE2644" s="113"/>
      <c r="KKF2644" s="113"/>
      <c r="KKG2644" s="113"/>
      <c r="KKH2644" s="113"/>
      <c r="KKI2644" s="113"/>
      <c r="KKJ2644" s="113"/>
      <c r="KKK2644" s="113"/>
      <c r="KKL2644" s="113"/>
      <c r="KKM2644" s="113"/>
      <c r="KKN2644" s="113"/>
      <c r="KKO2644" s="113"/>
      <c r="KKP2644" s="113"/>
      <c r="KKQ2644" s="113"/>
      <c r="KKR2644" s="113"/>
      <c r="KKS2644" s="113"/>
      <c r="KKT2644" s="113"/>
      <c r="KKU2644" s="113"/>
      <c r="KKV2644" s="113"/>
      <c r="KKW2644" s="113"/>
      <c r="KKX2644" s="113"/>
      <c r="KKY2644" s="113"/>
      <c r="KKZ2644" s="113"/>
      <c r="KLA2644" s="113"/>
      <c r="KLB2644" s="113"/>
      <c r="KLC2644" s="113"/>
      <c r="KLD2644" s="113"/>
      <c r="KLE2644" s="113"/>
      <c r="KLF2644" s="113"/>
      <c r="KLG2644" s="113"/>
      <c r="KLH2644" s="113"/>
      <c r="KLI2644" s="113"/>
      <c r="KLJ2644" s="113"/>
      <c r="KLK2644" s="113"/>
      <c r="KLL2644" s="113"/>
      <c r="KLM2644" s="113"/>
      <c r="KLN2644" s="113"/>
      <c r="KLO2644" s="113"/>
      <c r="KLP2644" s="113"/>
      <c r="KLQ2644" s="113"/>
      <c r="KLR2644" s="113"/>
      <c r="KLS2644" s="113"/>
      <c r="KLT2644" s="113"/>
      <c r="KLU2644" s="113"/>
      <c r="KLV2644" s="113"/>
      <c r="KLW2644" s="113"/>
      <c r="KLX2644" s="113"/>
      <c r="KLY2644" s="113"/>
      <c r="KLZ2644" s="113"/>
      <c r="KMA2644" s="113"/>
      <c r="KMB2644" s="113"/>
      <c r="KMC2644" s="113"/>
      <c r="KMD2644" s="113"/>
      <c r="KME2644" s="113"/>
      <c r="KMF2644" s="113"/>
      <c r="KMG2644" s="113"/>
      <c r="KMH2644" s="113"/>
      <c r="KMI2644" s="113"/>
      <c r="KMJ2644" s="113"/>
      <c r="KMK2644" s="113"/>
      <c r="KML2644" s="113"/>
      <c r="KMM2644" s="113"/>
      <c r="KMN2644" s="113"/>
      <c r="KMO2644" s="113"/>
      <c r="KMP2644" s="113"/>
      <c r="KMQ2644" s="113"/>
      <c r="KMR2644" s="113"/>
      <c r="KMS2644" s="113"/>
      <c r="KMT2644" s="113"/>
      <c r="KMU2644" s="113"/>
      <c r="KMV2644" s="113"/>
      <c r="KMW2644" s="113"/>
      <c r="KMX2644" s="113"/>
      <c r="KMY2644" s="113"/>
      <c r="KMZ2644" s="113"/>
      <c r="KNA2644" s="113"/>
      <c r="KNB2644" s="113"/>
      <c r="KNC2644" s="113"/>
      <c r="KND2644" s="113"/>
      <c r="KNE2644" s="113"/>
      <c r="KNF2644" s="113"/>
      <c r="KNG2644" s="113"/>
      <c r="KNH2644" s="113"/>
      <c r="KNI2644" s="113"/>
      <c r="KNJ2644" s="113"/>
      <c r="KNK2644" s="113"/>
      <c r="KNL2644" s="113"/>
      <c r="KNM2644" s="113"/>
      <c r="KNN2644" s="113"/>
      <c r="KNO2644" s="113"/>
      <c r="KNP2644" s="113"/>
      <c r="KNQ2644" s="113"/>
      <c r="KNR2644" s="113"/>
      <c r="KNS2644" s="113"/>
      <c r="KNT2644" s="113"/>
      <c r="KNU2644" s="113"/>
      <c r="KNV2644" s="113"/>
      <c r="KNW2644" s="113"/>
      <c r="KNX2644" s="113"/>
      <c r="KNY2644" s="113"/>
      <c r="KNZ2644" s="113"/>
      <c r="KOA2644" s="113"/>
      <c r="KOB2644" s="113"/>
      <c r="KOC2644" s="113"/>
      <c r="KOD2644" s="113"/>
      <c r="KOE2644" s="113"/>
      <c r="KOF2644" s="113"/>
      <c r="KOG2644" s="113"/>
      <c r="KOH2644" s="113"/>
      <c r="KOI2644" s="113"/>
      <c r="KOJ2644" s="113"/>
      <c r="KOK2644" s="113"/>
      <c r="KOL2644" s="113"/>
      <c r="KOM2644" s="113"/>
      <c r="KON2644" s="113"/>
      <c r="KOO2644" s="113"/>
      <c r="KOP2644" s="113"/>
      <c r="KOQ2644" s="113"/>
      <c r="KOR2644" s="113"/>
      <c r="KOS2644" s="113"/>
      <c r="KOT2644" s="113"/>
      <c r="KOU2644" s="113"/>
      <c r="KOV2644" s="113"/>
      <c r="KOW2644" s="113"/>
      <c r="KOX2644" s="113"/>
      <c r="KOY2644" s="113"/>
      <c r="KOZ2644" s="113"/>
      <c r="KPA2644" s="113"/>
      <c r="KPB2644" s="113"/>
      <c r="KPC2644" s="113"/>
      <c r="KPD2644" s="113"/>
      <c r="KPE2644" s="113"/>
      <c r="KPF2644" s="113"/>
      <c r="KPG2644" s="113"/>
      <c r="KPH2644" s="113"/>
      <c r="KPI2644" s="113"/>
      <c r="KPJ2644" s="113"/>
      <c r="KPK2644" s="113"/>
      <c r="KPL2644" s="113"/>
      <c r="KPM2644" s="113"/>
      <c r="KPN2644" s="113"/>
      <c r="KPO2644" s="113"/>
      <c r="KPP2644" s="113"/>
      <c r="KPQ2644" s="113"/>
      <c r="KPR2644" s="113"/>
      <c r="KPS2644" s="113"/>
      <c r="KPT2644" s="113"/>
      <c r="KPU2644" s="113"/>
      <c r="KPV2644" s="113"/>
      <c r="KPW2644" s="113"/>
      <c r="KPX2644" s="113"/>
      <c r="KPY2644" s="113"/>
      <c r="KPZ2644" s="113"/>
      <c r="KQA2644" s="113"/>
      <c r="KQB2644" s="113"/>
      <c r="KQC2644" s="113"/>
      <c r="KQD2644" s="113"/>
      <c r="KQE2644" s="113"/>
      <c r="KQF2644" s="113"/>
      <c r="KQG2644" s="113"/>
      <c r="KQH2644" s="113"/>
      <c r="KQI2644" s="113"/>
      <c r="KQJ2644" s="113"/>
      <c r="KQK2644" s="113"/>
      <c r="KQL2644" s="113"/>
      <c r="KQM2644" s="113"/>
      <c r="KQN2644" s="113"/>
      <c r="KQO2644" s="113"/>
      <c r="KQP2644" s="113"/>
      <c r="KQQ2644" s="113"/>
      <c r="KQR2644" s="113"/>
      <c r="KQS2644" s="113"/>
      <c r="KQT2644" s="113"/>
      <c r="KQU2644" s="113"/>
      <c r="KQV2644" s="113"/>
      <c r="KQW2644" s="113"/>
      <c r="KQX2644" s="113"/>
      <c r="KQY2644" s="113"/>
      <c r="KQZ2644" s="113"/>
      <c r="KRA2644" s="113"/>
      <c r="KRB2644" s="113"/>
      <c r="KRC2644" s="113"/>
      <c r="KRD2644" s="113"/>
      <c r="KRE2644" s="113"/>
      <c r="KRF2644" s="113"/>
      <c r="KRG2644" s="113"/>
      <c r="KRH2644" s="113"/>
      <c r="KRI2644" s="113"/>
      <c r="KRJ2644" s="113"/>
      <c r="KRK2644" s="113"/>
      <c r="KRL2644" s="113"/>
      <c r="KRM2644" s="113"/>
      <c r="KRN2644" s="113"/>
      <c r="KRO2644" s="113"/>
      <c r="KRP2644" s="113"/>
      <c r="KRQ2644" s="113"/>
      <c r="KRR2644" s="113"/>
      <c r="KRS2644" s="113"/>
      <c r="KRT2644" s="113"/>
      <c r="KRU2644" s="113"/>
      <c r="KRV2644" s="113"/>
      <c r="KRW2644" s="113"/>
      <c r="KRX2644" s="113"/>
      <c r="KRY2644" s="113"/>
      <c r="KRZ2644" s="113"/>
      <c r="KSA2644" s="113"/>
      <c r="KSB2644" s="113"/>
      <c r="KSC2644" s="113"/>
      <c r="KSD2644" s="113"/>
      <c r="KSE2644" s="113"/>
      <c r="KSF2644" s="113"/>
      <c r="KSG2644" s="113"/>
      <c r="KSH2644" s="113"/>
      <c r="KSI2644" s="113"/>
      <c r="KSJ2644" s="113"/>
      <c r="KSK2644" s="113"/>
      <c r="KSL2644" s="113"/>
      <c r="KSM2644" s="113"/>
      <c r="KSN2644" s="113"/>
      <c r="KSO2644" s="113"/>
      <c r="KSP2644" s="113"/>
      <c r="KSQ2644" s="113"/>
      <c r="KSR2644" s="113"/>
      <c r="KSS2644" s="113"/>
      <c r="KST2644" s="113"/>
      <c r="KSU2644" s="113"/>
      <c r="KSV2644" s="113"/>
      <c r="KSW2644" s="113"/>
      <c r="KSX2644" s="113"/>
      <c r="KSY2644" s="113"/>
      <c r="KSZ2644" s="113"/>
      <c r="KTA2644" s="113"/>
      <c r="KTB2644" s="113"/>
      <c r="KTC2644" s="113"/>
      <c r="KTD2644" s="113"/>
      <c r="KTE2644" s="113"/>
      <c r="KTF2644" s="113"/>
      <c r="KTG2644" s="113"/>
      <c r="KTH2644" s="113"/>
      <c r="KTI2644" s="113"/>
      <c r="KTJ2644" s="113"/>
      <c r="KTK2644" s="113"/>
      <c r="KTL2644" s="113"/>
      <c r="KTM2644" s="113"/>
      <c r="KTN2644" s="113"/>
      <c r="KTO2644" s="113"/>
      <c r="KTP2644" s="113"/>
      <c r="KTQ2644" s="113"/>
      <c r="KTR2644" s="113"/>
      <c r="KTS2644" s="113"/>
      <c r="KTT2644" s="113"/>
      <c r="KTU2644" s="113"/>
      <c r="KTV2644" s="113"/>
      <c r="KTW2644" s="113"/>
      <c r="KTX2644" s="113"/>
      <c r="KTY2644" s="113"/>
      <c r="KTZ2644" s="113"/>
      <c r="KUA2644" s="113"/>
      <c r="KUB2644" s="113"/>
      <c r="KUC2644" s="113"/>
      <c r="KUD2644" s="113"/>
      <c r="KUE2644" s="113"/>
      <c r="KUF2644" s="113"/>
      <c r="KUG2644" s="113"/>
      <c r="KUH2644" s="113"/>
      <c r="KUI2644" s="113"/>
      <c r="KUJ2644" s="113"/>
      <c r="KUK2644" s="113"/>
      <c r="KUL2644" s="113"/>
      <c r="KUM2644" s="113"/>
      <c r="KUN2644" s="113"/>
      <c r="KUO2644" s="113"/>
      <c r="KUP2644" s="113"/>
      <c r="KUQ2644" s="113"/>
      <c r="KUR2644" s="113"/>
      <c r="KUS2644" s="113"/>
      <c r="KUT2644" s="113"/>
      <c r="KUU2644" s="113"/>
      <c r="KUV2644" s="113"/>
      <c r="KUW2644" s="113"/>
      <c r="KUX2644" s="113"/>
      <c r="KUY2644" s="113"/>
      <c r="KUZ2644" s="113"/>
      <c r="KVA2644" s="113"/>
      <c r="KVB2644" s="113"/>
      <c r="KVC2644" s="113"/>
      <c r="KVD2644" s="113"/>
      <c r="KVE2644" s="113"/>
      <c r="KVF2644" s="113"/>
      <c r="KVG2644" s="113"/>
      <c r="KVH2644" s="113"/>
      <c r="KVI2644" s="113"/>
      <c r="KVJ2644" s="113"/>
      <c r="KVK2644" s="113"/>
      <c r="KVL2644" s="113"/>
      <c r="KVM2644" s="113"/>
      <c r="KVN2644" s="113"/>
      <c r="KVO2644" s="113"/>
      <c r="KVP2644" s="113"/>
      <c r="KVQ2644" s="113"/>
      <c r="KVR2644" s="113"/>
      <c r="KVS2644" s="113"/>
      <c r="KVT2644" s="113"/>
      <c r="KVU2644" s="113"/>
      <c r="KVV2644" s="113"/>
      <c r="KVW2644" s="113"/>
      <c r="KVX2644" s="113"/>
      <c r="KVY2644" s="113"/>
      <c r="KVZ2644" s="113"/>
      <c r="KWA2644" s="113"/>
      <c r="KWB2644" s="113"/>
      <c r="KWC2644" s="113"/>
      <c r="KWD2644" s="113"/>
      <c r="KWE2644" s="113"/>
      <c r="KWF2644" s="113"/>
      <c r="KWG2644" s="113"/>
      <c r="KWH2644" s="113"/>
      <c r="KWI2644" s="113"/>
      <c r="KWJ2644" s="113"/>
      <c r="KWK2644" s="113"/>
      <c r="KWL2644" s="113"/>
      <c r="KWM2644" s="113"/>
      <c r="KWN2644" s="113"/>
      <c r="KWO2644" s="113"/>
      <c r="KWP2644" s="113"/>
      <c r="KWQ2644" s="113"/>
      <c r="KWR2644" s="113"/>
      <c r="KWS2644" s="113"/>
      <c r="KWT2644" s="113"/>
      <c r="KWU2644" s="113"/>
      <c r="KWV2644" s="113"/>
      <c r="KWW2644" s="113"/>
      <c r="KWX2644" s="113"/>
      <c r="KWY2644" s="113"/>
      <c r="KWZ2644" s="113"/>
      <c r="KXA2644" s="113"/>
      <c r="KXB2644" s="113"/>
      <c r="KXC2644" s="113"/>
      <c r="KXD2644" s="113"/>
      <c r="KXE2644" s="113"/>
      <c r="KXF2644" s="113"/>
      <c r="KXG2644" s="113"/>
      <c r="KXH2644" s="113"/>
      <c r="KXI2644" s="113"/>
      <c r="KXJ2644" s="113"/>
      <c r="KXK2644" s="113"/>
      <c r="KXL2644" s="113"/>
      <c r="KXM2644" s="113"/>
      <c r="KXN2644" s="113"/>
      <c r="KXO2644" s="113"/>
      <c r="KXP2644" s="113"/>
      <c r="KXQ2644" s="113"/>
      <c r="KXR2644" s="113"/>
      <c r="KXS2644" s="113"/>
      <c r="KXT2644" s="113"/>
      <c r="KXU2644" s="113"/>
      <c r="KXV2644" s="113"/>
      <c r="KXW2644" s="113"/>
      <c r="KXX2644" s="113"/>
      <c r="KXY2644" s="113"/>
      <c r="KXZ2644" s="113"/>
      <c r="KYA2644" s="113"/>
      <c r="KYB2644" s="113"/>
      <c r="KYC2644" s="113"/>
      <c r="KYD2644" s="113"/>
      <c r="KYE2644" s="113"/>
      <c r="KYF2644" s="113"/>
      <c r="KYG2644" s="113"/>
      <c r="KYH2644" s="113"/>
      <c r="KYI2644" s="113"/>
      <c r="KYJ2644" s="113"/>
      <c r="KYK2644" s="113"/>
      <c r="KYL2644" s="113"/>
      <c r="KYM2644" s="113"/>
      <c r="KYN2644" s="113"/>
      <c r="KYO2644" s="113"/>
      <c r="KYP2644" s="113"/>
      <c r="KYQ2644" s="113"/>
      <c r="KYR2644" s="113"/>
      <c r="KYS2644" s="113"/>
      <c r="KYT2644" s="113"/>
      <c r="KYU2644" s="113"/>
      <c r="KYV2644" s="113"/>
      <c r="KYW2644" s="113"/>
      <c r="KYX2644" s="113"/>
      <c r="KYY2644" s="113"/>
      <c r="KYZ2644" s="113"/>
      <c r="KZA2644" s="113"/>
      <c r="KZB2644" s="113"/>
      <c r="KZC2644" s="113"/>
      <c r="KZD2644" s="113"/>
      <c r="KZE2644" s="113"/>
      <c r="KZF2644" s="113"/>
      <c r="KZG2644" s="113"/>
      <c r="KZH2644" s="113"/>
      <c r="KZI2644" s="113"/>
      <c r="KZJ2644" s="113"/>
      <c r="KZK2644" s="113"/>
      <c r="KZL2644" s="113"/>
      <c r="KZM2644" s="113"/>
      <c r="KZN2644" s="113"/>
      <c r="KZO2644" s="113"/>
      <c r="KZP2644" s="113"/>
      <c r="KZQ2644" s="113"/>
      <c r="KZR2644" s="113"/>
      <c r="KZS2644" s="113"/>
      <c r="KZT2644" s="113"/>
      <c r="KZU2644" s="113"/>
      <c r="KZV2644" s="113"/>
      <c r="KZW2644" s="113"/>
      <c r="KZX2644" s="113"/>
      <c r="KZY2644" s="113"/>
      <c r="KZZ2644" s="113"/>
      <c r="LAA2644" s="113"/>
      <c r="LAB2644" s="113"/>
      <c r="LAC2644" s="113"/>
      <c r="LAD2644" s="113"/>
      <c r="LAE2644" s="113"/>
      <c r="LAF2644" s="113"/>
      <c r="LAG2644" s="113"/>
      <c r="LAH2644" s="113"/>
      <c r="LAI2644" s="113"/>
      <c r="LAJ2644" s="113"/>
      <c r="LAK2644" s="113"/>
      <c r="LAL2644" s="113"/>
      <c r="LAM2644" s="113"/>
      <c r="LAN2644" s="113"/>
      <c r="LAO2644" s="113"/>
      <c r="LAP2644" s="113"/>
      <c r="LAQ2644" s="113"/>
      <c r="LAR2644" s="113"/>
      <c r="LAS2644" s="113"/>
      <c r="LAT2644" s="113"/>
      <c r="LAU2644" s="113"/>
      <c r="LAV2644" s="113"/>
      <c r="LAW2644" s="113"/>
      <c r="LAX2644" s="113"/>
      <c r="LAY2644" s="113"/>
      <c r="LAZ2644" s="113"/>
      <c r="LBA2644" s="113"/>
      <c r="LBB2644" s="113"/>
      <c r="LBC2644" s="113"/>
      <c r="LBD2644" s="113"/>
      <c r="LBE2644" s="113"/>
      <c r="LBF2644" s="113"/>
      <c r="LBG2644" s="113"/>
      <c r="LBH2644" s="113"/>
      <c r="LBI2644" s="113"/>
      <c r="LBJ2644" s="113"/>
      <c r="LBK2644" s="113"/>
      <c r="LBL2644" s="113"/>
      <c r="LBM2644" s="113"/>
      <c r="LBN2644" s="113"/>
      <c r="LBO2644" s="113"/>
      <c r="LBP2644" s="113"/>
      <c r="LBQ2644" s="113"/>
      <c r="LBR2644" s="113"/>
      <c r="LBS2644" s="113"/>
      <c r="LBT2644" s="113"/>
      <c r="LBU2644" s="113"/>
      <c r="LBV2644" s="113"/>
      <c r="LBW2644" s="113"/>
      <c r="LBX2644" s="113"/>
      <c r="LBY2644" s="113"/>
      <c r="LBZ2644" s="113"/>
      <c r="LCA2644" s="113"/>
      <c r="LCB2644" s="113"/>
      <c r="LCC2644" s="113"/>
      <c r="LCD2644" s="113"/>
      <c r="LCE2644" s="113"/>
      <c r="LCF2644" s="113"/>
      <c r="LCG2644" s="113"/>
      <c r="LCH2644" s="113"/>
      <c r="LCI2644" s="113"/>
      <c r="LCJ2644" s="113"/>
      <c r="LCK2644" s="113"/>
      <c r="LCL2644" s="113"/>
      <c r="LCM2644" s="113"/>
      <c r="LCN2644" s="113"/>
      <c r="LCO2644" s="113"/>
      <c r="LCP2644" s="113"/>
      <c r="LCQ2644" s="113"/>
      <c r="LCR2644" s="113"/>
      <c r="LCS2644" s="113"/>
      <c r="LCT2644" s="113"/>
      <c r="LCU2644" s="113"/>
      <c r="LCV2644" s="113"/>
      <c r="LCW2644" s="113"/>
      <c r="LCX2644" s="113"/>
      <c r="LCY2644" s="113"/>
      <c r="LCZ2644" s="113"/>
      <c r="LDA2644" s="113"/>
      <c r="LDB2644" s="113"/>
      <c r="LDC2644" s="113"/>
      <c r="LDD2644" s="113"/>
      <c r="LDE2644" s="113"/>
      <c r="LDF2644" s="113"/>
      <c r="LDG2644" s="113"/>
      <c r="LDH2644" s="113"/>
      <c r="LDI2644" s="113"/>
      <c r="LDJ2644" s="113"/>
      <c r="LDK2644" s="113"/>
      <c r="LDL2644" s="113"/>
      <c r="LDM2644" s="113"/>
      <c r="LDN2644" s="113"/>
      <c r="LDO2644" s="113"/>
      <c r="LDP2644" s="113"/>
      <c r="LDQ2644" s="113"/>
      <c r="LDR2644" s="113"/>
      <c r="LDS2644" s="113"/>
      <c r="LDT2644" s="113"/>
      <c r="LDU2644" s="113"/>
      <c r="LDV2644" s="113"/>
      <c r="LDW2644" s="113"/>
      <c r="LDX2644" s="113"/>
      <c r="LDY2644" s="113"/>
      <c r="LDZ2644" s="113"/>
      <c r="LEA2644" s="113"/>
      <c r="LEB2644" s="113"/>
      <c r="LEC2644" s="113"/>
      <c r="LED2644" s="113"/>
      <c r="LEE2644" s="113"/>
      <c r="LEF2644" s="113"/>
      <c r="LEG2644" s="113"/>
      <c r="LEH2644" s="113"/>
      <c r="LEI2644" s="113"/>
      <c r="LEJ2644" s="113"/>
      <c r="LEK2644" s="113"/>
      <c r="LEL2644" s="113"/>
      <c r="LEM2644" s="113"/>
      <c r="LEN2644" s="113"/>
      <c r="LEO2644" s="113"/>
      <c r="LEP2644" s="113"/>
      <c r="LEQ2644" s="113"/>
      <c r="LER2644" s="113"/>
      <c r="LES2644" s="113"/>
      <c r="LET2644" s="113"/>
      <c r="LEU2644" s="113"/>
      <c r="LEV2644" s="113"/>
      <c r="LEW2644" s="113"/>
      <c r="LEX2644" s="113"/>
      <c r="LEY2644" s="113"/>
      <c r="LEZ2644" s="113"/>
      <c r="LFA2644" s="113"/>
      <c r="LFB2644" s="113"/>
      <c r="LFC2644" s="113"/>
      <c r="LFD2644" s="113"/>
      <c r="LFE2644" s="113"/>
      <c r="LFF2644" s="113"/>
      <c r="LFG2644" s="113"/>
      <c r="LFH2644" s="113"/>
      <c r="LFI2644" s="113"/>
      <c r="LFJ2644" s="113"/>
      <c r="LFK2644" s="113"/>
      <c r="LFL2644" s="113"/>
      <c r="LFM2644" s="113"/>
      <c r="LFN2644" s="113"/>
      <c r="LFO2644" s="113"/>
      <c r="LFP2644" s="113"/>
      <c r="LFQ2644" s="113"/>
      <c r="LFR2644" s="113"/>
      <c r="LFS2644" s="113"/>
      <c r="LFT2644" s="113"/>
      <c r="LFU2644" s="113"/>
      <c r="LFV2644" s="113"/>
      <c r="LFW2644" s="113"/>
      <c r="LFX2644" s="113"/>
      <c r="LFY2644" s="113"/>
      <c r="LFZ2644" s="113"/>
      <c r="LGA2644" s="113"/>
      <c r="LGB2644" s="113"/>
      <c r="LGC2644" s="113"/>
      <c r="LGD2644" s="113"/>
      <c r="LGE2644" s="113"/>
      <c r="LGF2644" s="113"/>
      <c r="LGG2644" s="113"/>
      <c r="LGH2644" s="113"/>
      <c r="LGI2644" s="113"/>
      <c r="LGJ2644" s="113"/>
      <c r="LGK2644" s="113"/>
      <c r="LGL2644" s="113"/>
      <c r="LGM2644" s="113"/>
      <c r="LGN2644" s="113"/>
      <c r="LGO2644" s="113"/>
      <c r="LGP2644" s="113"/>
      <c r="LGQ2644" s="113"/>
      <c r="LGR2644" s="113"/>
      <c r="LGS2644" s="113"/>
      <c r="LGT2644" s="113"/>
      <c r="LGU2644" s="113"/>
      <c r="LGV2644" s="113"/>
      <c r="LGW2644" s="113"/>
      <c r="LGX2644" s="113"/>
      <c r="LGY2644" s="113"/>
      <c r="LGZ2644" s="113"/>
      <c r="LHA2644" s="113"/>
      <c r="LHB2644" s="113"/>
      <c r="LHC2644" s="113"/>
      <c r="LHD2644" s="113"/>
      <c r="LHE2644" s="113"/>
      <c r="LHF2644" s="113"/>
      <c r="LHG2644" s="113"/>
      <c r="LHH2644" s="113"/>
      <c r="LHI2644" s="113"/>
      <c r="LHJ2644" s="113"/>
      <c r="LHK2644" s="113"/>
      <c r="LHL2644" s="113"/>
      <c r="LHM2644" s="113"/>
      <c r="LHN2644" s="113"/>
      <c r="LHO2644" s="113"/>
      <c r="LHP2644" s="113"/>
      <c r="LHQ2644" s="113"/>
      <c r="LHR2644" s="113"/>
      <c r="LHS2644" s="113"/>
      <c r="LHT2644" s="113"/>
      <c r="LHU2644" s="113"/>
      <c r="LHV2644" s="113"/>
      <c r="LHW2644" s="113"/>
      <c r="LHX2644" s="113"/>
      <c r="LHY2644" s="113"/>
      <c r="LHZ2644" s="113"/>
      <c r="LIA2644" s="113"/>
      <c r="LIB2644" s="113"/>
      <c r="LIC2644" s="113"/>
      <c r="LID2644" s="113"/>
      <c r="LIE2644" s="113"/>
      <c r="LIF2644" s="113"/>
      <c r="LIG2644" s="113"/>
      <c r="LIH2644" s="113"/>
      <c r="LII2644" s="113"/>
      <c r="LIJ2644" s="113"/>
      <c r="LIK2644" s="113"/>
      <c r="LIL2644" s="113"/>
      <c r="LIM2644" s="113"/>
      <c r="LIN2644" s="113"/>
      <c r="LIO2644" s="113"/>
      <c r="LIP2644" s="113"/>
      <c r="LIQ2644" s="113"/>
      <c r="LIR2644" s="113"/>
      <c r="LIS2644" s="113"/>
      <c r="LIT2644" s="113"/>
      <c r="LIU2644" s="113"/>
      <c r="LIV2644" s="113"/>
      <c r="LIW2644" s="113"/>
      <c r="LIX2644" s="113"/>
      <c r="LIY2644" s="113"/>
      <c r="LIZ2644" s="113"/>
      <c r="LJA2644" s="113"/>
      <c r="LJB2644" s="113"/>
      <c r="LJC2644" s="113"/>
      <c r="LJD2644" s="113"/>
      <c r="LJE2644" s="113"/>
      <c r="LJF2644" s="113"/>
      <c r="LJG2644" s="113"/>
      <c r="LJH2644" s="113"/>
      <c r="LJI2644" s="113"/>
      <c r="LJJ2644" s="113"/>
      <c r="LJK2644" s="113"/>
      <c r="LJL2644" s="113"/>
      <c r="LJM2644" s="113"/>
      <c r="LJN2644" s="113"/>
      <c r="LJO2644" s="113"/>
      <c r="LJP2644" s="113"/>
      <c r="LJQ2644" s="113"/>
      <c r="LJR2644" s="113"/>
      <c r="LJS2644" s="113"/>
      <c r="LJT2644" s="113"/>
      <c r="LJU2644" s="113"/>
      <c r="LJV2644" s="113"/>
      <c r="LJW2644" s="113"/>
      <c r="LJX2644" s="113"/>
      <c r="LJY2644" s="113"/>
      <c r="LJZ2644" s="113"/>
      <c r="LKA2644" s="113"/>
      <c r="LKB2644" s="113"/>
      <c r="LKC2644" s="113"/>
      <c r="LKD2644" s="113"/>
      <c r="LKE2644" s="113"/>
      <c r="LKF2644" s="113"/>
      <c r="LKG2644" s="113"/>
      <c r="LKH2644" s="113"/>
      <c r="LKI2644" s="113"/>
      <c r="LKJ2644" s="113"/>
      <c r="LKK2644" s="113"/>
      <c r="LKL2644" s="113"/>
      <c r="LKM2644" s="113"/>
      <c r="LKN2644" s="113"/>
      <c r="LKO2644" s="113"/>
      <c r="LKP2644" s="113"/>
      <c r="LKQ2644" s="113"/>
      <c r="LKR2644" s="113"/>
      <c r="LKS2644" s="113"/>
      <c r="LKT2644" s="113"/>
      <c r="LKU2644" s="113"/>
      <c r="LKV2644" s="113"/>
      <c r="LKW2644" s="113"/>
      <c r="LKX2644" s="113"/>
      <c r="LKY2644" s="113"/>
      <c r="LKZ2644" s="113"/>
      <c r="LLA2644" s="113"/>
      <c r="LLB2644" s="113"/>
      <c r="LLC2644" s="113"/>
      <c r="LLD2644" s="113"/>
      <c r="LLE2644" s="113"/>
      <c r="LLF2644" s="113"/>
      <c r="LLG2644" s="113"/>
      <c r="LLH2644" s="113"/>
      <c r="LLI2644" s="113"/>
      <c r="LLJ2644" s="113"/>
      <c r="LLK2644" s="113"/>
      <c r="LLL2644" s="113"/>
      <c r="LLM2644" s="113"/>
      <c r="LLN2644" s="113"/>
      <c r="LLO2644" s="113"/>
      <c r="LLP2644" s="113"/>
      <c r="LLQ2644" s="113"/>
      <c r="LLR2644" s="113"/>
      <c r="LLS2644" s="113"/>
      <c r="LLT2644" s="113"/>
      <c r="LLU2644" s="113"/>
      <c r="LLV2644" s="113"/>
      <c r="LLW2644" s="113"/>
      <c r="LLX2644" s="113"/>
      <c r="LLY2644" s="113"/>
      <c r="LLZ2644" s="113"/>
      <c r="LMA2644" s="113"/>
      <c r="LMB2644" s="113"/>
      <c r="LMC2644" s="113"/>
      <c r="LMD2644" s="113"/>
      <c r="LME2644" s="113"/>
      <c r="LMF2644" s="113"/>
      <c r="LMG2644" s="113"/>
      <c r="LMH2644" s="113"/>
      <c r="LMI2644" s="113"/>
      <c r="LMJ2644" s="113"/>
      <c r="LMK2644" s="113"/>
      <c r="LML2644" s="113"/>
      <c r="LMM2644" s="113"/>
      <c r="LMN2644" s="113"/>
      <c r="LMO2644" s="113"/>
      <c r="LMP2644" s="113"/>
      <c r="LMQ2644" s="113"/>
      <c r="LMR2644" s="113"/>
      <c r="LMS2644" s="113"/>
      <c r="LMT2644" s="113"/>
      <c r="LMU2644" s="113"/>
      <c r="LMV2644" s="113"/>
      <c r="LMW2644" s="113"/>
      <c r="LMX2644" s="113"/>
      <c r="LMY2644" s="113"/>
      <c r="LMZ2644" s="113"/>
      <c r="LNA2644" s="113"/>
      <c r="LNB2644" s="113"/>
      <c r="LNC2644" s="113"/>
      <c r="LND2644" s="113"/>
      <c r="LNE2644" s="113"/>
      <c r="LNF2644" s="113"/>
      <c r="LNG2644" s="113"/>
      <c r="LNH2644" s="113"/>
      <c r="LNI2644" s="113"/>
      <c r="LNJ2644" s="113"/>
      <c r="LNK2644" s="113"/>
      <c r="LNL2644" s="113"/>
      <c r="LNM2644" s="113"/>
      <c r="LNN2644" s="113"/>
      <c r="LNO2644" s="113"/>
      <c r="LNP2644" s="113"/>
      <c r="LNQ2644" s="113"/>
      <c r="LNR2644" s="113"/>
      <c r="LNS2644" s="113"/>
      <c r="LNT2644" s="113"/>
      <c r="LNU2644" s="113"/>
      <c r="LNV2644" s="113"/>
      <c r="LNW2644" s="113"/>
      <c r="LNX2644" s="113"/>
      <c r="LNY2644" s="113"/>
      <c r="LNZ2644" s="113"/>
      <c r="LOA2644" s="113"/>
      <c r="LOB2644" s="113"/>
      <c r="LOC2644" s="113"/>
      <c r="LOD2644" s="113"/>
      <c r="LOE2644" s="113"/>
      <c r="LOF2644" s="113"/>
      <c r="LOG2644" s="113"/>
      <c r="LOH2644" s="113"/>
      <c r="LOI2644" s="113"/>
      <c r="LOJ2644" s="113"/>
      <c r="LOK2644" s="113"/>
      <c r="LOL2644" s="113"/>
      <c r="LOM2644" s="113"/>
      <c r="LON2644" s="113"/>
      <c r="LOO2644" s="113"/>
      <c r="LOP2644" s="113"/>
      <c r="LOQ2644" s="113"/>
      <c r="LOR2644" s="113"/>
      <c r="LOS2644" s="113"/>
      <c r="LOT2644" s="113"/>
      <c r="LOU2644" s="113"/>
      <c r="LOV2644" s="113"/>
      <c r="LOW2644" s="113"/>
      <c r="LOX2644" s="113"/>
      <c r="LOY2644" s="113"/>
      <c r="LOZ2644" s="113"/>
      <c r="LPA2644" s="113"/>
      <c r="LPB2644" s="113"/>
      <c r="LPC2644" s="113"/>
      <c r="LPD2644" s="113"/>
      <c r="LPE2644" s="113"/>
      <c r="LPF2644" s="113"/>
      <c r="LPG2644" s="113"/>
      <c r="LPH2644" s="113"/>
      <c r="LPI2644" s="113"/>
      <c r="LPJ2644" s="113"/>
      <c r="LPK2644" s="113"/>
      <c r="LPL2644" s="113"/>
      <c r="LPM2644" s="113"/>
      <c r="LPN2644" s="113"/>
      <c r="LPO2644" s="113"/>
      <c r="LPP2644" s="113"/>
      <c r="LPQ2644" s="113"/>
      <c r="LPR2644" s="113"/>
      <c r="LPS2644" s="113"/>
      <c r="LPT2644" s="113"/>
      <c r="LPU2644" s="113"/>
      <c r="LPV2644" s="113"/>
      <c r="LPW2644" s="113"/>
      <c r="LPX2644" s="113"/>
      <c r="LPY2644" s="113"/>
      <c r="LPZ2644" s="113"/>
      <c r="LQA2644" s="113"/>
      <c r="LQB2644" s="113"/>
      <c r="LQC2644" s="113"/>
      <c r="LQD2644" s="113"/>
      <c r="LQE2644" s="113"/>
      <c r="LQF2644" s="113"/>
      <c r="LQG2644" s="113"/>
      <c r="LQH2644" s="113"/>
      <c r="LQI2644" s="113"/>
      <c r="LQJ2644" s="113"/>
      <c r="LQK2644" s="113"/>
      <c r="LQL2644" s="113"/>
      <c r="LQM2644" s="113"/>
      <c r="LQN2644" s="113"/>
      <c r="LQO2644" s="113"/>
      <c r="LQP2644" s="113"/>
      <c r="LQQ2644" s="113"/>
      <c r="LQR2644" s="113"/>
      <c r="LQS2644" s="113"/>
      <c r="LQT2644" s="113"/>
      <c r="LQU2644" s="113"/>
      <c r="LQV2644" s="113"/>
      <c r="LQW2644" s="113"/>
      <c r="LQX2644" s="113"/>
      <c r="LQY2644" s="113"/>
      <c r="LQZ2644" s="113"/>
      <c r="LRA2644" s="113"/>
      <c r="LRB2644" s="113"/>
      <c r="LRC2644" s="113"/>
      <c r="LRD2644" s="113"/>
      <c r="LRE2644" s="113"/>
      <c r="LRF2644" s="113"/>
      <c r="LRG2644" s="113"/>
      <c r="LRH2644" s="113"/>
      <c r="LRI2644" s="113"/>
      <c r="LRJ2644" s="113"/>
      <c r="LRK2644" s="113"/>
      <c r="LRL2644" s="113"/>
      <c r="LRM2644" s="113"/>
      <c r="LRN2644" s="113"/>
      <c r="LRO2644" s="113"/>
      <c r="LRP2644" s="113"/>
      <c r="LRQ2644" s="113"/>
      <c r="LRR2644" s="113"/>
      <c r="LRS2644" s="113"/>
      <c r="LRT2644" s="113"/>
      <c r="LRU2644" s="113"/>
      <c r="LRV2644" s="113"/>
      <c r="LRW2644" s="113"/>
      <c r="LRX2644" s="113"/>
      <c r="LRY2644" s="113"/>
      <c r="LRZ2644" s="113"/>
      <c r="LSA2644" s="113"/>
      <c r="LSB2644" s="113"/>
      <c r="LSC2644" s="113"/>
      <c r="LSD2644" s="113"/>
      <c r="LSE2644" s="113"/>
      <c r="LSF2644" s="113"/>
      <c r="LSG2644" s="113"/>
      <c r="LSH2644" s="113"/>
      <c r="LSI2644" s="113"/>
      <c r="LSJ2644" s="113"/>
      <c r="LSK2644" s="113"/>
      <c r="LSL2644" s="113"/>
      <c r="LSM2644" s="113"/>
      <c r="LSN2644" s="113"/>
      <c r="LSO2644" s="113"/>
      <c r="LSP2644" s="113"/>
      <c r="LSQ2644" s="113"/>
      <c r="LSR2644" s="113"/>
      <c r="LSS2644" s="113"/>
      <c r="LST2644" s="113"/>
      <c r="LSU2644" s="113"/>
      <c r="LSV2644" s="113"/>
      <c r="LSW2644" s="113"/>
      <c r="LSX2644" s="113"/>
      <c r="LSY2644" s="113"/>
      <c r="LSZ2644" s="113"/>
      <c r="LTA2644" s="113"/>
      <c r="LTB2644" s="113"/>
      <c r="LTC2644" s="113"/>
      <c r="LTD2644" s="113"/>
      <c r="LTE2644" s="113"/>
      <c r="LTF2644" s="113"/>
      <c r="LTG2644" s="113"/>
      <c r="LTH2644" s="113"/>
      <c r="LTI2644" s="113"/>
      <c r="LTJ2644" s="113"/>
      <c r="LTK2644" s="113"/>
      <c r="LTL2644" s="113"/>
      <c r="LTM2644" s="113"/>
      <c r="LTN2644" s="113"/>
      <c r="LTO2644" s="113"/>
      <c r="LTP2644" s="113"/>
      <c r="LTQ2644" s="113"/>
      <c r="LTR2644" s="113"/>
      <c r="LTS2644" s="113"/>
      <c r="LTT2644" s="113"/>
      <c r="LTU2644" s="113"/>
      <c r="LTV2644" s="113"/>
      <c r="LTW2644" s="113"/>
      <c r="LTX2644" s="113"/>
      <c r="LTY2644" s="113"/>
      <c r="LTZ2644" s="113"/>
      <c r="LUA2644" s="113"/>
      <c r="LUB2644" s="113"/>
      <c r="LUC2644" s="113"/>
      <c r="LUD2644" s="113"/>
      <c r="LUE2644" s="113"/>
      <c r="LUF2644" s="113"/>
      <c r="LUG2644" s="113"/>
      <c r="LUH2644" s="113"/>
      <c r="LUI2644" s="113"/>
      <c r="LUJ2644" s="113"/>
      <c r="LUK2644" s="113"/>
      <c r="LUL2644" s="113"/>
      <c r="LUM2644" s="113"/>
      <c r="LUN2644" s="113"/>
      <c r="LUO2644" s="113"/>
      <c r="LUP2644" s="113"/>
      <c r="LUQ2644" s="113"/>
      <c r="LUR2644" s="113"/>
      <c r="LUS2644" s="113"/>
      <c r="LUT2644" s="113"/>
      <c r="LUU2644" s="113"/>
      <c r="LUV2644" s="113"/>
      <c r="LUW2644" s="113"/>
      <c r="LUX2644" s="113"/>
      <c r="LUY2644" s="113"/>
      <c r="LUZ2644" s="113"/>
      <c r="LVA2644" s="113"/>
      <c r="LVB2644" s="113"/>
      <c r="LVC2644" s="113"/>
      <c r="LVD2644" s="113"/>
      <c r="LVE2644" s="113"/>
      <c r="LVF2644" s="113"/>
      <c r="LVG2644" s="113"/>
      <c r="LVH2644" s="113"/>
      <c r="LVI2644" s="113"/>
      <c r="LVJ2644" s="113"/>
      <c r="LVK2644" s="113"/>
      <c r="LVL2644" s="113"/>
      <c r="LVM2644" s="113"/>
      <c r="LVN2644" s="113"/>
      <c r="LVO2644" s="113"/>
      <c r="LVP2644" s="113"/>
      <c r="LVQ2644" s="113"/>
      <c r="LVR2644" s="113"/>
      <c r="LVS2644" s="113"/>
      <c r="LVT2644" s="113"/>
      <c r="LVU2644" s="113"/>
      <c r="LVV2644" s="113"/>
      <c r="LVW2644" s="113"/>
      <c r="LVX2644" s="113"/>
      <c r="LVY2644" s="113"/>
      <c r="LVZ2644" s="113"/>
      <c r="LWA2644" s="113"/>
      <c r="LWB2644" s="113"/>
      <c r="LWC2644" s="113"/>
      <c r="LWD2644" s="113"/>
      <c r="LWE2644" s="113"/>
      <c r="LWF2644" s="113"/>
      <c r="LWG2644" s="113"/>
      <c r="LWH2644" s="113"/>
      <c r="LWI2644" s="113"/>
      <c r="LWJ2644" s="113"/>
      <c r="LWK2644" s="113"/>
      <c r="LWL2644" s="113"/>
      <c r="LWM2644" s="113"/>
      <c r="LWN2644" s="113"/>
      <c r="LWO2644" s="113"/>
      <c r="LWP2644" s="113"/>
      <c r="LWQ2644" s="113"/>
      <c r="LWR2644" s="113"/>
      <c r="LWS2644" s="113"/>
      <c r="LWT2644" s="113"/>
      <c r="LWU2644" s="113"/>
      <c r="LWV2644" s="113"/>
      <c r="LWW2644" s="113"/>
      <c r="LWX2644" s="113"/>
      <c r="LWY2644" s="113"/>
      <c r="LWZ2644" s="113"/>
      <c r="LXA2644" s="113"/>
      <c r="LXB2644" s="113"/>
      <c r="LXC2644" s="113"/>
      <c r="LXD2644" s="113"/>
      <c r="LXE2644" s="113"/>
      <c r="LXF2644" s="113"/>
      <c r="LXG2644" s="113"/>
      <c r="LXH2644" s="113"/>
      <c r="LXI2644" s="113"/>
      <c r="LXJ2644" s="113"/>
      <c r="LXK2644" s="113"/>
      <c r="LXL2644" s="113"/>
      <c r="LXM2644" s="113"/>
      <c r="LXN2644" s="113"/>
      <c r="LXO2644" s="113"/>
      <c r="LXP2644" s="113"/>
      <c r="LXQ2644" s="113"/>
      <c r="LXR2644" s="113"/>
      <c r="LXS2644" s="113"/>
      <c r="LXT2644" s="113"/>
      <c r="LXU2644" s="113"/>
      <c r="LXV2644" s="113"/>
      <c r="LXW2644" s="113"/>
      <c r="LXX2644" s="113"/>
      <c r="LXY2644" s="113"/>
      <c r="LXZ2644" s="113"/>
      <c r="LYA2644" s="113"/>
      <c r="LYB2644" s="113"/>
      <c r="LYC2644" s="113"/>
      <c r="LYD2644" s="113"/>
      <c r="LYE2644" s="113"/>
      <c r="LYF2644" s="113"/>
      <c r="LYG2644" s="113"/>
      <c r="LYH2644" s="113"/>
      <c r="LYI2644" s="113"/>
      <c r="LYJ2644" s="113"/>
      <c r="LYK2644" s="113"/>
      <c r="LYL2644" s="113"/>
      <c r="LYM2644" s="113"/>
      <c r="LYN2644" s="113"/>
      <c r="LYO2644" s="113"/>
      <c r="LYP2644" s="113"/>
      <c r="LYQ2644" s="113"/>
      <c r="LYR2644" s="113"/>
      <c r="LYS2644" s="113"/>
      <c r="LYT2644" s="113"/>
      <c r="LYU2644" s="113"/>
      <c r="LYV2644" s="113"/>
      <c r="LYW2644" s="113"/>
      <c r="LYX2644" s="113"/>
      <c r="LYY2644" s="113"/>
      <c r="LYZ2644" s="113"/>
      <c r="LZA2644" s="113"/>
      <c r="LZB2644" s="113"/>
      <c r="LZC2644" s="113"/>
      <c r="LZD2644" s="113"/>
      <c r="LZE2644" s="113"/>
      <c r="LZF2644" s="113"/>
      <c r="LZG2644" s="113"/>
      <c r="LZH2644" s="113"/>
      <c r="LZI2644" s="113"/>
      <c r="LZJ2644" s="113"/>
      <c r="LZK2644" s="113"/>
      <c r="LZL2644" s="113"/>
      <c r="LZM2644" s="113"/>
      <c r="LZN2644" s="113"/>
      <c r="LZO2644" s="113"/>
      <c r="LZP2644" s="113"/>
      <c r="LZQ2644" s="113"/>
      <c r="LZR2644" s="113"/>
      <c r="LZS2644" s="113"/>
      <c r="LZT2644" s="113"/>
      <c r="LZU2644" s="113"/>
      <c r="LZV2644" s="113"/>
      <c r="LZW2644" s="113"/>
      <c r="LZX2644" s="113"/>
      <c r="LZY2644" s="113"/>
      <c r="LZZ2644" s="113"/>
      <c r="MAA2644" s="113"/>
      <c r="MAB2644" s="113"/>
      <c r="MAC2644" s="113"/>
      <c r="MAD2644" s="113"/>
      <c r="MAE2644" s="113"/>
      <c r="MAF2644" s="113"/>
      <c r="MAG2644" s="113"/>
      <c r="MAH2644" s="113"/>
      <c r="MAI2644" s="113"/>
      <c r="MAJ2644" s="113"/>
      <c r="MAK2644" s="113"/>
      <c r="MAL2644" s="113"/>
      <c r="MAM2644" s="113"/>
      <c r="MAN2644" s="113"/>
      <c r="MAO2644" s="113"/>
      <c r="MAP2644" s="113"/>
      <c r="MAQ2644" s="113"/>
      <c r="MAR2644" s="113"/>
      <c r="MAS2644" s="113"/>
      <c r="MAT2644" s="113"/>
      <c r="MAU2644" s="113"/>
      <c r="MAV2644" s="113"/>
      <c r="MAW2644" s="113"/>
      <c r="MAX2644" s="113"/>
      <c r="MAY2644" s="113"/>
      <c r="MAZ2644" s="113"/>
      <c r="MBA2644" s="113"/>
      <c r="MBB2644" s="113"/>
      <c r="MBC2644" s="113"/>
      <c r="MBD2644" s="113"/>
      <c r="MBE2644" s="113"/>
      <c r="MBF2644" s="113"/>
      <c r="MBG2644" s="113"/>
      <c r="MBH2644" s="113"/>
      <c r="MBI2644" s="113"/>
      <c r="MBJ2644" s="113"/>
      <c r="MBK2644" s="113"/>
      <c r="MBL2644" s="113"/>
      <c r="MBM2644" s="113"/>
      <c r="MBN2644" s="113"/>
      <c r="MBO2644" s="113"/>
      <c r="MBP2644" s="113"/>
      <c r="MBQ2644" s="113"/>
      <c r="MBR2644" s="113"/>
      <c r="MBS2644" s="113"/>
      <c r="MBT2644" s="113"/>
      <c r="MBU2644" s="113"/>
      <c r="MBV2644" s="113"/>
      <c r="MBW2644" s="113"/>
      <c r="MBX2644" s="113"/>
      <c r="MBY2644" s="113"/>
      <c r="MBZ2644" s="113"/>
      <c r="MCA2644" s="113"/>
      <c r="MCB2644" s="113"/>
      <c r="MCC2644" s="113"/>
      <c r="MCD2644" s="113"/>
      <c r="MCE2644" s="113"/>
      <c r="MCF2644" s="113"/>
      <c r="MCG2644" s="113"/>
      <c r="MCH2644" s="113"/>
      <c r="MCI2644" s="113"/>
      <c r="MCJ2644" s="113"/>
      <c r="MCK2644" s="113"/>
      <c r="MCL2644" s="113"/>
      <c r="MCM2644" s="113"/>
      <c r="MCN2644" s="113"/>
      <c r="MCO2644" s="113"/>
      <c r="MCP2644" s="113"/>
      <c r="MCQ2644" s="113"/>
      <c r="MCR2644" s="113"/>
      <c r="MCS2644" s="113"/>
      <c r="MCT2644" s="113"/>
      <c r="MCU2644" s="113"/>
      <c r="MCV2644" s="113"/>
      <c r="MCW2644" s="113"/>
      <c r="MCX2644" s="113"/>
      <c r="MCY2644" s="113"/>
      <c r="MCZ2644" s="113"/>
      <c r="MDA2644" s="113"/>
      <c r="MDB2644" s="113"/>
      <c r="MDC2644" s="113"/>
      <c r="MDD2644" s="113"/>
      <c r="MDE2644" s="113"/>
      <c r="MDF2644" s="113"/>
      <c r="MDG2644" s="113"/>
      <c r="MDH2644" s="113"/>
      <c r="MDI2644" s="113"/>
      <c r="MDJ2644" s="113"/>
      <c r="MDK2644" s="113"/>
      <c r="MDL2644" s="113"/>
      <c r="MDM2644" s="113"/>
      <c r="MDN2644" s="113"/>
      <c r="MDO2644" s="113"/>
      <c r="MDP2644" s="113"/>
      <c r="MDQ2644" s="113"/>
      <c r="MDR2644" s="113"/>
      <c r="MDS2644" s="113"/>
      <c r="MDT2644" s="113"/>
      <c r="MDU2644" s="113"/>
      <c r="MDV2644" s="113"/>
      <c r="MDW2644" s="113"/>
      <c r="MDX2644" s="113"/>
      <c r="MDY2644" s="113"/>
      <c r="MDZ2644" s="113"/>
      <c r="MEA2644" s="113"/>
      <c r="MEB2644" s="113"/>
      <c r="MEC2644" s="113"/>
      <c r="MED2644" s="113"/>
      <c r="MEE2644" s="113"/>
      <c r="MEF2644" s="113"/>
      <c r="MEG2644" s="113"/>
      <c r="MEH2644" s="113"/>
      <c r="MEI2644" s="113"/>
      <c r="MEJ2644" s="113"/>
      <c r="MEK2644" s="113"/>
      <c r="MEL2644" s="113"/>
      <c r="MEM2644" s="113"/>
      <c r="MEN2644" s="113"/>
      <c r="MEO2644" s="113"/>
      <c r="MEP2644" s="113"/>
      <c r="MEQ2644" s="113"/>
      <c r="MER2644" s="113"/>
      <c r="MES2644" s="113"/>
      <c r="MET2644" s="113"/>
      <c r="MEU2644" s="113"/>
      <c r="MEV2644" s="113"/>
      <c r="MEW2644" s="113"/>
      <c r="MEX2644" s="113"/>
      <c r="MEY2644" s="113"/>
      <c r="MEZ2644" s="113"/>
      <c r="MFA2644" s="113"/>
      <c r="MFB2644" s="113"/>
      <c r="MFC2644" s="113"/>
      <c r="MFD2644" s="113"/>
      <c r="MFE2644" s="113"/>
      <c r="MFF2644" s="113"/>
      <c r="MFG2644" s="113"/>
      <c r="MFH2644" s="113"/>
      <c r="MFI2644" s="113"/>
      <c r="MFJ2644" s="113"/>
      <c r="MFK2644" s="113"/>
      <c r="MFL2644" s="113"/>
      <c r="MFM2644" s="113"/>
      <c r="MFN2644" s="113"/>
      <c r="MFO2644" s="113"/>
      <c r="MFP2644" s="113"/>
      <c r="MFQ2644" s="113"/>
      <c r="MFR2644" s="113"/>
      <c r="MFS2644" s="113"/>
      <c r="MFT2644" s="113"/>
      <c r="MFU2644" s="113"/>
      <c r="MFV2644" s="113"/>
      <c r="MFW2644" s="113"/>
      <c r="MFX2644" s="113"/>
      <c r="MFY2644" s="113"/>
      <c r="MFZ2644" s="113"/>
      <c r="MGA2644" s="113"/>
      <c r="MGB2644" s="113"/>
      <c r="MGC2644" s="113"/>
      <c r="MGD2644" s="113"/>
      <c r="MGE2644" s="113"/>
      <c r="MGF2644" s="113"/>
      <c r="MGG2644" s="113"/>
      <c r="MGH2644" s="113"/>
      <c r="MGI2644" s="113"/>
      <c r="MGJ2644" s="113"/>
      <c r="MGK2644" s="113"/>
      <c r="MGL2644" s="113"/>
      <c r="MGM2644" s="113"/>
      <c r="MGN2644" s="113"/>
      <c r="MGO2644" s="113"/>
      <c r="MGP2644" s="113"/>
      <c r="MGQ2644" s="113"/>
      <c r="MGR2644" s="113"/>
      <c r="MGS2644" s="113"/>
      <c r="MGT2644" s="113"/>
      <c r="MGU2644" s="113"/>
      <c r="MGV2644" s="113"/>
      <c r="MGW2644" s="113"/>
      <c r="MGX2644" s="113"/>
      <c r="MGY2644" s="113"/>
      <c r="MGZ2644" s="113"/>
      <c r="MHA2644" s="113"/>
      <c r="MHB2644" s="113"/>
      <c r="MHC2644" s="113"/>
      <c r="MHD2644" s="113"/>
      <c r="MHE2644" s="113"/>
      <c r="MHF2644" s="113"/>
      <c r="MHG2644" s="113"/>
      <c r="MHH2644" s="113"/>
      <c r="MHI2644" s="113"/>
      <c r="MHJ2644" s="113"/>
      <c r="MHK2644" s="113"/>
      <c r="MHL2644" s="113"/>
      <c r="MHM2644" s="113"/>
      <c r="MHN2644" s="113"/>
      <c r="MHO2644" s="113"/>
      <c r="MHP2644" s="113"/>
      <c r="MHQ2644" s="113"/>
      <c r="MHR2644" s="113"/>
      <c r="MHS2644" s="113"/>
      <c r="MHT2644" s="113"/>
      <c r="MHU2644" s="113"/>
      <c r="MHV2644" s="113"/>
      <c r="MHW2644" s="113"/>
      <c r="MHX2644" s="113"/>
      <c r="MHY2644" s="113"/>
      <c r="MHZ2644" s="113"/>
      <c r="MIA2644" s="113"/>
      <c r="MIB2644" s="113"/>
      <c r="MIC2644" s="113"/>
      <c r="MID2644" s="113"/>
      <c r="MIE2644" s="113"/>
      <c r="MIF2644" s="113"/>
      <c r="MIG2644" s="113"/>
      <c r="MIH2644" s="113"/>
      <c r="MII2644" s="113"/>
      <c r="MIJ2644" s="113"/>
      <c r="MIK2644" s="113"/>
      <c r="MIL2644" s="113"/>
      <c r="MIM2644" s="113"/>
      <c r="MIN2644" s="113"/>
      <c r="MIO2644" s="113"/>
      <c r="MIP2644" s="113"/>
      <c r="MIQ2644" s="113"/>
      <c r="MIR2644" s="113"/>
      <c r="MIS2644" s="113"/>
      <c r="MIT2644" s="113"/>
      <c r="MIU2644" s="113"/>
      <c r="MIV2644" s="113"/>
      <c r="MIW2644" s="113"/>
      <c r="MIX2644" s="113"/>
      <c r="MIY2644" s="113"/>
      <c r="MIZ2644" s="113"/>
      <c r="MJA2644" s="113"/>
      <c r="MJB2644" s="113"/>
      <c r="MJC2644" s="113"/>
      <c r="MJD2644" s="113"/>
      <c r="MJE2644" s="113"/>
      <c r="MJF2644" s="113"/>
      <c r="MJG2644" s="113"/>
      <c r="MJH2644" s="113"/>
      <c r="MJI2644" s="113"/>
      <c r="MJJ2644" s="113"/>
      <c r="MJK2644" s="113"/>
      <c r="MJL2644" s="113"/>
      <c r="MJM2644" s="113"/>
      <c r="MJN2644" s="113"/>
      <c r="MJO2644" s="113"/>
      <c r="MJP2644" s="113"/>
      <c r="MJQ2644" s="113"/>
      <c r="MJR2644" s="113"/>
      <c r="MJS2644" s="113"/>
      <c r="MJT2644" s="113"/>
      <c r="MJU2644" s="113"/>
      <c r="MJV2644" s="113"/>
      <c r="MJW2644" s="113"/>
      <c r="MJX2644" s="113"/>
      <c r="MJY2644" s="113"/>
      <c r="MJZ2644" s="113"/>
      <c r="MKA2644" s="113"/>
      <c r="MKB2644" s="113"/>
      <c r="MKC2644" s="113"/>
      <c r="MKD2644" s="113"/>
      <c r="MKE2644" s="113"/>
      <c r="MKF2644" s="113"/>
      <c r="MKG2644" s="113"/>
      <c r="MKH2644" s="113"/>
      <c r="MKI2644" s="113"/>
      <c r="MKJ2644" s="113"/>
      <c r="MKK2644" s="113"/>
      <c r="MKL2644" s="113"/>
      <c r="MKM2644" s="113"/>
      <c r="MKN2644" s="113"/>
      <c r="MKO2644" s="113"/>
      <c r="MKP2644" s="113"/>
      <c r="MKQ2644" s="113"/>
      <c r="MKR2644" s="113"/>
      <c r="MKS2644" s="113"/>
      <c r="MKT2644" s="113"/>
      <c r="MKU2644" s="113"/>
      <c r="MKV2644" s="113"/>
      <c r="MKW2644" s="113"/>
      <c r="MKX2644" s="113"/>
      <c r="MKY2644" s="113"/>
      <c r="MKZ2644" s="113"/>
      <c r="MLA2644" s="113"/>
      <c r="MLB2644" s="113"/>
      <c r="MLC2644" s="113"/>
      <c r="MLD2644" s="113"/>
      <c r="MLE2644" s="113"/>
      <c r="MLF2644" s="113"/>
      <c r="MLG2644" s="113"/>
      <c r="MLH2644" s="113"/>
      <c r="MLI2644" s="113"/>
      <c r="MLJ2644" s="113"/>
      <c r="MLK2644" s="113"/>
      <c r="MLL2644" s="113"/>
      <c r="MLM2644" s="113"/>
      <c r="MLN2644" s="113"/>
      <c r="MLO2644" s="113"/>
      <c r="MLP2644" s="113"/>
      <c r="MLQ2644" s="113"/>
      <c r="MLR2644" s="113"/>
      <c r="MLS2644" s="113"/>
      <c r="MLT2644" s="113"/>
      <c r="MLU2644" s="113"/>
      <c r="MLV2644" s="113"/>
      <c r="MLW2644" s="113"/>
      <c r="MLX2644" s="113"/>
      <c r="MLY2644" s="113"/>
      <c r="MLZ2644" s="113"/>
      <c r="MMA2644" s="113"/>
      <c r="MMB2644" s="113"/>
      <c r="MMC2644" s="113"/>
      <c r="MMD2644" s="113"/>
      <c r="MME2644" s="113"/>
      <c r="MMF2644" s="113"/>
      <c r="MMG2644" s="113"/>
      <c r="MMH2644" s="113"/>
      <c r="MMI2644" s="113"/>
      <c r="MMJ2644" s="113"/>
      <c r="MMK2644" s="113"/>
      <c r="MML2644" s="113"/>
      <c r="MMM2644" s="113"/>
      <c r="MMN2644" s="113"/>
      <c r="MMO2644" s="113"/>
      <c r="MMP2644" s="113"/>
      <c r="MMQ2644" s="113"/>
      <c r="MMR2644" s="113"/>
      <c r="MMS2644" s="113"/>
      <c r="MMT2644" s="113"/>
      <c r="MMU2644" s="113"/>
      <c r="MMV2644" s="113"/>
      <c r="MMW2644" s="113"/>
      <c r="MMX2644" s="113"/>
      <c r="MMY2644" s="113"/>
      <c r="MMZ2644" s="113"/>
      <c r="MNA2644" s="113"/>
      <c r="MNB2644" s="113"/>
      <c r="MNC2644" s="113"/>
      <c r="MND2644" s="113"/>
      <c r="MNE2644" s="113"/>
      <c r="MNF2644" s="113"/>
      <c r="MNG2644" s="113"/>
      <c r="MNH2644" s="113"/>
      <c r="MNI2644" s="113"/>
      <c r="MNJ2644" s="113"/>
      <c r="MNK2644" s="113"/>
      <c r="MNL2644" s="113"/>
      <c r="MNM2644" s="113"/>
      <c r="MNN2644" s="113"/>
      <c r="MNO2644" s="113"/>
      <c r="MNP2644" s="113"/>
      <c r="MNQ2644" s="113"/>
      <c r="MNR2644" s="113"/>
      <c r="MNS2644" s="113"/>
      <c r="MNT2644" s="113"/>
      <c r="MNU2644" s="113"/>
      <c r="MNV2644" s="113"/>
      <c r="MNW2644" s="113"/>
      <c r="MNX2644" s="113"/>
      <c r="MNY2644" s="113"/>
      <c r="MNZ2644" s="113"/>
      <c r="MOA2644" s="113"/>
      <c r="MOB2644" s="113"/>
      <c r="MOC2644" s="113"/>
      <c r="MOD2644" s="113"/>
      <c r="MOE2644" s="113"/>
      <c r="MOF2644" s="113"/>
      <c r="MOG2644" s="113"/>
      <c r="MOH2644" s="113"/>
      <c r="MOI2644" s="113"/>
      <c r="MOJ2644" s="113"/>
      <c r="MOK2644" s="113"/>
      <c r="MOL2644" s="113"/>
      <c r="MOM2644" s="113"/>
      <c r="MON2644" s="113"/>
      <c r="MOO2644" s="113"/>
      <c r="MOP2644" s="113"/>
      <c r="MOQ2644" s="113"/>
      <c r="MOR2644" s="113"/>
      <c r="MOS2644" s="113"/>
      <c r="MOT2644" s="113"/>
      <c r="MOU2644" s="113"/>
      <c r="MOV2644" s="113"/>
      <c r="MOW2644" s="113"/>
      <c r="MOX2644" s="113"/>
      <c r="MOY2644" s="113"/>
      <c r="MOZ2644" s="113"/>
      <c r="MPA2644" s="113"/>
      <c r="MPB2644" s="113"/>
      <c r="MPC2644" s="113"/>
      <c r="MPD2644" s="113"/>
      <c r="MPE2644" s="113"/>
      <c r="MPF2644" s="113"/>
      <c r="MPG2644" s="113"/>
      <c r="MPH2644" s="113"/>
      <c r="MPI2644" s="113"/>
      <c r="MPJ2644" s="113"/>
      <c r="MPK2644" s="113"/>
      <c r="MPL2644" s="113"/>
      <c r="MPM2644" s="113"/>
      <c r="MPN2644" s="113"/>
      <c r="MPO2644" s="113"/>
      <c r="MPP2644" s="113"/>
      <c r="MPQ2644" s="113"/>
      <c r="MPR2644" s="113"/>
      <c r="MPS2644" s="113"/>
      <c r="MPT2644" s="113"/>
      <c r="MPU2644" s="113"/>
      <c r="MPV2644" s="113"/>
      <c r="MPW2644" s="113"/>
      <c r="MPX2644" s="113"/>
      <c r="MPY2644" s="113"/>
      <c r="MPZ2644" s="113"/>
      <c r="MQA2644" s="113"/>
      <c r="MQB2644" s="113"/>
      <c r="MQC2644" s="113"/>
      <c r="MQD2644" s="113"/>
      <c r="MQE2644" s="113"/>
      <c r="MQF2644" s="113"/>
      <c r="MQG2644" s="113"/>
      <c r="MQH2644" s="113"/>
      <c r="MQI2644" s="113"/>
      <c r="MQJ2644" s="113"/>
      <c r="MQK2644" s="113"/>
      <c r="MQL2644" s="113"/>
      <c r="MQM2644" s="113"/>
      <c r="MQN2644" s="113"/>
      <c r="MQO2644" s="113"/>
      <c r="MQP2644" s="113"/>
      <c r="MQQ2644" s="113"/>
      <c r="MQR2644" s="113"/>
      <c r="MQS2644" s="113"/>
      <c r="MQT2644" s="113"/>
      <c r="MQU2644" s="113"/>
      <c r="MQV2644" s="113"/>
      <c r="MQW2644" s="113"/>
      <c r="MQX2644" s="113"/>
      <c r="MQY2644" s="113"/>
      <c r="MQZ2644" s="113"/>
      <c r="MRA2644" s="113"/>
      <c r="MRB2644" s="113"/>
      <c r="MRC2644" s="113"/>
      <c r="MRD2644" s="113"/>
      <c r="MRE2644" s="113"/>
      <c r="MRF2644" s="113"/>
      <c r="MRG2644" s="113"/>
      <c r="MRH2644" s="113"/>
      <c r="MRI2644" s="113"/>
      <c r="MRJ2644" s="113"/>
      <c r="MRK2644" s="113"/>
      <c r="MRL2644" s="113"/>
      <c r="MRM2644" s="113"/>
      <c r="MRN2644" s="113"/>
      <c r="MRO2644" s="113"/>
      <c r="MRP2644" s="113"/>
      <c r="MRQ2644" s="113"/>
      <c r="MRR2644" s="113"/>
      <c r="MRS2644" s="113"/>
      <c r="MRT2644" s="113"/>
      <c r="MRU2644" s="113"/>
      <c r="MRV2644" s="113"/>
      <c r="MRW2644" s="113"/>
      <c r="MRX2644" s="113"/>
      <c r="MRY2644" s="113"/>
      <c r="MRZ2644" s="113"/>
      <c r="MSA2644" s="113"/>
      <c r="MSB2644" s="113"/>
      <c r="MSC2644" s="113"/>
      <c r="MSD2644" s="113"/>
      <c r="MSE2644" s="113"/>
      <c r="MSF2644" s="113"/>
      <c r="MSG2644" s="113"/>
      <c r="MSH2644" s="113"/>
      <c r="MSI2644" s="113"/>
      <c r="MSJ2644" s="113"/>
      <c r="MSK2644" s="113"/>
      <c r="MSL2644" s="113"/>
      <c r="MSM2644" s="113"/>
      <c r="MSN2644" s="113"/>
      <c r="MSO2644" s="113"/>
      <c r="MSP2644" s="113"/>
      <c r="MSQ2644" s="113"/>
      <c r="MSR2644" s="113"/>
      <c r="MSS2644" s="113"/>
      <c r="MST2644" s="113"/>
      <c r="MSU2644" s="113"/>
      <c r="MSV2644" s="113"/>
      <c r="MSW2644" s="113"/>
      <c r="MSX2644" s="113"/>
      <c r="MSY2644" s="113"/>
      <c r="MSZ2644" s="113"/>
      <c r="MTA2644" s="113"/>
      <c r="MTB2644" s="113"/>
      <c r="MTC2644" s="113"/>
      <c r="MTD2644" s="113"/>
      <c r="MTE2644" s="113"/>
      <c r="MTF2644" s="113"/>
      <c r="MTG2644" s="113"/>
      <c r="MTH2644" s="113"/>
      <c r="MTI2644" s="113"/>
      <c r="MTJ2644" s="113"/>
      <c r="MTK2644" s="113"/>
      <c r="MTL2644" s="113"/>
      <c r="MTM2644" s="113"/>
      <c r="MTN2644" s="113"/>
      <c r="MTO2644" s="113"/>
      <c r="MTP2644" s="113"/>
      <c r="MTQ2644" s="113"/>
      <c r="MTR2644" s="113"/>
      <c r="MTS2644" s="113"/>
      <c r="MTT2644" s="113"/>
      <c r="MTU2644" s="113"/>
      <c r="MTV2644" s="113"/>
      <c r="MTW2644" s="113"/>
      <c r="MTX2644" s="113"/>
      <c r="MTY2644" s="113"/>
      <c r="MTZ2644" s="113"/>
      <c r="MUA2644" s="113"/>
      <c r="MUB2644" s="113"/>
      <c r="MUC2644" s="113"/>
      <c r="MUD2644" s="113"/>
      <c r="MUE2644" s="113"/>
      <c r="MUF2644" s="113"/>
      <c r="MUG2644" s="113"/>
      <c r="MUH2644" s="113"/>
      <c r="MUI2644" s="113"/>
      <c r="MUJ2644" s="113"/>
      <c r="MUK2644" s="113"/>
      <c r="MUL2644" s="113"/>
      <c r="MUM2644" s="113"/>
      <c r="MUN2644" s="113"/>
      <c r="MUO2644" s="113"/>
      <c r="MUP2644" s="113"/>
      <c r="MUQ2644" s="113"/>
      <c r="MUR2644" s="113"/>
      <c r="MUS2644" s="113"/>
      <c r="MUT2644" s="113"/>
      <c r="MUU2644" s="113"/>
      <c r="MUV2644" s="113"/>
      <c r="MUW2644" s="113"/>
      <c r="MUX2644" s="113"/>
      <c r="MUY2644" s="113"/>
      <c r="MUZ2644" s="113"/>
      <c r="MVA2644" s="113"/>
      <c r="MVB2644" s="113"/>
      <c r="MVC2644" s="113"/>
      <c r="MVD2644" s="113"/>
      <c r="MVE2644" s="113"/>
      <c r="MVF2644" s="113"/>
      <c r="MVG2644" s="113"/>
      <c r="MVH2644" s="113"/>
      <c r="MVI2644" s="113"/>
      <c r="MVJ2644" s="113"/>
      <c r="MVK2644" s="113"/>
      <c r="MVL2644" s="113"/>
      <c r="MVM2644" s="113"/>
      <c r="MVN2644" s="113"/>
      <c r="MVO2644" s="113"/>
      <c r="MVP2644" s="113"/>
      <c r="MVQ2644" s="113"/>
      <c r="MVR2644" s="113"/>
      <c r="MVS2644" s="113"/>
      <c r="MVT2644" s="113"/>
      <c r="MVU2644" s="113"/>
      <c r="MVV2644" s="113"/>
      <c r="MVW2644" s="113"/>
      <c r="MVX2644" s="113"/>
      <c r="MVY2644" s="113"/>
      <c r="MVZ2644" s="113"/>
      <c r="MWA2644" s="113"/>
      <c r="MWB2644" s="113"/>
      <c r="MWC2644" s="113"/>
      <c r="MWD2644" s="113"/>
      <c r="MWE2644" s="113"/>
      <c r="MWF2644" s="113"/>
      <c r="MWG2644" s="113"/>
      <c r="MWH2644" s="113"/>
      <c r="MWI2644" s="113"/>
      <c r="MWJ2644" s="113"/>
      <c r="MWK2644" s="113"/>
      <c r="MWL2644" s="113"/>
      <c r="MWM2644" s="113"/>
      <c r="MWN2644" s="113"/>
      <c r="MWO2644" s="113"/>
      <c r="MWP2644" s="113"/>
      <c r="MWQ2644" s="113"/>
      <c r="MWR2644" s="113"/>
      <c r="MWS2644" s="113"/>
      <c r="MWT2644" s="113"/>
      <c r="MWU2644" s="113"/>
      <c r="MWV2644" s="113"/>
      <c r="MWW2644" s="113"/>
      <c r="MWX2644" s="113"/>
      <c r="MWY2644" s="113"/>
      <c r="MWZ2644" s="113"/>
      <c r="MXA2644" s="113"/>
      <c r="MXB2644" s="113"/>
      <c r="MXC2644" s="113"/>
      <c r="MXD2644" s="113"/>
      <c r="MXE2644" s="113"/>
      <c r="MXF2644" s="113"/>
      <c r="MXG2644" s="113"/>
      <c r="MXH2644" s="113"/>
      <c r="MXI2644" s="113"/>
      <c r="MXJ2644" s="113"/>
      <c r="MXK2644" s="113"/>
      <c r="MXL2644" s="113"/>
      <c r="MXM2644" s="113"/>
      <c r="MXN2644" s="113"/>
      <c r="MXO2644" s="113"/>
      <c r="MXP2644" s="113"/>
      <c r="MXQ2644" s="113"/>
      <c r="MXR2644" s="113"/>
      <c r="MXS2644" s="113"/>
      <c r="MXT2644" s="113"/>
      <c r="MXU2644" s="113"/>
      <c r="MXV2644" s="113"/>
      <c r="MXW2644" s="113"/>
      <c r="MXX2644" s="113"/>
      <c r="MXY2644" s="113"/>
      <c r="MXZ2644" s="113"/>
      <c r="MYA2644" s="113"/>
      <c r="MYB2644" s="113"/>
      <c r="MYC2644" s="113"/>
      <c r="MYD2644" s="113"/>
      <c r="MYE2644" s="113"/>
      <c r="MYF2644" s="113"/>
      <c r="MYG2644" s="113"/>
      <c r="MYH2644" s="113"/>
      <c r="MYI2644" s="113"/>
      <c r="MYJ2644" s="113"/>
      <c r="MYK2644" s="113"/>
      <c r="MYL2644" s="113"/>
      <c r="MYM2644" s="113"/>
      <c r="MYN2644" s="113"/>
      <c r="MYO2644" s="113"/>
      <c r="MYP2644" s="113"/>
      <c r="MYQ2644" s="113"/>
      <c r="MYR2644" s="113"/>
      <c r="MYS2644" s="113"/>
      <c r="MYT2644" s="113"/>
      <c r="MYU2644" s="113"/>
      <c r="MYV2644" s="113"/>
      <c r="MYW2644" s="113"/>
      <c r="MYX2644" s="113"/>
      <c r="MYY2644" s="113"/>
      <c r="MYZ2644" s="113"/>
      <c r="MZA2644" s="113"/>
      <c r="MZB2644" s="113"/>
      <c r="MZC2644" s="113"/>
      <c r="MZD2644" s="113"/>
      <c r="MZE2644" s="113"/>
      <c r="MZF2644" s="113"/>
      <c r="MZG2644" s="113"/>
      <c r="MZH2644" s="113"/>
      <c r="MZI2644" s="113"/>
      <c r="MZJ2644" s="113"/>
      <c r="MZK2644" s="113"/>
      <c r="MZL2644" s="113"/>
      <c r="MZM2644" s="113"/>
      <c r="MZN2644" s="113"/>
      <c r="MZO2644" s="113"/>
      <c r="MZP2644" s="113"/>
      <c r="MZQ2644" s="113"/>
      <c r="MZR2644" s="113"/>
      <c r="MZS2644" s="113"/>
      <c r="MZT2644" s="113"/>
      <c r="MZU2644" s="113"/>
      <c r="MZV2644" s="113"/>
      <c r="MZW2644" s="113"/>
      <c r="MZX2644" s="113"/>
      <c r="MZY2644" s="113"/>
      <c r="MZZ2644" s="113"/>
      <c r="NAA2644" s="113"/>
      <c r="NAB2644" s="113"/>
      <c r="NAC2644" s="113"/>
      <c r="NAD2644" s="113"/>
      <c r="NAE2644" s="113"/>
      <c r="NAF2644" s="113"/>
      <c r="NAG2644" s="113"/>
      <c r="NAH2644" s="113"/>
      <c r="NAI2644" s="113"/>
      <c r="NAJ2644" s="113"/>
      <c r="NAK2644" s="113"/>
      <c r="NAL2644" s="113"/>
      <c r="NAM2644" s="113"/>
      <c r="NAN2644" s="113"/>
      <c r="NAO2644" s="113"/>
      <c r="NAP2644" s="113"/>
      <c r="NAQ2644" s="113"/>
      <c r="NAR2644" s="113"/>
      <c r="NAS2644" s="113"/>
      <c r="NAT2644" s="113"/>
      <c r="NAU2644" s="113"/>
      <c r="NAV2644" s="113"/>
      <c r="NAW2644" s="113"/>
      <c r="NAX2644" s="113"/>
      <c r="NAY2644" s="113"/>
      <c r="NAZ2644" s="113"/>
      <c r="NBA2644" s="113"/>
      <c r="NBB2644" s="113"/>
      <c r="NBC2644" s="113"/>
      <c r="NBD2644" s="113"/>
      <c r="NBE2644" s="113"/>
      <c r="NBF2644" s="113"/>
      <c r="NBG2644" s="113"/>
      <c r="NBH2644" s="113"/>
      <c r="NBI2644" s="113"/>
      <c r="NBJ2644" s="113"/>
      <c r="NBK2644" s="113"/>
      <c r="NBL2644" s="113"/>
      <c r="NBM2644" s="113"/>
      <c r="NBN2644" s="113"/>
      <c r="NBO2644" s="113"/>
      <c r="NBP2644" s="113"/>
      <c r="NBQ2644" s="113"/>
      <c r="NBR2644" s="113"/>
      <c r="NBS2644" s="113"/>
      <c r="NBT2644" s="113"/>
      <c r="NBU2644" s="113"/>
      <c r="NBV2644" s="113"/>
      <c r="NBW2644" s="113"/>
      <c r="NBX2644" s="113"/>
      <c r="NBY2644" s="113"/>
      <c r="NBZ2644" s="113"/>
      <c r="NCA2644" s="113"/>
      <c r="NCB2644" s="113"/>
      <c r="NCC2644" s="113"/>
      <c r="NCD2644" s="113"/>
      <c r="NCE2644" s="113"/>
      <c r="NCF2644" s="113"/>
      <c r="NCG2644" s="113"/>
      <c r="NCH2644" s="113"/>
      <c r="NCI2644" s="113"/>
      <c r="NCJ2644" s="113"/>
      <c r="NCK2644" s="113"/>
      <c r="NCL2644" s="113"/>
      <c r="NCM2644" s="113"/>
      <c r="NCN2644" s="113"/>
      <c r="NCO2644" s="113"/>
      <c r="NCP2644" s="113"/>
      <c r="NCQ2644" s="113"/>
      <c r="NCR2644" s="113"/>
      <c r="NCS2644" s="113"/>
      <c r="NCT2644" s="113"/>
      <c r="NCU2644" s="113"/>
      <c r="NCV2644" s="113"/>
      <c r="NCW2644" s="113"/>
      <c r="NCX2644" s="113"/>
      <c r="NCY2644" s="113"/>
      <c r="NCZ2644" s="113"/>
      <c r="NDA2644" s="113"/>
      <c r="NDB2644" s="113"/>
      <c r="NDC2644" s="113"/>
      <c r="NDD2644" s="113"/>
      <c r="NDE2644" s="113"/>
      <c r="NDF2644" s="113"/>
      <c r="NDG2644" s="113"/>
      <c r="NDH2644" s="113"/>
      <c r="NDI2644" s="113"/>
      <c r="NDJ2644" s="113"/>
      <c r="NDK2644" s="113"/>
      <c r="NDL2644" s="113"/>
      <c r="NDM2644" s="113"/>
      <c r="NDN2644" s="113"/>
      <c r="NDO2644" s="113"/>
      <c r="NDP2644" s="113"/>
      <c r="NDQ2644" s="113"/>
      <c r="NDR2644" s="113"/>
      <c r="NDS2644" s="113"/>
      <c r="NDT2644" s="113"/>
      <c r="NDU2644" s="113"/>
      <c r="NDV2644" s="113"/>
      <c r="NDW2644" s="113"/>
      <c r="NDX2644" s="113"/>
      <c r="NDY2644" s="113"/>
      <c r="NDZ2644" s="113"/>
      <c r="NEA2644" s="113"/>
      <c r="NEB2644" s="113"/>
      <c r="NEC2644" s="113"/>
      <c r="NED2644" s="113"/>
      <c r="NEE2644" s="113"/>
      <c r="NEF2644" s="113"/>
      <c r="NEG2644" s="113"/>
      <c r="NEH2644" s="113"/>
      <c r="NEI2644" s="113"/>
      <c r="NEJ2644" s="113"/>
      <c r="NEK2644" s="113"/>
      <c r="NEL2644" s="113"/>
      <c r="NEM2644" s="113"/>
      <c r="NEN2644" s="113"/>
      <c r="NEO2644" s="113"/>
      <c r="NEP2644" s="113"/>
      <c r="NEQ2644" s="113"/>
      <c r="NER2644" s="113"/>
      <c r="NES2644" s="113"/>
      <c r="NET2644" s="113"/>
      <c r="NEU2644" s="113"/>
      <c r="NEV2644" s="113"/>
      <c r="NEW2644" s="113"/>
      <c r="NEX2644" s="113"/>
      <c r="NEY2644" s="113"/>
      <c r="NEZ2644" s="113"/>
      <c r="NFA2644" s="113"/>
      <c r="NFB2644" s="113"/>
      <c r="NFC2644" s="113"/>
      <c r="NFD2644" s="113"/>
      <c r="NFE2644" s="113"/>
      <c r="NFF2644" s="113"/>
      <c r="NFG2644" s="113"/>
      <c r="NFH2644" s="113"/>
      <c r="NFI2644" s="113"/>
      <c r="NFJ2644" s="113"/>
      <c r="NFK2644" s="113"/>
      <c r="NFL2644" s="113"/>
      <c r="NFM2644" s="113"/>
      <c r="NFN2644" s="113"/>
      <c r="NFO2644" s="113"/>
      <c r="NFP2644" s="113"/>
      <c r="NFQ2644" s="113"/>
      <c r="NFR2644" s="113"/>
      <c r="NFS2644" s="113"/>
      <c r="NFT2644" s="113"/>
      <c r="NFU2644" s="113"/>
      <c r="NFV2644" s="113"/>
      <c r="NFW2644" s="113"/>
      <c r="NFX2644" s="113"/>
      <c r="NFY2644" s="113"/>
      <c r="NFZ2644" s="113"/>
      <c r="NGA2644" s="113"/>
      <c r="NGB2644" s="113"/>
      <c r="NGC2644" s="113"/>
      <c r="NGD2644" s="113"/>
      <c r="NGE2644" s="113"/>
      <c r="NGF2644" s="113"/>
      <c r="NGG2644" s="113"/>
      <c r="NGH2644" s="113"/>
      <c r="NGI2644" s="113"/>
      <c r="NGJ2644" s="113"/>
      <c r="NGK2644" s="113"/>
      <c r="NGL2644" s="113"/>
      <c r="NGM2644" s="113"/>
      <c r="NGN2644" s="113"/>
      <c r="NGO2644" s="113"/>
      <c r="NGP2644" s="113"/>
      <c r="NGQ2644" s="113"/>
      <c r="NGR2644" s="113"/>
      <c r="NGS2644" s="113"/>
      <c r="NGT2644" s="113"/>
      <c r="NGU2644" s="113"/>
      <c r="NGV2644" s="113"/>
      <c r="NGW2644" s="113"/>
      <c r="NGX2644" s="113"/>
      <c r="NGY2644" s="113"/>
      <c r="NGZ2644" s="113"/>
      <c r="NHA2644" s="113"/>
      <c r="NHB2644" s="113"/>
      <c r="NHC2644" s="113"/>
      <c r="NHD2644" s="113"/>
      <c r="NHE2644" s="113"/>
      <c r="NHF2644" s="113"/>
      <c r="NHG2644" s="113"/>
      <c r="NHH2644" s="113"/>
      <c r="NHI2644" s="113"/>
      <c r="NHJ2644" s="113"/>
      <c r="NHK2644" s="113"/>
      <c r="NHL2644" s="113"/>
      <c r="NHM2644" s="113"/>
      <c r="NHN2644" s="113"/>
      <c r="NHO2644" s="113"/>
      <c r="NHP2644" s="113"/>
      <c r="NHQ2644" s="113"/>
      <c r="NHR2644" s="113"/>
      <c r="NHS2644" s="113"/>
      <c r="NHT2644" s="113"/>
      <c r="NHU2644" s="113"/>
      <c r="NHV2644" s="113"/>
      <c r="NHW2644" s="113"/>
      <c r="NHX2644" s="113"/>
      <c r="NHY2644" s="113"/>
      <c r="NHZ2644" s="113"/>
      <c r="NIA2644" s="113"/>
      <c r="NIB2644" s="113"/>
      <c r="NIC2644" s="113"/>
      <c r="NID2644" s="113"/>
      <c r="NIE2644" s="113"/>
      <c r="NIF2644" s="113"/>
      <c r="NIG2644" s="113"/>
      <c r="NIH2644" s="113"/>
      <c r="NII2644" s="113"/>
      <c r="NIJ2644" s="113"/>
      <c r="NIK2644" s="113"/>
      <c r="NIL2644" s="113"/>
      <c r="NIM2644" s="113"/>
      <c r="NIN2644" s="113"/>
      <c r="NIO2644" s="113"/>
      <c r="NIP2644" s="113"/>
      <c r="NIQ2644" s="113"/>
      <c r="NIR2644" s="113"/>
      <c r="NIS2644" s="113"/>
      <c r="NIT2644" s="113"/>
      <c r="NIU2644" s="113"/>
      <c r="NIV2644" s="113"/>
      <c r="NIW2644" s="113"/>
      <c r="NIX2644" s="113"/>
      <c r="NIY2644" s="113"/>
      <c r="NIZ2644" s="113"/>
      <c r="NJA2644" s="113"/>
      <c r="NJB2644" s="113"/>
      <c r="NJC2644" s="113"/>
      <c r="NJD2644" s="113"/>
      <c r="NJE2644" s="113"/>
      <c r="NJF2644" s="113"/>
      <c r="NJG2644" s="113"/>
      <c r="NJH2644" s="113"/>
      <c r="NJI2644" s="113"/>
      <c r="NJJ2644" s="113"/>
      <c r="NJK2644" s="113"/>
      <c r="NJL2644" s="113"/>
      <c r="NJM2644" s="113"/>
      <c r="NJN2644" s="113"/>
      <c r="NJO2644" s="113"/>
      <c r="NJP2644" s="113"/>
      <c r="NJQ2644" s="113"/>
      <c r="NJR2644" s="113"/>
      <c r="NJS2644" s="113"/>
      <c r="NJT2644" s="113"/>
      <c r="NJU2644" s="113"/>
      <c r="NJV2644" s="113"/>
      <c r="NJW2644" s="113"/>
      <c r="NJX2644" s="113"/>
      <c r="NJY2644" s="113"/>
      <c r="NJZ2644" s="113"/>
      <c r="NKA2644" s="113"/>
      <c r="NKB2644" s="113"/>
      <c r="NKC2644" s="113"/>
      <c r="NKD2644" s="113"/>
      <c r="NKE2644" s="113"/>
      <c r="NKF2644" s="113"/>
      <c r="NKG2644" s="113"/>
      <c r="NKH2644" s="113"/>
      <c r="NKI2644" s="113"/>
      <c r="NKJ2644" s="113"/>
      <c r="NKK2644" s="113"/>
      <c r="NKL2644" s="113"/>
      <c r="NKM2644" s="113"/>
      <c r="NKN2644" s="113"/>
      <c r="NKO2644" s="113"/>
      <c r="NKP2644" s="113"/>
      <c r="NKQ2644" s="113"/>
      <c r="NKR2644" s="113"/>
      <c r="NKS2644" s="113"/>
      <c r="NKT2644" s="113"/>
      <c r="NKU2644" s="113"/>
      <c r="NKV2644" s="113"/>
      <c r="NKW2644" s="113"/>
      <c r="NKX2644" s="113"/>
      <c r="NKY2644" s="113"/>
      <c r="NKZ2644" s="113"/>
      <c r="NLA2644" s="113"/>
      <c r="NLB2644" s="113"/>
      <c r="NLC2644" s="113"/>
      <c r="NLD2644" s="113"/>
      <c r="NLE2644" s="113"/>
      <c r="NLF2644" s="113"/>
      <c r="NLG2644" s="113"/>
      <c r="NLH2644" s="113"/>
      <c r="NLI2644" s="113"/>
      <c r="NLJ2644" s="113"/>
      <c r="NLK2644" s="113"/>
      <c r="NLL2644" s="113"/>
      <c r="NLM2644" s="113"/>
      <c r="NLN2644" s="113"/>
      <c r="NLO2644" s="113"/>
      <c r="NLP2644" s="113"/>
      <c r="NLQ2644" s="113"/>
      <c r="NLR2644" s="113"/>
      <c r="NLS2644" s="113"/>
      <c r="NLT2644" s="113"/>
      <c r="NLU2644" s="113"/>
      <c r="NLV2644" s="113"/>
      <c r="NLW2644" s="113"/>
      <c r="NLX2644" s="113"/>
      <c r="NLY2644" s="113"/>
      <c r="NLZ2644" s="113"/>
      <c r="NMA2644" s="113"/>
      <c r="NMB2644" s="113"/>
      <c r="NMC2644" s="113"/>
      <c r="NMD2644" s="113"/>
      <c r="NME2644" s="113"/>
      <c r="NMF2644" s="113"/>
      <c r="NMG2644" s="113"/>
      <c r="NMH2644" s="113"/>
      <c r="NMI2644" s="113"/>
      <c r="NMJ2644" s="113"/>
      <c r="NMK2644" s="113"/>
      <c r="NML2644" s="113"/>
      <c r="NMM2644" s="113"/>
      <c r="NMN2644" s="113"/>
      <c r="NMO2644" s="113"/>
      <c r="NMP2644" s="113"/>
      <c r="NMQ2644" s="113"/>
      <c r="NMR2644" s="113"/>
      <c r="NMS2644" s="113"/>
      <c r="NMT2644" s="113"/>
      <c r="NMU2644" s="113"/>
      <c r="NMV2644" s="113"/>
      <c r="NMW2644" s="113"/>
      <c r="NMX2644" s="113"/>
      <c r="NMY2644" s="113"/>
      <c r="NMZ2644" s="113"/>
      <c r="NNA2644" s="113"/>
      <c r="NNB2644" s="113"/>
      <c r="NNC2644" s="113"/>
      <c r="NND2644" s="113"/>
      <c r="NNE2644" s="113"/>
      <c r="NNF2644" s="113"/>
      <c r="NNG2644" s="113"/>
      <c r="NNH2644" s="113"/>
      <c r="NNI2644" s="113"/>
      <c r="NNJ2644" s="113"/>
      <c r="NNK2644" s="113"/>
      <c r="NNL2644" s="113"/>
      <c r="NNM2644" s="113"/>
      <c r="NNN2644" s="113"/>
      <c r="NNO2644" s="113"/>
      <c r="NNP2644" s="113"/>
      <c r="NNQ2644" s="113"/>
      <c r="NNR2644" s="113"/>
      <c r="NNS2644" s="113"/>
      <c r="NNT2644" s="113"/>
      <c r="NNU2644" s="113"/>
      <c r="NNV2644" s="113"/>
      <c r="NNW2644" s="113"/>
      <c r="NNX2644" s="113"/>
      <c r="NNY2644" s="113"/>
      <c r="NNZ2644" s="113"/>
      <c r="NOA2644" s="113"/>
      <c r="NOB2644" s="113"/>
      <c r="NOC2644" s="113"/>
      <c r="NOD2644" s="113"/>
      <c r="NOE2644" s="113"/>
      <c r="NOF2644" s="113"/>
      <c r="NOG2644" s="113"/>
      <c r="NOH2644" s="113"/>
      <c r="NOI2644" s="113"/>
      <c r="NOJ2644" s="113"/>
      <c r="NOK2644" s="113"/>
      <c r="NOL2644" s="113"/>
      <c r="NOM2644" s="113"/>
      <c r="NON2644" s="113"/>
      <c r="NOO2644" s="113"/>
      <c r="NOP2644" s="113"/>
      <c r="NOQ2644" s="113"/>
      <c r="NOR2644" s="113"/>
      <c r="NOS2644" s="113"/>
      <c r="NOT2644" s="113"/>
      <c r="NOU2644" s="113"/>
      <c r="NOV2644" s="113"/>
      <c r="NOW2644" s="113"/>
      <c r="NOX2644" s="113"/>
      <c r="NOY2644" s="113"/>
      <c r="NOZ2644" s="113"/>
      <c r="NPA2644" s="113"/>
      <c r="NPB2644" s="113"/>
      <c r="NPC2644" s="113"/>
      <c r="NPD2644" s="113"/>
      <c r="NPE2644" s="113"/>
      <c r="NPF2644" s="113"/>
      <c r="NPG2644" s="113"/>
      <c r="NPH2644" s="113"/>
      <c r="NPI2644" s="113"/>
      <c r="NPJ2644" s="113"/>
      <c r="NPK2644" s="113"/>
      <c r="NPL2644" s="113"/>
      <c r="NPM2644" s="113"/>
      <c r="NPN2644" s="113"/>
      <c r="NPO2644" s="113"/>
      <c r="NPP2644" s="113"/>
      <c r="NPQ2644" s="113"/>
      <c r="NPR2644" s="113"/>
      <c r="NPS2644" s="113"/>
      <c r="NPT2644" s="113"/>
      <c r="NPU2644" s="113"/>
      <c r="NPV2644" s="113"/>
      <c r="NPW2644" s="113"/>
      <c r="NPX2644" s="113"/>
      <c r="NPY2644" s="113"/>
      <c r="NPZ2644" s="113"/>
      <c r="NQA2644" s="113"/>
      <c r="NQB2644" s="113"/>
      <c r="NQC2644" s="113"/>
      <c r="NQD2644" s="113"/>
      <c r="NQE2644" s="113"/>
      <c r="NQF2644" s="113"/>
      <c r="NQG2644" s="113"/>
      <c r="NQH2644" s="113"/>
      <c r="NQI2644" s="113"/>
      <c r="NQJ2644" s="113"/>
      <c r="NQK2644" s="113"/>
      <c r="NQL2644" s="113"/>
      <c r="NQM2644" s="113"/>
      <c r="NQN2644" s="113"/>
      <c r="NQO2644" s="113"/>
      <c r="NQP2644" s="113"/>
      <c r="NQQ2644" s="113"/>
      <c r="NQR2644" s="113"/>
      <c r="NQS2644" s="113"/>
      <c r="NQT2644" s="113"/>
      <c r="NQU2644" s="113"/>
      <c r="NQV2644" s="113"/>
      <c r="NQW2644" s="113"/>
      <c r="NQX2644" s="113"/>
      <c r="NQY2644" s="113"/>
      <c r="NQZ2644" s="113"/>
      <c r="NRA2644" s="113"/>
      <c r="NRB2644" s="113"/>
      <c r="NRC2644" s="113"/>
      <c r="NRD2644" s="113"/>
      <c r="NRE2644" s="113"/>
      <c r="NRF2644" s="113"/>
      <c r="NRG2644" s="113"/>
      <c r="NRH2644" s="113"/>
      <c r="NRI2644" s="113"/>
      <c r="NRJ2644" s="113"/>
      <c r="NRK2644" s="113"/>
      <c r="NRL2644" s="113"/>
      <c r="NRM2644" s="113"/>
      <c r="NRN2644" s="113"/>
      <c r="NRO2644" s="113"/>
      <c r="NRP2644" s="113"/>
      <c r="NRQ2644" s="113"/>
      <c r="NRR2644" s="113"/>
      <c r="NRS2644" s="113"/>
      <c r="NRT2644" s="113"/>
      <c r="NRU2644" s="113"/>
      <c r="NRV2644" s="113"/>
      <c r="NRW2644" s="113"/>
      <c r="NRX2644" s="113"/>
      <c r="NRY2644" s="113"/>
      <c r="NRZ2644" s="113"/>
      <c r="NSA2644" s="113"/>
      <c r="NSB2644" s="113"/>
      <c r="NSC2644" s="113"/>
      <c r="NSD2644" s="113"/>
      <c r="NSE2644" s="113"/>
      <c r="NSF2644" s="113"/>
      <c r="NSG2644" s="113"/>
      <c r="NSH2644" s="113"/>
      <c r="NSI2644" s="113"/>
      <c r="NSJ2644" s="113"/>
      <c r="NSK2644" s="113"/>
      <c r="NSL2644" s="113"/>
      <c r="NSM2644" s="113"/>
      <c r="NSN2644" s="113"/>
      <c r="NSO2644" s="113"/>
      <c r="NSP2644" s="113"/>
      <c r="NSQ2644" s="113"/>
      <c r="NSR2644" s="113"/>
      <c r="NSS2644" s="113"/>
      <c r="NST2644" s="113"/>
      <c r="NSU2644" s="113"/>
      <c r="NSV2644" s="113"/>
      <c r="NSW2644" s="113"/>
      <c r="NSX2644" s="113"/>
      <c r="NSY2644" s="113"/>
      <c r="NSZ2644" s="113"/>
      <c r="NTA2644" s="113"/>
      <c r="NTB2644" s="113"/>
      <c r="NTC2644" s="113"/>
      <c r="NTD2644" s="113"/>
      <c r="NTE2644" s="113"/>
      <c r="NTF2644" s="113"/>
      <c r="NTG2644" s="113"/>
      <c r="NTH2644" s="113"/>
      <c r="NTI2644" s="113"/>
      <c r="NTJ2644" s="113"/>
      <c r="NTK2644" s="113"/>
      <c r="NTL2644" s="113"/>
      <c r="NTM2644" s="113"/>
      <c r="NTN2644" s="113"/>
      <c r="NTO2644" s="113"/>
      <c r="NTP2644" s="113"/>
      <c r="NTQ2644" s="113"/>
      <c r="NTR2644" s="113"/>
      <c r="NTS2644" s="113"/>
      <c r="NTT2644" s="113"/>
      <c r="NTU2644" s="113"/>
      <c r="NTV2644" s="113"/>
      <c r="NTW2644" s="113"/>
      <c r="NTX2644" s="113"/>
      <c r="NTY2644" s="113"/>
      <c r="NTZ2644" s="113"/>
      <c r="NUA2644" s="113"/>
      <c r="NUB2644" s="113"/>
      <c r="NUC2644" s="113"/>
      <c r="NUD2644" s="113"/>
      <c r="NUE2644" s="113"/>
      <c r="NUF2644" s="113"/>
      <c r="NUG2644" s="113"/>
      <c r="NUH2644" s="113"/>
      <c r="NUI2644" s="113"/>
      <c r="NUJ2644" s="113"/>
      <c r="NUK2644" s="113"/>
      <c r="NUL2644" s="113"/>
      <c r="NUM2644" s="113"/>
      <c r="NUN2644" s="113"/>
      <c r="NUO2644" s="113"/>
      <c r="NUP2644" s="113"/>
      <c r="NUQ2644" s="113"/>
      <c r="NUR2644" s="113"/>
      <c r="NUS2644" s="113"/>
      <c r="NUT2644" s="113"/>
      <c r="NUU2644" s="113"/>
      <c r="NUV2644" s="113"/>
      <c r="NUW2644" s="113"/>
      <c r="NUX2644" s="113"/>
      <c r="NUY2644" s="113"/>
      <c r="NUZ2644" s="113"/>
      <c r="NVA2644" s="113"/>
      <c r="NVB2644" s="113"/>
      <c r="NVC2644" s="113"/>
      <c r="NVD2644" s="113"/>
      <c r="NVE2644" s="113"/>
      <c r="NVF2644" s="113"/>
      <c r="NVG2644" s="113"/>
      <c r="NVH2644" s="113"/>
      <c r="NVI2644" s="113"/>
      <c r="NVJ2644" s="113"/>
      <c r="NVK2644" s="113"/>
      <c r="NVL2644" s="113"/>
      <c r="NVM2644" s="113"/>
      <c r="NVN2644" s="113"/>
      <c r="NVO2644" s="113"/>
      <c r="NVP2644" s="113"/>
      <c r="NVQ2644" s="113"/>
      <c r="NVR2644" s="113"/>
      <c r="NVS2644" s="113"/>
      <c r="NVT2644" s="113"/>
      <c r="NVU2644" s="113"/>
      <c r="NVV2644" s="113"/>
      <c r="NVW2644" s="113"/>
      <c r="NVX2644" s="113"/>
      <c r="NVY2644" s="113"/>
      <c r="NVZ2644" s="113"/>
      <c r="NWA2644" s="113"/>
      <c r="NWB2644" s="113"/>
      <c r="NWC2644" s="113"/>
      <c r="NWD2644" s="113"/>
      <c r="NWE2644" s="113"/>
      <c r="NWF2644" s="113"/>
      <c r="NWG2644" s="113"/>
      <c r="NWH2644" s="113"/>
      <c r="NWI2644" s="113"/>
      <c r="NWJ2644" s="113"/>
      <c r="NWK2644" s="113"/>
      <c r="NWL2644" s="113"/>
      <c r="NWM2644" s="113"/>
      <c r="NWN2644" s="113"/>
      <c r="NWO2644" s="113"/>
      <c r="NWP2644" s="113"/>
      <c r="NWQ2644" s="113"/>
      <c r="NWR2644" s="113"/>
      <c r="NWS2644" s="113"/>
      <c r="NWT2644" s="113"/>
      <c r="NWU2644" s="113"/>
      <c r="NWV2644" s="113"/>
      <c r="NWW2644" s="113"/>
      <c r="NWX2644" s="113"/>
      <c r="NWY2644" s="113"/>
      <c r="NWZ2644" s="113"/>
      <c r="NXA2644" s="113"/>
      <c r="NXB2644" s="113"/>
      <c r="NXC2644" s="113"/>
      <c r="NXD2644" s="113"/>
      <c r="NXE2644" s="113"/>
      <c r="NXF2644" s="113"/>
      <c r="NXG2644" s="113"/>
      <c r="NXH2644" s="113"/>
      <c r="NXI2644" s="113"/>
      <c r="NXJ2644" s="113"/>
      <c r="NXK2644" s="113"/>
      <c r="NXL2644" s="113"/>
      <c r="NXM2644" s="113"/>
      <c r="NXN2644" s="113"/>
      <c r="NXO2644" s="113"/>
      <c r="NXP2644" s="113"/>
      <c r="NXQ2644" s="113"/>
      <c r="NXR2644" s="113"/>
      <c r="NXS2644" s="113"/>
      <c r="NXT2644" s="113"/>
      <c r="NXU2644" s="113"/>
      <c r="NXV2644" s="113"/>
      <c r="NXW2644" s="113"/>
      <c r="NXX2644" s="113"/>
      <c r="NXY2644" s="113"/>
      <c r="NXZ2644" s="113"/>
      <c r="NYA2644" s="113"/>
      <c r="NYB2644" s="113"/>
      <c r="NYC2644" s="113"/>
      <c r="NYD2644" s="113"/>
      <c r="NYE2644" s="113"/>
      <c r="NYF2644" s="113"/>
      <c r="NYG2644" s="113"/>
      <c r="NYH2644" s="113"/>
      <c r="NYI2644" s="113"/>
      <c r="NYJ2644" s="113"/>
      <c r="NYK2644" s="113"/>
      <c r="NYL2644" s="113"/>
      <c r="NYM2644" s="113"/>
      <c r="NYN2644" s="113"/>
      <c r="NYO2644" s="113"/>
      <c r="NYP2644" s="113"/>
      <c r="NYQ2644" s="113"/>
      <c r="NYR2644" s="113"/>
      <c r="NYS2644" s="113"/>
      <c r="NYT2644" s="113"/>
      <c r="NYU2644" s="113"/>
      <c r="NYV2644" s="113"/>
      <c r="NYW2644" s="113"/>
      <c r="NYX2644" s="113"/>
      <c r="NYY2644" s="113"/>
      <c r="NYZ2644" s="113"/>
      <c r="NZA2644" s="113"/>
      <c r="NZB2644" s="113"/>
      <c r="NZC2644" s="113"/>
      <c r="NZD2644" s="113"/>
      <c r="NZE2644" s="113"/>
      <c r="NZF2644" s="113"/>
      <c r="NZG2644" s="113"/>
      <c r="NZH2644" s="113"/>
      <c r="NZI2644" s="113"/>
      <c r="NZJ2644" s="113"/>
      <c r="NZK2644" s="113"/>
      <c r="NZL2644" s="113"/>
      <c r="NZM2644" s="113"/>
      <c r="NZN2644" s="113"/>
      <c r="NZO2644" s="113"/>
      <c r="NZP2644" s="113"/>
      <c r="NZQ2644" s="113"/>
      <c r="NZR2644" s="113"/>
      <c r="NZS2644" s="113"/>
      <c r="NZT2644" s="113"/>
      <c r="NZU2644" s="113"/>
      <c r="NZV2644" s="113"/>
      <c r="NZW2644" s="113"/>
      <c r="NZX2644" s="113"/>
      <c r="NZY2644" s="113"/>
      <c r="NZZ2644" s="113"/>
      <c r="OAA2644" s="113"/>
      <c r="OAB2644" s="113"/>
      <c r="OAC2644" s="113"/>
      <c r="OAD2644" s="113"/>
      <c r="OAE2644" s="113"/>
      <c r="OAF2644" s="113"/>
      <c r="OAG2644" s="113"/>
      <c r="OAH2644" s="113"/>
      <c r="OAI2644" s="113"/>
      <c r="OAJ2644" s="113"/>
      <c r="OAK2644" s="113"/>
      <c r="OAL2644" s="113"/>
      <c r="OAM2644" s="113"/>
      <c r="OAN2644" s="113"/>
      <c r="OAO2644" s="113"/>
      <c r="OAP2644" s="113"/>
      <c r="OAQ2644" s="113"/>
      <c r="OAR2644" s="113"/>
      <c r="OAS2644" s="113"/>
      <c r="OAT2644" s="113"/>
      <c r="OAU2644" s="113"/>
      <c r="OAV2644" s="113"/>
      <c r="OAW2644" s="113"/>
      <c r="OAX2644" s="113"/>
      <c r="OAY2644" s="113"/>
      <c r="OAZ2644" s="113"/>
      <c r="OBA2644" s="113"/>
      <c r="OBB2644" s="113"/>
      <c r="OBC2644" s="113"/>
      <c r="OBD2644" s="113"/>
      <c r="OBE2644" s="113"/>
      <c r="OBF2644" s="113"/>
      <c r="OBG2644" s="113"/>
      <c r="OBH2644" s="113"/>
      <c r="OBI2644" s="113"/>
      <c r="OBJ2644" s="113"/>
      <c r="OBK2644" s="113"/>
      <c r="OBL2644" s="113"/>
      <c r="OBM2644" s="113"/>
      <c r="OBN2644" s="113"/>
      <c r="OBO2644" s="113"/>
      <c r="OBP2644" s="113"/>
      <c r="OBQ2644" s="113"/>
      <c r="OBR2644" s="113"/>
      <c r="OBS2644" s="113"/>
      <c r="OBT2644" s="113"/>
      <c r="OBU2644" s="113"/>
      <c r="OBV2644" s="113"/>
      <c r="OBW2644" s="113"/>
      <c r="OBX2644" s="113"/>
      <c r="OBY2644" s="113"/>
      <c r="OBZ2644" s="113"/>
      <c r="OCA2644" s="113"/>
      <c r="OCB2644" s="113"/>
      <c r="OCC2644" s="113"/>
      <c r="OCD2644" s="113"/>
      <c r="OCE2644" s="113"/>
      <c r="OCF2644" s="113"/>
      <c r="OCG2644" s="113"/>
      <c r="OCH2644" s="113"/>
      <c r="OCI2644" s="113"/>
      <c r="OCJ2644" s="113"/>
      <c r="OCK2644" s="113"/>
      <c r="OCL2644" s="113"/>
      <c r="OCM2644" s="113"/>
      <c r="OCN2644" s="113"/>
      <c r="OCO2644" s="113"/>
      <c r="OCP2644" s="113"/>
      <c r="OCQ2644" s="113"/>
      <c r="OCR2644" s="113"/>
      <c r="OCS2644" s="113"/>
      <c r="OCT2644" s="113"/>
      <c r="OCU2644" s="113"/>
      <c r="OCV2644" s="113"/>
      <c r="OCW2644" s="113"/>
      <c r="OCX2644" s="113"/>
      <c r="OCY2644" s="113"/>
      <c r="OCZ2644" s="113"/>
      <c r="ODA2644" s="113"/>
      <c r="ODB2644" s="113"/>
      <c r="ODC2644" s="113"/>
      <c r="ODD2644" s="113"/>
      <c r="ODE2644" s="113"/>
      <c r="ODF2644" s="113"/>
      <c r="ODG2644" s="113"/>
      <c r="ODH2644" s="113"/>
      <c r="ODI2644" s="113"/>
      <c r="ODJ2644" s="113"/>
      <c r="ODK2644" s="113"/>
      <c r="ODL2644" s="113"/>
      <c r="ODM2644" s="113"/>
      <c r="ODN2644" s="113"/>
      <c r="ODO2644" s="113"/>
      <c r="ODP2644" s="113"/>
      <c r="ODQ2644" s="113"/>
      <c r="ODR2644" s="113"/>
      <c r="ODS2644" s="113"/>
      <c r="ODT2644" s="113"/>
      <c r="ODU2644" s="113"/>
      <c r="ODV2644" s="113"/>
      <c r="ODW2644" s="113"/>
      <c r="ODX2644" s="113"/>
      <c r="ODY2644" s="113"/>
      <c r="ODZ2644" s="113"/>
      <c r="OEA2644" s="113"/>
      <c r="OEB2644" s="113"/>
      <c r="OEC2644" s="113"/>
      <c r="OED2644" s="113"/>
      <c r="OEE2644" s="113"/>
      <c r="OEF2644" s="113"/>
      <c r="OEG2644" s="113"/>
      <c r="OEH2644" s="113"/>
      <c r="OEI2644" s="113"/>
      <c r="OEJ2644" s="113"/>
      <c r="OEK2644" s="113"/>
      <c r="OEL2644" s="113"/>
      <c r="OEM2644" s="113"/>
      <c r="OEN2644" s="113"/>
      <c r="OEO2644" s="113"/>
      <c r="OEP2644" s="113"/>
      <c r="OEQ2644" s="113"/>
      <c r="OER2644" s="113"/>
      <c r="OES2644" s="113"/>
      <c r="OET2644" s="113"/>
      <c r="OEU2644" s="113"/>
      <c r="OEV2644" s="113"/>
      <c r="OEW2644" s="113"/>
      <c r="OEX2644" s="113"/>
      <c r="OEY2644" s="113"/>
      <c r="OEZ2644" s="113"/>
      <c r="OFA2644" s="113"/>
      <c r="OFB2644" s="113"/>
      <c r="OFC2644" s="113"/>
      <c r="OFD2644" s="113"/>
      <c r="OFE2644" s="113"/>
      <c r="OFF2644" s="113"/>
      <c r="OFG2644" s="113"/>
      <c r="OFH2644" s="113"/>
      <c r="OFI2644" s="113"/>
      <c r="OFJ2644" s="113"/>
      <c r="OFK2644" s="113"/>
      <c r="OFL2644" s="113"/>
      <c r="OFM2644" s="113"/>
      <c r="OFN2644" s="113"/>
      <c r="OFO2644" s="113"/>
      <c r="OFP2644" s="113"/>
      <c r="OFQ2644" s="113"/>
      <c r="OFR2644" s="113"/>
      <c r="OFS2644" s="113"/>
      <c r="OFT2644" s="113"/>
      <c r="OFU2644" s="113"/>
      <c r="OFV2644" s="113"/>
      <c r="OFW2644" s="113"/>
      <c r="OFX2644" s="113"/>
      <c r="OFY2644" s="113"/>
      <c r="OFZ2644" s="113"/>
      <c r="OGA2644" s="113"/>
      <c r="OGB2644" s="113"/>
      <c r="OGC2644" s="113"/>
      <c r="OGD2644" s="113"/>
      <c r="OGE2644" s="113"/>
      <c r="OGF2644" s="113"/>
      <c r="OGG2644" s="113"/>
      <c r="OGH2644" s="113"/>
      <c r="OGI2644" s="113"/>
      <c r="OGJ2644" s="113"/>
      <c r="OGK2644" s="113"/>
      <c r="OGL2644" s="113"/>
      <c r="OGM2644" s="113"/>
      <c r="OGN2644" s="113"/>
      <c r="OGO2644" s="113"/>
      <c r="OGP2644" s="113"/>
      <c r="OGQ2644" s="113"/>
      <c r="OGR2644" s="113"/>
      <c r="OGS2644" s="113"/>
      <c r="OGT2644" s="113"/>
      <c r="OGU2644" s="113"/>
      <c r="OGV2644" s="113"/>
      <c r="OGW2644" s="113"/>
      <c r="OGX2644" s="113"/>
      <c r="OGY2644" s="113"/>
      <c r="OGZ2644" s="113"/>
      <c r="OHA2644" s="113"/>
      <c r="OHB2644" s="113"/>
      <c r="OHC2644" s="113"/>
      <c r="OHD2644" s="113"/>
      <c r="OHE2644" s="113"/>
      <c r="OHF2644" s="113"/>
      <c r="OHG2644" s="113"/>
      <c r="OHH2644" s="113"/>
      <c r="OHI2644" s="113"/>
      <c r="OHJ2644" s="113"/>
      <c r="OHK2644" s="113"/>
      <c r="OHL2644" s="113"/>
      <c r="OHM2644" s="113"/>
      <c r="OHN2644" s="113"/>
      <c r="OHO2644" s="113"/>
      <c r="OHP2644" s="113"/>
      <c r="OHQ2644" s="113"/>
      <c r="OHR2644" s="113"/>
      <c r="OHS2644" s="113"/>
      <c r="OHT2644" s="113"/>
      <c r="OHU2644" s="113"/>
      <c r="OHV2644" s="113"/>
      <c r="OHW2644" s="113"/>
      <c r="OHX2644" s="113"/>
      <c r="OHY2644" s="113"/>
      <c r="OHZ2644" s="113"/>
      <c r="OIA2644" s="113"/>
      <c r="OIB2644" s="113"/>
      <c r="OIC2644" s="113"/>
      <c r="OID2644" s="113"/>
      <c r="OIE2644" s="113"/>
      <c r="OIF2644" s="113"/>
      <c r="OIG2644" s="113"/>
      <c r="OIH2644" s="113"/>
      <c r="OII2644" s="113"/>
      <c r="OIJ2644" s="113"/>
      <c r="OIK2644" s="113"/>
      <c r="OIL2644" s="113"/>
      <c r="OIM2644" s="113"/>
      <c r="OIN2644" s="113"/>
      <c r="OIO2644" s="113"/>
      <c r="OIP2644" s="113"/>
      <c r="OIQ2644" s="113"/>
      <c r="OIR2644" s="113"/>
      <c r="OIS2644" s="113"/>
      <c r="OIT2644" s="113"/>
      <c r="OIU2644" s="113"/>
      <c r="OIV2644" s="113"/>
      <c r="OIW2644" s="113"/>
      <c r="OIX2644" s="113"/>
      <c r="OIY2644" s="113"/>
      <c r="OIZ2644" s="113"/>
      <c r="OJA2644" s="113"/>
      <c r="OJB2644" s="113"/>
      <c r="OJC2644" s="113"/>
      <c r="OJD2644" s="113"/>
      <c r="OJE2644" s="113"/>
      <c r="OJF2644" s="113"/>
      <c r="OJG2644" s="113"/>
      <c r="OJH2644" s="113"/>
      <c r="OJI2644" s="113"/>
      <c r="OJJ2644" s="113"/>
      <c r="OJK2644" s="113"/>
      <c r="OJL2644" s="113"/>
      <c r="OJM2644" s="113"/>
      <c r="OJN2644" s="113"/>
      <c r="OJO2644" s="113"/>
      <c r="OJP2644" s="113"/>
      <c r="OJQ2644" s="113"/>
      <c r="OJR2644" s="113"/>
      <c r="OJS2644" s="113"/>
      <c r="OJT2644" s="113"/>
      <c r="OJU2644" s="113"/>
      <c r="OJV2644" s="113"/>
      <c r="OJW2644" s="113"/>
      <c r="OJX2644" s="113"/>
      <c r="OJY2644" s="113"/>
      <c r="OJZ2644" s="113"/>
      <c r="OKA2644" s="113"/>
      <c r="OKB2644" s="113"/>
      <c r="OKC2644" s="113"/>
      <c r="OKD2644" s="113"/>
      <c r="OKE2644" s="113"/>
      <c r="OKF2644" s="113"/>
      <c r="OKG2644" s="113"/>
      <c r="OKH2644" s="113"/>
      <c r="OKI2644" s="113"/>
      <c r="OKJ2644" s="113"/>
      <c r="OKK2644" s="113"/>
      <c r="OKL2644" s="113"/>
      <c r="OKM2644" s="113"/>
      <c r="OKN2644" s="113"/>
      <c r="OKO2644" s="113"/>
      <c r="OKP2644" s="113"/>
      <c r="OKQ2644" s="113"/>
      <c r="OKR2644" s="113"/>
      <c r="OKS2644" s="113"/>
      <c r="OKT2644" s="113"/>
      <c r="OKU2644" s="113"/>
      <c r="OKV2644" s="113"/>
      <c r="OKW2644" s="113"/>
      <c r="OKX2644" s="113"/>
      <c r="OKY2644" s="113"/>
      <c r="OKZ2644" s="113"/>
      <c r="OLA2644" s="113"/>
      <c r="OLB2644" s="113"/>
      <c r="OLC2644" s="113"/>
      <c r="OLD2644" s="113"/>
      <c r="OLE2644" s="113"/>
      <c r="OLF2644" s="113"/>
      <c r="OLG2644" s="113"/>
      <c r="OLH2644" s="113"/>
      <c r="OLI2644" s="113"/>
      <c r="OLJ2644" s="113"/>
      <c r="OLK2644" s="113"/>
      <c r="OLL2644" s="113"/>
      <c r="OLM2644" s="113"/>
      <c r="OLN2644" s="113"/>
      <c r="OLO2644" s="113"/>
      <c r="OLP2644" s="113"/>
      <c r="OLQ2644" s="113"/>
      <c r="OLR2644" s="113"/>
      <c r="OLS2644" s="113"/>
      <c r="OLT2644" s="113"/>
      <c r="OLU2644" s="113"/>
      <c r="OLV2644" s="113"/>
      <c r="OLW2644" s="113"/>
      <c r="OLX2644" s="113"/>
      <c r="OLY2644" s="113"/>
      <c r="OLZ2644" s="113"/>
      <c r="OMA2644" s="113"/>
      <c r="OMB2644" s="113"/>
      <c r="OMC2644" s="113"/>
      <c r="OMD2644" s="113"/>
      <c r="OME2644" s="113"/>
      <c r="OMF2644" s="113"/>
      <c r="OMG2644" s="113"/>
      <c r="OMH2644" s="113"/>
      <c r="OMI2644" s="113"/>
      <c r="OMJ2644" s="113"/>
      <c r="OMK2644" s="113"/>
      <c r="OML2644" s="113"/>
      <c r="OMM2644" s="113"/>
      <c r="OMN2644" s="113"/>
      <c r="OMO2644" s="113"/>
      <c r="OMP2644" s="113"/>
      <c r="OMQ2644" s="113"/>
      <c r="OMR2644" s="113"/>
      <c r="OMS2644" s="113"/>
      <c r="OMT2644" s="113"/>
      <c r="OMU2644" s="113"/>
      <c r="OMV2644" s="113"/>
      <c r="OMW2644" s="113"/>
      <c r="OMX2644" s="113"/>
      <c r="OMY2644" s="113"/>
      <c r="OMZ2644" s="113"/>
      <c r="ONA2644" s="113"/>
      <c r="ONB2644" s="113"/>
      <c r="ONC2644" s="113"/>
      <c r="OND2644" s="113"/>
      <c r="ONE2644" s="113"/>
      <c r="ONF2644" s="113"/>
      <c r="ONG2644" s="113"/>
      <c r="ONH2644" s="113"/>
      <c r="ONI2644" s="113"/>
      <c r="ONJ2644" s="113"/>
      <c r="ONK2644" s="113"/>
      <c r="ONL2644" s="113"/>
      <c r="ONM2644" s="113"/>
      <c r="ONN2644" s="113"/>
      <c r="ONO2644" s="113"/>
      <c r="ONP2644" s="113"/>
      <c r="ONQ2644" s="113"/>
      <c r="ONR2644" s="113"/>
      <c r="ONS2644" s="113"/>
      <c r="ONT2644" s="113"/>
      <c r="ONU2644" s="113"/>
      <c r="ONV2644" s="113"/>
      <c r="ONW2644" s="113"/>
      <c r="ONX2644" s="113"/>
      <c r="ONY2644" s="113"/>
      <c r="ONZ2644" s="113"/>
      <c r="OOA2644" s="113"/>
      <c r="OOB2644" s="113"/>
      <c r="OOC2644" s="113"/>
      <c r="OOD2644" s="113"/>
      <c r="OOE2644" s="113"/>
      <c r="OOF2644" s="113"/>
      <c r="OOG2644" s="113"/>
      <c r="OOH2644" s="113"/>
      <c r="OOI2644" s="113"/>
      <c r="OOJ2644" s="113"/>
      <c r="OOK2644" s="113"/>
      <c r="OOL2644" s="113"/>
      <c r="OOM2644" s="113"/>
      <c r="OON2644" s="113"/>
      <c r="OOO2644" s="113"/>
      <c r="OOP2644" s="113"/>
      <c r="OOQ2644" s="113"/>
      <c r="OOR2644" s="113"/>
      <c r="OOS2644" s="113"/>
      <c r="OOT2644" s="113"/>
      <c r="OOU2644" s="113"/>
      <c r="OOV2644" s="113"/>
      <c r="OOW2644" s="113"/>
      <c r="OOX2644" s="113"/>
      <c r="OOY2644" s="113"/>
      <c r="OOZ2644" s="113"/>
      <c r="OPA2644" s="113"/>
      <c r="OPB2644" s="113"/>
      <c r="OPC2644" s="113"/>
      <c r="OPD2644" s="113"/>
      <c r="OPE2644" s="113"/>
      <c r="OPF2644" s="113"/>
      <c r="OPG2644" s="113"/>
      <c r="OPH2644" s="113"/>
      <c r="OPI2644" s="113"/>
      <c r="OPJ2644" s="113"/>
      <c r="OPK2644" s="113"/>
      <c r="OPL2644" s="113"/>
      <c r="OPM2644" s="113"/>
      <c r="OPN2644" s="113"/>
      <c r="OPO2644" s="113"/>
      <c r="OPP2644" s="113"/>
      <c r="OPQ2644" s="113"/>
      <c r="OPR2644" s="113"/>
      <c r="OPS2644" s="113"/>
      <c r="OPT2644" s="113"/>
      <c r="OPU2644" s="113"/>
      <c r="OPV2644" s="113"/>
      <c r="OPW2644" s="113"/>
      <c r="OPX2644" s="113"/>
      <c r="OPY2644" s="113"/>
      <c r="OPZ2644" s="113"/>
      <c r="OQA2644" s="113"/>
      <c r="OQB2644" s="113"/>
      <c r="OQC2644" s="113"/>
      <c r="OQD2644" s="113"/>
      <c r="OQE2644" s="113"/>
      <c r="OQF2644" s="113"/>
      <c r="OQG2644" s="113"/>
      <c r="OQH2644" s="113"/>
      <c r="OQI2644" s="113"/>
      <c r="OQJ2644" s="113"/>
      <c r="OQK2644" s="113"/>
      <c r="OQL2644" s="113"/>
      <c r="OQM2644" s="113"/>
      <c r="OQN2644" s="113"/>
      <c r="OQO2644" s="113"/>
      <c r="OQP2644" s="113"/>
      <c r="OQQ2644" s="113"/>
      <c r="OQR2644" s="113"/>
      <c r="OQS2644" s="113"/>
      <c r="OQT2644" s="113"/>
      <c r="OQU2644" s="113"/>
      <c r="OQV2644" s="113"/>
      <c r="OQW2644" s="113"/>
      <c r="OQX2644" s="113"/>
      <c r="OQY2644" s="113"/>
      <c r="OQZ2644" s="113"/>
      <c r="ORA2644" s="113"/>
      <c r="ORB2644" s="113"/>
      <c r="ORC2644" s="113"/>
      <c r="ORD2644" s="113"/>
      <c r="ORE2644" s="113"/>
      <c r="ORF2644" s="113"/>
      <c r="ORG2644" s="113"/>
      <c r="ORH2644" s="113"/>
      <c r="ORI2644" s="113"/>
      <c r="ORJ2644" s="113"/>
      <c r="ORK2644" s="113"/>
      <c r="ORL2644" s="113"/>
      <c r="ORM2644" s="113"/>
      <c r="ORN2644" s="113"/>
      <c r="ORO2644" s="113"/>
      <c r="ORP2644" s="113"/>
      <c r="ORQ2644" s="113"/>
      <c r="ORR2644" s="113"/>
      <c r="ORS2644" s="113"/>
      <c r="ORT2644" s="113"/>
      <c r="ORU2644" s="113"/>
      <c r="ORV2644" s="113"/>
      <c r="ORW2644" s="113"/>
      <c r="ORX2644" s="113"/>
      <c r="ORY2644" s="113"/>
      <c r="ORZ2644" s="113"/>
      <c r="OSA2644" s="113"/>
      <c r="OSB2644" s="113"/>
      <c r="OSC2644" s="113"/>
      <c r="OSD2644" s="113"/>
      <c r="OSE2644" s="113"/>
      <c r="OSF2644" s="113"/>
      <c r="OSG2644" s="113"/>
      <c r="OSH2644" s="113"/>
      <c r="OSI2644" s="113"/>
      <c r="OSJ2644" s="113"/>
      <c r="OSK2644" s="113"/>
      <c r="OSL2644" s="113"/>
      <c r="OSM2644" s="113"/>
      <c r="OSN2644" s="113"/>
      <c r="OSO2644" s="113"/>
      <c r="OSP2644" s="113"/>
      <c r="OSQ2644" s="113"/>
      <c r="OSR2644" s="113"/>
      <c r="OSS2644" s="113"/>
      <c r="OST2644" s="113"/>
      <c r="OSU2644" s="113"/>
      <c r="OSV2644" s="113"/>
      <c r="OSW2644" s="113"/>
      <c r="OSX2644" s="113"/>
      <c r="OSY2644" s="113"/>
      <c r="OSZ2644" s="113"/>
      <c r="OTA2644" s="113"/>
      <c r="OTB2644" s="113"/>
      <c r="OTC2644" s="113"/>
      <c r="OTD2644" s="113"/>
      <c r="OTE2644" s="113"/>
      <c r="OTF2644" s="113"/>
      <c r="OTG2644" s="113"/>
      <c r="OTH2644" s="113"/>
      <c r="OTI2644" s="113"/>
      <c r="OTJ2644" s="113"/>
      <c r="OTK2644" s="113"/>
      <c r="OTL2644" s="113"/>
      <c r="OTM2644" s="113"/>
      <c r="OTN2644" s="113"/>
      <c r="OTO2644" s="113"/>
      <c r="OTP2644" s="113"/>
      <c r="OTQ2644" s="113"/>
      <c r="OTR2644" s="113"/>
      <c r="OTS2644" s="113"/>
      <c r="OTT2644" s="113"/>
      <c r="OTU2644" s="113"/>
      <c r="OTV2644" s="113"/>
      <c r="OTW2644" s="113"/>
      <c r="OTX2644" s="113"/>
      <c r="OTY2644" s="113"/>
      <c r="OTZ2644" s="113"/>
      <c r="OUA2644" s="113"/>
      <c r="OUB2644" s="113"/>
      <c r="OUC2644" s="113"/>
      <c r="OUD2644" s="113"/>
      <c r="OUE2644" s="113"/>
      <c r="OUF2644" s="113"/>
      <c r="OUG2644" s="113"/>
      <c r="OUH2644" s="113"/>
      <c r="OUI2644" s="113"/>
      <c r="OUJ2644" s="113"/>
      <c r="OUK2644" s="113"/>
      <c r="OUL2644" s="113"/>
      <c r="OUM2644" s="113"/>
      <c r="OUN2644" s="113"/>
      <c r="OUO2644" s="113"/>
      <c r="OUP2644" s="113"/>
      <c r="OUQ2644" s="113"/>
      <c r="OUR2644" s="113"/>
      <c r="OUS2644" s="113"/>
      <c r="OUT2644" s="113"/>
      <c r="OUU2644" s="113"/>
      <c r="OUV2644" s="113"/>
      <c r="OUW2644" s="113"/>
      <c r="OUX2644" s="113"/>
      <c r="OUY2644" s="113"/>
      <c r="OUZ2644" s="113"/>
      <c r="OVA2644" s="113"/>
      <c r="OVB2644" s="113"/>
      <c r="OVC2644" s="113"/>
      <c r="OVD2644" s="113"/>
      <c r="OVE2644" s="113"/>
      <c r="OVF2644" s="113"/>
      <c r="OVG2644" s="113"/>
      <c r="OVH2644" s="113"/>
      <c r="OVI2644" s="113"/>
      <c r="OVJ2644" s="113"/>
      <c r="OVK2644" s="113"/>
      <c r="OVL2644" s="113"/>
      <c r="OVM2644" s="113"/>
      <c r="OVN2644" s="113"/>
      <c r="OVO2644" s="113"/>
      <c r="OVP2644" s="113"/>
      <c r="OVQ2644" s="113"/>
      <c r="OVR2644" s="113"/>
      <c r="OVS2644" s="113"/>
      <c r="OVT2644" s="113"/>
      <c r="OVU2644" s="113"/>
      <c r="OVV2644" s="113"/>
      <c r="OVW2644" s="113"/>
      <c r="OVX2644" s="113"/>
      <c r="OVY2644" s="113"/>
      <c r="OVZ2644" s="113"/>
      <c r="OWA2644" s="113"/>
      <c r="OWB2644" s="113"/>
      <c r="OWC2644" s="113"/>
      <c r="OWD2644" s="113"/>
      <c r="OWE2644" s="113"/>
      <c r="OWF2644" s="113"/>
      <c r="OWG2644" s="113"/>
      <c r="OWH2644" s="113"/>
      <c r="OWI2644" s="113"/>
      <c r="OWJ2644" s="113"/>
      <c r="OWK2644" s="113"/>
      <c r="OWL2644" s="113"/>
      <c r="OWM2644" s="113"/>
      <c r="OWN2644" s="113"/>
      <c r="OWO2644" s="113"/>
      <c r="OWP2644" s="113"/>
      <c r="OWQ2644" s="113"/>
      <c r="OWR2644" s="113"/>
      <c r="OWS2644" s="113"/>
      <c r="OWT2644" s="113"/>
      <c r="OWU2644" s="113"/>
      <c r="OWV2644" s="113"/>
      <c r="OWW2644" s="113"/>
      <c r="OWX2644" s="113"/>
      <c r="OWY2644" s="113"/>
      <c r="OWZ2644" s="113"/>
      <c r="OXA2644" s="113"/>
      <c r="OXB2644" s="113"/>
      <c r="OXC2644" s="113"/>
      <c r="OXD2644" s="113"/>
      <c r="OXE2644" s="113"/>
      <c r="OXF2644" s="113"/>
      <c r="OXG2644" s="113"/>
      <c r="OXH2644" s="113"/>
      <c r="OXI2644" s="113"/>
      <c r="OXJ2644" s="113"/>
      <c r="OXK2644" s="113"/>
      <c r="OXL2644" s="113"/>
      <c r="OXM2644" s="113"/>
      <c r="OXN2644" s="113"/>
      <c r="OXO2644" s="113"/>
      <c r="OXP2644" s="113"/>
      <c r="OXQ2644" s="113"/>
      <c r="OXR2644" s="113"/>
      <c r="OXS2644" s="113"/>
      <c r="OXT2644" s="113"/>
      <c r="OXU2644" s="113"/>
      <c r="OXV2644" s="113"/>
      <c r="OXW2644" s="113"/>
      <c r="OXX2644" s="113"/>
      <c r="OXY2644" s="113"/>
      <c r="OXZ2644" s="113"/>
      <c r="OYA2644" s="113"/>
      <c r="OYB2644" s="113"/>
      <c r="OYC2644" s="113"/>
      <c r="OYD2644" s="113"/>
      <c r="OYE2644" s="113"/>
      <c r="OYF2644" s="113"/>
      <c r="OYG2644" s="113"/>
      <c r="OYH2644" s="113"/>
      <c r="OYI2644" s="113"/>
      <c r="OYJ2644" s="113"/>
      <c r="OYK2644" s="113"/>
      <c r="OYL2644" s="113"/>
      <c r="OYM2644" s="113"/>
      <c r="OYN2644" s="113"/>
      <c r="OYO2644" s="113"/>
      <c r="OYP2644" s="113"/>
      <c r="OYQ2644" s="113"/>
      <c r="OYR2644" s="113"/>
      <c r="OYS2644" s="113"/>
      <c r="OYT2644" s="113"/>
      <c r="OYU2644" s="113"/>
      <c r="OYV2644" s="113"/>
      <c r="OYW2644" s="113"/>
      <c r="OYX2644" s="113"/>
      <c r="OYY2644" s="113"/>
      <c r="OYZ2644" s="113"/>
      <c r="OZA2644" s="113"/>
      <c r="OZB2644" s="113"/>
      <c r="OZC2644" s="113"/>
      <c r="OZD2644" s="113"/>
      <c r="OZE2644" s="113"/>
      <c r="OZF2644" s="113"/>
      <c r="OZG2644" s="113"/>
      <c r="OZH2644" s="113"/>
      <c r="OZI2644" s="113"/>
      <c r="OZJ2644" s="113"/>
      <c r="OZK2644" s="113"/>
      <c r="OZL2644" s="113"/>
      <c r="OZM2644" s="113"/>
      <c r="OZN2644" s="113"/>
      <c r="OZO2644" s="113"/>
      <c r="OZP2644" s="113"/>
      <c r="OZQ2644" s="113"/>
      <c r="OZR2644" s="113"/>
      <c r="OZS2644" s="113"/>
      <c r="OZT2644" s="113"/>
      <c r="OZU2644" s="113"/>
      <c r="OZV2644" s="113"/>
      <c r="OZW2644" s="113"/>
      <c r="OZX2644" s="113"/>
      <c r="OZY2644" s="113"/>
      <c r="OZZ2644" s="113"/>
      <c r="PAA2644" s="113"/>
      <c r="PAB2644" s="113"/>
      <c r="PAC2644" s="113"/>
      <c r="PAD2644" s="113"/>
      <c r="PAE2644" s="113"/>
      <c r="PAF2644" s="113"/>
      <c r="PAG2644" s="113"/>
      <c r="PAH2644" s="113"/>
      <c r="PAI2644" s="113"/>
      <c r="PAJ2644" s="113"/>
      <c r="PAK2644" s="113"/>
      <c r="PAL2644" s="113"/>
      <c r="PAM2644" s="113"/>
      <c r="PAN2644" s="113"/>
      <c r="PAO2644" s="113"/>
      <c r="PAP2644" s="113"/>
      <c r="PAQ2644" s="113"/>
      <c r="PAR2644" s="113"/>
      <c r="PAS2644" s="113"/>
      <c r="PAT2644" s="113"/>
      <c r="PAU2644" s="113"/>
      <c r="PAV2644" s="113"/>
      <c r="PAW2644" s="113"/>
      <c r="PAX2644" s="113"/>
      <c r="PAY2644" s="113"/>
      <c r="PAZ2644" s="113"/>
      <c r="PBA2644" s="113"/>
      <c r="PBB2644" s="113"/>
      <c r="PBC2644" s="113"/>
      <c r="PBD2644" s="113"/>
      <c r="PBE2644" s="113"/>
      <c r="PBF2644" s="113"/>
      <c r="PBG2644" s="113"/>
      <c r="PBH2644" s="113"/>
      <c r="PBI2644" s="113"/>
      <c r="PBJ2644" s="113"/>
      <c r="PBK2644" s="113"/>
      <c r="PBL2644" s="113"/>
      <c r="PBM2644" s="113"/>
      <c r="PBN2644" s="113"/>
      <c r="PBO2644" s="113"/>
      <c r="PBP2644" s="113"/>
      <c r="PBQ2644" s="113"/>
      <c r="PBR2644" s="113"/>
      <c r="PBS2644" s="113"/>
      <c r="PBT2644" s="113"/>
      <c r="PBU2644" s="113"/>
      <c r="PBV2644" s="113"/>
      <c r="PBW2644" s="113"/>
      <c r="PBX2644" s="113"/>
      <c r="PBY2644" s="113"/>
      <c r="PBZ2644" s="113"/>
      <c r="PCA2644" s="113"/>
      <c r="PCB2644" s="113"/>
      <c r="PCC2644" s="113"/>
      <c r="PCD2644" s="113"/>
      <c r="PCE2644" s="113"/>
      <c r="PCF2644" s="113"/>
      <c r="PCG2644" s="113"/>
      <c r="PCH2644" s="113"/>
      <c r="PCI2644" s="113"/>
      <c r="PCJ2644" s="113"/>
      <c r="PCK2644" s="113"/>
      <c r="PCL2644" s="113"/>
      <c r="PCM2644" s="113"/>
      <c r="PCN2644" s="113"/>
      <c r="PCO2644" s="113"/>
      <c r="PCP2644" s="113"/>
      <c r="PCQ2644" s="113"/>
      <c r="PCR2644" s="113"/>
      <c r="PCS2644" s="113"/>
      <c r="PCT2644" s="113"/>
      <c r="PCU2644" s="113"/>
      <c r="PCV2644" s="113"/>
      <c r="PCW2644" s="113"/>
      <c r="PCX2644" s="113"/>
      <c r="PCY2644" s="113"/>
      <c r="PCZ2644" s="113"/>
      <c r="PDA2644" s="113"/>
      <c r="PDB2644" s="113"/>
      <c r="PDC2644" s="113"/>
      <c r="PDD2644" s="113"/>
      <c r="PDE2644" s="113"/>
      <c r="PDF2644" s="113"/>
      <c r="PDG2644" s="113"/>
      <c r="PDH2644" s="113"/>
      <c r="PDI2644" s="113"/>
      <c r="PDJ2644" s="113"/>
      <c r="PDK2644" s="113"/>
      <c r="PDL2644" s="113"/>
      <c r="PDM2644" s="113"/>
      <c r="PDN2644" s="113"/>
      <c r="PDO2644" s="113"/>
      <c r="PDP2644" s="113"/>
      <c r="PDQ2644" s="113"/>
      <c r="PDR2644" s="113"/>
      <c r="PDS2644" s="113"/>
      <c r="PDT2644" s="113"/>
      <c r="PDU2644" s="113"/>
      <c r="PDV2644" s="113"/>
      <c r="PDW2644" s="113"/>
      <c r="PDX2644" s="113"/>
      <c r="PDY2644" s="113"/>
      <c r="PDZ2644" s="113"/>
      <c r="PEA2644" s="113"/>
      <c r="PEB2644" s="113"/>
      <c r="PEC2644" s="113"/>
      <c r="PED2644" s="113"/>
      <c r="PEE2644" s="113"/>
      <c r="PEF2644" s="113"/>
      <c r="PEG2644" s="113"/>
      <c r="PEH2644" s="113"/>
      <c r="PEI2644" s="113"/>
      <c r="PEJ2644" s="113"/>
      <c r="PEK2644" s="113"/>
      <c r="PEL2644" s="113"/>
      <c r="PEM2644" s="113"/>
      <c r="PEN2644" s="113"/>
      <c r="PEO2644" s="113"/>
      <c r="PEP2644" s="113"/>
      <c r="PEQ2644" s="113"/>
      <c r="PER2644" s="113"/>
      <c r="PES2644" s="113"/>
      <c r="PET2644" s="113"/>
      <c r="PEU2644" s="113"/>
      <c r="PEV2644" s="113"/>
      <c r="PEW2644" s="113"/>
      <c r="PEX2644" s="113"/>
      <c r="PEY2644" s="113"/>
      <c r="PEZ2644" s="113"/>
      <c r="PFA2644" s="113"/>
      <c r="PFB2644" s="113"/>
      <c r="PFC2644" s="113"/>
      <c r="PFD2644" s="113"/>
      <c r="PFE2644" s="113"/>
      <c r="PFF2644" s="113"/>
      <c r="PFG2644" s="113"/>
      <c r="PFH2644" s="113"/>
      <c r="PFI2644" s="113"/>
      <c r="PFJ2644" s="113"/>
      <c r="PFK2644" s="113"/>
      <c r="PFL2644" s="113"/>
      <c r="PFM2644" s="113"/>
      <c r="PFN2644" s="113"/>
      <c r="PFO2644" s="113"/>
      <c r="PFP2644" s="113"/>
      <c r="PFQ2644" s="113"/>
      <c r="PFR2644" s="113"/>
      <c r="PFS2644" s="113"/>
      <c r="PFT2644" s="113"/>
      <c r="PFU2644" s="113"/>
      <c r="PFV2644" s="113"/>
      <c r="PFW2644" s="113"/>
      <c r="PFX2644" s="113"/>
      <c r="PFY2644" s="113"/>
      <c r="PFZ2644" s="113"/>
      <c r="PGA2644" s="113"/>
      <c r="PGB2644" s="113"/>
      <c r="PGC2644" s="113"/>
      <c r="PGD2644" s="113"/>
      <c r="PGE2644" s="113"/>
      <c r="PGF2644" s="113"/>
      <c r="PGG2644" s="113"/>
      <c r="PGH2644" s="113"/>
      <c r="PGI2644" s="113"/>
      <c r="PGJ2644" s="113"/>
      <c r="PGK2644" s="113"/>
      <c r="PGL2644" s="113"/>
      <c r="PGM2644" s="113"/>
      <c r="PGN2644" s="113"/>
      <c r="PGO2644" s="113"/>
      <c r="PGP2644" s="113"/>
      <c r="PGQ2644" s="113"/>
      <c r="PGR2644" s="113"/>
      <c r="PGS2644" s="113"/>
      <c r="PGT2644" s="113"/>
      <c r="PGU2644" s="113"/>
      <c r="PGV2644" s="113"/>
      <c r="PGW2644" s="113"/>
      <c r="PGX2644" s="113"/>
      <c r="PGY2644" s="113"/>
      <c r="PGZ2644" s="113"/>
      <c r="PHA2644" s="113"/>
      <c r="PHB2644" s="113"/>
      <c r="PHC2644" s="113"/>
      <c r="PHD2644" s="113"/>
      <c r="PHE2644" s="113"/>
      <c r="PHF2644" s="113"/>
      <c r="PHG2644" s="113"/>
      <c r="PHH2644" s="113"/>
      <c r="PHI2644" s="113"/>
      <c r="PHJ2644" s="113"/>
      <c r="PHK2644" s="113"/>
      <c r="PHL2644" s="113"/>
      <c r="PHM2644" s="113"/>
      <c r="PHN2644" s="113"/>
      <c r="PHO2644" s="113"/>
      <c r="PHP2644" s="113"/>
      <c r="PHQ2644" s="113"/>
      <c r="PHR2644" s="113"/>
      <c r="PHS2644" s="113"/>
      <c r="PHT2644" s="113"/>
      <c r="PHU2644" s="113"/>
      <c r="PHV2644" s="113"/>
      <c r="PHW2644" s="113"/>
      <c r="PHX2644" s="113"/>
      <c r="PHY2644" s="113"/>
      <c r="PHZ2644" s="113"/>
      <c r="PIA2644" s="113"/>
      <c r="PIB2644" s="113"/>
      <c r="PIC2644" s="113"/>
      <c r="PID2644" s="113"/>
      <c r="PIE2644" s="113"/>
      <c r="PIF2644" s="113"/>
      <c r="PIG2644" s="113"/>
      <c r="PIH2644" s="113"/>
      <c r="PII2644" s="113"/>
      <c r="PIJ2644" s="113"/>
      <c r="PIK2644" s="113"/>
      <c r="PIL2644" s="113"/>
      <c r="PIM2644" s="113"/>
      <c r="PIN2644" s="113"/>
      <c r="PIO2644" s="113"/>
      <c r="PIP2644" s="113"/>
      <c r="PIQ2644" s="113"/>
      <c r="PIR2644" s="113"/>
      <c r="PIS2644" s="113"/>
      <c r="PIT2644" s="113"/>
      <c r="PIU2644" s="113"/>
      <c r="PIV2644" s="113"/>
      <c r="PIW2644" s="113"/>
      <c r="PIX2644" s="113"/>
      <c r="PIY2644" s="113"/>
      <c r="PIZ2644" s="113"/>
      <c r="PJA2644" s="113"/>
      <c r="PJB2644" s="113"/>
      <c r="PJC2644" s="113"/>
      <c r="PJD2644" s="113"/>
      <c r="PJE2644" s="113"/>
      <c r="PJF2644" s="113"/>
      <c r="PJG2644" s="113"/>
      <c r="PJH2644" s="113"/>
      <c r="PJI2644" s="113"/>
      <c r="PJJ2644" s="113"/>
      <c r="PJK2644" s="113"/>
      <c r="PJL2644" s="113"/>
      <c r="PJM2644" s="113"/>
      <c r="PJN2644" s="113"/>
      <c r="PJO2644" s="113"/>
      <c r="PJP2644" s="113"/>
      <c r="PJQ2644" s="113"/>
      <c r="PJR2644" s="113"/>
      <c r="PJS2644" s="113"/>
      <c r="PJT2644" s="113"/>
      <c r="PJU2644" s="113"/>
      <c r="PJV2644" s="113"/>
      <c r="PJW2644" s="113"/>
      <c r="PJX2644" s="113"/>
      <c r="PJY2644" s="113"/>
      <c r="PJZ2644" s="113"/>
      <c r="PKA2644" s="113"/>
      <c r="PKB2644" s="113"/>
      <c r="PKC2644" s="113"/>
      <c r="PKD2644" s="113"/>
      <c r="PKE2644" s="113"/>
      <c r="PKF2644" s="113"/>
      <c r="PKG2644" s="113"/>
      <c r="PKH2644" s="113"/>
      <c r="PKI2644" s="113"/>
      <c r="PKJ2644" s="113"/>
      <c r="PKK2644" s="113"/>
      <c r="PKL2644" s="113"/>
      <c r="PKM2644" s="113"/>
      <c r="PKN2644" s="113"/>
      <c r="PKO2644" s="113"/>
      <c r="PKP2644" s="113"/>
      <c r="PKQ2644" s="113"/>
      <c r="PKR2644" s="113"/>
      <c r="PKS2644" s="113"/>
      <c r="PKT2644" s="113"/>
      <c r="PKU2644" s="113"/>
      <c r="PKV2644" s="113"/>
      <c r="PKW2644" s="113"/>
      <c r="PKX2644" s="113"/>
      <c r="PKY2644" s="113"/>
      <c r="PKZ2644" s="113"/>
      <c r="PLA2644" s="113"/>
      <c r="PLB2644" s="113"/>
      <c r="PLC2644" s="113"/>
      <c r="PLD2644" s="113"/>
      <c r="PLE2644" s="113"/>
      <c r="PLF2644" s="113"/>
      <c r="PLG2644" s="113"/>
      <c r="PLH2644" s="113"/>
      <c r="PLI2644" s="113"/>
      <c r="PLJ2644" s="113"/>
      <c r="PLK2644" s="113"/>
      <c r="PLL2644" s="113"/>
      <c r="PLM2644" s="113"/>
      <c r="PLN2644" s="113"/>
      <c r="PLO2644" s="113"/>
      <c r="PLP2644" s="113"/>
      <c r="PLQ2644" s="113"/>
      <c r="PLR2644" s="113"/>
      <c r="PLS2644" s="113"/>
      <c r="PLT2644" s="113"/>
      <c r="PLU2644" s="113"/>
      <c r="PLV2644" s="113"/>
      <c r="PLW2644" s="113"/>
      <c r="PLX2644" s="113"/>
      <c r="PLY2644" s="113"/>
      <c r="PLZ2644" s="113"/>
      <c r="PMA2644" s="113"/>
      <c r="PMB2644" s="113"/>
      <c r="PMC2644" s="113"/>
      <c r="PMD2644" s="113"/>
      <c r="PME2644" s="113"/>
      <c r="PMF2644" s="113"/>
      <c r="PMG2644" s="113"/>
      <c r="PMH2644" s="113"/>
      <c r="PMI2644" s="113"/>
      <c r="PMJ2644" s="113"/>
      <c r="PMK2644" s="113"/>
      <c r="PML2644" s="113"/>
      <c r="PMM2644" s="113"/>
      <c r="PMN2644" s="113"/>
      <c r="PMO2644" s="113"/>
      <c r="PMP2644" s="113"/>
      <c r="PMQ2644" s="113"/>
      <c r="PMR2644" s="113"/>
      <c r="PMS2644" s="113"/>
      <c r="PMT2644" s="113"/>
      <c r="PMU2644" s="113"/>
      <c r="PMV2644" s="113"/>
      <c r="PMW2644" s="113"/>
      <c r="PMX2644" s="113"/>
      <c r="PMY2644" s="113"/>
      <c r="PMZ2644" s="113"/>
      <c r="PNA2644" s="113"/>
      <c r="PNB2644" s="113"/>
      <c r="PNC2644" s="113"/>
      <c r="PND2644" s="113"/>
      <c r="PNE2644" s="113"/>
      <c r="PNF2644" s="113"/>
      <c r="PNG2644" s="113"/>
      <c r="PNH2644" s="113"/>
      <c r="PNI2644" s="113"/>
      <c r="PNJ2644" s="113"/>
      <c r="PNK2644" s="113"/>
      <c r="PNL2644" s="113"/>
      <c r="PNM2644" s="113"/>
      <c r="PNN2644" s="113"/>
      <c r="PNO2644" s="113"/>
      <c r="PNP2644" s="113"/>
      <c r="PNQ2644" s="113"/>
      <c r="PNR2644" s="113"/>
      <c r="PNS2644" s="113"/>
      <c r="PNT2644" s="113"/>
      <c r="PNU2644" s="113"/>
      <c r="PNV2644" s="113"/>
      <c r="PNW2644" s="113"/>
      <c r="PNX2644" s="113"/>
      <c r="PNY2644" s="113"/>
      <c r="PNZ2644" s="113"/>
      <c r="POA2644" s="113"/>
      <c r="POB2644" s="113"/>
      <c r="POC2644" s="113"/>
      <c r="POD2644" s="113"/>
      <c r="POE2644" s="113"/>
      <c r="POF2644" s="113"/>
      <c r="POG2644" s="113"/>
      <c r="POH2644" s="113"/>
      <c r="POI2644" s="113"/>
      <c r="POJ2644" s="113"/>
      <c r="POK2644" s="113"/>
      <c r="POL2644" s="113"/>
      <c r="POM2644" s="113"/>
      <c r="PON2644" s="113"/>
      <c r="POO2644" s="113"/>
      <c r="POP2644" s="113"/>
      <c r="POQ2644" s="113"/>
      <c r="POR2644" s="113"/>
      <c r="POS2644" s="113"/>
      <c r="POT2644" s="113"/>
      <c r="POU2644" s="113"/>
      <c r="POV2644" s="113"/>
      <c r="POW2644" s="113"/>
      <c r="POX2644" s="113"/>
      <c r="POY2644" s="113"/>
      <c r="POZ2644" s="113"/>
      <c r="PPA2644" s="113"/>
      <c r="PPB2644" s="113"/>
      <c r="PPC2644" s="113"/>
      <c r="PPD2644" s="113"/>
      <c r="PPE2644" s="113"/>
      <c r="PPF2644" s="113"/>
      <c r="PPG2644" s="113"/>
      <c r="PPH2644" s="113"/>
      <c r="PPI2644" s="113"/>
      <c r="PPJ2644" s="113"/>
      <c r="PPK2644" s="113"/>
      <c r="PPL2644" s="113"/>
      <c r="PPM2644" s="113"/>
      <c r="PPN2644" s="113"/>
      <c r="PPO2644" s="113"/>
      <c r="PPP2644" s="113"/>
      <c r="PPQ2644" s="113"/>
      <c r="PPR2644" s="113"/>
      <c r="PPS2644" s="113"/>
      <c r="PPT2644" s="113"/>
      <c r="PPU2644" s="113"/>
      <c r="PPV2644" s="113"/>
      <c r="PPW2644" s="113"/>
      <c r="PPX2644" s="113"/>
      <c r="PPY2644" s="113"/>
      <c r="PPZ2644" s="113"/>
      <c r="PQA2644" s="113"/>
      <c r="PQB2644" s="113"/>
      <c r="PQC2644" s="113"/>
      <c r="PQD2644" s="113"/>
      <c r="PQE2644" s="113"/>
      <c r="PQF2644" s="113"/>
      <c r="PQG2644" s="113"/>
      <c r="PQH2644" s="113"/>
      <c r="PQI2644" s="113"/>
      <c r="PQJ2644" s="113"/>
      <c r="PQK2644" s="113"/>
      <c r="PQL2644" s="113"/>
      <c r="PQM2644" s="113"/>
      <c r="PQN2644" s="113"/>
      <c r="PQO2644" s="113"/>
      <c r="PQP2644" s="113"/>
      <c r="PQQ2644" s="113"/>
      <c r="PQR2644" s="113"/>
      <c r="PQS2644" s="113"/>
      <c r="PQT2644" s="113"/>
      <c r="PQU2644" s="113"/>
      <c r="PQV2644" s="113"/>
      <c r="PQW2644" s="113"/>
      <c r="PQX2644" s="113"/>
      <c r="PQY2644" s="113"/>
      <c r="PQZ2644" s="113"/>
      <c r="PRA2644" s="113"/>
      <c r="PRB2644" s="113"/>
      <c r="PRC2644" s="113"/>
      <c r="PRD2644" s="113"/>
      <c r="PRE2644" s="113"/>
      <c r="PRF2644" s="113"/>
      <c r="PRG2644" s="113"/>
      <c r="PRH2644" s="113"/>
      <c r="PRI2644" s="113"/>
      <c r="PRJ2644" s="113"/>
      <c r="PRK2644" s="113"/>
      <c r="PRL2644" s="113"/>
      <c r="PRM2644" s="113"/>
      <c r="PRN2644" s="113"/>
      <c r="PRO2644" s="113"/>
      <c r="PRP2644" s="113"/>
      <c r="PRQ2644" s="113"/>
      <c r="PRR2644" s="113"/>
      <c r="PRS2644" s="113"/>
      <c r="PRT2644" s="113"/>
      <c r="PRU2644" s="113"/>
      <c r="PRV2644" s="113"/>
      <c r="PRW2644" s="113"/>
      <c r="PRX2644" s="113"/>
      <c r="PRY2644" s="113"/>
      <c r="PRZ2644" s="113"/>
      <c r="PSA2644" s="113"/>
      <c r="PSB2644" s="113"/>
      <c r="PSC2644" s="113"/>
      <c r="PSD2644" s="113"/>
      <c r="PSE2644" s="113"/>
      <c r="PSF2644" s="113"/>
      <c r="PSG2644" s="113"/>
      <c r="PSH2644" s="113"/>
      <c r="PSI2644" s="113"/>
      <c r="PSJ2644" s="113"/>
      <c r="PSK2644" s="113"/>
      <c r="PSL2644" s="113"/>
      <c r="PSM2644" s="113"/>
      <c r="PSN2644" s="113"/>
      <c r="PSO2644" s="113"/>
      <c r="PSP2644" s="113"/>
      <c r="PSQ2644" s="113"/>
      <c r="PSR2644" s="113"/>
      <c r="PSS2644" s="113"/>
      <c r="PST2644" s="113"/>
      <c r="PSU2644" s="113"/>
      <c r="PSV2644" s="113"/>
      <c r="PSW2644" s="113"/>
      <c r="PSX2644" s="113"/>
      <c r="PSY2644" s="113"/>
      <c r="PSZ2644" s="113"/>
      <c r="PTA2644" s="113"/>
      <c r="PTB2644" s="113"/>
      <c r="PTC2644" s="113"/>
      <c r="PTD2644" s="113"/>
      <c r="PTE2644" s="113"/>
      <c r="PTF2644" s="113"/>
      <c r="PTG2644" s="113"/>
      <c r="PTH2644" s="113"/>
      <c r="PTI2644" s="113"/>
      <c r="PTJ2644" s="113"/>
      <c r="PTK2644" s="113"/>
      <c r="PTL2644" s="113"/>
      <c r="PTM2644" s="113"/>
      <c r="PTN2644" s="113"/>
      <c r="PTO2644" s="113"/>
      <c r="PTP2644" s="113"/>
      <c r="PTQ2644" s="113"/>
      <c r="PTR2644" s="113"/>
      <c r="PTS2644" s="113"/>
      <c r="PTT2644" s="113"/>
      <c r="PTU2644" s="113"/>
      <c r="PTV2644" s="113"/>
      <c r="PTW2644" s="113"/>
      <c r="PTX2644" s="113"/>
      <c r="PTY2644" s="113"/>
      <c r="PTZ2644" s="113"/>
      <c r="PUA2644" s="113"/>
      <c r="PUB2644" s="113"/>
      <c r="PUC2644" s="113"/>
      <c r="PUD2644" s="113"/>
      <c r="PUE2644" s="113"/>
      <c r="PUF2644" s="113"/>
      <c r="PUG2644" s="113"/>
      <c r="PUH2644" s="113"/>
      <c r="PUI2644" s="113"/>
      <c r="PUJ2644" s="113"/>
      <c r="PUK2644" s="113"/>
      <c r="PUL2644" s="113"/>
      <c r="PUM2644" s="113"/>
      <c r="PUN2644" s="113"/>
      <c r="PUO2644" s="113"/>
      <c r="PUP2644" s="113"/>
      <c r="PUQ2644" s="113"/>
      <c r="PUR2644" s="113"/>
      <c r="PUS2644" s="113"/>
      <c r="PUT2644" s="113"/>
      <c r="PUU2644" s="113"/>
      <c r="PUV2644" s="113"/>
      <c r="PUW2644" s="113"/>
      <c r="PUX2644" s="113"/>
      <c r="PUY2644" s="113"/>
      <c r="PUZ2644" s="113"/>
      <c r="PVA2644" s="113"/>
      <c r="PVB2644" s="113"/>
      <c r="PVC2644" s="113"/>
      <c r="PVD2644" s="113"/>
      <c r="PVE2644" s="113"/>
      <c r="PVF2644" s="113"/>
      <c r="PVG2644" s="113"/>
      <c r="PVH2644" s="113"/>
      <c r="PVI2644" s="113"/>
      <c r="PVJ2644" s="113"/>
      <c r="PVK2644" s="113"/>
      <c r="PVL2644" s="113"/>
      <c r="PVM2644" s="113"/>
      <c r="PVN2644" s="113"/>
      <c r="PVO2644" s="113"/>
      <c r="PVP2644" s="113"/>
      <c r="PVQ2644" s="113"/>
      <c r="PVR2644" s="113"/>
      <c r="PVS2644" s="113"/>
      <c r="PVT2644" s="113"/>
      <c r="PVU2644" s="113"/>
      <c r="PVV2644" s="113"/>
      <c r="PVW2644" s="113"/>
      <c r="PVX2644" s="113"/>
      <c r="PVY2644" s="113"/>
      <c r="PVZ2644" s="113"/>
      <c r="PWA2644" s="113"/>
      <c r="PWB2644" s="113"/>
      <c r="PWC2644" s="113"/>
      <c r="PWD2644" s="113"/>
      <c r="PWE2644" s="113"/>
      <c r="PWF2644" s="113"/>
      <c r="PWG2644" s="113"/>
      <c r="PWH2644" s="113"/>
      <c r="PWI2644" s="113"/>
      <c r="PWJ2644" s="113"/>
      <c r="PWK2644" s="113"/>
      <c r="PWL2644" s="113"/>
      <c r="PWM2644" s="113"/>
      <c r="PWN2644" s="113"/>
      <c r="PWO2644" s="113"/>
      <c r="PWP2644" s="113"/>
      <c r="PWQ2644" s="113"/>
      <c r="PWR2644" s="113"/>
      <c r="PWS2644" s="113"/>
      <c r="PWT2644" s="113"/>
      <c r="PWU2644" s="113"/>
      <c r="PWV2644" s="113"/>
      <c r="PWW2644" s="113"/>
      <c r="PWX2644" s="113"/>
      <c r="PWY2644" s="113"/>
      <c r="PWZ2644" s="113"/>
      <c r="PXA2644" s="113"/>
      <c r="PXB2644" s="113"/>
      <c r="PXC2644" s="113"/>
      <c r="PXD2644" s="113"/>
      <c r="PXE2644" s="113"/>
      <c r="PXF2644" s="113"/>
      <c r="PXG2644" s="113"/>
      <c r="PXH2644" s="113"/>
      <c r="PXI2644" s="113"/>
      <c r="PXJ2644" s="113"/>
      <c r="PXK2644" s="113"/>
      <c r="PXL2644" s="113"/>
      <c r="PXM2644" s="113"/>
      <c r="PXN2644" s="113"/>
      <c r="PXO2644" s="113"/>
      <c r="PXP2644" s="113"/>
      <c r="PXQ2644" s="113"/>
      <c r="PXR2644" s="113"/>
      <c r="PXS2644" s="113"/>
      <c r="PXT2644" s="113"/>
      <c r="PXU2644" s="113"/>
      <c r="PXV2644" s="113"/>
      <c r="PXW2644" s="113"/>
      <c r="PXX2644" s="113"/>
      <c r="PXY2644" s="113"/>
      <c r="PXZ2644" s="113"/>
      <c r="PYA2644" s="113"/>
      <c r="PYB2644" s="113"/>
      <c r="PYC2644" s="113"/>
      <c r="PYD2644" s="113"/>
      <c r="PYE2644" s="113"/>
      <c r="PYF2644" s="113"/>
      <c r="PYG2644" s="113"/>
      <c r="PYH2644" s="113"/>
      <c r="PYI2644" s="113"/>
      <c r="PYJ2644" s="113"/>
      <c r="PYK2644" s="113"/>
      <c r="PYL2644" s="113"/>
      <c r="PYM2644" s="113"/>
      <c r="PYN2644" s="113"/>
      <c r="PYO2644" s="113"/>
      <c r="PYP2644" s="113"/>
      <c r="PYQ2644" s="113"/>
      <c r="PYR2644" s="113"/>
      <c r="PYS2644" s="113"/>
      <c r="PYT2644" s="113"/>
      <c r="PYU2644" s="113"/>
      <c r="PYV2644" s="113"/>
      <c r="PYW2644" s="113"/>
      <c r="PYX2644" s="113"/>
      <c r="PYY2644" s="113"/>
      <c r="PYZ2644" s="113"/>
      <c r="PZA2644" s="113"/>
      <c r="PZB2644" s="113"/>
      <c r="PZC2644" s="113"/>
      <c r="PZD2644" s="113"/>
      <c r="PZE2644" s="113"/>
      <c r="PZF2644" s="113"/>
      <c r="PZG2644" s="113"/>
      <c r="PZH2644" s="113"/>
      <c r="PZI2644" s="113"/>
      <c r="PZJ2644" s="113"/>
      <c r="PZK2644" s="113"/>
      <c r="PZL2644" s="113"/>
      <c r="PZM2644" s="113"/>
      <c r="PZN2644" s="113"/>
      <c r="PZO2644" s="113"/>
      <c r="PZP2644" s="113"/>
      <c r="PZQ2644" s="113"/>
      <c r="PZR2644" s="113"/>
      <c r="PZS2644" s="113"/>
      <c r="PZT2644" s="113"/>
      <c r="PZU2644" s="113"/>
      <c r="PZV2644" s="113"/>
      <c r="PZW2644" s="113"/>
      <c r="PZX2644" s="113"/>
      <c r="PZY2644" s="113"/>
      <c r="PZZ2644" s="113"/>
      <c r="QAA2644" s="113"/>
      <c r="QAB2644" s="113"/>
      <c r="QAC2644" s="113"/>
      <c r="QAD2644" s="113"/>
      <c r="QAE2644" s="113"/>
      <c r="QAF2644" s="113"/>
      <c r="QAG2644" s="113"/>
      <c r="QAH2644" s="113"/>
      <c r="QAI2644" s="113"/>
      <c r="QAJ2644" s="113"/>
      <c r="QAK2644" s="113"/>
      <c r="QAL2644" s="113"/>
      <c r="QAM2644" s="113"/>
      <c r="QAN2644" s="113"/>
      <c r="QAO2644" s="113"/>
      <c r="QAP2644" s="113"/>
      <c r="QAQ2644" s="113"/>
      <c r="QAR2644" s="113"/>
      <c r="QAS2644" s="113"/>
      <c r="QAT2644" s="113"/>
      <c r="QAU2644" s="113"/>
      <c r="QAV2644" s="113"/>
      <c r="QAW2644" s="113"/>
      <c r="QAX2644" s="113"/>
      <c r="QAY2644" s="113"/>
      <c r="QAZ2644" s="113"/>
      <c r="QBA2644" s="113"/>
      <c r="QBB2644" s="113"/>
      <c r="QBC2644" s="113"/>
      <c r="QBD2644" s="113"/>
      <c r="QBE2644" s="113"/>
      <c r="QBF2644" s="113"/>
      <c r="QBG2644" s="113"/>
      <c r="QBH2644" s="113"/>
      <c r="QBI2644" s="113"/>
      <c r="QBJ2644" s="113"/>
      <c r="QBK2644" s="113"/>
      <c r="QBL2644" s="113"/>
      <c r="QBM2644" s="113"/>
      <c r="QBN2644" s="113"/>
      <c r="QBO2644" s="113"/>
      <c r="QBP2644" s="113"/>
      <c r="QBQ2644" s="113"/>
      <c r="QBR2644" s="113"/>
      <c r="QBS2644" s="113"/>
      <c r="QBT2644" s="113"/>
      <c r="QBU2644" s="113"/>
      <c r="QBV2644" s="113"/>
      <c r="QBW2644" s="113"/>
      <c r="QBX2644" s="113"/>
      <c r="QBY2644" s="113"/>
      <c r="QBZ2644" s="113"/>
      <c r="QCA2644" s="113"/>
      <c r="QCB2644" s="113"/>
      <c r="QCC2644" s="113"/>
      <c r="QCD2644" s="113"/>
      <c r="QCE2644" s="113"/>
      <c r="QCF2644" s="113"/>
      <c r="QCG2644" s="113"/>
      <c r="QCH2644" s="113"/>
      <c r="QCI2644" s="113"/>
      <c r="QCJ2644" s="113"/>
      <c r="QCK2644" s="113"/>
      <c r="QCL2644" s="113"/>
      <c r="QCM2644" s="113"/>
      <c r="QCN2644" s="113"/>
      <c r="QCO2644" s="113"/>
      <c r="QCP2644" s="113"/>
      <c r="QCQ2644" s="113"/>
      <c r="QCR2644" s="113"/>
      <c r="QCS2644" s="113"/>
      <c r="QCT2644" s="113"/>
      <c r="QCU2644" s="113"/>
      <c r="QCV2644" s="113"/>
      <c r="QCW2644" s="113"/>
      <c r="QCX2644" s="113"/>
      <c r="QCY2644" s="113"/>
      <c r="QCZ2644" s="113"/>
      <c r="QDA2644" s="113"/>
      <c r="QDB2644" s="113"/>
      <c r="QDC2644" s="113"/>
      <c r="QDD2644" s="113"/>
      <c r="QDE2644" s="113"/>
      <c r="QDF2644" s="113"/>
      <c r="QDG2644" s="113"/>
      <c r="QDH2644" s="113"/>
      <c r="QDI2644" s="113"/>
      <c r="QDJ2644" s="113"/>
      <c r="QDK2644" s="113"/>
      <c r="QDL2644" s="113"/>
      <c r="QDM2644" s="113"/>
      <c r="QDN2644" s="113"/>
      <c r="QDO2644" s="113"/>
      <c r="QDP2644" s="113"/>
      <c r="QDQ2644" s="113"/>
      <c r="QDR2644" s="113"/>
      <c r="QDS2644" s="113"/>
      <c r="QDT2644" s="113"/>
      <c r="QDU2644" s="113"/>
      <c r="QDV2644" s="113"/>
      <c r="QDW2644" s="113"/>
      <c r="QDX2644" s="113"/>
      <c r="QDY2644" s="113"/>
      <c r="QDZ2644" s="113"/>
      <c r="QEA2644" s="113"/>
      <c r="QEB2644" s="113"/>
      <c r="QEC2644" s="113"/>
      <c r="QED2644" s="113"/>
      <c r="QEE2644" s="113"/>
      <c r="QEF2644" s="113"/>
      <c r="QEG2644" s="113"/>
      <c r="QEH2644" s="113"/>
      <c r="QEI2644" s="113"/>
      <c r="QEJ2644" s="113"/>
      <c r="QEK2644" s="113"/>
      <c r="QEL2644" s="113"/>
      <c r="QEM2644" s="113"/>
      <c r="QEN2644" s="113"/>
      <c r="QEO2644" s="113"/>
      <c r="QEP2644" s="113"/>
      <c r="QEQ2644" s="113"/>
      <c r="QER2644" s="113"/>
      <c r="QES2644" s="113"/>
      <c r="QET2644" s="113"/>
      <c r="QEU2644" s="113"/>
      <c r="QEV2644" s="113"/>
      <c r="QEW2644" s="113"/>
      <c r="QEX2644" s="113"/>
      <c r="QEY2644" s="113"/>
      <c r="QEZ2644" s="113"/>
      <c r="QFA2644" s="113"/>
      <c r="QFB2644" s="113"/>
      <c r="QFC2644" s="113"/>
      <c r="QFD2644" s="113"/>
      <c r="QFE2644" s="113"/>
      <c r="QFF2644" s="113"/>
      <c r="QFG2644" s="113"/>
      <c r="QFH2644" s="113"/>
      <c r="QFI2644" s="113"/>
      <c r="QFJ2644" s="113"/>
      <c r="QFK2644" s="113"/>
      <c r="QFL2644" s="113"/>
      <c r="QFM2644" s="113"/>
      <c r="QFN2644" s="113"/>
      <c r="QFO2644" s="113"/>
      <c r="QFP2644" s="113"/>
      <c r="QFQ2644" s="113"/>
      <c r="QFR2644" s="113"/>
      <c r="QFS2644" s="113"/>
      <c r="QFT2644" s="113"/>
      <c r="QFU2644" s="113"/>
      <c r="QFV2644" s="113"/>
      <c r="QFW2644" s="113"/>
      <c r="QFX2644" s="113"/>
      <c r="QFY2644" s="113"/>
      <c r="QFZ2644" s="113"/>
      <c r="QGA2644" s="113"/>
      <c r="QGB2644" s="113"/>
      <c r="QGC2644" s="113"/>
      <c r="QGD2644" s="113"/>
      <c r="QGE2644" s="113"/>
      <c r="QGF2644" s="113"/>
      <c r="QGG2644" s="113"/>
      <c r="QGH2644" s="113"/>
      <c r="QGI2644" s="113"/>
      <c r="QGJ2644" s="113"/>
      <c r="QGK2644" s="113"/>
      <c r="QGL2644" s="113"/>
      <c r="QGM2644" s="113"/>
      <c r="QGN2644" s="113"/>
      <c r="QGO2644" s="113"/>
      <c r="QGP2644" s="113"/>
      <c r="QGQ2644" s="113"/>
      <c r="QGR2644" s="113"/>
      <c r="QGS2644" s="113"/>
      <c r="QGT2644" s="113"/>
      <c r="QGU2644" s="113"/>
      <c r="QGV2644" s="113"/>
      <c r="QGW2644" s="113"/>
      <c r="QGX2644" s="113"/>
      <c r="QGY2644" s="113"/>
      <c r="QGZ2644" s="113"/>
      <c r="QHA2644" s="113"/>
      <c r="QHB2644" s="113"/>
      <c r="QHC2644" s="113"/>
      <c r="QHD2644" s="113"/>
      <c r="QHE2644" s="113"/>
      <c r="QHF2644" s="113"/>
      <c r="QHG2644" s="113"/>
      <c r="QHH2644" s="113"/>
      <c r="QHI2644" s="113"/>
      <c r="QHJ2644" s="113"/>
      <c r="QHK2644" s="113"/>
      <c r="QHL2644" s="113"/>
      <c r="QHM2644" s="113"/>
      <c r="QHN2644" s="113"/>
      <c r="QHO2644" s="113"/>
      <c r="QHP2644" s="113"/>
      <c r="QHQ2644" s="113"/>
      <c r="QHR2644" s="113"/>
      <c r="QHS2644" s="113"/>
      <c r="QHT2644" s="113"/>
      <c r="QHU2644" s="113"/>
      <c r="QHV2644" s="113"/>
      <c r="QHW2644" s="113"/>
      <c r="QHX2644" s="113"/>
      <c r="QHY2644" s="113"/>
      <c r="QHZ2644" s="113"/>
      <c r="QIA2644" s="113"/>
      <c r="QIB2644" s="113"/>
      <c r="QIC2644" s="113"/>
      <c r="QID2644" s="113"/>
      <c r="QIE2644" s="113"/>
      <c r="QIF2644" s="113"/>
      <c r="QIG2644" s="113"/>
      <c r="QIH2644" s="113"/>
      <c r="QII2644" s="113"/>
      <c r="QIJ2644" s="113"/>
      <c r="QIK2644" s="113"/>
      <c r="QIL2644" s="113"/>
      <c r="QIM2644" s="113"/>
      <c r="QIN2644" s="113"/>
      <c r="QIO2644" s="113"/>
      <c r="QIP2644" s="113"/>
      <c r="QIQ2644" s="113"/>
      <c r="QIR2644" s="113"/>
      <c r="QIS2644" s="113"/>
      <c r="QIT2644" s="113"/>
      <c r="QIU2644" s="113"/>
      <c r="QIV2644" s="113"/>
      <c r="QIW2644" s="113"/>
      <c r="QIX2644" s="113"/>
      <c r="QIY2644" s="113"/>
      <c r="QIZ2644" s="113"/>
      <c r="QJA2644" s="113"/>
      <c r="QJB2644" s="113"/>
      <c r="QJC2644" s="113"/>
      <c r="QJD2644" s="113"/>
      <c r="QJE2644" s="113"/>
      <c r="QJF2644" s="113"/>
      <c r="QJG2644" s="113"/>
      <c r="QJH2644" s="113"/>
      <c r="QJI2644" s="113"/>
      <c r="QJJ2644" s="113"/>
      <c r="QJK2644" s="113"/>
      <c r="QJL2644" s="113"/>
      <c r="QJM2644" s="113"/>
      <c r="QJN2644" s="113"/>
      <c r="QJO2644" s="113"/>
      <c r="QJP2644" s="113"/>
      <c r="QJQ2644" s="113"/>
      <c r="QJR2644" s="113"/>
      <c r="QJS2644" s="113"/>
      <c r="QJT2644" s="113"/>
      <c r="QJU2644" s="113"/>
      <c r="QJV2644" s="113"/>
      <c r="QJW2644" s="113"/>
      <c r="QJX2644" s="113"/>
      <c r="QJY2644" s="113"/>
      <c r="QJZ2644" s="113"/>
      <c r="QKA2644" s="113"/>
      <c r="QKB2644" s="113"/>
      <c r="QKC2644" s="113"/>
      <c r="QKD2644" s="113"/>
      <c r="QKE2644" s="113"/>
      <c r="QKF2644" s="113"/>
      <c r="QKG2644" s="113"/>
      <c r="QKH2644" s="113"/>
      <c r="QKI2644" s="113"/>
      <c r="QKJ2644" s="113"/>
      <c r="QKK2644" s="113"/>
      <c r="QKL2644" s="113"/>
      <c r="QKM2644" s="113"/>
      <c r="QKN2644" s="113"/>
      <c r="QKO2644" s="113"/>
      <c r="QKP2644" s="113"/>
      <c r="QKQ2644" s="113"/>
      <c r="QKR2644" s="113"/>
      <c r="QKS2644" s="113"/>
      <c r="QKT2644" s="113"/>
      <c r="QKU2644" s="113"/>
      <c r="QKV2644" s="113"/>
      <c r="QKW2644" s="113"/>
      <c r="QKX2644" s="113"/>
      <c r="QKY2644" s="113"/>
      <c r="QKZ2644" s="113"/>
      <c r="QLA2644" s="113"/>
      <c r="QLB2644" s="113"/>
      <c r="QLC2644" s="113"/>
      <c r="QLD2644" s="113"/>
      <c r="QLE2644" s="113"/>
      <c r="QLF2644" s="113"/>
      <c r="QLG2644" s="113"/>
      <c r="QLH2644" s="113"/>
      <c r="QLI2644" s="113"/>
      <c r="QLJ2644" s="113"/>
      <c r="QLK2644" s="113"/>
      <c r="QLL2644" s="113"/>
      <c r="QLM2644" s="113"/>
      <c r="QLN2644" s="113"/>
      <c r="QLO2644" s="113"/>
      <c r="QLP2644" s="113"/>
      <c r="QLQ2644" s="113"/>
      <c r="QLR2644" s="113"/>
      <c r="QLS2644" s="113"/>
      <c r="QLT2644" s="113"/>
      <c r="QLU2644" s="113"/>
      <c r="QLV2644" s="113"/>
      <c r="QLW2644" s="113"/>
      <c r="QLX2644" s="113"/>
      <c r="QLY2644" s="113"/>
      <c r="QLZ2644" s="113"/>
      <c r="QMA2644" s="113"/>
      <c r="QMB2644" s="113"/>
      <c r="QMC2644" s="113"/>
      <c r="QMD2644" s="113"/>
      <c r="QME2644" s="113"/>
      <c r="QMF2644" s="113"/>
      <c r="QMG2644" s="113"/>
      <c r="QMH2644" s="113"/>
      <c r="QMI2644" s="113"/>
      <c r="QMJ2644" s="113"/>
      <c r="QMK2644" s="113"/>
      <c r="QML2644" s="113"/>
      <c r="QMM2644" s="113"/>
      <c r="QMN2644" s="113"/>
      <c r="QMO2644" s="113"/>
      <c r="QMP2644" s="113"/>
      <c r="QMQ2644" s="113"/>
      <c r="QMR2644" s="113"/>
      <c r="QMS2644" s="113"/>
      <c r="QMT2644" s="113"/>
      <c r="QMU2644" s="113"/>
      <c r="QMV2644" s="113"/>
      <c r="QMW2644" s="113"/>
      <c r="QMX2644" s="113"/>
      <c r="QMY2644" s="113"/>
      <c r="QMZ2644" s="113"/>
      <c r="QNA2644" s="113"/>
      <c r="QNB2644" s="113"/>
      <c r="QNC2644" s="113"/>
      <c r="QND2644" s="113"/>
      <c r="QNE2644" s="113"/>
      <c r="QNF2644" s="113"/>
      <c r="QNG2644" s="113"/>
      <c r="QNH2644" s="113"/>
      <c r="QNI2644" s="113"/>
      <c r="QNJ2644" s="113"/>
      <c r="QNK2644" s="113"/>
      <c r="QNL2644" s="113"/>
      <c r="QNM2644" s="113"/>
      <c r="QNN2644" s="113"/>
      <c r="QNO2644" s="113"/>
      <c r="QNP2644" s="113"/>
      <c r="QNQ2644" s="113"/>
      <c r="QNR2644" s="113"/>
      <c r="QNS2644" s="113"/>
      <c r="QNT2644" s="113"/>
      <c r="QNU2644" s="113"/>
      <c r="QNV2644" s="113"/>
      <c r="QNW2644" s="113"/>
      <c r="QNX2644" s="113"/>
      <c r="QNY2644" s="113"/>
      <c r="QNZ2644" s="113"/>
      <c r="QOA2644" s="113"/>
      <c r="QOB2644" s="113"/>
      <c r="QOC2644" s="113"/>
      <c r="QOD2644" s="113"/>
      <c r="QOE2644" s="113"/>
      <c r="QOF2644" s="113"/>
      <c r="QOG2644" s="113"/>
      <c r="QOH2644" s="113"/>
      <c r="QOI2644" s="113"/>
      <c r="QOJ2644" s="113"/>
      <c r="QOK2644" s="113"/>
      <c r="QOL2644" s="113"/>
      <c r="QOM2644" s="113"/>
      <c r="QON2644" s="113"/>
      <c r="QOO2644" s="113"/>
      <c r="QOP2644" s="113"/>
      <c r="QOQ2644" s="113"/>
      <c r="QOR2644" s="113"/>
      <c r="QOS2644" s="113"/>
      <c r="QOT2644" s="113"/>
      <c r="QOU2644" s="113"/>
      <c r="QOV2644" s="113"/>
      <c r="QOW2644" s="113"/>
      <c r="QOX2644" s="113"/>
      <c r="QOY2644" s="113"/>
      <c r="QOZ2644" s="113"/>
      <c r="QPA2644" s="113"/>
      <c r="QPB2644" s="113"/>
      <c r="QPC2644" s="113"/>
      <c r="QPD2644" s="113"/>
      <c r="QPE2644" s="113"/>
      <c r="QPF2644" s="113"/>
      <c r="QPG2644" s="113"/>
      <c r="QPH2644" s="113"/>
      <c r="QPI2644" s="113"/>
      <c r="QPJ2644" s="113"/>
      <c r="QPK2644" s="113"/>
      <c r="QPL2644" s="113"/>
      <c r="QPM2644" s="113"/>
      <c r="QPN2644" s="113"/>
      <c r="QPO2644" s="113"/>
      <c r="QPP2644" s="113"/>
      <c r="QPQ2644" s="113"/>
      <c r="QPR2644" s="113"/>
      <c r="QPS2644" s="113"/>
      <c r="QPT2644" s="113"/>
      <c r="QPU2644" s="113"/>
      <c r="QPV2644" s="113"/>
      <c r="QPW2644" s="113"/>
      <c r="QPX2644" s="113"/>
      <c r="QPY2644" s="113"/>
      <c r="QPZ2644" s="113"/>
      <c r="QQA2644" s="113"/>
      <c r="QQB2644" s="113"/>
      <c r="QQC2644" s="113"/>
      <c r="QQD2644" s="113"/>
      <c r="QQE2644" s="113"/>
      <c r="QQF2644" s="113"/>
      <c r="QQG2644" s="113"/>
      <c r="QQH2644" s="113"/>
      <c r="QQI2644" s="113"/>
      <c r="QQJ2644" s="113"/>
      <c r="QQK2644" s="113"/>
      <c r="QQL2644" s="113"/>
      <c r="QQM2644" s="113"/>
      <c r="QQN2644" s="113"/>
      <c r="QQO2644" s="113"/>
      <c r="QQP2644" s="113"/>
      <c r="QQQ2644" s="113"/>
      <c r="QQR2644" s="113"/>
      <c r="QQS2644" s="113"/>
      <c r="QQT2644" s="113"/>
      <c r="QQU2644" s="113"/>
      <c r="QQV2644" s="113"/>
      <c r="QQW2644" s="113"/>
      <c r="QQX2644" s="113"/>
      <c r="QQY2644" s="113"/>
      <c r="QQZ2644" s="113"/>
      <c r="QRA2644" s="113"/>
      <c r="QRB2644" s="113"/>
      <c r="QRC2644" s="113"/>
      <c r="QRD2644" s="113"/>
      <c r="QRE2644" s="113"/>
      <c r="QRF2644" s="113"/>
      <c r="QRG2644" s="113"/>
      <c r="QRH2644" s="113"/>
      <c r="QRI2644" s="113"/>
      <c r="QRJ2644" s="113"/>
      <c r="QRK2644" s="113"/>
      <c r="QRL2644" s="113"/>
      <c r="QRM2644" s="113"/>
      <c r="QRN2644" s="113"/>
      <c r="QRO2644" s="113"/>
      <c r="QRP2644" s="113"/>
      <c r="QRQ2644" s="113"/>
      <c r="QRR2644" s="113"/>
      <c r="QRS2644" s="113"/>
      <c r="QRT2644" s="113"/>
      <c r="QRU2644" s="113"/>
      <c r="QRV2644" s="113"/>
      <c r="QRW2644" s="113"/>
      <c r="QRX2644" s="113"/>
      <c r="QRY2644" s="113"/>
      <c r="QRZ2644" s="113"/>
      <c r="QSA2644" s="113"/>
      <c r="QSB2644" s="113"/>
      <c r="QSC2644" s="113"/>
      <c r="QSD2644" s="113"/>
      <c r="QSE2644" s="113"/>
      <c r="QSF2644" s="113"/>
      <c r="QSG2644" s="113"/>
      <c r="QSH2644" s="113"/>
      <c r="QSI2644" s="113"/>
      <c r="QSJ2644" s="113"/>
      <c r="QSK2644" s="113"/>
      <c r="QSL2644" s="113"/>
      <c r="QSM2644" s="113"/>
      <c r="QSN2644" s="113"/>
      <c r="QSO2644" s="113"/>
      <c r="QSP2644" s="113"/>
      <c r="QSQ2644" s="113"/>
      <c r="QSR2644" s="113"/>
      <c r="QSS2644" s="113"/>
      <c r="QST2644" s="113"/>
      <c r="QSU2644" s="113"/>
      <c r="QSV2644" s="113"/>
      <c r="QSW2644" s="113"/>
      <c r="QSX2644" s="113"/>
      <c r="QSY2644" s="113"/>
      <c r="QSZ2644" s="113"/>
      <c r="QTA2644" s="113"/>
      <c r="QTB2644" s="113"/>
      <c r="QTC2644" s="113"/>
      <c r="QTD2644" s="113"/>
      <c r="QTE2644" s="113"/>
      <c r="QTF2644" s="113"/>
      <c r="QTG2644" s="113"/>
      <c r="QTH2644" s="113"/>
      <c r="QTI2644" s="113"/>
      <c r="QTJ2644" s="113"/>
      <c r="QTK2644" s="113"/>
      <c r="QTL2644" s="113"/>
      <c r="QTM2644" s="113"/>
      <c r="QTN2644" s="113"/>
      <c r="QTO2644" s="113"/>
      <c r="QTP2644" s="113"/>
      <c r="QTQ2644" s="113"/>
      <c r="QTR2644" s="113"/>
      <c r="QTS2644" s="113"/>
      <c r="QTT2644" s="113"/>
      <c r="QTU2644" s="113"/>
      <c r="QTV2644" s="113"/>
      <c r="QTW2644" s="113"/>
      <c r="QTX2644" s="113"/>
      <c r="QTY2644" s="113"/>
      <c r="QTZ2644" s="113"/>
      <c r="QUA2644" s="113"/>
      <c r="QUB2644" s="113"/>
      <c r="QUC2644" s="113"/>
      <c r="QUD2644" s="113"/>
      <c r="QUE2644" s="113"/>
      <c r="QUF2644" s="113"/>
      <c r="QUG2644" s="113"/>
      <c r="QUH2644" s="113"/>
      <c r="QUI2644" s="113"/>
      <c r="QUJ2644" s="113"/>
      <c r="QUK2644" s="113"/>
      <c r="QUL2644" s="113"/>
      <c r="QUM2644" s="113"/>
      <c r="QUN2644" s="113"/>
      <c r="QUO2644" s="113"/>
      <c r="QUP2644" s="113"/>
      <c r="QUQ2644" s="113"/>
      <c r="QUR2644" s="113"/>
      <c r="QUS2644" s="113"/>
      <c r="QUT2644" s="113"/>
      <c r="QUU2644" s="113"/>
      <c r="QUV2644" s="113"/>
      <c r="QUW2644" s="113"/>
      <c r="QUX2644" s="113"/>
      <c r="QUY2644" s="113"/>
      <c r="QUZ2644" s="113"/>
      <c r="QVA2644" s="113"/>
      <c r="QVB2644" s="113"/>
      <c r="QVC2644" s="113"/>
      <c r="QVD2644" s="113"/>
      <c r="QVE2644" s="113"/>
      <c r="QVF2644" s="113"/>
      <c r="QVG2644" s="113"/>
      <c r="QVH2644" s="113"/>
      <c r="QVI2644" s="113"/>
      <c r="QVJ2644" s="113"/>
      <c r="QVK2644" s="113"/>
      <c r="QVL2644" s="113"/>
      <c r="QVM2644" s="113"/>
      <c r="QVN2644" s="113"/>
      <c r="QVO2644" s="113"/>
      <c r="QVP2644" s="113"/>
      <c r="QVQ2644" s="113"/>
      <c r="QVR2644" s="113"/>
      <c r="QVS2644" s="113"/>
      <c r="QVT2644" s="113"/>
      <c r="QVU2644" s="113"/>
      <c r="QVV2644" s="113"/>
      <c r="QVW2644" s="113"/>
      <c r="QVX2644" s="113"/>
      <c r="QVY2644" s="113"/>
      <c r="QVZ2644" s="113"/>
      <c r="QWA2644" s="113"/>
      <c r="QWB2644" s="113"/>
      <c r="QWC2644" s="113"/>
      <c r="QWD2644" s="113"/>
      <c r="QWE2644" s="113"/>
      <c r="QWF2644" s="113"/>
      <c r="QWG2644" s="113"/>
      <c r="QWH2644" s="113"/>
      <c r="QWI2644" s="113"/>
      <c r="QWJ2644" s="113"/>
      <c r="QWK2644" s="113"/>
      <c r="QWL2644" s="113"/>
      <c r="QWM2644" s="113"/>
      <c r="QWN2644" s="113"/>
      <c r="QWO2644" s="113"/>
      <c r="QWP2644" s="113"/>
      <c r="QWQ2644" s="113"/>
      <c r="QWR2644" s="113"/>
      <c r="QWS2644" s="113"/>
      <c r="QWT2644" s="113"/>
      <c r="QWU2644" s="113"/>
      <c r="QWV2644" s="113"/>
      <c r="QWW2644" s="113"/>
      <c r="QWX2644" s="113"/>
      <c r="QWY2644" s="113"/>
      <c r="QWZ2644" s="113"/>
      <c r="QXA2644" s="113"/>
      <c r="QXB2644" s="113"/>
      <c r="QXC2644" s="113"/>
      <c r="QXD2644" s="113"/>
      <c r="QXE2644" s="113"/>
      <c r="QXF2644" s="113"/>
      <c r="QXG2644" s="113"/>
      <c r="QXH2644" s="113"/>
      <c r="QXI2644" s="113"/>
      <c r="QXJ2644" s="113"/>
      <c r="QXK2644" s="113"/>
      <c r="QXL2644" s="113"/>
      <c r="QXM2644" s="113"/>
      <c r="QXN2644" s="113"/>
      <c r="QXO2644" s="113"/>
      <c r="QXP2644" s="113"/>
      <c r="QXQ2644" s="113"/>
      <c r="QXR2644" s="113"/>
      <c r="QXS2644" s="113"/>
      <c r="QXT2644" s="113"/>
      <c r="QXU2644" s="113"/>
      <c r="QXV2644" s="113"/>
      <c r="QXW2644" s="113"/>
      <c r="QXX2644" s="113"/>
      <c r="QXY2644" s="113"/>
      <c r="QXZ2644" s="113"/>
      <c r="QYA2644" s="113"/>
      <c r="QYB2644" s="113"/>
      <c r="QYC2644" s="113"/>
      <c r="QYD2644" s="113"/>
      <c r="QYE2644" s="113"/>
      <c r="QYF2644" s="113"/>
      <c r="QYG2644" s="113"/>
      <c r="QYH2644" s="113"/>
      <c r="QYI2644" s="113"/>
      <c r="QYJ2644" s="113"/>
      <c r="QYK2644" s="113"/>
      <c r="QYL2644" s="113"/>
      <c r="QYM2644" s="113"/>
      <c r="QYN2644" s="113"/>
      <c r="QYO2644" s="113"/>
      <c r="QYP2644" s="113"/>
      <c r="QYQ2644" s="113"/>
      <c r="QYR2644" s="113"/>
      <c r="QYS2644" s="113"/>
      <c r="QYT2644" s="113"/>
      <c r="QYU2644" s="113"/>
      <c r="QYV2644" s="113"/>
      <c r="QYW2644" s="113"/>
      <c r="QYX2644" s="113"/>
      <c r="QYY2644" s="113"/>
      <c r="QYZ2644" s="113"/>
      <c r="QZA2644" s="113"/>
      <c r="QZB2644" s="113"/>
      <c r="QZC2644" s="113"/>
      <c r="QZD2644" s="113"/>
      <c r="QZE2644" s="113"/>
      <c r="QZF2644" s="113"/>
      <c r="QZG2644" s="113"/>
      <c r="QZH2644" s="113"/>
      <c r="QZI2644" s="113"/>
      <c r="QZJ2644" s="113"/>
      <c r="QZK2644" s="113"/>
      <c r="QZL2644" s="113"/>
      <c r="QZM2644" s="113"/>
      <c r="QZN2644" s="113"/>
      <c r="QZO2644" s="113"/>
      <c r="QZP2644" s="113"/>
      <c r="QZQ2644" s="113"/>
      <c r="QZR2644" s="113"/>
      <c r="QZS2644" s="113"/>
      <c r="QZT2644" s="113"/>
      <c r="QZU2644" s="113"/>
      <c r="QZV2644" s="113"/>
      <c r="QZW2644" s="113"/>
      <c r="QZX2644" s="113"/>
      <c r="QZY2644" s="113"/>
      <c r="QZZ2644" s="113"/>
      <c r="RAA2644" s="113"/>
      <c r="RAB2644" s="113"/>
      <c r="RAC2644" s="113"/>
      <c r="RAD2644" s="113"/>
      <c r="RAE2644" s="113"/>
      <c r="RAF2644" s="113"/>
      <c r="RAG2644" s="113"/>
      <c r="RAH2644" s="113"/>
      <c r="RAI2644" s="113"/>
      <c r="RAJ2644" s="113"/>
      <c r="RAK2644" s="113"/>
      <c r="RAL2644" s="113"/>
      <c r="RAM2644" s="113"/>
      <c r="RAN2644" s="113"/>
      <c r="RAO2644" s="113"/>
      <c r="RAP2644" s="113"/>
      <c r="RAQ2644" s="113"/>
      <c r="RAR2644" s="113"/>
      <c r="RAS2644" s="113"/>
      <c r="RAT2644" s="113"/>
      <c r="RAU2644" s="113"/>
      <c r="RAV2644" s="113"/>
      <c r="RAW2644" s="113"/>
      <c r="RAX2644" s="113"/>
      <c r="RAY2644" s="113"/>
      <c r="RAZ2644" s="113"/>
      <c r="RBA2644" s="113"/>
      <c r="RBB2644" s="113"/>
      <c r="RBC2644" s="113"/>
      <c r="RBD2644" s="113"/>
      <c r="RBE2644" s="113"/>
      <c r="RBF2644" s="113"/>
      <c r="RBG2644" s="113"/>
      <c r="RBH2644" s="113"/>
      <c r="RBI2644" s="113"/>
      <c r="RBJ2644" s="113"/>
      <c r="RBK2644" s="113"/>
      <c r="RBL2644" s="113"/>
      <c r="RBM2644" s="113"/>
      <c r="RBN2644" s="113"/>
      <c r="RBO2644" s="113"/>
      <c r="RBP2644" s="113"/>
      <c r="RBQ2644" s="113"/>
      <c r="RBR2644" s="113"/>
      <c r="RBS2644" s="113"/>
      <c r="RBT2644" s="113"/>
      <c r="RBU2644" s="113"/>
      <c r="RBV2644" s="113"/>
      <c r="RBW2644" s="113"/>
      <c r="RBX2644" s="113"/>
      <c r="RBY2644" s="113"/>
      <c r="RBZ2644" s="113"/>
      <c r="RCA2644" s="113"/>
      <c r="RCB2644" s="113"/>
      <c r="RCC2644" s="113"/>
      <c r="RCD2644" s="113"/>
      <c r="RCE2644" s="113"/>
      <c r="RCF2644" s="113"/>
      <c r="RCG2644" s="113"/>
      <c r="RCH2644" s="113"/>
      <c r="RCI2644" s="113"/>
      <c r="RCJ2644" s="113"/>
      <c r="RCK2644" s="113"/>
      <c r="RCL2644" s="113"/>
      <c r="RCM2644" s="113"/>
      <c r="RCN2644" s="113"/>
      <c r="RCO2644" s="113"/>
      <c r="RCP2644" s="113"/>
      <c r="RCQ2644" s="113"/>
      <c r="RCR2644" s="113"/>
      <c r="RCS2644" s="113"/>
      <c r="RCT2644" s="113"/>
      <c r="RCU2644" s="113"/>
      <c r="RCV2644" s="113"/>
      <c r="RCW2644" s="113"/>
      <c r="RCX2644" s="113"/>
      <c r="RCY2644" s="113"/>
      <c r="RCZ2644" s="113"/>
      <c r="RDA2644" s="113"/>
      <c r="RDB2644" s="113"/>
      <c r="RDC2644" s="113"/>
      <c r="RDD2644" s="113"/>
      <c r="RDE2644" s="113"/>
      <c r="RDF2644" s="113"/>
      <c r="RDG2644" s="113"/>
      <c r="RDH2644" s="113"/>
      <c r="RDI2644" s="113"/>
      <c r="RDJ2644" s="113"/>
      <c r="RDK2644" s="113"/>
      <c r="RDL2644" s="113"/>
      <c r="RDM2644" s="113"/>
      <c r="RDN2644" s="113"/>
      <c r="RDO2644" s="113"/>
      <c r="RDP2644" s="113"/>
      <c r="RDQ2644" s="113"/>
      <c r="RDR2644" s="113"/>
      <c r="RDS2644" s="113"/>
      <c r="RDT2644" s="113"/>
      <c r="RDU2644" s="113"/>
      <c r="RDV2644" s="113"/>
      <c r="RDW2644" s="113"/>
      <c r="RDX2644" s="113"/>
      <c r="RDY2644" s="113"/>
      <c r="RDZ2644" s="113"/>
      <c r="REA2644" s="113"/>
      <c r="REB2644" s="113"/>
      <c r="REC2644" s="113"/>
      <c r="RED2644" s="113"/>
      <c r="REE2644" s="113"/>
      <c r="REF2644" s="113"/>
      <c r="REG2644" s="113"/>
      <c r="REH2644" s="113"/>
      <c r="REI2644" s="113"/>
      <c r="REJ2644" s="113"/>
      <c r="REK2644" s="113"/>
      <c r="REL2644" s="113"/>
      <c r="REM2644" s="113"/>
      <c r="REN2644" s="113"/>
      <c r="REO2644" s="113"/>
      <c r="REP2644" s="113"/>
      <c r="REQ2644" s="113"/>
      <c r="RER2644" s="113"/>
      <c r="RES2644" s="113"/>
      <c r="RET2644" s="113"/>
      <c r="REU2644" s="113"/>
      <c r="REV2644" s="113"/>
      <c r="REW2644" s="113"/>
      <c r="REX2644" s="113"/>
      <c r="REY2644" s="113"/>
      <c r="REZ2644" s="113"/>
      <c r="RFA2644" s="113"/>
      <c r="RFB2644" s="113"/>
      <c r="RFC2644" s="113"/>
      <c r="RFD2644" s="113"/>
      <c r="RFE2644" s="113"/>
      <c r="RFF2644" s="113"/>
      <c r="RFG2644" s="113"/>
      <c r="RFH2644" s="113"/>
      <c r="RFI2644" s="113"/>
      <c r="RFJ2644" s="113"/>
      <c r="RFK2644" s="113"/>
      <c r="RFL2644" s="113"/>
      <c r="RFM2644" s="113"/>
      <c r="RFN2644" s="113"/>
      <c r="RFO2644" s="113"/>
      <c r="RFP2644" s="113"/>
      <c r="RFQ2644" s="113"/>
      <c r="RFR2644" s="113"/>
      <c r="RFS2644" s="113"/>
      <c r="RFT2644" s="113"/>
      <c r="RFU2644" s="113"/>
      <c r="RFV2644" s="113"/>
      <c r="RFW2644" s="113"/>
      <c r="RFX2644" s="113"/>
      <c r="RFY2644" s="113"/>
      <c r="RFZ2644" s="113"/>
      <c r="RGA2644" s="113"/>
      <c r="RGB2644" s="113"/>
      <c r="RGC2644" s="113"/>
      <c r="RGD2644" s="113"/>
      <c r="RGE2644" s="113"/>
      <c r="RGF2644" s="113"/>
      <c r="RGG2644" s="113"/>
      <c r="RGH2644" s="113"/>
      <c r="RGI2644" s="113"/>
      <c r="RGJ2644" s="113"/>
      <c r="RGK2644" s="113"/>
      <c r="RGL2644" s="113"/>
      <c r="RGM2644" s="113"/>
      <c r="RGN2644" s="113"/>
      <c r="RGO2644" s="113"/>
      <c r="RGP2644" s="113"/>
      <c r="RGQ2644" s="113"/>
      <c r="RGR2644" s="113"/>
      <c r="RGS2644" s="113"/>
      <c r="RGT2644" s="113"/>
      <c r="RGU2644" s="113"/>
      <c r="RGV2644" s="113"/>
      <c r="RGW2644" s="113"/>
      <c r="RGX2644" s="113"/>
      <c r="RGY2644" s="113"/>
      <c r="RGZ2644" s="113"/>
      <c r="RHA2644" s="113"/>
      <c r="RHB2644" s="113"/>
      <c r="RHC2644" s="113"/>
      <c r="RHD2644" s="113"/>
      <c r="RHE2644" s="113"/>
      <c r="RHF2644" s="113"/>
      <c r="RHG2644" s="113"/>
      <c r="RHH2644" s="113"/>
      <c r="RHI2644" s="113"/>
      <c r="RHJ2644" s="113"/>
      <c r="RHK2644" s="113"/>
      <c r="RHL2644" s="113"/>
      <c r="RHM2644" s="113"/>
      <c r="RHN2644" s="113"/>
      <c r="RHO2644" s="113"/>
      <c r="RHP2644" s="113"/>
      <c r="RHQ2644" s="113"/>
      <c r="RHR2644" s="113"/>
      <c r="RHS2644" s="113"/>
      <c r="RHT2644" s="113"/>
      <c r="RHU2644" s="113"/>
      <c r="RHV2644" s="113"/>
      <c r="RHW2644" s="113"/>
      <c r="RHX2644" s="113"/>
      <c r="RHY2644" s="113"/>
      <c r="RHZ2644" s="113"/>
      <c r="RIA2644" s="113"/>
      <c r="RIB2644" s="113"/>
      <c r="RIC2644" s="113"/>
      <c r="RID2644" s="113"/>
      <c r="RIE2644" s="113"/>
      <c r="RIF2644" s="113"/>
      <c r="RIG2644" s="113"/>
      <c r="RIH2644" s="113"/>
      <c r="RII2644" s="113"/>
      <c r="RIJ2644" s="113"/>
      <c r="RIK2644" s="113"/>
      <c r="RIL2644" s="113"/>
      <c r="RIM2644" s="113"/>
      <c r="RIN2644" s="113"/>
      <c r="RIO2644" s="113"/>
      <c r="RIP2644" s="113"/>
      <c r="RIQ2644" s="113"/>
      <c r="RIR2644" s="113"/>
      <c r="RIS2644" s="113"/>
      <c r="RIT2644" s="113"/>
      <c r="RIU2644" s="113"/>
      <c r="RIV2644" s="113"/>
      <c r="RIW2644" s="113"/>
      <c r="RIX2644" s="113"/>
      <c r="RIY2644" s="113"/>
      <c r="RIZ2644" s="113"/>
      <c r="RJA2644" s="113"/>
      <c r="RJB2644" s="113"/>
      <c r="RJC2644" s="113"/>
      <c r="RJD2644" s="113"/>
      <c r="RJE2644" s="113"/>
      <c r="RJF2644" s="113"/>
      <c r="RJG2644" s="113"/>
      <c r="RJH2644" s="113"/>
      <c r="RJI2644" s="113"/>
      <c r="RJJ2644" s="113"/>
      <c r="RJK2644" s="113"/>
      <c r="RJL2644" s="113"/>
      <c r="RJM2644" s="113"/>
      <c r="RJN2644" s="113"/>
      <c r="RJO2644" s="113"/>
      <c r="RJP2644" s="113"/>
      <c r="RJQ2644" s="113"/>
      <c r="RJR2644" s="113"/>
      <c r="RJS2644" s="113"/>
      <c r="RJT2644" s="113"/>
      <c r="RJU2644" s="113"/>
      <c r="RJV2644" s="113"/>
      <c r="RJW2644" s="113"/>
      <c r="RJX2644" s="113"/>
      <c r="RJY2644" s="113"/>
      <c r="RJZ2644" s="113"/>
      <c r="RKA2644" s="113"/>
      <c r="RKB2644" s="113"/>
      <c r="RKC2644" s="113"/>
      <c r="RKD2644" s="113"/>
      <c r="RKE2644" s="113"/>
      <c r="RKF2644" s="113"/>
      <c r="RKG2644" s="113"/>
      <c r="RKH2644" s="113"/>
      <c r="RKI2644" s="113"/>
      <c r="RKJ2644" s="113"/>
      <c r="RKK2644" s="113"/>
      <c r="RKL2644" s="113"/>
      <c r="RKM2644" s="113"/>
      <c r="RKN2644" s="113"/>
      <c r="RKO2644" s="113"/>
      <c r="RKP2644" s="113"/>
      <c r="RKQ2644" s="113"/>
      <c r="RKR2644" s="113"/>
      <c r="RKS2644" s="113"/>
      <c r="RKT2644" s="113"/>
      <c r="RKU2644" s="113"/>
      <c r="RKV2644" s="113"/>
      <c r="RKW2644" s="113"/>
      <c r="RKX2644" s="113"/>
      <c r="RKY2644" s="113"/>
      <c r="RKZ2644" s="113"/>
      <c r="RLA2644" s="113"/>
      <c r="RLB2644" s="113"/>
      <c r="RLC2644" s="113"/>
      <c r="RLD2644" s="113"/>
      <c r="RLE2644" s="113"/>
      <c r="RLF2644" s="113"/>
      <c r="RLG2644" s="113"/>
      <c r="RLH2644" s="113"/>
      <c r="RLI2644" s="113"/>
      <c r="RLJ2644" s="113"/>
      <c r="RLK2644" s="113"/>
      <c r="RLL2644" s="113"/>
      <c r="RLM2644" s="113"/>
      <c r="RLN2644" s="113"/>
      <c r="RLO2644" s="113"/>
      <c r="RLP2644" s="113"/>
      <c r="RLQ2644" s="113"/>
      <c r="RLR2644" s="113"/>
      <c r="RLS2644" s="113"/>
      <c r="RLT2644" s="113"/>
      <c r="RLU2644" s="113"/>
      <c r="RLV2644" s="113"/>
      <c r="RLW2644" s="113"/>
      <c r="RLX2644" s="113"/>
      <c r="RLY2644" s="113"/>
      <c r="RLZ2644" s="113"/>
      <c r="RMA2644" s="113"/>
      <c r="RMB2644" s="113"/>
      <c r="RMC2644" s="113"/>
      <c r="RMD2644" s="113"/>
      <c r="RME2644" s="113"/>
      <c r="RMF2644" s="113"/>
      <c r="RMG2644" s="113"/>
      <c r="RMH2644" s="113"/>
      <c r="RMI2644" s="113"/>
      <c r="RMJ2644" s="113"/>
      <c r="RMK2644" s="113"/>
      <c r="RML2644" s="113"/>
      <c r="RMM2644" s="113"/>
      <c r="RMN2644" s="113"/>
      <c r="RMO2644" s="113"/>
      <c r="RMP2644" s="113"/>
      <c r="RMQ2644" s="113"/>
      <c r="RMR2644" s="113"/>
      <c r="RMS2644" s="113"/>
      <c r="RMT2644" s="113"/>
      <c r="RMU2644" s="113"/>
      <c r="RMV2644" s="113"/>
      <c r="RMW2644" s="113"/>
      <c r="RMX2644" s="113"/>
      <c r="RMY2644" s="113"/>
      <c r="RMZ2644" s="113"/>
      <c r="RNA2644" s="113"/>
      <c r="RNB2644" s="113"/>
      <c r="RNC2644" s="113"/>
      <c r="RND2644" s="113"/>
      <c r="RNE2644" s="113"/>
      <c r="RNF2644" s="113"/>
      <c r="RNG2644" s="113"/>
      <c r="RNH2644" s="113"/>
      <c r="RNI2644" s="113"/>
      <c r="RNJ2644" s="113"/>
      <c r="RNK2644" s="113"/>
      <c r="RNL2644" s="113"/>
      <c r="RNM2644" s="113"/>
      <c r="RNN2644" s="113"/>
      <c r="RNO2644" s="113"/>
      <c r="RNP2644" s="113"/>
      <c r="RNQ2644" s="113"/>
      <c r="RNR2644" s="113"/>
      <c r="RNS2644" s="113"/>
      <c r="RNT2644" s="113"/>
      <c r="RNU2644" s="113"/>
      <c r="RNV2644" s="113"/>
      <c r="RNW2644" s="113"/>
      <c r="RNX2644" s="113"/>
      <c r="RNY2644" s="113"/>
      <c r="RNZ2644" s="113"/>
      <c r="ROA2644" s="113"/>
      <c r="ROB2644" s="113"/>
      <c r="ROC2644" s="113"/>
      <c r="ROD2644" s="113"/>
      <c r="ROE2644" s="113"/>
      <c r="ROF2644" s="113"/>
      <c r="ROG2644" s="113"/>
      <c r="ROH2644" s="113"/>
      <c r="ROI2644" s="113"/>
      <c r="ROJ2644" s="113"/>
      <c r="ROK2644" s="113"/>
      <c r="ROL2644" s="113"/>
      <c r="ROM2644" s="113"/>
      <c r="RON2644" s="113"/>
      <c r="ROO2644" s="113"/>
      <c r="ROP2644" s="113"/>
      <c r="ROQ2644" s="113"/>
      <c r="ROR2644" s="113"/>
      <c r="ROS2644" s="113"/>
      <c r="ROT2644" s="113"/>
      <c r="ROU2644" s="113"/>
      <c r="ROV2644" s="113"/>
      <c r="ROW2644" s="113"/>
      <c r="ROX2644" s="113"/>
      <c r="ROY2644" s="113"/>
      <c r="ROZ2644" s="113"/>
      <c r="RPA2644" s="113"/>
      <c r="RPB2644" s="113"/>
      <c r="RPC2644" s="113"/>
      <c r="RPD2644" s="113"/>
      <c r="RPE2644" s="113"/>
      <c r="RPF2644" s="113"/>
      <c r="RPG2644" s="113"/>
      <c r="RPH2644" s="113"/>
      <c r="RPI2644" s="113"/>
      <c r="RPJ2644" s="113"/>
      <c r="RPK2644" s="113"/>
      <c r="RPL2644" s="113"/>
      <c r="RPM2644" s="113"/>
      <c r="RPN2644" s="113"/>
      <c r="RPO2644" s="113"/>
      <c r="RPP2644" s="113"/>
      <c r="RPQ2644" s="113"/>
      <c r="RPR2644" s="113"/>
      <c r="RPS2644" s="113"/>
      <c r="RPT2644" s="113"/>
      <c r="RPU2644" s="113"/>
      <c r="RPV2644" s="113"/>
      <c r="RPW2644" s="113"/>
      <c r="RPX2644" s="113"/>
      <c r="RPY2644" s="113"/>
      <c r="RPZ2644" s="113"/>
      <c r="RQA2644" s="113"/>
      <c r="RQB2644" s="113"/>
      <c r="RQC2644" s="113"/>
      <c r="RQD2644" s="113"/>
      <c r="RQE2644" s="113"/>
      <c r="RQF2644" s="113"/>
      <c r="RQG2644" s="113"/>
      <c r="RQH2644" s="113"/>
      <c r="RQI2644" s="113"/>
      <c r="RQJ2644" s="113"/>
      <c r="RQK2644" s="113"/>
      <c r="RQL2644" s="113"/>
      <c r="RQM2644" s="113"/>
      <c r="RQN2644" s="113"/>
      <c r="RQO2644" s="113"/>
      <c r="RQP2644" s="113"/>
      <c r="RQQ2644" s="113"/>
      <c r="RQR2644" s="113"/>
      <c r="RQS2644" s="113"/>
      <c r="RQT2644" s="113"/>
      <c r="RQU2644" s="113"/>
      <c r="RQV2644" s="113"/>
      <c r="RQW2644" s="113"/>
      <c r="RQX2644" s="113"/>
      <c r="RQY2644" s="113"/>
      <c r="RQZ2644" s="113"/>
      <c r="RRA2644" s="113"/>
      <c r="RRB2644" s="113"/>
      <c r="RRC2644" s="113"/>
      <c r="RRD2644" s="113"/>
      <c r="RRE2644" s="113"/>
      <c r="RRF2644" s="113"/>
      <c r="RRG2644" s="113"/>
      <c r="RRH2644" s="113"/>
      <c r="RRI2644" s="113"/>
      <c r="RRJ2644" s="113"/>
      <c r="RRK2644" s="113"/>
      <c r="RRL2644" s="113"/>
      <c r="RRM2644" s="113"/>
      <c r="RRN2644" s="113"/>
      <c r="RRO2644" s="113"/>
      <c r="RRP2644" s="113"/>
      <c r="RRQ2644" s="113"/>
      <c r="RRR2644" s="113"/>
      <c r="RRS2644" s="113"/>
      <c r="RRT2644" s="113"/>
      <c r="RRU2644" s="113"/>
      <c r="RRV2644" s="113"/>
      <c r="RRW2644" s="113"/>
      <c r="RRX2644" s="113"/>
      <c r="RRY2644" s="113"/>
      <c r="RRZ2644" s="113"/>
      <c r="RSA2644" s="113"/>
      <c r="RSB2644" s="113"/>
      <c r="RSC2644" s="113"/>
      <c r="RSD2644" s="113"/>
      <c r="RSE2644" s="113"/>
      <c r="RSF2644" s="113"/>
      <c r="RSG2644" s="113"/>
      <c r="RSH2644" s="113"/>
      <c r="RSI2644" s="113"/>
      <c r="RSJ2644" s="113"/>
      <c r="RSK2644" s="113"/>
      <c r="RSL2644" s="113"/>
      <c r="RSM2644" s="113"/>
      <c r="RSN2644" s="113"/>
      <c r="RSO2644" s="113"/>
      <c r="RSP2644" s="113"/>
      <c r="RSQ2644" s="113"/>
      <c r="RSR2644" s="113"/>
      <c r="RSS2644" s="113"/>
      <c r="RST2644" s="113"/>
      <c r="RSU2644" s="113"/>
      <c r="RSV2644" s="113"/>
      <c r="RSW2644" s="113"/>
      <c r="RSX2644" s="113"/>
      <c r="RSY2644" s="113"/>
      <c r="RSZ2644" s="113"/>
      <c r="RTA2644" s="113"/>
      <c r="RTB2644" s="113"/>
      <c r="RTC2644" s="113"/>
      <c r="RTD2644" s="113"/>
      <c r="RTE2644" s="113"/>
      <c r="RTF2644" s="113"/>
      <c r="RTG2644" s="113"/>
      <c r="RTH2644" s="113"/>
      <c r="RTI2644" s="113"/>
      <c r="RTJ2644" s="113"/>
      <c r="RTK2644" s="113"/>
      <c r="RTL2644" s="113"/>
      <c r="RTM2644" s="113"/>
      <c r="RTN2644" s="113"/>
      <c r="RTO2644" s="113"/>
      <c r="RTP2644" s="113"/>
      <c r="RTQ2644" s="113"/>
      <c r="RTR2644" s="113"/>
      <c r="RTS2644" s="113"/>
      <c r="RTT2644" s="113"/>
      <c r="RTU2644" s="113"/>
      <c r="RTV2644" s="113"/>
      <c r="RTW2644" s="113"/>
      <c r="RTX2644" s="113"/>
      <c r="RTY2644" s="113"/>
      <c r="RTZ2644" s="113"/>
      <c r="RUA2644" s="113"/>
      <c r="RUB2644" s="113"/>
      <c r="RUC2644" s="113"/>
      <c r="RUD2644" s="113"/>
      <c r="RUE2644" s="113"/>
      <c r="RUF2644" s="113"/>
      <c r="RUG2644" s="113"/>
      <c r="RUH2644" s="113"/>
      <c r="RUI2644" s="113"/>
      <c r="RUJ2644" s="113"/>
      <c r="RUK2644" s="113"/>
      <c r="RUL2644" s="113"/>
      <c r="RUM2644" s="113"/>
      <c r="RUN2644" s="113"/>
      <c r="RUO2644" s="113"/>
      <c r="RUP2644" s="113"/>
      <c r="RUQ2644" s="113"/>
      <c r="RUR2644" s="113"/>
      <c r="RUS2644" s="113"/>
      <c r="RUT2644" s="113"/>
      <c r="RUU2644" s="113"/>
      <c r="RUV2644" s="113"/>
      <c r="RUW2644" s="113"/>
      <c r="RUX2644" s="113"/>
      <c r="RUY2644" s="113"/>
      <c r="RUZ2644" s="113"/>
      <c r="RVA2644" s="113"/>
      <c r="RVB2644" s="113"/>
      <c r="RVC2644" s="113"/>
      <c r="RVD2644" s="113"/>
      <c r="RVE2644" s="113"/>
      <c r="RVF2644" s="113"/>
      <c r="RVG2644" s="113"/>
      <c r="RVH2644" s="113"/>
      <c r="RVI2644" s="113"/>
      <c r="RVJ2644" s="113"/>
      <c r="RVK2644" s="113"/>
      <c r="RVL2644" s="113"/>
      <c r="RVM2644" s="113"/>
      <c r="RVN2644" s="113"/>
      <c r="RVO2644" s="113"/>
      <c r="RVP2644" s="113"/>
      <c r="RVQ2644" s="113"/>
      <c r="RVR2644" s="113"/>
      <c r="RVS2644" s="113"/>
      <c r="RVT2644" s="113"/>
      <c r="RVU2644" s="113"/>
      <c r="RVV2644" s="113"/>
      <c r="RVW2644" s="113"/>
      <c r="RVX2644" s="113"/>
      <c r="RVY2644" s="113"/>
      <c r="RVZ2644" s="113"/>
      <c r="RWA2644" s="113"/>
      <c r="RWB2644" s="113"/>
      <c r="RWC2644" s="113"/>
      <c r="RWD2644" s="113"/>
      <c r="RWE2644" s="113"/>
      <c r="RWF2644" s="113"/>
      <c r="RWG2644" s="113"/>
      <c r="RWH2644" s="113"/>
      <c r="RWI2644" s="113"/>
      <c r="RWJ2644" s="113"/>
      <c r="RWK2644" s="113"/>
      <c r="RWL2644" s="113"/>
      <c r="RWM2644" s="113"/>
      <c r="RWN2644" s="113"/>
      <c r="RWO2644" s="113"/>
      <c r="RWP2644" s="113"/>
      <c r="RWQ2644" s="113"/>
      <c r="RWR2644" s="113"/>
      <c r="RWS2644" s="113"/>
      <c r="RWT2644" s="113"/>
      <c r="RWU2644" s="113"/>
      <c r="RWV2644" s="113"/>
      <c r="RWW2644" s="113"/>
      <c r="RWX2644" s="113"/>
      <c r="RWY2644" s="113"/>
      <c r="RWZ2644" s="113"/>
      <c r="RXA2644" s="113"/>
      <c r="RXB2644" s="113"/>
      <c r="RXC2644" s="113"/>
      <c r="RXD2644" s="113"/>
      <c r="RXE2644" s="113"/>
      <c r="RXF2644" s="113"/>
      <c r="RXG2644" s="113"/>
      <c r="RXH2644" s="113"/>
      <c r="RXI2644" s="113"/>
      <c r="RXJ2644" s="113"/>
      <c r="RXK2644" s="113"/>
      <c r="RXL2644" s="113"/>
      <c r="RXM2644" s="113"/>
      <c r="RXN2644" s="113"/>
      <c r="RXO2644" s="113"/>
      <c r="RXP2644" s="113"/>
      <c r="RXQ2644" s="113"/>
      <c r="RXR2644" s="113"/>
      <c r="RXS2644" s="113"/>
      <c r="RXT2644" s="113"/>
      <c r="RXU2644" s="113"/>
      <c r="RXV2644" s="113"/>
      <c r="RXW2644" s="113"/>
      <c r="RXX2644" s="113"/>
      <c r="RXY2644" s="113"/>
      <c r="RXZ2644" s="113"/>
      <c r="RYA2644" s="113"/>
      <c r="RYB2644" s="113"/>
      <c r="RYC2644" s="113"/>
      <c r="RYD2644" s="113"/>
      <c r="RYE2644" s="113"/>
      <c r="RYF2644" s="113"/>
      <c r="RYG2644" s="113"/>
      <c r="RYH2644" s="113"/>
      <c r="RYI2644" s="113"/>
      <c r="RYJ2644" s="113"/>
      <c r="RYK2644" s="113"/>
      <c r="RYL2644" s="113"/>
      <c r="RYM2644" s="113"/>
      <c r="RYN2644" s="113"/>
      <c r="RYO2644" s="113"/>
      <c r="RYP2644" s="113"/>
      <c r="RYQ2644" s="113"/>
      <c r="RYR2644" s="113"/>
      <c r="RYS2644" s="113"/>
      <c r="RYT2644" s="113"/>
      <c r="RYU2644" s="113"/>
      <c r="RYV2644" s="113"/>
      <c r="RYW2644" s="113"/>
      <c r="RYX2644" s="113"/>
      <c r="RYY2644" s="113"/>
      <c r="RYZ2644" s="113"/>
      <c r="RZA2644" s="113"/>
      <c r="RZB2644" s="113"/>
      <c r="RZC2644" s="113"/>
      <c r="RZD2644" s="113"/>
      <c r="RZE2644" s="113"/>
      <c r="RZF2644" s="113"/>
      <c r="RZG2644" s="113"/>
      <c r="RZH2644" s="113"/>
      <c r="RZI2644" s="113"/>
      <c r="RZJ2644" s="113"/>
      <c r="RZK2644" s="113"/>
      <c r="RZL2644" s="113"/>
      <c r="RZM2644" s="113"/>
      <c r="RZN2644" s="113"/>
      <c r="RZO2644" s="113"/>
      <c r="RZP2644" s="113"/>
      <c r="RZQ2644" s="113"/>
      <c r="RZR2644" s="113"/>
      <c r="RZS2644" s="113"/>
      <c r="RZT2644" s="113"/>
      <c r="RZU2644" s="113"/>
      <c r="RZV2644" s="113"/>
      <c r="RZW2644" s="113"/>
      <c r="RZX2644" s="113"/>
      <c r="RZY2644" s="113"/>
      <c r="RZZ2644" s="113"/>
      <c r="SAA2644" s="113"/>
      <c r="SAB2644" s="113"/>
      <c r="SAC2644" s="113"/>
      <c r="SAD2644" s="113"/>
      <c r="SAE2644" s="113"/>
      <c r="SAF2644" s="113"/>
      <c r="SAG2644" s="113"/>
      <c r="SAH2644" s="113"/>
      <c r="SAI2644" s="113"/>
      <c r="SAJ2644" s="113"/>
      <c r="SAK2644" s="113"/>
      <c r="SAL2644" s="113"/>
      <c r="SAM2644" s="113"/>
      <c r="SAN2644" s="113"/>
      <c r="SAO2644" s="113"/>
      <c r="SAP2644" s="113"/>
      <c r="SAQ2644" s="113"/>
      <c r="SAR2644" s="113"/>
      <c r="SAS2644" s="113"/>
      <c r="SAT2644" s="113"/>
      <c r="SAU2644" s="113"/>
      <c r="SAV2644" s="113"/>
      <c r="SAW2644" s="113"/>
      <c r="SAX2644" s="113"/>
      <c r="SAY2644" s="113"/>
      <c r="SAZ2644" s="113"/>
      <c r="SBA2644" s="113"/>
      <c r="SBB2644" s="113"/>
      <c r="SBC2644" s="113"/>
      <c r="SBD2644" s="113"/>
      <c r="SBE2644" s="113"/>
      <c r="SBF2644" s="113"/>
      <c r="SBG2644" s="113"/>
      <c r="SBH2644" s="113"/>
      <c r="SBI2644" s="113"/>
      <c r="SBJ2644" s="113"/>
      <c r="SBK2644" s="113"/>
      <c r="SBL2644" s="113"/>
      <c r="SBM2644" s="113"/>
      <c r="SBN2644" s="113"/>
      <c r="SBO2644" s="113"/>
      <c r="SBP2644" s="113"/>
      <c r="SBQ2644" s="113"/>
      <c r="SBR2644" s="113"/>
      <c r="SBS2644" s="113"/>
      <c r="SBT2644" s="113"/>
      <c r="SBU2644" s="113"/>
      <c r="SBV2644" s="113"/>
      <c r="SBW2644" s="113"/>
      <c r="SBX2644" s="113"/>
      <c r="SBY2644" s="113"/>
      <c r="SBZ2644" s="113"/>
      <c r="SCA2644" s="113"/>
      <c r="SCB2644" s="113"/>
      <c r="SCC2644" s="113"/>
      <c r="SCD2644" s="113"/>
      <c r="SCE2644" s="113"/>
      <c r="SCF2644" s="113"/>
      <c r="SCG2644" s="113"/>
      <c r="SCH2644" s="113"/>
      <c r="SCI2644" s="113"/>
      <c r="SCJ2644" s="113"/>
      <c r="SCK2644" s="113"/>
      <c r="SCL2644" s="113"/>
      <c r="SCM2644" s="113"/>
      <c r="SCN2644" s="113"/>
      <c r="SCO2644" s="113"/>
      <c r="SCP2644" s="113"/>
      <c r="SCQ2644" s="113"/>
      <c r="SCR2644" s="113"/>
      <c r="SCS2644" s="113"/>
      <c r="SCT2644" s="113"/>
      <c r="SCU2644" s="113"/>
      <c r="SCV2644" s="113"/>
      <c r="SCW2644" s="113"/>
      <c r="SCX2644" s="113"/>
      <c r="SCY2644" s="113"/>
      <c r="SCZ2644" s="113"/>
      <c r="SDA2644" s="113"/>
      <c r="SDB2644" s="113"/>
      <c r="SDC2644" s="113"/>
      <c r="SDD2644" s="113"/>
      <c r="SDE2644" s="113"/>
      <c r="SDF2644" s="113"/>
      <c r="SDG2644" s="113"/>
      <c r="SDH2644" s="113"/>
      <c r="SDI2644" s="113"/>
      <c r="SDJ2644" s="113"/>
      <c r="SDK2644" s="113"/>
      <c r="SDL2644" s="113"/>
      <c r="SDM2644" s="113"/>
      <c r="SDN2644" s="113"/>
      <c r="SDO2644" s="113"/>
      <c r="SDP2644" s="113"/>
      <c r="SDQ2644" s="113"/>
      <c r="SDR2644" s="113"/>
      <c r="SDS2644" s="113"/>
      <c r="SDT2644" s="113"/>
      <c r="SDU2644" s="113"/>
      <c r="SDV2644" s="113"/>
      <c r="SDW2644" s="113"/>
      <c r="SDX2644" s="113"/>
      <c r="SDY2644" s="113"/>
      <c r="SDZ2644" s="113"/>
      <c r="SEA2644" s="113"/>
      <c r="SEB2644" s="113"/>
      <c r="SEC2644" s="113"/>
      <c r="SED2644" s="113"/>
      <c r="SEE2644" s="113"/>
      <c r="SEF2644" s="113"/>
      <c r="SEG2644" s="113"/>
      <c r="SEH2644" s="113"/>
      <c r="SEI2644" s="113"/>
      <c r="SEJ2644" s="113"/>
      <c r="SEK2644" s="113"/>
      <c r="SEL2644" s="113"/>
      <c r="SEM2644" s="113"/>
      <c r="SEN2644" s="113"/>
      <c r="SEO2644" s="113"/>
      <c r="SEP2644" s="113"/>
      <c r="SEQ2644" s="113"/>
      <c r="SER2644" s="113"/>
      <c r="SES2644" s="113"/>
      <c r="SET2644" s="113"/>
      <c r="SEU2644" s="113"/>
      <c r="SEV2644" s="113"/>
      <c r="SEW2644" s="113"/>
      <c r="SEX2644" s="113"/>
      <c r="SEY2644" s="113"/>
      <c r="SEZ2644" s="113"/>
      <c r="SFA2644" s="113"/>
      <c r="SFB2644" s="113"/>
      <c r="SFC2644" s="113"/>
      <c r="SFD2644" s="113"/>
      <c r="SFE2644" s="113"/>
      <c r="SFF2644" s="113"/>
      <c r="SFG2644" s="113"/>
      <c r="SFH2644" s="113"/>
      <c r="SFI2644" s="113"/>
      <c r="SFJ2644" s="113"/>
      <c r="SFK2644" s="113"/>
      <c r="SFL2644" s="113"/>
      <c r="SFM2644" s="113"/>
      <c r="SFN2644" s="113"/>
      <c r="SFO2644" s="113"/>
      <c r="SFP2644" s="113"/>
      <c r="SFQ2644" s="113"/>
      <c r="SFR2644" s="113"/>
      <c r="SFS2644" s="113"/>
      <c r="SFT2644" s="113"/>
      <c r="SFU2644" s="113"/>
      <c r="SFV2644" s="113"/>
      <c r="SFW2644" s="113"/>
      <c r="SFX2644" s="113"/>
      <c r="SFY2644" s="113"/>
      <c r="SFZ2644" s="113"/>
      <c r="SGA2644" s="113"/>
      <c r="SGB2644" s="113"/>
      <c r="SGC2644" s="113"/>
      <c r="SGD2644" s="113"/>
      <c r="SGE2644" s="113"/>
      <c r="SGF2644" s="113"/>
      <c r="SGG2644" s="113"/>
      <c r="SGH2644" s="113"/>
      <c r="SGI2644" s="113"/>
      <c r="SGJ2644" s="113"/>
      <c r="SGK2644" s="113"/>
      <c r="SGL2644" s="113"/>
      <c r="SGM2644" s="113"/>
      <c r="SGN2644" s="113"/>
      <c r="SGO2644" s="113"/>
      <c r="SGP2644" s="113"/>
      <c r="SGQ2644" s="113"/>
      <c r="SGR2644" s="113"/>
      <c r="SGS2644" s="113"/>
      <c r="SGT2644" s="113"/>
      <c r="SGU2644" s="113"/>
      <c r="SGV2644" s="113"/>
      <c r="SGW2644" s="113"/>
      <c r="SGX2644" s="113"/>
      <c r="SGY2644" s="113"/>
      <c r="SGZ2644" s="113"/>
      <c r="SHA2644" s="113"/>
      <c r="SHB2644" s="113"/>
      <c r="SHC2644" s="113"/>
      <c r="SHD2644" s="113"/>
      <c r="SHE2644" s="113"/>
      <c r="SHF2644" s="113"/>
      <c r="SHG2644" s="113"/>
      <c r="SHH2644" s="113"/>
      <c r="SHI2644" s="113"/>
      <c r="SHJ2644" s="113"/>
      <c r="SHK2644" s="113"/>
      <c r="SHL2644" s="113"/>
      <c r="SHM2644" s="113"/>
      <c r="SHN2644" s="113"/>
      <c r="SHO2644" s="113"/>
      <c r="SHP2644" s="113"/>
      <c r="SHQ2644" s="113"/>
      <c r="SHR2644" s="113"/>
      <c r="SHS2644" s="113"/>
      <c r="SHT2644" s="113"/>
      <c r="SHU2644" s="113"/>
      <c r="SHV2644" s="113"/>
      <c r="SHW2644" s="113"/>
      <c r="SHX2644" s="113"/>
      <c r="SHY2644" s="113"/>
      <c r="SHZ2644" s="113"/>
      <c r="SIA2644" s="113"/>
      <c r="SIB2644" s="113"/>
      <c r="SIC2644" s="113"/>
      <c r="SID2644" s="113"/>
      <c r="SIE2644" s="113"/>
      <c r="SIF2644" s="113"/>
      <c r="SIG2644" s="113"/>
      <c r="SIH2644" s="113"/>
      <c r="SII2644" s="113"/>
      <c r="SIJ2644" s="113"/>
      <c r="SIK2644" s="113"/>
      <c r="SIL2644" s="113"/>
      <c r="SIM2644" s="113"/>
      <c r="SIN2644" s="113"/>
      <c r="SIO2644" s="113"/>
      <c r="SIP2644" s="113"/>
      <c r="SIQ2644" s="113"/>
      <c r="SIR2644" s="113"/>
      <c r="SIS2644" s="113"/>
      <c r="SIT2644" s="113"/>
      <c r="SIU2644" s="113"/>
      <c r="SIV2644" s="113"/>
      <c r="SIW2644" s="113"/>
      <c r="SIX2644" s="113"/>
      <c r="SIY2644" s="113"/>
      <c r="SIZ2644" s="113"/>
      <c r="SJA2644" s="113"/>
      <c r="SJB2644" s="113"/>
      <c r="SJC2644" s="113"/>
      <c r="SJD2644" s="113"/>
      <c r="SJE2644" s="113"/>
      <c r="SJF2644" s="113"/>
      <c r="SJG2644" s="113"/>
      <c r="SJH2644" s="113"/>
      <c r="SJI2644" s="113"/>
      <c r="SJJ2644" s="113"/>
      <c r="SJK2644" s="113"/>
      <c r="SJL2644" s="113"/>
      <c r="SJM2644" s="113"/>
      <c r="SJN2644" s="113"/>
      <c r="SJO2644" s="113"/>
      <c r="SJP2644" s="113"/>
      <c r="SJQ2644" s="113"/>
      <c r="SJR2644" s="113"/>
      <c r="SJS2644" s="113"/>
      <c r="SJT2644" s="113"/>
      <c r="SJU2644" s="113"/>
      <c r="SJV2644" s="113"/>
      <c r="SJW2644" s="113"/>
      <c r="SJX2644" s="113"/>
      <c r="SJY2644" s="113"/>
      <c r="SJZ2644" s="113"/>
      <c r="SKA2644" s="113"/>
      <c r="SKB2644" s="113"/>
      <c r="SKC2644" s="113"/>
      <c r="SKD2644" s="113"/>
      <c r="SKE2644" s="113"/>
      <c r="SKF2644" s="113"/>
      <c r="SKG2644" s="113"/>
      <c r="SKH2644" s="113"/>
      <c r="SKI2644" s="113"/>
      <c r="SKJ2644" s="113"/>
      <c r="SKK2644" s="113"/>
      <c r="SKL2644" s="113"/>
      <c r="SKM2644" s="113"/>
      <c r="SKN2644" s="113"/>
      <c r="SKO2644" s="113"/>
      <c r="SKP2644" s="113"/>
      <c r="SKQ2644" s="113"/>
      <c r="SKR2644" s="113"/>
      <c r="SKS2644" s="113"/>
      <c r="SKT2644" s="113"/>
      <c r="SKU2644" s="113"/>
      <c r="SKV2644" s="113"/>
      <c r="SKW2644" s="113"/>
      <c r="SKX2644" s="113"/>
      <c r="SKY2644" s="113"/>
      <c r="SKZ2644" s="113"/>
      <c r="SLA2644" s="113"/>
      <c r="SLB2644" s="113"/>
      <c r="SLC2644" s="113"/>
      <c r="SLD2644" s="113"/>
      <c r="SLE2644" s="113"/>
      <c r="SLF2644" s="113"/>
      <c r="SLG2644" s="113"/>
      <c r="SLH2644" s="113"/>
      <c r="SLI2644" s="113"/>
      <c r="SLJ2644" s="113"/>
      <c r="SLK2644" s="113"/>
      <c r="SLL2644" s="113"/>
      <c r="SLM2644" s="113"/>
      <c r="SLN2644" s="113"/>
      <c r="SLO2644" s="113"/>
      <c r="SLP2644" s="113"/>
      <c r="SLQ2644" s="113"/>
      <c r="SLR2644" s="113"/>
      <c r="SLS2644" s="113"/>
      <c r="SLT2644" s="113"/>
      <c r="SLU2644" s="113"/>
      <c r="SLV2644" s="113"/>
      <c r="SLW2644" s="113"/>
      <c r="SLX2644" s="113"/>
      <c r="SLY2644" s="113"/>
      <c r="SLZ2644" s="113"/>
      <c r="SMA2644" s="113"/>
      <c r="SMB2644" s="113"/>
      <c r="SMC2644" s="113"/>
      <c r="SMD2644" s="113"/>
      <c r="SME2644" s="113"/>
      <c r="SMF2644" s="113"/>
      <c r="SMG2644" s="113"/>
      <c r="SMH2644" s="113"/>
      <c r="SMI2644" s="113"/>
      <c r="SMJ2644" s="113"/>
      <c r="SMK2644" s="113"/>
      <c r="SML2644" s="113"/>
      <c r="SMM2644" s="113"/>
      <c r="SMN2644" s="113"/>
      <c r="SMO2644" s="113"/>
      <c r="SMP2644" s="113"/>
      <c r="SMQ2644" s="113"/>
      <c r="SMR2644" s="113"/>
      <c r="SMS2644" s="113"/>
      <c r="SMT2644" s="113"/>
      <c r="SMU2644" s="113"/>
      <c r="SMV2644" s="113"/>
      <c r="SMW2644" s="113"/>
      <c r="SMX2644" s="113"/>
      <c r="SMY2644" s="113"/>
      <c r="SMZ2644" s="113"/>
      <c r="SNA2644" s="113"/>
      <c r="SNB2644" s="113"/>
      <c r="SNC2644" s="113"/>
      <c r="SND2644" s="113"/>
      <c r="SNE2644" s="113"/>
      <c r="SNF2644" s="113"/>
      <c r="SNG2644" s="113"/>
      <c r="SNH2644" s="113"/>
      <c r="SNI2644" s="113"/>
      <c r="SNJ2644" s="113"/>
      <c r="SNK2644" s="113"/>
      <c r="SNL2644" s="113"/>
      <c r="SNM2644" s="113"/>
      <c r="SNN2644" s="113"/>
      <c r="SNO2644" s="113"/>
      <c r="SNP2644" s="113"/>
      <c r="SNQ2644" s="113"/>
      <c r="SNR2644" s="113"/>
      <c r="SNS2644" s="113"/>
      <c r="SNT2644" s="113"/>
      <c r="SNU2644" s="113"/>
      <c r="SNV2644" s="113"/>
      <c r="SNW2644" s="113"/>
      <c r="SNX2644" s="113"/>
      <c r="SNY2644" s="113"/>
      <c r="SNZ2644" s="113"/>
      <c r="SOA2644" s="113"/>
      <c r="SOB2644" s="113"/>
      <c r="SOC2644" s="113"/>
      <c r="SOD2644" s="113"/>
      <c r="SOE2644" s="113"/>
      <c r="SOF2644" s="113"/>
      <c r="SOG2644" s="113"/>
      <c r="SOH2644" s="113"/>
      <c r="SOI2644" s="113"/>
      <c r="SOJ2644" s="113"/>
      <c r="SOK2644" s="113"/>
      <c r="SOL2644" s="113"/>
      <c r="SOM2644" s="113"/>
      <c r="SON2644" s="113"/>
      <c r="SOO2644" s="113"/>
      <c r="SOP2644" s="113"/>
      <c r="SOQ2644" s="113"/>
      <c r="SOR2644" s="113"/>
      <c r="SOS2644" s="113"/>
      <c r="SOT2644" s="113"/>
      <c r="SOU2644" s="113"/>
      <c r="SOV2644" s="113"/>
      <c r="SOW2644" s="113"/>
      <c r="SOX2644" s="113"/>
      <c r="SOY2644" s="113"/>
      <c r="SOZ2644" s="113"/>
      <c r="SPA2644" s="113"/>
      <c r="SPB2644" s="113"/>
      <c r="SPC2644" s="113"/>
      <c r="SPD2644" s="113"/>
      <c r="SPE2644" s="113"/>
      <c r="SPF2644" s="113"/>
      <c r="SPG2644" s="113"/>
      <c r="SPH2644" s="113"/>
      <c r="SPI2644" s="113"/>
      <c r="SPJ2644" s="113"/>
      <c r="SPK2644" s="113"/>
      <c r="SPL2644" s="113"/>
      <c r="SPM2644" s="113"/>
      <c r="SPN2644" s="113"/>
      <c r="SPO2644" s="113"/>
      <c r="SPP2644" s="113"/>
      <c r="SPQ2644" s="113"/>
      <c r="SPR2644" s="113"/>
      <c r="SPS2644" s="113"/>
      <c r="SPT2644" s="113"/>
      <c r="SPU2644" s="113"/>
      <c r="SPV2644" s="113"/>
      <c r="SPW2644" s="113"/>
      <c r="SPX2644" s="113"/>
      <c r="SPY2644" s="113"/>
      <c r="SPZ2644" s="113"/>
      <c r="SQA2644" s="113"/>
      <c r="SQB2644" s="113"/>
      <c r="SQC2644" s="113"/>
      <c r="SQD2644" s="113"/>
      <c r="SQE2644" s="113"/>
      <c r="SQF2644" s="113"/>
      <c r="SQG2644" s="113"/>
      <c r="SQH2644" s="113"/>
      <c r="SQI2644" s="113"/>
      <c r="SQJ2644" s="113"/>
      <c r="SQK2644" s="113"/>
      <c r="SQL2644" s="113"/>
      <c r="SQM2644" s="113"/>
      <c r="SQN2644" s="113"/>
      <c r="SQO2644" s="113"/>
      <c r="SQP2644" s="113"/>
      <c r="SQQ2644" s="113"/>
      <c r="SQR2644" s="113"/>
      <c r="SQS2644" s="113"/>
      <c r="SQT2644" s="113"/>
      <c r="SQU2644" s="113"/>
      <c r="SQV2644" s="113"/>
      <c r="SQW2644" s="113"/>
      <c r="SQX2644" s="113"/>
      <c r="SQY2644" s="113"/>
      <c r="SQZ2644" s="113"/>
      <c r="SRA2644" s="113"/>
      <c r="SRB2644" s="113"/>
      <c r="SRC2644" s="113"/>
      <c r="SRD2644" s="113"/>
      <c r="SRE2644" s="113"/>
      <c r="SRF2644" s="113"/>
      <c r="SRG2644" s="113"/>
      <c r="SRH2644" s="113"/>
      <c r="SRI2644" s="113"/>
      <c r="SRJ2644" s="113"/>
      <c r="SRK2644" s="113"/>
      <c r="SRL2644" s="113"/>
      <c r="SRM2644" s="113"/>
      <c r="SRN2644" s="113"/>
      <c r="SRO2644" s="113"/>
      <c r="SRP2644" s="113"/>
      <c r="SRQ2644" s="113"/>
      <c r="SRR2644" s="113"/>
      <c r="SRS2644" s="113"/>
      <c r="SRT2644" s="113"/>
      <c r="SRU2644" s="113"/>
      <c r="SRV2644" s="113"/>
      <c r="SRW2644" s="113"/>
      <c r="SRX2644" s="113"/>
      <c r="SRY2644" s="113"/>
      <c r="SRZ2644" s="113"/>
      <c r="SSA2644" s="113"/>
      <c r="SSB2644" s="113"/>
      <c r="SSC2644" s="113"/>
      <c r="SSD2644" s="113"/>
      <c r="SSE2644" s="113"/>
      <c r="SSF2644" s="113"/>
      <c r="SSG2644" s="113"/>
      <c r="SSH2644" s="113"/>
      <c r="SSI2644" s="113"/>
      <c r="SSJ2644" s="113"/>
      <c r="SSK2644" s="113"/>
      <c r="SSL2644" s="113"/>
      <c r="SSM2644" s="113"/>
      <c r="SSN2644" s="113"/>
      <c r="SSO2644" s="113"/>
      <c r="SSP2644" s="113"/>
      <c r="SSQ2644" s="113"/>
      <c r="SSR2644" s="113"/>
      <c r="SSS2644" s="113"/>
      <c r="SST2644" s="113"/>
      <c r="SSU2644" s="113"/>
      <c r="SSV2644" s="113"/>
      <c r="SSW2644" s="113"/>
      <c r="SSX2644" s="113"/>
      <c r="SSY2644" s="113"/>
      <c r="SSZ2644" s="113"/>
      <c r="STA2644" s="113"/>
      <c r="STB2644" s="113"/>
      <c r="STC2644" s="113"/>
      <c r="STD2644" s="113"/>
      <c r="STE2644" s="113"/>
      <c r="STF2644" s="113"/>
      <c r="STG2644" s="113"/>
      <c r="STH2644" s="113"/>
      <c r="STI2644" s="113"/>
      <c r="STJ2644" s="113"/>
      <c r="STK2644" s="113"/>
      <c r="STL2644" s="113"/>
      <c r="STM2644" s="113"/>
      <c r="STN2644" s="113"/>
      <c r="STO2644" s="113"/>
      <c r="STP2644" s="113"/>
      <c r="STQ2644" s="113"/>
      <c r="STR2644" s="113"/>
      <c r="STS2644" s="113"/>
      <c r="STT2644" s="113"/>
      <c r="STU2644" s="113"/>
      <c r="STV2644" s="113"/>
      <c r="STW2644" s="113"/>
      <c r="STX2644" s="113"/>
      <c r="STY2644" s="113"/>
      <c r="STZ2644" s="113"/>
      <c r="SUA2644" s="113"/>
      <c r="SUB2644" s="113"/>
      <c r="SUC2644" s="113"/>
      <c r="SUD2644" s="113"/>
      <c r="SUE2644" s="113"/>
      <c r="SUF2644" s="113"/>
      <c r="SUG2644" s="113"/>
      <c r="SUH2644" s="113"/>
      <c r="SUI2644" s="113"/>
      <c r="SUJ2644" s="113"/>
      <c r="SUK2644" s="113"/>
      <c r="SUL2644" s="113"/>
      <c r="SUM2644" s="113"/>
      <c r="SUN2644" s="113"/>
      <c r="SUO2644" s="113"/>
      <c r="SUP2644" s="113"/>
      <c r="SUQ2644" s="113"/>
      <c r="SUR2644" s="113"/>
      <c r="SUS2644" s="113"/>
      <c r="SUT2644" s="113"/>
      <c r="SUU2644" s="113"/>
      <c r="SUV2644" s="113"/>
      <c r="SUW2644" s="113"/>
      <c r="SUX2644" s="113"/>
      <c r="SUY2644" s="113"/>
      <c r="SUZ2644" s="113"/>
      <c r="SVA2644" s="113"/>
      <c r="SVB2644" s="113"/>
      <c r="SVC2644" s="113"/>
      <c r="SVD2644" s="113"/>
      <c r="SVE2644" s="113"/>
      <c r="SVF2644" s="113"/>
      <c r="SVG2644" s="113"/>
      <c r="SVH2644" s="113"/>
      <c r="SVI2644" s="113"/>
      <c r="SVJ2644" s="113"/>
      <c r="SVK2644" s="113"/>
      <c r="SVL2644" s="113"/>
      <c r="SVM2644" s="113"/>
      <c r="SVN2644" s="113"/>
      <c r="SVO2644" s="113"/>
      <c r="SVP2644" s="113"/>
      <c r="SVQ2644" s="113"/>
      <c r="SVR2644" s="113"/>
      <c r="SVS2644" s="113"/>
      <c r="SVT2644" s="113"/>
      <c r="SVU2644" s="113"/>
      <c r="SVV2644" s="113"/>
      <c r="SVW2644" s="113"/>
      <c r="SVX2644" s="113"/>
      <c r="SVY2644" s="113"/>
      <c r="SVZ2644" s="113"/>
      <c r="SWA2644" s="113"/>
      <c r="SWB2644" s="113"/>
      <c r="SWC2644" s="113"/>
      <c r="SWD2644" s="113"/>
      <c r="SWE2644" s="113"/>
      <c r="SWF2644" s="113"/>
      <c r="SWG2644" s="113"/>
      <c r="SWH2644" s="113"/>
      <c r="SWI2644" s="113"/>
      <c r="SWJ2644" s="113"/>
      <c r="SWK2644" s="113"/>
      <c r="SWL2644" s="113"/>
      <c r="SWM2644" s="113"/>
      <c r="SWN2644" s="113"/>
      <c r="SWO2644" s="113"/>
      <c r="SWP2644" s="113"/>
      <c r="SWQ2644" s="113"/>
      <c r="SWR2644" s="113"/>
      <c r="SWS2644" s="113"/>
      <c r="SWT2644" s="113"/>
      <c r="SWU2644" s="113"/>
      <c r="SWV2644" s="113"/>
      <c r="SWW2644" s="113"/>
      <c r="SWX2644" s="113"/>
      <c r="SWY2644" s="113"/>
      <c r="SWZ2644" s="113"/>
      <c r="SXA2644" s="113"/>
      <c r="SXB2644" s="113"/>
      <c r="SXC2644" s="113"/>
      <c r="SXD2644" s="113"/>
      <c r="SXE2644" s="113"/>
      <c r="SXF2644" s="113"/>
      <c r="SXG2644" s="113"/>
      <c r="SXH2644" s="113"/>
      <c r="SXI2644" s="113"/>
      <c r="SXJ2644" s="113"/>
      <c r="SXK2644" s="113"/>
      <c r="SXL2644" s="113"/>
      <c r="SXM2644" s="113"/>
      <c r="SXN2644" s="113"/>
      <c r="SXO2644" s="113"/>
      <c r="SXP2644" s="113"/>
      <c r="SXQ2644" s="113"/>
      <c r="SXR2644" s="113"/>
      <c r="SXS2644" s="113"/>
      <c r="SXT2644" s="113"/>
      <c r="SXU2644" s="113"/>
      <c r="SXV2644" s="113"/>
      <c r="SXW2644" s="113"/>
      <c r="SXX2644" s="113"/>
      <c r="SXY2644" s="113"/>
      <c r="SXZ2644" s="113"/>
      <c r="SYA2644" s="113"/>
      <c r="SYB2644" s="113"/>
      <c r="SYC2644" s="113"/>
      <c r="SYD2644" s="113"/>
      <c r="SYE2644" s="113"/>
      <c r="SYF2644" s="113"/>
      <c r="SYG2644" s="113"/>
      <c r="SYH2644" s="113"/>
      <c r="SYI2644" s="113"/>
      <c r="SYJ2644" s="113"/>
      <c r="SYK2644" s="113"/>
      <c r="SYL2644" s="113"/>
      <c r="SYM2644" s="113"/>
      <c r="SYN2644" s="113"/>
      <c r="SYO2644" s="113"/>
      <c r="SYP2644" s="113"/>
      <c r="SYQ2644" s="113"/>
      <c r="SYR2644" s="113"/>
      <c r="SYS2644" s="113"/>
      <c r="SYT2644" s="113"/>
      <c r="SYU2644" s="113"/>
      <c r="SYV2644" s="113"/>
      <c r="SYW2644" s="113"/>
      <c r="SYX2644" s="113"/>
      <c r="SYY2644" s="113"/>
      <c r="SYZ2644" s="113"/>
      <c r="SZA2644" s="113"/>
      <c r="SZB2644" s="113"/>
      <c r="SZC2644" s="113"/>
      <c r="SZD2644" s="113"/>
      <c r="SZE2644" s="113"/>
      <c r="SZF2644" s="113"/>
      <c r="SZG2644" s="113"/>
      <c r="SZH2644" s="113"/>
      <c r="SZI2644" s="113"/>
      <c r="SZJ2644" s="113"/>
      <c r="SZK2644" s="113"/>
      <c r="SZL2644" s="113"/>
      <c r="SZM2644" s="113"/>
      <c r="SZN2644" s="113"/>
      <c r="SZO2644" s="113"/>
      <c r="SZP2644" s="113"/>
      <c r="SZQ2644" s="113"/>
      <c r="SZR2644" s="113"/>
      <c r="SZS2644" s="113"/>
      <c r="SZT2644" s="113"/>
      <c r="SZU2644" s="113"/>
      <c r="SZV2644" s="113"/>
      <c r="SZW2644" s="113"/>
      <c r="SZX2644" s="113"/>
      <c r="SZY2644" s="113"/>
      <c r="SZZ2644" s="113"/>
      <c r="TAA2644" s="113"/>
      <c r="TAB2644" s="113"/>
      <c r="TAC2644" s="113"/>
      <c r="TAD2644" s="113"/>
      <c r="TAE2644" s="113"/>
      <c r="TAF2644" s="113"/>
      <c r="TAG2644" s="113"/>
      <c r="TAH2644" s="113"/>
      <c r="TAI2644" s="113"/>
      <c r="TAJ2644" s="113"/>
      <c r="TAK2644" s="113"/>
      <c r="TAL2644" s="113"/>
      <c r="TAM2644" s="113"/>
      <c r="TAN2644" s="113"/>
      <c r="TAO2644" s="113"/>
      <c r="TAP2644" s="113"/>
      <c r="TAQ2644" s="113"/>
      <c r="TAR2644" s="113"/>
      <c r="TAS2644" s="113"/>
      <c r="TAT2644" s="113"/>
      <c r="TAU2644" s="113"/>
      <c r="TAV2644" s="113"/>
      <c r="TAW2644" s="113"/>
      <c r="TAX2644" s="113"/>
      <c r="TAY2644" s="113"/>
      <c r="TAZ2644" s="113"/>
      <c r="TBA2644" s="113"/>
      <c r="TBB2644" s="113"/>
      <c r="TBC2644" s="113"/>
      <c r="TBD2644" s="113"/>
      <c r="TBE2644" s="113"/>
      <c r="TBF2644" s="113"/>
      <c r="TBG2644" s="113"/>
      <c r="TBH2644" s="113"/>
      <c r="TBI2644" s="113"/>
      <c r="TBJ2644" s="113"/>
      <c r="TBK2644" s="113"/>
      <c r="TBL2644" s="113"/>
      <c r="TBM2644" s="113"/>
      <c r="TBN2644" s="113"/>
      <c r="TBO2644" s="113"/>
      <c r="TBP2644" s="113"/>
      <c r="TBQ2644" s="113"/>
      <c r="TBR2644" s="113"/>
      <c r="TBS2644" s="113"/>
      <c r="TBT2644" s="113"/>
      <c r="TBU2644" s="113"/>
      <c r="TBV2644" s="113"/>
      <c r="TBW2644" s="113"/>
      <c r="TBX2644" s="113"/>
      <c r="TBY2644" s="113"/>
      <c r="TBZ2644" s="113"/>
      <c r="TCA2644" s="113"/>
      <c r="TCB2644" s="113"/>
      <c r="TCC2644" s="113"/>
      <c r="TCD2644" s="113"/>
      <c r="TCE2644" s="113"/>
      <c r="TCF2644" s="113"/>
      <c r="TCG2644" s="113"/>
      <c r="TCH2644" s="113"/>
      <c r="TCI2644" s="113"/>
      <c r="TCJ2644" s="113"/>
      <c r="TCK2644" s="113"/>
      <c r="TCL2644" s="113"/>
      <c r="TCM2644" s="113"/>
      <c r="TCN2644" s="113"/>
      <c r="TCO2644" s="113"/>
      <c r="TCP2644" s="113"/>
      <c r="TCQ2644" s="113"/>
      <c r="TCR2644" s="113"/>
      <c r="TCS2644" s="113"/>
      <c r="TCT2644" s="113"/>
      <c r="TCU2644" s="113"/>
      <c r="TCV2644" s="113"/>
      <c r="TCW2644" s="113"/>
      <c r="TCX2644" s="113"/>
      <c r="TCY2644" s="113"/>
      <c r="TCZ2644" s="113"/>
      <c r="TDA2644" s="113"/>
      <c r="TDB2644" s="113"/>
      <c r="TDC2644" s="113"/>
      <c r="TDD2644" s="113"/>
      <c r="TDE2644" s="113"/>
      <c r="TDF2644" s="113"/>
      <c r="TDG2644" s="113"/>
      <c r="TDH2644" s="113"/>
      <c r="TDI2644" s="113"/>
      <c r="TDJ2644" s="113"/>
      <c r="TDK2644" s="113"/>
      <c r="TDL2644" s="113"/>
      <c r="TDM2644" s="113"/>
      <c r="TDN2644" s="113"/>
      <c r="TDO2644" s="113"/>
      <c r="TDP2644" s="113"/>
      <c r="TDQ2644" s="113"/>
      <c r="TDR2644" s="113"/>
      <c r="TDS2644" s="113"/>
      <c r="TDT2644" s="113"/>
      <c r="TDU2644" s="113"/>
      <c r="TDV2644" s="113"/>
      <c r="TDW2644" s="113"/>
      <c r="TDX2644" s="113"/>
      <c r="TDY2644" s="113"/>
      <c r="TDZ2644" s="113"/>
      <c r="TEA2644" s="113"/>
      <c r="TEB2644" s="113"/>
      <c r="TEC2644" s="113"/>
      <c r="TED2644" s="113"/>
      <c r="TEE2644" s="113"/>
      <c r="TEF2644" s="113"/>
      <c r="TEG2644" s="113"/>
      <c r="TEH2644" s="113"/>
      <c r="TEI2644" s="113"/>
      <c r="TEJ2644" s="113"/>
      <c r="TEK2644" s="113"/>
      <c r="TEL2644" s="113"/>
      <c r="TEM2644" s="113"/>
      <c r="TEN2644" s="113"/>
      <c r="TEO2644" s="113"/>
      <c r="TEP2644" s="113"/>
      <c r="TEQ2644" s="113"/>
      <c r="TER2644" s="113"/>
      <c r="TES2644" s="113"/>
      <c r="TET2644" s="113"/>
      <c r="TEU2644" s="113"/>
      <c r="TEV2644" s="113"/>
      <c r="TEW2644" s="113"/>
      <c r="TEX2644" s="113"/>
      <c r="TEY2644" s="113"/>
      <c r="TEZ2644" s="113"/>
      <c r="TFA2644" s="113"/>
      <c r="TFB2644" s="113"/>
      <c r="TFC2644" s="113"/>
      <c r="TFD2644" s="113"/>
      <c r="TFE2644" s="113"/>
      <c r="TFF2644" s="113"/>
      <c r="TFG2644" s="113"/>
      <c r="TFH2644" s="113"/>
      <c r="TFI2644" s="113"/>
      <c r="TFJ2644" s="113"/>
      <c r="TFK2644" s="113"/>
      <c r="TFL2644" s="113"/>
      <c r="TFM2644" s="113"/>
      <c r="TFN2644" s="113"/>
      <c r="TFO2644" s="113"/>
      <c r="TFP2644" s="113"/>
      <c r="TFQ2644" s="113"/>
      <c r="TFR2644" s="113"/>
      <c r="TFS2644" s="113"/>
      <c r="TFT2644" s="113"/>
      <c r="TFU2644" s="113"/>
      <c r="TFV2644" s="113"/>
      <c r="TFW2644" s="113"/>
      <c r="TFX2644" s="113"/>
      <c r="TFY2644" s="113"/>
      <c r="TFZ2644" s="113"/>
      <c r="TGA2644" s="113"/>
      <c r="TGB2644" s="113"/>
      <c r="TGC2644" s="113"/>
      <c r="TGD2644" s="113"/>
      <c r="TGE2644" s="113"/>
      <c r="TGF2644" s="113"/>
      <c r="TGG2644" s="113"/>
      <c r="TGH2644" s="113"/>
      <c r="TGI2644" s="113"/>
      <c r="TGJ2644" s="113"/>
      <c r="TGK2644" s="113"/>
      <c r="TGL2644" s="113"/>
      <c r="TGM2644" s="113"/>
      <c r="TGN2644" s="113"/>
      <c r="TGO2644" s="113"/>
      <c r="TGP2644" s="113"/>
      <c r="TGQ2644" s="113"/>
      <c r="TGR2644" s="113"/>
      <c r="TGS2644" s="113"/>
      <c r="TGT2644" s="113"/>
      <c r="TGU2644" s="113"/>
      <c r="TGV2644" s="113"/>
      <c r="TGW2644" s="113"/>
      <c r="TGX2644" s="113"/>
      <c r="TGY2644" s="113"/>
      <c r="TGZ2644" s="113"/>
      <c r="THA2644" s="113"/>
      <c r="THB2644" s="113"/>
      <c r="THC2644" s="113"/>
      <c r="THD2644" s="113"/>
      <c r="THE2644" s="113"/>
      <c r="THF2644" s="113"/>
      <c r="THG2644" s="113"/>
      <c r="THH2644" s="113"/>
      <c r="THI2644" s="113"/>
      <c r="THJ2644" s="113"/>
      <c r="THK2644" s="113"/>
      <c r="THL2644" s="113"/>
      <c r="THM2644" s="113"/>
      <c r="THN2644" s="113"/>
      <c r="THO2644" s="113"/>
      <c r="THP2644" s="113"/>
      <c r="THQ2644" s="113"/>
      <c r="THR2644" s="113"/>
      <c r="THS2644" s="113"/>
      <c r="THT2644" s="113"/>
      <c r="THU2644" s="113"/>
      <c r="THV2644" s="113"/>
      <c r="THW2644" s="113"/>
      <c r="THX2644" s="113"/>
      <c r="THY2644" s="113"/>
      <c r="THZ2644" s="113"/>
      <c r="TIA2644" s="113"/>
      <c r="TIB2644" s="113"/>
      <c r="TIC2644" s="113"/>
      <c r="TID2644" s="113"/>
      <c r="TIE2644" s="113"/>
      <c r="TIF2644" s="113"/>
      <c r="TIG2644" s="113"/>
      <c r="TIH2644" s="113"/>
      <c r="TII2644" s="113"/>
      <c r="TIJ2644" s="113"/>
      <c r="TIK2644" s="113"/>
      <c r="TIL2644" s="113"/>
      <c r="TIM2644" s="113"/>
      <c r="TIN2644" s="113"/>
      <c r="TIO2644" s="113"/>
      <c r="TIP2644" s="113"/>
      <c r="TIQ2644" s="113"/>
      <c r="TIR2644" s="113"/>
      <c r="TIS2644" s="113"/>
      <c r="TIT2644" s="113"/>
      <c r="TIU2644" s="113"/>
      <c r="TIV2644" s="113"/>
      <c r="TIW2644" s="113"/>
      <c r="TIX2644" s="113"/>
      <c r="TIY2644" s="113"/>
      <c r="TIZ2644" s="113"/>
      <c r="TJA2644" s="113"/>
      <c r="TJB2644" s="113"/>
      <c r="TJC2644" s="113"/>
      <c r="TJD2644" s="113"/>
      <c r="TJE2644" s="113"/>
      <c r="TJF2644" s="113"/>
      <c r="TJG2644" s="113"/>
      <c r="TJH2644" s="113"/>
      <c r="TJI2644" s="113"/>
      <c r="TJJ2644" s="113"/>
      <c r="TJK2644" s="113"/>
      <c r="TJL2644" s="113"/>
      <c r="TJM2644" s="113"/>
      <c r="TJN2644" s="113"/>
      <c r="TJO2644" s="113"/>
      <c r="TJP2644" s="113"/>
      <c r="TJQ2644" s="113"/>
      <c r="TJR2644" s="113"/>
      <c r="TJS2644" s="113"/>
      <c r="TJT2644" s="113"/>
      <c r="TJU2644" s="113"/>
      <c r="TJV2644" s="113"/>
      <c r="TJW2644" s="113"/>
      <c r="TJX2644" s="113"/>
      <c r="TJY2644" s="113"/>
      <c r="TJZ2644" s="113"/>
      <c r="TKA2644" s="113"/>
      <c r="TKB2644" s="113"/>
      <c r="TKC2644" s="113"/>
      <c r="TKD2644" s="113"/>
      <c r="TKE2644" s="113"/>
      <c r="TKF2644" s="113"/>
      <c r="TKG2644" s="113"/>
      <c r="TKH2644" s="113"/>
      <c r="TKI2644" s="113"/>
      <c r="TKJ2644" s="113"/>
      <c r="TKK2644" s="113"/>
      <c r="TKL2644" s="113"/>
      <c r="TKM2644" s="113"/>
      <c r="TKN2644" s="113"/>
      <c r="TKO2644" s="113"/>
      <c r="TKP2644" s="113"/>
      <c r="TKQ2644" s="113"/>
      <c r="TKR2644" s="113"/>
      <c r="TKS2644" s="113"/>
      <c r="TKT2644" s="113"/>
      <c r="TKU2644" s="113"/>
      <c r="TKV2644" s="113"/>
      <c r="TKW2644" s="113"/>
      <c r="TKX2644" s="113"/>
      <c r="TKY2644" s="113"/>
      <c r="TKZ2644" s="113"/>
      <c r="TLA2644" s="113"/>
      <c r="TLB2644" s="113"/>
      <c r="TLC2644" s="113"/>
      <c r="TLD2644" s="113"/>
      <c r="TLE2644" s="113"/>
      <c r="TLF2644" s="113"/>
      <c r="TLG2644" s="113"/>
      <c r="TLH2644" s="113"/>
      <c r="TLI2644" s="113"/>
      <c r="TLJ2644" s="113"/>
      <c r="TLK2644" s="113"/>
      <c r="TLL2644" s="113"/>
      <c r="TLM2644" s="113"/>
      <c r="TLN2644" s="113"/>
      <c r="TLO2644" s="113"/>
      <c r="TLP2644" s="113"/>
      <c r="TLQ2644" s="113"/>
      <c r="TLR2644" s="113"/>
      <c r="TLS2644" s="113"/>
      <c r="TLT2644" s="113"/>
      <c r="TLU2644" s="113"/>
      <c r="TLV2644" s="113"/>
      <c r="TLW2644" s="113"/>
      <c r="TLX2644" s="113"/>
      <c r="TLY2644" s="113"/>
      <c r="TLZ2644" s="113"/>
      <c r="TMA2644" s="113"/>
      <c r="TMB2644" s="113"/>
      <c r="TMC2644" s="113"/>
      <c r="TMD2644" s="113"/>
      <c r="TME2644" s="113"/>
      <c r="TMF2644" s="113"/>
      <c r="TMG2644" s="113"/>
      <c r="TMH2644" s="113"/>
      <c r="TMI2644" s="113"/>
      <c r="TMJ2644" s="113"/>
      <c r="TMK2644" s="113"/>
      <c r="TML2644" s="113"/>
      <c r="TMM2644" s="113"/>
      <c r="TMN2644" s="113"/>
      <c r="TMO2644" s="113"/>
      <c r="TMP2644" s="113"/>
      <c r="TMQ2644" s="113"/>
      <c r="TMR2644" s="113"/>
      <c r="TMS2644" s="113"/>
      <c r="TMT2644" s="113"/>
      <c r="TMU2644" s="113"/>
      <c r="TMV2644" s="113"/>
      <c r="TMW2644" s="113"/>
      <c r="TMX2644" s="113"/>
      <c r="TMY2644" s="113"/>
      <c r="TMZ2644" s="113"/>
      <c r="TNA2644" s="113"/>
      <c r="TNB2644" s="113"/>
      <c r="TNC2644" s="113"/>
      <c r="TND2644" s="113"/>
      <c r="TNE2644" s="113"/>
      <c r="TNF2644" s="113"/>
      <c r="TNG2644" s="113"/>
      <c r="TNH2644" s="113"/>
      <c r="TNI2644" s="113"/>
      <c r="TNJ2644" s="113"/>
      <c r="TNK2644" s="113"/>
      <c r="TNL2644" s="113"/>
      <c r="TNM2644" s="113"/>
      <c r="TNN2644" s="113"/>
      <c r="TNO2644" s="113"/>
      <c r="TNP2644" s="113"/>
      <c r="TNQ2644" s="113"/>
      <c r="TNR2644" s="113"/>
      <c r="TNS2644" s="113"/>
      <c r="TNT2644" s="113"/>
      <c r="TNU2644" s="113"/>
      <c r="TNV2644" s="113"/>
      <c r="TNW2644" s="113"/>
      <c r="TNX2644" s="113"/>
      <c r="TNY2644" s="113"/>
      <c r="TNZ2644" s="113"/>
      <c r="TOA2644" s="113"/>
      <c r="TOB2644" s="113"/>
      <c r="TOC2644" s="113"/>
      <c r="TOD2644" s="113"/>
      <c r="TOE2644" s="113"/>
      <c r="TOF2644" s="113"/>
      <c r="TOG2644" s="113"/>
      <c r="TOH2644" s="113"/>
      <c r="TOI2644" s="113"/>
      <c r="TOJ2644" s="113"/>
      <c r="TOK2644" s="113"/>
      <c r="TOL2644" s="113"/>
      <c r="TOM2644" s="113"/>
      <c r="TON2644" s="113"/>
      <c r="TOO2644" s="113"/>
      <c r="TOP2644" s="113"/>
      <c r="TOQ2644" s="113"/>
      <c r="TOR2644" s="113"/>
      <c r="TOS2644" s="113"/>
      <c r="TOT2644" s="113"/>
      <c r="TOU2644" s="113"/>
      <c r="TOV2644" s="113"/>
      <c r="TOW2644" s="113"/>
      <c r="TOX2644" s="113"/>
      <c r="TOY2644" s="113"/>
      <c r="TOZ2644" s="113"/>
      <c r="TPA2644" s="113"/>
      <c r="TPB2644" s="113"/>
      <c r="TPC2644" s="113"/>
      <c r="TPD2644" s="113"/>
      <c r="TPE2644" s="113"/>
      <c r="TPF2644" s="113"/>
      <c r="TPG2644" s="113"/>
      <c r="TPH2644" s="113"/>
      <c r="TPI2644" s="113"/>
      <c r="TPJ2644" s="113"/>
      <c r="TPK2644" s="113"/>
      <c r="TPL2644" s="113"/>
      <c r="TPM2644" s="113"/>
      <c r="TPN2644" s="113"/>
      <c r="TPO2644" s="113"/>
      <c r="TPP2644" s="113"/>
      <c r="TPQ2644" s="113"/>
      <c r="TPR2644" s="113"/>
      <c r="TPS2644" s="113"/>
      <c r="TPT2644" s="113"/>
      <c r="TPU2644" s="113"/>
      <c r="TPV2644" s="113"/>
      <c r="TPW2644" s="113"/>
      <c r="TPX2644" s="113"/>
      <c r="TPY2644" s="113"/>
      <c r="TPZ2644" s="113"/>
      <c r="TQA2644" s="113"/>
      <c r="TQB2644" s="113"/>
      <c r="TQC2644" s="113"/>
      <c r="TQD2644" s="113"/>
      <c r="TQE2644" s="113"/>
      <c r="TQF2644" s="113"/>
      <c r="TQG2644" s="113"/>
      <c r="TQH2644" s="113"/>
      <c r="TQI2644" s="113"/>
      <c r="TQJ2644" s="113"/>
      <c r="TQK2644" s="113"/>
      <c r="TQL2644" s="113"/>
      <c r="TQM2644" s="113"/>
      <c r="TQN2644" s="113"/>
      <c r="TQO2644" s="113"/>
      <c r="TQP2644" s="113"/>
      <c r="TQQ2644" s="113"/>
      <c r="TQR2644" s="113"/>
      <c r="TQS2644" s="113"/>
      <c r="TQT2644" s="113"/>
      <c r="TQU2644" s="113"/>
      <c r="TQV2644" s="113"/>
      <c r="TQW2644" s="113"/>
      <c r="TQX2644" s="113"/>
      <c r="TQY2644" s="113"/>
      <c r="TQZ2644" s="113"/>
      <c r="TRA2644" s="113"/>
      <c r="TRB2644" s="113"/>
      <c r="TRC2644" s="113"/>
      <c r="TRD2644" s="113"/>
      <c r="TRE2644" s="113"/>
      <c r="TRF2644" s="113"/>
      <c r="TRG2644" s="113"/>
      <c r="TRH2644" s="113"/>
      <c r="TRI2644" s="113"/>
      <c r="TRJ2644" s="113"/>
      <c r="TRK2644" s="113"/>
      <c r="TRL2644" s="113"/>
      <c r="TRM2644" s="113"/>
      <c r="TRN2644" s="113"/>
      <c r="TRO2644" s="113"/>
      <c r="TRP2644" s="113"/>
      <c r="TRQ2644" s="113"/>
      <c r="TRR2644" s="113"/>
      <c r="TRS2644" s="113"/>
      <c r="TRT2644" s="113"/>
      <c r="TRU2644" s="113"/>
      <c r="TRV2644" s="113"/>
      <c r="TRW2644" s="113"/>
      <c r="TRX2644" s="113"/>
      <c r="TRY2644" s="113"/>
      <c r="TRZ2644" s="113"/>
      <c r="TSA2644" s="113"/>
      <c r="TSB2644" s="113"/>
      <c r="TSC2644" s="113"/>
      <c r="TSD2644" s="113"/>
      <c r="TSE2644" s="113"/>
      <c r="TSF2644" s="113"/>
      <c r="TSG2644" s="113"/>
      <c r="TSH2644" s="113"/>
      <c r="TSI2644" s="113"/>
      <c r="TSJ2644" s="113"/>
      <c r="TSK2644" s="113"/>
      <c r="TSL2644" s="113"/>
      <c r="TSM2644" s="113"/>
      <c r="TSN2644" s="113"/>
      <c r="TSO2644" s="113"/>
      <c r="TSP2644" s="113"/>
      <c r="TSQ2644" s="113"/>
      <c r="TSR2644" s="113"/>
      <c r="TSS2644" s="113"/>
      <c r="TST2644" s="113"/>
      <c r="TSU2644" s="113"/>
      <c r="TSV2644" s="113"/>
      <c r="TSW2644" s="113"/>
      <c r="TSX2644" s="113"/>
      <c r="TSY2644" s="113"/>
      <c r="TSZ2644" s="113"/>
      <c r="TTA2644" s="113"/>
      <c r="TTB2644" s="113"/>
      <c r="TTC2644" s="113"/>
      <c r="TTD2644" s="113"/>
      <c r="TTE2644" s="113"/>
      <c r="TTF2644" s="113"/>
      <c r="TTG2644" s="113"/>
      <c r="TTH2644" s="113"/>
      <c r="TTI2644" s="113"/>
      <c r="TTJ2644" s="113"/>
      <c r="TTK2644" s="113"/>
      <c r="TTL2644" s="113"/>
      <c r="TTM2644" s="113"/>
      <c r="TTN2644" s="113"/>
      <c r="TTO2644" s="113"/>
      <c r="TTP2644" s="113"/>
      <c r="TTQ2644" s="113"/>
      <c r="TTR2644" s="113"/>
      <c r="TTS2644" s="113"/>
      <c r="TTT2644" s="113"/>
      <c r="TTU2644" s="113"/>
      <c r="TTV2644" s="113"/>
      <c r="TTW2644" s="113"/>
      <c r="TTX2644" s="113"/>
      <c r="TTY2644" s="113"/>
      <c r="TTZ2644" s="113"/>
      <c r="TUA2644" s="113"/>
      <c r="TUB2644" s="113"/>
      <c r="TUC2644" s="113"/>
      <c r="TUD2644" s="113"/>
      <c r="TUE2644" s="113"/>
      <c r="TUF2644" s="113"/>
      <c r="TUG2644" s="113"/>
      <c r="TUH2644" s="113"/>
      <c r="TUI2644" s="113"/>
      <c r="TUJ2644" s="113"/>
      <c r="TUK2644" s="113"/>
      <c r="TUL2644" s="113"/>
      <c r="TUM2644" s="113"/>
      <c r="TUN2644" s="113"/>
      <c r="TUO2644" s="113"/>
      <c r="TUP2644" s="113"/>
      <c r="TUQ2644" s="113"/>
      <c r="TUR2644" s="113"/>
      <c r="TUS2644" s="113"/>
      <c r="TUT2644" s="113"/>
      <c r="TUU2644" s="113"/>
      <c r="TUV2644" s="113"/>
      <c r="TUW2644" s="113"/>
      <c r="TUX2644" s="113"/>
      <c r="TUY2644" s="113"/>
      <c r="TUZ2644" s="113"/>
      <c r="TVA2644" s="113"/>
      <c r="TVB2644" s="113"/>
      <c r="TVC2644" s="113"/>
      <c r="TVD2644" s="113"/>
      <c r="TVE2644" s="113"/>
      <c r="TVF2644" s="113"/>
      <c r="TVG2644" s="113"/>
      <c r="TVH2644" s="113"/>
      <c r="TVI2644" s="113"/>
      <c r="TVJ2644" s="113"/>
      <c r="TVK2644" s="113"/>
      <c r="TVL2644" s="113"/>
      <c r="TVM2644" s="113"/>
      <c r="TVN2644" s="113"/>
      <c r="TVO2644" s="113"/>
      <c r="TVP2644" s="113"/>
      <c r="TVQ2644" s="113"/>
      <c r="TVR2644" s="113"/>
      <c r="TVS2644" s="113"/>
      <c r="TVT2644" s="113"/>
      <c r="TVU2644" s="113"/>
      <c r="TVV2644" s="113"/>
      <c r="TVW2644" s="113"/>
      <c r="TVX2644" s="113"/>
      <c r="TVY2644" s="113"/>
      <c r="TVZ2644" s="113"/>
      <c r="TWA2644" s="113"/>
      <c r="TWB2644" s="113"/>
      <c r="TWC2644" s="113"/>
      <c r="TWD2644" s="113"/>
      <c r="TWE2644" s="113"/>
      <c r="TWF2644" s="113"/>
      <c r="TWG2644" s="113"/>
      <c r="TWH2644" s="113"/>
      <c r="TWI2644" s="113"/>
      <c r="TWJ2644" s="113"/>
      <c r="TWK2644" s="113"/>
      <c r="TWL2644" s="113"/>
      <c r="TWM2644" s="113"/>
      <c r="TWN2644" s="113"/>
      <c r="TWO2644" s="113"/>
      <c r="TWP2644" s="113"/>
      <c r="TWQ2644" s="113"/>
      <c r="TWR2644" s="113"/>
      <c r="TWS2644" s="113"/>
      <c r="TWT2644" s="113"/>
      <c r="TWU2644" s="113"/>
      <c r="TWV2644" s="113"/>
      <c r="TWW2644" s="113"/>
      <c r="TWX2644" s="113"/>
      <c r="TWY2644" s="113"/>
      <c r="TWZ2644" s="113"/>
      <c r="TXA2644" s="113"/>
      <c r="TXB2644" s="113"/>
      <c r="TXC2644" s="113"/>
      <c r="TXD2644" s="113"/>
      <c r="TXE2644" s="113"/>
      <c r="TXF2644" s="113"/>
      <c r="TXG2644" s="113"/>
      <c r="TXH2644" s="113"/>
      <c r="TXI2644" s="113"/>
      <c r="TXJ2644" s="113"/>
      <c r="TXK2644" s="113"/>
      <c r="TXL2644" s="113"/>
      <c r="TXM2644" s="113"/>
      <c r="TXN2644" s="113"/>
      <c r="TXO2644" s="113"/>
      <c r="TXP2644" s="113"/>
      <c r="TXQ2644" s="113"/>
      <c r="TXR2644" s="113"/>
      <c r="TXS2644" s="113"/>
      <c r="TXT2644" s="113"/>
      <c r="TXU2644" s="113"/>
      <c r="TXV2644" s="113"/>
      <c r="TXW2644" s="113"/>
      <c r="TXX2644" s="113"/>
      <c r="TXY2644" s="113"/>
      <c r="TXZ2644" s="113"/>
      <c r="TYA2644" s="113"/>
      <c r="TYB2644" s="113"/>
      <c r="TYC2644" s="113"/>
      <c r="TYD2644" s="113"/>
      <c r="TYE2644" s="113"/>
      <c r="TYF2644" s="113"/>
      <c r="TYG2644" s="113"/>
      <c r="TYH2644" s="113"/>
      <c r="TYI2644" s="113"/>
      <c r="TYJ2644" s="113"/>
      <c r="TYK2644" s="113"/>
      <c r="TYL2644" s="113"/>
      <c r="TYM2644" s="113"/>
      <c r="TYN2644" s="113"/>
      <c r="TYO2644" s="113"/>
      <c r="TYP2644" s="113"/>
      <c r="TYQ2644" s="113"/>
      <c r="TYR2644" s="113"/>
      <c r="TYS2644" s="113"/>
      <c r="TYT2644" s="113"/>
      <c r="TYU2644" s="113"/>
      <c r="TYV2644" s="113"/>
      <c r="TYW2644" s="113"/>
      <c r="TYX2644" s="113"/>
      <c r="TYY2644" s="113"/>
      <c r="TYZ2644" s="113"/>
      <c r="TZA2644" s="113"/>
      <c r="TZB2644" s="113"/>
      <c r="TZC2644" s="113"/>
      <c r="TZD2644" s="113"/>
      <c r="TZE2644" s="113"/>
      <c r="TZF2644" s="113"/>
      <c r="TZG2644" s="113"/>
      <c r="TZH2644" s="113"/>
      <c r="TZI2644" s="113"/>
      <c r="TZJ2644" s="113"/>
      <c r="TZK2644" s="113"/>
      <c r="TZL2644" s="113"/>
      <c r="TZM2644" s="113"/>
      <c r="TZN2644" s="113"/>
      <c r="TZO2644" s="113"/>
      <c r="TZP2644" s="113"/>
      <c r="TZQ2644" s="113"/>
      <c r="TZR2644" s="113"/>
      <c r="TZS2644" s="113"/>
      <c r="TZT2644" s="113"/>
      <c r="TZU2644" s="113"/>
      <c r="TZV2644" s="113"/>
      <c r="TZW2644" s="113"/>
      <c r="TZX2644" s="113"/>
      <c r="TZY2644" s="113"/>
      <c r="TZZ2644" s="113"/>
      <c r="UAA2644" s="113"/>
      <c r="UAB2644" s="113"/>
      <c r="UAC2644" s="113"/>
      <c r="UAD2644" s="113"/>
      <c r="UAE2644" s="113"/>
      <c r="UAF2644" s="113"/>
      <c r="UAG2644" s="113"/>
      <c r="UAH2644" s="113"/>
      <c r="UAI2644" s="113"/>
      <c r="UAJ2644" s="113"/>
      <c r="UAK2644" s="113"/>
      <c r="UAL2644" s="113"/>
      <c r="UAM2644" s="113"/>
      <c r="UAN2644" s="113"/>
      <c r="UAO2644" s="113"/>
      <c r="UAP2644" s="113"/>
      <c r="UAQ2644" s="113"/>
      <c r="UAR2644" s="113"/>
      <c r="UAS2644" s="113"/>
      <c r="UAT2644" s="113"/>
      <c r="UAU2644" s="113"/>
      <c r="UAV2644" s="113"/>
      <c r="UAW2644" s="113"/>
      <c r="UAX2644" s="113"/>
      <c r="UAY2644" s="113"/>
      <c r="UAZ2644" s="113"/>
      <c r="UBA2644" s="113"/>
      <c r="UBB2644" s="113"/>
      <c r="UBC2644" s="113"/>
      <c r="UBD2644" s="113"/>
      <c r="UBE2644" s="113"/>
      <c r="UBF2644" s="113"/>
      <c r="UBG2644" s="113"/>
      <c r="UBH2644" s="113"/>
      <c r="UBI2644" s="113"/>
      <c r="UBJ2644" s="113"/>
      <c r="UBK2644" s="113"/>
      <c r="UBL2644" s="113"/>
      <c r="UBM2644" s="113"/>
      <c r="UBN2644" s="113"/>
      <c r="UBO2644" s="113"/>
      <c r="UBP2644" s="113"/>
      <c r="UBQ2644" s="113"/>
      <c r="UBR2644" s="113"/>
      <c r="UBS2644" s="113"/>
      <c r="UBT2644" s="113"/>
      <c r="UBU2644" s="113"/>
      <c r="UBV2644" s="113"/>
      <c r="UBW2644" s="113"/>
      <c r="UBX2644" s="113"/>
      <c r="UBY2644" s="113"/>
      <c r="UBZ2644" s="113"/>
      <c r="UCA2644" s="113"/>
      <c r="UCB2644" s="113"/>
      <c r="UCC2644" s="113"/>
      <c r="UCD2644" s="113"/>
      <c r="UCE2644" s="113"/>
      <c r="UCF2644" s="113"/>
      <c r="UCG2644" s="113"/>
      <c r="UCH2644" s="113"/>
      <c r="UCI2644" s="113"/>
      <c r="UCJ2644" s="113"/>
      <c r="UCK2644" s="113"/>
      <c r="UCL2644" s="113"/>
      <c r="UCM2644" s="113"/>
      <c r="UCN2644" s="113"/>
      <c r="UCO2644" s="113"/>
      <c r="UCP2644" s="113"/>
      <c r="UCQ2644" s="113"/>
      <c r="UCR2644" s="113"/>
      <c r="UCS2644" s="113"/>
      <c r="UCT2644" s="113"/>
      <c r="UCU2644" s="113"/>
      <c r="UCV2644" s="113"/>
      <c r="UCW2644" s="113"/>
      <c r="UCX2644" s="113"/>
      <c r="UCY2644" s="113"/>
      <c r="UCZ2644" s="113"/>
      <c r="UDA2644" s="113"/>
      <c r="UDB2644" s="113"/>
      <c r="UDC2644" s="113"/>
      <c r="UDD2644" s="113"/>
      <c r="UDE2644" s="113"/>
      <c r="UDF2644" s="113"/>
      <c r="UDG2644" s="113"/>
      <c r="UDH2644" s="113"/>
      <c r="UDI2644" s="113"/>
      <c r="UDJ2644" s="113"/>
      <c r="UDK2644" s="113"/>
      <c r="UDL2644" s="113"/>
      <c r="UDM2644" s="113"/>
      <c r="UDN2644" s="113"/>
      <c r="UDO2644" s="113"/>
      <c r="UDP2644" s="113"/>
      <c r="UDQ2644" s="113"/>
      <c r="UDR2644" s="113"/>
      <c r="UDS2644" s="113"/>
      <c r="UDT2644" s="113"/>
      <c r="UDU2644" s="113"/>
      <c r="UDV2644" s="113"/>
      <c r="UDW2644" s="113"/>
      <c r="UDX2644" s="113"/>
      <c r="UDY2644" s="113"/>
      <c r="UDZ2644" s="113"/>
      <c r="UEA2644" s="113"/>
      <c r="UEB2644" s="113"/>
      <c r="UEC2644" s="113"/>
      <c r="UED2644" s="113"/>
      <c r="UEE2644" s="113"/>
      <c r="UEF2644" s="113"/>
      <c r="UEG2644" s="113"/>
      <c r="UEH2644" s="113"/>
      <c r="UEI2644" s="113"/>
      <c r="UEJ2644" s="113"/>
      <c r="UEK2644" s="113"/>
      <c r="UEL2644" s="113"/>
      <c r="UEM2644" s="113"/>
      <c r="UEN2644" s="113"/>
      <c r="UEO2644" s="113"/>
      <c r="UEP2644" s="113"/>
      <c r="UEQ2644" s="113"/>
      <c r="UER2644" s="113"/>
      <c r="UES2644" s="113"/>
      <c r="UET2644" s="113"/>
      <c r="UEU2644" s="113"/>
      <c r="UEV2644" s="113"/>
      <c r="UEW2644" s="113"/>
      <c r="UEX2644" s="113"/>
      <c r="UEY2644" s="113"/>
      <c r="UEZ2644" s="113"/>
      <c r="UFA2644" s="113"/>
      <c r="UFB2644" s="113"/>
      <c r="UFC2644" s="113"/>
      <c r="UFD2644" s="113"/>
      <c r="UFE2644" s="113"/>
      <c r="UFF2644" s="113"/>
      <c r="UFG2644" s="113"/>
      <c r="UFH2644" s="113"/>
      <c r="UFI2644" s="113"/>
      <c r="UFJ2644" s="113"/>
      <c r="UFK2644" s="113"/>
      <c r="UFL2644" s="113"/>
      <c r="UFM2644" s="113"/>
      <c r="UFN2644" s="113"/>
      <c r="UFO2644" s="113"/>
      <c r="UFP2644" s="113"/>
      <c r="UFQ2644" s="113"/>
      <c r="UFR2644" s="113"/>
      <c r="UFS2644" s="113"/>
      <c r="UFT2644" s="113"/>
      <c r="UFU2644" s="113"/>
      <c r="UFV2644" s="113"/>
      <c r="UFW2644" s="113"/>
      <c r="UFX2644" s="113"/>
      <c r="UFY2644" s="113"/>
      <c r="UFZ2644" s="113"/>
      <c r="UGA2644" s="113"/>
      <c r="UGB2644" s="113"/>
      <c r="UGC2644" s="113"/>
      <c r="UGD2644" s="113"/>
      <c r="UGE2644" s="113"/>
      <c r="UGF2644" s="113"/>
      <c r="UGG2644" s="113"/>
      <c r="UGH2644" s="113"/>
      <c r="UGI2644" s="113"/>
      <c r="UGJ2644" s="113"/>
      <c r="UGK2644" s="113"/>
      <c r="UGL2644" s="113"/>
      <c r="UGM2644" s="113"/>
      <c r="UGN2644" s="113"/>
      <c r="UGO2644" s="113"/>
      <c r="UGP2644" s="113"/>
      <c r="UGQ2644" s="113"/>
      <c r="UGR2644" s="113"/>
      <c r="UGS2644" s="113"/>
      <c r="UGT2644" s="113"/>
      <c r="UGU2644" s="113"/>
      <c r="UGV2644" s="113"/>
      <c r="UGW2644" s="113"/>
      <c r="UGX2644" s="113"/>
      <c r="UGY2644" s="113"/>
      <c r="UGZ2644" s="113"/>
      <c r="UHA2644" s="113"/>
      <c r="UHB2644" s="113"/>
      <c r="UHC2644" s="113"/>
      <c r="UHD2644" s="113"/>
      <c r="UHE2644" s="113"/>
      <c r="UHF2644" s="113"/>
      <c r="UHG2644" s="113"/>
      <c r="UHH2644" s="113"/>
      <c r="UHI2644" s="113"/>
      <c r="UHJ2644" s="113"/>
      <c r="UHK2644" s="113"/>
      <c r="UHL2644" s="113"/>
      <c r="UHM2644" s="113"/>
      <c r="UHN2644" s="113"/>
      <c r="UHO2644" s="113"/>
      <c r="UHP2644" s="113"/>
      <c r="UHQ2644" s="113"/>
      <c r="UHR2644" s="113"/>
      <c r="UHS2644" s="113"/>
      <c r="UHT2644" s="113"/>
      <c r="UHU2644" s="113"/>
      <c r="UHV2644" s="113"/>
      <c r="UHW2644" s="113"/>
      <c r="UHX2644" s="113"/>
      <c r="UHY2644" s="113"/>
      <c r="UHZ2644" s="113"/>
      <c r="UIA2644" s="113"/>
      <c r="UIB2644" s="113"/>
      <c r="UIC2644" s="113"/>
      <c r="UID2644" s="113"/>
      <c r="UIE2644" s="113"/>
      <c r="UIF2644" s="113"/>
      <c r="UIG2644" s="113"/>
      <c r="UIH2644" s="113"/>
      <c r="UII2644" s="113"/>
      <c r="UIJ2644" s="113"/>
      <c r="UIK2644" s="113"/>
      <c r="UIL2644" s="113"/>
      <c r="UIM2644" s="113"/>
      <c r="UIN2644" s="113"/>
      <c r="UIO2644" s="113"/>
      <c r="UIP2644" s="113"/>
      <c r="UIQ2644" s="113"/>
      <c r="UIR2644" s="113"/>
      <c r="UIS2644" s="113"/>
      <c r="UIT2644" s="113"/>
      <c r="UIU2644" s="113"/>
      <c r="UIV2644" s="113"/>
      <c r="UIW2644" s="113"/>
      <c r="UIX2644" s="113"/>
      <c r="UIY2644" s="113"/>
      <c r="UIZ2644" s="113"/>
      <c r="UJA2644" s="113"/>
      <c r="UJB2644" s="113"/>
      <c r="UJC2644" s="113"/>
      <c r="UJD2644" s="113"/>
      <c r="UJE2644" s="113"/>
      <c r="UJF2644" s="113"/>
      <c r="UJG2644" s="113"/>
      <c r="UJH2644" s="113"/>
      <c r="UJI2644" s="113"/>
      <c r="UJJ2644" s="113"/>
      <c r="UJK2644" s="113"/>
      <c r="UJL2644" s="113"/>
      <c r="UJM2644" s="113"/>
      <c r="UJN2644" s="113"/>
      <c r="UJO2644" s="113"/>
      <c r="UJP2644" s="113"/>
      <c r="UJQ2644" s="113"/>
      <c r="UJR2644" s="113"/>
      <c r="UJS2644" s="113"/>
      <c r="UJT2644" s="113"/>
      <c r="UJU2644" s="113"/>
      <c r="UJV2644" s="113"/>
      <c r="UJW2644" s="113"/>
      <c r="UJX2644" s="113"/>
      <c r="UJY2644" s="113"/>
      <c r="UJZ2644" s="113"/>
      <c r="UKA2644" s="113"/>
      <c r="UKB2644" s="113"/>
      <c r="UKC2644" s="113"/>
      <c r="UKD2644" s="113"/>
      <c r="UKE2644" s="113"/>
      <c r="UKF2644" s="113"/>
      <c r="UKG2644" s="113"/>
      <c r="UKH2644" s="113"/>
      <c r="UKI2644" s="113"/>
      <c r="UKJ2644" s="113"/>
      <c r="UKK2644" s="113"/>
      <c r="UKL2644" s="113"/>
      <c r="UKM2644" s="113"/>
      <c r="UKN2644" s="113"/>
      <c r="UKO2644" s="113"/>
      <c r="UKP2644" s="113"/>
      <c r="UKQ2644" s="113"/>
      <c r="UKR2644" s="113"/>
      <c r="UKS2644" s="113"/>
      <c r="UKT2644" s="113"/>
      <c r="UKU2644" s="113"/>
      <c r="UKV2644" s="113"/>
      <c r="UKW2644" s="113"/>
      <c r="UKX2644" s="113"/>
      <c r="UKY2644" s="113"/>
      <c r="UKZ2644" s="113"/>
      <c r="ULA2644" s="113"/>
      <c r="ULB2644" s="113"/>
      <c r="ULC2644" s="113"/>
      <c r="ULD2644" s="113"/>
      <c r="ULE2644" s="113"/>
      <c r="ULF2644" s="113"/>
      <c r="ULG2644" s="113"/>
      <c r="ULH2644" s="113"/>
      <c r="ULI2644" s="113"/>
      <c r="ULJ2644" s="113"/>
      <c r="ULK2644" s="113"/>
      <c r="ULL2644" s="113"/>
      <c r="ULM2644" s="113"/>
      <c r="ULN2644" s="113"/>
      <c r="ULO2644" s="113"/>
      <c r="ULP2644" s="113"/>
      <c r="ULQ2644" s="113"/>
      <c r="ULR2644" s="113"/>
      <c r="ULS2644" s="113"/>
      <c r="ULT2644" s="113"/>
      <c r="ULU2644" s="113"/>
      <c r="ULV2644" s="113"/>
      <c r="ULW2644" s="113"/>
      <c r="ULX2644" s="113"/>
      <c r="ULY2644" s="113"/>
      <c r="ULZ2644" s="113"/>
      <c r="UMA2644" s="113"/>
      <c r="UMB2644" s="113"/>
      <c r="UMC2644" s="113"/>
      <c r="UMD2644" s="113"/>
      <c r="UME2644" s="113"/>
      <c r="UMF2644" s="113"/>
      <c r="UMG2644" s="113"/>
      <c r="UMH2644" s="113"/>
      <c r="UMI2644" s="113"/>
      <c r="UMJ2644" s="113"/>
      <c r="UMK2644" s="113"/>
      <c r="UML2644" s="113"/>
      <c r="UMM2644" s="113"/>
      <c r="UMN2644" s="113"/>
      <c r="UMO2644" s="113"/>
      <c r="UMP2644" s="113"/>
      <c r="UMQ2644" s="113"/>
      <c r="UMR2644" s="113"/>
      <c r="UMS2644" s="113"/>
      <c r="UMT2644" s="113"/>
      <c r="UMU2644" s="113"/>
      <c r="UMV2644" s="113"/>
      <c r="UMW2644" s="113"/>
      <c r="UMX2644" s="113"/>
      <c r="UMY2644" s="113"/>
      <c r="UMZ2644" s="113"/>
      <c r="UNA2644" s="113"/>
      <c r="UNB2644" s="113"/>
      <c r="UNC2644" s="113"/>
      <c r="UND2644" s="113"/>
      <c r="UNE2644" s="113"/>
      <c r="UNF2644" s="113"/>
      <c r="UNG2644" s="113"/>
      <c r="UNH2644" s="113"/>
      <c r="UNI2644" s="113"/>
      <c r="UNJ2644" s="113"/>
      <c r="UNK2644" s="113"/>
      <c r="UNL2644" s="113"/>
      <c r="UNM2644" s="113"/>
      <c r="UNN2644" s="113"/>
      <c r="UNO2644" s="113"/>
      <c r="UNP2644" s="113"/>
      <c r="UNQ2644" s="113"/>
      <c r="UNR2644" s="113"/>
      <c r="UNS2644" s="113"/>
      <c r="UNT2644" s="113"/>
      <c r="UNU2644" s="113"/>
      <c r="UNV2644" s="113"/>
      <c r="UNW2644" s="113"/>
      <c r="UNX2644" s="113"/>
      <c r="UNY2644" s="113"/>
      <c r="UNZ2644" s="113"/>
      <c r="UOA2644" s="113"/>
      <c r="UOB2644" s="113"/>
      <c r="UOC2644" s="113"/>
      <c r="UOD2644" s="113"/>
      <c r="UOE2644" s="113"/>
      <c r="UOF2644" s="113"/>
      <c r="UOG2644" s="113"/>
      <c r="UOH2644" s="113"/>
      <c r="UOI2644" s="113"/>
      <c r="UOJ2644" s="113"/>
      <c r="UOK2644" s="113"/>
      <c r="UOL2644" s="113"/>
      <c r="UOM2644" s="113"/>
      <c r="UON2644" s="113"/>
      <c r="UOO2644" s="113"/>
      <c r="UOP2644" s="113"/>
      <c r="UOQ2644" s="113"/>
      <c r="UOR2644" s="113"/>
      <c r="UOS2644" s="113"/>
      <c r="UOT2644" s="113"/>
      <c r="UOU2644" s="113"/>
      <c r="UOV2644" s="113"/>
      <c r="UOW2644" s="113"/>
      <c r="UOX2644" s="113"/>
      <c r="UOY2644" s="113"/>
      <c r="UOZ2644" s="113"/>
      <c r="UPA2644" s="113"/>
      <c r="UPB2644" s="113"/>
      <c r="UPC2644" s="113"/>
      <c r="UPD2644" s="113"/>
      <c r="UPE2644" s="113"/>
      <c r="UPF2644" s="113"/>
      <c r="UPG2644" s="113"/>
      <c r="UPH2644" s="113"/>
      <c r="UPI2644" s="113"/>
      <c r="UPJ2644" s="113"/>
      <c r="UPK2644" s="113"/>
      <c r="UPL2644" s="113"/>
      <c r="UPM2644" s="113"/>
      <c r="UPN2644" s="113"/>
      <c r="UPO2644" s="113"/>
      <c r="UPP2644" s="113"/>
      <c r="UPQ2644" s="113"/>
      <c r="UPR2644" s="113"/>
      <c r="UPS2644" s="113"/>
      <c r="UPT2644" s="113"/>
      <c r="UPU2644" s="113"/>
      <c r="UPV2644" s="113"/>
      <c r="UPW2644" s="113"/>
      <c r="UPX2644" s="113"/>
      <c r="UPY2644" s="113"/>
      <c r="UPZ2644" s="113"/>
      <c r="UQA2644" s="113"/>
      <c r="UQB2644" s="113"/>
      <c r="UQC2644" s="113"/>
      <c r="UQD2644" s="113"/>
      <c r="UQE2644" s="113"/>
      <c r="UQF2644" s="113"/>
      <c r="UQG2644" s="113"/>
      <c r="UQH2644" s="113"/>
      <c r="UQI2644" s="113"/>
      <c r="UQJ2644" s="113"/>
      <c r="UQK2644" s="113"/>
      <c r="UQL2644" s="113"/>
      <c r="UQM2644" s="113"/>
      <c r="UQN2644" s="113"/>
      <c r="UQO2644" s="113"/>
      <c r="UQP2644" s="113"/>
      <c r="UQQ2644" s="113"/>
      <c r="UQR2644" s="113"/>
      <c r="UQS2644" s="113"/>
      <c r="UQT2644" s="113"/>
      <c r="UQU2644" s="113"/>
      <c r="UQV2644" s="113"/>
      <c r="UQW2644" s="113"/>
      <c r="UQX2644" s="113"/>
      <c r="UQY2644" s="113"/>
      <c r="UQZ2644" s="113"/>
      <c r="URA2644" s="113"/>
      <c r="URB2644" s="113"/>
      <c r="URC2644" s="113"/>
      <c r="URD2644" s="113"/>
      <c r="URE2644" s="113"/>
      <c r="URF2644" s="113"/>
      <c r="URG2644" s="113"/>
      <c r="URH2644" s="113"/>
      <c r="URI2644" s="113"/>
      <c r="URJ2644" s="113"/>
      <c r="URK2644" s="113"/>
      <c r="URL2644" s="113"/>
      <c r="URM2644" s="113"/>
      <c r="URN2644" s="113"/>
      <c r="URO2644" s="113"/>
      <c r="URP2644" s="113"/>
      <c r="URQ2644" s="113"/>
      <c r="URR2644" s="113"/>
      <c r="URS2644" s="113"/>
      <c r="URT2644" s="113"/>
      <c r="URU2644" s="113"/>
      <c r="URV2644" s="113"/>
      <c r="URW2644" s="113"/>
      <c r="URX2644" s="113"/>
      <c r="URY2644" s="113"/>
      <c r="URZ2644" s="113"/>
      <c r="USA2644" s="113"/>
      <c r="USB2644" s="113"/>
      <c r="USC2644" s="113"/>
      <c r="USD2644" s="113"/>
      <c r="USE2644" s="113"/>
      <c r="USF2644" s="113"/>
      <c r="USG2644" s="113"/>
      <c r="USH2644" s="113"/>
      <c r="USI2644" s="113"/>
      <c r="USJ2644" s="113"/>
      <c r="USK2644" s="113"/>
      <c r="USL2644" s="113"/>
      <c r="USM2644" s="113"/>
      <c r="USN2644" s="113"/>
      <c r="USO2644" s="113"/>
      <c r="USP2644" s="113"/>
      <c r="USQ2644" s="113"/>
      <c r="USR2644" s="113"/>
      <c r="USS2644" s="113"/>
      <c r="UST2644" s="113"/>
      <c r="USU2644" s="113"/>
      <c r="USV2644" s="113"/>
      <c r="USW2644" s="113"/>
      <c r="USX2644" s="113"/>
      <c r="USY2644" s="113"/>
      <c r="USZ2644" s="113"/>
      <c r="UTA2644" s="113"/>
      <c r="UTB2644" s="113"/>
      <c r="UTC2644" s="113"/>
      <c r="UTD2644" s="113"/>
      <c r="UTE2644" s="113"/>
      <c r="UTF2644" s="113"/>
      <c r="UTG2644" s="113"/>
      <c r="UTH2644" s="113"/>
      <c r="UTI2644" s="113"/>
      <c r="UTJ2644" s="113"/>
      <c r="UTK2644" s="113"/>
      <c r="UTL2644" s="113"/>
      <c r="UTM2644" s="113"/>
      <c r="UTN2644" s="113"/>
      <c r="UTO2644" s="113"/>
      <c r="UTP2644" s="113"/>
      <c r="UTQ2644" s="113"/>
      <c r="UTR2644" s="113"/>
      <c r="UTS2644" s="113"/>
      <c r="UTT2644" s="113"/>
      <c r="UTU2644" s="113"/>
      <c r="UTV2644" s="113"/>
      <c r="UTW2644" s="113"/>
      <c r="UTX2644" s="113"/>
      <c r="UTY2644" s="113"/>
      <c r="UTZ2644" s="113"/>
      <c r="UUA2644" s="113"/>
      <c r="UUB2644" s="113"/>
      <c r="UUC2644" s="113"/>
      <c r="UUD2644" s="113"/>
      <c r="UUE2644" s="113"/>
      <c r="UUF2644" s="113"/>
      <c r="UUG2644" s="113"/>
      <c r="UUH2644" s="113"/>
      <c r="UUI2644" s="113"/>
      <c r="UUJ2644" s="113"/>
      <c r="UUK2644" s="113"/>
      <c r="UUL2644" s="113"/>
      <c r="UUM2644" s="113"/>
      <c r="UUN2644" s="113"/>
      <c r="UUO2644" s="113"/>
      <c r="UUP2644" s="113"/>
      <c r="UUQ2644" s="113"/>
      <c r="UUR2644" s="113"/>
      <c r="UUS2644" s="113"/>
      <c r="UUT2644" s="113"/>
      <c r="UUU2644" s="113"/>
      <c r="UUV2644" s="113"/>
      <c r="UUW2644" s="113"/>
      <c r="UUX2644" s="113"/>
      <c r="UUY2644" s="113"/>
      <c r="UUZ2644" s="113"/>
      <c r="UVA2644" s="113"/>
      <c r="UVB2644" s="113"/>
      <c r="UVC2644" s="113"/>
      <c r="UVD2644" s="113"/>
      <c r="UVE2644" s="113"/>
      <c r="UVF2644" s="113"/>
      <c r="UVG2644" s="113"/>
      <c r="UVH2644" s="113"/>
      <c r="UVI2644" s="113"/>
      <c r="UVJ2644" s="113"/>
      <c r="UVK2644" s="113"/>
      <c r="UVL2644" s="113"/>
      <c r="UVM2644" s="113"/>
      <c r="UVN2644" s="113"/>
      <c r="UVO2644" s="113"/>
      <c r="UVP2644" s="113"/>
      <c r="UVQ2644" s="113"/>
      <c r="UVR2644" s="113"/>
      <c r="UVS2644" s="113"/>
      <c r="UVT2644" s="113"/>
      <c r="UVU2644" s="113"/>
      <c r="UVV2644" s="113"/>
      <c r="UVW2644" s="113"/>
      <c r="UVX2644" s="113"/>
      <c r="UVY2644" s="113"/>
      <c r="UVZ2644" s="113"/>
      <c r="UWA2644" s="113"/>
      <c r="UWB2644" s="113"/>
      <c r="UWC2644" s="113"/>
      <c r="UWD2644" s="113"/>
      <c r="UWE2644" s="113"/>
      <c r="UWF2644" s="113"/>
      <c r="UWG2644" s="113"/>
      <c r="UWH2644" s="113"/>
      <c r="UWI2644" s="113"/>
      <c r="UWJ2644" s="113"/>
      <c r="UWK2644" s="113"/>
      <c r="UWL2644" s="113"/>
      <c r="UWM2644" s="113"/>
      <c r="UWN2644" s="113"/>
      <c r="UWO2644" s="113"/>
      <c r="UWP2644" s="113"/>
      <c r="UWQ2644" s="113"/>
      <c r="UWR2644" s="113"/>
      <c r="UWS2644" s="113"/>
      <c r="UWT2644" s="113"/>
      <c r="UWU2644" s="113"/>
      <c r="UWV2644" s="113"/>
      <c r="UWW2644" s="113"/>
      <c r="UWX2644" s="113"/>
      <c r="UWY2644" s="113"/>
      <c r="UWZ2644" s="113"/>
      <c r="UXA2644" s="113"/>
      <c r="UXB2644" s="113"/>
      <c r="UXC2644" s="113"/>
      <c r="UXD2644" s="113"/>
      <c r="UXE2644" s="113"/>
      <c r="UXF2644" s="113"/>
      <c r="UXG2644" s="113"/>
      <c r="UXH2644" s="113"/>
      <c r="UXI2644" s="113"/>
      <c r="UXJ2644" s="113"/>
      <c r="UXK2644" s="113"/>
      <c r="UXL2644" s="113"/>
      <c r="UXM2644" s="113"/>
      <c r="UXN2644" s="113"/>
      <c r="UXO2644" s="113"/>
      <c r="UXP2644" s="113"/>
      <c r="UXQ2644" s="113"/>
      <c r="UXR2644" s="113"/>
      <c r="UXS2644" s="113"/>
      <c r="UXT2644" s="113"/>
      <c r="UXU2644" s="113"/>
      <c r="UXV2644" s="113"/>
      <c r="UXW2644" s="113"/>
      <c r="UXX2644" s="113"/>
      <c r="UXY2644" s="113"/>
      <c r="UXZ2644" s="113"/>
      <c r="UYA2644" s="113"/>
      <c r="UYB2644" s="113"/>
      <c r="UYC2644" s="113"/>
      <c r="UYD2644" s="113"/>
      <c r="UYE2644" s="113"/>
      <c r="UYF2644" s="113"/>
      <c r="UYG2644" s="113"/>
      <c r="UYH2644" s="113"/>
      <c r="UYI2644" s="113"/>
      <c r="UYJ2644" s="113"/>
      <c r="UYK2644" s="113"/>
      <c r="UYL2644" s="113"/>
      <c r="UYM2644" s="113"/>
      <c r="UYN2644" s="113"/>
      <c r="UYO2644" s="113"/>
      <c r="UYP2644" s="113"/>
      <c r="UYQ2644" s="113"/>
      <c r="UYR2644" s="113"/>
      <c r="UYS2644" s="113"/>
      <c r="UYT2644" s="113"/>
      <c r="UYU2644" s="113"/>
      <c r="UYV2644" s="113"/>
      <c r="UYW2644" s="113"/>
      <c r="UYX2644" s="113"/>
      <c r="UYY2644" s="113"/>
      <c r="UYZ2644" s="113"/>
      <c r="UZA2644" s="113"/>
      <c r="UZB2644" s="113"/>
      <c r="UZC2644" s="113"/>
      <c r="UZD2644" s="113"/>
      <c r="UZE2644" s="113"/>
      <c r="UZF2644" s="113"/>
      <c r="UZG2644" s="113"/>
      <c r="UZH2644" s="113"/>
      <c r="UZI2644" s="113"/>
      <c r="UZJ2644" s="113"/>
      <c r="UZK2644" s="113"/>
      <c r="UZL2644" s="113"/>
      <c r="UZM2644" s="113"/>
      <c r="UZN2644" s="113"/>
      <c r="UZO2644" s="113"/>
      <c r="UZP2644" s="113"/>
      <c r="UZQ2644" s="113"/>
      <c r="UZR2644" s="113"/>
      <c r="UZS2644" s="113"/>
      <c r="UZT2644" s="113"/>
      <c r="UZU2644" s="113"/>
      <c r="UZV2644" s="113"/>
      <c r="UZW2644" s="113"/>
      <c r="UZX2644" s="113"/>
      <c r="UZY2644" s="113"/>
      <c r="UZZ2644" s="113"/>
      <c r="VAA2644" s="113"/>
      <c r="VAB2644" s="113"/>
      <c r="VAC2644" s="113"/>
      <c r="VAD2644" s="113"/>
      <c r="VAE2644" s="113"/>
      <c r="VAF2644" s="113"/>
      <c r="VAG2644" s="113"/>
      <c r="VAH2644" s="113"/>
      <c r="VAI2644" s="113"/>
      <c r="VAJ2644" s="113"/>
      <c r="VAK2644" s="113"/>
      <c r="VAL2644" s="113"/>
      <c r="VAM2644" s="113"/>
      <c r="VAN2644" s="113"/>
      <c r="VAO2644" s="113"/>
      <c r="VAP2644" s="113"/>
      <c r="VAQ2644" s="113"/>
      <c r="VAR2644" s="113"/>
      <c r="VAS2644" s="113"/>
      <c r="VAT2644" s="113"/>
      <c r="VAU2644" s="113"/>
      <c r="VAV2644" s="113"/>
      <c r="VAW2644" s="113"/>
      <c r="VAX2644" s="113"/>
      <c r="VAY2644" s="113"/>
      <c r="VAZ2644" s="113"/>
      <c r="VBA2644" s="113"/>
      <c r="VBB2644" s="113"/>
      <c r="VBC2644" s="113"/>
      <c r="VBD2644" s="113"/>
      <c r="VBE2644" s="113"/>
      <c r="VBF2644" s="113"/>
      <c r="VBG2644" s="113"/>
      <c r="VBH2644" s="113"/>
      <c r="VBI2644" s="113"/>
      <c r="VBJ2644" s="113"/>
      <c r="VBK2644" s="113"/>
      <c r="VBL2644" s="113"/>
      <c r="VBM2644" s="113"/>
      <c r="VBN2644" s="113"/>
      <c r="VBO2644" s="113"/>
      <c r="VBP2644" s="113"/>
      <c r="VBQ2644" s="113"/>
      <c r="VBR2644" s="113"/>
      <c r="VBS2644" s="113"/>
      <c r="VBT2644" s="113"/>
      <c r="VBU2644" s="113"/>
      <c r="VBV2644" s="113"/>
      <c r="VBW2644" s="113"/>
      <c r="VBX2644" s="113"/>
      <c r="VBY2644" s="113"/>
      <c r="VBZ2644" s="113"/>
      <c r="VCA2644" s="113"/>
      <c r="VCB2644" s="113"/>
      <c r="VCC2644" s="113"/>
      <c r="VCD2644" s="113"/>
      <c r="VCE2644" s="113"/>
      <c r="VCF2644" s="113"/>
      <c r="VCG2644" s="113"/>
      <c r="VCH2644" s="113"/>
      <c r="VCI2644" s="113"/>
      <c r="VCJ2644" s="113"/>
      <c r="VCK2644" s="113"/>
      <c r="VCL2644" s="113"/>
      <c r="VCM2644" s="113"/>
      <c r="VCN2644" s="113"/>
      <c r="VCO2644" s="113"/>
      <c r="VCP2644" s="113"/>
      <c r="VCQ2644" s="113"/>
      <c r="VCR2644" s="113"/>
      <c r="VCS2644" s="113"/>
      <c r="VCT2644" s="113"/>
      <c r="VCU2644" s="113"/>
      <c r="VCV2644" s="113"/>
      <c r="VCW2644" s="113"/>
      <c r="VCX2644" s="113"/>
      <c r="VCY2644" s="113"/>
      <c r="VCZ2644" s="113"/>
      <c r="VDA2644" s="113"/>
      <c r="VDB2644" s="113"/>
      <c r="VDC2644" s="113"/>
      <c r="VDD2644" s="113"/>
      <c r="VDE2644" s="113"/>
      <c r="VDF2644" s="113"/>
      <c r="VDG2644" s="113"/>
      <c r="VDH2644" s="113"/>
      <c r="VDI2644" s="113"/>
      <c r="VDJ2644" s="113"/>
      <c r="VDK2644" s="113"/>
      <c r="VDL2644" s="113"/>
      <c r="VDM2644" s="113"/>
      <c r="VDN2644" s="113"/>
      <c r="VDO2644" s="113"/>
      <c r="VDP2644" s="113"/>
      <c r="VDQ2644" s="113"/>
      <c r="VDR2644" s="113"/>
      <c r="VDS2644" s="113"/>
      <c r="VDT2644" s="113"/>
      <c r="VDU2644" s="113"/>
      <c r="VDV2644" s="113"/>
      <c r="VDW2644" s="113"/>
      <c r="VDX2644" s="113"/>
      <c r="VDY2644" s="113"/>
      <c r="VDZ2644" s="113"/>
      <c r="VEA2644" s="113"/>
      <c r="VEB2644" s="113"/>
      <c r="VEC2644" s="113"/>
      <c r="VED2644" s="113"/>
      <c r="VEE2644" s="113"/>
      <c r="VEF2644" s="113"/>
      <c r="VEG2644" s="113"/>
      <c r="VEH2644" s="113"/>
      <c r="VEI2644" s="113"/>
      <c r="VEJ2644" s="113"/>
      <c r="VEK2644" s="113"/>
      <c r="VEL2644" s="113"/>
      <c r="VEM2644" s="113"/>
      <c r="VEN2644" s="113"/>
      <c r="VEO2644" s="113"/>
      <c r="VEP2644" s="113"/>
      <c r="VEQ2644" s="113"/>
      <c r="VER2644" s="113"/>
      <c r="VES2644" s="113"/>
      <c r="VET2644" s="113"/>
      <c r="VEU2644" s="113"/>
      <c r="VEV2644" s="113"/>
      <c r="VEW2644" s="113"/>
      <c r="VEX2644" s="113"/>
      <c r="VEY2644" s="113"/>
      <c r="VEZ2644" s="113"/>
      <c r="VFA2644" s="113"/>
      <c r="VFB2644" s="113"/>
      <c r="VFC2644" s="113"/>
      <c r="VFD2644" s="113"/>
      <c r="VFE2644" s="113"/>
      <c r="VFF2644" s="113"/>
      <c r="VFG2644" s="113"/>
      <c r="VFH2644" s="113"/>
      <c r="VFI2644" s="113"/>
      <c r="VFJ2644" s="113"/>
      <c r="VFK2644" s="113"/>
      <c r="VFL2644" s="113"/>
      <c r="VFM2644" s="113"/>
      <c r="VFN2644" s="113"/>
      <c r="VFO2644" s="113"/>
      <c r="VFP2644" s="113"/>
      <c r="VFQ2644" s="113"/>
      <c r="VFR2644" s="113"/>
      <c r="VFS2644" s="113"/>
      <c r="VFT2644" s="113"/>
      <c r="VFU2644" s="113"/>
      <c r="VFV2644" s="113"/>
      <c r="VFW2644" s="113"/>
      <c r="VFX2644" s="113"/>
      <c r="VFY2644" s="113"/>
      <c r="VFZ2644" s="113"/>
      <c r="VGA2644" s="113"/>
      <c r="VGB2644" s="113"/>
      <c r="VGC2644" s="113"/>
      <c r="VGD2644" s="113"/>
      <c r="VGE2644" s="113"/>
      <c r="VGF2644" s="113"/>
      <c r="VGG2644" s="113"/>
      <c r="VGH2644" s="113"/>
      <c r="VGI2644" s="113"/>
      <c r="VGJ2644" s="113"/>
      <c r="VGK2644" s="113"/>
      <c r="VGL2644" s="113"/>
      <c r="VGM2644" s="113"/>
      <c r="VGN2644" s="113"/>
      <c r="VGO2644" s="113"/>
      <c r="VGP2644" s="113"/>
      <c r="VGQ2644" s="113"/>
      <c r="VGR2644" s="113"/>
      <c r="VGS2644" s="113"/>
      <c r="VGT2644" s="113"/>
      <c r="VGU2644" s="113"/>
      <c r="VGV2644" s="113"/>
      <c r="VGW2644" s="113"/>
      <c r="VGX2644" s="113"/>
      <c r="VGY2644" s="113"/>
      <c r="VGZ2644" s="113"/>
      <c r="VHA2644" s="113"/>
      <c r="VHB2644" s="113"/>
      <c r="VHC2644" s="113"/>
      <c r="VHD2644" s="113"/>
      <c r="VHE2644" s="113"/>
      <c r="VHF2644" s="113"/>
      <c r="VHG2644" s="113"/>
      <c r="VHH2644" s="113"/>
      <c r="VHI2644" s="113"/>
      <c r="VHJ2644" s="113"/>
      <c r="VHK2644" s="113"/>
      <c r="VHL2644" s="113"/>
      <c r="VHM2644" s="113"/>
      <c r="VHN2644" s="113"/>
      <c r="VHO2644" s="113"/>
      <c r="VHP2644" s="113"/>
      <c r="VHQ2644" s="113"/>
      <c r="VHR2644" s="113"/>
      <c r="VHS2644" s="113"/>
      <c r="VHT2644" s="113"/>
      <c r="VHU2644" s="113"/>
      <c r="VHV2644" s="113"/>
      <c r="VHW2644" s="113"/>
      <c r="VHX2644" s="113"/>
      <c r="VHY2644" s="113"/>
      <c r="VHZ2644" s="113"/>
      <c r="VIA2644" s="113"/>
      <c r="VIB2644" s="113"/>
      <c r="VIC2644" s="113"/>
      <c r="VID2644" s="113"/>
      <c r="VIE2644" s="113"/>
      <c r="VIF2644" s="113"/>
      <c r="VIG2644" s="113"/>
      <c r="VIH2644" s="113"/>
      <c r="VII2644" s="113"/>
      <c r="VIJ2644" s="113"/>
      <c r="VIK2644" s="113"/>
      <c r="VIL2644" s="113"/>
      <c r="VIM2644" s="113"/>
      <c r="VIN2644" s="113"/>
      <c r="VIO2644" s="113"/>
      <c r="VIP2644" s="113"/>
      <c r="VIQ2644" s="113"/>
      <c r="VIR2644" s="113"/>
      <c r="VIS2644" s="113"/>
      <c r="VIT2644" s="113"/>
      <c r="VIU2644" s="113"/>
      <c r="VIV2644" s="113"/>
      <c r="VIW2644" s="113"/>
      <c r="VIX2644" s="113"/>
      <c r="VIY2644" s="113"/>
      <c r="VIZ2644" s="113"/>
      <c r="VJA2644" s="113"/>
      <c r="VJB2644" s="113"/>
      <c r="VJC2644" s="113"/>
      <c r="VJD2644" s="113"/>
      <c r="VJE2644" s="113"/>
      <c r="VJF2644" s="113"/>
      <c r="VJG2644" s="113"/>
      <c r="VJH2644" s="113"/>
      <c r="VJI2644" s="113"/>
      <c r="VJJ2644" s="113"/>
      <c r="VJK2644" s="113"/>
      <c r="VJL2644" s="113"/>
      <c r="VJM2644" s="113"/>
      <c r="VJN2644" s="113"/>
      <c r="VJO2644" s="113"/>
      <c r="VJP2644" s="113"/>
      <c r="VJQ2644" s="113"/>
      <c r="VJR2644" s="113"/>
      <c r="VJS2644" s="113"/>
      <c r="VJT2644" s="113"/>
      <c r="VJU2644" s="113"/>
      <c r="VJV2644" s="113"/>
      <c r="VJW2644" s="113"/>
      <c r="VJX2644" s="113"/>
      <c r="VJY2644" s="113"/>
      <c r="VJZ2644" s="113"/>
      <c r="VKA2644" s="113"/>
      <c r="VKB2644" s="113"/>
      <c r="VKC2644" s="113"/>
      <c r="VKD2644" s="113"/>
      <c r="VKE2644" s="113"/>
      <c r="VKF2644" s="113"/>
      <c r="VKG2644" s="113"/>
      <c r="VKH2644" s="113"/>
      <c r="VKI2644" s="113"/>
      <c r="VKJ2644" s="113"/>
      <c r="VKK2644" s="113"/>
      <c r="VKL2644" s="113"/>
      <c r="VKM2644" s="113"/>
      <c r="VKN2644" s="113"/>
      <c r="VKO2644" s="113"/>
      <c r="VKP2644" s="113"/>
      <c r="VKQ2644" s="113"/>
      <c r="VKR2644" s="113"/>
      <c r="VKS2644" s="113"/>
      <c r="VKT2644" s="113"/>
      <c r="VKU2644" s="113"/>
      <c r="VKV2644" s="113"/>
      <c r="VKW2644" s="113"/>
      <c r="VKX2644" s="113"/>
      <c r="VKY2644" s="113"/>
      <c r="VKZ2644" s="113"/>
      <c r="VLA2644" s="113"/>
      <c r="VLB2644" s="113"/>
      <c r="VLC2644" s="113"/>
      <c r="VLD2644" s="113"/>
      <c r="VLE2644" s="113"/>
      <c r="VLF2644" s="113"/>
      <c r="VLG2644" s="113"/>
      <c r="VLH2644" s="113"/>
      <c r="VLI2644" s="113"/>
      <c r="VLJ2644" s="113"/>
      <c r="VLK2644" s="113"/>
      <c r="VLL2644" s="113"/>
      <c r="VLM2644" s="113"/>
      <c r="VLN2644" s="113"/>
      <c r="VLO2644" s="113"/>
      <c r="VLP2644" s="113"/>
      <c r="VLQ2644" s="113"/>
      <c r="VLR2644" s="113"/>
      <c r="VLS2644" s="113"/>
      <c r="VLT2644" s="113"/>
      <c r="VLU2644" s="113"/>
      <c r="VLV2644" s="113"/>
      <c r="VLW2644" s="113"/>
      <c r="VLX2644" s="113"/>
      <c r="VLY2644" s="113"/>
      <c r="VLZ2644" s="113"/>
      <c r="VMA2644" s="113"/>
      <c r="VMB2644" s="113"/>
      <c r="VMC2644" s="113"/>
      <c r="VMD2644" s="113"/>
      <c r="VME2644" s="113"/>
      <c r="VMF2644" s="113"/>
      <c r="VMG2644" s="113"/>
      <c r="VMH2644" s="113"/>
      <c r="VMI2644" s="113"/>
      <c r="VMJ2644" s="113"/>
      <c r="VMK2644" s="113"/>
      <c r="VML2644" s="113"/>
      <c r="VMM2644" s="113"/>
      <c r="VMN2644" s="113"/>
      <c r="VMO2644" s="113"/>
      <c r="VMP2644" s="113"/>
      <c r="VMQ2644" s="113"/>
      <c r="VMR2644" s="113"/>
      <c r="VMS2644" s="113"/>
      <c r="VMT2644" s="113"/>
      <c r="VMU2644" s="113"/>
      <c r="VMV2644" s="113"/>
      <c r="VMW2644" s="113"/>
      <c r="VMX2644" s="113"/>
      <c r="VMY2644" s="113"/>
      <c r="VMZ2644" s="113"/>
      <c r="VNA2644" s="113"/>
      <c r="VNB2644" s="113"/>
      <c r="VNC2644" s="113"/>
      <c r="VND2644" s="113"/>
      <c r="VNE2644" s="113"/>
      <c r="VNF2644" s="113"/>
      <c r="VNG2644" s="113"/>
      <c r="VNH2644" s="113"/>
      <c r="VNI2644" s="113"/>
      <c r="VNJ2644" s="113"/>
      <c r="VNK2644" s="113"/>
      <c r="VNL2644" s="113"/>
      <c r="VNM2644" s="113"/>
      <c r="VNN2644" s="113"/>
      <c r="VNO2644" s="113"/>
      <c r="VNP2644" s="113"/>
      <c r="VNQ2644" s="113"/>
      <c r="VNR2644" s="113"/>
      <c r="VNS2644" s="113"/>
      <c r="VNT2644" s="113"/>
      <c r="VNU2644" s="113"/>
      <c r="VNV2644" s="113"/>
      <c r="VNW2644" s="113"/>
      <c r="VNX2644" s="113"/>
      <c r="VNY2644" s="113"/>
      <c r="VNZ2644" s="113"/>
      <c r="VOA2644" s="113"/>
      <c r="VOB2644" s="113"/>
      <c r="VOC2644" s="113"/>
      <c r="VOD2644" s="113"/>
      <c r="VOE2644" s="113"/>
      <c r="VOF2644" s="113"/>
      <c r="VOG2644" s="113"/>
      <c r="VOH2644" s="113"/>
      <c r="VOI2644" s="113"/>
      <c r="VOJ2644" s="113"/>
      <c r="VOK2644" s="113"/>
      <c r="VOL2644" s="113"/>
      <c r="VOM2644" s="113"/>
      <c r="VON2644" s="113"/>
      <c r="VOO2644" s="113"/>
      <c r="VOP2644" s="113"/>
      <c r="VOQ2644" s="113"/>
      <c r="VOR2644" s="113"/>
      <c r="VOS2644" s="113"/>
      <c r="VOT2644" s="113"/>
      <c r="VOU2644" s="113"/>
      <c r="VOV2644" s="113"/>
      <c r="VOW2644" s="113"/>
      <c r="VOX2644" s="113"/>
      <c r="VOY2644" s="113"/>
      <c r="VOZ2644" s="113"/>
      <c r="VPA2644" s="113"/>
      <c r="VPB2644" s="113"/>
      <c r="VPC2644" s="113"/>
      <c r="VPD2644" s="113"/>
      <c r="VPE2644" s="113"/>
      <c r="VPF2644" s="113"/>
      <c r="VPG2644" s="113"/>
      <c r="VPH2644" s="113"/>
      <c r="VPI2644" s="113"/>
      <c r="VPJ2644" s="113"/>
      <c r="VPK2644" s="113"/>
      <c r="VPL2644" s="113"/>
      <c r="VPM2644" s="113"/>
      <c r="VPN2644" s="113"/>
      <c r="VPO2644" s="113"/>
      <c r="VPP2644" s="113"/>
      <c r="VPQ2644" s="113"/>
      <c r="VPR2644" s="113"/>
      <c r="VPS2644" s="113"/>
      <c r="VPT2644" s="113"/>
      <c r="VPU2644" s="113"/>
      <c r="VPV2644" s="113"/>
      <c r="VPW2644" s="113"/>
      <c r="VPX2644" s="113"/>
      <c r="VPY2644" s="113"/>
      <c r="VPZ2644" s="113"/>
      <c r="VQA2644" s="113"/>
      <c r="VQB2644" s="113"/>
      <c r="VQC2644" s="113"/>
      <c r="VQD2644" s="113"/>
      <c r="VQE2644" s="113"/>
      <c r="VQF2644" s="113"/>
      <c r="VQG2644" s="113"/>
      <c r="VQH2644" s="113"/>
      <c r="VQI2644" s="113"/>
      <c r="VQJ2644" s="113"/>
      <c r="VQK2644" s="113"/>
      <c r="VQL2644" s="113"/>
      <c r="VQM2644" s="113"/>
      <c r="VQN2644" s="113"/>
      <c r="VQO2644" s="113"/>
      <c r="VQP2644" s="113"/>
      <c r="VQQ2644" s="113"/>
      <c r="VQR2644" s="113"/>
      <c r="VQS2644" s="113"/>
      <c r="VQT2644" s="113"/>
      <c r="VQU2644" s="113"/>
      <c r="VQV2644" s="113"/>
      <c r="VQW2644" s="113"/>
      <c r="VQX2644" s="113"/>
      <c r="VQY2644" s="113"/>
      <c r="VQZ2644" s="113"/>
      <c r="VRA2644" s="113"/>
      <c r="VRB2644" s="113"/>
      <c r="VRC2644" s="113"/>
      <c r="VRD2644" s="113"/>
      <c r="VRE2644" s="113"/>
      <c r="VRF2644" s="113"/>
      <c r="VRG2644" s="113"/>
      <c r="VRH2644" s="113"/>
      <c r="VRI2644" s="113"/>
      <c r="VRJ2644" s="113"/>
      <c r="VRK2644" s="113"/>
      <c r="VRL2644" s="113"/>
      <c r="VRM2644" s="113"/>
      <c r="VRN2644" s="113"/>
      <c r="VRO2644" s="113"/>
      <c r="VRP2644" s="113"/>
      <c r="VRQ2644" s="113"/>
      <c r="VRR2644" s="113"/>
      <c r="VRS2644" s="113"/>
      <c r="VRT2644" s="113"/>
      <c r="VRU2644" s="113"/>
      <c r="VRV2644" s="113"/>
      <c r="VRW2644" s="113"/>
      <c r="VRX2644" s="113"/>
      <c r="VRY2644" s="113"/>
      <c r="VRZ2644" s="113"/>
      <c r="VSA2644" s="113"/>
      <c r="VSB2644" s="113"/>
      <c r="VSC2644" s="113"/>
      <c r="VSD2644" s="113"/>
      <c r="VSE2644" s="113"/>
      <c r="VSF2644" s="113"/>
      <c r="VSG2644" s="113"/>
      <c r="VSH2644" s="113"/>
      <c r="VSI2644" s="113"/>
      <c r="VSJ2644" s="113"/>
      <c r="VSK2644" s="113"/>
      <c r="VSL2644" s="113"/>
      <c r="VSM2644" s="113"/>
      <c r="VSN2644" s="113"/>
      <c r="VSO2644" s="113"/>
      <c r="VSP2644" s="113"/>
      <c r="VSQ2644" s="113"/>
      <c r="VSR2644" s="113"/>
      <c r="VSS2644" s="113"/>
      <c r="VST2644" s="113"/>
      <c r="VSU2644" s="113"/>
      <c r="VSV2644" s="113"/>
      <c r="VSW2644" s="113"/>
      <c r="VSX2644" s="113"/>
      <c r="VSY2644" s="113"/>
      <c r="VSZ2644" s="113"/>
      <c r="VTA2644" s="113"/>
      <c r="VTB2644" s="113"/>
      <c r="VTC2644" s="113"/>
      <c r="VTD2644" s="113"/>
      <c r="VTE2644" s="113"/>
      <c r="VTF2644" s="113"/>
      <c r="VTG2644" s="113"/>
      <c r="VTH2644" s="113"/>
      <c r="VTI2644" s="113"/>
      <c r="VTJ2644" s="113"/>
      <c r="VTK2644" s="113"/>
      <c r="VTL2644" s="113"/>
      <c r="VTM2644" s="113"/>
      <c r="VTN2644" s="113"/>
      <c r="VTO2644" s="113"/>
      <c r="VTP2644" s="113"/>
      <c r="VTQ2644" s="113"/>
      <c r="VTR2644" s="113"/>
      <c r="VTS2644" s="113"/>
      <c r="VTT2644" s="113"/>
      <c r="VTU2644" s="113"/>
      <c r="VTV2644" s="113"/>
      <c r="VTW2644" s="113"/>
      <c r="VTX2644" s="113"/>
      <c r="VTY2644" s="113"/>
      <c r="VTZ2644" s="113"/>
      <c r="VUA2644" s="113"/>
      <c r="VUB2644" s="113"/>
      <c r="VUC2644" s="113"/>
      <c r="VUD2644" s="113"/>
      <c r="VUE2644" s="113"/>
      <c r="VUF2644" s="113"/>
      <c r="VUG2644" s="113"/>
      <c r="VUH2644" s="113"/>
      <c r="VUI2644" s="113"/>
      <c r="VUJ2644" s="113"/>
      <c r="VUK2644" s="113"/>
      <c r="VUL2644" s="113"/>
      <c r="VUM2644" s="113"/>
      <c r="VUN2644" s="113"/>
      <c r="VUO2644" s="113"/>
      <c r="VUP2644" s="113"/>
      <c r="VUQ2644" s="113"/>
      <c r="VUR2644" s="113"/>
      <c r="VUS2644" s="113"/>
      <c r="VUT2644" s="113"/>
      <c r="VUU2644" s="113"/>
      <c r="VUV2644" s="113"/>
      <c r="VUW2644" s="113"/>
      <c r="VUX2644" s="113"/>
      <c r="VUY2644" s="113"/>
      <c r="VUZ2644" s="113"/>
      <c r="VVA2644" s="113"/>
      <c r="VVB2644" s="113"/>
      <c r="VVC2644" s="113"/>
      <c r="VVD2644" s="113"/>
      <c r="VVE2644" s="113"/>
      <c r="VVF2644" s="113"/>
      <c r="VVG2644" s="113"/>
      <c r="VVH2644" s="113"/>
      <c r="VVI2644" s="113"/>
      <c r="VVJ2644" s="113"/>
      <c r="VVK2644" s="113"/>
      <c r="VVL2644" s="113"/>
      <c r="VVM2644" s="113"/>
      <c r="VVN2644" s="113"/>
      <c r="VVO2644" s="113"/>
      <c r="VVP2644" s="113"/>
      <c r="VVQ2644" s="113"/>
      <c r="VVR2644" s="113"/>
      <c r="VVS2644" s="113"/>
      <c r="VVT2644" s="113"/>
      <c r="VVU2644" s="113"/>
      <c r="VVV2644" s="113"/>
      <c r="VVW2644" s="113"/>
      <c r="VVX2644" s="113"/>
      <c r="VVY2644" s="113"/>
      <c r="VVZ2644" s="113"/>
      <c r="VWA2644" s="113"/>
      <c r="VWB2644" s="113"/>
      <c r="VWC2644" s="113"/>
      <c r="VWD2644" s="113"/>
      <c r="VWE2644" s="113"/>
      <c r="VWF2644" s="113"/>
      <c r="VWG2644" s="113"/>
      <c r="VWH2644" s="113"/>
      <c r="VWI2644" s="113"/>
      <c r="VWJ2644" s="113"/>
      <c r="VWK2644" s="113"/>
      <c r="VWL2644" s="113"/>
      <c r="VWM2644" s="113"/>
      <c r="VWN2644" s="113"/>
      <c r="VWO2644" s="113"/>
      <c r="VWP2644" s="113"/>
      <c r="VWQ2644" s="113"/>
      <c r="VWR2644" s="113"/>
      <c r="VWS2644" s="113"/>
      <c r="VWT2644" s="113"/>
      <c r="VWU2644" s="113"/>
      <c r="VWV2644" s="113"/>
      <c r="VWW2644" s="113"/>
      <c r="VWX2644" s="113"/>
      <c r="VWY2644" s="113"/>
      <c r="VWZ2644" s="113"/>
      <c r="VXA2644" s="113"/>
      <c r="VXB2644" s="113"/>
      <c r="VXC2644" s="113"/>
      <c r="VXD2644" s="113"/>
      <c r="VXE2644" s="113"/>
      <c r="VXF2644" s="113"/>
      <c r="VXG2644" s="113"/>
      <c r="VXH2644" s="113"/>
      <c r="VXI2644" s="113"/>
      <c r="VXJ2644" s="113"/>
      <c r="VXK2644" s="113"/>
      <c r="VXL2644" s="113"/>
      <c r="VXM2644" s="113"/>
      <c r="VXN2644" s="113"/>
      <c r="VXO2644" s="113"/>
      <c r="VXP2644" s="113"/>
      <c r="VXQ2644" s="113"/>
      <c r="VXR2644" s="113"/>
      <c r="VXS2644" s="113"/>
      <c r="VXT2644" s="113"/>
      <c r="VXU2644" s="113"/>
      <c r="VXV2644" s="113"/>
      <c r="VXW2644" s="113"/>
      <c r="VXX2644" s="113"/>
      <c r="VXY2644" s="113"/>
      <c r="VXZ2644" s="113"/>
      <c r="VYA2644" s="113"/>
      <c r="VYB2644" s="113"/>
      <c r="VYC2644" s="113"/>
      <c r="VYD2644" s="113"/>
      <c r="VYE2644" s="113"/>
      <c r="VYF2644" s="113"/>
      <c r="VYG2644" s="113"/>
      <c r="VYH2644" s="113"/>
      <c r="VYI2644" s="113"/>
      <c r="VYJ2644" s="113"/>
      <c r="VYK2644" s="113"/>
      <c r="VYL2644" s="113"/>
      <c r="VYM2644" s="113"/>
      <c r="VYN2644" s="113"/>
      <c r="VYO2644" s="113"/>
      <c r="VYP2644" s="113"/>
      <c r="VYQ2644" s="113"/>
      <c r="VYR2644" s="113"/>
      <c r="VYS2644" s="113"/>
      <c r="VYT2644" s="113"/>
      <c r="VYU2644" s="113"/>
      <c r="VYV2644" s="113"/>
      <c r="VYW2644" s="113"/>
      <c r="VYX2644" s="113"/>
      <c r="VYY2644" s="113"/>
      <c r="VYZ2644" s="113"/>
      <c r="VZA2644" s="113"/>
      <c r="VZB2644" s="113"/>
      <c r="VZC2644" s="113"/>
      <c r="VZD2644" s="113"/>
      <c r="VZE2644" s="113"/>
      <c r="VZF2644" s="113"/>
      <c r="VZG2644" s="113"/>
      <c r="VZH2644" s="113"/>
      <c r="VZI2644" s="113"/>
      <c r="VZJ2644" s="113"/>
      <c r="VZK2644" s="113"/>
      <c r="VZL2644" s="113"/>
      <c r="VZM2644" s="113"/>
      <c r="VZN2644" s="113"/>
      <c r="VZO2644" s="113"/>
      <c r="VZP2644" s="113"/>
      <c r="VZQ2644" s="113"/>
      <c r="VZR2644" s="113"/>
      <c r="VZS2644" s="113"/>
      <c r="VZT2644" s="113"/>
      <c r="VZU2644" s="113"/>
      <c r="VZV2644" s="113"/>
      <c r="VZW2644" s="113"/>
      <c r="VZX2644" s="113"/>
      <c r="VZY2644" s="113"/>
      <c r="VZZ2644" s="113"/>
      <c r="WAA2644" s="113"/>
      <c r="WAB2644" s="113"/>
      <c r="WAC2644" s="113"/>
      <c r="WAD2644" s="113"/>
      <c r="WAE2644" s="113"/>
      <c r="WAF2644" s="113"/>
      <c r="WAG2644" s="113"/>
      <c r="WAH2644" s="113"/>
      <c r="WAI2644" s="113"/>
      <c r="WAJ2644" s="113"/>
      <c r="WAK2644" s="113"/>
      <c r="WAL2644" s="113"/>
      <c r="WAM2644" s="113"/>
      <c r="WAN2644" s="113"/>
      <c r="WAO2644" s="113"/>
      <c r="WAP2644" s="113"/>
      <c r="WAQ2644" s="113"/>
      <c r="WAR2644" s="113"/>
      <c r="WAS2644" s="113"/>
      <c r="WAT2644" s="113"/>
      <c r="WAU2644" s="113"/>
      <c r="WAV2644" s="113"/>
      <c r="WAW2644" s="113"/>
      <c r="WAX2644" s="113"/>
      <c r="WAY2644" s="113"/>
      <c r="WAZ2644" s="113"/>
      <c r="WBA2644" s="113"/>
      <c r="WBB2644" s="113"/>
      <c r="WBC2644" s="113"/>
      <c r="WBD2644" s="113"/>
      <c r="WBE2644" s="113"/>
      <c r="WBF2644" s="113"/>
      <c r="WBG2644" s="113"/>
      <c r="WBH2644" s="113"/>
      <c r="WBI2644" s="113"/>
      <c r="WBJ2644" s="113"/>
      <c r="WBK2644" s="113"/>
      <c r="WBL2644" s="113"/>
      <c r="WBM2644" s="113"/>
      <c r="WBN2644" s="113"/>
      <c r="WBO2644" s="113"/>
      <c r="WBP2644" s="113"/>
      <c r="WBQ2644" s="113"/>
      <c r="WBR2644" s="113"/>
      <c r="WBS2644" s="113"/>
      <c r="WBT2644" s="113"/>
      <c r="WBU2644" s="113"/>
      <c r="WBV2644" s="113"/>
      <c r="WBW2644" s="113"/>
      <c r="WBX2644" s="113"/>
      <c r="WBY2644" s="113"/>
      <c r="WBZ2644" s="113"/>
      <c r="WCA2644" s="113"/>
      <c r="WCB2644" s="113"/>
      <c r="WCC2644" s="113"/>
      <c r="WCD2644" s="113"/>
      <c r="WCE2644" s="113"/>
      <c r="WCF2644" s="113"/>
      <c r="WCG2644" s="113"/>
      <c r="WCH2644" s="113"/>
      <c r="WCI2644" s="113"/>
      <c r="WCJ2644" s="113"/>
      <c r="WCK2644" s="113"/>
      <c r="WCL2644" s="113"/>
      <c r="WCM2644" s="113"/>
      <c r="WCN2644" s="113"/>
      <c r="WCO2644" s="113"/>
      <c r="WCP2644" s="113"/>
      <c r="WCQ2644" s="113"/>
      <c r="WCR2644" s="113"/>
      <c r="WCS2644" s="113"/>
      <c r="WCT2644" s="113"/>
      <c r="WCU2644" s="113"/>
      <c r="WCV2644" s="113"/>
      <c r="WCW2644" s="113"/>
      <c r="WCX2644" s="113"/>
      <c r="WCY2644" s="113"/>
      <c r="WCZ2644" s="113"/>
      <c r="WDA2644" s="113"/>
      <c r="WDB2644" s="113"/>
      <c r="WDC2644" s="113"/>
      <c r="WDD2644" s="113"/>
      <c r="WDE2644" s="113"/>
      <c r="WDF2644" s="113"/>
      <c r="WDG2644" s="113"/>
      <c r="WDH2644" s="113"/>
      <c r="WDI2644" s="113"/>
      <c r="WDJ2644" s="113"/>
      <c r="WDK2644" s="113"/>
      <c r="WDL2644" s="113"/>
      <c r="WDM2644" s="113"/>
      <c r="WDN2644" s="113"/>
      <c r="WDO2644" s="113"/>
      <c r="WDP2644" s="113"/>
      <c r="WDQ2644" s="113"/>
      <c r="WDR2644" s="113"/>
      <c r="WDS2644" s="113"/>
      <c r="WDT2644" s="113"/>
      <c r="WDU2644" s="113"/>
      <c r="WDV2644" s="113"/>
      <c r="WDW2644" s="113"/>
      <c r="WDX2644" s="113"/>
      <c r="WDY2644" s="113"/>
      <c r="WDZ2644" s="113"/>
      <c r="WEA2644" s="113"/>
      <c r="WEB2644" s="113"/>
      <c r="WEC2644" s="113"/>
      <c r="WED2644" s="113"/>
      <c r="WEE2644" s="113"/>
      <c r="WEF2644" s="113"/>
      <c r="WEG2644" s="113"/>
      <c r="WEH2644" s="113"/>
      <c r="WEI2644" s="113"/>
      <c r="WEJ2644" s="113"/>
      <c r="WEK2644" s="113"/>
      <c r="WEL2644" s="113"/>
      <c r="WEM2644" s="113"/>
      <c r="WEN2644" s="113"/>
      <c r="WEO2644" s="113"/>
      <c r="WEP2644" s="113"/>
      <c r="WEQ2644" s="113"/>
      <c r="WER2644" s="113"/>
      <c r="WES2644" s="113"/>
      <c r="WET2644" s="113"/>
      <c r="WEU2644" s="113"/>
      <c r="WEV2644" s="113"/>
      <c r="WEW2644" s="113"/>
      <c r="WEX2644" s="113"/>
      <c r="WEY2644" s="113"/>
      <c r="WEZ2644" s="113"/>
      <c r="WFA2644" s="113"/>
      <c r="WFB2644" s="113"/>
      <c r="WFC2644" s="113"/>
      <c r="WFD2644" s="113"/>
      <c r="WFE2644" s="113"/>
      <c r="WFF2644" s="113"/>
      <c r="WFG2644" s="113"/>
      <c r="WFH2644" s="113"/>
      <c r="WFI2644" s="113"/>
      <c r="WFJ2644" s="113"/>
      <c r="WFK2644" s="113"/>
      <c r="WFL2644" s="113"/>
      <c r="WFM2644" s="113"/>
      <c r="WFN2644" s="113"/>
      <c r="WFO2644" s="113"/>
      <c r="WFP2644" s="113"/>
      <c r="WFQ2644" s="113"/>
      <c r="WFR2644" s="113"/>
      <c r="WFS2644" s="113"/>
      <c r="WFT2644" s="113"/>
      <c r="WFU2644" s="113"/>
      <c r="WFV2644" s="113"/>
      <c r="WFW2644" s="113"/>
      <c r="WFX2644" s="113"/>
      <c r="WFY2644" s="113"/>
      <c r="WFZ2644" s="113"/>
      <c r="WGA2644" s="113"/>
      <c r="WGB2644" s="113"/>
      <c r="WGC2644" s="113"/>
      <c r="WGD2644" s="113"/>
      <c r="WGE2644" s="113"/>
      <c r="WGF2644" s="113"/>
      <c r="WGG2644" s="113"/>
      <c r="WGH2644" s="113"/>
      <c r="WGI2644" s="113"/>
      <c r="WGJ2644" s="113"/>
      <c r="WGK2644" s="113"/>
      <c r="WGL2644" s="113"/>
      <c r="WGM2644" s="113"/>
      <c r="WGN2644" s="113"/>
      <c r="WGO2644" s="113"/>
      <c r="WGP2644" s="113"/>
      <c r="WGQ2644" s="113"/>
      <c r="WGR2644" s="113"/>
      <c r="WGS2644" s="113"/>
      <c r="WGT2644" s="113"/>
      <c r="WGU2644" s="113"/>
      <c r="WGV2644" s="113"/>
      <c r="WGW2644" s="113"/>
      <c r="WGX2644" s="113"/>
      <c r="WGY2644" s="113"/>
      <c r="WGZ2644" s="113"/>
      <c r="WHA2644" s="113"/>
      <c r="WHB2644" s="113"/>
      <c r="WHC2644" s="113"/>
      <c r="WHD2644" s="113"/>
      <c r="WHE2644" s="113"/>
      <c r="WHF2644" s="113"/>
      <c r="WHG2644" s="113"/>
      <c r="WHH2644" s="113"/>
      <c r="WHI2644" s="113"/>
      <c r="WHJ2644" s="113"/>
      <c r="WHK2644" s="113"/>
      <c r="WHL2644" s="113"/>
      <c r="WHM2644" s="113"/>
      <c r="WHN2644" s="113"/>
      <c r="WHO2644" s="113"/>
      <c r="WHP2644" s="113"/>
      <c r="WHQ2644" s="113"/>
      <c r="WHR2644" s="113"/>
      <c r="WHS2644" s="113"/>
      <c r="WHT2644" s="113"/>
      <c r="WHU2644" s="113"/>
      <c r="WHV2644" s="113"/>
      <c r="WHW2644" s="113"/>
      <c r="WHX2644" s="113"/>
      <c r="WHY2644" s="113"/>
      <c r="WHZ2644" s="113"/>
      <c r="WIA2644" s="113"/>
      <c r="WIB2644" s="113"/>
      <c r="WIC2644" s="113"/>
      <c r="WID2644" s="113"/>
      <c r="WIE2644" s="113"/>
      <c r="WIF2644" s="113"/>
      <c r="WIG2644" s="113"/>
      <c r="WIH2644" s="113"/>
      <c r="WII2644" s="113"/>
      <c r="WIJ2644" s="113"/>
      <c r="WIK2644" s="113"/>
      <c r="WIL2644" s="113"/>
      <c r="WIM2644" s="113"/>
      <c r="WIN2644" s="113"/>
      <c r="WIO2644" s="113"/>
      <c r="WIP2644" s="113"/>
      <c r="WIQ2644" s="113"/>
      <c r="WIR2644" s="113"/>
      <c r="WIS2644" s="113"/>
      <c r="WIT2644" s="113"/>
      <c r="WIU2644" s="113"/>
      <c r="WIV2644" s="113"/>
      <c r="WIW2644" s="113"/>
      <c r="WIX2644" s="113"/>
      <c r="WIY2644" s="113"/>
      <c r="WIZ2644" s="113"/>
      <c r="WJA2644" s="113"/>
      <c r="WJB2644" s="113"/>
      <c r="WJC2644" s="113"/>
      <c r="WJD2644" s="113"/>
      <c r="WJE2644" s="113"/>
      <c r="WJF2644" s="113"/>
      <c r="WJG2644" s="113"/>
      <c r="WJH2644" s="113"/>
      <c r="WJI2644" s="113"/>
      <c r="WJJ2644" s="113"/>
      <c r="WJK2644" s="113"/>
      <c r="WJL2644" s="113"/>
      <c r="WJM2644" s="113"/>
      <c r="WJN2644" s="113"/>
      <c r="WJO2644" s="113"/>
      <c r="WJP2644" s="113"/>
      <c r="WJQ2644" s="113"/>
      <c r="WJR2644" s="113"/>
      <c r="WJS2644" s="113"/>
      <c r="WJT2644" s="113"/>
      <c r="WJU2644" s="113"/>
      <c r="WJV2644" s="113"/>
      <c r="WJW2644" s="113"/>
      <c r="WJX2644" s="113"/>
      <c r="WJY2644" s="113"/>
      <c r="WJZ2644" s="113"/>
      <c r="WKA2644" s="113"/>
      <c r="WKB2644" s="113"/>
      <c r="WKC2644" s="113"/>
      <c r="WKD2644" s="113"/>
      <c r="WKE2644" s="113"/>
      <c r="WKF2644" s="113"/>
      <c r="WKG2644" s="113"/>
      <c r="WKH2644" s="113"/>
      <c r="WKI2644" s="113"/>
      <c r="WKJ2644" s="113"/>
      <c r="WKK2644" s="113"/>
      <c r="WKL2644" s="113"/>
      <c r="WKM2644" s="113"/>
      <c r="WKN2644" s="113"/>
      <c r="WKO2644" s="113"/>
      <c r="WKP2644" s="113"/>
      <c r="WKQ2644" s="113"/>
      <c r="WKR2644" s="113"/>
      <c r="WKS2644" s="113"/>
      <c r="WKT2644" s="113"/>
      <c r="WKU2644" s="113"/>
      <c r="WKV2644" s="113"/>
      <c r="WKW2644" s="113"/>
      <c r="WKX2644" s="113"/>
      <c r="WKY2644" s="113"/>
      <c r="WKZ2644" s="113"/>
      <c r="WLA2644" s="113"/>
      <c r="WLB2644" s="113"/>
      <c r="WLC2644" s="113"/>
      <c r="WLD2644" s="113"/>
      <c r="WLE2644" s="113"/>
      <c r="WLF2644" s="113"/>
      <c r="WLG2644" s="113"/>
      <c r="WLH2644" s="113"/>
      <c r="WLI2644" s="113"/>
      <c r="WLJ2644" s="113"/>
      <c r="WLK2644" s="113"/>
      <c r="WLL2644" s="113"/>
      <c r="WLM2644" s="113"/>
      <c r="WLN2644" s="113"/>
      <c r="WLO2644" s="113"/>
      <c r="WLP2644" s="113"/>
      <c r="WLQ2644" s="113"/>
      <c r="WLR2644" s="113"/>
      <c r="WLS2644" s="113"/>
      <c r="WLT2644" s="113"/>
      <c r="WLU2644" s="113"/>
      <c r="WLV2644" s="113"/>
      <c r="WLW2644" s="113"/>
      <c r="WLX2644" s="113"/>
      <c r="WLY2644" s="113"/>
      <c r="WLZ2644" s="113"/>
      <c r="WMA2644" s="113"/>
      <c r="WMB2644" s="113"/>
      <c r="WMC2644" s="113"/>
      <c r="WMD2644" s="113"/>
      <c r="WME2644" s="113"/>
      <c r="WMF2644" s="113"/>
      <c r="WMG2644" s="113"/>
      <c r="WMH2644" s="113"/>
      <c r="WMI2644" s="113"/>
      <c r="WMJ2644" s="113"/>
      <c r="WMK2644" s="113"/>
      <c r="WML2644" s="113"/>
      <c r="WMM2644" s="113"/>
      <c r="WMN2644" s="113"/>
      <c r="WMO2644" s="113"/>
      <c r="WMP2644" s="113"/>
      <c r="WMQ2644" s="113"/>
      <c r="WMR2644" s="113"/>
      <c r="WMS2644" s="113"/>
      <c r="WMT2644" s="113"/>
      <c r="WMU2644" s="113"/>
      <c r="WMV2644" s="113"/>
      <c r="WMW2644" s="113"/>
      <c r="WMX2644" s="113"/>
      <c r="WMY2644" s="113"/>
      <c r="WMZ2644" s="113"/>
      <c r="WNA2644" s="113"/>
      <c r="WNB2644" s="113"/>
      <c r="WNC2644" s="113"/>
      <c r="WND2644" s="113"/>
      <c r="WNE2644" s="113"/>
      <c r="WNF2644" s="113"/>
      <c r="WNG2644" s="113"/>
      <c r="WNH2644" s="113"/>
      <c r="WNI2644" s="113"/>
      <c r="WNJ2644" s="113"/>
      <c r="WNK2644" s="113"/>
      <c r="WNL2644" s="113"/>
      <c r="WNM2644" s="113"/>
      <c r="WNN2644" s="113"/>
      <c r="WNO2644" s="113"/>
      <c r="WNP2644" s="113"/>
      <c r="WNQ2644" s="113"/>
      <c r="WNR2644" s="113"/>
      <c r="WNS2644" s="113"/>
      <c r="WNT2644" s="113"/>
      <c r="WNU2644" s="113"/>
      <c r="WNV2644" s="113"/>
      <c r="WNW2644" s="113"/>
      <c r="WNX2644" s="113"/>
      <c r="WNY2644" s="113"/>
      <c r="WNZ2644" s="113"/>
      <c r="WOA2644" s="113"/>
      <c r="WOB2644" s="113"/>
      <c r="WOC2644" s="113"/>
      <c r="WOD2644" s="113"/>
      <c r="WOE2644" s="113"/>
      <c r="WOF2644" s="113"/>
      <c r="WOG2644" s="113"/>
      <c r="WOH2644" s="113"/>
      <c r="WOI2644" s="113"/>
      <c r="WOJ2644" s="113"/>
      <c r="WOK2644" s="113"/>
      <c r="WOL2644" s="113"/>
      <c r="WOM2644" s="113"/>
      <c r="WON2644" s="113"/>
      <c r="WOO2644" s="113"/>
      <c r="WOP2644" s="113"/>
      <c r="WOQ2644" s="113"/>
      <c r="WOR2644" s="113"/>
      <c r="WOS2644" s="113"/>
      <c r="WOT2644" s="113"/>
      <c r="WOU2644" s="113"/>
      <c r="WOV2644" s="113"/>
      <c r="WOW2644" s="113"/>
      <c r="WOX2644" s="113"/>
      <c r="WOY2644" s="113"/>
      <c r="WOZ2644" s="113"/>
      <c r="WPA2644" s="113"/>
      <c r="WPB2644" s="113"/>
      <c r="WPC2644" s="113"/>
      <c r="WPD2644" s="113"/>
      <c r="WPE2644" s="113"/>
      <c r="WPF2644" s="113"/>
      <c r="WPG2644" s="113"/>
      <c r="WPH2644" s="113"/>
      <c r="WPI2644" s="113"/>
      <c r="WPJ2644" s="113"/>
      <c r="WPK2644" s="113"/>
      <c r="WPL2644" s="113"/>
      <c r="WPM2644" s="113"/>
      <c r="WPN2644" s="113"/>
      <c r="WPO2644" s="113"/>
      <c r="WPP2644" s="113"/>
      <c r="WPQ2644" s="113"/>
      <c r="WPR2644" s="113"/>
      <c r="WPS2644" s="113"/>
      <c r="WPT2644" s="113"/>
      <c r="WPU2644" s="113"/>
      <c r="WPV2644" s="113"/>
      <c r="WPW2644" s="113"/>
      <c r="WPX2644" s="113"/>
      <c r="WPY2644" s="113"/>
      <c r="WPZ2644" s="113"/>
      <c r="WQA2644" s="113"/>
      <c r="WQB2644" s="113"/>
      <c r="WQC2644" s="113"/>
      <c r="WQD2644" s="113"/>
      <c r="WQE2644" s="113"/>
      <c r="WQF2644" s="113"/>
      <c r="WQG2644" s="113"/>
      <c r="WQH2644" s="113"/>
      <c r="WQI2644" s="113"/>
      <c r="WQJ2644" s="113"/>
      <c r="WQK2644" s="113"/>
      <c r="WQL2644" s="113"/>
      <c r="WQM2644" s="113"/>
      <c r="WQN2644" s="113"/>
      <c r="WQO2644" s="113"/>
      <c r="WQP2644" s="113"/>
      <c r="WQQ2644" s="113"/>
      <c r="WQR2644" s="113"/>
      <c r="WQS2644" s="113"/>
      <c r="WQT2644" s="113"/>
      <c r="WQU2644" s="113"/>
      <c r="WQV2644" s="113"/>
      <c r="WQW2644" s="113"/>
      <c r="WQX2644" s="113"/>
      <c r="WQY2644" s="113"/>
      <c r="WQZ2644" s="113"/>
      <c r="WRA2644" s="113"/>
      <c r="WRB2644" s="113"/>
      <c r="WRC2644" s="113"/>
      <c r="WRD2644" s="113"/>
      <c r="WRE2644" s="113"/>
      <c r="WRF2644" s="113"/>
      <c r="WRG2644" s="113"/>
      <c r="WRH2644" s="113"/>
      <c r="WRI2644" s="113"/>
      <c r="WRJ2644" s="113"/>
      <c r="WRK2644" s="113"/>
      <c r="WRL2644" s="113"/>
      <c r="WRM2644" s="113"/>
      <c r="WRN2644" s="113"/>
      <c r="WRO2644" s="113"/>
      <c r="WRP2644" s="113"/>
      <c r="WRQ2644" s="113"/>
      <c r="WRR2644" s="113"/>
      <c r="WRS2644" s="113"/>
      <c r="WRT2644" s="113"/>
      <c r="WRU2644" s="113"/>
      <c r="WRV2644" s="113"/>
      <c r="WRW2644" s="113"/>
      <c r="WRX2644" s="113"/>
      <c r="WRY2644" s="113"/>
      <c r="WRZ2644" s="113"/>
      <c r="WSA2644" s="113"/>
      <c r="WSB2644" s="113"/>
      <c r="WSC2644" s="113"/>
      <c r="WSD2644" s="113"/>
      <c r="WSE2644" s="113"/>
      <c r="WSF2644" s="113"/>
      <c r="WSG2644" s="113"/>
      <c r="WSH2644" s="113"/>
      <c r="WSI2644" s="113"/>
      <c r="WSJ2644" s="113"/>
      <c r="WSK2644" s="113"/>
      <c r="WSL2644" s="113"/>
      <c r="WSM2644" s="113"/>
      <c r="WSN2644" s="113"/>
      <c r="WSO2644" s="113"/>
      <c r="WSP2644" s="113"/>
      <c r="WSQ2644" s="113"/>
      <c r="WSR2644" s="113"/>
      <c r="WSS2644" s="113"/>
      <c r="WST2644" s="113"/>
      <c r="WSU2644" s="113"/>
      <c r="WSV2644" s="113"/>
      <c r="WSW2644" s="113"/>
      <c r="WSX2644" s="113"/>
      <c r="WSY2644" s="113"/>
      <c r="WSZ2644" s="113"/>
      <c r="WTA2644" s="113"/>
      <c r="WTB2644" s="113"/>
      <c r="WTC2644" s="113"/>
      <c r="WTD2644" s="113"/>
      <c r="WTE2644" s="113"/>
      <c r="WTF2644" s="113"/>
      <c r="WTG2644" s="113"/>
      <c r="WTH2644" s="113"/>
      <c r="WTI2644" s="113"/>
      <c r="WTJ2644" s="113"/>
      <c r="WTK2644" s="113"/>
      <c r="WTL2644" s="113"/>
      <c r="WTM2644" s="113"/>
      <c r="WTN2644" s="113"/>
      <c r="WTO2644" s="113"/>
      <c r="WTP2644" s="113"/>
      <c r="WTQ2644" s="113"/>
      <c r="WTR2644" s="113"/>
      <c r="WTS2644" s="113"/>
      <c r="WTT2644" s="113"/>
      <c r="WTU2644" s="113"/>
      <c r="WTV2644" s="113"/>
      <c r="WTW2644" s="113"/>
      <c r="WTX2644" s="113"/>
      <c r="WTY2644" s="113"/>
      <c r="WTZ2644" s="113"/>
      <c r="WUA2644" s="113"/>
      <c r="WUB2644" s="113"/>
      <c r="WUC2644" s="113"/>
      <c r="WUD2644" s="113"/>
      <c r="WUE2644" s="113"/>
      <c r="WUF2644" s="113"/>
      <c r="WUG2644" s="113"/>
      <c r="WUH2644" s="113"/>
      <c r="WUI2644" s="113"/>
      <c r="WUJ2644" s="113"/>
      <c r="WUK2644" s="113"/>
      <c r="WUL2644" s="113"/>
      <c r="WUM2644" s="113"/>
      <c r="WUN2644" s="113"/>
      <c r="WUO2644" s="113"/>
      <c r="WUP2644" s="113"/>
      <c r="WUQ2644" s="113"/>
      <c r="WUR2644" s="113"/>
      <c r="WUS2644" s="113"/>
      <c r="WUT2644" s="113"/>
      <c r="WUU2644" s="113"/>
      <c r="WUV2644" s="113"/>
      <c r="WUW2644" s="113"/>
      <c r="WUX2644" s="113"/>
      <c r="WUY2644" s="113"/>
      <c r="WUZ2644" s="113"/>
      <c r="WVA2644" s="113"/>
      <c r="WVB2644" s="113"/>
      <c r="WVC2644" s="113"/>
      <c r="WVD2644" s="113"/>
      <c r="WVE2644" s="113"/>
      <c r="WVF2644" s="113"/>
      <c r="WVG2644" s="113"/>
      <c r="WVH2644" s="113"/>
      <c r="WVI2644" s="113"/>
      <c r="WVJ2644" s="113"/>
      <c r="WVK2644" s="113"/>
      <c r="WVL2644" s="113"/>
      <c r="WVM2644" s="113"/>
      <c r="WVN2644" s="113"/>
      <c r="WVO2644" s="113"/>
      <c r="WVP2644" s="113"/>
      <c r="WVQ2644" s="113"/>
      <c r="WVR2644" s="113"/>
      <c r="WVS2644" s="113"/>
      <c r="WVT2644" s="113"/>
      <c r="WVU2644" s="113"/>
      <c r="WVV2644" s="113"/>
      <c r="WVW2644" s="113"/>
      <c r="WVX2644" s="113"/>
      <c r="WVY2644" s="113"/>
      <c r="WVZ2644" s="113"/>
      <c r="WWA2644" s="113"/>
      <c r="WWB2644" s="113"/>
      <c r="WWC2644" s="113"/>
      <c r="WWD2644" s="113"/>
      <c r="WWE2644" s="113"/>
      <c r="WWF2644" s="113"/>
      <c r="WWG2644" s="113"/>
      <c r="WWH2644" s="113"/>
      <c r="WWI2644" s="113"/>
      <c r="WWJ2644" s="113"/>
      <c r="WWK2644" s="113"/>
      <c r="WWL2644" s="113"/>
      <c r="WWM2644" s="113"/>
      <c r="WWN2644" s="113"/>
      <c r="WWO2644" s="113"/>
      <c r="WWP2644" s="113"/>
      <c r="WWQ2644" s="113"/>
      <c r="WWR2644" s="113"/>
      <c r="WWS2644" s="113"/>
      <c r="WWT2644" s="113"/>
      <c r="WWU2644" s="113"/>
      <c r="WWV2644" s="113"/>
      <c r="WWW2644" s="113"/>
      <c r="WWX2644" s="113"/>
      <c r="WWY2644" s="113"/>
      <c r="WWZ2644" s="113"/>
      <c r="WXA2644" s="113"/>
      <c r="WXB2644" s="113"/>
      <c r="WXC2644" s="113"/>
      <c r="WXD2644" s="113"/>
      <c r="WXE2644" s="113"/>
      <c r="WXF2644" s="113"/>
      <c r="WXG2644" s="113"/>
      <c r="WXH2644" s="113"/>
      <c r="WXI2644" s="113"/>
      <c r="WXJ2644" s="113"/>
      <c r="WXK2644" s="113"/>
      <c r="WXL2644" s="113"/>
      <c r="WXM2644" s="113"/>
      <c r="WXN2644" s="113"/>
      <c r="WXO2644" s="113"/>
      <c r="WXP2644" s="113"/>
      <c r="WXQ2644" s="113"/>
      <c r="WXR2644" s="113"/>
      <c r="WXS2644" s="113"/>
      <c r="WXT2644" s="113"/>
      <c r="WXU2644" s="113"/>
      <c r="WXV2644" s="113"/>
      <c r="WXW2644" s="113"/>
      <c r="WXX2644" s="113"/>
      <c r="WXY2644" s="113"/>
      <c r="WXZ2644" s="113"/>
      <c r="WYA2644" s="113"/>
      <c r="WYB2644" s="113"/>
      <c r="WYC2644" s="113"/>
      <c r="WYD2644" s="113"/>
      <c r="WYE2644" s="113"/>
      <c r="WYF2644" s="113"/>
      <c r="WYG2644" s="113"/>
      <c r="WYH2644" s="113"/>
      <c r="WYI2644" s="113"/>
      <c r="WYJ2644" s="113"/>
      <c r="WYK2644" s="113"/>
      <c r="WYL2644" s="113"/>
      <c r="WYM2644" s="113"/>
      <c r="WYN2644" s="113"/>
      <c r="WYO2644" s="113"/>
      <c r="WYP2644" s="113"/>
      <c r="WYQ2644" s="113"/>
      <c r="WYR2644" s="113"/>
      <c r="WYS2644" s="113"/>
      <c r="WYT2644" s="113"/>
      <c r="WYU2644" s="113"/>
      <c r="WYV2644" s="113"/>
      <c r="WYW2644" s="113"/>
      <c r="WYX2644" s="113"/>
      <c r="WYY2644" s="113"/>
      <c r="WYZ2644" s="113"/>
      <c r="WZA2644" s="113"/>
      <c r="WZB2644" s="113"/>
      <c r="WZC2644" s="113"/>
      <c r="WZD2644" s="113"/>
      <c r="WZE2644" s="113"/>
      <c r="WZF2644" s="113"/>
      <c r="WZG2644" s="113"/>
      <c r="WZH2644" s="113"/>
      <c r="WZI2644" s="113"/>
      <c r="WZJ2644" s="113"/>
      <c r="WZK2644" s="113"/>
      <c r="WZL2644" s="113"/>
      <c r="WZM2644" s="113"/>
      <c r="WZN2644" s="113"/>
      <c r="WZO2644" s="113"/>
      <c r="WZP2644" s="113"/>
      <c r="WZQ2644" s="113"/>
      <c r="WZR2644" s="113"/>
      <c r="WZS2644" s="113"/>
      <c r="WZT2644" s="113"/>
      <c r="WZU2644" s="113"/>
      <c r="WZV2644" s="113"/>
      <c r="WZW2644" s="113"/>
      <c r="WZX2644" s="113"/>
      <c r="WZY2644" s="113"/>
      <c r="WZZ2644" s="113"/>
      <c r="XAA2644" s="113"/>
      <c r="XAB2644" s="113"/>
      <c r="XAC2644" s="113"/>
      <c r="XAD2644" s="113"/>
      <c r="XAE2644" s="113"/>
      <c r="XAF2644" s="113"/>
      <c r="XAG2644" s="113"/>
      <c r="XAH2644" s="113"/>
      <c r="XAI2644" s="113"/>
      <c r="XAJ2644" s="113"/>
      <c r="XAK2644" s="113"/>
      <c r="XAL2644" s="113"/>
      <c r="XAM2644" s="113"/>
      <c r="XAN2644" s="113"/>
      <c r="XAO2644" s="113"/>
      <c r="XAP2644" s="113"/>
      <c r="XAQ2644" s="113"/>
      <c r="XAR2644" s="113"/>
      <c r="XAS2644" s="113"/>
      <c r="XAT2644" s="113"/>
      <c r="XAU2644" s="113"/>
      <c r="XAV2644" s="113"/>
      <c r="XAW2644" s="113"/>
      <c r="XAX2644" s="113"/>
      <c r="XAY2644" s="113"/>
      <c r="XAZ2644" s="113"/>
      <c r="XBA2644" s="113"/>
      <c r="XBB2644" s="113"/>
      <c r="XBC2644" s="113"/>
      <c r="XBD2644" s="113"/>
      <c r="XBE2644" s="113"/>
      <c r="XBF2644" s="113"/>
      <c r="XBG2644" s="113"/>
      <c r="XBH2644" s="113"/>
      <c r="XBI2644" s="113"/>
      <c r="XBJ2644" s="113"/>
      <c r="XBK2644" s="113"/>
      <c r="XBL2644" s="113"/>
      <c r="XBM2644" s="113"/>
      <c r="XBN2644" s="113"/>
      <c r="XBO2644" s="113"/>
      <c r="XBP2644" s="113"/>
      <c r="XBQ2644" s="113"/>
      <c r="XBR2644" s="113"/>
      <c r="XBS2644" s="113"/>
      <c r="XBT2644" s="113"/>
      <c r="XBU2644" s="113"/>
      <c r="XBV2644" s="113"/>
      <c r="XBW2644" s="113"/>
      <c r="XBX2644" s="113"/>
      <c r="XBY2644" s="113"/>
      <c r="XBZ2644" s="113"/>
      <c r="XCA2644" s="113"/>
      <c r="XCB2644" s="113"/>
      <c r="XCC2644" s="113"/>
      <c r="XCD2644" s="113"/>
      <c r="XCE2644" s="113"/>
      <c r="XCF2644" s="113"/>
      <c r="XCG2644" s="113"/>
      <c r="XCH2644" s="113"/>
      <c r="XCI2644" s="113"/>
      <c r="XCJ2644" s="113"/>
      <c r="XCK2644" s="113"/>
      <c r="XCL2644" s="113"/>
      <c r="XCM2644" s="113"/>
      <c r="XCN2644" s="113"/>
      <c r="XCO2644" s="113"/>
      <c r="XCP2644" s="113"/>
      <c r="XCQ2644" s="113"/>
      <c r="XCR2644" s="113"/>
      <c r="XCS2644" s="113"/>
      <c r="XCT2644" s="113"/>
      <c r="XCU2644" s="113"/>
      <c r="XCV2644" s="113"/>
      <c r="XCW2644" s="113"/>
      <c r="XCX2644" s="113"/>
      <c r="XCY2644" s="113"/>
      <c r="XCZ2644" s="113"/>
      <c r="XDA2644" s="113"/>
      <c r="XDB2644" s="113"/>
      <c r="XDC2644" s="113"/>
      <c r="XDD2644" s="113"/>
      <c r="XDE2644" s="113"/>
      <c r="XDF2644" s="113"/>
      <c r="XDG2644" s="113"/>
      <c r="XDH2644" s="113"/>
      <c r="XDI2644" s="113"/>
      <c r="XDJ2644" s="113"/>
      <c r="XDK2644" s="113"/>
      <c r="XDL2644" s="113"/>
      <c r="XDM2644" s="113"/>
      <c r="XDN2644" s="113"/>
      <c r="XDO2644" s="113"/>
      <c r="XDP2644" s="113"/>
      <c r="XDQ2644" s="113"/>
      <c r="XDR2644" s="113"/>
      <c r="XDS2644" s="113"/>
      <c r="XDT2644" s="113"/>
      <c r="XDU2644" s="113"/>
      <c r="XDV2644" s="113"/>
      <c r="XDW2644" s="113"/>
      <c r="XDX2644" s="113"/>
      <c r="XDY2644" s="113"/>
      <c r="XDZ2644" s="113"/>
      <c r="XEA2644" s="113"/>
      <c r="XEB2644" s="113"/>
      <c r="XEC2644" s="113"/>
      <c r="XED2644" s="113"/>
      <c r="XEE2644" s="113"/>
      <c r="XEF2644" s="113"/>
      <c r="XEG2644" s="113"/>
      <c r="XEH2644" s="113"/>
      <c r="XEI2644" s="113"/>
      <c r="XEJ2644" s="113"/>
      <c r="XEK2644" s="113"/>
      <c r="XEL2644" s="113"/>
      <c r="XEM2644" s="113"/>
      <c r="XEN2644" s="113"/>
      <c r="XEO2644" s="113"/>
      <c r="XEP2644" s="113"/>
      <c r="XEQ2644" s="113"/>
      <c r="XER2644" s="113"/>
      <c r="XES2644" s="113"/>
      <c r="XET2644" s="113"/>
      <c r="XEU2644" s="113"/>
      <c r="XEV2644" s="113"/>
      <c r="XEW2644" s="113"/>
      <c r="XEX2644" s="113"/>
      <c r="XEY2644" s="113"/>
      <c r="XEZ2644" s="113"/>
      <c r="XFA2644" s="113"/>
      <c r="XFB2644" s="113"/>
      <c r="XFC2644" s="113"/>
    </row>
    <row r="2645" spans="1:16384" s="112" customFormat="1">
      <c r="A2645" s="263" t="s">
        <v>3706</v>
      </c>
      <c r="B2645" s="263" t="s">
        <v>204</v>
      </c>
      <c r="C2645" s="263" t="s">
        <v>3707</v>
      </c>
      <c r="D2645" s="263">
        <v>1997</v>
      </c>
      <c r="E2645" s="313">
        <v>1.41</v>
      </c>
      <c r="F2645" s="313">
        <f t="shared" ref="F2645:F2647" si="365">D2645*E2645</f>
        <v>2815.77</v>
      </c>
      <c r="G2645" s="801" t="s">
        <v>3708</v>
      </c>
      <c r="XFC2645" s="116"/>
      <c r="XFD2645" s="116"/>
    </row>
    <row r="2646" spans="1:16384" s="112" customFormat="1">
      <c r="A2646" s="263"/>
      <c r="B2646" s="263" t="s">
        <v>206</v>
      </c>
      <c r="C2646" s="263" t="s">
        <v>3709</v>
      </c>
      <c r="D2646" s="263">
        <v>1625</v>
      </c>
      <c r="E2646" s="313">
        <v>1.32</v>
      </c>
      <c r="F2646" s="313">
        <f t="shared" si="365"/>
        <v>2145</v>
      </c>
      <c r="G2646" s="802"/>
      <c r="XFC2646" s="116"/>
      <c r="XFD2646" s="116"/>
    </row>
    <row r="2647" spans="1:16384" s="112" customFormat="1">
      <c r="A2647" s="263"/>
      <c r="B2647" s="263" t="s">
        <v>208</v>
      </c>
      <c r="C2647" s="263" t="s">
        <v>3710</v>
      </c>
      <c r="D2647" s="263">
        <v>1490</v>
      </c>
      <c r="E2647" s="313">
        <v>1.32</v>
      </c>
      <c r="F2647" s="313">
        <f t="shared" si="365"/>
        <v>1966.8</v>
      </c>
      <c r="G2647" s="802"/>
      <c r="XFC2647" s="116"/>
      <c r="XFD2647" s="116"/>
    </row>
    <row r="2648" spans="1:16384" s="107" customFormat="1">
      <c r="A2648" s="267"/>
      <c r="B2648" s="267"/>
      <c r="C2648" s="267"/>
      <c r="D2648" s="267"/>
      <c r="E2648" s="314"/>
      <c r="F2648" s="314">
        <f>SUM(F2645:F2647)</f>
        <v>6927.57</v>
      </c>
      <c r="G2648" s="802"/>
      <c r="H2648" s="113"/>
      <c r="I2648" s="113"/>
      <c r="J2648" s="113"/>
      <c r="K2648" s="113"/>
      <c r="L2648" s="113"/>
      <c r="M2648" s="113"/>
      <c r="N2648" s="113"/>
      <c r="O2648" s="113"/>
      <c r="P2648" s="113"/>
      <c r="Q2648" s="113"/>
      <c r="R2648" s="113"/>
      <c r="S2648" s="113"/>
      <c r="T2648" s="113"/>
      <c r="U2648" s="113"/>
      <c r="V2648" s="113"/>
      <c r="W2648" s="113"/>
      <c r="X2648" s="113"/>
      <c r="Y2648" s="113"/>
      <c r="Z2648" s="113"/>
      <c r="AA2648" s="113"/>
      <c r="AB2648" s="113"/>
      <c r="AC2648" s="113"/>
      <c r="AD2648" s="113"/>
      <c r="AE2648" s="113"/>
      <c r="AF2648" s="113"/>
      <c r="AG2648" s="113"/>
      <c r="AH2648" s="113"/>
      <c r="AI2648" s="113"/>
      <c r="AJ2648" s="113"/>
      <c r="AK2648" s="113"/>
      <c r="AL2648" s="113"/>
      <c r="AM2648" s="113"/>
      <c r="AN2648" s="113"/>
      <c r="AO2648" s="113"/>
      <c r="AP2648" s="113"/>
      <c r="AQ2648" s="113"/>
      <c r="AR2648" s="113"/>
      <c r="AS2648" s="113"/>
      <c r="AT2648" s="113"/>
      <c r="AU2648" s="113"/>
      <c r="AV2648" s="113"/>
      <c r="AW2648" s="113"/>
      <c r="AX2648" s="113"/>
      <c r="AY2648" s="113"/>
      <c r="AZ2648" s="113"/>
      <c r="BA2648" s="113"/>
      <c r="BB2648" s="113"/>
      <c r="BC2648" s="113"/>
      <c r="BD2648" s="113"/>
      <c r="BE2648" s="113"/>
      <c r="BF2648" s="113"/>
      <c r="BG2648" s="113"/>
      <c r="BH2648" s="113"/>
      <c r="BI2648" s="113"/>
      <c r="BJ2648" s="113"/>
      <c r="BK2648" s="113"/>
      <c r="BL2648" s="113"/>
      <c r="BM2648" s="113"/>
      <c r="BN2648" s="113"/>
      <c r="BO2648" s="113"/>
      <c r="BP2648" s="113"/>
      <c r="BQ2648" s="113"/>
      <c r="BR2648" s="113"/>
      <c r="BS2648" s="113"/>
      <c r="BT2648" s="113"/>
      <c r="BU2648" s="113"/>
      <c r="BV2648" s="113"/>
      <c r="BW2648" s="113"/>
      <c r="BX2648" s="113"/>
      <c r="BY2648" s="113"/>
      <c r="BZ2648" s="113"/>
      <c r="CA2648" s="113"/>
      <c r="CB2648" s="113"/>
      <c r="CC2648" s="113"/>
      <c r="CD2648" s="113"/>
      <c r="CE2648" s="113"/>
      <c r="CF2648" s="113"/>
      <c r="CG2648" s="113"/>
      <c r="CH2648" s="113"/>
      <c r="CI2648" s="113"/>
      <c r="CJ2648" s="113"/>
      <c r="CK2648" s="113"/>
      <c r="CL2648" s="113"/>
      <c r="CM2648" s="113"/>
      <c r="CN2648" s="113"/>
      <c r="CO2648" s="113"/>
      <c r="CP2648" s="113"/>
      <c r="CQ2648" s="113"/>
      <c r="CR2648" s="113"/>
      <c r="CS2648" s="113"/>
      <c r="CT2648" s="113"/>
      <c r="CU2648" s="113"/>
      <c r="CV2648" s="113"/>
      <c r="CW2648" s="113"/>
      <c r="CX2648" s="113"/>
      <c r="CY2648" s="113"/>
      <c r="CZ2648" s="113"/>
      <c r="DA2648" s="113"/>
      <c r="DB2648" s="113"/>
      <c r="DC2648" s="113"/>
      <c r="DD2648" s="113"/>
      <c r="DE2648" s="113"/>
      <c r="DF2648" s="113"/>
      <c r="DG2648" s="113"/>
      <c r="DH2648" s="113"/>
      <c r="DI2648" s="113"/>
      <c r="DJ2648" s="113"/>
      <c r="DK2648" s="113"/>
      <c r="DL2648" s="113"/>
      <c r="DM2648" s="113"/>
      <c r="DN2648" s="113"/>
      <c r="DO2648" s="113"/>
      <c r="DP2648" s="113"/>
      <c r="DQ2648" s="113"/>
      <c r="DR2648" s="113"/>
      <c r="DS2648" s="113"/>
      <c r="DT2648" s="113"/>
      <c r="DU2648" s="113"/>
      <c r="DV2648" s="113"/>
      <c r="DW2648" s="113"/>
      <c r="DX2648" s="113"/>
      <c r="DY2648" s="113"/>
      <c r="DZ2648" s="113"/>
      <c r="EA2648" s="113"/>
      <c r="EB2648" s="113"/>
      <c r="EC2648" s="113"/>
      <c r="ED2648" s="113"/>
      <c r="EE2648" s="113"/>
      <c r="EF2648" s="113"/>
      <c r="EG2648" s="113"/>
      <c r="EH2648" s="113"/>
      <c r="EI2648" s="113"/>
      <c r="EJ2648" s="113"/>
      <c r="EK2648" s="113"/>
      <c r="EL2648" s="113"/>
      <c r="EM2648" s="113"/>
      <c r="EN2648" s="113"/>
      <c r="EO2648" s="113"/>
      <c r="EP2648" s="113"/>
      <c r="EQ2648" s="113"/>
      <c r="ER2648" s="113"/>
      <c r="ES2648" s="113"/>
      <c r="ET2648" s="113"/>
      <c r="EU2648" s="113"/>
      <c r="EV2648" s="113"/>
      <c r="EW2648" s="113"/>
      <c r="EX2648" s="113"/>
      <c r="EY2648" s="113"/>
      <c r="EZ2648" s="113"/>
      <c r="FA2648" s="113"/>
      <c r="FB2648" s="113"/>
      <c r="FC2648" s="113"/>
      <c r="FD2648" s="113"/>
      <c r="FE2648" s="113"/>
      <c r="FF2648" s="113"/>
      <c r="FG2648" s="113"/>
      <c r="FH2648" s="113"/>
      <c r="FI2648" s="113"/>
      <c r="FJ2648" s="113"/>
      <c r="FK2648" s="113"/>
      <c r="FL2648" s="113"/>
      <c r="FM2648" s="113"/>
      <c r="FN2648" s="113"/>
      <c r="FO2648" s="113"/>
      <c r="FP2648" s="113"/>
      <c r="FQ2648" s="113"/>
      <c r="FR2648" s="113"/>
      <c r="FS2648" s="113"/>
      <c r="FT2648" s="113"/>
      <c r="FU2648" s="113"/>
      <c r="FV2648" s="113"/>
      <c r="FW2648" s="113"/>
      <c r="FX2648" s="113"/>
      <c r="FY2648" s="113"/>
      <c r="FZ2648" s="113"/>
      <c r="GA2648" s="113"/>
      <c r="GB2648" s="113"/>
      <c r="GC2648" s="113"/>
      <c r="GD2648" s="113"/>
      <c r="GE2648" s="113"/>
      <c r="GF2648" s="113"/>
      <c r="GG2648" s="113"/>
      <c r="GH2648" s="113"/>
      <c r="GI2648" s="113"/>
      <c r="GJ2648" s="113"/>
      <c r="GK2648" s="113"/>
      <c r="GL2648" s="113"/>
      <c r="GM2648" s="113"/>
      <c r="GN2648" s="113"/>
      <c r="GO2648" s="113"/>
      <c r="GP2648" s="113"/>
      <c r="GQ2648" s="113"/>
      <c r="GR2648" s="113"/>
      <c r="GS2648" s="113"/>
      <c r="GT2648" s="113"/>
      <c r="GU2648" s="113"/>
      <c r="GV2648" s="113"/>
      <c r="GW2648" s="113"/>
      <c r="GX2648" s="113"/>
      <c r="GY2648" s="113"/>
      <c r="GZ2648" s="113"/>
      <c r="HA2648" s="113"/>
      <c r="HB2648" s="113"/>
      <c r="HC2648" s="113"/>
      <c r="HD2648" s="113"/>
      <c r="HE2648" s="113"/>
      <c r="HF2648" s="113"/>
      <c r="HG2648" s="113"/>
      <c r="HH2648" s="113"/>
      <c r="HI2648" s="113"/>
      <c r="HJ2648" s="113"/>
      <c r="HK2648" s="113"/>
      <c r="HL2648" s="113"/>
      <c r="HM2648" s="113"/>
      <c r="HN2648" s="113"/>
      <c r="HO2648" s="113"/>
      <c r="HP2648" s="113"/>
      <c r="HQ2648" s="113"/>
      <c r="HR2648" s="113"/>
      <c r="HS2648" s="113"/>
      <c r="HT2648" s="113"/>
      <c r="HU2648" s="113"/>
      <c r="HV2648" s="113"/>
      <c r="HW2648" s="113"/>
      <c r="HX2648" s="113"/>
      <c r="HY2648" s="113"/>
      <c r="HZ2648" s="113"/>
      <c r="IA2648" s="113"/>
      <c r="IB2648" s="113"/>
      <c r="IC2648" s="113"/>
      <c r="ID2648" s="113"/>
      <c r="IE2648" s="113"/>
      <c r="IF2648" s="113"/>
      <c r="IG2648" s="113"/>
      <c r="IH2648" s="113"/>
      <c r="II2648" s="113"/>
      <c r="IJ2648" s="113"/>
      <c r="IK2648" s="113"/>
      <c r="IL2648" s="113"/>
      <c r="IM2648" s="113"/>
      <c r="IN2648" s="113"/>
      <c r="IO2648" s="113"/>
      <c r="IP2648" s="113"/>
      <c r="IQ2648" s="113"/>
      <c r="IR2648" s="113"/>
      <c r="IS2648" s="113"/>
      <c r="IT2648" s="113"/>
      <c r="IU2648" s="113"/>
      <c r="IV2648" s="113"/>
      <c r="IW2648" s="113"/>
      <c r="IX2648" s="113"/>
      <c r="IY2648" s="113"/>
      <c r="IZ2648" s="113"/>
      <c r="JA2648" s="113"/>
      <c r="JB2648" s="113"/>
      <c r="JC2648" s="113"/>
      <c r="JD2648" s="113"/>
      <c r="JE2648" s="113"/>
      <c r="JF2648" s="113"/>
      <c r="JG2648" s="113"/>
      <c r="JH2648" s="113"/>
      <c r="JI2648" s="113"/>
      <c r="JJ2648" s="113"/>
      <c r="JK2648" s="113"/>
      <c r="JL2648" s="113"/>
      <c r="JM2648" s="113"/>
      <c r="JN2648" s="113"/>
      <c r="JO2648" s="113"/>
      <c r="JP2648" s="113"/>
      <c r="JQ2648" s="113"/>
      <c r="JR2648" s="113"/>
      <c r="JS2648" s="113"/>
      <c r="JT2648" s="113"/>
      <c r="JU2648" s="113"/>
      <c r="JV2648" s="113"/>
      <c r="JW2648" s="113"/>
      <c r="JX2648" s="113"/>
      <c r="JY2648" s="113"/>
      <c r="JZ2648" s="113"/>
      <c r="KA2648" s="113"/>
      <c r="KB2648" s="113"/>
      <c r="KC2648" s="113"/>
      <c r="KD2648" s="113"/>
      <c r="KE2648" s="113"/>
      <c r="KF2648" s="113"/>
      <c r="KG2648" s="113"/>
      <c r="KH2648" s="113"/>
      <c r="KI2648" s="113"/>
      <c r="KJ2648" s="113"/>
      <c r="KK2648" s="113"/>
      <c r="KL2648" s="113"/>
      <c r="KM2648" s="113"/>
      <c r="KN2648" s="113"/>
      <c r="KO2648" s="113"/>
      <c r="KP2648" s="113"/>
      <c r="KQ2648" s="113"/>
      <c r="KR2648" s="113"/>
      <c r="KS2648" s="113"/>
      <c r="KT2648" s="113"/>
      <c r="KU2648" s="113"/>
      <c r="KV2648" s="113"/>
      <c r="KW2648" s="113"/>
      <c r="KX2648" s="113"/>
      <c r="KY2648" s="113"/>
      <c r="KZ2648" s="113"/>
      <c r="LA2648" s="113"/>
      <c r="LB2648" s="113"/>
      <c r="LC2648" s="113"/>
      <c r="LD2648" s="113"/>
      <c r="LE2648" s="113"/>
      <c r="LF2648" s="113"/>
      <c r="LG2648" s="113"/>
      <c r="LH2648" s="113"/>
      <c r="LI2648" s="113"/>
      <c r="LJ2648" s="113"/>
      <c r="LK2648" s="113"/>
      <c r="LL2648" s="113"/>
      <c r="LM2648" s="113"/>
      <c r="LN2648" s="113"/>
      <c r="LO2648" s="113"/>
      <c r="LP2648" s="113"/>
      <c r="LQ2648" s="113"/>
      <c r="LR2648" s="113"/>
      <c r="LS2648" s="113"/>
      <c r="LT2648" s="113"/>
      <c r="LU2648" s="113"/>
      <c r="LV2648" s="113"/>
      <c r="LW2648" s="113"/>
      <c r="LX2648" s="113"/>
      <c r="LY2648" s="113"/>
      <c r="LZ2648" s="113"/>
      <c r="MA2648" s="113"/>
      <c r="MB2648" s="113"/>
      <c r="MC2648" s="113"/>
      <c r="MD2648" s="113"/>
      <c r="ME2648" s="113"/>
      <c r="MF2648" s="113"/>
      <c r="MG2648" s="113"/>
      <c r="MH2648" s="113"/>
      <c r="MI2648" s="113"/>
      <c r="MJ2648" s="113"/>
      <c r="MK2648" s="113"/>
      <c r="ML2648" s="113"/>
      <c r="MM2648" s="113"/>
      <c r="MN2648" s="113"/>
      <c r="MO2648" s="113"/>
      <c r="MP2648" s="113"/>
      <c r="MQ2648" s="113"/>
      <c r="MR2648" s="113"/>
      <c r="MS2648" s="113"/>
      <c r="MT2648" s="113"/>
      <c r="MU2648" s="113"/>
      <c r="MV2648" s="113"/>
      <c r="MW2648" s="113"/>
      <c r="MX2648" s="113"/>
      <c r="MY2648" s="113"/>
      <c r="MZ2648" s="113"/>
      <c r="NA2648" s="113"/>
      <c r="NB2648" s="113"/>
      <c r="NC2648" s="113"/>
      <c r="ND2648" s="113"/>
      <c r="NE2648" s="113"/>
      <c r="NF2648" s="113"/>
      <c r="NG2648" s="113"/>
      <c r="NH2648" s="113"/>
      <c r="NI2648" s="113"/>
      <c r="NJ2648" s="113"/>
      <c r="NK2648" s="113"/>
      <c r="NL2648" s="113"/>
      <c r="NM2648" s="113"/>
      <c r="NN2648" s="113"/>
      <c r="NO2648" s="113"/>
      <c r="NP2648" s="113"/>
      <c r="NQ2648" s="113"/>
      <c r="NR2648" s="113"/>
      <c r="NS2648" s="113"/>
      <c r="NT2648" s="113"/>
      <c r="NU2648" s="113"/>
      <c r="NV2648" s="113"/>
      <c r="NW2648" s="113"/>
      <c r="NX2648" s="113"/>
      <c r="NY2648" s="113"/>
      <c r="NZ2648" s="113"/>
      <c r="OA2648" s="113"/>
      <c r="OB2648" s="113"/>
      <c r="OC2648" s="113"/>
      <c r="OD2648" s="113"/>
      <c r="OE2648" s="113"/>
      <c r="OF2648" s="113"/>
      <c r="OG2648" s="113"/>
      <c r="OH2648" s="113"/>
      <c r="OI2648" s="113"/>
      <c r="OJ2648" s="113"/>
      <c r="OK2648" s="113"/>
      <c r="OL2648" s="113"/>
      <c r="OM2648" s="113"/>
      <c r="ON2648" s="113"/>
      <c r="OO2648" s="113"/>
      <c r="OP2648" s="113"/>
      <c r="OQ2648" s="113"/>
      <c r="OR2648" s="113"/>
      <c r="OS2648" s="113"/>
      <c r="OT2648" s="113"/>
      <c r="OU2648" s="113"/>
      <c r="OV2648" s="113"/>
      <c r="OW2648" s="113"/>
      <c r="OX2648" s="113"/>
      <c r="OY2648" s="113"/>
      <c r="OZ2648" s="113"/>
      <c r="PA2648" s="113"/>
      <c r="PB2648" s="113"/>
      <c r="PC2648" s="113"/>
      <c r="PD2648" s="113"/>
      <c r="PE2648" s="113"/>
      <c r="PF2648" s="113"/>
      <c r="PG2648" s="113"/>
      <c r="PH2648" s="113"/>
      <c r="PI2648" s="113"/>
      <c r="PJ2648" s="113"/>
      <c r="PK2648" s="113"/>
      <c r="PL2648" s="113"/>
      <c r="PM2648" s="113"/>
      <c r="PN2648" s="113"/>
      <c r="PO2648" s="113"/>
      <c r="PP2648" s="113"/>
      <c r="PQ2648" s="113"/>
      <c r="PR2648" s="113"/>
      <c r="PS2648" s="113"/>
      <c r="PT2648" s="113"/>
      <c r="PU2648" s="113"/>
      <c r="PV2648" s="113"/>
      <c r="PW2648" s="113"/>
      <c r="PX2648" s="113"/>
      <c r="PY2648" s="113"/>
      <c r="PZ2648" s="113"/>
      <c r="QA2648" s="113"/>
      <c r="QB2648" s="113"/>
      <c r="QC2648" s="113"/>
      <c r="QD2648" s="113"/>
      <c r="QE2648" s="113"/>
      <c r="QF2648" s="113"/>
      <c r="QG2648" s="113"/>
      <c r="QH2648" s="113"/>
      <c r="QI2648" s="113"/>
      <c r="QJ2648" s="113"/>
      <c r="QK2648" s="113"/>
      <c r="QL2648" s="113"/>
      <c r="QM2648" s="113"/>
      <c r="QN2648" s="113"/>
      <c r="QO2648" s="113"/>
      <c r="QP2648" s="113"/>
      <c r="QQ2648" s="113"/>
      <c r="QR2648" s="113"/>
      <c r="QS2648" s="113"/>
      <c r="QT2648" s="113"/>
      <c r="QU2648" s="113"/>
      <c r="QV2648" s="113"/>
      <c r="QW2648" s="113"/>
      <c r="QX2648" s="113"/>
      <c r="QY2648" s="113"/>
      <c r="QZ2648" s="113"/>
      <c r="RA2648" s="113"/>
      <c r="RB2648" s="113"/>
      <c r="RC2648" s="113"/>
      <c r="RD2648" s="113"/>
      <c r="RE2648" s="113"/>
      <c r="RF2648" s="113"/>
      <c r="RG2648" s="113"/>
      <c r="RH2648" s="113"/>
      <c r="RI2648" s="113"/>
      <c r="RJ2648" s="113"/>
      <c r="RK2648" s="113"/>
      <c r="RL2648" s="113"/>
      <c r="RM2648" s="113"/>
      <c r="RN2648" s="113"/>
      <c r="RO2648" s="113"/>
      <c r="RP2648" s="113"/>
      <c r="RQ2648" s="113"/>
      <c r="RR2648" s="113"/>
      <c r="RS2648" s="113"/>
      <c r="RT2648" s="113"/>
      <c r="RU2648" s="113"/>
      <c r="RV2648" s="113"/>
      <c r="RW2648" s="113"/>
      <c r="RX2648" s="113"/>
      <c r="RY2648" s="113"/>
      <c r="RZ2648" s="113"/>
      <c r="SA2648" s="113"/>
      <c r="SB2648" s="113"/>
      <c r="SC2648" s="113"/>
      <c r="SD2648" s="113"/>
      <c r="SE2648" s="113"/>
      <c r="SF2648" s="113"/>
      <c r="SG2648" s="113"/>
      <c r="SH2648" s="113"/>
      <c r="SI2648" s="113"/>
      <c r="SJ2648" s="113"/>
      <c r="SK2648" s="113"/>
      <c r="SL2648" s="113"/>
      <c r="SM2648" s="113"/>
      <c r="SN2648" s="113"/>
      <c r="SO2648" s="113"/>
      <c r="SP2648" s="113"/>
      <c r="SQ2648" s="113"/>
      <c r="SR2648" s="113"/>
      <c r="SS2648" s="113"/>
      <c r="ST2648" s="113"/>
      <c r="SU2648" s="113"/>
      <c r="SV2648" s="113"/>
      <c r="SW2648" s="113"/>
      <c r="SX2648" s="113"/>
      <c r="SY2648" s="113"/>
      <c r="SZ2648" s="113"/>
      <c r="TA2648" s="113"/>
      <c r="TB2648" s="113"/>
      <c r="TC2648" s="113"/>
      <c r="TD2648" s="113"/>
      <c r="TE2648" s="113"/>
      <c r="TF2648" s="113"/>
      <c r="TG2648" s="113"/>
      <c r="TH2648" s="113"/>
      <c r="TI2648" s="113"/>
      <c r="TJ2648" s="113"/>
      <c r="TK2648" s="113"/>
      <c r="TL2648" s="113"/>
      <c r="TM2648" s="113"/>
      <c r="TN2648" s="113"/>
      <c r="TO2648" s="113"/>
      <c r="TP2648" s="113"/>
      <c r="TQ2648" s="113"/>
      <c r="TR2648" s="113"/>
      <c r="TS2648" s="113"/>
      <c r="TT2648" s="113"/>
      <c r="TU2648" s="113"/>
      <c r="TV2648" s="113"/>
      <c r="TW2648" s="113"/>
      <c r="TX2648" s="113"/>
      <c r="TY2648" s="113"/>
      <c r="TZ2648" s="113"/>
      <c r="UA2648" s="113"/>
      <c r="UB2648" s="113"/>
      <c r="UC2648" s="113"/>
      <c r="UD2648" s="113"/>
      <c r="UE2648" s="113"/>
      <c r="UF2648" s="113"/>
      <c r="UG2648" s="113"/>
      <c r="UH2648" s="113"/>
      <c r="UI2648" s="113"/>
      <c r="UJ2648" s="113"/>
      <c r="UK2648" s="113"/>
      <c r="UL2648" s="113"/>
      <c r="UM2648" s="113"/>
      <c r="UN2648" s="113"/>
      <c r="UO2648" s="113"/>
      <c r="UP2648" s="113"/>
      <c r="UQ2648" s="113"/>
      <c r="UR2648" s="113"/>
      <c r="US2648" s="113"/>
      <c r="UT2648" s="113"/>
      <c r="UU2648" s="113"/>
      <c r="UV2648" s="113"/>
      <c r="UW2648" s="113"/>
      <c r="UX2648" s="113"/>
      <c r="UY2648" s="113"/>
      <c r="UZ2648" s="113"/>
      <c r="VA2648" s="113"/>
      <c r="VB2648" s="113"/>
      <c r="VC2648" s="113"/>
      <c r="VD2648" s="113"/>
      <c r="VE2648" s="113"/>
      <c r="VF2648" s="113"/>
      <c r="VG2648" s="113"/>
      <c r="VH2648" s="113"/>
      <c r="VI2648" s="113"/>
      <c r="VJ2648" s="113"/>
      <c r="VK2648" s="113"/>
      <c r="VL2648" s="113"/>
      <c r="VM2648" s="113"/>
      <c r="VN2648" s="113"/>
      <c r="VO2648" s="113"/>
      <c r="VP2648" s="113"/>
      <c r="VQ2648" s="113"/>
      <c r="VR2648" s="113"/>
      <c r="VS2648" s="113"/>
      <c r="VT2648" s="113"/>
      <c r="VU2648" s="113"/>
      <c r="VV2648" s="113"/>
      <c r="VW2648" s="113"/>
      <c r="VX2648" s="113"/>
      <c r="VY2648" s="113"/>
      <c r="VZ2648" s="113"/>
      <c r="WA2648" s="113"/>
      <c r="WB2648" s="113"/>
      <c r="WC2648" s="113"/>
      <c r="WD2648" s="113"/>
      <c r="WE2648" s="113"/>
      <c r="WF2648" s="113"/>
      <c r="WG2648" s="113"/>
      <c r="WH2648" s="113"/>
      <c r="WI2648" s="113"/>
      <c r="WJ2648" s="113"/>
      <c r="WK2648" s="113"/>
      <c r="WL2648" s="113"/>
      <c r="WM2648" s="113"/>
      <c r="WN2648" s="113"/>
      <c r="WO2648" s="113"/>
      <c r="WP2648" s="113"/>
      <c r="WQ2648" s="113"/>
      <c r="WR2648" s="113"/>
      <c r="WS2648" s="113"/>
      <c r="WT2648" s="113"/>
      <c r="WU2648" s="113"/>
      <c r="WV2648" s="113"/>
      <c r="WW2648" s="113"/>
      <c r="WX2648" s="113"/>
      <c r="WY2648" s="113"/>
      <c r="WZ2648" s="113"/>
      <c r="XA2648" s="113"/>
      <c r="XB2648" s="113"/>
      <c r="XC2648" s="113"/>
      <c r="XD2648" s="113"/>
      <c r="XE2648" s="113"/>
      <c r="XF2648" s="113"/>
      <c r="XG2648" s="113"/>
      <c r="XH2648" s="113"/>
      <c r="XI2648" s="113"/>
      <c r="XJ2648" s="113"/>
      <c r="XK2648" s="113"/>
      <c r="XL2648" s="113"/>
      <c r="XM2648" s="113"/>
      <c r="XN2648" s="113"/>
      <c r="XO2648" s="113"/>
      <c r="XP2648" s="113"/>
      <c r="XQ2648" s="113"/>
      <c r="XR2648" s="113"/>
      <c r="XS2648" s="113"/>
      <c r="XT2648" s="113"/>
      <c r="XU2648" s="113"/>
      <c r="XV2648" s="113"/>
      <c r="XW2648" s="113"/>
      <c r="XX2648" s="113"/>
      <c r="XY2648" s="113"/>
      <c r="XZ2648" s="113"/>
      <c r="YA2648" s="113"/>
      <c r="YB2648" s="113"/>
      <c r="YC2648" s="113"/>
      <c r="YD2648" s="113"/>
      <c r="YE2648" s="113"/>
      <c r="YF2648" s="113"/>
      <c r="YG2648" s="113"/>
      <c r="YH2648" s="113"/>
      <c r="YI2648" s="113"/>
      <c r="YJ2648" s="113"/>
      <c r="YK2648" s="113"/>
      <c r="YL2648" s="113"/>
      <c r="YM2648" s="113"/>
      <c r="YN2648" s="113"/>
      <c r="YO2648" s="113"/>
      <c r="YP2648" s="113"/>
      <c r="YQ2648" s="113"/>
      <c r="YR2648" s="113"/>
      <c r="YS2648" s="113"/>
      <c r="YT2648" s="113"/>
      <c r="YU2648" s="113"/>
      <c r="YV2648" s="113"/>
      <c r="YW2648" s="113"/>
      <c r="YX2648" s="113"/>
      <c r="YY2648" s="113"/>
      <c r="YZ2648" s="113"/>
      <c r="ZA2648" s="113"/>
      <c r="ZB2648" s="113"/>
      <c r="ZC2648" s="113"/>
      <c r="ZD2648" s="113"/>
      <c r="ZE2648" s="113"/>
      <c r="ZF2648" s="113"/>
      <c r="ZG2648" s="113"/>
      <c r="ZH2648" s="113"/>
      <c r="ZI2648" s="113"/>
      <c r="ZJ2648" s="113"/>
      <c r="ZK2648" s="113"/>
      <c r="ZL2648" s="113"/>
      <c r="ZM2648" s="113"/>
      <c r="ZN2648" s="113"/>
      <c r="ZO2648" s="113"/>
      <c r="ZP2648" s="113"/>
      <c r="ZQ2648" s="113"/>
      <c r="ZR2648" s="113"/>
      <c r="ZS2648" s="113"/>
      <c r="ZT2648" s="113"/>
      <c r="ZU2648" s="113"/>
      <c r="ZV2648" s="113"/>
      <c r="ZW2648" s="113"/>
      <c r="ZX2648" s="113"/>
      <c r="ZY2648" s="113"/>
      <c r="ZZ2648" s="113"/>
      <c r="AAA2648" s="113"/>
      <c r="AAB2648" s="113"/>
      <c r="AAC2648" s="113"/>
      <c r="AAD2648" s="113"/>
      <c r="AAE2648" s="113"/>
      <c r="AAF2648" s="113"/>
      <c r="AAG2648" s="113"/>
      <c r="AAH2648" s="113"/>
      <c r="AAI2648" s="113"/>
      <c r="AAJ2648" s="113"/>
      <c r="AAK2648" s="113"/>
      <c r="AAL2648" s="113"/>
      <c r="AAM2648" s="113"/>
      <c r="AAN2648" s="113"/>
      <c r="AAO2648" s="113"/>
      <c r="AAP2648" s="113"/>
      <c r="AAQ2648" s="113"/>
      <c r="AAR2648" s="113"/>
      <c r="AAS2648" s="113"/>
      <c r="AAT2648" s="113"/>
      <c r="AAU2648" s="113"/>
      <c r="AAV2648" s="113"/>
      <c r="AAW2648" s="113"/>
      <c r="AAX2648" s="113"/>
      <c r="AAY2648" s="113"/>
      <c r="AAZ2648" s="113"/>
      <c r="ABA2648" s="113"/>
      <c r="ABB2648" s="113"/>
      <c r="ABC2648" s="113"/>
      <c r="ABD2648" s="113"/>
      <c r="ABE2648" s="113"/>
      <c r="ABF2648" s="113"/>
      <c r="ABG2648" s="113"/>
      <c r="ABH2648" s="113"/>
      <c r="ABI2648" s="113"/>
      <c r="ABJ2648" s="113"/>
      <c r="ABK2648" s="113"/>
      <c r="ABL2648" s="113"/>
      <c r="ABM2648" s="113"/>
      <c r="ABN2648" s="113"/>
      <c r="ABO2648" s="113"/>
      <c r="ABP2648" s="113"/>
      <c r="ABQ2648" s="113"/>
      <c r="ABR2648" s="113"/>
      <c r="ABS2648" s="113"/>
      <c r="ABT2648" s="113"/>
      <c r="ABU2648" s="113"/>
      <c r="ABV2648" s="113"/>
      <c r="ABW2648" s="113"/>
      <c r="ABX2648" s="113"/>
      <c r="ABY2648" s="113"/>
      <c r="ABZ2648" s="113"/>
      <c r="ACA2648" s="113"/>
      <c r="ACB2648" s="113"/>
      <c r="ACC2648" s="113"/>
      <c r="ACD2648" s="113"/>
      <c r="ACE2648" s="113"/>
      <c r="ACF2648" s="113"/>
      <c r="ACG2648" s="113"/>
      <c r="ACH2648" s="113"/>
      <c r="ACI2648" s="113"/>
      <c r="ACJ2648" s="113"/>
      <c r="ACK2648" s="113"/>
      <c r="ACL2648" s="113"/>
      <c r="ACM2648" s="113"/>
      <c r="ACN2648" s="113"/>
      <c r="ACO2648" s="113"/>
      <c r="ACP2648" s="113"/>
      <c r="ACQ2648" s="113"/>
      <c r="ACR2648" s="113"/>
      <c r="ACS2648" s="113"/>
      <c r="ACT2648" s="113"/>
      <c r="ACU2648" s="113"/>
      <c r="ACV2648" s="113"/>
      <c r="ACW2648" s="113"/>
      <c r="ACX2648" s="113"/>
      <c r="ACY2648" s="113"/>
      <c r="ACZ2648" s="113"/>
      <c r="ADA2648" s="113"/>
      <c r="ADB2648" s="113"/>
      <c r="ADC2648" s="113"/>
      <c r="ADD2648" s="113"/>
      <c r="ADE2648" s="113"/>
      <c r="ADF2648" s="113"/>
      <c r="ADG2648" s="113"/>
      <c r="ADH2648" s="113"/>
      <c r="ADI2648" s="113"/>
      <c r="ADJ2648" s="113"/>
      <c r="ADK2648" s="113"/>
      <c r="ADL2648" s="113"/>
      <c r="ADM2648" s="113"/>
      <c r="ADN2648" s="113"/>
      <c r="ADO2648" s="113"/>
      <c r="ADP2648" s="113"/>
      <c r="ADQ2648" s="113"/>
      <c r="ADR2648" s="113"/>
      <c r="ADS2648" s="113"/>
      <c r="ADT2648" s="113"/>
      <c r="ADU2648" s="113"/>
      <c r="ADV2648" s="113"/>
      <c r="ADW2648" s="113"/>
      <c r="ADX2648" s="113"/>
      <c r="ADY2648" s="113"/>
      <c r="ADZ2648" s="113"/>
      <c r="AEA2648" s="113"/>
      <c r="AEB2648" s="113"/>
      <c r="AEC2648" s="113"/>
      <c r="AED2648" s="113"/>
      <c r="AEE2648" s="113"/>
      <c r="AEF2648" s="113"/>
      <c r="AEG2648" s="113"/>
      <c r="AEH2648" s="113"/>
      <c r="AEI2648" s="113"/>
      <c r="AEJ2648" s="113"/>
      <c r="AEK2648" s="113"/>
      <c r="AEL2648" s="113"/>
      <c r="AEM2648" s="113"/>
      <c r="AEN2648" s="113"/>
      <c r="AEO2648" s="113"/>
      <c r="AEP2648" s="113"/>
      <c r="AEQ2648" s="113"/>
      <c r="AER2648" s="113"/>
      <c r="AES2648" s="113"/>
      <c r="AET2648" s="113"/>
      <c r="AEU2648" s="113"/>
      <c r="AEV2648" s="113"/>
      <c r="AEW2648" s="113"/>
      <c r="AEX2648" s="113"/>
      <c r="AEY2648" s="113"/>
      <c r="AEZ2648" s="113"/>
      <c r="AFA2648" s="113"/>
      <c r="AFB2648" s="113"/>
      <c r="AFC2648" s="113"/>
      <c r="AFD2648" s="113"/>
      <c r="AFE2648" s="113"/>
      <c r="AFF2648" s="113"/>
      <c r="AFG2648" s="113"/>
      <c r="AFH2648" s="113"/>
      <c r="AFI2648" s="113"/>
      <c r="AFJ2648" s="113"/>
      <c r="AFK2648" s="113"/>
      <c r="AFL2648" s="113"/>
      <c r="AFM2648" s="113"/>
      <c r="AFN2648" s="113"/>
      <c r="AFO2648" s="113"/>
      <c r="AFP2648" s="113"/>
      <c r="AFQ2648" s="113"/>
      <c r="AFR2648" s="113"/>
      <c r="AFS2648" s="113"/>
      <c r="AFT2648" s="113"/>
      <c r="AFU2648" s="113"/>
      <c r="AFV2648" s="113"/>
      <c r="AFW2648" s="113"/>
      <c r="AFX2648" s="113"/>
      <c r="AFY2648" s="113"/>
      <c r="AFZ2648" s="113"/>
      <c r="AGA2648" s="113"/>
      <c r="AGB2648" s="113"/>
      <c r="AGC2648" s="113"/>
      <c r="AGD2648" s="113"/>
      <c r="AGE2648" s="113"/>
      <c r="AGF2648" s="113"/>
      <c r="AGG2648" s="113"/>
      <c r="AGH2648" s="113"/>
      <c r="AGI2648" s="113"/>
      <c r="AGJ2648" s="113"/>
      <c r="AGK2648" s="113"/>
      <c r="AGL2648" s="113"/>
      <c r="AGM2648" s="113"/>
      <c r="AGN2648" s="113"/>
      <c r="AGO2648" s="113"/>
      <c r="AGP2648" s="113"/>
      <c r="AGQ2648" s="113"/>
      <c r="AGR2648" s="113"/>
      <c r="AGS2648" s="113"/>
      <c r="AGT2648" s="113"/>
      <c r="AGU2648" s="113"/>
      <c r="AGV2648" s="113"/>
      <c r="AGW2648" s="113"/>
      <c r="AGX2648" s="113"/>
      <c r="AGY2648" s="113"/>
      <c r="AGZ2648" s="113"/>
      <c r="AHA2648" s="113"/>
      <c r="AHB2648" s="113"/>
      <c r="AHC2648" s="113"/>
      <c r="AHD2648" s="113"/>
      <c r="AHE2648" s="113"/>
      <c r="AHF2648" s="113"/>
      <c r="AHG2648" s="113"/>
      <c r="AHH2648" s="113"/>
      <c r="AHI2648" s="113"/>
      <c r="AHJ2648" s="113"/>
      <c r="AHK2648" s="113"/>
      <c r="AHL2648" s="113"/>
      <c r="AHM2648" s="113"/>
      <c r="AHN2648" s="113"/>
      <c r="AHO2648" s="113"/>
      <c r="AHP2648" s="113"/>
      <c r="AHQ2648" s="113"/>
      <c r="AHR2648" s="113"/>
      <c r="AHS2648" s="113"/>
      <c r="AHT2648" s="113"/>
      <c r="AHU2648" s="113"/>
      <c r="AHV2648" s="113"/>
      <c r="AHW2648" s="113"/>
      <c r="AHX2648" s="113"/>
      <c r="AHY2648" s="113"/>
      <c r="AHZ2648" s="113"/>
      <c r="AIA2648" s="113"/>
      <c r="AIB2648" s="113"/>
      <c r="AIC2648" s="113"/>
      <c r="AID2648" s="113"/>
      <c r="AIE2648" s="113"/>
      <c r="AIF2648" s="113"/>
      <c r="AIG2648" s="113"/>
      <c r="AIH2648" s="113"/>
      <c r="AII2648" s="113"/>
      <c r="AIJ2648" s="113"/>
      <c r="AIK2648" s="113"/>
      <c r="AIL2648" s="113"/>
      <c r="AIM2648" s="113"/>
      <c r="AIN2648" s="113"/>
      <c r="AIO2648" s="113"/>
      <c r="AIP2648" s="113"/>
      <c r="AIQ2648" s="113"/>
      <c r="AIR2648" s="113"/>
      <c r="AIS2648" s="113"/>
      <c r="AIT2648" s="113"/>
      <c r="AIU2648" s="113"/>
      <c r="AIV2648" s="113"/>
      <c r="AIW2648" s="113"/>
      <c r="AIX2648" s="113"/>
      <c r="AIY2648" s="113"/>
      <c r="AIZ2648" s="113"/>
      <c r="AJA2648" s="113"/>
      <c r="AJB2648" s="113"/>
      <c r="AJC2648" s="113"/>
      <c r="AJD2648" s="113"/>
      <c r="AJE2648" s="113"/>
      <c r="AJF2648" s="113"/>
      <c r="AJG2648" s="113"/>
      <c r="AJH2648" s="113"/>
      <c r="AJI2648" s="113"/>
      <c r="AJJ2648" s="113"/>
      <c r="AJK2648" s="113"/>
      <c r="AJL2648" s="113"/>
      <c r="AJM2648" s="113"/>
      <c r="AJN2648" s="113"/>
      <c r="AJO2648" s="113"/>
      <c r="AJP2648" s="113"/>
      <c r="AJQ2648" s="113"/>
      <c r="AJR2648" s="113"/>
      <c r="AJS2648" s="113"/>
      <c r="AJT2648" s="113"/>
      <c r="AJU2648" s="113"/>
      <c r="AJV2648" s="113"/>
      <c r="AJW2648" s="113"/>
      <c r="AJX2648" s="113"/>
      <c r="AJY2648" s="113"/>
      <c r="AJZ2648" s="113"/>
      <c r="AKA2648" s="113"/>
      <c r="AKB2648" s="113"/>
      <c r="AKC2648" s="113"/>
      <c r="AKD2648" s="113"/>
      <c r="AKE2648" s="113"/>
      <c r="AKF2648" s="113"/>
      <c r="AKG2648" s="113"/>
      <c r="AKH2648" s="113"/>
      <c r="AKI2648" s="113"/>
      <c r="AKJ2648" s="113"/>
      <c r="AKK2648" s="113"/>
      <c r="AKL2648" s="113"/>
      <c r="AKM2648" s="113"/>
      <c r="AKN2648" s="113"/>
      <c r="AKO2648" s="113"/>
      <c r="AKP2648" s="113"/>
      <c r="AKQ2648" s="113"/>
      <c r="AKR2648" s="113"/>
      <c r="AKS2648" s="113"/>
      <c r="AKT2648" s="113"/>
      <c r="AKU2648" s="113"/>
      <c r="AKV2648" s="113"/>
      <c r="AKW2648" s="113"/>
      <c r="AKX2648" s="113"/>
      <c r="AKY2648" s="113"/>
      <c r="AKZ2648" s="113"/>
      <c r="ALA2648" s="113"/>
      <c r="ALB2648" s="113"/>
      <c r="ALC2648" s="113"/>
      <c r="ALD2648" s="113"/>
      <c r="ALE2648" s="113"/>
      <c r="ALF2648" s="113"/>
      <c r="ALG2648" s="113"/>
      <c r="ALH2648" s="113"/>
      <c r="ALI2648" s="113"/>
      <c r="ALJ2648" s="113"/>
      <c r="ALK2648" s="113"/>
      <c r="ALL2648" s="113"/>
      <c r="ALM2648" s="113"/>
      <c r="ALN2648" s="113"/>
      <c r="ALO2648" s="113"/>
      <c r="ALP2648" s="113"/>
      <c r="ALQ2648" s="113"/>
      <c r="ALR2648" s="113"/>
      <c r="ALS2648" s="113"/>
      <c r="ALT2648" s="113"/>
      <c r="ALU2648" s="113"/>
      <c r="ALV2648" s="113"/>
      <c r="ALW2648" s="113"/>
      <c r="ALX2648" s="113"/>
      <c r="ALY2648" s="113"/>
      <c r="ALZ2648" s="113"/>
      <c r="AMA2648" s="113"/>
      <c r="AMB2648" s="113"/>
      <c r="AMC2648" s="113"/>
      <c r="AMD2648" s="113"/>
      <c r="AME2648" s="113"/>
      <c r="AMF2648" s="113"/>
      <c r="AMG2648" s="113"/>
      <c r="AMH2648" s="113"/>
      <c r="AMI2648" s="113"/>
      <c r="AMJ2648" s="113"/>
      <c r="AMK2648" s="113"/>
      <c r="AML2648" s="113"/>
      <c r="AMM2648" s="113"/>
      <c r="AMN2648" s="113"/>
      <c r="AMO2648" s="113"/>
      <c r="AMP2648" s="113"/>
      <c r="AMQ2648" s="113"/>
      <c r="AMR2648" s="113"/>
      <c r="AMS2648" s="113"/>
      <c r="AMT2648" s="113"/>
      <c r="AMU2648" s="113"/>
      <c r="AMV2648" s="113"/>
      <c r="AMW2648" s="113"/>
      <c r="AMX2648" s="113"/>
      <c r="AMY2648" s="113"/>
      <c r="AMZ2648" s="113"/>
      <c r="ANA2648" s="113"/>
      <c r="ANB2648" s="113"/>
      <c r="ANC2648" s="113"/>
      <c r="AND2648" s="113"/>
      <c r="ANE2648" s="113"/>
      <c r="ANF2648" s="113"/>
      <c r="ANG2648" s="113"/>
      <c r="ANH2648" s="113"/>
      <c r="ANI2648" s="113"/>
      <c r="ANJ2648" s="113"/>
      <c r="ANK2648" s="113"/>
      <c r="ANL2648" s="113"/>
      <c r="ANM2648" s="113"/>
      <c r="ANN2648" s="113"/>
      <c r="ANO2648" s="113"/>
      <c r="ANP2648" s="113"/>
      <c r="ANQ2648" s="113"/>
      <c r="ANR2648" s="113"/>
      <c r="ANS2648" s="113"/>
      <c r="ANT2648" s="113"/>
      <c r="ANU2648" s="113"/>
      <c r="ANV2648" s="113"/>
      <c r="ANW2648" s="113"/>
      <c r="ANX2648" s="113"/>
      <c r="ANY2648" s="113"/>
      <c r="ANZ2648" s="113"/>
      <c r="AOA2648" s="113"/>
      <c r="AOB2648" s="113"/>
      <c r="AOC2648" s="113"/>
      <c r="AOD2648" s="113"/>
      <c r="AOE2648" s="113"/>
      <c r="AOF2648" s="113"/>
      <c r="AOG2648" s="113"/>
      <c r="AOH2648" s="113"/>
      <c r="AOI2648" s="113"/>
      <c r="AOJ2648" s="113"/>
      <c r="AOK2648" s="113"/>
      <c r="AOL2648" s="113"/>
      <c r="AOM2648" s="113"/>
      <c r="AON2648" s="113"/>
      <c r="AOO2648" s="113"/>
      <c r="AOP2648" s="113"/>
      <c r="AOQ2648" s="113"/>
      <c r="AOR2648" s="113"/>
      <c r="AOS2648" s="113"/>
      <c r="AOT2648" s="113"/>
      <c r="AOU2648" s="113"/>
      <c r="AOV2648" s="113"/>
      <c r="AOW2648" s="113"/>
      <c r="AOX2648" s="113"/>
      <c r="AOY2648" s="113"/>
      <c r="AOZ2648" s="113"/>
      <c r="APA2648" s="113"/>
      <c r="APB2648" s="113"/>
      <c r="APC2648" s="113"/>
      <c r="APD2648" s="113"/>
      <c r="APE2648" s="113"/>
      <c r="APF2648" s="113"/>
      <c r="APG2648" s="113"/>
      <c r="APH2648" s="113"/>
      <c r="API2648" s="113"/>
      <c r="APJ2648" s="113"/>
      <c r="APK2648" s="113"/>
      <c r="APL2648" s="113"/>
      <c r="APM2648" s="113"/>
      <c r="APN2648" s="113"/>
      <c r="APO2648" s="113"/>
      <c r="APP2648" s="113"/>
      <c r="APQ2648" s="113"/>
      <c r="APR2648" s="113"/>
      <c r="APS2648" s="113"/>
      <c r="APT2648" s="113"/>
      <c r="APU2648" s="113"/>
      <c r="APV2648" s="113"/>
      <c r="APW2648" s="113"/>
      <c r="APX2648" s="113"/>
      <c r="APY2648" s="113"/>
      <c r="APZ2648" s="113"/>
      <c r="AQA2648" s="113"/>
      <c r="AQB2648" s="113"/>
      <c r="AQC2648" s="113"/>
      <c r="AQD2648" s="113"/>
      <c r="AQE2648" s="113"/>
      <c r="AQF2648" s="113"/>
      <c r="AQG2648" s="113"/>
      <c r="AQH2648" s="113"/>
      <c r="AQI2648" s="113"/>
      <c r="AQJ2648" s="113"/>
      <c r="AQK2648" s="113"/>
      <c r="AQL2648" s="113"/>
      <c r="AQM2648" s="113"/>
      <c r="AQN2648" s="113"/>
      <c r="AQO2648" s="113"/>
      <c r="AQP2648" s="113"/>
      <c r="AQQ2648" s="113"/>
      <c r="AQR2648" s="113"/>
      <c r="AQS2648" s="113"/>
      <c r="AQT2648" s="113"/>
      <c r="AQU2648" s="113"/>
      <c r="AQV2648" s="113"/>
      <c r="AQW2648" s="113"/>
      <c r="AQX2648" s="113"/>
      <c r="AQY2648" s="113"/>
      <c r="AQZ2648" s="113"/>
      <c r="ARA2648" s="113"/>
      <c r="ARB2648" s="113"/>
      <c r="ARC2648" s="113"/>
      <c r="ARD2648" s="113"/>
      <c r="ARE2648" s="113"/>
      <c r="ARF2648" s="113"/>
      <c r="ARG2648" s="113"/>
      <c r="ARH2648" s="113"/>
      <c r="ARI2648" s="113"/>
      <c r="ARJ2648" s="113"/>
      <c r="ARK2648" s="113"/>
      <c r="ARL2648" s="113"/>
      <c r="ARM2648" s="113"/>
      <c r="ARN2648" s="113"/>
      <c r="ARO2648" s="113"/>
      <c r="ARP2648" s="113"/>
      <c r="ARQ2648" s="113"/>
      <c r="ARR2648" s="113"/>
      <c r="ARS2648" s="113"/>
      <c r="ART2648" s="113"/>
      <c r="ARU2648" s="113"/>
      <c r="ARV2648" s="113"/>
      <c r="ARW2648" s="113"/>
      <c r="ARX2648" s="113"/>
      <c r="ARY2648" s="113"/>
      <c r="ARZ2648" s="113"/>
      <c r="ASA2648" s="113"/>
      <c r="ASB2648" s="113"/>
      <c r="ASC2648" s="113"/>
      <c r="ASD2648" s="113"/>
      <c r="ASE2648" s="113"/>
      <c r="ASF2648" s="113"/>
      <c r="ASG2648" s="113"/>
      <c r="ASH2648" s="113"/>
      <c r="ASI2648" s="113"/>
      <c r="ASJ2648" s="113"/>
      <c r="ASK2648" s="113"/>
      <c r="ASL2648" s="113"/>
      <c r="ASM2648" s="113"/>
      <c r="ASN2648" s="113"/>
      <c r="ASO2648" s="113"/>
      <c r="ASP2648" s="113"/>
      <c r="ASQ2648" s="113"/>
      <c r="ASR2648" s="113"/>
      <c r="ASS2648" s="113"/>
      <c r="AST2648" s="113"/>
      <c r="ASU2648" s="113"/>
      <c r="ASV2648" s="113"/>
      <c r="ASW2648" s="113"/>
      <c r="ASX2648" s="113"/>
      <c r="ASY2648" s="113"/>
      <c r="ASZ2648" s="113"/>
      <c r="ATA2648" s="113"/>
      <c r="ATB2648" s="113"/>
      <c r="ATC2648" s="113"/>
      <c r="ATD2648" s="113"/>
      <c r="ATE2648" s="113"/>
      <c r="ATF2648" s="113"/>
      <c r="ATG2648" s="113"/>
      <c r="ATH2648" s="113"/>
      <c r="ATI2648" s="113"/>
      <c r="ATJ2648" s="113"/>
      <c r="ATK2648" s="113"/>
      <c r="ATL2648" s="113"/>
      <c r="ATM2648" s="113"/>
      <c r="ATN2648" s="113"/>
      <c r="ATO2648" s="113"/>
      <c r="ATP2648" s="113"/>
      <c r="ATQ2648" s="113"/>
      <c r="ATR2648" s="113"/>
      <c r="ATS2648" s="113"/>
      <c r="ATT2648" s="113"/>
      <c r="ATU2648" s="113"/>
      <c r="ATV2648" s="113"/>
      <c r="ATW2648" s="113"/>
      <c r="ATX2648" s="113"/>
      <c r="ATY2648" s="113"/>
      <c r="ATZ2648" s="113"/>
      <c r="AUA2648" s="113"/>
      <c r="AUB2648" s="113"/>
      <c r="AUC2648" s="113"/>
      <c r="AUD2648" s="113"/>
      <c r="AUE2648" s="113"/>
      <c r="AUF2648" s="113"/>
      <c r="AUG2648" s="113"/>
      <c r="AUH2648" s="113"/>
      <c r="AUI2648" s="113"/>
      <c r="AUJ2648" s="113"/>
      <c r="AUK2648" s="113"/>
      <c r="AUL2648" s="113"/>
      <c r="AUM2648" s="113"/>
      <c r="AUN2648" s="113"/>
      <c r="AUO2648" s="113"/>
      <c r="AUP2648" s="113"/>
      <c r="AUQ2648" s="113"/>
      <c r="AUR2648" s="113"/>
      <c r="AUS2648" s="113"/>
      <c r="AUT2648" s="113"/>
      <c r="AUU2648" s="113"/>
      <c r="AUV2648" s="113"/>
      <c r="AUW2648" s="113"/>
      <c r="AUX2648" s="113"/>
      <c r="AUY2648" s="113"/>
      <c r="AUZ2648" s="113"/>
      <c r="AVA2648" s="113"/>
      <c r="AVB2648" s="113"/>
      <c r="AVC2648" s="113"/>
      <c r="AVD2648" s="113"/>
      <c r="AVE2648" s="113"/>
      <c r="AVF2648" s="113"/>
      <c r="AVG2648" s="113"/>
      <c r="AVH2648" s="113"/>
      <c r="AVI2648" s="113"/>
      <c r="AVJ2648" s="113"/>
      <c r="AVK2648" s="113"/>
      <c r="AVL2648" s="113"/>
      <c r="AVM2648" s="113"/>
      <c r="AVN2648" s="113"/>
      <c r="AVO2648" s="113"/>
      <c r="AVP2648" s="113"/>
      <c r="AVQ2648" s="113"/>
      <c r="AVR2648" s="113"/>
      <c r="AVS2648" s="113"/>
      <c r="AVT2648" s="113"/>
      <c r="AVU2648" s="113"/>
      <c r="AVV2648" s="113"/>
      <c r="AVW2648" s="113"/>
      <c r="AVX2648" s="113"/>
      <c r="AVY2648" s="113"/>
      <c r="AVZ2648" s="113"/>
      <c r="AWA2648" s="113"/>
      <c r="AWB2648" s="113"/>
      <c r="AWC2648" s="113"/>
      <c r="AWD2648" s="113"/>
      <c r="AWE2648" s="113"/>
      <c r="AWF2648" s="113"/>
      <c r="AWG2648" s="113"/>
      <c r="AWH2648" s="113"/>
      <c r="AWI2648" s="113"/>
      <c r="AWJ2648" s="113"/>
      <c r="AWK2648" s="113"/>
      <c r="AWL2648" s="113"/>
      <c r="AWM2648" s="113"/>
      <c r="AWN2648" s="113"/>
      <c r="AWO2648" s="113"/>
      <c r="AWP2648" s="113"/>
      <c r="AWQ2648" s="113"/>
      <c r="AWR2648" s="113"/>
      <c r="AWS2648" s="113"/>
      <c r="AWT2648" s="113"/>
      <c r="AWU2648" s="113"/>
      <c r="AWV2648" s="113"/>
      <c r="AWW2648" s="113"/>
      <c r="AWX2648" s="113"/>
      <c r="AWY2648" s="113"/>
      <c r="AWZ2648" s="113"/>
      <c r="AXA2648" s="113"/>
      <c r="AXB2648" s="113"/>
      <c r="AXC2648" s="113"/>
      <c r="AXD2648" s="113"/>
      <c r="AXE2648" s="113"/>
      <c r="AXF2648" s="113"/>
      <c r="AXG2648" s="113"/>
      <c r="AXH2648" s="113"/>
      <c r="AXI2648" s="113"/>
      <c r="AXJ2648" s="113"/>
      <c r="AXK2648" s="113"/>
      <c r="AXL2648" s="113"/>
      <c r="AXM2648" s="113"/>
      <c r="AXN2648" s="113"/>
      <c r="AXO2648" s="113"/>
      <c r="AXP2648" s="113"/>
      <c r="AXQ2648" s="113"/>
      <c r="AXR2648" s="113"/>
      <c r="AXS2648" s="113"/>
      <c r="AXT2648" s="113"/>
      <c r="AXU2648" s="113"/>
      <c r="AXV2648" s="113"/>
      <c r="AXW2648" s="113"/>
      <c r="AXX2648" s="113"/>
      <c r="AXY2648" s="113"/>
      <c r="AXZ2648" s="113"/>
      <c r="AYA2648" s="113"/>
      <c r="AYB2648" s="113"/>
      <c r="AYC2648" s="113"/>
      <c r="AYD2648" s="113"/>
      <c r="AYE2648" s="113"/>
      <c r="AYF2648" s="113"/>
      <c r="AYG2648" s="113"/>
      <c r="AYH2648" s="113"/>
      <c r="AYI2648" s="113"/>
      <c r="AYJ2648" s="113"/>
      <c r="AYK2648" s="113"/>
      <c r="AYL2648" s="113"/>
      <c r="AYM2648" s="113"/>
      <c r="AYN2648" s="113"/>
      <c r="AYO2648" s="113"/>
      <c r="AYP2648" s="113"/>
      <c r="AYQ2648" s="113"/>
      <c r="AYR2648" s="113"/>
      <c r="AYS2648" s="113"/>
      <c r="AYT2648" s="113"/>
      <c r="AYU2648" s="113"/>
      <c r="AYV2648" s="113"/>
      <c r="AYW2648" s="113"/>
      <c r="AYX2648" s="113"/>
      <c r="AYY2648" s="113"/>
      <c r="AYZ2648" s="113"/>
      <c r="AZA2648" s="113"/>
      <c r="AZB2648" s="113"/>
      <c r="AZC2648" s="113"/>
      <c r="AZD2648" s="113"/>
      <c r="AZE2648" s="113"/>
      <c r="AZF2648" s="113"/>
      <c r="AZG2648" s="113"/>
      <c r="AZH2648" s="113"/>
      <c r="AZI2648" s="113"/>
      <c r="AZJ2648" s="113"/>
      <c r="AZK2648" s="113"/>
      <c r="AZL2648" s="113"/>
      <c r="AZM2648" s="113"/>
      <c r="AZN2648" s="113"/>
      <c r="AZO2648" s="113"/>
      <c r="AZP2648" s="113"/>
      <c r="AZQ2648" s="113"/>
      <c r="AZR2648" s="113"/>
      <c r="AZS2648" s="113"/>
      <c r="AZT2648" s="113"/>
      <c r="AZU2648" s="113"/>
      <c r="AZV2648" s="113"/>
      <c r="AZW2648" s="113"/>
      <c r="AZX2648" s="113"/>
      <c r="AZY2648" s="113"/>
      <c r="AZZ2648" s="113"/>
      <c r="BAA2648" s="113"/>
      <c r="BAB2648" s="113"/>
      <c r="BAC2648" s="113"/>
      <c r="BAD2648" s="113"/>
      <c r="BAE2648" s="113"/>
      <c r="BAF2648" s="113"/>
      <c r="BAG2648" s="113"/>
      <c r="BAH2648" s="113"/>
      <c r="BAI2648" s="113"/>
      <c r="BAJ2648" s="113"/>
      <c r="BAK2648" s="113"/>
      <c r="BAL2648" s="113"/>
      <c r="BAM2648" s="113"/>
      <c r="BAN2648" s="113"/>
      <c r="BAO2648" s="113"/>
      <c r="BAP2648" s="113"/>
      <c r="BAQ2648" s="113"/>
      <c r="BAR2648" s="113"/>
      <c r="BAS2648" s="113"/>
      <c r="BAT2648" s="113"/>
      <c r="BAU2648" s="113"/>
      <c r="BAV2648" s="113"/>
      <c r="BAW2648" s="113"/>
      <c r="BAX2648" s="113"/>
      <c r="BAY2648" s="113"/>
      <c r="BAZ2648" s="113"/>
      <c r="BBA2648" s="113"/>
      <c r="BBB2648" s="113"/>
      <c r="BBC2648" s="113"/>
      <c r="BBD2648" s="113"/>
      <c r="BBE2648" s="113"/>
      <c r="BBF2648" s="113"/>
      <c r="BBG2648" s="113"/>
      <c r="BBH2648" s="113"/>
      <c r="BBI2648" s="113"/>
      <c r="BBJ2648" s="113"/>
      <c r="BBK2648" s="113"/>
      <c r="BBL2648" s="113"/>
      <c r="BBM2648" s="113"/>
      <c r="BBN2648" s="113"/>
      <c r="BBO2648" s="113"/>
      <c r="BBP2648" s="113"/>
      <c r="BBQ2648" s="113"/>
      <c r="BBR2648" s="113"/>
      <c r="BBS2648" s="113"/>
      <c r="BBT2648" s="113"/>
      <c r="BBU2648" s="113"/>
      <c r="BBV2648" s="113"/>
      <c r="BBW2648" s="113"/>
      <c r="BBX2648" s="113"/>
      <c r="BBY2648" s="113"/>
      <c r="BBZ2648" s="113"/>
      <c r="BCA2648" s="113"/>
      <c r="BCB2648" s="113"/>
      <c r="BCC2648" s="113"/>
      <c r="BCD2648" s="113"/>
      <c r="BCE2648" s="113"/>
      <c r="BCF2648" s="113"/>
      <c r="BCG2648" s="113"/>
      <c r="BCH2648" s="113"/>
      <c r="BCI2648" s="113"/>
      <c r="BCJ2648" s="113"/>
      <c r="BCK2648" s="113"/>
      <c r="BCL2648" s="113"/>
      <c r="BCM2648" s="113"/>
      <c r="BCN2648" s="113"/>
      <c r="BCO2648" s="113"/>
      <c r="BCP2648" s="113"/>
      <c r="BCQ2648" s="113"/>
      <c r="BCR2648" s="113"/>
      <c r="BCS2648" s="113"/>
      <c r="BCT2648" s="113"/>
      <c r="BCU2648" s="113"/>
      <c r="BCV2648" s="113"/>
      <c r="BCW2648" s="113"/>
      <c r="BCX2648" s="113"/>
      <c r="BCY2648" s="113"/>
      <c r="BCZ2648" s="113"/>
      <c r="BDA2648" s="113"/>
      <c r="BDB2648" s="113"/>
      <c r="BDC2648" s="113"/>
      <c r="BDD2648" s="113"/>
      <c r="BDE2648" s="113"/>
      <c r="BDF2648" s="113"/>
      <c r="BDG2648" s="113"/>
      <c r="BDH2648" s="113"/>
      <c r="BDI2648" s="113"/>
      <c r="BDJ2648" s="113"/>
      <c r="BDK2648" s="113"/>
      <c r="BDL2648" s="113"/>
      <c r="BDM2648" s="113"/>
      <c r="BDN2648" s="113"/>
      <c r="BDO2648" s="113"/>
      <c r="BDP2648" s="113"/>
      <c r="BDQ2648" s="113"/>
      <c r="BDR2648" s="113"/>
      <c r="BDS2648" s="113"/>
      <c r="BDT2648" s="113"/>
      <c r="BDU2648" s="113"/>
      <c r="BDV2648" s="113"/>
      <c r="BDW2648" s="113"/>
      <c r="BDX2648" s="113"/>
      <c r="BDY2648" s="113"/>
      <c r="BDZ2648" s="113"/>
      <c r="BEA2648" s="113"/>
      <c r="BEB2648" s="113"/>
      <c r="BEC2648" s="113"/>
      <c r="BED2648" s="113"/>
      <c r="BEE2648" s="113"/>
      <c r="BEF2648" s="113"/>
      <c r="BEG2648" s="113"/>
      <c r="BEH2648" s="113"/>
      <c r="BEI2648" s="113"/>
      <c r="BEJ2648" s="113"/>
      <c r="BEK2648" s="113"/>
      <c r="BEL2648" s="113"/>
      <c r="BEM2648" s="113"/>
      <c r="BEN2648" s="113"/>
      <c r="BEO2648" s="113"/>
      <c r="BEP2648" s="113"/>
      <c r="BEQ2648" s="113"/>
      <c r="BER2648" s="113"/>
      <c r="BES2648" s="113"/>
      <c r="BET2648" s="113"/>
      <c r="BEU2648" s="113"/>
      <c r="BEV2648" s="113"/>
      <c r="BEW2648" s="113"/>
      <c r="BEX2648" s="113"/>
      <c r="BEY2648" s="113"/>
      <c r="BEZ2648" s="113"/>
      <c r="BFA2648" s="113"/>
      <c r="BFB2648" s="113"/>
      <c r="BFC2648" s="113"/>
      <c r="BFD2648" s="113"/>
      <c r="BFE2648" s="113"/>
      <c r="BFF2648" s="113"/>
      <c r="BFG2648" s="113"/>
      <c r="BFH2648" s="113"/>
      <c r="BFI2648" s="113"/>
      <c r="BFJ2648" s="113"/>
      <c r="BFK2648" s="113"/>
      <c r="BFL2648" s="113"/>
      <c r="BFM2648" s="113"/>
      <c r="BFN2648" s="113"/>
      <c r="BFO2648" s="113"/>
      <c r="BFP2648" s="113"/>
      <c r="BFQ2648" s="113"/>
      <c r="BFR2648" s="113"/>
      <c r="BFS2648" s="113"/>
      <c r="BFT2648" s="113"/>
      <c r="BFU2648" s="113"/>
      <c r="BFV2648" s="113"/>
      <c r="BFW2648" s="113"/>
      <c r="BFX2648" s="113"/>
      <c r="BFY2648" s="113"/>
      <c r="BFZ2648" s="113"/>
      <c r="BGA2648" s="113"/>
      <c r="BGB2648" s="113"/>
      <c r="BGC2648" s="113"/>
      <c r="BGD2648" s="113"/>
      <c r="BGE2648" s="113"/>
      <c r="BGF2648" s="113"/>
      <c r="BGG2648" s="113"/>
      <c r="BGH2648" s="113"/>
      <c r="BGI2648" s="113"/>
      <c r="BGJ2648" s="113"/>
      <c r="BGK2648" s="113"/>
      <c r="BGL2648" s="113"/>
      <c r="BGM2648" s="113"/>
      <c r="BGN2648" s="113"/>
      <c r="BGO2648" s="113"/>
      <c r="BGP2648" s="113"/>
      <c r="BGQ2648" s="113"/>
      <c r="BGR2648" s="113"/>
      <c r="BGS2648" s="113"/>
      <c r="BGT2648" s="113"/>
      <c r="BGU2648" s="113"/>
      <c r="BGV2648" s="113"/>
      <c r="BGW2648" s="113"/>
      <c r="BGX2648" s="113"/>
      <c r="BGY2648" s="113"/>
      <c r="BGZ2648" s="113"/>
      <c r="BHA2648" s="113"/>
      <c r="BHB2648" s="113"/>
      <c r="BHC2648" s="113"/>
      <c r="BHD2648" s="113"/>
      <c r="BHE2648" s="113"/>
      <c r="BHF2648" s="113"/>
      <c r="BHG2648" s="113"/>
      <c r="BHH2648" s="113"/>
      <c r="BHI2648" s="113"/>
      <c r="BHJ2648" s="113"/>
      <c r="BHK2648" s="113"/>
      <c r="BHL2648" s="113"/>
      <c r="BHM2648" s="113"/>
      <c r="BHN2648" s="113"/>
      <c r="BHO2648" s="113"/>
      <c r="BHP2648" s="113"/>
      <c r="BHQ2648" s="113"/>
      <c r="BHR2648" s="113"/>
      <c r="BHS2648" s="113"/>
      <c r="BHT2648" s="113"/>
      <c r="BHU2648" s="113"/>
      <c r="BHV2648" s="113"/>
      <c r="BHW2648" s="113"/>
      <c r="BHX2648" s="113"/>
      <c r="BHY2648" s="113"/>
      <c r="BHZ2648" s="113"/>
      <c r="BIA2648" s="113"/>
      <c r="BIB2648" s="113"/>
      <c r="BIC2648" s="113"/>
      <c r="BID2648" s="113"/>
      <c r="BIE2648" s="113"/>
      <c r="BIF2648" s="113"/>
      <c r="BIG2648" s="113"/>
      <c r="BIH2648" s="113"/>
      <c r="BII2648" s="113"/>
      <c r="BIJ2648" s="113"/>
      <c r="BIK2648" s="113"/>
      <c r="BIL2648" s="113"/>
      <c r="BIM2648" s="113"/>
      <c r="BIN2648" s="113"/>
      <c r="BIO2648" s="113"/>
      <c r="BIP2648" s="113"/>
      <c r="BIQ2648" s="113"/>
      <c r="BIR2648" s="113"/>
      <c r="BIS2648" s="113"/>
      <c r="BIT2648" s="113"/>
      <c r="BIU2648" s="113"/>
      <c r="BIV2648" s="113"/>
      <c r="BIW2648" s="113"/>
      <c r="BIX2648" s="113"/>
      <c r="BIY2648" s="113"/>
      <c r="BIZ2648" s="113"/>
      <c r="BJA2648" s="113"/>
      <c r="BJB2648" s="113"/>
      <c r="BJC2648" s="113"/>
      <c r="BJD2648" s="113"/>
      <c r="BJE2648" s="113"/>
      <c r="BJF2648" s="113"/>
      <c r="BJG2648" s="113"/>
      <c r="BJH2648" s="113"/>
      <c r="BJI2648" s="113"/>
      <c r="BJJ2648" s="113"/>
      <c r="BJK2648" s="113"/>
      <c r="BJL2648" s="113"/>
      <c r="BJM2648" s="113"/>
      <c r="BJN2648" s="113"/>
      <c r="BJO2648" s="113"/>
      <c r="BJP2648" s="113"/>
      <c r="BJQ2648" s="113"/>
      <c r="BJR2648" s="113"/>
      <c r="BJS2648" s="113"/>
      <c r="BJT2648" s="113"/>
      <c r="BJU2648" s="113"/>
      <c r="BJV2648" s="113"/>
      <c r="BJW2648" s="113"/>
      <c r="BJX2648" s="113"/>
      <c r="BJY2648" s="113"/>
      <c r="BJZ2648" s="113"/>
      <c r="BKA2648" s="113"/>
      <c r="BKB2648" s="113"/>
      <c r="BKC2648" s="113"/>
      <c r="BKD2648" s="113"/>
      <c r="BKE2648" s="113"/>
      <c r="BKF2648" s="113"/>
      <c r="BKG2648" s="113"/>
      <c r="BKH2648" s="113"/>
      <c r="BKI2648" s="113"/>
      <c r="BKJ2648" s="113"/>
      <c r="BKK2648" s="113"/>
      <c r="BKL2648" s="113"/>
      <c r="BKM2648" s="113"/>
      <c r="BKN2648" s="113"/>
      <c r="BKO2648" s="113"/>
      <c r="BKP2648" s="113"/>
      <c r="BKQ2648" s="113"/>
      <c r="BKR2648" s="113"/>
      <c r="BKS2648" s="113"/>
      <c r="BKT2648" s="113"/>
      <c r="BKU2648" s="113"/>
      <c r="BKV2648" s="113"/>
      <c r="BKW2648" s="113"/>
      <c r="BKX2648" s="113"/>
      <c r="BKY2648" s="113"/>
      <c r="BKZ2648" s="113"/>
      <c r="BLA2648" s="113"/>
      <c r="BLB2648" s="113"/>
      <c r="BLC2648" s="113"/>
      <c r="BLD2648" s="113"/>
      <c r="BLE2648" s="113"/>
      <c r="BLF2648" s="113"/>
      <c r="BLG2648" s="113"/>
      <c r="BLH2648" s="113"/>
      <c r="BLI2648" s="113"/>
      <c r="BLJ2648" s="113"/>
      <c r="BLK2648" s="113"/>
      <c r="BLL2648" s="113"/>
      <c r="BLM2648" s="113"/>
      <c r="BLN2648" s="113"/>
      <c r="BLO2648" s="113"/>
      <c r="BLP2648" s="113"/>
      <c r="BLQ2648" s="113"/>
      <c r="BLR2648" s="113"/>
      <c r="BLS2648" s="113"/>
      <c r="BLT2648" s="113"/>
      <c r="BLU2648" s="113"/>
      <c r="BLV2648" s="113"/>
      <c r="BLW2648" s="113"/>
      <c r="BLX2648" s="113"/>
      <c r="BLY2648" s="113"/>
      <c r="BLZ2648" s="113"/>
      <c r="BMA2648" s="113"/>
      <c r="BMB2648" s="113"/>
      <c r="BMC2648" s="113"/>
      <c r="BMD2648" s="113"/>
      <c r="BME2648" s="113"/>
      <c r="BMF2648" s="113"/>
      <c r="BMG2648" s="113"/>
      <c r="BMH2648" s="113"/>
      <c r="BMI2648" s="113"/>
      <c r="BMJ2648" s="113"/>
      <c r="BMK2648" s="113"/>
      <c r="BML2648" s="113"/>
      <c r="BMM2648" s="113"/>
      <c r="BMN2648" s="113"/>
      <c r="BMO2648" s="113"/>
      <c r="BMP2648" s="113"/>
      <c r="BMQ2648" s="113"/>
      <c r="BMR2648" s="113"/>
      <c r="BMS2648" s="113"/>
      <c r="BMT2648" s="113"/>
      <c r="BMU2648" s="113"/>
      <c r="BMV2648" s="113"/>
      <c r="BMW2648" s="113"/>
      <c r="BMX2648" s="113"/>
      <c r="BMY2648" s="113"/>
      <c r="BMZ2648" s="113"/>
      <c r="BNA2648" s="113"/>
      <c r="BNB2648" s="113"/>
      <c r="BNC2648" s="113"/>
      <c r="BND2648" s="113"/>
      <c r="BNE2648" s="113"/>
      <c r="BNF2648" s="113"/>
      <c r="BNG2648" s="113"/>
      <c r="BNH2648" s="113"/>
      <c r="BNI2648" s="113"/>
      <c r="BNJ2648" s="113"/>
      <c r="BNK2648" s="113"/>
      <c r="BNL2648" s="113"/>
      <c r="BNM2648" s="113"/>
      <c r="BNN2648" s="113"/>
      <c r="BNO2648" s="113"/>
      <c r="BNP2648" s="113"/>
      <c r="BNQ2648" s="113"/>
      <c r="BNR2648" s="113"/>
      <c r="BNS2648" s="113"/>
      <c r="BNT2648" s="113"/>
      <c r="BNU2648" s="113"/>
      <c r="BNV2648" s="113"/>
      <c r="BNW2648" s="113"/>
      <c r="BNX2648" s="113"/>
      <c r="BNY2648" s="113"/>
      <c r="BNZ2648" s="113"/>
      <c r="BOA2648" s="113"/>
      <c r="BOB2648" s="113"/>
      <c r="BOC2648" s="113"/>
      <c r="BOD2648" s="113"/>
      <c r="BOE2648" s="113"/>
      <c r="BOF2648" s="113"/>
      <c r="BOG2648" s="113"/>
      <c r="BOH2648" s="113"/>
      <c r="BOI2648" s="113"/>
      <c r="BOJ2648" s="113"/>
      <c r="BOK2648" s="113"/>
      <c r="BOL2648" s="113"/>
      <c r="BOM2648" s="113"/>
      <c r="BON2648" s="113"/>
      <c r="BOO2648" s="113"/>
      <c r="BOP2648" s="113"/>
      <c r="BOQ2648" s="113"/>
      <c r="BOR2648" s="113"/>
      <c r="BOS2648" s="113"/>
      <c r="BOT2648" s="113"/>
      <c r="BOU2648" s="113"/>
      <c r="BOV2648" s="113"/>
      <c r="BOW2648" s="113"/>
      <c r="BOX2648" s="113"/>
      <c r="BOY2648" s="113"/>
      <c r="BOZ2648" s="113"/>
      <c r="BPA2648" s="113"/>
      <c r="BPB2648" s="113"/>
      <c r="BPC2648" s="113"/>
      <c r="BPD2648" s="113"/>
      <c r="BPE2648" s="113"/>
      <c r="BPF2648" s="113"/>
      <c r="BPG2648" s="113"/>
      <c r="BPH2648" s="113"/>
      <c r="BPI2648" s="113"/>
      <c r="BPJ2648" s="113"/>
      <c r="BPK2648" s="113"/>
      <c r="BPL2648" s="113"/>
      <c r="BPM2648" s="113"/>
      <c r="BPN2648" s="113"/>
      <c r="BPO2648" s="113"/>
      <c r="BPP2648" s="113"/>
      <c r="BPQ2648" s="113"/>
      <c r="BPR2648" s="113"/>
      <c r="BPS2648" s="113"/>
      <c r="BPT2648" s="113"/>
      <c r="BPU2648" s="113"/>
      <c r="BPV2648" s="113"/>
      <c r="BPW2648" s="113"/>
      <c r="BPX2648" s="113"/>
      <c r="BPY2648" s="113"/>
      <c r="BPZ2648" s="113"/>
      <c r="BQA2648" s="113"/>
      <c r="BQB2648" s="113"/>
      <c r="BQC2648" s="113"/>
      <c r="BQD2648" s="113"/>
      <c r="BQE2648" s="113"/>
      <c r="BQF2648" s="113"/>
      <c r="BQG2648" s="113"/>
      <c r="BQH2648" s="113"/>
      <c r="BQI2648" s="113"/>
      <c r="BQJ2648" s="113"/>
      <c r="BQK2648" s="113"/>
      <c r="BQL2648" s="113"/>
      <c r="BQM2648" s="113"/>
      <c r="BQN2648" s="113"/>
      <c r="BQO2648" s="113"/>
      <c r="BQP2648" s="113"/>
      <c r="BQQ2648" s="113"/>
      <c r="BQR2648" s="113"/>
      <c r="BQS2648" s="113"/>
      <c r="BQT2648" s="113"/>
      <c r="BQU2648" s="113"/>
      <c r="BQV2648" s="113"/>
      <c r="BQW2648" s="113"/>
      <c r="BQX2648" s="113"/>
      <c r="BQY2648" s="113"/>
      <c r="BQZ2648" s="113"/>
      <c r="BRA2648" s="113"/>
      <c r="BRB2648" s="113"/>
      <c r="BRC2648" s="113"/>
      <c r="BRD2648" s="113"/>
      <c r="BRE2648" s="113"/>
      <c r="BRF2648" s="113"/>
      <c r="BRG2648" s="113"/>
      <c r="BRH2648" s="113"/>
      <c r="BRI2648" s="113"/>
      <c r="BRJ2648" s="113"/>
      <c r="BRK2648" s="113"/>
      <c r="BRL2648" s="113"/>
      <c r="BRM2648" s="113"/>
      <c r="BRN2648" s="113"/>
      <c r="BRO2648" s="113"/>
      <c r="BRP2648" s="113"/>
      <c r="BRQ2648" s="113"/>
      <c r="BRR2648" s="113"/>
      <c r="BRS2648" s="113"/>
      <c r="BRT2648" s="113"/>
      <c r="BRU2648" s="113"/>
      <c r="BRV2648" s="113"/>
      <c r="BRW2648" s="113"/>
      <c r="BRX2648" s="113"/>
      <c r="BRY2648" s="113"/>
      <c r="BRZ2648" s="113"/>
      <c r="BSA2648" s="113"/>
      <c r="BSB2648" s="113"/>
      <c r="BSC2648" s="113"/>
      <c r="BSD2648" s="113"/>
      <c r="BSE2648" s="113"/>
      <c r="BSF2648" s="113"/>
      <c r="BSG2648" s="113"/>
      <c r="BSH2648" s="113"/>
      <c r="BSI2648" s="113"/>
      <c r="BSJ2648" s="113"/>
      <c r="BSK2648" s="113"/>
      <c r="BSL2648" s="113"/>
      <c r="BSM2648" s="113"/>
      <c r="BSN2648" s="113"/>
      <c r="BSO2648" s="113"/>
      <c r="BSP2648" s="113"/>
      <c r="BSQ2648" s="113"/>
      <c r="BSR2648" s="113"/>
      <c r="BSS2648" s="113"/>
      <c r="BST2648" s="113"/>
      <c r="BSU2648" s="113"/>
      <c r="BSV2648" s="113"/>
      <c r="BSW2648" s="113"/>
      <c r="BSX2648" s="113"/>
      <c r="BSY2648" s="113"/>
      <c r="BSZ2648" s="113"/>
      <c r="BTA2648" s="113"/>
      <c r="BTB2648" s="113"/>
      <c r="BTC2648" s="113"/>
      <c r="BTD2648" s="113"/>
      <c r="BTE2648" s="113"/>
      <c r="BTF2648" s="113"/>
      <c r="BTG2648" s="113"/>
      <c r="BTH2648" s="113"/>
      <c r="BTI2648" s="113"/>
      <c r="BTJ2648" s="113"/>
      <c r="BTK2648" s="113"/>
      <c r="BTL2648" s="113"/>
      <c r="BTM2648" s="113"/>
      <c r="BTN2648" s="113"/>
      <c r="BTO2648" s="113"/>
      <c r="BTP2648" s="113"/>
      <c r="BTQ2648" s="113"/>
      <c r="BTR2648" s="113"/>
      <c r="BTS2648" s="113"/>
      <c r="BTT2648" s="113"/>
      <c r="BTU2648" s="113"/>
      <c r="BTV2648" s="113"/>
      <c r="BTW2648" s="113"/>
      <c r="BTX2648" s="113"/>
      <c r="BTY2648" s="113"/>
      <c r="BTZ2648" s="113"/>
      <c r="BUA2648" s="113"/>
      <c r="BUB2648" s="113"/>
      <c r="BUC2648" s="113"/>
      <c r="BUD2648" s="113"/>
      <c r="BUE2648" s="113"/>
      <c r="BUF2648" s="113"/>
      <c r="BUG2648" s="113"/>
      <c r="BUH2648" s="113"/>
      <c r="BUI2648" s="113"/>
      <c r="BUJ2648" s="113"/>
      <c r="BUK2648" s="113"/>
      <c r="BUL2648" s="113"/>
      <c r="BUM2648" s="113"/>
      <c r="BUN2648" s="113"/>
      <c r="BUO2648" s="113"/>
      <c r="BUP2648" s="113"/>
      <c r="BUQ2648" s="113"/>
      <c r="BUR2648" s="113"/>
      <c r="BUS2648" s="113"/>
      <c r="BUT2648" s="113"/>
      <c r="BUU2648" s="113"/>
      <c r="BUV2648" s="113"/>
      <c r="BUW2648" s="113"/>
      <c r="BUX2648" s="113"/>
      <c r="BUY2648" s="113"/>
      <c r="BUZ2648" s="113"/>
      <c r="BVA2648" s="113"/>
      <c r="BVB2648" s="113"/>
      <c r="BVC2648" s="113"/>
      <c r="BVD2648" s="113"/>
      <c r="BVE2648" s="113"/>
      <c r="BVF2648" s="113"/>
      <c r="BVG2648" s="113"/>
      <c r="BVH2648" s="113"/>
      <c r="BVI2648" s="113"/>
      <c r="BVJ2648" s="113"/>
      <c r="BVK2648" s="113"/>
      <c r="BVL2648" s="113"/>
      <c r="BVM2648" s="113"/>
      <c r="BVN2648" s="113"/>
      <c r="BVO2648" s="113"/>
      <c r="BVP2648" s="113"/>
      <c r="BVQ2648" s="113"/>
      <c r="BVR2648" s="113"/>
      <c r="BVS2648" s="113"/>
      <c r="BVT2648" s="113"/>
      <c r="BVU2648" s="113"/>
      <c r="BVV2648" s="113"/>
      <c r="BVW2648" s="113"/>
      <c r="BVX2648" s="113"/>
      <c r="BVY2648" s="113"/>
      <c r="BVZ2648" s="113"/>
      <c r="BWA2648" s="113"/>
      <c r="BWB2648" s="113"/>
      <c r="BWC2648" s="113"/>
      <c r="BWD2648" s="113"/>
      <c r="BWE2648" s="113"/>
      <c r="BWF2648" s="113"/>
      <c r="BWG2648" s="113"/>
      <c r="BWH2648" s="113"/>
      <c r="BWI2648" s="113"/>
      <c r="BWJ2648" s="113"/>
      <c r="BWK2648" s="113"/>
      <c r="BWL2648" s="113"/>
      <c r="BWM2648" s="113"/>
      <c r="BWN2648" s="113"/>
      <c r="BWO2648" s="113"/>
      <c r="BWP2648" s="113"/>
      <c r="BWQ2648" s="113"/>
      <c r="BWR2648" s="113"/>
      <c r="BWS2648" s="113"/>
      <c r="BWT2648" s="113"/>
      <c r="BWU2648" s="113"/>
      <c r="BWV2648" s="113"/>
      <c r="BWW2648" s="113"/>
      <c r="BWX2648" s="113"/>
      <c r="BWY2648" s="113"/>
      <c r="BWZ2648" s="113"/>
      <c r="BXA2648" s="113"/>
      <c r="BXB2648" s="113"/>
      <c r="BXC2648" s="113"/>
      <c r="BXD2648" s="113"/>
      <c r="BXE2648" s="113"/>
      <c r="BXF2648" s="113"/>
      <c r="BXG2648" s="113"/>
      <c r="BXH2648" s="113"/>
      <c r="BXI2648" s="113"/>
      <c r="BXJ2648" s="113"/>
      <c r="BXK2648" s="113"/>
      <c r="BXL2648" s="113"/>
      <c r="BXM2648" s="113"/>
      <c r="BXN2648" s="113"/>
      <c r="BXO2648" s="113"/>
      <c r="BXP2648" s="113"/>
      <c r="BXQ2648" s="113"/>
      <c r="BXR2648" s="113"/>
      <c r="BXS2648" s="113"/>
      <c r="BXT2648" s="113"/>
      <c r="BXU2648" s="113"/>
      <c r="BXV2648" s="113"/>
      <c r="BXW2648" s="113"/>
      <c r="BXX2648" s="113"/>
      <c r="BXY2648" s="113"/>
      <c r="BXZ2648" s="113"/>
      <c r="BYA2648" s="113"/>
      <c r="BYB2648" s="113"/>
      <c r="BYC2648" s="113"/>
      <c r="BYD2648" s="113"/>
      <c r="BYE2648" s="113"/>
      <c r="BYF2648" s="113"/>
      <c r="BYG2648" s="113"/>
      <c r="BYH2648" s="113"/>
      <c r="BYI2648" s="113"/>
      <c r="BYJ2648" s="113"/>
      <c r="BYK2648" s="113"/>
      <c r="BYL2648" s="113"/>
      <c r="BYM2648" s="113"/>
      <c r="BYN2648" s="113"/>
      <c r="BYO2648" s="113"/>
      <c r="BYP2648" s="113"/>
      <c r="BYQ2648" s="113"/>
      <c r="BYR2648" s="113"/>
      <c r="BYS2648" s="113"/>
      <c r="BYT2648" s="113"/>
      <c r="BYU2648" s="113"/>
      <c r="BYV2648" s="113"/>
      <c r="BYW2648" s="113"/>
      <c r="BYX2648" s="113"/>
      <c r="BYY2648" s="113"/>
      <c r="BYZ2648" s="113"/>
      <c r="BZA2648" s="113"/>
      <c r="BZB2648" s="113"/>
      <c r="BZC2648" s="113"/>
      <c r="BZD2648" s="113"/>
      <c r="BZE2648" s="113"/>
      <c r="BZF2648" s="113"/>
      <c r="BZG2648" s="113"/>
      <c r="BZH2648" s="113"/>
      <c r="BZI2648" s="113"/>
      <c r="BZJ2648" s="113"/>
      <c r="BZK2648" s="113"/>
      <c r="BZL2648" s="113"/>
      <c r="BZM2648" s="113"/>
      <c r="BZN2648" s="113"/>
      <c r="BZO2648" s="113"/>
      <c r="BZP2648" s="113"/>
      <c r="BZQ2648" s="113"/>
      <c r="BZR2648" s="113"/>
      <c r="BZS2648" s="113"/>
      <c r="BZT2648" s="113"/>
      <c r="BZU2648" s="113"/>
      <c r="BZV2648" s="113"/>
      <c r="BZW2648" s="113"/>
      <c r="BZX2648" s="113"/>
      <c r="BZY2648" s="113"/>
      <c r="BZZ2648" s="113"/>
      <c r="CAA2648" s="113"/>
      <c r="CAB2648" s="113"/>
      <c r="CAC2648" s="113"/>
      <c r="CAD2648" s="113"/>
      <c r="CAE2648" s="113"/>
      <c r="CAF2648" s="113"/>
      <c r="CAG2648" s="113"/>
      <c r="CAH2648" s="113"/>
      <c r="CAI2648" s="113"/>
      <c r="CAJ2648" s="113"/>
      <c r="CAK2648" s="113"/>
      <c r="CAL2648" s="113"/>
      <c r="CAM2648" s="113"/>
      <c r="CAN2648" s="113"/>
      <c r="CAO2648" s="113"/>
      <c r="CAP2648" s="113"/>
      <c r="CAQ2648" s="113"/>
      <c r="CAR2648" s="113"/>
      <c r="CAS2648" s="113"/>
      <c r="CAT2648" s="113"/>
      <c r="CAU2648" s="113"/>
      <c r="CAV2648" s="113"/>
      <c r="CAW2648" s="113"/>
      <c r="CAX2648" s="113"/>
      <c r="CAY2648" s="113"/>
      <c r="CAZ2648" s="113"/>
      <c r="CBA2648" s="113"/>
      <c r="CBB2648" s="113"/>
      <c r="CBC2648" s="113"/>
      <c r="CBD2648" s="113"/>
      <c r="CBE2648" s="113"/>
      <c r="CBF2648" s="113"/>
      <c r="CBG2648" s="113"/>
      <c r="CBH2648" s="113"/>
      <c r="CBI2648" s="113"/>
      <c r="CBJ2648" s="113"/>
      <c r="CBK2648" s="113"/>
      <c r="CBL2648" s="113"/>
      <c r="CBM2648" s="113"/>
      <c r="CBN2648" s="113"/>
      <c r="CBO2648" s="113"/>
      <c r="CBP2648" s="113"/>
      <c r="CBQ2648" s="113"/>
      <c r="CBR2648" s="113"/>
      <c r="CBS2648" s="113"/>
      <c r="CBT2648" s="113"/>
      <c r="CBU2648" s="113"/>
      <c r="CBV2648" s="113"/>
      <c r="CBW2648" s="113"/>
      <c r="CBX2648" s="113"/>
      <c r="CBY2648" s="113"/>
      <c r="CBZ2648" s="113"/>
      <c r="CCA2648" s="113"/>
      <c r="CCB2648" s="113"/>
      <c r="CCC2648" s="113"/>
      <c r="CCD2648" s="113"/>
      <c r="CCE2648" s="113"/>
      <c r="CCF2648" s="113"/>
      <c r="CCG2648" s="113"/>
      <c r="CCH2648" s="113"/>
      <c r="CCI2648" s="113"/>
      <c r="CCJ2648" s="113"/>
      <c r="CCK2648" s="113"/>
      <c r="CCL2648" s="113"/>
      <c r="CCM2648" s="113"/>
      <c r="CCN2648" s="113"/>
      <c r="CCO2648" s="113"/>
      <c r="CCP2648" s="113"/>
      <c r="CCQ2648" s="113"/>
      <c r="CCR2648" s="113"/>
      <c r="CCS2648" s="113"/>
      <c r="CCT2648" s="113"/>
      <c r="CCU2648" s="113"/>
      <c r="CCV2648" s="113"/>
      <c r="CCW2648" s="113"/>
      <c r="CCX2648" s="113"/>
      <c r="CCY2648" s="113"/>
      <c r="CCZ2648" s="113"/>
      <c r="CDA2648" s="113"/>
      <c r="CDB2648" s="113"/>
      <c r="CDC2648" s="113"/>
      <c r="CDD2648" s="113"/>
      <c r="CDE2648" s="113"/>
      <c r="CDF2648" s="113"/>
      <c r="CDG2648" s="113"/>
      <c r="CDH2648" s="113"/>
      <c r="CDI2648" s="113"/>
      <c r="CDJ2648" s="113"/>
      <c r="CDK2648" s="113"/>
      <c r="CDL2648" s="113"/>
      <c r="CDM2648" s="113"/>
      <c r="CDN2648" s="113"/>
      <c r="CDO2648" s="113"/>
      <c r="CDP2648" s="113"/>
      <c r="CDQ2648" s="113"/>
      <c r="CDR2648" s="113"/>
      <c r="CDS2648" s="113"/>
      <c r="CDT2648" s="113"/>
      <c r="CDU2648" s="113"/>
      <c r="CDV2648" s="113"/>
      <c r="CDW2648" s="113"/>
      <c r="CDX2648" s="113"/>
      <c r="CDY2648" s="113"/>
      <c r="CDZ2648" s="113"/>
      <c r="CEA2648" s="113"/>
      <c r="CEB2648" s="113"/>
      <c r="CEC2648" s="113"/>
      <c r="CED2648" s="113"/>
      <c r="CEE2648" s="113"/>
      <c r="CEF2648" s="113"/>
      <c r="CEG2648" s="113"/>
      <c r="CEH2648" s="113"/>
      <c r="CEI2648" s="113"/>
      <c r="CEJ2648" s="113"/>
      <c r="CEK2648" s="113"/>
      <c r="CEL2648" s="113"/>
      <c r="CEM2648" s="113"/>
      <c r="CEN2648" s="113"/>
      <c r="CEO2648" s="113"/>
      <c r="CEP2648" s="113"/>
      <c r="CEQ2648" s="113"/>
      <c r="CER2648" s="113"/>
      <c r="CES2648" s="113"/>
      <c r="CET2648" s="113"/>
      <c r="CEU2648" s="113"/>
      <c r="CEV2648" s="113"/>
      <c r="CEW2648" s="113"/>
      <c r="CEX2648" s="113"/>
      <c r="CEY2648" s="113"/>
      <c r="CEZ2648" s="113"/>
      <c r="CFA2648" s="113"/>
      <c r="CFB2648" s="113"/>
      <c r="CFC2648" s="113"/>
      <c r="CFD2648" s="113"/>
      <c r="CFE2648" s="113"/>
      <c r="CFF2648" s="113"/>
      <c r="CFG2648" s="113"/>
      <c r="CFH2648" s="113"/>
      <c r="CFI2648" s="113"/>
      <c r="CFJ2648" s="113"/>
      <c r="CFK2648" s="113"/>
      <c r="CFL2648" s="113"/>
      <c r="CFM2648" s="113"/>
      <c r="CFN2648" s="113"/>
      <c r="CFO2648" s="113"/>
      <c r="CFP2648" s="113"/>
      <c r="CFQ2648" s="113"/>
      <c r="CFR2648" s="113"/>
      <c r="CFS2648" s="113"/>
      <c r="CFT2648" s="113"/>
      <c r="CFU2648" s="113"/>
      <c r="CFV2648" s="113"/>
      <c r="CFW2648" s="113"/>
      <c r="CFX2648" s="113"/>
      <c r="CFY2648" s="113"/>
      <c r="CFZ2648" s="113"/>
      <c r="CGA2648" s="113"/>
      <c r="CGB2648" s="113"/>
      <c r="CGC2648" s="113"/>
      <c r="CGD2648" s="113"/>
      <c r="CGE2648" s="113"/>
      <c r="CGF2648" s="113"/>
      <c r="CGG2648" s="113"/>
      <c r="CGH2648" s="113"/>
      <c r="CGI2648" s="113"/>
      <c r="CGJ2648" s="113"/>
      <c r="CGK2648" s="113"/>
      <c r="CGL2648" s="113"/>
      <c r="CGM2648" s="113"/>
      <c r="CGN2648" s="113"/>
      <c r="CGO2648" s="113"/>
      <c r="CGP2648" s="113"/>
      <c r="CGQ2648" s="113"/>
      <c r="CGR2648" s="113"/>
      <c r="CGS2648" s="113"/>
      <c r="CGT2648" s="113"/>
      <c r="CGU2648" s="113"/>
      <c r="CGV2648" s="113"/>
      <c r="CGW2648" s="113"/>
      <c r="CGX2648" s="113"/>
      <c r="CGY2648" s="113"/>
      <c r="CGZ2648" s="113"/>
      <c r="CHA2648" s="113"/>
      <c r="CHB2648" s="113"/>
      <c r="CHC2648" s="113"/>
      <c r="CHD2648" s="113"/>
      <c r="CHE2648" s="113"/>
      <c r="CHF2648" s="113"/>
      <c r="CHG2648" s="113"/>
      <c r="CHH2648" s="113"/>
      <c r="CHI2648" s="113"/>
      <c r="CHJ2648" s="113"/>
      <c r="CHK2648" s="113"/>
      <c r="CHL2648" s="113"/>
      <c r="CHM2648" s="113"/>
      <c r="CHN2648" s="113"/>
      <c r="CHO2648" s="113"/>
      <c r="CHP2648" s="113"/>
      <c r="CHQ2648" s="113"/>
      <c r="CHR2648" s="113"/>
      <c r="CHS2648" s="113"/>
      <c r="CHT2648" s="113"/>
      <c r="CHU2648" s="113"/>
      <c r="CHV2648" s="113"/>
      <c r="CHW2648" s="113"/>
      <c r="CHX2648" s="113"/>
      <c r="CHY2648" s="113"/>
      <c r="CHZ2648" s="113"/>
      <c r="CIA2648" s="113"/>
      <c r="CIB2648" s="113"/>
      <c r="CIC2648" s="113"/>
      <c r="CID2648" s="113"/>
      <c r="CIE2648" s="113"/>
      <c r="CIF2648" s="113"/>
      <c r="CIG2648" s="113"/>
      <c r="CIH2648" s="113"/>
      <c r="CII2648" s="113"/>
      <c r="CIJ2648" s="113"/>
      <c r="CIK2648" s="113"/>
      <c r="CIL2648" s="113"/>
      <c r="CIM2648" s="113"/>
      <c r="CIN2648" s="113"/>
      <c r="CIO2648" s="113"/>
      <c r="CIP2648" s="113"/>
      <c r="CIQ2648" s="113"/>
      <c r="CIR2648" s="113"/>
      <c r="CIS2648" s="113"/>
      <c r="CIT2648" s="113"/>
      <c r="CIU2648" s="113"/>
      <c r="CIV2648" s="113"/>
      <c r="CIW2648" s="113"/>
      <c r="CIX2648" s="113"/>
      <c r="CIY2648" s="113"/>
      <c r="CIZ2648" s="113"/>
      <c r="CJA2648" s="113"/>
      <c r="CJB2648" s="113"/>
      <c r="CJC2648" s="113"/>
      <c r="CJD2648" s="113"/>
      <c r="CJE2648" s="113"/>
      <c r="CJF2648" s="113"/>
      <c r="CJG2648" s="113"/>
      <c r="CJH2648" s="113"/>
      <c r="CJI2648" s="113"/>
      <c r="CJJ2648" s="113"/>
      <c r="CJK2648" s="113"/>
      <c r="CJL2648" s="113"/>
      <c r="CJM2648" s="113"/>
      <c r="CJN2648" s="113"/>
      <c r="CJO2648" s="113"/>
      <c r="CJP2648" s="113"/>
      <c r="CJQ2648" s="113"/>
      <c r="CJR2648" s="113"/>
      <c r="CJS2648" s="113"/>
      <c r="CJT2648" s="113"/>
      <c r="CJU2648" s="113"/>
      <c r="CJV2648" s="113"/>
      <c r="CJW2648" s="113"/>
      <c r="CJX2648" s="113"/>
      <c r="CJY2648" s="113"/>
      <c r="CJZ2648" s="113"/>
      <c r="CKA2648" s="113"/>
      <c r="CKB2648" s="113"/>
      <c r="CKC2648" s="113"/>
      <c r="CKD2648" s="113"/>
      <c r="CKE2648" s="113"/>
      <c r="CKF2648" s="113"/>
      <c r="CKG2648" s="113"/>
      <c r="CKH2648" s="113"/>
      <c r="CKI2648" s="113"/>
      <c r="CKJ2648" s="113"/>
      <c r="CKK2648" s="113"/>
      <c r="CKL2648" s="113"/>
      <c r="CKM2648" s="113"/>
      <c r="CKN2648" s="113"/>
      <c r="CKO2648" s="113"/>
      <c r="CKP2648" s="113"/>
      <c r="CKQ2648" s="113"/>
      <c r="CKR2648" s="113"/>
      <c r="CKS2648" s="113"/>
      <c r="CKT2648" s="113"/>
      <c r="CKU2648" s="113"/>
      <c r="CKV2648" s="113"/>
      <c r="CKW2648" s="113"/>
      <c r="CKX2648" s="113"/>
      <c r="CKY2648" s="113"/>
      <c r="CKZ2648" s="113"/>
      <c r="CLA2648" s="113"/>
      <c r="CLB2648" s="113"/>
      <c r="CLC2648" s="113"/>
      <c r="CLD2648" s="113"/>
      <c r="CLE2648" s="113"/>
      <c r="CLF2648" s="113"/>
      <c r="CLG2648" s="113"/>
      <c r="CLH2648" s="113"/>
      <c r="CLI2648" s="113"/>
      <c r="CLJ2648" s="113"/>
      <c r="CLK2648" s="113"/>
      <c r="CLL2648" s="113"/>
      <c r="CLM2648" s="113"/>
      <c r="CLN2648" s="113"/>
      <c r="CLO2648" s="113"/>
      <c r="CLP2648" s="113"/>
      <c r="CLQ2648" s="113"/>
      <c r="CLR2648" s="113"/>
      <c r="CLS2648" s="113"/>
      <c r="CLT2648" s="113"/>
      <c r="CLU2648" s="113"/>
      <c r="CLV2648" s="113"/>
      <c r="CLW2648" s="113"/>
      <c r="CLX2648" s="113"/>
      <c r="CLY2648" s="113"/>
      <c r="CLZ2648" s="113"/>
      <c r="CMA2648" s="113"/>
      <c r="CMB2648" s="113"/>
      <c r="CMC2648" s="113"/>
      <c r="CMD2648" s="113"/>
      <c r="CME2648" s="113"/>
      <c r="CMF2648" s="113"/>
      <c r="CMG2648" s="113"/>
      <c r="CMH2648" s="113"/>
      <c r="CMI2648" s="113"/>
      <c r="CMJ2648" s="113"/>
      <c r="CMK2648" s="113"/>
      <c r="CML2648" s="113"/>
      <c r="CMM2648" s="113"/>
      <c r="CMN2648" s="113"/>
      <c r="CMO2648" s="113"/>
      <c r="CMP2648" s="113"/>
      <c r="CMQ2648" s="113"/>
      <c r="CMR2648" s="113"/>
      <c r="CMS2648" s="113"/>
      <c r="CMT2648" s="113"/>
      <c r="CMU2648" s="113"/>
      <c r="CMV2648" s="113"/>
      <c r="CMW2648" s="113"/>
      <c r="CMX2648" s="113"/>
      <c r="CMY2648" s="113"/>
      <c r="CMZ2648" s="113"/>
      <c r="CNA2648" s="113"/>
      <c r="CNB2648" s="113"/>
      <c r="CNC2648" s="113"/>
      <c r="CND2648" s="113"/>
      <c r="CNE2648" s="113"/>
      <c r="CNF2648" s="113"/>
      <c r="CNG2648" s="113"/>
      <c r="CNH2648" s="113"/>
      <c r="CNI2648" s="113"/>
      <c r="CNJ2648" s="113"/>
      <c r="CNK2648" s="113"/>
      <c r="CNL2648" s="113"/>
      <c r="CNM2648" s="113"/>
      <c r="CNN2648" s="113"/>
      <c r="CNO2648" s="113"/>
      <c r="CNP2648" s="113"/>
      <c r="CNQ2648" s="113"/>
      <c r="CNR2648" s="113"/>
      <c r="CNS2648" s="113"/>
      <c r="CNT2648" s="113"/>
      <c r="CNU2648" s="113"/>
      <c r="CNV2648" s="113"/>
      <c r="CNW2648" s="113"/>
      <c r="CNX2648" s="113"/>
      <c r="CNY2648" s="113"/>
      <c r="CNZ2648" s="113"/>
      <c r="COA2648" s="113"/>
      <c r="COB2648" s="113"/>
      <c r="COC2648" s="113"/>
      <c r="COD2648" s="113"/>
      <c r="COE2648" s="113"/>
      <c r="COF2648" s="113"/>
      <c r="COG2648" s="113"/>
      <c r="COH2648" s="113"/>
      <c r="COI2648" s="113"/>
      <c r="COJ2648" s="113"/>
      <c r="COK2648" s="113"/>
      <c r="COL2648" s="113"/>
      <c r="COM2648" s="113"/>
      <c r="CON2648" s="113"/>
      <c r="COO2648" s="113"/>
      <c r="COP2648" s="113"/>
      <c r="COQ2648" s="113"/>
      <c r="COR2648" s="113"/>
      <c r="COS2648" s="113"/>
      <c r="COT2648" s="113"/>
      <c r="COU2648" s="113"/>
      <c r="COV2648" s="113"/>
      <c r="COW2648" s="113"/>
      <c r="COX2648" s="113"/>
      <c r="COY2648" s="113"/>
      <c r="COZ2648" s="113"/>
      <c r="CPA2648" s="113"/>
      <c r="CPB2648" s="113"/>
      <c r="CPC2648" s="113"/>
      <c r="CPD2648" s="113"/>
      <c r="CPE2648" s="113"/>
      <c r="CPF2648" s="113"/>
      <c r="CPG2648" s="113"/>
      <c r="CPH2648" s="113"/>
      <c r="CPI2648" s="113"/>
      <c r="CPJ2648" s="113"/>
      <c r="CPK2648" s="113"/>
      <c r="CPL2648" s="113"/>
      <c r="CPM2648" s="113"/>
      <c r="CPN2648" s="113"/>
      <c r="CPO2648" s="113"/>
      <c r="CPP2648" s="113"/>
      <c r="CPQ2648" s="113"/>
      <c r="CPR2648" s="113"/>
      <c r="CPS2648" s="113"/>
      <c r="CPT2648" s="113"/>
      <c r="CPU2648" s="113"/>
      <c r="CPV2648" s="113"/>
      <c r="CPW2648" s="113"/>
      <c r="CPX2648" s="113"/>
      <c r="CPY2648" s="113"/>
      <c r="CPZ2648" s="113"/>
      <c r="CQA2648" s="113"/>
      <c r="CQB2648" s="113"/>
      <c r="CQC2648" s="113"/>
      <c r="CQD2648" s="113"/>
      <c r="CQE2648" s="113"/>
      <c r="CQF2648" s="113"/>
      <c r="CQG2648" s="113"/>
      <c r="CQH2648" s="113"/>
      <c r="CQI2648" s="113"/>
      <c r="CQJ2648" s="113"/>
      <c r="CQK2648" s="113"/>
      <c r="CQL2648" s="113"/>
      <c r="CQM2648" s="113"/>
      <c r="CQN2648" s="113"/>
      <c r="CQO2648" s="113"/>
      <c r="CQP2648" s="113"/>
      <c r="CQQ2648" s="113"/>
      <c r="CQR2648" s="113"/>
      <c r="CQS2648" s="113"/>
      <c r="CQT2648" s="113"/>
      <c r="CQU2648" s="113"/>
      <c r="CQV2648" s="113"/>
      <c r="CQW2648" s="113"/>
      <c r="CQX2648" s="113"/>
      <c r="CQY2648" s="113"/>
      <c r="CQZ2648" s="113"/>
      <c r="CRA2648" s="113"/>
      <c r="CRB2648" s="113"/>
      <c r="CRC2648" s="113"/>
      <c r="CRD2648" s="113"/>
      <c r="CRE2648" s="113"/>
      <c r="CRF2648" s="113"/>
      <c r="CRG2648" s="113"/>
      <c r="CRH2648" s="113"/>
      <c r="CRI2648" s="113"/>
      <c r="CRJ2648" s="113"/>
      <c r="CRK2648" s="113"/>
      <c r="CRL2648" s="113"/>
      <c r="CRM2648" s="113"/>
      <c r="CRN2648" s="113"/>
      <c r="CRO2648" s="113"/>
      <c r="CRP2648" s="113"/>
      <c r="CRQ2648" s="113"/>
      <c r="CRR2648" s="113"/>
      <c r="CRS2648" s="113"/>
      <c r="CRT2648" s="113"/>
      <c r="CRU2648" s="113"/>
      <c r="CRV2648" s="113"/>
      <c r="CRW2648" s="113"/>
      <c r="CRX2648" s="113"/>
      <c r="CRY2648" s="113"/>
      <c r="CRZ2648" s="113"/>
      <c r="CSA2648" s="113"/>
      <c r="CSB2648" s="113"/>
      <c r="CSC2648" s="113"/>
      <c r="CSD2648" s="113"/>
      <c r="CSE2648" s="113"/>
      <c r="CSF2648" s="113"/>
      <c r="CSG2648" s="113"/>
      <c r="CSH2648" s="113"/>
      <c r="CSI2648" s="113"/>
      <c r="CSJ2648" s="113"/>
      <c r="CSK2648" s="113"/>
      <c r="CSL2648" s="113"/>
      <c r="CSM2648" s="113"/>
      <c r="CSN2648" s="113"/>
      <c r="CSO2648" s="113"/>
      <c r="CSP2648" s="113"/>
      <c r="CSQ2648" s="113"/>
      <c r="CSR2648" s="113"/>
      <c r="CSS2648" s="113"/>
      <c r="CST2648" s="113"/>
      <c r="CSU2648" s="113"/>
      <c r="CSV2648" s="113"/>
      <c r="CSW2648" s="113"/>
      <c r="CSX2648" s="113"/>
      <c r="CSY2648" s="113"/>
      <c r="CSZ2648" s="113"/>
      <c r="CTA2648" s="113"/>
      <c r="CTB2648" s="113"/>
      <c r="CTC2648" s="113"/>
      <c r="CTD2648" s="113"/>
      <c r="CTE2648" s="113"/>
      <c r="CTF2648" s="113"/>
      <c r="CTG2648" s="113"/>
      <c r="CTH2648" s="113"/>
      <c r="CTI2648" s="113"/>
      <c r="CTJ2648" s="113"/>
      <c r="CTK2648" s="113"/>
      <c r="CTL2648" s="113"/>
      <c r="CTM2648" s="113"/>
      <c r="CTN2648" s="113"/>
      <c r="CTO2648" s="113"/>
      <c r="CTP2648" s="113"/>
      <c r="CTQ2648" s="113"/>
      <c r="CTR2648" s="113"/>
      <c r="CTS2648" s="113"/>
      <c r="CTT2648" s="113"/>
      <c r="CTU2648" s="113"/>
      <c r="CTV2648" s="113"/>
      <c r="CTW2648" s="113"/>
      <c r="CTX2648" s="113"/>
      <c r="CTY2648" s="113"/>
      <c r="CTZ2648" s="113"/>
      <c r="CUA2648" s="113"/>
      <c r="CUB2648" s="113"/>
      <c r="CUC2648" s="113"/>
      <c r="CUD2648" s="113"/>
      <c r="CUE2648" s="113"/>
      <c r="CUF2648" s="113"/>
      <c r="CUG2648" s="113"/>
      <c r="CUH2648" s="113"/>
      <c r="CUI2648" s="113"/>
      <c r="CUJ2648" s="113"/>
      <c r="CUK2648" s="113"/>
      <c r="CUL2648" s="113"/>
      <c r="CUM2648" s="113"/>
      <c r="CUN2648" s="113"/>
      <c r="CUO2648" s="113"/>
      <c r="CUP2648" s="113"/>
      <c r="CUQ2648" s="113"/>
      <c r="CUR2648" s="113"/>
      <c r="CUS2648" s="113"/>
      <c r="CUT2648" s="113"/>
      <c r="CUU2648" s="113"/>
      <c r="CUV2648" s="113"/>
      <c r="CUW2648" s="113"/>
      <c r="CUX2648" s="113"/>
      <c r="CUY2648" s="113"/>
      <c r="CUZ2648" s="113"/>
      <c r="CVA2648" s="113"/>
      <c r="CVB2648" s="113"/>
      <c r="CVC2648" s="113"/>
      <c r="CVD2648" s="113"/>
      <c r="CVE2648" s="113"/>
      <c r="CVF2648" s="113"/>
      <c r="CVG2648" s="113"/>
      <c r="CVH2648" s="113"/>
      <c r="CVI2648" s="113"/>
      <c r="CVJ2648" s="113"/>
      <c r="CVK2648" s="113"/>
      <c r="CVL2648" s="113"/>
      <c r="CVM2648" s="113"/>
      <c r="CVN2648" s="113"/>
      <c r="CVO2648" s="113"/>
      <c r="CVP2648" s="113"/>
      <c r="CVQ2648" s="113"/>
      <c r="CVR2648" s="113"/>
      <c r="CVS2648" s="113"/>
      <c r="CVT2648" s="113"/>
      <c r="CVU2648" s="113"/>
      <c r="CVV2648" s="113"/>
      <c r="CVW2648" s="113"/>
      <c r="CVX2648" s="113"/>
      <c r="CVY2648" s="113"/>
      <c r="CVZ2648" s="113"/>
      <c r="CWA2648" s="113"/>
      <c r="CWB2648" s="113"/>
      <c r="CWC2648" s="113"/>
      <c r="CWD2648" s="113"/>
      <c r="CWE2648" s="113"/>
      <c r="CWF2648" s="113"/>
      <c r="CWG2648" s="113"/>
      <c r="CWH2648" s="113"/>
      <c r="CWI2648" s="113"/>
      <c r="CWJ2648" s="113"/>
      <c r="CWK2648" s="113"/>
      <c r="CWL2648" s="113"/>
      <c r="CWM2648" s="113"/>
      <c r="CWN2648" s="113"/>
      <c r="CWO2648" s="113"/>
      <c r="CWP2648" s="113"/>
      <c r="CWQ2648" s="113"/>
      <c r="CWR2648" s="113"/>
      <c r="CWS2648" s="113"/>
      <c r="CWT2648" s="113"/>
      <c r="CWU2648" s="113"/>
      <c r="CWV2648" s="113"/>
      <c r="CWW2648" s="113"/>
      <c r="CWX2648" s="113"/>
      <c r="CWY2648" s="113"/>
      <c r="CWZ2648" s="113"/>
      <c r="CXA2648" s="113"/>
      <c r="CXB2648" s="113"/>
      <c r="CXC2648" s="113"/>
      <c r="CXD2648" s="113"/>
      <c r="CXE2648" s="113"/>
      <c r="CXF2648" s="113"/>
      <c r="CXG2648" s="113"/>
      <c r="CXH2648" s="113"/>
      <c r="CXI2648" s="113"/>
      <c r="CXJ2648" s="113"/>
      <c r="CXK2648" s="113"/>
      <c r="CXL2648" s="113"/>
      <c r="CXM2648" s="113"/>
      <c r="CXN2648" s="113"/>
      <c r="CXO2648" s="113"/>
      <c r="CXP2648" s="113"/>
      <c r="CXQ2648" s="113"/>
      <c r="CXR2648" s="113"/>
      <c r="CXS2648" s="113"/>
      <c r="CXT2648" s="113"/>
      <c r="CXU2648" s="113"/>
      <c r="CXV2648" s="113"/>
      <c r="CXW2648" s="113"/>
      <c r="CXX2648" s="113"/>
      <c r="CXY2648" s="113"/>
      <c r="CXZ2648" s="113"/>
      <c r="CYA2648" s="113"/>
      <c r="CYB2648" s="113"/>
      <c r="CYC2648" s="113"/>
      <c r="CYD2648" s="113"/>
      <c r="CYE2648" s="113"/>
      <c r="CYF2648" s="113"/>
      <c r="CYG2648" s="113"/>
      <c r="CYH2648" s="113"/>
      <c r="CYI2648" s="113"/>
      <c r="CYJ2648" s="113"/>
      <c r="CYK2648" s="113"/>
      <c r="CYL2648" s="113"/>
      <c r="CYM2648" s="113"/>
      <c r="CYN2648" s="113"/>
      <c r="CYO2648" s="113"/>
      <c r="CYP2648" s="113"/>
      <c r="CYQ2648" s="113"/>
      <c r="CYR2648" s="113"/>
      <c r="CYS2648" s="113"/>
      <c r="CYT2648" s="113"/>
      <c r="CYU2648" s="113"/>
      <c r="CYV2648" s="113"/>
      <c r="CYW2648" s="113"/>
      <c r="CYX2648" s="113"/>
      <c r="CYY2648" s="113"/>
      <c r="CYZ2648" s="113"/>
      <c r="CZA2648" s="113"/>
      <c r="CZB2648" s="113"/>
      <c r="CZC2648" s="113"/>
      <c r="CZD2648" s="113"/>
      <c r="CZE2648" s="113"/>
      <c r="CZF2648" s="113"/>
      <c r="CZG2648" s="113"/>
      <c r="CZH2648" s="113"/>
      <c r="CZI2648" s="113"/>
      <c r="CZJ2648" s="113"/>
      <c r="CZK2648" s="113"/>
      <c r="CZL2648" s="113"/>
      <c r="CZM2648" s="113"/>
      <c r="CZN2648" s="113"/>
      <c r="CZO2648" s="113"/>
      <c r="CZP2648" s="113"/>
      <c r="CZQ2648" s="113"/>
      <c r="CZR2648" s="113"/>
      <c r="CZS2648" s="113"/>
      <c r="CZT2648" s="113"/>
      <c r="CZU2648" s="113"/>
      <c r="CZV2648" s="113"/>
      <c r="CZW2648" s="113"/>
      <c r="CZX2648" s="113"/>
      <c r="CZY2648" s="113"/>
      <c r="CZZ2648" s="113"/>
      <c r="DAA2648" s="113"/>
      <c r="DAB2648" s="113"/>
      <c r="DAC2648" s="113"/>
      <c r="DAD2648" s="113"/>
      <c r="DAE2648" s="113"/>
      <c r="DAF2648" s="113"/>
      <c r="DAG2648" s="113"/>
      <c r="DAH2648" s="113"/>
      <c r="DAI2648" s="113"/>
      <c r="DAJ2648" s="113"/>
      <c r="DAK2648" s="113"/>
      <c r="DAL2648" s="113"/>
      <c r="DAM2648" s="113"/>
      <c r="DAN2648" s="113"/>
      <c r="DAO2648" s="113"/>
      <c r="DAP2648" s="113"/>
      <c r="DAQ2648" s="113"/>
      <c r="DAR2648" s="113"/>
      <c r="DAS2648" s="113"/>
      <c r="DAT2648" s="113"/>
      <c r="DAU2648" s="113"/>
      <c r="DAV2648" s="113"/>
      <c r="DAW2648" s="113"/>
      <c r="DAX2648" s="113"/>
      <c r="DAY2648" s="113"/>
      <c r="DAZ2648" s="113"/>
      <c r="DBA2648" s="113"/>
      <c r="DBB2648" s="113"/>
      <c r="DBC2648" s="113"/>
      <c r="DBD2648" s="113"/>
      <c r="DBE2648" s="113"/>
      <c r="DBF2648" s="113"/>
      <c r="DBG2648" s="113"/>
      <c r="DBH2648" s="113"/>
      <c r="DBI2648" s="113"/>
      <c r="DBJ2648" s="113"/>
      <c r="DBK2648" s="113"/>
      <c r="DBL2648" s="113"/>
      <c r="DBM2648" s="113"/>
      <c r="DBN2648" s="113"/>
      <c r="DBO2648" s="113"/>
      <c r="DBP2648" s="113"/>
      <c r="DBQ2648" s="113"/>
      <c r="DBR2648" s="113"/>
      <c r="DBS2648" s="113"/>
      <c r="DBT2648" s="113"/>
      <c r="DBU2648" s="113"/>
      <c r="DBV2648" s="113"/>
      <c r="DBW2648" s="113"/>
      <c r="DBX2648" s="113"/>
      <c r="DBY2648" s="113"/>
      <c r="DBZ2648" s="113"/>
      <c r="DCA2648" s="113"/>
      <c r="DCB2648" s="113"/>
      <c r="DCC2648" s="113"/>
      <c r="DCD2648" s="113"/>
      <c r="DCE2648" s="113"/>
      <c r="DCF2648" s="113"/>
      <c r="DCG2648" s="113"/>
      <c r="DCH2648" s="113"/>
      <c r="DCI2648" s="113"/>
      <c r="DCJ2648" s="113"/>
      <c r="DCK2648" s="113"/>
      <c r="DCL2648" s="113"/>
      <c r="DCM2648" s="113"/>
      <c r="DCN2648" s="113"/>
      <c r="DCO2648" s="113"/>
      <c r="DCP2648" s="113"/>
      <c r="DCQ2648" s="113"/>
      <c r="DCR2648" s="113"/>
      <c r="DCS2648" s="113"/>
      <c r="DCT2648" s="113"/>
      <c r="DCU2648" s="113"/>
      <c r="DCV2648" s="113"/>
      <c r="DCW2648" s="113"/>
      <c r="DCX2648" s="113"/>
      <c r="DCY2648" s="113"/>
      <c r="DCZ2648" s="113"/>
      <c r="DDA2648" s="113"/>
      <c r="DDB2648" s="113"/>
      <c r="DDC2648" s="113"/>
      <c r="DDD2648" s="113"/>
      <c r="DDE2648" s="113"/>
      <c r="DDF2648" s="113"/>
      <c r="DDG2648" s="113"/>
      <c r="DDH2648" s="113"/>
      <c r="DDI2648" s="113"/>
      <c r="DDJ2648" s="113"/>
      <c r="DDK2648" s="113"/>
      <c r="DDL2648" s="113"/>
      <c r="DDM2648" s="113"/>
      <c r="DDN2648" s="113"/>
      <c r="DDO2648" s="113"/>
      <c r="DDP2648" s="113"/>
      <c r="DDQ2648" s="113"/>
      <c r="DDR2648" s="113"/>
      <c r="DDS2648" s="113"/>
      <c r="DDT2648" s="113"/>
      <c r="DDU2648" s="113"/>
      <c r="DDV2648" s="113"/>
      <c r="DDW2648" s="113"/>
      <c r="DDX2648" s="113"/>
      <c r="DDY2648" s="113"/>
      <c r="DDZ2648" s="113"/>
      <c r="DEA2648" s="113"/>
      <c r="DEB2648" s="113"/>
      <c r="DEC2648" s="113"/>
      <c r="DED2648" s="113"/>
      <c r="DEE2648" s="113"/>
      <c r="DEF2648" s="113"/>
      <c r="DEG2648" s="113"/>
      <c r="DEH2648" s="113"/>
      <c r="DEI2648" s="113"/>
      <c r="DEJ2648" s="113"/>
      <c r="DEK2648" s="113"/>
      <c r="DEL2648" s="113"/>
      <c r="DEM2648" s="113"/>
      <c r="DEN2648" s="113"/>
      <c r="DEO2648" s="113"/>
      <c r="DEP2648" s="113"/>
      <c r="DEQ2648" s="113"/>
      <c r="DER2648" s="113"/>
      <c r="DES2648" s="113"/>
      <c r="DET2648" s="113"/>
      <c r="DEU2648" s="113"/>
      <c r="DEV2648" s="113"/>
      <c r="DEW2648" s="113"/>
      <c r="DEX2648" s="113"/>
      <c r="DEY2648" s="113"/>
      <c r="DEZ2648" s="113"/>
      <c r="DFA2648" s="113"/>
      <c r="DFB2648" s="113"/>
      <c r="DFC2648" s="113"/>
      <c r="DFD2648" s="113"/>
      <c r="DFE2648" s="113"/>
      <c r="DFF2648" s="113"/>
      <c r="DFG2648" s="113"/>
      <c r="DFH2648" s="113"/>
      <c r="DFI2648" s="113"/>
      <c r="DFJ2648" s="113"/>
      <c r="DFK2648" s="113"/>
      <c r="DFL2648" s="113"/>
      <c r="DFM2648" s="113"/>
      <c r="DFN2648" s="113"/>
      <c r="DFO2648" s="113"/>
      <c r="DFP2648" s="113"/>
      <c r="DFQ2648" s="113"/>
      <c r="DFR2648" s="113"/>
      <c r="DFS2648" s="113"/>
      <c r="DFT2648" s="113"/>
      <c r="DFU2648" s="113"/>
      <c r="DFV2648" s="113"/>
      <c r="DFW2648" s="113"/>
      <c r="DFX2648" s="113"/>
      <c r="DFY2648" s="113"/>
      <c r="DFZ2648" s="113"/>
      <c r="DGA2648" s="113"/>
      <c r="DGB2648" s="113"/>
      <c r="DGC2648" s="113"/>
      <c r="DGD2648" s="113"/>
      <c r="DGE2648" s="113"/>
      <c r="DGF2648" s="113"/>
      <c r="DGG2648" s="113"/>
      <c r="DGH2648" s="113"/>
      <c r="DGI2648" s="113"/>
      <c r="DGJ2648" s="113"/>
      <c r="DGK2648" s="113"/>
      <c r="DGL2648" s="113"/>
      <c r="DGM2648" s="113"/>
      <c r="DGN2648" s="113"/>
      <c r="DGO2648" s="113"/>
      <c r="DGP2648" s="113"/>
      <c r="DGQ2648" s="113"/>
      <c r="DGR2648" s="113"/>
      <c r="DGS2648" s="113"/>
      <c r="DGT2648" s="113"/>
      <c r="DGU2648" s="113"/>
      <c r="DGV2648" s="113"/>
      <c r="DGW2648" s="113"/>
      <c r="DGX2648" s="113"/>
      <c r="DGY2648" s="113"/>
      <c r="DGZ2648" s="113"/>
      <c r="DHA2648" s="113"/>
      <c r="DHB2648" s="113"/>
      <c r="DHC2648" s="113"/>
      <c r="DHD2648" s="113"/>
      <c r="DHE2648" s="113"/>
      <c r="DHF2648" s="113"/>
      <c r="DHG2648" s="113"/>
      <c r="DHH2648" s="113"/>
      <c r="DHI2648" s="113"/>
      <c r="DHJ2648" s="113"/>
      <c r="DHK2648" s="113"/>
      <c r="DHL2648" s="113"/>
      <c r="DHM2648" s="113"/>
      <c r="DHN2648" s="113"/>
      <c r="DHO2648" s="113"/>
      <c r="DHP2648" s="113"/>
      <c r="DHQ2648" s="113"/>
      <c r="DHR2648" s="113"/>
      <c r="DHS2648" s="113"/>
      <c r="DHT2648" s="113"/>
      <c r="DHU2648" s="113"/>
      <c r="DHV2648" s="113"/>
      <c r="DHW2648" s="113"/>
      <c r="DHX2648" s="113"/>
      <c r="DHY2648" s="113"/>
      <c r="DHZ2648" s="113"/>
      <c r="DIA2648" s="113"/>
      <c r="DIB2648" s="113"/>
      <c r="DIC2648" s="113"/>
      <c r="DID2648" s="113"/>
      <c r="DIE2648" s="113"/>
      <c r="DIF2648" s="113"/>
      <c r="DIG2648" s="113"/>
      <c r="DIH2648" s="113"/>
      <c r="DII2648" s="113"/>
      <c r="DIJ2648" s="113"/>
      <c r="DIK2648" s="113"/>
      <c r="DIL2648" s="113"/>
      <c r="DIM2648" s="113"/>
      <c r="DIN2648" s="113"/>
      <c r="DIO2648" s="113"/>
      <c r="DIP2648" s="113"/>
      <c r="DIQ2648" s="113"/>
      <c r="DIR2648" s="113"/>
      <c r="DIS2648" s="113"/>
      <c r="DIT2648" s="113"/>
      <c r="DIU2648" s="113"/>
      <c r="DIV2648" s="113"/>
      <c r="DIW2648" s="113"/>
      <c r="DIX2648" s="113"/>
      <c r="DIY2648" s="113"/>
      <c r="DIZ2648" s="113"/>
      <c r="DJA2648" s="113"/>
      <c r="DJB2648" s="113"/>
      <c r="DJC2648" s="113"/>
      <c r="DJD2648" s="113"/>
      <c r="DJE2648" s="113"/>
      <c r="DJF2648" s="113"/>
      <c r="DJG2648" s="113"/>
      <c r="DJH2648" s="113"/>
      <c r="DJI2648" s="113"/>
      <c r="DJJ2648" s="113"/>
      <c r="DJK2648" s="113"/>
      <c r="DJL2648" s="113"/>
      <c r="DJM2648" s="113"/>
      <c r="DJN2648" s="113"/>
      <c r="DJO2648" s="113"/>
      <c r="DJP2648" s="113"/>
      <c r="DJQ2648" s="113"/>
      <c r="DJR2648" s="113"/>
      <c r="DJS2648" s="113"/>
      <c r="DJT2648" s="113"/>
      <c r="DJU2648" s="113"/>
      <c r="DJV2648" s="113"/>
      <c r="DJW2648" s="113"/>
      <c r="DJX2648" s="113"/>
      <c r="DJY2648" s="113"/>
      <c r="DJZ2648" s="113"/>
      <c r="DKA2648" s="113"/>
      <c r="DKB2648" s="113"/>
      <c r="DKC2648" s="113"/>
      <c r="DKD2648" s="113"/>
      <c r="DKE2648" s="113"/>
      <c r="DKF2648" s="113"/>
      <c r="DKG2648" s="113"/>
      <c r="DKH2648" s="113"/>
      <c r="DKI2648" s="113"/>
      <c r="DKJ2648" s="113"/>
      <c r="DKK2648" s="113"/>
      <c r="DKL2648" s="113"/>
      <c r="DKM2648" s="113"/>
      <c r="DKN2648" s="113"/>
      <c r="DKO2648" s="113"/>
      <c r="DKP2648" s="113"/>
      <c r="DKQ2648" s="113"/>
      <c r="DKR2648" s="113"/>
      <c r="DKS2648" s="113"/>
      <c r="DKT2648" s="113"/>
      <c r="DKU2648" s="113"/>
      <c r="DKV2648" s="113"/>
      <c r="DKW2648" s="113"/>
      <c r="DKX2648" s="113"/>
      <c r="DKY2648" s="113"/>
      <c r="DKZ2648" s="113"/>
      <c r="DLA2648" s="113"/>
      <c r="DLB2648" s="113"/>
      <c r="DLC2648" s="113"/>
      <c r="DLD2648" s="113"/>
      <c r="DLE2648" s="113"/>
      <c r="DLF2648" s="113"/>
      <c r="DLG2648" s="113"/>
      <c r="DLH2648" s="113"/>
      <c r="DLI2648" s="113"/>
      <c r="DLJ2648" s="113"/>
      <c r="DLK2648" s="113"/>
      <c r="DLL2648" s="113"/>
      <c r="DLM2648" s="113"/>
      <c r="DLN2648" s="113"/>
      <c r="DLO2648" s="113"/>
      <c r="DLP2648" s="113"/>
      <c r="DLQ2648" s="113"/>
      <c r="DLR2648" s="113"/>
      <c r="DLS2648" s="113"/>
      <c r="DLT2648" s="113"/>
      <c r="DLU2648" s="113"/>
      <c r="DLV2648" s="113"/>
      <c r="DLW2648" s="113"/>
      <c r="DLX2648" s="113"/>
      <c r="DLY2648" s="113"/>
      <c r="DLZ2648" s="113"/>
      <c r="DMA2648" s="113"/>
      <c r="DMB2648" s="113"/>
      <c r="DMC2648" s="113"/>
      <c r="DMD2648" s="113"/>
      <c r="DME2648" s="113"/>
      <c r="DMF2648" s="113"/>
      <c r="DMG2648" s="113"/>
      <c r="DMH2648" s="113"/>
      <c r="DMI2648" s="113"/>
      <c r="DMJ2648" s="113"/>
      <c r="DMK2648" s="113"/>
      <c r="DML2648" s="113"/>
      <c r="DMM2648" s="113"/>
      <c r="DMN2648" s="113"/>
      <c r="DMO2648" s="113"/>
      <c r="DMP2648" s="113"/>
      <c r="DMQ2648" s="113"/>
      <c r="DMR2648" s="113"/>
      <c r="DMS2648" s="113"/>
      <c r="DMT2648" s="113"/>
      <c r="DMU2648" s="113"/>
      <c r="DMV2648" s="113"/>
      <c r="DMW2648" s="113"/>
      <c r="DMX2648" s="113"/>
      <c r="DMY2648" s="113"/>
      <c r="DMZ2648" s="113"/>
      <c r="DNA2648" s="113"/>
      <c r="DNB2648" s="113"/>
      <c r="DNC2648" s="113"/>
      <c r="DND2648" s="113"/>
      <c r="DNE2648" s="113"/>
      <c r="DNF2648" s="113"/>
      <c r="DNG2648" s="113"/>
      <c r="DNH2648" s="113"/>
      <c r="DNI2648" s="113"/>
      <c r="DNJ2648" s="113"/>
      <c r="DNK2648" s="113"/>
      <c r="DNL2648" s="113"/>
      <c r="DNM2648" s="113"/>
      <c r="DNN2648" s="113"/>
      <c r="DNO2648" s="113"/>
      <c r="DNP2648" s="113"/>
      <c r="DNQ2648" s="113"/>
      <c r="DNR2648" s="113"/>
      <c r="DNS2648" s="113"/>
      <c r="DNT2648" s="113"/>
      <c r="DNU2648" s="113"/>
      <c r="DNV2648" s="113"/>
      <c r="DNW2648" s="113"/>
      <c r="DNX2648" s="113"/>
      <c r="DNY2648" s="113"/>
      <c r="DNZ2648" s="113"/>
      <c r="DOA2648" s="113"/>
      <c r="DOB2648" s="113"/>
      <c r="DOC2648" s="113"/>
      <c r="DOD2648" s="113"/>
      <c r="DOE2648" s="113"/>
      <c r="DOF2648" s="113"/>
      <c r="DOG2648" s="113"/>
      <c r="DOH2648" s="113"/>
      <c r="DOI2648" s="113"/>
      <c r="DOJ2648" s="113"/>
      <c r="DOK2648" s="113"/>
      <c r="DOL2648" s="113"/>
      <c r="DOM2648" s="113"/>
      <c r="DON2648" s="113"/>
      <c r="DOO2648" s="113"/>
      <c r="DOP2648" s="113"/>
      <c r="DOQ2648" s="113"/>
      <c r="DOR2648" s="113"/>
      <c r="DOS2648" s="113"/>
      <c r="DOT2648" s="113"/>
      <c r="DOU2648" s="113"/>
      <c r="DOV2648" s="113"/>
      <c r="DOW2648" s="113"/>
      <c r="DOX2648" s="113"/>
      <c r="DOY2648" s="113"/>
      <c r="DOZ2648" s="113"/>
      <c r="DPA2648" s="113"/>
      <c r="DPB2648" s="113"/>
      <c r="DPC2648" s="113"/>
      <c r="DPD2648" s="113"/>
      <c r="DPE2648" s="113"/>
      <c r="DPF2648" s="113"/>
      <c r="DPG2648" s="113"/>
      <c r="DPH2648" s="113"/>
      <c r="DPI2648" s="113"/>
      <c r="DPJ2648" s="113"/>
      <c r="DPK2648" s="113"/>
      <c r="DPL2648" s="113"/>
      <c r="DPM2648" s="113"/>
      <c r="DPN2648" s="113"/>
      <c r="DPO2648" s="113"/>
      <c r="DPP2648" s="113"/>
      <c r="DPQ2648" s="113"/>
      <c r="DPR2648" s="113"/>
      <c r="DPS2648" s="113"/>
      <c r="DPT2648" s="113"/>
      <c r="DPU2648" s="113"/>
      <c r="DPV2648" s="113"/>
      <c r="DPW2648" s="113"/>
      <c r="DPX2648" s="113"/>
      <c r="DPY2648" s="113"/>
      <c r="DPZ2648" s="113"/>
      <c r="DQA2648" s="113"/>
      <c r="DQB2648" s="113"/>
      <c r="DQC2648" s="113"/>
      <c r="DQD2648" s="113"/>
      <c r="DQE2648" s="113"/>
      <c r="DQF2648" s="113"/>
      <c r="DQG2648" s="113"/>
      <c r="DQH2648" s="113"/>
      <c r="DQI2648" s="113"/>
      <c r="DQJ2648" s="113"/>
      <c r="DQK2648" s="113"/>
      <c r="DQL2648" s="113"/>
      <c r="DQM2648" s="113"/>
      <c r="DQN2648" s="113"/>
      <c r="DQO2648" s="113"/>
      <c r="DQP2648" s="113"/>
      <c r="DQQ2648" s="113"/>
      <c r="DQR2648" s="113"/>
      <c r="DQS2648" s="113"/>
      <c r="DQT2648" s="113"/>
      <c r="DQU2648" s="113"/>
      <c r="DQV2648" s="113"/>
      <c r="DQW2648" s="113"/>
      <c r="DQX2648" s="113"/>
      <c r="DQY2648" s="113"/>
      <c r="DQZ2648" s="113"/>
      <c r="DRA2648" s="113"/>
      <c r="DRB2648" s="113"/>
      <c r="DRC2648" s="113"/>
      <c r="DRD2648" s="113"/>
      <c r="DRE2648" s="113"/>
      <c r="DRF2648" s="113"/>
      <c r="DRG2648" s="113"/>
      <c r="DRH2648" s="113"/>
      <c r="DRI2648" s="113"/>
      <c r="DRJ2648" s="113"/>
      <c r="DRK2648" s="113"/>
      <c r="DRL2648" s="113"/>
      <c r="DRM2648" s="113"/>
      <c r="DRN2648" s="113"/>
      <c r="DRO2648" s="113"/>
      <c r="DRP2648" s="113"/>
      <c r="DRQ2648" s="113"/>
      <c r="DRR2648" s="113"/>
      <c r="DRS2648" s="113"/>
      <c r="DRT2648" s="113"/>
      <c r="DRU2648" s="113"/>
      <c r="DRV2648" s="113"/>
      <c r="DRW2648" s="113"/>
      <c r="DRX2648" s="113"/>
      <c r="DRY2648" s="113"/>
      <c r="DRZ2648" s="113"/>
      <c r="DSA2648" s="113"/>
      <c r="DSB2648" s="113"/>
      <c r="DSC2648" s="113"/>
      <c r="DSD2648" s="113"/>
      <c r="DSE2648" s="113"/>
      <c r="DSF2648" s="113"/>
      <c r="DSG2648" s="113"/>
      <c r="DSH2648" s="113"/>
      <c r="DSI2648" s="113"/>
      <c r="DSJ2648" s="113"/>
      <c r="DSK2648" s="113"/>
      <c r="DSL2648" s="113"/>
      <c r="DSM2648" s="113"/>
      <c r="DSN2648" s="113"/>
      <c r="DSO2648" s="113"/>
      <c r="DSP2648" s="113"/>
      <c r="DSQ2648" s="113"/>
      <c r="DSR2648" s="113"/>
      <c r="DSS2648" s="113"/>
      <c r="DST2648" s="113"/>
      <c r="DSU2648" s="113"/>
      <c r="DSV2648" s="113"/>
      <c r="DSW2648" s="113"/>
      <c r="DSX2648" s="113"/>
      <c r="DSY2648" s="113"/>
      <c r="DSZ2648" s="113"/>
      <c r="DTA2648" s="113"/>
      <c r="DTB2648" s="113"/>
      <c r="DTC2648" s="113"/>
      <c r="DTD2648" s="113"/>
      <c r="DTE2648" s="113"/>
      <c r="DTF2648" s="113"/>
      <c r="DTG2648" s="113"/>
      <c r="DTH2648" s="113"/>
      <c r="DTI2648" s="113"/>
      <c r="DTJ2648" s="113"/>
      <c r="DTK2648" s="113"/>
      <c r="DTL2648" s="113"/>
      <c r="DTM2648" s="113"/>
      <c r="DTN2648" s="113"/>
      <c r="DTO2648" s="113"/>
      <c r="DTP2648" s="113"/>
      <c r="DTQ2648" s="113"/>
      <c r="DTR2648" s="113"/>
      <c r="DTS2648" s="113"/>
      <c r="DTT2648" s="113"/>
      <c r="DTU2648" s="113"/>
      <c r="DTV2648" s="113"/>
      <c r="DTW2648" s="113"/>
      <c r="DTX2648" s="113"/>
      <c r="DTY2648" s="113"/>
      <c r="DTZ2648" s="113"/>
      <c r="DUA2648" s="113"/>
      <c r="DUB2648" s="113"/>
      <c r="DUC2648" s="113"/>
      <c r="DUD2648" s="113"/>
      <c r="DUE2648" s="113"/>
      <c r="DUF2648" s="113"/>
      <c r="DUG2648" s="113"/>
      <c r="DUH2648" s="113"/>
      <c r="DUI2648" s="113"/>
      <c r="DUJ2648" s="113"/>
      <c r="DUK2648" s="113"/>
      <c r="DUL2648" s="113"/>
      <c r="DUM2648" s="113"/>
      <c r="DUN2648" s="113"/>
      <c r="DUO2648" s="113"/>
      <c r="DUP2648" s="113"/>
      <c r="DUQ2648" s="113"/>
      <c r="DUR2648" s="113"/>
      <c r="DUS2648" s="113"/>
      <c r="DUT2648" s="113"/>
      <c r="DUU2648" s="113"/>
      <c r="DUV2648" s="113"/>
      <c r="DUW2648" s="113"/>
      <c r="DUX2648" s="113"/>
      <c r="DUY2648" s="113"/>
      <c r="DUZ2648" s="113"/>
      <c r="DVA2648" s="113"/>
      <c r="DVB2648" s="113"/>
      <c r="DVC2648" s="113"/>
      <c r="DVD2648" s="113"/>
      <c r="DVE2648" s="113"/>
      <c r="DVF2648" s="113"/>
      <c r="DVG2648" s="113"/>
      <c r="DVH2648" s="113"/>
      <c r="DVI2648" s="113"/>
      <c r="DVJ2648" s="113"/>
      <c r="DVK2648" s="113"/>
      <c r="DVL2648" s="113"/>
      <c r="DVM2648" s="113"/>
      <c r="DVN2648" s="113"/>
      <c r="DVO2648" s="113"/>
      <c r="DVP2648" s="113"/>
      <c r="DVQ2648" s="113"/>
      <c r="DVR2648" s="113"/>
      <c r="DVS2648" s="113"/>
      <c r="DVT2648" s="113"/>
      <c r="DVU2648" s="113"/>
      <c r="DVV2648" s="113"/>
      <c r="DVW2648" s="113"/>
      <c r="DVX2648" s="113"/>
      <c r="DVY2648" s="113"/>
      <c r="DVZ2648" s="113"/>
      <c r="DWA2648" s="113"/>
      <c r="DWB2648" s="113"/>
      <c r="DWC2648" s="113"/>
      <c r="DWD2648" s="113"/>
      <c r="DWE2648" s="113"/>
      <c r="DWF2648" s="113"/>
      <c r="DWG2648" s="113"/>
      <c r="DWH2648" s="113"/>
      <c r="DWI2648" s="113"/>
      <c r="DWJ2648" s="113"/>
      <c r="DWK2648" s="113"/>
      <c r="DWL2648" s="113"/>
      <c r="DWM2648" s="113"/>
      <c r="DWN2648" s="113"/>
      <c r="DWO2648" s="113"/>
      <c r="DWP2648" s="113"/>
      <c r="DWQ2648" s="113"/>
      <c r="DWR2648" s="113"/>
      <c r="DWS2648" s="113"/>
      <c r="DWT2648" s="113"/>
      <c r="DWU2648" s="113"/>
      <c r="DWV2648" s="113"/>
      <c r="DWW2648" s="113"/>
      <c r="DWX2648" s="113"/>
      <c r="DWY2648" s="113"/>
      <c r="DWZ2648" s="113"/>
      <c r="DXA2648" s="113"/>
      <c r="DXB2648" s="113"/>
      <c r="DXC2648" s="113"/>
      <c r="DXD2648" s="113"/>
      <c r="DXE2648" s="113"/>
      <c r="DXF2648" s="113"/>
      <c r="DXG2648" s="113"/>
      <c r="DXH2648" s="113"/>
      <c r="DXI2648" s="113"/>
      <c r="DXJ2648" s="113"/>
      <c r="DXK2648" s="113"/>
      <c r="DXL2648" s="113"/>
      <c r="DXM2648" s="113"/>
      <c r="DXN2648" s="113"/>
      <c r="DXO2648" s="113"/>
      <c r="DXP2648" s="113"/>
      <c r="DXQ2648" s="113"/>
      <c r="DXR2648" s="113"/>
      <c r="DXS2648" s="113"/>
      <c r="DXT2648" s="113"/>
      <c r="DXU2648" s="113"/>
      <c r="DXV2648" s="113"/>
      <c r="DXW2648" s="113"/>
      <c r="DXX2648" s="113"/>
      <c r="DXY2648" s="113"/>
      <c r="DXZ2648" s="113"/>
      <c r="DYA2648" s="113"/>
      <c r="DYB2648" s="113"/>
      <c r="DYC2648" s="113"/>
      <c r="DYD2648" s="113"/>
      <c r="DYE2648" s="113"/>
      <c r="DYF2648" s="113"/>
      <c r="DYG2648" s="113"/>
      <c r="DYH2648" s="113"/>
      <c r="DYI2648" s="113"/>
      <c r="DYJ2648" s="113"/>
      <c r="DYK2648" s="113"/>
      <c r="DYL2648" s="113"/>
      <c r="DYM2648" s="113"/>
      <c r="DYN2648" s="113"/>
      <c r="DYO2648" s="113"/>
      <c r="DYP2648" s="113"/>
      <c r="DYQ2648" s="113"/>
      <c r="DYR2648" s="113"/>
      <c r="DYS2648" s="113"/>
      <c r="DYT2648" s="113"/>
      <c r="DYU2648" s="113"/>
      <c r="DYV2648" s="113"/>
      <c r="DYW2648" s="113"/>
      <c r="DYX2648" s="113"/>
      <c r="DYY2648" s="113"/>
      <c r="DYZ2648" s="113"/>
      <c r="DZA2648" s="113"/>
      <c r="DZB2648" s="113"/>
      <c r="DZC2648" s="113"/>
      <c r="DZD2648" s="113"/>
      <c r="DZE2648" s="113"/>
      <c r="DZF2648" s="113"/>
      <c r="DZG2648" s="113"/>
      <c r="DZH2648" s="113"/>
      <c r="DZI2648" s="113"/>
      <c r="DZJ2648" s="113"/>
      <c r="DZK2648" s="113"/>
      <c r="DZL2648" s="113"/>
      <c r="DZM2648" s="113"/>
      <c r="DZN2648" s="113"/>
      <c r="DZO2648" s="113"/>
      <c r="DZP2648" s="113"/>
      <c r="DZQ2648" s="113"/>
      <c r="DZR2648" s="113"/>
      <c r="DZS2648" s="113"/>
      <c r="DZT2648" s="113"/>
      <c r="DZU2648" s="113"/>
      <c r="DZV2648" s="113"/>
      <c r="DZW2648" s="113"/>
      <c r="DZX2648" s="113"/>
      <c r="DZY2648" s="113"/>
      <c r="DZZ2648" s="113"/>
      <c r="EAA2648" s="113"/>
      <c r="EAB2648" s="113"/>
      <c r="EAC2648" s="113"/>
      <c r="EAD2648" s="113"/>
      <c r="EAE2648" s="113"/>
      <c r="EAF2648" s="113"/>
      <c r="EAG2648" s="113"/>
      <c r="EAH2648" s="113"/>
      <c r="EAI2648" s="113"/>
      <c r="EAJ2648" s="113"/>
      <c r="EAK2648" s="113"/>
      <c r="EAL2648" s="113"/>
      <c r="EAM2648" s="113"/>
      <c r="EAN2648" s="113"/>
      <c r="EAO2648" s="113"/>
      <c r="EAP2648" s="113"/>
      <c r="EAQ2648" s="113"/>
      <c r="EAR2648" s="113"/>
      <c r="EAS2648" s="113"/>
      <c r="EAT2648" s="113"/>
      <c r="EAU2648" s="113"/>
      <c r="EAV2648" s="113"/>
      <c r="EAW2648" s="113"/>
      <c r="EAX2648" s="113"/>
      <c r="EAY2648" s="113"/>
      <c r="EAZ2648" s="113"/>
      <c r="EBA2648" s="113"/>
      <c r="EBB2648" s="113"/>
      <c r="EBC2648" s="113"/>
      <c r="EBD2648" s="113"/>
      <c r="EBE2648" s="113"/>
      <c r="EBF2648" s="113"/>
      <c r="EBG2648" s="113"/>
      <c r="EBH2648" s="113"/>
      <c r="EBI2648" s="113"/>
      <c r="EBJ2648" s="113"/>
      <c r="EBK2648" s="113"/>
      <c r="EBL2648" s="113"/>
      <c r="EBM2648" s="113"/>
      <c r="EBN2648" s="113"/>
      <c r="EBO2648" s="113"/>
      <c r="EBP2648" s="113"/>
      <c r="EBQ2648" s="113"/>
      <c r="EBR2648" s="113"/>
      <c r="EBS2648" s="113"/>
      <c r="EBT2648" s="113"/>
      <c r="EBU2648" s="113"/>
      <c r="EBV2648" s="113"/>
      <c r="EBW2648" s="113"/>
      <c r="EBX2648" s="113"/>
      <c r="EBY2648" s="113"/>
      <c r="EBZ2648" s="113"/>
      <c r="ECA2648" s="113"/>
      <c r="ECB2648" s="113"/>
      <c r="ECC2648" s="113"/>
      <c r="ECD2648" s="113"/>
      <c r="ECE2648" s="113"/>
      <c r="ECF2648" s="113"/>
      <c r="ECG2648" s="113"/>
      <c r="ECH2648" s="113"/>
      <c r="ECI2648" s="113"/>
      <c r="ECJ2648" s="113"/>
      <c r="ECK2648" s="113"/>
      <c r="ECL2648" s="113"/>
      <c r="ECM2648" s="113"/>
      <c r="ECN2648" s="113"/>
      <c r="ECO2648" s="113"/>
      <c r="ECP2648" s="113"/>
      <c r="ECQ2648" s="113"/>
      <c r="ECR2648" s="113"/>
      <c r="ECS2648" s="113"/>
      <c r="ECT2648" s="113"/>
      <c r="ECU2648" s="113"/>
      <c r="ECV2648" s="113"/>
      <c r="ECW2648" s="113"/>
      <c r="ECX2648" s="113"/>
      <c r="ECY2648" s="113"/>
      <c r="ECZ2648" s="113"/>
      <c r="EDA2648" s="113"/>
      <c r="EDB2648" s="113"/>
      <c r="EDC2648" s="113"/>
      <c r="EDD2648" s="113"/>
      <c r="EDE2648" s="113"/>
      <c r="EDF2648" s="113"/>
      <c r="EDG2648" s="113"/>
      <c r="EDH2648" s="113"/>
      <c r="EDI2648" s="113"/>
      <c r="EDJ2648" s="113"/>
      <c r="EDK2648" s="113"/>
      <c r="EDL2648" s="113"/>
      <c r="EDM2648" s="113"/>
      <c r="EDN2648" s="113"/>
      <c r="EDO2648" s="113"/>
      <c r="EDP2648" s="113"/>
      <c r="EDQ2648" s="113"/>
      <c r="EDR2648" s="113"/>
      <c r="EDS2648" s="113"/>
      <c r="EDT2648" s="113"/>
      <c r="EDU2648" s="113"/>
      <c r="EDV2648" s="113"/>
      <c r="EDW2648" s="113"/>
      <c r="EDX2648" s="113"/>
      <c r="EDY2648" s="113"/>
      <c r="EDZ2648" s="113"/>
      <c r="EEA2648" s="113"/>
      <c r="EEB2648" s="113"/>
      <c r="EEC2648" s="113"/>
      <c r="EED2648" s="113"/>
      <c r="EEE2648" s="113"/>
      <c r="EEF2648" s="113"/>
      <c r="EEG2648" s="113"/>
      <c r="EEH2648" s="113"/>
      <c r="EEI2648" s="113"/>
      <c r="EEJ2648" s="113"/>
      <c r="EEK2648" s="113"/>
      <c r="EEL2648" s="113"/>
      <c r="EEM2648" s="113"/>
      <c r="EEN2648" s="113"/>
      <c r="EEO2648" s="113"/>
      <c r="EEP2648" s="113"/>
      <c r="EEQ2648" s="113"/>
      <c r="EER2648" s="113"/>
      <c r="EES2648" s="113"/>
      <c r="EET2648" s="113"/>
      <c r="EEU2648" s="113"/>
      <c r="EEV2648" s="113"/>
      <c r="EEW2648" s="113"/>
      <c r="EEX2648" s="113"/>
      <c r="EEY2648" s="113"/>
      <c r="EEZ2648" s="113"/>
      <c r="EFA2648" s="113"/>
      <c r="EFB2648" s="113"/>
      <c r="EFC2648" s="113"/>
      <c r="EFD2648" s="113"/>
      <c r="EFE2648" s="113"/>
      <c r="EFF2648" s="113"/>
      <c r="EFG2648" s="113"/>
      <c r="EFH2648" s="113"/>
      <c r="EFI2648" s="113"/>
      <c r="EFJ2648" s="113"/>
      <c r="EFK2648" s="113"/>
      <c r="EFL2648" s="113"/>
      <c r="EFM2648" s="113"/>
      <c r="EFN2648" s="113"/>
      <c r="EFO2648" s="113"/>
      <c r="EFP2648" s="113"/>
      <c r="EFQ2648" s="113"/>
      <c r="EFR2648" s="113"/>
      <c r="EFS2648" s="113"/>
      <c r="EFT2648" s="113"/>
      <c r="EFU2648" s="113"/>
      <c r="EFV2648" s="113"/>
      <c r="EFW2648" s="113"/>
      <c r="EFX2648" s="113"/>
      <c r="EFY2648" s="113"/>
      <c r="EFZ2648" s="113"/>
      <c r="EGA2648" s="113"/>
      <c r="EGB2648" s="113"/>
      <c r="EGC2648" s="113"/>
      <c r="EGD2648" s="113"/>
      <c r="EGE2648" s="113"/>
      <c r="EGF2648" s="113"/>
      <c r="EGG2648" s="113"/>
      <c r="EGH2648" s="113"/>
      <c r="EGI2648" s="113"/>
      <c r="EGJ2648" s="113"/>
      <c r="EGK2648" s="113"/>
      <c r="EGL2648" s="113"/>
      <c r="EGM2648" s="113"/>
      <c r="EGN2648" s="113"/>
      <c r="EGO2648" s="113"/>
      <c r="EGP2648" s="113"/>
      <c r="EGQ2648" s="113"/>
      <c r="EGR2648" s="113"/>
      <c r="EGS2648" s="113"/>
      <c r="EGT2648" s="113"/>
      <c r="EGU2648" s="113"/>
      <c r="EGV2648" s="113"/>
      <c r="EGW2648" s="113"/>
      <c r="EGX2648" s="113"/>
      <c r="EGY2648" s="113"/>
      <c r="EGZ2648" s="113"/>
      <c r="EHA2648" s="113"/>
      <c r="EHB2648" s="113"/>
      <c r="EHC2648" s="113"/>
      <c r="EHD2648" s="113"/>
      <c r="EHE2648" s="113"/>
      <c r="EHF2648" s="113"/>
      <c r="EHG2648" s="113"/>
      <c r="EHH2648" s="113"/>
      <c r="EHI2648" s="113"/>
      <c r="EHJ2648" s="113"/>
      <c r="EHK2648" s="113"/>
      <c r="EHL2648" s="113"/>
      <c r="EHM2648" s="113"/>
      <c r="EHN2648" s="113"/>
      <c r="EHO2648" s="113"/>
      <c r="EHP2648" s="113"/>
      <c r="EHQ2648" s="113"/>
      <c r="EHR2648" s="113"/>
      <c r="EHS2648" s="113"/>
      <c r="EHT2648" s="113"/>
      <c r="EHU2648" s="113"/>
      <c r="EHV2648" s="113"/>
      <c r="EHW2648" s="113"/>
      <c r="EHX2648" s="113"/>
      <c r="EHY2648" s="113"/>
      <c r="EHZ2648" s="113"/>
      <c r="EIA2648" s="113"/>
      <c r="EIB2648" s="113"/>
      <c r="EIC2648" s="113"/>
      <c r="EID2648" s="113"/>
      <c r="EIE2648" s="113"/>
      <c r="EIF2648" s="113"/>
      <c r="EIG2648" s="113"/>
      <c r="EIH2648" s="113"/>
      <c r="EII2648" s="113"/>
      <c r="EIJ2648" s="113"/>
      <c r="EIK2648" s="113"/>
      <c r="EIL2648" s="113"/>
      <c r="EIM2648" s="113"/>
      <c r="EIN2648" s="113"/>
      <c r="EIO2648" s="113"/>
      <c r="EIP2648" s="113"/>
      <c r="EIQ2648" s="113"/>
      <c r="EIR2648" s="113"/>
      <c r="EIS2648" s="113"/>
      <c r="EIT2648" s="113"/>
      <c r="EIU2648" s="113"/>
      <c r="EIV2648" s="113"/>
      <c r="EIW2648" s="113"/>
      <c r="EIX2648" s="113"/>
      <c r="EIY2648" s="113"/>
      <c r="EIZ2648" s="113"/>
      <c r="EJA2648" s="113"/>
      <c r="EJB2648" s="113"/>
      <c r="EJC2648" s="113"/>
      <c r="EJD2648" s="113"/>
      <c r="EJE2648" s="113"/>
      <c r="EJF2648" s="113"/>
      <c r="EJG2648" s="113"/>
      <c r="EJH2648" s="113"/>
      <c r="EJI2648" s="113"/>
      <c r="EJJ2648" s="113"/>
      <c r="EJK2648" s="113"/>
      <c r="EJL2648" s="113"/>
      <c r="EJM2648" s="113"/>
      <c r="EJN2648" s="113"/>
      <c r="EJO2648" s="113"/>
      <c r="EJP2648" s="113"/>
      <c r="EJQ2648" s="113"/>
      <c r="EJR2648" s="113"/>
      <c r="EJS2648" s="113"/>
      <c r="EJT2648" s="113"/>
      <c r="EJU2648" s="113"/>
      <c r="EJV2648" s="113"/>
      <c r="EJW2648" s="113"/>
      <c r="EJX2648" s="113"/>
      <c r="EJY2648" s="113"/>
      <c r="EJZ2648" s="113"/>
      <c r="EKA2648" s="113"/>
      <c r="EKB2648" s="113"/>
      <c r="EKC2648" s="113"/>
      <c r="EKD2648" s="113"/>
      <c r="EKE2648" s="113"/>
      <c r="EKF2648" s="113"/>
      <c r="EKG2648" s="113"/>
      <c r="EKH2648" s="113"/>
      <c r="EKI2648" s="113"/>
      <c r="EKJ2648" s="113"/>
      <c r="EKK2648" s="113"/>
      <c r="EKL2648" s="113"/>
      <c r="EKM2648" s="113"/>
      <c r="EKN2648" s="113"/>
      <c r="EKO2648" s="113"/>
      <c r="EKP2648" s="113"/>
      <c r="EKQ2648" s="113"/>
      <c r="EKR2648" s="113"/>
      <c r="EKS2648" s="113"/>
      <c r="EKT2648" s="113"/>
      <c r="EKU2648" s="113"/>
      <c r="EKV2648" s="113"/>
      <c r="EKW2648" s="113"/>
      <c r="EKX2648" s="113"/>
      <c r="EKY2648" s="113"/>
      <c r="EKZ2648" s="113"/>
      <c r="ELA2648" s="113"/>
      <c r="ELB2648" s="113"/>
      <c r="ELC2648" s="113"/>
      <c r="ELD2648" s="113"/>
      <c r="ELE2648" s="113"/>
      <c r="ELF2648" s="113"/>
      <c r="ELG2648" s="113"/>
      <c r="ELH2648" s="113"/>
      <c r="ELI2648" s="113"/>
      <c r="ELJ2648" s="113"/>
      <c r="ELK2648" s="113"/>
      <c r="ELL2648" s="113"/>
      <c r="ELM2648" s="113"/>
      <c r="ELN2648" s="113"/>
      <c r="ELO2648" s="113"/>
      <c r="ELP2648" s="113"/>
      <c r="ELQ2648" s="113"/>
      <c r="ELR2648" s="113"/>
      <c r="ELS2648" s="113"/>
      <c r="ELT2648" s="113"/>
      <c r="ELU2648" s="113"/>
      <c r="ELV2648" s="113"/>
      <c r="ELW2648" s="113"/>
      <c r="ELX2648" s="113"/>
      <c r="ELY2648" s="113"/>
      <c r="ELZ2648" s="113"/>
      <c r="EMA2648" s="113"/>
      <c r="EMB2648" s="113"/>
      <c r="EMC2648" s="113"/>
      <c r="EMD2648" s="113"/>
      <c r="EME2648" s="113"/>
      <c r="EMF2648" s="113"/>
      <c r="EMG2648" s="113"/>
      <c r="EMH2648" s="113"/>
      <c r="EMI2648" s="113"/>
      <c r="EMJ2648" s="113"/>
      <c r="EMK2648" s="113"/>
      <c r="EML2648" s="113"/>
      <c r="EMM2648" s="113"/>
      <c r="EMN2648" s="113"/>
      <c r="EMO2648" s="113"/>
      <c r="EMP2648" s="113"/>
      <c r="EMQ2648" s="113"/>
      <c r="EMR2648" s="113"/>
      <c r="EMS2648" s="113"/>
      <c r="EMT2648" s="113"/>
      <c r="EMU2648" s="113"/>
      <c r="EMV2648" s="113"/>
      <c r="EMW2648" s="113"/>
      <c r="EMX2648" s="113"/>
      <c r="EMY2648" s="113"/>
      <c r="EMZ2648" s="113"/>
      <c r="ENA2648" s="113"/>
      <c r="ENB2648" s="113"/>
      <c r="ENC2648" s="113"/>
      <c r="END2648" s="113"/>
      <c r="ENE2648" s="113"/>
      <c r="ENF2648" s="113"/>
      <c r="ENG2648" s="113"/>
      <c r="ENH2648" s="113"/>
      <c r="ENI2648" s="113"/>
      <c r="ENJ2648" s="113"/>
      <c r="ENK2648" s="113"/>
      <c r="ENL2648" s="113"/>
      <c r="ENM2648" s="113"/>
      <c r="ENN2648" s="113"/>
      <c r="ENO2648" s="113"/>
      <c r="ENP2648" s="113"/>
      <c r="ENQ2648" s="113"/>
      <c r="ENR2648" s="113"/>
      <c r="ENS2648" s="113"/>
      <c r="ENT2648" s="113"/>
      <c r="ENU2648" s="113"/>
      <c r="ENV2648" s="113"/>
      <c r="ENW2648" s="113"/>
      <c r="ENX2648" s="113"/>
      <c r="ENY2648" s="113"/>
      <c r="ENZ2648" s="113"/>
      <c r="EOA2648" s="113"/>
      <c r="EOB2648" s="113"/>
      <c r="EOC2648" s="113"/>
      <c r="EOD2648" s="113"/>
      <c r="EOE2648" s="113"/>
      <c r="EOF2648" s="113"/>
      <c r="EOG2648" s="113"/>
      <c r="EOH2648" s="113"/>
      <c r="EOI2648" s="113"/>
      <c r="EOJ2648" s="113"/>
      <c r="EOK2648" s="113"/>
      <c r="EOL2648" s="113"/>
      <c r="EOM2648" s="113"/>
      <c r="EON2648" s="113"/>
      <c r="EOO2648" s="113"/>
      <c r="EOP2648" s="113"/>
      <c r="EOQ2648" s="113"/>
      <c r="EOR2648" s="113"/>
      <c r="EOS2648" s="113"/>
      <c r="EOT2648" s="113"/>
      <c r="EOU2648" s="113"/>
      <c r="EOV2648" s="113"/>
      <c r="EOW2648" s="113"/>
      <c r="EOX2648" s="113"/>
      <c r="EOY2648" s="113"/>
      <c r="EOZ2648" s="113"/>
      <c r="EPA2648" s="113"/>
      <c r="EPB2648" s="113"/>
      <c r="EPC2648" s="113"/>
      <c r="EPD2648" s="113"/>
      <c r="EPE2648" s="113"/>
      <c r="EPF2648" s="113"/>
      <c r="EPG2648" s="113"/>
      <c r="EPH2648" s="113"/>
      <c r="EPI2648" s="113"/>
      <c r="EPJ2648" s="113"/>
      <c r="EPK2648" s="113"/>
      <c r="EPL2648" s="113"/>
      <c r="EPM2648" s="113"/>
      <c r="EPN2648" s="113"/>
      <c r="EPO2648" s="113"/>
      <c r="EPP2648" s="113"/>
      <c r="EPQ2648" s="113"/>
      <c r="EPR2648" s="113"/>
      <c r="EPS2648" s="113"/>
      <c r="EPT2648" s="113"/>
      <c r="EPU2648" s="113"/>
      <c r="EPV2648" s="113"/>
      <c r="EPW2648" s="113"/>
      <c r="EPX2648" s="113"/>
      <c r="EPY2648" s="113"/>
      <c r="EPZ2648" s="113"/>
      <c r="EQA2648" s="113"/>
      <c r="EQB2648" s="113"/>
      <c r="EQC2648" s="113"/>
      <c r="EQD2648" s="113"/>
      <c r="EQE2648" s="113"/>
      <c r="EQF2648" s="113"/>
      <c r="EQG2648" s="113"/>
      <c r="EQH2648" s="113"/>
      <c r="EQI2648" s="113"/>
      <c r="EQJ2648" s="113"/>
      <c r="EQK2648" s="113"/>
      <c r="EQL2648" s="113"/>
      <c r="EQM2648" s="113"/>
      <c r="EQN2648" s="113"/>
      <c r="EQO2648" s="113"/>
      <c r="EQP2648" s="113"/>
      <c r="EQQ2648" s="113"/>
      <c r="EQR2648" s="113"/>
      <c r="EQS2648" s="113"/>
      <c r="EQT2648" s="113"/>
      <c r="EQU2648" s="113"/>
      <c r="EQV2648" s="113"/>
      <c r="EQW2648" s="113"/>
      <c r="EQX2648" s="113"/>
      <c r="EQY2648" s="113"/>
      <c r="EQZ2648" s="113"/>
      <c r="ERA2648" s="113"/>
      <c r="ERB2648" s="113"/>
      <c r="ERC2648" s="113"/>
      <c r="ERD2648" s="113"/>
      <c r="ERE2648" s="113"/>
      <c r="ERF2648" s="113"/>
      <c r="ERG2648" s="113"/>
      <c r="ERH2648" s="113"/>
      <c r="ERI2648" s="113"/>
      <c r="ERJ2648" s="113"/>
      <c r="ERK2648" s="113"/>
      <c r="ERL2648" s="113"/>
      <c r="ERM2648" s="113"/>
      <c r="ERN2648" s="113"/>
      <c r="ERO2648" s="113"/>
      <c r="ERP2648" s="113"/>
      <c r="ERQ2648" s="113"/>
      <c r="ERR2648" s="113"/>
      <c r="ERS2648" s="113"/>
      <c r="ERT2648" s="113"/>
      <c r="ERU2648" s="113"/>
      <c r="ERV2648" s="113"/>
      <c r="ERW2648" s="113"/>
      <c r="ERX2648" s="113"/>
      <c r="ERY2648" s="113"/>
      <c r="ERZ2648" s="113"/>
      <c r="ESA2648" s="113"/>
      <c r="ESB2648" s="113"/>
      <c r="ESC2648" s="113"/>
      <c r="ESD2648" s="113"/>
      <c r="ESE2648" s="113"/>
      <c r="ESF2648" s="113"/>
      <c r="ESG2648" s="113"/>
      <c r="ESH2648" s="113"/>
      <c r="ESI2648" s="113"/>
      <c r="ESJ2648" s="113"/>
      <c r="ESK2648" s="113"/>
      <c r="ESL2648" s="113"/>
      <c r="ESM2648" s="113"/>
      <c r="ESN2648" s="113"/>
      <c r="ESO2648" s="113"/>
      <c r="ESP2648" s="113"/>
      <c r="ESQ2648" s="113"/>
      <c r="ESR2648" s="113"/>
      <c r="ESS2648" s="113"/>
      <c r="EST2648" s="113"/>
      <c r="ESU2648" s="113"/>
      <c r="ESV2648" s="113"/>
      <c r="ESW2648" s="113"/>
      <c r="ESX2648" s="113"/>
      <c r="ESY2648" s="113"/>
      <c r="ESZ2648" s="113"/>
      <c r="ETA2648" s="113"/>
      <c r="ETB2648" s="113"/>
      <c r="ETC2648" s="113"/>
      <c r="ETD2648" s="113"/>
      <c r="ETE2648" s="113"/>
      <c r="ETF2648" s="113"/>
      <c r="ETG2648" s="113"/>
      <c r="ETH2648" s="113"/>
      <c r="ETI2648" s="113"/>
      <c r="ETJ2648" s="113"/>
      <c r="ETK2648" s="113"/>
      <c r="ETL2648" s="113"/>
      <c r="ETM2648" s="113"/>
      <c r="ETN2648" s="113"/>
      <c r="ETO2648" s="113"/>
      <c r="ETP2648" s="113"/>
      <c r="ETQ2648" s="113"/>
      <c r="ETR2648" s="113"/>
      <c r="ETS2648" s="113"/>
      <c r="ETT2648" s="113"/>
      <c r="ETU2648" s="113"/>
      <c r="ETV2648" s="113"/>
      <c r="ETW2648" s="113"/>
      <c r="ETX2648" s="113"/>
      <c r="ETY2648" s="113"/>
      <c r="ETZ2648" s="113"/>
      <c r="EUA2648" s="113"/>
      <c r="EUB2648" s="113"/>
      <c r="EUC2648" s="113"/>
      <c r="EUD2648" s="113"/>
      <c r="EUE2648" s="113"/>
      <c r="EUF2648" s="113"/>
      <c r="EUG2648" s="113"/>
      <c r="EUH2648" s="113"/>
      <c r="EUI2648" s="113"/>
      <c r="EUJ2648" s="113"/>
      <c r="EUK2648" s="113"/>
      <c r="EUL2648" s="113"/>
      <c r="EUM2648" s="113"/>
      <c r="EUN2648" s="113"/>
      <c r="EUO2648" s="113"/>
      <c r="EUP2648" s="113"/>
      <c r="EUQ2648" s="113"/>
      <c r="EUR2648" s="113"/>
      <c r="EUS2648" s="113"/>
      <c r="EUT2648" s="113"/>
      <c r="EUU2648" s="113"/>
      <c r="EUV2648" s="113"/>
      <c r="EUW2648" s="113"/>
      <c r="EUX2648" s="113"/>
      <c r="EUY2648" s="113"/>
      <c r="EUZ2648" s="113"/>
      <c r="EVA2648" s="113"/>
      <c r="EVB2648" s="113"/>
      <c r="EVC2648" s="113"/>
      <c r="EVD2648" s="113"/>
      <c r="EVE2648" s="113"/>
      <c r="EVF2648" s="113"/>
      <c r="EVG2648" s="113"/>
      <c r="EVH2648" s="113"/>
      <c r="EVI2648" s="113"/>
      <c r="EVJ2648" s="113"/>
      <c r="EVK2648" s="113"/>
      <c r="EVL2648" s="113"/>
      <c r="EVM2648" s="113"/>
      <c r="EVN2648" s="113"/>
      <c r="EVO2648" s="113"/>
      <c r="EVP2648" s="113"/>
      <c r="EVQ2648" s="113"/>
      <c r="EVR2648" s="113"/>
      <c r="EVS2648" s="113"/>
      <c r="EVT2648" s="113"/>
      <c r="EVU2648" s="113"/>
      <c r="EVV2648" s="113"/>
      <c r="EVW2648" s="113"/>
      <c r="EVX2648" s="113"/>
      <c r="EVY2648" s="113"/>
      <c r="EVZ2648" s="113"/>
      <c r="EWA2648" s="113"/>
      <c r="EWB2648" s="113"/>
      <c r="EWC2648" s="113"/>
      <c r="EWD2648" s="113"/>
      <c r="EWE2648" s="113"/>
      <c r="EWF2648" s="113"/>
      <c r="EWG2648" s="113"/>
      <c r="EWH2648" s="113"/>
      <c r="EWI2648" s="113"/>
      <c r="EWJ2648" s="113"/>
      <c r="EWK2648" s="113"/>
      <c r="EWL2648" s="113"/>
      <c r="EWM2648" s="113"/>
      <c r="EWN2648" s="113"/>
      <c r="EWO2648" s="113"/>
      <c r="EWP2648" s="113"/>
      <c r="EWQ2648" s="113"/>
      <c r="EWR2648" s="113"/>
      <c r="EWS2648" s="113"/>
      <c r="EWT2648" s="113"/>
      <c r="EWU2648" s="113"/>
      <c r="EWV2648" s="113"/>
      <c r="EWW2648" s="113"/>
      <c r="EWX2648" s="113"/>
      <c r="EWY2648" s="113"/>
      <c r="EWZ2648" s="113"/>
      <c r="EXA2648" s="113"/>
      <c r="EXB2648" s="113"/>
      <c r="EXC2648" s="113"/>
      <c r="EXD2648" s="113"/>
      <c r="EXE2648" s="113"/>
      <c r="EXF2648" s="113"/>
      <c r="EXG2648" s="113"/>
      <c r="EXH2648" s="113"/>
      <c r="EXI2648" s="113"/>
      <c r="EXJ2648" s="113"/>
      <c r="EXK2648" s="113"/>
      <c r="EXL2648" s="113"/>
      <c r="EXM2648" s="113"/>
      <c r="EXN2648" s="113"/>
      <c r="EXO2648" s="113"/>
      <c r="EXP2648" s="113"/>
      <c r="EXQ2648" s="113"/>
      <c r="EXR2648" s="113"/>
      <c r="EXS2648" s="113"/>
      <c r="EXT2648" s="113"/>
      <c r="EXU2648" s="113"/>
      <c r="EXV2648" s="113"/>
      <c r="EXW2648" s="113"/>
      <c r="EXX2648" s="113"/>
      <c r="EXY2648" s="113"/>
      <c r="EXZ2648" s="113"/>
      <c r="EYA2648" s="113"/>
      <c r="EYB2648" s="113"/>
      <c r="EYC2648" s="113"/>
      <c r="EYD2648" s="113"/>
      <c r="EYE2648" s="113"/>
      <c r="EYF2648" s="113"/>
      <c r="EYG2648" s="113"/>
      <c r="EYH2648" s="113"/>
      <c r="EYI2648" s="113"/>
      <c r="EYJ2648" s="113"/>
      <c r="EYK2648" s="113"/>
      <c r="EYL2648" s="113"/>
      <c r="EYM2648" s="113"/>
      <c r="EYN2648" s="113"/>
      <c r="EYO2648" s="113"/>
      <c r="EYP2648" s="113"/>
      <c r="EYQ2648" s="113"/>
      <c r="EYR2648" s="113"/>
      <c r="EYS2648" s="113"/>
      <c r="EYT2648" s="113"/>
      <c r="EYU2648" s="113"/>
      <c r="EYV2648" s="113"/>
      <c r="EYW2648" s="113"/>
      <c r="EYX2648" s="113"/>
      <c r="EYY2648" s="113"/>
      <c r="EYZ2648" s="113"/>
      <c r="EZA2648" s="113"/>
      <c r="EZB2648" s="113"/>
      <c r="EZC2648" s="113"/>
      <c r="EZD2648" s="113"/>
      <c r="EZE2648" s="113"/>
      <c r="EZF2648" s="113"/>
      <c r="EZG2648" s="113"/>
      <c r="EZH2648" s="113"/>
      <c r="EZI2648" s="113"/>
      <c r="EZJ2648" s="113"/>
      <c r="EZK2648" s="113"/>
      <c r="EZL2648" s="113"/>
      <c r="EZM2648" s="113"/>
      <c r="EZN2648" s="113"/>
      <c r="EZO2648" s="113"/>
      <c r="EZP2648" s="113"/>
      <c r="EZQ2648" s="113"/>
      <c r="EZR2648" s="113"/>
      <c r="EZS2648" s="113"/>
      <c r="EZT2648" s="113"/>
      <c r="EZU2648" s="113"/>
      <c r="EZV2648" s="113"/>
      <c r="EZW2648" s="113"/>
      <c r="EZX2648" s="113"/>
      <c r="EZY2648" s="113"/>
      <c r="EZZ2648" s="113"/>
      <c r="FAA2648" s="113"/>
      <c r="FAB2648" s="113"/>
      <c r="FAC2648" s="113"/>
      <c r="FAD2648" s="113"/>
      <c r="FAE2648" s="113"/>
      <c r="FAF2648" s="113"/>
      <c r="FAG2648" s="113"/>
      <c r="FAH2648" s="113"/>
      <c r="FAI2648" s="113"/>
      <c r="FAJ2648" s="113"/>
      <c r="FAK2648" s="113"/>
      <c r="FAL2648" s="113"/>
      <c r="FAM2648" s="113"/>
      <c r="FAN2648" s="113"/>
      <c r="FAO2648" s="113"/>
      <c r="FAP2648" s="113"/>
      <c r="FAQ2648" s="113"/>
      <c r="FAR2648" s="113"/>
      <c r="FAS2648" s="113"/>
      <c r="FAT2648" s="113"/>
      <c r="FAU2648" s="113"/>
      <c r="FAV2648" s="113"/>
      <c r="FAW2648" s="113"/>
      <c r="FAX2648" s="113"/>
      <c r="FAY2648" s="113"/>
      <c r="FAZ2648" s="113"/>
      <c r="FBA2648" s="113"/>
      <c r="FBB2648" s="113"/>
      <c r="FBC2648" s="113"/>
      <c r="FBD2648" s="113"/>
      <c r="FBE2648" s="113"/>
      <c r="FBF2648" s="113"/>
      <c r="FBG2648" s="113"/>
      <c r="FBH2648" s="113"/>
      <c r="FBI2648" s="113"/>
      <c r="FBJ2648" s="113"/>
      <c r="FBK2648" s="113"/>
      <c r="FBL2648" s="113"/>
      <c r="FBM2648" s="113"/>
      <c r="FBN2648" s="113"/>
      <c r="FBO2648" s="113"/>
      <c r="FBP2648" s="113"/>
      <c r="FBQ2648" s="113"/>
      <c r="FBR2648" s="113"/>
      <c r="FBS2648" s="113"/>
      <c r="FBT2648" s="113"/>
      <c r="FBU2648" s="113"/>
      <c r="FBV2648" s="113"/>
      <c r="FBW2648" s="113"/>
      <c r="FBX2648" s="113"/>
      <c r="FBY2648" s="113"/>
      <c r="FBZ2648" s="113"/>
      <c r="FCA2648" s="113"/>
      <c r="FCB2648" s="113"/>
      <c r="FCC2648" s="113"/>
      <c r="FCD2648" s="113"/>
      <c r="FCE2648" s="113"/>
      <c r="FCF2648" s="113"/>
      <c r="FCG2648" s="113"/>
      <c r="FCH2648" s="113"/>
      <c r="FCI2648" s="113"/>
      <c r="FCJ2648" s="113"/>
      <c r="FCK2648" s="113"/>
      <c r="FCL2648" s="113"/>
      <c r="FCM2648" s="113"/>
      <c r="FCN2648" s="113"/>
      <c r="FCO2648" s="113"/>
      <c r="FCP2648" s="113"/>
      <c r="FCQ2648" s="113"/>
      <c r="FCR2648" s="113"/>
      <c r="FCS2648" s="113"/>
      <c r="FCT2648" s="113"/>
      <c r="FCU2648" s="113"/>
      <c r="FCV2648" s="113"/>
      <c r="FCW2648" s="113"/>
      <c r="FCX2648" s="113"/>
      <c r="FCY2648" s="113"/>
      <c r="FCZ2648" s="113"/>
      <c r="FDA2648" s="113"/>
      <c r="FDB2648" s="113"/>
      <c r="FDC2648" s="113"/>
      <c r="FDD2648" s="113"/>
      <c r="FDE2648" s="113"/>
      <c r="FDF2648" s="113"/>
      <c r="FDG2648" s="113"/>
      <c r="FDH2648" s="113"/>
      <c r="FDI2648" s="113"/>
      <c r="FDJ2648" s="113"/>
      <c r="FDK2648" s="113"/>
      <c r="FDL2648" s="113"/>
      <c r="FDM2648" s="113"/>
      <c r="FDN2648" s="113"/>
      <c r="FDO2648" s="113"/>
      <c r="FDP2648" s="113"/>
      <c r="FDQ2648" s="113"/>
      <c r="FDR2648" s="113"/>
      <c r="FDS2648" s="113"/>
      <c r="FDT2648" s="113"/>
      <c r="FDU2648" s="113"/>
      <c r="FDV2648" s="113"/>
      <c r="FDW2648" s="113"/>
      <c r="FDX2648" s="113"/>
      <c r="FDY2648" s="113"/>
      <c r="FDZ2648" s="113"/>
      <c r="FEA2648" s="113"/>
      <c r="FEB2648" s="113"/>
      <c r="FEC2648" s="113"/>
      <c r="FED2648" s="113"/>
      <c r="FEE2648" s="113"/>
      <c r="FEF2648" s="113"/>
      <c r="FEG2648" s="113"/>
      <c r="FEH2648" s="113"/>
      <c r="FEI2648" s="113"/>
      <c r="FEJ2648" s="113"/>
      <c r="FEK2648" s="113"/>
      <c r="FEL2648" s="113"/>
      <c r="FEM2648" s="113"/>
      <c r="FEN2648" s="113"/>
      <c r="FEO2648" s="113"/>
      <c r="FEP2648" s="113"/>
      <c r="FEQ2648" s="113"/>
      <c r="FER2648" s="113"/>
      <c r="FES2648" s="113"/>
      <c r="FET2648" s="113"/>
      <c r="FEU2648" s="113"/>
      <c r="FEV2648" s="113"/>
      <c r="FEW2648" s="113"/>
      <c r="FEX2648" s="113"/>
      <c r="FEY2648" s="113"/>
      <c r="FEZ2648" s="113"/>
      <c r="FFA2648" s="113"/>
      <c r="FFB2648" s="113"/>
      <c r="FFC2648" s="113"/>
      <c r="FFD2648" s="113"/>
      <c r="FFE2648" s="113"/>
      <c r="FFF2648" s="113"/>
      <c r="FFG2648" s="113"/>
      <c r="FFH2648" s="113"/>
      <c r="FFI2648" s="113"/>
      <c r="FFJ2648" s="113"/>
      <c r="FFK2648" s="113"/>
      <c r="FFL2648" s="113"/>
      <c r="FFM2648" s="113"/>
      <c r="FFN2648" s="113"/>
      <c r="FFO2648" s="113"/>
      <c r="FFP2648" s="113"/>
      <c r="FFQ2648" s="113"/>
      <c r="FFR2648" s="113"/>
      <c r="FFS2648" s="113"/>
      <c r="FFT2648" s="113"/>
      <c r="FFU2648" s="113"/>
      <c r="FFV2648" s="113"/>
      <c r="FFW2648" s="113"/>
      <c r="FFX2648" s="113"/>
      <c r="FFY2648" s="113"/>
      <c r="FFZ2648" s="113"/>
      <c r="FGA2648" s="113"/>
      <c r="FGB2648" s="113"/>
      <c r="FGC2648" s="113"/>
      <c r="FGD2648" s="113"/>
      <c r="FGE2648" s="113"/>
      <c r="FGF2648" s="113"/>
      <c r="FGG2648" s="113"/>
      <c r="FGH2648" s="113"/>
      <c r="FGI2648" s="113"/>
      <c r="FGJ2648" s="113"/>
      <c r="FGK2648" s="113"/>
      <c r="FGL2648" s="113"/>
      <c r="FGM2648" s="113"/>
      <c r="FGN2648" s="113"/>
      <c r="FGO2648" s="113"/>
      <c r="FGP2648" s="113"/>
      <c r="FGQ2648" s="113"/>
      <c r="FGR2648" s="113"/>
      <c r="FGS2648" s="113"/>
      <c r="FGT2648" s="113"/>
      <c r="FGU2648" s="113"/>
      <c r="FGV2648" s="113"/>
      <c r="FGW2648" s="113"/>
      <c r="FGX2648" s="113"/>
      <c r="FGY2648" s="113"/>
      <c r="FGZ2648" s="113"/>
      <c r="FHA2648" s="113"/>
      <c r="FHB2648" s="113"/>
      <c r="FHC2648" s="113"/>
      <c r="FHD2648" s="113"/>
      <c r="FHE2648" s="113"/>
      <c r="FHF2648" s="113"/>
      <c r="FHG2648" s="113"/>
      <c r="FHH2648" s="113"/>
      <c r="FHI2648" s="113"/>
      <c r="FHJ2648" s="113"/>
      <c r="FHK2648" s="113"/>
      <c r="FHL2648" s="113"/>
      <c r="FHM2648" s="113"/>
      <c r="FHN2648" s="113"/>
      <c r="FHO2648" s="113"/>
      <c r="FHP2648" s="113"/>
      <c r="FHQ2648" s="113"/>
      <c r="FHR2648" s="113"/>
      <c r="FHS2648" s="113"/>
      <c r="FHT2648" s="113"/>
      <c r="FHU2648" s="113"/>
      <c r="FHV2648" s="113"/>
      <c r="FHW2648" s="113"/>
      <c r="FHX2648" s="113"/>
      <c r="FHY2648" s="113"/>
      <c r="FHZ2648" s="113"/>
      <c r="FIA2648" s="113"/>
      <c r="FIB2648" s="113"/>
      <c r="FIC2648" s="113"/>
      <c r="FID2648" s="113"/>
      <c r="FIE2648" s="113"/>
      <c r="FIF2648" s="113"/>
      <c r="FIG2648" s="113"/>
      <c r="FIH2648" s="113"/>
      <c r="FII2648" s="113"/>
      <c r="FIJ2648" s="113"/>
      <c r="FIK2648" s="113"/>
      <c r="FIL2648" s="113"/>
      <c r="FIM2648" s="113"/>
      <c r="FIN2648" s="113"/>
      <c r="FIO2648" s="113"/>
      <c r="FIP2648" s="113"/>
      <c r="FIQ2648" s="113"/>
      <c r="FIR2648" s="113"/>
      <c r="FIS2648" s="113"/>
      <c r="FIT2648" s="113"/>
      <c r="FIU2648" s="113"/>
      <c r="FIV2648" s="113"/>
      <c r="FIW2648" s="113"/>
      <c r="FIX2648" s="113"/>
      <c r="FIY2648" s="113"/>
      <c r="FIZ2648" s="113"/>
      <c r="FJA2648" s="113"/>
      <c r="FJB2648" s="113"/>
      <c r="FJC2648" s="113"/>
      <c r="FJD2648" s="113"/>
      <c r="FJE2648" s="113"/>
      <c r="FJF2648" s="113"/>
      <c r="FJG2648" s="113"/>
      <c r="FJH2648" s="113"/>
      <c r="FJI2648" s="113"/>
      <c r="FJJ2648" s="113"/>
      <c r="FJK2648" s="113"/>
      <c r="FJL2648" s="113"/>
      <c r="FJM2648" s="113"/>
      <c r="FJN2648" s="113"/>
      <c r="FJO2648" s="113"/>
      <c r="FJP2648" s="113"/>
      <c r="FJQ2648" s="113"/>
      <c r="FJR2648" s="113"/>
      <c r="FJS2648" s="113"/>
      <c r="FJT2648" s="113"/>
      <c r="FJU2648" s="113"/>
      <c r="FJV2648" s="113"/>
      <c r="FJW2648" s="113"/>
      <c r="FJX2648" s="113"/>
      <c r="FJY2648" s="113"/>
      <c r="FJZ2648" s="113"/>
      <c r="FKA2648" s="113"/>
      <c r="FKB2648" s="113"/>
      <c r="FKC2648" s="113"/>
      <c r="FKD2648" s="113"/>
      <c r="FKE2648" s="113"/>
      <c r="FKF2648" s="113"/>
      <c r="FKG2648" s="113"/>
      <c r="FKH2648" s="113"/>
      <c r="FKI2648" s="113"/>
      <c r="FKJ2648" s="113"/>
      <c r="FKK2648" s="113"/>
      <c r="FKL2648" s="113"/>
      <c r="FKM2648" s="113"/>
      <c r="FKN2648" s="113"/>
      <c r="FKO2648" s="113"/>
      <c r="FKP2648" s="113"/>
      <c r="FKQ2648" s="113"/>
      <c r="FKR2648" s="113"/>
      <c r="FKS2648" s="113"/>
      <c r="FKT2648" s="113"/>
      <c r="FKU2648" s="113"/>
      <c r="FKV2648" s="113"/>
      <c r="FKW2648" s="113"/>
      <c r="FKX2648" s="113"/>
      <c r="FKY2648" s="113"/>
      <c r="FKZ2648" s="113"/>
      <c r="FLA2648" s="113"/>
      <c r="FLB2648" s="113"/>
      <c r="FLC2648" s="113"/>
      <c r="FLD2648" s="113"/>
      <c r="FLE2648" s="113"/>
      <c r="FLF2648" s="113"/>
      <c r="FLG2648" s="113"/>
      <c r="FLH2648" s="113"/>
      <c r="FLI2648" s="113"/>
      <c r="FLJ2648" s="113"/>
      <c r="FLK2648" s="113"/>
      <c r="FLL2648" s="113"/>
      <c r="FLM2648" s="113"/>
      <c r="FLN2648" s="113"/>
      <c r="FLO2648" s="113"/>
      <c r="FLP2648" s="113"/>
      <c r="FLQ2648" s="113"/>
      <c r="FLR2648" s="113"/>
      <c r="FLS2648" s="113"/>
      <c r="FLT2648" s="113"/>
      <c r="FLU2648" s="113"/>
      <c r="FLV2648" s="113"/>
      <c r="FLW2648" s="113"/>
      <c r="FLX2648" s="113"/>
      <c r="FLY2648" s="113"/>
      <c r="FLZ2648" s="113"/>
      <c r="FMA2648" s="113"/>
      <c r="FMB2648" s="113"/>
      <c r="FMC2648" s="113"/>
      <c r="FMD2648" s="113"/>
      <c r="FME2648" s="113"/>
      <c r="FMF2648" s="113"/>
      <c r="FMG2648" s="113"/>
      <c r="FMH2648" s="113"/>
      <c r="FMI2648" s="113"/>
      <c r="FMJ2648" s="113"/>
      <c r="FMK2648" s="113"/>
      <c r="FML2648" s="113"/>
      <c r="FMM2648" s="113"/>
      <c r="FMN2648" s="113"/>
      <c r="FMO2648" s="113"/>
      <c r="FMP2648" s="113"/>
      <c r="FMQ2648" s="113"/>
      <c r="FMR2648" s="113"/>
      <c r="FMS2648" s="113"/>
      <c r="FMT2648" s="113"/>
      <c r="FMU2648" s="113"/>
      <c r="FMV2648" s="113"/>
      <c r="FMW2648" s="113"/>
      <c r="FMX2648" s="113"/>
      <c r="FMY2648" s="113"/>
      <c r="FMZ2648" s="113"/>
      <c r="FNA2648" s="113"/>
      <c r="FNB2648" s="113"/>
      <c r="FNC2648" s="113"/>
      <c r="FND2648" s="113"/>
      <c r="FNE2648" s="113"/>
      <c r="FNF2648" s="113"/>
      <c r="FNG2648" s="113"/>
      <c r="FNH2648" s="113"/>
      <c r="FNI2648" s="113"/>
      <c r="FNJ2648" s="113"/>
      <c r="FNK2648" s="113"/>
      <c r="FNL2648" s="113"/>
      <c r="FNM2648" s="113"/>
      <c r="FNN2648" s="113"/>
      <c r="FNO2648" s="113"/>
      <c r="FNP2648" s="113"/>
      <c r="FNQ2648" s="113"/>
      <c r="FNR2648" s="113"/>
      <c r="FNS2648" s="113"/>
      <c r="FNT2648" s="113"/>
      <c r="FNU2648" s="113"/>
      <c r="FNV2648" s="113"/>
      <c r="FNW2648" s="113"/>
      <c r="FNX2648" s="113"/>
      <c r="FNY2648" s="113"/>
      <c r="FNZ2648" s="113"/>
      <c r="FOA2648" s="113"/>
      <c r="FOB2648" s="113"/>
      <c r="FOC2648" s="113"/>
      <c r="FOD2648" s="113"/>
      <c r="FOE2648" s="113"/>
      <c r="FOF2648" s="113"/>
      <c r="FOG2648" s="113"/>
      <c r="FOH2648" s="113"/>
      <c r="FOI2648" s="113"/>
      <c r="FOJ2648" s="113"/>
      <c r="FOK2648" s="113"/>
      <c r="FOL2648" s="113"/>
      <c r="FOM2648" s="113"/>
      <c r="FON2648" s="113"/>
      <c r="FOO2648" s="113"/>
      <c r="FOP2648" s="113"/>
      <c r="FOQ2648" s="113"/>
      <c r="FOR2648" s="113"/>
      <c r="FOS2648" s="113"/>
      <c r="FOT2648" s="113"/>
      <c r="FOU2648" s="113"/>
      <c r="FOV2648" s="113"/>
      <c r="FOW2648" s="113"/>
      <c r="FOX2648" s="113"/>
      <c r="FOY2648" s="113"/>
      <c r="FOZ2648" s="113"/>
      <c r="FPA2648" s="113"/>
      <c r="FPB2648" s="113"/>
      <c r="FPC2648" s="113"/>
      <c r="FPD2648" s="113"/>
      <c r="FPE2648" s="113"/>
      <c r="FPF2648" s="113"/>
      <c r="FPG2648" s="113"/>
      <c r="FPH2648" s="113"/>
      <c r="FPI2648" s="113"/>
      <c r="FPJ2648" s="113"/>
      <c r="FPK2648" s="113"/>
      <c r="FPL2648" s="113"/>
      <c r="FPM2648" s="113"/>
      <c r="FPN2648" s="113"/>
      <c r="FPO2648" s="113"/>
      <c r="FPP2648" s="113"/>
      <c r="FPQ2648" s="113"/>
      <c r="FPR2648" s="113"/>
      <c r="FPS2648" s="113"/>
      <c r="FPT2648" s="113"/>
      <c r="FPU2648" s="113"/>
      <c r="FPV2648" s="113"/>
      <c r="FPW2648" s="113"/>
      <c r="FPX2648" s="113"/>
      <c r="FPY2648" s="113"/>
      <c r="FPZ2648" s="113"/>
      <c r="FQA2648" s="113"/>
      <c r="FQB2648" s="113"/>
      <c r="FQC2648" s="113"/>
      <c r="FQD2648" s="113"/>
      <c r="FQE2648" s="113"/>
      <c r="FQF2648" s="113"/>
      <c r="FQG2648" s="113"/>
      <c r="FQH2648" s="113"/>
      <c r="FQI2648" s="113"/>
      <c r="FQJ2648" s="113"/>
      <c r="FQK2648" s="113"/>
      <c r="FQL2648" s="113"/>
      <c r="FQM2648" s="113"/>
      <c r="FQN2648" s="113"/>
      <c r="FQO2648" s="113"/>
      <c r="FQP2648" s="113"/>
      <c r="FQQ2648" s="113"/>
      <c r="FQR2648" s="113"/>
      <c r="FQS2648" s="113"/>
      <c r="FQT2648" s="113"/>
      <c r="FQU2648" s="113"/>
      <c r="FQV2648" s="113"/>
      <c r="FQW2648" s="113"/>
      <c r="FQX2648" s="113"/>
      <c r="FQY2648" s="113"/>
      <c r="FQZ2648" s="113"/>
      <c r="FRA2648" s="113"/>
      <c r="FRB2648" s="113"/>
      <c r="FRC2648" s="113"/>
      <c r="FRD2648" s="113"/>
      <c r="FRE2648" s="113"/>
      <c r="FRF2648" s="113"/>
      <c r="FRG2648" s="113"/>
      <c r="FRH2648" s="113"/>
      <c r="FRI2648" s="113"/>
      <c r="FRJ2648" s="113"/>
      <c r="FRK2648" s="113"/>
      <c r="FRL2648" s="113"/>
      <c r="FRM2648" s="113"/>
      <c r="FRN2648" s="113"/>
      <c r="FRO2648" s="113"/>
      <c r="FRP2648" s="113"/>
      <c r="FRQ2648" s="113"/>
      <c r="FRR2648" s="113"/>
      <c r="FRS2648" s="113"/>
      <c r="FRT2648" s="113"/>
      <c r="FRU2648" s="113"/>
      <c r="FRV2648" s="113"/>
      <c r="FRW2648" s="113"/>
      <c r="FRX2648" s="113"/>
      <c r="FRY2648" s="113"/>
      <c r="FRZ2648" s="113"/>
      <c r="FSA2648" s="113"/>
      <c r="FSB2648" s="113"/>
      <c r="FSC2648" s="113"/>
      <c r="FSD2648" s="113"/>
      <c r="FSE2648" s="113"/>
      <c r="FSF2648" s="113"/>
      <c r="FSG2648" s="113"/>
      <c r="FSH2648" s="113"/>
      <c r="FSI2648" s="113"/>
      <c r="FSJ2648" s="113"/>
      <c r="FSK2648" s="113"/>
      <c r="FSL2648" s="113"/>
      <c r="FSM2648" s="113"/>
      <c r="FSN2648" s="113"/>
      <c r="FSO2648" s="113"/>
      <c r="FSP2648" s="113"/>
      <c r="FSQ2648" s="113"/>
      <c r="FSR2648" s="113"/>
      <c r="FSS2648" s="113"/>
      <c r="FST2648" s="113"/>
      <c r="FSU2648" s="113"/>
      <c r="FSV2648" s="113"/>
      <c r="FSW2648" s="113"/>
      <c r="FSX2648" s="113"/>
      <c r="FSY2648" s="113"/>
      <c r="FSZ2648" s="113"/>
      <c r="FTA2648" s="113"/>
      <c r="FTB2648" s="113"/>
      <c r="FTC2648" s="113"/>
      <c r="FTD2648" s="113"/>
      <c r="FTE2648" s="113"/>
      <c r="FTF2648" s="113"/>
      <c r="FTG2648" s="113"/>
      <c r="FTH2648" s="113"/>
      <c r="FTI2648" s="113"/>
      <c r="FTJ2648" s="113"/>
      <c r="FTK2648" s="113"/>
      <c r="FTL2648" s="113"/>
      <c r="FTM2648" s="113"/>
      <c r="FTN2648" s="113"/>
      <c r="FTO2648" s="113"/>
      <c r="FTP2648" s="113"/>
      <c r="FTQ2648" s="113"/>
      <c r="FTR2648" s="113"/>
      <c r="FTS2648" s="113"/>
      <c r="FTT2648" s="113"/>
      <c r="FTU2648" s="113"/>
      <c r="FTV2648" s="113"/>
      <c r="FTW2648" s="113"/>
      <c r="FTX2648" s="113"/>
      <c r="FTY2648" s="113"/>
      <c r="FTZ2648" s="113"/>
      <c r="FUA2648" s="113"/>
      <c r="FUB2648" s="113"/>
      <c r="FUC2648" s="113"/>
      <c r="FUD2648" s="113"/>
      <c r="FUE2648" s="113"/>
      <c r="FUF2648" s="113"/>
      <c r="FUG2648" s="113"/>
      <c r="FUH2648" s="113"/>
      <c r="FUI2648" s="113"/>
      <c r="FUJ2648" s="113"/>
      <c r="FUK2648" s="113"/>
      <c r="FUL2648" s="113"/>
      <c r="FUM2648" s="113"/>
      <c r="FUN2648" s="113"/>
      <c r="FUO2648" s="113"/>
      <c r="FUP2648" s="113"/>
      <c r="FUQ2648" s="113"/>
      <c r="FUR2648" s="113"/>
      <c r="FUS2648" s="113"/>
      <c r="FUT2648" s="113"/>
      <c r="FUU2648" s="113"/>
      <c r="FUV2648" s="113"/>
      <c r="FUW2648" s="113"/>
      <c r="FUX2648" s="113"/>
      <c r="FUY2648" s="113"/>
      <c r="FUZ2648" s="113"/>
      <c r="FVA2648" s="113"/>
      <c r="FVB2648" s="113"/>
      <c r="FVC2648" s="113"/>
      <c r="FVD2648" s="113"/>
      <c r="FVE2648" s="113"/>
      <c r="FVF2648" s="113"/>
      <c r="FVG2648" s="113"/>
      <c r="FVH2648" s="113"/>
      <c r="FVI2648" s="113"/>
      <c r="FVJ2648" s="113"/>
      <c r="FVK2648" s="113"/>
      <c r="FVL2648" s="113"/>
      <c r="FVM2648" s="113"/>
      <c r="FVN2648" s="113"/>
      <c r="FVO2648" s="113"/>
      <c r="FVP2648" s="113"/>
      <c r="FVQ2648" s="113"/>
      <c r="FVR2648" s="113"/>
      <c r="FVS2648" s="113"/>
      <c r="FVT2648" s="113"/>
      <c r="FVU2648" s="113"/>
      <c r="FVV2648" s="113"/>
      <c r="FVW2648" s="113"/>
      <c r="FVX2648" s="113"/>
      <c r="FVY2648" s="113"/>
      <c r="FVZ2648" s="113"/>
      <c r="FWA2648" s="113"/>
      <c r="FWB2648" s="113"/>
      <c r="FWC2648" s="113"/>
      <c r="FWD2648" s="113"/>
      <c r="FWE2648" s="113"/>
      <c r="FWF2648" s="113"/>
      <c r="FWG2648" s="113"/>
      <c r="FWH2648" s="113"/>
      <c r="FWI2648" s="113"/>
      <c r="FWJ2648" s="113"/>
      <c r="FWK2648" s="113"/>
      <c r="FWL2648" s="113"/>
      <c r="FWM2648" s="113"/>
      <c r="FWN2648" s="113"/>
      <c r="FWO2648" s="113"/>
      <c r="FWP2648" s="113"/>
      <c r="FWQ2648" s="113"/>
      <c r="FWR2648" s="113"/>
      <c r="FWS2648" s="113"/>
      <c r="FWT2648" s="113"/>
      <c r="FWU2648" s="113"/>
      <c r="FWV2648" s="113"/>
      <c r="FWW2648" s="113"/>
      <c r="FWX2648" s="113"/>
      <c r="FWY2648" s="113"/>
      <c r="FWZ2648" s="113"/>
      <c r="FXA2648" s="113"/>
      <c r="FXB2648" s="113"/>
      <c r="FXC2648" s="113"/>
      <c r="FXD2648" s="113"/>
      <c r="FXE2648" s="113"/>
      <c r="FXF2648" s="113"/>
      <c r="FXG2648" s="113"/>
      <c r="FXH2648" s="113"/>
      <c r="FXI2648" s="113"/>
      <c r="FXJ2648" s="113"/>
      <c r="FXK2648" s="113"/>
      <c r="FXL2648" s="113"/>
      <c r="FXM2648" s="113"/>
      <c r="FXN2648" s="113"/>
      <c r="FXO2648" s="113"/>
      <c r="FXP2648" s="113"/>
      <c r="FXQ2648" s="113"/>
      <c r="FXR2648" s="113"/>
      <c r="FXS2648" s="113"/>
      <c r="FXT2648" s="113"/>
      <c r="FXU2648" s="113"/>
      <c r="FXV2648" s="113"/>
      <c r="FXW2648" s="113"/>
      <c r="FXX2648" s="113"/>
      <c r="FXY2648" s="113"/>
      <c r="FXZ2648" s="113"/>
      <c r="FYA2648" s="113"/>
      <c r="FYB2648" s="113"/>
      <c r="FYC2648" s="113"/>
      <c r="FYD2648" s="113"/>
      <c r="FYE2648" s="113"/>
      <c r="FYF2648" s="113"/>
      <c r="FYG2648" s="113"/>
      <c r="FYH2648" s="113"/>
      <c r="FYI2648" s="113"/>
      <c r="FYJ2648" s="113"/>
      <c r="FYK2648" s="113"/>
      <c r="FYL2648" s="113"/>
      <c r="FYM2648" s="113"/>
      <c r="FYN2648" s="113"/>
      <c r="FYO2648" s="113"/>
      <c r="FYP2648" s="113"/>
      <c r="FYQ2648" s="113"/>
      <c r="FYR2648" s="113"/>
      <c r="FYS2648" s="113"/>
      <c r="FYT2648" s="113"/>
      <c r="FYU2648" s="113"/>
      <c r="FYV2648" s="113"/>
      <c r="FYW2648" s="113"/>
      <c r="FYX2648" s="113"/>
      <c r="FYY2648" s="113"/>
      <c r="FYZ2648" s="113"/>
      <c r="FZA2648" s="113"/>
      <c r="FZB2648" s="113"/>
      <c r="FZC2648" s="113"/>
      <c r="FZD2648" s="113"/>
      <c r="FZE2648" s="113"/>
      <c r="FZF2648" s="113"/>
      <c r="FZG2648" s="113"/>
      <c r="FZH2648" s="113"/>
      <c r="FZI2648" s="113"/>
      <c r="FZJ2648" s="113"/>
      <c r="FZK2648" s="113"/>
      <c r="FZL2648" s="113"/>
      <c r="FZM2648" s="113"/>
      <c r="FZN2648" s="113"/>
      <c r="FZO2648" s="113"/>
      <c r="FZP2648" s="113"/>
      <c r="FZQ2648" s="113"/>
      <c r="FZR2648" s="113"/>
      <c r="FZS2648" s="113"/>
      <c r="FZT2648" s="113"/>
      <c r="FZU2648" s="113"/>
      <c r="FZV2648" s="113"/>
      <c r="FZW2648" s="113"/>
      <c r="FZX2648" s="113"/>
      <c r="FZY2648" s="113"/>
      <c r="FZZ2648" s="113"/>
      <c r="GAA2648" s="113"/>
      <c r="GAB2648" s="113"/>
      <c r="GAC2648" s="113"/>
      <c r="GAD2648" s="113"/>
      <c r="GAE2648" s="113"/>
      <c r="GAF2648" s="113"/>
      <c r="GAG2648" s="113"/>
      <c r="GAH2648" s="113"/>
      <c r="GAI2648" s="113"/>
      <c r="GAJ2648" s="113"/>
      <c r="GAK2648" s="113"/>
      <c r="GAL2648" s="113"/>
      <c r="GAM2648" s="113"/>
      <c r="GAN2648" s="113"/>
      <c r="GAO2648" s="113"/>
      <c r="GAP2648" s="113"/>
      <c r="GAQ2648" s="113"/>
      <c r="GAR2648" s="113"/>
      <c r="GAS2648" s="113"/>
      <c r="GAT2648" s="113"/>
      <c r="GAU2648" s="113"/>
      <c r="GAV2648" s="113"/>
      <c r="GAW2648" s="113"/>
      <c r="GAX2648" s="113"/>
      <c r="GAY2648" s="113"/>
      <c r="GAZ2648" s="113"/>
      <c r="GBA2648" s="113"/>
      <c r="GBB2648" s="113"/>
      <c r="GBC2648" s="113"/>
      <c r="GBD2648" s="113"/>
      <c r="GBE2648" s="113"/>
      <c r="GBF2648" s="113"/>
      <c r="GBG2648" s="113"/>
      <c r="GBH2648" s="113"/>
      <c r="GBI2648" s="113"/>
      <c r="GBJ2648" s="113"/>
      <c r="GBK2648" s="113"/>
      <c r="GBL2648" s="113"/>
      <c r="GBM2648" s="113"/>
      <c r="GBN2648" s="113"/>
      <c r="GBO2648" s="113"/>
      <c r="GBP2648" s="113"/>
      <c r="GBQ2648" s="113"/>
      <c r="GBR2648" s="113"/>
      <c r="GBS2648" s="113"/>
      <c r="GBT2648" s="113"/>
      <c r="GBU2648" s="113"/>
      <c r="GBV2648" s="113"/>
      <c r="GBW2648" s="113"/>
      <c r="GBX2648" s="113"/>
      <c r="GBY2648" s="113"/>
      <c r="GBZ2648" s="113"/>
      <c r="GCA2648" s="113"/>
      <c r="GCB2648" s="113"/>
      <c r="GCC2648" s="113"/>
      <c r="GCD2648" s="113"/>
      <c r="GCE2648" s="113"/>
      <c r="GCF2648" s="113"/>
      <c r="GCG2648" s="113"/>
      <c r="GCH2648" s="113"/>
      <c r="GCI2648" s="113"/>
      <c r="GCJ2648" s="113"/>
      <c r="GCK2648" s="113"/>
      <c r="GCL2648" s="113"/>
      <c r="GCM2648" s="113"/>
      <c r="GCN2648" s="113"/>
      <c r="GCO2648" s="113"/>
      <c r="GCP2648" s="113"/>
      <c r="GCQ2648" s="113"/>
      <c r="GCR2648" s="113"/>
      <c r="GCS2648" s="113"/>
      <c r="GCT2648" s="113"/>
      <c r="GCU2648" s="113"/>
      <c r="GCV2648" s="113"/>
      <c r="GCW2648" s="113"/>
      <c r="GCX2648" s="113"/>
      <c r="GCY2648" s="113"/>
      <c r="GCZ2648" s="113"/>
      <c r="GDA2648" s="113"/>
      <c r="GDB2648" s="113"/>
      <c r="GDC2648" s="113"/>
      <c r="GDD2648" s="113"/>
      <c r="GDE2648" s="113"/>
      <c r="GDF2648" s="113"/>
      <c r="GDG2648" s="113"/>
      <c r="GDH2648" s="113"/>
      <c r="GDI2648" s="113"/>
      <c r="GDJ2648" s="113"/>
      <c r="GDK2648" s="113"/>
      <c r="GDL2648" s="113"/>
      <c r="GDM2648" s="113"/>
      <c r="GDN2648" s="113"/>
      <c r="GDO2648" s="113"/>
      <c r="GDP2648" s="113"/>
      <c r="GDQ2648" s="113"/>
      <c r="GDR2648" s="113"/>
      <c r="GDS2648" s="113"/>
      <c r="GDT2648" s="113"/>
      <c r="GDU2648" s="113"/>
      <c r="GDV2648" s="113"/>
      <c r="GDW2648" s="113"/>
      <c r="GDX2648" s="113"/>
      <c r="GDY2648" s="113"/>
      <c r="GDZ2648" s="113"/>
      <c r="GEA2648" s="113"/>
      <c r="GEB2648" s="113"/>
      <c r="GEC2648" s="113"/>
      <c r="GED2648" s="113"/>
      <c r="GEE2648" s="113"/>
      <c r="GEF2648" s="113"/>
      <c r="GEG2648" s="113"/>
      <c r="GEH2648" s="113"/>
      <c r="GEI2648" s="113"/>
      <c r="GEJ2648" s="113"/>
      <c r="GEK2648" s="113"/>
      <c r="GEL2648" s="113"/>
      <c r="GEM2648" s="113"/>
      <c r="GEN2648" s="113"/>
      <c r="GEO2648" s="113"/>
      <c r="GEP2648" s="113"/>
      <c r="GEQ2648" s="113"/>
      <c r="GER2648" s="113"/>
      <c r="GES2648" s="113"/>
      <c r="GET2648" s="113"/>
      <c r="GEU2648" s="113"/>
      <c r="GEV2648" s="113"/>
      <c r="GEW2648" s="113"/>
      <c r="GEX2648" s="113"/>
      <c r="GEY2648" s="113"/>
      <c r="GEZ2648" s="113"/>
      <c r="GFA2648" s="113"/>
      <c r="GFB2648" s="113"/>
      <c r="GFC2648" s="113"/>
      <c r="GFD2648" s="113"/>
      <c r="GFE2648" s="113"/>
      <c r="GFF2648" s="113"/>
      <c r="GFG2648" s="113"/>
      <c r="GFH2648" s="113"/>
      <c r="GFI2648" s="113"/>
      <c r="GFJ2648" s="113"/>
      <c r="GFK2648" s="113"/>
      <c r="GFL2648" s="113"/>
      <c r="GFM2648" s="113"/>
      <c r="GFN2648" s="113"/>
      <c r="GFO2648" s="113"/>
      <c r="GFP2648" s="113"/>
      <c r="GFQ2648" s="113"/>
      <c r="GFR2648" s="113"/>
      <c r="GFS2648" s="113"/>
      <c r="GFT2648" s="113"/>
      <c r="GFU2648" s="113"/>
      <c r="GFV2648" s="113"/>
      <c r="GFW2648" s="113"/>
      <c r="GFX2648" s="113"/>
      <c r="GFY2648" s="113"/>
      <c r="GFZ2648" s="113"/>
      <c r="GGA2648" s="113"/>
      <c r="GGB2648" s="113"/>
      <c r="GGC2648" s="113"/>
      <c r="GGD2648" s="113"/>
      <c r="GGE2648" s="113"/>
      <c r="GGF2648" s="113"/>
      <c r="GGG2648" s="113"/>
      <c r="GGH2648" s="113"/>
      <c r="GGI2648" s="113"/>
      <c r="GGJ2648" s="113"/>
      <c r="GGK2648" s="113"/>
      <c r="GGL2648" s="113"/>
      <c r="GGM2648" s="113"/>
      <c r="GGN2648" s="113"/>
      <c r="GGO2648" s="113"/>
      <c r="GGP2648" s="113"/>
      <c r="GGQ2648" s="113"/>
      <c r="GGR2648" s="113"/>
      <c r="GGS2648" s="113"/>
      <c r="GGT2648" s="113"/>
      <c r="GGU2648" s="113"/>
      <c r="GGV2648" s="113"/>
      <c r="GGW2648" s="113"/>
      <c r="GGX2648" s="113"/>
      <c r="GGY2648" s="113"/>
      <c r="GGZ2648" s="113"/>
      <c r="GHA2648" s="113"/>
      <c r="GHB2648" s="113"/>
      <c r="GHC2648" s="113"/>
      <c r="GHD2648" s="113"/>
      <c r="GHE2648" s="113"/>
      <c r="GHF2648" s="113"/>
      <c r="GHG2648" s="113"/>
      <c r="GHH2648" s="113"/>
      <c r="GHI2648" s="113"/>
      <c r="GHJ2648" s="113"/>
      <c r="GHK2648" s="113"/>
      <c r="GHL2648" s="113"/>
      <c r="GHM2648" s="113"/>
      <c r="GHN2648" s="113"/>
      <c r="GHO2648" s="113"/>
      <c r="GHP2648" s="113"/>
      <c r="GHQ2648" s="113"/>
      <c r="GHR2648" s="113"/>
      <c r="GHS2648" s="113"/>
      <c r="GHT2648" s="113"/>
      <c r="GHU2648" s="113"/>
      <c r="GHV2648" s="113"/>
      <c r="GHW2648" s="113"/>
      <c r="GHX2648" s="113"/>
      <c r="GHY2648" s="113"/>
      <c r="GHZ2648" s="113"/>
      <c r="GIA2648" s="113"/>
      <c r="GIB2648" s="113"/>
      <c r="GIC2648" s="113"/>
      <c r="GID2648" s="113"/>
      <c r="GIE2648" s="113"/>
      <c r="GIF2648" s="113"/>
      <c r="GIG2648" s="113"/>
      <c r="GIH2648" s="113"/>
      <c r="GII2648" s="113"/>
      <c r="GIJ2648" s="113"/>
      <c r="GIK2648" s="113"/>
      <c r="GIL2648" s="113"/>
      <c r="GIM2648" s="113"/>
      <c r="GIN2648" s="113"/>
      <c r="GIO2648" s="113"/>
      <c r="GIP2648" s="113"/>
      <c r="GIQ2648" s="113"/>
      <c r="GIR2648" s="113"/>
      <c r="GIS2648" s="113"/>
      <c r="GIT2648" s="113"/>
      <c r="GIU2648" s="113"/>
      <c r="GIV2648" s="113"/>
      <c r="GIW2648" s="113"/>
      <c r="GIX2648" s="113"/>
      <c r="GIY2648" s="113"/>
      <c r="GIZ2648" s="113"/>
      <c r="GJA2648" s="113"/>
      <c r="GJB2648" s="113"/>
      <c r="GJC2648" s="113"/>
      <c r="GJD2648" s="113"/>
      <c r="GJE2648" s="113"/>
      <c r="GJF2648" s="113"/>
      <c r="GJG2648" s="113"/>
      <c r="GJH2648" s="113"/>
      <c r="GJI2648" s="113"/>
      <c r="GJJ2648" s="113"/>
      <c r="GJK2648" s="113"/>
      <c r="GJL2648" s="113"/>
      <c r="GJM2648" s="113"/>
      <c r="GJN2648" s="113"/>
      <c r="GJO2648" s="113"/>
      <c r="GJP2648" s="113"/>
      <c r="GJQ2648" s="113"/>
      <c r="GJR2648" s="113"/>
      <c r="GJS2648" s="113"/>
      <c r="GJT2648" s="113"/>
      <c r="GJU2648" s="113"/>
      <c r="GJV2648" s="113"/>
      <c r="GJW2648" s="113"/>
      <c r="GJX2648" s="113"/>
      <c r="GJY2648" s="113"/>
      <c r="GJZ2648" s="113"/>
      <c r="GKA2648" s="113"/>
      <c r="GKB2648" s="113"/>
      <c r="GKC2648" s="113"/>
      <c r="GKD2648" s="113"/>
      <c r="GKE2648" s="113"/>
      <c r="GKF2648" s="113"/>
      <c r="GKG2648" s="113"/>
      <c r="GKH2648" s="113"/>
      <c r="GKI2648" s="113"/>
      <c r="GKJ2648" s="113"/>
      <c r="GKK2648" s="113"/>
      <c r="GKL2648" s="113"/>
      <c r="GKM2648" s="113"/>
      <c r="GKN2648" s="113"/>
      <c r="GKO2648" s="113"/>
      <c r="GKP2648" s="113"/>
      <c r="GKQ2648" s="113"/>
      <c r="GKR2648" s="113"/>
      <c r="GKS2648" s="113"/>
      <c r="GKT2648" s="113"/>
      <c r="GKU2648" s="113"/>
      <c r="GKV2648" s="113"/>
      <c r="GKW2648" s="113"/>
      <c r="GKX2648" s="113"/>
      <c r="GKY2648" s="113"/>
      <c r="GKZ2648" s="113"/>
      <c r="GLA2648" s="113"/>
      <c r="GLB2648" s="113"/>
      <c r="GLC2648" s="113"/>
      <c r="GLD2648" s="113"/>
      <c r="GLE2648" s="113"/>
      <c r="GLF2648" s="113"/>
      <c r="GLG2648" s="113"/>
      <c r="GLH2648" s="113"/>
      <c r="GLI2648" s="113"/>
      <c r="GLJ2648" s="113"/>
      <c r="GLK2648" s="113"/>
      <c r="GLL2648" s="113"/>
      <c r="GLM2648" s="113"/>
      <c r="GLN2648" s="113"/>
      <c r="GLO2648" s="113"/>
      <c r="GLP2648" s="113"/>
      <c r="GLQ2648" s="113"/>
      <c r="GLR2648" s="113"/>
      <c r="GLS2648" s="113"/>
      <c r="GLT2648" s="113"/>
      <c r="GLU2648" s="113"/>
      <c r="GLV2648" s="113"/>
      <c r="GLW2648" s="113"/>
      <c r="GLX2648" s="113"/>
      <c r="GLY2648" s="113"/>
      <c r="GLZ2648" s="113"/>
      <c r="GMA2648" s="113"/>
      <c r="GMB2648" s="113"/>
      <c r="GMC2648" s="113"/>
      <c r="GMD2648" s="113"/>
      <c r="GME2648" s="113"/>
      <c r="GMF2648" s="113"/>
      <c r="GMG2648" s="113"/>
      <c r="GMH2648" s="113"/>
      <c r="GMI2648" s="113"/>
      <c r="GMJ2648" s="113"/>
      <c r="GMK2648" s="113"/>
      <c r="GML2648" s="113"/>
      <c r="GMM2648" s="113"/>
      <c r="GMN2648" s="113"/>
      <c r="GMO2648" s="113"/>
      <c r="GMP2648" s="113"/>
      <c r="GMQ2648" s="113"/>
      <c r="GMR2648" s="113"/>
      <c r="GMS2648" s="113"/>
      <c r="GMT2648" s="113"/>
      <c r="GMU2648" s="113"/>
      <c r="GMV2648" s="113"/>
      <c r="GMW2648" s="113"/>
      <c r="GMX2648" s="113"/>
      <c r="GMY2648" s="113"/>
      <c r="GMZ2648" s="113"/>
      <c r="GNA2648" s="113"/>
      <c r="GNB2648" s="113"/>
      <c r="GNC2648" s="113"/>
      <c r="GND2648" s="113"/>
      <c r="GNE2648" s="113"/>
      <c r="GNF2648" s="113"/>
      <c r="GNG2648" s="113"/>
      <c r="GNH2648" s="113"/>
      <c r="GNI2648" s="113"/>
      <c r="GNJ2648" s="113"/>
      <c r="GNK2648" s="113"/>
      <c r="GNL2648" s="113"/>
      <c r="GNM2648" s="113"/>
      <c r="GNN2648" s="113"/>
      <c r="GNO2648" s="113"/>
      <c r="GNP2648" s="113"/>
      <c r="GNQ2648" s="113"/>
      <c r="GNR2648" s="113"/>
      <c r="GNS2648" s="113"/>
      <c r="GNT2648" s="113"/>
      <c r="GNU2648" s="113"/>
      <c r="GNV2648" s="113"/>
      <c r="GNW2648" s="113"/>
      <c r="GNX2648" s="113"/>
      <c r="GNY2648" s="113"/>
      <c r="GNZ2648" s="113"/>
      <c r="GOA2648" s="113"/>
      <c r="GOB2648" s="113"/>
      <c r="GOC2648" s="113"/>
      <c r="GOD2648" s="113"/>
      <c r="GOE2648" s="113"/>
      <c r="GOF2648" s="113"/>
      <c r="GOG2648" s="113"/>
      <c r="GOH2648" s="113"/>
      <c r="GOI2648" s="113"/>
      <c r="GOJ2648" s="113"/>
      <c r="GOK2648" s="113"/>
      <c r="GOL2648" s="113"/>
      <c r="GOM2648" s="113"/>
      <c r="GON2648" s="113"/>
      <c r="GOO2648" s="113"/>
      <c r="GOP2648" s="113"/>
      <c r="GOQ2648" s="113"/>
      <c r="GOR2648" s="113"/>
      <c r="GOS2648" s="113"/>
      <c r="GOT2648" s="113"/>
      <c r="GOU2648" s="113"/>
      <c r="GOV2648" s="113"/>
      <c r="GOW2648" s="113"/>
      <c r="GOX2648" s="113"/>
      <c r="GOY2648" s="113"/>
      <c r="GOZ2648" s="113"/>
      <c r="GPA2648" s="113"/>
      <c r="GPB2648" s="113"/>
      <c r="GPC2648" s="113"/>
      <c r="GPD2648" s="113"/>
      <c r="GPE2648" s="113"/>
      <c r="GPF2648" s="113"/>
      <c r="GPG2648" s="113"/>
      <c r="GPH2648" s="113"/>
      <c r="GPI2648" s="113"/>
      <c r="GPJ2648" s="113"/>
      <c r="GPK2648" s="113"/>
      <c r="GPL2648" s="113"/>
      <c r="GPM2648" s="113"/>
      <c r="GPN2648" s="113"/>
      <c r="GPO2648" s="113"/>
      <c r="GPP2648" s="113"/>
      <c r="GPQ2648" s="113"/>
      <c r="GPR2648" s="113"/>
      <c r="GPS2648" s="113"/>
      <c r="GPT2648" s="113"/>
      <c r="GPU2648" s="113"/>
      <c r="GPV2648" s="113"/>
      <c r="GPW2648" s="113"/>
      <c r="GPX2648" s="113"/>
      <c r="GPY2648" s="113"/>
      <c r="GPZ2648" s="113"/>
      <c r="GQA2648" s="113"/>
      <c r="GQB2648" s="113"/>
      <c r="GQC2648" s="113"/>
      <c r="GQD2648" s="113"/>
      <c r="GQE2648" s="113"/>
      <c r="GQF2648" s="113"/>
      <c r="GQG2648" s="113"/>
      <c r="GQH2648" s="113"/>
      <c r="GQI2648" s="113"/>
      <c r="GQJ2648" s="113"/>
      <c r="GQK2648" s="113"/>
      <c r="GQL2648" s="113"/>
      <c r="GQM2648" s="113"/>
      <c r="GQN2648" s="113"/>
      <c r="GQO2648" s="113"/>
      <c r="GQP2648" s="113"/>
      <c r="GQQ2648" s="113"/>
      <c r="GQR2648" s="113"/>
      <c r="GQS2648" s="113"/>
      <c r="GQT2648" s="113"/>
      <c r="GQU2648" s="113"/>
      <c r="GQV2648" s="113"/>
      <c r="GQW2648" s="113"/>
      <c r="GQX2648" s="113"/>
      <c r="GQY2648" s="113"/>
      <c r="GQZ2648" s="113"/>
      <c r="GRA2648" s="113"/>
      <c r="GRB2648" s="113"/>
      <c r="GRC2648" s="113"/>
      <c r="GRD2648" s="113"/>
      <c r="GRE2648" s="113"/>
      <c r="GRF2648" s="113"/>
      <c r="GRG2648" s="113"/>
      <c r="GRH2648" s="113"/>
      <c r="GRI2648" s="113"/>
      <c r="GRJ2648" s="113"/>
      <c r="GRK2648" s="113"/>
      <c r="GRL2648" s="113"/>
      <c r="GRM2648" s="113"/>
      <c r="GRN2648" s="113"/>
      <c r="GRO2648" s="113"/>
      <c r="GRP2648" s="113"/>
      <c r="GRQ2648" s="113"/>
      <c r="GRR2648" s="113"/>
      <c r="GRS2648" s="113"/>
      <c r="GRT2648" s="113"/>
      <c r="GRU2648" s="113"/>
      <c r="GRV2648" s="113"/>
      <c r="GRW2648" s="113"/>
      <c r="GRX2648" s="113"/>
      <c r="GRY2648" s="113"/>
      <c r="GRZ2648" s="113"/>
      <c r="GSA2648" s="113"/>
      <c r="GSB2648" s="113"/>
      <c r="GSC2648" s="113"/>
      <c r="GSD2648" s="113"/>
      <c r="GSE2648" s="113"/>
      <c r="GSF2648" s="113"/>
      <c r="GSG2648" s="113"/>
      <c r="GSH2648" s="113"/>
      <c r="GSI2648" s="113"/>
      <c r="GSJ2648" s="113"/>
      <c r="GSK2648" s="113"/>
      <c r="GSL2648" s="113"/>
      <c r="GSM2648" s="113"/>
      <c r="GSN2648" s="113"/>
      <c r="GSO2648" s="113"/>
      <c r="GSP2648" s="113"/>
      <c r="GSQ2648" s="113"/>
      <c r="GSR2648" s="113"/>
      <c r="GSS2648" s="113"/>
      <c r="GST2648" s="113"/>
      <c r="GSU2648" s="113"/>
      <c r="GSV2648" s="113"/>
      <c r="GSW2648" s="113"/>
      <c r="GSX2648" s="113"/>
      <c r="GSY2648" s="113"/>
      <c r="GSZ2648" s="113"/>
      <c r="GTA2648" s="113"/>
      <c r="GTB2648" s="113"/>
      <c r="GTC2648" s="113"/>
      <c r="GTD2648" s="113"/>
      <c r="GTE2648" s="113"/>
      <c r="GTF2648" s="113"/>
      <c r="GTG2648" s="113"/>
      <c r="GTH2648" s="113"/>
      <c r="GTI2648" s="113"/>
      <c r="GTJ2648" s="113"/>
      <c r="GTK2648" s="113"/>
      <c r="GTL2648" s="113"/>
      <c r="GTM2648" s="113"/>
      <c r="GTN2648" s="113"/>
      <c r="GTO2648" s="113"/>
      <c r="GTP2648" s="113"/>
      <c r="GTQ2648" s="113"/>
      <c r="GTR2648" s="113"/>
      <c r="GTS2648" s="113"/>
      <c r="GTT2648" s="113"/>
      <c r="GTU2648" s="113"/>
      <c r="GTV2648" s="113"/>
      <c r="GTW2648" s="113"/>
      <c r="GTX2648" s="113"/>
      <c r="GTY2648" s="113"/>
      <c r="GTZ2648" s="113"/>
      <c r="GUA2648" s="113"/>
      <c r="GUB2648" s="113"/>
      <c r="GUC2648" s="113"/>
      <c r="GUD2648" s="113"/>
      <c r="GUE2648" s="113"/>
      <c r="GUF2648" s="113"/>
      <c r="GUG2648" s="113"/>
      <c r="GUH2648" s="113"/>
      <c r="GUI2648" s="113"/>
      <c r="GUJ2648" s="113"/>
      <c r="GUK2648" s="113"/>
      <c r="GUL2648" s="113"/>
      <c r="GUM2648" s="113"/>
      <c r="GUN2648" s="113"/>
      <c r="GUO2648" s="113"/>
      <c r="GUP2648" s="113"/>
      <c r="GUQ2648" s="113"/>
      <c r="GUR2648" s="113"/>
      <c r="GUS2648" s="113"/>
      <c r="GUT2648" s="113"/>
      <c r="GUU2648" s="113"/>
      <c r="GUV2648" s="113"/>
      <c r="GUW2648" s="113"/>
      <c r="GUX2648" s="113"/>
      <c r="GUY2648" s="113"/>
      <c r="GUZ2648" s="113"/>
      <c r="GVA2648" s="113"/>
      <c r="GVB2648" s="113"/>
      <c r="GVC2648" s="113"/>
      <c r="GVD2648" s="113"/>
      <c r="GVE2648" s="113"/>
      <c r="GVF2648" s="113"/>
      <c r="GVG2648" s="113"/>
      <c r="GVH2648" s="113"/>
      <c r="GVI2648" s="113"/>
      <c r="GVJ2648" s="113"/>
      <c r="GVK2648" s="113"/>
      <c r="GVL2648" s="113"/>
      <c r="GVM2648" s="113"/>
      <c r="GVN2648" s="113"/>
      <c r="GVO2648" s="113"/>
      <c r="GVP2648" s="113"/>
      <c r="GVQ2648" s="113"/>
      <c r="GVR2648" s="113"/>
      <c r="GVS2648" s="113"/>
      <c r="GVT2648" s="113"/>
      <c r="GVU2648" s="113"/>
      <c r="GVV2648" s="113"/>
      <c r="GVW2648" s="113"/>
      <c r="GVX2648" s="113"/>
      <c r="GVY2648" s="113"/>
      <c r="GVZ2648" s="113"/>
      <c r="GWA2648" s="113"/>
      <c r="GWB2648" s="113"/>
      <c r="GWC2648" s="113"/>
      <c r="GWD2648" s="113"/>
      <c r="GWE2648" s="113"/>
      <c r="GWF2648" s="113"/>
      <c r="GWG2648" s="113"/>
      <c r="GWH2648" s="113"/>
      <c r="GWI2648" s="113"/>
      <c r="GWJ2648" s="113"/>
      <c r="GWK2648" s="113"/>
      <c r="GWL2648" s="113"/>
      <c r="GWM2648" s="113"/>
      <c r="GWN2648" s="113"/>
      <c r="GWO2648" s="113"/>
      <c r="GWP2648" s="113"/>
      <c r="GWQ2648" s="113"/>
      <c r="GWR2648" s="113"/>
      <c r="GWS2648" s="113"/>
      <c r="GWT2648" s="113"/>
      <c r="GWU2648" s="113"/>
      <c r="GWV2648" s="113"/>
      <c r="GWW2648" s="113"/>
      <c r="GWX2648" s="113"/>
      <c r="GWY2648" s="113"/>
      <c r="GWZ2648" s="113"/>
      <c r="GXA2648" s="113"/>
      <c r="GXB2648" s="113"/>
      <c r="GXC2648" s="113"/>
      <c r="GXD2648" s="113"/>
      <c r="GXE2648" s="113"/>
      <c r="GXF2648" s="113"/>
      <c r="GXG2648" s="113"/>
      <c r="GXH2648" s="113"/>
      <c r="GXI2648" s="113"/>
      <c r="GXJ2648" s="113"/>
      <c r="GXK2648" s="113"/>
      <c r="GXL2648" s="113"/>
      <c r="GXM2648" s="113"/>
      <c r="GXN2648" s="113"/>
      <c r="GXO2648" s="113"/>
      <c r="GXP2648" s="113"/>
      <c r="GXQ2648" s="113"/>
      <c r="GXR2648" s="113"/>
      <c r="GXS2648" s="113"/>
      <c r="GXT2648" s="113"/>
      <c r="GXU2648" s="113"/>
      <c r="GXV2648" s="113"/>
      <c r="GXW2648" s="113"/>
      <c r="GXX2648" s="113"/>
      <c r="GXY2648" s="113"/>
      <c r="GXZ2648" s="113"/>
      <c r="GYA2648" s="113"/>
      <c r="GYB2648" s="113"/>
      <c r="GYC2648" s="113"/>
      <c r="GYD2648" s="113"/>
      <c r="GYE2648" s="113"/>
      <c r="GYF2648" s="113"/>
      <c r="GYG2648" s="113"/>
      <c r="GYH2648" s="113"/>
      <c r="GYI2648" s="113"/>
      <c r="GYJ2648" s="113"/>
      <c r="GYK2648" s="113"/>
      <c r="GYL2648" s="113"/>
      <c r="GYM2648" s="113"/>
      <c r="GYN2648" s="113"/>
      <c r="GYO2648" s="113"/>
      <c r="GYP2648" s="113"/>
      <c r="GYQ2648" s="113"/>
      <c r="GYR2648" s="113"/>
      <c r="GYS2648" s="113"/>
      <c r="GYT2648" s="113"/>
      <c r="GYU2648" s="113"/>
      <c r="GYV2648" s="113"/>
      <c r="GYW2648" s="113"/>
      <c r="GYX2648" s="113"/>
      <c r="GYY2648" s="113"/>
      <c r="GYZ2648" s="113"/>
      <c r="GZA2648" s="113"/>
      <c r="GZB2648" s="113"/>
      <c r="GZC2648" s="113"/>
      <c r="GZD2648" s="113"/>
      <c r="GZE2648" s="113"/>
      <c r="GZF2648" s="113"/>
      <c r="GZG2648" s="113"/>
      <c r="GZH2648" s="113"/>
      <c r="GZI2648" s="113"/>
      <c r="GZJ2648" s="113"/>
      <c r="GZK2648" s="113"/>
      <c r="GZL2648" s="113"/>
      <c r="GZM2648" s="113"/>
      <c r="GZN2648" s="113"/>
      <c r="GZO2648" s="113"/>
      <c r="GZP2648" s="113"/>
      <c r="GZQ2648" s="113"/>
      <c r="GZR2648" s="113"/>
      <c r="GZS2648" s="113"/>
      <c r="GZT2648" s="113"/>
      <c r="GZU2648" s="113"/>
      <c r="GZV2648" s="113"/>
      <c r="GZW2648" s="113"/>
      <c r="GZX2648" s="113"/>
      <c r="GZY2648" s="113"/>
      <c r="GZZ2648" s="113"/>
      <c r="HAA2648" s="113"/>
      <c r="HAB2648" s="113"/>
      <c r="HAC2648" s="113"/>
      <c r="HAD2648" s="113"/>
      <c r="HAE2648" s="113"/>
      <c r="HAF2648" s="113"/>
      <c r="HAG2648" s="113"/>
      <c r="HAH2648" s="113"/>
      <c r="HAI2648" s="113"/>
      <c r="HAJ2648" s="113"/>
      <c r="HAK2648" s="113"/>
      <c r="HAL2648" s="113"/>
      <c r="HAM2648" s="113"/>
      <c r="HAN2648" s="113"/>
      <c r="HAO2648" s="113"/>
      <c r="HAP2648" s="113"/>
      <c r="HAQ2648" s="113"/>
      <c r="HAR2648" s="113"/>
      <c r="HAS2648" s="113"/>
      <c r="HAT2648" s="113"/>
      <c r="HAU2648" s="113"/>
      <c r="HAV2648" s="113"/>
      <c r="HAW2648" s="113"/>
      <c r="HAX2648" s="113"/>
      <c r="HAY2648" s="113"/>
      <c r="HAZ2648" s="113"/>
      <c r="HBA2648" s="113"/>
      <c r="HBB2648" s="113"/>
      <c r="HBC2648" s="113"/>
      <c r="HBD2648" s="113"/>
      <c r="HBE2648" s="113"/>
      <c r="HBF2648" s="113"/>
      <c r="HBG2648" s="113"/>
      <c r="HBH2648" s="113"/>
      <c r="HBI2648" s="113"/>
      <c r="HBJ2648" s="113"/>
      <c r="HBK2648" s="113"/>
      <c r="HBL2648" s="113"/>
      <c r="HBM2648" s="113"/>
      <c r="HBN2648" s="113"/>
      <c r="HBO2648" s="113"/>
      <c r="HBP2648" s="113"/>
      <c r="HBQ2648" s="113"/>
      <c r="HBR2648" s="113"/>
      <c r="HBS2648" s="113"/>
      <c r="HBT2648" s="113"/>
      <c r="HBU2648" s="113"/>
      <c r="HBV2648" s="113"/>
      <c r="HBW2648" s="113"/>
      <c r="HBX2648" s="113"/>
      <c r="HBY2648" s="113"/>
      <c r="HBZ2648" s="113"/>
      <c r="HCA2648" s="113"/>
      <c r="HCB2648" s="113"/>
      <c r="HCC2648" s="113"/>
      <c r="HCD2648" s="113"/>
      <c r="HCE2648" s="113"/>
      <c r="HCF2648" s="113"/>
      <c r="HCG2648" s="113"/>
      <c r="HCH2648" s="113"/>
      <c r="HCI2648" s="113"/>
      <c r="HCJ2648" s="113"/>
      <c r="HCK2648" s="113"/>
      <c r="HCL2648" s="113"/>
      <c r="HCM2648" s="113"/>
      <c r="HCN2648" s="113"/>
      <c r="HCO2648" s="113"/>
      <c r="HCP2648" s="113"/>
      <c r="HCQ2648" s="113"/>
      <c r="HCR2648" s="113"/>
      <c r="HCS2648" s="113"/>
      <c r="HCT2648" s="113"/>
      <c r="HCU2648" s="113"/>
      <c r="HCV2648" s="113"/>
      <c r="HCW2648" s="113"/>
      <c r="HCX2648" s="113"/>
      <c r="HCY2648" s="113"/>
      <c r="HCZ2648" s="113"/>
      <c r="HDA2648" s="113"/>
      <c r="HDB2648" s="113"/>
      <c r="HDC2648" s="113"/>
      <c r="HDD2648" s="113"/>
      <c r="HDE2648" s="113"/>
      <c r="HDF2648" s="113"/>
      <c r="HDG2648" s="113"/>
      <c r="HDH2648" s="113"/>
      <c r="HDI2648" s="113"/>
      <c r="HDJ2648" s="113"/>
      <c r="HDK2648" s="113"/>
      <c r="HDL2648" s="113"/>
      <c r="HDM2648" s="113"/>
      <c r="HDN2648" s="113"/>
      <c r="HDO2648" s="113"/>
      <c r="HDP2648" s="113"/>
      <c r="HDQ2648" s="113"/>
      <c r="HDR2648" s="113"/>
      <c r="HDS2648" s="113"/>
      <c r="HDT2648" s="113"/>
      <c r="HDU2648" s="113"/>
      <c r="HDV2648" s="113"/>
      <c r="HDW2648" s="113"/>
      <c r="HDX2648" s="113"/>
      <c r="HDY2648" s="113"/>
      <c r="HDZ2648" s="113"/>
      <c r="HEA2648" s="113"/>
      <c r="HEB2648" s="113"/>
      <c r="HEC2648" s="113"/>
      <c r="HED2648" s="113"/>
      <c r="HEE2648" s="113"/>
      <c r="HEF2648" s="113"/>
      <c r="HEG2648" s="113"/>
      <c r="HEH2648" s="113"/>
      <c r="HEI2648" s="113"/>
      <c r="HEJ2648" s="113"/>
      <c r="HEK2648" s="113"/>
      <c r="HEL2648" s="113"/>
      <c r="HEM2648" s="113"/>
      <c r="HEN2648" s="113"/>
      <c r="HEO2648" s="113"/>
      <c r="HEP2648" s="113"/>
      <c r="HEQ2648" s="113"/>
      <c r="HER2648" s="113"/>
      <c r="HES2648" s="113"/>
      <c r="HET2648" s="113"/>
      <c r="HEU2648" s="113"/>
      <c r="HEV2648" s="113"/>
      <c r="HEW2648" s="113"/>
      <c r="HEX2648" s="113"/>
      <c r="HEY2648" s="113"/>
      <c r="HEZ2648" s="113"/>
      <c r="HFA2648" s="113"/>
      <c r="HFB2648" s="113"/>
      <c r="HFC2648" s="113"/>
      <c r="HFD2648" s="113"/>
      <c r="HFE2648" s="113"/>
      <c r="HFF2648" s="113"/>
      <c r="HFG2648" s="113"/>
      <c r="HFH2648" s="113"/>
      <c r="HFI2648" s="113"/>
      <c r="HFJ2648" s="113"/>
      <c r="HFK2648" s="113"/>
      <c r="HFL2648" s="113"/>
      <c r="HFM2648" s="113"/>
      <c r="HFN2648" s="113"/>
      <c r="HFO2648" s="113"/>
      <c r="HFP2648" s="113"/>
      <c r="HFQ2648" s="113"/>
      <c r="HFR2648" s="113"/>
      <c r="HFS2648" s="113"/>
      <c r="HFT2648" s="113"/>
      <c r="HFU2648" s="113"/>
      <c r="HFV2648" s="113"/>
      <c r="HFW2648" s="113"/>
      <c r="HFX2648" s="113"/>
      <c r="HFY2648" s="113"/>
      <c r="HFZ2648" s="113"/>
      <c r="HGA2648" s="113"/>
      <c r="HGB2648" s="113"/>
      <c r="HGC2648" s="113"/>
      <c r="HGD2648" s="113"/>
      <c r="HGE2648" s="113"/>
      <c r="HGF2648" s="113"/>
      <c r="HGG2648" s="113"/>
      <c r="HGH2648" s="113"/>
      <c r="HGI2648" s="113"/>
      <c r="HGJ2648" s="113"/>
      <c r="HGK2648" s="113"/>
      <c r="HGL2648" s="113"/>
      <c r="HGM2648" s="113"/>
      <c r="HGN2648" s="113"/>
      <c r="HGO2648" s="113"/>
      <c r="HGP2648" s="113"/>
      <c r="HGQ2648" s="113"/>
      <c r="HGR2648" s="113"/>
      <c r="HGS2648" s="113"/>
      <c r="HGT2648" s="113"/>
      <c r="HGU2648" s="113"/>
      <c r="HGV2648" s="113"/>
      <c r="HGW2648" s="113"/>
      <c r="HGX2648" s="113"/>
      <c r="HGY2648" s="113"/>
      <c r="HGZ2648" s="113"/>
      <c r="HHA2648" s="113"/>
      <c r="HHB2648" s="113"/>
      <c r="HHC2648" s="113"/>
      <c r="HHD2648" s="113"/>
      <c r="HHE2648" s="113"/>
      <c r="HHF2648" s="113"/>
      <c r="HHG2648" s="113"/>
      <c r="HHH2648" s="113"/>
      <c r="HHI2648" s="113"/>
      <c r="HHJ2648" s="113"/>
      <c r="HHK2648" s="113"/>
      <c r="HHL2648" s="113"/>
      <c r="HHM2648" s="113"/>
      <c r="HHN2648" s="113"/>
      <c r="HHO2648" s="113"/>
      <c r="HHP2648" s="113"/>
      <c r="HHQ2648" s="113"/>
      <c r="HHR2648" s="113"/>
      <c r="HHS2648" s="113"/>
      <c r="HHT2648" s="113"/>
      <c r="HHU2648" s="113"/>
      <c r="HHV2648" s="113"/>
      <c r="HHW2648" s="113"/>
      <c r="HHX2648" s="113"/>
      <c r="HHY2648" s="113"/>
      <c r="HHZ2648" s="113"/>
      <c r="HIA2648" s="113"/>
      <c r="HIB2648" s="113"/>
      <c r="HIC2648" s="113"/>
      <c r="HID2648" s="113"/>
      <c r="HIE2648" s="113"/>
      <c r="HIF2648" s="113"/>
      <c r="HIG2648" s="113"/>
      <c r="HIH2648" s="113"/>
      <c r="HII2648" s="113"/>
      <c r="HIJ2648" s="113"/>
      <c r="HIK2648" s="113"/>
      <c r="HIL2648" s="113"/>
      <c r="HIM2648" s="113"/>
      <c r="HIN2648" s="113"/>
      <c r="HIO2648" s="113"/>
      <c r="HIP2648" s="113"/>
      <c r="HIQ2648" s="113"/>
      <c r="HIR2648" s="113"/>
      <c r="HIS2648" s="113"/>
      <c r="HIT2648" s="113"/>
      <c r="HIU2648" s="113"/>
      <c r="HIV2648" s="113"/>
      <c r="HIW2648" s="113"/>
      <c r="HIX2648" s="113"/>
      <c r="HIY2648" s="113"/>
      <c r="HIZ2648" s="113"/>
      <c r="HJA2648" s="113"/>
      <c r="HJB2648" s="113"/>
      <c r="HJC2648" s="113"/>
      <c r="HJD2648" s="113"/>
      <c r="HJE2648" s="113"/>
      <c r="HJF2648" s="113"/>
      <c r="HJG2648" s="113"/>
      <c r="HJH2648" s="113"/>
      <c r="HJI2648" s="113"/>
      <c r="HJJ2648" s="113"/>
      <c r="HJK2648" s="113"/>
      <c r="HJL2648" s="113"/>
      <c r="HJM2648" s="113"/>
      <c r="HJN2648" s="113"/>
      <c r="HJO2648" s="113"/>
      <c r="HJP2648" s="113"/>
      <c r="HJQ2648" s="113"/>
      <c r="HJR2648" s="113"/>
      <c r="HJS2648" s="113"/>
      <c r="HJT2648" s="113"/>
      <c r="HJU2648" s="113"/>
      <c r="HJV2648" s="113"/>
      <c r="HJW2648" s="113"/>
      <c r="HJX2648" s="113"/>
      <c r="HJY2648" s="113"/>
      <c r="HJZ2648" s="113"/>
      <c r="HKA2648" s="113"/>
      <c r="HKB2648" s="113"/>
      <c r="HKC2648" s="113"/>
      <c r="HKD2648" s="113"/>
      <c r="HKE2648" s="113"/>
      <c r="HKF2648" s="113"/>
      <c r="HKG2648" s="113"/>
      <c r="HKH2648" s="113"/>
      <c r="HKI2648" s="113"/>
      <c r="HKJ2648" s="113"/>
      <c r="HKK2648" s="113"/>
      <c r="HKL2648" s="113"/>
      <c r="HKM2648" s="113"/>
      <c r="HKN2648" s="113"/>
      <c r="HKO2648" s="113"/>
      <c r="HKP2648" s="113"/>
      <c r="HKQ2648" s="113"/>
      <c r="HKR2648" s="113"/>
      <c r="HKS2648" s="113"/>
      <c r="HKT2648" s="113"/>
      <c r="HKU2648" s="113"/>
      <c r="HKV2648" s="113"/>
      <c r="HKW2648" s="113"/>
      <c r="HKX2648" s="113"/>
      <c r="HKY2648" s="113"/>
      <c r="HKZ2648" s="113"/>
      <c r="HLA2648" s="113"/>
      <c r="HLB2648" s="113"/>
      <c r="HLC2648" s="113"/>
      <c r="HLD2648" s="113"/>
      <c r="HLE2648" s="113"/>
      <c r="HLF2648" s="113"/>
      <c r="HLG2648" s="113"/>
      <c r="HLH2648" s="113"/>
      <c r="HLI2648" s="113"/>
      <c r="HLJ2648" s="113"/>
      <c r="HLK2648" s="113"/>
      <c r="HLL2648" s="113"/>
      <c r="HLM2648" s="113"/>
      <c r="HLN2648" s="113"/>
      <c r="HLO2648" s="113"/>
      <c r="HLP2648" s="113"/>
      <c r="HLQ2648" s="113"/>
      <c r="HLR2648" s="113"/>
      <c r="HLS2648" s="113"/>
      <c r="HLT2648" s="113"/>
      <c r="HLU2648" s="113"/>
      <c r="HLV2648" s="113"/>
      <c r="HLW2648" s="113"/>
      <c r="HLX2648" s="113"/>
      <c r="HLY2648" s="113"/>
      <c r="HLZ2648" s="113"/>
      <c r="HMA2648" s="113"/>
      <c r="HMB2648" s="113"/>
      <c r="HMC2648" s="113"/>
      <c r="HMD2648" s="113"/>
      <c r="HME2648" s="113"/>
      <c r="HMF2648" s="113"/>
      <c r="HMG2648" s="113"/>
      <c r="HMH2648" s="113"/>
      <c r="HMI2648" s="113"/>
      <c r="HMJ2648" s="113"/>
      <c r="HMK2648" s="113"/>
      <c r="HML2648" s="113"/>
      <c r="HMM2648" s="113"/>
      <c r="HMN2648" s="113"/>
      <c r="HMO2648" s="113"/>
      <c r="HMP2648" s="113"/>
      <c r="HMQ2648" s="113"/>
      <c r="HMR2648" s="113"/>
      <c r="HMS2648" s="113"/>
      <c r="HMT2648" s="113"/>
      <c r="HMU2648" s="113"/>
      <c r="HMV2648" s="113"/>
      <c r="HMW2648" s="113"/>
      <c r="HMX2648" s="113"/>
      <c r="HMY2648" s="113"/>
      <c r="HMZ2648" s="113"/>
      <c r="HNA2648" s="113"/>
      <c r="HNB2648" s="113"/>
      <c r="HNC2648" s="113"/>
      <c r="HND2648" s="113"/>
      <c r="HNE2648" s="113"/>
      <c r="HNF2648" s="113"/>
      <c r="HNG2648" s="113"/>
      <c r="HNH2648" s="113"/>
      <c r="HNI2648" s="113"/>
      <c r="HNJ2648" s="113"/>
      <c r="HNK2648" s="113"/>
      <c r="HNL2648" s="113"/>
      <c r="HNM2648" s="113"/>
      <c r="HNN2648" s="113"/>
      <c r="HNO2648" s="113"/>
      <c r="HNP2648" s="113"/>
      <c r="HNQ2648" s="113"/>
      <c r="HNR2648" s="113"/>
      <c r="HNS2648" s="113"/>
      <c r="HNT2648" s="113"/>
      <c r="HNU2648" s="113"/>
      <c r="HNV2648" s="113"/>
      <c r="HNW2648" s="113"/>
      <c r="HNX2648" s="113"/>
      <c r="HNY2648" s="113"/>
      <c r="HNZ2648" s="113"/>
      <c r="HOA2648" s="113"/>
      <c r="HOB2648" s="113"/>
      <c r="HOC2648" s="113"/>
      <c r="HOD2648" s="113"/>
      <c r="HOE2648" s="113"/>
      <c r="HOF2648" s="113"/>
      <c r="HOG2648" s="113"/>
      <c r="HOH2648" s="113"/>
      <c r="HOI2648" s="113"/>
      <c r="HOJ2648" s="113"/>
      <c r="HOK2648" s="113"/>
      <c r="HOL2648" s="113"/>
      <c r="HOM2648" s="113"/>
      <c r="HON2648" s="113"/>
      <c r="HOO2648" s="113"/>
      <c r="HOP2648" s="113"/>
      <c r="HOQ2648" s="113"/>
      <c r="HOR2648" s="113"/>
      <c r="HOS2648" s="113"/>
      <c r="HOT2648" s="113"/>
      <c r="HOU2648" s="113"/>
      <c r="HOV2648" s="113"/>
      <c r="HOW2648" s="113"/>
      <c r="HOX2648" s="113"/>
      <c r="HOY2648" s="113"/>
      <c r="HOZ2648" s="113"/>
      <c r="HPA2648" s="113"/>
      <c r="HPB2648" s="113"/>
      <c r="HPC2648" s="113"/>
      <c r="HPD2648" s="113"/>
      <c r="HPE2648" s="113"/>
      <c r="HPF2648" s="113"/>
      <c r="HPG2648" s="113"/>
      <c r="HPH2648" s="113"/>
      <c r="HPI2648" s="113"/>
      <c r="HPJ2648" s="113"/>
      <c r="HPK2648" s="113"/>
      <c r="HPL2648" s="113"/>
      <c r="HPM2648" s="113"/>
      <c r="HPN2648" s="113"/>
      <c r="HPO2648" s="113"/>
      <c r="HPP2648" s="113"/>
      <c r="HPQ2648" s="113"/>
      <c r="HPR2648" s="113"/>
      <c r="HPS2648" s="113"/>
      <c r="HPT2648" s="113"/>
      <c r="HPU2648" s="113"/>
      <c r="HPV2648" s="113"/>
      <c r="HPW2648" s="113"/>
      <c r="HPX2648" s="113"/>
      <c r="HPY2648" s="113"/>
      <c r="HPZ2648" s="113"/>
      <c r="HQA2648" s="113"/>
      <c r="HQB2648" s="113"/>
      <c r="HQC2648" s="113"/>
      <c r="HQD2648" s="113"/>
      <c r="HQE2648" s="113"/>
      <c r="HQF2648" s="113"/>
      <c r="HQG2648" s="113"/>
      <c r="HQH2648" s="113"/>
      <c r="HQI2648" s="113"/>
      <c r="HQJ2648" s="113"/>
      <c r="HQK2648" s="113"/>
      <c r="HQL2648" s="113"/>
      <c r="HQM2648" s="113"/>
      <c r="HQN2648" s="113"/>
      <c r="HQO2648" s="113"/>
      <c r="HQP2648" s="113"/>
      <c r="HQQ2648" s="113"/>
      <c r="HQR2648" s="113"/>
      <c r="HQS2648" s="113"/>
      <c r="HQT2648" s="113"/>
      <c r="HQU2648" s="113"/>
      <c r="HQV2648" s="113"/>
      <c r="HQW2648" s="113"/>
      <c r="HQX2648" s="113"/>
      <c r="HQY2648" s="113"/>
      <c r="HQZ2648" s="113"/>
      <c r="HRA2648" s="113"/>
      <c r="HRB2648" s="113"/>
      <c r="HRC2648" s="113"/>
      <c r="HRD2648" s="113"/>
      <c r="HRE2648" s="113"/>
      <c r="HRF2648" s="113"/>
      <c r="HRG2648" s="113"/>
      <c r="HRH2648" s="113"/>
      <c r="HRI2648" s="113"/>
      <c r="HRJ2648" s="113"/>
      <c r="HRK2648" s="113"/>
      <c r="HRL2648" s="113"/>
      <c r="HRM2648" s="113"/>
      <c r="HRN2648" s="113"/>
      <c r="HRO2648" s="113"/>
      <c r="HRP2648" s="113"/>
      <c r="HRQ2648" s="113"/>
      <c r="HRR2648" s="113"/>
      <c r="HRS2648" s="113"/>
      <c r="HRT2648" s="113"/>
      <c r="HRU2648" s="113"/>
      <c r="HRV2648" s="113"/>
      <c r="HRW2648" s="113"/>
      <c r="HRX2648" s="113"/>
      <c r="HRY2648" s="113"/>
      <c r="HRZ2648" s="113"/>
      <c r="HSA2648" s="113"/>
      <c r="HSB2648" s="113"/>
      <c r="HSC2648" s="113"/>
      <c r="HSD2648" s="113"/>
      <c r="HSE2648" s="113"/>
      <c r="HSF2648" s="113"/>
      <c r="HSG2648" s="113"/>
      <c r="HSH2648" s="113"/>
      <c r="HSI2648" s="113"/>
      <c r="HSJ2648" s="113"/>
      <c r="HSK2648" s="113"/>
      <c r="HSL2648" s="113"/>
      <c r="HSM2648" s="113"/>
      <c r="HSN2648" s="113"/>
      <c r="HSO2648" s="113"/>
      <c r="HSP2648" s="113"/>
      <c r="HSQ2648" s="113"/>
      <c r="HSR2648" s="113"/>
      <c r="HSS2648" s="113"/>
      <c r="HST2648" s="113"/>
      <c r="HSU2648" s="113"/>
      <c r="HSV2648" s="113"/>
      <c r="HSW2648" s="113"/>
      <c r="HSX2648" s="113"/>
      <c r="HSY2648" s="113"/>
      <c r="HSZ2648" s="113"/>
      <c r="HTA2648" s="113"/>
      <c r="HTB2648" s="113"/>
      <c r="HTC2648" s="113"/>
      <c r="HTD2648" s="113"/>
      <c r="HTE2648" s="113"/>
      <c r="HTF2648" s="113"/>
      <c r="HTG2648" s="113"/>
      <c r="HTH2648" s="113"/>
      <c r="HTI2648" s="113"/>
      <c r="HTJ2648" s="113"/>
      <c r="HTK2648" s="113"/>
      <c r="HTL2648" s="113"/>
      <c r="HTM2648" s="113"/>
      <c r="HTN2648" s="113"/>
      <c r="HTO2648" s="113"/>
      <c r="HTP2648" s="113"/>
      <c r="HTQ2648" s="113"/>
      <c r="HTR2648" s="113"/>
      <c r="HTS2648" s="113"/>
      <c r="HTT2648" s="113"/>
      <c r="HTU2648" s="113"/>
      <c r="HTV2648" s="113"/>
      <c r="HTW2648" s="113"/>
      <c r="HTX2648" s="113"/>
      <c r="HTY2648" s="113"/>
      <c r="HTZ2648" s="113"/>
      <c r="HUA2648" s="113"/>
      <c r="HUB2648" s="113"/>
      <c r="HUC2648" s="113"/>
      <c r="HUD2648" s="113"/>
      <c r="HUE2648" s="113"/>
      <c r="HUF2648" s="113"/>
      <c r="HUG2648" s="113"/>
      <c r="HUH2648" s="113"/>
      <c r="HUI2648" s="113"/>
      <c r="HUJ2648" s="113"/>
      <c r="HUK2648" s="113"/>
      <c r="HUL2648" s="113"/>
      <c r="HUM2648" s="113"/>
      <c r="HUN2648" s="113"/>
      <c r="HUO2648" s="113"/>
      <c r="HUP2648" s="113"/>
      <c r="HUQ2648" s="113"/>
      <c r="HUR2648" s="113"/>
      <c r="HUS2648" s="113"/>
      <c r="HUT2648" s="113"/>
      <c r="HUU2648" s="113"/>
      <c r="HUV2648" s="113"/>
      <c r="HUW2648" s="113"/>
      <c r="HUX2648" s="113"/>
      <c r="HUY2648" s="113"/>
      <c r="HUZ2648" s="113"/>
      <c r="HVA2648" s="113"/>
      <c r="HVB2648" s="113"/>
      <c r="HVC2648" s="113"/>
      <c r="HVD2648" s="113"/>
      <c r="HVE2648" s="113"/>
      <c r="HVF2648" s="113"/>
      <c r="HVG2648" s="113"/>
      <c r="HVH2648" s="113"/>
      <c r="HVI2648" s="113"/>
      <c r="HVJ2648" s="113"/>
      <c r="HVK2648" s="113"/>
      <c r="HVL2648" s="113"/>
      <c r="HVM2648" s="113"/>
      <c r="HVN2648" s="113"/>
      <c r="HVO2648" s="113"/>
      <c r="HVP2648" s="113"/>
      <c r="HVQ2648" s="113"/>
      <c r="HVR2648" s="113"/>
      <c r="HVS2648" s="113"/>
      <c r="HVT2648" s="113"/>
      <c r="HVU2648" s="113"/>
      <c r="HVV2648" s="113"/>
      <c r="HVW2648" s="113"/>
      <c r="HVX2648" s="113"/>
      <c r="HVY2648" s="113"/>
      <c r="HVZ2648" s="113"/>
      <c r="HWA2648" s="113"/>
      <c r="HWB2648" s="113"/>
      <c r="HWC2648" s="113"/>
      <c r="HWD2648" s="113"/>
      <c r="HWE2648" s="113"/>
      <c r="HWF2648" s="113"/>
      <c r="HWG2648" s="113"/>
      <c r="HWH2648" s="113"/>
      <c r="HWI2648" s="113"/>
      <c r="HWJ2648" s="113"/>
      <c r="HWK2648" s="113"/>
      <c r="HWL2648" s="113"/>
      <c r="HWM2648" s="113"/>
      <c r="HWN2648" s="113"/>
      <c r="HWO2648" s="113"/>
      <c r="HWP2648" s="113"/>
      <c r="HWQ2648" s="113"/>
      <c r="HWR2648" s="113"/>
      <c r="HWS2648" s="113"/>
      <c r="HWT2648" s="113"/>
      <c r="HWU2648" s="113"/>
      <c r="HWV2648" s="113"/>
      <c r="HWW2648" s="113"/>
      <c r="HWX2648" s="113"/>
      <c r="HWY2648" s="113"/>
      <c r="HWZ2648" s="113"/>
      <c r="HXA2648" s="113"/>
      <c r="HXB2648" s="113"/>
      <c r="HXC2648" s="113"/>
      <c r="HXD2648" s="113"/>
      <c r="HXE2648" s="113"/>
      <c r="HXF2648" s="113"/>
      <c r="HXG2648" s="113"/>
      <c r="HXH2648" s="113"/>
      <c r="HXI2648" s="113"/>
      <c r="HXJ2648" s="113"/>
      <c r="HXK2648" s="113"/>
      <c r="HXL2648" s="113"/>
      <c r="HXM2648" s="113"/>
      <c r="HXN2648" s="113"/>
      <c r="HXO2648" s="113"/>
      <c r="HXP2648" s="113"/>
      <c r="HXQ2648" s="113"/>
      <c r="HXR2648" s="113"/>
      <c r="HXS2648" s="113"/>
      <c r="HXT2648" s="113"/>
      <c r="HXU2648" s="113"/>
      <c r="HXV2648" s="113"/>
      <c r="HXW2648" s="113"/>
      <c r="HXX2648" s="113"/>
      <c r="HXY2648" s="113"/>
      <c r="HXZ2648" s="113"/>
      <c r="HYA2648" s="113"/>
      <c r="HYB2648" s="113"/>
      <c r="HYC2648" s="113"/>
      <c r="HYD2648" s="113"/>
      <c r="HYE2648" s="113"/>
      <c r="HYF2648" s="113"/>
      <c r="HYG2648" s="113"/>
      <c r="HYH2648" s="113"/>
      <c r="HYI2648" s="113"/>
      <c r="HYJ2648" s="113"/>
      <c r="HYK2648" s="113"/>
      <c r="HYL2648" s="113"/>
      <c r="HYM2648" s="113"/>
      <c r="HYN2648" s="113"/>
      <c r="HYO2648" s="113"/>
      <c r="HYP2648" s="113"/>
      <c r="HYQ2648" s="113"/>
      <c r="HYR2648" s="113"/>
      <c r="HYS2648" s="113"/>
      <c r="HYT2648" s="113"/>
      <c r="HYU2648" s="113"/>
      <c r="HYV2648" s="113"/>
      <c r="HYW2648" s="113"/>
      <c r="HYX2648" s="113"/>
      <c r="HYY2648" s="113"/>
      <c r="HYZ2648" s="113"/>
      <c r="HZA2648" s="113"/>
      <c r="HZB2648" s="113"/>
      <c r="HZC2648" s="113"/>
      <c r="HZD2648" s="113"/>
      <c r="HZE2648" s="113"/>
      <c r="HZF2648" s="113"/>
      <c r="HZG2648" s="113"/>
      <c r="HZH2648" s="113"/>
      <c r="HZI2648" s="113"/>
      <c r="HZJ2648" s="113"/>
      <c r="HZK2648" s="113"/>
      <c r="HZL2648" s="113"/>
      <c r="HZM2648" s="113"/>
      <c r="HZN2648" s="113"/>
      <c r="HZO2648" s="113"/>
      <c r="HZP2648" s="113"/>
      <c r="HZQ2648" s="113"/>
      <c r="HZR2648" s="113"/>
      <c r="HZS2648" s="113"/>
      <c r="HZT2648" s="113"/>
      <c r="HZU2648" s="113"/>
      <c r="HZV2648" s="113"/>
      <c r="HZW2648" s="113"/>
      <c r="HZX2648" s="113"/>
      <c r="HZY2648" s="113"/>
      <c r="HZZ2648" s="113"/>
      <c r="IAA2648" s="113"/>
      <c r="IAB2648" s="113"/>
      <c r="IAC2648" s="113"/>
      <c r="IAD2648" s="113"/>
      <c r="IAE2648" s="113"/>
      <c r="IAF2648" s="113"/>
      <c r="IAG2648" s="113"/>
      <c r="IAH2648" s="113"/>
      <c r="IAI2648" s="113"/>
      <c r="IAJ2648" s="113"/>
      <c r="IAK2648" s="113"/>
      <c r="IAL2648" s="113"/>
      <c r="IAM2648" s="113"/>
      <c r="IAN2648" s="113"/>
      <c r="IAO2648" s="113"/>
      <c r="IAP2648" s="113"/>
      <c r="IAQ2648" s="113"/>
      <c r="IAR2648" s="113"/>
      <c r="IAS2648" s="113"/>
      <c r="IAT2648" s="113"/>
      <c r="IAU2648" s="113"/>
      <c r="IAV2648" s="113"/>
      <c r="IAW2648" s="113"/>
      <c r="IAX2648" s="113"/>
      <c r="IAY2648" s="113"/>
      <c r="IAZ2648" s="113"/>
      <c r="IBA2648" s="113"/>
      <c r="IBB2648" s="113"/>
      <c r="IBC2648" s="113"/>
      <c r="IBD2648" s="113"/>
      <c r="IBE2648" s="113"/>
      <c r="IBF2648" s="113"/>
      <c r="IBG2648" s="113"/>
      <c r="IBH2648" s="113"/>
      <c r="IBI2648" s="113"/>
      <c r="IBJ2648" s="113"/>
      <c r="IBK2648" s="113"/>
      <c r="IBL2648" s="113"/>
      <c r="IBM2648" s="113"/>
      <c r="IBN2648" s="113"/>
      <c r="IBO2648" s="113"/>
      <c r="IBP2648" s="113"/>
      <c r="IBQ2648" s="113"/>
      <c r="IBR2648" s="113"/>
      <c r="IBS2648" s="113"/>
      <c r="IBT2648" s="113"/>
      <c r="IBU2648" s="113"/>
      <c r="IBV2648" s="113"/>
      <c r="IBW2648" s="113"/>
      <c r="IBX2648" s="113"/>
      <c r="IBY2648" s="113"/>
      <c r="IBZ2648" s="113"/>
      <c r="ICA2648" s="113"/>
      <c r="ICB2648" s="113"/>
      <c r="ICC2648" s="113"/>
      <c r="ICD2648" s="113"/>
      <c r="ICE2648" s="113"/>
      <c r="ICF2648" s="113"/>
      <c r="ICG2648" s="113"/>
      <c r="ICH2648" s="113"/>
      <c r="ICI2648" s="113"/>
      <c r="ICJ2648" s="113"/>
      <c r="ICK2648" s="113"/>
      <c r="ICL2648" s="113"/>
      <c r="ICM2648" s="113"/>
      <c r="ICN2648" s="113"/>
      <c r="ICO2648" s="113"/>
      <c r="ICP2648" s="113"/>
      <c r="ICQ2648" s="113"/>
      <c r="ICR2648" s="113"/>
      <c r="ICS2648" s="113"/>
      <c r="ICT2648" s="113"/>
      <c r="ICU2648" s="113"/>
      <c r="ICV2648" s="113"/>
      <c r="ICW2648" s="113"/>
      <c r="ICX2648" s="113"/>
      <c r="ICY2648" s="113"/>
      <c r="ICZ2648" s="113"/>
      <c r="IDA2648" s="113"/>
      <c r="IDB2648" s="113"/>
      <c r="IDC2648" s="113"/>
      <c r="IDD2648" s="113"/>
      <c r="IDE2648" s="113"/>
      <c r="IDF2648" s="113"/>
      <c r="IDG2648" s="113"/>
      <c r="IDH2648" s="113"/>
      <c r="IDI2648" s="113"/>
      <c r="IDJ2648" s="113"/>
      <c r="IDK2648" s="113"/>
      <c r="IDL2648" s="113"/>
      <c r="IDM2648" s="113"/>
      <c r="IDN2648" s="113"/>
      <c r="IDO2648" s="113"/>
      <c r="IDP2648" s="113"/>
      <c r="IDQ2648" s="113"/>
      <c r="IDR2648" s="113"/>
      <c r="IDS2648" s="113"/>
      <c r="IDT2648" s="113"/>
      <c r="IDU2648" s="113"/>
      <c r="IDV2648" s="113"/>
      <c r="IDW2648" s="113"/>
      <c r="IDX2648" s="113"/>
      <c r="IDY2648" s="113"/>
      <c r="IDZ2648" s="113"/>
      <c r="IEA2648" s="113"/>
      <c r="IEB2648" s="113"/>
      <c r="IEC2648" s="113"/>
      <c r="IED2648" s="113"/>
      <c r="IEE2648" s="113"/>
      <c r="IEF2648" s="113"/>
      <c r="IEG2648" s="113"/>
      <c r="IEH2648" s="113"/>
      <c r="IEI2648" s="113"/>
      <c r="IEJ2648" s="113"/>
      <c r="IEK2648" s="113"/>
      <c r="IEL2648" s="113"/>
      <c r="IEM2648" s="113"/>
      <c r="IEN2648" s="113"/>
      <c r="IEO2648" s="113"/>
      <c r="IEP2648" s="113"/>
      <c r="IEQ2648" s="113"/>
      <c r="IER2648" s="113"/>
      <c r="IES2648" s="113"/>
      <c r="IET2648" s="113"/>
      <c r="IEU2648" s="113"/>
      <c r="IEV2648" s="113"/>
      <c r="IEW2648" s="113"/>
      <c r="IEX2648" s="113"/>
      <c r="IEY2648" s="113"/>
      <c r="IEZ2648" s="113"/>
      <c r="IFA2648" s="113"/>
      <c r="IFB2648" s="113"/>
      <c r="IFC2648" s="113"/>
      <c r="IFD2648" s="113"/>
      <c r="IFE2648" s="113"/>
      <c r="IFF2648" s="113"/>
      <c r="IFG2648" s="113"/>
      <c r="IFH2648" s="113"/>
      <c r="IFI2648" s="113"/>
      <c r="IFJ2648" s="113"/>
      <c r="IFK2648" s="113"/>
      <c r="IFL2648" s="113"/>
      <c r="IFM2648" s="113"/>
      <c r="IFN2648" s="113"/>
      <c r="IFO2648" s="113"/>
      <c r="IFP2648" s="113"/>
      <c r="IFQ2648" s="113"/>
      <c r="IFR2648" s="113"/>
      <c r="IFS2648" s="113"/>
      <c r="IFT2648" s="113"/>
      <c r="IFU2648" s="113"/>
      <c r="IFV2648" s="113"/>
      <c r="IFW2648" s="113"/>
      <c r="IFX2648" s="113"/>
      <c r="IFY2648" s="113"/>
      <c r="IFZ2648" s="113"/>
      <c r="IGA2648" s="113"/>
      <c r="IGB2648" s="113"/>
      <c r="IGC2648" s="113"/>
      <c r="IGD2648" s="113"/>
      <c r="IGE2648" s="113"/>
      <c r="IGF2648" s="113"/>
      <c r="IGG2648" s="113"/>
      <c r="IGH2648" s="113"/>
      <c r="IGI2648" s="113"/>
      <c r="IGJ2648" s="113"/>
      <c r="IGK2648" s="113"/>
      <c r="IGL2648" s="113"/>
      <c r="IGM2648" s="113"/>
      <c r="IGN2648" s="113"/>
      <c r="IGO2648" s="113"/>
      <c r="IGP2648" s="113"/>
      <c r="IGQ2648" s="113"/>
      <c r="IGR2648" s="113"/>
      <c r="IGS2648" s="113"/>
      <c r="IGT2648" s="113"/>
      <c r="IGU2648" s="113"/>
      <c r="IGV2648" s="113"/>
      <c r="IGW2648" s="113"/>
      <c r="IGX2648" s="113"/>
      <c r="IGY2648" s="113"/>
      <c r="IGZ2648" s="113"/>
      <c r="IHA2648" s="113"/>
      <c r="IHB2648" s="113"/>
      <c r="IHC2648" s="113"/>
      <c r="IHD2648" s="113"/>
      <c r="IHE2648" s="113"/>
      <c r="IHF2648" s="113"/>
      <c r="IHG2648" s="113"/>
      <c r="IHH2648" s="113"/>
      <c r="IHI2648" s="113"/>
      <c r="IHJ2648" s="113"/>
      <c r="IHK2648" s="113"/>
      <c r="IHL2648" s="113"/>
      <c r="IHM2648" s="113"/>
      <c r="IHN2648" s="113"/>
      <c r="IHO2648" s="113"/>
      <c r="IHP2648" s="113"/>
      <c r="IHQ2648" s="113"/>
      <c r="IHR2648" s="113"/>
      <c r="IHS2648" s="113"/>
      <c r="IHT2648" s="113"/>
      <c r="IHU2648" s="113"/>
      <c r="IHV2648" s="113"/>
      <c r="IHW2648" s="113"/>
      <c r="IHX2648" s="113"/>
      <c r="IHY2648" s="113"/>
      <c r="IHZ2648" s="113"/>
      <c r="IIA2648" s="113"/>
      <c r="IIB2648" s="113"/>
      <c r="IIC2648" s="113"/>
      <c r="IID2648" s="113"/>
      <c r="IIE2648" s="113"/>
      <c r="IIF2648" s="113"/>
      <c r="IIG2648" s="113"/>
      <c r="IIH2648" s="113"/>
      <c r="III2648" s="113"/>
      <c r="IIJ2648" s="113"/>
      <c r="IIK2648" s="113"/>
      <c r="IIL2648" s="113"/>
      <c r="IIM2648" s="113"/>
      <c r="IIN2648" s="113"/>
      <c r="IIO2648" s="113"/>
      <c r="IIP2648" s="113"/>
      <c r="IIQ2648" s="113"/>
      <c r="IIR2648" s="113"/>
      <c r="IIS2648" s="113"/>
      <c r="IIT2648" s="113"/>
      <c r="IIU2648" s="113"/>
      <c r="IIV2648" s="113"/>
      <c r="IIW2648" s="113"/>
      <c r="IIX2648" s="113"/>
      <c r="IIY2648" s="113"/>
      <c r="IIZ2648" s="113"/>
      <c r="IJA2648" s="113"/>
      <c r="IJB2648" s="113"/>
      <c r="IJC2648" s="113"/>
      <c r="IJD2648" s="113"/>
      <c r="IJE2648" s="113"/>
      <c r="IJF2648" s="113"/>
      <c r="IJG2648" s="113"/>
      <c r="IJH2648" s="113"/>
      <c r="IJI2648" s="113"/>
      <c r="IJJ2648" s="113"/>
      <c r="IJK2648" s="113"/>
      <c r="IJL2648" s="113"/>
      <c r="IJM2648" s="113"/>
      <c r="IJN2648" s="113"/>
      <c r="IJO2648" s="113"/>
      <c r="IJP2648" s="113"/>
      <c r="IJQ2648" s="113"/>
      <c r="IJR2648" s="113"/>
      <c r="IJS2648" s="113"/>
      <c r="IJT2648" s="113"/>
      <c r="IJU2648" s="113"/>
      <c r="IJV2648" s="113"/>
      <c r="IJW2648" s="113"/>
      <c r="IJX2648" s="113"/>
      <c r="IJY2648" s="113"/>
      <c r="IJZ2648" s="113"/>
      <c r="IKA2648" s="113"/>
      <c r="IKB2648" s="113"/>
      <c r="IKC2648" s="113"/>
      <c r="IKD2648" s="113"/>
      <c r="IKE2648" s="113"/>
      <c r="IKF2648" s="113"/>
      <c r="IKG2648" s="113"/>
      <c r="IKH2648" s="113"/>
      <c r="IKI2648" s="113"/>
      <c r="IKJ2648" s="113"/>
      <c r="IKK2648" s="113"/>
      <c r="IKL2648" s="113"/>
      <c r="IKM2648" s="113"/>
      <c r="IKN2648" s="113"/>
      <c r="IKO2648" s="113"/>
      <c r="IKP2648" s="113"/>
      <c r="IKQ2648" s="113"/>
      <c r="IKR2648" s="113"/>
      <c r="IKS2648" s="113"/>
      <c r="IKT2648" s="113"/>
      <c r="IKU2648" s="113"/>
      <c r="IKV2648" s="113"/>
      <c r="IKW2648" s="113"/>
      <c r="IKX2648" s="113"/>
      <c r="IKY2648" s="113"/>
      <c r="IKZ2648" s="113"/>
      <c r="ILA2648" s="113"/>
      <c r="ILB2648" s="113"/>
      <c r="ILC2648" s="113"/>
      <c r="ILD2648" s="113"/>
      <c r="ILE2648" s="113"/>
      <c r="ILF2648" s="113"/>
      <c r="ILG2648" s="113"/>
      <c r="ILH2648" s="113"/>
      <c r="ILI2648" s="113"/>
      <c r="ILJ2648" s="113"/>
      <c r="ILK2648" s="113"/>
      <c r="ILL2648" s="113"/>
      <c r="ILM2648" s="113"/>
      <c r="ILN2648" s="113"/>
      <c r="ILO2648" s="113"/>
      <c r="ILP2648" s="113"/>
      <c r="ILQ2648" s="113"/>
      <c r="ILR2648" s="113"/>
      <c r="ILS2648" s="113"/>
      <c r="ILT2648" s="113"/>
      <c r="ILU2648" s="113"/>
      <c r="ILV2648" s="113"/>
      <c r="ILW2648" s="113"/>
      <c r="ILX2648" s="113"/>
      <c r="ILY2648" s="113"/>
      <c r="ILZ2648" s="113"/>
      <c r="IMA2648" s="113"/>
      <c r="IMB2648" s="113"/>
      <c r="IMC2648" s="113"/>
      <c r="IMD2648" s="113"/>
      <c r="IME2648" s="113"/>
      <c r="IMF2648" s="113"/>
      <c r="IMG2648" s="113"/>
      <c r="IMH2648" s="113"/>
      <c r="IMI2648" s="113"/>
      <c r="IMJ2648" s="113"/>
      <c r="IMK2648" s="113"/>
      <c r="IML2648" s="113"/>
      <c r="IMM2648" s="113"/>
      <c r="IMN2648" s="113"/>
      <c r="IMO2648" s="113"/>
      <c r="IMP2648" s="113"/>
      <c r="IMQ2648" s="113"/>
      <c r="IMR2648" s="113"/>
      <c r="IMS2648" s="113"/>
      <c r="IMT2648" s="113"/>
      <c r="IMU2648" s="113"/>
      <c r="IMV2648" s="113"/>
      <c r="IMW2648" s="113"/>
      <c r="IMX2648" s="113"/>
      <c r="IMY2648" s="113"/>
      <c r="IMZ2648" s="113"/>
      <c r="INA2648" s="113"/>
      <c r="INB2648" s="113"/>
      <c r="INC2648" s="113"/>
      <c r="IND2648" s="113"/>
      <c r="INE2648" s="113"/>
      <c r="INF2648" s="113"/>
      <c r="ING2648" s="113"/>
      <c r="INH2648" s="113"/>
      <c r="INI2648" s="113"/>
      <c r="INJ2648" s="113"/>
      <c r="INK2648" s="113"/>
      <c r="INL2648" s="113"/>
      <c r="INM2648" s="113"/>
      <c r="INN2648" s="113"/>
      <c r="INO2648" s="113"/>
      <c r="INP2648" s="113"/>
      <c r="INQ2648" s="113"/>
      <c r="INR2648" s="113"/>
      <c r="INS2648" s="113"/>
      <c r="INT2648" s="113"/>
      <c r="INU2648" s="113"/>
      <c r="INV2648" s="113"/>
      <c r="INW2648" s="113"/>
      <c r="INX2648" s="113"/>
      <c r="INY2648" s="113"/>
      <c r="INZ2648" s="113"/>
      <c r="IOA2648" s="113"/>
      <c r="IOB2648" s="113"/>
      <c r="IOC2648" s="113"/>
      <c r="IOD2648" s="113"/>
      <c r="IOE2648" s="113"/>
      <c r="IOF2648" s="113"/>
      <c r="IOG2648" s="113"/>
      <c r="IOH2648" s="113"/>
      <c r="IOI2648" s="113"/>
      <c r="IOJ2648" s="113"/>
      <c r="IOK2648" s="113"/>
      <c r="IOL2648" s="113"/>
      <c r="IOM2648" s="113"/>
      <c r="ION2648" s="113"/>
      <c r="IOO2648" s="113"/>
      <c r="IOP2648" s="113"/>
      <c r="IOQ2648" s="113"/>
      <c r="IOR2648" s="113"/>
      <c r="IOS2648" s="113"/>
      <c r="IOT2648" s="113"/>
      <c r="IOU2648" s="113"/>
      <c r="IOV2648" s="113"/>
      <c r="IOW2648" s="113"/>
      <c r="IOX2648" s="113"/>
      <c r="IOY2648" s="113"/>
      <c r="IOZ2648" s="113"/>
      <c r="IPA2648" s="113"/>
      <c r="IPB2648" s="113"/>
      <c r="IPC2648" s="113"/>
      <c r="IPD2648" s="113"/>
      <c r="IPE2648" s="113"/>
      <c r="IPF2648" s="113"/>
      <c r="IPG2648" s="113"/>
      <c r="IPH2648" s="113"/>
      <c r="IPI2648" s="113"/>
      <c r="IPJ2648" s="113"/>
      <c r="IPK2648" s="113"/>
      <c r="IPL2648" s="113"/>
      <c r="IPM2648" s="113"/>
      <c r="IPN2648" s="113"/>
      <c r="IPO2648" s="113"/>
      <c r="IPP2648" s="113"/>
      <c r="IPQ2648" s="113"/>
      <c r="IPR2648" s="113"/>
      <c r="IPS2648" s="113"/>
      <c r="IPT2648" s="113"/>
      <c r="IPU2648" s="113"/>
      <c r="IPV2648" s="113"/>
      <c r="IPW2648" s="113"/>
      <c r="IPX2648" s="113"/>
      <c r="IPY2648" s="113"/>
      <c r="IPZ2648" s="113"/>
      <c r="IQA2648" s="113"/>
      <c r="IQB2648" s="113"/>
      <c r="IQC2648" s="113"/>
      <c r="IQD2648" s="113"/>
      <c r="IQE2648" s="113"/>
      <c r="IQF2648" s="113"/>
      <c r="IQG2648" s="113"/>
      <c r="IQH2648" s="113"/>
      <c r="IQI2648" s="113"/>
      <c r="IQJ2648" s="113"/>
      <c r="IQK2648" s="113"/>
      <c r="IQL2648" s="113"/>
      <c r="IQM2648" s="113"/>
      <c r="IQN2648" s="113"/>
      <c r="IQO2648" s="113"/>
      <c r="IQP2648" s="113"/>
      <c r="IQQ2648" s="113"/>
      <c r="IQR2648" s="113"/>
      <c r="IQS2648" s="113"/>
      <c r="IQT2648" s="113"/>
      <c r="IQU2648" s="113"/>
      <c r="IQV2648" s="113"/>
      <c r="IQW2648" s="113"/>
      <c r="IQX2648" s="113"/>
      <c r="IQY2648" s="113"/>
      <c r="IQZ2648" s="113"/>
      <c r="IRA2648" s="113"/>
      <c r="IRB2648" s="113"/>
      <c r="IRC2648" s="113"/>
      <c r="IRD2648" s="113"/>
      <c r="IRE2648" s="113"/>
      <c r="IRF2648" s="113"/>
      <c r="IRG2648" s="113"/>
      <c r="IRH2648" s="113"/>
      <c r="IRI2648" s="113"/>
      <c r="IRJ2648" s="113"/>
      <c r="IRK2648" s="113"/>
      <c r="IRL2648" s="113"/>
      <c r="IRM2648" s="113"/>
      <c r="IRN2648" s="113"/>
      <c r="IRO2648" s="113"/>
      <c r="IRP2648" s="113"/>
      <c r="IRQ2648" s="113"/>
      <c r="IRR2648" s="113"/>
      <c r="IRS2648" s="113"/>
      <c r="IRT2648" s="113"/>
      <c r="IRU2648" s="113"/>
      <c r="IRV2648" s="113"/>
      <c r="IRW2648" s="113"/>
      <c r="IRX2648" s="113"/>
      <c r="IRY2648" s="113"/>
      <c r="IRZ2648" s="113"/>
      <c r="ISA2648" s="113"/>
      <c r="ISB2648" s="113"/>
      <c r="ISC2648" s="113"/>
      <c r="ISD2648" s="113"/>
      <c r="ISE2648" s="113"/>
      <c r="ISF2648" s="113"/>
      <c r="ISG2648" s="113"/>
      <c r="ISH2648" s="113"/>
      <c r="ISI2648" s="113"/>
      <c r="ISJ2648" s="113"/>
      <c r="ISK2648" s="113"/>
      <c r="ISL2648" s="113"/>
      <c r="ISM2648" s="113"/>
      <c r="ISN2648" s="113"/>
      <c r="ISO2648" s="113"/>
      <c r="ISP2648" s="113"/>
      <c r="ISQ2648" s="113"/>
      <c r="ISR2648" s="113"/>
      <c r="ISS2648" s="113"/>
      <c r="IST2648" s="113"/>
      <c r="ISU2648" s="113"/>
      <c r="ISV2648" s="113"/>
      <c r="ISW2648" s="113"/>
      <c r="ISX2648" s="113"/>
      <c r="ISY2648" s="113"/>
      <c r="ISZ2648" s="113"/>
      <c r="ITA2648" s="113"/>
      <c r="ITB2648" s="113"/>
      <c r="ITC2648" s="113"/>
      <c r="ITD2648" s="113"/>
      <c r="ITE2648" s="113"/>
      <c r="ITF2648" s="113"/>
      <c r="ITG2648" s="113"/>
      <c r="ITH2648" s="113"/>
      <c r="ITI2648" s="113"/>
      <c r="ITJ2648" s="113"/>
      <c r="ITK2648" s="113"/>
      <c r="ITL2648" s="113"/>
      <c r="ITM2648" s="113"/>
      <c r="ITN2648" s="113"/>
      <c r="ITO2648" s="113"/>
      <c r="ITP2648" s="113"/>
      <c r="ITQ2648" s="113"/>
      <c r="ITR2648" s="113"/>
      <c r="ITS2648" s="113"/>
      <c r="ITT2648" s="113"/>
      <c r="ITU2648" s="113"/>
      <c r="ITV2648" s="113"/>
      <c r="ITW2648" s="113"/>
      <c r="ITX2648" s="113"/>
      <c r="ITY2648" s="113"/>
      <c r="ITZ2648" s="113"/>
      <c r="IUA2648" s="113"/>
      <c r="IUB2648" s="113"/>
      <c r="IUC2648" s="113"/>
      <c r="IUD2648" s="113"/>
      <c r="IUE2648" s="113"/>
      <c r="IUF2648" s="113"/>
      <c r="IUG2648" s="113"/>
      <c r="IUH2648" s="113"/>
      <c r="IUI2648" s="113"/>
      <c r="IUJ2648" s="113"/>
      <c r="IUK2648" s="113"/>
      <c r="IUL2648" s="113"/>
      <c r="IUM2648" s="113"/>
      <c r="IUN2648" s="113"/>
      <c r="IUO2648" s="113"/>
      <c r="IUP2648" s="113"/>
      <c r="IUQ2648" s="113"/>
      <c r="IUR2648" s="113"/>
      <c r="IUS2648" s="113"/>
      <c r="IUT2648" s="113"/>
      <c r="IUU2648" s="113"/>
      <c r="IUV2648" s="113"/>
      <c r="IUW2648" s="113"/>
      <c r="IUX2648" s="113"/>
      <c r="IUY2648" s="113"/>
      <c r="IUZ2648" s="113"/>
      <c r="IVA2648" s="113"/>
      <c r="IVB2648" s="113"/>
      <c r="IVC2648" s="113"/>
      <c r="IVD2648" s="113"/>
      <c r="IVE2648" s="113"/>
      <c r="IVF2648" s="113"/>
      <c r="IVG2648" s="113"/>
      <c r="IVH2648" s="113"/>
      <c r="IVI2648" s="113"/>
      <c r="IVJ2648" s="113"/>
      <c r="IVK2648" s="113"/>
      <c r="IVL2648" s="113"/>
      <c r="IVM2648" s="113"/>
      <c r="IVN2648" s="113"/>
      <c r="IVO2648" s="113"/>
      <c r="IVP2648" s="113"/>
      <c r="IVQ2648" s="113"/>
      <c r="IVR2648" s="113"/>
      <c r="IVS2648" s="113"/>
      <c r="IVT2648" s="113"/>
      <c r="IVU2648" s="113"/>
      <c r="IVV2648" s="113"/>
      <c r="IVW2648" s="113"/>
      <c r="IVX2648" s="113"/>
      <c r="IVY2648" s="113"/>
      <c r="IVZ2648" s="113"/>
      <c r="IWA2648" s="113"/>
      <c r="IWB2648" s="113"/>
      <c r="IWC2648" s="113"/>
      <c r="IWD2648" s="113"/>
      <c r="IWE2648" s="113"/>
      <c r="IWF2648" s="113"/>
      <c r="IWG2648" s="113"/>
      <c r="IWH2648" s="113"/>
      <c r="IWI2648" s="113"/>
      <c r="IWJ2648" s="113"/>
      <c r="IWK2648" s="113"/>
      <c r="IWL2648" s="113"/>
      <c r="IWM2648" s="113"/>
      <c r="IWN2648" s="113"/>
      <c r="IWO2648" s="113"/>
      <c r="IWP2648" s="113"/>
      <c r="IWQ2648" s="113"/>
      <c r="IWR2648" s="113"/>
      <c r="IWS2648" s="113"/>
      <c r="IWT2648" s="113"/>
      <c r="IWU2648" s="113"/>
      <c r="IWV2648" s="113"/>
      <c r="IWW2648" s="113"/>
      <c r="IWX2648" s="113"/>
      <c r="IWY2648" s="113"/>
      <c r="IWZ2648" s="113"/>
      <c r="IXA2648" s="113"/>
      <c r="IXB2648" s="113"/>
      <c r="IXC2648" s="113"/>
      <c r="IXD2648" s="113"/>
      <c r="IXE2648" s="113"/>
      <c r="IXF2648" s="113"/>
      <c r="IXG2648" s="113"/>
      <c r="IXH2648" s="113"/>
      <c r="IXI2648" s="113"/>
      <c r="IXJ2648" s="113"/>
      <c r="IXK2648" s="113"/>
      <c r="IXL2648" s="113"/>
      <c r="IXM2648" s="113"/>
      <c r="IXN2648" s="113"/>
      <c r="IXO2648" s="113"/>
      <c r="IXP2648" s="113"/>
      <c r="IXQ2648" s="113"/>
      <c r="IXR2648" s="113"/>
      <c r="IXS2648" s="113"/>
      <c r="IXT2648" s="113"/>
      <c r="IXU2648" s="113"/>
      <c r="IXV2648" s="113"/>
      <c r="IXW2648" s="113"/>
      <c r="IXX2648" s="113"/>
      <c r="IXY2648" s="113"/>
      <c r="IXZ2648" s="113"/>
      <c r="IYA2648" s="113"/>
      <c r="IYB2648" s="113"/>
      <c r="IYC2648" s="113"/>
      <c r="IYD2648" s="113"/>
      <c r="IYE2648" s="113"/>
      <c r="IYF2648" s="113"/>
      <c r="IYG2648" s="113"/>
      <c r="IYH2648" s="113"/>
      <c r="IYI2648" s="113"/>
      <c r="IYJ2648" s="113"/>
      <c r="IYK2648" s="113"/>
      <c r="IYL2648" s="113"/>
      <c r="IYM2648" s="113"/>
      <c r="IYN2648" s="113"/>
      <c r="IYO2648" s="113"/>
      <c r="IYP2648" s="113"/>
      <c r="IYQ2648" s="113"/>
      <c r="IYR2648" s="113"/>
      <c r="IYS2648" s="113"/>
      <c r="IYT2648" s="113"/>
      <c r="IYU2648" s="113"/>
      <c r="IYV2648" s="113"/>
      <c r="IYW2648" s="113"/>
      <c r="IYX2648" s="113"/>
      <c r="IYY2648" s="113"/>
      <c r="IYZ2648" s="113"/>
      <c r="IZA2648" s="113"/>
      <c r="IZB2648" s="113"/>
      <c r="IZC2648" s="113"/>
      <c r="IZD2648" s="113"/>
      <c r="IZE2648" s="113"/>
      <c r="IZF2648" s="113"/>
      <c r="IZG2648" s="113"/>
      <c r="IZH2648" s="113"/>
      <c r="IZI2648" s="113"/>
      <c r="IZJ2648" s="113"/>
      <c r="IZK2648" s="113"/>
      <c r="IZL2648" s="113"/>
      <c r="IZM2648" s="113"/>
      <c r="IZN2648" s="113"/>
      <c r="IZO2648" s="113"/>
      <c r="IZP2648" s="113"/>
      <c r="IZQ2648" s="113"/>
      <c r="IZR2648" s="113"/>
      <c r="IZS2648" s="113"/>
      <c r="IZT2648" s="113"/>
      <c r="IZU2648" s="113"/>
      <c r="IZV2648" s="113"/>
      <c r="IZW2648" s="113"/>
      <c r="IZX2648" s="113"/>
      <c r="IZY2648" s="113"/>
      <c r="IZZ2648" s="113"/>
      <c r="JAA2648" s="113"/>
      <c r="JAB2648" s="113"/>
      <c r="JAC2648" s="113"/>
      <c r="JAD2648" s="113"/>
      <c r="JAE2648" s="113"/>
      <c r="JAF2648" s="113"/>
      <c r="JAG2648" s="113"/>
      <c r="JAH2648" s="113"/>
      <c r="JAI2648" s="113"/>
      <c r="JAJ2648" s="113"/>
      <c r="JAK2648" s="113"/>
      <c r="JAL2648" s="113"/>
      <c r="JAM2648" s="113"/>
      <c r="JAN2648" s="113"/>
      <c r="JAO2648" s="113"/>
      <c r="JAP2648" s="113"/>
      <c r="JAQ2648" s="113"/>
      <c r="JAR2648" s="113"/>
      <c r="JAS2648" s="113"/>
      <c r="JAT2648" s="113"/>
      <c r="JAU2648" s="113"/>
      <c r="JAV2648" s="113"/>
      <c r="JAW2648" s="113"/>
      <c r="JAX2648" s="113"/>
      <c r="JAY2648" s="113"/>
      <c r="JAZ2648" s="113"/>
      <c r="JBA2648" s="113"/>
      <c r="JBB2648" s="113"/>
      <c r="JBC2648" s="113"/>
      <c r="JBD2648" s="113"/>
      <c r="JBE2648" s="113"/>
      <c r="JBF2648" s="113"/>
      <c r="JBG2648" s="113"/>
      <c r="JBH2648" s="113"/>
      <c r="JBI2648" s="113"/>
      <c r="JBJ2648" s="113"/>
      <c r="JBK2648" s="113"/>
      <c r="JBL2648" s="113"/>
      <c r="JBM2648" s="113"/>
      <c r="JBN2648" s="113"/>
      <c r="JBO2648" s="113"/>
      <c r="JBP2648" s="113"/>
      <c r="JBQ2648" s="113"/>
      <c r="JBR2648" s="113"/>
      <c r="JBS2648" s="113"/>
      <c r="JBT2648" s="113"/>
      <c r="JBU2648" s="113"/>
      <c r="JBV2648" s="113"/>
      <c r="JBW2648" s="113"/>
      <c r="JBX2648" s="113"/>
      <c r="JBY2648" s="113"/>
      <c r="JBZ2648" s="113"/>
      <c r="JCA2648" s="113"/>
      <c r="JCB2648" s="113"/>
      <c r="JCC2648" s="113"/>
      <c r="JCD2648" s="113"/>
      <c r="JCE2648" s="113"/>
      <c r="JCF2648" s="113"/>
      <c r="JCG2648" s="113"/>
      <c r="JCH2648" s="113"/>
      <c r="JCI2648" s="113"/>
      <c r="JCJ2648" s="113"/>
      <c r="JCK2648" s="113"/>
      <c r="JCL2648" s="113"/>
      <c r="JCM2648" s="113"/>
      <c r="JCN2648" s="113"/>
      <c r="JCO2648" s="113"/>
      <c r="JCP2648" s="113"/>
      <c r="JCQ2648" s="113"/>
      <c r="JCR2648" s="113"/>
      <c r="JCS2648" s="113"/>
      <c r="JCT2648" s="113"/>
      <c r="JCU2648" s="113"/>
      <c r="JCV2648" s="113"/>
      <c r="JCW2648" s="113"/>
      <c r="JCX2648" s="113"/>
      <c r="JCY2648" s="113"/>
      <c r="JCZ2648" s="113"/>
      <c r="JDA2648" s="113"/>
      <c r="JDB2648" s="113"/>
      <c r="JDC2648" s="113"/>
      <c r="JDD2648" s="113"/>
      <c r="JDE2648" s="113"/>
      <c r="JDF2648" s="113"/>
      <c r="JDG2648" s="113"/>
      <c r="JDH2648" s="113"/>
      <c r="JDI2648" s="113"/>
      <c r="JDJ2648" s="113"/>
      <c r="JDK2648" s="113"/>
      <c r="JDL2648" s="113"/>
      <c r="JDM2648" s="113"/>
      <c r="JDN2648" s="113"/>
      <c r="JDO2648" s="113"/>
      <c r="JDP2648" s="113"/>
      <c r="JDQ2648" s="113"/>
      <c r="JDR2648" s="113"/>
      <c r="JDS2648" s="113"/>
      <c r="JDT2648" s="113"/>
      <c r="JDU2648" s="113"/>
      <c r="JDV2648" s="113"/>
      <c r="JDW2648" s="113"/>
      <c r="JDX2648" s="113"/>
      <c r="JDY2648" s="113"/>
      <c r="JDZ2648" s="113"/>
      <c r="JEA2648" s="113"/>
      <c r="JEB2648" s="113"/>
      <c r="JEC2648" s="113"/>
      <c r="JED2648" s="113"/>
      <c r="JEE2648" s="113"/>
      <c r="JEF2648" s="113"/>
      <c r="JEG2648" s="113"/>
      <c r="JEH2648" s="113"/>
      <c r="JEI2648" s="113"/>
      <c r="JEJ2648" s="113"/>
      <c r="JEK2648" s="113"/>
      <c r="JEL2648" s="113"/>
      <c r="JEM2648" s="113"/>
      <c r="JEN2648" s="113"/>
      <c r="JEO2648" s="113"/>
      <c r="JEP2648" s="113"/>
      <c r="JEQ2648" s="113"/>
      <c r="JER2648" s="113"/>
      <c r="JES2648" s="113"/>
      <c r="JET2648" s="113"/>
      <c r="JEU2648" s="113"/>
      <c r="JEV2648" s="113"/>
      <c r="JEW2648" s="113"/>
      <c r="JEX2648" s="113"/>
      <c r="JEY2648" s="113"/>
      <c r="JEZ2648" s="113"/>
      <c r="JFA2648" s="113"/>
      <c r="JFB2648" s="113"/>
      <c r="JFC2648" s="113"/>
      <c r="JFD2648" s="113"/>
      <c r="JFE2648" s="113"/>
      <c r="JFF2648" s="113"/>
      <c r="JFG2648" s="113"/>
      <c r="JFH2648" s="113"/>
      <c r="JFI2648" s="113"/>
      <c r="JFJ2648" s="113"/>
      <c r="JFK2648" s="113"/>
      <c r="JFL2648" s="113"/>
      <c r="JFM2648" s="113"/>
      <c r="JFN2648" s="113"/>
      <c r="JFO2648" s="113"/>
      <c r="JFP2648" s="113"/>
      <c r="JFQ2648" s="113"/>
      <c r="JFR2648" s="113"/>
      <c r="JFS2648" s="113"/>
      <c r="JFT2648" s="113"/>
      <c r="JFU2648" s="113"/>
      <c r="JFV2648" s="113"/>
      <c r="JFW2648" s="113"/>
      <c r="JFX2648" s="113"/>
      <c r="JFY2648" s="113"/>
      <c r="JFZ2648" s="113"/>
      <c r="JGA2648" s="113"/>
      <c r="JGB2648" s="113"/>
      <c r="JGC2648" s="113"/>
      <c r="JGD2648" s="113"/>
      <c r="JGE2648" s="113"/>
      <c r="JGF2648" s="113"/>
      <c r="JGG2648" s="113"/>
      <c r="JGH2648" s="113"/>
      <c r="JGI2648" s="113"/>
      <c r="JGJ2648" s="113"/>
      <c r="JGK2648" s="113"/>
      <c r="JGL2648" s="113"/>
      <c r="JGM2648" s="113"/>
      <c r="JGN2648" s="113"/>
      <c r="JGO2648" s="113"/>
      <c r="JGP2648" s="113"/>
      <c r="JGQ2648" s="113"/>
      <c r="JGR2648" s="113"/>
      <c r="JGS2648" s="113"/>
      <c r="JGT2648" s="113"/>
      <c r="JGU2648" s="113"/>
      <c r="JGV2648" s="113"/>
      <c r="JGW2648" s="113"/>
      <c r="JGX2648" s="113"/>
      <c r="JGY2648" s="113"/>
      <c r="JGZ2648" s="113"/>
      <c r="JHA2648" s="113"/>
      <c r="JHB2648" s="113"/>
      <c r="JHC2648" s="113"/>
      <c r="JHD2648" s="113"/>
      <c r="JHE2648" s="113"/>
      <c r="JHF2648" s="113"/>
      <c r="JHG2648" s="113"/>
      <c r="JHH2648" s="113"/>
      <c r="JHI2648" s="113"/>
      <c r="JHJ2648" s="113"/>
      <c r="JHK2648" s="113"/>
      <c r="JHL2648" s="113"/>
      <c r="JHM2648" s="113"/>
      <c r="JHN2648" s="113"/>
      <c r="JHO2648" s="113"/>
      <c r="JHP2648" s="113"/>
      <c r="JHQ2648" s="113"/>
      <c r="JHR2648" s="113"/>
      <c r="JHS2648" s="113"/>
      <c r="JHT2648" s="113"/>
      <c r="JHU2648" s="113"/>
      <c r="JHV2648" s="113"/>
      <c r="JHW2648" s="113"/>
      <c r="JHX2648" s="113"/>
      <c r="JHY2648" s="113"/>
      <c r="JHZ2648" s="113"/>
      <c r="JIA2648" s="113"/>
      <c r="JIB2648" s="113"/>
      <c r="JIC2648" s="113"/>
      <c r="JID2648" s="113"/>
      <c r="JIE2648" s="113"/>
      <c r="JIF2648" s="113"/>
      <c r="JIG2648" s="113"/>
      <c r="JIH2648" s="113"/>
      <c r="JII2648" s="113"/>
      <c r="JIJ2648" s="113"/>
      <c r="JIK2648" s="113"/>
      <c r="JIL2648" s="113"/>
      <c r="JIM2648" s="113"/>
      <c r="JIN2648" s="113"/>
      <c r="JIO2648" s="113"/>
      <c r="JIP2648" s="113"/>
      <c r="JIQ2648" s="113"/>
      <c r="JIR2648" s="113"/>
      <c r="JIS2648" s="113"/>
      <c r="JIT2648" s="113"/>
      <c r="JIU2648" s="113"/>
      <c r="JIV2648" s="113"/>
      <c r="JIW2648" s="113"/>
      <c r="JIX2648" s="113"/>
      <c r="JIY2648" s="113"/>
      <c r="JIZ2648" s="113"/>
      <c r="JJA2648" s="113"/>
      <c r="JJB2648" s="113"/>
      <c r="JJC2648" s="113"/>
      <c r="JJD2648" s="113"/>
      <c r="JJE2648" s="113"/>
      <c r="JJF2648" s="113"/>
      <c r="JJG2648" s="113"/>
      <c r="JJH2648" s="113"/>
      <c r="JJI2648" s="113"/>
      <c r="JJJ2648" s="113"/>
      <c r="JJK2648" s="113"/>
      <c r="JJL2648" s="113"/>
      <c r="JJM2648" s="113"/>
      <c r="JJN2648" s="113"/>
      <c r="JJO2648" s="113"/>
      <c r="JJP2648" s="113"/>
      <c r="JJQ2648" s="113"/>
      <c r="JJR2648" s="113"/>
      <c r="JJS2648" s="113"/>
      <c r="JJT2648" s="113"/>
      <c r="JJU2648" s="113"/>
      <c r="JJV2648" s="113"/>
      <c r="JJW2648" s="113"/>
      <c r="JJX2648" s="113"/>
      <c r="JJY2648" s="113"/>
      <c r="JJZ2648" s="113"/>
      <c r="JKA2648" s="113"/>
      <c r="JKB2648" s="113"/>
      <c r="JKC2648" s="113"/>
      <c r="JKD2648" s="113"/>
      <c r="JKE2648" s="113"/>
      <c r="JKF2648" s="113"/>
      <c r="JKG2648" s="113"/>
      <c r="JKH2648" s="113"/>
      <c r="JKI2648" s="113"/>
      <c r="JKJ2648" s="113"/>
      <c r="JKK2648" s="113"/>
      <c r="JKL2648" s="113"/>
      <c r="JKM2648" s="113"/>
      <c r="JKN2648" s="113"/>
      <c r="JKO2648" s="113"/>
      <c r="JKP2648" s="113"/>
      <c r="JKQ2648" s="113"/>
      <c r="JKR2648" s="113"/>
      <c r="JKS2648" s="113"/>
      <c r="JKT2648" s="113"/>
      <c r="JKU2648" s="113"/>
      <c r="JKV2648" s="113"/>
      <c r="JKW2648" s="113"/>
      <c r="JKX2648" s="113"/>
      <c r="JKY2648" s="113"/>
      <c r="JKZ2648" s="113"/>
      <c r="JLA2648" s="113"/>
      <c r="JLB2648" s="113"/>
      <c r="JLC2648" s="113"/>
      <c r="JLD2648" s="113"/>
      <c r="JLE2648" s="113"/>
      <c r="JLF2648" s="113"/>
      <c r="JLG2648" s="113"/>
      <c r="JLH2648" s="113"/>
      <c r="JLI2648" s="113"/>
      <c r="JLJ2648" s="113"/>
      <c r="JLK2648" s="113"/>
      <c r="JLL2648" s="113"/>
      <c r="JLM2648" s="113"/>
      <c r="JLN2648" s="113"/>
      <c r="JLO2648" s="113"/>
      <c r="JLP2648" s="113"/>
      <c r="JLQ2648" s="113"/>
      <c r="JLR2648" s="113"/>
      <c r="JLS2648" s="113"/>
      <c r="JLT2648" s="113"/>
      <c r="JLU2648" s="113"/>
      <c r="JLV2648" s="113"/>
      <c r="JLW2648" s="113"/>
      <c r="JLX2648" s="113"/>
      <c r="JLY2648" s="113"/>
      <c r="JLZ2648" s="113"/>
      <c r="JMA2648" s="113"/>
      <c r="JMB2648" s="113"/>
      <c r="JMC2648" s="113"/>
      <c r="JMD2648" s="113"/>
      <c r="JME2648" s="113"/>
      <c r="JMF2648" s="113"/>
      <c r="JMG2648" s="113"/>
      <c r="JMH2648" s="113"/>
      <c r="JMI2648" s="113"/>
      <c r="JMJ2648" s="113"/>
      <c r="JMK2648" s="113"/>
      <c r="JML2648" s="113"/>
      <c r="JMM2648" s="113"/>
      <c r="JMN2648" s="113"/>
      <c r="JMO2648" s="113"/>
      <c r="JMP2648" s="113"/>
      <c r="JMQ2648" s="113"/>
      <c r="JMR2648" s="113"/>
      <c r="JMS2648" s="113"/>
      <c r="JMT2648" s="113"/>
      <c r="JMU2648" s="113"/>
      <c r="JMV2648" s="113"/>
      <c r="JMW2648" s="113"/>
      <c r="JMX2648" s="113"/>
      <c r="JMY2648" s="113"/>
      <c r="JMZ2648" s="113"/>
      <c r="JNA2648" s="113"/>
      <c r="JNB2648" s="113"/>
      <c r="JNC2648" s="113"/>
      <c r="JND2648" s="113"/>
      <c r="JNE2648" s="113"/>
      <c r="JNF2648" s="113"/>
      <c r="JNG2648" s="113"/>
      <c r="JNH2648" s="113"/>
      <c r="JNI2648" s="113"/>
      <c r="JNJ2648" s="113"/>
      <c r="JNK2648" s="113"/>
      <c r="JNL2648" s="113"/>
      <c r="JNM2648" s="113"/>
      <c r="JNN2648" s="113"/>
      <c r="JNO2648" s="113"/>
      <c r="JNP2648" s="113"/>
      <c r="JNQ2648" s="113"/>
      <c r="JNR2648" s="113"/>
      <c r="JNS2648" s="113"/>
      <c r="JNT2648" s="113"/>
      <c r="JNU2648" s="113"/>
      <c r="JNV2648" s="113"/>
      <c r="JNW2648" s="113"/>
      <c r="JNX2648" s="113"/>
      <c r="JNY2648" s="113"/>
      <c r="JNZ2648" s="113"/>
      <c r="JOA2648" s="113"/>
      <c r="JOB2648" s="113"/>
      <c r="JOC2648" s="113"/>
      <c r="JOD2648" s="113"/>
      <c r="JOE2648" s="113"/>
      <c r="JOF2648" s="113"/>
      <c r="JOG2648" s="113"/>
      <c r="JOH2648" s="113"/>
      <c r="JOI2648" s="113"/>
      <c r="JOJ2648" s="113"/>
      <c r="JOK2648" s="113"/>
      <c r="JOL2648" s="113"/>
      <c r="JOM2648" s="113"/>
      <c r="JON2648" s="113"/>
      <c r="JOO2648" s="113"/>
      <c r="JOP2648" s="113"/>
      <c r="JOQ2648" s="113"/>
      <c r="JOR2648" s="113"/>
      <c r="JOS2648" s="113"/>
      <c r="JOT2648" s="113"/>
      <c r="JOU2648" s="113"/>
      <c r="JOV2648" s="113"/>
      <c r="JOW2648" s="113"/>
      <c r="JOX2648" s="113"/>
      <c r="JOY2648" s="113"/>
      <c r="JOZ2648" s="113"/>
      <c r="JPA2648" s="113"/>
      <c r="JPB2648" s="113"/>
      <c r="JPC2648" s="113"/>
      <c r="JPD2648" s="113"/>
      <c r="JPE2648" s="113"/>
      <c r="JPF2648" s="113"/>
      <c r="JPG2648" s="113"/>
      <c r="JPH2648" s="113"/>
      <c r="JPI2648" s="113"/>
      <c r="JPJ2648" s="113"/>
      <c r="JPK2648" s="113"/>
      <c r="JPL2648" s="113"/>
      <c r="JPM2648" s="113"/>
      <c r="JPN2648" s="113"/>
      <c r="JPO2648" s="113"/>
      <c r="JPP2648" s="113"/>
      <c r="JPQ2648" s="113"/>
      <c r="JPR2648" s="113"/>
      <c r="JPS2648" s="113"/>
      <c r="JPT2648" s="113"/>
      <c r="JPU2648" s="113"/>
      <c r="JPV2648" s="113"/>
      <c r="JPW2648" s="113"/>
      <c r="JPX2648" s="113"/>
      <c r="JPY2648" s="113"/>
      <c r="JPZ2648" s="113"/>
      <c r="JQA2648" s="113"/>
      <c r="JQB2648" s="113"/>
      <c r="JQC2648" s="113"/>
      <c r="JQD2648" s="113"/>
      <c r="JQE2648" s="113"/>
      <c r="JQF2648" s="113"/>
      <c r="JQG2648" s="113"/>
      <c r="JQH2648" s="113"/>
      <c r="JQI2648" s="113"/>
      <c r="JQJ2648" s="113"/>
      <c r="JQK2648" s="113"/>
      <c r="JQL2648" s="113"/>
      <c r="JQM2648" s="113"/>
      <c r="JQN2648" s="113"/>
      <c r="JQO2648" s="113"/>
      <c r="JQP2648" s="113"/>
      <c r="JQQ2648" s="113"/>
      <c r="JQR2648" s="113"/>
      <c r="JQS2648" s="113"/>
      <c r="JQT2648" s="113"/>
      <c r="JQU2648" s="113"/>
      <c r="JQV2648" s="113"/>
      <c r="JQW2648" s="113"/>
      <c r="JQX2648" s="113"/>
      <c r="JQY2648" s="113"/>
      <c r="JQZ2648" s="113"/>
      <c r="JRA2648" s="113"/>
      <c r="JRB2648" s="113"/>
      <c r="JRC2648" s="113"/>
      <c r="JRD2648" s="113"/>
      <c r="JRE2648" s="113"/>
      <c r="JRF2648" s="113"/>
      <c r="JRG2648" s="113"/>
      <c r="JRH2648" s="113"/>
      <c r="JRI2648" s="113"/>
      <c r="JRJ2648" s="113"/>
      <c r="JRK2648" s="113"/>
      <c r="JRL2648" s="113"/>
      <c r="JRM2648" s="113"/>
      <c r="JRN2648" s="113"/>
      <c r="JRO2648" s="113"/>
      <c r="JRP2648" s="113"/>
      <c r="JRQ2648" s="113"/>
      <c r="JRR2648" s="113"/>
      <c r="JRS2648" s="113"/>
      <c r="JRT2648" s="113"/>
      <c r="JRU2648" s="113"/>
      <c r="JRV2648" s="113"/>
      <c r="JRW2648" s="113"/>
      <c r="JRX2648" s="113"/>
      <c r="JRY2648" s="113"/>
      <c r="JRZ2648" s="113"/>
      <c r="JSA2648" s="113"/>
      <c r="JSB2648" s="113"/>
      <c r="JSC2648" s="113"/>
      <c r="JSD2648" s="113"/>
      <c r="JSE2648" s="113"/>
      <c r="JSF2648" s="113"/>
      <c r="JSG2648" s="113"/>
      <c r="JSH2648" s="113"/>
      <c r="JSI2648" s="113"/>
      <c r="JSJ2648" s="113"/>
      <c r="JSK2648" s="113"/>
      <c r="JSL2648" s="113"/>
      <c r="JSM2648" s="113"/>
      <c r="JSN2648" s="113"/>
      <c r="JSO2648" s="113"/>
      <c r="JSP2648" s="113"/>
      <c r="JSQ2648" s="113"/>
      <c r="JSR2648" s="113"/>
      <c r="JSS2648" s="113"/>
      <c r="JST2648" s="113"/>
      <c r="JSU2648" s="113"/>
      <c r="JSV2648" s="113"/>
      <c r="JSW2648" s="113"/>
      <c r="JSX2648" s="113"/>
      <c r="JSY2648" s="113"/>
      <c r="JSZ2648" s="113"/>
      <c r="JTA2648" s="113"/>
      <c r="JTB2648" s="113"/>
      <c r="JTC2648" s="113"/>
      <c r="JTD2648" s="113"/>
      <c r="JTE2648" s="113"/>
      <c r="JTF2648" s="113"/>
      <c r="JTG2648" s="113"/>
      <c r="JTH2648" s="113"/>
      <c r="JTI2648" s="113"/>
      <c r="JTJ2648" s="113"/>
      <c r="JTK2648" s="113"/>
      <c r="JTL2648" s="113"/>
      <c r="JTM2648" s="113"/>
      <c r="JTN2648" s="113"/>
      <c r="JTO2648" s="113"/>
      <c r="JTP2648" s="113"/>
      <c r="JTQ2648" s="113"/>
      <c r="JTR2648" s="113"/>
      <c r="JTS2648" s="113"/>
      <c r="JTT2648" s="113"/>
      <c r="JTU2648" s="113"/>
      <c r="JTV2648" s="113"/>
      <c r="JTW2648" s="113"/>
      <c r="JTX2648" s="113"/>
      <c r="JTY2648" s="113"/>
      <c r="JTZ2648" s="113"/>
      <c r="JUA2648" s="113"/>
      <c r="JUB2648" s="113"/>
      <c r="JUC2648" s="113"/>
      <c r="JUD2648" s="113"/>
      <c r="JUE2648" s="113"/>
      <c r="JUF2648" s="113"/>
      <c r="JUG2648" s="113"/>
      <c r="JUH2648" s="113"/>
      <c r="JUI2648" s="113"/>
      <c r="JUJ2648" s="113"/>
      <c r="JUK2648" s="113"/>
      <c r="JUL2648" s="113"/>
      <c r="JUM2648" s="113"/>
      <c r="JUN2648" s="113"/>
      <c r="JUO2648" s="113"/>
      <c r="JUP2648" s="113"/>
      <c r="JUQ2648" s="113"/>
      <c r="JUR2648" s="113"/>
      <c r="JUS2648" s="113"/>
      <c r="JUT2648" s="113"/>
      <c r="JUU2648" s="113"/>
      <c r="JUV2648" s="113"/>
      <c r="JUW2648" s="113"/>
      <c r="JUX2648" s="113"/>
      <c r="JUY2648" s="113"/>
      <c r="JUZ2648" s="113"/>
      <c r="JVA2648" s="113"/>
      <c r="JVB2648" s="113"/>
      <c r="JVC2648" s="113"/>
      <c r="JVD2648" s="113"/>
      <c r="JVE2648" s="113"/>
      <c r="JVF2648" s="113"/>
      <c r="JVG2648" s="113"/>
      <c r="JVH2648" s="113"/>
      <c r="JVI2648" s="113"/>
      <c r="JVJ2648" s="113"/>
      <c r="JVK2648" s="113"/>
      <c r="JVL2648" s="113"/>
      <c r="JVM2648" s="113"/>
      <c r="JVN2648" s="113"/>
      <c r="JVO2648" s="113"/>
      <c r="JVP2648" s="113"/>
      <c r="JVQ2648" s="113"/>
      <c r="JVR2648" s="113"/>
      <c r="JVS2648" s="113"/>
      <c r="JVT2648" s="113"/>
      <c r="JVU2648" s="113"/>
      <c r="JVV2648" s="113"/>
      <c r="JVW2648" s="113"/>
      <c r="JVX2648" s="113"/>
      <c r="JVY2648" s="113"/>
      <c r="JVZ2648" s="113"/>
      <c r="JWA2648" s="113"/>
      <c r="JWB2648" s="113"/>
      <c r="JWC2648" s="113"/>
      <c r="JWD2648" s="113"/>
      <c r="JWE2648" s="113"/>
      <c r="JWF2648" s="113"/>
      <c r="JWG2648" s="113"/>
      <c r="JWH2648" s="113"/>
      <c r="JWI2648" s="113"/>
      <c r="JWJ2648" s="113"/>
      <c r="JWK2648" s="113"/>
      <c r="JWL2648" s="113"/>
      <c r="JWM2648" s="113"/>
      <c r="JWN2648" s="113"/>
      <c r="JWO2648" s="113"/>
      <c r="JWP2648" s="113"/>
      <c r="JWQ2648" s="113"/>
      <c r="JWR2648" s="113"/>
      <c r="JWS2648" s="113"/>
      <c r="JWT2648" s="113"/>
      <c r="JWU2648" s="113"/>
      <c r="JWV2648" s="113"/>
      <c r="JWW2648" s="113"/>
      <c r="JWX2648" s="113"/>
      <c r="JWY2648" s="113"/>
      <c r="JWZ2648" s="113"/>
      <c r="JXA2648" s="113"/>
      <c r="JXB2648" s="113"/>
      <c r="JXC2648" s="113"/>
      <c r="JXD2648" s="113"/>
      <c r="JXE2648" s="113"/>
      <c r="JXF2648" s="113"/>
      <c r="JXG2648" s="113"/>
      <c r="JXH2648" s="113"/>
      <c r="JXI2648" s="113"/>
      <c r="JXJ2648" s="113"/>
      <c r="JXK2648" s="113"/>
      <c r="JXL2648" s="113"/>
      <c r="JXM2648" s="113"/>
      <c r="JXN2648" s="113"/>
      <c r="JXO2648" s="113"/>
      <c r="JXP2648" s="113"/>
      <c r="JXQ2648" s="113"/>
      <c r="JXR2648" s="113"/>
      <c r="JXS2648" s="113"/>
      <c r="JXT2648" s="113"/>
      <c r="JXU2648" s="113"/>
      <c r="JXV2648" s="113"/>
      <c r="JXW2648" s="113"/>
      <c r="JXX2648" s="113"/>
      <c r="JXY2648" s="113"/>
      <c r="JXZ2648" s="113"/>
      <c r="JYA2648" s="113"/>
      <c r="JYB2648" s="113"/>
      <c r="JYC2648" s="113"/>
      <c r="JYD2648" s="113"/>
      <c r="JYE2648" s="113"/>
      <c r="JYF2648" s="113"/>
      <c r="JYG2648" s="113"/>
      <c r="JYH2648" s="113"/>
      <c r="JYI2648" s="113"/>
      <c r="JYJ2648" s="113"/>
      <c r="JYK2648" s="113"/>
      <c r="JYL2648" s="113"/>
      <c r="JYM2648" s="113"/>
      <c r="JYN2648" s="113"/>
      <c r="JYO2648" s="113"/>
      <c r="JYP2648" s="113"/>
      <c r="JYQ2648" s="113"/>
      <c r="JYR2648" s="113"/>
      <c r="JYS2648" s="113"/>
      <c r="JYT2648" s="113"/>
      <c r="JYU2648" s="113"/>
      <c r="JYV2648" s="113"/>
      <c r="JYW2648" s="113"/>
      <c r="JYX2648" s="113"/>
      <c r="JYY2648" s="113"/>
      <c r="JYZ2648" s="113"/>
      <c r="JZA2648" s="113"/>
      <c r="JZB2648" s="113"/>
      <c r="JZC2648" s="113"/>
      <c r="JZD2648" s="113"/>
      <c r="JZE2648" s="113"/>
      <c r="JZF2648" s="113"/>
      <c r="JZG2648" s="113"/>
      <c r="JZH2648" s="113"/>
      <c r="JZI2648" s="113"/>
      <c r="JZJ2648" s="113"/>
      <c r="JZK2648" s="113"/>
      <c r="JZL2648" s="113"/>
      <c r="JZM2648" s="113"/>
      <c r="JZN2648" s="113"/>
      <c r="JZO2648" s="113"/>
      <c r="JZP2648" s="113"/>
      <c r="JZQ2648" s="113"/>
      <c r="JZR2648" s="113"/>
      <c r="JZS2648" s="113"/>
      <c r="JZT2648" s="113"/>
      <c r="JZU2648" s="113"/>
      <c r="JZV2648" s="113"/>
      <c r="JZW2648" s="113"/>
      <c r="JZX2648" s="113"/>
      <c r="JZY2648" s="113"/>
      <c r="JZZ2648" s="113"/>
      <c r="KAA2648" s="113"/>
      <c r="KAB2648" s="113"/>
      <c r="KAC2648" s="113"/>
      <c r="KAD2648" s="113"/>
      <c r="KAE2648" s="113"/>
      <c r="KAF2648" s="113"/>
      <c r="KAG2648" s="113"/>
      <c r="KAH2648" s="113"/>
      <c r="KAI2648" s="113"/>
      <c r="KAJ2648" s="113"/>
      <c r="KAK2648" s="113"/>
      <c r="KAL2648" s="113"/>
      <c r="KAM2648" s="113"/>
      <c r="KAN2648" s="113"/>
      <c r="KAO2648" s="113"/>
      <c r="KAP2648" s="113"/>
      <c r="KAQ2648" s="113"/>
      <c r="KAR2648" s="113"/>
      <c r="KAS2648" s="113"/>
      <c r="KAT2648" s="113"/>
      <c r="KAU2648" s="113"/>
      <c r="KAV2648" s="113"/>
      <c r="KAW2648" s="113"/>
      <c r="KAX2648" s="113"/>
      <c r="KAY2648" s="113"/>
      <c r="KAZ2648" s="113"/>
      <c r="KBA2648" s="113"/>
      <c r="KBB2648" s="113"/>
      <c r="KBC2648" s="113"/>
      <c r="KBD2648" s="113"/>
      <c r="KBE2648" s="113"/>
      <c r="KBF2648" s="113"/>
      <c r="KBG2648" s="113"/>
      <c r="KBH2648" s="113"/>
      <c r="KBI2648" s="113"/>
      <c r="KBJ2648" s="113"/>
      <c r="KBK2648" s="113"/>
      <c r="KBL2648" s="113"/>
      <c r="KBM2648" s="113"/>
      <c r="KBN2648" s="113"/>
      <c r="KBO2648" s="113"/>
      <c r="KBP2648" s="113"/>
      <c r="KBQ2648" s="113"/>
      <c r="KBR2648" s="113"/>
      <c r="KBS2648" s="113"/>
      <c r="KBT2648" s="113"/>
      <c r="KBU2648" s="113"/>
      <c r="KBV2648" s="113"/>
      <c r="KBW2648" s="113"/>
      <c r="KBX2648" s="113"/>
      <c r="KBY2648" s="113"/>
      <c r="KBZ2648" s="113"/>
      <c r="KCA2648" s="113"/>
      <c r="KCB2648" s="113"/>
      <c r="KCC2648" s="113"/>
      <c r="KCD2648" s="113"/>
      <c r="KCE2648" s="113"/>
      <c r="KCF2648" s="113"/>
      <c r="KCG2648" s="113"/>
      <c r="KCH2648" s="113"/>
      <c r="KCI2648" s="113"/>
      <c r="KCJ2648" s="113"/>
      <c r="KCK2648" s="113"/>
      <c r="KCL2648" s="113"/>
      <c r="KCM2648" s="113"/>
      <c r="KCN2648" s="113"/>
      <c r="KCO2648" s="113"/>
      <c r="KCP2648" s="113"/>
      <c r="KCQ2648" s="113"/>
      <c r="KCR2648" s="113"/>
      <c r="KCS2648" s="113"/>
      <c r="KCT2648" s="113"/>
      <c r="KCU2648" s="113"/>
      <c r="KCV2648" s="113"/>
      <c r="KCW2648" s="113"/>
      <c r="KCX2648" s="113"/>
      <c r="KCY2648" s="113"/>
      <c r="KCZ2648" s="113"/>
      <c r="KDA2648" s="113"/>
      <c r="KDB2648" s="113"/>
      <c r="KDC2648" s="113"/>
      <c r="KDD2648" s="113"/>
      <c r="KDE2648" s="113"/>
      <c r="KDF2648" s="113"/>
      <c r="KDG2648" s="113"/>
      <c r="KDH2648" s="113"/>
      <c r="KDI2648" s="113"/>
      <c r="KDJ2648" s="113"/>
      <c r="KDK2648" s="113"/>
      <c r="KDL2648" s="113"/>
      <c r="KDM2648" s="113"/>
      <c r="KDN2648" s="113"/>
      <c r="KDO2648" s="113"/>
      <c r="KDP2648" s="113"/>
      <c r="KDQ2648" s="113"/>
      <c r="KDR2648" s="113"/>
      <c r="KDS2648" s="113"/>
      <c r="KDT2648" s="113"/>
      <c r="KDU2648" s="113"/>
      <c r="KDV2648" s="113"/>
      <c r="KDW2648" s="113"/>
      <c r="KDX2648" s="113"/>
      <c r="KDY2648" s="113"/>
      <c r="KDZ2648" s="113"/>
      <c r="KEA2648" s="113"/>
      <c r="KEB2648" s="113"/>
      <c r="KEC2648" s="113"/>
      <c r="KED2648" s="113"/>
      <c r="KEE2648" s="113"/>
      <c r="KEF2648" s="113"/>
      <c r="KEG2648" s="113"/>
      <c r="KEH2648" s="113"/>
      <c r="KEI2648" s="113"/>
      <c r="KEJ2648" s="113"/>
      <c r="KEK2648" s="113"/>
      <c r="KEL2648" s="113"/>
      <c r="KEM2648" s="113"/>
      <c r="KEN2648" s="113"/>
      <c r="KEO2648" s="113"/>
      <c r="KEP2648" s="113"/>
      <c r="KEQ2648" s="113"/>
      <c r="KER2648" s="113"/>
      <c r="KES2648" s="113"/>
      <c r="KET2648" s="113"/>
      <c r="KEU2648" s="113"/>
      <c r="KEV2648" s="113"/>
      <c r="KEW2648" s="113"/>
      <c r="KEX2648" s="113"/>
      <c r="KEY2648" s="113"/>
      <c r="KEZ2648" s="113"/>
      <c r="KFA2648" s="113"/>
      <c r="KFB2648" s="113"/>
      <c r="KFC2648" s="113"/>
      <c r="KFD2648" s="113"/>
      <c r="KFE2648" s="113"/>
      <c r="KFF2648" s="113"/>
      <c r="KFG2648" s="113"/>
      <c r="KFH2648" s="113"/>
      <c r="KFI2648" s="113"/>
      <c r="KFJ2648" s="113"/>
      <c r="KFK2648" s="113"/>
      <c r="KFL2648" s="113"/>
      <c r="KFM2648" s="113"/>
      <c r="KFN2648" s="113"/>
      <c r="KFO2648" s="113"/>
      <c r="KFP2648" s="113"/>
      <c r="KFQ2648" s="113"/>
      <c r="KFR2648" s="113"/>
      <c r="KFS2648" s="113"/>
      <c r="KFT2648" s="113"/>
      <c r="KFU2648" s="113"/>
      <c r="KFV2648" s="113"/>
      <c r="KFW2648" s="113"/>
      <c r="KFX2648" s="113"/>
      <c r="KFY2648" s="113"/>
      <c r="KFZ2648" s="113"/>
      <c r="KGA2648" s="113"/>
      <c r="KGB2648" s="113"/>
      <c r="KGC2648" s="113"/>
      <c r="KGD2648" s="113"/>
      <c r="KGE2648" s="113"/>
      <c r="KGF2648" s="113"/>
      <c r="KGG2648" s="113"/>
      <c r="KGH2648" s="113"/>
      <c r="KGI2648" s="113"/>
      <c r="KGJ2648" s="113"/>
      <c r="KGK2648" s="113"/>
      <c r="KGL2648" s="113"/>
      <c r="KGM2648" s="113"/>
      <c r="KGN2648" s="113"/>
      <c r="KGO2648" s="113"/>
      <c r="KGP2648" s="113"/>
      <c r="KGQ2648" s="113"/>
      <c r="KGR2648" s="113"/>
      <c r="KGS2648" s="113"/>
      <c r="KGT2648" s="113"/>
      <c r="KGU2648" s="113"/>
      <c r="KGV2648" s="113"/>
      <c r="KGW2648" s="113"/>
      <c r="KGX2648" s="113"/>
      <c r="KGY2648" s="113"/>
      <c r="KGZ2648" s="113"/>
      <c r="KHA2648" s="113"/>
      <c r="KHB2648" s="113"/>
      <c r="KHC2648" s="113"/>
      <c r="KHD2648" s="113"/>
      <c r="KHE2648" s="113"/>
      <c r="KHF2648" s="113"/>
      <c r="KHG2648" s="113"/>
      <c r="KHH2648" s="113"/>
      <c r="KHI2648" s="113"/>
      <c r="KHJ2648" s="113"/>
      <c r="KHK2648" s="113"/>
      <c r="KHL2648" s="113"/>
      <c r="KHM2648" s="113"/>
      <c r="KHN2648" s="113"/>
      <c r="KHO2648" s="113"/>
      <c r="KHP2648" s="113"/>
      <c r="KHQ2648" s="113"/>
      <c r="KHR2648" s="113"/>
      <c r="KHS2648" s="113"/>
      <c r="KHT2648" s="113"/>
      <c r="KHU2648" s="113"/>
      <c r="KHV2648" s="113"/>
      <c r="KHW2648" s="113"/>
      <c r="KHX2648" s="113"/>
      <c r="KHY2648" s="113"/>
      <c r="KHZ2648" s="113"/>
      <c r="KIA2648" s="113"/>
      <c r="KIB2648" s="113"/>
      <c r="KIC2648" s="113"/>
      <c r="KID2648" s="113"/>
      <c r="KIE2648" s="113"/>
      <c r="KIF2648" s="113"/>
      <c r="KIG2648" s="113"/>
      <c r="KIH2648" s="113"/>
      <c r="KII2648" s="113"/>
      <c r="KIJ2648" s="113"/>
      <c r="KIK2648" s="113"/>
      <c r="KIL2648" s="113"/>
      <c r="KIM2648" s="113"/>
      <c r="KIN2648" s="113"/>
      <c r="KIO2648" s="113"/>
      <c r="KIP2648" s="113"/>
      <c r="KIQ2648" s="113"/>
      <c r="KIR2648" s="113"/>
      <c r="KIS2648" s="113"/>
      <c r="KIT2648" s="113"/>
      <c r="KIU2648" s="113"/>
      <c r="KIV2648" s="113"/>
      <c r="KIW2648" s="113"/>
      <c r="KIX2648" s="113"/>
      <c r="KIY2648" s="113"/>
      <c r="KIZ2648" s="113"/>
      <c r="KJA2648" s="113"/>
      <c r="KJB2648" s="113"/>
      <c r="KJC2648" s="113"/>
      <c r="KJD2648" s="113"/>
      <c r="KJE2648" s="113"/>
      <c r="KJF2648" s="113"/>
      <c r="KJG2648" s="113"/>
      <c r="KJH2648" s="113"/>
      <c r="KJI2648" s="113"/>
      <c r="KJJ2648" s="113"/>
      <c r="KJK2648" s="113"/>
      <c r="KJL2648" s="113"/>
      <c r="KJM2648" s="113"/>
      <c r="KJN2648" s="113"/>
      <c r="KJO2648" s="113"/>
      <c r="KJP2648" s="113"/>
      <c r="KJQ2648" s="113"/>
      <c r="KJR2648" s="113"/>
      <c r="KJS2648" s="113"/>
      <c r="KJT2648" s="113"/>
      <c r="KJU2648" s="113"/>
      <c r="KJV2648" s="113"/>
      <c r="KJW2648" s="113"/>
      <c r="KJX2648" s="113"/>
      <c r="KJY2648" s="113"/>
      <c r="KJZ2648" s="113"/>
      <c r="KKA2648" s="113"/>
      <c r="KKB2648" s="113"/>
      <c r="KKC2648" s="113"/>
      <c r="KKD2648" s="113"/>
      <c r="KKE2648" s="113"/>
      <c r="KKF2648" s="113"/>
      <c r="KKG2648" s="113"/>
      <c r="KKH2648" s="113"/>
      <c r="KKI2648" s="113"/>
      <c r="KKJ2648" s="113"/>
      <c r="KKK2648" s="113"/>
      <c r="KKL2648" s="113"/>
      <c r="KKM2648" s="113"/>
      <c r="KKN2648" s="113"/>
      <c r="KKO2648" s="113"/>
      <c r="KKP2648" s="113"/>
      <c r="KKQ2648" s="113"/>
      <c r="KKR2648" s="113"/>
      <c r="KKS2648" s="113"/>
      <c r="KKT2648" s="113"/>
      <c r="KKU2648" s="113"/>
      <c r="KKV2648" s="113"/>
      <c r="KKW2648" s="113"/>
      <c r="KKX2648" s="113"/>
      <c r="KKY2648" s="113"/>
      <c r="KKZ2648" s="113"/>
      <c r="KLA2648" s="113"/>
      <c r="KLB2648" s="113"/>
      <c r="KLC2648" s="113"/>
      <c r="KLD2648" s="113"/>
      <c r="KLE2648" s="113"/>
      <c r="KLF2648" s="113"/>
      <c r="KLG2648" s="113"/>
      <c r="KLH2648" s="113"/>
      <c r="KLI2648" s="113"/>
      <c r="KLJ2648" s="113"/>
      <c r="KLK2648" s="113"/>
      <c r="KLL2648" s="113"/>
      <c r="KLM2648" s="113"/>
      <c r="KLN2648" s="113"/>
      <c r="KLO2648" s="113"/>
      <c r="KLP2648" s="113"/>
      <c r="KLQ2648" s="113"/>
      <c r="KLR2648" s="113"/>
      <c r="KLS2648" s="113"/>
      <c r="KLT2648" s="113"/>
      <c r="KLU2648" s="113"/>
      <c r="KLV2648" s="113"/>
      <c r="KLW2648" s="113"/>
      <c r="KLX2648" s="113"/>
      <c r="KLY2648" s="113"/>
      <c r="KLZ2648" s="113"/>
      <c r="KMA2648" s="113"/>
      <c r="KMB2648" s="113"/>
      <c r="KMC2648" s="113"/>
      <c r="KMD2648" s="113"/>
      <c r="KME2648" s="113"/>
      <c r="KMF2648" s="113"/>
      <c r="KMG2648" s="113"/>
      <c r="KMH2648" s="113"/>
      <c r="KMI2648" s="113"/>
      <c r="KMJ2648" s="113"/>
      <c r="KMK2648" s="113"/>
      <c r="KML2648" s="113"/>
      <c r="KMM2648" s="113"/>
      <c r="KMN2648" s="113"/>
      <c r="KMO2648" s="113"/>
      <c r="KMP2648" s="113"/>
      <c r="KMQ2648" s="113"/>
      <c r="KMR2648" s="113"/>
      <c r="KMS2648" s="113"/>
      <c r="KMT2648" s="113"/>
      <c r="KMU2648" s="113"/>
      <c r="KMV2648" s="113"/>
      <c r="KMW2648" s="113"/>
      <c r="KMX2648" s="113"/>
      <c r="KMY2648" s="113"/>
      <c r="KMZ2648" s="113"/>
      <c r="KNA2648" s="113"/>
      <c r="KNB2648" s="113"/>
      <c r="KNC2648" s="113"/>
      <c r="KND2648" s="113"/>
      <c r="KNE2648" s="113"/>
      <c r="KNF2648" s="113"/>
      <c r="KNG2648" s="113"/>
      <c r="KNH2648" s="113"/>
      <c r="KNI2648" s="113"/>
      <c r="KNJ2648" s="113"/>
      <c r="KNK2648" s="113"/>
      <c r="KNL2648" s="113"/>
      <c r="KNM2648" s="113"/>
      <c r="KNN2648" s="113"/>
      <c r="KNO2648" s="113"/>
      <c r="KNP2648" s="113"/>
      <c r="KNQ2648" s="113"/>
      <c r="KNR2648" s="113"/>
      <c r="KNS2648" s="113"/>
      <c r="KNT2648" s="113"/>
      <c r="KNU2648" s="113"/>
      <c r="KNV2648" s="113"/>
      <c r="KNW2648" s="113"/>
      <c r="KNX2648" s="113"/>
      <c r="KNY2648" s="113"/>
      <c r="KNZ2648" s="113"/>
      <c r="KOA2648" s="113"/>
      <c r="KOB2648" s="113"/>
      <c r="KOC2648" s="113"/>
      <c r="KOD2648" s="113"/>
      <c r="KOE2648" s="113"/>
      <c r="KOF2648" s="113"/>
      <c r="KOG2648" s="113"/>
      <c r="KOH2648" s="113"/>
      <c r="KOI2648" s="113"/>
      <c r="KOJ2648" s="113"/>
      <c r="KOK2648" s="113"/>
      <c r="KOL2648" s="113"/>
      <c r="KOM2648" s="113"/>
      <c r="KON2648" s="113"/>
      <c r="KOO2648" s="113"/>
      <c r="KOP2648" s="113"/>
      <c r="KOQ2648" s="113"/>
      <c r="KOR2648" s="113"/>
      <c r="KOS2648" s="113"/>
      <c r="KOT2648" s="113"/>
      <c r="KOU2648" s="113"/>
      <c r="KOV2648" s="113"/>
      <c r="KOW2648" s="113"/>
      <c r="KOX2648" s="113"/>
      <c r="KOY2648" s="113"/>
      <c r="KOZ2648" s="113"/>
      <c r="KPA2648" s="113"/>
      <c r="KPB2648" s="113"/>
      <c r="KPC2648" s="113"/>
      <c r="KPD2648" s="113"/>
      <c r="KPE2648" s="113"/>
      <c r="KPF2648" s="113"/>
      <c r="KPG2648" s="113"/>
      <c r="KPH2648" s="113"/>
      <c r="KPI2648" s="113"/>
      <c r="KPJ2648" s="113"/>
      <c r="KPK2648" s="113"/>
      <c r="KPL2648" s="113"/>
      <c r="KPM2648" s="113"/>
      <c r="KPN2648" s="113"/>
      <c r="KPO2648" s="113"/>
      <c r="KPP2648" s="113"/>
      <c r="KPQ2648" s="113"/>
      <c r="KPR2648" s="113"/>
      <c r="KPS2648" s="113"/>
      <c r="KPT2648" s="113"/>
      <c r="KPU2648" s="113"/>
      <c r="KPV2648" s="113"/>
      <c r="KPW2648" s="113"/>
      <c r="KPX2648" s="113"/>
      <c r="KPY2648" s="113"/>
      <c r="KPZ2648" s="113"/>
      <c r="KQA2648" s="113"/>
      <c r="KQB2648" s="113"/>
      <c r="KQC2648" s="113"/>
      <c r="KQD2648" s="113"/>
      <c r="KQE2648" s="113"/>
      <c r="KQF2648" s="113"/>
      <c r="KQG2648" s="113"/>
      <c r="KQH2648" s="113"/>
      <c r="KQI2648" s="113"/>
      <c r="KQJ2648" s="113"/>
      <c r="KQK2648" s="113"/>
      <c r="KQL2648" s="113"/>
      <c r="KQM2648" s="113"/>
      <c r="KQN2648" s="113"/>
      <c r="KQO2648" s="113"/>
      <c r="KQP2648" s="113"/>
      <c r="KQQ2648" s="113"/>
      <c r="KQR2648" s="113"/>
      <c r="KQS2648" s="113"/>
      <c r="KQT2648" s="113"/>
      <c r="KQU2648" s="113"/>
      <c r="KQV2648" s="113"/>
      <c r="KQW2648" s="113"/>
      <c r="KQX2648" s="113"/>
      <c r="KQY2648" s="113"/>
      <c r="KQZ2648" s="113"/>
      <c r="KRA2648" s="113"/>
      <c r="KRB2648" s="113"/>
      <c r="KRC2648" s="113"/>
      <c r="KRD2648" s="113"/>
      <c r="KRE2648" s="113"/>
      <c r="KRF2648" s="113"/>
      <c r="KRG2648" s="113"/>
      <c r="KRH2648" s="113"/>
      <c r="KRI2648" s="113"/>
      <c r="KRJ2648" s="113"/>
      <c r="KRK2648" s="113"/>
      <c r="KRL2648" s="113"/>
      <c r="KRM2648" s="113"/>
      <c r="KRN2648" s="113"/>
      <c r="KRO2648" s="113"/>
      <c r="KRP2648" s="113"/>
      <c r="KRQ2648" s="113"/>
      <c r="KRR2648" s="113"/>
      <c r="KRS2648" s="113"/>
      <c r="KRT2648" s="113"/>
      <c r="KRU2648" s="113"/>
      <c r="KRV2648" s="113"/>
      <c r="KRW2648" s="113"/>
      <c r="KRX2648" s="113"/>
      <c r="KRY2648" s="113"/>
      <c r="KRZ2648" s="113"/>
      <c r="KSA2648" s="113"/>
      <c r="KSB2648" s="113"/>
      <c r="KSC2648" s="113"/>
      <c r="KSD2648" s="113"/>
      <c r="KSE2648" s="113"/>
      <c r="KSF2648" s="113"/>
      <c r="KSG2648" s="113"/>
      <c r="KSH2648" s="113"/>
      <c r="KSI2648" s="113"/>
      <c r="KSJ2648" s="113"/>
      <c r="KSK2648" s="113"/>
      <c r="KSL2648" s="113"/>
      <c r="KSM2648" s="113"/>
      <c r="KSN2648" s="113"/>
      <c r="KSO2648" s="113"/>
      <c r="KSP2648" s="113"/>
      <c r="KSQ2648" s="113"/>
      <c r="KSR2648" s="113"/>
      <c r="KSS2648" s="113"/>
      <c r="KST2648" s="113"/>
      <c r="KSU2648" s="113"/>
      <c r="KSV2648" s="113"/>
      <c r="KSW2648" s="113"/>
      <c r="KSX2648" s="113"/>
      <c r="KSY2648" s="113"/>
      <c r="KSZ2648" s="113"/>
      <c r="KTA2648" s="113"/>
      <c r="KTB2648" s="113"/>
      <c r="KTC2648" s="113"/>
      <c r="KTD2648" s="113"/>
      <c r="KTE2648" s="113"/>
      <c r="KTF2648" s="113"/>
      <c r="KTG2648" s="113"/>
      <c r="KTH2648" s="113"/>
      <c r="KTI2648" s="113"/>
      <c r="KTJ2648" s="113"/>
      <c r="KTK2648" s="113"/>
      <c r="KTL2648" s="113"/>
      <c r="KTM2648" s="113"/>
      <c r="KTN2648" s="113"/>
      <c r="KTO2648" s="113"/>
      <c r="KTP2648" s="113"/>
      <c r="KTQ2648" s="113"/>
      <c r="KTR2648" s="113"/>
      <c r="KTS2648" s="113"/>
      <c r="KTT2648" s="113"/>
      <c r="KTU2648" s="113"/>
      <c r="KTV2648" s="113"/>
      <c r="KTW2648" s="113"/>
      <c r="KTX2648" s="113"/>
      <c r="KTY2648" s="113"/>
      <c r="KTZ2648" s="113"/>
      <c r="KUA2648" s="113"/>
      <c r="KUB2648" s="113"/>
      <c r="KUC2648" s="113"/>
      <c r="KUD2648" s="113"/>
      <c r="KUE2648" s="113"/>
      <c r="KUF2648" s="113"/>
      <c r="KUG2648" s="113"/>
      <c r="KUH2648" s="113"/>
      <c r="KUI2648" s="113"/>
      <c r="KUJ2648" s="113"/>
      <c r="KUK2648" s="113"/>
      <c r="KUL2648" s="113"/>
      <c r="KUM2648" s="113"/>
      <c r="KUN2648" s="113"/>
      <c r="KUO2648" s="113"/>
      <c r="KUP2648" s="113"/>
      <c r="KUQ2648" s="113"/>
      <c r="KUR2648" s="113"/>
      <c r="KUS2648" s="113"/>
      <c r="KUT2648" s="113"/>
      <c r="KUU2648" s="113"/>
      <c r="KUV2648" s="113"/>
      <c r="KUW2648" s="113"/>
      <c r="KUX2648" s="113"/>
      <c r="KUY2648" s="113"/>
      <c r="KUZ2648" s="113"/>
      <c r="KVA2648" s="113"/>
      <c r="KVB2648" s="113"/>
      <c r="KVC2648" s="113"/>
      <c r="KVD2648" s="113"/>
      <c r="KVE2648" s="113"/>
      <c r="KVF2648" s="113"/>
      <c r="KVG2648" s="113"/>
      <c r="KVH2648" s="113"/>
      <c r="KVI2648" s="113"/>
      <c r="KVJ2648" s="113"/>
      <c r="KVK2648" s="113"/>
      <c r="KVL2648" s="113"/>
      <c r="KVM2648" s="113"/>
      <c r="KVN2648" s="113"/>
      <c r="KVO2648" s="113"/>
      <c r="KVP2648" s="113"/>
      <c r="KVQ2648" s="113"/>
      <c r="KVR2648" s="113"/>
      <c r="KVS2648" s="113"/>
      <c r="KVT2648" s="113"/>
      <c r="KVU2648" s="113"/>
      <c r="KVV2648" s="113"/>
      <c r="KVW2648" s="113"/>
      <c r="KVX2648" s="113"/>
      <c r="KVY2648" s="113"/>
      <c r="KVZ2648" s="113"/>
      <c r="KWA2648" s="113"/>
      <c r="KWB2648" s="113"/>
      <c r="KWC2648" s="113"/>
      <c r="KWD2648" s="113"/>
      <c r="KWE2648" s="113"/>
      <c r="KWF2648" s="113"/>
      <c r="KWG2648" s="113"/>
      <c r="KWH2648" s="113"/>
      <c r="KWI2648" s="113"/>
      <c r="KWJ2648" s="113"/>
      <c r="KWK2648" s="113"/>
      <c r="KWL2648" s="113"/>
      <c r="KWM2648" s="113"/>
      <c r="KWN2648" s="113"/>
      <c r="KWO2648" s="113"/>
      <c r="KWP2648" s="113"/>
      <c r="KWQ2648" s="113"/>
      <c r="KWR2648" s="113"/>
      <c r="KWS2648" s="113"/>
      <c r="KWT2648" s="113"/>
      <c r="KWU2648" s="113"/>
      <c r="KWV2648" s="113"/>
      <c r="KWW2648" s="113"/>
      <c r="KWX2648" s="113"/>
      <c r="KWY2648" s="113"/>
      <c r="KWZ2648" s="113"/>
      <c r="KXA2648" s="113"/>
      <c r="KXB2648" s="113"/>
      <c r="KXC2648" s="113"/>
      <c r="KXD2648" s="113"/>
      <c r="KXE2648" s="113"/>
      <c r="KXF2648" s="113"/>
      <c r="KXG2648" s="113"/>
      <c r="KXH2648" s="113"/>
      <c r="KXI2648" s="113"/>
      <c r="KXJ2648" s="113"/>
      <c r="KXK2648" s="113"/>
      <c r="KXL2648" s="113"/>
      <c r="KXM2648" s="113"/>
      <c r="KXN2648" s="113"/>
      <c r="KXO2648" s="113"/>
      <c r="KXP2648" s="113"/>
      <c r="KXQ2648" s="113"/>
      <c r="KXR2648" s="113"/>
      <c r="KXS2648" s="113"/>
      <c r="KXT2648" s="113"/>
      <c r="KXU2648" s="113"/>
      <c r="KXV2648" s="113"/>
      <c r="KXW2648" s="113"/>
      <c r="KXX2648" s="113"/>
      <c r="KXY2648" s="113"/>
      <c r="KXZ2648" s="113"/>
      <c r="KYA2648" s="113"/>
      <c r="KYB2648" s="113"/>
      <c r="KYC2648" s="113"/>
      <c r="KYD2648" s="113"/>
      <c r="KYE2648" s="113"/>
      <c r="KYF2648" s="113"/>
      <c r="KYG2648" s="113"/>
      <c r="KYH2648" s="113"/>
      <c r="KYI2648" s="113"/>
      <c r="KYJ2648" s="113"/>
      <c r="KYK2648" s="113"/>
      <c r="KYL2648" s="113"/>
      <c r="KYM2648" s="113"/>
      <c r="KYN2648" s="113"/>
      <c r="KYO2648" s="113"/>
      <c r="KYP2648" s="113"/>
      <c r="KYQ2648" s="113"/>
      <c r="KYR2648" s="113"/>
      <c r="KYS2648" s="113"/>
      <c r="KYT2648" s="113"/>
      <c r="KYU2648" s="113"/>
      <c r="KYV2648" s="113"/>
      <c r="KYW2648" s="113"/>
      <c r="KYX2648" s="113"/>
      <c r="KYY2648" s="113"/>
      <c r="KYZ2648" s="113"/>
      <c r="KZA2648" s="113"/>
      <c r="KZB2648" s="113"/>
      <c r="KZC2648" s="113"/>
      <c r="KZD2648" s="113"/>
      <c r="KZE2648" s="113"/>
      <c r="KZF2648" s="113"/>
      <c r="KZG2648" s="113"/>
      <c r="KZH2648" s="113"/>
      <c r="KZI2648" s="113"/>
      <c r="KZJ2648" s="113"/>
      <c r="KZK2648" s="113"/>
      <c r="KZL2648" s="113"/>
      <c r="KZM2648" s="113"/>
      <c r="KZN2648" s="113"/>
      <c r="KZO2648" s="113"/>
      <c r="KZP2648" s="113"/>
      <c r="KZQ2648" s="113"/>
      <c r="KZR2648" s="113"/>
      <c r="KZS2648" s="113"/>
      <c r="KZT2648" s="113"/>
      <c r="KZU2648" s="113"/>
      <c r="KZV2648" s="113"/>
      <c r="KZW2648" s="113"/>
      <c r="KZX2648" s="113"/>
      <c r="KZY2648" s="113"/>
      <c r="KZZ2648" s="113"/>
      <c r="LAA2648" s="113"/>
      <c r="LAB2648" s="113"/>
      <c r="LAC2648" s="113"/>
      <c r="LAD2648" s="113"/>
      <c r="LAE2648" s="113"/>
      <c r="LAF2648" s="113"/>
      <c r="LAG2648" s="113"/>
      <c r="LAH2648" s="113"/>
      <c r="LAI2648" s="113"/>
      <c r="LAJ2648" s="113"/>
      <c r="LAK2648" s="113"/>
      <c r="LAL2648" s="113"/>
      <c r="LAM2648" s="113"/>
      <c r="LAN2648" s="113"/>
      <c r="LAO2648" s="113"/>
      <c r="LAP2648" s="113"/>
      <c r="LAQ2648" s="113"/>
      <c r="LAR2648" s="113"/>
      <c r="LAS2648" s="113"/>
      <c r="LAT2648" s="113"/>
      <c r="LAU2648" s="113"/>
      <c r="LAV2648" s="113"/>
      <c r="LAW2648" s="113"/>
      <c r="LAX2648" s="113"/>
      <c r="LAY2648" s="113"/>
      <c r="LAZ2648" s="113"/>
      <c r="LBA2648" s="113"/>
      <c r="LBB2648" s="113"/>
      <c r="LBC2648" s="113"/>
      <c r="LBD2648" s="113"/>
      <c r="LBE2648" s="113"/>
      <c r="LBF2648" s="113"/>
      <c r="LBG2648" s="113"/>
      <c r="LBH2648" s="113"/>
      <c r="LBI2648" s="113"/>
      <c r="LBJ2648" s="113"/>
      <c r="LBK2648" s="113"/>
      <c r="LBL2648" s="113"/>
      <c r="LBM2648" s="113"/>
      <c r="LBN2648" s="113"/>
      <c r="LBO2648" s="113"/>
      <c r="LBP2648" s="113"/>
      <c r="LBQ2648" s="113"/>
      <c r="LBR2648" s="113"/>
      <c r="LBS2648" s="113"/>
      <c r="LBT2648" s="113"/>
      <c r="LBU2648" s="113"/>
      <c r="LBV2648" s="113"/>
      <c r="LBW2648" s="113"/>
      <c r="LBX2648" s="113"/>
      <c r="LBY2648" s="113"/>
      <c r="LBZ2648" s="113"/>
      <c r="LCA2648" s="113"/>
      <c r="LCB2648" s="113"/>
      <c r="LCC2648" s="113"/>
      <c r="LCD2648" s="113"/>
      <c r="LCE2648" s="113"/>
      <c r="LCF2648" s="113"/>
      <c r="LCG2648" s="113"/>
      <c r="LCH2648" s="113"/>
      <c r="LCI2648" s="113"/>
      <c r="LCJ2648" s="113"/>
      <c r="LCK2648" s="113"/>
      <c r="LCL2648" s="113"/>
      <c r="LCM2648" s="113"/>
      <c r="LCN2648" s="113"/>
      <c r="LCO2648" s="113"/>
      <c r="LCP2648" s="113"/>
      <c r="LCQ2648" s="113"/>
      <c r="LCR2648" s="113"/>
      <c r="LCS2648" s="113"/>
      <c r="LCT2648" s="113"/>
      <c r="LCU2648" s="113"/>
      <c r="LCV2648" s="113"/>
      <c r="LCW2648" s="113"/>
      <c r="LCX2648" s="113"/>
      <c r="LCY2648" s="113"/>
      <c r="LCZ2648" s="113"/>
      <c r="LDA2648" s="113"/>
      <c r="LDB2648" s="113"/>
      <c r="LDC2648" s="113"/>
      <c r="LDD2648" s="113"/>
      <c r="LDE2648" s="113"/>
      <c r="LDF2648" s="113"/>
      <c r="LDG2648" s="113"/>
      <c r="LDH2648" s="113"/>
      <c r="LDI2648" s="113"/>
      <c r="LDJ2648" s="113"/>
      <c r="LDK2648" s="113"/>
      <c r="LDL2648" s="113"/>
      <c r="LDM2648" s="113"/>
      <c r="LDN2648" s="113"/>
      <c r="LDO2648" s="113"/>
      <c r="LDP2648" s="113"/>
      <c r="LDQ2648" s="113"/>
      <c r="LDR2648" s="113"/>
      <c r="LDS2648" s="113"/>
      <c r="LDT2648" s="113"/>
      <c r="LDU2648" s="113"/>
      <c r="LDV2648" s="113"/>
      <c r="LDW2648" s="113"/>
      <c r="LDX2648" s="113"/>
      <c r="LDY2648" s="113"/>
      <c r="LDZ2648" s="113"/>
      <c r="LEA2648" s="113"/>
      <c r="LEB2648" s="113"/>
      <c r="LEC2648" s="113"/>
      <c r="LED2648" s="113"/>
      <c r="LEE2648" s="113"/>
      <c r="LEF2648" s="113"/>
      <c r="LEG2648" s="113"/>
      <c r="LEH2648" s="113"/>
      <c r="LEI2648" s="113"/>
      <c r="LEJ2648" s="113"/>
      <c r="LEK2648" s="113"/>
      <c r="LEL2648" s="113"/>
      <c r="LEM2648" s="113"/>
      <c r="LEN2648" s="113"/>
      <c r="LEO2648" s="113"/>
      <c r="LEP2648" s="113"/>
      <c r="LEQ2648" s="113"/>
      <c r="LER2648" s="113"/>
      <c r="LES2648" s="113"/>
      <c r="LET2648" s="113"/>
      <c r="LEU2648" s="113"/>
      <c r="LEV2648" s="113"/>
      <c r="LEW2648" s="113"/>
      <c r="LEX2648" s="113"/>
      <c r="LEY2648" s="113"/>
      <c r="LEZ2648" s="113"/>
      <c r="LFA2648" s="113"/>
      <c r="LFB2648" s="113"/>
      <c r="LFC2648" s="113"/>
      <c r="LFD2648" s="113"/>
      <c r="LFE2648" s="113"/>
      <c r="LFF2648" s="113"/>
      <c r="LFG2648" s="113"/>
      <c r="LFH2648" s="113"/>
      <c r="LFI2648" s="113"/>
      <c r="LFJ2648" s="113"/>
      <c r="LFK2648" s="113"/>
      <c r="LFL2648" s="113"/>
      <c r="LFM2648" s="113"/>
      <c r="LFN2648" s="113"/>
      <c r="LFO2648" s="113"/>
      <c r="LFP2648" s="113"/>
      <c r="LFQ2648" s="113"/>
      <c r="LFR2648" s="113"/>
      <c r="LFS2648" s="113"/>
      <c r="LFT2648" s="113"/>
      <c r="LFU2648" s="113"/>
      <c r="LFV2648" s="113"/>
      <c r="LFW2648" s="113"/>
      <c r="LFX2648" s="113"/>
      <c r="LFY2648" s="113"/>
      <c r="LFZ2648" s="113"/>
      <c r="LGA2648" s="113"/>
      <c r="LGB2648" s="113"/>
      <c r="LGC2648" s="113"/>
      <c r="LGD2648" s="113"/>
      <c r="LGE2648" s="113"/>
      <c r="LGF2648" s="113"/>
      <c r="LGG2648" s="113"/>
      <c r="LGH2648" s="113"/>
      <c r="LGI2648" s="113"/>
      <c r="LGJ2648" s="113"/>
      <c r="LGK2648" s="113"/>
      <c r="LGL2648" s="113"/>
      <c r="LGM2648" s="113"/>
      <c r="LGN2648" s="113"/>
      <c r="LGO2648" s="113"/>
      <c r="LGP2648" s="113"/>
      <c r="LGQ2648" s="113"/>
      <c r="LGR2648" s="113"/>
      <c r="LGS2648" s="113"/>
      <c r="LGT2648" s="113"/>
      <c r="LGU2648" s="113"/>
      <c r="LGV2648" s="113"/>
      <c r="LGW2648" s="113"/>
      <c r="LGX2648" s="113"/>
      <c r="LGY2648" s="113"/>
      <c r="LGZ2648" s="113"/>
      <c r="LHA2648" s="113"/>
      <c r="LHB2648" s="113"/>
      <c r="LHC2648" s="113"/>
      <c r="LHD2648" s="113"/>
      <c r="LHE2648" s="113"/>
      <c r="LHF2648" s="113"/>
      <c r="LHG2648" s="113"/>
      <c r="LHH2648" s="113"/>
      <c r="LHI2648" s="113"/>
      <c r="LHJ2648" s="113"/>
      <c r="LHK2648" s="113"/>
      <c r="LHL2648" s="113"/>
      <c r="LHM2648" s="113"/>
      <c r="LHN2648" s="113"/>
      <c r="LHO2648" s="113"/>
      <c r="LHP2648" s="113"/>
      <c r="LHQ2648" s="113"/>
      <c r="LHR2648" s="113"/>
      <c r="LHS2648" s="113"/>
      <c r="LHT2648" s="113"/>
      <c r="LHU2648" s="113"/>
      <c r="LHV2648" s="113"/>
      <c r="LHW2648" s="113"/>
      <c r="LHX2648" s="113"/>
      <c r="LHY2648" s="113"/>
      <c r="LHZ2648" s="113"/>
      <c r="LIA2648" s="113"/>
      <c r="LIB2648" s="113"/>
      <c r="LIC2648" s="113"/>
      <c r="LID2648" s="113"/>
      <c r="LIE2648" s="113"/>
      <c r="LIF2648" s="113"/>
      <c r="LIG2648" s="113"/>
      <c r="LIH2648" s="113"/>
      <c r="LII2648" s="113"/>
      <c r="LIJ2648" s="113"/>
      <c r="LIK2648" s="113"/>
      <c r="LIL2648" s="113"/>
      <c r="LIM2648" s="113"/>
      <c r="LIN2648" s="113"/>
      <c r="LIO2648" s="113"/>
      <c r="LIP2648" s="113"/>
      <c r="LIQ2648" s="113"/>
      <c r="LIR2648" s="113"/>
      <c r="LIS2648" s="113"/>
      <c r="LIT2648" s="113"/>
      <c r="LIU2648" s="113"/>
      <c r="LIV2648" s="113"/>
      <c r="LIW2648" s="113"/>
      <c r="LIX2648" s="113"/>
      <c r="LIY2648" s="113"/>
      <c r="LIZ2648" s="113"/>
      <c r="LJA2648" s="113"/>
      <c r="LJB2648" s="113"/>
      <c r="LJC2648" s="113"/>
      <c r="LJD2648" s="113"/>
      <c r="LJE2648" s="113"/>
      <c r="LJF2648" s="113"/>
      <c r="LJG2648" s="113"/>
      <c r="LJH2648" s="113"/>
      <c r="LJI2648" s="113"/>
      <c r="LJJ2648" s="113"/>
      <c r="LJK2648" s="113"/>
      <c r="LJL2648" s="113"/>
      <c r="LJM2648" s="113"/>
      <c r="LJN2648" s="113"/>
      <c r="LJO2648" s="113"/>
      <c r="LJP2648" s="113"/>
      <c r="LJQ2648" s="113"/>
      <c r="LJR2648" s="113"/>
      <c r="LJS2648" s="113"/>
      <c r="LJT2648" s="113"/>
      <c r="LJU2648" s="113"/>
      <c r="LJV2648" s="113"/>
      <c r="LJW2648" s="113"/>
      <c r="LJX2648" s="113"/>
      <c r="LJY2648" s="113"/>
      <c r="LJZ2648" s="113"/>
      <c r="LKA2648" s="113"/>
      <c r="LKB2648" s="113"/>
      <c r="LKC2648" s="113"/>
      <c r="LKD2648" s="113"/>
      <c r="LKE2648" s="113"/>
      <c r="LKF2648" s="113"/>
      <c r="LKG2648" s="113"/>
      <c r="LKH2648" s="113"/>
      <c r="LKI2648" s="113"/>
      <c r="LKJ2648" s="113"/>
      <c r="LKK2648" s="113"/>
      <c r="LKL2648" s="113"/>
      <c r="LKM2648" s="113"/>
      <c r="LKN2648" s="113"/>
      <c r="LKO2648" s="113"/>
      <c r="LKP2648" s="113"/>
      <c r="LKQ2648" s="113"/>
      <c r="LKR2648" s="113"/>
      <c r="LKS2648" s="113"/>
      <c r="LKT2648" s="113"/>
      <c r="LKU2648" s="113"/>
      <c r="LKV2648" s="113"/>
      <c r="LKW2648" s="113"/>
      <c r="LKX2648" s="113"/>
      <c r="LKY2648" s="113"/>
      <c r="LKZ2648" s="113"/>
      <c r="LLA2648" s="113"/>
      <c r="LLB2648" s="113"/>
      <c r="LLC2648" s="113"/>
      <c r="LLD2648" s="113"/>
      <c r="LLE2648" s="113"/>
      <c r="LLF2648" s="113"/>
      <c r="LLG2648" s="113"/>
      <c r="LLH2648" s="113"/>
      <c r="LLI2648" s="113"/>
      <c r="LLJ2648" s="113"/>
      <c r="LLK2648" s="113"/>
      <c r="LLL2648" s="113"/>
      <c r="LLM2648" s="113"/>
      <c r="LLN2648" s="113"/>
      <c r="LLO2648" s="113"/>
      <c r="LLP2648" s="113"/>
      <c r="LLQ2648" s="113"/>
      <c r="LLR2648" s="113"/>
      <c r="LLS2648" s="113"/>
      <c r="LLT2648" s="113"/>
      <c r="LLU2648" s="113"/>
      <c r="LLV2648" s="113"/>
      <c r="LLW2648" s="113"/>
      <c r="LLX2648" s="113"/>
      <c r="LLY2648" s="113"/>
      <c r="LLZ2648" s="113"/>
      <c r="LMA2648" s="113"/>
      <c r="LMB2648" s="113"/>
      <c r="LMC2648" s="113"/>
      <c r="LMD2648" s="113"/>
      <c r="LME2648" s="113"/>
      <c r="LMF2648" s="113"/>
      <c r="LMG2648" s="113"/>
      <c r="LMH2648" s="113"/>
      <c r="LMI2648" s="113"/>
      <c r="LMJ2648" s="113"/>
      <c r="LMK2648" s="113"/>
      <c r="LML2648" s="113"/>
      <c r="LMM2648" s="113"/>
      <c r="LMN2648" s="113"/>
      <c r="LMO2648" s="113"/>
      <c r="LMP2648" s="113"/>
      <c r="LMQ2648" s="113"/>
      <c r="LMR2648" s="113"/>
      <c r="LMS2648" s="113"/>
      <c r="LMT2648" s="113"/>
      <c r="LMU2648" s="113"/>
      <c r="LMV2648" s="113"/>
      <c r="LMW2648" s="113"/>
      <c r="LMX2648" s="113"/>
      <c r="LMY2648" s="113"/>
      <c r="LMZ2648" s="113"/>
      <c r="LNA2648" s="113"/>
      <c r="LNB2648" s="113"/>
      <c r="LNC2648" s="113"/>
      <c r="LND2648" s="113"/>
      <c r="LNE2648" s="113"/>
      <c r="LNF2648" s="113"/>
      <c r="LNG2648" s="113"/>
      <c r="LNH2648" s="113"/>
      <c r="LNI2648" s="113"/>
      <c r="LNJ2648" s="113"/>
      <c r="LNK2648" s="113"/>
      <c r="LNL2648" s="113"/>
      <c r="LNM2648" s="113"/>
      <c r="LNN2648" s="113"/>
      <c r="LNO2648" s="113"/>
      <c r="LNP2648" s="113"/>
      <c r="LNQ2648" s="113"/>
      <c r="LNR2648" s="113"/>
      <c r="LNS2648" s="113"/>
      <c r="LNT2648" s="113"/>
      <c r="LNU2648" s="113"/>
      <c r="LNV2648" s="113"/>
      <c r="LNW2648" s="113"/>
      <c r="LNX2648" s="113"/>
      <c r="LNY2648" s="113"/>
      <c r="LNZ2648" s="113"/>
      <c r="LOA2648" s="113"/>
      <c r="LOB2648" s="113"/>
      <c r="LOC2648" s="113"/>
      <c r="LOD2648" s="113"/>
      <c r="LOE2648" s="113"/>
      <c r="LOF2648" s="113"/>
      <c r="LOG2648" s="113"/>
      <c r="LOH2648" s="113"/>
      <c r="LOI2648" s="113"/>
      <c r="LOJ2648" s="113"/>
      <c r="LOK2648" s="113"/>
      <c r="LOL2648" s="113"/>
      <c r="LOM2648" s="113"/>
      <c r="LON2648" s="113"/>
      <c r="LOO2648" s="113"/>
      <c r="LOP2648" s="113"/>
      <c r="LOQ2648" s="113"/>
      <c r="LOR2648" s="113"/>
      <c r="LOS2648" s="113"/>
      <c r="LOT2648" s="113"/>
      <c r="LOU2648" s="113"/>
      <c r="LOV2648" s="113"/>
      <c r="LOW2648" s="113"/>
      <c r="LOX2648" s="113"/>
      <c r="LOY2648" s="113"/>
      <c r="LOZ2648" s="113"/>
      <c r="LPA2648" s="113"/>
      <c r="LPB2648" s="113"/>
      <c r="LPC2648" s="113"/>
      <c r="LPD2648" s="113"/>
      <c r="LPE2648" s="113"/>
      <c r="LPF2648" s="113"/>
      <c r="LPG2648" s="113"/>
      <c r="LPH2648" s="113"/>
      <c r="LPI2648" s="113"/>
      <c r="LPJ2648" s="113"/>
      <c r="LPK2648" s="113"/>
      <c r="LPL2648" s="113"/>
      <c r="LPM2648" s="113"/>
      <c r="LPN2648" s="113"/>
      <c r="LPO2648" s="113"/>
      <c r="LPP2648" s="113"/>
      <c r="LPQ2648" s="113"/>
      <c r="LPR2648" s="113"/>
      <c r="LPS2648" s="113"/>
      <c r="LPT2648" s="113"/>
      <c r="LPU2648" s="113"/>
      <c r="LPV2648" s="113"/>
      <c r="LPW2648" s="113"/>
      <c r="LPX2648" s="113"/>
      <c r="LPY2648" s="113"/>
      <c r="LPZ2648" s="113"/>
      <c r="LQA2648" s="113"/>
      <c r="LQB2648" s="113"/>
      <c r="LQC2648" s="113"/>
      <c r="LQD2648" s="113"/>
      <c r="LQE2648" s="113"/>
      <c r="LQF2648" s="113"/>
      <c r="LQG2648" s="113"/>
      <c r="LQH2648" s="113"/>
      <c r="LQI2648" s="113"/>
      <c r="LQJ2648" s="113"/>
      <c r="LQK2648" s="113"/>
      <c r="LQL2648" s="113"/>
      <c r="LQM2648" s="113"/>
      <c r="LQN2648" s="113"/>
      <c r="LQO2648" s="113"/>
      <c r="LQP2648" s="113"/>
      <c r="LQQ2648" s="113"/>
      <c r="LQR2648" s="113"/>
      <c r="LQS2648" s="113"/>
      <c r="LQT2648" s="113"/>
      <c r="LQU2648" s="113"/>
      <c r="LQV2648" s="113"/>
      <c r="LQW2648" s="113"/>
      <c r="LQX2648" s="113"/>
      <c r="LQY2648" s="113"/>
      <c r="LQZ2648" s="113"/>
      <c r="LRA2648" s="113"/>
      <c r="LRB2648" s="113"/>
      <c r="LRC2648" s="113"/>
      <c r="LRD2648" s="113"/>
      <c r="LRE2648" s="113"/>
      <c r="LRF2648" s="113"/>
      <c r="LRG2648" s="113"/>
      <c r="LRH2648" s="113"/>
      <c r="LRI2648" s="113"/>
      <c r="LRJ2648" s="113"/>
      <c r="LRK2648" s="113"/>
      <c r="LRL2648" s="113"/>
      <c r="LRM2648" s="113"/>
      <c r="LRN2648" s="113"/>
      <c r="LRO2648" s="113"/>
      <c r="LRP2648" s="113"/>
      <c r="LRQ2648" s="113"/>
      <c r="LRR2648" s="113"/>
      <c r="LRS2648" s="113"/>
      <c r="LRT2648" s="113"/>
      <c r="LRU2648" s="113"/>
      <c r="LRV2648" s="113"/>
      <c r="LRW2648" s="113"/>
      <c r="LRX2648" s="113"/>
      <c r="LRY2648" s="113"/>
      <c r="LRZ2648" s="113"/>
      <c r="LSA2648" s="113"/>
      <c r="LSB2648" s="113"/>
      <c r="LSC2648" s="113"/>
      <c r="LSD2648" s="113"/>
      <c r="LSE2648" s="113"/>
      <c r="LSF2648" s="113"/>
      <c r="LSG2648" s="113"/>
      <c r="LSH2648" s="113"/>
      <c r="LSI2648" s="113"/>
      <c r="LSJ2648" s="113"/>
      <c r="LSK2648" s="113"/>
      <c r="LSL2648" s="113"/>
      <c r="LSM2648" s="113"/>
      <c r="LSN2648" s="113"/>
      <c r="LSO2648" s="113"/>
      <c r="LSP2648" s="113"/>
      <c r="LSQ2648" s="113"/>
      <c r="LSR2648" s="113"/>
      <c r="LSS2648" s="113"/>
      <c r="LST2648" s="113"/>
      <c r="LSU2648" s="113"/>
      <c r="LSV2648" s="113"/>
      <c r="LSW2648" s="113"/>
      <c r="LSX2648" s="113"/>
      <c r="LSY2648" s="113"/>
      <c r="LSZ2648" s="113"/>
      <c r="LTA2648" s="113"/>
      <c r="LTB2648" s="113"/>
      <c r="LTC2648" s="113"/>
      <c r="LTD2648" s="113"/>
      <c r="LTE2648" s="113"/>
      <c r="LTF2648" s="113"/>
      <c r="LTG2648" s="113"/>
      <c r="LTH2648" s="113"/>
      <c r="LTI2648" s="113"/>
      <c r="LTJ2648" s="113"/>
      <c r="LTK2648" s="113"/>
      <c r="LTL2648" s="113"/>
      <c r="LTM2648" s="113"/>
      <c r="LTN2648" s="113"/>
      <c r="LTO2648" s="113"/>
      <c r="LTP2648" s="113"/>
      <c r="LTQ2648" s="113"/>
      <c r="LTR2648" s="113"/>
      <c r="LTS2648" s="113"/>
      <c r="LTT2648" s="113"/>
      <c r="LTU2648" s="113"/>
      <c r="LTV2648" s="113"/>
      <c r="LTW2648" s="113"/>
      <c r="LTX2648" s="113"/>
      <c r="LTY2648" s="113"/>
      <c r="LTZ2648" s="113"/>
      <c r="LUA2648" s="113"/>
      <c r="LUB2648" s="113"/>
      <c r="LUC2648" s="113"/>
      <c r="LUD2648" s="113"/>
      <c r="LUE2648" s="113"/>
      <c r="LUF2648" s="113"/>
      <c r="LUG2648" s="113"/>
      <c r="LUH2648" s="113"/>
      <c r="LUI2648" s="113"/>
      <c r="LUJ2648" s="113"/>
      <c r="LUK2648" s="113"/>
      <c r="LUL2648" s="113"/>
      <c r="LUM2648" s="113"/>
      <c r="LUN2648" s="113"/>
      <c r="LUO2648" s="113"/>
      <c r="LUP2648" s="113"/>
      <c r="LUQ2648" s="113"/>
      <c r="LUR2648" s="113"/>
      <c r="LUS2648" s="113"/>
      <c r="LUT2648" s="113"/>
      <c r="LUU2648" s="113"/>
      <c r="LUV2648" s="113"/>
      <c r="LUW2648" s="113"/>
      <c r="LUX2648" s="113"/>
      <c r="LUY2648" s="113"/>
      <c r="LUZ2648" s="113"/>
      <c r="LVA2648" s="113"/>
      <c r="LVB2648" s="113"/>
      <c r="LVC2648" s="113"/>
      <c r="LVD2648" s="113"/>
      <c r="LVE2648" s="113"/>
      <c r="LVF2648" s="113"/>
      <c r="LVG2648" s="113"/>
      <c r="LVH2648" s="113"/>
      <c r="LVI2648" s="113"/>
      <c r="LVJ2648" s="113"/>
      <c r="LVK2648" s="113"/>
      <c r="LVL2648" s="113"/>
      <c r="LVM2648" s="113"/>
      <c r="LVN2648" s="113"/>
      <c r="LVO2648" s="113"/>
      <c r="LVP2648" s="113"/>
      <c r="LVQ2648" s="113"/>
      <c r="LVR2648" s="113"/>
      <c r="LVS2648" s="113"/>
      <c r="LVT2648" s="113"/>
      <c r="LVU2648" s="113"/>
      <c r="LVV2648" s="113"/>
      <c r="LVW2648" s="113"/>
      <c r="LVX2648" s="113"/>
      <c r="LVY2648" s="113"/>
      <c r="LVZ2648" s="113"/>
      <c r="LWA2648" s="113"/>
      <c r="LWB2648" s="113"/>
      <c r="LWC2648" s="113"/>
      <c r="LWD2648" s="113"/>
      <c r="LWE2648" s="113"/>
      <c r="LWF2648" s="113"/>
      <c r="LWG2648" s="113"/>
      <c r="LWH2648" s="113"/>
      <c r="LWI2648" s="113"/>
      <c r="LWJ2648" s="113"/>
      <c r="LWK2648" s="113"/>
      <c r="LWL2648" s="113"/>
      <c r="LWM2648" s="113"/>
      <c r="LWN2648" s="113"/>
      <c r="LWO2648" s="113"/>
      <c r="LWP2648" s="113"/>
      <c r="LWQ2648" s="113"/>
      <c r="LWR2648" s="113"/>
      <c r="LWS2648" s="113"/>
      <c r="LWT2648" s="113"/>
      <c r="LWU2648" s="113"/>
      <c r="LWV2648" s="113"/>
      <c r="LWW2648" s="113"/>
      <c r="LWX2648" s="113"/>
      <c r="LWY2648" s="113"/>
      <c r="LWZ2648" s="113"/>
      <c r="LXA2648" s="113"/>
      <c r="LXB2648" s="113"/>
      <c r="LXC2648" s="113"/>
      <c r="LXD2648" s="113"/>
      <c r="LXE2648" s="113"/>
      <c r="LXF2648" s="113"/>
      <c r="LXG2648" s="113"/>
      <c r="LXH2648" s="113"/>
      <c r="LXI2648" s="113"/>
      <c r="LXJ2648" s="113"/>
      <c r="LXK2648" s="113"/>
      <c r="LXL2648" s="113"/>
      <c r="LXM2648" s="113"/>
      <c r="LXN2648" s="113"/>
      <c r="LXO2648" s="113"/>
      <c r="LXP2648" s="113"/>
      <c r="LXQ2648" s="113"/>
      <c r="LXR2648" s="113"/>
      <c r="LXS2648" s="113"/>
      <c r="LXT2648" s="113"/>
      <c r="LXU2648" s="113"/>
      <c r="LXV2648" s="113"/>
      <c r="LXW2648" s="113"/>
      <c r="LXX2648" s="113"/>
      <c r="LXY2648" s="113"/>
      <c r="LXZ2648" s="113"/>
      <c r="LYA2648" s="113"/>
      <c r="LYB2648" s="113"/>
      <c r="LYC2648" s="113"/>
      <c r="LYD2648" s="113"/>
      <c r="LYE2648" s="113"/>
      <c r="LYF2648" s="113"/>
      <c r="LYG2648" s="113"/>
      <c r="LYH2648" s="113"/>
      <c r="LYI2648" s="113"/>
      <c r="LYJ2648" s="113"/>
      <c r="LYK2648" s="113"/>
      <c r="LYL2648" s="113"/>
      <c r="LYM2648" s="113"/>
      <c r="LYN2648" s="113"/>
      <c r="LYO2648" s="113"/>
      <c r="LYP2648" s="113"/>
      <c r="LYQ2648" s="113"/>
      <c r="LYR2648" s="113"/>
      <c r="LYS2648" s="113"/>
      <c r="LYT2648" s="113"/>
      <c r="LYU2648" s="113"/>
      <c r="LYV2648" s="113"/>
      <c r="LYW2648" s="113"/>
      <c r="LYX2648" s="113"/>
      <c r="LYY2648" s="113"/>
      <c r="LYZ2648" s="113"/>
      <c r="LZA2648" s="113"/>
      <c r="LZB2648" s="113"/>
      <c r="LZC2648" s="113"/>
      <c r="LZD2648" s="113"/>
      <c r="LZE2648" s="113"/>
      <c r="LZF2648" s="113"/>
      <c r="LZG2648" s="113"/>
      <c r="LZH2648" s="113"/>
      <c r="LZI2648" s="113"/>
      <c r="LZJ2648" s="113"/>
      <c r="LZK2648" s="113"/>
      <c r="LZL2648" s="113"/>
      <c r="LZM2648" s="113"/>
      <c r="LZN2648" s="113"/>
      <c r="LZO2648" s="113"/>
      <c r="LZP2648" s="113"/>
      <c r="LZQ2648" s="113"/>
      <c r="LZR2648" s="113"/>
      <c r="LZS2648" s="113"/>
      <c r="LZT2648" s="113"/>
      <c r="LZU2648" s="113"/>
      <c r="LZV2648" s="113"/>
      <c r="LZW2648" s="113"/>
      <c r="LZX2648" s="113"/>
      <c r="LZY2648" s="113"/>
      <c r="LZZ2648" s="113"/>
      <c r="MAA2648" s="113"/>
      <c r="MAB2648" s="113"/>
      <c r="MAC2648" s="113"/>
      <c r="MAD2648" s="113"/>
      <c r="MAE2648" s="113"/>
      <c r="MAF2648" s="113"/>
      <c r="MAG2648" s="113"/>
      <c r="MAH2648" s="113"/>
      <c r="MAI2648" s="113"/>
      <c r="MAJ2648" s="113"/>
      <c r="MAK2648" s="113"/>
      <c r="MAL2648" s="113"/>
      <c r="MAM2648" s="113"/>
      <c r="MAN2648" s="113"/>
      <c r="MAO2648" s="113"/>
      <c r="MAP2648" s="113"/>
      <c r="MAQ2648" s="113"/>
      <c r="MAR2648" s="113"/>
      <c r="MAS2648" s="113"/>
      <c r="MAT2648" s="113"/>
      <c r="MAU2648" s="113"/>
      <c r="MAV2648" s="113"/>
      <c r="MAW2648" s="113"/>
      <c r="MAX2648" s="113"/>
      <c r="MAY2648" s="113"/>
      <c r="MAZ2648" s="113"/>
      <c r="MBA2648" s="113"/>
      <c r="MBB2648" s="113"/>
      <c r="MBC2648" s="113"/>
      <c r="MBD2648" s="113"/>
      <c r="MBE2648" s="113"/>
      <c r="MBF2648" s="113"/>
      <c r="MBG2648" s="113"/>
      <c r="MBH2648" s="113"/>
      <c r="MBI2648" s="113"/>
      <c r="MBJ2648" s="113"/>
      <c r="MBK2648" s="113"/>
      <c r="MBL2648" s="113"/>
      <c r="MBM2648" s="113"/>
      <c r="MBN2648" s="113"/>
      <c r="MBO2648" s="113"/>
      <c r="MBP2648" s="113"/>
      <c r="MBQ2648" s="113"/>
      <c r="MBR2648" s="113"/>
      <c r="MBS2648" s="113"/>
      <c r="MBT2648" s="113"/>
      <c r="MBU2648" s="113"/>
      <c r="MBV2648" s="113"/>
      <c r="MBW2648" s="113"/>
      <c r="MBX2648" s="113"/>
      <c r="MBY2648" s="113"/>
      <c r="MBZ2648" s="113"/>
      <c r="MCA2648" s="113"/>
      <c r="MCB2648" s="113"/>
      <c r="MCC2648" s="113"/>
      <c r="MCD2648" s="113"/>
      <c r="MCE2648" s="113"/>
      <c r="MCF2648" s="113"/>
      <c r="MCG2648" s="113"/>
      <c r="MCH2648" s="113"/>
      <c r="MCI2648" s="113"/>
      <c r="MCJ2648" s="113"/>
      <c r="MCK2648" s="113"/>
      <c r="MCL2648" s="113"/>
      <c r="MCM2648" s="113"/>
      <c r="MCN2648" s="113"/>
      <c r="MCO2648" s="113"/>
      <c r="MCP2648" s="113"/>
      <c r="MCQ2648" s="113"/>
      <c r="MCR2648" s="113"/>
      <c r="MCS2648" s="113"/>
      <c r="MCT2648" s="113"/>
      <c r="MCU2648" s="113"/>
      <c r="MCV2648" s="113"/>
      <c r="MCW2648" s="113"/>
      <c r="MCX2648" s="113"/>
      <c r="MCY2648" s="113"/>
      <c r="MCZ2648" s="113"/>
      <c r="MDA2648" s="113"/>
      <c r="MDB2648" s="113"/>
      <c r="MDC2648" s="113"/>
      <c r="MDD2648" s="113"/>
      <c r="MDE2648" s="113"/>
      <c r="MDF2648" s="113"/>
      <c r="MDG2648" s="113"/>
      <c r="MDH2648" s="113"/>
      <c r="MDI2648" s="113"/>
      <c r="MDJ2648" s="113"/>
      <c r="MDK2648" s="113"/>
      <c r="MDL2648" s="113"/>
      <c r="MDM2648" s="113"/>
      <c r="MDN2648" s="113"/>
      <c r="MDO2648" s="113"/>
      <c r="MDP2648" s="113"/>
      <c r="MDQ2648" s="113"/>
      <c r="MDR2648" s="113"/>
      <c r="MDS2648" s="113"/>
      <c r="MDT2648" s="113"/>
      <c r="MDU2648" s="113"/>
      <c r="MDV2648" s="113"/>
      <c r="MDW2648" s="113"/>
      <c r="MDX2648" s="113"/>
      <c r="MDY2648" s="113"/>
      <c r="MDZ2648" s="113"/>
      <c r="MEA2648" s="113"/>
      <c r="MEB2648" s="113"/>
      <c r="MEC2648" s="113"/>
      <c r="MED2648" s="113"/>
      <c r="MEE2648" s="113"/>
      <c r="MEF2648" s="113"/>
      <c r="MEG2648" s="113"/>
      <c r="MEH2648" s="113"/>
      <c r="MEI2648" s="113"/>
      <c r="MEJ2648" s="113"/>
      <c r="MEK2648" s="113"/>
      <c r="MEL2648" s="113"/>
      <c r="MEM2648" s="113"/>
      <c r="MEN2648" s="113"/>
      <c r="MEO2648" s="113"/>
      <c r="MEP2648" s="113"/>
      <c r="MEQ2648" s="113"/>
      <c r="MER2648" s="113"/>
      <c r="MES2648" s="113"/>
      <c r="MET2648" s="113"/>
      <c r="MEU2648" s="113"/>
      <c r="MEV2648" s="113"/>
      <c r="MEW2648" s="113"/>
      <c r="MEX2648" s="113"/>
      <c r="MEY2648" s="113"/>
      <c r="MEZ2648" s="113"/>
      <c r="MFA2648" s="113"/>
      <c r="MFB2648" s="113"/>
      <c r="MFC2648" s="113"/>
      <c r="MFD2648" s="113"/>
      <c r="MFE2648" s="113"/>
      <c r="MFF2648" s="113"/>
      <c r="MFG2648" s="113"/>
      <c r="MFH2648" s="113"/>
      <c r="MFI2648" s="113"/>
      <c r="MFJ2648" s="113"/>
      <c r="MFK2648" s="113"/>
      <c r="MFL2648" s="113"/>
      <c r="MFM2648" s="113"/>
      <c r="MFN2648" s="113"/>
      <c r="MFO2648" s="113"/>
      <c r="MFP2648" s="113"/>
      <c r="MFQ2648" s="113"/>
      <c r="MFR2648" s="113"/>
      <c r="MFS2648" s="113"/>
      <c r="MFT2648" s="113"/>
      <c r="MFU2648" s="113"/>
      <c r="MFV2648" s="113"/>
      <c r="MFW2648" s="113"/>
      <c r="MFX2648" s="113"/>
      <c r="MFY2648" s="113"/>
      <c r="MFZ2648" s="113"/>
      <c r="MGA2648" s="113"/>
      <c r="MGB2648" s="113"/>
      <c r="MGC2648" s="113"/>
      <c r="MGD2648" s="113"/>
      <c r="MGE2648" s="113"/>
      <c r="MGF2648" s="113"/>
      <c r="MGG2648" s="113"/>
      <c r="MGH2648" s="113"/>
      <c r="MGI2648" s="113"/>
      <c r="MGJ2648" s="113"/>
      <c r="MGK2648" s="113"/>
      <c r="MGL2648" s="113"/>
      <c r="MGM2648" s="113"/>
      <c r="MGN2648" s="113"/>
      <c r="MGO2648" s="113"/>
      <c r="MGP2648" s="113"/>
      <c r="MGQ2648" s="113"/>
      <c r="MGR2648" s="113"/>
      <c r="MGS2648" s="113"/>
      <c r="MGT2648" s="113"/>
      <c r="MGU2648" s="113"/>
      <c r="MGV2648" s="113"/>
      <c r="MGW2648" s="113"/>
      <c r="MGX2648" s="113"/>
      <c r="MGY2648" s="113"/>
      <c r="MGZ2648" s="113"/>
      <c r="MHA2648" s="113"/>
      <c r="MHB2648" s="113"/>
      <c r="MHC2648" s="113"/>
      <c r="MHD2648" s="113"/>
      <c r="MHE2648" s="113"/>
      <c r="MHF2648" s="113"/>
      <c r="MHG2648" s="113"/>
      <c r="MHH2648" s="113"/>
      <c r="MHI2648" s="113"/>
      <c r="MHJ2648" s="113"/>
      <c r="MHK2648" s="113"/>
      <c r="MHL2648" s="113"/>
      <c r="MHM2648" s="113"/>
      <c r="MHN2648" s="113"/>
      <c r="MHO2648" s="113"/>
      <c r="MHP2648" s="113"/>
      <c r="MHQ2648" s="113"/>
      <c r="MHR2648" s="113"/>
      <c r="MHS2648" s="113"/>
      <c r="MHT2648" s="113"/>
      <c r="MHU2648" s="113"/>
      <c r="MHV2648" s="113"/>
      <c r="MHW2648" s="113"/>
      <c r="MHX2648" s="113"/>
      <c r="MHY2648" s="113"/>
      <c r="MHZ2648" s="113"/>
      <c r="MIA2648" s="113"/>
      <c r="MIB2648" s="113"/>
      <c r="MIC2648" s="113"/>
      <c r="MID2648" s="113"/>
      <c r="MIE2648" s="113"/>
      <c r="MIF2648" s="113"/>
      <c r="MIG2648" s="113"/>
      <c r="MIH2648" s="113"/>
      <c r="MII2648" s="113"/>
      <c r="MIJ2648" s="113"/>
      <c r="MIK2648" s="113"/>
      <c r="MIL2648" s="113"/>
      <c r="MIM2648" s="113"/>
      <c r="MIN2648" s="113"/>
      <c r="MIO2648" s="113"/>
      <c r="MIP2648" s="113"/>
      <c r="MIQ2648" s="113"/>
      <c r="MIR2648" s="113"/>
      <c r="MIS2648" s="113"/>
      <c r="MIT2648" s="113"/>
      <c r="MIU2648" s="113"/>
      <c r="MIV2648" s="113"/>
      <c r="MIW2648" s="113"/>
      <c r="MIX2648" s="113"/>
      <c r="MIY2648" s="113"/>
      <c r="MIZ2648" s="113"/>
      <c r="MJA2648" s="113"/>
      <c r="MJB2648" s="113"/>
      <c r="MJC2648" s="113"/>
      <c r="MJD2648" s="113"/>
      <c r="MJE2648" s="113"/>
      <c r="MJF2648" s="113"/>
      <c r="MJG2648" s="113"/>
      <c r="MJH2648" s="113"/>
      <c r="MJI2648" s="113"/>
      <c r="MJJ2648" s="113"/>
      <c r="MJK2648" s="113"/>
      <c r="MJL2648" s="113"/>
      <c r="MJM2648" s="113"/>
      <c r="MJN2648" s="113"/>
      <c r="MJO2648" s="113"/>
      <c r="MJP2648" s="113"/>
      <c r="MJQ2648" s="113"/>
      <c r="MJR2648" s="113"/>
      <c r="MJS2648" s="113"/>
      <c r="MJT2648" s="113"/>
      <c r="MJU2648" s="113"/>
      <c r="MJV2648" s="113"/>
      <c r="MJW2648" s="113"/>
      <c r="MJX2648" s="113"/>
      <c r="MJY2648" s="113"/>
      <c r="MJZ2648" s="113"/>
      <c r="MKA2648" s="113"/>
      <c r="MKB2648" s="113"/>
      <c r="MKC2648" s="113"/>
      <c r="MKD2648" s="113"/>
      <c r="MKE2648" s="113"/>
      <c r="MKF2648" s="113"/>
      <c r="MKG2648" s="113"/>
      <c r="MKH2648" s="113"/>
      <c r="MKI2648" s="113"/>
      <c r="MKJ2648" s="113"/>
      <c r="MKK2648" s="113"/>
      <c r="MKL2648" s="113"/>
      <c r="MKM2648" s="113"/>
      <c r="MKN2648" s="113"/>
      <c r="MKO2648" s="113"/>
      <c r="MKP2648" s="113"/>
      <c r="MKQ2648" s="113"/>
      <c r="MKR2648" s="113"/>
      <c r="MKS2648" s="113"/>
      <c r="MKT2648" s="113"/>
      <c r="MKU2648" s="113"/>
      <c r="MKV2648" s="113"/>
      <c r="MKW2648" s="113"/>
      <c r="MKX2648" s="113"/>
      <c r="MKY2648" s="113"/>
      <c r="MKZ2648" s="113"/>
      <c r="MLA2648" s="113"/>
      <c r="MLB2648" s="113"/>
      <c r="MLC2648" s="113"/>
      <c r="MLD2648" s="113"/>
      <c r="MLE2648" s="113"/>
      <c r="MLF2648" s="113"/>
      <c r="MLG2648" s="113"/>
      <c r="MLH2648" s="113"/>
      <c r="MLI2648" s="113"/>
      <c r="MLJ2648" s="113"/>
      <c r="MLK2648" s="113"/>
      <c r="MLL2648" s="113"/>
      <c r="MLM2648" s="113"/>
      <c r="MLN2648" s="113"/>
      <c r="MLO2648" s="113"/>
      <c r="MLP2648" s="113"/>
      <c r="MLQ2648" s="113"/>
      <c r="MLR2648" s="113"/>
      <c r="MLS2648" s="113"/>
      <c r="MLT2648" s="113"/>
      <c r="MLU2648" s="113"/>
      <c r="MLV2648" s="113"/>
      <c r="MLW2648" s="113"/>
      <c r="MLX2648" s="113"/>
      <c r="MLY2648" s="113"/>
      <c r="MLZ2648" s="113"/>
      <c r="MMA2648" s="113"/>
      <c r="MMB2648" s="113"/>
      <c r="MMC2648" s="113"/>
      <c r="MMD2648" s="113"/>
      <c r="MME2648" s="113"/>
      <c r="MMF2648" s="113"/>
      <c r="MMG2648" s="113"/>
      <c r="MMH2648" s="113"/>
      <c r="MMI2648" s="113"/>
      <c r="MMJ2648" s="113"/>
      <c r="MMK2648" s="113"/>
      <c r="MML2648" s="113"/>
      <c r="MMM2648" s="113"/>
      <c r="MMN2648" s="113"/>
      <c r="MMO2648" s="113"/>
      <c r="MMP2648" s="113"/>
      <c r="MMQ2648" s="113"/>
      <c r="MMR2648" s="113"/>
      <c r="MMS2648" s="113"/>
      <c r="MMT2648" s="113"/>
      <c r="MMU2648" s="113"/>
      <c r="MMV2648" s="113"/>
      <c r="MMW2648" s="113"/>
      <c r="MMX2648" s="113"/>
      <c r="MMY2648" s="113"/>
      <c r="MMZ2648" s="113"/>
      <c r="MNA2648" s="113"/>
      <c r="MNB2648" s="113"/>
      <c r="MNC2648" s="113"/>
      <c r="MND2648" s="113"/>
      <c r="MNE2648" s="113"/>
      <c r="MNF2648" s="113"/>
      <c r="MNG2648" s="113"/>
      <c r="MNH2648" s="113"/>
      <c r="MNI2648" s="113"/>
      <c r="MNJ2648" s="113"/>
      <c r="MNK2648" s="113"/>
      <c r="MNL2648" s="113"/>
      <c r="MNM2648" s="113"/>
      <c r="MNN2648" s="113"/>
      <c r="MNO2648" s="113"/>
      <c r="MNP2648" s="113"/>
      <c r="MNQ2648" s="113"/>
      <c r="MNR2648" s="113"/>
      <c r="MNS2648" s="113"/>
      <c r="MNT2648" s="113"/>
      <c r="MNU2648" s="113"/>
      <c r="MNV2648" s="113"/>
      <c r="MNW2648" s="113"/>
      <c r="MNX2648" s="113"/>
      <c r="MNY2648" s="113"/>
      <c r="MNZ2648" s="113"/>
      <c r="MOA2648" s="113"/>
      <c r="MOB2648" s="113"/>
      <c r="MOC2648" s="113"/>
      <c r="MOD2648" s="113"/>
      <c r="MOE2648" s="113"/>
      <c r="MOF2648" s="113"/>
      <c r="MOG2648" s="113"/>
      <c r="MOH2648" s="113"/>
      <c r="MOI2648" s="113"/>
      <c r="MOJ2648" s="113"/>
      <c r="MOK2648" s="113"/>
      <c r="MOL2648" s="113"/>
      <c r="MOM2648" s="113"/>
      <c r="MON2648" s="113"/>
      <c r="MOO2648" s="113"/>
      <c r="MOP2648" s="113"/>
      <c r="MOQ2648" s="113"/>
      <c r="MOR2648" s="113"/>
      <c r="MOS2648" s="113"/>
      <c r="MOT2648" s="113"/>
      <c r="MOU2648" s="113"/>
      <c r="MOV2648" s="113"/>
      <c r="MOW2648" s="113"/>
      <c r="MOX2648" s="113"/>
      <c r="MOY2648" s="113"/>
      <c r="MOZ2648" s="113"/>
      <c r="MPA2648" s="113"/>
      <c r="MPB2648" s="113"/>
      <c r="MPC2648" s="113"/>
      <c r="MPD2648" s="113"/>
      <c r="MPE2648" s="113"/>
      <c r="MPF2648" s="113"/>
      <c r="MPG2648" s="113"/>
      <c r="MPH2648" s="113"/>
      <c r="MPI2648" s="113"/>
      <c r="MPJ2648" s="113"/>
      <c r="MPK2648" s="113"/>
      <c r="MPL2648" s="113"/>
      <c r="MPM2648" s="113"/>
      <c r="MPN2648" s="113"/>
      <c r="MPO2648" s="113"/>
      <c r="MPP2648" s="113"/>
      <c r="MPQ2648" s="113"/>
      <c r="MPR2648" s="113"/>
      <c r="MPS2648" s="113"/>
      <c r="MPT2648" s="113"/>
      <c r="MPU2648" s="113"/>
      <c r="MPV2648" s="113"/>
      <c r="MPW2648" s="113"/>
      <c r="MPX2648" s="113"/>
      <c r="MPY2648" s="113"/>
      <c r="MPZ2648" s="113"/>
      <c r="MQA2648" s="113"/>
      <c r="MQB2648" s="113"/>
      <c r="MQC2648" s="113"/>
      <c r="MQD2648" s="113"/>
      <c r="MQE2648" s="113"/>
      <c r="MQF2648" s="113"/>
      <c r="MQG2648" s="113"/>
      <c r="MQH2648" s="113"/>
      <c r="MQI2648" s="113"/>
      <c r="MQJ2648" s="113"/>
      <c r="MQK2648" s="113"/>
      <c r="MQL2648" s="113"/>
      <c r="MQM2648" s="113"/>
      <c r="MQN2648" s="113"/>
      <c r="MQO2648" s="113"/>
      <c r="MQP2648" s="113"/>
      <c r="MQQ2648" s="113"/>
      <c r="MQR2648" s="113"/>
      <c r="MQS2648" s="113"/>
      <c r="MQT2648" s="113"/>
      <c r="MQU2648" s="113"/>
      <c r="MQV2648" s="113"/>
      <c r="MQW2648" s="113"/>
      <c r="MQX2648" s="113"/>
      <c r="MQY2648" s="113"/>
      <c r="MQZ2648" s="113"/>
      <c r="MRA2648" s="113"/>
      <c r="MRB2648" s="113"/>
      <c r="MRC2648" s="113"/>
      <c r="MRD2648" s="113"/>
      <c r="MRE2648" s="113"/>
      <c r="MRF2648" s="113"/>
      <c r="MRG2648" s="113"/>
      <c r="MRH2648" s="113"/>
      <c r="MRI2648" s="113"/>
      <c r="MRJ2648" s="113"/>
      <c r="MRK2648" s="113"/>
      <c r="MRL2648" s="113"/>
      <c r="MRM2648" s="113"/>
      <c r="MRN2648" s="113"/>
      <c r="MRO2648" s="113"/>
      <c r="MRP2648" s="113"/>
      <c r="MRQ2648" s="113"/>
      <c r="MRR2648" s="113"/>
      <c r="MRS2648" s="113"/>
      <c r="MRT2648" s="113"/>
      <c r="MRU2648" s="113"/>
      <c r="MRV2648" s="113"/>
      <c r="MRW2648" s="113"/>
      <c r="MRX2648" s="113"/>
      <c r="MRY2648" s="113"/>
      <c r="MRZ2648" s="113"/>
      <c r="MSA2648" s="113"/>
      <c r="MSB2648" s="113"/>
      <c r="MSC2648" s="113"/>
      <c r="MSD2648" s="113"/>
      <c r="MSE2648" s="113"/>
      <c r="MSF2648" s="113"/>
      <c r="MSG2648" s="113"/>
      <c r="MSH2648" s="113"/>
      <c r="MSI2648" s="113"/>
      <c r="MSJ2648" s="113"/>
      <c r="MSK2648" s="113"/>
      <c r="MSL2648" s="113"/>
      <c r="MSM2648" s="113"/>
      <c r="MSN2648" s="113"/>
      <c r="MSO2648" s="113"/>
      <c r="MSP2648" s="113"/>
      <c r="MSQ2648" s="113"/>
      <c r="MSR2648" s="113"/>
      <c r="MSS2648" s="113"/>
      <c r="MST2648" s="113"/>
      <c r="MSU2648" s="113"/>
      <c r="MSV2648" s="113"/>
      <c r="MSW2648" s="113"/>
      <c r="MSX2648" s="113"/>
      <c r="MSY2648" s="113"/>
      <c r="MSZ2648" s="113"/>
      <c r="MTA2648" s="113"/>
      <c r="MTB2648" s="113"/>
      <c r="MTC2648" s="113"/>
      <c r="MTD2648" s="113"/>
      <c r="MTE2648" s="113"/>
      <c r="MTF2648" s="113"/>
      <c r="MTG2648" s="113"/>
      <c r="MTH2648" s="113"/>
      <c r="MTI2648" s="113"/>
      <c r="MTJ2648" s="113"/>
      <c r="MTK2648" s="113"/>
      <c r="MTL2648" s="113"/>
      <c r="MTM2648" s="113"/>
      <c r="MTN2648" s="113"/>
      <c r="MTO2648" s="113"/>
      <c r="MTP2648" s="113"/>
      <c r="MTQ2648" s="113"/>
      <c r="MTR2648" s="113"/>
      <c r="MTS2648" s="113"/>
      <c r="MTT2648" s="113"/>
      <c r="MTU2648" s="113"/>
      <c r="MTV2648" s="113"/>
      <c r="MTW2648" s="113"/>
      <c r="MTX2648" s="113"/>
      <c r="MTY2648" s="113"/>
      <c r="MTZ2648" s="113"/>
      <c r="MUA2648" s="113"/>
      <c r="MUB2648" s="113"/>
      <c r="MUC2648" s="113"/>
      <c r="MUD2648" s="113"/>
      <c r="MUE2648" s="113"/>
      <c r="MUF2648" s="113"/>
      <c r="MUG2648" s="113"/>
      <c r="MUH2648" s="113"/>
      <c r="MUI2648" s="113"/>
      <c r="MUJ2648" s="113"/>
      <c r="MUK2648" s="113"/>
      <c r="MUL2648" s="113"/>
      <c r="MUM2648" s="113"/>
      <c r="MUN2648" s="113"/>
      <c r="MUO2648" s="113"/>
      <c r="MUP2648" s="113"/>
      <c r="MUQ2648" s="113"/>
      <c r="MUR2648" s="113"/>
      <c r="MUS2648" s="113"/>
      <c r="MUT2648" s="113"/>
      <c r="MUU2648" s="113"/>
      <c r="MUV2648" s="113"/>
      <c r="MUW2648" s="113"/>
      <c r="MUX2648" s="113"/>
      <c r="MUY2648" s="113"/>
      <c r="MUZ2648" s="113"/>
      <c r="MVA2648" s="113"/>
      <c r="MVB2648" s="113"/>
      <c r="MVC2648" s="113"/>
      <c r="MVD2648" s="113"/>
      <c r="MVE2648" s="113"/>
      <c r="MVF2648" s="113"/>
      <c r="MVG2648" s="113"/>
      <c r="MVH2648" s="113"/>
      <c r="MVI2648" s="113"/>
      <c r="MVJ2648" s="113"/>
      <c r="MVK2648" s="113"/>
      <c r="MVL2648" s="113"/>
      <c r="MVM2648" s="113"/>
      <c r="MVN2648" s="113"/>
      <c r="MVO2648" s="113"/>
      <c r="MVP2648" s="113"/>
      <c r="MVQ2648" s="113"/>
      <c r="MVR2648" s="113"/>
      <c r="MVS2648" s="113"/>
      <c r="MVT2648" s="113"/>
      <c r="MVU2648" s="113"/>
      <c r="MVV2648" s="113"/>
      <c r="MVW2648" s="113"/>
      <c r="MVX2648" s="113"/>
      <c r="MVY2648" s="113"/>
      <c r="MVZ2648" s="113"/>
      <c r="MWA2648" s="113"/>
      <c r="MWB2648" s="113"/>
      <c r="MWC2648" s="113"/>
      <c r="MWD2648" s="113"/>
      <c r="MWE2648" s="113"/>
      <c r="MWF2648" s="113"/>
      <c r="MWG2648" s="113"/>
      <c r="MWH2648" s="113"/>
      <c r="MWI2648" s="113"/>
      <c r="MWJ2648" s="113"/>
      <c r="MWK2648" s="113"/>
      <c r="MWL2648" s="113"/>
      <c r="MWM2648" s="113"/>
      <c r="MWN2648" s="113"/>
      <c r="MWO2648" s="113"/>
      <c r="MWP2648" s="113"/>
      <c r="MWQ2648" s="113"/>
      <c r="MWR2648" s="113"/>
      <c r="MWS2648" s="113"/>
      <c r="MWT2648" s="113"/>
      <c r="MWU2648" s="113"/>
      <c r="MWV2648" s="113"/>
      <c r="MWW2648" s="113"/>
      <c r="MWX2648" s="113"/>
      <c r="MWY2648" s="113"/>
      <c r="MWZ2648" s="113"/>
      <c r="MXA2648" s="113"/>
      <c r="MXB2648" s="113"/>
      <c r="MXC2648" s="113"/>
      <c r="MXD2648" s="113"/>
      <c r="MXE2648" s="113"/>
      <c r="MXF2648" s="113"/>
      <c r="MXG2648" s="113"/>
      <c r="MXH2648" s="113"/>
      <c r="MXI2648" s="113"/>
      <c r="MXJ2648" s="113"/>
      <c r="MXK2648" s="113"/>
      <c r="MXL2648" s="113"/>
      <c r="MXM2648" s="113"/>
      <c r="MXN2648" s="113"/>
      <c r="MXO2648" s="113"/>
      <c r="MXP2648" s="113"/>
      <c r="MXQ2648" s="113"/>
      <c r="MXR2648" s="113"/>
      <c r="MXS2648" s="113"/>
      <c r="MXT2648" s="113"/>
      <c r="MXU2648" s="113"/>
      <c r="MXV2648" s="113"/>
      <c r="MXW2648" s="113"/>
      <c r="MXX2648" s="113"/>
      <c r="MXY2648" s="113"/>
      <c r="MXZ2648" s="113"/>
      <c r="MYA2648" s="113"/>
      <c r="MYB2648" s="113"/>
      <c r="MYC2648" s="113"/>
      <c r="MYD2648" s="113"/>
      <c r="MYE2648" s="113"/>
      <c r="MYF2648" s="113"/>
      <c r="MYG2648" s="113"/>
      <c r="MYH2648" s="113"/>
      <c r="MYI2648" s="113"/>
      <c r="MYJ2648" s="113"/>
      <c r="MYK2648" s="113"/>
      <c r="MYL2648" s="113"/>
      <c r="MYM2648" s="113"/>
      <c r="MYN2648" s="113"/>
      <c r="MYO2648" s="113"/>
      <c r="MYP2648" s="113"/>
      <c r="MYQ2648" s="113"/>
      <c r="MYR2648" s="113"/>
      <c r="MYS2648" s="113"/>
      <c r="MYT2648" s="113"/>
      <c r="MYU2648" s="113"/>
      <c r="MYV2648" s="113"/>
      <c r="MYW2648" s="113"/>
      <c r="MYX2648" s="113"/>
      <c r="MYY2648" s="113"/>
      <c r="MYZ2648" s="113"/>
      <c r="MZA2648" s="113"/>
      <c r="MZB2648" s="113"/>
      <c r="MZC2648" s="113"/>
      <c r="MZD2648" s="113"/>
      <c r="MZE2648" s="113"/>
      <c r="MZF2648" s="113"/>
      <c r="MZG2648" s="113"/>
      <c r="MZH2648" s="113"/>
      <c r="MZI2648" s="113"/>
      <c r="MZJ2648" s="113"/>
      <c r="MZK2648" s="113"/>
      <c r="MZL2648" s="113"/>
      <c r="MZM2648" s="113"/>
      <c r="MZN2648" s="113"/>
      <c r="MZO2648" s="113"/>
      <c r="MZP2648" s="113"/>
      <c r="MZQ2648" s="113"/>
      <c r="MZR2648" s="113"/>
      <c r="MZS2648" s="113"/>
      <c r="MZT2648" s="113"/>
      <c r="MZU2648" s="113"/>
      <c r="MZV2648" s="113"/>
      <c r="MZW2648" s="113"/>
      <c r="MZX2648" s="113"/>
      <c r="MZY2648" s="113"/>
      <c r="MZZ2648" s="113"/>
      <c r="NAA2648" s="113"/>
      <c r="NAB2648" s="113"/>
      <c r="NAC2648" s="113"/>
      <c r="NAD2648" s="113"/>
      <c r="NAE2648" s="113"/>
      <c r="NAF2648" s="113"/>
      <c r="NAG2648" s="113"/>
      <c r="NAH2648" s="113"/>
      <c r="NAI2648" s="113"/>
      <c r="NAJ2648" s="113"/>
      <c r="NAK2648" s="113"/>
      <c r="NAL2648" s="113"/>
      <c r="NAM2648" s="113"/>
      <c r="NAN2648" s="113"/>
      <c r="NAO2648" s="113"/>
      <c r="NAP2648" s="113"/>
      <c r="NAQ2648" s="113"/>
      <c r="NAR2648" s="113"/>
      <c r="NAS2648" s="113"/>
      <c r="NAT2648" s="113"/>
      <c r="NAU2648" s="113"/>
      <c r="NAV2648" s="113"/>
      <c r="NAW2648" s="113"/>
      <c r="NAX2648" s="113"/>
      <c r="NAY2648" s="113"/>
      <c r="NAZ2648" s="113"/>
      <c r="NBA2648" s="113"/>
      <c r="NBB2648" s="113"/>
      <c r="NBC2648" s="113"/>
      <c r="NBD2648" s="113"/>
      <c r="NBE2648" s="113"/>
      <c r="NBF2648" s="113"/>
      <c r="NBG2648" s="113"/>
      <c r="NBH2648" s="113"/>
      <c r="NBI2648" s="113"/>
      <c r="NBJ2648" s="113"/>
      <c r="NBK2648" s="113"/>
      <c r="NBL2648" s="113"/>
      <c r="NBM2648" s="113"/>
      <c r="NBN2648" s="113"/>
      <c r="NBO2648" s="113"/>
      <c r="NBP2648" s="113"/>
      <c r="NBQ2648" s="113"/>
      <c r="NBR2648" s="113"/>
      <c r="NBS2648" s="113"/>
      <c r="NBT2648" s="113"/>
      <c r="NBU2648" s="113"/>
      <c r="NBV2648" s="113"/>
      <c r="NBW2648" s="113"/>
      <c r="NBX2648" s="113"/>
      <c r="NBY2648" s="113"/>
      <c r="NBZ2648" s="113"/>
      <c r="NCA2648" s="113"/>
      <c r="NCB2648" s="113"/>
      <c r="NCC2648" s="113"/>
      <c r="NCD2648" s="113"/>
      <c r="NCE2648" s="113"/>
      <c r="NCF2648" s="113"/>
      <c r="NCG2648" s="113"/>
      <c r="NCH2648" s="113"/>
      <c r="NCI2648" s="113"/>
      <c r="NCJ2648" s="113"/>
      <c r="NCK2648" s="113"/>
      <c r="NCL2648" s="113"/>
      <c r="NCM2648" s="113"/>
      <c r="NCN2648" s="113"/>
      <c r="NCO2648" s="113"/>
      <c r="NCP2648" s="113"/>
      <c r="NCQ2648" s="113"/>
      <c r="NCR2648" s="113"/>
      <c r="NCS2648" s="113"/>
      <c r="NCT2648" s="113"/>
      <c r="NCU2648" s="113"/>
      <c r="NCV2648" s="113"/>
      <c r="NCW2648" s="113"/>
      <c r="NCX2648" s="113"/>
      <c r="NCY2648" s="113"/>
      <c r="NCZ2648" s="113"/>
      <c r="NDA2648" s="113"/>
      <c r="NDB2648" s="113"/>
      <c r="NDC2648" s="113"/>
      <c r="NDD2648" s="113"/>
      <c r="NDE2648" s="113"/>
      <c r="NDF2648" s="113"/>
      <c r="NDG2648" s="113"/>
      <c r="NDH2648" s="113"/>
      <c r="NDI2648" s="113"/>
      <c r="NDJ2648" s="113"/>
      <c r="NDK2648" s="113"/>
      <c r="NDL2648" s="113"/>
      <c r="NDM2648" s="113"/>
      <c r="NDN2648" s="113"/>
      <c r="NDO2648" s="113"/>
      <c r="NDP2648" s="113"/>
      <c r="NDQ2648" s="113"/>
      <c r="NDR2648" s="113"/>
      <c r="NDS2648" s="113"/>
      <c r="NDT2648" s="113"/>
      <c r="NDU2648" s="113"/>
      <c r="NDV2648" s="113"/>
      <c r="NDW2648" s="113"/>
      <c r="NDX2648" s="113"/>
      <c r="NDY2648" s="113"/>
      <c r="NDZ2648" s="113"/>
      <c r="NEA2648" s="113"/>
      <c r="NEB2648" s="113"/>
      <c r="NEC2648" s="113"/>
      <c r="NED2648" s="113"/>
      <c r="NEE2648" s="113"/>
      <c r="NEF2648" s="113"/>
      <c r="NEG2648" s="113"/>
      <c r="NEH2648" s="113"/>
      <c r="NEI2648" s="113"/>
      <c r="NEJ2648" s="113"/>
      <c r="NEK2648" s="113"/>
      <c r="NEL2648" s="113"/>
      <c r="NEM2648" s="113"/>
      <c r="NEN2648" s="113"/>
      <c r="NEO2648" s="113"/>
      <c r="NEP2648" s="113"/>
      <c r="NEQ2648" s="113"/>
      <c r="NER2648" s="113"/>
      <c r="NES2648" s="113"/>
      <c r="NET2648" s="113"/>
      <c r="NEU2648" s="113"/>
      <c r="NEV2648" s="113"/>
      <c r="NEW2648" s="113"/>
      <c r="NEX2648" s="113"/>
      <c r="NEY2648" s="113"/>
      <c r="NEZ2648" s="113"/>
      <c r="NFA2648" s="113"/>
      <c r="NFB2648" s="113"/>
      <c r="NFC2648" s="113"/>
      <c r="NFD2648" s="113"/>
      <c r="NFE2648" s="113"/>
      <c r="NFF2648" s="113"/>
      <c r="NFG2648" s="113"/>
      <c r="NFH2648" s="113"/>
      <c r="NFI2648" s="113"/>
      <c r="NFJ2648" s="113"/>
      <c r="NFK2648" s="113"/>
      <c r="NFL2648" s="113"/>
      <c r="NFM2648" s="113"/>
      <c r="NFN2648" s="113"/>
      <c r="NFO2648" s="113"/>
      <c r="NFP2648" s="113"/>
      <c r="NFQ2648" s="113"/>
      <c r="NFR2648" s="113"/>
      <c r="NFS2648" s="113"/>
      <c r="NFT2648" s="113"/>
      <c r="NFU2648" s="113"/>
      <c r="NFV2648" s="113"/>
      <c r="NFW2648" s="113"/>
      <c r="NFX2648" s="113"/>
      <c r="NFY2648" s="113"/>
      <c r="NFZ2648" s="113"/>
      <c r="NGA2648" s="113"/>
      <c r="NGB2648" s="113"/>
      <c r="NGC2648" s="113"/>
      <c r="NGD2648" s="113"/>
      <c r="NGE2648" s="113"/>
      <c r="NGF2648" s="113"/>
      <c r="NGG2648" s="113"/>
      <c r="NGH2648" s="113"/>
      <c r="NGI2648" s="113"/>
      <c r="NGJ2648" s="113"/>
      <c r="NGK2648" s="113"/>
      <c r="NGL2648" s="113"/>
      <c r="NGM2648" s="113"/>
      <c r="NGN2648" s="113"/>
      <c r="NGO2648" s="113"/>
      <c r="NGP2648" s="113"/>
      <c r="NGQ2648" s="113"/>
      <c r="NGR2648" s="113"/>
      <c r="NGS2648" s="113"/>
      <c r="NGT2648" s="113"/>
      <c r="NGU2648" s="113"/>
      <c r="NGV2648" s="113"/>
      <c r="NGW2648" s="113"/>
      <c r="NGX2648" s="113"/>
      <c r="NGY2648" s="113"/>
      <c r="NGZ2648" s="113"/>
      <c r="NHA2648" s="113"/>
      <c r="NHB2648" s="113"/>
      <c r="NHC2648" s="113"/>
      <c r="NHD2648" s="113"/>
      <c r="NHE2648" s="113"/>
      <c r="NHF2648" s="113"/>
      <c r="NHG2648" s="113"/>
      <c r="NHH2648" s="113"/>
      <c r="NHI2648" s="113"/>
      <c r="NHJ2648" s="113"/>
      <c r="NHK2648" s="113"/>
      <c r="NHL2648" s="113"/>
      <c r="NHM2648" s="113"/>
      <c r="NHN2648" s="113"/>
      <c r="NHO2648" s="113"/>
      <c r="NHP2648" s="113"/>
      <c r="NHQ2648" s="113"/>
      <c r="NHR2648" s="113"/>
      <c r="NHS2648" s="113"/>
      <c r="NHT2648" s="113"/>
      <c r="NHU2648" s="113"/>
      <c r="NHV2648" s="113"/>
      <c r="NHW2648" s="113"/>
      <c r="NHX2648" s="113"/>
      <c r="NHY2648" s="113"/>
      <c r="NHZ2648" s="113"/>
      <c r="NIA2648" s="113"/>
      <c r="NIB2648" s="113"/>
      <c r="NIC2648" s="113"/>
      <c r="NID2648" s="113"/>
      <c r="NIE2648" s="113"/>
      <c r="NIF2648" s="113"/>
      <c r="NIG2648" s="113"/>
      <c r="NIH2648" s="113"/>
      <c r="NII2648" s="113"/>
      <c r="NIJ2648" s="113"/>
      <c r="NIK2648" s="113"/>
      <c r="NIL2648" s="113"/>
      <c r="NIM2648" s="113"/>
      <c r="NIN2648" s="113"/>
      <c r="NIO2648" s="113"/>
      <c r="NIP2648" s="113"/>
      <c r="NIQ2648" s="113"/>
      <c r="NIR2648" s="113"/>
      <c r="NIS2648" s="113"/>
      <c r="NIT2648" s="113"/>
      <c r="NIU2648" s="113"/>
      <c r="NIV2648" s="113"/>
      <c r="NIW2648" s="113"/>
      <c r="NIX2648" s="113"/>
      <c r="NIY2648" s="113"/>
      <c r="NIZ2648" s="113"/>
      <c r="NJA2648" s="113"/>
      <c r="NJB2648" s="113"/>
      <c r="NJC2648" s="113"/>
      <c r="NJD2648" s="113"/>
      <c r="NJE2648" s="113"/>
      <c r="NJF2648" s="113"/>
      <c r="NJG2648" s="113"/>
      <c r="NJH2648" s="113"/>
      <c r="NJI2648" s="113"/>
      <c r="NJJ2648" s="113"/>
      <c r="NJK2648" s="113"/>
      <c r="NJL2648" s="113"/>
      <c r="NJM2648" s="113"/>
      <c r="NJN2648" s="113"/>
      <c r="NJO2648" s="113"/>
      <c r="NJP2648" s="113"/>
      <c r="NJQ2648" s="113"/>
      <c r="NJR2648" s="113"/>
      <c r="NJS2648" s="113"/>
      <c r="NJT2648" s="113"/>
      <c r="NJU2648" s="113"/>
      <c r="NJV2648" s="113"/>
      <c r="NJW2648" s="113"/>
      <c r="NJX2648" s="113"/>
      <c r="NJY2648" s="113"/>
      <c r="NJZ2648" s="113"/>
      <c r="NKA2648" s="113"/>
      <c r="NKB2648" s="113"/>
      <c r="NKC2648" s="113"/>
      <c r="NKD2648" s="113"/>
      <c r="NKE2648" s="113"/>
      <c r="NKF2648" s="113"/>
      <c r="NKG2648" s="113"/>
      <c r="NKH2648" s="113"/>
      <c r="NKI2648" s="113"/>
      <c r="NKJ2648" s="113"/>
      <c r="NKK2648" s="113"/>
      <c r="NKL2648" s="113"/>
      <c r="NKM2648" s="113"/>
      <c r="NKN2648" s="113"/>
      <c r="NKO2648" s="113"/>
      <c r="NKP2648" s="113"/>
      <c r="NKQ2648" s="113"/>
      <c r="NKR2648" s="113"/>
      <c r="NKS2648" s="113"/>
      <c r="NKT2648" s="113"/>
      <c r="NKU2648" s="113"/>
      <c r="NKV2648" s="113"/>
      <c r="NKW2648" s="113"/>
      <c r="NKX2648" s="113"/>
      <c r="NKY2648" s="113"/>
      <c r="NKZ2648" s="113"/>
      <c r="NLA2648" s="113"/>
      <c r="NLB2648" s="113"/>
      <c r="NLC2648" s="113"/>
      <c r="NLD2648" s="113"/>
      <c r="NLE2648" s="113"/>
      <c r="NLF2648" s="113"/>
      <c r="NLG2648" s="113"/>
      <c r="NLH2648" s="113"/>
      <c r="NLI2648" s="113"/>
      <c r="NLJ2648" s="113"/>
      <c r="NLK2648" s="113"/>
      <c r="NLL2648" s="113"/>
      <c r="NLM2648" s="113"/>
      <c r="NLN2648" s="113"/>
      <c r="NLO2648" s="113"/>
      <c r="NLP2648" s="113"/>
      <c r="NLQ2648" s="113"/>
      <c r="NLR2648" s="113"/>
      <c r="NLS2648" s="113"/>
      <c r="NLT2648" s="113"/>
      <c r="NLU2648" s="113"/>
      <c r="NLV2648" s="113"/>
      <c r="NLW2648" s="113"/>
      <c r="NLX2648" s="113"/>
      <c r="NLY2648" s="113"/>
      <c r="NLZ2648" s="113"/>
      <c r="NMA2648" s="113"/>
      <c r="NMB2648" s="113"/>
      <c r="NMC2648" s="113"/>
      <c r="NMD2648" s="113"/>
      <c r="NME2648" s="113"/>
      <c r="NMF2648" s="113"/>
      <c r="NMG2648" s="113"/>
      <c r="NMH2648" s="113"/>
      <c r="NMI2648" s="113"/>
      <c r="NMJ2648" s="113"/>
      <c r="NMK2648" s="113"/>
      <c r="NML2648" s="113"/>
      <c r="NMM2648" s="113"/>
      <c r="NMN2648" s="113"/>
      <c r="NMO2648" s="113"/>
      <c r="NMP2648" s="113"/>
      <c r="NMQ2648" s="113"/>
      <c r="NMR2648" s="113"/>
      <c r="NMS2648" s="113"/>
      <c r="NMT2648" s="113"/>
      <c r="NMU2648" s="113"/>
      <c r="NMV2648" s="113"/>
      <c r="NMW2648" s="113"/>
      <c r="NMX2648" s="113"/>
      <c r="NMY2648" s="113"/>
      <c r="NMZ2648" s="113"/>
      <c r="NNA2648" s="113"/>
      <c r="NNB2648" s="113"/>
      <c r="NNC2648" s="113"/>
      <c r="NND2648" s="113"/>
      <c r="NNE2648" s="113"/>
      <c r="NNF2648" s="113"/>
      <c r="NNG2648" s="113"/>
      <c r="NNH2648" s="113"/>
      <c r="NNI2648" s="113"/>
      <c r="NNJ2648" s="113"/>
      <c r="NNK2648" s="113"/>
      <c r="NNL2648" s="113"/>
      <c r="NNM2648" s="113"/>
      <c r="NNN2648" s="113"/>
      <c r="NNO2648" s="113"/>
      <c r="NNP2648" s="113"/>
      <c r="NNQ2648" s="113"/>
      <c r="NNR2648" s="113"/>
      <c r="NNS2648" s="113"/>
      <c r="NNT2648" s="113"/>
      <c r="NNU2648" s="113"/>
      <c r="NNV2648" s="113"/>
      <c r="NNW2648" s="113"/>
      <c r="NNX2648" s="113"/>
      <c r="NNY2648" s="113"/>
      <c r="NNZ2648" s="113"/>
      <c r="NOA2648" s="113"/>
      <c r="NOB2648" s="113"/>
      <c r="NOC2648" s="113"/>
      <c r="NOD2648" s="113"/>
      <c r="NOE2648" s="113"/>
      <c r="NOF2648" s="113"/>
      <c r="NOG2648" s="113"/>
      <c r="NOH2648" s="113"/>
      <c r="NOI2648" s="113"/>
      <c r="NOJ2648" s="113"/>
      <c r="NOK2648" s="113"/>
      <c r="NOL2648" s="113"/>
      <c r="NOM2648" s="113"/>
      <c r="NON2648" s="113"/>
      <c r="NOO2648" s="113"/>
      <c r="NOP2648" s="113"/>
      <c r="NOQ2648" s="113"/>
      <c r="NOR2648" s="113"/>
      <c r="NOS2648" s="113"/>
      <c r="NOT2648" s="113"/>
      <c r="NOU2648" s="113"/>
      <c r="NOV2648" s="113"/>
      <c r="NOW2648" s="113"/>
      <c r="NOX2648" s="113"/>
      <c r="NOY2648" s="113"/>
      <c r="NOZ2648" s="113"/>
      <c r="NPA2648" s="113"/>
      <c r="NPB2648" s="113"/>
      <c r="NPC2648" s="113"/>
      <c r="NPD2648" s="113"/>
      <c r="NPE2648" s="113"/>
      <c r="NPF2648" s="113"/>
      <c r="NPG2648" s="113"/>
      <c r="NPH2648" s="113"/>
      <c r="NPI2648" s="113"/>
      <c r="NPJ2648" s="113"/>
      <c r="NPK2648" s="113"/>
      <c r="NPL2648" s="113"/>
      <c r="NPM2648" s="113"/>
      <c r="NPN2648" s="113"/>
      <c r="NPO2648" s="113"/>
      <c r="NPP2648" s="113"/>
      <c r="NPQ2648" s="113"/>
      <c r="NPR2648" s="113"/>
      <c r="NPS2648" s="113"/>
      <c r="NPT2648" s="113"/>
      <c r="NPU2648" s="113"/>
      <c r="NPV2648" s="113"/>
      <c r="NPW2648" s="113"/>
      <c r="NPX2648" s="113"/>
      <c r="NPY2648" s="113"/>
      <c r="NPZ2648" s="113"/>
      <c r="NQA2648" s="113"/>
      <c r="NQB2648" s="113"/>
      <c r="NQC2648" s="113"/>
      <c r="NQD2648" s="113"/>
      <c r="NQE2648" s="113"/>
      <c r="NQF2648" s="113"/>
      <c r="NQG2648" s="113"/>
      <c r="NQH2648" s="113"/>
      <c r="NQI2648" s="113"/>
      <c r="NQJ2648" s="113"/>
      <c r="NQK2648" s="113"/>
      <c r="NQL2648" s="113"/>
      <c r="NQM2648" s="113"/>
      <c r="NQN2648" s="113"/>
      <c r="NQO2648" s="113"/>
      <c r="NQP2648" s="113"/>
      <c r="NQQ2648" s="113"/>
      <c r="NQR2648" s="113"/>
      <c r="NQS2648" s="113"/>
      <c r="NQT2648" s="113"/>
      <c r="NQU2648" s="113"/>
      <c r="NQV2648" s="113"/>
      <c r="NQW2648" s="113"/>
      <c r="NQX2648" s="113"/>
      <c r="NQY2648" s="113"/>
      <c r="NQZ2648" s="113"/>
      <c r="NRA2648" s="113"/>
      <c r="NRB2648" s="113"/>
      <c r="NRC2648" s="113"/>
      <c r="NRD2648" s="113"/>
      <c r="NRE2648" s="113"/>
      <c r="NRF2648" s="113"/>
      <c r="NRG2648" s="113"/>
      <c r="NRH2648" s="113"/>
      <c r="NRI2648" s="113"/>
      <c r="NRJ2648" s="113"/>
      <c r="NRK2648" s="113"/>
      <c r="NRL2648" s="113"/>
      <c r="NRM2648" s="113"/>
      <c r="NRN2648" s="113"/>
      <c r="NRO2648" s="113"/>
      <c r="NRP2648" s="113"/>
      <c r="NRQ2648" s="113"/>
      <c r="NRR2648" s="113"/>
      <c r="NRS2648" s="113"/>
      <c r="NRT2648" s="113"/>
      <c r="NRU2648" s="113"/>
      <c r="NRV2648" s="113"/>
      <c r="NRW2648" s="113"/>
      <c r="NRX2648" s="113"/>
      <c r="NRY2648" s="113"/>
      <c r="NRZ2648" s="113"/>
      <c r="NSA2648" s="113"/>
      <c r="NSB2648" s="113"/>
      <c r="NSC2648" s="113"/>
      <c r="NSD2648" s="113"/>
      <c r="NSE2648" s="113"/>
      <c r="NSF2648" s="113"/>
      <c r="NSG2648" s="113"/>
      <c r="NSH2648" s="113"/>
      <c r="NSI2648" s="113"/>
      <c r="NSJ2648" s="113"/>
      <c r="NSK2648" s="113"/>
      <c r="NSL2648" s="113"/>
      <c r="NSM2648" s="113"/>
      <c r="NSN2648" s="113"/>
      <c r="NSO2648" s="113"/>
      <c r="NSP2648" s="113"/>
      <c r="NSQ2648" s="113"/>
      <c r="NSR2648" s="113"/>
      <c r="NSS2648" s="113"/>
      <c r="NST2648" s="113"/>
      <c r="NSU2648" s="113"/>
      <c r="NSV2648" s="113"/>
      <c r="NSW2648" s="113"/>
      <c r="NSX2648" s="113"/>
      <c r="NSY2648" s="113"/>
      <c r="NSZ2648" s="113"/>
      <c r="NTA2648" s="113"/>
      <c r="NTB2648" s="113"/>
      <c r="NTC2648" s="113"/>
      <c r="NTD2648" s="113"/>
      <c r="NTE2648" s="113"/>
      <c r="NTF2648" s="113"/>
      <c r="NTG2648" s="113"/>
      <c r="NTH2648" s="113"/>
      <c r="NTI2648" s="113"/>
      <c r="NTJ2648" s="113"/>
      <c r="NTK2648" s="113"/>
      <c r="NTL2648" s="113"/>
      <c r="NTM2648" s="113"/>
      <c r="NTN2648" s="113"/>
      <c r="NTO2648" s="113"/>
      <c r="NTP2648" s="113"/>
      <c r="NTQ2648" s="113"/>
      <c r="NTR2648" s="113"/>
      <c r="NTS2648" s="113"/>
      <c r="NTT2648" s="113"/>
      <c r="NTU2648" s="113"/>
      <c r="NTV2648" s="113"/>
      <c r="NTW2648" s="113"/>
      <c r="NTX2648" s="113"/>
      <c r="NTY2648" s="113"/>
      <c r="NTZ2648" s="113"/>
      <c r="NUA2648" s="113"/>
      <c r="NUB2648" s="113"/>
      <c r="NUC2648" s="113"/>
      <c r="NUD2648" s="113"/>
      <c r="NUE2648" s="113"/>
      <c r="NUF2648" s="113"/>
      <c r="NUG2648" s="113"/>
      <c r="NUH2648" s="113"/>
      <c r="NUI2648" s="113"/>
      <c r="NUJ2648" s="113"/>
      <c r="NUK2648" s="113"/>
      <c r="NUL2648" s="113"/>
      <c r="NUM2648" s="113"/>
      <c r="NUN2648" s="113"/>
      <c r="NUO2648" s="113"/>
      <c r="NUP2648" s="113"/>
      <c r="NUQ2648" s="113"/>
      <c r="NUR2648" s="113"/>
      <c r="NUS2648" s="113"/>
      <c r="NUT2648" s="113"/>
      <c r="NUU2648" s="113"/>
      <c r="NUV2648" s="113"/>
      <c r="NUW2648" s="113"/>
      <c r="NUX2648" s="113"/>
      <c r="NUY2648" s="113"/>
      <c r="NUZ2648" s="113"/>
      <c r="NVA2648" s="113"/>
      <c r="NVB2648" s="113"/>
      <c r="NVC2648" s="113"/>
      <c r="NVD2648" s="113"/>
      <c r="NVE2648" s="113"/>
      <c r="NVF2648" s="113"/>
      <c r="NVG2648" s="113"/>
      <c r="NVH2648" s="113"/>
      <c r="NVI2648" s="113"/>
      <c r="NVJ2648" s="113"/>
      <c r="NVK2648" s="113"/>
      <c r="NVL2648" s="113"/>
      <c r="NVM2648" s="113"/>
      <c r="NVN2648" s="113"/>
      <c r="NVO2648" s="113"/>
      <c r="NVP2648" s="113"/>
      <c r="NVQ2648" s="113"/>
      <c r="NVR2648" s="113"/>
      <c r="NVS2648" s="113"/>
      <c r="NVT2648" s="113"/>
      <c r="NVU2648" s="113"/>
      <c r="NVV2648" s="113"/>
      <c r="NVW2648" s="113"/>
      <c r="NVX2648" s="113"/>
      <c r="NVY2648" s="113"/>
      <c r="NVZ2648" s="113"/>
      <c r="NWA2648" s="113"/>
      <c r="NWB2648" s="113"/>
      <c r="NWC2648" s="113"/>
      <c r="NWD2648" s="113"/>
      <c r="NWE2648" s="113"/>
      <c r="NWF2648" s="113"/>
      <c r="NWG2648" s="113"/>
      <c r="NWH2648" s="113"/>
      <c r="NWI2648" s="113"/>
      <c r="NWJ2648" s="113"/>
      <c r="NWK2648" s="113"/>
      <c r="NWL2648" s="113"/>
      <c r="NWM2648" s="113"/>
      <c r="NWN2648" s="113"/>
      <c r="NWO2648" s="113"/>
      <c r="NWP2648" s="113"/>
      <c r="NWQ2648" s="113"/>
      <c r="NWR2648" s="113"/>
      <c r="NWS2648" s="113"/>
      <c r="NWT2648" s="113"/>
      <c r="NWU2648" s="113"/>
      <c r="NWV2648" s="113"/>
      <c r="NWW2648" s="113"/>
      <c r="NWX2648" s="113"/>
      <c r="NWY2648" s="113"/>
      <c r="NWZ2648" s="113"/>
      <c r="NXA2648" s="113"/>
      <c r="NXB2648" s="113"/>
      <c r="NXC2648" s="113"/>
      <c r="NXD2648" s="113"/>
      <c r="NXE2648" s="113"/>
      <c r="NXF2648" s="113"/>
      <c r="NXG2648" s="113"/>
      <c r="NXH2648" s="113"/>
      <c r="NXI2648" s="113"/>
      <c r="NXJ2648" s="113"/>
      <c r="NXK2648" s="113"/>
      <c r="NXL2648" s="113"/>
      <c r="NXM2648" s="113"/>
      <c r="NXN2648" s="113"/>
      <c r="NXO2648" s="113"/>
      <c r="NXP2648" s="113"/>
      <c r="NXQ2648" s="113"/>
      <c r="NXR2648" s="113"/>
      <c r="NXS2648" s="113"/>
      <c r="NXT2648" s="113"/>
      <c r="NXU2648" s="113"/>
      <c r="NXV2648" s="113"/>
      <c r="NXW2648" s="113"/>
      <c r="NXX2648" s="113"/>
      <c r="NXY2648" s="113"/>
      <c r="NXZ2648" s="113"/>
      <c r="NYA2648" s="113"/>
      <c r="NYB2648" s="113"/>
      <c r="NYC2648" s="113"/>
      <c r="NYD2648" s="113"/>
      <c r="NYE2648" s="113"/>
      <c r="NYF2648" s="113"/>
      <c r="NYG2648" s="113"/>
      <c r="NYH2648" s="113"/>
      <c r="NYI2648" s="113"/>
      <c r="NYJ2648" s="113"/>
      <c r="NYK2648" s="113"/>
      <c r="NYL2648" s="113"/>
      <c r="NYM2648" s="113"/>
      <c r="NYN2648" s="113"/>
      <c r="NYO2648" s="113"/>
      <c r="NYP2648" s="113"/>
      <c r="NYQ2648" s="113"/>
      <c r="NYR2648" s="113"/>
      <c r="NYS2648" s="113"/>
      <c r="NYT2648" s="113"/>
      <c r="NYU2648" s="113"/>
      <c r="NYV2648" s="113"/>
      <c r="NYW2648" s="113"/>
      <c r="NYX2648" s="113"/>
      <c r="NYY2648" s="113"/>
      <c r="NYZ2648" s="113"/>
      <c r="NZA2648" s="113"/>
      <c r="NZB2648" s="113"/>
      <c r="NZC2648" s="113"/>
      <c r="NZD2648" s="113"/>
      <c r="NZE2648" s="113"/>
      <c r="NZF2648" s="113"/>
      <c r="NZG2648" s="113"/>
      <c r="NZH2648" s="113"/>
      <c r="NZI2648" s="113"/>
      <c r="NZJ2648" s="113"/>
      <c r="NZK2648" s="113"/>
      <c r="NZL2648" s="113"/>
      <c r="NZM2648" s="113"/>
      <c r="NZN2648" s="113"/>
      <c r="NZO2648" s="113"/>
      <c r="NZP2648" s="113"/>
      <c r="NZQ2648" s="113"/>
      <c r="NZR2648" s="113"/>
      <c r="NZS2648" s="113"/>
      <c r="NZT2648" s="113"/>
      <c r="NZU2648" s="113"/>
      <c r="NZV2648" s="113"/>
      <c r="NZW2648" s="113"/>
      <c r="NZX2648" s="113"/>
      <c r="NZY2648" s="113"/>
      <c r="NZZ2648" s="113"/>
      <c r="OAA2648" s="113"/>
      <c r="OAB2648" s="113"/>
      <c r="OAC2648" s="113"/>
      <c r="OAD2648" s="113"/>
      <c r="OAE2648" s="113"/>
      <c r="OAF2648" s="113"/>
      <c r="OAG2648" s="113"/>
      <c r="OAH2648" s="113"/>
      <c r="OAI2648" s="113"/>
      <c r="OAJ2648" s="113"/>
      <c r="OAK2648" s="113"/>
      <c r="OAL2648" s="113"/>
      <c r="OAM2648" s="113"/>
      <c r="OAN2648" s="113"/>
      <c r="OAO2648" s="113"/>
      <c r="OAP2648" s="113"/>
      <c r="OAQ2648" s="113"/>
      <c r="OAR2648" s="113"/>
      <c r="OAS2648" s="113"/>
      <c r="OAT2648" s="113"/>
      <c r="OAU2648" s="113"/>
      <c r="OAV2648" s="113"/>
      <c r="OAW2648" s="113"/>
      <c r="OAX2648" s="113"/>
      <c r="OAY2648" s="113"/>
      <c r="OAZ2648" s="113"/>
      <c r="OBA2648" s="113"/>
      <c r="OBB2648" s="113"/>
      <c r="OBC2648" s="113"/>
      <c r="OBD2648" s="113"/>
      <c r="OBE2648" s="113"/>
      <c r="OBF2648" s="113"/>
      <c r="OBG2648" s="113"/>
      <c r="OBH2648" s="113"/>
      <c r="OBI2648" s="113"/>
      <c r="OBJ2648" s="113"/>
      <c r="OBK2648" s="113"/>
      <c r="OBL2648" s="113"/>
      <c r="OBM2648" s="113"/>
      <c r="OBN2648" s="113"/>
      <c r="OBO2648" s="113"/>
      <c r="OBP2648" s="113"/>
      <c r="OBQ2648" s="113"/>
      <c r="OBR2648" s="113"/>
      <c r="OBS2648" s="113"/>
      <c r="OBT2648" s="113"/>
      <c r="OBU2648" s="113"/>
      <c r="OBV2648" s="113"/>
      <c r="OBW2648" s="113"/>
      <c r="OBX2648" s="113"/>
      <c r="OBY2648" s="113"/>
      <c r="OBZ2648" s="113"/>
      <c r="OCA2648" s="113"/>
      <c r="OCB2648" s="113"/>
      <c r="OCC2648" s="113"/>
      <c r="OCD2648" s="113"/>
      <c r="OCE2648" s="113"/>
      <c r="OCF2648" s="113"/>
      <c r="OCG2648" s="113"/>
      <c r="OCH2648" s="113"/>
      <c r="OCI2648" s="113"/>
      <c r="OCJ2648" s="113"/>
      <c r="OCK2648" s="113"/>
      <c r="OCL2648" s="113"/>
      <c r="OCM2648" s="113"/>
      <c r="OCN2648" s="113"/>
      <c r="OCO2648" s="113"/>
      <c r="OCP2648" s="113"/>
      <c r="OCQ2648" s="113"/>
      <c r="OCR2648" s="113"/>
      <c r="OCS2648" s="113"/>
      <c r="OCT2648" s="113"/>
      <c r="OCU2648" s="113"/>
      <c r="OCV2648" s="113"/>
      <c r="OCW2648" s="113"/>
      <c r="OCX2648" s="113"/>
      <c r="OCY2648" s="113"/>
      <c r="OCZ2648" s="113"/>
      <c r="ODA2648" s="113"/>
      <c r="ODB2648" s="113"/>
      <c r="ODC2648" s="113"/>
      <c r="ODD2648" s="113"/>
      <c r="ODE2648" s="113"/>
      <c r="ODF2648" s="113"/>
      <c r="ODG2648" s="113"/>
      <c r="ODH2648" s="113"/>
      <c r="ODI2648" s="113"/>
      <c r="ODJ2648" s="113"/>
      <c r="ODK2648" s="113"/>
      <c r="ODL2648" s="113"/>
      <c r="ODM2648" s="113"/>
      <c r="ODN2648" s="113"/>
      <c r="ODO2648" s="113"/>
      <c r="ODP2648" s="113"/>
      <c r="ODQ2648" s="113"/>
      <c r="ODR2648" s="113"/>
      <c r="ODS2648" s="113"/>
      <c r="ODT2648" s="113"/>
      <c r="ODU2648" s="113"/>
      <c r="ODV2648" s="113"/>
      <c r="ODW2648" s="113"/>
      <c r="ODX2648" s="113"/>
      <c r="ODY2648" s="113"/>
      <c r="ODZ2648" s="113"/>
      <c r="OEA2648" s="113"/>
      <c r="OEB2648" s="113"/>
      <c r="OEC2648" s="113"/>
      <c r="OED2648" s="113"/>
      <c r="OEE2648" s="113"/>
      <c r="OEF2648" s="113"/>
      <c r="OEG2648" s="113"/>
      <c r="OEH2648" s="113"/>
      <c r="OEI2648" s="113"/>
      <c r="OEJ2648" s="113"/>
      <c r="OEK2648" s="113"/>
      <c r="OEL2648" s="113"/>
      <c r="OEM2648" s="113"/>
      <c r="OEN2648" s="113"/>
      <c r="OEO2648" s="113"/>
      <c r="OEP2648" s="113"/>
      <c r="OEQ2648" s="113"/>
      <c r="OER2648" s="113"/>
      <c r="OES2648" s="113"/>
      <c r="OET2648" s="113"/>
      <c r="OEU2648" s="113"/>
      <c r="OEV2648" s="113"/>
      <c r="OEW2648" s="113"/>
      <c r="OEX2648" s="113"/>
      <c r="OEY2648" s="113"/>
      <c r="OEZ2648" s="113"/>
      <c r="OFA2648" s="113"/>
      <c r="OFB2648" s="113"/>
      <c r="OFC2648" s="113"/>
      <c r="OFD2648" s="113"/>
      <c r="OFE2648" s="113"/>
      <c r="OFF2648" s="113"/>
      <c r="OFG2648" s="113"/>
      <c r="OFH2648" s="113"/>
      <c r="OFI2648" s="113"/>
      <c r="OFJ2648" s="113"/>
      <c r="OFK2648" s="113"/>
      <c r="OFL2648" s="113"/>
      <c r="OFM2648" s="113"/>
      <c r="OFN2648" s="113"/>
      <c r="OFO2648" s="113"/>
      <c r="OFP2648" s="113"/>
      <c r="OFQ2648" s="113"/>
      <c r="OFR2648" s="113"/>
      <c r="OFS2648" s="113"/>
      <c r="OFT2648" s="113"/>
      <c r="OFU2648" s="113"/>
      <c r="OFV2648" s="113"/>
      <c r="OFW2648" s="113"/>
      <c r="OFX2648" s="113"/>
      <c r="OFY2648" s="113"/>
      <c r="OFZ2648" s="113"/>
      <c r="OGA2648" s="113"/>
      <c r="OGB2648" s="113"/>
      <c r="OGC2648" s="113"/>
      <c r="OGD2648" s="113"/>
      <c r="OGE2648" s="113"/>
      <c r="OGF2648" s="113"/>
      <c r="OGG2648" s="113"/>
      <c r="OGH2648" s="113"/>
      <c r="OGI2648" s="113"/>
      <c r="OGJ2648" s="113"/>
      <c r="OGK2648" s="113"/>
      <c r="OGL2648" s="113"/>
      <c r="OGM2648" s="113"/>
      <c r="OGN2648" s="113"/>
      <c r="OGO2648" s="113"/>
      <c r="OGP2648" s="113"/>
      <c r="OGQ2648" s="113"/>
      <c r="OGR2648" s="113"/>
      <c r="OGS2648" s="113"/>
      <c r="OGT2648" s="113"/>
      <c r="OGU2648" s="113"/>
      <c r="OGV2648" s="113"/>
      <c r="OGW2648" s="113"/>
      <c r="OGX2648" s="113"/>
      <c r="OGY2648" s="113"/>
      <c r="OGZ2648" s="113"/>
      <c r="OHA2648" s="113"/>
      <c r="OHB2648" s="113"/>
      <c r="OHC2648" s="113"/>
      <c r="OHD2648" s="113"/>
      <c r="OHE2648" s="113"/>
      <c r="OHF2648" s="113"/>
      <c r="OHG2648" s="113"/>
      <c r="OHH2648" s="113"/>
      <c r="OHI2648" s="113"/>
      <c r="OHJ2648" s="113"/>
      <c r="OHK2648" s="113"/>
      <c r="OHL2648" s="113"/>
      <c r="OHM2648" s="113"/>
      <c r="OHN2648" s="113"/>
      <c r="OHO2648" s="113"/>
      <c r="OHP2648" s="113"/>
      <c r="OHQ2648" s="113"/>
      <c r="OHR2648" s="113"/>
      <c r="OHS2648" s="113"/>
      <c r="OHT2648" s="113"/>
      <c r="OHU2648" s="113"/>
      <c r="OHV2648" s="113"/>
      <c r="OHW2648" s="113"/>
      <c r="OHX2648" s="113"/>
      <c r="OHY2648" s="113"/>
      <c r="OHZ2648" s="113"/>
      <c r="OIA2648" s="113"/>
      <c r="OIB2648" s="113"/>
      <c r="OIC2648" s="113"/>
      <c r="OID2648" s="113"/>
      <c r="OIE2648" s="113"/>
      <c r="OIF2648" s="113"/>
      <c r="OIG2648" s="113"/>
      <c r="OIH2648" s="113"/>
      <c r="OII2648" s="113"/>
      <c r="OIJ2648" s="113"/>
      <c r="OIK2648" s="113"/>
      <c r="OIL2648" s="113"/>
      <c r="OIM2648" s="113"/>
      <c r="OIN2648" s="113"/>
      <c r="OIO2648" s="113"/>
      <c r="OIP2648" s="113"/>
      <c r="OIQ2648" s="113"/>
      <c r="OIR2648" s="113"/>
      <c r="OIS2648" s="113"/>
      <c r="OIT2648" s="113"/>
      <c r="OIU2648" s="113"/>
      <c r="OIV2648" s="113"/>
      <c r="OIW2648" s="113"/>
      <c r="OIX2648" s="113"/>
      <c r="OIY2648" s="113"/>
      <c r="OIZ2648" s="113"/>
      <c r="OJA2648" s="113"/>
      <c r="OJB2648" s="113"/>
      <c r="OJC2648" s="113"/>
      <c r="OJD2648" s="113"/>
      <c r="OJE2648" s="113"/>
      <c r="OJF2648" s="113"/>
      <c r="OJG2648" s="113"/>
      <c r="OJH2648" s="113"/>
      <c r="OJI2648" s="113"/>
      <c r="OJJ2648" s="113"/>
      <c r="OJK2648" s="113"/>
      <c r="OJL2648" s="113"/>
      <c r="OJM2648" s="113"/>
      <c r="OJN2648" s="113"/>
      <c r="OJO2648" s="113"/>
      <c r="OJP2648" s="113"/>
      <c r="OJQ2648" s="113"/>
      <c r="OJR2648" s="113"/>
      <c r="OJS2648" s="113"/>
      <c r="OJT2648" s="113"/>
      <c r="OJU2648" s="113"/>
      <c r="OJV2648" s="113"/>
      <c r="OJW2648" s="113"/>
      <c r="OJX2648" s="113"/>
      <c r="OJY2648" s="113"/>
      <c r="OJZ2648" s="113"/>
      <c r="OKA2648" s="113"/>
      <c r="OKB2648" s="113"/>
      <c r="OKC2648" s="113"/>
      <c r="OKD2648" s="113"/>
      <c r="OKE2648" s="113"/>
      <c r="OKF2648" s="113"/>
      <c r="OKG2648" s="113"/>
      <c r="OKH2648" s="113"/>
      <c r="OKI2648" s="113"/>
      <c r="OKJ2648" s="113"/>
      <c r="OKK2648" s="113"/>
      <c r="OKL2648" s="113"/>
      <c r="OKM2648" s="113"/>
      <c r="OKN2648" s="113"/>
      <c r="OKO2648" s="113"/>
      <c r="OKP2648" s="113"/>
      <c r="OKQ2648" s="113"/>
      <c r="OKR2648" s="113"/>
      <c r="OKS2648" s="113"/>
      <c r="OKT2648" s="113"/>
      <c r="OKU2648" s="113"/>
      <c r="OKV2648" s="113"/>
      <c r="OKW2648" s="113"/>
      <c r="OKX2648" s="113"/>
      <c r="OKY2648" s="113"/>
      <c r="OKZ2648" s="113"/>
      <c r="OLA2648" s="113"/>
      <c r="OLB2648" s="113"/>
      <c r="OLC2648" s="113"/>
      <c r="OLD2648" s="113"/>
      <c r="OLE2648" s="113"/>
      <c r="OLF2648" s="113"/>
      <c r="OLG2648" s="113"/>
      <c r="OLH2648" s="113"/>
      <c r="OLI2648" s="113"/>
      <c r="OLJ2648" s="113"/>
      <c r="OLK2648" s="113"/>
      <c r="OLL2648" s="113"/>
      <c r="OLM2648" s="113"/>
      <c r="OLN2648" s="113"/>
      <c r="OLO2648" s="113"/>
      <c r="OLP2648" s="113"/>
      <c r="OLQ2648" s="113"/>
      <c r="OLR2648" s="113"/>
      <c r="OLS2648" s="113"/>
      <c r="OLT2648" s="113"/>
      <c r="OLU2648" s="113"/>
      <c r="OLV2648" s="113"/>
      <c r="OLW2648" s="113"/>
      <c r="OLX2648" s="113"/>
      <c r="OLY2648" s="113"/>
      <c r="OLZ2648" s="113"/>
      <c r="OMA2648" s="113"/>
      <c r="OMB2648" s="113"/>
      <c r="OMC2648" s="113"/>
      <c r="OMD2648" s="113"/>
      <c r="OME2648" s="113"/>
      <c r="OMF2648" s="113"/>
      <c r="OMG2648" s="113"/>
      <c r="OMH2648" s="113"/>
      <c r="OMI2648" s="113"/>
      <c r="OMJ2648" s="113"/>
      <c r="OMK2648" s="113"/>
      <c r="OML2648" s="113"/>
      <c r="OMM2648" s="113"/>
      <c r="OMN2648" s="113"/>
      <c r="OMO2648" s="113"/>
      <c r="OMP2648" s="113"/>
      <c r="OMQ2648" s="113"/>
      <c r="OMR2648" s="113"/>
      <c r="OMS2648" s="113"/>
      <c r="OMT2648" s="113"/>
      <c r="OMU2648" s="113"/>
      <c r="OMV2648" s="113"/>
      <c r="OMW2648" s="113"/>
      <c r="OMX2648" s="113"/>
      <c r="OMY2648" s="113"/>
      <c r="OMZ2648" s="113"/>
      <c r="ONA2648" s="113"/>
      <c r="ONB2648" s="113"/>
      <c r="ONC2648" s="113"/>
      <c r="OND2648" s="113"/>
      <c r="ONE2648" s="113"/>
      <c r="ONF2648" s="113"/>
      <c r="ONG2648" s="113"/>
      <c r="ONH2648" s="113"/>
      <c r="ONI2648" s="113"/>
      <c r="ONJ2648" s="113"/>
      <c r="ONK2648" s="113"/>
      <c r="ONL2648" s="113"/>
      <c r="ONM2648" s="113"/>
      <c r="ONN2648" s="113"/>
      <c r="ONO2648" s="113"/>
      <c r="ONP2648" s="113"/>
      <c r="ONQ2648" s="113"/>
      <c r="ONR2648" s="113"/>
      <c r="ONS2648" s="113"/>
      <c r="ONT2648" s="113"/>
      <c r="ONU2648" s="113"/>
      <c r="ONV2648" s="113"/>
      <c r="ONW2648" s="113"/>
      <c r="ONX2648" s="113"/>
      <c r="ONY2648" s="113"/>
      <c r="ONZ2648" s="113"/>
      <c r="OOA2648" s="113"/>
      <c r="OOB2648" s="113"/>
      <c r="OOC2648" s="113"/>
      <c r="OOD2648" s="113"/>
      <c r="OOE2648" s="113"/>
      <c r="OOF2648" s="113"/>
      <c r="OOG2648" s="113"/>
      <c r="OOH2648" s="113"/>
      <c r="OOI2648" s="113"/>
      <c r="OOJ2648" s="113"/>
      <c r="OOK2648" s="113"/>
      <c r="OOL2648" s="113"/>
      <c r="OOM2648" s="113"/>
      <c r="OON2648" s="113"/>
      <c r="OOO2648" s="113"/>
      <c r="OOP2648" s="113"/>
      <c r="OOQ2648" s="113"/>
      <c r="OOR2648" s="113"/>
      <c r="OOS2648" s="113"/>
      <c r="OOT2648" s="113"/>
      <c r="OOU2648" s="113"/>
      <c r="OOV2648" s="113"/>
      <c r="OOW2648" s="113"/>
      <c r="OOX2648" s="113"/>
      <c r="OOY2648" s="113"/>
      <c r="OOZ2648" s="113"/>
      <c r="OPA2648" s="113"/>
      <c r="OPB2648" s="113"/>
      <c r="OPC2648" s="113"/>
      <c r="OPD2648" s="113"/>
      <c r="OPE2648" s="113"/>
      <c r="OPF2648" s="113"/>
      <c r="OPG2648" s="113"/>
      <c r="OPH2648" s="113"/>
      <c r="OPI2648" s="113"/>
      <c r="OPJ2648" s="113"/>
      <c r="OPK2648" s="113"/>
      <c r="OPL2648" s="113"/>
      <c r="OPM2648" s="113"/>
      <c r="OPN2648" s="113"/>
      <c r="OPO2648" s="113"/>
      <c r="OPP2648" s="113"/>
      <c r="OPQ2648" s="113"/>
      <c r="OPR2648" s="113"/>
      <c r="OPS2648" s="113"/>
      <c r="OPT2648" s="113"/>
      <c r="OPU2648" s="113"/>
      <c r="OPV2648" s="113"/>
      <c r="OPW2648" s="113"/>
      <c r="OPX2648" s="113"/>
      <c r="OPY2648" s="113"/>
      <c r="OPZ2648" s="113"/>
      <c r="OQA2648" s="113"/>
      <c r="OQB2648" s="113"/>
      <c r="OQC2648" s="113"/>
      <c r="OQD2648" s="113"/>
      <c r="OQE2648" s="113"/>
      <c r="OQF2648" s="113"/>
      <c r="OQG2648" s="113"/>
      <c r="OQH2648" s="113"/>
      <c r="OQI2648" s="113"/>
      <c r="OQJ2648" s="113"/>
      <c r="OQK2648" s="113"/>
      <c r="OQL2648" s="113"/>
      <c r="OQM2648" s="113"/>
      <c r="OQN2648" s="113"/>
      <c r="OQO2648" s="113"/>
      <c r="OQP2648" s="113"/>
      <c r="OQQ2648" s="113"/>
      <c r="OQR2648" s="113"/>
      <c r="OQS2648" s="113"/>
      <c r="OQT2648" s="113"/>
      <c r="OQU2648" s="113"/>
      <c r="OQV2648" s="113"/>
      <c r="OQW2648" s="113"/>
      <c r="OQX2648" s="113"/>
      <c r="OQY2648" s="113"/>
      <c r="OQZ2648" s="113"/>
      <c r="ORA2648" s="113"/>
      <c r="ORB2648" s="113"/>
      <c r="ORC2648" s="113"/>
      <c r="ORD2648" s="113"/>
      <c r="ORE2648" s="113"/>
      <c r="ORF2648" s="113"/>
      <c r="ORG2648" s="113"/>
      <c r="ORH2648" s="113"/>
      <c r="ORI2648" s="113"/>
      <c r="ORJ2648" s="113"/>
      <c r="ORK2648" s="113"/>
      <c r="ORL2648" s="113"/>
      <c r="ORM2648" s="113"/>
      <c r="ORN2648" s="113"/>
      <c r="ORO2648" s="113"/>
      <c r="ORP2648" s="113"/>
      <c r="ORQ2648" s="113"/>
      <c r="ORR2648" s="113"/>
      <c r="ORS2648" s="113"/>
      <c r="ORT2648" s="113"/>
      <c r="ORU2648" s="113"/>
      <c r="ORV2648" s="113"/>
      <c r="ORW2648" s="113"/>
      <c r="ORX2648" s="113"/>
      <c r="ORY2648" s="113"/>
      <c r="ORZ2648" s="113"/>
      <c r="OSA2648" s="113"/>
      <c r="OSB2648" s="113"/>
      <c r="OSC2648" s="113"/>
      <c r="OSD2648" s="113"/>
      <c r="OSE2648" s="113"/>
      <c r="OSF2648" s="113"/>
      <c r="OSG2648" s="113"/>
      <c r="OSH2648" s="113"/>
      <c r="OSI2648" s="113"/>
      <c r="OSJ2648" s="113"/>
      <c r="OSK2648" s="113"/>
      <c r="OSL2648" s="113"/>
      <c r="OSM2648" s="113"/>
      <c r="OSN2648" s="113"/>
      <c r="OSO2648" s="113"/>
      <c r="OSP2648" s="113"/>
      <c r="OSQ2648" s="113"/>
      <c r="OSR2648" s="113"/>
      <c r="OSS2648" s="113"/>
      <c r="OST2648" s="113"/>
      <c r="OSU2648" s="113"/>
      <c r="OSV2648" s="113"/>
      <c r="OSW2648" s="113"/>
      <c r="OSX2648" s="113"/>
      <c r="OSY2648" s="113"/>
      <c r="OSZ2648" s="113"/>
      <c r="OTA2648" s="113"/>
      <c r="OTB2648" s="113"/>
      <c r="OTC2648" s="113"/>
      <c r="OTD2648" s="113"/>
      <c r="OTE2648" s="113"/>
      <c r="OTF2648" s="113"/>
      <c r="OTG2648" s="113"/>
      <c r="OTH2648" s="113"/>
      <c r="OTI2648" s="113"/>
      <c r="OTJ2648" s="113"/>
      <c r="OTK2648" s="113"/>
      <c r="OTL2648" s="113"/>
      <c r="OTM2648" s="113"/>
      <c r="OTN2648" s="113"/>
      <c r="OTO2648" s="113"/>
      <c r="OTP2648" s="113"/>
      <c r="OTQ2648" s="113"/>
      <c r="OTR2648" s="113"/>
      <c r="OTS2648" s="113"/>
      <c r="OTT2648" s="113"/>
      <c r="OTU2648" s="113"/>
      <c r="OTV2648" s="113"/>
      <c r="OTW2648" s="113"/>
      <c r="OTX2648" s="113"/>
      <c r="OTY2648" s="113"/>
      <c r="OTZ2648" s="113"/>
      <c r="OUA2648" s="113"/>
      <c r="OUB2648" s="113"/>
      <c r="OUC2648" s="113"/>
      <c r="OUD2648" s="113"/>
      <c r="OUE2648" s="113"/>
      <c r="OUF2648" s="113"/>
      <c r="OUG2648" s="113"/>
      <c r="OUH2648" s="113"/>
      <c r="OUI2648" s="113"/>
      <c r="OUJ2648" s="113"/>
      <c r="OUK2648" s="113"/>
      <c r="OUL2648" s="113"/>
      <c r="OUM2648" s="113"/>
      <c r="OUN2648" s="113"/>
      <c r="OUO2648" s="113"/>
      <c r="OUP2648" s="113"/>
      <c r="OUQ2648" s="113"/>
      <c r="OUR2648" s="113"/>
      <c r="OUS2648" s="113"/>
      <c r="OUT2648" s="113"/>
      <c r="OUU2648" s="113"/>
      <c r="OUV2648" s="113"/>
      <c r="OUW2648" s="113"/>
      <c r="OUX2648" s="113"/>
      <c r="OUY2648" s="113"/>
      <c r="OUZ2648" s="113"/>
      <c r="OVA2648" s="113"/>
      <c r="OVB2648" s="113"/>
      <c r="OVC2648" s="113"/>
      <c r="OVD2648" s="113"/>
      <c r="OVE2648" s="113"/>
      <c r="OVF2648" s="113"/>
      <c r="OVG2648" s="113"/>
      <c r="OVH2648" s="113"/>
      <c r="OVI2648" s="113"/>
      <c r="OVJ2648" s="113"/>
      <c r="OVK2648" s="113"/>
      <c r="OVL2648" s="113"/>
      <c r="OVM2648" s="113"/>
      <c r="OVN2648" s="113"/>
      <c r="OVO2648" s="113"/>
      <c r="OVP2648" s="113"/>
      <c r="OVQ2648" s="113"/>
      <c r="OVR2648" s="113"/>
      <c r="OVS2648" s="113"/>
      <c r="OVT2648" s="113"/>
      <c r="OVU2648" s="113"/>
      <c r="OVV2648" s="113"/>
      <c r="OVW2648" s="113"/>
      <c r="OVX2648" s="113"/>
      <c r="OVY2648" s="113"/>
      <c r="OVZ2648" s="113"/>
      <c r="OWA2648" s="113"/>
      <c r="OWB2648" s="113"/>
      <c r="OWC2648" s="113"/>
      <c r="OWD2648" s="113"/>
      <c r="OWE2648" s="113"/>
      <c r="OWF2648" s="113"/>
      <c r="OWG2648" s="113"/>
      <c r="OWH2648" s="113"/>
      <c r="OWI2648" s="113"/>
      <c r="OWJ2648" s="113"/>
      <c r="OWK2648" s="113"/>
      <c r="OWL2648" s="113"/>
      <c r="OWM2648" s="113"/>
      <c r="OWN2648" s="113"/>
      <c r="OWO2648" s="113"/>
      <c r="OWP2648" s="113"/>
      <c r="OWQ2648" s="113"/>
      <c r="OWR2648" s="113"/>
      <c r="OWS2648" s="113"/>
      <c r="OWT2648" s="113"/>
      <c r="OWU2648" s="113"/>
      <c r="OWV2648" s="113"/>
      <c r="OWW2648" s="113"/>
      <c r="OWX2648" s="113"/>
      <c r="OWY2648" s="113"/>
      <c r="OWZ2648" s="113"/>
      <c r="OXA2648" s="113"/>
      <c r="OXB2648" s="113"/>
      <c r="OXC2648" s="113"/>
      <c r="OXD2648" s="113"/>
      <c r="OXE2648" s="113"/>
      <c r="OXF2648" s="113"/>
      <c r="OXG2648" s="113"/>
      <c r="OXH2648" s="113"/>
      <c r="OXI2648" s="113"/>
      <c r="OXJ2648" s="113"/>
      <c r="OXK2648" s="113"/>
      <c r="OXL2648" s="113"/>
      <c r="OXM2648" s="113"/>
      <c r="OXN2648" s="113"/>
      <c r="OXO2648" s="113"/>
      <c r="OXP2648" s="113"/>
      <c r="OXQ2648" s="113"/>
      <c r="OXR2648" s="113"/>
      <c r="OXS2648" s="113"/>
      <c r="OXT2648" s="113"/>
      <c r="OXU2648" s="113"/>
      <c r="OXV2648" s="113"/>
      <c r="OXW2648" s="113"/>
      <c r="OXX2648" s="113"/>
      <c r="OXY2648" s="113"/>
      <c r="OXZ2648" s="113"/>
      <c r="OYA2648" s="113"/>
      <c r="OYB2648" s="113"/>
      <c r="OYC2648" s="113"/>
      <c r="OYD2648" s="113"/>
      <c r="OYE2648" s="113"/>
      <c r="OYF2648" s="113"/>
      <c r="OYG2648" s="113"/>
      <c r="OYH2648" s="113"/>
      <c r="OYI2648" s="113"/>
      <c r="OYJ2648" s="113"/>
      <c r="OYK2648" s="113"/>
      <c r="OYL2648" s="113"/>
      <c r="OYM2648" s="113"/>
      <c r="OYN2648" s="113"/>
      <c r="OYO2648" s="113"/>
      <c r="OYP2648" s="113"/>
      <c r="OYQ2648" s="113"/>
      <c r="OYR2648" s="113"/>
      <c r="OYS2648" s="113"/>
      <c r="OYT2648" s="113"/>
      <c r="OYU2648" s="113"/>
      <c r="OYV2648" s="113"/>
      <c r="OYW2648" s="113"/>
      <c r="OYX2648" s="113"/>
      <c r="OYY2648" s="113"/>
      <c r="OYZ2648" s="113"/>
      <c r="OZA2648" s="113"/>
      <c r="OZB2648" s="113"/>
      <c r="OZC2648" s="113"/>
      <c r="OZD2648" s="113"/>
      <c r="OZE2648" s="113"/>
      <c r="OZF2648" s="113"/>
      <c r="OZG2648" s="113"/>
      <c r="OZH2648" s="113"/>
      <c r="OZI2648" s="113"/>
      <c r="OZJ2648" s="113"/>
      <c r="OZK2648" s="113"/>
      <c r="OZL2648" s="113"/>
      <c r="OZM2648" s="113"/>
      <c r="OZN2648" s="113"/>
      <c r="OZO2648" s="113"/>
      <c r="OZP2648" s="113"/>
      <c r="OZQ2648" s="113"/>
      <c r="OZR2648" s="113"/>
      <c r="OZS2648" s="113"/>
      <c r="OZT2648" s="113"/>
      <c r="OZU2648" s="113"/>
      <c r="OZV2648" s="113"/>
      <c r="OZW2648" s="113"/>
      <c r="OZX2648" s="113"/>
      <c r="OZY2648" s="113"/>
      <c r="OZZ2648" s="113"/>
      <c r="PAA2648" s="113"/>
      <c r="PAB2648" s="113"/>
      <c r="PAC2648" s="113"/>
      <c r="PAD2648" s="113"/>
      <c r="PAE2648" s="113"/>
      <c r="PAF2648" s="113"/>
      <c r="PAG2648" s="113"/>
      <c r="PAH2648" s="113"/>
      <c r="PAI2648" s="113"/>
      <c r="PAJ2648" s="113"/>
      <c r="PAK2648" s="113"/>
      <c r="PAL2648" s="113"/>
      <c r="PAM2648" s="113"/>
      <c r="PAN2648" s="113"/>
      <c r="PAO2648" s="113"/>
      <c r="PAP2648" s="113"/>
      <c r="PAQ2648" s="113"/>
      <c r="PAR2648" s="113"/>
      <c r="PAS2648" s="113"/>
      <c r="PAT2648" s="113"/>
      <c r="PAU2648" s="113"/>
      <c r="PAV2648" s="113"/>
      <c r="PAW2648" s="113"/>
      <c r="PAX2648" s="113"/>
      <c r="PAY2648" s="113"/>
      <c r="PAZ2648" s="113"/>
      <c r="PBA2648" s="113"/>
      <c r="PBB2648" s="113"/>
      <c r="PBC2648" s="113"/>
      <c r="PBD2648" s="113"/>
      <c r="PBE2648" s="113"/>
      <c r="PBF2648" s="113"/>
      <c r="PBG2648" s="113"/>
      <c r="PBH2648" s="113"/>
      <c r="PBI2648" s="113"/>
      <c r="PBJ2648" s="113"/>
      <c r="PBK2648" s="113"/>
      <c r="PBL2648" s="113"/>
      <c r="PBM2648" s="113"/>
      <c r="PBN2648" s="113"/>
      <c r="PBO2648" s="113"/>
      <c r="PBP2648" s="113"/>
      <c r="PBQ2648" s="113"/>
      <c r="PBR2648" s="113"/>
      <c r="PBS2648" s="113"/>
      <c r="PBT2648" s="113"/>
      <c r="PBU2648" s="113"/>
      <c r="PBV2648" s="113"/>
      <c r="PBW2648" s="113"/>
      <c r="PBX2648" s="113"/>
      <c r="PBY2648" s="113"/>
      <c r="PBZ2648" s="113"/>
      <c r="PCA2648" s="113"/>
      <c r="PCB2648" s="113"/>
      <c r="PCC2648" s="113"/>
      <c r="PCD2648" s="113"/>
      <c r="PCE2648" s="113"/>
      <c r="PCF2648" s="113"/>
      <c r="PCG2648" s="113"/>
      <c r="PCH2648" s="113"/>
      <c r="PCI2648" s="113"/>
      <c r="PCJ2648" s="113"/>
      <c r="PCK2648" s="113"/>
      <c r="PCL2648" s="113"/>
      <c r="PCM2648" s="113"/>
      <c r="PCN2648" s="113"/>
      <c r="PCO2648" s="113"/>
      <c r="PCP2648" s="113"/>
      <c r="PCQ2648" s="113"/>
      <c r="PCR2648" s="113"/>
      <c r="PCS2648" s="113"/>
      <c r="PCT2648" s="113"/>
      <c r="PCU2648" s="113"/>
      <c r="PCV2648" s="113"/>
      <c r="PCW2648" s="113"/>
      <c r="PCX2648" s="113"/>
      <c r="PCY2648" s="113"/>
      <c r="PCZ2648" s="113"/>
      <c r="PDA2648" s="113"/>
      <c r="PDB2648" s="113"/>
      <c r="PDC2648" s="113"/>
      <c r="PDD2648" s="113"/>
      <c r="PDE2648" s="113"/>
      <c r="PDF2648" s="113"/>
      <c r="PDG2648" s="113"/>
      <c r="PDH2648" s="113"/>
      <c r="PDI2648" s="113"/>
      <c r="PDJ2648" s="113"/>
      <c r="PDK2648" s="113"/>
      <c r="PDL2648" s="113"/>
      <c r="PDM2648" s="113"/>
      <c r="PDN2648" s="113"/>
      <c r="PDO2648" s="113"/>
      <c r="PDP2648" s="113"/>
      <c r="PDQ2648" s="113"/>
      <c r="PDR2648" s="113"/>
      <c r="PDS2648" s="113"/>
      <c r="PDT2648" s="113"/>
      <c r="PDU2648" s="113"/>
      <c r="PDV2648" s="113"/>
      <c r="PDW2648" s="113"/>
      <c r="PDX2648" s="113"/>
      <c r="PDY2648" s="113"/>
      <c r="PDZ2648" s="113"/>
      <c r="PEA2648" s="113"/>
      <c r="PEB2648" s="113"/>
      <c r="PEC2648" s="113"/>
      <c r="PED2648" s="113"/>
      <c r="PEE2648" s="113"/>
      <c r="PEF2648" s="113"/>
      <c r="PEG2648" s="113"/>
      <c r="PEH2648" s="113"/>
      <c r="PEI2648" s="113"/>
      <c r="PEJ2648" s="113"/>
      <c r="PEK2648" s="113"/>
      <c r="PEL2648" s="113"/>
      <c r="PEM2648" s="113"/>
      <c r="PEN2648" s="113"/>
      <c r="PEO2648" s="113"/>
      <c r="PEP2648" s="113"/>
      <c r="PEQ2648" s="113"/>
      <c r="PER2648" s="113"/>
      <c r="PES2648" s="113"/>
      <c r="PET2648" s="113"/>
      <c r="PEU2648" s="113"/>
      <c r="PEV2648" s="113"/>
      <c r="PEW2648" s="113"/>
      <c r="PEX2648" s="113"/>
      <c r="PEY2648" s="113"/>
      <c r="PEZ2648" s="113"/>
      <c r="PFA2648" s="113"/>
      <c r="PFB2648" s="113"/>
      <c r="PFC2648" s="113"/>
      <c r="PFD2648" s="113"/>
      <c r="PFE2648" s="113"/>
      <c r="PFF2648" s="113"/>
      <c r="PFG2648" s="113"/>
      <c r="PFH2648" s="113"/>
      <c r="PFI2648" s="113"/>
      <c r="PFJ2648" s="113"/>
      <c r="PFK2648" s="113"/>
      <c r="PFL2648" s="113"/>
      <c r="PFM2648" s="113"/>
      <c r="PFN2648" s="113"/>
      <c r="PFO2648" s="113"/>
      <c r="PFP2648" s="113"/>
      <c r="PFQ2648" s="113"/>
      <c r="PFR2648" s="113"/>
      <c r="PFS2648" s="113"/>
      <c r="PFT2648" s="113"/>
      <c r="PFU2648" s="113"/>
      <c r="PFV2648" s="113"/>
      <c r="PFW2648" s="113"/>
      <c r="PFX2648" s="113"/>
      <c r="PFY2648" s="113"/>
      <c r="PFZ2648" s="113"/>
      <c r="PGA2648" s="113"/>
      <c r="PGB2648" s="113"/>
      <c r="PGC2648" s="113"/>
      <c r="PGD2648" s="113"/>
      <c r="PGE2648" s="113"/>
      <c r="PGF2648" s="113"/>
      <c r="PGG2648" s="113"/>
      <c r="PGH2648" s="113"/>
      <c r="PGI2648" s="113"/>
      <c r="PGJ2648" s="113"/>
      <c r="PGK2648" s="113"/>
      <c r="PGL2648" s="113"/>
      <c r="PGM2648" s="113"/>
      <c r="PGN2648" s="113"/>
      <c r="PGO2648" s="113"/>
      <c r="PGP2648" s="113"/>
      <c r="PGQ2648" s="113"/>
      <c r="PGR2648" s="113"/>
      <c r="PGS2648" s="113"/>
      <c r="PGT2648" s="113"/>
      <c r="PGU2648" s="113"/>
      <c r="PGV2648" s="113"/>
      <c r="PGW2648" s="113"/>
      <c r="PGX2648" s="113"/>
      <c r="PGY2648" s="113"/>
      <c r="PGZ2648" s="113"/>
      <c r="PHA2648" s="113"/>
      <c r="PHB2648" s="113"/>
      <c r="PHC2648" s="113"/>
      <c r="PHD2648" s="113"/>
      <c r="PHE2648" s="113"/>
      <c r="PHF2648" s="113"/>
      <c r="PHG2648" s="113"/>
      <c r="PHH2648" s="113"/>
      <c r="PHI2648" s="113"/>
      <c r="PHJ2648" s="113"/>
      <c r="PHK2648" s="113"/>
      <c r="PHL2648" s="113"/>
      <c r="PHM2648" s="113"/>
      <c r="PHN2648" s="113"/>
      <c r="PHO2648" s="113"/>
      <c r="PHP2648" s="113"/>
      <c r="PHQ2648" s="113"/>
      <c r="PHR2648" s="113"/>
      <c r="PHS2648" s="113"/>
      <c r="PHT2648" s="113"/>
      <c r="PHU2648" s="113"/>
      <c r="PHV2648" s="113"/>
      <c r="PHW2648" s="113"/>
      <c r="PHX2648" s="113"/>
      <c r="PHY2648" s="113"/>
      <c r="PHZ2648" s="113"/>
      <c r="PIA2648" s="113"/>
      <c r="PIB2648" s="113"/>
      <c r="PIC2648" s="113"/>
      <c r="PID2648" s="113"/>
      <c r="PIE2648" s="113"/>
      <c r="PIF2648" s="113"/>
      <c r="PIG2648" s="113"/>
      <c r="PIH2648" s="113"/>
      <c r="PII2648" s="113"/>
      <c r="PIJ2648" s="113"/>
      <c r="PIK2648" s="113"/>
      <c r="PIL2648" s="113"/>
      <c r="PIM2648" s="113"/>
      <c r="PIN2648" s="113"/>
      <c r="PIO2648" s="113"/>
      <c r="PIP2648" s="113"/>
      <c r="PIQ2648" s="113"/>
      <c r="PIR2648" s="113"/>
      <c r="PIS2648" s="113"/>
      <c r="PIT2648" s="113"/>
      <c r="PIU2648" s="113"/>
      <c r="PIV2648" s="113"/>
      <c r="PIW2648" s="113"/>
      <c r="PIX2648" s="113"/>
      <c r="PIY2648" s="113"/>
      <c r="PIZ2648" s="113"/>
      <c r="PJA2648" s="113"/>
      <c r="PJB2648" s="113"/>
      <c r="PJC2648" s="113"/>
      <c r="PJD2648" s="113"/>
      <c r="PJE2648" s="113"/>
      <c r="PJF2648" s="113"/>
      <c r="PJG2648" s="113"/>
      <c r="PJH2648" s="113"/>
      <c r="PJI2648" s="113"/>
      <c r="PJJ2648" s="113"/>
      <c r="PJK2648" s="113"/>
      <c r="PJL2648" s="113"/>
      <c r="PJM2648" s="113"/>
      <c r="PJN2648" s="113"/>
      <c r="PJO2648" s="113"/>
      <c r="PJP2648" s="113"/>
      <c r="PJQ2648" s="113"/>
      <c r="PJR2648" s="113"/>
      <c r="PJS2648" s="113"/>
      <c r="PJT2648" s="113"/>
      <c r="PJU2648" s="113"/>
      <c r="PJV2648" s="113"/>
      <c r="PJW2648" s="113"/>
      <c r="PJX2648" s="113"/>
      <c r="PJY2648" s="113"/>
      <c r="PJZ2648" s="113"/>
      <c r="PKA2648" s="113"/>
      <c r="PKB2648" s="113"/>
      <c r="PKC2648" s="113"/>
      <c r="PKD2648" s="113"/>
      <c r="PKE2648" s="113"/>
      <c r="PKF2648" s="113"/>
      <c r="PKG2648" s="113"/>
      <c r="PKH2648" s="113"/>
      <c r="PKI2648" s="113"/>
      <c r="PKJ2648" s="113"/>
      <c r="PKK2648" s="113"/>
      <c r="PKL2648" s="113"/>
      <c r="PKM2648" s="113"/>
      <c r="PKN2648" s="113"/>
      <c r="PKO2648" s="113"/>
      <c r="PKP2648" s="113"/>
      <c r="PKQ2648" s="113"/>
      <c r="PKR2648" s="113"/>
      <c r="PKS2648" s="113"/>
      <c r="PKT2648" s="113"/>
      <c r="PKU2648" s="113"/>
      <c r="PKV2648" s="113"/>
      <c r="PKW2648" s="113"/>
      <c r="PKX2648" s="113"/>
      <c r="PKY2648" s="113"/>
      <c r="PKZ2648" s="113"/>
      <c r="PLA2648" s="113"/>
      <c r="PLB2648" s="113"/>
      <c r="PLC2648" s="113"/>
      <c r="PLD2648" s="113"/>
      <c r="PLE2648" s="113"/>
      <c r="PLF2648" s="113"/>
      <c r="PLG2648" s="113"/>
      <c r="PLH2648" s="113"/>
      <c r="PLI2648" s="113"/>
      <c r="PLJ2648" s="113"/>
      <c r="PLK2648" s="113"/>
      <c r="PLL2648" s="113"/>
      <c r="PLM2648" s="113"/>
      <c r="PLN2648" s="113"/>
      <c r="PLO2648" s="113"/>
      <c r="PLP2648" s="113"/>
      <c r="PLQ2648" s="113"/>
      <c r="PLR2648" s="113"/>
      <c r="PLS2648" s="113"/>
      <c r="PLT2648" s="113"/>
      <c r="PLU2648" s="113"/>
      <c r="PLV2648" s="113"/>
      <c r="PLW2648" s="113"/>
      <c r="PLX2648" s="113"/>
      <c r="PLY2648" s="113"/>
      <c r="PLZ2648" s="113"/>
      <c r="PMA2648" s="113"/>
      <c r="PMB2648" s="113"/>
      <c r="PMC2648" s="113"/>
      <c r="PMD2648" s="113"/>
      <c r="PME2648" s="113"/>
      <c r="PMF2648" s="113"/>
      <c r="PMG2648" s="113"/>
      <c r="PMH2648" s="113"/>
      <c r="PMI2648" s="113"/>
      <c r="PMJ2648" s="113"/>
      <c r="PMK2648" s="113"/>
      <c r="PML2648" s="113"/>
      <c r="PMM2648" s="113"/>
      <c r="PMN2648" s="113"/>
      <c r="PMO2648" s="113"/>
      <c r="PMP2648" s="113"/>
      <c r="PMQ2648" s="113"/>
      <c r="PMR2648" s="113"/>
      <c r="PMS2648" s="113"/>
      <c r="PMT2648" s="113"/>
      <c r="PMU2648" s="113"/>
      <c r="PMV2648" s="113"/>
      <c r="PMW2648" s="113"/>
      <c r="PMX2648" s="113"/>
      <c r="PMY2648" s="113"/>
      <c r="PMZ2648" s="113"/>
      <c r="PNA2648" s="113"/>
      <c r="PNB2648" s="113"/>
      <c r="PNC2648" s="113"/>
      <c r="PND2648" s="113"/>
      <c r="PNE2648" s="113"/>
      <c r="PNF2648" s="113"/>
      <c r="PNG2648" s="113"/>
      <c r="PNH2648" s="113"/>
      <c r="PNI2648" s="113"/>
      <c r="PNJ2648" s="113"/>
      <c r="PNK2648" s="113"/>
      <c r="PNL2648" s="113"/>
      <c r="PNM2648" s="113"/>
      <c r="PNN2648" s="113"/>
      <c r="PNO2648" s="113"/>
      <c r="PNP2648" s="113"/>
      <c r="PNQ2648" s="113"/>
      <c r="PNR2648" s="113"/>
      <c r="PNS2648" s="113"/>
      <c r="PNT2648" s="113"/>
      <c r="PNU2648" s="113"/>
      <c r="PNV2648" s="113"/>
      <c r="PNW2648" s="113"/>
      <c r="PNX2648" s="113"/>
      <c r="PNY2648" s="113"/>
      <c r="PNZ2648" s="113"/>
      <c r="POA2648" s="113"/>
      <c r="POB2648" s="113"/>
      <c r="POC2648" s="113"/>
      <c r="POD2648" s="113"/>
      <c r="POE2648" s="113"/>
      <c r="POF2648" s="113"/>
      <c r="POG2648" s="113"/>
      <c r="POH2648" s="113"/>
      <c r="POI2648" s="113"/>
      <c r="POJ2648" s="113"/>
      <c r="POK2648" s="113"/>
      <c r="POL2648" s="113"/>
      <c r="POM2648" s="113"/>
      <c r="PON2648" s="113"/>
      <c r="POO2648" s="113"/>
      <c r="POP2648" s="113"/>
      <c r="POQ2648" s="113"/>
      <c r="POR2648" s="113"/>
      <c r="POS2648" s="113"/>
      <c r="POT2648" s="113"/>
      <c r="POU2648" s="113"/>
      <c r="POV2648" s="113"/>
      <c r="POW2648" s="113"/>
      <c r="POX2648" s="113"/>
      <c r="POY2648" s="113"/>
      <c r="POZ2648" s="113"/>
      <c r="PPA2648" s="113"/>
      <c r="PPB2648" s="113"/>
      <c r="PPC2648" s="113"/>
      <c r="PPD2648" s="113"/>
      <c r="PPE2648" s="113"/>
      <c r="PPF2648" s="113"/>
      <c r="PPG2648" s="113"/>
      <c r="PPH2648" s="113"/>
      <c r="PPI2648" s="113"/>
      <c r="PPJ2648" s="113"/>
      <c r="PPK2648" s="113"/>
      <c r="PPL2648" s="113"/>
      <c r="PPM2648" s="113"/>
      <c r="PPN2648" s="113"/>
      <c r="PPO2648" s="113"/>
      <c r="PPP2648" s="113"/>
      <c r="PPQ2648" s="113"/>
      <c r="PPR2648" s="113"/>
      <c r="PPS2648" s="113"/>
      <c r="PPT2648" s="113"/>
      <c r="PPU2648" s="113"/>
      <c r="PPV2648" s="113"/>
      <c r="PPW2648" s="113"/>
      <c r="PPX2648" s="113"/>
      <c r="PPY2648" s="113"/>
      <c r="PPZ2648" s="113"/>
      <c r="PQA2648" s="113"/>
      <c r="PQB2648" s="113"/>
      <c r="PQC2648" s="113"/>
      <c r="PQD2648" s="113"/>
      <c r="PQE2648" s="113"/>
      <c r="PQF2648" s="113"/>
      <c r="PQG2648" s="113"/>
      <c r="PQH2648" s="113"/>
      <c r="PQI2648" s="113"/>
      <c r="PQJ2648" s="113"/>
      <c r="PQK2648" s="113"/>
      <c r="PQL2648" s="113"/>
      <c r="PQM2648" s="113"/>
      <c r="PQN2648" s="113"/>
      <c r="PQO2648" s="113"/>
      <c r="PQP2648" s="113"/>
      <c r="PQQ2648" s="113"/>
      <c r="PQR2648" s="113"/>
      <c r="PQS2648" s="113"/>
      <c r="PQT2648" s="113"/>
      <c r="PQU2648" s="113"/>
      <c r="PQV2648" s="113"/>
      <c r="PQW2648" s="113"/>
      <c r="PQX2648" s="113"/>
      <c r="PQY2648" s="113"/>
      <c r="PQZ2648" s="113"/>
      <c r="PRA2648" s="113"/>
      <c r="PRB2648" s="113"/>
      <c r="PRC2648" s="113"/>
      <c r="PRD2648" s="113"/>
      <c r="PRE2648" s="113"/>
      <c r="PRF2648" s="113"/>
      <c r="PRG2648" s="113"/>
      <c r="PRH2648" s="113"/>
      <c r="PRI2648" s="113"/>
      <c r="PRJ2648" s="113"/>
      <c r="PRK2648" s="113"/>
      <c r="PRL2648" s="113"/>
      <c r="PRM2648" s="113"/>
      <c r="PRN2648" s="113"/>
      <c r="PRO2648" s="113"/>
      <c r="PRP2648" s="113"/>
      <c r="PRQ2648" s="113"/>
      <c r="PRR2648" s="113"/>
      <c r="PRS2648" s="113"/>
      <c r="PRT2648" s="113"/>
      <c r="PRU2648" s="113"/>
      <c r="PRV2648" s="113"/>
      <c r="PRW2648" s="113"/>
      <c r="PRX2648" s="113"/>
      <c r="PRY2648" s="113"/>
      <c r="PRZ2648" s="113"/>
      <c r="PSA2648" s="113"/>
      <c r="PSB2648" s="113"/>
      <c r="PSC2648" s="113"/>
      <c r="PSD2648" s="113"/>
      <c r="PSE2648" s="113"/>
      <c r="PSF2648" s="113"/>
      <c r="PSG2648" s="113"/>
      <c r="PSH2648" s="113"/>
      <c r="PSI2648" s="113"/>
      <c r="PSJ2648" s="113"/>
      <c r="PSK2648" s="113"/>
      <c r="PSL2648" s="113"/>
      <c r="PSM2648" s="113"/>
      <c r="PSN2648" s="113"/>
      <c r="PSO2648" s="113"/>
      <c r="PSP2648" s="113"/>
      <c r="PSQ2648" s="113"/>
      <c r="PSR2648" s="113"/>
      <c r="PSS2648" s="113"/>
      <c r="PST2648" s="113"/>
      <c r="PSU2648" s="113"/>
      <c r="PSV2648" s="113"/>
      <c r="PSW2648" s="113"/>
      <c r="PSX2648" s="113"/>
      <c r="PSY2648" s="113"/>
      <c r="PSZ2648" s="113"/>
      <c r="PTA2648" s="113"/>
      <c r="PTB2648" s="113"/>
      <c r="PTC2648" s="113"/>
      <c r="PTD2648" s="113"/>
      <c r="PTE2648" s="113"/>
      <c r="PTF2648" s="113"/>
      <c r="PTG2648" s="113"/>
      <c r="PTH2648" s="113"/>
      <c r="PTI2648" s="113"/>
      <c r="PTJ2648" s="113"/>
      <c r="PTK2648" s="113"/>
      <c r="PTL2648" s="113"/>
      <c r="PTM2648" s="113"/>
      <c r="PTN2648" s="113"/>
      <c r="PTO2648" s="113"/>
      <c r="PTP2648" s="113"/>
      <c r="PTQ2648" s="113"/>
      <c r="PTR2648" s="113"/>
      <c r="PTS2648" s="113"/>
      <c r="PTT2648" s="113"/>
      <c r="PTU2648" s="113"/>
      <c r="PTV2648" s="113"/>
      <c r="PTW2648" s="113"/>
      <c r="PTX2648" s="113"/>
      <c r="PTY2648" s="113"/>
      <c r="PTZ2648" s="113"/>
      <c r="PUA2648" s="113"/>
      <c r="PUB2648" s="113"/>
      <c r="PUC2648" s="113"/>
      <c r="PUD2648" s="113"/>
      <c r="PUE2648" s="113"/>
      <c r="PUF2648" s="113"/>
      <c r="PUG2648" s="113"/>
      <c r="PUH2648" s="113"/>
      <c r="PUI2648" s="113"/>
      <c r="PUJ2648" s="113"/>
      <c r="PUK2648" s="113"/>
      <c r="PUL2648" s="113"/>
      <c r="PUM2648" s="113"/>
      <c r="PUN2648" s="113"/>
      <c r="PUO2648" s="113"/>
      <c r="PUP2648" s="113"/>
      <c r="PUQ2648" s="113"/>
      <c r="PUR2648" s="113"/>
      <c r="PUS2648" s="113"/>
      <c r="PUT2648" s="113"/>
      <c r="PUU2648" s="113"/>
      <c r="PUV2648" s="113"/>
      <c r="PUW2648" s="113"/>
      <c r="PUX2648" s="113"/>
      <c r="PUY2648" s="113"/>
      <c r="PUZ2648" s="113"/>
      <c r="PVA2648" s="113"/>
      <c r="PVB2648" s="113"/>
      <c r="PVC2648" s="113"/>
      <c r="PVD2648" s="113"/>
      <c r="PVE2648" s="113"/>
      <c r="PVF2648" s="113"/>
      <c r="PVG2648" s="113"/>
      <c r="PVH2648" s="113"/>
      <c r="PVI2648" s="113"/>
      <c r="PVJ2648" s="113"/>
      <c r="PVK2648" s="113"/>
      <c r="PVL2648" s="113"/>
      <c r="PVM2648" s="113"/>
      <c r="PVN2648" s="113"/>
      <c r="PVO2648" s="113"/>
      <c r="PVP2648" s="113"/>
      <c r="PVQ2648" s="113"/>
      <c r="PVR2648" s="113"/>
      <c r="PVS2648" s="113"/>
      <c r="PVT2648" s="113"/>
      <c r="PVU2648" s="113"/>
      <c r="PVV2648" s="113"/>
      <c r="PVW2648" s="113"/>
      <c r="PVX2648" s="113"/>
      <c r="PVY2648" s="113"/>
      <c r="PVZ2648" s="113"/>
      <c r="PWA2648" s="113"/>
      <c r="PWB2648" s="113"/>
      <c r="PWC2648" s="113"/>
      <c r="PWD2648" s="113"/>
      <c r="PWE2648" s="113"/>
      <c r="PWF2648" s="113"/>
      <c r="PWG2648" s="113"/>
      <c r="PWH2648" s="113"/>
      <c r="PWI2648" s="113"/>
      <c r="PWJ2648" s="113"/>
      <c r="PWK2648" s="113"/>
      <c r="PWL2648" s="113"/>
      <c r="PWM2648" s="113"/>
      <c r="PWN2648" s="113"/>
      <c r="PWO2648" s="113"/>
      <c r="PWP2648" s="113"/>
      <c r="PWQ2648" s="113"/>
      <c r="PWR2648" s="113"/>
      <c r="PWS2648" s="113"/>
      <c r="PWT2648" s="113"/>
      <c r="PWU2648" s="113"/>
      <c r="PWV2648" s="113"/>
      <c r="PWW2648" s="113"/>
      <c r="PWX2648" s="113"/>
      <c r="PWY2648" s="113"/>
      <c r="PWZ2648" s="113"/>
      <c r="PXA2648" s="113"/>
      <c r="PXB2648" s="113"/>
      <c r="PXC2648" s="113"/>
      <c r="PXD2648" s="113"/>
      <c r="PXE2648" s="113"/>
      <c r="PXF2648" s="113"/>
      <c r="PXG2648" s="113"/>
      <c r="PXH2648" s="113"/>
      <c r="PXI2648" s="113"/>
      <c r="PXJ2648" s="113"/>
      <c r="PXK2648" s="113"/>
      <c r="PXL2648" s="113"/>
      <c r="PXM2648" s="113"/>
      <c r="PXN2648" s="113"/>
      <c r="PXO2648" s="113"/>
      <c r="PXP2648" s="113"/>
      <c r="PXQ2648" s="113"/>
      <c r="PXR2648" s="113"/>
      <c r="PXS2648" s="113"/>
      <c r="PXT2648" s="113"/>
      <c r="PXU2648" s="113"/>
      <c r="PXV2648" s="113"/>
      <c r="PXW2648" s="113"/>
      <c r="PXX2648" s="113"/>
      <c r="PXY2648" s="113"/>
      <c r="PXZ2648" s="113"/>
      <c r="PYA2648" s="113"/>
      <c r="PYB2648" s="113"/>
      <c r="PYC2648" s="113"/>
      <c r="PYD2648" s="113"/>
      <c r="PYE2648" s="113"/>
      <c r="PYF2648" s="113"/>
      <c r="PYG2648" s="113"/>
      <c r="PYH2648" s="113"/>
      <c r="PYI2648" s="113"/>
      <c r="PYJ2648" s="113"/>
      <c r="PYK2648" s="113"/>
      <c r="PYL2648" s="113"/>
      <c r="PYM2648" s="113"/>
      <c r="PYN2648" s="113"/>
      <c r="PYO2648" s="113"/>
      <c r="PYP2648" s="113"/>
      <c r="PYQ2648" s="113"/>
      <c r="PYR2648" s="113"/>
      <c r="PYS2648" s="113"/>
      <c r="PYT2648" s="113"/>
      <c r="PYU2648" s="113"/>
      <c r="PYV2648" s="113"/>
      <c r="PYW2648" s="113"/>
      <c r="PYX2648" s="113"/>
      <c r="PYY2648" s="113"/>
      <c r="PYZ2648" s="113"/>
      <c r="PZA2648" s="113"/>
      <c r="PZB2648" s="113"/>
      <c r="PZC2648" s="113"/>
      <c r="PZD2648" s="113"/>
      <c r="PZE2648" s="113"/>
      <c r="PZF2648" s="113"/>
      <c r="PZG2648" s="113"/>
      <c r="PZH2648" s="113"/>
      <c r="PZI2648" s="113"/>
      <c r="PZJ2648" s="113"/>
      <c r="PZK2648" s="113"/>
      <c r="PZL2648" s="113"/>
      <c r="PZM2648" s="113"/>
      <c r="PZN2648" s="113"/>
      <c r="PZO2648" s="113"/>
      <c r="PZP2648" s="113"/>
      <c r="PZQ2648" s="113"/>
      <c r="PZR2648" s="113"/>
      <c r="PZS2648" s="113"/>
      <c r="PZT2648" s="113"/>
      <c r="PZU2648" s="113"/>
      <c r="PZV2648" s="113"/>
      <c r="PZW2648" s="113"/>
      <c r="PZX2648" s="113"/>
      <c r="PZY2648" s="113"/>
      <c r="PZZ2648" s="113"/>
      <c r="QAA2648" s="113"/>
      <c r="QAB2648" s="113"/>
      <c r="QAC2648" s="113"/>
      <c r="QAD2648" s="113"/>
      <c r="QAE2648" s="113"/>
      <c r="QAF2648" s="113"/>
      <c r="QAG2648" s="113"/>
      <c r="QAH2648" s="113"/>
      <c r="QAI2648" s="113"/>
      <c r="QAJ2648" s="113"/>
      <c r="QAK2648" s="113"/>
      <c r="QAL2648" s="113"/>
      <c r="QAM2648" s="113"/>
      <c r="QAN2648" s="113"/>
      <c r="QAO2648" s="113"/>
      <c r="QAP2648" s="113"/>
      <c r="QAQ2648" s="113"/>
      <c r="QAR2648" s="113"/>
      <c r="QAS2648" s="113"/>
      <c r="QAT2648" s="113"/>
      <c r="QAU2648" s="113"/>
      <c r="QAV2648" s="113"/>
      <c r="QAW2648" s="113"/>
      <c r="QAX2648" s="113"/>
      <c r="QAY2648" s="113"/>
      <c r="QAZ2648" s="113"/>
      <c r="QBA2648" s="113"/>
      <c r="QBB2648" s="113"/>
      <c r="QBC2648" s="113"/>
      <c r="QBD2648" s="113"/>
      <c r="QBE2648" s="113"/>
      <c r="QBF2648" s="113"/>
      <c r="QBG2648" s="113"/>
      <c r="QBH2648" s="113"/>
      <c r="QBI2648" s="113"/>
      <c r="QBJ2648" s="113"/>
      <c r="QBK2648" s="113"/>
      <c r="QBL2648" s="113"/>
      <c r="QBM2648" s="113"/>
      <c r="QBN2648" s="113"/>
      <c r="QBO2648" s="113"/>
      <c r="QBP2648" s="113"/>
      <c r="QBQ2648" s="113"/>
      <c r="QBR2648" s="113"/>
      <c r="QBS2648" s="113"/>
      <c r="QBT2648" s="113"/>
      <c r="QBU2648" s="113"/>
      <c r="QBV2648" s="113"/>
      <c r="QBW2648" s="113"/>
      <c r="QBX2648" s="113"/>
      <c r="QBY2648" s="113"/>
      <c r="QBZ2648" s="113"/>
      <c r="QCA2648" s="113"/>
      <c r="QCB2648" s="113"/>
      <c r="QCC2648" s="113"/>
      <c r="QCD2648" s="113"/>
      <c r="QCE2648" s="113"/>
      <c r="QCF2648" s="113"/>
      <c r="QCG2648" s="113"/>
      <c r="QCH2648" s="113"/>
      <c r="QCI2648" s="113"/>
      <c r="QCJ2648" s="113"/>
      <c r="QCK2648" s="113"/>
      <c r="QCL2648" s="113"/>
      <c r="QCM2648" s="113"/>
      <c r="QCN2648" s="113"/>
      <c r="QCO2648" s="113"/>
      <c r="QCP2648" s="113"/>
      <c r="QCQ2648" s="113"/>
      <c r="QCR2648" s="113"/>
      <c r="QCS2648" s="113"/>
      <c r="QCT2648" s="113"/>
      <c r="QCU2648" s="113"/>
      <c r="QCV2648" s="113"/>
      <c r="QCW2648" s="113"/>
      <c r="QCX2648" s="113"/>
      <c r="QCY2648" s="113"/>
      <c r="QCZ2648" s="113"/>
      <c r="QDA2648" s="113"/>
      <c r="QDB2648" s="113"/>
      <c r="QDC2648" s="113"/>
      <c r="QDD2648" s="113"/>
      <c r="QDE2648" s="113"/>
      <c r="QDF2648" s="113"/>
      <c r="QDG2648" s="113"/>
      <c r="QDH2648" s="113"/>
      <c r="QDI2648" s="113"/>
      <c r="QDJ2648" s="113"/>
      <c r="QDK2648" s="113"/>
      <c r="QDL2648" s="113"/>
      <c r="QDM2648" s="113"/>
      <c r="QDN2648" s="113"/>
      <c r="QDO2648" s="113"/>
      <c r="QDP2648" s="113"/>
      <c r="QDQ2648" s="113"/>
      <c r="QDR2648" s="113"/>
      <c r="QDS2648" s="113"/>
      <c r="QDT2648" s="113"/>
      <c r="QDU2648" s="113"/>
      <c r="QDV2648" s="113"/>
      <c r="QDW2648" s="113"/>
      <c r="QDX2648" s="113"/>
      <c r="QDY2648" s="113"/>
      <c r="QDZ2648" s="113"/>
      <c r="QEA2648" s="113"/>
      <c r="QEB2648" s="113"/>
      <c r="QEC2648" s="113"/>
      <c r="QED2648" s="113"/>
      <c r="QEE2648" s="113"/>
      <c r="QEF2648" s="113"/>
      <c r="QEG2648" s="113"/>
      <c r="QEH2648" s="113"/>
      <c r="QEI2648" s="113"/>
      <c r="QEJ2648" s="113"/>
      <c r="QEK2648" s="113"/>
      <c r="QEL2648" s="113"/>
      <c r="QEM2648" s="113"/>
      <c r="QEN2648" s="113"/>
      <c r="QEO2648" s="113"/>
      <c r="QEP2648" s="113"/>
      <c r="QEQ2648" s="113"/>
      <c r="QER2648" s="113"/>
      <c r="QES2648" s="113"/>
      <c r="QET2648" s="113"/>
      <c r="QEU2648" s="113"/>
      <c r="QEV2648" s="113"/>
      <c r="QEW2648" s="113"/>
      <c r="QEX2648" s="113"/>
      <c r="QEY2648" s="113"/>
      <c r="QEZ2648" s="113"/>
      <c r="QFA2648" s="113"/>
      <c r="QFB2648" s="113"/>
      <c r="QFC2648" s="113"/>
      <c r="QFD2648" s="113"/>
      <c r="QFE2648" s="113"/>
      <c r="QFF2648" s="113"/>
      <c r="QFG2648" s="113"/>
      <c r="QFH2648" s="113"/>
      <c r="QFI2648" s="113"/>
      <c r="QFJ2648" s="113"/>
      <c r="QFK2648" s="113"/>
      <c r="QFL2648" s="113"/>
      <c r="QFM2648" s="113"/>
      <c r="QFN2648" s="113"/>
      <c r="QFO2648" s="113"/>
      <c r="QFP2648" s="113"/>
      <c r="QFQ2648" s="113"/>
      <c r="QFR2648" s="113"/>
      <c r="QFS2648" s="113"/>
      <c r="QFT2648" s="113"/>
      <c r="QFU2648" s="113"/>
      <c r="QFV2648" s="113"/>
      <c r="QFW2648" s="113"/>
      <c r="QFX2648" s="113"/>
      <c r="QFY2648" s="113"/>
      <c r="QFZ2648" s="113"/>
      <c r="QGA2648" s="113"/>
      <c r="QGB2648" s="113"/>
      <c r="QGC2648" s="113"/>
      <c r="QGD2648" s="113"/>
      <c r="QGE2648" s="113"/>
      <c r="QGF2648" s="113"/>
      <c r="QGG2648" s="113"/>
      <c r="QGH2648" s="113"/>
      <c r="QGI2648" s="113"/>
      <c r="QGJ2648" s="113"/>
      <c r="QGK2648" s="113"/>
      <c r="QGL2648" s="113"/>
      <c r="QGM2648" s="113"/>
      <c r="QGN2648" s="113"/>
      <c r="QGO2648" s="113"/>
      <c r="QGP2648" s="113"/>
      <c r="QGQ2648" s="113"/>
      <c r="QGR2648" s="113"/>
      <c r="QGS2648" s="113"/>
      <c r="QGT2648" s="113"/>
      <c r="QGU2648" s="113"/>
      <c r="QGV2648" s="113"/>
      <c r="QGW2648" s="113"/>
      <c r="QGX2648" s="113"/>
      <c r="QGY2648" s="113"/>
      <c r="QGZ2648" s="113"/>
      <c r="QHA2648" s="113"/>
      <c r="QHB2648" s="113"/>
      <c r="QHC2648" s="113"/>
      <c r="QHD2648" s="113"/>
      <c r="QHE2648" s="113"/>
      <c r="QHF2648" s="113"/>
      <c r="QHG2648" s="113"/>
      <c r="QHH2648" s="113"/>
      <c r="QHI2648" s="113"/>
      <c r="QHJ2648" s="113"/>
      <c r="QHK2648" s="113"/>
      <c r="QHL2648" s="113"/>
      <c r="QHM2648" s="113"/>
      <c r="QHN2648" s="113"/>
      <c r="QHO2648" s="113"/>
      <c r="QHP2648" s="113"/>
      <c r="QHQ2648" s="113"/>
      <c r="QHR2648" s="113"/>
      <c r="QHS2648" s="113"/>
      <c r="QHT2648" s="113"/>
      <c r="QHU2648" s="113"/>
      <c r="QHV2648" s="113"/>
      <c r="QHW2648" s="113"/>
      <c r="QHX2648" s="113"/>
      <c r="QHY2648" s="113"/>
      <c r="QHZ2648" s="113"/>
      <c r="QIA2648" s="113"/>
      <c r="QIB2648" s="113"/>
      <c r="QIC2648" s="113"/>
      <c r="QID2648" s="113"/>
      <c r="QIE2648" s="113"/>
      <c r="QIF2648" s="113"/>
      <c r="QIG2648" s="113"/>
      <c r="QIH2648" s="113"/>
      <c r="QII2648" s="113"/>
      <c r="QIJ2648" s="113"/>
      <c r="QIK2648" s="113"/>
      <c r="QIL2648" s="113"/>
      <c r="QIM2648" s="113"/>
      <c r="QIN2648" s="113"/>
      <c r="QIO2648" s="113"/>
      <c r="QIP2648" s="113"/>
      <c r="QIQ2648" s="113"/>
      <c r="QIR2648" s="113"/>
      <c r="QIS2648" s="113"/>
      <c r="QIT2648" s="113"/>
      <c r="QIU2648" s="113"/>
      <c r="QIV2648" s="113"/>
      <c r="QIW2648" s="113"/>
      <c r="QIX2648" s="113"/>
      <c r="QIY2648" s="113"/>
      <c r="QIZ2648" s="113"/>
      <c r="QJA2648" s="113"/>
      <c r="QJB2648" s="113"/>
      <c r="QJC2648" s="113"/>
      <c r="QJD2648" s="113"/>
      <c r="QJE2648" s="113"/>
      <c r="QJF2648" s="113"/>
      <c r="QJG2648" s="113"/>
      <c r="QJH2648" s="113"/>
      <c r="QJI2648" s="113"/>
      <c r="QJJ2648" s="113"/>
      <c r="QJK2648" s="113"/>
      <c r="QJL2648" s="113"/>
      <c r="QJM2648" s="113"/>
      <c r="QJN2648" s="113"/>
      <c r="QJO2648" s="113"/>
      <c r="QJP2648" s="113"/>
      <c r="QJQ2648" s="113"/>
      <c r="QJR2648" s="113"/>
      <c r="QJS2648" s="113"/>
      <c r="QJT2648" s="113"/>
      <c r="QJU2648" s="113"/>
      <c r="QJV2648" s="113"/>
      <c r="QJW2648" s="113"/>
      <c r="QJX2648" s="113"/>
      <c r="QJY2648" s="113"/>
      <c r="QJZ2648" s="113"/>
      <c r="QKA2648" s="113"/>
      <c r="QKB2648" s="113"/>
      <c r="QKC2648" s="113"/>
      <c r="QKD2648" s="113"/>
      <c r="QKE2648" s="113"/>
      <c r="QKF2648" s="113"/>
      <c r="QKG2648" s="113"/>
      <c r="QKH2648" s="113"/>
      <c r="QKI2648" s="113"/>
      <c r="QKJ2648" s="113"/>
      <c r="QKK2648" s="113"/>
      <c r="QKL2648" s="113"/>
      <c r="QKM2648" s="113"/>
      <c r="QKN2648" s="113"/>
      <c r="QKO2648" s="113"/>
      <c r="QKP2648" s="113"/>
      <c r="QKQ2648" s="113"/>
      <c r="QKR2648" s="113"/>
      <c r="QKS2648" s="113"/>
      <c r="QKT2648" s="113"/>
      <c r="QKU2648" s="113"/>
      <c r="QKV2648" s="113"/>
      <c r="QKW2648" s="113"/>
      <c r="QKX2648" s="113"/>
      <c r="QKY2648" s="113"/>
      <c r="QKZ2648" s="113"/>
      <c r="QLA2648" s="113"/>
      <c r="QLB2648" s="113"/>
      <c r="QLC2648" s="113"/>
      <c r="QLD2648" s="113"/>
      <c r="QLE2648" s="113"/>
      <c r="QLF2648" s="113"/>
      <c r="QLG2648" s="113"/>
      <c r="QLH2648" s="113"/>
      <c r="QLI2648" s="113"/>
      <c r="QLJ2648" s="113"/>
      <c r="QLK2648" s="113"/>
      <c r="QLL2648" s="113"/>
      <c r="QLM2648" s="113"/>
      <c r="QLN2648" s="113"/>
      <c r="QLO2648" s="113"/>
      <c r="QLP2648" s="113"/>
      <c r="QLQ2648" s="113"/>
      <c r="QLR2648" s="113"/>
      <c r="QLS2648" s="113"/>
      <c r="QLT2648" s="113"/>
      <c r="QLU2648" s="113"/>
      <c r="QLV2648" s="113"/>
      <c r="QLW2648" s="113"/>
      <c r="QLX2648" s="113"/>
      <c r="QLY2648" s="113"/>
      <c r="QLZ2648" s="113"/>
      <c r="QMA2648" s="113"/>
      <c r="QMB2648" s="113"/>
      <c r="QMC2648" s="113"/>
      <c r="QMD2648" s="113"/>
      <c r="QME2648" s="113"/>
      <c r="QMF2648" s="113"/>
      <c r="QMG2648" s="113"/>
      <c r="QMH2648" s="113"/>
      <c r="QMI2648" s="113"/>
      <c r="QMJ2648" s="113"/>
      <c r="QMK2648" s="113"/>
      <c r="QML2648" s="113"/>
      <c r="QMM2648" s="113"/>
      <c r="QMN2648" s="113"/>
      <c r="QMO2648" s="113"/>
      <c r="QMP2648" s="113"/>
      <c r="QMQ2648" s="113"/>
      <c r="QMR2648" s="113"/>
      <c r="QMS2648" s="113"/>
      <c r="QMT2648" s="113"/>
      <c r="QMU2648" s="113"/>
      <c r="QMV2648" s="113"/>
      <c r="QMW2648" s="113"/>
      <c r="QMX2648" s="113"/>
      <c r="QMY2648" s="113"/>
      <c r="QMZ2648" s="113"/>
      <c r="QNA2648" s="113"/>
      <c r="QNB2648" s="113"/>
      <c r="QNC2648" s="113"/>
      <c r="QND2648" s="113"/>
      <c r="QNE2648" s="113"/>
      <c r="QNF2648" s="113"/>
      <c r="QNG2648" s="113"/>
      <c r="QNH2648" s="113"/>
      <c r="QNI2648" s="113"/>
      <c r="QNJ2648" s="113"/>
      <c r="QNK2648" s="113"/>
      <c r="QNL2648" s="113"/>
      <c r="QNM2648" s="113"/>
      <c r="QNN2648" s="113"/>
      <c r="QNO2648" s="113"/>
      <c r="QNP2648" s="113"/>
      <c r="QNQ2648" s="113"/>
      <c r="QNR2648" s="113"/>
      <c r="QNS2648" s="113"/>
      <c r="QNT2648" s="113"/>
      <c r="QNU2648" s="113"/>
      <c r="QNV2648" s="113"/>
      <c r="QNW2648" s="113"/>
      <c r="QNX2648" s="113"/>
      <c r="QNY2648" s="113"/>
      <c r="QNZ2648" s="113"/>
      <c r="QOA2648" s="113"/>
      <c r="QOB2648" s="113"/>
      <c r="QOC2648" s="113"/>
      <c r="QOD2648" s="113"/>
      <c r="QOE2648" s="113"/>
      <c r="QOF2648" s="113"/>
      <c r="QOG2648" s="113"/>
      <c r="QOH2648" s="113"/>
      <c r="QOI2648" s="113"/>
      <c r="QOJ2648" s="113"/>
      <c r="QOK2648" s="113"/>
      <c r="QOL2648" s="113"/>
      <c r="QOM2648" s="113"/>
      <c r="QON2648" s="113"/>
      <c r="QOO2648" s="113"/>
      <c r="QOP2648" s="113"/>
      <c r="QOQ2648" s="113"/>
      <c r="QOR2648" s="113"/>
      <c r="QOS2648" s="113"/>
      <c r="QOT2648" s="113"/>
      <c r="QOU2648" s="113"/>
      <c r="QOV2648" s="113"/>
      <c r="QOW2648" s="113"/>
      <c r="QOX2648" s="113"/>
      <c r="QOY2648" s="113"/>
      <c r="QOZ2648" s="113"/>
      <c r="QPA2648" s="113"/>
      <c r="QPB2648" s="113"/>
      <c r="QPC2648" s="113"/>
      <c r="QPD2648" s="113"/>
      <c r="QPE2648" s="113"/>
      <c r="QPF2648" s="113"/>
      <c r="QPG2648" s="113"/>
      <c r="QPH2648" s="113"/>
      <c r="QPI2648" s="113"/>
      <c r="QPJ2648" s="113"/>
      <c r="QPK2648" s="113"/>
      <c r="QPL2648" s="113"/>
      <c r="QPM2648" s="113"/>
      <c r="QPN2648" s="113"/>
      <c r="QPO2648" s="113"/>
      <c r="QPP2648" s="113"/>
      <c r="QPQ2648" s="113"/>
      <c r="QPR2648" s="113"/>
      <c r="QPS2648" s="113"/>
      <c r="QPT2648" s="113"/>
      <c r="QPU2648" s="113"/>
      <c r="QPV2648" s="113"/>
      <c r="QPW2648" s="113"/>
      <c r="QPX2648" s="113"/>
      <c r="QPY2648" s="113"/>
      <c r="QPZ2648" s="113"/>
      <c r="QQA2648" s="113"/>
      <c r="QQB2648" s="113"/>
      <c r="QQC2648" s="113"/>
      <c r="QQD2648" s="113"/>
      <c r="QQE2648" s="113"/>
      <c r="QQF2648" s="113"/>
      <c r="QQG2648" s="113"/>
      <c r="QQH2648" s="113"/>
      <c r="QQI2648" s="113"/>
      <c r="QQJ2648" s="113"/>
      <c r="QQK2648" s="113"/>
      <c r="QQL2648" s="113"/>
      <c r="QQM2648" s="113"/>
      <c r="QQN2648" s="113"/>
      <c r="QQO2648" s="113"/>
      <c r="QQP2648" s="113"/>
      <c r="QQQ2648" s="113"/>
      <c r="QQR2648" s="113"/>
      <c r="QQS2648" s="113"/>
      <c r="QQT2648" s="113"/>
      <c r="QQU2648" s="113"/>
      <c r="QQV2648" s="113"/>
      <c r="QQW2648" s="113"/>
      <c r="QQX2648" s="113"/>
      <c r="QQY2648" s="113"/>
      <c r="QQZ2648" s="113"/>
      <c r="QRA2648" s="113"/>
      <c r="QRB2648" s="113"/>
      <c r="QRC2648" s="113"/>
      <c r="QRD2648" s="113"/>
      <c r="QRE2648" s="113"/>
      <c r="QRF2648" s="113"/>
      <c r="QRG2648" s="113"/>
      <c r="QRH2648" s="113"/>
      <c r="QRI2648" s="113"/>
      <c r="QRJ2648" s="113"/>
      <c r="QRK2648" s="113"/>
      <c r="QRL2648" s="113"/>
      <c r="QRM2648" s="113"/>
      <c r="QRN2648" s="113"/>
      <c r="QRO2648" s="113"/>
      <c r="QRP2648" s="113"/>
      <c r="QRQ2648" s="113"/>
      <c r="QRR2648" s="113"/>
      <c r="QRS2648" s="113"/>
      <c r="QRT2648" s="113"/>
      <c r="QRU2648" s="113"/>
      <c r="QRV2648" s="113"/>
      <c r="QRW2648" s="113"/>
      <c r="QRX2648" s="113"/>
      <c r="QRY2648" s="113"/>
      <c r="QRZ2648" s="113"/>
      <c r="QSA2648" s="113"/>
      <c r="QSB2648" s="113"/>
      <c r="QSC2648" s="113"/>
      <c r="QSD2648" s="113"/>
      <c r="QSE2648" s="113"/>
      <c r="QSF2648" s="113"/>
      <c r="QSG2648" s="113"/>
      <c r="QSH2648" s="113"/>
      <c r="QSI2648" s="113"/>
      <c r="QSJ2648" s="113"/>
      <c r="QSK2648" s="113"/>
      <c r="QSL2648" s="113"/>
      <c r="QSM2648" s="113"/>
      <c r="QSN2648" s="113"/>
      <c r="QSO2648" s="113"/>
      <c r="QSP2648" s="113"/>
      <c r="QSQ2648" s="113"/>
      <c r="QSR2648" s="113"/>
      <c r="QSS2648" s="113"/>
      <c r="QST2648" s="113"/>
      <c r="QSU2648" s="113"/>
      <c r="QSV2648" s="113"/>
      <c r="QSW2648" s="113"/>
      <c r="QSX2648" s="113"/>
      <c r="QSY2648" s="113"/>
      <c r="QSZ2648" s="113"/>
      <c r="QTA2648" s="113"/>
      <c r="QTB2648" s="113"/>
      <c r="QTC2648" s="113"/>
      <c r="QTD2648" s="113"/>
      <c r="QTE2648" s="113"/>
      <c r="QTF2648" s="113"/>
      <c r="QTG2648" s="113"/>
      <c r="QTH2648" s="113"/>
      <c r="QTI2648" s="113"/>
      <c r="QTJ2648" s="113"/>
      <c r="QTK2648" s="113"/>
      <c r="QTL2648" s="113"/>
      <c r="QTM2648" s="113"/>
      <c r="QTN2648" s="113"/>
      <c r="QTO2648" s="113"/>
      <c r="QTP2648" s="113"/>
      <c r="QTQ2648" s="113"/>
      <c r="QTR2648" s="113"/>
      <c r="QTS2648" s="113"/>
      <c r="QTT2648" s="113"/>
      <c r="QTU2648" s="113"/>
      <c r="QTV2648" s="113"/>
      <c r="QTW2648" s="113"/>
      <c r="QTX2648" s="113"/>
      <c r="QTY2648" s="113"/>
      <c r="QTZ2648" s="113"/>
      <c r="QUA2648" s="113"/>
      <c r="QUB2648" s="113"/>
      <c r="QUC2648" s="113"/>
      <c r="QUD2648" s="113"/>
      <c r="QUE2648" s="113"/>
      <c r="QUF2648" s="113"/>
      <c r="QUG2648" s="113"/>
      <c r="QUH2648" s="113"/>
      <c r="QUI2648" s="113"/>
      <c r="QUJ2648" s="113"/>
      <c r="QUK2648" s="113"/>
      <c r="QUL2648" s="113"/>
      <c r="QUM2648" s="113"/>
      <c r="QUN2648" s="113"/>
      <c r="QUO2648" s="113"/>
      <c r="QUP2648" s="113"/>
      <c r="QUQ2648" s="113"/>
      <c r="QUR2648" s="113"/>
      <c r="QUS2648" s="113"/>
      <c r="QUT2648" s="113"/>
      <c r="QUU2648" s="113"/>
      <c r="QUV2648" s="113"/>
      <c r="QUW2648" s="113"/>
      <c r="QUX2648" s="113"/>
      <c r="QUY2648" s="113"/>
      <c r="QUZ2648" s="113"/>
      <c r="QVA2648" s="113"/>
      <c r="QVB2648" s="113"/>
      <c r="QVC2648" s="113"/>
      <c r="QVD2648" s="113"/>
      <c r="QVE2648" s="113"/>
      <c r="QVF2648" s="113"/>
      <c r="QVG2648" s="113"/>
      <c r="QVH2648" s="113"/>
      <c r="QVI2648" s="113"/>
      <c r="QVJ2648" s="113"/>
      <c r="QVK2648" s="113"/>
      <c r="QVL2648" s="113"/>
      <c r="QVM2648" s="113"/>
      <c r="QVN2648" s="113"/>
      <c r="QVO2648" s="113"/>
      <c r="QVP2648" s="113"/>
      <c r="QVQ2648" s="113"/>
      <c r="QVR2648" s="113"/>
      <c r="QVS2648" s="113"/>
      <c r="QVT2648" s="113"/>
      <c r="QVU2648" s="113"/>
      <c r="QVV2648" s="113"/>
      <c r="QVW2648" s="113"/>
      <c r="QVX2648" s="113"/>
      <c r="QVY2648" s="113"/>
      <c r="QVZ2648" s="113"/>
      <c r="QWA2648" s="113"/>
      <c r="QWB2648" s="113"/>
      <c r="QWC2648" s="113"/>
      <c r="QWD2648" s="113"/>
      <c r="QWE2648" s="113"/>
      <c r="QWF2648" s="113"/>
      <c r="QWG2648" s="113"/>
      <c r="QWH2648" s="113"/>
      <c r="QWI2648" s="113"/>
      <c r="QWJ2648" s="113"/>
      <c r="QWK2648" s="113"/>
      <c r="QWL2648" s="113"/>
      <c r="QWM2648" s="113"/>
      <c r="QWN2648" s="113"/>
      <c r="QWO2648" s="113"/>
      <c r="QWP2648" s="113"/>
      <c r="QWQ2648" s="113"/>
      <c r="QWR2648" s="113"/>
      <c r="QWS2648" s="113"/>
      <c r="QWT2648" s="113"/>
      <c r="QWU2648" s="113"/>
      <c r="QWV2648" s="113"/>
      <c r="QWW2648" s="113"/>
      <c r="QWX2648" s="113"/>
      <c r="QWY2648" s="113"/>
      <c r="QWZ2648" s="113"/>
      <c r="QXA2648" s="113"/>
      <c r="QXB2648" s="113"/>
      <c r="QXC2648" s="113"/>
      <c r="QXD2648" s="113"/>
      <c r="QXE2648" s="113"/>
      <c r="QXF2648" s="113"/>
      <c r="QXG2648" s="113"/>
      <c r="QXH2648" s="113"/>
      <c r="QXI2648" s="113"/>
      <c r="QXJ2648" s="113"/>
      <c r="QXK2648" s="113"/>
      <c r="QXL2648" s="113"/>
      <c r="QXM2648" s="113"/>
      <c r="QXN2648" s="113"/>
      <c r="QXO2648" s="113"/>
      <c r="QXP2648" s="113"/>
      <c r="QXQ2648" s="113"/>
      <c r="QXR2648" s="113"/>
      <c r="QXS2648" s="113"/>
      <c r="QXT2648" s="113"/>
      <c r="QXU2648" s="113"/>
      <c r="QXV2648" s="113"/>
      <c r="QXW2648" s="113"/>
      <c r="QXX2648" s="113"/>
      <c r="QXY2648" s="113"/>
      <c r="QXZ2648" s="113"/>
      <c r="QYA2648" s="113"/>
      <c r="QYB2648" s="113"/>
      <c r="QYC2648" s="113"/>
      <c r="QYD2648" s="113"/>
      <c r="QYE2648" s="113"/>
      <c r="QYF2648" s="113"/>
      <c r="QYG2648" s="113"/>
      <c r="QYH2648" s="113"/>
      <c r="QYI2648" s="113"/>
      <c r="QYJ2648" s="113"/>
      <c r="QYK2648" s="113"/>
      <c r="QYL2648" s="113"/>
      <c r="QYM2648" s="113"/>
      <c r="QYN2648" s="113"/>
      <c r="QYO2648" s="113"/>
      <c r="QYP2648" s="113"/>
      <c r="QYQ2648" s="113"/>
      <c r="QYR2648" s="113"/>
      <c r="QYS2648" s="113"/>
      <c r="QYT2648" s="113"/>
      <c r="QYU2648" s="113"/>
      <c r="QYV2648" s="113"/>
      <c r="QYW2648" s="113"/>
      <c r="QYX2648" s="113"/>
      <c r="QYY2648" s="113"/>
      <c r="QYZ2648" s="113"/>
      <c r="QZA2648" s="113"/>
      <c r="QZB2648" s="113"/>
      <c r="QZC2648" s="113"/>
      <c r="QZD2648" s="113"/>
      <c r="QZE2648" s="113"/>
      <c r="QZF2648" s="113"/>
      <c r="QZG2648" s="113"/>
      <c r="QZH2648" s="113"/>
      <c r="QZI2648" s="113"/>
      <c r="QZJ2648" s="113"/>
      <c r="QZK2648" s="113"/>
      <c r="QZL2648" s="113"/>
      <c r="QZM2648" s="113"/>
      <c r="QZN2648" s="113"/>
      <c r="QZO2648" s="113"/>
      <c r="QZP2648" s="113"/>
      <c r="QZQ2648" s="113"/>
      <c r="QZR2648" s="113"/>
      <c r="QZS2648" s="113"/>
      <c r="QZT2648" s="113"/>
      <c r="QZU2648" s="113"/>
      <c r="QZV2648" s="113"/>
      <c r="QZW2648" s="113"/>
      <c r="QZX2648" s="113"/>
      <c r="QZY2648" s="113"/>
      <c r="QZZ2648" s="113"/>
      <c r="RAA2648" s="113"/>
      <c r="RAB2648" s="113"/>
      <c r="RAC2648" s="113"/>
      <c r="RAD2648" s="113"/>
      <c r="RAE2648" s="113"/>
      <c r="RAF2648" s="113"/>
      <c r="RAG2648" s="113"/>
      <c r="RAH2648" s="113"/>
      <c r="RAI2648" s="113"/>
      <c r="RAJ2648" s="113"/>
      <c r="RAK2648" s="113"/>
      <c r="RAL2648" s="113"/>
      <c r="RAM2648" s="113"/>
      <c r="RAN2648" s="113"/>
      <c r="RAO2648" s="113"/>
      <c r="RAP2648" s="113"/>
      <c r="RAQ2648" s="113"/>
      <c r="RAR2648" s="113"/>
      <c r="RAS2648" s="113"/>
      <c r="RAT2648" s="113"/>
      <c r="RAU2648" s="113"/>
      <c r="RAV2648" s="113"/>
      <c r="RAW2648" s="113"/>
      <c r="RAX2648" s="113"/>
      <c r="RAY2648" s="113"/>
      <c r="RAZ2648" s="113"/>
      <c r="RBA2648" s="113"/>
      <c r="RBB2648" s="113"/>
      <c r="RBC2648" s="113"/>
      <c r="RBD2648" s="113"/>
      <c r="RBE2648" s="113"/>
      <c r="RBF2648" s="113"/>
      <c r="RBG2648" s="113"/>
      <c r="RBH2648" s="113"/>
      <c r="RBI2648" s="113"/>
      <c r="RBJ2648" s="113"/>
      <c r="RBK2648" s="113"/>
      <c r="RBL2648" s="113"/>
      <c r="RBM2648" s="113"/>
      <c r="RBN2648" s="113"/>
      <c r="RBO2648" s="113"/>
      <c r="RBP2648" s="113"/>
      <c r="RBQ2648" s="113"/>
      <c r="RBR2648" s="113"/>
      <c r="RBS2648" s="113"/>
      <c r="RBT2648" s="113"/>
      <c r="RBU2648" s="113"/>
      <c r="RBV2648" s="113"/>
      <c r="RBW2648" s="113"/>
      <c r="RBX2648" s="113"/>
      <c r="RBY2648" s="113"/>
      <c r="RBZ2648" s="113"/>
      <c r="RCA2648" s="113"/>
      <c r="RCB2648" s="113"/>
      <c r="RCC2648" s="113"/>
      <c r="RCD2648" s="113"/>
      <c r="RCE2648" s="113"/>
      <c r="RCF2648" s="113"/>
      <c r="RCG2648" s="113"/>
      <c r="RCH2648" s="113"/>
      <c r="RCI2648" s="113"/>
      <c r="RCJ2648" s="113"/>
      <c r="RCK2648" s="113"/>
      <c r="RCL2648" s="113"/>
      <c r="RCM2648" s="113"/>
      <c r="RCN2648" s="113"/>
      <c r="RCO2648" s="113"/>
      <c r="RCP2648" s="113"/>
      <c r="RCQ2648" s="113"/>
      <c r="RCR2648" s="113"/>
      <c r="RCS2648" s="113"/>
      <c r="RCT2648" s="113"/>
      <c r="RCU2648" s="113"/>
      <c r="RCV2648" s="113"/>
      <c r="RCW2648" s="113"/>
      <c r="RCX2648" s="113"/>
      <c r="RCY2648" s="113"/>
      <c r="RCZ2648" s="113"/>
      <c r="RDA2648" s="113"/>
      <c r="RDB2648" s="113"/>
      <c r="RDC2648" s="113"/>
      <c r="RDD2648" s="113"/>
      <c r="RDE2648" s="113"/>
      <c r="RDF2648" s="113"/>
      <c r="RDG2648" s="113"/>
      <c r="RDH2648" s="113"/>
      <c r="RDI2648" s="113"/>
      <c r="RDJ2648" s="113"/>
      <c r="RDK2648" s="113"/>
      <c r="RDL2648" s="113"/>
      <c r="RDM2648" s="113"/>
      <c r="RDN2648" s="113"/>
      <c r="RDO2648" s="113"/>
      <c r="RDP2648" s="113"/>
      <c r="RDQ2648" s="113"/>
      <c r="RDR2648" s="113"/>
      <c r="RDS2648" s="113"/>
      <c r="RDT2648" s="113"/>
      <c r="RDU2648" s="113"/>
      <c r="RDV2648" s="113"/>
      <c r="RDW2648" s="113"/>
      <c r="RDX2648" s="113"/>
      <c r="RDY2648" s="113"/>
      <c r="RDZ2648" s="113"/>
      <c r="REA2648" s="113"/>
      <c r="REB2648" s="113"/>
      <c r="REC2648" s="113"/>
      <c r="RED2648" s="113"/>
      <c r="REE2648" s="113"/>
      <c r="REF2648" s="113"/>
      <c r="REG2648" s="113"/>
      <c r="REH2648" s="113"/>
      <c r="REI2648" s="113"/>
      <c r="REJ2648" s="113"/>
      <c r="REK2648" s="113"/>
      <c r="REL2648" s="113"/>
      <c r="REM2648" s="113"/>
      <c r="REN2648" s="113"/>
      <c r="REO2648" s="113"/>
      <c r="REP2648" s="113"/>
      <c r="REQ2648" s="113"/>
      <c r="RER2648" s="113"/>
      <c r="RES2648" s="113"/>
      <c r="RET2648" s="113"/>
      <c r="REU2648" s="113"/>
      <c r="REV2648" s="113"/>
      <c r="REW2648" s="113"/>
      <c r="REX2648" s="113"/>
      <c r="REY2648" s="113"/>
      <c r="REZ2648" s="113"/>
      <c r="RFA2648" s="113"/>
      <c r="RFB2648" s="113"/>
      <c r="RFC2648" s="113"/>
      <c r="RFD2648" s="113"/>
      <c r="RFE2648" s="113"/>
      <c r="RFF2648" s="113"/>
      <c r="RFG2648" s="113"/>
      <c r="RFH2648" s="113"/>
      <c r="RFI2648" s="113"/>
      <c r="RFJ2648" s="113"/>
      <c r="RFK2648" s="113"/>
      <c r="RFL2648" s="113"/>
      <c r="RFM2648" s="113"/>
      <c r="RFN2648" s="113"/>
      <c r="RFO2648" s="113"/>
      <c r="RFP2648" s="113"/>
      <c r="RFQ2648" s="113"/>
      <c r="RFR2648" s="113"/>
      <c r="RFS2648" s="113"/>
      <c r="RFT2648" s="113"/>
      <c r="RFU2648" s="113"/>
      <c r="RFV2648" s="113"/>
      <c r="RFW2648" s="113"/>
      <c r="RFX2648" s="113"/>
      <c r="RFY2648" s="113"/>
      <c r="RFZ2648" s="113"/>
      <c r="RGA2648" s="113"/>
      <c r="RGB2648" s="113"/>
      <c r="RGC2648" s="113"/>
      <c r="RGD2648" s="113"/>
      <c r="RGE2648" s="113"/>
      <c r="RGF2648" s="113"/>
      <c r="RGG2648" s="113"/>
      <c r="RGH2648" s="113"/>
      <c r="RGI2648" s="113"/>
      <c r="RGJ2648" s="113"/>
      <c r="RGK2648" s="113"/>
      <c r="RGL2648" s="113"/>
      <c r="RGM2648" s="113"/>
      <c r="RGN2648" s="113"/>
      <c r="RGO2648" s="113"/>
      <c r="RGP2648" s="113"/>
      <c r="RGQ2648" s="113"/>
      <c r="RGR2648" s="113"/>
      <c r="RGS2648" s="113"/>
      <c r="RGT2648" s="113"/>
      <c r="RGU2648" s="113"/>
      <c r="RGV2648" s="113"/>
      <c r="RGW2648" s="113"/>
      <c r="RGX2648" s="113"/>
      <c r="RGY2648" s="113"/>
      <c r="RGZ2648" s="113"/>
      <c r="RHA2648" s="113"/>
      <c r="RHB2648" s="113"/>
      <c r="RHC2648" s="113"/>
      <c r="RHD2648" s="113"/>
      <c r="RHE2648" s="113"/>
      <c r="RHF2648" s="113"/>
      <c r="RHG2648" s="113"/>
      <c r="RHH2648" s="113"/>
      <c r="RHI2648" s="113"/>
      <c r="RHJ2648" s="113"/>
      <c r="RHK2648" s="113"/>
      <c r="RHL2648" s="113"/>
      <c r="RHM2648" s="113"/>
      <c r="RHN2648" s="113"/>
      <c r="RHO2648" s="113"/>
      <c r="RHP2648" s="113"/>
      <c r="RHQ2648" s="113"/>
      <c r="RHR2648" s="113"/>
      <c r="RHS2648" s="113"/>
      <c r="RHT2648" s="113"/>
      <c r="RHU2648" s="113"/>
      <c r="RHV2648" s="113"/>
      <c r="RHW2648" s="113"/>
      <c r="RHX2648" s="113"/>
      <c r="RHY2648" s="113"/>
      <c r="RHZ2648" s="113"/>
      <c r="RIA2648" s="113"/>
      <c r="RIB2648" s="113"/>
      <c r="RIC2648" s="113"/>
      <c r="RID2648" s="113"/>
      <c r="RIE2648" s="113"/>
      <c r="RIF2648" s="113"/>
      <c r="RIG2648" s="113"/>
      <c r="RIH2648" s="113"/>
      <c r="RII2648" s="113"/>
      <c r="RIJ2648" s="113"/>
      <c r="RIK2648" s="113"/>
      <c r="RIL2648" s="113"/>
      <c r="RIM2648" s="113"/>
      <c r="RIN2648" s="113"/>
      <c r="RIO2648" s="113"/>
      <c r="RIP2648" s="113"/>
      <c r="RIQ2648" s="113"/>
      <c r="RIR2648" s="113"/>
      <c r="RIS2648" s="113"/>
      <c r="RIT2648" s="113"/>
      <c r="RIU2648" s="113"/>
      <c r="RIV2648" s="113"/>
      <c r="RIW2648" s="113"/>
      <c r="RIX2648" s="113"/>
      <c r="RIY2648" s="113"/>
      <c r="RIZ2648" s="113"/>
      <c r="RJA2648" s="113"/>
      <c r="RJB2648" s="113"/>
      <c r="RJC2648" s="113"/>
      <c r="RJD2648" s="113"/>
      <c r="RJE2648" s="113"/>
      <c r="RJF2648" s="113"/>
      <c r="RJG2648" s="113"/>
      <c r="RJH2648" s="113"/>
      <c r="RJI2648" s="113"/>
      <c r="RJJ2648" s="113"/>
      <c r="RJK2648" s="113"/>
      <c r="RJL2648" s="113"/>
      <c r="RJM2648" s="113"/>
      <c r="RJN2648" s="113"/>
      <c r="RJO2648" s="113"/>
      <c r="RJP2648" s="113"/>
      <c r="RJQ2648" s="113"/>
      <c r="RJR2648" s="113"/>
      <c r="RJS2648" s="113"/>
      <c r="RJT2648" s="113"/>
      <c r="RJU2648" s="113"/>
      <c r="RJV2648" s="113"/>
      <c r="RJW2648" s="113"/>
      <c r="RJX2648" s="113"/>
      <c r="RJY2648" s="113"/>
      <c r="RJZ2648" s="113"/>
      <c r="RKA2648" s="113"/>
      <c r="RKB2648" s="113"/>
      <c r="RKC2648" s="113"/>
      <c r="RKD2648" s="113"/>
      <c r="RKE2648" s="113"/>
      <c r="RKF2648" s="113"/>
      <c r="RKG2648" s="113"/>
      <c r="RKH2648" s="113"/>
      <c r="RKI2648" s="113"/>
      <c r="RKJ2648" s="113"/>
      <c r="RKK2648" s="113"/>
      <c r="RKL2648" s="113"/>
      <c r="RKM2648" s="113"/>
      <c r="RKN2648" s="113"/>
      <c r="RKO2648" s="113"/>
      <c r="RKP2648" s="113"/>
      <c r="RKQ2648" s="113"/>
      <c r="RKR2648" s="113"/>
      <c r="RKS2648" s="113"/>
      <c r="RKT2648" s="113"/>
      <c r="RKU2648" s="113"/>
      <c r="RKV2648" s="113"/>
      <c r="RKW2648" s="113"/>
      <c r="RKX2648" s="113"/>
      <c r="RKY2648" s="113"/>
      <c r="RKZ2648" s="113"/>
      <c r="RLA2648" s="113"/>
      <c r="RLB2648" s="113"/>
      <c r="RLC2648" s="113"/>
      <c r="RLD2648" s="113"/>
      <c r="RLE2648" s="113"/>
      <c r="RLF2648" s="113"/>
      <c r="RLG2648" s="113"/>
      <c r="RLH2648" s="113"/>
      <c r="RLI2648" s="113"/>
      <c r="RLJ2648" s="113"/>
      <c r="RLK2648" s="113"/>
      <c r="RLL2648" s="113"/>
      <c r="RLM2648" s="113"/>
      <c r="RLN2648" s="113"/>
      <c r="RLO2648" s="113"/>
      <c r="RLP2648" s="113"/>
      <c r="RLQ2648" s="113"/>
      <c r="RLR2648" s="113"/>
      <c r="RLS2648" s="113"/>
      <c r="RLT2648" s="113"/>
      <c r="RLU2648" s="113"/>
      <c r="RLV2648" s="113"/>
      <c r="RLW2648" s="113"/>
      <c r="RLX2648" s="113"/>
      <c r="RLY2648" s="113"/>
      <c r="RLZ2648" s="113"/>
      <c r="RMA2648" s="113"/>
      <c r="RMB2648" s="113"/>
      <c r="RMC2648" s="113"/>
      <c r="RMD2648" s="113"/>
      <c r="RME2648" s="113"/>
      <c r="RMF2648" s="113"/>
      <c r="RMG2648" s="113"/>
      <c r="RMH2648" s="113"/>
      <c r="RMI2648" s="113"/>
      <c r="RMJ2648" s="113"/>
      <c r="RMK2648" s="113"/>
      <c r="RML2648" s="113"/>
      <c r="RMM2648" s="113"/>
      <c r="RMN2648" s="113"/>
      <c r="RMO2648" s="113"/>
      <c r="RMP2648" s="113"/>
      <c r="RMQ2648" s="113"/>
      <c r="RMR2648" s="113"/>
      <c r="RMS2648" s="113"/>
      <c r="RMT2648" s="113"/>
      <c r="RMU2648" s="113"/>
      <c r="RMV2648" s="113"/>
      <c r="RMW2648" s="113"/>
      <c r="RMX2648" s="113"/>
      <c r="RMY2648" s="113"/>
      <c r="RMZ2648" s="113"/>
      <c r="RNA2648" s="113"/>
      <c r="RNB2648" s="113"/>
      <c r="RNC2648" s="113"/>
      <c r="RND2648" s="113"/>
      <c r="RNE2648" s="113"/>
      <c r="RNF2648" s="113"/>
      <c r="RNG2648" s="113"/>
      <c r="RNH2648" s="113"/>
      <c r="RNI2648" s="113"/>
      <c r="RNJ2648" s="113"/>
      <c r="RNK2648" s="113"/>
      <c r="RNL2648" s="113"/>
      <c r="RNM2648" s="113"/>
      <c r="RNN2648" s="113"/>
      <c r="RNO2648" s="113"/>
      <c r="RNP2648" s="113"/>
      <c r="RNQ2648" s="113"/>
      <c r="RNR2648" s="113"/>
      <c r="RNS2648" s="113"/>
      <c r="RNT2648" s="113"/>
      <c r="RNU2648" s="113"/>
      <c r="RNV2648" s="113"/>
      <c r="RNW2648" s="113"/>
      <c r="RNX2648" s="113"/>
      <c r="RNY2648" s="113"/>
      <c r="RNZ2648" s="113"/>
      <c r="ROA2648" s="113"/>
      <c r="ROB2648" s="113"/>
      <c r="ROC2648" s="113"/>
      <c r="ROD2648" s="113"/>
      <c r="ROE2648" s="113"/>
      <c r="ROF2648" s="113"/>
      <c r="ROG2648" s="113"/>
      <c r="ROH2648" s="113"/>
      <c r="ROI2648" s="113"/>
      <c r="ROJ2648" s="113"/>
      <c r="ROK2648" s="113"/>
      <c r="ROL2648" s="113"/>
      <c r="ROM2648" s="113"/>
      <c r="RON2648" s="113"/>
      <c r="ROO2648" s="113"/>
      <c r="ROP2648" s="113"/>
      <c r="ROQ2648" s="113"/>
      <c r="ROR2648" s="113"/>
      <c r="ROS2648" s="113"/>
      <c r="ROT2648" s="113"/>
      <c r="ROU2648" s="113"/>
      <c r="ROV2648" s="113"/>
      <c r="ROW2648" s="113"/>
      <c r="ROX2648" s="113"/>
      <c r="ROY2648" s="113"/>
      <c r="ROZ2648" s="113"/>
      <c r="RPA2648" s="113"/>
      <c r="RPB2648" s="113"/>
      <c r="RPC2648" s="113"/>
      <c r="RPD2648" s="113"/>
      <c r="RPE2648" s="113"/>
      <c r="RPF2648" s="113"/>
      <c r="RPG2648" s="113"/>
      <c r="RPH2648" s="113"/>
      <c r="RPI2648" s="113"/>
      <c r="RPJ2648" s="113"/>
      <c r="RPK2648" s="113"/>
      <c r="RPL2648" s="113"/>
      <c r="RPM2648" s="113"/>
      <c r="RPN2648" s="113"/>
      <c r="RPO2648" s="113"/>
      <c r="RPP2648" s="113"/>
      <c r="RPQ2648" s="113"/>
      <c r="RPR2648" s="113"/>
      <c r="RPS2648" s="113"/>
      <c r="RPT2648" s="113"/>
      <c r="RPU2648" s="113"/>
      <c r="RPV2648" s="113"/>
      <c r="RPW2648" s="113"/>
      <c r="RPX2648" s="113"/>
      <c r="RPY2648" s="113"/>
      <c r="RPZ2648" s="113"/>
      <c r="RQA2648" s="113"/>
      <c r="RQB2648" s="113"/>
      <c r="RQC2648" s="113"/>
      <c r="RQD2648" s="113"/>
      <c r="RQE2648" s="113"/>
      <c r="RQF2648" s="113"/>
      <c r="RQG2648" s="113"/>
      <c r="RQH2648" s="113"/>
      <c r="RQI2648" s="113"/>
      <c r="RQJ2648" s="113"/>
      <c r="RQK2648" s="113"/>
      <c r="RQL2648" s="113"/>
      <c r="RQM2648" s="113"/>
      <c r="RQN2648" s="113"/>
      <c r="RQO2648" s="113"/>
      <c r="RQP2648" s="113"/>
      <c r="RQQ2648" s="113"/>
      <c r="RQR2648" s="113"/>
      <c r="RQS2648" s="113"/>
      <c r="RQT2648" s="113"/>
      <c r="RQU2648" s="113"/>
      <c r="RQV2648" s="113"/>
      <c r="RQW2648" s="113"/>
      <c r="RQX2648" s="113"/>
      <c r="RQY2648" s="113"/>
      <c r="RQZ2648" s="113"/>
      <c r="RRA2648" s="113"/>
      <c r="RRB2648" s="113"/>
      <c r="RRC2648" s="113"/>
      <c r="RRD2648" s="113"/>
      <c r="RRE2648" s="113"/>
      <c r="RRF2648" s="113"/>
      <c r="RRG2648" s="113"/>
      <c r="RRH2648" s="113"/>
      <c r="RRI2648" s="113"/>
      <c r="RRJ2648" s="113"/>
      <c r="RRK2648" s="113"/>
      <c r="RRL2648" s="113"/>
      <c r="RRM2648" s="113"/>
      <c r="RRN2648" s="113"/>
      <c r="RRO2648" s="113"/>
      <c r="RRP2648" s="113"/>
      <c r="RRQ2648" s="113"/>
      <c r="RRR2648" s="113"/>
      <c r="RRS2648" s="113"/>
      <c r="RRT2648" s="113"/>
      <c r="RRU2648" s="113"/>
      <c r="RRV2648" s="113"/>
      <c r="RRW2648" s="113"/>
      <c r="RRX2648" s="113"/>
      <c r="RRY2648" s="113"/>
      <c r="RRZ2648" s="113"/>
      <c r="RSA2648" s="113"/>
      <c r="RSB2648" s="113"/>
      <c r="RSC2648" s="113"/>
      <c r="RSD2648" s="113"/>
      <c r="RSE2648" s="113"/>
      <c r="RSF2648" s="113"/>
      <c r="RSG2648" s="113"/>
      <c r="RSH2648" s="113"/>
      <c r="RSI2648" s="113"/>
      <c r="RSJ2648" s="113"/>
      <c r="RSK2648" s="113"/>
      <c r="RSL2648" s="113"/>
      <c r="RSM2648" s="113"/>
      <c r="RSN2648" s="113"/>
      <c r="RSO2648" s="113"/>
      <c r="RSP2648" s="113"/>
      <c r="RSQ2648" s="113"/>
      <c r="RSR2648" s="113"/>
      <c r="RSS2648" s="113"/>
      <c r="RST2648" s="113"/>
      <c r="RSU2648" s="113"/>
      <c r="RSV2648" s="113"/>
      <c r="RSW2648" s="113"/>
      <c r="RSX2648" s="113"/>
      <c r="RSY2648" s="113"/>
      <c r="RSZ2648" s="113"/>
      <c r="RTA2648" s="113"/>
      <c r="RTB2648" s="113"/>
      <c r="RTC2648" s="113"/>
      <c r="RTD2648" s="113"/>
      <c r="RTE2648" s="113"/>
      <c r="RTF2648" s="113"/>
      <c r="RTG2648" s="113"/>
      <c r="RTH2648" s="113"/>
      <c r="RTI2648" s="113"/>
      <c r="RTJ2648" s="113"/>
      <c r="RTK2648" s="113"/>
      <c r="RTL2648" s="113"/>
      <c r="RTM2648" s="113"/>
      <c r="RTN2648" s="113"/>
      <c r="RTO2648" s="113"/>
      <c r="RTP2648" s="113"/>
      <c r="RTQ2648" s="113"/>
      <c r="RTR2648" s="113"/>
      <c r="RTS2648" s="113"/>
      <c r="RTT2648" s="113"/>
      <c r="RTU2648" s="113"/>
      <c r="RTV2648" s="113"/>
      <c r="RTW2648" s="113"/>
      <c r="RTX2648" s="113"/>
      <c r="RTY2648" s="113"/>
      <c r="RTZ2648" s="113"/>
      <c r="RUA2648" s="113"/>
      <c r="RUB2648" s="113"/>
      <c r="RUC2648" s="113"/>
      <c r="RUD2648" s="113"/>
      <c r="RUE2648" s="113"/>
      <c r="RUF2648" s="113"/>
      <c r="RUG2648" s="113"/>
      <c r="RUH2648" s="113"/>
      <c r="RUI2648" s="113"/>
      <c r="RUJ2648" s="113"/>
      <c r="RUK2648" s="113"/>
      <c r="RUL2648" s="113"/>
      <c r="RUM2648" s="113"/>
      <c r="RUN2648" s="113"/>
      <c r="RUO2648" s="113"/>
      <c r="RUP2648" s="113"/>
      <c r="RUQ2648" s="113"/>
      <c r="RUR2648" s="113"/>
      <c r="RUS2648" s="113"/>
      <c r="RUT2648" s="113"/>
      <c r="RUU2648" s="113"/>
      <c r="RUV2648" s="113"/>
      <c r="RUW2648" s="113"/>
      <c r="RUX2648" s="113"/>
      <c r="RUY2648" s="113"/>
      <c r="RUZ2648" s="113"/>
      <c r="RVA2648" s="113"/>
      <c r="RVB2648" s="113"/>
      <c r="RVC2648" s="113"/>
      <c r="RVD2648" s="113"/>
      <c r="RVE2648" s="113"/>
      <c r="RVF2648" s="113"/>
      <c r="RVG2648" s="113"/>
      <c r="RVH2648" s="113"/>
      <c r="RVI2648" s="113"/>
      <c r="RVJ2648" s="113"/>
      <c r="RVK2648" s="113"/>
      <c r="RVL2648" s="113"/>
      <c r="RVM2648" s="113"/>
      <c r="RVN2648" s="113"/>
      <c r="RVO2648" s="113"/>
      <c r="RVP2648" s="113"/>
      <c r="RVQ2648" s="113"/>
      <c r="RVR2648" s="113"/>
      <c r="RVS2648" s="113"/>
      <c r="RVT2648" s="113"/>
      <c r="RVU2648" s="113"/>
      <c r="RVV2648" s="113"/>
      <c r="RVW2648" s="113"/>
      <c r="RVX2648" s="113"/>
      <c r="RVY2648" s="113"/>
      <c r="RVZ2648" s="113"/>
      <c r="RWA2648" s="113"/>
      <c r="RWB2648" s="113"/>
      <c r="RWC2648" s="113"/>
      <c r="RWD2648" s="113"/>
      <c r="RWE2648" s="113"/>
      <c r="RWF2648" s="113"/>
      <c r="RWG2648" s="113"/>
      <c r="RWH2648" s="113"/>
      <c r="RWI2648" s="113"/>
      <c r="RWJ2648" s="113"/>
      <c r="RWK2648" s="113"/>
      <c r="RWL2648" s="113"/>
      <c r="RWM2648" s="113"/>
      <c r="RWN2648" s="113"/>
      <c r="RWO2648" s="113"/>
      <c r="RWP2648" s="113"/>
      <c r="RWQ2648" s="113"/>
      <c r="RWR2648" s="113"/>
      <c r="RWS2648" s="113"/>
      <c r="RWT2648" s="113"/>
      <c r="RWU2648" s="113"/>
      <c r="RWV2648" s="113"/>
      <c r="RWW2648" s="113"/>
      <c r="RWX2648" s="113"/>
      <c r="RWY2648" s="113"/>
      <c r="RWZ2648" s="113"/>
      <c r="RXA2648" s="113"/>
      <c r="RXB2648" s="113"/>
      <c r="RXC2648" s="113"/>
      <c r="RXD2648" s="113"/>
      <c r="RXE2648" s="113"/>
      <c r="RXF2648" s="113"/>
      <c r="RXG2648" s="113"/>
      <c r="RXH2648" s="113"/>
      <c r="RXI2648" s="113"/>
      <c r="RXJ2648" s="113"/>
      <c r="RXK2648" s="113"/>
      <c r="RXL2648" s="113"/>
      <c r="RXM2648" s="113"/>
      <c r="RXN2648" s="113"/>
      <c r="RXO2648" s="113"/>
      <c r="RXP2648" s="113"/>
      <c r="RXQ2648" s="113"/>
      <c r="RXR2648" s="113"/>
      <c r="RXS2648" s="113"/>
      <c r="RXT2648" s="113"/>
      <c r="RXU2648" s="113"/>
      <c r="RXV2648" s="113"/>
      <c r="RXW2648" s="113"/>
      <c r="RXX2648" s="113"/>
      <c r="RXY2648" s="113"/>
      <c r="RXZ2648" s="113"/>
      <c r="RYA2648" s="113"/>
      <c r="RYB2648" s="113"/>
      <c r="RYC2648" s="113"/>
      <c r="RYD2648" s="113"/>
      <c r="RYE2648" s="113"/>
      <c r="RYF2648" s="113"/>
      <c r="RYG2648" s="113"/>
      <c r="RYH2648" s="113"/>
      <c r="RYI2648" s="113"/>
      <c r="RYJ2648" s="113"/>
      <c r="RYK2648" s="113"/>
      <c r="RYL2648" s="113"/>
      <c r="RYM2648" s="113"/>
      <c r="RYN2648" s="113"/>
      <c r="RYO2648" s="113"/>
      <c r="RYP2648" s="113"/>
      <c r="RYQ2648" s="113"/>
      <c r="RYR2648" s="113"/>
      <c r="RYS2648" s="113"/>
      <c r="RYT2648" s="113"/>
      <c r="RYU2648" s="113"/>
      <c r="RYV2648" s="113"/>
      <c r="RYW2648" s="113"/>
      <c r="RYX2648" s="113"/>
      <c r="RYY2648" s="113"/>
      <c r="RYZ2648" s="113"/>
      <c r="RZA2648" s="113"/>
      <c r="RZB2648" s="113"/>
      <c r="RZC2648" s="113"/>
      <c r="RZD2648" s="113"/>
      <c r="RZE2648" s="113"/>
      <c r="RZF2648" s="113"/>
      <c r="RZG2648" s="113"/>
      <c r="RZH2648" s="113"/>
      <c r="RZI2648" s="113"/>
      <c r="RZJ2648" s="113"/>
      <c r="RZK2648" s="113"/>
      <c r="RZL2648" s="113"/>
      <c r="RZM2648" s="113"/>
      <c r="RZN2648" s="113"/>
      <c r="RZO2648" s="113"/>
      <c r="RZP2648" s="113"/>
      <c r="RZQ2648" s="113"/>
      <c r="RZR2648" s="113"/>
      <c r="RZS2648" s="113"/>
      <c r="RZT2648" s="113"/>
      <c r="RZU2648" s="113"/>
      <c r="RZV2648" s="113"/>
      <c r="RZW2648" s="113"/>
      <c r="RZX2648" s="113"/>
      <c r="RZY2648" s="113"/>
      <c r="RZZ2648" s="113"/>
      <c r="SAA2648" s="113"/>
      <c r="SAB2648" s="113"/>
      <c r="SAC2648" s="113"/>
      <c r="SAD2648" s="113"/>
      <c r="SAE2648" s="113"/>
      <c r="SAF2648" s="113"/>
      <c r="SAG2648" s="113"/>
      <c r="SAH2648" s="113"/>
      <c r="SAI2648" s="113"/>
      <c r="SAJ2648" s="113"/>
      <c r="SAK2648" s="113"/>
      <c r="SAL2648" s="113"/>
      <c r="SAM2648" s="113"/>
      <c r="SAN2648" s="113"/>
      <c r="SAO2648" s="113"/>
      <c r="SAP2648" s="113"/>
      <c r="SAQ2648" s="113"/>
      <c r="SAR2648" s="113"/>
      <c r="SAS2648" s="113"/>
      <c r="SAT2648" s="113"/>
      <c r="SAU2648" s="113"/>
      <c r="SAV2648" s="113"/>
      <c r="SAW2648" s="113"/>
      <c r="SAX2648" s="113"/>
      <c r="SAY2648" s="113"/>
      <c r="SAZ2648" s="113"/>
      <c r="SBA2648" s="113"/>
      <c r="SBB2648" s="113"/>
      <c r="SBC2648" s="113"/>
      <c r="SBD2648" s="113"/>
      <c r="SBE2648" s="113"/>
      <c r="SBF2648" s="113"/>
      <c r="SBG2648" s="113"/>
      <c r="SBH2648" s="113"/>
      <c r="SBI2648" s="113"/>
      <c r="SBJ2648" s="113"/>
      <c r="SBK2648" s="113"/>
      <c r="SBL2648" s="113"/>
      <c r="SBM2648" s="113"/>
      <c r="SBN2648" s="113"/>
      <c r="SBO2648" s="113"/>
      <c r="SBP2648" s="113"/>
      <c r="SBQ2648" s="113"/>
      <c r="SBR2648" s="113"/>
      <c r="SBS2648" s="113"/>
      <c r="SBT2648" s="113"/>
      <c r="SBU2648" s="113"/>
      <c r="SBV2648" s="113"/>
      <c r="SBW2648" s="113"/>
      <c r="SBX2648" s="113"/>
      <c r="SBY2648" s="113"/>
      <c r="SBZ2648" s="113"/>
      <c r="SCA2648" s="113"/>
      <c r="SCB2648" s="113"/>
      <c r="SCC2648" s="113"/>
      <c r="SCD2648" s="113"/>
      <c r="SCE2648" s="113"/>
      <c r="SCF2648" s="113"/>
      <c r="SCG2648" s="113"/>
      <c r="SCH2648" s="113"/>
      <c r="SCI2648" s="113"/>
      <c r="SCJ2648" s="113"/>
      <c r="SCK2648" s="113"/>
      <c r="SCL2648" s="113"/>
      <c r="SCM2648" s="113"/>
      <c r="SCN2648" s="113"/>
      <c r="SCO2648" s="113"/>
      <c r="SCP2648" s="113"/>
      <c r="SCQ2648" s="113"/>
      <c r="SCR2648" s="113"/>
      <c r="SCS2648" s="113"/>
      <c r="SCT2648" s="113"/>
      <c r="SCU2648" s="113"/>
      <c r="SCV2648" s="113"/>
      <c r="SCW2648" s="113"/>
      <c r="SCX2648" s="113"/>
      <c r="SCY2648" s="113"/>
      <c r="SCZ2648" s="113"/>
      <c r="SDA2648" s="113"/>
      <c r="SDB2648" s="113"/>
      <c r="SDC2648" s="113"/>
      <c r="SDD2648" s="113"/>
      <c r="SDE2648" s="113"/>
      <c r="SDF2648" s="113"/>
      <c r="SDG2648" s="113"/>
      <c r="SDH2648" s="113"/>
      <c r="SDI2648" s="113"/>
      <c r="SDJ2648" s="113"/>
      <c r="SDK2648" s="113"/>
      <c r="SDL2648" s="113"/>
      <c r="SDM2648" s="113"/>
      <c r="SDN2648" s="113"/>
      <c r="SDO2648" s="113"/>
      <c r="SDP2648" s="113"/>
      <c r="SDQ2648" s="113"/>
      <c r="SDR2648" s="113"/>
      <c r="SDS2648" s="113"/>
      <c r="SDT2648" s="113"/>
      <c r="SDU2648" s="113"/>
      <c r="SDV2648" s="113"/>
      <c r="SDW2648" s="113"/>
      <c r="SDX2648" s="113"/>
      <c r="SDY2648" s="113"/>
      <c r="SDZ2648" s="113"/>
      <c r="SEA2648" s="113"/>
      <c r="SEB2648" s="113"/>
      <c r="SEC2648" s="113"/>
      <c r="SED2648" s="113"/>
      <c r="SEE2648" s="113"/>
      <c r="SEF2648" s="113"/>
      <c r="SEG2648" s="113"/>
      <c r="SEH2648" s="113"/>
      <c r="SEI2648" s="113"/>
      <c r="SEJ2648" s="113"/>
      <c r="SEK2648" s="113"/>
      <c r="SEL2648" s="113"/>
      <c r="SEM2648" s="113"/>
      <c r="SEN2648" s="113"/>
      <c r="SEO2648" s="113"/>
      <c r="SEP2648" s="113"/>
      <c r="SEQ2648" s="113"/>
      <c r="SER2648" s="113"/>
      <c r="SES2648" s="113"/>
      <c r="SET2648" s="113"/>
      <c r="SEU2648" s="113"/>
      <c r="SEV2648" s="113"/>
      <c r="SEW2648" s="113"/>
      <c r="SEX2648" s="113"/>
      <c r="SEY2648" s="113"/>
      <c r="SEZ2648" s="113"/>
      <c r="SFA2648" s="113"/>
      <c r="SFB2648" s="113"/>
      <c r="SFC2648" s="113"/>
      <c r="SFD2648" s="113"/>
      <c r="SFE2648" s="113"/>
      <c r="SFF2648" s="113"/>
      <c r="SFG2648" s="113"/>
      <c r="SFH2648" s="113"/>
      <c r="SFI2648" s="113"/>
      <c r="SFJ2648" s="113"/>
      <c r="SFK2648" s="113"/>
      <c r="SFL2648" s="113"/>
      <c r="SFM2648" s="113"/>
      <c r="SFN2648" s="113"/>
      <c r="SFO2648" s="113"/>
      <c r="SFP2648" s="113"/>
      <c r="SFQ2648" s="113"/>
      <c r="SFR2648" s="113"/>
      <c r="SFS2648" s="113"/>
      <c r="SFT2648" s="113"/>
      <c r="SFU2648" s="113"/>
      <c r="SFV2648" s="113"/>
      <c r="SFW2648" s="113"/>
      <c r="SFX2648" s="113"/>
      <c r="SFY2648" s="113"/>
      <c r="SFZ2648" s="113"/>
      <c r="SGA2648" s="113"/>
      <c r="SGB2648" s="113"/>
      <c r="SGC2648" s="113"/>
      <c r="SGD2648" s="113"/>
      <c r="SGE2648" s="113"/>
      <c r="SGF2648" s="113"/>
      <c r="SGG2648" s="113"/>
      <c r="SGH2648" s="113"/>
      <c r="SGI2648" s="113"/>
      <c r="SGJ2648" s="113"/>
      <c r="SGK2648" s="113"/>
      <c r="SGL2648" s="113"/>
      <c r="SGM2648" s="113"/>
      <c r="SGN2648" s="113"/>
      <c r="SGO2648" s="113"/>
      <c r="SGP2648" s="113"/>
      <c r="SGQ2648" s="113"/>
      <c r="SGR2648" s="113"/>
      <c r="SGS2648" s="113"/>
      <c r="SGT2648" s="113"/>
      <c r="SGU2648" s="113"/>
      <c r="SGV2648" s="113"/>
      <c r="SGW2648" s="113"/>
      <c r="SGX2648" s="113"/>
      <c r="SGY2648" s="113"/>
      <c r="SGZ2648" s="113"/>
      <c r="SHA2648" s="113"/>
      <c r="SHB2648" s="113"/>
      <c r="SHC2648" s="113"/>
      <c r="SHD2648" s="113"/>
      <c r="SHE2648" s="113"/>
      <c r="SHF2648" s="113"/>
      <c r="SHG2648" s="113"/>
      <c r="SHH2648" s="113"/>
      <c r="SHI2648" s="113"/>
      <c r="SHJ2648" s="113"/>
      <c r="SHK2648" s="113"/>
      <c r="SHL2648" s="113"/>
      <c r="SHM2648" s="113"/>
      <c r="SHN2648" s="113"/>
      <c r="SHO2648" s="113"/>
      <c r="SHP2648" s="113"/>
      <c r="SHQ2648" s="113"/>
      <c r="SHR2648" s="113"/>
      <c r="SHS2648" s="113"/>
      <c r="SHT2648" s="113"/>
      <c r="SHU2648" s="113"/>
      <c r="SHV2648" s="113"/>
      <c r="SHW2648" s="113"/>
      <c r="SHX2648" s="113"/>
      <c r="SHY2648" s="113"/>
      <c r="SHZ2648" s="113"/>
      <c r="SIA2648" s="113"/>
      <c r="SIB2648" s="113"/>
      <c r="SIC2648" s="113"/>
      <c r="SID2648" s="113"/>
      <c r="SIE2648" s="113"/>
      <c r="SIF2648" s="113"/>
      <c r="SIG2648" s="113"/>
      <c r="SIH2648" s="113"/>
      <c r="SII2648" s="113"/>
      <c r="SIJ2648" s="113"/>
      <c r="SIK2648" s="113"/>
      <c r="SIL2648" s="113"/>
      <c r="SIM2648" s="113"/>
      <c r="SIN2648" s="113"/>
      <c r="SIO2648" s="113"/>
      <c r="SIP2648" s="113"/>
      <c r="SIQ2648" s="113"/>
      <c r="SIR2648" s="113"/>
      <c r="SIS2648" s="113"/>
      <c r="SIT2648" s="113"/>
      <c r="SIU2648" s="113"/>
      <c r="SIV2648" s="113"/>
      <c r="SIW2648" s="113"/>
      <c r="SIX2648" s="113"/>
      <c r="SIY2648" s="113"/>
      <c r="SIZ2648" s="113"/>
      <c r="SJA2648" s="113"/>
      <c r="SJB2648" s="113"/>
      <c r="SJC2648" s="113"/>
      <c r="SJD2648" s="113"/>
      <c r="SJE2648" s="113"/>
      <c r="SJF2648" s="113"/>
      <c r="SJG2648" s="113"/>
      <c r="SJH2648" s="113"/>
      <c r="SJI2648" s="113"/>
      <c r="SJJ2648" s="113"/>
      <c r="SJK2648" s="113"/>
      <c r="SJL2648" s="113"/>
      <c r="SJM2648" s="113"/>
      <c r="SJN2648" s="113"/>
      <c r="SJO2648" s="113"/>
      <c r="SJP2648" s="113"/>
      <c r="SJQ2648" s="113"/>
      <c r="SJR2648" s="113"/>
      <c r="SJS2648" s="113"/>
      <c r="SJT2648" s="113"/>
      <c r="SJU2648" s="113"/>
      <c r="SJV2648" s="113"/>
      <c r="SJW2648" s="113"/>
      <c r="SJX2648" s="113"/>
      <c r="SJY2648" s="113"/>
      <c r="SJZ2648" s="113"/>
      <c r="SKA2648" s="113"/>
      <c r="SKB2648" s="113"/>
      <c r="SKC2648" s="113"/>
      <c r="SKD2648" s="113"/>
      <c r="SKE2648" s="113"/>
      <c r="SKF2648" s="113"/>
      <c r="SKG2648" s="113"/>
      <c r="SKH2648" s="113"/>
      <c r="SKI2648" s="113"/>
      <c r="SKJ2648" s="113"/>
      <c r="SKK2648" s="113"/>
      <c r="SKL2648" s="113"/>
      <c r="SKM2648" s="113"/>
      <c r="SKN2648" s="113"/>
      <c r="SKO2648" s="113"/>
      <c r="SKP2648" s="113"/>
      <c r="SKQ2648" s="113"/>
      <c r="SKR2648" s="113"/>
      <c r="SKS2648" s="113"/>
      <c r="SKT2648" s="113"/>
      <c r="SKU2648" s="113"/>
      <c r="SKV2648" s="113"/>
      <c r="SKW2648" s="113"/>
      <c r="SKX2648" s="113"/>
      <c r="SKY2648" s="113"/>
      <c r="SKZ2648" s="113"/>
      <c r="SLA2648" s="113"/>
      <c r="SLB2648" s="113"/>
      <c r="SLC2648" s="113"/>
      <c r="SLD2648" s="113"/>
      <c r="SLE2648" s="113"/>
      <c r="SLF2648" s="113"/>
      <c r="SLG2648" s="113"/>
      <c r="SLH2648" s="113"/>
      <c r="SLI2648" s="113"/>
      <c r="SLJ2648" s="113"/>
      <c r="SLK2648" s="113"/>
      <c r="SLL2648" s="113"/>
      <c r="SLM2648" s="113"/>
      <c r="SLN2648" s="113"/>
      <c r="SLO2648" s="113"/>
      <c r="SLP2648" s="113"/>
      <c r="SLQ2648" s="113"/>
      <c r="SLR2648" s="113"/>
      <c r="SLS2648" s="113"/>
      <c r="SLT2648" s="113"/>
      <c r="SLU2648" s="113"/>
      <c r="SLV2648" s="113"/>
      <c r="SLW2648" s="113"/>
      <c r="SLX2648" s="113"/>
      <c r="SLY2648" s="113"/>
      <c r="SLZ2648" s="113"/>
      <c r="SMA2648" s="113"/>
      <c r="SMB2648" s="113"/>
      <c r="SMC2648" s="113"/>
      <c r="SMD2648" s="113"/>
      <c r="SME2648" s="113"/>
      <c r="SMF2648" s="113"/>
      <c r="SMG2648" s="113"/>
      <c r="SMH2648" s="113"/>
      <c r="SMI2648" s="113"/>
      <c r="SMJ2648" s="113"/>
      <c r="SMK2648" s="113"/>
      <c r="SML2648" s="113"/>
      <c r="SMM2648" s="113"/>
      <c r="SMN2648" s="113"/>
      <c r="SMO2648" s="113"/>
      <c r="SMP2648" s="113"/>
      <c r="SMQ2648" s="113"/>
      <c r="SMR2648" s="113"/>
      <c r="SMS2648" s="113"/>
      <c r="SMT2648" s="113"/>
      <c r="SMU2648" s="113"/>
      <c r="SMV2648" s="113"/>
      <c r="SMW2648" s="113"/>
      <c r="SMX2648" s="113"/>
      <c r="SMY2648" s="113"/>
      <c r="SMZ2648" s="113"/>
      <c r="SNA2648" s="113"/>
      <c r="SNB2648" s="113"/>
      <c r="SNC2648" s="113"/>
      <c r="SND2648" s="113"/>
      <c r="SNE2648" s="113"/>
      <c r="SNF2648" s="113"/>
      <c r="SNG2648" s="113"/>
      <c r="SNH2648" s="113"/>
      <c r="SNI2648" s="113"/>
      <c r="SNJ2648" s="113"/>
      <c r="SNK2648" s="113"/>
      <c r="SNL2648" s="113"/>
      <c r="SNM2648" s="113"/>
      <c r="SNN2648" s="113"/>
      <c r="SNO2648" s="113"/>
      <c r="SNP2648" s="113"/>
      <c r="SNQ2648" s="113"/>
      <c r="SNR2648" s="113"/>
      <c r="SNS2648" s="113"/>
      <c r="SNT2648" s="113"/>
      <c r="SNU2648" s="113"/>
      <c r="SNV2648" s="113"/>
      <c r="SNW2648" s="113"/>
      <c r="SNX2648" s="113"/>
      <c r="SNY2648" s="113"/>
      <c r="SNZ2648" s="113"/>
      <c r="SOA2648" s="113"/>
      <c r="SOB2648" s="113"/>
      <c r="SOC2648" s="113"/>
      <c r="SOD2648" s="113"/>
      <c r="SOE2648" s="113"/>
      <c r="SOF2648" s="113"/>
      <c r="SOG2648" s="113"/>
      <c r="SOH2648" s="113"/>
      <c r="SOI2648" s="113"/>
      <c r="SOJ2648" s="113"/>
      <c r="SOK2648" s="113"/>
      <c r="SOL2648" s="113"/>
      <c r="SOM2648" s="113"/>
      <c r="SON2648" s="113"/>
      <c r="SOO2648" s="113"/>
      <c r="SOP2648" s="113"/>
      <c r="SOQ2648" s="113"/>
      <c r="SOR2648" s="113"/>
      <c r="SOS2648" s="113"/>
      <c r="SOT2648" s="113"/>
      <c r="SOU2648" s="113"/>
      <c r="SOV2648" s="113"/>
      <c r="SOW2648" s="113"/>
      <c r="SOX2648" s="113"/>
      <c r="SOY2648" s="113"/>
      <c r="SOZ2648" s="113"/>
      <c r="SPA2648" s="113"/>
      <c r="SPB2648" s="113"/>
      <c r="SPC2648" s="113"/>
      <c r="SPD2648" s="113"/>
      <c r="SPE2648" s="113"/>
      <c r="SPF2648" s="113"/>
      <c r="SPG2648" s="113"/>
      <c r="SPH2648" s="113"/>
      <c r="SPI2648" s="113"/>
      <c r="SPJ2648" s="113"/>
      <c r="SPK2648" s="113"/>
      <c r="SPL2648" s="113"/>
      <c r="SPM2648" s="113"/>
      <c r="SPN2648" s="113"/>
      <c r="SPO2648" s="113"/>
      <c r="SPP2648" s="113"/>
      <c r="SPQ2648" s="113"/>
      <c r="SPR2648" s="113"/>
      <c r="SPS2648" s="113"/>
      <c r="SPT2648" s="113"/>
      <c r="SPU2648" s="113"/>
      <c r="SPV2648" s="113"/>
      <c r="SPW2648" s="113"/>
      <c r="SPX2648" s="113"/>
      <c r="SPY2648" s="113"/>
      <c r="SPZ2648" s="113"/>
      <c r="SQA2648" s="113"/>
      <c r="SQB2648" s="113"/>
      <c r="SQC2648" s="113"/>
      <c r="SQD2648" s="113"/>
      <c r="SQE2648" s="113"/>
      <c r="SQF2648" s="113"/>
      <c r="SQG2648" s="113"/>
      <c r="SQH2648" s="113"/>
      <c r="SQI2648" s="113"/>
      <c r="SQJ2648" s="113"/>
      <c r="SQK2648" s="113"/>
      <c r="SQL2648" s="113"/>
      <c r="SQM2648" s="113"/>
      <c r="SQN2648" s="113"/>
      <c r="SQO2648" s="113"/>
      <c r="SQP2648" s="113"/>
      <c r="SQQ2648" s="113"/>
      <c r="SQR2648" s="113"/>
      <c r="SQS2648" s="113"/>
      <c r="SQT2648" s="113"/>
      <c r="SQU2648" s="113"/>
      <c r="SQV2648" s="113"/>
      <c r="SQW2648" s="113"/>
      <c r="SQX2648" s="113"/>
      <c r="SQY2648" s="113"/>
      <c r="SQZ2648" s="113"/>
      <c r="SRA2648" s="113"/>
      <c r="SRB2648" s="113"/>
      <c r="SRC2648" s="113"/>
      <c r="SRD2648" s="113"/>
      <c r="SRE2648" s="113"/>
      <c r="SRF2648" s="113"/>
      <c r="SRG2648" s="113"/>
      <c r="SRH2648" s="113"/>
      <c r="SRI2648" s="113"/>
      <c r="SRJ2648" s="113"/>
      <c r="SRK2648" s="113"/>
      <c r="SRL2648" s="113"/>
      <c r="SRM2648" s="113"/>
      <c r="SRN2648" s="113"/>
      <c r="SRO2648" s="113"/>
      <c r="SRP2648" s="113"/>
      <c r="SRQ2648" s="113"/>
      <c r="SRR2648" s="113"/>
      <c r="SRS2648" s="113"/>
      <c r="SRT2648" s="113"/>
      <c r="SRU2648" s="113"/>
      <c r="SRV2648" s="113"/>
      <c r="SRW2648" s="113"/>
      <c r="SRX2648" s="113"/>
      <c r="SRY2648" s="113"/>
      <c r="SRZ2648" s="113"/>
      <c r="SSA2648" s="113"/>
      <c r="SSB2648" s="113"/>
      <c r="SSC2648" s="113"/>
      <c r="SSD2648" s="113"/>
      <c r="SSE2648" s="113"/>
      <c r="SSF2648" s="113"/>
      <c r="SSG2648" s="113"/>
      <c r="SSH2648" s="113"/>
      <c r="SSI2648" s="113"/>
      <c r="SSJ2648" s="113"/>
      <c r="SSK2648" s="113"/>
      <c r="SSL2648" s="113"/>
      <c r="SSM2648" s="113"/>
      <c r="SSN2648" s="113"/>
      <c r="SSO2648" s="113"/>
      <c r="SSP2648" s="113"/>
      <c r="SSQ2648" s="113"/>
      <c r="SSR2648" s="113"/>
      <c r="SSS2648" s="113"/>
      <c r="SST2648" s="113"/>
      <c r="SSU2648" s="113"/>
      <c r="SSV2648" s="113"/>
      <c r="SSW2648" s="113"/>
      <c r="SSX2648" s="113"/>
      <c r="SSY2648" s="113"/>
      <c r="SSZ2648" s="113"/>
      <c r="STA2648" s="113"/>
      <c r="STB2648" s="113"/>
      <c r="STC2648" s="113"/>
      <c r="STD2648" s="113"/>
      <c r="STE2648" s="113"/>
      <c r="STF2648" s="113"/>
      <c r="STG2648" s="113"/>
      <c r="STH2648" s="113"/>
      <c r="STI2648" s="113"/>
      <c r="STJ2648" s="113"/>
      <c r="STK2648" s="113"/>
      <c r="STL2648" s="113"/>
      <c r="STM2648" s="113"/>
      <c r="STN2648" s="113"/>
      <c r="STO2648" s="113"/>
      <c r="STP2648" s="113"/>
      <c r="STQ2648" s="113"/>
      <c r="STR2648" s="113"/>
      <c r="STS2648" s="113"/>
      <c r="STT2648" s="113"/>
      <c r="STU2648" s="113"/>
      <c r="STV2648" s="113"/>
      <c r="STW2648" s="113"/>
      <c r="STX2648" s="113"/>
      <c r="STY2648" s="113"/>
      <c r="STZ2648" s="113"/>
      <c r="SUA2648" s="113"/>
      <c r="SUB2648" s="113"/>
      <c r="SUC2648" s="113"/>
      <c r="SUD2648" s="113"/>
      <c r="SUE2648" s="113"/>
      <c r="SUF2648" s="113"/>
      <c r="SUG2648" s="113"/>
      <c r="SUH2648" s="113"/>
      <c r="SUI2648" s="113"/>
      <c r="SUJ2648" s="113"/>
      <c r="SUK2648" s="113"/>
      <c r="SUL2648" s="113"/>
      <c r="SUM2648" s="113"/>
      <c r="SUN2648" s="113"/>
      <c r="SUO2648" s="113"/>
      <c r="SUP2648" s="113"/>
      <c r="SUQ2648" s="113"/>
      <c r="SUR2648" s="113"/>
      <c r="SUS2648" s="113"/>
      <c r="SUT2648" s="113"/>
      <c r="SUU2648" s="113"/>
      <c r="SUV2648" s="113"/>
      <c r="SUW2648" s="113"/>
      <c r="SUX2648" s="113"/>
      <c r="SUY2648" s="113"/>
      <c r="SUZ2648" s="113"/>
      <c r="SVA2648" s="113"/>
      <c r="SVB2648" s="113"/>
      <c r="SVC2648" s="113"/>
      <c r="SVD2648" s="113"/>
      <c r="SVE2648" s="113"/>
      <c r="SVF2648" s="113"/>
      <c r="SVG2648" s="113"/>
      <c r="SVH2648" s="113"/>
      <c r="SVI2648" s="113"/>
      <c r="SVJ2648" s="113"/>
      <c r="SVK2648" s="113"/>
      <c r="SVL2648" s="113"/>
      <c r="SVM2648" s="113"/>
      <c r="SVN2648" s="113"/>
      <c r="SVO2648" s="113"/>
      <c r="SVP2648" s="113"/>
      <c r="SVQ2648" s="113"/>
      <c r="SVR2648" s="113"/>
      <c r="SVS2648" s="113"/>
      <c r="SVT2648" s="113"/>
      <c r="SVU2648" s="113"/>
      <c r="SVV2648" s="113"/>
      <c r="SVW2648" s="113"/>
      <c r="SVX2648" s="113"/>
      <c r="SVY2648" s="113"/>
      <c r="SVZ2648" s="113"/>
      <c r="SWA2648" s="113"/>
      <c r="SWB2648" s="113"/>
      <c r="SWC2648" s="113"/>
      <c r="SWD2648" s="113"/>
      <c r="SWE2648" s="113"/>
      <c r="SWF2648" s="113"/>
      <c r="SWG2648" s="113"/>
      <c r="SWH2648" s="113"/>
      <c r="SWI2648" s="113"/>
      <c r="SWJ2648" s="113"/>
      <c r="SWK2648" s="113"/>
      <c r="SWL2648" s="113"/>
      <c r="SWM2648" s="113"/>
      <c r="SWN2648" s="113"/>
      <c r="SWO2648" s="113"/>
      <c r="SWP2648" s="113"/>
      <c r="SWQ2648" s="113"/>
      <c r="SWR2648" s="113"/>
      <c r="SWS2648" s="113"/>
      <c r="SWT2648" s="113"/>
      <c r="SWU2648" s="113"/>
      <c r="SWV2648" s="113"/>
      <c r="SWW2648" s="113"/>
      <c r="SWX2648" s="113"/>
      <c r="SWY2648" s="113"/>
      <c r="SWZ2648" s="113"/>
      <c r="SXA2648" s="113"/>
      <c r="SXB2648" s="113"/>
      <c r="SXC2648" s="113"/>
      <c r="SXD2648" s="113"/>
      <c r="SXE2648" s="113"/>
      <c r="SXF2648" s="113"/>
      <c r="SXG2648" s="113"/>
      <c r="SXH2648" s="113"/>
      <c r="SXI2648" s="113"/>
      <c r="SXJ2648" s="113"/>
      <c r="SXK2648" s="113"/>
      <c r="SXL2648" s="113"/>
      <c r="SXM2648" s="113"/>
      <c r="SXN2648" s="113"/>
      <c r="SXO2648" s="113"/>
      <c r="SXP2648" s="113"/>
      <c r="SXQ2648" s="113"/>
      <c r="SXR2648" s="113"/>
      <c r="SXS2648" s="113"/>
      <c r="SXT2648" s="113"/>
      <c r="SXU2648" s="113"/>
      <c r="SXV2648" s="113"/>
      <c r="SXW2648" s="113"/>
      <c r="SXX2648" s="113"/>
      <c r="SXY2648" s="113"/>
      <c r="SXZ2648" s="113"/>
      <c r="SYA2648" s="113"/>
      <c r="SYB2648" s="113"/>
      <c r="SYC2648" s="113"/>
      <c r="SYD2648" s="113"/>
      <c r="SYE2648" s="113"/>
      <c r="SYF2648" s="113"/>
      <c r="SYG2648" s="113"/>
      <c r="SYH2648" s="113"/>
      <c r="SYI2648" s="113"/>
      <c r="SYJ2648" s="113"/>
      <c r="SYK2648" s="113"/>
      <c r="SYL2648" s="113"/>
      <c r="SYM2648" s="113"/>
      <c r="SYN2648" s="113"/>
      <c r="SYO2648" s="113"/>
      <c r="SYP2648" s="113"/>
      <c r="SYQ2648" s="113"/>
      <c r="SYR2648" s="113"/>
      <c r="SYS2648" s="113"/>
      <c r="SYT2648" s="113"/>
      <c r="SYU2648" s="113"/>
      <c r="SYV2648" s="113"/>
      <c r="SYW2648" s="113"/>
      <c r="SYX2648" s="113"/>
      <c r="SYY2648" s="113"/>
      <c r="SYZ2648" s="113"/>
      <c r="SZA2648" s="113"/>
      <c r="SZB2648" s="113"/>
      <c r="SZC2648" s="113"/>
      <c r="SZD2648" s="113"/>
      <c r="SZE2648" s="113"/>
      <c r="SZF2648" s="113"/>
      <c r="SZG2648" s="113"/>
      <c r="SZH2648" s="113"/>
      <c r="SZI2648" s="113"/>
      <c r="SZJ2648" s="113"/>
      <c r="SZK2648" s="113"/>
      <c r="SZL2648" s="113"/>
      <c r="SZM2648" s="113"/>
      <c r="SZN2648" s="113"/>
      <c r="SZO2648" s="113"/>
      <c r="SZP2648" s="113"/>
      <c r="SZQ2648" s="113"/>
      <c r="SZR2648" s="113"/>
      <c r="SZS2648" s="113"/>
      <c r="SZT2648" s="113"/>
      <c r="SZU2648" s="113"/>
      <c r="SZV2648" s="113"/>
      <c r="SZW2648" s="113"/>
      <c r="SZX2648" s="113"/>
      <c r="SZY2648" s="113"/>
      <c r="SZZ2648" s="113"/>
      <c r="TAA2648" s="113"/>
      <c r="TAB2648" s="113"/>
      <c r="TAC2648" s="113"/>
      <c r="TAD2648" s="113"/>
      <c r="TAE2648" s="113"/>
      <c r="TAF2648" s="113"/>
      <c r="TAG2648" s="113"/>
      <c r="TAH2648" s="113"/>
      <c r="TAI2648" s="113"/>
      <c r="TAJ2648" s="113"/>
      <c r="TAK2648" s="113"/>
      <c r="TAL2648" s="113"/>
      <c r="TAM2648" s="113"/>
      <c r="TAN2648" s="113"/>
      <c r="TAO2648" s="113"/>
      <c r="TAP2648" s="113"/>
      <c r="TAQ2648" s="113"/>
      <c r="TAR2648" s="113"/>
      <c r="TAS2648" s="113"/>
      <c r="TAT2648" s="113"/>
      <c r="TAU2648" s="113"/>
      <c r="TAV2648" s="113"/>
      <c r="TAW2648" s="113"/>
      <c r="TAX2648" s="113"/>
      <c r="TAY2648" s="113"/>
      <c r="TAZ2648" s="113"/>
      <c r="TBA2648" s="113"/>
      <c r="TBB2648" s="113"/>
      <c r="TBC2648" s="113"/>
      <c r="TBD2648" s="113"/>
      <c r="TBE2648" s="113"/>
      <c r="TBF2648" s="113"/>
      <c r="TBG2648" s="113"/>
      <c r="TBH2648" s="113"/>
      <c r="TBI2648" s="113"/>
      <c r="TBJ2648" s="113"/>
      <c r="TBK2648" s="113"/>
      <c r="TBL2648" s="113"/>
      <c r="TBM2648" s="113"/>
      <c r="TBN2648" s="113"/>
      <c r="TBO2648" s="113"/>
      <c r="TBP2648" s="113"/>
      <c r="TBQ2648" s="113"/>
      <c r="TBR2648" s="113"/>
      <c r="TBS2648" s="113"/>
      <c r="TBT2648" s="113"/>
      <c r="TBU2648" s="113"/>
      <c r="TBV2648" s="113"/>
      <c r="TBW2648" s="113"/>
      <c r="TBX2648" s="113"/>
      <c r="TBY2648" s="113"/>
      <c r="TBZ2648" s="113"/>
      <c r="TCA2648" s="113"/>
      <c r="TCB2648" s="113"/>
      <c r="TCC2648" s="113"/>
      <c r="TCD2648" s="113"/>
      <c r="TCE2648" s="113"/>
      <c r="TCF2648" s="113"/>
      <c r="TCG2648" s="113"/>
      <c r="TCH2648" s="113"/>
      <c r="TCI2648" s="113"/>
      <c r="TCJ2648" s="113"/>
      <c r="TCK2648" s="113"/>
      <c r="TCL2648" s="113"/>
      <c r="TCM2648" s="113"/>
      <c r="TCN2648" s="113"/>
      <c r="TCO2648" s="113"/>
      <c r="TCP2648" s="113"/>
      <c r="TCQ2648" s="113"/>
      <c r="TCR2648" s="113"/>
      <c r="TCS2648" s="113"/>
      <c r="TCT2648" s="113"/>
      <c r="TCU2648" s="113"/>
      <c r="TCV2648" s="113"/>
      <c r="TCW2648" s="113"/>
      <c r="TCX2648" s="113"/>
      <c r="TCY2648" s="113"/>
      <c r="TCZ2648" s="113"/>
      <c r="TDA2648" s="113"/>
      <c r="TDB2648" s="113"/>
      <c r="TDC2648" s="113"/>
      <c r="TDD2648" s="113"/>
      <c r="TDE2648" s="113"/>
      <c r="TDF2648" s="113"/>
      <c r="TDG2648" s="113"/>
      <c r="TDH2648" s="113"/>
      <c r="TDI2648" s="113"/>
      <c r="TDJ2648" s="113"/>
      <c r="TDK2648" s="113"/>
      <c r="TDL2648" s="113"/>
      <c r="TDM2648" s="113"/>
      <c r="TDN2648" s="113"/>
      <c r="TDO2648" s="113"/>
      <c r="TDP2648" s="113"/>
      <c r="TDQ2648" s="113"/>
      <c r="TDR2648" s="113"/>
      <c r="TDS2648" s="113"/>
      <c r="TDT2648" s="113"/>
      <c r="TDU2648" s="113"/>
      <c r="TDV2648" s="113"/>
      <c r="TDW2648" s="113"/>
      <c r="TDX2648" s="113"/>
      <c r="TDY2648" s="113"/>
      <c r="TDZ2648" s="113"/>
      <c r="TEA2648" s="113"/>
      <c r="TEB2648" s="113"/>
      <c r="TEC2648" s="113"/>
      <c r="TED2648" s="113"/>
      <c r="TEE2648" s="113"/>
      <c r="TEF2648" s="113"/>
      <c r="TEG2648" s="113"/>
      <c r="TEH2648" s="113"/>
      <c r="TEI2648" s="113"/>
      <c r="TEJ2648" s="113"/>
      <c r="TEK2648" s="113"/>
      <c r="TEL2648" s="113"/>
      <c r="TEM2648" s="113"/>
      <c r="TEN2648" s="113"/>
      <c r="TEO2648" s="113"/>
      <c r="TEP2648" s="113"/>
      <c r="TEQ2648" s="113"/>
      <c r="TER2648" s="113"/>
      <c r="TES2648" s="113"/>
      <c r="TET2648" s="113"/>
      <c r="TEU2648" s="113"/>
      <c r="TEV2648" s="113"/>
      <c r="TEW2648" s="113"/>
      <c r="TEX2648" s="113"/>
      <c r="TEY2648" s="113"/>
      <c r="TEZ2648" s="113"/>
      <c r="TFA2648" s="113"/>
      <c r="TFB2648" s="113"/>
      <c r="TFC2648" s="113"/>
      <c r="TFD2648" s="113"/>
      <c r="TFE2648" s="113"/>
      <c r="TFF2648" s="113"/>
      <c r="TFG2648" s="113"/>
      <c r="TFH2648" s="113"/>
      <c r="TFI2648" s="113"/>
      <c r="TFJ2648" s="113"/>
      <c r="TFK2648" s="113"/>
      <c r="TFL2648" s="113"/>
      <c r="TFM2648" s="113"/>
      <c r="TFN2648" s="113"/>
      <c r="TFO2648" s="113"/>
      <c r="TFP2648" s="113"/>
      <c r="TFQ2648" s="113"/>
      <c r="TFR2648" s="113"/>
      <c r="TFS2648" s="113"/>
      <c r="TFT2648" s="113"/>
      <c r="TFU2648" s="113"/>
      <c r="TFV2648" s="113"/>
      <c r="TFW2648" s="113"/>
      <c r="TFX2648" s="113"/>
      <c r="TFY2648" s="113"/>
      <c r="TFZ2648" s="113"/>
      <c r="TGA2648" s="113"/>
      <c r="TGB2648" s="113"/>
      <c r="TGC2648" s="113"/>
      <c r="TGD2648" s="113"/>
      <c r="TGE2648" s="113"/>
      <c r="TGF2648" s="113"/>
      <c r="TGG2648" s="113"/>
      <c r="TGH2648" s="113"/>
      <c r="TGI2648" s="113"/>
      <c r="TGJ2648" s="113"/>
      <c r="TGK2648" s="113"/>
      <c r="TGL2648" s="113"/>
      <c r="TGM2648" s="113"/>
      <c r="TGN2648" s="113"/>
      <c r="TGO2648" s="113"/>
      <c r="TGP2648" s="113"/>
      <c r="TGQ2648" s="113"/>
      <c r="TGR2648" s="113"/>
      <c r="TGS2648" s="113"/>
      <c r="TGT2648" s="113"/>
      <c r="TGU2648" s="113"/>
      <c r="TGV2648" s="113"/>
      <c r="TGW2648" s="113"/>
      <c r="TGX2648" s="113"/>
      <c r="TGY2648" s="113"/>
      <c r="TGZ2648" s="113"/>
      <c r="THA2648" s="113"/>
      <c r="THB2648" s="113"/>
      <c r="THC2648" s="113"/>
      <c r="THD2648" s="113"/>
      <c r="THE2648" s="113"/>
      <c r="THF2648" s="113"/>
      <c r="THG2648" s="113"/>
      <c r="THH2648" s="113"/>
      <c r="THI2648" s="113"/>
      <c r="THJ2648" s="113"/>
      <c r="THK2648" s="113"/>
      <c r="THL2648" s="113"/>
      <c r="THM2648" s="113"/>
      <c r="THN2648" s="113"/>
      <c r="THO2648" s="113"/>
      <c r="THP2648" s="113"/>
      <c r="THQ2648" s="113"/>
      <c r="THR2648" s="113"/>
      <c r="THS2648" s="113"/>
      <c r="THT2648" s="113"/>
      <c r="THU2648" s="113"/>
      <c r="THV2648" s="113"/>
      <c r="THW2648" s="113"/>
      <c r="THX2648" s="113"/>
      <c r="THY2648" s="113"/>
      <c r="THZ2648" s="113"/>
      <c r="TIA2648" s="113"/>
      <c r="TIB2648" s="113"/>
      <c r="TIC2648" s="113"/>
      <c r="TID2648" s="113"/>
      <c r="TIE2648" s="113"/>
      <c r="TIF2648" s="113"/>
      <c r="TIG2648" s="113"/>
      <c r="TIH2648" s="113"/>
      <c r="TII2648" s="113"/>
      <c r="TIJ2648" s="113"/>
      <c r="TIK2648" s="113"/>
      <c r="TIL2648" s="113"/>
      <c r="TIM2648" s="113"/>
      <c r="TIN2648" s="113"/>
      <c r="TIO2648" s="113"/>
      <c r="TIP2648" s="113"/>
      <c r="TIQ2648" s="113"/>
      <c r="TIR2648" s="113"/>
      <c r="TIS2648" s="113"/>
      <c r="TIT2648" s="113"/>
      <c r="TIU2648" s="113"/>
      <c r="TIV2648" s="113"/>
      <c r="TIW2648" s="113"/>
      <c r="TIX2648" s="113"/>
      <c r="TIY2648" s="113"/>
      <c r="TIZ2648" s="113"/>
      <c r="TJA2648" s="113"/>
      <c r="TJB2648" s="113"/>
      <c r="TJC2648" s="113"/>
      <c r="TJD2648" s="113"/>
      <c r="TJE2648" s="113"/>
      <c r="TJF2648" s="113"/>
      <c r="TJG2648" s="113"/>
      <c r="TJH2648" s="113"/>
      <c r="TJI2648" s="113"/>
      <c r="TJJ2648" s="113"/>
      <c r="TJK2648" s="113"/>
      <c r="TJL2648" s="113"/>
      <c r="TJM2648" s="113"/>
      <c r="TJN2648" s="113"/>
      <c r="TJO2648" s="113"/>
      <c r="TJP2648" s="113"/>
      <c r="TJQ2648" s="113"/>
      <c r="TJR2648" s="113"/>
      <c r="TJS2648" s="113"/>
      <c r="TJT2648" s="113"/>
      <c r="TJU2648" s="113"/>
      <c r="TJV2648" s="113"/>
      <c r="TJW2648" s="113"/>
      <c r="TJX2648" s="113"/>
      <c r="TJY2648" s="113"/>
      <c r="TJZ2648" s="113"/>
      <c r="TKA2648" s="113"/>
      <c r="TKB2648" s="113"/>
      <c r="TKC2648" s="113"/>
      <c r="TKD2648" s="113"/>
      <c r="TKE2648" s="113"/>
      <c r="TKF2648" s="113"/>
      <c r="TKG2648" s="113"/>
      <c r="TKH2648" s="113"/>
      <c r="TKI2648" s="113"/>
      <c r="TKJ2648" s="113"/>
      <c r="TKK2648" s="113"/>
      <c r="TKL2648" s="113"/>
      <c r="TKM2648" s="113"/>
      <c r="TKN2648" s="113"/>
      <c r="TKO2648" s="113"/>
      <c r="TKP2648" s="113"/>
      <c r="TKQ2648" s="113"/>
      <c r="TKR2648" s="113"/>
      <c r="TKS2648" s="113"/>
      <c r="TKT2648" s="113"/>
      <c r="TKU2648" s="113"/>
      <c r="TKV2648" s="113"/>
      <c r="TKW2648" s="113"/>
      <c r="TKX2648" s="113"/>
      <c r="TKY2648" s="113"/>
      <c r="TKZ2648" s="113"/>
      <c r="TLA2648" s="113"/>
      <c r="TLB2648" s="113"/>
      <c r="TLC2648" s="113"/>
      <c r="TLD2648" s="113"/>
      <c r="TLE2648" s="113"/>
      <c r="TLF2648" s="113"/>
      <c r="TLG2648" s="113"/>
      <c r="TLH2648" s="113"/>
      <c r="TLI2648" s="113"/>
      <c r="TLJ2648" s="113"/>
      <c r="TLK2648" s="113"/>
      <c r="TLL2648" s="113"/>
      <c r="TLM2648" s="113"/>
      <c r="TLN2648" s="113"/>
      <c r="TLO2648" s="113"/>
      <c r="TLP2648" s="113"/>
      <c r="TLQ2648" s="113"/>
      <c r="TLR2648" s="113"/>
      <c r="TLS2648" s="113"/>
      <c r="TLT2648" s="113"/>
      <c r="TLU2648" s="113"/>
      <c r="TLV2648" s="113"/>
      <c r="TLW2648" s="113"/>
      <c r="TLX2648" s="113"/>
      <c r="TLY2648" s="113"/>
      <c r="TLZ2648" s="113"/>
      <c r="TMA2648" s="113"/>
      <c r="TMB2648" s="113"/>
      <c r="TMC2648" s="113"/>
      <c r="TMD2648" s="113"/>
      <c r="TME2648" s="113"/>
      <c r="TMF2648" s="113"/>
      <c r="TMG2648" s="113"/>
      <c r="TMH2648" s="113"/>
      <c r="TMI2648" s="113"/>
      <c r="TMJ2648" s="113"/>
      <c r="TMK2648" s="113"/>
      <c r="TML2648" s="113"/>
      <c r="TMM2648" s="113"/>
      <c r="TMN2648" s="113"/>
      <c r="TMO2648" s="113"/>
      <c r="TMP2648" s="113"/>
      <c r="TMQ2648" s="113"/>
      <c r="TMR2648" s="113"/>
      <c r="TMS2648" s="113"/>
      <c r="TMT2648" s="113"/>
      <c r="TMU2648" s="113"/>
      <c r="TMV2648" s="113"/>
      <c r="TMW2648" s="113"/>
      <c r="TMX2648" s="113"/>
      <c r="TMY2648" s="113"/>
      <c r="TMZ2648" s="113"/>
      <c r="TNA2648" s="113"/>
      <c r="TNB2648" s="113"/>
      <c r="TNC2648" s="113"/>
      <c r="TND2648" s="113"/>
      <c r="TNE2648" s="113"/>
      <c r="TNF2648" s="113"/>
      <c r="TNG2648" s="113"/>
      <c r="TNH2648" s="113"/>
      <c r="TNI2648" s="113"/>
      <c r="TNJ2648" s="113"/>
      <c r="TNK2648" s="113"/>
      <c r="TNL2648" s="113"/>
      <c r="TNM2648" s="113"/>
      <c r="TNN2648" s="113"/>
      <c r="TNO2648" s="113"/>
      <c r="TNP2648" s="113"/>
      <c r="TNQ2648" s="113"/>
      <c r="TNR2648" s="113"/>
      <c r="TNS2648" s="113"/>
      <c r="TNT2648" s="113"/>
      <c r="TNU2648" s="113"/>
      <c r="TNV2648" s="113"/>
      <c r="TNW2648" s="113"/>
      <c r="TNX2648" s="113"/>
      <c r="TNY2648" s="113"/>
      <c r="TNZ2648" s="113"/>
      <c r="TOA2648" s="113"/>
      <c r="TOB2648" s="113"/>
      <c r="TOC2648" s="113"/>
      <c r="TOD2648" s="113"/>
      <c r="TOE2648" s="113"/>
      <c r="TOF2648" s="113"/>
      <c r="TOG2648" s="113"/>
      <c r="TOH2648" s="113"/>
      <c r="TOI2648" s="113"/>
      <c r="TOJ2648" s="113"/>
      <c r="TOK2648" s="113"/>
      <c r="TOL2648" s="113"/>
      <c r="TOM2648" s="113"/>
      <c r="TON2648" s="113"/>
      <c r="TOO2648" s="113"/>
      <c r="TOP2648" s="113"/>
      <c r="TOQ2648" s="113"/>
      <c r="TOR2648" s="113"/>
      <c r="TOS2648" s="113"/>
      <c r="TOT2648" s="113"/>
      <c r="TOU2648" s="113"/>
      <c r="TOV2648" s="113"/>
      <c r="TOW2648" s="113"/>
      <c r="TOX2648" s="113"/>
      <c r="TOY2648" s="113"/>
      <c r="TOZ2648" s="113"/>
      <c r="TPA2648" s="113"/>
      <c r="TPB2648" s="113"/>
      <c r="TPC2648" s="113"/>
      <c r="TPD2648" s="113"/>
      <c r="TPE2648" s="113"/>
      <c r="TPF2648" s="113"/>
      <c r="TPG2648" s="113"/>
      <c r="TPH2648" s="113"/>
      <c r="TPI2648" s="113"/>
      <c r="TPJ2648" s="113"/>
      <c r="TPK2648" s="113"/>
      <c r="TPL2648" s="113"/>
      <c r="TPM2648" s="113"/>
      <c r="TPN2648" s="113"/>
      <c r="TPO2648" s="113"/>
      <c r="TPP2648" s="113"/>
      <c r="TPQ2648" s="113"/>
      <c r="TPR2648" s="113"/>
      <c r="TPS2648" s="113"/>
      <c r="TPT2648" s="113"/>
      <c r="TPU2648" s="113"/>
      <c r="TPV2648" s="113"/>
      <c r="TPW2648" s="113"/>
      <c r="TPX2648" s="113"/>
      <c r="TPY2648" s="113"/>
      <c r="TPZ2648" s="113"/>
      <c r="TQA2648" s="113"/>
      <c r="TQB2648" s="113"/>
      <c r="TQC2648" s="113"/>
      <c r="TQD2648" s="113"/>
      <c r="TQE2648" s="113"/>
      <c r="TQF2648" s="113"/>
      <c r="TQG2648" s="113"/>
      <c r="TQH2648" s="113"/>
      <c r="TQI2648" s="113"/>
      <c r="TQJ2648" s="113"/>
      <c r="TQK2648" s="113"/>
      <c r="TQL2648" s="113"/>
      <c r="TQM2648" s="113"/>
      <c r="TQN2648" s="113"/>
      <c r="TQO2648" s="113"/>
      <c r="TQP2648" s="113"/>
      <c r="TQQ2648" s="113"/>
      <c r="TQR2648" s="113"/>
      <c r="TQS2648" s="113"/>
      <c r="TQT2648" s="113"/>
      <c r="TQU2648" s="113"/>
      <c r="TQV2648" s="113"/>
      <c r="TQW2648" s="113"/>
      <c r="TQX2648" s="113"/>
      <c r="TQY2648" s="113"/>
      <c r="TQZ2648" s="113"/>
      <c r="TRA2648" s="113"/>
      <c r="TRB2648" s="113"/>
      <c r="TRC2648" s="113"/>
      <c r="TRD2648" s="113"/>
      <c r="TRE2648" s="113"/>
      <c r="TRF2648" s="113"/>
      <c r="TRG2648" s="113"/>
      <c r="TRH2648" s="113"/>
      <c r="TRI2648" s="113"/>
      <c r="TRJ2648" s="113"/>
      <c r="TRK2648" s="113"/>
      <c r="TRL2648" s="113"/>
      <c r="TRM2648" s="113"/>
      <c r="TRN2648" s="113"/>
      <c r="TRO2648" s="113"/>
      <c r="TRP2648" s="113"/>
      <c r="TRQ2648" s="113"/>
      <c r="TRR2648" s="113"/>
      <c r="TRS2648" s="113"/>
      <c r="TRT2648" s="113"/>
      <c r="TRU2648" s="113"/>
      <c r="TRV2648" s="113"/>
      <c r="TRW2648" s="113"/>
      <c r="TRX2648" s="113"/>
      <c r="TRY2648" s="113"/>
      <c r="TRZ2648" s="113"/>
      <c r="TSA2648" s="113"/>
      <c r="TSB2648" s="113"/>
      <c r="TSC2648" s="113"/>
      <c r="TSD2648" s="113"/>
      <c r="TSE2648" s="113"/>
      <c r="TSF2648" s="113"/>
      <c r="TSG2648" s="113"/>
      <c r="TSH2648" s="113"/>
      <c r="TSI2648" s="113"/>
      <c r="TSJ2648" s="113"/>
      <c r="TSK2648" s="113"/>
      <c r="TSL2648" s="113"/>
      <c r="TSM2648" s="113"/>
      <c r="TSN2648" s="113"/>
      <c r="TSO2648" s="113"/>
      <c r="TSP2648" s="113"/>
      <c r="TSQ2648" s="113"/>
      <c r="TSR2648" s="113"/>
      <c r="TSS2648" s="113"/>
      <c r="TST2648" s="113"/>
      <c r="TSU2648" s="113"/>
      <c r="TSV2648" s="113"/>
      <c r="TSW2648" s="113"/>
      <c r="TSX2648" s="113"/>
      <c r="TSY2648" s="113"/>
      <c r="TSZ2648" s="113"/>
      <c r="TTA2648" s="113"/>
      <c r="TTB2648" s="113"/>
      <c r="TTC2648" s="113"/>
      <c r="TTD2648" s="113"/>
      <c r="TTE2648" s="113"/>
      <c r="TTF2648" s="113"/>
      <c r="TTG2648" s="113"/>
      <c r="TTH2648" s="113"/>
      <c r="TTI2648" s="113"/>
      <c r="TTJ2648" s="113"/>
      <c r="TTK2648" s="113"/>
      <c r="TTL2648" s="113"/>
      <c r="TTM2648" s="113"/>
      <c r="TTN2648" s="113"/>
      <c r="TTO2648" s="113"/>
      <c r="TTP2648" s="113"/>
      <c r="TTQ2648" s="113"/>
      <c r="TTR2648" s="113"/>
      <c r="TTS2648" s="113"/>
      <c r="TTT2648" s="113"/>
      <c r="TTU2648" s="113"/>
      <c r="TTV2648" s="113"/>
      <c r="TTW2648" s="113"/>
      <c r="TTX2648" s="113"/>
      <c r="TTY2648" s="113"/>
      <c r="TTZ2648" s="113"/>
      <c r="TUA2648" s="113"/>
      <c r="TUB2648" s="113"/>
      <c r="TUC2648" s="113"/>
      <c r="TUD2648" s="113"/>
      <c r="TUE2648" s="113"/>
      <c r="TUF2648" s="113"/>
      <c r="TUG2648" s="113"/>
      <c r="TUH2648" s="113"/>
      <c r="TUI2648" s="113"/>
      <c r="TUJ2648" s="113"/>
      <c r="TUK2648" s="113"/>
      <c r="TUL2648" s="113"/>
      <c r="TUM2648" s="113"/>
      <c r="TUN2648" s="113"/>
      <c r="TUO2648" s="113"/>
      <c r="TUP2648" s="113"/>
      <c r="TUQ2648" s="113"/>
      <c r="TUR2648" s="113"/>
      <c r="TUS2648" s="113"/>
      <c r="TUT2648" s="113"/>
      <c r="TUU2648" s="113"/>
      <c r="TUV2648" s="113"/>
      <c r="TUW2648" s="113"/>
      <c r="TUX2648" s="113"/>
      <c r="TUY2648" s="113"/>
      <c r="TUZ2648" s="113"/>
      <c r="TVA2648" s="113"/>
      <c r="TVB2648" s="113"/>
      <c r="TVC2648" s="113"/>
      <c r="TVD2648" s="113"/>
      <c r="TVE2648" s="113"/>
      <c r="TVF2648" s="113"/>
      <c r="TVG2648" s="113"/>
      <c r="TVH2648" s="113"/>
      <c r="TVI2648" s="113"/>
      <c r="TVJ2648" s="113"/>
      <c r="TVK2648" s="113"/>
      <c r="TVL2648" s="113"/>
      <c r="TVM2648" s="113"/>
      <c r="TVN2648" s="113"/>
      <c r="TVO2648" s="113"/>
      <c r="TVP2648" s="113"/>
      <c r="TVQ2648" s="113"/>
      <c r="TVR2648" s="113"/>
      <c r="TVS2648" s="113"/>
      <c r="TVT2648" s="113"/>
      <c r="TVU2648" s="113"/>
      <c r="TVV2648" s="113"/>
      <c r="TVW2648" s="113"/>
      <c r="TVX2648" s="113"/>
      <c r="TVY2648" s="113"/>
      <c r="TVZ2648" s="113"/>
      <c r="TWA2648" s="113"/>
      <c r="TWB2648" s="113"/>
      <c r="TWC2648" s="113"/>
      <c r="TWD2648" s="113"/>
      <c r="TWE2648" s="113"/>
      <c r="TWF2648" s="113"/>
      <c r="TWG2648" s="113"/>
      <c r="TWH2648" s="113"/>
      <c r="TWI2648" s="113"/>
      <c r="TWJ2648" s="113"/>
      <c r="TWK2648" s="113"/>
      <c r="TWL2648" s="113"/>
      <c r="TWM2648" s="113"/>
      <c r="TWN2648" s="113"/>
      <c r="TWO2648" s="113"/>
      <c r="TWP2648" s="113"/>
      <c r="TWQ2648" s="113"/>
      <c r="TWR2648" s="113"/>
      <c r="TWS2648" s="113"/>
      <c r="TWT2648" s="113"/>
      <c r="TWU2648" s="113"/>
      <c r="TWV2648" s="113"/>
      <c r="TWW2648" s="113"/>
      <c r="TWX2648" s="113"/>
      <c r="TWY2648" s="113"/>
      <c r="TWZ2648" s="113"/>
      <c r="TXA2648" s="113"/>
      <c r="TXB2648" s="113"/>
      <c r="TXC2648" s="113"/>
      <c r="TXD2648" s="113"/>
      <c r="TXE2648" s="113"/>
      <c r="TXF2648" s="113"/>
      <c r="TXG2648" s="113"/>
      <c r="TXH2648" s="113"/>
      <c r="TXI2648" s="113"/>
      <c r="TXJ2648" s="113"/>
      <c r="TXK2648" s="113"/>
      <c r="TXL2648" s="113"/>
      <c r="TXM2648" s="113"/>
      <c r="TXN2648" s="113"/>
      <c r="TXO2648" s="113"/>
      <c r="TXP2648" s="113"/>
      <c r="TXQ2648" s="113"/>
      <c r="TXR2648" s="113"/>
      <c r="TXS2648" s="113"/>
      <c r="TXT2648" s="113"/>
      <c r="TXU2648" s="113"/>
      <c r="TXV2648" s="113"/>
      <c r="TXW2648" s="113"/>
      <c r="TXX2648" s="113"/>
      <c r="TXY2648" s="113"/>
      <c r="TXZ2648" s="113"/>
      <c r="TYA2648" s="113"/>
      <c r="TYB2648" s="113"/>
      <c r="TYC2648" s="113"/>
      <c r="TYD2648" s="113"/>
      <c r="TYE2648" s="113"/>
      <c r="TYF2648" s="113"/>
      <c r="TYG2648" s="113"/>
      <c r="TYH2648" s="113"/>
      <c r="TYI2648" s="113"/>
      <c r="TYJ2648" s="113"/>
      <c r="TYK2648" s="113"/>
      <c r="TYL2648" s="113"/>
      <c r="TYM2648" s="113"/>
      <c r="TYN2648" s="113"/>
      <c r="TYO2648" s="113"/>
      <c r="TYP2648" s="113"/>
      <c r="TYQ2648" s="113"/>
      <c r="TYR2648" s="113"/>
      <c r="TYS2648" s="113"/>
      <c r="TYT2648" s="113"/>
      <c r="TYU2648" s="113"/>
      <c r="TYV2648" s="113"/>
      <c r="TYW2648" s="113"/>
      <c r="TYX2648" s="113"/>
      <c r="TYY2648" s="113"/>
      <c r="TYZ2648" s="113"/>
      <c r="TZA2648" s="113"/>
      <c r="TZB2648" s="113"/>
      <c r="TZC2648" s="113"/>
      <c r="TZD2648" s="113"/>
      <c r="TZE2648" s="113"/>
      <c r="TZF2648" s="113"/>
      <c r="TZG2648" s="113"/>
      <c r="TZH2648" s="113"/>
      <c r="TZI2648" s="113"/>
      <c r="TZJ2648" s="113"/>
      <c r="TZK2648" s="113"/>
      <c r="TZL2648" s="113"/>
      <c r="TZM2648" s="113"/>
      <c r="TZN2648" s="113"/>
      <c r="TZO2648" s="113"/>
      <c r="TZP2648" s="113"/>
      <c r="TZQ2648" s="113"/>
      <c r="TZR2648" s="113"/>
      <c r="TZS2648" s="113"/>
      <c r="TZT2648" s="113"/>
      <c r="TZU2648" s="113"/>
      <c r="TZV2648" s="113"/>
      <c r="TZW2648" s="113"/>
      <c r="TZX2648" s="113"/>
      <c r="TZY2648" s="113"/>
      <c r="TZZ2648" s="113"/>
      <c r="UAA2648" s="113"/>
      <c r="UAB2648" s="113"/>
      <c r="UAC2648" s="113"/>
      <c r="UAD2648" s="113"/>
      <c r="UAE2648" s="113"/>
      <c r="UAF2648" s="113"/>
      <c r="UAG2648" s="113"/>
      <c r="UAH2648" s="113"/>
      <c r="UAI2648" s="113"/>
      <c r="UAJ2648" s="113"/>
      <c r="UAK2648" s="113"/>
      <c r="UAL2648" s="113"/>
      <c r="UAM2648" s="113"/>
      <c r="UAN2648" s="113"/>
      <c r="UAO2648" s="113"/>
      <c r="UAP2648" s="113"/>
      <c r="UAQ2648" s="113"/>
      <c r="UAR2648" s="113"/>
      <c r="UAS2648" s="113"/>
      <c r="UAT2648" s="113"/>
      <c r="UAU2648" s="113"/>
      <c r="UAV2648" s="113"/>
      <c r="UAW2648" s="113"/>
      <c r="UAX2648" s="113"/>
      <c r="UAY2648" s="113"/>
      <c r="UAZ2648" s="113"/>
      <c r="UBA2648" s="113"/>
      <c r="UBB2648" s="113"/>
      <c r="UBC2648" s="113"/>
      <c r="UBD2648" s="113"/>
      <c r="UBE2648" s="113"/>
      <c r="UBF2648" s="113"/>
      <c r="UBG2648" s="113"/>
      <c r="UBH2648" s="113"/>
      <c r="UBI2648" s="113"/>
      <c r="UBJ2648" s="113"/>
      <c r="UBK2648" s="113"/>
      <c r="UBL2648" s="113"/>
      <c r="UBM2648" s="113"/>
      <c r="UBN2648" s="113"/>
      <c r="UBO2648" s="113"/>
      <c r="UBP2648" s="113"/>
      <c r="UBQ2648" s="113"/>
      <c r="UBR2648" s="113"/>
      <c r="UBS2648" s="113"/>
      <c r="UBT2648" s="113"/>
      <c r="UBU2648" s="113"/>
      <c r="UBV2648" s="113"/>
      <c r="UBW2648" s="113"/>
      <c r="UBX2648" s="113"/>
      <c r="UBY2648" s="113"/>
      <c r="UBZ2648" s="113"/>
      <c r="UCA2648" s="113"/>
      <c r="UCB2648" s="113"/>
      <c r="UCC2648" s="113"/>
      <c r="UCD2648" s="113"/>
      <c r="UCE2648" s="113"/>
      <c r="UCF2648" s="113"/>
      <c r="UCG2648" s="113"/>
      <c r="UCH2648" s="113"/>
      <c r="UCI2648" s="113"/>
      <c r="UCJ2648" s="113"/>
      <c r="UCK2648" s="113"/>
      <c r="UCL2648" s="113"/>
      <c r="UCM2648" s="113"/>
      <c r="UCN2648" s="113"/>
      <c r="UCO2648" s="113"/>
      <c r="UCP2648" s="113"/>
      <c r="UCQ2648" s="113"/>
      <c r="UCR2648" s="113"/>
      <c r="UCS2648" s="113"/>
      <c r="UCT2648" s="113"/>
      <c r="UCU2648" s="113"/>
      <c r="UCV2648" s="113"/>
      <c r="UCW2648" s="113"/>
      <c r="UCX2648" s="113"/>
      <c r="UCY2648" s="113"/>
      <c r="UCZ2648" s="113"/>
      <c r="UDA2648" s="113"/>
      <c r="UDB2648" s="113"/>
      <c r="UDC2648" s="113"/>
      <c r="UDD2648" s="113"/>
      <c r="UDE2648" s="113"/>
      <c r="UDF2648" s="113"/>
      <c r="UDG2648" s="113"/>
      <c r="UDH2648" s="113"/>
      <c r="UDI2648" s="113"/>
      <c r="UDJ2648" s="113"/>
      <c r="UDK2648" s="113"/>
      <c r="UDL2648" s="113"/>
      <c r="UDM2648" s="113"/>
      <c r="UDN2648" s="113"/>
      <c r="UDO2648" s="113"/>
      <c r="UDP2648" s="113"/>
      <c r="UDQ2648" s="113"/>
      <c r="UDR2648" s="113"/>
      <c r="UDS2648" s="113"/>
      <c r="UDT2648" s="113"/>
      <c r="UDU2648" s="113"/>
      <c r="UDV2648" s="113"/>
      <c r="UDW2648" s="113"/>
      <c r="UDX2648" s="113"/>
      <c r="UDY2648" s="113"/>
      <c r="UDZ2648" s="113"/>
      <c r="UEA2648" s="113"/>
      <c r="UEB2648" s="113"/>
      <c r="UEC2648" s="113"/>
      <c r="UED2648" s="113"/>
      <c r="UEE2648" s="113"/>
      <c r="UEF2648" s="113"/>
      <c r="UEG2648" s="113"/>
      <c r="UEH2648" s="113"/>
      <c r="UEI2648" s="113"/>
      <c r="UEJ2648" s="113"/>
      <c r="UEK2648" s="113"/>
      <c r="UEL2648" s="113"/>
      <c r="UEM2648" s="113"/>
      <c r="UEN2648" s="113"/>
      <c r="UEO2648" s="113"/>
      <c r="UEP2648" s="113"/>
      <c r="UEQ2648" s="113"/>
      <c r="UER2648" s="113"/>
      <c r="UES2648" s="113"/>
      <c r="UET2648" s="113"/>
      <c r="UEU2648" s="113"/>
      <c r="UEV2648" s="113"/>
      <c r="UEW2648" s="113"/>
      <c r="UEX2648" s="113"/>
      <c r="UEY2648" s="113"/>
      <c r="UEZ2648" s="113"/>
      <c r="UFA2648" s="113"/>
      <c r="UFB2648" s="113"/>
      <c r="UFC2648" s="113"/>
      <c r="UFD2648" s="113"/>
      <c r="UFE2648" s="113"/>
      <c r="UFF2648" s="113"/>
      <c r="UFG2648" s="113"/>
      <c r="UFH2648" s="113"/>
      <c r="UFI2648" s="113"/>
      <c r="UFJ2648" s="113"/>
      <c r="UFK2648" s="113"/>
      <c r="UFL2648" s="113"/>
      <c r="UFM2648" s="113"/>
      <c r="UFN2648" s="113"/>
      <c r="UFO2648" s="113"/>
      <c r="UFP2648" s="113"/>
      <c r="UFQ2648" s="113"/>
      <c r="UFR2648" s="113"/>
      <c r="UFS2648" s="113"/>
      <c r="UFT2648" s="113"/>
      <c r="UFU2648" s="113"/>
      <c r="UFV2648" s="113"/>
      <c r="UFW2648" s="113"/>
      <c r="UFX2648" s="113"/>
      <c r="UFY2648" s="113"/>
      <c r="UFZ2648" s="113"/>
      <c r="UGA2648" s="113"/>
      <c r="UGB2648" s="113"/>
      <c r="UGC2648" s="113"/>
      <c r="UGD2648" s="113"/>
      <c r="UGE2648" s="113"/>
      <c r="UGF2648" s="113"/>
      <c r="UGG2648" s="113"/>
      <c r="UGH2648" s="113"/>
      <c r="UGI2648" s="113"/>
      <c r="UGJ2648" s="113"/>
      <c r="UGK2648" s="113"/>
      <c r="UGL2648" s="113"/>
      <c r="UGM2648" s="113"/>
      <c r="UGN2648" s="113"/>
      <c r="UGO2648" s="113"/>
      <c r="UGP2648" s="113"/>
      <c r="UGQ2648" s="113"/>
      <c r="UGR2648" s="113"/>
      <c r="UGS2648" s="113"/>
      <c r="UGT2648" s="113"/>
      <c r="UGU2648" s="113"/>
      <c r="UGV2648" s="113"/>
      <c r="UGW2648" s="113"/>
      <c r="UGX2648" s="113"/>
      <c r="UGY2648" s="113"/>
      <c r="UGZ2648" s="113"/>
      <c r="UHA2648" s="113"/>
      <c r="UHB2648" s="113"/>
      <c r="UHC2648" s="113"/>
      <c r="UHD2648" s="113"/>
      <c r="UHE2648" s="113"/>
      <c r="UHF2648" s="113"/>
      <c r="UHG2648" s="113"/>
      <c r="UHH2648" s="113"/>
      <c r="UHI2648" s="113"/>
      <c r="UHJ2648" s="113"/>
      <c r="UHK2648" s="113"/>
      <c r="UHL2648" s="113"/>
      <c r="UHM2648" s="113"/>
      <c r="UHN2648" s="113"/>
      <c r="UHO2648" s="113"/>
      <c r="UHP2648" s="113"/>
      <c r="UHQ2648" s="113"/>
      <c r="UHR2648" s="113"/>
      <c r="UHS2648" s="113"/>
      <c r="UHT2648" s="113"/>
      <c r="UHU2648" s="113"/>
      <c r="UHV2648" s="113"/>
      <c r="UHW2648" s="113"/>
      <c r="UHX2648" s="113"/>
      <c r="UHY2648" s="113"/>
      <c r="UHZ2648" s="113"/>
      <c r="UIA2648" s="113"/>
      <c r="UIB2648" s="113"/>
      <c r="UIC2648" s="113"/>
      <c r="UID2648" s="113"/>
      <c r="UIE2648" s="113"/>
      <c r="UIF2648" s="113"/>
      <c r="UIG2648" s="113"/>
      <c r="UIH2648" s="113"/>
      <c r="UII2648" s="113"/>
      <c r="UIJ2648" s="113"/>
      <c r="UIK2648" s="113"/>
      <c r="UIL2648" s="113"/>
      <c r="UIM2648" s="113"/>
      <c r="UIN2648" s="113"/>
      <c r="UIO2648" s="113"/>
      <c r="UIP2648" s="113"/>
      <c r="UIQ2648" s="113"/>
      <c r="UIR2648" s="113"/>
      <c r="UIS2648" s="113"/>
      <c r="UIT2648" s="113"/>
      <c r="UIU2648" s="113"/>
      <c r="UIV2648" s="113"/>
      <c r="UIW2648" s="113"/>
      <c r="UIX2648" s="113"/>
      <c r="UIY2648" s="113"/>
      <c r="UIZ2648" s="113"/>
      <c r="UJA2648" s="113"/>
      <c r="UJB2648" s="113"/>
      <c r="UJC2648" s="113"/>
      <c r="UJD2648" s="113"/>
      <c r="UJE2648" s="113"/>
      <c r="UJF2648" s="113"/>
      <c r="UJG2648" s="113"/>
      <c r="UJH2648" s="113"/>
      <c r="UJI2648" s="113"/>
      <c r="UJJ2648" s="113"/>
      <c r="UJK2648" s="113"/>
      <c r="UJL2648" s="113"/>
      <c r="UJM2648" s="113"/>
      <c r="UJN2648" s="113"/>
      <c r="UJO2648" s="113"/>
      <c r="UJP2648" s="113"/>
      <c r="UJQ2648" s="113"/>
      <c r="UJR2648" s="113"/>
      <c r="UJS2648" s="113"/>
      <c r="UJT2648" s="113"/>
      <c r="UJU2648" s="113"/>
      <c r="UJV2648" s="113"/>
      <c r="UJW2648" s="113"/>
      <c r="UJX2648" s="113"/>
      <c r="UJY2648" s="113"/>
      <c r="UJZ2648" s="113"/>
      <c r="UKA2648" s="113"/>
      <c r="UKB2648" s="113"/>
      <c r="UKC2648" s="113"/>
      <c r="UKD2648" s="113"/>
      <c r="UKE2648" s="113"/>
      <c r="UKF2648" s="113"/>
      <c r="UKG2648" s="113"/>
      <c r="UKH2648" s="113"/>
      <c r="UKI2648" s="113"/>
      <c r="UKJ2648" s="113"/>
      <c r="UKK2648" s="113"/>
      <c r="UKL2648" s="113"/>
      <c r="UKM2648" s="113"/>
      <c r="UKN2648" s="113"/>
      <c r="UKO2648" s="113"/>
      <c r="UKP2648" s="113"/>
      <c r="UKQ2648" s="113"/>
      <c r="UKR2648" s="113"/>
      <c r="UKS2648" s="113"/>
      <c r="UKT2648" s="113"/>
      <c r="UKU2648" s="113"/>
      <c r="UKV2648" s="113"/>
      <c r="UKW2648" s="113"/>
      <c r="UKX2648" s="113"/>
      <c r="UKY2648" s="113"/>
      <c r="UKZ2648" s="113"/>
      <c r="ULA2648" s="113"/>
      <c r="ULB2648" s="113"/>
      <c r="ULC2648" s="113"/>
      <c r="ULD2648" s="113"/>
      <c r="ULE2648" s="113"/>
      <c r="ULF2648" s="113"/>
      <c r="ULG2648" s="113"/>
      <c r="ULH2648" s="113"/>
      <c r="ULI2648" s="113"/>
      <c r="ULJ2648" s="113"/>
      <c r="ULK2648" s="113"/>
      <c r="ULL2648" s="113"/>
      <c r="ULM2648" s="113"/>
      <c r="ULN2648" s="113"/>
      <c r="ULO2648" s="113"/>
      <c r="ULP2648" s="113"/>
      <c r="ULQ2648" s="113"/>
      <c r="ULR2648" s="113"/>
      <c r="ULS2648" s="113"/>
      <c r="ULT2648" s="113"/>
      <c r="ULU2648" s="113"/>
      <c r="ULV2648" s="113"/>
      <c r="ULW2648" s="113"/>
      <c r="ULX2648" s="113"/>
      <c r="ULY2648" s="113"/>
      <c r="ULZ2648" s="113"/>
      <c r="UMA2648" s="113"/>
      <c r="UMB2648" s="113"/>
      <c r="UMC2648" s="113"/>
      <c r="UMD2648" s="113"/>
      <c r="UME2648" s="113"/>
      <c r="UMF2648" s="113"/>
      <c r="UMG2648" s="113"/>
      <c r="UMH2648" s="113"/>
      <c r="UMI2648" s="113"/>
      <c r="UMJ2648" s="113"/>
      <c r="UMK2648" s="113"/>
      <c r="UML2648" s="113"/>
      <c r="UMM2648" s="113"/>
      <c r="UMN2648" s="113"/>
      <c r="UMO2648" s="113"/>
      <c r="UMP2648" s="113"/>
      <c r="UMQ2648" s="113"/>
      <c r="UMR2648" s="113"/>
      <c r="UMS2648" s="113"/>
      <c r="UMT2648" s="113"/>
      <c r="UMU2648" s="113"/>
      <c r="UMV2648" s="113"/>
      <c r="UMW2648" s="113"/>
      <c r="UMX2648" s="113"/>
      <c r="UMY2648" s="113"/>
      <c r="UMZ2648" s="113"/>
      <c r="UNA2648" s="113"/>
      <c r="UNB2648" s="113"/>
      <c r="UNC2648" s="113"/>
      <c r="UND2648" s="113"/>
      <c r="UNE2648" s="113"/>
      <c r="UNF2648" s="113"/>
      <c r="UNG2648" s="113"/>
      <c r="UNH2648" s="113"/>
      <c r="UNI2648" s="113"/>
      <c r="UNJ2648" s="113"/>
      <c r="UNK2648" s="113"/>
      <c r="UNL2648" s="113"/>
      <c r="UNM2648" s="113"/>
      <c r="UNN2648" s="113"/>
      <c r="UNO2648" s="113"/>
      <c r="UNP2648" s="113"/>
      <c r="UNQ2648" s="113"/>
      <c r="UNR2648" s="113"/>
      <c r="UNS2648" s="113"/>
      <c r="UNT2648" s="113"/>
      <c r="UNU2648" s="113"/>
      <c r="UNV2648" s="113"/>
      <c r="UNW2648" s="113"/>
      <c r="UNX2648" s="113"/>
      <c r="UNY2648" s="113"/>
      <c r="UNZ2648" s="113"/>
      <c r="UOA2648" s="113"/>
      <c r="UOB2648" s="113"/>
      <c r="UOC2648" s="113"/>
      <c r="UOD2648" s="113"/>
      <c r="UOE2648" s="113"/>
      <c r="UOF2648" s="113"/>
      <c r="UOG2648" s="113"/>
      <c r="UOH2648" s="113"/>
      <c r="UOI2648" s="113"/>
      <c r="UOJ2648" s="113"/>
      <c r="UOK2648" s="113"/>
      <c r="UOL2648" s="113"/>
      <c r="UOM2648" s="113"/>
      <c r="UON2648" s="113"/>
      <c r="UOO2648" s="113"/>
      <c r="UOP2648" s="113"/>
      <c r="UOQ2648" s="113"/>
      <c r="UOR2648" s="113"/>
      <c r="UOS2648" s="113"/>
      <c r="UOT2648" s="113"/>
      <c r="UOU2648" s="113"/>
      <c r="UOV2648" s="113"/>
      <c r="UOW2648" s="113"/>
      <c r="UOX2648" s="113"/>
      <c r="UOY2648" s="113"/>
      <c r="UOZ2648" s="113"/>
      <c r="UPA2648" s="113"/>
      <c r="UPB2648" s="113"/>
      <c r="UPC2648" s="113"/>
      <c r="UPD2648" s="113"/>
      <c r="UPE2648" s="113"/>
      <c r="UPF2648" s="113"/>
      <c r="UPG2648" s="113"/>
      <c r="UPH2648" s="113"/>
      <c r="UPI2648" s="113"/>
      <c r="UPJ2648" s="113"/>
      <c r="UPK2648" s="113"/>
      <c r="UPL2648" s="113"/>
      <c r="UPM2648" s="113"/>
      <c r="UPN2648" s="113"/>
      <c r="UPO2648" s="113"/>
      <c r="UPP2648" s="113"/>
      <c r="UPQ2648" s="113"/>
      <c r="UPR2648" s="113"/>
      <c r="UPS2648" s="113"/>
      <c r="UPT2648" s="113"/>
      <c r="UPU2648" s="113"/>
      <c r="UPV2648" s="113"/>
      <c r="UPW2648" s="113"/>
      <c r="UPX2648" s="113"/>
      <c r="UPY2648" s="113"/>
      <c r="UPZ2648" s="113"/>
      <c r="UQA2648" s="113"/>
      <c r="UQB2648" s="113"/>
      <c r="UQC2648" s="113"/>
      <c r="UQD2648" s="113"/>
      <c r="UQE2648" s="113"/>
      <c r="UQF2648" s="113"/>
      <c r="UQG2648" s="113"/>
      <c r="UQH2648" s="113"/>
      <c r="UQI2648" s="113"/>
      <c r="UQJ2648" s="113"/>
      <c r="UQK2648" s="113"/>
      <c r="UQL2648" s="113"/>
      <c r="UQM2648" s="113"/>
      <c r="UQN2648" s="113"/>
      <c r="UQO2648" s="113"/>
      <c r="UQP2648" s="113"/>
      <c r="UQQ2648" s="113"/>
      <c r="UQR2648" s="113"/>
      <c r="UQS2648" s="113"/>
      <c r="UQT2648" s="113"/>
      <c r="UQU2648" s="113"/>
      <c r="UQV2648" s="113"/>
      <c r="UQW2648" s="113"/>
      <c r="UQX2648" s="113"/>
      <c r="UQY2648" s="113"/>
      <c r="UQZ2648" s="113"/>
      <c r="URA2648" s="113"/>
      <c r="URB2648" s="113"/>
      <c r="URC2648" s="113"/>
      <c r="URD2648" s="113"/>
      <c r="URE2648" s="113"/>
      <c r="URF2648" s="113"/>
      <c r="URG2648" s="113"/>
      <c r="URH2648" s="113"/>
      <c r="URI2648" s="113"/>
      <c r="URJ2648" s="113"/>
      <c r="URK2648" s="113"/>
      <c r="URL2648" s="113"/>
      <c r="URM2648" s="113"/>
      <c r="URN2648" s="113"/>
      <c r="URO2648" s="113"/>
      <c r="URP2648" s="113"/>
      <c r="URQ2648" s="113"/>
      <c r="URR2648" s="113"/>
      <c r="URS2648" s="113"/>
      <c r="URT2648" s="113"/>
      <c r="URU2648" s="113"/>
      <c r="URV2648" s="113"/>
      <c r="URW2648" s="113"/>
      <c r="URX2648" s="113"/>
      <c r="URY2648" s="113"/>
      <c r="URZ2648" s="113"/>
      <c r="USA2648" s="113"/>
      <c r="USB2648" s="113"/>
      <c r="USC2648" s="113"/>
      <c r="USD2648" s="113"/>
      <c r="USE2648" s="113"/>
      <c r="USF2648" s="113"/>
      <c r="USG2648" s="113"/>
      <c r="USH2648" s="113"/>
      <c r="USI2648" s="113"/>
      <c r="USJ2648" s="113"/>
      <c r="USK2648" s="113"/>
      <c r="USL2648" s="113"/>
      <c r="USM2648" s="113"/>
      <c r="USN2648" s="113"/>
      <c r="USO2648" s="113"/>
      <c r="USP2648" s="113"/>
      <c r="USQ2648" s="113"/>
      <c r="USR2648" s="113"/>
      <c r="USS2648" s="113"/>
      <c r="UST2648" s="113"/>
      <c r="USU2648" s="113"/>
      <c r="USV2648" s="113"/>
      <c r="USW2648" s="113"/>
      <c r="USX2648" s="113"/>
      <c r="USY2648" s="113"/>
      <c r="USZ2648" s="113"/>
      <c r="UTA2648" s="113"/>
      <c r="UTB2648" s="113"/>
      <c r="UTC2648" s="113"/>
      <c r="UTD2648" s="113"/>
      <c r="UTE2648" s="113"/>
      <c r="UTF2648" s="113"/>
      <c r="UTG2648" s="113"/>
      <c r="UTH2648" s="113"/>
      <c r="UTI2648" s="113"/>
      <c r="UTJ2648" s="113"/>
      <c r="UTK2648" s="113"/>
      <c r="UTL2648" s="113"/>
      <c r="UTM2648" s="113"/>
      <c r="UTN2648" s="113"/>
      <c r="UTO2648" s="113"/>
      <c r="UTP2648" s="113"/>
      <c r="UTQ2648" s="113"/>
      <c r="UTR2648" s="113"/>
      <c r="UTS2648" s="113"/>
      <c r="UTT2648" s="113"/>
      <c r="UTU2648" s="113"/>
      <c r="UTV2648" s="113"/>
      <c r="UTW2648" s="113"/>
      <c r="UTX2648" s="113"/>
      <c r="UTY2648" s="113"/>
      <c r="UTZ2648" s="113"/>
      <c r="UUA2648" s="113"/>
      <c r="UUB2648" s="113"/>
      <c r="UUC2648" s="113"/>
      <c r="UUD2648" s="113"/>
      <c r="UUE2648" s="113"/>
      <c r="UUF2648" s="113"/>
      <c r="UUG2648" s="113"/>
      <c r="UUH2648" s="113"/>
      <c r="UUI2648" s="113"/>
      <c r="UUJ2648" s="113"/>
      <c r="UUK2648" s="113"/>
      <c r="UUL2648" s="113"/>
      <c r="UUM2648" s="113"/>
      <c r="UUN2648" s="113"/>
      <c r="UUO2648" s="113"/>
      <c r="UUP2648" s="113"/>
      <c r="UUQ2648" s="113"/>
      <c r="UUR2648" s="113"/>
      <c r="UUS2648" s="113"/>
      <c r="UUT2648" s="113"/>
      <c r="UUU2648" s="113"/>
      <c r="UUV2648" s="113"/>
      <c r="UUW2648" s="113"/>
      <c r="UUX2648" s="113"/>
      <c r="UUY2648" s="113"/>
      <c r="UUZ2648" s="113"/>
      <c r="UVA2648" s="113"/>
      <c r="UVB2648" s="113"/>
      <c r="UVC2648" s="113"/>
      <c r="UVD2648" s="113"/>
      <c r="UVE2648" s="113"/>
      <c r="UVF2648" s="113"/>
      <c r="UVG2648" s="113"/>
      <c r="UVH2648" s="113"/>
      <c r="UVI2648" s="113"/>
      <c r="UVJ2648" s="113"/>
      <c r="UVK2648" s="113"/>
      <c r="UVL2648" s="113"/>
      <c r="UVM2648" s="113"/>
      <c r="UVN2648" s="113"/>
      <c r="UVO2648" s="113"/>
      <c r="UVP2648" s="113"/>
      <c r="UVQ2648" s="113"/>
      <c r="UVR2648" s="113"/>
      <c r="UVS2648" s="113"/>
      <c r="UVT2648" s="113"/>
      <c r="UVU2648" s="113"/>
      <c r="UVV2648" s="113"/>
      <c r="UVW2648" s="113"/>
      <c r="UVX2648" s="113"/>
      <c r="UVY2648" s="113"/>
      <c r="UVZ2648" s="113"/>
      <c r="UWA2648" s="113"/>
      <c r="UWB2648" s="113"/>
      <c r="UWC2648" s="113"/>
      <c r="UWD2648" s="113"/>
      <c r="UWE2648" s="113"/>
      <c r="UWF2648" s="113"/>
      <c r="UWG2648" s="113"/>
      <c r="UWH2648" s="113"/>
      <c r="UWI2648" s="113"/>
      <c r="UWJ2648" s="113"/>
      <c r="UWK2648" s="113"/>
      <c r="UWL2648" s="113"/>
      <c r="UWM2648" s="113"/>
      <c r="UWN2648" s="113"/>
      <c r="UWO2648" s="113"/>
      <c r="UWP2648" s="113"/>
      <c r="UWQ2648" s="113"/>
      <c r="UWR2648" s="113"/>
      <c r="UWS2648" s="113"/>
      <c r="UWT2648" s="113"/>
      <c r="UWU2648" s="113"/>
      <c r="UWV2648" s="113"/>
      <c r="UWW2648" s="113"/>
      <c r="UWX2648" s="113"/>
      <c r="UWY2648" s="113"/>
      <c r="UWZ2648" s="113"/>
      <c r="UXA2648" s="113"/>
      <c r="UXB2648" s="113"/>
      <c r="UXC2648" s="113"/>
      <c r="UXD2648" s="113"/>
      <c r="UXE2648" s="113"/>
      <c r="UXF2648" s="113"/>
      <c r="UXG2648" s="113"/>
      <c r="UXH2648" s="113"/>
      <c r="UXI2648" s="113"/>
      <c r="UXJ2648" s="113"/>
      <c r="UXK2648" s="113"/>
      <c r="UXL2648" s="113"/>
      <c r="UXM2648" s="113"/>
      <c r="UXN2648" s="113"/>
      <c r="UXO2648" s="113"/>
      <c r="UXP2648" s="113"/>
      <c r="UXQ2648" s="113"/>
      <c r="UXR2648" s="113"/>
      <c r="UXS2648" s="113"/>
      <c r="UXT2648" s="113"/>
      <c r="UXU2648" s="113"/>
      <c r="UXV2648" s="113"/>
      <c r="UXW2648" s="113"/>
      <c r="UXX2648" s="113"/>
      <c r="UXY2648" s="113"/>
      <c r="UXZ2648" s="113"/>
      <c r="UYA2648" s="113"/>
      <c r="UYB2648" s="113"/>
      <c r="UYC2648" s="113"/>
      <c r="UYD2648" s="113"/>
      <c r="UYE2648" s="113"/>
      <c r="UYF2648" s="113"/>
      <c r="UYG2648" s="113"/>
      <c r="UYH2648" s="113"/>
      <c r="UYI2648" s="113"/>
      <c r="UYJ2648" s="113"/>
      <c r="UYK2648" s="113"/>
      <c r="UYL2648" s="113"/>
      <c r="UYM2648" s="113"/>
      <c r="UYN2648" s="113"/>
      <c r="UYO2648" s="113"/>
      <c r="UYP2648" s="113"/>
      <c r="UYQ2648" s="113"/>
      <c r="UYR2648" s="113"/>
      <c r="UYS2648" s="113"/>
      <c r="UYT2648" s="113"/>
      <c r="UYU2648" s="113"/>
      <c r="UYV2648" s="113"/>
      <c r="UYW2648" s="113"/>
      <c r="UYX2648" s="113"/>
      <c r="UYY2648" s="113"/>
      <c r="UYZ2648" s="113"/>
      <c r="UZA2648" s="113"/>
      <c r="UZB2648" s="113"/>
      <c r="UZC2648" s="113"/>
      <c r="UZD2648" s="113"/>
      <c r="UZE2648" s="113"/>
      <c r="UZF2648" s="113"/>
      <c r="UZG2648" s="113"/>
      <c r="UZH2648" s="113"/>
      <c r="UZI2648" s="113"/>
      <c r="UZJ2648" s="113"/>
      <c r="UZK2648" s="113"/>
      <c r="UZL2648" s="113"/>
      <c r="UZM2648" s="113"/>
      <c r="UZN2648" s="113"/>
      <c r="UZO2648" s="113"/>
      <c r="UZP2648" s="113"/>
      <c r="UZQ2648" s="113"/>
      <c r="UZR2648" s="113"/>
      <c r="UZS2648" s="113"/>
      <c r="UZT2648" s="113"/>
      <c r="UZU2648" s="113"/>
      <c r="UZV2648" s="113"/>
      <c r="UZW2648" s="113"/>
      <c r="UZX2648" s="113"/>
      <c r="UZY2648" s="113"/>
      <c r="UZZ2648" s="113"/>
      <c r="VAA2648" s="113"/>
      <c r="VAB2648" s="113"/>
      <c r="VAC2648" s="113"/>
      <c r="VAD2648" s="113"/>
      <c r="VAE2648" s="113"/>
      <c r="VAF2648" s="113"/>
      <c r="VAG2648" s="113"/>
      <c r="VAH2648" s="113"/>
      <c r="VAI2648" s="113"/>
      <c r="VAJ2648" s="113"/>
      <c r="VAK2648" s="113"/>
      <c r="VAL2648" s="113"/>
      <c r="VAM2648" s="113"/>
      <c r="VAN2648" s="113"/>
      <c r="VAO2648" s="113"/>
      <c r="VAP2648" s="113"/>
      <c r="VAQ2648" s="113"/>
      <c r="VAR2648" s="113"/>
      <c r="VAS2648" s="113"/>
      <c r="VAT2648" s="113"/>
      <c r="VAU2648" s="113"/>
      <c r="VAV2648" s="113"/>
      <c r="VAW2648" s="113"/>
      <c r="VAX2648" s="113"/>
      <c r="VAY2648" s="113"/>
      <c r="VAZ2648" s="113"/>
      <c r="VBA2648" s="113"/>
      <c r="VBB2648" s="113"/>
      <c r="VBC2648" s="113"/>
      <c r="VBD2648" s="113"/>
      <c r="VBE2648" s="113"/>
      <c r="VBF2648" s="113"/>
      <c r="VBG2648" s="113"/>
      <c r="VBH2648" s="113"/>
      <c r="VBI2648" s="113"/>
      <c r="VBJ2648" s="113"/>
      <c r="VBK2648" s="113"/>
      <c r="VBL2648" s="113"/>
      <c r="VBM2648" s="113"/>
      <c r="VBN2648" s="113"/>
      <c r="VBO2648" s="113"/>
      <c r="VBP2648" s="113"/>
      <c r="VBQ2648" s="113"/>
      <c r="VBR2648" s="113"/>
      <c r="VBS2648" s="113"/>
      <c r="VBT2648" s="113"/>
      <c r="VBU2648" s="113"/>
      <c r="VBV2648" s="113"/>
      <c r="VBW2648" s="113"/>
      <c r="VBX2648" s="113"/>
      <c r="VBY2648" s="113"/>
      <c r="VBZ2648" s="113"/>
      <c r="VCA2648" s="113"/>
      <c r="VCB2648" s="113"/>
      <c r="VCC2648" s="113"/>
      <c r="VCD2648" s="113"/>
      <c r="VCE2648" s="113"/>
      <c r="VCF2648" s="113"/>
      <c r="VCG2648" s="113"/>
      <c r="VCH2648" s="113"/>
      <c r="VCI2648" s="113"/>
      <c r="VCJ2648" s="113"/>
      <c r="VCK2648" s="113"/>
      <c r="VCL2648" s="113"/>
      <c r="VCM2648" s="113"/>
      <c r="VCN2648" s="113"/>
      <c r="VCO2648" s="113"/>
      <c r="VCP2648" s="113"/>
      <c r="VCQ2648" s="113"/>
      <c r="VCR2648" s="113"/>
      <c r="VCS2648" s="113"/>
      <c r="VCT2648" s="113"/>
      <c r="VCU2648" s="113"/>
      <c r="VCV2648" s="113"/>
      <c r="VCW2648" s="113"/>
      <c r="VCX2648" s="113"/>
      <c r="VCY2648" s="113"/>
      <c r="VCZ2648" s="113"/>
      <c r="VDA2648" s="113"/>
      <c r="VDB2648" s="113"/>
      <c r="VDC2648" s="113"/>
      <c r="VDD2648" s="113"/>
      <c r="VDE2648" s="113"/>
      <c r="VDF2648" s="113"/>
      <c r="VDG2648" s="113"/>
      <c r="VDH2648" s="113"/>
      <c r="VDI2648" s="113"/>
      <c r="VDJ2648" s="113"/>
      <c r="VDK2648" s="113"/>
      <c r="VDL2648" s="113"/>
      <c r="VDM2648" s="113"/>
      <c r="VDN2648" s="113"/>
      <c r="VDO2648" s="113"/>
      <c r="VDP2648" s="113"/>
      <c r="VDQ2648" s="113"/>
      <c r="VDR2648" s="113"/>
      <c r="VDS2648" s="113"/>
      <c r="VDT2648" s="113"/>
      <c r="VDU2648" s="113"/>
      <c r="VDV2648" s="113"/>
      <c r="VDW2648" s="113"/>
      <c r="VDX2648" s="113"/>
      <c r="VDY2648" s="113"/>
      <c r="VDZ2648" s="113"/>
      <c r="VEA2648" s="113"/>
      <c r="VEB2648" s="113"/>
      <c r="VEC2648" s="113"/>
      <c r="VED2648" s="113"/>
      <c r="VEE2648" s="113"/>
      <c r="VEF2648" s="113"/>
      <c r="VEG2648" s="113"/>
      <c r="VEH2648" s="113"/>
      <c r="VEI2648" s="113"/>
      <c r="VEJ2648" s="113"/>
      <c r="VEK2648" s="113"/>
      <c r="VEL2648" s="113"/>
      <c r="VEM2648" s="113"/>
      <c r="VEN2648" s="113"/>
      <c r="VEO2648" s="113"/>
      <c r="VEP2648" s="113"/>
      <c r="VEQ2648" s="113"/>
      <c r="VER2648" s="113"/>
      <c r="VES2648" s="113"/>
      <c r="VET2648" s="113"/>
      <c r="VEU2648" s="113"/>
      <c r="VEV2648" s="113"/>
      <c r="VEW2648" s="113"/>
      <c r="VEX2648" s="113"/>
      <c r="VEY2648" s="113"/>
      <c r="VEZ2648" s="113"/>
      <c r="VFA2648" s="113"/>
      <c r="VFB2648" s="113"/>
      <c r="VFC2648" s="113"/>
      <c r="VFD2648" s="113"/>
      <c r="VFE2648" s="113"/>
      <c r="VFF2648" s="113"/>
      <c r="VFG2648" s="113"/>
      <c r="VFH2648" s="113"/>
      <c r="VFI2648" s="113"/>
      <c r="VFJ2648" s="113"/>
      <c r="VFK2648" s="113"/>
      <c r="VFL2648" s="113"/>
      <c r="VFM2648" s="113"/>
      <c r="VFN2648" s="113"/>
      <c r="VFO2648" s="113"/>
      <c r="VFP2648" s="113"/>
      <c r="VFQ2648" s="113"/>
      <c r="VFR2648" s="113"/>
      <c r="VFS2648" s="113"/>
      <c r="VFT2648" s="113"/>
      <c r="VFU2648" s="113"/>
      <c r="VFV2648" s="113"/>
      <c r="VFW2648" s="113"/>
      <c r="VFX2648" s="113"/>
      <c r="VFY2648" s="113"/>
      <c r="VFZ2648" s="113"/>
      <c r="VGA2648" s="113"/>
      <c r="VGB2648" s="113"/>
      <c r="VGC2648" s="113"/>
      <c r="VGD2648" s="113"/>
      <c r="VGE2648" s="113"/>
      <c r="VGF2648" s="113"/>
      <c r="VGG2648" s="113"/>
      <c r="VGH2648" s="113"/>
      <c r="VGI2648" s="113"/>
      <c r="VGJ2648" s="113"/>
      <c r="VGK2648" s="113"/>
      <c r="VGL2648" s="113"/>
      <c r="VGM2648" s="113"/>
      <c r="VGN2648" s="113"/>
      <c r="VGO2648" s="113"/>
      <c r="VGP2648" s="113"/>
      <c r="VGQ2648" s="113"/>
      <c r="VGR2648" s="113"/>
      <c r="VGS2648" s="113"/>
      <c r="VGT2648" s="113"/>
      <c r="VGU2648" s="113"/>
      <c r="VGV2648" s="113"/>
      <c r="VGW2648" s="113"/>
      <c r="VGX2648" s="113"/>
      <c r="VGY2648" s="113"/>
      <c r="VGZ2648" s="113"/>
      <c r="VHA2648" s="113"/>
      <c r="VHB2648" s="113"/>
      <c r="VHC2648" s="113"/>
      <c r="VHD2648" s="113"/>
      <c r="VHE2648" s="113"/>
      <c r="VHF2648" s="113"/>
      <c r="VHG2648" s="113"/>
      <c r="VHH2648" s="113"/>
      <c r="VHI2648" s="113"/>
      <c r="VHJ2648" s="113"/>
      <c r="VHK2648" s="113"/>
      <c r="VHL2648" s="113"/>
      <c r="VHM2648" s="113"/>
      <c r="VHN2648" s="113"/>
      <c r="VHO2648" s="113"/>
      <c r="VHP2648" s="113"/>
      <c r="VHQ2648" s="113"/>
      <c r="VHR2648" s="113"/>
      <c r="VHS2648" s="113"/>
      <c r="VHT2648" s="113"/>
      <c r="VHU2648" s="113"/>
      <c r="VHV2648" s="113"/>
      <c r="VHW2648" s="113"/>
      <c r="VHX2648" s="113"/>
      <c r="VHY2648" s="113"/>
      <c r="VHZ2648" s="113"/>
      <c r="VIA2648" s="113"/>
      <c r="VIB2648" s="113"/>
      <c r="VIC2648" s="113"/>
      <c r="VID2648" s="113"/>
      <c r="VIE2648" s="113"/>
      <c r="VIF2648" s="113"/>
      <c r="VIG2648" s="113"/>
      <c r="VIH2648" s="113"/>
      <c r="VII2648" s="113"/>
      <c r="VIJ2648" s="113"/>
      <c r="VIK2648" s="113"/>
      <c r="VIL2648" s="113"/>
      <c r="VIM2648" s="113"/>
      <c r="VIN2648" s="113"/>
      <c r="VIO2648" s="113"/>
      <c r="VIP2648" s="113"/>
      <c r="VIQ2648" s="113"/>
      <c r="VIR2648" s="113"/>
      <c r="VIS2648" s="113"/>
      <c r="VIT2648" s="113"/>
      <c r="VIU2648" s="113"/>
      <c r="VIV2648" s="113"/>
      <c r="VIW2648" s="113"/>
      <c r="VIX2648" s="113"/>
      <c r="VIY2648" s="113"/>
      <c r="VIZ2648" s="113"/>
      <c r="VJA2648" s="113"/>
      <c r="VJB2648" s="113"/>
      <c r="VJC2648" s="113"/>
      <c r="VJD2648" s="113"/>
      <c r="VJE2648" s="113"/>
      <c r="VJF2648" s="113"/>
      <c r="VJG2648" s="113"/>
      <c r="VJH2648" s="113"/>
      <c r="VJI2648" s="113"/>
      <c r="VJJ2648" s="113"/>
      <c r="VJK2648" s="113"/>
      <c r="VJL2648" s="113"/>
      <c r="VJM2648" s="113"/>
      <c r="VJN2648" s="113"/>
      <c r="VJO2648" s="113"/>
      <c r="VJP2648" s="113"/>
      <c r="VJQ2648" s="113"/>
      <c r="VJR2648" s="113"/>
      <c r="VJS2648" s="113"/>
      <c r="VJT2648" s="113"/>
      <c r="VJU2648" s="113"/>
      <c r="VJV2648" s="113"/>
      <c r="VJW2648" s="113"/>
      <c r="VJX2648" s="113"/>
      <c r="VJY2648" s="113"/>
      <c r="VJZ2648" s="113"/>
      <c r="VKA2648" s="113"/>
      <c r="VKB2648" s="113"/>
      <c r="VKC2648" s="113"/>
      <c r="VKD2648" s="113"/>
      <c r="VKE2648" s="113"/>
      <c r="VKF2648" s="113"/>
      <c r="VKG2648" s="113"/>
      <c r="VKH2648" s="113"/>
      <c r="VKI2648" s="113"/>
      <c r="VKJ2648" s="113"/>
      <c r="VKK2648" s="113"/>
      <c r="VKL2648" s="113"/>
      <c r="VKM2648" s="113"/>
      <c r="VKN2648" s="113"/>
      <c r="VKO2648" s="113"/>
      <c r="VKP2648" s="113"/>
      <c r="VKQ2648" s="113"/>
      <c r="VKR2648" s="113"/>
      <c r="VKS2648" s="113"/>
      <c r="VKT2648" s="113"/>
      <c r="VKU2648" s="113"/>
      <c r="VKV2648" s="113"/>
      <c r="VKW2648" s="113"/>
      <c r="VKX2648" s="113"/>
      <c r="VKY2648" s="113"/>
      <c r="VKZ2648" s="113"/>
      <c r="VLA2648" s="113"/>
      <c r="VLB2648" s="113"/>
      <c r="VLC2648" s="113"/>
      <c r="VLD2648" s="113"/>
      <c r="VLE2648" s="113"/>
      <c r="VLF2648" s="113"/>
      <c r="VLG2648" s="113"/>
      <c r="VLH2648" s="113"/>
      <c r="VLI2648" s="113"/>
      <c r="VLJ2648" s="113"/>
      <c r="VLK2648" s="113"/>
      <c r="VLL2648" s="113"/>
      <c r="VLM2648" s="113"/>
      <c r="VLN2648" s="113"/>
      <c r="VLO2648" s="113"/>
      <c r="VLP2648" s="113"/>
      <c r="VLQ2648" s="113"/>
      <c r="VLR2648" s="113"/>
      <c r="VLS2648" s="113"/>
      <c r="VLT2648" s="113"/>
      <c r="VLU2648" s="113"/>
      <c r="VLV2648" s="113"/>
      <c r="VLW2648" s="113"/>
      <c r="VLX2648" s="113"/>
      <c r="VLY2648" s="113"/>
      <c r="VLZ2648" s="113"/>
      <c r="VMA2648" s="113"/>
      <c r="VMB2648" s="113"/>
      <c r="VMC2648" s="113"/>
      <c r="VMD2648" s="113"/>
      <c r="VME2648" s="113"/>
      <c r="VMF2648" s="113"/>
      <c r="VMG2648" s="113"/>
      <c r="VMH2648" s="113"/>
      <c r="VMI2648" s="113"/>
      <c r="VMJ2648" s="113"/>
      <c r="VMK2648" s="113"/>
      <c r="VML2648" s="113"/>
      <c r="VMM2648" s="113"/>
      <c r="VMN2648" s="113"/>
      <c r="VMO2648" s="113"/>
      <c r="VMP2648" s="113"/>
      <c r="VMQ2648" s="113"/>
      <c r="VMR2648" s="113"/>
      <c r="VMS2648" s="113"/>
      <c r="VMT2648" s="113"/>
      <c r="VMU2648" s="113"/>
      <c r="VMV2648" s="113"/>
      <c r="VMW2648" s="113"/>
      <c r="VMX2648" s="113"/>
      <c r="VMY2648" s="113"/>
      <c r="VMZ2648" s="113"/>
      <c r="VNA2648" s="113"/>
      <c r="VNB2648" s="113"/>
      <c r="VNC2648" s="113"/>
      <c r="VND2648" s="113"/>
      <c r="VNE2648" s="113"/>
      <c r="VNF2648" s="113"/>
      <c r="VNG2648" s="113"/>
      <c r="VNH2648" s="113"/>
      <c r="VNI2648" s="113"/>
      <c r="VNJ2648" s="113"/>
      <c r="VNK2648" s="113"/>
      <c r="VNL2648" s="113"/>
      <c r="VNM2648" s="113"/>
      <c r="VNN2648" s="113"/>
      <c r="VNO2648" s="113"/>
      <c r="VNP2648" s="113"/>
      <c r="VNQ2648" s="113"/>
      <c r="VNR2648" s="113"/>
      <c r="VNS2648" s="113"/>
      <c r="VNT2648" s="113"/>
      <c r="VNU2648" s="113"/>
      <c r="VNV2648" s="113"/>
      <c r="VNW2648" s="113"/>
      <c r="VNX2648" s="113"/>
      <c r="VNY2648" s="113"/>
      <c r="VNZ2648" s="113"/>
      <c r="VOA2648" s="113"/>
      <c r="VOB2648" s="113"/>
      <c r="VOC2648" s="113"/>
      <c r="VOD2648" s="113"/>
      <c r="VOE2648" s="113"/>
      <c r="VOF2648" s="113"/>
      <c r="VOG2648" s="113"/>
      <c r="VOH2648" s="113"/>
      <c r="VOI2648" s="113"/>
      <c r="VOJ2648" s="113"/>
      <c r="VOK2648" s="113"/>
      <c r="VOL2648" s="113"/>
      <c r="VOM2648" s="113"/>
      <c r="VON2648" s="113"/>
      <c r="VOO2648" s="113"/>
      <c r="VOP2648" s="113"/>
      <c r="VOQ2648" s="113"/>
      <c r="VOR2648" s="113"/>
      <c r="VOS2648" s="113"/>
      <c r="VOT2648" s="113"/>
      <c r="VOU2648" s="113"/>
      <c r="VOV2648" s="113"/>
      <c r="VOW2648" s="113"/>
      <c r="VOX2648" s="113"/>
      <c r="VOY2648" s="113"/>
      <c r="VOZ2648" s="113"/>
      <c r="VPA2648" s="113"/>
      <c r="VPB2648" s="113"/>
      <c r="VPC2648" s="113"/>
      <c r="VPD2648" s="113"/>
      <c r="VPE2648" s="113"/>
      <c r="VPF2648" s="113"/>
      <c r="VPG2648" s="113"/>
      <c r="VPH2648" s="113"/>
      <c r="VPI2648" s="113"/>
      <c r="VPJ2648" s="113"/>
      <c r="VPK2648" s="113"/>
      <c r="VPL2648" s="113"/>
      <c r="VPM2648" s="113"/>
      <c r="VPN2648" s="113"/>
      <c r="VPO2648" s="113"/>
      <c r="VPP2648" s="113"/>
      <c r="VPQ2648" s="113"/>
      <c r="VPR2648" s="113"/>
      <c r="VPS2648" s="113"/>
      <c r="VPT2648" s="113"/>
      <c r="VPU2648" s="113"/>
      <c r="VPV2648" s="113"/>
      <c r="VPW2648" s="113"/>
      <c r="VPX2648" s="113"/>
      <c r="VPY2648" s="113"/>
      <c r="VPZ2648" s="113"/>
      <c r="VQA2648" s="113"/>
      <c r="VQB2648" s="113"/>
      <c r="VQC2648" s="113"/>
      <c r="VQD2648" s="113"/>
      <c r="VQE2648" s="113"/>
      <c r="VQF2648" s="113"/>
      <c r="VQG2648" s="113"/>
      <c r="VQH2648" s="113"/>
      <c r="VQI2648" s="113"/>
      <c r="VQJ2648" s="113"/>
      <c r="VQK2648" s="113"/>
      <c r="VQL2648" s="113"/>
      <c r="VQM2648" s="113"/>
      <c r="VQN2648" s="113"/>
      <c r="VQO2648" s="113"/>
      <c r="VQP2648" s="113"/>
      <c r="VQQ2648" s="113"/>
      <c r="VQR2648" s="113"/>
      <c r="VQS2648" s="113"/>
      <c r="VQT2648" s="113"/>
      <c r="VQU2648" s="113"/>
      <c r="VQV2648" s="113"/>
      <c r="VQW2648" s="113"/>
      <c r="VQX2648" s="113"/>
      <c r="VQY2648" s="113"/>
      <c r="VQZ2648" s="113"/>
      <c r="VRA2648" s="113"/>
      <c r="VRB2648" s="113"/>
      <c r="VRC2648" s="113"/>
      <c r="VRD2648" s="113"/>
      <c r="VRE2648" s="113"/>
      <c r="VRF2648" s="113"/>
      <c r="VRG2648" s="113"/>
      <c r="VRH2648" s="113"/>
      <c r="VRI2648" s="113"/>
      <c r="VRJ2648" s="113"/>
      <c r="VRK2648" s="113"/>
      <c r="VRL2648" s="113"/>
      <c r="VRM2648" s="113"/>
      <c r="VRN2648" s="113"/>
      <c r="VRO2648" s="113"/>
      <c r="VRP2648" s="113"/>
      <c r="VRQ2648" s="113"/>
      <c r="VRR2648" s="113"/>
      <c r="VRS2648" s="113"/>
      <c r="VRT2648" s="113"/>
      <c r="VRU2648" s="113"/>
      <c r="VRV2648" s="113"/>
      <c r="VRW2648" s="113"/>
      <c r="VRX2648" s="113"/>
      <c r="VRY2648" s="113"/>
      <c r="VRZ2648" s="113"/>
      <c r="VSA2648" s="113"/>
      <c r="VSB2648" s="113"/>
      <c r="VSC2648" s="113"/>
      <c r="VSD2648" s="113"/>
      <c r="VSE2648" s="113"/>
      <c r="VSF2648" s="113"/>
      <c r="VSG2648" s="113"/>
      <c r="VSH2648" s="113"/>
      <c r="VSI2648" s="113"/>
      <c r="VSJ2648" s="113"/>
      <c r="VSK2648" s="113"/>
      <c r="VSL2648" s="113"/>
      <c r="VSM2648" s="113"/>
      <c r="VSN2648" s="113"/>
      <c r="VSO2648" s="113"/>
      <c r="VSP2648" s="113"/>
      <c r="VSQ2648" s="113"/>
      <c r="VSR2648" s="113"/>
      <c r="VSS2648" s="113"/>
      <c r="VST2648" s="113"/>
      <c r="VSU2648" s="113"/>
      <c r="VSV2648" s="113"/>
      <c r="VSW2648" s="113"/>
      <c r="VSX2648" s="113"/>
      <c r="VSY2648" s="113"/>
      <c r="VSZ2648" s="113"/>
      <c r="VTA2648" s="113"/>
      <c r="VTB2648" s="113"/>
      <c r="VTC2648" s="113"/>
      <c r="VTD2648" s="113"/>
      <c r="VTE2648" s="113"/>
      <c r="VTF2648" s="113"/>
      <c r="VTG2648" s="113"/>
      <c r="VTH2648" s="113"/>
      <c r="VTI2648" s="113"/>
      <c r="VTJ2648" s="113"/>
      <c r="VTK2648" s="113"/>
      <c r="VTL2648" s="113"/>
      <c r="VTM2648" s="113"/>
      <c r="VTN2648" s="113"/>
      <c r="VTO2648" s="113"/>
      <c r="VTP2648" s="113"/>
      <c r="VTQ2648" s="113"/>
      <c r="VTR2648" s="113"/>
      <c r="VTS2648" s="113"/>
      <c r="VTT2648" s="113"/>
      <c r="VTU2648" s="113"/>
      <c r="VTV2648" s="113"/>
      <c r="VTW2648" s="113"/>
      <c r="VTX2648" s="113"/>
      <c r="VTY2648" s="113"/>
      <c r="VTZ2648" s="113"/>
      <c r="VUA2648" s="113"/>
      <c r="VUB2648" s="113"/>
      <c r="VUC2648" s="113"/>
      <c r="VUD2648" s="113"/>
      <c r="VUE2648" s="113"/>
      <c r="VUF2648" s="113"/>
      <c r="VUG2648" s="113"/>
      <c r="VUH2648" s="113"/>
      <c r="VUI2648" s="113"/>
      <c r="VUJ2648" s="113"/>
      <c r="VUK2648" s="113"/>
      <c r="VUL2648" s="113"/>
      <c r="VUM2648" s="113"/>
      <c r="VUN2648" s="113"/>
      <c r="VUO2648" s="113"/>
      <c r="VUP2648" s="113"/>
      <c r="VUQ2648" s="113"/>
      <c r="VUR2648" s="113"/>
      <c r="VUS2648" s="113"/>
      <c r="VUT2648" s="113"/>
      <c r="VUU2648" s="113"/>
      <c r="VUV2648" s="113"/>
      <c r="VUW2648" s="113"/>
      <c r="VUX2648" s="113"/>
      <c r="VUY2648" s="113"/>
      <c r="VUZ2648" s="113"/>
      <c r="VVA2648" s="113"/>
      <c r="VVB2648" s="113"/>
      <c r="VVC2648" s="113"/>
      <c r="VVD2648" s="113"/>
      <c r="VVE2648" s="113"/>
      <c r="VVF2648" s="113"/>
      <c r="VVG2648" s="113"/>
      <c r="VVH2648" s="113"/>
      <c r="VVI2648" s="113"/>
      <c r="VVJ2648" s="113"/>
      <c r="VVK2648" s="113"/>
      <c r="VVL2648" s="113"/>
      <c r="VVM2648" s="113"/>
      <c r="VVN2648" s="113"/>
      <c r="VVO2648" s="113"/>
      <c r="VVP2648" s="113"/>
      <c r="VVQ2648" s="113"/>
      <c r="VVR2648" s="113"/>
      <c r="VVS2648" s="113"/>
      <c r="VVT2648" s="113"/>
      <c r="VVU2648" s="113"/>
      <c r="VVV2648" s="113"/>
      <c r="VVW2648" s="113"/>
      <c r="VVX2648" s="113"/>
      <c r="VVY2648" s="113"/>
      <c r="VVZ2648" s="113"/>
      <c r="VWA2648" s="113"/>
      <c r="VWB2648" s="113"/>
      <c r="VWC2648" s="113"/>
      <c r="VWD2648" s="113"/>
      <c r="VWE2648" s="113"/>
      <c r="VWF2648" s="113"/>
      <c r="VWG2648" s="113"/>
      <c r="VWH2648" s="113"/>
      <c r="VWI2648" s="113"/>
      <c r="VWJ2648" s="113"/>
      <c r="VWK2648" s="113"/>
      <c r="VWL2648" s="113"/>
      <c r="VWM2648" s="113"/>
      <c r="VWN2648" s="113"/>
      <c r="VWO2648" s="113"/>
      <c r="VWP2648" s="113"/>
      <c r="VWQ2648" s="113"/>
      <c r="VWR2648" s="113"/>
      <c r="VWS2648" s="113"/>
      <c r="VWT2648" s="113"/>
      <c r="VWU2648" s="113"/>
      <c r="VWV2648" s="113"/>
      <c r="VWW2648" s="113"/>
      <c r="VWX2648" s="113"/>
      <c r="VWY2648" s="113"/>
      <c r="VWZ2648" s="113"/>
      <c r="VXA2648" s="113"/>
      <c r="VXB2648" s="113"/>
      <c r="VXC2648" s="113"/>
      <c r="VXD2648" s="113"/>
      <c r="VXE2648" s="113"/>
      <c r="VXF2648" s="113"/>
      <c r="VXG2648" s="113"/>
      <c r="VXH2648" s="113"/>
      <c r="VXI2648" s="113"/>
      <c r="VXJ2648" s="113"/>
      <c r="VXK2648" s="113"/>
      <c r="VXL2648" s="113"/>
      <c r="VXM2648" s="113"/>
      <c r="VXN2648" s="113"/>
      <c r="VXO2648" s="113"/>
      <c r="VXP2648" s="113"/>
      <c r="VXQ2648" s="113"/>
      <c r="VXR2648" s="113"/>
      <c r="VXS2648" s="113"/>
      <c r="VXT2648" s="113"/>
      <c r="VXU2648" s="113"/>
      <c r="VXV2648" s="113"/>
      <c r="VXW2648" s="113"/>
      <c r="VXX2648" s="113"/>
      <c r="VXY2648" s="113"/>
      <c r="VXZ2648" s="113"/>
      <c r="VYA2648" s="113"/>
      <c r="VYB2648" s="113"/>
      <c r="VYC2648" s="113"/>
      <c r="VYD2648" s="113"/>
      <c r="VYE2648" s="113"/>
      <c r="VYF2648" s="113"/>
      <c r="VYG2648" s="113"/>
      <c r="VYH2648" s="113"/>
      <c r="VYI2648" s="113"/>
      <c r="VYJ2648" s="113"/>
      <c r="VYK2648" s="113"/>
      <c r="VYL2648" s="113"/>
      <c r="VYM2648" s="113"/>
      <c r="VYN2648" s="113"/>
      <c r="VYO2648" s="113"/>
      <c r="VYP2648" s="113"/>
      <c r="VYQ2648" s="113"/>
      <c r="VYR2648" s="113"/>
      <c r="VYS2648" s="113"/>
      <c r="VYT2648" s="113"/>
      <c r="VYU2648" s="113"/>
      <c r="VYV2648" s="113"/>
      <c r="VYW2648" s="113"/>
      <c r="VYX2648" s="113"/>
      <c r="VYY2648" s="113"/>
      <c r="VYZ2648" s="113"/>
      <c r="VZA2648" s="113"/>
      <c r="VZB2648" s="113"/>
      <c r="VZC2648" s="113"/>
      <c r="VZD2648" s="113"/>
      <c r="VZE2648" s="113"/>
      <c r="VZF2648" s="113"/>
      <c r="VZG2648" s="113"/>
      <c r="VZH2648" s="113"/>
      <c r="VZI2648" s="113"/>
      <c r="VZJ2648" s="113"/>
      <c r="VZK2648" s="113"/>
      <c r="VZL2648" s="113"/>
      <c r="VZM2648" s="113"/>
      <c r="VZN2648" s="113"/>
      <c r="VZO2648" s="113"/>
      <c r="VZP2648" s="113"/>
      <c r="VZQ2648" s="113"/>
      <c r="VZR2648" s="113"/>
      <c r="VZS2648" s="113"/>
      <c r="VZT2648" s="113"/>
      <c r="VZU2648" s="113"/>
      <c r="VZV2648" s="113"/>
      <c r="VZW2648" s="113"/>
      <c r="VZX2648" s="113"/>
      <c r="VZY2648" s="113"/>
      <c r="VZZ2648" s="113"/>
      <c r="WAA2648" s="113"/>
      <c r="WAB2648" s="113"/>
      <c r="WAC2648" s="113"/>
      <c r="WAD2648" s="113"/>
      <c r="WAE2648" s="113"/>
      <c r="WAF2648" s="113"/>
      <c r="WAG2648" s="113"/>
      <c r="WAH2648" s="113"/>
      <c r="WAI2648" s="113"/>
      <c r="WAJ2648" s="113"/>
      <c r="WAK2648" s="113"/>
      <c r="WAL2648" s="113"/>
      <c r="WAM2648" s="113"/>
      <c r="WAN2648" s="113"/>
      <c r="WAO2648" s="113"/>
      <c r="WAP2648" s="113"/>
      <c r="WAQ2648" s="113"/>
      <c r="WAR2648" s="113"/>
      <c r="WAS2648" s="113"/>
      <c r="WAT2648" s="113"/>
      <c r="WAU2648" s="113"/>
      <c r="WAV2648" s="113"/>
      <c r="WAW2648" s="113"/>
      <c r="WAX2648" s="113"/>
      <c r="WAY2648" s="113"/>
      <c r="WAZ2648" s="113"/>
      <c r="WBA2648" s="113"/>
      <c r="WBB2648" s="113"/>
      <c r="WBC2648" s="113"/>
      <c r="WBD2648" s="113"/>
      <c r="WBE2648" s="113"/>
      <c r="WBF2648" s="113"/>
      <c r="WBG2648" s="113"/>
      <c r="WBH2648" s="113"/>
      <c r="WBI2648" s="113"/>
      <c r="WBJ2648" s="113"/>
      <c r="WBK2648" s="113"/>
      <c r="WBL2648" s="113"/>
      <c r="WBM2648" s="113"/>
      <c r="WBN2648" s="113"/>
      <c r="WBO2648" s="113"/>
      <c r="WBP2648" s="113"/>
      <c r="WBQ2648" s="113"/>
      <c r="WBR2648" s="113"/>
      <c r="WBS2648" s="113"/>
      <c r="WBT2648" s="113"/>
      <c r="WBU2648" s="113"/>
      <c r="WBV2648" s="113"/>
      <c r="WBW2648" s="113"/>
      <c r="WBX2648" s="113"/>
      <c r="WBY2648" s="113"/>
      <c r="WBZ2648" s="113"/>
      <c r="WCA2648" s="113"/>
      <c r="WCB2648" s="113"/>
      <c r="WCC2648" s="113"/>
      <c r="WCD2648" s="113"/>
      <c r="WCE2648" s="113"/>
      <c r="WCF2648" s="113"/>
      <c r="WCG2648" s="113"/>
      <c r="WCH2648" s="113"/>
      <c r="WCI2648" s="113"/>
      <c r="WCJ2648" s="113"/>
      <c r="WCK2648" s="113"/>
      <c r="WCL2648" s="113"/>
      <c r="WCM2648" s="113"/>
      <c r="WCN2648" s="113"/>
      <c r="WCO2648" s="113"/>
      <c r="WCP2648" s="113"/>
      <c r="WCQ2648" s="113"/>
      <c r="WCR2648" s="113"/>
      <c r="WCS2648" s="113"/>
      <c r="WCT2648" s="113"/>
      <c r="WCU2648" s="113"/>
      <c r="WCV2648" s="113"/>
      <c r="WCW2648" s="113"/>
      <c r="WCX2648" s="113"/>
      <c r="WCY2648" s="113"/>
      <c r="WCZ2648" s="113"/>
      <c r="WDA2648" s="113"/>
      <c r="WDB2648" s="113"/>
      <c r="WDC2648" s="113"/>
      <c r="WDD2648" s="113"/>
      <c r="WDE2648" s="113"/>
      <c r="WDF2648" s="113"/>
      <c r="WDG2648" s="113"/>
      <c r="WDH2648" s="113"/>
      <c r="WDI2648" s="113"/>
      <c r="WDJ2648" s="113"/>
      <c r="WDK2648" s="113"/>
      <c r="WDL2648" s="113"/>
      <c r="WDM2648" s="113"/>
      <c r="WDN2648" s="113"/>
      <c r="WDO2648" s="113"/>
      <c r="WDP2648" s="113"/>
      <c r="WDQ2648" s="113"/>
      <c r="WDR2648" s="113"/>
      <c r="WDS2648" s="113"/>
      <c r="WDT2648" s="113"/>
      <c r="WDU2648" s="113"/>
      <c r="WDV2648" s="113"/>
      <c r="WDW2648" s="113"/>
      <c r="WDX2648" s="113"/>
      <c r="WDY2648" s="113"/>
      <c r="WDZ2648" s="113"/>
      <c r="WEA2648" s="113"/>
      <c r="WEB2648" s="113"/>
      <c r="WEC2648" s="113"/>
      <c r="WED2648" s="113"/>
      <c r="WEE2648" s="113"/>
      <c r="WEF2648" s="113"/>
      <c r="WEG2648" s="113"/>
      <c r="WEH2648" s="113"/>
      <c r="WEI2648" s="113"/>
      <c r="WEJ2648" s="113"/>
      <c r="WEK2648" s="113"/>
      <c r="WEL2648" s="113"/>
      <c r="WEM2648" s="113"/>
      <c r="WEN2648" s="113"/>
      <c r="WEO2648" s="113"/>
      <c r="WEP2648" s="113"/>
      <c r="WEQ2648" s="113"/>
      <c r="WER2648" s="113"/>
      <c r="WES2648" s="113"/>
      <c r="WET2648" s="113"/>
      <c r="WEU2648" s="113"/>
      <c r="WEV2648" s="113"/>
      <c r="WEW2648" s="113"/>
      <c r="WEX2648" s="113"/>
      <c r="WEY2648" s="113"/>
      <c r="WEZ2648" s="113"/>
      <c r="WFA2648" s="113"/>
      <c r="WFB2648" s="113"/>
      <c r="WFC2648" s="113"/>
      <c r="WFD2648" s="113"/>
      <c r="WFE2648" s="113"/>
      <c r="WFF2648" s="113"/>
      <c r="WFG2648" s="113"/>
      <c r="WFH2648" s="113"/>
      <c r="WFI2648" s="113"/>
      <c r="WFJ2648" s="113"/>
      <c r="WFK2648" s="113"/>
      <c r="WFL2648" s="113"/>
      <c r="WFM2648" s="113"/>
      <c r="WFN2648" s="113"/>
      <c r="WFO2648" s="113"/>
      <c r="WFP2648" s="113"/>
      <c r="WFQ2648" s="113"/>
      <c r="WFR2648" s="113"/>
      <c r="WFS2648" s="113"/>
      <c r="WFT2648" s="113"/>
      <c r="WFU2648" s="113"/>
      <c r="WFV2648" s="113"/>
      <c r="WFW2648" s="113"/>
      <c r="WFX2648" s="113"/>
      <c r="WFY2648" s="113"/>
      <c r="WFZ2648" s="113"/>
      <c r="WGA2648" s="113"/>
      <c r="WGB2648" s="113"/>
      <c r="WGC2648" s="113"/>
      <c r="WGD2648" s="113"/>
      <c r="WGE2648" s="113"/>
      <c r="WGF2648" s="113"/>
      <c r="WGG2648" s="113"/>
      <c r="WGH2648" s="113"/>
      <c r="WGI2648" s="113"/>
      <c r="WGJ2648" s="113"/>
      <c r="WGK2648" s="113"/>
      <c r="WGL2648" s="113"/>
      <c r="WGM2648" s="113"/>
      <c r="WGN2648" s="113"/>
      <c r="WGO2648" s="113"/>
      <c r="WGP2648" s="113"/>
      <c r="WGQ2648" s="113"/>
      <c r="WGR2648" s="113"/>
      <c r="WGS2648" s="113"/>
      <c r="WGT2648" s="113"/>
      <c r="WGU2648" s="113"/>
      <c r="WGV2648" s="113"/>
      <c r="WGW2648" s="113"/>
      <c r="WGX2648" s="113"/>
      <c r="WGY2648" s="113"/>
      <c r="WGZ2648" s="113"/>
      <c r="WHA2648" s="113"/>
      <c r="WHB2648" s="113"/>
      <c r="WHC2648" s="113"/>
      <c r="WHD2648" s="113"/>
      <c r="WHE2648" s="113"/>
      <c r="WHF2648" s="113"/>
      <c r="WHG2648" s="113"/>
      <c r="WHH2648" s="113"/>
      <c r="WHI2648" s="113"/>
      <c r="WHJ2648" s="113"/>
      <c r="WHK2648" s="113"/>
      <c r="WHL2648" s="113"/>
      <c r="WHM2648" s="113"/>
      <c r="WHN2648" s="113"/>
      <c r="WHO2648" s="113"/>
      <c r="WHP2648" s="113"/>
      <c r="WHQ2648" s="113"/>
      <c r="WHR2648" s="113"/>
      <c r="WHS2648" s="113"/>
      <c r="WHT2648" s="113"/>
      <c r="WHU2648" s="113"/>
      <c r="WHV2648" s="113"/>
      <c r="WHW2648" s="113"/>
      <c r="WHX2648" s="113"/>
      <c r="WHY2648" s="113"/>
      <c r="WHZ2648" s="113"/>
      <c r="WIA2648" s="113"/>
      <c r="WIB2648" s="113"/>
      <c r="WIC2648" s="113"/>
      <c r="WID2648" s="113"/>
      <c r="WIE2648" s="113"/>
      <c r="WIF2648" s="113"/>
      <c r="WIG2648" s="113"/>
      <c r="WIH2648" s="113"/>
      <c r="WII2648" s="113"/>
      <c r="WIJ2648" s="113"/>
      <c r="WIK2648" s="113"/>
      <c r="WIL2648" s="113"/>
      <c r="WIM2648" s="113"/>
      <c r="WIN2648" s="113"/>
      <c r="WIO2648" s="113"/>
      <c r="WIP2648" s="113"/>
      <c r="WIQ2648" s="113"/>
      <c r="WIR2648" s="113"/>
      <c r="WIS2648" s="113"/>
      <c r="WIT2648" s="113"/>
      <c r="WIU2648" s="113"/>
      <c r="WIV2648" s="113"/>
      <c r="WIW2648" s="113"/>
      <c r="WIX2648" s="113"/>
      <c r="WIY2648" s="113"/>
      <c r="WIZ2648" s="113"/>
      <c r="WJA2648" s="113"/>
      <c r="WJB2648" s="113"/>
      <c r="WJC2648" s="113"/>
      <c r="WJD2648" s="113"/>
      <c r="WJE2648" s="113"/>
      <c r="WJF2648" s="113"/>
      <c r="WJG2648" s="113"/>
      <c r="WJH2648" s="113"/>
      <c r="WJI2648" s="113"/>
      <c r="WJJ2648" s="113"/>
      <c r="WJK2648" s="113"/>
      <c r="WJL2648" s="113"/>
      <c r="WJM2648" s="113"/>
      <c r="WJN2648" s="113"/>
      <c r="WJO2648" s="113"/>
      <c r="WJP2648" s="113"/>
      <c r="WJQ2648" s="113"/>
      <c r="WJR2648" s="113"/>
      <c r="WJS2648" s="113"/>
      <c r="WJT2648" s="113"/>
      <c r="WJU2648" s="113"/>
      <c r="WJV2648" s="113"/>
      <c r="WJW2648" s="113"/>
      <c r="WJX2648" s="113"/>
      <c r="WJY2648" s="113"/>
      <c r="WJZ2648" s="113"/>
      <c r="WKA2648" s="113"/>
      <c r="WKB2648" s="113"/>
      <c r="WKC2648" s="113"/>
      <c r="WKD2648" s="113"/>
      <c r="WKE2648" s="113"/>
      <c r="WKF2648" s="113"/>
      <c r="WKG2648" s="113"/>
      <c r="WKH2648" s="113"/>
      <c r="WKI2648" s="113"/>
      <c r="WKJ2648" s="113"/>
      <c r="WKK2648" s="113"/>
      <c r="WKL2648" s="113"/>
      <c r="WKM2648" s="113"/>
      <c r="WKN2648" s="113"/>
      <c r="WKO2648" s="113"/>
      <c r="WKP2648" s="113"/>
      <c r="WKQ2648" s="113"/>
      <c r="WKR2648" s="113"/>
      <c r="WKS2648" s="113"/>
      <c r="WKT2648" s="113"/>
      <c r="WKU2648" s="113"/>
      <c r="WKV2648" s="113"/>
      <c r="WKW2648" s="113"/>
      <c r="WKX2648" s="113"/>
      <c r="WKY2648" s="113"/>
      <c r="WKZ2648" s="113"/>
      <c r="WLA2648" s="113"/>
      <c r="WLB2648" s="113"/>
      <c r="WLC2648" s="113"/>
      <c r="WLD2648" s="113"/>
      <c r="WLE2648" s="113"/>
      <c r="WLF2648" s="113"/>
      <c r="WLG2648" s="113"/>
      <c r="WLH2648" s="113"/>
      <c r="WLI2648" s="113"/>
      <c r="WLJ2648" s="113"/>
      <c r="WLK2648" s="113"/>
      <c r="WLL2648" s="113"/>
      <c r="WLM2648" s="113"/>
      <c r="WLN2648" s="113"/>
      <c r="WLO2648" s="113"/>
      <c r="WLP2648" s="113"/>
      <c r="WLQ2648" s="113"/>
      <c r="WLR2648" s="113"/>
      <c r="WLS2648" s="113"/>
      <c r="WLT2648" s="113"/>
      <c r="WLU2648" s="113"/>
      <c r="WLV2648" s="113"/>
      <c r="WLW2648" s="113"/>
      <c r="WLX2648" s="113"/>
      <c r="WLY2648" s="113"/>
      <c r="WLZ2648" s="113"/>
      <c r="WMA2648" s="113"/>
      <c r="WMB2648" s="113"/>
      <c r="WMC2648" s="113"/>
      <c r="WMD2648" s="113"/>
      <c r="WME2648" s="113"/>
      <c r="WMF2648" s="113"/>
      <c r="WMG2648" s="113"/>
      <c r="WMH2648" s="113"/>
      <c r="WMI2648" s="113"/>
      <c r="WMJ2648" s="113"/>
      <c r="WMK2648" s="113"/>
      <c r="WML2648" s="113"/>
      <c r="WMM2648" s="113"/>
      <c r="WMN2648" s="113"/>
      <c r="WMO2648" s="113"/>
      <c r="WMP2648" s="113"/>
      <c r="WMQ2648" s="113"/>
      <c r="WMR2648" s="113"/>
      <c r="WMS2648" s="113"/>
      <c r="WMT2648" s="113"/>
      <c r="WMU2648" s="113"/>
      <c r="WMV2648" s="113"/>
      <c r="WMW2648" s="113"/>
      <c r="WMX2648" s="113"/>
      <c r="WMY2648" s="113"/>
      <c r="WMZ2648" s="113"/>
      <c r="WNA2648" s="113"/>
      <c r="WNB2648" s="113"/>
      <c r="WNC2648" s="113"/>
      <c r="WND2648" s="113"/>
      <c r="WNE2648" s="113"/>
      <c r="WNF2648" s="113"/>
      <c r="WNG2648" s="113"/>
      <c r="WNH2648" s="113"/>
      <c r="WNI2648" s="113"/>
      <c r="WNJ2648" s="113"/>
      <c r="WNK2648" s="113"/>
      <c r="WNL2648" s="113"/>
      <c r="WNM2648" s="113"/>
      <c r="WNN2648" s="113"/>
      <c r="WNO2648" s="113"/>
      <c r="WNP2648" s="113"/>
      <c r="WNQ2648" s="113"/>
      <c r="WNR2648" s="113"/>
      <c r="WNS2648" s="113"/>
      <c r="WNT2648" s="113"/>
      <c r="WNU2648" s="113"/>
      <c r="WNV2648" s="113"/>
      <c r="WNW2648" s="113"/>
      <c r="WNX2648" s="113"/>
      <c r="WNY2648" s="113"/>
      <c r="WNZ2648" s="113"/>
      <c r="WOA2648" s="113"/>
      <c r="WOB2648" s="113"/>
      <c r="WOC2648" s="113"/>
      <c r="WOD2648" s="113"/>
      <c r="WOE2648" s="113"/>
      <c r="WOF2648" s="113"/>
      <c r="WOG2648" s="113"/>
      <c r="WOH2648" s="113"/>
      <c r="WOI2648" s="113"/>
      <c r="WOJ2648" s="113"/>
      <c r="WOK2648" s="113"/>
      <c r="WOL2648" s="113"/>
      <c r="WOM2648" s="113"/>
      <c r="WON2648" s="113"/>
      <c r="WOO2648" s="113"/>
      <c r="WOP2648" s="113"/>
      <c r="WOQ2648" s="113"/>
      <c r="WOR2648" s="113"/>
      <c r="WOS2648" s="113"/>
      <c r="WOT2648" s="113"/>
      <c r="WOU2648" s="113"/>
      <c r="WOV2648" s="113"/>
      <c r="WOW2648" s="113"/>
      <c r="WOX2648" s="113"/>
      <c r="WOY2648" s="113"/>
      <c r="WOZ2648" s="113"/>
      <c r="WPA2648" s="113"/>
      <c r="WPB2648" s="113"/>
      <c r="WPC2648" s="113"/>
      <c r="WPD2648" s="113"/>
      <c r="WPE2648" s="113"/>
      <c r="WPF2648" s="113"/>
      <c r="WPG2648" s="113"/>
      <c r="WPH2648" s="113"/>
      <c r="WPI2648" s="113"/>
      <c r="WPJ2648" s="113"/>
      <c r="WPK2648" s="113"/>
      <c r="WPL2648" s="113"/>
      <c r="WPM2648" s="113"/>
      <c r="WPN2648" s="113"/>
      <c r="WPO2648" s="113"/>
      <c r="WPP2648" s="113"/>
      <c r="WPQ2648" s="113"/>
      <c r="WPR2648" s="113"/>
      <c r="WPS2648" s="113"/>
      <c r="WPT2648" s="113"/>
      <c r="WPU2648" s="113"/>
      <c r="WPV2648" s="113"/>
      <c r="WPW2648" s="113"/>
      <c r="WPX2648" s="113"/>
      <c r="WPY2648" s="113"/>
      <c r="WPZ2648" s="113"/>
      <c r="WQA2648" s="113"/>
      <c r="WQB2648" s="113"/>
      <c r="WQC2648" s="113"/>
      <c r="WQD2648" s="113"/>
      <c r="WQE2648" s="113"/>
      <c r="WQF2648" s="113"/>
      <c r="WQG2648" s="113"/>
      <c r="WQH2648" s="113"/>
      <c r="WQI2648" s="113"/>
      <c r="WQJ2648" s="113"/>
      <c r="WQK2648" s="113"/>
      <c r="WQL2648" s="113"/>
      <c r="WQM2648" s="113"/>
      <c r="WQN2648" s="113"/>
      <c r="WQO2648" s="113"/>
      <c r="WQP2648" s="113"/>
      <c r="WQQ2648" s="113"/>
      <c r="WQR2648" s="113"/>
      <c r="WQS2648" s="113"/>
      <c r="WQT2648" s="113"/>
      <c r="WQU2648" s="113"/>
      <c r="WQV2648" s="113"/>
      <c r="WQW2648" s="113"/>
      <c r="WQX2648" s="113"/>
      <c r="WQY2648" s="113"/>
      <c r="WQZ2648" s="113"/>
      <c r="WRA2648" s="113"/>
      <c r="WRB2648" s="113"/>
      <c r="WRC2648" s="113"/>
      <c r="WRD2648" s="113"/>
      <c r="WRE2648" s="113"/>
      <c r="WRF2648" s="113"/>
      <c r="WRG2648" s="113"/>
      <c r="WRH2648" s="113"/>
      <c r="WRI2648" s="113"/>
      <c r="WRJ2648" s="113"/>
      <c r="WRK2648" s="113"/>
      <c r="WRL2648" s="113"/>
      <c r="WRM2648" s="113"/>
      <c r="WRN2648" s="113"/>
      <c r="WRO2648" s="113"/>
      <c r="WRP2648" s="113"/>
      <c r="WRQ2648" s="113"/>
      <c r="WRR2648" s="113"/>
      <c r="WRS2648" s="113"/>
      <c r="WRT2648" s="113"/>
      <c r="WRU2648" s="113"/>
      <c r="WRV2648" s="113"/>
      <c r="WRW2648" s="113"/>
      <c r="WRX2648" s="113"/>
      <c r="WRY2648" s="113"/>
      <c r="WRZ2648" s="113"/>
      <c r="WSA2648" s="113"/>
      <c r="WSB2648" s="113"/>
      <c r="WSC2648" s="113"/>
      <c r="WSD2648" s="113"/>
      <c r="WSE2648" s="113"/>
      <c r="WSF2648" s="113"/>
      <c r="WSG2648" s="113"/>
      <c r="WSH2648" s="113"/>
      <c r="WSI2648" s="113"/>
      <c r="WSJ2648" s="113"/>
      <c r="WSK2648" s="113"/>
      <c r="WSL2648" s="113"/>
      <c r="WSM2648" s="113"/>
      <c r="WSN2648" s="113"/>
      <c r="WSO2648" s="113"/>
      <c r="WSP2648" s="113"/>
      <c r="WSQ2648" s="113"/>
      <c r="WSR2648" s="113"/>
      <c r="WSS2648" s="113"/>
      <c r="WST2648" s="113"/>
      <c r="WSU2648" s="113"/>
      <c r="WSV2648" s="113"/>
      <c r="WSW2648" s="113"/>
      <c r="WSX2648" s="113"/>
      <c r="WSY2648" s="113"/>
      <c r="WSZ2648" s="113"/>
      <c r="WTA2648" s="113"/>
      <c r="WTB2648" s="113"/>
      <c r="WTC2648" s="113"/>
      <c r="WTD2648" s="113"/>
      <c r="WTE2648" s="113"/>
      <c r="WTF2648" s="113"/>
      <c r="WTG2648" s="113"/>
      <c r="WTH2648" s="113"/>
      <c r="WTI2648" s="113"/>
      <c r="WTJ2648" s="113"/>
      <c r="WTK2648" s="113"/>
      <c r="WTL2648" s="113"/>
      <c r="WTM2648" s="113"/>
      <c r="WTN2648" s="113"/>
      <c r="WTO2648" s="113"/>
      <c r="WTP2648" s="113"/>
      <c r="WTQ2648" s="113"/>
      <c r="WTR2648" s="113"/>
      <c r="WTS2648" s="113"/>
      <c r="WTT2648" s="113"/>
      <c r="WTU2648" s="113"/>
      <c r="WTV2648" s="113"/>
      <c r="WTW2648" s="113"/>
      <c r="WTX2648" s="113"/>
      <c r="WTY2648" s="113"/>
      <c r="WTZ2648" s="113"/>
      <c r="WUA2648" s="113"/>
      <c r="WUB2648" s="113"/>
      <c r="WUC2648" s="113"/>
      <c r="WUD2648" s="113"/>
      <c r="WUE2648" s="113"/>
      <c r="WUF2648" s="113"/>
      <c r="WUG2648" s="113"/>
      <c r="WUH2648" s="113"/>
      <c r="WUI2648" s="113"/>
      <c r="WUJ2648" s="113"/>
      <c r="WUK2648" s="113"/>
      <c r="WUL2648" s="113"/>
      <c r="WUM2648" s="113"/>
      <c r="WUN2648" s="113"/>
      <c r="WUO2648" s="113"/>
      <c r="WUP2648" s="113"/>
      <c r="WUQ2648" s="113"/>
      <c r="WUR2648" s="113"/>
      <c r="WUS2648" s="113"/>
      <c r="WUT2648" s="113"/>
      <c r="WUU2648" s="113"/>
      <c r="WUV2648" s="113"/>
      <c r="WUW2648" s="113"/>
      <c r="WUX2648" s="113"/>
      <c r="WUY2648" s="113"/>
      <c r="WUZ2648" s="113"/>
      <c r="WVA2648" s="113"/>
      <c r="WVB2648" s="113"/>
      <c r="WVC2648" s="113"/>
      <c r="WVD2648" s="113"/>
      <c r="WVE2648" s="113"/>
      <c r="WVF2648" s="113"/>
      <c r="WVG2648" s="113"/>
      <c r="WVH2648" s="113"/>
      <c r="WVI2648" s="113"/>
      <c r="WVJ2648" s="113"/>
      <c r="WVK2648" s="113"/>
      <c r="WVL2648" s="113"/>
      <c r="WVM2648" s="113"/>
      <c r="WVN2648" s="113"/>
      <c r="WVO2648" s="113"/>
      <c r="WVP2648" s="113"/>
      <c r="WVQ2648" s="113"/>
      <c r="WVR2648" s="113"/>
      <c r="WVS2648" s="113"/>
      <c r="WVT2648" s="113"/>
      <c r="WVU2648" s="113"/>
      <c r="WVV2648" s="113"/>
      <c r="WVW2648" s="113"/>
      <c r="WVX2648" s="113"/>
      <c r="WVY2648" s="113"/>
      <c r="WVZ2648" s="113"/>
      <c r="WWA2648" s="113"/>
      <c r="WWB2648" s="113"/>
      <c r="WWC2648" s="113"/>
      <c r="WWD2648" s="113"/>
      <c r="WWE2648" s="113"/>
      <c r="WWF2648" s="113"/>
      <c r="WWG2648" s="113"/>
      <c r="WWH2648" s="113"/>
      <c r="WWI2648" s="113"/>
      <c r="WWJ2648" s="113"/>
      <c r="WWK2648" s="113"/>
      <c r="WWL2648" s="113"/>
      <c r="WWM2648" s="113"/>
      <c r="WWN2648" s="113"/>
      <c r="WWO2648" s="113"/>
      <c r="WWP2648" s="113"/>
      <c r="WWQ2648" s="113"/>
      <c r="WWR2648" s="113"/>
      <c r="WWS2648" s="113"/>
      <c r="WWT2648" s="113"/>
      <c r="WWU2648" s="113"/>
      <c r="WWV2648" s="113"/>
      <c r="WWW2648" s="113"/>
      <c r="WWX2648" s="113"/>
      <c r="WWY2648" s="113"/>
      <c r="WWZ2648" s="113"/>
      <c r="WXA2648" s="113"/>
      <c r="WXB2648" s="113"/>
      <c r="WXC2648" s="113"/>
      <c r="WXD2648" s="113"/>
      <c r="WXE2648" s="113"/>
      <c r="WXF2648" s="113"/>
      <c r="WXG2648" s="113"/>
      <c r="WXH2648" s="113"/>
      <c r="WXI2648" s="113"/>
      <c r="WXJ2648" s="113"/>
      <c r="WXK2648" s="113"/>
      <c r="WXL2648" s="113"/>
      <c r="WXM2648" s="113"/>
      <c r="WXN2648" s="113"/>
      <c r="WXO2648" s="113"/>
      <c r="WXP2648" s="113"/>
      <c r="WXQ2648" s="113"/>
      <c r="WXR2648" s="113"/>
      <c r="WXS2648" s="113"/>
      <c r="WXT2648" s="113"/>
      <c r="WXU2648" s="113"/>
      <c r="WXV2648" s="113"/>
      <c r="WXW2648" s="113"/>
      <c r="WXX2648" s="113"/>
      <c r="WXY2648" s="113"/>
      <c r="WXZ2648" s="113"/>
      <c r="WYA2648" s="113"/>
      <c r="WYB2648" s="113"/>
      <c r="WYC2648" s="113"/>
      <c r="WYD2648" s="113"/>
      <c r="WYE2648" s="113"/>
      <c r="WYF2648" s="113"/>
      <c r="WYG2648" s="113"/>
      <c r="WYH2648" s="113"/>
      <c r="WYI2648" s="113"/>
      <c r="WYJ2648" s="113"/>
      <c r="WYK2648" s="113"/>
      <c r="WYL2648" s="113"/>
      <c r="WYM2648" s="113"/>
      <c r="WYN2648" s="113"/>
      <c r="WYO2648" s="113"/>
      <c r="WYP2648" s="113"/>
      <c r="WYQ2648" s="113"/>
      <c r="WYR2648" s="113"/>
      <c r="WYS2648" s="113"/>
      <c r="WYT2648" s="113"/>
      <c r="WYU2648" s="113"/>
      <c r="WYV2648" s="113"/>
      <c r="WYW2648" s="113"/>
      <c r="WYX2648" s="113"/>
      <c r="WYY2648" s="113"/>
      <c r="WYZ2648" s="113"/>
      <c r="WZA2648" s="113"/>
      <c r="WZB2648" s="113"/>
      <c r="WZC2648" s="113"/>
      <c r="WZD2648" s="113"/>
      <c r="WZE2648" s="113"/>
      <c r="WZF2648" s="113"/>
      <c r="WZG2648" s="113"/>
      <c r="WZH2648" s="113"/>
      <c r="WZI2648" s="113"/>
      <c r="WZJ2648" s="113"/>
      <c r="WZK2648" s="113"/>
      <c r="WZL2648" s="113"/>
      <c r="WZM2648" s="113"/>
      <c r="WZN2648" s="113"/>
      <c r="WZO2648" s="113"/>
      <c r="WZP2648" s="113"/>
      <c r="WZQ2648" s="113"/>
      <c r="WZR2648" s="113"/>
      <c r="WZS2648" s="113"/>
      <c r="WZT2648" s="113"/>
      <c r="WZU2648" s="113"/>
      <c r="WZV2648" s="113"/>
      <c r="WZW2648" s="113"/>
      <c r="WZX2648" s="113"/>
      <c r="WZY2648" s="113"/>
      <c r="WZZ2648" s="113"/>
      <c r="XAA2648" s="113"/>
      <c r="XAB2648" s="113"/>
      <c r="XAC2648" s="113"/>
      <c r="XAD2648" s="113"/>
      <c r="XAE2648" s="113"/>
      <c r="XAF2648" s="113"/>
      <c r="XAG2648" s="113"/>
      <c r="XAH2648" s="113"/>
      <c r="XAI2648" s="113"/>
      <c r="XAJ2648" s="113"/>
      <c r="XAK2648" s="113"/>
      <c r="XAL2648" s="113"/>
      <c r="XAM2648" s="113"/>
      <c r="XAN2648" s="113"/>
      <c r="XAO2648" s="113"/>
      <c r="XAP2648" s="113"/>
      <c r="XAQ2648" s="113"/>
      <c r="XAR2648" s="113"/>
      <c r="XAS2648" s="113"/>
      <c r="XAT2648" s="113"/>
      <c r="XAU2648" s="113"/>
      <c r="XAV2648" s="113"/>
      <c r="XAW2648" s="113"/>
      <c r="XAX2648" s="113"/>
      <c r="XAY2648" s="113"/>
      <c r="XAZ2648" s="113"/>
      <c r="XBA2648" s="113"/>
      <c r="XBB2648" s="113"/>
      <c r="XBC2648" s="113"/>
      <c r="XBD2648" s="113"/>
      <c r="XBE2648" s="113"/>
      <c r="XBF2648" s="113"/>
      <c r="XBG2648" s="113"/>
      <c r="XBH2648" s="113"/>
      <c r="XBI2648" s="113"/>
      <c r="XBJ2648" s="113"/>
      <c r="XBK2648" s="113"/>
      <c r="XBL2648" s="113"/>
      <c r="XBM2648" s="113"/>
      <c r="XBN2648" s="113"/>
      <c r="XBO2648" s="113"/>
      <c r="XBP2648" s="113"/>
      <c r="XBQ2648" s="113"/>
      <c r="XBR2648" s="113"/>
      <c r="XBS2648" s="113"/>
      <c r="XBT2648" s="113"/>
      <c r="XBU2648" s="113"/>
      <c r="XBV2648" s="113"/>
      <c r="XBW2648" s="113"/>
      <c r="XBX2648" s="113"/>
      <c r="XBY2648" s="113"/>
      <c r="XBZ2648" s="113"/>
      <c r="XCA2648" s="113"/>
      <c r="XCB2648" s="113"/>
      <c r="XCC2648" s="113"/>
      <c r="XCD2648" s="113"/>
      <c r="XCE2648" s="113"/>
      <c r="XCF2648" s="113"/>
      <c r="XCG2648" s="113"/>
      <c r="XCH2648" s="113"/>
      <c r="XCI2648" s="113"/>
      <c r="XCJ2648" s="113"/>
      <c r="XCK2648" s="113"/>
      <c r="XCL2648" s="113"/>
      <c r="XCM2648" s="113"/>
      <c r="XCN2648" s="113"/>
      <c r="XCO2648" s="113"/>
      <c r="XCP2648" s="113"/>
      <c r="XCQ2648" s="113"/>
      <c r="XCR2648" s="113"/>
      <c r="XCS2648" s="113"/>
      <c r="XCT2648" s="113"/>
      <c r="XCU2648" s="113"/>
      <c r="XCV2648" s="113"/>
      <c r="XCW2648" s="113"/>
      <c r="XCX2648" s="113"/>
      <c r="XCY2648" s="113"/>
      <c r="XCZ2648" s="113"/>
      <c r="XDA2648" s="113"/>
      <c r="XDB2648" s="113"/>
      <c r="XDC2648" s="113"/>
      <c r="XDD2648" s="113"/>
      <c r="XDE2648" s="113"/>
      <c r="XDF2648" s="113"/>
      <c r="XDG2648" s="113"/>
      <c r="XDH2648" s="113"/>
      <c r="XDI2648" s="113"/>
      <c r="XDJ2648" s="113"/>
      <c r="XDK2648" s="113"/>
      <c r="XDL2648" s="113"/>
      <c r="XDM2648" s="113"/>
      <c r="XDN2648" s="113"/>
      <c r="XDO2648" s="113"/>
      <c r="XDP2648" s="113"/>
      <c r="XDQ2648" s="113"/>
      <c r="XDR2648" s="113"/>
      <c r="XDS2648" s="113"/>
      <c r="XDT2648" s="113"/>
      <c r="XDU2648" s="113"/>
      <c r="XDV2648" s="113"/>
      <c r="XDW2648" s="113"/>
      <c r="XDX2648" s="113"/>
      <c r="XDY2648" s="113"/>
      <c r="XDZ2648" s="113"/>
      <c r="XEA2648" s="113"/>
      <c r="XEB2648" s="113"/>
      <c r="XEC2648" s="113"/>
      <c r="XED2648" s="113"/>
      <c r="XEE2648" s="113"/>
      <c r="XEF2648" s="113"/>
      <c r="XEG2648" s="113"/>
      <c r="XEH2648" s="113"/>
      <c r="XEI2648" s="113"/>
      <c r="XEJ2648" s="113"/>
      <c r="XEK2648" s="113"/>
      <c r="XEL2648" s="113"/>
      <c r="XEM2648" s="113"/>
      <c r="XEN2648" s="113"/>
      <c r="XEO2648" s="113"/>
      <c r="XEP2648" s="113"/>
      <c r="XEQ2648" s="113"/>
      <c r="XER2648" s="113"/>
      <c r="XES2648" s="113"/>
      <c r="XET2648" s="113"/>
      <c r="XEU2648" s="113"/>
      <c r="XEV2648" s="113"/>
      <c r="XEW2648" s="113"/>
      <c r="XEX2648" s="113"/>
      <c r="XEY2648" s="113"/>
      <c r="XEZ2648" s="113"/>
      <c r="XFA2648" s="113"/>
      <c r="XFB2648" s="113"/>
    </row>
    <row r="2649" spans="1:16384" s="112" customFormat="1">
      <c r="A2649" s="263" t="s">
        <v>3711</v>
      </c>
      <c r="B2649" s="263" t="s">
        <v>3644</v>
      </c>
      <c r="C2649" s="263" t="s">
        <v>3712</v>
      </c>
      <c r="D2649" s="263">
        <v>2269</v>
      </c>
      <c r="E2649" s="313">
        <v>3.35</v>
      </c>
      <c r="F2649" s="313">
        <f t="shared" ref="F2649:F2653" si="366">D2649*E2649</f>
        <v>7601.15</v>
      </c>
      <c r="G2649" s="802"/>
      <c r="XFC2649" s="116"/>
      <c r="XFD2649" s="116"/>
    </row>
    <row r="2650" spans="1:16384" s="112" customFormat="1">
      <c r="A2650" s="263"/>
      <c r="B2650" s="263" t="s">
        <v>3646</v>
      </c>
      <c r="C2650" s="263" t="s">
        <v>3713</v>
      </c>
      <c r="D2650" s="263">
        <v>2105</v>
      </c>
      <c r="E2650" s="313">
        <v>3.35</v>
      </c>
      <c r="F2650" s="313">
        <f t="shared" si="366"/>
        <v>7051.75</v>
      </c>
      <c r="G2650" s="802"/>
      <c r="XFC2650" s="116"/>
      <c r="XFD2650" s="116"/>
    </row>
    <row r="2651" spans="1:16384" s="112" customFormat="1">
      <c r="A2651" s="263"/>
      <c r="B2651" s="263" t="s">
        <v>3648</v>
      </c>
      <c r="C2651" s="263" t="s">
        <v>3714</v>
      </c>
      <c r="D2651" s="263">
        <v>1463</v>
      </c>
      <c r="E2651" s="313">
        <v>3.35</v>
      </c>
      <c r="F2651" s="313">
        <f t="shared" si="366"/>
        <v>4901.05</v>
      </c>
      <c r="G2651" s="802"/>
      <c r="XFC2651" s="116"/>
      <c r="XFD2651" s="116"/>
    </row>
    <row r="2652" spans="1:16384" s="112" customFormat="1">
      <c r="A2652" s="263"/>
      <c r="B2652" s="263" t="s">
        <v>3650</v>
      </c>
      <c r="C2652" s="263" t="s">
        <v>3715</v>
      </c>
      <c r="D2652" s="263">
        <v>1384</v>
      </c>
      <c r="E2652" s="313">
        <v>3.35</v>
      </c>
      <c r="F2652" s="313">
        <f t="shared" si="366"/>
        <v>4636.3999999999996</v>
      </c>
      <c r="G2652" s="802"/>
      <c r="XFC2652" s="116"/>
      <c r="XFD2652" s="116"/>
    </row>
    <row r="2653" spans="1:16384" s="112" customFormat="1">
      <c r="A2653" s="263"/>
      <c r="B2653" s="263" t="s">
        <v>3652</v>
      </c>
      <c r="C2653" s="263" t="s">
        <v>3716</v>
      </c>
      <c r="D2653" s="263">
        <v>369</v>
      </c>
      <c r="E2653" s="313">
        <v>3.35</v>
      </c>
      <c r="F2653" s="313">
        <f t="shared" si="366"/>
        <v>1236.1500000000001</v>
      </c>
      <c r="G2653" s="802"/>
      <c r="XFC2653" s="116"/>
      <c r="XFD2653" s="116"/>
    </row>
    <row r="2654" spans="1:16384" s="107" customFormat="1">
      <c r="A2654" s="267"/>
      <c r="B2654" s="267"/>
      <c r="C2654" s="267"/>
      <c r="D2654" s="267"/>
      <c r="E2654" s="314"/>
      <c r="F2654" s="314">
        <f>SUM(F2649:F2653)</f>
        <v>25426.5</v>
      </c>
      <c r="G2654" s="802"/>
      <c r="H2654" s="113"/>
      <c r="I2654" s="113"/>
      <c r="J2654" s="113"/>
      <c r="K2654" s="113"/>
      <c r="L2654" s="113"/>
      <c r="M2654" s="113"/>
      <c r="N2654" s="113"/>
      <c r="O2654" s="113"/>
      <c r="P2654" s="113"/>
      <c r="Q2654" s="113"/>
      <c r="R2654" s="113"/>
      <c r="S2654" s="113"/>
      <c r="T2654" s="113"/>
      <c r="U2654" s="113"/>
      <c r="V2654" s="113"/>
      <c r="W2654" s="113"/>
      <c r="X2654" s="113"/>
      <c r="Y2654" s="113"/>
      <c r="Z2654" s="113"/>
      <c r="AA2654" s="113"/>
      <c r="AB2654" s="113"/>
      <c r="AC2654" s="113"/>
      <c r="AD2654" s="113"/>
      <c r="AE2654" s="113"/>
      <c r="AF2654" s="113"/>
      <c r="AG2654" s="113"/>
      <c r="AH2654" s="113"/>
      <c r="AI2654" s="113"/>
      <c r="AJ2654" s="113"/>
      <c r="AK2654" s="113"/>
      <c r="AL2654" s="113"/>
      <c r="AM2654" s="113"/>
      <c r="AN2654" s="113"/>
      <c r="AO2654" s="113"/>
      <c r="AP2654" s="113"/>
      <c r="AQ2654" s="113"/>
      <c r="AR2654" s="113"/>
      <c r="AS2654" s="113"/>
      <c r="AT2654" s="113"/>
      <c r="AU2654" s="113"/>
      <c r="AV2654" s="113"/>
      <c r="AW2654" s="113"/>
      <c r="AX2654" s="113"/>
      <c r="AY2654" s="113"/>
      <c r="AZ2654" s="113"/>
      <c r="BA2654" s="113"/>
      <c r="BB2654" s="113"/>
      <c r="BC2654" s="113"/>
      <c r="BD2654" s="113"/>
      <c r="BE2654" s="113"/>
      <c r="BF2654" s="113"/>
      <c r="BG2654" s="113"/>
      <c r="BH2654" s="113"/>
      <c r="BI2654" s="113"/>
      <c r="BJ2654" s="113"/>
      <c r="BK2654" s="113"/>
      <c r="BL2654" s="113"/>
      <c r="BM2654" s="113"/>
      <c r="BN2654" s="113"/>
      <c r="BO2654" s="113"/>
      <c r="BP2654" s="113"/>
      <c r="BQ2654" s="113"/>
      <c r="BR2654" s="113"/>
      <c r="BS2654" s="113"/>
      <c r="BT2654" s="113"/>
      <c r="BU2654" s="113"/>
      <c r="BV2654" s="113"/>
      <c r="BW2654" s="113"/>
      <c r="BX2654" s="113"/>
      <c r="BY2654" s="113"/>
      <c r="BZ2654" s="113"/>
      <c r="CA2654" s="113"/>
      <c r="CB2654" s="113"/>
      <c r="CC2654" s="113"/>
      <c r="CD2654" s="113"/>
      <c r="CE2654" s="113"/>
      <c r="CF2654" s="113"/>
      <c r="CG2654" s="113"/>
      <c r="CH2654" s="113"/>
      <c r="CI2654" s="113"/>
      <c r="CJ2654" s="113"/>
      <c r="CK2654" s="113"/>
      <c r="CL2654" s="113"/>
      <c r="CM2654" s="113"/>
      <c r="CN2654" s="113"/>
      <c r="CO2654" s="113"/>
      <c r="CP2654" s="113"/>
      <c r="CQ2654" s="113"/>
      <c r="CR2654" s="113"/>
      <c r="CS2654" s="113"/>
      <c r="CT2654" s="113"/>
      <c r="CU2654" s="113"/>
      <c r="CV2654" s="113"/>
      <c r="CW2654" s="113"/>
      <c r="CX2654" s="113"/>
      <c r="CY2654" s="113"/>
      <c r="CZ2654" s="113"/>
      <c r="DA2654" s="113"/>
      <c r="DB2654" s="113"/>
      <c r="DC2654" s="113"/>
      <c r="DD2654" s="113"/>
      <c r="DE2654" s="113"/>
      <c r="DF2654" s="113"/>
      <c r="DG2654" s="113"/>
      <c r="DH2654" s="113"/>
      <c r="DI2654" s="113"/>
      <c r="DJ2654" s="113"/>
      <c r="DK2654" s="113"/>
      <c r="DL2654" s="113"/>
      <c r="DM2654" s="113"/>
      <c r="DN2654" s="113"/>
      <c r="DO2654" s="113"/>
      <c r="DP2654" s="113"/>
      <c r="DQ2654" s="113"/>
      <c r="DR2654" s="113"/>
      <c r="DS2654" s="113"/>
      <c r="DT2654" s="113"/>
      <c r="DU2654" s="113"/>
      <c r="DV2654" s="113"/>
      <c r="DW2654" s="113"/>
      <c r="DX2654" s="113"/>
      <c r="DY2654" s="113"/>
      <c r="DZ2654" s="113"/>
      <c r="EA2654" s="113"/>
      <c r="EB2654" s="113"/>
      <c r="EC2654" s="113"/>
      <c r="ED2654" s="113"/>
      <c r="EE2654" s="113"/>
      <c r="EF2654" s="113"/>
      <c r="EG2654" s="113"/>
      <c r="EH2654" s="113"/>
      <c r="EI2654" s="113"/>
      <c r="EJ2654" s="113"/>
      <c r="EK2654" s="113"/>
      <c r="EL2654" s="113"/>
      <c r="EM2654" s="113"/>
      <c r="EN2654" s="113"/>
      <c r="EO2654" s="113"/>
      <c r="EP2654" s="113"/>
      <c r="EQ2654" s="113"/>
      <c r="ER2654" s="113"/>
      <c r="ES2654" s="113"/>
      <c r="ET2654" s="113"/>
      <c r="EU2654" s="113"/>
      <c r="EV2654" s="113"/>
      <c r="EW2654" s="113"/>
      <c r="EX2654" s="113"/>
      <c r="EY2654" s="113"/>
      <c r="EZ2654" s="113"/>
      <c r="FA2654" s="113"/>
      <c r="FB2654" s="113"/>
      <c r="FC2654" s="113"/>
      <c r="FD2654" s="113"/>
      <c r="FE2654" s="113"/>
      <c r="FF2654" s="113"/>
      <c r="FG2654" s="113"/>
      <c r="FH2654" s="113"/>
      <c r="FI2654" s="113"/>
      <c r="FJ2654" s="113"/>
      <c r="FK2654" s="113"/>
      <c r="FL2654" s="113"/>
      <c r="FM2654" s="113"/>
      <c r="FN2654" s="113"/>
      <c r="FO2654" s="113"/>
      <c r="FP2654" s="113"/>
      <c r="FQ2654" s="113"/>
      <c r="FR2654" s="113"/>
      <c r="FS2654" s="113"/>
      <c r="FT2654" s="113"/>
      <c r="FU2654" s="113"/>
      <c r="FV2654" s="113"/>
      <c r="FW2654" s="113"/>
      <c r="FX2654" s="113"/>
      <c r="FY2654" s="113"/>
      <c r="FZ2654" s="113"/>
      <c r="GA2654" s="113"/>
      <c r="GB2654" s="113"/>
      <c r="GC2654" s="113"/>
      <c r="GD2654" s="113"/>
      <c r="GE2654" s="113"/>
      <c r="GF2654" s="113"/>
      <c r="GG2654" s="113"/>
      <c r="GH2654" s="113"/>
      <c r="GI2654" s="113"/>
      <c r="GJ2654" s="113"/>
      <c r="GK2654" s="113"/>
      <c r="GL2654" s="113"/>
      <c r="GM2654" s="113"/>
      <c r="GN2654" s="113"/>
      <c r="GO2654" s="113"/>
      <c r="GP2654" s="113"/>
      <c r="GQ2654" s="113"/>
      <c r="GR2654" s="113"/>
      <c r="GS2654" s="113"/>
      <c r="GT2654" s="113"/>
      <c r="GU2654" s="113"/>
      <c r="GV2654" s="113"/>
      <c r="GW2654" s="113"/>
      <c r="GX2654" s="113"/>
      <c r="GY2654" s="113"/>
      <c r="GZ2654" s="113"/>
      <c r="HA2654" s="113"/>
      <c r="HB2654" s="113"/>
      <c r="HC2654" s="113"/>
      <c r="HD2654" s="113"/>
      <c r="HE2654" s="113"/>
      <c r="HF2654" s="113"/>
      <c r="HG2654" s="113"/>
      <c r="HH2654" s="113"/>
      <c r="HI2654" s="113"/>
      <c r="HJ2654" s="113"/>
      <c r="HK2654" s="113"/>
      <c r="HL2654" s="113"/>
      <c r="HM2654" s="113"/>
      <c r="HN2654" s="113"/>
      <c r="HO2654" s="113"/>
      <c r="HP2654" s="113"/>
      <c r="HQ2654" s="113"/>
      <c r="HR2654" s="113"/>
      <c r="HS2654" s="113"/>
      <c r="HT2654" s="113"/>
      <c r="HU2654" s="113"/>
      <c r="HV2654" s="113"/>
      <c r="HW2654" s="113"/>
      <c r="HX2654" s="113"/>
      <c r="HY2654" s="113"/>
      <c r="HZ2654" s="113"/>
      <c r="IA2654" s="113"/>
      <c r="IB2654" s="113"/>
      <c r="IC2654" s="113"/>
      <c r="ID2654" s="113"/>
      <c r="IE2654" s="113"/>
      <c r="IF2654" s="113"/>
      <c r="IG2654" s="113"/>
      <c r="IH2654" s="113"/>
      <c r="II2654" s="113"/>
      <c r="IJ2654" s="113"/>
      <c r="IK2654" s="113"/>
      <c r="IL2654" s="113"/>
      <c r="IM2654" s="113"/>
      <c r="IN2654" s="113"/>
      <c r="IO2654" s="113"/>
      <c r="IP2654" s="113"/>
      <c r="IQ2654" s="113"/>
      <c r="IR2654" s="113"/>
      <c r="IS2654" s="113"/>
      <c r="IT2654" s="113"/>
      <c r="IU2654" s="113"/>
      <c r="IV2654" s="113"/>
      <c r="IW2654" s="113"/>
      <c r="IX2654" s="113"/>
      <c r="IY2654" s="113"/>
      <c r="IZ2654" s="113"/>
      <c r="JA2654" s="113"/>
      <c r="JB2654" s="113"/>
      <c r="JC2654" s="113"/>
      <c r="JD2654" s="113"/>
      <c r="JE2654" s="113"/>
      <c r="JF2654" s="113"/>
      <c r="JG2654" s="113"/>
      <c r="JH2654" s="113"/>
      <c r="JI2654" s="113"/>
      <c r="JJ2654" s="113"/>
      <c r="JK2654" s="113"/>
      <c r="JL2654" s="113"/>
      <c r="JM2654" s="113"/>
      <c r="JN2654" s="113"/>
      <c r="JO2654" s="113"/>
      <c r="JP2654" s="113"/>
      <c r="JQ2654" s="113"/>
      <c r="JR2654" s="113"/>
      <c r="JS2654" s="113"/>
      <c r="JT2654" s="113"/>
      <c r="JU2654" s="113"/>
      <c r="JV2654" s="113"/>
      <c r="JW2654" s="113"/>
      <c r="JX2654" s="113"/>
      <c r="JY2654" s="113"/>
      <c r="JZ2654" s="113"/>
      <c r="KA2654" s="113"/>
      <c r="KB2654" s="113"/>
      <c r="KC2654" s="113"/>
      <c r="KD2654" s="113"/>
      <c r="KE2654" s="113"/>
      <c r="KF2654" s="113"/>
      <c r="KG2654" s="113"/>
      <c r="KH2654" s="113"/>
      <c r="KI2654" s="113"/>
      <c r="KJ2654" s="113"/>
      <c r="KK2654" s="113"/>
      <c r="KL2654" s="113"/>
      <c r="KM2654" s="113"/>
      <c r="KN2654" s="113"/>
      <c r="KO2654" s="113"/>
      <c r="KP2654" s="113"/>
      <c r="KQ2654" s="113"/>
      <c r="KR2654" s="113"/>
      <c r="KS2654" s="113"/>
      <c r="KT2654" s="113"/>
      <c r="KU2654" s="113"/>
      <c r="KV2654" s="113"/>
      <c r="KW2654" s="113"/>
      <c r="KX2654" s="113"/>
      <c r="KY2654" s="113"/>
      <c r="KZ2654" s="113"/>
      <c r="LA2654" s="113"/>
      <c r="LB2654" s="113"/>
      <c r="LC2654" s="113"/>
      <c r="LD2654" s="113"/>
      <c r="LE2654" s="113"/>
      <c r="LF2654" s="113"/>
      <c r="LG2654" s="113"/>
      <c r="LH2654" s="113"/>
      <c r="LI2654" s="113"/>
      <c r="LJ2654" s="113"/>
      <c r="LK2654" s="113"/>
      <c r="LL2654" s="113"/>
      <c r="LM2654" s="113"/>
      <c r="LN2654" s="113"/>
      <c r="LO2654" s="113"/>
      <c r="LP2654" s="113"/>
      <c r="LQ2654" s="113"/>
      <c r="LR2654" s="113"/>
      <c r="LS2654" s="113"/>
      <c r="LT2654" s="113"/>
      <c r="LU2654" s="113"/>
      <c r="LV2654" s="113"/>
      <c r="LW2654" s="113"/>
      <c r="LX2654" s="113"/>
      <c r="LY2654" s="113"/>
      <c r="LZ2654" s="113"/>
      <c r="MA2654" s="113"/>
      <c r="MB2654" s="113"/>
      <c r="MC2654" s="113"/>
      <c r="MD2654" s="113"/>
      <c r="ME2654" s="113"/>
      <c r="MF2654" s="113"/>
      <c r="MG2654" s="113"/>
      <c r="MH2654" s="113"/>
      <c r="MI2654" s="113"/>
      <c r="MJ2654" s="113"/>
      <c r="MK2654" s="113"/>
      <c r="ML2654" s="113"/>
      <c r="MM2654" s="113"/>
      <c r="MN2654" s="113"/>
      <c r="MO2654" s="113"/>
      <c r="MP2654" s="113"/>
      <c r="MQ2654" s="113"/>
      <c r="MR2654" s="113"/>
      <c r="MS2654" s="113"/>
      <c r="MT2654" s="113"/>
      <c r="MU2654" s="113"/>
      <c r="MV2654" s="113"/>
      <c r="MW2654" s="113"/>
      <c r="MX2654" s="113"/>
      <c r="MY2654" s="113"/>
      <c r="MZ2654" s="113"/>
      <c r="NA2654" s="113"/>
      <c r="NB2654" s="113"/>
      <c r="NC2654" s="113"/>
      <c r="ND2654" s="113"/>
      <c r="NE2654" s="113"/>
      <c r="NF2654" s="113"/>
      <c r="NG2654" s="113"/>
      <c r="NH2654" s="113"/>
      <c r="NI2654" s="113"/>
      <c r="NJ2654" s="113"/>
      <c r="NK2654" s="113"/>
      <c r="NL2654" s="113"/>
      <c r="NM2654" s="113"/>
      <c r="NN2654" s="113"/>
      <c r="NO2654" s="113"/>
      <c r="NP2654" s="113"/>
      <c r="NQ2654" s="113"/>
      <c r="NR2654" s="113"/>
      <c r="NS2654" s="113"/>
      <c r="NT2654" s="113"/>
      <c r="NU2654" s="113"/>
      <c r="NV2654" s="113"/>
      <c r="NW2654" s="113"/>
      <c r="NX2654" s="113"/>
      <c r="NY2654" s="113"/>
      <c r="NZ2654" s="113"/>
      <c r="OA2654" s="113"/>
      <c r="OB2654" s="113"/>
      <c r="OC2654" s="113"/>
      <c r="OD2654" s="113"/>
      <c r="OE2654" s="113"/>
      <c r="OF2654" s="113"/>
      <c r="OG2654" s="113"/>
      <c r="OH2654" s="113"/>
      <c r="OI2654" s="113"/>
      <c r="OJ2654" s="113"/>
      <c r="OK2654" s="113"/>
      <c r="OL2654" s="113"/>
      <c r="OM2654" s="113"/>
      <c r="ON2654" s="113"/>
      <c r="OO2654" s="113"/>
      <c r="OP2654" s="113"/>
      <c r="OQ2654" s="113"/>
      <c r="OR2654" s="113"/>
      <c r="OS2654" s="113"/>
      <c r="OT2654" s="113"/>
      <c r="OU2654" s="113"/>
      <c r="OV2654" s="113"/>
      <c r="OW2654" s="113"/>
      <c r="OX2654" s="113"/>
      <c r="OY2654" s="113"/>
      <c r="OZ2654" s="113"/>
      <c r="PA2654" s="113"/>
      <c r="PB2654" s="113"/>
      <c r="PC2654" s="113"/>
      <c r="PD2654" s="113"/>
      <c r="PE2654" s="113"/>
      <c r="PF2654" s="113"/>
      <c r="PG2654" s="113"/>
      <c r="PH2654" s="113"/>
      <c r="PI2654" s="113"/>
      <c r="PJ2654" s="113"/>
      <c r="PK2654" s="113"/>
      <c r="PL2654" s="113"/>
      <c r="PM2654" s="113"/>
      <c r="PN2654" s="113"/>
      <c r="PO2654" s="113"/>
      <c r="PP2654" s="113"/>
      <c r="PQ2654" s="113"/>
      <c r="PR2654" s="113"/>
      <c r="PS2654" s="113"/>
      <c r="PT2654" s="113"/>
      <c r="PU2654" s="113"/>
      <c r="PV2654" s="113"/>
      <c r="PW2654" s="113"/>
      <c r="PX2654" s="113"/>
      <c r="PY2654" s="113"/>
      <c r="PZ2654" s="113"/>
      <c r="QA2654" s="113"/>
      <c r="QB2654" s="113"/>
      <c r="QC2654" s="113"/>
      <c r="QD2654" s="113"/>
      <c r="QE2654" s="113"/>
      <c r="QF2654" s="113"/>
      <c r="QG2654" s="113"/>
      <c r="QH2654" s="113"/>
      <c r="QI2654" s="113"/>
      <c r="QJ2654" s="113"/>
      <c r="QK2654" s="113"/>
      <c r="QL2654" s="113"/>
      <c r="QM2654" s="113"/>
      <c r="QN2654" s="113"/>
      <c r="QO2654" s="113"/>
      <c r="QP2654" s="113"/>
      <c r="QQ2654" s="113"/>
      <c r="QR2654" s="113"/>
      <c r="QS2654" s="113"/>
      <c r="QT2654" s="113"/>
      <c r="QU2654" s="113"/>
      <c r="QV2654" s="113"/>
      <c r="QW2654" s="113"/>
      <c r="QX2654" s="113"/>
      <c r="QY2654" s="113"/>
      <c r="QZ2654" s="113"/>
      <c r="RA2654" s="113"/>
      <c r="RB2654" s="113"/>
      <c r="RC2654" s="113"/>
      <c r="RD2654" s="113"/>
      <c r="RE2654" s="113"/>
      <c r="RF2654" s="113"/>
      <c r="RG2654" s="113"/>
      <c r="RH2654" s="113"/>
      <c r="RI2654" s="113"/>
      <c r="RJ2654" s="113"/>
      <c r="RK2654" s="113"/>
      <c r="RL2654" s="113"/>
      <c r="RM2654" s="113"/>
      <c r="RN2654" s="113"/>
      <c r="RO2654" s="113"/>
      <c r="RP2654" s="113"/>
      <c r="RQ2654" s="113"/>
      <c r="RR2654" s="113"/>
      <c r="RS2654" s="113"/>
      <c r="RT2654" s="113"/>
      <c r="RU2654" s="113"/>
      <c r="RV2654" s="113"/>
      <c r="RW2654" s="113"/>
      <c r="RX2654" s="113"/>
      <c r="RY2654" s="113"/>
      <c r="RZ2654" s="113"/>
      <c r="SA2654" s="113"/>
      <c r="SB2654" s="113"/>
      <c r="SC2654" s="113"/>
      <c r="SD2654" s="113"/>
      <c r="SE2654" s="113"/>
      <c r="SF2654" s="113"/>
      <c r="SG2654" s="113"/>
      <c r="SH2654" s="113"/>
      <c r="SI2654" s="113"/>
      <c r="SJ2654" s="113"/>
      <c r="SK2654" s="113"/>
      <c r="SL2654" s="113"/>
      <c r="SM2654" s="113"/>
      <c r="SN2654" s="113"/>
      <c r="SO2654" s="113"/>
      <c r="SP2654" s="113"/>
      <c r="SQ2654" s="113"/>
      <c r="SR2654" s="113"/>
      <c r="SS2654" s="113"/>
      <c r="ST2654" s="113"/>
      <c r="SU2654" s="113"/>
      <c r="SV2654" s="113"/>
      <c r="SW2654" s="113"/>
      <c r="SX2654" s="113"/>
      <c r="SY2654" s="113"/>
      <c r="SZ2654" s="113"/>
      <c r="TA2654" s="113"/>
      <c r="TB2654" s="113"/>
      <c r="TC2654" s="113"/>
      <c r="TD2654" s="113"/>
      <c r="TE2654" s="113"/>
      <c r="TF2654" s="113"/>
      <c r="TG2654" s="113"/>
      <c r="TH2654" s="113"/>
      <c r="TI2654" s="113"/>
      <c r="TJ2654" s="113"/>
      <c r="TK2654" s="113"/>
      <c r="TL2654" s="113"/>
      <c r="TM2654" s="113"/>
      <c r="TN2654" s="113"/>
      <c r="TO2654" s="113"/>
      <c r="TP2654" s="113"/>
      <c r="TQ2654" s="113"/>
      <c r="TR2654" s="113"/>
      <c r="TS2654" s="113"/>
      <c r="TT2654" s="113"/>
      <c r="TU2654" s="113"/>
      <c r="TV2654" s="113"/>
      <c r="TW2654" s="113"/>
      <c r="TX2654" s="113"/>
      <c r="TY2654" s="113"/>
      <c r="TZ2654" s="113"/>
      <c r="UA2654" s="113"/>
      <c r="UB2654" s="113"/>
      <c r="UC2654" s="113"/>
      <c r="UD2654" s="113"/>
      <c r="UE2654" s="113"/>
      <c r="UF2654" s="113"/>
      <c r="UG2654" s="113"/>
      <c r="UH2654" s="113"/>
      <c r="UI2654" s="113"/>
      <c r="UJ2654" s="113"/>
      <c r="UK2654" s="113"/>
      <c r="UL2654" s="113"/>
      <c r="UM2654" s="113"/>
      <c r="UN2654" s="113"/>
      <c r="UO2654" s="113"/>
      <c r="UP2654" s="113"/>
      <c r="UQ2654" s="113"/>
      <c r="UR2654" s="113"/>
      <c r="US2654" s="113"/>
      <c r="UT2654" s="113"/>
      <c r="UU2654" s="113"/>
      <c r="UV2654" s="113"/>
      <c r="UW2654" s="113"/>
      <c r="UX2654" s="113"/>
      <c r="UY2654" s="113"/>
      <c r="UZ2654" s="113"/>
      <c r="VA2654" s="113"/>
      <c r="VB2654" s="113"/>
      <c r="VC2654" s="113"/>
      <c r="VD2654" s="113"/>
      <c r="VE2654" s="113"/>
      <c r="VF2654" s="113"/>
      <c r="VG2654" s="113"/>
      <c r="VH2654" s="113"/>
      <c r="VI2654" s="113"/>
      <c r="VJ2654" s="113"/>
      <c r="VK2654" s="113"/>
      <c r="VL2654" s="113"/>
      <c r="VM2654" s="113"/>
      <c r="VN2654" s="113"/>
      <c r="VO2654" s="113"/>
      <c r="VP2654" s="113"/>
      <c r="VQ2654" s="113"/>
      <c r="VR2654" s="113"/>
      <c r="VS2654" s="113"/>
      <c r="VT2654" s="113"/>
      <c r="VU2654" s="113"/>
      <c r="VV2654" s="113"/>
      <c r="VW2654" s="113"/>
      <c r="VX2654" s="113"/>
      <c r="VY2654" s="113"/>
      <c r="VZ2654" s="113"/>
      <c r="WA2654" s="113"/>
      <c r="WB2654" s="113"/>
      <c r="WC2654" s="113"/>
      <c r="WD2654" s="113"/>
      <c r="WE2654" s="113"/>
      <c r="WF2654" s="113"/>
      <c r="WG2654" s="113"/>
      <c r="WH2654" s="113"/>
      <c r="WI2654" s="113"/>
      <c r="WJ2654" s="113"/>
      <c r="WK2654" s="113"/>
      <c r="WL2654" s="113"/>
      <c r="WM2654" s="113"/>
      <c r="WN2654" s="113"/>
      <c r="WO2654" s="113"/>
      <c r="WP2654" s="113"/>
      <c r="WQ2654" s="113"/>
      <c r="WR2654" s="113"/>
      <c r="WS2654" s="113"/>
      <c r="WT2654" s="113"/>
      <c r="WU2654" s="113"/>
      <c r="WV2654" s="113"/>
      <c r="WW2654" s="113"/>
      <c r="WX2654" s="113"/>
      <c r="WY2654" s="113"/>
      <c r="WZ2654" s="113"/>
      <c r="XA2654" s="113"/>
      <c r="XB2654" s="113"/>
      <c r="XC2654" s="113"/>
      <c r="XD2654" s="113"/>
      <c r="XE2654" s="113"/>
      <c r="XF2654" s="113"/>
      <c r="XG2654" s="113"/>
      <c r="XH2654" s="113"/>
      <c r="XI2654" s="113"/>
      <c r="XJ2654" s="113"/>
      <c r="XK2654" s="113"/>
      <c r="XL2654" s="113"/>
      <c r="XM2654" s="113"/>
      <c r="XN2654" s="113"/>
      <c r="XO2654" s="113"/>
      <c r="XP2654" s="113"/>
      <c r="XQ2654" s="113"/>
      <c r="XR2654" s="113"/>
      <c r="XS2654" s="113"/>
      <c r="XT2654" s="113"/>
      <c r="XU2654" s="113"/>
      <c r="XV2654" s="113"/>
      <c r="XW2654" s="113"/>
      <c r="XX2654" s="113"/>
      <c r="XY2654" s="113"/>
      <c r="XZ2654" s="113"/>
      <c r="YA2654" s="113"/>
      <c r="YB2654" s="113"/>
      <c r="YC2654" s="113"/>
      <c r="YD2654" s="113"/>
      <c r="YE2654" s="113"/>
      <c r="YF2654" s="113"/>
      <c r="YG2654" s="113"/>
      <c r="YH2654" s="113"/>
      <c r="YI2654" s="113"/>
      <c r="YJ2654" s="113"/>
      <c r="YK2654" s="113"/>
      <c r="YL2654" s="113"/>
      <c r="YM2654" s="113"/>
      <c r="YN2654" s="113"/>
      <c r="YO2654" s="113"/>
      <c r="YP2654" s="113"/>
      <c r="YQ2654" s="113"/>
      <c r="YR2654" s="113"/>
      <c r="YS2654" s="113"/>
      <c r="YT2654" s="113"/>
      <c r="YU2654" s="113"/>
      <c r="YV2654" s="113"/>
      <c r="YW2654" s="113"/>
      <c r="YX2654" s="113"/>
      <c r="YY2654" s="113"/>
      <c r="YZ2654" s="113"/>
      <c r="ZA2654" s="113"/>
      <c r="ZB2654" s="113"/>
      <c r="ZC2654" s="113"/>
      <c r="ZD2654" s="113"/>
      <c r="ZE2654" s="113"/>
      <c r="ZF2654" s="113"/>
      <c r="ZG2654" s="113"/>
      <c r="ZH2654" s="113"/>
      <c r="ZI2654" s="113"/>
      <c r="ZJ2654" s="113"/>
      <c r="ZK2654" s="113"/>
      <c r="ZL2654" s="113"/>
      <c r="ZM2654" s="113"/>
      <c r="ZN2654" s="113"/>
      <c r="ZO2654" s="113"/>
      <c r="ZP2654" s="113"/>
      <c r="ZQ2654" s="113"/>
      <c r="ZR2654" s="113"/>
      <c r="ZS2654" s="113"/>
      <c r="ZT2654" s="113"/>
      <c r="ZU2654" s="113"/>
      <c r="ZV2654" s="113"/>
      <c r="ZW2654" s="113"/>
      <c r="ZX2654" s="113"/>
      <c r="ZY2654" s="113"/>
      <c r="ZZ2654" s="113"/>
      <c r="AAA2654" s="113"/>
      <c r="AAB2654" s="113"/>
      <c r="AAC2654" s="113"/>
      <c r="AAD2654" s="113"/>
      <c r="AAE2654" s="113"/>
      <c r="AAF2654" s="113"/>
      <c r="AAG2654" s="113"/>
      <c r="AAH2654" s="113"/>
      <c r="AAI2654" s="113"/>
      <c r="AAJ2654" s="113"/>
      <c r="AAK2654" s="113"/>
      <c r="AAL2654" s="113"/>
      <c r="AAM2654" s="113"/>
      <c r="AAN2654" s="113"/>
      <c r="AAO2654" s="113"/>
      <c r="AAP2654" s="113"/>
      <c r="AAQ2654" s="113"/>
      <c r="AAR2654" s="113"/>
      <c r="AAS2654" s="113"/>
      <c r="AAT2654" s="113"/>
      <c r="AAU2654" s="113"/>
      <c r="AAV2654" s="113"/>
      <c r="AAW2654" s="113"/>
      <c r="AAX2654" s="113"/>
      <c r="AAY2654" s="113"/>
      <c r="AAZ2654" s="113"/>
      <c r="ABA2654" s="113"/>
      <c r="ABB2654" s="113"/>
      <c r="ABC2654" s="113"/>
      <c r="ABD2654" s="113"/>
      <c r="ABE2654" s="113"/>
      <c r="ABF2654" s="113"/>
      <c r="ABG2654" s="113"/>
      <c r="ABH2654" s="113"/>
      <c r="ABI2654" s="113"/>
      <c r="ABJ2654" s="113"/>
      <c r="ABK2654" s="113"/>
      <c r="ABL2654" s="113"/>
      <c r="ABM2654" s="113"/>
      <c r="ABN2654" s="113"/>
      <c r="ABO2654" s="113"/>
      <c r="ABP2654" s="113"/>
      <c r="ABQ2654" s="113"/>
      <c r="ABR2654" s="113"/>
      <c r="ABS2654" s="113"/>
      <c r="ABT2654" s="113"/>
      <c r="ABU2654" s="113"/>
      <c r="ABV2654" s="113"/>
      <c r="ABW2654" s="113"/>
      <c r="ABX2654" s="113"/>
      <c r="ABY2654" s="113"/>
      <c r="ABZ2654" s="113"/>
      <c r="ACA2654" s="113"/>
      <c r="ACB2654" s="113"/>
      <c r="ACC2654" s="113"/>
      <c r="ACD2654" s="113"/>
      <c r="ACE2654" s="113"/>
      <c r="ACF2654" s="113"/>
      <c r="ACG2654" s="113"/>
      <c r="ACH2654" s="113"/>
      <c r="ACI2654" s="113"/>
      <c r="ACJ2654" s="113"/>
      <c r="ACK2654" s="113"/>
      <c r="ACL2654" s="113"/>
      <c r="ACM2654" s="113"/>
      <c r="ACN2654" s="113"/>
      <c r="ACO2654" s="113"/>
      <c r="ACP2654" s="113"/>
      <c r="ACQ2654" s="113"/>
      <c r="ACR2654" s="113"/>
      <c r="ACS2654" s="113"/>
      <c r="ACT2654" s="113"/>
      <c r="ACU2654" s="113"/>
      <c r="ACV2654" s="113"/>
      <c r="ACW2654" s="113"/>
      <c r="ACX2654" s="113"/>
      <c r="ACY2654" s="113"/>
      <c r="ACZ2654" s="113"/>
      <c r="ADA2654" s="113"/>
      <c r="ADB2654" s="113"/>
      <c r="ADC2654" s="113"/>
      <c r="ADD2654" s="113"/>
      <c r="ADE2654" s="113"/>
      <c r="ADF2654" s="113"/>
      <c r="ADG2654" s="113"/>
      <c r="ADH2654" s="113"/>
      <c r="ADI2654" s="113"/>
      <c r="ADJ2654" s="113"/>
      <c r="ADK2654" s="113"/>
      <c r="ADL2654" s="113"/>
      <c r="ADM2654" s="113"/>
      <c r="ADN2654" s="113"/>
      <c r="ADO2654" s="113"/>
      <c r="ADP2654" s="113"/>
      <c r="ADQ2654" s="113"/>
      <c r="ADR2654" s="113"/>
      <c r="ADS2654" s="113"/>
      <c r="ADT2654" s="113"/>
      <c r="ADU2654" s="113"/>
      <c r="ADV2654" s="113"/>
      <c r="ADW2654" s="113"/>
      <c r="ADX2654" s="113"/>
      <c r="ADY2654" s="113"/>
      <c r="ADZ2654" s="113"/>
      <c r="AEA2654" s="113"/>
      <c r="AEB2654" s="113"/>
      <c r="AEC2654" s="113"/>
      <c r="AED2654" s="113"/>
      <c r="AEE2654" s="113"/>
      <c r="AEF2654" s="113"/>
      <c r="AEG2654" s="113"/>
      <c r="AEH2654" s="113"/>
      <c r="AEI2654" s="113"/>
      <c r="AEJ2654" s="113"/>
      <c r="AEK2654" s="113"/>
      <c r="AEL2654" s="113"/>
      <c r="AEM2654" s="113"/>
      <c r="AEN2654" s="113"/>
      <c r="AEO2654" s="113"/>
      <c r="AEP2654" s="113"/>
      <c r="AEQ2654" s="113"/>
      <c r="AER2654" s="113"/>
      <c r="AES2654" s="113"/>
      <c r="AET2654" s="113"/>
      <c r="AEU2654" s="113"/>
      <c r="AEV2654" s="113"/>
      <c r="AEW2654" s="113"/>
      <c r="AEX2654" s="113"/>
      <c r="AEY2654" s="113"/>
      <c r="AEZ2654" s="113"/>
      <c r="AFA2654" s="113"/>
      <c r="AFB2654" s="113"/>
      <c r="AFC2654" s="113"/>
      <c r="AFD2654" s="113"/>
      <c r="AFE2654" s="113"/>
      <c r="AFF2654" s="113"/>
      <c r="AFG2654" s="113"/>
      <c r="AFH2654" s="113"/>
      <c r="AFI2654" s="113"/>
      <c r="AFJ2654" s="113"/>
      <c r="AFK2654" s="113"/>
      <c r="AFL2654" s="113"/>
      <c r="AFM2654" s="113"/>
      <c r="AFN2654" s="113"/>
      <c r="AFO2654" s="113"/>
      <c r="AFP2654" s="113"/>
      <c r="AFQ2654" s="113"/>
      <c r="AFR2654" s="113"/>
      <c r="AFS2654" s="113"/>
      <c r="AFT2654" s="113"/>
      <c r="AFU2654" s="113"/>
      <c r="AFV2654" s="113"/>
      <c r="AFW2654" s="113"/>
      <c r="AFX2654" s="113"/>
      <c r="AFY2654" s="113"/>
      <c r="AFZ2654" s="113"/>
      <c r="AGA2654" s="113"/>
      <c r="AGB2654" s="113"/>
      <c r="AGC2654" s="113"/>
      <c r="AGD2654" s="113"/>
      <c r="AGE2654" s="113"/>
      <c r="AGF2654" s="113"/>
      <c r="AGG2654" s="113"/>
      <c r="AGH2654" s="113"/>
      <c r="AGI2654" s="113"/>
      <c r="AGJ2654" s="113"/>
      <c r="AGK2654" s="113"/>
      <c r="AGL2654" s="113"/>
      <c r="AGM2654" s="113"/>
      <c r="AGN2654" s="113"/>
      <c r="AGO2654" s="113"/>
      <c r="AGP2654" s="113"/>
      <c r="AGQ2654" s="113"/>
      <c r="AGR2654" s="113"/>
      <c r="AGS2654" s="113"/>
      <c r="AGT2654" s="113"/>
      <c r="AGU2654" s="113"/>
      <c r="AGV2654" s="113"/>
      <c r="AGW2654" s="113"/>
      <c r="AGX2654" s="113"/>
      <c r="AGY2654" s="113"/>
      <c r="AGZ2654" s="113"/>
      <c r="AHA2654" s="113"/>
      <c r="AHB2654" s="113"/>
      <c r="AHC2654" s="113"/>
      <c r="AHD2654" s="113"/>
      <c r="AHE2654" s="113"/>
      <c r="AHF2654" s="113"/>
      <c r="AHG2654" s="113"/>
      <c r="AHH2654" s="113"/>
      <c r="AHI2654" s="113"/>
      <c r="AHJ2654" s="113"/>
      <c r="AHK2654" s="113"/>
      <c r="AHL2654" s="113"/>
      <c r="AHM2654" s="113"/>
      <c r="AHN2654" s="113"/>
      <c r="AHO2654" s="113"/>
      <c r="AHP2654" s="113"/>
      <c r="AHQ2654" s="113"/>
      <c r="AHR2654" s="113"/>
      <c r="AHS2654" s="113"/>
      <c r="AHT2654" s="113"/>
      <c r="AHU2654" s="113"/>
      <c r="AHV2654" s="113"/>
      <c r="AHW2654" s="113"/>
      <c r="AHX2654" s="113"/>
      <c r="AHY2654" s="113"/>
      <c r="AHZ2654" s="113"/>
      <c r="AIA2654" s="113"/>
      <c r="AIB2654" s="113"/>
      <c r="AIC2654" s="113"/>
      <c r="AID2654" s="113"/>
      <c r="AIE2654" s="113"/>
      <c r="AIF2654" s="113"/>
      <c r="AIG2654" s="113"/>
      <c r="AIH2654" s="113"/>
      <c r="AII2654" s="113"/>
      <c r="AIJ2654" s="113"/>
      <c r="AIK2654" s="113"/>
      <c r="AIL2654" s="113"/>
      <c r="AIM2654" s="113"/>
      <c r="AIN2654" s="113"/>
      <c r="AIO2654" s="113"/>
      <c r="AIP2654" s="113"/>
      <c r="AIQ2654" s="113"/>
      <c r="AIR2654" s="113"/>
      <c r="AIS2654" s="113"/>
      <c r="AIT2654" s="113"/>
      <c r="AIU2654" s="113"/>
      <c r="AIV2654" s="113"/>
      <c r="AIW2654" s="113"/>
      <c r="AIX2654" s="113"/>
      <c r="AIY2654" s="113"/>
      <c r="AIZ2654" s="113"/>
      <c r="AJA2654" s="113"/>
      <c r="AJB2654" s="113"/>
      <c r="AJC2654" s="113"/>
      <c r="AJD2654" s="113"/>
      <c r="AJE2654" s="113"/>
      <c r="AJF2654" s="113"/>
      <c r="AJG2654" s="113"/>
      <c r="AJH2654" s="113"/>
      <c r="AJI2654" s="113"/>
      <c r="AJJ2654" s="113"/>
      <c r="AJK2654" s="113"/>
      <c r="AJL2654" s="113"/>
      <c r="AJM2654" s="113"/>
      <c r="AJN2654" s="113"/>
      <c r="AJO2654" s="113"/>
      <c r="AJP2654" s="113"/>
      <c r="AJQ2654" s="113"/>
      <c r="AJR2654" s="113"/>
      <c r="AJS2654" s="113"/>
      <c r="AJT2654" s="113"/>
      <c r="AJU2654" s="113"/>
      <c r="AJV2654" s="113"/>
      <c r="AJW2654" s="113"/>
      <c r="AJX2654" s="113"/>
      <c r="AJY2654" s="113"/>
      <c r="AJZ2654" s="113"/>
      <c r="AKA2654" s="113"/>
      <c r="AKB2654" s="113"/>
      <c r="AKC2654" s="113"/>
      <c r="AKD2654" s="113"/>
      <c r="AKE2654" s="113"/>
      <c r="AKF2654" s="113"/>
      <c r="AKG2654" s="113"/>
      <c r="AKH2654" s="113"/>
      <c r="AKI2654" s="113"/>
      <c r="AKJ2654" s="113"/>
      <c r="AKK2654" s="113"/>
      <c r="AKL2654" s="113"/>
      <c r="AKM2654" s="113"/>
      <c r="AKN2654" s="113"/>
      <c r="AKO2654" s="113"/>
      <c r="AKP2654" s="113"/>
      <c r="AKQ2654" s="113"/>
      <c r="AKR2654" s="113"/>
      <c r="AKS2654" s="113"/>
      <c r="AKT2654" s="113"/>
      <c r="AKU2654" s="113"/>
      <c r="AKV2654" s="113"/>
      <c r="AKW2654" s="113"/>
      <c r="AKX2654" s="113"/>
      <c r="AKY2654" s="113"/>
      <c r="AKZ2654" s="113"/>
      <c r="ALA2654" s="113"/>
      <c r="ALB2654" s="113"/>
      <c r="ALC2654" s="113"/>
      <c r="ALD2654" s="113"/>
      <c r="ALE2654" s="113"/>
      <c r="ALF2654" s="113"/>
      <c r="ALG2654" s="113"/>
      <c r="ALH2654" s="113"/>
      <c r="ALI2654" s="113"/>
      <c r="ALJ2654" s="113"/>
      <c r="ALK2654" s="113"/>
      <c r="ALL2654" s="113"/>
      <c r="ALM2654" s="113"/>
      <c r="ALN2654" s="113"/>
      <c r="ALO2654" s="113"/>
      <c r="ALP2654" s="113"/>
      <c r="ALQ2654" s="113"/>
      <c r="ALR2654" s="113"/>
      <c r="ALS2654" s="113"/>
      <c r="ALT2654" s="113"/>
      <c r="ALU2654" s="113"/>
      <c r="ALV2654" s="113"/>
      <c r="ALW2654" s="113"/>
      <c r="ALX2654" s="113"/>
      <c r="ALY2654" s="113"/>
      <c r="ALZ2654" s="113"/>
      <c r="AMA2654" s="113"/>
      <c r="AMB2654" s="113"/>
      <c r="AMC2654" s="113"/>
      <c r="AMD2654" s="113"/>
      <c r="AME2654" s="113"/>
      <c r="AMF2654" s="113"/>
      <c r="AMG2654" s="113"/>
      <c r="AMH2654" s="113"/>
      <c r="AMI2654" s="113"/>
      <c r="AMJ2654" s="113"/>
      <c r="AMK2654" s="113"/>
      <c r="AML2654" s="113"/>
      <c r="AMM2654" s="113"/>
      <c r="AMN2654" s="113"/>
      <c r="AMO2654" s="113"/>
      <c r="AMP2654" s="113"/>
      <c r="AMQ2654" s="113"/>
      <c r="AMR2654" s="113"/>
      <c r="AMS2654" s="113"/>
      <c r="AMT2654" s="113"/>
      <c r="AMU2654" s="113"/>
      <c r="AMV2654" s="113"/>
      <c r="AMW2654" s="113"/>
      <c r="AMX2654" s="113"/>
      <c r="AMY2654" s="113"/>
      <c r="AMZ2654" s="113"/>
      <c r="ANA2654" s="113"/>
      <c r="ANB2654" s="113"/>
      <c r="ANC2654" s="113"/>
      <c r="AND2654" s="113"/>
      <c r="ANE2654" s="113"/>
      <c r="ANF2654" s="113"/>
      <c r="ANG2654" s="113"/>
      <c r="ANH2654" s="113"/>
      <c r="ANI2654" s="113"/>
      <c r="ANJ2654" s="113"/>
      <c r="ANK2654" s="113"/>
      <c r="ANL2654" s="113"/>
      <c r="ANM2654" s="113"/>
      <c r="ANN2654" s="113"/>
      <c r="ANO2654" s="113"/>
      <c r="ANP2654" s="113"/>
      <c r="ANQ2654" s="113"/>
      <c r="ANR2654" s="113"/>
      <c r="ANS2654" s="113"/>
      <c r="ANT2654" s="113"/>
      <c r="ANU2654" s="113"/>
      <c r="ANV2654" s="113"/>
      <c r="ANW2654" s="113"/>
      <c r="ANX2654" s="113"/>
      <c r="ANY2654" s="113"/>
      <c r="ANZ2654" s="113"/>
      <c r="AOA2654" s="113"/>
      <c r="AOB2654" s="113"/>
      <c r="AOC2654" s="113"/>
      <c r="AOD2654" s="113"/>
      <c r="AOE2654" s="113"/>
      <c r="AOF2654" s="113"/>
      <c r="AOG2654" s="113"/>
      <c r="AOH2654" s="113"/>
      <c r="AOI2654" s="113"/>
      <c r="AOJ2654" s="113"/>
      <c r="AOK2654" s="113"/>
      <c r="AOL2654" s="113"/>
      <c r="AOM2654" s="113"/>
      <c r="AON2654" s="113"/>
      <c r="AOO2654" s="113"/>
      <c r="AOP2654" s="113"/>
      <c r="AOQ2654" s="113"/>
      <c r="AOR2654" s="113"/>
      <c r="AOS2654" s="113"/>
      <c r="AOT2654" s="113"/>
      <c r="AOU2654" s="113"/>
      <c r="AOV2654" s="113"/>
      <c r="AOW2654" s="113"/>
      <c r="AOX2654" s="113"/>
      <c r="AOY2654" s="113"/>
      <c r="AOZ2654" s="113"/>
      <c r="APA2654" s="113"/>
      <c r="APB2654" s="113"/>
      <c r="APC2654" s="113"/>
      <c r="APD2654" s="113"/>
      <c r="APE2654" s="113"/>
      <c r="APF2654" s="113"/>
      <c r="APG2654" s="113"/>
      <c r="APH2654" s="113"/>
      <c r="API2654" s="113"/>
      <c r="APJ2654" s="113"/>
      <c r="APK2654" s="113"/>
      <c r="APL2654" s="113"/>
      <c r="APM2654" s="113"/>
      <c r="APN2654" s="113"/>
      <c r="APO2654" s="113"/>
      <c r="APP2654" s="113"/>
      <c r="APQ2654" s="113"/>
      <c r="APR2654" s="113"/>
      <c r="APS2654" s="113"/>
      <c r="APT2654" s="113"/>
      <c r="APU2654" s="113"/>
      <c r="APV2654" s="113"/>
      <c r="APW2654" s="113"/>
      <c r="APX2654" s="113"/>
      <c r="APY2654" s="113"/>
      <c r="APZ2654" s="113"/>
      <c r="AQA2654" s="113"/>
      <c r="AQB2654" s="113"/>
      <c r="AQC2654" s="113"/>
      <c r="AQD2654" s="113"/>
      <c r="AQE2654" s="113"/>
      <c r="AQF2654" s="113"/>
      <c r="AQG2654" s="113"/>
      <c r="AQH2654" s="113"/>
      <c r="AQI2654" s="113"/>
      <c r="AQJ2654" s="113"/>
      <c r="AQK2654" s="113"/>
      <c r="AQL2654" s="113"/>
      <c r="AQM2654" s="113"/>
      <c r="AQN2654" s="113"/>
      <c r="AQO2654" s="113"/>
      <c r="AQP2654" s="113"/>
      <c r="AQQ2654" s="113"/>
      <c r="AQR2654" s="113"/>
      <c r="AQS2654" s="113"/>
      <c r="AQT2654" s="113"/>
      <c r="AQU2654" s="113"/>
      <c r="AQV2654" s="113"/>
      <c r="AQW2654" s="113"/>
      <c r="AQX2654" s="113"/>
      <c r="AQY2654" s="113"/>
      <c r="AQZ2654" s="113"/>
      <c r="ARA2654" s="113"/>
      <c r="ARB2654" s="113"/>
      <c r="ARC2654" s="113"/>
      <c r="ARD2654" s="113"/>
      <c r="ARE2654" s="113"/>
      <c r="ARF2654" s="113"/>
      <c r="ARG2654" s="113"/>
      <c r="ARH2654" s="113"/>
      <c r="ARI2654" s="113"/>
      <c r="ARJ2654" s="113"/>
      <c r="ARK2654" s="113"/>
      <c r="ARL2654" s="113"/>
      <c r="ARM2654" s="113"/>
      <c r="ARN2654" s="113"/>
      <c r="ARO2654" s="113"/>
      <c r="ARP2654" s="113"/>
      <c r="ARQ2654" s="113"/>
      <c r="ARR2654" s="113"/>
      <c r="ARS2654" s="113"/>
      <c r="ART2654" s="113"/>
      <c r="ARU2654" s="113"/>
      <c r="ARV2654" s="113"/>
      <c r="ARW2654" s="113"/>
      <c r="ARX2654" s="113"/>
      <c r="ARY2654" s="113"/>
      <c r="ARZ2654" s="113"/>
      <c r="ASA2654" s="113"/>
      <c r="ASB2654" s="113"/>
      <c r="ASC2654" s="113"/>
      <c r="ASD2654" s="113"/>
      <c r="ASE2654" s="113"/>
      <c r="ASF2654" s="113"/>
      <c r="ASG2654" s="113"/>
      <c r="ASH2654" s="113"/>
      <c r="ASI2654" s="113"/>
      <c r="ASJ2654" s="113"/>
      <c r="ASK2654" s="113"/>
      <c r="ASL2654" s="113"/>
      <c r="ASM2654" s="113"/>
      <c r="ASN2654" s="113"/>
      <c r="ASO2654" s="113"/>
      <c r="ASP2654" s="113"/>
      <c r="ASQ2654" s="113"/>
      <c r="ASR2654" s="113"/>
      <c r="ASS2654" s="113"/>
      <c r="AST2654" s="113"/>
      <c r="ASU2654" s="113"/>
      <c r="ASV2654" s="113"/>
      <c r="ASW2654" s="113"/>
      <c r="ASX2654" s="113"/>
      <c r="ASY2654" s="113"/>
      <c r="ASZ2654" s="113"/>
      <c r="ATA2654" s="113"/>
      <c r="ATB2654" s="113"/>
      <c r="ATC2654" s="113"/>
      <c r="ATD2654" s="113"/>
      <c r="ATE2654" s="113"/>
      <c r="ATF2654" s="113"/>
      <c r="ATG2654" s="113"/>
      <c r="ATH2654" s="113"/>
      <c r="ATI2654" s="113"/>
      <c r="ATJ2654" s="113"/>
      <c r="ATK2654" s="113"/>
      <c r="ATL2654" s="113"/>
      <c r="ATM2654" s="113"/>
      <c r="ATN2654" s="113"/>
      <c r="ATO2654" s="113"/>
      <c r="ATP2654" s="113"/>
      <c r="ATQ2654" s="113"/>
      <c r="ATR2654" s="113"/>
      <c r="ATS2654" s="113"/>
      <c r="ATT2654" s="113"/>
      <c r="ATU2654" s="113"/>
      <c r="ATV2654" s="113"/>
      <c r="ATW2654" s="113"/>
      <c r="ATX2654" s="113"/>
      <c r="ATY2654" s="113"/>
      <c r="ATZ2654" s="113"/>
      <c r="AUA2654" s="113"/>
      <c r="AUB2654" s="113"/>
      <c r="AUC2654" s="113"/>
      <c r="AUD2654" s="113"/>
      <c r="AUE2654" s="113"/>
      <c r="AUF2654" s="113"/>
      <c r="AUG2654" s="113"/>
      <c r="AUH2654" s="113"/>
      <c r="AUI2654" s="113"/>
      <c r="AUJ2654" s="113"/>
      <c r="AUK2654" s="113"/>
      <c r="AUL2654" s="113"/>
      <c r="AUM2654" s="113"/>
      <c r="AUN2654" s="113"/>
      <c r="AUO2654" s="113"/>
      <c r="AUP2654" s="113"/>
      <c r="AUQ2654" s="113"/>
      <c r="AUR2654" s="113"/>
      <c r="AUS2654" s="113"/>
      <c r="AUT2654" s="113"/>
      <c r="AUU2654" s="113"/>
      <c r="AUV2654" s="113"/>
      <c r="AUW2654" s="113"/>
      <c r="AUX2654" s="113"/>
      <c r="AUY2654" s="113"/>
      <c r="AUZ2654" s="113"/>
      <c r="AVA2654" s="113"/>
      <c r="AVB2654" s="113"/>
      <c r="AVC2654" s="113"/>
      <c r="AVD2654" s="113"/>
      <c r="AVE2654" s="113"/>
      <c r="AVF2654" s="113"/>
      <c r="AVG2654" s="113"/>
      <c r="AVH2654" s="113"/>
      <c r="AVI2654" s="113"/>
      <c r="AVJ2654" s="113"/>
      <c r="AVK2654" s="113"/>
      <c r="AVL2654" s="113"/>
      <c r="AVM2654" s="113"/>
      <c r="AVN2654" s="113"/>
      <c r="AVO2654" s="113"/>
      <c r="AVP2654" s="113"/>
      <c r="AVQ2654" s="113"/>
      <c r="AVR2654" s="113"/>
      <c r="AVS2654" s="113"/>
      <c r="AVT2654" s="113"/>
      <c r="AVU2654" s="113"/>
      <c r="AVV2654" s="113"/>
      <c r="AVW2654" s="113"/>
      <c r="AVX2654" s="113"/>
      <c r="AVY2654" s="113"/>
      <c r="AVZ2654" s="113"/>
      <c r="AWA2654" s="113"/>
      <c r="AWB2654" s="113"/>
      <c r="AWC2654" s="113"/>
      <c r="AWD2654" s="113"/>
      <c r="AWE2654" s="113"/>
      <c r="AWF2654" s="113"/>
      <c r="AWG2654" s="113"/>
      <c r="AWH2654" s="113"/>
      <c r="AWI2654" s="113"/>
      <c r="AWJ2654" s="113"/>
      <c r="AWK2654" s="113"/>
      <c r="AWL2654" s="113"/>
      <c r="AWM2654" s="113"/>
      <c r="AWN2654" s="113"/>
      <c r="AWO2654" s="113"/>
      <c r="AWP2654" s="113"/>
      <c r="AWQ2654" s="113"/>
      <c r="AWR2654" s="113"/>
      <c r="AWS2654" s="113"/>
      <c r="AWT2654" s="113"/>
      <c r="AWU2654" s="113"/>
      <c r="AWV2654" s="113"/>
      <c r="AWW2654" s="113"/>
      <c r="AWX2654" s="113"/>
      <c r="AWY2654" s="113"/>
      <c r="AWZ2654" s="113"/>
      <c r="AXA2654" s="113"/>
      <c r="AXB2654" s="113"/>
      <c r="AXC2654" s="113"/>
      <c r="AXD2654" s="113"/>
      <c r="AXE2654" s="113"/>
      <c r="AXF2654" s="113"/>
      <c r="AXG2654" s="113"/>
      <c r="AXH2654" s="113"/>
      <c r="AXI2654" s="113"/>
      <c r="AXJ2654" s="113"/>
      <c r="AXK2654" s="113"/>
      <c r="AXL2654" s="113"/>
      <c r="AXM2654" s="113"/>
      <c r="AXN2654" s="113"/>
      <c r="AXO2654" s="113"/>
      <c r="AXP2654" s="113"/>
      <c r="AXQ2654" s="113"/>
      <c r="AXR2654" s="113"/>
      <c r="AXS2654" s="113"/>
      <c r="AXT2654" s="113"/>
      <c r="AXU2654" s="113"/>
      <c r="AXV2654" s="113"/>
      <c r="AXW2654" s="113"/>
      <c r="AXX2654" s="113"/>
      <c r="AXY2654" s="113"/>
      <c r="AXZ2654" s="113"/>
      <c r="AYA2654" s="113"/>
      <c r="AYB2654" s="113"/>
      <c r="AYC2654" s="113"/>
      <c r="AYD2654" s="113"/>
      <c r="AYE2654" s="113"/>
      <c r="AYF2654" s="113"/>
      <c r="AYG2654" s="113"/>
      <c r="AYH2654" s="113"/>
      <c r="AYI2654" s="113"/>
      <c r="AYJ2654" s="113"/>
      <c r="AYK2654" s="113"/>
      <c r="AYL2654" s="113"/>
      <c r="AYM2654" s="113"/>
      <c r="AYN2654" s="113"/>
      <c r="AYO2654" s="113"/>
      <c r="AYP2654" s="113"/>
      <c r="AYQ2654" s="113"/>
      <c r="AYR2654" s="113"/>
      <c r="AYS2654" s="113"/>
      <c r="AYT2654" s="113"/>
      <c r="AYU2654" s="113"/>
      <c r="AYV2654" s="113"/>
      <c r="AYW2654" s="113"/>
      <c r="AYX2654" s="113"/>
      <c r="AYY2654" s="113"/>
      <c r="AYZ2654" s="113"/>
      <c r="AZA2654" s="113"/>
      <c r="AZB2654" s="113"/>
      <c r="AZC2654" s="113"/>
      <c r="AZD2654" s="113"/>
      <c r="AZE2654" s="113"/>
      <c r="AZF2654" s="113"/>
      <c r="AZG2654" s="113"/>
      <c r="AZH2654" s="113"/>
      <c r="AZI2654" s="113"/>
      <c r="AZJ2654" s="113"/>
      <c r="AZK2654" s="113"/>
      <c r="AZL2654" s="113"/>
      <c r="AZM2654" s="113"/>
      <c r="AZN2654" s="113"/>
      <c r="AZO2654" s="113"/>
      <c r="AZP2654" s="113"/>
      <c r="AZQ2654" s="113"/>
      <c r="AZR2654" s="113"/>
      <c r="AZS2654" s="113"/>
      <c r="AZT2654" s="113"/>
      <c r="AZU2654" s="113"/>
      <c r="AZV2654" s="113"/>
      <c r="AZW2654" s="113"/>
      <c r="AZX2654" s="113"/>
      <c r="AZY2654" s="113"/>
      <c r="AZZ2654" s="113"/>
      <c r="BAA2654" s="113"/>
      <c r="BAB2654" s="113"/>
      <c r="BAC2654" s="113"/>
      <c r="BAD2654" s="113"/>
      <c r="BAE2654" s="113"/>
      <c r="BAF2654" s="113"/>
      <c r="BAG2654" s="113"/>
      <c r="BAH2654" s="113"/>
      <c r="BAI2654" s="113"/>
      <c r="BAJ2654" s="113"/>
      <c r="BAK2654" s="113"/>
      <c r="BAL2654" s="113"/>
      <c r="BAM2654" s="113"/>
      <c r="BAN2654" s="113"/>
      <c r="BAO2654" s="113"/>
      <c r="BAP2654" s="113"/>
      <c r="BAQ2654" s="113"/>
      <c r="BAR2654" s="113"/>
      <c r="BAS2654" s="113"/>
      <c r="BAT2654" s="113"/>
      <c r="BAU2654" s="113"/>
      <c r="BAV2654" s="113"/>
      <c r="BAW2654" s="113"/>
      <c r="BAX2654" s="113"/>
      <c r="BAY2654" s="113"/>
      <c r="BAZ2654" s="113"/>
      <c r="BBA2654" s="113"/>
      <c r="BBB2654" s="113"/>
      <c r="BBC2654" s="113"/>
      <c r="BBD2654" s="113"/>
      <c r="BBE2654" s="113"/>
      <c r="BBF2654" s="113"/>
      <c r="BBG2654" s="113"/>
      <c r="BBH2654" s="113"/>
      <c r="BBI2654" s="113"/>
      <c r="BBJ2654" s="113"/>
      <c r="BBK2654" s="113"/>
      <c r="BBL2654" s="113"/>
      <c r="BBM2654" s="113"/>
      <c r="BBN2654" s="113"/>
      <c r="BBO2654" s="113"/>
      <c r="BBP2654" s="113"/>
      <c r="BBQ2654" s="113"/>
      <c r="BBR2654" s="113"/>
      <c r="BBS2654" s="113"/>
      <c r="BBT2654" s="113"/>
      <c r="BBU2654" s="113"/>
      <c r="BBV2654" s="113"/>
      <c r="BBW2654" s="113"/>
      <c r="BBX2654" s="113"/>
      <c r="BBY2654" s="113"/>
      <c r="BBZ2654" s="113"/>
      <c r="BCA2654" s="113"/>
      <c r="BCB2654" s="113"/>
      <c r="BCC2654" s="113"/>
      <c r="BCD2654" s="113"/>
      <c r="BCE2654" s="113"/>
      <c r="BCF2654" s="113"/>
      <c r="BCG2654" s="113"/>
      <c r="BCH2654" s="113"/>
      <c r="BCI2654" s="113"/>
      <c r="BCJ2654" s="113"/>
      <c r="BCK2654" s="113"/>
      <c r="BCL2654" s="113"/>
      <c r="BCM2654" s="113"/>
      <c r="BCN2654" s="113"/>
      <c r="BCO2654" s="113"/>
      <c r="BCP2654" s="113"/>
      <c r="BCQ2654" s="113"/>
      <c r="BCR2654" s="113"/>
      <c r="BCS2654" s="113"/>
      <c r="BCT2654" s="113"/>
      <c r="BCU2654" s="113"/>
      <c r="BCV2654" s="113"/>
      <c r="BCW2654" s="113"/>
      <c r="BCX2654" s="113"/>
      <c r="BCY2654" s="113"/>
      <c r="BCZ2654" s="113"/>
      <c r="BDA2654" s="113"/>
      <c r="BDB2654" s="113"/>
      <c r="BDC2654" s="113"/>
      <c r="BDD2654" s="113"/>
      <c r="BDE2654" s="113"/>
      <c r="BDF2654" s="113"/>
      <c r="BDG2654" s="113"/>
      <c r="BDH2654" s="113"/>
      <c r="BDI2654" s="113"/>
      <c r="BDJ2654" s="113"/>
      <c r="BDK2654" s="113"/>
      <c r="BDL2654" s="113"/>
      <c r="BDM2654" s="113"/>
      <c r="BDN2654" s="113"/>
      <c r="BDO2654" s="113"/>
      <c r="BDP2654" s="113"/>
      <c r="BDQ2654" s="113"/>
      <c r="BDR2654" s="113"/>
      <c r="BDS2654" s="113"/>
      <c r="BDT2654" s="113"/>
      <c r="BDU2654" s="113"/>
      <c r="BDV2654" s="113"/>
      <c r="BDW2654" s="113"/>
      <c r="BDX2654" s="113"/>
      <c r="BDY2654" s="113"/>
      <c r="BDZ2654" s="113"/>
      <c r="BEA2654" s="113"/>
      <c r="BEB2654" s="113"/>
      <c r="BEC2654" s="113"/>
      <c r="BED2654" s="113"/>
      <c r="BEE2654" s="113"/>
      <c r="BEF2654" s="113"/>
      <c r="BEG2654" s="113"/>
      <c r="BEH2654" s="113"/>
      <c r="BEI2654" s="113"/>
      <c r="BEJ2654" s="113"/>
      <c r="BEK2654" s="113"/>
      <c r="BEL2654" s="113"/>
      <c r="BEM2654" s="113"/>
      <c r="BEN2654" s="113"/>
      <c r="BEO2654" s="113"/>
      <c r="BEP2654" s="113"/>
      <c r="BEQ2654" s="113"/>
      <c r="BER2654" s="113"/>
      <c r="BES2654" s="113"/>
      <c r="BET2654" s="113"/>
      <c r="BEU2654" s="113"/>
      <c r="BEV2654" s="113"/>
      <c r="BEW2654" s="113"/>
      <c r="BEX2654" s="113"/>
      <c r="BEY2654" s="113"/>
      <c r="BEZ2654" s="113"/>
      <c r="BFA2654" s="113"/>
      <c r="BFB2654" s="113"/>
      <c r="BFC2654" s="113"/>
      <c r="BFD2654" s="113"/>
      <c r="BFE2654" s="113"/>
      <c r="BFF2654" s="113"/>
      <c r="BFG2654" s="113"/>
      <c r="BFH2654" s="113"/>
      <c r="BFI2654" s="113"/>
      <c r="BFJ2654" s="113"/>
      <c r="BFK2654" s="113"/>
      <c r="BFL2654" s="113"/>
      <c r="BFM2654" s="113"/>
      <c r="BFN2654" s="113"/>
      <c r="BFO2654" s="113"/>
      <c r="BFP2654" s="113"/>
      <c r="BFQ2654" s="113"/>
      <c r="BFR2654" s="113"/>
      <c r="BFS2654" s="113"/>
      <c r="BFT2654" s="113"/>
      <c r="BFU2654" s="113"/>
      <c r="BFV2654" s="113"/>
      <c r="BFW2654" s="113"/>
      <c r="BFX2654" s="113"/>
      <c r="BFY2654" s="113"/>
      <c r="BFZ2654" s="113"/>
      <c r="BGA2654" s="113"/>
      <c r="BGB2654" s="113"/>
      <c r="BGC2654" s="113"/>
      <c r="BGD2654" s="113"/>
      <c r="BGE2654" s="113"/>
      <c r="BGF2654" s="113"/>
      <c r="BGG2654" s="113"/>
      <c r="BGH2654" s="113"/>
      <c r="BGI2654" s="113"/>
      <c r="BGJ2654" s="113"/>
      <c r="BGK2654" s="113"/>
      <c r="BGL2654" s="113"/>
      <c r="BGM2654" s="113"/>
      <c r="BGN2654" s="113"/>
      <c r="BGO2654" s="113"/>
      <c r="BGP2654" s="113"/>
      <c r="BGQ2654" s="113"/>
      <c r="BGR2654" s="113"/>
      <c r="BGS2654" s="113"/>
      <c r="BGT2654" s="113"/>
      <c r="BGU2654" s="113"/>
      <c r="BGV2654" s="113"/>
      <c r="BGW2654" s="113"/>
      <c r="BGX2654" s="113"/>
      <c r="BGY2654" s="113"/>
      <c r="BGZ2654" s="113"/>
      <c r="BHA2654" s="113"/>
      <c r="BHB2654" s="113"/>
      <c r="BHC2654" s="113"/>
      <c r="BHD2654" s="113"/>
      <c r="BHE2654" s="113"/>
      <c r="BHF2654" s="113"/>
      <c r="BHG2654" s="113"/>
      <c r="BHH2654" s="113"/>
      <c r="BHI2654" s="113"/>
      <c r="BHJ2654" s="113"/>
      <c r="BHK2654" s="113"/>
      <c r="BHL2654" s="113"/>
      <c r="BHM2654" s="113"/>
      <c r="BHN2654" s="113"/>
      <c r="BHO2654" s="113"/>
      <c r="BHP2654" s="113"/>
      <c r="BHQ2654" s="113"/>
      <c r="BHR2654" s="113"/>
      <c r="BHS2654" s="113"/>
      <c r="BHT2654" s="113"/>
      <c r="BHU2654" s="113"/>
      <c r="BHV2654" s="113"/>
      <c r="BHW2654" s="113"/>
      <c r="BHX2654" s="113"/>
      <c r="BHY2654" s="113"/>
      <c r="BHZ2654" s="113"/>
      <c r="BIA2654" s="113"/>
      <c r="BIB2654" s="113"/>
      <c r="BIC2654" s="113"/>
      <c r="BID2654" s="113"/>
      <c r="BIE2654" s="113"/>
      <c r="BIF2654" s="113"/>
      <c r="BIG2654" s="113"/>
      <c r="BIH2654" s="113"/>
      <c r="BII2654" s="113"/>
      <c r="BIJ2654" s="113"/>
      <c r="BIK2654" s="113"/>
      <c r="BIL2654" s="113"/>
      <c r="BIM2654" s="113"/>
      <c r="BIN2654" s="113"/>
      <c r="BIO2654" s="113"/>
      <c r="BIP2654" s="113"/>
      <c r="BIQ2654" s="113"/>
      <c r="BIR2654" s="113"/>
      <c r="BIS2654" s="113"/>
      <c r="BIT2654" s="113"/>
      <c r="BIU2654" s="113"/>
      <c r="BIV2654" s="113"/>
      <c r="BIW2654" s="113"/>
      <c r="BIX2654" s="113"/>
      <c r="BIY2654" s="113"/>
      <c r="BIZ2654" s="113"/>
      <c r="BJA2654" s="113"/>
      <c r="BJB2654" s="113"/>
      <c r="BJC2654" s="113"/>
      <c r="BJD2654" s="113"/>
      <c r="BJE2654" s="113"/>
      <c r="BJF2654" s="113"/>
      <c r="BJG2654" s="113"/>
      <c r="BJH2654" s="113"/>
      <c r="BJI2654" s="113"/>
      <c r="BJJ2654" s="113"/>
      <c r="BJK2654" s="113"/>
      <c r="BJL2654" s="113"/>
      <c r="BJM2654" s="113"/>
      <c r="BJN2654" s="113"/>
      <c r="BJO2654" s="113"/>
      <c r="BJP2654" s="113"/>
      <c r="BJQ2654" s="113"/>
      <c r="BJR2654" s="113"/>
      <c r="BJS2654" s="113"/>
      <c r="BJT2654" s="113"/>
      <c r="BJU2654" s="113"/>
      <c r="BJV2654" s="113"/>
      <c r="BJW2654" s="113"/>
      <c r="BJX2654" s="113"/>
      <c r="BJY2654" s="113"/>
      <c r="BJZ2654" s="113"/>
      <c r="BKA2654" s="113"/>
      <c r="BKB2654" s="113"/>
      <c r="BKC2654" s="113"/>
      <c r="BKD2654" s="113"/>
      <c r="BKE2654" s="113"/>
      <c r="BKF2654" s="113"/>
      <c r="BKG2654" s="113"/>
      <c r="BKH2654" s="113"/>
      <c r="BKI2654" s="113"/>
      <c r="BKJ2654" s="113"/>
      <c r="BKK2654" s="113"/>
      <c r="BKL2654" s="113"/>
      <c r="BKM2654" s="113"/>
      <c r="BKN2654" s="113"/>
      <c r="BKO2654" s="113"/>
      <c r="BKP2654" s="113"/>
      <c r="BKQ2654" s="113"/>
      <c r="BKR2654" s="113"/>
      <c r="BKS2654" s="113"/>
      <c r="BKT2654" s="113"/>
      <c r="BKU2654" s="113"/>
      <c r="BKV2654" s="113"/>
      <c r="BKW2654" s="113"/>
      <c r="BKX2654" s="113"/>
      <c r="BKY2654" s="113"/>
      <c r="BKZ2654" s="113"/>
      <c r="BLA2654" s="113"/>
      <c r="BLB2654" s="113"/>
      <c r="BLC2654" s="113"/>
      <c r="BLD2654" s="113"/>
      <c r="BLE2654" s="113"/>
      <c r="BLF2654" s="113"/>
      <c r="BLG2654" s="113"/>
      <c r="BLH2654" s="113"/>
      <c r="BLI2654" s="113"/>
      <c r="BLJ2654" s="113"/>
      <c r="BLK2654" s="113"/>
      <c r="BLL2654" s="113"/>
      <c r="BLM2654" s="113"/>
      <c r="BLN2654" s="113"/>
      <c r="BLO2654" s="113"/>
      <c r="BLP2654" s="113"/>
      <c r="BLQ2654" s="113"/>
      <c r="BLR2654" s="113"/>
      <c r="BLS2654" s="113"/>
      <c r="BLT2654" s="113"/>
      <c r="BLU2654" s="113"/>
      <c r="BLV2654" s="113"/>
      <c r="BLW2654" s="113"/>
      <c r="BLX2654" s="113"/>
      <c r="BLY2654" s="113"/>
      <c r="BLZ2654" s="113"/>
      <c r="BMA2654" s="113"/>
      <c r="BMB2654" s="113"/>
      <c r="BMC2654" s="113"/>
      <c r="BMD2654" s="113"/>
      <c r="BME2654" s="113"/>
      <c r="BMF2654" s="113"/>
      <c r="BMG2654" s="113"/>
      <c r="BMH2654" s="113"/>
      <c r="BMI2654" s="113"/>
      <c r="BMJ2654" s="113"/>
      <c r="BMK2654" s="113"/>
      <c r="BML2654" s="113"/>
      <c r="BMM2654" s="113"/>
      <c r="BMN2654" s="113"/>
      <c r="BMO2654" s="113"/>
      <c r="BMP2654" s="113"/>
      <c r="BMQ2654" s="113"/>
      <c r="BMR2654" s="113"/>
      <c r="BMS2654" s="113"/>
      <c r="BMT2654" s="113"/>
      <c r="BMU2654" s="113"/>
      <c r="BMV2654" s="113"/>
      <c r="BMW2654" s="113"/>
      <c r="BMX2654" s="113"/>
      <c r="BMY2654" s="113"/>
      <c r="BMZ2654" s="113"/>
      <c r="BNA2654" s="113"/>
      <c r="BNB2654" s="113"/>
      <c r="BNC2654" s="113"/>
      <c r="BND2654" s="113"/>
      <c r="BNE2654" s="113"/>
      <c r="BNF2654" s="113"/>
      <c r="BNG2654" s="113"/>
      <c r="BNH2654" s="113"/>
      <c r="BNI2654" s="113"/>
      <c r="BNJ2654" s="113"/>
      <c r="BNK2654" s="113"/>
      <c r="BNL2654" s="113"/>
      <c r="BNM2654" s="113"/>
      <c r="BNN2654" s="113"/>
      <c r="BNO2654" s="113"/>
      <c r="BNP2654" s="113"/>
      <c r="BNQ2654" s="113"/>
      <c r="BNR2654" s="113"/>
      <c r="BNS2654" s="113"/>
      <c r="BNT2654" s="113"/>
      <c r="BNU2654" s="113"/>
      <c r="BNV2654" s="113"/>
      <c r="BNW2654" s="113"/>
      <c r="BNX2654" s="113"/>
      <c r="BNY2654" s="113"/>
      <c r="BNZ2654" s="113"/>
      <c r="BOA2654" s="113"/>
      <c r="BOB2654" s="113"/>
      <c r="BOC2654" s="113"/>
      <c r="BOD2654" s="113"/>
      <c r="BOE2654" s="113"/>
      <c r="BOF2654" s="113"/>
      <c r="BOG2654" s="113"/>
      <c r="BOH2654" s="113"/>
      <c r="BOI2654" s="113"/>
      <c r="BOJ2654" s="113"/>
      <c r="BOK2654" s="113"/>
      <c r="BOL2654" s="113"/>
      <c r="BOM2654" s="113"/>
      <c r="BON2654" s="113"/>
      <c r="BOO2654" s="113"/>
      <c r="BOP2654" s="113"/>
      <c r="BOQ2654" s="113"/>
      <c r="BOR2654" s="113"/>
      <c r="BOS2654" s="113"/>
      <c r="BOT2654" s="113"/>
      <c r="BOU2654" s="113"/>
      <c r="BOV2654" s="113"/>
      <c r="BOW2654" s="113"/>
      <c r="BOX2654" s="113"/>
      <c r="BOY2654" s="113"/>
      <c r="BOZ2654" s="113"/>
      <c r="BPA2654" s="113"/>
      <c r="BPB2654" s="113"/>
      <c r="BPC2654" s="113"/>
      <c r="BPD2654" s="113"/>
      <c r="BPE2654" s="113"/>
      <c r="BPF2654" s="113"/>
      <c r="BPG2654" s="113"/>
      <c r="BPH2654" s="113"/>
      <c r="BPI2654" s="113"/>
      <c r="BPJ2654" s="113"/>
      <c r="BPK2654" s="113"/>
      <c r="BPL2654" s="113"/>
      <c r="BPM2654" s="113"/>
      <c r="BPN2654" s="113"/>
      <c r="BPO2654" s="113"/>
      <c r="BPP2654" s="113"/>
      <c r="BPQ2654" s="113"/>
      <c r="BPR2654" s="113"/>
      <c r="BPS2654" s="113"/>
      <c r="BPT2654" s="113"/>
      <c r="BPU2654" s="113"/>
      <c r="BPV2654" s="113"/>
      <c r="BPW2654" s="113"/>
      <c r="BPX2654" s="113"/>
      <c r="BPY2654" s="113"/>
      <c r="BPZ2654" s="113"/>
      <c r="BQA2654" s="113"/>
      <c r="BQB2654" s="113"/>
      <c r="BQC2654" s="113"/>
      <c r="BQD2654" s="113"/>
      <c r="BQE2654" s="113"/>
      <c r="BQF2654" s="113"/>
      <c r="BQG2654" s="113"/>
      <c r="BQH2654" s="113"/>
      <c r="BQI2654" s="113"/>
      <c r="BQJ2654" s="113"/>
      <c r="BQK2654" s="113"/>
      <c r="BQL2654" s="113"/>
      <c r="BQM2654" s="113"/>
      <c r="BQN2654" s="113"/>
      <c r="BQO2654" s="113"/>
      <c r="BQP2654" s="113"/>
      <c r="BQQ2654" s="113"/>
      <c r="BQR2654" s="113"/>
      <c r="BQS2654" s="113"/>
      <c r="BQT2654" s="113"/>
      <c r="BQU2654" s="113"/>
      <c r="BQV2654" s="113"/>
      <c r="BQW2654" s="113"/>
      <c r="BQX2654" s="113"/>
      <c r="BQY2654" s="113"/>
      <c r="BQZ2654" s="113"/>
      <c r="BRA2654" s="113"/>
      <c r="BRB2654" s="113"/>
      <c r="BRC2654" s="113"/>
      <c r="BRD2654" s="113"/>
      <c r="BRE2654" s="113"/>
      <c r="BRF2654" s="113"/>
      <c r="BRG2654" s="113"/>
      <c r="BRH2654" s="113"/>
      <c r="BRI2654" s="113"/>
      <c r="BRJ2654" s="113"/>
      <c r="BRK2654" s="113"/>
      <c r="BRL2654" s="113"/>
      <c r="BRM2654" s="113"/>
      <c r="BRN2654" s="113"/>
      <c r="BRO2654" s="113"/>
      <c r="BRP2654" s="113"/>
      <c r="BRQ2654" s="113"/>
      <c r="BRR2654" s="113"/>
      <c r="BRS2654" s="113"/>
      <c r="BRT2654" s="113"/>
      <c r="BRU2654" s="113"/>
      <c r="BRV2654" s="113"/>
      <c r="BRW2654" s="113"/>
      <c r="BRX2654" s="113"/>
      <c r="BRY2654" s="113"/>
      <c r="BRZ2654" s="113"/>
      <c r="BSA2654" s="113"/>
      <c r="BSB2654" s="113"/>
      <c r="BSC2654" s="113"/>
      <c r="BSD2654" s="113"/>
      <c r="BSE2654" s="113"/>
      <c r="BSF2654" s="113"/>
      <c r="BSG2654" s="113"/>
      <c r="BSH2654" s="113"/>
      <c r="BSI2654" s="113"/>
      <c r="BSJ2654" s="113"/>
      <c r="BSK2654" s="113"/>
      <c r="BSL2654" s="113"/>
      <c r="BSM2654" s="113"/>
      <c r="BSN2654" s="113"/>
      <c r="BSO2654" s="113"/>
      <c r="BSP2654" s="113"/>
      <c r="BSQ2654" s="113"/>
      <c r="BSR2654" s="113"/>
      <c r="BSS2654" s="113"/>
      <c r="BST2654" s="113"/>
      <c r="BSU2654" s="113"/>
      <c r="BSV2654" s="113"/>
      <c r="BSW2654" s="113"/>
      <c r="BSX2654" s="113"/>
      <c r="BSY2654" s="113"/>
      <c r="BSZ2654" s="113"/>
      <c r="BTA2654" s="113"/>
      <c r="BTB2654" s="113"/>
      <c r="BTC2654" s="113"/>
      <c r="BTD2654" s="113"/>
      <c r="BTE2654" s="113"/>
      <c r="BTF2654" s="113"/>
      <c r="BTG2654" s="113"/>
      <c r="BTH2654" s="113"/>
      <c r="BTI2654" s="113"/>
      <c r="BTJ2654" s="113"/>
      <c r="BTK2654" s="113"/>
      <c r="BTL2654" s="113"/>
      <c r="BTM2654" s="113"/>
      <c r="BTN2654" s="113"/>
      <c r="BTO2654" s="113"/>
      <c r="BTP2654" s="113"/>
      <c r="BTQ2654" s="113"/>
      <c r="BTR2654" s="113"/>
      <c r="BTS2654" s="113"/>
      <c r="BTT2654" s="113"/>
      <c r="BTU2654" s="113"/>
      <c r="BTV2654" s="113"/>
      <c r="BTW2654" s="113"/>
      <c r="BTX2654" s="113"/>
      <c r="BTY2654" s="113"/>
      <c r="BTZ2654" s="113"/>
      <c r="BUA2654" s="113"/>
      <c r="BUB2654" s="113"/>
      <c r="BUC2654" s="113"/>
      <c r="BUD2654" s="113"/>
      <c r="BUE2654" s="113"/>
      <c r="BUF2654" s="113"/>
      <c r="BUG2654" s="113"/>
      <c r="BUH2654" s="113"/>
      <c r="BUI2654" s="113"/>
      <c r="BUJ2654" s="113"/>
      <c r="BUK2654" s="113"/>
      <c r="BUL2654" s="113"/>
      <c r="BUM2654" s="113"/>
      <c r="BUN2654" s="113"/>
      <c r="BUO2654" s="113"/>
      <c r="BUP2654" s="113"/>
      <c r="BUQ2654" s="113"/>
      <c r="BUR2654" s="113"/>
      <c r="BUS2654" s="113"/>
      <c r="BUT2654" s="113"/>
      <c r="BUU2654" s="113"/>
      <c r="BUV2654" s="113"/>
      <c r="BUW2654" s="113"/>
      <c r="BUX2654" s="113"/>
      <c r="BUY2654" s="113"/>
      <c r="BUZ2654" s="113"/>
      <c r="BVA2654" s="113"/>
      <c r="BVB2654" s="113"/>
      <c r="BVC2654" s="113"/>
      <c r="BVD2654" s="113"/>
      <c r="BVE2654" s="113"/>
      <c r="BVF2654" s="113"/>
      <c r="BVG2654" s="113"/>
      <c r="BVH2654" s="113"/>
      <c r="BVI2654" s="113"/>
      <c r="BVJ2654" s="113"/>
      <c r="BVK2654" s="113"/>
      <c r="BVL2654" s="113"/>
      <c r="BVM2654" s="113"/>
      <c r="BVN2654" s="113"/>
      <c r="BVO2654" s="113"/>
      <c r="BVP2654" s="113"/>
      <c r="BVQ2654" s="113"/>
      <c r="BVR2654" s="113"/>
      <c r="BVS2654" s="113"/>
      <c r="BVT2654" s="113"/>
      <c r="BVU2654" s="113"/>
      <c r="BVV2654" s="113"/>
      <c r="BVW2654" s="113"/>
      <c r="BVX2654" s="113"/>
      <c r="BVY2654" s="113"/>
      <c r="BVZ2654" s="113"/>
      <c r="BWA2654" s="113"/>
      <c r="BWB2654" s="113"/>
      <c r="BWC2654" s="113"/>
      <c r="BWD2654" s="113"/>
      <c r="BWE2654" s="113"/>
      <c r="BWF2654" s="113"/>
      <c r="BWG2654" s="113"/>
      <c r="BWH2654" s="113"/>
      <c r="BWI2654" s="113"/>
      <c r="BWJ2654" s="113"/>
      <c r="BWK2654" s="113"/>
      <c r="BWL2654" s="113"/>
      <c r="BWM2654" s="113"/>
      <c r="BWN2654" s="113"/>
      <c r="BWO2654" s="113"/>
      <c r="BWP2654" s="113"/>
      <c r="BWQ2654" s="113"/>
      <c r="BWR2654" s="113"/>
      <c r="BWS2654" s="113"/>
      <c r="BWT2654" s="113"/>
      <c r="BWU2654" s="113"/>
      <c r="BWV2654" s="113"/>
      <c r="BWW2654" s="113"/>
      <c r="BWX2654" s="113"/>
      <c r="BWY2654" s="113"/>
      <c r="BWZ2654" s="113"/>
      <c r="BXA2654" s="113"/>
      <c r="BXB2654" s="113"/>
      <c r="BXC2654" s="113"/>
      <c r="BXD2654" s="113"/>
      <c r="BXE2654" s="113"/>
      <c r="BXF2654" s="113"/>
      <c r="BXG2654" s="113"/>
      <c r="BXH2654" s="113"/>
      <c r="BXI2654" s="113"/>
      <c r="BXJ2654" s="113"/>
      <c r="BXK2654" s="113"/>
      <c r="BXL2654" s="113"/>
      <c r="BXM2654" s="113"/>
      <c r="BXN2654" s="113"/>
      <c r="BXO2654" s="113"/>
      <c r="BXP2654" s="113"/>
      <c r="BXQ2654" s="113"/>
      <c r="BXR2654" s="113"/>
      <c r="BXS2654" s="113"/>
      <c r="BXT2654" s="113"/>
      <c r="BXU2654" s="113"/>
      <c r="BXV2654" s="113"/>
      <c r="BXW2654" s="113"/>
      <c r="BXX2654" s="113"/>
      <c r="BXY2654" s="113"/>
      <c r="BXZ2654" s="113"/>
      <c r="BYA2654" s="113"/>
      <c r="BYB2654" s="113"/>
      <c r="BYC2654" s="113"/>
      <c r="BYD2654" s="113"/>
      <c r="BYE2654" s="113"/>
      <c r="BYF2654" s="113"/>
      <c r="BYG2654" s="113"/>
      <c r="BYH2654" s="113"/>
      <c r="BYI2654" s="113"/>
      <c r="BYJ2654" s="113"/>
      <c r="BYK2654" s="113"/>
      <c r="BYL2654" s="113"/>
      <c r="BYM2654" s="113"/>
      <c r="BYN2654" s="113"/>
      <c r="BYO2654" s="113"/>
      <c r="BYP2654" s="113"/>
      <c r="BYQ2654" s="113"/>
      <c r="BYR2654" s="113"/>
      <c r="BYS2654" s="113"/>
      <c r="BYT2654" s="113"/>
      <c r="BYU2654" s="113"/>
      <c r="BYV2654" s="113"/>
      <c r="BYW2654" s="113"/>
      <c r="BYX2654" s="113"/>
      <c r="BYY2654" s="113"/>
      <c r="BYZ2654" s="113"/>
      <c r="BZA2654" s="113"/>
      <c r="BZB2654" s="113"/>
      <c r="BZC2654" s="113"/>
      <c r="BZD2654" s="113"/>
      <c r="BZE2654" s="113"/>
      <c r="BZF2654" s="113"/>
      <c r="BZG2654" s="113"/>
      <c r="BZH2654" s="113"/>
      <c r="BZI2654" s="113"/>
      <c r="BZJ2654" s="113"/>
      <c r="BZK2654" s="113"/>
      <c r="BZL2654" s="113"/>
      <c r="BZM2654" s="113"/>
      <c r="BZN2654" s="113"/>
      <c r="BZO2654" s="113"/>
      <c r="BZP2654" s="113"/>
      <c r="BZQ2654" s="113"/>
      <c r="BZR2654" s="113"/>
      <c r="BZS2654" s="113"/>
      <c r="BZT2654" s="113"/>
      <c r="BZU2654" s="113"/>
      <c r="BZV2654" s="113"/>
      <c r="BZW2654" s="113"/>
      <c r="BZX2654" s="113"/>
      <c r="BZY2654" s="113"/>
      <c r="BZZ2654" s="113"/>
      <c r="CAA2654" s="113"/>
      <c r="CAB2654" s="113"/>
      <c r="CAC2654" s="113"/>
      <c r="CAD2654" s="113"/>
      <c r="CAE2654" s="113"/>
      <c r="CAF2654" s="113"/>
      <c r="CAG2654" s="113"/>
      <c r="CAH2654" s="113"/>
      <c r="CAI2654" s="113"/>
      <c r="CAJ2654" s="113"/>
      <c r="CAK2654" s="113"/>
      <c r="CAL2654" s="113"/>
      <c r="CAM2654" s="113"/>
      <c r="CAN2654" s="113"/>
      <c r="CAO2654" s="113"/>
      <c r="CAP2654" s="113"/>
      <c r="CAQ2654" s="113"/>
      <c r="CAR2654" s="113"/>
      <c r="CAS2654" s="113"/>
      <c r="CAT2654" s="113"/>
      <c r="CAU2654" s="113"/>
      <c r="CAV2654" s="113"/>
      <c r="CAW2654" s="113"/>
      <c r="CAX2654" s="113"/>
      <c r="CAY2654" s="113"/>
      <c r="CAZ2654" s="113"/>
      <c r="CBA2654" s="113"/>
      <c r="CBB2654" s="113"/>
      <c r="CBC2654" s="113"/>
      <c r="CBD2654" s="113"/>
      <c r="CBE2654" s="113"/>
      <c r="CBF2654" s="113"/>
      <c r="CBG2654" s="113"/>
      <c r="CBH2654" s="113"/>
      <c r="CBI2654" s="113"/>
      <c r="CBJ2654" s="113"/>
      <c r="CBK2654" s="113"/>
      <c r="CBL2654" s="113"/>
      <c r="CBM2654" s="113"/>
      <c r="CBN2654" s="113"/>
      <c r="CBO2654" s="113"/>
      <c r="CBP2654" s="113"/>
      <c r="CBQ2654" s="113"/>
      <c r="CBR2654" s="113"/>
      <c r="CBS2654" s="113"/>
      <c r="CBT2654" s="113"/>
      <c r="CBU2654" s="113"/>
      <c r="CBV2654" s="113"/>
      <c r="CBW2654" s="113"/>
      <c r="CBX2654" s="113"/>
      <c r="CBY2654" s="113"/>
      <c r="CBZ2654" s="113"/>
      <c r="CCA2654" s="113"/>
      <c r="CCB2654" s="113"/>
      <c r="CCC2654" s="113"/>
      <c r="CCD2654" s="113"/>
      <c r="CCE2654" s="113"/>
      <c r="CCF2654" s="113"/>
      <c r="CCG2654" s="113"/>
      <c r="CCH2654" s="113"/>
      <c r="CCI2654" s="113"/>
      <c r="CCJ2654" s="113"/>
      <c r="CCK2654" s="113"/>
      <c r="CCL2654" s="113"/>
      <c r="CCM2654" s="113"/>
      <c r="CCN2654" s="113"/>
      <c r="CCO2654" s="113"/>
      <c r="CCP2654" s="113"/>
      <c r="CCQ2654" s="113"/>
      <c r="CCR2654" s="113"/>
      <c r="CCS2654" s="113"/>
      <c r="CCT2654" s="113"/>
      <c r="CCU2654" s="113"/>
      <c r="CCV2654" s="113"/>
      <c r="CCW2654" s="113"/>
      <c r="CCX2654" s="113"/>
      <c r="CCY2654" s="113"/>
      <c r="CCZ2654" s="113"/>
      <c r="CDA2654" s="113"/>
      <c r="CDB2654" s="113"/>
      <c r="CDC2654" s="113"/>
      <c r="CDD2654" s="113"/>
      <c r="CDE2654" s="113"/>
      <c r="CDF2654" s="113"/>
      <c r="CDG2654" s="113"/>
      <c r="CDH2654" s="113"/>
      <c r="CDI2654" s="113"/>
      <c r="CDJ2654" s="113"/>
      <c r="CDK2654" s="113"/>
      <c r="CDL2654" s="113"/>
      <c r="CDM2654" s="113"/>
      <c r="CDN2654" s="113"/>
      <c r="CDO2654" s="113"/>
      <c r="CDP2654" s="113"/>
      <c r="CDQ2654" s="113"/>
      <c r="CDR2654" s="113"/>
      <c r="CDS2654" s="113"/>
      <c r="CDT2654" s="113"/>
      <c r="CDU2654" s="113"/>
      <c r="CDV2654" s="113"/>
      <c r="CDW2654" s="113"/>
      <c r="CDX2654" s="113"/>
      <c r="CDY2654" s="113"/>
      <c r="CDZ2654" s="113"/>
      <c r="CEA2654" s="113"/>
      <c r="CEB2654" s="113"/>
      <c r="CEC2654" s="113"/>
      <c r="CED2654" s="113"/>
      <c r="CEE2654" s="113"/>
      <c r="CEF2654" s="113"/>
      <c r="CEG2654" s="113"/>
      <c r="CEH2654" s="113"/>
      <c r="CEI2654" s="113"/>
      <c r="CEJ2654" s="113"/>
      <c r="CEK2654" s="113"/>
      <c r="CEL2654" s="113"/>
      <c r="CEM2654" s="113"/>
      <c r="CEN2654" s="113"/>
      <c r="CEO2654" s="113"/>
      <c r="CEP2654" s="113"/>
      <c r="CEQ2654" s="113"/>
      <c r="CER2654" s="113"/>
      <c r="CES2654" s="113"/>
      <c r="CET2654" s="113"/>
      <c r="CEU2654" s="113"/>
      <c r="CEV2654" s="113"/>
      <c r="CEW2654" s="113"/>
      <c r="CEX2654" s="113"/>
      <c r="CEY2654" s="113"/>
      <c r="CEZ2654" s="113"/>
      <c r="CFA2654" s="113"/>
      <c r="CFB2654" s="113"/>
      <c r="CFC2654" s="113"/>
      <c r="CFD2654" s="113"/>
      <c r="CFE2654" s="113"/>
      <c r="CFF2654" s="113"/>
      <c r="CFG2654" s="113"/>
      <c r="CFH2654" s="113"/>
      <c r="CFI2654" s="113"/>
      <c r="CFJ2654" s="113"/>
      <c r="CFK2654" s="113"/>
      <c r="CFL2654" s="113"/>
      <c r="CFM2654" s="113"/>
      <c r="CFN2654" s="113"/>
      <c r="CFO2654" s="113"/>
      <c r="CFP2654" s="113"/>
      <c r="CFQ2654" s="113"/>
      <c r="CFR2654" s="113"/>
      <c r="CFS2654" s="113"/>
      <c r="CFT2654" s="113"/>
      <c r="CFU2654" s="113"/>
      <c r="CFV2654" s="113"/>
      <c r="CFW2654" s="113"/>
      <c r="CFX2654" s="113"/>
      <c r="CFY2654" s="113"/>
      <c r="CFZ2654" s="113"/>
      <c r="CGA2654" s="113"/>
      <c r="CGB2654" s="113"/>
      <c r="CGC2654" s="113"/>
      <c r="CGD2654" s="113"/>
      <c r="CGE2654" s="113"/>
      <c r="CGF2654" s="113"/>
      <c r="CGG2654" s="113"/>
      <c r="CGH2654" s="113"/>
      <c r="CGI2654" s="113"/>
      <c r="CGJ2654" s="113"/>
      <c r="CGK2654" s="113"/>
      <c r="CGL2654" s="113"/>
      <c r="CGM2654" s="113"/>
      <c r="CGN2654" s="113"/>
      <c r="CGO2654" s="113"/>
      <c r="CGP2654" s="113"/>
      <c r="CGQ2654" s="113"/>
      <c r="CGR2654" s="113"/>
      <c r="CGS2654" s="113"/>
      <c r="CGT2654" s="113"/>
      <c r="CGU2654" s="113"/>
      <c r="CGV2654" s="113"/>
      <c r="CGW2654" s="113"/>
      <c r="CGX2654" s="113"/>
      <c r="CGY2654" s="113"/>
      <c r="CGZ2654" s="113"/>
      <c r="CHA2654" s="113"/>
      <c r="CHB2654" s="113"/>
      <c r="CHC2654" s="113"/>
      <c r="CHD2654" s="113"/>
      <c r="CHE2654" s="113"/>
      <c r="CHF2654" s="113"/>
      <c r="CHG2654" s="113"/>
      <c r="CHH2654" s="113"/>
      <c r="CHI2654" s="113"/>
      <c r="CHJ2654" s="113"/>
      <c r="CHK2654" s="113"/>
      <c r="CHL2654" s="113"/>
      <c r="CHM2654" s="113"/>
      <c r="CHN2654" s="113"/>
      <c r="CHO2654" s="113"/>
      <c r="CHP2654" s="113"/>
      <c r="CHQ2654" s="113"/>
      <c r="CHR2654" s="113"/>
      <c r="CHS2654" s="113"/>
      <c r="CHT2654" s="113"/>
      <c r="CHU2654" s="113"/>
      <c r="CHV2654" s="113"/>
      <c r="CHW2654" s="113"/>
      <c r="CHX2654" s="113"/>
      <c r="CHY2654" s="113"/>
      <c r="CHZ2654" s="113"/>
      <c r="CIA2654" s="113"/>
      <c r="CIB2654" s="113"/>
      <c r="CIC2654" s="113"/>
      <c r="CID2654" s="113"/>
      <c r="CIE2654" s="113"/>
      <c r="CIF2654" s="113"/>
      <c r="CIG2654" s="113"/>
      <c r="CIH2654" s="113"/>
      <c r="CII2654" s="113"/>
      <c r="CIJ2654" s="113"/>
      <c r="CIK2654" s="113"/>
      <c r="CIL2654" s="113"/>
      <c r="CIM2654" s="113"/>
      <c r="CIN2654" s="113"/>
      <c r="CIO2654" s="113"/>
      <c r="CIP2654" s="113"/>
      <c r="CIQ2654" s="113"/>
      <c r="CIR2654" s="113"/>
      <c r="CIS2654" s="113"/>
      <c r="CIT2654" s="113"/>
      <c r="CIU2654" s="113"/>
      <c r="CIV2654" s="113"/>
      <c r="CIW2654" s="113"/>
      <c r="CIX2654" s="113"/>
      <c r="CIY2654" s="113"/>
      <c r="CIZ2654" s="113"/>
      <c r="CJA2654" s="113"/>
      <c r="CJB2654" s="113"/>
      <c r="CJC2654" s="113"/>
      <c r="CJD2654" s="113"/>
      <c r="CJE2654" s="113"/>
      <c r="CJF2654" s="113"/>
      <c r="CJG2654" s="113"/>
      <c r="CJH2654" s="113"/>
      <c r="CJI2654" s="113"/>
      <c r="CJJ2654" s="113"/>
      <c r="CJK2654" s="113"/>
      <c r="CJL2654" s="113"/>
      <c r="CJM2654" s="113"/>
      <c r="CJN2654" s="113"/>
      <c r="CJO2654" s="113"/>
      <c r="CJP2654" s="113"/>
      <c r="CJQ2654" s="113"/>
      <c r="CJR2654" s="113"/>
      <c r="CJS2654" s="113"/>
      <c r="CJT2654" s="113"/>
      <c r="CJU2654" s="113"/>
      <c r="CJV2654" s="113"/>
      <c r="CJW2654" s="113"/>
      <c r="CJX2654" s="113"/>
      <c r="CJY2654" s="113"/>
      <c r="CJZ2654" s="113"/>
      <c r="CKA2654" s="113"/>
      <c r="CKB2654" s="113"/>
      <c r="CKC2654" s="113"/>
      <c r="CKD2654" s="113"/>
      <c r="CKE2654" s="113"/>
      <c r="CKF2654" s="113"/>
      <c r="CKG2654" s="113"/>
      <c r="CKH2654" s="113"/>
      <c r="CKI2654" s="113"/>
      <c r="CKJ2654" s="113"/>
      <c r="CKK2654" s="113"/>
      <c r="CKL2654" s="113"/>
      <c r="CKM2654" s="113"/>
      <c r="CKN2654" s="113"/>
      <c r="CKO2654" s="113"/>
      <c r="CKP2654" s="113"/>
      <c r="CKQ2654" s="113"/>
      <c r="CKR2654" s="113"/>
      <c r="CKS2654" s="113"/>
      <c r="CKT2654" s="113"/>
      <c r="CKU2654" s="113"/>
      <c r="CKV2654" s="113"/>
      <c r="CKW2654" s="113"/>
      <c r="CKX2654" s="113"/>
      <c r="CKY2654" s="113"/>
      <c r="CKZ2654" s="113"/>
      <c r="CLA2654" s="113"/>
      <c r="CLB2654" s="113"/>
      <c r="CLC2654" s="113"/>
      <c r="CLD2654" s="113"/>
      <c r="CLE2654" s="113"/>
      <c r="CLF2654" s="113"/>
      <c r="CLG2654" s="113"/>
      <c r="CLH2654" s="113"/>
      <c r="CLI2654" s="113"/>
      <c r="CLJ2654" s="113"/>
      <c r="CLK2654" s="113"/>
      <c r="CLL2654" s="113"/>
      <c r="CLM2654" s="113"/>
      <c r="CLN2654" s="113"/>
      <c r="CLO2654" s="113"/>
      <c r="CLP2654" s="113"/>
      <c r="CLQ2654" s="113"/>
      <c r="CLR2654" s="113"/>
      <c r="CLS2654" s="113"/>
      <c r="CLT2654" s="113"/>
      <c r="CLU2654" s="113"/>
      <c r="CLV2654" s="113"/>
      <c r="CLW2654" s="113"/>
      <c r="CLX2654" s="113"/>
      <c r="CLY2654" s="113"/>
      <c r="CLZ2654" s="113"/>
      <c r="CMA2654" s="113"/>
      <c r="CMB2654" s="113"/>
      <c r="CMC2654" s="113"/>
      <c r="CMD2654" s="113"/>
      <c r="CME2654" s="113"/>
      <c r="CMF2654" s="113"/>
      <c r="CMG2654" s="113"/>
      <c r="CMH2654" s="113"/>
      <c r="CMI2654" s="113"/>
      <c r="CMJ2654" s="113"/>
      <c r="CMK2654" s="113"/>
      <c r="CML2654" s="113"/>
      <c r="CMM2654" s="113"/>
      <c r="CMN2654" s="113"/>
      <c r="CMO2654" s="113"/>
      <c r="CMP2654" s="113"/>
      <c r="CMQ2654" s="113"/>
      <c r="CMR2654" s="113"/>
      <c r="CMS2654" s="113"/>
      <c r="CMT2654" s="113"/>
      <c r="CMU2654" s="113"/>
      <c r="CMV2654" s="113"/>
      <c r="CMW2654" s="113"/>
      <c r="CMX2654" s="113"/>
      <c r="CMY2654" s="113"/>
      <c r="CMZ2654" s="113"/>
      <c r="CNA2654" s="113"/>
      <c r="CNB2654" s="113"/>
      <c r="CNC2654" s="113"/>
      <c r="CND2654" s="113"/>
      <c r="CNE2654" s="113"/>
      <c r="CNF2654" s="113"/>
      <c r="CNG2654" s="113"/>
      <c r="CNH2654" s="113"/>
      <c r="CNI2654" s="113"/>
      <c r="CNJ2654" s="113"/>
      <c r="CNK2654" s="113"/>
      <c r="CNL2654" s="113"/>
      <c r="CNM2654" s="113"/>
      <c r="CNN2654" s="113"/>
      <c r="CNO2654" s="113"/>
      <c r="CNP2654" s="113"/>
      <c r="CNQ2654" s="113"/>
      <c r="CNR2654" s="113"/>
      <c r="CNS2654" s="113"/>
      <c r="CNT2654" s="113"/>
      <c r="CNU2654" s="113"/>
      <c r="CNV2654" s="113"/>
      <c r="CNW2654" s="113"/>
      <c r="CNX2654" s="113"/>
      <c r="CNY2654" s="113"/>
      <c r="CNZ2654" s="113"/>
      <c r="COA2654" s="113"/>
      <c r="COB2654" s="113"/>
      <c r="COC2654" s="113"/>
      <c r="COD2654" s="113"/>
      <c r="COE2654" s="113"/>
      <c r="COF2654" s="113"/>
      <c r="COG2654" s="113"/>
      <c r="COH2654" s="113"/>
      <c r="COI2654" s="113"/>
      <c r="COJ2654" s="113"/>
      <c r="COK2654" s="113"/>
      <c r="COL2654" s="113"/>
      <c r="COM2654" s="113"/>
      <c r="CON2654" s="113"/>
      <c r="COO2654" s="113"/>
      <c r="COP2654" s="113"/>
      <c r="COQ2654" s="113"/>
      <c r="COR2654" s="113"/>
      <c r="COS2654" s="113"/>
      <c r="COT2654" s="113"/>
      <c r="COU2654" s="113"/>
      <c r="COV2654" s="113"/>
      <c r="COW2654" s="113"/>
      <c r="COX2654" s="113"/>
      <c r="COY2654" s="113"/>
      <c r="COZ2654" s="113"/>
      <c r="CPA2654" s="113"/>
      <c r="CPB2654" s="113"/>
      <c r="CPC2654" s="113"/>
      <c r="CPD2654" s="113"/>
      <c r="CPE2654" s="113"/>
      <c r="CPF2654" s="113"/>
      <c r="CPG2654" s="113"/>
      <c r="CPH2654" s="113"/>
      <c r="CPI2654" s="113"/>
      <c r="CPJ2654" s="113"/>
      <c r="CPK2654" s="113"/>
      <c r="CPL2654" s="113"/>
      <c r="CPM2654" s="113"/>
      <c r="CPN2654" s="113"/>
      <c r="CPO2654" s="113"/>
      <c r="CPP2654" s="113"/>
      <c r="CPQ2654" s="113"/>
      <c r="CPR2654" s="113"/>
      <c r="CPS2654" s="113"/>
      <c r="CPT2654" s="113"/>
      <c r="CPU2654" s="113"/>
      <c r="CPV2654" s="113"/>
      <c r="CPW2654" s="113"/>
      <c r="CPX2654" s="113"/>
      <c r="CPY2654" s="113"/>
      <c r="CPZ2654" s="113"/>
      <c r="CQA2654" s="113"/>
      <c r="CQB2654" s="113"/>
      <c r="CQC2654" s="113"/>
      <c r="CQD2654" s="113"/>
      <c r="CQE2654" s="113"/>
      <c r="CQF2654" s="113"/>
      <c r="CQG2654" s="113"/>
      <c r="CQH2654" s="113"/>
      <c r="CQI2654" s="113"/>
      <c r="CQJ2654" s="113"/>
      <c r="CQK2654" s="113"/>
      <c r="CQL2654" s="113"/>
      <c r="CQM2654" s="113"/>
      <c r="CQN2654" s="113"/>
      <c r="CQO2654" s="113"/>
      <c r="CQP2654" s="113"/>
      <c r="CQQ2654" s="113"/>
      <c r="CQR2654" s="113"/>
      <c r="CQS2654" s="113"/>
      <c r="CQT2654" s="113"/>
      <c r="CQU2654" s="113"/>
      <c r="CQV2654" s="113"/>
      <c r="CQW2654" s="113"/>
      <c r="CQX2654" s="113"/>
      <c r="CQY2654" s="113"/>
      <c r="CQZ2654" s="113"/>
      <c r="CRA2654" s="113"/>
      <c r="CRB2654" s="113"/>
      <c r="CRC2654" s="113"/>
      <c r="CRD2654" s="113"/>
      <c r="CRE2654" s="113"/>
      <c r="CRF2654" s="113"/>
      <c r="CRG2654" s="113"/>
      <c r="CRH2654" s="113"/>
      <c r="CRI2654" s="113"/>
      <c r="CRJ2654" s="113"/>
      <c r="CRK2654" s="113"/>
      <c r="CRL2654" s="113"/>
      <c r="CRM2654" s="113"/>
      <c r="CRN2654" s="113"/>
      <c r="CRO2654" s="113"/>
      <c r="CRP2654" s="113"/>
      <c r="CRQ2654" s="113"/>
      <c r="CRR2654" s="113"/>
      <c r="CRS2654" s="113"/>
      <c r="CRT2654" s="113"/>
      <c r="CRU2654" s="113"/>
      <c r="CRV2654" s="113"/>
      <c r="CRW2654" s="113"/>
      <c r="CRX2654" s="113"/>
      <c r="CRY2654" s="113"/>
      <c r="CRZ2654" s="113"/>
      <c r="CSA2654" s="113"/>
      <c r="CSB2654" s="113"/>
      <c r="CSC2654" s="113"/>
      <c r="CSD2654" s="113"/>
      <c r="CSE2654" s="113"/>
      <c r="CSF2654" s="113"/>
      <c r="CSG2654" s="113"/>
      <c r="CSH2654" s="113"/>
      <c r="CSI2654" s="113"/>
      <c r="CSJ2654" s="113"/>
      <c r="CSK2654" s="113"/>
      <c r="CSL2654" s="113"/>
      <c r="CSM2654" s="113"/>
      <c r="CSN2654" s="113"/>
      <c r="CSO2654" s="113"/>
      <c r="CSP2654" s="113"/>
      <c r="CSQ2654" s="113"/>
      <c r="CSR2654" s="113"/>
      <c r="CSS2654" s="113"/>
      <c r="CST2654" s="113"/>
      <c r="CSU2654" s="113"/>
      <c r="CSV2654" s="113"/>
      <c r="CSW2654" s="113"/>
      <c r="CSX2654" s="113"/>
      <c r="CSY2654" s="113"/>
      <c r="CSZ2654" s="113"/>
      <c r="CTA2654" s="113"/>
      <c r="CTB2654" s="113"/>
      <c r="CTC2654" s="113"/>
      <c r="CTD2654" s="113"/>
      <c r="CTE2654" s="113"/>
      <c r="CTF2654" s="113"/>
      <c r="CTG2654" s="113"/>
      <c r="CTH2654" s="113"/>
      <c r="CTI2654" s="113"/>
      <c r="CTJ2654" s="113"/>
      <c r="CTK2654" s="113"/>
      <c r="CTL2654" s="113"/>
      <c r="CTM2654" s="113"/>
      <c r="CTN2654" s="113"/>
      <c r="CTO2654" s="113"/>
      <c r="CTP2654" s="113"/>
      <c r="CTQ2654" s="113"/>
      <c r="CTR2654" s="113"/>
      <c r="CTS2654" s="113"/>
      <c r="CTT2654" s="113"/>
      <c r="CTU2654" s="113"/>
      <c r="CTV2654" s="113"/>
      <c r="CTW2654" s="113"/>
      <c r="CTX2654" s="113"/>
      <c r="CTY2654" s="113"/>
      <c r="CTZ2654" s="113"/>
      <c r="CUA2654" s="113"/>
      <c r="CUB2654" s="113"/>
      <c r="CUC2654" s="113"/>
      <c r="CUD2654" s="113"/>
      <c r="CUE2654" s="113"/>
      <c r="CUF2654" s="113"/>
      <c r="CUG2654" s="113"/>
      <c r="CUH2654" s="113"/>
      <c r="CUI2654" s="113"/>
      <c r="CUJ2654" s="113"/>
      <c r="CUK2654" s="113"/>
      <c r="CUL2654" s="113"/>
      <c r="CUM2654" s="113"/>
      <c r="CUN2654" s="113"/>
      <c r="CUO2654" s="113"/>
      <c r="CUP2654" s="113"/>
      <c r="CUQ2654" s="113"/>
      <c r="CUR2654" s="113"/>
      <c r="CUS2654" s="113"/>
      <c r="CUT2654" s="113"/>
      <c r="CUU2654" s="113"/>
      <c r="CUV2654" s="113"/>
      <c r="CUW2654" s="113"/>
      <c r="CUX2654" s="113"/>
      <c r="CUY2654" s="113"/>
      <c r="CUZ2654" s="113"/>
      <c r="CVA2654" s="113"/>
      <c r="CVB2654" s="113"/>
      <c r="CVC2654" s="113"/>
      <c r="CVD2654" s="113"/>
      <c r="CVE2654" s="113"/>
      <c r="CVF2654" s="113"/>
      <c r="CVG2654" s="113"/>
      <c r="CVH2654" s="113"/>
      <c r="CVI2654" s="113"/>
      <c r="CVJ2654" s="113"/>
      <c r="CVK2654" s="113"/>
      <c r="CVL2654" s="113"/>
      <c r="CVM2654" s="113"/>
      <c r="CVN2654" s="113"/>
      <c r="CVO2654" s="113"/>
      <c r="CVP2654" s="113"/>
      <c r="CVQ2654" s="113"/>
      <c r="CVR2654" s="113"/>
      <c r="CVS2654" s="113"/>
      <c r="CVT2654" s="113"/>
      <c r="CVU2654" s="113"/>
      <c r="CVV2654" s="113"/>
      <c r="CVW2654" s="113"/>
      <c r="CVX2654" s="113"/>
      <c r="CVY2654" s="113"/>
      <c r="CVZ2654" s="113"/>
      <c r="CWA2654" s="113"/>
      <c r="CWB2654" s="113"/>
      <c r="CWC2654" s="113"/>
      <c r="CWD2654" s="113"/>
      <c r="CWE2654" s="113"/>
      <c r="CWF2654" s="113"/>
      <c r="CWG2654" s="113"/>
      <c r="CWH2654" s="113"/>
      <c r="CWI2654" s="113"/>
      <c r="CWJ2654" s="113"/>
      <c r="CWK2654" s="113"/>
      <c r="CWL2654" s="113"/>
      <c r="CWM2654" s="113"/>
      <c r="CWN2654" s="113"/>
      <c r="CWO2654" s="113"/>
      <c r="CWP2654" s="113"/>
      <c r="CWQ2654" s="113"/>
      <c r="CWR2654" s="113"/>
      <c r="CWS2654" s="113"/>
      <c r="CWT2654" s="113"/>
      <c r="CWU2654" s="113"/>
      <c r="CWV2654" s="113"/>
      <c r="CWW2654" s="113"/>
      <c r="CWX2654" s="113"/>
      <c r="CWY2654" s="113"/>
      <c r="CWZ2654" s="113"/>
      <c r="CXA2654" s="113"/>
      <c r="CXB2654" s="113"/>
      <c r="CXC2654" s="113"/>
      <c r="CXD2654" s="113"/>
      <c r="CXE2654" s="113"/>
      <c r="CXF2654" s="113"/>
      <c r="CXG2654" s="113"/>
      <c r="CXH2654" s="113"/>
      <c r="CXI2654" s="113"/>
      <c r="CXJ2654" s="113"/>
      <c r="CXK2654" s="113"/>
      <c r="CXL2654" s="113"/>
      <c r="CXM2654" s="113"/>
      <c r="CXN2654" s="113"/>
      <c r="CXO2654" s="113"/>
      <c r="CXP2654" s="113"/>
      <c r="CXQ2654" s="113"/>
      <c r="CXR2654" s="113"/>
      <c r="CXS2654" s="113"/>
      <c r="CXT2654" s="113"/>
      <c r="CXU2654" s="113"/>
      <c r="CXV2654" s="113"/>
      <c r="CXW2654" s="113"/>
      <c r="CXX2654" s="113"/>
      <c r="CXY2654" s="113"/>
      <c r="CXZ2654" s="113"/>
      <c r="CYA2654" s="113"/>
      <c r="CYB2654" s="113"/>
      <c r="CYC2654" s="113"/>
      <c r="CYD2654" s="113"/>
      <c r="CYE2654" s="113"/>
      <c r="CYF2654" s="113"/>
      <c r="CYG2654" s="113"/>
      <c r="CYH2654" s="113"/>
      <c r="CYI2654" s="113"/>
      <c r="CYJ2654" s="113"/>
      <c r="CYK2654" s="113"/>
      <c r="CYL2654" s="113"/>
      <c r="CYM2654" s="113"/>
      <c r="CYN2654" s="113"/>
      <c r="CYO2654" s="113"/>
      <c r="CYP2654" s="113"/>
      <c r="CYQ2654" s="113"/>
      <c r="CYR2654" s="113"/>
      <c r="CYS2654" s="113"/>
      <c r="CYT2654" s="113"/>
      <c r="CYU2654" s="113"/>
      <c r="CYV2654" s="113"/>
      <c r="CYW2654" s="113"/>
      <c r="CYX2654" s="113"/>
      <c r="CYY2654" s="113"/>
      <c r="CYZ2654" s="113"/>
      <c r="CZA2654" s="113"/>
      <c r="CZB2654" s="113"/>
      <c r="CZC2654" s="113"/>
      <c r="CZD2654" s="113"/>
      <c r="CZE2654" s="113"/>
      <c r="CZF2654" s="113"/>
      <c r="CZG2654" s="113"/>
      <c r="CZH2654" s="113"/>
      <c r="CZI2654" s="113"/>
      <c r="CZJ2654" s="113"/>
      <c r="CZK2654" s="113"/>
      <c r="CZL2654" s="113"/>
      <c r="CZM2654" s="113"/>
      <c r="CZN2654" s="113"/>
      <c r="CZO2654" s="113"/>
      <c r="CZP2654" s="113"/>
      <c r="CZQ2654" s="113"/>
      <c r="CZR2654" s="113"/>
      <c r="CZS2654" s="113"/>
      <c r="CZT2654" s="113"/>
      <c r="CZU2654" s="113"/>
      <c r="CZV2654" s="113"/>
      <c r="CZW2654" s="113"/>
      <c r="CZX2654" s="113"/>
      <c r="CZY2654" s="113"/>
      <c r="CZZ2654" s="113"/>
      <c r="DAA2654" s="113"/>
      <c r="DAB2654" s="113"/>
      <c r="DAC2654" s="113"/>
      <c r="DAD2654" s="113"/>
      <c r="DAE2654" s="113"/>
      <c r="DAF2654" s="113"/>
      <c r="DAG2654" s="113"/>
      <c r="DAH2654" s="113"/>
      <c r="DAI2654" s="113"/>
      <c r="DAJ2654" s="113"/>
      <c r="DAK2654" s="113"/>
      <c r="DAL2654" s="113"/>
      <c r="DAM2654" s="113"/>
      <c r="DAN2654" s="113"/>
      <c r="DAO2654" s="113"/>
      <c r="DAP2654" s="113"/>
      <c r="DAQ2654" s="113"/>
      <c r="DAR2654" s="113"/>
      <c r="DAS2654" s="113"/>
      <c r="DAT2654" s="113"/>
      <c r="DAU2654" s="113"/>
      <c r="DAV2654" s="113"/>
      <c r="DAW2654" s="113"/>
      <c r="DAX2654" s="113"/>
      <c r="DAY2654" s="113"/>
      <c r="DAZ2654" s="113"/>
      <c r="DBA2654" s="113"/>
      <c r="DBB2654" s="113"/>
      <c r="DBC2654" s="113"/>
      <c r="DBD2654" s="113"/>
      <c r="DBE2654" s="113"/>
      <c r="DBF2654" s="113"/>
      <c r="DBG2654" s="113"/>
      <c r="DBH2654" s="113"/>
      <c r="DBI2654" s="113"/>
      <c r="DBJ2654" s="113"/>
      <c r="DBK2654" s="113"/>
      <c r="DBL2654" s="113"/>
      <c r="DBM2654" s="113"/>
      <c r="DBN2654" s="113"/>
      <c r="DBO2654" s="113"/>
      <c r="DBP2654" s="113"/>
      <c r="DBQ2654" s="113"/>
      <c r="DBR2654" s="113"/>
      <c r="DBS2654" s="113"/>
      <c r="DBT2654" s="113"/>
      <c r="DBU2654" s="113"/>
      <c r="DBV2654" s="113"/>
      <c r="DBW2654" s="113"/>
      <c r="DBX2654" s="113"/>
      <c r="DBY2654" s="113"/>
      <c r="DBZ2654" s="113"/>
      <c r="DCA2654" s="113"/>
      <c r="DCB2654" s="113"/>
      <c r="DCC2654" s="113"/>
      <c r="DCD2654" s="113"/>
      <c r="DCE2654" s="113"/>
      <c r="DCF2654" s="113"/>
      <c r="DCG2654" s="113"/>
      <c r="DCH2654" s="113"/>
      <c r="DCI2654" s="113"/>
      <c r="DCJ2654" s="113"/>
      <c r="DCK2654" s="113"/>
      <c r="DCL2654" s="113"/>
      <c r="DCM2654" s="113"/>
      <c r="DCN2654" s="113"/>
      <c r="DCO2654" s="113"/>
      <c r="DCP2654" s="113"/>
      <c r="DCQ2654" s="113"/>
      <c r="DCR2654" s="113"/>
      <c r="DCS2654" s="113"/>
      <c r="DCT2654" s="113"/>
      <c r="DCU2654" s="113"/>
      <c r="DCV2654" s="113"/>
      <c r="DCW2654" s="113"/>
      <c r="DCX2654" s="113"/>
      <c r="DCY2654" s="113"/>
      <c r="DCZ2654" s="113"/>
      <c r="DDA2654" s="113"/>
      <c r="DDB2654" s="113"/>
      <c r="DDC2654" s="113"/>
      <c r="DDD2654" s="113"/>
      <c r="DDE2654" s="113"/>
      <c r="DDF2654" s="113"/>
      <c r="DDG2654" s="113"/>
      <c r="DDH2654" s="113"/>
      <c r="DDI2654" s="113"/>
      <c r="DDJ2654" s="113"/>
      <c r="DDK2654" s="113"/>
      <c r="DDL2654" s="113"/>
      <c r="DDM2654" s="113"/>
      <c r="DDN2654" s="113"/>
      <c r="DDO2654" s="113"/>
      <c r="DDP2654" s="113"/>
      <c r="DDQ2654" s="113"/>
      <c r="DDR2654" s="113"/>
      <c r="DDS2654" s="113"/>
      <c r="DDT2654" s="113"/>
      <c r="DDU2654" s="113"/>
      <c r="DDV2654" s="113"/>
      <c r="DDW2654" s="113"/>
      <c r="DDX2654" s="113"/>
      <c r="DDY2654" s="113"/>
      <c r="DDZ2654" s="113"/>
      <c r="DEA2654" s="113"/>
      <c r="DEB2654" s="113"/>
      <c r="DEC2654" s="113"/>
      <c r="DED2654" s="113"/>
      <c r="DEE2654" s="113"/>
      <c r="DEF2654" s="113"/>
      <c r="DEG2654" s="113"/>
      <c r="DEH2654" s="113"/>
      <c r="DEI2654" s="113"/>
      <c r="DEJ2654" s="113"/>
      <c r="DEK2654" s="113"/>
      <c r="DEL2654" s="113"/>
      <c r="DEM2654" s="113"/>
      <c r="DEN2654" s="113"/>
      <c r="DEO2654" s="113"/>
      <c r="DEP2654" s="113"/>
      <c r="DEQ2654" s="113"/>
      <c r="DER2654" s="113"/>
      <c r="DES2654" s="113"/>
      <c r="DET2654" s="113"/>
      <c r="DEU2654" s="113"/>
      <c r="DEV2654" s="113"/>
      <c r="DEW2654" s="113"/>
      <c r="DEX2654" s="113"/>
      <c r="DEY2654" s="113"/>
      <c r="DEZ2654" s="113"/>
      <c r="DFA2654" s="113"/>
      <c r="DFB2654" s="113"/>
      <c r="DFC2654" s="113"/>
      <c r="DFD2654" s="113"/>
      <c r="DFE2654" s="113"/>
      <c r="DFF2654" s="113"/>
      <c r="DFG2654" s="113"/>
      <c r="DFH2654" s="113"/>
      <c r="DFI2654" s="113"/>
      <c r="DFJ2654" s="113"/>
      <c r="DFK2654" s="113"/>
      <c r="DFL2654" s="113"/>
      <c r="DFM2654" s="113"/>
      <c r="DFN2654" s="113"/>
      <c r="DFO2654" s="113"/>
      <c r="DFP2654" s="113"/>
      <c r="DFQ2654" s="113"/>
      <c r="DFR2654" s="113"/>
      <c r="DFS2654" s="113"/>
      <c r="DFT2654" s="113"/>
      <c r="DFU2654" s="113"/>
      <c r="DFV2654" s="113"/>
      <c r="DFW2654" s="113"/>
      <c r="DFX2654" s="113"/>
      <c r="DFY2654" s="113"/>
      <c r="DFZ2654" s="113"/>
      <c r="DGA2654" s="113"/>
      <c r="DGB2654" s="113"/>
      <c r="DGC2654" s="113"/>
      <c r="DGD2654" s="113"/>
      <c r="DGE2654" s="113"/>
      <c r="DGF2654" s="113"/>
      <c r="DGG2654" s="113"/>
      <c r="DGH2654" s="113"/>
      <c r="DGI2654" s="113"/>
      <c r="DGJ2654" s="113"/>
      <c r="DGK2654" s="113"/>
      <c r="DGL2654" s="113"/>
      <c r="DGM2654" s="113"/>
      <c r="DGN2654" s="113"/>
      <c r="DGO2654" s="113"/>
      <c r="DGP2654" s="113"/>
      <c r="DGQ2654" s="113"/>
      <c r="DGR2654" s="113"/>
      <c r="DGS2654" s="113"/>
      <c r="DGT2654" s="113"/>
      <c r="DGU2654" s="113"/>
      <c r="DGV2654" s="113"/>
      <c r="DGW2654" s="113"/>
      <c r="DGX2654" s="113"/>
      <c r="DGY2654" s="113"/>
      <c r="DGZ2654" s="113"/>
      <c r="DHA2654" s="113"/>
      <c r="DHB2654" s="113"/>
      <c r="DHC2654" s="113"/>
      <c r="DHD2654" s="113"/>
      <c r="DHE2654" s="113"/>
      <c r="DHF2654" s="113"/>
      <c r="DHG2654" s="113"/>
      <c r="DHH2654" s="113"/>
      <c r="DHI2654" s="113"/>
      <c r="DHJ2654" s="113"/>
      <c r="DHK2654" s="113"/>
      <c r="DHL2654" s="113"/>
      <c r="DHM2654" s="113"/>
      <c r="DHN2654" s="113"/>
      <c r="DHO2654" s="113"/>
      <c r="DHP2654" s="113"/>
      <c r="DHQ2654" s="113"/>
      <c r="DHR2654" s="113"/>
      <c r="DHS2654" s="113"/>
      <c r="DHT2654" s="113"/>
      <c r="DHU2654" s="113"/>
      <c r="DHV2654" s="113"/>
      <c r="DHW2654" s="113"/>
      <c r="DHX2654" s="113"/>
      <c r="DHY2654" s="113"/>
      <c r="DHZ2654" s="113"/>
      <c r="DIA2654" s="113"/>
      <c r="DIB2654" s="113"/>
      <c r="DIC2654" s="113"/>
      <c r="DID2654" s="113"/>
      <c r="DIE2654" s="113"/>
      <c r="DIF2654" s="113"/>
      <c r="DIG2654" s="113"/>
      <c r="DIH2654" s="113"/>
      <c r="DII2654" s="113"/>
      <c r="DIJ2654" s="113"/>
      <c r="DIK2654" s="113"/>
      <c r="DIL2654" s="113"/>
      <c r="DIM2654" s="113"/>
      <c r="DIN2654" s="113"/>
      <c r="DIO2654" s="113"/>
      <c r="DIP2654" s="113"/>
      <c r="DIQ2654" s="113"/>
      <c r="DIR2654" s="113"/>
      <c r="DIS2654" s="113"/>
      <c r="DIT2654" s="113"/>
      <c r="DIU2654" s="113"/>
      <c r="DIV2654" s="113"/>
      <c r="DIW2654" s="113"/>
      <c r="DIX2654" s="113"/>
      <c r="DIY2654" s="113"/>
      <c r="DIZ2654" s="113"/>
      <c r="DJA2654" s="113"/>
      <c r="DJB2654" s="113"/>
      <c r="DJC2654" s="113"/>
      <c r="DJD2654" s="113"/>
      <c r="DJE2654" s="113"/>
      <c r="DJF2654" s="113"/>
      <c r="DJG2654" s="113"/>
      <c r="DJH2654" s="113"/>
      <c r="DJI2654" s="113"/>
      <c r="DJJ2654" s="113"/>
      <c r="DJK2654" s="113"/>
      <c r="DJL2654" s="113"/>
      <c r="DJM2654" s="113"/>
      <c r="DJN2654" s="113"/>
      <c r="DJO2654" s="113"/>
      <c r="DJP2654" s="113"/>
      <c r="DJQ2654" s="113"/>
      <c r="DJR2654" s="113"/>
      <c r="DJS2654" s="113"/>
      <c r="DJT2654" s="113"/>
      <c r="DJU2654" s="113"/>
      <c r="DJV2654" s="113"/>
      <c r="DJW2654" s="113"/>
      <c r="DJX2654" s="113"/>
      <c r="DJY2654" s="113"/>
      <c r="DJZ2654" s="113"/>
      <c r="DKA2654" s="113"/>
      <c r="DKB2654" s="113"/>
      <c r="DKC2654" s="113"/>
      <c r="DKD2654" s="113"/>
      <c r="DKE2654" s="113"/>
      <c r="DKF2654" s="113"/>
      <c r="DKG2654" s="113"/>
      <c r="DKH2654" s="113"/>
      <c r="DKI2654" s="113"/>
      <c r="DKJ2654" s="113"/>
      <c r="DKK2654" s="113"/>
      <c r="DKL2654" s="113"/>
      <c r="DKM2654" s="113"/>
      <c r="DKN2654" s="113"/>
      <c r="DKO2654" s="113"/>
      <c r="DKP2654" s="113"/>
      <c r="DKQ2654" s="113"/>
      <c r="DKR2654" s="113"/>
      <c r="DKS2654" s="113"/>
      <c r="DKT2654" s="113"/>
      <c r="DKU2654" s="113"/>
      <c r="DKV2654" s="113"/>
      <c r="DKW2654" s="113"/>
      <c r="DKX2654" s="113"/>
      <c r="DKY2654" s="113"/>
      <c r="DKZ2654" s="113"/>
      <c r="DLA2654" s="113"/>
      <c r="DLB2654" s="113"/>
      <c r="DLC2654" s="113"/>
      <c r="DLD2654" s="113"/>
      <c r="DLE2654" s="113"/>
      <c r="DLF2654" s="113"/>
      <c r="DLG2654" s="113"/>
      <c r="DLH2654" s="113"/>
      <c r="DLI2654" s="113"/>
      <c r="DLJ2654" s="113"/>
      <c r="DLK2654" s="113"/>
      <c r="DLL2654" s="113"/>
      <c r="DLM2654" s="113"/>
      <c r="DLN2654" s="113"/>
      <c r="DLO2654" s="113"/>
      <c r="DLP2654" s="113"/>
      <c r="DLQ2654" s="113"/>
      <c r="DLR2654" s="113"/>
      <c r="DLS2654" s="113"/>
      <c r="DLT2654" s="113"/>
      <c r="DLU2654" s="113"/>
      <c r="DLV2654" s="113"/>
      <c r="DLW2654" s="113"/>
      <c r="DLX2654" s="113"/>
      <c r="DLY2654" s="113"/>
      <c r="DLZ2654" s="113"/>
      <c r="DMA2654" s="113"/>
      <c r="DMB2654" s="113"/>
      <c r="DMC2654" s="113"/>
      <c r="DMD2654" s="113"/>
      <c r="DME2654" s="113"/>
      <c r="DMF2654" s="113"/>
      <c r="DMG2654" s="113"/>
      <c r="DMH2654" s="113"/>
      <c r="DMI2654" s="113"/>
      <c r="DMJ2654" s="113"/>
      <c r="DMK2654" s="113"/>
      <c r="DML2654" s="113"/>
      <c r="DMM2654" s="113"/>
      <c r="DMN2654" s="113"/>
      <c r="DMO2654" s="113"/>
      <c r="DMP2654" s="113"/>
      <c r="DMQ2654" s="113"/>
      <c r="DMR2654" s="113"/>
      <c r="DMS2654" s="113"/>
      <c r="DMT2654" s="113"/>
      <c r="DMU2654" s="113"/>
      <c r="DMV2654" s="113"/>
      <c r="DMW2654" s="113"/>
      <c r="DMX2654" s="113"/>
      <c r="DMY2654" s="113"/>
      <c r="DMZ2654" s="113"/>
      <c r="DNA2654" s="113"/>
      <c r="DNB2654" s="113"/>
      <c r="DNC2654" s="113"/>
      <c r="DND2654" s="113"/>
      <c r="DNE2654" s="113"/>
      <c r="DNF2654" s="113"/>
      <c r="DNG2654" s="113"/>
      <c r="DNH2654" s="113"/>
      <c r="DNI2654" s="113"/>
      <c r="DNJ2654" s="113"/>
      <c r="DNK2654" s="113"/>
      <c r="DNL2654" s="113"/>
      <c r="DNM2654" s="113"/>
      <c r="DNN2654" s="113"/>
      <c r="DNO2654" s="113"/>
      <c r="DNP2654" s="113"/>
      <c r="DNQ2654" s="113"/>
      <c r="DNR2654" s="113"/>
      <c r="DNS2654" s="113"/>
      <c r="DNT2654" s="113"/>
      <c r="DNU2654" s="113"/>
      <c r="DNV2654" s="113"/>
      <c r="DNW2654" s="113"/>
      <c r="DNX2654" s="113"/>
      <c r="DNY2654" s="113"/>
      <c r="DNZ2654" s="113"/>
      <c r="DOA2654" s="113"/>
      <c r="DOB2654" s="113"/>
      <c r="DOC2654" s="113"/>
      <c r="DOD2654" s="113"/>
      <c r="DOE2654" s="113"/>
      <c r="DOF2654" s="113"/>
      <c r="DOG2654" s="113"/>
      <c r="DOH2654" s="113"/>
      <c r="DOI2654" s="113"/>
      <c r="DOJ2654" s="113"/>
      <c r="DOK2654" s="113"/>
      <c r="DOL2654" s="113"/>
      <c r="DOM2654" s="113"/>
      <c r="DON2654" s="113"/>
      <c r="DOO2654" s="113"/>
      <c r="DOP2654" s="113"/>
      <c r="DOQ2654" s="113"/>
      <c r="DOR2654" s="113"/>
      <c r="DOS2654" s="113"/>
      <c r="DOT2654" s="113"/>
      <c r="DOU2654" s="113"/>
      <c r="DOV2654" s="113"/>
      <c r="DOW2654" s="113"/>
      <c r="DOX2654" s="113"/>
      <c r="DOY2654" s="113"/>
      <c r="DOZ2654" s="113"/>
      <c r="DPA2654" s="113"/>
      <c r="DPB2654" s="113"/>
      <c r="DPC2654" s="113"/>
      <c r="DPD2654" s="113"/>
      <c r="DPE2654" s="113"/>
      <c r="DPF2654" s="113"/>
      <c r="DPG2654" s="113"/>
      <c r="DPH2654" s="113"/>
      <c r="DPI2654" s="113"/>
      <c r="DPJ2654" s="113"/>
      <c r="DPK2654" s="113"/>
      <c r="DPL2654" s="113"/>
      <c r="DPM2654" s="113"/>
      <c r="DPN2654" s="113"/>
      <c r="DPO2654" s="113"/>
      <c r="DPP2654" s="113"/>
      <c r="DPQ2654" s="113"/>
      <c r="DPR2654" s="113"/>
      <c r="DPS2654" s="113"/>
      <c r="DPT2654" s="113"/>
      <c r="DPU2654" s="113"/>
      <c r="DPV2654" s="113"/>
      <c r="DPW2654" s="113"/>
      <c r="DPX2654" s="113"/>
      <c r="DPY2654" s="113"/>
      <c r="DPZ2654" s="113"/>
      <c r="DQA2654" s="113"/>
      <c r="DQB2654" s="113"/>
      <c r="DQC2654" s="113"/>
      <c r="DQD2654" s="113"/>
      <c r="DQE2654" s="113"/>
      <c r="DQF2654" s="113"/>
      <c r="DQG2654" s="113"/>
      <c r="DQH2654" s="113"/>
      <c r="DQI2654" s="113"/>
      <c r="DQJ2654" s="113"/>
      <c r="DQK2654" s="113"/>
      <c r="DQL2654" s="113"/>
      <c r="DQM2654" s="113"/>
      <c r="DQN2654" s="113"/>
      <c r="DQO2654" s="113"/>
      <c r="DQP2654" s="113"/>
      <c r="DQQ2654" s="113"/>
      <c r="DQR2654" s="113"/>
      <c r="DQS2654" s="113"/>
      <c r="DQT2654" s="113"/>
      <c r="DQU2654" s="113"/>
      <c r="DQV2654" s="113"/>
      <c r="DQW2654" s="113"/>
      <c r="DQX2654" s="113"/>
      <c r="DQY2654" s="113"/>
      <c r="DQZ2654" s="113"/>
      <c r="DRA2654" s="113"/>
      <c r="DRB2654" s="113"/>
      <c r="DRC2654" s="113"/>
      <c r="DRD2654" s="113"/>
      <c r="DRE2654" s="113"/>
      <c r="DRF2654" s="113"/>
      <c r="DRG2654" s="113"/>
      <c r="DRH2654" s="113"/>
      <c r="DRI2654" s="113"/>
      <c r="DRJ2654" s="113"/>
      <c r="DRK2654" s="113"/>
      <c r="DRL2654" s="113"/>
      <c r="DRM2654" s="113"/>
      <c r="DRN2654" s="113"/>
      <c r="DRO2654" s="113"/>
      <c r="DRP2654" s="113"/>
      <c r="DRQ2654" s="113"/>
      <c r="DRR2654" s="113"/>
      <c r="DRS2654" s="113"/>
      <c r="DRT2654" s="113"/>
      <c r="DRU2654" s="113"/>
      <c r="DRV2654" s="113"/>
      <c r="DRW2654" s="113"/>
      <c r="DRX2654" s="113"/>
      <c r="DRY2654" s="113"/>
      <c r="DRZ2654" s="113"/>
      <c r="DSA2654" s="113"/>
      <c r="DSB2654" s="113"/>
      <c r="DSC2654" s="113"/>
      <c r="DSD2654" s="113"/>
      <c r="DSE2654" s="113"/>
      <c r="DSF2654" s="113"/>
      <c r="DSG2654" s="113"/>
      <c r="DSH2654" s="113"/>
      <c r="DSI2654" s="113"/>
      <c r="DSJ2654" s="113"/>
      <c r="DSK2654" s="113"/>
      <c r="DSL2654" s="113"/>
      <c r="DSM2654" s="113"/>
      <c r="DSN2654" s="113"/>
      <c r="DSO2654" s="113"/>
      <c r="DSP2654" s="113"/>
      <c r="DSQ2654" s="113"/>
      <c r="DSR2654" s="113"/>
      <c r="DSS2654" s="113"/>
      <c r="DST2654" s="113"/>
      <c r="DSU2654" s="113"/>
      <c r="DSV2654" s="113"/>
      <c r="DSW2654" s="113"/>
      <c r="DSX2654" s="113"/>
      <c r="DSY2654" s="113"/>
      <c r="DSZ2654" s="113"/>
      <c r="DTA2654" s="113"/>
      <c r="DTB2654" s="113"/>
      <c r="DTC2654" s="113"/>
      <c r="DTD2654" s="113"/>
      <c r="DTE2654" s="113"/>
      <c r="DTF2654" s="113"/>
      <c r="DTG2654" s="113"/>
      <c r="DTH2654" s="113"/>
      <c r="DTI2654" s="113"/>
      <c r="DTJ2654" s="113"/>
      <c r="DTK2654" s="113"/>
      <c r="DTL2654" s="113"/>
      <c r="DTM2654" s="113"/>
      <c r="DTN2654" s="113"/>
      <c r="DTO2654" s="113"/>
      <c r="DTP2654" s="113"/>
      <c r="DTQ2654" s="113"/>
      <c r="DTR2654" s="113"/>
      <c r="DTS2654" s="113"/>
      <c r="DTT2654" s="113"/>
      <c r="DTU2654" s="113"/>
      <c r="DTV2654" s="113"/>
      <c r="DTW2654" s="113"/>
      <c r="DTX2654" s="113"/>
      <c r="DTY2654" s="113"/>
      <c r="DTZ2654" s="113"/>
      <c r="DUA2654" s="113"/>
      <c r="DUB2654" s="113"/>
      <c r="DUC2654" s="113"/>
      <c r="DUD2654" s="113"/>
      <c r="DUE2654" s="113"/>
      <c r="DUF2654" s="113"/>
      <c r="DUG2654" s="113"/>
      <c r="DUH2654" s="113"/>
      <c r="DUI2654" s="113"/>
      <c r="DUJ2654" s="113"/>
      <c r="DUK2654" s="113"/>
      <c r="DUL2654" s="113"/>
      <c r="DUM2654" s="113"/>
      <c r="DUN2654" s="113"/>
      <c r="DUO2654" s="113"/>
      <c r="DUP2654" s="113"/>
      <c r="DUQ2654" s="113"/>
      <c r="DUR2654" s="113"/>
      <c r="DUS2654" s="113"/>
      <c r="DUT2654" s="113"/>
      <c r="DUU2654" s="113"/>
      <c r="DUV2654" s="113"/>
      <c r="DUW2654" s="113"/>
      <c r="DUX2654" s="113"/>
      <c r="DUY2654" s="113"/>
      <c r="DUZ2654" s="113"/>
      <c r="DVA2654" s="113"/>
      <c r="DVB2654" s="113"/>
      <c r="DVC2654" s="113"/>
      <c r="DVD2654" s="113"/>
      <c r="DVE2654" s="113"/>
      <c r="DVF2654" s="113"/>
      <c r="DVG2654" s="113"/>
      <c r="DVH2654" s="113"/>
      <c r="DVI2654" s="113"/>
      <c r="DVJ2654" s="113"/>
      <c r="DVK2654" s="113"/>
      <c r="DVL2654" s="113"/>
      <c r="DVM2654" s="113"/>
      <c r="DVN2654" s="113"/>
      <c r="DVO2654" s="113"/>
      <c r="DVP2654" s="113"/>
      <c r="DVQ2654" s="113"/>
      <c r="DVR2654" s="113"/>
      <c r="DVS2654" s="113"/>
      <c r="DVT2654" s="113"/>
      <c r="DVU2654" s="113"/>
      <c r="DVV2654" s="113"/>
      <c r="DVW2654" s="113"/>
      <c r="DVX2654" s="113"/>
      <c r="DVY2654" s="113"/>
      <c r="DVZ2654" s="113"/>
      <c r="DWA2654" s="113"/>
      <c r="DWB2654" s="113"/>
      <c r="DWC2654" s="113"/>
      <c r="DWD2654" s="113"/>
      <c r="DWE2654" s="113"/>
      <c r="DWF2654" s="113"/>
      <c r="DWG2654" s="113"/>
      <c r="DWH2654" s="113"/>
      <c r="DWI2654" s="113"/>
      <c r="DWJ2654" s="113"/>
      <c r="DWK2654" s="113"/>
      <c r="DWL2654" s="113"/>
      <c r="DWM2654" s="113"/>
      <c r="DWN2654" s="113"/>
      <c r="DWO2654" s="113"/>
      <c r="DWP2654" s="113"/>
      <c r="DWQ2654" s="113"/>
      <c r="DWR2654" s="113"/>
      <c r="DWS2654" s="113"/>
      <c r="DWT2654" s="113"/>
      <c r="DWU2654" s="113"/>
      <c r="DWV2654" s="113"/>
      <c r="DWW2654" s="113"/>
      <c r="DWX2654" s="113"/>
      <c r="DWY2654" s="113"/>
      <c r="DWZ2654" s="113"/>
      <c r="DXA2654" s="113"/>
      <c r="DXB2654" s="113"/>
      <c r="DXC2654" s="113"/>
      <c r="DXD2654" s="113"/>
      <c r="DXE2654" s="113"/>
      <c r="DXF2654" s="113"/>
      <c r="DXG2654" s="113"/>
      <c r="DXH2654" s="113"/>
      <c r="DXI2654" s="113"/>
      <c r="DXJ2654" s="113"/>
      <c r="DXK2654" s="113"/>
      <c r="DXL2654" s="113"/>
      <c r="DXM2654" s="113"/>
      <c r="DXN2654" s="113"/>
      <c r="DXO2654" s="113"/>
      <c r="DXP2654" s="113"/>
      <c r="DXQ2654" s="113"/>
      <c r="DXR2654" s="113"/>
      <c r="DXS2654" s="113"/>
      <c r="DXT2654" s="113"/>
      <c r="DXU2654" s="113"/>
      <c r="DXV2654" s="113"/>
      <c r="DXW2654" s="113"/>
      <c r="DXX2654" s="113"/>
      <c r="DXY2654" s="113"/>
      <c r="DXZ2654" s="113"/>
      <c r="DYA2654" s="113"/>
      <c r="DYB2654" s="113"/>
      <c r="DYC2654" s="113"/>
      <c r="DYD2654" s="113"/>
      <c r="DYE2654" s="113"/>
      <c r="DYF2654" s="113"/>
      <c r="DYG2654" s="113"/>
      <c r="DYH2654" s="113"/>
      <c r="DYI2654" s="113"/>
      <c r="DYJ2654" s="113"/>
      <c r="DYK2654" s="113"/>
      <c r="DYL2654" s="113"/>
      <c r="DYM2654" s="113"/>
      <c r="DYN2654" s="113"/>
      <c r="DYO2654" s="113"/>
      <c r="DYP2654" s="113"/>
      <c r="DYQ2654" s="113"/>
      <c r="DYR2654" s="113"/>
      <c r="DYS2654" s="113"/>
      <c r="DYT2654" s="113"/>
      <c r="DYU2654" s="113"/>
      <c r="DYV2654" s="113"/>
      <c r="DYW2654" s="113"/>
      <c r="DYX2654" s="113"/>
      <c r="DYY2654" s="113"/>
      <c r="DYZ2654" s="113"/>
      <c r="DZA2654" s="113"/>
      <c r="DZB2654" s="113"/>
      <c r="DZC2654" s="113"/>
      <c r="DZD2654" s="113"/>
      <c r="DZE2654" s="113"/>
      <c r="DZF2654" s="113"/>
      <c r="DZG2654" s="113"/>
      <c r="DZH2654" s="113"/>
      <c r="DZI2654" s="113"/>
      <c r="DZJ2654" s="113"/>
      <c r="DZK2654" s="113"/>
      <c r="DZL2654" s="113"/>
      <c r="DZM2654" s="113"/>
      <c r="DZN2654" s="113"/>
      <c r="DZO2654" s="113"/>
      <c r="DZP2654" s="113"/>
      <c r="DZQ2654" s="113"/>
      <c r="DZR2654" s="113"/>
      <c r="DZS2654" s="113"/>
      <c r="DZT2654" s="113"/>
      <c r="DZU2654" s="113"/>
      <c r="DZV2654" s="113"/>
      <c r="DZW2654" s="113"/>
      <c r="DZX2654" s="113"/>
      <c r="DZY2654" s="113"/>
      <c r="DZZ2654" s="113"/>
      <c r="EAA2654" s="113"/>
      <c r="EAB2654" s="113"/>
      <c r="EAC2654" s="113"/>
      <c r="EAD2654" s="113"/>
      <c r="EAE2654" s="113"/>
      <c r="EAF2654" s="113"/>
      <c r="EAG2654" s="113"/>
      <c r="EAH2654" s="113"/>
      <c r="EAI2654" s="113"/>
      <c r="EAJ2654" s="113"/>
      <c r="EAK2654" s="113"/>
      <c r="EAL2654" s="113"/>
      <c r="EAM2654" s="113"/>
      <c r="EAN2654" s="113"/>
      <c r="EAO2654" s="113"/>
      <c r="EAP2654" s="113"/>
      <c r="EAQ2654" s="113"/>
      <c r="EAR2654" s="113"/>
      <c r="EAS2654" s="113"/>
      <c r="EAT2654" s="113"/>
      <c r="EAU2654" s="113"/>
      <c r="EAV2654" s="113"/>
      <c r="EAW2654" s="113"/>
      <c r="EAX2654" s="113"/>
      <c r="EAY2654" s="113"/>
      <c r="EAZ2654" s="113"/>
      <c r="EBA2654" s="113"/>
      <c r="EBB2654" s="113"/>
      <c r="EBC2654" s="113"/>
      <c r="EBD2654" s="113"/>
      <c r="EBE2654" s="113"/>
      <c r="EBF2654" s="113"/>
      <c r="EBG2654" s="113"/>
      <c r="EBH2654" s="113"/>
      <c r="EBI2654" s="113"/>
      <c r="EBJ2654" s="113"/>
      <c r="EBK2654" s="113"/>
      <c r="EBL2654" s="113"/>
      <c r="EBM2654" s="113"/>
      <c r="EBN2654" s="113"/>
      <c r="EBO2654" s="113"/>
      <c r="EBP2654" s="113"/>
      <c r="EBQ2654" s="113"/>
      <c r="EBR2654" s="113"/>
      <c r="EBS2654" s="113"/>
      <c r="EBT2654" s="113"/>
      <c r="EBU2654" s="113"/>
      <c r="EBV2654" s="113"/>
      <c r="EBW2654" s="113"/>
      <c r="EBX2654" s="113"/>
      <c r="EBY2654" s="113"/>
      <c r="EBZ2654" s="113"/>
      <c r="ECA2654" s="113"/>
      <c r="ECB2654" s="113"/>
      <c r="ECC2654" s="113"/>
      <c r="ECD2654" s="113"/>
      <c r="ECE2654" s="113"/>
      <c r="ECF2654" s="113"/>
      <c r="ECG2654" s="113"/>
      <c r="ECH2654" s="113"/>
      <c r="ECI2654" s="113"/>
      <c r="ECJ2654" s="113"/>
      <c r="ECK2654" s="113"/>
      <c r="ECL2654" s="113"/>
      <c r="ECM2654" s="113"/>
      <c r="ECN2654" s="113"/>
      <c r="ECO2654" s="113"/>
      <c r="ECP2654" s="113"/>
      <c r="ECQ2654" s="113"/>
      <c r="ECR2654" s="113"/>
      <c r="ECS2654" s="113"/>
      <c r="ECT2654" s="113"/>
      <c r="ECU2654" s="113"/>
      <c r="ECV2654" s="113"/>
      <c r="ECW2654" s="113"/>
      <c r="ECX2654" s="113"/>
      <c r="ECY2654" s="113"/>
      <c r="ECZ2654" s="113"/>
      <c r="EDA2654" s="113"/>
      <c r="EDB2654" s="113"/>
      <c r="EDC2654" s="113"/>
      <c r="EDD2654" s="113"/>
      <c r="EDE2654" s="113"/>
      <c r="EDF2654" s="113"/>
      <c r="EDG2654" s="113"/>
      <c r="EDH2654" s="113"/>
      <c r="EDI2654" s="113"/>
      <c r="EDJ2654" s="113"/>
      <c r="EDK2654" s="113"/>
      <c r="EDL2654" s="113"/>
      <c r="EDM2654" s="113"/>
      <c r="EDN2654" s="113"/>
      <c r="EDO2654" s="113"/>
      <c r="EDP2654" s="113"/>
      <c r="EDQ2654" s="113"/>
      <c r="EDR2654" s="113"/>
      <c r="EDS2654" s="113"/>
      <c r="EDT2654" s="113"/>
      <c r="EDU2654" s="113"/>
      <c r="EDV2654" s="113"/>
      <c r="EDW2654" s="113"/>
      <c r="EDX2654" s="113"/>
      <c r="EDY2654" s="113"/>
      <c r="EDZ2654" s="113"/>
      <c r="EEA2654" s="113"/>
      <c r="EEB2654" s="113"/>
      <c r="EEC2654" s="113"/>
      <c r="EED2654" s="113"/>
      <c r="EEE2654" s="113"/>
      <c r="EEF2654" s="113"/>
      <c r="EEG2654" s="113"/>
      <c r="EEH2654" s="113"/>
      <c r="EEI2654" s="113"/>
      <c r="EEJ2654" s="113"/>
      <c r="EEK2654" s="113"/>
      <c r="EEL2654" s="113"/>
      <c r="EEM2654" s="113"/>
      <c r="EEN2654" s="113"/>
      <c r="EEO2654" s="113"/>
      <c r="EEP2654" s="113"/>
      <c r="EEQ2654" s="113"/>
      <c r="EER2654" s="113"/>
      <c r="EES2654" s="113"/>
      <c r="EET2654" s="113"/>
      <c r="EEU2654" s="113"/>
      <c r="EEV2654" s="113"/>
      <c r="EEW2654" s="113"/>
      <c r="EEX2654" s="113"/>
      <c r="EEY2654" s="113"/>
      <c r="EEZ2654" s="113"/>
      <c r="EFA2654" s="113"/>
      <c r="EFB2654" s="113"/>
      <c r="EFC2654" s="113"/>
      <c r="EFD2654" s="113"/>
      <c r="EFE2654" s="113"/>
      <c r="EFF2654" s="113"/>
      <c r="EFG2654" s="113"/>
      <c r="EFH2654" s="113"/>
      <c r="EFI2654" s="113"/>
      <c r="EFJ2654" s="113"/>
      <c r="EFK2654" s="113"/>
      <c r="EFL2654" s="113"/>
      <c r="EFM2654" s="113"/>
      <c r="EFN2654" s="113"/>
      <c r="EFO2654" s="113"/>
      <c r="EFP2654" s="113"/>
      <c r="EFQ2654" s="113"/>
      <c r="EFR2654" s="113"/>
      <c r="EFS2654" s="113"/>
      <c r="EFT2654" s="113"/>
      <c r="EFU2654" s="113"/>
      <c r="EFV2654" s="113"/>
      <c r="EFW2654" s="113"/>
      <c r="EFX2654" s="113"/>
      <c r="EFY2654" s="113"/>
      <c r="EFZ2654" s="113"/>
      <c r="EGA2654" s="113"/>
      <c r="EGB2654" s="113"/>
      <c r="EGC2654" s="113"/>
      <c r="EGD2654" s="113"/>
      <c r="EGE2654" s="113"/>
      <c r="EGF2654" s="113"/>
      <c r="EGG2654" s="113"/>
      <c r="EGH2654" s="113"/>
      <c r="EGI2654" s="113"/>
      <c r="EGJ2654" s="113"/>
      <c r="EGK2654" s="113"/>
      <c r="EGL2654" s="113"/>
      <c r="EGM2654" s="113"/>
      <c r="EGN2654" s="113"/>
      <c r="EGO2654" s="113"/>
      <c r="EGP2654" s="113"/>
      <c r="EGQ2654" s="113"/>
      <c r="EGR2654" s="113"/>
      <c r="EGS2654" s="113"/>
      <c r="EGT2654" s="113"/>
      <c r="EGU2654" s="113"/>
      <c r="EGV2654" s="113"/>
      <c r="EGW2654" s="113"/>
      <c r="EGX2654" s="113"/>
      <c r="EGY2654" s="113"/>
      <c r="EGZ2654" s="113"/>
      <c r="EHA2654" s="113"/>
      <c r="EHB2654" s="113"/>
      <c r="EHC2654" s="113"/>
      <c r="EHD2654" s="113"/>
      <c r="EHE2654" s="113"/>
      <c r="EHF2654" s="113"/>
      <c r="EHG2654" s="113"/>
      <c r="EHH2654" s="113"/>
      <c r="EHI2654" s="113"/>
      <c r="EHJ2654" s="113"/>
      <c r="EHK2654" s="113"/>
      <c r="EHL2654" s="113"/>
      <c r="EHM2654" s="113"/>
      <c r="EHN2654" s="113"/>
      <c r="EHO2654" s="113"/>
      <c r="EHP2654" s="113"/>
      <c r="EHQ2654" s="113"/>
      <c r="EHR2654" s="113"/>
      <c r="EHS2654" s="113"/>
      <c r="EHT2654" s="113"/>
      <c r="EHU2654" s="113"/>
      <c r="EHV2654" s="113"/>
      <c r="EHW2654" s="113"/>
      <c r="EHX2654" s="113"/>
      <c r="EHY2654" s="113"/>
      <c r="EHZ2654" s="113"/>
      <c r="EIA2654" s="113"/>
      <c r="EIB2654" s="113"/>
      <c r="EIC2654" s="113"/>
      <c r="EID2654" s="113"/>
      <c r="EIE2654" s="113"/>
      <c r="EIF2654" s="113"/>
      <c r="EIG2654" s="113"/>
      <c r="EIH2654" s="113"/>
      <c r="EII2654" s="113"/>
      <c r="EIJ2654" s="113"/>
      <c r="EIK2654" s="113"/>
      <c r="EIL2654" s="113"/>
      <c r="EIM2654" s="113"/>
      <c r="EIN2654" s="113"/>
      <c r="EIO2654" s="113"/>
      <c r="EIP2654" s="113"/>
      <c r="EIQ2654" s="113"/>
      <c r="EIR2654" s="113"/>
      <c r="EIS2654" s="113"/>
      <c r="EIT2654" s="113"/>
      <c r="EIU2654" s="113"/>
      <c r="EIV2654" s="113"/>
      <c r="EIW2654" s="113"/>
      <c r="EIX2654" s="113"/>
      <c r="EIY2654" s="113"/>
      <c r="EIZ2654" s="113"/>
      <c r="EJA2654" s="113"/>
      <c r="EJB2654" s="113"/>
      <c r="EJC2654" s="113"/>
      <c r="EJD2654" s="113"/>
      <c r="EJE2654" s="113"/>
      <c r="EJF2654" s="113"/>
      <c r="EJG2654" s="113"/>
      <c r="EJH2654" s="113"/>
      <c r="EJI2654" s="113"/>
      <c r="EJJ2654" s="113"/>
      <c r="EJK2654" s="113"/>
      <c r="EJL2654" s="113"/>
      <c r="EJM2654" s="113"/>
      <c r="EJN2654" s="113"/>
      <c r="EJO2654" s="113"/>
      <c r="EJP2654" s="113"/>
      <c r="EJQ2654" s="113"/>
      <c r="EJR2654" s="113"/>
      <c r="EJS2654" s="113"/>
      <c r="EJT2654" s="113"/>
      <c r="EJU2654" s="113"/>
      <c r="EJV2654" s="113"/>
      <c r="EJW2654" s="113"/>
      <c r="EJX2654" s="113"/>
      <c r="EJY2654" s="113"/>
      <c r="EJZ2654" s="113"/>
      <c r="EKA2654" s="113"/>
      <c r="EKB2654" s="113"/>
      <c r="EKC2654" s="113"/>
      <c r="EKD2654" s="113"/>
      <c r="EKE2654" s="113"/>
      <c r="EKF2654" s="113"/>
      <c r="EKG2654" s="113"/>
      <c r="EKH2654" s="113"/>
      <c r="EKI2654" s="113"/>
      <c r="EKJ2654" s="113"/>
      <c r="EKK2654" s="113"/>
      <c r="EKL2654" s="113"/>
      <c r="EKM2654" s="113"/>
      <c r="EKN2654" s="113"/>
      <c r="EKO2654" s="113"/>
      <c r="EKP2654" s="113"/>
      <c r="EKQ2654" s="113"/>
      <c r="EKR2654" s="113"/>
      <c r="EKS2654" s="113"/>
      <c r="EKT2654" s="113"/>
      <c r="EKU2654" s="113"/>
      <c r="EKV2654" s="113"/>
      <c r="EKW2654" s="113"/>
      <c r="EKX2654" s="113"/>
      <c r="EKY2654" s="113"/>
      <c r="EKZ2654" s="113"/>
      <c r="ELA2654" s="113"/>
      <c r="ELB2654" s="113"/>
      <c r="ELC2654" s="113"/>
      <c r="ELD2654" s="113"/>
      <c r="ELE2654" s="113"/>
      <c r="ELF2654" s="113"/>
      <c r="ELG2654" s="113"/>
      <c r="ELH2654" s="113"/>
      <c r="ELI2654" s="113"/>
      <c r="ELJ2654" s="113"/>
      <c r="ELK2654" s="113"/>
      <c r="ELL2654" s="113"/>
      <c r="ELM2654" s="113"/>
      <c r="ELN2654" s="113"/>
      <c r="ELO2654" s="113"/>
      <c r="ELP2654" s="113"/>
      <c r="ELQ2654" s="113"/>
      <c r="ELR2654" s="113"/>
      <c r="ELS2654" s="113"/>
      <c r="ELT2654" s="113"/>
      <c r="ELU2654" s="113"/>
      <c r="ELV2654" s="113"/>
      <c r="ELW2654" s="113"/>
      <c r="ELX2654" s="113"/>
      <c r="ELY2654" s="113"/>
      <c r="ELZ2654" s="113"/>
      <c r="EMA2654" s="113"/>
      <c r="EMB2654" s="113"/>
      <c r="EMC2654" s="113"/>
      <c r="EMD2654" s="113"/>
      <c r="EME2654" s="113"/>
      <c r="EMF2654" s="113"/>
      <c r="EMG2654" s="113"/>
      <c r="EMH2654" s="113"/>
      <c r="EMI2654" s="113"/>
      <c r="EMJ2654" s="113"/>
      <c r="EMK2654" s="113"/>
      <c r="EML2654" s="113"/>
      <c r="EMM2654" s="113"/>
      <c r="EMN2654" s="113"/>
      <c r="EMO2654" s="113"/>
      <c r="EMP2654" s="113"/>
      <c r="EMQ2654" s="113"/>
      <c r="EMR2654" s="113"/>
      <c r="EMS2654" s="113"/>
      <c r="EMT2654" s="113"/>
      <c r="EMU2654" s="113"/>
      <c r="EMV2654" s="113"/>
      <c r="EMW2654" s="113"/>
      <c r="EMX2654" s="113"/>
      <c r="EMY2654" s="113"/>
      <c r="EMZ2654" s="113"/>
      <c r="ENA2654" s="113"/>
      <c r="ENB2654" s="113"/>
      <c r="ENC2654" s="113"/>
      <c r="END2654" s="113"/>
      <c r="ENE2654" s="113"/>
      <c r="ENF2654" s="113"/>
      <c r="ENG2654" s="113"/>
      <c r="ENH2654" s="113"/>
      <c r="ENI2654" s="113"/>
      <c r="ENJ2654" s="113"/>
      <c r="ENK2654" s="113"/>
      <c r="ENL2654" s="113"/>
      <c r="ENM2654" s="113"/>
      <c r="ENN2654" s="113"/>
      <c r="ENO2654" s="113"/>
      <c r="ENP2654" s="113"/>
      <c r="ENQ2654" s="113"/>
      <c r="ENR2654" s="113"/>
      <c r="ENS2654" s="113"/>
      <c r="ENT2654" s="113"/>
      <c r="ENU2654" s="113"/>
      <c r="ENV2654" s="113"/>
      <c r="ENW2654" s="113"/>
      <c r="ENX2654" s="113"/>
      <c r="ENY2654" s="113"/>
      <c r="ENZ2654" s="113"/>
      <c r="EOA2654" s="113"/>
      <c r="EOB2654" s="113"/>
      <c r="EOC2654" s="113"/>
      <c r="EOD2654" s="113"/>
      <c r="EOE2654" s="113"/>
      <c r="EOF2654" s="113"/>
      <c r="EOG2654" s="113"/>
      <c r="EOH2654" s="113"/>
      <c r="EOI2654" s="113"/>
      <c r="EOJ2654" s="113"/>
      <c r="EOK2654" s="113"/>
      <c r="EOL2654" s="113"/>
      <c r="EOM2654" s="113"/>
      <c r="EON2654" s="113"/>
      <c r="EOO2654" s="113"/>
      <c r="EOP2654" s="113"/>
      <c r="EOQ2654" s="113"/>
      <c r="EOR2654" s="113"/>
      <c r="EOS2654" s="113"/>
      <c r="EOT2654" s="113"/>
      <c r="EOU2654" s="113"/>
      <c r="EOV2654" s="113"/>
      <c r="EOW2654" s="113"/>
      <c r="EOX2654" s="113"/>
      <c r="EOY2654" s="113"/>
      <c r="EOZ2654" s="113"/>
      <c r="EPA2654" s="113"/>
      <c r="EPB2654" s="113"/>
      <c r="EPC2654" s="113"/>
      <c r="EPD2654" s="113"/>
      <c r="EPE2654" s="113"/>
      <c r="EPF2654" s="113"/>
      <c r="EPG2654" s="113"/>
      <c r="EPH2654" s="113"/>
      <c r="EPI2654" s="113"/>
      <c r="EPJ2654" s="113"/>
      <c r="EPK2654" s="113"/>
      <c r="EPL2654" s="113"/>
      <c r="EPM2654" s="113"/>
      <c r="EPN2654" s="113"/>
      <c r="EPO2654" s="113"/>
      <c r="EPP2654" s="113"/>
      <c r="EPQ2654" s="113"/>
      <c r="EPR2654" s="113"/>
      <c r="EPS2654" s="113"/>
      <c r="EPT2654" s="113"/>
      <c r="EPU2654" s="113"/>
      <c r="EPV2654" s="113"/>
      <c r="EPW2654" s="113"/>
      <c r="EPX2654" s="113"/>
      <c r="EPY2654" s="113"/>
      <c r="EPZ2654" s="113"/>
      <c r="EQA2654" s="113"/>
      <c r="EQB2654" s="113"/>
      <c r="EQC2654" s="113"/>
      <c r="EQD2654" s="113"/>
      <c r="EQE2654" s="113"/>
      <c r="EQF2654" s="113"/>
      <c r="EQG2654" s="113"/>
      <c r="EQH2654" s="113"/>
      <c r="EQI2654" s="113"/>
      <c r="EQJ2654" s="113"/>
      <c r="EQK2654" s="113"/>
      <c r="EQL2654" s="113"/>
      <c r="EQM2654" s="113"/>
      <c r="EQN2654" s="113"/>
      <c r="EQO2654" s="113"/>
      <c r="EQP2654" s="113"/>
      <c r="EQQ2654" s="113"/>
      <c r="EQR2654" s="113"/>
      <c r="EQS2654" s="113"/>
      <c r="EQT2654" s="113"/>
      <c r="EQU2654" s="113"/>
      <c r="EQV2654" s="113"/>
      <c r="EQW2654" s="113"/>
      <c r="EQX2654" s="113"/>
      <c r="EQY2654" s="113"/>
      <c r="EQZ2654" s="113"/>
      <c r="ERA2654" s="113"/>
      <c r="ERB2654" s="113"/>
      <c r="ERC2654" s="113"/>
      <c r="ERD2654" s="113"/>
      <c r="ERE2654" s="113"/>
      <c r="ERF2654" s="113"/>
      <c r="ERG2654" s="113"/>
      <c r="ERH2654" s="113"/>
      <c r="ERI2654" s="113"/>
      <c r="ERJ2654" s="113"/>
      <c r="ERK2654" s="113"/>
      <c r="ERL2654" s="113"/>
      <c r="ERM2654" s="113"/>
      <c r="ERN2654" s="113"/>
      <c r="ERO2654" s="113"/>
      <c r="ERP2654" s="113"/>
      <c r="ERQ2654" s="113"/>
      <c r="ERR2654" s="113"/>
      <c r="ERS2654" s="113"/>
      <c r="ERT2654" s="113"/>
      <c r="ERU2654" s="113"/>
      <c r="ERV2654" s="113"/>
      <c r="ERW2654" s="113"/>
      <c r="ERX2654" s="113"/>
      <c r="ERY2654" s="113"/>
      <c r="ERZ2654" s="113"/>
      <c r="ESA2654" s="113"/>
      <c r="ESB2654" s="113"/>
      <c r="ESC2654" s="113"/>
      <c r="ESD2654" s="113"/>
      <c r="ESE2654" s="113"/>
      <c r="ESF2654" s="113"/>
      <c r="ESG2654" s="113"/>
      <c r="ESH2654" s="113"/>
      <c r="ESI2654" s="113"/>
      <c r="ESJ2654" s="113"/>
      <c r="ESK2654" s="113"/>
      <c r="ESL2654" s="113"/>
      <c r="ESM2654" s="113"/>
      <c r="ESN2654" s="113"/>
      <c r="ESO2654" s="113"/>
      <c r="ESP2654" s="113"/>
      <c r="ESQ2654" s="113"/>
      <c r="ESR2654" s="113"/>
      <c r="ESS2654" s="113"/>
      <c r="EST2654" s="113"/>
      <c r="ESU2654" s="113"/>
      <c r="ESV2654" s="113"/>
      <c r="ESW2654" s="113"/>
      <c r="ESX2654" s="113"/>
      <c r="ESY2654" s="113"/>
      <c r="ESZ2654" s="113"/>
      <c r="ETA2654" s="113"/>
      <c r="ETB2654" s="113"/>
      <c r="ETC2654" s="113"/>
      <c r="ETD2654" s="113"/>
      <c r="ETE2654" s="113"/>
      <c r="ETF2654" s="113"/>
      <c r="ETG2654" s="113"/>
      <c r="ETH2654" s="113"/>
      <c r="ETI2654" s="113"/>
      <c r="ETJ2654" s="113"/>
      <c r="ETK2654" s="113"/>
      <c r="ETL2654" s="113"/>
      <c r="ETM2654" s="113"/>
      <c r="ETN2654" s="113"/>
      <c r="ETO2654" s="113"/>
      <c r="ETP2654" s="113"/>
      <c r="ETQ2654" s="113"/>
      <c r="ETR2654" s="113"/>
      <c r="ETS2654" s="113"/>
      <c r="ETT2654" s="113"/>
      <c r="ETU2654" s="113"/>
      <c r="ETV2654" s="113"/>
      <c r="ETW2654" s="113"/>
      <c r="ETX2654" s="113"/>
      <c r="ETY2654" s="113"/>
      <c r="ETZ2654" s="113"/>
      <c r="EUA2654" s="113"/>
      <c r="EUB2654" s="113"/>
      <c r="EUC2654" s="113"/>
      <c r="EUD2654" s="113"/>
      <c r="EUE2654" s="113"/>
      <c r="EUF2654" s="113"/>
      <c r="EUG2654" s="113"/>
      <c r="EUH2654" s="113"/>
      <c r="EUI2654" s="113"/>
      <c r="EUJ2654" s="113"/>
      <c r="EUK2654" s="113"/>
      <c r="EUL2654" s="113"/>
      <c r="EUM2654" s="113"/>
      <c r="EUN2654" s="113"/>
      <c r="EUO2654" s="113"/>
      <c r="EUP2654" s="113"/>
      <c r="EUQ2654" s="113"/>
      <c r="EUR2654" s="113"/>
      <c r="EUS2654" s="113"/>
      <c r="EUT2654" s="113"/>
      <c r="EUU2654" s="113"/>
      <c r="EUV2654" s="113"/>
      <c r="EUW2654" s="113"/>
      <c r="EUX2654" s="113"/>
      <c r="EUY2654" s="113"/>
      <c r="EUZ2654" s="113"/>
      <c r="EVA2654" s="113"/>
      <c r="EVB2654" s="113"/>
      <c r="EVC2654" s="113"/>
      <c r="EVD2654" s="113"/>
      <c r="EVE2654" s="113"/>
      <c r="EVF2654" s="113"/>
      <c r="EVG2654" s="113"/>
      <c r="EVH2654" s="113"/>
      <c r="EVI2654" s="113"/>
      <c r="EVJ2654" s="113"/>
      <c r="EVK2654" s="113"/>
      <c r="EVL2654" s="113"/>
      <c r="EVM2654" s="113"/>
      <c r="EVN2654" s="113"/>
      <c r="EVO2654" s="113"/>
      <c r="EVP2654" s="113"/>
      <c r="EVQ2654" s="113"/>
      <c r="EVR2654" s="113"/>
      <c r="EVS2654" s="113"/>
      <c r="EVT2654" s="113"/>
      <c r="EVU2654" s="113"/>
      <c r="EVV2654" s="113"/>
      <c r="EVW2654" s="113"/>
      <c r="EVX2654" s="113"/>
      <c r="EVY2654" s="113"/>
      <c r="EVZ2654" s="113"/>
      <c r="EWA2654" s="113"/>
      <c r="EWB2654" s="113"/>
      <c r="EWC2654" s="113"/>
      <c r="EWD2654" s="113"/>
      <c r="EWE2654" s="113"/>
      <c r="EWF2654" s="113"/>
      <c r="EWG2654" s="113"/>
      <c r="EWH2654" s="113"/>
      <c r="EWI2654" s="113"/>
      <c r="EWJ2654" s="113"/>
      <c r="EWK2654" s="113"/>
      <c r="EWL2654" s="113"/>
      <c r="EWM2654" s="113"/>
      <c r="EWN2654" s="113"/>
      <c r="EWO2654" s="113"/>
      <c r="EWP2654" s="113"/>
      <c r="EWQ2654" s="113"/>
      <c r="EWR2654" s="113"/>
      <c r="EWS2654" s="113"/>
      <c r="EWT2654" s="113"/>
      <c r="EWU2654" s="113"/>
      <c r="EWV2654" s="113"/>
      <c r="EWW2654" s="113"/>
      <c r="EWX2654" s="113"/>
      <c r="EWY2654" s="113"/>
      <c r="EWZ2654" s="113"/>
      <c r="EXA2654" s="113"/>
      <c r="EXB2654" s="113"/>
      <c r="EXC2654" s="113"/>
      <c r="EXD2654" s="113"/>
      <c r="EXE2654" s="113"/>
      <c r="EXF2654" s="113"/>
      <c r="EXG2654" s="113"/>
      <c r="EXH2654" s="113"/>
      <c r="EXI2654" s="113"/>
      <c r="EXJ2654" s="113"/>
      <c r="EXK2654" s="113"/>
      <c r="EXL2654" s="113"/>
      <c r="EXM2654" s="113"/>
      <c r="EXN2654" s="113"/>
      <c r="EXO2654" s="113"/>
      <c r="EXP2654" s="113"/>
      <c r="EXQ2654" s="113"/>
      <c r="EXR2654" s="113"/>
      <c r="EXS2654" s="113"/>
      <c r="EXT2654" s="113"/>
      <c r="EXU2654" s="113"/>
      <c r="EXV2654" s="113"/>
      <c r="EXW2654" s="113"/>
      <c r="EXX2654" s="113"/>
      <c r="EXY2654" s="113"/>
      <c r="EXZ2654" s="113"/>
      <c r="EYA2654" s="113"/>
      <c r="EYB2654" s="113"/>
      <c r="EYC2654" s="113"/>
      <c r="EYD2654" s="113"/>
      <c r="EYE2654" s="113"/>
      <c r="EYF2654" s="113"/>
      <c r="EYG2654" s="113"/>
      <c r="EYH2654" s="113"/>
      <c r="EYI2654" s="113"/>
      <c r="EYJ2654" s="113"/>
      <c r="EYK2654" s="113"/>
      <c r="EYL2654" s="113"/>
      <c r="EYM2654" s="113"/>
      <c r="EYN2654" s="113"/>
      <c r="EYO2654" s="113"/>
      <c r="EYP2654" s="113"/>
      <c r="EYQ2654" s="113"/>
      <c r="EYR2654" s="113"/>
      <c r="EYS2654" s="113"/>
      <c r="EYT2654" s="113"/>
      <c r="EYU2654" s="113"/>
      <c r="EYV2654" s="113"/>
      <c r="EYW2654" s="113"/>
      <c r="EYX2654" s="113"/>
      <c r="EYY2654" s="113"/>
      <c r="EYZ2654" s="113"/>
      <c r="EZA2654" s="113"/>
      <c r="EZB2654" s="113"/>
      <c r="EZC2654" s="113"/>
      <c r="EZD2654" s="113"/>
      <c r="EZE2654" s="113"/>
      <c r="EZF2654" s="113"/>
      <c r="EZG2654" s="113"/>
      <c r="EZH2654" s="113"/>
      <c r="EZI2654" s="113"/>
      <c r="EZJ2654" s="113"/>
      <c r="EZK2654" s="113"/>
      <c r="EZL2654" s="113"/>
      <c r="EZM2654" s="113"/>
      <c r="EZN2654" s="113"/>
      <c r="EZO2654" s="113"/>
      <c r="EZP2654" s="113"/>
      <c r="EZQ2654" s="113"/>
      <c r="EZR2654" s="113"/>
      <c r="EZS2654" s="113"/>
      <c r="EZT2654" s="113"/>
      <c r="EZU2654" s="113"/>
      <c r="EZV2654" s="113"/>
      <c r="EZW2654" s="113"/>
      <c r="EZX2654" s="113"/>
      <c r="EZY2654" s="113"/>
      <c r="EZZ2654" s="113"/>
      <c r="FAA2654" s="113"/>
      <c r="FAB2654" s="113"/>
      <c r="FAC2654" s="113"/>
      <c r="FAD2654" s="113"/>
      <c r="FAE2654" s="113"/>
      <c r="FAF2654" s="113"/>
      <c r="FAG2654" s="113"/>
      <c r="FAH2654" s="113"/>
      <c r="FAI2654" s="113"/>
      <c r="FAJ2654" s="113"/>
      <c r="FAK2654" s="113"/>
      <c r="FAL2654" s="113"/>
      <c r="FAM2654" s="113"/>
      <c r="FAN2654" s="113"/>
      <c r="FAO2654" s="113"/>
      <c r="FAP2654" s="113"/>
      <c r="FAQ2654" s="113"/>
      <c r="FAR2654" s="113"/>
      <c r="FAS2654" s="113"/>
      <c r="FAT2654" s="113"/>
      <c r="FAU2654" s="113"/>
      <c r="FAV2654" s="113"/>
      <c r="FAW2654" s="113"/>
      <c r="FAX2654" s="113"/>
      <c r="FAY2654" s="113"/>
      <c r="FAZ2654" s="113"/>
      <c r="FBA2654" s="113"/>
      <c r="FBB2654" s="113"/>
      <c r="FBC2654" s="113"/>
      <c r="FBD2654" s="113"/>
      <c r="FBE2654" s="113"/>
      <c r="FBF2654" s="113"/>
      <c r="FBG2654" s="113"/>
      <c r="FBH2654" s="113"/>
      <c r="FBI2654" s="113"/>
      <c r="FBJ2654" s="113"/>
      <c r="FBK2654" s="113"/>
      <c r="FBL2654" s="113"/>
      <c r="FBM2654" s="113"/>
      <c r="FBN2654" s="113"/>
      <c r="FBO2654" s="113"/>
      <c r="FBP2654" s="113"/>
      <c r="FBQ2654" s="113"/>
      <c r="FBR2654" s="113"/>
      <c r="FBS2654" s="113"/>
      <c r="FBT2654" s="113"/>
      <c r="FBU2654" s="113"/>
      <c r="FBV2654" s="113"/>
      <c r="FBW2654" s="113"/>
      <c r="FBX2654" s="113"/>
      <c r="FBY2654" s="113"/>
      <c r="FBZ2654" s="113"/>
      <c r="FCA2654" s="113"/>
      <c r="FCB2654" s="113"/>
      <c r="FCC2654" s="113"/>
      <c r="FCD2654" s="113"/>
      <c r="FCE2654" s="113"/>
      <c r="FCF2654" s="113"/>
      <c r="FCG2654" s="113"/>
      <c r="FCH2654" s="113"/>
      <c r="FCI2654" s="113"/>
      <c r="FCJ2654" s="113"/>
      <c r="FCK2654" s="113"/>
      <c r="FCL2654" s="113"/>
      <c r="FCM2654" s="113"/>
      <c r="FCN2654" s="113"/>
      <c r="FCO2654" s="113"/>
      <c r="FCP2654" s="113"/>
      <c r="FCQ2654" s="113"/>
      <c r="FCR2654" s="113"/>
      <c r="FCS2654" s="113"/>
      <c r="FCT2654" s="113"/>
      <c r="FCU2654" s="113"/>
      <c r="FCV2654" s="113"/>
      <c r="FCW2654" s="113"/>
      <c r="FCX2654" s="113"/>
      <c r="FCY2654" s="113"/>
      <c r="FCZ2654" s="113"/>
      <c r="FDA2654" s="113"/>
      <c r="FDB2654" s="113"/>
      <c r="FDC2654" s="113"/>
      <c r="FDD2654" s="113"/>
      <c r="FDE2654" s="113"/>
      <c r="FDF2654" s="113"/>
      <c r="FDG2654" s="113"/>
      <c r="FDH2654" s="113"/>
      <c r="FDI2654" s="113"/>
      <c r="FDJ2654" s="113"/>
      <c r="FDK2654" s="113"/>
      <c r="FDL2654" s="113"/>
      <c r="FDM2654" s="113"/>
      <c r="FDN2654" s="113"/>
      <c r="FDO2654" s="113"/>
      <c r="FDP2654" s="113"/>
      <c r="FDQ2654" s="113"/>
      <c r="FDR2654" s="113"/>
      <c r="FDS2654" s="113"/>
      <c r="FDT2654" s="113"/>
      <c r="FDU2654" s="113"/>
      <c r="FDV2654" s="113"/>
      <c r="FDW2654" s="113"/>
      <c r="FDX2654" s="113"/>
      <c r="FDY2654" s="113"/>
      <c r="FDZ2654" s="113"/>
      <c r="FEA2654" s="113"/>
      <c r="FEB2654" s="113"/>
      <c r="FEC2654" s="113"/>
      <c r="FED2654" s="113"/>
      <c r="FEE2654" s="113"/>
      <c r="FEF2654" s="113"/>
      <c r="FEG2654" s="113"/>
      <c r="FEH2654" s="113"/>
      <c r="FEI2654" s="113"/>
      <c r="FEJ2654" s="113"/>
      <c r="FEK2654" s="113"/>
      <c r="FEL2654" s="113"/>
      <c r="FEM2654" s="113"/>
      <c r="FEN2654" s="113"/>
      <c r="FEO2654" s="113"/>
      <c r="FEP2654" s="113"/>
      <c r="FEQ2654" s="113"/>
      <c r="FER2654" s="113"/>
      <c r="FES2654" s="113"/>
      <c r="FET2654" s="113"/>
      <c r="FEU2654" s="113"/>
      <c r="FEV2654" s="113"/>
      <c r="FEW2654" s="113"/>
      <c r="FEX2654" s="113"/>
      <c r="FEY2654" s="113"/>
      <c r="FEZ2654" s="113"/>
      <c r="FFA2654" s="113"/>
      <c r="FFB2654" s="113"/>
      <c r="FFC2654" s="113"/>
      <c r="FFD2654" s="113"/>
      <c r="FFE2654" s="113"/>
      <c r="FFF2654" s="113"/>
      <c r="FFG2654" s="113"/>
      <c r="FFH2654" s="113"/>
      <c r="FFI2654" s="113"/>
      <c r="FFJ2654" s="113"/>
      <c r="FFK2654" s="113"/>
      <c r="FFL2654" s="113"/>
      <c r="FFM2654" s="113"/>
      <c r="FFN2654" s="113"/>
      <c r="FFO2654" s="113"/>
      <c r="FFP2654" s="113"/>
      <c r="FFQ2654" s="113"/>
      <c r="FFR2654" s="113"/>
      <c r="FFS2654" s="113"/>
      <c r="FFT2654" s="113"/>
      <c r="FFU2654" s="113"/>
      <c r="FFV2654" s="113"/>
      <c r="FFW2654" s="113"/>
      <c r="FFX2654" s="113"/>
      <c r="FFY2654" s="113"/>
      <c r="FFZ2654" s="113"/>
      <c r="FGA2654" s="113"/>
      <c r="FGB2654" s="113"/>
      <c r="FGC2654" s="113"/>
      <c r="FGD2654" s="113"/>
      <c r="FGE2654" s="113"/>
      <c r="FGF2654" s="113"/>
      <c r="FGG2654" s="113"/>
      <c r="FGH2654" s="113"/>
      <c r="FGI2654" s="113"/>
      <c r="FGJ2654" s="113"/>
      <c r="FGK2654" s="113"/>
      <c r="FGL2654" s="113"/>
      <c r="FGM2654" s="113"/>
      <c r="FGN2654" s="113"/>
      <c r="FGO2654" s="113"/>
      <c r="FGP2654" s="113"/>
      <c r="FGQ2654" s="113"/>
      <c r="FGR2654" s="113"/>
      <c r="FGS2654" s="113"/>
      <c r="FGT2654" s="113"/>
      <c r="FGU2654" s="113"/>
      <c r="FGV2654" s="113"/>
      <c r="FGW2654" s="113"/>
      <c r="FGX2654" s="113"/>
      <c r="FGY2654" s="113"/>
      <c r="FGZ2654" s="113"/>
      <c r="FHA2654" s="113"/>
      <c r="FHB2654" s="113"/>
      <c r="FHC2654" s="113"/>
      <c r="FHD2654" s="113"/>
      <c r="FHE2654" s="113"/>
      <c r="FHF2654" s="113"/>
      <c r="FHG2654" s="113"/>
      <c r="FHH2654" s="113"/>
      <c r="FHI2654" s="113"/>
      <c r="FHJ2654" s="113"/>
      <c r="FHK2654" s="113"/>
      <c r="FHL2654" s="113"/>
      <c r="FHM2654" s="113"/>
      <c r="FHN2654" s="113"/>
      <c r="FHO2654" s="113"/>
      <c r="FHP2654" s="113"/>
      <c r="FHQ2654" s="113"/>
      <c r="FHR2654" s="113"/>
      <c r="FHS2654" s="113"/>
      <c r="FHT2654" s="113"/>
      <c r="FHU2654" s="113"/>
      <c r="FHV2654" s="113"/>
      <c r="FHW2654" s="113"/>
      <c r="FHX2654" s="113"/>
      <c r="FHY2654" s="113"/>
      <c r="FHZ2654" s="113"/>
      <c r="FIA2654" s="113"/>
      <c r="FIB2654" s="113"/>
      <c r="FIC2654" s="113"/>
      <c r="FID2654" s="113"/>
      <c r="FIE2654" s="113"/>
      <c r="FIF2654" s="113"/>
      <c r="FIG2654" s="113"/>
      <c r="FIH2654" s="113"/>
      <c r="FII2654" s="113"/>
      <c r="FIJ2654" s="113"/>
      <c r="FIK2654" s="113"/>
      <c r="FIL2654" s="113"/>
      <c r="FIM2654" s="113"/>
      <c r="FIN2654" s="113"/>
      <c r="FIO2654" s="113"/>
      <c r="FIP2654" s="113"/>
      <c r="FIQ2654" s="113"/>
      <c r="FIR2654" s="113"/>
      <c r="FIS2654" s="113"/>
      <c r="FIT2654" s="113"/>
      <c r="FIU2654" s="113"/>
      <c r="FIV2654" s="113"/>
      <c r="FIW2654" s="113"/>
      <c r="FIX2654" s="113"/>
      <c r="FIY2654" s="113"/>
      <c r="FIZ2654" s="113"/>
      <c r="FJA2654" s="113"/>
      <c r="FJB2654" s="113"/>
      <c r="FJC2654" s="113"/>
      <c r="FJD2654" s="113"/>
      <c r="FJE2654" s="113"/>
      <c r="FJF2654" s="113"/>
      <c r="FJG2654" s="113"/>
      <c r="FJH2654" s="113"/>
      <c r="FJI2654" s="113"/>
      <c r="FJJ2654" s="113"/>
      <c r="FJK2654" s="113"/>
      <c r="FJL2654" s="113"/>
      <c r="FJM2654" s="113"/>
      <c r="FJN2654" s="113"/>
      <c r="FJO2654" s="113"/>
      <c r="FJP2654" s="113"/>
      <c r="FJQ2654" s="113"/>
      <c r="FJR2654" s="113"/>
      <c r="FJS2654" s="113"/>
      <c r="FJT2654" s="113"/>
      <c r="FJU2654" s="113"/>
      <c r="FJV2654" s="113"/>
      <c r="FJW2654" s="113"/>
      <c r="FJX2654" s="113"/>
      <c r="FJY2654" s="113"/>
      <c r="FJZ2654" s="113"/>
      <c r="FKA2654" s="113"/>
      <c r="FKB2654" s="113"/>
      <c r="FKC2654" s="113"/>
      <c r="FKD2654" s="113"/>
      <c r="FKE2654" s="113"/>
      <c r="FKF2654" s="113"/>
      <c r="FKG2654" s="113"/>
      <c r="FKH2654" s="113"/>
      <c r="FKI2654" s="113"/>
      <c r="FKJ2654" s="113"/>
      <c r="FKK2654" s="113"/>
      <c r="FKL2654" s="113"/>
      <c r="FKM2654" s="113"/>
      <c r="FKN2654" s="113"/>
      <c r="FKO2654" s="113"/>
      <c r="FKP2654" s="113"/>
      <c r="FKQ2654" s="113"/>
      <c r="FKR2654" s="113"/>
      <c r="FKS2654" s="113"/>
      <c r="FKT2654" s="113"/>
      <c r="FKU2654" s="113"/>
      <c r="FKV2654" s="113"/>
      <c r="FKW2654" s="113"/>
      <c r="FKX2654" s="113"/>
      <c r="FKY2654" s="113"/>
      <c r="FKZ2654" s="113"/>
      <c r="FLA2654" s="113"/>
      <c r="FLB2654" s="113"/>
      <c r="FLC2654" s="113"/>
      <c r="FLD2654" s="113"/>
      <c r="FLE2654" s="113"/>
      <c r="FLF2654" s="113"/>
      <c r="FLG2654" s="113"/>
      <c r="FLH2654" s="113"/>
      <c r="FLI2654" s="113"/>
      <c r="FLJ2654" s="113"/>
      <c r="FLK2654" s="113"/>
      <c r="FLL2654" s="113"/>
      <c r="FLM2654" s="113"/>
      <c r="FLN2654" s="113"/>
      <c r="FLO2654" s="113"/>
      <c r="FLP2654" s="113"/>
      <c r="FLQ2654" s="113"/>
      <c r="FLR2654" s="113"/>
      <c r="FLS2654" s="113"/>
      <c r="FLT2654" s="113"/>
      <c r="FLU2654" s="113"/>
      <c r="FLV2654" s="113"/>
      <c r="FLW2654" s="113"/>
      <c r="FLX2654" s="113"/>
      <c r="FLY2654" s="113"/>
      <c r="FLZ2654" s="113"/>
      <c r="FMA2654" s="113"/>
      <c r="FMB2654" s="113"/>
      <c r="FMC2654" s="113"/>
      <c r="FMD2654" s="113"/>
      <c r="FME2654" s="113"/>
      <c r="FMF2654" s="113"/>
      <c r="FMG2654" s="113"/>
      <c r="FMH2654" s="113"/>
      <c r="FMI2654" s="113"/>
      <c r="FMJ2654" s="113"/>
      <c r="FMK2654" s="113"/>
      <c r="FML2654" s="113"/>
      <c r="FMM2654" s="113"/>
      <c r="FMN2654" s="113"/>
      <c r="FMO2654" s="113"/>
      <c r="FMP2654" s="113"/>
      <c r="FMQ2654" s="113"/>
      <c r="FMR2654" s="113"/>
      <c r="FMS2654" s="113"/>
      <c r="FMT2654" s="113"/>
      <c r="FMU2654" s="113"/>
      <c r="FMV2654" s="113"/>
      <c r="FMW2654" s="113"/>
      <c r="FMX2654" s="113"/>
      <c r="FMY2654" s="113"/>
      <c r="FMZ2654" s="113"/>
      <c r="FNA2654" s="113"/>
      <c r="FNB2654" s="113"/>
      <c r="FNC2654" s="113"/>
      <c r="FND2654" s="113"/>
      <c r="FNE2654" s="113"/>
      <c r="FNF2654" s="113"/>
      <c r="FNG2654" s="113"/>
      <c r="FNH2654" s="113"/>
      <c r="FNI2654" s="113"/>
      <c r="FNJ2654" s="113"/>
      <c r="FNK2654" s="113"/>
      <c r="FNL2654" s="113"/>
      <c r="FNM2654" s="113"/>
      <c r="FNN2654" s="113"/>
      <c r="FNO2654" s="113"/>
      <c r="FNP2654" s="113"/>
      <c r="FNQ2654" s="113"/>
      <c r="FNR2654" s="113"/>
      <c r="FNS2654" s="113"/>
      <c r="FNT2654" s="113"/>
      <c r="FNU2654" s="113"/>
      <c r="FNV2654" s="113"/>
      <c r="FNW2654" s="113"/>
      <c r="FNX2654" s="113"/>
      <c r="FNY2654" s="113"/>
      <c r="FNZ2654" s="113"/>
      <c r="FOA2654" s="113"/>
      <c r="FOB2654" s="113"/>
      <c r="FOC2654" s="113"/>
      <c r="FOD2654" s="113"/>
      <c r="FOE2654" s="113"/>
      <c r="FOF2654" s="113"/>
      <c r="FOG2654" s="113"/>
      <c r="FOH2654" s="113"/>
      <c r="FOI2654" s="113"/>
      <c r="FOJ2654" s="113"/>
      <c r="FOK2654" s="113"/>
      <c r="FOL2654" s="113"/>
      <c r="FOM2654" s="113"/>
      <c r="FON2654" s="113"/>
      <c r="FOO2654" s="113"/>
      <c r="FOP2654" s="113"/>
      <c r="FOQ2654" s="113"/>
      <c r="FOR2654" s="113"/>
      <c r="FOS2654" s="113"/>
      <c r="FOT2654" s="113"/>
      <c r="FOU2654" s="113"/>
      <c r="FOV2654" s="113"/>
      <c r="FOW2654" s="113"/>
      <c r="FOX2654" s="113"/>
      <c r="FOY2654" s="113"/>
      <c r="FOZ2654" s="113"/>
      <c r="FPA2654" s="113"/>
      <c r="FPB2654" s="113"/>
      <c r="FPC2654" s="113"/>
      <c r="FPD2654" s="113"/>
      <c r="FPE2654" s="113"/>
      <c r="FPF2654" s="113"/>
      <c r="FPG2654" s="113"/>
      <c r="FPH2654" s="113"/>
      <c r="FPI2654" s="113"/>
      <c r="FPJ2654" s="113"/>
      <c r="FPK2654" s="113"/>
      <c r="FPL2654" s="113"/>
      <c r="FPM2654" s="113"/>
      <c r="FPN2654" s="113"/>
      <c r="FPO2654" s="113"/>
      <c r="FPP2654" s="113"/>
      <c r="FPQ2654" s="113"/>
      <c r="FPR2654" s="113"/>
      <c r="FPS2654" s="113"/>
      <c r="FPT2654" s="113"/>
      <c r="FPU2654" s="113"/>
      <c r="FPV2654" s="113"/>
      <c r="FPW2654" s="113"/>
      <c r="FPX2654" s="113"/>
      <c r="FPY2654" s="113"/>
      <c r="FPZ2654" s="113"/>
      <c r="FQA2654" s="113"/>
      <c r="FQB2654" s="113"/>
      <c r="FQC2654" s="113"/>
      <c r="FQD2654" s="113"/>
      <c r="FQE2654" s="113"/>
      <c r="FQF2654" s="113"/>
      <c r="FQG2654" s="113"/>
      <c r="FQH2654" s="113"/>
      <c r="FQI2654" s="113"/>
      <c r="FQJ2654" s="113"/>
      <c r="FQK2654" s="113"/>
      <c r="FQL2654" s="113"/>
      <c r="FQM2654" s="113"/>
      <c r="FQN2654" s="113"/>
      <c r="FQO2654" s="113"/>
      <c r="FQP2654" s="113"/>
      <c r="FQQ2654" s="113"/>
      <c r="FQR2654" s="113"/>
      <c r="FQS2654" s="113"/>
      <c r="FQT2654" s="113"/>
      <c r="FQU2654" s="113"/>
      <c r="FQV2654" s="113"/>
      <c r="FQW2654" s="113"/>
      <c r="FQX2654" s="113"/>
      <c r="FQY2654" s="113"/>
      <c r="FQZ2654" s="113"/>
      <c r="FRA2654" s="113"/>
      <c r="FRB2654" s="113"/>
      <c r="FRC2654" s="113"/>
      <c r="FRD2654" s="113"/>
      <c r="FRE2654" s="113"/>
      <c r="FRF2654" s="113"/>
      <c r="FRG2654" s="113"/>
      <c r="FRH2654" s="113"/>
      <c r="FRI2654" s="113"/>
      <c r="FRJ2654" s="113"/>
      <c r="FRK2654" s="113"/>
      <c r="FRL2654" s="113"/>
      <c r="FRM2654" s="113"/>
      <c r="FRN2654" s="113"/>
      <c r="FRO2654" s="113"/>
      <c r="FRP2654" s="113"/>
      <c r="FRQ2654" s="113"/>
      <c r="FRR2654" s="113"/>
      <c r="FRS2654" s="113"/>
      <c r="FRT2654" s="113"/>
      <c r="FRU2654" s="113"/>
      <c r="FRV2654" s="113"/>
      <c r="FRW2654" s="113"/>
      <c r="FRX2654" s="113"/>
      <c r="FRY2654" s="113"/>
      <c r="FRZ2654" s="113"/>
      <c r="FSA2654" s="113"/>
      <c r="FSB2654" s="113"/>
      <c r="FSC2654" s="113"/>
      <c r="FSD2654" s="113"/>
      <c r="FSE2654" s="113"/>
      <c r="FSF2654" s="113"/>
      <c r="FSG2654" s="113"/>
      <c r="FSH2654" s="113"/>
      <c r="FSI2654" s="113"/>
      <c r="FSJ2654" s="113"/>
      <c r="FSK2654" s="113"/>
      <c r="FSL2654" s="113"/>
      <c r="FSM2654" s="113"/>
      <c r="FSN2654" s="113"/>
      <c r="FSO2654" s="113"/>
      <c r="FSP2654" s="113"/>
      <c r="FSQ2654" s="113"/>
      <c r="FSR2654" s="113"/>
      <c r="FSS2654" s="113"/>
      <c r="FST2654" s="113"/>
      <c r="FSU2654" s="113"/>
      <c r="FSV2654" s="113"/>
      <c r="FSW2654" s="113"/>
      <c r="FSX2654" s="113"/>
      <c r="FSY2654" s="113"/>
      <c r="FSZ2654" s="113"/>
      <c r="FTA2654" s="113"/>
      <c r="FTB2654" s="113"/>
      <c r="FTC2654" s="113"/>
      <c r="FTD2654" s="113"/>
      <c r="FTE2654" s="113"/>
      <c r="FTF2654" s="113"/>
      <c r="FTG2654" s="113"/>
      <c r="FTH2654" s="113"/>
      <c r="FTI2654" s="113"/>
      <c r="FTJ2654" s="113"/>
      <c r="FTK2654" s="113"/>
      <c r="FTL2654" s="113"/>
      <c r="FTM2654" s="113"/>
      <c r="FTN2654" s="113"/>
      <c r="FTO2654" s="113"/>
      <c r="FTP2654" s="113"/>
      <c r="FTQ2654" s="113"/>
      <c r="FTR2654" s="113"/>
      <c r="FTS2654" s="113"/>
      <c r="FTT2654" s="113"/>
      <c r="FTU2654" s="113"/>
      <c r="FTV2654" s="113"/>
      <c r="FTW2654" s="113"/>
      <c r="FTX2654" s="113"/>
      <c r="FTY2654" s="113"/>
      <c r="FTZ2654" s="113"/>
      <c r="FUA2654" s="113"/>
      <c r="FUB2654" s="113"/>
      <c r="FUC2654" s="113"/>
      <c r="FUD2654" s="113"/>
      <c r="FUE2654" s="113"/>
      <c r="FUF2654" s="113"/>
      <c r="FUG2654" s="113"/>
      <c r="FUH2654" s="113"/>
      <c r="FUI2654" s="113"/>
      <c r="FUJ2654" s="113"/>
      <c r="FUK2654" s="113"/>
      <c r="FUL2654" s="113"/>
      <c r="FUM2654" s="113"/>
      <c r="FUN2654" s="113"/>
      <c r="FUO2654" s="113"/>
      <c r="FUP2654" s="113"/>
      <c r="FUQ2654" s="113"/>
      <c r="FUR2654" s="113"/>
      <c r="FUS2654" s="113"/>
      <c r="FUT2654" s="113"/>
      <c r="FUU2654" s="113"/>
      <c r="FUV2654" s="113"/>
      <c r="FUW2654" s="113"/>
      <c r="FUX2654" s="113"/>
      <c r="FUY2654" s="113"/>
      <c r="FUZ2654" s="113"/>
      <c r="FVA2654" s="113"/>
      <c r="FVB2654" s="113"/>
      <c r="FVC2654" s="113"/>
      <c r="FVD2654" s="113"/>
      <c r="FVE2654" s="113"/>
      <c r="FVF2654" s="113"/>
      <c r="FVG2654" s="113"/>
      <c r="FVH2654" s="113"/>
      <c r="FVI2654" s="113"/>
      <c r="FVJ2654" s="113"/>
      <c r="FVK2654" s="113"/>
      <c r="FVL2654" s="113"/>
      <c r="FVM2654" s="113"/>
      <c r="FVN2654" s="113"/>
      <c r="FVO2654" s="113"/>
      <c r="FVP2654" s="113"/>
      <c r="FVQ2654" s="113"/>
      <c r="FVR2654" s="113"/>
      <c r="FVS2654" s="113"/>
      <c r="FVT2654" s="113"/>
      <c r="FVU2654" s="113"/>
      <c r="FVV2654" s="113"/>
      <c r="FVW2654" s="113"/>
      <c r="FVX2654" s="113"/>
      <c r="FVY2654" s="113"/>
      <c r="FVZ2654" s="113"/>
      <c r="FWA2654" s="113"/>
      <c r="FWB2654" s="113"/>
      <c r="FWC2654" s="113"/>
      <c r="FWD2654" s="113"/>
      <c r="FWE2654" s="113"/>
      <c r="FWF2654" s="113"/>
      <c r="FWG2654" s="113"/>
      <c r="FWH2654" s="113"/>
      <c r="FWI2654" s="113"/>
      <c r="FWJ2654" s="113"/>
      <c r="FWK2654" s="113"/>
      <c r="FWL2654" s="113"/>
      <c r="FWM2654" s="113"/>
      <c r="FWN2654" s="113"/>
      <c r="FWO2654" s="113"/>
      <c r="FWP2654" s="113"/>
      <c r="FWQ2654" s="113"/>
      <c r="FWR2654" s="113"/>
      <c r="FWS2654" s="113"/>
      <c r="FWT2654" s="113"/>
      <c r="FWU2654" s="113"/>
      <c r="FWV2654" s="113"/>
      <c r="FWW2654" s="113"/>
      <c r="FWX2654" s="113"/>
      <c r="FWY2654" s="113"/>
      <c r="FWZ2654" s="113"/>
      <c r="FXA2654" s="113"/>
      <c r="FXB2654" s="113"/>
      <c r="FXC2654" s="113"/>
      <c r="FXD2654" s="113"/>
      <c r="FXE2654" s="113"/>
      <c r="FXF2654" s="113"/>
      <c r="FXG2654" s="113"/>
      <c r="FXH2654" s="113"/>
      <c r="FXI2654" s="113"/>
      <c r="FXJ2654" s="113"/>
      <c r="FXK2654" s="113"/>
      <c r="FXL2654" s="113"/>
      <c r="FXM2654" s="113"/>
      <c r="FXN2654" s="113"/>
      <c r="FXO2654" s="113"/>
      <c r="FXP2654" s="113"/>
      <c r="FXQ2654" s="113"/>
      <c r="FXR2654" s="113"/>
      <c r="FXS2654" s="113"/>
      <c r="FXT2654" s="113"/>
      <c r="FXU2654" s="113"/>
      <c r="FXV2654" s="113"/>
      <c r="FXW2654" s="113"/>
      <c r="FXX2654" s="113"/>
      <c r="FXY2654" s="113"/>
      <c r="FXZ2654" s="113"/>
      <c r="FYA2654" s="113"/>
      <c r="FYB2654" s="113"/>
      <c r="FYC2654" s="113"/>
      <c r="FYD2654" s="113"/>
      <c r="FYE2654" s="113"/>
      <c r="FYF2654" s="113"/>
      <c r="FYG2654" s="113"/>
      <c r="FYH2654" s="113"/>
      <c r="FYI2654" s="113"/>
      <c r="FYJ2654" s="113"/>
      <c r="FYK2654" s="113"/>
      <c r="FYL2654" s="113"/>
      <c r="FYM2654" s="113"/>
      <c r="FYN2654" s="113"/>
      <c r="FYO2654" s="113"/>
      <c r="FYP2654" s="113"/>
      <c r="FYQ2654" s="113"/>
      <c r="FYR2654" s="113"/>
      <c r="FYS2654" s="113"/>
      <c r="FYT2654" s="113"/>
      <c r="FYU2654" s="113"/>
      <c r="FYV2654" s="113"/>
      <c r="FYW2654" s="113"/>
      <c r="FYX2654" s="113"/>
      <c r="FYY2654" s="113"/>
      <c r="FYZ2654" s="113"/>
      <c r="FZA2654" s="113"/>
      <c r="FZB2654" s="113"/>
      <c r="FZC2654" s="113"/>
      <c r="FZD2654" s="113"/>
      <c r="FZE2654" s="113"/>
      <c r="FZF2654" s="113"/>
      <c r="FZG2654" s="113"/>
      <c r="FZH2654" s="113"/>
      <c r="FZI2654" s="113"/>
      <c r="FZJ2654" s="113"/>
      <c r="FZK2654" s="113"/>
      <c r="FZL2654" s="113"/>
      <c r="FZM2654" s="113"/>
      <c r="FZN2654" s="113"/>
      <c r="FZO2654" s="113"/>
      <c r="FZP2654" s="113"/>
      <c r="FZQ2654" s="113"/>
      <c r="FZR2654" s="113"/>
      <c r="FZS2654" s="113"/>
      <c r="FZT2654" s="113"/>
      <c r="FZU2654" s="113"/>
      <c r="FZV2654" s="113"/>
      <c r="FZW2654" s="113"/>
      <c r="FZX2654" s="113"/>
      <c r="FZY2654" s="113"/>
      <c r="FZZ2654" s="113"/>
      <c r="GAA2654" s="113"/>
      <c r="GAB2654" s="113"/>
      <c r="GAC2654" s="113"/>
      <c r="GAD2654" s="113"/>
      <c r="GAE2654" s="113"/>
      <c r="GAF2654" s="113"/>
      <c r="GAG2654" s="113"/>
      <c r="GAH2654" s="113"/>
      <c r="GAI2654" s="113"/>
      <c r="GAJ2654" s="113"/>
      <c r="GAK2654" s="113"/>
      <c r="GAL2654" s="113"/>
      <c r="GAM2654" s="113"/>
      <c r="GAN2654" s="113"/>
      <c r="GAO2654" s="113"/>
      <c r="GAP2654" s="113"/>
      <c r="GAQ2654" s="113"/>
      <c r="GAR2654" s="113"/>
      <c r="GAS2654" s="113"/>
      <c r="GAT2654" s="113"/>
      <c r="GAU2654" s="113"/>
      <c r="GAV2654" s="113"/>
      <c r="GAW2654" s="113"/>
      <c r="GAX2654" s="113"/>
      <c r="GAY2654" s="113"/>
      <c r="GAZ2654" s="113"/>
      <c r="GBA2654" s="113"/>
      <c r="GBB2654" s="113"/>
      <c r="GBC2654" s="113"/>
      <c r="GBD2654" s="113"/>
      <c r="GBE2654" s="113"/>
      <c r="GBF2654" s="113"/>
      <c r="GBG2654" s="113"/>
      <c r="GBH2654" s="113"/>
      <c r="GBI2654" s="113"/>
      <c r="GBJ2654" s="113"/>
      <c r="GBK2654" s="113"/>
      <c r="GBL2654" s="113"/>
      <c r="GBM2654" s="113"/>
      <c r="GBN2654" s="113"/>
      <c r="GBO2654" s="113"/>
      <c r="GBP2654" s="113"/>
      <c r="GBQ2654" s="113"/>
      <c r="GBR2654" s="113"/>
      <c r="GBS2654" s="113"/>
      <c r="GBT2654" s="113"/>
      <c r="GBU2654" s="113"/>
      <c r="GBV2654" s="113"/>
      <c r="GBW2654" s="113"/>
      <c r="GBX2654" s="113"/>
      <c r="GBY2654" s="113"/>
      <c r="GBZ2654" s="113"/>
      <c r="GCA2654" s="113"/>
      <c r="GCB2654" s="113"/>
      <c r="GCC2654" s="113"/>
      <c r="GCD2654" s="113"/>
      <c r="GCE2654" s="113"/>
      <c r="GCF2654" s="113"/>
      <c r="GCG2654" s="113"/>
      <c r="GCH2654" s="113"/>
      <c r="GCI2654" s="113"/>
      <c r="GCJ2654" s="113"/>
      <c r="GCK2654" s="113"/>
      <c r="GCL2654" s="113"/>
      <c r="GCM2654" s="113"/>
      <c r="GCN2654" s="113"/>
      <c r="GCO2654" s="113"/>
      <c r="GCP2654" s="113"/>
      <c r="GCQ2654" s="113"/>
      <c r="GCR2654" s="113"/>
      <c r="GCS2654" s="113"/>
      <c r="GCT2654" s="113"/>
      <c r="GCU2654" s="113"/>
      <c r="GCV2654" s="113"/>
      <c r="GCW2654" s="113"/>
      <c r="GCX2654" s="113"/>
      <c r="GCY2654" s="113"/>
      <c r="GCZ2654" s="113"/>
      <c r="GDA2654" s="113"/>
      <c r="GDB2654" s="113"/>
      <c r="GDC2654" s="113"/>
      <c r="GDD2654" s="113"/>
      <c r="GDE2654" s="113"/>
      <c r="GDF2654" s="113"/>
      <c r="GDG2654" s="113"/>
      <c r="GDH2654" s="113"/>
      <c r="GDI2654" s="113"/>
      <c r="GDJ2654" s="113"/>
      <c r="GDK2654" s="113"/>
      <c r="GDL2654" s="113"/>
      <c r="GDM2654" s="113"/>
      <c r="GDN2654" s="113"/>
      <c r="GDO2654" s="113"/>
      <c r="GDP2654" s="113"/>
      <c r="GDQ2654" s="113"/>
      <c r="GDR2654" s="113"/>
      <c r="GDS2654" s="113"/>
      <c r="GDT2654" s="113"/>
      <c r="GDU2654" s="113"/>
      <c r="GDV2654" s="113"/>
      <c r="GDW2654" s="113"/>
      <c r="GDX2654" s="113"/>
      <c r="GDY2654" s="113"/>
      <c r="GDZ2654" s="113"/>
      <c r="GEA2654" s="113"/>
      <c r="GEB2654" s="113"/>
      <c r="GEC2654" s="113"/>
      <c r="GED2654" s="113"/>
      <c r="GEE2654" s="113"/>
      <c r="GEF2654" s="113"/>
      <c r="GEG2654" s="113"/>
      <c r="GEH2654" s="113"/>
      <c r="GEI2654" s="113"/>
      <c r="GEJ2654" s="113"/>
      <c r="GEK2654" s="113"/>
      <c r="GEL2654" s="113"/>
      <c r="GEM2654" s="113"/>
      <c r="GEN2654" s="113"/>
      <c r="GEO2654" s="113"/>
      <c r="GEP2654" s="113"/>
      <c r="GEQ2654" s="113"/>
      <c r="GER2654" s="113"/>
      <c r="GES2654" s="113"/>
      <c r="GET2654" s="113"/>
      <c r="GEU2654" s="113"/>
      <c r="GEV2654" s="113"/>
      <c r="GEW2654" s="113"/>
      <c r="GEX2654" s="113"/>
      <c r="GEY2654" s="113"/>
      <c r="GEZ2654" s="113"/>
      <c r="GFA2654" s="113"/>
      <c r="GFB2654" s="113"/>
      <c r="GFC2654" s="113"/>
      <c r="GFD2654" s="113"/>
      <c r="GFE2654" s="113"/>
      <c r="GFF2654" s="113"/>
      <c r="GFG2654" s="113"/>
      <c r="GFH2654" s="113"/>
      <c r="GFI2654" s="113"/>
      <c r="GFJ2654" s="113"/>
      <c r="GFK2654" s="113"/>
      <c r="GFL2654" s="113"/>
      <c r="GFM2654" s="113"/>
      <c r="GFN2654" s="113"/>
      <c r="GFO2654" s="113"/>
      <c r="GFP2654" s="113"/>
      <c r="GFQ2654" s="113"/>
      <c r="GFR2654" s="113"/>
      <c r="GFS2654" s="113"/>
      <c r="GFT2654" s="113"/>
      <c r="GFU2654" s="113"/>
      <c r="GFV2654" s="113"/>
      <c r="GFW2654" s="113"/>
      <c r="GFX2654" s="113"/>
      <c r="GFY2654" s="113"/>
      <c r="GFZ2654" s="113"/>
      <c r="GGA2654" s="113"/>
      <c r="GGB2654" s="113"/>
      <c r="GGC2654" s="113"/>
      <c r="GGD2654" s="113"/>
      <c r="GGE2654" s="113"/>
      <c r="GGF2654" s="113"/>
      <c r="GGG2654" s="113"/>
      <c r="GGH2654" s="113"/>
      <c r="GGI2654" s="113"/>
      <c r="GGJ2654" s="113"/>
      <c r="GGK2654" s="113"/>
      <c r="GGL2654" s="113"/>
      <c r="GGM2654" s="113"/>
      <c r="GGN2654" s="113"/>
      <c r="GGO2654" s="113"/>
      <c r="GGP2654" s="113"/>
      <c r="GGQ2654" s="113"/>
      <c r="GGR2654" s="113"/>
      <c r="GGS2654" s="113"/>
      <c r="GGT2654" s="113"/>
      <c r="GGU2654" s="113"/>
      <c r="GGV2654" s="113"/>
      <c r="GGW2654" s="113"/>
      <c r="GGX2654" s="113"/>
      <c r="GGY2654" s="113"/>
      <c r="GGZ2654" s="113"/>
      <c r="GHA2654" s="113"/>
      <c r="GHB2654" s="113"/>
      <c r="GHC2654" s="113"/>
      <c r="GHD2654" s="113"/>
      <c r="GHE2654" s="113"/>
      <c r="GHF2654" s="113"/>
      <c r="GHG2654" s="113"/>
      <c r="GHH2654" s="113"/>
      <c r="GHI2654" s="113"/>
      <c r="GHJ2654" s="113"/>
      <c r="GHK2654" s="113"/>
      <c r="GHL2654" s="113"/>
      <c r="GHM2654" s="113"/>
      <c r="GHN2654" s="113"/>
      <c r="GHO2654" s="113"/>
      <c r="GHP2654" s="113"/>
      <c r="GHQ2654" s="113"/>
      <c r="GHR2654" s="113"/>
      <c r="GHS2654" s="113"/>
      <c r="GHT2654" s="113"/>
      <c r="GHU2654" s="113"/>
      <c r="GHV2654" s="113"/>
      <c r="GHW2654" s="113"/>
      <c r="GHX2654" s="113"/>
      <c r="GHY2654" s="113"/>
      <c r="GHZ2654" s="113"/>
      <c r="GIA2654" s="113"/>
      <c r="GIB2654" s="113"/>
      <c r="GIC2654" s="113"/>
      <c r="GID2654" s="113"/>
      <c r="GIE2654" s="113"/>
      <c r="GIF2654" s="113"/>
      <c r="GIG2654" s="113"/>
      <c r="GIH2654" s="113"/>
      <c r="GII2654" s="113"/>
      <c r="GIJ2654" s="113"/>
      <c r="GIK2654" s="113"/>
      <c r="GIL2654" s="113"/>
      <c r="GIM2654" s="113"/>
      <c r="GIN2654" s="113"/>
      <c r="GIO2654" s="113"/>
      <c r="GIP2654" s="113"/>
      <c r="GIQ2654" s="113"/>
      <c r="GIR2654" s="113"/>
      <c r="GIS2654" s="113"/>
      <c r="GIT2654" s="113"/>
      <c r="GIU2654" s="113"/>
      <c r="GIV2654" s="113"/>
      <c r="GIW2654" s="113"/>
      <c r="GIX2654" s="113"/>
      <c r="GIY2654" s="113"/>
      <c r="GIZ2654" s="113"/>
      <c r="GJA2654" s="113"/>
      <c r="GJB2654" s="113"/>
      <c r="GJC2654" s="113"/>
      <c r="GJD2654" s="113"/>
      <c r="GJE2654" s="113"/>
      <c r="GJF2654" s="113"/>
      <c r="GJG2654" s="113"/>
      <c r="GJH2654" s="113"/>
      <c r="GJI2654" s="113"/>
      <c r="GJJ2654" s="113"/>
      <c r="GJK2654" s="113"/>
      <c r="GJL2654" s="113"/>
      <c r="GJM2654" s="113"/>
      <c r="GJN2654" s="113"/>
      <c r="GJO2654" s="113"/>
      <c r="GJP2654" s="113"/>
      <c r="GJQ2654" s="113"/>
      <c r="GJR2654" s="113"/>
      <c r="GJS2654" s="113"/>
      <c r="GJT2654" s="113"/>
      <c r="GJU2654" s="113"/>
      <c r="GJV2654" s="113"/>
      <c r="GJW2654" s="113"/>
      <c r="GJX2654" s="113"/>
      <c r="GJY2654" s="113"/>
      <c r="GJZ2654" s="113"/>
      <c r="GKA2654" s="113"/>
      <c r="GKB2654" s="113"/>
      <c r="GKC2654" s="113"/>
      <c r="GKD2654" s="113"/>
      <c r="GKE2654" s="113"/>
      <c r="GKF2654" s="113"/>
      <c r="GKG2654" s="113"/>
      <c r="GKH2654" s="113"/>
      <c r="GKI2654" s="113"/>
      <c r="GKJ2654" s="113"/>
      <c r="GKK2654" s="113"/>
      <c r="GKL2654" s="113"/>
      <c r="GKM2654" s="113"/>
      <c r="GKN2654" s="113"/>
      <c r="GKO2654" s="113"/>
      <c r="GKP2654" s="113"/>
      <c r="GKQ2654" s="113"/>
      <c r="GKR2654" s="113"/>
      <c r="GKS2654" s="113"/>
      <c r="GKT2654" s="113"/>
      <c r="GKU2654" s="113"/>
      <c r="GKV2654" s="113"/>
      <c r="GKW2654" s="113"/>
      <c r="GKX2654" s="113"/>
      <c r="GKY2654" s="113"/>
      <c r="GKZ2654" s="113"/>
      <c r="GLA2654" s="113"/>
      <c r="GLB2654" s="113"/>
      <c r="GLC2654" s="113"/>
      <c r="GLD2654" s="113"/>
      <c r="GLE2654" s="113"/>
      <c r="GLF2654" s="113"/>
      <c r="GLG2654" s="113"/>
      <c r="GLH2654" s="113"/>
      <c r="GLI2654" s="113"/>
      <c r="GLJ2654" s="113"/>
      <c r="GLK2654" s="113"/>
      <c r="GLL2654" s="113"/>
      <c r="GLM2654" s="113"/>
      <c r="GLN2654" s="113"/>
      <c r="GLO2654" s="113"/>
      <c r="GLP2654" s="113"/>
      <c r="GLQ2654" s="113"/>
      <c r="GLR2654" s="113"/>
      <c r="GLS2654" s="113"/>
      <c r="GLT2654" s="113"/>
      <c r="GLU2654" s="113"/>
      <c r="GLV2654" s="113"/>
      <c r="GLW2654" s="113"/>
      <c r="GLX2654" s="113"/>
      <c r="GLY2654" s="113"/>
      <c r="GLZ2654" s="113"/>
      <c r="GMA2654" s="113"/>
      <c r="GMB2654" s="113"/>
      <c r="GMC2654" s="113"/>
      <c r="GMD2654" s="113"/>
      <c r="GME2654" s="113"/>
      <c r="GMF2654" s="113"/>
      <c r="GMG2654" s="113"/>
      <c r="GMH2654" s="113"/>
      <c r="GMI2654" s="113"/>
      <c r="GMJ2654" s="113"/>
      <c r="GMK2654" s="113"/>
      <c r="GML2654" s="113"/>
      <c r="GMM2654" s="113"/>
      <c r="GMN2654" s="113"/>
      <c r="GMO2654" s="113"/>
      <c r="GMP2654" s="113"/>
      <c r="GMQ2654" s="113"/>
      <c r="GMR2654" s="113"/>
      <c r="GMS2654" s="113"/>
      <c r="GMT2654" s="113"/>
      <c r="GMU2654" s="113"/>
      <c r="GMV2654" s="113"/>
      <c r="GMW2654" s="113"/>
      <c r="GMX2654" s="113"/>
      <c r="GMY2654" s="113"/>
      <c r="GMZ2654" s="113"/>
      <c r="GNA2654" s="113"/>
      <c r="GNB2654" s="113"/>
      <c r="GNC2654" s="113"/>
      <c r="GND2654" s="113"/>
      <c r="GNE2654" s="113"/>
      <c r="GNF2654" s="113"/>
      <c r="GNG2654" s="113"/>
      <c r="GNH2654" s="113"/>
      <c r="GNI2654" s="113"/>
      <c r="GNJ2654" s="113"/>
      <c r="GNK2654" s="113"/>
      <c r="GNL2654" s="113"/>
      <c r="GNM2654" s="113"/>
      <c r="GNN2654" s="113"/>
      <c r="GNO2654" s="113"/>
      <c r="GNP2654" s="113"/>
      <c r="GNQ2654" s="113"/>
      <c r="GNR2654" s="113"/>
      <c r="GNS2654" s="113"/>
      <c r="GNT2654" s="113"/>
      <c r="GNU2654" s="113"/>
      <c r="GNV2654" s="113"/>
      <c r="GNW2654" s="113"/>
      <c r="GNX2654" s="113"/>
      <c r="GNY2654" s="113"/>
      <c r="GNZ2654" s="113"/>
      <c r="GOA2654" s="113"/>
      <c r="GOB2654" s="113"/>
      <c r="GOC2654" s="113"/>
      <c r="GOD2654" s="113"/>
      <c r="GOE2654" s="113"/>
      <c r="GOF2654" s="113"/>
      <c r="GOG2654" s="113"/>
      <c r="GOH2654" s="113"/>
      <c r="GOI2654" s="113"/>
      <c r="GOJ2654" s="113"/>
      <c r="GOK2654" s="113"/>
      <c r="GOL2654" s="113"/>
      <c r="GOM2654" s="113"/>
      <c r="GON2654" s="113"/>
      <c r="GOO2654" s="113"/>
      <c r="GOP2654" s="113"/>
      <c r="GOQ2654" s="113"/>
      <c r="GOR2654" s="113"/>
      <c r="GOS2654" s="113"/>
      <c r="GOT2654" s="113"/>
      <c r="GOU2654" s="113"/>
      <c r="GOV2654" s="113"/>
      <c r="GOW2654" s="113"/>
      <c r="GOX2654" s="113"/>
      <c r="GOY2654" s="113"/>
      <c r="GOZ2654" s="113"/>
      <c r="GPA2654" s="113"/>
      <c r="GPB2654" s="113"/>
      <c r="GPC2654" s="113"/>
      <c r="GPD2654" s="113"/>
      <c r="GPE2654" s="113"/>
      <c r="GPF2654" s="113"/>
      <c r="GPG2654" s="113"/>
      <c r="GPH2654" s="113"/>
      <c r="GPI2654" s="113"/>
      <c r="GPJ2654" s="113"/>
      <c r="GPK2654" s="113"/>
      <c r="GPL2654" s="113"/>
      <c r="GPM2654" s="113"/>
      <c r="GPN2654" s="113"/>
      <c r="GPO2654" s="113"/>
      <c r="GPP2654" s="113"/>
      <c r="GPQ2654" s="113"/>
      <c r="GPR2654" s="113"/>
      <c r="GPS2654" s="113"/>
      <c r="GPT2654" s="113"/>
      <c r="GPU2654" s="113"/>
      <c r="GPV2654" s="113"/>
      <c r="GPW2654" s="113"/>
      <c r="GPX2654" s="113"/>
      <c r="GPY2654" s="113"/>
      <c r="GPZ2654" s="113"/>
      <c r="GQA2654" s="113"/>
      <c r="GQB2654" s="113"/>
      <c r="GQC2654" s="113"/>
      <c r="GQD2654" s="113"/>
      <c r="GQE2654" s="113"/>
      <c r="GQF2654" s="113"/>
      <c r="GQG2654" s="113"/>
      <c r="GQH2654" s="113"/>
      <c r="GQI2654" s="113"/>
      <c r="GQJ2654" s="113"/>
      <c r="GQK2654" s="113"/>
      <c r="GQL2654" s="113"/>
      <c r="GQM2654" s="113"/>
      <c r="GQN2654" s="113"/>
      <c r="GQO2654" s="113"/>
      <c r="GQP2654" s="113"/>
      <c r="GQQ2654" s="113"/>
      <c r="GQR2654" s="113"/>
      <c r="GQS2654" s="113"/>
      <c r="GQT2654" s="113"/>
      <c r="GQU2654" s="113"/>
      <c r="GQV2654" s="113"/>
      <c r="GQW2654" s="113"/>
      <c r="GQX2654" s="113"/>
      <c r="GQY2654" s="113"/>
      <c r="GQZ2654" s="113"/>
      <c r="GRA2654" s="113"/>
      <c r="GRB2654" s="113"/>
      <c r="GRC2654" s="113"/>
      <c r="GRD2654" s="113"/>
      <c r="GRE2654" s="113"/>
      <c r="GRF2654" s="113"/>
      <c r="GRG2654" s="113"/>
      <c r="GRH2654" s="113"/>
      <c r="GRI2654" s="113"/>
      <c r="GRJ2654" s="113"/>
      <c r="GRK2654" s="113"/>
      <c r="GRL2654" s="113"/>
      <c r="GRM2654" s="113"/>
      <c r="GRN2654" s="113"/>
      <c r="GRO2654" s="113"/>
      <c r="GRP2654" s="113"/>
      <c r="GRQ2654" s="113"/>
      <c r="GRR2654" s="113"/>
      <c r="GRS2654" s="113"/>
      <c r="GRT2654" s="113"/>
      <c r="GRU2654" s="113"/>
      <c r="GRV2654" s="113"/>
      <c r="GRW2654" s="113"/>
      <c r="GRX2654" s="113"/>
      <c r="GRY2654" s="113"/>
      <c r="GRZ2654" s="113"/>
      <c r="GSA2654" s="113"/>
      <c r="GSB2654" s="113"/>
      <c r="GSC2654" s="113"/>
      <c r="GSD2654" s="113"/>
      <c r="GSE2654" s="113"/>
      <c r="GSF2654" s="113"/>
      <c r="GSG2654" s="113"/>
      <c r="GSH2654" s="113"/>
      <c r="GSI2654" s="113"/>
      <c r="GSJ2654" s="113"/>
      <c r="GSK2654" s="113"/>
      <c r="GSL2654" s="113"/>
      <c r="GSM2654" s="113"/>
      <c r="GSN2654" s="113"/>
      <c r="GSO2654" s="113"/>
      <c r="GSP2654" s="113"/>
      <c r="GSQ2654" s="113"/>
      <c r="GSR2654" s="113"/>
      <c r="GSS2654" s="113"/>
      <c r="GST2654" s="113"/>
      <c r="GSU2654" s="113"/>
      <c r="GSV2654" s="113"/>
      <c r="GSW2654" s="113"/>
      <c r="GSX2654" s="113"/>
      <c r="GSY2654" s="113"/>
      <c r="GSZ2654" s="113"/>
      <c r="GTA2654" s="113"/>
      <c r="GTB2654" s="113"/>
      <c r="GTC2654" s="113"/>
      <c r="GTD2654" s="113"/>
      <c r="GTE2654" s="113"/>
      <c r="GTF2654" s="113"/>
      <c r="GTG2654" s="113"/>
      <c r="GTH2654" s="113"/>
      <c r="GTI2654" s="113"/>
      <c r="GTJ2654" s="113"/>
      <c r="GTK2654" s="113"/>
      <c r="GTL2654" s="113"/>
      <c r="GTM2654" s="113"/>
      <c r="GTN2654" s="113"/>
      <c r="GTO2654" s="113"/>
      <c r="GTP2654" s="113"/>
      <c r="GTQ2654" s="113"/>
      <c r="GTR2654" s="113"/>
      <c r="GTS2654" s="113"/>
      <c r="GTT2654" s="113"/>
      <c r="GTU2654" s="113"/>
      <c r="GTV2654" s="113"/>
      <c r="GTW2654" s="113"/>
      <c r="GTX2654" s="113"/>
      <c r="GTY2654" s="113"/>
      <c r="GTZ2654" s="113"/>
      <c r="GUA2654" s="113"/>
      <c r="GUB2654" s="113"/>
      <c r="GUC2654" s="113"/>
      <c r="GUD2654" s="113"/>
      <c r="GUE2654" s="113"/>
      <c r="GUF2654" s="113"/>
      <c r="GUG2654" s="113"/>
      <c r="GUH2654" s="113"/>
      <c r="GUI2654" s="113"/>
      <c r="GUJ2654" s="113"/>
      <c r="GUK2654" s="113"/>
      <c r="GUL2654" s="113"/>
      <c r="GUM2654" s="113"/>
      <c r="GUN2654" s="113"/>
      <c r="GUO2654" s="113"/>
      <c r="GUP2654" s="113"/>
      <c r="GUQ2654" s="113"/>
      <c r="GUR2654" s="113"/>
      <c r="GUS2654" s="113"/>
      <c r="GUT2654" s="113"/>
      <c r="GUU2654" s="113"/>
      <c r="GUV2654" s="113"/>
      <c r="GUW2654" s="113"/>
      <c r="GUX2654" s="113"/>
      <c r="GUY2654" s="113"/>
      <c r="GUZ2654" s="113"/>
      <c r="GVA2654" s="113"/>
      <c r="GVB2654" s="113"/>
      <c r="GVC2654" s="113"/>
      <c r="GVD2654" s="113"/>
      <c r="GVE2654" s="113"/>
      <c r="GVF2654" s="113"/>
      <c r="GVG2654" s="113"/>
      <c r="GVH2654" s="113"/>
      <c r="GVI2654" s="113"/>
      <c r="GVJ2654" s="113"/>
      <c r="GVK2654" s="113"/>
      <c r="GVL2654" s="113"/>
      <c r="GVM2654" s="113"/>
      <c r="GVN2654" s="113"/>
      <c r="GVO2654" s="113"/>
      <c r="GVP2654" s="113"/>
      <c r="GVQ2654" s="113"/>
      <c r="GVR2654" s="113"/>
      <c r="GVS2654" s="113"/>
      <c r="GVT2654" s="113"/>
      <c r="GVU2654" s="113"/>
      <c r="GVV2654" s="113"/>
      <c r="GVW2654" s="113"/>
      <c r="GVX2654" s="113"/>
      <c r="GVY2654" s="113"/>
      <c r="GVZ2654" s="113"/>
      <c r="GWA2654" s="113"/>
      <c r="GWB2654" s="113"/>
      <c r="GWC2654" s="113"/>
      <c r="GWD2654" s="113"/>
      <c r="GWE2654" s="113"/>
      <c r="GWF2654" s="113"/>
      <c r="GWG2654" s="113"/>
      <c r="GWH2654" s="113"/>
      <c r="GWI2654" s="113"/>
      <c r="GWJ2654" s="113"/>
      <c r="GWK2654" s="113"/>
      <c r="GWL2654" s="113"/>
      <c r="GWM2654" s="113"/>
      <c r="GWN2654" s="113"/>
      <c r="GWO2654" s="113"/>
      <c r="GWP2654" s="113"/>
      <c r="GWQ2654" s="113"/>
      <c r="GWR2654" s="113"/>
      <c r="GWS2654" s="113"/>
      <c r="GWT2654" s="113"/>
      <c r="GWU2654" s="113"/>
      <c r="GWV2654" s="113"/>
      <c r="GWW2654" s="113"/>
      <c r="GWX2654" s="113"/>
      <c r="GWY2654" s="113"/>
      <c r="GWZ2654" s="113"/>
      <c r="GXA2654" s="113"/>
      <c r="GXB2654" s="113"/>
      <c r="GXC2654" s="113"/>
      <c r="GXD2654" s="113"/>
      <c r="GXE2654" s="113"/>
      <c r="GXF2654" s="113"/>
      <c r="GXG2654" s="113"/>
      <c r="GXH2654" s="113"/>
      <c r="GXI2654" s="113"/>
      <c r="GXJ2654" s="113"/>
      <c r="GXK2654" s="113"/>
      <c r="GXL2654" s="113"/>
      <c r="GXM2654" s="113"/>
      <c r="GXN2654" s="113"/>
      <c r="GXO2654" s="113"/>
      <c r="GXP2654" s="113"/>
      <c r="GXQ2654" s="113"/>
      <c r="GXR2654" s="113"/>
      <c r="GXS2654" s="113"/>
      <c r="GXT2654" s="113"/>
      <c r="GXU2654" s="113"/>
      <c r="GXV2654" s="113"/>
      <c r="GXW2654" s="113"/>
      <c r="GXX2654" s="113"/>
      <c r="GXY2654" s="113"/>
      <c r="GXZ2654" s="113"/>
      <c r="GYA2654" s="113"/>
      <c r="GYB2654" s="113"/>
      <c r="GYC2654" s="113"/>
      <c r="GYD2654" s="113"/>
      <c r="GYE2654" s="113"/>
      <c r="GYF2654" s="113"/>
      <c r="GYG2654" s="113"/>
      <c r="GYH2654" s="113"/>
      <c r="GYI2654" s="113"/>
      <c r="GYJ2654" s="113"/>
      <c r="GYK2654" s="113"/>
      <c r="GYL2654" s="113"/>
      <c r="GYM2654" s="113"/>
      <c r="GYN2654" s="113"/>
      <c r="GYO2654" s="113"/>
      <c r="GYP2654" s="113"/>
      <c r="GYQ2654" s="113"/>
      <c r="GYR2654" s="113"/>
      <c r="GYS2654" s="113"/>
      <c r="GYT2654" s="113"/>
      <c r="GYU2654" s="113"/>
      <c r="GYV2654" s="113"/>
      <c r="GYW2654" s="113"/>
      <c r="GYX2654" s="113"/>
      <c r="GYY2654" s="113"/>
      <c r="GYZ2654" s="113"/>
      <c r="GZA2654" s="113"/>
      <c r="GZB2654" s="113"/>
      <c r="GZC2654" s="113"/>
      <c r="GZD2654" s="113"/>
      <c r="GZE2654" s="113"/>
      <c r="GZF2654" s="113"/>
      <c r="GZG2654" s="113"/>
      <c r="GZH2654" s="113"/>
      <c r="GZI2654" s="113"/>
      <c r="GZJ2654" s="113"/>
      <c r="GZK2654" s="113"/>
      <c r="GZL2654" s="113"/>
      <c r="GZM2654" s="113"/>
      <c r="GZN2654" s="113"/>
      <c r="GZO2654" s="113"/>
      <c r="GZP2654" s="113"/>
      <c r="GZQ2654" s="113"/>
      <c r="GZR2654" s="113"/>
      <c r="GZS2654" s="113"/>
      <c r="GZT2654" s="113"/>
      <c r="GZU2654" s="113"/>
      <c r="GZV2654" s="113"/>
      <c r="GZW2654" s="113"/>
      <c r="GZX2654" s="113"/>
      <c r="GZY2654" s="113"/>
      <c r="GZZ2654" s="113"/>
      <c r="HAA2654" s="113"/>
      <c r="HAB2654" s="113"/>
      <c r="HAC2654" s="113"/>
      <c r="HAD2654" s="113"/>
      <c r="HAE2654" s="113"/>
      <c r="HAF2654" s="113"/>
      <c r="HAG2654" s="113"/>
      <c r="HAH2654" s="113"/>
      <c r="HAI2654" s="113"/>
      <c r="HAJ2654" s="113"/>
      <c r="HAK2654" s="113"/>
      <c r="HAL2654" s="113"/>
      <c r="HAM2654" s="113"/>
      <c r="HAN2654" s="113"/>
      <c r="HAO2654" s="113"/>
      <c r="HAP2654" s="113"/>
      <c r="HAQ2654" s="113"/>
      <c r="HAR2654" s="113"/>
      <c r="HAS2654" s="113"/>
      <c r="HAT2654" s="113"/>
      <c r="HAU2654" s="113"/>
      <c r="HAV2654" s="113"/>
      <c r="HAW2654" s="113"/>
      <c r="HAX2654" s="113"/>
      <c r="HAY2654" s="113"/>
      <c r="HAZ2654" s="113"/>
      <c r="HBA2654" s="113"/>
      <c r="HBB2654" s="113"/>
      <c r="HBC2654" s="113"/>
      <c r="HBD2654" s="113"/>
      <c r="HBE2654" s="113"/>
      <c r="HBF2654" s="113"/>
      <c r="HBG2654" s="113"/>
      <c r="HBH2654" s="113"/>
      <c r="HBI2654" s="113"/>
      <c r="HBJ2654" s="113"/>
      <c r="HBK2654" s="113"/>
      <c r="HBL2654" s="113"/>
      <c r="HBM2654" s="113"/>
      <c r="HBN2654" s="113"/>
      <c r="HBO2654" s="113"/>
      <c r="HBP2654" s="113"/>
      <c r="HBQ2654" s="113"/>
      <c r="HBR2654" s="113"/>
      <c r="HBS2654" s="113"/>
      <c r="HBT2654" s="113"/>
      <c r="HBU2654" s="113"/>
      <c r="HBV2654" s="113"/>
      <c r="HBW2654" s="113"/>
      <c r="HBX2654" s="113"/>
      <c r="HBY2654" s="113"/>
      <c r="HBZ2654" s="113"/>
      <c r="HCA2654" s="113"/>
      <c r="HCB2654" s="113"/>
      <c r="HCC2654" s="113"/>
      <c r="HCD2654" s="113"/>
      <c r="HCE2654" s="113"/>
      <c r="HCF2654" s="113"/>
      <c r="HCG2654" s="113"/>
      <c r="HCH2654" s="113"/>
      <c r="HCI2654" s="113"/>
      <c r="HCJ2654" s="113"/>
      <c r="HCK2654" s="113"/>
      <c r="HCL2654" s="113"/>
      <c r="HCM2654" s="113"/>
      <c r="HCN2654" s="113"/>
      <c r="HCO2654" s="113"/>
      <c r="HCP2654" s="113"/>
      <c r="HCQ2654" s="113"/>
      <c r="HCR2654" s="113"/>
      <c r="HCS2654" s="113"/>
      <c r="HCT2654" s="113"/>
      <c r="HCU2654" s="113"/>
      <c r="HCV2654" s="113"/>
      <c r="HCW2654" s="113"/>
      <c r="HCX2654" s="113"/>
      <c r="HCY2654" s="113"/>
      <c r="HCZ2654" s="113"/>
      <c r="HDA2654" s="113"/>
      <c r="HDB2654" s="113"/>
      <c r="HDC2654" s="113"/>
      <c r="HDD2654" s="113"/>
      <c r="HDE2654" s="113"/>
      <c r="HDF2654" s="113"/>
      <c r="HDG2654" s="113"/>
      <c r="HDH2654" s="113"/>
      <c r="HDI2654" s="113"/>
      <c r="HDJ2654" s="113"/>
      <c r="HDK2654" s="113"/>
      <c r="HDL2654" s="113"/>
      <c r="HDM2654" s="113"/>
      <c r="HDN2654" s="113"/>
      <c r="HDO2654" s="113"/>
      <c r="HDP2654" s="113"/>
      <c r="HDQ2654" s="113"/>
      <c r="HDR2654" s="113"/>
      <c r="HDS2654" s="113"/>
      <c r="HDT2654" s="113"/>
      <c r="HDU2654" s="113"/>
      <c r="HDV2654" s="113"/>
      <c r="HDW2654" s="113"/>
      <c r="HDX2654" s="113"/>
      <c r="HDY2654" s="113"/>
      <c r="HDZ2654" s="113"/>
      <c r="HEA2654" s="113"/>
      <c r="HEB2654" s="113"/>
      <c r="HEC2654" s="113"/>
      <c r="HED2654" s="113"/>
      <c r="HEE2654" s="113"/>
      <c r="HEF2654" s="113"/>
      <c r="HEG2654" s="113"/>
      <c r="HEH2654" s="113"/>
      <c r="HEI2654" s="113"/>
      <c r="HEJ2654" s="113"/>
      <c r="HEK2654" s="113"/>
      <c r="HEL2654" s="113"/>
      <c r="HEM2654" s="113"/>
      <c r="HEN2654" s="113"/>
      <c r="HEO2654" s="113"/>
      <c r="HEP2654" s="113"/>
      <c r="HEQ2654" s="113"/>
      <c r="HER2654" s="113"/>
      <c r="HES2654" s="113"/>
      <c r="HET2654" s="113"/>
      <c r="HEU2654" s="113"/>
      <c r="HEV2654" s="113"/>
      <c r="HEW2654" s="113"/>
      <c r="HEX2654" s="113"/>
      <c r="HEY2654" s="113"/>
      <c r="HEZ2654" s="113"/>
      <c r="HFA2654" s="113"/>
      <c r="HFB2654" s="113"/>
      <c r="HFC2654" s="113"/>
      <c r="HFD2654" s="113"/>
      <c r="HFE2654" s="113"/>
      <c r="HFF2654" s="113"/>
      <c r="HFG2654" s="113"/>
      <c r="HFH2654" s="113"/>
      <c r="HFI2654" s="113"/>
      <c r="HFJ2654" s="113"/>
      <c r="HFK2654" s="113"/>
      <c r="HFL2654" s="113"/>
      <c r="HFM2654" s="113"/>
      <c r="HFN2654" s="113"/>
      <c r="HFO2654" s="113"/>
      <c r="HFP2654" s="113"/>
      <c r="HFQ2654" s="113"/>
      <c r="HFR2654" s="113"/>
      <c r="HFS2654" s="113"/>
      <c r="HFT2654" s="113"/>
      <c r="HFU2654" s="113"/>
      <c r="HFV2654" s="113"/>
      <c r="HFW2654" s="113"/>
      <c r="HFX2654" s="113"/>
      <c r="HFY2654" s="113"/>
      <c r="HFZ2654" s="113"/>
      <c r="HGA2654" s="113"/>
      <c r="HGB2654" s="113"/>
      <c r="HGC2654" s="113"/>
      <c r="HGD2654" s="113"/>
      <c r="HGE2654" s="113"/>
      <c r="HGF2654" s="113"/>
      <c r="HGG2654" s="113"/>
      <c r="HGH2654" s="113"/>
      <c r="HGI2654" s="113"/>
      <c r="HGJ2654" s="113"/>
      <c r="HGK2654" s="113"/>
      <c r="HGL2654" s="113"/>
      <c r="HGM2654" s="113"/>
      <c r="HGN2654" s="113"/>
      <c r="HGO2654" s="113"/>
      <c r="HGP2654" s="113"/>
      <c r="HGQ2654" s="113"/>
      <c r="HGR2654" s="113"/>
      <c r="HGS2654" s="113"/>
      <c r="HGT2654" s="113"/>
      <c r="HGU2654" s="113"/>
      <c r="HGV2654" s="113"/>
      <c r="HGW2654" s="113"/>
      <c r="HGX2654" s="113"/>
      <c r="HGY2654" s="113"/>
      <c r="HGZ2654" s="113"/>
      <c r="HHA2654" s="113"/>
      <c r="HHB2654" s="113"/>
      <c r="HHC2654" s="113"/>
      <c r="HHD2654" s="113"/>
      <c r="HHE2654" s="113"/>
      <c r="HHF2654" s="113"/>
      <c r="HHG2654" s="113"/>
      <c r="HHH2654" s="113"/>
      <c r="HHI2654" s="113"/>
      <c r="HHJ2654" s="113"/>
      <c r="HHK2654" s="113"/>
      <c r="HHL2654" s="113"/>
      <c r="HHM2654" s="113"/>
      <c r="HHN2654" s="113"/>
      <c r="HHO2654" s="113"/>
      <c r="HHP2654" s="113"/>
      <c r="HHQ2654" s="113"/>
      <c r="HHR2654" s="113"/>
      <c r="HHS2654" s="113"/>
      <c r="HHT2654" s="113"/>
      <c r="HHU2654" s="113"/>
      <c r="HHV2654" s="113"/>
      <c r="HHW2654" s="113"/>
      <c r="HHX2654" s="113"/>
      <c r="HHY2654" s="113"/>
      <c r="HHZ2654" s="113"/>
      <c r="HIA2654" s="113"/>
      <c r="HIB2654" s="113"/>
      <c r="HIC2654" s="113"/>
      <c r="HID2654" s="113"/>
      <c r="HIE2654" s="113"/>
      <c r="HIF2654" s="113"/>
      <c r="HIG2654" s="113"/>
      <c r="HIH2654" s="113"/>
      <c r="HII2654" s="113"/>
      <c r="HIJ2654" s="113"/>
      <c r="HIK2654" s="113"/>
      <c r="HIL2654" s="113"/>
      <c r="HIM2654" s="113"/>
      <c r="HIN2654" s="113"/>
      <c r="HIO2654" s="113"/>
      <c r="HIP2654" s="113"/>
      <c r="HIQ2654" s="113"/>
      <c r="HIR2654" s="113"/>
      <c r="HIS2654" s="113"/>
      <c r="HIT2654" s="113"/>
      <c r="HIU2654" s="113"/>
      <c r="HIV2654" s="113"/>
      <c r="HIW2654" s="113"/>
      <c r="HIX2654" s="113"/>
      <c r="HIY2654" s="113"/>
      <c r="HIZ2654" s="113"/>
      <c r="HJA2654" s="113"/>
      <c r="HJB2654" s="113"/>
      <c r="HJC2654" s="113"/>
      <c r="HJD2654" s="113"/>
      <c r="HJE2654" s="113"/>
      <c r="HJF2654" s="113"/>
      <c r="HJG2654" s="113"/>
      <c r="HJH2654" s="113"/>
      <c r="HJI2654" s="113"/>
      <c r="HJJ2654" s="113"/>
      <c r="HJK2654" s="113"/>
      <c r="HJL2654" s="113"/>
      <c r="HJM2654" s="113"/>
      <c r="HJN2654" s="113"/>
      <c r="HJO2654" s="113"/>
      <c r="HJP2654" s="113"/>
      <c r="HJQ2654" s="113"/>
      <c r="HJR2654" s="113"/>
      <c r="HJS2654" s="113"/>
      <c r="HJT2654" s="113"/>
      <c r="HJU2654" s="113"/>
      <c r="HJV2654" s="113"/>
      <c r="HJW2654" s="113"/>
      <c r="HJX2654" s="113"/>
      <c r="HJY2654" s="113"/>
      <c r="HJZ2654" s="113"/>
      <c r="HKA2654" s="113"/>
      <c r="HKB2654" s="113"/>
      <c r="HKC2654" s="113"/>
      <c r="HKD2654" s="113"/>
      <c r="HKE2654" s="113"/>
      <c r="HKF2654" s="113"/>
      <c r="HKG2654" s="113"/>
      <c r="HKH2654" s="113"/>
      <c r="HKI2654" s="113"/>
      <c r="HKJ2654" s="113"/>
      <c r="HKK2654" s="113"/>
      <c r="HKL2654" s="113"/>
      <c r="HKM2654" s="113"/>
      <c r="HKN2654" s="113"/>
      <c r="HKO2654" s="113"/>
      <c r="HKP2654" s="113"/>
      <c r="HKQ2654" s="113"/>
      <c r="HKR2654" s="113"/>
      <c r="HKS2654" s="113"/>
      <c r="HKT2654" s="113"/>
      <c r="HKU2654" s="113"/>
      <c r="HKV2654" s="113"/>
      <c r="HKW2654" s="113"/>
      <c r="HKX2654" s="113"/>
      <c r="HKY2654" s="113"/>
      <c r="HKZ2654" s="113"/>
      <c r="HLA2654" s="113"/>
      <c r="HLB2654" s="113"/>
      <c r="HLC2654" s="113"/>
      <c r="HLD2654" s="113"/>
      <c r="HLE2654" s="113"/>
      <c r="HLF2654" s="113"/>
      <c r="HLG2654" s="113"/>
      <c r="HLH2654" s="113"/>
      <c r="HLI2654" s="113"/>
      <c r="HLJ2654" s="113"/>
      <c r="HLK2654" s="113"/>
      <c r="HLL2654" s="113"/>
      <c r="HLM2654" s="113"/>
      <c r="HLN2654" s="113"/>
      <c r="HLO2654" s="113"/>
      <c r="HLP2654" s="113"/>
      <c r="HLQ2654" s="113"/>
      <c r="HLR2654" s="113"/>
      <c r="HLS2654" s="113"/>
      <c r="HLT2654" s="113"/>
      <c r="HLU2654" s="113"/>
      <c r="HLV2654" s="113"/>
      <c r="HLW2654" s="113"/>
      <c r="HLX2654" s="113"/>
      <c r="HLY2654" s="113"/>
      <c r="HLZ2654" s="113"/>
      <c r="HMA2654" s="113"/>
      <c r="HMB2654" s="113"/>
      <c r="HMC2654" s="113"/>
      <c r="HMD2654" s="113"/>
      <c r="HME2654" s="113"/>
      <c r="HMF2654" s="113"/>
      <c r="HMG2654" s="113"/>
      <c r="HMH2654" s="113"/>
      <c r="HMI2654" s="113"/>
      <c r="HMJ2654" s="113"/>
      <c r="HMK2654" s="113"/>
      <c r="HML2654" s="113"/>
      <c r="HMM2654" s="113"/>
      <c r="HMN2654" s="113"/>
      <c r="HMO2654" s="113"/>
      <c r="HMP2654" s="113"/>
      <c r="HMQ2654" s="113"/>
      <c r="HMR2654" s="113"/>
      <c r="HMS2654" s="113"/>
      <c r="HMT2654" s="113"/>
      <c r="HMU2654" s="113"/>
      <c r="HMV2654" s="113"/>
      <c r="HMW2654" s="113"/>
      <c r="HMX2654" s="113"/>
      <c r="HMY2654" s="113"/>
      <c r="HMZ2654" s="113"/>
      <c r="HNA2654" s="113"/>
      <c r="HNB2654" s="113"/>
      <c r="HNC2654" s="113"/>
      <c r="HND2654" s="113"/>
      <c r="HNE2654" s="113"/>
      <c r="HNF2654" s="113"/>
      <c r="HNG2654" s="113"/>
      <c r="HNH2654" s="113"/>
      <c r="HNI2654" s="113"/>
      <c r="HNJ2654" s="113"/>
      <c r="HNK2654" s="113"/>
      <c r="HNL2654" s="113"/>
      <c r="HNM2654" s="113"/>
      <c r="HNN2654" s="113"/>
      <c r="HNO2654" s="113"/>
      <c r="HNP2654" s="113"/>
      <c r="HNQ2654" s="113"/>
      <c r="HNR2654" s="113"/>
      <c r="HNS2654" s="113"/>
      <c r="HNT2654" s="113"/>
      <c r="HNU2654" s="113"/>
      <c r="HNV2654" s="113"/>
      <c r="HNW2654" s="113"/>
      <c r="HNX2654" s="113"/>
      <c r="HNY2654" s="113"/>
      <c r="HNZ2654" s="113"/>
      <c r="HOA2654" s="113"/>
      <c r="HOB2654" s="113"/>
      <c r="HOC2654" s="113"/>
      <c r="HOD2654" s="113"/>
      <c r="HOE2654" s="113"/>
      <c r="HOF2654" s="113"/>
      <c r="HOG2654" s="113"/>
      <c r="HOH2654" s="113"/>
      <c r="HOI2654" s="113"/>
      <c r="HOJ2654" s="113"/>
      <c r="HOK2654" s="113"/>
      <c r="HOL2654" s="113"/>
      <c r="HOM2654" s="113"/>
      <c r="HON2654" s="113"/>
      <c r="HOO2654" s="113"/>
      <c r="HOP2654" s="113"/>
      <c r="HOQ2654" s="113"/>
      <c r="HOR2654" s="113"/>
      <c r="HOS2654" s="113"/>
      <c r="HOT2654" s="113"/>
      <c r="HOU2654" s="113"/>
      <c r="HOV2654" s="113"/>
      <c r="HOW2654" s="113"/>
      <c r="HOX2654" s="113"/>
      <c r="HOY2654" s="113"/>
      <c r="HOZ2654" s="113"/>
      <c r="HPA2654" s="113"/>
      <c r="HPB2654" s="113"/>
      <c r="HPC2654" s="113"/>
      <c r="HPD2654" s="113"/>
      <c r="HPE2654" s="113"/>
      <c r="HPF2654" s="113"/>
      <c r="HPG2654" s="113"/>
      <c r="HPH2654" s="113"/>
      <c r="HPI2654" s="113"/>
      <c r="HPJ2654" s="113"/>
      <c r="HPK2654" s="113"/>
      <c r="HPL2654" s="113"/>
      <c r="HPM2654" s="113"/>
      <c r="HPN2654" s="113"/>
      <c r="HPO2654" s="113"/>
      <c r="HPP2654" s="113"/>
      <c r="HPQ2654" s="113"/>
      <c r="HPR2654" s="113"/>
      <c r="HPS2654" s="113"/>
      <c r="HPT2654" s="113"/>
      <c r="HPU2654" s="113"/>
      <c r="HPV2654" s="113"/>
      <c r="HPW2654" s="113"/>
      <c r="HPX2654" s="113"/>
      <c r="HPY2654" s="113"/>
      <c r="HPZ2654" s="113"/>
      <c r="HQA2654" s="113"/>
      <c r="HQB2654" s="113"/>
      <c r="HQC2654" s="113"/>
      <c r="HQD2654" s="113"/>
      <c r="HQE2654" s="113"/>
      <c r="HQF2654" s="113"/>
      <c r="HQG2654" s="113"/>
      <c r="HQH2654" s="113"/>
      <c r="HQI2654" s="113"/>
      <c r="HQJ2654" s="113"/>
      <c r="HQK2654" s="113"/>
      <c r="HQL2654" s="113"/>
      <c r="HQM2654" s="113"/>
      <c r="HQN2654" s="113"/>
      <c r="HQO2654" s="113"/>
      <c r="HQP2654" s="113"/>
      <c r="HQQ2654" s="113"/>
      <c r="HQR2654" s="113"/>
      <c r="HQS2654" s="113"/>
      <c r="HQT2654" s="113"/>
      <c r="HQU2654" s="113"/>
      <c r="HQV2654" s="113"/>
      <c r="HQW2654" s="113"/>
      <c r="HQX2654" s="113"/>
      <c r="HQY2654" s="113"/>
      <c r="HQZ2654" s="113"/>
      <c r="HRA2654" s="113"/>
      <c r="HRB2654" s="113"/>
      <c r="HRC2654" s="113"/>
      <c r="HRD2654" s="113"/>
      <c r="HRE2654" s="113"/>
      <c r="HRF2654" s="113"/>
      <c r="HRG2654" s="113"/>
      <c r="HRH2654" s="113"/>
      <c r="HRI2654" s="113"/>
      <c r="HRJ2654" s="113"/>
      <c r="HRK2654" s="113"/>
      <c r="HRL2654" s="113"/>
      <c r="HRM2654" s="113"/>
      <c r="HRN2654" s="113"/>
      <c r="HRO2654" s="113"/>
      <c r="HRP2654" s="113"/>
      <c r="HRQ2654" s="113"/>
      <c r="HRR2654" s="113"/>
      <c r="HRS2654" s="113"/>
      <c r="HRT2654" s="113"/>
      <c r="HRU2654" s="113"/>
      <c r="HRV2654" s="113"/>
      <c r="HRW2654" s="113"/>
      <c r="HRX2654" s="113"/>
      <c r="HRY2654" s="113"/>
      <c r="HRZ2654" s="113"/>
      <c r="HSA2654" s="113"/>
      <c r="HSB2654" s="113"/>
      <c r="HSC2654" s="113"/>
      <c r="HSD2654" s="113"/>
      <c r="HSE2654" s="113"/>
      <c r="HSF2654" s="113"/>
      <c r="HSG2654" s="113"/>
      <c r="HSH2654" s="113"/>
      <c r="HSI2654" s="113"/>
      <c r="HSJ2654" s="113"/>
      <c r="HSK2654" s="113"/>
      <c r="HSL2654" s="113"/>
      <c r="HSM2654" s="113"/>
      <c r="HSN2654" s="113"/>
      <c r="HSO2654" s="113"/>
      <c r="HSP2654" s="113"/>
      <c r="HSQ2654" s="113"/>
      <c r="HSR2654" s="113"/>
      <c r="HSS2654" s="113"/>
      <c r="HST2654" s="113"/>
      <c r="HSU2654" s="113"/>
      <c r="HSV2654" s="113"/>
      <c r="HSW2654" s="113"/>
      <c r="HSX2654" s="113"/>
      <c r="HSY2654" s="113"/>
      <c r="HSZ2654" s="113"/>
      <c r="HTA2654" s="113"/>
      <c r="HTB2654" s="113"/>
      <c r="HTC2654" s="113"/>
      <c r="HTD2654" s="113"/>
      <c r="HTE2654" s="113"/>
      <c r="HTF2654" s="113"/>
      <c r="HTG2654" s="113"/>
      <c r="HTH2654" s="113"/>
      <c r="HTI2654" s="113"/>
      <c r="HTJ2654" s="113"/>
      <c r="HTK2654" s="113"/>
      <c r="HTL2654" s="113"/>
      <c r="HTM2654" s="113"/>
      <c r="HTN2654" s="113"/>
      <c r="HTO2654" s="113"/>
      <c r="HTP2654" s="113"/>
      <c r="HTQ2654" s="113"/>
      <c r="HTR2654" s="113"/>
      <c r="HTS2654" s="113"/>
      <c r="HTT2654" s="113"/>
      <c r="HTU2654" s="113"/>
      <c r="HTV2654" s="113"/>
      <c r="HTW2654" s="113"/>
      <c r="HTX2654" s="113"/>
      <c r="HTY2654" s="113"/>
      <c r="HTZ2654" s="113"/>
      <c r="HUA2654" s="113"/>
      <c r="HUB2654" s="113"/>
      <c r="HUC2654" s="113"/>
      <c r="HUD2654" s="113"/>
      <c r="HUE2654" s="113"/>
      <c r="HUF2654" s="113"/>
      <c r="HUG2654" s="113"/>
      <c r="HUH2654" s="113"/>
      <c r="HUI2654" s="113"/>
      <c r="HUJ2654" s="113"/>
      <c r="HUK2654" s="113"/>
      <c r="HUL2654" s="113"/>
      <c r="HUM2654" s="113"/>
      <c r="HUN2654" s="113"/>
      <c r="HUO2654" s="113"/>
      <c r="HUP2654" s="113"/>
      <c r="HUQ2654" s="113"/>
      <c r="HUR2654" s="113"/>
      <c r="HUS2654" s="113"/>
      <c r="HUT2654" s="113"/>
      <c r="HUU2654" s="113"/>
      <c r="HUV2654" s="113"/>
      <c r="HUW2654" s="113"/>
      <c r="HUX2654" s="113"/>
      <c r="HUY2654" s="113"/>
      <c r="HUZ2654" s="113"/>
      <c r="HVA2654" s="113"/>
      <c r="HVB2654" s="113"/>
      <c r="HVC2654" s="113"/>
      <c r="HVD2654" s="113"/>
      <c r="HVE2654" s="113"/>
      <c r="HVF2654" s="113"/>
      <c r="HVG2654" s="113"/>
      <c r="HVH2654" s="113"/>
      <c r="HVI2654" s="113"/>
      <c r="HVJ2654" s="113"/>
      <c r="HVK2654" s="113"/>
      <c r="HVL2654" s="113"/>
      <c r="HVM2654" s="113"/>
      <c r="HVN2654" s="113"/>
      <c r="HVO2654" s="113"/>
      <c r="HVP2654" s="113"/>
      <c r="HVQ2654" s="113"/>
      <c r="HVR2654" s="113"/>
      <c r="HVS2654" s="113"/>
      <c r="HVT2654" s="113"/>
      <c r="HVU2654" s="113"/>
      <c r="HVV2654" s="113"/>
      <c r="HVW2654" s="113"/>
      <c r="HVX2654" s="113"/>
      <c r="HVY2654" s="113"/>
      <c r="HVZ2654" s="113"/>
      <c r="HWA2654" s="113"/>
      <c r="HWB2654" s="113"/>
      <c r="HWC2654" s="113"/>
      <c r="HWD2654" s="113"/>
      <c r="HWE2654" s="113"/>
      <c r="HWF2654" s="113"/>
      <c r="HWG2654" s="113"/>
      <c r="HWH2654" s="113"/>
      <c r="HWI2654" s="113"/>
      <c r="HWJ2654" s="113"/>
      <c r="HWK2654" s="113"/>
      <c r="HWL2654" s="113"/>
      <c r="HWM2654" s="113"/>
      <c r="HWN2654" s="113"/>
      <c r="HWO2654" s="113"/>
      <c r="HWP2654" s="113"/>
      <c r="HWQ2654" s="113"/>
      <c r="HWR2654" s="113"/>
      <c r="HWS2654" s="113"/>
      <c r="HWT2654" s="113"/>
      <c r="HWU2654" s="113"/>
      <c r="HWV2654" s="113"/>
      <c r="HWW2654" s="113"/>
      <c r="HWX2654" s="113"/>
      <c r="HWY2654" s="113"/>
      <c r="HWZ2654" s="113"/>
      <c r="HXA2654" s="113"/>
      <c r="HXB2654" s="113"/>
      <c r="HXC2654" s="113"/>
      <c r="HXD2654" s="113"/>
      <c r="HXE2654" s="113"/>
      <c r="HXF2654" s="113"/>
      <c r="HXG2654" s="113"/>
      <c r="HXH2654" s="113"/>
      <c r="HXI2654" s="113"/>
      <c r="HXJ2654" s="113"/>
      <c r="HXK2654" s="113"/>
      <c r="HXL2654" s="113"/>
      <c r="HXM2654" s="113"/>
      <c r="HXN2654" s="113"/>
      <c r="HXO2654" s="113"/>
      <c r="HXP2654" s="113"/>
      <c r="HXQ2654" s="113"/>
      <c r="HXR2654" s="113"/>
      <c r="HXS2654" s="113"/>
      <c r="HXT2654" s="113"/>
      <c r="HXU2654" s="113"/>
      <c r="HXV2654" s="113"/>
      <c r="HXW2654" s="113"/>
      <c r="HXX2654" s="113"/>
      <c r="HXY2654" s="113"/>
      <c r="HXZ2654" s="113"/>
      <c r="HYA2654" s="113"/>
      <c r="HYB2654" s="113"/>
      <c r="HYC2654" s="113"/>
      <c r="HYD2654" s="113"/>
      <c r="HYE2654" s="113"/>
      <c r="HYF2654" s="113"/>
      <c r="HYG2654" s="113"/>
      <c r="HYH2654" s="113"/>
      <c r="HYI2654" s="113"/>
      <c r="HYJ2654" s="113"/>
      <c r="HYK2654" s="113"/>
      <c r="HYL2654" s="113"/>
      <c r="HYM2654" s="113"/>
      <c r="HYN2654" s="113"/>
      <c r="HYO2654" s="113"/>
      <c r="HYP2654" s="113"/>
      <c r="HYQ2654" s="113"/>
      <c r="HYR2654" s="113"/>
      <c r="HYS2654" s="113"/>
      <c r="HYT2654" s="113"/>
      <c r="HYU2654" s="113"/>
      <c r="HYV2654" s="113"/>
      <c r="HYW2654" s="113"/>
      <c r="HYX2654" s="113"/>
      <c r="HYY2654" s="113"/>
      <c r="HYZ2654" s="113"/>
      <c r="HZA2654" s="113"/>
      <c r="HZB2654" s="113"/>
      <c r="HZC2654" s="113"/>
      <c r="HZD2654" s="113"/>
      <c r="HZE2654" s="113"/>
      <c r="HZF2654" s="113"/>
      <c r="HZG2654" s="113"/>
      <c r="HZH2654" s="113"/>
      <c r="HZI2654" s="113"/>
      <c r="HZJ2654" s="113"/>
      <c r="HZK2654" s="113"/>
      <c r="HZL2654" s="113"/>
      <c r="HZM2654" s="113"/>
      <c r="HZN2654" s="113"/>
      <c r="HZO2654" s="113"/>
      <c r="HZP2654" s="113"/>
      <c r="HZQ2654" s="113"/>
      <c r="HZR2654" s="113"/>
      <c r="HZS2654" s="113"/>
      <c r="HZT2654" s="113"/>
      <c r="HZU2654" s="113"/>
      <c r="HZV2654" s="113"/>
      <c r="HZW2654" s="113"/>
      <c r="HZX2654" s="113"/>
      <c r="HZY2654" s="113"/>
      <c r="HZZ2654" s="113"/>
      <c r="IAA2654" s="113"/>
      <c r="IAB2654" s="113"/>
      <c r="IAC2654" s="113"/>
      <c r="IAD2654" s="113"/>
      <c r="IAE2654" s="113"/>
      <c r="IAF2654" s="113"/>
      <c r="IAG2654" s="113"/>
      <c r="IAH2654" s="113"/>
      <c r="IAI2654" s="113"/>
      <c r="IAJ2654" s="113"/>
      <c r="IAK2654" s="113"/>
      <c r="IAL2654" s="113"/>
      <c r="IAM2654" s="113"/>
      <c r="IAN2654" s="113"/>
      <c r="IAO2654" s="113"/>
      <c r="IAP2654" s="113"/>
      <c r="IAQ2654" s="113"/>
      <c r="IAR2654" s="113"/>
      <c r="IAS2654" s="113"/>
      <c r="IAT2654" s="113"/>
      <c r="IAU2654" s="113"/>
      <c r="IAV2654" s="113"/>
      <c r="IAW2654" s="113"/>
      <c r="IAX2654" s="113"/>
      <c r="IAY2654" s="113"/>
      <c r="IAZ2654" s="113"/>
      <c r="IBA2654" s="113"/>
      <c r="IBB2654" s="113"/>
      <c r="IBC2654" s="113"/>
      <c r="IBD2654" s="113"/>
      <c r="IBE2654" s="113"/>
      <c r="IBF2654" s="113"/>
      <c r="IBG2654" s="113"/>
      <c r="IBH2654" s="113"/>
      <c r="IBI2654" s="113"/>
      <c r="IBJ2654" s="113"/>
      <c r="IBK2654" s="113"/>
      <c r="IBL2654" s="113"/>
      <c r="IBM2654" s="113"/>
      <c r="IBN2654" s="113"/>
      <c r="IBO2654" s="113"/>
      <c r="IBP2654" s="113"/>
      <c r="IBQ2654" s="113"/>
      <c r="IBR2654" s="113"/>
      <c r="IBS2654" s="113"/>
      <c r="IBT2654" s="113"/>
      <c r="IBU2654" s="113"/>
      <c r="IBV2654" s="113"/>
      <c r="IBW2654" s="113"/>
      <c r="IBX2654" s="113"/>
      <c r="IBY2654" s="113"/>
      <c r="IBZ2654" s="113"/>
      <c r="ICA2654" s="113"/>
      <c r="ICB2654" s="113"/>
      <c r="ICC2654" s="113"/>
      <c r="ICD2654" s="113"/>
      <c r="ICE2654" s="113"/>
      <c r="ICF2654" s="113"/>
      <c r="ICG2654" s="113"/>
      <c r="ICH2654" s="113"/>
      <c r="ICI2654" s="113"/>
      <c r="ICJ2654" s="113"/>
      <c r="ICK2654" s="113"/>
      <c r="ICL2654" s="113"/>
      <c r="ICM2654" s="113"/>
      <c r="ICN2654" s="113"/>
      <c r="ICO2654" s="113"/>
      <c r="ICP2654" s="113"/>
      <c r="ICQ2654" s="113"/>
      <c r="ICR2654" s="113"/>
      <c r="ICS2654" s="113"/>
      <c r="ICT2654" s="113"/>
      <c r="ICU2654" s="113"/>
      <c r="ICV2654" s="113"/>
      <c r="ICW2654" s="113"/>
      <c r="ICX2654" s="113"/>
      <c r="ICY2654" s="113"/>
      <c r="ICZ2654" s="113"/>
      <c r="IDA2654" s="113"/>
      <c r="IDB2654" s="113"/>
      <c r="IDC2654" s="113"/>
      <c r="IDD2654" s="113"/>
      <c r="IDE2654" s="113"/>
      <c r="IDF2654" s="113"/>
      <c r="IDG2654" s="113"/>
      <c r="IDH2654" s="113"/>
      <c r="IDI2654" s="113"/>
      <c r="IDJ2654" s="113"/>
      <c r="IDK2654" s="113"/>
      <c r="IDL2654" s="113"/>
      <c r="IDM2654" s="113"/>
      <c r="IDN2654" s="113"/>
      <c r="IDO2654" s="113"/>
      <c r="IDP2654" s="113"/>
      <c r="IDQ2654" s="113"/>
      <c r="IDR2654" s="113"/>
      <c r="IDS2654" s="113"/>
      <c r="IDT2654" s="113"/>
      <c r="IDU2654" s="113"/>
      <c r="IDV2654" s="113"/>
      <c r="IDW2654" s="113"/>
      <c r="IDX2654" s="113"/>
      <c r="IDY2654" s="113"/>
      <c r="IDZ2654" s="113"/>
      <c r="IEA2654" s="113"/>
      <c r="IEB2654" s="113"/>
      <c r="IEC2654" s="113"/>
      <c r="IED2654" s="113"/>
      <c r="IEE2654" s="113"/>
      <c r="IEF2654" s="113"/>
      <c r="IEG2654" s="113"/>
      <c r="IEH2654" s="113"/>
      <c r="IEI2654" s="113"/>
      <c r="IEJ2654" s="113"/>
      <c r="IEK2654" s="113"/>
      <c r="IEL2654" s="113"/>
      <c r="IEM2654" s="113"/>
      <c r="IEN2654" s="113"/>
      <c r="IEO2654" s="113"/>
      <c r="IEP2654" s="113"/>
      <c r="IEQ2654" s="113"/>
      <c r="IER2654" s="113"/>
      <c r="IES2654" s="113"/>
      <c r="IET2654" s="113"/>
      <c r="IEU2654" s="113"/>
      <c r="IEV2654" s="113"/>
      <c r="IEW2654" s="113"/>
      <c r="IEX2654" s="113"/>
      <c r="IEY2654" s="113"/>
      <c r="IEZ2654" s="113"/>
      <c r="IFA2654" s="113"/>
      <c r="IFB2654" s="113"/>
      <c r="IFC2654" s="113"/>
      <c r="IFD2654" s="113"/>
      <c r="IFE2654" s="113"/>
      <c r="IFF2654" s="113"/>
      <c r="IFG2654" s="113"/>
      <c r="IFH2654" s="113"/>
      <c r="IFI2654" s="113"/>
      <c r="IFJ2654" s="113"/>
      <c r="IFK2654" s="113"/>
      <c r="IFL2654" s="113"/>
      <c r="IFM2654" s="113"/>
      <c r="IFN2654" s="113"/>
      <c r="IFO2654" s="113"/>
      <c r="IFP2654" s="113"/>
      <c r="IFQ2654" s="113"/>
      <c r="IFR2654" s="113"/>
      <c r="IFS2654" s="113"/>
      <c r="IFT2654" s="113"/>
      <c r="IFU2654" s="113"/>
      <c r="IFV2654" s="113"/>
      <c r="IFW2654" s="113"/>
      <c r="IFX2654" s="113"/>
      <c r="IFY2654" s="113"/>
      <c r="IFZ2654" s="113"/>
      <c r="IGA2654" s="113"/>
      <c r="IGB2654" s="113"/>
      <c r="IGC2654" s="113"/>
      <c r="IGD2654" s="113"/>
      <c r="IGE2654" s="113"/>
      <c r="IGF2654" s="113"/>
      <c r="IGG2654" s="113"/>
      <c r="IGH2654" s="113"/>
      <c r="IGI2654" s="113"/>
      <c r="IGJ2654" s="113"/>
      <c r="IGK2654" s="113"/>
      <c r="IGL2654" s="113"/>
      <c r="IGM2654" s="113"/>
      <c r="IGN2654" s="113"/>
      <c r="IGO2654" s="113"/>
      <c r="IGP2654" s="113"/>
      <c r="IGQ2654" s="113"/>
      <c r="IGR2654" s="113"/>
      <c r="IGS2654" s="113"/>
      <c r="IGT2654" s="113"/>
      <c r="IGU2654" s="113"/>
      <c r="IGV2654" s="113"/>
      <c r="IGW2654" s="113"/>
      <c r="IGX2654" s="113"/>
      <c r="IGY2654" s="113"/>
      <c r="IGZ2654" s="113"/>
      <c r="IHA2654" s="113"/>
      <c r="IHB2654" s="113"/>
      <c r="IHC2654" s="113"/>
      <c r="IHD2654" s="113"/>
      <c r="IHE2654" s="113"/>
      <c r="IHF2654" s="113"/>
      <c r="IHG2654" s="113"/>
      <c r="IHH2654" s="113"/>
      <c r="IHI2654" s="113"/>
      <c r="IHJ2654" s="113"/>
      <c r="IHK2654" s="113"/>
      <c r="IHL2654" s="113"/>
      <c r="IHM2654" s="113"/>
      <c r="IHN2654" s="113"/>
      <c r="IHO2654" s="113"/>
      <c r="IHP2654" s="113"/>
      <c r="IHQ2654" s="113"/>
      <c r="IHR2654" s="113"/>
      <c r="IHS2654" s="113"/>
      <c r="IHT2654" s="113"/>
      <c r="IHU2654" s="113"/>
      <c r="IHV2654" s="113"/>
      <c r="IHW2654" s="113"/>
      <c r="IHX2654" s="113"/>
      <c r="IHY2654" s="113"/>
      <c r="IHZ2654" s="113"/>
      <c r="IIA2654" s="113"/>
      <c r="IIB2654" s="113"/>
      <c r="IIC2654" s="113"/>
      <c r="IID2654" s="113"/>
      <c r="IIE2654" s="113"/>
      <c r="IIF2654" s="113"/>
      <c r="IIG2654" s="113"/>
      <c r="IIH2654" s="113"/>
      <c r="III2654" s="113"/>
      <c r="IIJ2654" s="113"/>
      <c r="IIK2654" s="113"/>
      <c r="IIL2654" s="113"/>
      <c r="IIM2654" s="113"/>
      <c r="IIN2654" s="113"/>
      <c r="IIO2654" s="113"/>
      <c r="IIP2654" s="113"/>
      <c r="IIQ2654" s="113"/>
      <c r="IIR2654" s="113"/>
      <c r="IIS2654" s="113"/>
      <c r="IIT2654" s="113"/>
      <c r="IIU2654" s="113"/>
      <c r="IIV2654" s="113"/>
      <c r="IIW2654" s="113"/>
      <c r="IIX2654" s="113"/>
      <c r="IIY2654" s="113"/>
      <c r="IIZ2654" s="113"/>
      <c r="IJA2654" s="113"/>
      <c r="IJB2654" s="113"/>
      <c r="IJC2654" s="113"/>
      <c r="IJD2654" s="113"/>
      <c r="IJE2654" s="113"/>
      <c r="IJF2654" s="113"/>
      <c r="IJG2654" s="113"/>
      <c r="IJH2654" s="113"/>
      <c r="IJI2654" s="113"/>
      <c r="IJJ2654" s="113"/>
      <c r="IJK2654" s="113"/>
      <c r="IJL2654" s="113"/>
      <c r="IJM2654" s="113"/>
      <c r="IJN2654" s="113"/>
      <c r="IJO2654" s="113"/>
      <c r="IJP2654" s="113"/>
      <c r="IJQ2654" s="113"/>
      <c r="IJR2654" s="113"/>
      <c r="IJS2654" s="113"/>
      <c r="IJT2654" s="113"/>
      <c r="IJU2654" s="113"/>
      <c r="IJV2654" s="113"/>
      <c r="IJW2654" s="113"/>
      <c r="IJX2654" s="113"/>
      <c r="IJY2654" s="113"/>
      <c r="IJZ2654" s="113"/>
      <c r="IKA2654" s="113"/>
      <c r="IKB2654" s="113"/>
      <c r="IKC2654" s="113"/>
      <c r="IKD2654" s="113"/>
      <c r="IKE2654" s="113"/>
      <c r="IKF2654" s="113"/>
      <c r="IKG2654" s="113"/>
      <c r="IKH2654" s="113"/>
      <c r="IKI2654" s="113"/>
      <c r="IKJ2654" s="113"/>
      <c r="IKK2654" s="113"/>
      <c r="IKL2654" s="113"/>
      <c r="IKM2654" s="113"/>
      <c r="IKN2654" s="113"/>
      <c r="IKO2654" s="113"/>
      <c r="IKP2654" s="113"/>
      <c r="IKQ2654" s="113"/>
      <c r="IKR2654" s="113"/>
      <c r="IKS2654" s="113"/>
      <c r="IKT2654" s="113"/>
      <c r="IKU2654" s="113"/>
      <c r="IKV2654" s="113"/>
      <c r="IKW2654" s="113"/>
      <c r="IKX2654" s="113"/>
      <c r="IKY2654" s="113"/>
      <c r="IKZ2654" s="113"/>
      <c r="ILA2654" s="113"/>
      <c r="ILB2654" s="113"/>
      <c r="ILC2654" s="113"/>
      <c r="ILD2654" s="113"/>
      <c r="ILE2654" s="113"/>
      <c r="ILF2654" s="113"/>
      <c r="ILG2654" s="113"/>
      <c r="ILH2654" s="113"/>
      <c r="ILI2654" s="113"/>
      <c r="ILJ2654" s="113"/>
      <c r="ILK2654" s="113"/>
      <c r="ILL2654" s="113"/>
      <c r="ILM2654" s="113"/>
      <c r="ILN2654" s="113"/>
      <c r="ILO2654" s="113"/>
      <c r="ILP2654" s="113"/>
      <c r="ILQ2654" s="113"/>
      <c r="ILR2654" s="113"/>
      <c r="ILS2654" s="113"/>
      <c r="ILT2654" s="113"/>
      <c r="ILU2654" s="113"/>
      <c r="ILV2654" s="113"/>
      <c r="ILW2654" s="113"/>
      <c r="ILX2654" s="113"/>
      <c r="ILY2654" s="113"/>
      <c r="ILZ2654" s="113"/>
      <c r="IMA2654" s="113"/>
      <c r="IMB2654" s="113"/>
      <c r="IMC2654" s="113"/>
      <c r="IMD2654" s="113"/>
      <c r="IME2654" s="113"/>
      <c r="IMF2654" s="113"/>
      <c r="IMG2654" s="113"/>
      <c r="IMH2654" s="113"/>
      <c r="IMI2654" s="113"/>
      <c r="IMJ2654" s="113"/>
      <c r="IMK2654" s="113"/>
      <c r="IML2654" s="113"/>
      <c r="IMM2654" s="113"/>
      <c r="IMN2654" s="113"/>
      <c r="IMO2654" s="113"/>
      <c r="IMP2654" s="113"/>
      <c r="IMQ2654" s="113"/>
      <c r="IMR2654" s="113"/>
      <c r="IMS2654" s="113"/>
      <c r="IMT2654" s="113"/>
      <c r="IMU2654" s="113"/>
      <c r="IMV2654" s="113"/>
      <c r="IMW2654" s="113"/>
      <c r="IMX2654" s="113"/>
      <c r="IMY2654" s="113"/>
      <c r="IMZ2654" s="113"/>
      <c r="INA2654" s="113"/>
      <c r="INB2654" s="113"/>
      <c r="INC2654" s="113"/>
      <c r="IND2654" s="113"/>
      <c r="INE2654" s="113"/>
      <c r="INF2654" s="113"/>
      <c r="ING2654" s="113"/>
      <c r="INH2654" s="113"/>
      <c r="INI2654" s="113"/>
      <c r="INJ2654" s="113"/>
      <c r="INK2654" s="113"/>
      <c r="INL2654" s="113"/>
      <c r="INM2654" s="113"/>
      <c r="INN2654" s="113"/>
      <c r="INO2654" s="113"/>
      <c r="INP2654" s="113"/>
      <c r="INQ2654" s="113"/>
      <c r="INR2654" s="113"/>
      <c r="INS2654" s="113"/>
      <c r="INT2654" s="113"/>
      <c r="INU2654" s="113"/>
      <c r="INV2654" s="113"/>
      <c r="INW2654" s="113"/>
      <c r="INX2654" s="113"/>
      <c r="INY2654" s="113"/>
      <c r="INZ2654" s="113"/>
      <c r="IOA2654" s="113"/>
      <c r="IOB2654" s="113"/>
      <c r="IOC2654" s="113"/>
      <c r="IOD2654" s="113"/>
      <c r="IOE2654" s="113"/>
      <c r="IOF2654" s="113"/>
      <c r="IOG2654" s="113"/>
      <c r="IOH2654" s="113"/>
      <c r="IOI2654" s="113"/>
      <c r="IOJ2654" s="113"/>
      <c r="IOK2654" s="113"/>
      <c r="IOL2654" s="113"/>
      <c r="IOM2654" s="113"/>
      <c r="ION2654" s="113"/>
      <c r="IOO2654" s="113"/>
      <c r="IOP2654" s="113"/>
      <c r="IOQ2654" s="113"/>
      <c r="IOR2654" s="113"/>
      <c r="IOS2654" s="113"/>
      <c r="IOT2654" s="113"/>
      <c r="IOU2654" s="113"/>
      <c r="IOV2654" s="113"/>
      <c r="IOW2654" s="113"/>
      <c r="IOX2654" s="113"/>
      <c r="IOY2654" s="113"/>
      <c r="IOZ2654" s="113"/>
      <c r="IPA2654" s="113"/>
      <c r="IPB2654" s="113"/>
      <c r="IPC2654" s="113"/>
      <c r="IPD2654" s="113"/>
      <c r="IPE2654" s="113"/>
      <c r="IPF2654" s="113"/>
      <c r="IPG2654" s="113"/>
      <c r="IPH2654" s="113"/>
      <c r="IPI2654" s="113"/>
      <c r="IPJ2654" s="113"/>
      <c r="IPK2654" s="113"/>
      <c r="IPL2654" s="113"/>
      <c r="IPM2654" s="113"/>
      <c r="IPN2654" s="113"/>
      <c r="IPO2654" s="113"/>
      <c r="IPP2654" s="113"/>
      <c r="IPQ2654" s="113"/>
      <c r="IPR2654" s="113"/>
      <c r="IPS2654" s="113"/>
      <c r="IPT2654" s="113"/>
      <c r="IPU2654" s="113"/>
      <c r="IPV2654" s="113"/>
      <c r="IPW2654" s="113"/>
      <c r="IPX2654" s="113"/>
      <c r="IPY2654" s="113"/>
      <c r="IPZ2654" s="113"/>
      <c r="IQA2654" s="113"/>
      <c r="IQB2654" s="113"/>
      <c r="IQC2654" s="113"/>
      <c r="IQD2654" s="113"/>
      <c r="IQE2654" s="113"/>
      <c r="IQF2654" s="113"/>
      <c r="IQG2654" s="113"/>
      <c r="IQH2654" s="113"/>
      <c r="IQI2654" s="113"/>
      <c r="IQJ2654" s="113"/>
      <c r="IQK2654" s="113"/>
      <c r="IQL2654" s="113"/>
      <c r="IQM2654" s="113"/>
      <c r="IQN2654" s="113"/>
      <c r="IQO2654" s="113"/>
      <c r="IQP2654" s="113"/>
      <c r="IQQ2654" s="113"/>
      <c r="IQR2654" s="113"/>
      <c r="IQS2654" s="113"/>
      <c r="IQT2654" s="113"/>
      <c r="IQU2654" s="113"/>
      <c r="IQV2654" s="113"/>
      <c r="IQW2654" s="113"/>
      <c r="IQX2654" s="113"/>
      <c r="IQY2654" s="113"/>
      <c r="IQZ2654" s="113"/>
      <c r="IRA2654" s="113"/>
      <c r="IRB2654" s="113"/>
      <c r="IRC2654" s="113"/>
      <c r="IRD2654" s="113"/>
      <c r="IRE2654" s="113"/>
      <c r="IRF2654" s="113"/>
      <c r="IRG2654" s="113"/>
      <c r="IRH2654" s="113"/>
      <c r="IRI2654" s="113"/>
      <c r="IRJ2654" s="113"/>
      <c r="IRK2654" s="113"/>
      <c r="IRL2654" s="113"/>
      <c r="IRM2654" s="113"/>
      <c r="IRN2654" s="113"/>
      <c r="IRO2654" s="113"/>
      <c r="IRP2654" s="113"/>
      <c r="IRQ2654" s="113"/>
      <c r="IRR2654" s="113"/>
      <c r="IRS2654" s="113"/>
      <c r="IRT2654" s="113"/>
      <c r="IRU2654" s="113"/>
      <c r="IRV2654" s="113"/>
      <c r="IRW2654" s="113"/>
      <c r="IRX2654" s="113"/>
      <c r="IRY2654" s="113"/>
      <c r="IRZ2654" s="113"/>
      <c r="ISA2654" s="113"/>
      <c r="ISB2654" s="113"/>
      <c r="ISC2654" s="113"/>
      <c r="ISD2654" s="113"/>
      <c r="ISE2654" s="113"/>
      <c r="ISF2654" s="113"/>
      <c r="ISG2654" s="113"/>
      <c r="ISH2654" s="113"/>
      <c r="ISI2654" s="113"/>
      <c r="ISJ2654" s="113"/>
      <c r="ISK2654" s="113"/>
      <c r="ISL2654" s="113"/>
      <c r="ISM2654" s="113"/>
      <c r="ISN2654" s="113"/>
      <c r="ISO2654" s="113"/>
      <c r="ISP2654" s="113"/>
      <c r="ISQ2654" s="113"/>
      <c r="ISR2654" s="113"/>
      <c r="ISS2654" s="113"/>
      <c r="IST2654" s="113"/>
      <c r="ISU2654" s="113"/>
      <c r="ISV2654" s="113"/>
      <c r="ISW2654" s="113"/>
      <c r="ISX2654" s="113"/>
      <c r="ISY2654" s="113"/>
      <c r="ISZ2654" s="113"/>
      <c r="ITA2654" s="113"/>
      <c r="ITB2654" s="113"/>
      <c r="ITC2654" s="113"/>
      <c r="ITD2654" s="113"/>
      <c r="ITE2654" s="113"/>
      <c r="ITF2654" s="113"/>
      <c r="ITG2654" s="113"/>
      <c r="ITH2654" s="113"/>
      <c r="ITI2654" s="113"/>
      <c r="ITJ2654" s="113"/>
      <c r="ITK2654" s="113"/>
      <c r="ITL2654" s="113"/>
      <c r="ITM2654" s="113"/>
      <c r="ITN2654" s="113"/>
      <c r="ITO2654" s="113"/>
      <c r="ITP2654" s="113"/>
      <c r="ITQ2654" s="113"/>
      <c r="ITR2654" s="113"/>
      <c r="ITS2654" s="113"/>
      <c r="ITT2654" s="113"/>
      <c r="ITU2654" s="113"/>
      <c r="ITV2654" s="113"/>
      <c r="ITW2654" s="113"/>
      <c r="ITX2654" s="113"/>
      <c r="ITY2654" s="113"/>
      <c r="ITZ2654" s="113"/>
      <c r="IUA2654" s="113"/>
      <c r="IUB2654" s="113"/>
      <c r="IUC2654" s="113"/>
      <c r="IUD2654" s="113"/>
      <c r="IUE2654" s="113"/>
      <c r="IUF2654" s="113"/>
      <c r="IUG2654" s="113"/>
      <c r="IUH2654" s="113"/>
      <c r="IUI2654" s="113"/>
      <c r="IUJ2654" s="113"/>
      <c r="IUK2654" s="113"/>
      <c r="IUL2654" s="113"/>
      <c r="IUM2654" s="113"/>
      <c r="IUN2654" s="113"/>
      <c r="IUO2654" s="113"/>
      <c r="IUP2654" s="113"/>
      <c r="IUQ2654" s="113"/>
      <c r="IUR2654" s="113"/>
      <c r="IUS2654" s="113"/>
      <c r="IUT2654" s="113"/>
      <c r="IUU2654" s="113"/>
      <c r="IUV2654" s="113"/>
      <c r="IUW2654" s="113"/>
      <c r="IUX2654" s="113"/>
      <c r="IUY2654" s="113"/>
      <c r="IUZ2654" s="113"/>
      <c r="IVA2654" s="113"/>
      <c r="IVB2654" s="113"/>
      <c r="IVC2654" s="113"/>
      <c r="IVD2654" s="113"/>
      <c r="IVE2654" s="113"/>
      <c r="IVF2654" s="113"/>
      <c r="IVG2654" s="113"/>
      <c r="IVH2654" s="113"/>
      <c r="IVI2654" s="113"/>
      <c r="IVJ2654" s="113"/>
      <c r="IVK2654" s="113"/>
      <c r="IVL2654" s="113"/>
      <c r="IVM2654" s="113"/>
      <c r="IVN2654" s="113"/>
      <c r="IVO2654" s="113"/>
      <c r="IVP2654" s="113"/>
      <c r="IVQ2654" s="113"/>
      <c r="IVR2654" s="113"/>
      <c r="IVS2654" s="113"/>
      <c r="IVT2654" s="113"/>
      <c r="IVU2654" s="113"/>
      <c r="IVV2654" s="113"/>
      <c r="IVW2654" s="113"/>
      <c r="IVX2654" s="113"/>
      <c r="IVY2654" s="113"/>
      <c r="IVZ2654" s="113"/>
      <c r="IWA2654" s="113"/>
      <c r="IWB2654" s="113"/>
      <c r="IWC2654" s="113"/>
      <c r="IWD2654" s="113"/>
      <c r="IWE2654" s="113"/>
      <c r="IWF2654" s="113"/>
      <c r="IWG2654" s="113"/>
      <c r="IWH2654" s="113"/>
      <c r="IWI2654" s="113"/>
      <c r="IWJ2654" s="113"/>
      <c r="IWK2654" s="113"/>
      <c r="IWL2654" s="113"/>
      <c r="IWM2654" s="113"/>
      <c r="IWN2654" s="113"/>
      <c r="IWO2654" s="113"/>
      <c r="IWP2654" s="113"/>
      <c r="IWQ2654" s="113"/>
      <c r="IWR2654" s="113"/>
      <c r="IWS2654" s="113"/>
      <c r="IWT2654" s="113"/>
      <c r="IWU2654" s="113"/>
      <c r="IWV2654" s="113"/>
      <c r="IWW2654" s="113"/>
      <c r="IWX2654" s="113"/>
      <c r="IWY2654" s="113"/>
      <c r="IWZ2654" s="113"/>
      <c r="IXA2654" s="113"/>
      <c r="IXB2654" s="113"/>
      <c r="IXC2654" s="113"/>
      <c r="IXD2654" s="113"/>
      <c r="IXE2654" s="113"/>
      <c r="IXF2654" s="113"/>
      <c r="IXG2654" s="113"/>
      <c r="IXH2654" s="113"/>
      <c r="IXI2654" s="113"/>
      <c r="IXJ2654" s="113"/>
      <c r="IXK2654" s="113"/>
      <c r="IXL2654" s="113"/>
      <c r="IXM2654" s="113"/>
      <c r="IXN2654" s="113"/>
      <c r="IXO2654" s="113"/>
      <c r="IXP2654" s="113"/>
      <c r="IXQ2654" s="113"/>
      <c r="IXR2654" s="113"/>
      <c r="IXS2654" s="113"/>
      <c r="IXT2654" s="113"/>
      <c r="IXU2654" s="113"/>
      <c r="IXV2654" s="113"/>
      <c r="IXW2654" s="113"/>
      <c r="IXX2654" s="113"/>
      <c r="IXY2654" s="113"/>
      <c r="IXZ2654" s="113"/>
      <c r="IYA2654" s="113"/>
      <c r="IYB2654" s="113"/>
      <c r="IYC2654" s="113"/>
      <c r="IYD2654" s="113"/>
      <c r="IYE2654" s="113"/>
      <c r="IYF2654" s="113"/>
      <c r="IYG2654" s="113"/>
      <c r="IYH2654" s="113"/>
      <c r="IYI2654" s="113"/>
      <c r="IYJ2654" s="113"/>
      <c r="IYK2654" s="113"/>
      <c r="IYL2654" s="113"/>
      <c r="IYM2654" s="113"/>
      <c r="IYN2654" s="113"/>
      <c r="IYO2654" s="113"/>
      <c r="IYP2654" s="113"/>
      <c r="IYQ2654" s="113"/>
      <c r="IYR2654" s="113"/>
      <c r="IYS2654" s="113"/>
      <c r="IYT2654" s="113"/>
      <c r="IYU2654" s="113"/>
      <c r="IYV2654" s="113"/>
      <c r="IYW2654" s="113"/>
      <c r="IYX2654" s="113"/>
      <c r="IYY2654" s="113"/>
      <c r="IYZ2654" s="113"/>
      <c r="IZA2654" s="113"/>
      <c r="IZB2654" s="113"/>
      <c r="IZC2654" s="113"/>
      <c r="IZD2654" s="113"/>
      <c r="IZE2654" s="113"/>
      <c r="IZF2654" s="113"/>
      <c r="IZG2654" s="113"/>
      <c r="IZH2654" s="113"/>
      <c r="IZI2654" s="113"/>
      <c r="IZJ2654" s="113"/>
      <c r="IZK2654" s="113"/>
      <c r="IZL2654" s="113"/>
      <c r="IZM2654" s="113"/>
      <c r="IZN2654" s="113"/>
      <c r="IZO2654" s="113"/>
      <c r="IZP2654" s="113"/>
      <c r="IZQ2654" s="113"/>
      <c r="IZR2654" s="113"/>
      <c r="IZS2654" s="113"/>
      <c r="IZT2654" s="113"/>
      <c r="IZU2654" s="113"/>
      <c r="IZV2654" s="113"/>
      <c r="IZW2654" s="113"/>
      <c r="IZX2654" s="113"/>
      <c r="IZY2654" s="113"/>
      <c r="IZZ2654" s="113"/>
      <c r="JAA2654" s="113"/>
      <c r="JAB2654" s="113"/>
      <c r="JAC2654" s="113"/>
      <c r="JAD2654" s="113"/>
      <c r="JAE2654" s="113"/>
      <c r="JAF2654" s="113"/>
      <c r="JAG2654" s="113"/>
      <c r="JAH2654" s="113"/>
      <c r="JAI2654" s="113"/>
      <c r="JAJ2654" s="113"/>
      <c r="JAK2654" s="113"/>
      <c r="JAL2654" s="113"/>
      <c r="JAM2654" s="113"/>
      <c r="JAN2654" s="113"/>
      <c r="JAO2654" s="113"/>
      <c r="JAP2654" s="113"/>
      <c r="JAQ2654" s="113"/>
      <c r="JAR2654" s="113"/>
      <c r="JAS2654" s="113"/>
      <c r="JAT2654" s="113"/>
      <c r="JAU2654" s="113"/>
      <c r="JAV2654" s="113"/>
      <c r="JAW2654" s="113"/>
      <c r="JAX2654" s="113"/>
      <c r="JAY2654" s="113"/>
      <c r="JAZ2654" s="113"/>
      <c r="JBA2654" s="113"/>
      <c r="JBB2654" s="113"/>
      <c r="JBC2654" s="113"/>
      <c r="JBD2654" s="113"/>
      <c r="JBE2654" s="113"/>
      <c r="JBF2654" s="113"/>
      <c r="JBG2654" s="113"/>
      <c r="JBH2654" s="113"/>
      <c r="JBI2654" s="113"/>
      <c r="JBJ2654" s="113"/>
      <c r="JBK2654" s="113"/>
      <c r="JBL2654" s="113"/>
      <c r="JBM2654" s="113"/>
      <c r="JBN2654" s="113"/>
      <c r="JBO2654" s="113"/>
      <c r="JBP2654" s="113"/>
      <c r="JBQ2654" s="113"/>
      <c r="JBR2654" s="113"/>
      <c r="JBS2654" s="113"/>
      <c r="JBT2654" s="113"/>
      <c r="JBU2654" s="113"/>
      <c r="JBV2654" s="113"/>
      <c r="JBW2654" s="113"/>
      <c r="JBX2654" s="113"/>
      <c r="JBY2654" s="113"/>
      <c r="JBZ2654" s="113"/>
      <c r="JCA2654" s="113"/>
      <c r="JCB2654" s="113"/>
      <c r="JCC2654" s="113"/>
      <c r="JCD2654" s="113"/>
      <c r="JCE2654" s="113"/>
      <c r="JCF2654" s="113"/>
      <c r="JCG2654" s="113"/>
      <c r="JCH2654" s="113"/>
      <c r="JCI2654" s="113"/>
      <c r="JCJ2654" s="113"/>
      <c r="JCK2654" s="113"/>
      <c r="JCL2654" s="113"/>
      <c r="JCM2654" s="113"/>
      <c r="JCN2654" s="113"/>
      <c r="JCO2654" s="113"/>
      <c r="JCP2654" s="113"/>
      <c r="JCQ2654" s="113"/>
      <c r="JCR2654" s="113"/>
      <c r="JCS2654" s="113"/>
      <c r="JCT2654" s="113"/>
      <c r="JCU2654" s="113"/>
      <c r="JCV2654" s="113"/>
      <c r="JCW2654" s="113"/>
      <c r="JCX2654" s="113"/>
      <c r="JCY2654" s="113"/>
      <c r="JCZ2654" s="113"/>
      <c r="JDA2654" s="113"/>
      <c r="JDB2654" s="113"/>
      <c r="JDC2654" s="113"/>
      <c r="JDD2654" s="113"/>
      <c r="JDE2654" s="113"/>
      <c r="JDF2654" s="113"/>
      <c r="JDG2654" s="113"/>
      <c r="JDH2654" s="113"/>
      <c r="JDI2654" s="113"/>
      <c r="JDJ2654" s="113"/>
      <c r="JDK2654" s="113"/>
      <c r="JDL2654" s="113"/>
      <c r="JDM2654" s="113"/>
      <c r="JDN2654" s="113"/>
      <c r="JDO2654" s="113"/>
      <c r="JDP2654" s="113"/>
      <c r="JDQ2654" s="113"/>
      <c r="JDR2654" s="113"/>
      <c r="JDS2654" s="113"/>
      <c r="JDT2654" s="113"/>
      <c r="JDU2654" s="113"/>
      <c r="JDV2654" s="113"/>
      <c r="JDW2654" s="113"/>
      <c r="JDX2654" s="113"/>
      <c r="JDY2654" s="113"/>
      <c r="JDZ2654" s="113"/>
      <c r="JEA2654" s="113"/>
      <c r="JEB2654" s="113"/>
      <c r="JEC2654" s="113"/>
      <c r="JED2654" s="113"/>
      <c r="JEE2654" s="113"/>
      <c r="JEF2654" s="113"/>
      <c r="JEG2654" s="113"/>
      <c r="JEH2654" s="113"/>
      <c r="JEI2654" s="113"/>
      <c r="JEJ2654" s="113"/>
      <c r="JEK2654" s="113"/>
      <c r="JEL2654" s="113"/>
      <c r="JEM2654" s="113"/>
      <c r="JEN2654" s="113"/>
      <c r="JEO2654" s="113"/>
      <c r="JEP2654" s="113"/>
      <c r="JEQ2654" s="113"/>
      <c r="JER2654" s="113"/>
      <c r="JES2654" s="113"/>
      <c r="JET2654" s="113"/>
      <c r="JEU2654" s="113"/>
      <c r="JEV2654" s="113"/>
      <c r="JEW2654" s="113"/>
      <c r="JEX2654" s="113"/>
      <c r="JEY2654" s="113"/>
      <c r="JEZ2654" s="113"/>
      <c r="JFA2654" s="113"/>
      <c r="JFB2654" s="113"/>
      <c r="JFC2654" s="113"/>
      <c r="JFD2654" s="113"/>
      <c r="JFE2654" s="113"/>
      <c r="JFF2654" s="113"/>
      <c r="JFG2654" s="113"/>
      <c r="JFH2654" s="113"/>
      <c r="JFI2654" s="113"/>
      <c r="JFJ2654" s="113"/>
      <c r="JFK2654" s="113"/>
      <c r="JFL2654" s="113"/>
      <c r="JFM2654" s="113"/>
      <c r="JFN2654" s="113"/>
      <c r="JFO2654" s="113"/>
      <c r="JFP2654" s="113"/>
      <c r="JFQ2654" s="113"/>
      <c r="JFR2654" s="113"/>
      <c r="JFS2654" s="113"/>
      <c r="JFT2654" s="113"/>
      <c r="JFU2654" s="113"/>
      <c r="JFV2654" s="113"/>
      <c r="JFW2654" s="113"/>
      <c r="JFX2654" s="113"/>
      <c r="JFY2654" s="113"/>
      <c r="JFZ2654" s="113"/>
      <c r="JGA2654" s="113"/>
      <c r="JGB2654" s="113"/>
      <c r="JGC2654" s="113"/>
      <c r="JGD2654" s="113"/>
      <c r="JGE2654" s="113"/>
      <c r="JGF2654" s="113"/>
      <c r="JGG2654" s="113"/>
      <c r="JGH2654" s="113"/>
      <c r="JGI2654" s="113"/>
      <c r="JGJ2654" s="113"/>
      <c r="JGK2654" s="113"/>
      <c r="JGL2654" s="113"/>
      <c r="JGM2654" s="113"/>
      <c r="JGN2654" s="113"/>
      <c r="JGO2654" s="113"/>
      <c r="JGP2654" s="113"/>
      <c r="JGQ2654" s="113"/>
      <c r="JGR2654" s="113"/>
      <c r="JGS2654" s="113"/>
      <c r="JGT2654" s="113"/>
      <c r="JGU2654" s="113"/>
      <c r="JGV2654" s="113"/>
      <c r="JGW2654" s="113"/>
      <c r="JGX2654" s="113"/>
      <c r="JGY2654" s="113"/>
      <c r="JGZ2654" s="113"/>
      <c r="JHA2654" s="113"/>
      <c r="JHB2654" s="113"/>
      <c r="JHC2654" s="113"/>
      <c r="JHD2654" s="113"/>
      <c r="JHE2654" s="113"/>
      <c r="JHF2654" s="113"/>
      <c r="JHG2654" s="113"/>
      <c r="JHH2654" s="113"/>
      <c r="JHI2654" s="113"/>
      <c r="JHJ2654" s="113"/>
      <c r="JHK2654" s="113"/>
      <c r="JHL2654" s="113"/>
      <c r="JHM2654" s="113"/>
      <c r="JHN2654" s="113"/>
      <c r="JHO2654" s="113"/>
      <c r="JHP2654" s="113"/>
      <c r="JHQ2654" s="113"/>
      <c r="JHR2654" s="113"/>
      <c r="JHS2654" s="113"/>
      <c r="JHT2654" s="113"/>
      <c r="JHU2654" s="113"/>
      <c r="JHV2654" s="113"/>
      <c r="JHW2654" s="113"/>
      <c r="JHX2654" s="113"/>
      <c r="JHY2654" s="113"/>
      <c r="JHZ2654" s="113"/>
      <c r="JIA2654" s="113"/>
      <c r="JIB2654" s="113"/>
      <c r="JIC2654" s="113"/>
      <c r="JID2654" s="113"/>
      <c r="JIE2654" s="113"/>
      <c r="JIF2654" s="113"/>
      <c r="JIG2654" s="113"/>
      <c r="JIH2654" s="113"/>
      <c r="JII2654" s="113"/>
      <c r="JIJ2654" s="113"/>
      <c r="JIK2654" s="113"/>
      <c r="JIL2654" s="113"/>
      <c r="JIM2654" s="113"/>
      <c r="JIN2654" s="113"/>
      <c r="JIO2654" s="113"/>
      <c r="JIP2654" s="113"/>
      <c r="JIQ2654" s="113"/>
      <c r="JIR2654" s="113"/>
      <c r="JIS2654" s="113"/>
      <c r="JIT2654" s="113"/>
      <c r="JIU2654" s="113"/>
      <c r="JIV2654" s="113"/>
      <c r="JIW2654" s="113"/>
      <c r="JIX2654" s="113"/>
      <c r="JIY2654" s="113"/>
      <c r="JIZ2654" s="113"/>
      <c r="JJA2654" s="113"/>
      <c r="JJB2654" s="113"/>
      <c r="JJC2654" s="113"/>
      <c r="JJD2654" s="113"/>
      <c r="JJE2654" s="113"/>
      <c r="JJF2654" s="113"/>
      <c r="JJG2654" s="113"/>
      <c r="JJH2654" s="113"/>
      <c r="JJI2654" s="113"/>
      <c r="JJJ2654" s="113"/>
      <c r="JJK2654" s="113"/>
      <c r="JJL2654" s="113"/>
      <c r="JJM2654" s="113"/>
      <c r="JJN2654" s="113"/>
      <c r="JJO2654" s="113"/>
      <c r="JJP2654" s="113"/>
      <c r="JJQ2654" s="113"/>
      <c r="JJR2654" s="113"/>
      <c r="JJS2654" s="113"/>
      <c r="JJT2654" s="113"/>
      <c r="JJU2654" s="113"/>
      <c r="JJV2654" s="113"/>
      <c r="JJW2654" s="113"/>
      <c r="JJX2654" s="113"/>
      <c r="JJY2654" s="113"/>
      <c r="JJZ2654" s="113"/>
      <c r="JKA2654" s="113"/>
      <c r="JKB2654" s="113"/>
      <c r="JKC2654" s="113"/>
      <c r="JKD2654" s="113"/>
      <c r="JKE2654" s="113"/>
      <c r="JKF2654" s="113"/>
      <c r="JKG2654" s="113"/>
      <c r="JKH2654" s="113"/>
      <c r="JKI2654" s="113"/>
      <c r="JKJ2654" s="113"/>
      <c r="JKK2654" s="113"/>
      <c r="JKL2654" s="113"/>
      <c r="JKM2654" s="113"/>
      <c r="JKN2654" s="113"/>
      <c r="JKO2654" s="113"/>
      <c r="JKP2654" s="113"/>
      <c r="JKQ2654" s="113"/>
      <c r="JKR2654" s="113"/>
      <c r="JKS2654" s="113"/>
      <c r="JKT2654" s="113"/>
      <c r="JKU2654" s="113"/>
      <c r="JKV2654" s="113"/>
      <c r="JKW2654" s="113"/>
      <c r="JKX2654" s="113"/>
      <c r="JKY2654" s="113"/>
      <c r="JKZ2654" s="113"/>
      <c r="JLA2654" s="113"/>
      <c r="JLB2654" s="113"/>
      <c r="JLC2654" s="113"/>
      <c r="JLD2654" s="113"/>
      <c r="JLE2654" s="113"/>
      <c r="JLF2654" s="113"/>
      <c r="JLG2654" s="113"/>
      <c r="JLH2654" s="113"/>
      <c r="JLI2654" s="113"/>
      <c r="JLJ2654" s="113"/>
      <c r="JLK2654" s="113"/>
      <c r="JLL2654" s="113"/>
      <c r="JLM2654" s="113"/>
      <c r="JLN2654" s="113"/>
      <c r="JLO2654" s="113"/>
      <c r="JLP2654" s="113"/>
      <c r="JLQ2654" s="113"/>
      <c r="JLR2654" s="113"/>
      <c r="JLS2654" s="113"/>
      <c r="JLT2654" s="113"/>
      <c r="JLU2654" s="113"/>
      <c r="JLV2654" s="113"/>
      <c r="JLW2654" s="113"/>
      <c r="JLX2654" s="113"/>
      <c r="JLY2654" s="113"/>
      <c r="JLZ2654" s="113"/>
      <c r="JMA2654" s="113"/>
      <c r="JMB2654" s="113"/>
      <c r="JMC2654" s="113"/>
      <c r="JMD2654" s="113"/>
      <c r="JME2654" s="113"/>
      <c r="JMF2654" s="113"/>
      <c r="JMG2654" s="113"/>
      <c r="JMH2654" s="113"/>
      <c r="JMI2654" s="113"/>
      <c r="JMJ2654" s="113"/>
      <c r="JMK2654" s="113"/>
      <c r="JML2654" s="113"/>
      <c r="JMM2654" s="113"/>
      <c r="JMN2654" s="113"/>
      <c r="JMO2654" s="113"/>
      <c r="JMP2654" s="113"/>
      <c r="JMQ2654" s="113"/>
      <c r="JMR2654" s="113"/>
      <c r="JMS2654" s="113"/>
      <c r="JMT2654" s="113"/>
      <c r="JMU2654" s="113"/>
      <c r="JMV2654" s="113"/>
      <c r="JMW2654" s="113"/>
      <c r="JMX2654" s="113"/>
      <c r="JMY2654" s="113"/>
      <c r="JMZ2654" s="113"/>
      <c r="JNA2654" s="113"/>
      <c r="JNB2654" s="113"/>
      <c r="JNC2654" s="113"/>
      <c r="JND2654" s="113"/>
      <c r="JNE2654" s="113"/>
      <c r="JNF2654" s="113"/>
      <c r="JNG2654" s="113"/>
      <c r="JNH2654" s="113"/>
      <c r="JNI2654" s="113"/>
      <c r="JNJ2654" s="113"/>
      <c r="JNK2654" s="113"/>
      <c r="JNL2654" s="113"/>
      <c r="JNM2654" s="113"/>
      <c r="JNN2654" s="113"/>
      <c r="JNO2654" s="113"/>
      <c r="JNP2654" s="113"/>
      <c r="JNQ2654" s="113"/>
      <c r="JNR2654" s="113"/>
      <c r="JNS2654" s="113"/>
      <c r="JNT2654" s="113"/>
      <c r="JNU2654" s="113"/>
      <c r="JNV2654" s="113"/>
      <c r="JNW2654" s="113"/>
      <c r="JNX2654" s="113"/>
      <c r="JNY2654" s="113"/>
      <c r="JNZ2654" s="113"/>
      <c r="JOA2654" s="113"/>
      <c r="JOB2654" s="113"/>
      <c r="JOC2654" s="113"/>
      <c r="JOD2654" s="113"/>
      <c r="JOE2654" s="113"/>
      <c r="JOF2654" s="113"/>
      <c r="JOG2654" s="113"/>
      <c r="JOH2654" s="113"/>
      <c r="JOI2654" s="113"/>
      <c r="JOJ2654" s="113"/>
      <c r="JOK2654" s="113"/>
      <c r="JOL2654" s="113"/>
      <c r="JOM2654" s="113"/>
      <c r="JON2654" s="113"/>
      <c r="JOO2654" s="113"/>
      <c r="JOP2654" s="113"/>
      <c r="JOQ2654" s="113"/>
      <c r="JOR2654" s="113"/>
      <c r="JOS2654" s="113"/>
      <c r="JOT2654" s="113"/>
      <c r="JOU2654" s="113"/>
      <c r="JOV2654" s="113"/>
      <c r="JOW2654" s="113"/>
      <c r="JOX2654" s="113"/>
      <c r="JOY2654" s="113"/>
      <c r="JOZ2654" s="113"/>
      <c r="JPA2654" s="113"/>
      <c r="JPB2654" s="113"/>
      <c r="JPC2654" s="113"/>
      <c r="JPD2654" s="113"/>
      <c r="JPE2654" s="113"/>
      <c r="JPF2654" s="113"/>
      <c r="JPG2654" s="113"/>
      <c r="JPH2654" s="113"/>
      <c r="JPI2654" s="113"/>
      <c r="JPJ2654" s="113"/>
      <c r="JPK2654" s="113"/>
      <c r="JPL2654" s="113"/>
      <c r="JPM2654" s="113"/>
      <c r="JPN2654" s="113"/>
      <c r="JPO2654" s="113"/>
      <c r="JPP2654" s="113"/>
      <c r="JPQ2654" s="113"/>
      <c r="JPR2654" s="113"/>
      <c r="JPS2654" s="113"/>
      <c r="JPT2654" s="113"/>
      <c r="JPU2654" s="113"/>
      <c r="JPV2654" s="113"/>
      <c r="JPW2654" s="113"/>
      <c r="JPX2654" s="113"/>
      <c r="JPY2654" s="113"/>
      <c r="JPZ2654" s="113"/>
      <c r="JQA2654" s="113"/>
      <c r="JQB2654" s="113"/>
      <c r="JQC2654" s="113"/>
      <c r="JQD2654" s="113"/>
      <c r="JQE2654" s="113"/>
      <c r="JQF2654" s="113"/>
      <c r="JQG2654" s="113"/>
      <c r="JQH2654" s="113"/>
      <c r="JQI2654" s="113"/>
      <c r="JQJ2654" s="113"/>
      <c r="JQK2654" s="113"/>
      <c r="JQL2654" s="113"/>
      <c r="JQM2654" s="113"/>
      <c r="JQN2654" s="113"/>
      <c r="JQO2654" s="113"/>
      <c r="JQP2654" s="113"/>
      <c r="JQQ2654" s="113"/>
      <c r="JQR2654" s="113"/>
      <c r="JQS2654" s="113"/>
      <c r="JQT2654" s="113"/>
      <c r="JQU2654" s="113"/>
      <c r="JQV2654" s="113"/>
      <c r="JQW2654" s="113"/>
      <c r="JQX2654" s="113"/>
      <c r="JQY2654" s="113"/>
      <c r="JQZ2654" s="113"/>
      <c r="JRA2654" s="113"/>
      <c r="JRB2654" s="113"/>
      <c r="JRC2654" s="113"/>
      <c r="JRD2654" s="113"/>
      <c r="JRE2654" s="113"/>
      <c r="JRF2654" s="113"/>
      <c r="JRG2654" s="113"/>
      <c r="JRH2654" s="113"/>
      <c r="JRI2654" s="113"/>
      <c r="JRJ2654" s="113"/>
      <c r="JRK2654" s="113"/>
      <c r="JRL2654" s="113"/>
      <c r="JRM2654" s="113"/>
      <c r="JRN2654" s="113"/>
      <c r="JRO2654" s="113"/>
      <c r="JRP2654" s="113"/>
      <c r="JRQ2654" s="113"/>
      <c r="JRR2654" s="113"/>
      <c r="JRS2654" s="113"/>
      <c r="JRT2654" s="113"/>
      <c r="JRU2654" s="113"/>
      <c r="JRV2654" s="113"/>
      <c r="JRW2654" s="113"/>
      <c r="JRX2654" s="113"/>
      <c r="JRY2654" s="113"/>
      <c r="JRZ2654" s="113"/>
      <c r="JSA2654" s="113"/>
      <c r="JSB2654" s="113"/>
      <c r="JSC2654" s="113"/>
      <c r="JSD2654" s="113"/>
      <c r="JSE2654" s="113"/>
      <c r="JSF2654" s="113"/>
      <c r="JSG2654" s="113"/>
      <c r="JSH2654" s="113"/>
      <c r="JSI2654" s="113"/>
      <c r="JSJ2654" s="113"/>
      <c r="JSK2654" s="113"/>
      <c r="JSL2654" s="113"/>
      <c r="JSM2654" s="113"/>
      <c r="JSN2654" s="113"/>
      <c r="JSO2654" s="113"/>
      <c r="JSP2654" s="113"/>
      <c r="JSQ2654" s="113"/>
      <c r="JSR2654" s="113"/>
      <c r="JSS2654" s="113"/>
      <c r="JST2654" s="113"/>
      <c r="JSU2654" s="113"/>
      <c r="JSV2654" s="113"/>
      <c r="JSW2654" s="113"/>
      <c r="JSX2654" s="113"/>
      <c r="JSY2654" s="113"/>
      <c r="JSZ2654" s="113"/>
      <c r="JTA2654" s="113"/>
      <c r="JTB2654" s="113"/>
      <c r="JTC2654" s="113"/>
      <c r="JTD2654" s="113"/>
      <c r="JTE2654" s="113"/>
      <c r="JTF2654" s="113"/>
      <c r="JTG2654" s="113"/>
      <c r="JTH2654" s="113"/>
      <c r="JTI2654" s="113"/>
      <c r="JTJ2654" s="113"/>
      <c r="JTK2654" s="113"/>
      <c r="JTL2654" s="113"/>
      <c r="JTM2654" s="113"/>
      <c r="JTN2654" s="113"/>
      <c r="JTO2654" s="113"/>
      <c r="JTP2654" s="113"/>
      <c r="JTQ2654" s="113"/>
      <c r="JTR2654" s="113"/>
      <c r="JTS2654" s="113"/>
      <c r="JTT2654" s="113"/>
      <c r="JTU2654" s="113"/>
      <c r="JTV2654" s="113"/>
      <c r="JTW2654" s="113"/>
      <c r="JTX2654" s="113"/>
      <c r="JTY2654" s="113"/>
      <c r="JTZ2654" s="113"/>
      <c r="JUA2654" s="113"/>
      <c r="JUB2654" s="113"/>
      <c r="JUC2654" s="113"/>
      <c r="JUD2654" s="113"/>
      <c r="JUE2654" s="113"/>
      <c r="JUF2654" s="113"/>
      <c r="JUG2654" s="113"/>
      <c r="JUH2654" s="113"/>
      <c r="JUI2654" s="113"/>
      <c r="JUJ2654" s="113"/>
      <c r="JUK2654" s="113"/>
      <c r="JUL2654" s="113"/>
      <c r="JUM2654" s="113"/>
      <c r="JUN2654" s="113"/>
      <c r="JUO2654" s="113"/>
      <c r="JUP2654" s="113"/>
      <c r="JUQ2654" s="113"/>
      <c r="JUR2654" s="113"/>
      <c r="JUS2654" s="113"/>
      <c r="JUT2654" s="113"/>
      <c r="JUU2654" s="113"/>
      <c r="JUV2654" s="113"/>
      <c r="JUW2654" s="113"/>
      <c r="JUX2654" s="113"/>
      <c r="JUY2654" s="113"/>
      <c r="JUZ2654" s="113"/>
      <c r="JVA2654" s="113"/>
      <c r="JVB2654" s="113"/>
      <c r="JVC2654" s="113"/>
      <c r="JVD2654" s="113"/>
      <c r="JVE2654" s="113"/>
      <c r="JVF2654" s="113"/>
      <c r="JVG2654" s="113"/>
      <c r="JVH2654" s="113"/>
      <c r="JVI2654" s="113"/>
      <c r="JVJ2654" s="113"/>
      <c r="JVK2654" s="113"/>
      <c r="JVL2654" s="113"/>
      <c r="JVM2654" s="113"/>
      <c r="JVN2654" s="113"/>
      <c r="JVO2654" s="113"/>
      <c r="JVP2654" s="113"/>
      <c r="JVQ2654" s="113"/>
      <c r="JVR2654" s="113"/>
      <c r="JVS2654" s="113"/>
      <c r="JVT2654" s="113"/>
      <c r="JVU2654" s="113"/>
      <c r="JVV2654" s="113"/>
      <c r="JVW2654" s="113"/>
      <c r="JVX2654" s="113"/>
      <c r="JVY2654" s="113"/>
      <c r="JVZ2654" s="113"/>
      <c r="JWA2654" s="113"/>
      <c r="JWB2654" s="113"/>
      <c r="JWC2654" s="113"/>
      <c r="JWD2654" s="113"/>
      <c r="JWE2654" s="113"/>
      <c r="JWF2654" s="113"/>
      <c r="JWG2654" s="113"/>
      <c r="JWH2654" s="113"/>
      <c r="JWI2654" s="113"/>
      <c r="JWJ2654" s="113"/>
      <c r="JWK2654" s="113"/>
      <c r="JWL2654" s="113"/>
      <c r="JWM2654" s="113"/>
      <c r="JWN2654" s="113"/>
      <c r="JWO2654" s="113"/>
      <c r="JWP2654" s="113"/>
      <c r="JWQ2654" s="113"/>
      <c r="JWR2654" s="113"/>
      <c r="JWS2654" s="113"/>
      <c r="JWT2654" s="113"/>
      <c r="JWU2654" s="113"/>
      <c r="JWV2654" s="113"/>
      <c r="JWW2654" s="113"/>
      <c r="JWX2654" s="113"/>
      <c r="JWY2654" s="113"/>
      <c r="JWZ2654" s="113"/>
      <c r="JXA2654" s="113"/>
      <c r="JXB2654" s="113"/>
      <c r="JXC2654" s="113"/>
      <c r="JXD2654" s="113"/>
      <c r="JXE2654" s="113"/>
      <c r="JXF2654" s="113"/>
      <c r="JXG2654" s="113"/>
      <c r="JXH2654" s="113"/>
      <c r="JXI2654" s="113"/>
      <c r="JXJ2654" s="113"/>
      <c r="JXK2654" s="113"/>
      <c r="JXL2654" s="113"/>
      <c r="JXM2654" s="113"/>
      <c r="JXN2654" s="113"/>
      <c r="JXO2654" s="113"/>
      <c r="JXP2654" s="113"/>
      <c r="JXQ2654" s="113"/>
      <c r="JXR2654" s="113"/>
      <c r="JXS2654" s="113"/>
      <c r="JXT2654" s="113"/>
      <c r="JXU2654" s="113"/>
      <c r="JXV2654" s="113"/>
      <c r="JXW2654" s="113"/>
      <c r="JXX2654" s="113"/>
      <c r="JXY2654" s="113"/>
      <c r="JXZ2654" s="113"/>
      <c r="JYA2654" s="113"/>
      <c r="JYB2654" s="113"/>
      <c r="JYC2654" s="113"/>
      <c r="JYD2654" s="113"/>
      <c r="JYE2654" s="113"/>
      <c r="JYF2654" s="113"/>
      <c r="JYG2654" s="113"/>
      <c r="JYH2654" s="113"/>
      <c r="JYI2654" s="113"/>
      <c r="JYJ2654" s="113"/>
      <c r="JYK2654" s="113"/>
      <c r="JYL2654" s="113"/>
      <c r="JYM2654" s="113"/>
      <c r="JYN2654" s="113"/>
      <c r="JYO2654" s="113"/>
      <c r="JYP2654" s="113"/>
      <c r="JYQ2654" s="113"/>
      <c r="JYR2654" s="113"/>
      <c r="JYS2654" s="113"/>
      <c r="JYT2654" s="113"/>
      <c r="JYU2654" s="113"/>
      <c r="JYV2654" s="113"/>
      <c r="JYW2654" s="113"/>
      <c r="JYX2654" s="113"/>
      <c r="JYY2654" s="113"/>
      <c r="JYZ2654" s="113"/>
      <c r="JZA2654" s="113"/>
      <c r="JZB2654" s="113"/>
      <c r="JZC2654" s="113"/>
      <c r="JZD2654" s="113"/>
      <c r="JZE2654" s="113"/>
      <c r="JZF2654" s="113"/>
      <c r="JZG2654" s="113"/>
      <c r="JZH2654" s="113"/>
      <c r="JZI2654" s="113"/>
      <c r="JZJ2654" s="113"/>
      <c r="JZK2654" s="113"/>
      <c r="JZL2654" s="113"/>
      <c r="JZM2654" s="113"/>
      <c r="JZN2654" s="113"/>
      <c r="JZO2654" s="113"/>
      <c r="JZP2654" s="113"/>
      <c r="JZQ2654" s="113"/>
      <c r="JZR2654" s="113"/>
      <c r="JZS2654" s="113"/>
      <c r="JZT2654" s="113"/>
      <c r="JZU2654" s="113"/>
      <c r="JZV2654" s="113"/>
      <c r="JZW2654" s="113"/>
      <c r="JZX2654" s="113"/>
      <c r="JZY2654" s="113"/>
      <c r="JZZ2654" s="113"/>
      <c r="KAA2654" s="113"/>
      <c r="KAB2654" s="113"/>
      <c r="KAC2654" s="113"/>
      <c r="KAD2654" s="113"/>
      <c r="KAE2654" s="113"/>
      <c r="KAF2654" s="113"/>
      <c r="KAG2654" s="113"/>
      <c r="KAH2654" s="113"/>
      <c r="KAI2654" s="113"/>
      <c r="KAJ2654" s="113"/>
      <c r="KAK2654" s="113"/>
      <c r="KAL2654" s="113"/>
      <c r="KAM2654" s="113"/>
      <c r="KAN2654" s="113"/>
      <c r="KAO2654" s="113"/>
      <c r="KAP2654" s="113"/>
      <c r="KAQ2654" s="113"/>
      <c r="KAR2654" s="113"/>
      <c r="KAS2654" s="113"/>
      <c r="KAT2654" s="113"/>
      <c r="KAU2654" s="113"/>
      <c r="KAV2654" s="113"/>
      <c r="KAW2654" s="113"/>
      <c r="KAX2654" s="113"/>
      <c r="KAY2654" s="113"/>
      <c r="KAZ2654" s="113"/>
      <c r="KBA2654" s="113"/>
      <c r="KBB2654" s="113"/>
      <c r="KBC2654" s="113"/>
      <c r="KBD2654" s="113"/>
      <c r="KBE2654" s="113"/>
      <c r="KBF2654" s="113"/>
      <c r="KBG2654" s="113"/>
      <c r="KBH2654" s="113"/>
      <c r="KBI2654" s="113"/>
      <c r="KBJ2654" s="113"/>
      <c r="KBK2654" s="113"/>
      <c r="KBL2654" s="113"/>
      <c r="KBM2654" s="113"/>
      <c r="KBN2654" s="113"/>
      <c r="KBO2654" s="113"/>
      <c r="KBP2654" s="113"/>
      <c r="KBQ2654" s="113"/>
      <c r="KBR2654" s="113"/>
      <c r="KBS2654" s="113"/>
      <c r="KBT2654" s="113"/>
      <c r="KBU2654" s="113"/>
      <c r="KBV2654" s="113"/>
      <c r="KBW2654" s="113"/>
      <c r="KBX2654" s="113"/>
      <c r="KBY2654" s="113"/>
      <c r="KBZ2654" s="113"/>
      <c r="KCA2654" s="113"/>
      <c r="KCB2654" s="113"/>
      <c r="KCC2654" s="113"/>
      <c r="KCD2654" s="113"/>
      <c r="KCE2654" s="113"/>
      <c r="KCF2654" s="113"/>
      <c r="KCG2654" s="113"/>
      <c r="KCH2654" s="113"/>
      <c r="KCI2654" s="113"/>
      <c r="KCJ2654" s="113"/>
      <c r="KCK2654" s="113"/>
      <c r="KCL2654" s="113"/>
      <c r="KCM2654" s="113"/>
      <c r="KCN2654" s="113"/>
      <c r="KCO2654" s="113"/>
      <c r="KCP2654" s="113"/>
      <c r="KCQ2654" s="113"/>
      <c r="KCR2654" s="113"/>
      <c r="KCS2654" s="113"/>
      <c r="KCT2654" s="113"/>
      <c r="KCU2654" s="113"/>
      <c r="KCV2654" s="113"/>
      <c r="KCW2654" s="113"/>
      <c r="KCX2654" s="113"/>
      <c r="KCY2654" s="113"/>
      <c r="KCZ2654" s="113"/>
      <c r="KDA2654" s="113"/>
      <c r="KDB2654" s="113"/>
      <c r="KDC2654" s="113"/>
      <c r="KDD2654" s="113"/>
      <c r="KDE2654" s="113"/>
      <c r="KDF2654" s="113"/>
      <c r="KDG2654" s="113"/>
      <c r="KDH2654" s="113"/>
      <c r="KDI2654" s="113"/>
      <c r="KDJ2654" s="113"/>
      <c r="KDK2654" s="113"/>
      <c r="KDL2654" s="113"/>
      <c r="KDM2654" s="113"/>
      <c r="KDN2654" s="113"/>
      <c r="KDO2654" s="113"/>
      <c r="KDP2654" s="113"/>
      <c r="KDQ2654" s="113"/>
      <c r="KDR2654" s="113"/>
      <c r="KDS2654" s="113"/>
      <c r="KDT2654" s="113"/>
      <c r="KDU2654" s="113"/>
      <c r="KDV2654" s="113"/>
      <c r="KDW2654" s="113"/>
      <c r="KDX2654" s="113"/>
      <c r="KDY2654" s="113"/>
      <c r="KDZ2654" s="113"/>
      <c r="KEA2654" s="113"/>
      <c r="KEB2654" s="113"/>
      <c r="KEC2654" s="113"/>
      <c r="KED2654" s="113"/>
      <c r="KEE2654" s="113"/>
      <c r="KEF2654" s="113"/>
      <c r="KEG2654" s="113"/>
      <c r="KEH2654" s="113"/>
      <c r="KEI2654" s="113"/>
      <c r="KEJ2654" s="113"/>
      <c r="KEK2654" s="113"/>
      <c r="KEL2654" s="113"/>
      <c r="KEM2654" s="113"/>
      <c r="KEN2654" s="113"/>
      <c r="KEO2654" s="113"/>
      <c r="KEP2654" s="113"/>
      <c r="KEQ2654" s="113"/>
      <c r="KER2654" s="113"/>
      <c r="KES2654" s="113"/>
      <c r="KET2654" s="113"/>
      <c r="KEU2654" s="113"/>
      <c r="KEV2654" s="113"/>
      <c r="KEW2654" s="113"/>
      <c r="KEX2654" s="113"/>
      <c r="KEY2654" s="113"/>
      <c r="KEZ2654" s="113"/>
      <c r="KFA2654" s="113"/>
      <c r="KFB2654" s="113"/>
      <c r="KFC2654" s="113"/>
      <c r="KFD2654" s="113"/>
      <c r="KFE2654" s="113"/>
      <c r="KFF2654" s="113"/>
      <c r="KFG2654" s="113"/>
      <c r="KFH2654" s="113"/>
      <c r="KFI2654" s="113"/>
      <c r="KFJ2654" s="113"/>
      <c r="KFK2654" s="113"/>
      <c r="KFL2654" s="113"/>
      <c r="KFM2654" s="113"/>
      <c r="KFN2654" s="113"/>
      <c r="KFO2654" s="113"/>
      <c r="KFP2654" s="113"/>
      <c r="KFQ2654" s="113"/>
      <c r="KFR2654" s="113"/>
      <c r="KFS2654" s="113"/>
      <c r="KFT2654" s="113"/>
      <c r="KFU2654" s="113"/>
      <c r="KFV2654" s="113"/>
      <c r="KFW2654" s="113"/>
      <c r="KFX2654" s="113"/>
      <c r="KFY2654" s="113"/>
      <c r="KFZ2654" s="113"/>
      <c r="KGA2654" s="113"/>
      <c r="KGB2654" s="113"/>
      <c r="KGC2654" s="113"/>
      <c r="KGD2654" s="113"/>
      <c r="KGE2654" s="113"/>
      <c r="KGF2654" s="113"/>
      <c r="KGG2654" s="113"/>
      <c r="KGH2654" s="113"/>
      <c r="KGI2654" s="113"/>
      <c r="KGJ2654" s="113"/>
      <c r="KGK2654" s="113"/>
      <c r="KGL2654" s="113"/>
      <c r="KGM2654" s="113"/>
      <c r="KGN2654" s="113"/>
      <c r="KGO2654" s="113"/>
      <c r="KGP2654" s="113"/>
      <c r="KGQ2654" s="113"/>
      <c r="KGR2654" s="113"/>
      <c r="KGS2654" s="113"/>
      <c r="KGT2654" s="113"/>
      <c r="KGU2654" s="113"/>
      <c r="KGV2654" s="113"/>
      <c r="KGW2654" s="113"/>
      <c r="KGX2654" s="113"/>
      <c r="KGY2654" s="113"/>
      <c r="KGZ2654" s="113"/>
      <c r="KHA2654" s="113"/>
      <c r="KHB2654" s="113"/>
      <c r="KHC2654" s="113"/>
      <c r="KHD2654" s="113"/>
      <c r="KHE2654" s="113"/>
      <c r="KHF2654" s="113"/>
      <c r="KHG2654" s="113"/>
      <c r="KHH2654" s="113"/>
      <c r="KHI2654" s="113"/>
      <c r="KHJ2654" s="113"/>
      <c r="KHK2654" s="113"/>
      <c r="KHL2654" s="113"/>
      <c r="KHM2654" s="113"/>
      <c r="KHN2654" s="113"/>
      <c r="KHO2654" s="113"/>
      <c r="KHP2654" s="113"/>
      <c r="KHQ2654" s="113"/>
      <c r="KHR2654" s="113"/>
      <c r="KHS2654" s="113"/>
      <c r="KHT2654" s="113"/>
      <c r="KHU2654" s="113"/>
      <c r="KHV2654" s="113"/>
      <c r="KHW2654" s="113"/>
      <c r="KHX2654" s="113"/>
      <c r="KHY2654" s="113"/>
      <c r="KHZ2654" s="113"/>
      <c r="KIA2654" s="113"/>
      <c r="KIB2654" s="113"/>
      <c r="KIC2654" s="113"/>
      <c r="KID2654" s="113"/>
      <c r="KIE2654" s="113"/>
      <c r="KIF2654" s="113"/>
      <c r="KIG2654" s="113"/>
      <c r="KIH2654" s="113"/>
      <c r="KII2654" s="113"/>
      <c r="KIJ2654" s="113"/>
      <c r="KIK2654" s="113"/>
      <c r="KIL2654" s="113"/>
      <c r="KIM2654" s="113"/>
      <c r="KIN2654" s="113"/>
      <c r="KIO2654" s="113"/>
      <c r="KIP2654" s="113"/>
      <c r="KIQ2654" s="113"/>
      <c r="KIR2654" s="113"/>
      <c r="KIS2654" s="113"/>
      <c r="KIT2654" s="113"/>
      <c r="KIU2654" s="113"/>
      <c r="KIV2654" s="113"/>
      <c r="KIW2654" s="113"/>
      <c r="KIX2654" s="113"/>
      <c r="KIY2654" s="113"/>
      <c r="KIZ2654" s="113"/>
      <c r="KJA2654" s="113"/>
      <c r="KJB2654" s="113"/>
      <c r="KJC2654" s="113"/>
      <c r="KJD2654" s="113"/>
      <c r="KJE2654" s="113"/>
      <c r="KJF2654" s="113"/>
      <c r="KJG2654" s="113"/>
      <c r="KJH2654" s="113"/>
      <c r="KJI2654" s="113"/>
      <c r="KJJ2654" s="113"/>
      <c r="KJK2654" s="113"/>
      <c r="KJL2654" s="113"/>
      <c r="KJM2654" s="113"/>
      <c r="KJN2654" s="113"/>
      <c r="KJO2654" s="113"/>
      <c r="KJP2654" s="113"/>
      <c r="KJQ2654" s="113"/>
      <c r="KJR2654" s="113"/>
      <c r="KJS2654" s="113"/>
      <c r="KJT2654" s="113"/>
      <c r="KJU2654" s="113"/>
      <c r="KJV2654" s="113"/>
      <c r="KJW2654" s="113"/>
      <c r="KJX2654" s="113"/>
      <c r="KJY2654" s="113"/>
      <c r="KJZ2654" s="113"/>
      <c r="KKA2654" s="113"/>
      <c r="KKB2654" s="113"/>
      <c r="KKC2654" s="113"/>
      <c r="KKD2654" s="113"/>
      <c r="KKE2654" s="113"/>
      <c r="KKF2654" s="113"/>
      <c r="KKG2654" s="113"/>
      <c r="KKH2654" s="113"/>
      <c r="KKI2654" s="113"/>
      <c r="KKJ2654" s="113"/>
      <c r="KKK2654" s="113"/>
      <c r="KKL2654" s="113"/>
      <c r="KKM2654" s="113"/>
      <c r="KKN2654" s="113"/>
      <c r="KKO2654" s="113"/>
      <c r="KKP2654" s="113"/>
      <c r="KKQ2654" s="113"/>
      <c r="KKR2654" s="113"/>
      <c r="KKS2654" s="113"/>
      <c r="KKT2654" s="113"/>
      <c r="KKU2654" s="113"/>
      <c r="KKV2654" s="113"/>
      <c r="KKW2654" s="113"/>
      <c r="KKX2654" s="113"/>
      <c r="KKY2654" s="113"/>
      <c r="KKZ2654" s="113"/>
      <c r="KLA2654" s="113"/>
      <c r="KLB2654" s="113"/>
      <c r="KLC2654" s="113"/>
      <c r="KLD2654" s="113"/>
      <c r="KLE2654" s="113"/>
      <c r="KLF2654" s="113"/>
      <c r="KLG2654" s="113"/>
      <c r="KLH2654" s="113"/>
      <c r="KLI2654" s="113"/>
      <c r="KLJ2654" s="113"/>
      <c r="KLK2654" s="113"/>
      <c r="KLL2654" s="113"/>
      <c r="KLM2654" s="113"/>
      <c r="KLN2654" s="113"/>
      <c r="KLO2654" s="113"/>
      <c r="KLP2654" s="113"/>
      <c r="KLQ2654" s="113"/>
      <c r="KLR2654" s="113"/>
      <c r="KLS2654" s="113"/>
      <c r="KLT2654" s="113"/>
      <c r="KLU2654" s="113"/>
      <c r="KLV2654" s="113"/>
      <c r="KLW2654" s="113"/>
      <c r="KLX2654" s="113"/>
      <c r="KLY2654" s="113"/>
      <c r="KLZ2654" s="113"/>
      <c r="KMA2654" s="113"/>
      <c r="KMB2654" s="113"/>
      <c r="KMC2654" s="113"/>
      <c r="KMD2654" s="113"/>
      <c r="KME2654" s="113"/>
      <c r="KMF2654" s="113"/>
      <c r="KMG2654" s="113"/>
      <c r="KMH2654" s="113"/>
      <c r="KMI2654" s="113"/>
      <c r="KMJ2654" s="113"/>
      <c r="KMK2654" s="113"/>
      <c r="KML2654" s="113"/>
      <c r="KMM2654" s="113"/>
      <c r="KMN2654" s="113"/>
      <c r="KMO2654" s="113"/>
      <c r="KMP2654" s="113"/>
      <c r="KMQ2654" s="113"/>
      <c r="KMR2654" s="113"/>
      <c r="KMS2654" s="113"/>
      <c r="KMT2654" s="113"/>
      <c r="KMU2654" s="113"/>
      <c r="KMV2654" s="113"/>
      <c r="KMW2654" s="113"/>
      <c r="KMX2654" s="113"/>
      <c r="KMY2654" s="113"/>
      <c r="KMZ2654" s="113"/>
      <c r="KNA2654" s="113"/>
      <c r="KNB2654" s="113"/>
      <c r="KNC2654" s="113"/>
      <c r="KND2654" s="113"/>
      <c r="KNE2654" s="113"/>
      <c r="KNF2654" s="113"/>
      <c r="KNG2654" s="113"/>
      <c r="KNH2654" s="113"/>
      <c r="KNI2654" s="113"/>
      <c r="KNJ2654" s="113"/>
      <c r="KNK2654" s="113"/>
      <c r="KNL2654" s="113"/>
      <c r="KNM2654" s="113"/>
      <c r="KNN2654" s="113"/>
      <c r="KNO2654" s="113"/>
      <c r="KNP2654" s="113"/>
      <c r="KNQ2654" s="113"/>
      <c r="KNR2654" s="113"/>
      <c r="KNS2654" s="113"/>
      <c r="KNT2654" s="113"/>
      <c r="KNU2654" s="113"/>
      <c r="KNV2654" s="113"/>
      <c r="KNW2654" s="113"/>
      <c r="KNX2654" s="113"/>
      <c r="KNY2654" s="113"/>
      <c r="KNZ2654" s="113"/>
      <c r="KOA2654" s="113"/>
      <c r="KOB2654" s="113"/>
      <c r="KOC2654" s="113"/>
      <c r="KOD2654" s="113"/>
      <c r="KOE2654" s="113"/>
      <c r="KOF2654" s="113"/>
      <c r="KOG2654" s="113"/>
      <c r="KOH2654" s="113"/>
      <c r="KOI2654" s="113"/>
      <c r="KOJ2654" s="113"/>
      <c r="KOK2654" s="113"/>
      <c r="KOL2654" s="113"/>
      <c r="KOM2654" s="113"/>
      <c r="KON2654" s="113"/>
      <c r="KOO2654" s="113"/>
      <c r="KOP2654" s="113"/>
      <c r="KOQ2654" s="113"/>
      <c r="KOR2654" s="113"/>
      <c r="KOS2654" s="113"/>
      <c r="KOT2654" s="113"/>
      <c r="KOU2654" s="113"/>
      <c r="KOV2654" s="113"/>
      <c r="KOW2654" s="113"/>
      <c r="KOX2654" s="113"/>
      <c r="KOY2654" s="113"/>
      <c r="KOZ2654" s="113"/>
      <c r="KPA2654" s="113"/>
      <c r="KPB2654" s="113"/>
      <c r="KPC2654" s="113"/>
      <c r="KPD2654" s="113"/>
      <c r="KPE2654" s="113"/>
      <c r="KPF2654" s="113"/>
      <c r="KPG2654" s="113"/>
      <c r="KPH2654" s="113"/>
      <c r="KPI2654" s="113"/>
      <c r="KPJ2654" s="113"/>
      <c r="KPK2654" s="113"/>
      <c r="KPL2654" s="113"/>
      <c r="KPM2654" s="113"/>
      <c r="KPN2654" s="113"/>
      <c r="KPO2654" s="113"/>
      <c r="KPP2654" s="113"/>
      <c r="KPQ2654" s="113"/>
      <c r="KPR2654" s="113"/>
      <c r="KPS2654" s="113"/>
      <c r="KPT2654" s="113"/>
      <c r="KPU2654" s="113"/>
      <c r="KPV2654" s="113"/>
      <c r="KPW2654" s="113"/>
      <c r="KPX2654" s="113"/>
      <c r="KPY2654" s="113"/>
      <c r="KPZ2654" s="113"/>
      <c r="KQA2654" s="113"/>
      <c r="KQB2654" s="113"/>
      <c r="KQC2654" s="113"/>
      <c r="KQD2654" s="113"/>
      <c r="KQE2654" s="113"/>
      <c r="KQF2654" s="113"/>
      <c r="KQG2654" s="113"/>
      <c r="KQH2654" s="113"/>
      <c r="KQI2654" s="113"/>
      <c r="KQJ2654" s="113"/>
      <c r="KQK2654" s="113"/>
      <c r="KQL2654" s="113"/>
      <c r="KQM2654" s="113"/>
      <c r="KQN2654" s="113"/>
      <c r="KQO2654" s="113"/>
      <c r="KQP2654" s="113"/>
      <c r="KQQ2654" s="113"/>
      <c r="KQR2654" s="113"/>
      <c r="KQS2654" s="113"/>
      <c r="KQT2654" s="113"/>
      <c r="KQU2654" s="113"/>
      <c r="KQV2654" s="113"/>
      <c r="KQW2654" s="113"/>
      <c r="KQX2654" s="113"/>
      <c r="KQY2654" s="113"/>
      <c r="KQZ2654" s="113"/>
      <c r="KRA2654" s="113"/>
      <c r="KRB2654" s="113"/>
      <c r="KRC2654" s="113"/>
      <c r="KRD2654" s="113"/>
      <c r="KRE2654" s="113"/>
      <c r="KRF2654" s="113"/>
      <c r="KRG2654" s="113"/>
      <c r="KRH2654" s="113"/>
      <c r="KRI2654" s="113"/>
      <c r="KRJ2654" s="113"/>
      <c r="KRK2654" s="113"/>
      <c r="KRL2654" s="113"/>
      <c r="KRM2654" s="113"/>
      <c r="KRN2654" s="113"/>
      <c r="KRO2654" s="113"/>
      <c r="KRP2654" s="113"/>
      <c r="KRQ2654" s="113"/>
      <c r="KRR2654" s="113"/>
      <c r="KRS2654" s="113"/>
      <c r="KRT2654" s="113"/>
      <c r="KRU2654" s="113"/>
      <c r="KRV2654" s="113"/>
      <c r="KRW2654" s="113"/>
      <c r="KRX2654" s="113"/>
      <c r="KRY2654" s="113"/>
      <c r="KRZ2654" s="113"/>
      <c r="KSA2654" s="113"/>
      <c r="KSB2654" s="113"/>
      <c r="KSC2654" s="113"/>
      <c r="KSD2654" s="113"/>
      <c r="KSE2654" s="113"/>
      <c r="KSF2654" s="113"/>
      <c r="KSG2654" s="113"/>
      <c r="KSH2654" s="113"/>
      <c r="KSI2654" s="113"/>
      <c r="KSJ2654" s="113"/>
      <c r="KSK2654" s="113"/>
      <c r="KSL2654" s="113"/>
      <c r="KSM2654" s="113"/>
      <c r="KSN2654" s="113"/>
      <c r="KSO2654" s="113"/>
      <c r="KSP2654" s="113"/>
      <c r="KSQ2654" s="113"/>
      <c r="KSR2654" s="113"/>
      <c r="KSS2654" s="113"/>
      <c r="KST2654" s="113"/>
      <c r="KSU2654" s="113"/>
      <c r="KSV2654" s="113"/>
      <c r="KSW2654" s="113"/>
      <c r="KSX2654" s="113"/>
      <c r="KSY2654" s="113"/>
      <c r="KSZ2654" s="113"/>
      <c r="KTA2654" s="113"/>
      <c r="KTB2654" s="113"/>
      <c r="KTC2654" s="113"/>
      <c r="KTD2654" s="113"/>
      <c r="KTE2654" s="113"/>
      <c r="KTF2654" s="113"/>
      <c r="KTG2654" s="113"/>
      <c r="KTH2654" s="113"/>
      <c r="KTI2654" s="113"/>
      <c r="KTJ2654" s="113"/>
      <c r="KTK2654" s="113"/>
      <c r="KTL2654" s="113"/>
      <c r="KTM2654" s="113"/>
      <c r="KTN2654" s="113"/>
      <c r="KTO2654" s="113"/>
      <c r="KTP2654" s="113"/>
      <c r="KTQ2654" s="113"/>
      <c r="KTR2654" s="113"/>
      <c r="KTS2654" s="113"/>
      <c r="KTT2654" s="113"/>
      <c r="KTU2654" s="113"/>
      <c r="KTV2654" s="113"/>
      <c r="KTW2654" s="113"/>
      <c r="KTX2654" s="113"/>
      <c r="KTY2654" s="113"/>
      <c r="KTZ2654" s="113"/>
      <c r="KUA2654" s="113"/>
      <c r="KUB2654" s="113"/>
      <c r="KUC2654" s="113"/>
      <c r="KUD2654" s="113"/>
      <c r="KUE2654" s="113"/>
      <c r="KUF2654" s="113"/>
      <c r="KUG2654" s="113"/>
      <c r="KUH2654" s="113"/>
      <c r="KUI2654" s="113"/>
      <c r="KUJ2654" s="113"/>
      <c r="KUK2654" s="113"/>
      <c r="KUL2654" s="113"/>
      <c r="KUM2654" s="113"/>
      <c r="KUN2654" s="113"/>
      <c r="KUO2654" s="113"/>
      <c r="KUP2654" s="113"/>
      <c r="KUQ2654" s="113"/>
      <c r="KUR2654" s="113"/>
      <c r="KUS2654" s="113"/>
      <c r="KUT2654" s="113"/>
      <c r="KUU2654" s="113"/>
      <c r="KUV2654" s="113"/>
      <c r="KUW2654" s="113"/>
      <c r="KUX2654" s="113"/>
      <c r="KUY2654" s="113"/>
      <c r="KUZ2654" s="113"/>
      <c r="KVA2654" s="113"/>
      <c r="KVB2654" s="113"/>
      <c r="KVC2654" s="113"/>
      <c r="KVD2654" s="113"/>
      <c r="KVE2654" s="113"/>
      <c r="KVF2654" s="113"/>
      <c r="KVG2654" s="113"/>
      <c r="KVH2654" s="113"/>
      <c r="KVI2654" s="113"/>
      <c r="KVJ2654" s="113"/>
      <c r="KVK2654" s="113"/>
      <c r="KVL2654" s="113"/>
      <c r="KVM2654" s="113"/>
      <c r="KVN2654" s="113"/>
      <c r="KVO2654" s="113"/>
      <c r="KVP2654" s="113"/>
      <c r="KVQ2654" s="113"/>
      <c r="KVR2654" s="113"/>
      <c r="KVS2654" s="113"/>
      <c r="KVT2654" s="113"/>
      <c r="KVU2654" s="113"/>
      <c r="KVV2654" s="113"/>
      <c r="KVW2654" s="113"/>
      <c r="KVX2654" s="113"/>
      <c r="KVY2654" s="113"/>
      <c r="KVZ2654" s="113"/>
      <c r="KWA2654" s="113"/>
      <c r="KWB2654" s="113"/>
      <c r="KWC2654" s="113"/>
      <c r="KWD2654" s="113"/>
      <c r="KWE2654" s="113"/>
      <c r="KWF2654" s="113"/>
      <c r="KWG2654" s="113"/>
      <c r="KWH2654" s="113"/>
      <c r="KWI2654" s="113"/>
      <c r="KWJ2654" s="113"/>
      <c r="KWK2654" s="113"/>
      <c r="KWL2654" s="113"/>
      <c r="KWM2654" s="113"/>
      <c r="KWN2654" s="113"/>
      <c r="KWO2654" s="113"/>
      <c r="KWP2654" s="113"/>
      <c r="KWQ2654" s="113"/>
      <c r="KWR2654" s="113"/>
      <c r="KWS2654" s="113"/>
      <c r="KWT2654" s="113"/>
      <c r="KWU2654" s="113"/>
      <c r="KWV2654" s="113"/>
      <c r="KWW2654" s="113"/>
      <c r="KWX2654" s="113"/>
      <c r="KWY2654" s="113"/>
      <c r="KWZ2654" s="113"/>
      <c r="KXA2654" s="113"/>
      <c r="KXB2654" s="113"/>
      <c r="KXC2654" s="113"/>
      <c r="KXD2654" s="113"/>
      <c r="KXE2654" s="113"/>
      <c r="KXF2654" s="113"/>
      <c r="KXG2654" s="113"/>
      <c r="KXH2654" s="113"/>
      <c r="KXI2654" s="113"/>
      <c r="KXJ2654" s="113"/>
      <c r="KXK2654" s="113"/>
      <c r="KXL2654" s="113"/>
      <c r="KXM2654" s="113"/>
      <c r="KXN2654" s="113"/>
      <c r="KXO2654" s="113"/>
      <c r="KXP2654" s="113"/>
      <c r="KXQ2654" s="113"/>
      <c r="KXR2654" s="113"/>
      <c r="KXS2654" s="113"/>
      <c r="KXT2654" s="113"/>
      <c r="KXU2654" s="113"/>
      <c r="KXV2654" s="113"/>
      <c r="KXW2654" s="113"/>
      <c r="KXX2654" s="113"/>
      <c r="KXY2654" s="113"/>
      <c r="KXZ2654" s="113"/>
      <c r="KYA2654" s="113"/>
      <c r="KYB2654" s="113"/>
      <c r="KYC2654" s="113"/>
      <c r="KYD2654" s="113"/>
      <c r="KYE2654" s="113"/>
      <c r="KYF2654" s="113"/>
      <c r="KYG2654" s="113"/>
      <c r="KYH2654" s="113"/>
      <c r="KYI2654" s="113"/>
      <c r="KYJ2654" s="113"/>
      <c r="KYK2654" s="113"/>
      <c r="KYL2654" s="113"/>
      <c r="KYM2654" s="113"/>
      <c r="KYN2654" s="113"/>
      <c r="KYO2654" s="113"/>
      <c r="KYP2654" s="113"/>
      <c r="KYQ2654" s="113"/>
      <c r="KYR2654" s="113"/>
      <c r="KYS2654" s="113"/>
      <c r="KYT2654" s="113"/>
      <c r="KYU2654" s="113"/>
      <c r="KYV2654" s="113"/>
      <c r="KYW2654" s="113"/>
      <c r="KYX2654" s="113"/>
      <c r="KYY2654" s="113"/>
      <c r="KYZ2654" s="113"/>
      <c r="KZA2654" s="113"/>
      <c r="KZB2654" s="113"/>
      <c r="KZC2654" s="113"/>
      <c r="KZD2654" s="113"/>
      <c r="KZE2654" s="113"/>
      <c r="KZF2654" s="113"/>
      <c r="KZG2654" s="113"/>
      <c r="KZH2654" s="113"/>
      <c r="KZI2654" s="113"/>
      <c r="KZJ2654" s="113"/>
      <c r="KZK2654" s="113"/>
      <c r="KZL2654" s="113"/>
      <c r="KZM2654" s="113"/>
      <c r="KZN2654" s="113"/>
      <c r="KZO2654" s="113"/>
      <c r="KZP2654" s="113"/>
      <c r="KZQ2654" s="113"/>
      <c r="KZR2654" s="113"/>
      <c r="KZS2654" s="113"/>
      <c r="KZT2654" s="113"/>
      <c r="KZU2654" s="113"/>
      <c r="KZV2654" s="113"/>
      <c r="KZW2654" s="113"/>
      <c r="KZX2654" s="113"/>
      <c r="KZY2654" s="113"/>
      <c r="KZZ2654" s="113"/>
      <c r="LAA2654" s="113"/>
      <c r="LAB2654" s="113"/>
      <c r="LAC2654" s="113"/>
      <c r="LAD2654" s="113"/>
      <c r="LAE2654" s="113"/>
      <c r="LAF2654" s="113"/>
      <c r="LAG2654" s="113"/>
      <c r="LAH2654" s="113"/>
      <c r="LAI2654" s="113"/>
      <c r="LAJ2654" s="113"/>
      <c r="LAK2654" s="113"/>
      <c r="LAL2654" s="113"/>
      <c r="LAM2654" s="113"/>
      <c r="LAN2654" s="113"/>
      <c r="LAO2654" s="113"/>
      <c r="LAP2654" s="113"/>
      <c r="LAQ2654" s="113"/>
      <c r="LAR2654" s="113"/>
      <c r="LAS2654" s="113"/>
      <c r="LAT2654" s="113"/>
      <c r="LAU2654" s="113"/>
      <c r="LAV2654" s="113"/>
      <c r="LAW2654" s="113"/>
      <c r="LAX2654" s="113"/>
      <c r="LAY2654" s="113"/>
      <c r="LAZ2654" s="113"/>
      <c r="LBA2654" s="113"/>
      <c r="LBB2654" s="113"/>
      <c r="LBC2654" s="113"/>
      <c r="LBD2654" s="113"/>
      <c r="LBE2654" s="113"/>
      <c r="LBF2654" s="113"/>
      <c r="LBG2654" s="113"/>
      <c r="LBH2654" s="113"/>
      <c r="LBI2654" s="113"/>
      <c r="LBJ2654" s="113"/>
      <c r="LBK2654" s="113"/>
      <c r="LBL2654" s="113"/>
      <c r="LBM2654" s="113"/>
      <c r="LBN2654" s="113"/>
      <c r="LBO2654" s="113"/>
      <c r="LBP2654" s="113"/>
      <c r="LBQ2654" s="113"/>
      <c r="LBR2654" s="113"/>
      <c r="LBS2654" s="113"/>
      <c r="LBT2654" s="113"/>
      <c r="LBU2654" s="113"/>
      <c r="LBV2654" s="113"/>
      <c r="LBW2654" s="113"/>
      <c r="LBX2654" s="113"/>
      <c r="LBY2654" s="113"/>
      <c r="LBZ2654" s="113"/>
      <c r="LCA2654" s="113"/>
      <c r="LCB2654" s="113"/>
      <c r="LCC2654" s="113"/>
      <c r="LCD2654" s="113"/>
      <c r="LCE2654" s="113"/>
      <c r="LCF2654" s="113"/>
      <c r="LCG2654" s="113"/>
      <c r="LCH2654" s="113"/>
      <c r="LCI2654" s="113"/>
      <c r="LCJ2654" s="113"/>
      <c r="LCK2654" s="113"/>
      <c r="LCL2654" s="113"/>
      <c r="LCM2654" s="113"/>
      <c r="LCN2654" s="113"/>
      <c r="LCO2654" s="113"/>
      <c r="LCP2654" s="113"/>
      <c r="LCQ2654" s="113"/>
      <c r="LCR2654" s="113"/>
      <c r="LCS2654" s="113"/>
      <c r="LCT2654" s="113"/>
      <c r="LCU2654" s="113"/>
      <c r="LCV2654" s="113"/>
      <c r="LCW2654" s="113"/>
      <c r="LCX2654" s="113"/>
      <c r="LCY2654" s="113"/>
      <c r="LCZ2654" s="113"/>
      <c r="LDA2654" s="113"/>
      <c r="LDB2654" s="113"/>
      <c r="LDC2654" s="113"/>
      <c r="LDD2654" s="113"/>
      <c r="LDE2654" s="113"/>
      <c r="LDF2654" s="113"/>
      <c r="LDG2654" s="113"/>
      <c r="LDH2654" s="113"/>
      <c r="LDI2654" s="113"/>
      <c r="LDJ2654" s="113"/>
      <c r="LDK2654" s="113"/>
      <c r="LDL2654" s="113"/>
      <c r="LDM2654" s="113"/>
      <c r="LDN2654" s="113"/>
      <c r="LDO2654" s="113"/>
      <c r="LDP2654" s="113"/>
      <c r="LDQ2654" s="113"/>
      <c r="LDR2654" s="113"/>
      <c r="LDS2654" s="113"/>
      <c r="LDT2654" s="113"/>
      <c r="LDU2654" s="113"/>
      <c r="LDV2654" s="113"/>
      <c r="LDW2654" s="113"/>
      <c r="LDX2654" s="113"/>
      <c r="LDY2654" s="113"/>
      <c r="LDZ2654" s="113"/>
      <c r="LEA2654" s="113"/>
      <c r="LEB2654" s="113"/>
      <c r="LEC2654" s="113"/>
      <c r="LED2654" s="113"/>
      <c r="LEE2654" s="113"/>
      <c r="LEF2654" s="113"/>
      <c r="LEG2654" s="113"/>
      <c r="LEH2654" s="113"/>
      <c r="LEI2654" s="113"/>
      <c r="LEJ2654" s="113"/>
      <c r="LEK2654" s="113"/>
      <c r="LEL2654" s="113"/>
      <c r="LEM2654" s="113"/>
      <c r="LEN2654" s="113"/>
      <c r="LEO2654" s="113"/>
      <c r="LEP2654" s="113"/>
      <c r="LEQ2654" s="113"/>
      <c r="LER2654" s="113"/>
      <c r="LES2654" s="113"/>
      <c r="LET2654" s="113"/>
      <c r="LEU2654" s="113"/>
      <c r="LEV2654" s="113"/>
      <c r="LEW2654" s="113"/>
      <c r="LEX2654" s="113"/>
      <c r="LEY2654" s="113"/>
      <c r="LEZ2654" s="113"/>
      <c r="LFA2654" s="113"/>
      <c r="LFB2654" s="113"/>
      <c r="LFC2654" s="113"/>
      <c r="LFD2654" s="113"/>
      <c r="LFE2654" s="113"/>
      <c r="LFF2654" s="113"/>
      <c r="LFG2654" s="113"/>
      <c r="LFH2654" s="113"/>
      <c r="LFI2654" s="113"/>
      <c r="LFJ2654" s="113"/>
      <c r="LFK2654" s="113"/>
      <c r="LFL2654" s="113"/>
      <c r="LFM2654" s="113"/>
      <c r="LFN2654" s="113"/>
      <c r="LFO2654" s="113"/>
      <c r="LFP2654" s="113"/>
      <c r="LFQ2654" s="113"/>
      <c r="LFR2654" s="113"/>
      <c r="LFS2654" s="113"/>
      <c r="LFT2654" s="113"/>
      <c r="LFU2654" s="113"/>
      <c r="LFV2654" s="113"/>
      <c r="LFW2654" s="113"/>
      <c r="LFX2654" s="113"/>
      <c r="LFY2654" s="113"/>
      <c r="LFZ2654" s="113"/>
      <c r="LGA2654" s="113"/>
      <c r="LGB2654" s="113"/>
      <c r="LGC2654" s="113"/>
      <c r="LGD2654" s="113"/>
      <c r="LGE2654" s="113"/>
      <c r="LGF2654" s="113"/>
      <c r="LGG2654" s="113"/>
      <c r="LGH2654" s="113"/>
      <c r="LGI2654" s="113"/>
      <c r="LGJ2654" s="113"/>
      <c r="LGK2654" s="113"/>
      <c r="LGL2654" s="113"/>
      <c r="LGM2654" s="113"/>
      <c r="LGN2654" s="113"/>
      <c r="LGO2654" s="113"/>
      <c r="LGP2654" s="113"/>
      <c r="LGQ2654" s="113"/>
      <c r="LGR2654" s="113"/>
      <c r="LGS2654" s="113"/>
      <c r="LGT2654" s="113"/>
      <c r="LGU2654" s="113"/>
      <c r="LGV2654" s="113"/>
      <c r="LGW2654" s="113"/>
      <c r="LGX2654" s="113"/>
      <c r="LGY2654" s="113"/>
      <c r="LGZ2654" s="113"/>
      <c r="LHA2654" s="113"/>
      <c r="LHB2654" s="113"/>
      <c r="LHC2654" s="113"/>
      <c r="LHD2654" s="113"/>
      <c r="LHE2654" s="113"/>
      <c r="LHF2654" s="113"/>
      <c r="LHG2654" s="113"/>
      <c r="LHH2654" s="113"/>
      <c r="LHI2654" s="113"/>
      <c r="LHJ2654" s="113"/>
      <c r="LHK2654" s="113"/>
      <c r="LHL2654" s="113"/>
      <c r="LHM2654" s="113"/>
      <c r="LHN2654" s="113"/>
      <c r="LHO2654" s="113"/>
      <c r="LHP2654" s="113"/>
      <c r="LHQ2654" s="113"/>
      <c r="LHR2654" s="113"/>
      <c r="LHS2654" s="113"/>
      <c r="LHT2654" s="113"/>
      <c r="LHU2654" s="113"/>
      <c r="LHV2654" s="113"/>
      <c r="LHW2654" s="113"/>
      <c r="LHX2654" s="113"/>
      <c r="LHY2654" s="113"/>
      <c r="LHZ2654" s="113"/>
      <c r="LIA2654" s="113"/>
      <c r="LIB2654" s="113"/>
      <c r="LIC2654" s="113"/>
      <c r="LID2654" s="113"/>
      <c r="LIE2654" s="113"/>
      <c r="LIF2654" s="113"/>
      <c r="LIG2654" s="113"/>
      <c r="LIH2654" s="113"/>
      <c r="LII2654" s="113"/>
      <c r="LIJ2654" s="113"/>
      <c r="LIK2654" s="113"/>
      <c r="LIL2654" s="113"/>
      <c r="LIM2654" s="113"/>
      <c r="LIN2654" s="113"/>
      <c r="LIO2654" s="113"/>
      <c r="LIP2654" s="113"/>
      <c r="LIQ2654" s="113"/>
      <c r="LIR2654" s="113"/>
      <c r="LIS2654" s="113"/>
      <c r="LIT2654" s="113"/>
      <c r="LIU2654" s="113"/>
      <c r="LIV2654" s="113"/>
      <c r="LIW2654" s="113"/>
      <c r="LIX2654" s="113"/>
      <c r="LIY2654" s="113"/>
      <c r="LIZ2654" s="113"/>
      <c r="LJA2654" s="113"/>
      <c r="LJB2654" s="113"/>
      <c r="LJC2654" s="113"/>
      <c r="LJD2654" s="113"/>
      <c r="LJE2654" s="113"/>
      <c r="LJF2654" s="113"/>
      <c r="LJG2654" s="113"/>
      <c r="LJH2654" s="113"/>
      <c r="LJI2654" s="113"/>
      <c r="LJJ2654" s="113"/>
      <c r="LJK2654" s="113"/>
      <c r="LJL2654" s="113"/>
      <c r="LJM2654" s="113"/>
      <c r="LJN2654" s="113"/>
      <c r="LJO2654" s="113"/>
      <c r="LJP2654" s="113"/>
      <c r="LJQ2654" s="113"/>
      <c r="LJR2654" s="113"/>
      <c r="LJS2654" s="113"/>
      <c r="LJT2654" s="113"/>
      <c r="LJU2654" s="113"/>
      <c r="LJV2654" s="113"/>
      <c r="LJW2654" s="113"/>
      <c r="LJX2654" s="113"/>
      <c r="LJY2654" s="113"/>
      <c r="LJZ2654" s="113"/>
      <c r="LKA2654" s="113"/>
      <c r="LKB2654" s="113"/>
      <c r="LKC2654" s="113"/>
      <c r="LKD2654" s="113"/>
      <c r="LKE2654" s="113"/>
      <c r="LKF2654" s="113"/>
      <c r="LKG2654" s="113"/>
      <c r="LKH2654" s="113"/>
      <c r="LKI2654" s="113"/>
      <c r="LKJ2654" s="113"/>
      <c r="LKK2654" s="113"/>
      <c r="LKL2654" s="113"/>
      <c r="LKM2654" s="113"/>
      <c r="LKN2654" s="113"/>
      <c r="LKO2654" s="113"/>
      <c r="LKP2654" s="113"/>
      <c r="LKQ2654" s="113"/>
      <c r="LKR2654" s="113"/>
      <c r="LKS2654" s="113"/>
      <c r="LKT2654" s="113"/>
      <c r="LKU2654" s="113"/>
      <c r="LKV2654" s="113"/>
      <c r="LKW2654" s="113"/>
      <c r="LKX2654" s="113"/>
      <c r="LKY2654" s="113"/>
      <c r="LKZ2654" s="113"/>
      <c r="LLA2654" s="113"/>
      <c r="LLB2654" s="113"/>
      <c r="LLC2654" s="113"/>
      <c r="LLD2654" s="113"/>
      <c r="LLE2654" s="113"/>
      <c r="LLF2654" s="113"/>
      <c r="LLG2654" s="113"/>
      <c r="LLH2654" s="113"/>
      <c r="LLI2654" s="113"/>
      <c r="LLJ2654" s="113"/>
      <c r="LLK2654" s="113"/>
      <c r="LLL2654" s="113"/>
      <c r="LLM2654" s="113"/>
      <c r="LLN2654" s="113"/>
      <c r="LLO2654" s="113"/>
      <c r="LLP2654" s="113"/>
      <c r="LLQ2654" s="113"/>
      <c r="LLR2654" s="113"/>
      <c r="LLS2654" s="113"/>
      <c r="LLT2654" s="113"/>
      <c r="LLU2654" s="113"/>
      <c r="LLV2654" s="113"/>
      <c r="LLW2654" s="113"/>
      <c r="LLX2654" s="113"/>
      <c r="LLY2654" s="113"/>
      <c r="LLZ2654" s="113"/>
      <c r="LMA2654" s="113"/>
      <c r="LMB2654" s="113"/>
      <c r="LMC2654" s="113"/>
      <c r="LMD2654" s="113"/>
      <c r="LME2654" s="113"/>
      <c r="LMF2654" s="113"/>
      <c r="LMG2654" s="113"/>
      <c r="LMH2654" s="113"/>
      <c r="LMI2654" s="113"/>
      <c r="LMJ2654" s="113"/>
      <c r="LMK2654" s="113"/>
      <c r="LML2654" s="113"/>
      <c r="LMM2654" s="113"/>
      <c r="LMN2654" s="113"/>
      <c r="LMO2654" s="113"/>
      <c r="LMP2654" s="113"/>
      <c r="LMQ2654" s="113"/>
      <c r="LMR2654" s="113"/>
      <c r="LMS2654" s="113"/>
      <c r="LMT2654" s="113"/>
      <c r="LMU2654" s="113"/>
      <c r="LMV2654" s="113"/>
      <c r="LMW2654" s="113"/>
      <c r="LMX2654" s="113"/>
      <c r="LMY2654" s="113"/>
      <c r="LMZ2654" s="113"/>
      <c r="LNA2654" s="113"/>
      <c r="LNB2654" s="113"/>
      <c r="LNC2654" s="113"/>
      <c r="LND2654" s="113"/>
      <c r="LNE2654" s="113"/>
      <c r="LNF2654" s="113"/>
      <c r="LNG2654" s="113"/>
      <c r="LNH2654" s="113"/>
      <c r="LNI2654" s="113"/>
      <c r="LNJ2654" s="113"/>
      <c r="LNK2654" s="113"/>
      <c r="LNL2654" s="113"/>
      <c r="LNM2654" s="113"/>
      <c r="LNN2654" s="113"/>
      <c r="LNO2654" s="113"/>
      <c r="LNP2654" s="113"/>
      <c r="LNQ2654" s="113"/>
      <c r="LNR2654" s="113"/>
      <c r="LNS2654" s="113"/>
      <c r="LNT2654" s="113"/>
      <c r="LNU2654" s="113"/>
      <c r="LNV2654" s="113"/>
      <c r="LNW2654" s="113"/>
      <c r="LNX2654" s="113"/>
      <c r="LNY2654" s="113"/>
      <c r="LNZ2654" s="113"/>
      <c r="LOA2654" s="113"/>
      <c r="LOB2654" s="113"/>
      <c r="LOC2654" s="113"/>
      <c r="LOD2654" s="113"/>
      <c r="LOE2654" s="113"/>
      <c r="LOF2654" s="113"/>
      <c r="LOG2654" s="113"/>
      <c r="LOH2654" s="113"/>
      <c r="LOI2654" s="113"/>
      <c r="LOJ2654" s="113"/>
      <c r="LOK2654" s="113"/>
      <c r="LOL2654" s="113"/>
      <c r="LOM2654" s="113"/>
      <c r="LON2654" s="113"/>
      <c r="LOO2654" s="113"/>
      <c r="LOP2654" s="113"/>
      <c r="LOQ2654" s="113"/>
      <c r="LOR2654" s="113"/>
      <c r="LOS2654" s="113"/>
      <c r="LOT2654" s="113"/>
      <c r="LOU2654" s="113"/>
      <c r="LOV2654" s="113"/>
      <c r="LOW2654" s="113"/>
      <c r="LOX2654" s="113"/>
      <c r="LOY2654" s="113"/>
      <c r="LOZ2654" s="113"/>
      <c r="LPA2654" s="113"/>
      <c r="LPB2654" s="113"/>
      <c r="LPC2654" s="113"/>
      <c r="LPD2654" s="113"/>
      <c r="LPE2654" s="113"/>
      <c r="LPF2654" s="113"/>
      <c r="LPG2654" s="113"/>
      <c r="LPH2654" s="113"/>
      <c r="LPI2654" s="113"/>
      <c r="LPJ2654" s="113"/>
      <c r="LPK2654" s="113"/>
      <c r="LPL2654" s="113"/>
      <c r="LPM2654" s="113"/>
      <c r="LPN2654" s="113"/>
      <c r="LPO2654" s="113"/>
      <c r="LPP2654" s="113"/>
      <c r="LPQ2654" s="113"/>
      <c r="LPR2654" s="113"/>
      <c r="LPS2654" s="113"/>
      <c r="LPT2654" s="113"/>
      <c r="LPU2654" s="113"/>
      <c r="LPV2654" s="113"/>
      <c r="LPW2654" s="113"/>
      <c r="LPX2654" s="113"/>
      <c r="LPY2654" s="113"/>
      <c r="LPZ2654" s="113"/>
      <c r="LQA2654" s="113"/>
      <c r="LQB2654" s="113"/>
      <c r="LQC2654" s="113"/>
      <c r="LQD2654" s="113"/>
      <c r="LQE2654" s="113"/>
      <c r="LQF2654" s="113"/>
      <c r="LQG2654" s="113"/>
      <c r="LQH2654" s="113"/>
      <c r="LQI2654" s="113"/>
      <c r="LQJ2654" s="113"/>
      <c r="LQK2654" s="113"/>
      <c r="LQL2654" s="113"/>
      <c r="LQM2654" s="113"/>
      <c r="LQN2654" s="113"/>
      <c r="LQO2654" s="113"/>
      <c r="LQP2654" s="113"/>
      <c r="LQQ2654" s="113"/>
      <c r="LQR2654" s="113"/>
      <c r="LQS2654" s="113"/>
      <c r="LQT2654" s="113"/>
      <c r="LQU2654" s="113"/>
      <c r="LQV2654" s="113"/>
      <c r="LQW2654" s="113"/>
      <c r="LQX2654" s="113"/>
      <c r="LQY2654" s="113"/>
      <c r="LQZ2654" s="113"/>
      <c r="LRA2654" s="113"/>
      <c r="LRB2654" s="113"/>
      <c r="LRC2654" s="113"/>
      <c r="LRD2654" s="113"/>
      <c r="LRE2654" s="113"/>
      <c r="LRF2654" s="113"/>
      <c r="LRG2654" s="113"/>
      <c r="LRH2654" s="113"/>
      <c r="LRI2654" s="113"/>
      <c r="LRJ2654" s="113"/>
      <c r="LRK2654" s="113"/>
      <c r="LRL2654" s="113"/>
      <c r="LRM2654" s="113"/>
      <c r="LRN2654" s="113"/>
      <c r="LRO2654" s="113"/>
      <c r="LRP2654" s="113"/>
      <c r="LRQ2654" s="113"/>
      <c r="LRR2654" s="113"/>
      <c r="LRS2654" s="113"/>
      <c r="LRT2654" s="113"/>
      <c r="LRU2654" s="113"/>
      <c r="LRV2654" s="113"/>
      <c r="LRW2654" s="113"/>
      <c r="LRX2654" s="113"/>
      <c r="LRY2654" s="113"/>
      <c r="LRZ2654" s="113"/>
      <c r="LSA2654" s="113"/>
      <c r="LSB2654" s="113"/>
      <c r="LSC2654" s="113"/>
      <c r="LSD2654" s="113"/>
      <c r="LSE2654" s="113"/>
      <c r="LSF2654" s="113"/>
      <c r="LSG2654" s="113"/>
      <c r="LSH2654" s="113"/>
      <c r="LSI2654" s="113"/>
      <c r="LSJ2654" s="113"/>
      <c r="LSK2654" s="113"/>
      <c r="LSL2654" s="113"/>
      <c r="LSM2654" s="113"/>
      <c r="LSN2654" s="113"/>
      <c r="LSO2654" s="113"/>
      <c r="LSP2654" s="113"/>
      <c r="LSQ2654" s="113"/>
      <c r="LSR2654" s="113"/>
      <c r="LSS2654" s="113"/>
      <c r="LST2654" s="113"/>
      <c r="LSU2654" s="113"/>
      <c r="LSV2654" s="113"/>
      <c r="LSW2654" s="113"/>
      <c r="LSX2654" s="113"/>
      <c r="LSY2654" s="113"/>
      <c r="LSZ2654" s="113"/>
      <c r="LTA2654" s="113"/>
      <c r="LTB2654" s="113"/>
      <c r="LTC2654" s="113"/>
      <c r="LTD2654" s="113"/>
      <c r="LTE2654" s="113"/>
      <c r="LTF2654" s="113"/>
      <c r="LTG2654" s="113"/>
      <c r="LTH2654" s="113"/>
      <c r="LTI2654" s="113"/>
      <c r="LTJ2654" s="113"/>
      <c r="LTK2654" s="113"/>
      <c r="LTL2654" s="113"/>
      <c r="LTM2654" s="113"/>
      <c r="LTN2654" s="113"/>
      <c r="LTO2654" s="113"/>
      <c r="LTP2654" s="113"/>
      <c r="LTQ2654" s="113"/>
      <c r="LTR2654" s="113"/>
      <c r="LTS2654" s="113"/>
      <c r="LTT2654" s="113"/>
      <c r="LTU2654" s="113"/>
      <c r="LTV2654" s="113"/>
      <c r="LTW2654" s="113"/>
      <c r="LTX2654" s="113"/>
      <c r="LTY2654" s="113"/>
      <c r="LTZ2654" s="113"/>
      <c r="LUA2654" s="113"/>
      <c r="LUB2654" s="113"/>
      <c r="LUC2654" s="113"/>
      <c r="LUD2654" s="113"/>
      <c r="LUE2654" s="113"/>
      <c r="LUF2654" s="113"/>
      <c r="LUG2654" s="113"/>
      <c r="LUH2654" s="113"/>
      <c r="LUI2654" s="113"/>
      <c r="LUJ2654" s="113"/>
      <c r="LUK2654" s="113"/>
      <c r="LUL2654" s="113"/>
      <c r="LUM2654" s="113"/>
      <c r="LUN2654" s="113"/>
      <c r="LUO2654" s="113"/>
      <c r="LUP2654" s="113"/>
      <c r="LUQ2654" s="113"/>
      <c r="LUR2654" s="113"/>
      <c r="LUS2654" s="113"/>
      <c r="LUT2654" s="113"/>
      <c r="LUU2654" s="113"/>
      <c r="LUV2654" s="113"/>
      <c r="LUW2654" s="113"/>
      <c r="LUX2654" s="113"/>
      <c r="LUY2654" s="113"/>
      <c r="LUZ2654" s="113"/>
      <c r="LVA2654" s="113"/>
      <c r="LVB2654" s="113"/>
      <c r="LVC2654" s="113"/>
      <c r="LVD2654" s="113"/>
      <c r="LVE2654" s="113"/>
      <c r="LVF2654" s="113"/>
      <c r="LVG2654" s="113"/>
      <c r="LVH2654" s="113"/>
      <c r="LVI2654" s="113"/>
      <c r="LVJ2654" s="113"/>
      <c r="LVK2654" s="113"/>
      <c r="LVL2654" s="113"/>
      <c r="LVM2654" s="113"/>
      <c r="LVN2654" s="113"/>
      <c r="LVO2654" s="113"/>
      <c r="LVP2654" s="113"/>
      <c r="LVQ2654" s="113"/>
      <c r="LVR2654" s="113"/>
      <c r="LVS2654" s="113"/>
      <c r="LVT2654" s="113"/>
      <c r="LVU2654" s="113"/>
      <c r="LVV2654" s="113"/>
      <c r="LVW2654" s="113"/>
      <c r="LVX2654" s="113"/>
      <c r="LVY2654" s="113"/>
      <c r="LVZ2654" s="113"/>
      <c r="LWA2654" s="113"/>
      <c r="LWB2654" s="113"/>
      <c r="LWC2654" s="113"/>
      <c r="LWD2654" s="113"/>
      <c r="LWE2654" s="113"/>
      <c r="LWF2654" s="113"/>
      <c r="LWG2654" s="113"/>
      <c r="LWH2654" s="113"/>
      <c r="LWI2654" s="113"/>
      <c r="LWJ2654" s="113"/>
      <c r="LWK2654" s="113"/>
      <c r="LWL2654" s="113"/>
      <c r="LWM2654" s="113"/>
      <c r="LWN2654" s="113"/>
      <c r="LWO2654" s="113"/>
      <c r="LWP2654" s="113"/>
      <c r="LWQ2654" s="113"/>
      <c r="LWR2654" s="113"/>
      <c r="LWS2654" s="113"/>
      <c r="LWT2654" s="113"/>
      <c r="LWU2654" s="113"/>
      <c r="LWV2654" s="113"/>
      <c r="LWW2654" s="113"/>
      <c r="LWX2654" s="113"/>
      <c r="LWY2654" s="113"/>
      <c r="LWZ2654" s="113"/>
      <c r="LXA2654" s="113"/>
      <c r="LXB2654" s="113"/>
      <c r="LXC2654" s="113"/>
      <c r="LXD2654" s="113"/>
      <c r="LXE2654" s="113"/>
      <c r="LXF2654" s="113"/>
      <c r="LXG2654" s="113"/>
      <c r="LXH2654" s="113"/>
      <c r="LXI2654" s="113"/>
      <c r="LXJ2654" s="113"/>
      <c r="LXK2654" s="113"/>
      <c r="LXL2654" s="113"/>
      <c r="LXM2654" s="113"/>
      <c r="LXN2654" s="113"/>
      <c r="LXO2654" s="113"/>
      <c r="LXP2654" s="113"/>
      <c r="LXQ2654" s="113"/>
      <c r="LXR2654" s="113"/>
      <c r="LXS2654" s="113"/>
      <c r="LXT2654" s="113"/>
      <c r="LXU2654" s="113"/>
      <c r="LXV2654" s="113"/>
      <c r="LXW2654" s="113"/>
      <c r="LXX2654" s="113"/>
      <c r="LXY2654" s="113"/>
      <c r="LXZ2654" s="113"/>
      <c r="LYA2654" s="113"/>
      <c r="LYB2654" s="113"/>
      <c r="LYC2654" s="113"/>
      <c r="LYD2654" s="113"/>
      <c r="LYE2654" s="113"/>
      <c r="LYF2654" s="113"/>
      <c r="LYG2654" s="113"/>
      <c r="LYH2654" s="113"/>
      <c r="LYI2654" s="113"/>
      <c r="LYJ2654" s="113"/>
      <c r="LYK2654" s="113"/>
      <c r="LYL2654" s="113"/>
      <c r="LYM2654" s="113"/>
      <c r="LYN2654" s="113"/>
      <c r="LYO2654" s="113"/>
      <c r="LYP2654" s="113"/>
      <c r="LYQ2654" s="113"/>
      <c r="LYR2654" s="113"/>
      <c r="LYS2654" s="113"/>
      <c r="LYT2654" s="113"/>
      <c r="LYU2654" s="113"/>
      <c r="LYV2654" s="113"/>
      <c r="LYW2654" s="113"/>
      <c r="LYX2654" s="113"/>
      <c r="LYY2654" s="113"/>
      <c r="LYZ2654" s="113"/>
      <c r="LZA2654" s="113"/>
      <c r="LZB2654" s="113"/>
      <c r="LZC2654" s="113"/>
      <c r="LZD2654" s="113"/>
      <c r="LZE2654" s="113"/>
      <c r="LZF2654" s="113"/>
      <c r="LZG2654" s="113"/>
      <c r="LZH2654" s="113"/>
      <c r="LZI2654" s="113"/>
      <c r="LZJ2654" s="113"/>
      <c r="LZK2654" s="113"/>
      <c r="LZL2654" s="113"/>
      <c r="LZM2654" s="113"/>
      <c r="LZN2654" s="113"/>
      <c r="LZO2654" s="113"/>
      <c r="LZP2654" s="113"/>
      <c r="LZQ2654" s="113"/>
      <c r="LZR2654" s="113"/>
      <c r="LZS2654" s="113"/>
      <c r="LZT2654" s="113"/>
      <c r="LZU2654" s="113"/>
      <c r="LZV2654" s="113"/>
      <c r="LZW2654" s="113"/>
      <c r="LZX2654" s="113"/>
      <c r="LZY2654" s="113"/>
      <c r="LZZ2654" s="113"/>
      <c r="MAA2654" s="113"/>
      <c r="MAB2654" s="113"/>
      <c r="MAC2654" s="113"/>
      <c r="MAD2654" s="113"/>
      <c r="MAE2654" s="113"/>
      <c r="MAF2654" s="113"/>
      <c r="MAG2654" s="113"/>
      <c r="MAH2654" s="113"/>
      <c r="MAI2654" s="113"/>
      <c r="MAJ2654" s="113"/>
      <c r="MAK2654" s="113"/>
      <c r="MAL2654" s="113"/>
      <c r="MAM2654" s="113"/>
      <c r="MAN2654" s="113"/>
      <c r="MAO2654" s="113"/>
      <c r="MAP2654" s="113"/>
      <c r="MAQ2654" s="113"/>
      <c r="MAR2654" s="113"/>
      <c r="MAS2654" s="113"/>
      <c r="MAT2654" s="113"/>
      <c r="MAU2654" s="113"/>
      <c r="MAV2654" s="113"/>
      <c r="MAW2654" s="113"/>
      <c r="MAX2654" s="113"/>
      <c r="MAY2654" s="113"/>
      <c r="MAZ2654" s="113"/>
      <c r="MBA2654" s="113"/>
      <c r="MBB2654" s="113"/>
      <c r="MBC2654" s="113"/>
      <c r="MBD2654" s="113"/>
      <c r="MBE2654" s="113"/>
      <c r="MBF2654" s="113"/>
      <c r="MBG2654" s="113"/>
      <c r="MBH2654" s="113"/>
      <c r="MBI2654" s="113"/>
      <c r="MBJ2654" s="113"/>
      <c r="MBK2654" s="113"/>
      <c r="MBL2654" s="113"/>
      <c r="MBM2654" s="113"/>
      <c r="MBN2654" s="113"/>
      <c r="MBO2654" s="113"/>
      <c r="MBP2654" s="113"/>
      <c r="MBQ2654" s="113"/>
      <c r="MBR2654" s="113"/>
      <c r="MBS2654" s="113"/>
      <c r="MBT2654" s="113"/>
      <c r="MBU2654" s="113"/>
      <c r="MBV2654" s="113"/>
      <c r="MBW2654" s="113"/>
      <c r="MBX2654" s="113"/>
      <c r="MBY2654" s="113"/>
      <c r="MBZ2654" s="113"/>
      <c r="MCA2654" s="113"/>
      <c r="MCB2654" s="113"/>
      <c r="MCC2654" s="113"/>
      <c r="MCD2654" s="113"/>
      <c r="MCE2654" s="113"/>
      <c r="MCF2654" s="113"/>
      <c r="MCG2654" s="113"/>
      <c r="MCH2654" s="113"/>
      <c r="MCI2654" s="113"/>
      <c r="MCJ2654" s="113"/>
      <c r="MCK2654" s="113"/>
      <c r="MCL2654" s="113"/>
      <c r="MCM2654" s="113"/>
      <c r="MCN2654" s="113"/>
      <c r="MCO2654" s="113"/>
      <c r="MCP2654" s="113"/>
      <c r="MCQ2654" s="113"/>
      <c r="MCR2654" s="113"/>
      <c r="MCS2654" s="113"/>
      <c r="MCT2654" s="113"/>
      <c r="MCU2654" s="113"/>
      <c r="MCV2654" s="113"/>
      <c r="MCW2654" s="113"/>
      <c r="MCX2654" s="113"/>
      <c r="MCY2654" s="113"/>
      <c r="MCZ2654" s="113"/>
      <c r="MDA2654" s="113"/>
      <c r="MDB2654" s="113"/>
      <c r="MDC2654" s="113"/>
      <c r="MDD2654" s="113"/>
      <c r="MDE2654" s="113"/>
      <c r="MDF2654" s="113"/>
      <c r="MDG2654" s="113"/>
      <c r="MDH2654" s="113"/>
      <c r="MDI2654" s="113"/>
      <c r="MDJ2654" s="113"/>
      <c r="MDK2654" s="113"/>
      <c r="MDL2654" s="113"/>
      <c r="MDM2654" s="113"/>
      <c r="MDN2654" s="113"/>
      <c r="MDO2654" s="113"/>
      <c r="MDP2654" s="113"/>
      <c r="MDQ2654" s="113"/>
      <c r="MDR2654" s="113"/>
      <c r="MDS2654" s="113"/>
      <c r="MDT2654" s="113"/>
      <c r="MDU2654" s="113"/>
      <c r="MDV2654" s="113"/>
      <c r="MDW2654" s="113"/>
      <c r="MDX2654" s="113"/>
      <c r="MDY2654" s="113"/>
      <c r="MDZ2654" s="113"/>
      <c r="MEA2654" s="113"/>
      <c r="MEB2654" s="113"/>
      <c r="MEC2654" s="113"/>
      <c r="MED2654" s="113"/>
      <c r="MEE2654" s="113"/>
      <c r="MEF2654" s="113"/>
      <c r="MEG2654" s="113"/>
      <c r="MEH2654" s="113"/>
      <c r="MEI2654" s="113"/>
      <c r="MEJ2654" s="113"/>
      <c r="MEK2654" s="113"/>
      <c r="MEL2654" s="113"/>
      <c r="MEM2654" s="113"/>
      <c r="MEN2654" s="113"/>
      <c r="MEO2654" s="113"/>
      <c r="MEP2654" s="113"/>
      <c r="MEQ2654" s="113"/>
      <c r="MER2654" s="113"/>
      <c r="MES2654" s="113"/>
      <c r="MET2654" s="113"/>
      <c r="MEU2654" s="113"/>
      <c r="MEV2654" s="113"/>
      <c r="MEW2654" s="113"/>
      <c r="MEX2654" s="113"/>
      <c r="MEY2654" s="113"/>
      <c r="MEZ2654" s="113"/>
      <c r="MFA2654" s="113"/>
      <c r="MFB2654" s="113"/>
      <c r="MFC2654" s="113"/>
      <c r="MFD2654" s="113"/>
      <c r="MFE2654" s="113"/>
      <c r="MFF2654" s="113"/>
      <c r="MFG2654" s="113"/>
      <c r="MFH2654" s="113"/>
      <c r="MFI2654" s="113"/>
      <c r="MFJ2654" s="113"/>
      <c r="MFK2654" s="113"/>
      <c r="MFL2654" s="113"/>
      <c r="MFM2654" s="113"/>
      <c r="MFN2654" s="113"/>
      <c r="MFO2654" s="113"/>
      <c r="MFP2654" s="113"/>
      <c r="MFQ2654" s="113"/>
      <c r="MFR2654" s="113"/>
      <c r="MFS2654" s="113"/>
      <c r="MFT2654" s="113"/>
      <c r="MFU2654" s="113"/>
      <c r="MFV2654" s="113"/>
      <c r="MFW2654" s="113"/>
      <c r="MFX2654" s="113"/>
      <c r="MFY2654" s="113"/>
      <c r="MFZ2654" s="113"/>
      <c r="MGA2654" s="113"/>
      <c r="MGB2654" s="113"/>
      <c r="MGC2654" s="113"/>
      <c r="MGD2654" s="113"/>
      <c r="MGE2654" s="113"/>
      <c r="MGF2654" s="113"/>
      <c r="MGG2654" s="113"/>
      <c r="MGH2654" s="113"/>
      <c r="MGI2654" s="113"/>
      <c r="MGJ2654" s="113"/>
      <c r="MGK2654" s="113"/>
      <c r="MGL2654" s="113"/>
      <c r="MGM2654" s="113"/>
      <c r="MGN2654" s="113"/>
      <c r="MGO2654" s="113"/>
      <c r="MGP2654" s="113"/>
      <c r="MGQ2654" s="113"/>
      <c r="MGR2654" s="113"/>
      <c r="MGS2654" s="113"/>
      <c r="MGT2654" s="113"/>
      <c r="MGU2654" s="113"/>
      <c r="MGV2654" s="113"/>
      <c r="MGW2654" s="113"/>
      <c r="MGX2654" s="113"/>
      <c r="MGY2654" s="113"/>
      <c r="MGZ2654" s="113"/>
      <c r="MHA2654" s="113"/>
      <c r="MHB2654" s="113"/>
      <c r="MHC2654" s="113"/>
      <c r="MHD2654" s="113"/>
      <c r="MHE2654" s="113"/>
      <c r="MHF2654" s="113"/>
      <c r="MHG2654" s="113"/>
      <c r="MHH2654" s="113"/>
      <c r="MHI2654" s="113"/>
      <c r="MHJ2654" s="113"/>
      <c r="MHK2654" s="113"/>
      <c r="MHL2654" s="113"/>
      <c r="MHM2654" s="113"/>
      <c r="MHN2654" s="113"/>
      <c r="MHO2654" s="113"/>
      <c r="MHP2654" s="113"/>
      <c r="MHQ2654" s="113"/>
      <c r="MHR2654" s="113"/>
      <c r="MHS2654" s="113"/>
      <c r="MHT2654" s="113"/>
      <c r="MHU2654" s="113"/>
      <c r="MHV2654" s="113"/>
      <c r="MHW2654" s="113"/>
      <c r="MHX2654" s="113"/>
      <c r="MHY2654" s="113"/>
      <c r="MHZ2654" s="113"/>
      <c r="MIA2654" s="113"/>
      <c r="MIB2654" s="113"/>
      <c r="MIC2654" s="113"/>
      <c r="MID2654" s="113"/>
      <c r="MIE2654" s="113"/>
      <c r="MIF2654" s="113"/>
      <c r="MIG2654" s="113"/>
      <c r="MIH2654" s="113"/>
      <c r="MII2654" s="113"/>
      <c r="MIJ2654" s="113"/>
      <c r="MIK2654" s="113"/>
      <c r="MIL2654" s="113"/>
      <c r="MIM2654" s="113"/>
      <c r="MIN2654" s="113"/>
      <c r="MIO2654" s="113"/>
      <c r="MIP2654" s="113"/>
      <c r="MIQ2654" s="113"/>
      <c r="MIR2654" s="113"/>
      <c r="MIS2654" s="113"/>
      <c r="MIT2654" s="113"/>
      <c r="MIU2654" s="113"/>
      <c r="MIV2654" s="113"/>
      <c r="MIW2654" s="113"/>
      <c r="MIX2654" s="113"/>
      <c r="MIY2654" s="113"/>
      <c r="MIZ2654" s="113"/>
      <c r="MJA2654" s="113"/>
      <c r="MJB2654" s="113"/>
      <c r="MJC2654" s="113"/>
      <c r="MJD2654" s="113"/>
      <c r="MJE2654" s="113"/>
      <c r="MJF2654" s="113"/>
      <c r="MJG2654" s="113"/>
      <c r="MJH2654" s="113"/>
      <c r="MJI2654" s="113"/>
      <c r="MJJ2654" s="113"/>
      <c r="MJK2654" s="113"/>
      <c r="MJL2654" s="113"/>
      <c r="MJM2654" s="113"/>
      <c r="MJN2654" s="113"/>
      <c r="MJO2654" s="113"/>
      <c r="MJP2654" s="113"/>
      <c r="MJQ2654" s="113"/>
      <c r="MJR2654" s="113"/>
      <c r="MJS2654" s="113"/>
      <c r="MJT2654" s="113"/>
      <c r="MJU2654" s="113"/>
      <c r="MJV2654" s="113"/>
      <c r="MJW2654" s="113"/>
      <c r="MJX2654" s="113"/>
      <c r="MJY2654" s="113"/>
      <c r="MJZ2654" s="113"/>
      <c r="MKA2654" s="113"/>
      <c r="MKB2654" s="113"/>
      <c r="MKC2654" s="113"/>
      <c r="MKD2654" s="113"/>
      <c r="MKE2654" s="113"/>
      <c r="MKF2654" s="113"/>
      <c r="MKG2654" s="113"/>
      <c r="MKH2654" s="113"/>
      <c r="MKI2654" s="113"/>
      <c r="MKJ2654" s="113"/>
      <c r="MKK2654" s="113"/>
      <c r="MKL2654" s="113"/>
      <c r="MKM2654" s="113"/>
      <c r="MKN2654" s="113"/>
      <c r="MKO2654" s="113"/>
      <c r="MKP2654" s="113"/>
      <c r="MKQ2654" s="113"/>
      <c r="MKR2654" s="113"/>
      <c r="MKS2654" s="113"/>
      <c r="MKT2654" s="113"/>
      <c r="MKU2654" s="113"/>
      <c r="MKV2654" s="113"/>
      <c r="MKW2654" s="113"/>
      <c r="MKX2654" s="113"/>
      <c r="MKY2654" s="113"/>
      <c r="MKZ2654" s="113"/>
      <c r="MLA2654" s="113"/>
      <c r="MLB2654" s="113"/>
      <c r="MLC2654" s="113"/>
      <c r="MLD2654" s="113"/>
      <c r="MLE2654" s="113"/>
      <c r="MLF2654" s="113"/>
      <c r="MLG2654" s="113"/>
      <c r="MLH2654" s="113"/>
      <c r="MLI2654" s="113"/>
      <c r="MLJ2654" s="113"/>
      <c r="MLK2654" s="113"/>
      <c r="MLL2654" s="113"/>
      <c r="MLM2654" s="113"/>
      <c r="MLN2654" s="113"/>
      <c r="MLO2654" s="113"/>
      <c r="MLP2654" s="113"/>
      <c r="MLQ2654" s="113"/>
      <c r="MLR2654" s="113"/>
      <c r="MLS2654" s="113"/>
      <c r="MLT2654" s="113"/>
      <c r="MLU2654" s="113"/>
      <c r="MLV2654" s="113"/>
      <c r="MLW2654" s="113"/>
      <c r="MLX2654" s="113"/>
      <c r="MLY2654" s="113"/>
      <c r="MLZ2654" s="113"/>
      <c r="MMA2654" s="113"/>
      <c r="MMB2654" s="113"/>
      <c r="MMC2654" s="113"/>
      <c r="MMD2654" s="113"/>
      <c r="MME2654" s="113"/>
      <c r="MMF2654" s="113"/>
      <c r="MMG2654" s="113"/>
      <c r="MMH2654" s="113"/>
      <c r="MMI2654" s="113"/>
      <c r="MMJ2654" s="113"/>
      <c r="MMK2654" s="113"/>
      <c r="MML2654" s="113"/>
      <c r="MMM2654" s="113"/>
      <c r="MMN2654" s="113"/>
      <c r="MMO2654" s="113"/>
      <c r="MMP2654" s="113"/>
      <c r="MMQ2654" s="113"/>
      <c r="MMR2654" s="113"/>
      <c r="MMS2654" s="113"/>
      <c r="MMT2654" s="113"/>
      <c r="MMU2654" s="113"/>
      <c r="MMV2654" s="113"/>
      <c r="MMW2654" s="113"/>
      <c r="MMX2654" s="113"/>
      <c r="MMY2654" s="113"/>
      <c r="MMZ2654" s="113"/>
      <c r="MNA2654" s="113"/>
      <c r="MNB2654" s="113"/>
      <c r="MNC2654" s="113"/>
      <c r="MND2654" s="113"/>
      <c r="MNE2654" s="113"/>
      <c r="MNF2654" s="113"/>
      <c r="MNG2654" s="113"/>
      <c r="MNH2654" s="113"/>
      <c r="MNI2654" s="113"/>
      <c r="MNJ2654" s="113"/>
      <c r="MNK2654" s="113"/>
      <c r="MNL2654" s="113"/>
      <c r="MNM2654" s="113"/>
      <c r="MNN2654" s="113"/>
      <c r="MNO2654" s="113"/>
      <c r="MNP2654" s="113"/>
      <c r="MNQ2654" s="113"/>
      <c r="MNR2654" s="113"/>
      <c r="MNS2654" s="113"/>
      <c r="MNT2654" s="113"/>
      <c r="MNU2654" s="113"/>
      <c r="MNV2654" s="113"/>
      <c r="MNW2654" s="113"/>
      <c r="MNX2654" s="113"/>
      <c r="MNY2654" s="113"/>
      <c r="MNZ2654" s="113"/>
      <c r="MOA2654" s="113"/>
      <c r="MOB2654" s="113"/>
      <c r="MOC2654" s="113"/>
      <c r="MOD2654" s="113"/>
      <c r="MOE2654" s="113"/>
      <c r="MOF2654" s="113"/>
      <c r="MOG2654" s="113"/>
      <c r="MOH2654" s="113"/>
      <c r="MOI2654" s="113"/>
      <c r="MOJ2654" s="113"/>
      <c r="MOK2654" s="113"/>
      <c r="MOL2654" s="113"/>
      <c r="MOM2654" s="113"/>
      <c r="MON2654" s="113"/>
      <c r="MOO2654" s="113"/>
      <c r="MOP2654" s="113"/>
      <c r="MOQ2654" s="113"/>
      <c r="MOR2654" s="113"/>
      <c r="MOS2654" s="113"/>
      <c r="MOT2654" s="113"/>
      <c r="MOU2654" s="113"/>
      <c r="MOV2654" s="113"/>
      <c r="MOW2654" s="113"/>
      <c r="MOX2654" s="113"/>
      <c r="MOY2654" s="113"/>
      <c r="MOZ2654" s="113"/>
      <c r="MPA2654" s="113"/>
      <c r="MPB2654" s="113"/>
      <c r="MPC2654" s="113"/>
      <c r="MPD2654" s="113"/>
      <c r="MPE2654" s="113"/>
      <c r="MPF2654" s="113"/>
      <c r="MPG2654" s="113"/>
      <c r="MPH2654" s="113"/>
      <c r="MPI2654" s="113"/>
      <c r="MPJ2654" s="113"/>
      <c r="MPK2654" s="113"/>
      <c r="MPL2654" s="113"/>
      <c r="MPM2654" s="113"/>
      <c r="MPN2654" s="113"/>
      <c r="MPO2654" s="113"/>
      <c r="MPP2654" s="113"/>
      <c r="MPQ2654" s="113"/>
      <c r="MPR2654" s="113"/>
      <c r="MPS2654" s="113"/>
      <c r="MPT2654" s="113"/>
      <c r="MPU2654" s="113"/>
      <c r="MPV2654" s="113"/>
      <c r="MPW2654" s="113"/>
      <c r="MPX2654" s="113"/>
      <c r="MPY2654" s="113"/>
      <c r="MPZ2654" s="113"/>
      <c r="MQA2654" s="113"/>
      <c r="MQB2654" s="113"/>
      <c r="MQC2654" s="113"/>
      <c r="MQD2654" s="113"/>
      <c r="MQE2654" s="113"/>
      <c r="MQF2654" s="113"/>
      <c r="MQG2654" s="113"/>
      <c r="MQH2654" s="113"/>
      <c r="MQI2654" s="113"/>
      <c r="MQJ2654" s="113"/>
      <c r="MQK2654" s="113"/>
      <c r="MQL2654" s="113"/>
      <c r="MQM2654" s="113"/>
      <c r="MQN2654" s="113"/>
      <c r="MQO2654" s="113"/>
      <c r="MQP2654" s="113"/>
      <c r="MQQ2654" s="113"/>
      <c r="MQR2654" s="113"/>
      <c r="MQS2654" s="113"/>
      <c r="MQT2654" s="113"/>
      <c r="MQU2654" s="113"/>
      <c r="MQV2654" s="113"/>
      <c r="MQW2654" s="113"/>
      <c r="MQX2654" s="113"/>
      <c r="MQY2654" s="113"/>
      <c r="MQZ2654" s="113"/>
      <c r="MRA2654" s="113"/>
      <c r="MRB2654" s="113"/>
      <c r="MRC2654" s="113"/>
      <c r="MRD2654" s="113"/>
      <c r="MRE2654" s="113"/>
      <c r="MRF2654" s="113"/>
      <c r="MRG2654" s="113"/>
      <c r="MRH2654" s="113"/>
      <c r="MRI2654" s="113"/>
      <c r="MRJ2654" s="113"/>
      <c r="MRK2654" s="113"/>
      <c r="MRL2654" s="113"/>
      <c r="MRM2654" s="113"/>
      <c r="MRN2654" s="113"/>
      <c r="MRO2654" s="113"/>
      <c r="MRP2654" s="113"/>
      <c r="MRQ2654" s="113"/>
      <c r="MRR2654" s="113"/>
      <c r="MRS2654" s="113"/>
      <c r="MRT2654" s="113"/>
      <c r="MRU2654" s="113"/>
      <c r="MRV2654" s="113"/>
      <c r="MRW2654" s="113"/>
      <c r="MRX2654" s="113"/>
      <c r="MRY2654" s="113"/>
      <c r="MRZ2654" s="113"/>
      <c r="MSA2654" s="113"/>
      <c r="MSB2654" s="113"/>
      <c r="MSC2654" s="113"/>
      <c r="MSD2654" s="113"/>
      <c r="MSE2654" s="113"/>
      <c r="MSF2654" s="113"/>
      <c r="MSG2654" s="113"/>
      <c r="MSH2654" s="113"/>
      <c r="MSI2654" s="113"/>
      <c r="MSJ2654" s="113"/>
      <c r="MSK2654" s="113"/>
      <c r="MSL2654" s="113"/>
      <c r="MSM2654" s="113"/>
      <c r="MSN2654" s="113"/>
      <c r="MSO2654" s="113"/>
      <c r="MSP2654" s="113"/>
      <c r="MSQ2654" s="113"/>
      <c r="MSR2654" s="113"/>
      <c r="MSS2654" s="113"/>
      <c r="MST2654" s="113"/>
      <c r="MSU2654" s="113"/>
      <c r="MSV2654" s="113"/>
      <c r="MSW2654" s="113"/>
      <c r="MSX2654" s="113"/>
      <c r="MSY2654" s="113"/>
      <c r="MSZ2654" s="113"/>
      <c r="MTA2654" s="113"/>
      <c r="MTB2654" s="113"/>
      <c r="MTC2654" s="113"/>
      <c r="MTD2654" s="113"/>
      <c r="MTE2654" s="113"/>
      <c r="MTF2654" s="113"/>
      <c r="MTG2654" s="113"/>
      <c r="MTH2654" s="113"/>
      <c r="MTI2654" s="113"/>
      <c r="MTJ2654" s="113"/>
      <c r="MTK2654" s="113"/>
      <c r="MTL2654" s="113"/>
      <c r="MTM2654" s="113"/>
      <c r="MTN2654" s="113"/>
      <c r="MTO2654" s="113"/>
      <c r="MTP2654" s="113"/>
      <c r="MTQ2654" s="113"/>
      <c r="MTR2654" s="113"/>
      <c r="MTS2654" s="113"/>
      <c r="MTT2654" s="113"/>
      <c r="MTU2654" s="113"/>
      <c r="MTV2654" s="113"/>
      <c r="MTW2654" s="113"/>
      <c r="MTX2654" s="113"/>
      <c r="MTY2654" s="113"/>
      <c r="MTZ2654" s="113"/>
      <c r="MUA2654" s="113"/>
      <c r="MUB2654" s="113"/>
      <c r="MUC2654" s="113"/>
      <c r="MUD2654" s="113"/>
      <c r="MUE2654" s="113"/>
      <c r="MUF2654" s="113"/>
      <c r="MUG2654" s="113"/>
      <c r="MUH2654" s="113"/>
      <c r="MUI2654" s="113"/>
      <c r="MUJ2654" s="113"/>
      <c r="MUK2654" s="113"/>
      <c r="MUL2654" s="113"/>
      <c r="MUM2654" s="113"/>
      <c r="MUN2654" s="113"/>
      <c r="MUO2654" s="113"/>
      <c r="MUP2654" s="113"/>
      <c r="MUQ2654" s="113"/>
      <c r="MUR2654" s="113"/>
      <c r="MUS2654" s="113"/>
      <c r="MUT2654" s="113"/>
      <c r="MUU2654" s="113"/>
      <c r="MUV2654" s="113"/>
      <c r="MUW2654" s="113"/>
      <c r="MUX2654" s="113"/>
      <c r="MUY2654" s="113"/>
      <c r="MUZ2654" s="113"/>
      <c r="MVA2654" s="113"/>
      <c r="MVB2654" s="113"/>
      <c r="MVC2654" s="113"/>
      <c r="MVD2654" s="113"/>
      <c r="MVE2654" s="113"/>
      <c r="MVF2654" s="113"/>
      <c r="MVG2654" s="113"/>
      <c r="MVH2654" s="113"/>
      <c r="MVI2654" s="113"/>
      <c r="MVJ2654" s="113"/>
      <c r="MVK2654" s="113"/>
      <c r="MVL2654" s="113"/>
      <c r="MVM2654" s="113"/>
      <c r="MVN2654" s="113"/>
      <c r="MVO2654" s="113"/>
      <c r="MVP2654" s="113"/>
      <c r="MVQ2654" s="113"/>
      <c r="MVR2654" s="113"/>
      <c r="MVS2654" s="113"/>
      <c r="MVT2654" s="113"/>
      <c r="MVU2654" s="113"/>
      <c r="MVV2654" s="113"/>
      <c r="MVW2654" s="113"/>
      <c r="MVX2654" s="113"/>
      <c r="MVY2654" s="113"/>
      <c r="MVZ2654" s="113"/>
      <c r="MWA2654" s="113"/>
      <c r="MWB2654" s="113"/>
      <c r="MWC2654" s="113"/>
      <c r="MWD2654" s="113"/>
      <c r="MWE2654" s="113"/>
      <c r="MWF2654" s="113"/>
      <c r="MWG2654" s="113"/>
      <c r="MWH2654" s="113"/>
      <c r="MWI2654" s="113"/>
      <c r="MWJ2654" s="113"/>
      <c r="MWK2654" s="113"/>
      <c r="MWL2654" s="113"/>
      <c r="MWM2654" s="113"/>
      <c r="MWN2654" s="113"/>
      <c r="MWO2654" s="113"/>
      <c r="MWP2654" s="113"/>
      <c r="MWQ2654" s="113"/>
      <c r="MWR2654" s="113"/>
      <c r="MWS2654" s="113"/>
      <c r="MWT2654" s="113"/>
      <c r="MWU2654" s="113"/>
      <c r="MWV2654" s="113"/>
      <c r="MWW2654" s="113"/>
      <c r="MWX2654" s="113"/>
      <c r="MWY2654" s="113"/>
      <c r="MWZ2654" s="113"/>
      <c r="MXA2654" s="113"/>
      <c r="MXB2654" s="113"/>
      <c r="MXC2654" s="113"/>
      <c r="MXD2654" s="113"/>
      <c r="MXE2654" s="113"/>
      <c r="MXF2654" s="113"/>
      <c r="MXG2654" s="113"/>
      <c r="MXH2654" s="113"/>
      <c r="MXI2654" s="113"/>
      <c r="MXJ2654" s="113"/>
      <c r="MXK2654" s="113"/>
      <c r="MXL2654" s="113"/>
      <c r="MXM2654" s="113"/>
      <c r="MXN2654" s="113"/>
      <c r="MXO2654" s="113"/>
      <c r="MXP2654" s="113"/>
      <c r="MXQ2654" s="113"/>
      <c r="MXR2654" s="113"/>
      <c r="MXS2654" s="113"/>
      <c r="MXT2654" s="113"/>
      <c r="MXU2654" s="113"/>
      <c r="MXV2654" s="113"/>
      <c r="MXW2654" s="113"/>
      <c r="MXX2654" s="113"/>
      <c r="MXY2654" s="113"/>
      <c r="MXZ2654" s="113"/>
      <c r="MYA2654" s="113"/>
      <c r="MYB2654" s="113"/>
      <c r="MYC2654" s="113"/>
      <c r="MYD2654" s="113"/>
      <c r="MYE2654" s="113"/>
      <c r="MYF2654" s="113"/>
      <c r="MYG2654" s="113"/>
      <c r="MYH2654" s="113"/>
      <c r="MYI2654" s="113"/>
      <c r="MYJ2654" s="113"/>
      <c r="MYK2654" s="113"/>
      <c r="MYL2654" s="113"/>
      <c r="MYM2654" s="113"/>
      <c r="MYN2654" s="113"/>
      <c r="MYO2654" s="113"/>
      <c r="MYP2654" s="113"/>
      <c r="MYQ2654" s="113"/>
      <c r="MYR2654" s="113"/>
      <c r="MYS2654" s="113"/>
      <c r="MYT2654" s="113"/>
      <c r="MYU2654" s="113"/>
      <c r="MYV2654" s="113"/>
      <c r="MYW2654" s="113"/>
      <c r="MYX2654" s="113"/>
      <c r="MYY2654" s="113"/>
      <c r="MYZ2654" s="113"/>
      <c r="MZA2654" s="113"/>
      <c r="MZB2654" s="113"/>
      <c r="MZC2654" s="113"/>
      <c r="MZD2654" s="113"/>
      <c r="MZE2654" s="113"/>
      <c r="MZF2654" s="113"/>
      <c r="MZG2654" s="113"/>
      <c r="MZH2654" s="113"/>
      <c r="MZI2654" s="113"/>
      <c r="MZJ2654" s="113"/>
      <c r="MZK2654" s="113"/>
      <c r="MZL2654" s="113"/>
      <c r="MZM2654" s="113"/>
      <c r="MZN2654" s="113"/>
      <c r="MZO2654" s="113"/>
      <c r="MZP2654" s="113"/>
      <c r="MZQ2654" s="113"/>
      <c r="MZR2654" s="113"/>
      <c r="MZS2654" s="113"/>
      <c r="MZT2654" s="113"/>
      <c r="MZU2654" s="113"/>
      <c r="MZV2654" s="113"/>
      <c r="MZW2654" s="113"/>
      <c r="MZX2654" s="113"/>
      <c r="MZY2654" s="113"/>
      <c r="MZZ2654" s="113"/>
      <c r="NAA2654" s="113"/>
      <c r="NAB2654" s="113"/>
      <c r="NAC2654" s="113"/>
      <c r="NAD2654" s="113"/>
      <c r="NAE2654" s="113"/>
      <c r="NAF2654" s="113"/>
      <c r="NAG2654" s="113"/>
      <c r="NAH2654" s="113"/>
      <c r="NAI2654" s="113"/>
      <c r="NAJ2654" s="113"/>
      <c r="NAK2654" s="113"/>
      <c r="NAL2654" s="113"/>
      <c r="NAM2654" s="113"/>
      <c r="NAN2654" s="113"/>
      <c r="NAO2654" s="113"/>
      <c r="NAP2654" s="113"/>
      <c r="NAQ2654" s="113"/>
      <c r="NAR2654" s="113"/>
      <c r="NAS2654" s="113"/>
      <c r="NAT2654" s="113"/>
      <c r="NAU2654" s="113"/>
      <c r="NAV2654" s="113"/>
      <c r="NAW2654" s="113"/>
      <c r="NAX2654" s="113"/>
      <c r="NAY2654" s="113"/>
      <c r="NAZ2654" s="113"/>
      <c r="NBA2654" s="113"/>
      <c r="NBB2654" s="113"/>
      <c r="NBC2654" s="113"/>
      <c r="NBD2654" s="113"/>
      <c r="NBE2654" s="113"/>
      <c r="NBF2654" s="113"/>
      <c r="NBG2654" s="113"/>
      <c r="NBH2654" s="113"/>
      <c r="NBI2654" s="113"/>
      <c r="NBJ2654" s="113"/>
      <c r="NBK2654" s="113"/>
      <c r="NBL2654" s="113"/>
      <c r="NBM2654" s="113"/>
      <c r="NBN2654" s="113"/>
      <c r="NBO2654" s="113"/>
      <c r="NBP2654" s="113"/>
      <c r="NBQ2654" s="113"/>
      <c r="NBR2654" s="113"/>
      <c r="NBS2654" s="113"/>
      <c r="NBT2654" s="113"/>
      <c r="NBU2654" s="113"/>
      <c r="NBV2654" s="113"/>
      <c r="NBW2654" s="113"/>
      <c r="NBX2654" s="113"/>
      <c r="NBY2654" s="113"/>
      <c r="NBZ2654" s="113"/>
      <c r="NCA2654" s="113"/>
      <c r="NCB2654" s="113"/>
      <c r="NCC2654" s="113"/>
      <c r="NCD2654" s="113"/>
      <c r="NCE2654" s="113"/>
      <c r="NCF2654" s="113"/>
      <c r="NCG2654" s="113"/>
      <c r="NCH2654" s="113"/>
      <c r="NCI2654" s="113"/>
      <c r="NCJ2654" s="113"/>
      <c r="NCK2654" s="113"/>
      <c r="NCL2654" s="113"/>
      <c r="NCM2654" s="113"/>
      <c r="NCN2654" s="113"/>
      <c r="NCO2654" s="113"/>
      <c r="NCP2654" s="113"/>
      <c r="NCQ2654" s="113"/>
      <c r="NCR2654" s="113"/>
      <c r="NCS2654" s="113"/>
      <c r="NCT2654" s="113"/>
      <c r="NCU2654" s="113"/>
      <c r="NCV2654" s="113"/>
      <c r="NCW2654" s="113"/>
      <c r="NCX2654" s="113"/>
      <c r="NCY2654" s="113"/>
      <c r="NCZ2654" s="113"/>
      <c r="NDA2654" s="113"/>
      <c r="NDB2654" s="113"/>
      <c r="NDC2654" s="113"/>
      <c r="NDD2654" s="113"/>
      <c r="NDE2654" s="113"/>
      <c r="NDF2654" s="113"/>
      <c r="NDG2654" s="113"/>
      <c r="NDH2654" s="113"/>
      <c r="NDI2654" s="113"/>
      <c r="NDJ2654" s="113"/>
      <c r="NDK2654" s="113"/>
      <c r="NDL2654" s="113"/>
      <c r="NDM2654" s="113"/>
      <c r="NDN2654" s="113"/>
      <c r="NDO2654" s="113"/>
      <c r="NDP2654" s="113"/>
      <c r="NDQ2654" s="113"/>
      <c r="NDR2654" s="113"/>
      <c r="NDS2654" s="113"/>
      <c r="NDT2654" s="113"/>
      <c r="NDU2654" s="113"/>
      <c r="NDV2654" s="113"/>
      <c r="NDW2654" s="113"/>
      <c r="NDX2654" s="113"/>
      <c r="NDY2654" s="113"/>
      <c r="NDZ2654" s="113"/>
      <c r="NEA2654" s="113"/>
      <c r="NEB2654" s="113"/>
      <c r="NEC2654" s="113"/>
      <c r="NED2654" s="113"/>
      <c r="NEE2654" s="113"/>
      <c r="NEF2654" s="113"/>
      <c r="NEG2654" s="113"/>
      <c r="NEH2654" s="113"/>
      <c r="NEI2654" s="113"/>
      <c r="NEJ2654" s="113"/>
      <c r="NEK2654" s="113"/>
      <c r="NEL2654" s="113"/>
      <c r="NEM2654" s="113"/>
      <c r="NEN2654" s="113"/>
      <c r="NEO2654" s="113"/>
      <c r="NEP2654" s="113"/>
      <c r="NEQ2654" s="113"/>
      <c r="NER2654" s="113"/>
      <c r="NES2654" s="113"/>
      <c r="NET2654" s="113"/>
      <c r="NEU2654" s="113"/>
      <c r="NEV2654" s="113"/>
      <c r="NEW2654" s="113"/>
      <c r="NEX2654" s="113"/>
      <c r="NEY2654" s="113"/>
      <c r="NEZ2654" s="113"/>
      <c r="NFA2654" s="113"/>
      <c r="NFB2654" s="113"/>
      <c r="NFC2654" s="113"/>
      <c r="NFD2654" s="113"/>
      <c r="NFE2654" s="113"/>
      <c r="NFF2654" s="113"/>
      <c r="NFG2654" s="113"/>
      <c r="NFH2654" s="113"/>
      <c r="NFI2654" s="113"/>
      <c r="NFJ2654" s="113"/>
      <c r="NFK2654" s="113"/>
      <c r="NFL2654" s="113"/>
      <c r="NFM2654" s="113"/>
      <c r="NFN2654" s="113"/>
      <c r="NFO2654" s="113"/>
      <c r="NFP2654" s="113"/>
      <c r="NFQ2654" s="113"/>
      <c r="NFR2654" s="113"/>
      <c r="NFS2654" s="113"/>
      <c r="NFT2654" s="113"/>
      <c r="NFU2654" s="113"/>
      <c r="NFV2654" s="113"/>
      <c r="NFW2654" s="113"/>
      <c r="NFX2654" s="113"/>
      <c r="NFY2654" s="113"/>
      <c r="NFZ2654" s="113"/>
      <c r="NGA2654" s="113"/>
      <c r="NGB2654" s="113"/>
      <c r="NGC2654" s="113"/>
      <c r="NGD2654" s="113"/>
      <c r="NGE2654" s="113"/>
      <c r="NGF2654" s="113"/>
      <c r="NGG2654" s="113"/>
      <c r="NGH2654" s="113"/>
      <c r="NGI2654" s="113"/>
      <c r="NGJ2654" s="113"/>
      <c r="NGK2654" s="113"/>
      <c r="NGL2654" s="113"/>
      <c r="NGM2654" s="113"/>
      <c r="NGN2654" s="113"/>
      <c r="NGO2654" s="113"/>
      <c r="NGP2654" s="113"/>
      <c r="NGQ2654" s="113"/>
      <c r="NGR2654" s="113"/>
      <c r="NGS2654" s="113"/>
      <c r="NGT2654" s="113"/>
      <c r="NGU2654" s="113"/>
      <c r="NGV2654" s="113"/>
      <c r="NGW2654" s="113"/>
      <c r="NGX2654" s="113"/>
      <c r="NGY2654" s="113"/>
      <c r="NGZ2654" s="113"/>
      <c r="NHA2654" s="113"/>
      <c r="NHB2654" s="113"/>
      <c r="NHC2654" s="113"/>
      <c r="NHD2654" s="113"/>
      <c r="NHE2654" s="113"/>
      <c r="NHF2654" s="113"/>
      <c r="NHG2654" s="113"/>
      <c r="NHH2654" s="113"/>
      <c r="NHI2654" s="113"/>
      <c r="NHJ2654" s="113"/>
      <c r="NHK2654" s="113"/>
      <c r="NHL2654" s="113"/>
      <c r="NHM2654" s="113"/>
      <c r="NHN2654" s="113"/>
      <c r="NHO2654" s="113"/>
      <c r="NHP2654" s="113"/>
      <c r="NHQ2654" s="113"/>
      <c r="NHR2654" s="113"/>
      <c r="NHS2654" s="113"/>
      <c r="NHT2654" s="113"/>
      <c r="NHU2654" s="113"/>
      <c r="NHV2654" s="113"/>
      <c r="NHW2654" s="113"/>
      <c r="NHX2654" s="113"/>
      <c r="NHY2654" s="113"/>
      <c r="NHZ2654" s="113"/>
      <c r="NIA2654" s="113"/>
      <c r="NIB2654" s="113"/>
      <c r="NIC2654" s="113"/>
      <c r="NID2654" s="113"/>
      <c r="NIE2654" s="113"/>
      <c r="NIF2654" s="113"/>
      <c r="NIG2654" s="113"/>
      <c r="NIH2654" s="113"/>
      <c r="NII2654" s="113"/>
      <c r="NIJ2654" s="113"/>
      <c r="NIK2654" s="113"/>
      <c r="NIL2654" s="113"/>
      <c r="NIM2654" s="113"/>
      <c r="NIN2654" s="113"/>
      <c r="NIO2654" s="113"/>
      <c r="NIP2654" s="113"/>
      <c r="NIQ2654" s="113"/>
      <c r="NIR2654" s="113"/>
      <c r="NIS2654" s="113"/>
      <c r="NIT2654" s="113"/>
      <c r="NIU2654" s="113"/>
      <c r="NIV2654" s="113"/>
      <c r="NIW2654" s="113"/>
      <c r="NIX2654" s="113"/>
      <c r="NIY2654" s="113"/>
      <c r="NIZ2654" s="113"/>
      <c r="NJA2654" s="113"/>
      <c r="NJB2654" s="113"/>
      <c r="NJC2654" s="113"/>
      <c r="NJD2654" s="113"/>
      <c r="NJE2654" s="113"/>
      <c r="NJF2654" s="113"/>
      <c r="NJG2654" s="113"/>
      <c r="NJH2654" s="113"/>
      <c r="NJI2654" s="113"/>
      <c r="NJJ2654" s="113"/>
      <c r="NJK2654" s="113"/>
      <c r="NJL2654" s="113"/>
      <c r="NJM2654" s="113"/>
      <c r="NJN2654" s="113"/>
      <c r="NJO2654" s="113"/>
      <c r="NJP2654" s="113"/>
      <c r="NJQ2654" s="113"/>
      <c r="NJR2654" s="113"/>
      <c r="NJS2654" s="113"/>
      <c r="NJT2654" s="113"/>
      <c r="NJU2654" s="113"/>
      <c r="NJV2654" s="113"/>
      <c r="NJW2654" s="113"/>
      <c r="NJX2654" s="113"/>
      <c r="NJY2654" s="113"/>
      <c r="NJZ2654" s="113"/>
      <c r="NKA2654" s="113"/>
      <c r="NKB2654" s="113"/>
      <c r="NKC2654" s="113"/>
      <c r="NKD2654" s="113"/>
      <c r="NKE2654" s="113"/>
      <c r="NKF2654" s="113"/>
      <c r="NKG2654" s="113"/>
      <c r="NKH2654" s="113"/>
      <c r="NKI2654" s="113"/>
      <c r="NKJ2654" s="113"/>
      <c r="NKK2654" s="113"/>
      <c r="NKL2654" s="113"/>
      <c r="NKM2654" s="113"/>
      <c r="NKN2654" s="113"/>
      <c r="NKO2654" s="113"/>
      <c r="NKP2654" s="113"/>
      <c r="NKQ2654" s="113"/>
      <c r="NKR2654" s="113"/>
      <c r="NKS2654" s="113"/>
      <c r="NKT2654" s="113"/>
      <c r="NKU2654" s="113"/>
      <c r="NKV2654" s="113"/>
      <c r="NKW2654" s="113"/>
      <c r="NKX2654" s="113"/>
      <c r="NKY2654" s="113"/>
      <c r="NKZ2654" s="113"/>
      <c r="NLA2654" s="113"/>
      <c r="NLB2654" s="113"/>
      <c r="NLC2654" s="113"/>
      <c r="NLD2654" s="113"/>
      <c r="NLE2654" s="113"/>
      <c r="NLF2654" s="113"/>
      <c r="NLG2654" s="113"/>
      <c r="NLH2654" s="113"/>
      <c r="NLI2654" s="113"/>
      <c r="NLJ2654" s="113"/>
      <c r="NLK2654" s="113"/>
      <c r="NLL2654" s="113"/>
      <c r="NLM2654" s="113"/>
      <c r="NLN2654" s="113"/>
      <c r="NLO2654" s="113"/>
      <c r="NLP2654" s="113"/>
      <c r="NLQ2654" s="113"/>
      <c r="NLR2654" s="113"/>
      <c r="NLS2654" s="113"/>
      <c r="NLT2654" s="113"/>
      <c r="NLU2654" s="113"/>
      <c r="NLV2654" s="113"/>
      <c r="NLW2654" s="113"/>
      <c r="NLX2654" s="113"/>
      <c r="NLY2654" s="113"/>
      <c r="NLZ2654" s="113"/>
      <c r="NMA2654" s="113"/>
      <c r="NMB2654" s="113"/>
      <c r="NMC2654" s="113"/>
      <c r="NMD2654" s="113"/>
      <c r="NME2654" s="113"/>
      <c r="NMF2654" s="113"/>
      <c r="NMG2654" s="113"/>
      <c r="NMH2654" s="113"/>
      <c r="NMI2654" s="113"/>
      <c r="NMJ2654" s="113"/>
      <c r="NMK2654" s="113"/>
      <c r="NML2654" s="113"/>
      <c r="NMM2654" s="113"/>
      <c r="NMN2654" s="113"/>
      <c r="NMO2654" s="113"/>
      <c r="NMP2654" s="113"/>
      <c r="NMQ2654" s="113"/>
      <c r="NMR2654" s="113"/>
      <c r="NMS2654" s="113"/>
      <c r="NMT2654" s="113"/>
      <c r="NMU2654" s="113"/>
      <c r="NMV2654" s="113"/>
      <c r="NMW2654" s="113"/>
      <c r="NMX2654" s="113"/>
      <c r="NMY2654" s="113"/>
      <c r="NMZ2654" s="113"/>
      <c r="NNA2654" s="113"/>
      <c r="NNB2654" s="113"/>
      <c r="NNC2654" s="113"/>
      <c r="NND2654" s="113"/>
      <c r="NNE2654" s="113"/>
      <c r="NNF2654" s="113"/>
      <c r="NNG2654" s="113"/>
      <c r="NNH2654" s="113"/>
      <c r="NNI2654" s="113"/>
      <c r="NNJ2654" s="113"/>
      <c r="NNK2654" s="113"/>
      <c r="NNL2654" s="113"/>
      <c r="NNM2654" s="113"/>
      <c r="NNN2654" s="113"/>
      <c r="NNO2654" s="113"/>
      <c r="NNP2654" s="113"/>
      <c r="NNQ2654" s="113"/>
      <c r="NNR2654" s="113"/>
      <c r="NNS2654" s="113"/>
      <c r="NNT2654" s="113"/>
      <c r="NNU2654" s="113"/>
      <c r="NNV2654" s="113"/>
      <c r="NNW2654" s="113"/>
      <c r="NNX2654" s="113"/>
      <c r="NNY2654" s="113"/>
      <c r="NNZ2654" s="113"/>
      <c r="NOA2654" s="113"/>
      <c r="NOB2654" s="113"/>
      <c r="NOC2654" s="113"/>
      <c r="NOD2654" s="113"/>
      <c r="NOE2654" s="113"/>
      <c r="NOF2654" s="113"/>
      <c r="NOG2654" s="113"/>
      <c r="NOH2654" s="113"/>
      <c r="NOI2654" s="113"/>
      <c r="NOJ2654" s="113"/>
      <c r="NOK2654" s="113"/>
      <c r="NOL2654" s="113"/>
      <c r="NOM2654" s="113"/>
      <c r="NON2654" s="113"/>
      <c r="NOO2654" s="113"/>
      <c r="NOP2654" s="113"/>
      <c r="NOQ2654" s="113"/>
      <c r="NOR2654" s="113"/>
      <c r="NOS2654" s="113"/>
      <c r="NOT2654" s="113"/>
      <c r="NOU2654" s="113"/>
      <c r="NOV2654" s="113"/>
      <c r="NOW2654" s="113"/>
      <c r="NOX2654" s="113"/>
      <c r="NOY2654" s="113"/>
      <c r="NOZ2654" s="113"/>
      <c r="NPA2654" s="113"/>
      <c r="NPB2654" s="113"/>
      <c r="NPC2654" s="113"/>
      <c r="NPD2654" s="113"/>
      <c r="NPE2654" s="113"/>
      <c r="NPF2654" s="113"/>
      <c r="NPG2654" s="113"/>
      <c r="NPH2654" s="113"/>
      <c r="NPI2654" s="113"/>
      <c r="NPJ2654" s="113"/>
      <c r="NPK2654" s="113"/>
      <c r="NPL2654" s="113"/>
      <c r="NPM2654" s="113"/>
      <c r="NPN2654" s="113"/>
      <c r="NPO2654" s="113"/>
      <c r="NPP2654" s="113"/>
      <c r="NPQ2654" s="113"/>
      <c r="NPR2654" s="113"/>
      <c r="NPS2654" s="113"/>
      <c r="NPT2654" s="113"/>
      <c r="NPU2654" s="113"/>
      <c r="NPV2654" s="113"/>
      <c r="NPW2654" s="113"/>
      <c r="NPX2654" s="113"/>
      <c r="NPY2654" s="113"/>
      <c r="NPZ2654" s="113"/>
      <c r="NQA2654" s="113"/>
      <c r="NQB2654" s="113"/>
      <c r="NQC2654" s="113"/>
      <c r="NQD2654" s="113"/>
      <c r="NQE2654" s="113"/>
      <c r="NQF2654" s="113"/>
      <c r="NQG2654" s="113"/>
      <c r="NQH2654" s="113"/>
      <c r="NQI2654" s="113"/>
      <c r="NQJ2654" s="113"/>
      <c r="NQK2654" s="113"/>
      <c r="NQL2654" s="113"/>
      <c r="NQM2654" s="113"/>
      <c r="NQN2654" s="113"/>
      <c r="NQO2654" s="113"/>
      <c r="NQP2654" s="113"/>
      <c r="NQQ2654" s="113"/>
      <c r="NQR2654" s="113"/>
      <c r="NQS2654" s="113"/>
      <c r="NQT2654" s="113"/>
      <c r="NQU2654" s="113"/>
      <c r="NQV2654" s="113"/>
      <c r="NQW2654" s="113"/>
      <c r="NQX2654" s="113"/>
      <c r="NQY2654" s="113"/>
      <c r="NQZ2654" s="113"/>
      <c r="NRA2654" s="113"/>
      <c r="NRB2654" s="113"/>
      <c r="NRC2654" s="113"/>
      <c r="NRD2654" s="113"/>
      <c r="NRE2654" s="113"/>
      <c r="NRF2654" s="113"/>
      <c r="NRG2654" s="113"/>
      <c r="NRH2654" s="113"/>
      <c r="NRI2654" s="113"/>
      <c r="NRJ2654" s="113"/>
      <c r="NRK2654" s="113"/>
      <c r="NRL2654" s="113"/>
      <c r="NRM2654" s="113"/>
      <c r="NRN2654" s="113"/>
      <c r="NRO2654" s="113"/>
      <c r="NRP2654" s="113"/>
      <c r="NRQ2654" s="113"/>
      <c r="NRR2654" s="113"/>
      <c r="NRS2654" s="113"/>
      <c r="NRT2654" s="113"/>
      <c r="NRU2654" s="113"/>
      <c r="NRV2654" s="113"/>
      <c r="NRW2654" s="113"/>
      <c r="NRX2654" s="113"/>
      <c r="NRY2654" s="113"/>
      <c r="NRZ2654" s="113"/>
      <c r="NSA2654" s="113"/>
      <c r="NSB2654" s="113"/>
      <c r="NSC2654" s="113"/>
      <c r="NSD2654" s="113"/>
      <c r="NSE2654" s="113"/>
      <c r="NSF2654" s="113"/>
      <c r="NSG2654" s="113"/>
      <c r="NSH2654" s="113"/>
      <c r="NSI2654" s="113"/>
      <c r="NSJ2654" s="113"/>
      <c r="NSK2654" s="113"/>
      <c r="NSL2654" s="113"/>
      <c r="NSM2654" s="113"/>
      <c r="NSN2654" s="113"/>
      <c r="NSO2654" s="113"/>
      <c r="NSP2654" s="113"/>
      <c r="NSQ2654" s="113"/>
      <c r="NSR2654" s="113"/>
      <c r="NSS2654" s="113"/>
      <c r="NST2654" s="113"/>
      <c r="NSU2654" s="113"/>
      <c r="NSV2654" s="113"/>
      <c r="NSW2654" s="113"/>
      <c r="NSX2654" s="113"/>
      <c r="NSY2654" s="113"/>
      <c r="NSZ2654" s="113"/>
      <c r="NTA2654" s="113"/>
      <c r="NTB2654" s="113"/>
      <c r="NTC2654" s="113"/>
      <c r="NTD2654" s="113"/>
      <c r="NTE2654" s="113"/>
      <c r="NTF2654" s="113"/>
      <c r="NTG2654" s="113"/>
      <c r="NTH2654" s="113"/>
      <c r="NTI2654" s="113"/>
      <c r="NTJ2654" s="113"/>
      <c r="NTK2654" s="113"/>
      <c r="NTL2654" s="113"/>
      <c r="NTM2654" s="113"/>
      <c r="NTN2654" s="113"/>
      <c r="NTO2654" s="113"/>
      <c r="NTP2654" s="113"/>
      <c r="NTQ2654" s="113"/>
      <c r="NTR2654" s="113"/>
      <c r="NTS2654" s="113"/>
      <c r="NTT2654" s="113"/>
      <c r="NTU2654" s="113"/>
      <c r="NTV2654" s="113"/>
      <c r="NTW2654" s="113"/>
      <c r="NTX2654" s="113"/>
      <c r="NTY2654" s="113"/>
      <c r="NTZ2654" s="113"/>
      <c r="NUA2654" s="113"/>
      <c r="NUB2654" s="113"/>
      <c r="NUC2654" s="113"/>
      <c r="NUD2654" s="113"/>
      <c r="NUE2654" s="113"/>
      <c r="NUF2654" s="113"/>
      <c r="NUG2654" s="113"/>
      <c r="NUH2654" s="113"/>
      <c r="NUI2654" s="113"/>
      <c r="NUJ2654" s="113"/>
      <c r="NUK2654" s="113"/>
      <c r="NUL2654" s="113"/>
      <c r="NUM2654" s="113"/>
      <c r="NUN2654" s="113"/>
      <c r="NUO2654" s="113"/>
      <c r="NUP2654" s="113"/>
      <c r="NUQ2654" s="113"/>
      <c r="NUR2654" s="113"/>
      <c r="NUS2654" s="113"/>
      <c r="NUT2654" s="113"/>
      <c r="NUU2654" s="113"/>
      <c r="NUV2654" s="113"/>
      <c r="NUW2654" s="113"/>
      <c r="NUX2654" s="113"/>
      <c r="NUY2654" s="113"/>
      <c r="NUZ2654" s="113"/>
      <c r="NVA2654" s="113"/>
      <c r="NVB2654" s="113"/>
      <c r="NVC2654" s="113"/>
      <c r="NVD2654" s="113"/>
      <c r="NVE2654" s="113"/>
      <c r="NVF2654" s="113"/>
      <c r="NVG2654" s="113"/>
      <c r="NVH2654" s="113"/>
      <c r="NVI2654" s="113"/>
      <c r="NVJ2654" s="113"/>
      <c r="NVK2654" s="113"/>
      <c r="NVL2654" s="113"/>
      <c r="NVM2654" s="113"/>
      <c r="NVN2654" s="113"/>
      <c r="NVO2654" s="113"/>
      <c r="NVP2654" s="113"/>
      <c r="NVQ2654" s="113"/>
      <c r="NVR2654" s="113"/>
      <c r="NVS2654" s="113"/>
      <c r="NVT2654" s="113"/>
      <c r="NVU2654" s="113"/>
      <c r="NVV2654" s="113"/>
      <c r="NVW2654" s="113"/>
      <c r="NVX2654" s="113"/>
      <c r="NVY2654" s="113"/>
      <c r="NVZ2654" s="113"/>
      <c r="NWA2654" s="113"/>
      <c r="NWB2654" s="113"/>
      <c r="NWC2654" s="113"/>
      <c r="NWD2654" s="113"/>
      <c r="NWE2654" s="113"/>
      <c r="NWF2654" s="113"/>
      <c r="NWG2654" s="113"/>
      <c r="NWH2654" s="113"/>
      <c r="NWI2654" s="113"/>
      <c r="NWJ2654" s="113"/>
      <c r="NWK2654" s="113"/>
      <c r="NWL2654" s="113"/>
      <c r="NWM2654" s="113"/>
      <c r="NWN2654" s="113"/>
      <c r="NWO2654" s="113"/>
      <c r="NWP2654" s="113"/>
      <c r="NWQ2654" s="113"/>
      <c r="NWR2654" s="113"/>
      <c r="NWS2654" s="113"/>
      <c r="NWT2654" s="113"/>
      <c r="NWU2654" s="113"/>
      <c r="NWV2654" s="113"/>
      <c r="NWW2654" s="113"/>
      <c r="NWX2654" s="113"/>
      <c r="NWY2654" s="113"/>
      <c r="NWZ2654" s="113"/>
      <c r="NXA2654" s="113"/>
      <c r="NXB2654" s="113"/>
      <c r="NXC2654" s="113"/>
      <c r="NXD2654" s="113"/>
      <c r="NXE2654" s="113"/>
      <c r="NXF2654" s="113"/>
      <c r="NXG2654" s="113"/>
      <c r="NXH2654" s="113"/>
      <c r="NXI2654" s="113"/>
      <c r="NXJ2654" s="113"/>
      <c r="NXK2654" s="113"/>
      <c r="NXL2654" s="113"/>
      <c r="NXM2654" s="113"/>
      <c r="NXN2654" s="113"/>
      <c r="NXO2654" s="113"/>
      <c r="NXP2654" s="113"/>
      <c r="NXQ2654" s="113"/>
      <c r="NXR2654" s="113"/>
      <c r="NXS2654" s="113"/>
      <c r="NXT2654" s="113"/>
      <c r="NXU2654" s="113"/>
      <c r="NXV2654" s="113"/>
      <c r="NXW2654" s="113"/>
      <c r="NXX2654" s="113"/>
      <c r="NXY2654" s="113"/>
      <c r="NXZ2654" s="113"/>
      <c r="NYA2654" s="113"/>
      <c r="NYB2654" s="113"/>
      <c r="NYC2654" s="113"/>
      <c r="NYD2654" s="113"/>
      <c r="NYE2654" s="113"/>
      <c r="NYF2654" s="113"/>
      <c r="NYG2654" s="113"/>
      <c r="NYH2654" s="113"/>
      <c r="NYI2654" s="113"/>
      <c r="NYJ2654" s="113"/>
      <c r="NYK2654" s="113"/>
      <c r="NYL2654" s="113"/>
      <c r="NYM2654" s="113"/>
      <c r="NYN2654" s="113"/>
      <c r="NYO2654" s="113"/>
      <c r="NYP2654" s="113"/>
      <c r="NYQ2654" s="113"/>
      <c r="NYR2654" s="113"/>
      <c r="NYS2654" s="113"/>
      <c r="NYT2654" s="113"/>
      <c r="NYU2654" s="113"/>
      <c r="NYV2654" s="113"/>
      <c r="NYW2654" s="113"/>
      <c r="NYX2654" s="113"/>
      <c r="NYY2654" s="113"/>
      <c r="NYZ2654" s="113"/>
      <c r="NZA2654" s="113"/>
      <c r="NZB2654" s="113"/>
      <c r="NZC2654" s="113"/>
      <c r="NZD2654" s="113"/>
      <c r="NZE2654" s="113"/>
      <c r="NZF2654" s="113"/>
      <c r="NZG2654" s="113"/>
      <c r="NZH2654" s="113"/>
      <c r="NZI2654" s="113"/>
      <c r="NZJ2654" s="113"/>
      <c r="NZK2654" s="113"/>
      <c r="NZL2654" s="113"/>
      <c r="NZM2654" s="113"/>
      <c r="NZN2654" s="113"/>
      <c r="NZO2654" s="113"/>
      <c r="NZP2654" s="113"/>
      <c r="NZQ2654" s="113"/>
      <c r="NZR2654" s="113"/>
      <c r="NZS2654" s="113"/>
      <c r="NZT2654" s="113"/>
      <c r="NZU2654" s="113"/>
      <c r="NZV2654" s="113"/>
      <c r="NZW2654" s="113"/>
      <c r="NZX2654" s="113"/>
      <c r="NZY2654" s="113"/>
      <c r="NZZ2654" s="113"/>
      <c r="OAA2654" s="113"/>
      <c r="OAB2654" s="113"/>
      <c r="OAC2654" s="113"/>
      <c r="OAD2654" s="113"/>
      <c r="OAE2654" s="113"/>
      <c r="OAF2654" s="113"/>
      <c r="OAG2654" s="113"/>
      <c r="OAH2654" s="113"/>
      <c r="OAI2654" s="113"/>
      <c r="OAJ2654" s="113"/>
      <c r="OAK2654" s="113"/>
      <c r="OAL2654" s="113"/>
      <c r="OAM2654" s="113"/>
      <c r="OAN2654" s="113"/>
      <c r="OAO2654" s="113"/>
      <c r="OAP2654" s="113"/>
      <c r="OAQ2654" s="113"/>
      <c r="OAR2654" s="113"/>
      <c r="OAS2654" s="113"/>
      <c r="OAT2654" s="113"/>
      <c r="OAU2654" s="113"/>
      <c r="OAV2654" s="113"/>
      <c r="OAW2654" s="113"/>
      <c r="OAX2654" s="113"/>
      <c r="OAY2654" s="113"/>
      <c r="OAZ2654" s="113"/>
      <c r="OBA2654" s="113"/>
      <c r="OBB2654" s="113"/>
      <c r="OBC2654" s="113"/>
      <c r="OBD2654" s="113"/>
      <c r="OBE2654" s="113"/>
      <c r="OBF2654" s="113"/>
      <c r="OBG2654" s="113"/>
      <c r="OBH2654" s="113"/>
      <c r="OBI2654" s="113"/>
      <c r="OBJ2654" s="113"/>
      <c r="OBK2654" s="113"/>
      <c r="OBL2654" s="113"/>
      <c r="OBM2654" s="113"/>
      <c r="OBN2654" s="113"/>
      <c r="OBO2654" s="113"/>
      <c r="OBP2654" s="113"/>
      <c r="OBQ2654" s="113"/>
      <c r="OBR2654" s="113"/>
      <c r="OBS2654" s="113"/>
      <c r="OBT2654" s="113"/>
      <c r="OBU2654" s="113"/>
      <c r="OBV2654" s="113"/>
      <c r="OBW2654" s="113"/>
      <c r="OBX2654" s="113"/>
      <c r="OBY2654" s="113"/>
      <c r="OBZ2654" s="113"/>
      <c r="OCA2654" s="113"/>
      <c r="OCB2654" s="113"/>
      <c r="OCC2654" s="113"/>
      <c r="OCD2654" s="113"/>
      <c r="OCE2654" s="113"/>
      <c r="OCF2654" s="113"/>
      <c r="OCG2654" s="113"/>
      <c r="OCH2654" s="113"/>
      <c r="OCI2654" s="113"/>
      <c r="OCJ2654" s="113"/>
      <c r="OCK2654" s="113"/>
      <c r="OCL2654" s="113"/>
      <c r="OCM2654" s="113"/>
      <c r="OCN2654" s="113"/>
      <c r="OCO2654" s="113"/>
      <c r="OCP2654" s="113"/>
      <c r="OCQ2654" s="113"/>
      <c r="OCR2654" s="113"/>
      <c r="OCS2654" s="113"/>
      <c r="OCT2654" s="113"/>
      <c r="OCU2654" s="113"/>
      <c r="OCV2654" s="113"/>
      <c r="OCW2654" s="113"/>
      <c r="OCX2654" s="113"/>
      <c r="OCY2654" s="113"/>
      <c r="OCZ2654" s="113"/>
      <c r="ODA2654" s="113"/>
      <c r="ODB2654" s="113"/>
      <c r="ODC2654" s="113"/>
      <c r="ODD2654" s="113"/>
      <c r="ODE2654" s="113"/>
      <c r="ODF2654" s="113"/>
      <c r="ODG2654" s="113"/>
      <c r="ODH2654" s="113"/>
      <c r="ODI2654" s="113"/>
      <c r="ODJ2654" s="113"/>
      <c r="ODK2654" s="113"/>
      <c r="ODL2654" s="113"/>
      <c r="ODM2654" s="113"/>
      <c r="ODN2654" s="113"/>
      <c r="ODO2654" s="113"/>
      <c r="ODP2654" s="113"/>
      <c r="ODQ2654" s="113"/>
      <c r="ODR2654" s="113"/>
      <c r="ODS2654" s="113"/>
      <c r="ODT2654" s="113"/>
      <c r="ODU2654" s="113"/>
      <c r="ODV2654" s="113"/>
      <c r="ODW2654" s="113"/>
      <c r="ODX2654" s="113"/>
      <c r="ODY2654" s="113"/>
      <c r="ODZ2654" s="113"/>
      <c r="OEA2654" s="113"/>
      <c r="OEB2654" s="113"/>
      <c r="OEC2654" s="113"/>
      <c r="OED2654" s="113"/>
      <c r="OEE2654" s="113"/>
      <c r="OEF2654" s="113"/>
      <c r="OEG2654" s="113"/>
      <c r="OEH2654" s="113"/>
      <c r="OEI2654" s="113"/>
      <c r="OEJ2654" s="113"/>
      <c r="OEK2654" s="113"/>
      <c r="OEL2654" s="113"/>
      <c r="OEM2654" s="113"/>
      <c r="OEN2654" s="113"/>
      <c r="OEO2654" s="113"/>
      <c r="OEP2654" s="113"/>
      <c r="OEQ2654" s="113"/>
      <c r="OER2654" s="113"/>
      <c r="OES2654" s="113"/>
      <c r="OET2654" s="113"/>
      <c r="OEU2654" s="113"/>
      <c r="OEV2654" s="113"/>
      <c r="OEW2654" s="113"/>
      <c r="OEX2654" s="113"/>
      <c r="OEY2654" s="113"/>
      <c r="OEZ2654" s="113"/>
      <c r="OFA2654" s="113"/>
      <c r="OFB2654" s="113"/>
      <c r="OFC2654" s="113"/>
      <c r="OFD2654" s="113"/>
      <c r="OFE2654" s="113"/>
      <c r="OFF2654" s="113"/>
      <c r="OFG2654" s="113"/>
      <c r="OFH2654" s="113"/>
      <c r="OFI2654" s="113"/>
      <c r="OFJ2654" s="113"/>
      <c r="OFK2654" s="113"/>
      <c r="OFL2654" s="113"/>
      <c r="OFM2654" s="113"/>
      <c r="OFN2654" s="113"/>
      <c r="OFO2654" s="113"/>
      <c r="OFP2654" s="113"/>
      <c r="OFQ2654" s="113"/>
      <c r="OFR2654" s="113"/>
      <c r="OFS2654" s="113"/>
      <c r="OFT2654" s="113"/>
      <c r="OFU2654" s="113"/>
      <c r="OFV2654" s="113"/>
      <c r="OFW2654" s="113"/>
      <c r="OFX2654" s="113"/>
      <c r="OFY2654" s="113"/>
      <c r="OFZ2654" s="113"/>
      <c r="OGA2654" s="113"/>
      <c r="OGB2654" s="113"/>
      <c r="OGC2654" s="113"/>
      <c r="OGD2654" s="113"/>
      <c r="OGE2654" s="113"/>
      <c r="OGF2654" s="113"/>
      <c r="OGG2654" s="113"/>
      <c r="OGH2654" s="113"/>
      <c r="OGI2654" s="113"/>
      <c r="OGJ2654" s="113"/>
      <c r="OGK2654" s="113"/>
      <c r="OGL2654" s="113"/>
      <c r="OGM2654" s="113"/>
      <c r="OGN2654" s="113"/>
      <c r="OGO2654" s="113"/>
      <c r="OGP2654" s="113"/>
      <c r="OGQ2654" s="113"/>
      <c r="OGR2654" s="113"/>
      <c r="OGS2654" s="113"/>
      <c r="OGT2654" s="113"/>
      <c r="OGU2654" s="113"/>
      <c r="OGV2654" s="113"/>
      <c r="OGW2654" s="113"/>
      <c r="OGX2654" s="113"/>
      <c r="OGY2654" s="113"/>
      <c r="OGZ2654" s="113"/>
      <c r="OHA2654" s="113"/>
      <c r="OHB2654" s="113"/>
      <c r="OHC2654" s="113"/>
      <c r="OHD2654" s="113"/>
      <c r="OHE2654" s="113"/>
      <c r="OHF2654" s="113"/>
      <c r="OHG2654" s="113"/>
      <c r="OHH2654" s="113"/>
      <c r="OHI2654" s="113"/>
      <c r="OHJ2654" s="113"/>
      <c r="OHK2654" s="113"/>
      <c r="OHL2654" s="113"/>
      <c r="OHM2654" s="113"/>
      <c r="OHN2654" s="113"/>
      <c r="OHO2654" s="113"/>
      <c r="OHP2654" s="113"/>
      <c r="OHQ2654" s="113"/>
      <c r="OHR2654" s="113"/>
      <c r="OHS2654" s="113"/>
      <c r="OHT2654" s="113"/>
      <c r="OHU2654" s="113"/>
      <c r="OHV2654" s="113"/>
      <c r="OHW2654" s="113"/>
      <c r="OHX2654" s="113"/>
      <c r="OHY2654" s="113"/>
      <c r="OHZ2654" s="113"/>
      <c r="OIA2654" s="113"/>
      <c r="OIB2654" s="113"/>
      <c r="OIC2654" s="113"/>
      <c r="OID2654" s="113"/>
      <c r="OIE2654" s="113"/>
      <c r="OIF2654" s="113"/>
      <c r="OIG2654" s="113"/>
      <c r="OIH2654" s="113"/>
      <c r="OII2654" s="113"/>
      <c r="OIJ2654" s="113"/>
      <c r="OIK2654" s="113"/>
      <c r="OIL2654" s="113"/>
      <c r="OIM2654" s="113"/>
      <c r="OIN2654" s="113"/>
      <c r="OIO2654" s="113"/>
      <c r="OIP2654" s="113"/>
      <c r="OIQ2654" s="113"/>
      <c r="OIR2654" s="113"/>
      <c r="OIS2654" s="113"/>
      <c r="OIT2654" s="113"/>
      <c r="OIU2654" s="113"/>
      <c r="OIV2654" s="113"/>
      <c r="OIW2654" s="113"/>
      <c r="OIX2654" s="113"/>
      <c r="OIY2654" s="113"/>
      <c r="OIZ2654" s="113"/>
      <c r="OJA2654" s="113"/>
      <c r="OJB2654" s="113"/>
      <c r="OJC2654" s="113"/>
      <c r="OJD2654" s="113"/>
      <c r="OJE2654" s="113"/>
      <c r="OJF2654" s="113"/>
      <c r="OJG2654" s="113"/>
      <c r="OJH2654" s="113"/>
      <c r="OJI2654" s="113"/>
      <c r="OJJ2654" s="113"/>
      <c r="OJK2654" s="113"/>
      <c r="OJL2654" s="113"/>
      <c r="OJM2654" s="113"/>
      <c r="OJN2654" s="113"/>
      <c r="OJO2654" s="113"/>
      <c r="OJP2654" s="113"/>
      <c r="OJQ2654" s="113"/>
      <c r="OJR2654" s="113"/>
      <c r="OJS2654" s="113"/>
      <c r="OJT2654" s="113"/>
      <c r="OJU2654" s="113"/>
      <c r="OJV2654" s="113"/>
      <c r="OJW2654" s="113"/>
      <c r="OJX2654" s="113"/>
      <c r="OJY2654" s="113"/>
      <c r="OJZ2654" s="113"/>
      <c r="OKA2654" s="113"/>
      <c r="OKB2654" s="113"/>
      <c r="OKC2654" s="113"/>
      <c r="OKD2654" s="113"/>
      <c r="OKE2654" s="113"/>
      <c r="OKF2654" s="113"/>
      <c r="OKG2654" s="113"/>
      <c r="OKH2654" s="113"/>
      <c r="OKI2654" s="113"/>
      <c r="OKJ2654" s="113"/>
      <c r="OKK2654" s="113"/>
      <c r="OKL2654" s="113"/>
      <c r="OKM2654" s="113"/>
      <c r="OKN2654" s="113"/>
      <c r="OKO2654" s="113"/>
      <c r="OKP2654" s="113"/>
      <c r="OKQ2654" s="113"/>
      <c r="OKR2654" s="113"/>
      <c r="OKS2654" s="113"/>
      <c r="OKT2654" s="113"/>
      <c r="OKU2654" s="113"/>
      <c r="OKV2654" s="113"/>
      <c r="OKW2654" s="113"/>
      <c r="OKX2654" s="113"/>
      <c r="OKY2654" s="113"/>
      <c r="OKZ2654" s="113"/>
      <c r="OLA2654" s="113"/>
      <c r="OLB2654" s="113"/>
      <c r="OLC2654" s="113"/>
      <c r="OLD2654" s="113"/>
      <c r="OLE2654" s="113"/>
      <c r="OLF2654" s="113"/>
      <c r="OLG2654" s="113"/>
      <c r="OLH2654" s="113"/>
      <c r="OLI2654" s="113"/>
      <c r="OLJ2654" s="113"/>
      <c r="OLK2654" s="113"/>
      <c r="OLL2654" s="113"/>
      <c r="OLM2654" s="113"/>
      <c r="OLN2654" s="113"/>
      <c r="OLO2654" s="113"/>
      <c r="OLP2654" s="113"/>
      <c r="OLQ2654" s="113"/>
      <c r="OLR2654" s="113"/>
      <c r="OLS2654" s="113"/>
      <c r="OLT2654" s="113"/>
      <c r="OLU2654" s="113"/>
      <c r="OLV2654" s="113"/>
      <c r="OLW2654" s="113"/>
      <c r="OLX2654" s="113"/>
      <c r="OLY2654" s="113"/>
      <c r="OLZ2654" s="113"/>
      <c r="OMA2654" s="113"/>
      <c r="OMB2654" s="113"/>
      <c r="OMC2654" s="113"/>
      <c r="OMD2654" s="113"/>
      <c r="OME2654" s="113"/>
      <c r="OMF2654" s="113"/>
      <c r="OMG2654" s="113"/>
      <c r="OMH2654" s="113"/>
      <c r="OMI2654" s="113"/>
      <c r="OMJ2654" s="113"/>
      <c r="OMK2654" s="113"/>
      <c r="OML2654" s="113"/>
      <c r="OMM2654" s="113"/>
      <c r="OMN2654" s="113"/>
      <c r="OMO2654" s="113"/>
      <c r="OMP2654" s="113"/>
      <c r="OMQ2654" s="113"/>
      <c r="OMR2654" s="113"/>
      <c r="OMS2654" s="113"/>
      <c r="OMT2654" s="113"/>
      <c r="OMU2654" s="113"/>
      <c r="OMV2654" s="113"/>
      <c r="OMW2654" s="113"/>
      <c r="OMX2654" s="113"/>
      <c r="OMY2654" s="113"/>
      <c r="OMZ2654" s="113"/>
      <c r="ONA2654" s="113"/>
      <c r="ONB2654" s="113"/>
      <c r="ONC2654" s="113"/>
      <c r="OND2654" s="113"/>
      <c r="ONE2654" s="113"/>
      <c r="ONF2654" s="113"/>
      <c r="ONG2654" s="113"/>
      <c r="ONH2654" s="113"/>
      <c r="ONI2654" s="113"/>
      <c r="ONJ2654" s="113"/>
      <c r="ONK2654" s="113"/>
      <c r="ONL2654" s="113"/>
      <c r="ONM2654" s="113"/>
      <c r="ONN2654" s="113"/>
      <c r="ONO2654" s="113"/>
      <c r="ONP2654" s="113"/>
      <c r="ONQ2654" s="113"/>
      <c r="ONR2654" s="113"/>
      <c r="ONS2654" s="113"/>
      <c r="ONT2654" s="113"/>
      <c r="ONU2654" s="113"/>
      <c r="ONV2654" s="113"/>
      <c r="ONW2654" s="113"/>
      <c r="ONX2654" s="113"/>
      <c r="ONY2654" s="113"/>
      <c r="ONZ2654" s="113"/>
      <c r="OOA2654" s="113"/>
      <c r="OOB2654" s="113"/>
      <c r="OOC2654" s="113"/>
      <c r="OOD2654" s="113"/>
      <c r="OOE2654" s="113"/>
      <c r="OOF2654" s="113"/>
      <c r="OOG2654" s="113"/>
      <c r="OOH2654" s="113"/>
      <c r="OOI2654" s="113"/>
      <c r="OOJ2654" s="113"/>
      <c r="OOK2654" s="113"/>
      <c r="OOL2654" s="113"/>
      <c r="OOM2654" s="113"/>
      <c r="OON2654" s="113"/>
      <c r="OOO2654" s="113"/>
      <c r="OOP2654" s="113"/>
      <c r="OOQ2654" s="113"/>
      <c r="OOR2654" s="113"/>
      <c r="OOS2654" s="113"/>
      <c r="OOT2654" s="113"/>
      <c r="OOU2654" s="113"/>
      <c r="OOV2654" s="113"/>
      <c r="OOW2654" s="113"/>
      <c r="OOX2654" s="113"/>
      <c r="OOY2654" s="113"/>
      <c r="OOZ2654" s="113"/>
      <c r="OPA2654" s="113"/>
      <c r="OPB2654" s="113"/>
      <c r="OPC2654" s="113"/>
      <c r="OPD2654" s="113"/>
      <c r="OPE2654" s="113"/>
      <c r="OPF2654" s="113"/>
      <c r="OPG2654" s="113"/>
      <c r="OPH2654" s="113"/>
      <c r="OPI2654" s="113"/>
      <c r="OPJ2654" s="113"/>
      <c r="OPK2654" s="113"/>
      <c r="OPL2654" s="113"/>
      <c r="OPM2654" s="113"/>
      <c r="OPN2654" s="113"/>
      <c r="OPO2654" s="113"/>
      <c r="OPP2654" s="113"/>
      <c r="OPQ2654" s="113"/>
      <c r="OPR2654" s="113"/>
      <c r="OPS2654" s="113"/>
      <c r="OPT2654" s="113"/>
      <c r="OPU2654" s="113"/>
      <c r="OPV2654" s="113"/>
      <c r="OPW2654" s="113"/>
      <c r="OPX2654" s="113"/>
      <c r="OPY2654" s="113"/>
      <c r="OPZ2654" s="113"/>
      <c r="OQA2654" s="113"/>
      <c r="OQB2654" s="113"/>
      <c r="OQC2654" s="113"/>
      <c r="OQD2654" s="113"/>
      <c r="OQE2654" s="113"/>
      <c r="OQF2654" s="113"/>
      <c r="OQG2654" s="113"/>
      <c r="OQH2654" s="113"/>
      <c r="OQI2654" s="113"/>
      <c r="OQJ2654" s="113"/>
      <c r="OQK2654" s="113"/>
      <c r="OQL2654" s="113"/>
      <c r="OQM2654" s="113"/>
      <c r="OQN2654" s="113"/>
      <c r="OQO2654" s="113"/>
      <c r="OQP2654" s="113"/>
      <c r="OQQ2654" s="113"/>
      <c r="OQR2654" s="113"/>
      <c r="OQS2654" s="113"/>
      <c r="OQT2654" s="113"/>
      <c r="OQU2654" s="113"/>
      <c r="OQV2654" s="113"/>
      <c r="OQW2654" s="113"/>
      <c r="OQX2654" s="113"/>
      <c r="OQY2654" s="113"/>
      <c r="OQZ2654" s="113"/>
      <c r="ORA2654" s="113"/>
      <c r="ORB2654" s="113"/>
      <c r="ORC2654" s="113"/>
      <c r="ORD2654" s="113"/>
      <c r="ORE2654" s="113"/>
      <c r="ORF2654" s="113"/>
      <c r="ORG2654" s="113"/>
      <c r="ORH2654" s="113"/>
      <c r="ORI2654" s="113"/>
      <c r="ORJ2654" s="113"/>
      <c r="ORK2654" s="113"/>
      <c r="ORL2654" s="113"/>
      <c r="ORM2654" s="113"/>
      <c r="ORN2654" s="113"/>
      <c r="ORO2654" s="113"/>
      <c r="ORP2654" s="113"/>
      <c r="ORQ2654" s="113"/>
      <c r="ORR2654" s="113"/>
      <c r="ORS2654" s="113"/>
      <c r="ORT2654" s="113"/>
      <c r="ORU2654" s="113"/>
      <c r="ORV2654" s="113"/>
      <c r="ORW2654" s="113"/>
      <c r="ORX2654" s="113"/>
      <c r="ORY2654" s="113"/>
      <c r="ORZ2654" s="113"/>
      <c r="OSA2654" s="113"/>
      <c r="OSB2654" s="113"/>
      <c r="OSC2654" s="113"/>
      <c r="OSD2654" s="113"/>
      <c r="OSE2654" s="113"/>
      <c r="OSF2654" s="113"/>
      <c r="OSG2654" s="113"/>
      <c r="OSH2654" s="113"/>
      <c r="OSI2654" s="113"/>
      <c r="OSJ2654" s="113"/>
      <c r="OSK2654" s="113"/>
      <c r="OSL2654" s="113"/>
      <c r="OSM2654" s="113"/>
      <c r="OSN2654" s="113"/>
      <c r="OSO2654" s="113"/>
      <c r="OSP2654" s="113"/>
      <c r="OSQ2654" s="113"/>
      <c r="OSR2654" s="113"/>
      <c r="OSS2654" s="113"/>
      <c r="OST2654" s="113"/>
      <c r="OSU2654" s="113"/>
      <c r="OSV2654" s="113"/>
      <c r="OSW2654" s="113"/>
      <c r="OSX2654" s="113"/>
      <c r="OSY2654" s="113"/>
      <c r="OSZ2654" s="113"/>
      <c r="OTA2654" s="113"/>
      <c r="OTB2654" s="113"/>
      <c r="OTC2654" s="113"/>
      <c r="OTD2654" s="113"/>
      <c r="OTE2654" s="113"/>
      <c r="OTF2654" s="113"/>
      <c r="OTG2654" s="113"/>
      <c r="OTH2654" s="113"/>
      <c r="OTI2654" s="113"/>
      <c r="OTJ2654" s="113"/>
      <c r="OTK2654" s="113"/>
      <c r="OTL2654" s="113"/>
      <c r="OTM2654" s="113"/>
      <c r="OTN2654" s="113"/>
      <c r="OTO2654" s="113"/>
      <c r="OTP2654" s="113"/>
      <c r="OTQ2654" s="113"/>
      <c r="OTR2654" s="113"/>
      <c r="OTS2654" s="113"/>
      <c r="OTT2654" s="113"/>
      <c r="OTU2654" s="113"/>
      <c r="OTV2654" s="113"/>
      <c r="OTW2654" s="113"/>
      <c r="OTX2654" s="113"/>
      <c r="OTY2654" s="113"/>
      <c r="OTZ2654" s="113"/>
      <c r="OUA2654" s="113"/>
      <c r="OUB2654" s="113"/>
      <c r="OUC2654" s="113"/>
      <c r="OUD2654" s="113"/>
      <c r="OUE2654" s="113"/>
      <c r="OUF2654" s="113"/>
      <c r="OUG2654" s="113"/>
      <c r="OUH2654" s="113"/>
      <c r="OUI2654" s="113"/>
      <c r="OUJ2654" s="113"/>
      <c r="OUK2654" s="113"/>
      <c r="OUL2654" s="113"/>
      <c r="OUM2654" s="113"/>
      <c r="OUN2654" s="113"/>
      <c r="OUO2654" s="113"/>
      <c r="OUP2654" s="113"/>
      <c r="OUQ2654" s="113"/>
      <c r="OUR2654" s="113"/>
      <c r="OUS2654" s="113"/>
      <c r="OUT2654" s="113"/>
      <c r="OUU2654" s="113"/>
      <c r="OUV2654" s="113"/>
      <c r="OUW2654" s="113"/>
      <c r="OUX2654" s="113"/>
      <c r="OUY2654" s="113"/>
      <c r="OUZ2654" s="113"/>
      <c r="OVA2654" s="113"/>
      <c r="OVB2654" s="113"/>
      <c r="OVC2654" s="113"/>
      <c r="OVD2654" s="113"/>
      <c r="OVE2654" s="113"/>
      <c r="OVF2654" s="113"/>
      <c r="OVG2654" s="113"/>
      <c r="OVH2654" s="113"/>
      <c r="OVI2654" s="113"/>
      <c r="OVJ2654" s="113"/>
      <c r="OVK2654" s="113"/>
      <c r="OVL2654" s="113"/>
      <c r="OVM2654" s="113"/>
      <c r="OVN2654" s="113"/>
      <c r="OVO2654" s="113"/>
      <c r="OVP2654" s="113"/>
      <c r="OVQ2654" s="113"/>
      <c r="OVR2654" s="113"/>
      <c r="OVS2654" s="113"/>
      <c r="OVT2654" s="113"/>
      <c r="OVU2654" s="113"/>
      <c r="OVV2654" s="113"/>
      <c r="OVW2654" s="113"/>
      <c r="OVX2654" s="113"/>
      <c r="OVY2654" s="113"/>
      <c r="OVZ2654" s="113"/>
      <c r="OWA2654" s="113"/>
      <c r="OWB2654" s="113"/>
      <c r="OWC2654" s="113"/>
      <c r="OWD2654" s="113"/>
      <c r="OWE2654" s="113"/>
      <c r="OWF2654" s="113"/>
      <c r="OWG2654" s="113"/>
      <c r="OWH2654" s="113"/>
      <c r="OWI2654" s="113"/>
      <c r="OWJ2654" s="113"/>
      <c r="OWK2654" s="113"/>
      <c r="OWL2654" s="113"/>
      <c r="OWM2654" s="113"/>
      <c r="OWN2654" s="113"/>
      <c r="OWO2654" s="113"/>
      <c r="OWP2654" s="113"/>
      <c r="OWQ2654" s="113"/>
      <c r="OWR2654" s="113"/>
      <c r="OWS2654" s="113"/>
      <c r="OWT2654" s="113"/>
      <c r="OWU2654" s="113"/>
      <c r="OWV2654" s="113"/>
      <c r="OWW2654" s="113"/>
      <c r="OWX2654" s="113"/>
      <c r="OWY2654" s="113"/>
      <c r="OWZ2654" s="113"/>
      <c r="OXA2654" s="113"/>
      <c r="OXB2654" s="113"/>
      <c r="OXC2654" s="113"/>
      <c r="OXD2654" s="113"/>
      <c r="OXE2654" s="113"/>
      <c r="OXF2654" s="113"/>
      <c r="OXG2654" s="113"/>
      <c r="OXH2654" s="113"/>
      <c r="OXI2654" s="113"/>
      <c r="OXJ2654" s="113"/>
      <c r="OXK2654" s="113"/>
      <c r="OXL2654" s="113"/>
      <c r="OXM2654" s="113"/>
      <c r="OXN2654" s="113"/>
      <c r="OXO2654" s="113"/>
      <c r="OXP2654" s="113"/>
      <c r="OXQ2654" s="113"/>
      <c r="OXR2654" s="113"/>
      <c r="OXS2654" s="113"/>
      <c r="OXT2654" s="113"/>
      <c r="OXU2654" s="113"/>
      <c r="OXV2654" s="113"/>
      <c r="OXW2654" s="113"/>
      <c r="OXX2654" s="113"/>
      <c r="OXY2654" s="113"/>
      <c r="OXZ2654" s="113"/>
      <c r="OYA2654" s="113"/>
      <c r="OYB2654" s="113"/>
      <c r="OYC2654" s="113"/>
      <c r="OYD2654" s="113"/>
      <c r="OYE2654" s="113"/>
      <c r="OYF2654" s="113"/>
      <c r="OYG2654" s="113"/>
      <c r="OYH2654" s="113"/>
      <c r="OYI2654" s="113"/>
      <c r="OYJ2654" s="113"/>
      <c r="OYK2654" s="113"/>
      <c r="OYL2654" s="113"/>
      <c r="OYM2654" s="113"/>
      <c r="OYN2654" s="113"/>
      <c r="OYO2654" s="113"/>
      <c r="OYP2654" s="113"/>
      <c r="OYQ2654" s="113"/>
      <c r="OYR2654" s="113"/>
      <c r="OYS2654" s="113"/>
      <c r="OYT2654" s="113"/>
      <c r="OYU2654" s="113"/>
      <c r="OYV2654" s="113"/>
      <c r="OYW2654" s="113"/>
      <c r="OYX2654" s="113"/>
      <c r="OYY2654" s="113"/>
      <c r="OYZ2654" s="113"/>
      <c r="OZA2654" s="113"/>
      <c r="OZB2654" s="113"/>
      <c r="OZC2654" s="113"/>
      <c r="OZD2654" s="113"/>
      <c r="OZE2654" s="113"/>
      <c r="OZF2654" s="113"/>
      <c r="OZG2654" s="113"/>
      <c r="OZH2654" s="113"/>
      <c r="OZI2654" s="113"/>
      <c r="OZJ2654" s="113"/>
      <c r="OZK2654" s="113"/>
      <c r="OZL2654" s="113"/>
      <c r="OZM2654" s="113"/>
      <c r="OZN2654" s="113"/>
      <c r="OZO2654" s="113"/>
      <c r="OZP2654" s="113"/>
      <c r="OZQ2654" s="113"/>
      <c r="OZR2654" s="113"/>
      <c r="OZS2654" s="113"/>
      <c r="OZT2654" s="113"/>
      <c r="OZU2654" s="113"/>
      <c r="OZV2654" s="113"/>
      <c r="OZW2654" s="113"/>
      <c r="OZX2654" s="113"/>
      <c r="OZY2654" s="113"/>
      <c r="OZZ2654" s="113"/>
      <c r="PAA2654" s="113"/>
      <c r="PAB2654" s="113"/>
      <c r="PAC2654" s="113"/>
      <c r="PAD2654" s="113"/>
      <c r="PAE2654" s="113"/>
      <c r="PAF2654" s="113"/>
      <c r="PAG2654" s="113"/>
      <c r="PAH2654" s="113"/>
      <c r="PAI2654" s="113"/>
      <c r="PAJ2654" s="113"/>
      <c r="PAK2654" s="113"/>
      <c r="PAL2654" s="113"/>
      <c r="PAM2654" s="113"/>
      <c r="PAN2654" s="113"/>
      <c r="PAO2654" s="113"/>
      <c r="PAP2654" s="113"/>
      <c r="PAQ2654" s="113"/>
      <c r="PAR2654" s="113"/>
      <c r="PAS2654" s="113"/>
      <c r="PAT2654" s="113"/>
      <c r="PAU2654" s="113"/>
      <c r="PAV2654" s="113"/>
      <c r="PAW2654" s="113"/>
      <c r="PAX2654" s="113"/>
      <c r="PAY2654" s="113"/>
      <c r="PAZ2654" s="113"/>
      <c r="PBA2654" s="113"/>
      <c r="PBB2654" s="113"/>
      <c r="PBC2654" s="113"/>
      <c r="PBD2654" s="113"/>
      <c r="PBE2654" s="113"/>
      <c r="PBF2654" s="113"/>
      <c r="PBG2654" s="113"/>
      <c r="PBH2654" s="113"/>
      <c r="PBI2654" s="113"/>
      <c r="PBJ2654" s="113"/>
      <c r="PBK2654" s="113"/>
      <c r="PBL2654" s="113"/>
      <c r="PBM2654" s="113"/>
      <c r="PBN2654" s="113"/>
      <c r="PBO2654" s="113"/>
      <c r="PBP2654" s="113"/>
      <c r="PBQ2654" s="113"/>
      <c r="PBR2654" s="113"/>
      <c r="PBS2654" s="113"/>
      <c r="PBT2654" s="113"/>
      <c r="PBU2654" s="113"/>
      <c r="PBV2654" s="113"/>
      <c r="PBW2654" s="113"/>
      <c r="PBX2654" s="113"/>
      <c r="PBY2654" s="113"/>
      <c r="PBZ2654" s="113"/>
      <c r="PCA2654" s="113"/>
      <c r="PCB2654" s="113"/>
      <c r="PCC2654" s="113"/>
      <c r="PCD2654" s="113"/>
      <c r="PCE2654" s="113"/>
      <c r="PCF2654" s="113"/>
      <c r="PCG2654" s="113"/>
      <c r="PCH2654" s="113"/>
      <c r="PCI2654" s="113"/>
      <c r="PCJ2654" s="113"/>
      <c r="PCK2654" s="113"/>
      <c r="PCL2654" s="113"/>
      <c r="PCM2654" s="113"/>
      <c r="PCN2654" s="113"/>
      <c r="PCO2654" s="113"/>
      <c r="PCP2654" s="113"/>
      <c r="PCQ2654" s="113"/>
      <c r="PCR2654" s="113"/>
      <c r="PCS2654" s="113"/>
      <c r="PCT2654" s="113"/>
      <c r="PCU2654" s="113"/>
      <c r="PCV2654" s="113"/>
      <c r="PCW2654" s="113"/>
      <c r="PCX2654" s="113"/>
      <c r="PCY2654" s="113"/>
      <c r="PCZ2654" s="113"/>
      <c r="PDA2654" s="113"/>
      <c r="PDB2654" s="113"/>
      <c r="PDC2654" s="113"/>
      <c r="PDD2654" s="113"/>
      <c r="PDE2654" s="113"/>
      <c r="PDF2654" s="113"/>
      <c r="PDG2654" s="113"/>
      <c r="PDH2654" s="113"/>
      <c r="PDI2654" s="113"/>
      <c r="PDJ2654" s="113"/>
      <c r="PDK2654" s="113"/>
      <c r="PDL2654" s="113"/>
      <c r="PDM2654" s="113"/>
      <c r="PDN2654" s="113"/>
      <c r="PDO2654" s="113"/>
      <c r="PDP2654" s="113"/>
      <c r="PDQ2654" s="113"/>
      <c r="PDR2654" s="113"/>
      <c r="PDS2654" s="113"/>
      <c r="PDT2654" s="113"/>
      <c r="PDU2654" s="113"/>
      <c r="PDV2654" s="113"/>
      <c r="PDW2654" s="113"/>
      <c r="PDX2654" s="113"/>
      <c r="PDY2654" s="113"/>
      <c r="PDZ2654" s="113"/>
      <c r="PEA2654" s="113"/>
      <c r="PEB2654" s="113"/>
      <c r="PEC2654" s="113"/>
      <c r="PED2654" s="113"/>
      <c r="PEE2654" s="113"/>
      <c r="PEF2654" s="113"/>
      <c r="PEG2654" s="113"/>
      <c r="PEH2654" s="113"/>
      <c r="PEI2654" s="113"/>
      <c r="PEJ2654" s="113"/>
      <c r="PEK2654" s="113"/>
      <c r="PEL2654" s="113"/>
      <c r="PEM2654" s="113"/>
      <c r="PEN2654" s="113"/>
      <c r="PEO2654" s="113"/>
      <c r="PEP2654" s="113"/>
      <c r="PEQ2654" s="113"/>
      <c r="PER2654" s="113"/>
      <c r="PES2654" s="113"/>
      <c r="PET2654" s="113"/>
      <c r="PEU2654" s="113"/>
      <c r="PEV2654" s="113"/>
      <c r="PEW2654" s="113"/>
      <c r="PEX2654" s="113"/>
      <c r="PEY2654" s="113"/>
      <c r="PEZ2654" s="113"/>
      <c r="PFA2654" s="113"/>
      <c r="PFB2654" s="113"/>
      <c r="PFC2654" s="113"/>
      <c r="PFD2654" s="113"/>
      <c r="PFE2654" s="113"/>
      <c r="PFF2654" s="113"/>
      <c r="PFG2654" s="113"/>
      <c r="PFH2654" s="113"/>
      <c r="PFI2654" s="113"/>
      <c r="PFJ2654" s="113"/>
      <c r="PFK2654" s="113"/>
      <c r="PFL2654" s="113"/>
      <c r="PFM2654" s="113"/>
      <c r="PFN2654" s="113"/>
      <c r="PFO2654" s="113"/>
      <c r="PFP2654" s="113"/>
      <c r="PFQ2654" s="113"/>
      <c r="PFR2654" s="113"/>
      <c r="PFS2654" s="113"/>
      <c r="PFT2654" s="113"/>
      <c r="PFU2654" s="113"/>
      <c r="PFV2654" s="113"/>
      <c r="PFW2654" s="113"/>
      <c r="PFX2654" s="113"/>
      <c r="PFY2654" s="113"/>
      <c r="PFZ2654" s="113"/>
      <c r="PGA2654" s="113"/>
      <c r="PGB2654" s="113"/>
      <c r="PGC2654" s="113"/>
      <c r="PGD2654" s="113"/>
      <c r="PGE2654" s="113"/>
      <c r="PGF2654" s="113"/>
      <c r="PGG2654" s="113"/>
      <c r="PGH2654" s="113"/>
      <c r="PGI2654" s="113"/>
      <c r="PGJ2654" s="113"/>
      <c r="PGK2654" s="113"/>
      <c r="PGL2654" s="113"/>
      <c r="PGM2654" s="113"/>
      <c r="PGN2654" s="113"/>
      <c r="PGO2654" s="113"/>
      <c r="PGP2654" s="113"/>
      <c r="PGQ2654" s="113"/>
      <c r="PGR2654" s="113"/>
      <c r="PGS2654" s="113"/>
      <c r="PGT2654" s="113"/>
      <c r="PGU2654" s="113"/>
      <c r="PGV2654" s="113"/>
      <c r="PGW2654" s="113"/>
      <c r="PGX2654" s="113"/>
      <c r="PGY2654" s="113"/>
      <c r="PGZ2654" s="113"/>
      <c r="PHA2654" s="113"/>
      <c r="PHB2654" s="113"/>
      <c r="PHC2654" s="113"/>
      <c r="PHD2654" s="113"/>
      <c r="PHE2654" s="113"/>
      <c r="PHF2654" s="113"/>
      <c r="PHG2654" s="113"/>
      <c r="PHH2654" s="113"/>
      <c r="PHI2654" s="113"/>
      <c r="PHJ2654" s="113"/>
      <c r="PHK2654" s="113"/>
      <c r="PHL2654" s="113"/>
      <c r="PHM2654" s="113"/>
      <c r="PHN2654" s="113"/>
      <c r="PHO2654" s="113"/>
      <c r="PHP2654" s="113"/>
      <c r="PHQ2654" s="113"/>
      <c r="PHR2654" s="113"/>
      <c r="PHS2654" s="113"/>
      <c r="PHT2654" s="113"/>
      <c r="PHU2654" s="113"/>
      <c r="PHV2654" s="113"/>
      <c r="PHW2654" s="113"/>
      <c r="PHX2654" s="113"/>
      <c r="PHY2654" s="113"/>
      <c r="PHZ2654" s="113"/>
      <c r="PIA2654" s="113"/>
      <c r="PIB2654" s="113"/>
      <c r="PIC2654" s="113"/>
      <c r="PID2654" s="113"/>
      <c r="PIE2654" s="113"/>
      <c r="PIF2654" s="113"/>
      <c r="PIG2654" s="113"/>
      <c r="PIH2654" s="113"/>
      <c r="PII2654" s="113"/>
      <c r="PIJ2654" s="113"/>
      <c r="PIK2654" s="113"/>
      <c r="PIL2654" s="113"/>
      <c r="PIM2654" s="113"/>
      <c r="PIN2654" s="113"/>
      <c r="PIO2654" s="113"/>
      <c r="PIP2654" s="113"/>
      <c r="PIQ2654" s="113"/>
      <c r="PIR2654" s="113"/>
      <c r="PIS2654" s="113"/>
      <c r="PIT2654" s="113"/>
      <c r="PIU2654" s="113"/>
      <c r="PIV2654" s="113"/>
      <c r="PIW2654" s="113"/>
      <c r="PIX2654" s="113"/>
      <c r="PIY2654" s="113"/>
      <c r="PIZ2654" s="113"/>
      <c r="PJA2654" s="113"/>
      <c r="PJB2654" s="113"/>
      <c r="PJC2654" s="113"/>
      <c r="PJD2654" s="113"/>
      <c r="PJE2654" s="113"/>
      <c r="PJF2654" s="113"/>
      <c r="PJG2654" s="113"/>
      <c r="PJH2654" s="113"/>
      <c r="PJI2654" s="113"/>
      <c r="PJJ2654" s="113"/>
      <c r="PJK2654" s="113"/>
      <c r="PJL2654" s="113"/>
      <c r="PJM2654" s="113"/>
      <c r="PJN2654" s="113"/>
      <c r="PJO2654" s="113"/>
      <c r="PJP2654" s="113"/>
      <c r="PJQ2654" s="113"/>
      <c r="PJR2654" s="113"/>
      <c r="PJS2654" s="113"/>
      <c r="PJT2654" s="113"/>
      <c r="PJU2654" s="113"/>
      <c r="PJV2654" s="113"/>
      <c r="PJW2654" s="113"/>
      <c r="PJX2654" s="113"/>
      <c r="PJY2654" s="113"/>
      <c r="PJZ2654" s="113"/>
      <c r="PKA2654" s="113"/>
      <c r="PKB2654" s="113"/>
      <c r="PKC2654" s="113"/>
      <c r="PKD2654" s="113"/>
      <c r="PKE2654" s="113"/>
      <c r="PKF2654" s="113"/>
      <c r="PKG2654" s="113"/>
      <c r="PKH2654" s="113"/>
      <c r="PKI2654" s="113"/>
      <c r="PKJ2654" s="113"/>
      <c r="PKK2654" s="113"/>
      <c r="PKL2654" s="113"/>
      <c r="PKM2654" s="113"/>
      <c r="PKN2654" s="113"/>
      <c r="PKO2654" s="113"/>
      <c r="PKP2654" s="113"/>
      <c r="PKQ2654" s="113"/>
      <c r="PKR2654" s="113"/>
      <c r="PKS2654" s="113"/>
      <c r="PKT2654" s="113"/>
      <c r="PKU2654" s="113"/>
      <c r="PKV2654" s="113"/>
      <c r="PKW2654" s="113"/>
      <c r="PKX2654" s="113"/>
      <c r="PKY2654" s="113"/>
      <c r="PKZ2654" s="113"/>
      <c r="PLA2654" s="113"/>
      <c r="PLB2654" s="113"/>
      <c r="PLC2654" s="113"/>
      <c r="PLD2654" s="113"/>
      <c r="PLE2654" s="113"/>
      <c r="PLF2654" s="113"/>
      <c r="PLG2654" s="113"/>
      <c r="PLH2654" s="113"/>
      <c r="PLI2654" s="113"/>
      <c r="PLJ2654" s="113"/>
      <c r="PLK2654" s="113"/>
      <c r="PLL2654" s="113"/>
      <c r="PLM2654" s="113"/>
      <c r="PLN2654" s="113"/>
      <c r="PLO2654" s="113"/>
      <c r="PLP2654" s="113"/>
      <c r="PLQ2654" s="113"/>
      <c r="PLR2654" s="113"/>
      <c r="PLS2654" s="113"/>
      <c r="PLT2654" s="113"/>
      <c r="PLU2654" s="113"/>
      <c r="PLV2654" s="113"/>
      <c r="PLW2654" s="113"/>
      <c r="PLX2654" s="113"/>
      <c r="PLY2654" s="113"/>
      <c r="PLZ2654" s="113"/>
      <c r="PMA2654" s="113"/>
      <c r="PMB2654" s="113"/>
      <c r="PMC2654" s="113"/>
      <c r="PMD2654" s="113"/>
      <c r="PME2654" s="113"/>
      <c r="PMF2654" s="113"/>
      <c r="PMG2654" s="113"/>
      <c r="PMH2654" s="113"/>
      <c r="PMI2654" s="113"/>
      <c r="PMJ2654" s="113"/>
      <c r="PMK2654" s="113"/>
      <c r="PML2654" s="113"/>
      <c r="PMM2654" s="113"/>
      <c r="PMN2654" s="113"/>
      <c r="PMO2654" s="113"/>
      <c r="PMP2654" s="113"/>
      <c r="PMQ2654" s="113"/>
      <c r="PMR2654" s="113"/>
      <c r="PMS2654" s="113"/>
      <c r="PMT2654" s="113"/>
      <c r="PMU2654" s="113"/>
      <c r="PMV2654" s="113"/>
      <c r="PMW2654" s="113"/>
      <c r="PMX2654" s="113"/>
      <c r="PMY2654" s="113"/>
      <c r="PMZ2654" s="113"/>
      <c r="PNA2654" s="113"/>
      <c r="PNB2654" s="113"/>
      <c r="PNC2654" s="113"/>
      <c r="PND2654" s="113"/>
      <c r="PNE2654" s="113"/>
      <c r="PNF2654" s="113"/>
      <c r="PNG2654" s="113"/>
      <c r="PNH2654" s="113"/>
      <c r="PNI2654" s="113"/>
      <c r="PNJ2654" s="113"/>
      <c r="PNK2654" s="113"/>
      <c r="PNL2654" s="113"/>
      <c r="PNM2654" s="113"/>
      <c r="PNN2654" s="113"/>
      <c r="PNO2654" s="113"/>
      <c r="PNP2654" s="113"/>
      <c r="PNQ2654" s="113"/>
      <c r="PNR2654" s="113"/>
      <c r="PNS2654" s="113"/>
      <c r="PNT2654" s="113"/>
      <c r="PNU2654" s="113"/>
      <c r="PNV2654" s="113"/>
      <c r="PNW2654" s="113"/>
      <c r="PNX2654" s="113"/>
      <c r="PNY2654" s="113"/>
      <c r="PNZ2654" s="113"/>
      <c r="POA2654" s="113"/>
      <c r="POB2654" s="113"/>
      <c r="POC2654" s="113"/>
      <c r="POD2654" s="113"/>
      <c r="POE2654" s="113"/>
      <c r="POF2654" s="113"/>
      <c r="POG2654" s="113"/>
      <c r="POH2654" s="113"/>
      <c r="POI2654" s="113"/>
      <c r="POJ2654" s="113"/>
      <c r="POK2654" s="113"/>
      <c r="POL2654" s="113"/>
      <c r="POM2654" s="113"/>
      <c r="PON2654" s="113"/>
      <c r="POO2654" s="113"/>
      <c r="POP2654" s="113"/>
      <c r="POQ2654" s="113"/>
      <c r="POR2654" s="113"/>
      <c r="POS2654" s="113"/>
      <c r="POT2654" s="113"/>
      <c r="POU2654" s="113"/>
      <c r="POV2654" s="113"/>
      <c r="POW2654" s="113"/>
      <c r="POX2654" s="113"/>
      <c r="POY2654" s="113"/>
      <c r="POZ2654" s="113"/>
      <c r="PPA2654" s="113"/>
      <c r="PPB2654" s="113"/>
      <c r="PPC2654" s="113"/>
      <c r="PPD2654" s="113"/>
      <c r="PPE2654" s="113"/>
      <c r="PPF2654" s="113"/>
      <c r="PPG2654" s="113"/>
      <c r="PPH2654" s="113"/>
      <c r="PPI2654" s="113"/>
      <c r="PPJ2654" s="113"/>
      <c r="PPK2654" s="113"/>
      <c r="PPL2654" s="113"/>
      <c r="PPM2654" s="113"/>
      <c r="PPN2654" s="113"/>
      <c r="PPO2654" s="113"/>
      <c r="PPP2654" s="113"/>
      <c r="PPQ2654" s="113"/>
      <c r="PPR2654" s="113"/>
      <c r="PPS2654" s="113"/>
      <c r="PPT2654" s="113"/>
      <c r="PPU2654" s="113"/>
      <c r="PPV2654" s="113"/>
      <c r="PPW2654" s="113"/>
      <c r="PPX2654" s="113"/>
      <c r="PPY2654" s="113"/>
      <c r="PPZ2654" s="113"/>
      <c r="PQA2654" s="113"/>
      <c r="PQB2654" s="113"/>
      <c r="PQC2654" s="113"/>
      <c r="PQD2654" s="113"/>
      <c r="PQE2654" s="113"/>
      <c r="PQF2654" s="113"/>
      <c r="PQG2654" s="113"/>
      <c r="PQH2654" s="113"/>
      <c r="PQI2654" s="113"/>
      <c r="PQJ2654" s="113"/>
      <c r="PQK2654" s="113"/>
      <c r="PQL2654" s="113"/>
      <c r="PQM2654" s="113"/>
      <c r="PQN2654" s="113"/>
      <c r="PQO2654" s="113"/>
      <c r="PQP2654" s="113"/>
      <c r="PQQ2654" s="113"/>
      <c r="PQR2654" s="113"/>
      <c r="PQS2654" s="113"/>
      <c r="PQT2654" s="113"/>
      <c r="PQU2654" s="113"/>
      <c r="PQV2654" s="113"/>
      <c r="PQW2654" s="113"/>
      <c r="PQX2654" s="113"/>
      <c r="PQY2654" s="113"/>
      <c r="PQZ2654" s="113"/>
      <c r="PRA2654" s="113"/>
      <c r="PRB2654" s="113"/>
      <c r="PRC2654" s="113"/>
      <c r="PRD2654" s="113"/>
      <c r="PRE2654" s="113"/>
      <c r="PRF2654" s="113"/>
      <c r="PRG2654" s="113"/>
      <c r="PRH2654" s="113"/>
      <c r="PRI2654" s="113"/>
      <c r="PRJ2654" s="113"/>
      <c r="PRK2654" s="113"/>
      <c r="PRL2654" s="113"/>
      <c r="PRM2654" s="113"/>
      <c r="PRN2654" s="113"/>
      <c r="PRO2654" s="113"/>
      <c r="PRP2654" s="113"/>
      <c r="PRQ2654" s="113"/>
      <c r="PRR2654" s="113"/>
      <c r="PRS2654" s="113"/>
      <c r="PRT2654" s="113"/>
      <c r="PRU2654" s="113"/>
      <c r="PRV2654" s="113"/>
      <c r="PRW2654" s="113"/>
      <c r="PRX2654" s="113"/>
      <c r="PRY2654" s="113"/>
      <c r="PRZ2654" s="113"/>
      <c r="PSA2654" s="113"/>
      <c r="PSB2654" s="113"/>
      <c r="PSC2654" s="113"/>
      <c r="PSD2654" s="113"/>
      <c r="PSE2654" s="113"/>
      <c r="PSF2654" s="113"/>
      <c r="PSG2654" s="113"/>
      <c r="PSH2654" s="113"/>
      <c r="PSI2654" s="113"/>
      <c r="PSJ2654" s="113"/>
      <c r="PSK2654" s="113"/>
      <c r="PSL2654" s="113"/>
      <c r="PSM2654" s="113"/>
      <c r="PSN2654" s="113"/>
      <c r="PSO2654" s="113"/>
      <c r="PSP2654" s="113"/>
      <c r="PSQ2654" s="113"/>
      <c r="PSR2654" s="113"/>
      <c r="PSS2654" s="113"/>
      <c r="PST2654" s="113"/>
      <c r="PSU2654" s="113"/>
      <c r="PSV2654" s="113"/>
      <c r="PSW2654" s="113"/>
      <c r="PSX2654" s="113"/>
      <c r="PSY2654" s="113"/>
      <c r="PSZ2654" s="113"/>
      <c r="PTA2654" s="113"/>
      <c r="PTB2654" s="113"/>
      <c r="PTC2654" s="113"/>
      <c r="PTD2654" s="113"/>
      <c r="PTE2654" s="113"/>
      <c r="PTF2654" s="113"/>
      <c r="PTG2654" s="113"/>
      <c r="PTH2654" s="113"/>
      <c r="PTI2654" s="113"/>
      <c r="PTJ2654" s="113"/>
      <c r="PTK2654" s="113"/>
      <c r="PTL2654" s="113"/>
      <c r="PTM2654" s="113"/>
      <c r="PTN2654" s="113"/>
      <c r="PTO2654" s="113"/>
      <c r="PTP2654" s="113"/>
      <c r="PTQ2654" s="113"/>
      <c r="PTR2654" s="113"/>
      <c r="PTS2654" s="113"/>
      <c r="PTT2654" s="113"/>
      <c r="PTU2654" s="113"/>
      <c r="PTV2654" s="113"/>
      <c r="PTW2654" s="113"/>
      <c r="PTX2654" s="113"/>
      <c r="PTY2654" s="113"/>
      <c r="PTZ2654" s="113"/>
      <c r="PUA2654" s="113"/>
      <c r="PUB2654" s="113"/>
      <c r="PUC2654" s="113"/>
      <c r="PUD2654" s="113"/>
      <c r="PUE2654" s="113"/>
      <c r="PUF2654" s="113"/>
      <c r="PUG2654" s="113"/>
      <c r="PUH2654" s="113"/>
      <c r="PUI2654" s="113"/>
      <c r="PUJ2654" s="113"/>
      <c r="PUK2654" s="113"/>
      <c r="PUL2654" s="113"/>
      <c r="PUM2654" s="113"/>
      <c r="PUN2654" s="113"/>
      <c r="PUO2654" s="113"/>
      <c r="PUP2654" s="113"/>
      <c r="PUQ2654" s="113"/>
      <c r="PUR2654" s="113"/>
      <c r="PUS2654" s="113"/>
      <c r="PUT2654" s="113"/>
      <c r="PUU2654" s="113"/>
      <c r="PUV2654" s="113"/>
      <c r="PUW2654" s="113"/>
      <c r="PUX2654" s="113"/>
      <c r="PUY2654" s="113"/>
      <c r="PUZ2654" s="113"/>
      <c r="PVA2654" s="113"/>
      <c r="PVB2654" s="113"/>
      <c r="PVC2654" s="113"/>
      <c r="PVD2654" s="113"/>
      <c r="PVE2654" s="113"/>
      <c r="PVF2654" s="113"/>
      <c r="PVG2654" s="113"/>
      <c r="PVH2654" s="113"/>
      <c r="PVI2654" s="113"/>
      <c r="PVJ2654" s="113"/>
      <c r="PVK2654" s="113"/>
      <c r="PVL2654" s="113"/>
      <c r="PVM2654" s="113"/>
      <c r="PVN2654" s="113"/>
      <c r="PVO2654" s="113"/>
      <c r="PVP2654" s="113"/>
      <c r="PVQ2654" s="113"/>
      <c r="PVR2654" s="113"/>
      <c r="PVS2654" s="113"/>
      <c r="PVT2654" s="113"/>
      <c r="PVU2654" s="113"/>
      <c r="PVV2654" s="113"/>
      <c r="PVW2654" s="113"/>
      <c r="PVX2654" s="113"/>
      <c r="PVY2654" s="113"/>
      <c r="PVZ2654" s="113"/>
      <c r="PWA2654" s="113"/>
      <c r="PWB2654" s="113"/>
      <c r="PWC2654" s="113"/>
      <c r="PWD2654" s="113"/>
      <c r="PWE2654" s="113"/>
      <c r="PWF2654" s="113"/>
      <c r="PWG2654" s="113"/>
      <c r="PWH2654" s="113"/>
      <c r="PWI2654" s="113"/>
      <c r="PWJ2654" s="113"/>
      <c r="PWK2654" s="113"/>
      <c r="PWL2654" s="113"/>
      <c r="PWM2654" s="113"/>
      <c r="PWN2654" s="113"/>
      <c r="PWO2654" s="113"/>
      <c r="PWP2654" s="113"/>
      <c r="PWQ2654" s="113"/>
      <c r="PWR2654" s="113"/>
      <c r="PWS2654" s="113"/>
      <c r="PWT2654" s="113"/>
      <c r="PWU2654" s="113"/>
      <c r="PWV2654" s="113"/>
      <c r="PWW2654" s="113"/>
      <c r="PWX2654" s="113"/>
      <c r="PWY2654" s="113"/>
      <c r="PWZ2654" s="113"/>
      <c r="PXA2654" s="113"/>
      <c r="PXB2654" s="113"/>
      <c r="PXC2654" s="113"/>
      <c r="PXD2654" s="113"/>
      <c r="PXE2654" s="113"/>
      <c r="PXF2654" s="113"/>
      <c r="PXG2654" s="113"/>
      <c r="PXH2654" s="113"/>
      <c r="PXI2654" s="113"/>
      <c r="PXJ2654" s="113"/>
      <c r="PXK2654" s="113"/>
      <c r="PXL2654" s="113"/>
      <c r="PXM2654" s="113"/>
      <c r="PXN2654" s="113"/>
      <c r="PXO2654" s="113"/>
      <c r="PXP2654" s="113"/>
      <c r="PXQ2654" s="113"/>
      <c r="PXR2654" s="113"/>
      <c r="PXS2654" s="113"/>
      <c r="PXT2654" s="113"/>
      <c r="PXU2654" s="113"/>
      <c r="PXV2654" s="113"/>
      <c r="PXW2654" s="113"/>
      <c r="PXX2654" s="113"/>
      <c r="PXY2654" s="113"/>
      <c r="PXZ2654" s="113"/>
      <c r="PYA2654" s="113"/>
      <c r="PYB2654" s="113"/>
      <c r="PYC2654" s="113"/>
      <c r="PYD2654" s="113"/>
      <c r="PYE2654" s="113"/>
      <c r="PYF2654" s="113"/>
      <c r="PYG2654" s="113"/>
      <c r="PYH2654" s="113"/>
      <c r="PYI2654" s="113"/>
      <c r="PYJ2654" s="113"/>
      <c r="PYK2654" s="113"/>
      <c r="PYL2654" s="113"/>
      <c r="PYM2654" s="113"/>
      <c r="PYN2654" s="113"/>
      <c r="PYO2654" s="113"/>
      <c r="PYP2654" s="113"/>
      <c r="PYQ2654" s="113"/>
      <c r="PYR2654" s="113"/>
      <c r="PYS2654" s="113"/>
      <c r="PYT2654" s="113"/>
      <c r="PYU2654" s="113"/>
      <c r="PYV2654" s="113"/>
      <c r="PYW2654" s="113"/>
      <c r="PYX2654" s="113"/>
      <c r="PYY2654" s="113"/>
      <c r="PYZ2654" s="113"/>
      <c r="PZA2654" s="113"/>
      <c r="PZB2654" s="113"/>
      <c r="PZC2654" s="113"/>
      <c r="PZD2654" s="113"/>
      <c r="PZE2654" s="113"/>
      <c r="PZF2654" s="113"/>
      <c r="PZG2654" s="113"/>
      <c r="PZH2654" s="113"/>
      <c r="PZI2654" s="113"/>
      <c r="PZJ2654" s="113"/>
      <c r="PZK2654" s="113"/>
      <c r="PZL2654" s="113"/>
      <c r="PZM2654" s="113"/>
      <c r="PZN2654" s="113"/>
      <c r="PZO2654" s="113"/>
      <c r="PZP2654" s="113"/>
      <c r="PZQ2654" s="113"/>
      <c r="PZR2654" s="113"/>
      <c r="PZS2654" s="113"/>
      <c r="PZT2654" s="113"/>
      <c r="PZU2654" s="113"/>
      <c r="PZV2654" s="113"/>
      <c r="PZW2654" s="113"/>
      <c r="PZX2654" s="113"/>
      <c r="PZY2654" s="113"/>
      <c r="PZZ2654" s="113"/>
      <c r="QAA2654" s="113"/>
      <c r="QAB2654" s="113"/>
      <c r="QAC2654" s="113"/>
      <c r="QAD2654" s="113"/>
      <c r="QAE2654" s="113"/>
      <c r="QAF2654" s="113"/>
      <c r="QAG2654" s="113"/>
      <c r="QAH2654" s="113"/>
      <c r="QAI2654" s="113"/>
      <c r="QAJ2654" s="113"/>
      <c r="QAK2654" s="113"/>
      <c r="QAL2654" s="113"/>
      <c r="QAM2654" s="113"/>
      <c r="QAN2654" s="113"/>
      <c r="QAO2654" s="113"/>
      <c r="QAP2654" s="113"/>
      <c r="QAQ2654" s="113"/>
      <c r="QAR2654" s="113"/>
      <c r="QAS2654" s="113"/>
      <c r="QAT2654" s="113"/>
      <c r="QAU2654" s="113"/>
      <c r="QAV2654" s="113"/>
      <c r="QAW2654" s="113"/>
      <c r="QAX2654" s="113"/>
      <c r="QAY2654" s="113"/>
      <c r="QAZ2654" s="113"/>
      <c r="QBA2654" s="113"/>
      <c r="QBB2654" s="113"/>
      <c r="QBC2654" s="113"/>
      <c r="QBD2654" s="113"/>
      <c r="QBE2654" s="113"/>
      <c r="QBF2654" s="113"/>
      <c r="QBG2654" s="113"/>
      <c r="QBH2654" s="113"/>
      <c r="QBI2654" s="113"/>
      <c r="QBJ2654" s="113"/>
      <c r="QBK2654" s="113"/>
      <c r="QBL2654" s="113"/>
      <c r="QBM2654" s="113"/>
      <c r="QBN2654" s="113"/>
      <c r="QBO2654" s="113"/>
      <c r="QBP2654" s="113"/>
      <c r="QBQ2654" s="113"/>
      <c r="QBR2654" s="113"/>
      <c r="QBS2654" s="113"/>
      <c r="QBT2654" s="113"/>
      <c r="QBU2654" s="113"/>
      <c r="QBV2654" s="113"/>
      <c r="QBW2654" s="113"/>
      <c r="QBX2654" s="113"/>
      <c r="QBY2654" s="113"/>
      <c r="QBZ2654" s="113"/>
      <c r="QCA2654" s="113"/>
      <c r="QCB2654" s="113"/>
      <c r="QCC2654" s="113"/>
      <c r="QCD2654" s="113"/>
      <c r="QCE2654" s="113"/>
      <c r="QCF2654" s="113"/>
      <c r="QCG2654" s="113"/>
      <c r="QCH2654" s="113"/>
      <c r="QCI2654" s="113"/>
      <c r="QCJ2654" s="113"/>
      <c r="QCK2654" s="113"/>
      <c r="QCL2654" s="113"/>
      <c r="QCM2654" s="113"/>
      <c r="QCN2654" s="113"/>
      <c r="QCO2654" s="113"/>
      <c r="QCP2654" s="113"/>
      <c r="QCQ2654" s="113"/>
      <c r="QCR2654" s="113"/>
      <c r="QCS2654" s="113"/>
      <c r="QCT2654" s="113"/>
      <c r="QCU2654" s="113"/>
      <c r="QCV2654" s="113"/>
      <c r="QCW2654" s="113"/>
      <c r="QCX2654" s="113"/>
      <c r="QCY2654" s="113"/>
      <c r="QCZ2654" s="113"/>
      <c r="QDA2654" s="113"/>
      <c r="QDB2654" s="113"/>
      <c r="QDC2654" s="113"/>
      <c r="QDD2654" s="113"/>
      <c r="QDE2654" s="113"/>
      <c r="QDF2654" s="113"/>
      <c r="QDG2654" s="113"/>
      <c r="QDH2654" s="113"/>
      <c r="QDI2654" s="113"/>
      <c r="QDJ2654" s="113"/>
      <c r="QDK2654" s="113"/>
      <c r="QDL2654" s="113"/>
      <c r="QDM2654" s="113"/>
      <c r="QDN2654" s="113"/>
      <c r="QDO2654" s="113"/>
      <c r="QDP2654" s="113"/>
      <c r="QDQ2654" s="113"/>
      <c r="QDR2654" s="113"/>
      <c r="QDS2654" s="113"/>
      <c r="QDT2654" s="113"/>
      <c r="QDU2654" s="113"/>
      <c r="QDV2654" s="113"/>
      <c r="QDW2654" s="113"/>
      <c r="QDX2654" s="113"/>
      <c r="QDY2654" s="113"/>
      <c r="QDZ2654" s="113"/>
      <c r="QEA2654" s="113"/>
      <c r="QEB2654" s="113"/>
      <c r="QEC2654" s="113"/>
      <c r="QED2654" s="113"/>
      <c r="QEE2654" s="113"/>
      <c r="QEF2654" s="113"/>
      <c r="QEG2654" s="113"/>
      <c r="QEH2654" s="113"/>
      <c r="QEI2654" s="113"/>
      <c r="QEJ2654" s="113"/>
      <c r="QEK2654" s="113"/>
      <c r="QEL2654" s="113"/>
      <c r="QEM2654" s="113"/>
      <c r="QEN2654" s="113"/>
      <c r="QEO2654" s="113"/>
      <c r="QEP2654" s="113"/>
      <c r="QEQ2654" s="113"/>
      <c r="QER2654" s="113"/>
      <c r="QES2654" s="113"/>
      <c r="QET2654" s="113"/>
      <c r="QEU2654" s="113"/>
      <c r="QEV2654" s="113"/>
      <c r="QEW2654" s="113"/>
      <c r="QEX2654" s="113"/>
      <c r="QEY2654" s="113"/>
      <c r="QEZ2654" s="113"/>
      <c r="QFA2654" s="113"/>
      <c r="QFB2654" s="113"/>
      <c r="QFC2654" s="113"/>
      <c r="QFD2654" s="113"/>
      <c r="QFE2654" s="113"/>
      <c r="QFF2654" s="113"/>
      <c r="QFG2654" s="113"/>
      <c r="QFH2654" s="113"/>
      <c r="QFI2654" s="113"/>
      <c r="QFJ2654" s="113"/>
      <c r="QFK2654" s="113"/>
      <c r="QFL2654" s="113"/>
      <c r="QFM2654" s="113"/>
      <c r="QFN2654" s="113"/>
      <c r="QFO2654" s="113"/>
      <c r="QFP2654" s="113"/>
      <c r="QFQ2654" s="113"/>
      <c r="QFR2654" s="113"/>
      <c r="QFS2654" s="113"/>
      <c r="QFT2654" s="113"/>
      <c r="QFU2654" s="113"/>
      <c r="QFV2654" s="113"/>
      <c r="QFW2654" s="113"/>
      <c r="QFX2654" s="113"/>
      <c r="QFY2654" s="113"/>
      <c r="QFZ2654" s="113"/>
      <c r="QGA2654" s="113"/>
      <c r="QGB2654" s="113"/>
      <c r="QGC2654" s="113"/>
      <c r="QGD2654" s="113"/>
      <c r="QGE2654" s="113"/>
      <c r="QGF2654" s="113"/>
      <c r="QGG2654" s="113"/>
      <c r="QGH2654" s="113"/>
      <c r="QGI2654" s="113"/>
      <c r="QGJ2654" s="113"/>
      <c r="QGK2654" s="113"/>
      <c r="QGL2654" s="113"/>
      <c r="QGM2654" s="113"/>
      <c r="QGN2654" s="113"/>
      <c r="QGO2654" s="113"/>
      <c r="QGP2654" s="113"/>
      <c r="QGQ2654" s="113"/>
      <c r="QGR2654" s="113"/>
      <c r="QGS2654" s="113"/>
      <c r="QGT2654" s="113"/>
      <c r="QGU2654" s="113"/>
      <c r="QGV2654" s="113"/>
      <c r="QGW2654" s="113"/>
      <c r="QGX2654" s="113"/>
      <c r="QGY2654" s="113"/>
      <c r="QGZ2654" s="113"/>
      <c r="QHA2654" s="113"/>
      <c r="QHB2654" s="113"/>
      <c r="QHC2654" s="113"/>
      <c r="QHD2654" s="113"/>
      <c r="QHE2654" s="113"/>
      <c r="QHF2654" s="113"/>
      <c r="QHG2654" s="113"/>
      <c r="QHH2654" s="113"/>
      <c r="QHI2654" s="113"/>
      <c r="QHJ2654" s="113"/>
      <c r="QHK2654" s="113"/>
      <c r="QHL2654" s="113"/>
      <c r="QHM2654" s="113"/>
      <c r="QHN2654" s="113"/>
      <c r="QHO2654" s="113"/>
      <c r="QHP2654" s="113"/>
      <c r="QHQ2654" s="113"/>
      <c r="QHR2654" s="113"/>
      <c r="QHS2654" s="113"/>
      <c r="QHT2654" s="113"/>
      <c r="QHU2654" s="113"/>
      <c r="QHV2654" s="113"/>
      <c r="QHW2654" s="113"/>
      <c r="QHX2654" s="113"/>
      <c r="QHY2654" s="113"/>
      <c r="QHZ2654" s="113"/>
      <c r="QIA2654" s="113"/>
      <c r="QIB2654" s="113"/>
      <c r="QIC2654" s="113"/>
      <c r="QID2654" s="113"/>
      <c r="QIE2654" s="113"/>
      <c r="QIF2654" s="113"/>
      <c r="QIG2654" s="113"/>
      <c r="QIH2654" s="113"/>
      <c r="QII2654" s="113"/>
      <c r="QIJ2654" s="113"/>
      <c r="QIK2654" s="113"/>
      <c r="QIL2654" s="113"/>
      <c r="QIM2654" s="113"/>
      <c r="QIN2654" s="113"/>
      <c r="QIO2654" s="113"/>
      <c r="QIP2654" s="113"/>
      <c r="QIQ2654" s="113"/>
      <c r="QIR2654" s="113"/>
      <c r="QIS2654" s="113"/>
      <c r="QIT2654" s="113"/>
      <c r="QIU2654" s="113"/>
      <c r="QIV2654" s="113"/>
      <c r="QIW2654" s="113"/>
      <c r="QIX2654" s="113"/>
      <c r="QIY2654" s="113"/>
      <c r="QIZ2654" s="113"/>
      <c r="QJA2654" s="113"/>
      <c r="QJB2654" s="113"/>
      <c r="QJC2654" s="113"/>
      <c r="QJD2654" s="113"/>
      <c r="QJE2654" s="113"/>
      <c r="QJF2654" s="113"/>
      <c r="QJG2654" s="113"/>
      <c r="QJH2654" s="113"/>
      <c r="QJI2654" s="113"/>
      <c r="QJJ2654" s="113"/>
      <c r="QJK2654" s="113"/>
      <c r="QJL2654" s="113"/>
      <c r="QJM2654" s="113"/>
      <c r="QJN2654" s="113"/>
      <c r="QJO2654" s="113"/>
      <c r="QJP2654" s="113"/>
      <c r="QJQ2654" s="113"/>
      <c r="QJR2654" s="113"/>
      <c r="QJS2654" s="113"/>
      <c r="QJT2654" s="113"/>
      <c r="QJU2654" s="113"/>
      <c r="QJV2654" s="113"/>
      <c r="QJW2654" s="113"/>
      <c r="QJX2654" s="113"/>
      <c r="QJY2654" s="113"/>
      <c r="QJZ2654" s="113"/>
      <c r="QKA2654" s="113"/>
      <c r="QKB2654" s="113"/>
      <c r="QKC2654" s="113"/>
      <c r="QKD2654" s="113"/>
      <c r="QKE2654" s="113"/>
      <c r="QKF2654" s="113"/>
      <c r="QKG2654" s="113"/>
      <c r="QKH2654" s="113"/>
      <c r="QKI2654" s="113"/>
      <c r="QKJ2654" s="113"/>
      <c r="QKK2654" s="113"/>
      <c r="QKL2654" s="113"/>
      <c r="QKM2654" s="113"/>
      <c r="QKN2654" s="113"/>
      <c r="QKO2654" s="113"/>
      <c r="QKP2654" s="113"/>
      <c r="QKQ2654" s="113"/>
      <c r="QKR2654" s="113"/>
      <c r="QKS2654" s="113"/>
      <c r="QKT2654" s="113"/>
      <c r="QKU2654" s="113"/>
      <c r="QKV2654" s="113"/>
      <c r="QKW2654" s="113"/>
      <c r="QKX2654" s="113"/>
      <c r="QKY2654" s="113"/>
      <c r="QKZ2654" s="113"/>
      <c r="QLA2654" s="113"/>
      <c r="QLB2654" s="113"/>
      <c r="QLC2654" s="113"/>
      <c r="QLD2654" s="113"/>
      <c r="QLE2654" s="113"/>
      <c r="QLF2654" s="113"/>
      <c r="QLG2654" s="113"/>
      <c r="QLH2654" s="113"/>
      <c r="QLI2654" s="113"/>
      <c r="QLJ2654" s="113"/>
      <c r="QLK2654" s="113"/>
      <c r="QLL2654" s="113"/>
      <c r="QLM2654" s="113"/>
      <c r="QLN2654" s="113"/>
      <c r="QLO2654" s="113"/>
      <c r="QLP2654" s="113"/>
      <c r="QLQ2654" s="113"/>
      <c r="QLR2654" s="113"/>
      <c r="QLS2654" s="113"/>
      <c r="QLT2654" s="113"/>
      <c r="QLU2654" s="113"/>
      <c r="QLV2654" s="113"/>
      <c r="QLW2654" s="113"/>
      <c r="QLX2654" s="113"/>
      <c r="QLY2654" s="113"/>
      <c r="QLZ2654" s="113"/>
      <c r="QMA2654" s="113"/>
      <c r="QMB2654" s="113"/>
      <c r="QMC2654" s="113"/>
      <c r="QMD2654" s="113"/>
      <c r="QME2654" s="113"/>
      <c r="QMF2654" s="113"/>
      <c r="QMG2654" s="113"/>
      <c r="QMH2654" s="113"/>
      <c r="QMI2654" s="113"/>
      <c r="QMJ2654" s="113"/>
      <c r="QMK2654" s="113"/>
      <c r="QML2654" s="113"/>
      <c r="QMM2654" s="113"/>
      <c r="QMN2654" s="113"/>
      <c r="QMO2654" s="113"/>
      <c r="QMP2654" s="113"/>
      <c r="QMQ2654" s="113"/>
      <c r="QMR2654" s="113"/>
      <c r="QMS2654" s="113"/>
      <c r="QMT2654" s="113"/>
      <c r="QMU2654" s="113"/>
      <c r="QMV2654" s="113"/>
      <c r="QMW2654" s="113"/>
      <c r="QMX2654" s="113"/>
      <c r="QMY2654" s="113"/>
      <c r="QMZ2654" s="113"/>
      <c r="QNA2654" s="113"/>
      <c r="QNB2654" s="113"/>
      <c r="QNC2654" s="113"/>
      <c r="QND2654" s="113"/>
      <c r="QNE2654" s="113"/>
      <c r="QNF2654" s="113"/>
      <c r="QNG2654" s="113"/>
      <c r="QNH2654" s="113"/>
      <c r="QNI2654" s="113"/>
      <c r="QNJ2654" s="113"/>
      <c r="QNK2654" s="113"/>
      <c r="QNL2654" s="113"/>
      <c r="QNM2654" s="113"/>
      <c r="QNN2654" s="113"/>
      <c r="QNO2654" s="113"/>
      <c r="QNP2654" s="113"/>
      <c r="QNQ2654" s="113"/>
      <c r="QNR2654" s="113"/>
      <c r="QNS2654" s="113"/>
      <c r="QNT2654" s="113"/>
      <c r="QNU2654" s="113"/>
      <c r="QNV2654" s="113"/>
      <c r="QNW2654" s="113"/>
      <c r="QNX2654" s="113"/>
      <c r="QNY2654" s="113"/>
      <c r="QNZ2654" s="113"/>
      <c r="QOA2654" s="113"/>
      <c r="QOB2654" s="113"/>
      <c r="QOC2654" s="113"/>
      <c r="QOD2654" s="113"/>
      <c r="QOE2654" s="113"/>
      <c r="QOF2654" s="113"/>
      <c r="QOG2654" s="113"/>
      <c r="QOH2654" s="113"/>
      <c r="QOI2654" s="113"/>
      <c r="QOJ2654" s="113"/>
      <c r="QOK2654" s="113"/>
      <c r="QOL2654" s="113"/>
      <c r="QOM2654" s="113"/>
      <c r="QON2654" s="113"/>
      <c r="QOO2654" s="113"/>
      <c r="QOP2654" s="113"/>
      <c r="QOQ2654" s="113"/>
      <c r="QOR2654" s="113"/>
      <c r="QOS2654" s="113"/>
      <c r="QOT2654" s="113"/>
      <c r="QOU2654" s="113"/>
      <c r="QOV2654" s="113"/>
      <c r="QOW2654" s="113"/>
      <c r="QOX2654" s="113"/>
      <c r="QOY2654" s="113"/>
      <c r="QOZ2654" s="113"/>
      <c r="QPA2654" s="113"/>
      <c r="QPB2654" s="113"/>
      <c r="QPC2654" s="113"/>
      <c r="QPD2654" s="113"/>
      <c r="QPE2654" s="113"/>
      <c r="QPF2654" s="113"/>
      <c r="QPG2654" s="113"/>
      <c r="QPH2654" s="113"/>
      <c r="QPI2654" s="113"/>
      <c r="QPJ2654" s="113"/>
      <c r="QPK2654" s="113"/>
      <c r="QPL2654" s="113"/>
      <c r="QPM2654" s="113"/>
      <c r="QPN2654" s="113"/>
      <c r="QPO2654" s="113"/>
      <c r="QPP2654" s="113"/>
      <c r="QPQ2654" s="113"/>
      <c r="QPR2654" s="113"/>
      <c r="QPS2654" s="113"/>
      <c r="QPT2654" s="113"/>
      <c r="QPU2654" s="113"/>
      <c r="QPV2654" s="113"/>
      <c r="QPW2654" s="113"/>
      <c r="QPX2654" s="113"/>
      <c r="QPY2654" s="113"/>
      <c r="QPZ2654" s="113"/>
      <c r="QQA2654" s="113"/>
      <c r="QQB2654" s="113"/>
      <c r="QQC2654" s="113"/>
      <c r="QQD2654" s="113"/>
      <c r="QQE2654" s="113"/>
      <c r="QQF2654" s="113"/>
      <c r="QQG2654" s="113"/>
      <c r="QQH2654" s="113"/>
      <c r="QQI2654" s="113"/>
      <c r="QQJ2654" s="113"/>
      <c r="QQK2654" s="113"/>
      <c r="QQL2654" s="113"/>
      <c r="QQM2654" s="113"/>
      <c r="QQN2654" s="113"/>
      <c r="QQO2654" s="113"/>
      <c r="QQP2654" s="113"/>
      <c r="QQQ2654" s="113"/>
      <c r="QQR2654" s="113"/>
      <c r="QQS2654" s="113"/>
      <c r="QQT2654" s="113"/>
      <c r="QQU2654" s="113"/>
      <c r="QQV2654" s="113"/>
      <c r="QQW2654" s="113"/>
      <c r="QQX2654" s="113"/>
      <c r="QQY2654" s="113"/>
      <c r="QQZ2654" s="113"/>
      <c r="QRA2654" s="113"/>
      <c r="QRB2654" s="113"/>
      <c r="QRC2654" s="113"/>
      <c r="QRD2654" s="113"/>
      <c r="QRE2654" s="113"/>
      <c r="QRF2654" s="113"/>
      <c r="QRG2654" s="113"/>
      <c r="QRH2654" s="113"/>
      <c r="QRI2654" s="113"/>
      <c r="QRJ2654" s="113"/>
      <c r="QRK2654" s="113"/>
      <c r="QRL2654" s="113"/>
      <c r="QRM2654" s="113"/>
      <c r="QRN2654" s="113"/>
      <c r="QRO2654" s="113"/>
      <c r="QRP2654" s="113"/>
      <c r="QRQ2654" s="113"/>
      <c r="QRR2654" s="113"/>
      <c r="QRS2654" s="113"/>
      <c r="QRT2654" s="113"/>
      <c r="QRU2654" s="113"/>
      <c r="QRV2654" s="113"/>
      <c r="QRW2654" s="113"/>
      <c r="QRX2654" s="113"/>
      <c r="QRY2654" s="113"/>
      <c r="QRZ2654" s="113"/>
      <c r="QSA2654" s="113"/>
      <c r="QSB2654" s="113"/>
      <c r="QSC2654" s="113"/>
      <c r="QSD2654" s="113"/>
      <c r="QSE2654" s="113"/>
      <c r="QSF2654" s="113"/>
      <c r="QSG2654" s="113"/>
      <c r="QSH2654" s="113"/>
      <c r="QSI2654" s="113"/>
      <c r="QSJ2654" s="113"/>
      <c r="QSK2654" s="113"/>
      <c r="QSL2654" s="113"/>
      <c r="QSM2654" s="113"/>
      <c r="QSN2654" s="113"/>
      <c r="QSO2654" s="113"/>
      <c r="QSP2654" s="113"/>
      <c r="QSQ2654" s="113"/>
      <c r="QSR2654" s="113"/>
      <c r="QSS2654" s="113"/>
      <c r="QST2654" s="113"/>
      <c r="QSU2654" s="113"/>
      <c r="QSV2654" s="113"/>
      <c r="QSW2654" s="113"/>
      <c r="QSX2654" s="113"/>
      <c r="QSY2654" s="113"/>
      <c r="QSZ2654" s="113"/>
      <c r="QTA2654" s="113"/>
      <c r="QTB2654" s="113"/>
      <c r="QTC2654" s="113"/>
      <c r="QTD2654" s="113"/>
      <c r="QTE2654" s="113"/>
      <c r="QTF2654" s="113"/>
      <c r="QTG2654" s="113"/>
      <c r="QTH2654" s="113"/>
      <c r="QTI2654" s="113"/>
      <c r="QTJ2654" s="113"/>
      <c r="QTK2654" s="113"/>
      <c r="QTL2654" s="113"/>
      <c r="QTM2654" s="113"/>
      <c r="QTN2654" s="113"/>
      <c r="QTO2654" s="113"/>
      <c r="QTP2654" s="113"/>
      <c r="QTQ2654" s="113"/>
      <c r="QTR2654" s="113"/>
      <c r="QTS2654" s="113"/>
      <c r="QTT2654" s="113"/>
      <c r="QTU2654" s="113"/>
      <c r="QTV2654" s="113"/>
      <c r="QTW2654" s="113"/>
      <c r="QTX2654" s="113"/>
      <c r="QTY2654" s="113"/>
      <c r="QTZ2654" s="113"/>
      <c r="QUA2654" s="113"/>
      <c r="QUB2654" s="113"/>
      <c r="QUC2654" s="113"/>
      <c r="QUD2654" s="113"/>
      <c r="QUE2654" s="113"/>
      <c r="QUF2654" s="113"/>
      <c r="QUG2654" s="113"/>
      <c r="QUH2654" s="113"/>
      <c r="QUI2654" s="113"/>
      <c r="QUJ2654" s="113"/>
      <c r="QUK2654" s="113"/>
      <c r="QUL2654" s="113"/>
      <c r="QUM2654" s="113"/>
      <c r="QUN2654" s="113"/>
      <c r="QUO2654" s="113"/>
      <c r="QUP2654" s="113"/>
      <c r="QUQ2654" s="113"/>
      <c r="QUR2654" s="113"/>
      <c r="QUS2654" s="113"/>
      <c r="QUT2654" s="113"/>
      <c r="QUU2654" s="113"/>
      <c r="QUV2654" s="113"/>
      <c r="QUW2654" s="113"/>
      <c r="QUX2654" s="113"/>
      <c r="QUY2654" s="113"/>
      <c r="QUZ2654" s="113"/>
      <c r="QVA2654" s="113"/>
      <c r="QVB2654" s="113"/>
      <c r="QVC2654" s="113"/>
      <c r="QVD2654" s="113"/>
      <c r="QVE2654" s="113"/>
      <c r="QVF2654" s="113"/>
      <c r="QVG2654" s="113"/>
      <c r="QVH2654" s="113"/>
      <c r="QVI2654" s="113"/>
      <c r="QVJ2654" s="113"/>
      <c r="QVK2654" s="113"/>
      <c r="QVL2654" s="113"/>
      <c r="QVM2654" s="113"/>
      <c r="QVN2654" s="113"/>
      <c r="QVO2654" s="113"/>
      <c r="QVP2654" s="113"/>
      <c r="QVQ2654" s="113"/>
      <c r="QVR2654" s="113"/>
      <c r="QVS2654" s="113"/>
      <c r="QVT2654" s="113"/>
      <c r="QVU2654" s="113"/>
      <c r="QVV2654" s="113"/>
      <c r="QVW2654" s="113"/>
      <c r="QVX2654" s="113"/>
      <c r="QVY2654" s="113"/>
      <c r="QVZ2654" s="113"/>
      <c r="QWA2654" s="113"/>
      <c r="QWB2654" s="113"/>
      <c r="QWC2654" s="113"/>
      <c r="QWD2654" s="113"/>
      <c r="QWE2654" s="113"/>
      <c r="QWF2654" s="113"/>
      <c r="QWG2654" s="113"/>
      <c r="QWH2654" s="113"/>
      <c r="QWI2654" s="113"/>
      <c r="QWJ2654" s="113"/>
      <c r="QWK2654" s="113"/>
      <c r="QWL2654" s="113"/>
      <c r="QWM2654" s="113"/>
      <c r="QWN2654" s="113"/>
      <c r="QWO2654" s="113"/>
      <c r="QWP2654" s="113"/>
      <c r="QWQ2654" s="113"/>
      <c r="QWR2654" s="113"/>
      <c r="QWS2654" s="113"/>
      <c r="QWT2654" s="113"/>
      <c r="QWU2654" s="113"/>
      <c r="QWV2654" s="113"/>
      <c r="QWW2654" s="113"/>
      <c r="QWX2654" s="113"/>
      <c r="QWY2654" s="113"/>
      <c r="QWZ2654" s="113"/>
      <c r="QXA2654" s="113"/>
      <c r="QXB2654" s="113"/>
      <c r="QXC2654" s="113"/>
      <c r="QXD2654" s="113"/>
      <c r="QXE2654" s="113"/>
      <c r="QXF2654" s="113"/>
      <c r="QXG2654" s="113"/>
      <c r="QXH2654" s="113"/>
      <c r="QXI2654" s="113"/>
      <c r="QXJ2654" s="113"/>
      <c r="QXK2654" s="113"/>
      <c r="QXL2654" s="113"/>
      <c r="QXM2654" s="113"/>
      <c r="QXN2654" s="113"/>
      <c r="QXO2654" s="113"/>
      <c r="QXP2654" s="113"/>
      <c r="QXQ2654" s="113"/>
      <c r="QXR2654" s="113"/>
      <c r="QXS2654" s="113"/>
      <c r="QXT2654" s="113"/>
      <c r="QXU2654" s="113"/>
      <c r="QXV2654" s="113"/>
      <c r="QXW2654" s="113"/>
      <c r="QXX2654" s="113"/>
      <c r="QXY2654" s="113"/>
      <c r="QXZ2654" s="113"/>
      <c r="QYA2654" s="113"/>
      <c r="QYB2654" s="113"/>
      <c r="QYC2654" s="113"/>
      <c r="QYD2654" s="113"/>
      <c r="QYE2654" s="113"/>
      <c r="QYF2654" s="113"/>
      <c r="QYG2654" s="113"/>
      <c r="QYH2654" s="113"/>
      <c r="QYI2654" s="113"/>
      <c r="QYJ2654" s="113"/>
      <c r="QYK2654" s="113"/>
      <c r="QYL2654" s="113"/>
      <c r="QYM2654" s="113"/>
      <c r="QYN2654" s="113"/>
      <c r="QYO2654" s="113"/>
      <c r="QYP2654" s="113"/>
      <c r="QYQ2654" s="113"/>
      <c r="QYR2654" s="113"/>
      <c r="QYS2654" s="113"/>
      <c r="QYT2654" s="113"/>
      <c r="QYU2654" s="113"/>
      <c r="QYV2654" s="113"/>
      <c r="QYW2654" s="113"/>
      <c r="QYX2654" s="113"/>
      <c r="QYY2654" s="113"/>
      <c r="QYZ2654" s="113"/>
      <c r="QZA2654" s="113"/>
      <c r="QZB2654" s="113"/>
      <c r="QZC2654" s="113"/>
      <c r="QZD2654" s="113"/>
      <c r="QZE2654" s="113"/>
      <c r="QZF2654" s="113"/>
      <c r="QZG2654" s="113"/>
      <c r="QZH2654" s="113"/>
      <c r="QZI2654" s="113"/>
      <c r="QZJ2654" s="113"/>
      <c r="QZK2654" s="113"/>
      <c r="QZL2654" s="113"/>
      <c r="QZM2654" s="113"/>
      <c r="QZN2654" s="113"/>
      <c r="QZO2654" s="113"/>
      <c r="QZP2654" s="113"/>
      <c r="QZQ2654" s="113"/>
      <c r="QZR2654" s="113"/>
      <c r="QZS2654" s="113"/>
      <c r="QZT2654" s="113"/>
      <c r="QZU2654" s="113"/>
      <c r="QZV2654" s="113"/>
      <c r="QZW2654" s="113"/>
      <c r="QZX2654" s="113"/>
      <c r="QZY2654" s="113"/>
      <c r="QZZ2654" s="113"/>
      <c r="RAA2654" s="113"/>
      <c r="RAB2654" s="113"/>
      <c r="RAC2654" s="113"/>
      <c r="RAD2654" s="113"/>
      <c r="RAE2654" s="113"/>
      <c r="RAF2654" s="113"/>
      <c r="RAG2654" s="113"/>
      <c r="RAH2654" s="113"/>
      <c r="RAI2654" s="113"/>
      <c r="RAJ2654" s="113"/>
      <c r="RAK2654" s="113"/>
      <c r="RAL2654" s="113"/>
      <c r="RAM2654" s="113"/>
      <c r="RAN2654" s="113"/>
      <c r="RAO2654" s="113"/>
      <c r="RAP2654" s="113"/>
      <c r="RAQ2654" s="113"/>
      <c r="RAR2654" s="113"/>
      <c r="RAS2654" s="113"/>
      <c r="RAT2654" s="113"/>
      <c r="RAU2654" s="113"/>
      <c r="RAV2654" s="113"/>
      <c r="RAW2654" s="113"/>
      <c r="RAX2654" s="113"/>
      <c r="RAY2654" s="113"/>
      <c r="RAZ2654" s="113"/>
      <c r="RBA2654" s="113"/>
      <c r="RBB2654" s="113"/>
      <c r="RBC2654" s="113"/>
      <c r="RBD2654" s="113"/>
      <c r="RBE2654" s="113"/>
      <c r="RBF2654" s="113"/>
      <c r="RBG2654" s="113"/>
      <c r="RBH2654" s="113"/>
      <c r="RBI2654" s="113"/>
      <c r="RBJ2654" s="113"/>
      <c r="RBK2654" s="113"/>
      <c r="RBL2654" s="113"/>
      <c r="RBM2654" s="113"/>
      <c r="RBN2654" s="113"/>
      <c r="RBO2654" s="113"/>
      <c r="RBP2654" s="113"/>
      <c r="RBQ2654" s="113"/>
      <c r="RBR2654" s="113"/>
      <c r="RBS2654" s="113"/>
      <c r="RBT2654" s="113"/>
      <c r="RBU2654" s="113"/>
      <c r="RBV2654" s="113"/>
      <c r="RBW2654" s="113"/>
      <c r="RBX2654" s="113"/>
      <c r="RBY2654" s="113"/>
      <c r="RBZ2654" s="113"/>
      <c r="RCA2654" s="113"/>
      <c r="RCB2654" s="113"/>
      <c r="RCC2654" s="113"/>
      <c r="RCD2654" s="113"/>
      <c r="RCE2654" s="113"/>
      <c r="RCF2654" s="113"/>
      <c r="RCG2654" s="113"/>
      <c r="RCH2654" s="113"/>
      <c r="RCI2654" s="113"/>
      <c r="RCJ2654" s="113"/>
      <c r="RCK2654" s="113"/>
      <c r="RCL2654" s="113"/>
      <c r="RCM2654" s="113"/>
      <c r="RCN2654" s="113"/>
      <c r="RCO2654" s="113"/>
      <c r="RCP2654" s="113"/>
      <c r="RCQ2654" s="113"/>
      <c r="RCR2654" s="113"/>
      <c r="RCS2654" s="113"/>
      <c r="RCT2654" s="113"/>
      <c r="RCU2654" s="113"/>
      <c r="RCV2654" s="113"/>
      <c r="RCW2654" s="113"/>
      <c r="RCX2654" s="113"/>
      <c r="RCY2654" s="113"/>
      <c r="RCZ2654" s="113"/>
      <c r="RDA2654" s="113"/>
      <c r="RDB2654" s="113"/>
      <c r="RDC2654" s="113"/>
      <c r="RDD2654" s="113"/>
      <c r="RDE2654" s="113"/>
      <c r="RDF2654" s="113"/>
      <c r="RDG2654" s="113"/>
      <c r="RDH2654" s="113"/>
      <c r="RDI2654" s="113"/>
      <c r="RDJ2654" s="113"/>
      <c r="RDK2654" s="113"/>
      <c r="RDL2654" s="113"/>
      <c r="RDM2654" s="113"/>
      <c r="RDN2654" s="113"/>
      <c r="RDO2654" s="113"/>
      <c r="RDP2654" s="113"/>
      <c r="RDQ2654" s="113"/>
      <c r="RDR2654" s="113"/>
      <c r="RDS2654" s="113"/>
      <c r="RDT2654" s="113"/>
      <c r="RDU2654" s="113"/>
      <c r="RDV2654" s="113"/>
      <c r="RDW2654" s="113"/>
      <c r="RDX2654" s="113"/>
      <c r="RDY2654" s="113"/>
      <c r="RDZ2654" s="113"/>
      <c r="REA2654" s="113"/>
      <c r="REB2654" s="113"/>
      <c r="REC2654" s="113"/>
      <c r="RED2654" s="113"/>
      <c r="REE2654" s="113"/>
      <c r="REF2654" s="113"/>
      <c r="REG2654" s="113"/>
      <c r="REH2654" s="113"/>
      <c r="REI2654" s="113"/>
      <c r="REJ2654" s="113"/>
      <c r="REK2654" s="113"/>
      <c r="REL2654" s="113"/>
      <c r="REM2654" s="113"/>
      <c r="REN2654" s="113"/>
      <c r="REO2654" s="113"/>
      <c r="REP2654" s="113"/>
      <c r="REQ2654" s="113"/>
      <c r="RER2654" s="113"/>
      <c r="RES2654" s="113"/>
      <c r="RET2654" s="113"/>
      <c r="REU2654" s="113"/>
      <c r="REV2654" s="113"/>
      <c r="REW2654" s="113"/>
      <c r="REX2654" s="113"/>
      <c r="REY2654" s="113"/>
      <c r="REZ2654" s="113"/>
      <c r="RFA2654" s="113"/>
      <c r="RFB2654" s="113"/>
      <c r="RFC2654" s="113"/>
      <c r="RFD2654" s="113"/>
      <c r="RFE2654" s="113"/>
      <c r="RFF2654" s="113"/>
      <c r="RFG2654" s="113"/>
      <c r="RFH2654" s="113"/>
      <c r="RFI2654" s="113"/>
      <c r="RFJ2654" s="113"/>
      <c r="RFK2654" s="113"/>
      <c r="RFL2654" s="113"/>
      <c r="RFM2654" s="113"/>
      <c r="RFN2654" s="113"/>
      <c r="RFO2654" s="113"/>
      <c r="RFP2654" s="113"/>
      <c r="RFQ2654" s="113"/>
      <c r="RFR2654" s="113"/>
      <c r="RFS2654" s="113"/>
      <c r="RFT2654" s="113"/>
      <c r="RFU2654" s="113"/>
      <c r="RFV2654" s="113"/>
      <c r="RFW2654" s="113"/>
      <c r="RFX2654" s="113"/>
      <c r="RFY2654" s="113"/>
      <c r="RFZ2654" s="113"/>
      <c r="RGA2654" s="113"/>
      <c r="RGB2654" s="113"/>
      <c r="RGC2654" s="113"/>
      <c r="RGD2654" s="113"/>
      <c r="RGE2654" s="113"/>
      <c r="RGF2654" s="113"/>
      <c r="RGG2654" s="113"/>
      <c r="RGH2654" s="113"/>
      <c r="RGI2654" s="113"/>
      <c r="RGJ2654" s="113"/>
      <c r="RGK2654" s="113"/>
      <c r="RGL2654" s="113"/>
      <c r="RGM2654" s="113"/>
      <c r="RGN2654" s="113"/>
      <c r="RGO2654" s="113"/>
      <c r="RGP2654" s="113"/>
      <c r="RGQ2654" s="113"/>
      <c r="RGR2654" s="113"/>
      <c r="RGS2654" s="113"/>
      <c r="RGT2654" s="113"/>
      <c r="RGU2654" s="113"/>
      <c r="RGV2654" s="113"/>
      <c r="RGW2654" s="113"/>
      <c r="RGX2654" s="113"/>
      <c r="RGY2654" s="113"/>
      <c r="RGZ2654" s="113"/>
      <c r="RHA2654" s="113"/>
      <c r="RHB2654" s="113"/>
      <c r="RHC2654" s="113"/>
      <c r="RHD2654" s="113"/>
      <c r="RHE2654" s="113"/>
      <c r="RHF2654" s="113"/>
      <c r="RHG2654" s="113"/>
      <c r="RHH2654" s="113"/>
      <c r="RHI2654" s="113"/>
      <c r="RHJ2654" s="113"/>
      <c r="RHK2654" s="113"/>
      <c r="RHL2654" s="113"/>
      <c r="RHM2654" s="113"/>
      <c r="RHN2654" s="113"/>
      <c r="RHO2654" s="113"/>
      <c r="RHP2654" s="113"/>
      <c r="RHQ2654" s="113"/>
      <c r="RHR2654" s="113"/>
      <c r="RHS2654" s="113"/>
      <c r="RHT2654" s="113"/>
      <c r="RHU2654" s="113"/>
      <c r="RHV2654" s="113"/>
      <c r="RHW2654" s="113"/>
      <c r="RHX2654" s="113"/>
      <c r="RHY2654" s="113"/>
      <c r="RHZ2654" s="113"/>
      <c r="RIA2654" s="113"/>
      <c r="RIB2654" s="113"/>
      <c r="RIC2654" s="113"/>
      <c r="RID2654" s="113"/>
      <c r="RIE2654" s="113"/>
      <c r="RIF2654" s="113"/>
      <c r="RIG2654" s="113"/>
      <c r="RIH2654" s="113"/>
      <c r="RII2654" s="113"/>
      <c r="RIJ2654" s="113"/>
      <c r="RIK2654" s="113"/>
      <c r="RIL2654" s="113"/>
      <c r="RIM2654" s="113"/>
      <c r="RIN2654" s="113"/>
      <c r="RIO2654" s="113"/>
      <c r="RIP2654" s="113"/>
      <c r="RIQ2654" s="113"/>
      <c r="RIR2654" s="113"/>
      <c r="RIS2654" s="113"/>
      <c r="RIT2654" s="113"/>
      <c r="RIU2654" s="113"/>
      <c r="RIV2654" s="113"/>
      <c r="RIW2654" s="113"/>
      <c r="RIX2654" s="113"/>
      <c r="RIY2654" s="113"/>
      <c r="RIZ2654" s="113"/>
      <c r="RJA2654" s="113"/>
      <c r="RJB2654" s="113"/>
      <c r="RJC2654" s="113"/>
      <c r="RJD2654" s="113"/>
      <c r="RJE2654" s="113"/>
      <c r="RJF2654" s="113"/>
      <c r="RJG2654" s="113"/>
      <c r="RJH2654" s="113"/>
      <c r="RJI2654" s="113"/>
      <c r="RJJ2654" s="113"/>
      <c r="RJK2654" s="113"/>
      <c r="RJL2654" s="113"/>
      <c r="RJM2654" s="113"/>
      <c r="RJN2654" s="113"/>
      <c r="RJO2654" s="113"/>
      <c r="RJP2654" s="113"/>
      <c r="RJQ2654" s="113"/>
      <c r="RJR2654" s="113"/>
      <c r="RJS2654" s="113"/>
      <c r="RJT2654" s="113"/>
      <c r="RJU2654" s="113"/>
      <c r="RJV2654" s="113"/>
      <c r="RJW2654" s="113"/>
      <c r="RJX2654" s="113"/>
      <c r="RJY2654" s="113"/>
      <c r="RJZ2654" s="113"/>
      <c r="RKA2654" s="113"/>
      <c r="RKB2654" s="113"/>
      <c r="RKC2654" s="113"/>
      <c r="RKD2654" s="113"/>
      <c r="RKE2654" s="113"/>
      <c r="RKF2654" s="113"/>
      <c r="RKG2654" s="113"/>
      <c r="RKH2654" s="113"/>
      <c r="RKI2654" s="113"/>
      <c r="RKJ2654" s="113"/>
      <c r="RKK2654" s="113"/>
      <c r="RKL2654" s="113"/>
      <c r="RKM2654" s="113"/>
      <c r="RKN2654" s="113"/>
      <c r="RKO2654" s="113"/>
      <c r="RKP2654" s="113"/>
      <c r="RKQ2654" s="113"/>
      <c r="RKR2654" s="113"/>
      <c r="RKS2654" s="113"/>
      <c r="RKT2654" s="113"/>
      <c r="RKU2654" s="113"/>
      <c r="RKV2654" s="113"/>
      <c r="RKW2654" s="113"/>
      <c r="RKX2654" s="113"/>
      <c r="RKY2654" s="113"/>
      <c r="RKZ2654" s="113"/>
      <c r="RLA2654" s="113"/>
      <c r="RLB2654" s="113"/>
      <c r="RLC2654" s="113"/>
      <c r="RLD2654" s="113"/>
      <c r="RLE2654" s="113"/>
      <c r="RLF2654" s="113"/>
      <c r="RLG2654" s="113"/>
      <c r="RLH2654" s="113"/>
      <c r="RLI2654" s="113"/>
      <c r="RLJ2654" s="113"/>
      <c r="RLK2654" s="113"/>
      <c r="RLL2654" s="113"/>
      <c r="RLM2654" s="113"/>
      <c r="RLN2654" s="113"/>
      <c r="RLO2654" s="113"/>
      <c r="RLP2654" s="113"/>
      <c r="RLQ2654" s="113"/>
      <c r="RLR2654" s="113"/>
      <c r="RLS2654" s="113"/>
      <c r="RLT2654" s="113"/>
      <c r="RLU2654" s="113"/>
      <c r="RLV2654" s="113"/>
      <c r="RLW2654" s="113"/>
      <c r="RLX2654" s="113"/>
      <c r="RLY2654" s="113"/>
      <c r="RLZ2654" s="113"/>
      <c r="RMA2654" s="113"/>
      <c r="RMB2654" s="113"/>
      <c r="RMC2654" s="113"/>
      <c r="RMD2654" s="113"/>
      <c r="RME2654" s="113"/>
      <c r="RMF2654" s="113"/>
      <c r="RMG2654" s="113"/>
      <c r="RMH2654" s="113"/>
      <c r="RMI2654" s="113"/>
      <c r="RMJ2654" s="113"/>
      <c r="RMK2654" s="113"/>
      <c r="RML2654" s="113"/>
      <c r="RMM2654" s="113"/>
      <c r="RMN2654" s="113"/>
      <c r="RMO2654" s="113"/>
      <c r="RMP2654" s="113"/>
      <c r="RMQ2654" s="113"/>
      <c r="RMR2654" s="113"/>
      <c r="RMS2654" s="113"/>
      <c r="RMT2654" s="113"/>
      <c r="RMU2654" s="113"/>
      <c r="RMV2654" s="113"/>
      <c r="RMW2654" s="113"/>
      <c r="RMX2654" s="113"/>
      <c r="RMY2654" s="113"/>
      <c r="RMZ2654" s="113"/>
      <c r="RNA2654" s="113"/>
      <c r="RNB2654" s="113"/>
      <c r="RNC2654" s="113"/>
      <c r="RND2654" s="113"/>
      <c r="RNE2654" s="113"/>
      <c r="RNF2654" s="113"/>
      <c r="RNG2654" s="113"/>
      <c r="RNH2654" s="113"/>
      <c r="RNI2654" s="113"/>
      <c r="RNJ2654" s="113"/>
      <c r="RNK2654" s="113"/>
      <c r="RNL2654" s="113"/>
      <c r="RNM2654" s="113"/>
      <c r="RNN2654" s="113"/>
      <c r="RNO2654" s="113"/>
      <c r="RNP2654" s="113"/>
      <c r="RNQ2654" s="113"/>
      <c r="RNR2654" s="113"/>
      <c r="RNS2654" s="113"/>
      <c r="RNT2654" s="113"/>
      <c r="RNU2654" s="113"/>
      <c r="RNV2654" s="113"/>
      <c r="RNW2654" s="113"/>
      <c r="RNX2654" s="113"/>
      <c r="RNY2654" s="113"/>
      <c r="RNZ2654" s="113"/>
      <c r="ROA2654" s="113"/>
      <c r="ROB2654" s="113"/>
      <c r="ROC2654" s="113"/>
      <c r="ROD2654" s="113"/>
      <c r="ROE2654" s="113"/>
      <c r="ROF2654" s="113"/>
      <c r="ROG2654" s="113"/>
      <c r="ROH2654" s="113"/>
      <c r="ROI2654" s="113"/>
      <c r="ROJ2654" s="113"/>
      <c r="ROK2654" s="113"/>
      <c r="ROL2654" s="113"/>
      <c r="ROM2654" s="113"/>
      <c r="RON2654" s="113"/>
      <c r="ROO2654" s="113"/>
      <c r="ROP2654" s="113"/>
      <c r="ROQ2654" s="113"/>
      <c r="ROR2654" s="113"/>
      <c r="ROS2654" s="113"/>
      <c r="ROT2654" s="113"/>
      <c r="ROU2654" s="113"/>
      <c r="ROV2654" s="113"/>
      <c r="ROW2654" s="113"/>
      <c r="ROX2654" s="113"/>
      <c r="ROY2654" s="113"/>
      <c r="ROZ2654" s="113"/>
      <c r="RPA2654" s="113"/>
      <c r="RPB2654" s="113"/>
      <c r="RPC2654" s="113"/>
      <c r="RPD2654" s="113"/>
      <c r="RPE2654" s="113"/>
      <c r="RPF2654" s="113"/>
      <c r="RPG2654" s="113"/>
      <c r="RPH2654" s="113"/>
      <c r="RPI2654" s="113"/>
      <c r="RPJ2654" s="113"/>
      <c r="RPK2654" s="113"/>
      <c r="RPL2654" s="113"/>
      <c r="RPM2654" s="113"/>
      <c r="RPN2654" s="113"/>
      <c r="RPO2654" s="113"/>
      <c r="RPP2654" s="113"/>
      <c r="RPQ2654" s="113"/>
      <c r="RPR2654" s="113"/>
      <c r="RPS2654" s="113"/>
      <c r="RPT2654" s="113"/>
      <c r="RPU2654" s="113"/>
      <c r="RPV2654" s="113"/>
      <c r="RPW2654" s="113"/>
      <c r="RPX2654" s="113"/>
      <c r="RPY2654" s="113"/>
      <c r="RPZ2654" s="113"/>
      <c r="RQA2654" s="113"/>
      <c r="RQB2654" s="113"/>
      <c r="RQC2654" s="113"/>
      <c r="RQD2654" s="113"/>
      <c r="RQE2654" s="113"/>
      <c r="RQF2654" s="113"/>
      <c r="RQG2654" s="113"/>
      <c r="RQH2654" s="113"/>
      <c r="RQI2654" s="113"/>
      <c r="RQJ2654" s="113"/>
      <c r="RQK2654" s="113"/>
      <c r="RQL2654" s="113"/>
      <c r="RQM2654" s="113"/>
      <c r="RQN2654" s="113"/>
      <c r="RQO2654" s="113"/>
      <c r="RQP2654" s="113"/>
      <c r="RQQ2654" s="113"/>
      <c r="RQR2654" s="113"/>
      <c r="RQS2654" s="113"/>
      <c r="RQT2654" s="113"/>
      <c r="RQU2654" s="113"/>
      <c r="RQV2654" s="113"/>
      <c r="RQW2654" s="113"/>
      <c r="RQX2654" s="113"/>
      <c r="RQY2654" s="113"/>
      <c r="RQZ2654" s="113"/>
      <c r="RRA2654" s="113"/>
      <c r="RRB2654" s="113"/>
      <c r="RRC2654" s="113"/>
      <c r="RRD2654" s="113"/>
      <c r="RRE2654" s="113"/>
      <c r="RRF2654" s="113"/>
      <c r="RRG2654" s="113"/>
      <c r="RRH2654" s="113"/>
      <c r="RRI2654" s="113"/>
      <c r="RRJ2654" s="113"/>
      <c r="RRK2654" s="113"/>
      <c r="RRL2654" s="113"/>
      <c r="RRM2654" s="113"/>
      <c r="RRN2654" s="113"/>
      <c r="RRO2654" s="113"/>
      <c r="RRP2654" s="113"/>
      <c r="RRQ2654" s="113"/>
      <c r="RRR2654" s="113"/>
      <c r="RRS2654" s="113"/>
      <c r="RRT2654" s="113"/>
      <c r="RRU2654" s="113"/>
      <c r="RRV2654" s="113"/>
      <c r="RRW2654" s="113"/>
      <c r="RRX2654" s="113"/>
      <c r="RRY2654" s="113"/>
      <c r="RRZ2654" s="113"/>
      <c r="RSA2654" s="113"/>
      <c r="RSB2654" s="113"/>
      <c r="RSC2654" s="113"/>
      <c r="RSD2654" s="113"/>
      <c r="RSE2654" s="113"/>
      <c r="RSF2654" s="113"/>
      <c r="RSG2654" s="113"/>
      <c r="RSH2654" s="113"/>
      <c r="RSI2654" s="113"/>
      <c r="RSJ2654" s="113"/>
      <c r="RSK2654" s="113"/>
      <c r="RSL2654" s="113"/>
      <c r="RSM2654" s="113"/>
      <c r="RSN2654" s="113"/>
      <c r="RSO2654" s="113"/>
      <c r="RSP2654" s="113"/>
      <c r="RSQ2654" s="113"/>
      <c r="RSR2654" s="113"/>
      <c r="RSS2654" s="113"/>
      <c r="RST2654" s="113"/>
      <c r="RSU2654" s="113"/>
      <c r="RSV2654" s="113"/>
      <c r="RSW2654" s="113"/>
      <c r="RSX2654" s="113"/>
      <c r="RSY2654" s="113"/>
      <c r="RSZ2654" s="113"/>
      <c r="RTA2654" s="113"/>
      <c r="RTB2654" s="113"/>
      <c r="RTC2654" s="113"/>
      <c r="RTD2654" s="113"/>
      <c r="RTE2654" s="113"/>
      <c r="RTF2654" s="113"/>
      <c r="RTG2654" s="113"/>
      <c r="RTH2654" s="113"/>
      <c r="RTI2654" s="113"/>
      <c r="RTJ2654" s="113"/>
      <c r="RTK2654" s="113"/>
      <c r="RTL2654" s="113"/>
      <c r="RTM2654" s="113"/>
      <c r="RTN2654" s="113"/>
      <c r="RTO2654" s="113"/>
      <c r="RTP2654" s="113"/>
      <c r="RTQ2654" s="113"/>
      <c r="RTR2654" s="113"/>
      <c r="RTS2654" s="113"/>
      <c r="RTT2654" s="113"/>
      <c r="RTU2654" s="113"/>
      <c r="RTV2654" s="113"/>
      <c r="RTW2654" s="113"/>
      <c r="RTX2654" s="113"/>
      <c r="RTY2654" s="113"/>
      <c r="RTZ2654" s="113"/>
      <c r="RUA2654" s="113"/>
      <c r="RUB2654" s="113"/>
      <c r="RUC2654" s="113"/>
      <c r="RUD2654" s="113"/>
      <c r="RUE2654" s="113"/>
      <c r="RUF2654" s="113"/>
      <c r="RUG2654" s="113"/>
      <c r="RUH2654" s="113"/>
      <c r="RUI2654" s="113"/>
      <c r="RUJ2654" s="113"/>
      <c r="RUK2654" s="113"/>
      <c r="RUL2654" s="113"/>
      <c r="RUM2654" s="113"/>
      <c r="RUN2654" s="113"/>
      <c r="RUO2654" s="113"/>
      <c r="RUP2654" s="113"/>
      <c r="RUQ2654" s="113"/>
      <c r="RUR2654" s="113"/>
      <c r="RUS2654" s="113"/>
      <c r="RUT2654" s="113"/>
      <c r="RUU2654" s="113"/>
      <c r="RUV2654" s="113"/>
      <c r="RUW2654" s="113"/>
      <c r="RUX2654" s="113"/>
      <c r="RUY2654" s="113"/>
      <c r="RUZ2654" s="113"/>
      <c r="RVA2654" s="113"/>
      <c r="RVB2654" s="113"/>
      <c r="RVC2654" s="113"/>
      <c r="RVD2654" s="113"/>
      <c r="RVE2654" s="113"/>
      <c r="RVF2654" s="113"/>
      <c r="RVG2654" s="113"/>
      <c r="RVH2654" s="113"/>
      <c r="RVI2654" s="113"/>
      <c r="RVJ2654" s="113"/>
      <c r="RVK2654" s="113"/>
      <c r="RVL2654" s="113"/>
      <c r="RVM2654" s="113"/>
      <c r="RVN2654" s="113"/>
      <c r="RVO2654" s="113"/>
      <c r="RVP2654" s="113"/>
      <c r="RVQ2654" s="113"/>
      <c r="RVR2654" s="113"/>
      <c r="RVS2654" s="113"/>
      <c r="RVT2654" s="113"/>
      <c r="RVU2654" s="113"/>
      <c r="RVV2654" s="113"/>
      <c r="RVW2654" s="113"/>
      <c r="RVX2654" s="113"/>
      <c r="RVY2654" s="113"/>
      <c r="RVZ2654" s="113"/>
      <c r="RWA2654" s="113"/>
      <c r="RWB2654" s="113"/>
      <c r="RWC2654" s="113"/>
      <c r="RWD2654" s="113"/>
      <c r="RWE2654" s="113"/>
      <c r="RWF2654" s="113"/>
      <c r="RWG2654" s="113"/>
      <c r="RWH2654" s="113"/>
      <c r="RWI2654" s="113"/>
      <c r="RWJ2654" s="113"/>
      <c r="RWK2654" s="113"/>
      <c r="RWL2654" s="113"/>
      <c r="RWM2654" s="113"/>
      <c r="RWN2654" s="113"/>
      <c r="RWO2654" s="113"/>
      <c r="RWP2654" s="113"/>
      <c r="RWQ2654" s="113"/>
      <c r="RWR2654" s="113"/>
      <c r="RWS2654" s="113"/>
      <c r="RWT2654" s="113"/>
      <c r="RWU2654" s="113"/>
      <c r="RWV2654" s="113"/>
      <c r="RWW2654" s="113"/>
      <c r="RWX2654" s="113"/>
      <c r="RWY2654" s="113"/>
      <c r="RWZ2654" s="113"/>
      <c r="RXA2654" s="113"/>
      <c r="RXB2654" s="113"/>
      <c r="RXC2654" s="113"/>
      <c r="RXD2654" s="113"/>
      <c r="RXE2654" s="113"/>
      <c r="RXF2654" s="113"/>
      <c r="RXG2654" s="113"/>
      <c r="RXH2654" s="113"/>
      <c r="RXI2654" s="113"/>
      <c r="RXJ2654" s="113"/>
      <c r="RXK2654" s="113"/>
      <c r="RXL2654" s="113"/>
      <c r="RXM2654" s="113"/>
      <c r="RXN2654" s="113"/>
      <c r="RXO2654" s="113"/>
      <c r="RXP2654" s="113"/>
      <c r="RXQ2654" s="113"/>
      <c r="RXR2654" s="113"/>
      <c r="RXS2654" s="113"/>
      <c r="RXT2654" s="113"/>
      <c r="RXU2654" s="113"/>
      <c r="RXV2654" s="113"/>
      <c r="RXW2654" s="113"/>
      <c r="RXX2654" s="113"/>
      <c r="RXY2654" s="113"/>
      <c r="RXZ2654" s="113"/>
      <c r="RYA2654" s="113"/>
      <c r="RYB2654" s="113"/>
      <c r="RYC2654" s="113"/>
      <c r="RYD2654" s="113"/>
      <c r="RYE2654" s="113"/>
      <c r="RYF2654" s="113"/>
      <c r="RYG2654" s="113"/>
      <c r="RYH2654" s="113"/>
      <c r="RYI2654" s="113"/>
      <c r="RYJ2654" s="113"/>
      <c r="RYK2654" s="113"/>
      <c r="RYL2654" s="113"/>
      <c r="RYM2654" s="113"/>
      <c r="RYN2654" s="113"/>
      <c r="RYO2654" s="113"/>
      <c r="RYP2654" s="113"/>
      <c r="RYQ2654" s="113"/>
      <c r="RYR2654" s="113"/>
      <c r="RYS2654" s="113"/>
      <c r="RYT2654" s="113"/>
      <c r="RYU2654" s="113"/>
      <c r="RYV2654" s="113"/>
      <c r="RYW2654" s="113"/>
      <c r="RYX2654" s="113"/>
      <c r="RYY2654" s="113"/>
      <c r="RYZ2654" s="113"/>
      <c r="RZA2654" s="113"/>
      <c r="RZB2654" s="113"/>
      <c r="RZC2654" s="113"/>
      <c r="RZD2654" s="113"/>
      <c r="RZE2654" s="113"/>
      <c r="RZF2654" s="113"/>
      <c r="RZG2654" s="113"/>
      <c r="RZH2654" s="113"/>
      <c r="RZI2654" s="113"/>
      <c r="RZJ2654" s="113"/>
      <c r="RZK2654" s="113"/>
      <c r="RZL2654" s="113"/>
      <c r="RZM2654" s="113"/>
      <c r="RZN2654" s="113"/>
      <c r="RZO2654" s="113"/>
      <c r="RZP2654" s="113"/>
      <c r="RZQ2654" s="113"/>
      <c r="RZR2654" s="113"/>
      <c r="RZS2654" s="113"/>
      <c r="RZT2654" s="113"/>
      <c r="RZU2654" s="113"/>
      <c r="RZV2654" s="113"/>
      <c r="RZW2654" s="113"/>
      <c r="RZX2654" s="113"/>
      <c r="RZY2654" s="113"/>
      <c r="RZZ2654" s="113"/>
      <c r="SAA2654" s="113"/>
      <c r="SAB2654" s="113"/>
      <c r="SAC2654" s="113"/>
      <c r="SAD2654" s="113"/>
      <c r="SAE2654" s="113"/>
      <c r="SAF2654" s="113"/>
      <c r="SAG2654" s="113"/>
      <c r="SAH2654" s="113"/>
      <c r="SAI2654" s="113"/>
      <c r="SAJ2654" s="113"/>
      <c r="SAK2654" s="113"/>
      <c r="SAL2654" s="113"/>
      <c r="SAM2654" s="113"/>
      <c r="SAN2654" s="113"/>
      <c r="SAO2654" s="113"/>
      <c r="SAP2654" s="113"/>
      <c r="SAQ2654" s="113"/>
      <c r="SAR2654" s="113"/>
      <c r="SAS2654" s="113"/>
      <c r="SAT2654" s="113"/>
      <c r="SAU2654" s="113"/>
      <c r="SAV2654" s="113"/>
      <c r="SAW2654" s="113"/>
      <c r="SAX2654" s="113"/>
      <c r="SAY2654" s="113"/>
      <c r="SAZ2654" s="113"/>
      <c r="SBA2654" s="113"/>
      <c r="SBB2654" s="113"/>
      <c r="SBC2654" s="113"/>
      <c r="SBD2654" s="113"/>
      <c r="SBE2654" s="113"/>
      <c r="SBF2654" s="113"/>
      <c r="SBG2654" s="113"/>
      <c r="SBH2654" s="113"/>
      <c r="SBI2654" s="113"/>
      <c r="SBJ2654" s="113"/>
      <c r="SBK2654" s="113"/>
      <c r="SBL2654" s="113"/>
      <c r="SBM2654" s="113"/>
      <c r="SBN2654" s="113"/>
      <c r="SBO2654" s="113"/>
      <c r="SBP2654" s="113"/>
      <c r="SBQ2654" s="113"/>
      <c r="SBR2654" s="113"/>
      <c r="SBS2654" s="113"/>
      <c r="SBT2654" s="113"/>
      <c r="SBU2654" s="113"/>
      <c r="SBV2654" s="113"/>
      <c r="SBW2654" s="113"/>
      <c r="SBX2654" s="113"/>
      <c r="SBY2654" s="113"/>
      <c r="SBZ2654" s="113"/>
      <c r="SCA2654" s="113"/>
      <c r="SCB2654" s="113"/>
      <c r="SCC2654" s="113"/>
      <c r="SCD2654" s="113"/>
      <c r="SCE2654" s="113"/>
      <c r="SCF2654" s="113"/>
      <c r="SCG2654" s="113"/>
      <c r="SCH2654" s="113"/>
      <c r="SCI2654" s="113"/>
      <c r="SCJ2654" s="113"/>
      <c r="SCK2654" s="113"/>
      <c r="SCL2654" s="113"/>
      <c r="SCM2654" s="113"/>
      <c r="SCN2654" s="113"/>
      <c r="SCO2654" s="113"/>
      <c r="SCP2654" s="113"/>
      <c r="SCQ2654" s="113"/>
      <c r="SCR2654" s="113"/>
      <c r="SCS2654" s="113"/>
      <c r="SCT2654" s="113"/>
      <c r="SCU2654" s="113"/>
      <c r="SCV2654" s="113"/>
      <c r="SCW2654" s="113"/>
      <c r="SCX2654" s="113"/>
      <c r="SCY2654" s="113"/>
      <c r="SCZ2654" s="113"/>
      <c r="SDA2654" s="113"/>
      <c r="SDB2654" s="113"/>
      <c r="SDC2654" s="113"/>
      <c r="SDD2654" s="113"/>
      <c r="SDE2654" s="113"/>
      <c r="SDF2654" s="113"/>
      <c r="SDG2654" s="113"/>
      <c r="SDH2654" s="113"/>
      <c r="SDI2654" s="113"/>
      <c r="SDJ2654" s="113"/>
      <c r="SDK2654" s="113"/>
      <c r="SDL2654" s="113"/>
      <c r="SDM2654" s="113"/>
      <c r="SDN2654" s="113"/>
      <c r="SDO2654" s="113"/>
      <c r="SDP2654" s="113"/>
      <c r="SDQ2654" s="113"/>
      <c r="SDR2654" s="113"/>
      <c r="SDS2654" s="113"/>
      <c r="SDT2654" s="113"/>
      <c r="SDU2654" s="113"/>
      <c r="SDV2654" s="113"/>
      <c r="SDW2654" s="113"/>
      <c r="SDX2654" s="113"/>
      <c r="SDY2654" s="113"/>
      <c r="SDZ2654" s="113"/>
      <c r="SEA2654" s="113"/>
      <c r="SEB2654" s="113"/>
      <c r="SEC2654" s="113"/>
      <c r="SED2654" s="113"/>
      <c r="SEE2654" s="113"/>
      <c r="SEF2654" s="113"/>
      <c r="SEG2654" s="113"/>
      <c r="SEH2654" s="113"/>
      <c r="SEI2654" s="113"/>
      <c r="SEJ2654" s="113"/>
      <c r="SEK2654" s="113"/>
      <c r="SEL2654" s="113"/>
      <c r="SEM2654" s="113"/>
      <c r="SEN2654" s="113"/>
      <c r="SEO2654" s="113"/>
      <c r="SEP2654" s="113"/>
      <c r="SEQ2654" s="113"/>
      <c r="SER2654" s="113"/>
      <c r="SES2654" s="113"/>
      <c r="SET2654" s="113"/>
      <c r="SEU2654" s="113"/>
      <c r="SEV2654" s="113"/>
      <c r="SEW2654" s="113"/>
      <c r="SEX2654" s="113"/>
      <c r="SEY2654" s="113"/>
      <c r="SEZ2654" s="113"/>
      <c r="SFA2654" s="113"/>
      <c r="SFB2654" s="113"/>
      <c r="SFC2654" s="113"/>
      <c r="SFD2654" s="113"/>
      <c r="SFE2654" s="113"/>
      <c r="SFF2654" s="113"/>
      <c r="SFG2654" s="113"/>
      <c r="SFH2654" s="113"/>
      <c r="SFI2654" s="113"/>
      <c r="SFJ2654" s="113"/>
      <c r="SFK2654" s="113"/>
      <c r="SFL2654" s="113"/>
      <c r="SFM2654" s="113"/>
      <c r="SFN2654" s="113"/>
      <c r="SFO2654" s="113"/>
      <c r="SFP2654" s="113"/>
      <c r="SFQ2654" s="113"/>
      <c r="SFR2654" s="113"/>
      <c r="SFS2654" s="113"/>
      <c r="SFT2654" s="113"/>
      <c r="SFU2654" s="113"/>
      <c r="SFV2654" s="113"/>
      <c r="SFW2654" s="113"/>
      <c r="SFX2654" s="113"/>
      <c r="SFY2654" s="113"/>
      <c r="SFZ2654" s="113"/>
      <c r="SGA2654" s="113"/>
      <c r="SGB2654" s="113"/>
      <c r="SGC2654" s="113"/>
      <c r="SGD2654" s="113"/>
      <c r="SGE2654" s="113"/>
      <c r="SGF2654" s="113"/>
      <c r="SGG2654" s="113"/>
      <c r="SGH2654" s="113"/>
      <c r="SGI2654" s="113"/>
      <c r="SGJ2654" s="113"/>
      <c r="SGK2654" s="113"/>
      <c r="SGL2654" s="113"/>
      <c r="SGM2654" s="113"/>
      <c r="SGN2654" s="113"/>
      <c r="SGO2654" s="113"/>
      <c r="SGP2654" s="113"/>
      <c r="SGQ2654" s="113"/>
      <c r="SGR2654" s="113"/>
      <c r="SGS2654" s="113"/>
      <c r="SGT2654" s="113"/>
      <c r="SGU2654" s="113"/>
      <c r="SGV2654" s="113"/>
      <c r="SGW2654" s="113"/>
      <c r="SGX2654" s="113"/>
      <c r="SGY2654" s="113"/>
      <c r="SGZ2654" s="113"/>
      <c r="SHA2654" s="113"/>
      <c r="SHB2654" s="113"/>
      <c r="SHC2654" s="113"/>
      <c r="SHD2654" s="113"/>
      <c r="SHE2654" s="113"/>
      <c r="SHF2654" s="113"/>
      <c r="SHG2654" s="113"/>
      <c r="SHH2654" s="113"/>
      <c r="SHI2654" s="113"/>
      <c r="SHJ2654" s="113"/>
      <c r="SHK2654" s="113"/>
      <c r="SHL2654" s="113"/>
      <c r="SHM2654" s="113"/>
      <c r="SHN2654" s="113"/>
      <c r="SHO2654" s="113"/>
      <c r="SHP2654" s="113"/>
      <c r="SHQ2654" s="113"/>
      <c r="SHR2654" s="113"/>
      <c r="SHS2654" s="113"/>
      <c r="SHT2654" s="113"/>
      <c r="SHU2654" s="113"/>
      <c r="SHV2654" s="113"/>
      <c r="SHW2654" s="113"/>
      <c r="SHX2654" s="113"/>
      <c r="SHY2654" s="113"/>
      <c r="SHZ2654" s="113"/>
      <c r="SIA2654" s="113"/>
      <c r="SIB2654" s="113"/>
      <c r="SIC2654" s="113"/>
      <c r="SID2654" s="113"/>
      <c r="SIE2654" s="113"/>
      <c r="SIF2654" s="113"/>
      <c r="SIG2654" s="113"/>
      <c r="SIH2654" s="113"/>
      <c r="SII2654" s="113"/>
      <c r="SIJ2654" s="113"/>
      <c r="SIK2654" s="113"/>
      <c r="SIL2654" s="113"/>
      <c r="SIM2654" s="113"/>
      <c r="SIN2654" s="113"/>
      <c r="SIO2654" s="113"/>
      <c r="SIP2654" s="113"/>
      <c r="SIQ2654" s="113"/>
      <c r="SIR2654" s="113"/>
      <c r="SIS2654" s="113"/>
      <c r="SIT2654" s="113"/>
      <c r="SIU2654" s="113"/>
      <c r="SIV2654" s="113"/>
      <c r="SIW2654" s="113"/>
      <c r="SIX2654" s="113"/>
      <c r="SIY2654" s="113"/>
      <c r="SIZ2654" s="113"/>
      <c r="SJA2654" s="113"/>
      <c r="SJB2654" s="113"/>
      <c r="SJC2654" s="113"/>
      <c r="SJD2654" s="113"/>
      <c r="SJE2654" s="113"/>
      <c r="SJF2654" s="113"/>
      <c r="SJG2654" s="113"/>
      <c r="SJH2654" s="113"/>
      <c r="SJI2654" s="113"/>
      <c r="SJJ2654" s="113"/>
      <c r="SJK2654" s="113"/>
      <c r="SJL2654" s="113"/>
      <c r="SJM2654" s="113"/>
      <c r="SJN2654" s="113"/>
      <c r="SJO2654" s="113"/>
      <c r="SJP2654" s="113"/>
      <c r="SJQ2654" s="113"/>
      <c r="SJR2654" s="113"/>
      <c r="SJS2654" s="113"/>
      <c r="SJT2654" s="113"/>
      <c r="SJU2654" s="113"/>
      <c r="SJV2654" s="113"/>
      <c r="SJW2654" s="113"/>
      <c r="SJX2654" s="113"/>
      <c r="SJY2654" s="113"/>
      <c r="SJZ2654" s="113"/>
      <c r="SKA2654" s="113"/>
      <c r="SKB2654" s="113"/>
      <c r="SKC2654" s="113"/>
      <c r="SKD2654" s="113"/>
      <c r="SKE2654" s="113"/>
      <c r="SKF2654" s="113"/>
      <c r="SKG2654" s="113"/>
      <c r="SKH2654" s="113"/>
      <c r="SKI2654" s="113"/>
      <c r="SKJ2654" s="113"/>
      <c r="SKK2654" s="113"/>
      <c r="SKL2654" s="113"/>
      <c r="SKM2654" s="113"/>
      <c r="SKN2654" s="113"/>
      <c r="SKO2654" s="113"/>
      <c r="SKP2654" s="113"/>
      <c r="SKQ2654" s="113"/>
      <c r="SKR2654" s="113"/>
      <c r="SKS2654" s="113"/>
      <c r="SKT2654" s="113"/>
      <c r="SKU2654" s="113"/>
      <c r="SKV2654" s="113"/>
      <c r="SKW2654" s="113"/>
      <c r="SKX2654" s="113"/>
      <c r="SKY2654" s="113"/>
      <c r="SKZ2654" s="113"/>
      <c r="SLA2654" s="113"/>
      <c r="SLB2654" s="113"/>
      <c r="SLC2654" s="113"/>
      <c r="SLD2654" s="113"/>
      <c r="SLE2654" s="113"/>
      <c r="SLF2654" s="113"/>
      <c r="SLG2654" s="113"/>
      <c r="SLH2654" s="113"/>
      <c r="SLI2654" s="113"/>
      <c r="SLJ2654" s="113"/>
      <c r="SLK2654" s="113"/>
      <c r="SLL2654" s="113"/>
      <c r="SLM2654" s="113"/>
      <c r="SLN2654" s="113"/>
      <c r="SLO2654" s="113"/>
      <c r="SLP2654" s="113"/>
      <c r="SLQ2654" s="113"/>
      <c r="SLR2654" s="113"/>
      <c r="SLS2654" s="113"/>
      <c r="SLT2654" s="113"/>
      <c r="SLU2654" s="113"/>
      <c r="SLV2654" s="113"/>
      <c r="SLW2654" s="113"/>
      <c r="SLX2654" s="113"/>
      <c r="SLY2654" s="113"/>
      <c r="SLZ2654" s="113"/>
      <c r="SMA2654" s="113"/>
      <c r="SMB2654" s="113"/>
      <c r="SMC2654" s="113"/>
      <c r="SMD2654" s="113"/>
      <c r="SME2654" s="113"/>
      <c r="SMF2654" s="113"/>
      <c r="SMG2654" s="113"/>
      <c r="SMH2654" s="113"/>
      <c r="SMI2654" s="113"/>
      <c r="SMJ2654" s="113"/>
      <c r="SMK2654" s="113"/>
      <c r="SML2654" s="113"/>
      <c r="SMM2654" s="113"/>
      <c r="SMN2654" s="113"/>
      <c r="SMO2654" s="113"/>
      <c r="SMP2654" s="113"/>
      <c r="SMQ2654" s="113"/>
      <c r="SMR2654" s="113"/>
      <c r="SMS2654" s="113"/>
      <c r="SMT2654" s="113"/>
      <c r="SMU2654" s="113"/>
      <c r="SMV2654" s="113"/>
      <c r="SMW2654" s="113"/>
      <c r="SMX2654" s="113"/>
      <c r="SMY2654" s="113"/>
      <c r="SMZ2654" s="113"/>
      <c r="SNA2654" s="113"/>
      <c r="SNB2654" s="113"/>
      <c r="SNC2654" s="113"/>
      <c r="SND2654" s="113"/>
      <c r="SNE2654" s="113"/>
      <c r="SNF2654" s="113"/>
      <c r="SNG2654" s="113"/>
      <c r="SNH2654" s="113"/>
      <c r="SNI2654" s="113"/>
      <c r="SNJ2654" s="113"/>
      <c r="SNK2654" s="113"/>
      <c r="SNL2654" s="113"/>
      <c r="SNM2654" s="113"/>
      <c r="SNN2654" s="113"/>
      <c r="SNO2654" s="113"/>
      <c r="SNP2654" s="113"/>
      <c r="SNQ2654" s="113"/>
      <c r="SNR2654" s="113"/>
      <c r="SNS2654" s="113"/>
      <c r="SNT2654" s="113"/>
      <c r="SNU2654" s="113"/>
      <c r="SNV2654" s="113"/>
      <c r="SNW2654" s="113"/>
      <c r="SNX2654" s="113"/>
      <c r="SNY2654" s="113"/>
      <c r="SNZ2654" s="113"/>
      <c r="SOA2654" s="113"/>
      <c r="SOB2654" s="113"/>
      <c r="SOC2654" s="113"/>
      <c r="SOD2654" s="113"/>
      <c r="SOE2654" s="113"/>
      <c r="SOF2654" s="113"/>
      <c r="SOG2654" s="113"/>
      <c r="SOH2654" s="113"/>
      <c r="SOI2654" s="113"/>
      <c r="SOJ2654" s="113"/>
      <c r="SOK2654" s="113"/>
      <c r="SOL2654" s="113"/>
      <c r="SOM2654" s="113"/>
      <c r="SON2654" s="113"/>
      <c r="SOO2654" s="113"/>
      <c r="SOP2654" s="113"/>
      <c r="SOQ2654" s="113"/>
      <c r="SOR2654" s="113"/>
      <c r="SOS2654" s="113"/>
      <c r="SOT2654" s="113"/>
      <c r="SOU2654" s="113"/>
      <c r="SOV2654" s="113"/>
      <c r="SOW2654" s="113"/>
      <c r="SOX2654" s="113"/>
      <c r="SOY2654" s="113"/>
      <c r="SOZ2654" s="113"/>
      <c r="SPA2654" s="113"/>
      <c r="SPB2654" s="113"/>
      <c r="SPC2654" s="113"/>
      <c r="SPD2654" s="113"/>
      <c r="SPE2654" s="113"/>
      <c r="SPF2654" s="113"/>
      <c r="SPG2654" s="113"/>
      <c r="SPH2654" s="113"/>
      <c r="SPI2654" s="113"/>
      <c r="SPJ2654" s="113"/>
      <c r="SPK2654" s="113"/>
      <c r="SPL2654" s="113"/>
      <c r="SPM2654" s="113"/>
      <c r="SPN2654" s="113"/>
      <c r="SPO2654" s="113"/>
      <c r="SPP2654" s="113"/>
      <c r="SPQ2654" s="113"/>
      <c r="SPR2654" s="113"/>
      <c r="SPS2654" s="113"/>
      <c r="SPT2654" s="113"/>
      <c r="SPU2654" s="113"/>
      <c r="SPV2654" s="113"/>
      <c r="SPW2654" s="113"/>
      <c r="SPX2654" s="113"/>
      <c r="SPY2654" s="113"/>
      <c r="SPZ2654" s="113"/>
      <c r="SQA2654" s="113"/>
      <c r="SQB2654" s="113"/>
      <c r="SQC2654" s="113"/>
      <c r="SQD2654" s="113"/>
      <c r="SQE2654" s="113"/>
      <c r="SQF2654" s="113"/>
      <c r="SQG2654" s="113"/>
      <c r="SQH2654" s="113"/>
      <c r="SQI2654" s="113"/>
      <c r="SQJ2654" s="113"/>
      <c r="SQK2654" s="113"/>
      <c r="SQL2654" s="113"/>
      <c r="SQM2654" s="113"/>
      <c r="SQN2654" s="113"/>
      <c r="SQO2654" s="113"/>
      <c r="SQP2654" s="113"/>
      <c r="SQQ2654" s="113"/>
      <c r="SQR2654" s="113"/>
      <c r="SQS2654" s="113"/>
      <c r="SQT2654" s="113"/>
      <c r="SQU2654" s="113"/>
      <c r="SQV2654" s="113"/>
      <c r="SQW2654" s="113"/>
      <c r="SQX2654" s="113"/>
      <c r="SQY2654" s="113"/>
      <c r="SQZ2654" s="113"/>
      <c r="SRA2654" s="113"/>
      <c r="SRB2654" s="113"/>
      <c r="SRC2654" s="113"/>
      <c r="SRD2654" s="113"/>
      <c r="SRE2654" s="113"/>
      <c r="SRF2654" s="113"/>
      <c r="SRG2654" s="113"/>
      <c r="SRH2654" s="113"/>
      <c r="SRI2654" s="113"/>
      <c r="SRJ2654" s="113"/>
      <c r="SRK2654" s="113"/>
      <c r="SRL2654" s="113"/>
      <c r="SRM2654" s="113"/>
      <c r="SRN2654" s="113"/>
      <c r="SRO2654" s="113"/>
      <c r="SRP2654" s="113"/>
      <c r="SRQ2654" s="113"/>
      <c r="SRR2654" s="113"/>
      <c r="SRS2654" s="113"/>
      <c r="SRT2654" s="113"/>
      <c r="SRU2654" s="113"/>
      <c r="SRV2654" s="113"/>
      <c r="SRW2654" s="113"/>
      <c r="SRX2654" s="113"/>
      <c r="SRY2654" s="113"/>
      <c r="SRZ2654" s="113"/>
      <c r="SSA2654" s="113"/>
      <c r="SSB2654" s="113"/>
      <c r="SSC2654" s="113"/>
      <c r="SSD2654" s="113"/>
      <c r="SSE2654" s="113"/>
      <c r="SSF2654" s="113"/>
      <c r="SSG2654" s="113"/>
      <c r="SSH2654" s="113"/>
      <c r="SSI2654" s="113"/>
      <c r="SSJ2654" s="113"/>
      <c r="SSK2654" s="113"/>
      <c r="SSL2654" s="113"/>
      <c r="SSM2654" s="113"/>
      <c r="SSN2654" s="113"/>
      <c r="SSO2654" s="113"/>
      <c r="SSP2654" s="113"/>
      <c r="SSQ2654" s="113"/>
      <c r="SSR2654" s="113"/>
      <c r="SSS2654" s="113"/>
      <c r="SST2654" s="113"/>
      <c r="SSU2654" s="113"/>
      <c r="SSV2654" s="113"/>
      <c r="SSW2654" s="113"/>
      <c r="SSX2654" s="113"/>
      <c r="SSY2654" s="113"/>
      <c r="SSZ2654" s="113"/>
      <c r="STA2654" s="113"/>
      <c r="STB2654" s="113"/>
      <c r="STC2654" s="113"/>
      <c r="STD2654" s="113"/>
      <c r="STE2654" s="113"/>
      <c r="STF2654" s="113"/>
      <c r="STG2654" s="113"/>
      <c r="STH2654" s="113"/>
      <c r="STI2654" s="113"/>
      <c r="STJ2654" s="113"/>
      <c r="STK2654" s="113"/>
      <c r="STL2654" s="113"/>
      <c r="STM2654" s="113"/>
      <c r="STN2654" s="113"/>
      <c r="STO2654" s="113"/>
      <c r="STP2654" s="113"/>
      <c r="STQ2654" s="113"/>
      <c r="STR2654" s="113"/>
      <c r="STS2654" s="113"/>
      <c r="STT2654" s="113"/>
      <c r="STU2654" s="113"/>
      <c r="STV2654" s="113"/>
      <c r="STW2654" s="113"/>
      <c r="STX2654" s="113"/>
      <c r="STY2654" s="113"/>
      <c r="STZ2654" s="113"/>
      <c r="SUA2654" s="113"/>
      <c r="SUB2654" s="113"/>
      <c r="SUC2654" s="113"/>
      <c r="SUD2654" s="113"/>
      <c r="SUE2654" s="113"/>
      <c r="SUF2654" s="113"/>
      <c r="SUG2654" s="113"/>
      <c r="SUH2654" s="113"/>
      <c r="SUI2654" s="113"/>
      <c r="SUJ2654" s="113"/>
      <c r="SUK2654" s="113"/>
      <c r="SUL2654" s="113"/>
      <c r="SUM2654" s="113"/>
      <c r="SUN2654" s="113"/>
      <c r="SUO2654" s="113"/>
      <c r="SUP2654" s="113"/>
      <c r="SUQ2654" s="113"/>
      <c r="SUR2654" s="113"/>
      <c r="SUS2654" s="113"/>
      <c r="SUT2654" s="113"/>
      <c r="SUU2654" s="113"/>
      <c r="SUV2654" s="113"/>
      <c r="SUW2654" s="113"/>
      <c r="SUX2654" s="113"/>
      <c r="SUY2654" s="113"/>
      <c r="SUZ2654" s="113"/>
      <c r="SVA2654" s="113"/>
      <c r="SVB2654" s="113"/>
      <c r="SVC2654" s="113"/>
      <c r="SVD2654" s="113"/>
      <c r="SVE2654" s="113"/>
      <c r="SVF2654" s="113"/>
      <c r="SVG2654" s="113"/>
      <c r="SVH2654" s="113"/>
      <c r="SVI2654" s="113"/>
      <c r="SVJ2654" s="113"/>
      <c r="SVK2654" s="113"/>
      <c r="SVL2654" s="113"/>
      <c r="SVM2654" s="113"/>
      <c r="SVN2654" s="113"/>
      <c r="SVO2654" s="113"/>
      <c r="SVP2654" s="113"/>
      <c r="SVQ2654" s="113"/>
      <c r="SVR2654" s="113"/>
      <c r="SVS2654" s="113"/>
      <c r="SVT2654" s="113"/>
      <c r="SVU2654" s="113"/>
      <c r="SVV2654" s="113"/>
      <c r="SVW2654" s="113"/>
      <c r="SVX2654" s="113"/>
      <c r="SVY2654" s="113"/>
      <c r="SVZ2654" s="113"/>
      <c r="SWA2654" s="113"/>
      <c r="SWB2654" s="113"/>
      <c r="SWC2654" s="113"/>
      <c r="SWD2654" s="113"/>
      <c r="SWE2654" s="113"/>
      <c r="SWF2654" s="113"/>
      <c r="SWG2654" s="113"/>
      <c r="SWH2654" s="113"/>
      <c r="SWI2654" s="113"/>
      <c r="SWJ2654" s="113"/>
      <c r="SWK2654" s="113"/>
      <c r="SWL2654" s="113"/>
      <c r="SWM2654" s="113"/>
      <c r="SWN2654" s="113"/>
      <c r="SWO2654" s="113"/>
      <c r="SWP2654" s="113"/>
      <c r="SWQ2654" s="113"/>
      <c r="SWR2654" s="113"/>
      <c r="SWS2654" s="113"/>
      <c r="SWT2654" s="113"/>
      <c r="SWU2654" s="113"/>
      <c r="SWV2654" s="113"/>
      <c r="SWW2654" s="113"/>
      <c r="SWX2654" s="113"/>
      <c r="SWY2654" s="113"/>
      <c r="SWZ2654" s="113"/>
      <c r="SXA2654" s="113"/>
      <c r="SXB2654" s="113"/>
      <c r="SXC2654" s="113"/>
      <c r="SXD2654" s="113"/>
      <c r="SXE2654" s="113"/>
      <c r="SXF2654" s="113"/>
      <c r="SXG2654" s="113"/>
      <c r="SXH2654" s="113"/>
      <c r="SXI2654" s="113"/>
      <c r="SXJ2654" s="113"/>
      <c r="SXK2654" s="113"/>
      <c r="SXL2654" s="113"/>
      <c r="SXM2654" s="113"/>
      <c r="SXN2654" s="113"/>
      <c r="SXO2654" s="113"/>
      <c r="SXP2654" s="113"/>
      <c r="SXQ2654" s="113"/>
      <c r="SXR2654" s="113"/>
      <c r="SXS2654" s="113"/>
      <c r="SXT2654" s="113"/>
      <c r="SXU2654" s="113"/>
      <c r="SXV2654" s="113"/>
      <c r="SXW2654" s="113"/>
      <c r="SXX2654" s="113"/>
      <c r="SXY2654" s="113"/>
      <c r="SXZ2654" s="113"/>
      <c r="SYA2654" s="113"/>
      <c r="SYB2654" s="113"/>
      <c r="SYC2654" s="113"/>
      <c r="SYD2654" s="113"/>
      <c r="SYE2654" s="113"/>
      <c r="SYF2654" s="113"/>
      <c r="SYG2654" s="113"/>
      <c r="SYH2654" s="113"/>
      <c r="SYI2654" s="113"/>
      <c r="SYJ2654" s="113"/>
      <c r="SYK2654" s="113"/>
      <c r="SYL2654" s="113"/>
      <c r="SYM2654" s="113"/>
      <c r="SYN2654" s="113"/>
      <c r="SYO2654" s="113"/>
      <c r="SYP2654" s="113"/>
      <c r="SYQ2654" s="113"/>
      <c r="SYR2654" s="113"/>
      <c r="SYS2654" s="113"/>
      <c r="SYT2654" s="113"/>
      <c r="SYU2654" s="113"/>
      <c r="SYV2654" s="113"/>
      <c r="SYW2654" s="113"/>
      <c r="SYX2654" s="113"/>
      <c r="SYY2654" s="113"/>
      <c r="SYZ2654" s="113"/>
      <c r="SZA2654" s="113"/>
      <c r="SZB2654" s="113"/>
      <c r="SZC2654" s="113"/>
      <c r="SZD2654" s="113"/>
      <c r="SZE2654" s="113"/>
      <c r="SZF2654" s="113"/>
      <c r="SZG2654" s="113"/>
      <c r="SZH2654" s="113"/>
      <c r="SZI2654" s="113"/>
      <c r="SZJ2654" s="113"/>
      <c r="SZK2654" s="113"/>
      <c r="SZL2654" s="113"/>
      <c r="SZM2654" s="113"/>
      <c r="SZN2654" s="113"/>
      <c r="SZO2654" s="113"/>
      <c r="SZP2654" s="113"/>
      <c r="SZQ2654" s="113"/>
      <c r="SZR2654" s="113"/>
      <c r="SZS2654" s="113"/>
      <c r="SZT2654" s="113"/>
      <c r="SZU2654" s="113"/>
      <c r="SZV2654" s="113"/>
      <c r="SZW2654" s="113"/>
      <c r="SZX2654" s="113"/>
      <c r="SZY2654" s="113"/>
      <c r="SZZ2654" s="113"/>
      <c r="TAA2654" s="113"/>
      <c r="TAB2654" s="113"/>
      <c r="TAC2654" s="113"/>
      <c r="TAD2654" s="113"/>
      <c r="TAE2654" s="113"/>
      <c r="TAF2654" s="113"/>
      <c r="TAG2654" s="113"/>
      <c r="TAH2654" s="113"/>
      <c r="TAI2654" s="113"/>
      <c r="TAJ2654" s="113"/>
      <c r="TAK2654" s="113"/>
      <c r="TAL2654" s="113"/>
      <c r="TAM2654" s="113"/>
      <c r="TAN2654" s="113"/>
      <c r="TAO2654" s="113"/>
      <c r="TAP2654" s="113"/>
      <c r="TAQ2654" s="113"/>
      <c r="TAR2654" s="113"/>
      <c r="TAS2654" s="113"/>
      <c r="TAT2654" s="113"/>
      <c r="TAU2654" s="113"/>
      <c r="TAV2654" s="113"/>
      <c r="TAW2654" s="113"/>
      <c r="TAX2654" s="113"/>
      <c r="TAY2654" s="113"/>
      <c r="TAZ2654" s="113"/>
      <c r="TBA2654" s="113"/>
      <c r="TBB2654" s="113"/>
      <c r="TBC2654" s="113"/>
      <c r="TBD2654" s="113"/>
      <c r="TBE2654" s="113"/>
      <c r="TBF2654" s="113"/>
      <c r="TBG2654" s="113"/>
      <c r="TBH2654" s="113"/>
      <c r="TBI2654" s="113"/>
      <c r="TBJ2654" s="113"/>
      <c r="TBK2654" s="113"/>
      <c r="TBL2654" s="113"/>
      <c r="TBM2654" s="113"/>
      <c r="TBN2654" s="113"/>
      <c r="TBO2654" s="113"/>
      <c r="TBP2654" s="113"/>
      <c r="TBQ2654" s="113"/>
      <c r="TBR2654" s="113"/>
      <c r="TBS2654" s="113"/>
      <c r="TBT2654" s="113"/>
      <c r="TBU2654" s="113"/>
      <c r="TBV2654" s="113"/>
      <c r="TBW2654" s="113"/>
      <c r="TBX2654" s="113"/>
      <c r="TBY2654" s="113"/>
      <c r="TBZ2654" s="113"/>
      <c r="TCA2654" s="113"/>
      <c r="TCB2654" s="113"/>
      <c r="TCC2654" s="113"/>
      <c r="TCD2654" s="113"/>
      <c r="TCE2654" s="113"/>
      <c r="TCF2654" s="113"/>
      <c r="TCG2654" s="113"/>
      <c r="TCH2654" s="113"/>
      <c r="TCI2654" s="113"/>
      <c r="TCJ2654" s="113"/>
      <c r="TCK2654" s="113"/>
      <c r="TCL2654" s="113"/>
      <c r="TCM2654" s="113"/>
      <c r="TCN2654" s="113"/>
      <c r="TCO2654" s="113"/>
      <c r="TCP2654" s="113"/>
      <c r="TCQ2654" s="113"/>
      <c r="TCR2654" s="113"/>
      <c r="TCS2654" s="113"/>
      <c r="TCT2654" s="113"/>
      <c r="TCU2654" s="113"/>
      <c r="TCV2654" s="113"/>
      <c r="TCW2654" s="113"/>
      <c r="TCX2654" s="113"/>
      <c r="TCY2654" s="113"/>
      <c r="TCZ2654" s="113"/>
      <c r="TDA2654" s="113"/>
      <c r="TDB2654" s="113"/>
      <c r="TDC2654" s="113"/>
      <c r="TDD2654" s="113"/>
      <c r="TDE2654" s="113"/>
      <c r="TDF2654" s="113"/>
      <c r="TDG2654" s="113"/>
      <c r="TDH2654" s="113"/>
      <c r="TDI2654" s="113"/>
      <c r="TDJ2654" s="113"/>
      <c r="TDK2654" s="113"/>
      <c r="TDL2654" s="113"/>
      <c r="TDM2654" s="113"/>
      <c r="TDN2654" s="113"/>
      <c r="TDO2654" s="113"/>
      <c r="TDP2654" s="113"/>
      <c r="TDQ2654" s="113"/>
      <c r="TDR2654" s="113"/>
      <c r="TDS2654" s="113"/>
      <c r="TDT2654" s="113"/>
      <c r="TDU2654" s="113"/>
      <c r="TDV2654" s="113"/>
      <c r="TDW2654" s="113"/>
      <c r="TDX2654" s="113"/>
      <c r="TDY2654" s="113"/>
      <c r="TDZ2654" s="113"/>
      <c r="TEA2654" s="113"/>
      <c r="TEB2654" s="113"/>
      <c r="TEC2654" s="113"/>
      <c r="TED2654" s="113"/>
      <c r="TEE2654" s="113"/>
      <c r="TEF2654" s="113"/>
      <c r="TEG2654" s="113"/>
      <c r="TEH2654" s="113"/>
      <c r="TEI2654" s="113"/>
      <c r="TEJ2654" s="113"/>
      <c r="TEK2654" s="113"/>
      <c r="TEL2654" s="113"/>
      <c r="TEM2654" s="113"/>
      <c r="TEN2654" s="113"/>
      <c r="TEO2654" s="113"/>
      <c r="TEP2654" s="113"/>
      <c r="TEQ2654" s="113"/>
      <c r="TER2654" s="113"/>
      <c r="TES2654" s="113"/>
      <c r="TET2654" s="113"/>
      <c r="TEU2654" s="113"/>
      <c r="TEV2654" s="113"/>
      <c r="TEW2654" s="113"/>
      <c r="TEX2654" s="113"/>
      <c r="TEY2654" s="113"/>
      <c r="TEZ2654" s="113"/>
      <c r="TFA2654" s="113"/>
      <c r="TFB2654" s="113"/>
      <c r="TFC2654" s="113"/>
      <c r="TFD2654" s="113"/>
      <c r="TFE2654" s="113"/>
      <c r="TFF2654" s="113"/>
      <c r="TFG2654" s="113"/>
      <c r="TFH2654" s="113"/>
      <c r="TFI2654" s="113"/>
      <c r="TFJ2654" s="113"/>
      <c r="TFK2654" s="113"/>
      <c r="TFL2654" s="113"/>
      <c r="TFM2654" s="113"/>
      <c r="TFN2654" s="113"/>
      <c r="TFO2654" s="113"/>
      <c r="TFP2654" s="113"/>
      <c r="TFQ2654" s="113"/>
      <c r="TFR2654" s="113"/>
      <c r="TFS2654" s="113"/>
      <c r="TFT2654" s="113"/>
      <c r="TFU2654" s="113"/>
      <c r="TFV2654" s="113"/>
      <c r="TFW2654" s="113"/>
      <c r="TFX2654" s="113"/>
      <c r="TFY2654" s="113"/>
      <c r="TFZ2654" s="113"/>
      <c r="TGA2654" s="113"/>
      <c r="TGB2654" s="113"/>
      <c r="TGC2654" s="113"/>
      <c r="TGD2654" s="113"/>
      <c r="TGE2654" s="113"/>
      <c r="TGF2654" s="113"/>
      <c r="TGG2654" s="113"/>
      <c r="TGH2654" s="113"/>
      <c r="TGI2654" s="113"/>
      <c r="TGJ2654" s="113"/>
      <c r="TGK2654" s="113"/>
      <c r="TGL2654" s="113"/>
      <c r="TGM2654" s="113"/>
      <c r="TGN2654" s="113"/>
      <c r="TGO2654" s="113"/>
      <c r="TGP2654" s="113"/>
      <c r="TGQ2654" s="113"/>
      <c r="TGR2654" s="113"/>
      <c r="TGS2654" s="113"/>
      <c r="TGT2654" s="113"/>
      <c r="TGU2654" s="113"/>
      <c r="TGV2654" s="113"/>
      <c r="TGW2654" s="113"/>
      <c r="TGX2654" s="113"/>
      <c r="TGY2654" s="113"/>
      <c r="TGZ2654" s="113"/>
      <c r="THA2654" s="113"/>
      <c r="THB2654" s="113"/>
      <c r="THC2654" s="113"/>
      <c r="THD2654" s="113"/>
      <c r="THE2654" s="113"/>
      <c r="THF2654" s="113"/>
      <c r="THG2654" s="113"/>
      <c r="THH2654" s="113"/>
      <c r="THI2654" s="113"/>
      <c r="THJ2654" s="113"/>
      <c r="THK2654" s="113"/>
      <c r="THL2654" s="113"/>
      <c r="THM2654" s="113"/>
      <c r="THN2654" s="113"/>
      <c r="THO2654" s="113"/>
      <c r="THP2654" s="113"/>
      <c r="THQ2654" s="113"/>
      <c r="THR2654" s="113"/>
      <c r="THS2654" s="113"/>
      <c r="THT2654" s="113"/>
      <c r="THU2654" s="113"/>
      <c r="THV2654" s="113"/>
      <c r="THW2654" s="113"/>
      <c r="THX2654" s="113"/>
      <c r="THY2654" s="113"/>
      <c r="THZ2654" s="113"/>
      <c r="TIA2654" s="113"/>
      <c r="TIB2654" s="113"/>
      <c r="TIC2654" s="113"/>
      <c r="TID2654" s="113"/>
      <c r="TIE2654" s="113"/>
      <c r="TIF2654" s="113"/>
      <c r="TIG2654" s="113"/>
      <c r="TIH2654" s="113"/>
      <c r="TII2654" s="113"/>
      <c r="TIJ2654" s="113"/>
      <c r="TIK2654" s="113"/>
      <c r="TIL2654" s="113"/>
      <c r="TIM2654" s="113"/>
      <c r="TIN2654" s="113"/>
      <c r="TIO2654" s="113"/>
      <c r="TIP2654" s="113"/>
      <c r="TIQ2654" s="113"/>
      <c r="TIR2654" s="113"/>
      <c r="TIS2654" s="113"/>
      <c r="TIT2654" s="113"/>
      <c r="TIU2654" s="113"/>
      <c r="TIV2654" s="113"/>
      <c r="TIW2654" s="113"/>
      <c r="TIX2654" s="113"/>
      <c r="TIY2654" s="113"/>
      <c r="TIZ2654" s="113"/>
      <c r="TJA2654" s="113"/>
      <c r="TJB2654" s="113"/>
      <c r="TJC2654" s="113"/>
      <c r="TJD2654" s="113"/>
      <c r="TJE2654" s="113"/>
      <c r="TJF2654" s="113"/>
      <c r="TJG2654" s="113"/>
      <c r="TJH2654" s="113"/>
      <c r="TJI2654" s="113"/>
      <c r="TJJ2654" s="113"/>
      <c r="TJK2654" s="113"/>
      <c r="TJL2654" s="113"/>
      <c r="TJM2654" s="113"/>
      <c r="TJN2654" s="113"/>
      <c r="TJO2654" s="113"/>
      <c r="TJP2654" s="113"/>
      <c r="TJQ2654" s="113"/>
      <c r="TJR2654" s="113"/>
      <c r="TJS2654" s="113"/>
      <c r="TJT2654" s="113"/>
      <c r="TJU2654" s="113"/>
      <c r="TJV2654" s="113"/>
      <c r="TJW2654" s="113"/>
      <c r="TJX2654" s="113"/>
      <c r="TJY2654" s="113"/>
      <c r="TJZ2654" s="113"/>
      <c r="TKA2654" s="113"/>
      <c r="TKB2654" s="113"/>
      <c r="TKC2654" s="113"/>
      <c r="TKD2654" s="113"/>
      <c r="TKE2654" s="113"/>
      <c r="TKF2654" s="113"/>
      <c r="TKG2654" s="113"/>
      <c r="TKH2654" s="113"/>
      <c r="TKI2654" s="113"/>
      <c r="TKJ2654" s="113"/>
      <c r="TKK2654" s="113"/>
      <c r="TKL2654" s="113"/>
      <c r="TKM2654" s="113"/>
      <c r="TKN2654" s="113"/>
      <c r="TKO2654" s="113"/>
      <c r="TKP2654" s="113"/>
      <c r="TKQ2654" s="113"/>
      <c r="TKR2654" s="113"/>
      <c r="TKS2654" s="113"/>
      <c r="TKT2654" s="113"/>
      <c r="TKU2654" s="113"/>
      <c r="TKV2654" s="113"/>
      <c r="TKW2654" s="113"/>
      <c r="TKX2654" s="113"/>
      <c r="TKY2654" s="113"/>
      <c r="TKZ2654" s="113"/>
      <c r="TLA2654" s="113"/>
      <c r="TLB2654" s="113"/>
      <c r="TLC2654" s="113"/>
      <c r="TLD2654" s="113"/>
      <c r="TLE2654" s="113"/>
      <c r="TLF2654" s="113"/>
      <c r="TLG2654" s="113"/>
      <c r="TLH2654" s="113"/>
      <c r="TLI2654" s="113"/>
      <c r="TLJ2654" s="113"/>
      <c r="TLK2654" s="113"/>
      <c r="TLL2654" s="113"/>
      <c r="TLM2654" s="113"/>
      <c r="TLN2654" s="113"/>
      <c r="TLO2654" s="113"/>
      <c r="TLP2654" s="113"/>
      <c r="TLQ2654" s="113"/>
      <c r="TLR2654" s="113"/>
      <c r="TLS2654" s="113"/>
      <c r="TLT2654" s="113"/>
      <c r="TLU2654" s="113"/>
      <c r="TLV2654" s="113"/>
      <c r="TLW2654" s="113"/>
      <c r="TLX2654" s="113"/>
      <c r="TLY2654" s="113"/>
      <c r="TLZ2654" s="113"/>
      <c r="TMA2654" s="113"/>
      <c r="TMB2654" s="113"/>
      <c r="TMC2654" s="113"/>
      <c r="TMD2654" s="113"/>
      <c r="TME2654" s="113"/>
      <c r="TMF2654" s="113"/>
      <c r="TMG2654" s="113"/>
      <c r="TMH2654" s="113"/>
      <c r="TMI2654" s="113"/>
      <c r="TMJ2654" s="113"/>
      <c r="TMK2654" s="113"/>
      <c r="TML2654" s="113"/>
      <c r="TMM2654" s="113"/>
      <c r="TMN2654" s="113"/>
      <c r="TMO2654" s="113"/>
      <c r="TMP2654" s="113"/>
      <c r="TMQ2654" s="113"/>
      <c r="TMR2654" s="113"/>
      <c r="TMS2654" s="113"/>
      <c r="TMT2654" s="113"/>
      <c r="TMU2654" s="113"/>
      <c r="TMV2654" s="113"/>
      <c r="TMW2654" s="113"/>
      <c r="TMX2654" s="113"/>
      <c r="TMY2654" s="113"/>
      <c r="TMZ2654" s="113"/>
      <c r="TNA2654" s="113"/>
      <c r="TNB2654" s="113"/>
      <c r="TNC2654" s="113"/>
      <c r="TND2654" s="113"/>
      <c r="TNE2654" s="113"/>
      <c r="TNF2654" s="113"/>
      <c r="TNG2654" s="113"/>
      <c r="TNH2654" s="113"/>
      <c r="TNI2654" s="113"/>
      <c r="TNJ2654" s="113"/>
      <c r="TNK2654" s="113"/>
      <c r="TNL2654" s="113"/>
      <c r="TNM2654" s="113"/>
      <c r="TNN2654" s="113"/>
      <c r="TNO2654" s="113"/>
      <c r="TNP2654" s="113"/>
      <c r="TNQ2654" s="113"/>
      <c r="TNR2654" s="113"/>
      <c r="TNS2654" s="113"/>
      <c r="TNT2654" s="113"/>
      <c r="TNU2654" s="113"/>
      <c r="TNV2654" s="113"/>
      <c r="TNW2654" s="113"/>
      <c r="TNX2654" s="113"/>
      <c r="TNY2654" s="113"/>
      <c r="TNZ2654" s="113"/>
      <c r="TOA2654" s="113"/>
      <c r="TOB2654" s="113"/>
      <c r="TOC2654" s="113"/>
      <c r="TOD2654" s="113"/>
      <c r="TOE2654" s="113"/>
      <c r="TOF2654" s="113"/>
      <c r="TOG2654" s="113"/>
      <c r="TOH2654" s="113"/>
      <c r="TOI2654" s="113"/>
      <c r="TOJ2654" s="113"/>
      <c r="TOK2654" s="113"/>
      <c r="TOL2654" s="113"/>
      <c r="TOM2654" s="113"/>
      <c r="TON2654" s="113"/>
      <c r="TOO2654" s="113"/>
      <c r="TOP2654" s="113"/>
      <c r="TOQ2654" s="113"/>
      <c r="TOR2654" s="113"/>
      <c r="TOS2654" s="113"/>
      <c r="TOT2654" s="113"/>
      <c r="TOU2654" s="113"/>
      <c r="TOV2654" s="113"/>
      <c r="TOW2654" s="113"/>
      <c r="TOX2654" s="113"/>
      <c r="TOY2654" s="113"/>
      <c r="TOZ2654" s="113"/>
      <c r="TPA2654" s="113"/>
      <c r="TPB2654" s="113"/>
      <c r="TPC2654" s="113"/>
      <c r="TPD2654" s="113"/>
      <c r="TPE2654" s="113"/>
      <c r="TPF2654" s="113"/>
      <c r="TPG2654" s="113"/>
      <c r="TPH2654" s="113"/>
      <c r="TPI2654" s="113"/>
      <c r="TPJ2654" s="113"/>
      <c r="TPK2654" s="113"/>
      <c r="TPL2654" s="113"/>
      <c r="TPM2654" s="113"/>
      <c r="TPN2654" s="113"/>
      <c r="TPO2654" s="113"/>
      <c r="TPP2654" s="113"/>
      <c r="TPQ2654" s="113"/>
      <c r="TPR2654" s="113"/>
      <c r="TPS2654" s="113"/>
      <c r="TPT2654" s="113"/>
      <c r="TPU2654" s="113"/>
      <c r="TPV2654" s="113"/>
      <c r="TPW2654" s="113"/>
      <c r="TPX2654" s="113"/>
      <c r="TPY2654" s="113"/>
      <c r="TPZ2654" s="113"/>
      <c r="TQA2654" s="113"/>
      <c r="TQB2654" s="113"/>
      <c r="TQC2654" s="113"/>
      <c r="TQD2654" s="113"/>
      <c r="TQE2654" s="113"/>
      <c r="TQF2654" s="113"/>
      <c r="TQG2654" s="113"/>
      <c r="TQH2654" s="113"/>
      <c r="TQI2654" s="113"/>
      <c r="TQJ2654" s="113"/>
      <c r="TQK2654" s="113"/>
      <c r="TQL2654" s="113"/>
      <c r="TQM2654" s="113"/>
      <c r="TQN2654" s="113"/>
      <c r="TQO2654" s="113"/>
      <c r="TQP2654" s="113"/>
      <c r="TQQ2654" s="113"/>
      <c r="TQR2654" s="113"/>
      <c r="TQS2654" s="113"/>
      <c r="TQT2654" s="113"/>
      <c r="TQU2654" s="113"/>
      <c r="TQV2654" s="113"/>
      <c r="TQW2654" s="113"/>
      <c r="TQX2654" s="113"/>
      <c r="TQY2654" s="113"/>
      <c r="TQZ2654" s="113"/>
      <c r="TRA2654" s="113"/>
      <c r="TRB2654" s="113"/>
      <c r="TRC2654" s="113"/>
      <c r="TRD2654" s="113"/>
      <c r="TRE2654" s="113"/>
      <c r="TRF2654" s="113"/>
      <c r="TRG2654" s="113"/>
      <c r="TRH2654" s="113"/>
      <c r="TRI2654" s="113"/>
      <c r="TRJ2654" s="113"/>
      <c r="TRK2654" s="113"/>
      <c r="TRL2654" s="113"/>
      <c r="TRM2654" s="113"/>
      <c r="TRN2654" s="113"/>
      <c r="TRO2654" s="113"/>
      <c r="TRP2654" s="113"/>
      <c r="TRQ2654" s="113"/>
      <c r="TRR2654" s="113"/>
      <c r="TRS2654" s="113"/>
      <c r="TRT2654" s="113"/>
      <c r="TRU2654" s="113"/>
      <c r="TRV2654" s="113"/>
      <c r="TRW2654" s="113"/>
      <c r="TRX2654" s="113"/>
      <c r="TRY2654" s="113"/>
      <c r="TRZ2654" s="113"/>
      <c r="TSA2654" s="113"/>
      <c r="TSB2654" s="113"/>
      <c r="TSC2654" s="113"/>
      <c r="TSD2654" s="113"/>
      <c r="TSE2654" s="113"/>
      <c r="TSF2654" s="113"/>
      <c r="TSG2654" s="113"/>
      <c r="TSH2654" s="113"/>
      <c r="TSI2654" s="113"/>
      <c r="TSJ2654" s="113"/>
      <c r="TSK2654" s="113"/>
      <c r="TSL2654" s="113"/>
      <c r="TSM2654" s="113"/>
      <c r="TSN2654" s="113"/>
      <c r="TSO2654" s="113"/>
      <c r="TSP2654" s="113"/>
      <c r="TSQ2654" s="113"/>
      <c r="TSR2654" s="113"/>
      <c r="TSS2654" s="113"/>
      <c r="TST2654" s="113"/>
      <c r="TSU2654" s="113"/>
      <c r="TSV2654" s="113"/>
      <c r="TSW2654" s="113"/>
      <c r="TSX2654" s="113"/>
      <c r="TSY2654" s="113"/>
      <c r="TSZ2654" s="113"/>
      <c r="TTA2654" s="113"/>
      <c r="TTB2654" s="113"/>
      <c r="TTC2654" s="113"/>
      <c r="TTD2654" s="113"/>
      <c r="TTE2654" s="113"/>
      <c r="TTF2654" s="113"/>
      <c r="TTG2654" s="113"/>
      <c r="TTH2654" s="113"/>
      <c r="TTI2654" s="113"/>
      <c r="TTJ2654" s="113"/>
      <c r="TTK2654" s="113"/>
      <c r="TTL2654" s="113"/>
      <c r="TTM2654" s="113"/>
      <c r="TTN2654" s="113"/>
      <c r="TTO2654" s="113"/>
      <c r="TTP2654" s="113"/>
      <c r="TTQ2654" s="113"/>
      <c r="TTR2654" s="113"/>
      <c r="TTS2654" s="113"/>
      <c r="TTT2654" s="113"/>
      <c r="TTU2654" s="113"/>
      <c r="TTV2654" s="113"/>
      <c r="TTW2654" s="113"/>
      <c r="TTX2654" s="113"/>
      <c r="TTY2654" s="113"/>
      <c r="TTZ2654" s="113"/>
      <c r="TUA2654" s="113"/>
      <c r="TUB2654" s="113"/>
      <c r="TUC2654" s="113"/>
      <c r="TUD2654" s="113"/>
      <c r="TUE2654" s="113"/>
      <c r="TUF2654" s="113"/>
      <c r="TUG2654" s="113"/>
      <c r="TUH2654" s="113"/>
      <c r="TUI2654" s="113"/>
      <c r="TUJ2654" s="113"/>
      <c r="TUK2654" s="113"/>
      <c r="TUL2654" s="113"/>
      <c r="TUM2654" s="113"/>
      <c r="TUN2654" s="113"/>
      <c r="TUO2654" s="113"/>
      <c r="TUP2654" s="113"/>
      <c r="TUQ2654" s="113"/>
      <c r="TUR2654" s="113"/>
      <c r="TUS2654" s="113"/>
      <c r="TUT2654" s="113"/>
      <c r="TUU2654" s="113"/>
      <c r="TUV2654" s="113"/>
      <c r="TUW2654" s="113"/>
      <c r="TUX2654" s="113"/>
      <c r="TUY2654" s="113"/>
      <c r="TUZ2654" s="113"/>
      <c r="TVA2654" s="113"/>
      <c r="TVB2654" s="113"/>
      <c r="TVC2654" s="113"/>
      <c r="TVD2654" s="113"/>
      <c r="TVE2654" s="113"/>
      <c r="TVF2654" s="113"/>
      <c r="TVG2654" s="113"/>
      <c r="TVH2654" s="113"/>
      <c r="TVI2654" s="113"/>
      <c r="TVJ2654" s="113"/>
      <c r="TVK2654" s="113"/>
      <c r="TVL2654" s="113"/>
      <c r="TVM2654" s="113"/>
      <c r="TVN2654" s="113"/>
      <c r="TVO2654" s="113"/>
      <c r="TVP2654" s="113"/>
      <c r="TVQ2654" s="113"/>
      <c r="TVR2654" s="113"/>
      <c r="TVS2654" s="113"/>
      <c r="TVT2654" s="113"/>
      <c r="TVU2654" s="113"/>
      <c r="TVV2654" s="113"/>
      <c r="TVW2654" s="113"/>
      <c r="TVX2654" s="113"/>
      <c r="TVY2654" s="113"/>
      <c r="TVZ2654" s="113"/>
      <c r="TWA2654" s="113"/>
      <c r="TWB2654" s="113"/>
      <c r="TWC2654" s="113"/>
      <c r="TWD2654" s="113"/>
      <c r="TWE2654" s="113"/>
      <c r="TWF2654" s="113"/>
      <c r="TWG2654" s="113"/>
      <c r="TWH2654" s="113"/>
      <c r="TWI2654" s="113"/>
      <c r="TWJ2654" s="113"/>
      <c r="TWK2654" s="113"/>
      <c r="TWL2654" s="113"/>
      <c r="TWM2654" s="113"/>
      <c r="TWN2654" s="113"/>
      <c r="TWO2654" s="113"/>
      <c r="TWP2654" s="113"/>
      <c r="TWQ2654" s="113"/>
      <c r="TWR2654" s="113"/>
      <c r="TWS2654" s="113"/>
      <c r="TWT2654" s="113"/>
      <c r="TWU2654" s="113"/>
      <c r="TWV2654" s="113"/>
      <c r="TWW2654" s="113"/>
      <c r="TWX2654" s="113"/>
      <c r="TWY2654" s="113"/>
      <c r="TWZ2654" s="113"/>
      <c r="TXA2654" s="113"/>
      <c r="TXB2654" s="113"/>
      <c r="TXC2654" s="113"/>
      <c r="TXD2654" s="113"/>
      <c r="TXE2654" s="113"/>
      <c r="TXF2654" s="113"/>
      <c r="TXG2654" s="113"/>
      <c r="TXH2654" s="113"/>
      <c r="TXI2654" s="113"/>
      <c r="TXJ2654" s="113"/>
      <c r="TXK2654" s="113"/>
      <c r="TXL2654" s="113"/>
      <c r="TXM2654" s="113"/>
      <c r="TXN2654" s="113"/>
      <c r="TXO2654" s="113"/>
      <c r="TXP2654" s="113"/>
      <c r="TXQ2654" s="113"/>
      <c r="TXR2654" s="113"/>
      <c r="TXS2654" s="113"/>
      <c r="TXT2654" s="113"/>
      <c r="TXU2654" s="113"/>
      <c r="TXV2654" s="113"/>
      <c r="TXW2654" s="113"/>
      <c r="TXX2654" s="113"/>
      <c r="TXY2654" s="113"/>
      <c r="TXZ2654" s="113"/>
      <c r="TYA2654" s="113"/>
      <c r="TYB2654" s="113"/>
      <c r="TYC2654" s="113"/>
      <c r="TYD2654" s="113"/>
      <c r="TYE2654" s="113"/>
      <c r="TYF2654" s="113"/>
      <c r="TYG2654" s="113"/>
      <c r="TYH2654" s="113"/>
      <c r="TYI2654" s="113"/>
      <c r="TYJ2654" s="113"/>
      <c r="TYK2654" s="113"/>
      <c r="TYL2654" s="113"/>
      <c r="TYM2654" s="113"/>
      <c r="TYN2654" s="113"/>
      <c r="TYO2654" s="113"/>
      <c r="TYP2654" s="113"/>
      <c r="TYQ2654" s="113"/>
      <c r="TYR2654" s="113"/>
      <c r="TYS2654" s="113"/>
      <c r="TYT2654" s="113"/>
      <c r="TYU2654" s="113"/>
      <c r="TYV2654" s="113"/>
      <c r="TYW2654" s="113"/>
      <c r="TYX2654" s="113"/>
      <c r="TYY2654" s="113"/>
      <c r="TYZ2654" s="113"/>
      <c r="TZA2654" s="113"/>
      <c r="TZB2654" s="113"/>
      <c r="TZC2654" s="113"/>
      <c r="TZD2654" s="113"/>
      <c r="TZE2654" s="113"/>
      <c r="TZF2654" s="113"/>
      <c r="TZG2654" s="113"/>
      <c r="TZH2654" s="113"/>
      <c r="TZI2654" s="113"/>
      <c r="TZJ2654" s="113"/>
      <c r="TZK2654" s="113"/>
      <c r="TZL2654" s="113"/>
      <c r="TZM2654" s="113"/>
      <c r="TZN2654" s="113"/>
      <c r="TZO2654" s="113"/>
      <c r="TZP2654" s="113"/>
      <c r="TZQ2654" s="113"/>
      <c r="TZR2654" s="113"/>
      <c r="TZS2654" s="113"/>
      <c r="TZT2654" s="113"/>
      <c r="TZU2654" s="113"/>
      <c r="TZV2654" s="113"/>
      <c r="TZW2654" s="113"/>
      <c r="TZX2654" s="113"/>
      <c r="TZY2654" s="113"/>
      <c r="TZZ2654" s="113"/>
      <c r="UAA2654" s="113"/>
      <c r="UAB2654" s="113"/>
      <c r="UAC2654" s="113"/>
      <c r="UAD2654" s="113"/>
      <c r="UAE2654" s="113"/>
      <c r="UAF2654" s="113"/>
      <c r="UAG2654" s="113"/>
      <c r="UAH2654" s="113"/>
      <c r="UAI2654" s="113"/>
      <c r="UAJ2654" s="113"/>
      <c r="UAK2654" s="113"/>
      <c r="UAL2654" s="113"/>
      <c r="UAM2654" s="113"/>
      <c r="UAN2654" s="113"/>
      <c r="UAO2654" s="113"/>
      <c r="UAP2654" s="113"/>
      <c r="UAQ2654" s="113"/>
      <c r="UAR2654" s="113"/>
      <c r="UAS2654" s="113"/>
      <c r="UAT2654" s="113"/>
      <c r="UAU2654" s="113"/>
      <c r="UAV2654" s="113"/>
      <c r="UAW2654" s="113"/>
      <c r="UAX2654" s="113"/>
      <c r="UAY2654" s="113"/>
      <c r="UAZ2654" s="113"/>
      <c r="UBA2654" s="113"/>
      <c r="UBB2654" s="113"/>
      <c r="UBC2654" s="113"/>
      <c r="UBD2654" s="113"/>
      <c r="UBE2654" s="113"/>
      <c r="UBF2654" s="113"/>
      <c r="UBG2654" s="113"/>
      <c r="UBH2654" s="113"/>
      <c r="UBI2654" s="113"/>
      <c r="UBJ2654" s="113"/>
      <c r="UBK2654" s="113"/>
      <c r="UBL2654" s="113"/>
      <c r="UBM2654" s="113"/>
      <c r="UBN2654" s="113"/>
      <c r="UBO2654" s="113"/>
      <c r="UBP2654" s="113"/>
      <c r="UBQ2654" s="113"/>
      <c r="UBR2654" s="113"/>
      <c r="UBS2654" s="113"/>
      <c r="UBT2654" s="113"/>
      <c r="UBU2654" s="113"/>
      <c r="UBV2654" s="113"/>
      <c r="UBW2654" s="113"/>
      <c r="UBX2654" s="113"/>
      <c r="UBY2654" s="113"/>
      <c r="UBZ2654" s="113"/>
      <c r="UCA2654" s="113"/>
      <c r="UCB2654" s="113"/>
      <c r="UCC2654" s="113"/>
      <c r="UCD2654" s="113"/>
      <c r="UCE2654" s="113"/>
      <c r="UCF2654" s="113"/>
      <c r="UCG2654" s="113"/>
      <c r="UCH2654" s="113"/>
      <c r="UCI2654" s="113"/>
      <c r="UCJ2654" s="113"/>
      <c r="UCK2654" s="113"/>
      <c r="UCL2654" s="113"/>
      <c r="UCM2654" s="113"/>
      <c r="UCN2654" s="113"/>
      <c r="UCO2654" s="113"/>
      <c r="UCP2654" s="113"/>
      <c r="UCQ2654" s="113"/>
      <c r="UCR2654" s="113"/>
      <c r="UCS2654" s="113"/>
      <c r="UCT2654" s="113"/>
      <c r="UCU2654" s="113"/>
      <c r="UCV2654" s="113"/>
      <c r="UCW2654" s="113"/>
      <c r="UCX2654" s="113"/>
      <c r="UCY2654" s="113"/>
      <c r="UCZ2654" s="113"/>
      <c r="UDA2654" s="113"/>
      <c r="UDB2654" s="113"/>
      <c r="UDC2654" s="113"/>
      <c r="UDD2654" s="113"/>
      <c r="UDE2654" s="113"/>
      <c r="UDF2654" s="113"/>
      <c r="UDG2654" s="113"/>
      <c r="UDH2654" s="113"/>
      <c r="UDI2654" s="113"/>
      <c r="UDJ2654" s="113"/>
      <c r="UDK2654" s="113"/>
      <c r="UDL2654" s="113"/>
      <c r="UDM2654" s="113"/>
      <c r="UDN2654" s="113"/>
      <c r="UDO2654" s="113"/>
      <c r="UDP2654" s="113"/>
      <c r="UDQ2654" s="113"/>
      <c r="UDR2654" s="113"/>
      <c r="UDS2654" s="113"/>
      <c r="UDT2654" s="113"/>
      <c r="UDU2654" s="113"/>
      <c r="UDV2654" s="113"/>
      <c r="UDW2654" s="113"/>
      <c r="UDX2654" s="113"/>
      <c r="UDY2654" s="113"/>
      <c r="UDZ2654" s="113"/>
      <c r="UEA2654" s="113"/>
      <c r="UEB2654" s="113"/>
      <c r="UEC2654" s="113"/>
      <c r="UED2654" s="113"/>
      <c r="UEE2654" s="113"/>
      <c r="UEF2654" s="113"/>
      <c r="UEG2654" s="113"/>
      <c r="UEH2654" s="113"/>
      <c r="UEI2654" s="113"/>
      <c r="UEJ2654" s="113"/>
      <c r="UEK2654" s="113"/>
      <c r="UEL2654" s="113"/>
      <c r="UEM2654" s="113"/>
      <c r="UEN2654" s="113"/>
      <c r="UEO2654" s="113"/>
      <c r="UEP2654" s="113"/>
      <c r="UEQ2654" s="113"/>
      <c r="UER2654" s="113"/>
      <c r="UES2654" s="113"/>
      <c r="UET2654" s="113"/>
      <c r="UEU2654" s="113"/>
      <c r="UEV2654" s="113"/>
      <c r="UEW2654" s="113"/>
      <c r="UEX2654" s="113"/>
      <c r="UEY2654" s="113"/>
      <c r="UEZ2654" s="113"/>
      <c r="UFA2654" s="113"/>
      <c r="UFB2654" s="113"/>
      <c r="UFC2654" s="113"/>
      <c r="UFD2654" s="113"/>
      <c r="UFE2654" s="113"/>
      <c r="UFF2654" s="113"/>
      <c r="UFG2654" s="113"/>
      <c r="UFH2654" s="113"/>
      <c r="UFI2654" s="113"/>
      <c r="UFJ2654" s="113"/>
      <c r="UFK2654" s="113"/>
      <c r="UFL2654" s="113"/>
      <c r="UFM2654" s="113"/>
      <c r="UFN2654" s="113"/>
      <c r="UFO2654" s="113"/>
      <c r="UFP2654" s="113"/>
      <c r="UFQ2654" s="113"/>
      <c r="UFR2654" s="113"/>
      <c r="UFS2654" s="113"/>
      <c r="UFT2654" s="113"/>
      <c r="UFU2654" s="113"/>
      <c r="UFV2654" s="113"/>
      <c r="UFW2654" s="113"/>
      <c r="UFX2654" s="113"/>
      <c r="UFY2654" s="113"/>
      <c r="UFZ2654" s="113"/>
      <c r="UGA2654" s="113"/>
      <c r="UGB2654" s="113"/>
      <c r="UGC2654" s="113"/>
      <c r="UGD2654" s="113"/>
      <c r="UGE2654" s="113"/>
      <c r="UGF2654" s="113"/>
      <c r="UGG2654" s="113"/>
      <c r="UGH2654" s="113"/>
      <c r="UGI2654" s="113"/>
      <c r="UGJ2654" s="113"/>
      <c r="UGK2654" s="113"/>
      <c r="UGL2654" s="113"/>
      <c r="UGM2654" s="113"/>
      <c r="UGN2654" s="113"/>
      <c r="UGO2654" s="113"/>
      <c r="UGP2654" s="113"/>
      <c r="UGQ2654" s="113"/>
      <c r="UGR2654" s="113"/>
      <c r="UGS2654" s="113"/>
      <c r="UGT2654" s="113"/>
      <c r="UGU2654" s="113"/>
      <c r="UGV2654" s="113"/>
      <c r="UGW2654" s="113"/>
      <c r="UGX2654" s="113"/>
      <c r="UGY2654" s="113"/>
      <c r="UGZ2654" s="113"/>
      <c r="UHA2654" s="113"/>
      <c r="UHB2654" s="113"/>
      <c r="UHC2654" s="113"/>
      <c r="UHD2654" s="113"/>
      <c r="UHE2654" s="113"/>
      <c r="UHF2654" s="113"/>
      <c r="UHG2654" s="113"/>
      <c r="UHH2654" s="113"/>
      <c r="UHI2654" s="113"/>
      <c r="UHJ2654" s="113"/>
      <c r="UHK2654" s="113"/>
      <c r="UHL2654" s="113"/>
      <c r="UHM2654" s="113"/>
      <c r="UHN2654" s="113"/>
      <c r="UHO2654" s="113"/>
      <c r="UHP2654" s="113"/>
      <c r="UHQ2654" s="113"/>
      <c r="UHR2654" s="113"/>
      <c r="UHS2654" s="113"/>
      <c r="UHT2654" s="113"/>
      <c r="UHU2654" s="113"/>
      <c r="UHV2654" s="113"/>
      <c r="UHW2654" s="113"/>
      <c r="UHX2654" s="113"/>
      <c r="UHY2654" s="113"/>
      <c r="UHZ2654" s="113"/>
      <c r="UIA2654" s="113"/>
      <c r="UIB2654" s="113"/>
      <c r="UIC2654" s="113"/>
      <c r="UID2654" s="113"/>
      <c r="UIE2654" s="113"/>
      <c r="UIF2654" s="113"/>
      <c r="UIG2654" s="113"/>
      <c r="UIH2654" s="113"/>
      <c r="UII2654" s="113"/>
      <c r="UIJ2654" s="113"/>
      <c r="UIK2654" s="113"/>
      <c r="UIL2654" s="113"/>
      <c r="UIM2654" s="113"/>
      <c r="UIN2654" s="113"/>
      <c r="UIO2654" s="113"/>
      <c r="UIP2654" s="113"/>
      <c r="UIQ2654" s="113"/>
      <c r="UIR2654" s="113"/>
      <c r="UIS2654" s="113"/>
      <c r="UIT2654" s="113"/>
      <c r="UIU2654" s="113"/>
      <c r="UIV2654" s="113"/>
      <c r="UIW2654" s="113"/>
      <c r="UIX2654" s="113"/>
      <c r="UIY2654" s="113"/>
      <c r="UIZ2654" s="113"/>
      <c r="UJA2654" s="113"/>
      <c r="UJB2654" s="113"/>
      <c r="UJC2654" s="113"/>
      <c r="UJD2654" s="113"/>
      <c r="UJE2654" s="113"/>
      <c r="UJF2654" s="113"/>
      <c r="UJG2654" s="113"/>
      <c r="UJH2654" s="113"/>
      <c r="UJI2654" s="113"/>
      <c r="UJJ2654" s="113"/>
      <c r="UJK2654" s="113"/>
      <c r="UJL2654" s="113"/>
      <c r="UJM2654" s="113"/>
      <c r="UJN2654" s="113"/>
      <c r="UJO2654" s="113"/>
      <c r="UJP2654" s="113"/>
      <c r="UJQ2654" s="113"/>
      <c r="UJR2654" s="113"/>
      <c r="UJS2654" s="113"/>
      <c r="UJT2654" s="113"/>
      <c r="UJU2654" s="113"/>
      <c r="UJV2654" s="113"/>
      <c r="UJW2654" s="113"/>
      <c r="UJX2654" s="113"/>
      <c r="UJY2654" s="113"/>
      <c r="UJZ2654" s="113"/>
      <c r="UKA2654" s="113"/>
      <c r="UKB2654" s="113"/>
      <c r="UKC2654" s="113"/>
      <c r="UKD2654" s="113"/>
      <c r="UKE2654" s="113"/>
      <c r="UKF2654" s="113"/>
      <c r="UKG2654" s="113"/>
      <c r="UKH2654" s="113"/>
      <c r="UKI2654" s="113"/>
      <c r="UKJ2654" s="113"/>
      <c r="UKK2654" s="113"/>
      <c r="UKL2654" s="113"/>
      <c r="UKM2654" s="113"/>
      <c r="UKN2654" s="113"/>
      <c r="UKO2654" s="113"/>
      <c r="UKP2654" s="113"/>
      <c r="UKQ2654" s="113"/>
      <c r="UKR2654" s="113"/>
      <c r="UKS2654" s="113"/>
      <c r="UKT2654" s="113"/>
      <c r="UKU2654" s="113"/>
      <c r="UKV2654" s="113"/>
      <c r="UKW2654" s="113"/>
      <c r="UKX2654" s="113"/>
      <c r="UKY2654" s="113"/>
      <c r="UKZ2654" s="113"/>
      <c r="ULA2654" s="113"/>
      <c r="ULB2654" s="113"/>
      <c r="ULC2654" s="113"/>
      <c r="ULD2654" s="113"/>
      <c r="ULE2654" s="113"/>
      <c r="ULF2654" s="113"/>
      <c r="ULG2654" s="113"/>
      <c r="ULH2654" s="113"/>
      <c r="ULI2654" s="113"/>
      <c r="ULJ2654" s="113"/>
      <c r="ULK2654" s="113"/>
      <c r="ULL2654" s="113"/>
      <c r="ULM2654" s="113"/>
      <c r="ULN2654" s="113"/>
      <c r="ULO2654" s="113"/>
      <c r="ULP2654" s="113"/>
      <c r="ULQ2654" s="113"/>
      <c r="ULR2654" s="113"/>
      <c r="ULS2654" s="113"/>
      <c r="ULT2654" s="113"/>
      <c r="ULU2654" s="113"/>
      <c r="ULV2654" s="113"/>
      <c r="ULW2654" s="113"/>
      <c r="ULX2654" s="113"/>
      <c r="ULY2654" s="113"/>
      <c r="ULZ2654" s="113"/>
      <c r="UMA2654" s="113"/>
      <c r="UMB2654" s="113"/>
      <c r="UMC2654" s="113"/>
      <c r="UMD2654" s="113"/>
      <c r="UME2654" s="113"/>
      <c r="UMF2654" s="113"/>
      <c r="UMG2654" s="113"/>
      <c r="UMH2654" s="113"/>
      <c r="UMI2654" s="113"/>
      <c r="UMJ2654" s="113"/>
      <c r="UMK2654" s="113"/>
      <c r="UML2654" s="113"/>
      <c r="UMM2654" s="113"/>
      <c r="UMN2654" s="113"/>
      <c r="UMO2654" s="113"/>
      <c r="UMP2654" s="113"/>
      <c r="UMQ2654" s="113"/>
      <c r="UMR2654" s="113"/>
      <c r="UMS2654" s="113"/>
      <c r="UMT2654" s="113"/>
      <c r="UMU2654" s="113"/>
      <c r="UMV2654" s="113"/>
      <c r="UMW2654" s="113"/>
      <c r="UMX2654" s="113"/>
      <c r="UMY2654" s="113"/>
      <c r="UMZ2654" s="113"/>
      <c r="UNA2654" s="113"/>
      <c r="UNB2654" s="113"/>
      <c r="UNC2654" s="113"/>
      <c r="UND2654" s="113"/>
      <c r="UNE2654" s="113"/>
      <c r="UNF2654" s="113"/>
      <c r="UNG2654" s="113"/>
      <c r="UNH2654" s="113"/>
      <c r="UNI2654" s="113"/>
      <c r="UNJ2654" s="113"/>
      <c r="UNK2654" s="113"/>
      <c r="UNL2654" s="113"/>
      <c r="UNM2654" s="113"/>
      <c r="UNN2654" s="113"/>
      <c r="UNO2654" s="113"/>
      <c r="UNP2654" s="113"/>
      <c r="UNQ2654" s="113"/>
      <c r="UNR2654" s="113"/>
      <c r="UNS2654" s="113"/>
      <c r="UNT2654" s="113"/>
      <c r="UNU2654" s="113"/>
      <c r="UNV2654" s="113"/>
      <c r="UNW2654" s="113"/>
      <c r="UNX2654" s="113"/>
      <c r="UNY2654" s="113"/>
      <c r="UNZ2654" s="113"/>
      <c r="UOA2654" s="113"/>
      <c r="UOB2654" s="113"/>
      <c r="UOC2654" s="113"/>
      <c r="UOD2654" s="113"/>
      <c r="UOE2654" s="113"/>
      <c r="UOF2654" s="113"/>
      <c r="UOG2654" s="113"/>
      <c r="UOH2654" s="113"/>
      <c r="UOI2654" s="113"/>
      <c r="UOJ2654" s="113"/>
      <c r="UOK2654" s="113"/>
      <c r="UOL2654" s="113"/>
      <c r="UOM2654" s="113"/>
      <c r="UON2654" s="113"/>
      <c r="UOO2654" s="113"/>
      <c r="UOP2654" s="113"/>
      <c r="UOQ2654" s="113"/>
      <c r="UOR2654" s="113"/>
      <c r="UOS2654" s="113"/>
      <c r="UOT2654" s="113"/>
      <c r="UOU2654" s="113"/>
      <c r="UOV2654" s="113"/>
      <c r="UOW2654" s="113"/>
      <c r="UOX2654" s="113"/>
      <c r="UOY2654" s="113"/>
      <c r="UOZ2654" s="113"/>
      <c r="UPA2654" s="113"/>
      <c r="UPB2654" s="113"/>
      <c r="UPC2654" s="113"/>
      <c r="UPD2654" s="113"/>
      <c r="UPE2654" s="113"/>
      <c r="UPF2654" s="113"/>
      <c r="UPG2654" s="113"/>
      <c r="UPH2654" s="113"/>
      <c r="UPI2654" s="113"/>
      <c r="UPJ2654" s="113"/>
      <c r="UPK2654" s="113"/>
      <c r="UPL2654" s="113"/>
      <c r="UPM2654" s="113"/>
      <c r="UPN2654" s="113"/>
      <c r="UPO2654" s="113"/>
      <c r="UPP2654" s="113"/>
      <c r="UPQ2654" s="113"/>
      <c r="UPR2654" s="113"/>
      <c r="UPS2654" s="113"/>
      <c r="UPT2654" s="113"/>
      <c r="UPU2654" s="113"/>
      <c r="UPV2654" s="113"/>
      <c r="UPW2654" s="113"/>
      <c r="UPX2654" s="113"/>
      <c r="UPY2654" s="113"/>
      <c r="UPZ2654" s="113"/>
      <c r="UQA2654" s="113"/>
      <c r="UQB2654" s="113"/>
      <c r="UQC2654" s="113"/>
      <c r="UQD2654" s="113"/>
      <c r="UQE2654" s="113"/>
      <c r="UQF2654" s="113"/>
      <c r="UQG2654" s="113"/>
      <c r="UQH2654" s="113"/>
      <c r="UQI2654" s="113"/>
      <c r="UQJ2654" s="113"/>
      <c r="UQK2654" s="113"/>
      <c r="UQL2654" s="113"/>
      <c r="UQM2654" s="113"/>
      <c r="UQN2654" s="113"/>
      <c r="UQO2654" s="113"/>
      <c r="UQP2654" s="113"/>
      <c r="UQQ2654" s="113"/>
      <c r="UQR2654" s="113"/>
      <c r="UQS2654" s="113"/>
      <c r="UQT2654" s="113"/>
      <c r="UQU2654" s="113"/>
      <c r="UQV2654" s="113"/>
      <c r="UQW2654" s="113"/>
      <c r="UQX2654" s="113"/>
      <c r="UQY2654" s="113"/>
      <c r="UQZ2654" s="113"/>
      <c r="URA2654" s="113"/>
      <c r="URB2654" s="113"/>
      <c r="URC2654" s="113"/>
      <c r="URD2654" s="113"/>
      <c r="URE2654" s="113"/>
      <c r="URF2654" s="113"/>
      <c r="URG2654" s="113"/>
      <c r="URH2654" s="113"/>
      <c r="URI2654" s="113"/>
      <c r="URJ2654" s="113"/>
      <c r="URK2654" s="113"/>
      <c r="URL2654" s="113"/>
      <c r="URM2654" s="113"/>
      <c r="URN2654" s="113"/>
      <c r="URO2654" s="113"/>
      <c r="URP2654" s="113"/>
      <c r="URQ2654" s="113"/>
      <c r="URR2654" s="113"/>
      <c r="URS2654" s="113"/>
      <c r="URT2654" s="113"/>
      <c r="URU2654" s="113"/>
      <c r="URV2654" s="113"/>
      <c r="URW2654" s="113"/>
      <c r="URX2654" s="113"/>
      <c r="URY2654" s="113"/>
      <c r="URZ2654" s="113"/>
      <c r="USA2654" s="113"/>
      <c r="USB2654" s="113"/>
      <c r="USC2654" s="113"/>
      <c r="USD2654" s="113"/>
      <c r="USE2654" s="113"/>
      <c r="USF2654" s="113"/>
      <c r="USG2654" s="113"/>
      <c r="USH2654" s="113"/>
      <c r="USI2654" s="113"/>
      <c r="USJ2654" s="113"/>
      <c r="USK2654" s="113"/>
      <c r="USL2654" s="113"/>
      <c r="USM2654" s="113"/>
      <c r="USN2654" s="113"/>
      <c r="USO2654" s="113"/>
      <c r="USP2654" s="113"/>
      <c r="USQ2654" s="113"/>
      <c r="USR2654" s="113"/>
      <c r="USS2654" s="113"/>
      <c r="UST2654" s="113"/>
      <c r="USU2654" s="113"/>
      <c r="USV2654" s="113"/>
      <c r="USW2654" s="113"/>
      <c r="USX2654" s="113"/>
      <c r="USY2654" s="113"/>
      <c r="USZ2654" s="113"/>
      <c r="UTA2654" s="113"/>
      <c r="UTB2654" s="113"/>
      <c r="UTC2654" s="113"/>
      <c r="UTD2654" s="113"/>
      <c r="UTE2654" s="113"/>
      <c r="UTF2654" s="113"/>
      <c r="UTG2654" s="113"/>
      <c r="UTH2654" s="113"/>
      <c r="UTI2654" s="113"/>
      <c r="UTJ2654" s="113"/>
      <c r="UTK2654" s="113"/>
      <c r="UTL2654" s="113"/>
      <c r="UTM2654" s="113"/>
      <c r="UTN2654" s="113"/>
      <c r="UTO2654" s="113"/>
      <c r="UTP2654" s="113"/>
      <c r="UTQ2654" s="113"/>
      <c r="UTR2654" s="113"/>
      <c r="UTS2654" s="113"/>
      <c r="UTT2654" s="113"/>
      <c r="UTU2654" s="113"/>
      <c r="UTV2654" s="113"/>
      <c r="UTW2654" s="113"/>
      <c r="UTX2654" s="113"/>
      <c r="UTY2654" s="113"/>
      <c r="UTZ2654" s="113"/>
      <c r="UUA2654" s="113"/>
      <c r="UUB2654" s="113"/>
      <c r="UUC2654" s="113"/>
      <c r="UUD2654" s="113"/>
      <c r="UUE2654" s="113"/>
      <c r="UUF2654" s="113"/>
      <c r="UUG2654" s="113"/>
      <c r="UUH2654" s="113"/>
      <c r="UUI2654" s="113"/>
      <c r="UUJ2654" s="113"/>
      <c r="UUK2654" s="113"/>
      <c r="UUL2654" s="113"/>
      <c r="UUM2654" s="113"/>
      <c r="UUN2654" s="113"/>
      <c r="UUO2654" s="113"/>
      <c r="UUP2654" s="113"/>
      <c r="UUQ2654" s="113"/>
      <c r="UUR2654" s="113"/>
      <c r="UUS2654" s="113"/>
      <c r="UUT2654" s="113"/>
      <c r="UUU2654" s="113"/>
      <c r="UUV2654" s="113"/>
      <c r="UUW2654" s="113"/>
      <c r="UUX2654" s="113"/>
      <c r="UUY2654" s="113"/>
      <c r="UUZ2654" s="113"/>
      <c r="UVA2654" s="113"/>
      <c r="UVB2654" s="113"/>
      <c r="UVC2654" s="113"/>
      <c r="UVD2654" s="113"/>
      <c r="UVE2654" s="113"/>
      <c r="UVF2654" s="113"/>
      <c r="UVG2654" s="113"/>
      <c r="UVH2654" s="113"/>
      <c r="UVI2654" s="113"/>
      <c r="UVJ2654" s="113"/>
      <c r="UVK2654" s="113"/>
      <c r="UVL2654" s="113"/>
      <c r="UVM2654" s="113"/>
      <c r="UVN2654" s="113"/>
      <c r="UVO2654" s="113"/>
      <c r="UVP2654" s="113"/>
      <c r="UVQ2654" s="113"/>
      <c r="UVR2654" s="113"/>
      <c r="UVS2654" s="113"/>
      <c r="UVT2654" s="113"/>
      <c r="UVU2654" s="113"/>
      <c r="UVV2654" s="113"/>
      <c r="UVW2654" s="113"/>
      <c r="UVX2654" s="113"/>
      <c r="UVY2654" s="113"/>
      <c r="UVZ2654" s="113"/>
      <c r="UWA2654" s="113"/>
      <c r="UWB2654" s="113"/>
      <c r="UWC2654" s="113"/>
      <c r="UWD2654" s="113"/>
      <c r="UWE2654" s="113"/>
      <c r="UWF2654" s="113"/>
      <c r="UWG2654" s="113"/>
      <c r="UWH2654" s="113"/>
      <c r="UWI2654" s="113"/>
      <c r="UWJ2654" s="113"/>
      <c r="UWK2654" s="113"/>
      <c r="UWL2654" s="113"/>
      <c r="UWM2654" s="113"/>
      <c r="UWN2654" s="113"/>
      <c r="UWO2654" s="113"/>
      <c r="UWP2654" s="113"/>
      <c r="UWQ2654" s="113"/>
      <c r="UWR2654" s="113"/>
      <c r="UWS2654" s="113"/>
      <c r="UWT2654" s="113"/>
      <c r="UWU2654" s="113"/>
      <c r="UWV2654" s="113"/>
      <c r="UWW2654" s="113"/>
      <c r="UWX2654" s="113"/>
      <c r="UWY2654" s="113"/>
      <c r="UWZ2654" s="113"/>
      <c r="UXA2654" s="113"/>
      <c r="UXB2654" s="113"/>
      <c r="UXC2654" s="113"/>
      <c r="UXD2654" s="113"/>
      <c r="UXE2654" s="113"/>
      <c r="UXF2654" s="113"/>
      <c r="UXG2654" s="113"/>
      <c r="UXH2654" s="113"/>
      <c r="UXI2654" s="113"/>
      <c r="UXJ2654" s="113"/>
      <c r="UXK2654" s="113"/>
      <c r="UXL2654" s="113"/>
      <c r="UXM2654" s="113"/>
      <c r="UXN2654" s="113"/>
      <c r="UXO2654" s="113"/>
      <c r="UXP2654" s="113"/>
      <c r="UXQ2654" s="113"/>
      <c r="UXR2654" s="113"/>
      <c r="UXS2654" s="113"/>
      <c r="UXT2654" s="113"/>
      <c r="UXU2654" s="113"/>
      <c r="UXV2654" s="113"/>
      <c r="UXW2654" s="113"/>
      <c r="UXX2654" s="113"/>
      <c r="UXY2654" s="113"/>
      <c r="UXZ2654" s="113"/>
      <c r="UYA2654" s="113"/>
      <c r="UYB2654" s="113"/>
      <c r="UYC2654" s="113"/>
      <c r="UYD2654" s="113"/>
      <c r="UYE2654" s="113"/>
      <c r="UYF2654" s="113"/>
      <c r="UYG2654" s="113"/>
      <c r="UYH2654" s="113"/>
      <c r="UYI2654" s="113"/>
      <c r="UYJ2654" s="113"/>
      <c r="UYK2654" s="113"/>
      <c r="UYL2654" s="113"/>
      <c r="UYM2654" s="113"/>
      <c r="UYN2654" s="113"/>
      <c r="UYO2654" s="113"/>
      <c r="UYP2654" s="113"/>
      <c r="UYQ2654" s="113"/>
      <c r="UYR2654" s="113"/>
      <c r="UYS2654" s="113"/>
      <c r="UYT2654" s="113"/>
      <c r="UYU2654" s="113"/>
      <c r="UYV2654" s="113"/>
      <c r="UYW2654" s="113"/>
      <c r="UYX2654" s="113"/>
      <c r="UYY2654" s="113"/>
      <c r="UYZ2654" s="113"/>
      <c r="UZA2654" s="113"/>
      <c r="UZB2654" s="113"/>
      <c r="UZC2654" s="113"/>
      <c r="UZD2654" s="113"/>
      <c r="UZE2654" s="113"/>
      <c r="UZF2654" s="113"/>
      <c r="UZG2654" s="113"/>
      <c r="UZH2654" s="113"/>
      <c r="UZI2654" s="113"/>
      <c r="UZJ2654" s="113"/>
      <c r="UZK2654" s="113"/>
      <c r="UZL2654" s="113"/>
      <c r="UZM2654" s="113"/>
      <c r="UZN2654" s="113"/>
      <c r="UZO2654" s="113"/>
      <c r="UZP2654" s="113"/>
      <c r="UZQ2654" s="113"/>
      <c r="UZR2654" s="113"/>
      <c r="UZS2654" s="113"/>
      <c r="UZT2654" s="113"/>
      <c r="UZU2654" s="113"/>
      <c r="UZV2654" s="113"/>
      <c r="UZW2654" s="113"/>
      <c r="UZX2654" s="113"/>
      <c r="UZY2654" s="113"/>
      <c r="UZZ2654" s="113"/>
      <c r="VAA2654" s="113"/>
      <c r="VAB2654" s="113"/>
      <c r="VAC2654" s="113"/>
      <c r="VAD2654" s="113"/>
      <c r="VAE2654" s="113"/>
      <c r="VAF2654" s="113"/>
      <c r="VAG2654" s="113"/>
      <c r="VAH2654" s="113"/>
      <c r="VAI2654" s="113"/>
      <c r="VAJ2654" s="113"/>
      <c r="VAK2654" s="113"/>
      <c r="VAL2654" s="113"/>
      <c r="VAM2654" s="113"/>
      <c r="VAN2654" s="113"/>
      <c r="VAO2654" s="113"/>
      <c r="VAP2654" s="113"/>
      <c r="VAQ2654" s="113"/>
      <c r="VAR2654" s="113"/>
      <c r="VAS2654" s="113"/>
      <c r="VAT2654" s="113"/>
      <c r="VAU2654" s="113"/>
      <c r="VAV2654" s="113"/>
      <c r="VAW2654" s="113"/>
      <c r="VAX2654" s="113"/>
      <c r="VAY2654" s="113"/>
      <c r="VAZ2654" s="113"/>
      <c r="VBA2654" s="113"/>
      <c r="VBB2654" s="113"/>
      <c r="VBC2654" s="113"/>
      <c r="VBD2654" s="113"/>
      <c r="VBE2654" s="113"/>
      <c r="VBF2654" s="113"/>
      <c r="VBG2654" s="113"/>
      <c r="VBH2654" s="113"/>
      <c r="VBI2654" s="113"/>
      <c r="VBJ2654" s="113"/>
      <c r="VBK2654" s="113"/>
      <c r="VBL2654" s="113"/>
      <c r="VBM2654" s="113"/>
      <c r="VBN2654" s="113"/>
      <c r="VBO2654" s="113"/>
      <c r="VBP2654" s="113"/>
      <c r="VBQ2654" s="113"/>
      <c r="VBR2654" s="113"/>
      <c r="VBS2654" s="113"/>
      <c r="VBT2654" s="113"/>
      <c r="VBU2654" s="113"/>
      <c r="VBV2654" s="113"/>
      <c r="VBW2654" s="113"/>
      <c r="VBX2654" s="113"/>
      <c r="VBY2654" s="113"/>
      <c r="VBZ2654" s="113"/>
      <c r="VCA2654" s="113"/>
      <c r="VCB2654" s="113"/>
      <c r="VCC2654" s="113"/>
      <c r="VCD2654" s="113"/>
      <c r="VCE2654" s="113"/>
      <c r="VCF2654" s="113"/>
      <c r="VCG2654" s="113"/>
      <c r="VCH2654" s="113"/>
      <c r="VCI2654" s="113"/>
      <c r="VCJ2654" s="113"/>
      <c r="VCK2654" s="113"/>
      <c r="VCL2654" s="113"/>
      <c r="VCM2654" s="113"/>
      <c r="VCN2654" s="113"/>
      <c r="VCO2654" s="113"/>
      <c r="VCP2654" s="113"/>
      <c r="VCQ2654" s="113"/>
      <c r="VCR2654" s="113"/>
      <c r="VCS2654" s="113"/>
      <c r="VCT2654" s="113"/>
      <c r="VCU2654" s="113"/>
      <c r="VCV2654" s="113"/>
      <c r="VCW2654" s="113"/>
      <c r="VCX2654" s="113"/>
      <c r="VCY2654" s="113"/>
      <c r="VCZ2654" s="113"/>
      <c r="VDA2654" s="113"/>
      <c r="VDB2654" s="113"/>
      <c r="VDC2654" s="113"/>
      <c r="VDD2654" s="113"/>
      <c r="VDE2654" s="113"/>
      <c r="VDF2654" s="113"/>
      <c r="VDG2654" s="113"/>
      <c r="VDH2654" s="113"/>
      <c r="VDI2654" s="113"/>
      <c r="VDJ2654" s="113"/>
      <c r="VDK2654" s="113"/>
      <c r="VDL2654" s="113"/>
      <c r="VDM2654" s="113"/>
      <c r="VDN2654" s="113"/>
      <c r="VDO2654" s="113"/>
      <c r="VDP2654" s="113"/>
      <c r="VDQ2654" s="113"/>
      <c r="VDR2654" s="113"/>
      <c r="VDS2654" s="113"/>
      <c r="VDT2654" s="113"/>
      <c r="VDU2654" s="113"/>
      <c r="VDV2654" s="113"/>
      <c r="VDW2654" s="113"/>
      <c r="VDX2654" s="113"/>
      <c r="VDY2654" s="113"/>
      <c r="VDZ2654" s="113"/>
      <c r="VEA2654" s="113"/>
      <c r="VEB2654" s="113"/>
      <c r="VEC2654" s="113"/>
      <c r="VED2654" s="113"/>
      <c r="VEE2654" s="113"/>
      <c r="VEF2654" s="113"/>
      <c r="VEG2654" s="113"/>
      <c r="VEH2654" s="113"/>
      <c r="VEI2654" s="113"/>
      <c r="VEJ2654" s="113"/>
      <c r="VEK2654" s="113"/>
      <c r="VEL2654" s="113"/>
      <c r="VEM2654" s="113"/>
      <c r="VEN2654" s="113"/>
      <c r="VEO2654" s="113"/>
      <c r="VEP2654" s="113"/>
      <c r="VEQ2654" s="113"/>
      <c r="VER2654" s="113"/>
      <c r="VES2654" s="113"/>
      <c r="VET2654" s="113"/>
      <c r="VEU2654" s="113"/>
      <c r="VEV2654" s="113"/>
      <c r="VEW2654" s="113"/>
      <c r="VEX2654" s="113"/>
      <c r="VEY2654" s="113"/>
      <c r="VEZ2654" s="113"/>
      <c r="VFA2654" s="113"/>
      <c r="VFB2654" s="113"/>
      <c r="VFC2654" s="113"/>
      <c r="VFD2654" s="113"/>
      <c r="VFE2654" s="113"/>
      <c r="VFF2654" s="113"/>
      <c r="VFG2654" s="113"/>
      <c r="VFH2654" s="113"/>
      <c r="VFI2654" s="113"/>
      <c r="VFJ2654" s="113"/>
      <c r="VFK2654" s="113"/>
      <c r="VFL2654" s="113"/>
      <c r="VFM2654" s="113"/>
      <c r="VFN2654" s="113"/>
      <c r="VFO2654" s="113"/>
      <c r="VFP2654" s="113"/>
      <c r="VFQ2654" s="113"/>
      <c r="VFR2654" s="113"/>
      <c r="VFS2654" s="113"/>
      <c r="VFT2654" s="113"/>
      <c r="VFU2654" s="113"/>
      <c r="VFV2654" s="113"/>
      <c r="VFW2654" s="113"/>
      <c r="VFX2654" s="113"/>
      <c r="VFY2654" s="113"/>
      <c r="VFZ2654" s="113"/>
      <c r="VGA2654" s="113"/>
      <c r="VGB2654" s="113"/>
      <c r="VGC2654" s="113"/>
      <c r="VGD2654" s="113"/>
      <c r="VGE2654" s="113"/>
      <c r="VGF2654" s="113"/>
      <c r="VGG2654" s="113"/>
      <c r="VGH2654" s="113"/>
      <c r="VGI2654" s="113"/>
      <c r="VGJ2654" s="113"/>
      <c r="VGK2654" s="113"/>
      <c r="VGL2654" s="113"/>
      <c r="VGM2654" s="113"/>
      <c r="VGN2654" s="113"/>
      <c r="VGO2654" s="113"/>
      <c r="VGP2654" s="113"/>
      <c r="VGQ2654" s="113"/>
      <c r="VGR2654" s="113"/>
      <c r="VGS2654" s="113"/>
      <c r="VGT2654" s="113"/>
      <c r="VGU2654" s="113"/>
      <c r="VGV2654" s="113"/>
      <c r="VGW2654" s="113"/>
      <c r="VGX2654" s="113"/>
      <c r="VGY2654" s="113"/>
      <c r="VGZ2654" s="113"/>
      <c r="VHA2654" s="113"/>
      <c r="VHB2654" s="113"/>
      <c r="VHC2654" s="113"/>
      <c r="VHD2654" s="113"/>
      <c r="VHE2654" s="113"/>
      <c r="VHF2654" s="113"/>
      <c r="VHG2654" s="113"/>
      <c r="VHH2654" s="113"/>
      <c r="VHI2654" s="113"/>
      <c r="VHJ2654" s="113"/>
      <c r="VHK2654" s="113"/>
      <c r="VHL2654" s="113"/>
      <c r="VHM2654" s="113"/>
      <c r="VHN2654" s="113"/>
      <c r="VHO2654" s="113"/>
      <c r="VHP2654" s="113"/>
      <c r="VHQ2654" s="113"/>
      <c r="VHR2654" s="113"/>
      <c r="VHS2654" s="113"/>
      <c r="VHT2654" s="113"/>
      <c r="VHU2654" s="113"/>
      <c r="VHV2654" s="113"/>
      <c r="VHW2654" s="113"/>
      <c r="VHX2654" s="113"/>
      <c r="VHY2654" s="113"/>
      <c r="VHZ2654" s="113"/>
      <c r="VIA2654" s="113"/>
      <c r="VIB2654" s="113"/>
      <c r="VIC2654" s="113"/>
      <c r="VID2654" s="113"/>
      <c r="VIE2654" s="113"/>
      <c r="VIF2654" s="113"/>
      <c r="VIG2654" s="113"/>
      <c r="VIH2654" s="113"/>
      <c r="VII2654" s="113"/>
      <c r="VIJ2654" s="113"/>
      <c r="VIK2654" s="113"/>
      <c r="VIL2654" s="113"/>
      <c r="VIM2654" s="113"/>
      <c r="VIN2654" s="113"/>
      <c r="VIO2654" s="113"/>
      <c r="VIP2654" s="113"/>
      <c r="VIQ2654" s="113"/>
      <c r="VIR2654" s="113"/>
      <c r="VIS2654" s="113"/>
      <c r="VIT2654" s="113"/>
      <c r="VIU2654" s="113"/>
      <c r="VIV2654" s="113"/>
      <c r="VIW2654" s="113"/>
      <c r="VIX2654" s="113"/>
      <c r="VIY2654" s="113"/>
      <c r="VIZ2654" s="113"/>
      <c r="VJA2654" s="113"/>
      <c r="VJB2654" s="113"/>
      <c r="VJC2654" s="113"/>
      <c r="VJD2654" s="113"/>
      <c r="VJE2654" s="113"/>
      <c r="VJF2654" s="113"/>
      <c r="VJG2654" s="113"/>
      <c r="VJH2654" s="113"/>
      <c r="VJI2654" s="113"/>
      <c r="VJJ2654" s="113"/>
      <c r="VJK2654" s="113"/>
      <c r="VJL2654" s="113"/>
      <c r="VJM2654" s="113"/>
      <c r="VJN2654" s="113"/>
      <c r="VJO2654" s="113"/>
      <c r="VJP2654" s="113"/>
      <c r="VJQ2654" s="113"/>
      <c r="VJR2654" s="113"/>
      <c r="VJS2654" s="113"/>
      <c r="VJT2654" s="113"/>
      <c r="VJU2654" s="113"/>
      <c r="VJV2654" s="113"/>
      <c r="VJW2654" s="113"/>
      <c r="VJX2654" s="113"/>
      <c r="VJY2654" s="113"/>
      <c r="VJZ2654" s="113"/>
      <c r="VKA2654" s="113"/>
      <c r="VKB2654" s="113"/>
      <c r="VKC2654" s="113"/>
      <c r="VKD2654" s="113"/>
      <c r="VKE2654" s="113"/>
      <c r="VKF2654" s="113"/>
      <c r="VKG2654" s="113"/>
      <c r="VKH2654" s="113"/>
      <c r="VKI2654" s="113"/>
      <c r="VKJ2654" s="113"/>
      <c r="VKK2654" s="113"/>
      <c r="VKL2654" s="113"/>
      <c r="VKM2654" s="113"/>
      <c r="VKN2654" s="113"/>
      <c r="VKO2654" s="113"/>
      <c r="VKP2654" s="113"/>
      <c r="VKQ2654" s="113"/>
      <c r="VKR2654" s="113"/>
      <c r="VKS2654" s="113"/>
      <c r="VKT2654" s="113"/>
      <c r="VKU2654" s="113"/>
      <c r="VKV2654" s="113"/>
      <c r="VKW2654" s="113"/>
      <c r="VKX2654" s="113"/>
      <c r="VKY2654" s="113"/>
      <c r="VKZ2654" s="113"/>
      <c r="VLA2654" s="113"/>
      <c r="VLB2654" s="113"/>
      <c r="VLC2654" s="113"/>
      <c r="VLD2654" s="113"/>
      <c r="VLE2654" s="113"/>
      <c r="VLF2654" s="113"/>
      <c r="VLG2654" s="113"/>
      <c r="VLH2654" s="113"/>
      <c r="VLI2654" s="113"/>
      <c r="VLJ2654" s="113"/>
      <c r="VLK2654" s="113"/>
      <c r="VLL2654" s="113"/>
      <c r="VLM2654" s="113"/>
      <c r="VLN2654" s="113"/>
      <c r="VLO2654" s="113"/>
      <c r="VLP2654" s="113"/>
      <c r="VLQ2654" s="113"/>
      <c r="VLR2654" s="113"/>
      <c r="VLS2654" s="113"/>
      <c r="VLT2654" s="113"/>
      <c r="VLU2654" s="113"/>
      <c r="VLV2654" s="113"/>
      <c r="VLW2654" s="113"/>
      <c r="VLX2654" s="113"/>
      <c r="VLY2654" s="113"/>
      <c r="VLZ2654" s="113"/>
      <c r="VMA2654" s="113"/>
      <c r="VMB2654" s="113"/>
      <c r="VMC2654" s="113"/>
      <c r="VMD2654" s="113"/>
      <c r="VME2654" s="113"/>
      <c r="VMF2654" s="113"/>
      <c r="VMG2654" s="113"/>
      <c r="VMH2654" s="113"/>
      <c r="VMI2654" s="113"/>
      <c r="VMJ2654" s="113"/>
      <c r="VMK2654" s="113"/>
      <c r="VML2654" s="113"/>
      <c r="VMM2654" s="113"/>
      <c r="VMN2654" s="113"/>
      <c r="VMO2654" s="113"/>
      <c r="VMP2654" s="113"/>
      <c r="VMQ2654" s="113"/>
      <c r="VMR2654" s="113"/>
      <c r="VMS2654" s="113"/>
      <c r="VMT2654" s="113"/>
      <c r="VMU2654" s="113"/>
      <c r="VMV2654" s="113"/>
      <c r="VMW2654" s="113"/>
      <c r="VMX2654" s="113"/>
      <c r="VMY2654" s="113"/>
      <c r="VMZ2654" s="113"/>
      <c r="VNA2654" s="113"/>
      <c r="VNB2654" s="113"/>
      <c r="VNC2654" s="113"/>
      <c r="VND2654" s="113"/>
      <c r="VNE2654" s="113"/>
      <c r="VNF2654" s="113"/>
      <c r="VNG2654" s="113"/>
      <c r="VNH2654" s="113"/>
      <c r="VNI2654" s="113"/>
      <c r="VNJ2654" s="113"/>
      <c r="VNK2654" s="113"/>
      <c r="VNL2654" s="113"/>
      <c r="VNM2654" s="113"/>
      <c r="VNN2654" s="113"/>
      <c r="VNO2654" s="113"/>
      <c r="VNP2654" s="113"/>
      <c r="VNQ2654" s="113"/>
      <c r="VNR2654" s="113"/>
      <c r="VNS2654" s="113"/>
      <c r="VNT2654" s="113"/>
      <c r="VNU2654" s="113"/>
      <c r="VNV2654" s="113"/>
      <c r="VNW2654" s="113"/>
      <c r="VNX2654" s="113"/>
      <c r="VNY2654" s="113"/>
      <c r="VNZ2654" s="113"/>
      <c r="VOA2654" s="113"/>
      <c r="VOB2654" s="113"/>
      <c r="VOC2654" s="113"/>
      <c r="VOD2654" s="113"/>
      <c r="VOE2654" s="113"/>
      <c r="VOF2654" s="113"/>
      <c r="VOG2654" s="113"/>
      <c r="VOH2654" s="113"/>
      <c r="VOI2654" s="113"/>
      <c r="VOJ2654" s="113"/>
      <c r="VOK2654" s="113"/>
      <c r="VOL2654" s="113"/>
      <c r="VOM2654" s="113"/>
      <c r="VON2654" s="113"/>
      <c r="VOO2654" s="113"/>
      <c r="VOP2654" s="113"/>
      <c r="VOQ2654" s="113"/>
      <c r="VOR2654" s="113"/>
      <c r="VOS2654" s="113"/>
      <c r="VOT2654" s="113"/>
      <c r="VOU2654" s="113"/>
      <c r="VOV2654" s="113"/>
      <c r="VOW2654" s="113"/>
      <c r="VOX2654" s="113"/>
      <c r="VOY2654" s="113"/>
      <c r="VOZ2654" s="113"/>
      <c r="VPA2654" s="113"/>
      <c r="VPB2654" s="113"/>
      <c r="VPC2654" s="113"/>
      <c r="VPD2654" s="113"/>
      <c r="VPE2654" s="113"/>
      <c r="VPF2654" s="113"/>
      <c r="VPG2654" s="113"/>
      <c r="VPH2654" s="113"/>
      <c r="VPI2654" s="113"/>
      <c r="VPJ2654" s="113"/>
      <c r="VPK2654" s="113"/>
      <c r="VPL2654" s="113"/>
      <c r="VPM2654" s="113"/>
      <c r="VPN2654" s="113"/>
      <c r="VPO2654" s="113"/>
      <c r="VPP2654" s="113"/>
      <c r="VPQ2654" s="113"/>
      <c r="VPR2654" s="113"/>
      <c r="VPS2654" s="113"/>
      <c r="VPT2654" s="113"/>
      <c r="VPU2654" s="113"/>
      <c r="VPV2654" s="113"/>
      <c r="VPW2654" s="113"/>
      <c r="VPX2654" s="113"/>
      <c r="VPY2654" s="113"/>
      <c r="VPZ2654" s="113"/>
      <c r="VQA2654" s="113"/>
      <c r="VQB2654" s="113"/>
      <c r="VQC2654" s="113"/>
      <c r="VQD2654" s="113"/>
      <c r="VQE2654" s="113"/>
      <c r="VQF2654" s="113"/>
      <c r="VQG2654" s="113"/>
      <c r="VQH2654" s="113"/>
      <c r="VQI2654" s="113"/>
      <c r="VQJ2654" s="113"/>
      <c r="VQK2654" s="113"/>
      <c r="VQL2654" s="113"/>
      <c r="VQM2654" s="113"/>
      <c r="VQN2654" s="113"/>
      <c r="VQO2654" s="113"/>
      <c r="VQP2654" s="113"/>
      <c r="VQQ2654" s="113"/>
      <c r="VQR2654" s="113"/>
      <c r="VQS2654" s="113"/>
      <c r="VQT2654" s="113"/>
      <c r="VQU2654" s="113"/>
      <c r="VQV2654" s="113"/>
      <c r="VQW2654" s="113"/>
      <c r="VQX2654" s="113"/>
      <c r="VQY2654" s="113"/>
      <c r="VQZ2654" s="113"/>
      <c r="VRA2654" s="113"/>
      <c r="VRB2654" s="113"/>
      <c r="VRC2654" s="113"/>
      <c r="VRD2654" s="113"/>
      <c r="VRE2654" s="113"/>
      <c r="VRF2654" s="113"/>
      <c r="VRG2654" s="113"/>
      <c r="VRH2654" s="113"/>
      <c r="VRI2654" s="113"/>
      <c r="VRJ2654" s="113"/>
      <c r="VRK2654" s="113"/>
      <c r="VRL2654" s="113"/>
      <c r="VRM2654" s="113"/>
      <c r="VRN2654" s="113"/>
      <c r="VRO2654" s="113"/>
      <c r="VRP2654" s="113"/>
      <c r="VRQ2654" s="113"/>
      <c r="VRR2654" s="113"/>
      <c r="VRS2654" s="113"/>
      <c r="VRT2654" s="113"/>
      <c r="VRU2654" s="113"/>
      <c r="VRV2654" s="113"/>
      <c r="VRW2654" s="113"/>
      <c r="VRX2654" s="113"/>
      <c r="VRY2654" s="113"/>
      <c r="VRZ2654" s="113"/>
      <c r="VSA2654" s="113"/>
      <c r="VSB2654" s="113"/>
      <c r="VSC2654" s="113"/>
      <c r="VSD2654" s="113"/>
      <c r="VSE2654" s="113"/>
      <c r="VSF2654" s="113"/>
      <c r="VSG2654" s="113"/>
      <c r="VSH2654" s="113"/>
      <c r="VSI2654" s="113"/>
      <c r="VSJ2654" s="113"/>
      <c r="VSK2654" s="113"/>
      <c r="VSL2654" s="113"/>
      <c r="VSM2654" s="113"/>
      <c r="VSN2654" s="113"/>
      <c r="VSO2654" s="113"/>
      <c r="VSP2654" s="113"/>
      <c r="VSQ2654" s="113"/>
      <c r="VSR2654" s="113"/>
      <c r="VSS2654" s="113"/>
      <c r="VST2654" s="113"/>
      <c r="VSU2654" s="113"/>
      <c r="VSV2654" s="113"/>
      <c r="VSW2654" s="113"/>
      <c r="VSX2654" s="113"/>
      <c r="VSY2654" s="113"/>
      <c r="VSZ2654" s="113"/>
      <c r="VTA2654" s="113"/>
      <c r="VTB2654" s="113"/>
      <c r="VTC2654" s="113"/>
      <c r="VTD2654" s="113"/>
      <c r="VTE2654" s="113"/>
      <c r="VTF2654" s="113"/>
      <c r="VTG2654" s="113"/>
      <c r="VTH2654" s="113"/>
      <c r="VTI2654" s="113"/>
      <c r="VTJ2654" s="113"/>
      <c r="VTK2654" s="113"/>
      <c r="VTL2654" s="113"/>
      <c r="VTM2654" s="113"/>
      <c r="VTN2654" s="113"/>
      <c r="VTO2654" s="113"/>
      <c r="VTP2654" s="113"/>
      <c r="VTQ2654" s="113"/>
      <c r="VTR2654" s="113"/>
      <c r="VTS2654" s="113"/>
      <c r="VTT2654" s="113"/>
      <c r="VTU2654" s="113"/>
      <c r="VTV2654" s="113"/>
      <c r="VTW2654" s="113"/>
      <c r="VTX2654" s="113"/>
      <c r="VTY2654" s="113"/>
      <c r="VTZ2654" s="113"/>
      <c r="VUA2654" s="113"/>
      <c r="VUB2654" s="113"/>
      <c r="VUC2654" s="113"/>
      <c r="VUD2654" s="113"/>
      <c r="VUE2654" s="113"/>
      <c r="VUF2654" s="113"/>
      <c r="VUG2654" s="113"/>
      <c r="VUH2654" s="113"/>
      <c r="VUI2654" s="113"/>
      <c r="VUJ2654" s="113"/>
      <c r="VUK2654" s="113"/>
      <c r="VUL2654" s="113"/>
      <c r="VUM2654" s="113"/>
      <c r="VUN2654" s="113"/>
      <c r="VUO2654" s="113"/>
      <c r="VUP2654" s="113"/>
      <c r="VUQ2654" s="113"/>
      <c r="VUR2654" s="113"/>
      <c r="VUS2654" s="113"/>
      <c r="VUT2654" s="113"/>
      <c r="VUU2654" s="113"/>
      <c r="VUV2654" s="113"/>
      <c r="VUW2654" s="113"/>
      <c r="VUX2654" s="113"/>
      <c r="VUY2654" s="113"/>
      <c r="VUZ2654" s="113"/>
      <c r="VVA2654" s="113"/>
      <c r="VVB2654" s="113"/>
      <c r="VVC2654" s="113"/>
      <c r="VVD2654" s="113"/>
      <c r="VVE2654" s="113"/>
      <c r="VVF2654" s="113"/>
      <c r="VVG2654" s="113"/>
      <c r="VVH2654" s="113"/>
      <c r="VVI2654" s="113"/>
      <c r="VVJ2654" s="113"/>
      <c r="VVK2654" s="113"/>
      <c r="VVL2654" s="113"/>
      <c r="VVM2654" s="113"/>
      <c r="VVN2654" s="113"/>
      <c r="VVO2654" s="113"/>
      <c r="VVP2654" s="113"/>
      <c r="VVQ2654" s="113"/>
      <c r="VVR2654" s="113"/>
      <c r="VVS2654" s="113"/>
      <c r="VVT2654" s="113"/>
      <c r="VVU2654" s="113"/>
      <c r="VVV2654" s="113"/>
      <c r="VVW2654" s="113"/>
      <c r="VVX2654" s="113"/>
      <c r="VVY2654" s="113"/>
      <c r="VVZ2654" s="113"/>
      <c r="VWA2654" s="113"/>
      <c r="VWB2654" s="113"/>
      <c r="VWC2654" s="113"/>
      <c r="VWD2654" s="113"/>
      <c r="VWE2654" s="113"/>
      <c r="VWF2654" s="113"/>
      <c r="VWG2654" s="113"/>
      <c r="VWH2654" s="113"/>
      <c r="VWI2654" s="113"/>
      <c r="VWJ2654" s="113"/>
      <c r="VWK2654" s="113"/>
      <c r="VWL2654" s="113"/>
      <c r="VWM2654" s="113"/>
      <c r="VWN2654" s="113"/>
      <c r="VWO2654" s="113"/>
      <c r="VWP2654" s="113"/>
      <c r="VWQ2654" s="113"/>
      <c r="VWR2654" s="113"/>
      <c r="VWS2654" s="113"/>
      <c r="VWT2654" s="113"/>
      <c r="VWU2654" s="113"/>
      <c r="VWV2654" s="113"/>
      <c r="VWW2654" s="113"/>
      <c r="VWX2654" s="113"/>
      <c r="VWY2654" s="113"/>
      <c r="VWZ2654" s="113"/>
      <c r="VXA2654" s="113"/>
      <c r="VXB2654" s="113"/>
      <c r="VXC2654" s="113"/>
      <c r="VXD2654" s="113"/>
      <c r="VXE2654" s="113"/>
      <c r="VXF2654" s="113"/>
      <c r="VXG2654" s="113"/>
      <c r="VXH2654" s="113"/>
      <c r="VXI2654" s="113"/>
      <c r="VXJ2654" s="113"/>
      <c r="VXK2654" s="113"/>
      <c r="VXL2654" s="113"/>
      <c r="VXM2654" s="113"/>
      <c r="VXN2654" s="113"/>
      <c r="VXO2654" s="113"/>
      <c r="VXP2654" s="113"/>
      <c r="VXQ2654" s="113"/>
      <c r="VXR2654" s="113"/>
      <c r="VXS2654" s="113"/>
      <c r="VXT2654" s="113"/>
      <c r="VXU2654" s="113"/>
      <c r="VXV2654" s="113"/>
      <c r="VXW2654" s="113"/>
      <c r="VXX2654" s="113"/>
      <c r="VXY2654" s="113"/>
      <c r="VXZ2654" s="113"/>
      <c r="VYA2654" s="113"/>
      <c r="VYB2654" s="113"/>
      <c r="VYC2654" s="113"/>
      <c r="VYD2654" s="113"/>
      <c r="VYE2654" s="113"/>
      <c r="VYF2654" s="113"/>
      <c r="VYG2654" s="113"/>
      <c r="VYH2654" s="113"/>
      <c r="VYI2654" s="113"/>
      <c r="VYJ2654" s="113"/>
      <c r="VYK2654" s="113"/>
      <c r="VYL2654" s="113"/>
      <c r="VYM2654" s="113"/>
      <c r="VYN2654" s="113"/>
      <c r="VYO2654" s="113"/>
      <c r="VYP2654" s="113"/>
      <c r="VYQ2654" s="113"/>
      <c r="VYR2654" s="113"/>
      <c r="VYS2654" s="113"/>
      <c r="VYT2654" s="113"/>
      <c r="VYU2654" s="113"/>
      <c r="VYV2654" s="113"/>
      <c r="VYW2654" s="113"/>
      <c r="VYX2654" s="113"/>
      <c r="VYY2654" s="113"/>
      <c r="VYZ2654" s="113"/>
      <c r="VZA2654" s="113"/>
      <c r="VZB2654" s="113"/>
      <c r="VZC2654" s="113"/>
      <c r="VZD2654" s="113"/>
      <c r="VZE2654" s="113"/>
      <c r="VZF2654" s="113"/>
      <c r="VZG2654" s="113"/>
      <c r="VZH2654" s="113"/>
      <c r="VZI2654" s="113"/>
      <c r="VZJ2654" s="113"/>
      <c r="VZK2654" s="113"/>
      <c r="VZL2654" s="113"/>
      <c r="VZM2654" s="113"/>
      <c r="VZN2654" s="113"/>
      <c r="VZO2654" s="113"/>
      <c r="VZP2654" s="113"/>
      <c r="VZQ2654" s="113"/>
      <c r="VZR2654" s="113"/>
      <c r="VZS2654" s="113"/>
      <c r="VZT2654" s="113"/>
      <c r="VZU2654" s="113"/>
      <c r="VZV2654" s="113"/>
      <c r="VZW2654" s="113"/>
      <c r="VZX2654" s="113"/>
      <c r="VZY2654" s="113"/>
      <c r="VZZ2654" s="113"/>
      <c r="WAA2654" s="113"/>
      <c r="WAB2654" s="113"/>
      <c r="WAC2654" s="113"/>
      <c r="WAD2654" s="113"/>
      <c r="WAE2654" s="113"/>
      <c r="WAF2654" s="113"/>
      <c r="WAG2654" s="113"/>
      <c r="WAH2654" s="113"/>
      <c r="WAI2654" s="113"/>
      <c r="WAJ2654" s="113"/>
      <c r="WAK2654" s="113"/>
      <c r="WAL2654" s="113"/>
      <c r="WAM2654" s="113"/>
      <c r="WAN2654" s="113"/>
      <c r="WAO2654" s="113"/>
      <c r="WAP2654" s="113"/>
      <c r="WAQ2654" s="113"/>
      <c r="WAR2654" s="113"/>
      <c r="WAS2654" s="113"/>
      <c r="WAT2654" s="113"/>
      <c r="WAU2654" s="113"/>
      <c r="WAV2654" s="113"/>
      <c r="WAW2654" s="113"/>
      <c r="WAX2654" s="113"/>
      <c r="WAY2654" s="113"/>
      <c r="WAZ2654" s="113"/>
      <c r="WBA2654" s="113"/>
      <c r="WBB2654" s="113"/>
      <c r="WBC2654" s="113"/>
      <c r="WBD2654" s="113"/>
      <c r="WBE2654" s="113"/>
      <c r="WBF2654" s="113"/>
      <c r="WBG2654" s="113"/>
      <c r="WBH2654" s="113"/>
      <c r="WBI2654" s="113"/>
      <c r="WBJ2654" s="113"/>
      <c r="WBK2654" s="113"/>
      <c r="WBL2654" s="113"/>
      <c r="WBM2654" s="113"/>
      <c r="WBN2654" s="113"/>
      <c r="WBO2654" s="113"/>
      <c r="WBP2654" s="113"/>
      <c r="WBQ2654" s="113"/>
      <c r="WBR2654" s="113"/>
      <c r="WBS2654" s="113"/>
      <c r="WBT2654" s="113"/>
      <c r="WBU2654" s="113"/>
      <c r="WBV2654" s="113"/>
      <c r="WBW2654" s="113"/>
      <c r="WBX2654" s="113"/>
      <c r="WBY2654" s="113"/>
      <c r="WBZ2654" s="113"/>
      <c r="WCA2654" s="113"/>
      <c r="WCB2654" s="113"/>
      <c r="WCC2654" s="113"/>
      <c r="WCD2654" s="113"/>
      <c r="WCE2654" s="113"/>
      <c r="WCF2654" s="113"/>
      <c r="WCG2654" s="113"/>
      <c r="WCH2654" s="113"/>
      <c r="WCI2654" s="113"/>
      <c r="WCJ2654" s="113"/>
      <c r="WCK2654" s="113"/>
      <c r="WCL2654" s="113"/>
      <c r="WCM2654" s="113"/>
      <c r="WCN2654" s="113"/>
      <c r="WCO2654" s="113"/>
      <c r="WCP2654" s="113"/>
      <c r="WCQ2654" s="113"/>
      <c r="WCR2654" s="113"/>
      <c r="WCS2654" s="113"/>
      <c r="WCT2654" s="113"/>
      <c r="WCU2654" s="113"/>
      <c r="WCV2654" s="113"/>
      <c r="WCW2654" s="113"/>
      <c r="WCX2654" s="113"/>
      <c r="WCY2654" s="113"/>
      <c r="WCZ2654" s="113"/>
      <c r="WDA2654" s="113"/>
      <c r="WDB2654" s="113"/>
      <c r="WDC2654" s="113"/>
      <c r="WDD2654" s="113"/>
      <c r="WDE2654" s="113"/>
      <c r="WDF2654" s="113"/>
      <c r="WDG2654" s="113"/>
      <c r="WDH2654" s="113"/>
      <c r="WDI2654" s="113"/>
      <c r="WDJ2654" s="113"/>
      <c r="WDK2654" s="113"/>
      <c r="WDL2654" s="113"/>
      <c r="WDM2654" s="113"/>
      <c r="WDN2654" s="113"/>
      <c r="WDO2654" s="113"/>
      <c r="WDP2654" s="113"/>
      <c r="WDQ2654" s="113"/>
      <c r="WDR2654" s="113"/>
      <c r="WDS2654" s="113"/>
      <c r="WDT2654" s="113"/>
      <c r="WDU2654" s="113"/>
      <c r="WDV2654" s="113"/>
      <c r="WDW2654" s="113"/>
      <c r="WDX2654" s="113"/>
      <c r="WDY2654" s="113"/>
      <c r="WDZ2654" s="113"/>
      <c r="WEA2654" s="113"/>
      <c r="WEB2654" s="113"/>
      <c r="WEC2654" s="113"/>
      <c r="WED2654" s="113"/>
      <c r="WEE2654" s="113"/>
      <c r="WEF2654" s="113"/>
      <c r="WEG2654" s="113"/>
      <c r="WEH2654" s="113"/>
      <c r="WEI2654" s="113"/>
      <c r="WEJ2654" s="113"/>
      <c r="WEK2654" s="113"/>
      <c r="WEL2654" s="113"/>
      <c r="WEM2654" s="113"/>
      <c r="WEN2654" s="113"/>
      <c r="WEO2654" s="113"/>
      <c r="WEP2654" s="113"/>
      <c r="WEQ2654" s="113"/>
      <c r="WER2654" s="113"/>
      <c r="WES2654" s="113"/>
      <c r="WET2654" s="113"/>
      <c r="WEU2654" s="113"/>
      <c r="WEV2654" s="113"/>
      <c r="WEW2654" s="113"/>
      <c r="WEX2654" s="113"/>
      <c r="WEY2654" s="113"/>
      <c r="WEZ2654" s="113"/>
      <c r="WFA2654" s="113"/>
      <c r="WFB2654" s="113"/>
      <c r="WFC2654" s="113"/>
      <c r="WFD2654" s="113"/>
      <c r="WFE2654" s="113"/>
      <c r="WFF2654" s="113"/>
      <c r="WFG2654" s="113"/>
      <c r="WFH2654" s="113"/>
      <c r="WFI2654" s="113"/>
      <c r="WFJ2654" s="113"/>
      <c r="WFK2654" s="113"/>
      <c r="WFL2654" s="113"/>
      <c r="WFM2654" s="113"/>
      <c r="WFN2654" s="113"/>
      <c r="WFO2654" s="113"/>
      <c r="WFP2654" s="113"/>
      <c r="WFQ2654" s="113"/>
      <c r="WFR2654" s="113"/>
      <c r="WFS2654" s="113"/>
      <c r="WFT2654" s="113"/>
      <c r="WFU2654" s="113"/>
      <c r="WFV2654" s="113"/>
      <c r="WFW2654" s="113"/>
      <c r="WFX2654" s="113"/>
      <c r="WFY2654" s="113"/>
      <c r="WFZ2654" s="113"/>
      <c r="WGA2654" s="113"/>
      <c r="WGB2654" s="113"/>
      <c r="WGC2654" s="113"/>
      <c r="WGD2654" s="113"/>
      <c r="WGE2654" s="113"/>
      <c r="WGF2654" s="113"/>
      <c r="WGG2654" s="113"/>
      <c r="WGH2654" s="113"/>
      <c r="WGI2654" s="113"/>
      <c r="WGJ2654" s="113"/>
      <c r="WGK2654" s="113"/>
      <c r="WGL2654" s="113"/>
      <c r="WGM2654" s="113"/>
      <c r="WGN2654" s="113"/>
      <c r="WGO2654" s="113"/>
      <c r="WGP2654" s="113"/>
      <c r="WGQ2654" s="113"/>
      <c r="WGR2654" s="113"/>
      <c r="WGS2654" s="113"/>
      <c r="WGT2654" s="113"/>
      <c r="WGU2654" s="113"/>
      <c r="WGV2654" s="113"/>
      <c r="WGW2654" s="113"/>
      <c r="WGX2654" s="113"/>
      <c r="WGY2654" s="113"/>
      <c r="WGZ2654" s="113"/>
      <c r="WHA2654" s="113"/>
      <c r="WHB2654" s="113"/>
      <c r="WHC2654" s="113"/>
      <c r="WHD2654" s="113"/>
      <c r="WHE2654" s="113"/>
      <c r="WHF2654" s="113"/>
      <c r="WHG2654" s="113"/>
      <c r="WHH2654" s="113"/>
      <c r="WHI2654" s="113"/>
      <c r="WHJ2654" s="113"/>
      <c r="WHK2654" s="113"/>
      <c r="WHL2654" s="113"/>
      <c r="WHM2654" s="113"/>
      <c r="WHN2654" s="113"/>
      <c r="WHO2654" s="113"/>
      <c r="WHP2654" s="113"/>
      <c r="WHQ2654" s="113"/>
      <c r="WHR2654" s="113"/>
      <c r="WHS2654" s="113"/>
      <c r="WHT2654" s="113"/>
      <c r="WHU2654" s="113"/>
      <c r="WHV2654" s="113"/>
      <c r="WHW2654" s="113"/>
      <c r="WHX2654" s="113"/>
      <c r="WHY2654" s="113"/>
      <c r="WHZ2654" s="113"/>
      <c r="WIA2654" s="113"/>
      <c r="WIB2654" s="113"/>
      <c r="WIC2654" s="113"/>
      <c r="WID2654" s="113"/>
      <c r="WIE2654" s="113"/>
      <c r="WIF2654" s="113"/>
      <c r="WIG2654" s="113"/>
      <c r="WIH2654" s="113"/>
      <c r="WII2654" s="113"/>
      <c r="WIJ2654" s="113"/>
      <c r="WIK2654" s="113"/>
      <c r="WIL2654" s="113"/>
      <c r="WIM2654" s="113"/>
      <c r="WIN2654" s="113"/>
      <c r="WIO2654" s="113"/>
      <c r="WIP2654" s="113"/>
      <c r="WIQ2654" s="113"/>
      <c r="WIR2654" s="113"/>
      <c r="WIS2654" s="113"/>
      <c r="WIT2654" s="113"/>
      <c r="WIU2654" s="113"/>
      <c r="WIV2654" s="113"/>
      <c r="WIW2654" s="113"/>
      <c r="WIX2654" s="113"/>
      <c r="WIY2654" s="113"/>
      <c r="WIZ2654" s="113"/>
      <c r="WJA2654" s="113"/>
      <c r="WJB2654" s="113"/>
      <c r="WJC2654" s="113"/>
      <c r="WJD2654" s="113"/>
      <c r="WJE2654" s="113"/>
      <c r="WJF2654" s="113"/>
      <c r="WJG2654" s="113"/>
      <c r="WJH2654" s="113"/>
      <c r="WJI2654" s="113"/>
      <c r="WJJ2654" s="113"/>
      <c r="WJK2654" s="113"/>
      <c r="WJL2654" s="113"/>
      <c r="WJM2654" s="113"/>
      <c r="WJN2654" s="113"/>
      <c r="WJO2654" s="113"/>
      <c r="WJP2654" s="113"/>
      <c r="WJQ2654" s="113"/>
      <c r="WJR2654" s="113"/>
      <c r="WJS2654" s="113"/>
      <c r="WJT2654" s="113"/>
      <c r="WJU2654" s="113"/>
      <c r="WJV2654" s="113"/>
      <c r="WJW2654" s="113"/>
      <c r="WJX2654" s="113"/>
      <c r="WJY2654" s="113"/>
      <c r="WJZ2654" s="113"/>
      <c r="WKA2654" s="113"/>
      <c r="WKB2654" s="113"/>
      <c r="WKC2654" s="113"/>
      <c r="WKD2654" s="113"/>
      <c r="WKE2654" s="113"/>
      <c r="WKF2654" s="113"/>
      <c r="WKG2654" s="113"/>
      <c r="WKH2654" s="113"/>
      <c r="WKI2654" s="113"/>
      <c r="WKJ2654" s="113"/>
      <c r="WKK2654" s="113"/>
      <c r="WKL2654" s="113"/>
      <c r="WKM2654" s="113"/>
      <c r="WKN2654" s="113"/>
      <c r="WKO2654" s="113"/>
      <c r="WKP2654" s="113"/>
      <c r="WKQ2654" s="113"/>
      <c r="WKR2654" s="113"/>
      <c r="WKS2654" s="113"/>
      <c r="WKT2654" s="113"/>
      <c r="WKU2654" s="113"/>
      <c r="WKV2654" s="113"/>
      <c r="WKW2654" s="113"/>
      <c r="WKX2654" s="113"/>
      <c r="WKY2654" s="113"/>
      <c r="WKZ2654" s="113"/>
      <c r="WLA2654" s="113"/>
      <c r="WLB2654" s="113"/>
      <c r="WLC2654" s="113"/>
      <c r="WLD2654" s="113"/>
      <c r="WLE2654" s="113"/>
      <c r="WLF2654" s="113"/>
      <c r="WLG2654" s="113"/>
      <c r="WLH2654" s="113"/>
      <c r="WLI2654" s="113"/>
      <c r="WLJ2654" s="113"/>
      <c r="WLK2654" s="113"/>
      <c r="WLL2654" s="113"/>
      <c r="WLM2654" s="113"/>
      <c r="WLN2654" s="113"/>
      <c r="WLO2654" s="113"/>
      <c r="WLP2654" s="113"/>
      <c r="WLQ2654" s="113"/>
      <c r="WLR2654" s="113"/>
      <c r="WLS2654" s="113"/>
      <c r="WLT2654" s="113"/>
      <c r="WLU2654" s="113"/>
      <c r="WLV2654" s="113"/>
      <c r="WLW2654" s="113"/>
      <c r="WLX2654" s="113"/>
      <c r="WLY2654" s="113"/>
      <c r="WLZ2654" s="113"/>
      <c r="WMA2654" s="113"/>
      <c r="WMB2654" s="113"/>
      <c r="WMC2654" s="113"/>
      <c r="WMD2654" s="113"/>
      <c r="WME2654" s="113"/>
      <c r="WMF2654" s="113"/>
      <c r="WMG2654" s="113"/>
      <c r="WMH2654" s="113"/>
      <c r="WMI2654" s="113"/>
      <c r="WMJ2654" s="113"/>
      <c r="WMK2654" s="113"/>
      <c r="WML2654" s="113"/>
      <c r="WMM2654" s="113"/>
      <c r="WMN2654" s="113"/>
      <c r="WMO2654" s="113"/>
      <c r="WMP2654" s="113"/>
      <c r="WMQ2654" s="113"/>
      <c r="WMR2654" s="113"/>
      <c r="WMS2654" s="113"/>
      <c r="WMT2654" s="113"/>
      <c r="WMU2654" s="113"/>
      <c r="WMV2654" s="113"/>
      <c r="WMW2654" s="113"/>
      <c r="WMX2654" s="113"/>
      <c r="WMY2654" s="113"/>
      <c r="WMZ2654" s="113"/>
      <c r="WNA2654" s="113"/>
      <c r="WNB2654" s="113"/>
      <c r="WNC2654" s="113"/>
      <c r="WND2654" s="113"/>
      <c r="WNE2654" s="113"/>
      <c r="WNF2654" s="113"/>
      <c r="WNG2654" s="113"/>
      <c r="WNH2654" s="113"/>
      <c r="WNI2654" s="113"/>
      <c r="WNJ2654" s="113"/>
      <c r="WNK2654" s="113"/>
      <c r="WNL2654" s="113"/>
      <c r="WNM2654" s="113"/>
      <c r="WNN2654" s="113"/>
      <c r="WNO2654" s="113"/>
      <c r="WNP2654" s="113"/>
      <c r="WNQ2654" s="113"/>
      <c r="WNR2654" s="113"/>
      <c r="WNS2654" s="113"/>
      <c r="WNT2654" s="113"/>
      <c r="WNU2654" s="113"/>
      <c r="WNV2654" s="113"/>
      <c r="WNW2654" s="113"/>
      <c r="WNX2654" s="113"/>
      <c r="WNY2654" s="113"/>
      <c r="WNZ2654" s="113"/>
      <c r="WOA2654" s="113"/>
      <c r="WOB2654" s="113"/>
      <c r="WOC2654" s="113"/>
      <c r="WOD2654" s="113"/>
      <c r="WOE2654" s="113"/>
      <c r="WOF2654" s="113"/>
      <c r="WOG2654" s="113"/>
      <c r="WOH2654" s="113"/>
      <c r="WOI2654" s="113"/>
      <c r="WOJ2654" s="113"/>
      <c r="WOK2654" s="113"/>
      <c r="WOL2654" s="113"/>
      <c r="WOM2654" s="113"/>
      <c r="WON2654" s="113"/>
      <c r="WOO2654" s="113"/>
      <c r="WOP2654" s="113"/>
      <c r="WOQ2654" s="113"/>
      <c r="WOR2654" s="113"/>
      <c r="WOS2654" s="113"/>
      <c r="WOT2654" s="113"/>
      <c r="WOU2654" s="113"/>
      <c r="WOV2654" s="113"/>
      <c r="WOW2654" s="113"/>
      <c r="WOX2654" s="113"/>
      <c r="WOY2654" s="113"/>
      <c r="WOZ2654" s="113"/>
      <c r="WPA2654" s="113"/>
      <c r="WPB2654" s="113"/>
      <c r="WPC2654" s="113"/>
      <c r="WPD2654" s="113"/>
      <c r="WPE2654" s="113"/>
      <c r="WPF2654" s="113"/>
      <c r="WPG2654" s="113"/>
      <c r="WPH2654" s="113"/>
      <c r="WPI2654" s="113"/>
      <c r="WPJ2654" s="113"/>
      <c r="WPK2654" s="113"/>
      <c r="WPL2654" s="113"/>
      <c r="WPM2654" s="113"/>
      <c r="WPN2654" s="113"/>
      <c r="WPO2654" s="113"/>
      <c r="WPP2654" s="113"/>
      <c r="WPQ2654" s="113"/>
      <c r="WPR2654" s="113"/>
      <c r="WPS2654" s="113"/>
      <c r="WPT2654" s="113"/>
      <c r="WPU2654" s="113"/>
      <c r="WPV2654" s="113"/>
      <c r="WPW2654" s="113"/>
      <c r="WPX2654" s="113"/>
      <c r="WPY2654" s="113"/>
      <c r="WPZ2654" s="113"/>
      <c r="WQA2654" s="113"/>
      <c r="WQB2654" s="113"/>
      <c r="WQC2654" s="113"/>
      <c r="WQD2654" s="113"/>
      <c r="WQE2654" s="113"/>
      <c r="WQF2654" s="113"/>
      <c r="WQG2654" s="113"/>
      <c r="WQH2654" s="113"/>
      <c r="WQI2654" s="113"/>
      <c r="WQJ2654" s="113"/>
      <c r="WQK2654" s="113"/>
      <c r="WQL2654" s="113"/>
      <c r="WQM2654" s="113"/>
      <c r="WQN2654" s="113"/>
      <c r="WQO2654" s="113"/>
      <c r="WQP2654" s="113"/>
      <c r="WQQ2654" s="113"/>
      <c r="WQR2654" s="113"/>
      <c r="WQS2654" s="113"/>
      <c r="WQT2654" s="113"/>
      <c r="WQU2654" s="113"/>
      <c r="WQV2654" s="113"/>
      <c r="WQW2654" s="113"/>
      <c r="WQX2654" s="113"/>
      <c r="WQY2654" s="113"/>
      <c r="WQZ2654" s="113"/>
      <c r="WRA2654" s="113"/>
      <c r="WRB2654" s="113"/>
      <c r="WRC2654" s="113"/>
      <c r="WRD2654" s="113"/>
      <c r="WRE2654" s="113"/>
      <c r="WRF2654" s="113"/>
      <c r="WRG2654" s="113"/>
      <c r="WRH2654" s="113"/>
      <c r="WRI2654" s="113"/>
      <c r="WRJ2654" s="113"/>
      <c r="WRK2654" s="113"/>
      <c r="WRL2654" s="113"/>
      <c r="WRM2654" s="113"/>
      <c r="WRN2654" s="113"/>
      <c r="WRO2654" s="113"/>
      <c r="WRP2654" s="113"/>
      <c r="WRQ2654" s="113"/>
      <c r="WRR2654" s="113"/>
      <c r="WRS2654" s="113"/>
      <c r="WRT2654" s="113"/>
      <c r="WRU2654" s="113"/>
      <c r="WRV2654" s="113"/>
      <c r="WRW2654" s="113"/>
      <c r="WRX2654" s="113"/>
      <c r="WRY2654" s="113"/>
      <c r="WRZ2654" s="113"/>
      <c r="WSA2654" s="113"/>
      <c r="WSB2654" s="113"/>
      <c r="WSC2654" s="113"/>
      <c r="WSD2654" s="113"/>
      <c r="WSE2654" s="113"/>
      <c r="WSF2654" s="113"/>
      <c r="WSG2654" s="113"/>
      <c r="WSH2654" s="113"/>
      <c r="WSI2654" s="113"/>
      <c r="WSJ2654" s="113"/>
      <c r="WSK2654" s="113"/>
      <c r="WSL2654" s="113"/>
      <c r="WSM2654" s="113"/>
      <c r="WSN2654" s="113"/>
      <c r="WSO2654" s="113"/>
      <c r="WSP2654" s="113"/>
      <c r="WSQ2654" s="113"/>
      <c r="WSR2654" s="113"/>
      <c r="WSS2654" s="113"/>
      <c r="WST2654" s="113"/>
      <c r="WSU2654" s="113"/>
      <c r="WSV2654" s="113"/>
      <c r="WSW2654" s="113"/>
      <c r="WSX2654" s="113"/>
      <c r="WSY2654" s="113"/>
      <c r="WSZ2654" s="113"/>
      <c r="WTA2654" s="113"/>
      <c r="WTB2654" s="113"/>
      <c r="WTC2654" s="113"/>
      <c r="WTD2654" s="113"/>
      <c r="WTE2654" s="113"/>
      <c r="WTF2654" s="113"/>
      <c r="WTG2654" s="113"/>
      <c r="WTH2654" s="113"/>
      <c r="WTI2654" s="113"/>
      <c r="WTJ2654" s="113"/>
      <c r="WTK2654" s="113"/>
      <c r="WTL2654" s="113"/>
      <c r="WTM2654" s="113"/>
      <c r="WTN2654" s="113"/>
      <c r="WTO2654" s="113"/>
      <c r="WTP2654" s="113"/>
      <c r="WTQ2654" s="113"/>
      <c r="WTR2654" s="113"/>
      <c r="WTS2654" s="113"/>
      <c r="WTT2654" s="113"/>
      <c r="WTU2654" s="113"/>
      <c r="WTV2654" s="113"/>
      <c r="WTW2654" s="113"/>
      <c r="WTX2654" s="113"/>
      <c r="WTY2654" s="113"/>
      <c r="WTZ2654" s="113"/>
      <c r="WUA2654" s="113"/>
      <c r="WUB2654" s="113"/>
      <c r="WUC2654" s="113"/>
      <c r="WUD2654" s="113"/>
      <c r="WUE2654" s="113"/>
      <c r="WUF2654" s="113"/>
      <c r="WUG2654" s="113"/>
      <c r="WUH2654" s="113"/>
      <c r="WUI2654" s="113"/>
      <c r="WUJ2654" s="113"/>
      <c r="WUK2654" s="113"/>
      <c r="WUL2654" s="113"/>
      <c r="WUM2654" s="113"/>
      <c r="WUN2654" s="113"/>
      <c r="WUO2654" s="113"/>
      <c r="WUP2654" s="113"/>
      <c r="WUQ2654" s="113"/>
      <c r="WUR2654" s="113"/>
      <c r="WUS2654" s="113"/>
      <c r="WUT2654" s="113"/>
      <c r="WUU2654" s="113"/>
      <c r="WUV2654" s="113"/>
      <c r="WUW2654" s="113"/>
      <c r="WUX2654" s="113"/>
      <c r="WUY2654" s="113"/>
      <c r="WUZ2654" s="113"/>
      <c r="WVA2654" s="113"/>
      <c r="WVB2654" s="113"/>
      <c r="WVC2654" s="113"/>
      <c r="WVD2654" s="113"/>
      <c r="WVE2654" s="113"/>
      <c r="WVF2654" s="113"/>
      <c r="WVG2654" s="113"/>
      <c r="WVH2654" s="113"/>
      <c r="WVI2654" s="113"/>
      <c r="WVJ2654" s="113"/>
      <c r="WVK2654" s="113"/>
      <c r="WVL2654" s="113"/>
      <c r="WVM2654" s="113"/>
      <c r="WVN2654" s="113"/>
      <c r="WVO2654" s="113"/>
      <c r="WVP2654" s="113"/>
      <c r="WVQ2654" s="113"/>
      <c r="WVR2654" s="113"/>
      <c r="WVS2654" s="113"/>
      <c r="WVT2654" s="113"/>
      <c r="WVU2654" s="113"/>
      <c r="WVV2654" s="113"/>
      <c r="WVW2654" s="113"/>
      <c r="WVX2654" s="113"/>
      <c r="WVY2654" s="113"/>
      <c r="WVZ2654" s="113"/>
      <c r="WWA2654" s="113"/>
      <c r="WWB2654" s="113"/>
      <c r="WWC2654" s="113"/>
      <c r="WWD2654" s="113"/>
      <c r="WWE2654" s="113"/>
      <c r="WWF2654" s="113"/>
      <c r="WWG2654" s="113"/>
      <c r="WWH2654" s="113"/>
      <c r="WWI2654" s="113"/>
      <c r="WWJ2654" s="113"/>
      <c r="WWK2654" s="113"/>
      <c r="WWL2654" s="113"/>
      <c r="WWM2654" s="113"/>
      <c r="WWN2654" s="113"/>
      <c r="WWO2654" s="113"/>
      <c r="WWP2654" s="113"/>
      <c r="WWQ2654" s="113"/>
      <c r="WWR2654" s="113"/>
      <c r="WWS2654" s="113"/>
      <c r="WWT2654" s="113"/>
      <c r="WWU2654" s="113"/>
      <c r="WWV2654" s="113"/>
      <c r="WWW2654" s="113"/>
      <c r="WWX2654" s="113"/>
      <c r="WWY2654" s="113"/>
      <c r="WWZ2654" s="113"/>
      <c r="WXA2654" s="113"/>
      <c r="WXB2654" s="113"/>
      <c r="WXC2654" s="113"/>
      <c r="WXD2654" s="113"/>
      <c r="WXE2654" s="113"/>
      <c r="WXF2654" s="113"/>
      <c r="WXG2654" s="113"/>
      <c r="WXH2654" s="113"/>
      <c r="WXI2654" s="113"/>
      <c r="WXJ2654" s="113"/>
      <c r="WXK2654" s="113"/>
      <c r="WXL2654" s="113"/>
      <c r="WXM2654" s="113"/>
      <c r="WXN2654" s="113"/>
      <c r="WXO2654" s="113"/>
      <c r="WXP2654" s="113"/>
      <c r="WXQ2654" s="113"/>
      <c r="WXR2654" s="113"/>
      <c r="WXS2654" s="113"/>
      <c r="WXT2654" s="113"/>
      <c r="WXU2654" s="113"/>
      <c r="WXV2654" s="113"/>
      <c r="WXW2654" s="113"/>
      <c r="WXX2654" s="113"/>
      <c r="WXY2654" s="113"/>
      <c r="WXZ2654" s="113"/>
      <c r="WYA2654" s="113"/>
      <c r="WYB2654" s="113"/>
      <c r="WYC2654" s="113"/>
      <c r="WYD2654" s="113"/>
      <c r="WYE2654" s="113"/>
      <c r="WYF2654" s="113"/>
      <c r="WYG2654" s="113"/>
      <c r="WYH2654" s="113"/>
      <c r="WYI2654" s="113"/>
      <c r="WYJ2654" s="113"/>
      <c r="WYK2654" s="113"/>
      <c r="WYL2654" s="113"/>
      <c r="WYM2654" s="113"/>
      <c r="WYN2654" s="113"/>
      <c r="WYO2654" s="113"/>
      <c r="WYP2654" s="113"/>
      <c r="WYQ2654" s="113"/>
      <c r="WYR2654" s="113"/>
      <c r="WYS2654" s="113"/>
      <c r="WYT2654" s="113"/>
      <c r="WYU2654" s="113"/>
      <c r="WYV2654" s="113"/>
      <c r="WYW2654" s="113"/>
      <c r="WYX2654" s="113"/>
      <c r="WYY2654" s="113"/>
      <c r="WYZ2654" s="113"/>
      <c r="WZA2654" s="113"/>
      <c r="WZB2654" s="113"/>
      <c r="WZC2654" s="113"/>
      <c r="WZD2654" s="113"/>
      <c r="WZE2654" s="113"/>
      <c r="WZF2654" s="113"/>
      <c r="WZG2654" s="113"/>
      <c r="WZH2654" s="113"/>
      <c r="WZI2654" s="113"/>
      <c r="WZJ2654" s="113"/>
      <c r="WZK2654" s="113"/>
      <c r="WZL2654" s="113"/>
      <c r="WZM2654" s="113"/>
      <c r="WZN2654" s="113"/>
      <c r="WZO2654" s="113"/>
      <c r="WZP2654" s="113"/>
      <c r="WZQ2654" s="113"/>
      <c r="WZR2654" s="113"/>
      <c r="WZS2654" s="113"/>
      <c r="WZT2654" s="113"/>
      <c r="WZU2654" s="113"/>
      <c r="WZV2654" s="113"/>
      <c r="WZW2654" s="113"/>
      <c r="WZX2654" s="113"/>
      <c r="WZY2654" s="113"/>
      <c r="WZZ2654" s="113"/>
      <c r="XAA2654" s="113"/>
      <c r="XAB2654" s="113"/>
      <c r="XAC2654" s="113"/>
      <c r="XAD2654" s="113"/>
      <c r="XAE2654" s="113"/>
      <c r="XAF2654" s="113"/>
      <c r="XAG2654" s="113"/>
      <c r="XAH2654" s="113"/>
      <c r="XAI2654" s="113"/>
      <c r="XAJ2654" s="113"/>
      <c r="XAK2654" s="113"/>
      <c r="XAL2654" s="113"/>
      <c r="XAM2654" s="113"/>
      <c r="XAN2654" s="113"/>
      <c r="XAO2654" s="113"/>
      <c r="XAP2654" s="113"/>
      <c r="XAQ2654" s="113"/>
      <c r="XAR2654" s="113"/>
      <c r="XAS2654" s="113"/>
      <c r="XAT2654" s="113"/>
      <c r="XAU2654" s="113"/>
      <c r="XAV2654" s="113"/>
      <c r="XAW2654" s="113"/>
      <c r="XAX2654" s="113"/>
      <c r="XAY2654" s="113"/>
      <c r="XAZ2654" s="113"/>
      <c r="XBA2654" s="113"/>
      <c r="XBB2654" s="113"/>
      <c r="XBC2654" s="113"/>
      <c r="XBD2654" s="113"/>
      <c r="XBE2654" s="113"/>
      <c r="XBF2654" s="113"/>
      <c r="XBG2654" s="113"/>
      <c r="XBH2654" s="113"/>
      <c r="XBI2654" s="113"/>
      <c r="XBJ2654" s="113"/>
      <c r="XBK2654" s="113"/>
      <c r="XBL2654" s="113"/>
      <c r="XBM2654" s="113"/>
      <c r="XBN2654" s="113"/>
      <c r="XBO2654" s="113"/>
      <c r="XBP2654" s="113"/>
      <c r="XBQ2654" s="113"/>
      <c r="XBR2654" s="113"/>
      <c r="XBS2654" s="113"/>
      <c r="XBT2654" s="113"/>
      <c r="XBU2654" s="113"/>
      <c r="XBV2654" s="113"/>
      <c r="XBW2654" s="113"/>
      <c r="XBX2654" s="113"/>
      <c r="XBY2654" s="113"/>
      <c r="XBZ2654" s="113"/>
      <c r="XCA2654" s="113"/>
      <c r="XCB2654" s="113"/>
      <c r="XCC2654" s="113"/>
      <c r="XCD2654" s="113"/>
      <c r="XCE2654" s="113"/>
      <c r="XCF2654" s="113"/>
      <c r="XCG2654" s="113"/>
      <c r="XCH2654" s="113"/>
      <c r="XCI2654" s="113"/>
      <c r="XCJ2654" s="113"/>
      <c r="XCK2654" s="113"/>
      <c r="XCL2654" s="113"/>
      <c r="XCM2654" s="113"/>
      <c r="XCN2654" s="113"/>
      <c r="XCO2654" s="113"/>
      <c r="XCP2654" s="113"/>
      <c r="XCQ2654" s="113"/>
      <c r="XCR2654" s="113"/>
      <c r="XCS2654" s="113"/>
      <c r="XCT2654" s="113"/>
      <c r="XCU2654" s="113"/>
      <c r="XCV2654" s="113"/>
      <c r="XCW2654" s="113"/>
      <c r="XCX2654" s="113"/>
      <c r="XCY2654" s="113"/>
      <c r="XCZ2654" s="113"/>
      <c r="XDA2654" s="113"/>
      <c r="XDB2654" s="113"/>
      <c r="XDC2654" s="113"/>
      <c r="XDD2654" s="113"/>
      <c r="XDE2654" s="113"/>
      <c r="XDF2654" s="113"/>
      <c r="XDG2654" s="113"/>
      <c r="XDH2654" s="113"/>
      <c r="XDI2654" s="113"/>
      <c r="XDJ2654" s="113"/>
      <c r="XDK2654" s="113"/>
      <c r="XDL2654" s="113"/>
      <c r="XDM2654" s="113"/>
      <c r="XDN2654" s="113"/>
      <c r="XDO2654" s="113"/>
      <c r="XDP2654" s="113"/>
      <c r="XDQ2654" s="113"/>
      <c r="XDR2654" s="113"/>
      <c r="XDS2654" s="113"/>
      <c r="XDT2654" s="113"/>
      <c r="XDU2654" s="113"/>
      <c r="XDV2654" s="113"/>
      <c r="XDW2654" s="113"/>
      <c r="XDX2654" s="113"/>
      <c r="XDY2654" s="113"/>
      <c r="XDZ2654" s="113"/>
      <c r="XEA2654" s="113"/>
      <c r="XEB2654" s="113"/>
      <c r="XEC2654" s="113"/>
      <c r="XED2654" s="113"/>
      <c r="XEE2654" s="113"/>
      <c r="XEF2654" s="113"/>
      <c r="XEG2654" s="113"/>
      <c r="XEH2654" s="113"/>
      <c r="XEI2654" s="113"/>
      <c r="XEJ2654" s="113"/>
      <c r="XEK2654" s="113"/>
      <c r="XEL2654" s="113"/>
      <c r="XEM2654" s="113"/>
      <c r="XEN2654" s="113"/>
      <c r="XEO2654" s="113"/>
      <c r="XEP2654" s="113"/>
      <c r="XEQ2654" s="113"/>
      <c r="XER2654" s="113"/>
      <c r="XES2654" s="113"/>
      <c r="XET2654" s="113"/>
      <c r="XEU2654" s="113"/>
      <c r="XEV2654" s="113"/>
      <c r="XEW2654" s="113"/>
      <c r="XEX2654" s="113"/>
      <c r="XEY2654" s="113"/>
      <c r="XEZ2654" s="113"/>
      <c r="XFA2654" s="113"/>
      <c r="XFB2654" s="113"/>
    </row>
    <row r="2655" spans="1:16384" s="112" customFormat="1">
      <c r="A2655" s="263" t="s">
        <v>3717</v>
      </c>
      <c r="B2655" s="263" t="s">
        <v>3718</v>
      </c>
      <c r="C2655" s="263" t="s">
        <v>3719</v>
      </c>
      <c r="D2655" s="263">
        <v>1586</v>
      </c>
      <c r="E2655" s="313">
        <v>7.18</v>
      </c>
      <c r="F2655" s="313">
        <f t="shared" ref="F2655:F2659" si="367">D2655*E2655</f>
        <v>11387.48</v>
      </c>
      <c r="G2655" s="802"/>
      <c r="XFC2655" s="116"/>
      <c r="XFD2655" s="116"/>
    </row>
    <row r="2656" spans="1:16384" s="112" customFormat="1">
      <c r="A2656" s="263"/>
      <c r="B2656" s="263" t="s">
        <v>3545</v>
      </c>
      <c r="C2656" s="263" t="s">
        <v>3720</v>
      </c>
      <c r="D2656" s="263">
        <v>1098</v>
      </c>
      <c r="E2656" s="313">
        <v>7.18</v>
      </c>
      <c r="F2656" s="313">
        <f t="shared" si="367"/>
        <v>7883.64</v>
      </c>
      <c r="G2656" s="802"/>
      <c r="XFC2656" s="116"/>
      <c r="XFD2656" s="116"/>
    </row>
    <row r="2657" spans="1:16384" s="112" customFormat="1">
      <c r="A2657" s="263"/>
      <c r="B2657" s="263" t="s">
        <v>3547</v>
      </c>
      <c r="C2657" s="263" t="s">
        <v>3721</v>
      </c>
      <c r="D2657" s="263">
        <v>1164</v>
      </c>
      <c r="E2657" s="313">
        <v>7.18</v>
      </c>
      <c r="F2657" s="313">
        <f t="shared" si="367"/>
        <v>8357.52</v>
      </c>
      <c r="G2657" s="802"/>
      <c r="XFC2657" s="116"/>
      <c r="XFD2657" s="116"/>
    </row>
    <row r="2658" spans="1:16384" s="112" customFormat="1">
      <c r="A2658" s="263"/>
      <c r="B2658" s="263" t="s">
        <v>3549</v>
      </c>
      <c r="C2658" s="263" t="s">
        <v>3722</v>
      </c>
      <c r="D2658" s="263">
        <v>1139</v>
      </c>
      <c r="E2658" s="313">
        <v>7.18</v>
      </c>
      <c r="F2658" s="313">
        <f t="shared" si="367"/>
        <v>8178.02</v>
      </c>
      <c r="G2658" s="802"/>
      <c r="XFC2658" s="116"/>
      <c r="XFD2658" s="116"/>
    </row>
    <row r="2659" spans="1:16384" s="112" customFormat="1">
      <c r="A2659" s="263"/>
      <c r="B2659" s="263" t="s">
        <v>3551</v>
      </c>
      <c r="C2659" s="263" t="s">
        <v>3723</v>
      </c>
      <c r="D2659" s="263">
        <v>908</v>
      </c>
      <c r="E2659" s="313">
        <v>7.18</v>
      </c>
      <c r="F2659" s="313">
        <f t="shared" si="367"/>
        <v>6519.44</v>
      </c>
      <c r="G2659" s="802"/>
      <c r="XFC2659" s="116"/>
      <c r="XFD2659" s="116"/>
    </row>
    <row r="2660" spans="1:16384" s="107" customFormat="1">
      <c r="A2660" s="267"/>
      <c r="B2660" s="267"/>
      <c r="C2660" s="267"/>
      <c r="D2660" s="267"/>
      <c r="E2660" s="314"/>
      <c r="F2660" s="314">
        <f>SUM(F2655:F2659)</f>
        <v>42326.1</v>
      </c>
      <c r="G2660" s="802"/>
      <c r="H2660" s="113"/>
      <c r="I2660" s="113"/>
      <c r="J2660" s="113"/>
      <c r="K2660" s="113"/>
      <c r="L2660" s="113"/>
      <c r="M2660" s="113"/>
      <c r="N2660" s="113"/>
      <c r="O2660" s="113"/>
      <c r="P2660" s="113"/>
      <c r="Q2660" s="113"/>
      <c r="R2660" s="113"/>
      <c r="S2660" s="113"/>
      <c r="T2660" s="113"/>
      <c r="U2660" s="113"/>
      <c r="V2660" s="113"/>
      <c r="W2660" s="113"/>
      <c r="X2660" s="113"/>
      <c r="Y2660" s="113"/>
      <c r="Z2660" s="113"/>
      <c r="AA2660" s="113"/>
      <c r="AB2660" s="113"/>
      <c r="AC2660" s="113"/>
      <c r="AD2660" s="113"/>
      <c r="AE2660" s="113"/>
      <c r="AF2660" s="113"/>
      <c r="AG2660" s="113"/>
      <c r="AH2660" s="113"/>
      <c r="AI2660" s="113"/>
      <c r="AJ2660" s="113"/>
      <c r="AK2660" s="113"/>
      <c r="AL2660" s="113"/>
      <c r="AM2660" s="113"/>
      <c r="AN2660" s="113"/>
      <c r="AO2660" s="113"/>
      <c r="AP2660" s="113"/>
      <c r="AQ2660" s="113"/>
      <c r="AR2660" s="113"/>
      <c r="AS2660" s="113"/>
      <c r="AT2660" s="113"/>
      <c r="AU2660" s="113"/>
      <c r="AV2660" s="113"/>
      <c r="AW2660" s="113"/>
      <c r="AX2660" s="113"/>
      <c r="AY2660" s="113"/>
      <c r="AZ2660" s="113"/>
      <c r="BA2660" s="113"/>
      <c r="BB2660" s="113"/>
      <c r="BC2660" s="113"/>
      <c r="BD2660" s="113"/>
      <c r="BE2660" s="113"/>
      <c r="BF2660" s="113"/>
      <c r="BG2660" s="113"/>
      <c r="BH2660" s="113"/>
      <c r="BI2660" s="113"/>
      <c r="BJ2660" s="113"/>
      <c r="BK2660" s="113"/>
      <c r="BL2660" s="113"/>
      <c r="BM2660" s="113"/>
      <c r="BN2660" s="113"/>
      <c r="BO2660" s="113"/>
      <c r="BP2660" s="113"/>
      <c r="BQ2660" s="113"/>
      <c r="BR2660" s="113"/>
      <c r="BS2660" s="113"/>
      <c r="BT2660" s="113"/>
      <c r="BU2660" s="113"/>
      <c r="BV2660" s="113"/>
      <c r="BW2660" s="113"/>
      <c r="BX2660" s="113"/>
      <c r="BY2660" s="113"/>
      <c r="BZ2660" s="113"/>
      <c r="CA2660" s="113"/>
      <c r="CB2660" s="113"/>
      <c r="CC2660" s="113"/>
      <c r="CD2660" s="113"/>
      <c r="CE2660" s="113"/>
      <c r="CF2660" s="113"/>
      <c r="CG2660" s="113"/>
      <c r="CH2660" s="113"/>
      <c r="CI2660" s="113"/>
      <c r="CJ2660" s="113"/>
      <c r="CK2660" s="113"/>
      <c r="CL2660" s="113"/>
      <c r="CM2660" s="113"/>
      <c r="CN2660" s="113"/>
      <c r="CO2660" s="113"/>
      <c r="CP2660" s="113"/>
      <c r="CQ2660" s="113"/>
      <c r="CR2660" s="113"/>
      <c r="CS2660" s="113"/>
      <c r="CT2660" s="113"/>
      <c r="CU2660" s="113"/>
      <c r="CV2660" s="113"/>
      <c r="CW2660" s="113"/>
      <c r="CX2660" s="113"/>
      <c r="CY2660" s="113"/>
      <c r="CZ2660" s="113"/>
      <c r="DA2660" s="113"/>
      <c r="DB2660" s="113"/>
      <c r="DC2660" s="113"/>
      <c r="DD2660" s="113"/>
      <c r="DE2660" s="113"/>
      <c r="DF2660" s="113"/>
      <c r="DG2660" s="113"/>
      <c r="DH2660" s="113"/>
      <c r="DI2660" s="113"/>
      <c r="DJ2660" s="113"/>
      <c r="DK2660" s="113"/>
      <c r="DL2660" s="113"/>
      <c r="DM2660" s="113"/>
      <c r="DN2660" s="113"/>
      <c r="DO2660" s="113"/>
      <c r="DP2660" s="113"/>
      <c r="DQ2660" s="113"/>
      <c r="DR2660" s="113"/>
      <c r="DS2660" s="113"/>
      <c r="DT2660" s="113"/>
      <c r="DU2660" s="113"/>
      <c r="DV2660" s="113"/>
      <c r="DW2660" s="113"/>
      <c r="DX2660" s="113"/>
      <c r="DY2660" s="113"/>
      <c r="DZ2660" s="113"/>
      <c r="EA2660" s="113"/>
      <c r="EB2660" s="113"/>
      <c r="EC2660" s="113"/>
      <c r="ED2660" s="113"/>
      <c r="EE2660" s="113"/>
      <c r="EF2660" s="113"/>
      <c r="EG2660" s="113"/>
      <c r="EH2660" s="113"/>
      <c r="EI2660" s="113"/>
      <c r="EJ2660" s="113"/>
      <c r="EK2660" s="113"/>
      <c r="EL2660" s="113"/>
      <c r="EM2660" s="113"/>
      <c r="EN2660" s="113"/>
      <c r="EO2660" s="113"/>
      <c r="EP2660" s="113"/>
      <c r="EQ2660" s="113"/>
      <c r="ER2660" s="113"/>
      <c r="ES2660" s="113"/>
      <c r="ET2660" s="113"/>
      <c r="EU2660" s="113"/>
      <c r="EV2660" s="113"/>
      <c r="EW2660" s="113"/>
      <c r="EX2660" s="113"/>
      <c r="EY2660" s="113"/>
      <c r="EZ2660" s="113"/>
      <c r="FA2660" s="113"/>
      <c r="FB2660" s="113"/>
      <c r="FC2660" s="113"/>
      <c r="FD2660" s="113"/>
      <c r="FE2660" s="113"/>
      <c r="FF2660" s="113"/>
      <c r="FG2660" s="113"/>
      <c r="FH2660" s="113"/>
      <c r="FI2660" s="113"/>
      <c r="FJ2660" s="113"/>
      <c r="FK2660" s="113"/>
      <c r="FL2660" s="113"/>
      <c r="FM2660" s="113"/>
      <c r="FN2660" s="113"/>
      <c r="FO2660" s="113"/>
      <c r="FP2660" s="113"/>
      <c r="FQ2660" s="113"/>
      <c r="FR2660" s="113"/>
      <c r="FS2660" s="113"/>
      <c r="FT2660" s="113"/>
      <c r="FU2660" s="113"/>
      <c r="FV2660" s="113"/>
      <c r="FW2660" s="113"/>
      <c r="FX2660" s="113"/>
      <c r="FY2660" s="113"/>
      <c r="FZ2660" s="113"/>
      <c r="GA2660" s="113"/>
      <c r="GB2660" s="113"/>
      <c r="GC2660" s="113"/>
      <c r="GD2660" s="113"/>
      <c r="GE2660" s="113"/>
      <c r="GF2660" s="113"/>
      <c r="GG2660" s="113"/>
      <c r="GH2660" s="113"/>
      <c r="GI2660" s="113"/>
      <c r="GJ2660" s="113"/>
      <c r="GK2660" s="113"/>
      <c r="GL2660" s="113"/>
      <c r="GM2660" s="113"/>
      <c r="GN2660" s="113"/>
      <c r="GO2660" s="113"/>
      <c r="GP2660" s="113"/>
      <c r="GQ2660" s="113"/>
      <c r="GR2660" s="113"/>
      <c r="GS2660" s="113"/>
      <c r="GT2660" s="113"/>
      <c r="GU2660" s="113"/>
      <c r="GV2660" s="113"/>
      <c r="GW2660" s="113"/>
      <c r="GX2660" s="113"/>
      <c r="GY2660" s="113"/>
      <c r="GZ2660" s="113"/>
      <c r="HA2660" s="113"/>
      <c r="HB2660" s="113"/>
      <c r="HC2660" s="113"/>
      <c r="HD2660" s="113"/>
      <c r="HE2660" s="113"/>
      <c r="HF2660" s="113"/>
      <c r="HG2660" s="113"/>
      <c r="HH2660" s="113"/>
      <c r="HI2660" s="113"/>
      <c r="HJ2660" s="113"/>
      <c r="HK2660" s="113"/>
      <c r="HL2660" s="113"/>
      <c r="HM2660" s="113"/>
      <c r="HN2660" s="113"/>
      <c r="HO2660" s="113"/>
      <c r="HP2660" s="113"/>
      <c r="HQ2660" s="113"/>
      <c r="HR2660" s="113"/>
      <c r="HS2660" s="113"/>
      <c r="HT2660" s="113"/>
      <c r="HU2660" s="113"/>
      <c r="HV2660" s="113"/>
      <c r="HW2660" s="113"/>
      <c r="HX2660" s="113"/>
      <c r="HY2660" s="113"/>
      <c r="HZ2660" s="113"/>
      <c r="IA2660" s="113"/>
      <c r="IB2660" s="113"/>
      <c r="IC2660" s="113"/>
      <c r="ID2660" s="113"/>
      <c r="IE2660" s="113"/>
      <c r="IF2660" s="113"/>
      <c r="IG2660" s="113"/>
      <c r="IH2660" s="113"/>
      <c r="II2660" s="113"/>
      <c r="IJ2660" s="113"/>
      <c r="IK2660" s="113"/>
      <c r="IL2660" s="113"/>
      <c r="IM2660" s="113"/>
      <c r="IN2660" s="113"/>
      <c r="IO2660" s="113"/>
      <c r="IP2660" s="113"/>
      <c r="IQ2660" s="113"/>
      <c r="IR2660" s="113"/>
      <c r="IS2660" s="113"/>
      <c r="IT2660" s="113"/>
      <c r="IU2660" s="113"/>
      <c r="IV2660" s="113"/>
      <c r="IW2660" s="113"/>
      <c r="IX2660" s="113"/>
      <c r="IY2660" s="113"/>
      <c r="IZ2660" s="113"/>
      <c r="JA2660" s="113"/>
      <c r="JB2660" s="113"/>
      <c r="JC2660" s="113"/>
      <c r="JD2660" s="113"/>
      <c r="JE2660" s="113"/>
      <c r="JF2660" s="113"/>
      <c r="JG2660" s="113"/>
      <c r="JH2660" s="113"/>
      <c r="JI2660" s="113"/>
      <c r="JJ2660" s="113"/>
      <c r="JK2660" s="113"/>
      <c r="JL2660" s="113"/>
      <c r="JM2660" s="113"/>
      <c r="JN2660" s="113"/>
      <c r="JO2660" s="113"/>
      <c r="JP2660" s="113"/>
      <c r="JQ2660" s="113"/>
      <c r="JR2660" s="113"/>
      <c r="JS2660" s="113"/>
      <c r="JT2660" s="113"/>
      <c r="JU2660" s="113"/>
      <c r="JV2660" s="113"/>
      <c r="JW2660" s="113"/>
      <c r="JX2660" s="113"/>
      <c r="JY2660" s="113"/>
      <c r="JZ2660" s="113"/>
      <c r="KA2660" s="113"/>
      <c r="KB2660" s="113"/>
      <c r="KC2660" s="113"/>
      <c r="KD2660" s="113"/>
      <c r="KE2660" s="113"/>
      <c r="KF2660" s="113"/>
      <c r="KG2660" s="113"/>
      <c r="KH2660" s="113"/>
      <c r="KI2660" s="113"/>
      <c r="KJ2660" s="113"/>
      <c r="KK2660" s="113"/>
      <c r="KL2660" s="113"/>
      <c r="KM2660" s="113"/>
      <c r="KN2660" s="113"/>
      <c r="KO2660" s="113"/>
      <c r="KP2660" s="113"/>
      <c r="KQ2660" s="113"/>
      <c r="KR2660" s="113"/>
      <c r="KS2660" s="113"/>
      <c r="KT2660" s="113"/>
      <c r="KU2660" s="113"/>
      <c r="KV2660" s="113"/>
      <c r="KW2660" s="113"/>
      <c r="KX2660" s="113"/>
      <c r="KY2660" s="113"/>
      <c r="KZ2660" s="113"/>
      <c r="LA2660" s="113"/>
      <c r="LB2660" s="113"/>
      <c r="LC2660" s="113"/>
      <c r="LD2660" s="113"/>
      <c r="LE2660" s="113"/>
      <c r="LF2660" s="113"/>
      <c r="LG2660" s="113"/>
      <c r="LH2660" s="113"/>
      <c r="LI2660" s="113"/>
      <c r="LJ2660" s="113"/>
      <c r="LK2660" s="113"/>
      <c r="LL2660" s="113"/>
      <c r="LM2660" s="113"/>
      <c r="LN2660" s="113"/>
      <c r="LO2660" s="113"/>
      <c r="LP2660" s="113"/>
      <c r="LQ2660" s="113"/>
      <c r="LR2660" s="113"/>
      <c r="LS2660" s="113"/>
      <c r="LT2660" s="113"/>
      <c r="LU2660" s="113"/>
      <c r="LV2660" s="113"/>
      <c r="LW2660" s="113"/>
      <c r="LX2660" s="113"/>
      <c r="LY2660" s="113"/>
      <c r="LZ2660" s="113"/>
      <c r="MA2660" s="113"/>
      <c r="MB2660" s="113"/>
      <c r="MC2660" s="113"/>
      <c r="MD2660" s="113"/>
      <c r="ME2660" s="113"/>
      <c r="MF2660" s="113"/>
      <c r="MG2660" s="113"/>
      <c r="MH2660" s="113"/>
      <c r="MI2660" s="113"/>
      <c r="MJ2660" s="113"/>
      <c r="MK2660" s="113"/>
      <c r="ML2660" s="113"/>
      <c r="MM2660" s="113"/>
      <c r="MN2660" s="113"/>
      <c r="MO2660" s="113"/>
      <c r="MP2660" s="113"/>
      <c r="MQ2660" s="113"/>
      <c r="MR2660" s="113"/>
      <c r="MS2660" s="113"/>
      <c r="MT2660" s="113"/>
      <c r="MU2660" s="113"/>
      <c r="MV2660" s="113"/>
      <c r="MW2660" s="113"/>
      <c r="MX2660" s="113"/>
      <c r="MY2660" s="113"/>
      <c r="MZ2660" s="113"/>
      <c r="NA2660" s="113"/>
      <c r="NB2660" s="113"/>
      <c r="NC2660" s="113"/>
      <c r="ND2660" s="113"/>
      <c r="NE2660" s="113"/>
      <c r="NF2660" s="113"/>
      <c r="NG2660" s="113"/>
      <c r="NH2660" s="113"/>
      <c r="NI2660" s="113"/>
      <c r="NJ2660" s="113"/>
      <c r="NK2660" s="113"/>
      <c r="NL2660" s="113"/>
      <c r="NM2660" s="113"/>
      <c r="NN2660" s="113"/>
      <c r="NO2660" s="113"/>
      <c r="NP2660" s="113"/>
      <c r="NQ2660" s="113"/>
      <c r="NR2660" s="113"/>
      <c r="NS2660" s="113"/>
      <c r="NT2660" s="113"/>
      <c r="NU2660" s="113"/>
      <c r="NV2660" s="113"/>
      <c r="NW2660" s="113"/>
      <c r="NX2660" s="113"/>
      <c r="NY2660" s="113"/>
      <c r="NZ2660" s="113"/>
      <c r="OA2660" s="113"/>
      <c r="OB2660" s="113"/>
      <c r="OC2660" s="113"/>
      <c r="OD2660" s="113"/>
      <c r="OE2660" s="113"/>
      <c r="OF2660" s="113"/>
      <c r="OG2660" s="113"/>
      <c r="OH2660" s="113"/>
      <c r="OI2660" s="113"/>
      <c r="OJ2660" s="113"/>
      <c r="OK2660" s="113"/>
      <c r="OL2660" s="113"/>
      <c r="OM2660" s="113"/>
      <c r="ON2660" s="113"/>
      <c r="OO2660" s="113"/>
      <c r="OP2660" s="113"/>
      <c r="OQ2660" s="113"/>
      <c r="OR2660" s="113"/>
      <c r="OS2660" s="113"/>
      <c r="OT2660" s="113"/>
      <c r="OU2660" s="113"/>
      <c r="OV2660" s="113"/>
      <c r="OW2660" s="113"/>
      <c r="OX2660" s="113"/>
      <c r="OY2660" s="113"/>
      <c r="OZ2660" s="113"/>
      <c r="PA2660" s="113"/>
      <c r="PB2660" s="113"/>
      <c r="PC2660" s="113"/>
      <c r="PD2660" s="113"/>
      <c r="PE2660" s="113"/>
      <c r="PF2660" s="113"/>
      <c r="PG2660" s="113"/>
      <c r="PH2660" s="113"/>
      <c r="PI2660" s="113"/>
      <c r="PJ2660" s="113"/>
      <c r="PK2660" s="113"/>
      <c r="PL2660" s="113"/>
      <c r="PM2660" s="113"/>
      <c r="PN2660" s="113"/>
      <c r="PO2660" s="113"/>
      <c r="PP2660" s="113"/>
      <c r="PQ2660" s="113"/>
      <c r="PR2660" s="113"/>
      <c r="PS2660" s="113"/>
      <c r="PT2660" s="113"/>
      <c r="PU2660" s="113"/>
      <c r="PV2660" s="113"/>
      <c r="PW2660" s="113"/>
      <c r="PX2660" s="113"/>
      <c r="PY2660" s="113"/>
      <c r="PZ2660" s="113"/>
      <c r="QA2660" s="113"/>
      <c r="QB2660" s="113"/>
      <c r="QC2660" s="113"/>
      <c r="QD2660" s="113"/>
      <c r="QE2660" s="113"/>
      <c r="QF2660" s="113"/>
      <c r="QG2660" s="113"/>
      <c r="QH2660" s="113"/>
      <c r="QI2660" s="113"/>
      <c r="QJ2660" s="113"/>
      <c r="QK2660" s="113"/>
      <c r="QL2660" s="113"/>
      <c r="QM2660" s="113"/>
      <c r="QN2660" s="113"/>
      <c r="QO2660" s="113"/>
      <c r="QP2660" s="113"/>
      <c r="QQ2660" s="113"/>
      <c r="QR2660" s="113"/>
      <c r="QS2660" s="113"/>
      <c r="QT2660" s="113"/>
      <c r="QU2660" s="113"/>
      <c r="QV2660" s="113"/>
      <c r="QW2660" s="113"/>
      <c r="QX2660" s="113"/>
      <c r="QY2660" s="113"/>
      <c r="QZ2660" s="113"/>
      <c r="RA2660" s="113"/>
      <c r="RB2660" s="113"/>
      <c r="RC2660" s="113"/>
      <c r="RD2660" s="113"/>
      <c r="RE2660" s="113"/>
      <c r="RF2660" s="113"/>
      <c r="RG2660" s="113"/>
      <c r="RH2660" s="113"/>
      <c r="RI2660" s="113"/>
      <c r="RJ2660" s="113"/>
      <c r="RK2660" s="113"/>
      <c r="RL2660" s="113"/>
      <c r="RM2660" s="113"/>
      <c r="RN2660" s="113"/>
      <c r="RO2660" s="113"/>
      <c r="RP2660" s="113"/>
      <c r="RQ2660" s="113"/>
      <c r="RR2660" s="113"/>
      <c r="RS2660" s="113"/>
      <c r="RT2660" s="113"/>
      <c r="RU2660" s="113"/>
      <c r="RV2660" s="113"/>
      <c r="RW2660" s="113"/>
      <c r="RX2660" s="113"/>
      <c r="RY2660" s="113"/>
      <c r="RZ2660" s="113"/>
      <c r="SA2660" s="113"/>
      <c r="SB2660" s="113"/>
      <c r="SC2660" s="113"/>
      <c r="SD2660" s="113"/>
      <c r="SE2660" s="113"/>
      <c r="SF2660" s="113"/>
      <c r="SG2660" s="113"/>
      <c r="SH2660" s="113"/>
      <c r="SI2660" s="113"/>
      <c r="SJ2660" s="113"/>
      <c r="SK2660" s="113"/>
      <c r="SL2660" s="113"/>
      <c r="SM2660" s="113"/>
      <c r="SN2660" s="113"/>
      <c r="SO2660" s="113"/>
      <c r="SP2660" s="113"/>
      <c r="SQ2660" s="113"/>
      <c r="SR2660" s="113"/>
      <c r="SS2660" s="113"/>
      <c r="ST2660" s="113"/>
      <c r="SU2660" s="113"/>
      <c r="SV2660" s="113"/>
      <c r="SW2660" s="113"/>
      <c r="SX2660" s="113"/>
      <c r="SY2660" s="113"/>
      <c r="SZ2660" s="113"/>
      <c r="TA2660" s="113"/>
      <c r="TB2660" s="113"/>
      <c r="TC2660" s="113"/>
      <c r="TD2660" s="113"/>
      <c r="TE2660" s="113"/>
      <c r="TF2660" s="113"/>
      <c r="TG2660" s="113"/>
      <c r="TH2660" s="113"/>
      <c r="TI2660" s="113"/>
      <c r="TJ2660" s="113"/>
      <c r="TK2660" s="113"/>
      <c r="TL2660" s="113"/>
      <c r="TM2660" s="113"/>
      <c r="TN2660" s="113"/>
      <c r="TO2660" s="113"/>
      <c r="TP2660" s="113"/>
      <c r="TQ2660" s="113"/>
      <c r="TR2660" s="113"/>
      <c r="TS2660" s="113"/>
      <c r="TT2660" s="113"/>
      <c r="TU2660" s="113"/>
      <c r="TV2660" s="113"/>
      <c r="TW2660" s="113"/>
      <c r="TX2660" s="113"/>
      <c r="TY2660" s="113"/>
      <c r="TZ2660" s="113"/>
      <c r="UA2660" s="113"/>
      <c r="UB2660" s="113"/>
      <c r="UC2660" s="113"/>
      <c r="UD2660" s="113"/>
      <c r="UE2660" s="113"/>
      <c r="UF2660" s="113"/>
      <c r="UG2660" s="113"/>
      <c r="UH2660" s="113"/>
      <c r="UI2660" s="113"/>
      <c r="UJ2660" s="113"/>
      <c r="UK2660" s="113"/>
      <c r="UL2660" s="113"/>
      <c r="UM2660" s="113"/>
      <c r="UN2660" s="113"/>
      <c r="UO2660" s="113"/>
      <c r="UP2660" s="113"/>
      <c r="UQ2660" s="113"/>
      <c r="UR2660" s="113"/>
      <c r="US2660" s="113"/>
      <c r="UT2660" s="113"/>
      <c r="UU2660" s="113"/>
      <c r="UV2660" s="113"/>
      <c r="UW2660" s="113"/>
      <c r="UX2660" s="113"/>
      <c r="UY2660" s="113"/>
      <c r="UZ2660" s="113"/>
      <c r="VA2660" s="113"/>
      <c r="VB2660" s="113"/>
      <c r="VC2660" s="113"/>
      <c r="VD2660" s="113"/>
      <c r="VE2660" s="113"/>
      <c r="VF2660" s="113"/>
      <c r="VG2660" s="113"/>
      <c r="VH2660" s="113"/>
      <c r="VI2660" s="113"/>
      <c r="VJ2660" s="113"/>
      <c r="VK2660" s="113"/>
      <c r="VL2660" s="113"/>
      <c r="VM2660" s="113"/>
      <c r="VN2660" s="113"/>
      <c r="VO2660" s="113"/>
      <c r="VP2660" s="113"/>
      <c r="VQ2660" s="113"/>
      <c r="VR2660" s="113"/>
      <c r="VS2660" s="113"/>
      <c r="VT2660" s="113"/>
      <c r="VU2660" s="113"/>
      <c r="VV2660" s="113"/>
      <c r="VW2660" s="113"/>
      <c r="VX2660" s="113"/>
      <c r="VY2660" s="113"/>
      <c r="VZ2660" s="113"/>
      <c r="WA2660" s="113"/>
      <c r="WB2660" s="113"/>
      <c r="WC2660" s="113"/>
      <c r="WD2660" s="113"/>
      <c r="WE2660" s="113"/>
      <c r="WF2660" s="113"/>
      <c r="WG2660" s="113"/>
      <c r="WH2660" s="113"/>
      <c r="WI2660" s="113"/>
      <c r="WJ2660" s="113"/>
      <c r="WK2660" s="113"/>
      <c r="WL2660" s="113"/>
      <c r="WM2660" s="113"/>
      <c r="WN2660" s="113"/>
      <c r="WO2660" s="113"/>
      <c r="WP2660" s="113"/>
      <c r="WQ2660" s="113"/>
      <c r="WR2660" s="113"/>
      <c r="WS2660" s="113"/>
      <c r="WT2660" s="113"/>
      <c r="WU2660" s="113"/>
      <c r="WV2660" s="113"/>
      <c r="WW2660" s="113"/>
      <c r="WX2660" s="113"/>
      <c r="WY2660" s="113"/>
      <c r="WZ2660" s="113"/>
      <c r="XA2660" s="113"/>
      <c r="XB2660" s="113"/>
      <c r="XC2660" s="113"/>
      <c r="XD2660" s="113"/>
      <c r="XE2660" s="113"/>
      <c r="XF2660" s="113"/>
      <c r="XG2660" s="113"/>
      <c r="XH2660" s="113"/>
      <c r="XI2660" s="113"/>
      <c r="XJ2660" s="113"/>
      <c r="XK2660" s="113"/>
      <c r="XL2660" s="113"/>
      <c r="XM2660" s="113"/>
      <c r="XN2660" s="113"/>
      <c r="XO2660" s="113"/>
      <c r="XP2660" s="113"/>
      <c r="XQ2660" s="113"/>
      <c r="XR2660" s="113"/>
      <c r="XS2660" s="113"/>
      <c r="XT2660" s="113"/>
      <c r="XU2660" s="113"/>
      <c r="XV2660" s="113"/>
      <c r="XW2660" s="113"/>
      <c r="XX2660" s="113"/>
      <c r="XY2660" s="113"/>
      <c r="XZ2660" s="113"/>
      <c r="YA2660" s="113"/>
      <c r="YB2660" s="113"/>
      <c r="YC2660" s="113"/>
      <c r="YD2660" s="113"/>
      <c r="YE2660" s="113"/>
      <c r="YF2660" s="113"/>
      <c r="YG2660" s="113"/>
      <c r="YH2660" s="113"/>
      <c r="YI2660" s="113"/>
      <c r="YJ2660" s="113"/>
      <c r="YK2660" s="113"/>
      <c r="YL2660" s="113"/>
      <c r="YM2660" s="113"/>
      <c r="YN2660" s="113"/>
      <c r="YO2660" s="113"/>
      <c r="YP2660" s="113"/>
      <c r="YQ2660" s="113"/>
      <c r="YR2660" s="113"/>
      <c r="YS2660" s="113"/>
      <c r="YT2660" s="113"/>
      <c r="YU2660" s="113"/>
      <c r="YV2660" s="113"/>
      <c r="YW2660" s="113"/>
      <c r="YX2660" s="113"/>
      <c r="YY2660" s="113"/>
      <c r="YZ2660" s="113"/>
      <c r="ZA2660" s="113"/>
      <c r="ZB2660" s="113"/>
      <c r="ZC2660" s="113"/>
      <c r="ZD2660" s="113"/>
      <c r="ZE2660" s="113"/>
      <c r="ZF2660" s="113"/>
      <c r="ZG2660" s="113"/>
      <c r="ZH2660" s="113"/>
      <c r="ZI2660" s="113"/>
      <c r="ZJ2660" s="113"/>
      <c r="ZK2660" s="113"/>
      <c r="ZL2660" s="113"/>
      <c r="ZM2660" s="113"/>
      <c r="ZN2660" s="113"/>
      <c r="ZO2660" s="113"/>
      <c r="ZP2660" s="113"/>
      <c r="ZQ2660" s="113"/>
      <c r="ZR2660" s="113"/>
      <c r="ZS2660" s="113"/>
      <c r="ZT2660" s="113"/>
      <c r="ZU2660" s="113"/>
      <c r="ZV2660" s="113"/>
      <c r="ZW2660" s="113"/>
      <c r="ZX2660" s="113"/>
      <c r="ZY2660" s="113"/>
      <c r="ZZ2660" s="113"/>
      <c r="AAA2660" s="113"/>
      <c r="AAB2660" s="113"/>
      <c r="AAC2660" s="113"/>
      <c r="AAD2660" s="113"/>
      <c r="AAE2660" s="113"/>
      <c r="AAF2660" s="113"/>
      <c r="AAG2660" s="113"/>
      <c r="AAH2660" s="113"/>
      <c r="AAI2660" s="113"/>
      <c r="AAJ2660" s="113"/>
      <c r="AAK2660" s="113"/>
      <c r="AAL2660" s="113"/>
      <c r="AAM2660" s="113"/>
      <c r="AAN2660" s="113"/>
      <c r="AAO2660" s="113"/>
      <c r="AAP2660" s="113"/>
      <c r="AAQ2660" s="113"/>
      <c r="AAR2660" s="113"/>
      <c r="AAS2660" s="113"/>
      <c r="AAT2660" s="113"/>
      <c r="AAU2660" s="113"/>
      <c r="AAV2660" s="113"/>
      <c r="AAW2660" s="113"/>
      <c r="AAX2660" s="113"/>
      <c r="AAY2660" s="113"/>
      <c r="AAZ2660" s="113"/>
      <c r="ABA2660" s="113"/>
      <c r="ABB2660" s="113"/>
      <c r="ABC2660" s="113"/>
      <c r="ABD2660" s="113"/>
      <c r="ABE2660" s="113"/>
      <c r="ABF2660" s="113"/>
      <c r="ABG2660" s="113"/>
      <c r="ABH2660" s="113"/>
      <c r="ABI2660" s="113"/>
      <c r="ABJ2660" s="113"/>
      <c r="ABK2660" s="113"/>
      <c r="ABL2660" s="113"/>
      <c r="ABM2660" s="113"/>
      <c r="ABN2660" s="113"/>
      <c r="ABO2660" s="113"/>
      <c r="ABP2660" s="113"/>
      <c r="ABQ2660" s="113"/>
      <c r="ABR2660" s="113"/>
      <c r="ABS2660" s="113"/>
      <c r="ABT2660" s="113"/>
      <c r="ABU2660" s="113"/>
      <c r="ABV2660" s="113"/>
      <c r="ABW2660" s="113"/>
      <c r="ABX2660" s="113"/>
      <c r="ABY2660" s="113"/>
      <c r="ABZ2660" s="113"/>
      <c r="ACA2660" s="113"/>
      <c r="ACB2660" s="113"/>
      <c r="ACC2660" s="113"/>
      <c r="ACD2660" s="113"/>
      <c r="ACE2660" s="113"/>
      <c r="ACF2660" s="113"/>
      <c r="ACG2660" s="113"/>
      <c r="ACH2660" s="113"/>
      <c r="ACI2660" s="113"/>
      <c r="ACJ2660" s="113"/>
      <c r="ACK2660" s="113"/>
      <c r="ACL2660" s="113"/>
      <c r="ACM2660" s="113"/>
      <c r="ACN2660" s="113"/>
      <c r="ACO2660" s="113"/>
      <c r="ACP2660" s="113"/>
      <c r="ACQ2660" s="113"/>
      <c r="ACR2660" s="113"/>
      <c r="ACS2660" s="113"/>
      <c r="ACT2660" s="113"/>
      <c r="ACU2660" s="113"/>
      <c r="ACV2660" s="113"/>
      <c r="ACW2660" s="113"/>
      <c r="ACX2660" s="113"/>
      <c r="ACY2660" s="113"/>
      <c r="ACZ2660" s="113"/>
      <c r="ADA2660" s="113"/>
      <c r="ADB2660" s="113"/>
      <c r="ADC2660" s="113"/>
      <c r="ADD2660" s="113"/>
      <c r="ADE2660" s="113"/>
      <c r="ADF2660" s="113"/>
      <c r="ADG2660" s="113"/>
      <c r="ADH2660" s="113"/>
      <c r="ADI2660" s="113"/>
      <c r="ADJ2660" s="113"/>
      <c r="ADK2660" s="113"/>
      <c r="ADL2660" s="113"/>
      <c r="ADM2660" s="113"/>
      <c r="ADN2660" s="113"/>
      <c r="ADO2660" s="113"/>
      <c r="ADP2660" s="113"/>
      <c r="ADQ2660" s="113"/>
      <c r="ADR2660" s="113"/>
      <c r="ADS2660" s="113"/>
      <c r="ADT2660" s="113"/>
      <c r="ADU2660" s="113"/>
      <c r="ADV2660" s="113"/>
      <c r="ADW2660" s="113"/>
      <c r="ADX2660" s="113"/>
      <c r="ADY2660" s="113"/>
      <c r="ADZ2660" s="113"/>
      <c r="AEA2660" s="113"/>
      <c r="AEB2660" s="113"/>
      <c r="AEC2660" s="113"/>
      <c r="AED2660" s="113"/>
      <c r="AEE2660" s="113"/>
      <c r="AEF2660" s="113"/>
      <c r="AEG2660" s="113"/>
      <c r="AEH2660" s="113"/>
      <c r="AEI2660" s="113"/>
      <c r="AEJ2660" s="113"/>
      <c r="AEK2660" s="113"/>
      <c r="AEL2660" s="113"/>
      <c r="AEM2660" s="113"/>
      <c r="AEN2660" s="113"/>
      <c r="AEO2660" s="113"/>
      <c r="AEP2660" s="113"/>
      <c r="AEQ2660" s="113"/>
      <c r="AER2660" s="113"/>
      <c r="AES2660" s="113"/>
      <c r="AET2660" s="113"/>
      <c r="AEU2660" s="113"/>
      <c r="AEV2660" s="113"/>
      <c r="AEW2660" s="113"/>
      <c r="AEX2660" s="113"/>
      <c r="AEY2660" s="113"/>
      <c r="AEZ2660" s="113"/>
      <c r="AFA2660" s="113"/>
      <c r="AFB2660" s="113"/>
      <c r="AFC2660" s="113"/>
      <c r="AFD2660" s="113"/>
      <c r="AFE2660" s="113"/>
      <c r="AFF2660" s="113"/>
      <c r="AFG2660" s="113"/>
      <c r="AFH2660" s="113"/>
      <c r="AFI2660" s="113"/>
      <c r="AFJ2660" s="113"/>
      <c r="AFK2660" s="113"/>
      <c r="AFL2660" s="113"/>
      <c r="AFM2660" s="113"/>
      <c r="AFN2660" s="113"/>
      <c r="AFO2660" s="113"/>
      <c r="AFP2660" s="113"/>
      <c r="AFQ2660" s="113"/>
      <c r="AFR2660" s="113"/>
      <c r="AFS2660" s="113"/>
      <c r="AFT2660" s="113"/>
      <c r="AFU2660" s="113"/>
      <c r="AFV2660" s="113"/>
      <c r="AFW2660" s="113"/>
      <c r="AFX2660" s="113"/>
      <c r="AFY2660" s="113"/>
      <c r="AFZ2660" s="113"/>
      <c r="AGA2660" s="113"/>
      <c r="AGB2660" s="113"/>
      <c r="AGC2660" s="113"/>
      <c r="AGD2660" s="113"/>
      <c r="AGE2660" s="113"/>
      <c r="AGF2660" s="113"/>
      <c r="AGG2660" s="113"/>
      <c r="AGH2660" s="113"/>
      <c r="AGI2660" s="113"/>
      <c r="AGJ2660" s="113"/>
      <c r="AGK2660" s="113"/>
      <c r="AGL2660" s="113"/>
      <c r="AGM2660" s="113"/>
      <c r="AGN2660" s="113"/>
      <c r="AGO2660" s="113"/>
      <c r="AGP2660" s="113"/>
      <c r="AGQ2660" s="113"/>
      <c r="AGR2660" s="113"/>
      <c r="AGS2660" s="113"/>
      <c r="AGT2660" s="113"/>
      <c r="AGU2660" s="113"/>
      <c r="AGV2660" s="113"/>
      <c r="AGW2660" s="113"/>
      <c r="AGX2660" s="113"/>
      <c r="AGY2660" s="113"/>
      <c r="AGZ2660" s="113"/>
      <c r="AHA2660" s="113"/>
      <c r="AHB2660" s="113"/>
      <c r="AHC2660" s="113"/>
      <c r="AHD2660" s="113"/>
      <c r="AHE2660" s="113"/>
      <c r="AHF2660" s="113"/>
      <c r="AHG2660" s="113"/>
      <c r="AHH2660" s="113"/>
      <c r="AHI2660" s="113"/>
      <c r="AHJ2660" s="113"/>
      <c r="AHK2660" s="113"/>
      <c r="AHL2660" s="113"/>
      <c r="AHM2660" s="113"/>
      <c r="AHN2660" s="113"/>
      <c r="AHO2660" s="113"/>
      <c r="AHP2660" s="113"/>
      <c r="AHQ2660" s="113"/>
      <c r="AHR2660" s="113"/>
      <c r="AHS2660" s="113"/>
      <c r="AHT2660" s="113"/>
      <c r="AHU2660" s="113"/>
      <c r="AHV2660" s="113"/>
      <c r="AHW2660" s="113"/>
      <c r="AHX2660" s="113"/>
      <c r="AHY2660" s="113"/>
      <c r="AHZ2660" s="113"/>
      <c r="AIA2660" s="113"/>
      <c r="AIB2660" s="113"/>
      <c r="AIC2660" s="113"/>
      <c r="AID2660" s="113"/>
      <c r="AIE2660" s="113"/>
      <c r="AIF2660" s="113"/>
      <c r="AIG2660" s="113"/>
      <c r="AIH2660" s="113"/>
      <c r="AII2660" s="113"/>
      <c r="AIJ2660" s="113"/>
      <c r="AIK2660" s="113"/>
      <c r="AIL2660" s="113"/>
      <c r="AIM2660" s="113"/>
      <c r="AIN2660" s="113"/>
      <c r="AIO2660" s="113"/>
      <c r="AIP2660" s="113"/>
      <c r="AIQ2660" s="113"/>
      <c r="AIR2660" s="113"/>
      <c r="AIS2660" s="113"/>
      <c r="AIT2660" s="113"/>
      <c r="AIU2660" s="113"/>
      <c r="AIV2660" s="113"/>
      <c r="AIW2660" s="113"/>
      <c r="AIX2660" s="113"/>
      <c r="AIY2660" s="113"/>
      <c r="AIZ2660" s="113"/>
      <c r="AJA2660" s="113"/>
      <c r="AJB2660" s="113"/>
      <c r="AJC2660" s="113"/>
      <c r="AJD2660" s="113"/>
      <c r="AJE2660" s="113"/>
      <c r="AJF2660" s="113"/>
      <c r="AJG2660" s="113"/>
      <c r="AJH2660" s="113"/>
      <c r="AJI2660" s="113"/>
      <c r="AJJ2660" s="113"/>
      <c r="AJK2660" s="113"/>
      <c r="AJL2660" s="113"/>
      <c r="AJM2660" s="113"/>
      <c r="AJN2660" s="113"/>
      <c r="AJO2660" s="113"/>
      <c r="AJP2660" s="113"/>
      <c r="AJQ2660" s="113"/>
      <c r="AJR2660" s="113"/>
      <c r="AJS2660" s="113"/>
      <c r="AJT2660" s="113"/>
      <c r="AJU2660" s="113"/>
      <c r="AJV2660" s="113"/>
      <c r="AJW2660" s="113"/>
      <c r="AJX2660" s="113"/>
      <c r="AJY2660" s="113"/>
      <c r="AJZ2660" s="113"/>
      <c r="AKA2660" s="113"/>
      <c r="AKB2660" s="113"/>
      <c r="AKC2660" s="113"/>
      <c r="AKD2660" s="113"/>
      <c r="AKE2660" s="113"/>
      <c r="AKF2660" s="113"/>
      <c r="AKG2660" s="113"/>
      <c r="AKH2660" s="113"/>
      <c r="AKI2660" s="113"/>
      <c r="AKJ2660" s="113"/>
      <c r="AKK2660" s="113"/>
      <c r="AKL2660" s="113"/>
      <c r="AKM2660" s="113"/>
      <c r="AKN2660" s="113"/>
      <c r="AKO2660" s="113"/>
      <c r="AKP2660" s="113"/>
      <c r="AKQ2660" s="113"/>
      <c r="AKR2660" s="113"/>
      <c r="AKS2660" s="113"/>
      <c r="AKT2660" s="113"/>
      <c r="AKU2660" s="113"/>
      <c r="AKV2660" s="113"/>
      <c r="AKW2660" s="113"/>
      <c r="AKX2660" s="113"/>
      <c r="AKY2660" s="113"/>
      <c r="AKZ2660" s="113"/>
      <c r="ALA2660" s="113"/>
      <c r="ALB2660" s="113"/>
      <c r="ALC2660" s="113"/>
      <c r="ALD2660" s="113"/>
      <c r="ALE2660" s="113"/>
      <c r="ALF2660" s="113"/>
      <c r="ALG2660" s="113"/>
      <c r="ALH2660" s="113"/>
      <c r="ALI2660" s="113"/>
      <c r="ALJ2660" s="113"/>
      <c r="ALK2660" s="113"/>
      <c r="ALL2660" s="113"/>
      <c r="ALM2660" s="113"/>
      <c r="ALN2660" s="113"/>
      <c r="ALO2660" s="113"/>
      <c r="ALP2660" s="113"/>
      <c r="ALQ2660" s="113"/>
      <c r="ALR2660" s="113"/>
      <c r="ALS2660" s="113"/>
      <c r="ALT2660" s="113"/>
      <c r="ALU2660" s="113"/>
      <c r="ALV2660" s="113"/>
      <c r="ALW2660" s="113"/>
      <c r="ALX2660" s="113"/>
      <c r="ALY2660" s="113"/>
      <c r="ALZ2660" s="113"/>
      <c r="AMA2660" s="113"/>
      <c r="AMB2660" s="113"/>
      <c r="AMC2660" s="113"/>
      <c r="AMD2660" s="113"/>
      <c r="AME2660" s="113"/>
      <c r="AMF2660" s="113"/>
      <c r="AMG2660" s="113"/>
      <c r="AMH2660" s="113"/>
      <c r="AMI2660" s="113"/>
      <c r="AMJ2660" s="113"/>
      <c r="AMK2660" s="113"/>
      <c r="AML2660" s="113"/>
      <c r="AMM2660" s="113"/>
      <c r="AMN2660" s="113"/>
      <c r="AMO2660" s="113"/>
      <c r="AMP2660" s="113"/>
      <c r="AMQ2660" s="113"/>
      <c r="AMR2660" s="113"/>
      <c r="AMS2660" s="113"/>
      <c r="AMT2660" s="113"/>
      <c r="AMU2660" s="113"/>
      <c r="AMV2660" s="113"/>
      <c r="AMW2660" s="113"/>
      <c r="AMX2660" s="113"/>
      <c r="AMY2660" s="113"/>
      <c r="AMZ2660" s="113"/>
      <c r="ANA2660" s="113"/>
      <c r="ANB2660" s="113"/>
      <c r="ANC2660" s="113"/>
      <c r="AND2660" s="113"/>
      <c r="ANE2660" s="113"/>
      <c r="ANF2660" s="113"/>
      <c r="ANG2660" s="113"/>
      <c r="ANH2660" s="113"/>
      <c r="ANI2660" s="113"/>
      <c r="ANJ2660" s="113"/>
      <c r="ANK2660" s="113"/>
      <c r="ANL2660" s="113"/>
      <c r="ANM2660" s="113"/>
      <c r="ANN2660" s="113"/>
      <c r="ANO2660" s="113"/>
      <c r="ANP2660" s="113"/>
      <c r="ANQ2660" s="113"/>
      <c r="ANR2660" s="113"/>
      <c r="ANS2660" s="113"/>
      <c r="ANT2660" s="113"/>
      <c r="ANU2660" s="113"/>
      <c r="ANV2660" s="113"/>
      <c r="ANW2660" s="113"/>
      <c r="ANX2660" s="113"/>
      <c r="ANY2660" s="113"/>
      <c r="ANZ2660" s="113"/>
      <c r="AOA2660" s="113"/>
      <c r="AOB2660" s="113"/>
      <c r="AOC2660" s="113"/>
      <c r="AOD2660" s="113"/>
      <c r="AOE2660" s="113"/>
      <c r="AOF2660" s="113"/>
      <c r="AOG2660" s="113"/>
      <c r="AOH2660" s="113"/>
      <c r="AOI2660" s="113"/>
      <c r="AOJ2660" s="113"/>
      <c r="AOK2660" s="113"/>
      <c r="AOL2660" s="113"/>
      <c r="AOM2660" s="113"/>
      <c r="AON2660" s="113"/>
      <c r="AOO2660" s="113"/>
      <c r="AOP2660" s="113"/>
      <c r="AOQ2660" s="113"/>
      <c r="AOR2660" s="113"/>
      <c r="AOS2660" s="113"/>
      <c r="AOT2660" s="113"/>
      <c r="AOU2660" s="113"/>
      <c r="AOV2660" s="113"/>
      <c r="AOW2660" s="113"/>
      <c r="AOX2660" s="113"/>
      <c r="AOY2660" s="113"/>
      <c r="AOZ2660" s="113"/>
      <c r="APA2660" s="113"/>
      <c r="APB2660" s="113"/>
      <c r="APC2660" s="113"/>
      <c r="APD2660" s="113"/>
      <c r="APE2660" s="113"/>
      <c r="APF2660" s="113"/>
      <c r="APG2660" s="113"/>
      <c r="APH2660" s="113"/>
      <c r="API2660" s="113"/>
      <c r="APJ2660" s="113"/>
      <c r="APK2660" s="113"/>
      <c r="APL2660" s="113"/>
      <c r="APM2660" s="113"/>
      <c r="APN2660" s="113"/>
      <c r="APO2660" s="113"/>
      <c r="APP2660" s="113"/>
      <c r="APQ2660" s="113"/>
      <c r="APR2660" s="113"/>
      <c r="APS2660" s="113"/>
      <c r="APT2660" s="113"/>
      <c r="APU2660" s="113"/>
      <c r="APV2660" s="113"/>
      <c r="APW2660" s="113"/>
      <c r="APX2660" s="113"/>
      <c r="APY2660" s="113"/>
      <c r="APZ2660" s="113"/>
      <c r="AQA2660" s="113"/>
      <c r="AQB2660" s="113"/>
      <c r="AQC2660" s="113"/>
      <c r="AQD2660" s="113"/>
      <c r="AQE2660" s="113"/>
      <c r="AQF2660" s="113"/>
      <c r="AQG2660" s="113"/>
      <c r="AQH2660" s="113"/>
      <c r="AQI2660" s="113"/>
      <c r="AQJ2660" s="113"/>
      <c r="AQK2660" s="113"/>
      <c r="AQL2660" s="113"/>
      <c r="AQM2660" s="113"/>
      <c r="AQN2660" s="113"/>
      <c r="AQO2660" s="113"/>
      <c r="AQP2660" s="113"/>
      <c r="AQQ2660" s="113"/>
      <c r="AQR2660" s="113"/>
      <c r="AQS2660" s="113"/>
      <c r="AQT2660" s="113"/>
      <c r="AQU2660" s="113"/>
      <c r="AQV2660" s="113"/>
      <c r="AQW2660" s="113"/>
      <c r="AQX2660" s="113"/>
      <c r="AQY2660" s="113"/>
      <c r="AQZ2660" s="113"/>
      <c r="ARA2660" s="113"/>
      <c r="ARB2660" s="113"/>
      <c r="ARC2660" s="113"/>
      <c r="ARD2660" s="113"/>
      <c r="ARE2660" s="113"/>
      <c r="ARF2660" s="113"/>
      <c r="ARG2660" s="113"/>
      <c r="ARH2660" s="113"/>
      <c r="ARI2660" s="113"/>
      <c r="ARJ2660" s="113"/>
      <c r="ARK2660" s="113"/>
      <c r="ARL2660" s="113"/>
      <c r="ARM2660" s="113"/>
      <c r="ARN2660" s="113"/>
      <c r="ARO2660" s="113"/>
      <c r="ARP2660" s="113"/>
      <c r="ARQ2660" s="113"/>
      <c r="ARR2660" s="113"/>
      <c r="ARS2660" s="113"/>
      <c r="ART2660" s="113"/>
      <c r="ARU2660" s="113"/>
      <c r="ARV2660" s="113"/>
      <c r="ARW2660" s="113"/>
      <c r="ARX2660" s="113"/>
      <c r="ARY2660" s="113"/>
      <c r="ARZ2660" s="113"/>
      <c r="ASA2660" s="113"/>
      <c r="ASB2660" s="113"/>
      <c r="ASC2660" s="113"/>
      <c r="ASD2660" s="113"/>
      <c r="ASE2660" s="113"/>
      <c r="ASF2660" s="113"/>
      <c r="ASG2660" s="113"/>
      <c r="ASH2660" s="113"/>
      <c r="ASI2660" s="113"/>
      <c r="ASJ2660" s="113"/>
      <c r="ASK2660" s="113"/>
      <c r="ASL2660" s="113"/>
      <c r="ASM2660" s="113"/>
      <c r="ASN2660" s="113"/>
      <c r="ASO2660" s="113"/>
      <c r="ASP2660" s="113"/>
      <c r="ASQ2660" s="113"/>
      <c r="ASR2660" s="113"/>
      <c r="ASS2660" s="113"/>
      <c r="AST2660" s="113"/>
      <c r="ASU2660" s="113"/>
      <c r="ASV2660" s="113"/>
      <c r="ASW2660" s="113"/>
      <c r="ASX2660" s="113"/>
      <c r="ASY2660" s="113"/>
      <c r="ASZ2660" s="113"/>
      <c r="ATA2660" s="113"/>
      <c r="ATB2660" s="113"/>
      <c r="ATC2660" s="113"/>
      <c r="ATD2660" s="113"/>
      <c r="ATE2660" s="113"/>
      <c r="ATF2660" s="113"/>
      <c r="ATG2660" s="113"/>
      <c r="ATH2660" s="113"/>
      <c r="ATI2660" s="113"/>
      <c r="ATJ2660" s="113"/>
      <c r="ATK2660" s="113"/>
      <c r="ATL2660" s="113"/>
      <c r="ATM2660" s="113"/>
      <c r="ATN2660" s="113"/>
      <c r="ATO2660" s="113"/>
      <c r="ATP2660" s="113"/>
      <c r="ATQ2660" s="113"/>
      <c r="ATR2660" s="113"/>
      <c r="ATS2660" s="113"/>
      <c r="ATT2660" s="113"/>
      <c r="ATU2660" s="113"/>
      <c r="ATV2660" s="113"/>
      <c r="ATW2660" s="113"/>
      <c r="ATX2660" s="113"/>
      <c r="ATY2660" s="113"/>
      <c r="ATZ2660" s="113"/>
      <c r="AUA2660" s="113"/>
      <c r="AUB2660" s="113"/>
      <c r="AUC2660" s="113"/>
      <c r="AUD2660" s="113"/>
      <c r="AUE2660" s="113"/>
      <c r="AUF2660" s="113"/>
      <c r="AUG2660" s="113"/>
      <c r="AUH2660" s="113"/>
      <c r="AUI2660" s="113"/>
      <c r="AUJ2660" s="113"/>
      <c r="AUK2660" s="113"/>
      <c r="AUL2660" s="113"/>
      <c r="AUM2660" s="113"/>
      <c r="AUN2660" s="113"/>
      <c r="AUO2660" s="113"/>
      <c r="AUP2660" s="113"/>
      <c r="AUQ2660" s="113"/>
      <c r="AUR2660" s="113"/>
      <c r="AUS2660" s="113"/>
      <c r="AUT2660" s="113"/>
      <c r="AUU2660" s="113"/>
      <c r="AUV2660" s="113"/>
      <c r="AUW2660" s="113"/>
      <c r="AUX2660" s="113"/>
      <c r="AUY2660" s="113"/>
      <c r="AUZ2660" s="113"/>
      <c r="AVA2660" s="113"/>
      <c r="AVB2660" s="113"/>
      <c r="AVC2660" s="113"/>
      <c r="AVD2660" s="113"/>
      <c r="AVE2660" s="113"/>
      <c r="AVF2660" s="113"/>
      <c r="AVG2660" s="113"/>
      <c r="AVH2660" s="113"/>
      <c r="AVI2660" s="113"/>
      <c r="AVJ2660" s="113"/>
      <c r="AVK2660" s="113"/>
      <c r="AVL2660" s="113"/>
      <c r="AVM2660" s="113"/>
      <c r="AVN2660" s="113"/>
      <c r="AVO2660" s="113"/>
      <c r="AVP2660" s="113"/>
      <c r="AVQ2660" s="113"/>
      <c r="AVR2660" s="113"/>
      <c r="AVS2660" s="113"/>
      <c r="AVT2660" s="113"/>
      <c r="AVU2660" s="113"/>
      <c r="AVV2660" s="113"/>
      <c r="AVW2660" s="113"/>
      <c r="AVX2660" s="113"/>
      <c r="AVY2660" s="113"/>
      <c r="AVZ2660" s="113"/>
      <c r="AWA2660" s="113"/>
      <c r="AWB2660" s="113"/>
      <c r="AWC2660" s="113"/>
      <c r="AWD2660" s="113"/>
      <c r="AWE2660" s="113"/>
      <c r="AWF2660" s="113"/>
      <c r="AWG2660" s="113"/>
      <c r="AWH2660" s="113"/>
      <c r="AWI2660" s="113"/>
      <c r="AWJ2660" s="113"/>
      <c r="AWK2660" s="113"/>
      <c r="AWL2660" s="113"/>
      <c r="AWM2660" s="113"/>
      <c r="AWN2660" s="113"/>
      <c r="AWO2660" s="113"/>
      <c r="AWP2660" s="113"/>
      <c r="AWQ2660" s="113"/>
      <c r="AWR2660" s="113"/>
      <c r="AWS2660" s="113"/>
      <c r="AWT2660" s="113"/>
      <c r="AWU2660" s="113"/>
      <c r="AWV2660" s="113"/>
      <c r="AWW2660" s="113"/>
      <c r="AWX2660" s="113"/>
      <c r="AWY2660" s="113"/>
      <c r="AWZ2660" s="113"/>
      <c r="AXA2660" s="113"/>
      <c r="AXB2660" s="113"/>
      <c r="AXC2660" s="113"/>
      <c r="AXD2660" s="113"/>
      <c r="AXE2660" s="113"/>
      <c r="AXF2660" s="113"/>
      <c r="AXG2660" s="113"/>
      <c r="AXH2660" s="113"/>
      <c r="AXI2660" s="113"/>
      <c r="AXJ2660" s="113"/>
      <c r="AXK2660" s="113"/>
      <c r="AXL2660" s="113"/>
      <c r="AXM2660" s="113"/>
      <c r="AXN2660" s="113"/>
      <c r="AXO2660" s="113"/>
      <c r="AXP2660" s="113"/>
      <c r="AXQ2660" s="113"/>
      <c r="AXR2660" s="113"/>
      <c r="AXS2660" s="113"/>
      <c r="AXT2660" s="113"/>
      <c r="AXU2660" s="113"/>
      <c r="AXV2660" s="113"/>
      <c r="AXW2660" s="113"/>
      <c r="AXX2660" s="113"/>
      <c r="AXY2660" s="113"/>
      <c r="AXZ2660" s="113"/>
      <c r="AYA2660" s="113"/>
      <c r="AYB2660" s="113"/>
      <c r="AYC2660" s="113"/>
      <c r="AYD2660" s="113"/>
      <c r="AYE2660" s="113"/>
      <c r="AYF2660" s="113"/>
      <c r="AYG2660" s="113"/>
      <c r="AYH2660" s="113"/>
      <c r="AYI2660" s="113"/>
      <c r="AYJ2660" s="113"/>
      <c r="AYK2660" s="113"/>
      <c r="AYL2660" s="113"/>
      <c r="AYM2660" s="113"/>
      <c r="AYN2660" s="113"/>
      <c r="AYO2660" s="113"/>
      <c r="AYP2660" s="113"/>
      <c r="AYQ2660" s="113"/>
      <c r="AYR2660" s="113"/>
      <c r="AYS2660" s="113"/>
      <c r="AYT2660" s="113"/>
      <c r="AYU2660" s="113"/>
      <c r="AYV2660" s="113"/>
      <c r="AYW2660" s="113"/>
      <c r="AYX2660" s="113"/>
      <c r="AYY2660" s="113"/>
      <c r="AYZ2660" s="113"/>
      <c r="AZA2660" s="113"/>
      <c r="AZB2660" s="113"/>
      <c r="AZC2660" s="113"/>
      <c r="AZD2660" s="113"/>
      <c r="AZE2660" s="113"/>
      <c r="AZF2660" s="113"/>
      <c r="AZG2660" s="113"/>
      <c r="AZH2660" s="113"/>
      <c r="AZI2660" s="113"/>
      <c r="AZJ2660" s="113"/>
      <c r="AZK2660" s="113"/>
      <c r="AZL2660" s="113"/>
      <c r="AZM2660" s="113"/>
      <c r="AZN2660" s="113"/>
      <c r="AZO2660" s="113"/>
      <c r="AZP2660" s="113"/>
      <c r="AZQ2660" s="113"/>
      <c r="AZR2660" s="113"/>
      <c r="AZS2660" s="113"/>
      <c r="AZT2660" s="113"/>
      <c r="AZU2660" s="113"/>
      <c r="AZV2660" s="113"/>
      <c r="AZW2660" s="113"/>
      <c r="AZX2660" s="113"/>
      <c r="AZY2660" s="113"/>
      <c r="AZZ2660" s="113"/>
      <c r="BAA2660" s="113"/>
      <c r="BAB2660" s="113"/>
      <c r="BAC2660" s="113"/>
      <c r="BAD2660" s="113"/>
      <c r="BAE2660" s="113"/>
      <c r="BAF2660" s="113"/>
      <c r="BAG2660" s="113"/>
      <c r="BAH2660" s="113"/>
      <c r="BAI2660" s="113"/>
      <c r="BAJ2660" s="113"/>
      <c r="BAK2660" s="113"/>
      <c r="BAL2660" s="113"/>
      <c r="BAM2660" s="113"/>
      <c r="BAN2660" s="113"/>
      <c r="BAO2660" s="113"/>
      <c r="BAP2660" s="113"/>
      <c r="BAQ2660" s="113"/>
      <c r="BAR2660" s="113"/>
      <c r="BAS2660" s="113"/>
      <c r="BAT2660" s="113"/>
      <c r="BAU2660" s="113"/>
      <c r="BAV2660" s="113"/>
      <c r="BAW2660" s="113"/>
      <c r="BAX2660" s="113"/>
      <c r="BAY2660" s="113"/>
      <c r="BAZ2660" s="113"/>
      <c r="BBA2660" s="113"/>
      <c r="BBB2660" s="113"/>
      <c r="BBC2660" s="113"/>
      <c r="BBD2660" s="113"/>
      <c r="BBE2660" s="113"/>
      <c r="BBF2660" s="113"/>
      <c r="BBG2660" s="113"/>
      <c r="BBH2660" s="113"/>
      <c r="BBI2660" s="113"/>
      <c r="BBJ2660" s="113"/>
      <c r="BBK2660" s="113"/>
      <c r="BBL2660" s="113"/>
      <c r="BBM2660" s="113"/>
      <c r="BBN2660" s="113"/>
      <c r="BBO2660" s="113"/>
      <c r="BBP2660" s="113"/>
      <c r="BBQ2660" s="113"/>
      <c r="BBR2660" s="113"/>
      <c r="BBS2660" s="113"/>
      <c r="BBT2660" s="113"/>
      <c r="BBU2660" s="113"/>
      <c r="BBV2660" s="113"/>
      <c r="BBW2660" s="113"/>
      <c r="BBX2660" s="113"/>
      <c r="BBY2660" s="113"/>
      <c r="BBZ2660" s="113"/>
      <c r="BCA2660" s="113"/>
      <c r="BCB2660" s="113"/>
      <c r="BCC2660" s="113"/>
      <c r="BCD2660" s="113"/>
      <c r="BCE2660" s="113"/>
      <c r="BCF2660" s="113"/>
      <c r="BCG2660" s="113"/>
      <c r="BCH2660" s="113"/>
      <c r="BCI2660" s="113"/>
      <c r="BCJ2660" s="113"/>
      <c r="BCK2660" s="113"/>
      <c r="BCL2660" s="113"/>
      <c r="BCM2660" s="113"/>
      <c r="BCN2660" s="113"/>
      <c r="BCO2660" s="113"/>
      <c r="BCP2660" s="113"/>
      <c r="BCQ2660" s="113"/>
      <c r="BCR2660" s="113"/>
      <c r="BCS2660" s="113"/>
      <c r="BCT2660" s="113"/>
      <c r="BCU2660" s="113"/>
      <c r="BCV2660" s="113"/>
      <c r="BCW2660" s="113"/>
      <c r="BCX2660" s="113"/>
      <c r="BCY2660" s="113"/>
      <c r="BCZ2660" s="113"/>
      <c r="BDA2660" s="113"/>
      <c r="BDB2660" s="113"/>
      <c r="BDC2660" s="113"/>
      <c r="BDD2660" s="113"/>
      <c r="BDE2660" s="113"/>
      <c r="BDF2660" s="113"/>
      <c r="BDG2660" s="113"/>
      <c r="BDH2660" s="113"/>
      <c r="BDI2660" s="113"/>
      <c r="BDJ2660" s="113"/>
      <c r="BDK2660" s="113"/>
      <c r="BDL2660" s="113"/>
      <c r="BDM2660" s="113"/>
      <c r="BDN2660" s="113"/>
      <c r="BDO2660" s="113"/>
      <c r="BDP2660" s="113"/>
      <c r="BDQ2660" s="113"/>
      <c r="BDR2660" s="113"/>
      <c r="BDS2660" s="113"/>
      <c r="BDT2660" s="113"/>
      <c r="BDU2660" s="113"/>
      <c r="BDV2660" s="113"/>
      <c r="BDW2660" s="113"/>
      <c r="BDX2660" s="113"/>
      <c r="BDY2660" s="113"/>
      <c r="BDZ2660" s="113"/>
      <c r="BEA2660" s="113"/>
      <c r="BEB2660" s="113"/>
      <c r="BEC2660" s="113"/>
      <c r="BED2660" s="113"/>
      <c r="BEE2660" s="113"/>
      <c r="BEF2660" s="113"/>
      <c r="BEG2660" s="113"/>
      <c r="BEH2660" s="113"/>
      <c r="BEI2660" s="113"/>
      <c r="BEJ2660" s="113"/>
      <c r="BEK2660" s="113"/>
      <c r="BEL2660" s="113"/>
      <c r="BEM2660" s="113"/>
      <c r="BEN2660" s="113"/>
      <c r="BEO2660" s="113"/>
      <c r="BEP2660" s="113"/>
      <c r="BEQ2660" s="113"/>
      <c r="BER2660" s="113"/>
      <c r="BES2660" s="113"/>
      <c r="BET2660" s="113"/>
      <c r="BEU2660" s="113"/>
      <c r="BEV2660" s="113"/>
      <c r="BEW2660" s="113"/>
      <c r="BEX2660" s="113"/>
      <c r="BEY2660" s="113"/>
      <c r="BEZ2660" s="113"/>
      <c r="BFA2660" s="113"/>
      <c r="BFB2660" s="113"/>
      <c r="BFC2660" s="113"/>
      <c r="BFD2660" s="113"/>
      <c r="BFE2660" s="113"/>
      <c r="BFF2660" s="113"/>
      <c r="BFG2660" s="113"/>
      <c r="BFH2660" s="113"/>
      <c r="BFI2660" s="113"/>
      <c r="BFJ2660" s="113"/>
      <c r="BFK2660" s="113"/>
      <c r="BFL2660" s="113"/>
      <c r="BFM2660" s="113"/>
      <c r="BFN2660" s="113"/>
      <c r="BFO2660" s="113"/>
      <c r="BFP2660" s="113"/>
      <c r="BFQ2660" s="113"/>
      <c r="BFR2660" s="113"/>
      <c r="BFS2660" s="113"/>
      <c r="BFT2660" s="113"/>
      <c r="BFU2660" s="113"/>
      <c r="BFV2660" s="113"/>
      <c r="BFW2660" s="113"/>
      <c r="BFX2660" s="113"/>
      <c r="BFY2660" s="113"/>
      <c r="BFZ2660" s="113"/>
      <c r="BGA2660" s="113"/>
      <c r="BGB2660" s="113"/>
      <c r="BGC2660" s="113"/>
      <c r="BGD2660" s="113"/>
      <c r="BGE2660" s="113"/>
      <c r="BGF2660" s="113"/>
      <c r="BGG2660" s="113"/>
      <c r="BGH2660" s="113"/>
      <c r="BGI2660" s="113"/>
      <c r="BGJ2660" s="113"/>
      <c r="BGK2660" s="113"/>
      <c r="BGL2660" s="113"/>
      <c r="BGM2660" s="113"/>
      <c r="BGN2660" s="113"/>
      <c r="BGO2660" s="113"/>
      <c r="BGP2660" s="113"/>
      <c r="BGQ2660" s="113"/>
      <c r="BGR2660" s="113"/>
      <c r="BGS2660" s="113"/>
      <c r="BGT2660" s="113"/>
      <c r="BGU2660" s="113"/>
      <c r="BGV2660" s="113"/>
      <c r="BGW2660" s="113"/>
      <c r="BGX2660" s="113"/>
      <c r="BGY2660" s="113"/>
      <c r="BGZ2660" s="113"/>
      <c r="BHA2660" s="113"/>
      <c r="BHB2660" s="113"/>
      <c r="BHC2660" s="113"/>
      <c r="BHD2660" s="113"/>
      <c r="BHE2660" s="113"/>
      <c r="BHF2660" s="113"/>
      <c r="BHG2660" s="113"/>
      <c r="BHH2660" s="113"/>
      <c r="BHI2660" s="113"/>
      <c r="BHJ2660" s="113"/>
      <c r="BHK2660" s="113"/>
      <c r="BHL2660" s="113"/>
      <c r="BHM2660" s="113"/>
      <c r="BHN2660" s="113"/>
      <c r="BHO2660" s="113"/>
      <c r="BHP2660" s="113"/>
      <c r="BHQ2660" s="113"/>
      <c r="BHR2660" s="113"/>
      <c r="BHS2660" s="113"/>
      <c r="BHT2660" s="113"/>
      <c r="BHU2660" s="113"/>
      <c r="BHV2660" s="113"/>
      <c r="BHW2660" s="113"/>
      <c r="BHX2660" s="113"/>
      <c r="BHY2660" s="113"/>
      <c r="BHZ2660" s="113"/>
      <c r="BIA2660" s="113"/>
      <c r="BIB2660" s="113"/>
      <c r="BIC2660" s="113"/>
      <c r="BID2660" s="113"/>
      <c r="BIE2660" s="113"/>
      <c r="BIF2660" s="113"/>
      <c r="BIG2660" s="113"/>
      <c r="BIH2660" s="113"/>
      <c r="BII2660" s="113"/>
      <c r="BIJ2660" s="113"/>
      <c r="BIK2660" s="113"/>
      <c r="BIL2660" s="113"/>
      <c r="BIM2660" s="113"/>
      <c r="BIN2660" s="113"/>
      <c r="BIO2660" s="113"/>
      <c r="BIP2660" s="113"/>
      <c r="BIQ2660" s="113"/>
      <c r="BIR2660" s="113"/>
      <c r="BIS2660" s="113"/>
      <c r="BIT2660" s="113"/>
      <c r="BIU2660" s="113"/>
      <c r="BIV2660" s="113"/>
      <c r="BIW2660" s="113"/>
      <c r="BIX2660" s="113"/>
      <c r="BIY2660" s="113"/>
      <c r="BIZ2660" s="113"/>
      <c r="BJA2660" s="113"/>
      <c r="BJB2660" s="113"/>
      <c r="BJC2660" s="113"/>
      <c r="BJD2660" s="113"/>
      <c r="BJE2660" s="113"/>
      <c r="BJF2660" s="113"/>
      <c r="BJG2660" s="113"/>
      <c r="BJH2660" s="113"/>
      <c r="BJI2660" s="113"/>
      <c r="BJJ2660" s="113"/>
      <c r="BJK2660" s="113"/>
      <c r="BJL2660" s="113"/>
      <c r="BJM2660" s="113"/>
      <c r="BJN2660" s="113"/>
      <c r="BJO2660" s="113"/>
      <c r="BJP2660" s="113"/>
      <c r="BJQ2660" s="113"/>
      <c r="BJR2660" s="113"/>
      <c r="BJS2660" s="113"/>
      <c r="BJT2660" s="113"/>
      <c r="BJU2660" s="113"/>
      <c r="BJV2660" s="113"/>
      <c r="BJW2660" s="113"/>
      <c r="BJX2660" s="113"/>
      <c r="BJY2660" s="113"/>
      <c r="BJZ2660" s="113"/>
      <c r="BKA2660" s="113"/>
      <c r="BKB2660" s="113"/>
      <c r="BKC2660" s="113"/>
      <c r="BKD2660" s="113"/>
      <c r="BKE2660" s="113"/>
      <c r="BKF2660" s="113"/>
      <c r="BKG2660" s="113"/>
      <c r="BKH2660" s="113"/>
      <c r="BKI2660" s="113"/>
      <c r="BKJ2660" s="113"/>
      <c r="BKK2660" s="113"/>
      <c r="BKL2660" s="113"/>
      <c r="BKM2660" s="113"/>
      <c r="BKN2660" s="113"/>
      <c r="BKO2660" s="113"/>
      <c r="BKP2660" s="113"/>
      <c r="BKQ2660" s="113"/>
      <c r="BKR2660" s="113"/>
      <c r="BKS2660" s="113"/>
      <c r="BKT2660" s="113"/>
      <c r="BKU2660" s="113"/>
      <c r="BKV2660" s="113"/>
      <c r="BKW2660" s="113"/>
      <c r="BKX2660" s="113"/>
      <c r="BKY2660" s="113"/>
      <c r="BKZ2660" s="113"/>
      <c r="BLA2660" s="113"/>
      <c r="BLB2660" s="113"/>
      <c r="BLC2660" s="113"/>
      <c r="BLD2660" s="113"/>
      <c r="BLE2660" s="113"/>
      <c r="BLF2660" s="113"/>
      <c r="BLG2660" s="113"/>
      <c r="BLH2660" s="113"/>
      <c r="BLI2660" s="113"/>
      <c r="BLJ2660" s="113"/>
      <c r="BLK2660" s="113"/>
      <c r="BLL2660" s="113"/>
      <c r="BLM2660" s="113"/>
      <c r="BLN2660" s="113"/>
      <c r="BLO2660" s="113"/>
      <c r="BLP2660" s="113"/>
      <c r="BLQ2660" s="113"/>
      <c r="BLR2660" s="113"/>
      <c r="BLS2660" s="113"/>
      <c r="BLT2660" s="113"/>
      <c r="BLU2660" s="113"/>
      <c r="BLV2660" s="113"/>
      <c r="BLW2660" s="113"/>
      <c r="BLX2660" s="113"/>
      <c r="BLY2660" s="113"/>
      <c r="BLZ2660" s="113"/>
      <c r="BMA2660" s="113"/>
      <c r="BMB2660" s="113"/>
      <c r="BMC2660" s="113"/>
      <c r="BMD2660" s="113"/>
      <c r="BME2660" s="113"/>
      <c r="BMF2660" s="113"/>
      <c r="BMG2660" s="113"/>
      <c r="BMH2660" s="113"/>
      <c r="BMI2660" s="113"/>
      <c r="BMJ2660" s="113"/>
      <c r="BMK2660" s="113"/>
      <c r="BML2660" s="113"/>
      <c r="BMM2660" s="113"/>
      <c r="BMN2660" s="113"/>
      <c r="BMO2660" s="113"/>
      <c r="BMP2660" s="113"/>
      <c r="BMQ2660" s="113"/>
      <c r="BMR2660" s="113"/>
      <c r="BMS2660" s="113"/>
      <c r="BMT2660" s="113"/>
      <c r="BMU2660" s="113"/>
      <c r="BMV2660" s="113"/>
      <c r="BMW2660" s="113"/>
      <c r="BMX2660" s="113"/>
      <c r="BMY2660" s="113"/>
      <c r="BMZ2660" s="113"/>
      <c r="BNA2660" s="113"/>
      <c r="BNB2660" s="113"/>
      <c r="BNC2660" s="113"/>
      <c r="BND2660" s="113"/>
      <c r="BNE2660" s="113"/>
      <c r="BNF2660" s="113"/>
      <c r="BNG2660" s="113"/>
      <c r="BNH2660" s="113"/>
      <c r="BNI2660" s="113"/>
      <c r="BNJ2660" s="113"/>
      <c r="BNK2660" s="113"/>
      <c r="BNL2660" s="113"/>
      <c r="BNM2660" s="113"/>
      <c r="BNN2660" s="113"/>
      <c r="BNO2660" s="113"/>
      <c r="BNP2660" s="113"/>
      <c r="BNQ2660" s="113"/>
      <c r="BNR2660" s="113"/>
      <c r="BNS2660" s="113"/>
      <c r="BNT2660" s="113"/>
      <c r="BNU2660" s="113"/>
      <c r="BNV2660" s="113"/>
      <c r="BNW2660" s="113"/>
      <c r="BNX2660" s="113"/>
      <c r="BNY2660" s="113"/>
      <c r="BNZ2660" s="113"/>
      <c r="BOA2660" s="113"/>
      <c r="BOB2660" s="113"/>
      <c r="BOC2660" s="113"/>
      <c r="BOD2660" s="113"/>
      <c r="BOE2660" s="113"/>
      <c r="BOF2660" s="113"/>
      <c r="BOG2660" s="113"/>
      <c r="BOH2660" s="113"/>
      <c r="BOI2660" s="113"/>
      <c r="BOJ2660" s="113"/>
      <c r="BOK2660" s="113"/>
      <c r="BOL2660" s="113"/>
      <c r="BOM2660" s="113"/>
      <c r="BON2660" s="113"/>
      <c r="BOO2660" s="113"/>
      <c r="BOP2660" s="113"/>
      <c r="BOQ2660" s="113"/>
      <c r="BOR2660" s="113"/>
      <c r="BOS2660" s="113"/>
      <c r="BOT2660" s="113"/>
      <c r="BOU2660" s="113"/>
      <c r="BOV2660" s="113"/>
      <c r="BOW2660" s="113"/>
      <c r="BOX2660" s="113"/>
      <c r="BOY2660" s="113"/>
      <c r="BOZ2660" s="113"/>
      <c r="BPA2660" s="113"/>
      <c r="BPB2660" s="113"/>
      <c r="BPC2660" s="113"/>
      <c r="BPD2660" s="113"/>
      <c r="BPE2660" s="113"/>
      <c r="BPF2660" s="113"/>
      <c r="BPG2660" s="113"/>
      <c r="BPH2660" s="113"/>
      <c r="BPI2660" s="113"/>
      <c r="BPJ2660" s="113"/>
      <c r="BPK2660" s="113"/>
      <c r="BPL2660" s="113"/>
      <c r="BPM2660" s="113"/>
      <c r="BPN2660" s="113"/>
      <c r="BPO2660" s="113"/>
      <c r="BPP2660" s="113"/>
      <c r="BPQ2660" s="113"/>
      <c r="BPR2660" s="113"/>
      <c r="BPS2660" s="113"/>
      <c r="BPT2660" s="113"/>
      <c r="BPU2660" s="113"/>
      <c r="BPV2660" s="113"/>
      <c r="BPW2660" s="113"/>
      <c r="BPX2660" s="113"/>
      <c r="BPY2660" s="113"/>
      <c r="BPZ2660" s="113"/>
      <c r="BQA2660" s="113"/>
      <c r="BQB2660" s="113"/>
      <c r="BQC2660" s="113"/>
      <c r="BQD2660" s="113"/>
      <c r="BQE2660" s="113"/>
      <c r="BQF2660" s="113"/>
      <c r="BQG2660" s="113"/>
      <c r="BQH2660" s="113"/>
      <c r="BQI2660" s="113"/>
      <c r="BQJ2660" s="113"/>
      <c r="BQK2660" s="113"/>
      <c r="BQL2660" s="113"/>
      <c r="BQM2660" s="113"/>
      <c r="BQN2660" s="113"/>
      <c r="BQO2660" s="113"/>
      <c r="BQP2660" s="113"/>
      <c r="BQQ2660" s="113"/>
      <c r="BQR2660" s="113"/>
      <c r="BQS2660" s="113"/>
      <c r="BQT2660" s="113"/>
      <c r="BQU2660" s="113"/>
      <c r="BQV2660" s="113"/>
      <c r="BQW2660" s="113"/>
      <c r="BQX2660" s="113"/>
      <c r="BQY2660" s="113"/>
      <c r="BQZ2660" s="113"/>
      <c r="BRA2660" s="113"/>
      <c r="BRB2660" s="113"/>
      <c r="BRC2660" s="113"/>
      <c r="BRD2660" s="113"/>
      <c r="BRE2660" s="113"/>
      <c r="BRF2660" s="113"/>
      <c r="BRG2660" s="113"/>
      <c r="BRH2660" s="113"/>
      <c r="BRI2660" s="113"/>
      <c r="BRJ2660" s="113"/>
      <c r="BRK2660" s="113"/>
      <c r="BRL2660" s="113"/>
      <c r="BRM2660" s="113"/>
      <c r="BRN2660" s="113"/>
      <c r="BRO2660" s="113"/>
      <c r="BRP2660" s="113"/>
      <c r="BRQ2660" s="113"/>
      <c r="BRR2660" s="113"/>
      <c r="BRS2660" s="113"/>
      <c r="BRT2660" s="113"/>
      <c r="BRU2660" s="113"/>
      <c r="BRV2660" s="113"/>
      <c r="BRW2660" s="113"/>
      <c r="BRX2660" s="113"/>
      <c r="BRY2660" s="113"/>
      <c r="BRZ2660" s="113"/>
      <c r="BSA2660" s="113"/>
      <c r="BSB2660" s="113"/>
      <c r="BSC2660" s="113"/>
      <c r="BSD2660" s="113"/>
      <c r="BSE2660" s="113"/>
      <c r="BSF2660" s="113"/>
      <c r="BSG2660" s="113"/>
      <c r="BSH2660" s="113"/>
      <c r="BSI2660" s="113"/>
      <c r="BSJ2660" s="113"/>
      <c r="BSK2660" s="113"/>
      <c r="BSL2660" s="113"/>
      <c r="BSM2660" s="113"/>
      <c r="BSN2660" s="113"/>
      <c r="BSO2660" s="113"/>
      <c r="BSP2660" s="113"/>
      <c r="BSQ2660" s="113"/>
      <c r="BSR2660" s="113"/>
      <c r="BSS2660" s="113"/>
      <c r="BST2660" s="113"/>
      <c r="BSU2660" s="113"/>
      <c r="BSV2660" s="113"/>
      <c r="BSW2660" s="113"/>
      <c r="BSX2660" s="113"/>
      <c r="BSY2660" s="113"/>
      <c r="BSZ2660" s="113"/>
      <c r="BTA2660" s="113"/>
      <c r="BTB2660" s="113"/>
      <c r="BTC2660" s="113"/>
      <c r="BTD2660" s="113"/>
      <c r="BTE2660" s="113"/>
      <c r="BTF2660" s="113"/>
      <c r="BTG2660" s="113"/>
      <c r="BTH2660" s="113"/>
      <c r="BTI2660" s="113"/>
      <c r="BTJ2660" s="113"/>
      <c r="BTK2660" s="113"/>
      <c r="BTL2660" s="113"/>
      <c r="BTM2660" s="113"/>
      <c r="BTN2660" s="113"/>
      <c r="BTO2660" s="113"/>
      <c r="BTP2660" s="113"/>
      <c r="BTQ2660" s="113"/>
      <c r="BTR2660" s="113"/>
      <c r="BTS2660" s="113"/>
      <c r="BTT2660" s="113"/>
      <c r="BTU2660" s="113"/>
      <c r="BTV2660" s="113"/>
      <c r="BTW2660" s="113"/>
      <c r="BTX2660" s="113"/>
      <c r="BTY2660" s="113"/>
      <c r="BTZ2660" s="113"/>
      <c r="BUA2660" s="113"/>
      <c r="BUB2660" s="113"/>
      <c r="BUC2660" s="113"/>
      <c r="BUD2660" s="113"/>
      <c r="BUE2660" s="113"/>
      <c r="BUF2660" s="113"/>
      <c r="BUG2660" s="113"/>
      <c r="BUH2660" s="113"/>
      <c r="BUI2660" s="113"/>
      <c r="BUJ2660" s="113"/>
      <c r="BUK2660" s="113"/>
      <c r="BUL2660" s="113"/>
      <c r="BUM2660" s="113"/>
      <c r="BUN2660" s="113"/>
      <c r="BUO2660" s="113"/>
      <c r="BUP2660" s="113"/>
      <c r="BUQ2660" s="113"/>
      <c r="BUR2660" s="113"/>
      <c r="BUS2660" s="113"/>
      <c r="BUT2660" s="113"/>
      <c r="BUU2660" s="113"/>
      <c r="BUV2660" s="113"/>
      <c r="BUW2660" s="113"/>
      <c r="BUX2660" s="113"/>
      <c r="BUY2660" s="113"/>
      <c r="BUZ2660" s="113"/>
      <c r="BVA2660" s="113"/>
      <c r="BVB2660" s="113"/>
      <c r="BVC2660" s="113"/>
      <c r="BVD2660" s="113"/>
      <c r="BVE2660" s="113"/>
      <c r="BVF2660" s="113"/>
      <c r="BVG2660" s="113"/>
      <c r="BVH2660" s="113"/>
      <c r="BVI2660" s="113"/>
      <c r="BVJ2660" s="113"/>
      <c r="BVK2660" s="113"/>
      <c r="BVL2660" s="113"/>
      <c r="BVM2660" s="113"/>
      <c r="BVN2660" s="113"/>
      <c r="BVO2660" s="113"/>
      <c r="BVP2660" s="113"/>
      <c r="BVQ2660" s="113"/>
      <c r="BVR2660" s="113"/>
      <c r="BVS2660" s="113"/>
      <c r="BVT2660" s="113"/>
      <c r="BVU2660" s="113"/>
      <c r="BVV2660" s="113"/>
      <c r="BVW2660" s="113"/>
      <c r="BVX2660" s="113"/>
      <c r="BVY2660" s="113"/>
      <c r="BVZ2660" s="113"/>
      <c r="BWA2660" s="113"/>
      <c r="BWB2660" s="113"/>
      <c r="BWC2660" s="113"/>
      <c r="BWD2660" s="113"/>
      <c r="BWE2660" s="113"/>
      <c r="BWF2660" s="113"/>
      <c r="BWG2660" s="113"/>
      <c r="BWH2660" s="113"/>
      <c r="BWI2660" s="113"/>
      <c r="BWJ2660" s="113"/>
      <c r="BWK2660" s="113"/>
      <c r="BWL2660" s="113"/>
      <c r="BWM2660" s="113"/>
      <c r="BWN2660" s="113"/>
      <c r="BWO2660" s="113"/>
      <c r="BWP2660" s="113"/>
      <c r="BWQ2660" s="113"/>
      <c r="BWR2660" s="113"/>
      <c r="BWS2660" s="113"/>
      <c r="BWT2660" s="113"/>
      <c r="BWU2660" s="113"/>
      <c r="BWV2660" s="113"/>
      <c r="BWW2660" s="113"/>
      <c r="BWX2660" s="113"/>
      <c r="BWY2660" s="113"/>
      <c r="BWZ2660" s="113"/>
      <c r="BXA2660" s="113"/>
      <c r="BXB2660" s="113"/>
      <c r="BXC2660" s="113"/>
      <c r="BXD2660" s="113"/>
      <c r="BXE2660" s="113"/>
      <c r="BXF2660" s="113"/>
      <c r="BXG2660" s="113"/>
      <c r="BXH2660" s="113"/>
      <c r="BXI2660" s="113"/>
      <c r="BXJ2660" s="113"/>
      <c r="BXK2660" s="113"/>
      <c r="BXL2660" s="113"/>
      <c r="BXM2660" s="113"/>
      <c r="BXN2660" s="113"/>
      <c r="BXO2660" s="113"/>
      <c r="BXP2660" s="113"/>
      <c r="BXQ2660" s="113"/>
      <c r="BXR2660" s="113"/>
      <c r="BXS2660" s="113"/>
      <c r="BXT2660" s="113"/>
      <c r="BXU2660" s="113"/>
      <c r="BXV2660" s="113"/>
      <c r="BXW2660" s="113"/>
      <c r="BXX2660" s="113"/>
      <c r="BXY2660" s="113"/>
      <c r="BXZ2660" s="113"/>
      <c r="BYA2660" s="113"/>
      <c r="BYB2660" s="113"/>
      <c r="BYC2660" s="113"/>
      <c r="BYD2660" s="113"/>
      <c r="BYE2660" s="113"/>
      <c r="BYF2660" s="113"/>
      <c r="BYG2660" s="113"/>
      <c r="BYH2660" s="113"/>
      <c r="BYI2660" s="113"/>
      <c r="BYJ2660" s="113"/>
      <c r="BYK2660" s="113"/>
      <c r="BYL2660" s="113"/>
      <c r="BYM2660" s="113"/>
      <c r="BYN2660" s="113"/>
      <c r="BYO2660" s="113"/>
      <c r="BYP2660" s="113"/>
      <c r="BYQ2660" s="113"/>
      <c r="BYR2660" s="113"/>
      <c r="BYS2660" s="113"/>
      <c r="BYT2660" s="113"/>
      <c r="BYU2660" s="113"/>
      <c r="BYV2660" s="113"/>
      <c r="BYW2660" s="113"/>
      <c r="BYX2660" s="113"/>
      <c r="BYY2660" s="113"/>
      <c r="BYZ2660" s="113"/>
      <c r="BZA2660" s="113"/>
      <c r="BZB2660" s="113"/>
      <c r="BZC2660" s="113"/>
      <c r="BZD2660" s="113"/>
      <c r="BZE2660" s="113"/>
      <c r="BZF2660" s="113"/>
      <c r="BZG2660" s="113"/>
      <c r="BZH2660" s="113"/>
      <c r="BZI2660" s="113"/>
      <c r="BZJ2660" s="113"/>
      <c r="BZK2660" s="113"/>
      <c r="BZL2660" s="113"/>
      <c r="BZM2660" s="113"/>
      <c r="BZN2660" s="113"/>
      <c r="BZO2660" s="113"/>
      <c r="BZP2660" s="113"/>
      <c r="BZQ2660" s="113"/>
      <c r="BZR2660" s="113"/>
      <c r="BZS2660" s="113"/>
      <c r="BZT2660" s="113"/>
      <c r="BZU2660" s="113"/>
      <c r="BZV2660" s="113"/>
      <c r="BZW2660" s="113"/>
      <c r="BZX2660" s="113"/>
      <c r="BZY2660" s="113"/>
      <c r="BZZ2660" s="113"/>
      <c r="CAA2660" s="113"/>
      <c r="CAB2660" s="113"/>
      <c r="CAC2660" s="113"/>
      <c r="CAD2660" s="113"/>
      <c r="CAE2660" s="113"/>
      <c r="CAF2660" s="113"/>
      <c r="CAG2660" s="113"/>
      <c r="CAH2660" s="113"/>
      <c r="CAI2660" s="113"/>
      <c r="CAJ2660" s="113"/>
      <c r="CAK2660" s="113"/>
      <c r="CAL2660" s="113"/>
      <c r="CAM2660" s="113"/>
      <c r="CAN2660" s="113"/>
      <c r="CAO2660" s="113"/>
      <c r="CAP2660" s="113"/>
      <c r="CAQ2660" s="113"/>
      <c r="CAR2660" s="113"/>
      <c r="CAS2660" s="113"/>
      <c r="CAT2660" s="113"/>
      <c r="CAU2660" s="113"/>
      <c r="CAV2660" s="113"/>
      <c r="CAW2660" s="113"/>
      <c r="CAX2660" s="113"/>
      <c r="CAY2660" s="113"/>
      <c r="CAZ2660" s="113"/>
      <c r="CBA2660" s="113"/>
      <c r="CBB2660" s="113"/>
      <c r="CBC2660" s="113"/>
      <c r="CBD2660" s="113"/>
      <c r="CBE2660" s="113"/>
      <c r="CBF2660" s="113"/>
      <c r="CBG2660" s="113"/>
      <c r="CBH2660" s="113"/>
      <c r="CBI2660" s="113"/>
      <c r="CBJ2660" s="113"/>
      <c r="CBK2660" s="113"/>
      <c r="CBL2660" s="113"/>
      <c r="CBM2660" s="113"/>
      <c r="CBN2660" s="113"/>
      <c r="CBO2660" s="113"/>
      <c r="CBP2660" s="113"/>
      <c r="CBQ2660" s="113"/>
      <c r="CBR2660" s="113"/>
      <c r="CBS2660" s="113"/>
      <c r="CBT2660" s="113"/>
      <c r="CBU2660" s="113"/>
      <c r="CBV2660" s="113"/>
      <c r="CBW2660" s="113"/>
      <c r="CBX2660" s="113"/>
      <c r="CBY2660" s="113"/>
      <c r="CBZ2660" s="113"/>
      <c r="CCA2660" s="113"/>
      <c r="CCB2660" s="113"/>
      <c r="CCC2660" s="113"/>
      <c r="CCD2660" s="113"/>
      <c r="CCE2660" s="113"/>
      <c r="CCF2660" s="113"/>
      <c r="CCG2660" s="113"/>
      <c r="CCH2660" s="113"/>
      <c r="CCI2660" s="113"/>
      <c r="CCJ2660" s="113"/>
      <c r="CCK2660" s="113"/>
      <c r="CCL2660" s="113"/>
      <c r="CCM2660" s="113"/>
      <c r="CCN2660" s="113"/>
      <c r="CCO2660" s="113"/>
      <c r="CCP2660" s="113"/>
      <c r="CCQ2660" s="113"/>
      <c r="CCR2660" s="113"/>
      <c r="CCS2660" s="113"/>
      <c r="CCT2660" s="113"/>
      <c r="CCU2660" s="113"/>
      <c r="CCV2660" s="113"/>
      <c r="CCW2660" s="113"/>
      <c r="CCX2660" s="113"/>
      <c r="CCY2660" s="113"/>
      <c r="CCZ2660" s="113"/>
      <c r="CDA2660" s="113"/>
      <c r="CDB2660" s="113"/>
      <c r="CDC2660" s="113"/>
      <c r="CDD2660" s="113"/>
      <c r="CDE2660" s="113"/>
      <c r="CDF2660" s="113"/>
      <c r="CDG2660" s="113"/>
      <c r="CDH2660" s="113"/>
      <c r="CDI2660" s="113"/>
      <c r="CDJ2660" s="113"/>
      <c r="CDK2660" s="113"/>
      <c r="CDL2660" s="113"/>
      <c r="CDM2660" s="113"/>
      <c r="CDN2660" s="113"/>
      <c r="CDO2660" s="113"/>
      <c r="CDP2660" s="113"/>
      <c r="CDQ2660" s="113"/>
      <c r="CDR2660" s="113"/>
      <c r="CDS2660" s="113"/>
      <c r="CDT2660" s="113"/>
      <c r="CDU2660" s="113"/>
      <c r="CDV2660" s="113"/>
      <c r="CDW2660" s="113"/>
      <c r="CDX2660" s="113"/>
      <c r="CDY2660" s="113"/>
      <c r="CDZ2660" s="113"/>
      <c r="CEA2660" s="113"/>
      <c r="CEB2660" s="113"/>
      <c r="CEC2660" s="113"/>
      <c r="CED2660" s="113"/>
      <c r="CEE2660" s="113"/>
      <c r="CEF2660" s="113"/>
      <c r="CEG2660" s="113"/>
      <c r="CEH2660" s="113"/>
      <c r="CEI2660" s="113"/>
      <c r="CEJ2660" s="113"/>
      <c r="CEK2660" s="113"/>
      <c r="CEL2660" s="113"/>
      <c r="CEM2660" s="113"/>
      <c r="CEN2660" s="113"/>
      <c r="CEO2660" s="113"/>
      <c r="CEP2660" s="113"/>
      <c r="CEQ2660" s="113"/>
      <c r="CER2660" s="113"/>
      <c r="CES2660" s="113"/>
      <c r="CET2660" s="113"/>
      <c r="CEU2660" s="113"/>
      <c r="CEV2660" s="113"/>
      <c r="CEW2660" s="113"/>
      <c r="CEX2660" s="113"/>
      <c r="CEY2660" s="113"/>
      <c r="CEZ2660" s="113"/>
      <c r="CFA2660" s="113"/>
      <c r="CFB2660" s="113"/>
      <c r="CFC2660" s="113"/>
      <c r="CFD2660" s="113"/>
      <c r="CFE2660" s="113"/>
      <c r="CFF2660" s="113"/>
      <c r="CFG2660" s="113"/>
      <c r="CFH2660" s="113"/>
      <c r="CFI2660" s="113"/>
      <c r="CFJ2660" s="113"/>
      <c r="CFK2660" s="113"/>
      <c r="CFL2660" s="113"/>
      <c r="CFM2660" s="113"/>
      <c r="CFN2660" s="113"/>
      <c r="CFO2660" s="113"/>
      <c r="CFP2660" s="113"/>
      <c r="CFQ2660" s="113"/>
      <c r="CFR2660" s="113"/>
      <c r="CFS2660" s="113"/>
      <c r="CFT2660" s="113"/>
      <c r="CFU2660" s="113"/>
      <c r="CFV2660" s="113"/>
      <c r="CFW2660" s="113"/>
      <c r="CFX2660" s="113"/>
      <c r="CFY2660" s="113"/>
      <c r="CFZ2660" s="113"/>
      <c r="CGA2660" s="113"/>
      <c r="CGB2660" s="113"/>
      <c r="CGC2660" s="113"/>
      <c r="CGD2660" s="113"/>
      <c r="CGE2660" s="113"/>
      <c r="CGF2660" s="113"/>
      <c r="CGG2660" s="113"/>
      <c r="CGH2660" s="113"/>
      <c r="CGI2660" s="113"/>
      <c r="CGJ2660" s="113"/>
      <c r="CGK2660" s="113"/>
      <c r="CGL2660" s="113"/>
      <c r="CGM2660" s="113"/>
      <c r="CGN2660" s="113"/>
      <c r="CGO2660" s="113"/>
      <c r="CGP2660" s="113"/>
      <c r="CGQ2660" s="113"/>
      <c r="CGR2660" s="113"/>
      <c r="CGS2660" s="113"/>
      <c r="CGT2660" s="113"/>
      <c r="CGU2660" s="113"/>
      <c r="CGV2660" s="113"/>
      <c r="CGW2660" s="113"/>
      <c r="CGX2660" s="113"/>
      <c r="CGY2660" s="113"/>
      <c r="CGZ2660" s="113"/>
      <c r="CHA2660" s="113"/>
      <c r="CHB2660" s="113"/>
      <c r="CHC2660" s="113"/>
      <c r="CHD2660" s="113"/>
      <c r="CHE2660" s="113"/>
      <c r="CHF2660" s="113"/>
      <c r="CHG2660" s="113"/>
      <c r="CHH2660" s="113"/>
      <c r="CHI2660" s="113"/>
      <c r="CHJ2660" s="113"/>
      <c r="CHK2660" s="113"/>
      <c r="CHL2660" s="113"/>
      <c r="CHM2660" s="113"/>
      <c r="CHN2660" s="113"/>
      <c r="CHO2660" s="113"/>
      <c r="CHP2660" s="113"/>
      <c r="CHQ2660" s="113"/>
      <c r="CHR2660" s="113"/>
      <c r="CHS2660" s="113"/>
      <c r="CHT2660" s="113"/>
      <c r="CHU2660" s="113"/>
      <c r="CHV2660" s="113"/>
      <c r="CHW2660" s="113"/>
      <c r="CHX2660" s="113"/>
      <c r="CHY2660" s="113"/>
      <c r="CHZ2660" s="113"/>
      <c r="CIA2660" s="113"/>
      <c r="CIB2660" s="113"/>
      <c r="CIC2660" s="113"/>
      <c r="CID2660" s="113"/>
      <c r="CIE2660" s="113"/>
      <c r="CIF2660" s="113"/>
      <c r="CIG2660" s="113"/>
      <c r="CIH2660" s="113"/>
      <c r="CII2660" s="113"/>
      <c r="CIJ2660" s="113"/>
      <c r="CIK2660" s="113"/>
      <c r="CIL2660" s="113"/>
      <c r="CIM2660" s="113"/>
      <c r="CIN2660" s="113"/>
      <c r="CIO2660" s="113"/>
      <c r="CIP2660" s="113"/>
      <c r="CIQ2660" s="113"/>
      <c r="CIR2660" s="113"/>
      <c r="CIS2660" s="113"/>
      <c r="CIT2660" s="113"/>
      <c r="CIU2660" s="113"/>
      <c r="CIV2660" s="113"/>
      <c r="CIW2660" s="113"/>
      <c r="CIX2660" s="113"/>
      <c r="CIY2660" s="113"/>
      <c r="CIZ2660" s="113"/>
      <c r="CJA2660" s="113"/>
      <c r="CJB2660" s="113"/>
      <c r="CJC2660" s="113"/>
      <c r="CJD2660" s="113"/>
      <c r="CJE2660" s="113"/>
      <c r="CJF2660" s="113"/>
      <c r="CJG2660" s="113"/>
      <c r="CJH2660" s="113"/>
      <c r="CJI2660" s="113"/>
      <c r="CJJ2660" s="113"/>
      <c r="CJK2660" s="113"/>
      <c r="CJL2660" s="113"/>
      <c r="CJM2660" s="113"/>
      <c r="CJN2660" s="113"/>
      <c r="CJO2660" s="113"/>
      <c r="CJP2660" s="113"/>
      <c r="CJQ2660" s="113"/>
      <c r="CJR2660" s="113"/>
      <c r="CJS2660" s="113"/>
      <c r="CJT2660" s="113"/>
      <c r="CJU2660" s="113"/>
      <c r="CJV2660" s="113"/>
      <c r="CJW2660" s="113"/>
      <c r="CJX2660" s="113"/>
      <c r="CJY2660" s="113"/>
      <c r="CJZ2660" s="113"/>
      <c r="CKA2660" s="113"/>
      <c r="CKB2660" s="113"/>
      <c r="CKC2660" s="113"/>
      <c r="CKD2660" s="113"/>
      <c r="CKE2660" s="113"/>
      <c r="CKF2660" s="113"/>
      <c r="CKG2660" s="113"/>
      <c r="CKH2660" s="113"/>
      <c r="CKI2660" s="113"/>
      <c r="CKJ2660" s="113"/>
      <c r="CKK2660" s="113"/>
      <c r="CKL2660" s="113"/>
      <c r="CKM2660" s="113"/>
      <c r="CKN2660" s="113"/>
      <c r="CKO2660" s="113"/>
      <c r="CKP2660" s="113"/>
      <c r="CKQ2660" s="113"/>
      <c r="CKR2660" s="113"/>
      <c r="CKS2660" s="113"/>
      <c r="CKT2660" s="113"/>
      <c r="CKU2660" s="113"/>
      <c r="CKV2660" s="113"/>
      <c r="CKW2660" s="113"/>
      <c r="CKX2660" s="113"/>
      <c r="CKY2660" s="113"/>
      <c r="CKZ2660" s="113"/>
      <c r="CLA2660" s="113"/>
      <c r="CLB2660" s="113"/>
      <c r="CLC2660" s="113"/>
      <c r="CLD2660" s="113"/>
      <c r="CLE2660" s="113"/>
      <c r="CLF2660" s="113"/>
      <c r="CLG2660" s="113"/>
      <c r="CLH2660" s="113"/>
      <c r="CLI2660" s="113"/>
      <c r="CLJ2660" s="113"/>
      <c r="CLK2660" s="113"/>
      <c r="CLL2660" s="113"/>
      <c r="CLM2660" s="113"/>
      <c r="CLN2660" s="113"/>
      <c r="CLO2660" s="113"/>
      <c r="CLP2660" s="113"/>
      <c r="CLQ2660" s="113"/>
      <c r="CLR2660" s="113"/>
      <c r="CLS2660" s="113"/>
      <c r="CLT2660" s="113"/>
      <c r="CLU2660" s="113"/>
      <c r="CLV2660" s="113"/>
      <c r="CLW2660" s="113"/>
      <c r="CLX2660" s="113"/>
      <c r="CLY2660" s="113"/>
      <c r="CLZ2660" s="113"/>
      <c r="CMA2660" s="113"/>
      <c r="CMB2660" s="113"/>
      <c r="CMC2660" s="113"/>
      <c r="CMD2660" s="113"/>
      <c r="CME2660" s="113"/>
      <c r="CMF2660" s="113"/>
      <c r="CMG2660" s="113"/>
      <c r="CMH2660" s="113"/>
      <c r="CMI2660" s="113"/>
      <c r="CMJ2660" s="113"/>
      <c r="CMK2660" s="113"/>
      <c r="CML2660" s="113"/>
      <c r="CMM2660" s="113"/>
      <c r="CMN2660" s="113"/>
      <c r="CMO2660" s="113"/>
      <c r="CMP2660" s="113"/>
      <c r="CMQ2660" s="113"/>
      <c r="CMR2660" s="113"/>
      <c r="CMS2660" s="113"/>
      <c r="CMT2660" s="113"/>
      <c r="CMU2660" s="113"/>
      <c r="CMV2660" s="113"/>
      <c r="CMW2660" s="113"/>
      <c r="CMX2660" s="113"/>
      <c r="CMY2660" s="113"/>
      <c r="CMZ2660" s="113"/>
      <c r="CNA2660" s="113"/>
      <c r="CNB2660" s="113"/>
      <c r="CNC2660" s="113"/>
      <c r="CND2660" s="113"/>
      <c r="CNE2660" s="113"/>
      <c r="CNF2660" s="113"/>
      <c r="CNG2660" s="113"/>
      <c r="CNH2660" s="113"/>
      <c r="CNI2660" s="113"/>
      <c r="CNJ2660" s="113"/>
      <c r="CNK2660" s="113"/>
      <c r="CNL2660" s="113"/>
      <c r="CNM2660" s="113"/>
      <c r="CNN2660" s="113"/>
      <c r="CNO2660" s="113"/>
      <c r="CNP2660" s="113"/>
      <c r="CNQ2660" s="113"/>
      <c r="CNR2660" s="113"/>
      <c r="CNS2660" s="113"/>
      <c r="CNT2660" s="113"/>
      <c r="CNU2660" s="113"/>
      <c r="CNV2660" s="113"/>
      <c r="CNW2660" s="113"/>
      <c r="CNX2660" s="113"/>
      <c r="CNY2660" s="113"/>
      <c r="CNZ2660" s="113"/>
      <c r="COA2660" s="113"/>
      <c r="COB2660" s="113"/>
      <c r="COC2660" s="113"/>
      <c r="COD2660" s="113"/>
      <c r="COE2660" s="113"/>
      <c r="COF2660" s="113"/>
      <c r="COG2660" s="113"/>
      <c r="COH2660" s="113"/>
      <c r="COI2660" s="113"/>
      <c r="COJ2660" s="113"/>
      <c r="COK2660" s="113"/>
      <c r="COL2660" s="113"/>
      <c r="COM2660" s="113"/>
      <c r="CON2660" s="113"/>
      <c r="COO2660" s="113"/>
      <c r="COP2660" s="113"/>
      <c r="COQ2660" s="113"/>
      <c r="COR2660" s="113"/>
      <c r="COS2660" s="113"/>
      <c r="COT2660" s="113"/>
      <c r="COU2660" s="113"/>
      <c r="COV2660" s="113"/>
      <c r="COW2660" s="113"/>
      <c r="COX2660" s="113"/>
      <c r="COY2660" s="113"/>
      <c r="COZ2660" s="113"/>
      <c r="CPA2660" s="113"/>
      <c r="CPB2660" s="113"/>
      <c r="CPC2660" s="113"/>
      <c r="CPD2660" s="113"/>
      <c r="CPE2660" s="113"/>
      <c r="CPF2660" s="113"/>
      <c r="CPG2660" s="113"/>
      <c r="CPH2660" s="113"/>
      <c r="CPI2660" s="113"/>
      <c r="CPJ2660" s="113"/>
      <c r="CPK2660" s="113"/>
      <c r="CPL2660" s="113"/>
      <c r="CPM2660" s="113"/>
      <c r="CPN2660" s="113"/>
      <c r="CPO2660" s="113"/>
      <c r="CPP2660" s="113"/>
      <c r="CPQ2660" s="113"/>
      <c r="CPR2660" s="113"/>
      <c r="CPS2660" s="113"/>
      <c r="CPT2660" s="113"/>
      <c r="CPU2660" s="113"/>
      <c r="CPV2660" s="113"/>
      <c r="CPW2660" s="113"/>
      <c r="CPX2660" s="113"/>
      <c r="CPY2660" s="113"/>
      <c r="CPZ2660" s="113"/>
      <c r="CQA2660" s="113"/>
      <c r="CQB2660" s="113"/>
      <c r="CQC2660" s="113"/>
      <c r="CQD2660" s="113"/>
      <c r="CQE2660" s="113"/>
      <c r="CQF2660" s="113"/>
      <c r="CQG2660" s="113"/>
      <c r="CQH2660" s="113"/>
      <c r="CQI2660" s="113"/>
      <c r="CQJ2660" s="113"/>
      <c r="CQK2660" s="113"/>
      <c r="CQL2660" s="113"/>
      <c r="CQM2660" s="113"/>
      <c r="CQN2660" s="113"/>
      <c r="CQO2660" s="113"/>
      <c r="CQP2660" s="113"/>
      <c r="CQQ2660" s="113"/>
      <c r="CQR2660" s="113"/>
      <c r="CQS2660" s="113"/>
      <c r="CQT2660" s="113"/>
      <c r="CQU2660" s="113"/>
      <c r="CQV2660" s="113"/>
      <c r="CQW2660" s="113"/>
      <c r="CQX2660" s="113"/>
      <c r="CQY2660" s="113"/>
      <c r="CQZ2660" s="113"/>
      <c r="CRA2660" s="113"/>
      <c r="CRB2660" s="113"/>
      <c r="CRC2660" s="113"/>
      <c r="CRD2660" s="113"/>
      <c r="CRE2660" s="113"/>
      <c r="CRF2660" s="113"/>
      <c r="CRG2660" s="113"/>
      <c r="CRH2660" s="113"/>
      <c r="CRI2660" s="113"/>
      <c r="CRJ2660" s="113"/>
      <c r="CRK2660" s="113"/>
      <c r="CRL2660" s="113"/>
      <c r="CRM2660" s="113"/>
      <c r="CRN2660" s="113"/>
      <c r="CRO2660" s="113"/>
      <c r="CRP2660" s="113"/>
      <c r="CRQ2660" s="113"/>
      <c r="CRR2660" s="113"/>
      <c r="CRS2660" s="113"/>
      <c r="CRT2660" s="113"/>
      <c r="CRU2660" s="113"/>
      <c r="CRV2660" s="113"/>
      <c r="CRW2660" s="113"/>
      <c r="CRX2660" s="113"/>
      <c r="CRY2660" s="113"/>
      <c r="CRZ2660" s="113"/>
      <c r="CSA2660" s="113"/>
      <c r="CSB2660" s="113"/>
      <c r="CSC2660" s="113"/>
      <c r="CSD2660" s="113"/>
      <c r="CSE2660" s="113"/>
      <c r="CSF2660" s="113"/>
      <c r="CSG2660" s="113"/>
      <c r="CSH2660" s="113"/>
      <c r="CSI2660" s="113"/>
      <c r="CSJ2660" s="113"/>
      <c r="CSK2660" s="113"/>
      <c r="CSL2660" s="113"/>
      <c r="CSM2660" s="113"/>
      <c r="CSN2660" s="113"/>
      <c r="CSO2660" s="113"/>
      <c r="CSP2660" s="113"/>
      <c r="CSQ2660" s="113"/>
      <c r="CSR2660" s="113"/>
      <c r="CSS2660" s="113"/>
      <c r="CST2660" s="113"/>
      <c r="CSU2660" s="113"/>
      <c r="CSV2660" s="113"/>
      <c r="CSW2660" s="113"/>
      <c r="CSX2660" s="113"/>
      <c r="CSY2660" s="113"/>
      <c r="CSZ2660" s="113"/>
      <c r="CTA2660" s="113"/>
      <c r="CTB2660" s="113"/>
      <c r="CTC2660" s="113"/>
      <c r="CTD2660" s="113"/>
      <c r="CTE2660" s="113"/>
      <c r="CTF2660" s="113"/>
      <c r="CTG2660" s="113"/>
      <c r="CTH2660" s="113"/>
      <c r="CTI2660" s="113"/>
      <c r="CTJ2660" s="113"/>
      <c r="CTK2660" s="113"/>
      <c r="CTL2660" s="113"/>
      <c r="CTM2660" s="113"/>
      <c r="CTN2660" s="113"/>
      <c r="CTO2660" s="113"/>
      <c r="CTP2660" s="113"/>
      <c r="CTQ2660" s="113"/>
      <c r="CTR2660" s="113"/>
      <c r="CTS2660" s="113"/>
      <c r="CTT2660" s="113"/>
      <c r="CTU2660" s="113"/>
      <c r="CTV2660" s="113"/>
      <c r="CTW2660" s="113"/>
      <c r="CTX2660" s="113"/>
      <c r="CTY2660" s="113"/>
      <c r="CTZ2660" s="113"/>
      <c r="CUA2660" s="113"/>
      <c r="CUB2660" s="113"/>
      <c r="CUC2660" s="113"/>
      <c r="CUD2660" s="113"/>
      <c r="CUE2660" s="113"/>
      <c r="CUF2660" s="113"/>
      <c r="CUG2660" s="113"/>
      <c r="CUH2660" s="113"/>
      <c r="CUI2660" s="113"/>
      <c r="CUJ2660" s="113"/>
      <c r="CUK2660" s="113"/>
      <c r="CUL2660" s="113"/>
      <c r="CUM2660" s="113"/>
      <c r="CUN2660" s="113"/>
      <c r="CUO2660" s="113"/>
      <c r="CUP2660" s="113"/>
      <c r="CUQ2660" s="113"/>
      <c r="CUR2660" s="113"/>
      <c r="CUS2660" s="113"/>
      <c r="CUT2660" s="113"/>
      <c r="CUU2660" s="113"/>
      <c r="CUV2660" s="113"/>
      <c r="CUW2660" s="113"/>
      <c r="CUX2660" s="113"/>
      <c r="CUY2660" s="113"/>
      <c r="CUZ2660" s="113"/>
      <c r="CVA2660" s="113"/>
      <c r="CVB2660" s="113"/>
      <c r="CVC2660" s="113"/>
      <c r="CVD2660" s="113"/>
      <c r="CVE2660" s="113"/>
      <c r="CVF2660" s="113"/>
      <c r="CVG2660" s="113"/>
      <c r="CVH2660" s="113"/>
      <c r="CVI2660" s="113"/>
      <c r="CVJ2660" s="113"/>
      <c r="CVK2660" s="113"/>
      <c r="CVL2660" s="113"/>
      <c r="CVM2660" s="113"/>
      <c r="CVN2660" s="113"/>
      <c r="CVO2660" s="113"/>
      <c r="CVP2660" s="113"/>
      <c r="CVQ2660" s="113"/>
      <c r="CVR2660" s="113"/>
      <c r="CVS2660" s="113"/>
      <c r="CVT2660" s="113"/>
      <c r="CVU2660" s="113"/>
      <c r="CVV2660" s="113"/>
      <c r="CVW2660" s="113"/>
      <c r="CVX2660" s="113"/>
      <c r="CVY2660" s="113"/>
      <c r="CVZ2660" s="113"/>
      <c r="CWA2660" s="113"/>
      <c r="CWB2660" s="113"/>
      <c r="CWC2660" s="113"/>
      <c r="CWD2660" s="113"/>
      <c r="CWE2660" s="113"/>
      <c r="CWF2660" s="113"/>
      <c r="CWG2660" s="113"/>
      <c r="CWH2660" s="113"/>
      <c r="CWI2660" s="113"/>
      <c r="CWJ2660" s="113"/>
      <c r="CWK2660" s="113"/>
      <c r="CWL2660" s="113"/>
      <c r="CWM2660" s="113"/>
      <c r="CWN2660" s="113"/>
      <c r="CWO2660" s="113"/>
      <c r="CWP2660" s="113"/>
      <c r="CWQ2660" s="113"/>
      <c r="CWR2660" s="113"/>
      <c r="CWS2660" s="113"/>
      <c r="CWT2660" s="113"/>
      <c r="CWU2660" s="113"/>
      <c r="CWV2660" s="113"/>
      <c r="CWW2660" s="113"/>
      <c r="CWX2660" s="113"/>
      <c r="CWY2660" s="113"/>
      <c r="CWZ2660" s="113"/>
      <c r="CXA2660" s="113"/>
      <c r="CXB2660" s="113"/>
      <c r="CXC2660" s="113"/>
      <c r="CXD2660" s="113"/>
      <c r="CXE2660" s="113"/>
      <c r="CXF2660" s="113"/>
      <c r="CXG2660" s="113"/>
      <c r="CXH2660" s="113"/>
      <c r="CXI2660" s="113"/>
      <c r="CXJ2660" s="113"/>
      <c r="CXK2660" s="113"/>
      <c r="CXL2660" s="113"/>
      <c r="CXM2660" s="113"/>
      <c r="CXN2660" s="113"/>
      <c r="CXO2660" s="113"/>
      <c r="CXP2660" s="113"/>
      <c r="CXQ2660" s="113"/>
      <c r="CXR2660" s="113"/>
      <c r="CXS2660" s="113"/>
      <c r="CXT2660" s="113"/>
      <c r="CXU2660" s="113"/>
      <c r="CXV2660" s="113"/>
      <c r="CXW2660" s="113"/>
      <c r="CXX2660" s="113"/>
      <c r="CXY2660" s="113"/>
      <c r="CXZ2660" s="113"/>
      <c r="CYA2660" s="113"/>
      <c r="CYB2660" s="113"/>
      <c r="CYC2660" s="113"/>
      <c r="CYD2660" s="113"/>
      <c r="CYE2660" s="113"/>
      <c r="CYF2660" s="113"/>
      <c r="CYG2660" s="113"/>
      <c r="CYH2660" s="113"/>
      <c r="CYI2660" s="113"/>
      <c r="CYJ2660" s="113"/>
      <c r="CYK2660" s="113"/>
      <c r="CYL2660" s="113"/>
      <c r="CYM2660" s="113"/>
      <c r="CYN2660" s="113"/>
      <c r="CYO2660" s="113"/>
      <c r="CYP2660" s="113"/>
      <c r="CYQ2660" s="113"/>
      <c r="CYR2660" s="113"/>
      <c r="CYS2660" s="113"/>
      <c r="CYT2660" s="113"/>
      <c r="CYU2660" s="113"/>
      <c r="CYV2660" s="113"/>
      <c r="CYW2660" s="113"/>
      <c r="CYX2660" s="113"/>
      <c r="CYY2660" s="113"/>
      <c r="CYZ2660" s="113"/>
      <c r="CZA2660" s="113"/>
      <c r="CZB2660" s="113"/>
      <c r="CZC2660" s="113"/>
      <c r="CZD2660" s="113"/>
      <c r="CZE2660" s="113"/>
      <c r="CZF2660" s="113"/>
      <c r="CZG2660" s="113"/>
      <c r="CZH2660" s="113"/>
      <c r="CZI2660" s="113"/>
      <c r="CZJ2660" s="113"/>
      <c r="CZK2660" s="113"/>
      <c r="CZL2660" s="113"/>
      <c r="CZM2660" s="113"/>
      <c r="CZN2660" s="113"/>
      <c r="CZO2660" s="113"/>
      <c r="CZP2660" s="113"/>
      <c r="CZQ2660" s="113"/>
      <c r="CZR2660" s="113"/>
      <c r="CZS2660" s="113"/>
      <c r="CZT2660" s="113"/>
      <c r="CZU2660" s="113"/>
      <c r="CZV2660" s="113"/>
      <c r="CZW2660" s="113"/>
      <c r="CZX2660" s="113"/>
      <c r="CZY2660" s="113"/>
      <c r="CZZ2660" s="113"/>
      <c r="DAA2660" s="113"/>
      <c r="DAB2660" s="113"/>
      <c r="DAC2660" s="113"/>
      <c r="DAD2660" s="113"/>
      <c r="DAE2660" s="113"/>
      <c r="DAF2660" s="113"/>
      <c r="DAG2660" s="113"/>
      <c r="DAH2660" s="113"/>
      <c r="DAI2660" s="113"/>
      <c r="DAJ2660" s="113"/>
      <c r="DAK2660" s="113"/>
      <c r="DAL2660" s="113"/>
      <c r="DAM2660" s="113"/>
      <c r="DAN2660" s="113"/>
      <c r="DAO2660" s="113"/>
      <c r="DAP2660" s="113"/>
      <c r="DAQ2660" s="113"/>
      <c r="DAR2660" s="113"/>
      <c r="DAS2660" s="113"/>
      <c r="DAT2660" s="113"/>
      <c r="DAU2660" s="113"/>
      <c r="DAV2660" s="113"/>
      <c r="DAW2660" s="113"/>
      <c r="DAX2660" s="113"/>
      <c r="DAY2660" s="113"/>
      <c r="DAZ2660" s="113"/>
      <c r="DBA2660" s="113"/>
      <c r="DBB2660" s="113"/>
      <c r="DBC2660" s="113"/>
      <c r="DBD2660" s="113"/>
      <c r="DBE2660" s="113"/>
      <c r="DBF2660" s="113"/>
      <c r="DBG2660" s="113"/>
      <c r="DBH2660" s="113"/>
      <c r="DBI2660" s="113"/>
      <c r="DBJ2660" s="113"/>
      <c r="DBK2660" s="113"/>
      <c r="DBL2660" s="113"/>
      <c r="DBM2660" s="113"/>
      <c r="DBN2660" s="113"/>
      <c r="DBO2660" s="113"/>
      <c r="DBP2660" s="113"/>
      <c r="DBQ2660" s="113"/>
      <c r="DBR2660" s="113"/>
      <c r="DBS2660" s="113"/>
      <c r="DBT2660" s="113"/>
      <c r="DBU2660" s="113"/>
      <c r="DBV2660" s="113"/>
      <c r="DBW2660" s="113"/>
      <c r="DBX2660" s="113"/>
      <c r="DBY2660" s="113"/>
      <c r="DBZ2660" s="113"/>
      <c r="DCA2660" s="113"/>
      <c r="DCB2660" s="113"/>
      <c r="DCC2660" s="113"/>
      <c r="DCD2660" s="113"/>
      <c r="DCE2660" s="113"/>
      <c r="DCF2660" s="113"/>
      <c r="DCG2660" s="113"/>
      <c r="DCH2660" s="113"/>
      <c r="DCI2660" s="113"/>
      <c r="DCJ2660" s="113"/>
      <c r="DCK2660" s="113"/>
      <c r="DCL2660" s="113"/>
      <c r="DCM2660" s="113"/>
      <c r="DCN2660" s="113"/>
      <c r="DCO2660" s="113"/>
      <c r="DCP2660" s="113"/>
      <c r="DCQ2660" s="113"/>
      <c r="DCR2660" s="113"/>
      <c r="DCS2660" s="113"/>
      <c r="DCT2660" s="113"/>
      <c r="DCU2660" s="113"/>
      <c r="DCV2660" s="113"/>
      <c r="DCW2660" s="113"/>
      <c r="DCX2660" s="113"/>
      <c r="DCY2660" s="113"/>
      <c r="DCZ2660" s="113"/>
      <c r="DDA2660" s="113"/>
      <c r="DDB2660" s="113"/>
      <c r="DDC2660" s="113"/>
      <c r="DDD2660" s="113"/>
      <c r="DDE2660" s="113"/>
      <c r="DDF2660" s="113"/>
      <c r="DDG2660" s="113"/>
      <c r="DDH2660" s="113"/>
      <c r="DDI2660" s="113"/>
      <c r="DDJ2660" s="113"/>
      <c r="DDK2660" s="113"/>
      <c r="DDL2660" s="113"/>
      <c r="DDM2660" s="113"/>
      <c r="DDN2660" s="113"/>
      <c r="DDO2660" s="113"/>
      <c r="DDP2660" s="113"/>
      <c r="DDQ2660" s="113"/>
      <c r="DDR2660" s="113"/>
      <c r="DDS2660" s="113"/>
      <c r="DDT2660" s="113"/>
      <c r="DDU2660" s="113"/>
      <c r="DDV2660" s="113"/>
      <c r="DDW2660" s="113"/>
      <c r="DDX2660" s="113"/>
      <c r="DDY2660" s="113"/>
      <c r="DDZ2660" s="113"/>
      <c r="DEA2660" s="113"/>
      <c r="DEB2660" s="113"/>
      <c r="DEC2660" s="113"/>
      <c r="DED2660" s="113"/>
      <c r="DEE2660" s="113"/>
      <c r="DEF2660" s="113"/>
      <c r="DEG2660" s="113"/>
      <c r="DEH2660" s="113"/>
      <c r="DEI2660" s="113"/>
      <c r="DEJ2660" s="113"/>
      <c r="DEK2660" s="113"/>
      <c r="DEL2660" s="113"/>
      <c r="DEM2660" s="113"/>
      <c r="DEN2660" s="113"/>
      <c r="DEO2660" s="113"/>
      <c r="DEP2660" s="113"/>
      <c r="DEQ2660" s="113"/>
      <c r="DER2660" s="113"/>
      <c r="DES2660" s="113"/>
      <c r="DET2660" s="113"/>
      <c r="DEU2660" s="113"/>
      <c r="DEV2660" s="113"/>
      <c r="DEW2660" s="113"/>
      <c r="DEX2660" s="113"/>
      <c r="DEY2660" s="113"/>
      <c r="DEZ2660" s="113"/>
      <c r="DFA2660" s="113"/>
      <c r="DFB2660" s="113"/>
      <c r="DFC2660" s="113"/>
      <c r="DFD2660" s="113"/>
      <c r="DFE2660" s="113"/>
      <c r="DFF2660" s="113"/>
      <c r="DFG2660" s="113"/>
      <c r="DFH2660" s="113"/>
      <c r="DFI2660" s="113"/>
      <c r="DFJ2660" s="113"/>
      <c r="DFK2660" s="113"/>
      <c r="DFL2660" s="113"/>
      <c r="DFM2660" s="113"/>
      <c r="DFN2660" s="113"/>
      <c r="DFO2660" s="113"/>
      <c r="DFP2660" s="113"/>
      <c r="DFQ2660" s="113"/>
      <c r="DFR2660" s="113"/>
      <c r="DFS2660" s="113"/>
      <c r="DFT2660" s="113"/>
      <c r="DFU2660" s="113"/>
      <c r="DFV2660" s="113"/>
      <c r="DFW2660" s="113"/>
      <c r="DFX2660" s="113"/>
      <c r="DFY2660" s="113"/>
      <c r="DFZ2660" s="113"/>
      <c r="DGA2660" s="113"/>
      <c r="DGB2660" s="113"/>
      <c r="DGC2660" s="113"/>
      <c r="DGD2660" s="113"/>
      <c r="DGE2660" s="113"/>
      <c r="DGF2660" s="113"/>
      <c r="DGG2660" s="113"/>
      <c r="DGH2660" s="113"/>
      <c r="DGI2660" s="113"/>
      <c r="DGJ2660" s="113"/>
      <c r="DGK2660" s="113"/>
      <c r="DGL2660" s="113"/>
      <c r="DGM2660" s="113"/>
      <c r="DGN2660" s="113"/>
      <c r="DGO2660" s="113"/>
      <c r="DGP2660" s="113"/>
      <c r="DGQ2660" s="113"/>
      <c r="DGR2660" s="113"/>
      <c r="DGS2660" s="113"/>
      <c r="DGT2660" s="113"/>
      <c r="DGU2660" s="113"/>
      <c r="DGV2660" s="113"/>
      <c r="DGW2660" s="113"/>
      <c r="DGX2660" s="113"/>
      <c r="DGY2660" s="113"/>
      <c r="DGZ2660" s="113"/>
      <c r="DHA2660" s="113"/>
      <c r="DHB2660" s="113"/>
      <c r="DHC2660" s="113"/>
      <c r="DHD2660" s="113"/>
      <c r="DHE2660" s="113"/>
      <c r="DHF2660" s="113"/>
      <c r="DHG2660" s="113"/>
      <c r="DHH2660" s="113"/>
      <c r="DHI2660" s="113"/>
      <c r="DHJ2660" s="113"/>
      <c r="DHK2660" s="113"/>
      <c r="DHL2660" s="113"/>
      <c r="DHM2660" s="113"/>
      <c r="DHN2660" s="113"/>
      <c r="DHO2660" s="113"/>
      <c r="DHP2660" s="113"/>
      <c r="DHQ2660" s="113"/>
      <c r="DHR2660" s="113"/>
      <c r="DHS2660" s="113"/>
      <c r="DHT2660" s="113"/>
      <c r="DHU2660" s="113"/>
      <c r="DHV2660" s="113"/>
      <c r="DHW2660" s="113"/>
      <c r="DHX2660" s="113"/>
      <c r="DHY2660" s="113"/>
      <c r="DHZ2660" s="113"/>
      <c r="DIA2660" s="113"/>
      <c r="DIB2660" s="113"/>
      <c r="DIC2660" s="113"/>
      <c r="DID2660" s="113"/>
      <c r="DIE2660" s="113"/>
      <c r="DIF2660" s="113"/>
      <c r="DIG2660" s="113"/>
      <c r="DIH2660" s="113"/>
      <c r="DII2660" s="113"/>
      <c r="DIJ2660" s="113"/>
      <c r="DIK2660" s="113"/>
      <c r="DIL2660" s="113"/>
      <c r="DIM2660" s="113"/>
      <c r="DIN2660" s="113"/>
      <c r="DIO2660" s="113"/>
      <c r="DIP2660" s="113"/>
      <c r="DIQ2660" s="113"/>
      <c r="DIR2660" s="113"/>
      <c r="DIS2660" s="113"/>
      <c r="DIT2660" s="113"/>
      <c r="DIU2660" s="113"/>
      <c r="DIV2660" s="113"/>
      <c r="DIW2660" s="113"/>
      <c r="DIX2660" s="113"/>
      <c r="DIY2660" s="113"/>
      <c r="DIZ2660" s="113"/>
      <c r="DJA2660" s="113"/>
      <c r="DJB2660" s="113"/>
      <c r="DJC2660" s="113"/>
      <c r="DJD2660" s="113"/>
      <c r="DJE2660" s="113"/>
      <c r="DJF2660" s="113"/>
      <c r="DJG2660" s="113"/>
      <c r="DJH2660" s="113"/>
      <c r="DJI2660" s="113"/>
      <c r="DJJ2660" s="113"/>
      <c r="DJK2660" s="113"/>
      <c r="DJL2660" s="113"/>
      <c r="DJM2660" s="113"/>
      <c r="DJN2660" s="113"/>
      <c r="DJO2660" s="113"/>
      <c r="DJP2660" s="113"/>
      <c r="DJQ2660" s="113"/>
      <c r="DJR2660" s="113"/>
      <c r="DJS2660" s="113"/>
      <c r="DJT2660" s="113"/>
      <c r="DJU2660" s="113"/>
      <c r="DJV2660" s="113"/>
      <c r="DJW2660" s="113"/>
      <c r="DJX2660" s="113"/>
      <c r="DJY2660" s="113"/>
      <c r="DJZ2660" s="113"/>
      <c r="DKA2660" s="113"/>
      <c r="DKB2660" s="113"/>
      <c r="DKC2660" s="113"/>
      <c r="DKD2660" s="113"/>
      <c r="DKE2660" s="113"/>
      <c r="DKF2660" s="113"/>
      <c r="DKG2660" s="113"/>
      <c r="DKH2660" s="113"/>
      <c r="DKI2660" s="113"/>
      <c r="DKJ2660" s="113"/>
      <c r="DKK2660" s="113"/>
      <c r="DKL2660" s="113"/>
      <c r="DKM2660" s="113"/>
      <c r="DKN2660" s="113"/>
      <c r="DKO2660" s="113"/>
      <c r="DKP2660" s="113"/>
      <c r="DKQ2660" s="113"/>
      <c r="DKR2660" s="113"/>
      <c r="DKS2660" s="113"/>
      <c r="DKT2660" s="113"/>
      <c r="DKU2660" s="113"/>
      <c r="DKV2660" s="113"/>
      <c r="DKW2660" s="113"/>
      <c r="DKX2660" s="113"/>
      <c r="DKY2660" s="113"/>
      <c r="DKZ2660" s="113"/>
      <c r="DLA2660" s="113"/>
      <c r="DLB2660" s="113"/>
      <c r="DLC2660" s="113"/>
      <c r="DLD2660" s="113"/>
      <c r="DLE2660" s="113"/>
      <c r="DLF2660" s="113"/>
      <c r="DLG2660" s="113"/>
      <c r="DLH2660" s="113"/>
      <c r="DLI2660" s="113"/>
      <c r="DLJ2660" s="113"/>
      <c r="DLK2660" s="113"/>
      <c r="DLL2660" s="113"/>
      <c r="DLM2660" s="113"/>
      <c r="DLN2660" s="113"/>
      <c r="DLO2660" s="113"/>
      <c r="DLP2660" s="113"/>
      <c r="DLQ2660" s="113"/>
      <c r="DLR2660" s="113"/>
      <c r="DLS2660" s="113"/>
      <c r="DLT2660" s="113"/>
      <c r="DLU2660" s="113"/>
      <c r="DLV2660" s="113"/>
      <c r="DLW2660" s="113"/>
      <c r="DLX2660" s="113"/>
      <c r="DLY2660" s="113"/>
      <c r="DLZ2660" s="113"/>
      <c r="DMA2660" s="113"/>
      <c r="DMB2660" s="113"/>
      <c r="DMC2660" s="113"/>
      <c r="DMD2660" s="113"/>
      <c r="DME2660" s="113"/>
      <c r="DMF2660" s="113"/>
      <c r="DMG2660" s="113"/>
      <c r="DMH2660" s="113"/>
      <c r="DMI2660" s="113"/>
      <c r="DMJ2660" s="113"/>
      <c r="DMK2660" s="113"/>
      <c r="DML2660" s="113"/>
      <c r="DMM2660" s="113"/>
      <c r="DMN2660" s="113"/>
      <c r="DMO2660" s="113"/>
      <c r="DMP2660" s="113"/>
      <c r="DMQ2660" s="113"/>
      <c r="DMR2660" s="113"/>
      <c r="DMS2660" s="113"/>
      <c r="DMT2660" s="113"/>
      <c r="DMU2660" s="113"/>
      <c r="DMV2660" s="113"/>
      <c r="DMW2660" s="113"/>
      <c r="DMX2660" s="113"/>
      <c r="DMY2660" s="113"/>
      <c r="DMZ2660" s="113"/>
      <c r="DNA2660" s="113"/>
      <c r="DNB2660" s="113"/>
      <c r="DNC2660" s="113"/>
      <c r="DND2660" s="113"/>
      <c r="DNE2660" s="113"/>
      <c r="DNF2660" s="113"/>
      <c r="DNG2660" s="113"/>
      <c r="DNH2660" s="113"/>
      <c r="DNI2660" s="113"/>
      <c r="DNJ2660" s="113"/>
      <c r="DNK2660" s="113"/>
      <c r="DNL2660" s="113"/>
      <c r="DNM2660" s="113"/>
      <c r="DNN2660" s="113"/>
      <c r="DNO2660" s="113"/>
      <c r="DNP2660" s="113"/>
      <c r="DNQ2660" s="113"/>
      <c r="DNR2660" s="113"/>
      <c r="DNS2660" s="113"/>
      <c r="DNT2660" s="113"/>
      <c r="DNU2660" s="113"/>
      <c r="DNV2660" s="113"/>
      <c r="DNW2660" s="113"/>
      <c r="DNX2660" s="113"/>
      <c r="DNY2660" s="113"/>
      <c r="DNZ2660" s="113"/>
      <c r="DOA2660" s="113"/>
      <c r="DOB2660" s="113"/>
      <c r="DOC2660" s="113"/>
      <c r="DOD2660" s="113"/>
      <c r="DOE2660" s="113"/>
      <c r="DOF2660" s="113"/>
      <c r="DOG2660" s="113"/>
      <c r="DOH2660" s="113"/>
      <c r="DOI2660" s="113"/>
      <c r="DOJ2660" s="113"/>
      <c r="DOK2660" s="113"/>
      <c r="DOL2660" s="113"/>
      <c r="DOM2660" s="113"/>
      <c r="DON2660" s="113"/>
      <c r="DOO2660" s="113"/>
      <c r="DOP2660" s="113"/>
      <c r="DOQ2660" s="113"/>
      <c r="DOR2660" s="113"/>
      <c r="DOS2660" s="113"/>
      <c r="DOT2660" s="113"/>
      <c r="DOU2660" s="113"/>
      <c r="DOV2660" s="113"/>
      <c r="DOW2660" s="113"/>
      <c r="DOX2660" s="113"/>
      <c r="DOY2660" s="113"/>
      <c r="DOZ2660" s="113"/>
      <c r="DPA2660" s="113"/>
      <c r="DPB2660" s="113"/>
      <c r="DPC2660" s="113"/>
      <c r="DPD2660" s="113"/>
      <c r="DPE2660" s="113"/>
      <c r="DPF2660" s="113"/>
      <c r="DPG2660" s="113"/>
      <c r="DPH2660" s="113"/>
      <c r="DPI2660" s="113"/>
      <c r="DPJ2660" s="113"/>
      <c r="DPK2660" s="113"/>
      <c r="DPL2660" s="113"/>
      <c r="DPM2660" s="113"/>
      <c r="DPN2660" s="113"/>
      <c r="DPO2660" s="113"/>
      <c r="DPP2660" s="113"/>
      <c r="DPQ2660" s="113"/>
      <c r="DPR2660" s="113"/>
      <c r="DPS2660" s="113"/>
      <c r="DPT2660" s="113"/>
      <c r="DPU2660" s="113"/>
      <c r="DPV2660" s="113"/>
      <c r="DPW2660" s="113"/>
      <c r="DPX2660" s="113"/>
      <c r="DPY2660" s="113"/>
      <c r="DPZ2660" s="113"/>
      <c r="DQA2660" s="113"/>
      <c r="DQB2660" s="113"/>
      <c r="DQC2660" s="113"/>
      <c r="DQD2660" s="113"/>
      <c r="DQE2660" s="113"/>
      <c r="DQF2660" s="113"/>
      <c r="DQG2660" s="113"/>
      <c r="DQH2660" s="113"/>
      <c r="DQI2660" s="113"/>
      <c r="DQJ2660" s="113"/>
      <c r="DQK2660" s="113"/>
      <c r="DQL2660" s="113"/>
      <c r="DQM2660" s="113"/>
      <c r="DQN2660" s="113"/>
      <c r="DQO2660" s="113"/>
      <c r="DQP2660" s="113"/>
      <c r="DQQ2660" s="113"/>
      <c r="DQR2660" s="113"/>
      <c r="DQS2660" s="113"/>
      <c r="DQT2660" s="113"/>
      <c r="DQU2660" s="113"/>
      <c r="DQV2660" s="113"/>
      <c r="DQW2660" s="113"/>
      <c r="DQX2660" s="113"/>
      <c r="DQY2660" s="113"/>
      <c r="DQZ2660" s="113"/>
      <c r="DRA2660" s="113"/>
      <c r="DRB2660" s="113"/>
      <c r="DRC2660" s="113"/>
      <c r="DRD2660" s="113"/>
      <c r="DRE2660" s="113"/>
      <c r="DRF2660" s="113"/>
      <c r="DRG2660" s="113"/>
      <c r="DRH2660" s="113"/>
      <c r="DRI2660" s="113"/>
      <c r="DRJ2660" s="113"/>
      <c r="DRK2660" s="113"/>
      <c r="DRL2660" s="113"/>
      <c r="DRM2660" s="113"/>
      <c r="DRN2660" s="113"/>
      <c r="DRO2660" s="113"/>
      <c r="DRP2660" s="113"/>
      <c r="DRQ2660" s="113"/>
      <c r="DRR2660" s="113"/>
      <c r="DRS2660" s="113"/>
      <c r="DRT2660" s="113"/>
      <c r="DRU2660" s="113"/>
      <c r="DRV2660" s="113"/>
      <c r="DRW2660" s="113"/>
      <c r="DRX2660" s="113"/>
      <c r="DRY2660" s="113"/>
      <c r="DRZ2660" s="113"/>
      <c r="DSA2660" s="113"/>
      <c r="DSB2660" s="113"/>
      <c r="DSC2660" s="113"/>
      <c r="DSD2660" s="113"/>
      <c r="DSE2660" s="113"/>
      <c r="DSF2660" s="113"/>
      <c r="DSG2660" s="113"/>
      <c r="DSH2660" s="113"/>
      <c r="DSI2660" s="113"/>
      <c r="DSJ2660" s="113"/>
      <c r="DSK2660" s="113"/>
      <c r="DSL2660" s="113"/>
      <c r="DSM2660" s="113"/>
      <c r="DSN2660" s="113"/>
      <c r="DSO2660" s="113"/>
      <c r="DSP2660" s="113"/>
      <c r="DSQ2660" s="113"/>
      <c r="DSR2660" s="113"/>
      <c r="DSS2660" s="113"/>
      <c r="DST2660" s="113"/>
      <c r="DSU2660" s="113"/>
      <c r="DSV2660" s="113"/>
      <c r="DSW2660" s="113"/>
      <c r="DSX2660" s="113"/>
      <c r="DSY2660" s="113"/>
      <c r="DSZ2660" s="113"/>
      <c r="DTA2660" s="113"/>
      <c r="DTB2660" s="113"/>
      <c r="DTC2660" s="113"/>
      <c r="DTD2660" s="113"/>
      <c r="DTE2660" s="113"/>
      <c r="DTF2660" s="113"/>
      <c r="DTG2660" s="113"/>
      <c r="DTH2660" s="113"/>
      <c r="DTI2660" s="113"/>
      <c r="DTJ2660" s="113"/>
      <c r="DTK2660" s="113"/>
      <c r="DTL2660" s="113"/>
      <c r="DTM2660" s="113"/>
      <c r="DTN2660" s="113"/>
      <c r="DTO2660" s="113"/>
      <c r="DTP2660" s="113"/>
      <c r="DTQ2660" s="113"/>
      <c r="DTR2660" s="113"/>
      <c r="DTS2660" s="113"/>
      <c r="DTT2660" s="113"/>
      <c r="DTU2660" s="113"/>
      <c r="DTV2660" s="113"/>
      <c r="DTW2660" s="113"/>
      <c r="DTX2660" s="113"/>
      <c r="DTY2660" s="113"/>
      <c r="DTZ2660" s="113"/>
      <c r="DUA2660" s="113"/>
      <c r="DUB2660" s="113"/>
      <c r="DUC2660" s="113"/>
      <c r="DUD2660" s="113"/>
      <c r="DUE2660" s="113"/>
      <c r="DUF2660" s="113"/>
      <c r="DUG2660" s="113"/>
      <c r="DUH2660" s="113"/>
      <c r="DUI2660" s="113"/>
      <c r="DUJ2660" s="113"/>
      <c r="DUK2660" s="113"/>
      <c r="DUL2660" s="113"/>
      <c r="DUM2660" s="113"/>
      <c r="DUN2660" s="113"/>
      <c r="DUO2660" s="113"/>
      <c r="DUP2660" s="113"/>
      <c r="DUQ2660" s="113"/>
      <c r="DUR2660" s="113"/>
      <c r="DUS2660" s="113"/>
      <c r="DUT2660" s="113"/>
      <c r="DUU2660" s="113"/>
      <c r="DUV2660" s="113"/>
      <c r="DUW2660" s="113"/>
      <c r="DUX2660" s="113"/>
      <c r="DUY2660" s="113"/>
      <c r="DUZ2660" s="113"/>
      <c r="DVA2660" s="113"/>
      <c r="DVB2660" s="113"/>
      <c r="DVC2660" s="113"/>
      <c r="DVD2660" s="113"/>
      <c r="DVE2660" s="113"/>
      <c r="DVF2660" s="113"/>
      <c r="DVG2660" s="113"/>
      <c r="DVH2660" s="113"/>
      <c r="DVI2660" s="113"/>
      <c r="DVJ2660" s="113"/>
      <c r="DVK2660" s="113"/>
      <c r="DVL2660" s="113"/>
      <c r="DVM2660" s="113"/>
      <c r="DVN2660" s="113"/>
      <c r="DVO2660" s="113"/>
      <c r="DVP2660" s="113"/>
      <c r="DVQ2660" s="113"/>
      <c r="DVR2660" s="113"/>
      <c r="DVS2660" s="113"/>
      <c r="DVT2660" s="113"/>
      <c r="DVU2660" s="113"/>
      <c r="DVV2660" s="113"/>
      <c r="DVW2660" s="113"/>
      <c r="DVX2660" s="113"/>
      <c r="DVY2660" s="113"/>
      <c r="DVZ2660" s="113"/>
      <c r="DWA2660" s="113"/>
      <c r="DWB2660" s="113"/>
      <c r="DWC2660" s="113"/>
      <c r="DWD2660" s="113"/>
      <c r="DWE2660" s="113"/>
      <c r="DWF2660" s="113"/>
      <c r="DWG2660" s="113"/>
      <c r="DWH2660" s="113"/>
      <c r="DWI2660" s="113"/>
      <c r="DWJ2660" s="113"/>
      <c r="DWK2660" s="113"/>
      <c r="DWL2660" s="113"/>
      <c r="DWM2660" s="113"/>
      <c r="DWN2660" s="113"/>
      <c r="DWO2660" s="113"/>
      <c r="DWP2660" s="113"/>
      <c r="DWQ2660" s="113"/>
      <c r="DWR2660" s="113"/>
      <c r="DWS2660" s="113"/>
      <c r="DWT2660" s="113"/>
      <c r="DWU2660" s="113"/>
      <c r="DWV2660" s="113"/>
      <c r="DWW2660" s="113"/>
      <c r="DWX2660" s="113"/>
      <c r="DWY2660" s="113"/>
      <c r="DWZ2660" s="113"/>
      <c r="DXA2660" s="113"/>
      <c r="DXB2660" s="113"/>
      <c r="DXC2660" s="113"/>
      <c r="DXD2660" s="113"/>
      <c r="DXE2660" s="113"/>
      <c r="DXF2660" s="113"/>
      <c r="DXG2660" s="113"/>
      <c r="DXH2660" s="113"/>
      <c r="DXI2660" s="113"/>
      <c r="DXJ2660" s="113"/>
      <c r="DXK2660" s="113"/>
      <c r="DXL2660" s="113"/>
      <c r="DXM2660" s="113"/>
      <c r="DXN2660" s="113"/>
      <c r="DXO2660" s="113"/>
      <c r="DXP2660" s="113"/>
      <c r="DXQ2660" s="113"/>
      <c r="DXR2660" s="113"/>
      <c r="DXS2660" s="113"/>
      <c r="DXT2660" s="113"/>
      <c r="DXU2660" s="113"/>
      <c r="DXV2660" s="113"/>
      <c r="DXW2660" s="113"/>
      <c r="DXX2660" s="113"/>
      <c r="DXY2660" s="113"/>
      <c r="DXZ2660" s="113"/>
      <c r="DYA2660" s="113"/>
      <c r="DYB2660" s="113"/>
      <c r="DYC2660" s="113"/>
      <c r="DYD2660" s="113"/>
      <c r="DYE2660" s="113"/>
      <c r="DYF2660" s="113"/>
      <c r="DYG2660" s="113"/>
      <c r="DYH2660" s="113"/>
      <c r="DYI2660" s="113"/>
      <c r="DYJ2660" s="113"/>
      <c r="DYK2660" s="113"/>
      <c r="DYL2660" s="113"/>
      <c r="DYM2660" s="113"/>
      <c r="DYN2660" s="113"/>
      <c r="DYO2660" s="113"/>
      <c r="DYP2660" s="113"/>
      <c r="DYQ2660" s="113"/>
      <c r="DYR2660" s="113"/>
      <c r="DYS2660" s="113"/>
      <c r="DYT2660" s="113"/>
      <c r="DYU2660" s="113"/>
      <c r="DYV2660" s="113"/>
      <c r="DYW2660" s="113"/>
      <c r="DYX2660" s="113"/>
      <c r="DYY2660" s="113"/>
      <c r="DYZ2660" s="113"/>
      <c r="DZA2660" s="113"/>
      <c r="DZB2660" s="113"/>
      <c r="DZC2660" s="113"/>
      <c r="DZD2660" s="113"/>
      <c r="DZE2660" s="113"/>
      <c r="DZF2660" s="113"/>
      <c r="DZG2660" s="113"/>
      <c r="DZH2660" s="113"/>
      <c r="DZI2660" s="113"/>
      <c r="DZJ2660" s="113"/>
      <c r="DZK2660" s="113"/>
      <c r="DZL2660" s="113"/>
      <c r="DZM2660" s="113"/>
      <c r="DZN2660" s="113"/>
      <c r="DZO2660" s="113"/>
      <c r="DZP2660" s="113"/>
      <c r="DZQ2660" s="113"/>
      <c r="DZR2660" s="113"/>
      <c r="DZS2660" s="113"/>
      <c r="DZT2660" s="113"/>
      <c r="DZU2660" s="113"/>
      <c r="DZV2660" s="113"/>
      <c r="DZW2660" s="113"/>
      <c r="DZX2660" s="113"/>
      <c r="DZY2660" s="113"/>
      <c r="DZZ2660" s="113"/>
      <c r="EAA2660" s="113"/>
      <c r="EAB2660" s="113"/>
      <c r="EAC2660" s="113"/>
      <c r="EAD2660" s="113"/>
      <c r="EAE2660" s="113"/>
      <c r="EAF2660" s="113"/>
      <c r="EAG2660" s="113"/>
      <c r="EAH2660" s="113"/>
      <c r="EAI2660" s="113"/>
      <c r="EAJ2660" s="113"/>
      <c r="EAK2660" s="113"/>
      <c r="EAL2660" s="113"/>
      <c r="EAM2660" s="113"/>
      <c r="EAN2660" s="113"/>
      <c r="EAO2660" s="113"/>
      <c r="EAP2660" s="113"/>
      <c r="EAQ2660" s="113"/>
      <c r="EAR2660" s="113"/>
      <c r="EAS2660" s="113"/>
      <c r="EAT2660" s="113"/>
      <c r="EAU2660" s="113"/>
      <c r="EAV2660" s="113"/>
      <c r="EAW2660" s="113"/>
      <c r="EAX2660" s="113"/>
      <c r="EAY2660" s="113"/>
      <c r="EAZ2660" s="113"/>
      <c r="EBA2660" s="113"/>
      <c r="EBB2660" s="113"/>
      <c r="EBC2660" s="113"/>
      <c r="EBD2660" s="113"/>
      <c r="EBE2660" s="113"/>
      <c r="EBF2660" s="113"/>
      <c r="EBG2660" s="113"/>
      <c r="EBH2660" s="113"/>
      <c r="EBI2660" s="113"/>
      <c r="EBJ2660" s="113"/>
      <c r="EBK2660" s="113"/>
      <c r="EBL2660" s="113"/>
      <c r="EBM2660" s="113"/>
      <c r="EBN2660" s="113"/>
      <c r="EBO2660" s="113"/>
      <c r="EBP2660" s="113"/>
      <c r="EBQ2660" s="113"/>
      <c r="EBR2660" s="113"/>
      <c r="EBS2660" s="113"/>
      <c r="EBT2660" s="113"/>
      <c r="EBU2660" s="113"/>
      <c r="EBV2660" s="113"/>
      <c r="EBW2660" s="113"/>
      <c r="EBX2660" s="113"/>
      <c r="EBY2660" s="113"/>
      <c r="EBZ2660" s="113"/>
      <c r="ECA2660" s="113"/>
      <c r="ECB2660" s="113"/>
      <c r="ECC2660" s="113"/>
      <c r="ECD2660" s="113"/>
      <c r="ECE2660" s="113"/>
      <c r="ECF2660" s="113"/>
      <c r="ECG2660" s="113"/>
      <c r="ECH2660" s="113"/>
      <c r="ECI2660" s="113"/>
      <c r="ECJ2660" s="113"/>
      <c r="ECK2660" s="113"/>
      <c r="ECL2660" s="113"/>
      <c r="ECM2660" s="113"/>
      <c r="ECN2660" s="113"/>
      <c r="ECO2660" s="113"/>
      <c r="ECP2660" s="113"/>
      <c r="ECQ2660" s="113"/>
      <c r="ECR2660" s="113"/>
      <c r="ECS2660" s="113"/>
      <c r="ECT2660" s="113"/>
      <c r="ECU2660" s="113"/>
      <c r="ECV2660" s="113"/>
      <c r="ECW2660" s="113"/>
      <c r="ECX2660" s="113"/>
      <c r="ECY2660" s="113"/>
      <c r="ECZ2660" s="113"/>
      <c r="EDA2660" s="113"/>
      <c r="EDB2660" s="113"/>
      <c r="EDC2660" s="113"/>
      <c r="EDD2660" s="113"/>
      <c r="EDE2660" s="113"/>
      <c r="EDF2660" s="113"/>
      <c r="EDG2660" s="113"/>
      <c r="EDH2660" s="113"/>
      <c r="EDI2660" s="113"/>
      <c r="EDJ2660" s="113"/>
      <c r="EDK2660" s="113"/>
      <c r="EDL2660" s="113"/>
      <c r="EDM2660" s="113"/>
      <c r="EDN2660" s="113"/>
      <c r="EDO2660" s="113"/>
      <c r="EDP2660" s="113"/>
      <c r="EDQ2660" s="113"/>
      <c r="EDR2660" s="113"/>
      <c r="EDS2660" s="113"/>
      <c r="EDT2660" s="113"/>
      <c r="EDU2660" s="113"/>
      <c r="EDV2660" s="113"/>
      <c r="EDW2660" s="113"/>
      <c r="EDX2660" s="113"/>
      <c r="EDY2660" s="113"/>
      <c r="EDZ2660" s="113"/>
      <c r="EEA2660" s="113"/>
      <c r="EEB2660" s="113"/>
      <c r="EEC2660" s="113"/>
      <c r="EED2660" s="113"/>
      <c r="EEE2660" s="113"/>
      <c r="EEF2660" s="113"/>
      <c r="EEG2660" s="113"/>
      <c r="EEH2660" s="113"/>
      <c r="EEI2660" s="113"/>
      <c r="EEJ2660" s="113"/>
      <c r="EEK2660" s="113"/>
      <c r="EEL2660" s="113"/>
      <c r="EEM2660" s="113"/>
      <c r="EEN2660" s="113"/>
      <c r="EEO2660" s="113"/>
      <c r="EEP2660" s="113"/>
      <c r="EEQ2660" s="113"/>
      <c r="EER2660" s="113"/>
      <c r="EES2660" s="113"/>
      <c r="EET2660" s="113"/>
      <c r="EEU2660" s="113"/>
      <c r="EEV2660" s="113"/>
      <c r="EEW2660" s="113"/>
      <c r="EEX2660" s="113"/>
      <c r="EEY2660" s="113"/>
      <c r="EEZ2660" s="113"/>
      <c r="EFA2660" s="113"/>
      <c r="EFB2660" s="113"/>
      <c r="EFC2660" s="113"/>
      <c r="EFD2660" s="113"/>
      <c r="EFE2660" s="113"/>
      <c r="EFF2660" s="113"/>
      <c r="EFG2660" s="113"/>
      <c r="EFH2660" s="113"/>
      <c r="EFI2660" s="113"/>
      <c r="EFJ2660" s="113"/>
      <c r="EFK2660" s="113"/>
      <c r="EFL2660" s="113"/>
      <c r="EFM2660" s="113"/>
      <c r="EFN2660" s="113"/>
      <c r="EFO2660" s="113"/>
      <c r="EFP2660" s="113"/>
      <c r="EFQ2660" s="113"/>
      <c r="EFR2660" s="113"/>
      <c r="EFS2660" s="113"/>
      <c r="EFT2660" s="113"/>
      <c r="EFU2660" s="113"/>
      <c r="EFV2660" s="113"/>
      <c r="EFW2660" s="113"/>
      <c r="EFX2660" s="113"/>
      <c r="EFY2660" s="113"/>
      <c r="EFZ2660" s="113"/>
      <c r="EGA2660" s="113"/>
      <c r="EGB2660" s="113"/>
      <c r="EGC2660" s="113"/>
      <c r="EGD2660" s="113"/>
      <c r="EGE2660" s="113"/>
      <c r="EGF2660" s="113"/>
      <c r="EGG2660" s="113"/>
      <c r="EGH2660" s="113"/>
      <c r="EGI2660" s="113"/>
      <c r="EGJ2660" s="113"/>
      <c r="EGK2660" s="113"/>
      <c r="EGL2660" s="113"/>
      <c r="EGM2660" s="113"/>
      <c r="EGN2660" s="113"/>
      <c r="EGO2660" s="113"/>
      <c r="EGP2660" s="113"/>
      <c r="EGQ2660" s="113"/>
      <c r="EGR2660" s="113"/>
      <c r="EGS2660" s="113"/>
      <c r="EGT2660" s="113"/>
      <c r="EGU2660" s="113"/>
      <c r="EGV2660" s="113"/>
      <c r="EGW2660" s="113"/>
      <c r="EGX2660" s="113"/>
      <c r="EGY2660" s="113"/>
      <c r="EGZ2660" s="113"/>
      <c r="EHA2660" s="113"/>
      <c r="EHB2660" s="113"/>
      <c r="EHC2660" s="113"/>
      <c r="EHD2660" s="113"/>
      <c r="EHE2660" s="113"/>
      <c r="EHF2660" s="113"/>
      <c r="EHG2660" s="113"/>
      <c r="EHH2660" s="113"/>
      <c r="EHI2660" s="113"/>
      <c r="EHJ2660" s="113"/>
      <c r="EHK2660" s="113"/>
      <c r="EHL2660" s="113"/>
      <c r="EHM2660" s="113"/>
      <c r="EHN2660" s="113"/>
      <c r="EHO2660" s="113"/>
      <c r="EHP2660" s="113"/>
      <c r="EHQ2660" s="113"/>
      <c r="EHR2660" s="113"/>
      <c r="EHS2660" s="113"/>
      <c r="EHT2660" s="113"/>
      <c r="EHU2660" s="113"/>
      <c r="EHV2660" s="113"/>
      <c r="EHW2660" s="113"/>
      <c r="EHX2660" s="113"/>
      <c r="EHY2660" s="113"/>
      <c r="EHZ2660" s="113"/>
      <c r="EIA2660" s="113"/>
      <c r="EIB2660" s="113"/>
      <c r="EIC2660" s="113"/>
      <c r="EID2660" s="113"/>
      <c r="EIE2660" s="113"/>
      <c r="EIF2660" s="113"/>
      <c r="EIG2660" s="113"/>
      <c r="EIH2660" s="113"/>
      <c r="EII2660" s="113"/>
      <c r="EIJ2660" s="113"/>
      <c r="EIK2660" s="113"/>
      <c r="EIL2660" s="113"/>
      <c r="EIM2660" s="113"/>
      <c r="EIN2660" s="113"/>
      <c r="EIO2660" s="113"/>
      <c r="EIP2660" s="113"/>
      <c r="EIQ2660" s="113"/>
      <c r="EIR2660" s="113"/>
      <c r="EIS2660" s="113"/>
      <c r="EIT2660" s="113"/>
      <c r="EIU2660" s="113"/>
      <c r="EIV2660" s="113"/>
      <c r="EIW2660" s="113"/>
      <c r="EIX2660" s="113"/>
      <c r="EIY2660" s="113"/>
      <c r="EIZ2660" s="113"/>
      <c r="EJA2660" s="113"/>
      <c r="EJB2660" s="113"/>
      <c r="EJC2660" s="113"/>
      <c r="EJD2660" s="113"/>
      <c r="EJE2660" s="113"/>
      <c r="EJF2660" s="113"/>
      <c r="EJG2660" s="113"/>
      <c r="EJH2660" s="113"/>
      <c r="EJI2660" s="113"/>
      <c r="EJJ2660" s="113"/>
      <c r="EJK2660" s="113"/>
      <c r="EJL2660" s="113"/>
      <c r="EJM2660" s="113"/>
      <c r="EJN2660" s="113"/>
      <c r="EJO2660" s="113"/>
      <c r="EJP2660" s="113"/>
      <c r="EJQ2660" s="113"/>
      <c r="EJR2660" s="113"/>
      <c r="EJS2660" s="113"/>
      <c r="EJT2660" s="113"/>
      <c r="EJU2660" s="113"/>
      <c r="EJV2660" s="113"/>
      <c r="EJW2660" s="113"/>
      <c r="EJX2660" s="113"/>
      <c r="EJY2660" s="113"/>
      <c r="EJZ2660" s="113"/>
      <c r="EKA2660" s="113"/>
      <c r="EKB2660" s="113"/>
      <c r="EKC2660" s="113"/>
      <c r="EKD2660" s="113"/>
      <c r="EKE2660" s="113"/>
      <c r="EKF2660" s="113"/>
      <c r="EKG2660" s="113"/>
      <c r="EKH2660" s="113"/>
      <c r="EKI2660" s="113"/>
      <c r="EKJ2660" s="113"/>
      <c r="EKK2660" s="113"/>
      <c r="EKL2660" s="113"/>
      <c r="EKM2660" s="113"/>
      <c r="EKN2660" s="113"/>
      <c r="EKO2660" s="113"/>
      <c r="EKP2660" s="113"/>
      <c r="EKQ2660" s="113"/>
      <c r="EKR2660" s="113"/>
      <c r="EKS2660" s="113"/>
      <c r="EKT2660" s="113"/>
      <c r="EKU2660" s="113"/>
      <c r="EKV2660" s="113"/>
      <c r="EKW2660" s="113"/>
      <c r="EKX2660" s="113"/>
      <c r="EKY2660" s="113"/>
      <c r="EKZ2660" s="113"/>
      <c r="ELA2660" s="113"/>
      <c r="ELB2660" s="113"/>
      <c r="ELC2660" s="113"/>
      <c r="ELD2660" s="113"/>
      <c r="ELE2660" s="113"/>
      <c r="ELF2660" s="113"/>
      <c r="ELG2660" s="113"/>
      <c r="ELH2660" s="113"/>
      <c r="ELI2660" s="113"/>
      <c r="ELJ2660" s="113"/>
      <c r="ELK2660" s="113"/>
      <c r="ELL2660" s="113"/>
      <c r="ELM2660" s="113"/>
      <c r="ELN2660" s="113"/>
      <c r="ELO2660" s="113"/>
      <c r="ELP2660" s="113"/>
      <c r="ELQ2660" s="113"/>
      <c r="ELR2660" s="113"/>
      <c r="ELS2660" s="113"/>
      <c r="ELT2660" s="113"/>
      <c r="ELU2660" s="113"/>
      <c r="ELV2660" s="113"/>
      <c r="ELW2660" s="113"/>
      <c r="ELX2660" s="113"/>
      <c r="ELY2660" s="113"/>
      <c r="ELZ2660" s="113"/>
      <c r="EMA2660" s="113"/>
      <c r="EMB2660" s="113"/>
      <c r="EMC2660" s="113"/>
      <c r="EMD2660" s="113"/>
      <c r="EME2660" s="113"/>
      <c r="EMF2660" s="113"/>
      <c r="EMG2660" s="113"/>
      <c r="EMH2660" s="113"/>
      <c r="EMI2660" s="113"/>
      <c r="EMJ2660" s="113"/>
      <c r="EMK2660" s="113"/>
      <c r="EML2660" s="113"/>
      <c r="EMM2660" s="113"/>
      <c r="EMN2660" s="113"/>
      <c r="EMO2660" s="113"/>
      <c r="EMP2660" s="113"/>
      <c r="EMQ2660" s="113"/>
      <c r="EMR2660" s="113"/>
      <c r="EMS2660" s="113"/>
      <c r="EMT2660" s="113"/>
      <c r="EMU2660" s="113"/>
      <c r="EMV2660" s="113"/>
      <c r="EMW2660" s="113"/>
      <c r="EMX2660" s="113"/>
      <c r="EMY2660" s="113"/>
      <c r="EMZ2660" s="113"/>
      <c r="ENA2660" s="113"/>
      <c r="ENB2660" s="113"/>
      <c r="ENC2660" s="113"/>
      <c r="END2660" s="113"/>
      <c r="ENE2660" s="113"/>
      <c r="ENF2660" s="113"/>
      <c r="ENG2660" s="113"/>
      <c r="ENH2660" s="113"/>
      <c r="ENI2660" s="113"/>
      <c r="ENJ2660" s="113"/>
      <c r="ENK2660" s="113"/>
      <c r="ENL2660" s="113"/>
      <c r="ENM2660" s="113"/>
      <c r="ENN2660" s="113"/>
      <c r="ENO2660" s="113"/>
      <c r="ENP2660" s="113"/>
      <c r="ENQ2660" s="113"/>
      <c r="ENR2660" s="113"/>
      <c r="ENS2660" s="113"/>
      <c r="ENT2660" s="113"/>
      <c r="ENU2660" s="113"/>
      <c r="ENV2660" s="113"/>
      <c r="ENW2660" s="113"/>
      <c r="ENX2660" s="113"/>
      <c r="ENY2660" s="113"/>
      <c r="ENZ2660" s="113"/>
      <c r="EOA2660" s="113"/>
      <c r="EOB2660" s="113"/>
      <c r="EOC2660" s="113"/>
      <c r="EOD2660" s="113"/>
      <c r="EOE2660" s="113"/>
      <c r="EOF2660" s="113"/>
      <c r="EOG2660" s="113"/>
      <c r="EOH2660" s="113"/>
      <c r="EOI2660" s="113"/>
      <c r="EOJ2660" s="113"/>
      <c r="EOK2660" s="113"/>
      <c r="EOL2660" s="113"/>
      <c r="EOM2660" s="113"/>
      <c r="EON2660" s="113"/>
      <c r="EOO2660" s="113"/>
      <c r="EOP2660" s="113"/>
      <c r="EOQ2660" s="113"/>
      <c r="EOR2660" s="113"/>
      <c r="EOS2660" s="113"/>
      <c r="EOT2660" s="113"/>
      <c r="EOU2660" s="113"/>
      <c r="EOV2660" s="113"/>
      <c r="EOW2660" s="113"/>
      <c r="EOX2660" s="113"/>
      <c r="EOY2660" s="113"/>
      <c r="EOZ2660" s="113"/>
      <c r="EPA2660" s="113"/>
      <c r="EPB2660" s="113"/>
      <c r="EPC2660" s="113"/>
      <c r="EPD2660" s="113"/>
      <c r="EPE2660" s="113"/>
      <c r="EPF2660" s="113"/>
      <c r="EPG2660" s="113"/>
      <c r="EPH2660" s="113"/>
      <c r="EPI2660" s="113"/>
      <c r="EPJ2660" s="113"/>
      <c r="EPK2660" s="113"/>
      <c r="EPL2660" s="113"/>
      <c r="EPM2660" s="113"/>
      <c r="EPN2660" s="113"/>
      <c r="EPO2660" s="113"/>
      <c r="EPP2660" s="113"/>
      <c r="EPQ2660" s="113"/>
      <c r="EPR2660" s="113"/>
      <c r="EPS2660" s="113"/>
      <c r="EPT2660" s="113"/>
      <c r="EPU2660" s="113"/>
      <c r="EPV2660" s="113"/>
      <c r="EPW2660" s="113"/>
      <c r="EPX2660" s="113"/>
      <c r="EPY2660" s="113"/>
      <c r="EPZ2660" s="113"/>
      <c r="EQA2660" s="113"/>
      <c r="EQB2660" s="113"/>
      <c r="EQC2660" s="113"/>
      <c r="EQD2660" s="113"/>
      <c r="EQE2660" s="113"/>
      <c r="EQF2660" s="113"/>
      <c r="EQG2660" s="113"/>
      <c r="EQH2660" s="113"/>
      <c r="EQI2660" s="113"/>
      <c r="EQJ2660" s="113"/>
      <c r="EQK2660" s="113"/>
      <c r="EQL2660" s="113"/>
      <c r="EQM2660" s="113"/>
      <c r="EQN2660" s="113"/>
      <c r="EQO2660" s="113"/>
      <c r="EQP2660" s="113"/>
      <c r="EQQ2660" s="113"/>
      <c r="EQR2660" s="113"/>
      <c r="EQS2660" s="113"/>
      <c r="EQT2660" s="113"/>
      <c r="EQU2660" s="113"/>
      <c r="EQV2660" s="113"/>
      <c r="EQW2660" s="113"/>
      <c r="EQX2660" s="113"/>
      <c r="EQY2660" s="113"/>
      <c r="EQZ2660" s="113"/>
      <c r="ERA2660" s="113"/>
      <c r="ERB2660" s="113"/>
      <c r="ERC2660" s="113"/>
      <c r="ERD2660" s="113"/>
      <c r="ERE2660" s="113"/>
      <c r="ERF2660" s="113"/>
      <c r="ERG2660" s="113"/>
      <c r="ERH2660" s="113"/>
      <c r="ERI2660" s="113"/>
      <c r="ERJ2660" s="113"/>
      <c r="ERK2660" s="113"/>
      <c r="ERL2660" s="113"/>
      <c r="ERM2660" s="113"/>
      <c r="ERN2660" s="113"/>
      <c r="ERO2660" s="113"/>
      <c r="ERP2660" s="113"/>
      <c r="ERQ2660" s="113"/>
      <c r="ERR2660" s="113"/>
      <c r="ERS2660" s="113"/>
      <c r="ERT2660" s="113"/>
      <c r="ERU2660" s="113"/>
      <c r="ERV2660" s="113"/>
      <c r="ERW2660" s="113"/>
      <c r="ERX2660" s="113"/>
      <c r="ERY2660" s="113"/>
      <c r="ERZ2660" s="113"/>
      <c r="ESA2660" s="113"/>
      <c r="ESB2660" s="113"/>
      <c r="ESC2660" s="113"/>
      <c r="ESD2660" s="113"/>
      <c r="ESE2660" s="113"/>
      <c r="ESF2660" s="113"/>
      <c r="ESG2660" s="113"/>
      <c r="ESH2660" s="113"/>
      <c r="ESI2660" s="113"/>
      <c r="ESJ2660" s="113"/>
      <c r="ESK2660" s="113"/>
      <c r="ESL2660" s="113"/>
      <c r="ESM2660" s="113"/>
      <c r="ESN2660" s="113"/>
      <c r="ESO2660" s="113"/>
      <c r="ESP2660" s="113"/>
      <c r="ESQ2660" s="113"/>
      <c r="ESR2660" s="113"/>
      <c r="ESS2660" s="113"/>
      <c r="EST2660" s="113"/>
      <c r="ESU2660" s="113"/>
      <c r="ESV2660" s="113"/>
      <c r="ESW2660" s="113"/>
      <c r="ESX2660" s="113"/>
      <c r="ESY2660" s="113"/>
      <c r="ESZ2660" s="113"/>
      <c r="ETA2660" s="113"/>
      <c r="ETB2660" s="113"/>
      <c r="ETC2660" s="113"/>
      <c r="ETD2660" s="113"/>
      <c r="ETE2660" s="113"/>
      <c r="ETF2660" s="113"/>
      <c r="ETG2660" s="113"/>
      <c r="ETH2660" s="113"/>
      <c r="ETI2660" s="113"/>
      <c r="ETJ2660" s="113"/>
      <c r="ETK2660" s="113"/>
      <c r="ETL2660" s="113"/>
      <c r="ETM2660" s="113"/>
      <c r="ETN2660" s="113"/>
      <c r="ETO2660" s="113"/>
      <c r="ETP2660" s="113"/>
      <c r="ETQ2660" s="113"/>
      <c r="ETR2660" s="113"/>
      <c r="ETS2660" s="113"/>
      <c r="ETT2660" s="113"/>
      <c r="ETU2660" s="113"/>
      <c r="ETV2660" s="113"/>
      <c r="ETW2660" s="113"/>
      <c r="ETX2660" s="113"/>
      <c r="ETY2660" s="113"/>
      <c r="ETZ2660" s="113"/>
      <c r="EUA2660" s="113"/>
      <c r="EUB2660" s="113"/>
      <c r="EUC2660" s="113"/>
      <c r="EUD2660" s="113"/>
      <c r="EUE2660" s="113"/>
      <c r="EUF2660" s="113"/>
      <c r="EUG2660" s="113"/>
      <c r="EUH2660" s="113"/>
      <c r="EUI2660" s="113"/>
      <c r="EUJ2660" s="113"/>
      <c r="EUK2660" s="113"/>
      <c r="EUL2660" s="113"/>
      <c r="EUM2660" s="113"/>
      <c r="EUN2660" s="113"/>
      <c r="EUO2660" s="113"/>
      <c r="EUP2660" s="113"/>
      <c r="EUQ2660" s="113"/>
      <c r="EUR2660" s="113"/>
      <c r="EUS2660" s="113"/>
      <c r="EUT2660" s="113"/>
      <c r="EUU2660" s="113"/>
      <c r="EUV2660" s="113"/>
      <c r="EUW2660" s="113"/>
      <c r="EUX2660" s="113"/>
      <c r="EUY2660" s="113"/>
      <c r="EUZ2660" s="113"/>
      <c r="EVA2660" s="113"/>
      <c r="EVB2660" s="113"/>
      <c r="EVC2660" s="113"/>
      <c r="EVD2660" s="113"/>
      <c r="EVE2660" s="113"/>
      <c r="EVF2660" s="113"/>
      <c r="EVG2660" s="113"/>
      <c r="EVH2660" s="113"/>
      <c r="EVI2660" s="113"/>
      <c r="EVJ2660" s="113"/>
      <c r="EVK2660" s="113"/>
      <c r="EVL2660" s="113"/>
      <c r="EVM2660" s="113"/>
      <c r="EVN2660" s="113"/>
      <c r="EVO2660" s="113"/>
      <c r="EVP2660" s="113"/>
      <c r="EVQ2660" s="113"/>
      <c r="EVR2660" s="113"/>
      <c r="EVS2660" s="113"/>
      <c r="EVT2660" s="113"/>
      <c r="EVU2660" s="113"/>
      <c r="EVV2660" s="113"/>
      <c r="EVW2660" s="113"/>
      <c r="EVX2660" s="113"/>
      <c r="EVY2660" s="113"/>
      <c r="EVZ2660" s="113"/>
      <c r="EWA2660" s="113"/>
      <c r="EWB2660" s="113"/>
      <c r="EWC2660" s="113"/>
      <c r="EWD2660" s="113"/>
      <c r="EWE2660" s="113"/>
      <c r="EWF2660" s="113"/>
      <c r="EWG2660" s="113"/>
      <c r="EWH2660" s="113"/>
      <c r="EWI2660" s="113"/>
      <c r="EWJ2660" s="113"/>
      <c r="EWK2660" s="113"/>
      <c r="EWL2660" s="113"/>
      <c r="EWM2660" s="113"/>
      <c r="EWN2660" s="113"/>
      <c r="EWO2660" s="113"/>
      <c r="EWP2660" s="113"/>
      <c r="EWQ2660" s="113"/>
      <c r="EWR2660" s="113"/>
      <c r="EWS2660" s="113"/>
      <c r="EWT2660" s="113"/>
      <c r="EWU2660" s="113"/>
      <c r="EWV2660" s="113"/>
      <c r="EWW2660" s="113"/>
      <c r="EWX2660" s="113"/>
      <c r="EWY2660" s="113"/>
      <c r="EWZ2660" s="113"/>
      <c r="EXA2660" s="113"/>
      <c r="EXB2660" s="113"/>
      <c r="EXC2660" s="113"/>
      <c r="EXD2660" s="113"/>
      <c r="EXE2660" s="113"/>
      <c r="EXF2660" s="113"/>
      <c r="EXG2660" s="113"/>
      <c r="EXH2660" s="113"/>
      <c r="EXI2660" s="113"/>
      <c r="EXJ2660" s="113"/>
      <c r="EXK2660" s="113"/>
      <c r="EXL2660" s="113"/>
      <c r="EXM2660" s="113"/>
      <c r="EXN2660" s="113"/>
      <c r="EXO2660" s="113"/>
      <c r="EXP2660" s="113"/>
      <c r="EXQ2660" s="113"/>
      <c r="EXR2660" s="113"/>
      <c r="EXS2660" s="113"/>
      <c r="EXT2660" s="113"/>
      <c r="EXU2660" s="113"/>
      <c r="EXV2660" s="113"/>
      <c r="EXW2660" s="113"/>
      <c r="EXX2660" s="113"/>
      <c r="EXY2660" s="113"/>
      <c r="EXZ2660" s="113"/>
      <c r="EYA2660" s="113"/>
      <c r="EYB2660" s="113"/>
      <c r="EYC2660" s="113"/>
      <c r="EYD2660" s="113"/>
      <c r="EYE2660" s="113"/>
      <c r="EYF2660" s="113"/>
      <c r="EYG2660" s="113"/>
      <c r="EYH2660" s="113"/>
      <c r="EYI2660" s="113"/>
      <c r="EYJ2660" s="113"/>
      <c r="EYK2660" s="113"/>
      <c r="EYL2660" s="113"/>
      <c r="EYM2660" s="113"/>
      <c r="EYN2660" s="113"/>
      <c r="EYO2660" s="113"/>
      <c r="EYP2660" s="113"/>
      <c r="EYQ2660" s="113"/>
      <c r="EYR2660" s="113"/>
      <c r="EYS2660" s="113"/>
      <c r="EYT2660" s="113"/>
      <c r="EYU2660" s="113"/>
      <c r="EYV2660" s="113"/>
      <c r="EYW2660" s="113"/>
      <c r="EYX2660" s="113"/>
      <c r="EYY2660" s="113"/>
      <c r="EYZ2660" s="113"/>
      <c r="EZA2660" s="113"/>
      <c r="EZB2660" s="113"/>
      <c r="EZC2660" s="113"/>
      <c r="EZD2660" s="113"/>
      <c r="EZE2660" s="113"/>
      <c r="EZF2660" s="113"/>
      <c r="EZG2660" s="113"/>
      <c r="EZH2660" s="113"/>
      <c r="EZI2660" s="113"/>
      <c r="EZJ2660" s="113"/>
      <c r="EZK2660" s="113"/>
      <c r="EZL2660" s="113"/>
      <c r="EZM2660" s="113"/>
      <c r="EZN2660" s="113"/>
      <c r="EZO2660" s="113"/>
      <c r="EZP2660" s="113"/>
      <c r="EZQ2660" s="113"/>
      <c r="EZR2660" s="113"/>
      <c r="EZS2660" s="113"/>
      <c r="EZT2660" s="113"/>
      <c r="EZU2660" s="113"/>
      <c r="EZV2660" s="113"/>
      <c r="EZW2660" s="113"/>
      <c r="EZX2660" s="113"/>
      <c r="EZY2660" s="113"/>
      <c r="EZZ2660" s="113"/>
      <c r="FAA2660" s="113"/>
      <c r="FAB2660" s="113"/>
      <c r="FAC2660" s="113"/>
      <c r="FAD2660" s="113"/>
      <c r="FAE2660" s="113"/>
      <c r="FAF2660" s="113"/>
      <c r="FAG2660" s="113"/>
      <c r="FAH2660" s="113"/>
      <c r="FAI2660" s="113"/>
      <c r="FAJ2660" s="113"/>
      <c r="FAK2660" s="113"/>
      <c r="FAL2660" s="113"/>
      <c r="FAM2660" s="113"/>
      <c r="FAN2660" s="113"/>
      <c r="FAO2660" s="113"/>
      <c r="FAP2660" s="113"/>
      <c r="FAQ2660" s="113"/>
      <c r="FAR2660" s="113"/>
      <c r="FAS2660" s="113"/>
      <c r="FAT2660" s="113"/>
      <c r="FAU2660" s="113"/>
      <c r="FAV2660" s="113"/>
      <c r="FAW2660" s="113"/>
      <c r="FAX2660" s="113"/>
      <c r="FAY2660" s="113"/>
      <c r="FAZ2660" s="113"/>
      <c r="FBA2660" s="113"/>
      <c r="FBB2660" s="113"/>
      <c r="FBC2660" s="113"/>
      <c r="FBD2660" s="113"/>
      <c r="FBE2660" s="113"/>
      <c r="FBF2660" s="113"/>
      <c r="FBG2660" s="113"/>
      <c r="FBH2660" s="113"/>
      <c r="FBI2660" s="113"/>
      <c r="FBJ2660" s="113"/>
      <c r="FBK2660" s="113"/>
      <c r="FBL2660" s="113"/>
      <c r="FBM2660" s="113"/>
      <c r="FBN2660" s="113"/>
      <c r="FBO2660" s="113"/>
      <c r="FBP2660" s="113"/>
      <c r="FBQ2660" s="113"/>
      <c r="FBR2660" s="113"/>
      <c r="FBS2660" s="113"/>
      <c r="FBT2660" s="113"/>
      <c r="FBU2660" s="113"/>
      <c r="FBV2660" s="113"/>
      <c r="FBW2660" s="113"/>
      <c r="FBX2660" s="113"/>
      <c r="FBY2660" s="113"/>
      <c r="FBZ2660" s="113"/>
      <c r="FCA2660" s="113"/>
      <c r="FCB2660" s="113"/>
      <c r="FCC2660" s="113"/>
      <c r="FCD2660" s="113"/>
      <c r="FCE2660" s="113"/>
      <c r="FCF2660" s="113"/>
      <c r="FCG2660" s="113"/>
      <c r="FCH2660" s="113"/>
      <c r="FCI2660" s="113"/>
      <c r="FCJ2660" s="113"/>
      <c r="FCK2660" s="113"/>
      <c r="FCL2660" s="113"/>
      <c r="FCM2660" s="113"/>
      <c r="FCN2660" s="113"/>
      <c r="FCO2660" s="113"/>
      <c r="FCP2660" s="113"/>
      <c r="FCQ2660" s="113"/>
      <c r="FCR2660" s="113"/>
      <c r="FCS2660" s="113"/>
      <c r="FCT2660" s="113"/>
      <c r="FCU2660" s="113"/>
      <c r="FCV2660" s="113"/>
      <c r="FCW2660" s="113"/>
      <c r="FCX2660" s="113"/>
      <c r="FCY2660" s="113"/>
      <c r="FCZ2660" s="113"/>
      <c r="FDA2660" s="113"/>
      <c r="FDB2660" s="113"/>
      <c r="FDC2660" s="113"/>
      <c r="FDD2660" s="113"/>
      <c r="FDE2660" s="113"/>
      <c r="FDF2660" s="113"/>
      <c r="FDG2660" s="113"/>
      <c r="FDH2660" s="113"/>
      <c r="FDI2660" s="113"/>
      <c r="FDJ2660" s="113"/>
      <c r="FDK2660" s="113"/>
      <c r="FDL2660" s="113"/>
      <c r="FDM2660" s="113"/>
      <c r="FDN2660" s="113"/>
      <c r="FDO2660" s="113"/>
      <c r="FDP2660" s="113"/>
      <c r="FDQ2660" s="113"/>
      <c r="FDR2660" s="113"/>
      <c r="FDS2660" s="113"/>
      <c r="FDT2660" s="113"/>
      <c r="FDU2660" s="113"/>
      <c r="FDV2660" s="113"/>
      <c r="FDW2660" s="113"/>
      <c r="FDX2660" s="113"/>
      <c r="FDY2660" s="113"/>
      <c r="FDZ2660" s="113"/>
      <c r="FEA2660" s="113"/>
      <c r="FEB2660" s="113"/>
      <c r="FEC2660" s="113"/>
      <c r="FED2660" s="113"/>
      <c r="FEE2660" s="113"/>
      <c r="FEF2660" s="113"/>
      <c r="FEG2660" s="113"/>
      <c r="FEH2660" s="113"/>
      <c r="FEI2660" s="113"/>
      <c r="FEJ2660" s="113"/>
      <c r="FEK2660" s="113"/>
      <c r="FEL2660" s="113"/>
      <c r="FEM2660" s="113"/>
      <c r="FEN2660" s="113"/>
      <c r="FEO2660" s="113"/>
      <c r="FEP2660" s="113"/>
      <c r="FEQ2660" s="113"/>
      <c r="FER2660" s="113"/>
      <c r="FES2660" s="113"/>
      <c r="FET2660" s="113"/>
      <c r="FEU2660" s="113"/>
      <c r="FEV2660" s="113"/>
      <c r="FEW2660" s="113"/>
      <c r="FEX2660" s="113"/>
      <c r="FEY2660" s="113"/>
      <c r="FEZ2660" s="113"/>
      <c r="FFA2660" s="113"/>
      <c r="FFB2660" s="113"/>
      <c r="FFC2660" s="113"/>
      <c r="FFD2660" s="113"/>
      <c r="FFE2660" s="113"/>
      <c r="FFF2660" s="113"/>
      <c r="FFG2660" s="113"/>
      <c r="FFH2660" s="113"/>
      <c r="FFI2660" s="113"/>
      <c r="FFJ2660" s="113"/>
      <c r="FFK2660" s="113"/>
      <c r="FFL2660" s="113"/>
      <c r="FFM2660" s="113"/>
      <c r="FFN2660" s="113"/>
      <c r="FFO2660" s="113"/>
      <c r="FFP2660" s="113"/>
      <c r="FFQ2660" s="113"/>
      <c r="FFR2660" s="113"/>
      <c r="FFS2660" s="113"/>
      <c r="FFT2660" s="113"/>
      <c r="FFU2660" s="113"/>
      <c r="FFV2660" s="113"/>
      <c r="FFW2660" s="113"/>
      <c r="FFX2660" s="113"/>
      <c r="FFY2660" s="113"/>
      <c r="FFZ2660" s="113"/>
      <c r="FGA2660" s="113"/>
      <c r="FGB2660" s="113"/>
      <c r="FGC2660" s="113"/>
      <c r="FGD2660" s="113"/>
      <c r="FGE2660" s="113"/>
      <c r="FGF2660" s="113"/>
      <c r="FGG2660" s="113"/>
      <c r="FGH2660" s="113"/>
      <c r="FGI2660" s="113"/>
      <c r="FGJ2660" s="113"/>
      <c r="FGK2660" s="113"/>
      <c r="FGL2660" s="113"/>
      <c r="FGM2660" s="113"/>
      <c r="FGN2660" s="113"/>
      <c r="FGO2660" s="113"/>
      <c r="FGP2660" s="113"/>
      <c r="FGQ2660" s="113"/>
      <c r="FGR2660" s="113"/>
      <c r="FGS2660" s="113"/>
      <c r="FGT2660" s="113"/>
      <c r="FGU2660" s="113"/>
      <c r="FGV2660" s="113"/>
      <c r="FGW2660" s="113"/>
      <c r="FGX2660" s="113"/>
      <c r="FGY2660" s="113"/>
      <c r="FGZ2660" s="113"/>
      <c r="FHA2660" s="113"/>
      <c r="FHB2660" s="113"/>
      <c r="FHC2660" s="113"/>
      <c r="FHD2660" s="113"/>
      <c r="FHE2660" s="113"/>
      <c r="FHF2660" s="113"/>
      <c r="FHG2660" s="113"/>
      <c r="FHH2660" s="113"/>
      <c r="FHI2660" s="113"/>
      <c r="FHJ2660" s="113"/>
      <c r="FHK2660" s="113"/>
      <c r="FHL2660" s="113"/>
      <c r="FHM2660" s="113"/>
      <c r="FHN2660" s="113"/>
      <c r="FHO2660" s="113"/>
      <c r="FHP2660" s="113"/>
      <c r="FHQ2660" s="113"/>
      <c r="FHR2660" s="113"/>
      <c r="FHS2660" s="113"/>
      <c r="FHT2660" s="113"/>
      <c r="FHU2660" s="113"/>
      <c r="FHV2660" s="113"/>
      <c r="FHW2660" s="113"/>
      <c r="FHX2660" s="113"/>
      <c r="FHY2660" s="113"/>
      <c r="FHZ2660" s="113"/>
      <c r="FIA2660" s="113"/>
      <c r="FIB2660" s="113"/>
      <c r="FIC2660" s="113"/>
      <c r="FID2660" s="113"/>
      <c r="FIE2660" s="113"/>
      <c r="FIF2660" s="113"/>
      <c r="FIG2660" s="113"/>
      <c r="FIH2660" s="113"/>
      <c r="FII2660" s="113"/>
      <c r="FIJ2660" s="113"/>
      <c r="FIK2660" s="113"/>
      <c r="FIL2660" s="113"/>
      <c r="FIM2660" s="113"/>
      <c r="FIN2660" s="113"/>
      <c r="FIO2660" s="113"/>
      <c r="FIP2660" s="113"/>
      <c r="FIQ2660" s="113"/>
      <c r="FIR2660" s="113"/>
      <c r="FIS2660" s="113"/>
      <c r="FIT2660" s="113"/>
      <c r="FIU2660" s="113"/>
      <c r="FIV2660" s="113"/>
      <c r="FIW2660" s="113"/>
      <c r="FIX2660" s="113"/>
      <c r="FIY2660" s="113"/>
      <c r="FIZ2660" s="113"/>
      <c r="FJA2660" s="113"/>
      <c r="FJB2660" s="113"/>
      <c r="FJC2660" s="113"/>
      <c r="FJD2660" s="113"/>
      <c r="FJE2660" s="113"/>
      <c r="FJF2660" s="113"/>
      <c r="FJG2660" s="113"/>
      <c r="FJH2660" s="113"/>
      <c r="FJI2660" s="113"/>
      <c r="FJJ2660" s="113"/>
      <c r="FJK2660" s="113"/>
      <c r="FJL2660" s="113"/>
      <c r="FJM2660" s="113"/>
      <c r="FJN2660" s="113"/>
      <c r="FJO2660" s="113"/>
      <c r="FJP2660" s="113"/>
      <c r="FJQ2660" s="113"/>
      <c r="FJR2660" s="113"/>
      <c r="FJS2660" s="113"/>
      <c r="FJT2660" s="113"/>
      <c r="FJU2660" s="113"/>
      <c r="FJV2660" s="113"/>
      <c r="FJW2660" s="113"/>
      <c r="FJX2660" s="113"/>
      <c r="FJY2660" s="113"/>
      <c r="FJZ2660" s="113"/>
      <c r="FKA2660" s="113"/>
      <c r="FKB2660" s="113"/>
      <c r="FKC2660" s="113"/>
      <c r="FKD2660" s="113"/>
      <c r="FKE2660" s="113"/>
      <c r="FKF2660" s="113"/>
      <c r="FKG2660" s="113"/>
      <c r="FKH2660" s="113"/>
      <c r="FKI2660" s="113"/>
      <c r="FKJ2660" s="113"/>
      <c r="FKK2660" s="113"/>
      <c r="FKL2660" s="113"/>
      <c r="FKM2660" s="113"/>
      <c r="FKN2660" s="113"/>
      <c r="FKO2660" s="113"/>
      <c r="FKP2660" s="113"/>
      <c r="FKQ2660" s="113"/>
      <c r="FKR2660" s="113"/>
      <c r="FKS2660" s="113"/>
      <c r="FKT2660" s="113"/>
      <c r="FKU2660" s="113"/>
      <c r="FKV2660" s="113"/>
      <c r="FKW2660" s="113"/>
      <c r="FKX2660" s="113"/>
      <c r="FKY2660" s="113"/>
      <c r="FKZ2660" s="113"/>
      <c r="FLA2660" s="113"/>
      <c r="FLB2660" s="113"/>
      <c r="FLC2660" s="113"/>
      <c r="FLD2660" s="113"/>
      <c r="FLE2660" s="113"/>
      <c r="FLF2660" s="113"/>
      <c r="FLG2660" s="113"/>
      <c r="FLH2660" s="113"/>
      <c r="FLI2660" s="113"/>
      <c r="FLJ2660" s="113"/>
      <c r="FLK2660" s="113"/>
      <c r="FLL2660" s="113"/>
      <c r="FLM2660" s="113"/>
      <c r="FLN2660" s="113"/>
      <c r="FLO2660" s="113"/>
      <c r="FLP2660" s="113"/>
      <c r="FLQ2660" s="113"/>
      <c r="FLR2660" s="113"/>
      <c r="FLS2660" s="113"/>
      <c r="FLT2660" s="113"/>
      <c r="FLU2660" s="113"/>
      <c r="FLV2660" s="113"/>
      <c r="FLW2660" s="113"/>
      <c r="FLX2660" s="113"/>
      <c r="FLY2660" s="113"/>
      <c r="FLZ2660" s="113"/>
      <c r="FMA2660" s="113"/>
      <c r="FMB2660" s="113"/>
      <c r="FMC2660" s="113"/>
      <c r="FMD2660" s="113"/>
      <c r="FME2660" s="113"/>
      <c r="FMF2660" s="113"/>
      <c r="FMG2660" s="113"/>
      <c r="FMH2660" s="113"/>
      <c r="FMI2660" s="113"/>
      <c r="FMJ2660" s="113"/>
      <c r="FMK2660" s="113"/>
      <c r="FML2660" s="113"/>
      <c r="FMM2660" s="113"/>
      <c r="FMN2660" s="113"/>
      <c r="FMO2660" s="113"/>
      <c r="FMP2660" s="113"/>
      <c r="FMQ2660" s="113"/>
      <c r="FMR2660" s="113"/>
      <c r="FMS2660" s="113"/>
      <c r="FMT2660" s="113"/>
      <c r="FMU2660" s="113"/>
      <c r="FMV2660" s="113"/>
      <c r="FMW2660" s="113"/>
      <c r="FMX2660" s="113"/>
      <c r="FMY2660" s="113"/>
      <c r="FMZ2660" s="113"/>
      <c r="FNA2660" s="113"/>
      <c r="FNB2660" s="113"/>
      <c r="FNC2660" s="113"/>
      <c r="FND2660" s="113"/>
      <c r="FNE2660" s="113"/>
      <c r="FNF2660" s="113"/>
      <c r="FNG2660" s="113"/>
      <c r="FNH2660" s="113"/>
      <c r="FNI2660" s="113"/>
      <c r="FNJ2660" s="113"/>
      <c r="FNK2660" s="113"/>
      <c r="FNL2660" s="113"/>
      <c r="FNM2660" s="113"/>
      <c r="FNN2660" s="113"/>
      <c r="FNO2660" s="113"/>
      <c r="FNP2660" s="113"/>
      <c r="FNQ2660" s="113"/>
      <c r="FNR2660" s="113"/>
      <c r="FNS2660" s="113"/>
      <c r="FNT2660" s="113"/>
      <c r="FNU2660" s="113"/>
      <c r="FNV2660" s="113"/>
      <c r="FNW2660" s="113"/>
      <c r="FNX2660" s="113"/>
      <c r="FNY2660" s="113"/>
      <c r="FNZ2660" s="113"/>
      <c r="FOA2660" s="113"/>
      <c r="FOB2660" s="113"/>
      <c r="FOC2660" s="113"/>
      <c r="FOD2660" s="113"/>
      <c r="FOE2660" s="113"/>
      <c r="FOF2660" s="113"/>
      <c r="FOG2660" s="113"/>
      <c r="FOH2660" s="113"/>
      <c r="FOI2660" s="113"/>
      <c r="FOJ2660" s="113"/>
      <c r="FOK2660" s="113"/>
      <c r="FOL2660" s="113"/>
      <c r="FOM2660" s="113"/>
      <c r="FON2660" s="113"/>
      <c r="FOO2660" s="113"/>
      <c r="FOP2660" s="113"/>
      <c r="FOQ2660" s="113"/>
      <c r="FOR2660" s="113"/>
      <c r="FOS2660" s="113"/>
      <c r="FOT2660" s="113"/>
      <c r="FOU2660" s="113"/>
      <c r="FOV2660" s="113"/>
      <c r="FOW2660" s="113"/>
      <c r="FOX2660" s="113"/>
      <c r="FOY2660" s="113"/>
      <c r="FOZ2660" s="113"/>
      <c r="FPA2660" s="113"/>
      <c r="FPB2660" s="113"/>
      <c r="FPC2660" s="113"/>
      <c r="FPD2660" s="113"/>
      <c r="FPE2660" s="113"/>
      <c r="FPF2660" s="113"/>
      <c r="FPG2660" s="113"/>
      <c r="FPH2660" s="113"/>
      <c r="FPI2660" s="113"/>
      <c r="FPJ2660" s="113"/>
      <c r="FPK2660" s="113"/>
      <c r="FPL2660" s="113"/>
      <c r="FPM2660" s="113"/>
      <c r="FPN2660" s="113"/>
      <c r="FPO2660" s="113"/>
      <c r="FPP2660" s="113"/>
      <c r="FPQ2660" s="113"/>
      <c r="FPR2660" s="113"/>
      <c r="FPS2660" s="113"/>
      <c r="FPT2660" s="113"/>
      <c r="FPU2660" s="113"/>
      <c r="FPV2660" s="113"/>
      <c r="FPW2660" s="113"/>
      <c r="FPX2660" s="113"/>
      <c r="FPY2660" s="113"/>
      <c r="FPZ2660" s="113"/>
      <c r="FQA2660" s="113"/>
      <c r="FQB2660" s="113"/>
      <c r="FQC2660" s="113"/>
      <c r="FQD2660" s="113"/>
      <c r="FQE2660" s="113"/>
      <c r="FQF2660" s="113"/>
      <c r="FQG2660" s="113"/>
      <c r="FQH2660" s="113"/>
      <c r="FQI2660" s="113"/>
      <c r="FQJ2660" s="113"/>
      <c r="FQK2660" s="113"/>
      <c r="FQL2660" s="113"/>
      <c r="FQM2660" s="113"/>
      <c r="FQN2660" s="113"/>
      <c r="FQO2660" s="113"/>
      <c r="FQP2660" s="113"/>
      <c r="FQQ2660" s="113"/>
      <c r="FQR2660" s="113"/>
      <c r="FQS2660" s="113"/>
      <c r="FQT2660" s="113"/>
      <c r="FQU2660" s="113"/>
      <c r="FQV2660" s="113"/>
      <c r="FQW2660" s="113"/>
      <c r="FQX2660" s="113"/>
      <c r="FQY2660" s="113"/>
      <c r="FQZ2660" s="113"/>
      <c r="FRA2660" s="113"/>
      <c r="FRB2660" s="113"/>
      <c r="FRC2660" s="113"/>
      <c r="FRD2660" s="113"/>
      <c r="FRE2660" s="113"/>
      <c r="FRF2660" s="113"/>
      <c r="FRG2660" s="113"/>
      <c r="FRH2660" s="113"/>
      <c r="FRI2660" s="113"/>
      <c r="FRJ2660" s="113"/>
      <c r="FRK2660" s="113"/>
      <c r="FRL2660" s="113"/>
      <c r="FRM2660" s="113"/>
      <c r="FRN2660" s="113"/>
      <c r="FRO2660" s="113"/>
      <c r="FRP2660" s="113"/>
      <c r="FRQ2660" s="113"/>
      <c r="FRR2660" s="113"/>
      <c r="FRS2660" s="113"/>
      <c r="FRT2660" s="113"/>
      <c r="FRU2660" s="113"/>
      <c r="FRV2660" s="113"/>
      <c r="FRW2660" s="113"/>
      <c r="FRX2660" s="113"/>
      <c r="FRY2660" s="113"/>
      <c r="FRZ2660" s="113"/>
      <c r="FSA2660" s="113"/>
      <c r="FSB2660" s="113"/>
      <c r="FSC2660" s="113"/>
      <c r="FSD2660" s="113"/>
      <c r="FSE2660" s="113"/>
      <c r="FSF2660" s="113"/>
      <c r="FSG2660" s="113"/>
      <c r="FSH2660" s="113"/>
      <c r="FSI2660" s="113"/>
      <c r="FSJ2660" s="113"/>
      <c r="FSK2660" s="113"/>
      <c r="FSL2660" s="113"/>
      <c r="FSM2660" s="113"/>
      <c r="FSN2660" s="113"/>
      <c r="FSO2660" s="113"/>
      <c r="FSP2660" s="113"/>
      <c r="FSQ2660" s="113"/>
      <c r="FSR2660" s="113"/>
      <c r="FSS2660" s="113"/>
      <c r="FST2660" s="113"/>
      <c r="FSU2660" s="113"/>
      <c r="FSV2660" s="113"/>
      <c r="FSW2660" s="113"/>
      <c r="FSX2660" s="113"/>
      <c r="FSY2660" s="113"/>
      <c r="FSZ2660" s="113"/>
      <c r="FTA2660" s="113"/>
      <c r="FTB2660" s="113"/>
      <c r="FTC2660" s="113"/>
      <c r="FTD2660" s="113"/>
      <c r="FTE2660" s="113"/>
      <c r="FTF2660" s="113"/>
      <c r="FTG2660" s="113"/>
      <c r="FTH2660" s="113"/>
      <c r="FTI2660" s="113"/>
      <c r="FTJ2660" s="113"/>
      <c r="FTK2660" s="113"/>
      <c r="FTL2660" s="113"/>
      <c r="FTM2660" s="113"/>
      <c r="FTN2660" s="113"/>
      <c r="FTO2660" s="113"/>
      <c r="FTP2660" s="113"/>
      <c r="FTQ2660" s="113"/>
      <c r="FTR2660" s="113"/>
      <c r="FTS2660" s="113"/>
      <c r="FTT2660" s="113"/>
      <c r="FTU2660" s="113"/>
      <c r="FTV2660" s="113"/>
      <c r="FTW2660" s="113"/>
      <c r="FTX2660" s="113"/>
      <c r="FTY2660" s="113"/>
      <c r="FTZ2660" s="113"/>
      <c r="FUA2660" s="113"/>
      <c r="FUB2660" s="113"/>
      <c r="FUC2660" s="113"/>
      <c r="FUD2660" s="113"/>
      <c r="FUE2660" s="113"/>
      <c r="FUF2660" s="113"/>
      <c r="FUG2660" s="113"/>
      <c r="FUH2660" s="113"/>
      <c r="FUI2660" s="113"/>
      <c r="FUJ2660" s="113"/>
      <c r="FUK2660" s="113"/>
      <c r="FUL2660" s="113"/>
      <c r="FUM2660" s="113"/>
      <c r="FUN2660" s="113"/>
      <c r="FUO2660" s="113"/>
      <c r="FUP2660" s="113"/>
      <c r="FUQ2660" s="113"/>
      <c r="FUR2660" s="113"/>
      <c r="FUS2660" s="113"/>
      <c r="FUT2660" s="113"/>
      <c r="FUU2660" s="113"/>
      <c r="FUV2660" s="113"/>
      <c r="FUW2660" s="113"/>
      <c r="FUX2660" s="113"/>
      <c r="FUY2660" s="113"/>
      <c r="FUZ2660" s="113"/>
      <c r="FVA2660" s="113"/>
      <c r="FVB2660" s="113"/>
      <c r="FVC2660" s="113"/>
      <c r="FVD2660" s="113"/>
      <c r="FVE2660" s="113"/>
      <c r="FVF2660" s="113"/>
      <c r="FVG2660" s="113"/>
      <c r="FVH2660" s="113"/>
      <c r="FVI2660" s="113"/>
      <c r="FVJ2660" s="113"/>
      <c r="FVK2660" s="113"/>
      <c r="FVL2660" s="113"/>
      <c r="FVM2660" s="113"/>
      <c r="FVN2660" s="113"/>
      <c r="FVO2660" s="113"/>
      <c r="FVP2660" s="113"/>
      <c r="FVQ2660" s="113"/>
      <c r="FVR2660" s="113"/>
      <c r="FVS2660" s="113"/>
      <c r="FVT2660" s="113"/>
      <c r="FVU2660" s="113"/>
      <c r="FVV2660" s="113"/>
      <c r="FVW2660" s="113"/>
      <c r="FVX2660" s="113"/>
      <c r="FVY2660" s="113"/>
      <c r="FVZ2660" s="113"/>
      <c r="FWA2660" s="113"/>
      <c r="FWB2660" s="113"/>
      <c r="FWC2660" s="113"/>
      <c r="FWD2660" s="113"/>
      <c r="FWE2660" s="113"/>
      <c r="FWF2660" s="113"/>
      <c r="FWG2660" s="113"/>
      <c r="FWH2660" s="113"/>
      <c r="FWI2660" s="113"/>
      <c r="FWJ2660" s="113"/>
      <c r="FWK2660" s="113"/>
      <c r="FWL2660" s="113"/>
      <c r="FWM2660" s="113"/>
      <c r="FWN2660" s="113"/>
      <c r="FWO2660" s="113"/>
      <c r="FWP2660" s="113"/>
      <c r="FWQ2660" s="113"/>
      <c r="FWR2660" s="113"/>
      <c r="FWS2660" s="113"/>
      <c r="FWT2660" s="113"/>
      <c r="FWU2660" s="113"/>
      <c r="FWV2660" s="113"/>
      <c r="FWW2660" s="113"/>
      <c r="FWX2660" s="113"/>
      <c r="FWY2660" s="113"/>
      <c r="FWZ2660" s="113"/>
      <c r="FXA2660" s="113"/>
      <c r="FXB2660" s="113"/>
      <c r="FXC2660" s="113"/>
      <c r="FXD2660" s="113"/>
      <c r="FXE2660" s="113"/>
      <c r="FXF2660" s="113"/>
      <c r="FXG2660" s="113"/>
      <c r="FXH2660" s="113"/>
      <c r="FXI2660" s="113"/>
      <c r="FXJ2660" s="113"/>
      <c r="FXK2660" s="113"/>
      <c r="FXL2660" s="113"/>
      <c r="FXM2660" s="113"/>
      <c r="FXN2660" s="113"/>
      <c r="FXO2660" s="113"/>
      <c r="FXP2660" s="113"/>
      <c r="FXQ2660" s="113"/>
      <c r="FXR2660" s="113"/>
      <c r="FXS2660" s="113"/>
      <c r="FXT2660" s="113"/>
      <c r="FXU2660" s="113"/>
      <c r="FXV2660" s="113"/>
      <c r="FXW2660" s="113"/>
      <c r="FXX2660" s="113"/>
      <c r="FXY2660" s="113"/>
      <c r="FXZ2660" s="113"/>
      <c r="FYA2660" s="113"/>
      <c r="FYB2660" s="113"/>
      <c r="FYC2660" s="113"/>
      <c r="FYD2660" s="113"/>
      <c r="FYE2660" s="113"/>
      <c r="FYF2660" s="113"/>
      <c r="FYG2660" s="113"/>
      <c r="FYH2660" s="113"/>
      <c r="FYI2660" s="113"/>
      <c r="FYJ2660" s="113"/>
      <c r="FYK2660" s="113"/>
      <c r="FYL2660" s="113"/>
      <c r="FYM2660" s="113"/>
      <c r="FYN2660" s="113"/>
      <c r="FYO2660" s="113"/>
      <c r="FYP2660" s="113"/>
      <c r="FYQ2660" s="113"/>
      <c r="FYR2660" s="113"/>
      <c r="FYS2660" s="113"/>
      <c r="FYT2660" s="113"/>
      <c r="FYU2660" s="113"/>
      <c r="FYV2660" s="113"/>
      <c r="FYW2660" s="113"/>
      <c r="FYX2660" s="113"/>
      <c r="FYY2660" s="113"/>
      <c r="FYZ2660" s="113"/>
      <c r="FZA2660" s="113"/>
      <c r="FZB2660" s="113"/>
      <c r="FZC2660" s="113"/>
      <c r="FZD2660" s="113"/>
      <c r="FZE2660" s="113"/>
      <c r="FZF2660" s="113"/>
      <c r="FZG2660" s="113"/>
      <c r="FZH2660" s="113"/>
      <c r="FZI2660" s="113"/>
      <c r="FZJ2660" s="113"/>
      <c r="FZK2660" s="113"/>
      <c r="FZL2660" s="113"/>
      <c r="FZM2660" s="113"/>
      <c r="FZN2660" s="113"/>
      <c r="FZO2660" s="113"/>
      <c r="FZP2660" s="113"/>
      <c r="FZQ2660" s="113"/>
      <c r="FZR2660" s="113"/>
      <c r="FZS2660" s="113"/>
      <c r="FZT2660" s="113"/>
      <c r="FZU2660" s="113"/>
      <c r="FZV2660" s="113"/>
      <c r="FZW2660" s="113"/>
      <c r="FZX2660" s="113"/>
      <c r="FZY2660" s="113"/>
      <c r="FZZ2660" s="113"/>
      <c r="GAA2660" s="113"/>
      <c r="GAB2660" s="113"/>
      <c r="GAC2660" s="113"/>
      <c r="GAD2660" s="113"/>
      <c r="GAE2660" s="113"/>
      <c r="GAF2660" s="113"/>
      <c r="GAG2660" s="113"/>
      <c r="GAH2660" s="113"/>
      <c r="GAI2660" s="113"/>
      <c r="GAJ2660" s="113"/>
      <c r="GAK2660" s="113"/>
      <c r="GAL2660" s="113"/>
      <c r="GAM2660" s="113"/>
      <c r="GAN2660" s="113"/>
      <c r="GAO2660" s="113"/>
      <c r="GAP2660" s="113"/>
      <c r="GAQ2660" s="113"/>
      <c r="GAR2660" s="113"/>
      <c r="GAS2660" s="113"/>
      <c r="GAT2660" s="113"/>
      <c r="GAU2660" s="113"/>
      <c r="GAV2660" s="113"/>
      <c r="GAW2660" s="113"/>
      <c r="GAX2660" s="113"/>
      <c r="GAY2660" s="113"/>
      <c r="GAZ2660" s="113"/>
      <c r="GBA2660" s="113"/>
      <c r="GBB2660" s="113"/>
      <c r="GBC2660" s="113"/>
      <c r="GBD2660" s="113"/>
      <c r="GBE2660" s="113"/>
      <c r="GBF2660" s="113"/>
      <c r="GBG2660" s="113"/>
      <c r="GBH2660" s="113"/>
      <c r="GBI2660" s="113"/>
      <c r="GBJ2660" s="113"/>
      <c r="GBK2660" s="113"/>
      <c r="GBL2660" s="113"/>
      <c r="GBM2660" s="113"/>
      <c r="GBN2660" s="113"/>
      <c r="GBO2660" s="113"/>
      <c r="GBP2660" s="113"/>
      <c r="GBQ2660" s="113"/>
      <c r="GBR2660" s="113"/>
      <c r="GBS2660" s="113"/>
      <c r="GBT2660" s="113"/>
      <c r="GBU2660" s="113"/>
      <c r="GBV2660" s="113"/>
      <c r="GBW2660" s="113"/>
      <c r="GBX2660" s="113"/>
      <c r="GBY2660" s="113"/>
      <c r="GBZ2660" s="113"/>
      <c r="GCA2660" s="113"/>
      <c r="GCB2660" s="113"/>
      <c r="GCC2660" s="113"/>
      <c r="GCD2660" s="113"/>
      <c r="GCE2660" s="113"/>
      <c r="GCF2660" s="113"/>
      <c r="GCG2660" s="113"/>
      <c r="GCH2660" s="113"/>
      <c r="GCI2660" s="113"/>
      <c r="GCJ2660" s="113"/>
      <c r="GCK2660" s="113"/>
      <c r="GCL2660" s="113"/>
      <c r="GCM2660" s="113"/>
      <c r="GCN2660" s="113"/>
      <c r="GCO2660" s="113"/>
      <c r="GCP2660" s="113"/>
      <c r="GCQ2660" s="113"/>
      <c r="GCR2660" s="113"/>
      <c r="GCS2660" s="113"/>
      <c r="GCT2660" s="113"/>
      <c r="GCU2660" s="113"/>
      <c r="GCV2660" s="113"/>
      <c r="GCW2660" s="113"/>
      <c r="GCX2660" s="113"/>
      <c r="GCY2660" s="113"/>
      <c r="GCZ2660" s="113"/>
      <c r="GDA2660" s="113"/>
      <c r="GDB2660" s="113"/>
      <c r="GDC2660" s="113"/>
      <c r="GDD2660" s="113"/>
      <c r="GDE2660" s="113"/>
      <c r="GDF2660" s="113"/>
      <c r="GDG2660" s="113"/>
      <c r="GDH2660" s="113"/>
      <c r="GDI2660" s="113"/>
      <c r="GDJ2660" s="113"/>
      <c r="GDK2660" s="113"/>
      <c r="GDL2660" s="113"/>
      <c r="GDM2660" s="113"/>
      <c r="GDN2660" s="113"/>
      <c r="GDO2660" s="113"/>
      <c r="GDP2660" s="113"/>
      <c r="GDQ2660" s="113"/>
      <c r="GDR2660" s="113"/>
      <c r="GDS2660" s="113"/>
      <c r="GDT2660" s="113"/>
      <c r="GDU2660" s="113"/>
      <c r="GDV2660" s="113"/>
      <c r="GDW2660" s="113"/>
      <c r="GDX2660" s="113"/>
      <c r="GDY2660" s="113"/>
      <c r="GDZ2660" s="113"/>
      <c r="GEA2660" s="113"/>
      <c r="GEB2660" s="113"/>
      <c r="GEC2660" s="113"/>
      <c r="GED2660" s="113"/>
      <c r="GEE2660" s="113"/>
      <c r="GEF2660" s="113"/>
      <c r="GEG2660" s="113"/>
      <c r="GEH2660" s="113"/>
      <c r="GEI2660" s="113"/>
      <c r="GEJ2660" s="113"/>
      <c r="GEK2660" s="113"/>
      <c r="GEL2660" s="113"/>
      <c r="GEM2660" s="113"/>
      <c r="GEN2660" s="113"/>
      <c r="GEO2660" s="113"/>
      <c r="GEP2660" s="113"/>
      <c r="GEQ2660" s="113"/>
      <c r="GER2660" s="113"/>
      <c r="GES2660" s="113"/>
      <c r="GET2660" s="113"/>
      <c r="GEU2660" s="113"/>
      <c r="GEV2660" s="113"/>
      <c r="GEW2660" s="113"/>
      <c r="GEX2660" s="113"/>
      <c r="GEY2660" s="113"/>
      <c r="GEZ2660" s="113"/>
      <c r="GFA2660" s="113"/>
      <c r="GFB2660" s="113"/>
      <c r="GFC2660" s="113"/>
      <c r="GFD2660" s="113"/>
      <c r="GFE2660" s="113"/>
      <c r="GFF2660" s="113"/>
      <c r="GFG2660" s="113"/>
      <c r="GFH2660" s="113"/>
      <c r="GFI2660" s="113"/>
      <c r="GFJ2660" s="113"/>
      <c r="GFK2660" s="113"/>
      <c r="GFL2660" s="113"/>
      <c r="GFM2660" s="113"/>
      <c r="GFN2660" s="113"/>
      <c r="GFO2660" s="113"/>
      <c r="GFP2660" s="113"/>
      <c r="GFQ2660" s="113"/>
      <c r="GFR2660" s="113"/>
      <c r="GFS2660" s="113"/>
      <c r="GFT2660" s="113"/>
      <c r="GFU2660" s="113"/>
      <c r="GFV2660" s="113"/>
      <c r="GFW2660" s="113"/>
      <c r="GFX2660" s="113"/>
      <c r="GFY2660" s="113"/>
      <c r="GFZ2660" s="113"/>
      <c r="GGA2660" s="113"/>
      <c r="GGB2660" s="113"/>
      <c r="GGC2660" s="113"/>
      <c r="GGD2660" s="113"/>
      <c r="GGE2660" s="113"/>
      <c r="GGF2660" s="113"/>
      <c r="GGG2660" s="113"/>
      <c r="GGH2660" s="113"/>
      <c r="GGI2660" s="113"/>
      <c r="GGJ2660" s="113"/>
      <c r="GGK2660" s="113"/>
      <c r="GGL2660" s="113"/>
      <c r="GGM2660" s="113"/>
      <c r="GGN2660" s="113"/>
      <c r="GGO2660" s="113"/>
      <c r="GGP2660" s="113"/>
      <c r="GGQ2660" s="113"/>
      <c r="GGR2660" s="113"/>
      <c r="GGS2660" s="113"/>
      <c r="GGT2660" s="113"/>
      <c r="GGU2660" s="113"/>
      <c r="GGV2660" s="113"/>
      <c r="GGW2660" s="113"/>
      <c r="GGX2660" s="113"/>
      <c r="GGY2660" s="113"/>
      <c r="GGZ2660" s="113"/>
      <c r="GHA2660" s="113"/>
      <c r="GHB2660" s="113"/>
      <c r="GHC2660" s="113"/>
      <c r="GHD2660" s="113"/>
      <c r="GHE2660" s="113"/>
      <c r="GHF2660" s="113"/>
      <c r="GHG2660" s="113"/>
      <c r="GHH2660" s="113"/>
      <c r="GHI2660" s="113"/>
      <c r="GHJ2660" s="113"/>
      <c r="GHK2660" s="113"/>
      <c r="GHL2660" s="113"/>
      <c r="GHM2660" s="113"/>
      <c r="GHN2660" s="113"/>
      <c r="GHO2660" s="113"/>
      <c r="GHP2660" s="113"/>
      <c r="GHQ2660" s="113"/>
      <c r="GHR2660" s="113"/>
      <c r="GHS2660" s="113"/>
      <c r="GHT2660" s="113"/>
      <c r="GHU2660" s="113"/>
      <c r="GHV2660" s="113"/>
      <c r="GHW2660" s="113"/>
      <c r="GHX2660" s="113"/>
      <c r="GHY2660" s="113"/>
      <c r="GHZ2660" s="113"/>
      <c r="GIA2660" s="113"/>
      <c r="GIB2660" s="113"/>
      <c r="GIC2660" s="113"/>
      <c r="GID2660" s="113"/>
      <c r="GIE2660" s="113"/>
      <c r="GIF2660" s="113"/>
      <c r="GIG2660" s="113"/>
      <c r="GIH2660" s="113"/>
      <c r="GII2660" s="113"/>
      <c r="GIJ2660" s="113"/>
      <c r="GIK2660" s="113"/>
      <c r="GIL2660" s="113"/>
      <c r="GIM2660" s="113"/>
      <c r="GIN2660" s="113"/>
      <c r="GIO2660" s="113"/>
      <c r="GIP2660" s="113"/>
      <c r="GIQ2660" s="113"/>
      <c r="GIR2660" s="113"/>
      <c r="GIS2660" s="113"/>
      <c r="GIT2660" s="113"/>
      <c r="GIU2660" s="113"/>
      <c r="GIV2660" s="113"/>
      <c r="GIW2660" s="113"/>
      <c r="GIX2660" s="113"/>
      <c r="GIY2660" s="113"/>
      <c r="GIZ2660" s="113"/>
      <c r="GJA2660" s="113"/>
      <c r="GJB2660" s="113"/>
      <c r="GJC2660" s="113"/>
      <c r="GJD2660" s="113"/>
      <c r="GJE2660" s="113"/>
      <c r="GJF2660" s="113"/>
      <c r="GJG2660" s="113"/>
      <c r="GJH2660" s="113"/>
      <c r="GJI2660" s="113"/>
      <c r="GJJ2660" s="113"/>
      <c r="GJK2660" s="113"/>
      <c r="GJL2660" s="113"/>
      <c r="GJM2660" s="113"/>
      <c r="GJN2660" s="113"/>
      <c r="GJO2660" s="113"/>
      <c r="GJP2660" s="113"/>
      <c r="GJQ2660" s="113"/>
      <c r="GJR2660" s="113"/>
      <c r="GJS2660" s="113"/>
      <c r="GJT2660" s="113"/>
      <c r="GJU2660" s="113"/>
      <c r="GJV2660" s="113"/>
      <c r="GJW2660" s="113"/>
      <c r="GJX2660" s="113"/>
      <c r="GJY2660" s="113"/>
      <c r="GJZ2660" s="113"/>
      <c r="GKA2660" s="113"/>
      <c r="GKB2660" s="113"/>
      <c r="GKC2660" s="113"/>
      <c r="GKD2660" s="113"/>
      <c r="GKE2660" s="113"/>
      <c r="GKF2660" s="113"/>
      <c r="GKG2660" s="113"/>
      <c r="GKH2660" s="113"/>
      <c r="GKI2660" s="113"/>
      <c r="GKJ2660" s="113"/>
      <c r="GKK2660" s="113"/>
      <c r="GKL2660" s="113"/>
      <c r="GKM2660" s="113"/>
      <c r="GKN2660" s="113"/>
      <c r="GKO2660" s="113"/>
      <c r="GKP2660" s="113"/>
      <c r="GKQ2660" s="113"/>
      <c r="GKR2660" s="113"/>
      <c r="GKS2660" s="113"/>
      <c r="GKT2660" s="113"/>
      <c r="GKU2660" s="113"/>
      <c r="GKV2660" s="113"/>
      <c r="GKW2660" s="113"/>
      <c r="GKX2660" s="113"/>
      <c r="GKY2660" s="113"/>
      <c r="GKZ2660" s="113"/>
      <c r="GLA2660" s="113"/>
      <c r="GLB2660" s="113"/>
      <c r="GLC2660" s="113"/>
      <c r="GLD2660" s="113"/>
      <c r="GLE2660" s="113"/>
      <c r="GLF2660" s="113"/>
      <c r="GLG2660" s="113"/>
      <c r="GLH2660" s="113"/>
      <c r="GLI2660" s="113"/>
      <c r="GLJ2660" s="113"/>
      <c r="GLK2660" s="113"/>
      <c r="GLL2660" s="113"/>
      <c r="GLM2660" s="113"/>
      <c r="GLN2660" s="113"/>
      <c r="GLO2660" s="113"/>
      <c r="GLP2660" s="113"/>
      <c r="GLQ2660" s="113"/>
      <c r="GLR2660" s="113"/>
      <c r="GLS2660" s="113"/>
      <c r="GLT2660" s="113"/>
      <c r="GLU2660" s="113"/>
      <c r="GLV2660" s="113"/>
      <c r="GLW2660" s="113"/>
      <c r="GLX2660" s="113"/>
      <c r="GLY2660" s="113"/>
      <c r="GLZ2660" s="113"/>
      <c r="GMA2660" s="113"/>
      <c r="GMB2660" s="113"/>
      <c r="GMC2660" s="113"/>
      <c r="GMD2660" s="113"/>
      <c r="GME2660" s="113"/>
      <c r="GMF2660" s="113"/>
      <c r="GMG2660" s="113"/>
      <c r="GMH2660" s="113"/>
      <c r="GMI2660" s="113"/>
      <c r="GMJ2660" s="113"/>
      <c r="GMK2660" s="113"/>
      <c r="GML2660" s="113"/>
      <c r="GMM2660" s="113"/>
      <c r="GMN2660" s="113"/>
      <c r="GMO2660" s="113"/>
      <c r="GMP2660" s="113"/>
      <c r="GMQ2660" s="113"/>
      <c r="GMR2660" s="113"/>
      <c r="GMS2660" s="113"/>
      <c r="GMT2660" s="113"/>
      <c r="GMU2660" s="113"/>
      <c r="GMV2660" s="113"/>
      <c r="GMW2660" s="113"/>
      <c r="GMX2660" s="113"/>
      <c r="GMY2660" s="113"/>
      <c r="GMZ2660" s="113"/>
      <c r="GNA2660" s="113"/>
      <c r="GNB2660" s="113"/>
      <c r="GNC2660" s="113"/>
      <c r="GND2660" s="113"/>
      <c r="GNE2660" s="113"/>
      <c r="GNF2660" s="113"/>
      <c r="GNG2660" s="113"/>
      <c r="GNH2660" s="113"/>
      <c r="GNI2660" s="113"/>
      <c r="GNJ2660" s="113"/>
      <c r="GNK2660" s="113"/>
      <c r="GNL2660" s="113"/>
      <c r="GNM2660" s="113"/>
      <c r="GNN2660" s="113"/>
      <c r="GNO2660" s="113"/>
      <c r="GNP2660" s="113"/>
      <c r="GNQ2660" s="113"/>
      <c r="GNR2660" s="113"/>
      <c r="GNS2660" s="113"/>
      <c r="GNT2660" s="113"/>
      <c r="GNU2660" s="113"/>
      <c r="GNV2660" s="113"/>
      <c r="GNW2660" s="113"/>
      <c r="GNX2660" s="113"/>
      <c r="GNY2660" s="113"/>
      <c r="GNZ2660" s="113"/>
      <c r="GOA2660" s="113"/>
      <c r="GOB2660" s="113"/>
      <c r="GOC2660" s="113"/>
      <c r="GOD2660" s="113"/>
      <c r="GOE2660" s="113"/>
      <c r="GOF2660" s="113"/>
      <c r="GOG2660" s="113"/>
      <c r="GOH2660" s="113"/>
      <c r="GOI2660" s="113"/>
      <c r="GOJ2660" s="113"/>
      <c r="GOK2660" s="113"/>
      <c r="GOL2660" s="113"/>
      <c r="GOM2660" s="113"/>
      <c r="GON2660" s="113"/>
      <c r="GOO2660" s="113"/>
      <c r="GOP2660" s="113"/>
      <c r="GOQ2660" s="113"/>
      <c r="GOR2660" s="113"/>
      <c r="GOS2660" s="113"/>
      <c r="GOT2660" s="113"/>
      <c r="GOU2660" s="113"/>
      <c r="GOV2660" s="113"/>
      <c r="GOW2660" s="113"/>
      <c r="GOX2660" s="113"/>
      <c r="GOY2660" s="113"/>
      <c r="GOZ2660" s="113"/>
      <c r="GPA2660" s="113"/>
      <c r="GPB2660" s="113"/>
      <c r="GPC2660" s="113"/>
      <c r="GPD2660" s="113"/>
      <c r="GPE2660" s="113"/>
      <c r="GPF2660" s="113"/>
      <c r="GPG2660" s="113"/>
      <c r="GPH2660" s="113"/>
      <c r="GPI2660" s="113"/>
      <c r="GPJ2660" s="113"/>
      <c r="GPK2660" s="113"/>
      <c r="GPL2660" s="113"/>
      <c r="GPM2660" s="113"/>
      <c r="GPN2660" s="113"/>
      <c r="GPO2660" s="113"/>
      <c r="GPP2660" s="113"/>
      <c r="GPQ2660" s="113"/>
      <c r="GPR2660" s="113"/>
      <c r="GPS2660" s="113"/>
      <c r="GPT2660" s="113"/>
      <c r="GPU2660" s="113"/>
      <c r="GPV2660" s="113"/>
      <c r="GPW2660" s="113"/>
      <c r="GPX2660" s="113"/>
      <c r="GPY2660" s="113"/>
      <c r="GPZ2660" s="113"/>
      <c r="GQA2660" s="113"/>
      <c r="GQB2660" s="113"/>
      <c r="GQC2660" s="113"/>
      <c r="GQD2660" s="113"/>
      <c r="GQE2660" s="113"/>
      <c r="GQF2660" s="113"/>
      <c r="GQG2660" s="113"/>
      <c r="GQH2660" s="113"/>
      <c r="GQI2660" s="113"/>
      <c r="GQJ2660" s="113"/>
      <c r="GQK2660" s="113"/>
      <c r="GQL2660" s="113"/>
      <c r="GQM2660" s="113"/>
      <c r="GQN2660" s="113"/>
      <c r="GQO2660" s="113"/>
      <c r="GQP2660" s="113"/>
      <c r="GQQ2660" s="113"/>
      <c r="GQR2660" s="113"/>
      <c r="GQS2660" s="113"/>
      <c r="GQT2660" s="113"/>
      <c r="GQU2660" s="113"/>
      <c r="GQV2660" s="113"/>
      <c r="GQW2660" s="113"/>
      <c r="GQX2660" s="113"/>
      <c r="GQY2660" s="113"/>
      <c r="GQZ2660" s="113"/>
      <c r="GRA2660" s="113"/>
      <c r="GRB2660" s="113"/>
      <c r="GRC2660" s="113"/>
      <c r="GRD2660" s="113"/>
      <c r="GRE2660" s="113"/>
      <c r="GRF2660" s="113"/>
      <c r="GRG2660" s="113"/>
      <c r="GRH2660" s="113"/>
      <c r="GRI2660" s="113"/>
      <c r="GRJ2660" s="113"/>
      <c r="GRK2660" s="113"/>
      <c r="GRL2660" s="113"/>
      <c r="GRM2660" s="113"/>
      <c r="GRN2660" s="113"/>
      <c r="GRO2660" s="113"/>
      <c r="GRP2660" s="113"/>
      <c r="GRQ2660" s="113"/>
      <c r="GRR2660" s="113"/>
      <c r="GRS2660" s="113"/>
      <c r="GRT2660" s="113"/>
      <c r="GRU2660" s="113"/>
      <c r="GRV2660" s="113"/>
      <c r="GRW2660" s="113"/>
      <c r="GRX2660" s="113"/>
      <c r="GRY2660" s="113"/>
      <c r="GRZ2660" s="113"/>
      <c r="GSA2660" s="113"/>
      <c r="GSB2660" s="113"/>
      <c r="GSC2660" s="113"/>
      <c r="GSD2660" s="113"/>
      <c r="GSE2660" s="113"/>
      <c r="GSF2660" s="113"/>
      <c r="GSG2660" s="113"/>
      <c r="GSH2660" s="113"/>
      <c r="GSI2660" s="113"/>
      <c r="GSJ2660" s="113"/>
      <c r="GSK2660" s="113"/>
      <c r="GSL2660" s="113"/>
      <c r="GSM2660" s="113"/>
      <c r="GSN2660" s="113"/>
      <c r="GSO2660" s="113"/>
      <c r="GSP2660" s="113"/>
      <c r="GSQ2660" s="113"/>
      <c r="GSR2660" s="113"/>
      <c r="GSS2660" s="113"/>
      <c r="GST2660" s="113"/>
      <c r="GSU2660" s="113"/>
      <c r="GSV2660" s="113"/>
      <c r="GSW2660" s="113"/>
      <c r="GSX2660" s="113"/>
      <c r="GSY2660" s="113"/>
      <c r="GSZ2660" s="113"/>
      <c r="GTA2660" s="113"/>
      <c r="GTB2660" s="113"/>
      <c r="GTC2660" s="113"/>
      <c r="GTD2660" s="113"/>
      <c r="GTE2660" s="113"/>
      <c r="GTF2660" s="113"/>
      <c r="GTG2660" s="113"/>
      <c r="GTH2660" s="113"/>
      <c r="GTI2660" s="113"/>
      <c r="GTJ2660" s="113"/>
      <c r="GTK2660" s="113"/>
      <c r="GTL2660" s="113"/>
      <c r="GTM2660" s="113"/>
      <c r="GTN2660" s="113"/>
      <c r="GTO2660" s="113"/>
      <c r="GTP2660" s="113"/>
      <c r="GTQ2660" s="113"/>
      <c r="GTR2660" s="113"/>
      <c r="GTS2660" s="113"/>
      <c r="GTT2660" s="113"/>
      <c r="GTU2660" s="113"/>
      <c r="GTV2660" s="113"/>
      <c r="GTW2660" s="113"/>
      <c r="GTX2660" s="113"/>
      <c r="GTY2660" s="113"/>
      <c r="GTZ2660" s="113"/>
      <c r="GUA2660" s="113"/>
      <c r="GUB2660" s="113"/>
      <c r="GUC2660" s="113"/>
      <c r="GUD2660" s="113"/>
      <c r="GUE2660" s="113"/>
      <c r="GUF2660" s="113"/>
      <c r="GUG2660" s="113"/>
      <c r="GUH2660" s="113"/>
      <c r="GUI2660" s="113"/>
      <c r="GUJ2660" s="113"/>
      <c r="GUK2660" s="113"/>
      <c r="GUL2660" s="113"/>
      <c r="GUM2660" s="113"/>
      <c r="GUN2660" s="113"/>
      <c r="GUO2660" s="113"/>
      <c r="GUP2660" s="113"/>
      <c r="GUQ2660" s="113"/>
      <c r="GUR2660" s="113"/>
      <c r="GUS2660" s="113"/>
      <c r="GUT2660" s="113"/>
      <c r="GUU2660" s="113"/>
      <c r="GUV2660" s="113"/>
      <c r="GUW2660" s="113"/>
      <c r="GUX2660" s="113"/>
      <c r="GUY2660" s="113"/>
      <c r="GUZ2660" s="113"/>
      <c r="GVA2660" s="113"/>
      <c r="GVB2660" s="113"/>
      <c r="GVC2660" s="113"/>
      <c r="GVD2660" s="113"/>
      <c r="GVE2660" s="113"/>
      <c r="GVF2660" s="113"/>
      <c r="GVG2660" s="113"/>
      <c r="GVH2660" s="113"/>
      <c r="GVI2660" s="113"/>
      <c r="GVJ2660" s="113"/>
      <c r="GVK2660" s="113"/>
      <c r="GVL2660" s="113"/>
      <c r="GVM2660" s="113"/>
      <c r="GVN2660" s="113"/>
      <c r="GVO2660" s="113"/>
      <c r="GVP2660" s="113"/>
      <c r="GVQ2660" s="113"/>
      <c r="GVR2660" s="113"/>
      <c r="GVS2660" s="113"/>
      <c r="GVT2660" s="113"/>
      <c r="GVU2660" s="113"/>
      <c r="GVV2660" s="113"/>
      <c r="GVW2660" s="113"/>
      <c r="GVX2660" s="113"/>
      <c r="GVY2660" s="113"/>
      <c r="GVZ2660" s="113"/>
      <c r="GWA2660" s="113"/>
      <c r="GWB2660" s="113"/>
      <c r="GWC2660" s="113"/>
      <c r="GWD2660" s="113"/>
      <c r="GWE2660" s="113"/>
      <c r="GWF2660" s="113"/>
      <c r="GWG2660" s="113"/>
      <c r="GWH2660" s="113"/>
      <c r="GWI2660" s="113"/>
      <c r="GWJ2660" s="113"/>
      <c r="GWK2660" s="113"/>
      <c r="GWL2660" s="113"/>
      <c r="GWM2660" s="113"/>
      <c r="GWN2660" s="113"/>
      <c r="GWO2660" s="113"/>
      <c r="GWP2660" s="113"/>
      <c r="GWQ2660" s="113"/>
      <c r="GWR2660" s="113"/>
      <c r="GWS2660" s="113"/>
      <c r="GWT2660" s="113"/>
      <c r="GWU2660" s="113"/>
      <c r="GWV2660" s="113"/>
      <c r="GWW2660" s="113"/>
      <c r="GWX2660" s="113"/>
      <c r="GWY2660" s="113"/>
      <c r="GWZ2660" s="113"/>
      <c r="GXA2660" s="113"/>
      <c r="GXB2660" s="113"/>
      <c r="GXC2660" s="113"/>
      <c r="GXD2660" s="113"/>
      <c r="GXE2660" s="113"/>
      <c r="GXF2660" s="113"/>
      <c r="GXG2660" s="113"/>
      <c r="GXH2660" s="113"/>
      <c r="GXI2660" s="113"/>
      <c r="GXJ2660" s="113"/>
      <c r="GXK2660" s="113"/>
      <c r="GXL2660" s="113"/>
      <c r="GXM2660" s="113"/>
      <c r="GXN2660" s="113"/>
      <c r="GXO2660" s="113"/>
      <c r="GXP2660" s="113"/>
      <c r="GXQ2660" s="113"/>
      <c r="GXR2660" s="113"/>
      <c r="GXS2660" s="113"/>
      <c r="GXT2660" s="113"/>
      <c r="GXU2660" s="113"/>
      <c r="GXV2660" s="113"/>
      <c r="GXW2660" s="113"/>
      <c r="GXX2660" s="113"/>
      <c r="GXY2660" s="113"/>
      <c r="GXZ2660" s="113"/>
      <c r="GYA2660" s="113"/>
      <c r="GYB2660" s="113"/>
      <c r="GYC2660" s="113"/>
      <c r="GYD2660" s="113"/>
      <c r="GYE2660" s="113"/>
      <c r="GYF2660" s="113"/>
      <c r="GYG2660" s="113"/>
      <c r="GYH2660" s="113"/>
      <c r="GYI2660" s="113"/>
      <c r="GYJ2660" s="113"/>
      <c r="GYK2660" s="113"/>
      <c r="GYL2660" s="113"/>
      <c r="GYM2660" s="113"/>
      <c r="GYN2660" s="113"/>
      <c r="GYO2660" s="113"/>
      <c r="GYP2660" s="113"/>
      <c r="GYQ2660" s="113"/>
      <c r="GYR2660" s="113"/>
      <c r="GYS2660" s="113"/>
      <c r="GYT2660" s="113"/>
      <c r="GYU2660" s="113"/>
      <c r="GYV2660" s="113"/>
      <c r="GYW2660" s="113"/>
      <c r="GYX2660" s="113"/>
      <c r="GYY2660" s="113"/>
      <c r="GYZ2660" s="113"/>
      <c r="GZA2660" s="113"/>
      <c r="GZB2660" s="113"/>
      <c r="GZC2660" s="113"/>
      <c r="GZD2660" s="113"/>
      <c r="GZE2660" s="113"/>
      <c r="GZF2660" s="113"/>
      <c r="GZG2660" s="113"/>
      <c r="GZH2660" s="113"/>
      <c r="GZI2660" s="113"/>
      <c r="GZJ2660" s="113"/>
      <c r="GZK2660" s="113"/>
      <c r="GZL2660" s="113"/>
      <c r="GZM2660" s="113"/>
      <c r="GZN2660" s="113"/>
      <c r="GZO2660" s="113"/>
      <c r="GZP2660" s="113"/>
      <c r="GZQ2660" s="113"/>
      <c r="GZR2660" s="113"/>
      <c r="GZS2660" s="113"/>
      <c r="GZT2660" s="113"/>
      <c r="GZU2660" s="113"/>
      <c r="GZV2660" s="113"/>
      <c r="GZW2660" s="113"/>
      <c r="GZX2660" s="113"/>
      <c r="GZY2660" s="113"/>
      <c r="GZZ2660" s="113"/>
      <c r="HAA2660" s="113"/>
      <c r="HAB2660" s="113"/>
      <c r="HAC2660" s="113"/>
      <c r="HAD2660" s="113"/>
      <c r="HAE2660" s="113"/>
      <c r="HAF2660" s="113"/>
      <c r="HAG2660" s="113"/>
      <c r="HAH2660" s="113"/>
      <c r="HAI2660" s="113"/>
      <c r="HAJ2660" s="113"/>
      <c r="HAK2660" s="113"/>
      <c r="HAL2660" s="113"/>
      <c r="HAM2660" s="113"/>
      <c r="HAN2660" s="113"/>
      <c r="HAO2660" s="113"/>
      <c r="HAP2660" s="113"/>
      <c r="HAQ2660" s="113"/>
      <c r="HAR2660" s="113"/>
      <c r="HAS2660" s="113"/>
      <c r="HAT2660" s="113"/>
      <c r="HAU2660" s="113"/>
      <c r="HAV2660" s="113"/>
      <c r="HAW2660" s="113"/>
      <c r="HAX2660" s="113"/>
      <c r="HAY2660" s="113"/>
      <c r="HAZ2660" s="113"/>
      <c r="HBA2660" s="113"/>
      <c r="HBB2660" s="113"/>
      <c r="HBC2660" s="113"/>
      <c r="HBD2660" s="113"/>
      <c r="HBE2660" s="113"/>
      <c r="HBF2660" s="113"/>
      <c r="HBG2660" s="113"/>
      <c r="HBH2660" s="113"/>
      <c r="HBI2660" s="113"/>
      <c r="HBJ2660" s="113"/>
      <c r="HBK2660" s="113"/>
      <c r="HBL2660" s="113"/>
      <c r="HBM2660" s="113"/>
      <c r="HBN2660" s="113"/>
      <c r="HBO2660" s="113"/>
      <c r="HBP2660" s="113"/>
      <c r="HBQ2660" s="113"/>
      <c r="HBR2660" s="113"/>
      <c r="HBS2660" s="113"/>
      <c r="HBT2660" s="113"/>
      <c r="HBU2660" s="113"/>
      <c r="HBV2660" s="113"/>
      <c r="HBW2660" s="113"/>
      <c r="HBX2660" s="113"/>
      <c r="HBY2660" s="113"/>
      <c r="HBZ2660" s="113"/>
      <c r="HCA2660" s="113"/>
      <c r="HCB2660" s="113"/>
      <c r="HCC2660" s="113"/>
      <c r="HCD2660" s="113"/>
      <c r="HCE2660" s="113"/>
      <c r="HCF2660" s="113"/>
      <c r="HCG2660" s="113"/>
      <c r="HCH2660" s="113"/>
      <c r="HCI2660" s="113"/>
      <c r="HCJ2660" s="113"/>
      <c r="HCK2660" s="113"/>
      <c r="HCL2660" s="113"/>
      <c r="HCM2660" s="113"/>
      <c r="HCN2660" s="113"/>
      <c r="HCO2660" s="113"/>
      <c r="HCP2660" s="113"/>
      <c r="HCQ2660" s="113"/>
      <c r="HCR2660" s="113"/>
      <c r="HCS2660" s="113"/>
      <c r="HCT2660" s="113"/>
      <c r="HCU2660" s="113"/>
      <c r="HCV2660" s="113"/>
      <c r="HCW2660" s="113"/>
      <c r="HCX2660" s="113"/>
      <c r="HCY2660" s="113"/>
      <c r="HCZ2660" s="113"/>
      <c r="HDA2660" s="113"/>
      <c r="HDB2660" s="113"/>
      <c r="HDC2660" s="113"/>
      <c r="HDD2660" s="113"/>
      <c r="HDE2660" s="113"/>
      <c r="HDF2660" s="113"/>
      <c r="HDG2660" s="113"/>
      <c r="HDH2660" s="113"/>
      <c r="HDI2660" s="113"/>
      <c r="HDJ2660" s="113"/>
      <c r="HDK2660" s="113"/>
      <c r="HDL2660" s="113"/>
      <c r="HDM2660" s="113"/>
      <c r="HDN2660" s="113"/>
      <c r="HDO2660" s="113"/>
      <c r="HDP2660" s="113"/>
      <c r="HDQ2660" s="113"/>
      <c r="HDR2660" s="113"/>
      <c r="HDS2660" s="113"/>
      <c r="HDT2660" s="113"/>
      <c r="HDU2660" s="113"/>
      <c r="HDV2660" s="113"/>
      <c r="HDW2660" s="113"/>
      <c r="HDX2660" s="113"/>
      <c r="HDY2660" s="113"/>
      <c r="HDZ2660" s="113"/>
      <c r="HEA2660" s="113"/>
      <c r="HEB2660" s="113"/>
      <c r="HEC2660" s="113"/>
      <c r="HED2660" s="113"/>
      <c r="HEE2660" s="113"/>
      <c r="HEF2660" s="113"/>
      <c r="HEG2660" s="113"/>
      <c r="HEH2660" s="113"/>
      <c r="HEI2660" s="113"/>
      <c r="HEJ2660" s="113"/>
      <c r="HEK2660" s="113"/>
      <c r="HEL2660" s="113"/>
      <c r="HEM2660" s="113"/>
      <c r="HEN2660" s="113"/>
      <c r="HEO2660" s="113"/>
      <c r="HEP2660" s="113"/>
      <c r="HEQ2660" s="113"/>
      <c r="HER2660" s="113"/>
      <c r="HES2660" s="113"/>
      <c r="HET2660" s="113"/>
      <c r="HEU2660" s="113"/>
      <c r="HEV2660" s="113"/>
      <c r="HEW2660" s="113"/>
      <c r="HEX2660" s="113"/>
      <c r="HEY2660" s="113"/>
      <c r="HEZ2660" s="113"/>
      <c r="HFA2660" s="113"/>
      <c r="HFB2660" s="113"/>
      <c r="HFC2660" s="113"/>
      <c r="HFD2660" s="113"/>
      <c r="HFE2660" s="113"/>
      <c r="HFF2660" s="113"/>
      <c r="HFG2660" s="113"/>
      <c r="HFH2660" s="113"/>
      <c r="HFI2660" s="113"/>
      <c r="HFJ2660" s="113"/>
      <c r="HFK2660" s="113"/>
      <c r="HFL2660" s="113"/>
      <c r="HFM2660" s="113"/>
      <c r="HFN2660" s="113"/>
      <c r="HFO2660" s="113"/>
      <c r="HFP2660" s="113"/>
      <c r="HFQ2660" s="113"/>
      <c r="HFR2660" s="113"/>
      <c r="HFS2660" s="113"/>
      <c r="HFT2660" s="113"/>
      <c r="HFU2660" s="113"/>
      <c r="HFV2660" s="113"/>
      <c r="HFW2660" s="113"/>
      <c r="HFX2660" s="113"/>
      <c r="HFY2660" s="113"/>
      <c r="HFZ2660" s="113"/>
      <c r="HGA2660" s="113"/>
      <c r="HGB2660" s="113"/>
      <c r="HGC2660" s="113"/>
      <c r="HGD2660" s="113"/>
      <c r="HGE2660" s="113"/>
      <c r="HGF2660" s="113"/>
      <c r="HGG2660" s="113"/>
      <c r="HGH2660" s="113"/>
      <c r="HGI2660" s="113"/>
      <c r="HGJ2660" s="113"/>
      <c r="HGK2660" s="113"/>
      <c r="HGL2660" s="113"/>
      <c r="HGM2660" s="113"/>
      <c r="HGN2660" s="113"/>
      <c r="HGO2660" s="113"/>
      <c r="HGP2660" s="113"/>
      <c r="HGQ2660" s="113"/>
      <c r="HGR2660" s="113"/>
      <c r="HGS2660" s="113"/>
      <c r="HGT2660" s="113"/>
      <c r="HGU2660" s="113"/>
      <c r="HGV2660" s="113"/>
      <c r="HGW2660" s="113"/>
      <c r="HGX2660" s="113"/>
      <c r="HGY2660" s="113"/>
      <c r="HGZ2660" s="113"/>
      <c r="HHA2660" s="113"/>
      <c r="HHB2660" s="113"/>
      <c r="HHC2660" s="113"/>
      <c r="HHD2660" s="113"/>
      <c r="HHE2660" s="113"/>
      <c r="HHF2660" s="113"/>
      <c r="HHG2660" s="113"/>
      <c r="HHH2660" s="113"/>
      <c r="HHI2660" s="113"/>
      <c r="HHJ2660" s="113"/>
      <c r="HHK2660" s="113"/>
      <c r="HHL2660" s="113"/>
      <c r="HHM2660" s="113"/>
      <c r="HHN2660" s="113"/>
      <c r="HHO2660" s="113"/>
      <c r="HHP2660" s="113"/>
      <c r="HHQ2660" s="113"/>
      <c r="HHR2660" s="113"/>
      <c r="HHS2660" s="113"/>
      <c r="HHT2660" s="113"/>
      <c r="HHU2660" s="113"/>
      <c r="HHV2660" s="113"/>
      <c r="HHW2660" s="113"/>
      <c r="HHX2660" s="113"/>
      <c r="HHY2660" s="113"/>
      <c r="HHZ2660" s="113"/>
      <c r="HIA2660" s="113"/>
      <c r="HIB2660" s="113"/>
      <c r="HIC2660" s="113"/>
      <c r="HID2660" s="113"/>
      <c r="HIE2660" s="113"/>
      <c r="HIF2660" s="113"/>
      <c r="HIG2660" s="113"/>
      <c r="HIH2660" s="113"/>
      <c r="HII2660" s="113"/>
      <c r="HIJ2660" s="113"/>
      <c r="HIK2660" s="113"/>
      <c r="HIL2660" s="113"/>
      <c r="HIM2660" s="113"/>
      <c r="HIN2660" s="113"/>
      <c r="HIO2660" s="113"/>
      <c r="HIP2660" s="113"/>
      <c r="HIQ2660" s="113"/>
      <c r="HIR2660" s="113"/>
      <c r="HIS2660" s="113"/>
      <c r="HIT2660" s="113"/>
      <c r="HIU2660" s="113"/>
      <c r="HIV2660" s="113"/>
      <c r="HIW2660" s="113"/>
      <c r="HIX2660" s="113"/>
      <c r="HIY2660" s="113"/>
      <c r="HIZ2660" s="113"/>
      <c r="HJA2660" s="113"/>
      <c r="HJB2660" s="113"/>
      <c r="HJC2660" s="113"/>
      <c r="HJD2660" s="113"/>
      <c r="HJE2660" s="113"/>
      <c r="HJF2660" s="113"/>
      <c r="HJG2660" s="113"/>
      <c r="HJH2660" s="113"/>
      <c r="HJI2660" s="113"/>
      <c r="HJJ2660" s="113"/>
      <c r="HJK2660" s="113"/>
      <c r="HJL2660" s="113"/>
      <c r="HJM2660" s="113"/>
      <c r="HJN2660" s="113"/>
      <c r="HJO2660" s="113"/>
      <c r="HJP2660" s="113"/>
      <c r="HJQ2660" s="113"/>
      <c r="HJR2660" s="113"/>
      <c r="HJS2660" s="113"/>
      <c r="HJT2660" s="113"/>
      <c r="HJU2660" s="113"/>
      <c r="HJV2660" s="113"/>
      <c r="HJW2660" s="113"/>
      <c r="HJX2660" s="113"/>
      <c r="HJY2660" s="113"/>
      <c r="HJZ2660" s="113"/>
      <c r="HKA2660" s="113"/>
      <c r="HKB2660" s="113"/>
      <c r="HKC2660" s="113"/>
      <c r="HKD2660" s="113"/>
      <c r="HKE2660" s="113"/>
      <c r="HKF2660" s="113"/>
      <c r="HKG2660" s="113"/>
      <c r="HKH2660" s="113"/>
      <c r="HKI2660" s="113"/>
      <c r="HKJ2660" s="113"/>
      <c r="HKK2660" s="113"/>
      <c r="HKL2660" s="113"/>
      <c r="HKM2660" s="113"/>
      <c r="HKN2660" s="113"/>
      <c r="HKO2660" s="113"/>
      <c r="HKP2660" s="113"/>
      <c r="HKQ2660" s="113"/>
      <c r="HKR2660" s="113"/>
      <c r="HKS2660" s="113"/>
      <c r="HKT2660" s="113"/>
      <c r="HKU2660" s="113"/>
      <c r="HKV2660" s="113"/>
      <c r="HKW2660" s="113"/>
      <c r="HKX2660" s="113"/>
      <c r="HKY2660" s="113"/>
      <c r="HKZ2660" s="113"/>
      <c r="HLA2660" s="113"/>
      <c r="HLB2660" s="113"/>
      <c r="HLC2660" s="113"/>
      <c r="HLD2660" s="113"/>
      <c r="HLE2660" s="113"/>
      <c r="HLF2660" s="113"/>
      <c r="HLG2660" s="113"/>
      <c r="HLH2660" s="113"/>
      <c r="HLI2660" s="113"/>
      <c r="HLJ2660" s="113"/>
      <c r="HLK2660" s="113"/>
      <c r="HLL2660" s="113"/>
      <c r="HLM2660" s="113"/>
      <c r="HLN2660" s="113"/>
      <c r="HLO2660" s="113"/>
      <c r="HLP2660" s="113"/>
      <c r="HLQ2660" s="113"/>
      <c r="HLR2660" s="113"/>
      <c r="HLS2660" s="113"/>
      <c r="HLT2660" s="113"/>
      <c r="HLU2660" s="113"/>
      <c r="HLV2660" s="113"/>
      <c r="HLW2660" s="113"/>
      <c r="HLX2660" s="113"/>
      <c r="HLY2660" s="113"/>
      <c r="HLZ2660" s="113"/>
      <c r="HMA2660" s="113"/>
      <c r="HMB2660" s="113"/>
      <c r="HMC2660" s="113"/>
      <c r="HMD2660" s="113"/>
      <c r="HME2660" s="113"/>
      <c r="HMF2660" s="113"/>
      <c r="HMG2660" s="113"/>
      <c r="HMH2660" s="113"/>
      <c r="HMI2660" s="113"/>
      <c r="HMJ2660" s="113"/>
      <c r="HMK2660" s="113"/>
      <c r="HML2660" s="113"/>
      <c r="HMM2660" s="113"/>
      <c r="HMN2660" s="113"/>
      <c r="HMO2660" s="113"/>
      <c r="HMP2660" s="113"/>
      <c r="HMQ2660" s="113"/>
      <c r="HMR2660" s="113"/>
      <c r="HMS2660" s="113"/>
      <c r="HMT2660" s="113"/>
      <c r="HMU2660" s="113"/>
      <c r="HMV2660" s="113"/>
      <c r="HMW2660" s="113"/>
      <c r="HMX2660" s="113"/>
      <c r="HMY2660" s="113"/>
      <c r="HMZ2660" s="113"/>
      <c r="HNA2660" s="113"/>
      <c r="HNB2660" s="113"/>
      <c r="HNC2660" s="113"/>
      <c r="HND2660" s="113"/>
      <c r="HNE2660" s="113"/>
      <c r="HNF2660" s="113"/>
      <c r="HNG2660" s="113"/>
      <c r="HNH2660" s="113"/>
      <c r="HNI2660" s="113"/>
      <c r="HNJ2660" s="113"/>
      <c r="HNK2660" s="113"/>
      <c r="HNL2660" s="113"/>
      <c r="HNM2660" s="113"/>
      <c r="HNN2660" s="113"/>
      <c r="HNO2660" s="113"/>
      <c r="HNP2660" s="113"/>
      <c r="HNQ2660" s="113"/>
      <c r="HNR2660" s="113"/>
      <c r="HNS2660" s="113"/>
      <c r="HNT2660" s="113"/>
      <c r="HNU2660" s="113"/>
      <c r="HNV2660" s="113"/>
      <c r="HNW2660" s="113"/>
      <c r="HNX2660" s="113"/>
      <c r="HNY2660" s="113"/>
      <c r="HNZ2660" s="113"/>
      <c r="HOA2660" s="113"/>
      <c r="HOB2660" s="113"/>
      <c r="HOC2660" s="113"/>
      <c r="HOD2660" s="113"/>
      <c r="HOE2660" s="113"/>
      <c r="HOF2660" s="113"/>
      <c r="HOG2660" s="113"/>
      <c r="HOH2660" s="113"/>
      <c r="HOI2660" s="113"/>
      <c r="HOJ2660" s="113"/>
      <c r="HOK2660" s="113"/>
      <c r="HOL2660" s="113"/>
      <c r="HOM2660" s="113"/>
      <c r="HON2660" s="113"/>
      <c r="HOO2660" s="113"/>
      <c r="HOP2660" s="113"/>
      <c r="HOQ2660" s="113"/>
      <c r="HOR2660" s="113"/>
      <c r="HOS2660" s="113"/>
      <c r="HOT2660" s="113"/>
      <c r="HOU2660" s="113"/>
      <c r="HOV2660" s="113"/>
      <c r="HOW2660" s="113"/>
      <c r="HOX2660" s="113"/>
      <c r="HOY2660" s="113"/>
      <c r="HOZ2660" s="113"/>
      <c r="HPA2660" s="113"/>
      <c r="HPB2660" s="113"/>
      <c r="HPC2660" s="113"/>
      <c r="HPD2660" s="113"/>
      <c r="HPE2660" s="113"/>
      <c r="HPF2660" s="113"/>
      <c r="HPG2660" s="113"/>
      <c r="HPH2660" s="113"/>
      <c r="HPI2660" s="113"/>
      <c r="HPJ2660" s="113"/>
      <c r="HPK2660" s="113"/>
      <c r="HPL2660" s="113"/>
      <c r="HPM2660" s="113"/>
      <c r="HPN2660" s="113"/>
      <c r="HPO2660" s="113"/>
      <c r="HPP2660" s="113"/>
      <c r="HPQ2660" s="113"/>
      <c r="HPR2660" s="113"/>
      <c r="HPS2660" s="113"/>
      <c r="HPT2660" s="113"/>
      <c r="HPU2660" s="113"/>
      <c r="HPV2660" s="113"/>
      <c r="HPW2660" s="113"/>
      <c r="HPX2660" s="113"/>
      <c r="HPY2660" s="113"/>
      <c r="HPZ2660" s="113"/>
      <c r="HQA2660" s="113"/>
      <c r="HQB2660" s="113"/>
      <c r="HQC2660" s="113"/>
      <c r="HQD2660" s="113"/>
      <c r="HQE2660" s="113"/>
      <c r="HQF2660" s="113"/>
      <c r="HQG2660" s="113"/>
      <c r="HQH2660" s="113"/>
      <c r="HQI2660" s="113"/>
      <c r="HQJ2660" s="113"/>
      <c r="HQK2660" s="113"/>
      <c r="HQL2660" s="113"/>
      <c r="HQM2660" s="113"/>
      <c r="HQN2660" s="113"/>
      <c r="HQO2660" s="113"/>
      <c r="HQP2660" s="113"/>
      <c r="HQQ2660" s="113"/>
      <c r="HQR2660" s="113"/>
      <c r="HQS2660" s="113"/>
      <c r="HQT2660" s="113"/>
      <c r="HQU2660" s="113"/>
      <c r="HQV2660" s="113"/>
      <c r="HQW2660" s="113"/>
      <c r="HQX2660" s="113"/>
      <c r="HQY2660" s="113"/>
      <c r="HQZ2660" s="113"/>
      <c r="HRA2660" s="113"/>
      <c r="HRB2660" s="113"/>
      <c r="HRC2660" s="113"/>
      <c r="HRD2660" s="113"/>
      <c r="HRE2660" s="113"/>
      <c r="HRF2660" s="113"/>
      <c r="HRG2660" s="113"/>
      <c r="HRH2660" s="113"/>
      <c r="HRI2660" s="113"/>
      <c r="HRJ2660" s="113"/>
      <c r="HRK2660" s="113"/>
      <c r="HRL2660" s="113"/>
      <c r="HRM2660" s="113"/>
      <c r="HRN2660" s="113"/>
      <c r="HRO2660" s="113"/>
      <c r="HRP2660" s="113"/>
      <c r="HRQ2660" s="113"/>
      <c r="HRR2660" s="113"/>
      <c r="HRS2660" s="113"/>
      <c r="HRT2660" s="113"/>
      <c r="HRU2660" s="113"/>
      <c r="HRV2660" s="113"/>
      <c r="HRW2660" s="113"/>
      <c r="HRX2660" s="113"/>
      <c r="HRY2660" s="113"/>
      <c r="HRZ2660" s="113"/>
      <c r="HSA2660" s="113"/>
      <c r="HSB2660" s="113"/>
      <c r="HSC2660" s="113"/>
      <c r="HSD2660" s="113"/>
      <c r="HSE2660" s="113"/>
      <c r="HSF2660" s="113"/>
      <c r="HSG2660" s="113"/>
      <c r="HSH2660" s="113"/>
      <c r="HSI2660" s="113"/>
      <c r="HSJ2660" s="113"/>
      <c r="HSK2660" s="113"/>
      <c r="HSL2660" s="113"/>
      <c r="HSM2660" s="113"/>
      <c r="HSN2660" s="113"/>
      <c r="HSO2660" s="113"/>
      <c r="HSP2660" s="113"/>
      <c r="HSQ2660" s="113"/>
      <c r="HSR2660" s="113"/>
      <c r="HSS2660" s="113"/>
      <c r="HST2660" s="113"/>
      <c r="HSU2660" s="113"/>
      <c r="HSV2660" s="113"/>
      <c r="HSW2660" s="113"/>
      <c r="HSX2660" s="113"/>
      <c r="HSY2660" s="113"/>
      <c r="HSZ2660" s="113"/>
      <c r="HTA2660" s="113"/>
      <c r="HTB2660" s="113"/>
      <c r="HTC2660" s="113"/>
      <c r="HTD2660" s="113"/>
      <c r="HTE2660" s="113"/>
      <c r="HTF2660" s="113"/>
      <c r="HTG2660" s="113"/>
      <c r="HTH2660" s="113"/>
      <c r="HTI2660" s="113"/>
      <c r="HTJ2660" s="113"/>
      <c r="HTK2660" s="113"/>
      <c r="HTL2660" s="113"/>
      <c r="HTM2660" s="113"/>
      <c r="HTN2660" s="113"/>
      <c r="HTO2660" s="113"/>
      <c r="HTP2660" s="113"/>
      <c r="HTQ2660" s="113"/>
      <c r="HTR2660" s="113"/>
      <c r="HTS2660" s="113"/>
      <c r="HTT2660" s="113"/>
      <c r="HTU2660" s="113"/>
      <c r="HTV2660" s="113"/>
      <c r="HTW2660" s="113"/>
      <c r="HTX2660" s="113"/>
      <c r="HTY2660" s="113"/>
      <c r="HTZ2660" s="113"/>
      <c r="HUA2660" s="113"/>
      <c r="HUB2660" s="113"/>
      <c r="HUC2660" s="113"/>
      <c r="HUD2660" s="113"/>
      <c r="HUE2660" s="113"/>
      <c r="HUF2660" s="113"/>
      <c r="HUG2660" s="113"/>
      <c r="HUH2660" s="113"/>
      <c r="HUI2660" s="113"/>
      <c r="HUJ2660" s="113"/>
      <c r="HUK2660" s="113"/>
      <c r="HUL2660" s="113"/>
      <c r="HUM2660" s="113"/>
      <c r="HUN2660" s="113"/>
      <c r="HUO2660" s="113"/>
      <c r="HUP2660" s="113"/>
      <c r="HUQ2660" s="113"/>
      <c r="HUR2660" s="113"/>
      <c r="HUS2660" s="113"/>
      <c r="HUT2660" s="113"/>
      <c r="HUU2660" s="113"/>
      <c r="HUV2660" s="113"/>
      <c r="HUW2660" s="113"/>
      <c r="HUX2660" s="113"/>
      <c r="HUY2660" s="113"/>
      <c r="HUZ2660" s="113"/>
      <c r="HVA2660" s="113"/>
      <c r="HVB2660" s="113"/>
      <c r="HVC2660" s="113"/>
      <c r="HVD2660" s="113"/>
      <c r="HVE2660" s="113"/>
      <c r="HVF2660" s="113"/>
      <c r="HVG2660" s="113"/>
      <c r="HVH2660" s="113"/>
      <c r="HVI2660" s="113"/>
      <c r="HVJ2660" s="113"/>
      <c r="HVK2660" s="113"/>
      <c r="HVL2660" s="113"/>
      <c r="HVM2660" s="113"/>
      <c r="HVN2660" s="113"/>
      <c r="HVO2660" s="113"/>
      <c r="HVP2660" s="113"/>
      <c r="HVQ2660" s="113"/>
      <c r="HVR2660" s="113"/>
      <c r="HVS2660" s="113"/>
      <c r="HVT2660" s="113"/>
      <c r="HVU2660" s="113"/>
      <c r="HVV2660" s="113"/>
      <c r="HVW2660" s="113"/>
      <c r="HVX2660" s="113"/>
      <c r="HVY2660" s="113"/>
      <c r="HVZ2660" s="113"/>
      <c r="HWA2660" s="113"/>
      <c r="HWB2660" s="113"/>
      <c r="HWC2660" s="113"/>
      <c r="HWD2660" s="113"/>
      <c r="HWE2660" s="113"/>
      <c r="HWF2660" s="113"/>
      <c r="HWG2660" s="113"/>
      <c r="HWH2660" s="113"/>
      <c r="HWI2660" s="113"/>
      <c r="HWJ2660" s="113"/>
      <c r="HWK2660" s="113"/>
      <c r="HWL2660" s="113"/>
      <c r="HWM2660" s="113"/>
      <c r="HWN2660" s="113"/>
      <c r="HWO2660" s="113"/>
      <c r="HWP2660" s="113"/>
      <c r="HWQ2660" s="113"/>
      <c r="HWR2660" s="113"/>
      <c r="HWS2660" s="113"/>
      <c r="HWT2660" s="113"/>
      <c r="HWU2660" s="113"/>
      <c r="HWV2660" s="113"/>
      <c r="HWW2660" s="113"/>
      <c r="HWX2660" s="113"/>
      <c r="HWY2660" s="113"/>
      <c r="HWZ2660" s="113"/>
      <c r="HXA2660" s="113"/>
      <c r="HXB2660" s="113"/>
      <c r="HXC2660" s="113"/>
      <c r="HXD2660" s="113"/>
      <c r="HXE2660" s="113"/>
      <c r="HXF2660" s="113"/>
      <c r="HXG2660" s="113"/>
      <c r="HXH2660" s="113"/>
      <c r="HXI2660" s="113"/>
      <c r="HXJ2660" s="113"/>
      <c r="HXK2660" s="113"/>
      <c r="HXL2660" s="113"/>
      <c r="HXM2660" s="113"/>
      <c r="HXN2660" s="113"/>
      <c r="HXO2660" s="113"/>
      <c r="HXP2660" s="113"/>
      <c r="HXQ2660" s="113"/>
      <c r="HXR2660" s="113"/>
      <c r="HXS2660" s="113"/>
      <c r="HXT2660" s="113"/>
      <c r="HXU2660" s="113"/>
      <c r="HXV2660" s="113"/>
      <c r="HXW2660" s="113"/>
      <c r="HXX2660" s="113"/>
      <c r="HXY2660" s="113"/>
      <c r="HXZ2660" s="113"/>
      <c r="HYA2660" s="113"/>
      <c r="HYB2660" s="113"/>
      <c r="HYC2660" s="113"/>
      <c r="HYD2660" s="113"/>
      <c r="HYE2660" s="113"/>
      <c r="HYF2660" s="113"/>
      <c r="HYG2660" s="113"/>
      <c r="HYH2660" s="113"/>
      <c r="HYI2660" s="113"/>
      <c r="HYJ2660" s="113"/>
      <c r="HYK2660" s="113"/>
      <c r="HYL2660" s="113"/>
      <c r="HYM2660" s="113"/>
      <c r="HYN2660" s="113"/>
      <c r="HYO2660" s="113"/>
      <c r="HYP2660" s="113"/>
      <c r="HYQ2660" s="113"/>
      <c r="HYR2660" s="113"/>
      <c r="HYS2660" s="113"/>
      <c r="HYT2660" s="113"/>
      <c r="HYU2660" s="113"/>
      <c r="HYV2660" s="113"/>
      <c r="HYW2660" s="113"/>
      <c r="HYX2660" s="113"/>
      <c r="HYY2660" s="113"/>
      <c r="HYZ2660" s="113"/>
      <c r="HZA2660" s="113"/>
      <c r="HZB2660" s="113"/>
      <c r="HZC2660" s="113"/>
      <c r="HZD2660" s="113"/>
      <c r="HZE2660" s="113"/>
      <c r="HZF2660" s="113"/>
      <c r="HZG2660" s="113"/>
      <c r="HZH2660" s="113"/>
      <c r="HZI2660" s="113"/>
      <c r="HZJ2660" s="113"/>
      <c r="HZK2660" s="113"/>
      <c r="HZL2660" s="113"/>
      <c r="HZM2660" s="113"/>
      <c r="HZN2660" s="113"/>
      <c r="HZO2660" s="113"/>
      <c r="HZP2660" s="113"/>
      <c r="HZQ2660" s="113"/>
      <c r="HZR2660" s="113"/>
      <c r="HZS2660" s="113"/>
      <c r="HZT2660" s="113"/>
      <c r="HZU2660" s="113"/>
      <c r="HZV2660" s="113"/>
      <c r="HZW2660" s="113"/>
      <c r="HZX2660" s="113"/>
      <c r="HZY2660" s="113"/>
      <c r="HZZ2660" s="113"/>
      <c r="IAA2660" s="113"/>
      <c r="IAB2660" s="113"/>
      <c r="IAC2660" s="113"/>
      <c r="IAD2660" s="113"/>
      <c r="IAE2660" s="113"/>
      <c r="IAF2660" s="113"/>
      <c r="IAG2660" s="113"/>
      <c r="IAH2660" s="113"/>
      <c r="IAI2660" s="113"/>
      <c r="IAJ2660" s="113"/>
      <c r="IAK2660" s="113"/>
      <c r="IAL2660" s="113"/>
      <c r="IAM2660" s="113"/>
      <c r="IAN2660" s="113"/>
      <c r="IAO2660" s="113"/>
      <c r="IAP2660" s="113"/>
      <c r="IAQ2660" s="113"/>
      <c r="IAR2660" s="113"/>
      <c r="IAS2660" s="113"/>
      <c r="IAT2660" s="113"/>
      <c r="IAU2660" s="113"/>
      <c r="IAV2660" s="113"/>
      <c r="IAW2660" s="113"/>
      <c r="IAX2660" s="113"/>
      <c r="IAY2660" s="113"/>
      <c r="IAZ2660" s="113"/>
      <c r="IBA2660" s="113"/>
      <c r="IBB2660" s="113"/>
      <c r="IBC2660" s="113"/>
      <c r="IBD2660" s="113"/>
      <c r="IBE2660" s="113"/>
      <c r="IBF2660" s="113"/>
      <c r="IBG2660" s="113"/>
      <c r="IBH2660" s="113"/>
      <c r="IBI2660" s="113"/>
      <c r="IBJ2660" s="113"/>
      <c r="IBK2660" s="113"/>
      <c r="IBL2660" s="113"/>
      <c r="IBM2660" s="113"/>
      <c r="IBN2660" s="113"/>
      <c r="IBO2660" s="113"/>
      <c r="IBP2660" s="113"/>
      <c r="IBQ2660" s="113"/>
      <c r="IBR2660" s="113"/>
      <c r="IBS2660" s="113"/>
      <c r="IBT2660" s="113"/>
      <c r="IBU2660" s="113"/>
      <c r="IBV2660" s="113"/>
      <c r="IBW2660" s="113"/>
      <c r="IBX2660" s="113"/>
      <c r="IBY2660" s="113"/>
      <c r="IBZ2660" s="113"/>
      <c r="ICA2660" s="113"/>
      <c r="ICB2660" s="113"/>
      <c r="ICC2660" s="113"/>
      <c r="ICD2660" s="113"/>
      <c r="ICE2660" s="113"/>
      <c r="ICF2660" s="113"/>
      <c r="ICG2660" s="113"/>
      <c r="ICH2660" s="113"/>
      <c r="ICI2660" s="113"/>
      <c r="ICJ2660" s="113"/>
      <c r="ICK2660" s="113"/>
      <c r="ICL2660" s="113"/>
      <c r="ICM2660" s="113"/>
      <c r="ICN2660" s="113"/>
      <c r="ICO2660" s="113"/>
      <c r="ICP2660" s="113"/>
      <c r="ICQ2660" s="113"/>
      <c r="ICR2660" s="113"/>
      <c r="ICS2660" s="113"/>
      <c r="ICT2660" s="113"/>
      <c r="ICU2660" s="113"/>
      <c r="ICV2660" s="113"/>
      <c r="ICW2660" s="113"/>
      <c r="ICX2660" s="113"/>
      <c r="ICY2660" s="113"/>
      <c r="ICZ2660" s="113"/>
      <c r="IDA2660" s="113"/>
      <c r="IDB2660" s="113"/>
      <c r="IDC2660" s="113"/>
      <c r="IDD2660" s="113"/>
      <c r="IDE2660" s="113"/>
      <c r="IDF2660" s="113"/>
      <c r="IDG2660" s="113"/>
      <c r="IDH2660" s="113"/>
      <c r="IDI2660" s="113"/>
      <c r="IDJ2660" s="113"/>
      <c r="IDK2660" s="113"/>
      <c r="IDL2660" s="113"/>
      <c r="IDM2660" s="113"/>
      <c r="IDN2660" s="113"/>
      <c r="IDO2660" s="113"/>
      <c r="IDP2660" s="113"/>
      <c r="IDQ2660" s="113"/>
      <c r="IDR2660" s="113"/>
      <c r="IDS2660" s="113"/>
      <c r="IDT2660" s="113"/>
      <c r="IDU2660" s="113"/>
      <c r="IDV2660" s="113"/>
      <c r="IDW2660" s="113"/>
      <c r="IDX2660" s="113"/>
      <c r="IDY2660" s="113"/>
      <c r="IDZ2660" s="113"/>
      <c r="IEA2660" s="113"/>
      <c r="IEB2660" s="113"/>
      <c r="IEC2660" s="113"/>
      <c r="IED2660" s="113"/>
      <c r="IEE2660" s="113"/>
      <c r="IEF2660" s="113"/>
      <c r="IEG2660" s="113"/>
      <c r="IEH2660" s="113"/>
      <c r="IEI2660" s="113"/>
      <c r="IEJ2660" s="113"/>
      <c r="IEK2660" s="113"/>
      <c r="IEL2660" s="113"/>
      <c r="IEM2660" s="113"/>
      <c r="IEN2660" s="113"/>
      <c r="IEO2660" s="113"/>
      <c r="IEP2660" s="113"/>
      <c r="IEQ2660" s="113"/>
      <c r="IER2660" s="113"/>
      <c r="IES2660" s="113"/>
      <c r="IET2660" s="113"/>
      <c r="IEU2660" s="113"/>
      <c r="IEV2660" s="113"/>
      <c r="IEW2660" s="113"/>
      <c r="IEX2660" s="113"/>
      <c r="IEY2660" s="113"/>
      <c r="IEZ2660" s="113"/>
      <c r="IFA2660" s="113"/>
      <c r="IFB2660" s="113"/>
      <c r="IFC2660" s="113"/>
      <c r="IFD2660" s="113"/>
      <c r="IFE2660" s="113"/>
      <c r="IFF2660" s="113"/>
      <c r="IFG2660" s="113"/>
      <c r="IFH2660" s="113"/>
      <c r="IFI2660" s="113"/>
      <c r="IFJ2660" s="113"/>
      <c r="IFK2660" s="113"/>
      <c r="IFL2660" s="113"/>
      <c r="IFM2660" s="113"/>
      <c r="IFN2660" s="113"/>
      <c r="IFO2660" s="113"/>
      <c r="IFP2660" s="113"/>
      <c r="IFQ2660" s="113"/>
      <c r="IFR2660" s="113"/>
      <c r="IFS2660" s="113"/>
      <c r="IFT2660" s="113"/>
      <c r="IFU2660" s="113"/>
      <c r="IFV2660" s="113"/>
      <c r="IFW2660" s="113"/>
      <c r="IFX2660" s="113"/>
      <c r="IFY2660" s="113"/>
      <c r="IFZ2660" s="113"/>
      <c r="IGA2660" s="113"/>
      <c r="IGB2660" s="113"/>
      <c r="IGC2660" s="113"/>
      <c r="IGD2660" s="113"/>
      <c r="IGE2660" s="113"/>
      <c r="IGF2660" s="113"/>
      <c r="IGG2660" s="113"/>
      <c r="IGH2660" s="113"/>
      <c r="IGI2660" s="113"/>
      <c r="IGJ2660" s="113"/>
      <c r="IGK2660" s="113"/>
      <c r="IGL2660" s="113"/>
      <c r="IGM2660" s="113"/>
      <c r="IGN2660" s="113"/>
      <c r="IGO2660" s="113"/>
      <c r="IGP2660" s="113"/>
      <c r="IGQ2660" s="113"/>
      <c r="IGR2660" s="113"/>
      <c r="IGS2660" s="113"/>
      <c r="IGT2660" s="113"/>
      <c r="IGU2660" s="113"/>
      <c r="IGV2660" s="113"/>
      <c r="IGW2660" s="113"/>
      <c r="IGX2660" s="113"/>
      <c r="IGY2660" s="113"/>
      <c r="IGZ2660" s="113"/>
      <c r="IHA2660" s="113"/>
      <c r="IHB2660" s="113"/>
      <c r="IHC2660" s="113"/>
      <c r="IHD2660" s="113"/>
      <c r="IHE2660" s="113"/>
      <c r="IHF2660" s="113"/>
      <c r="IHG2660" s="113"/>
      <c r="IHH2660" s="113"/>
      <c r="IHI2660" s="113"/>
      <c r="IHJ2660" s="113"/>
      <c r="IHK2660" s="113"/>
      <c r="IHL2660" s="113"/>
      <c r="IHM2660" s="113"/>
      <c r="IHN2660" s="113"/>
      <c r="IHO2660" s="113"/>
      <c r="IHP2660" s="113"/>
      <c r="IHQ2660" s="113"/>
      <c r="IHR2660" s="113"/>
      <c r="IHS2660" s="113"/>
      <c r="IHT2660" s="113"/>
      <c r="IHU2660" s="113"/>
      <c r="IHV2660" s="113"/>
      <c r="IHW2660" s="113"/>
      <c r="IHX2660" s="113"/>
      <c r="IHY2660" s="113"/>
      <c r="IHZ2660" s="113"/>
      <c r="IIA2660" s="113"/>
      <c r="IIB2660" s="113"/>
      <c r="IIC2660" s="113"/>
      <c r="IID2660" s="113"/>
      <c r="IIE2660" s="113"/>
      <c r="IIF2660" s="113"/>
      <c r="IIG2660" s="113"/>
      <c r="IIH2660" s="113"/>
      <c r="III2660" s="113"/>
      <c r="IIJ2660" s="113"/>
      <c r="IIK2660" s="113"/>
      <c r="IIL2660" s="113"/>
      <c r="IIM2660" s="113"/>
      <c r="IIN2660" s="113"/>
      <c r="IIO2660" s="113"/>
      <c r="IIP2660" s="113"/>
      <c r="IIQ2660" s="113"/>
      <c r="IIR2660" s="113"/>
      <c r="IIS2660" s="113"/>
      <c r="IIT2660" s="113"/>
      <c r="IIU2660" s="113"/>
      <c r="IIV2660" s="113"/>
      <c r="IIW2660" s="113"/>
      <c r="IIX2660" s="113"/>
      <c r="IIY2660" s="113"/>
      <c r="IIZ2660" s="113"/>
      <c r="IJA2660" s="113"/>
      <c r="IJB2660" s="113"/>
      <c r="IJC2660" s="113"/>
      <c r="IJD2660" s="113"/>
      <c r="IJE2660" s="113"/>
      <c r="IJF2660" s="113"/>
      <c r="IJG2660" s="113"/>
      <c r="IJH2660" s="113"/>
      <c r="IJI2660" s="113"/>
      <c r="IJJ2660" s="113"/>
      <c r="IJK2660" s="113"/>
      <c r="IJL2660" s="113"/>
      <c r="IJM2660" s="113"/>
      <c r="IJN2660" s="113"/>
      <c r="IJO2660" s="113"/>
      <c r="IJP2660" s="113"/>
      <c r="IJQ2660" s="113"/>
      <c r="IJR2660" s="113"/>
      <c r="IJS2660" s="113"/>
      <c r="IJT2660" s="113"/>
      <c r="IJU2660" s="113"/>
      <c r="IJV2660" s="113"/>
      <c r="IJW2660" s="113"/>
      <c r="IJX2660" s="113"/>
      <c r="IJY2660" s="113"/>
      <c r="IJZ2660" s="113"/>
      <c r="IKA2660" s="113"/>
      <c r="IKB2660" s="113"/>
      <c r="IKC2660" s="113"/>
      <c r="IKD2660" s="113"/>
      <c r="IKE2660" s="113"/>
      <c r="IKF2660" s="113"/>
      <c r="IKG2660" s="113"/>
      <c r="IKH2660" s="113"/>
      <c r="IKI2660" s="113"/>
      <c r="IKJ2660" s="113"/>
      <c r="IKK2660" s="113"/>
      <c r="IKL2660" s="113"/>
      <c r="IKM2660" s="113"/>
      <c r="IKN2660" s="113"/>
      <c r="IKO2660" s="113"/>
      <c r="IKP2660" s="113"/>
      <c r="IKQ2660" s="113"/>
      <c r="IKR2660" s="113"/>
      <c r="IKS2660" s="113"/>
      <c r="IKT2660" s="113"/>
      <c r="IKU2660" s="113"/>
      <c r="IKV2660" s="113"/>
      <c r="IKW2660" s="113"/>
      <c r="IKX2660" s="113"/>
      <c r="IKY2660" s="113"/>
      <c r="IKZ2660" s="113"/>
      <c r="ILA2660" s="113"/>
      <c r="ILB2660" s="113"/>
      <c r="ILC2660" s="113"/>
      <c r="ILD2660" s="113"/>
      <c r="ILE2660" s="113"/>
      <c r="ILF2660" s="113"/>
      <c r="ILG2660" s="113"/>
      <c r="ILH2660" s="113"/>
      <c r="ILI2660" s="113"/>
      <c r="ILJ2660" s="113"/>
      <c r="ILK2660" s="113"/>
      <c r="ILL2660" s="113"/>
      <c r="ILM2660" s="113"/>
      <c r="ILN2660" s="113"/>
      <c r="ILO2660" s="113"/>
      <c r="ILP2660" s="113"/>
      <c r="ILQ2660" s="113"/>
      <c r="ILR2660" s="113"/>
      <c r="ILS2660" s="113"/>
      <c r="ILT2660" s="113"/>
      <c r="ILU2660" s="113"/>
      <c r="ILV2660" s="113"/>
      <c r="ILW2660" s="113"/>
      <c r="ILX2660" s="113"/>
      <c r="ILY2660" s="113"/>
      <c r="ILZ2660" s="113"/>
      <c r="IMA2660" s="113"/>
      <c r="IMB2660" s="113"/>
      <c r="IMC2660" s="113"/>
      <c r="IMD2660" s="113"/>
      <c r="IME2660" s="113"/>
      <c r="IMF2660" s="113"/>
      <c r="IMG2660" s="113"/>
      <c r="IMH2660" s="113"/>
      <c r="IMI2660" s="113"/>
      <c r="IMJ2660" s="113"/>
      <c r="IMK2660" s="113"/>
      <c r="IML2660" s="113"/>
      <c r="IMM2660" s="113"/>
      <c r="IMN2660" s="113"/>
      <c r="IMO2660" s="113"/>
      <c r="IMP2660" s="113"/>
      <c r="IMQ2660" s="113"/>
      <c r="IMR2660" s="113"/>
      <c r="IMS2660" s="113"/>
      <c r="IMT2660" s="113"/>
      <c r="IMU2660" s="113"/>
      <c r="IMV2660" s="113"/>
      <c r="IMW2660" s="113"/>
      <c r="IMX2660" s="113"/>
      <c r="IMY2660" s="113"/>
      <c r="IMZ2660" s="113"/>
      <c r="INA2660" s="113"/>
      <c r="INB2660" s="113"/>
      <c r="INC2660" s="113"/>
      <c r="IND2660" s="113"/>
      <c r="INE2660" s="113"/>
      <c r="INF2660" s="113"/>
      <c r="ING2660" s="113"/>
      <c r="INH2660" s="113"/>
      <c r="INI2660" s="113"/>
      <c r="INJ2660" s="113"/>
      <c r="INK2660" s="113"/>
      <c r="INL2660" s="113"/>
      <c r="INM2660" s="113"/>
      <c r="INN2660" s="113"/>
      <c r="INO2660" s="113"/>
      <c r="INP2660" s="113"/>
      <c r="INQ2660" s="113"/>
      <c r="INR2660" s="113"/>
      <c r="INS2660" s="113"/>
      <c r="INT2660" s="113"/>
      <c r="INU2660" s="113"/>
      <c r="INV2660" s="113"/>
      <c r="INW2660" s="113"/>
      <c r="INX2660" s="113"/>
      <c r="INY2660" s="113"/>
      <c r="INZ2660" s="113"/>
      <c r="IOA2660" s="113"/>
      <c r="IOB2660" s="113"/>
      <c r="IOC2660" s="113"/>
      <c r="IOD2660" s="113"/>
      <c r="IOE2660" s="113"/>
      <c r="IOF2660" s="113"/>
      <c r="IOG2660" s="113"/>
      <c r="IOH2660" s="113"/>
      <c r="IOI2660" s="113"/>
      <c r="IOJ2660" s="113"/>
      <c r="IOK2660" s="113"/>
      <c r="IOL2660" s="113"/>
      <c r="IOM2660" s="113"/>
      <c r="ION2660" s="113"/>
      <c r="IOO2660" s="113"/>
      <c r="IOP2660" s="113"/>
      <c r="IOQ2660" s="113"/>
      <c r="IOR2660" s="113"/>
      <c r="IOS2660" s="113"/>
      <c r="IOT2660" s="113"/>
      <c r="IOU2660" s="113"/>
      <c r="IOV2660" s="113"/>
      <c r="IOW2660" s="113"/>
      <c r="IOX2660" s="113"/>
      <c r="IOY2660" s="113"/>
      <c r="IOZ2660" s="113"/>
      <c r="IPA2660" s="113"/>
      <c r="IPB2660" s="113"/>
      <c r="IPC2660" s="113"/>
      <c r="IPD2660" s="113"/>
      <c r="IPE2660" s="113"/>
      <c r="IPF2660" s="113"/>
      <c r="IPG2660" s="113"/>
      <c r="IPH2660" s="113"/>
      <c r="IPI2660" s="113"/>
      <c r="IPJ2660" s="113"/>
      <c r="IPK2660" s="113"/>
      <c r="IPL2660" s="113"/>
      <c r="IPM2660" s="113"/>
      <c r="IPN2660" s="113"/>
      <c r="IPO2660" s="113"/>
      <c r="IPP2660" s="113"/>
      <c r="IPQ2660" s="113"/>
      <c r="IPR2660" s="113"/>
      <c r="IPS2660" s="113"/>
      <c r="IPT2660" s="113"/>
      <c r="IPU2660" s="113"/>
      <c r="IPV2660" s="113"/>
      <c r="IPW2660" s="113"/>
      <c r="IPX2660" s="113"/>
      <c r="IPY2660" s="113"/>
      <c r="IPZ2660" s="113"/>
      <c r="IQA2660" s="113"/>
      <c r="IQB2660" s="113"/>
      <c r="IQC2660" s="113"/>
      <c r="IQD2660" s="113"/>
      <c r="IQE2660" s="113"/>
      <c r="IQF2660" s="113"/>
      <c r="IQG2660" s="113"/>
      <c r="IQH2660" s="113"/>
      <c r="IQI2660" s="113"/>
      <c r="IQJ2660" s="113"/>
      <c r="IQK2660" s="113"/>
      <c r="IQL2660" s="113"/>
      <c r="IQM2660" s="113"/>
      <c r="IQN2660" s="113"/>
      <c r="IQO2660" s="113"/>
      <c r="IQP2660" s="113"/>
      <c r="IQQ2660" s="113"/>
      <c r="IQR2660" s="113"/>
      <c r="IQS2660" s="113"/>
      <c r="IQT2660" s="113"/>
      <c r="IQU2660" s="113"/>
      <c r="IQV2660" s="113"/>
      <c r="IQW2660" s="113"/>
      <c r="IQX2660" s="113"/>
      <c r="IQY2660" s="113"/>
      <c r="IQZ2660" s="113"/>
      <c r="IRA2660" s="113"/>
      <c r="IRB2660" s="113"/>
      <c r="IRC2660" s="113"/>
      <c r="IRD2660" s="113"/>
      <c r="IRE2660" s="113"/>
      <c r="IRF2660" s="113"/>
      <c r="IRG2660" s="113"/>
      <c r="IRH2660" s="113"/>
      <c r="IRI2660" s="113"/>
      <c r="IRJ2660" s="113"/>
      <c r="IRK2660" s="113"/>
      <c r="IRL2660" s="113"/>
      <c r="IRM2660" s="113"/>
      <c r="IRN2660" s="113"/>
      <c r="IRO2660" s="113"/>
      <c r="IRP2660" s="113"/>
      <c r="IRQ2660" s="113"/>
      <c r="IRR2660" s="113"/>
      <c r="IRS2660" s="113"/>
      <c r="IRT2660" s="113"/>
      <c r="IRU2660" s="113"/>
      <c r="IRV2660" s="113"/>
      <c r="IRW2660" s="113"/>
      <c r="IRX2660" s="113"/>
      <c r="IRY2660" s="113"/>
      <c r="IRZ2660" s="113"/>
      <c r="ISA2660" s="113"/>
      <c r="ISB2660" s="113"/>
      <c r="ISC2660" s="113"/>
      <c r="ISD2660" s="113"/>
      <c r="ISE2660" s="113"/>
      <c r="ISF2660" s="113"/>
      <c r="ISG2660" s="113"/>
      <c r="ISH2660" s="113"/>
      <c r="ISI2660" s="113"/>
      <c r="ISJ2660" s="113"/>
      <c r="ISK2660" s="113"/>
      <c r="ISL2660" s="113"/>
      <c r="ISM2660" s="113"/>
      <c r="ISN2660" s="113"/>
      <c r="ISO2660" s="113"/>
      <c r="ISP2660" s="113"/>
      <c r="ISQ2660" s="113"/>
      <c r="ISR2660" s="113"/>
      <c r="ISS2660" s="113"/>
      <c r="IST2660" s="113"/>
      <c r="ISU2660" s="113"/>
      <c r="ISV2660" s="113"/>
      <c r="ISW2660" s="113"/>
      <c r="ISX2660" s="113"/>
      <c r="ISY2660" s="113"/>
      <c r="ISZ2660" s="113"/>
      <c r="ITA2660" s="113"/>
      <c r="ITB2660" s="113"/>
      <c r="ITC2660" s="113"/>
      <c r="ITD2660" s="113"/>
      <c r="ITE2660" s="113"/>
      <c r="ITF2660" s="113"/>
      <c r="ITG2660" s="113"/>
      <c r="ITH2660" s="113"/>
      <c r="ITI2660" s="113"/>
      <c r="ITJ2660" s="113"/>
      <c r="ITK2660" s="113"/>
      <c r="ITL2660" s="113"/>
      <c r="ITM2660" s="113"/>
      <c r="ITN2660" s="113"/>
      <c r="ITO2660" s="113"/>
      <c r="ITP2660" s="113"/>
      <c r="ITQ2660" s="113"/>
      <c r="ITR2660" s="113"/>
      <c r="ITS2660" s="113"/>
      <c r="ITT2660" s="113"/>
      <c r="ITU2660" s="113"/>
      <c r="ITV2660" s="113"/>
      <c r="ITW2660" s="113"/>
      <c r="ITX2660" s="113"/>
      <c r="ITY2660" s="113"/>
      <c r="ITZ2660" s="113"/>
      <c r="IUA2660" s="113"/>
      <c r="IUB2660" s="113"/>
      <c r="IUC2660" s="113"/>
      <c r="IUD2660" s="113"/>
      <c r="IUE2660" s="113"/>
      <c r="IUF2660" s="113"/>
      <c r="IUG2660" s="113"/>
      <c r="IUH2660" s="113"/>
      <c r="IUI2660" s="113"/>
      <c r="IUJ2660" s="113"/>
      <c r="IUK2660" s="113"/>
      <c r="IUL2660" s="113"/>
      <c r="IUM2660" s="113"/>
      <c r="IUN2660" s="113"/>
      <c r="IUO2660" s="113"/>
      <c r="IUP2660" s="113"/>
      <c r="IUQ2660" s="113"/>
      <c r="IUR2660" s="113"/>
      <c r="IUS2660" s="113"/>
      <c r="IUT2660" s="113"/>
      <c r="IUU2660" s="113"/>
      <c r="IUV2660" s="113"/>
      <c r="IUW2660" s="113"/>
      <c r="IUX2660" s="113"/>
      <c r="IUY2660" s="113"/>
      <c r="IUZ2660" s="113"/>
      <c r="IVA2660" s="113"/>
      <c r="IVB2660" s="113"/>
      <c r="IVC2660" s="113"/>
      <c r="IVD2660" s="113"/>
      <c r="IVE2660" s="113"/>
      <c r="IVF2660" s="113"/>
      <c r="IVG2660" s="113"/>
      <c r="IVH2660" s="113"/>
      <c r="IVI2660" s="113"/>
      <c r="IVJ2660" s="113"/>
      <c r="IVK2660" s="113"/>
      <c r="IVL2660" s="113"/>
      <c r="IVM2660" s="113"/>
      <c r="IVN2660" s="113"/>
      <c r="IVO2660" s="113"/>
      <c r="IVP2660" s="113"/>
      <c r="IVQ2660" s="113"/>
      <c r="IVR2660" s="113"/>
      <c r="IVS2660" s="113"/>
      <c r="IVT2660" s="113"/>
      <c r="IVU2660" s="113"/>
      <c r="IVV2660" s="113"/>
      <c r="IVW2660" s="113"/>
      <c r="IVX2660" s="113"/>
      <c r="IVY2660" s="113"/>
      <c r="IVZ2660" s="113"/>
      <c r="IWA2660" s="113"/>
      <c r="IWB2660" s="113"/>
      <c r="IWC2660" s="113"/>
      <c r="IWD2660" s="113"/>
      <c r="IWE2660" s="113"/>
      <c r="IWF2660" s="113"/>
      <c r="IWG2660" s="113"/>
      <c r="IWH2660" s="113"/>
      <c r="IWI2660" s="113"/>
      <c r="IWJ2660" s="113"/>
      <c r="IWK2660" s="113"/>
      <c r="IWL2660" s="113"/>
      <c r="IWM2660" s="113"/>
      <c r="IWN2660" s="113"/>
      <c r="IWO2660" s="113"/>
      <c r="IWP2660" s="113"/>
      <c r="IWQ2660" s="113"/>
      <c r="IWR2660" s="113"/>
      <c r="IWS2660" s="113"/>
      <c r="IWT2660" s="113"/>
      <c r="IWU2660" s="113"/>
      <c r="IWV2660" s="113"/>
      <c r="IWW2660" s="113"/>
      <c r="IWX2660" s="113"/>
      <c r="IWY2660" s="113"/>
      <c r="IWZ2660" s="113"/>
      <c r="IXA2660" s="113"/>
      <c r="IXB2660" s="113"/>
      <c r="IXC2660" s="113"/>
      <c r="IXD2660" s="113"/>
      <c r="IXE2660" s="113"/>
      <c r="IXF2660" s="113"/>
      <c r="IXG2660" s="113"/>
      <c r="IXH2660" s="113"/>
      <c r="IXI2660" s="113"/>
      <c r="IXJ2660" s="113"/>
      <c r="IXK2660" s="113"/>
      <c r="IXL2660" s="113"/>
      <c r="IXM2660" s="113"/>
      <c r="IXN2660" s="113"/>
      <c r="IXO2660" s="113"/>
      <c r="IXP2660" s="113"/>
      <c r="IXQ2660" s="113"/>
      <c r="IXR2660" s="113"/>
      <c r="IXS2660" s="113"/>
      <c r="IXT2660" s="113"/>
      <c r="IXU2660" s="113"/>
      <c r="IXV2660" s="113"/>
      <c r="IXW2660" s="113"/>
      <c r="IXX2660" s="113"/>
      <c r="IXY2660" s="113"/>
      <c r="IXZ2660" s="113"/>
      <c r="IYA2660" s="113"/>
      <c r="IYB2660" s="113"/>
      <c r="IYC2660" s="113"/>
      <c r="IYD2660" s="113"/>
      <c r="IYE2660" s="113"/>
      <c r="IYF2660" s="113"/>
      <c r="IYG2660" s="113"/>
      <c r="IYH2660" s="113"/>
      <c r="IYI2660" s="113"/>
      <c r="IYJ2660" s="113"/>
      <c r="IYK2660" s="113"/>
      <c r="IYL2660" s="113"/>
      <c r="IYM2660" s="113"/>
      <c r="IYN2660" s="113"/>
      <c r="IYO2660" s="113"/>
      <c r="IYP2660" s="113"/>
      <c r="IYQ2660" s="113"/>
      <c r="IYR2660" s="113"/>
      <c r="IYS2660" s="113"/>
      <c r="IYT2660" s="113"/>
      <c r="IYU2660" s="113"/>
      <c r="IYV2660" s="113"/>
      <c r="IYW2660" s="113"/>
      <c r="IYX2660" s="113"/>
      <c r="IYY2660" s="113"/>
      <c r="IYZ2660" s="113"/>
      <c r="IZA2660" s="113"/>
      <c r="IZB2660" s="113"/>
      <c r="IZC2660" s="113"/>
      <c r="IZD2660" s="113"/>
      <c r="IZE2660" s="113"/>
      <c r="IZF2660" s="113"/>
      <c r="IZG2660" s="113"/>
      <c r="IZH2660" s="113"/>
      <c r="IZI2660" s="113"/>
      <c r="IZJ2660" s="113"/>
      <c r="IZK2660" s="113"/>
      <c r="IZL2660" s="113"/>
      <c r="IZM2660" s="113"/>
      <c r="IZN2660" s="113"/>
      <c r="IZO2660" s="113"/>
      <c r="IZP2660" s="113"/>
      <c r="IZQ2660" s="113"/>
      <c r="IZR2660" s="113"/>
      <c r="IZS2660" s="113"/>
      <c r="IZT2660" s="113"/>
      <c r="IZU2660" s="113"/>
      <c r="IZV2660" s="113"/>
      <c r="IZW2660" s="113"/>
      <c r="IZX2660" s="113"/>
      <c r="IZY2660" s="113"/>
      <c r="IZZ2660" s="113"/>
      <c r="JAA2660" s="113"/>
      <c r="JAB2660" s="113"/>
      <c r="JAC2660" s="113"/>
      <c r="JAD2660" s="113"/>
      <c r="JAE2660" s="113"/>
      <c r="JAF2660" s="113"/>
      <c r="JAG2660" s="113"/>
      <c r="JAH2660" s="113"/>
      <c r="JAI2660" s="113"/>
      <c r="JAJ2660" s="113"/>
      <c r="JAK2660" s="113"/>
      <c r="JAL2660" s="113"/>
      <c r="JAM2660" s="113"/>
      <c r="JAN2660" s="113"/>
      <c r="JAO2660" s="113"/>
      <c r="JAP2660" s="113"/>
      <c r="JAQ2660" s="113"/>
      <c r="JAR2660" s="113"/>
      <c r="JAS2660" s="113"/>
      <c r="JAT2660" s="113"/>
      <c r="JAU2660" s="113"/>
      <c r="JAV2660" s="113"/>
      <c r="JAW2660" s="113"/>
      <c r="JAX2660" s="113"/>
      <c r="JAY2660" s="113"/>
      <c r="JAZ2660" s="113"/>
      <c r="JBA2660" s="113"/>
      <c r="JBB2660" s="113"/>
      <c r="JBC2660" s="113"/>
      <c r="JBD2660" s="113"/>
      <c r="JBE2660" s="113"/>
      <c r="JBF2660" s="113"/>
      <c r="JBG2660" s="113"/>
      <c r="JBH2660" s="113"/>
      <c r="JBI2660" s="113"/>
      <c r="JBJ2660" s="113"/>
      <c r="JBK2660" s="113"/>
      <c r="JBL2660" s="113"/>
      <c r="JBM2660" s="113"/>
      <c r="JBN2660" s="113"/>
      <c r="JBO2660" s="113"/>
      <c r="JBP2660" s="113"/>
      <c r="JBQ2660" s="113"/>
      <c r="JBR2660" s="113"/>
      <c r="JBS2660" s="113"/>
      <c r="JBT2660" s="113"/>
      <c r="JBU2660" s="113"/>
      <c r="JBV2660" s="113"/>
      <c r="JBW2660" s="113"/>
      <c r="JBX2660" s="113"/>
      <c r="JBY2660" s="113"/>
      <c r="JBZ2660" s="113"/>
      <c r="JCA2660" s="113"/>
      <c r="JCB2660" s="113"/>
      <c r="JCC2660" s="113"/>
      <c r="JCD2660" s="113"/>
      <c r="JCE2660" s="113"/>
      <c r="JCF2660" s="113"/>
      <c r="JCG2660" s="113"/>
      <c r="JCH2660" s="113"/>
      <c r="JCI2660" s="113"/>
      <c r="JCJ2660" s="113"/>
      <c r="JCK2660" s="113"/>
      <c r="JCL2660" s="113"/>
      <c r="JCM2660" s="113"/>
      <c r="JCN2660" s="113"/>
      <c r="JCO2660" s="113"/>
      <c r="JCP2660" s="113"/>
      <c r="JCQ2660" s="113"/>
      <c r="JCR2660" s="113"/>
      <c r="JCS2660" s="113"/>
      <c r="JCT2660" s="113"/>
      <c r="JCU2660" s="113"/>
      <c r="JCV2660" s="113"/>
      <c r="JCW2660" s="113"/>
      <c r="JCX2660" s="113"/>
      <c r="JCY2660" s="113"/>
      <c r="JCZ2660" s="113"/>
      <c r="JDA2660" s="113"/>
      <c r="JDB2660" s="113"/>
      <c r="JDC2660" s="113"/>
      <c r="JDD2660" s="113"/>
      <c r="JDE2660" s="113"/>
      <c r="JDF2660" s="113"/>
      <c r="JDG2660" s="113"/>
      <c r="JDH2660" s="113"/>
      <c r="JDI2660" s="113"/>
      <c r="JDJ2660" s="113"/>
      <c r="JDK2660" s="113"/>
      <c r="JDL2660" s="113"/>
      <c r="JDM2660" s="113"/>
      <c r="JDN2660" s="113"/>
      <c r="JDO2660" s="113"/>
      <c r="JDP2660" s="113"/>
      <c r="JDQ2660" s="113"/>
      <c r="JDR2660" s="113"/>
      <c r="JDS2660" s="113"/>
      <c r="JDT2660" s="113"/>
      <c r="JDU2660" s="113"/>
      <c r="JDV2660" s="113"/>
      <c r="JDW2660" s="113"/>
      <c r="JDX2660" s="113"/>
      <c r="JDY2660" s="113"/>
      <c r="JDZ2660" s="113"/>
      <c r="JEA2660" s="113"/>
      <c r="JEB2660" s="113"/>
      <c r="JEC2660" s="113"/>
      <c r="JED2660" s="113"/>
      <c r="JEE2660" s="113"/>
      <c r="JEF2660" s="113"/>
      <c r="JEG2660" s="113"/>
      <c r="JEH2660" s="113"/>
      <c r="JEI2660" s="113"/>
      <c r="JEJ2660" s="113"/>
      <c r="JEK2660" s="113"/>
      <c r="JEL2660" s="113"/>
      <c r="JEM2660" s="113"/>
      <c r="JEN2660" s="113"/>
      <c r="JEO2660" s="113"/>
      <c r="JEP2660" s="113"/>
      <c r="JEQ2660" s="113"/>
      <c r="JER2660" s="113"/>
      <c r="JES2660" s="113"/>
      <c r="JET2660" s="113"/>
      <c r="JEU2660" s="113"/>
      <c r="JEV2660" s="113"/>
      <c r="JEW2660" s="113"/>
      <c r="JEX2660" s="113"/>
      <c r="JEY2660" s="113"/>
      <c r="JEZ2660" s="113"/>
      <c r="JFA2660" s="113"/>
      <c r="JFB2660" s="113"/>
      <c r="JFC2660" s="113"/>
      <c r="JFD2660" s="113"/>
      <c r="JFE2660" s="113"/>
      <c r="JFF2660" s="113"/>
      <c r="JFG2660" s="113"/>
      <c r="JFH2660" s="113"/>
      <c r="JFI2660" s="113"/>
      <c r="JFJ2660" s="113"/>
      <c r="JFK2660" s="113"/>
      <c r="JFL2660" s="113"/>
      <c r="JFM2660" s="113"/>
      <c r="JFN2660" s="113"/>
      <c r="JFO2660" s="113"/>
      <c r="JFP2660" s="113"/>
      <c r="JFQ2660" s="113"/>
      <c r="JFR2660" s="113"/>
      <c r="JFS2660" s="113"/>
      <c r="JFT2660" s="113"/>
      <c r="JFU2660" s="113"/>
      <c r="JFV2660" s="113"/>
      <c r="JFW2660" s="113"/>
      <c r="JFX2660" s="113"/>
      <c r="JFY2660" s="113"/>
      <c r="JFZ2660" s="113"/>
      <c r="JGA2660" s="113"/>
      <c r="JGB2660" s="113"/>
      <c r="JGC2660" s="113"/>
      <c r="JGD2660" s="113"/>
      <c r="JGE2660" s="113"/>
      <c r="JGF2660" s="113"/>
      <c r="JGG2660" s="113"/>
      <c r="JGH2660" s="113"/>
      <c r="JGI2660" s="113"/>
      <c r="JGJ2660" s="113"/>
      <c r="JGK2660" s="113"/>
      <c r="JGL2660" s="113"/>
      <c r="JGM2660" s="113"/>
      <c r="JGN2660" s="113"/>
      <c r="JGO2660" s="113"/>
      <c r="JGP2660" s="113"/>
      <c r="JGQ2660" s="113"/>
      <c r="JGR2660" s="113"/>
      <c r="JGS2660" s="113"/>
      <c r="JGT2660" s="113"/>
      <c r="JGU2660" s="113"/>
      <c r="JGV2660" s="113"/>
      <c r="JGW2660" s="113"/>
      <c r="JGX2660" s="113"/>
      <c r="JGY2660" s="113"/>
      <c r="JGZ2660" s="113"/>
      <c r="JHA2660" s="113"/>
      <c r="JHB2660" s="113"/>
      <c r="JHC2660" s="113"/>
      <c r="JHD2660" s="113"/>
      <c r="JHE2660" s="113"/>
      <c r="JHF2660" s="113"/>
      <c r="JHG2660" s="113"/>
      <c r="JHH2660" s="113"/>
      <c r="JHI2660" s="113"/>
      <c r="JHJ2660" s="113"/>
      <c r="JHK2660" s="113"/>
      <c r="JHL2660" s="113"/>
      <c r="JHM2660" s="113"/>
      <c r="JHN2660" s="113"/>
      <c r="JHO2660" s="113"/>
      <c r="JHP2660" s="113"/>
      <c r="JHQ2660" s="113"/>
      <c r="JHR2660" s="113"/>
      <c r="JHS2660" s="113"/>
      <c r="JHT2660" s="113"/>
      <c r="JHU2660" s="113"/>
      <c r="JHV2660" s="113"/>
      <c r="JHW2660" s="113"/>
      <c r="JHX2660" s="113"/>
      <c r="JHY2660" s="113"/>
      <c r="JHZ2660" s="113"/>
      <c r="JIA2660" s="113"/>
      <c r="JIB2660" s="113"/>
      <c r="JIC2660" s="113"/>
      <c r="JID2660" s="113"/>
      <c r="JIE2660" s="113"/>
      <c r="JIF2660" s="113"/>
      <c r="JIG2660" s="113"/>
      <c r="JIH2660" s="113"/>
      <c r="JII2660" s="113"/>
      <c r="JIJ2660" s="113"/>
      <c r="JIK2660" s="113"/>
      <c r="JIL2660" s="113"/>
      <c r="JIM2660" s="113"/>
      <c r="JIN2660" s="113"/>
      <c r="JIO2660" s="113"/>
      <c r="JIP2660" s="113"/>
      <c r="JIQ2660" s="113"/>
      <c r="JIR2660" s="113"/>
      <c r="JIS2660" s="113"/>
      <c r="JIT2660" s="113"/>
      <c r="JIU2660" s="113"/>
      <c r="JIV2660" s="113"/>
      <c r="JIW2660" s="113"/>
      <c r="JIX2660" s="113"/>
      <c r="JIY2660" s="113"/>
      <c r="JIZ2660" s="113"/>
      <c r="JJA2660" s="113"/>
      <c r="JJB2660" s="113"/>
      <c r="JJC2660" s="113"/>
      <c r="JJD2660" s="113"/>
      <c r="JJE2660" s="113"/>
      <c r="JJF2660" s="113"/>
      <c r="JJG2660" s="113"/>
      <c r="JJH2660" s="113"/>
      <c r="JJI2660" s="113"/>
      <c r="JJJ2660" s="113"/>
      <c r="JJK2660" s="113"/>
      <c r="JJL2660" s="113"/>
      <c r="JJM2660" s="113"/>
      <c r="JJN2660" s="113"/>
      <c r="JJO2660" s="113"/>
      <c r="JJP2660" s="113"/>
      <c r="JJQ2660" s="113"/>
      <c r="JJR2660" s="113"/>
      <c r="JJS2660" s="113"/>
      <c r="JJT2660" s="113"/>
      <c r="JJU2660" s="113"/>
      <c r="JJV2660" s="113"/>
      <c r="JJW2660" s="113"/>
      <c r="JJX2660" s="113"/>
      <c r="JJY2660" s="113"/>
      <c r="JJZ2660" s="113"/>
      <c r="JKA2660" s="113"/>
      <c r="JKB2660" s="113"/>
      <c r="JKC2660" s="113"/>
      <c r="JKD2660" s="113"/>
      <c r="JKE2660" s="113"/>
      <c r="JKF2660" s="113"/>
      <c r="JKG2660" s="113"/>
      <c r="JKH2660" s="113"/>
      <c r="JKI2660" s="113"/>
      <c r="JKJ2660" s="113"/>
      <c r="JKK2660" s="113"/>
      <c r="JKL2660" s="113"/>
      <c r="JKM2660" s="113"/>
      <c r="JKN2660" s="113"/>
      <c r="JKO2660" s="113"/>
      <c r="JKP2660" s="113"/>
      <c r="JKQ2660" s="113"/>
      <c r="JKR2660" s="113"/>
      <c r="JKS2660" s="113"/>
      <c r="JKT2660" s="113"/>
      <c r="JKU2660" s="113"/>
      <c r="JKV2660" s="113"/>
      <c r="JKW2660" s="113"/>
      <c r="JKX2660" s="113"/>
      <c r="JKY2660" s="113"/>
      <c r="JKZ2660" s="113"/>
      <c r="JLA2660" s="113"/>
      <c r="JLB2660" s="113"/>
      <c r="JLC2660" s="113"/>
      <c r="JLD2660" s="113"/>
      <c r="JLE2660" s="113"/>
      <c r="JLF2660" s="113"/>
      <c r="JLG2660" s="113"/>
      <c r="JLH2660" s="113"/>
      <c r="JLI2660" s="113"/>
      <c r="JLJ2660" s="113"/>
      <c r="JLK2660" s="113"/>
      <c r="JLL2660" s="113"/>
      <c r="JLM2660" s="113"/>
      <c r="JLN2660" s="113"/>
      <c r="JLO2660" s="113"/>
      <c r="JLP2660" s="113"/>
      <c r="JLQ2660" s="113"/>
      <c r="JLR2660" s="113"/>
      <c r="JLS2660" s="113"/>
      <c r="JLT2660" s="113"/>
      <c r="JLU2660" s="113"/>
      <c r="JLV2660" s="113"/>
      <c r="JLW2660" s="113"/>
      <c r="JLX2660" s="113"/>
      <c r="JLY2660" s="113"/>
      <c r="JLZ2660" s="113"/>
      <c r="JMA2660" s="113"/>
      <c r="JMB2660" s="113"/>
      <c r="JMC2660" s="113"/>
      <c r="JMD2660" s="113"/>
      <c r="JME2660" s="113"/>
      <c r="JMF2660" s="113"/>
      <c r="JMG2660" s="113"/>
      <c r="JMH2660" s="113"/>
      <c r="JMI2660" s="113"/>
      <c r="JMJ2660" s="113"/>
      <c r="JMK2660" s="113"/>
      <c r="JML2660" s="113"/>
      <c r="JMM2660" s="113"/>
      <c r="JMN2660" s="113"/>
      <c r="JMO2660" s="113"/>
      <c r="JMP2660" s="113"/>
      <c r="JMQ2660" s="113"/>
      <c r="JMR2660" s="113"/>
      <c r="JMS2660" s="113"/>
      <c r="JMT2660" s="113"/>
      <c r="JMU2660" s="113"/>
      <c r="JMV2660" s="113"/>
      <c r="JMW2660" s="113"/>
      <c r="JMX2660" s="113"/>
      <c r="JMY2660" s="113"/>
      <c r="JMZ2660" s="113"/>
      <c r="JNA2660" s="113"/>
      <c r="JNB2660" s="113"/>
      <c r="JNC2660" s="113"/>
      <c r="JND2660" s="113"/>
      <c r="JNE2660" s="113"/>
      <c r="JNF2660" s="113"/>
      <c r="JNG2660" s="113"/>
      <c r="JNH2660" s="113"/>
      <c r="JNI2660" s="113"/>
      <c r="JNJ2660" s="113"/>
      <c r="JNK2660" s="113"/>
      <c r="JNL2660" s="113"/>
      <c r="JNM2660" s="113"/>
      <c r="JNN2660" s="113"/>
      <c r="JNO2660" s="113"/>
      <c r="JNP2660" s="113"/>
      <c r="JNQ2660" s="113"/>
      <c r="JNR2660" s="113"/>
      <c r="JNS2660" s="113"/>
      <c r="JNT2660" s="113"/>
      <c r="JNU2660" s="113"/>
      <c r="JNV2660" s="113"/>
      <c r="JNW2660" s="113"/>
      <c r="JNX2660" s="113"/>
      <c r="JNY2660" s="113"/>
      <c r="JNZ2660" s="113"/>
      <c r="JOA2660" s="113"/>
      <c r="JOB2660" s="113"/>
      <c r="JOC2660" s="113"/>
      <c r="JOD2660" s="113"/>
      <c r="JOE2660" s="113"/>
      <c r="JOF2660" s="113"/>
      <c r="JOG2660" s="113"/>
      <c r="JOH2660" s="113"/>
      <c r="JOI2660" s="113"/>
      <c r="JOJ2660" s="113"/>
      <c r="JOK2660" s="113"/>
      <c r="JOL2660" s="113"/>
      <c r="JOM2660" s="113"/>
      <c r="JON2660" s="113"/>
      <c r="JOO2660" s="113"/>
      <c r="JOP2660" s="113"/>
      <c r="JOQ2660" s="113"/>
      <c r="JOR2660" s="113"/>
      <c r="JOS2660" s="113"/>
      <c r="JOT2660" s="113"/>
      <c r="JOU2660" s="113"/>
      <c r="JOV2660" s="113"/>
      <c r="JOW2660" s="113"/>
      <c r="JOX2660" s="113"/>
      <c r="JOY2660" s="113"/>
      <c r="JOZ2660" s="113"/>
      <c r="JPA2660" s="113"/>
      <c r="JPB2660" s="113"/>
      <c r="JPC2660" s="113"/>
      <c r="JPD2660" s="113"/>
      <c r="JPE2660" s="113"/>
      <c r="JPF2660" s="113"/>
      <c r="JPG2660" s="113"/>
      <c r="JPH2660" s="113"/>
      <c r="JPI2660" s="113"/>
      <c r="JPJ2660" s="113"/>
      <c r="JPK2660" s="113"/>
      <c r="JPL2660" s="113"/>
      <c r="JPM2660" s="113"/>
      <c r="JPN2660" s="113"/>
      <c r="JPO2660" s="113"/>
      <c r="JPP2660" s="113"/>
      <c r="JPQ2660" s="113"/>
      <c r="JPR2660" s="113"/>
      <c r="JPS2660" s="113"/>
      <c r="JPT2660" s="113"/>
      <c r="JPU2660" s="113"/>
      <c r="JPV2660" s="113"/>
      <c r="JPW2660" s="113"/>
      <c r="JPX2660" s="113"/>
      <c r="JPY2660" s="113"/>
      <c r="JPZ2660" s="113"/>
      <c r="JQA2660" s="113"/>
      <c r="JQB2660" s="113"/>
      <c r="JQC2660" s="113"/>
      <c r="JQD2660" s="113"/>
      <c r="JQE2660" s="113"/>
      <c r="JQF2660" s="113"/>
      <c r="JQG2660" s="113"/>
      <c r="JQH2660" s="113"/>
      <c r="JQI2660" s="113"/>
      <c r="JQJ2660" s="113"/>
      <c r="JQK2660" s="113"/>
      <c r="JQL2660" s="113"/>
      <c r="JQM2660" s="113"/>
      <c r="JQN2660" s="113"/>
      <c r="JQO2660" s="113"/>
      <c r="JQP2660" s="113"/>
      <c r="JQQ2660" s="113"/>
      <c r="JQR2660" s="113"/>
      <c r="JQS2660" s="113"/>
      <c r="JQT2660" s="113"/>
      <c r="JQU2660" s="113"/>
      <c r="JQV2660" s="113"/>
      <c r="JQW2660" s="113"/>
      <c r="JQX2660" s="113"/>
      <c r="JQY2660" s="113"/>
      <c r="JQZ2660" s="113"/>
      <c r="JRA2660" s="113"/>
      <c r="JRB2660" s="113"/>
      <c r="JRC2660" s="113"/>
      <c r="JRD2660" s="113"/>
      <c r="JRE2660" s="113"/>
      <c r="JRF2660" s="113"/>
      <c r="JRG2660" s="113"/>
      <c r="JRH2660" s="113"/>
      <c r="JRI2660" s="113"/>
      <c r="JRJ2660" s="113"/>
      <c r="JRK2660" s="113"/>
      <c r="JRL2660" s="113"/>
      <c r="JRM2660" s="113"/>
      <c r="JRN2660" s="113"/>
      <c r="JRO2660" s="113"/>
      <c r="JRP2660" s="113"/>
      <c r="JRQ2660" s="113"/>
      <c r="JRR2660" s="113"/>
      <c r="JRS2660" s="113"/>
      <c r="JRT2660" s="113"/>
      <c r="JRU2660" s="113"/>
      <c r="JRV2660" s="113"/>
      <c r="JRW2660" s="113"/>
      <c r="JRX2660" s="113"/>
      <c r="JRY2660" s="113"/>
      <c r="JRZ2660" s="113"/>
      <c r="JSA2660" s="113"/>
      <c r="JSB2660" s="113"/>
      <c r="JSC2660" s="113"/>
      <c r="JSD2660" s="113"/>
      <c r="JSE2660" s="113"/>
      <c r="JSF2660" s="113"/>
      <c r="JSG2660" s="113"/>
      <c r="JSH2660" s="113"/>
      <c r="JSI2660" s="113"/>
      <c r="JSJ2660" s="113"/>
      <c r="JSK2660" s="113"/>
      <c r="JSL2660" s="113"/>
      <c r="JSM2660" s="113"/>
      <c r="JSN2660" s="113"/>
      <c r="JSO2660" s="113"/>
      <c r="JSP2660" s="113"/>
      <c r="JSQ2660" s="113"/>
      <c r="JSR2660" s="113"/>
      <c r="JSS2660" s="113"/>
      <c r="JST2660" s="113"/>
      <c r="JSU2660" s="113"/>
      <c r="JSV2660" s="113"/>
      <c r="JSW2660" s="113"/>
      <c r="JSX2660" s="113"/>
      <c r="JSY2660" s="113"/>
      <c r="JSZ2660" s="113"/>
      <c r="JTA2660" s="113"/>
      <c r="JTB2660" s="113"/>
      <c r="JTC2660" s="113"/>
      <c r="JTD2660" s="113"/>
      <c r="JTE2660" s="113"/>
      <c r="JTF2660" s="113"/>
      <c r="JTG2660" s="113"/>
      <c r="JTH2660" s="113"/>
      <c r="JTI2660" s="113"/>
      <c r="JTJ2660" s="113"/>
      <c r="JTK2660" s="113"/>
      <c r="JTL2660" s="113"/>
      <c r="JTM2660" s="113"/>
      <c r="JTN2660" s="113"/>
      <c r="JTO2660" s="113"/>
      <c r="JTP2660" s="113"/>
      <c r="JTQ2660" s="113"/>
      <c r="JTR2660" s="113"/>
      <c r="JTS2660" s="113"/>
      <c r="JTT2660" s="113"/>
      <c r="JTU2660" s="113"/>
      <c r="JTV2660" s="113"/>
      <c r="JTW2660" s="113"/>
      <c r="JTX2660" s="113"/>
      <c r="JTY2660" s="113"/>
      <c r="JTZ2660" s="113"/>
      <c r="JUA2660" s="113"/>
      <c r="JUB2660" s="113"/>
      <c r="JUC2660" s="113"/>
      <c r="JUD2660" s="113"/>
      <c r="JUE2660" s="113"/>
      <c r="JUF2660" s="113"/>
      <c r="JUG2660" s="113"/>
      <c r="JUH2660" s="113"/>
      <c r="JUI2660" s="113"/>
      <c r="JUJ2660" s="113"/>
      <c r="JUK2660" s="113"/>
      <c r="JUL2660" s="113"/>
      <c r="JUM2660" s="113"/>
      <c r="JUN2660" s="113"/>
      <c r="JUO2660" s="113"/>
      <c r="JUP2660" s="113"/>
      <c r="JUQ2660" s="113"/>
      <c r="JUR2660" s="113"/>
      <c r="JUS2660" s="113"/>
      <c r="JUT2660" s="113"/>
      <c r="JUU2660" s="113"/>
      <c r="JUV2660" s="113"/>
      <c r="JUW2660" s="113"/>
      <c r="JUX2660" s="113"/>
      <c r="JUY2660" s="113"/>
      <c r="JUZ2660" s="113"/>
      <c r="JVA2660" s="113"/>
      <c r="JVB2660" s="113"/>
      <c r="JVC2660" s="113"/>
      <c r="JVD2660" s="113"/>
      <c r="JVE2660" s="113"/>
      <c r="JVF2660" s="113"/>
      <c r="JVG2660" s="113"/>
      <c r="JVH2660" s="113"/>
      <c r="JVI2660" s="113"/>
      <c r="JVJ2660" s="113"/>
      <c r="JVK2660" s="113"/>
      <c r="JVL2660" s="113"/>
      <c r="JVM2660" s="113"/>
      <c r="JVN2660" s="113"/>
      <c r="JVO2660" s="113"/>
      <c r="JVP2660" s="113"/>
      <c r="JVQ2660" s="113"/>
      <c r="JVR2660" s="113"/>
      <c r="JVS2660" s="113"/>
      <c r="JVT2660" s="113"/>
      <c r="JVU2660" s="113"/>
      <c r="JVV2660" s="113"/>
      <c r="JVW2660" s="113"/>
      <c r="JVX2660" s="113"/>
      <c r="JVY2660" s="113"/>
      <c r="JVZ2660" s="113"/>
      <c r="JWA2660" s="113"/>
      <c r="JWB2660" s="113"/>
      <c r="JWC2660" s="113"/>
      <c r="JWD2660" s="113"/>
      <c r="JWE2660" s="113"/>
      <c r="JWF2660" s="113"/>
      <c r="JWG2660" s="113"/>
      <c r="JWH2660" s="113"/>
      <c r="JWI2660" s="113"/>
      <c r="JWJ2660" s="113"/>
      <c r="JWK2660" s="113"/>
      <c r="JWL2660" s="113"/>
      <c r="JWM2660" s="113"/>
      <c r="JWN2660" s="113"/>
      <c r="JWO2660" s="113"/>
      <c r="JWP2660" s="113"/>
      <c r="JWQ2660" s="113"/>
      <c r="JWR2660" s="113"/>
      <c r="JWS2660" s="113"/>
      <c r="JWT2660" s="113"/>
      <c r="JWU2660" s="113"/>
      <c r="JWV2660" s="113"/>
      <c r="JWW2660" s="113"/>
      <c r="JWX2660" s="113"/>
      <c r="JWY2660" s="113"/>
      <c r="JWZ2660" s="113"/>
      <c r="JXA2660" s="113"/>
      <c r="JXB2660" s="113"/>
      <c r="JXC2660" s="113"/>
      <c r="JXD2660" s="113"/>
      <c r="JXE2660" s="113"/>
      <c r="JXF2660" s="113"/>
      <c r="JXG2660" s="113"/>
      <c r="JXH2660" s="113"/>
      <c r="JXI2660" s="113"/>
      <c r="JXJ2660" s="113"/>
      <c r="JXK2660" s="113"/>
      <c r="JXL2660" s="113"/>
      <c r="JXM2660" s="113"/>
      <c r="JXN2660" s="113"/>
      <c r="JXO2660" s="113"/>
      <c r="JXP2660" s="113"/>
      <c r="JXQ2660" s="113"/>
      <c r="JXR2660" s="113"/>
      <c r="JXS2660" s="113"/>
      <c r="JXT2660" s="113"/>
      <c r="JXU2660" s="113"/>
      <c r="JXV2660" s="113"/>
      <c r="JXW2660" s="113"/>
      <c r="JXX2660" s="113"/>
      <c r="JXY2660" s="113"/>
      <c r="JXZ2660" s="113"/>
      <c r="JYA2660" s="113"/>
      <c r="JYB2660" s="113"/>
      <c r="JYC2660" s="113"/>
      <c r="JYD2660" s="113"/>
      <c r="JYE2660" s="113"/>
      <c r="JYF2660" s="113"/>
      <c r="JYG2660" s="113"/>
      <c r="JYH2660" s="113"/>
      <c r="JYI2660" s="113"/>
      <c r="JYJ2660" s="113"/>
      <c r="JYK2660" s="113"/>
      <c r="JYL2660" s="113"/>
      <c r="JYM2660" s="113"/>
      <c r="JYN2660" s="113"/>
      <c r="JYO2660" s="113"/>
      <c r="JYP2660" s="113"/>
      <c r="JYQ2660" s="113"/>
      <c r="JYR2660" s="113"/>
      <c r="JYS2660" s="113"/>
      <c r="JYT2660" s="113"/>
      <c r="JYU2660" s="113"/>
      <c r="JYV2660" s="113"/>
      <c r="JYW2660" s="113"/>
      <c r="JYX2660" s="113"/>
      <c r="JYY2660" s="113"/>
      <c r="JYZ2660" s="113"/>
      <c r="JZA2660" s="113"/>
      <c r="JZB2660" s="113"/>
      <c r="JZC2660" s="113"/>
      <c r="JZD2660" s="113"/>
      <c r="JZE2660" s="113"/>
      <c r="JZF2660" s="113"/>
      <c r="JZG2660" s="113"/>
      <c r="JZH2660" s="113"/>
      <c r="JZI2660" s="113"/>
      <c r="JZJ2660" s="113"/>
      <c r="JZK2660" s="113"/>
      <c r="JZL2660" s="113"/>
      <c r="JZM2660" s="113"/>
      <c r="JZN2660" s="113"/>
      <c r="JZO2660" s="113"/>
      <c r="JZP2660" s="113"/>
      <c r="JZQ2660" s="113"/>
      <c r="JZR2660" s="113"/>
      <c r="JZS2660" s="113"/>
      <c r="JZT2660" s="113"/>
      <c r="JZU2660" s="113"/>
      <c r="JZV2660" s="113"/>
      <c r="JZW2660" s="113"/>
      <c r="JZX2660" s="113"/>
      <c r="JZY2660" s="113"/>
      <c r="JZZ2660" s="113"/>
      <c r="KAA2660" s="113"/>
      <c r="KAB2660" s="113"/>
      <c r="KAC2660" s="113"/>
      <c r="KAD2660" s="113"/>
      <c r="KAE2660" s="113"/>
      <c r="KAF2660" s="113"/>
      <c r="KAG2660" s="113"/>
      <c r="KAH2660" s="113"/>
      <c r="KAI2660" s="113"/>
      <c r="KAJ2660" s="113"/>
      <c r="KAK2660" s="113"/>
      <c r="KAL2660" s="113"/>
      <c r="KAM2660" s="113"/>
      <c r="KAN2660" s="113"/>
      <c r="KAO2660" s="113"/>
      <c r="KAP2660" s="113"/>
      <c r="KAQ2660" s="113"/>
      <c r="KAR2660" s="113"/>
      <c r="KAS2660" s="113"/>
      <c r="KAT2660" s="113"/>
      <c r="KAU2660" s="113"/>
      <c r="KAV2660" s="113"/>
      <c r="KAW2660" s="113"/>
      <c r="KAX2660" s="113"/>
      <c r="KAY2660" s="113"/>
      <c r="KAZ2660" s="113"/>
      <c r="KBA2660" s="113"/>
      <c r="KBB2660" s="113"/>
      <c r="KBC2660" s="113"/>
      <c r="KBD2660" s="113"/>
      <c r="KBE2660" s="113"/>
      <c r="KBF2660" s="113"/>
      <c r="KBG2660" s="113"/>
      <c r="KBH2660" s="113"/>
      <c r="KBI2660" s="113"/>
      <c r="KBJ2660" s="113"/>
      <c r="KBK2660" s="113"/>
      <c r="KBL2660" s="113"/>
      <c r="KBM2660" s="113"/>
      <c r="KBN2660" s="113"/>
      <c r="KBO2660" s="113"/>
      <c r="KBP2660" s="113"/>
      <c r="KBQ2660" s="113"/>
      <c r="KBR2660" s="113"/>
      <c r="KBS2660" s="113"/>
      <c r="KBT2660" s="113"/>
      <c r="KBU2660" s="113"/>
      <c r="KBV2660" s="113"/>
      <c r="KBW2660" s="113"/>
      <c r="KBX2660" s="113"/>
      <c r="KBY2660" s="113"/>
      <c r="KBZ2660" s="113"/>
      <c r="KCA2660" s="113"/>
      <c r="KCB2660" s="113"/>
      <c r="KCC2660" s="113"/>
      <c r="KCD2660" s="113"/>
      <c r="KCE2660" s="113"/>
      <c r="KCF2660" s="113"/>
      <c r="KCG2660" s="113"/>
      <c r="KCH2660" s="113"/>
      <c r="KCI2660" s="113"/>
      <c r="KCJ2660" s="113"/>
      <c r="KCK2660" s="113"/>
      <c r="KCL2660" s="113"/>
      <c r="KCM2660" s="113"/>
      <c r="KCN2660" s="113"/>
      <c r="KCO2660" s="113"/>
      <c r="KCP2660" s="113"/>
      <c r="KCQ2660" s="113"/>
      <c r="KCR2660" s="113"/>
      <c r="KCS2660" s="113"/>
      <c r="KCT2660" s="113"/>
      <c r="KCU2660" s="113"/>
      <c r="KCV2660" s="113"/>
      <c r="KCW2660" s="113"/>
      <c r="KCX2660" s="113"/>
      <c r="KCY2660" s="113"/>
      <c r="KCZ2660" s="113"/>
      <c r="KDA2660" s="113"/>
      <c r="KDB2660" s="113"/>
      <c r="KDC2660" s="113"/>
      <c r="KDD2660" s="113"/>
      <c r="KDE2660" s="113"/>
      <c r="KDF2660" s="113"/>
      <c r="KDG2660" s="113"/>
      <c r="KDH2660" s="113"/>
      <c r="KDI2660" s="113"/>
      <c r="KDJ2660" s="113"/>
      <c r="KDK2660" s="113"/>
      <c r="KDL2660" s="113"/>
      <c r="KDM2660" s="113"/>
      <c r="KDN2660" s="113"/>
      <c r="KDO2660" s="113"/>
      <c r="KDP2660" s="113"/>
      <c r="KDQ2660" s="113"/>
      <c r="KDR2660" s="113"/>
      <c r="KDS2660" s="113"/>
      <c r="KDT2660" s="113"/>
      <c r="KDU2660" s="113"/>
      <c r="KDV2660" s="113"/>
      <c r="KDW2660" s="113"/>
      <c r="KDX2660" s="113"/>
      <c r="KDY2660" s="113"/>
      <c r="KDZ2660" s="113"/>
      <c r="KEA2660" s="113"/>
      <c r="KEB2660" s="113"/>
      <c r="KEC2660" s="113"/>
      <c r="KED2660" s="113"/>
      <c r="KEE2660" s="113"/>
      <c r="KEF2660" s="113"/>
      <c r="KEG2660" s="113"/>
      <c r="KEH2660" s="113"/>
      <c r="KEI2660" s="113"/>
      <c r="KEJ2660" s="113"/>
      <c r="KEK2660" s="113"/>
      <c r="KEL2660" s="113"/>
      <c r="KEM2660" s="113"/>
      <c r="KEN2660" s="113"/>
      <c r="KEO2660" s="113"/>
      <c r="KEP2660" s="113"/>
      <c r="KEQ2660" s="113"/>
      <c r="KER2660" s="113"/>
      <c r="KES2660" s="113"/>
      <c r="KET2660" s="113"/>
      <c r="KEU2660" s="113"/>
      <c r="KEV2660" s="113"/>
      <c r="KEW2660" s="113"/>
      <c r="KEX2660" s="113"/>
      <c r="KEY2660" s="113"/>
      <c r="KEZ2660" s="113"/>
      <c r="KFA2660" s="113"/>
      <c r="KFB2660" s="113"/>
      <c r="KFC2660" s="113"/>
      <c r="KFD2660" s="113"/>
      <c r="KFE2660" s="113"/>
      <c r="KFF2660" s="113"/>
      <c r="KFG2660" s="113"/>
      <c r="KFH2660" s="113"/>
      <c r="KFI2660" s="113"/>
      <c r="KFJ2660" s="113"/>
      <c r="KFK2660" s="113"/>
      <c r="KFL2660" s="113"/>
      <c r="KFM2660" s="113"/>
      <c r="KFN2660" s="113"/>
      <c r="KFO2660" s="113"/>
      <c r="KFP2660" s="113"/>
      <c r="KFQ2660" s="113"/>
      <c r="KFR2660" s="113"/>
      <c r="KFS2660" s="113"/>
      <c r="KFT2660" s="113"/>
      <c r="KFU2660" s="113"/>
      <c r="KFV2660" s="113"/>
      <c r="KFW2660" s="113"/>
      <c r="KFX2660" s="113"/>
      <c r="KFY2660" s="113"/>
      <c r="KFZ2660" s="113"/>
      <c r="KGA2660" s="113"/>
      <c r="KGB2660" s="113"/>
      <c r="KGC2660" s="113"/>
      <c r="KGD2660" s="113"/>
      <c r="KGE2660" s="113"/>
      <c r="KGF2660" s="113"/>
      <c r="KGG2660" s="113"/>
      <c r="KGH2660" s="113"/>
      <c r="KGI2660" s="113"/>
      <c r="KGJ2660" s="113"/>
      <c r="KGK2660" s="113"/>
      <c r="KGL2660" s="113"/>
      <c r="KGM2660" s="113"/>
      <c r="KGN2660" s="113"/>
      <c r="KGO2660" s="113"/>
      <c r="KGP2660" s="113"/>
      <c r="KGQ2660" s="113"/>
      <c r="KGR2660" s="113"/>
      <c r="KGS2660" s="113"/>
      <c r="KGT2660" s="113"/>
      <c r="KGU2660" s="113"/>
      <c r="KGV2660" s="113"/>
      <c r="KGW2660" s="113"/>
      <c r="KGX2660" s="113"/>
      <c r="KGY2660" s="113"/>
      <c r="KGZ2660" s="113"/>
      <c r="KHA2660" s="113"/>
      <c r="KHB2660" s="113"/>
      <c r="KHC2660" s="113"/>
      <c r="KHD2660" s="113"/>
      <c r="KHE2660" s="113"/>
      <c r="KHF2660" s="113"/>
      <c r="KHG2660" s="113"/>
      <c r="KHH2660" s="113"/>
      <c r="KHI2660" s="113"/>
      <c r="KHJ2660" s="113"/>
      <c r="KHK2660" s="113"/>
      <c r="KHL2660" s="113"/>
      <c r="KHM2660" s="113"/>
      <c r="KHN2660" s="113"/>
      <c r="KHO2660" s="113"/>
      <c r="KHP2660" s="113"/>
      <c r="KHQ2660" s="113"/>
      <c r="KHR2660" s="113"/>
      <c r="KHS2660" s="113"/>
      <c r="KHT2660" s="113"/>
      <c r="KHU2660" s="113"/>
      <c r="KHV2660" s="113"/>
      <c r="KHW2660" s="113"/>
      <c r="KHX2660" s="113"/>
      <c r="KHY2660" s="113"/>
      <c r="KHZ2660" s="113"/>
      <c r="KIA2660" s="113"/>
      <c r="KIB2660" s="113"/>
      <c r="KIC2660" s="113"/>
      <c r="KID2660" s="113"/>
      <c r="KIE2660" s="113"/>
      <c r="KIF2660" s="113"/>
      <c r="KIG2660" s="113"/>
      <c r="KIH2660" s="113"/>
      <c r="KII2660" s="113"/>
      <c r="KIJ2660" s="113"/>
      <c r="KIK2660" s="113"/>
      <c r="KIL2660" s="113"/>
      <c r="KIM2660" s="113"/>
      <c r="KIN2660" s="113"/>
      <c r="KIO2660" s="113"/>
      <c r="KIP2660" s="113"/>
      <c r="KIQ2660" s="113"/>
      <c r="KIR2660" s="113"/>
      <c r="KIS2660" s="113"/>
      <c r="KIT2660" s="113"/>
      <c r="KIU2660" s="113"/>
      <c r="KIV2660" s="113"/>
      <c r="KIW2660" s="113"/>
      <c r="KIX2660" s="113"/>
      <c r="KIY2660" s="113"/>
      <c r="KIZ2660" s="113"/>
      <c r="KJA2660" s="113"/>
      <c r="KJB2660" s="113"/>
      <c r="KJC2660" s="113"/>
      <c r="KJD2660" s="113"/>
      <c r="KJE2660" s="113"/>
      <c r="KJF2660" s="113"/>
      <c r="KJG2660" s="113"/>
      <c r="KJH2660" s="113"/>
      <c r="KJI2660" s="113"/>
      <c r="KJJ2660" s="113"/>
      <c r="KJK2660" s="113"/>
      <c r="KJL2660" s="113"/>
      <c r="KJM2660" s="113"/>
      <c r="KJN2660" s="113"/>
      <c r="KJO2660" s="113"/>
      <c r="KJP2660" s="113"/>
      <c r="KJQ2660" s="113"/>
      <c r="KJR2660" s="113"/>
      <c r="KJS2660" s="113"/>
      <c r="KJT2660" s="113"/>
      <c r="KJU2660" s="113"/>
      <c r="KJV2660" s="113"/>
      <c r="KJW2660" s="113"/>
      <c r="KJX2660" s="113"/>
      <c r="KJY2660" s="113"/>
      <c r="KJZ2660" s="113"/>
      <c r="KKA2660" s="113"/>
      <c r="KKB2660" s="113"/>
      <c r="KKC2660" s="113"/>
      <c r="KKD2660" s="113"/>
      <c r="KKE2660" s="113"/>
      <c r="KKF2660" s="113"/>
      <c r="KKG2660" s="113"/>
      <c r="KKH2660" s="113"/>
      <c r="KKI2660" s="113"/>
      <c r="KKJ2660" s="113"/>
      <c r="KKK2660" s="113"/>
      <c r="KKL2660" s="113"/>
      <c r="KKM2660" s="113"/>
      <c r="KKN2660" s="113"/>
      <c r="KKO2660" s="113"/>
      <c r="KKP2660" s="113"/>
      <c r="KKQ2660" s="113"/>
      <c r="KKR2660" s="113"/>
      <c r="KKS2660" s="113"/>
      <c r="KKT2660" s="113"/>
      <c r="KKU2660" s="113"/>
      <c r="KKV2660" s="113"/>
      <c r="KKW2660" s="113"/>
      <c r="KKX2660" s="113"/>
      <c r="KKY2660" s="113"/>
      <c r="KKZ2660" s="113"/>
      <c r="KLA2660" s="113"/>
      <c r="KLB2660" s="113"/>
      <c r="KLC2660" s="113"/>
      <c r="KLD2660" s="113"/>
      <c r="KLE2660" s="113"/>
      <c r="KLF2660" s="113"/>
      <c r="KLG2660" s="113"/>
      <c r="KLH2660" s="113"/>
      <c r="KLI2660" s="113"/>
      <c r="KLJ2660" s="113"/>
      <c r="KLK2660" s="113"/>
      <c r="KLL2660" s="113"/>
      <c r="KLM2660" s="113"/>
      <c r="KLN2660" s="113"/>
      <c r="KLO2660" s="113"/>
      <c r="KLP2660" s="113"/>
      <c r="KLQ2660" s="113"/>
      <c r="KLR2660" s="113"/>
      <c r="KLS2660" s="113"/>
      <c r="KLT2660" s="113"/>
      <c r="KLU2660" s="113"/>
      <c r="KLV2660" s="113"/>
      <c r="KLW2660" s="113"/>
      <c r="KLX2660" s="113"/>
      <c r="KLY2660" s="113"/>
      <c r="KLZ2660" s="113"/>
      <c r="KMA2660" s="113"/>
      <c r="KMB2660" s="113"/>
      <c r="KMC2660" s="113"/>
      <c r="KMD2660" s="113"/>
      <c r="KME2660" s="113"/>
      <c r="KMF2660" s="113"/>
      <c r="KMG2660" s="113"/>
      <c r="KMH2660" s="113"/>
      <c r="KMI2660" s="113"/>
      <c r="KMJ2660" s="113"/>
      <c r="KMK2660" s="113"/>
      <c r="KML2660" s="113"/>
      <c r="KMM2660" s="113"/>
      <c r="KMN2660" s="113"/>
      <c r="KMO2660" s="113"/>
      <c r="KMP2660" s="113"/>
      <c r="KMQ2660" s="113"/>
      <c r="KMR2660" s="113"/>
      <c r="KMS2660" s="113"/>
      <c r="KMT2660" s="113"/>
      <c r="KMU2660" s="113"/>
      <c r="KMV2660" s="113"/>
      <c r="KMW2660" s="113"/>
      <c r="KMX2660" s="113"/>
      <c r="KMY2660" s="113"/>
      <c r="KMZ2660" s="113"/>
      <c r="KNA2660" s="113"/>
      <c r="KNB2660" s="113"/>
      <c r="KNC2660" s="113"/>
      <c r="KND2660" s="113"/>
      <c r="KNE2660" s="113"/>
      <c r="KNF2660" s="113"/>
      <c r="KNG2660" s="113"/>
      <c r="KNH2660" s="113"/>
      <c r="KNI2660" s="113"/>
      <c r="KNJ2660" s="113"/>
      <c r="KNK2660" s="113"/>
      <c r="KNL2660" s="113"/>
      <c r="KNM2660" s="113"/>
      <c r="KNN2660" s="113"/>
      <c r="KNO2660" s="113"/>
      <c r="KNP2660" s="113"/>
      <c r="KNQ2660" s="113"/>
      <c r="KNR2660" s="113"/>
      <c r="KNS2660" s="113"/>
      <c r="KNT2660" s="113"/>
      <c r="KNU2660" s="113"/>
      <c r="KNV2660" s="113"/>
      <c r="KNW2660" s="113"/>
      <c r="KNX2660" s="113"/>
      <c r="KNY2660" s="113"/>
      <c r="KNZ2660" s="113"/>
      <c r="KOA2660" s="113"/>
      <c r="KOB2660" s="113"/>
      <c r="KOC2660" s="113"/>
      <c r="KOD2660" s="113"/>
      <c r="KOE2660" s="113"/>
      <c r="KOF2660" s="113"/>
      <c r="KOG2660" s="113"/>
      <c r="KOH2660" s="113"/>
      <c r="KOI2660" s="113"/>
      <c r="KOJ2660" s="113"/>
      <c r="KOK2660" s="113"/>
      <c r="KOL2660" s="113"/>
      <c r="KOM2660" s="113"/>
      <c r="KON2660" s="113"/>
      <c r="KOO2660" s="113"/>
      <c r="KOP2660" s="113"/>
      <c r="KOQ2660" s="113"/>
      <c r="KOR2660" s="113"/>
      <c r="KOS2660" s="113"/>
      <c r="KOT2660" s="113"/>
      <c r="KOU2660" s="113"/>
      <c r="KOV2660" s="113"/>
      <c r="KOW2660" s="113"/>
      <c r="KOX2660" s="113"/>
      <c r="KOY2660" s="113"/>
      <c r="KOZ2660" s="113"/>
      <c r="KPA2660" s="113"/>
      <c r="KPB2660" s="113"/>
      <c r="KPC2660" s="113"/>
      <c r="KPD2660" s="113"/>
      <c r="KPE2660" s="113"/>
      <c r="KPF2660" s="113"/>
      <c r="KPG2660" s="113"/>
      <c r="KPH2660" s="113"/>
      <c r="KPI2660" s="113"/>
      <c r="KPJ2660" s="113"/>
      <c r="KPK2660" s="113"/>
      <c r="KPL2660" s="113"/>
      <c r="KPM2660" s="113"/>
      <c r="KPN2660" s="113"/>
      <c r="KPO2660" s="113"/>
      <c r="KPP2660" s="113"/>
      <c r="KPQ2660" s="113"/>
      <c r="KPR2660" s="113"/>
      <c r="KPS2660" s="113"/>
      <c r="KPT2660" s="113"/>
      <c r="KPU2660" s="113"/>
      <c r="KPV2660" s="113"/>
      <c r="KPW2660" s="113"/>
      <c r="KPX2660" s="113"/>
      <c r="KPY2660" s="113"/>
      <c r="KPZ2660" s="113"/>
      <c r="KQA2660" s="113"/>
      <c r="KQB2660" s="113"/>
      <c r="KQC2660" s="113"/>
      <c r="KQD2660" s="113"/>
      <c r="KQE2660" s="113"/>
      <c r="KQF2660" s="113"/>
      <c r="KQG2660" s="113"/>
      <c r="KQH2660" s="113"/>
      <c r="KQI2660" s="113"/>
      <c r="KQJ2660" s="113"/>
      <c r="KQK2660" s="113"/>
      <c r="KQL2660" s="113"/>
      <c r="KQM2660" s="113"/>
      <c r="KQN2660" s="113"/>
      <c r="KQO2660" s="113"/>
      <c r="KQP2660" s="113"/>
      <c r="KQQ2660" s="113"/>
      <c r="KQR2660" s="113"/>
      <c r="KQS2660" s="113"/>
      <c r="KQT2660" s="113"/>
      <c r="KQU2660" s="113"/>
      <c r="KQV2660" s="113"/>
      <c r="KQW2660" s="113"/>
      <c r="KQX2660" s="113"/>
      <c r="KQY2660" s="113"/>
      <c r="KQZ2660" s="113"/>
      <c r="KRA2660" s="113"/>
      <c r="KRB2660" s="113"/>
      <c r="KRC2660" s="113"/>
      <c r="KRD2660" s="113"/>
      <c r="KRE2660" s="113"/>
      <c r="KRF2660" s="113"/>
      <c r="KRG2660" s="113"/>
      <c r="KRH2660" s="113"/>
      <c r="KRI2660" s="113"/>
      <c r="KRJ2660" s="113"/>
      <c r="KRK2660" s="113"/>
      <c r="KRL2660" s="113"/>
      <c r="KRM2660" s="113"/>
      <c r="KRN2660" s="113"/>
      <c r="KRO2660" s="113"/>
      <c r="KRP2660" s="113"/>
      <c r="KRQ2660" s="113"/>
      <c r="KRR2660" s="113"/>
      <c r="KRS2660" s="113"/>
      <c r="KRT2660" s="113"/>
      <c r="KRU2660" s="113"/>
      <c r="KRV2660" s="113"/>
      <c r="KRW2660" s="113"/>
      <c r="KRX2660" s="113"/>
      <c r="KRY2660" s="113"/>
      <c r="KRZ2660" s="113"/>
      <c r="KSA2660" s="113"/>
      <c r="KSB2660" s="113"/>
      <c r="KSC2660" s="113"/>
      <c r="KSD2660" s="113"/>
      <c r="KSE2660" s="113"/>
      <c r="KSF2660" s="113"/>
      <c r="KSG2660" s="113"/>
      <c r="KSH2660" s="113"/>
      <c r="KSI2660" s="113"/>
      <c r="KSJ2660" s="113"/>
      <c r="KSK2660" s="113"/>
      <c r="KSL2660" s="113"/>
      <c r="KSM2660" s="113"/>
      <c r="KSN2660" s="113"/>
      <c r="KSO2660" s="113"/>
      <c r="KSP2660" s="113"/>
      <c r="KSQ2660" s="113"/>
      <c r="KSR2660" s="113"/>
      <c r="KSS2660" s="113"/>
      <c r="KST2660" s="113"/>
      <c r="KSU2660" s="113"/>
      <c r="KSV2660" s="113"/>
      <c r="KSW2660" s="113"/>
      <c r="KSX2660" s="113"/>
      <c r="KSY2660" s="113"/>
      <c r="KSZ2660" s="113"/>
      <c r="KTA2660" s="113"/>
      <c r="KTB2660" s="113"/>
      <c r="KTC2660" s="113"/>
      <c r="KTD2660" s="113"/>
      <c r="KTE2660" s="113"/>
      <c r="KTF2660" s="113"/>
      <c r="KTG2660" s="113"/>
      <c r="KTH2660" s="113"/>
      <c r="KTI2660" s="113"/>
      <c r="KTJ2660" s="113"/>
      <c r="KTK2660" s="113"/>
      <c r="KTL2660" s="113"/>
      <c r="KTM2660" s="113"/>
      <c r="KTN2660" s="113"/>
      <c r="KTO2660" s="113"/>
      <c r="KTP2660" s="113"/>
      <c r="KTQ2660" s="113"/>
      <c r="KTR2660" s="113"/>
      <c r="KTS2660" s="113"/>
      <c r="KTT2660" s="113"/>
      <c r="KTU2660" s="113"/>
      <c r="KTV2660" s="113"/>
      <c r="KTW2660" s="113"/>
      <c r="KTX2660" s="113"/>
      <c r="KTY2660" s="113"/>
      <c r="KTZ2660" s="113"/>
      <c r="KUA2660" s="113"/>
      <c r="KUB2660" s="113"/>
      <c r="KUC2660" s="113"/>
      <c r="KUD2660" s="113"/>
      <c r="KUE2660" s="113"/>
      <c r="KUF2660" s="113"/>
      <c r="KUG2660" s="113"/>
      <c r="KUH2660" s="113"/>
      <c r="KUI2660" s="113"/>
      <c r="KUJ2660" s="113"/>
      <c r="KUK2660" s="113"/>
      <c r="KUL2660" s="113"/>
      <c r="KUM2660" s="113"/>
      <c r="KUN2660" s="113"/>
      <c r="KUO2660" s="113"/>
      <c r="KUP2660" s="113"/>
      <c r="KUQ2660" s="113"/>
      <c r="KUR2660" s="113"/>
      <c r="KUS2660" s="113"/>
      <c r="KUT2660" s="113"/>
      <c r="KUU2660" s="113"/>
      <c r="KUV2660" s="113"/>
      <c r="KUW2660" s="113"/>
      <c r="KUX2660" s="113"/>
      <c r="KUY2660" s="113"/>
      <c r="KUZ2660" s="113"/>
      <c r="KVA2660" s="113"/>
      <c r="KVB2660" s="113"/>
      <c r="KVC2660" s="113"/>
      <c r="KVD2660" s="113"/>
      <c r="KVE2660" s="113"/>
      <c r="KVF2660" s="113"/>
      <c r="KVG2660" s="113"/>
      <c r="KVH2660" s="113"/>
      <c r="KVI2660" s="113"/>
      <c r="KVJ2660" s="113"/>
      <c r="KVK2660" s="113"/>
      <c r="KVL2660" s="113"/>
      <c r="KVM2660" s="113"/>
      <c r="KVN2660" s="113"/>
      <c r="KVO2660" s="113"/>
      <c r="KVP2660" s="113"/>
      <c r="KVQ2660" s="113"/>
      <c r="KVR2660" s="113"/>
      <c r="KVS2660" s="113"/>
      <c r="KVT2660" s="113"/>
      <c r="KVU2660" s="113"/>
      <c r="KVV2660" s="113"/>
      <c r="KVW2660" s="113"/>
      <c r="KVX2660" s="113"/>
      <c r="KVY2660" s="113"/>
      <c r="KVZ2660" s="113"/>
      <c r="KWA2660" s="113"/>
      <c r="KWB2660" s="113"/>
      <c r="KWC2660" s="113"/>
      <c r="KWD2660" s="113"/>
      <c r="KWE2660" s="113"/>
      <c r="KWF2660" s="113"/>
      <c r="KWG2660" s="113"/>
      <c r="KWH2660" s="113"/>
      <c r="KWI2660" s="113"/>
      <c r="KWJ2660" s="113"/>
      <c r="KWK2660" s="113"/>
      <c r="KWL2660" s="113"/>
      <c r="KWM2660" s="113"/>
      <c r="KWN2660" s="113"/>
      <c r="KWO2660" s="113"/>
      <c r="KWP2660" s="113"/>
      <c r="KWQ2660" s="113"/>
      <c r="KWR2660" s="113"/>
      <c r="KWS2660" s="113"/>
      <c r="KWT2660" s="113"/>
      <c r="KWU2660" s="113"/>
      <c r="KWV2660" s="113"/>
      <c r="KWW2660" s="113"/>
      <c r="KWX2660" s="113"/>
      <c r="KWY2660" s="113"/>
      <c r="KWZ2660" s="113"/>
      <c r="KXA2660" s="113"/>
      <c r="KXB2660" s="113"/>
      <c r="KXC2660" s="113"/>
      <c r="KXD2660" s="113"/>
      <c r="KXE2660" s="113"/>
      <c r="KXF2660" s="113"/>
      <c r="KXG2660" s="113"/>
      <c r="KXH2660" s="113"/>
      <c r="KXI2660" s="113"/>
      <c r="KXJ2660" s="113"/>
      <c r="KXK2660" s="113"/>
      <c r="KXL2660" s="113"/>
      <c r="KXM2660" s="113"/>
      <c r="KXN2660" s="113"/>
      <c r="KXO2660" s="113"/>
      <c r="KXP2660" s="113"/>
      <c r="KXQ2660" s="113"/>
      <c r="KXR2660" s="113"/>
      <c r="KXS2660" s="113"/>
      <c r="KXT2660" s="113"/>
      <c r="KXU2660" s="113"/>
      <c r="KXV2660" s="113"/>
      <c r="KXW2660" s="113"/>
      <c r="KXX2660" s="113"/>
      <c r="KXY2660" s="113"/>
      <c r="KXZ2660" s="113"/>
      <c r="KYA2660" s="113"/>
      <c r="KYB2660" s="113"/>
      <c r="KYC2660" s="113"/>
      <c r="KYD2660" s="113"/>
      <c r="KYE2660" s="113"/>
      <c r="KYF2660" s="113"/>
      <c r="KYG2660" s="113"/>
      <c r="KYH2660" s="113"/>
      <c r="KYI2660" s="113"/>
      <c r="KYJ2660" s="113"/>
      <c r="KYK2660" s="113"/>
      <c r="KYL2660" s="113"/>
      <c r="KYM2660" s="113"/>
      <c r="KYN2660" s="113"/>
      <c r="KYO2660" s="113"/>
      <c r="KYP2660" s="113"/>
      <c r="KYQ2660" s="113"/>
      <c r="KYR2660" s="113"/>
      <c r="KYS2660" s="113"/>
      <c r="KYT2660" s="113"/>
      <c r="KYU2660" s="113"/>
      <c r="KYV2660" s="113"/>
      <c r="KYW2660" s="113"/>
      <c r="KYX2660" s="113"/>
      <c r="KYY2660" s="113"/>
      <c r="KYZ2660" s="113"/>
      <c r="KZA2660" s="113"/>
      <c r="KZB2660" s="113"/>
      <c r="KZC2660" s="113"/>
      <c r="KZD2660" s="113"/>
      <c r="KZE2660" s="113"/>
      <c r="KZF2660" s="113"/>
      <c r="KZG2660" s="113"/>
      <c r="KZH2660" s="113"/>
      <c r="KZI2660" s="113"/>
      <c r="KZJ2660" s="113"/>
      <c r="KZK2660" s="113"/>
      <c r="KZL2660" s="113"/>
      <c r="KZM2660" s="113"/>
      <c r="KZN2660" s="113"/>
      <c r="KZO2660" s="113"/>
      <c r="KZP2660" s="113"/>
      <c r="KZQ2660" s="113"/>
      <c r="KZR2660" s="113"/>
      <c r="KZS2660" s="113"/>
      <c r="KZT2660" s="113"/>
      <c r="KZU2660" s="113"/>
      <c r="KZV2660" s="113"/>
      <c r="KZW2660" s="113"/>
      <c r="KZX2660" s="113"/>
      <c r="KZY2660" s="113"/>
      <c r="KZZ2660" s="113"/>
      <c r="LAA2660" s="113"/>
      <c r="LAB2660" s="113"/>
      <c r="LAC2660" s="113"/>
      <c r="LAD2660" s="113"/>
      <c r="LAE2660" s="113"/>
      <c r="LAF2660" s="113"/>
      <c r="LAG2660" s="113"/>
      <c r="LAH2660" s="113"/>
      <c r="LAI2660" s="113"/>
      <c r="LAJ2660" s="113"/>
      <c r="LAK2660" s="113"/>
      <c r="LAL2660" s="113"/>
      <c r="LAM2660" s="113"/>
      <c r="LAN2660" s="113"/>
      <c r="LAO2660" s="113"/>
      <c r="LAP2660" s="113"/>
      <c r="LAQ2660" s="113"/>
      <c r="LAR2660" s="113"/>
      <c r="LAS2660" s="113"/>
      <c r="LAT2660" s="113"/>
      <c r="LAU2660" s="113"/>
      <c r="LAV2660" s="113"/>
      <c r="LAW2660" s="113"/>
      <c r="LAX2660" s="113"/>
      <c r="LAY2660" s="113"/>
      <c r="LAZ2660" s="113"/>
      <c r="LBA2660" s="113"/>
      <c r="LBB2660" s="113"/>
      <c r="LBC2660" s="113"/>
      <c r="LBD2660" s="113"/>
      <c r="LBE2660" s="113"/>
      <c r="LBF2660" s="113"/>
      <c r="LBG2660" s="113"/>
      <c r="LBH2660" s="113"/>
      <c r="LBI2660" s="113"/>
      <c r="LBJ2660" s="113"/>
      <c r="LBK2660" s="113"/>
      <c r="LBL2660" s="113"/>
      <c r="LBM2660" s="113"/>
      <c r="LBN2660" s="113"/>
      <c r="LBO2660" s="113"/>
      <c r="LBP2660" s="113"/>
      <c r="LBQ2660" s="113"/>
      <c r="LBR2660" s="113"/>
      <c r="LBS2660" s="113"/>
      <c r="LBT2660" s="113"/>
      <c r="LBU2660" s="113"/>
      <c r="LBV2660" s="113"/>
      <c r="LBW2660" s="113"/>
      <c r="LBX2660" s="113"/>
      <c r="LBY2660" s="113"/>
      <c r="LBZ2660" s="113"/>
      <c r="LCA2660" s="113"/>
      <c r="LCB2660" s="113"/>
      <c r="LCC2660" s="113"/>
      <c r="LCD2660" s="113"/>
      <c r="LCE2660" s="113"/>
      <c r="LCF2660" s="113"/>
      <c r="LCG2660" s="113"/>
      <c r="LCH2660" s="113"/>
      <c r="LCI2660" s="113"/>
      <c r="LCJ2660" s="113"/>
      <c r="LCK2660" s="113"/>
      <c r="LCL2660" s="113"/>
      <c r="LCM2660" s="113"/>
      <c r="LCN2660" s="113"/>
      <c r="LCO2660" s="113"/>
      <c r="LCP2660" s="113"/>
      <c r="LCQ2660" s="113"/>
      <c r="LCR2660" s="113"/>
      <c r="LCS2660" s="113"/>
      <c r="LCT2660" s="113"/>
      <c r="LCU2660" s="113"/>
      <c r="LCV2660" s="113"/>
      <c r="LCW2660" s="113"/>
      <c r="LCX2660" s="113"/>
      <c r="LCY2660" s="113"/>
      <c r="LCZ2660" s="113"/>
      <c r="LDA2660" s="113"/>
      <c r="LDB2660" s="113"/>
      <c r="LDC2660" s="113"/>
      <c r="LDD2660" s="113"/>
      <c r="LDE2660" s="113"/>
      <c r="LDF2660" s="113"/>
      <c r="LDG2660" s="113"/>
      <c r="LDH2660" s="113"/>
      <c r="LDI2660" s="113"/>
      <c r="LDJ2660" s="113"/>
      <c r="LDK2660" s="113"/>
      <c r="LDL2660" s="113"/>
      <c r="LDM2660" s="113"/>
      <c r="LDN2660" s="113"/>
      <c r="LDO2660" s="113"/>
      <c r="LDP2660" s="113"/>
      <c r="LDQ2660" s="113"/>
      <c r="LDR2660" s="113"/>
      <c r="LDS2660" s="113"/>
      <c r="LDT2660" s="113"/>
      <c r="LDU2660" s="113"/>
      <c r="LDV2660" s="113"/>
      <c r="LDW2660" s="113"/>
      <c r="LDX2660" s="113"/>
      <c r="LDY2660" s="113"/>
      <c r="LDZ2660" s="113"/>
      <c r="LEA2660" s="113"/>
      <c r="LEB2660" s="113"/>
      <c r="LEC2660" s="113"/>
      <c r="LED2660" s="113"/>
      <c r="LEE2660" s="113"/>
      <c r="LEF2660" s="113"/>
      <c r="LEG2660" s="113"/>
      <c r="LEH2660" s="113"/>
      <c r="LEI2660" s="113"/>
      <c r="LEJ2660" s="113"/>
      <c r="LEK2660" s="113"/>
      <c r="LEL2660" s="113"/>
      <c r="LEM2660" s="113"/>
      <c r="LEN2660" s="113"/>
      <c r="LEO2660" s="113"/>
      <c r="LEP2660" s="113"/>
      <c r="LEQ2660" s="113"/>
      <c r="LER2660" s="113"/>
      <c r="LES2660" s="113"/>
      <c r="LET2660" s="113"/>
      <c r="LEU2660" s="113"/>
      <c r="LEV2660" s="113"/>
      <c r="LEW2660" s="113"/>
      <c r="LEX2660" s="113"/>
      <c r="LEY2660" s="113"/>
      <c r="LEZ2660" s="113"/>
      <c r="LFA2660" s="113"/>
      <c r="LFB2660" s="113"/>
      <c r="LFC2660" s="113"/>
      <c r="LFD2660" s="113"/>
      <c r="LFE2660" s="113"/>
      <c r="LFF2660" s="113"/>
      <c r="LFG2660" s="113"/>
      <c r="LFH2660" s="113"/>
      <c r="LFI2660" s="113"/>
      <c r="LFJ2660" s="113"/>
      <c r="LFK2660" s="113"/>
      <c r="LFL2660" s="113"/>
      <c r="LFM2660" s="113"/>
      <c r="LFN2660" s="113"/>
      <c r="LFO2660" s="113"/>
      <c r="LFP2660" s="113"/>
      <c r="LFQ2660" s="113"/>
      <c r="LFR2660" s="113"/>
      <c r="LFS2660" s="113"/>
      <c r="LFT2660" s="113"/>
      <c r="LFU2660" s="113"/>
      <c r="LFV2660" s="113"/>
      <c r="LFW2660" s="113"/>
      <c r="LFX2660" s="113"/>
      <c r="LFY2660" s="113"/>
      <c r="LFZ2660" s="113"/>
      <c r="LGA2660" s="113"/>
      <c r="LGB2660" s="113"/>
      <c r="LGC2660" s="113"/>
      <c r="LGD2660" s="113"/>
      <c r="LGE2660" s="113"/>
      <c r="LGF2660" s="113"/>
      <c r="LGG2660" s="113"/>
      <c r="LGH2660" s="113"/>
      <c r="LGI2660" s="113"/>
      <c r="LGJ2660" s="113"/>
      <c r="LGK2660" s="113"/>
      <c r="LGL2660" s="113"/>
      <c r="LGM2660" s="113"/>
      <c r="LGN2660" s="113"/>
      <c r="LGO2660" s="113"/>
      <c r="LGP2660" s="113"/>
      <c r="LGQ2660" s="113"/>
      <c r="LGR2660" s="113"/>
      <c r="LGS2660" s="113"/>
      <c r="LGT2660" s="113"/>
      <c r="LGU2660" s="113"/>
      <c r="LGV2660" s="113"/>
      <c r="LGW2660" s="113"/>
      <c r="LGX2660" s="113"/>
      <c r="LGY2660" s="113"/>
      <c r="LGZ2660" s="113"/>
      <c r="LHA2660" s="113"/>
      <c r="LHB2660" s="113"/>
      <c r="LHC2660" s="113"/>
      <c r="LHD2660" s="113"/>
      <c r="LHE2660" s="113"/>
      <c r="LHF2660" s="113"/>
      <c r="LHG2660" s="113"/>
      <c r="LHH2660" s="113"/>
      <c r="LHI2660" s="113"/>
      <c r="LHJ2660" s="113"/>
      <c r="LHK2660" s="113"/>
      <c r="LHL2660" s="113"/>
      <c r="LHM2660" s="113"/>
      <c r="LHN2660" s="113"/>
      <c r="LHO2660" s="113"/>
      <c r="LHP2660" s="113"/>
      <c r="LHQ2660" s="113"/>
      <c r="LHR2660" s="113"/>
      <c r="LHS2660" s="113"/>
      <c r="LHT2660" s="113"/>
      <c r="LHU2660" s="113"/>
      <c r="LHV2660" s="113"/>
      <c r="LHW2660" s="113"/>
      <c r="LHX2660" s="113"/>
      <c r="LHY2660" s="113"/>
      <c r="LHZ2660" s="113"/>
      <c r="LIA2660" s="113"/>
      <c r="LIB2660" s="113"/>
      <c r="LIC2660" s="113"/>
      <c r="LID2660" s="113"/>
      <c r="LIE2660" s="113"/>
      <c r="LIF2660" s="113"/>
      <c r="LIG2660" s="113"/>
      <c r="LIH2660" s="113"/>
      <c r="LII2660" s="113"/>
      <c r="LIJ2660" s="113"/>
      <c r="LIK2660" s="113"/>
      <c r="LIL2660" s="113"/>
      <c r="LIM2660" s="113"/>
      <c r="LIN2660" s="113"/>
      <c r="LIO2660" s="113"/>
      <c r="LIP2660" s="113"/>
      <c r="LIQ2660" s="113"/>
      <c r="LIR2660" s="113"/>
      <c r="LIS2660" s="113"/>
      <c r="LIT2660" s="113"/>
      <c r="LIU2660" s="113"/>
      <c r="LIV2660" s="113"/>
      <c r="LIW2660" s="113"/>
      <c r="LIX2660" s="113"/>
      <c r="LIY2660" s="113"/>
      <c r="LIZ2660" s="113"/>
      <c r="LJA2660" s="113"/>
      <c r="LJB2660" s="113"/>
      <c r="LJC2660" s="113"/>
      <c r="LJD2660" s="113"/>
      <c r="LJE2660" s="113"/>
      <c r="LJF2660" s="113"/>
      <c r="LJG2660" s="113"/>
      <c r="LJH2660" s="113"/>
      <c r="LJI2660" s="113"/>
      <c r="LJJ2660" s="113"/>
      <c r="LJK2660" s="113"/>
      <c r="LJL2660" s="113"/>
      <c r="LJM2660" s="113"/>
      <c r="LJN2660" s="113"/>
      <c r="LJO2660" s="113"/>
      <c r="LJP2660" s="113"/>
      <c r="LJQ2660" s="113"/>
      <c r="LJR2660" s="113"/>
      <c r="LJS2660" s="113"/>
      <c r="LJT2660" s="113"/>
      <c r="LJU2660" s="113"/>
      <c r="LJV2660" s="113"/>
      <c r="LJW2660" s="113"/>
      <c r="LJX2660" s="113"/>
      <c r="LJY2660" s="113"/>
      <c r="LJZ2660" s="113"/>
      <c r="LKA2660" s="113"/>
      <c r="LKB2660" s="113"/>
      <c r="LKC2660" s="113"/>
      <c r="LKD2660" s="113"/>
      <c r="LKE2660" s="113"/>
      <c r="LKF2660" s="113"/>
      <c r="LKG2660" s="113"/>
      <c r="LKH2660" s="113"/>
      <c r="LKI2660" s="113"/>
      <c r="LKJ2660" s="113"/>
      <c r="LKK2660" s="113"/>
      <c r="LKL2660" s="113"/>
      <c r="LKM2660" s="113"/>
      <c r="LKN2660" s="113"/>
      <c r="LKO2660" s="113"/>
      <c r="LKP2660" s="113"/>
      <c r="LKQ2660" s="113"/>
      <c r="LKR2660" s="113"/>
      <c r="LKS2660" s="113"/>
      <c r="LKT2660" s="113"/>
      <c r="LKU2660" s="113"/>
      <c r="LKV2660" s="113"/>
      <c r="LKW2660" s="113"/>
      <c r="LKX2660" s="113"/>
      <c r="LKY2660" s="113"/>
      <c r="LKZ2660" s="113"/>
      <c r="LLA2660" s="113"/>
      <c r="LLB2660" s="113"/>
      <c r="LLC2660" s="113"/>
      <c r="LLD2660" s="113"/>
      <c r="LLE2660" s="113"/>
      <c r="LLF2660" s="113"/>
      <c r="LLG2660" s="113"/>
      <c r="LLH2660" s="113"/>
      <c r="LLI2660" s="113"/>
      <c r="LLJ2660" s="113"/>
      <c r="LLK2660" s="113"/>
      <c r="LLL2660" s="113"/>
      <c r="LLM2660" s="113"/>
      <c r="LLN2660" s="113"/>
      <c r="LLO2660" s="113"/>
      <c r="LLP2660" s="113"/>
      <c r="LLQ2660" s="113"/>
      <c r="LLR2660" s="113"/>
      <c r="LLS2660" s="113"/>
      <c r="LLT2660" s="113"/>
      <c r="LLU2660" s="113"/>
      <c r="LLV2660" s="113"/>
      <c r="LLW2660" s="113"/>
      <c r="LLX2660" s="113"/>
      <c r="LLY2660" s="113"/>
      <c r="LLZ2660" s="113"/>
      <c r="LMA2660" s="113"/>
      <c r="LMB2660" s="113"/>
      <c r="LMC2660" s="113"/>
      <c r="LMD2660" s="113"/>
      <c r="LME2660" s="113"/>
      <c r="LMF2660" s="113"/>
      <c r="LMG2660" s="113"/>
      <c r="LMH2660" s="113"/>
      <c r="LMI2660" s="113"/>
      <c r="LMJ2660" s="113"/>
      <c r="LMK2660" s="113"/>
      <c r="LML2660" s="113"/>
      <c r="LMM2660" s="113"/>
      <c r="LMN2660" s="113"/>
      <c r="LMO2660" s="113"/>
      <c r="LMP2660" s="113"/>
      <c r="LMQ2660" s="113"/>
      <c r="LMR2660" s="113"/>
      <c r="LMS2660" s="113"/>
      <c r="LMT2660" s="113"/>
      <c r="LMU2660" s="113"/>
      <c r="LMV2660" s="113"/>
      <c r="LMW2660" s="113"/>
      <c r="LMX2660" s="113"/>
      <c r="LMY2660" s="113"/>
      <c r="LMZ2660" s="113"/>
      <c r="LNA2660" s="113"/>
      <c r="LNB2660" s="113"/>
      <c r="LNC2660" s="113"/>
      <c r="LND2660" s="113"/>
      <c r="LNE2660" s="113"/>
      <c r="LNF2660" s="113"/>
      <c r="LNG2660" s="113"/>
      <c r="LNH2660" s="113"/>
      <c r="LNI2660" s="113"/>
      <c r="LNJ2660" s="113"/>
      <c r="LNK2660" s="113"/>
      <c r="LNL2660" s="113"/>
      <c r="LNM2660" s="113"/>
      <c r="LNN2660" s="113"/>
      <c r="LNO2660" s="113"/>
      <c r="LNP2660" s="113"/>
      <c r="LNQ2660" s="113"/>
      <c r="LNR2660" s="113"/>
      <c r="LNS2660" s="113"/>
      <c r="LNT2660" s="113"/>
      <c r="LNU2660" s="113"/>
      <c r="LNV2660" s="113"/>
      <c r="LNW2660" s="113"/>
      <c r="LNX2660" s="113"/>
      <c r="LNY2660" s="113"/>
      <c r="LNZ2660" s="113"/>
      <c r="LOA2660" s="113"/>
      <c r="LOB2660" s="113"/>
      <c r="LOC2660" s="113"/>
      <c r="LOD2660" s="113"/>
      <c r="LOE2660" s="113"/>
      <c r="LOF2660" s="113"/>
      <c r="LOG2660" s="113"/>
      <c r="LOH2660" s="113"/>
      <c r="LOI2660" s="113"/>
      <c r="LOJ2660" s="113"/>
      <c r="LOK2660" s="113"/>
      <c r="LOL2660" s="113"/>
      <c r="LOM2660" s="113"/>
      <c r="LON2660" s="113"/>
      <c r="LOO2660" s="113"/>
      <c r="LOP2660" s="113"/>
      <c r="LOQ2660" s="113"/>
      <c r="LOR2660" s="113"/>
      <c r="LOS2660" s="113"/>
      <c r="LOT2660" s="113"/>
      <c r="LOU2660" s="113"/>
      <c r="LOV2660" s="113"/>
      <c r="LOW2660" s="113"/>
      <c r="LOX2660" s="113"/>
      <c r="LOY2660" s="113"/>
      <c r="LOZ2660" s="113"/>
      <c r="LPA2660" s="113"/>
      <c r="LPB2660" s="113"/>
      <c r="LPC2660" s="113"/>
      <c r="LPD2660" s="113"/>
      <c r="LPE2660" s="113"/>
      <c r="LPF2660" s="113"/>
      <c r="LPG2660" s="113"/>
      <c r="LPH2660" s="113"/>
      <c r="LPI2660" s="113"/>
      <c r="LPJ2660" s="113"/>
      <c r="LPK2660" s="113"/>
      <c r="LPL2660" s="113"/>
      <c r="LPM2660" s="113"/>
      <c r="LPN2660" s="113"/>
      <c r="LPO2660" s="113"/>
      <c r="LPP2660" s="113"/>
      <c r="LPQ2660" s="113"/>
      <c r="LPR2660" s="113"/>
      <c r="LPS2660" s="113"/>
      <c r="LPT2660" s="113"/>
      <c r="LPU2660" s="113"/>
      <c r="LPV2660" s="113"/>
      <c r="LPW2660" s="113"/>
      <c r="LPX2660" s="113"/>
      <c r="LPY2660" s="113"/>
      <c r="LPZ2660" s="113"/>
      <c r="LQA2660" s="113"/>
      <c r="LQB2660" s="113"/>
      <c r="LQC2660" s="113"/>
      <c r="LQD2660" s="113"/>
      <c r="LQE2660" s="113"/>
      <c r="LQF2660" s="113"/>
      <c r="LQG2660" s="113"/>
      <c r="LQH2660" s="113"/>
      <c r="LQI2660" s="113"/>
      <c r="LQJ2660" s="113"/>
      <c r="LQK2660" s="113"/>
      <c r="LQL2660" s="113"/>
      <c r="LQM2660" s="113"/>
      <c r="LQN2660" s="113"/>
      <c r="LQO2660" s="113"/>
      <c r="LQP2660" s="113"/>
      <c r="LQQ2660" s="113"/>
      <c r="LQR2660" s="113"/>
      <c r="LQS2660" s="113"/>
      <c r="LQT2660" s="113"/>
      <c r="LQU2660" s="113"/>
      <c r="LQV2660" s="113"/>
      <c r="LQW2660" s="113"/>
      <c r="LQX2660" s="113"/>
      <c r="LQY2660" s="113"/>
      <c r="LQZ2660" s="113"/>
      <c r="LRA2660" s="113"/>
      <c r="LRB2660" s="113"/>
      <c r="LRC2660" s="113"/>
      <c r="LRD2660" s="113"/>
      <c r="LRE2660" s="113"/>
      <c r="LRF2660" s="113"/>
      <c r="LRG2660" s="113"/>
      <c r="LRH2660" s="113"/>
      <c r="LRI2660" s="113"/>
      <c r="LRJ2660" s="113"/>
      <c r="LRK2660" s="113"/>
      <c r="LRL2660" s="113"/>
      <c r="LRM2660" s="113"/>
      <c r="LRN2660" s="113"/>
      <c r="LRO2660" s="113"/>
      <c r="LRP2660" s="113"/>
      <c r="LRQ2660" s="113"/>
      <c r="LRR2660" s="113"/>
      <c r="LRS2660" s="113"/>
      <c r="LRT2660" s="113"/>
      <c r="LRU2660" s="113"/>
      <c r="LRV2660" s="113"/>
      <c r="LRW2660" s="113"/>
      <c r="LRX2660" s="113"/>
      <c r="LRY2660" s="113"/>
      <c r="LRZ2660" s="113"/>
      <c r="LSA2660" s="113"/>
      <c r="LSB2660" s="113"/>
      <c r="LSC2660" s="113"/>
      <c r="LSD2660" s="113"/>
      <c r="LSE2660" s="113"/>
      <c r="LSF2660" s="113"/>
      <c r="LSG2660" s="113"/>
      <c r="LSH2660" s="113"/>
      <c r="LSI2660" s="113"/>
      <c r="LSJ2660" s="113"/>
      <c r="LSK2660" s="113"/>
      <c r="LSL2660" s="113"/>
      <c r="LSM2660" s="113"/>
      <c r="LSN2660" s="113"/>
      <c r="LSO2660" s="113"/>
      <c r="LSP2660" s="113"/>
      <c r="LSQ2660" s="113"/>
      <c r="LSR2660" s="113"/>
      <c r="LSS2660" s="113"/>
      <c r="LST2660" s="113"/>
      <c r="LSU2660" s="113"/>
      <c r="LSV2660" s="113"/>
      <c r="LSW2660" s="113"/>
      <c r="LSX2660" s="113"/>
      <c r="LSY2660" s="113"/>
      <c r="LSZ2660" s="113"/>
      <c r="LTA2660" s="113"/>
      <c r="LTB2660" s="113"/>
      <c r="LTC2660" s="113"/>
      <c r="LTD2660" s="113"/>
      <c r="LTE2660" s="113"/>
      <c r="LTF2660" s="113"/>
      <c r="LTG2660" s="113"/>
      <c r="LTH2660" s="113"/>
      <c r="LTI2660" s="113"/>
      <c r="LTJ2660" s="113"/>
      <c r="LTK2660" s="113"/>
      <c r="LTL2660" s="113"/>
      <c r="LTM2660" s="113"/>
      <c r="LTN2660" s="113"/>
      <c r="LTO2660" s="113"/>
      <c r="LTP2660" s="113"/>
      <c r="LTQ2660" s="113"/>
      <c r="LTR2660" s="113"/>
      <c r="LTS2660" s="113"/>
      <c r="LTT2660" s="113"/>
      <c r="LTU2660" s="113"/>
      <c r="LTV2660" s="113"/>
      <c r="LTW2660" s="113"/>
      <c r="LTX2660" s="113"/>
      <c r="LTY2660" s="113"/>
      <c r="LTZ2660" s="113"/>
      <c r="LUA2660" s="113"/>
      <c r="LUB2660" s="113"/>
      <c r="LUC2660" s="113"/>
      <c r="LUD2660" s="113"/>
      <c r="LUE2660" s="113"/>
      <c r="LUF2660" s="113"/>
      <c r="LUG2660" s="113"/>
      <c r="LUH2660" s="113"/>
      <c r="LUI2660" s="113"/>
      <c r="LUJ2660" s="113"/>
      <c r="LUK2660" s="113"/>
      <c r="LUL2660" s="113"/>
      <c r="LUM2660" s="113"/>
      <c r="LUN2660" s="113"/>
      <c r="LUO2660" s="113"/>
      <c r="LUP2660" s="113"/>
      <c r="LUQ2660" s="113"/>
      <c r="LUR2660" s="113"/>
      <c r="LUS2660" s="113"/>
      <c r="LUT2660" s="113"/>
      <c r="LUU2660" s="113"/>
      <c r="LUV2660" s="113"/>
      <c r="LUW2660" s="113"/>
      <c r="LUX2660" s="113"/>
      <c r="LUY2660" s="113"/>
      <c r="LUZ2660" s="113"/>
      <c r="LVA2660" s="113"/>
      <c r="LVB2660" s="113"/>
      <c r="LVC2660" s="113"/>
      <c r="LVD2660" s="113"/>
      <c r="LVE2660" s="113"/>
      <c r="LVF2660" s="113"/>
      <c r="LVG2660" s="113"/>
      <c r="LVH2660" s="113"/>
      <c r="LVI2660" s="113"/>
      <c r="LVJ2660" s="113"/>
      <c r="LVK2660" s="113"/>
      <c r="LVL2660" s="113"/>
      <c r="LVM2660" s="113"/>
      <c r="LVN2660" s="113"/>
      <c r="LVO2660" s="113"/>
      <c r="LVP2660" s="113"/>
      <c r="LVQ2660" s="113"/>
      <c r="LVR2660" s="113"/>
      <c r="LVS2660" s="113"/>
      <c r="LVT2660" s="113"/>
      <c r="LVU2660" s="113"/>
      <c r="LVV2660" s="113"/>
      <c r="LVW2660" s="113"/>
      <c r="LVX2660" s="113"/>
      <c r="LVY2660" s="113"/>
      <c r="LVZ2660" s="113"/>
      <c r="LWA2660" s="113"/>
      <c r="LWB2660" s="113"/>
      <c r="LWC2660" s="113"/>
      <c r="LWD2660" s="113"/>
      <c r="LWE2660" s="113"/>
      <c r="LWF2660" s="113"/>
      <c r="LWG2660" s="113"/>
      <c r="LWH2660" s="113"/>
      <c r="LWI2660" s="113"/>
      <c r="LWJ2660" s="113"/>
      <c r="LWK2660" s="113"/>
      <c r="LWL2660" s="113"/>
      <c r="LWM2660" s="113"/>
      <c r="LWN2660" s="113"/>
      <c r="LWO2660" s="113"/>
      <c r="LWP2660" s="113"/>
      <c r="LWQ2660" s="113"/>
      <c r="LWR2660" s="113"/>
      <c r="LWS2660" s="113"/>
      <c r="LWT2660" s="113"/>
      <c r="LWU2660" s="113"/>
      <c r="LWV2660" s="113"/>
      <c r="LWW2660" s="113"/>
      <c r="LWX2660" s="113"/>
      <c r="LWY2660" s="113"/>
      <c r="LWZ2660" s="113"/>
      <c r="LXA2660" s="113"/>
      <c r="LXB2660" s="113"/>
      <c r="LXC2660" s="113"/>
      <c r="LXD2660" s="113"/>
      <c r="LXE2660" s="113"/>
      <c r="LXF2660" s="113"/>
      <c r="LXG2660" s="113"/>
      <c r="LXH2660" s="113"/>
      <c r="LXI2660" s="113"/>
      <c r="LXJ2660" s="113"/>
      <c r="LXK2660" s="113"/>
      <c r="LXL2660" s="113"/>
      <c r="LXM2660" s="113"/>
      <c r="LXN2660" s="113"/>
      <c r="LXO2660" s="113"/>
      <c r="LXP2660" s="113"/>
      <c r="LXQ2660" s="113"/>
      <c r="LXR2660" s="113"/>
      <c r="LXS2660" s="113"/>
      <c r="LXT2660" s="113"/>
      <c r="LXU2660" s="113"/>
      <c r="LXV2660" s="113"/>
      <c r="LXW2660" s="113"/>
      <c r="LXX2660" s="113"/>
      <c r="LXY2660" s="113"/>
      <c r="LXZ2660" s="113"/>
      <c r="LYA2660" s="113"/>
      <c r="LYB2660" s="113"/>
      <c r="LYC2660" s="113"/>
      <c r="LYD2660" s="113"/>
      <c r="LYE2660" s="113"/>
      <c r="LYF2660" s="113"/>
      <c r="LYG2660" s="113"/>
      <c r="LYH2660" s="113"/>
      <c r="LYI2660" s="113"/>
      <c r="LYJ2660" s="113"/>
      <c r="LYK2660" s="113"/>
      <c r="LYL2660" s="113"/>
      <c r="LYM2660" s="113"/>
      <c r="LYN2660" s="113"/>
      <c r="LYO2660" s="113"/>
      <c r="LYP2660" s="113"/>
      <c r="LYQ2660" s="113"/>
      <c r="LYR2660" s="113"/>
      <c r="LYS2660" s="113"/>
      <c r="LYT2660" s="113"/>
      <c r="LYU2660" s="113"/>
      <c r="LYV2660" s="113"/>
      <c r="LYW2660" s="113"/>
      <c r="LYX2660" s="113"/>
      <c r="LYY2660" s="113"/>
      <c r="LYZ2660" s="113"/>
      <c r="LZA2660" s="113"/>
      <c r="LZB2660" s="113"/>
      <c r="LZC2660" s="113"/>
      <c r="LZD2660" s="113"/>
      <c r="LZE2660" s="113"/>
      <c r="LZF2660" s="113"/>
      <c r="LZG2660" s="113"/>
      <c r="LZH2660" s="113"/>
      <c r="LZI2660" s="113"/>
      <c r="LZJ2660" s="113"/>
      <c r="LZK2660" s="113"/>
      <c r="LZL2660" s="113"/>
      <c r="LZM2660" s="113"/>
      <c r="LZN2660" s="113"/>
      <c r="LZO2660" s="113"/>
      <c r="LZP2660" s="113"/>
      <c r="LZQ2660" s="113"/>
      <c r="LZR2660" s="113"/>
      <c r="LZS2660" s="113"/>
      <c r="LZT2660" s="113"/>
      <c r="LZU2660" s="113"/>
      <c r="LZV2660" s="113"/>
      <c r="LZW2660" s="113"/>
      <c r="LZX2660" s="113"/>
      <c r="LZY2660" s="113"/>
      <c r="LZZ2660" s="113"/>
      <c r="MAA2660" s="113"/>
      <c r="MAB2660" s="113"/>
      <c r="MAC2660" s="113"/>
      <c r="MAD2660" s="113"/>
      <c r="MAE2660" s="113"/>
      <c r="MAF2660" s="113"/>
      <c r="MAG2660" s="113"/>
      <c r="MAH2660" s="113"/>
      <c r="MAI2660" s="113"/>
      <c r="MAJ2660" s="113"/>
      <c r="MAK2660" s="113"/>
      <c r="MAL2660" s="113"/>
      <c r="MAM2660" s="113"/>
      <c r="MAN2660" s="113"/>
      <c r="MAO2660" s="113"/>
      <c r="MAP2660" s="113"/>
      <c r="MAQ2660" s="113"/>
      <c r="MAR2660" s="113"/>
      <c r="MAS2660" s="113"/>
      <c r="MAT2660" s="113"/>
      <c r="MAU2660" s="113"/>
      <c r="MAV2660" s="113"/>
      <c r="MAW2660" s="113"/>
      <c r="MAX2660" s="113"/>
      <c r="MAY2660" s="113"/>
      <c r="MAZ2660" s="113"/>
      <c r="MBA2660" s="113"/>
      <c r="MBB2660" s="113"/>
      <c r="MBC2660" s="113"/>
      <c r="MBD2660" s="113"/>
      <c r="MBE2660" s="113"/>
      <c r="MBF2660" s="113"/>
      <c r="MBG2660" s="113"/>
      <c r="MBH2660" s="113"/>
      <c r="MBI2660" s="113"/>
      <c r="MBJ2660" s="113"/>
      <c r="MBK2660" s="113"/>
      <c r="MBL2660" s="113"/>
      <c r="MBM2660" s="113"/>
      <c r="MBN2660" s="113"/>
      <c r="MBO2660" s="113"/>
      <c r="MBP2660" s="113"/>
      <c r="MBQ2660" s="113"/>
      <c r="MBR2660" s="113"/>
      <c r="MBS2660" s="113"/>
      <c r="MBT2660" s="113"/>
      <c r="MBU2660" s="113"/>
      <c r="MBV2660" s="113"/>
      <c r="MBW2660" s="113"/>
      <c r="MBX2660" s="113"/>
      <c r="MBY2660" s="113"/>
      <c r="MBZ2660" s="113"/>
      <c r="MCA2660" s="113"/>
      <c r="MCB2660" s="113"/>
      <c r="MCC2660" s="113"/>
      <c r="MCD2660" s="113"/>
      <c r="MCE2660" s="113"/>
      <c r="MCF2660" s="113"/>
      <c r="MCG2660" s="113"/>
      <c r="MCH2660" s="113"/>
      <c r="MCI2660" s="113"/>
      <c r="MCJ2660" s="113"/>
      <c r="MCK2660" s="113"/>
      <c r="MCL2660" s="113"/>
      <c r="MCM2660" s="113"/>
      <c r="MCN2660" s="113"/>
      <c r="MCO2660" s="113"/>
      <c r="MCP2660" s="113"/>
      <c r="MCQ2660" s="113"/>
      <c r="MCR2660" s="113"/>
      <c r="MCS2660" s="113"/>
      <c r="MCT2660" s="113"/>
      <c r="MCU2660" s="113"/>
      <c r="MCV2660" s="113"/>
      <c r="MCW2660" s="113"/>
      <c r="MCX2660" s="113"/>
      <c r="MCY2660" s="113"/>
      <c r="MCZ2660" s="113"/>
      <c r="MDA2660" s="113"/>
      <c r="MDB2660" s="113"/>
      <c r="MDC2660" s="113"/>
      <c r="MDD2660" s="113"/>
      <c r="MDE2660" s="113"/>
      <c r="MDF2660" s="113"/>
      <c r="MDG2660" s="113"/>
      <c r="MDH2660" s="113"/>
      <c r="MDI2660" s="113"/>
      <c r="MDJ2660" s="113"/>
      <c r="MDK2660" s="113"/>
      <c r="MDL2660" s="113"/>
      <c r="MDM2660" s="113"/>
      <c r="MDN2660" s="113"/>
      <c r="MDO2660" s="113"/>
      <c r="MDP2660" s="113"/>
      <c r="MDQ2660" s="113"/>
      <c r="MDR2660" s="113"/>
      <c r="MDS2660" s="113"/>
      <c r="MDT2660" s="113"/>
      <c r="MDU2660" s="113"/>
      <c r="MDV2660" s="113"/>
      <c r="MDW2660" s="113"/>
      <c r="MDX2660" s="113"/>
      <c r="MDY2660" s="113"/>
      <c r="MDZ2660" s="113"/>
      <c r="MEA2660" s="113"/>
      <c r="MEB2660" s="113"/>
      <c r="MEC2660" s="113"/>
      <c r="MED2660" s="113"/>
      <c r="MEE2660" s="113"/>
      <c r="MEF2660" s="113"/>
      <c r="MEG2660" s="113"/>
      <c r="MEH2660" s="113"/>
      <c r="MEI2660" s="113"/>
      <c r="MEJ2660" s="113"/>
      <c r="MEK2660" s="113"/>
      <c r="MEL2660" s="113"/>
      <c r="MEM2660" s="113"/>
      <c r="MEN2660" s="113"/>
      <c r="MEO2660" s="113"/>
      <c r="MEP2660" s="113"/>
      <c r="MEQ2660" s="113"/>
      <c r="MER2660" s="113"/>
      <c r="MES2660" s="113"/>
      <c r="MET2660" s="113"/>
      <c r="MEU2660" s="113"/>
      <c r="MEV2660" s="113"/>
      <c r="MEW2660" s="113"/>
      <c r="MEX2660" s="113"/>
      <c r="MEY2660" s="113"/>
      <c r="MEZ2660" s="113"/>
      <c r="MFA2660" s="113"/>
      <c r="MFB2660" s="113"/>
      <c r="MFC2660" s="113"/>
      <c r="MFD2660" s="113"/>
      <c r="MFE2660" s="113"/>
      <c r="MFF2660" s="113"/>
      <c r="MFG2660" s="113"/>
      <c r="MFH2660" s="113"/>
      <c r="MFI2660" s="113"/>
      <c r="MFJ2660" s="113"/>
      <c r="MFK2660" s="113"/>
      <c r="MFL2660" s="113"/>
      <c r="MFM2660" s="113"/>
      <c r="MFN2660" s="113"/>
      <c r="MFO2660" s="113"/>
      <c r="MFP2660" s="113"/>
      <c r="MFQ2660" s="113"/>
      <c r="MFR2660" s="113"/>
      <c r="MFS2660" s="113"/>
      <c r="MFT2660" s="113"/>
      <c r="MFU2660" s="113"/>
      <c r="MFV2660" s="113"/>
      <c r="MFW2660" s="113"/>
      <c r="MFX2660" s="113"/>
      <c r="MFY2660" s="113"/>
      <c r="MFZ2660" s="113"/>
      <c r="MGA2660" s="113"/>
      <c r="MGB2660" s="113"/>
      <c r="MGC2660" s="113"/>
      <c r="MGD2660" s="113"/>
      <c r="MGE2660" s="113"/>
      <c r="MGF2660" s="113"/>
      <c r="MGG2660" s="113"/>
      <c r="MGH2660" s="113"/>
      <c r="MGI2660" s="113"/>
      <c r="MGJ2660" s="113"/>
      <c r="MGK2660" s="113"/>
      <c r="MGL2660" s="113"/>
      <c r="MGM2660" s="113"/>
      <c r="MGN2660" s="113"/>
      <c r="MGO2660" s="113"/>
      <c r="MGP2660" s="113"/>
      <c r="MGQ2660" s="113"/>
      <c r="MGR2660" s="113"/>
      <c r="MGS2660" s="113"/>
      <c r="MGT2660" s="113"/>
      <c r="MGU2660" s="113"/>
      <c r="MGV2660" s="113"/>
      <c r="MGW2660" s="113"/>
      <c r="MGX2660" s="113"/>
      <c r="MGY2660" s="113"/>
      <c r="MGZ2660" s="113"/>
      <c r="MHA2660" s="113"/>
      <c r="MHB2660" s="113"/>
      <c r="MHC2660" s="113"/>
      <c r="MHD2660" s="113"/>
      <c r="MHE2660" s="113"/>
      <c r="MHF2660" s="113"/>
      <c r="MHG2660" s="113"/>
      <c r="MHH2660" s="113"/>
      <c r="MHI2660" s="113"/>
      <c r="MHJ2660" s="113"/>
      <c r="MHK2660" s="113"/>
      <c r="MHL2660" s="113"/>
      <c r="MHM2660" s="113"/>
      <c r="MHN2660" s="113"/>
      <c r="MHO2660" s="113"/>
      <c r="MHP2660" s="113"/>
      <c r="MHQ2660" s="113"/>
      <c r="MHR2660" s="113"/>
      <c r="MHS2660" s="113"/>
      <c r="MHT2660" s="113"/>
      <c r="MHU2660" s="113"/>
      <c r="MHV2660" s="113"/>
      <c r="MHW2660" s="113"/>
      <c r="MHX2660" s="113"/>
      <c r="MHY2660" s="113"/>
      <c r="MHZ2660" s="113"/>
      <c r="MIA2660" s="113"/>
      <c r="MIB2660" s="113"/>
      <c r="MIC2660" s="113"/>
      <c r="MID2660" s="113"/>
      <c r="MIE2660" s="113"/>
      <c r="MIF2660" s="113"/>
      <c r="MIG2660" s="113"/>
      <c r="MIH2660" s="113"/>
      <c r="MII2660" s="113"/>
      <c r="MIJ2660" s="113"/>
      <c r="MIK2660" s="113"/>
      <c r="MIL2660" s="113"/>
      <c r="MIM2660" s="113"/>
      <c r="MIN2660" s="113"/>
      <c r="MIO2660" s="113"/>
      <c r="MIP2660" s="113"/>
      <c r="MIQ2660" s="113"/>
      <c r="MIR2660" s="113"/>
      <c r="MIS2660" s="113"/>
      <c r="MIT2660" s="113"/>
      <c r="MIU2660" s="113"/>
      <c r="MIV2660" s="113"/>
      <c r="MIW2660" s="113"/>
      <c r="MIX2660" s="113"/>
      <c r="MIY2660" s="113"/>
      <c r="MIZ2660" s="113"/>
      <c r="MJA2660" s="113"/>
      <c r="MJB2660" s="113"/>
      <c r="MJC2660" s="113"/>
      <c r="MJD2660" s="113"/>
      <c r="MJE2660" s="113"/>
      <c r="MJF2660" s="113"/>
      <c r="MJG2660" s="113"/>
      <c r="MJH2660" s="113"/>
      <c r="MJI2660" s="113"/>
      <c r="MJJ2660" s="113"/>
      <c r="MJK2660" s="113"/>
      <c r="MJL2660" s="113"/>
      <c r="MJM2660" s="113"/>
      <c r="MJN2660" s="113"/>
      <c r="MJO2660" s="113"/>
      <c r="MJP2660" s="113"/>
      <c r="MJQ2660" s="113"/>
      <c r="MJR2660" s="113"/>
      <c r="MJS2660" s="113"/>
      <c r="MJT2660" s="113"/>
      <c r="MJU2660" s="113"/>
      <c r="MJV2660" s="113"/>
      <c r="MJW2660" s="113"/>
      <c r="MJX2660" s="113"/>
      <c r="MJY2660" s="113"/>
      <c r="MJZ2660" s="113"/>
      <c r="MKA2660" s="113"/>
      <c r="MKB2660" s="113"/>
      <c r="MKC2660" s="113"/>
      <c r="MKD2660" s="113"/>
      <c r="MKE2660" s="113"/>
      <c r="MKF2660" s="113"/>
      <c r="MKG2660" s="113"/>
      <c r="MKH2660" s="113"/>
      <c r="MKI2660" s="113"/>
      <c r="MKJ2660" s="113"/>
      <c r="MKK2660" s="113"/>
      <c r="MKL2660" s="113"/>
      <c r="MKM2660" s="113"/>
      <c r="MKN2660" s="113"/>
      <c r="MKO2660" s="113"/>
      <c r="MKP2660" s="113"/>
      <c r="MKQ2660" s="113"/>
      <c r="MKR2660" s="113"/>
      <c r="MKS2660" s="113"/>
      <c r="MKT2660" s="113"/>
      <c r="MKU2660" s="113"/>
      <c r="MKV2660" s="113"/>
      <c r="MKW2660" s="113"/>
      <c r="MKX2660" s="113"/>
      <c r="MKY2660" s="113"/>
      <c r="MKZ2660" s="113"/>
      <c r="MLA2660" s="113"/>
      <c r="MLB2660" s="113"/>
      <c r="MLC2660" s="113"/>
      <c r="MLD2660" s="113"/>
      <c r="MLE2660" s="113"/>
      <c r="MLF2660" s="113"/>
      <c r="MLG2660" s="113"/>
      <c r="MLH2660" s="113"/>
      <c r="MLI2660" s="113"/>
      <c r="MLJ2660" s="113"/>
      <c r="MLK2660" s="113"/>
      <c r="MLL2660" s="113"/>
      <c r="MLM2660" s="113"/>
      <c r="MLN2660" s="113"/>
      <c r="MLO2660" s="113"/>
      <c r="MLP2660" s="113"/>
      <c r="MLQ2660" s="113"/>
      <c r="MLR2660" s="113"/>
      <c r="MLS2660" s="113"/>
      <c r="MLT2660" s="113"/>
      <c r="MLU2660" s="113"/>
      <c r="MLV2660" s="113"/>
      <c r="MLW2660" s="113"/>
      <c r="MLX2660" s="113"/>
      <c r="MLY2660" s="113"/>
      <c r="MLZ2660" s="113"/>
      <c r="MMA2660" s="113"/>
      <c r="MMB2660" s="113"/>
      <c r="MMC2660" s="113"/>
      <c r="MMD2660" s="113"/>
      <c r="MME2660" s="113"/>
      <c r="MMF2660" s="113"/>
      <c r="MMG2660" s="113"/>
      <c r="MMH2660" s="113"/>
      <c r="MMI2660" s="113"/>
      <c r="MMJ2660" s="113"/>
      <c r="MMK2660" s="113"/>
      <c r="MML2660" s="113"/>
      <c r="MMM2660" s="113"/>
      <c r="MMN2660" s="113"/>
      <c r="MMO2660" s="113"/>
      <c r="MMP2660" s="113"/>
      <c r="MMQ2660" s="113"/>
      <c r="MMR2660" s="113"/>
      <c r="MMS2660" s="113"/>
      <c r="MMT2660" s="113"/>
      <c r="MMU2660" s="113"/>
      <c r="MMV2660" s="113"/>
      <c r="MMW2660" s="113"/>
      <c r="MMX2660" s="113"/>
      <c r="MMY2660" s="113"/>
      <c r="MMZ2660" s="113"/>
      <c r="MNA2660" s="113"/>
      <c r="MNB2660" s="113"/>
      <c r="MNC2660" s="113"/>
      <c r="MND2660" s="113"/>
      <c r="MNE2660" s="113"/>
      <c r="MNF2660" s="113"/>
      <c r="MNG2660" s="113"/>
      <c r="MNH2660" s="113"/>
      <c r="MNI2660" s="113"/>
      <c r="MNJ2660" s="113"/>
      <c r="MNK2660" s="113"/>
      <c r="MNL2660" s="113"/>
      <c r="MNM2660" s="113"/>
      <c r="MNN2660" s="113"/>
      <c r="MNO2660" s="113"/>
      <c r="MNP2660" s="113"/>
      <c r="MNQ2660" s="113"/>
      <c r="MNR2660" s="113"/>
      <c r="MNS2660" s="113"/>
      <c r="MNT2660" s="113"/>
      <c r="MNU2660" s="113"/>
      <c r="MNV2660" s="113"/>
      <c r="MNW2660" s="113"/>
      <c r="MNX2660" s="113"/>
      <c r="MNY2660" s="113"/>
      <c r="MNZ2660" s="113"/>
      <c r="MOA2660" s="113"/>
      <c r="MOB2660" s="113"/>
      <c r="MOC2660" s="113"/>
      <c r="MOD2660" s="113"/>
      <c r="MOE2660" s="113"/>
      <c r="MOF2660" s="113"/>
      <c r="MOG2660" s="113"/>
      <c r="MOH2660" s="113"/>
      <c r="MOI2660" s="113"/>
      <c r="MOJ2660" s="113"/>
      <c r="MOK2660" s="113"/>
      <c r="MOL2660" s="113"/>
      <c r="MOM2660" s="113"/>
      <c r="MON2660" s="113"/>
      <c r="MOO2660" s="113"/>
      <c r="MOP2660" s="113"/>
      <c r="MOQ2660" s="113"/>
      <c r="MOR2660" s="113"/>
      <c r="MOS2660" s="113"/>
      <c r="MOT2660" s="113"/>
      <c r="MOU2660" s="113"/>
      <c r="MOV2660" s="113"/>
      <c r="MOW2660" s="113"/>
      <c r="MOX2660" s="113"/>
      <c r="MOY2660" s="113"/>
      <c r="MOZ2660" s="113"/>
      <c r="MPA2660" s="113"/>
      <c r="MPB2660" s="113"/>
      <c r="MPC2660" s="113"/>
      <c r="MPD2660" s="113"/>
      <c r="MPE2660" s="113"/>
      <c r="MPF2660" s="113"/>
      <c r="MPG2660" s="113"/>
      <c r="MPH2660" s="113"/>
      <c r="MPI2660" s="113"/>
      <c r="MPJ2660" s="113"/>
      <c r="MPK2660" s="113"/>
      <c r="MPL2660" s="113"/>
      <c r="MPM2660" s="113"/>
      <c r="MPN2660" s="113"/>
      <c r="MPO2660" s="113"/>
      <c r="MPP2660" s="113"/>
      <c r="MPQ2660" s="113"/>
      <c r="MPR2660" s="113"/>
      <c r="MPS2660" s="113"/>
      <c r="MPT2660" s="113"/>
      <c r="MPU2660" s="113"/>
      <c r="MPV2660" s="113"/>
      <c r="MPW2660" s="113"/>
      <c r="MPX2660" s="113"/>
      <c r="MPY2660" s="113"/>
      <c r="MPZ2660" s="113"/>
      <c r="MQA2660" s="113"/>
      <c r="MQB2660" s="113"/>
      <c r="MQC2660" s="113"/>
      <c r="MQD2660" s="113"/>
      <c r="MQE2660" s="113"/>
      <c r="MQF2660" s="113"/>
      <c r="MQG2660" s="113"/>
      <c r="MQH2660" s="113"/>
      <c r="MQI2660" s="113"/>
      <c r="MQJ2660" s="113"/>
      <c r="MQK2660" s="113"/>
      <c r="MQL2660" s="113"/>
      <c r="MQM2660" s="113"/>
      <c r="MQN2660" s="113"/>
      <c r="MQO2660" s="113"/>
      <c r="MQP2660" s="113"/>
      <c r="MQQ2660" s="113"/>
      <c r="MQR2660" s="113"/>
      <c r="MQS2660" s="113"/>
      <c r="MQT2660" s="113"/>
      <c r="MQU2660" s="113"/>
      <c r="MQV2660" s="113"/>
      <c r="MQW2660" s="113"/>
      <c r="MQX2660" s="113"/>
      <c r="MQY2660" s="113"/>
      <c r="MQZ2660" s="113"/>
      <c r="MRA2660" s="113"/>
      <c r="MRB2660" s="113"/>
      <c r="MRC2660" s="113"/>
      <c r="MRD2660" s="113"/>
      <c r="MRE2660" s="113"/>
      <c r="MRF2660" s="113"/>
      <c r="MRG2660" s="113"/>
      <c r="MRH2660" s="113"/>
      <c r="MRI2660" s="113"/>
      <c r="MRJ2660" s="113"/>
      <c r="MRK2660" s="113"/>
      <c r="MRL2660" s="113"/>
      <c r="MRM2660" s="113"/>
      <c r="MRN2660" s="113"/>
      <c r="MRO2660" s="113"/>
      <c r="MRP2660" s="113"/>
      <c r="MRQ2660" s="113"/>
      <c r="MRR2660" s="113"/>
      <c r="MRS2660" s="113"/>
      <c r="MRT2660" s="113"/>
      <c r="MRU2660" s="113"/>
      <c r="MRV2660" s="113"/>
      <c r="MRW2660" s="113"/>
      <c r="MRX2660" s="113"/>
      <c r="MRY2660" s="113"/>
      <c r="MRZ2660" s="113"/>
      <c r="MSA2660" s="113"/>
      <c r="MSB2660" s="113"/>
      <c r="MSC2660" s="113"/>
      <c r="MSD2660" s="113"/>
      <c r="MSE2660" s="113"/>
      <c r="MSF2660" s="113"/>
      <c r="MSG2660" s="113"/>
      <c r="MSH2660" s="113"/>
      <c r="MSI2660" s="113"/>
      <c r="MSJ2660" s="113"/>
      <c r="MSK2660" s="113"/>
      <c r="MSL2660" s="113"/>
      <c r="MSM2660" s="113"/>
      <c r="MSN2660" s="113"/>
      <c r="MSO2660" s="113"/>
      <c r="MSP2660" s="113"/>
      <c r="MSQ2660" s="113"/>
      <c r="MSR2660" s="113"/>
      <c r="MSS2660" s="113"/>
      <c r="MST2660" s="113"/>
      <c r="MSU2660" s="113"/>
      <c r="MSV2660" s="113"/>
      <c r="MSW2660" s="113"/>
      <c r="MSX2660" s="113"/>
      <c r="MSY2660" s="113"/>
      <c r="MSZ2660" s="113"/>
      <c r="MTA2660" s="113"/>
      <c r="MTB2660" s="113"/>
      <c r="MTC2660" s="113"/>
      <c r="MTD2660" s="113"/>
      <c r="MTE2660" s="113"/>
      <c r="MTF2660" s="113"/>
      <c r="MTG2660" s="113"/>
      <c r="MTH2660" s="113"/>
      <c r="MTI2660" s="113"/>
      <c r="MTJ2660" s="113"/>
      <c r="MTK2660" s="113"/>
      <c r="MTL2660" s="113"/>
      <c r="MTM2660" s="113"/>
      <c r="MTN2660" s="113"/>
      <c r="MTO2660" s="113"/>
      <c r="MTP2660" s="113"/>
      <c r="MTQ2660" s="113"/>
      <c r="MTR2660" s="113"/>
      <c r="MTS2660" s="113"/>
      <c r="MTT2660" s="113"/>
      <c r="MTU2660" s="113"/>
      <c r="MTV2660" s="113"/>
      <c r="MTW2660" s="113"/>
      <c r="MTX2660" s="113"/>
      <c r="MTY2660" s="113"/>
      <c r="MTZ2660" s="113"/>
      <c r="MUA2660" s="113"/>
      <c r="MUB2660" s="113"/>
      <c r="MUC2660" s="113"/>
      <c r="MUD2660" s="113"/>
      <c r="MUE2660" s="113"/>
      <c r="MUF2660" s="113"/>
      <c r="MUG2660" s="113"/>
      <c r="MUH2660" s="113"/>
      <c r="MUI2660" s="113"/>
      <c r="MUJ2660" s="113"/>
      <c r="MUK2660" s="113"/>
      <c r="MUL2660" s="113"/>
      <c r="MUM2660" s="113"/>
      <c r="MUN2660" s="113"/>
      <c r="MUO2660" s="113"/>
      <c r="MUP2660" s="113"/>
      <c r="MUQ2660" s="113"/>
      <c r="MUR2660" s="113"/>
      <c r="MUS2660" s="113"/>
      <c r="MUT2660" s="113"/>
      <c r="MUU2660" s="113"/>
      <c r="MUV2660" s="113"/>
      <c r="MUW2660" s="113"/>
      <c r="MUX2660" s="113"/>
      <c r="MUY2660" s="113"/>
      <c r="MUZ2660" s="113"/>
      <c r="MVA2660" s="113"/>
      <c r="MVB2660" s="113"/>
      <c r="MVC2660" s="113"/>
      <c r="MVD2660" s="113"/>
      <c r="MVE2660" s="113"/>
      <c r="MVF2660" s="113"/>
      <c r="MVG2660" s="113"/>
      <c r="MVH2660" s="113"/>
      <c r="MVI2660" s="113"/>
      <c r="MVJ2660" s="113"/>
      <c r="MVK2660" s="113"/>
      <c r="MVL2660" s="113"/>
      <c r="MVM2660" s="113"/>
      <c r="MVN2660" s="113"/>
      <c r="MVO2660" s="113"/>
      <c r="MVP2660" s="113"/>
      <c r="MVQ2660" s="113"/>
      <c r="MVR2660" s="113"/>
      <c r="MVS2660" s="113"/>
      <c r="MVT2660" s="113"/>
      <c r="MVU2660" s="113"/>
      <c r="MVV2660" s="113"/>
      <c r="MVW2660" s="113"/>
      <c r="MVX2660" s="113"/>
      <c r="MVY2660" s="113"/>
      <c r="MVZ2660" s="113"/>
      <c r="MWA2660" s="113"/>
      <c r="MWB2660" s="113"/>
      <c r="MWC2660" s="113"/>
      <c r="MWD2660" s="113"/>
      <c r="MWE2660" s="113"/>
      <c r="MWF2660" s="113"/>
      <c r="MWG2660" s="113"/>
      <c r="MWH2660" s="113"/>
      <c r="MWI2660" s="113"/>
      <c r="MWJ2660" s="113"/>
      <c r="MWK2660" s="113"/>
      <c r="MWL2660" s="113"/>
      <c r="MWM2660" s="113"/>
      <c r="MWN2660" s="113"/>
      <c r="MWO2660" s="113"/>
      <c r="MWP2660" s="113"/>
      <c r="MWQ2660" s="113"/>
      <c r="MWR2660" s="113"/>
      <c r="MWS2660" s="113"/>
      <c r="MWT2660" s="113"/>
      <c r="MWU2660" s="113"/>
      <c r="MWV2660" s="113"/>
      <c r="MWW2660" s="113"/>
      <c r="MWX2660" s="113"/>
      <c r="MWY2660" s="113"/>
      <c r="MWZ2660" s="113"/>
      <c r="MXA2660" s="113"/>
      <c r="MXB2660" s="113"/>
      <c r="MXC2660" s="113"/>
      <c r="MXD2660" s="113"/>
      <c r="MXE2660" s="113"/>
      <c r="MXF2660" s="113"/>
      <c r="MXG2660" s="113"/>
      <c r="MXH2660" s="113"/>
      <c r="MXI2660" s="113"/>
      <c r="MXJ2660" s="113"/>
      <c r="MXK2660" s="113"/>
      <c r="MXL2660" s="113"/>
      <c r="MXM2660" s="113"/>
      <c r="MXN2660" s="113"/>
      <c r="MXO2660" s="113"/>
      <c r="MXP2660" s="113"/>
      <c r="MXQ2660" s="113"/>
      <c r="MXR2660" s="113"/>
      <c r="MXS2660" s="113"/>
      <c r="MXT2660" s="113"/>
      <c r="MXU2660" s="113"/>
      <c r="MXV2660" s="113"/>
      <c r="MXW2660" s="113"/>
      <c r="MXX2660" s="113"/>
      <c r="MXY2660" s="113"/>
      <c r="MXZ2660" s="113"/>
      <c r="MYA2660" s="113"/>
      <c r="MYB2660" s="113"/>
      <c r="MYC2660" s="113"/>
      <c r="MYD2660" s="113"/>
      <c r="MYE2660" s="113"/>
      <c r="MYF2660" s="113"/>
      <c r="MYG2660" s="113"/>
      <c r="MYH2660" s="113"/>
      <c r="MYI2660" s="113"/>
      <c r="MYJ2660" s="113"/>
      <c r="MYK2660" s="113"/>
      <c r="MYL2660" s="113"/>
      <c r="MYM2660" s="113"/>
      <c r="MYN2660" s="113"/>
      <c r="MYO2660" s="113"/>
      <c r="MYP2660" s="113"/>
      <c r="MYQ2660" s="113"/>
      <c r="MYR2660" s="113"/>
      <c r="MYS2660" s="113"/>
      <c r="MYT2660" s="113"/>
      <c r="MYU2660" s="113"/>
      <c r="MYV2660" s="113"/>
      <c r="MYW2660" s="113"/>
      <c r="MYX2660" s="113"/>
      <c r="MYY2660" s="113"/>
      <c r="MYZ2660" s="113"/>
      <c r="MZA2660" s="113"/>
      <c r="MZB2660" s="113"/>
      <c r="MZC2660" s="113"/>
      <c r="MZD2660" s="113"/>
      <c r="MZE2660" s="113"/>
      <c r="MZF2660" s="113"/>
      <c r="MZG2660" s="113"/>
      <c r="MZH2660" s="113"/>
      <c r="MZI2660" s="113"/>
      <c r="MZJ2660" s="113"/>
      <c r="MZK2660" s="113"/>
      <c r="MZL2660" s="113"/>
      <c r="MZM2660" s="113"/>
      <c r="MZN2660" s="113"/>
      <c r="MZO2660" s="113"/>
      <c r="MZP2660" s="113"/>
      <c r="MZQ2660" s="113"/>
      <c r="MZR2660" s="113"/>
      <c r="MZS2660" s="113"/>
      <c r="MZT2660" s="113"/>
      <c r="MZU2660" s="113"/>
      <c r="MZV2660" s="113"/>
      <c r="MZW2660" s="113"/>
      <c r="MZX2660" s="113"/>
      <c r="MZY2660" s="113"/>
      <c r="MZZ2660" s="113"/>
      <c r="NAA2660" s="113"/>
      <c r="NAB2660" s="113"/>
      <c r="NAC2660" s="113"/>
      <c r="NAD2660" s="113"/>
      <c r="NAE2660" s="113"/>
      <c r="NAF2660" s="113"/>
      <c r="NAG2660" s="113"/>
      <c r="NAH2660" s="113"/>
      <c r="NAI2660" s="113"/>
      <c r="NAJ2660" s="113"/>
      <c r="NAK2660" s="113"/>
      <c r="NAL2660" s="113"/>
      <c r="NAM2660" s="113"/>
      <c r="NAN2660" s="113"/>
      <c r="NAO2660" s="113"/>
      <c r="NAP2660" s="113"/>
      <c r="NAQ2660" s="113"/>
      <c r="NAR2660" s="113"/>
      <c r="NAS2660" s="113"/>
      <c r="NAT2660" s="113"/>
      <c r="NAU2660" s="113"/>
      <c r="NAV2660" s="113"/>
      <c r="NAW2660" s="113"/>
      <c r="NAX2660" s="113"/>
      <c r="NAY2660" s="113"/>
      <c r="NAZ2660" s="113"/>
      <c r="NBA2660" s="113"/>
      <c r="NBB2660" s="113"/>
      <c r="NBC2660" s="113"/>
      <c r="NBD2660" s="113"/>
      <c r="NBE2660" s="113"/>
      <c r="NBF2660" s="113"/>
      <c r="NBG2660" s="113"/>
      <c r="NBH2660" s="113"/>
      <c r="NBI2660" s="113"/>
      <c r="NBJ2660" s="113"/>
      <c r="NBK2660" s="113"/>
      <c r="NBL2660" s="113"/>
      <c r="NBM2660" s="113"/>
      <c r="NBN2660" s="113"/>
      <c r="NBO2660" s="113"/>
      <c r="NBP2660" s="113"/>
      <c r="NBQ2660" s="113"/>
      <c r="NBR2660" s="113"/>
      <c r="NBS2660" s="113"/>
      <c r="NBT2660" s="113"/>
      <c r="NBU2660" s="113"/>
      <c r="NBV2660" s="113"/>
      <c r="NBW2660" s="113"/>
      <c r="NBX2660" s="113"/>
      <c r="NBY2660" s="113"/>
      <c r="NBZ2660" s="113"/>
      <c r="NCA2660" s="113"/>
      <c r="NCB2660" s="113"/>
      <c r="NCC2660" s="113"/>
      <c r="NCD2660" s="113"/>
      <c r="NCE2660" s="113"/>
      <c r="NCF2660" s="113"/>
      <c r="NCG2660" s="113"/>
      <c r="NCH2660" s="113"/>
      <c r="NCI2660" s="113"/>
      <c r="NCJ2660" s="113"/>
      <c r="NCK2660" s="113"/>
      <c r="NCL2660" s="113"/>
      <c r="NCM2660" s="113"/>
      <c r="NCN2660" s="113"/>
      <c r="NCO2660" s="113"/>
      <c r="NCP2660" s="113"/>
      <c r="NCQ2660" s="113"/>
      <c r="NCR2660" s="113"/>
      <c r="NCS2660" s="113"/>
      <c r="NCT2660" s="113"/>
      <c r="NCU2660" s="113"/>
      <c r="NCV2660" s="113"/>
      <c r="NCW2660" s="113"/>
      <c r="NCX2660" s="113"/>
      <c r="NCY2660" s="113"/>
      <c r="NCZ2660" s="113"/>
      <c r="NDA2660" s="113"/>
      <c r="NDB2660" s="113"/>
      <c r="NDC2660" s="113"/>
      <c r="NDD2660" s="113"/>
      <c r="NDE2660" s="113"/>
      <c r="NDF2660" s="113"/>
      <c r="NDG2660" s="113"/>
      <c r="NDH2660" s="113"/>
      <c r="NDI2660" s="113"/>
      <c r="NDJ2660" s="113"/>
      <c r="NDK2660" s="113"/>
      <c r="NDL2660" s="113"/>
      <c r="NDM2660" s="113"/>
      <c r="NDN2660" s="113"/>
      <c r="NDO2660" s="113"/>
      <c r="NDP2660" s="113"/>
      <c r="NDQ2660" s="113"/>
      <c r="NDR2660" s="113"/>
      <c r="NDS2660" s="113"/>
      <c r="NDT2660" s="113"/>
      <c r="NDU2660" s="113"/>
      <c r="NDV2660" s="113"/>
      <c r="NDW2660" s="113"/>
      <c r="NDX2660" s="113"/>
      <c r="NDY2660" s="113"/>
      <c r="NDZ2660" s="113"/>
      <c r="NEA2660" s="113"/>
      <c r="NEB2660" s="113"/>
      <c r="NEC2660" s="113"/>
      <c r="NED2660" s="113"/>
      <c r="NEE2660" s="113"/>
      <c r="NEF2660" s="113"/>
      <c r="NEG2660" s="113"/>
      <c r="NEH2660" s="113"/>
      <c r="NEI2660" s="113"/>
      <c r="NEJ2660" s="113"/>
      <c r="NEK2660" s="113"/>
      <c r="NEL2660" s="113"/>
      <c r="NEM2660" s="113"/>
      <c r="NEN2660" s="113"/>
      <c r="NEO2660" s="113"/>
      <c r="NEP2660" s="113"/>
      <c r="NEQ2660" s="113"/>
      <c r="NER2660" s="113"/>
      <c r="NES2660" s="113"/>
      <c r="NET2660" s="113"/>
      <c r="NEU2660" s="113"/>
      <c r="NEV2660" s="113"/>
      <c r="NEW2660" s="113"/>
      <c r="NEX2660" s="113"/>
      <c r="NEY2660" s="113"/>
      <c r="NEZ2660" s="113"/>
      <c r="NFA2660" s="113"/>
      <c r="NFB2660" s="113"/>
      <c r="NFC2660" s="113"/>
      <c r="NFD2660" s="113"/>
      <c r="NFE2660" s="113"/>
      <c r="NFF2660" s="113"/>
      <c r="NFG2660" s="113"/>
      <c r="NFH2660" s="113"/>
      <c r="NFI2660" s="113"/>
      <c r="NFJ2660" s="113"/>
      <c r="NFK2660" s="113"/>
      <c r="NFL2660" s="113"/>
      <c r="NFM2660" s="113"/>
      <c r="NFN2660" s="113"/>
      <c r="NFO2660" s="113"/>
      <c r="NFP2660" s="113"/>
      <c r="NFQ2660" s="113"/>
      <c r="NFR2660" s="113"/>
      <c r="NFS2660" s="113"/>
      <c r="NFT2660" s="113"/>
      <c r="NFU2660" s="113"/>
      <c r="NFV2660" s="113"/>
      <c r="NFW2660" s="113"/>
      <c r="NFX2660" s="113"/>
      <c r="NFY2660" s="113"/>
      <c r="NFZ2660" s="113"/>
      <c r="NGA2660" s="113"/>
      <c r="NGB2660" s="113"/>
      <c r="NGC2660" s="113"/>
      <c r="NGD2660" s="113"/>
      <c r="NGE2660" s="113"/>
      <c r="NGF2660" s="113"/>
      <c r="NGG2660" s="113"/>
      <c r="NGH2660" s="113"/>
      <c r="NGI2660" s="113"/>
      <c r="NGJ2660" s="113"/>
      <c r="NGK2660" s="113"/>
      <c r="NGL2660" s="113"/>
      <c r="NGM2660" s="113"/>
      <c r="NGN2660" s="113"/>
      <c r="NGO2660" s="113"/>
      <c r="NGP2660" s="113"/>
      <c r="NGQ2660" s="113"/>
      <c r="NGR2660" s="113"/>
      <c r="NGS2660" s="113"/>
      <c r="NGT2660" s="113"/>
      <c r="NGU2660" s="113"/>
      <c r="NGV2660" s="113"/>
      <c r="NGW2660" s="113"/>
      <c r="NGX2660" s="113"/>
      <c r="NGY2660" s="113"/>
      <c r="NGZ2660" s="113"/>
      <c r="NHA2660" s="113"/>
      <c r="NHB2660" s="113"/>
      <c r="NHC2660" s="113"/>
      <c r="NHD2660" s="113"/>
      <c r="NHE2660" s="113"/>
      <c r="NHF2660" s="113"/>
      <c r="NHG2660" s="113"/>
      <c r="NHH2660" s="113"/>
      <c r="NHI2660" s="113"/>
      <c r="NHJ2660" s="113"/>
      <c r="NHK2660" s="113"/>
      <c r="NHL2660" s="113"/>
      <c r="NHM2660" s="113"/>
      <c r="NHN2660" s="113"/>
      <c r="NHO2660" s="113"/>
      <c r="NHP2660" s="113"/>
      <c r="NHQ2660" s="113"/>
      <c r="NHR2660" s="113"/>
      <c r="NHS2660" s="113"/>
      <c r="NHT2660" s="113"/>
      <c r="NHU2660" s="113"/>
      <c r="NHV2660" s="113"/>
      <c r="NHW2660" s="113"/>
      <c r="NHX2660" s="113"/>
      <c r="NHY2660" s="113"/>
      <c r="NHZ2660" s="113"/>
      <c r="NIA2660" s="113"/>
      <c r="NIB2660" s="113"/>
      <c r="NIC2660" s="113"/>
      <c r="NID2660" s="113"/>
      <c r="NIE2660" s="113"/>
      <c r="NIF2660" s="113"/>
      <c r="NIG2660" s="113"/>
      <c r="NIH2660" s="113"/>
      <c r="NII2660" s="113"/>
      <c r="NIJ2660" s="113"/>
      <c r="NIK2660" s="113"/>
      <c r="NIL2660" s="113"/>
      <c r="NIM2660" s="113"/>
      <c r="NIN2660" s="113"/>
      <c r="NIO2660" s="113"/>
      <c r="NIP2660" s="113"/>
      <c r="NIQ2660" s="113"/>
      <c r="NIR2660" s="113"/>
      <c r="NIS2660" s="113"/>
      <c r="NIT2660" s="113"/>
      <c r="NIU2660" s="113"/>
      <c r="NIV2660" s="113"/>
      <c r="NIW2660" s="113"/>
      <c r="NIX2660" s="113"/>
      <c r="NIY2660" s="113"/>
      <c r="NIZ2660" s="113"/>
      <c r="NJA2660" s="113"/>
      <c r="NJB2660" s="113"/>
      <c r="NJC2660" s="113"/>
      <c r="NJD2660" s="113"/>
      <c r="NJE2660" s="113"/>
      <c r="NJF2660" s="113"/>
      <c r="NJG2660" s="113"/>
      <c r="NJH2660" s="113"/>
      <c r="NJI2660" s="113"/>
      <c r="NJJ2660" s="113"/>
      <c r="NJK2660" s="113"/>
      <c r="NJL2660" s="113"/>
      <c r="NJM2660" s="113"/>
      <c r="NJN2660" s="113"/>
      <c r="NJO2660" s="113"/>
      <c r="NJP2660" s="113"/>
      <c r="NJQ2660" s="113"/>
      <c r="NJR2660" s="113"/>
      <c r="NJS2660" s="113"/>
      <c r="NJT2660" s="113"/>
      <c r="NJU2660" s="113"/>
      <c r="NJV2660" s="113"/>
      <c r="NJW2660" s="113"/>
      <c r="NJX2660" s="113"/>
      <c r="NJY2660" s="113"/>
      <c r="NJZ2660" s="113"/>
      <c r="NKA2660" s="113"/>
      <c r="NKB2660" s="113"/>
      <c r="NKC2660" s="113"/>
      <c r="NKD2660" s="113"/>
      <c r="NKE2660" s="113"/>
      <c r="NKF2660" s="113"/>
      <c r="NKG2660" s="113"/>
      <c r="NKH2660" s="113"/>
      <c r="NKI2660" s="113"/>
      <c r="NKJ2660" s="113"/>
      <c r="NKK2660" s="113"/>
      <c r="NKL2660" s="113"/>
      <c r="NKM2660" s="113"/>
      <c r="NKN2660" s="113"/>
      <c r="NKO2660" s="113"/>
      <c r="NKP2660" s="113"/>
      <c r="NKQ2660" s="113"/>
      <c r="NKR2660" s="113"/>
      <c r="NKS2660" s="113"/>
      <c r="NKT2660" s="113"/>
      <c r="NKU2660" s="113"/>
      <c r="NKV2660" s="113"/>
      <c r="NKW2660" s="113"/>
      <c r="NKX2660" s="113"/>
      <c r="NKY2660" s="113"/>
      <c r="NKZ2660" s="113"/>
      <c r="NLA2660" s="113"/>
      <c r="NLB2660" s="113"/>
      <c r="NLC2660" s="113"/>
      <c r="NLD2660" s="113"/>
      <c r="NLE2660" s="113"/>
      <c r="NLF2660" s="113"/>
      <c r="NLG2660" s="113"/>
      <c r="NLH2660" s="113"/>
      <c r="NLI2660" s="113"/>
      <c r="NLJ2660" s="113"/>
      <c r="NLK2660" s="113"/>
      <c r="NLL2660" s="113"/>
      <c r="NLM2660" s="113"/>
      <c r="NLN2660" s="113"/>
      <c r="NLO2660" s="113"/>
      <c r="NLP2660" s="113"/>
      <c r="NLQ2660" s="113"/>
      <c r="NLR2660" s="113"/>
      <c r="NLS2660" s="113"/>
      <c r="NLT2660" s="113"/>
      <c r="NLU2660" s="113"/>
      <c r="NLV2660" s="113"/>
      <c r="NLW2660" s="113"/>
      <c r="NLX2660" s="113"/>
      <c r="NLY2660" s="113"/>
      <c r="NLZ2660" s="113"/>
      <c r="NMA2660" s="113"/>
      <c r="NMB2660" s="113"/>
      <c r="NMC2660" s="113"/>
      <c r="NMD2660" s="113"/>
      <c r="NME2660" s="113"/>
      <c r="NMF2660" s="113"/>
      <c r="NMG2660" s="113"/>
      <c r="NMH2660" s="113"/>
      <c r="NMI2660" s="113"/>
      <c r="NMJ2660" s="113"/>
      <c r="NMK2660" s="113"/>
      <c r="NML2660" s="113"/>
      <c r="NMM2660" s="113"/>
      <c r="NMN2660" s="113"/>
      <c r="NMO2660" s="113"/>
      <c r="NMP2660" s="113"/>
      <c r="NMQ2660" s="113"/>
      <c r="NMR2660" s="113"/>
      <c r="NMS2660" s="113"/>
      <c r="NMT2660" s="113"/>
      <c r="NMU2660" s="113"/>
      <c r="NMV2660" s="113"/>
      <c r="NMW2660" s="113"/>
      <c r="NMX2660" s="113"/>
      <c r="NMY2660" s="113"/>
      <c r="NMZ2660" s="113"/>
      <c r="NNA2660" s="113"/>
      <c r="NNB2660" s="113"/>
      <c r="NNC2660" s="113"/>
      <c r="NND2660" s="113"/>
      <c r="NNE2660" s="113"/>
      <c r="NNF2660" s="113"/>
      <c r="NNG2660" s="113"/>
      <c r="NNH2660" s="113"/>
      <c r="NNI2660" s="113"/>
      <c r="NNJ2660" s="113"/>
      <c r="NNK2660" s="113"/>
      <c r="NNL2660" s="113"/>
      <c r="NNM2660" s="113"/>
      <c r="NNN2660" s="113"/>
      <c r="NNO2660" s="113"/>
      <c r="NNP2660" s="113"/>
      <c r="NNQ2660" s="113"/>
      <c r="NNR2660" s="113"/>
      <c r="NNS2660" s="113"/>
      <c r="NNT2660" s="113"/>
      <c r="NNU2660" s="113"/>
      <c r="NNV2660" s="113"/>
      <c r="NNW2660" s="113"/>
      <c r="NNX2660" s="113"/>
      <c r="NNY2660" s="113"/>
      <c r="NNZ2660" s="113"/>
      <c r="NOA2660" s="113"/>
      <c r="NOB2660" s="113"/>
      <c r="NOC2660" s="113"/>
      <c r="NOD2660" s="113"/>
      <c r="NOE2660" s="113"/>
      <c r="NOF2660" s="113"/>
      <c r="NOG2660" s="113"/>
      <c r="NOH2660" s="113"/>
      <c r="NOI2660" s="113"/>
      <c r="NOJ2660" s="113"/>
      <c r="NOK2660" s="113"/>
      <c r="NOL2660" s="113"/>
      <c r="NOM2660" s="113"/>
      <c r="NON2660" s="113"/>
      <c r="NOO2660" s="113"/>
      <c r="NOP2660" s="113"/>
      <c r="NOQ2660" s="113"/>
      <c r="NOR2660" s="113"/>
      <c r="NOS2660" s="113"/>
      <c r="NOT2660" s="113"/>
      <c r="NOU2660" s="113"/>
      <c r="NOV2660" s="113"/>
      <c r="NOW2660" s="113"/>
      <c r="NOX2660" s="113"/>
      <c r="NOY2660" s="113"/>
      <c r="NOZ2660" s="113"/>
      <c r="NPA2660" s="113"/>
      <c r="NPB2660" s="113"/>
      <c r="NPC2660" s="113"/>
      <c r="NPD2660" s="113"/>
      <c r="NPE2660" s="113"/>
      <c r="NPF2660" s="113"/>
      <c r="NPG2660" s="113"/>
      <c r="NPH2660" s="113"/>
      <c r="NPI2660" s="113"/>
      <c r="NPJ2660" s="113"/>
      <c r="NPK2660" s="113"/>
      <c r="NPL2660" s="113"/>
      <c r="NPM2660" s="113"/>
      <c r="NPN2660" s="113"/>
      <c r="NPO2660" s="113"/>
      <c r="NPP2660" s="113"/>
      <c r="NPQ2660" s="113"/>
      <c r="NPR2660" s="113"/>
      <c r="NPS2660" s="113"/>
      <c r="NPT2660" s="113"/>
      <c r="NPU2660" s="113"/>
      <c r="NPV2660" s="113"/>
      <c r="NPW2660" s="113"/>
      <c r="NPX2660" s="113"/>
      <c r="NPY2660" s="113"/>
      <c r="NPZ2660" s="113"/>
      <c r="NQA2660" s="113"/>
      <c r="NQB2660" s="113"/>
      <c r="NQC2660" s="113"/>
      <c r="NQD2660" s="113"/>
      <c r="NQE2660" s="113"/>
      <c r="NQF2660" s="113"/>
      <c r="NQG2660" s="113"/>
      <c r="NQH2660" s="113"/>
      <c r="NQI2660" s="113"/>
      <c r="NQJ2660" s="113"/>
      <c r="NQK2660" s="113"/>
      <c r="NQL2660" s="113"/>
      <c r="NQM2660" s="113"/>
      <c r="NQN2660" s="113"/>
      <c r="NQO2660" s="113"/>
      <c r="NQP2660" s="113"/>
      <c r="NQQ2660" s="113"/>
      <c r="NQR2660" s="113"/>
      <c r="NQS2660" s="113"/>
      <c r="NQT2660" s="113"/>
      <c r="NQU2660" s="113"/>
      <c r="NQV2660" s="113"/>
      <c r="NQW2660" s="113"/>
      <c r="NQX2660" s="113"/>
      <c r="NQY2660" s="113"/>
      <c r="NQZ2660" s="113"/>
      <c r="NRA2660" s="113"/>
      <c r="NRB2660" s="113"/>
      <c r="NRC2660" s="113"/>
      <c r="NRD2660" s="113"/>
      <c r="NRE2660" s="113"/>
      <c r="NRF2660" s="113"/>
      <c r="NRG2660" s="113"/>
      <c r="NRH2660" s="113"/>
      <c r="NRI2660" s="113"/>
      <c r="NRJ2660" s="113"/>
      <c r="NRK2660" s="113"/>
      <c r="NRL2660" s="113"/>
      <c r="NRM2660" s="113"/>
      <c r="NRN2660" s="113"/>
      <c r="NRO2660" s="113"/>
      <c r="NRP2660" s="113"/>
      <c r="NRQ2660" s="113"/>
      <c r="NRR2660" s="113"/>
      <c r="NRS2660" s="113"/>
      <c r="NRT2660" s="113"/>
      <c r="NRU2660" s="113"/>
      <c r="NRV2660" s="113"/>
      <c r="NRW2660" s="113"/>
      <c r="NRX2660" s="113"/>
      <c r="NRY2660" s="113"/>
      <c r="NRZ2660" s="113"/>
      <c r="NSA2660" s="113"/>
      <c r="NSB2660" s="113"/>
      <c r="NSC2660" s="113"/>
      <c r="NSD2660" s="113"/>
      <c r="NSE2660" s="113"/>
      <c r="NSF2660" s="113"/>
      <c r="NSG2660" s="113"/>
      <c r="NSH2660" s="113"/>
      <c r="NSI2660" s="113"/>
      <c r="NSJ2660" s="113"/>
      <c r="NSK2660" s="113"/>
      <c r="NSL2660" s="113"/>
      <c r="NSM2660" s="113"/>
      <c r="NSN2660" s="113"/>
      <c r="NSO2660" s="113"/>
      <c r="NSP2660" s="113"/>
      <c r="NSQ2660" s="113"/>
      <c r="NSR2660" s="113"/>
      <c r="NSS2660" s="113"/>
      <c r="NST2660" s="113"/>
      <c r="NSU2660" s="113"/>
      <c r="NSV2660" s="113"/>
      <c r="NSW2660" s="113"/>
      <c r="NSX2660" s="113"/>
      <c r="NSY2660" s="113"/>
      <c r="NSZ2660" s="113"/>
      <c r="NTA2660" s="113"/>
      <c r="NTB2660" s="113"/>
      <c r="NTC2660" s="113"/>
      <c r="NTD2660" s="113"/>
      <c r="NTE2660" s="113"/>
      <c r="NTF2660" s="113"/>
      <c r="NTG2660" s="113"/>
      <c r="NTH2660" s="113"/>
      <c r="NTI2660" s="113"/>
      <c r="NTJ2660" s="113"/>
      <c r="NTK2660" s="113"/>
      <c r="NTL2660" s="113"/>
      <c r="NTM2660" s="113"/>
      <c r="NTN2660" s="113"/>
      <c r="NTO2660" s="113"/>
      <c r="NTP2660" s="113"/>
      <c r="NTQ2660" s="113"/>
      <c r="NTR2660" s="113"/>
      <c r="NTS2660" s="113"/>
      <c r="NTT2660" s="113"/>
      <c r="NTU2660" s="113"/>
      <c r="NTV2660" s="113"/>
      <c r="NTW2660" s="113"/>
      <c r="NTX2660" s="113"/>
      <c r="NTY2660" s="113"/>
      <c r="NTZ2660" s="113"/>
      <c r="NUA2660" s="113"/>
      <c r="NUB2660" s="113"/>
      <c r="NUC2660" s="113"/>
      <c r="NUD2660" s="113"/>
      <c r="NUE2660" s="113"/>
      <c r="NUF2660" s="113"/>
      <c r="NUG2660" s="113"/>
      <c r="NUH2660" s="113"/>
      <c r="NUI2660" s="113"/>
      <c r="NUJ2660" s="113"/>
      <c r="NUK2660" s="113"/>
      <c r="NUL2660" s="113"/>
      <c r="NUM2660" s="113"/>
      <c r="NUN2660" s="113"/>
      <c r="NUO2660" s="113"/>
      <c r="NUP2660" s="113"/>
      <c r="NUQ2660" s="113"/>
      <c r="NUR2660" s="113"/>
      <c r="NUS2660" s="113"/>
      <c r="NUT2660" s="113"/>
      <c r="NUU2660" s="113"/>
      <c r="NUV2660" s="113"/>
      <c r="NUW2660" s="113"/>
      <c r="NUX2660" s="113"/>
      <c r="NUY2660" s="113"/>
      <c r="NUZ2660" s="113"/>
      <c r="NVA2660" s="113"/>
      <c r="NVB2660" s="113"/>
      <c r="NVC2660" s="113"/>
      <c r="NVD2660" s="113"/>
      <c r="NVE2660" s="113"/>
      <c r="NVF2660" s="113"/>
      <c r="NVG2660" s="113"/>
      <c r="NVH2660" s="113"/>
      <c r="NVI2660" s="113"/>
      <c r="NVJ2660" s="113"/>
      <c r="NVK2660" s="113"/>
      <c r="NVL2660" s="113"/>
      <c r="NVM2660" s="113"/>
      <c r="NVN2660" s="113"/>
      <c r="NVO2660" s="113"/>
      <c r="NVP2660" s="113"/>
      <c r="NVQ2660" s="113"/>
      <c r="NVR2660" s="113"/>
      <c r="NVS2660" s="113"/>
      <c r="NVT2660" s="113"/>
      <c r="NVU2660" s="113"/>
      <c r="NVV2660" s="113"/>
      <c r="NVW2660" s="113"/>
      <c r="NVX2660" s="113"/>
      <c r="NVY2660" s="113"/>
      <c r="NVZ2660" s="113"/>
      <c r="NWA2660" s="113"/>
      <c r="NWB2660" s="113"/>
      <c r="NWC2660" s="113"/>
      <c r="NWD2660" s="113"/>
      <c r="NWE2660" s="113"/>
      <c r="NWF2660" s="113"/>
      <c r="NWG2660" s="113"/>
      <c r="NWH2660" s="113"/>
      <c r="NWI2660" s="113"/>
      <c r="NWJ2660" s="113"/>
      <c r="NWK2660" s="113"/>
      <c r="NWL2660" s="113"/>
      <c r="NWM2660" s="113"/>
      <c r="NWN2660" s="113"/>
      <c r="NWO2660" s="113"/>
      <c r="NWP2660" s="113"/>
      <c r="NWQ2660" s="113"/>
      <c r="NWR2660" s="113"/>
      <c r="NWS2660" s="113"/>
      <c r="NWT2660" s="113"/>
      <c r="NWU2660" s="113"/>
      <c r="NWV2660" s="113"/>
      <c r="NWW2660" s="113"/>
      <c r="NWX2660" s="113"/>
      <c r="NWY2660" s="113"/>
      <c r="NWZ2660" s="113"/>
      <c r="NXA2660" s="113"/>
      <c r="NXB2660" s="113"/>
      <c r="NXC2660" s="113"/>
      <c r="NXD2660" s="113"/>
      <c r="NXE2660" s="113"/>
      <c r="NXF2660" s="113"/>
      <c r="NXG2660" s="113"/>
      <c r="NXH2660" s="113"/>
      <c r="NXI2660" s="113"/>
      <c r="NXJ2660" s="113"/>
      <c r="NXK2660" s="113"/>
      <c r="NXL2660" s="113"/>
      <c r="NXM2660" s="113"/>
      <c r="NXN2660" s="113"/>
      <c r="NXO2660" s="113"/>
      <c r="NXP2660" s="113"/>
      <c r="NXQ2660" s="113"/>
      <c r="NXR2660" s="113"/>
      <c r="NXS2660" s="113"/>
      <c r="NXT2660" s="113"/>
      <c r="NXU2660" s="113"/>
      <c r="NXV2660" s="113"/>
      <c r="NXW2660" s="113"/>
      <c r="NXX2660" s="113"/>
      <c r="NXY2660" s="113"/>
      <c r="NXZ2660" s="113"/>
      <c r="NYA2660" s="113"/>
      <c r="NYB2660" s="113"/>
      <c r="NYC2660" s="113"/>
      <c r="NYD2660" s="113"/>
      <c r="NYE2660" s="113"/>
      <c r="NYF2660" s="113"/>
      <c r="NYG2660" s="113"/>
      <c r="NYH2660" s="113"/>
      <c r="NYI2660" s="113"/>
      <c r="NYJ2660" s="113"/>
      <c r="NYK2660" s="113"/>
      <c r="NYL2660" s="113"/>
      <c r="NYM2660" s="113"/>
      <c r="NYN2660" s="113"/>
      <c r="NYO2660" s="113"/>
      <c r="NYP2660" s="113"/>
      <c r="NYQ2660" s="113"/>
      <c r="NYR2660" s="113"/>
      <c r="NYS2660" s="113"/>
      <c r="NYT2660" s="113"/>
      <c r="NYU2660" s="113"/>
      <c r="NYV2660" s="113"/>
      <c r="NYW2660" s="113"/>
      <c r="NYX2660" s="113"/>
      <c r="NYY2660" s="113"/>
      <c r="NYZ2660" s="113"/>
      <c r="NZA2660" s="113"/>
      <c r="NZB2660" s="113"/>
      <c r="NZC2660" s="113"/>
      <c r="NZD2660" s="113"/>
      <c r="NZE2660" s="113"/>
      <c r="NZF2660" s="113"/>
      <c r="NZG2660" s="113"/>
      <c r="NZH2660" s="113"/>
      <c r="NZI2660" s="113"/>
      <c r="NZJ2660" s="113"/>
      <c r="NZK2660" s="113"/>
      <c r="NZL2660" s="113"/>
      <c r="NZM2660" s="113"/>
      <c r="NZN2660" s="113"/>
      <c r="NZO2660" s="113"/>
      <c r="NZP2660" s="113"/>
      <c r="NZQ2660" s="113"/>
      <c r="NZR2660" s="113"/>
      <c r="NZS2660" s="113"/>
      <c r="NZT2660" s="113"/>
      <c r="NZU2660" s="113"/>
      <c r="NZV2660" s="113"/>
      <c r="NZW2660" s="113"/>
      <c r="NZX2660" s="113"/>
      <c r="NZY2660" s="113"/>
      <c r="NZZ2660" s="113"/>
      <c r="OAA2660" s="113"/>
      <c r="OAB2660" s="113"/>
      <c r="OAC2660" s="113"/>
      <c r="OAD2660" s="113"/>
      <c r="OAE2660" s="113"/>
      <c r="OAF2660" s="113"/>
      <c r="OAG2660" s="113"/>
      <c r="OAH2660" s="113"/>
      <c r="OAI2660" s="113"/>
      <c r="OAJ2660" s="113"/>
      <c r="OAK2660" s="113"/>
      <c r="OAL2660" s="113"/>
      <c r="OAM2660" s="113"/>
      <c r="OAN2660" s="113"/>
      <c r="OAO2660" s="113"/>
      <c r="OAP2660" s="113"/>
      <c r="OAQ2660" s="113"/>
      <c r="OAR2660" s="113"/>
      <c r="OAS2660" s="113"/>
      <c r="OAT2660" s="113"/>
      <c r="OAU2660" s="113"/>
      <c r="OAV2660" s="113"/>
      <c r="OAW2660" s="113"/>
      <c r="OAX2660" s="113"/>
      <c r="OAY2660" s="113"/>
      <c r="OAZ2660" s="113"/>
      <c r="OBA2660" s="113"/>
      <c r="OBB2660" s="113"/>
      <c r="OBC2660" s="113"/>
      <c r="OBD2660" s="113"/>
      <c r="OBE2660" s="113"/>
      <c r="OBF2660" s="113"/>
      <c r="OBG2660" s="113"/>
      <c r="OBH2660" s="113"/>
      <c r="OBI2660" s="113"/>
      <c r="OBJ2660" s="113"/>
      <c r="OBK2660" s="113"/>
      <c r="OBL2660" s="113"/>
      <c r="OBM2660" s="113"/>
      <c r="OBN2660" s="113"/>
      <c r="OBO2660" s="113"/>
      <c r="OBP2660" s="113"/>
      <c r="OBQ2660" s="113"/>
      <c r="OBR2660" s="113"/>
      <c r="OBS2660" s="113"/>
      <c r="OBT2660" s="113"/>
      <c r="OBU2660" s="113"/>
      <c r="OBV2660" s="113"/>
      <c r="OBW2660" s="113"/>
      <c r="OBX2660" s="113"/>
      <c r="OBY2660" s="113"/>
      <c r="OBZ2660" s="113"/>
      <c r="OCA2660" s="113"/>
      <c r="OCB2660" s="113"/>
      <c r="OCC2660" s="113"/>
      <c r="OCD2660" s="113"/>
      <c r="OCE2660" s="113"/>
      <c r="OCF2660" s="113"/>
      <c r="OCG2660" s="113"/>
      <c r="OCH2660" s="113"/>
      <c r="OCI2660" s="113"/>
      <c r="OCJ2660" s="113"/>
      <c r="OCK2660" s="113"/>
      <c r="OCL2660" s="113"/>
      <c r="OCM2660" s="113"/>
      <c r="OCN2660" s="113"/>
      <c r="OCO2660" s="113"/>
      <c r="OCP2660" s="113"/>
      <c r="OCQ2660" s="113"/>
      <c r="OCR2660" s="113"/>
      <c r="OCS2660" s="113"/>
      <c r="OCT2660" s="113"/>
      <c r="OCU2660" s="113"/>
      <c r="OCV2660" s="113"/>
      <c r="OCW2660" s="113"/>
      <c r="OCX2660" s="113"/>
      <c r="OCY2660" s="113"/>
      <c r="OCZ2660" s="113"/>
      <c r="ODA2660" s="113"/>
      <c r="ODB2660" s="113"/>
      <c r="ODC2660" s="113"/>
      <c r="ODD2660" s="113"/>
      <c r="ODE2660" s="113"/>
      <c r="ODF2660" s="113"/>
      <c r="ODG2660" s="113"/>
      <c r="ODH2660" s="113"/>
      <c r="ODI2660" s="113"/>
      <c r="ODJ2660" s="113"/>
      <c r="ODK2660" s="113"/>
      <c r="ODL2660" s="113"/>
      <c r="ODM2660" s="113"/>
      <c r="ODN2660" s="113"/>
      <c r="ODO2660" s="113"/>
      <c r="ODP2660" s="113"/>
      <c r="ODQ2660" s="113"/>
      <c r="ODR2660" s="113"/>
      <c r="ODS2660" s="113"/>
      <c r="ODT2660" s="113"/>
      <c r="ODU2660" s="113"/>
      <c r="ODV2660" s="113"/>
      <c r="ODW2660" s="113"/>
      <c r="ODX2660" s="113"/>
      <c r="ODY2660" s="113"/>
      <c r="ODZ2660" s="113"/>
      <c r="OEA2660" s="113"/>
      <c r="OEB2660" s="113"/>
      <c r="OEC2660" s="113"/>
      <c r="OED2660" s="113"/>
      <c r="OEE2660" s="113"/>
      <c r="OEF2660" s="113"/>
      <c r="OEG2660" s="113"/>
      <c r="OEH2660" s="113"/>
      <c r="OEI2660" s="113"/>
      <c r="OEJ2660" s="113"/>
      <c r="OEK2660" s="113"/>
      <c r="OEL2660" s="113"/>
      <c r="OEM2660" s="113"/>
      <c r="OEN2660" s="113"/>
      <c r="OEO2660" s="113"/>
      <c r="OEP2660" s="113"/>
      <c r="OEQ2660" s="113"/>
      <c r="OER2660" s="113"/>
      <c r="OES2660" s="113"/>
      <c r="OET2660" s="113"/>
      <c r="OEU2660" s="113"/>
      <c r="OEV2660" s="113"/>
      <c r="OEW2660" s="113"/>
      <c r="OEX2660" s="113"/>
      <c r="OEY2660" s="113"/>
      <c r="OEZ2660" s="113"/>
      <c r="OFA2660" s="113"/>
      <c r="OFB2660" s="113"/>
      <c r="OFC2660" s="113"/>
      <c r="OFD2660" s="113"/>
      <c r="OFE2660" s="113"/>
      <c r="OFF2660" s="113"/>
      <c r="OFG2660" s="113"/>
      <c r="OFH2660" s="113"/>
      <c r="OFI2660" s="113"/>
      <c r="OFJ2660" s="113"/>
      <c r="OFK2660" s="113"/>
      <c r="OFL2660" s="113"/>
      <c r="OFM2660" s="113"/>
      <c r="OFN2660" s="113"/>
      <c r="OFO2660" s="113"/>
      <c r="OFP2660" s="113"/>
      <c r="OFQ2660" s="113"/>
      <c r="OFR2660" s="113"/>
      <c r="OFS2660" s="113"/>
      <c r="OFT2660" s="113"/>
      <c r="OFU2660" s="113"/>
      <c r="OFV2660" s="113"/>
      <c r="OFW2660" s="113"/>
      <c r="OFX2660" s="113"/>
      <c r="OFY2660" s="113"/>
      <c r="OFZ2660" s="113"/>
      <c r="OGA2660" s="113"/>
      <c r="OGB2660" s="113"/>
      <c r="OGC2660" s="113"/>
      <c r="OGD2660" s="113"/>
      <c r="OGE2660" s="113"/>
      <c r="OGF2660" s="113"/>
      <c r="OGG2660" s="113"/>
      <c r="OGH2660" s="113"/>
      <c r="OGI2660" s="113"/>
      <c r="OGJ2660" s="113"/>
      <c r="OGK2660" s="113"/>
      <c r="OGL2660" s="113"/>
      <c r="OGM2660" s="113"/>
      <c r="OGN2660" s="113"/>
      <c r="OGO2660" s="113"/>
      <c r="OGP2660" s="113"/>
      <c r="OGQ2660" s="113"/>
      <c r="OGR2660" s="113"/>
      <c r="OGS2660" s="113"/>
      <c r="OGT2660" s="113"/>
      <c r="OGU2660" s="113"/>
      <c r="OGV2660" s="113"/>
      <c r="OGW2660" s="113"/>
      <c r="OGX2660" s="113"/>
      <c r="OGY2660" s="113"/>
      <c r="OGZ2660" s="113"/>
      <c r="OHA2660" s="113"/>
      <c r="OHB2660" s="113"/>
      <c r="OHC2660" s="113"/>
      <c r="OHD2660" s="113"/>
      <c r="OHE2660" s="113"/>
      <c r="OHF2660" s="113"/>
      <c r="OHG2660" s="113"/>
      <c r="OHH2660" s="113"/>
      <c r="OHI2660" s="113"/>
      <c r="OHJ2660" s="113"/>
      <c r="OHK2660" s="113"/>
      <c r="OHL2660" s="113"/>
      <c r="OHM2660" s="113"/>
      <c r="OHN2660" s="113"/>
      <c r="OHO2660" s="113"/>
      <c r="OHP2660" s="113"/>
      <c r="OHQ2660" s="113"/>
      <c r="OHR2660" s="113"/>
      <c r="OHS2660" s="113"/>
      <c r="OHT2660" s="113"/>
      <c r="OHU2660" s="113"/>
      <c r="OHV2660" s="113"/>
      <c r="OHW2660" s="113"/>
      <c r="OHX2660" s="113"/>
      <c r="OHY2660" s="113"/>
      <c r="OHZ2660" s="113"/>
      <c r="OIA2660" s="113"/>
      <c r="OIB2660" s="113"/>
      <c r="OIC2660" s="113"/>
      <c r="OID2660" s="113"/>
      <c r="OIE2660" s="113"/>
      <c r="OIF2660" s="113"/>
      <c r="OIG2660" s="113"/>
      <c r="OIH2660" s="113"/>
      <c r="OII2660" s="113"/>
      <c r="OIJ2660" s="113"/>
      <c r="OIK2660" s="113"/>
      <c r="OIL2660" s="113"/>
      <c r="OIM2660" s="113"/>
      <c r="OIN2660" s="113"/>
      <c r="OIO2660" s="113"/>
      <c r="OIP2660" s="113"/>
      <c r="OIQ2660" s="113"/>
      <c r="OIR2660" s="113"/>
      <c r="OIS2660" s="113"/>
      <c r="OIT2660" s="113"/>
      <c r="OIU2660" s="113"/>
      <c r="OIV2660" s="113"/>
      <c r="OIW2660" s="113"/>
      <c r="OIX2660" s="113"/>
      <c r="OIY2660" s="113"/>
      <c r="OIZ2660" s="113"/>
      <c r="OJA2660" s="113"/>
      <c r="OJB2660" s="113"/>
      <c r="OJC2660" s="113"/>
      <c r="OJD2660" s="113"/>
      <c r="OJE2660" s="113"/>
      <c r="OJF2660" s="113"/>
      <c r="OJG2660" s="113"/>
      <c r="OJH2660" s="113"/>
      <c r="OJI2660" s="113"/>
      <c r="OJJ2660" s="113"/>
      <c r="OJK2660" s="113"/>
      <c r="OJL2660" s="113"/>
      <c r="OJM2660" s="113"/>
      <c r="OJN2660" s="113"/>
      <c r="OJO2660" s="113"/>
      <c r="OJP2660" s="113"/>
      <c r="OJQ2660" s="113"/>
      <c r="OJR2660" s="113"/>
      <c r="OJS2660" s="113"/>
      <c r="OJT2660" s="113"/>
      <c r="OJU2660" s="113"/>
      <c r="OJV2660" s="113"/>
      <c r="OJW2660" s="113"/>
      <c r="OJX2660" s="113"/>
      <c r="OJY2660" s="113"/>
      <c r="OJZ2660" s="113"/>
      <c r="OKA2660" s="113"/>
      <c r="OKB2660" s="113"/>
      <c r="OKC2660" s="113"/>
      <c r="OKD2660" s="113"/>
      <c r="OKE2660" s="113"/>
      <c r="OKF2660" s="113"/>
      <c r="OKG2660" s="113"/>
      <c r="OKH2660" s="113"/>
      <c r="OKI2660" s="113"/>
      <c r="OKJ2660" s="113"/>
      <c r="OKK2660" s="113"/>
      <c r="OKL2660" s="113"/>
      <c r="OKM2660" s="113"/>
      <c r="OKN2660" s="113"/>
      <c r="OKO2660" s="113"/>
      <c r="OKP2660" s="113"/>
      <c r="OKQ2660" s="113"/>
      <c r="OKR2660" s="113"/>
      <c r="OKS2660" s="113"/>
      <c r="OKT2660" s="113"/>
      <c r="OKU2660" s="113"/>
      <c r="OKV2660" s="113"/>
      <c r="OKW2660" s="113"/>
      <c r="OKX2660" s="113"/>
      <c r="OKY2660" s="113"/>
      <c r="OKZ2660" s="113"/>
      <c r="OLA2660" s="113"/>
      <c r="OLB2660" s="113"/>
      <c r="OLC2660" s="113"/>
      <c r="OLD2660" s="113"/>
      <c r="OLE2660" s="113"/>
      <c r="OLF2660" s="113"/>
      <c r="OLG2660" s="113"/>
      <c r="OLH2660" s="113"/>
      <c r="OLI2660" s="113"/>
      <c r="OLJ2660" s="113"/>
      <c r="OLK2660" s="113"/>
      <c r="OLL2660" s="113"/>
      <c r="OLM2660" s="113"/>
      <c r="OLN2660" s="113"/>
      <c r="OLO2660" s="113"/>
      <c r="OLP2660" s="113"/>
      <c r="OLQ2660" s="113"/>
      <c r="OLR2660" s="113"/>
      <c r="OLS2660" s="113"/>
      <c r="OLT2660" s="113"/>
      <c r="OLU2660" s="113"/>
      <c r="OLV2660" s="113"/>
      <c r="OLW2660" s="113"/>
      <c r="OLX2660" s="113"/>
      <c r="OLY2660" s="113"/>
      <c r="OLZ2660" s="113"/>
      <c r="OMA2660" s="113"/>
      <c r="OMB2660" s="113"/>
      <c r="OMC2660" s="113"/>
      <c r="OMD2660" s="113"/>
      <c r="OME2660" s="113"/>
      <c r="OMF2660" s="113"/>
      <c r="OMG2660" s="113"/>
      <c r="OMH2660" s="113"/>
      <c r="OMI2660" s="113"/>
      <c r="OMJ2660" s="113"/>
      <c r="OMK2660" s="113"/>
      <c r="OML2660" s="113"/>
      <c r="OMM2660" s="113"/>
      <c r="OMN2660" s="113"/>
      <c r="OMO2660" s="113"/>
      <c r="OMP2660" s="113"/>
      <c r="OMQ2660" s="113"/>
      <c r="OMR2660" s="113"/>
      <c r="OMS2660" s="113"/>
      <c r="OMT2660" s="113"/>
      <c r="OMU2660" s="113"/>
      <c r="OMV2660" s="113"/>
      <c r="OMW2660" s="113"/>
      <c r="OMX2660" s="113"/>
      <c r="OMY2660" s="113"/>
      <c r="OMZ2660" s="113"/>
      <c r="ONA2660" s="113"/>
      <c r="ONB2660" s="113"/>
      <c r="ONC2660" s="113"/>
      <c r="OND2660" s="113"/>
      <c r="ONE2660" s="113"/>
      <c r="ONF2660" s="113"/>
      <c r="ONG2660" s="113"/>
      <c r="ONH2660" s="113"/>
      <c r="ONI2660" s="113"/>
      <c r="ONJ2660" s="113"/>
      <c r="ONK2660" s="113"/>
      <c r="ONL2660" s="113"/>
      <c r="ONM2660" s="113"/>
      <c r="ONN2660" s="113"/>
      <c r="ONO2660" s="113"/>
      <c r="ONP2660" s="113"/>
      <c r="ONQ2660" s="113"/>
      <c r="ONR2660" s="113"/>
      <c r="ONS2660" s="113"/>
      <c r="ONT2660" s="113"/>
      <c r="ONU2660" s="113"/>
      <c r="ONV2660" s="113"/>
      <c r="ONW2660" s="113"/>
      <c r="ONX2660" s="113"/>
      <c r="ONY2660" s="113"/>
      <c r="ONZ2660" s="113"/>
      <c r="OOA2660" s="113"/>
      <c r="OOB2660" s="113"/>
      <c r="OOC2660" s="113"/>
      <c r="OOD2660" s="113"/>
      <c r="OOE2660" s="113"/>
      <c r="OOF2660" s="113"/>
      <c r="OOG2660" s="113"/>
      <c r="OOH2660" s="113"/>
      <c r="OOI2660" s="113"/>
      <c r="OOJ2660" s="113"/>
      <c r="OOK2660" s="113"/>
      <c r="OOL2660" s="113"/>
      <c r="OOM2660" s="113"/>
      <c r="OON2660" s="113"/>
      <c r="OOO2660" s="113"/>
      <c r="OOP2660" s="113"/>
      <c r="OOQ2660" s="113"/>
      <c r="OOR2660" s="113"/>
      <c r="OOS2660" s="113"/>
      <c r="OOT2660" s="113"/>
      <c r="OOU2660" s="113"/>
      <c r="OOV2660" s="113"/>
      <c r="OOW2660" s="113"/>
      <c r="OOX2660" s="113"/>
      <c r="OOY2660" s="113"/>
      <c r="OOZ2660" s="113"/>
      <c r="OPA2660" s="113"/>
      <c r="OPB2660" s="113"/>
      <c r="OPC2660" s="113"/>
      <c r="OPD2660" s="113"/>
      <c r="OPE2660" s="113"/>
      <c r="OPF2660" s="113"/>
      <c r="OPG2660" s="113"/>
      <c r="OPH2660" s="113"/>
      <c r="OPI2660" s="113"/>
      <c r="OPJ2660" s="113"/>
      <c r="OPK2660" s="113"/>
      <c r="OPL2660" s="113"/>
      <c r="OPM2660" s="113"/>
      <c r="OPN2660" s="113"/>
      <c r="OPO2660" s="113"/>
      <c r="OPP2660" s="113"/>
      <c r="OPQ2660" s="113"/>
      <c r="OPR2660" s="113"/>
      <c r="OPS2660" s="113"/>
      <c r="OPT2660" s="113"/>
      <c r="OPU2660" s="113"/>
      <c r="OPV2660" s="113"/>
      <c r="OPW2660" s="113"/>
      <c r="OPX2660" s="113"/>
      <c r="OPY2660" s="113"/>
      <c r="OPZ2660" s="113"/>
      <c r="OQA2660" s="113"/>
      <c r="OQB2660" s="113"/>
      <c r="OQC2660" s="113"/>
      <c r="OQD2660" s="113"/>
      <c r="OQE2660" s="113"/>
      <c r="OQF2660" s="113"/>
      <c r="OQG2660" s="113"/>
      <c r="OQH2660" s="113"/>
      <c r="OQI2660" s="113"/>
      <c r="OQJ2660" s="113"/>
      <c r="OQK2660" s="113"/>
      <c r="OQL2660" s="113"/>
      <c r="OQM2660" s="113"/>
      <c r="OQN2660" s="113"/>
      <c r="OQO2660" s="113"/>
      <c r="OQP2660" s="113"/>
      <c r="OQQ2660" s="113"/>
      <c r="OQR2660" s="113"/>
      <c r="OQS2660" s="113"/>
      <c r="OQT2660" s="113"/>
      <c r="OQU2660" s="113"/>
      <c r="OQV2660" s="113"/>
      <c r="OQW2660" s="113"/>
      <c r="OQX2660" s="113"/>
      <c r="OQY2660" s="113"/>
      <c r="OQZ2660" s="113"/>
      <c r="ORA2660" s="113"/>
      <c r="ORB2660" s="113"/>
      <c r="ORC2660" s="113"/>
      <c r="ORD2660" s="113"/>
      <c r="ORE2660" s="113"/>
      <c r="ORF2660" s="113"/>
      <c r="ORG2660" s="113"/>
      <c r="ORH2660" s="113"/>
      <c r="ORI2660" s="113"/>
      <c r="ORJ2660" s="113"/>
      <c r="ORK2660" s="113"/>
      <c r="ORL2660" s="113"/>
      <c r="ORM2660" s="113"/>
      <c r="ORN2660" s="113"/>
      <c r="ORO2660" s="113"/>
      <c r="ORP2660" s="113"/>
      <c r="ORQ2660" s="113"/>
      <c r="ORR2660" s="113"/>
      <c r="ORS2660" s="113"/>
      <c r="ORT2660" s="113"/>
      <c r="ORU2660" s="113"/>
      <c r="ORV2660" s="113"/>
      <c r="ORW2660" s="113"/>
      <c r="ORX2660" s="113"/>
      <c r="ORY2660" s="113"/>
      <c r="ORZ2660" s="113"/>
      <c r="OSA2660" s="113"/>
      <c r="OSB2660" s="113"/>
      <c r="OSC2660" s="113"/>
      <c r="OSD2660" s="113"/>
      <c r="OSE2660" s="113"/>
      <c r="OSF2660" s="113"/>
      <c r="OSG2660" s="113"/>
      <c r="OSH2660" s="113"/>
      <c r="OSI2660" s="113"/>
      <c r="OSJ2660" s="113"/>
      <c r="OSK2660" s="113"/>
      <c r="OSL2660" s="113"/>
      <c r="OSM2660" s="113"/>
      <c r="OSN2660" s="113"/>
      <c r="OSO2660" s="113"/>
      <c r="OSP2660" s="113"/>
      <c r="OSQ2660" s="113"/>
      <c r="OSR2660" s="113"/>
      <c r="OSS2660" s="113"/>
      <c r="OST2660" s="113"/>
      <c r="OSU2660" s="113"/>
      <c r="OSV2660" s="113"/>
      <c r="OSW2660" s="113"/>
      <c r="OSX2660" s="113"/>
      <c r="OSY2660" s="113"/>
      <c r="OSZ2660" s="113"/>
      <c r="OTA2660" s="113"/>
      <c r="OTB2660" s="113"/>
      <c r="OTC2660" s="113"/>
      <c r="OTD2660" s="113"/>
      <c r="OTE2660" s="113"/>
      <c r="OTF2660" s="113"/>
      <c r="OTG2660" s="113"/>
      <c r="OTH2660" s="113"/>
      <c r="OTI2660" s="113"/>
      <c r="OTJ2660" s="113"/>
      <c r="OTK2660" s="113"/>
      <c r="OTL2660" s="113"/>
      <c r="OTM2660" s="113"/>
      <c r="OTN2660" s="113"/>
      <c r="OTO2660" s="113"/>
      <c r="OTP2660" s="113"/>
      <c r="OTQ2660" s="113"/>
      <c r="OTR2660" s="113"/>
      <c r="OTS2660" s="113"/>
      <c r="OTT2660" s="113"/>
      <c r="OTU2660" s="113"/>
      <c r="OTV2660" s="113"/>
      <c r="OTW2660" s="113"/>
      <c r="OTX2660" s="113"/>
      <c r="OTY2660" s="113"/>
      <c r="OTZ2660" s="113"/>
      <c r="OUA2660" s="113"/>
      <c r="OUB2660" s="113"/>
      <c r="OUC2660" s="113"/>
      <c r="OUD2660" s="113"/>
      <c r="OUE2660" s="113"/>
      <c r="OUF2660" s="113"/>
      <c r="OUG2660" s="113"/>
      <c r="OUH2660" s="113"/>
      <c r="OUI2660" s="113"/>
      <c r="OUJ2660" s="113"/>
      <c r="OUK2660" s="113"/>
      <c r="OUL2660" s="113"/>
      <c r="OUM2660" s="113"/>
      <c r="OUN2660" s="113"/>
      <c r="OUO2660" s="113"/>
      <c r="OUP2660" s="113"/>
      <c r="OUQ2660" s="113"/>
      <c r="OUR2660" s="113"/>
      <c r="OUS2660" s="113"/>
      <c r="OUT2660" s="113"/>
      <c r="OUU2660" s="113"/>
      <c r="OUV2660" s="113"/>
      <c r="OUW2660" s="113"/>
      <c r="OUX2660" s="113"/>
      <c r="OUY2660" s="113"/>
      <c r="OUZ2660" s="113"/>
      <c r="OVA2660" s="113"/>
      <c r="OVB2660" s="113"/>
      <c r="OVC2660" s="113"/>
      <c r="OVD2660" s="113"/>
      <c r="OVE2660" s="113"/>
      <c r="OVF2660" s="113"/>
      <c r="OVG2660" s="113"/>
      <c r="OVH2660" s="113"/>
      <c r="OVI2660" s="113"/>
      <c r="OVJ2660" s="113"/>
      <c r="OVK2660" s="113"/>
      <c r="OVL2660" s="113"/>
      <c r="OVM2660" s="113"/>
      <c r="OVN2660" s="113"/>
      <c r="OVO2660" s="113"/>
      <c r="OVP2660" s="113"/>
      <c r="OVQ2660" s="113"/>
      <c r="OVR2660" s="113"/>
      <c r="OVS2660" s="113"/>
      <c r="OVT2660" s="113"/>
      <c r="OVU2660" s="113"/>
      <c r="OVV2660" s="113"/>
      <c r="OVW2660" s="113"/>
      <c r="OVX2660" s="113"/>
      <c r="OVY2660" s="113"/>
      <c r="OVZ2660" s="113"/>
      <c r="OWA2660" s="113"/>
      <c r="OWB2660" s="113"/>
      <c r="OWC2660" s="113"/>
      <c r="OWD2660" s="113"/>
      <c r="OWE2660" s="113"/>
      <c r="OWF2660" s="113"/>
      <c r="OWG2660" s="113"/>
      <c r="OWH2660" s="113"/>
      <c r="OWI2660" s="113"/>
      <c r="OWJ2660" s="113"/>
      <c r="OWK2660" s="113"/>
      <c r="OWL2660" s="113"/>
      <c r="OWM2660" s="113"/>
      <c r="OWN2660" s="113"/>
      <c r="OWO2660" s="113"/>
      <c r="OWP2660" s="113"/>
      <c r="OWQ2660" s="113"/>
      <c r="OWR2660" s="113"/>
      <c r="OWS2660" s="113"/>
      <c r="OWT2660" s="113"/>
      <c r="OWU2660" s="113"/>
      <c r="OWV2660" s="113"/>
      <c r="OWW2660" s="113"/>
      <c r="OWX2660" s="113"/>
      <c r="OWY2660" s="113"/>
      <c r="OWZ2660" s="113"/>
      <c r="OXA2660" s="113"/>
      <c r="OXB2660" s="113"/>
      <c r="OXC2660" s="113"/>
      <c r="OXD2660" s="113"/>
      <c r="OXE2660" s="113"/>
      <c r="OXF2660" s="113"/>
      <c r="OXG2660" s="113"/>
      <c r="OXH2660" s="113"/>
      <c r="OXI2660" s="113"/>
      <c r="OXJ2660" s="113"/>
      <c r="OXK2660" s="113"/>
      <c r="OXL2660" s="113"/>
      <c r="OXM2660" s="113"/>
      <c r="OXN2660" s="113"/>
      <c r="OXO2660" s="113"/>
      <c r="OXP2660" s="113"/>
      <c r="OXQ2660" s="113"/>
      <c r="OXR2660" s="113"/>
      <c r="OXS2660" s="113"/>
      <c r="OXT2660" s="113"/>
      <c r="OXU2660" s="113"/>
      <c r="OXV2660" s="113"/>
      <c r="OXW2660" s="113"/>
      <c r="OXX2660" s="113"/>
      <c r="OXY2660" s="113"/>
      <c r="OXZ2660" s="113"/>
      <c r="OYA2660" s="113"/>
      <c r="OYB2660" s="113"/>
      <c r="OYC2660" s="113"/>
      <c r="OYD2660" s="113"/>
      <c r="OYE2660" s="113"/>
      <c r="OYF2660" s="113"/>
      <c r="OYG2660" s="113"/>
      <c r="OYH2660" s="113"/>
      <c r="OYI2660" s="113"/>
      <c r="OYJ2660" s="113"/>
      <c r="OYK2660" s="113"/>
      <c r="OYL2660" s="113"/>
      <c r="OYM2660" s="113"/>
      <c r="OYN2660" s="113"/>
      <c r="OYO2660" s="113"/>
      <c r="OYP2660" s="113"/>
      <c r="OYQ2660" s="113"/>
      <c r="OYR2660" s="113"/>
      <c r="OYS2660" s="113"/>
      <c r="OYT2660" s="113"/>
      <c r="OYU2660" s="113"/>
      <c r="OYV2660" s="113"/>
      <c r="OYW2660" s="113"/>
      <c r="OYX2660" s="113"/>
      <c r="OYY2660" s="113"/>
      <c r="OYZ2660" s="113"/>
      <c r="OZA2660" s="113"/>
      <c r="OZB2660" s="113"/>
      <c r="OZC2660" s="113"/>
      <c r="OZD2660" s="113"/>
      <c r="OZE2660" s="113"/>
      <c r="OZF2660" s="113"/>
      <c r="OZG2660" s="113"/>
      <c r="OZH2660" s="113"/>
      <c r="OZI2660" s="113"/>
      <c r="OZJ2660" s="113"/>
      <c r="OZK2660" s="113"/>
      <c r="OZL2660" s="113"/>
      <c r="OZM2660" s="113"/>
      <c r="OZN2660" s="113"/>
      <c r="OZO2660" s="113"/>
      <c r="OZP2660" s="113"/>
      <c r="OZQ2660" s="113"/>
      <c r="OZR2660" s="113"/>
      <c r="OZS2660" s="113"/>
      <c r="OZT2660" s="113"/>
      <c r="OZU2660" s="113"/>
      <c r="OZV2660" s="113"/>
      <c r="OZW2660" s="113"/>
      <c r="OZX2660" s="113"/>
      <c r="OZY2660" s="113"/>
      <c r="OZZ2660" s="113"/>
      <c r="PAA2660" s="113"/>
      <c r="PAB2660" s="113"/>
      <c r="PAC2660" s="113"/>
      <c r="PAD2660" s="113"/>
      <c r="PAE2660" s="113"/>
      <c r="PAF2660" s="113"/>
      <c r="PAG2660" s="113"/>
      <c r="PAH2660" s="113"/>
      <c r="PAI2660" s="113"/>
      <c r="PAJ2660" s="113"/>
      <c r="PAK2660" s="113"/>
      <c r="PAL2660" s="113"/>
      <c r="PAM2660" s="113"/>
      <c r="PAN2660" s="113"/>
      <c r="PAO2660" s="113"/>
      <c r="PAP2660" s="113"/>
      <c r="PAQ2660" s="113"/>
      <c r="PAR2660" s="113"/>
      <c r="PAS2660" s="113"/>
      <c r="PAT2660" s="113"/>
      <c r="PAU2660" s="113"/>
      <c r="PAV2660" s="113"/>
      <c r="PAW2660" s="113"/>
      <c r="PAX2660" s="113"/>
      <c r="PAY2660" s="113"/>
      <c r="PAZ2660" s="113"/>
      <c r="PBA2660" s="113"/>
      <c r="PBB2660" s="113"/>
      <c r="PBC2660" s="113"/>
      <c r="PBD2660" s="113"/>
      <c r="PBE2660" s="113"/>
      <c r="PBF2660" s="113"/>
      <c r="PBG2660" s="113"/>
      <c r="PBH2660" s="113"/>
      <c r="PBI2660" s="113"/>
      <c r="PBJ2660" s="113"/>
      <c r="PBK2660" s="113"/>
      <c r="PBL2660" s="113"/>
      <c r="PBM2660" s="113"/>
      <c r="PBN2660" s="113"/>
      <c r="PBO2660" s="113"/>
      <c r="PBP2660" s="113"/>
      <c r="PBQ2660" s="113"/>
      <c r="PBR2660" s="113"/>
      <c r="PBS2660" s="113"/>
      <c r="PBT2660" s="113"/>
      <c r="PBU2660" s="113"/>
      <c r="PBV2660" s="113"/>
      <c r="PBW2660" s="113"/>
      <c r="PBX2660" s="113"/>
      <c r="PBY2660" s="113"/>
      <c r="PBZ2660" s="113"/>
      <c r="PCA2660" s="113"/>
      <c r="PCB2660" s="113"/>
      <c r="PCC2660" s="113"/>
      <c r="PCD2660" s="113"/>
      <c r="PCE2660" s="113"/>
      <c r="PCF2660" s="113"/>
      <c r="PCG2660" s="113"/>
      <c r="PCH2660" s="113"/>
      <c r="PCI2660" s="113"/>
      <c r="PCJ2660" s="113"/>
      <c r="PCK2660" s="113"/>
      <c r="PCL2660" s="113"/>
      <c r="PCM2660" s="113"/>
      <c r="PCN2660" s="113"/>
      <c r="PCO2660" s="113"/>
      <c r="PCP2660" s="113"/>
      <c r="PCQ2660" s="113"/>
      <c r="PCR2660" s="113"/>
      <c r="PCS2660" s="113"/>
      <c r="PCT2660" s="113"/>
      <c r="PCU2660" s="113"/>
      <c r="PCV2660" s="113"/>
      <c r="PCW2660" s="113"/>
      <c r="PCX2660" s="113"/>
      <c r="PCY2660" s="113"/>
      <c r="PCZ2660" s="113"/>
      <c r="PDA2660" s="113"/>
      <c r="PDB2660" s="113"/>
      <c r="PDC2660" s="113"/>
      <c r="PDD2660" s="113"/>
      <c r="PDE2660" s="113"/>
      <c r="PDF2660" s="113"/>
      <c r="PDG2660" s="113"/>
      <c r="PDH2660" s="113"/>
      <c r="PDI2660" s="113"/>
      <c r="PDJ2660" s="113"/>
      <c r="PDK2660" s="113"/>
      <c r="PDL2660" s="113"/>
      <c r="PDM2660" s="113"/>
      <c r="PDN2660" s="113"/>
      <c r="PDO2660" s="113"/>
      <c r="PDP2660" s="113"/>
      <c r="PDQ2660" s="113"/>
      <c r="PDR2660" s="113"/>
      <c r="PDS2660" s="113"/>
      <c r="PDT2660" s="113"/>
      <c r="PDU2660" s="113"/>
      <c r="PDV2660" s="113"/>
      <c r="PDW2660" s="113"/>
      <c r="PDX2660" s="113"/>
      <c r="PDY2660" s="113"/>
      <c r="PDZ2660" s="113"/>
      <c r="PEA2660" s="113"/>
      <c r="PEB2660" s="113"/>
      <c r="PEC2660" s="113"/>
      <c r="PED2660" s="113"/>
      <c r="PEE2660" s="113"/>
      <c r="PEF2660" s="113"/>
      <c r="PEG2660" s="113"/>
      <c r="PEH2660" s="113"/>
      <c r="PEI2660" s="113"/>
      <c r="PEJ2660" s="113"/>
      <c r="PEK2660" s="113"/>
      <c r="PEL2660" s="113"/>
      <c r="PEM2660" s="113"/>
      <c r="PEN2660" s="113"/>
      <c r="PEO2660" s="113"/>
      <c r="PEP2660" s="113"/>
      <c r="PEQ2660" s="113"/>
      <c r="PER2660" s="113"/>
      <c r="PES2660" s="113"/>
      <c r="PET2660" s="113"/>
      <c r="PEU2660" s="113"/>
      <c r="PEV2660" s="113"/>
      <c r="PEW2660" s="113"/>
      <c r="PEX2660" s="113"/>
      <c r="PEY2660" s="113"/>
      <c r="PEZ2660" s="113"/>
      <c r="PFA2660" s="113"/>
      <c r="PFB2660" s="113"/>
      <c r="PFC2660" s="113"/>
      <c r="PFD2660" s="113"/>
      <c r="PFE2660" s="113"/>
      <c r="PFF2660" s="113"/>
      <c r="PFG2660" s="113"/>
      <c r="PFH2660" s="113"/>
      <c r="PFI2660" s="113"/>
      <c r="PFJ2660" s="113"/>
      <c r="PFK2660" s="113"/>
      <c r="PFL2660" s="113"/>
      <c r="PFM2660" s="113"/>
      <c r="PFN2660" s="113"/>
      <c r="PFO2660" s="113"/>
      <c r="PFP2660" s="113"/>
      <c r="PFQ2660" s="113"/>
      <c r="PFR2660" s="113"/>
      <c r="PFS2660" s="113"/>
      <c r="PFT2660" s="113"/>
      <c r="PFU2660" s="113"/>
      <c r="PFV2660" s="113"/>
      <c r="PFW2660" s="113"/>
      <c r="PFX2660" s="113"/>
      <c r="PFY2660" s="113"/>
      <c r="PFZ2660" s="113"/>
      <c r="PGA2660" s="113"/>
      <c r="PGB2660" s="113"/>
      <c r="PGC2660" s="113"/>
      <c r="PGD2660" s="113"/>
      <c r="PGE2660" s="113"/>
      <c r="PGF2660" s="113"/>
      <c r="PGG2660" s="113"/>
      <c r="PGH2660" s="113"/>
      <c r="PGI2660" s="113"/>
      <c r="PGJ2660" s="113"/>
      <c r="PGK2660" s="113"/>
      <c r="PGL2660" s="113"/>
      <c r="PGM2660" s="113"/>
      <c r="PGN2660" s="113"/>
      <c r="PGO2660" s="113"/>
      <c r="PGP2660" s="113"/>
      <c r="PGQ2660" s="113"/>
      <c r="PGR2660" s="113"/>
      <c r="PGS2660" s="113"/>
      <c r="PGT2660" s="113"/>
      <c r="PGU2660" s="113"/>
      <c r="PGV2660" s="113"/>
      <c r="PGW2660" s="113"/>
      <c r="PGX2660" s="113"/>
      <c r="PGY2660" s="113"/>
      <c r="PGZ2660" s="113"/>
      <c r="PHA2660" s="113"/>
      <c r="PHB2660" s="113"/>
      <c r="PHC2660" s="113"/>
      <c r="PHD2660" s="113"/>
      <c r="PHE2660" s="113"/>
      <c r="PHF2660" s="113"/>
      <c r="PHG2660" s="113"/>
      <c r="PHH2660" s="113"/>
      <c r="PHI2660" s="113"/>
      <c r="PHJ2660" s="113"/>
      <c r="PHK2660" s="113"/>
      <c r="PHL2660" s="113"/>
      <c r="PHM2660" s="113"/>
      <c r="PHN2660" s="113"/>
      <c r="PHO2660" s="113"/>
      <c r="PHP2660" s="113"/>
      <c r="PHQ2660" s="113"/>
      <c r="PHR2660" s="113"/>
      <c r="PHS2660" s="113"/>
      <c r="PHT2660" s="113"/>
      <c r="PHU2660" s="113"/>
      <c r="PHV2660" s="113"/>
      <c r="PHW2660" s="113"/>
      <c r="PHX2660" s="113"/>
      <c r="PHY2660" s="113"/>
      <c r="PHZ2660" s="113"/>
      <c r="PIA2660" s="113"/>
      <c r="PIB2660" s="113"/>
      <c r="PIC2660" s="113"/>
      <c r="PID2660" s="113"/>
      <c r="PIE2660" s="113"/>
      <c r="PIF2660" s="113"/>
      <c r="PIG2660" s="113"/>
      <c r="PIH2660" s="113"/>
      <c r="PII2660" s="113"/>
      <c r="PIJ2660" s="113"/>
      <c r="PIK2660" s="113"/>
      <c r="PIL2660" s="113"/>
      <c r="PIM2660" s="113"/>
      <c r="PIN2660" s="113"/>
      <c r="PIO2660" s="113"/>
      <c r="PIP2660" s="113"/>
      <c r="PIQ2660" s="113"/>
      <c r="PIR2660" s="113"/>
      <c r="PIS2660" s="113"/>
      <c r="PIT2660" s="113"/>
      <c r="PIU2660" s="113"/>
      <c r="PIV2660" s="113"/>
      <c r="PIW2660" s="113"/>
      <c r="PIX2660" s="113"/>
      <c r="PIY2660" s="113"/>
      <c r="PIZ2660" s="113"/>
      <c r="PJA2660" s="113"/>
      <c r="PJB2660" s="113"/>
      <c r="PJC2660" s="113"/>
      <c r="PJD2660" s="113"/>
      <c r="PJE2660" s="113"/>
      <c r="PJF2660" s="113"/>
      <c r="PJG2660" s="113"/>
      <c r="PJH2660" s="113"/>
      <c r="PJI2660" s="113"/>
      <c r="PJJ2660" s="113"/>
      <c r="PJK2660" s="113"/>
      <c r="PJL2660" s="113"/>
      <c r="PJM2660" s="113"/>
      <c r="PJN2660" s="113"/>
      <c r="PJO2660" s="113"/>
      <c r="PJP2660" s="113"/>
      <c r="PJQ2660" s="113"/>
      <c r="PJR2660" s="113"/>
      <c r="PJS2660" s="113"/>
      <c r="PJT2660" s="113"/>
      <c r="PJU2660" s="113"/>
      <c r="PJV2660" s="113"/>
      <c r="PJW2660" s="113"/>
      <c r="PJX2660" s="113"/>
      <c r="PJY2660" s="113"/>
      <c r="PJZ2660" s="113"/>
      <c r="PKA2660" s="113"/>
      <c r="PKB2660" s="113"/>
      <c r="PKC2660" s="113"/>
      <c r="PKD2660" s="113"/>
      <c r="PKE2660" s="113"/>
      <c r="PKF2660" s="113"/>
      <c r="PKG2660" s="113"/>
      <c r="PKH2660" s="113"/>
      <c r="PKI2660" s="113"/>
      <c r="PKJ2660" s="113"/>
      <c r="PKK2660" s="113"/>
      <c r="PKL2660" s="113"/>
      <c r="PKM2660" s="113"/>
      <c r="PKN2660" s="113"/>
      <c r="PKO2660" s="113"/>
      <c r="PKP2660" s="113"/>
      <c r="PKQ2660" s="113"/>
      <c r="PKR2660" s="113"/>
      <c r="PKS2660" s="113"/>
      <c r="PKT2660" s="113"/>
      <c r="PKU2660" s="113"/>
      <c r="PKV2660" s="113"/>
      <c r="PKW2660" s="113"/>
      <c r="PKX2660" s="113"/>
      <c r="PKY2660" s="113"/>
      <c r="PKZ2660" s="113"/>
      <c r="PLA2660" s="113"/>
      <c r="PLB2660" s="113"/>
      <c r="PLC2660" s="113"/>
      <c r="PLD2660" s="113"/>
      <c r="PLE2660" s="113"/>
      <c r="PLF2660" s="113"/>
      <c r="PLG2660" s="113"/>
      <c r="PLH2660" s="113"/>
      <c r="PLI2660" s="113"/>
      <c r="PLJ2660" s="113"/>
      <c r="PLK2660" s="113"/>
      <c r="PLL2660" s="113"/>
      <c r="PLM2660" s="113"/>
      <c r="PLN2660" s="113"/>
      <c r="PLO2660" s="113"/>
      <c r="PLP2660" s="113"/>
      <c r="PLQ2660" s="113"/>
      <c r="PLR2660" s="113"/>
      <c r="PLS2660" s="113"/>
      <c r="PLT2660" s="113"/>
      <c r="PLU2660" s="113"/>
      <c r="PLV2660" s="113"/>
      <c r="PLW2660" s="113"/>
      <c r="PLX2660" s="113"/>
      <c r="PLY2660" s="113"/>
      <c r="PLZ2660" s="113"/>
      <c r="PMA2660" s="113"/>
      <c r="PMB2660" s="113"/>
      <c r="PMC2660" s="113"/>
      <c r="PMD2660" s="113"/>
      <c r="PME2660" s="113"/>
      <c r="PMF2660" s="113"/>
      <c r="PMG2660" s="113"/>
      <c r="PMH2660" s="113"/>
      <c r="PMI2660" s="113"/>
      <c r="PMJ2660" s="113"/>
      <c r="PMK2660" s="113"/>
      <c r="PML2660" s="113"/>
      <c r="PMM2660" s="113"/>
      <c r="PMN2660" s="113"/>
      <c r="PMO2660" s="113"/>
      <c r="PMP2660" s="113"/>
      <c r="PMQ2660" s="113"/>
      <c r="PMR2660" s="113"/>
      <c r="PMS2660" s="113"/>
      <c r="PMT2660" s="113"/>
      <c r="PMU2660" s="113"/>
      <c r="PMV2660" s="113"/>
      <c r="PMW2660" s="113"/>
      <c r="PMX2660" s="113"/>
      <c r="PMY2660" s="113"/>
      <c r="PMZ2660" s="113"/>
      <c r="PNA2660" s="113"/>
      <c r="PNB2660" s="113"/>
      <c r="PNC2660" s="113"/>
      <c r="PND2660" s="113"/>
      <c r="PNE2660" s="113"/>
      <c r="PNF2660" s="113"/>
      <c r="PNG2660" s="113"/>
      <c r="PNH2660" s="113"/>
      <c r="PNI2660" s="113"/>
      <c r="PNJ2660" s="113"/>
      <c r="PNK2660" s="113"/>
      <c r="PNL2660" s="113"/>
      <c r="PNM2660" s="113"/>
      <c r="PNN2660" s="113"/>
      <c r="PNO2660" s="113"/>
      <c r="PNP2660" s="113"/>
      <c r="PNQ2660" s="113"/>
      <c r="PNR2660" s="113"/>
      <c r="PNS2660" s="113"/>
      <c r="PNT2660" s="113"/>
      <c r="PNU2660" s="113"/>
      <c r="PNV2660" s="113"/>
      <c r="PNW2660" s="113"/>
      <c r="PNX2660" s="113"/>
      <c r="PNY2660" s="113"/>
      <c r="PNZ2660" s="113"/>
      <c r="POA2660" s="113"/>
      <c r="POB2660" s="113"/>
      <c r="POC2660" s="113"/>
      <c r="POD2660" s="113"/>
      <c r="POE2660" s="113"/>
      <c r="POF2660" s="113"/>
      <c r="POG2660" s="113"/>
      <c r="POH2660" s="113"/>
      <c r="POI2660" s="113"/>
      <c r="POJ2660" s="113"/>
      <c r="POK2660" s="113"/>
      <c r="POL2660" s="113"/>
      <c r="POM2660" s="113"/>
      <c r="PON2660" s="113"/>
      <c r="POO2660" s="113"/>
      <c r="POP2660" s="113"/>
      <c r="POQ2660" s="113"/>
      <c r="POR2660" s="113"/>
      <c r="POS2660" s="113"/>
      <c r="POT2660" s="113"/>
      <c r="POU2660" s="113"/>
      <c r="POV2660" s="113"/>
      <c r="POW2660" s="113"/>
      <c r="POX2660" s="113"/>
      <c r="POY2660" s="113"/>
      <c r="POZ2660" s="113"/>
      <c r="PPA2660" s="113"/>
      <c r="PPB2660" s="113"/>
      <c r="PPC2660" s="113"/>
      <c r="PPD2660" s="113"/>
      <c r="PPE2660" s="113"/>
      <c r="PPF2660" s="113"/>
      <c r="PPG2660" s="113"/>
      <c r="PPH2660" s="113"/>
      <c r="PPI2660" s="113"/>
      <c r="PPJ2660" s="113"/>
      <c r="PPK2660" s="113"/>
      <c r="PPL2660" s="113"/>
      <c r="PPM2660" s="113"/>
      <c r="PPN2660" s="113"/>
      <c r="PPO2660" s="113"/>
      <c r="PPP2660" s="113"/>
      <c r="PPQ2660" s="113"/>
      <c r="PPR2660" s="113"/>
      <c r="PPS2660" s="113"/>
      <c r="PPT2660" s="113"/>
      <c r="PPU2660" s="113"/>
      <c r="PPV2660" s="113"/>
      <c r="PPW2660" s="113"/>
      <c r="PPX2660" s="113"/>
      <c r="PPY2660" s="113"/>
      <c r="PPZ2660" s="113"/>
      <c r="PQA2660" s="113"/>
      <c r="PQB2660" s="113"/>
      <c r="PQC2660" s="113"/>
      <c r="PQD2660" s="113"/>
      <c r="PQE2660" s="113"/>
      <c r="PQF2660" s="113"/>
      <c r="PQG2660" s="113"/>
      <c r="PQH2660" s="113"/>
      <c r="PQI2660" s="113"/>
      <c r="PQJ2660" s="113"/>
      <c r="PQK2660" s="113"/>
      <c r="PQL2660" s="113"/>
      <c r="PQM2660" s="113"/>
      <c r="PQN2660" s="113"/>
      <c r="PQO2660" s="113"/>
      <c r="PQP2660" s="113"/>
      <c r="PQQ2660" s="113"/>
      <c r="PQR2660" s="113"/>
      <c r="PQS2660" s="113"/>
      <c r="PQT2660" s="113"/>
      <c r="PQU2660" s="113"/>
      <c r="PQV2660" s="113"/>
      <c r="PQW2660" s="113"/>
      <c r="PQX2660" s="113"/>
      <c r="PQY2660" s="113"/>
      <c r="PQZ2660" s="113"/>
      <c r="PRA2660" s="113"/>
      <c r="PRB2660" s="113"/>
      <c r="PRC2660" s="113"/>
      <c r="PRD2660" s="113"/>
      <c r="PRE2660" s="113"/>
      <c r="PRF2660" s="113"/>
      <c r="PRG2660" s="113"/>
      <c r="PRH2660" s="113"/>
      <c r="PRI2660" s="113"/>
      <c r="PRJ2660" s="113"/>
      <c r="PRK2660" s="113"/>
      <c r="PRL2660" s="113"/>
      <c r="PRM2660" s="113"/>
      <c r="PRN2660" s="113"/>
      <c r="PRO2660" s="113"/>
      <c r="PRP2660" s="113"/>
      <c r="PRQ2660" s="113"/>
      <c r="PRR2660" s="113"/>
      <c r="PRS2660" s="113"/>
      <c r="PRT2660" s="113"/>
      <c r="PRU2660" s="113"/>
      <c r="PRV2660" s="113"/>
      <c r="PRW2660" s="113"/>
      <c r="PRX2660" s="113"/>
      <c r="PRY2660" s="113"/>
      <c r="PRZ2660" s="113"/>
      <c r="PSA2660" s="113"/>
      <c r="PSB2660" s="113"/>
      <c r="PSC2660" s="113"/>
      <c r="PSD2660" s="113"/>
      <c r="PSE2660" s="113"/>
      <c r="PSF2660" s="113"/>
      <c r="PSG2660" s="113"/>
      <c r="PSH2660" s="113"/>
      <c r="PSI2660" s="113"/>
      <c r="PSJ2660" s="113"/>
      <c r="PSK2660" s="113"/>
      <c r="PSL2660" s="113"/>
      <c r="PSM2660" s="113"/>
      <c r="PSN2660" s="113"/>
      <c r="PSO2660" s="113"/>
      <c r="PSP2660" s="113"/>
      <c r="PSQ2660" s="113"/>
      <c r="PSR2660" s="113"/>
      <c r="PSS2660" s="113"/>
      <c r="PST2660" s="113"/>
      <c r="PSU2660" s="113"/>
      <c r="PSV2660" s="113"/>
      <c r="PSW2660" s="113"/>
      <c r="PSX2660" s="113"/>
      <c r="PSY2660" s="113"/>
      <c r="PSZ2660" s="113"/>
      <c r="PTA2660" s="113"/>
      <c r="PTB2660" s="113"/>
      <c r="PTC2660" s="113"/>
      <c r="PTD2660" s="113"/>
      <c r="PTE2660" s="113"/>
      <c r="PTF2660" s="113"/>
      <c r="PTG2660" s="113"/>
      <c r="PTH2660" s="113"/>
      <c r="PTI2660" s="113"/>
      <c r="PTJ2660" s="113"/>
      <c r="PTK2660" s="113"/>
      <c r="PTL2660" s="113"/>
      <c r="PTM2660" s="113"/>
      <c r="PTN2660" s="113"/>
      <c r="PTO2660" s="113"/>
      <c r="PTP2660" s="113"/>
      <c r="PTQ2660" s="113"/>
      <c r="PTR2660" s="113"/>
      <c r="PTS2660" s="113"/>
      <c r="PTT2660" s="113"/>
      <c r="PTU2660" s="113"/>
      <c r="PTV2660" s="113"/>
      <c r="PTW2660" s="113"/>
      <c r="PTX2660" s="113"/>
      <c r="PTY2660" s="113"/>
      <c r="PTZ2660" s="113"/>
      <c r="PUA2660" s="113"/>
      <c r="PUB2660" s="113"/>
      <c r="PUC2660" s="113"/>
      <c r="PUD2660" s="113"/>
      <c r="PUE2660" s="113"/>
      <c r="PUF2660" s="113"/>
      <c r="PUG2660" s="113"/>
      <c r="PUH2660" s="113"/>
      <c r="PUI2660" s="113"/>
      <c r="PUJ2660" s="113"/>
      <c r="PUK2660" s="113"/>
      <c r="PUL2660" s="113"/>
      <c r="PUM2660" s="113"/>
      <c r="PUN2660" s="113"/>
      <c r="PUO2660" s="113"/>
      <c r="PUP2660" s="113"/>
      <c r="PUQ2660" s="113"/>
      <c r="PUR2660" s="113"/>
      <c r="PUS2660" s="113"/>
      <c r="PUT2660" s="113"/>
      <c r="PUU2660" s="113"/>
      <c r="PUV2660" s="113"/>
      <c r="PUW2660" s="113"/>
      <c r="PUX2660" s="113"/>
      <c r="PUY2660" s="113"/>
      <c r="PUZ2660" s="113"/>
      <c r="PVA2660" s="113"/>
      <c r="PVB2660" s="113"/>
      <c r="PVC2660" s="113"/>
      <c r="PVD2660" s="113"/>
      <c r="PVE2660" s="113"/>
      <c r="PVF2660" s="113"/>
      <c r="PVG2660" s="113"/>
      <c r="PVH2660" s="113"/>
      <c r="PVI2660" s="113"/>
      <c r="PVJ2660" s="113"/>
      <c r="PVK2660" s="113"/>
      <c r="PVL2660" s="113"/>
      <c r="PVM2660" s="113"/>
      <c r="PVN2660" s="113"/>
      <c r="PVO2660" s="113"/>
      <c r="PVP2660" s="113"/>
      <c r="PVQ2660" s="113"/>
      <c r="PVR2660" s="113"/>
      <c r="PVS2660" s="113"/>
      <c r="PVT2660" s="113"/>
      <c r="PVU2660" s="113"/>
      <c r="PVV2660" s="113"/>
      <c r="PVW2660" s="113"/>
      <c r="PVX2660" s="113"/>
      <c r="PVY2660" s="113"/>
      <c r="PVZ2660" s="113"/>
      <c r="PWA2660" s="113"/>
      <c r="PWB2660" s="113"/>
      <c r="PWC2660" s="113"/>
      <c r="PWD2660" s="113"/>
      <c r="PWE2660" s="113"/>
      <c r="PWF2660" s="113"/>
      <c r="PWG2660" s="113"/>
      <c r="PWH2660" s="113"/>
      <c r="PWI2660" s="113"/>
      <c r="PWJ2660" s="113"/>
      <c r="PWK2660" s="113"/>
      <c r="PWL2660" s="113"/>
      <c r="PWM2660" s="113"/>
      <c r="PWN2660" s="113"/>
      <c r="PWO2660" s="113"/>
      <c r="PWP2660" s="113"/>
      <c r="PWQ2660" s="113"/>
      <c r="PWR2660" s="113"/>
      <c r="PWS2660" s="113"/>
      <c r="PWT2660" s="113"/>
      <c r="PWU2660" s="113"/>
      <c r="PWV2660" s="113"/>
      <c r="PWW2660" s="113"/>
      <c r="PWX2660" s="113"/>
      <c r="PWY2660" s="113"/>
      <c r="PWZ2660" s="113"/>
      <c r="PXA2660" s="113"/>
      <c r="PXB2660" s="113"/>
      <c r="PXC2660" s="113"/>
      <c r="PXD2660" s="113"/>
      <c r="PXE2660" s="113"/>
      <c r="PXF2660" s="113"/>
      <c r="PXG2660" s="113"/>
      <c r="PXH2660" s="113"/>
      <c r="PXI2660" s="113"/>
      <c r="PXJ2660" s="113"/>
      <c r="PXK2660" s="113"/>
      <c r="PXL2660" s="113"/>
      <c r="PXM2660" s="113"/>
      <c r="PXN2660" s="113"/>
      <c r="PXO2660" s="113"/>
      <c r="PXP2660" s="113"/>
      <c r="PXQ2660" s="113"/>
      <c r="PXR2660" s="113"/>
      <c r="PXS2660" s="113"/>
      <c r="PXT2660" s="113"/>
      <c r="PXU2660" s="113"/>
      <c r="PXV2660" s="113"/>
      <c r="PXW2660" s="113"/>
      <c r="PXX2660" s="113"/>
      <c r="PXY2660" s="113"/>
      <c r="PXZ2660" s="113"/>
      <c r="PYA2660" s="113"/>
      <c r="PYB2660" s="113"/>
      <c r="PYC2660" s="113"/>
      <c r="PYD2660" s="113"/>
      <c r="PYE2660" s="113"/>
      <c r="PYF2660" s="113"/>
      <c r="PYG2660" s="113"/>
      <c r="PYH2660" s="113"/>
      <c r="PYI2660" s="113"/>
      <c r="PYJ2660" s="113"/>
      <c r="PYK2660" s="113"/>
      <c r="PYL2660" s="113"/>
      <c r="PYM2660" s="113"/>
      <c r="PYN2660" s="113"/>
      <c r="PYO2660" s="113"/>
      <c r="PYP2660" s="113"/>
      <c r="PYQ2660" s="113"/>
      <c r="PYR2660" s="113"/>
      <c r="PYS2660" s="113"/>
      <c r="PYT2660" s="113"/>
      <c r="PYU2660" s="113"/>
      <c r="PYV2660" s="113"/>
      <c r="PYW2660" s="113"/>
      <c r="PYX2660" s="113"/>
      <c r="PYY2660" s="113"/>
      <c r="PYZ2660" s="113"/>
      <c r="PZA2660" s="113"/>
      <c r="PZB2660" s="113"/>
      <c r="PZC2660" s="113"/>
      <c r="PZD2660" s="113"/>
      <c r="PZE2660" s="113"/>
      <c r="PZF2660" s="113"/>
      <c r="PZG2660" s="113"/>
      <c r="PZH2660" s="113"/>
      <c r="PZI2660" s="113"/>
      <c r="PZJ2660" s="113"/>
      <c r="PZK2660" s="113"/>
      <c r="PZL2660" s="113"/>
      <c r="PZM2660" s="113"/>
      <c r="PZN2660" s="113"/>
      <c r="PZO2660" s="113"/>
      <c r="PZP2660" s="113"/>
      <c r="PZQ2660" s="113"/>
      <c r="PZR2660" s="113"/>
      <c r="PZS2660" s="113"/>
      <c r="PZT2660" s="113"/>
      <c r="PZU2660" s="113"/>
      <c r="PZV2660" s="113"/>
      <c r="PZW2660" s="113"/>
      <c r="PZX2660" s="113"/>
      <c r="PZY2660" s="113"/>
      <c r="PZZ2660" s="113"/>
      <c r="QAA2660" s="113"/>
      <c r="QAB2660" s="113"/>
      <c r="QAC2660" s="113"/>
      <c r="QAD2660" s="113"/>
      <c r="QAE2660" s="113"/>
      <c r="QAF2660" s="113"/>
      <c r="QAG2660" s="113"/>
      <c r="QAH2660" s="113"/>
      <c r="QAI2660" s="113"/>
      <c r="QAJ2660" s="113"/>
      <c r="QAK2660" s="113"/>
      <c r="QAL2660" s="113"/>
      <c r="QAM2660" s="113"/>
      <c r="QAN2660" s="113"/>
      <c r="QAO2660" s="113"/>
      <c r="QAP2660" s="113"/>
      <c r="QAQ2660" s="113"/>
      <c r="QAR2660" s="113"/>
      <c r="QAS2660" s="113"/>
      <c r="QAT2660" s="113"/>
      <c r="QAU2660" s="113"/>
      <c r="QAV2660" s="113"/>
      <c r="QAW2660" s="113"/>
      <c r="QAX2660" s="113"/>
      <c r="QAY2660" s="113"/>
      <c r="QAZ2660" s="113"/>
      <c r="QBA2660" s="113"/>
      <c r="QBB2660" s="113"/>
      <c r="QBC2660" s="113"/>
      <c r="QBD2660" s="113"/>
      <c r="QBE2660" s="113"/>
      <c r="QBF2660" s="113"/>
      <c r="QBG2660" s="113"/>
      <c r="QBH2660" s="113"/>
      <c r="QBI2660" s="113"/>
      <c r="QBJ2660" s="113"/>
      <c r="QBK2660" s="113"/>
      <c r="QBL2660" s="113"/>
      <c r="QBM2660" s="113"/>
      <c r="QBN2660" s="113"/>
      <c r="QBO2660" s="113"/>
      <c r="QBP2660" s="113"/>
      <c r="QBQ2660" s="113"/>
      <c r="QBR2660" s="113"/>
      <c r="QBS2660" s="113"/>
      <c r="QBT2660" s="113"/>
      <c r="QBU2660" s="113"/>
      <c r="QBV2660" s="113"/>
      <c r="QBW2660" s="113"/>
      <c r="QBX2660" s="113"/>
      <c r="QBY2660" s="113"/>
      <c r="QBZ2660" s="113"/>
      <c r="QCA2660" s="113"/>
      <c r="QCB2660" s="113"/>
      <c r="QCC2660" s="113"/>
      <c r="QCD2660" s="113"/>
      <c r="QCE2660" s="113"/>
      <c r="QCF2660" s="113"/>
      <c r="QCG2660" s="113"/>
      <c r="QCH2660" s="113"/>
      <c r="QCI2660" s="113"/>
      <c r="QCJ2660" s="113"/>
      <c r="QCK2660" s="113"/>
      <c r="QCL2660" s="113"/>
      <c r="QCM2660" s="113"/>
      <c r="QCN2660" s="113"/>
      <c r="QCO2660" s="113"/>
      <c r="QCP2660" s="113"/>
      <c r="QCQ2660" s="113"/>
      <c r="QCR2660" s="113"/>
      <c r="QCS2660" s="113"/>
      <c r="QCT2660" s="113"/>
      <c r="QCU2660" s="113"/>
      <c r="QCV2660" s="113"/>
      <c r="QCW2660" s="113"/>
      <c r="QCX2660" s="113"/>
      <c r="QCY2660" s="113"/>
      <c r="QCZ2660" s="113"/>
      <c r="QDA2660" s="113"/>
      <c r="QDB2660" s="113"/>
      <c r="QDC2660" s="113"/>
      <c r="QDD2660" s="113"/>
      <c r="QDE2660" s="113"/>
      <c r="QDF2660" s="113"/>
      <c r="QDG2660" s="113"/>
      <c r="QDH2660" s="113"/>
      <c r="QDI2660" s="113"/>
      <c r="QDJ2660" s="113"/>
      <c r="QDK2660" s="113"/>
      <c r="QDL2660" s="113"/>
      <c r="QDM2660" s="113"/>
      <c r="QDN2660" s="113"/>
      <c r="QDO2660" s="113"/>
      <c r="QDP2660" s="113"/>
      <c r="QDQ2660" s="113"/>
      <c r="QDR2660" s="113"/>
      <c r="QDS2660" s="113"/>
      <c r="QDT2660" s="113"/>
      <c r="QDU2660" s="113"/>
      <c r="QDV2660" s="113"/>
      <c r="QDW2660" s="113"/>
      <c r="QDX2660" s="113"/>
      <c r="QDY2660" s="113"/>
      <c r="QDZ2660" s="113"/>
      <c r="QEA2660" s="113"/>
      <c r="QEB2660" s="113"/>
      <c r="QEC2660" s="113"/>
      <c r="QED2660" s="113"/>
      <c r="QEE2660" s="113"/>
      <c r="QEF2660" s="113"/>
      <c r="QEG2660" s="113"/>
      <c r="QEH2660" s="113"/>
      <c r="QEI2660" s="113"/>
      <c r="QEJ2660" s="113"/>
      <c r="QEK2660" s="113"/>
      <c r="QEL2660" s="113"/>
      <c r="QEM2660" s="113"/>
      <c r="QEN2660" s="113"/>
      <c r="QEO2660" s="113"/>
      <c r="QEP2660" s="113"/>
      <c r="QEQ2660" s="113"/>
      <c r="QER2660" s="113"/>
      <c r="QES2660" s="113"/>
      <c r="QET2660" s="113"/>
      <c r="QEU2660" s="113"/>
      <c r="QEV2660" s="113"/>
      <c r="QEW2660" s="113"/>
      <c r="QEX2660" s="113"/>
      <c r="QEY2660" s="113"/>
      <c r="QEZ2660" s="113"/>
      <c r="QFA2660" s="113"/>
      <c r="QFB2660" s="113"/>
      <c r="QFC2660" s="113"/>
      <c r="QFD2660" s="113"/>
      <c r="QFE2660" s="113"/>
      <c r="QFF2660" s="113"/>
      <c r="QFG2660" s="113"/>
      <c r="QFH2660" s="113"/>
      <c r="QFI2660" s="113"/>
      <c r="QFJ2660" s="113"/>
      <c r="QFK2660" s="113"/>
      <c r="QFL2660" s="113"/>
      <c r="QFM2660" s="113"/>
      <c r="QFN2660" s="113"/>
      <c r="QFO2660" s="113"/>
      <c r="QFP2660" s="113"/>
      <c r="QFQ2660" s="113"/>
      <c r="QFR2660" s="113"/>
      <c r="QFS2660" s="113"/>
      <c r="QFT2660" s="113"/>
      <c r="QFU2660" s="113"/>
      <c r="QFV2660" s="113"/>
      <c r="QFW2660" s="113"/>
      <c r="QFX2660" s="113"/>
      <c r="QFY2660" s="113"/>
      <c r="QFZ2660" s="113"/>
      <c r="QGA2660" s="113"/>
      <c r="QGB2660" s="113"/>
      <c r="QGC2660" s="113"/>
      <c r="QGD2660" s="113"/>
      <c r="QGE2660" s="113"/>
      <c r="QGF2660" s="113"/>
      <c r="QGG2660" s="113"/>
      <c r="QGH2660" s="113"/>
      <c r="QGI2660" s="113"/>
      <c r="QGJ2660" s="113"/>
      <c r="QGK2660" s="113"/>
      <c r="QGL2660" s="113"/>
      <c r="QGM2660" s="113"/>
      <c r="QGN2660" s="113"/>
      <c r="QGO2660" s="113"/>
      <c r="QGP2660" s="113"/>
      <c r="QGQ2660" s="113"/>
      <c r="QGR2660" s="113"/>
      <c r="QGS2660" s="113"/>
      <c r="QGT2660" s="113"/>
      <c r="QGU2660" s="113"/>
      <c r="QGV2660" s="113"/>
      <c r="QGW2660" s="113"/>
      <c r="QGX2660" s="113"/>
      <c r="QGY2660" s="113"/>
      <c r="QGZ2660" s="113"/>
      <c r="QHA2660" s="113"/>
      <c r="QHB2660" s="113"/>
      <c r="QHC2660" s="113"/>
      <c r="QHD2660" s="113"/>
      <c r="QHE2660" s="113"/>
      <c r="QHF2660" s="113"/>
      <c r="QHG2660" s="113"/>
      <c r="QHH2660" s="113"/>
      <c r="QHI2660" s="113"/>
      <c r="QHJ2660" s="113"/>
      <c r="QHK2660" s="113"/>
      <c r="QHL2660" s="113"/>
      <c r="QHM2660" s="113"/>
      <c r="QHN2660" s="113"/>
      <c r="QHO2660" s="113"/>
      <c r="QHP2660" s="113"/>
      <c r="QHQ2660" s="113"/>
      <c r="QHR2660" s="113"/>
      <c r="QHS2660" s="113"/>
      <c r="QHT2660" s="113"/>
      <c r="QHU2660" s="113"/>
      <c r="QHV2660" s="113"/>
      <c r="QHW2660" s="113"/>
      <c r="QHX2660" s="113"/>
      <c r="QHY2660" s="113"/>
      <c r="QHZ2660" s="113"/>
      <c r="QIA2660" s="113"/>
      <c r="QIB2660" s="113"/>
      <c r="QIC2660" s="113"/>
      <c r="QID2660" s="113"/>
      <c r="QIE2660" s="113"/>
      <c r="QIF2660" s="113"/>
      <c r="QIG2660" s="113"/>
      <c r="QIH2660" s="113"/>
      <c r="QII2660" s="113"/>
      <c r="QIJ2660" s="113"/>
      <c r="QIK2660" s="113"/>
      <c r="QIL2660" s="113"/>
      <c r="QIM2660" s="113"/>
      <c r="QIN2660" s="113"/>
      <c r="QIO2660" s="113"/>
      <c r="QIP2660" s="113"/>
      <c r="QIQ2660" s="113"/>
      <c r="QIR2660" s="113"/>
      <c r="QIS2660" s="113"/>
      <c r="QIT2660" s="113"/>
      <c r="QIU2660" s="113"/>
      <c r="QIV2660" s="113"/>
      <c r="QIW2660" s="113"/>
      <c r="QIX2660" s="113"/>
      <c r="QIY2660" s="113"/>
      <c r="QIZ2660" s="113"/>
      <c r="QJA2660" s="113"/>
      <c r="QJB2660" s="113"/>
      <c r="QJC2660" s="113"/>
      <c r="QJD2660" s="113"/>
      <c r="QJE2660" s="113"/>
      <c r="QJF2660" s="113"/>
      <c r="QJG2660" s="113"/>
      <c r="QJH2660" s="113"/>
      <c r="QJI2660" s="113"/>
      <c r="QJJ2660" s="113"/>
      <c r="QJK2660" s="113"/>
      <c r="QJL2660" s="113"/>
      <c r="QJM2660" s="113"/>
      <c r="QJN2660" s="113"/>
      <c r="QJO2660" s="113"/>
      <c r="QJP2660" s="113"/>
      <c r="QJQ2660" s="113"/>
      <c r="QJR2660" s="113"/>
      <c r="QJS2660" s="113"/>
      <c r="QJT2660" s="113"/>
      <c r="QJU2660" s="113"/>
      <c r="QJV2660" s="113"/>
      <c r="QJW2660" s="113"/>
      <c r="QJX2660" s="113"/>
      <c r="QJY2660" s="113"/>
      <c r="QJZ2660" s="113"/>
      <c r="QKA2660" s="113"/>
      <c r="QKB2660" s="113"/>
      <c r="QKC2660" s="113"/>
      <c r="QKD2660" s="113"/>
      <c r="QKE2660" s="113"/>
      <c r="QKF2660" s="113"/>
      <c r="QKG2660" s="113"/>
      <c r="QKH2660" s="113"/>
      <c r="QKI2660" s="113"/>
      <c r="QKJ2660" s="113"/>
      <c r="QKK2660" s="113"/>
      <c r="QKL2660" s="113"/>
      <c r="QKM2660" s="113"/>
      <c r="QKN2660" s="113"/>
      <c r="QKO2660" s="113"/>
      <c r="QKP2660" s="113"/>
      <c r="QKQ2660" s="113"/>
      <c r="QKR2660" s="113"/>
      <c r="QKS2660" s="113"/>
      <c r="QKT2660" s="113"/>
      <c r="QKU2660" s="113"/>
      <c r="QKV2660" s="113"/>
      <c r="QKW2660" s="113"/>
      <c r="QKX2660" s="113"/>
      <c r="QKY2660" s="113"/>
      <c r="QKZ2660" s="113"/>
      <c r="QLA2660" s="113"/>
      <c r="QLB2660" s="113"/>
      <c r="QLC2660" s="113"/>
      <c r="QLD2660" s="113"/>
      <c r="QLE2660" s="113"/>
      <c r="QLF2660" s="113"/>
      <c r="QLG2660" s="113"/>
      <c r="QLH2660" s="113"/>
      <c r="QLI2660" s="113"/>
      <c r="QLJ2660" s="113"/>
      <c r="QLK2660" s="113"/>
      <c r="QLL2660" s="113"/>
      <c r="QLM2660" s="113"/>
      <c r="QLN2660" s="113"/>
      <c r="QLO2660" s="113"/>
      <c r="QLP2660" s="113"/>
      <c r="QLQ2660" s="113"/>
      <c r="QLR2660" s="113"/>
      <c r="QLS2660" s="113"/>
      <c r="QLT2660" s="113"/>
      <c r="QLU2660" s="113"/>
      <c r="QLV2660" s="113"/>
      <c r="QLW2660" s="113"/>
      <c r="QLX2660" s="113"/>
      <c r="QLY2660" s="113"/>
      <c r="QLZ2660" s="113"/>
      <c r="QMA2660" s="113"/>
      <c r="QMB2660" s="113"/>
      <c r="QMC2660" s="113"/>
      <c r="QMD2660" s="113"/>
      <c r="QME2660" s="113"/>
      <c r="QMF2660" s="113"/>
      <c r="QMG2660" s="113"/>
      <c r="QMH2660" s="113"/>
      <c r="QMI2660" s="113"/>
      <c r="QMJ2660" s="113"/>
      <c r="QMK2660" s="113"/>
      <c r="QML2660" s="113"/>
      <c r="QMM2660" s="113"/>
      <c r="QMN2660" s="113"/>
      <c r="QMO2660" s="113"/>
      <c r="QMP2660" s="113"/>
      <c r="QMQ2660" s="113"/>
      <c r="QMR2660" s="113"/>
      <c r="QMS2660" s="113"/>
      <c r="QMT2660" s="113"/>
      <c r="QMU2660" s="113"/>
      <c r="QMV2660" s="113"/>
      <c r="QMW2660" s="113"/>
      <c r="QMX2660" s="113"/>
      <c r="QMY2660" s="113"/>
      <c r="QMZ2660" s="113"/>
      <c r="QNA2660" s="113"/>
      <c r="QNB2660" s="113"/>
      <c r="QNC2660" s="113"/>
      <c r="QND2660" s="113"/>
      <c r="QNE2660" s="113"/>
      <c r="QNF2660" s="113"/>
      <c r="QNG2660" s="113"/>
      <c r="QNH2660" s="113"/>
      <c r="QNI2660" s="113"/>
      <c r="QNJ2660" s="113"/>
      <c r="QNK2660" s="113"/>
      <c r="QNL2660" s="113"/>
      <c r="QNM2660" s="113"/>
      <c r="QNN2660" s="113"/>
      <c r="QNO2660" s="113"/>
      <c r="QNP2660" s="113"/>
      <c r="QNQ2660" s="113"/>
      <c r="QNR2660" s="113"/>
      <c r="QNS2660" s="113"/>
      <c r="QNT2660" s="113"/>
      <c r="QNU2660" s="113"/>
      <c r="QNV2660" s="113"/>
      <c r="QNW2660" s="113"/>
      <c r="QNX2660" s="113"/>
      <c r="QNY2660" s="113"/>
      <c r="QNZ2660" s="113"/>
      <c r="QOA2660" s="113"/>
      <c r="QOB2660" s="113"/>
      <c r="QOC2660" s="113"/>
      <c r="QOD2660" s="113"/>
      <c r="QOE2660" s="113"/>
      <c r="QOF2660" s="113"/>
      <c r="QOG2660" s="113"/>
      <c r="QOH2660" s="113"/>
      <c r="QOI2660" s="113"/>
      <c r="QOJ2660" s="113"/>
      <c r="QOK2660" s="113"/>
      <c r="QOL2660" s="113"/>
      <c r="QOM2660" s="113"/>
      <c r="QON2660" s="113"/>
      <c r="QOO2660" s="113"/>
      <c r="QOP2660" s="113"/>
      <c r="QOQ2660" s="113"/>
      <c r="QOR2660" s="113"/>
      <c r="QOS2660" s="113"/>
      <c r="QOT2660" s="113"/>
      <c r="QOU2660" s="113"/>
      <c r="QOV2660" s="113"/>
      <c r="QOW2660" s="113"/>
      <c r="QOX2660" s="113"/>
      <c r="QOY2660" s="113"/>
      <c r="QOZ2660" s="113"/>
      <c r="QPA2660" s="113"/>
      <c r="QPB2660" s="113"/>
      <c r="QPC2660" s="113"/>
      <c r="QPD2660" s="113"/>
      <c r="QPE2660" s="113"/>
      <c r="QPF2660" s="113"/>
      <c r="QPG2660" s="113"/>
      <c r="QPH2660" s="113"/>
      <c r="QPI2660" s="113"/>
      <c r="QPJ2660" s="113"/>
      <c r="QPK2660" s="113"/>
      <c r="QPL2660" s="113"/>
      <c r="QPM2660" s="113"/>
      <c r="QPN2660" s="113"/>
      <c r="QPO2660" s="113"/>
      <c r="QPP2660" s="113"/>
      <c r="QPQ2660" s="113"/>
      <c r="QPR2660" s="113"/>
      <c r="QPS2660" s="113"/>
      <c r="QPT2660" s="113"/>
      <c r="QPU2660" s="113"/>
      <c r="QPV2660" s="113"/>
      <c r="QPW2660" s="113"/>
      <c r="QPX2660" s="113"/>
      <c r="QPY2660" s="113"/>
      <c r="QPZ2660" s="113"/>
      <c r="QQA2660" s="113"/>
      <c r="QQB2660" s="113"/>
      <c r="QQC2660" s="113"/>
      <c r="QQD2660" s="113"/>
      <c r="QQE2660" s="113"/>
      <c r="QQF2660" s="113"/>
      <c r="QQG2660" s="113"/>
      <c r="QQH2660" s="113"/>
      <c r="QQI2660" s="113"/>
      <c r="QQJ2660" s="113"/>
      <c r="QQK2660" s="113"/>
      <c r="QQL2660" s="113"/>
      <c r="QQM2660" s="113"/>
      <c r="QQN2660" s="113"/>
      <c r="QQO2660" s="113"/>
      <c r="QQP2660" s="113"/>
      <c r="QQQ2660" s="113"/>
      <c r="QQR2660" s="113"/>
      <c r="QQS2660" s="113"/>
      <c r="QQT2660" s="113"/>
      <c r="QQU2660" s="113"/>
      <c r="QQV2660" s="113"/>
      <c r="QQW2660" s="113"/>
      <c r="QQX2660" s="113"/>
      <c r="QQY2660" s="113"/>
      <c r="QQZ2660" s="113"/>
      <c r="QRA2660" s="113"/>
      <c r="QRB2660" s="113"/>
      <c r="QRC2660" s="113"/>
      <c r="QRD2660" s="113"/>
      <c r="QRE2660" s="113"/>
      <c r="QRF2660" s="113"/>
      <c r="QRG2660" s="113"/>
      <c r="QRH2660" s="113"/>
      <c r="QRI2660" s="113"/>
      <c r="QRJ2660" s="113"/>
      <c r="QRK2660" s="113"/>
      <c r="QRL2660" s="113"/>
      <c r="QRM2660" s="113"/>
      <c r="QRN2660" s="113"/>
      <c r="QRO2660" s="113"/>
      <c r="QRP2660" s="113"/>
      <c r="QRQ2660" s="113"/>
      <c r="QRR2660" s="113"/>
      <c r="QRS2660" s="113"/>
      <c r="QRT2660" s="113"/>
      <c r="QRU2660" s="113"/>
      <c r="QRV2660" s="113"/>
      <c r="QRW2660" s="113"/>
      <c r="QRX2660" s="113"/>
      <c r="QRY2660" s="113"/>
      <c r="QRZ2660" s="113"/>
      <c r="QSA2660" s="113"/>
      <c r="QSB2660" s="113"/>
      <c r="QSC2660" s="113"/>
      <c r="QSD2660" s="113"/>
      <c r="QSE2660" s="113"/>
      <c r="QSF2660" s="113"/>
      <c r="QSG2660" s="113"/>
      <c r="QSH2660" s="113"/>
      <c r="QSI2660" s="113"/>
      <c r="QSJ2660" s="113"/>
      <c r="QSK2660" s="113"/>
      <c r="QSL2660" s="113"/>
      <c r="QSM2660" s="113"/>
      <c r="QSN2660" s="113"/>
      <c r="QSO2660" s="113"/>
      <c r="QSP2660" s="113"/>
      <c r="QSQ2660" s="113"/>
      <c r="QSR2660" s="113"/>
      <c r="QSS2660" s="113"/>
      <c r="QST2660" s="113"/>
      <c r="QSU2660" s="113"/>
      <c r="QSV2660" s="113"/>
      <c r="QSW2660" s="113"/>
      <c r="QSX2660" s="113"/>
      <c r="QSY2660" s="113"/>
      <c r="QSZ2660" s="113"/>
      <c r="QTA2660" s="113"/>
      <c r="QTB2660" s="113"/>
      <c r="QTC2660" s="113"/>
      <c r="QTD2660" s="113"/>
      <c r="QTE2660" s="113"/>
      <c r="QTF2660" s="113"/>
      <c r="QTG2660" s="113"/>
      <c r="QTH2660" s="113"/>
      <c r="QTI2660" s="113"/>
      <c r="QTJ2660" s="113"/>
      <c r="QTK2660" s="113"/>
      <c r="QTL2660" s="113"/>
      <c r="QTM2660" s="113"/>
      <c r="QTN2660" s="113"/>
      <c r="QTO2660" s="113"/>
      <c r="QTP2660" s="113"/>
      <c r="QTQ2660" s="113"/>
      <c r="QTR2660" s="113"/>
      <c r="QTS2660" s="113"/>
      <c r="QTT2660" s="113"/>
      <c r="QTU2660" s="113"/>
      <c r="QTV2660" s="113"/>
      <c r="QTW2660" s="113"/>
      <c r="QTX2660" s="113"/>
      <c r="QTY2660" s="113"/>
      <c r="QTZ2660" s="113"/>
      <c r="QUA2660" s="113"/>
      <c r="QUB2660" s="113"/>
      <c r="QUC2660" s="113"/>
      <c r="QUD2660" s="113"/>
      <c r="QUE2660" s="113"/>
      <c r="QUF2660" s="113"/>
      <c r="QUG2660" s="113"/>
      <c r="QUH2660" s="113"/>
      <c r="QUI2660" s="113"/>
      <c r="QUJ2660" s="113"/>
      <c r="QUK2660" s="113"/>
      <c r="QUL2660" s="113"/>
      <c r="QUM2660" s="113"/>
      <c r="QUN2660" s="113"/>
      <c r="QUO2660" s="113"/>
      <c r="QUP2660" s="113"/>
      <c r="QUQ2660" s="113"/>
      <c r="QUR2660" s="113"/>
      <c r="QUS2660" s="113"/>
      <c r="QUT2660" s="113"/>
      <c r="QUU2660" s="113"/>
      <c r="QUV2660" s="113"/>
      <c r="QUW2660" s="113"/>
      <c r="QUX2660" s="113"/>
      <c r="QUY2660" s="113"/>
      <c r="QUZ2660" s="113"/>
      <c r="QVA2660" s="113"/>
      <c r="QVB2660" s="113"/>
      <c r="QVC2660" s="113"/>
      <c r="QVD2660" s="113"/>
      <c r="QVE2660" s="113"/>
      <c r="QVF2660" s="113"/>
      <c r="QVG2660" s="113"/>
      <c r="QVH2660" s="113"/>
      <c r="QVI2660" s="113"/>
      <c r="QVJ2660" s="113"/>
      <c r="QVK2660" s="113"/>
      <c r="QVL2660" s="113"/>
      <c r="QVM2660" s="113"/>
      <c r="QVN2660" s="113"/>
      <c r="QVO2660" s="113"/>
      <c r="QVP2660" s="113"/>
      <c r="QVQ2660" s="113"/>
      <c r="QVR2660" s="113"/>
      <c r="QVS2660" s="113"/>
      <c r="QVT2660" s="113"/>
      <c r="QVU2660" s="113"/>
      <c r="QVV2660" s="113"/>
      <c r="QVW2660" s="113"/>
      <c r="QVX2660" s="113"/>
      <c r="QVY2660" s="113"/>
      <c r="QVZ2660" s="113"/>
      <c r="QWA2660" s="113"/>
      <c r="QWB2660" s="113"/>
      <c r="QWC2660" s="113"/>
      <c r="QWD2660" s="113"/>
      <c r="QWE2660" s="113"/>
      <c r="QWF2660" s="113"/>
      <c r="QWG2660" s="113"/>
      <c r="QWH2660" s="113"/>
      <c r="QWI2660" s="113"/>
      <c r="QWJ2660" s="113"/>
      <c r="QWK2660" s="113"/>
      <c r="QWL2660" s="113"/>
      <c r="QWM2660" s="113"/>
      <c r="QWN2660" s="113"/>
      <c r="QWO2660" s="113"/>
      <c r="QWP2660" s="113"/>
      <c r="QWQ2660" s="113"/>
      <c r="QWR2660" s="113"/>
      <c r="QWS2660" s="113"/>
      <c r="QWT2660" s="113"/>
      <c r="QWU2660" s="113"/>
      <c r="QWV2660" s="113"/>
      <c r="QWW2660" s="113"/>
      <c r="QWX2660" s="113"/>
      <c r="QWY2660" s="113"/>
      <c r="QWZ2660" s="113"/>
      <c r="QXA2660" s="113"/>
      <c r="QXB2660" s="113"/>
      <c r="QXC2660" s="113"/>
      <c r="QXD2660" s="113"/>
      <c r="QXE2660" s="113"/>
      <c r="QXF2660" s="113"/>
      <c r="QXG2660" s="113"/>
      <c r="QXH2660" s="113"/>
      <c r="QXI2660" s="113"/>
      <c r="QXJ2660" s="113"/>
      <c r="QXK2660" s="113"/>
      <c r="QXL2660" s="113"/>
      <c r="QXM2660" s="113"/>
      <c r="QXN2660" s="113"/>
      <c r="QXO2660" s="113"/>
      <c r="QXP2660" s="113"/>
      <c r="QXQ2660" s="113"/>
      <c r="QXR2660" s="113"/>
      <c r="QXS2660" s="113"/>
      <c r="QXT2660" s="113"/>
      <c r="QXU2660" s="113"/>
      <c r="QXV2660" s="113"/>
      <c r="QXW2660" s="113"/>
      <c r="QXX2660" s="113"/>
      <c r="QXY2660" s="113"/>
      <c r="QXZ2660" s="113"/>
      <c r="QYA2660" s="113"/>
      <c r="QYB2660" s="113"/>
      <c r="QYC2660" s="113"/>
      <c r="QYD2660" s="113"/>
      <c r="QYE2660" s="113"/>
      <c r="QYF2660" s="113"/>
      <c r="QYG2660" s="113"/>
      <c r="QYH2660" s="113"/>
      <c r="QYI2660" s="113"/>
      <c r="QYJ2660" s="113"/>
      <c r="QYK2660" s="113"/>
      <c r="QYL2660" s="113"/>
      <c r="QYM2660" s="113"/>
      <c r="QYN2660" s="113"/>
      <c r="QYO2660" s="113"/>
      <c r="QYP2660" s="113"/>
      <c r="QYQ2660" s="113"/>
      <c r="QYR2660" s="113"/>
      <c r="QYS2660" s="113"/>
      <c r="QYT2660" s="113"/>
      <c r="QYU2660" s="113"/>
      <c r="QYV2660" s="113"/>
      <c r="QYW2660" s="113"/>
      <c r="QYX2660" s="113"/>
      <c r="QYY2660" s="113"/>
      <c r="QYZ2660" s="113"/>
      <c r="QZA2660" s="113"/>
      <c r="QZB2660" s="113"/>
      <c r="QZC2660" s="113"/>
      <c r="QZD2660" s="113"/>
      <c r="QZE2660" s="113"/>
      <c r="QZF2660" s="113"/>
      <c r="QZG2660" s="113"/>
      <c r="QZH2660" s="113"/>
      <c r="QZI2660" s="113"/>
      <c r="QZJ2660" s="113"/>
      <c r="QZK2660" s="113"/>
      <c r="QZL2660" s="113"/>
      <c r="QZM2660" s="113"/>
      <c r="QZN2660" s="113"/>
      <c r="QZO2660" s="113"/>
      <c r="QZP2660" s="113"/>
      <c r="QZQ2660" s="113"/>
      <c r="QZR2660" s="113"/>
      <c r="QZS2660" s="113"/>
      <c r="QZT2660" s="113"/>
      <c r="QZU2660" s="113"/>
      <c r="QZV2660" s="113"/>
      <c r="QZW2660" s="113"/>
      <c r="QZX2660" s="113"/>
      <c r="QZY2660" s="113"/>
      <c r="QZZ2660" s="113"/>
      <c r="RAA2660" s="113"/>
      <c r="RAB2660" s="113"/>
      <c r="RAC2660" s="113"/>
      <c r="RAD2660" s="113"/>
      <c r="RAE2660" s="113"/>
      <c r="RAF2660" s="113"/>
      <c r="RAG2660" s="113"/>
      <c r="RAH2660" s="113"/>
      <c r="RAI2660" s="113"/>
      <c r="RAJ2660" s="113"/>
      <c r="RAK2660" s="113"/>
      <c r="RAL2660" s="113"/>
      <c r="RAM2660" s="113"/>
      <c r="RAN2660" s="113"/>
      <c r="RAO2660" s="113"/>
      <c r="RAP2660" s="113"/>
      <c r="RAQ2660" s="113"/>
      <c r="RAR2660" s="113"/>
      <c r="RAS2660" s="113"/>
      <c r="RAT2660" s="113"/>
      <c r="RAU2660" s="113"/>
      <c r="RAV2660" s="113"/>
      <c r="RAW2660" s="113"/>
      <c r="RAX2660" s="113"/>
      <c r="RAY2660" s="113"/>
      <c r="RAZ2660" s="113"/>
      <c r="RBA2660" s="113"/>
      <c r="RBB2660" s="113"/>
      <c r="RBC2660" s="113"/>
      <c r="RBD2660" s="113"/>
      <c r="RBE2660" s="113"/>
      <c r="RBF2660" s="113"/>
      <c r="RBG2660" s="113"/>
      <c r="RBH2660" s="113"/>
      <c r="RBI2660" s="113"/>
      <c r="RBJ2660" s="113"/>
      <c r="RBK2660" s="113"/>
      <c r="RBL2660" s="113"/>
      <c r="RBM2660" s="113"/>
      <c r="RBN2660" s="113"/>
      <c r="RBO2660" s="113"/>
      <c r="RBP2660" s="113"/>
      <c r="RBQ2660" s="113"/>
      <c r="RBR2660" s="113"/>
      <c r="RBS2660" s="113"/>
      <c r="RBT2660" s="113"/>
      <c r="RBU2660" s="113"/>
      <c r="RBV2660" s="113"/>
      <c r="RBW2660" s="113"/>
      <c r="RBX2660" s="113"/>
      <c r="RBY2660" s="113"/>
      <c r="RBZ2660" s="113"/>
      <c r="RCA2660" s="113"/>
      <c r="RCB2660" s="113"/>
      <c r="RCC2660" s="113"/>
      <c r="RCD2660" s="113"/>
      <c r="RCE2660" s="113"/>
      <c r="RCF2660" s="113"/>
      <c r="RCG2660" s="113"/>
      <c r="RCH2660" s="113"/>
      <c r="RCI2660" s="113"/>
      <c r="RCJ2660" s="113"/>
      <c r="RCK2660" s="113"/>
      <c r="RCL2660" s="113"/>
      <c r="RCM2660" s="113"/>
      <c r="RCN2660" s="113"/>
      <c r="RCO2660" s="113"/>
      <c r="RCP2660" s="113"/>
      <c r="RCQ2660" s="113"/>
      <c r="RCR2660" s="113"/>
      <c r="RCS2660" s="113"/>
      <c r="RCT2660" s="113"/>
      <c r="RCU2660" s="113"/>
      <c r="RCV2660" s="113"/>
      <c r="RCW2660" s="113"/>
      <c r="RCX2660" s="113"/>
      <c r="RCY2660" s="113"/>
      <c r="RCZ2660" s="113"/>
      <c r="RDA2660" s="113"/>
      <c r="RDB2660" s="113"/>
      <c r="RDC2660" s="113"/>
      <c r="RDD2660" s="113"/>
      <c r="RDE2660" s="113"/>
      <c r="RDF2660" s="113"/>
      <c r="RDG2660" s="113"/>
      <c r="RDH2660" s="113"/>
      <c r="RDI2660" s="113"/>
      <c r="RDJ2660" s="113"/>
      <c r="RDK2660" s="113"/>
      <c r="RDL2660" s="113"/>
      <c r="RDM2660" s="113"/>
      <c r="RDN2660" s="113"/>
      <c r="RDO2660" s="113"/>
      <c r="RDP2660" s="113"/>
      <c r="RDQ2660" s="113"/>
      <c r="RDR2660" s="113"/>
      <c r="RDS2660" s="113"/>
      <c r="RDT2660" s="113"/>
      <c r="RDU2660" s="113"/>
      <c r="RDV2660" s="113"/>
      <c r="RDW2660" s="113"/>
      <c r="RDX2660" s="113"/>
      <c r="RDY2660" s="113"/>
      <c r="RDZ2660" s="113"/>
      <c r="REA2660" s="113"/>
      <c r="REB2660" s="113"/>
      <c r="REC2660" s="113"/>
      <c r="RED2660" s="113"/>
      <c r="REE2660" s="113"/>
      <c r="REF2660" s="113"/>
      <c r="REG2660" s="113"/>
      <c r="REH2660" s="113"/>
      <c r="REI2660" s="113"/>
      <c r="REJ2660" s="113"/>
      <c r="REK2660" s="113"/>
      <c r="REL2660" s="113"/>
      <c r="REM2660" s="113"/>
      <c r="REN2660" s="113"/>
      <c r="REO2660" s="113"/>
      <c r="REP2660" s="113"/>
      <c r="REQ2660" s="113"/>
      <c r="RER2660" s="113"/>
      <c r="RES2660" s="113"/>
      <c r="RET2660" s="113"/>
      <c r="REU2660" s="113"/>
      <c r="REV2660" s="113"/>
      <c r="REW2660" s="113"/>
      <c r="REX2660" s="113"/>
      <c r="REY2660" s="113"/>
      <c r="REZ2660" s="113"/>
      <c r="RFA2660" s="113"/>
      <c r="RFB2660" s="113"/>
      <c r="RFC2660" s="113"/>
      <c r="RFD2660" s="113"/>
      <c r="RFE2660" s="113"/>
      <c r="RFF2660" s="113"/>
      <c r="RFG2660" s="113"/>
      <c r="RFH2660" s="113"/>
      <c r="RFI2660" s="113"/>
      <c r="RFJ2660" s="113"/>
      <c r="RFK2660" s="113"/>
      <c r="RFL2660" s="113"/>
      <c r="RFM2660" s="113"/>
      <c r="RFN2660" s="113"/>
      <c r="RFO2660" s="113"/>
      <c r="RFP2660" s="113"/>
      <c r="RFQ2660" s="113"/>
      <c r="RFR2660" s="113"/>
      <c r="RFS2660" s="113"/>
      <c r="RFT2660" s="113"/>
      <c r="RFU2660" s="113"/>
      <c r="RFV2660" s="113"/>
      <c r="RFW2660" s="113"/>
      <c r="RFX2660" s="113"/>
      <c r="RFY2660" s="113"/>
      <c r="RFZ2660" s="113"/>
      <c r="RGA2660" s="113"/>
      <c r="RGB2660" s="113"/>
      <c r="RGC2660" s="113"/>
      <c r="RGD2660" s="113"/>
      <c r="RGE2660" s="113"/>
      <c r="RGF2660" s="113"/>
      <c r="RGG2660" s="113"/>
      <c r="RGH2660" s="113"/>
      <c r="RGI2660" s="113"/>
      <c r="RGJ2660" s="113"/>
      <c r="RGK2660" s="113"/>
      <c r="RGL2660" s="113"/>
      <c r="RGM2660" s="113"/>
      <c r="RGN2660" s="113"/>
      <c r="RGO2660" s="113"/>
      <c r="RGP2660" s="113"/>
      <c r="RGQ2660" s="113"/>
      <c r="RGR2660" s="113"/>
      <c r="RGS2660" s="113"/>
      <c r="RGT2660" s="113"/>
      <c r="RGU2660" s="113"/>
      <c r="RGV2660" s="113"/>
      <c r="RGW2660" s="113"/>
      <c r="RGX2660" s="113"/>
      <c r="RGY2660" s="113"/>
      <c r="RGZ2660" s="113"/>
      <c r="RHA2660" s="113"/>
      <c r="RHB2660" s="113"/>
      <c r="RHC2660" s="113"/>
      <c r="RHD2660" s="113"/>
      <c r="RHE2660" s="113"/>
      <c r="RHF2660" s="113"/>
      <c r="RHG2660" s="113"/>
      <c r="RHH2660" s="113"/>
      <c r="RHI2660" s="113"/>
      <c r="RHJ2660" s="113"/>
      <c r="RHK2660" s="113"/>
      <c r="RHL2660" s="113"/>
      <c r="RHM2660" s="113"/>
      <c r="RHN2660" s="113"/>
      <c r="RHO2660" s="113"/>
      <c r="RHP2660" s="113"/>
      <c r="RHQ2660" s="113"/>
      <c r="RHR2660" s="113"/>
      <c r="RHS2660" s="113"/>
      <c r="RHT2660" s="113"/>
      <c r="RHU2660" s="113"/>
      <c r="RHV2660" s="113"/>
      <c r="RHW2660" s="113"/>
      <c r="RHX2660" s="113"/>
      <c r="RHY2660" s="113"/>
      <c r="RHZ2660" s="113"/>
      <c r="RIA2660" s="113"/>
      <c r="RIB2660" s="113"/>
      <c r="RIC2660" s="113"/>
      <c r="RID2660" s="113"/>
      <c r="RIE2660" s="113"/>
      <c r="RIF2660" s="113"/>
      <c r="RIG2660" s="113"/>
      <c r="RIH2660" s="113"/>
      <c r="RII2660" s="113"/>
      <c r="RIJ2660" s="113"/>
      <c r="RIK2660" s="113"/>
      <c r="RIL2660" s="113"/>
      <c r="RIM2660" s="113"/>
      <c r="RIN2660" s="113"/>
      <c r="RIO2660" s="113"/>
      <c r="RIP2660" s="113"/>
      <c r="RIQ2660" s="113"/>
      <c r="RIR2660" s="113"/>
      <c r="RIS2660" s="113"/>
      <c r="RIT2660" s="113"/>
      <c r="RIU2660" s="113"/>
      <c r="RIV2660" s="113"/>
      <c r="RIW2660" s="113"/>
      <c r="RIX2660" s="113"/>
      <c r="RIY2660" s="113"/>
      <c r="RIZ2660" s="113"/>
      <c r="RJA2660" s="113"/>
      <c r="RJB2660" s="113"/>
      <c r="RJC2660" s="113"/>
      <c r="RJD2660" s="113"/>
      <c r="RJE2660" s="113"/>
      <c r="RJF2660" s="113"/>
      <c r="RJG2660" s="113"/>
      <c r="RJH2660" s="113"/>
      <c r="RJI2660" s="113"/>
      <c r="RJJ2660" s="113"/>
      <c r="RJK2660" s="113"/>
      <c r="RJL2660" s="113"/>
      <c r="RJM2660" s="113"/>
      <c r="RJN2660" s="113"/>
      <c r="RJO2660" s="113"/>
      <c r="RJP2660" s="113"/>
      <c r="RJQ2660" s="113"/>
      <c r="RJR2660" s="113"/>
      <c r="RJS2660" s="113"/>
      <c r="RJT2660" s="113"/>
      <c r="RJU2660" s="113"/>
      <c r="RJV2660" s="113"/>
      <c r="RJW2660" s="113"/>
      <c r="RJX2660" s="113"/>
      <c r="RJY2660" s="113"/>
      <c r="RJZ2660" s="113"/>
      <c r="RKA2660" s="113"/>
      <c r="RKB2660" s="113"/>
      <c r="RKC2660" s="113"/>
      <c r="RKD2660" s="113"/>
      <c r="RKE2660" s="113"/>
      <c r="RKF2660" s="113"/>
      <c r="RKG2660" s="113"/>
      <c r="RKH2660" s="113"/>
      <c r="RKI2660" s="113"/>
      <c r="RKJ2660" s="113"/>
      <c r="RKK2660" s="113"/>
      <c r="RKL2660" s="113"/>
      <c r="RKM2660" s="113"/>
      <c r="RKN2660" s="113"/>
      <c r="RKO2660" s="113"/>
      <c r="RKP2660" s="113"/>
      <c r="RKQ2660" s="113"/>
      <c r="RKR2660" s="113"/>
      <c r="RKS2660" s="113"/>
      <c r="RKT2660" s="113"/>
      <c r="RKU2660" s="113"/>
      <c r="RKV2660" s="113"/>
      <c r="RKW2660" s="113"/>
      <c r="RKX2660" s="113"/>
      <c r="RKY2660" s="113"/>
      <c r="RKZ2660" s="113"/>
      <c r="RLA2660" s="113"/>
      <c r="RLB2660" s="113"/>
      <c r="RLC2660" s="113"/>
      <c r="RLD2660" s="113"/>
      <c r="RLE2660" s="113"/>
      <c r="RLF2660" s="113"/>
      <c r="RLG2660" s="113"/>
      <c r="RLH2660" s="113"/>
      <c r="RLI2660" s="113"/>
      <c r="RLJ2660" s="113"/>
      <c r="RLK2660" s="113"/>
      <c r="RLL2660" s="113"/>
      <c r="RLM2660" s="113"/>
      <c r="RLN2660" s="113"/>
      <c r="RLO2660" s="113"/>
      <c r="RLP2660" s="113"/>
      <c r="RLQ2660" s="113"/>
      <c r="RLR2660" s="113"/>
      <c r="RLS2660" s="113"/>
      <c r="RLT2660" s="113"/>
      <c r="RLU2660" s="113"/>
      <c r="RLV2660" s="113"/>
      <c r="RLW2660" s="113"/>
      <c r="RLX2660" s="113"/>
      <c r="RLY2660" s="113"/>
      <c r="RLZ2660" s="113"/>
      <c r="RMA2660" s="113"/>
      <c r="RMB2660" s="113"/>
      <c r="RMC2660" s="113"/>
      <c r="RMD2660" s="113"/>
      <c r="RME2660" s="113"/>
      <c r="RMF2660" s="113"/>
      <c r="RMG2660" s="113"/>
      <c r="RMH2660" s="113"/>
      <c r="RMI2660" s="113"/>
      <c r="RMJ2660" s="113"/>
      <c r="RMK2660" s="113"/>
      <c r="RML2660" s="113"/>
      <c r="RMM2660" s="113"/>
      <c r="RMN2660" s="113"/>
      <c r="RMO2660" s="113"/>
      <c r="RMP2660" s="113"/>
      <c r="RMQ2660" s="113"/>
      <c r="RMR2660" s="113"/>
      <c r="RMS2660" s="113"/>
      <c r="RMT2660" s="113"/>
      <c r="RMU2660" s="113"/>
      <c r="RMV2660" s="113"/>
      <c r="RMW2660" s="113"/>
      <c r="RMX2660" s="113"/>
      <c r="RMY2660" s="113"/>
      <c r="RMZ2660" s="113"/>
      <c r="RNA2660" s="113"/>
      <c r="RNB2660" s="113"/>
      <c r="RNC2660" s="113"/>
      <c r="RND2660" s="113"/>
      <c r="RNE2660" s="113"/>
      <c r="RNF2660" s="113"/>
      <c r="RNG2660" s="113"/>
      <c r="RNH2660" s="113"/>
      <c r="RNI2660" s="113"/>
      <c r="RNJ2660" s="113"/>
      <c r="RNK2660" s="113"/>
      <c r="RNL2660" s="113"/>
      <c r="RNM2660" s="113"/>
      <c r="RNN2660" s="113"/>
      <c r="RNO2660" s="113"/>
      <c r="RNP2660" s="113"/>
      <c r="RNQ2660" s="113"/>
      <c r="RNR2660" s="113"/>
      <c r="RNS2660" s="113"/>
      <c r="RNT2660" s="113"/>
      <c r="RNU2660" s="113"/>
      <c r="RNV2660" s="113"/>
      <c r="RNW2660" s="113"/>
      <c r="RNX2660" s="113"/>
      <c r="RNY2660" s="113"/>
      <c r="RNZ2660" s="113"/>
      <c r="ROA2660" s="113"/>
      <c r="ROB2660" s="113"/>
      <c r="ROC2660" s="113"/>
      <c r="ROD2660" s="113"/>
      <c r="ROE2660" s="113"/>
      <c r="ROF2660" s="113"/>
      <c r="ROG2660" s="113"/>
      <c r="ROH2660" s="113"/>
      <c r="ROI2660" s="113"/>
      <c r="ROJ2660" s="113"/>
      <c r="ROK2660" s="113"/>
      <c r="ROL2660" s="113"/>
      <c r="ROM2660" s="113"/>
      <c r="RON2660" s="113"/>
      <c r="ROO2660" s="113"/>
      <c r="ROP2660" s="113"/>
      <c r="ROQ2660" s="113"/>
      <c r="ROR2660" s="113"/>
      <c r="ROS2660" s="113"/>
      <c r="ROT2660" s="113"/>
      <c r="ROU2660" s="113"/>
      <c r="ROV2660" s="113"/>
      <c r="ROW2660" s="113"/>
      <c r="ROX2660" s="113"/>
      <c r="ROY2660" s="113"/>
      <c r="ROZ2660" s="113"/>
      <c r="RPA2660" s="113"/>
      <c r="RPB2660" s="113"/>
      <c r="RPC2660" s="113"/>
      <c r="RPD2660" s="113"/>
      <c r="RPE2660" s="113"/>
      <c r="RPF2660" s="113"/>
      <c r="RPG2660" s="113"/>
      <c r="RPH2660" s="113"/>
      <c r="RPI2660" s="113"/>
      <c r="RPJ2660" s="113"/>
      <c r="RPK2660" s="113"/>
      <c r="RPL2660" s="113"/>
      <c r="RPM2660" s="113"/>
      <c r="RPN2660" s="113"/>
      <c r="RPO2660" s="113"/>
      <c r="RPP2660" s="113"/>
      <c r="RPQ2660" s="113"/>
      <c r="RPR2660" s="113"/>
      <c r="RPS2660" s="113"/>
      <c r="RPT2660" s="113"/>
      <c r="RPU2660" s="113"/>
      <c r="RPV2660" s="113"/>
      <c r="RPW2660" s="113"/>
      <c r="RPX2660" s="113"/>
      <c r="RPY2660" s="113"/>
      <c r="RPZ2660" s="113"/>
      <c r="RQA2660" s="113"/>
      <c r="RQB2660" s="113"/>
      <c r="RQC2660" s="113"/>
      <c r="RQD2660" s="113"/>
      <c r="RQE2660" s="113"/>
      <c r="RQF2660" s="113"/>
      <c r="RQG2660" s="113"/>
      <c r="RQH2660" s="113"/>
      <c r="RQI2660" s="113"/>
      <c r="RQJ2660" s="113"/>
      <c r="RQK2660" s="113"/>
      <c r="RQL2660" s="113"/>
      <c r="RQM2660" s="113"/>
      <c r="RQN2660" s="113"/>
      <c r="RQO2660" s="113"/>
      <c r="RQP2660" s="113"/>
      <c r="RQQ2660" s="113"/>
      <c r="RQR2660" s="113"/>
      <c r="RQS2660" s="113"/>
      <c r="RQT2660" s="113"/>
      <c r="RQU2660" s="113"/>
      <c r="RQV2660" s="113"/>
      <c r="RQW2660" s="113"/>
      <c r="RQX2660" s="113"/>
      <c r="RQY2660" s="113"/>
      <c r="RQZ2660" s="113"/>
      <c r="RRA2660" s="113"/>
      <c r="RRB2660" s="113"/>
      <c r="RRC2660" s="113"/>
      <c r="RRD2660" s="113"/>
      <c r="RRE2660" s="113"/>
      <c r="RRF2660" s="113"/>
      <c r="RRG2660" s="113"/>
      <c r="RRH2660" s="113"/>
      <c r="RRI2660" s="113"/>
      <c r="RRJ2660" s="113"/>
      <c r="RRK2660" s="113"/>
      <c r="RRL2660" s="113"/>
      <c r="RRM2660" s="113"/>
      <c r="RRN2660" s="113"/>
      <c r="RRO2660" s="113"/>
      <c r="RRP2660" s="113"/>
      <c r="RRQ2660" s="113"/>
      <c r="RRR2660" s="113"/>
      <c r="RRS2660" s="113"/>
      <c r="RRT2660" s="113"/>
      <c r="RRU2660" s="113"/>
      <c r="RRV2660" s="113"/>
      <c r="RRW2660" s="113"/>
      <c r="RRX2660" s="113"/>
      <c r="RRY2660" s="113"/>
      <c r="RRZ2660" s="113"/>
      <c r="RSA2660" s="113"/>
      <c r="RSB2660" s="113"/>
      <c r="RSC2660" s="113"/>
      <c r="RSD2660" s="113"/>
      <c r="RSE2660" s="113"/>
      <c r="RSF2660" s="113"/>
      <c r="RSG2660" s="113"/>
      <c r="RSH2660" s="113"/>
      <c r="RSI2660" s="113"/>
      <c r="RSJ2660" s="113"/>
      <c r="RSK2660" s="113"/>
      <c r="RSL2660" s="113"/>
      <c r="RSM2660" s="113"/>
      <c r="RSN2660" s="113"/>
      <c r="RSO2660" s="113"/>
      <c r="RSP2660" s="113"/>
      <c r="RSQ2660" s="113"/>
      <c r="RSR2660" s="113"/>
      <c r="RSS2660" s="113"/>
      <c r="RST2660" s="113"/>
      <c r="RSU2660" s="113"/>
      <c r="RSV2660" s="113"/>
      <c r="RSW2660" s="113"/>
      <c r="RSX2660" s="113"/>
      <c r="RSY2660" s="113"/>
      <c r="RSZ2660" s="113"/>
      <c r="RTA2660" s="113"/>
      <c r="RTB2660" s="113"/>
      <c r="RTC2660" s="113"/>
      <c r="RTD2660" s="113"/>
      <c r="RTE2660" s="113"/>
      <c r="RTF2660" s="113"/>
      <c r="RTG2660" s="113"/>
      <c r="RTH2660" s="113"/>
      <c r="RTI2660" s="113"/>
      <c r="RTJ2660" s="113"/>
      <c r="RTK2660" s="113"/>
      <c r="RTL2660" s="113"/>
      <c r="RTM2660" s="113"/>
      <c r="RTN2660" s="113"/>
      <c r="RTO2660" s="113"/>
      <c r="RTP2660" s="113"/>
      <c r="RTQ2660" s="113"/>
      <c r="RTR2660" s="113"/>
      <c r="RTS2660" s="113"/>
      <c r="RTT2660" s="113"/>
      <c r="RTU2660" s="113"/>
      <c r="RTV2660" s="113"/>
      <c r="RTW2660" s="113"/>
      <c r="RTX2660" s="113"/>
      <c r="RTY2660" s="113"/>
      <c r="RTZ2660" s="113"/>
      <c r="RUA2660" s="113"/>
      <c r="RUB2660" s="113"/>
      <c r="RUC2660" s="113"/>
      <c r="RUD2660" s="113"/>
      <c r="RUE2660" s="113"/>
      <c r="RUF2660" s="113"/>
      <c r="RUG2660" s="113"/>
      <c r="RUH2660" s="113"/>
      <c r="RUI2660" s="113"/>
      <c r="RUJ2660" s="113"/>
      <c r="RUK2660" s="113"/>
      <c r="RUL2660" s="113"/>
      <c r="RUM2660" s="113"/>
      <c r="RUN2660" s="113"/>
      <c r="RUO2660" s="113"/>
      <c r="RUP2660" s="113"/>
      <c r="RUQ2660" s="113"/>
      <c r="RUR2660" s="113"/>
      <c r="RUS2660" s="113"/>
      <c r="RUT2660" s="113"/>
      <c r="RUU2660" s="113"/>
      <c r="RUV2660" s="113"/>
      <c r="RUW2660" s="113"/>
      <c r="RUX2660" s="113"/>
      <c r="RUY2660" s="113"/>
      <c r="RUZ2660" s="113"/>
      <c r="RVA2660" s="113"/>
      <c r="RVB2660" s="113"/>
      <c r="RVC2660" s="113"/>
      <c r="RVD2660" s="113"/>
      <c r="RVE2660" s="113"/>
      <c r="RVF2660" s="113"/>
      <c r="RVG2660" s="113"/>
      <c r="RVH2660" s="113"/>
      <c r="RVI2660" s="113"/>
      <c r="RVJ2660" s="113"/>
      <c r="RVK2660" s="113"/>
      <c r="RVL2660" s="113"/>
      <c r="RVM2660" s="113"/>
      <c r="RVN2660" s="113"/>
      <c r="RVO2660" s="113"/>
      <c r="RVP2660" s="113"/>
      <c r="RVQ2660" s="113"/>
      <c r="RVR2660" s="113"/>
      <c r="RVS2660" s="113"/>
      <c r="RVT2660" s="113"/>
      <c r="RVU2660" s="113"/>
      <c r="RVV2660" s="113"/>
      <c r="RVW2660" s="113"/>
      <c r="RVX2660" s="113"/>
      <c r="RVY2660" s="113"/>
      <c r="RVZ2660" s="113"/>
      <c r="RWA2660" s="113"/>
      <c r="RWB2660" s="113"/>
      <c r="RWC2660" s="113"/>
      <c r="RWD2660" s="113"/>
      <c r="RWE2660" s="113"/>
      <c r="RWF2660" s="113"/>
      <c r="RWG2660" s="113"/>
      <c r="RWH2660" s="113"/>
      <c r="RWI2660" s="113"/>
      <c r="RWJ2660" s="113"/>
      <c r="RWK2660" s="113"/>
      <c r="RWL2660" s="113"/>
      <c r="RWM2660" s="113"/>
      <c r="RWN2660" s="113"/>
      <c r="RWO2660" s="113"/>
      <c r="RWP2660" s="113"/>
      <c r="RWQ2660" s="113"/>
      <c r="RWR2660" s="113"/>
      <c r="RWS2660" s="113"/>
      <c r="RWT2660" s="113"/>
      <c r="RWU2660" s="113"/>
      <c r="RWV2660" s="113"/>
      <c r="RWW2660" s="113"/>
      <c r="RWX2660" s="113"/>
      <c r="RWY2660" s="113"/>
      <c r="RWZ2660" s="113"/>
      <c r="RXA2660" s="113"/>
      <c r="RXB2660" s="113"/>
      <c r="RXC2660" s="113"/>
      <c r="RXD2660" s="113"/>
      <c r="RXE2660" s="113"/>
      <c r="RXF2660" s="113"/>
      <c r="RXG2660" s="113"/>
      <c r="RXH2660" s="113"/>
      <c r="RXI2660" s="113"/>
      <c r="RXJ2660" s="113"/>
      <c r="RXK2660" s="113"/>
      <c r="RXL2660" s="113"/>
      <c r="RXM2660" s="113"/>
      <c r="RXN2660" s="113"/>
      <c r="RXO2660" s="113"/>
      <c r="RXP2660" s="113"/>
      <c r="RXQ2660" s="113"/>
      <c r="RXR2660" s="113"/>
      <c r="RXS2660" s="113"/>
      <c r="RXT2660" s="113"/>
      <c r="RXU2660" s="113"/>
      <c r="RXV2660" s="113"/>
      <c r="RXW2660" s="113"/>
      <c r="RXX2660" s="113"/>
      <c r="RXY2660" s="113"/>
      <c r="RXZ2660" s="113"/>
      <c r="RYA2660" s="113"/>
      <c r="RYB2660" s="113"/>
      <c r="RYC2660" s="113"/>
      <c r="RYD2660" s="113"/>
      <c r="RYE2660" s="113"/>
      <c r="RYF2660" s="113"/>
      <c r="RYG2660" s="113"/>
      <c r="RYH2660" s="113"/>
      <c r="RYI2660" s="113"/>
      <c r="RYJ2660" s="113"/>
      <c r="RYK2660" s="113"/>
      <c r="RYL2660" s="113"/>
      <c r="RYM2660" s="113"/>
      <c r="RYN2660" s="113"/>
      <c r="RYO2660" s="113"/>
      <c r="RYP2660" s="113"/>
      <c r="RYQ2660" s="113"/>
      <c r="RYR2660" s="113"/>
      <c r="RYS2660" s="113"/>
      <c r="RYT2660" s="113"/>
      <c r="RYU2660" s="113"/>
      <c r="RYV2660" s="113"/>
      <c r="RYW2660" s="113"/>
      <c r="RYX2660" s="113"/>
      <c r="RYY2660" s="113"/>
      <c r="RYZ2660" s="113"/>
      <c r="RZA2660" s="113"/>
      <c r="RZB2660" s="113"/>
      <c r="RZC2660" s="113"/>
      <c r="RZD2660" s="113"/>
      <c r="RZE2660" s="113"/>
      <c r="RZF2660" s="113"/>
      <c r="RZG2660" s="113"/>
      <c r="RZH2660" s="113"/>
      <c r="RZI2660" s="113"/>
      <c r="RZJ2660" s="113"/>
      <c r="RZK2660" s="113"/>
      <c r="RZL2660" s="113"/>
      <c r="RZM2660" s="113"/>
      <c r="RZN2660" s="113"/>
      <c r="RZO2660" s="113"/>
      <c r="RZP2660" s="113"/>
      <c r="RZQ2660" s="113"/>
      <c r="RZR2660" s="113"/>
      <c r="RZS2660" s="113"/>
      <c r="RZT2660" s="113"/>
      <c r="RZU2660" s="113"/>
      <c r="RZV2660" s="113"/>
      <c r="RZW2660" s="113"/>
      <c r="RZX2660" s="113"/>
      <c r="RZY2660" s="113"/>
      <c r="RZZ2660" s="113"/>
      <c r="SAA2660" s="113"/>
      <c r="SAB2660" s="113"/>
      <c r="SAC2660" s="113"/>
      <c r="SAD2660" s="113"/>
      <c r="SAE2660" s="113"/>
      <c r="SAF2660" s="113"/>
      <c r="SAG2660" s="113"/>
      <c r="SAH2660" s="113"/>
      <c r="SAI2660" s="113"/>
      <c r="SAJ2660" s="113"/>
      <c r="SAK2660" s="113"/>
      <c r="SAL2660" s="113"/>
      <c r="SAM2660" s="113"/>
      <c r="SAN2660" s="113"/>
      <c r="SAO2660" s="113"/>
      <c r="SAP2660" s="113"/>
      <c r="SAQ2660" s="113"/>
      <c r="SAR2660" s="113"/>
      <c r="SAS2660" s="113"/>
      <c r="SAT2660" s="113"/>
      <c r="SAU2660" s="113"/>
      <c r="SAV2660" s="113"/>
      <c r="SAW2660" s="113"/>
      <c r="SAX2660" s="113"/>
      <c r="SAY2660" s="113"/>
      <c r="SAZ2660" s="113"/>
      <c r="SBA2660" s="113"/>
      <c r="SBB2660" s="113"/>
      <c r="SBC2660" s="113"/>
      <c r="SBD2660" s="113"/>
      <c r="SBE2660" s="113"/>
      <c r="SBF2660" s="113"/>
      <c r="SBG2660" s="113"/>
      <c r="SBH2660" s="113"/>
      <c r="SBI2660" s="113"/>
      <c r="SBJ2660" s="113"/>
      <c r="SBK2660" s="113"/>
      <c r="SBL2660" s="113"/>
      <c r="SBM2660" s="113"/>
      <c r="SBN2660" s="113"/>
      <c r="SBO2660" s="113"/>
      <c r="SBP2660" s="113"/>
      <c r="SBQ2660" s="113"/>
      <c r="SBR2660" s="113"/>
      <c r="SBS2660" s="113"/>
      <c r="SBT2660" s="113"/>
      <c r="SBU2660" s="113"/>
      <c r="SBV2660" s="113"/>
      <c r="SBW2660" s="113"/>
      <c r="SBX2660" s="113"/>
      <c r="SBY2660" s="113"/>
      <c r="SBZ2660" s="113"/>
      <c r="SCA2660" s="113"/>
      <c r="SCB2660" s="113"/>
      <c r="SCC2660" s="113"/>
      <c r="SCD2660" s="113"/>
      <c r="SCE2660" s="113"/>
      <c r="SCF2660" s="113"/>
      <c r="SCG2660" s="113"/>
      <c r="SCH2660" s="113"/>
      <c r="SCI2660" s="113"/>
      <c r="SCJ2660" s="113"/>
      <c r="SCK2660" s="113"/>
      <c r="SCL2660" s="113"/>
      <c r="SCM2660" s="113"/>
      <c r="SCN2660" s="113"/>
      <c r="SCO2660" s="113"/>
      <c r="SCP2660" s="113"/>
      <c r="SCQ2660" s="113"/>
      <c r="SCR2660" s="113"/>
      <c r="SCS2660" s="113"/>
      <c r="SCT2660" s="113"/>
      <c r="SCU2660" s="113"/>
      <c r="SCV2660" s="113"/>
      <c r="SCW2660" s="113"/>
      <c r="SCX2660" s="113"/>
      <c r="SCY2660" s="113"/>
      <c r="SCZ2660" s="113"/>
      <c r="SDA2660" s="113"/>
      <c r="SDB2660" s="113"/>
      <c r="SDC2660" s="113"/>
      <c r="SDD2660" s="113"/>
      <c r="SDE2660" s="113"/>
      <c r="SDF2660" s="113"/>
      <c r="SDG2660" s="113"/>
      <c r="SDH2660" s="113"/>
      <c r="SDI2660" s="113"/>
      <c r="SDJ2660" s="113"/>
      <c r="SDK2660" s="113"/>
      <c r="SDL2660" s="113"/>
      <c r="SDM2660" s="113"/>
      <c r="SDN2660" s="113"/>
      <c r="SDO2660" s="113"/>
      <c r="SDP2660" s="113"/>
      <c r="SDQ2660" s="113"/>
      <c r="SDR2660" s="113"/>
      <c r="SDS2660" s="113"/>
      <c r="SDT2660" s="113"/>
      <c r="SDU2660" s="113"/>
      <c r="SDV2660" s="113"/>
      <c r="SDW2660" s="113"/>
      <c r="SDX2660" s="113"/>
      <c r="SDY2660" s="113"/>
      <c r="SDZ2660" s="113"/>
      <c r="SEA2660" s="113"/>
      <c r="SEB2660" s="113"/>
      <c r="SEC2660" s="113"/>
      <c r="SED2660" s="113"/>
      <c r="SEE2660" s="113"/>
      <c r="SEF2660" s="113"/>
      <c r="SEG2660" s="113"/>
      <c r="SEH2660" s="113"/>
      <c r="SEI2660" s="113"/>
      <c r="SEJ2660" s="113"/>
      <c r="SEK2660" s="113"/>
      <c r="SEL2660" s="113"/>
      <c r="SEM2660" s="113"/>
      <c r="SEN2660" s="113"/>
      <c r="SEO2660" s="113"/>
      <c r="SEP2660" s="113"/>
      <c r="SEQ2660" s="113"/>
      <c r="SER2660" s="113"/>
      <c r="SES2660" s="113"/>
      <c r="SET2660" s="113"/>
      <c r="SEU2660" s="113"/>
      <c r="SEV2660" s="113"/>
      <c r="SEW2660" s="113"/>
      <c r="SEX2660" s="113"/>
      <c r="SEY2660" s="113"/>
      <c r="SEZ2660" s="113"/>
      <c r="SFA2660" s="113"/>
      <c r="SFB2660" s="113"/>
      <c r="SFC2660" s="113"/>
      <c r="SFD2660" s="113"/>
      <c r="SFE2660" s="113"/>
      <c r="SFF2660" s="113"/>
      <c r="SFG2660" s="113"/>
      <c r="SFH2660" s="113"/>
      <c r="SFI2660" s="113"/>
      <c r="SFJ2660" s="113"/>
      <c r="SFK2660" s="113"/>
      <c r="SFL2660" s="113"/>
      <c r="SFM2660" s="113"/>
      <c r="SFN2660" s="113"/>
      <c r="SFO2660" s="113"/>
      <c r="SFP2660" s="113"/>
      <c r="SFQ2660" s="113"/>
      <c r="SFR2660" s="113"/>
      <c r="SFS2660" s="113"/>
      <c r="SFT2660" s="113"/>
      <c r="SFU2660" s="113"/>
      <c r="SFV2660" s="113"/>
      <c r="SFW2660" s="113"/>
      <c r="SFX2660" s="113"/>
      <c r="SFY2660" s="113"/>
      <c r="SFZ2660" s="113"/>
      <c r="SGA2660" s="113"/>
      <c r="SGB2660" s="113"/>
      <c r="SGC2660" s="113"/>
      <c r="SGD2660" s="113"/>
      <c r="SGE2660" s="113"/>
      <c r="SGF2660" s="113"/>
      <c r="SGG2660" s="113"/>
      <c r="SGH2660" s="113"/>
      <c r="SGI2660" s="113"/>
      <c r="SGJ2660" s="113"/>
      <c r="SGK2660" s="113"/>
      <c r="SGL2660" s="113"/>
      <c r="SGM2660" s="113"/>
      <c r="SGN2660" s="113"/>
      <c r="SGO2660" s="113"/>
      <c r="SGP2660" s="113"/>
      <c r="SGQ2660" s="113"/>
      <c r="SGR2660" s="113"/>
      <c r="SGS2660" s="113"/>
      <c r="SGT2660" s="113"/>
      <c r="SGU2660" s="113"/>
      <c r="SGV2660" s="113"/>
      <c r="SGW2660" s="113"/>
      <c r="SGX2660" s="113"/>
      <c r="SGY2660" s="113"/>
      <c r="SGZ2660" s="113"/>
      <c r="SHA2660" s="113"/>
      <c r="SHB2660" s="113"/>
      <c r="SHC2660" s="113"/>
      <c r="SHD2660" s="113"/>
      <c r="SHE2660" s="113"/>
      <c r="SHF2660" s="113"/>
      <c r="SHG2660" s="113"/>
      <c r="SHH2660" s="113"/>
      <c r="SHI2660" s="113"/>
      <c r="SHJ2660" s="113"/>
      <c r="SHK2660" s="113"/>
      <c r="SHL2660" s="113"/>
      <c r="SHM2660" s="113"/>
      <c r="SHN2660" s="113"/>
      <c r="SHO2660" s="113"/>
      <c r="SHP2660" s="113"/>
      <c r="SHQ2660" s="113"/>
      <c r="SHR2660" s="113"/>
      <c r="SHS2660" s="113"/>
      <c r="SHT2660" s="113"/>
      <c r="SHU2660" s="113"/>
      <c r="SHV2660" s="113"/>
      <c r="SHW2660" s="113"/>
      <c r="SHX2660" s="113"/>
      <c r="SHY2660" s="113"/>
      <c r="SHZ2660" s="113"/>
      <c r="SIA2660" s="113"/>
      <c r="SIB2660" s="113"/>
      <c r="SIC2660" s="113"/>
      <c r="SID2660" s="113"/>
      <c r="SIE2660" s="113"/>
      <c r="SIF2660" s="113"/>
      <c r="SIG2660" s="113"/>
      <c r="SIH2660" s="113"/>
      <c r="SII2660" s="113"/>
      <c r="SIJ2660" s="113"/>
      <c r="SIK2660" s="113"/>
      <c r="SIL2660" s="113"/>
      <c r="SIM2660" s="113"/>
      <c r="SIN2660" s="113"/>
      <c r="SIO2660" s="113"/>
      <c r="SIP2660" s="113"/>
      <c r="SIQ2660" s="113"/>
      <c r="SIR2660" s="113"/>
      <c r="SIS2660" s="113"/>
      <c r="SIT2660" s="113"/>
      <c r="SIU2660" s="113"/>
      <c r="SIV2660" s="113"/>
      <c r="SIW2660" s="113"/>
      <c r="SIX2660" s="113"/>
      <c r="SIY2660" s="113"/>
      <c r="SIZ2660" s="113"/>
      <c r="SJA2660" s="113"/>
      <c r="SJB2660" s="113"/>
      <c r="SJC2660" s="113"/>
      <c r="SJD2660" s="113"/>
      <c r="SJE2660" s="113"/>
      <c r="SJF2660" s="113"/>
      <c r="SJG2660" s="113"/>
      <c r="SJH2660" s="113"/>
      <c r="SJI2660" s="113"/>
      <c r="SJJ2660" s="113"/>
      <c r="SJK2660" s="113"/>
      <c r="SJL2660" s="113"/>
      <c r="SJM2660" s="113"/>
      <c r="SJN2660" s="113"/>
      <c r="SJO2660" s="113"/>
      <c r="SJP2660" s="113"/>
      <c r="SJQ2660" s="113"/>
      <c r="SJR2660" s="113"/>
      <c r="SJS2660" s="113"/>
      <c r="SJT2660" s="113"/>
      <c r="SJU2660" s="113"/>
      <c r="SJV2660" s="113"/>
      <c r="SJW2660" s="113"/>
      <c r="SJX2660" s="113"/>
      <c r="SJY2660" s="113"/>
      <c r="SJZ2660" s="113"/>
      <c r="SKA2660" s="113"/>
      <c r="SKB2660" s="113"/>
      <c r="SKC2660" s="113"/>
      <c r="SKD2660" s="113"/>
      <c r="SKE2660" s="113"/>
      <c r="SKF2660" s="113"/>
      <c r="SKG2660" s="113"/>
      <c r="SKH2660" s="113"/>
      <c r="SKI2660" s="113"/>
      <c r="SKJ2660" s="113"/>
      <c r="SKK2660" s="113"/>
      <c r="SKL2660" s="113"/>
      <c r="SKM2660" s="113"/>
      <c r="SKN2660" s="113"/>
      <c r="SKO2660" s="113"/>
      <c r="SKP2660" s="113"/>
      <c r="SKQ2660" s="113"/>
      <c r="SKR2660" s="113"/>
      <c r="SKS2660" s="113"/>
      <c r="SKT2660" s="113"/>
      <c r="SKU2660" s="113"/>
      <c r="SKV2660" s="113"/>
      <c r="SKW2660" s="113"/>
      <c r="SKX2660" s="113"/>
      <c r="SKY2660" s="113"/>
      <c r="SKZ2660" s="113"/>
      <c r="SLA2660" s="113"/>
      <c r="SLB2660" s="113"/>
      <c r="SLC2660" s="113"/>
      <c r="SLD2660" s="113"/>
      <c r="SLE2660" s="113"/>
      <c r="SLF2660" s="113"/>
      <c r="SLG2660" s="113"/>
      <c r="SLH2660" s="113"/>
      <c r="SLI2660" s="113"/>
      <c r="SLJ2660" s="113"/>
      <c r="SLK2660" s="113"/>
      <c r="SLL2660" s="113"/>
      <c r="SLM2660" s="113"/>
      <c r="SLN2660" s="113"/>
      <c r="SLO2660" s="113"/>
      <c r="SLP2660" s="113"/>
      <c r="SLQ2660" s="113"/>
      <c r="SLR2660" s="113"/>
      <c r="SLS2660" s="113"/>
      <c r="SLT2660" s="113"/>
      <c r="SLU2660" s="113"/>
      <c r="SLV2660" s="113"/>
      <c r="SLW2660" s="113"/>
      <c r="SLX2660" s="113"/>
      <c r="SLY2660" s="113"/>
      <c r="SLZ2660" s="113"/>
      <c r="SMA2660" s="113"/>
      <c r="SMB2660" s="113"/>
      <c r="SMC2660" s="113"/>
      <c r="SMD2660" s="113"/>
      <c r="SME2660" s="113"/>
      <c r="SMF2660" s="113"/>
      <c r="SMG2660" s="113"/>
      <c r="SMH2660" s="113"/>
      <c r="SMI2660" s="113"/>
      <c r="SMJ2660" s="113"/>
      <c r="SMK2660" s="113"/>
      <c r="SML2660" s="113"/>
      <c r="SMM2660" s="113"/>
      <c r="SMN2660" s="113"/>
      <c r="SMO2660" s="113"/>
      <c r="SMP2660" s="113"/>
      <c r="SMQ2660" s="113"/>
      <c r="SMR2660" s="113"/>
      <c r="SMS2660" s="113"/>
      <c r="SMT2660" s="113"/>
      <c r="SMU2660" s="113"/>
      <c r="SMV2660" s="113"/>
      <c r="SMW2660" s="113"/>
      <c r="SMX2660" s="113"/>
      <c r="SMY2660" s="113"/>
      <c r="SMZ2660" s="113"/>
      <c r="SNA2660" s="113"/>
      <c r="SNB2660" s="113"/>
      <c r="SNC2660" s="113"/>
      <c r="SND2660" s="113"/>
      <c r="SNE2660" s="113"/>
      <c r="SNF2660" s="113"/>
      <c r="SNG2660" s="113"/>
      <c r="SNH2660" s="113"/>
      <c r="SNI2660" s="113"/>
      <c r="SNJ2660" s="113"/>
      <c r="SNK2660" s="113"/>
      <c r="SNL2660" s="113"/>
      <c r="SNM2660" s="113"/>
      <c r="SNN2660" s="113"/>
      <c r="SNO2660" s="113"/>
      <c r="SNP2660" s="113"/>
      <c r="SNQ2660" s="113"/>
      <c r="SNR2660" s="113"/>
      <c r="SNS2660" s="113"/>
      <c r="SNT2660" s="113"/>
      <c r="SNU2660" s="113"/>
      <c r="SNV2660" s="113"/>
      <c r="SNW2660" s="113"/>
      <c r="SNX2660" s="113"/>
      <c r="SNY2660" s="113"/>
      <c r="SNZ2660" s="113"/>
      <c r="SOA2660" s="113"/>
      <c r="SOB2660" s="113"/>
      <c r="SOC2660" s="113"/>
      <c r="SOD2660" s="113"/>
      <c r="SOE2660" s="113"/>
      <c r="SOF2660" s="113"/>
      <c r="SOG2660" s="113"/>
      <c r="SOH2660" s="113"/>
      <c r="SOI2660" s="113"/>
      <c r="SOJ2660" s="113"/>
      <c r="SOK2660" s="113"/>
      <c r="SOL2660" s="113"/>
      <c r="SOM2660" s="113"/>
      <c r="SON2660" s="113"/>
      <c r="SOO2660" s="113"/>
      <c r="SOP2660" s="113"/>
      <c r="SOQ2660" s="113"/>
      <c r="SOR2660" s="113"/>
      <c r="SOS2660" s="113"/>
      <c r="SOT2660" s="113"/>
      <c r="SOU2660" s="113"/>
      <c r="SOV2660" s="113"/>
      <c r="SOW2660" s="113"/>
      <c r="SOX2660" s="113"/>
      <c r="SOY2660" s="113"/>
      <c r="SOZ2660" s="113"/>
      <c r="SPA2660" s="113"/>
      <c r="SPB2660" s="113"/>
      <c r="SPC2660" s="113"/>
      <c r="SPD2660" s="113"/>
      <c r="SPE2660" s="113"/>
      <c r="SPF2660" s="113"/>
      <c r="SPG2660" s="113"/>
      <c r="SPH2660" s="113"/>
      <c r="SPI2660" s="113"/>
      <c r="SPJ2660" s="113"/>
      <c r="SPK2660" s="113"/>
      <c r="SPL2660" s="113"/>
      <c r="SPM2660" s="113"/>
      <c r="SPN2660" s="113"/>
      <c r="SPO2660" s="113"/>
      <c r="SPP2660" s="113"/>
      <c r="SPQ2660" s="113"/>
      <c r="SPR2660" s="113"/>
      <c r="SPS2660" s="113"/>
      <c r="SPT2660" s="113"/>
      <c r="SPU2660" s="113"/>
      <c r="SPV2660" s="113"/>
      <c r="SPW2660" s="113"/>
      <c r="SPX2660" s="113"/>
      <c r="SPY2660" s="113"/>
      <c r="SPZ2660" s="113"/>
      <c r="SQA2660" s="113"/>
      <c r="SQB2660" s="113"/>
      <c r="SQC2660" s="113"/>
      <c r="SQD2660" s="113"/>
      <c r="SQE2660" s="113"/>
      <c r="SQF2660" s="113"/>
      <c r="SQG2660" s="113"/>
      <c r="SQH2660" s="113"/>
      <c r="SQI2660" s="113"/>
      <c r="SQJ2660" s="113"/>
      <c r="SQK2660" s="113"/>
      <c r="SQL2660" s="113"/>
      <c r="SQM2660" s="113"/>
      <c r="SQN2660" s="113"/>
      <c r="SQO2660" s="113"/>
      <c r="SQP2660" s="113"/>
      <c r="SQQ2660" s="113"/>
      <c r="SQR2660" s="113"/>
      <c r="SQS2660" s="113"/>
      <c r="SQT2660" s="113"/>
      <c r="SQU2660" s="113"/>
      <c r="SQV2660" s="113"/>
      <c r="SQW2660" s="113"/>
      <c r="SQX2660" s="113"/>
      <c r="SQY2660" s="113"/>
      <c r="SQZ2660" s="113"/>
      <c r="SRA2660" s="113"/>
      <c r="SRB2660" s="113"/>
      <c r="SRC2660" s="113"/>
      <c r="SRD2660" s="113"/>
      <c r="SRE2660" s="113"/>
      <c r="SRF2660" s="113"/>
      <c r="SRG2660" s="113"/>
      <c r="SRH2660" s="113"/>
      <c r="SRI2660" s="113"/>
      <c r="SRJ2660" s="113"/>
      <c r="SRK2660" s="113"/>
      <c r="SRL2660" s="113"/>
      <c r="SRM2660" s="113"/>
      <c r="SRN2660" s="113"/>
      <c r="SRO2660" s="113"/>
      <c r="SRP2660" s="113"/>
      <c r="SRQ2660" s="113"/>
      <c r="SRR2660" s="113"/>
      <c r="SRS2660" s="113"/>
      <c r="SRT2660" s="113"/>
      <c r="SRU2660" s="113"/>
      <c r="SRV2660" s="113"/>
      <c r="SRW2660" s="113"/>
      <c r="SRX2660" s="113"/>
      <c r="SRY2660" s="113"/>
      <c r="SRZ2660" s="113"/>
      <c r="SSA2660" s="113"/>
      <c r="SSB2660" s="113"/>
      <c r="SSC2660" s="113"/>
      <c r="SSD2660" s="113"/>
      <c r="SSE2660" s="113"/>
      <c r="SSF2660" s="113"/>
      <c r="SSG2660" s="113"/>
      <c r="SSH2660" s="113"/>
      <c r="SSI2660" s="113"/>
      <c r="SSJ2660" s="113"/>
      <c r="SSK2660" s="113"/>
      <c r="SSL2660" s="113"/>
      <c r="SSM2660" s="113"/>
      <c r="SSN2660" s="113"/>
      <c r="SSO2660" s="113"/>
      <c r="SSP2660" s="113"/>
      <c r="SSQ2660" s="113"/>
      <c r="SSR2660" s="113"/>
      <c r="SSS2660" s="113"/>
      <c r="SST2660" s="113"/>
      <c r="SSU2660" s="113"/>
      <c r="SSV2660" s="113"/>
      <c r="SSW2660" s="113"/>
      <c r="SSX2660" s="113"/>
      <c r="SSY2660" s="113"/>
      <c r="SSZ2660" s="113"/>
      <c r="STA2660" s="113"/>
      <c r="STB2660" s="113"/>
      <c r="STC2660" s="113"/>
      <c r="STD2660" s="113"/>
      <c r="STE2660" s="113"/>
      <c r="STF2660" s="113"/>
      <c r="STG2660" s="113"/>
      <c r="STH2660" s="113"/>
      <c r="STI2660" s="113"/>
      <c r="STJ2660" s="113"/>
      <c r="STK2660" s="113"/>
      <c r="STL2660" s="113"/>
      <c r="STM2660" s="113"/>
      <c r="STN2660" s="113"/>
      <c r="STO2660" s="113"/>
      <c r="STP2660" s="113"/>
      <c r="STQ2660" s="113"/>
      <c r="STR2660" s="113"/>
      <c r="STS2660" s="113"/>
      <c r="STT2660" s="113"/>
      <c r="STU2660" s="113"/>
      <c r="STV2660" s="113"/>
      <c r="STW2660" s="113"/>
      <c r="STX2660" s="113"/>
      <c r="STY2660" s="113"/>
      <c r="STZ2660" s="113"/>
      <c r="SUA2660" s="113"/>
      <c r="SUB2660" s="113"/>
      <c r="SUC2660" s="113"/>
      <c r="SUD2660" s="113"/>
      <c r="SUE2660" s="113"/>
      <c r="SUF2660" s="113"/>
      <c r="SUG2660" s="113"/>
      <c r="SUH2660" s="113"/>
      <c r="SUI2660" s="113"/>
      <c r="SUJ2660" s="113"/>
      <c r="SUK2660" s="113"/>
      <c r="SUL2660" s="113"/>
      <c r="SUM2660" s="113"/>
      <c r="SUN2660" s="113"/>
      <c r="SUO2660" s="113"/>
      <c r="SUP2660" s="113"/>
      <c r="SUQ2660" s="113"/>
      <c r="SUR2660" s="113"/>
      <c r="SUS2660" s="113"/>
      <c r="SUT2660" s="113"/>
      <c r="SUU2660" s="113"/>
      <c r="SUV2660" s="113"/>
      <c r="SUW2660" s="113"/>
      <c r="SUX2660" s="113"/>
      <c r="SUY2660" s="113"/>
      <c r="SUZ2660" s="113"/>
      <c r="SVA2660" s="113"/>
      <c r="SVB2660" s="113"/>
      <c r="SVC2660" s="113"/>
      <c r="SVD2660" s="113"/>
      <c r="SVE2660" s="113"/>
      <c r="SVF2660" s="113"/>
      <c r="SVG2660" s="113"/>
      <c r="SVH2660" s="113"/>
      <c r="SVI2660" s="113"/>
      <c r="SVJ2660" s="113"/>
      <c r="SVK2660" s="113"/>
      <c r="SVL2660" s="113"/>
      <c r="SVM2660" s="113"/>
      <c r="SVN2660" s="113"/>
      <c r="SVO2660" s="113"/>
      <c r="SVP2660" s="113"/>
      <c r="SVQ2660" s="113"/>
      <c r="SVR2660" s="113"/>
      <c r="SVS2660" s="113"/>
      <c r="SVT2660" s="113"/>
      <c r="SVU2660" s="113"/>
      <c r="SVV2660" s="113"/>
      <c r="SVW2660" s="113"/>
      <c r="SVX2660" s="113"/>
      <c r="SVY2660" s="113"/>
      <c r="SVZ2660" s="113"/>
      <c r="SWA2660" s="113"/>
      <c r="SWB2660" s="113"/>
      <c r="SWC2660" s="113"/>
      <c r="SWD2660" s="113"/>
      <c r="SWE2660" s="113"/>
      <c r="SWF2660" s="113"/>
      <c r="SWG2660" s="113"/>
      <c r="SWH2660" s="113"/>
      <c r="SWI2660" s="113"/>
      <c r="SWJ2660" s="113"/>
      <c r="SWK2660" s="113"/>
      <c r="SWL2660" s="113"/>
      <c r="SWM2660" s="113"/>
      <c r="SWN2660" s="113"/>
      <c r="SWO2660" s="113"/>
      <c r="SWP2660" s="113"/>
      <c r="SWQ2660" s="113"/>
      <c r="SWR2660" s="113"/>
      <c r="SWS2660" s="113"/>
      <c r="SWT2660" s="113"/>
      <c r="SWU2660" s="113"/>
      <c r="SWV2660" s="113"/>
      <c r="SWW2660" s="113"/>
      <c r="SWX2660" s="113"/>
      <c r="SWY2660" s="113"/>
      <c r="SWZ2660" s="113"/>
      <c r="SXA2660" s="113"/>
      <c r="SXB2660" s="113"/>
      <c r="SXC2660" s="113"/>
      <c r="SXD2660" s="113"/>
      <c r="SXE2660" s="113"/>
      <c r="SXF2660" s="113"/>
      <c r="SXG2660" s="113"/>
      <c r="SXH2660" s="113"/>
      <c r="SXI2660" s="113"/>
      <c r="SXJ2660" s="113"/>
      <c r="SXK2660" s="113"/>
      <c r="SXL2660" s="113"/>
      <c r="SXM2660" s="113"/>
      <c r="SXN2660" s="113"/>
      <c r="SXO2660" s="113"/>
      <c r="SXP2660" s="113"/>
      <c r="SXQ2660" s="113"/>
      <c r="SXR2660" s="113"/>
      <c r="SXS2660" s="113"/>
      <c r="SXT2660" s="113"/>
      <c r="SXU2660" s="113"/>
      <c r="SXV2660" s="113"/>
      <c r="SXW2660" s="113"/>
      <c r="SXX2660" s="113"/>
      <c r="SXY2660" s="113"/>
      <c r="SXZ2660" s="113"/>
      <c r="SYA2660" s="113"/>
      <c r="SYB2660" s="113"/>
      <c r="SYC2660" s="113"/>
      <c r="SYD2660" s="113"/>
      <c r="SYE2660" s="113"/>
      <c r="SYF2660" s="113"/>
      <c r="SYG2660" s="113"/>
      <c r="SYH2660" s="113"/>
      <c r="SYI2660" s="113"/>
      <c r="SYJ2660" s="113"/>
      <c r="SYK2660" s="113"/>
      <c r="SYL2660" s="113"/>
      <c r="SYM2660" s="113"/>
      <c r="SYN2660" s="113"/>
      <c r="SYO2660" s="113"/>
      <c r="SYP2660" s="113"/>
      <c r="SYQ2660" s="113"/>
      <c r="SYR2660" s="113"/>
      <c r="SYS2660" s="113"/>
      <c r="SYT2660" s="113"/>
      <c r="SYU2660" s="113"/>
      <c r="SYV2660" s="113"/>
      <c r="SYW2660" s="113"/>
      <c r="SYX2660" s="113"/>
      <c r="SYY2660" s="113"/>
      <c r="SYZ2660" s="113"/>
      <c r="SZA2660" s="113"/>
      <c r="SZB2660" s="113"/>
      <c r="SZC2660" s="113"/>
      <c r="SZD2660" s="113"/>
      <c r="SZE2660" s="113"/>
      <c r="SZF2660" s="113"/>
      <c r="SZG2660" s="113"/>
      <c r="SZH2660" s="113"/>
      <c r="SZI2660" s="113"/>
      <c r="SZJ2660" s="113"/>
      <c r="SZK2660" s="113"/>
      <c r="SZL2660" s="113"/>
      <c r="SZM2660" s="113"/>
      <c r="SZN2660" s="113"/>
      <c r="SZO2660" s="113"/>
      <c r="SZP2660" s="113"/>
      <c r="SZQ2660" s="113"/>
      <c r="SZR2660" s="113"/>
      <c r="SZS2660" s="113"/>
      <c r="SZT2660" s="113"/>
      <c r="SZU2660" s="113"/>
      <c r="SZV2660" s="113"/>
      <c r="SZW2660" s="113"/>
      <c r="SZX2660" s="113"/>
      <c r="SZY2660" s="113"/>
      <c r="SZZ2660" s="113"/>
      <c r="TAA2660" s="113"/>
      <c r="TAB2660" s="113"/>
      <c r="TAC2660" s="113"/>
      <c r="TAD2660" s="113"/>
      <c r="TAE2660" s="113"/>
      <c r="TAF2660" s="113"/>
      <c r="TAG2660" s="113"/>
      <c r="TAH2660" s="113"/>
      <c r="TAI2660" s="113"/>
      <c r="TAJ2660" s="113"/>
      <c r="TAK2660" s="113"/>
      <c r="TAL2660" s="113"/>
      <c r="TAM2660" s="113"/>
      <c r="TAN2660" s="113"/>
      <c r="TAO2660" s="113"/>
      <c r="TAP2660" s="113"/>
      <c r="TAQ2660" s="113"/>
      <c r="TAR2660" s="113"/>
      <c r="TAS2660" s="113"/>
      <c r="TAT2660" s="113"/>
      <c r="TAU2660" s="113"/>
      <c r="TAV2660" s="113"/>
      <c r="TAW2660" s="113"/>
      <c r="TAX2660" s="113"/>
      <c r="TAY2660" s="113"/>
      <c r="TAZ2660" s="113"/>
      <c r="TBA2660" s="113"/>
      <c r="TBB2660" s="113"/>
      <c r="TBC2660" s="113"/>
      <c r="TBD2660" s="113"/>
      <c r="TBE2660" s="113"/>
      <c r="TBF2660" s="113"/>
      <c r="TBG2660" s="113"/>
      <c r="TBH2660" s="113"/>
      <c r="TBI2660" s="113"/>
      <c r="TBJ2660" s="113"/>
      <c r="TBK2660" s="113"/>
      <c r="TBL2660" s="113"/>
      <c r="TBM2660" s="113"/>
      <c r="TBN2660" s="113"/>
      <c r="TBO2660" s="113"/>
      <c r="TBP2660" s="113"/>
      <c r="TBQ2660" s="113"/>
      <c r="TBR2660" s="113"/>
      <c r="TBS2660" s="113"/>
      <c r="TBT2660" s="113"/>
      <c r="TBU2660" s="113"/>
      <c r="TBV2660" s="113"/>
      <c r="TBW2660" s="113"/>
      <c r="TBX2660" s="113"/>
      <c r="TBY2660" s="113"/>
      <c r="TBZ2660" s="113"/>
      <c r="TCA2660" s="113"/>
      <c r="TCB2660" s="113"/>
      <c r="TCC2660" s="113"/>
      <c r="TCD2660" s="113"/>
      <c r="TCE2660" s="113"/>
      <c r="TCF2660" s="113"/>
      <c r="TCG2660" s="113"/>
      <c r="TCH2660" s="113"/>
      <c r="TCI2660" s="113"/>
      <c r="TCJ2660" s="113"/>
      <c r="TCK2660" s="113"/>
      <c r="TCL2660" s="113"/>
      <c r="TCM2660" s="113"/>
      <c r="TCN2660" s="113"/>
      <c r="TCO2660" s="113"/>
      <c r="TCP2660" s="113"/>
      <c r="TCQ2660" s="113"/>
      <c r="TCR2660" s="113"/>
      <c r="TCS2660" s="113"/>
      <c r="TCT2660" s="113"/>
      <c r="TCU2660" s="113"/>
      <c r="TCV2660" s="113"/>
      <c r="TCW2660" s="113"/>
      <c r="TCX2660" s="113"/>
      <c r="TCY2660" s="113"/>
      <c r="TCZ2660" s="113"/>
      <c r="TDA2660" s="113"/>
      <c r="TDB2660" s="113"/>
      <c r="TDC2660" s="113"/>
      <c r="TDD2660" s="113"/>
      <c r="TDE2660" s="113"/>
      <c r="TDF2660" s="113"/>
      <c r="TDG2660" s="113"/>
      <c r="TDH2660" s="113"/>
      <c r="TDI2660" s="113"/>
      <c r="TDJ2660" s="113"/>
      <c r="TDK2660" s="113"/>
      <c r="TDL2660" s="113"/>
      <c r="TDM2660" s="113"/>
      <c r="TDN2660" s="113"/>
      <c r="TDO2660" s="113"/>
      <c r="TDP2660" s="113"/>
      <c r="TDQ2660" s="113"/>
      <c r="TDR2660" s="113"/>
      <c r="TDS2660" s="113"/>
      <c r="TDT2660" s="113"/>
      <c r="TDU2660" s="113"/>
      <c r="TDV2660" s="113"/>
      <c r="TDW2660" s="113"/>
      <c r="TDX2660" s="113"/>
      <c r="TDY2660" s="113"/>
      <c r="TDZ2660" s="113"/>
      <c r="TEA2660" s="113"/>
      <c r="TEB2660" s="113"/>
      <c r="TEC2660" s="113"/>
      <c r="TED2660" s="113"/>
      <c r="TEE2660" s="113"/>
      <c r="TEF2660" s="113"/>
      <c r="TEG2660" s="113"/>
      <c r="TEH2660" s="113"/>
      <c r="TEI2660" s="113"/>
      <c r="TEJ2660" s="113"/>
      <c r="TEK2660" s="113"/>
      <c r="TEL2660" s="113"/>
      <c r="TEM2660" s="113"/>
      <c r="TEN2660" s="113"/>
      <c r="TEO2660" s="113"/>
      <c r="TEP2660" s="113"/>
      <c r="TEQ2660" s="113"/>
      <c r="TER2660" s="113"/>
      <c r="TES2660" s="113"/>
      <c r="TET2660" s="113"/>
      <c r="TEU2660" s="113"/>
      <c r="TEV2660" s="113"/>
      <c r="TEW2660" s="113"/>
      <c r="TEX2660" s="113"/>
      <c r="TEY2660" s="113"/>
      <c r="TEZ2660" s="113"/>
      <c r="TFA2660" s="113"/>
      <c r="TFB2660" s="113"/>
      <c r="TFC2660" s="113"/>
      <c r="TFD2660" s="113"/>
      <c r="TFE2660" s="113"/>
      <c r="TFF2660" s="113"/>
      <c r="TFG2660" s="113"/>
      <c r="TFH2660" s="113"/>
      <c r="TFI2660" s="113"/>
      <c r="TFJ2660" s="113"/>
      <c r="TFK2660" s="113"/>
      <c r="TFL2660" s="113"/>
      <c r="TFM2660" s="113"/>
      <c r="TFN2660" s="113"/>
      <c r="TFO2660" s="113"/>
      <c r="TFP2660" s="113"/>
      <c r="TFQ2660" s="113"/>
      <c r="TFR2660" s="113"/>
      <c r="TFS2660" s="113"/>
      <c r="TFT2660" s="113"/>
      <c r="TFU2660" s="113"/>
      <c r="TFV2660" s="113"/>
      <c r="TFW2660" s="113"/>
      <c r="TFX2660" s="113"/>
      <c r="TFY2660" s="113"/>
      <c r="TFZ2660" s="113"/>
      <c r="TGA2660" s="113"/>
      <c r="TGB2660" s="113"/>
      <c r="TGC2660" s="113"/>
      <c r="TGD2660" s="113"/>
      <c r="TGE2660" s="113"/>
      <c r="TGF2660" s="113"/>
      <c r="TGG2660" s="113"/>
      <c r="TGH2660" s="113"/>
      <c r="TGI2660" s="113"/>
      <c r="TGJ2660" s="113"/>
      <c r="TGK2660" s="113"/>
      <c r="TGL2660" s="113"/>
      <c r="TGM2660" s="113"/>
      <c r="TGN2660" s="113"/>
      <c r="TGO2660" s="113"/>
      <c r="TGP2660" s="113"/>
      <c r="TGQ2660" s="113"/>
      <c r="TGR2660" s="113"/>
      <c r="TGS2660" s="113"/>
      <c r="TGT2660" s="113"/>
      <c r="TGU2660" s="113"/>
      <c r="TGV2660" s="113"/>
      <c r="TGW2660" s="113"/>
      <c r="TGX2660" s="113"/>
      <c r="TGY2660" s="113"/>
      <c r="TGZ2660" s="113"/>
      <c r="THA2660" s="113"/>
      <c r="THB2660" s="113"/>
      <c r="THC2660" s="113"/>
      <c r="THD2660" s="113"/>
      <c r="THE2660" s="113"/>
      <c r="THF2660" s="113"/>
      <c r="THG2660" s="113"/>
      <c r="THH2660" s="113"/>
      <c r="THI2660" s="113"/>
      <c r="THJ2660" s="113"/>
      <c r="THK2660" s="113"/>
      <c r="THL2660" s="113"/>
      <c r="THM2660" s="113"/>
      <c r="THN2660" s="113"/>
      <c r="THO2660" s="113"/>
      <c r="THP2660" s="113"/>
      <c r="THQ2660" s="113"/>
      <c r="THR2660" s="113"/>
      <c r="THS2660" s="113"/>
      <c r="THT2660" s="113"/>
      <c r="THU2660" s="113"/>
      <c r="THV2660" s="113"/>
      <c r="THW2660" s="113"/>
      <c r="THX2660" s="113"/>
      <c r="THY2660" s="113"/>
      <c r="THZ2660" s="113"/>
      <c r="TIA2660" s="113"/>
      <c r="TIB2660" s="113"/>
      <c r="TIC2660" s="113"/>
      <c r="TID2660" s="113"/>
      <c r="TIE2660" s="113"/>
      <c r="TIF2660" s="113"/>
      <c r="TIG2660" s="113"/>
      <c r="TIH2660" s="113"/>
      <c r="TII2660" s="113"/>
      <c r="TIJ2660" s="113"/>
      <c r="TIK2660" s="113"/>
      <c r="TIL2660" s="113"/>
      <c r="TIM2660" s="113"/>
      <c r="TIN2660" s="113"/>
      <c r="TIO2660" s="113"/>
      <c r="TIP2660" s="113"/>
      <c r="TIQ2660" s="113"/>
      <c r="TIR2660" s="113"/>
      <c r="TIS2660" s="113"/>
      <c r="TIT2660" s="113"/>
      <c r="TIU2660" s="113"/>
      <c r="TIV2660" s="113"/>
      <c r="TIW2660" s="113"/>
      <c r="TIX2660" s="113"/>
      <c r="TIY2660" s="113"/>
      <c r="TIZ2660" s="113"/>
      <c r="TJA2660" s="113"/>
      <c r="TJB2660" s="113"/>
      <c r="TJC2660" s="113"/>
      <c r="TJD2660" s="113"/>
      <c r="TJE2660" s="113"/>
      <c r="TJF2660" s="113"/>
      <c r="TJG2660" s="113"/>
      <c r="TJH2660" s="113"/>
      <c r="TJI2660" s="113"/>
      <c r="TJJ2660" s="113"/>
      <c r="TJK2660" s="113"/>
      <c r="TJL2660" s="113"/>
      <c r="TJM2660" s="113"/>
      <c r="TJN2660" s="113"/>
      <c r="TJO2660" s="113"/>
      <c r="TJP2660" s="113"/>
      <c r="TJQ2660" s="113"/>
      <c r="TJR2660" s="113"/>
      <c r="TJS2660" s="113"/>
      <c r="TJT2660" s="113"/>
      <c r="TJU2660" s="113"/>
      <c r="TJV2660" s="113"/>
      <c r="TJW2660" s="113"/>
      <c r="TJX2660" s="113"/>
      <c r="TJY2660" s="113"/>
      <c r="TJZ2660" s="113"/>
      <c r="TKA2660" s="113"/>
      <c r="TKB2660" s="113"/>
      <c r="TKC2660" s="113"/>
      <c r="TKD2660" s="113"/>
      <c r="TKE2660" s="113"/>
      <c r="TKF2660" s="113"/>
      <c r="TKG2660" s="113"/>
      <c r="TKH2660" s="113"/>
      <c r="TKI2660" s="113"/>
      <c r="TKJ2660" s="113"/>
      <c r="TKK2660" s="113"/>
      <c r="TKL2660" s="113"/>
      <c r="TKM2660" s="113"/>
      <c r="TKN2660" s="113"/>
      <c r="TKO2660" s="113"/>
      <c r="TKP2660" s="113"/>
      <c r="TKQ2660" s="113"/>
      <c r="TKR2660" s="113"/>
      <c r="TKS2660" s="113"/>
      <c r="TKT2660" s="113"/>
      <c r="TKU2660" s="113"/>
      <c r="TKV2660" s="113"/>
      <c r="TKW2660" s="113"/>
      <c r="TKX2660" s="113"/>
      <c r="TKY2660" s="113"/>
      <c r="TKZ2660" s="113"/>
      <c r="TLA2660" s="113"/>
      <c r="TLB2660" s="113"/>
      <c r="TLC2660" s="113"/>
      <c r="TLD2660" s="113"/>
      <c r="TLE2660" s="113"/>
      <c r="TLF2660" s="113"/>
      <c r="TLG2660" s="113"/>
      <c r="TLH2660" s="113"/>
      <c r="TLI2660" s="113"/>
      <c r="TLJ2660" s="113"/>
      <c r="TLK2660" s="113"/>
      <c r="TLL2660" s="113"/>
      <c r="TLM2660" s="113"/>
      <c r="TLN2660" s="113"/>
      <c r="TLO2660" s="113"/>
      <c r="TLP2660" s="113"/>
      <c r="TLQ2660" s="113"/>
      <c r="TLR2660" s="113"/>
      <c r="TLS2660" s="113"/>
      <c r="TLT2660" s="113"/>
      <c r="TLU2660" s="113"/>
      <c r="TLV2660" s="113"/>
      <c r="TLW2660" s="113"/>
      <c r="TLX2660" s="113"/>
      <c r="TLY2660" s="113"/>
      <c r="TLZ2660" s="113"/>
      <c r="TMA2660" s="113"/>
      <c r="TMB2660" s="113"/>
      <c r="TMC2660" s="113"/>
      <c r="TMD2660" s="113"/>
      <c r="TME2660" s="113"/>
      <c r="TMF2660" s="113"/>
      <c r="TMG2660" s="113"/>
      <c r="TMH2660" s="113"/>
      <c r="TMI2660" s="113"/>
      <c r="TMJ2660" s="113"/>
      <c r="TMK2660" s="113"/>
      <c r="TML2660" s="113"/>
      <c r="TMM2660" s="113"/>
      <c r="TMN2660" s="113"/>
      <c r="TMO2660" s="113"/>
      <c r="TMP2660" s="113"/>
      <c r="TMQ2660" s="113"/>
      <c r="TMR2660" s="113"/>
      <c r="TMS2660" s="113"/>
      <c r="TMT2660" s="113"/>
      <c r="TMU2660" s="113"/>
      <c r="TMV2660" s="113"/>
      <c r="TMW2660" s="113"/>
      <c r="TMX2660" s="113"/>
      <c r="TMY2660" s="113"/>
      <c r="TMZ2660" s="113"/>
      <c r="TNA2660" s="113"/>
      <c r="TNB2660" s="113"/>
      <c r="TNC2660" s="113"/>
      <c r="TND2660" s="113"/>
      <c r="TNE2660" s="113"/>
      <c r="TNF2660" s="113"/>
      <c r="TNG2660" s="113"/>
      <c r="TNH2660" s="113"/>
      <c r="TNI2660" s="113"/>
      <c r="TNJ2660" s="113"/>
      <c r="TNK2660" s="113"/>
      <c r="TNL2660" s="113"/>
      <c r="TNM2660" s="113"/>
      <c r="TNN2660" s="113"/>
      <c r="TNO2660" s="113"/>
      <c r="TNP2660" s="113"/>
      <c r="TNQ2660" s="113"/>
      <c r="TNR2660" s="113"/>
      <c r="TNS2660" s="113"/>
      <c r="TNT2660" s="113"/>
      <c r="TNU2660" s="113"/>
      <c r="TNV2660" s="113"/>
      <c r="TNW2660" s="113"/>
      <c r="TNX2660" s="113"/>
      <c r="TNY2660" s="113"/>
      <c r="TNZ2660" s="113"/>
      <c r="TOA2660" s="113"/>
      <c r="TOB2660" s="113"/>
      <c r="TOC2660" s="113"/>
      <c r="TOD2660" s="113"/>
      <c r="TOE2660" s="113"/>
      <c r="TOF2660" s="113"/>
      <c r="TOG2660" s="113"/>
      <c r="TOH2660" s="113"/>
      <c r="TOI2660" s="113"/>
      <c r="TOJ2660" s="113"/>
      <c r="TOK2660" s="113"/>
      <c r="TOL2660" s="113"/>
      <c r="TOM2660" s="113"/>
      <c r="TON2660" s="113"/>
      <c r="TOO2660" s="113"/>
      <c r="TOP2660" s="113"/>
      <c r="TOQ2660" s="113"/>
      <c r="TOR2660" s="113"/>
      <c r="TOS2660" s="113"/>
      <c r="TOT2660" s="113"/>
      <c r="TOU2660" s="113"/>
      <c r="TOV2660" s="113"/>
      <c r="TOW2660" s="113"/>
      <c r="TOX2660" s="113"/>
      <c r="TOY2660" s="113"/>
      <c r="TOZ2660" s="113"/>
      <c r="TPA2660" s="113"/>
      <c r="TPB2660" s="113"/>
      <c r="TPC2660" s="113"/>
      <c r="TPD2660" s="113"/>
      <c r="TPE2660" s="113"/>
      <c r="TPF2660" s="113"/>
      <c r="TPG2660" s="113"/>
      <c r="TPH2660" s="113"/>
      <c r="TPI2660" s="113"/>
      <c r="TPJ2660" s="113"/>
      <c r="TPK2660" s="113"/>
      <c r="TPL2660" s="113"/>
      <c r="TPM2660" s="113"/>
      <c r="TPN2660" s="113"/>
      <c r="TPO2660" s="113"/>
      <c r="TPP2660" s="113"/>
      <c r="TPQ2660" s="113"/>
      <c r="TPR2660" s="113"/>
      <c r="TPS2660" s="113"/>
      <c r="TPT2660" s="113"/>
      <c r="TPU2660" s="113"/>
      <c r="TPV2660" s="113"/>
      <c r="TPW2660" s="113"/>
      <c r="TPX2660" s="113"/>
      <c r="TPY2660" s="113"/>
      <c r="TPZ2660" s="113"/>
      <c r="TQA2660" s="113"/>
      <c r="TQB2660" s="113"/>
      <c r="TQC2660" s="113"/>
      <c r="TQD2660" s="113"/>
      <c r="TQE2660" s="113"/>
      <c r="TQF2660" s="113"/>
      <c r="TQG2660" s="113"/>
      <c r="TQH2660" s="113"/>
      <c r="TQI2660" s="113"/>
      <c r="TQJ2660" s="113"/>
      <c r="TQK2660" s="113"/>
      <c r="TQL2660" s="113"/>
      <c r="TQM2660" s="113"/>
      <c r="TQN2660" s="113"/>
      <c r="TQO2660" s="113"/>
      <c r="TQP2660" s="113"/>
      <c r="TQQ2660" s="113"/>
      <c r="TQR2660" s="113"/>
      <c r="TQS2660" s="113"/>
      <c r="TQT2660" s="113"/>
      <c r="TQU2660" s="113"/>
      <c r="TQV2660" s="113"/>
      <c r="TQW2660" s="113"/>
      <c r="TQX2660" s="113"/>
      <c r="TQY2660" s="113"/>
      <c r="TQZ2660" s="113"/>
      <c r="TRA2660" s="113"/>
      <c r="TRB2660" s="113"/>
      <c r="TRC2660" s="113"/>
      <c r="TRD2660" s="113"/>
      <c r="TRE2660" s="113"/>
      <c r="TRF2660" s="113"/>
      <c r="TRG2660" s="113"/>
      <c r="TRH2660" s="113"/>
      <c r="TRI2660" s="113"/>
      <c r="TRJ2660" s="113"/>
      <c r="TRK2660" s="113"/>
      <c r="TRL2660" s="113"/>
      <c r="TRM2660" s="113"/>
      <c r="TRN2660" s="113"/>
      <c r="TRO2660" s="113"/>
      <c r="TRP2660" s="113"/>
      <c r="TRQ2660" s="113"/>
      <c r="TRR2660" s="113"/>
      <c r="TRS2660" s="113"/>
      <c r="TRT2660" s="113"/>
      <c r="TRU2660" s="113"/>
      <c r="TRV2660" s="113"/>
      <c r="TRW2660" s="113"/>
      <c r="TRX2660" s="113"/>
      <c r="TRY2660" s="113"/>
      <c r="TRZ2660" s="113"/>
      <c r="TSA2660" s="113"/>
      <c r="TSB2660" s="113"/>
      <c r="TSC2660" s="113"/>
      <c r="TSD2660" s="113"/>
      <c r="TSE2660" s="113"/>
      <c r="TSF2660" s="113"/>
      <c r="TSG2660" s="113"/>
      <c r="TSH2660" s="113"/>
      <c r="TSI2660" s="113"/>
      <c r="TSJ2660" s="113"/>
      <c r="TSK2660" s="113"/>
      <c r="TSL2660" s="113"/>
      <c r="TSM2660" s="113"/>
      <c r="TSN2660" s="113"/>
      <c r="TSO2660" s="113"/>
      <c r="TSP2660" s="113"/>
      <c r="TSQ2660" s="113"/>
      <c r="TSR2660" s="113"/>
      <c r="TSS2660" s="113"/>
      <c r="TST2660" s="113"/>
      <c r="TSU2660" s="113"/>
      <c r="TSV2660" s="113"/>
      <c r="TSW2660" s="113"/>
      <c r="TSX2660" s="113"/>
      <c r="TSY2660" s="113"/>
      <c r="TSZ2660" s="113"/>
      <c r="TTA2660" s="113"/>
      <c r="TTB2660" s="113"/>
      <c r="TTC2660" s="113"/>
      <c r="TTD2660" s="113"/>
      <c r="TTE2660" s="113"/>
      <c r="TTF2660" s="113"/>
      <c r="TTG2660" s="113"/>
      <c r="TTH2660" s="113"/>
      <c r="TTI2660" s="113"/>
      <c r="TTJ2660" s="113"/>
      <c r="TTK2660" s="113"/>
      <c r="TTL2660" s="113"/>
      <c r="TTM2660" s="113"/>
      <c r="TTN2660" s="113"/>
      <c r="TTO2660" s="113"/>
      <c r="TTP2660" s="113"/>
      <c r="TTQ2660" s="113"/>
      <c r="TTR2660" s="113"/>
      <c r="TTS2660" s="113"/>
      <c r="TTT2660" s="113"/>
      <c r="TTU2660" s="113"/>
      <c r="TTV2660" s="113"/>
      <c r="TTW2660" s="113"/>
      <c r="TTX2660" s="113"/>
      <c r="TTY2660" s="113"/>
      <c r="TTZ2660" s="113"/>
      <c r="TUA2660" s="113"/>
      <c r="TUB2660" s="113"/>
      <c r="TUC2660" s="113"/>
      <c r="TUD2660" s="113"/>
      <c r="TUE2660" s="113"/>
      <c r="TUF2660" s="113"/>
      <c r="TUG2660" s="113"/>
      <c r="TUH2660" s="113"/>
      <c r="TUI2660" s="113"/>
      <c r="TUJ2660" s="113"/>
      <c r="TUK2660" s="113"/>
      <c r="TUL2660" s="113"/>
      <c r="TUM2660" s="113"/>
      <c r="TUN2660" s="113"/>
      <c r="TUO2660" s="113"/>
      <c r="TUP2660" s="113"/>
      <c r="TUQ2660" s="113"/>
      <c r="TUR2660" s="113"/>
      <c r="TUS2660" s="113"/>
      <c r="TUT2660" s="113"/>
      <c r="TUU2660" s="113"/>
      <c r="TUV2660" s="113"/>
      <c r="TUW2660" s="113"/>
      <c r="TUX2660" s="113"/>
      <c r="TUY2660" s="113"/>
      <c r="TUZ2660" s="113"/>
      <c r="TVA2660" s="113"/>
      <c r="TVB2660" s="113"/>
      <c r="TVC2660" s="113"/>
      <c r="TVD2660" s="113"/>
      <c r="TVE2660" s="113"/>
      <c r="TVF2660" s="113"/>
      <c r="TVG2660" s="113"/>
      <c r="TVH2660" s="113"/>
      <c r="TVI2660" s="113"/>
      <c r="TVJ2660" s="113"/>
      <c r="TVK2660" s="113"/>
      <c r="TVL2660" s="113"/>
      <c r="TVM2660" s="113"/>
      <c r="TVN2660" s="113"/>
      <c r="TVO2660" s="113"/>
      <c r="TVP2660" s="113"/>
      <c r="TVQ2660" s="113"/>
      <c r="TVR2660" s="113"/>
      <c r="TVS2660" s="113"/>
      <c r="TVT2660" s="113"/>
      <c r="TVU2660" s="113"/>
      <c r="TVV2660" s="113"/>
      <c r="TVW2660" s="113"/>
      <c r="TVX2660" s="113"/>
      <c r="TVY2660" s="113"/>
      <c r="TVZ2660" s="113"/>
      <c r="TWA2660" s="113"/>
      <c r="TWB2660" s="113"/>
      <c r="TWC2660" s="113"/>
      <c r="TWD2660" s="113"/>
      <c r="TWE2660" s="113"/>
      <c r="TWF2660" s="113"/>
      <c r="TWG2660" s="113"/>
      <c r="TWH2660" s="113"/>
      <c r="TWI2660" s="113"/>
      <c r="TWJ2660" s="113"/>
      <c r="TWK2660" s="113"/>
      <c r="TWL2660" s="113"/>
      <c r="TWM2660" s="113"/>
      <c r="TWN2660" s="113"/>
      <c r="TWO2660" s="113"/>
      <c r="TWP2660" s="113"/>
      <c r="TWQ2660" s="113"/>
      <c r="TWR2660" s="113"/>
      <c r="TWS2660" s="113"/>
      <c r="TWT2660" s="113"/>
      <c r="TWU2660" s="113"/>
      <c r="TWV2660" s="113"/>
      <c r="TWW2660" s="113"/>
      <c r="TWX2660" s="113"/>
      <c r="TWY2660" s="113"/>
      <c r="TWZ2660" s="113"/>
      <c r="TXA2660" s="113"/>
      <c r="TXB2660" s="113"/>
      <c r="TXC2660" s="113"/>
      <c r="TXD2660" s="113"/>
      <c r="TXE2660" s="113"/>
      <c r="TXF2660" s="113"/>
      <c r="TXG2660" s="113"/>
      <c r="TXH2660" s="113"/>
      <c r="TXI2660" s="113"/>
      <c r="TXJ2660" s="113"/>
      <c r="TXK2660" s="113"/>
      <c r="TXL2660" s="113"/>
      <c r="TXM2660" s="113"/>
      <c r="TXN2660" s="113"/>
      <c r="TXO2660" s="113"/>
      <c r="TXP2660" s="113"/>
      <c r="TXQ2660" s="113"/>
      <c r="TXR2660" s="113"/>
      <c r="TXS2660" s="113"/>
      <c r="TXT2660" s="113"/>
      <c r="TXU2660" s="113"/>
      <c r="TXV2660" s="113"/>
      <c r="TXW2660" s="113"/>
      <c r="TXX2660" s="113"/>
      <c r="TXY2660" s="113"/>
      <c r="TXZ2660" s="113"/>
      <c r="TYA2660" s="113"/>
      <c r="TYB2660" s="113"/>
      <c r="TYC2660" s="113"/>
      <c r="TYD2660" s="113"/>
      <c r="TYE2660" s="113"/>
      <c r="TYF2660" s="113"/>
      <c r="TYG2660" s="113"/>
      <c r="TYH2660" s="113"/>
      <c r="TYI2660" s="113"/>
      <c r="TYJ2660" s="113"/>
      <c r="TYK2660" s="113"/>
      <c r="TYL2660" s="113"/>
      <c r="TYM2660" s="113"/>
      <c r="TYN2660" s="113"/>
      <c r="TYO2660" s="113"/>
      <c r="TYP2660" s="113"/>
      <c r="TYQ2660" s="113"/>
      <c r="TYR2660" s="113"/>
      <c r="TYS2660" s="113"/>
      <c r="TYT2660" s="113"/>
      <c r="TYU2660" s="113"/>
      <c r="TYV2660" s="113"/>
      <c r="TYW2660" s="113"/>
      <c r="TYX2660" s="113"/>
      <c r="TYY2660" s="113"/>
      <c r="TYZ2660" s="113"/>
      <c r="TZA2660" s="113"/>
      <c r="TZB2660" s="113"/>
      <c r="TZC2660" s="113"/>
      <c r="TZD2660" s="113"/>
      <c r="TZE2660" s="113"/>
      <c r="TZF2660" s="113"/>
      <c r="TZG2660" s="113"/>
      <c r="TZH2660" s="113"/>
      <c r="TZI2660" s="113"/>
      <c r="TZJ2660" s="113"/>
      <c r="TZK2660" s="113"/>
      <c r="TZL2660" s="113"/>
      <c r="TZM2660" s="113"/>
      <c r="TZN2660" s="113"/>
      <c r="TZO2660" s="113"/>
      <c r="TZP2660" s="113"/>
      <c r="TZQ2660" s="113"/>
      <c r="TZR2660" s="113"/>
      <c r="TZS2660" s="113"/>
      <c r="TZT2660" s="113"/>
      <c r="TZU2660" s="113"/>
      <c r="TZV2660" s="113"/>
      <c r="TZW2660" s="113"/>
      <c r="TZX2660" s="113"/>
      <c r="TZY2660" s="113"/>
      <c r="TZZ2660" s="113"/>
      <c r="UAA2660" s="113"/>
      <c r="UAB2660" s="113"/>
      <c r="UAC2660" s="113"/>
      <c r="UAD2660" s="113"/>
      <c r="UAE2660" s="113"/>
      <c r="UAF2660" s="113"/>
      <c r="UAG2660" s="113"/>
      <c r="UAH2660" s="113"/>
      <c r="UAI2660" s="113"/>
      <c r="UAJ2660" s="113"/>
      <c r="UAK2660" s="113"/>
      <c r="UAL2660" s="113"/>
      <c r="UAM2660" s="113"/>
      <c r="UAN2660" s="113"/>
      <c r="UAO2660" s="113"/>
      <c r="UAP2660" s="113"/>
      <c r="UAQ2660" s="113"/>
      <c r="UAR2660" s="113"/>
      <c r="UAS2660" s="113"/>
      <c r="UAT2660" s="113"/>
      <c r="UAU2660" s="113"/>
      <c r="UAV2660" s="113"/>
      <c r="UAW2660" s="113"/>
      <c r="UAX2660" s="113"/>
      <c r="UAY2660" s="113"/>
      <c r="UAZ2660" s="113"/>
      <c r="UBA2660" s="113"/>
      <c r="UBB2660" s="113"/>
      <c r="UBC2660" s="113"/>
      <c r="UBD2660" s="113"/>
      <c r="UBE2660" s="113"/>
      <c r="UBF2660" s="113"/>
      <c r="UBG2660" s="113"/>
      <c r="UBH2660" s="113"/>
      <c r="UBI2660" s="113"/>
      <c r="UBJ2660" s="113"/>
      <c r="UBK2660" s="113"/>
      <c r="UBL2660" s="113"/>
      <c r="UBM2660" s="113"/>
      <c r="UBN2660" s="113"/>
      <c r="UBO2660" s="113"/>
      <c r="UBP2660" s="113"/>
      <c r="UBQ2660" s="113"/>
      <c r="UBR2660" s="113"/>
      <c r="UBS2660" s="113"/>
      <c r="UBT2660" s="113"/>
      <c r="UBU2660" s="113"/>
      <c r="UBV2660" s="113"/>
      <c r="UBW2660" s="113"/>
      <c r="UBX2660" s="113"/>
      <c r="UBY2660" s="113"/>
      <c r="UBZ2660" s="113"/>
      <c r="UCA2660" s="113"/>
      <c r="UCB2660" s="113"/>
      <c r="UCC2660" s="113"/>
      <c r="UCD2660" s="113"/>
      <c r="UCE2660" s="113"/>
      <c r="UCF2660" s="113"/>
      <c r="UCG2660" s="113"/>
      <c r="UCH2660" s="113"/>
      <c r="UCI2660" s="113"/>
      <c r="UCJ2660" s="113"/>
      <c r="UCK2660" s="113"/>
      <c r="UCL2660" s="113"/>
      <c r="UCM2660" s="113"/>
      <c r="UCN2660" s="113"/>
      <c r="UCO2660" s="113"/>
      <c r="UCP2660" s="113"/>
      <c r="UCQ2660" s="113"/>
      <c r="UCR2660" s="113"/>
      <c r="UCS2660" s="113"/>
      <c r="UCT2660" s="113"/>
      <c r="UCU2660" s="113"/>
      <c r="UCV2660" s="113"/>
      <c r="UCW2660" s="113"/>
      <c r="UCX2660" s="113"/>
      <c r="UCY2660" s="113"/>
      <c r="UCZ2660" s="113"/>
      <c r="UDA2660" s="113"/>
      <c r="UDB2660" s="113"/>
      <c r="UDC2660" s="113"/>
      <c r="UDD2660" s="113"/>
      <c r="UDE2660" s="113"/>
      <c r="UDF2660" s="113"/>
      <c r="UDG2660" s="113"/>
      <c r="UDH2660" s="113"/>
      <c r="UDI2660" s="113"/>
      <c r="UDJ2660" s="113"/>
      <c r="UDK2660" s="113"/>
      <c r="UDL2660" s="113"/>
      <c r="UDM2660" s="113"/>
      <c r="UDN2660" s="113"/>
      <c r="UDO2660" s="113"/>
      <c r="UDP2660" s="113"/>
      <c r="UDQ2660" s="113"/>
      <c r="UDR2660" s="113"/>
      <c r="UDS2660" s="113"/>
      <c r="UDT2660" s="113"/>
      <c r="UDU2660" s="113"/>
      <c r="UDV2660" s="113"/>
      <c r="UDW2660" s="113"/>
      <c r="UDX2660" s="113"/>
      <c r="UDY2660" s="113"/>
      <c r="UDZ2660" s="113"/>
      <c r="UEA2660" s="113"/>
      <c r="UEB2660" s="113"/>
      <c r="UEC2660" s="113"/>
      <c r="UED2660" s="113"/>
      <c r="UEE2660" s="113"/>
      <c r="UEF2660" s="113"/>
      <c r="UEG2660" s="113"/>
      <c r="UEH2660" s="113"/>
      <c r="UEI2660" s="113"/>
      <c r="UEJ2660" s="113"/>
      <c r="UEK2660" s="113"/>
      <c r="UEL2660" s="113"/>
      <c r="UEM2660" s="113"/>
      <c r="UEN2660" s="113"/>
      <c r="UEO2660" s="113"/>
      <c r="UEP2660" s="113"/>
      <c r="UEQ2660" s="113"/>
      <c r="UER2660" s="113"/>
      <c r="UES2660" s="113"/>
      <c r="UET2660" s="113"/>
      <c r="UEU2660" s="113"/>
      <c r="UEV2660" s="113"/>
      <c r="UEW2660" s="113"/>
      <c r="UEX2660" s="113"/>
      <c r="UEY2660" s="113"/>
      <c r="UEZ2660" s="113"/>
      <c r="UFA2660" s="113"/>
      <c r="UFB2660" s="113"/>
      <c r="UFC2660" s="113"/>
      <c r="UFD2660" s="113"/>
      <c r="UFE2660" s="113"/>
      <c r="UFF2660" s="113"/>
      <c r="UFG2660" s="113"/>
      <c r="UFH2660" s="113"/>
      <c r="UFI2660" s="113"/>
      <c r="UFJ2660" s="113"/>
      <c r="UFK2660" s="113"/>
      <c r="UFL2660" s="113"/>
      <c r="UFM2660" s="113"/>
      <c r="UFN2660" s="113"/>
      <c r="UFO2660" s="113"/>
      <c r="UFP2660" s="113"/>
      <c r="UFQ2660" s="113"/>
      <c r="UFR2660" s="113"/>
      <c r="UFS2660" s="113"/>
      <c r="UFT2660" s="113"/>
      <c r="UFU2660" s="113"/>
      <c r="UFV2660" s="113"/>
      <c r="UFW2660" s="113"/>
      <c r="UFX2660" s="113"/>
      <c r="UFY2660" s="113"/>
      <c r="UFZ2660" s="113"/>
      <c r="UGA2660" s="113"/>
      <c r="UGB2660" s="113"/>
      <c r="UGC2660" s="113"/>
      <c r="UGD2660" s="113"/>
      <c r="UGE2660" s="113"/>
      <c r="UGF2660" s="113"/>
      <c r="UGG2660" s="113"/>
      <c r="UGH2660" s="113"/>
      <c r="UGI2660" s="113"/>
      <c r="UGJ2660" s="113"/>
      <c r="UGK2660" s="113"/>
      <c r="UGL2660" s="113"/>
      <c r="UGM2660" s="113"/>
      <c r="UGN2660" s="113"/>
      <c r="UGO2660" s="113"/>
      <c r="UGP2660" s="113"/>
      <c r="UGQ2660" s="113"/>
      <c r="UGR2660" s="113"/>
      <c r="UGS2660" s="113"/>
      <c r="UGT2660" s="113"/>
      <c r="UGU2660" s="113"/>
      <c r="UGV2660" s="113"/>
      <c r="UGW2660" s="113"/>
      <c r="UGX2660" s="113"/>
      <c r="UGY2660" s="113"/>
      <c r="UGZ2660" s="113"/>
      <c r="UHA2660" s="113"/>
      <c r="UHB2660" s="113"/>
      <c r="UHC2660" s="113"/>
      <c r="UHD2660" s="113"/>
      <c r="UHE2660" s="113"/>
      <c r="UHF2660" s="113"/>
      <c r="UHG2660" s="113"/>
      <c r="UHH2660" s="113"/>
      <c r="UHI2660" s="113"/>
      <c r="UHJ2660" s="113"/>
      <c r="UHK2660" s="113"/>
      <c r="UHL2660" s="113"/>
      <c r="UHM2660" s="113"/>
      <c r="UHN2660" s="113"/>
      <c r="UHO2660" s="113"/>
      <c r="UHP2660" s="113"/>
      <c r="UHQ2660" s="113"/>
      <c r="UHR2660" s="113"/>
      <c r="UHS2660" s="113"/>
      <c r="UHT2660" s="113"/>
      <c r="UHU2660" s="113"/>
      <c r="UHV2660" s="113"/>
      <c r="UHW2660" s="113"/>
      <c r="UHX2660" s="113"/>
      <c r="UHY2660" s="113"/>
      <c r="UHZ2660" s="113"/>
      <c r="UIA2660" s="113"/>
      <c r="UIB2660" s="113"/>
      <c r="UIC2660" s="113"/>
      <c r="UID2660" s="113"/>
      <c r="UIE2660" s="113"/>
      <c r="UIF2660" s="113"/>
      <c r="UIG2660" s="113"/>
      <c r="UIH2660" s="113"/>
      <c r="UII2660" s="113"/>
      <c r="UIJ2660" s="113"/>
      <c r="UIK2660" s="113"/>
      <c r="UIL2660" s="113"/>
      <c r="UIM2660" s="113"/>
      <c r="UIN2660" s="113"/>
      <c r="UIO2660" s="113"/>
      <c r="UIP2660" s="113"/>
      <c r="UIQ2660" s="113"/>
      <c r="UIR2660" s="113"/>
      <c r="UIS2660" s="113"/>
      <c r="UIT2660" s="113"/>
      <c r="UIU2660" s="113"/>
      <c r="UIV2660" s="113"/>
      <c r="UIW2660" s="113"/>
      <c r="UIX2660" s="113"/>
      <c r="UIY2660" s="113"/>
      <c r="UIZ2660" s="113"/>
      <c r="UJA2660" s="113"/>
      <c r="UJB2660" s="113"/>
      <c r="UJC2660" s="113"/>
      <c r="UJD2660" s="113"/>
      <c r="UJE2660" s="113"/>
      <c r="UJF2660" s="113"/>
      <c r="UJG2660" s="113"/>
      <c r="UJH2660" s="113"/>
      <c r="UJI2660" s="113"/>
      <c r="UJJ2660" s="113"/>
      <c r="UJK2660" s="113"/>
      <c r="UJL2660" s="113"/>
      <c r="UJM2660" s="113"/>
      <c r="UJN2660" s="113"/>
      <c r="UJO2660" s="113"/>
      <c r="UJP2660" s="113"/>
      <c r="UJQ2660" s="113"/>
      <c r="UJR2660" s="113"/>
      <c r="UJS2660" s="113"/>
      <c r="UJT2660" s="113"/>
      <c r="UJU2660" s="113"/>
      <c r="UJV2660" s="113"/>
      <c r="UJW2660" s="113"/>
      <c r="UJX2660" s="113"/>
      <c r="UJY2660" s="113"/>
      <c r="UJZ2660" s="113"/>
      <c r="UKA2660" s="113"/>
      <c r="UKB2660" s="113"/>
      <c r="UKC2660" s="113"/>
      <c r="UKD2660" s="113"/>
      <c r="UKE2660" s="113"/>
      <c r="UKF2660" s="113"/>
      <c r="UKG2660" s="113"/>
      <c r="UKH2660" s="113"/>
      <c r="UKI2660" s="113"/>
      <c r="UKJ2660" s="113"/>
      <c r="UKK2660" s="113"/>
      <c r="UKL2660" s="113"/>
      <c r="UKM2660" s="113"/>
      <c r="UKN2660" s="113"/>
      <c r="UKO2660" s="113"/>
      <c r="UKP2660" s="113"/>
      <c r="UKQ2660" s="113"/>
      <c r="UKR2660" s="113"/>
      <c r="UKS2660" s="113"/>
      <c r="UKT2660" s="113"/>
      <c r="UKU2660" s="113"/>
      <c r="UKV2660" s="113"/>
      <c r="UKW2660" s="113"/>
      <c r="UKX2660" s="113"/>
      <c r="UKY2660" s="113"/>
      <c r="UKZ2660" s="113"/>
      <c r="ULA2660" s="113"/>
      <c r="ULB2660" s="113"/>
      <c r="ULC2660" s="113"/>
      <c r="ULD2660" s="113"/>
      <c r="ULE2660" s="113"/>
      <c r="ULF2660" s="113"/>
      <c r="ULG2660" s="113"/>
      <c r="ULH2660" s="113"/>
      <c r="ULI2660" s="113"/>
      <c r="ULJ2660" s="113"/>
      <c r="ULK2660" s="113"/>
      <c r="ULL2660" s="113"/>
      <c r="ULM2660" s="113"/>
      <c r="ULN2660" s="113"/>
      <c r="ULO2660" s="113"/>
      <c r="ULP2660" s="113"/>
      <c r="ULQ2660" s="113"/>
      <c r="ULR2660" s="113"/>
      <c r="ULS2660" s="113"/>
      <c r="ULT2660" s="113"/>
      <c r="ULU2660" s="113"/>
      <c r="ULV2660" s="113"/>
      <c r="ULW2660" s="113"/>
      <c r="ULX2660" s="113"/>
      <c r="ULY2660" s="113"/>
      <c r="ULZ2660" s="113"/>
      <c r="UMA2660" s="113"/>
      <c r="UMB2660" s="113"/>
      <c r="UMC2660" s="113"/>
      <c r="UMD2660" s="113"/>
      <c r="UME2660" s="113"/>
      <c r="UMF2660" s="113"/>
      <c r="UMG2660" s="113"/>
      <c r="UMH2660" s="113"/>
      <c r="UMI2660" s="113"/>
      <c r="UMJ2660" s="113"/>
      <c r="UMK2660" s="113"/>
      <c r="UML2660" s="113"/>
      <c r="UMM2660" s="113"/>
      <c r="UMN2660" s="113"/>
      <c r="UMO2660" s="113"/>
      <c r="UMP2660" s="113"/>
      <c r="UMQ2660" s="113"/>
      <c r="UMR2660" s="113"/>
      <c r="UMS2660" s="113"/>
      <c r="UMT2660" s="113"/>
      <c r="UMU2660" s="113"/>
      <c r="UMV2660" s="113"/>
      <c r="UMW2660" s="113"/>
      <c r="UMX2660" s="113"/>
      <c r="UMY2660" s="113"/>
      <c r="UMZ2660" s="113"/>
      <c r="UNA2660" s="113"/>
      <c r="UNB2660" s="113"/>
      <c r="UNC2660" s="113"/>
      <c r="UND2660" s="113"/>
      <c r="UNE2660" s="113"/>
      <c r="UNF2660" s="113"/>
      <c r="UNG2660" s="113"/>
      <c r="UNH2660" s="113"/>
      <c r="UNI2660" s="113"/>
      <c r="UNJ2660" s="113"/>
      <c r="UNK2660" s="113"/>
      <c r="UNL2660" s="113"/>
      <c r="UNM2660" s="113"/>
      <c r="UNN2660" s="113"/>
      <c r="UNO2660" s="113"/>
      <c r="UNP2660" s="113"/>
      <c r="UNQ2660" s="113"/>
      <c r="UNR2660" s="113"/>
      <c r="UNS2660" s="113"/>
      <c r="UNT2660" s="113"/>
      <c r="UNU2660" s="113"/>
      <c r="UNV2660" s="113"/>
      <c r="UNW2660" s="113"/>
      <c r="UNX2660" s="113"/>
      <c r="UNY2660" s="113"/>
      <c r="UNZ2660" s="113"/>
      <c r="UOA2660" s="113"/>
      <c r="UOB2660" s="113"/>
      <c r="UOC2660" s="113"/>
      <c r="UOD2660" s="113"/>
      <c r="UOE2660" s="113"/>
      <c r="UOF2660" s="113"/>
      <c r="UOG2660" s="113"/>
      <c r="UOH2660" s="113"/>
      <c r="UOI2660" s="113"/>
      <c r="UOJ2660" s="113"/>
      <c r="UOK2660" s="113"/>
      <c r="UOL2660" s="113"/>
      <c r="UOM2660" s="113"/>
      <c r="UON2660" s="113"/>
      <c r="UOO2660" s="113"/>
      <c r="UOP2660" s="113"/>
      <c r="UOQ2660" s="113"/>
      <c r="UOR2660" s="113"/>
      <c r="UOS2660" s="113"/>
      <c r="UOT2660" s="113"/>
      <c r="UOU2660" s="113"/>
      <c r="UOV2660" s="113"/>
      <c r="UOW2660" s="113"/>
      <c r="UOX2660" s="113"/>
      <c r="UOY2660" s="113"/>
      <c r="UOZ2660" s="113"/>
      <c r="UPA2660" s="113"/>
      <c r="UPB2660" s="113"/>
      <c r="UPC2660" s="113"/>
      <c r="UPD2660" s="113"/>
      <c r="UPE2660" s="113"/>
      <c r="UPF2660" s="113"/>
      <c r="UPG2660" s="113"/>
      <c r="UPH2660" s="113"/>
      <c r="UPI2660" s="113"/>
      <c r="UPJ2660" s="113"/>
      <c r="UPK2660" s="113"/>
      <c r="UPL2660" s="113"/>
      <c r="UPM2660" s="113"/>
      <c r="UPN2660" s="113"/>
      <c r="UPO2660" s="113"/>
      <c r="UPP2660" s="113"/>
      <c r="UPQ2660" s="113"/>
      <c r="UPR2660" s="113"/>
      <c r="UPS2660" s="113"/>
      <c r="UPT2660" s="113"/>
      <c r="UPU2660" s="113"/>
      <c r="UPV2660" s="113"/>
      <c r="UPW2660" s="113"/>
      <c r="UPX2660" s="113"/>
      <c r="UPY2660" s="113"/>
      <c r="UPZ2660" s="113"/>
      <c r="UQA2660" s="113"/>
      <c r="UQB2660" s="113"/>
      <c r="UQC2660" s="113"/>
      <c r="UQD2660" s="113"/>
      <c r="UQE2660" s="113"/>
      <c r="UQF2660" s="113"/>
      <c r="UQG2660" s="113"/>
      <c r="UQH2660" s="113"/>
      <c r="UQI2660" s="113"/>
      <c r="UQJ2660" s="113"/>
      <c r="UQK2660" s="113"/>
      <c r="UQL2660" s="113"/>
      <c r="UQM2660" s="113"/>
      <c r="UQN2660" s="113"/>
      <c r="UQO2660" s="113"/>
      <c r="UQP2660" s="113"/>
      <c r="UQQ2660" s="113"/>
      <c r="UQR2660" s="113"/>
      <c r="UQS2660" s="113"/>
      <c r="UQT2660" s="113"/>
      <c r="UQU2660" s="113"/>
      <c r="UQV2660" s="113"/>
      <c r="UQW2660" s="113"/>
      <c r="UQX2660" s="113"/>
      <c r="UQY2660" s="113"/>
      <c r="UQZ2660" s="113"/>
      <c r="URA2660" s="113"/>
      <c r="URB2660" s="113"/>
      <c r="URC2660" s="113"/>
      <c r="URD2660" s="113"/>
      <c r="URE2660" s="113"/>
      <c r="URF2660" s="113"/>
      <c r="URG2660" s="113"/>
      <c r="URH2660" s="113"/>
      <c r="URI2660" s="113"/>
      <c r="URJ2660" s="113"/>
      <c r="URK2660" s="113"/>
      <c r="URL2660" s="113"/>
      <c r="URM2660" s="113"/>
      <c r="URN2660" s="113"/>
      <c r="URO2660" s="113"/>
      <c r="URP2660" s="113"/>
      <c r="URQ2660" s="113"/>
      <c r="URR2660" s="113"/>
      <c r="URS2660" s="113"/>
      <c r="URT2660" s="113"/>
      <c r="URU2660" s="113"/>
      <c r="URV2660" s="113"/>
      <c r="URW2660" s="113"/>
      <c r="URX2660" s="113"/>
      <c r="URY2660" s="113"/>
      <c r="URZ2660" s="113"/>
      <c r="USA2660" s="113"/>
      <c r="USB2660" s="113"/>
      <c r="USC2660" s="113"/>
      <c r="USD2660" s="113"/>
      <c r="USE2660" s="113"/>
      <c r="USF2660" s="113"/>
      <c r="USG2660" s="113"/>
      <c r="USH2660" s="113"/>
      <c r="USI2660" s="113"/>
      <c r="USJ2660" s="113"/>
      <c r="USK2660" s="113"/>
      <c r="USL2660" s="113"/>
      <c r="USM2660" s="113"/>
      <c r="USN2660" s="113"/>
      <c r="USO2660" s="113"/>
      <c r="USP2660" s="113"/>
      <c r="USQ2660" s="113"/>
      <c r="USR2660" s="113"/>
      <c r="USS2660" s="113"/>
      <c r="UST2660" s="113"/>
      <c r="USU2660" s="113"/>
      <c r="USV2660" s="113"/>
      <c r="USW2660" s="113"/>
      <c r="USX2660" s="113"/>
      <c r="USY2660" s="113"/>
      <c r="USZ2660" s="113"/>
      <c r="UTA2660" s="113"/>
      <c r="UTB2660" s="113"/>
      <c r="UTC2660" s="113"/>
      <c r="UTD2660" s="113"/>
      <c r="UTE2660" s="113"/>
      <c r="UTF2660" s="113"/>
      <c r="UTG2660" s="113"/>
      <c r="UTH2660" s="113"/>
      <c r="UTI2660" s="113"/>
      <c r="UTJ2660" s="113"/>
      <c r="UTK2660" s="113"/>
      <c r="UTL2660" s="113"/>
      <c r="UTM2660" s="113"/>
      <c r="UTN2660" s="113"/>
      <c r="UTO2660" s="113"/>
      <c r="UTP2660" s="113"/>
      <c r="UTQ2660" s="113"/>
      <c r="UTR2660" s="113"/>
      <c r="UTS2660" s="113"/>
      <c r="UTT2660" s="113"/>
      <c r="UTU2660" s="113"/>
      <c r="UTV2660" s="113"/>
      <c r="UTW2660" s="113"/>
      <c r="UTX2660" s="113"/>
      <c r="UTY2660" s="113"/>
      <c r="UTZ2660" s="113"/>
      <c r="UUA2660" s="113"/>
      <c r="UUB2660" s="113"/>
      <c r="UUC2660" s="113"/>
      <c r="UUD2660" s="113"/>
      <c r="UUE2660" s="113"/>
      <c r="UUF2660" s="113"/>
      <c r="UUG2660" s="113"/>
      <c r="UUH2660" s="113"/>
      <c r="UUI2660" s="113"/>
      <c r="UUJ2660" s="113"/>
      <c r="UUK2660" s="113"/>
      <c r="UUL2660" s="113"/>
      <c r="UUM2660" s="113"/>
      <c r="UUN2660" s="113"/>
      <c r="UUO2660" s="113"/>
      <c r="UUP2660" s="113"/>
      <c r="UUQ2660" s="113"/>
      <c r="UUR2660" s="113"/>
      <c r="UUS2660" s="113"/>
      <c r="UUT2660" s="113"/>
      <c r="UUU2660" s="113"/>
      <c r="UUV2660" s="113"/>
      <c r="UUW2660" s="113"/>
      <c r="UUX2660" s="113"/>
      <c r="UUY2660" s="113"/>
      <c r="UUZ2660" s="113"/>
      <c r="UVA2660" s="113"/>
      <c r="UVB2660" s="113"/>
      <c r="UVC2660" s="113"/>
      <c r="UVD2660" s="113"/>
      <c r="UVE2660" s="113"/>
      <c r="UVF2660" s="113"/>
      <c r="UVG2660" s="113"/>
      <c r="UVH2660" s="113"/>
      <c r="UVI2660" s="113"/>
      <c r="UVJ2660" s="113"/>
      <c r="UVK2660" s="113"/>
      <c r="UVL2660" s="113"/>
      <c r="UVM2660" s="113"/>
      <c r="UVN2660" s="113"/>
      <c r="UVO2660" s="113"/>
      <c r="UVP2660" s="113"/>
      <c r="UVQ2660" s="113"/>
      <c r="UVR2660" s="113"/>
      <c r="UVS2660" s="113"/>
      <c r="UVT2660" s="113"/>
      <c r="UVU2660" s="113"/>
      <c r="UVV2660" s="113"/>
      <c r="UVW2660" s="113"/>
      <c r="UVX2660" s="113"/>
      <c r="UVY2660" s="113"/>
      <c r="UVZ2660" s="113"/>
      <c r="UWA2660" s="113"/>
      <c r="UWB2660" s="113"/>
      <c r="UWC2660" s="113"/>
      <c r="UWD2660" s="113"/>
      <c r="UWE2660" s="113"/>
      <c r="UWF2660" s="113"/>
      <c r="UWG2660" s="113"/>
      <c r="UWH2660" s="113"/>
      <c r="UWI2660" s="113"/>
      <c r="UWJ2660" s="113"/>
      <c r="UWK2660" s="113"/>
      <c r="UWL2660" s="113"/>
      <c r="UWM2660" s="113"/>
      <c r="UWN2660" s="113"/>
      <c r="UWO2660" s="113"/>
      <c r="UWP2660" s="113"/>
      <c r="UWQ2660" s="113"/>
      <c r="UWR2660" s="113"/>
      <c r="UWS2660" s="113"/>
      <c r="UWT2660" s="113"/>
      <c r="UWU2660" s="113"/>
      <c r="UWV2660" s="113"/>
      <c r="UWW2660" s="113"/>
      <c r="UWX2660" s="113"/>
      <c r="UWY2660" s="113"/>
      <c r="UWZ2660" s="113"/>
      <c r="UXA2660" s="113"/>
      <c r="UXB2660" s="113"/>
      <c r="UXC2660" s="113"/>
      <c r="UXD2660" s="113"/>
      <c r="UXE2660" s="113"/>
      <c r="UXF2660" s="113"/>
      <c r="UXG2660" s="113"/>
      <c r="UXH2660" s="113"/>
      <c r="UXI2660" s="113"/>
      <c r="UXJ2660" s="113"/>
      <c r="UXK2660" s="113"/>
      <c r="UXL2660" s="113"/>
      <c r="UXM2660" s="113"/>
      <c r="UXN2660" s="113"/>
      <c r="UXO2660" s="113"/>
      <c r="UXP2660" s="113"/>
      <c r="UXQ2660" s="113"/>
      <c r="UXR2660" s="113"/>
      <c r="UXS2660" s="113"/>
      <c r="UXT2660" s="113"/>
      <c r="UXU2660" s="113"/>
      <c r="UXV2660" s="113"/>
      <c r="UXW2660" s="113"/>
      <c r="UXX2660" s="113"/>
      <c r="UXY2660" s="113"/>
      <c r="UXZ2660" s="113"/>
      <c r="UYA2660" s="113"/>
      <c r="UYB2660" s="113"/>
      <c r="UYC2660" s="113"/>
      <c r="UYD2660" s="113"/>
      <c r="UYE2660" s="113"/>
      <c r="UYF2660" s="113"/>
      <c r="UYG2660" s="113"/>
      <c r="UYH2660" s="113"/>
      <c r="UYI2660" s="113"/>
      <c r="UYJ2660" s="113"/>
      <c r="UYK2660" s="113"/>
      <c r="UYL2660" s="113"/>
      <c r="UYM2660" s="113"/>
      <c r="UYN2660" s="113"/>
      <c r="UYO2660" s="113"/>
      <c r="UYP2660" s="113"/>
      <c r="UYQ2660" s="113"/>
      <c r="UYR2660" s="113"/>
      <c r="UYS2660" s="113"/>
      <c r="UYT2660" s="113"/>
      <c r="UYU2660" s="113"/>
      <c r="UYV2660" s="113"/>
      <c r="UYW2660" s="113"/>
      <c r="UYX2660" s="113"/>
      <c r="UYY2660" s="113"/>
      <c r="UYZ2660" s="113"/>
      <c r="UZA2660" s="113"/>
      <c r="UZB2660" s="113"/>
      <c r="UZC2660" s="113"/>
      <c r="UZD2660" s="113"/>
      <c r="UZE2660" s="113"/>
      <c r="UZF2660" s="113"/>
      <c r="UZG2660" s="113"/>
      <c r="UZH2660" s="113"/>
      <c r="UZI2660" s="113"/>
      <c r="UZJ2660" s="113"/>
      <c r="UZK2660" s="113"/>
      <c r="UZL2660" s="113"/>
      <c r="UZM2660" s="113"/>
      <c r="UZN2660" s="113"/>
      <c r="UZO2660" s="113"/>
      <c r="UZP2660" s="113"/>
      <c r="UZQ2660" s="113"/>
      <c r="UZR2660" s="113"/>
      <c r="UZS2660" s="113"/>
      <c r="UZT2660" s="113"/>
      <c r="UZU2660" s="113"/>
      <c r="UZV2660" s="113"/>
      <c r="UZW2660" s="113"/>
      <c r="UZX2660" s="113"/>
      <c r="UZY2660" s="113"/>
      <c r="UZZ2660" s="113"/>
      <c r="VAA2660" s="113"/>
      <c r="VAB2660" s="113"/>
      <c r="VAC2660" s="113"/>
      <c r="VAD2660" s="113"/>
      <c r="VAE2660" s="113"/>
      <c r="VAF2660" s="113"/>
      <c r="VAG2660" s="113"/>
      <c r="VAH2660" s="113"/>
      <c r="VAI2660" s="113"/>
      <c r="VAJ2660" s="113"/>
      <c r="VAK2660" s="113"/>
      <c r="VAL2660" s="113"/>
      <c r="VAM2660" s="113"/>
      <c r="VAN2660" s="113"/>
      <c r="VAO2660" s="113"/>
      <c r="VAP2660" s="113"/>
      <c r="VAQ2660" s="113"/>
      <c r="VAR2660" s="113"/>
      <c r="VAS2660" s="113"/>
      <c r="VAT2660" s="113"/>
      <c r="VAU2660" s="113"/>
      <c r="VAV2660" s="113"/>
      <c r="VAW2660" s="113"/>
      <c r="VAX2660" s="113"/>
      <c r="VAY2660" s="113"/>
      <c r="VAZ2660" s="113"/>
      <c r="VBA2660" s="113"/>
      <c r="VBB2660" s="113"/>
      <c r="VBC2660" s="113"/>
      <c r="VBD2660" s="113"/>
      <c r="VBE2660" s="113"/>
      <c r="VBF2660" s="113"/>
      <c r="VBG2660" s="113"/>
      <c r="VBH2660" s="113"/>
      <c r="VBI2660" s="113"/>
      <c r="VBJ2660" s="113"/>
      <c r="VBK2660" s="113"/>
      <c r="VBL2660" s="113"/>
      <c r="VBM2660" s="113"/>
      <c r="VBN2660" s="113"/>
      <c r="VBO2660" s="113"/>
      <c r="VBP2660" s="113"/>
      <c r="VBQ2660" s="113"/>
      <c r="VBR2660" s="113"/>
      <c r="VBS2660" s="113"/>
      <c r="VBT2660" s="113"/>
      <c r="VBU2660" s="113"/>
      <c r="VBV2660" s="113"/>
      <c r="VBW2660" s="113"/>
      <c r="VBX2660" s="113"/>
      <c r="VBY2660" s="113"/>
      <c r="VBZ2660" s="113"/>
      <c r="VCA2660" s="113"/>
      <c r="VCB2660" s="113"/>
      <c r="VCC2660" s="113"/>
      <c r="VCD2660" s="113"/>
      <c r="VCE2660" s="113"/>
      <c r="VCF2660" s="113"/>
      <c r="VCG2660" s="113"/>
      <c r="VCH2660" s="113"/>
      <c r="VCI2660" s="113"/>
      <c r="VCJ2660" s="113"/>
      <c r="VCK2660" s="113"/>
      <c r="VCL2660" s="113"/>
      <c r="VCM2660" s="113"/>
      <c r="VCN2660" s="113"/>
      <c r="VCO2660" s="113"/>
      <c r="VCP2660" s="113"/>
      <c r="VCQ2660" s="113"/>
      <c r="VCR2660" s="113"/>
      <c r="VCS2660" s="113"/>
      <c r="VCT2660" s="113"/>
      <c r="VCU2660" s="113"/>
      <c r="VCV2660" s="113"/>
      <c r="VCW2660" s="113"/>
      <c r="VCX2660" s="113"/>
      <c r="VCY2660" s="113"/>
      <c r="VCZ2660" s="113"/>
      <c r="VDA2660" s="113"/>
      <c r="VDB2660" s="113"/>
      <c r="VDC2660" s="113"/>
      <c r="VDD2660" s="113"/>
      <c r="VDE2660" s="113"/>
      <c r="VDF2660" s="113"/>
      <c r="VDG2660" s="113"/>
      <c r="VDH2660" s="113"/>
      <c r="VDI2660" s="113"/>
      <c r="VDJ2660" s="113"/>
      <c r="VDK2660" s="113"/>
      <c r="VDL2660" s="113"/>
      <c r="VDM2660" s="113"/>
      <c r="VDN2660" s="113"/>
      <c r="VDO2660" s="113"/>
      <c r="VDP2660" s="113"/>
      <c r="VDQ2660" s="113"/>
      <c r="VDR2660" s="113"/>
      <c r="VDS2660" s="113"/>
      <c r="VDT2660" s="113"/>
      <c r="VDU2660" s="113"/>
      <c r="VDV2660" s="113"/>
      <c r="VDW2660" s="113"/>
      <c r="VDX2660" s="113"/>
      <c r="VDY2660" s="113"/>
      <c r="VDZ2660" s="113"/>
      <c r="VEA2660" s="113"/>
      <c r="VEB2660" s="113"/>
      <c r="VEC2660" s="113"/>
      <c r="VED2660" s="113"/>
      <c r="VEE2660" s="113"/>
      <c r="VEF2660" s="113"/>
      <c r="VEG2660" s="113"/>
      <c r="VEH2660" s="113"/>
      <c r="VEI2660" s="113"/>
      <c r="VEJ2660" s="113"/>
      <c r="VEK2660" s="113"/>
      <c r="VEL2660" s="113"/>
      <c r="VEM2660" s="113"/>
      <c r="VEN2660" s="113"/>
      <c r="VEO2660" s="113"/>
      <c r="VEP2660" s="113"/>
      <c r="VEQ2660" s="113"/>
      <c r="VER2660" s="113"/>
      <c r="VES2660" s="113"/>
      <c r="VET2660" s="113"/>
      <c r="VEU2660" s="113"/>
      <c r="VEV2660" s="113"/>
      <c r="VEW2660" s="113"/>
      <c r="VEX2660" s="113"/>
      <c r="VEY2660" s="113"/>
      <c r="VEZ2660" s="113"/>
      <c r="VFA2660" s="113"/>
      <c r="VFB2660" s="113"/>
      <c r="VFC2660" s="113"/>
      <c r="VFD2660" s="113"/>
      <c r="VFE2660" s="113"/>
      <c r="VFF2660" s="113"/>
      <c r="VFG2660" s="113"/>
      <c r="VFH2660" s="113"/>
      <c r="VFI2660" s="113"/>
      <c r="VFJ2660" s="113"/>
      <c r="VFK2660" s="113"/>
      <c r="VFL2660" s="113"/>
      <c r="VFM2660" s="113"/>
      <c r="VFN2660" s="113"/>
      <c r="VFO2660" s="113"/>
      <c r="VFP2660" s="113"/>
      <c r="VFQ2660" s="113"/>
      <c r="VFR2660" s="113"/>
      <c r="VFS2660" s="113"/>
      <c r="VFT2660" s="113"/>
      <c r="VFU2660" s="113"/>
      <c r="VFV2660" s="113"/>
      <c r="VFW2660" s="113"/>
      <c r="VFX2660" s="113"/>
      <c r="VFY2660" s="113"/>
      <c r="VFZ2660" s="113"/>
      <c r="VGA2660" s="113"/>
      <c r="VGB2660" s="113"/>
      <c r="VGC2660" s="113"/>
      <c r="VGD2660" s="113"/>
      <c r="VGE2660" s="113"/>
      <c r="VGF2660" s="113"/>
      <c r="VGG2660" s="113"/>
      <c r="VGH2660" s="113"/>
      <c r="VGI2660" s="113"/>
      <c r="VGJ2660" s="113"/>
      <c r="VGK2660" s="113"/>
      <c r="VGL2660" s="113"/>
      <c r="VGM2660" s="113"/>
      <c r="VGN2660" s="113"/>
      <c r="VGO2660" s="113"/>
      <c r="VGP2660" s="113"/>
      <c r="VGQ2660" s="113"/>
      <c r="VGR2660" s="113"/>
      <c r="VGS2660" s="113"/>
      <c r="VGT2660" s="113"/>
      <c r="VGU2660" s="113"/>
      <c r="VGV2660" s="113"/>
      <c r="VGW2660" s="113"/>
      <c r="VGX2660" s="113"/>
      <c r="VGY2660" s="113"/>
      <c r="VGZ2660" s="113"/>
      <c r="VHA2660" s="113"/>
      <c r="VHB2660" s="113"/>
      <c r="VHC2660" s="113"/>
      <c r="VHD2660" s="113"/>
      <c r="VHE2660" s="113"/>
      <c r="VHF2660" s="113"/>
      <c r="VHG2660" s="113"/>
      <c r="VHH2660" s="113"/>
      <c r="VHI2660" s="113"/>
      <c r="VHJ2660" s="113"/>
      <c r="VHK2660" s="113"/>
      <c r="VHL2660" s="113"/>
      <c r="VHM2660" s="113"/>
      <c r="VHN2660" s="113"/>
      <c r="VHO2660" s="113"/>
      <c r="VHP2660" s="113"/>
      <c r="VHQ2660" s="113"/>
      <c r="VHR2660" s="113"/>
      <c r="VHS2660" s="113"/>
      <c r="VHT2660" s="113"/>
      <c r="VHU2660" s="113"/>
      <c r="VHV2660" s="113"/>
      <c r="VHW2660" s="113"/>
      <c r="VHX2660" s="113"/>
      <c r="VHY2660" s="113"/>
      <c r="VHZ2660" s="113"/>
      <c r="VIA2660" s="113"/>
      <c r="VIB2660" s="113"/>
      <c r="VIC2660" s="113"/>
      <c r="VID2660" s="113"/>
      <c r="VIE2660" s="113"/>
      <c r="VIF2660" s="113"/>
      <c r="VIG2660" s="113"/>
      <c r="VIH2660" s="113"/>
      <c r="VII2660" s="113"/>
      <c r="VIJ2660" s="113"/>
      <c r="VIK2660" s="113"/>
      <c r="VIL2660" s="113"/>
      <c r="VIM2660" s="113"/>
      <c r="VIN2660" s="113"/>
      <c r="VIO2660" s="113"/>
      <c r="VIP2660" s="113"/>
      <c r="VIQ2660" s="113"/>
      <c r="VIR2660" s="113"/>
      <c r="VIS2660" s="113"/>
      <c r="VIT2660" s="113"/>
      <c r="VIU2660" s="113"/>
      <c r="VIV2660" s="113"/>
      <c r="VIW2660" s="113"/>
      <c r="VIX2660" s="113"/>
      <c r="VIY2660" s="113"/>
      <c r="VIZ2660" s="113"/>
      <c r="VJA2660" s="113"/>
      <c r="VJB2660" s="113"/>
      <c r="VJC2660" s="113"/>
      <c r="VJD2660" s="113"/>
      <c r="VJE2660" s="113"/>
      <c r="VJF2660" s="113"/>
      <c r="VJG2660" s="113"/>
      <c r="VJH2660" s="113"/>
      <c r="VJI2660" s="113"/>
      <c r="VJJ2660" s="113"/>
      <c r="VJK2660" s="113"/>
      <c r="VJL2660" s="113"/>
      <c r="VJM2660" s="113"/>
      <c r="VJN2660" s="113"/>
      <c r="VJO2660" s="113"/>
      <c r="VJP2660" s="113"/>
      <c r="VJQ2660" s="113"/>
      <c r="VJR2660" s="113"/>
      <c r="VJS2660" s="113"/>
      <c r="VJT2660" s="113"/>
      <c r="VJU2660" s="113"/>
      <c r="VJV2660" s="113"/>
      <c r="VJW2660" s="113"/>
      <c r="VJX2660" s="113"/>
      <c r="VJY2660" s="113"/>
      <c r="VJZ2660" s="113"/>
      <c r="VKA2660" s="113"/>
      <c r="VKB2660" s="113"/>
      <c r="VKC2660" s="113"/>
      <c r="VKD2660" s="113"/>
      <c r="VKE2660" s="113"/>
      <c r="VKF2660" s="113"/>
      <c r="VKG2660" s="113"/>
      <c r="VKH2660" s="113"/>
      <c r="VKI2660" s="113"/>
      <c r="VKJ2660" s="113"/>
      <c r="VKK2660" s="113"/>
      <c r="VKL2660" s="113"/>
      <c r="VKM2660" s="113"/>
      <c r="VKN2660" s="113"/>
      <c r="VKO2660" s="113"/>
      <c r="VKP2660" s="113"/>
      <c r="VKQ2660" s="113"/>
      <c r="VKR2660" s="113"/>
      <c r="VKS2660" s="113"/>
      <c r="VKT2660" s="113"/>
      <c r="VKU2660" s="113"/>
      <c r="VKV2660" s="113"/>
      <c r="VKW2660" s="113"/>
      <c r="VKX2660" s="113"/>
      <c r="VKY2660" s="113"/>
      <c r="VKZ2660" s="113"/>
      <c r="VLA2660" s="113"/>
      <c r="VLB2660" s="113"/>
      <c r="VLC2660" s="113"/>
      <c r="VLD2660" s="113"/>
      <c r="VLE2660" s="113"/>
      <c r="VLF2660" s="113"/>
      <c r="VLG2660" s="113"/>
      <c r="VLH2660" s="113"/>
      <c r="VLI2660" s="113"/>
      <c r="VLJ2660" s="113"/>
      <c r="VLK2660" s="113"/>
      <c r="VLL2660" s="113"/>
      <c r="VLM2660" s="113"/>
      <c r="VLN2660" s="113"/>
      <c r="VLO2660" s="113"/>
      <c r="VLP2660" s="113"/>
      <c r="VLQ2660" s="113"/>
      <c r="VLR2660" s="113"/>
      <c r="VLS2660" s="113"/>
      <c r="VLT2660" s="113"/>
      <c r="VLU2660" s="113"/>
      <c r="VLV2660" s="113"/>
      <c r="VLW2660" s="113"/>
      <c r="VLX2660" s="113"/>
      <c r="VLY2660" s="113"/>
      <c r="VLZ2660" s="113"/>
      <c r="VMA2660" s="113"/>
      <c r="VMB2660" s="113"/>
      <c r="VMC2660" s="113"/>
      <c r="VMD2660" s="113"/>
      <c r="VME2660" s="113"/>
      <c r="VMF2660" s="113"/>
      <c r="VMG2660" s="113"/>
      <c r="VMH2660" s="113"/>
      <c r="VMI2660" s="113"/>
      <c r="VMJ2660" s="113"/>
      <c r="VMK2660" s="113"/>
      <c r="VML2660" s="113"/>
      <c r="VMM2660" s="113"/>
      <c r="VMN2660" s="113"/>
      <c r="VMO2660" s="113"/>
      <c r="VMP2660" s="113"/>
      <c r="VMQ2660" s="113"/>
      <c r="VMR2660" s="113"/>
      <c r="VMS2660" s="113"/>
      <c r="VMT2660" s="113"/>
      <c r="VMU2660" s="113"/>
      <c r="VMV2660" s="113"/>
      <c r="VMW2660" s="113"/>
      <c r="VMX2660" s="113"/>
      <c r="VMY2660" s="113"/>
      <c r="VMZ2660" s="113"/>
      <c r="VNA2660" s="113"/>
      <c r="VNB2660" s="113"/>
      <c r="VNC2660" s="113"/>
      <c r="VND2660" s="113"/>
      <c r="VNE2660" s="113"/>
      <c r="VNF2660" s="113"/>
      <c r="VNG2660" s="113"/>
      <c r="VNH2660" s="113"/>
      <c r="VNI2660" s="113"/>
      <c r="VNJ2660" s="113"/>
      <c r="VNK2660" s="113"/>
      <c r="VNL2660" s="113"/>
      <c r="VNM2660" s="113"/>
      <c r="VNN2660" s="113"/>
      <c r="VNO2660" s="113"/>
      <c r="VNP2660" s="113"/>
      <c r="VNQ2660" s="113"/>
      <c r="VNR2660" s="113"/>
      <c r="VNS2660" s="113"/>
      <c r="VNT2660" s="113"/>
      <c r="VNU2660" s="113"/>
      <c r="VNV2660" s="113"/>
      <c r="VNW2660" s="113"/>
      <c r="VNX2660" s="113"/>
      <c r="VNY2660" s="113"/>
      <c r="VNZ2660" s="113"/>
      <c r="VOA2660" s="113"/>
      <c r="VOB2660" s="113"/>
      <c r="VOC2660" s="113"/>
      <c r="VOD2660" s="113"/>
      <c r="VOE2660" s="113"/>
      <c r="VOF2660" s="113"/>
      <c r="VOG2660" s="113"/>
      <c r="VOH2660" s="113"/>
      <c r="VOI2660" s="113"/>
      <c r="VOJ2660" s="113"/>
      <c r="VOK2660" s="113"/>
      <c r="VOL2660" s="113"/>
      <c r="VOM2660" s="113"/>
      <c r="VON2660" s="113"/>
      <c r="VOO2660" s="113"/>
      <c r="VOP2660" s="113"/>
      <c r="VOQ2660" s="113"/>
      <c r="VOR2660" s="113"/>
      <c r="VOS2660" s="113"/>
      <c r="VOT2660" s="113"/>
      <c r="VOU2660" s="113"/>
      <c r="VOV2660" s="113"/>
      <c r="VOW2660" s="113"/>
      <c r="VOX2660" s="113"/>
      <c r="VOY2660" s="113"/>
      <c r="VOZ2660" s="113"/>
      <c r="VPA2660" s="113"/>
      <c r="VPB2660" s="113"/>
      <c r="VPC2660" s="113"/>
      <c r="VPD2660" s="113"/>
      <c r="VPE2660" s="113"/>
      <c r="VPF2660" s="113"/>
      <c r="VPG2660" s="113"/>
      <c r="VPH2660" s="113"/>
      <c r="VPI2660" s="113"/>
      <c r="VPJ2660" s="113"/>
      <c r="VPK2660" s="113"/>
      <c r="VPL2660" s="113"/>
      <c r="VPM2660" s="113"/>
      <c r="VPN2660" s="113"/>
      <c r="VPO2660" s="113"/>
      <c r="VPP2660" s="113"/>
      <c r="VPQ2660" s="113"/>
      <c r="VPR2660" s="113"/>
      <c r="VPS2660" s="113"/>
      <c r="VPT2660" s="113"/>
      <c r="VPU2660" s="113"/>
      <c r="VPV2660" s="113"/>
      <c r="VPW2660" s="113"/>
      <c r="VPX2660" s="113"/>
      <c r="VPY2660" s="113"/>
      <c r="VPZ2660" s="113"/>
      <c r="VQA2660" s="113"/>
      <c r="VQB2660" s="113"/>
      <c r="VQC2660" s="113"/>
      <c r="VQD2660" s="113"/>
      <c r="VQE2660" s="113"/>
      <c r="VQF2660" s="113"/>
      <c r="VQG2660" s="113"/>
      <c r="VQH2660" s="113"/>
      <c r="VQI2660" s="113"/>
      <c r="VQJ2660" s="113"/>
      <c r="VQK2660" s="113"/>
      <c r="VQL2660" s="113"/>
      <c r="VQM2660" s="113"/>
      <c r="VQN2660" s="113"/>
      <c r="VQO2660" s="113"/>
      <c r="VQP2660" s="113"/>
      <c r="VQQ2660" s="113"/>
      <c r="VQR2660" s="113"/>
      <c r="VQS2660" s="113"/>
      <c r="VQT2660" s="113"/>
      <c r="VQU2660" s="113"/>
      <c r="VQV2660" s="113"/>
      <c r="VQW2660" s="113"/>
      <c r="VQX2660" s="113"/>
      <c r="VQY2660" s="113"/>
      <c r="VQZ2660" s="113"/>
      <c r="VRA2660" s="113"/>
      <c r="VRB2660" s="113"/>
      <c r="VRC2660" s="113"/>
      <c r="VRD2660" s="113"/>
      <c r="VRE2660" s="113"/>
      <c r="VRF2660" s="113"/>
      <c r="VRG2660" s="113"/>
      <c r="VRH2660" s="113"/>
      <c r="VRI2660" s="113"/>
      <c r="VRJ2660" s="113"/>
      <c r="VRK2660" s="113"/>
      <c r="VRL2660" s="113"/>
      <c r="VRM2660" s="113"/>
      <c r="VRN2660" s="113"/>
      <c r="VRO2660" s="113"/>
      <c r="VRP2660" s="113"/>
      <c r="VRQ2660" s="113"/>
      <c r="VRR2660" s="113"/>
      <c r="VRS2660" s="113"/>
      <c r="VRT2660" s="113"/>
      <c r="VRU2660" s="113"/>
      <c r="VRV2660" s="113"/>
      <c r="VRW2660" s="113"/>
      <c r="VRX2660" s="113"/>
      <c r="VRY2660" s="113"/>
      <c r="VRZ2660" s="113"/>
      <c r="VSA2660" s="113"/>
      <c r="VSB2660" s="113"/>
      <c r="VSC2660" s="113"/>
      <c r="VSD2660" s="113"/>
      <c r="VSE2660" s="113"/>
      <c r="VSF2660" s="113"/>
      <c r="VSG2660" s="113"/>
      <c r="VSH2660" s="113"/>
      <c r="VSI2660" s="113"/>
      <c r="VSJ2660" s="113"/>
      <c r="VSK2660" s="113"/>
      <c r="VSL2660" s="113"/>
      <c r="VSM2660" s="113"/>
      <c r="VSN2660" s="113"/>
      <c r="VSO2660" s="113"/>
      <c r="VSP2660" s="113"/>
      <c r="VSQ2660" s="113"/>
      <c r="VSR2660" s="113"/>
      <c r="VSS2660" s="113"/>
      <c r="VST2660" s="113"/>
      <c r="VSU2660" s="113"/>
      <c r="VSV2660" s="113"/>
      <c r="VSW2660" s="113"/>
      <c r="VSX2660" s="113"/>
      <c r="VSY2660" s="113"/>
      <c r="VSZ2660" s="113"/>
      <c r="VTA2660" s="113"/>
      <c r="VTB2660" s="113"/>
      <c r="VTC2660" s="113"/>
      <c r="VTD2660" s="113"/>
      <c r="VTE2660" s="113"/>
      <c r="VTF2660" s="113"/>
      <c r="VTG2660" s="113"/>
      <c r="VTH2660" s="113"/>
      <c r="VTI2660" s="113"/>
      <c r="VTJ2660" s="113"/>
      <c r="VTK2660" s="113"/>
      <c r="VTL2660" s="113"/>
      <c r="VTM2660" s="113"/>
      <c r="VTN2660" s="113"/>
      <c r="VTO2660" s="113"/>
      <c r="VTP2660" s="113"/>
      <c r="VTQ2660" s="113"/>
      <c r="VTR2660" s="113"/>
      <c r="VTS2660" s="113"/>
      <c r="VTT2660" s="113"/>
      <c r="VTU2660" s="113"/>
      <c r="VTV2660" s="113"/>
      <c r="VTW2660" s="113"/>
      <c r="VTX2660" s="113"/>
      <c r="VTY2660" s="113"/>
      <c r="VTZ2660" s="113"/>
      <c r="VUA2660" s="113"/>
      <c r="VUB2660" s="113"/>
      <c r="VUC2660" s="113"/>
      <c r="VUD2660" s="113"/>
      <c r="VUE2660" s="113"/>
      <c r="VUF2660" s="113"/>
      <c r="VUG2660" s="113"/>
      <c r="VUH2660" s="113"/>
      <c r="VUI2660" s="113"/>
      <c r="VUJ2660" s="113"/>
      <c r="VUK2660" s="113"/>
      <c r="VUL2660" s="113"/>
      <c r="VUM2660" s="113"/>
      <c r="VUN2660" s="113"/>
      <c r="VUO2660" s="113"/>
      <c r="VUP2660" s="113"/>
      <c r="VUQ2660" s="113"/>
      <c r="VUR2660" s="113"/>
      <c r="VUS2660" s="113"/>
      <c r="VUT2660" s="113"/>
      <c r="VUU2660" s="113"/>
      <c r="VUV2660" s="113"/>
      <c r="VUW2660" s="113"/>
      <c r="VUX2660" s="113"/>
      <c r="VUY2660" s="113"/>
      <c r="VUZ2660" s="113"/>
      <c r="VVA2660" s="113"/>
      <c r="VVB2660" s="113"/>
      <c r="VVC2660" s="113"/>
      <c r="VVD2660" s="113"/>
      <c r="VVE2660" s="113"/>
      <c r="VVF2660" s="113"/>
      <c r="VVG2660" s="113"/>
      <c r="VVH2660" s="113"/>
      <c r="VVI2660" s="113"/>
      <c r="VVJ2660" s="113"/>
      <c r="VVK2660" s="113"/>
      <c r="VVL2660" s="113"/>
      <c r="VVM2660" s="113"/>
      <c r="VVN2660" s="113"/>
      <c r="VVO2660" s="113"/>
      <c r="VVP2660" s="113"/>
      <c r="VVQ2660" s="113"/>
      <c r="VVR2660" s="113"/>
      <c r="VVS2660" s="113"/>
      <c r="VVT2660" s="113"/>
      <c r="VVU2660" s="113"/>
      <c r="VVV2660" s="113"/>
      <c r="VVW2660" s="113"/>
      <c r="VVX2660" s="113"/>
      <c r="VVY2660" s="113"/>
      <c r="VVZ2660" s="113"/>
      <c r="VWA2660" s="113"/>
      <c r="VWB2660" s="113"/>
      <c r="VWC2660" s="113"/>
      <c r="VWD2660" s="113"/>
      <c r="VWE2660" s="113"/>
      <c r="VWF2660" s="113"/>
      <c r="VWG2660" s="113"/>
      <c r="VWH2660" s="113"/>
      <c r="VWI2660" s="113"/>
      <c r="VWJ2660" s="113"/>
      <c r="VWK2660" s="113"/>
      <c r="VWL2660" s="113"/>
      <c r="VWM2660" s="113"/>
      <c r="VWN2660" s="113"/>
      <c r="VWO2660" s="113"/>
      <c r="VWP2660" s="113"/>
      <c r="VWQ2660" s="113"/>
      <c r="VWR2660" s="113"/>
      <c r="VWS2660" s="113"/>
      <c r="VWT2660" s="113"/>
      <c r="VWU2660" s="113"/>
      <c r="VWV2660" s="113"/>
      <c r="VWW2660" s="113"/>
      <c r="VWX2660" s="113"/>
      <c r="VWY2660" s="113"/>
      <c r="VWZ2660" s="113"/>
      <c r="VXA2660" s="113"/>
      <c r="VXB2660" s="113"/>
      <c r="VXC2660" s="113"/>
      <c r="VXD2660" s="113"/>
      <c r="VXE2660" s="113"/>
      <c r="VXF2660" s="113"/>
      <c r="VXG2660" s="113"/>
      <c r="VXH2660" s="113"/>
      <c r="VXI2660" s="113"/>
      <c r="VXJ2660" s="113"/>
      <c r="VXK2660" s="113"/>
      <c r="VXL2660" s="113"/>
      <c r="VXM2660" s="113"/>
      <c r="VXN2660" s="113"/>
      <c r="VXO2660" s="113"/>
      <c r="VXP2660" s="113"/>
      <c r="VXQ2660" s="113"/>
      <c r="VXR2660" s="113"/>
      <c r="VXS2660" s="113"/>
      <c r="VXT2660" s="113"/>
      <c r="VXU2660" s="113"/>
      <c r="VXV2660" s="113"/>
      <c r="VXW2660" s="113"/>
      <c r="VXX2660" s="113"/>
      <c r="VXY2660" s="113"/>
      <c r="VXZ2660" s="113"/>
      <c r="VYA2660" s="113"/>
      <c r="VYB2660" s="113"/>
      <c r="VYC2660" s="113"/>
      <c r="VYD2660" s="113"/>
      <c r="VYE2660" s="113"/>
      <c r="VYF2660" s="113"/>
      <c r="VYG2660" s="113"/>
      <c r="VYH2660" s="113"/>
      <c r="VYI2660" s="113"/>
      <c r="VYJ2660" s="113"/>
      <c r="VYK2660" s="113"/>
      <c r="VYL2660" s="113"/>
      <c r="VYM2660" s="113"/>
      <c r="VYN2660" s="113"/>
      <c r="VYO2660" s="113"/>
      <c r="VYP2660" s="113"/>
      <c r="VYQ2660" s="113"/>
      <c r="VYR2660" s="113"/>
      <c r="VYS2660" s="113"/>
      <c r="VYT2660" s="113"/>
      <c r="VYU2660" s="113"/>
      <c r="VYV2660" s="113"/>
      <c r="VYW2660" s="113"/>
      <c r="VYX2660" s="113"/>
      <c r="VYY2660" s="113"/>
      <c r="VYZ2660" s="113"/>
      <c r="VZA2660" s="113"/>
      <c r="VZB2660" s="113"/>
      <c r="VZC2660" s="113"/>
      <c r="VZD2660" s="113"/>
      <c r="VZE2660" s="113"/>
      <c r="VZF2660" s="113"/>
      <c r="VZG2660" s="113"/>
      <c r="VZH2660" s="113"/>
      <c r="VZI2660" s="113"/>
      <c r="VZJ2660" s="113"/>
      <c r="VZK2660" s="113"/>
      <c r="VZL2660" s="113"/>
      <c r="VZM2660" s="113"/>
      <c r="VZN2660" s="113"/>
      <c r="VZO2660" s="113"/>
      <c r="VZP2660" s="113"/>
      <c r="VZQ2660" s="113"/>
      <c r="VZR2660" s="113"/>
      <c r="VZS2660" s="113"/>
      <c r="VZT2660" s="113"/>
      <c r="VZU2660" s="113"/>
      <c r="VZV2660" s="113"/>
      <c r="VZW2660" s="113"/>
      <c r="VZX2660" s="113"/>
      <c r="VZY2660" s="113"/>
      <c r="VZZ2660" s="113"/>
      <c r="WAA2660" s="113"/>
      <c r="WAB2660" s="113"/>
      <c r="WAC2660" s="113"/>
      <c r="WAD2660" s="113"/>
      <c r="WAE2660" s="113"/>
      <c r="WAF2660" s="113"/>
      <c r="WAG2660" s="113"/>
      <c r="WAH2660" s="113"/>
      <c r="WAI2660" s="113"/>
      <c r="WAJ2660" s="113"/>
      <c r="WAK2660" s="113"/>
      <c r="WAL2660" s="113"/>
      <c r="WAM2660" s="113"/>
      <c r="WAN2660" s="113"/>
      <c r="WAO2660" s="113"/>
      <c r="WAP2660" s="113"/>
      <c r="WAQ2660" s="113"/>
      <c r="WAR2660" s="113"/>
      <c r="WAS2660" s="113"/>
      <c r="WAT2660" s="113"/>
      <c r="WAU2660" s="113"/>
      <c r="WAV2660" s="113"/>
      <c r="WAW2660" s="113"/>
      <c r="WAX2660" s="113"/>
      <c r="WAY2660" s="113"/>
      <c r="WAZ2660" s="113"/>
      <c r="WBA2660" s="113"/>
      <c r="WBB2660" s="113"/>
      <c r="WBC2660" s="113"/>
      <c r="WBD2660" s="113"/>
      <c r="WBE2660" s="113"/>
      <c r="WBF2660" s="113"/>
      <c r="WBG2660" s="113"/>
      <c r="WBH2660" s="113"/>
      <c r="WBI2660" s="113"/>
      <c r="WBJ2660" s="113"/>
      <c r="WBK2660" s="113"/>
      <c r="WBL2660" s="113"/>
      <c r="WBM2660" s="113"/>
      <c r="WBN2660" s="113"/>
      <c r="WBO2660" s="113"/>
      <c r="WBP2660" s="113"/>
      <c r="WBQ2660" s="113"/>
      <c r="WBR2660" s="113"/>
      <c r="WBS2660" s="113"/>
      <c r="WBT2660" s="113"/>
      <c r="WBU2660" s="113"/>
      <c r="WBV2660" s="113"/>
      <c r="WBW2660" s="113"/>
      <c r="WBX2660" s="113"/>
      <c r="WBY2660" s="113"/>
      <c r="WBZ2660" s="113"/>
      <c r="WCA2660" s="113"/>
      <c r="WCB2660" s="113"/>
      <c r="WCC2660" s="113"/>
      <c r="WCD2660" s="113"/>
      <c r="WCE2660" s="113"/>
      <c r="WCF2660" s="113"/>
      <c r="WCG2660" s="113"/>
      <c r="WCH2660" s="113"/>
      <c r="WCI2660" s="113"/>
      <c r="WCJ2660" s="113"/>
      <c r="WCK2660" s="113"/>
      <c r="WCL2660" s="113"/>
      <c r="WCM2660" s="113"/>
      <c r="WCN2660" s="113"/>
      <c r="WCO2660" s="113"/>
      <c r="WCP2660" s="113"/>
      <c r="WCQ2660" s="113"/>
      <c r="WCR2660" s="113"/>
      <c r="WCS2660" s="113"/>
      <c r="WCT2660" s="113"/>
      <c r="WCU2660" s="113"/>
      <c r="WCV2660" s="113"/>
      <c r="WCW2660" s="113"/>
      <c r="WCX2660" s="113"/>
      <c r="WCY2660" s="113"/>
      <c r="WCZ2660" s="113"/>
      <c r="WDA2660" s="113"/>
      <c r="WDB2660" s="113"/>
      <c r="WDC2660" s="113"/>
      <c r="WDD2660" s="113"/>
      <c r="WDE2660" s="113"/>
      <c r="WDF2660" s="113"/>
      <c r="WDG2660" s="113"/>
      <c r="WDH2660" s="113"/>
      <c r="WDI2660" s="113"/>
      <c r="WDJ2660" s="113"/>
      <c r="WDK2660" s="113"/>
      <c r="WDL2660" s="113"/>
      <c r="WDM2660" s="113"/>
      <c r="WDN2660" s="113"/>
      <c r="WDO2660" s="113"/>
      <c r="WDP2660" s="113"/>
      <c r="WDQ2660" s="113"/>
      <c r="WDR2660" s="113"/>
      <c r="WDS2660" s="113"/>
      <c r="WDT2660" s="113"/>
      <c r="WDU2660" s="113"/>
      <c r="WDV2660" s="113"/>
      <c r="WDW2660" s="113"/>
      <c r="WDX2660" s="113"/>
      <c r="WDY2660" s="113"/>
      <c r="WDZ2660" s="113"/>
      <c r="WEA2660" s="113"/>
      <c r="WEB2660" s="113"/>
      <c r="WEC2660" s="113"/>
      <c r="WED2660" s="113"/>
      <c r="WEE2660" s="113"/>
      <c r="WEF2660" s="113"/>
      <c r="WEG2660" s="113"/>
      <c r="WEH2660" s="113"/>
      <c r="WEI2660" s="113"/>
      <c r="WEJ2660" s="113"/>
      <c r="WEK2660" s="113"/>
      <c r="WEL2660" s="113"/>
      <c r="WEM2660" s="113"/>
      <c r="WEN2660" s="113"/>
      <c r="WEO2660" s="113"/>
      <c r="WEP2660" s="113"/>
      <c r="WEQ2660" s="113"/>
      <c r="WER2660" s="113"/>
      <c r="WES2660" s="113"/>
      <c r="WET2660" s="113"/>
      <c r="WEU2660" s="113"/>
      <c r="WEV2660" s="113"/>
      <c r="WEW2660" s="113"/>
      <c r="WEX2660" s="113"/>
      <c r="WEY2660" s="113"/>
      <c r="WEZ2660" s="113"/>
      <c r="WFA2660" s="113"/>
      <c r="WFB2660" s="113"/>
      <c r="WFC2660" s="113"/>
      <c r="WFD2660" s="113"/>
      <c r="WFE2660" s="113"/>
      <c r="WFF2660" s="113"/>
      <c r="WFG2660" s="113"/>
      <c r="WFH2660" s="113"/>
      <c r="WFI2660" s="113"/>
      <c r="WFJ2660" s="113"/>
      <c r="WFK2660" s="113"/>
      <c r="WFL2660" s="113"/>
      <c r="WFM2660" s="113"/>
      <c r="WFN2660" s="113"/>
      <c r="WFO2660" s="113"/>
      <c r="WFP2660" s="113"/>
      <c r="WFQ2660" s="113"/>
      <c r="WFR2660" s="113"/>
      <c r="WFS2660" s="113"/>
      <c r="WFT2660" s="113"/>
      <c r="WFU2660" s="113"/>
      <c r="WFV2660" s="113"/>
      <c r="WFW2660" s="113"/>
      <c r="WFX2660" s="113"/>
      <c r="WFY2660" s="113"/>
      <c r="WFZ2660" s="113"/>
      <c r="WGA2660" s="113"/>
      <c r="WGB2660" s="113"/>
      <c r="WGC2660" s="113"/>
      <c r="WGD2660" s="113"/>
      <c r="WGE2660" s="113"/>
      <c r="WGF2660" s="113"/>
      <c r="WGG2660" s="113"/>
      <c r="WGH2660" s="113"/>
      <c r="WGI2660" s="113"/>
      <c r="WGJ2660" s="113"/>
      <c r="WGK2660" s="113"/>
      <c r="WGL2660" s="113"/>
      <c r="WGM2660" s="113"/>
      <c r="WGN2660" s="113"/>
      <c r="WGO2660" s="113"/>
      <c r="WGP2660" s="113"/>
      <c r="WGQ2660" s="113"/>
      <c r="WGR2660" s="113"/>
      <c r="WGS2660" s="113"/>
      <c r="WGT2660" s="113"/>
      <c r="WGU2660" s="113"/>
      <c r="WGV2660" s="113"/>
      <c r="WGW2660" s="113"/>
      <c r="WGX2660" s="113"/>
      <c r="WGY2660" s="113"/>
      <c r="WGZ2660" s="113"/>
      <c r="WHA2660" s="113"/>
      <c r="WHB2660" s="113"/>
      <c r="WHC2660" s="113"/>
      <c r="WHD2660" s="113"/>
      <c r="WHE2660" s="113"/>
      <c r="WHF2660" s="113"/>
      <c r="WHG2660" s="113"/>
      <c r="WHH2660" s="113"/>
      <c r="WHI2660" s="113"/>
      <c r="WHJ2660" s="113"/>
      <c r="WHK2660" s="113"/>
      <c r="WHL2660" s="113"/>
      <c r="WHM2660" s="113"/>
      <c r="WHN2660" s="113"/>
      <c r="WHO2660" s="113"/>
      <c r="WHP2660" s="113"/>
      <c r="WHQ2660" s="113"/>
      <c r="WHR2660" s="113"/>
      <c r="WHS2660" s="113"/>
      <c r="WHT2660" s="113"/>
      <c r="WHU2660" s="113"/>
      <c r="WHV2660" s="113"/>
      <c r="WHW2660" s="113"/>
      <c r="WHX2660" s="113"/>
      <c r="WHY2660" s="113"/>
      <c r="WHZ2660" s="113"/>
      <c r="WIA2660" s="113"/>
      <c r="WIB2660" s="113"/>
      <c r="WIC2660" s="113"/>
      <c r="WID2660" s="113"/>
      <c r="WIE2660" s="113"/>
      <c r="WIF2660" s="113"/>
      <c r="WIG2660" s="113"/>
      <c r="WIH2660" s="113"/>
      <c r="WII2660" s="113"/>
      <c r="WIJ2660" s="113"/>
      <c r="WIK2660" s="113"/>
      <c r="WIL2660" s="113"/>
      <c r="WIM2660" s="113"/>
      <c r="WIN2660" s="113"/>
      <c r="WIO2660" s="113"/>
      <c r="WIP2660" s="113"/>
      <c r="WIQ2660" s="113"/>
      <c r="WIR2660" s="113"/>
      <c r="WIS2660" s="113"/>
      <c r="WIT2660" s="113"/>
      <c r="WIU2660" s="113"/>
      <c r="WIV2660" s="113"/>
      <c r="WIW2660" s="113"/>
      <c r="WIX2660" s="113"/>
      <c r="WIY2660" s="113"/>
      <c r="WIZ2660" s="113"/>
      <c r="WJA2660" s="113"/>
      <c r="WJB2660" s="113"/>
      <c r="WJC2660" s="113"/>
      <c r="WJD2660" s="113"/>
      <c r="WJE2660" s="113"/>
      <c r="WJF2660" s="113"/>
      <c r="WJG2660" s="113"/>
      <c r="WJH2660" s="113"/>
      <c r="WJI2660" s="113"/>
      <c r="WJJ2660" s="113"/>
      <c r="WJK2660" s="113"/>
      <c r="WJL2660" s="113"/>
      <c r="WJM2660" s="113"/>
      <c r="WJN2660" s="113"/>
      <c r="WJO2660" s="113"/>
      <c r="WJP2660" s="113"/>
      <c r="WJQ2660" s="113"/>
      <c r="WJR2660" s="113"/>
      <c r="WJS2660" s="113"/>
      <c r="WJT2660" s="113"/>
      <c r="WJU2660" s="113"/>
      <c r="WJV2660" s="113"/>
      <c r="WJW2660" s="113"/>
      <c r="WJX2660" s="113"/>
      <c r="WJY2660" s="113"/>
      <c r="WJZ2660" s="113"/>
      <c r="WKA2660" s="113"/>
      <c r="WKB2660" s="113"/>
      <c r="WKC2660" s="113"/>
      <c r="WKD2660" s="113"/>
      <c r="WKE2660" s="113"/>
      <c r="WKF2660" s="113"/>
      <c r="WKG2660" s="113"/>
      <c r="WKH2660" s="113"/>
      <c r="WKI2660" s="113"/>
      <c r="WKJ2660" s="113"/>
      <c r="WKK2660" s="113"/>
      <c r="WKL2660" s="113"/>
      <c r="WKM2660" s="113"/>
      <c r="WKN2660" s="113"/>
      <c r="WKO2660" s="113"/>
      <c r="WKP2660" s="113"/>
      <c r="WKQ2660" s="113"/>
      <c r="WKR2660" s="113"/>
      <c r="WKS2660" s="113"/>
      <c r="WKT2660" s="113"/>
      <c r="WKU2660" s="113"/>
      <c r="WKV2660" s="113"/>
      <c r="WKW2660" s="113"/>
      <c r="WKX2660" s="113"/>
      <c r="WKY2660" s="113"/>
      <c r="WKZ2660" s="113"/>
      <c r="WLA2660" s="113"/>
      <c r="WLB2660" s="113"/>
      <c r="WLC2660" s="113"/>
      <c r="WLD2660" s="113"/>
      <c r="WLE2660" s="113"/>
      <c r="WLF2660" s="113"/>
      <c r="WLG2660" s="113"/>
      <c r="WLH2660" s="113"/>
      <c r="WLI2660" s="113"/>
      <c r="WLJ2660" s="113"/>
      <c r="WLK2660" s="113"/>
      <c r="WLL2660" s="113"/>
      <c r="WLM2660" s="113"/>
      <c r="WLN2660" s="113"/>
      <c r="WLO2660" s="113"/>
      <c r="WLP2660" s="113"/>
      <c r="WLQ2660" s="113"/>
      <c r="WLR2660" s="113"/>
      <c r="WLS2660" s="113"/>
      <c r="WLT2660" s="113"/>
      <c r="WLU2660" s="113"/>
      <c r="WLV2660" s="113"/>
      <c r="WLW2660" s="113"/>
      <c r="WLX2660" s="113"/>
      <c r="WLY2660" s="113"/>
      <c r="WLZ2660" s="113"/>
      <c r="WMA2660" s="113"/>
      <c r="WMB2660" s="113"/>
      <c r="WMC2660" s="113"/>
      <c r="WMD2660" s="113"/>
      <c r="WME2660" s="113"/>
      <c r="WMF2660" s="113"/>
      <c r="WMG2660" s="113"/>
      <c r="WMH2660" s="113"/>
      <c r="WMI2660" s="113"/>
      <c r="WMJ2660" s="113"/>
      <c r="WMK2660" s="113"/>
      <c r="WML2660" s="113"/>
      <c r="WMM2660" s="113"/>
      <c r="WMN2660" s="113"/>
      <c r="WMO2660" s="113"/>
      <c r="WMP2660" s="113"/>
      <c r="WMQ2660" s="113"/>
      <c r="WMR2660" s="113"/>
      <c r="WMS2660" s="113"/>
      <c r="WMT2660" s="113"/>
      <c r="WMU2660" s="113"/>
      <c r="WMV2660" s="113"/>
      <c r="WMW2660" s="113"/>
      <c r="WMX2660" s="113"/>
      <c r="WMY2660" s="113"/>
      <c r="WMZ2660" s="113"/>
      <c r="WNA2660" s="113"/>
      <c r="WNB2660" s="113"/>
      <c r="WNC2660" s="113"/>
      <c r="WND2660" s="113"/>
      <c r="WNE2660" s="113"/>
      <c r="WNF2660" s="113"/>
      <c r="WNG2660" s="113"/>
      <c r="WNH2660" s="113"/>
      <c r="WNI2660" s="113"/>
      <c r="WNJ2660" s="113"/>
      <c r="WNK2660" s="113"/>
      <c r="WNL2660" s="113"/>
      <c r="WNM2660" s="113"/>
      <c r="WNN2660" s="113"/>
      <c r="WNO2660" s="113"/>
      <c r="WNP2660" s="113"/>
      <c r="WNQ2660" s="113"/>
      <c r="WNR2660" s="113"/>
      <c r="WNS2660" s="113"/>
      <c r="WNT2660" s="113"/>
      <c r="WNU2660" s="113"/>
      <c r="WNV2660" s="113"/>
      <c r="WNW2660" s="113"/>
      <c r="WNX2660" s="113"/>
      <c r="WNY2660" s="113"/>
      <c r="WNZ2660" s="113"/>
      <c r="WOA2660" s="113"/>
      <c r="WOB2660" s="113"/>
      <c r="WOC2660" s="113"/>
      <c r="WOD2660" s="113"/>
      <c r="WOE2660" s="113"/>
      <c r="WOF2660" s="113"/>
      <c r="WOG2660" s="113"/>
      <c r="WOH2660" s="113"/>
      <c r="WOI2660" s="113"/>
      <c r="WOJ2660" s="113"/>
      <c r="WOK2660" s="113"/>
      <c r="WOL2660" s="113"/>
      <c r="WOM2660" s="113"/>
      <c r="WON2660" s="113"/>
      <c r="WOO2660" s="113"/>
      <c r="WOP2660" s="113"/>
      <c r="WOQ2660" s="113"/>
      <c r="WOR2660" s="113"/>
      <c r="WOS2660" s="113"/>
      <c r="WOT2660" s="113"/>
      <c r="WOU2660" s="113"/>
      <c r="WOV2660" s="113"/>
      <c r="WOW2660" s="113"/>
      <c r="WOX2660" s="113"/>
      <c r="WOY2660" s="113"/>
      <c r="WOZ2660" s="113"/>
      <c r="WPA2660" s="113"/>
      <c r="WPB2660" s="113"/>
      <c r="WPC2660" s="113"/>
      <c r="WPD2660" s="113"/>
      <c r="WPE2660" s="113"/>
      <c r="WPF2660" s="113"/>
      <c r="WPG2660" s="113"/>
      <c r="WPH2660" s="113"/>
      <c r="WPI2660" s="113"/>
      <c r="WPJ2660" s="113"/>
      <c r="WPK2660" s="113"/>
      <c r="WPL2660" s="113"/>
      <c r="WPM2660" s="113"/>
      <c r="WPN2660" s="113"/>
      <c r="WPO2660" s="113"/>
      <c r="WPP2660" s="113"/>
      <c r="WPQ2660" s="113"/>
      <c r="WPR2660" s="113"/>
      <c r="WPS2660" s="113"/>
      <c r="WPT2660" s="113"/>
      <c r="WPU2660" s="113"/>
      <c r="WPV2660" s="113"/>
      <c r="WPW2660" s="113"/>
      <c r="WPX2660" s="113"/>
      <c r="WPY2660" s="113"/>
      <c r="WPZ2660" s="113"/>
      <c r="WQA2660" s="113"/>
      <c r="WQB2660" s="113"/>
      <c r="WQC2660" s="113"/>
      <c r="WQD2660" s="113"/>
      <c r="WQE2660" s="113"/>
      <c r="WQF2660" s="113"/>
      <c r="WQG2660" s="113"/>
      <c r="WQH2660" s="113"/>
      <c r="WQI2660" s="113"/>
      <c r="WQJ2660" s="113"/>
      <c r="WQK2660" s="113"/>
      <c r="WQL2660" s="113"/>
      <c r="WQM2660" s="113"/>
      <c r="WQN2660" s="113"/>
      <c r="WQO2660" s="113"/>
      <c r="WQP2660" s="113"/>
      <c r="WQQ2660" s="113"/>
      <c r="WQR2660" s="113"/>
      <c r="WQS2660" s="113"/>
      <c r="WQT2660" s="113"/>
      <c r="WQU2660" s="113"/>
      <c r="WQV2660" s="113"/>
      <c r="WQW2660" s="113"/>
      <c r="WQX2660" s="113"/>
      <c r="WQY2660" s="113"/>
      <c r="WQZ2660" s="113"/>
      <c r="WRA2660" s="113"/>
      <c r="WRB2660" s="113"/>
      <c r="WRC2660" s="113"/>
      <c r="WRD2660" s="113"/>
      <c r="WRE2660" s="113"/>
      <c r="WRF2660" s="113"/>
      <c r="WRG2660" s="113"/>
      <c r="WRH2660" s="113"/>
      <c r="WRI2660" s="113"/>
      <c r="WRJ2660" s="113"/>
      <c r="WRK2660" s="113"/>
      <c r="WRL2660" s="113"/>
      <c r="WRM2660" s="113"/>
      <c r="WRN2660" s="113"/>
      <c r="WRO2660" s="113"/>
      <c r="WRP2660" s="113"/>
      <c r="WRQ2660" s="113"/>
      <c r="WRR2660" s="113"/>
      <c r="WRS2660" s="113"/>
      <c r="WRT2660" s="113"/>
      <c r="WRU2660" s="113"/>
      <c r="WRV2660" s="113"/>
      <c r="WRW2660" s="113"/>
      <c r="WRX2660" s="113"/>
      <c r="WRY2660" s="113"/>
      <c r="WRZ2660" s="113"/>
      <c r="WSA2660" s="113"/>
      <c r="WSB2660" s="113"/>
      <c r="WSC2660" s="113"/>
      <c r="WSD2660" s="113"/>
      <c r="WSE2660" s="113"/>
      <c r="WSF2660" s="113"/>
      <c r="WSG2660" s="113"/>
      <c r="WSH2660" s="113"/>
      <c r="WSI2660" s="113"/>
      <c r="WSJ2660" s="113"/>
      <c r="WSK2660" s="113"/>
      <c r="WSL2660" s="113"/>
      <c r="WSM2660" s="113"/>
      <c r="WSN2660" s="113"/>
      <c r="WSO2660" s="113"/>
      <c r="WSP2660" s="113"/>
      <c r="WSQ2660" s="113"/>
      <c r="WSR2660" s="113"/>
      <c r="WSS2660" s="113"/>
      <c r="WST2660" s="113"/>
      <c r="WSU2660" s="113"/>
      <c r="WSV2660" s="113"/>
      <c r="WSW2660" s="113"/>
      <c r="WSX2660" s="113"/>
      <c r="WSY2660" s="113"/>
      <c r="WSZ2660" s="113"/>
      <c r="WTA2660" s="113"/>
      <c r="WTB2660" s="113"/>
      <c r="WTC2660" s="113"/>
      <c r="WTD2660" s="113"/>
      <c r="WTE2660" s="113"/>
      <c r="WTF2660" s="113"/>
      <c r="WTG2660" s="113"/>
      <c r="WTH2660" s="113"/>
      <c r="WTI2660" s="113"/>
      <c r="WTJ2660" s="113"/>
      <c r="WTK2660" s="113"/>
      <c r="WTL2660" s="113"/>
      <c r="WTM2660" s="113"/>
      <c r="WTN2660" s="113"/>
      <c r="WTO2660" s="113"/>
      <c r="WTP2660" s="113"/>
      <c r="WTQ2660" s="113"/>
      <c r="WTR2660" s="113"/>
      <c r="WTS2660" s="113"/>
      <c r="WTT2660" s="113"/>
      <c r="WTU2660" s="113"/>
      <c r="WTV2660" s="113"/>
      <c r="WTW2660" s="113"/>
      <c r="WTX2660" s="113"/>
      <c r="WTY2660" s="113"/>
      <c r="WTZ2660" s="113"/>
      <c r="WUA2660" s="113"/>
      <c r="WUB2660" s="113"/>
      <c r="WUC2660" s="113"/>
      <c r="WUD2660" s="113"/>
      <c r="WUE2660" s="113"/>
      <c r="WUF2660" s="113"/>
      <c r="WUG2660" s="113"/>
      <c r="WUH2660" s="113"/>
      <c r="WUI2660" s="113"/>
      <c r="WUJ2660" s="113"/>
      <c r="WUK2660" s="113"/>
      <c r="WUL2660" s="113"/>
      <c r="WUM2660" s="113"/>
      <c r="WUN2660" s="113"/>
      <c r="WUO2660" s="113"/>
      <c r="WUP2660" s="113"/>
      <c r="WUQ2660" s="113"/>
      <c r="WUR2660" s="113"/>
      <c r="WUS2660" s="113"/>
      <c r="WUT2660" s="113"/>
      <c r="WUU2660" s="113"/>
      <c r="WUV2660" s="113"/>
      <c r="WUW2660" s="113"/>
      <c r="WUX2660" s="113"/>
      <c r="WUY2660" s="113"/>
      <c r="WUZ2660" s="113"/>
      <c r="WVA2660" s="113"/>
      <c r="WVB2660" s="113"/>
      <c r="WVC2660" s="113"/>
      <c r="WVD2660" s="113"/>
      <c r="WVE2660" s="113"/>
      <c r="WVF2660" s="113"/>
      <c r="WVG2660" s="113"/>
      <c r="WVH2660" s="113"/>
      <c r="WVI2660" s="113"/>
      <c r="WVJ2660" s="113"/>
      <c r="WVK2660" s="113"/>
      <c r="WVL2660" s="113"/>
      <c r="WVM2660" s="113"/>
      <c r="WVN2660" s="113"/>
      <c r="WVO2660" s="113"/>
      <c r="WVP2660" s="113"/>
      <c r="WVQ2660" s="113"/>
      <c r="WVR2660" s="113"/>
      <c r="WVS2660" s="113"/>
      <c r="WVT2660" s="113"/>
      <c r="WVU2660" s="113"/>
      <c r="WVV2660" s="113"/>
      <c r="WVW2660" s="113"/>
      <c r="WVX2660" s="113"/>
      <c r="WVY2660" s="113"/>
      <c r="WVZ2660" s="113"/>
      <c r="WWA2660" s="113"/>
      <c r="WWB2660" s="113"/>
      <c r="WWC2660" s="113"/>
      <c r="WWD2660" s="113"/>
      <c r="WWE2660" s="113"/>
      <c r="WWF2660" s="113"/>
      <c r="WWG2660" s="113"/>
      <c r="WWH2660" s="113"/>
      <c r="WWI2660" s="113"/>
      <c r="WWJ2660" s="113"/>
      <c r="WWK2660" s="113"/>
      <c r="WWL2660" s="113"/>
      <c r="WWM2660" s="113"/>
      <c r="WWN2660" s="113"/>
      <c r="WWO2660" s="113"/>
      <c r="WWP2660" s="113"/>
      <c r="WWQ2660" s="113"/>
      <c r="WWR2660" s="113"/>
      <c r="WWS2660" s="113"/>
      <c r="WWT2660" s="113"/>
      <c r="WWU2660" s="113"/>
      <c r="WWV2660" s="113"/>
      <c r="WWW2660" s="113"/>
      <c r="WWX2660" s="113"/>
      <c r="WWY2660" s="113"/>
      <c r="WWZ2660" s="113"/>
      <c r="WXA2660" s="113"/>
      <c r="WXB2660" s="113"/>
      <c r="WXC2660" s="113"/>
      <c r="WXD2660" s="113"/>
      <c r="WXE2660" s="113"/>
      <c r="WXF2660" s="113"/>
      <c r="WXG2660" s="113"/>
      <c r="WXH2660" s="113"/>
      <c r="WXI2660" s="113"/>
      <c r="WXJ2660" s="113"/>
      <c r="WXK2660" s="113"/>
      <c r="WXL2660" s="113"/>
      <c r="WXM2660" s="113"/>
      <c r="WXN2660" s="113"/>
      <c r="WXO2660" s="113"/>
      <c r="WXP2660" s="113"/>
      <c r="WXQ2660" s="113"/>
      <c r="WXR2660" s="113"/>
      <c r="WXS2660" s="113"/>
      <c r="WXT2660" s="113"/>
      <c r="WXU2660" s="113"/>
      <c r="WXV2660" s="113"/>
      <c r="WXW2660" s="113"/>
      <c r="WXX2660" s="113"/>
      <c r="WXY2660" s="113"/>
      <c r="WXZ2660" s="113"/>
      <c r="WYA2660" s="113"/>
      <c r="WYB2660" s="113"/>
      <c r="WYC2660" s="113"/>
      <c r="WYD2660" s="113"/>
      <c r="WYE2660" s="113"/>
      <c r="WYF2660" s="113"/>
      <c r="WYG2660" s="113"/>
      <c r="WYH2660" s="113"/>
      <c r="WYI2660" s="113"/>
      <c r="WYJ2660" s="113"/>
      <c r="WYK2660" s="113"/>
      <c r="WYL2660" s="113"/>
      <c r="WYM2660" s="113"/>
      <c r="WYN2660" s="113"/>
      <c r="WYO2660" s="113"/>
      <c r="WYP2660" s="113"/>
      <c r="WYQ2660" s="113"/>
      <c r="WYR2660" s="113"/>
      <c r="WYS2660" s="113"/>
      <c r="WYT2660" s="113"/>
      <c r="WYU2660" s="113"/>
      <c r="WYV2660" s="113"/>
      <c r="WYW2660" s="113"/>
      <c r="WYX2660" s="113"/>
      <c r="WYY2660" s="113"/>
      <c r="WYZ2660" s="113"/>
      <c r="WZA2660" s="113"/>
      <c r="WZB2660" s="113"/>
      <c r="WZC2660" s="113"/>
      <c r="WZD2660" s="113"/>
      <c r="WZE2660" s="113"/>
      <c r="WZF2660" s="113"/>
      <c r="WZG2660" s="113"/>
      <c r="WZH2660" s="113"/>
      <c r="WZI2660" s="113"/>
      <c r="WZJ2660" s="113"/>
      <c r="WZK2660" s="113"/>
      <c r="WZL2660" s="113"/>
      <c r="WZM2660" s="113"/>
      <c r="WZN2660" s="113"/>
      <c r="WZO2660" s="113"/>
      <c r="WZP2660" s="113"/>
      <c r="WZQ2660" s="113"/>
      <c r="WZR2660" s="113"/>
      <c r="WZS2660" s="113"/>
      <c r="WZT2660" s="113"/>
      <c r="WZU2660" s="113"/>
      <c r="WZV2660" s="113"/>
      <c r="WZW2660" s="113"/>
      <c r="WZX2660" s="113"/>
      <c r="WZY2660" s="113"/>
      <c r="WZZ2660" s="113"/>
      <c r="XAA2660" s="113"/>
      <c r="XAB2660" s="113"/>
      <c r="XAC2660" s="113"/>
      <c r="XAD2660" s="113"/>
      <c r="XAE2660" s="113"/>
      <c r="XAF2660" s="113"/>
      <c r="XAG2660" s="113"/>
      <c r="XAH2660" s="113"/>
      <c r="XAI2660" s="113"/>
      <c r="XAJ2660" s="113"/>
      <c r="XAK2660" s="113"/>
      <c r="XAL2660" s="113"/>
      <c r="XAM2660" s="113"/>
      <c r="XAN2660" s="113"/>
      <c r="XAO2660" s="113"/>
      <c r="XAP2660" s="113"/>
      <c r="XAQ2660" s="113"/>
      <c r="XAR2660" s="113"/>
      <c r="XAS2660" s="113"/>
      <c r="XAT2660" s="113"/>
      <c r="XAU2660" s="113"/>
      <c r="XAV2660" s="113"/>
      <c r="XAW2660" s="113"/>
      <c r="XAX2660" s="113"/>
      <c r="XAY2660" s="113"/>
      <c r="XAZ2660" s="113"/>
      <c r="XBA2660" s="113"/>
      <c r="XBB2660" s="113"/>
      <c r="XBC2660" s="113"/>
      <c r="XBD2660" s="113"/>
      <c r="XBE2660" s="113"/>
      <c r="XBF2660" s="113"/>
      <c r="XBG2660" s="113"/>
      <c r="XBH2660" s="113"/>
      <c r="XBI2660" s="113"/>
      <c r="XBJ2660" s="113"/>
      <c r="XBK2660" s="113"/>
      <c r="XBL2660" s="113"/>
      <c r="XBM2660" s="113"/>
      <c r="XBN2660" s="113"/>
      <c r="XBO2660" s="113"/>
      <c r="XBP2660" s="113"/>
      <c r="XBQ2660" s="113"/>
      <c r="XBR2660" s="113"/>
      <c r="XBS2660" s="113"/>
      <c r="XBT2660" s="113"/>
      <c r="XBU2660" s="113"/>
      <c r="XBV2660" s="113"/>
      <c r="XBW2660" s="113"/>
      <c r="XBX2660" s="113"/>
      <c r="XBY2660" s="113"/>
      <c r="XBZ2660" s="113"/>
      <c r="XCA2660" s="113"/>
      <c r="XCB2660" s="113"/>
      <c r="XCC2660" s="113"/>
      <c r="XCD2660" s="113"/>
      <c r="XCE2660" s="113"/>
      <c r="XCF2660" s="113"/>
      <c r="XCG2660" s="113"/>
      <c r="XCH2660" s="113"/>
      <c r="XCI2660" s="113"/>
      <c r="XCJ2660" s="113"/>
      <c r="XCK2660" s="113"/>
      <c r="XCL2660" s="113"/>
      <c r="XCM2660" s="113"/>
      <c r="XCN2660" s="113"/>
      <c r="XCO2660" s="113"/>
      <c r="XCP2660" s="113"/>
      <c r="XCQ2660" s="113"/>
      <c r="XCR2660" s="113"/>
      <c r="XCS2660" s="113"/>
      <c r="XCT2660" s="113"/>
      <c r="XCU2660" s="113"/>
      <c r="XCV2660" s="113"/>
      <c r="XCW2660" s="113"/>
      <c r="XCX2660" s="113"/>
      <c r="XCY2660" s="113"/>
      <c r="XCZ2660" s="113"/>
      <c r="XDA2660" s="113"/>
      <c r="XDB2660" s="113"/>
      <c r="XDC2660" s="113"/>
      <c r="XDD2660" s="113"/>
      <c r="XDE2660" s="113"/>
      <c r="XDF2660" s="113"/>
      <c r="XDG2660" s="113"/>
      <c r="XDH2660" s="113"/>
      <c r="XDI2660" s="113"/>
      <c r="XDJ2660" s="113"/>
      <c r="XDK2660" s="113"/>
      <c r="XDL2660" s="113"/>
      <c r="XDM2660" s="113"/>
      <c r="XDN2660" s="113"/>
      <c r="XDO2660" s="113"/>
      <c r="XDP2660" s="113"/>
      <c r="XDQ2660" s="113"/>
      <c r="XDR2660" s="113"/>
      <c r="XDS2660" s="113"/>
      <c r="XDT2660" s="113"/>
      <c r="XDU2660" s="113"/>
      <c r="XDV2660" s="113"/>
      <c r="XDW2660" s="113"/>
      <c r="XDX2660" s="113"/>
      <c r="XDY2660" s="113"/>
      <c r="XDZ2660" s="113"/>
      <c r="XEA2660" s="113"/>
      <c r="XEB2660" s="113"/>
      <c r="XEC2660" s="113"/>
      <c r="XED2660" s="113"/>
      <c r="XEE2660" s="113"/>
      <c r="XEF2660" s="113"/>
      <c r="XEG2660" s="113"/>
      <c r="XEH2660" s="113"/>
      <c r="XEI2660" s="113"/>
      <c r="XEJ2660" s="113"/>
      <c r="XEK2660" s="113"/>
      <c r="XEL2660" s="113"/>
      <c r="XEM2660" s="113"/>
      <c r="XEN2660" s="113"/>
      <c r="XEO2660" s="113"/>
      <c r="XEP2660" s="113"/>
      <c r="XEQ2660" s="113"/>
      <c r="XER2660" s="113"/>
      <c r="XES2660" s="113"/>
      <c r="XET2660" s="113"/>
      <c r="XEU2660" s="113"/>
      <c r="XEV2660" s="113"/>
      <c r="XEW2660" s="113"/>
      <c r="XEX2660" s="113"/>
      <c r="XEY2660" s="113"/>
      <c r="XEZ2660" s="113"/>
      <c r="XFA2660" s="113"/>
      <c r="XFB2660" s="113"/>
    </row>
    <row r="2661" spans="1:16384" s="112" customFormat="1">
      <c r="A2661" s="263" t="s">
        <v>3724</v>
      </c>
      <c r="B2661" s="263" t="s">
        <v>3661</v>
      </c>
      <c r="C2661" s="263" t="s">
        <v>3725</v>
      </c>
      <c r="D2661" s="263">
        <v>1911</v>
      </c>
      <c r="E2661" s="313">
        <v>7.9</v>
      </c>
      <c r="F2661" s="313">
        <f t="shared" ref="F2661:F2664" si="368">D2661*E2661</f>
        <v>15096.9</v>
      </c>
      <c r="G2661" s="802"/>
      <c r="XFC2661" s="116"/>
      <c r="XFD2661" s="116"/>
    </row>
    <row r="2662" spans="1:16384" s="112" customFormat="1">
      <c r="A2662" s="263"/>
      <c r="B2662" s="263" t="s">
        <v>3659</v>
      </c>
      <c r="C2662" s="263" t="s">
        <v>3726</v>
      </c>
      <c r="D2662" s="263">
        <v>1059</v>
      </c>
      <c r="E2662" s="313">
        <v>7.9</v>
      </c>
      <c r="F2662" s="313">
        <f t="shared" si="368"/>
        <v>8366.1</v>
      </c>
      <c r="G2662" s="802"/>
      <c r="XFC2662" s="116"/>
      <c r="XFD2662" s="116"/>
    </row>
    <row r="2663" spans="1:16384" s="112" customFormat="1">
      <c r="A2663" s="263"/>
      <c r="B2663" s="263" t="s">
        <v>3657</v>
      </c>
      <c r="C2663" s="263">
        <v>156411</v>
      </c>
      <c r="D2663" s="263">
        <v>454</v>
      </c>
      <c r="E2663" s="313">
        <v>7.9</v>
      </c>
      <c r="F2663" s="313">
        <f t="shared" si="368"/>
        <v>3586.6</v>
      </c>
      <c r="G2663" s="802"/>
      <c r="XFC2663" s="116"/>
      <c r="XFD2663" s="116"/>
    </row>
    <row r="2664" spans="1:16384" s="112" customFormat="1">
      <c r="A2664" s="263"/>
      <c r="B2664" s="263" t="s">
        <v>3657</v>
      </c>
      <c r="C2664" s="263">
        <v>156420</v>
      </c>
      <c r="D2664" s="263">
        <v>501</v>
      </c>
      <c r="E2664" s="313">
        <v>7.9</v>
      </c>
      <c r="F2664" s="313">
        <f t="shared" si="368"/>
        <v>3957.9</v>
      </c>
      <c r="G2664" s="802"/>
      <c r="XFC2664" s="116"/>
      <c r="XFD2664" s="116"/>
    </row>
    <row r="2665" spans="1:16384" s="107" customFormat="1">
      <c r="A2665" s="267"/>
      <c r="B2665" s="267"/>
      <c r="C2665" s="267"/>
      <c r="D2665" s="267"/>
      <c r="E2665" s="314"/>
      <c r="F2665" s="314">
        <f>SUM(F2661:F2664)</f>
        <v>31007.5</v>
      </c>
      <c r="G2665" s="802"/>
      <c r="H2665" s="113"/>
      <c r="I2665" s="113"/>
      <c r="J2665" s="113"/>
      <c r="K2665" s="113"/>
      <c r="L2665" s="113"/>
      <c r="M2665" s="113"/>
      <c r="N2665" s="113"/>
      <c r="O2665" s="113"/>
      <c r="P2665" s="113"/>
      <c r="Q2665" s="113"/>
      <c r="R2665" s="113"/>
      <c r="S2665" s="113"/>
      <c r="T2665" s="113"/>
      <c r="U2665" s="113"/>
      <c r="V2665" s="113"/>
      <c r="W2665" s="113"/>
      <c r="X2665" s="113"/>
      <c r="Y2665" s="113"/>
      <c r="Z2665" s="113"/>
      <c r="AA2665" s="113"/>
      <c r="AB2665" s="113"/>
      <c r="AC2665" s="113"/>
      <c r="AD2665" s="113"/>
      <c r="AE2665" s="113"/>
      <c r="AF2665" s="113"/>
      <c r="AG2665" s="113"/>
      <c r="AH2665" s="113"/>
      <c r="AI2665" s="113"/>
      <c r="AJ2665" s="113"/>
      <c r="AK2665" s="113"/>
      <c r="AL2665" s="113"/>
      <c r="AM2665" s="113"/>
      <c r="AN2665" s="113"/>
      <c r="AO2665" s="113"/>
      <c r="AP2665" s="113"/>
      <c r="AQ2665" s="113"/>
      <c r="AR2665" s="113"/>
      <c r="AS2665" s="113"/>
      <c r="AT2665" s="113"/>
      <c r="AU2665" s="113"/>
      <c r="AV2665" s="113"/>
      <c r="AW2665" s="113"/>
      <c r="AX2665" s="113"/>
      <c r="AY2665" s="113"/>
      <c r="AZ2665" s="113"/>
      <c r="BA2665" s="113"/>
      <c r="BB2665" s="113"/>
      <c r="BC2665" s="113"/>
      <c r="BD2665" s="113"/>
      <c r="BE2665" s="113"/>
      <c r="BF2665" s="113"/>
      <c r="BG2665" s="113"/>
      <c r="BH2665" s="113"/>
      <c r="BI2665" s="113"/>
      <c r="BJ2665" s="113"/>
      <c r="BK2665" s="113"/>
      <c r="BL2665" s="113"/>
      <c r="BM2665" s="113"/>
      <c r="BN2665" s="113"/>
      <c r="BO2665" s="113"/>
      <c r="BP2665" s="113"/>
      <c r="BQ2665" s="113"/>
      <c r="BR2665" s="113"/>
      <c r="BS2665" s="113"/>
      <c r="BT2665" s="113"/>
      <c r="BU2665" s="113"/>
      <c r="BV2665" s="113"/>
      <c r="BW2665" s="113"/>
      <c r="BX2665" s="113"/>
      <c r="BY2665" s="113"/>
      <c r="BZ2665" s="113"/>
      <c r="CA2665" s="113"/>
      <c r="CB2665" s="113"/>
      <c r="CC2665" s="113"/>
      <c r="CD2665" s="113"/>
      <c r="CE2665" s="113"/>
      <c r="CF2665" s="113"/>
      <c r="CG2665" s="113"/>
      <c r="CH2665" s="113"/>
      <c r="CI2665" s="113"/>
      <c r="CJ2665" s="113"/>
      <c r="CK2665" s="113"/>
      <c r="CL2665" s="113"/>
      <c r="CM2665" s="113"/>
      <c r="CN2665" s="113"/>
      <c r="CO2665" s="113"/>
      <c r="CP2665" s="113"/>
      <c r="CQ2665" s="113"/>
      <c r="CR2665" s="113"/>
      <c r="CS2665" s="113"/>
      <c r="CT2665" s="113"/>
      <c r="CU2665" s="113"/>
      <c r="CV2665" s="113"/>
      <c r="CW2665" s="113"/>
      <c r="CX2665" s="113"/>
      <c r="CY2665" s="113"/>
      <c r="CZ2665" s="113"/>
      <c r="DA2665" s="113"/>
      <c r="DB2665" s="113"/>
      <c r="DC2665" s="113"/>
      <c r="DD2665" s="113"/>
      <c r="DE2665" s="113"/>
      <c r="DF2665" s="113"/>
      <c r="DG2665" s="113"/>
      <c r="DH2665" s="113"/>
      <c r="DI2665" s="113"/>
      <c r="DJ2665" s="113"/>
      <c r="DK2665" s="113"/>
      <c r="DL2665" s="113"/>
      <c r="DM2665" s="113"/>
      <c r="DN2665" s="113"/>
      <c r="DO2665" s="113"/>
      <c r="DP2665" s="113"/>
      <c r="DQ2665" s="113"/>
      <c r="DR2665" s="113"/>
      <c r="DS2665" s="113"/>
      <c r="DT2665" s="113"/>
      <c r="DU2665" s="113"/>
      <c r="DV2665" s="113"/>
      <c r="DW2665" s="113"/>
      <c r="DX2665" s="113"/>
      <c r="DY2665" s="113"/>
      <c r="DZ2665" s="113"/>
      <c r="EA2665" s="113"/>
      <c r="EB2665" s="113"/>
      <c r="EC2665" s="113"/>
      <c r="ED2665" s="113"/>
      <c r="EE2665" s="113"/>
      <c r="EF2665" s="113"/>
      <c r="EG2665" s="113"/>
      <c r="EH2665" s="113"/>
      <c r="EI2665" s="113"/>
      <c r="EJ2665" s="113"/>
      <c r="EK2665" s="113"/>
      <c r="EL2665" s="113"/>
      <c r="EM2665" s="113"/>
      <c r="EN2665" s="113"/>
      <c r="EO2665" s="113"/>
      <c r="EP2665" s="113"/>
      <c r="EQ2665" s="113"/>
      <c r="ER2665" s="113"/>
      <c r="ES2665" s="113"/>
      <c r="ET2665" s="113"/>
      <c r="EU2665" s="113"/>
      <c r="EV2665" s="113"/>
      <c r="EW2665" s="113"/>
      <c r="EX2665" s="113"/>
      <c r="EY2665" s="113"/>
      <c r="EZ2665" s="113"/>
      <c r="FA2665" s="113"/>
      <c r="FB2665" s="113"/>
      <c r="FC2665" s="113"/>
      <c r="FD2665" s="113"/>
      <c r="FE2665" s="113"/>
      <c r="FF2665" s="113"/>
      <c r="FG2665" s="113"/>
      <c r="FH2665" s="113"/>
      <c r="FI2665" s="113"/>
      <c r="FJ2665" s="113"/>
      <c r="FK2665" s="113"/>
      <c r="FL2665" s="113"/>
      <c r="FM2665" s="113"/>
      <c r="FN2665" s="113"/>
      <c r="FO2665" s="113"/>
      <c r="FP2665" s="113"/>
      <c r="FQ2665" s="113"/>
      <c r="FR2665" s="113"/>
      <c r="FS2665" s="113"/>
      <c r="FT2665" s="113"/>
      <c r="FU2665" s="113"/>
      <c r="FV2665" s="113"/>
      <c r="FW2665" s="113"/>
      <c r="FX2665" s="113"/>
      <c r="FY2665" s="113"/>
      <c r="FZ2665" s="113"/>
      <c r="GA2665" s="113"/>
      <c r="GB2665" s="113"/>
      <c r="GC2665" s="113"/>
      <c r="GD2665" s="113"/>
      <c r="GE2665" s="113"/>
      <c r="GF2665" s="113"/>
      <c r="GG2665" s="113"/>
      <c r="GH2665" s="113"/>
      <c r="GI2665" s="113"/>
      <c r="GJ2665" s="113"/>
      <c r="GK2665" s="113"/>
      <c r="GL2665" s="113"/>
      <c r="GM2665" s="113"/>
      <c r="GN2665" s="113"/>
      <c r="GO2665" s="113"/>
      <c r="GP2665" s="113"/>
      <c r="GQ2665" s="113"/>
      <c r="GR2665" s="113"/>
      <c r="GS2665" s="113"/>
      <c r="GT2665" s="113"/>
      <c r="GU2665" s="113"/>
      <c r="GV2665" s="113"/>
      <c r="GW2665" s="113"/>
      <c r="GX2665" s="113"/>
      <c r="GY2665" s="113"/>
      <c r="GZ2665" s="113"/>
      <c r="HA2665" s="113"/>
      <c r="HB2665" s="113"/>
      <c r="HC2665" s="113"/>
      <c r="HD2665" s="113"/>
      <c r="HE2665" s="113"/>
      <c r="HF2665" s="113"/>
      <c r="HG2665" s="113"/>
      <c r="HH2665" s="113"/>
      <c r="HI2665" s="113"/>
      <c r="HJ2665" s="113"/>
      <c r="HK2665" s="113"/>
      <c r="HL2665" s="113"/>
      <c r="HM2665" s="113"/>
      <c r="HN2665" s="113"/>
      <c r="HO2665" s="113"/>
      <c r="HP2665" s="113"/>
      <c r="HQ2665" s="113"/>
      <c r="HR2665" s="113"/>
      <c r="HS2665" s="113"/>
      <c r="HT2665" s="113"/>
      <c r="HU2665" s="113"/>
      <c r="HV2665" s="113"/>
      <c r="HW2665" s="113"/>
      <c r="HX2665" s="113"/>
      <c r="HY2665" s="113"/>
      <c r="HZ2665" s="113"/>
      <c r="IA2665" s="113"/>
      <c r="IB2665" s="113"/>
      <c r="IC2665" s="113"/>
      <c r="ID2665" s="113"/>
      <c r="IE2665" s="113"/>
      <c r="IF2665" s="113"/>
      <c r="IG2665" s="113"/>
      <c r="IH2665" s="113"/>
      <c r="II2665" s="113"/>
      <c r="IJ2665" s="113"/>
      <c r="IK2665" s="113"/>
      <c r="IL2665" s="113"/>
      <c r="IM2665" s="113"/>
      <c r="IN2665" s="113"/>
      <c r="IO2665" s="113"/>
      <c r="IP2665" s="113"/>
      <c r="IQ2665" s="113"/>
      <c r="IR2665" s="113"/>
      <c r="IS2665" s="113"/>
      <c r="IT2665" s="113"/>
      <c r="IU2665" s="113"/>
      <c r="IV2665" s="113"/>
      <c r="IW2665" s="113"/>
      <c r="IX2665" s="113"/>
      <c r="IY2665" s="113"/>
      <c r="IZ2665" s="113"/>
      <c r="JA2665" s="113"/>
      <c r="JB2665" s="113"/>
      <c r="JC2665" s="113"/>
      <c r="JD2665" s="113"/>
      <c r="JE2665" s="113"/>
      <c r="JF2665" s="113"/>
      <c r="JG2665" s="113"/>
      <c r="JH2665" s="113"/>
      <c r="JI2665" s="113"/>
      <c r="JJ2665" s="113"/>
      <c r="JK2665" s="113"/>
      <c r="JL2665" s="113"/>
      <c r="JM2665" s="113"/>
      <c r="JN2665" s="113"/>
      <c r="JO2665" s="113"/>
      <c r="JP2665" s="113"/>
      <c r="JQ2665" s="113"/>
      <c r="JR2665" s="113"/>
      <c r="JS2665" s="113"/>
      <c r="JT2665" s="113"/>
      <c r="JU2665" s="113"/>
      <c r="JV2665" s="113"/>
      <c r="JW2665" s="113"/>
      <c r="JX2665" s="113"/>
      <c r="JY2665" s="113"/>
      <c r="JZ2665" s="113"/>
      <c r="KA2665" s="113"/>
      <c r="KB2665" s="113"/>
      <c r="KC2665" s="113"/>
      <c r="KD2665" s="113"/>
      <c r="KE2665" s="113"/>
      <c r="KF2665" s="113"/>
      <c r="KG2665" s="113"/>
      <c r="KH2665" s="113"/>
      <c r="KI2665" s="113"/>
      <c r="KJ2665" s="113"/>
      <c r="KK2665" s="113"/>
      <c r="KL2665" s="113"/>
      <c r="KM2665" s="113"/>
      <c r="KN2665" s="113"/>
      <c r="KO2665" s="113"/>
      <c r="KP2665" s="113"/>
      <c r="KQ2665" s="113"/>
      <c r="KR2665" s="113"/>
      <c r="KS2665" s="113"/>
      <c r="KT2665" s="113"/>
      <c r="KU2665" s="113"/>
      <c r="KV2665" s="113"/>
      <c r="KW2665" s="113"/>
      <c r="KX2665" s="113"/>
      <c r="KY2665" s="113"/>
      <c r="KZ2665" s="113"/>
      <c r="LA2665" s="113"/>
      <c r="LB2665" s="113"/>
      <c r="LC2665" s="113"/>
      <c r="LD2665" s="113"/>
      <c r="LE2665" s="113"/>
      <c r="LF2665" s="113"/>
      <c r="LG2665" s="113"/>
      <c r="LH2665" s="113"/>
      <c r="LI2665" s="113"/>
      <c r="LJ2665" s="113"/>
      <c r="LK2665" s="113"/>
      <c r="LL2665" s="113"/>
      <c r="LM2665" s="113"/>
      <c r="LN2665" s="113"/>
      <c r="LO2665" s="113"/>
      <c r="LP2665" s="113"/>
      <c r="LQ2665" s="113"/>
      <c r="LR2665" s="113"/>
      <c r="LS2665" s="113"/>
      <c r="LT2665" s="113"/>
      <c r="LU2665" s="113"/>
      <c r="LV2665" s="113"/>
      <c r="LW2665" s="113"/>
      <c r="LX2665" s="113"/>
      <c r="LY2665" s="113"/>
      <c r="LZ2665" s="113"/>
      <c r="MA2665" s="113"/>
      <c r="MB2665" s="113"/>
      <c r="MC2665" s="113"/>
      <c r="MD2665" s="113"/>
      <c r="ME2665" s="113"/>
      <c r="MF2665" s="113"/>
      <c r="MG2665" s="113"/>
      <c r="MH2665" s="113"/>
      <c r="MI2665" s="113"/>
      <c r="MJ2665" s="113"/>
      <c r="MK2665" s="113"/>
      <c r="ML2665" s="113"/>
      <c r="MM2665" s="113"/>
      <c r="MN2665" s="113"/>
      <c r="MO2665" s="113"/>
      <c r="MP2665" s="113"/>
      <c r="MQ2665" s="113"/>
      <c r="MR2665" s="113"/>
      <c r="MS2665" s="113"/>
      <c r="MT2665" s="113"/>
      <c r="MU2665" s="113"/>
      <c r="MV2665" s="113"/>
      <c r="MW2665" s="113"/>
      <c r="MX2665" s="113"/>
      <c r="MY2665" s="113"/>
      <c r="MZ2665" s="113"/>
      <c r="NA2665" s="113"/>
      <c r="NB2665" s="113"/>
      <c r="NC2665" s="113"/>
      <c r="ND2665" s="113"/>
      <c r="NE2665" s="113"/>
      <c r="NF2665" s="113"/>
      <c r="NG2665" s="113"/>
      <c r="NH2665" s="113"/>
      <c r="NI2665" s="113"/>
      <c r="NJ2665" s="113"/>
      <c r="NK2665" s="113"/>
      <c r="NL2665" s="113"/>
      <c r="NM2665" s="113"/>
      <c r="NN2665" s="113"/>
      <c r="NO2665" s="113"/>
      <c r="NP2665" s="113"/>
      <c r="NQ2665" s="113"/>
      <c r="NR2665" s="113"/>
      <c r="NS2665" s="113"/>
      <c r="NT2665" s="113"/>
      <c r="NU2665" s="113"/>
      <c r="NV2665" s="113"/>
      <c r="NW2665" s="113"/>
      <c r="NX2665" s="113"/>
      <c r="NY2665" s="113"/>
      <c r="NZ2665" s="113"/>
      <c r="OA2665" s="113"/>
      <c r="OB2665" s="113"/>
      <c r="OC2665" s="113"/>
      <c r="OD2665" s="113"/>
      <c r="OE2665" s="113"/>
      <c r="OF2665" s="113"/>
      <c r="OG2665" s="113"/>
      <c r="OH2665" s="113"/>
      <c r="OI2665" s="113"/>
      <c r="OJ2665" s="113"/>
      <c r="OK2665" s="113"/>
      <c r="OL2665" s="113"/>
      <c r="OM2665" s="113"/>
      <c r="ON2665" s="113"/>
      <c r="OO2665" s="113"/>
      <c r="OP2665" s="113"/>
      <c r="OQ2665" s="113"/>
      <c r="OR2665" s="113"/>
      <c r="OS2665" s="113"/>
      <c r="OT2665" s="113"/>
      <c r="OU2665" s="113"/>
      <c r="OV2665" s="113"/>
      <c r="OW2665" s="113"/>
      <c r="OX2665" s="113"/>
      <c r="OY2665" s="113"/>
      <c r="OZ2665" s="113"/>
      <c r="PA2665" s="113"/>
      <c r="PB2665" s="113"/>
      <c r="PC2665" s="113"/>
      <c r="PD2665" s="113"/>
      <c r="PE2665" s="113"/>
      <c r="PF2665" s="113"/>
      <c r="PG2665" s="113"/>
      <c r="PH2665" s="113"/>
      <c r="PI2665" s="113"/>
      <c r="PJ2665" s="113"/>
      <c r="PK2665" s="113"/>
      <c r="PL2665" s="113"/>
      <c r="PM2665" s="113"/>
      <c r="PN2665" s="113"/>
      <c r="PO2665" s="113"/>
      <c r="PP2665" s="113"/>
      <c r="PQ2665" s="113"/>
      <c r="PR2665" s="113"/>
      <c r="PS2665" s="113"/>
      <c r="PT2665" s="113"/>
      <c r="PU2665" s="113"/>
      <c r="PV2665" s="113"/>
      <c r="PW2665" s="113"/>
      <c r="PX2665" s="113"/>
      <c r="PY2665" s="113"/>
      <c r="PZ2665" s="113"/>
      <c r="QA2665" s="113"/>
      <c r="QB2665" s="113"/>
      <c r="QC2665" s="113"/>
      <c r="QD2665" s="113"/>
      <c r="QE2665" s="113"/>
      <c r="QF2665" s="113"/>
      <c r="QG2665" s="113"/>
      <c r="QH2665" s="113"/>
      <c r="QI2665" s="113"/>
      <c r="QJ2665" s="113"/>
      <c r="QK2665" s="113"/>
      <c r="QL2665" s="113"/>
      <c r="QM2665" s="113"/>
      <c r="QN2665" s="113"/>
      <c r="QO2665" s="113"/>
      <c r="QP2665" s="113"/>
      <c r="QQ2665" s="113"/>
      <c r="QR2665" s="113"/>
      <c r="QS2665" s="113"/>
      <c r="QT2665" s="113"/>
      <c r="QU2665" s="113"/>
      <c r="QV2665" s="113"/>
      <c r="QW2665" s="113"/>
      <c r="QX2665" s="113"/>
      <c r="QY2665" s="113"/>
      <c r="QZ2665" s="113"/>
      <c r="RA2665" s="113"/>
      <c r="RB2665" s="113"/>
      <c r="RC2665" s="113"/>
      <c r="RD2665" s="113"/>
      <c r="RE2665" s="113"/>
      <c r="RF2665" s="113"/>
      <c r="RG2665" s="113"/>
      <c r="RH2665" s="113"/>
      <c r="RI2665" s="113"/>
      <c r="RJ2665" s="113"/>
      <c r="RK2665" s="113"/>
      <c r="RL2665" s="113"/>
      <c r="RM2665" s="113"/>
      <c r="RN2665" s="113"/>
      <c r="RO2665" s="113"/>
      <c r="RP2665" s="113"/>
      <c r="RQ2665" s="113"/>
      <c r="RR2665" s="113"/>
      <c r="RS2665" s="113"/>
      <c r="RT2665" s="113"/>
      <c r="RU2665" s="113"/>
      <c r="RV2665" s="113"/>
      <c r="RW2665" s="113"/>
      <c r="RX2665" s="113"/>
      <c r="RY2665" s="113"/>
      <c r="RZ2665" s="113"/>
      <c r="SA2665" s="113"/>
      <c r="SB2665" s="113"/>
      <c r="SC2665" s="113"/>
      <c r="SD2665" s="113"/>
      <c r="SE2665" s="113"/>
      <c r="SF2665" s="113"/>
      <c r="SG2665" s="113"/>
      <c r="SH2665" s="113"/>
      <c r="SI2665" s="113"/>
      <c r="SJ2665" s="113"/>
      <c r="SK2665" s="113"/>
      <c r="SL2665" s="113"/>
      <c r="SM2665" s="113"/>
      <c r="SN2665" s="113"/>
      <c r="SO2665" s="113"/>
      <c r="SP2665" s="113"/>
      <c r="SQ2665" s="113"/>
      <c r="SR2665" s="113"/>
      <c r="SS2665" s="113"/>
      <c r="ST2665" s="113"/>
      <c r="SU2665" s="113"/>
      <c r="SV2665" s="113"/>
      <c r="SW2665" s="113"/>
      <c r="SX2665" s="113"/>
      <c r="SY2665" s="113"/>
      <c r="SZ2665" s="113"/>
      <c r="TA2665" s="113"/>
      <c r="TB2665" s="113"/>
      <c r="TC2665" s="113"/>
      <c r="TD2665" s="113"/>
      <c r="TE2665" s="113"/>
      <c r="TF2665" s="113"/>
      <c r="TG2665" s="113"/>
      <c r="TH2665" s="113"/>
      <c r="TI2665" s="113"/>
      <c r="TJ2665" s="113"/>
      <c r="TK2665" s="113"/>
      <c r="TL2665" s="113"/>
      <c r="TM2665" s="113"/>
      <c r="TN2665" s="113"/>
      <c r="TO2665" s="113"/>
      <c r="TP2665" s="113"/>
      <c r="TQ2665" s="113"/>
      <c r="TR2665" s="113"/>
      <c r="TS2665" s="113"/>
      <c r="TT2665" s="113"/>
      <c r="TU2665" s="113"/>
      <c r="TV2665" s="113"/>
      <c r="TW2665" s="113"/>
      <c r="TX2665" s="113"/>
      <c r="TY2665" s="113"/>
      <c r="TZ2665" s="113"/>
      <c r="UA2665" s="113"/>
      <c r="UB2665" s="113"/>
      <c r="UC2665" s="113"/>
      <c r="UD2665" s="113"/>
      <c r="UE2665" s="113"/>
      <c r="UF2665" s="113"/>
      <c r="UG2665" s="113"/>
      <c r="UH2665" s="113"/>
      <c r="UI2665" s="113"/>
      <c r="UJ2665" s="113"/>
      <c r="UK2665" s="113"/>
      <c r="UL2665" s="113"/>
      <c r="UM2665" s="113"/>
      <c r="UN2665" s="113"/>
      <c r="UO2665" s="113"/>
      <c r="UP2665" s="113"/>
      <c r="UQ2665" s="113"/>
      <c r="UR2665" s="113"/>
      <c r="US2665" s="113"/>
      <c r="UT2665" s="113"/>
      <c r="UU2665" s="113"/>
      <c r="UV2665" s="113"/>
      <c r="UW2665" s="113"/>
      <c r="UX2665" s="113"/>
      <c r="UY2665" s="113"/>
      <c r="UZ2665" s="113"/>
      <c r="VA2665" s="113"/>
      <c r="VB2665" s="113"/>
      <c r="VC2665" s="113"/>
      <c r="VD2665" s="113"/>
      <c r="VE2665" s="113"/>
      <c r="VF2665" s="113"/>
      <c r="VG2665" s="113"/>
      <c r="VH2665" s="113"/>
      <c r="VI2665" s="113"/>
      <c r="VJ2665" s="113"/>
      <c r="VK2665" s="113"/>
      <c r="VL2665" s="113"/>
      <c r="VM2665" s="113"/>
      <c r="VN2665" s="113"/>
      <c r="VO2665" s="113"/>
      <c r="VP2665" s="113"/>
      <c r="VQ2665" s="113"/>
      <c r="VR2665" s="113"/>
      <c r="VS2665" s="113"/>
      <c r="VT2665" s="113"/>
      <c r="VU2665" s="113"/>
      <c r="VV2665" s="113"/>
      <c r="VW2665" s="113"/>
      <c r="VX2665" s="113"/>
      <c r="VY2665" s="113"/>
      <c r="VZ2665" s="113"/>
      <c r="WA2665" s="113"/>
      <c r="WB2665" s="113"/>
      <c r="WC2665" s="113"/>
      <c r="WD2665" s="113"/>
      <c r="WE2665" s="113"/>
      <c r="WF2665" s="113"/>
      <c r="WG2665" s="113"/>
      <c r="WH2665" s="113"/>
      <c r="WI2665" s="113"/>
      <c r="WJ2665" s="113"/>
      <c r="WK2665" s="113"/>
      <c r="WL2665" s="113"/>
      <c r="WM2665" s="113"/>
      <c r="WN2665" s="113"/>
      <c r="WO2665" s="113"/>
      <c r="WP2665" s="113"/>
      <c r="WQ2665" s="113"/>
      <c r="WR2665" s="113"/>
      <c r="WS2665" s="113"/>
      <c r="WT2665" s="113"/>
      <c r="WU2665" s="113"/>
      <c r="WV2665" s="113"/>
      <c r="WW2665" s="113"/>
      <c r="WX2665" s="113"/>
      <c r="WY2665" s="113"/>
      <c r="WZ2665" s="113"/>
      <c r="XA2665" s="113"/>
      <c r="XB2665" s="113"/>
      <c r="XC2665" s="113"/>
      <c r="XD2665" s="113"/>
      <c r="XE2665" s="113"/>
      <c r="XF2665" s="113"/>
      <c r="XG2665" s="113"/>
      <c r="XH2665" s="113"/>
      <c r="XI2665" s="113"/>
      <c r="XJ2665" s="113"/>
      <c r="XK2665" s="113"/>
      <c r="XL2665" s="113"/>
      <c r="XM2665" s="113"/>
      <c r="XN2665" s="113"/>
      <c r="XO2665" s="113"/>
      <c r="XP2665" s="113"/>
      <c r="XQ2665" s="113"/>
      <c r="XR2665" s="113"/>
      <c r="XS2665" s="113"/>
      <c r="XT2665" s="113"/>
      <c r="XU2665" s="113"/>
      <c r="XV2665" s="113"/>
      <c r="XW2665" s="113"/>
      <c r="XX2665" s="113"/>
      <c r="XY2665" s="113"/>
      <c r="XZ2665" s="113"/>
      <c r="YA2665" s="113"/>
      <c r="YB2665" s="113"/>
      <c r="YC2665" s="113"/>
      <c r="YD2665" s="113"/>
      <c r="YE2665" s="113"/>
      <c r="YF2665" s="113"/>
      <c r="YG2665" s="113"/>
      <c r="YH2665" s="113"/>
      <c r="YI2665" s="113"/>
      <c r="YJ2665" s="113"/>
      <c r="YK2665" s="113"/>
      <c r="YL2665" s="113"/>
      <c r="YM2665" s="113"/>
      <c r="YN2665" s="113"/>
      <c r="YO2665" s="113"/>
      <c r="YP2665" s="113"/>
      <c r="YQ2665" s="113"/>
      <c r="YR2665" s="113"/>
      <c r="YS2665" s="113"/>
      <c r="YT2665" s="113"/>
      <c r="YU2665" s="113"/>
      <c r="YV2665" s="113"/>
      <c r="YW2665" s="113"/>
      <c r="YX2665" s="113"/>
      <c r="YY2665" s="113"/>
      <c r="YZ2665" s="113"/>
      <c r="ZA2665" s="113"/>
      <c r="ZB2665" s="113"/>
      <c r="ZC2665" s="113"/>
      <c r="ZD2665" s="113"/>
      <c r="ZE2665" s="113"/>
      <c r="ZF2665" s="113"/>
      <c r="ZG2665" s="113"/>
      <c r="ZH2665" s="113"/>
      <c r="ZI2665" s="113"/>
      <c r="ZJ2665" s="113"/>
      <c r="ZK2665" s="113"/>
      <c r="ZL2665" s="113"/>
      <c r="ZM2665" s="113"/>
      <c r="ZN2665" s="113"/>
      <c r="ZO2665" s="113"/>
      <c r="ZP2665" s="113"/>
      <c r="ZQ2665" s="113"/>
      <c r="ZR2665" s="113"/>
      <c r="ZS2665" s="113"/>
      <c r="ZT2665" s="113"/>
      <c r="ZU2665" s="113"/>
      <c r="ZV2665" s="113"/>
      <c r="ZW2665" s="113"/>
      <c r="ZX2665" s="113"/>
      <c r="ZY2665" s="113"/>
      <c r="ZZ2665" s="113"/>
      <c r="AAA2665" s="113"/>
      <c r="AAB2665" s="113"/>
      <c r="AAC2665" s="113"/>
      <c r="AAD2665" s="113"/>
      <c r="AAE2665" s="113"/>
      <c r="AAF2665" s="113"/>
      <c r="AAG2665" s="113"/>
      <c r="AAH2665" s="113"/>
      <c r="AAI2665" s="113"/>
      <c r="AAJ2665" s="113"/>
      <c r="AAK2665" s="113"/>
      <c r="AAL2665" s="113"/>
      <c r="AAM2665" s="113"/>
      <c r="AAN2665" s="113"/>
      <c r="AAO2665" s="113"/>
      <c r="AAP2665" s="113"/>
      <c r="AAQ2665" s="113"/>
      <c r="AAR2665" s="113"/>
      <c r="AAS2665" s="113"/>
      <c r="AAT2665" s="113"/>
      <c r="AAU2665" s="113"/>
      <c r="AAV2665" s="113"/>
      <c r="AAW2665" s="113"/>
      <c r="AAX2665" s="113"/>
      <c r="AAY2665" s="113"/>
      <c r="AAZ2665" s="113"/>
      <c r="ABA2665" s="113"/>
      <c r="ABB2665" s="113"/>
      <c r="ABC2665" s="113"/>
      <c r="ABD2665" s="113"/>
      <c r="ABE2665" s="113"/>
      <c r="ABF2665" s="113"/>
      <c r="ABG2665" s="113"/>
      <c r="ABH2665" s="113"/>
      <c r="ABI2665" s="113"/>
      <c r="ABJ2665" s="113"/>
      <c r="ABK2665" s="113"/>
      <c r="ABL2665" s="113"/>
      <c r="ABM2665" s="113"/>
      <c r="ABN2665" s="113"/>
      <c r="ABO2665" s="113"/>
      <c r="ABP2665" s="113"/>
      <c r="ABQ2665" s="113"/>
      <c r="ABR2665" s="113"/>
      <c r="ABS2665" s="113"/>
      <c r="ABT2665" s="113"/>
      <c r="ABU2665" s="113"/>
      <c r="ABV2665" s="113"/>
      <c r="ABW2665" s="113"/>
      <c r="ABX2665" s="113"/>
      <c r="ABY2665" s="113"/>
      <c r="ABZ2665" s="113"/>
      <c r="ACA2665" s="113"/>
      <c r="ACB2665" s="113"/>
      <c r="ACC2665" s="113"/>
      <c r="ACD2665" s="113"/>
      <c r="ACE2665" s="113"/>
      <c r="ACF2665" s="113"/>
      <c r="ACG2665" s="113"/>
      <c r="ACH2665" s="113"/>
      <c r="ACI2665" s="113"/>
      <c r="ACJ2665" s="113"/>
      <c r="ACK2665" s="113"/>
      <c r="ACL2665" s="113"/>
      <c r="ACM2665" s="113"/>
      <c r="ACN2665" s="113"/>
      <c r="ACO2665" s="113"/>
      <c r="ACP2665" s="113"/>
      <c r="ACQ2665" s="113"/>
      <c r="ACR2665" s="113"/>
      <c r="ACS2665" s="113"/>
      <c r="ACT2665" s="113"/>
      <c r="ACU2665" s="113"/>
      <c r="ACV2665" s="113"/>
      <c r="ACW2665" s="113"/>
      <c r="ACX2665" s="113"/>
      <c r="ACY2665" s="113"/>
      <c r="ACZ2665" s="113"/>
      <c r="ADA2665" s="113"/>
      <c r="ADB2665" s="113"/>
      <c r="ADC2665" s="113"/>
      <c r="ADD2665" s="113"/>
      <c r="ADE2665" s="113"/>
      <c r="ADF2665" s="113"/>
      <c r="ADG2665" s="113"/>
      <c r="ADH2665" s="113"/>
      <c r="ADI2665" s="113"/>
      <c r="ADJ2665" s="113"/>
      <c r="ADK2665" s="113"/>
      <c r="ADL2665" s="113"/>
      <c r="ADM2665" s="113"/>
      <c r="ADN2665" s="113"/>
      <c r="ADO2665" s="113"/>
      <c r="ADP2665" s="113"/>
      <c r="ADQ2665" s="113"/>
      <c r="ADR2665" s="113"/>
      <c r="ADS2665" s="113"/>
      <c r="ADT2665" s="113"/>
      <c r="ADU2665" s="113"/>
      <c r="ADV2665" s="113"/>
      <c r="ADW2665" s="113"/>
      <c r="ADX2665" s="113"/>
      <c r="ADY2665" s="113"/>
      <c r="ADZ2665" s="113"/>
      <c r="AEA2665" s="113"/>
      <c r="AEB2665" s="113"/>
      <c r="AEC2665" s="113"/>
      <c r="AED2665" s="113"/>
      <c r="AEE2665" s="113"/>
      <c r="AEF2665" s="113"/>
      <c r="AEG2665" s="113"/>
      <c r="AEH2665" s="113"/>
      <c r="AEI2665" s="113"/>
      <c r="AEJ2665" s="113"/>
      <c r="AEK2665" s="113"/>
      <c r="AEL2665" s="113"/>
      <c r="AEM2665" s="113"/>
      <c r="AEN2665" s="113"/>
      <c r="AEO2665" s="113"/>
      <c r="AEP2665" s="113"/>
      <c r="AEQ2665" s="113"/>
      <c r="AER2665" s="113"/>
      <c r="AES2665" s="113"/>
      <c r="AET2665" s="113"/>
      <c r="AEU2665" s="113"/>
      <c r="AEV2665" s="113"/>
      <c r="AEW2665" s="113"/>
      <c r="AEX2665" s="113"/>
      <c r="AEY2665" s="113"/>
      <c r="AEZ2665" s="113"/>
      <c r="AFA2665" s="113"/>
      <c r="AFB2665" s="113"/>
      <c r="AFC2665" s="113"/>
      <c r="AFD2665" s="113"/>
      <c r="AFE2665" s="113"/>
      <c r="AFF2665" s="113"/>
      <c r="AFG2665" s="113"/>
      <c r="AFH2665" s="113"/>
      <c r="AFI2665" s="113"/>
      <c r="AFJ2665" s="113"/>
      <c r="AFK2665" s="113"/>
      <c r="AFL2665" s="113"/>
      <c r="AFM2665" s="113"/>
      <c r="AFN2665" s="113"/>
      <c r="AFO2665" s="113"/>
      <c r="AFP2665" s="113"/>
      <c r="AFQ2665" s="113"/>
      <c r="AFR2665" s="113"/>
      <c r="AFS2665" s="113"/>
      <c r="AFT2665" s="113"/>
      <c r="AFU2665" s="113"/>
      <c r="AFV2665" s="113"/>
      <c r="AFW2665" s="113"/>
      <c r="AFX2665" s="113"/>
      <c r="AFY2665" s="113"/>
      <c r="AFZ2665" s="113"/>
      <c r="AGA2665" s="113"/>
      <c r="AGB2665" s="113"/>
      <c r="AGC2665" s="113"/>
      <c r="AGD2665" s="113"/>
      <c r="AGE2665" s="113"/>
      <c r="AGF2665" s="113"/>
      <c r="AGG2665" s="113"/>
      <c r="AGH2665" s="113"/>
      <c r="AGI2665" s="113"/>
      <c r="AGJ2665" s="113"/>
      <c r="AGK2665" s="113"/>
      <c r="AGL2665" s="113"/>
      <c r="AGM2665" s="113"/>
      <c r="AGN2665" s="113"/>
      <c r="AGO2665" s="113"/>
      <c r="AGP2665" s="113"/>
      <c r="AGQ2665" s="113"/>
      <c r="AGR2665" s="113"/>
      <c r="AGS2665" s="113"/>
      <c r="AGT2665" s="113"/>
      <c r="AGU2665" s="113"/>
      <c r="AGV2665" s="113"/>
      <c r="AGW2665" s="113"/>
      <c r="AGX2665" s="113"/>
      <c r="AGY2665" s="113"/>
      <c r="AGZ2665" s="113"/>
      <c r="AHA2665" s="113"/>
      <c r="AHB2665" s="113"/>
      <c r="AHC2665" s="113"/>
      <c r="AHD2665" s="113"/>
      <c r="AHE2665" s="113"/>
      <c r="AHF2665" s="113"/>
      <c r="AHG2665" s="113"/>
      <c r="AHH2665" s="113"/>
      <c r="AHI2665" s="113"/>
      <c r="AHJ2665" s="113"/>
      <c r="AHK2665" s="113"/>
      <c r="AHL2665" s="113"/>
      <c r="AHM2665" s="113"/>
      <c r="AHN2665" s="113"/>
      <c r="AHO2665" s="113"/>
      <c r="AHP2665" s="113"/>
      <c r="AHQ2665" s="113"/>
      <c r="AHR2665" s="113"/>
      <c r="AHS2665" s="113"/>
      <c r="AHT2665" s="113"/>
      <c r="AHU2665" s="113"/>
      <c r="AHV2665" s="113"/>
      <c r="AHW2665" s="113"/>
      <c r="AHX2665" s="113"/>
      <c r="AHY2665" s="113"/>
      <c r="AHZ2665" s="113"/>
      <c r="AIA2665" s="113"/>
      <c r="AIB2665" s="113"/>
      <c r="AIC2665" s="113"/>
      <c r="AID2665" s="113"/>
      <c r="AIE2665" s="113"/>
      <c r="AIF2665" s="113"/>
      <c r="AIG2665" s="113"/>
      <c r="AIH2665" s="113"/>
      <c r="AII2665" s="113"/>
      <c r="AIJ2665" s="113"/>
      <c r="AIK2665" s="113"/>
      <c r="AIL2665" s="113"/>
      <c r="AIM2665" s="113"/>
      <c r="AIN2665" s="113"/>
      <c r="AIO2665" s="113"/>
      <c r="AIP2665" s="113"/>
      <c r="AIQ2665" s="113"/>
      <c r="AIR2665" s="113"/>
      <c r="AIS2665" s="113"/>
      <c r="AIT2665" s="113"/>
      <c r="AIU2665" s="113"/>
      <c r="AIV2665" s="113"/>
      <c r="AIW2665" s="113"/>
      <c r="AIX2665" s="113"/>
      <c r="AIY2665" s="113"/>
      <c r="AIZ2665" s="113"/>
      <c r="AJA2665" s="113"/>
      <c r="AJB2665" s="113"/>
      <c r="AJC2665" s="113"/>
      <c r="AJD2665" s="113"/>
      <c r="AJE2665" s="113"/>
      <c r="AJF2665" s="113"/>
      <c r="AJG2665" s="113"/>
      <c r="AJH2665" s="113"/>
      <c r="AJI2665" s="113"/>
      <c r="AJJ2665" s="113"/>
      <c r="AJK2665" s="113"/>
      <c r="AJL2665" s="113"/>
      <c r="AJM2665" s="113"/>
      <c r="AJN2665" s="113"/>
      <c r="AJO2665" s="113"/>
      <c r="AJP2665" s="113"/>
      <c r="AJQ2665" s="113"/>
      <c r="AJR2665" s="113"/>
      <c r="AJS2665" s="113"/>
      <c r="AJT2665" s="113"/>
      <c r="AJU2665" s="113"/>
      <c r="AJV2665" s="113"/>
      <c r="AJW2665" s="113"/>
      <c r="AJX2665" s="113"/>
      <c r="AJY2665" s="113"/>
      <c r="AJZ2665" s="113"/>
      <c r="AKA2665" s="113"/>
      <c r="AKB2665" s="113"/>
      <c r="AKC2665" s="113"/>
      <c r="AKD2665" s="113"/>
      <c r="AKE2665" s="113"/>
      <c r="AKF2665" s="113"/>
      <c r="AKG2665" s="113"/>
      <c r="AKH2665" s="113"/>
      <c r="AKI2665" s="113"/>
      <c r="AKJ2665" s="113"/>
      <c r="AKK2665" s="113"/>
      <c r="AKL2665" s="113"/>
      <c r="AKM2665" s="113"/>
      <c r="AKN2665" s="113"/>
      <c r="AKO2665" s="113"/>
      <c r="AKP2665" s="113"/>
      <c r="AKQ2665" s="113"/>
      <c r="AKR2665" s="113"/>
      <c r="AKS2665" s="113"/>
      <c r="AKT2665" s="113"/>
      <c r="AKU2665" s="113"/>
      <c r="AKV2665" s="113"/>
      <c r="AKW2665" s="113"/>
      <c r="AKX2665" s="113"/>
      <c r="AKY2665" s="113"/>
      <c r="AKZ2665" s="113"/>
      <c r="ALA2665" s="113"/>
      <c r="ALB2665" s="113"/>
      <c r="ALC2665" s="113"/>
      <c r="ALD2665" s="113"/>
      <c r="ALE2665" s="113"/>
      <c r="ALF2665" s="113"/>
      <c r="ALG2665" s="113"/>
      <c r="ALH2665" s="113"/>
      <c r="ALI2665" s="113"/>
      <c r="ALJ2665" s="113"/>
      <c r="ALK2665" s="113"/>
      <c r="ALL2665" s="113"/>
      <c r="ALM2665" s="113"/>
      <c r="ALN2665" s="113"/>
      <c r="ALO2665" s="113"/>
      <c r="ALP2665" s="113"/>
      <c r="ALQ2665" s="113"/>
      <c r="ALR2665" s="113"/>
      <c r="ALS2665" s="113"/>
      <c r="ALT2665" s="113"/>
      <c r="ALU2665" s="113"/>
      <c r="ALV2665" s="113"/>
      <c r="ALW2665" s="113"/>
      <c r="ALX2665" s="113"/>
      <c r="ALY2665" s="113"/>
      <c r="ALZ2665" s="113"/>
      <c r="AMA2665" s="113"/>
      <c r="AMB2665" s="113"/>
      <c r="AMC2665" s="113"/>
      <c r="AMD2665" s="113"/>
      <c r="AME2665" s="113"/>
      <c r="AMF2665" s="113"/>
      <c r="AMG2665" s="113"/>
      <c r="AMH2665" s="113"/>
      <c r="AMI2665" s="113"/>
      <c r="AMJ2665" s="113"/>
      <c r="AMK2665" s="113"/>
      <c r="AML2665" s="113"/>
      <c r="AMM2665" s="113"/>
      <c r="AMN2665" s="113"/>
      <c r="AMO2665" s="113"/>
      <c r="AMP2665" s="113"/>
      <c r="AMQ2665" s="113"/>
      <c r="AMR2665" s="113"/>
      <c r="AMS2665" s="113"/>
      <c r="AMT2665" s="113"/>
      <c r="AMU2665" s="113"/>
      <c r="AMV2665" s="113"/>
      <c r="AMW2665" s="113"/>
      <c r="AMX2665" s="113"/>
      <c r="AMY2665" s="113"/>
      <c r="AMZ2665" s="113"/>
      <c r="ANA2665" s="113"/>
      <c r="ANB2665" s="113"/>
      <c r="ANC2665" s="113"/>
      <c r="AND2665" s="113"/>
      <c r="ANE2665" s="113"/>
      <c r="ANF2665" s="113"/>
      <c r="ANG2665" s="113"/>
      <c r="ANH2665" s="113"/>
      <c r="ANI2665" s="113"/>
      <c r="ANJ2665" s="113"/>
      <c r="ANK2665" s="113"/>
      <c r="ANL2665" s="113"/>
      <c r="ANM2665" s="113"/>
      <c r="ANN2665" s="113"/>
      <c r="ANO2665" s="113"/>
      <c r="ANP2665" s="113"/>
      <c r="ANQ2665" s="113"/>
      <c r="ANR2665" s="113"/>
      <c r="ANS2665" s="113"/>
      <c r="ANT2665" s="113"/>
      <c r="ANU2665" s="113"/>
      <c r="ANV2665" s="113"/>
      <c r="ANW2665" s="113"/>
      <c r="ANX2665" s="113"/>
      <c r="ANY2665" s="113"/>
      <c r="ANZ2665" s="113"/>
      <c r="AOA2665" s="113"/>
      <c r="AOB2665" s="113"/>
      <c r="AOC2665" s="113"/>
      <c r="AOD2665" s="113"/>
      <c r="AOE2665" s="113"/>
      <c r="AOF2665" s="113"/>
      <c r="AOG2665" s="113"/>
      <c r="AOH2665" s="113"/>
      <c r="AOI2665" s="113"/>
      <c r="AOJ2665" s="113"/>
      <c r="AOK2665" s="113"/>
      <c r="AOL2665" s="113"/>
      <c r="AOM2665" s="113"/>
      <c r="AON2665" s="113"/>
      <c r="AOO2665" s="113"/>
      <c r="AOP2665" s="113"/>
      <c r="AOQ2665" s="113"/>
      <c r="AOR2665" s="113"/>
      <c r="AOS2665" s="113"/>
      <c r="AOT2665" s="113"/>
      <c r="AOU2665" s="113"/>
      <c r="AOV2665" s="113"/>
      <c r="AOW2665" s="113"/>
      <c r="AOX2665" s="113"/>
      <c r="AOY2665" s="113"/>
      <c r="AOZ2665" s="113"/>
      <c r="APA2665" s="113"/>
      <c r="APB2665" s="113"/>
      <c r="APC2665" s="113"/>
      <c r="APD2665" s="113"/>
      <c r="APE2665" s="113"/>
      <c r="APF2665" s="113"/>
      <c r="APG2665" s="113"/>
      <c r="APH2665" s="113"/>
      <c r="API2665" s="113"/>
      <c r="APJ2665" s="113"/>
      <c r="APK2665" s="113"/>
      <c r="APL2665" s="113"/>
      <c r="APM2665" s="113"/>
      <c r="APN2665" s="113"/>
      <c r="APO2665" s="113"/>
      <c r="APP2665" s="113"/>
      <c r="APQ2665" s="113"/>
      <c r="APR2665" s="113"/>
      <c r="APS2665" s="113"/>
      <c r="APT2665" s="113"/>
      <c r="APU2665" s="113"/>
      <c r="APV2665" s="113"/>
      <c r="APW2665" s="113"/>
      <c r="APX2665" s="113"/>
      <c r="APY2665" s="113"/>
      <c r="APZ2665" s="113"/>
      <c r="AQA2665" s="113"/>
      <c r="AQB2665" s="113"/>
      <c r="AQC2665" s="113"/>
      <c r="AQD2665" s="113"/>
      <c r="AQE2665" s="113"/>
      <c r="AQF2665" s="113"/>
      <c r="AQG2665" s="113"/>
      <c r="AQH2665" s="113"/>
      <c r="AQI2665" s="113"/>
      <c r="AQJ2665" s="113"/>
      <c r="AQK2665" s="113"/>
      <c r="AQL2665" s="113"/>
      <c r="AQM2665" s="113"/>
      <c r="AQN2665" s="113"/>
      <c r="AQO2665" s="113"/>
      <c r="AQP2665" s="113"/>
      <c r="AQQ2665" s="113"/>
      <c r="AQR2665" s="113"/>
      <c r="AQS2665" s="113"/>
      <c r="AQT2665" s="113"/>
      <c r="AQU2665" s="113"/>
      <c r="AQV2665" s="113"/>
      <c r="AQW2665" s="113"/>
      <c r="AQX2665" s="113"/>
      <c r="AQY2665" s="113"/>
      <c r="AQZ2665" s="113"/>
      <c r="ARA2665" s="113"/>
      <c r="ARB2665" s="113"/>
      <c r="ARC2665" s="113"/>
      <c r="ARD2665" s="113"/>
      <c r="ARE2665" s="113"/>
      <c r="ARF2665" s="113"/>
      <c r="ARG2665" s="113"/>
      <c r="ARH2665" s="113"/>
      <c r="ARI2665" s="113"/>
      <c r="ARJ2665" s="113"/>
      <c r="ARK2665" s="113"/>
      <c r="ARL2665" s="113"/>
      <c r="ARM2665" s="113"/>
      <c r="ARN2665" s="113"/>
      <c r="ARO2665" s="113"/>
      <c r="ARP2665" s="113"/>
      <c r="ARQ2665" s="113"/>
      <c r="ARR2665" s="113"/>
      <c r="ARS2665" s="113"/>
      <c r="ART2665" s="113"/>
      <c r="ARU2665" s="113"/>
      <c r="ARV2665" s="113"/>
      <c r="ARW2665" s="113"/>
      <c r="ARX2665" s="113"/>
      <c r="ARY2665" s="113"/>
      <c r="ARZ2665" s="113"/>
      <c r="ASA2665" s="113"/>
      <c r="ASB2665" s="113"/>
      <c r="ASC2665" s="113"/>
      <c r="ASD2665" s="113"/>
      <c r="ASE2665" s="113"/>
      <c r="ASF2665" s="113"/>
      <c r="ASG2665" s="113"/>
      <c r="ASH2665" s="113"/>
      <c r="ASI2665" s="113"/>
      <c r="ASJ2665" s="113"/>
      <c r="ASK2665" s="113"/>
      <c r="ASL2665" s="113"/>
      <c r="ASM2665" s="113"/>
      <c r="ASN2665" s="113"/>
      <c r="ASO2665" s="113"/>
      <c r="ASP2665" s="113"/>
      <c r="ASQ2665" s="113"/>
      <c r="ASR2665" s="113"/>
      <c r="ASS2665" s="113"/>
      <c r="AST2665" s="113"/>
      <c r="ASU2665" s="113"/>
      <c r="ASV2665" s="113"/>
      <c r="ASW2665" s="113"/>
      <c r="ASX2665" s="113"/>
      <c r="ASY2665" s="113"/>
      <c r="ASZ2665" s="113"/>
      <c r="ATA2665" s="113"/>
      <c r="ATB2665" s="113"/>
      <c r="ATC2665" s="113"/>
      <c r="ATD2665" s="113"/>
      <c r="ATE2665" s="113"/>
      <c r="ATF2665" s="113"/>
      <c r="ATG2665" s="113"/>
      <c r="ATH2665" s="113"/>
      <c r="ATI2665" s="113"/>
      <c r="ATJ2665" s="113"/>
      <c r="ATK2665" s="113"/>
      <c r="ATL2665" s="113"/>
      <c r="ATM2665" s="113"/>
      <c r="ATN2665" s="113"/>
      <c r="ATO2665" s="113"/>
      <c r="ATP2665" s="113"/>
      <c r="ATQ2665" s="113"/>
      <c r="ATR2665" s="113"/>
      <c r="ATS2665" s="113"/>
      <c r="ATT2665" s="113"/>
      <c r="ATU2665" s="113"/>
      <c r="ATV2665" s="113"/>
      <c r="ATW2665" s="113"/>
      <c r="ATX2665" s="113"/>
      <c r="ATY2665" s="113"/>
      <c r="ATZ2665" s="113"/>
      <c r="AUA2665" s="113"/>
      <c r="AUB2665" s="113"/>
      <c r="AUC2665" s="113"/>
      <c r="AUD2665" s="113"/>
      <c r="AUE2665" s="113"/>
      <c r="AUF2665" s="113"/>
      <c r="AUG2665" s="113"/>
      <c r="AUH2665" s="113"/>
      <c r="AUI2665" s="113"/>
      <c r="AUJ2665" s="113"/>
      <c r="AUK2665" s="113"/>
      <c r="AUL2665" s="113"/>
      <c r="AUM2665" s="113"/>
      <c r="AUN2665" s="113"/>
      <c r="AUO2665" s="113"/>
      <c r="AUP2665" s="113"/>
      <c r="AUQ2665" s="113"/>
      <c r="AUR2665" s="113"/>
      <c r="AUS2665" s="113"/>
      <c r="AUT2665" s="113"/>
      <c r="AUU2665" s="113"/>
      <c r="AUV2665" s="113"/>
      <c r="AUW2665" s="113"/>
      <c r="AUX2665" s="113"/>
      <c r="AUY2665" s="113"/>
      <c r="AUZ2665" s="113"/>
      <c r="AVA2665" s="113"/>
      <c r="AVB2665" s="113"/>
      <c r="AVC2665" s="113"/>
      <c r="AVD2665" s="113"/>
      <c r="AVE2665" s="113"/>
      <c r="AVF2665" s="113"/>
      <c r="AVG2665" s="113"/>
      <c r="AVH2665" s="113"/>
      <c r="AVI2665" s="113"/>
      <c r="AVJ2665" s="113"/>
      <c r="AVK2665" s="113"/>
      <c r="AVL2665" s="113"/>
      <c r="AVM2665" s="113"/>
      <c r="AVN2665" s="113"/>
      <c r="AVO2665" s="113"/>
      <c r="AVP2665" s="113"/>
      <c r="AVQ2665" s="113"/>
      <c r="AVR2665" s="113"/>
      <c r="AVS2665" s="113"/>
      <c r="AVT2665" s="113"/>
      <c r="AVU2665" s="113"/>
      <c r="AVV2665" s="113"/>
      <c r="AVW2665" s="113"/>
      <c r="AVX2665" s="113"/>
      <c r="AVY2665" s="113"/>
      <c r="AVZ2665" s="113"/>
      <c r="AWA2665" s="113"/>
      <c r="AWB2665" s="113"/>
      <c r="AWC2665" s="113"/>
      <c r="AWD2665" s="113"/>
      <c r="AWE2665" s="113"/>
      <c r="AWF2665" s="113"/>
      <c r="AWG2665" s="113"/>
      <c r="AWH2665" s="113"/>
      <c r="AWI2665" s="113"/>
      <c r="AWJ2665" s="113"/>
      <c r="AWK2665" s="113"/>
      <c r="AWL2665" s="113"/>
      <c r="AWM2665" s="113"/>
      <c r="AWN2665" s="113"/>
      <c r="AWO2665" s="113"/>
      <c r="AWP2665" s="113"/>
      <c r="AWQ2665" s="113"/>
      <c r="AWR2665" s="113"/>
      <c r="AWS2665" s="113"/>
      <c r="AWT2665" s="113"/>
      <c r="AWU2665" s="113"/>
      <c r="AWV2665" s="113"/>
      <c r="AWW2665" s="113"/>
      <c r="AWX2665" s="113"/>
      <c r="AWY2665" s="113"/>
      <c r="AWZ2665" s="113"/>
      <c r="AXA2665" s="113"/>
      <c r="AXB2665" s="113"/>
      <c r="AXC2665" s="113"/>
      <c r="AXD2665" s="113"/>
      <c r="AXE2665" s="113"/>
      <c r="AXF2665" s="113"/>
      <c r="AXG2665" s="113"/>
      <c r="AXH2665" s="113"/>
      <c r="AXI2665" s="113"/>
      <c r="AXJ2665" s="113"/>
      <c r="AXK2665" s="113"/>
      <c r="AXL2665" s="113"/>
      <c r="AXM2665" s="113"/>
      <c r="AXN2665" s="113"/>
      <c r="AXO2665" s="113"/>
      <c r="AXP2665" s="113"/>
      <c r="AXQ2665" s="113"/>
      <c r="AXR2665" s="113"/>
      <c r="AXS2665" s="113"/>
      <c r="AXT2665" s="113"/>
      <c r="AXU2665" s="113"/>
      <c r="AXV2665" s="113"/>
      <c r="AXW2665" s="113"/>
      <c r="AXX2665" s="113"/>
      <c r="AXY2665" s="113"/>
      <c r="AXZ2665" s="113"/>
      <c r="AYA2665" s="113"/>
      <c r="AYB2665" s="113"/>
      <c r="AYC2665" s="113"/>
      <c r="AYD2665" s="113"/>
      <c r="AYE2665" s="113"/>
      <c r="AYF2665" s="113"/>
      <c r="AYG2665" s="113"/>
      <c r="AYH2665" s="113"/>
      <c r="AYI2665" s="113"/>
      <c r="AYJ2665" s="113"/>
      <c r="AYK2665" s="113"/>
      <c r="AYL2665" s="113"/>
      <c r="AYM2665" s="113"/>
      <c r="AYN2665" s="113"/>
      <c r="AYO2665" s="113"/>
      <c r="AYP2665" s="113"/>
      <c r="AYQ2665" s="113"/>
      <c r="AYR2665" s="113"/>
      <c r="AYS2665" s="113"/>
      <c r="AYT2665" s="113"/>
      <c r="AYU2665" s="113"/>
      <c r="AYV2665" s="113"/>
      <c r="AYW2665" s="113"/>
      <c r="AYX2665" s="113"/>
      <c r="AYY2665" s="113"/>
      <c r="AYZ2665" s="113"/>
      <c r="AZA2665" s="113"/>
      <c r="AZB2665" s="113"/>
      <c r="AZC2665" s="113"/>
      <c r="AZD2665" s="113"/>
      <c r="AZE2665" s="113"/>
      <c r="AZF2665" s="113"/>
      <c r="AZG2665" s="113"/>
      <c r="AZH2665" s="113"/>
      <c r="AZI2665" s="113"/>
      <c r="AZJ2665" s="113"/>
      <c r="AZK2665" s="113"/>
      <c r="AZL2665" s="113"/>
      <c r="AZM2665" s="113"/>
      <c r="AZN2665" s="113"/>
      <c r="AZO2665" s="113"/>
      <c r="AZP2665" s="113"/>
      <c r="AZQ2665" s="113"/>
      <c r="AZR2665" s="113"/>
      <c r="AZS2665" s="113"/>
      <c r="AZT2665" s="113"/>
      <c r="AZU2665" s="113"/>
      <c r="AZV2665" s="113"/>
      <c r="AZW2665" s="113"/>
      <c r="AZX2665" s="113"/>
      <c r="AZY2665" s="113"/>
      <c r="AZZ2665" s="113"/>
      <c r="BAA2665" s="113"/>
      <c r="BAB2665" s="113"/>
      <c r="BAC2665" s="113"/>
      <c r="BAD2665" s="113"/>
      <c r="BAE2665" s="113"/>
      <c r="BAF2665" s="113"/>
      <c r="BAG2665" s="113"/>
      <c r="BAH2665" s="113"/>
      <c r="BAI2665" s="113"/>
      <c r="BAJ2665" s="113"/>
      <c r="BAK2665" s="113"/>
      <c r="BAL2665" s="113"/>
      <c r="BAM2665" s="113"/>
      <c r="BAN2665" s="113"/>
      <c r="BAO2665" s="113"/>
      <c r="BAP2665" s="113"/>
      <c r="BAQ2665" s="113"/>
      <c r="BAR2665" s="113"/>
      <c r="BAS2665" s="113"/>
      <c r="BAT2665" s="113"/>
      <c r="BAU2665" s="113"/>
      <c r="BAV2665" s="113"/>
      <c r="BAW2665" s="113"/>
      <c r="BAX2665" s="113"/>
      <c r="BAY2665" s="113"/>
      <c r="BAZ2665" s="113"/>
      <c r="BBA2665" s="113"/>
      <c r="BBB2665" s="113"/>
      <c r="BBC2665" s="113"/>
      <c r="BBD2665" s="113"/>
      <c r="BBE2665" s="113"/>
      <c r="BBF2665" s="113"/>
      <c r="BBG2665" s="113"/>
      <c r="BBH2665" s="113"/>
      <c r="BBI2665" s="113"/>
      <c r="BBJ2665" s="113"/>
      <c r="BBK2665" s="113"/>
      <c r="BBL2665" s="113"/>
      <c r="BBM2665" s="113"/>
      <c r="BBN2665" s="113"/>
      <c r="BBO2665" s="113"/>
      <c r="BBP2665" s="113"/>
      <c r="BBQ2665" s="113"/>
      <c r="BBR2665" s="113"/>
      <c r="BBS2665" s="113"/>
      <c r="BBT2665" s="113"/>
      <c r="BBU2665" s="113"/>
      <c r="BBV2665" s="113"/>
      <c r="BBW2665" s="113"/>
      <c r="BBX2665" s="113"/>
      <c r="BBY2665" s="113"/>
      <c r="BBZ2665" s="113"/>
      <c r="BCA2665" s="113"/>
      <c r="BCB2665" s="113"/>
      <c r="BCC2665" s="113"/>
      <c r="BCD2665" s="113"/>
      <c r="BCE2665" s="113"/>
      <c r="BCF2665" s="113"/>
      <c r="BCG2665" s="113"/>
      <c r="BCH2665" s="113"/>
      <c r="BCI2665" s="113"/>
      <c r="BCJ2665" s="113"/>
      <c r="BCK2665" s="113"/>
      <c r="BCL2665" s="113"/>
      <c r="BCM2665" s="113"/>
      <c r="BCN2665" s="113"/>
      <c r="BCO2665" s="113"/>
      <c r="BCP2665" s="113"/>
      <c r="BCQ2665" s="113"/>
      <c r="BCR2665" s="113"/>
      <c r="BCS2665" s="113"/>
      <c r="BCT2665" s="113"/>
      <c r="BCU2665" s="113"/>
      <c r="BCV2665" s="113"/>
      <c r="BCW2665" s="113"/>
      <c r="BCX2665" s="113"/>
      <c r="BCY2665" s="113"/>
      <c r="BCZ2665" s="113"/>
      <c r="BDA2665" s="113"/>
      <c r="BDB2665" s="113"/>
      <c r="BDC2665" s="113"/>
      <c r="BDD2665" s="113"/>
      <c r="BDE2665" s="113"/>
      <c r="BDF2665" s="113"/>
      <c r="BDG2665" s="113"/>
      <c r="BDH2665" s="113"/>
      <c r="BDI2665" s="113"/>
      <c r="BDJ2665" s="113"/>
      <c r="BDK2665" s="113"/>
      <c r="BDL2665" s="113"/>
      <c r="BDM2665" s="113"/>
      <c r="BDN2665" s="113"/>
      <c r="BDO2665" s="113"/>
      <c r="BDP2665" s="113"/>
      <c r="BDQ2665" s="113"/>
      <c r="BDR2665" s="113"/>
      <c r="BDS2665" s="113"/>
      <c r="BDT2665" s="113"/>
      <c r="BDU2665" s="113"/>
      <c r="BDV2665" s="113"/>
      <c r="BDW2665" s="113"/>
      <c r="BDX2665" s="113"/>
      <c r="BDY2665" s="113"/>
      <c r="BDZ2665" s="113"/>
      <c r="BEA2665" s="113"/>
      <c r="BEB2665" s="113"/>
      <c r="BEC2665" s="113"/>
      <c r="BED2665" s="113"/>
      <c r="BEE2665" s="113"/>
      <c r="BEF2665" s="113"/>
      <c r="BEG2665" s="113"/>
      <c r="BEH2665" s="113"/>
      <c r="BEI2665" s="113"/>
      <c r="BEJ2665" s="113"/>
      <c r="BEK2665" s="113"/>
      <c r="BEL2665" s="113"/>
      <c r="BEM2665" s="113"/>
      <c r="BEN2665" s="113"/>
      <c r="BEO2665" s="113"/>
      <c r="BEP2665" s="113"/>
      <c r="BEQ2665" s="113"/>
      <c r="BER2665" s="113"/>
      <c r="BES2665" s="113"/>
      <c r="BET2665" s="113"/>
      <c r="BEU2665" s="113"/>
      <c r="BEV2665" s="113"/>
      <c r="BEW2665" s="113"/>
      <c r="BEX2665" s="113"/>
      <c r="BEY2665" s="113"/>
      <c r="BEZ2665" s="113"/>
      <c r="BFA2665" s="113"/>
      <c r="BFB2665" s="113"/>
      <c r="BFC2665" s="113"/>
      <c r="BFD2665" s="113"/>
      <c r="BFE2665" s="113"/>
      <c r="BFF2665" s="113"/>
      <c r="BFG2665" s="113"/>
      <c r="BFH2665" s="113"/>
      <c r="BFI2665" s="113"/>
      <c r="BFJ2665" s="113"/>
      <c r="BFK2665" s="113"/>
      <c r="BFL2665" s="113"/>
      <c r="BFM2665" s="113"/>
      <c r="BFN2665" s="113"/>
      <c r="BFO2665" s="113"/>
      <c r="BFP2665" s="113"/>
      <c r="BFQ2665" s="113"/>
      <c r="BFR2665" s="113"/>
      <c r="BFS2665" s="113"/>
      <c r="BFT2665" s="113"/>
      <c r="BFU2665" s="113"/>
      <c r="BFV2665" s="113"/>
      <c r="BFW2665" s="113"/>
      <c r="BFX2665" s="113"/>
      <c r="BFY2665" s="113"/>
      <c r="BFZ2665" s="113"/>
      <c r="BGA2665" s="113"/>
      <c r="BGB2665" s="113"/>
      <c r="BGC2665" s="113"/>
      <c r="BGD2665" s="113"/>
      <c r="BGE2665" s="113"/>
      <c r="BGF2665" s="113"/>
      <c r="BGG2665" s="113"/>
      <c r="BGH2665" s="113"/>
      <c r="BGI2665" s="113"/>
      <c r="BGJ2665" s="113"/>
      <c r="BGK2665" s="113"/>
      <c r="BGL2665" s="113"/>
      <c r="BGM2665" s="113"/>
      <c r="BGN2665" s="113"/>
      <c r="BGO2665" s="113"/>
      <c r="BGP2665" s="113"/>
      <c r="BGQ2665" s="113"/>
      <c r="BGR2665" s="113"/>
      <c r="BGS2665" s="113"/>
      <c r="BGT2665" s="113"/>
      <c r="BGU2665" s="113"/>
      <c r="BGV2665" s="113"/>
      <c r="BGW2665" s="113"/>
      <c r="BGX2665" s="113"/>
      <c r="BGY2665" s="113"/>
      <c r="BGZ2665" s="113"/>
      <c r="BHA2665" s="113"/>
      <c r="BHB2665" s="113"/>
      <c r="BHC2665" s="113"/>
      <c r="BHD2665" s="113"/>
      <c r="BHE2665" s="113"/>
      <c r="BHF2665" s="113"/>
      <c r="BHG2665" s="113"/>
      <c r="BHH2665" s="113"/>
      <c r="BHI2665" s="113"/>
      <c r="BHJ2665" s="113"/>
      <c r="BHK2665" s="113"/>
      <c r="BHL2665" s="113"/>
      <c r="BHM2665" s="113"/>
      <c r="BHN2665" s="113"/>
      <c r="BHO2665" s="113"/>
      <c r="BHP2665" s="113"/>
      <c r="BHQ2665" s="113"/>
      <c r="BHR2665" s="113"/>
      <c r="BHS2665" s="113"/>
      <c r="BHT2665" s="113"/>
      <c r="BHU2665" s="113"/>
      <c r="BHV2665" s="113"/>
      <c r="BHW2665" s="113"/>
      <c r="BHX2665" s="113"/>
      <c r="BHY2665" s="113"/>
      <c r="BHZ2665" s="113"/>
      <c r="BIA2665" s="113"/>
      <c r="BIB2665" s="113"/>
      <c r="BIC2665" s="113"/>
      <c r="BID2665" s="113"/>
      <c r="BIE2665" s="113"/>
      <c r="BIF2665" s="113"/>
      <c r="BIG2665" s="113"/>
      <c r="BIH2665" s="113"/>
      <c r="BII2665" s="113"/>
      <c r="BIJ2665" s="113"/>
      <c r="BIK2665" s="113"/>
      <c r="BIL2665" s="113"/>
      <c r="BIM2665" s="113"/>
      <c r="BIN2665" s="113"/>
      <c r="BIO2665" s="113"/>
      <c r="BIP2665" s="113"/>
      <c r="BIQ2665" s="113"/>
      <c r="BIR2665" s="113"/>
      <c r="BIS2665" s="113"/>
      <c r="BIT2665" s="113"/>
      <c r="BIU2665" s="113"/>
      <c r="BIV2665" s="113"/>
      <c r="BIW2665" s="113"/>
      <c r="BIX2665" s="113"/>
      <c r="BIY2665" s="113"/>
      <c r="BIZ2665" s="113"/>
      <c r="BJA2665" s="113"/>
      <c r="BJB2665" s="113"/>
      <c r="BJC2665" s="113"/>
      <c r="BJD2665" s="113"/>
      <c r="BJE2665" s="113"/>
      <c r="BJF2665" s="113"/>
      <c r="BJG2665" s="113"/>
      <c r="BJH2665" s="113"/>
      <c r="BJI2665" s="113"/>
      <c r="BJJ2665" s="113"/>
      <c r="BJK2665" s="113"/>
      <c r="BJL2665" s="113"/>
      <c r="BJM2665" s="113"/>
      <c r="BJN2665" s="113"/>
      <c r="BJO2665" s="113"/>
      <c r="BJP2665" s="113"/>
      <c r="BJQ2665" s="113"/>
      <c r="BJR2665" s="113"/>
      <c r="BJS2665" s="113"/>
      <c r="BJT2665" s="113"/>
      <c r="BJU2665" s="113"/>
      <c r="BJV2665" s="113"/>
      <c r="BJW2665" s="113"/>
      <c r="BJX2665" s="113"/>
      <c r="BJY2665" s="113"/>
      <c r="BJZ2665" s="113"/>
      <c r="BKA2665" s="113"/>
      <c r="BKB2665" s="113"/>
      <c r="BKC2665" s="113"/>
      <c r="BKD2665" s="113"/>
      <c r="BKE2665" s="113"/>
      <c r="BKF2665" s="113"/>
      <c r="BKG2665" s="113"/>
      <c r="BKH2665" s="113"/>
      <c r="BKI2665" s="113"/>
      <c r="BKJ2665" s="113"/>
      <c r="BKK2665" s="113"/>
      <c r="BKL2665" s="113"/>
      <c r="BKM2665" s="113"/>
      <c r="BKN2665" s="113"/>
      <c r="BKO2665" s="113"/>
      <c r="BKP2665" s="113"/>
      <c r="BKQ2665" s="113"/>
      <c r="BKR2665" s="113"/>
      <c r="BKS2665" s="113"/>
      <c r="BKT2665" s="113"/>
      <c r="BKU2665" s="113"/>
      <c r="BKV2665" s="113"/>
      <c r="BKW2665" s="113"/>
      <c r="BKX2665" s="113"/>
      <c r="BKY2665" s="113"/>
      <c r="BKZ2665" s="113"/>
      <c r="BLA2665" s="113"/>
      <c r="BLB2665" s="113"/>
      <c r="BLC2665" s="113"/>
      <c r="BLD2665" s="113"/>
      <c r="BLE2665" s="113"/>
      <c r="BLF2665" s="113"/>
      <c r="BLG2665" s="113"/>
      <c r="BLH2665" s="113"/>
      <c r="BLI2665" s="113"/>
      <c r="BLJ2665" s="113"/>
      <c r="BLK2665" s="113"/>
      <c r="BLL2665" s="113"/>
      <c r="BLM2665" s="113"/>
      <c r="BLN2665" s="113"/>
      <c r="BLO2665" s="113"/>
      <c r="BLP2665" s="113"/>
      <c r="BLQ2665" s="113"/>
      <c r="BLR2665" s="113"/>
      <c r="BLS2665" s="113"/>
      <c r="BLT2665" s="113"/>
      <c r="BLU2665" s="113"/>
      <c r="BLV2665" s="113"/>
      <c r="BLW2665" s="113"/>
      <c r="BLX2665" s="113"/>
      <c r="BLY2665" s="113"/>
      <c r="BLZ2665" s="113"/>
      <c r="BMA2665" s="113"/>
      <c r="BMB2665" s="113"/>
      <c r="BMC2665" s="113"/>
      <c r="BMD2665" s="113"/>
      <c r="BME2665" s="113"/>
      <c r="BMF2665" s="113"/>
      <c r="BMG2665" s="113"/>
      <c r="BMH2665" s="113"/>
      <c r="BMI2665" s="113"/>
      <c r="BMJ2665" s="113"/>
      <c r="BMK2665" s="113"/>
      <c r="BML2665" s="113"/>
      <c r="BMM2665" s="113"/>
      <c r="BMN2665" s="113"/>
      <c r="BMO2665" s="113"/>
      <c r="BMP2665" s="113"/>
      <c r="BMQ2665" s="113"/>
      <c r="BMR2665" s="113"/>
      <c r="BMS2665" s="113"/>
      <c r="BMT2665" s="113"/>
      <c r="BMU2665" s="113"/>
      <c r="BMV2665" s="113"/>
      <c r="BMW2665" s="113"/>
      <c r="BMX2665" s="113"/>
      <c r="BMY2665" s="113"/>
      <c r="BMZ2665" s="113"/>
      <c r="BNA2665" s="113"/>
      <c r="BNB2665" s="113"/>
      <c r="BNC2665" s="113"/>
      <c r="BND2665" s="113"/>
      <c r="BNE2665" s="113"/>
      <c r="BNF2665" s="113"/>
      <c r="BNG2665" s="113"/>
      <c r="BNH2665" s="113"/>
      <c r="BNI2665" s="113"/>
      <c r="BNJ2665" s="113"/>
      <c r="BNK2665" s="113"/>
      <c r="BNL2665" s="113"/>
      <c r="BNM2665" s="113"/>
      <c r="BNN2665" s="113"/>
      <c r="BNO2665" s="113"/>
      <c r="BNP2665" s="113"/>
      <c r="BNQ2665" s="113"/>
      <c r="BNR2665" s="113"/>
      <c r="BNS2665" s="113"/>
      <c r="BNT2665" s="113"/>
      <c r="BNU2665" s="113"/>
      <c r="BNV2665" s="113"/>
      <c r="BNW2665" s="113"/>
      <c r="BNX2665" s="113"/>
      <c r="BNY2665" s="113"/>
      <c r="BNZ2665" s="113"/>
      <c r="BOA2665" s="113"/>
      <c r="BOB2665" s="113"/>
      <c r="BOC2665" s="113"/>
      <c r="BOD2665" s="113"/>
      <c r="BOE2665" s="113"/>
      <c r="BOF2665" s="113"/>
      <c r="BOG2665" s="113"/>
      <c r="BOH2665" s="113"/>
      <c r="BOI2665" s="113"/>
      <c r="BOJ2665" s="113"/>
      <c r="BOK2665" s="113"/>
      <c r="BOL2665" s="113"/>
      <c r="BOM2665" s="113"/>
      <c r="BON2665" s="113"/>
      <c r="BOO2665" s="113"/>
      <c r="BOP2665" s="113"/>
      <c r="BOQ2665" s="113"/>
      <c r="BOR2665" s="113"/>
      <c r="BOS2665" s="113"/>
      <c r="BOT2665" s="113"/>
      <c r="BOU2665" s="113"/>
      <c r="BOV2665" s="113"/>
      <c r="BOW2665" s="113"/>
      <c r="BOX2665" s="113"/>
      <c r="BOY2665" s="113"/>
      <c r="BOZ2665" s="113"/>
      <c r="BPA2665" s="113"/>
      <c r="BPB2665" s="113"/>
      <c r="BPC2665" s="113"/>
      <c r="BPD2665" s="113"/>
      <c r="BPE2665" s="113"/>
      <c r="BPF2665" s="113"/>
      <c r="BPG2665" s="113"/>
      <c r="BPH2665" s="113"/>
      <c r="BPI2665" s="113"/>
      <c r="BPJ2665" s="113"/>
      <c r="BPK2665" s="113"/>
      <c r="BPL2665" s="113"/>
      <c r="BPM2665" s="113"/>
      <c r="BPN2665" s="113"/>
      <c r="BPO2665" s="113"/>
      <c r="BPP2665" s="113"/>
      <c r="BPQ2665" s="113"/>
      <c r="BPR2665" s="113"/>
      <c r="BPS2665" s="113"/>
      <c r="BPT2665" s="113"/>
      <c r="BPU2665" s="113"/>
      <c r="BPV2665" s="113"/>
      <c r="BPW2665" s="113"/>
      <c r="BPX2665" s="113"/>
      <c r="BPY2665" s="113"/>
      <c r="BPZ2665" s="113"/>
      <c r="BQA2665" s="113"/>
      <c r="BQB2665" s="113"/>
      <c r="BQC2665" s="113"/>
      <c r="BQD2665" s="113"/>
      <c r="BQE2665" s="113"/>
      <c r="BQF2665" s="113"/>
      <c r="BQG2665" s="113"/>
      <c r="BQH2665" s="113"/>
      <c r="BQI2665" s="113"/>
      <c r="BQJ2665" s="113"/>
      <c r="BQK2665" s="113"/>
      <c r="BQL2665" s="113"/>
      <c r="BQM2665" s="113"/>
      <c r="BQN2665" s="113"/>
      <c r="BQO2665" s="113"/>
      <c r="BQP2665" s="113"/>
      <c r="BQQ2665" s="113"/>
      <c r="BQR2665" s="113"/>
      <c r="BQS2665" s="113"/>
      <c r="BQT2665" s="113"/>
      <c r="BQU2665" s="113"/>
      <c r="BQV2665" s="113"/>
      <c r="BQW2665" s="113"/>
      <c r="BQX2665" s="113"/>
      <c r="BQY2665" s="113"/>
      <c r="BQZ2665" s="113"/>
      <c r="BRA2665" s="113"/>
      <c r="BRB2665" s="113"/>
      <c r="BRC2665" s="113"/>
      <c r="BRD2665" s="113"/>
      <c r="BRE2665" s="113"/>
      <c r="BRF2665" s="113"/>
      <c r="BRG2665" s="113"/>
      <c r="BRH2665" s="113"/>
      <c r="BRI2665" s="113"/>
      <c r="BRJ2665" s="113"/>
      <c r="BRK2665" s="113"/>
      <c r="BRL2665" s="113"/>
      <c r="BRM2665" s="113"/>
      <c r="BRN2665" s="113"/>
      <c r="BRO2665" s="113"/>
      <c r="BRP2665" s="113"/>
      <c r="BRQ2665" s="113"/>
      <c r="BRR2665" s="113"/>
      <c r="BRS2665" s="113"/>
      <c r="BRT2665" s="113"/>
      <c r="BRU2665" s="113"/>
      <c r="BRV2665" s="113"/>
      <c r="BRW2665" s="113"/>
      <c r="BRX2665" s="113"/>
      <c r="BRY2665" s="113"/>
      <c r="BRZ2665" s="113"/>
      <c r="BSA2665" s="113"/>
      <c r="BSB2665" s="113"/>
      <c r="BSC2665" s="113"/>
      <c r="BSD2665" s="113"/>
      <c r="BSE2665" s="113"/>
      <c r="BSF2665" s="113"/>
      <c r="BSG2665" s="113"/>
      <c r="BSH2665" s="113"/>
      <c r="BSI2665" s="113"/>
      <c r="BSJ2665" s="113"/>
      <c r="BSK2665" s="113"/>
      <c r="BSL2665" s="113"/>
      <c r="BSM2665" s="113"/>
      <c r="BSN2665" s="113"/>
      <c r="BSO2665" s="113"/>
      <c r="BSP2665" s="113"/>
      <c r="BSQ2665" s="113"/>
      <c r="BSR2665" s="113"/>
      <c r="BSS2665" s="113"/>
      <c r="BST2665" s="113"/>
      <c r="BSU2665" s="113"/>
      <c r="BSV2665" s="113"/>
      <c r="BSW2665" s="113"/>
      <c r="BSX2665" s="113"/>
      <c r="BSY2665" s="113"/>
      <c r="BSZ2665" s="113"/>
      <c r="BTA2665" s="113"/>
      <c r="BTB2665" s="113"/>
      <c r="BTC2665" s="113"/>
      <c r="BTD2665" s="113"/>
      <c r="BTE2665" s="113"/>
      <c r="BTF2665" s="113"/>
      <c r="BTG2665" s="113"/>
      <c r="BTH2665" s="113"/>
      <c r="BTI2665" s="113"/>
      <c r="BTJ2665" s="113"/>
      <c r="BTK2665" s="113"/>
      <c r="BTL2665" s="113"/>
      <c r="BTM2665" s="113"/>
      <c r="BTN2665" s="113"/>
      <c r="BTO2665" s="113"/>
      <c r="BTP2665" s="113"/>
      <c r="BTQ2665" s="113"/>
      <c r="BTR2665" s="113"/>
      <c r="BTS2665" s="113"/>
      <c r="BTT2665" s="113"/>
      <c r="BTU2665" s="113"/>
      <c r="BTV2665" s="113"/>
      <c r="BTW2665" s="113"/>
      <c r="BTX2665" s="113"/>
      <c r="BTY2665" s="113"/>
      <c r="BTZ2665" s="113"/>
      <c r="BUA2665" s="113"/>
      <c r="BUB2665" s="113"/>
      <c r="BUC2665" s="113"/>
      <c r="BUD2665" s="113"/>
      <c r="BUE2665" s="113"/>
      <c r="BUF2665" s="113"/>
      <c r="BUG2665" s="113"/>
      <c r="BUH2665" s="113"/>
      <c r="BUI2665" s="113"/>
      <c r="BUJ2665" s="113"/>
      <c r="BUK2665" s="113"/>
      <c r="BUL2665" s="113"/>
      <c r="BUM2665" s="113"/>
      <c r="BUN2665" s="113"/>
      <c r="BUO2665" s="113"/>
      <c r="BUP2665" s="113"/>
      <c r="BUQ2665" s="113"/>
      <c r="BUR2665" s="113"/>
      <c r="BUS2665" s="113"/>
      <c r="BUT2665" s="113"/>
      <c r="BUU2665" s="113"/>
      <c r="BUV2665" s="113"/>
      <c r="BUW2665" s="113"/>
      <c r="BUX2665" s="113"/>
      <c r="BUY2665" s="113"/>
      <c r="BUZ2665" s="113"/>
      <c r="BVA2665" s="113"/>
      <c r="BVB2665" s="113"/>
      <c r="BVC2665" s="113"/>
      <c r="BVD2665" s="113"/>
      <c r="BVE2665" s="113"/>
      <c r="BVF2665" s="113"/>
      <c r="BVG2665" s="113"/>
      <c r="BVH2665" s="113"/>
      <c r="BVI2665" s="113"/>
      <c r="BVJ2665" s="113"/>
      <c r="BVK2665" s="113"/>
      <c r="BVL2665" s="113"/>
      <c r="BVM2665" s="113"/>
      <c r="BVN2665" s="113"/>
      <c r="BVO2665" s="113"/>
      <c r="BVP2665" s="113"/>
      <c r="BVQ2665" s="113"/>
      <c r="BVR2665" s="113"/>
      <c r="BVS2665" s="113"/>
      <c r="BVT2665" s="113"/>
      <c r="BVU2665" s="113"/>
      <c r="BVV2665" s="113"/>
      <c r="BVW2665" s="113"/>
      <c r="BVX2665" s="113"/>
      <c r="BVY2665" s="113"/>
      <c r="BVZ2665" s="113"/>
      <c r="BWA2665" s="113"/>
      <c r="BWB2665" s="113"/>
      <c r="BWC2665" s="113"/>
      <c r="BWD2665" s="113"/>
      <c r="BWE2665" s="113"/>
      <c r="BWF2665" s="113"/>
      <c r="BWG2665" s="113"/>
      <c r="BWH2665" s="113"/>
      <c r="BWI2665" s="113"/>
      <c r="BWJ2665" s="113"/>
      <c r="BWK2665" s="113"/>
      <c r="BWL2665" s="113"/>
      <c r="BWM2665" s="113"/>
      <c r="BWN2665" s="113"/>
      <c r="BWO2665" s="113"/>
      <c r="BWP2665" s="113"/>
      <c r="BWQ2665" s="113"/>
      <c r="BWR2665" s="113"/>
      <c r="BWS2665" s="113"/>
      <c r="BWT2665" s="113"/>
      <c r="BWU2665" s="113"/>
      <c r="BWV2665" s="113"/>
      <c r="BWW2665" s="113"/>
      <c r="BWX2665" s="113"/>
      <c r="BWY2665" s="113"/>
      <c r="BWZ2665" s="113"/>
      <c r="BXA2665" s="113"/>
      <c r="BXB2665" s="113"/>
      <c r="BXC2665" s="113"/>
      <c r="BXD2665" s="113"/>
      <c r="BXE2665" s="113"/>
      <c r="BXF2665" s="113"/>
      <c r="BXG2665" s="113"/>
      <c r="BXH2665" s="113"/>
      <c r="BXI2665" s="113"/>
      <c r="BXJ2665" s="113"/>
      <c r="BXK2665" s="113"/>
      <c r="BXL2665" s="113"/>
      <c r="BXM2665" s="113"/>
      <c r="BXN2665" s="113"/>
      <c r="BXO2665" s="113"/>
      <c r="BXP2665" s="113"/>
      <c r="BXQ2665" s="113"/>
      <c r="BXR2665" s="113"/>
      <c r="BXS2665" s="113"/>
      <c r="BXT2665" s="113"/>
      <c r="BXU2665" s="113"/>
      <c r="BXV2665" s="113"/>
      <c r="BXW2665" s="113"/>
      <c r="BXX2665" s="113"/>
      <c r="BXY2665" s="113"/>
      <c r="BXZ2665" s="113"/>
      <c r="BYA2665" s="113"/>
      <c r="BYB2665" s="113"/>
      <c r="BYC2665" s="113"/>
      <c r="BYD2665" s="113"/>
      <c r="BYE2665" s="113"/>
      <c r="BYF2665" s="113"/>
      <c r="BYG2665" s="113"/>
      <c r="BYH2665" s="113"/>
      <c r="BYI2665" s="113"/>
      <c r="BYJ2665" s="113"/>
      <c r="BYK2665" s="113"/>
      <c r="BYL2665" s="113"/>
      <c r="BYM2665" s="113"/>
      <c r="BYN2665" s="113"/>
      <c r="BYO2665" s="113"/>
      <c r="BYP2665" s="113"/>
      <c r="BYQ2665" s="113"/>
      <c r="BYR2665" s="113"/>
      <c r="BYS2665" s="113"/>
      <c r="BYT2665" s="113"/>
      <c r="BYU2665" s="113"/>
      <c r="BYV2665" s="113"/>
      <c r="BYW2665" s="113"/>
      <c r="BYX2665" s="113"/>
      <c r="BYY2665" s="113"/>
      <c r="BYZ2665" s="113"/>
      <c r="BZA2665" s="113"/>
      <c r="BZB2665" s="113"/>
      <c r="BZC2665" s="113"/>
      <c r="BZD2665" s="113"/>
      <c r="BZE2665" s="113"/>
      <c r="BZF2665" s="113"/>
      <c r="BZG2665" s="113"/>
      <c r="BZH2665" s="113"/>
      <c r="BZI2665" s="113"/>
      <c r="BZJ2665" s="113"/>
      <c r="BZK2665" s="113"/>
      <c r="BZL2665" s="113"/>
      <c r="BZM2665" s="113"/>
      <c r="BZN2665" s="113"/>
      <c r="BZO2665" s="113"/>
      <c r="BZP2665" s="113"/>
      <c r="BZQ2665" s="113"/>
      <c r="BZR2665" s="113"/>
      <c r="BZS2665" s="113"/>
      <c r="BZT2665" s="113"/>
      <c r="BZU2665" s="113"/>
      <c r="BZV2665" s="113"/>
      <c r="BZW2665" s="113"/>
      <c r="BZX2665" s="113"/>
      <c r="BZY2665" s="113"/>
      <c r="BZZ2665" s="113"/>
      <c r="CAA2665" s="113"/>
      <c r="CAB2665" s="113"/>
      <c r="CAC2665" s="113"/>
      <c r="CAD2665" s="113"/>
      <c r="CAE2665" s="113"/>
      <c r="CAF2665" s="113"/>
      <c r="CAG2665" s="113"/>
      <c r="CAH2665" s="113"/>
      <c r="CAI2665" s="113"/>
      <c r="CAJ2665" s="113"/>
      <c r="CAK2665" s="113"/>
      <c r="CAL2665" s="113"/>
      <c r="CAM2665" s="113"/>
      <c r="CAN2665" s="113"/>
      <c r="CAO2665" s="113"/>
      <c r="CAP2665" s="113"/>
      <c r="CAQ2665" s="113"/>
      <c r="CAR2665" s="113"/>
      <c r="CAS2665" s="113"/>
      <c r="CAT2665" s="113"/>
      <c r="CAU2665" s="113"/>
      <c r="CAV2665" s="113"/>
      <c r="CAW2665" s="113"/>
      <c r="CAX2665" s="113"/>
      <c r="CAY2665" s="113"/>
      <c r="CAZ2665" s="113"/>
      <c r="CBA2665" s="113"/>
      <c r="CBB2665" s="113"/>
      <c r="CBC2665" s="113"/>
      <c r="CBD2665" s="113"/>
      <c r="CBE2665" s="113"/>
      <c r="CBF2665" s="113"/>
      <c r="CBG2665" s="113"/>
      <c r="CBH2665" s="113"/>
      <c r="CBI2665" s="113"/>
      <c r="CBJ2665" s="113"/>
      <c r="CBK2665" s="113"/>
      <c r="CBL2665" s="113"/>
      <c r="CBM2665" s="113"/>
      <c r="CBN2665" s="113"/>
      <c r="CBO2665" s="113"/>
      <c r="CBP2665" s="113"/>
      <c r="CBQ2665" s="113"/>
      <c r="CBR2665" s="113"/>
      <c r="CBS2665" s="113"/>
      <c r="CBT2665" s="113"/>
      <c r="CBU2665" s="113"/>
      <c r="CBV2665" s="113"/>
      <c r="CBW2665" s="113"/>
      <c r="CBX2665" s="113"/>
      <c r="CBY2665" s="113"/>
      <c r="CBZ2665" s="113"/>
      <c r="CCA2665" s="113"/>
      <c r="CCB2665" s="113"/>
      <c r="CCC2665" s="113"/>
      <c r="CCD2665" s="113"/>
      <c r="CCE2665" s="113"/>
      <c r="CCF2665" s="113"/>
      <c r="CCG2665" s="113"/>
      <c r="CCH2665" s="113"/>
      <c r="CCI2665" s="113"/>
      <c r="CCJ2665" s="113"/>
      <c r="CCK2665" s="113"/>
      <c r="CCL2665" s="113"/>
      <c r="CCM2665" s="113"/>
      <c r="CCN2665" s="113"/>
      <c r="CCO2665" s="113"/>
      <c r="CCP2665" s="113"/>
      <c r="CCQ2665" s="113"/>
      <c r="CCR2665" s="113"/>
      <c r="CCS2665" s="113"/>
      <c r="CCT2665" s="113"/>
      <c r="CCU2665" s="113"/>
      <c r="CCV2665" s="113"/>
      <c r="CCW2665" s="113"/>
      <c r="CCX2665" s="113"/>
      <c r="CCY2665" s="113"/>
      <c r="CCZ2665" s="113"/>
      <c r="CDA2665" s="113"/>
      <c r="CDB2665" s="113"/>
      <c r="CDC2665" s="113"/>
      <c r="CDD2665" s="113"/>
      <c r="CDE2665" s="113"/>
      <c r="CDF2665" s="113"/>
      <c r="CDG2665" s="113"/>
      <c r="CDH2665" s="113"/>
      <c r="CDI2665" s="113"/>
      <c r="CDJ2665" s="113"/>
      <c r="CDK2665" s="113"/>
      <c r="CDL2665" s="113"/>
      <c r="CDM2665" s="113"/>
      <c r="CDN2665" s="113"/>
      <c r="CDO2665" s="113"/>
      <c r="CDP2665" s="113"/>
      <c r="CDQ2665" s="113"/>
      <c r="CDR2665" s="113"/>
      <c r="CDS2665" s="113"/>
      <c r="CDT2665" s="113"/>
      <c r="CDU2665" s="113"/>
      <c r="CDV2665" s="113"/>
      <c r="CDW2665" s="113"/>
      <c r="CDX2665" s="113"/>
      <c r="CDY2665" s="113"/>
      <c r="CDZ2665" s="113"/>
      <c r="CEA2665" s="113"/>
      <c r="CEB2665" s="113"/>
      <c r="CEC2665" s="113"/>
      <c r="CED2665" s="113"/>
      <c r="CEE2665" s="113"/>
      <c r="CEF2665" s="113"/>
      <c r="CEG2665" s="113"/>
      <c r="CEH2665" s="113"/>
      <c r="CEI2665" s="113"/>
      <c r="CEJ2665" s="113"/>
      <c r="CEK2665" s="113"/>
      <c r="CEL2665" s="113"/>
      <c r="CEM2665" s="113"/>
      <c r="CEN2665" s="113"/>
      <c r="CEO2665" s="113"/>
      <c r="CEP2665" s="113"/>
      <c r="CEQ2665" s="113"/>
      <c r="CER2665" s="113"/>
      <c r="CES2665" s="113"/>
      <c r="CET2665" s="113"/>
      <c r="CEU2665" s="113"/>
      <c r="CEV2665" s="113"/>
      <c r="CEW2665" s="113"/>
      <c r="CEX2665" s="113"/>
      <c r="CEY2665" s="113"/>
      <c r="CEZ2665" s="113"/>
      <c r="CFA2665" s="113"/>
      <c r="CFB2665" s="113"/>
      <c r="CFC2665" s="113"/>
      <c r="CFD2665" s="113"/>
      <c r="CFE2665" s="113"/>
      <c r="CFF2665" s="113"/>
      <c r="CFG2665" s="113"/>
      <c r="CFH2665" s="113"/>
      <c r="CFI2665" s="113"/>
      <c r="CFJ2665" s="113"/>
      <c r="CFK2665" s="113"/>
      <c r="CFL2665" s="113"/>
      <c r="CFM2665" s="113"/>
      <c r="CFN2665" s="113"/>
      <c r="CFO2665" s="113"/>
      <c r="CFP2665" s="113"/>
      <c r="CFQ2665" s="113"/>
      <c r="CFR2665" s="113"/>
      <c r="CFS2665" s="113"/>
      <c r="CFT2665" s="113"/>
      <c r="CFU2665" s="113"/>
      <c r="CFV2665" s="113"/>
      <c r="CFW2665" s="113"/>
      <c r="CFX2665" s="113"/>
      <c r="CFY2665" s="113"/>
      <c r="CFZ2665" s="113"/>
      <c r="CGA2665" s="113"/>
      <c r="CGB2665" s="113"/>
      <c r="CGC2665" s="113"/>
      <c r="CGD2665" s="113"/>
      <c r="CGE2665" s="113"/>
      <c r="CGF2665" s="113"/>
      <c r="CGG2665" s="113"/>
      <c r="CGH2665" s="113"/>
      <c r="CGI2665" s="113"/>
      <c r="CGJ2665" s="113"/>
      <c r="CGK2665" s="113"/>
      <c r="CGL2665" s="113"/>
      <c r="CGM2665" s="113"/>
      <c r="CGN2665" s="113"/>
      <c r="CGO2665" s="113"/>
      <c r="CGP2665" s="113"/>
      <c r="CGQ2665" s="113"/>
      <c r="CGR2665" s="113"/>
      <c r="CGS2665" s="113"/>
      <c r="CGT2665" s="113"/>
      <c r="CGU2665" s="113"/>
      <c r="CGV2665" s="113"/>
      <c r="CGW2665" s="113"/>
      <c r="CGX2665" s="113"/>
      <c r="CGY2665" s="113"/>
      <c r="CGZ2665" s="113"/>
      <c r="CHA2665" s="113"/>
      <c r="CHB2665" s="113"/>
      <c r="CHC2665" s="113"/>
      <c r="CHD2665" s="113"/>
      <c r="CHE2665" s="113"/>
      <c r="CHF2665" s="113"/>
      <c r="CHG2665" s="113"/>
      <c r="CHH2665" s="113"/>
      <c r="CHI2665" s="113"/>
      <c r="CHJ2665" s="113"/>
      <c r="CHK2665" s="113"/>
      <c r="CHL2665" s="113"/>
      <c r="CHM2665" s="113"/>
      <c r="CHN2665" s="113"/>
      <c r="CHO2665" s="113"/>
      <c r="CHP2665" s="113"/>
      <c r="CHQ2665" s="113"/>
      <c r="CHR2665" s="113"/>
      <c r="CHS2665" s="113"/>
      <c r="CHT2665" s="113"/>
      <c r="CHU2665" s="113"/>
      <c r="CHV2665" s="113"/>
      <c r="CHW2665" s="113"/>
      <c r="CHX2665" s="113"/>
      <c r="CHY2665" s="113"/>
      <c r="CHZ2665" s="113"/>
      <c r="CIA2665" s="113"/>
      <c r="CIB2665" s="113"/>
      <c r="CIC2665" s="113"/>
      <c r="CID2665" s="113"/>
      <c r="CIE2665" s="113"/>
      <c r="CIF2665" s="113"/>
      <c r="CIG2665" s="113"/>
      <c r="CIH2665" s="113"/>
      <c r="CII2665" s="113"/>
      <c r="CIJ2665" s="113"/>
      <c r="CIK2665" s="113"/>
      <c r="CIL2665" s="113"/>
      <c r="CIM2665" s="113"/>
      <c r="CIN2665" s="113"/>
      <c r="CIO2665" s="113"/>
      <c r="CIP2665" s="113"/>
      <c r="CIQ2665" s="113"/>
      <c r="CIR2665" s="113"/>
      <c r="CIS2665" s="113"/>
      <c r="CIT2665" s="113"/>
      <c r="CIU2665" s="113"/>
      <c r="CIV2665" s="113"/>
      <c r="CIW2665" s="113"/>
      <c r="CIX2665" s="113"/>
      <c r="CIY2665" s="113"/>
      <c r="CIZ2665" s="113"/>
      <c r="CJA2665" s="113"/>
      <c r="CJB2665" s="113"/>
      <c r="CJC2665" s="113"/>
      <c r="CJD2665" s="113"/>
      <c r="CJE2665" s="113"/>
      <c r="CJF2665" s="113"/>
      <c r="CJG2665" s="113"/>
      <c r="CJH2665" s="113"/>
      <c r="CJI2665" s="113"/>
      <c r="CJJ2665" s="113"/>
      <c r="CJK2665" s="113"/>
      <c r="CJL2665" s="113"/>
      <c r="CJM2665" s="113"/>
      <c r="CJN2665" s="113"/>
      <c r="CJO2665" s="113"/>
      <c r="CJP2665" s="113"/>
      <c r="CJQ2665" s="113"/>
      <c r="CJR2665" s="113"/>
      <c r="CJS2665" s="113"/>
      <c r="CJT2665" s="113"/>
      <c r="CJU2665" s="113"/>
      <c r="CJV2665" s="113"/>
      <c r="CJW2665" s="113"/>
      <c r="CJX2665" s="113"/>
      <c r="CJY2665" s="113"/>
      <c r="CJZ2665" s="113"/>
      <c r="CKA2665" s="113"/>
      <c r="CKB2665" s="113"/>
      <c r="CKC2665" s="113"/>
      <c r="CKD2665" s="113"/>
      <c r="CKE2665" s="113"/>
      <c r="CKF2665" s="113"/>
      <c r="CKG2665" s="113"/>
      <c r="CKH2665" s="113"/>
      <c r="CKI2665" s="113"/>
      <c r="CKJ2665" s="113"/>
      <c r="CKK2665" s="113"/>
      <c r="CKL2665" s="113"/>
      <c r="CKM2665" s="113"/>
      <c r="CKN2665" s="113"/>
      <c r="CKO2665" s="113"/>
      <c r="CKP2665" s="113"/>
      <c r="CKQ2665" s="113"/>
      <c r="CKR2665" s="113"/>
      <c r="CKS2665" s="113"/>
      <c r="CKT2665" s="113"/>
      <c r="CKU2665" s="113"/>
      <c r="CKV2665" s="113"/>
      <c r="CKW2665" s="113"/>
      <c r="CKX2665" s="113"/>
      <c r="CKY2665" s="113"/>
      <c r="CKZ2665" s="113"/>
      <c r="CLA2665" s="113"/>
      <c r="CLB2665" s="113"/>
      <c r="CLC2665" s="113"/>
      <c r="CLD2665" s="113"/>
      <c r="CLE2665" s="113"/>
      <c r="CLF2665" s="113"/>
      <c r="CLG2665" s="113"/>
      <c r="CLH2665" s="113"/>
      <c r="CLI2665" s="113"/>
      <c r="CLJ2665" s="113"/>
      <c r="CLK2665" s="113"/>
      <c r="CLL2665" s="113"/>
      <c r="CLM2665" s="113"/>
      <c r="CLN2665" s="113"/>
      <c r="CLO2665" s="113"/>
      <c r="CLP2665" s="113"/>
      <c r="CLQ2665" s="113"/>
      <c r="CLR2665" s="113"/>
      <c r="CLS2665" s="113"/>
      <c r="CLT2665" s="113"/>
      <c r="CLU2665" s="113"/>
      <c r="CLV2665" s="113"/>
      <c r="CLW2665" s="113"/>
      <c r="CLX2665" s="113"/>
      <c r="CLY2665" s="113"/>
      <c r="CLZ2665" s="113"/>
      <c r="CMA2665" s="113"/>
      <c r="CMB2665" s="113"/>
      <c r="CMC2665" s="113"/>
      <c r="CMD2665" s="113"/>
      <c r="CME2665" s="113"/>
      <c r="CMF2665" s="113"/>
      <c r="CMG2665" s="113"/>
      <c r="CMH2665" s="113"/>
      <c r="CMI2665" s="113"/>
      <c r="CMJ2665" s="113"/>
      <c r="CMK2665" s="113"/>
      <c r="CML2665" s="113"/>
      <c r="CMM2665" s="113"/>
      <c r="CMN2665" s="113"/>
      <c r="CMO2665" s="113"/>
      <c r="CMP2665" s="113"/>
      <c r="CMQ2665" s="113"/>
      <c r="CMR2665" s="113"/>
      <c r="CMS2665" s="113"/>
      <c r="CMT2665" s="113"/>
      <c r="CMU2665" s="113"/>
      <c r="CMV2665" s="113"/>
      <c r="CMW2665" s="113"/>
      <c r="CMX2665" s="113"/>
      <c r="CMY2665" s="113"/>
      <c r="CMZ2665" s="113"/>
      <c r="CNA2665" s="113"/>
      <c r="CNB2665" s="113"/>
      <c r="CNC2665" s="113"/>
      <c r="CND2665" s="113"/>
      <c r="CNE2665" s="113"/>
      <c r="CNF2665" s="113"/>
      <c r="CNG2665" s="113"/>
      <c r="CNH2665" s="113"/>
      <c r="CNI2665" s="113"/>
      <c r="CNJ2665" s="113"/>
      <c r="CNK2665" s="113"/>
      <c r="CNL2665" s="113"/>
      <c r="CNM2665" s="113"/>
      <c r="CNN2665" s="113"/>
      <c r="CNO2665" s="113"/>
      <c r="CNP2665" s="113"/>
      <c r="CNQ2665" s="113"/>
      <c r="CNR2665" s="113"/>
      <c r="CNS2665" s="113"/>
      <c r="CNT2665" s="113"/>
      <c r="CNU2665" s="113"/>
      <c r="CNV2665" s="113"/>
      <c r="CNW2665" s="113"/>
      <c r="CNX2665" s="113"/>
      <c r="CNY2665" s="113"/>
      <c r="CNZ2665" s="113"/>
      <c r="COA2665" s="113"/>
      <c r="COB2665" s="113"/>
      <c r="COC2665" s="113"/>
      <c r="COD2665" s="113"/>
      <c r="COE2665" s="113"/>
      <c r="COF2665" s="113"/>
      <c r="COG2665" s="113"/>
      <c r="COH2665" s="113"/>
      <c r="COI2665" s="113"/>
      <c r="COJ2665" s="113"/>
      <c r="COK2665" s="113"/>
      <c r="COL2665" s="113"/>
      <c r="COM2665" s="113"/>
      <c r="CON2665" s="113"/>
      <c r="COO2665" s="113"/>
      <c r="COP2665" s="113"/>
      <c r="COQ2665" s="113"/>
      <c r="COR2665" s="113"/>
      <c r="COS2665" s="113"/>
      <c r="COT2665" s="113"/>
      <c r="COU2665" s="113"/>
      <c r="COV2665" s="113"/>
      <c r="COW2665" s="113"/>
      <c r="COX2665" s="113"/>
      <c r="COY2665" s="113"/>
      <c r="COZ2665" s="113"/>
      <c r="CPA2665" s="113"/>
      <c r="CPB2665" s="113"/>
      <c r="CPC2665" s="113"/>
      <c r="CPD2665" s="113"/>
      <c r="CPE2665" s="113"/>
      <c r="CPF2665" s="113"/>
      <c r="CPG2665" s="113"/>
      <c r="CPH2665" s="113"/>
      <c r="CPI2665" s="113"/>
      <c r="CPJ2665" s="113"/>
      <c r="CPK2665" s="113"/>
      <c r="CPL2665" s="113"/>
      <c r="CPM2665" s="113"/>
      <c r="CPN2665" s="113"/>
      <c r="CPO2665" s="113"/>
      <c r="CPP2665" s="113"/>
      <c r="CPQ2665" s="113"/>
      <c r="CPR2665" s="113"/>
      <c r="CPS2665" s="113"/>
      <c r="CPT2665" s="113"/>
      <c r="CPU2665" s="113"/>
      <c r="CPV2665" s="113"/>
      <c r="CPW2665" s="113"/>
      <c r="CPX2665" s="113"/>
      <c r="CPY2665" s="113"/>
      <c r="CPZ2665" s="113"/>
      <c r="CQA2665" s="113"/>
      <c r="CQB2665" s="113"/>
      <c r="CQC2665" s="113"/>
      <c r="CQD2665" s="113"/>
      <c r="CQE2665" s="113"/>
      <c r="CQF2665" s="113"/>
      <c r="CQG2665" s="113"/>
      <c r="CQH2665" s="113"/>
      <c r="CQI2665" s="113"/>
      <c r="CQJ2665" s="113"/>
      <c r="CQK2665" s="113"/>
      <c r="CQL2665" s="113"/>
      <c r="CQM2665" s="113"/>
      <c r="CQN2665" s="113"/>
      <c r="CQO2665" s="113"/>
      <c r="CQP2665" s="113"/>
      <c r="CQQ2665" s="113"/>
      <c r="CQR2665" s="113"/>
      <c r="CQS2665" s="113"/>
      <c r="CQT2665" s="113"/>
      <c r="CQU2665" s="113"/>
      <c r="CQV2665" s="113"/>
      <c r="CQW2665" s="113"/>
      <c r="CQX2665" s="113"/>
      <c r="CQY2665" s="113"/>
      <c r="CQZ2665" s="113"/>
      <c r="CRA2665" s="113"/>
      <c r="CRB2665" s="113"/>
      <c r="CRC2665" s="113"/>
      <c r="CRD2665" s="113"/>
      <c r="CRE2665" s="113"/>
      <c r="CRF2665" s="113"/>
      <c r="CRG2665" s="113"/>
      <c r="CRH2665" s="113"/>
      <c r="CRI2665" s="113"/>
      <c r="CRJ2665" s="113"/>
      <c r="CRK2665" s="113"/>
      <c r="CRL2665" s="113"/>
      <c r="CRM2665" s="113"/>
      <c r="CRN2665" s="113"/>
      <c r="CRO2665" s="113"/>
      <c r="CRP2665" s="113"/>
      <c r="CRQ2665" s="113"/>
      <c r="CRR2665" s="113"/>
      <c r="CRS2665" s="113"/>
      <c r="CRT2665" s="113"/>
      <c r="CRU2665" s="113"/>
      <c r="CRV2665" s="113"/>
      <c r="CRW2665" s="113"/>
      <c r="CRX2665" s="113"/>
      <c r="CRY2665" s="113"/>
      <c r="CRZ2665" s="113"/>
      <c r="CSA2665" s="113"/>
      <c r="CSB2665" s="113"/>
      <c r="CSC2665" s="113"/>
      <c r="CSD2665" s="113"/>
      <c r="CSE2665" s="113"/>
      <c r="CSF2665" s="113"/>
      <c r="CSG2665" s="113"/>
      <c r="CSH2665" s="113"/>
      <c r="CSI2665" s="113"/>
      <c r="CSJ2665" s="113"/>
      <c r="CSK2665" s="113"/>
      <c r="CSL2665" s="113"/>
      <c r="CSM2665" s="113"/>
      <c r="CSN2665" s="113"/>
      <c r="CSO2665" s="113"/>
      <c r="CSP2665" s="113"/>
      <c r="CSQ2665" s="113"/>
      <c r="CSR2665" s="113"/>
      <c r="CSS2665" s="113"/>
      <c r="CST2665" s="113"/>
      <c r="CSU2665" s="113"/>
      <c r="CSV2665" s="113"/>
      <c r="CSW2665" s="113"/>
      <c r="CSX2665" s="113"/>
      <c r="CSY2665" s="113"/>
      <c r="CSZ2665" s="113"/>
      <c r="CTA2665" s="113"/>
      <c r="CTB2665" s="113"/>
      <c r="CTC2665" s="113"/>
      <c r="CTD2665" s="113"/>
      <c r="CTE2665" s="113"/>
      <c r="CTF2665" s="113"/>
      <c r="CTG2665" s="113"/>
      <c r="CTH2665" s="113"/>
      <c r="CTI2665" s="113"/>
      <c r="CTJ2665" s="113"/>
      <c r="CTK2665" s="113"/>
      <c r="CTL2665" s="113"/>
      <c r="CTM2665" s="113"/>
      <c r="CTN2665" s="113"/>
      <c r="CTO2665" s="113"/>
      <c r="CTP2665" s="113"/>
      <c r="CTQ2665" s="113"/>
      <c r="CTR2665" s="113"/>
      <c r="CTS2665" s="113"/>
      <c r="CTT2665" s="113"/>
      <c r="CTU2665" s="113"/>
      <c r="CTV2665" s="113"/>
      <c r="CTW2665" s="113"/>
      <c r="CTX2665" s="113"/>
      <c r="CTY2665" s="113"/>
      <c r="CTZ2665" s="113"/>
      <c r="CUA2665" s="113"/>
      <c r="CUB2665" s="113"/>
      <c r="CUC2665" s="113"/>
      <c r="CUD2665" s="113"/>
      <c r="CUE2665" s="113"/>
      <c r="CUF2665" s="113"/>
      <c r="CUG2665" s="113"/>
      <c r="CUH2665" s="113"/>
      <c r="CUI2665" s="113"/>
      <c r="CUJ2665" s="113"/>
      <c r="CUK2665" s="113"/>
      <c r="CUL2665" s="113"/>
      <c r="CUM2665" s="113"/>
      <c r="CUN2665" s="113"/>
      <c r="CUO2665" s="113"/>
      <c r="CUP2665" s="113"/>
      <c r="CUQ2665" s="113"/>
      <c r="CUR2665" s="113"/>
      <c r="CUS2665" s="113"/>
      <c r="CUT2665" s="113"/>
      <c r="CUU2665" s="113"/>
      <c r="CUV2665" s="113"/>
      <c r="CUW2665" s="113"/>
      <c r="CUX2665" s="113"/>
      <c r="CUY2665" s="113"/>
      <c r="CUZ2665" s="113"/>
      <c r="CVA2665" s="113"/>
      <c r="CVB2665" s="113"/>
      <c r="CVC2665" s="113"/>
      <c r="CVD2665" s="113"/>
      <c r="CVE2665" s="113"/>
      <c r="CVF2665" s="113"/>
      <c r="CVG2665" s="113"/>
      <c r="CVH2665" s="113"/>
      <c r="CVI2665" s="113"/>
      <c r="CVJ2665" s="113"/>
      <c r="CVK2665" s="113"/>
      <c r="CVL2665" s="113"/>
      <c r="CVM2665" s="113"/>
      <c r="CVN2665" s="113"/>
      <c r="CVO2665" s="113"/>
      <c r="CVP2665" s="113"/>
      <c r="CVQ2665" s="113"/>
      <c r="CVR2665" s="113"/>
      <c r="CVS2665" s="113"/>
      <c r="CVT2665" s="113"/>
      <c r="CVU2665" s="113"/>
      <c r="CVV2665" s="113"/>
      <c r="CVW2665" s="113"/>
      <c r="CVX2665" s="113"/>
      <c r="CVY2665" s="113"/>
      <c r="CVZ2665" s="113"/>
      <c r="CWA2665" s="113"/>
      <c r="CWB2665" s="113"/>
      <c r="CWC2665" s="113"/>
      <c r="CWD2665" s="113"/>
      <c r="CWE2665" s="113"/>
      <c r="CWF2665" s="113"/>
      <c r="CWG2665" s="113"/>
      <c r="CWH2665" s="113"/>
      <c r="CWI2665" s="113"/>
      <c r="CWJ2665" s="113"/>
      <c r="CWK2665" s="113"/>
      <c r="CWL2665" s="113"/>
      <c r="CWM2665" s="113"/>
      <c r="CWN2665" s="113"/>
      <c r="CWO2665" s="113"/>
      <c r="CWP2665" s="113"/>
      <c r="CWQ2665" s="113"/>
      <c r="CWR2665" s="113"/>
      <c r="CWS2665" s="113"/>
      <c r="CWT2665" s="113"/>
      <c r="CWU2665" s="113"/>
      <c r="CWV2665" s="113"/>
      <c r="CWW2665" s="113"/>
      <c r="CWX2665" s="113"/>
      <c r="CWY2665" s="113"/>
      <c r="CWZ2665" s="113"/>
      <c r="CXA2665" s="113"/>
      <c r="CXB2665" s="113"/>
      <c r="CXC2665" s="113"/>
      <c r="CXD2665" s="113"/>
      <c r="CXE2665" s="113"/>
      <c r="CXF2665" s="113"/>
      <c r="CXG2665" s="113"/>
      <c r="CXH2665" s="113"/>
      <c r="CXI2665" s="113"/>
      <c r="CXJ2665" s="113"/>
      <c r="CXK2665" s="113"/>
      <c r="CXL2665" s="113"/>
      <c r="CXM2665" s="113"/>
      <c r="CXN2665" s="113"/>
      <c r="CXO2665" s="113"/>
      <c r="CXP2665" s="113"/>
      <c r="CXQ2665" s="113"/>
      <c r="CXR2665" s="113"/>
      <c r="CXS2665" s="113"/>
      <c r="CXT2665" s="113"/>
      <c r="CXU2665" s="113"/>
      <c r="CXV2665" s="113"/>
      <c r="CXW2665" s="113"/>
      <c r="CXX2665" s="113"/>
      <c r="CXY2665" s="113"/>
      <c r="CXZ2665" s="113"/>
      <c r="CYA2665" s="113"/>
      <c r="CYB2665" s="113"/>
      <c r="CYC2665" s="113"/>
      <c r="CYD2665" s="113"/>
      <c r="CYE2665" s="113"/>
      <c r="CYF2665" s="113"/>
      <c r="CYG2665" s="113"/>
      <c r="CYH2665" s="113"/>
      <c r="CYI2665" s="113"/>
      <c r="CYJ2665" s="113"/>
      <c r="CYK2665" s="113"/>
      <c r="CYL2665" s="113"/>
      <c r="CYM2665" s="113"/>
      <c r="CYN2665" s="113"/>
      <c r="CYO2665" s="113"/>
      <c r="CYP2665" s="113"/>
      <c r="CYQ2665" s="113"/>
      <c r="CYR2665" s="113"/>
      <c r="CYS2665" s="113"/>
      <c r="CYT2665" s="113"/>
      <c r="CYU2665" s="113"/>
      <c r="CYV2665" s="113"/>
      <c r="CYW2665" s="113"/>
      <c r="CYX2665" s="113"/>
      <c r="CYY2665" s="113"/>
      <c r="CYZ2665" s="113"/>
      <c r="CZA2665" s="113"/>
      <c r="CZB2665" s="113"/>
      <c r="CZC2665" s="113"/>
      <c r="CZD2665" s="113"/>
      <c r="CZE2665" s="113"/>
      <c r="CZF2665" s="113"/>
      <c r="CZG2665" s="113"/>
      <c r="CZH2665" s="113"/>
      <c r="CZI2665" s="113"/>
      <c r="CZJ2665" s="113"/>
      <c r="CZK2665" s="113"/>
      <c r="CZL2665" s="113"/>
      <c r="CZM2665" s="113"/>
      <c r="CZN2665" s="113"/>
      <c r="CZO2665" s="113"/>
      <c r="CZP2665" s="113"/>
      <c r="CZQ2665" s="113"/>
      <c r="CZR2665" s="113"/>
      <c r="CZS2665" s="113"/>
      <c r="CZT2665" s="113"/>
      <c r="CZU2665" s="113"/>
      <c r="CZV2665" s="113"/>
      <c r="CZW2665" s="113"/>
      <c r="CZX2665" s="113"/>
      <c r="CZY2665" s="113"/>
      <c r="CZZ2665" s="113"/>
      <c r="DAA2665" s="113"/>
      <c r="DAB2665" s="113"/>
      <c r="DAC2665" s="113"/>
      <c r="DAD2665" s="113"/>
      <c r="DAE2665" s="113"/>
      <c r="DAF2665" s="113"/>
      <c r="DAG2665" s="113"/>
      <c r="DAH2665" s="113"/>
      <c r="DAI2665" s="113"/>
      <c r="DAJ2665" s="113"/>
      <c r="DAK2665" s="113"/>
      <c r="DAL2665" s="113"/>
      <c r="DAM2665" s="113"/>
      <c r="DAN2665" s="113"/>
      <c r="DAO2665" s="113"/>
      <c r="DAP2665" s="113"/>
      <c r="DAQ2665" s="113"/>
      <c r="DAR2665" s="113"/>
      <c r="DAS2665" s="113"/>
      <c r="DAT2665" s="113"/>
      <c r="DAU2665" s="113"/>
      <c r="DAV2665" s="113"/>
      <c r="DAW2665" s="113"/>
      <c r="DAX2665" s="113"/>
      <c r="DAY2665" s="113"/>
      <c r="DAZ2665" s="113"/>
      <c r="DBA2665" s="113"/>
      <c r="DBB2665" s="113"/>
      <c r="DBC2665" s="113"/>
      <c r="DBD2665" s="113"/>
      <c r="DBE2665" s="113"/>
      <c r="DBF2665" s="113"/>
      <c r="DBG2665" s="113"/>
      <c r="DBH2665" s="113"/>
      <c r="DBI2665" s="113"/>
      <c r="DBJ2665" s="113"/>
      <c r="DBK2665" s="113"/>
      <c r="DBL2665" s="113"/>
      <c r="DBM2665" s="113"/>
      <c r="DBN2665" s="113"/>
      <c r="DBO2665" s="113"/>
      <c r="DBP2665" s="113"/>
      <c r="DBQ2665" s="113"/>
      <c r="DBR2665" s="113"/>
      <c r="DBS2665" s="113"/>
      <c r="DBT2665" s="113"/>
      <c r="DBU2665" s="113"/>
      <c r="DBV2665" s="113"/>
      <c r="DBW2665" s="113"/>
      <c r="DBX2665" s="113"/>
      <c r="DBY2665" s="113"/>
      <c r="DBZ2665" s="113"/>
      <c r="DCA2665" s="113"/>
      <c r="DCB2665" s="113"/>
      <c r="DCC2665" s="113"/>
      <c r="DCD2665" s="113"/>
      <c r="DCE2665" s="113"/>
      <c r="DCF2665" s="113"/>
      <c r="DCG2665" s="113"/>
      <c r="DCH2665" s="113"/>
      <c r="DCI2665" s="113"/>
      <c r="DCJ2665" s="113"/>
      <c r="DCK2665" s="113"/>
      <c r="DCL2665" s="113"/>
      <c r="DCM2665" s="113"/>
      <c r="DCN2665" s="113"/>
      <c r="DCO2665" s="113"/>
      <c r="DCP2665" s="113"/>
      <c r="DCQ2665" s="113"/>
      <c r="DCR2665" s="113"/>
      <c r="DCS2665" s="113"/>
      <c r="DCT2665" s="113"/>
      <c r="DCU2665" s="113"/>
      <c r="DCV2665" s="113"/>
      <c r="DCW2665" s="113"/>
      <c r="DCX2665" s="113"/>
      <c r="DCY2665" s="113"/>
      <c r="DCZ2665" s="113"/>
      <c r="DDA2665" s="113"/>
      <c r="DDB2665" s="113"/>
      <c r="DDC2665" s="113"/>
      <c r="DDD2665" s="113"/>
      <c r="DDE2665" s="113"/>
      <c r="DDF2665" s="113"/>
      <c r="DDG2665" s="113"/>
      <c r="DDH2665" s="113"/>
      <c r="DDI2665" s="113"/>
      <c r="DDJ2665" s="113"/>
      <c r="DDK2665" s="113"/>
      <c r="DDL2665" s="113"/>
      <c r="DDM2665" s="113"/>
      <c r="DDN2665" s="113"/>
      <c r="DDO2665" s="113"/>
      <c r="DDP2665" s="113"/>
      <c r="DDQ2665" s="113"/>
      <c r="DDR2665" s="113"/>
      <c r="DDS2665" s="113"/>
      <c r="DDT2665" s="113"/>
      <c r="DDU2665" s="113"/>
      <c r="DDV2665" s="113"/>
      <c r="DDW2665" s="113"/>
      <c r="DDX2665" s="113"/>
      <c r="DDY2665" s="113"/>
      <c r="DDZ2665" s="113"/>
      <c r="DEA2665" s="113"/>
      <c r="DEB2665" s="113"/>
      <c r="DEC2665" s="113"/>
      <c r="DED2665" s="113"/>
      <c r="DEE2665" s="113"/>
      <c r="DEF2665" s="113"/>
      <c r="DEG2665" s="113"/>
      <c r="DEH2665" s="113"/>
      <c r="DEI2665" s="113"/>
      <c r="DEJ2665" s="113"/>
      <c r="DEK2665" s="113"/>
      <c r="DEL2665" s="113"/>
      <c r="DEM2665" s="113"/>
      <c r="DEN2665" s="113"/>
      <c r="DEO2665" s="113"/>
      <c r="DEP2665" s="113"/>
      <c r="DEQ2665" s="113"/>
      <c r="DER2665" s="113"/>
      <c r="DES2665" s="113"/>
      <c r="DET2665" s="113"/>
      <c r="DEU2665" s="113"/>
      <c r="DEV2665" s="113"/>
      <c r="DEW2665" s="113"/>
      <c r="DEX2665" s="113"/>
      <c r="DEY2665" s="113"/>
      <c r="DEZ2665" s="113"/>
      <c r="DFA2665" s="113"/>
      <c r="DFB2665" s="113"/>
      <c r="DFC2665" s="113"/>
      <c r="DFD2665" s="113"/>
      <c r="DFE2665" s="113"/>
      <c r="DFF2665" s="113"/>
      <c r="DFG2665" s="113"/>
      <c r="DFH2665" s="113"/>
      <c r="DFI2665" s="113"/>
      <c r="DFJ2665" s="113"/>
      <c r="DFK2665" s="113"/>
      <c r="DFL2665" s="113"/>
      <c r="DFM2665" s="113"/>
      <c r="DFN2665" s="113"/>
      <c r="DFO2665" s="113"/>
      <c r="DFP2665" s="113"/>
      <c r="DFQ2665" s="113"/>
      <c r="DFR2665" s="113"/>
      <c r="DFS2665" s="113"/>
      <c r="DFT2665" s="113"/>
      <c r="DFU2665" s="113"/>
      <c r="DFV2665" s="113"/>
      <c r="DFW2665" s="113"/>
      <c r="DFX2665" s="113"/>
      <c r="DFY2665" s="113"/>
      <c r="DFZ2665" s="113"/>
      <c r="DGA2665" s="113"/>
      <c r="DGB2665" s="113"/>
      <c r="DGC2665" s="113"/>
      <c r="DGD2665" s="113"/>
      <c r="DGE2665" s="113"/>
      <c r="DGF2665" s="113"/>
      <c r="DGG2665" s="113"/>
      <c r="DGH2665" s="113"/>
      <c r="DGI2665" s="113"/>
      <c r="DGJ2665" s="113"/>
      <c r="DGK2665" s="113"/>
      <c r="DGL2665" s="113"/>
      <c r="DGM2665" s="113"/>
      <c r="DGN2665" s="113"/>
      <c r="DGO2665" s="113"/>
      <c r="DGP2665" s="113"/>
      <c r="DGQ2665" s="113"/>
      <c r="DGR2665" s="113"/>
      <c r="DGS2665" s="113"/>
      <c r="DGT2665" s="113"/>
      <c r="DGU2665" s="113"/>
      <c r="DGV2665" s="113"/>
      <c r="DGW2665" s="113"/>
      <c r="DGX2665" s="113"/>
      <c r="DGY2665" s="113"/>
      <c r="DGZ2665" s="113"/>
      <c r="DHA2665" s="113"/>
      <c r="DHB2665" s="113"/>
      <c r="DHC2665" s="113"/>
      <c r="DHD2665" s="113"/>
      <c r="DHE2665" s="113"/>
      <c r="DHF2665" s="113"/>
      <c r="DHG2665" s="113"/>
      <c r="DHH2665" s="113"/>
      <c r="DHI2665" s="113"/>
      <c r="DHJ2665" s="113"/>
      <c r="DHK2665" s="113"/>
      <c r="DHL2665" s="113"/>
      <c r="DHM2665" s="113"/>
      <c r="DHN2665" s="113"/>
      <c r="DHO2665" s="113"/>
      <c r="DHP2665" s="113"/>
      <c r="DHQ2665" s="113"/>
      <c r="DHR2665" s="113"/>
      <c r="DHS2665" s="113"/>
      <c r="DHT2665" s="113"/>
      <c r="DHU2665" s="113"/>
      <c r="DHV2665" s="113"/>
      <c r="DHW2665" s="113"/>
      <c r="DHX2665" s="113"/>
      <c r="DHY2665" s="113"/>
      <c r="DHZ2665" s="113"/>
      <c r="DIA2665" s="113"/>
      <c r="DIB2665" s="113"/>
      <c r="DIC2665" s="113"/>
      <c r="DID2665" s="113"/>
      <c r="DIE2665" s="113"/>
      <c r="DIF2665" s="113"/>
      <c r="DIG2665" s="113"/>
      <c r="DIH2665" s="113"/>
      <c r="DII2665" s="113"/>
      <c r="DIJ2665" s="113"/>
      <c r="DIK2665" s="113"/>
      <c r="DIL2665" s="113"/>
      <c r="DIM2665" s="113"/>
      <c r="DIN2665" s="113"/>
      <c r="DIO2665" s="113"/>
      <c r="DIP2665" s="113"/>
      <c r="DIQ2665" s="113"/>
      <c r="DIR2665" s="113"/>
      <c r="DIS2665" s="113"/>
      <c r="DIT2665" s="113"/>
      <c r="DIU2665" s="113"/>
      <c r="DIV2665" s="113"/>
      <c r="DIW2665" s="113"/>
      <c r="DIX2665" s="113"/>
      <c r="DIY2665" s="113"/>
      <c r="DIZ2665" s="113"/>
      <c r="DJA2665" s="113"/>
      <c r="DJB2665" s="113"/>
      <c r="DJC2665" s="113"/>
      <c r="DJD2665" s="113"/>
      <c r="DJE2665" s="113"/>
      <c r="DJF2665" s="113"/>
      <c r="DJG2665" s="113"/>
      <c r="DJH2665" s="113"/>
      <c r="DJI2665" s="113"/>
      <c r="DJJ2665" s="113"/>
      <c r="DJK2665" s="113"/>
      <c r="DJL2665" s="113"/>
      <c r="DJM2665" s="113"/>
      <c r="DJN2665" s="113"/>
      <c r="DJO2665" s="113"/>
      <c r="DJP2665" s="113"/>
      <c r="DJQ2665" s="113"/>
      <c r="DJR2665" s="113"/>
      <c r="DJS2665" s="113"/>
      <c r="DJT2665" s="113"/>
      <c r="DJU2665" s="113"/>
      <c r="DJV2665" s="113"/>
      <c r="DJW2665" s="113"/>
      <c r="DJX2665" s="113"/>
      <c r="DJY2665" s="113"/>
      <c r="DJZ2665" s="113"/>
      <c r="DKA2665" s="113"/>
      <c r="DKB2665" s="113"/>
      <c r="DKC2665" s="113"/>
      <c r="DKD2665" s="113"/>
      <c r="DKE2665" s="113"/>
      <c r="DKF2665" s="113"/>
      <c r="DKG2665" s="113"/>
      <c r="DKH2665" s="113"/>
      <c r="DKI2665" s="113"/>
      <c r="DKJ2665" s="113"/>
      <c r="DKK2665" s="113"/>
      <c r="DKL2665" s="113"/>
      <c r="DKM2665" s="113"/>
      <c r="DKN2665" s="113"/>
      <c r="DKO2665" s="113"/>
      <c r="DKP2665" s="113"/>
      <c r="DKQ2665" s="113"/>
      <c r="DKR2665" s="113"/>
      <c r="DKS2665" s="113"/>
      <c r="DKT2665" s="113"/>
      <c r="DKU2665" s="113"/>
      <c r="DKV2665" s="113"/>
      <c r="DKW2665" s="113"/>
      <c r="DKX2665" s="113"/>
      <c r="DKY2665" s="113"/>
      <c r="DKZ2665" s="113"/>
      <c r="DLA2665" s="113"/>
      <c r="DLB2665" s="113"/>
      <c r="DLC2665" s="113"/>
      <c r="DLD2665" s="113"/>
      <c r="DLE2665" s="113"/>
      <c r="DLF2665" s="113"/>
      <c r="DLG2665" s="113"/>
      <c r="DLH2665" s="113"/>
      <c r="DLI2665" s="113"/>
      <c r="DLJ2665" s="113"/>
      <c r="DLK2665" s="113"/>
      <c r="DLL2665" s="113"/>
      <c r="DLM2665" s="113"/>
      <c r="DLN2665" s="113"/>
      <c r="DLO2665" s="113"/>
      <c r="DLP2665" s="113"/>
      <c r="DLQ2665" s="113"/>
      <c r="DLR2665" s="113"/>
      <c r="DLS2665" s="113"/>
      <c r="DLT2665" s="113"/>
      <c r="DLU2665" s="113"/>
      <c r="DLV2665" s="113"/>
      <c r="DLW2665" s="113"/>
      <c r="DLX2665" s="113"/>
      <c r="DLY2665" s="113"/>
      <c r="DLZ2665" s="113"/>
      <c r="DMA2665" s="113"/>
      <c r="DMB2665" s="113"/>
      <c r="DMC2665" s="113"/>
      <c r="DMD2665" s="113"/>
      <c r="DME2665" s="113"/>
      <c r="DMF2665" s="113"/>
      <c r="DMG2665" s="113"/>
      <c r="DMH2665" s="113"/>
      <c r="DMI2665" s="113"/>
      <c r="DMJ2665" s="113"/>
      <c r="DMK2665" s="113"/>
      <c r="DML2665" s="113"/>
      <c r="DMM2665" s="113"/>
      <c r="DMN2665" s="113"/>
      <c r="DMO2665" s="113"/>
      <c r="DMP2665" s="113"/>
      <c r="DMQ2665" s="113"/>
      <c r="DMR2665" s="113"/>
      <c r="DMS2665" s="113"/>
      <c r="DMT2665" s="113"/>
      <c r="DMU2665" s="113"/>
      <c r="DMV2665" s="113"/>
      <c r="DMW2665" s="113"/>
      <c r="DMX2665" s="113"/>
      <c r="DMY2665" s="113"/>
      <c r="DMZ2665" s="113"/>
      <c r="DNA2665" s="113"/>
      <c r="DNB2665" s="113"/>
      <c r="DNC2665" s="113"/>
      <c r="DND2665" s="113"/>
      <c r="DNE2665" s="113"/>
      <c r="DNF2665" s="113"/>
      <c r="DNG2665" s="113"/>
      <c r="DNH2665" s="113"/>
      <c r="DNI2665" s="113"/>
      <c r="DNJ2665" s="113"/>
      <c r="DNK2665" s="113"/>
      <c r="DNL2665" s="113"/>
      <c r="DNM2665" s="113"/>
      <c r="DNN2665" s="113"/>
      <c r="DNO2665" s="113"/>
      <c r="DNP2665" s="113"/>
      <c r="DNQ2665" s="113"/>
      <c r="DNR2665" s="113"/>
      <c r="DNS2665" s="113"/>
      <c r="DNT2665" s="113"/>
      <c r="DNU2665" s="113"/>
      <c r="DNV2665" s="113"/>
      <c r="DNW2665" s="113"/>
      <c r="DNX2665" s="113"/>
      <c r="DNY2665" s="113"/>
      <c r="DNZ2665" s="113"/>
      <c r="DOA2665" s="113"/>
      <c r="DOB2665" s="113"/>
      <c r="DOC2665" s="113"/>
      <c r="DOD2665" s="113"/>
      <c r="DOE2665" s="113"/>
      <c r="DOF2665" s="113"/>
      <c r="DOG2665" s="113"/>
      <c r="DOH2665" s="113"/>
      <c r="DOI2665" s="113"/>
      <c r="DOJ2665" s="113"/>
      <c r="DOK2665" s="113"/>
      <c r="DOL2665" s="113"/>
      <c r="DOM2665" s="113"/>
      <c r="DON2665" s="113"/>
      <c r="DOO2665" s="113"/>
      <c r="DOP2665" s="113"/>
      <c r="DOQ2665" s="113"/>
      <c r="DOR2665" s="113"/>
      <c r="DOS2665" s="113"/>
      <c r="DOT2665" s="113"/>
      <c r="DOU2665" s="113"/>
      <c r="DOV2665" s="113"/>
      <c r="DOW2665" s="113"/>
      <c r="DOX2665" s="113"/>
      <c r="DOY2665" s="113"/>
      <c r="DOZ2665" s="113"/>
      <c r="DPA2665" s="113"/>
      <c r="DPB2665" s="113"/>
      <c r="DPC2665" s="113"/>
      <c r="DPD2665" s="113"/>
      <c r="DPE2665" s="113"/>
      <c r="DPF2665" s="113"/>
      <c r="DPG2665" s="113"/>
      <c r="DPH2665" s="113"/>
      <c r="DPI2665" s="113"/>
      <c r="DPJ2665" s="113"/>
      <c r="DPK2665" s="113"/>
      <c r="DPL2665" s="113"/>
      <c r="DPM2665" s="113"/>
      <c r="DPN2665" s="113"/>
      <c r="DPO2665" s="113"/>
      <c r="DPP2665" s="113"/>
      <c r="DPQ2665" s="113"/>
      <c r="DPR2665" s="113"/>
      <c r="DPS2665" s="113"/>
      <c r="DPT2665" s="113"/>
      <c r="DPU2665" s="113"/>
      <c r="DPV2665" s="113"/>
      <c r="DPW2665" s="113"/>
      <c r="DPX2665" s="113"/>
      <c r="DPY2665" s="113"/>
      <c r="DPZ2665" s="113"/>
      <c r="DQA2665" s="113"/>
      <c r="DQB2665" s="113"/>
      <c r="DQC2665" s="113"/>
      <c r="DQD2665" s="113"/>
      <c r="DQE2665" s="113"/>
      <c r="DQF2665" s="113"/>
      <c r="DQG2665" s="113"/>
      <c r="DQH2665" s="113"/>
      <c r="DQI2665" s="113"/>
      <c r="DQJ2665" s="113"/>
      <c r="DQK2665" s="113"/>
      <c r="DQL2665" s="113"/>
      <c r="DQM2665" s="113"/>
      <c r="DQN2665" s="113"/>
      <c r="DQO2665" s="113"/>
      <c r="DQP2665" s="113"/>
      <c r="DQQ2665" s="113"/>
      <c r="DQR2665" s="113"/>
      <c r="DQS2665" s="113"/>
      <c r="DQT2665" s="113"/>
      <c r="DQU2665" s="113"/>
      <c r="DQV2665" s="113"/>
      <c r="DQW2665" s="113"/>
      <c r="DQX2665" s="113"/>
      <c r="DQY2665" s="113"/>
      <c r="DQZ2665" s="113"/>
      <c r="DRA2665" s="113"/>
      <c r="DRB2665" s="113"/>
      <c r="DRC2665" s="113"/>
      <c r="DRD2665" s="113"/>
      <c r="DRE2665" s="113"/>
      <c r="DRF2665" s="113"/>
      <c r="DRG2665" s="113"/>
      <c r="DRH2665" s="113"/>
      <c r="DRI2665" s="113"/>
      <c r="DRJ2665" s="113"/>
      <c r="DRK2665" s="113"/>
      <c r="DRL2665" s="113"/>
      <c r="DRM2665" s="113"/>
      <c r="DRN2665" s="113"/>
      <c r="DRO2665" s="113"/>
      <c r="DRP2665" s="113"/>
      <c r="DRQ2665" s="113"/>
      <c r="DRR2665" s="113"/>
      <c r="DRS2665" s="113"/>
      <c r="DRT2665" s="113"/>
      <c r="DRU2665" s="113"/>
      <c r="DRV2665" s="113"/>
      <c r="DRW2665" s="113"/>
      <c r="DRX2665" s="113"/>
      <c r="DRY2665" s="113"/>
      <c r="DRZ2665" s="113"/>
      <c r="DSA2665" s="113"/>
      <c r="DSB2665" s="113"/>
      <c r="DSC2665" s="113"/>
      <c r="DSD2665" s="113"/>
      <c r="DSE2665" s="113"/>
      <c r="DSF2665" s="113"/>
      <c r="DSG2665" s="113"/>
      <c r="DSH2665" s="113"/>
      <c r="DSI2665" s="113"/>
      <c r="DSJ2665" s="113"/>
      <c r="DSK2665" s="113"/>
      <c r="DSL2665" s="113"/>
      <c r="DSM2665" s="113"/>
      <c r="DSN2665" s="113"/>
      <c r="DSO2665" s="113"/>
      <c r="DSP2665" s="113"/>
      <c r="DSQ2665" s="113"/>
      <c r="DSR2665" s="113"/>
      <c r="DSS2665" s="113"/>
      <c r="DST2665" s="113"/>
      <c r="DSU2665" s="113"/>
      <c r="DSV2665" s="113"/>
      <c r="DSW2665" s="113"/>
      <c r="DSX2665" s="113"/>
      <c r="DSY2665" s="113"/>
      <c r="DSZ2665" s="113"/>
      <c r="DTA2665" s="113"/>
      <c r="DTB2665" s="113"/>
      <c r="DTC2665" s="113"/>
      <c r="DTD2665" s="113"/>
      <c r="DTE2665" s="113"/>
      <c r="DTF2665" s="113"/>
      <c r="DTG2665" s="113"/>
      <c r="DTH2665" s="113"/>
      <c r="DTI2665" s="113"/>
      <c r="DTJ2665" s="113"/>
      <c r="DTK2665" s="113"/>
      <c r="DTL2665" s="113"/>
      <c r="DTM2665" s="113"/>
      <c r="DTN2665" s="113"/>
      <c r="DTO2665" s="113"/>
      <c r="DTP2665" s="113"/>
      <c r="DTQ2665" s="113"/>
      <c r="DTR2665" s="113"/>
      <c r="DTS2665" s="113"/>
      <c r="DTT2665" s="113"/>
      <c r="DTU2665" s="113"/>
      <c r="DTV2665" s="113"/>
      <c r="DTW2665" s="113"/>
      <c r="DTX2665" s="113"/>
      <c r="DTY2665" s="113"/>
      <c r="DTZ2665" s="113"/>
      <c r="DUA2665" s="113"/>
      <c r="DUB2665" s="113"/>
      <c r="DUC2665" s="113"/>
      <c r="DUD2665" s="113"/>
      <c r="DUE2665" s="113"/>
      <c r="DUF2665" s="113"/>
      <c r="DUG2665" s="113"/>
      <c r="DUH2665" s="113"/>
      <c r="DUI2665" s="113"/>
      <c r="DUJ2665" s="113"/>
      <c r="DUK2665" s="113"/>
      <c r="DUL2665" s="113"/>
      <c r="DUM2665" s="113"/>
      <c r="DUN2665" s="113"/>
      <c r="DUO2665" s="113"/>
      <c r="DUP2665" s="113"/>
      <c r="DUQ2665" s="113"/>
      <c r="DUR2665" s="113"/>
      <c r="DUS2665" s="113"/>
      <c r="DUT2665" s="113"/>
      <c r="DUU2665" s="113"/>
      <c r="DUV2665" s="113"/>
      <c r="DUW2665" s="113"/>
      <c r="DUX2665" s="113"/>
      <c r="DUY2665" s="113"/>
      <c r="DUZ2665" s="113"/>
      <c r="DVA2665" s="113"/>
      <c r="DVB2665" s="113"/>
      <c r="DVC2665" s="113"/>
      <c r="DVD2665" s="113"/>
      <c r="DVE2665" s="113"/>
      <c r="DVF2665" s="113"/>
      <c r="DVG2665" s="113"/>
      <c r="DVH2665" s="113"/>
      <c r="DVI2665" s="113"/>
      <c r="DVJ2665" s="113"/>
      <c r="DVK2665" s="113"/>
      <c r="DVL2665" s="113"/>
      <c r="DVM2665" s="113"/>
      <c r="DVN2665" s="113"/>
      <c r="DVO2665" s="113"/>
      <c r="DVP2665" s="113"/>
      <c r="DVQ2665" s="113"/>
      <c r="DVR2665" s="113"/>
      <c r="DVS2665" s="113"/>
      <c r="DVT2665" s="113"/>
      <c r="DVU2665" s="113"/>
      <c r="DVV2665" s="113"/>
      <c r="DVW2665" s="113"/>
      <c r="DVX2665" s="113"/>
      <c r="DVY2665" s="113"/>
      <c r="DVZ2665" s="113"/>
      <c r="DWA2665" s="113"/>
      <c r="DWB2665" s="113"/>
      <c r="DWC2665" s="113"/>
      <c r="DWD2665" s="113"/>
      <c r="DWE2665" s="113"/>
      <c r="DWF2665" s="113"/>
      <c r="DWG2665" s="113"/>
      <c r="DWH2665" s="113"/>
      <c r="DWI2665" s="113"/>
      <c r="DWJ2665" s="113"/>
      <c r="DWK2665" s="113"/>
      <c r="DWL2665" s="113"/>
      <c r="DWM2665" s="113"/>
      <c r="DWN2665" s="113"/>
      <c r="DWO2665" s="113"/>
      <c r="DWP2665" s="113"/>
      <c r="DWQ2665" s="113"/>
      <c r="DWR2665" s="113"/>
      <c r="DWS2665" s="113"/>
      <c r="DWT2665" s="113"/>
      <c r="DWU2665" s="113"/>
      <c r="DWV2665" s="113"/>
      <c r="DWW2665" s="113"/>
      <c r="DWX2665" s="113"/>
      <c r="DWY2665" s="113"/>
      <c r="DWZ2665" s="113"/>
      <c r="DXA2665" s="113"/>
      <c r="DXB2665" s="113"/>
      <c r="DXC2665" s="113"/>
      <c r="DXD2665" s="113"/>
      <c r="DXE2665" s="113"/>
      <c r="DXF2665" s="113"/>
      <c r="DXG2665" s="113"/>
      <c r="DXH2665" s="113"/>
      <c r="DXI2665" s="113"/>
      <c r="DXJ2665" s="113"/>
      <c r="DXK2665" s="113"/>
      <c r="DXL2665" s="113"/>
      <c r="DXM2665" s="113"/>
      <c r="DXN2665" s="113"/>
      <c r="DXO2665" s="113"/>
      <c r="DXP2665" s="113"/>
      <c r="DXQ2665" s="113"/>
      <c r="DXR2665" s="113"/>
      <c r="DXS2665" s="113"/>
      <c r="DXT2665" s="113"/>
      <c r="DXU2665" s="113"/>
      <c r="DXV2665" s="113"/>
      <c r="DXW2665" s="113"/>
      <c r="DXX2665" s="113"/>
      <c r="DXY2665" s="113"/>
      <c r="DXZ2665" s="113"/>
      <c r="DYA2665" s="113"/>
      <c r="DYB2665" s="113"/>
      <c r="DYC2665" s="113"/>
      <c r="DYD2665" s="113"/>
      <c r="DYE2665" s="113"/>
      <c r="DYF2665" s="113"/>
      <c r="DYG2665" s="113"/>
      <c r="DYH2665" s="113"/>
      <c r="DYI2665" s="113"/>
      <c r="DYJ2665" s="113"/>
      <c r="DYK2665" s="113"/>
      <c r="DYL2665" s="113"/>
      <c r="DYM2665" s="113"/>
      <c r="DYN2665" s="113"/>
      <c r="DYO2665" s="113"/>
      <c r="DYP2665" s="113"/>
      <c r="DYQ2665" s="113"/>
      <c r="DYR2665" s="113"/>
      <c r="DYS2665" s="113"/>
      <c r="DYT2665" s="113"/>
      <c r="DYU2665" s="113"/>
      <c r="DYV2665" s="113"/>
      <c r="DYW2665" s="113"/>
      <c r="DYX2665" s="113"/>
      <c r="DYY2665" s="113"/>
      <c r="DYZ2665" s="113"/>
      <c r="DZA2665" s="113"/>
      <c r="DZB2665" s="113"/>
      <c r="DZC2665" s="113"/>
      <c r="DZD2665" s="113"/>
      <c r="DZE2665" s="113"/>
      <c r="DZF2665" s="113"/>
      <c r="DZG2665" s="113"/>
      <c r="DZH2665" s="113"/>
      <c r="DZI2665" s="113"/>
      <c r="DZJ2665" s="113"/>
      <c r="DZK2665" s="113"/>
      <c r="DZL2665" s="113"/>
      <c r="DZM2665" s="113"/>
      <c r="DZN2665" s="113"/>
      <c r="DZO2665" s="113"/>
      <c r="DZP2665" s="113"/>
      <c r="DZQ2665" s="113"/>
      <c r="DZR2665" s="113"/>
      <c r="DZS2665" s="113"/>
      <c r="DZT2665" s="113"/>
      <c r="DZU2665" s="113"/>
      <c r="DZV2665" s="113"/>
      <c r="DZW2665" s="113"/>
      <c r="DZX2665" s="113"/>
      <c r="DZY2665" s="113"/>
      <c r="DZZ2665" s="113"/>
      <c r="EAA2665" s="113"/>
      <c r="EAB2665" s="113"/>
      <c r="EAC2665" s="113"/>
      <c r="EAD2665" s="113"/>
      <c r="EAE2665" s="113"/>
      <c r="EAF2665" s="113"/>
      <c r="EAG2665" s="113"/>
      <c r="EAH2665" s="113"/>
      <c r="EAI2665" s="113"/>
      <c r="EAJ2665" s="113"/>
      <c r="EAK2665" s="113"/>
      <c r="EAL2665" s="113"/>
      <c r="EAM2665" s="113"/>
      <c r="EAN2665" s="113"/>
      <c r="EAO2665" s="113"/>
      <c r="EAP2665" s="113"/>
      <c r="EAQ2665" s="113"/>
      <c r="EAR2665" s="113"/>
      <c r="EAS2665" s="113"/>
      <c r="EAT2665" s="113"/>
      <c r="EAU2665" s="113"/>
      <c r="EAV2665" s="113"/>
      <c r="EAW2665" s="113"/>
      <c r="EAX2665" s="113"/>
      <c r="EAY2665" s="113"/>
      <c r="EAZ2665" s="113"/>
      <c r="EBA2665" s="113"/>
      <c r="EBB2665" s="113"/>
      <c r="EBC2665" s="113"/>
      <c r="EBD2665" s="113"/>
      <c r="EBE2665" s="113"/>
      <c r="EBF2665" s="113"/>
      <c r="EBG2665" s="113"/>
      <c r="EBH2665" s="113"/>
      <c r="EBI2665" s="113"/>
      <c r="EBJ2665" s="113"/>
      <c r="EBK2665" s="113"/>
      <c r="EBL2665" s="113"/>
      <c r="EBM2665" s="113"/>
      <c r="EBN2665" s="113"/>
      <c r="EBO2665" s="113"/>
      <c r="EBP2665" s="113"/>
      <c r="EBQ2665" s="113"/>
      <c r="EBR2665" s="113"/>
      <c r="EBS2665" s="113"/>
      <c r="EBT2665" s="113"/>
      <c r="EBU2665" s="113"/>
      <c r="EBV2665" s="113"/>
      <c r="EBW2665" s="113"/>
      <c r="EBX2665" s="113"/>
      <c r="EBY2665" s="113"/>
      <c r="EBZ2665" s="113"/>
      <c r="ECA2665" s="113"/>
      <c r="ECB2665" s="113"/>
      <c r="ECC2665" s="113"/>
      <c r="ECD2665" s="113"/>
      <c r="ECE2665" s="113"/>
      <c r="ECF2665" s="113"/>
      <c r="ECG2665" s="113"/>
      <c r="ECH2665" s="113"/>
      <c r="ECI2665" s="113"/>
      <c r="ECJ2665" s="113"/>
      <c r="ECK2665" s="113"/>
      <c r="ECL2665" s="113"/>
      <c r="ECM2665" s="113"/>
      <c r="ECN2665" s="113"/>
      <c r="ECO2665" s="113"/>
      <c r="ECP2665" s="113"/>
      <c r="ECQ2665" s="113"/>
      <c r="ECR2665" s="113"/>
      <c r="ECS2665" s="113"/>
      <c r="ECT2665" s="113"/>
      <c r="ECU2665" s="113"/>
      <c r="ECV2665" s="113"/>
      <c r="ECW2665" s="113"/>
      <c r="ECX2665" s="113"/>
      <c r="ECY2665" s="113"/>
      <c r="ECZ2665" s="113"/>
      <c r="EDA2665" s="113"/>
      <c r="EDB2665" s="113"/>
      <c r="EDC2665" s="113"/>
      <c r="EDD2665" s="113"/>
      <c r="EDE2665" s="113"/>
      <c r="EDF2665" s="113"/>
      <c r="EDG2665" s="113"/>
      <c r="EDH2665" s="113"/>
      <c r="EDI2665" s="113"/>
      <c r="EDJ2665" s="113"/>
      <c r="EDK2665" s="113"/>
      <c r="EDL2665" s="113"/>
      <c r="EDM2665" s="113"/>
      <c r="EDN2665" s="113"/>
      <c r="EDO2665" s="113"/>
      <c r="EDP2665" s="113"/>
      <c r="EDQ2665" s="113"/>
      <c r="EDR2665" s="113"/>
      <c r="EDS2665" s="113"/>
      <c r="EDT2665" s="113"/>
      <c r="EDU2665" s="113"/>
      <c r="EDV2665" s="113"/>
      <c r="EDW2665" s="113"/>
      <c r="EDX2665" s="113"/>
      <c r="EDY2665" s="113"/>
      <c r="EDZ2665" s="113"/>
      <c r="EEA2665" s="113"/>
      <c r="EEB2665" s="113"/>
      <c r="EEC2665" s="113"/>
      <c r="EED2665" s="113"/>
      <c r="EEE2665" s="113"/>
      <c r="EEF2665" s="113"/>
      <c r="EEG2665" s="113"/>
      <c r="EEH2665" s="113"/>
      <c r="EEI2665" s="113"/>
      <c r="EEJ2665" s="113"/>
      <c r="EEK2665" s="113"/>
      <c r="EEL2665" s="113"/>
      <c r="EEM2665" s="113"/>
      <c r="EEN2665" s="113"/>
      <c r="EEO2665" s="113"/>
      <c r="EEP2665" s="113"/>
      <c r="EEQ2665" s="113"/>
      <c r="EER2665" s="113"/>
      <c r="EES2665" s="113"/>
      <c r="EET2665" s="113"/>
      <c r="EEU2665" s="113"/>
      <c r="EEV2665" s="113"/>
      <c r="EEW2665" s="113"/>
      <c r="EEX2665" s="113"/>
      <c r="EEY2665" s="113"/>
      <c r="EEZ2665" s="113"/>
      <c r="EFA2665" s="113"/>
      <c r="EFB2665" s="113"/>
      <c r="EFC2665" s="113"/>
      <c r="EFD2665" s="113"/>
      <c r="EFE2665" s="113"/>
      <c r="EFF2665" s="113"/>
      <c r="EFG2665" s="113"/>
      <c r="EFH2665" s="113"/>
      <c r="EFI2665" s="113"/>
      <c r="EFJ2665" s="113"/>
      <c r="EFK2665" s="113"/>
      <c r="EFL2665" s="113"/>
      <c r="EFM2665" s="113"/>
      <c r="EFN2665" s="113"/>
      <c r="EFO2665" s="113"/>
      <c r="EFP2665" s="113"/>
      <c r="EFQ2665" s="113"/>
      <c r="EFR2665" s="113"/>
      <c r="EFS2665" s="113"/>
      <c r="EFT2665" s="113"/>
      <c r="EFU2665" s="113"/>
      <c r="EFV2665" s="113"/>
      <c r="EFW2665" s="113"/>
      <c r="EFX2665" s="113"/>
      <c r="EFY2665" s="113"/>
      <c r="EFZ2665" s="113"/>
      <c r="EGA2665" s="113"/>
      <c r="EGB2665" s="113"/>
      <c r="EGC2665" s="113"/>
      <c r="EGD2665" s="113"/>
      <c r="EGE2665" s="113"/>
      <c r="EGF2665" s="113"/>
      <c r="EGG2665" s="113"/>
      <c r="EGH2665" s="113"/>
      <c r="EGI2665" s="113"/>
      <c r="EGJ2665" s="113"/>
      <c r="EGK2665" s="113"/>
      <c r="EGL2665" s="113"/>
      <c r="EGM2665" s="113"/>
      <c r="EGN2665" s="113"/>
      <c r="EGO2665" s="113"/>
      <c r="EGP2665" s="113"/>
      <c r="EGQ2665" s="113"/>
      <c r="EGR2665" s="113"/>
      <c r="EGS2665" s="113"/>
      <c r="EGT2665" s="113"/>
      <c r="EGU2665" s="113"/>
      <c r="EGV2665" s="113"/>
      <c r="EGW2665" s="113"/>
      <c r="EGX2665" s="113"/>
      <c r="EGY2665" s="113"/>
      <c r="EGZ2665" s="113"/>
      <c r="EHA2665" s="113"/>
      <c r="EHB2665" s="113"/>
      <c r="EHC2665" s="113"/>
      <c r="EHD2665" s="113"/>
      <c r="EHE2665" s="113"/>
      <c r="EHF2665" s="113"/>
      <c r="EHG2665" s="113"/>
      <c r="EHH2665" s="113"/>
      <c r="EHI2665" s="113"/>
      <c r="EHJ2665" s="113"/>
      <c r="EHK2665" s="113"/>
      <c r="EHL2665" s="113"/>
      <c r="EHM2665" s="113"/>
      <c r="EHN2665" s="113"/>
      <c r="EHO2665" s="113"/>
      <c r="EHP2665" s="113"/>
      <c r="EHQ2665" s="113"/>
      <c r="EHR2665" s="113"/>
      <c r="EHS2665" s="113"/>
      <c r="EHT2665" s="113"/>
      <c r="EHU2665" s="113"/>
      <c r="EHV2665" s="113"/>
      <c r="EHW2665" s="113"/>
      <c r="EHX2665" s="113"/>
      <c r="EHY2665" s="113"/>
      <c r="EHZ2665" s="113"/>
      <c r="EIA2665" s="113"/>
      <c r="EIB2665" s="113"/>
      <c r="EIC2665" s="113"/>
      <c r="EID2665" s="113"/>
      <c r="EIE2665" s="113"/>
      <c r="EIF2665" s="113"/>
      <c r="EIG2665" s="113"/>
      <c r="EIH2665" s="113"/>
      <c r="EII2665" s="113"/>
      <c r="EIJ2665" s="113"/>
      <c r="EIK2665" s="113"/>
      <c r="EIL2665" s="113"/>
      <c r="EIM2665" s="113"/>
      <c r="EIN2665" s="113"/>
      <c r="EIO2665" s="113"/>
      <c r="EIP2665" s="113"/>
      <c r="EIQ2665" s="113"/>
      <c r="EIR2665" s="113"/>
      <c r="EIS2665" s="113"/>
      <c r="EIT2665" s="113"/>
      <c r="EIU2665" s="113"/>
      <c r="EIV2665" s="113"/>
      <c r="EIW2665" s="113"/>
      <c r="EIX2665" s="113"/>
      <c r="EIY2665" s="113"/>
      <c r="EIZ2665" s="113"/>
      <c r="EJA2665" s="113"/>
      <c r="EJB2665" s="113"/>
      <c r="EJC2665" s="113"/>
      <c r="EJD2665" s="113"/>
      <c r="EJE2665" s="113"/>
      <c r="EJF2665" s="113"/>
      <c r="EJG2665" s="113"/>
      <c r="EJH2665" s="113"/>
      <c r="EJI2665" s="113"/>
      <c r="EJJ2665" s="113"/>
      <c r="EJK2665" s="113"/>
      <c r="EJL2665" s="113"/>
      <c r="EJM2665" s="113"/>
      <c r="EJN2665" s="113"/>
      <c r="EJO2665" s="113"/>
      <c r="EJP2665" s="113"/>
      <c r="EJQ2665" s="113"/>
      <c r="EJR2665" s="113"/>
      <c r="EJS2665" s="113"/>
      <c r="EJT2665" s="113"/>
      <c r="EJU2665" s="113"/>
      <c r="EJV2665" s="113"/>
      <c r="EJW2665" s="113"/>
      <c r="EJX2665" s="113"/>
      <c r="EJY2665" s="113"/>
      <c r="EJZ2665" s="113"/>
      <c r="EKA2665" s="113"/>
      <c r="EKB2665" s="113"/>
      <c r="EKC2665" s="113"/>
      <c r="EKD2665" s="113"/>
      <c r="EKE2665" s="113"/>
      <c r="EKF2665" s="113"/>
      <c r="EKG2665" s="113"/>
      <c r="EKH2665" s="113"/>
      <c r="EKI2665" s="113"/>
      <c r="EKJ2665" s="113"/>
      <c r="EKK2665" s="113"/>
      <c r="EKL2665" s="113"/>
      <c r="EKM2665" s="113"/>
      <c r="EKN2665" s="113"/>
      <c r="EKO2665" s="113"/>
      <c r="EKP2665" s="113"/>
      <c r="EKQ2665" s="113"/>
      <c r="EKR2665" s="113"/>
      <c r="EKS2665" s="113"/>
      <c r="EKT2665" s="113"/>
      <c r="EKU2665" s="113"/>
      <c r="EKV2665" s="113"/>
      <c r="EKW2665" s="113"/>
      <c r="EKX2665" s="113"/>
      <c r="EKY2665" s="113"/>
      <c r="EKZ2665" s="113"/>
      <c r="ELA2665" s="113"/>
      <c r="ELB2665" s="113"/>
      <c r="ELC2665" s="113"/>
      <c r="ELD2665" s="113"/>
      <c r="ELE2665" s="113"/>
      <c r="ELF2665" s="113"/>
      <c r="ELG2665" s="113"/>
      <c r="ELH2665" s="113"/>
      <c r="ELI2665" s="113"/>
      <c r="ELJ2665" s="113"/>
      <c r="ELK2665" s="113"/>
      <c r="ELL2665" s="113"/>
      <c r="ELM2665" s="113"/>
      <c r="ELN2665" s="113"/>
      <c r="ELO2665" s="113"/>
      <c r="ELP2665" s="113"/>
      <c r="ELQ2665" s="113"/>
      <c r="ELR2665" s="113"/>
      <c r="ELS2665" s="113"/>
      <c r="ELT2665" s="113"/>
      <c r="ELU2665" s="113"/>
      <c r="ELV2665" s="113"/>
      <c r="ELW2665" s="113"/>
      <c r="ELX2665" s="113"/>
      <c r="ELY2665" s="113"/>
      <c r="ELZ2665" s="113"/>
      <c r="EMA2665" s="113"/>
      <c r="EMB2665" s="113"/>
      <c r="EMC2665" s="113"/>
      <c r="EMD2665" s="113"/>
      <c r="EME2665" s="113"/>
      <c r="EMF2665" s="113"/>
      <c r="EMG2665" s="113"/>
      <c r="EMH2665" s="113"/>
      <c r="EMI2665" s="113"/>
      <c r="EMJ2665" s="113"/>
      <c r="EMK2665" s="113"/>
      <c r="EML2665" s="113"/>
      <c r="EMM2665" s="113"/>
      <c r="EMN2665" s="113"/>
      <c r="EMO2665" s="113"/>
      <c r="EMP2665" s="113"/>
      <c r="EMQ2665" s="113"/>
      <c r="EMR2665" s="113"/>
      <c r="EMS2665" s="113"/>
      <c r="EMT2665" s="113"/>
      <c r="EMU2665" s="113"/>
      <c r="EMV2665" s="113"/>
      <c r="EMW2665" s="113"/>
      <c r="EMX2665" s="113"/>
      <c r="EMY2665" s="113"/>
      <c r="EMZ2665" s="113"/>
      <c r="ENA2665" s="113"/>
      <c r="ENB2665" s="113"/>
      <c r="ENC2665" s="113"/>
      <c r="END2665" s="113"/>
      <c r="ENE2665" s="113"/>
      <c r="ENF2665" s="113"/>
      <c r="ENG2665" s="113"/>
      <c r="ENH2665" s="113"/>
      <c r="ENI2665" s="113"/>
      <c r="ENJ2665" s="113"/>
      <c r="ENK2665" s="113"/>
      <c r="ENL2665" s="113"/>
      <c r="ENM2665" s="113"/>
      <c r="ENN2665" s="113"/>
      <c r="ENO2665" s="113"/>
      <c r="ENP2665" s="113"/>
      <c r="ENQ2665" s="113"/>
      <c r="ENR2665" s="113"/>
      <c r="ENS2665" s="113"/>
      <c r="ENT2665" s="113"/>
      <c r="ENU2665" s="113"/>
      <c r="ENV2665" s="113"/>
      <c r="ENW2665" s="113"/>
      <c r="ENX2665" s="113"/>
      <c r="ENY2665" s="113"/>
      <c r="ENZ2665" s="113"/>
      <c r="EOA2665" s="113"/>
      <c r="EOB2665" s="113"/>
      <c r="EOC2665" s="113"/>
      <c r="EOD2665" s="113"/>
      <c r="EOE2665" s="113"/>
      <c r="EOF2665" s="113"/>
      <c r="EOG2665" s="113"/>
      <c r="EOH2665" s="113"/>
      <c r="EOI2665" s="113"/>
      <c r="EOJ2665" s="113"/>
      <c r="EOK2665" s="113"/>
      <c r="EOL2665" s="113"/>
      <c r="EOM2665" s="113"/>
      <c r="EON2665" s="113"/>
      <c r="EOO2665" s="113"/>
      <c r="EOP2665" s="113"/>
      <c r="EOQ2665" s="113"/>
      <c r="EOR2665" s="113"/>
      <c r="EOS2665" s="113"/>
      <c r="EOT2665" s="113"/>
      <c r="EOU2665" s="113"/>
      <c r="EOV2665" s="113"/>
      <c r="EOW2665" s="113"/>
      <c r="EOX2665" s="113"/>
      <c r="EOY2665" s="113"/>
      <c r="EOZ2665" s="113"/>
      <c r="EPA2665" s="113"/>
      <c r="EPB2665" s="113"/>
      <c r="EPC2665" s="113"/>
      <c r="EPD2665" s="113"/>
      <c r="EPE2665" s="113"/>
      <c r="EPF2665" s="113"/>
      <c r="EPG2665" s="113"/>
      <c r="EPH2665" s="113"/>
      <c r="EPI2665" s="113"/>
      <c r="EPJ2665" s="113"/>
      <c r="EPK2665" s="113"/>
      <c r="EPL2665" s="113"/>
      <c r="EPM2665" s="113"/>
      <c r="EPN2665" s="113"/>
      <c r="EPO2665" s="113"/>
      <c r="EPP2665" s="113"/>
      <c r="EPQ2665" s="113"/>
      <c r="EPR2665" s="113"/>
      <c r="EPS2665" s="113"/>
      <c r="EPT2665" s="113"/>
      <c r="EPU2665" s="113"/>
      <c r="EPV2665" s="113"/>
      <c r="EPW2665" s="113"/>
      <c r="EPX2665" s="113"/>
      <c r="EPY2665" s="113"/>
      <c r="EPZ2665" s="113"/>
      <c r="EQA2665" s="113"/>
      <c r="EQB2665" s="113"/>
      <c r="EQC2665" s="113"/>
      <c r="EQD2665" s="113"/>
      <c r="EQE2665" s="113"/>
      <c r="EQF2665" s="113"/>
      <c r="EQG2665" s="113"/>
      <c r="EQH2665" s="113"/>
      <c r="EQI2665" s="113"/>
      <c r="EQJ2665" s="113"/>
      <c r="EQK2665" s="113"/>
      <c r="EQL2665" s="113"/>
      <c r="EQM2665" s="113"/>
      <c r="EQN2665" s="113"/>
      <c r="EQO2665" s="113"/>
      <c r="EQP2665" s="113"/>
      <c r="EQQ2665" s="113"/>
      <c r="EQR2665" s="113"/>
      <c r="EQS2665" s="113"/>
      <c r="EQT2665" s="113"/>
      <c r="EQU2665" s="113"/>
      <c r="EQV2665" s="113"/>
      <c r="EQW2665" s="113"/>
      <c r="EQX2665" s="113"/>
      <c r="EQY2665" s="113"/>
      <c r="EQZ2665" s="113"/>
      <c r="ERA2665" s="113"/>
      <c r="ERB2665" s="113"/>
      <c r="ERC2665" s="113"/>
      <c r="ERD2665" s="113"/>
      <c r="ERE2665" s="113"/>
      <c r="ERF2665" s="113"/>
      <c r="ERG2665" s="113"/>
      <c r="ERH2665" s="113"/>
      <c r="ERI2665" s="113"/>
      <c r="ERJ2665" s="113"/>
      <c r="ERK2665" s="113"/>
      <c r="ERL2665" s="113"/>
      <c r="ERM2665" s="113"/>
      <c r="ERN2665" s="113"/>
      <c r="ERO2665" s="113"/>
      <c r="ERP2665" s="113"/>
      <c r="ERQ2665" s="113"/>
      <c r="ERR2665" s="113"/>
      <c r="ERS2665" s="113"/>
      <c r="ERT2665" s="113"/>
      <c r="ERU2665" s="113"/>
      <c r="ERV2665" s="113"/>
      <c r="ERW2665" s="113"/>
      <c r="ERX2665" s="113"/>
      <c r="ERY2665" s="113"/>
      <c r="ERZ2665" s="113"/>
      <c r="ESA2665" s="113"/>
      <c r="ESB2665" s="113"/>
      <c r="ESC2665" s="113"/>
      <c r="ESD2665" s="113"/>
      <c r="ESE2665" s="113"/>
      <c r="ESF2665" s="113"/>
      <c r="ESG2665" s="113"/>
      <c r="ESH2665" s="113"/>
      <c r="ESI2665" s="113"/>
      <c r="ESJ2665" s="113"/>
      <c r="ESK2665" s="113"/>
      <c r="ESL2665" s="113"/>
      <c r="ESM2665" s="113"/>
      <c r="ESN2665" s="113"/>
      <c r="ESO2665" s="113"/>
      <c r="ESP2665" s="113"/>
      <c r="ESQ2665" s="113"/>
      <c r="ESR2665" s="113"/>
      <c r="ESS2665" s="113"/>
      <c r="EST2665" s="113"/>
      <c r="ESU2665" s="113"/>
      <c r="ESV2665" s="113"/>
      <c r="ESW2665" s="113"/>
      <c r="ESX2665" s="113"/>
      <c r="ESY2665" s="113"/>
      <c r="ESZ2665" s="113"/>
      <c r="ETA2665" s="113"/>
      <c r="ETB2665" s="113"/>
      <c r="ETC2665" s="113"/>
      <c r="ETD2665" s="113"/>
      <c r="ETE2665" s="113"/>
      <c r="ETF2665" s="113"/>
      <c r="ETG2665" s="113"/>
      <c r="ETH2665" s="113"/>
      <c r="ETI2665" s="113"/>
      <c r="ETJ2665" s="113"/>
      <c r="ETK2665" s="113"/>
      <c r="ETL2665" s="113"/>
      <c r="ETM2665" s="113"/>
      <c r="ETN2665" s="113"/>
      <c r="ETO2665" s="113"/>
      <c r="ETP2665" s="113"/>
      <c r="ETQ2665" s="113"/>
      <c r="ETR2665" s="113"/>
      <c r="ETS2665" s="113"/>
      <c r="ETT2665" s="113"/>
      <c r="ETU2665" s="113"/>
      <c r="ETV2665" s="113"/>
      <c r="ETW2665" s="113"/>
      <c r="ETX2665" s="113"/>
      <c r="ETY2665" s="113"/>
      <c r="ETZ2665" s="113"/>
      <c r="EUA2665" s="113"/>
      <c r="EUB2665" s="113"/>
      <c r="EUC2665" s="113"/>
      <c r="EUD2665" s="113"/>
      <c r="EUE2665" s="113"/>
      <c r="EUF2665" s="113"/>
      <c r="EUG2665" s="113"/>
      <c r="EUH2665" s="113"/>
      <c r="EUI2665" s="113"/>
      <c r="EUJ2665" s="113"/>
      <c r="EUK2665" s="113"/>
      <c r="EUL2665" s="113"/>
      <c r="EUM2665" s="113"/>
      <c r="EUN2665" s="113"/>
      <c r="EUO2665" s="113"/>
      <c r="EUP2665" s="113"/>
      <c r="EUQ2665" s="113"/>
      <c r="EUR2665" s="113"/>
      <c r="EUS2665" s="113"/>
      <c r="EUT2665" s="113"/>
      <c r="EUU2665" s="113"/>
      <c r="EUV2665" s="113"/>
      <c r="EUW2665" s="113"/>
      <c r="EUX2665" s="113"/>
      <c r="EUY2665" s="113"/>
      <c r="EUZ2665" s="113"/>
      <c r="EVA2665" s="113"/>
      <c r="EVB2665" s="113"/>
      <c r="EVC2665" s="113"/>
      <c r="EVD2665" s="113"/>
      <c r="EVE2665" s="113"/>
      <c r="EVF2665" s="113"/>
      <c r="EVG2665" s="113"/>
      <c r="EVH2665" s="113"/>
      <c r="EVI2665" s="113"/>
      <c r="EVJ2665" s="113"/>
      <c r="EVK2665" s="113"/>
      <c r="EVL2665" s="113"/>
      <c r="EVM2665" s="113"/>
      <c r="EVN2665" s="113"/>
      <c r="EVO2665" s="113"/>
      <c r="EVP2665" s="113"/>
      <c r="EVQ2665" s="113"/>
      <c r="EVR2665" s="113"/>
      <c r="EVS2665" s="113"/>
      <c r="EVT2665" s="113"/>
      <c r="EVU2665" s="113"/>
      <c r="EVV2665" s="113"/>
      <c r="EVW2665" s="113"/>
      <c r="EVX2665" s="113"/>
      <c r="EVY2665" s="113"/>
      <c r="EVZ2665" s="113"/>
      <c r="EWA2665" s="113"/>
      <c r="EWB2665" s="113"/>
      <c r="EWC2665" s="113"/>
      <c r="EWD2665" s="113"/>
      <c r="EWE2665" s="113"/>
      <c r="EWF2665" s="113"/>
      <c r="EWG2665" s="113"/>
      <c r="EWH2665" s="113"/>
      <c r="EWI2665" s="113"/>
      <c r="EWJ2665" s="113"/>
      <c r="EWK2665" s="113"/>
      <c r="EWL2665" s="113"/>
      <c r="EWM2665" s="113"/>
      <c r="EWN2665" s="113"/>
      <c r="EWO2665" s="113"/>
      <c r="EWP2665" s="113"/>
      <c r="EWQ2665" s="113"/>
      <c r="EWR2665" s="113"/>
      <c r="EWS2665" s="113"/>
      <c r="EWT2665" s="113"/>
      <c r="EWU2665" s="113"/>
      <c r="EWV2665" s="113"/>
      <c r="EWW2665" s="113"/>
      <c r="EWX2665" s="113"/>
      <c r="EWY2665" s="113"/>
      <c r="EWZ2665" s="113"/>
      <c r="EXA2665" s="113"/>
      <c r="EXB2665" s="113"/>
      <c r="EXC2665" s="113"/>
      <c r="EXD2665" s="113"/>
      <c r="EXE2665" s="113"/>
      <c r="EXF2665" s="113"/>
      <c r="EXG2665" s="113"/>
      <c r="EXH2665" s="113"/>
      <c r="EXI2665" s="113"/>
      <c r="EXJ2665" s="113"/>
      <c r="EXK2665" s="113"/>
      <c r="EXL2665" s="113"/>
      <c r="EXM2665" s="113"/>
      <c r="EXN2665" s="113"/>
      <c r="EXO2665" s="113"/>
      <c r="EXP2665" s="113"/>
      <c r="EXQ2665" s="113"/>
      <c r="EXR2665" s="113"/>
      <c r="EXS2665" s="113"/>
      <c r="EXT2665" s="113"/>
      <c r="EXU2665" s="113"/>
      <c r="EXV2665" s="113"/>
      <c r="EXW2665" s="113"/>
      <c r="EXX2665" s="113"/>
      <c r="EXY2665" s="113"/>
      <c r="EXZ2665" s="113"/>
      <c r="EYA2665" s="113"/>
      <c r="EYB2665" s="113"/>
      <c r="EYC2665" s="113"/>
      <c r="EYD2665" s="113"/>
      <c r="EYE2665" s="113"/>
      <c r="EYF2665" s="113"/>
      <c r="EYG2665" s="113"/>
      <c r="EYH2665" s="113"/>
      <c r="EYI2665" s="113"/>
      <c r="EYJ2665" s="113"/>
      <c r="EYK2665" s="113"/>
      <c r="EYL2665" s="113"/>
      <c r="EYM2665" s="113"/>
      <c r="EYN2665" s="113"/>
      <c r="EYO2665" s="113"/>
      <c r="EYP2665" s="113"/>
      <c r="EYQ2665" s="113"/>
      <c r="EYR2665" s="113"/>
      <c r="EYS2665" s="113"/>
      <c r="EYT2665" s="113"/>
      <c r="EYU2665" s="113"/>
      <c r="EYV2665" s="113"/>
      <c r="EYW2665" s="113"/>
      <c r="EYX2665" s="113"/>
      <c r="EYY2665" s="113"/>
      <c r="EYZ2665" s="113"/>
      <c r="EZA2665" s="113"/>
      <c r="EZB2665" s="113"/>
      <c r="EZC2665" s="113"/>
      <c r="EZD2665" s="113"/>
      <c r="EZE2665" s="113"/>
      <c r="EZF2665" s="113"/>
      <c r="EZG2665" s="113"/>
      <c r="EZH2665" s="113"/>
      <c r="EZI2665" s="113"/>
      <c r="EZJ2665" s="113"/>
      <c r="EZK2665" s="113"/>
      <c r="EZL2665" s="113"/>
      <c r="EZM2665" s="113"/>
      <c r="EZN2665" s="113"/>
      <c r="EZO2665" s="113"/>
      <c r="EZP2665" s="113"/>
      <c r="EZQ2665" s="113"/>
      <c r="EZR2665" s="113"/>
      <c r="EZS2665" s="113"/>
      <c r="EZT2665" s="113"/>
      <c r="EZU2665" s="113"/>
      <c r="EZV2665" s="113"/>
      <c r="EZW2665" s="113"/>
      <c r="EZX2665" s="113"/>
      <c r="EZY2665" s="113"/>
      <c r="EZZ2665" s="113"/>
      <c r="FAA2665" s="113"/>
      <c r="FAB2665" s="113"/>
      <c r="FAC2665" s="113"/>
      <c r="FAD2665" s="113"/>
      <c r="FAE2665" s="113"/>
      <c r="FAF2665" s="113"/>
      <c r="FAG2665" s="113"/>
      <c r="FAH2665" s="113"/>
      <c r="FAI2665" s="113"/>
      <c r="FAJ2665" s="113"/>
      <c r="FAK2665" s="113"/>
      <c r="FAL2665" s="113"/>
      <c r="FAM2665" s="113"/>
      <c r="FAN2665" s="113"/>
      <c r="FAO2665" s="113"/>
      <c r="FAP2665" s="113"/>
      <c r="FAQ2665" s="113"/>
      <c r="FAR2665" s="113"/>
      <c r="FAS2665" s="113"/>
      <c r="FAT2665" s="113"/>
      <c r="FAU2665" s="113"/>
      <c r="FAV2665" s="113"/>
      <c r="FAW2665" s="113"/>
      <c r="FAX2665" s="113"/>
      <c r="FAY2665" s="113"/>
      <c r="FAZ2665" s="113"/>
      <c r="FBA2665" s="113"/>
      <c r="FBB2665" s="113"/>
      <c r="FBC2665" s="113"/>
      <c r="FBD2665" s="113"/>
      <c r="FBE2665" s="113"/>
      <c r="FBF2665" s="113"/>
      <c r="FBG2665" s="113"/>
      <c r="FBH2665" s="113"/>
      <c r="FBI2665" s="113"/>
      <c r="FBJ2665" s="113"/>
      <c r="FBK2665" s="113"/>
      <c r="FBL2665" s="113"/>
      <c r="FBM2665" s="113"/>
      <c r="FBN2665" s="113"/>
      <c r="FBO2665" s="113"/>
      <c r="FBP2665" s="113"/>
      <c r="FBQ2665" s="113"/>
      <c r="FBR2665" s="113"/>
      <c r="FBS2665" s="113"/>
      <c r="FBT2665" s="113"/>
      <c r="FBU2665" s="113"/>
      <c r="FBV2665" s="113"/>
      <c r="FBW2665" s="113"/>
      <c r="FBX2665" s="113"/>
      <c r="FBY2665" s="113"/>
      <c r="FBZ2665" s="113"/>
      <c r="FCA2665" s="113"/>
      <c r="FCB2665" s="113"/>
      <c r="FCC2665" s="113"/>
      <c r="FCD2665" s="113"/>
      <c r="FCE2665" s="113"/>
      <c r="FCF2665" s="113"/>
      <c r="FCG2665" s="113"/>
      <c r="FCH2665" s="113"/>
      <c r="FCI2665" s="113"/>
      <c r="FCJ2665" s="113"/>
      <c r="FCK2665" s="113"/>
      <c r="FCL2665" s="113"/>
      <c r="FCM2665" s="113"/>
      <c r="FCN2665" s="113"/>
      <c r="FCO2665" s="113"/>
      <c r="FCP2665" s="113"/>
      <c r="FCQ2665" s="113"/>
      <c r="FCR2665" s="113"/>
      <c r="FCS2665" s="113"/>
      <c r="FCT2665" s="113"/>
      <c r="FCU2665" s="113"/>
      <c r="FCV2665" s="113"/>
      <c r="FCW2665" s="113"/>
      <c r="FCX2665" s="113"/>
      <c r="FCY2665" s="113"/>
      <c r="FCZ2665" s="113"/>
      <c r="FDA2665" s="113"/>
      <c r="FDB2665" s="113"/>
      <c r="FDC2665" s="113"/>
      <c r="FDD2665" s="113"/>
      <c r="FDE2665" s="113"/>
      <c r="FDF2665" s="113"/>
      <c r="FDG2665" s="113"/>
      <c r="FDH2665" s="113"/>
      <c r="FDI2665" s="113"/>
      <c r="FDJ2665" s="113"/>
      <c r="FDK2665" s="113"/>
      <c r="FDL2665" s="113"/>
      <c r="FDM2665" s="113"/>
      <c r="FDN2665" s="113"/>
      <c r="FDO2665" s="113"/>
      <c r="FDP2665" s="113"/>
      <c r="FDQ2665" s="113"/>
      <c r="FDR2665" s="113"/>
      <c r="FDS2665" s="113"/>
      <c r="FDT2665" s="113"/>
      <c r="FDU2665" s="113"/>
      <c r="FDV2665" s="113"/>
      <c r="FDW2665" s="113"/>
      <c r="FDX2665" s="113"/>
      <c r="FDY2665" s="113"/>
      <c r="FDZ2665" s="113"/>
      <c r="FEA2665" s="113"/>
      <c r="FEB2665" s="113"/>
      <c r="FEC2665" s="113"/>
      <c r="FED2665" s="113"/>
      <c r="FEE2665" s="113"/>
      <c r="FEF2665" s="113"/>
      <c r="FEG2665" s="113"/>
      <c r="FEH2665" s="113"/>
      <c r="FEI2665" s="113"/>
      <c r="FEJ2665" s="113"/>
      <c r="FEK2665" s="113"/>
      <c r="FEL2665" s="113"/>
      <c r="FEM2665" s="113"/>
      <c r="FEN2665" s="113"/>
      <c r="FEO2665" s="113"/>
      <c r="FEP2665" s="113"/>
      <c r="FEQ2665" s="113"/>
      <c r="FER2665" s="113"/>
      <c r="FES2665" s="113"/>
      <c r="FET2665" s="113"/>
      <c r="FEU2665" s="113"/>
      <c r="FEV2665" s="113"/>
      <c r="FEW2665" s="113"/>
      <c r="FEX2665" s="113"/>
      <c r="FEY2665" s="113"/>
      <c r="FEZ2665" s="113"/>
      <c r="FFA2665" s="113"/>
      <c r="FFB2665" s="113"/>
      <c r="FFC2665" s="113"/>
      <c r="FFD2665" s="113"/>
      <c r="FFE2665" s="113"/>
      <c r="FFF2665" s="113"/>
      <c r="FFG2665" s="113"/>
      <c r="FFH2665" s="113"/>
      <c r="FFI2665" s="113"/>
      <c r="FFJ2665" s="113"/>
      <c r="FFK2665" s="113"/>
      <c r="FFL2665" s="113"/>
      <c r="FFM2665" s="113"/>
      <c r="FFN2665" s="113"/>
      <c r="FFO2665" s="113"/>
      <c r="FFP2665" s="113"/>
      <c r="FFQ2665" s="113"/>
      <c r="FFR2665" s="113"/>
      <c r="FFS2665" s="113"/>
      <c r="FFT2665" s="113"/>
      <c r="FFU2665" s="113"/>
      <c r="FFV2665" s="113"/>
      <c r="FFW2665" s="113"/>
      <c r="FFX2665" s="113"/>
      <c r="FFY2665" s="113"/>
      <c r="FFZ2665" s="113"/>
      <c r="FGA2665" s="113"/>
      <c r="FGB2665" s="113"/>
      <c r="FGC2665" s="113"/>
      <c r="FGD2665" s="113"/>
      <c r="FGE2665" s="113"/>
      <c r="FGF2665" s="113"/>
      <c r="FGG2665" s="113"/>
      <c r="FGH2665" s="113"/>
      <c r="FGI2665" s="113"/>
      <c r="FGJ2665" s="113"/>
      <c r="FGK2665" s="113"/>
      <c r="FGL2665" s="113"/>
      <c r="FGM2665" s="113"/>
      <c r="FGN2665" s="113"/>
      <c r="FGO2665" s="113"/>
      <c r="FGP2665" s="113"/>
      <c r="FGQ2665" s="113"/>
      <c r="FGR2665" s="113"/>
      <c r="FGS2665" s="113"/>
      <c r="FGT2665" s="113"/>
      <c r="FGU2665" s="113"/>
      <c r="FGV2665" s="113"/>
      <c r="FGW2665" s="113"/>
      <c r="FGX2665" s="113"/>
      <c r="FGY2665" s="113"/>
      <c r="FGZ2665" s="113"/>
      <c r="FHA2665" s="113"/>
      <c r="FHB2665" s="113"/>
      <c r="FHC2665" s="113"/>
      <c r="FHD2665" s="113"/>
      <c r="FHE2665" s="113"/>
      <c r="FHF2665" s="113"/>
      <c r="FHG2665" s="113"/>
      <c r="FHH2665" s="113"/>
      <c r="FHI2665" s="113"/>
      <c r="FHJ2665" s="113"/>
      <c r="FHK2665" s="113"/>
      <c r="FHL2665" s="113"/>
      <c r="FHM2665" s="113"/>
      <c r="FHN2665" s="113"/>
      <c r="FHO2665" s="113"/>
      <c r="FHP2665" s="113"/>
      <c r="FHQ2665" s="113"/>
      <c r="FHR2665" s="113"/>
      <c r="FHS2665" s="113"/>
      <c r="FHT2665" s="113"/>
      <c r="FHU2665" s="113"/>
      <c r="FHV2665" s="113"/>
      <c r="FHW2665" s="113"/>
      <c r="FHX2665" s="113"/>
      <c r="FHY2665" s="113"/>
      <c r="FHZ2665" s="113"/>
      <c r="FIA2665" s="113"/>
      <c r="FIB2665" s="113"/>
      <c r="FIC2665" s="113"/>
      <c r="FID2665" s="113"/>
      <c r="FIE2665" s="113"/>
      <c r="FIF2665" s="113"/>
      <c r="FIG2665" s="113"/>
      <c r="FIH2665" s="113"/>
      <c r="FII2665" s="113"/>
      <c r="FIJ2665" s="113"/>
      <c r="FIK2665" s="113"/>
      <c r="FIL2665" s="113"/>
      <c r="FIM2665" s="113"/>
      <c r="FIN2665" s="113"/>
      <c r="FIO2665" s="113"/>
      <c r="FIP2665" s="113"/>
      <c r="FIQ2665" s="113"/>
      <c r="FIR2665" s="113"/>
      <c r="FIS2665" s="113"/>
      <c r="FIT2665" s="113"/>
      <c r="FIU2665" s="113"/>
      <c r="FIV2665" s="113"/>
      <c r="FIW2665" s="113"/>
      <c r="FIX2665" s="113"/>
      <c r="FIY2665" s="113"/>
      <c r="FIZ2665" s="113"/>
      <c r="FJA2665" s="113"/>
      <c r="FJB2665" s="113"/>
      <c r="FJC2665" s="113"/>
      <c r="FJD2665" s="113"/>
      <c r="FJE2665" s="113"/>
      <c r="FJF2665" s="113"/>
      <c r="FJG2665" s="113"/>
      <c r="FJH2665" s="113"/>
      <c r="FJI2665" s="113"/>
      <c r="FJJ2665" s="113"/>
      <c r="FJK2665" s="113"/>
      <c r="FJL2665" s="113"/>
      <c r="FJM2665" s="113"/>
      <c r="FJN2665" s="113"/>
      <c r="FJO2665" s="113"/>
      <c r="FJP2665" s="113"/>
      <c r="FJQ2665" s="113"/>
      <c r="FJR2665" s="113"/>
      <c r="FJS2665" s="113"/>
      <c r="FJT2665" s="113"/>
      <c r="FJU2665" s="113"/>
      <c r="FJV2665" s="113"/>
      <c r="FJW2665" s="113"/>
      <c r="FJX2665" s="113"/>
      <c r="FJY2665" s="113"/>
      <c r="FJZ2665" s="113"/>
      <c r="FKA2665" s="113"/>
      <c r="FKB2665" s="113"/>
      <c r="FKC2665" s="113"/>
      <c r="FKD2665" s="113"/>
      <c r="FKE2665" s="113"/>
      <c r="FKF2665" s="113"/>
      <c r="FKG2665" s="113"/>
      <c r="FKH2665" s="113"/>
      <c r="FKI2665" s="113"/>
      <c r="FKJ2665" s="113"/>
      <c r="FKK2665" s="113"/>
      <c r="FKL2665" s="113"/>
      <c r="FKM2665" s="113"/>
      <c r="FKN2665" s="113"/>
      <c r="FKO2665" s="113"/>
      <c r="FKP2665" s="113"/>
      <c r="FKQ2665" s="113"/>
      <c r="FKR2665" s="113"/>
      <c r="FKS2665" s="113"/>
      <c r="FKT2665" s="113"/>
      <c r="FKU2665" s="113"/>
      <c r="FKV2665" s="113"/>
      <c r="FKW2665" s="113"/>
      <c r="FKX2665" s="113"/>
      <c r="FKY2665" s="113"/>
      <c r="FKZ2665" s="113"/>
      <c r="FLA2665" s="113"/>
      <c r="FLB2665" s="113"/>
      <c r="FLC2665" s="113"/>
      <c r="FLD2665" s="113"/>
      <c r="FLE2665" s="113"/>
      <c r="FLF2665" s="113"/>
      <c r="FLG2665" s="113"/>
      <c r="FLH2665" s="113"/>
      <c r="FLI2665" s="113"/>
      <c r="FLJ2665" s="113"/>
      <c r="FLK2665" s="113"/>
      <c r="FLL2665" s="113"/>
      <c r="FLM2665" s="113"/>
      <c r="FLN2665" s="113"/>
      <c r="FLO2665" s="113"/>
      <c r="FLP2665" s="113"/>
      <c r="FLQ2665" s="113"/>
      <c r="FLR2665" s="113"/>
      <c r="FLS2665" s="113"/>
      <c r="FLT2665" s="113"/>
      <c r="FLU2665" s="113"/>
      <c r="FLV2665" s="113"/>
      <c r="FLW2665" s="113"/>
      <c r="FLX2665" s="113"/>
      <c r="FLY2665" s="113"/>
      <c r="FLZ2665" s="113"/>
      <c r="FMA2665" s="113"/>
      <c r="FMB2665" s="113"/>
      <c r="FMC2665" s="113"/>
      <c r="FMD2665" s="113"/>
      <c r="FME2665" s="113"/>
      <c r="FMF2665" s="113"/>
      <c r="FMG2665" s="113"/>
      <c r="FMH2665" s="113"/>
      <c r="FMI2665" s="113"/>
      <c r="FMJ2665" s="113"/>
      <c r="FMK2665" s="113"/>
      <c r="FML2665" s="113"/>
      <c r="FMM2665" s="113"/>
      <c r="FMN2665" s="113"/>
      <c r="FMO2665" s="113"/>
      <c r="FMP2665" s="113"/>
      <c r="FMQ2665" s="113"/>
      <c r="FMR2665" s="113"/>
      <c r="FMS2665" s="113"/>
      <c r="FMT2665" s="113"/>
      <c r="FMU2665" s="113"/>
      <c r="FMV2665" s="113"/>
      <c r="FMW2665" s="113"/>
      <c r="FMX2665" s="113"/>
      <c r="FMY2665" s="113"/>
      <c r="FMZ2665" s="113"/>
      <c r="FNA2665" s="113"/>
      <c r="FNB2665" s="113"/>
      <c r="FNC2665" s="113"/>
      <c r="FND2665" s="113"/>
      <c r="FNE2665" s="113"/>
      <c r="FNF2665" s="113"/>
      <c r="FNG2665" s="113"/>
      <c r="FNH2665" s="113"/>
      <c r="FNI2665" s="113"/>
      <c r="FNJ2665" s="113"/>
      <c r="FNK2665" s="113"/>
      <c r="FNL2665" s="113"/>
      <c r="FNM2665" s="113"/>
      <c r="FNN2665" s="113"/>
      <c r="FNO2665" s="113"/>
      <c r="FNP2665" s="113"/>
      <c r="FNQ2665" s="113"/>
      <c r="FNR2665" s="113"/>
      <c r="FNS2665" s="113"/>
      <c r="FNT2665" s="113"/>
      <c r="FNU2665" s="113"/>
      <c r="FNV2665" s="113"/>
      <c r="FNW2665" s="113"/>
      <c r="FNX2665" s="113"/>
      <c r="FNY2665" s="113"/>
      <c r="FNZ2665" s="113"/>
      <c r="FOA2665" s="113"/>
      <c r="FOB2665" s="113"/>
      <c r="FOC2665" s="113"/>
      <c r="FOD2665" s="113"/>
      <c r="FOE2665" s="113"/>
      <c r="FOF2665" s="113"/>
      <c r="FOG2665" s="113"/>
      <c r="FOH2665" s="113"/>
      <c r="FOI2665" s="113"/>
      <c r="FOJ2665" s="113"/>
      <c r="FOK2665" s="113"/>
      <c r="FOL2665" s="113"/>
      <c r="FOM2665" s="113"/>
      <c r="FON2665" s="113"/>
      <c r="FOO2665" s="113"/>
      <c r="FOP2665" s="113"/>
      <c r="FOQ2665" s="113"/>
      <c r="FOR2665" s="113"/>
      <c r="FOS2665" s="113"/>
      <c r="FOT2665" s="113"/>
      <c r="FOU2665" s="113"/>
      <c r="FOV2665" s="113"/>
      <c r="FOW2665" s="113"/>
      <c r="FOX2665" s="113"/>
      <c r="FOY2665" s="113"/>
      <c r="FOZ2665" s="113"/>
      <c r="FPA2665" s="113"/>
      <c r="FPB2665" s="113"/>
      <c r="FPC2665" s="113"/>
      <c r="FPD2665" s="113"/>
      <c r="FPE2665" s="113"/>
      <c r="FPF2665" s="113"/>
      <c r="FPG2665" s="113"/>
      <c r="FPH2665" s="113"/>
      <c r="FPI2665" s="113"/>
      <c r="FPJ2665" s="113"/>
      <c r="FPK2665" s="113"/>
      <c r="FPL2665" s="113"/>
      <c r="FPM2665" s="113"/>
      <c r="FPN2665" s="113"/>
      <c r="FPO2665" s="113"/>
      <c r="FPP2665" s="113"/>
      <c r="FPQ2665" s="113"/>
      <c r="FPR2665" s="113"/>
      <c r="FPS2665" s="113"/>
      <c r="FPT2665" s="113"/>
      <c r="FPU2665" s="113"/>
      <c r="FPV2665" s="113"/>
      <c r="FPW2665" s="113"/>
      <c r="FPX2665" s="113"/>
      <c r="FPY2665" s="113"/>
      <c r="FPZ2665" s="113"/>
      <c r="FQA2665" s="113"/>
      <c r="FQB2665" s="113"/>
      <c r="FQC2665" s="113"/>
      <c r="FQD2665" s="113"/>
      <c r="FQE2665" s="113"/>
      <c r="FQF2665" s="113"/>
      <c r="FQG2665" s="113"/>
      <c r="FQH2665" s="113"/>
      <c r="FQI2665" s="113"/>
      <c r="FQJ2665" s="113"/>
      <c r="FQK2665" s="113"/>
      <c r="FQL2665" s="113"/>
      <c r="FQM2665" s="113"/>
      <c r="FQN2665" s="113"/>
      <c r="FQO2665" s="113"/>
      <c r="FQP2665" s="113"/>
      <c r="FQQ2665" s="113"/>
      <c r="FQR2665" s="113"/>
      <c r="FQS2665" s="113"/>
      <c r="FQT2665" s="113"/>
      <c r="FQU2665" s="113"/>
      <c r="FQV2665" s="113"/>
      <c r="FQW2665" s="113"/>
      <c r="FQX2665" s="113"/>
      <c r="FQY2665" s="113"/>
      <c r="FQZ2665" s="113"/>
      <c r="FRA2665" s="113"/>
      <c r="FRB2665" s="113"/>
      <c r="FRC2665" s="113"/>
      <c r="FRD2665" s="113"/>
      <c r="FRE2665" s="113"/>
      <c r="FRF2665" s="113"/>
      <c r="FRG2665" s="113"/>
      <c r="FRH2665" s="113"/>
      <c r="FRI2665" s="113"/>
      <c r="FRJ2665" s="113"/>
      <c r="FRK2665" s="113"/>
      <c r="FRL2665" s="113"/>
      <c r="FRM2665" s="113"/>
      <c r="FRN2665" s="113"/>
      <c r="FRO2665" s="113"/>
      <c r="FRP2665" s="113"/>
      <c r="FRQ2665" s="113"/>
      <c r="FRR2665" s="113"/>
      <c r="FRS2665" s="113"/>
      <c r="FRT2665" s="113"/>
      <c r="FRU2665" s="113"/>
      <c r="FRV2665" s="113"/>
      <c r="FRW2665" s="113"/>
      <c r="FRX2665" s="113"/>
      <c r="FRY2665" s="113"/>
      <c r="FRZ2665" s="113"/>
      <c r="FSA2665" s="113"/>
      <c r="FSB2665" s="113"/>
      <c r="FSC2665" s="113"/>
      <c r="FSD2665" s="113"/>
      <c r="FSE2665" s="113"/>
      <c r="FSF2665" s="113"/>
      <c r="FSG2665" s="113"/>
      <c r="FSH2665" s="113"/>
      <c r="FSI2665" s="113"/>
      <c r="FSJ2665" s="113"/>
      <c r="FSK2665" s="113"/>
      <c r="FSL2665" s="113"/>
      <c r="FSM2665" s="113"/>
      <c r="FSN2665" s="113"/>
      <c r="FSO2665" s="113"/>
      <c r="FSP2665" s="113"/>
      <c r="FSQ2665" s="113"/>
      <c r="FSR2665" s="113"/>
      <c r="FSS2665" s="113"/>
      <c r="FST2665" s="113"/>
      <c r="FSU2665" s="113"/>
      <c r="FSV2665" s="113"/>
      <c r="FSW2665" s="113"/>
      <c r="FSX2665" s="113"/>
      <c r="FSY2665" s="113"/>
      <c r="FSZ2665" s="113"/>
      <c r="FTA2665" s="113"/>
      <c r="FTB2665" s="113"/>
      <c r="FTC2665" s="113"/>
      <c r="FTD2665" s="113"/>
      <c r="FTE2665" s="113"/>
      <c r="FTF2665" s="113"/>
      <c r="FTG2665" s="113"/>
      <c r="FTH2665" s="113"/>
      <c r="FTI2665" s="113"/>
      <c r="FTJ2665" s="113"/>
      <c r="FTK2665" s="113"/>
      <c r="FTL2665" s="113"/>
      <c r="FTM2665" s="113"/>
      <c r="FTN2665" s="113"/>
      <c r="FTO2665" s="113"/>
      <c r="FTP2665" s="113"/>
      <c r="FTQ2665" s="113"/>
      <c r="FTR2665" s="113"/>
      <c r="FTS2665" s="113"/>
      <c r="FTT2665" s="113"/>
      <c r="FTU2665" s="113"/>
      <c r="FTV2665" s="113"/>
      <c r="FTW2665" s="113"/>
      <c r="FTX2665" s="113"/>
      <c r="FTY2665" s="113"/>
      <c r="FTZ2665" s="113"/>
      <c r="FUA2665" s="113"/>
      <c r="FUB2665" s="113"/>
      <c r="FUC2665" s="113"/>
      <c r="FUD2665" s="113"/>
      <c r="FUE2665" s="113"/>
      <c r="FUF2665" s="113"/>
      <c r="FUG2665" s="113"/>
      <c r="FUH2665" s="113"/>
      <c r="FUI2665" s="113"/>
      <c r="FUJ2665" s="113"/>
      <c r="FUK2665" s="113"/>
      <c r="FUL2665" s="113"/>
      <c r="FUM2665" s="113"/>
      <c r="FUN2665" s="113"/>
      <c r="FUO2665" s="113"/>
      <c r="FUP2665" s="113"/>
      <c r="FUQ2665" s="113"/>
      <c r="FUR2665" s="113"/>
      <c r="FUS2665" s="113"/>
      <c r="FUT2665" s="113"/>
      <c r="FUU2665" s="113"/>
      <c r="FUV2665" s="113"/>
      <c r="FUW2665" s="113"/>
      <c r="FUX2665" s="113"/>
      <c r="FUY2665" s="113"/>
      <c r="FUZ2665" s="113"/>
      <c r="FVA2665" s="113"/>
      <c r="FVB2665" s="113"/>
      <c r="FVC2665" s="113"/>
      <c r="FVD2665" s="113"/>
      <c r="FVE2665" s="113"/>
      <c r="FVF2665" s="113"/>
      <c r="FVG2665" s="113"/>
      <c r="FVH2665" s="113"/>
      <c r="FVI2665" s="113"/>
      <c r="FVJ2665" s="113"/>
      <c r="FVK2665" s="113"/>
      <c r="FVL2665" s="113"/>
      <c r="FVM2665" s="113"/>
      <c r="FVN2665" s="113"/>
      <c r="FVO2665" s="113"/>
      <c r="FVP2665" s="113"/>
      <c r="FVQ2665" s="113"/>
      <c r="FVR2665" s="113"/>
      <c r="FVS2665" s="113"/>
      <c r="FVT2665" s="113"/>
      <c r="FVU2665" s="113"/>
      <c r="FVV2665" s="113"/>
      <c r="FVW2665" s="113"/>
      <c r="FVX2665" s="113"/>
      <c r="FVY2665" s="113"/>
      <c r="FVZ2665" s="113"/>
      <c r="FWA2665" s="113"/>
      <c r="FWB2665" s="113"/>
      <c r="FWC2665" s="113"/>
      <c r="FWD2665" s="113"/>
      <c r="FWE2665" s="113"/>
      <c r="FWF2665" s="113"/>
      <c r="FWG2665" s="113"/>
      <c r="FWH2665" s="113"/>
      <c r="FWI2665" s="113"/>
      <c r="FWJ2665" s="113"/>
      <c r="FWK2665" s="113"/>
      <c r="FWL2665" s="113"/>
      <c r="FWM2665" s="113"/>
      <c r="FWN2665" s="113"/>
      <c r="FWO2665" s="113"/>
      <c r="FWP2665" s="113"/>
      <c r="FWQ2665" s="113"/>
      <c r="FWR2665" s="113"/>
      <c r="FWS2665" s="113"/>
      <c r="FWT2665" s="113"/>
      <c r="FWU2665" s="113"/>
      <c r="FWV2665" s="113"/>
      <c r="FWW2665" s="113"/>
      <c r="FWX2665" s="113"/>
      <c r="FWY2665" s="113"/>
      <c r="FWZ2665" s="113"/>
      <c r="FXA2665" s="113"/>
      <c r="FXB2665" s="113"/>
      <c r="FXC2665" s="113"/>
      <c r="FXD2665" s="113"/>
      <c r="FXE2665" s="113"/>
      <c r="FXF2665" s="113"/>
      <c r="FXG2665" s="113"/>
      <c r="FXH2665" s="113"/>
      <c r="FXI2665" s="113"/>
      <c r="FXJ2665" s="113"/>
      <c r="FXK2665" s="113"/>
      <c r="FXL2665" s="113"/>
      <c r="FXM2665" s="113"/>
      <c r="FXN2665" s="113"/>
      <c r="FXO2665" s="113"/>
      <c r="FXP2665" s="113"/>
      <c r="FXQ2665" s="113"/>
      <c r="FXR2665" s="113"/>
      <c r="FXS2665" s="113"/>
      <c r="FXT2665" s="113"/>
      <c r="FXU2665" s="113"/>
      <c r="FXV2665" s="113"/>
      <c r="FXW2665" s="113"/>
      <c r="FXX2665" s="113"/>
      <c r="FXY2665" s="113"/>
      <c r="FXZ2665" s="113"/>
      <c r="FYA2665" s="113"/>
      <c r="FYB2665" s="113"/>
      <c r="FYC2665" s="113"/>
      <c r="FYD2665" s="113"/>
      <c r="FYE2665" s="113"/>
      <c r="FYF2665" s="113"/>
      <c r="FYG2665" s="113"/>
      <c r="FYH2665" s="113"/>
      <c r="FYI2665" s="113"/>
      <c r="FYJ2665" s="113"/>
      <c r="FYK2665" s="113"/>
      <c r="FYL2665" s="113"/>
      <c r="FYM2665" s="113"/>
      <c r="FYN2665" s="113"/>
      <c r="FYO2665" s="113"/>
      <c r="FYP2665" s="113"/>
      <c r="FYQ2665" s="113"/>
      <c r="FYR2665" s="113"/>
      <c r="FYS2665" s="113"/>
      <c r="FYT2665" s="113"/>
      <c r="FYU2665" s="113"/>
      <c r="FYV2665" s="113"/>
      <c r="FYW2665" s="113"/>
      <c r="FYX2665" s="113"/>
      <c r="FYY2665" s="113"/>
      <c r="FYZ2665" s="113"/>
      <c r="FZA2665" s="113"/>
      <c r="FZB2665" s="113"/>
      <c r="FZC2665" s="113"/>
      <c r="FZD2665" s="113"/>
      <c r="FZE2665" s="113"/>
      <c r="FZF2665" s="113"/>
      <c r="FZG2665" s="113"/>
      <c r="FZH2665" s="113"/>
      <c r="FZI2665" s="113"/>
      <c r="FZJ2665" s="113"/>
      <c r="FZK2665" s="113"/>
      <c r="FZL2665" s="113"/>
      <c r="FZM2665" s="113"/>
      <c r="FZN2665" s="113"/>
      <c r="FZO2665" s="113"/>
      <c r="FZP2665" s="113"/>
      <c r="FZQ2665" s="113"/>
      <c r="FZR2665" s="113"/>
      <c r="FZS2665" s="113"/>
      <c r="FZT2665" s="113"/>
      <c r="FZU2665" s="113"/>
      <c r="FZV2665" s="113"/>
      <c r="FZW2665" s="113"/>
      <c r="FZX2665" s="113"/>
      <c r="FZY2665" s="113"/>
      <c r="FZZ2665" s="113"/>
      <c r="GAA2665" s="113"/>
      <c r="GAB2665" s="113"/>
      <c r="GAC2665" s="113"/>
      <c r="GAD2665" s="113"/>
      <c r="GAE2665" s="113"/>
      <c r="GAF2665" s="113"/>
      <c r="GAG2665" s="113"/>
      <c r="GAH2665" s="113"/>
      <c r="GAI2665" s="113"/>
      <c r="GAJ2665" s="113"/>
      <c r="GAK2665" s="113"/>
      <c r="GAL2665" s="113"/>
      <c r="GAM2665" s="113"/>
      <c r="GAN2665" s="113"/>
      <c r="GAO2665" s="113"/>
      <c r="GAP2665" s="113"/>
      <c r="GAQ2665" s="113"/>
      <c r="GAR2665" s="113"/>
      <c r="GAS2665" s="113"/>
      <c r="GAT2665" s="113"/>
      <c r="GAU2665" s="113"/>
      <c r="GAV2665" s="113"/>
      <c r="GAW2665" s="113"/>
      <c r="GAX2665" s="113"/>
      <c r="GAY2665" s="113"/>
      <c r="GAZ2665" s="113"/>
      <c r="GBA2665" s="113"/>
      <c r="GBB2665" s="113"/>
      <c r="GBC2665" s="113"/>
      <c r="GBD2665" s="113"/>
      <c r="GBE2665" s="113"/>
      <c r="GBF2665" s="113"/>
      <c r="GBG2665" s="113"/>
      <c r="GBH2665" s="113"/>
      <c r="GBI2665" s="113"/>
      <c r="GBJ2665" s="113"/>
      <c r="GBK2665" s="113"/>
      <c r="GBL2665" s="113"/>
      <c r="GBM2665" s="113"/>
      <c r="GBN2665" s="113"/>
      <c r="GBO2665" s="113"/>
      <c r="GBP2665" s="113"/>
      <c r="GBQ2665" s="113"/>
      <c r="GBR2665" s="113"/>
      <c r="GBS2665" s="113"/>
      <c r="GBT2665" s="113"/>
      <c r="GBU2665" s="113"/>
      <c r="GBV2665" s="113"/>
      <c r="GBW2665" s="113"/>
      <c r="GBX2665" s="113"/>
      <c r="GBY2665" s="113"/>
      <c r="GBZ2665" s="113"/>
      <c r="GCA2665" s="113"/>
      <c r="GCB2665" s="113"/>
      <c r="GCC2665" s="113"/>
      <c r="GCD2665" s="113"/>
      <c r="GCE2665" s="113"/>
      <c r="GCF2665" s="113"/>
      <c r="GCG2665" s="113"/>
      <c r="GCH2665" s="113"/>
      <c r="GCI2665" s="113"/>
      <c r="GCJ2665" s="113"/>
      <c r="GCK2665" s="113"/>
      <c r="GCL2665" s="113"/>
      <c r="GCM2665" s="113"/>
      <c r="GCN2665" s="113"/>
      <c r="GCO2665" s="113"/>
      <c r="GCP2665" s="113"/>
      <c r="GCQ2665" s="113"/>
      <c r="GCR2665" s="113"/>
      <c r="GCS2665" s="113"/>
      <c r="GCT2665" s="113"/>
      <c r="GCU2665" s="113"/>
      <c r="GCV2665" s="113"/>
      <c r="GCW2665" s="113"/>
      <c r="GCX2665" s="113"/>
      <c r="GCY2665" s="113"/>
      <c r="GCZ2665" s="113"/>
      <c r="GDA2665" s="113"/>
      <c r="GDB2665" s="113"/>
      <c r="GDC2665" s="113"/>
      <c r="GDD2665" s="113"/>
      <c r="GDE2665" s="113"/>
      <c r="GDF2665" s="113"/>
      <c r="GDG2665" s="113"/>
      <c r="GDH2665" s="113"/>
      <c r="GDI2665" s="113"/>
      <c r="GDJ2665" s="113"/>
      <c r="GDK2665" s="113"/>
      <c r="GDL2665" s="113"/>
      <c r="GDM2665" s="113"/>
      <c r="GDN2665" s="113"/>
      <c r="GDO2665" s="113"/>
      <c r="GDP2665" s="113"/>
      <c r="GDQ2665" s="113"/>
      <c r="GDR2665" s="113"/>
      <c r="GDS2665" s="113"/>
      <c r="GDT2665" s="113"/>
      <c r="GDU2665" s="113"/>
      <c r="GDV2665" s="113"/>
      <c r="GDW2665" s="113"/>
      <c r="GDX2665" s="113"/>
      <c r="GDY2665" s="113"/>
      <c r="GDZ2665" s="113"/>
      <c r="GEA2665" s="113"/>
      <c r="GEB2665" s="113"/>
      <c r="GEC2665" s="113"/>
      <c r="GED2665" s="113"/>
      <c r="GEE2665" s="113"/>
      <c r="GEF2665" s="113"/>
      <c r="GEG2665" s="113"/>
      <c r="GEH2665" s="113"/>
      <c r="GEI2665" s="113"/>
      <c r="GEJ2665" s="113"/>
      <c r="GEK2665" s="113"/>
      <c r="GEL2665" s="113"/>
      <c r="GEM2665" s="113"/>
      <c r="GEN2665" s="113"/>
      <c r="GEO2665" s="113"/>
      <c r="GEP2665" s="113"/>
      <c r="GEQ2665" s="113"/>
      <c r="GER2665" s="113"/>
      <c r="GES2665" s="113"/>
      <c r="GET2665" s="113"/>
      <c r="GEU2665" s="113"/>
      <c r="GEV2665" s="113"/>
      <c r="GEW2665" s="113"/>
      <c r="GEX2665" s="113"/>
      <c r="GEY2665" s="113"/>
      <c r="GEZ2665" s="113"/>
      <c r="GFA2665" s="113"/>
      <c r="GFB2665" s="113"/>
      <c r="GFC2665" s="113"/>
      <c r="GFD2665" s="113"/>
      <c r="GFE2665" s="113"/>
      <c r="GFF2665" s="113"/>
      <c r="GFG2665" s="113"/>
      <c r="GFH2665" s="113"/>
      <c r="GFI2665" s="113"/>
      <c r="GFJ2665" s="113"/>
      <c r="GFK2665" s="113"/>
      <c r="GFL2665" s="113"/>
      <c r="GFM2665" s="113"/>
      <c r="GFN2665" s="113"/>
      <c r="GFO2665" s="113"/>
      <c r="GFP2665" s="113"/>
      <c r="GFQ2665" s="113"/>
      <c r="GFR2665" s="113"/>
      <c r="GFS2665" s="113"/>
      <c r="GFT2665" s="113"/>
      <c r="GFU2665" s="113"/>
      <c r="GFV2665" s="113"/>
      <c r="GFW2665" s="113"/>
      <c r="GFX2665" s="113"/>
      <c r="GFY2665" s="113"/>
      <c r="GFZ2665" s="113"/>
      <c r="GGA2665" s="113"/>
      <c r="GGB2665" s="113"/>
      <c r="GGC2665" s="113"/>
      <c r="GGD2665" s="113"/>
      <c r="GGE2665" s="113"/>
      <c r="GGF2665" s="113"/>
      <c r="GGG2665" s="113"/>
      <c r="GGH2665" s="113"/>
      <c r="GGI2665" s="113"/>
      <c r="GGJ2665" s="113"/>
      <c r="GGK2665" s="113"/>
      <c r="GGL2665" s="113"/>
      <c r="GGM2665" s="113"/>
      <c r="GGN2665" s="113"/>
      <c r="GGO2665" s="113"/>
      <c r="GGP2665" s="113"/>
      <c r="GGQ2665" s="113"/>
      <c r="GGR2665" s="113"/>
      <c r="GGS2665" s="113"/>
      <c r="GGT2665" s="113"/>
      <c r="GGU2665" s="113"/>
      <c r="GGV2665" s="113"/>
      <c r="GGW2665" s="113"/>
      <c r="GGX2665" s="113"/>
      <c r="GGY2665" s="113"/>
      <c r="GGZ2665" s="113"/>
      <c r="GHA2665" s="113"/>
      <c r="GHB2665" s="113"/>
      <c r="GHC2665" s="113"/>
      <c r="GHD2665" s="113"/>
      <c r="GHE2665" s="113"/>
      <c r="GHF2665" s="113"/>
      <c r="GHG2665" s="113"/>
      <c r="GHH2665" s="113"/>
      <c r="GHI2665" s="113"/>
      <c r="GHJ2665" s="113"/>
      <c r="GHK2665" s="113"/>
      <c r="GHL2665" s="113"/>
      <c r="GHM2665" s="113"/>
      <c r="GHN2665" s="113"/>
      <c r="GHO2665" s="113"/>
      <c r="GHP2665" s="113"/>
      <c r="GHQ2665" s="113"/>
      <c r="GHR2665" s="113"/>
      <c r="GHS2665" s="113"/>
      <c r="GHT2665" s="113"/>
      <c r="GHU2665" s="113"/>
      <c r="GHV2665" s="113"/>
      <c r="GHW2665" s="113"/>
      <c r="GHX2665" s="113"/>
      <c r="GHY2665" s="113"/>
      <c r="GHZ2665" s="113"/>
      <c r="GIA2665" s="113"/>
      <c r="GIB2665" s="113"/>
      <c r="GIC2665" s="113"/>
      <c r="GID2665" s="113"/>
      <c r="GIE2665" s="113"/>
      <c r="GIF2665" s="113"/>
      <c r="GIG2665" s="113"/>
      <c r="GIH2665" s="113"/>
      <c r="GII2665" s="113"/>
      <c r="GIJ2665" s="113"/>
      <c r="GIK2665" s="113"/>
      <c r="GIL2665" s="113"/>
      <c r="GIM2665" s="113"/>
      <c r="GIN2665" s="113"/>
      <c r="GIO2665" s="113"/>
      <c r="GIP2665" s="113"/>
      <c r="GIQ2665" s="113"/>
      <c r="GIR2665" s="113"/>
      <c r="GIS2665" s="113"/>
      <c r="GIT2665" s="113"/>
      <c r="GIU2665" s="113"/>
      <c r="GIV2665" s="113"/>
      <c r="GIW2665" s="113"/>
      <c r="GIX2665" s="113"/>
      <c r="GIY2665" s="113"/>
      <c r="GIZ2665" s="113"/>
      <c r="GJA2665" s="113"/>
      <c r="GJB2665" s="113"/>
      <c r="GJC2665" s="113"/>
      <c r="GJD2665" s="113"/>
      <c r="GJE2665" s="113"/>
      <c r="GJF2665" s="113"/>
      <c r="GJG2665" s="113"/>
      <c r="GJH2665" s="113"/>
      <c r="GJI2665" s="113"/>
      <c r="GJJ2665" s="113"/>
      <c r="GJK2665" s="113"/>
      <c r="GJL2665" s="113"/>
      <c r="GJM2665" s="113"/>
      <c r="GJN2665" s="113"/>
      <c r="GJO2665" s="113"/>
      <c r="GJP2665" s="113"/>
      <c r="GJQ2665" s="113"/>
      <c r="GJR2665" s="113"/>
      <c r="GJS2665" s="113"/>
      <c r="GJT2665" s="113"/>
      <c r="GJU2665" s="113"/>
      <c r="GJV2665" s="113"/>
      <c r="GJW2665" s="113"/>
      <c r="GJX2665" s="113"/>
      <c r="GJY2665" s="113"/>
      <c r="GJZ2665" s="113"/>
      <c r="GKA2665" s="113"/>
      <c r="GKB2665" s="113"/>
      <c r="GKC2665" s="113"/>
      <c r="GKD2665" s="113"/>
      <c r="GKE2665" s="113"/>
      <c r="GKF2665" s="113"/>
      <c r="GKG2665" s="113"/>
      <c r="GKH2665" s="113"/>
      <c r="GKI2665" s="113"/>
      <c r="GKJ2665" s="113"/>
      <c r="GKK2665" s="113"/>
      <c r="GKL2665" s="113"/>
      <c r="GKM2665" s="113"/>
      <c r="GKN2665" s="113"/>
      <c r="GKO2665" s="113"/>
      <c r="GKP2665" s="113"/>
      <c r="GKQ2665" s="113"/>
      <c r="GKR2665" s="113"/>
      <c r="GKS2665" s="113"/>
      <c r="GKT2665" s="113"/>
      <c r="GKU2665" s="113"/>
      <c r="GKV2665" s="113"/>
      <c r="GKW2665" s="113"/>
      <c r="GKX2665" s="113"/>
      <c r="GKY2665" s="113"/>
      <c r="GKZ2665" s="113"/>
      <c r="GLA2665" s="113"/>
      <c r="GLB2665" s="113"/>
      <c r="GLC2665" s="113"/>
      <c r="GLD2665" s="113"/>
      <c r="GLE2665" s="113"/>
      <c r="GLF2665" s="113"/>
      <c r="GLG2665" s="113"/>
      <c r="GLH2665" s="113"/>
      <c r="GLI2665" s="113"/>
      <c r="GLJ2665" s="113"/>
      <c r="GLK2665" s="113"/>
      <c r="GLL2665" s="113"/>
      <c r="GLM2665" s="113"/>
      <c r="GLN2665" s="113"/>
      <c r="GLO2665" s="113"/>
      <c r="GLP2665" s="113"/>
      <c r="GLQ2665" s="113"/>
      <c r="GLR2665" s="113"/>
      <c r="GLS2665" s="113"/>
      <c r="GLT2665" s="113"/>
      <c r="GLU2665" s="113"/>
      <c r="GLV2665" s="113"/>
      <c r="GLW2665" s="113"/>
      <c r="GLX2665" s="113"/>
      <c r="GLY2665" s="113"/>
      <c r="GLZ2665" s="113"/>
      <c r="GMA2665" s="113"/>
      <c r="GMB2665" s="113"/>
      <c r="GMC2665" s="113"/>
      <c r="GMD2665" s="113"/>
      <c r="GME2665" s="113"/>
      <c r="GMF2665" s="113"/>
      <c r="GMG2665" s="113"/>
      <c r="GMH2665" s="113"/>
      <c r="GMI2665" s="113"/>
      <c r="GMJ2665" s="113"/>
      <c r="GMK2665" s="113"/>
      <c r="GML2665" s="113"/>
      <c r="GMM2665" s="113"/>
      <c r="GMN2665" s="113"/>
      <c r="GMO2665" s="113"/>
      <c r="GMP2665" s="113"/>
      <c r="GMQ2665" s="113"/>
      <c r="GMR2665" s="113"/>
      <c r="GMS2665" s="113"/>
      <c r="GMT2665" s="113"/>
      <c r="GMU2665" s="113"/>
      <c r="GMV2665" s="113"/>
      <c r="GMW2665" s="113"/>
      <c r="GMX2665" s="113"/>
      <c r="GMY2665" s="113"/>
      <c r="GMZ2665" s="113"/>
      <c r="GNA2665" s="113"/>
      <c r="GNB2665" s="113"/>
      <c r="GNC2665" s="113"/>
      <c r="GND2665" s="113"/>
      <c r="GNE2665" s="113"/>
      <c r="GNF2665" s="113"/>
      <c r="GNG2665" s="113"/>
      <c r="GNH2665" s="113"/>
      <c r="GNI2665" s="113"/>
      <c r="GNJ2665" s="113"/>
      <c r="GNK2665" s="113"/>
      <c r="GNL2665" s="113"/>
      <c r="GNM2665" s="113"/>
      <c r="GNN2665" s="113"/>
      <c r="GNO2665" s="113"/>
      <c r="GNP2665" s="113"/>
      <c r="GNQ2665" s="113"/>
      <c r="GNR2665" s="113"/>
      <c r="GNS2665" s="113"/>
      <c r="GNT2665" s="113"/>
      <c r="GNU2665" s="113"/>
      <c r="GNV2665" s="113"/>
      <c r="GNW2665" s="113"/>
      <c r="GNX2665" s="113"/>
      <c r="GNY2665" s="113"/>
      <c r="GNZ2665" s="113"/>
      <c r="GOA2665" s="113"/>
      <c r="GOB2665" s="113"/>
      <c r="GOC2665" s="113"/>
      <c r="GOD2665" s="113"/>
      <c r="GOE2665" s="113"/>
      <c r="GOF2665" s="113"/>
      <c r="GOG2665" s="113"/>
      <c r="GOH2665" s="113"/>
      <c r="GOI2665" s="113"/>
      <c r="GOJ2665" s="113"/>
      <c r="GOK2665" s="113"/>
      <c r="GOL2665" s="113"/>
      <c r="GOM2665" s="113"/>
      <c r="GON2665" s="113"/>
      <c r="GOO2665" s="113"/>
      <c r="GOP2665" s="113"/>
      <c r="GOQ2665" s="113"/>
      <c r="GOR2665" s="113"/>
      <c r="GOS2665" s="113"/>
      <c r="GOT2665" s="113"/>
      <c r="GOU2665" s="113"/>
      <c r="GOV2665" s="113"/>
      <c r="GOW2665" s="113"/>
      <c r="GOX2665" s="113"/>
      <c r="GOY2665" s="113"/>
      <c r="GOZ2665" s="113"/>
      <c r="GPA2665" s="113"/>
      <c r="GPB2665" s="113"/>
      <c r="GPC2665" s="113"/>
      <c r="GPD2665" s="113"/>
      <c r="GPE2665" s="113"/>
      <c r="GPF2665" s="113"/>
      <c r="GPG2665" s="113"/>
      <c r="GPH2665" s="113"/>
      <c r="GPI2665" s="113"/>
      <c r="GPJ2665" s="113"/>
      <c r="GPK2665" s="113"/>
      <c r="GPL2665" s="113"/>
      <c r="GPM2665" s="113"/>
      <c r="GPN2665" s="113"/>
      <c r="GPO2665" s="113"/>
      <c r="GPP2665" s="113"/>
      <c r="GPQ2665" s="113"/>
      <c r="GPR2665" s="113"/>
      <c r="GPS2665" s="113"/>
      <c r="GPT2665" s="113"/>
      <c r="GPU2665" s="113"/>
      <c r="GPV2665" s="113"/>
      <c r="GPW2665" s="113"/>
      <c r="GPX2665" s="113"/>
      <c r="GPY2665" s="113"/>
      <c r="GPZ2665" s="113"/>
      <c r="GQA2665" s="113"/>
      <c r="GQB2665" s="113"/>
      <c r="GQC2665" s="113"/>
      <c r="GQD2665" s="113"/>
      <c r="GQE2665" s="113"/>
      <c r="GQF2665" s="113"/>
      <c r="GQG2665" s="113"/>
      <c r="GQH2665" s="113"/>
      <c r="GQI2665" s="113"/>
      <c r="GQJ2665" s="113"/>
      <c r="GQK2665" s="113"/>
      <c r="GQL2665" s="113"/>
      <c r="GQM2665" s="113"/>
      <c r="GQN2665" s="113"/>
      <c r="GQO2665" s="113"/>
      <c r="GQP2665" s="113"/>
      <c r="GQQ2665" s="113"/>
      <c r="GQR2665" s="113"/>
      <c r="GQS2665" s="113"/>
      <c r="GQT2665" s="113"/>
      <c r="GQU2665" s="113"/>
      <c r="GQV2665" s="113"/>
      <c r="GQW2665" s="113"/>
      <c r="GQX2665" s="113"/>
      <c r="GQY2665" s="113"/>
      <c r="GQZ2665" s="113"/>
      <c r="GRA2665" s="113"/>
      <c r="GRB2665" s="113"/>
      <c r="GRC2665" s="113"/>
      <c r="GRD2665" s="113"/>
      <c r="GRE2665" s="113"/>
      <c r="GRF2665" s="113"/>
      <c r="GRG2665" s="113"/>
      <c r="GRH2665" s="113"/>
      <c r="GRI2665" s="113"/>
      <c r="GRJ2665" s="113"/>
      <c r="GRK2665" s="113"/>
      <c r="GRL2665" s="113"/>
      <c r="GRM2665" s="113"/>
      <c r="GRN2665" s="113"/>
      <c r="GRO2665" s="113"/>
      <c r="GRP2665" s="113"/>
      <c r="GRQ2665" s="113"/>
      <c r="GRR2665" s="113"/>
      <c r="GRS2665" s="113"/>
      <c r="GRT2665" s="113"/>
      <c r="GRU2665" s="113"/>
      <c r="GRV2665" s="113"/>
      <c r="GRW2665" s="113"/>
      <c r="GRX2665" s="113"/>
      <c r="GRY2665" s="113"/>
      <c r="GRZ2665" s="113"/>
      <c r="GSA2665" s="113"/>
      <c r="GSB2665" s="113"/>
      <c r="GSC2665" s="113"/>
      <c r="GSD2665" s="113"/>
      <c r="GSE2665" s="113"/>
      <c r="GSF2665" s="113"/>
      <c r="GSG2665" s="113"/>
      <c r="GSH2665" s="113"/>
      <c r="GSI2665" s="113"/>
      <c r="GSJ2665" s="113"/>
      <c r="GSK2665" s="113"/>
      <c r="GSL2665" s="113"/>
      <c r="GSM2665" s="113"/>
      <c r="GSN2665" s="113"/>
      <c r="GSO2665" s="113"/>
      <c r="GSP2665" s="113"/>
      <c r="GSQ2665" s="113"/>
      <c r="GSR2665" s="113"/>
      <c r="GSS2665" s="113"/>
      <c r="GST2665" s="113"/>
      <c r="GSU2665" s="113"/>
      <c r="GSV2665" s="113"/>
      <c r="GSW2665" s="113"/>
      <c r="GSX2665" s="113"/>
      <c r="GSY2665" s="113"/>
      <c r="GSZ2665" s="113"/>
      <c r="GTA2665" s="113"/>
      <c r="GTB2665" s="113"/>
      <c r="GTC2665" s="113"/>
      <c r="GTD2665" s="113"/>
      <c r="GTE2665" s="113"/>
      <c r="GTF2665" s="113"/>
      <c r="GTG2665" s="113"/>
      <c r="GTH2665" s="113"/>
      <c r="GTI2665" s="113"/>
      <c r="GTJ2665" s="113"/>
      <c r="GTK2665" s="113"/>
      <c r="GTL2665" s="113"/>
      <c r="GTM2665" s="113"/>
      <c r="GTN2665" s="113"/>
      <c r="GTO2665" s="113"/>
      <c r="GTP2665" s="113"/>
      <c r="GTQ2665" s="113"/>
      <c r="GTR2665" s="113"/>
      <c r="GTS2665" s="113"/>
      <c r="GTT2665" s="113"/>
      <c r="GTU2665" s="113"/>
      <c r="GTV2665" s="113"/>
      <c r="GTW2665" s="113"/>
      <c r="GTX2665" s="113"/>
      <c r="GTY2665" s="113"/>
      <c r="GTZ2665" s="113"/>
      <c r="GUA2665" s="113"/>
      <c r="GUB2665" s="113"/>
      <c r="GUC2665" s="113"/>
      <c r="GUD2665" s="113"/>
      <c r="GUE2665" s="113"/>
      <c r="GUF2665" s="113"/>
      <c r="GUG2665" s="113"/>
      <c r="GUH2665" s="113"/>
      <c r="GUI2665" s="113"/>
      <c r="GUJ2665" s="113"/>
      <c r="GUK2665" s="113"/>
      <c r="GUL2665" s="113"/>
      <c r="GUM2665" s="113"/>
      <c r="GUN2665" s="113"/>
      <c r="GUO2665" s="113"/>
      <c r="GUP2665" s="113"/>
      <c r="GUQ2665" s="113"/>
      <c r="GUR2665" s="113"/>
      <c r="GUS2665" s="113"/>
      <c r="GUT2665" s="113"/>
      <c r="GUU2665" s="113"/>
      <c r="GUV2665" s="113"/>
      <c r="GUW2665" s="113"/>
      <c r="GUX2665" s="113"/>
      <c r="GUY2665" s="113"/>
      <c r="GUZ2665" s="113"/>
      <c r="GVA2665" s="113"/>
      <c r="GVB2665" s="113"/>
      <c r="GVC2665" s="113"/>
      <c r="GVD2665" s="113"/>
      <c r="GVE2665" s="113"/>
      <c r="GVF2665" s="113"/>
      <c r="GVG2665" s="113"/>
      <c r="GVH2665" s="113"/>
      <c r="GVI2665" s="113"/>
      <c r="GVJ2665" s="113"/>
      <c r="GVK2665" s="113"/>
      <c r="GVL2665" s="113"/>
      <c r="GVM2665" s="113"/>
      <c r="GVN2665" s="113"/>
      <c r="GVO2665" s="113"/>
      <c r="GVP2665" s="113"/>
      <c r="GVQ2665" s="113"/>
      <c r="GVR2665" s="113"/>
      <c r="GVS2665" s="113"/>
      <c r="GVT2665" s="113"/>
      <c r="GVU2665" s="113"/>
      <c r="GVV2665" s="113"/>
      <c r="GVW2665" s="113"/>
      <c r="GVX2665" s="113"/>
      <c r="GVY2665" s="113"/>
      <c r="GVZ2665" s="113"/>
      <c r="GWA2665" s="113"/>
      <c r="GWB2665" s="113"/>
      <c r="GWC2665" s="113"/>
      <c r="GWD2665" s="113"/>
      <c r="GWE2665" s="113"/>
      <c r="GWF2665" s="113"/>
      <c r="GWG2665" s="113"/>
      <c r="GWH2665" s="113"/>
      <c r="GWI2665" s="113"/>
      <c r="GWJ2665" s="113"/>
      <c r="GWK2665" s="113"/>
      <c r="GWL2665" s="113"/>
      <c r="GWM2665" s="113"/>
      <c r="GWN2665" s="113"/>
      <c r="GWO2665" s="113"/>
      <c r="GWP2665" s="113"/>
      <c r="GWQ2665" s="113"/>
      <c r="GWR2665" s="113"/>
      <c r="GWS2665" s="113"/>
      <c r="GWT2665" s="113"/>
      <c r="GWU2665" s="113"/>
      <c r="GWV2665" s="113"/>
      <c r="GWW2665" s="113"/>
      <c r="GWX2665" s="113"/>
      <c r="GWY2665" s="113"/>
      <c r="GWZ2665" s="113"/>
      <c r="GXA2665" s="113"/>
      <c r="GXB2665" s="113"/>
      <c r="GXC2665" s="113"/>
      <c r="GXD2665" s="113"/>
      <c r="GXE2665" s="113"/>
      <c r="GXF2665" s="113"/>
      <c r="GXG2665" s="113"/>
      <c r="GXH2665" s="113"/>
      <c r="GXI2665" s="113"/>
      <c r="GXJ2665" s="113"/>
      <c r="GXK2665" s="113"/>
      <c r="GXL2665" s="113"/>
      <c r="GXM2665" s="113"/>
      <c r="GXN2665" s="113"/>
      <c r="GXO2665" s="113"/>
      <c r="GXP2665" s="113"/>
      <c r="GXQ2665" s="113"/>
      <c r="GXR2665" s="113"/>
      <c r="GXS2665" s="113"/>
      <c r="GXT2665" s="113"/>
      <c r="GXU2665" s="113"/>
      <c r="GXV2665" s="113"/>
      <c r="GXW2665" s="113"/>
      <c r="GXX2665" s="113"/>
      <c r="GXY2665" s="113"/>
      <c r="GXZ2665" s="113"/>
      <c r="GYA2665" s="113"/>
      <c r="GYB2665" s="113"/>
      <c r="GYC2665" s="113"/>
      <c r="GYD2665" s="113"/>
      <c r="GYE2665" s="113"/>
      <c r="GYF2665" s="113"/>
      <c r="GYG2665" s="113"/>
      <c r="GYH2665" s="113"/>
      <c r="GYI2665" s="113"/>
      <c r="GYJ2665" s="113"/>
      <c r="GYK2665" s="113"/>
      <c r="GYL2665" s="113"/>
      <c r="GYM2665" s="113"/>
      <c r="GYN2665" s="113"/>
      <c r="GYO2665" s="113"/>
      <c r="GYP2665" s="113"/>
      <c r="GYQ2665" s="113"/>
      <c r="GYR2665" s="113"/>
      <c r="GYS2665" s="113"/>
      <c r="GYT2665" s="113"/>
      <c r="GYU2665" s="113"/>
      <c r="GYV2665" s="113"/>
      <c r="GYW2665" s="113"/>
      <c r="GYX2665" s="113"/>
      <c r="GYY2665" s="113"/>
      <c r="GYZ2665" s="113"/>
      <c r="GZA2665" s="113"/>
      <c r="GZB2665" s="113"/>
      <c r="GZC2665" s="113"/>
      <c r="GZD2665" s="113"/>
      <c r="GZE2665" s="113"/>
      <c r="GZF2665" s="113"/>
      <c r="GZG2665" s="113"/>
      <c r="GZH2665" s="113"/>
      <c r="GZI2665" s="113"/>
      <c r="GZJ2665" s="113"/>
      <c r="GZK2665" s="113"/>
      <c r="GZL2665" s="113"/>
      <c r="GZM2665" s="113"/>
      <c r="GZN2665" s="113"/>
      <c r="GZO2665" s="113"/>
      <c r="GZP2665" s="113"/>
      <c r="GZQ2665" s="113"/>
      <c r="GZR2665" s="113"/>
      <c r="GZS2665" s="113"/>
      <c r="GZT2665" s="113"/>
      <c r="GZU2665" s="113"/>
      <c r="GZV2665" s="113"/>
      <c r="GZW2665" s="113"/>
      <c r="GZX2665" s="113"/>
      <c r="GZY2665" s="113"/>
      <c r="GZZ2665" s="113"/>
      <c r="HAA2665" s="113"/>
      <c r="HAB2665" s="113"/>
      <c r="HAC2665" s="113"/>
      <c r="HAD2665" s="113"/>
      <c r="HAE2665" s="113"/>
      <c r="HAF2665" s="113"/>
      <c r="HAG2665" s="113"/>
      <c r="HAH2665" s="113"/>
      <c r="HAI2665" s="113"/>
      <c r="HAJ2665" s="113"/>
      <c r="HAK2665" s="113"/>
      <c r="HAL2665" s="113"/>
      <c r="HAM2665" s="113"/>
      <c r="HAN2665" s="113"/>
      <c r="HAO2665" s="113"/>
      <c r="HAP2665" s="113"/>
      <c r="HAQ2665" s="113"/>
      <c r="HAR2665" s="113"/>
      <c r="HAS2665" s="113"/>
      <c r="HAT2665" s="113"/>
      <c r="HAU2665" s="113"/>
      <c r="HAV2665" s="113"/>
      <c r="HAW2665" s="113"/>
      <c r="HAX2665" s="113"/>
      <c r="HAY2665" s="113"/>
      <c r="HAZ2665" s="113"/>
      <c r="HBA2665" s="113"/>
      <c r="HBB2665" s="113"/>
      <c r="HBC2665" s="113"/>
      <c r="HBD2665" s="113"/>
      <c r="HBE2665" s="113"/>
      <c r="HBF2665" s="113"/>
      <c r="HBG2665" s="113"/>
      <c r="HBH2665" s="113"/>
      <c r="HBI2665" s="113"/>
      <c r="HBJ2665" s="113"/>
      <c r="HBK2665" s="113"/>
      <c r="HBL2665" s="113"/>
      <c r="HBM2665" s="113"/>
      <c r="HBN2665" s="113"/>
      <c r="HBO2665" s="113"/>
      <c r="HBP2665" s="113"/>
      <c r="HBQ2665" s="113"/>
      <c r="HBR2665" s="113"/>
      <c r="HBS2665" s="113"/>
      <c r="HBT2665" s="113"/>
      <c r="HBU2665" s="113"/>
      <c r="HBV2665" s="113"/>
      <c r="HBW2665" s="113"/>
      <c r="HBX2665" s="113"/>
      <c r="HBY2665" s="113"/>
      <c r="HBZ2665" s="113"/>
      <c r="HCA2665" s="113"/>
      <c r="HCB2665" s="113"/>
      <c r="HCC2665" s="113"/>
      <c r="HCD2665" s="113"/>
      <c r="HCE2665" s="113"/>
      <c r="HCF2665" s="113"/>
      <c r="HCG2665" s="113"/>
      <c r="HCH2665" s="113"/>
      <c r="HCI2665" s="113"/>
      <c r="HCJ2665" s="113"/>
      <c r="HCK2665" s="113"/>
      <c r="HCL2665" s="113"/>
      <c r="HCM2665" s="113"/>
      <c r="HCN2665" s="113"/>
      <c r="HCO2665" s="113"/>
      <c r="HCP2665" s="113"/>
      <c r="HCQ2665" s="113"/>
      <c r="HCR2665" s="113"/>
      <c r="HCS2665" s="113"/>
      <c r="HCT2665" s="113"/>
      <c r="HCU2665" s="113"/>
      <c r="HCV2665" s="113"/>
      <c r="HCW2665" s="113"/>
      <c r="HCX2665" s="113"/>
      <c r="HCY2665" s="113"/>
      <c r="HCZ2665" s="113"/>
      <c r="HDA2665" s="113"/>
      <c r="HDB2665" s="113"/>
      <c r="HDC2665" s="113"/>
      <c r="HDD2665" s="113"/>
      <c r="HDE2665" s="113"/>
      <c r="HDF2665" s="113"/>
      <c r="HDG2665" s="113"/>
      <c r="HDH2665" s="113"/>
      <c r="HDI2665" s="113"/>
      <c r="HDJ2665" s="113"/>
      <c r="HDK2665" s="113"/>
      <c r="HDL2665" s="113"/>
      <c r="HDM2665" s="113"/>
      <c r="HDN2665" s="113"/>
      <c r="HDO2665" s="113"/>
      <c r="HDP2665" s="113"/>
      <c r="HDQ2665" s="113"/>
      <c r="HDR2665" s="113"/>
      <c r="HDS2665" s="113"/>
      <c r="HDT2665" s="113"/>
      <c r="HDU2665" s="113"/>
      <c r="HDV2665" s="113"/>
      <c r="HDW2665" s="113"/>
      <c r="HDX2665" s="113"/>
      <c r="HDY2665" s="113"/>
      <c r="HDZ2665" s="113"/>
      <c r="HEA2665" s="113"/>
      <c r="HEB2665" s="113"/>
      <c r="HEC2665" s="113"/>
      <c r="HED2665" s="113"/>
      <c r="HEE2665" s="113"/>
      <c r="HEF2665" s="113"/>
      <c r="HEG2665" s="113"/>
      <c r="HEH2665" s="113"/>
      <c r="HEI2665" s="113"/>
      <c r="HEJ2665" s="113"/>
      <c r="HEK2665" s="113"/>
      <c r="HEL2665" s="113"/>
      <c r="HEM2665" s="113"/>
      <c r="HEN2665" s="113"/>
      <c r="HEO2665" s="113"/>
      <c r="HEP2665" s="113"/>
      <c r="HEQ2665" s="113"/>
      <c r="HER2665" s="113"/>
      <c r="HES2665" s="113"/>
      <c r="HET2665" s="113"/>
      <c r="HEU2665" s="113"/>
      <c r="HEV2665" s="113"/>
      <c r="HEW2665" s="113"/>
      <c r="HEX2665" s="113"/>
      <c r="HEY2665" s="113"/>
      <c r="HEZ2665" s="113"/>
      <c r="HFA2665" s="113"/>
      <c r="HFB2665" s="113"/>
      <c r="HFC2665" s="113"/>
      <c r="HFD2665" s="113"/>
      <c r="HFE2665" s="113"/>
      <c r="HFF2665" s="113"/>
      <c r="HFG2665" s="113"/>
      <c r="HFH2665" s="113"/>
      <c r="HFI2665" s="113"/>
      <c r="HFJ2665" s="113"/>
      <c r="HFK2665" s="113"/>
      <c r="HFL2665" s="113"/>
      <c r="HFM2665" s="113"/>
      <c r="HFN2665" s="113"/>
      <c r="HFO2665" s="113"/>
      <c r="HFP2665" s="113"/>
      <c r="HFQ2665" s="113"/>
      <c r="HFR2665" s="113"/>
      <c r="HFS2665" s="113"/>
      <c r="HFT2665" s="113"/>
      <c r="HFU2665" s="113"/>
      <c r="HFV2665" s="113"/>
      <c r="HFW2665" s="113"/>
      <c r="HFX2665" s="113"/>
      <c r="HFY2665" s="113"/>
      <c r="HFZ2665" s="113"/>
      <c r="HGA2665" s="113"/>
      <c r="HGB2665" s="113"/>
      <c r="HGC2665" s="113"/>
      <c r="HGD2665" s="113"/>
      <c r="HGE2665" s="113"/>
      <c r="HGF2665" s="113"/>
      <c r="HGG2665" s="113"/>
      <c r="HGH2665" s="113"/>
      <c r="HGI2665" s="113"/>
      <c r="HGJ2665" s="113"/>
      <c r="HGK2665" s="113"/>
      <c r="HGL2665" s="113"/>
      <c r="HGM2665" s="113"/>
      <c r="HGN2665" s="113"/>
      <c r="HGO2665" s="113"/>
      <c r="HGP2665" s="113"/>
      <c r="HGQ2665" s="113"/>
      <c r="HGR2665" s="113"/>
      <c r="HGS2665" s="113"/>
      <c r="HGT2665" s="113"/>
      <c r="HGU2665" s="113"/>
      <c r="HGV2665" s="113"/>
      <c r="HGW2665" s="113"/>
      <c r="HGX2665" s="113"/>
      <c r="HGY2665" s="113"/>
      <c r="HGZ2665" s="113"/>
      <c r="HHA2665" s="113"/>
      <c r="HHB2665" s="113"/>
      <c r="HHC2665" s="113"/>
      <c r="HHD2665" s="113"/>
      <c r="HHE2665" s="113"/>
      <c r="HHF2665" s="113"/>
      <c r="HHG2665" s="113"/>
      <c r="HHH2665" s="113"/>
      <c r="HHI2665" s="113"/>
      <c r="HHJ2665" s="113"/>
      <c r="HHK2665" s="113"/>
      <c r="HHL2665" s="113"/>
      <c r="HHM2665" s="113"/>
      <c r="HHN2665" s="113"/>
      <c r="HHO2665" s="113"/>
      <c r="HHP2665" s="113"/>
      <c r="HHQ2665" s="113"/>
      <c r="HHR2665" s="113"/>
      <c r="HHS2665" s="113"/>
      <c r="HHT2665" s="113"/>
      <c r="HHU2665" s="113"/>
      <c r="HHV2665" s="113"/>
      <c r="HHW2665" s="113"/>
      <c r="HHX2665" s="113"/>
      <c r="HHY2665" s="113"/>
      <c r="HHZ2665" s="113"/>
      <c r="HIA2665" s="113"/>
      <c r="HIB2665" s="113"/>
      <c r="HIC2665" s="113"/>
      <c r="HID2665" s="113"/>
      <c r="HIE2665" s="113"/>
      <c r="HIF2665" s="113"/>
      <c r="HIG2665" s="113"/>
      <c r="HIH2665" s="113"/>
      <c r="HII2665" s="113"/>
      <c r="HIJ2665" s="113"/>
      <c r="HIK2665" s="113"/>
      <c r="HIL2665" s="113"/>
      <c r="HIM2665" s="113"/>
      <c r="HIN2665" s="113"/>
      <c r="HIO2665" s="113"/>
      <c r="HIP2665" s="113"/>
      <c r="HIQ2665" s="113"/>
      <c r="HIR2665" s="113"/>
      <c r="HIS2665" s="113"/>
      <c r="HIT2665" s="113"/>
      <c r="HIU2665" s="113"/>
      <c r="HIV2665" s="113"/>
      <c r="HIW2665" s="113"/>
      <c r="HIX2665" s="113"/>
      <c r="HIY2665" s="113"/>
      <c r="HIZ2665" s="113"/>
      <c r="HJA2665" s="113"/>
      <c r="HJB2665" s="113"/>
      <c r="HJC2665" s="113"/>
      <c r="HJD2665" s="113"/>
      <c r="HJE2665" s="113"/>
      <c r="HJF2665" s="113"/>
      <c r="HJG2665" s="113"/>
      <c r="HJH2665" s="113"/>
      <c r="HJI2665" s="113"/>
      <c r="HJJ2665" s="113"/>
      <c r="HJK2665" s="113"/>
      <c r="HJL2665" s="113"/>
      <c r="HJM2665" s="113"/>
      <c r="HJN2665" s="113"/>
      <c r="HJO2665" s="113"/>
      <c r="HJP2665" s="113"/>
      <c r="HJQ2665" s="113"/>
      <c r="HJR2665" s="113"/>
      <c r="HJS2665" s="113"/>
      <c r="HJT2665" s="113"/>
      <c r="HJU2665" s="113"/>
      <c r="HJV2665" s="113"/>
      <c r="HJW2665" s="113"/>
      <c r="HJX2665" s="113"/>
      <c r="HJY2665" s="113"/>
      <c r="HJZ2665" s="113"/>
      <c r="HKA2665" s="113"/>
      <c r="HKB2665" s="113"/>
      <c r="HKC2665" s="113"/>
      <c r="HKD2665" s="113"/>
      <c r="HKE2665" s="113"/>
      <c r="HKF2665" s="113"/>
      <c r="HKG2665" s="113"/>
      <c r="HKH2665" s="113"/>
      <c r="HKI2665" s="113"/>
      <c r="HKJ2665" s="113"/>
      <c r="HKK2665" s="113"/>
      <c r="HKL2665" s="113"/>
      <c r="HKM2665" s="113"/>
      <c r="HKN2665" s="113"/>
      <c r="HKO2665" s="113"/>
      <c r="HKP2665" s="113"/>
      <c r="HKQ2665" s="113"/>
      <c r="HKR2665" s="113"/>
      <c r="HKS2665" s="113"/>
      <c r="HKT2665" s="113"/>
      <c r="HKU2665" s="113"/>
      <c r="HKV2665" s="113"/>
      <c r="HKW2665" s="113"/>
      <c r="HKX2665" s="113"/>
      <c r="HKY2665" s="113"/>
      <c r="HKZ2665" s="113"/>
      <c r="HLA2665" s="113"/>
      <c r="HLB2665" s="113"/>
      <c r="HLC2665" s="113"/>
      <c r="HLD2665" s="113"/>
      <c r="HLE2665" s="113"/>
      <c r="HLF2665" s="113"/>
      <c r="HLG2665" s="113"/>
      <c r="HLH2665" s="113"/>
      <c r="HLI2665" s="113"/>
      <c r="HLJ2665" s="113"/>
      <c r="HLK2665" s="113"/>
      <c r="HLL2665" s="113"/>
      <c r="HLM2665" s="113"/>
      <c r="HLN2665" s="113"/>
      <c r="HLO2665" s="113"/>
      <c r="HLP2665" s="113"/>
      <c r="HLQ2665" s="113"/>
      <c r="HLR2665" s="113"/>
      <c r="HLS2665" s="113"/>
      <c r="HLT2665" s="113"/>
      <c r="HLU2665" s="113"/>
      <c r="HLV2665" s="113"/>
      <c r="HLW2665" s="113"/>
      <c r="HLX2665" s="113"/>
      <c r="HLY2665" s="113"/>
      <c r="HLZ2665" s="113"/>
      <c r="HMA2665" s="113"/>
      <c r="HMB2665" s="113"/>
      <c r="HMC2665" s="113"/>
      <c r="HMD2665" s="113"/>
      <c r="HME2665" s="113"/>
      <c r="HMF2665" s="113"/>
      <c r="HMG2665" s="113"/>
      <c r="HMH2665" s="113"/>
      <c r="HMI2665" s="113"/>
      <c r="HMJ2665" s="113"/>
      <c r="HMK2665" s="113"/>
      <c r="HML2665" s="113"/>
      <c r="HMM2665" s="113"/>
      <c r="HMN2665" s="113"/>
      <c r="HMO2665" s="113"/>
      <c r="HMP2665" s="113"/>
      <c r="HMQ2665" s="113"/>
      <c r="HMR2665" s="113"/>
      <c r="HMS2665" s="113"/>
      <c r="HMT2665" s="113"/>
      <c r="HMU2665" s="113"/>
      <c r="HMV2665" s="113"/>
      <c r="HMW2665" s="113"/>
      <c r="HMX2665" s="113"/>
      <c r="HMY2665" s="113"/>
      <c r="HMZ2665" s="113"/>
      <c r="HNA2665" s="113"/>
      <c r="HNB2665" s="113"/>
      <c r="HNC2665" s="113"/>
      <c r="HND2665" s="113"/>
      <c r="HNE2665" s="113"/>
      <c r="HNF2665" s="113"/>
      <c r="HNG2665" s="113"/>
      <c r="HNH2665" s="113"/>
      <c r="HNI2665" s="113"/>
      <c r="HNJ2665" s="113"/>
      <c r="HNK2665" s="113"/>
      <c r="HNL2665" s="113"/>
      <c r="HNM2665" s="113"/>
      <c r="HNN2665" s="113"/>
      <c r="HNO2665" s="113"/>
      <c r="HNP2665" s="113"/>
      <c r="HNQ2665" s="113"/>
      <c r="HNR2665" s="113"/>
      <c r="HNS2665" s="113"/>
      <c r="HNT2665" s="113"/>
      <c r="HNU2665" s="113"/>
      <c r="HNV2665" s="113"/>
      <c r="HNW2665" s="113"/>
      <c r="HNX2665" s="113"/>
      <c r="HNY2665" s="113"/>
      <c r="HNZ2665" s="113"/>
      <c r="HOA2665" s="113"/>
      <c r="HOB2665" s="113"/>
      <c r="HOC2665" s="113"/>
      <c r="HOD2665" s="113"/>
      <c r="HOE2665" s="113"/>
      <c r="HOF2665" s="113"/>
      <c r="HOG2665" s="113"/>
      <c r="HOH2665" s="113"/>
      <c r="HOI2665" s="113"/>
      <c r="HOJ2665" s="113"/>
      <c r="HOK2665" s="113"/>
      <c r="HOL2665" s="113"/>
      <c r="HOM2665" s="113"/>
      <c r="HON2665" s="113"/>
      <c r="HOO2665" s="113"/>
      <c r="HOP2665" s="113"/>
      <c r="HOQ2665" s="113"/>
      <c r="HOR2665" s="113"/>
      <c r="HOS2665" s="113"/>
      <c r="HOT2665" s="113"/>
      <c r="HOU2665" s="113"/>
      <c r="HOV2665" s="113"/>
      <c r="HOW2665" s="113"/>
      <c r="HOX2665" s="113"/>
      <c r="HOY2665" s="113"/>
      <c r="HOZ2665" s="113"/>
      <c r="HPA2665" s="113"/>
      <c r="HPB2665" s="113"/>
      <c r="HPC2665" s="113"/>
      <c r="HPD2665" s="113"/>
      <c r="HPE2665" s="113"/>
      <c r="HPF2665" s="113"/>
      <c r="HPG2665" s="113"/>
      <c r="HPH2665" s="113"/>
      <c r="HPI2665" s="113"/>
      <c r="HPJ2665" s="113"/>
      <c r="HPK2665" s="113"/>
      <c r="HPL2665" s="113"/>
      <c r="HPM2665" s="113"/>
      <c r="HPN2665" s="113"/>
      <c r="HPO2665" s="113"/>
      <c r="HPP2665" s="113"/>
      <c r="HPQ2665" s="113"/>
      <c r="HPR2665" s="113"/>
      <c r="HPS2665" s="113"/>
      <c r="HPT2665" s="113"/>
      <c r="HPU2665" s="113"/>
      <c r="HPV2665" s="113"/>
      <c r="HPW2665" s="113"/>
      <c r="HPX2665" s="113"/>
      <c r="HPY2665" s="113"/>
      <c r="HPZ2665" s="113"/>
      <c r="HQA2665" s="113"/>
      <c r="HQB2665" s="113"/>
      <c r="HQC2665" s="113"/>
      <c r="HQD2665" s="113"/>
      <c r="HQE2665" s="113"/>
      <c r="HQF2665" s="113"/>
      <c r="HQG2665" s="113"/>
      <c r="HQH2665" s="113"/>
      <c r="HQI2665" s="113"/>
      <c r="HQJ2665" s="113"/>
      <c r="HQK2665" s="113"/>
      <c r="HQL2665" s="113"/>
      <c r="HQM2665" s="113"/>
      <c r="HQN2665" s="113"/>
      <c r="HQO2665" s="113"/>
      <c r="HQP2665" s="113"/>
      <c r="HQQ2665" s="113"/>
      <c r="HQR2665" s="113"/>
      <c r="HQS2665" s="113"/>
      <c r="HQT2665" s="113"/>
      <c r="HQU2665" s="113"/>
      <c r="HQV2665" s="113"/>
      <c r="HQW2665" s="113"/>
      <c r="HQX2665" s="113"/>
      <c r="HQY2665" s="113"/>
      <c r="HQZ2665" s="113"/>
      <c r="HRA2665" s="113"/>
      <c r="HRB2665" s="113"/>
      <c r="HRC2665" s="113"/>
      <c r="HRD2665" s="113"/>
      <c r="HRE2665" s="113"/>
      <c r="HRF2665" s="113"/>
      <c r="HRG2665" s="113"/>
      <c r="HRH2665" s="113"/>
      <c r="HRI2665" s="113"/>
      <c r="HRJ2665" s="113"/>
      <c r="HRK2665" s="113"/>
      <c r="HRL2665" s="113"/>
      <c r="HRM2665" s="113"/>
      <c r="HRN2665" s="113"/>
      <c r="HRO2665" s="113"/>
      <c r="HRP2665" s="113"/>
      <c r="HRQ2665" s="113"/>
      <c r="HRR2665" s="113"/>
      <c r="HRS2665" s="113"/>
      <c r="HRT2665" s="113"/>
      <c r="HRU2665" s="113"/>
      <c r="HRV2665" s="113"/>
      <c r="HRW2665" s="113"/>
      <c r="HRX2665" s="113"/>
      <c r="HRY2665" s="113"/>
      <c r="HRZ2665" s="113"/>
      <c r="HSA2665" s="113"/>
      <c r="HSB2665" s="113"/>
      <c r="HSC2665" s="113"/>
      <c r="HSD2665" s="113"/>
      <c r="HSE2665" s="113"/>
      <c r="HSF2665" s="113"/>
      <c r="HSG2665" s="113"/>
      <c r="HSH2665" s="113"/>
      <c r="HSI2665" s="113"/>
      <c r="HSJ2665" s="113"/>
      <c r="HSK2665" s="113"/>
      <c r="HSL2665" s="113"/>
      <c r="HSM2665" s="113"/>
      <c r="HSN2665" s="113"/>
      <c r="HSO2665" s="113"/>
      <c r="HSP2665" s="113"/>
      <c r="HSQ2665" s="113"/>
      <c r="HSR2665" s="113"/>
      <c r="HSS2665" s="113"/>
      <c r="HST2665" s="113"/>
      <c r="HSU2665" s="113"/>
      <c r="HSV2665" s="113"/>
      <c r="HSW2665" s="113"/>
      <c r="HSX2665" s="113"/>
      <c r="HSY2665" s="113"/>
      <c r="HSZ2665" s="113"/>
      <c r="HTA2665" s="113"/>
      <c r="HTB2665" s="113"/>
      <c r="HTC2665" s="113"/>
      <c r="HTD2665" s="113"/>
      <c r="HTE2665" s="113"/>
      <c r="HTF2665" s="113"/>
      <c r="HTG2665" s="113"/>
      <c r="HTH2665" s="113"/>
      <c r="HTI2665" s="113"/>
      <c r="HTJ2665" s="113"/>
      <c r="HTK2665" s="113"/>
      <c r="HTL2665" s="113"/>
      <c r="HTM2665" s="113"/>
      <c r="HTN2665" s="113"/>
      <c r="HTO2665" s="113"/>
      <c r="HTP2665" s="113"/>
      <c r="HTQ2665" s="113"/>
      <c r="HTR2665" s="113"/>
      <c r="HTS2665" s="113"/>
      <c r="HTT2665" s="113"/>
      <c r="HTU2665" s="113"/>
      <c r="HTV2665" s="113"/>
      <c r="HTW2665" s="113"/>
      <c r="HTX2665" s="113"/>
      <c r="HTY2665" s="113"/>
      <c r="HTZ2665" s="113"/>
      <c r="HUA2665" s="113"/>
      <c r="HUB2665" s="113"/>
      <c r="HUC2665" s="113"/>
      <c r="HUD2665" s="113"/>
      <c r="HUE2665" s="113"/>
      <c r="HUF2665" s="113"/>
      <c r="HUG2665" s="113"/>
      <c r="HUH2665" s="113"/>
      <c r="HUI2665" s="113"/>
      <c r="HUJ2665" s="113"/>
      <c r="HUK2665" s="113"/>
      <c r="HUL2665" s="113"/>
      <c r="HUM2665" s="113"/>
      <c r="HUN2665" s="113"/>
      <c r="HUO2665" s="113"/>
      <c r="HUP2665" s="113"/>
      <c r="HUQ2665" s="113"/>
      <c r="HUR2665" s="113"/>
      <c r="HUS2665" s="113"/>
      <c r="HUT2665" s="113"/>
      <c r="HUU2665" s="113"/>
      <c r="HUV2665" s="113"/>
      <c r="HUW2665" s="113"/>
      <c r="HUX2665" s="113"/>
      <c r="HUY2665" s="113"/>
      <c r="HUZ2665" s="113"/>
      <c r="HVA2665" s="113"/>
      <c r="HVB2665" s="113"/>
      <c r="HVC2665" s="113"/>
      <c r="HVD2665" s="113"/>
      <c r="HVE2665" s="113"/>
      <c r="HVF2665" s="113"/>
      <c r="HVG2665" s="113"/>
      <c r="HVH2665" s="113"/>
      <c r="HVI2665" s="113"/>
      <c r="HVJ2665" s="113"/>
      <c r="HVK2665" s="113"/>
      <c r="HVL2665" s="113"/>
      <c r="HVM2665" s="113"/>
      <c r="HVN2665" s="113"/>
      <c r="HVO2665" s="113"/>
      <c r="HVP2665" s="113"/>
      <c r="HVQ2665" s="113"/>
      <c r="HVR2665" s="113"/>
      <c r="HVS2665" s="113"/>
      <c r="HVT2665" s="113"/>
      <c r="HVU2665" s="113"/>
      <c r="HVV2665" s="113"/>
      <c r="HVW2665" s="113"/>
      <c r="HVX2665" s="113"/>
      <c r="HVY2665" s="113"/>
      <c r="HVZ2665" s="113"/>
      <c r="HWA2665" s="113"/>
      <c r="HWB2665" s="113"/>
      <c r="HWC2665" s="113"/>
      <c r="HWD2665" s="113"/>
      <c r="HWE2665" s="113"/>
      <c r="HWF2665" s="113"/>
      <c r="HWG2665" s="113"/>
      <c r="HWH2665" s="113"/>
      <c r="HWI2665" s="113"/>
      <c r="HWJ2665" s="113"/>
      <c r="HWK2665" s="113"/>
      <c r="HWL2665" s="113"/>
      <c r="HWM2665" s="113"/>
      <c r="HWN2665" s="113"/>
      <c r="HWO2665" s="113"/>
      <c r="HWP2665" s="113"/>
      <c r="HWQ2665" s="113"/>
      <c r="HWR2665" s="113"/>
      <c r="HWS2665" s="113"/>
      <c r="HWT2665" s="113"/>
      <c r="HWU2665" s="113"/>
      <c r="HWV2665" s="113"/>
      <c r="HWW2665" s="113"/>
      <c r="HWX2665" s="113"/>
      <c r="HWY2665" s="113"/>
      <c r="HWZ2665" s="113"/>
      <c r="HXA2665" s="113"/>
      <c r="HXB2665" s="113"/>
      <c r="HXC2665" s="113"/>
      <c r="HXD2665" s="113"/>
      <c r="HXE2665" s="113"/>
      <c r="HXF2665" s="113"/>
      <c r="HXG2665" s="113"/>
      <c r="HXH2665" s="113"/>
      <c r="HXI2665" s="113"/>
      <c r="HXJ2665" s="113"/>
      <c r="HXK2665" s="113"/>
      <c r="HXL2665" s="113"/>
      <c r="HXM2665" s="113"/>
      <c r="HXN2665" s="113"/>
      <c r="HXO2665" s="113"/>
      <c r="HXP2665" s="113"/>
      <c r="HXQ2665" s="113"/>
      <c r="HXR2665" s="113"/>
      <c r="HXS2665" s="113"/>
      <c r="HXT2665" s="113"/>
      <c r="HXU2665" s="113"/>
      <c r="HXV2665" s="113"/>
      <c r="HXW2665" s="113"/>
      <c r="HXX2665" s="113"/>
      <c r="HXY2665" s="113"/>
      <c r="HXZ2665" s="113"/>
      <c r="HYA2665" s="113"/>
      <c r="HYB2665" s="113"/>
      <c r="HYC2665" s="113"/>
      <c r="HYD2665" s="113"/>
      <c r="HYE2665" s="113"/>
      <c r="HYF2665" s="113"/>
      <c r="HYG2665" s="113"/>
      <c r="HYH2665" s="113"/>
      <c r="HYI2665" s="113"/>
      <c r="HYJ2665" s="113"/>
      <c r="HYK2665" s="113"/>
      <c r="HYL2665" s="113"/>
      <c r="HYM2665" s="113"/>
      <c r="HYN2665" s="113"/>
      <c r="HYO2665" s="113"/>
      <c r="HYP2665" s="113"/>
      <c r="HYQ2665" s="113"/>
      <c r="HYR2665" s="113"/>
      <c r="HYS2665" s="113"/>
      <c r="HYT2665" s="113"/>
      <c r="HYU2665" s="113"/>
      <c r="HYV2665" s="113"/>
      <c r="HYW2665" s="113"/>
      <c r="HYX2665" s="113"/>
      <c r="HYY2665" s="113"/>
      <c r="HYZ2665" s="113"/>
      <c r="HZA2665" s="113"/>
      <c r="HZB2665" s="113"/>
      <c r="HZC2665" s="113"/>
      <c r="HZD2665" s="113"/>
      <c r="HZE2665" s="113"/>
      <c r="HZF2665" s="113"/>
      <c r="HZG2665" s="113"/>
      <c r="HZH2665" s="113"/>
      <c r="HZI2665" s="113"/>
      <c r="HZJ2665" s="113"/>
      <c r="HZK2665" s="113"/>
      <c r="HZL2665" s="113"/>
      <c r="HZM2665" s="113"/>
      <c r="HZN2665" s="113"/>
      <c r="HZO2665" s="113"/>
      <c r="HZP2665" s="113"/>
      <c r="HZQ2665" s="113"/>
      <c r="HZR2665" s="113"/>
      <c r="HZS2665" s="113"/>
      <c r="HZT2665" s="113"/>
      <c r="HZU2665" s="113"/>
      <c r="HZV2665" s="113"/>
      <c r="HZW2665" s="113"/>
      <c r="HZX2665" s="113"/>
      <c r="HZY2665" s="113"/>
      <c r="HZZ2665" s="113"/>
      <c r="IAA2665" s="113"/>
      <c r="IAB2665" s="113"/>
      <c r="IAC2665" s="113"/>
      <c r="IAD2665" s="113"/>
      <c r="IAE2665" s="113"/>
      <c r="IAF2665" s="113"/>
      <c r="IAG2665" s="113"/>
      <c r="IAH2665" s="113"/>
      <c r="IAI2665" s="113"/>
      <c r="IAJ2665" s="113"/>
      <c r="IAK2665" s="113"/>
      <c r="IAL2665" s="113"/>
      <c r="IAM2665" s="113"/>
      <c r="IAN2665" s="113"/>
      <c r="IAO2665" s="113"/>
      <c r="IAP2665" s="113"/>
      <c r="IAQ2665" s="113"/>
      <c r="IAR2665" s="113"/>
      <c r="IAS2665" s="113"/>
      <c r="IAT2665" s="113"/>
      <c r="IAU2665" s="113"/>
      <c r="IAV2665" s="113"/>
      <c r="IAW2665" s="113"/>
      <c r="IAX2665" s="113"/>
      <c r="IAY2665" s="113"/>
      <c r="IAZ2665" s="113"/>
      <c r="IBA2665" s="113"/>
      <c r="IBB2665" s="113"/>
      <c r="IBC2665" s="113"/>
      <c r="IBD2665" s="113"/>
      <c r="IBE2665" s="113"/>
      <c r="IBF2665" s="113"/>
      <c r="IBG2665" s="113"/>
      <c r="IBH2665" s="113"/>
      <c r="IBI2665" s="113"/>
      <c r="IBJ2665" s="113"/>
      <c r="IBK2665" s="113"/>
      <c r="IBL2665" s="113"/>
      <c r="IBM2665" s="113"/>
      <c r="IBN2665" s="113"/>
      <c r="IBO2665" s="113"/>
      <c r="IBP2665" s="113"/>
      <c r="IBQ2665" s="113"/>
      <c r="IBR2665" s="113"/>
      <c r="IBS2665" s="113"/>
      <c r="IBT2665" s="113"/>
      <c r="IBU2665" s="113"/>
      <c r="IBV2665" s="113"/>
      <c r="IBW2665" s="113"/>
      <c r="IBX2665" s="113"/>
      <c r="IBY2665" s="113"/>
      <c r="IBZ2665" s="113"/>
      <c r="ICA2665" s="113"/>
      <c r="ICB2665" s="113"/>
      <c r="ICC2665" s="113"/>
      <c r="ICD2665" s="113"/>
      <c r="ICE2665" s="113"/>
      <c r="ICF2665" s="113"/>
      <c r="ICG2665" s="113"/>
      <c r="ICH2665" s="113"/>
      <c r="ICI2665" s="113"/>
      <c r="ICJ2665" s="113"/>
      <c r="ICK2665" s="113"/>
      <c r="ICL2665" s="113"/>
      <c r="ICM2665" s="113"/>
      <c r="ICN2665" s="113"/>
      <c r="ICO2665" s="113"/>
      <c r="ICP2665" s="113"/>
      <c r="ICQ2665" s="113"/>
      <c r="ICR2665" s="113"/>
      <c r="ICS2665" s="113"/>
      <c r="ICT2665" s="113"/>
      <c r="ICU2665" s="113"/>
      <c r="ICV2665" s="113"/>
      <c r="ICW2665" s="113"/>
      <c r="ICX2665" s="113"/>
      <c r="ICY2665" s="113"/>
      <c r="ICZ2665" s="113"/>
      <c r="IDA2665" s="113"/>
      <c r="IDB2665" s="113"/>
      <c r="IDC2665" s="113"/>
      <c r="IDD2665" s="113"/>
      <c r="IDE2665" s="113"/>
      <c r="IDF2665" s="113"/>
      <c r="IDG2665" s="113"/>
      <c r="IDH2665" s="113"/>
      <c r="IDI2665" s="113"/>
      <c r="IDJ2665" s="113"/>
      <c r="IDK2665" s="113"/>
      <c r="IDL2665" s="113"/>
      <c r="IDM2665" s="113"/>
      <c r="IDN2665" s="113"/>
      <c r="IDO2665" s="113"/>
      <c r="IDP2665" s="113"/>
      <c r="IDQ2665" s="113"/>
      <c r="IDR2665" s="113"/>
      <c r="IDS2665" s="113"/>
      <c r="IDT2665" s="113"/>
      <c r="IDU2665" s="113"/>
      <c r="IDV2665" s="113"/>
      <c r="IDW2665" s="113"/>
      <c r="IDX2665" s="113"/>
      <c r="IDY2665" s="113"/>
      <c r="IDZ2665" s="113"/>
      <c r="IEA2665" s="113"/>
      <c r="IEB2665" s="113"/>
      <c r="IEC2665" s="113"/>
      <c r="IED2665" s="113"/>
      <c r="IEE2665" s="113"/>
      <c r="IEF2665" s="113"/>
      <c r="IEG2665" s="113"/>
      <c r="IEH2665" s="113"/>
      <c r="IEI2665" s="113"/>
      <c r="IEJ2665" s="113"/>
      <c r="IEK2665" s="113"/>
      <c r="IEL2665" s="113"/>
      <c r="IEM2665" s="113"/>
      <c r="IEN2665" s="113"/>
      <c r="IEO2665" s="113"/>
      <c r="IEP2665" s="113"/>
      <c r="IEQ2665" s="113"/>
      <c r="IER2665" s="113"/>
      <c r="IES2665" s="113"/>
      <c r="IET2665" s="113"/>
      <c r="IEU2665" s="113"/>
      <c r="IEV2665" s="113"/>
      <c r="IEW2665" s="113"/>
      <c r="IEX2665" s="113"/>
      <c r="IEY2665" s="113"/>
      <c r="IEZ2665" s="113"/>
      <c r="IFA2665" s="113"/>
      <c r="IFB2665" s="113"/>
      <c r="IFC2665" s="113"/>
      <c r="IFD2665" s="113"/>
      <c r="IFE2665" s="113"/>
      <c r="IFF2665" s="113"/>
      <c r="IFG2665" s="113"/>
      <c r="IFH2665" s="113"/>
      <c r="IFI2665" s="113"/>
      <c r="IFJ2665" s="113"/>
      <c r="IFK2665" s="113"/>
      <c r="IFL2665" s="113"/>
      <c r="IFM2665" s="113"/>
      <c r="IFN2665" s="113"/>
      <c r="IFO2665" s="113"/>
      <c r="IFP2665" s="113"/>
      <c r="IFQ2665" s="113"/>
      <c r="IFR2665" s="113"/>
      <c r="IFS2665" s="113"/>
      <c r="IFT2665" s="113"/>
      <c r="IFU2665" s="113"/>
      <c r="IFV2665" s="113"/>
      <c r="IFW2665" s="113"/>
      <c r="IFX2665" s="113"/>
      <c r="IFY2665" s="113"/>
      <c r="IFZ2665" s="113"/>
      <c r="IGA2665" s="113"/>
      <c r="IGB2665" s="113"/>
      <c r="IGC2665" s="113"/>
      <c r="IGD2665" s="113"/>
      <c r="IGE2665" s="113"/>
      <c r="IGF2665" s="113"/>
      <c r="IGG2665" s="113"/>
      <c r="IGH2665" s="113"/>
      <c r="IGI2665" s="113"/>
      <c r="IGJ2665" s="113"/>
      <c r="IGK2665" s="113"/>
      <c r="IGL2665" s="113"/>
      <c r="IGM2665" s="113"/>
      <c r="IGN2665" s="113"/>
      <c r="IGO2665" s="113"/>
      <c r="IGP2665" s="113"/>
      <c r="IGQ2665" s="113"/>
      <c r="IGR2665" s="113"/>
      <c r="IGS2665" s="113"/>
      <c r="IGT2665" s="113"/>
      <c r="IGU2665" s="113"/>
      <c r="IGV2665" s="113"/>
      <c r="IGW2665" s="113"/>
      <c r="IGX2665" s="113"/>
      <c r="IGY2665" s="113"/>
      <c r="IGZ2665" s="113"/>
      <c r="IHA2665" s="113"/>
      <c r="IHB2665" s="113"/>
      <c r="IHC2665" s="113"/>
      <c r="IHD2665" s="113"/>
      <c r="IHE2665" s="113"/>
      <c r="IHF2665" s="113"/>
      <c r="IHG2665" s="113"/>
      <c r="IHH2665" s="113"/>
      <c r="IHI2665" s="113"/>
      <c r="IHJ2665" s="113"/>
      <c r="IHK2665" s="113"/>
      <c r="IHL2665" s="113"/>
      <c r="IHM2665" s="113"/>
      <c r="IHN2665" s="113"/>
      <c r="IHO2665" s="113"/>
      <c r="IHP2665" s="113"/>
      <c r="IHQ2665" s="113"/>
      <c r="IHR2665" s="113"/>
      <c r="IHS2665" s="113"/>
      <c r="IHT2665" s="113"/>
      <c r="IHU2665" s="113"/>
      <c r="IHV2665" s="113"/>
      <c r="IHW2665" s="113"/>
      <c r="IHX2665" s="113"/>
      <c r="IHY2665" s="113"/>
      <c r="IHZ2665" s="113"/>
      <c r="IIA2665" s="113"/>
      <c r="IIB2665" s="113"/>
      <c r="IIC2665" s="113"/>
      <c r="IID2665" s="113"/>
      <c r="IIE2665" s="113"/>
      <c r="IIF2665" s="113"/>
      <c r="IIG2665" s="113"/>
      <c r="IIH2665" s="113"/>
      <c r="III2665" s="113"/>
      <c r="IIJ2665" s="113"/>
      <c r="IIK2665" s="113"/>
      <c r="IIL2665" s="113"/>
      <c r="IIM2665" s="113"/>
      <c r="IIN2665" s="113"/>
      <c r="IIO2665" s="113"/>
      <c r="IIP2665" s="113"/>
      <c r="IIQ2665" s="113"/>
      <c r="IIR2665" s="113"/>
      <c r="IIS2665" s="113"/>
      <c r="IIT2665" s="113"/>
      <c r="IIU2665" s="113"/>
      <c r="IIV2665" s="113"/>
      <c r="IIW2665" s="113"/>
      <c r="IIX2665" s="113"/>
      <c r="IIY2665" s="113"/>
      <c r="IIZ2665" s="113"/>
      <c r="IJA2665" s="113"/>
      <c r="IJB2665" s="113"/>
      <c r="IJC2665" s="113"/>
      <c r="IJD2665" s="113"/>
      <c r="IJE2665" s="113"/>
      <c r="IJF2665" s="113"/>
      <c r="IJG2665" s="113"/>
      <c r="IJH2665" s="113"/>
      <c r="IJI2665" s="113"/>
      <c r="IJJ2665" s="113"/>
      <c r="IJK2665" s="113"/>
      <c r="IJL2665" s="113"/>
      <c r="IJM2665" s="113"/>
      <c r="IJN2665" s="113"/>
      <c r="IJO2665" s="113"/>
      <c r="IJP2665" s="113"/>
      <c r="IJQ2665" s="113"/>
      <c r="IJR2665" s="113"/>
      <c r="IJS2665" s="113"/>
      <c r="IJT2665" s="113"/>
      <c r="IJU2665" s="113"/>
      <c r="IJV2665" s="113"/>
      <c r="IJW2665" s="113"/>
      <c r="IJX2665" s="113"/>
      <c r="IJY2665" s="113"/>
      <c r="IJZ2665" s="113"/>
      <c r="IKA2665" s="113"/>
      <c r="IKB2665" s="113"/>
      <c r="IKC2665" s="113"/>
      <c r="IKD2665" s="113"/>
      <c r="IKE2665" s="113"/>
      <c r="IKF2665" s="113"/>
      <c r="IKG2665" s="113"/>
      <c r="IKH2665" s="113"/>
      <c r="IKI2665" s="113"/>
      <c r="IKJ2665" s="113"/>
      <c r="IKK2665" s="113"/>
      <c r="IKL2665" s="113"/>
      <c r="IKM2665" s="113"/>
      <c r="IKN2665" s="113"/>
      <c r="IKO2665" s="113"/>
      <c r="IKP2665" s="113"/>
      <c r="IKQ2665" s="113"/>
      <c r="IKR2665" s="113"/>
      <c r="IKS2665" s="113"/>
      <c r="IKT2665" s="113"/>
      <c r="IKU2665" s="113"/>
      <c r="IKV2665" s="113"/>
      <c r="IKW2665" s="113"/>
      <c r="IKX2665" s="113"/>
      <c r="IKY2665" s="113"/>
      <c r="IKZ2665" s="113"/>
      <c r="ILA2665" s="113"/>
      <c r="ILB2665" s="113"/>
      <c r="ILC2665" s="113"/>
      <c r="ILD2665" s="113"/>
      <c r="ILE2665" s="113"/>
      <c r="ILF2665" s="113"/>
      <c r="ILG2665" s="113"/>
      <c r="ILH2665" s="113"/>
      <c r="ILI2665" s="113"/>
      <c r="ILJ2665" s="113"/>
      <c r="ILK2665" s="113"/>
      <c r="ILL2665" s="113"/>
      <c r="ILM2665" s="113"/>
      <c r="ILN2665" s="113"/>
      <c r="ILO2665" s="113"/>
      <c r="ILP2665" s="113"/>
      <c r="ILQ2665" s="113"/>
      <c r="ILR2665" s="113"/>
      <c r="ILS2665" s="113"/>
      <c r="ILT2665" s="113"/>
      <c r="ILU2665" s="113"/>
      <c r="ILV2665" s="113"/>
      <c r="ILW2665" s="113"/>
      <c r="ILX2665" s="113"/>
      <c r="ILY2665" s="113"/>
      <c r="ILZ2665" s="113"/>
      <c r="IMA2665" s="113"/>
      <c r="IMB2665" s="113"/>
      <c r="IMC2665" s="113"/>
      <c r="IMD2665" s="113"/>
      <c r="IME2665" s="113"/>
      <c r="IMF2665" s="113"/>
      <c r="IMG2665" s="113"/>
      <c r="IMH2665" s="113"/>
      <c r="IMI2665" s="113"/>
      <c r="IMJ2665" s="113"/>
      <c r="IMK2665" s="113"/>
      <c r="IML2665" s="113"/>
      <c r="IMM2665" s="113"/>
      <c r="IMN2665" s="113"/>
      <c r="IMO2665" s="113"/>
      <c r="IMP2665" s="113"/>
      <c r="IMQ2665" s="113"/>
      <c r="IMR2665" s="113"/>
      <c r="IMS2665" s="113"/>
      <c r="IMT2665" s="113"/>
      <c r="IMU2665" s="113"/>
      <c r="IMV2665" s="113"/>
      <c r="IMW2665" s="113"/>
      <c r="IMX2665" s="113"/>
      <c r="IMY2665" s="113"/>
      <c r="IMZ2665" s="113"/>
      <c r="INA2665" s="113"/>
      <c r="INB2665" s="113"/>
      <c r="INC2665" s="113"/>
      <c r="IND2665" s="113"/>
      <c r="INE2665" s="113"/>
      <c r="INF2665" s="113"/>
      <c r="ING2665" s="113"/>
      <c r="INH2665" s="113"/>
      <c r="INI2665" s="113"/>
      <c r="INJ2665" s="113"/>
      <c r="INK2665" s="113"/>
      <c r="INL2665" s="113"/>
      <c r="INM2665" s="113"/>
      <c r="INN2665" s="113"/>
      <c r="INO2665" s="113"/>
      <c r="INP2665" s="113"/>
      <c r="INQ2665" s="113"/>
      <c r="INR2665" s="113"/>
      <c r="INS2665" s="113"/>
      <c r="INT2665" s="113"/>
      <c r="INU2665" s="113"/>
      <c r="INV2665" s="113"/>
      <c r="INW2665" s="113"/>
      <c r="INX2665" s="113"/>
      <c r="INY2665" s="113"/>
      <c r="INZ2665" s="113"/>
      <c r="IOA2665" s="113"/>
      <c r="IOB2665" s="113"/>
      <c r="IOC2665" s="113"/>
      <c r="IOD2665" s="113"/>
      <c r="IOE2665" s="113"/>
      <c r="IOF2665" s="113"/>
      <c r="IOG2665" s="113"/>
      <c r="IOH2665" s="113"/>
      <c r="IOI2665" s="113"/>
      <c r="IOJ2665" s="113"/>
      <c r="IOK2665" s="113"/>
      <c r="IOL2665" s="113"/>
      <c r="IOM2665" s="113"/>
      <c r="ION2665" s="113"/>
      <c r="IOO2665" s="113"/>
      <c r="IOP2665" s="113"/>
      <c r="IOQ2665" s="113"/>
      <c r="IOR2665" s="113"/>
      <c r="IOS2665" s="113"/>
      <c r="IOT2665" s="113"/>
      <c r="IOU2665" s="113"/>
      <c r="IOV2665" s="113"/>
      <c r="IOW2665" s="113"/>
      <c r="IOX2665" s="113"/>
      <c r="IOY2665" s="113"/>
      <c r="IOZ2665" s="113"/>
      <c r="IPA2665" s="113"/>
      <c r="IPB2665" s="113"/>
      <c r="IPC2665" s="113"/>
      <c r="IPD2665" s="113"/>
      <c r="IPE2665" s="113"/>
      <c r="IPF2665" s="113"/>
      <c r="IPG2665" s="113"/>
      <c r="IPH2665" s="113"/>
      <c r="IPI2665" s="113"/>
      <c r="IPJ2665" s="113"/>
      <c r="IPK2665" s="113"/>
      <c r="IPL2665" s="113"/>
      <c r="IPM2665" s="113"/>
      <c r="IPN2665" s="113"/>
      <c r="IPO2665" s="113"/>
      <c r="IPP2665" s="113"/>
      <c r="IPQ2665" s="113"/>
      <c r="IPR2665" s="113"/>
      <c r="IPS2665" s="113"/>
      <c r="IPT2665" s="113"/>
      <c r="IPU2665" s="113"/>
      <c r="IPV2665" s="113"/>
      <c r="IPW2665" s="113"/>
      <c r="IPX2665" s="113"/>
      <c r="IPY2665" s="113"/>
      <c r="IPZ2665" s="113"/>
      <c r="IQA2665" s="113"/>
      <c r="IQB2665" s="113"/>
      <c r="IQC2665" s="113"/>
      <c r="IQD2665" s="113"/>
      <c r="IQE2665" s="113"/>
      <c r="IQF2665" s="113"/>
      <c r="IQG2665" s="113"/>
      <c r="IQH2665" s="113"/>
      <c r="IQI2665" s="113"/>
      <c r="IQJ2665" s="113"/>
      <c r="IQK2665" s="113"/>
      <c r="IQL2665" s="113"/>
      <c r="IQM2665" s="113"/>
      <c r="IQN2665" s="113"/>
      <c r="IQO2665" s="113"/>
      <c r="IQP2665" s="113"/>
      <c r="IQQ2665" s="113"/>
      <c r="IQR2665" s="113"/>
      <c r="IQS2665" s="113"/>
      <c r="IQT2665" s="113"/>
      <c r="IQU2665" s="113"/>
      <c r="IQV2665" s="113"/>
      <c r="IQW2665" s="113"/>
      <c r="IQX2665" s="113"/>
      <c r="IQY2665" s="113"/>
      <c r="IQZ2665" s="113"/>
      <c r="IRA2665" s="113"/>
      <c r="IRB2665" s="113"/>
      <c r="IRC2665" s="113"/>
      <c r="IRD2665" s="113"/>
      <c r="IRE2665" s="113"/>
      <c r="IRF2665" s="113"/>
      <c r="IRG2665" s="113"/>
      <c r="IRH2665" s="113"/>
      <c r="IRI2665" s="113"/>
      <c r="IRJ2665" s="113"/>
      <c r="IRK2665" s="113"/>
      <c r="IRL2665" s="113"/>
      <c r="IRM2665" s="113"/>
      <c r="IRN2665" s="113"/>
      <c r="IRO2665" s="113"/>
      <c r="IRP2665" s="113"/>
      <c r="IRQ2665" s="113"/>
      <c r="IRR2665" s="113"/>
      <c r="IRS2665" s="113"/>
      <c r="IRT2665" s="113"/>
      <c r="IRU2665" s="113"/>
      <c r="IRV2665" s="113"/>
      <c r="IRW2665" s="113"/>
      <c r="IRX2665" s="113"/>
      <c r="IRY2665" s="113"/>
      <c r="IRZ2665" s="113"/>
      <c r="ISA2665" s="113"/>
      <c r="ISB2665" s="113"/>
      <c r="ISC2665" s="113"/>
      <c r="ISD2665" s="113"/>
      <c r="ISE2665" s="113"/>
      <c r="ISF2665" s="113"/>
      <c r="ISG2665" s="113"/>
      <c r="ISH2665" s="113"/>
      <c r="ISI2665" s="113"/>
      <c r="ISJ2665" s="113"/>
      <c r="ISK2665" s="113"/>
      <c r="ISL2665" s="113"/>
      <c r="ISM2665" s="113"/>
      <c r="ISN2665" s="113"/>
      <c r="ISO2665" s="113"/>
      <c r="ISP2665" s="113"/>
      <c r="ISQ2665" s="113"/>
      <c r="ISR2665" s="113"/>
      <c r="ISS2665" s="113"/>
      <c r="IST2665" s="113"/>
      <c r="ISU2665" s="113"/>
      <c r="ISV2665" s="113"/>
      <c r="ISW2665" s="113"/>
      <c r="ISX2665" s="113"/>
      <c r="ISY2665" s="113"/>
      <c r="ISZ2665" s="113"/>
      <c r="ITA2665" s="113"/>
      <c r="ITB2665" s="113"/>
      <c r="ITC2665" s="113"/>
      <c r="ITD2665" s="113"/>
      <c r="ITE2665" s="113"/>
      <c r="ITF2665" s="113"/>
      <c r="ITG2665" s="113"/>
      <c r="ITH2665" s="113"/>
      <c r="ITI2665" s="113"/>
      <c r="ITJ2665" s="113"/>
      <c r="ITK2665" s="113"/>
      <c r="ITL2665" s="113"/>
      <c r="ITM2665" s="113"/>
      <c r="ITN2665" s="113"/>
      <c r="ITO2665" s="113"/>
      <c r="ITP2665" s="113"/>
      <c r="ITQ2665" s="113"/>
      <c r="ITR2665" s="113"/>
      <c r="ITS2665" s="113"/>
      <c r="ITT2665" s="113"/>
      <c r="ITU2665" s="113"/>
      <c r="ITV2665" s="113"/>
      <c r="ITW2665" s="113"/>
      <c r="ITX2665" s="113"/>
      <c r="ITY2665" s="113"/>
      <c r="ITZ2665" s="113"/>
      <c r="IUA2665" s="113"/>
      <c r="IUB2665" s="113"/>
      <c r="IUC2665" s="113"/>
      <c r="IUD2665" s="113"/>
      <c r="IUE2665" s="113"/>
      <c r="IUF2665" s="113"/>
      <c r="IUG2665" s="113"/>
      <c r="IUH2665" s="113"/>
      <c r="IUI2665" s="113"/>
      <c r="IUJ2665" s="113"/>
      <c r="IUK2665" s="113"/>
      <c r="IUL2665" s="113"/>
      <c r="IUM2665" s="113"/>
      <c r="IUN2665" s="113"/>
      <c r="IUO2665" s="113"/>
      <c r="IUP2665" s="113"/>
      <c r="IUQ2665" s="113"/>
      <c r="IUR2665" s="113"/>
      <c r="IUS2665" s="113"/>
      <c r="IUT2665" s="113"/>
      <c r="IUU2665" s="113"/>
      <c r="IUV2665" s="113"/>
      <c r="IUW2665" s="113"/>
      <c r="IUX2665" s="113"/>
      <c r="IUY2665" s="113"/>
      <c r="IUZ2665" s="113"/>
      <c r="IVA2665" s="113"/>
      <c r="IVB2665" s="113"/>
      <c r="IVC2665" s="113"/>
      <c r="IVD2665" s="113"/>
      <c r="IVE2665" s="113"/>
      <c r="IVF2665" s="113"/>
      <c r="IVG2665" s="113"/>
      <c r="IVH2665" s="113"/>
      <c r="IVI2665" s="113"/>
      <c r="IVJ2665" s="113"/>
      <c r="IVK2665" s="113"/>
      <c r="IVL2665" s="113"/>
      <c r="IVM2665" s="113"/>
      <c r="IVN2665" s="113"/>
      <c r="IVO2665" s="113"/>
      <c r="IVP2665" s="113"/>
      <c r="IVQ2665" s="113"/>
      <c r="IVR2665" s="113"/>
      <c r="IVS2665" s="113"/>
      <c r="IVT2665" s="113"/>
      <c r="IVU2665" s="113"/>
      <c r="IVV2665" s="113"/>
      <c r="IVW2665" s="113"/>
      <c r="IVX2665" s="113"/>
      <c r="IVY2665" s="113"/>
      <c r="IVZ2665" s="113"/>
      <c r="IWA2665" s="113"/>
      <c r="IWB2665" s="113"/>
      <c r="IWC2665" s="113"/>
      <c r="IWD2665" s="113"/>
      <c r="IWE2665" s="113"/>
      <c r="IWF2665" s="113"/>
      <c r="IWG2665" s="113"/>
      <c r="IWH2665" s="113"/>
      <c r="IWI2665" s="113"/>
      <c r="IWJ2665" s="113"/>
      <c r="IWK2665" s="113"/>
      <c r="IWL2665" s="113"/>
      <c r="IWM2665" s="113"/>
      <c r="IWN2665" s="113"/>
      <c r="IWO2665" s="113"/>
      <c r="IWP2665" s="113"/>
      <c r="IWQ2665" s="113"/>
      <c r="IWR2665" s="113"/>
      <c r="IWS2665" s="113"/>
      <c r="IWT2665" s="113"/>
      <c r="IWU2665" s="113"/>
      <c r="IWV2665" s="113"/>
      <c r="IWW2665" s="113"/>
      <c r="IWX2665" s="113"/>
      <c r="IWY2665" s="113"/>
      <c r="IWZ2665" s="113"/>
      <c r="IXA2665" s="113"/>
      <c r="IXB2665" s="113"/>
      <c r="IXC2665" s="113"/>
      <c r="IXD2665" s="113"/>
      <c r="IXE2665" s="113"/>
      <c r="IXF2665" s="113"/>
      <c r="IXG2665" s="113"/>
      <c r="IXH2665" s="113"/>
      <c r="IXI2665" s="113"/>
      <c r="IXJ2665" s="113"/>
      <c r="IXK2665" s="113"/>
      <c r="IXL2665" s="113"/>
      <c r="IXM2665" s="113"/>
      <c r="IXN2665" s="113"/>
      <c r="IXO2665" s="113"/>
      <c r="IXP2665" s="113"/>
      <c r="IXQ2665" s="113"/>
      <c r="IXR2665" s="113"/>
      <c r="IXS2665" s="113"/>
      <c r="IXT2665" s="113"/>
      <c r="IXU2665" s="113"/>
      <c r="IXV2665" s="113"/>
      <c r="IXW2665" s="113"/>
      <c r="IXX2665" s="113"/>
      <c r="IXY2665" s="113"/>
      <c r="IXZ2665" s="113"/>
      <c r="IYA2665" s="113"/>
      <c r="IYB2665" s="113"/>
      <c r="IYC2665" s="113"/>
      <c r="IYD2665" s="113"/>
      <c r="IYE2665" s="113"/>
      <c r="IYF2665" s="113"/>
      <c r="IYG2665" s="113"/>
      <c r="IYH2665" s="113"/>
      <c r="IYI2665" s="113"/>
      <c r="IYJ2665" s="113"/>
      <c r="IYK2665" s="113"/>
      <c r="IYL2665" s="113"/>
      <c r="IYM2665" s="113"/>
      <c r="IYN2665" s="113"/>
      <c r="IYO2665" s="113"/>
      <c r="IYP2665" s="113"/>
      <c r="IYQ2665" s="113"/>
      <c r="IYR2665" s="113"/>
      <c r="IYS2665" s="113"/>
      <c r="IYT2665" s="113"/>
      <c r="IYU2665" s="113"/>
      <c r="IYV2665" s="113"/>
      <c r="IYW2665" s="113"/>
      <c r="IYX2665" s="113"/>
      <c r="IYY2665" s="113"/>
      <c r="IYZ2665" s="113"/>
      <c r="IZA2665" s="113"/>
      <c r="IZB2665" s="113"/>
      <c r="IZC2665" s="113"/>
      <c r="IZD2665" s="113"/>
      <c r="IZE2665" s="113"/>
      <c r="IZF2665" s="113"/>
      <c r="IZG2665" s="113"/>
      <c r="IZH2665" s="113"/>
      <c r="IZI2665" s="113"/>
      <c r="IZJ2665" s="113"/>
      <c r="IZK2665" s="113"/>
      <c r="IZL2665" s="113"/>
      <c r="IZM2665" s="113"/>
      <c r="IZN2665" s="113"/>
      <c r="IZO2665" s="113"/>
      <c r="IZP2665" s="113"/>
      <c r="IZQ2665" s="113"/>
      <c r="IZR2665" s="113"/>
      <c r="IZS2665" s="113"/>
      <c r="IZT2665" s="113"/>
      <c r="IZU2665" s="113"/>
      <c r="IZV2665" s="113"/>
      <c r="IZW2665" s="113"/>
      <c r="IZX2665" s="113"/>
      <c r="IZY2665" s="113"/>
      <c r="IZZ2665" s="113"/>
      <c r="JAA2665" s="113"/>
      <c r="JAB2665" s="113"/>
      <c r="JAC2665" s="113"/>
      <c r="JAD2665" s="113"/>
      <c r="JAE2665" s="113"/>
      <c r="JAF2665" s="113"/>
      <c r="JAG2665" s="113"/>
      <c r="JAH2665" s="113"/>
      <c r="JAI2665" s="113"/>
      <c r="JAJ2665" s="113"/>
      <c r="JAK2665" s="113"/>
      <c r="JAL2665" s="113"/>
      <c r="JAM2665" s="113"/>
      <c r="JAN2665" s="113"/>
      <c r="JAO2665" s="113"/>
      <c r="JAP2665" s="113"/>
      <c r="JAQ2665" s="113"/>
      <c r="JAR2665" s="113"/>
      <c r="JAS2665" s="113"/>
      <c r="JAT2665" s="113"/>
      <c r="JAU2665" s="113"/>
      <c r="JAV2665" s="113"/>
      <c r="JAW2665" s="113"/>
      <c r="JAX2665" s="113"/>
      <c r="JAY2665" s="113"/>
      <c r="JAZ2665" s="113"/>
      <c r="JBA2665" s="113"/>
      <c r="JBB2665" s="113"/>
      <c r="JBC2665" s="113"/>
      <c r="JBD2665" s="113"/>
      <c r="JBE2665" s="113"/>
      <c r="JBF2665" s="113"/>
      <c r="JBG2665" s="113"/>
      <c r="JBH2665" s="113"/>
      <c r="JBI2665" s="113"/>
      <c r="JBJ2665" s="113"/>
      <c r="JBK2665" s="113"/>
      <c r="JBL2665" s="113"/>
      <c r="JBM2665" s="113"/>
      <c r="JBN2665" s="113"/>
      <c r="JBO2665" s="113"/>
      <c r="JBP2665" s="113"/>
      <c r="JBQ2665" s="113"/>
      <c r="JBR2665" s="113"/>
      <c r="JBS2665" s="113"/>
      <c r="JBT2665" s="113"/>
      <c r="JBU2665" s="113"/>
      <c r="JBV2665" s="113"/>
      <c r="JBW2665" s="113"/>
      <c r="JBX2665" s="113"/>
      <c r="JBY2665" s="113"/>
      <c r="JBZ2665" s="113"/>
      <c r="JCA2665" s="113"/>
      <c r="JCB2665" s="113"/>
      <c r="JCC2665" s="113"/>
      <c r="JCD2665" s="113"/>
      <c r="JCE2665" s="113"/>
      <c r="JCF2665" s="113"/>
      <c r="JCG2665" s="113"/>
      <c r="JCH2665" s="113"/>
      <c r="JCI2665" s="113"/>
      <c r="JCJ2665" s="113"/>
      <c r="JCK2665" s="113"/>
      <c r="JCL2665" s="113"/>
      <c r="JCM2665" s="113"/>
      <c r="JCN2665" s="113"/>
      <c r="JCO2665" s="113"/>
      <c r="JCP2665" s="113"/>
      <c r="JCQ2665" s="113"/>
      <c r="JCR2665" s="113"/>
      <c r="JCS2665" s="113"/>
      <c r="JCT2665" s="113"/>
      <c r="JCU2665" s="113"/>
      <c r="JCV2665" s="113"/>
      <c r="JCW2665" s="113"/>
      <c r="JCX2665" s="113"/>
      <c r="JCY2665" s="113"/>
      <c r="JCZ2665" s="113"/>
      <c r="JDA2665" s="113"/>
      <c r="JDB2665" s="113"/>
      <c r="JDC2665" s="113"/>
      <c r="JDD2665" s="113"/>
      <c r="JDE2665" s="113"/>
      <c r="JDF2665" s="113"/>
      <c r="JDG2665" s="113"/>
      <c r="JDH2665" s="113"/>
      <c r="JDI2665" s="113"/>
      <c r="JDJ2665" s="113"/>
      <c r="JDK2665" s="113"/>
      <c r="JDL2665" s="113"/>
      <c r="JDM2665" s="113"/>
      <c r="JDN2665" s="113"/>
      <c r="JDO2665" s="113"/>
      <c r="JDP2665" s="113"/>
      <c r="JDQ2665" s="113"/>
      <c r="JDR2665" s="113"/>
      <c r="JDS2665" s="113"/>
      <c r="JDT2665" s="113"/>
      <c r="JDU2665" s="113"/>
      <c r="JDV2665" s="113"/>
      <c r="JDW2665" s="113"/>
      <c r="JDX2665" s="113"/>
      <c r="JDY2665" s="113"/>
      <c r="JDZ2665" s="113"/>
      <c r="JEA2665" s="113"/>
      <c r="JEB2665" s="113"/>
      <c r="JEC2665" s="113"/>
      <c r="JED2665" s="113"/>
      <c r="JEE2665" s="113"/>
      <c r="JEF2665" s="113"/>
      <c r="JEG2665" s="113"/>
      <c r="JEH2665" s="113"/>
      <c r="JEI2665" s="113"/>
      <c r="JEJ2665" s="113"/>
      <c r="JEK2665" s="113"/>
      <c r="JEL2665" s="113"/>
      <c r="JEM2665" s="113"/>
      <c r="JEN2665" s="113"/>
      <c r="JEO2665" s="113"/>
      <c r="JEP2665" s="113"/>
      <c r="JEQ2665" s="113"/>
      <c r="JER2665" s="113"/>
      <c r="JES2665" s="113"/>
      <c r="JET2665" s="113"/>
      <c r="JEU2665" s="113"/>
      <c r="JEV2665" s="113"/>
      <c r="JEW2665" s="113"/>
      <c r="JEX2665" s="113"/>
      <c r="JEY2665" s="113"/>
      <c r="JEZ2665" s="113"/>
      <c r="JFA2665" s="113"/>
      <c r="JFB2665" s="113"/>
      <c r="JFC2665" s="113"/>
      <c r="JFD2665" s="113"/>
      <c r="JFE2665" s="113"/>
      <c r="JFF2665" s="113"/>
      <c r="JFG2665" s="113"/>
      <c r="JFH2665" s="113"/>
      <c r="JFI2665" s="113"/>
      <c r="JFJ2665" s="113"/>
      <c r="JFK2665" s="113"/>
      <c r="JFL2665" s="113"/>
      <c r="JFM2665" s="113"/>
      <c r="JFN2665" s="113"/>
      <c r="JFO2665" s="113"/>
      <c r="JFP2665" s="113"/>
      <c r="JFQ2665" s="113"/>
      <c r="JFR2665" s="113"/>
      <c r="JFS2665" s="113"/>
      <c r="JFT2665" s="113"/>
      <c r="JFU2665" s="113"/>
      <c r="JFV2665" s="113"/>
      <c r="JFW2665" s="113"/>
      <c r="JFX2665" s="113"/>
      <c r="JFY2665" s="113"/>
      <c r="JFZ2665" s="113"/>
      <c r="JGA2665" s="113"/>
      <c r="JGB2665" s="113"/>
      <c r="JGC2665" s="113"/>
      <c r="JGD2665" s="113"/>
      <c r="JGE2665" s="113"/>
      <c r="JGF2665" s="113"/>
      <c r="JGG2665" s="113"/>
      <c r="JGH2665" s="113"/>
      <c r="JGI2665" s="113"/>
      <c r="JGJ2665" s="113"/>
      <c r="JGK2665" s="113"/>
      <c r="JGL2665" s="113"/>
      <c r="JGM2665" s="113"/>
      <c r="JGN2665" s="113"/>
      <c r="JGO2665" s="113"/>
      <c r="JGP2665" s="113"/>
      <c r="JGQ2665" s="113"/>
      <c r="JGR2665" s="113"/>
      <c r="JGS2665" s="113"/>
      <c r="JGT2665" s="113"/>
      <c r="JGU2665" s="113"/>
      <c r="JGV2665" s="113"/>
      <c r="JGW2665" s="113"/>
      <c r="JGX2665" s="113"/>
      <c r="JGY2665" s="113"/>
      <c r="JGZ2665" s="113"/>
      <c r="JHA2665" s="113"/>
      <c r="JHB2665" s="113"/>
      <c r="JHC2665" s="113"/>
      <c r="JHD2665" s="113"/>
      <c r="JHE2665" s="113"/>
      <c r="JHF2665" s="113"/>
      <c r="JHG2665" s="113"/>
      <c r="JHH2665" s="113"/>
      <c r="JHI2665" s="113"/>
      <c r="JHJ2665" s="113"/>
      <c r="JHK2665" s="113"/>
      <c r="JHL2665" s="113"/>
      <c r="JHM2665" s="113"/>
      <c r="JHN2665" s="113"/>
      <c r="JHO2665" s="113"/>
      <c r="JHP2665" s="113"/>
      <c r="JHQ2665" s="113"/>
      <c r="JHR2665" s="113"/>
      <c r="JHS2665" s="113"/>
      <c r="JHT2665" s="113"/>
      <c r="JHU2665" s="113"/>
      <c r="JHV2665" s="113"/>
      <c r="JHW2665" s="113"/>
      <c r="JHX2665" s="113"/>
      <c r="JHY2665" s="113"/>
      <c r="JHZ2665" s="113"/>
      <c r="JIA2665" s="113"/>
      <c r="JIB2665" s="113"/>
      <c r="JIC2665" s="113"/>
      <c r="JID2665" s="113"/>
      <c r="JIE2665" s="113"/>
      <c r="JIF2665" s="113"/>
      <c r="JIG2665" s="113"/>
      <c r="JIH2665" s="113"/>
      <c r="JII2665" s="113"/>
      <c r="JIJ2665" s="113"/>
      <c r="JIK2665" s="113"/>
      <c r="JIL2665" s="113"/>
      <c r="JIM2665" s="113"/>
      <c r="JIN2665" s="113"/>
      <c r="JIO2665" s="113"/>
      <c r="JIP2665" s="113"/>
      <c r="JIQ2665" s="113"/>
      <c r="JIR2665" s="113"/>
      <c r="JIS2665" s="113"/>
      <c r="JIT2665" s="113"/>
      <c r="JIU2665" s="113"/>
      <c r="JIV2665" s="113"/>
      <c r="JIW2665" s="113"/>
      <c r="JIX2665" s="113"/>
      <c r="JIY2665" s="113"/>
      <c r="JIZ2665" s="113"/>
      <c r="JJA2665" s="113"/>
      <c r="JJB2665" s="113"/>
      <c r="JJC2665" s="113"/>
      <c r="JJD2665" s="113"/>
      <c r="JJE2665" s="113"/>
      <c r="JJF2665" s="113"/>
      <c r="JJG2665" s="113"/>
      <c r="JJH2665" s="113"/>
      <c r="JJI2665" s="113"/>
      <c r="JJJ2665" s="113"/>
      <c r="JJK2665" s="113"/>
      <c r="JJL2665" s="113"/>
      <c r="JJM2665" s="113"/>
      <c r="JJN2665" s="113"/>
      <c r="JJO2665" s="113"/>
      <c r="JJP2665" s="113"/>
      <c r="JJQ2665" s="113"/>
      <c r="JJR2665" s="113"/>
      <c r="JJS2665" s="113"/>
      <c r="JJT2665" s="113"/>
      <c r="JJU2665" s="113"/>
      <c r="JJV2665" s="113"/>
      <c r="JJW2665" s="113"/>
      <c r="JJX2665" s="113"/>
      <c r="JJY2665" s="113"/>
      <c r="JJZ2665" s="113"/>
      <c r="JKA2665" s="113"/>
      <c r="JKB2665" s="113"/>
      <c r="JKC2665" s="113"/>
      <c r="JKD2665" s="113"/>
      <c r="JKE2665" s="113"/>
      <c r="JKF2665" s="113"/>
      <c r="JKG2665" s="113"/>
      <c r="JKH2665" s="113"/>
      <c r="JKI2665" s="113"/>
      <c r="JKJ2665" s="113"/>
      <c r="JKK2665" s="113"/>
      <c r="JKL2665" s="113"/>
      <c r="JKM2665" s="113"/>
      <c r="JKN2665" s="113"/>
      <c r="JKO2665" s="113"/>
      <c r="JKP2665" s="113"/>
      <c r="JKQ2665" s="113"/>
      <c r="JKR2665" s="113"/>
      <c r="JKS2665" s="113"/>
      <c r="JKT2665" s="113"/>
      <c r="JKU2665" s="113"/>
      <c r="JKV2665" s="113"/>
      <c r="JKW2665" s="113"/>
      <c r="JKX2665" s="113"/>
      <c r="JKY2665" s="113"/>
      <c r="JKZ2665" s="113"/>
      <c r="JLA2665" s="113"/>
      <c r="JLB2665" s="113"/>
      <c r="JLC2665" s="113"/>
      <c r="JLD2665" s="113"/>
      <c r="JLE2665" s="113"/>
      <c r="JLF2665" s="113"/>
      <c r="JLG2665" s="113"/>
      <c r="JLH2665" s="113"/>
      <c r="JLI2665" s="113"/>
      <c r="JLJ2665" s="113"/>
      <c r="JLK2665" s="113"/>
      <c r="JLL2665" s="113"/>
      <c r="JLM2665" s="113"/>
      <c r="JLN2665" s="113"/>
      <c r="JLO2665" s="113"/>
      <c r="JLP2665" s="113"/>
      <c r="JLQ2665" s="113"/>
      <c r="JLR2665" s="113"/>
      <c r="JLS2665" s="113"/>
      <c r="JLT2665" s="113"/>
      <c r="JLU2665" s="113"/>
      <c r="JLV2665" s="113"/>
      <c r="JLW2665" s="113"/>
      <c r="JLX2665" s="113"/>
      <c r="JLY2665" s="113"/>
      <c r="JLZ2665" s="113"/>
      <c r="JMA2665" s="113"/>
      <c r="JMB2665" s="113"/>
      <c r="JMC2665" s="113"/>
      <c r="JMD2665" s="113"/>
      <c r="JME2665" s="113"/>
      <c r="JMF2665" s="113"/>
      <c r="JMG2665" s="113"/>
      <c r="JMH2665" s="113"/>
      <c r="JMI2665" s="113"/>
      <c r="JMJ2665" s="113"/>
      <c r="JMK2665" s="113"/>
      <c r="JML2665" s="113"/>
      <c r="JMM2665" s="113"/>
      <c r="JMN2665" s="113"/>
      <c r="JMO2665" s="113"/>
      <c r="JMP2665" s="113"/>
      <c r="JMQ2665" s="113"/>
      <c r="JMR2665" s="113"/>
      <c r="JMS2665" s="113"/>
      <c r="JMT2665" s="113"/>
      <c r="JMU2665" s="113"/>
      <c r="JMV2665" s="113"/>
      <c r="JMW2665" s="113"/>
      <c r="JMX2665" s="113"/>
      <c r="JMY2665" s="113"/>
      <c r="JMZ2665" s="113"/>
      <c r="JNA2665" s="113"/>
      <c r="JNB2665" s="113"/>
      <c r="JNC2665" s="113"/>
      <c r="JND2665" s="113"/>
      <c r="JNE2665" s="113"/>
      <c r="JNF2665" s="113"/>
      <c r="JNG2665" s="113"/>
      <c r="JNH2665" s="113"/>
      <c r="JNI2665" s="113"/>
      <c r="JNJ2665" s="113"/>
      <c r="JNK2665" s="113"/>
      <c r="JNL2665" s="113"/>
      <c r="JNM2665" s="113"/>
      <c r="JNN2665" s="113"/>
      <c r="JNO2665" s="113"/>
      <c r="JNP2665" s="113"/>
      <c r="JNQ2665" s="113"/>
      <c r="JNR2665" s="113"/>
      <c r="JNS2665" s="113"/>
      <c r="JNT2665" s="113"/>
      <c r="JNU2665" s="113"/>
      <c r="JNV2665" s="113"/>
      <c r="JNW2665" s="113"/>
      <c r="JNX2665" s="113"/>
      <c r="JNY2665" s="113"/>
      <c r="JNZ2665" s="113"/>
      <c r="JOA2665" s="113"/>
      <c r="JOB2665" s="113"/>
      <c r="JOC2665" s="113"/>
      <c r="JOD2665" s="113"/>
      <c r="JOE2665" s="113"/>
      <c r="JOF2665" s="113"/>
      <c r="JOG2665" s="113"/>
      <c r="JOH2665" s="113"/>
      <c r="JOI2665" s="113"/>
      <c r="JOJ2665" s="113"/>
      <c r="JOK2665" s="113"/>
      <c r="JOL2665" s="113"/>
      <c r="JOM2665" s="113"/>
      <c r="JON2665" s="113"/>
      <c r="JOO2665" s="113"/>
      <c r="JOP2665" s="113"/>
      <c r="JOQ2665" s="113"/>
      <c r="JOR2665" s="113"/>
      <c r="JOS2665" s="113"/>
      <c r="JOT2665" s="113"/>
      <c r="JOU2665" s="113"/>
      <c r="JOV2665" s="113"/>
      <c r="JOW2665" s="113"/>
      <c r="JOX2665" s="113"/>
      <c r="JOY2665" s="113"/>
      <c r="JOZ2665" s="113"/>
      <c r="JPA2665" s="113"/>
      <c r="JPB2665" s="113"/>
      <c r="JPC2665" s="113"/>
      <c r="JPD2665" s="113"/>
      <c r="JPE2665" s="113"/>
      <c r="JPF2665" s="113"/>
      <c r="JPG2665" s="113"/>
      <c r="JPH2665" s="113"/>
      <c r="JPI2665" s="113"/>
      <c r="JPJ2665" s="113"/>
      <c r="JPK2665" s="113"/>
      <c r="JPL2665" s="113"/>
      <c r="JPM2665" s="113"/>
      <c r="JPN2665" s="113"/>
      <c r="JPO2665" s="113"/>
      <c r="JPP2665" s="113"/>
      <c r="JPQ2665" s="113"/>
      <c r="JPR2665" s="113"/>
      <c r="JPS2665" s="113"/>
      <c r="JPT2665" s="113"/>
      <c r="JPU2665" s="113"/>
      <c r="JPV2665" s="113"/>
      <c r="JPW2665" s="113"/>
      <c r="JPX2665" s="113"/>
      <c r="JPY2665" s="113"/>
      <c r="JPZ2665" s="113"/>
      <c r="JQA2665" s="113"/>
      <c r="JQB2665" s="113"/>
      <c r="JQC2665" s="113"/>
      <c r="JQD2665" s="113"/>
      <c r="JQE2665" s="113"/>
      <c r="JQF2665" s="113"/>
      <c r="JQG2665" s="113"/>
      <c r="JQH2665" s="113"/>
      <c r="JQI2665" s="113"/>
      <c r="JQJ2665" s="113"/>
      <c r="JQK2665" s="113"/>
      <c r="JQL2665" s="113"/>
      <c r="JQM2665" s="113"/>
      <c r="JQN2665" s="113"/>
      <c r="JQO2665" s="113"/>
      <c r="JQP2665" s="113"/>
      <c r="JQQ2665" s="113"/>
      <c r="JQR2665" s="113"/>
      <c r="JQS2665" s="113"/>
      <c r="JQT2665" s="113"/>
      <c r="JQU2665" s="113"/>
      <c r="JQV2665" s="113"/>
      <c r="JQW2665" s="113"/>
      <c r="JQX2665" s="113"/>
      <c r="JQY2665" s="113"/>
      <c r="JQZ2665" s="113"/>
      <c r="JRA2665" s="113"/>
      <c r="JRB2665" s="113"/>
      <c r="JRC2665" s="113"/>
      <c r="JRD2665" s="113"/>
      <c r="JRE2665" s="113"/>
      <c r="JRF2665" s="113"/>
      <c r="JRG2665" s="113"/>
      <c r="JRH2665" s="113"/>
      <c r="JRI2665" s="113"/>
      <c r="JRJ2665" s="113"/>
      <c r="JRK2665" s="113"/>
      <c r="JRL2665" s="113"/>
      <c r="JRM2665" s="113"/>
      <c r="JRN2665" s="113"/>
      <c r="JRO2665" s="113"/>
      <c r="JRP2665" s="113"/>
      <c r="JRQ2665" s="113"/>
      <c r="JRR2665" s="113"/>
      <c r="JRS2665" s="113"/>
      <c r="JRT2665" s="113"/>
      <c r="JRU2665" s="113"/>
      <c r="JRV2665" s="113"/>
      <c r="JRW2665" s="113"/>
      <c r="JRX2665" s="113"/>
      <c r="JRY2665" s="113"/>
      <c r="JRZ2665" s="113"/>
      <c r="JSA2665" s="113"/>
      <c r="JSB2665" s="113"/>
      <c r="JSC2665" s="113"/>
      <c r="JSD2665" s="113"/>
      <c r="JSE2665" s="113"/>
      <c r="JSF2665" s="113"/>
      <c r="JSG2665" s="113"/>
      <c r="JSH2665" s="113"/>
      <c r="JSI2665" s="113"/>
      <c r="JSJ2665" s="113"/>
      <c r="JSK2665" s="113"/>
      <c r="JSL2665" s="113"/>
      <c r="JSM2665" s="113"/>
      <c r="JSN2665" s="113"/>
      <c r="JSO2665" s="113"/>
      <c r="JSP2665" s="113"/>
      <c r="JSQ2665" s="113"/>
      <c r="JSR2665" s="113"/>
      <c r="JSS2665" s="113"/>
      <c r="JST2665" s="113"/>
      <c r="JSU2665" s="113"/>
      <c r="JSV2665" s="113"/>
      <c r="JSW2665" s="113"/>
      <c r="JSX2665" s="113"/>
      <c r="JSY2665" s="113"/>
      <c r="JSZ2665" s="113"/>
      <c r="JTA2665" s="113"/>
      <c r="JTB2665" s="113"/>
      <c r="JTC2665" s="113"/>
      <c r="JTD2665" s="113"/>
      <c r="JTE2665" s="113"/>
      <c r="JTF2665" s="113"/>
      <c r="JTG2665" s="113"/>
      <c r="JTH2665" s="113"/>
      <c r="JTI2665" s="113"/>
      <c r="JTJ2665" s="113"/>
      <c r="JTK2665" s="113"/>
      <c r="JTL2665" s="113"/>
      <c r="JTM2665" s="113"/>
      <c r="JTN2665" s="113"/>
      <c r="JTO2665" s="113"/>
      <c r="JTP2665" s="113"/>
      <c r="JTQ2665" s="113"/>
      <c r="JTR2665" s="113"/>
      <c r="JTS2665" s="113"/>
      <c r="JTT2665" s="113"/>
      <c r="JTU2665" s="113"/>
      <c r="JTV2665" s="113"/>
      <c r="JTW2665" s="113"/>
      <c r="JTX2665" s="113"/>
      <c r="JTY2665" s="113"/>
      <c r="JTZ2665" s="113"/>
      <c r="JUA2665" s="113"/>
      <c r="JUB2665" s="113"/>
      <c r="JUC2665" s="113"/>
      <c r="JUD2665" s="113"/>
      <c r="JUE2665" s="113"/>
      <c r="JUF2665" s="113"/>
      <c r="JUG2665" s="113"/>
      <c r="JUH2665" s="113"/>
      <c r="JUI2665" s="113"/>
      <c r="JUJ2665" s="113"/>
      <c r="JUK2665" s="113"/>
      <c r="JUL2665" s="113"/>
      <c r="JUM2665" s="113"/>
      <c r="JUN2665" s="113"/>
      <c r="JUO2665" s="113"/>
      <c r="JUP2665" s="113"/>
      <c r="JUQ2665" s="113"/>
      <c r="JUR2665" s="113"/>
      <c r="JUS2665" s="113"/>
      <c r="JUT2665" s="113"/>
      <c r="JUU2665" s="113"/>
      <c r="JUV2665" s="113"/>
      <c r="JUW2665" s="113"/>
      <c r="JUX2665" s="113"/>
      <c r="JUY2665" s="113"/>
      <c r="JUZ2665" s="113"/>
      <c r="JVA2665" s="113"/>
      <c r="JVB2665" s="113"/>
      <c r="JVC2665" s="113"/>
      <c r="JVD2665" s="113"/>
      <c r="JVE2665" s="113"/>
      <c r="JVF2665" s="113"/>
      <c r="JVG2665" s="113"/>
      <c r="JVH2665" s="113"/>
      <c r="JVI2665" s="113"/>
      <c r="JVJ2665" s="113"/>
      <c r="JVK2665" s="113"/>
      <c r="JVL2665" s="113"/>
      <c r="JVM2665" s="113"/>
      <c r="JVN2665" s="113"/>
      <c r="JVO2665" s="113"/>
      <c r="JVP2665" s="113"/>
      <c r="JVQ2665" s="113"/>
      <c r="JVR2665" s="113"/>
      <c r="JVS2665" s="113"/>
      <c r="JVT2665" s="113"/>
      <c r="JVU2665" s="113"/>
      <c r="JVV2665" s="113"/>
      <c r="JVW2665" s="113"/>
      <c r="JVX2665" s="113"/>
      <c r="JVY2665" s="113"/>
      <c r="JVZ2665" s="113"/>
      <c r="JWA2665" s="113"/>
      <c r="JWB2665" s="113"/>
      <c r="JWC2665" s="113"/>
      <c r="JWD2665" s="113"/>
      <c r="JWE2665" s="113"/>
      <c r="JWF2665" s="113"/>
      <c r="JWG2665" s="113"/>
      <c r="JWH2665" s="113"/>
      <c r="JWI2665" s="113"/>
      <c r="JWJ2665" s="113"/>
      <c r="JWK2665" s="113"/>
      <c r="JWL2665" s="113"/>
      <c r="JWM2665" s="113"/>
      <c r="JWN2665" s="113"/>
      <c r="JWO2665" s="113"/>
      <c r="JWP2665" s="113"/>
      <c r="JWQ2665" s="113"/>
      <c r="JWR2665" s="113"/>
      <c r="JWS2665" s="113"/>
      <c r="JWT2665" s="113"/>
      <c r="JWU2665" s="113"/>
      <c r="JWV2665" s="113"/>
      <c r="JWW2665" s="113"/>
      <c r="JWX2665" s="113"/>
      <c r="JWY2665" s="113"/>
      <c r="JWZ2665" s="113"/>
      <c r="JXA2665" s="113"/>
      <c r="JXB2665" s="113"/>
      <c r="JXC2665" s="113"/>
      <c r="JXD2665" s="113"/>
      <c r="JXE2665" s="113"/>
      <c r="JXF2665" s="113"/>
      <c r="JXG2665" s="113"/>
      <c r="JXH2665" s="113"/>
      <c r="JXI2665" s="113"/>
      <c r="JXJ2665" s="113"/>
      <c r="JXK2665" s="113"/>
      <c r="JXL2665" s="113"/>
      <c r="JXM2665" s="113"/>
      <c r="JXN2665" s="113"/>
      <c r="JXO2665" s="113"/>
      <c r="JXP2665" s="113"/>
      <c r="JXQ2665" s="113"/>
      <c r="JXR2665" s="113"/>
      <c r="JXS2665" s="113"/>
      <c r="JXT2665" s="113"/>
      <c r="JXU2665" s="113"/>
      <c r="JXV2665" s="113"/>
      <c r="JXW2665" s="113"/>
      <c r="JXX2665" s="113"/>
      <c r="JXY2665" s="113"/>
      <c r="JXZ2665" s="113"/>
      <c r="JYA2665" s="113"/>
      <c r="JYB2665" s="113"/>
      <c r="JYC2665" s="113"/>
      <c r="JYD2665" s="113"/>
      <c r="JYE2665" s="113"/>
      <c r="JYF2665" s="113"/>
      <c r="JYG2665" s="113"/>
      <c r="JYH2665" s="113"/>
      <c r="JYI2665" s="113"/>
      <c r="JYJ2665" s="113"/>
      <c r="JYK2665" s="113"/>
      <c r="JYL2665" s="113"/>
      <c r="JYM2665" s="113"/>
      <c r="JYN2665" s="113"/>
      <c r="JYO2665" s="113"/>
      <c r="JYP2665" s="113"/>
      <c r="JYQ2665" s="113"/>
      <c r="JYR2665" s="113"/>
      <c r="JYS2665" s="113"/>
      <c r="JYT2665" s="113"/>
      <c r="JYU2665" s="113"/>
      <c r="JYV2665" s="113"/>
      <c r="JYW2665" s="113"/>
      <c r="JYX2665" s="113"/>
      <c r="JYY2665" s="113"/>
      <c r="JYZ2665" s="113"/>
      <c r="JZA2665" s="113"/>
      <c r="JZB2665" s="113"/>
      <c r="JZC2665" s="113"/>
      <c r="JZD2665" s="113"/>
      <c r="JZE2665" s="113"/>
      <c r="JZF2665" s="113"/>
      <c r="JZG2665" s="113"/>
      <c r="JZH2665" s="113"/>
      <c r="JZI2665" s="113"/>
      <c r="JZJ2665" s="113"/>
      <c r="JZK2665" s="113"/>
      <c r="JZL2665" s="113"/>
      <c r="JZM2665" s="113"/>
      <c r="JZN2665" s="113"/>
      <c r="JZO2665" s="113"/>
      <c r="JZP2665" s="113"/>
      <c r="JZQ2665" s="113"/>
      <c r="JZR2665" s="113"/>
      <c r="JZS2665" s="113"/>
      <c r="JZT2665" s="113"/>
      <c r="JZU2665" s="113"/>
      <c r="JZV2665" s="113"/>
      <c r="JZW2665" s="113"/>
      <c r="JZX2665" s="113"/>
      <c r="JZY2665" s="113"/>
      <c r="JZZ2665" s="113"/>
      <c r="KAA2665" s="113"/>
      <c r="KAB2665" s="113"/>
      <c r="KAC2665" s="113"/>
      <c r="KAD2665" s="113"/>
      <c r="KAE2665" s="113"/>
      <c r="KAF2665" s="113"/>
      <c r="KAG2665" s="113"/>
      <c r="KAH2665" s="113"/>
      <c r="KAI2665" s="113"/>
      <c r="KAJ2665" s="113"/>
      <c r="KAK2665" s="113"/>
      <c r="KAL2665" s="113"/>
      <c r="KAM2665" s="113"/>
      <c r="KAN2665" s="113"/>
      <c r="KAO2665" s="113"/>
      <c r="KAP2665" s="113"/>
      <c r="KAQ2665" s="113"/>
      <c r="KAR2665" s="113"/>
      <c r="KAS2665" s="113"/>
      <c r="KAT2665" s="113"/>
      <c r="KAU2665" s="113"/>
      <c r="KAV2665" s="113"/>
      <c r="KAW2665" s="113"/>
      <c r="KAX2665" s="113"/>
      <c r="KAY2665" s="113"/>
      <c r="KAZ2665" s="113"/>
      <c r="KBA2665" s="113"/>
      <c r="KBB2665" s="113"/>
      <c r="KBC2665" s="113"/>
      <c r="KBD2665" s="113"/>
      <c r="KBE2665" s="113"/>
      <c r="KBF2665" s="113"/>
      <c r="KBG2665" s="113"/>
      <c r="KBH2665" s="113"/>
      <c r="KBI2665" s="113"/>
      <c r="KBJ2665" s="113"/>
      <c r="KBK2665" s="113"/>
      <c r="KBL2665" s="113"/>
      <c r="KBM2665" s="113"/>
      <c r="KBN2665" s="113"/>
      <c r="KBO2665" s="113"/>
      <c r="KBP2665" s="113"/>
      <c r="KBQ2665" s="113"/>
      <c r="KBR2665" s="113"/>
      <c r="KBS2665" s="113"/>
      <c r="KBT2665" s="113"/>
      <c r="KBU2665" s="113"/>
      <c r="KBV2665" s="113"/>
      <c r="KBW2665" s="113"/>
      <c r="KBX2665" s="113"/>
      <c r="KBY2665" s="113"/>
      <c r="KBZ2665" s="113"/>
      <c r="KCA2665" s="113"/>
      <c r="KCB2665" s="113"/>
      <c r="KCC2665" s="113"/>
      <c r="KCD2665" s="113"/>
      <c r="KCE2665" s="113"/>
      <c r="KCF2665" s="113"/>
      <c r="KCG2665" s="113"/>
      <c r="KCH2665" s="113"/>
      <c r="KCI2665" s="113"/>
      <c r="KCJ2665" s="113"/>
      <c r="KCK2665" s="113"/>
      <c r="KCL2665" s="113"/>
      <c r="KCM2665" s="113"/>
      <c r="KCN2665" s="113"/>
      <c r="KCO2665" s="113"/>
      <c r="KCP2665" s="113"/>
      <c r="KCQ2665" s="113"/>
      <c r="KCR2665" s="113"/>
      <c r="KCS2665" s="113"/>
      <c r="KCT2665" s="113"/>
      <c r="KCU2665" s="113"/>
      <c r="KCV2665" s="113"/>
      <c r="KCW2665" s="113"/>
      <c r="KCX2665" s="113"/>
      <c r="KCY2665" s="113"/>
      <c r="KCZ2665" s="113"/>
      <c r="KDA2665" s="113"/>
      <c r="KDB2665" s="113"/>
      <c r="KDC2665" s="113"/>
      <c r="KDD2665" s="113"/>
      <c r="KDE2665" s="113"/>
      <c r="KDF2665" s="113"/>
      <c r="KDG2665" s="113"/>
      <c r="KDH2665" s="113"/>
      <c r="KDI2665" s="113"/>
      <c r="KDJ2665" s="113"/>
      <c r="KDK2665" s="113"/>
      <c r="KDL2665" s="113"/>
      <c r="KDM2665" s="113"/>
      <c r="KDN2665" s="113"/>
      <c r="KDO2665" s="113"/>
      <c r="KDP2665" s="113"/>
      <c r="KDQ2665" s="113"/>
      <c r="KDR2665" s="113"/>
      <c r="KDS2665" s="113"/>
      <c r="KDT2665" s="113"/>
      <c r="KDU2665" s="113"/>
      <c r="KDV2665" s="113"/>
      <c r="KDW2665" s="113"/>
      <c r="KDX2665" s="113"/>
      <c r="KDY2665" s="113"/>
      <c r="KDZ2665" s="113"/>
      <c r="KEA2665" s="113"/>
      <c r="KEB2665" s="113"/>
      <c r="KEC2665" s="113"/>
      <c r="KED2665" s="113"/>
      <c r="KEE2665" s="113"/>
      <c r="KEF2665" s="113"/>
      <c r="KEG2665" s="113"/>
      <c r="KEH2665" s="113"/>
      <c r="KEI2665" s="113"/>
      <c r="KEJ2665" s="113"/>
      <c r="KEK2665" s="113"/>
      <c r="KEL2665" s="113"/>
      <c r="KEM2665" s="113"/>
      <c r="KEN2665" s="113"/>
      <c r="KEO2665" s="113"/>
      <c r="KEP2665" s="113"/>
      <c r="KEQ2665" s="113"/>
      <c r="KER2665" s="113"/>
      <c r="KES2665" s="113"/>
      <c r="KET2665" s="113"/>
      <c r="KEU2665" s="113"/>
      <c r="KEV2665" s="113"/>
      <c r="KEW2665" s="113"/>
      <c r="KEX2665" s="113"/>
      <c r="KEY2665" s="113"/>
      <c r="KEZ2665" s="113"/>
      <c r="KFA2665" s="113"/>
      <c r="KFB2665" s="113"/>
      <c r="KFC2665" s="113"/>
      <c r="KFD2665" s="113"/>
      <c r="KFE2665" s="113"/>
      <c r="KFF2665" s="113"/>
      <c r="KFG2665" s="113"/>
      <c r="KFH2665" s="113"/>
      <c r="KFI2665" s="113"/>
      <c r="KFJ2665" s="113"/>
      <c r="KFK2665" s="113"/>
      <c r="KFL2665" s="113"/>
      <c r="KFM2665" s="113"/>
      <c r="KFN2665" s="113"/>
      <c r="KFO2665" s="113"/>
      <c r="KFP2665" s="113"/>
      <c r="KFQ2665" s="113"/>
      <c r="KFR2665" s="113"/>
      <c r="KFS2665" s="113"/>
      <c r="KFT2665" s="113"/>
      <c r="KFU2665" s="113"/>
      <c r="KFV2665" s="113"/>
      <c r="KFW2665" s="113"/>
      <c r="KFX2665" s="113"/>
      <c r="KFY2665" s="113"/>
      <c r="KFZ2665" s="113"/>
      <c r="KGA2665" s="113"/>
      <c r="KGB2665" s="113"/>
      <c r="KGC2665" s="113"/>
      <c r="KGD2665" s="113"/>
      <c r="KGE2665" s="113"/>
      <c r="KGF2665" s="113"/>
      <c r="KGG2665" s="113"/>
      <c r="KGH2665" s="113"/>
      <c r="KGI2665" s="113"/>
      <c r="KGJ2665" s="113"/>
      <c r="KGK2665" s="113"/>
      <c r="KGL2665" s="113"/>
      <c r="KGM2665" s="113"/>
      <c r="KGN2665" s="113"/>
      <c r="KGO2665" s="113"/>
      <c r="KGP2665" s="113"/>
      <c r="KGQ2665" s="113"/>
      <c r="KGR2665" s="113"/>
      <c r="KGS2665" s="113"/>
      <c r="KGT2665" s="113"/>
      <c r="KGU2665" s="113"/>
      <c r="KGV2665" s="113"/>
      <c r="KGW2665" s="113"/>
      <c r="KGX2665" s="113"/>
      <c r="KGY2665" s="113"/>
      <c r="KGZ2665" s="113"/>
      <c r="KHA2665" s="113"/>
      <c r="KHB2665" s="113"/>
      <c r="KHC2665" s="113"/>
      <c r="KHD2665" s="113"/>
      <c r="KHE2665" s="113"/>
      <c r="KHF2665" s="113"/>
      <c r="KHG2665" s="113"/>
      <c r="KHH2665" s="113"/>
      <c r="KHI2665" s="113"/>
      <c r="KHJ2665" s="113"/>
      <c r="KHK2665" s="113"/>
      <c r="KHL2665" s="113"/>
      <c r="KHM2665" s="113"/>
      <c r="KHN2665" s="113"/>
      <c r="KHO2665" s="113"/>
      <c r="KHP2665" s="113"/>
      <c r="KHQ2665" s="113"/>
      <c r="KHR2665" s="113"/>
      <c r="KHS2665" s="113"/>
      <c r="KHT2665" s="113"/>
      <c r="KHU2665" s="113"/>
      <c r="KHV2665" s="113"/>
      <c r="KHW2665" s="113"/>
      <c r="KHX2665" s="113"/>
      <c r="KHY2665" s="113"/>
      <c r="KHZ2665" s="113"/>
      <c r="KIA2665" s="113"/>
      <c r="KIB2665" s="113"/>
      <c r="KIC2665" s="113"/>
      <c r="KID2665" s="113"/>
      <c r="KIE2665" s="113"/>
      <c r="KIF2665" s="113"/>
      <c r="KIG2665" s="113"/>
      <c r="KIH2665" s="113"/>
      <c r="KII2665" s="113"/>
      <c r="KIJ2665" s="113"/>
      <c r="KIK2665" s="113"/>
      <c r="KIL2665" s="113"/>
      <c r="KIM2665" s="113"/>
      <c r="KIN2665" s="113"/>
      <c r="KIO2665" s="113"/>
      <c r="KIP2665" s="113"/>
      <c r="KIQ2665" s="113"/>
      <c r="KIR2665" s="113"/>
      <c r="KIS2665" s="113"/>
      <c r="KIT2665" s="113"/>
      <c r="KIU2665" s="113"/>
      <c r="KIV2665" s="113"/>
      <c r="KIW2665" s="113"/>
      <c r="KIX2665" s="113"/>
      <c r="KIY2665" s="113"/>
      <c r="KIZ2665" s="113"/>
      <c r="KJA2665" s="113"/>
      <c r="KJB2665" s="113"/>
      <c r="KJC2665" s="113"/>
      <c r="KJD2665" s="113"/>
      <c r="KJE2665" s="113"/>
      <c r="KJF2665" s="113"/>
      <c r="KJG2665" s="113"/>
      <c r="KJH2665" s="113"/>
      <c r="KJI2665" s="113"/>
      <c r="KJJ2665" s="113"/>
      <c r="KJK2665" s="113"/>
      <c r="KJL2665" s="113"/>
      <c r="KJM2665" s="113"/>
      <c r="KJN2665" s="113"/>
      <c r="KJO2665" s="113"/>
      <c r="KJP2665" s="113"/>
      <c r="KJQ2665" s="113"/>
      <c r="KJR2665" s="113"/>
      <c r="KJS2665" s="113"/>
      <c r="KJT2665" s="113"/>
      <c r="KJU2665" s="113"/>
      <c r="KJV2665" s="113"/>
      <c r="KJW2665" s="113"/>
      <c r="KJX2665" s="113"/>
      <c r="KJY2665" s="113"/>
      <c r="KJZ2665" s="113"/>
      <c r="KKA2665" s="113"/>
      <c r="KKB2665" s="113"/>
      <c r="KKC2665" s="113"/>
      <c r="KKD2665" s="113"/>
      <c r="KKE2665" s="113"/>
      <c r="KKF2665" s="113"/>
      <c r="KKG2665" s="113"/>
      <c r="KKH2665" s="113"/>
      <c r="KKI2665" s="113"/>
      <c r="KKJ2665" s="113"/>
      <c r="KKK2665" s="113"/>
      <c r="KKL2665" s="113"/>
      <c r="KKM2665" s="113"/>
      <c r="KKN2665" s="113"/>
      <c r="KKO2665" s="113"/>
      <c r="KKP2665" s="113"/>
      <c r="KKQ2665" s="113"/>
      <c r="KKR2665" s="113"/>
      <c r="KKS2665" s="113"/>
      <c r="KKT2665" s="113"/>
      <c r="KKU2665" s="113"/>
      <c r="KKV2665" s="113"/>
      <c r="KKW2665" s="113"/>
      <c r="KKX2665" s="113"/>
      <c r="KKY2665" s="113"/>
      <c r="KKZ2665" s="113"/>
      <c r="KLA2665" s="113"/>
      <c r="KLB2665" s="113"/>
      <c r="KLC2665" s="113"/>
      <c r="KLD2665" s="113"/>
      <c r="KLE2665" s="113"/>
      <c r="KLF2665" s="113"/>
      <c r="KLG2665" s="113"/>
      <c r="KLH2665" s="113"/>
      <c r="KLI2665" s="113"/>
      <c r="KLJ2665" s="113"/>
      <c r="KLK2665" s="113"/>
      <c r="KLL2665" s="113"/>
      <c r="KLM2665" s="113"/>
      <c r="KLN2665" s="113"/>
      <c r="KLO2665" s="113"/>
      <c r="KLP2665" s="113"/>
      <c r="KLQ2665" s="113"/>
      <c r="KLR2665" s="113"/>
      <c r="KLS2665" s="113"/>
      <c r="KLT2665" s="113"/>
      <c r="KLU2665" s="113"/>
      <c r="KLV2665" s="113"/>
      <c r="KLW2665" s="113"/>
      <c r="KLX2665" s="113"/>
      <c r="KLY2665" s="113"/>
      <c r="KLZ2665" s="113"/>
      <c r="KMA2665" s="113"/>
      <c r="KMB2665" s="113"/>
      <c r="KMC2665" s="113"/>
      <c r="KMD2665" s="113"/>
      <c r="KME2665" s="113"/>
      <c r="KMF2665" s="113"/>
      <c r="KMG2665" s="113"/>
      <c r="KMH2665" s="113"/>
      <c r="KMI2665" s="113"/>
      <c r="KMJ2665" s="113"/>
      <c r="KMK2665" s="113"/>
      <c r="KML2665" s="113"/>
      <c r="KMM2665" s="113"/>
      <c r="KMN2665" s="113"/>
      <c r="KMO2665" s="113"/>
      <c r="KMP2665" s="113"/>
      <c r="KMQ2665" s="113"/>
      <c r="KMR2665" s="113"/>
      <c r="KMS2665" s="113"/>
      <c r="KMT2665" s="113"/>
      <c r="KMU2665" s="113"/>
      <c r="KMV2665" s="113"/>
      <c r="KMW2665" s="113"/>
      <c r="KMX2665" s="113"/>
      <c r="KMY2665" s="113"/>
      <c r="KMZ2665" s="113"/>
      <c r="KNA2665" s="113"/>
      <c r="KNB2665" s="113"/>
      <c r="KNC2665" s="113"/>
      <c r="KND2665" s="113"/>
      <c r="KNE2665" s="113"/>
      <c r="KNF2665" s="113"/>
      <c r="KNG2665" s="113"/>
      <c r="KNH2665" s="113"/>
      <c r="KNI2665" s="113"/>
      <c r="KNJ2665" s="113"/>
      <c r="KNK2665" s="113"/>
      <c r="KNL2665" s="113"/>
      <c r="KNM2665" s="113"/>
      <c r="KNN2665" s="113"/>
      <c r="KNO2665" s="113"/>
      <c r="KNP2665" s="113"/>
      <c r="KNQ2665" s="113"/>
      <c r="KNR2665" s="113"/>
      <c r="KNS2665" s="113"/>
      <c r="KNT2665" s="113"/>
      <c r="KNU2665" s="113"/>
      <c r="KNV2665" s="113"/>
      <c r="KNW2665" s="113"/>
      <c r="KNX2665" s="113"/>
      <c r="KNY2665" s="113"/>
      <c r="KNZ2665" s="113"/>
      <c r="KOA2665" s="113"/>
      <c r="KOB2665" s="113"/>
      <c r="KOC2665" s="113"/>
      <c r="KOD2665" s="113"/>
      <c r="KOE2665" s="113"/>
      <c r="KOF2665" s="113"/>
      <c r="KOG2665" s="113"/>
      <c r="KOH2665" s="113"/>
      <c r="KOI2665" s="113"/>
      <c r="KOJ2665" s="113"/>
      <c r="KOK2665" s="113"/>
      <c r="KOL2665" s="113"/>
      <c r="KOM2665" s="113"/>
      <c r="KON2665" s="113"/>
      <c r="KOO2665" s="113"/>
      <c r="KOP2665" s="113"/>
      <c r="KOQ2665" s="113"/>
      <c r="KOR2665" s="113"/>
      <c r="KOS2665" s="113"/>
      <c r="KOT2665" s="113"/>
      <c r="KOU2665" s="113"/>
      <c r="KOV2665" s="113"/>
      <c r="KOW2665" s="113"/>
      <c r="KOX2665" s="113"/>
      <c r="KOY2665" s="113"/>
      <c r="KOZ2665" s="113"/>
      <c r="KPA2665" s="113"/>
      <c r="KPB2665" s="113"/>
      <c r="KPC2665" s="113"/>
      <c r="KPD2665" s="113"/>
      <c r="KPE2665" s="113"/>
      <c r="KPF2665" s="113"/>
      <c r="KPG2665" s="113"/>
      <c r="KPH2665" s="113"/>
      <c r="KPI2665" s="113"/>
      <c r="KPJ2665" s="113"/>
      <c r="KPK2665" s="113"/>
      <c r="KPL2665" s="113"/>
      <c r="KPM2665" s="113"/>
      <c r="KPN2665" s="113"/>
      <c r="KPO2665" s="113"/>
      <c r="KPP2665" s="113"/>
      <c r="KPQ2665" s="113"/>
      <c r="KPR2665" s="113"/>
      <c r="KPS2665" s="113"/>
      <c r="KPT2665" s="113"/>
      <c r="KPU2665" s="113"/>
      <c r="KPV2665" s="113"/>
      <c r="KPW2665" s="113"/>
      <c r="KPX2665" s="113"/>
      <c r="KPY2665" s="113"/>
      <c r="KPZ2665" s="113"/>
      <c r="KQA2665" s="113"/>
      <c r="KQB2665" s="113"/>
      <c r="KQC2665" s="113"/>
      <c r="KQD2665" s="113"/>
      <c r="KQE2665" s="113"/>
      <c r="KQF2665" s="113"/>
      <c r="KQG2665" s="113"/>
      <c r="KQH2665" s="113"/>
      <c r="KQI2665" s="113"/>
      <c r="KQJ2665" s="113"/>
      <c r="KQK2665" s="113"/>
      <c r="KQL2665" s="113"/>
      <c r="KQM2665" s="113"/>
      <c r="KQN2665" s="113"/>
      <c r="KQO2665" s="113"/>
      <c r="KQP2665" s="113"/>
      <c r="KQQ2665" s="113"/>
      <c r="KQR2665" s="113"/>
      <c r="KQS2665" s="113"/>
      <c r="KQT2665" s="113"/>
      <c r="KQU2665" s="113"/>
      <c r="KQV2665" s="113"/>
      <c r="KQW2665" s="113"/>
      <c r="KQX2665" s="113"/>
      <c r="KQY2665" s="113"/>
      <c r="KQZ2665" s="113"/>
      <c r="KRA2665" s="113"/>
      <c r="KRB2665" s="113"/>
      <c r="KRC2665" s="113"/>
      <c r="KRD2665" s="113"/>
      <c r="KRE2665" s="113"/>
      <c r="KRF2665" s="113"/>
      <c r="KRG2665" s="113"/>
      <c r="KRH2665" s="113"/>
      <c r="KRI2665" s="113"/>
      <c r="KRJ2665" s="113"/>
      <c r="KRK2665" s="113"/>
      <c r="KRL2665" s="113"/>
      <c r="KRM2665" s="113"/>
      <c r="KRN2665" s="113"/>
      <c r="KRO2665" s="113"/>
      <c r="KRP2665" s="113"/>
      <c r="KRQ2665" s="113"/>
      <c r="KRR2665" s="113"/>
      <c r="KRS2665" s="113"/>
      <c r="KRT2665" s="113"/>
      <c r="KRU2665" s="113"/>
      <c r="KRV2665" s="113"/>
      <c r="KRW2665" s="113"/>
      <c r="KRX2665" s="113"/>
      <c r="KRY2665" s="113"/>
      <c r="KRZ2665" s="113"/>
      <c r="KSA2665" s="113"/>
      <c r="KSB2665" s="113"/>
      <c r="KSC2665" s="113"/>
      <c r="KSD2665" s="113"/>
      <c r="KSE2665" s="113"/>
      <c r="KSF2665" s="113"/>
      <c r="KSG2665" s="113"/>
      <c r="KSH2665" s="113"/>
      <c r="KSI2665" s="113"/>
      <c r="KSJ2665" s="113"/>
      <c r="KSK2665" s="113"/>
      <c r="KSL2665" s="113"/>
      <c r="KSM2665" s="113"/>
      <c r="KSN2665" s="113"/>
      <c r="KSO2665" s="113"/>
      <c r="KSP2665" s="113"/>
      <c r="KSQ2665" s="113"/>
      <c r="KSR2665" s="113"/>
      <c r="KSS2665" s="113"/>
      <c r="KST2665" s="113"/>
      <c r="KSU2665" s="113"/>
      <c r="KSV2665" s="113"/>
      <c r="KSW2665" s="113"/>
      <c r="KSX2665" s="113"/>
      <c r="KSY2665" s="113"/>
      <c r="KSZ2665" s="113"/>
      <c r="KTA2665" s="113"/>
      <c r="KTB2665" s="113"/>
      <c r="KTC2665" s="113"/>
      <c r="KTD2665" s="113"/>
      <c r="KTE2665" s="113"/>
      <c r="KTF2665" s="113"/>
      <c r="KTG2665" s="113"/>
      <c r="KTH2665" s="113"/>
      <c r="KTI2665" s="113"/>
      <c r="KTJ2665" s="113"/>
      <c r="KTK2665" s="113"/>
      <c r="KTL2665" s="113"/>
      <c r="KTM2665" s="113"/>
      <c r="KTN2665" s="113"/>
      <c r="KTO2665" s="113"/>
      <c r="KTP2665" s="113"/>
      <c r="KTQ2665" s="113"/>
      <c r="KTR2665" s="113"/>
      <c r="KTS2665" s="113"/>
      <c r="KTT2665" s="113"/>
      <c r="KTU2665" s="113"/>
      <c r="KTV2665" s="113"/>
      <c r="KTW2665" s="113"/>
      <c r="KTX2665" s="113"/>
      <c r="KTY2665" s="113"/>
      <c r="KTZ2665" s="113"/>
      <c r="KUA2665" s="113"/>
      <c r="KUB2665" s="113"/>
      <c r="KUC2665" s="113"/>
      <c r="KUD2665" s="113"/>
      <c r="KUE2665" s="113"/>
      <c r="KUF2665" s="113"/>
      <c r="KUG2665" s="113"/>
      <c r="KUH2665" s="113"/>
      <c r="KUI2665" s="113"/>
      <c r="KUJ2665" s="113"/>
      <c r="KUK2665" s="113"/>
      <c r="KUL2665" s="113"/>
      <c r="KUM2665" s="113"/>
      <c r="KUN2665" s="113"/>
      <c r="KUO2665" s="113"/>
      <c r="KUP2665" s="113"/>
      <c r="KUQ2665" s="113"/>
      <c r="KUR2665" s="113"/>
      <c r="KUS2665" s="113"/>
      <c r="KUT2665" s="113"/>
      <c r="KUU2665" s="113"/>
      <c r="KUV2665" s="113"/>
      <c r="KUW2665" s="113"/>
      <c r="KUX2665" s="113"/>
      <c r="KUY2665" s="113"/>
      <c r="KUZ2665" s="113"/>
      <c r="KVA2665" s="113"/>
      <c r="KVB2665" s="113"/>
      <c r="KVC2665" s="113"/>
      <c r="KVD2665" s="113"/>
      <c r="KVE2665" s="113"/>
      <c r="KVF2665" s="113"/>
      <c r="KVG2665" s="113"/>
      <c r="KVH2665" s="113"/>
      <c r="KVI2665" s="113"/>
      <c r="KVJ2665" s="113"/>
      <c r="KVK2665" s="113"/>
      <c r="KVL2665" s="113"/>
      <c r="KVM2665" s="113"/>
      <c r="KVN2665" s="113"/>
      <c r="KVO2665" s="113"/>
      <c r="KVP2665" s="113"/>
      <c r="KVQ2665" s="113"/>
      <c r="KVR2665" s="113"/>
      <c r="KVS2665" s="113"/>
      <c r="KVT2665" s="113"/>
      <c r="KVU2665" s="113"/>
      <c r="KVV2665" s="113"/>
      <c r="KVW2665" s="113"/>
      <c r="KVX2665" s="113"/>
      <c r="KVY2665" s="113"/>
      <c r="KVZ2665" s="113"/>
      <c r="KWA2665" s="113"/>
      <c r="KWB2665" s="113"/>
      <c r="KWC2665" s="113"/>
      <c r="KWD2665" s="113"/>
      <c r="KWE2665" s="113"/>
      <c r="KWF2665" s="113"/>
      <c r="KWG2665" s="113"/>
      <c r="KWH2665" s="113"/>
      <c r="KWI2665" s="113"/>
      <c r="KWJ2665" s="113"/>
      <c r="KWK2665" s="113"/>
      <c r="KWL2665" s="113"/>
      <c r="KWM2665" s="113"/>
      <c r="KWN2665" s="113"/>
      <c r="KWO2665" s="113"/>
      <c r="KWP2665" s="113"/>
      <c r="KWQ2665" s="113"/>
      <c r="KWR2665" s="113"/>
      <c r="KWS2665" s="113"/>
      <c r="KWT2665" s="113"/>
      <c r="KWU2665" s="113"/>
      <c r="KWV2665" s="113"/>
      <c r="KWW2665" s="113"/>
      <c r="KWX2665" s="113"/>
      <c r="KWY2665" s="113"/>
      <c r="KWZ2665" s="113"/>
      <c r="KXA2665" s="113"/>
      <c r="KXB2665" s="113"/>
      <c r="KXC2665" s="113"/>
      <c r="KXD2665" s="113"/>
      <c r="KXE2665" s="113"/>
      <c r="KXF2665" s="113"/>
      <c r="KXG2665" s="113"/>
      <c r="KXH2665" s="113"/>
      <c r="KXI2665" s="113"/>
      <c r="KXJ2665" s="113"/>
      <c r="KXK2665" s="113"/>
      <c r="KXL2665" s="113"/>
      <c r="KXM2665" s="113"/>
      <c r="KXN2665" s="113"/>
      <c r="KXO2665" s="113"/>
      <c r="KXP2665" s="113"/>
      <c r="KXQ2665" s="113"/>
      <c r="KXR2665" s="113"/>
      <c r="KXS2665" s="113"/>
      <c r="KXT2665" s="113"/>
      <c r="KXU2665" s="113"/>
      <c r="KXV2665" s="113"/>
      <c r="KXW2665" s="113"/>
      <c r="KXX2665" s="113"/>
      <c r="KXY2665" s="113"/>
      <c r="KXZ2665" s="113"/>
      <c r="KYA2665" s="113"/>
      <c r="KYB2665" s="113"/>
      <c r="KYC2665" s="113"/>
      <c r="KYD2665" s="113"/>
      <c r="KYE2665" s="113"/>
      <c r="KYF2665" s="113"/>
      <c r="KYG2665" s="113"/>
      <c r="KYH2665" s="113"/>
      <c r="KYI2665" s="113"/>
      <c r="KYJ2665" s="113"/>
      <c r="KYK2665" s="113"/>
      <c r="KYL2665" s="113"/>
      <c r="KYM2665" s="113"/>
      <c r="KYN2665" s="113"/>
      <c r="KYO2665" s="113"/>
      <c r="KYP2665" s="113"/>
      <c r="KYQ2665" s="113"/>
      <c r="KYR2665" s="113"/>
      <c r="KYS2665" s="113"/>
      <c r="KYT2665" s="113"/>
      <c r="KYU2665" s="113"/>
      <c r="KYV2665" s="113"/>
      <c r="KYW2665" s="113"/>
      <c r="KYX2665" s="113"/>
      <c r="KYY2665" s="113"/>
      <c r="KYZ2665" s="113"/>
      <c r="KZA2665" s="113"/>
      <c r="KZB2665" s="113"/>
      <c r="KZC2665" s="113"/>
      <c r="KZD2665" s="113"/>
      <c r="KZE2665" s="113"/>
      <c r="KZF2665" s="113"/>
      <c r="KZG2665" s="113"/>
      <c r="KZH2665" s="113"/>
      <c r="KZI2665" s="113"/>
      <c r="KZJ2665" s="113"/>
      <c r="KZK2665" s="113"/>
      <c r="KZL2665" s="113"/>
      <c r="KZM2665" s="113"/>
      <c r="KZN2665" s="113"/>
      <c r="KZO2665" s="113"/>
      <c r="KZP2665" s="113"/>
      <c r="KZQ2665" s="113"/>
      <c r="KZR2665" s="113"/>
      <c r="KZS2665" s="113"/>
      <c r="KZT2665" s="113"/>
      <c r="KZU2665" s="113"/>
      <c r="KZV2665" s="113"/>
      <c r="KZW2665" s="113"/>
      <c r="KZX2665" s="113"/>
      <c r="KZY2665" s="113"/>
      <c r="KZZ2665" s="113"/>
      <c r="LAA2665" s="113"/>
      <c r="LAB2665" s="113"/>
      <c r="LAC2665" s="113"/>
      <c r="LAD2665" s="113"/>
      <c r="LAE2665" s="113"/>
      <c r="LAF2665" s="113"/>
      <c r="LAG2665" s="113"/>
      <c r="LAH2665" s="113"/>
      <c r="LAI2665" s="113"/>
      <c r="LAJ2665" s="113"/>
      <c r="LAK2665" s="113"/>
      <c r="LAL2665" s="113"/>
      <c r="LAM2665" s="113"/>
      <c r="LAN2665" s="113"/>
      <c r="LAO2665" s="113"/>
      <c r="LAP2665" s="113"/>
      <c r="LAQ2665" s="113"/>
      <c r="LAR2665" s="113"/>
      <c r="LAS2665" s="113"/>
      <c r="LAT2665" s="113"/>
      <c r="LAU2665" s="113"/>
      <c r="LAV2665" s="113"/>
      <c r="LAW2665" s="113"/>
      <c r="LAX2665" s="113"/>
      <c r="LAY2665" s="113"/>
      <c r="LAZ2665" s="113"/>
      <c r="LBA2665" s="113"/>
      <c r="LBB2665" s="113"/>
      <c r="LBC2665" s="113"/>
      <c r="LBD2665" s="113"/>
      <c r="LBE2665" s="113"/>
      <c r="LBF2665" s="113"/>
      <c r="LBG2665" s="113"/>
      <c r="LBH2665" s="113"/>
      <c r="LBI2665" s="113"/>
      <c r="LBJ2665" s="113"/>
      <c r="LBK2665" s="113"/>
      <c r="LBL2665" s="113"/>
      <c r="LBM2665" s="113"/>
      <c r="LBN2665" s="113"/>
      <c r="LBO2665" s="113"/>
      <c r="LBP2665" s="113"/>
      <c r="LBQ2665" s="113"/>
      <c r="LBR2665" s="113"/>
      <c r="LBS2665" s="113"/>
      <c r="LBT2665" s="113"/>
      <c r="LBU2665" s="113"/>
      <c r="LBV2665" s="113"/>
      <c r="LBW2665" s="113"/>
      <c r="LBX2665" s="113"/>
      <c r="LBY2665" s="113"/>
      <c r="LBZ2665" s="113"/>
      <c r="LCA2665" s="113"/>
      <c r="LCB2665" s="113"/>
      <c r="LCC2665" s="113"/>
      <c r="LCD2665" s="113"/>
      <c r="LCE2665" s="113"/>
      <c r="LCF2665" s="113"/>
      <c r="LCG2665" s="113"/>
      <c r="LCH2665" s="113"/>
      <c r="LCI2665" s="113"/>
      <c r="LCJ2665" s="113"/>
      <c r="LCK2665" s="113"/>
      <c r="LCL2665" s="113"/>
      <c r="LCM2665" s="113"/>
      <c r="LCN2665" s="113"/>
      <c r="LCO2665" s="113"/>
      <c r="LCP2665" s="113"/>
      <c r="LCQ2665" s="113"/>
      <c r="LCR2665" s="113"/>
      <c r="LCS2665" s="113"/>
      <c r="LCT2665" s="113"/>
      <c r="LCU2665" s="113"/>
      <c r="LCV2665" s="113"/>
      <c r="LCW2665" s="113"/>
      <c r="LCX2665" s="113"/>
      <c r="LCY2665" s="113"/>
      <c r="LCZ2665" s="113"/>
      <c r="LDA2665" s="113"/>
      <c r="LDB2665" s="113"/>
      <c r="LDC2665" s="113"/>
      <c r="LDD2665" s="113"/>
      <c r="LDE2665" s="113"/>
      <c r="LDF2665" s="113"/>
      <c r="LDG2665" s="113"/>
      <c r="LDH2665" s="113"/>
      <c r="LDI2665" s="113"/>
      <c r="LDJ2665" s="113"/>
      <c r="LDK2665" s="113"/>
      <c r="LDL2665" s="113"/>
      <c r="LDM2665" s="113"/>
      <c r="LDN2665" s="113"/>
      <c r="LDO2665" s="113"/>
      <c r="LDP2665" s="113"/>
      <c r="LDQ2665" s="113"/>
      <c r="LDR2665" s="113"/>
      <c r="LDS2665" s="113"/>
      <c r="LDT2665" s="113"/>
      <c r="LDU2665" s="113"/>
      <c r="LDV2665" s="113"/>
      <c r="LDW2665" s="113"/>
      <c r="LDX2665" s="113"/>
      <c r="LDY2665" s="113"/>
      <c r="LDZ2665" s="113"/>
      <c r="LEA2665" s="113"/>
      <c r="LEB2665" s="113"/>
      <c r="LEC2665" s="113"/>
      <c r="LED2665" s="113"/>
      <c r="LEE2665" s="113"/>
      <c r="LEF2665" s="113"/>
      <c r="LEG2665" s="113"/>
      <c r="LEH2665" s="113"/>
      <c r="LEI2665" s="113"/>
      <c r="LEJ2665" s="113"/>
      <c r="LEK2665" s="113"/>
      <c r="LEL2665" s="113"/>
      <c r="LEM2665" s="113"/>
      <c r="LEN2665" s="113"/>
      <c r="LEO2665" s="113"/>
      <c r="LEP2665" s="113"/>
      <c r="LEQ2665" s="113"/>
      <c r="LER2665" s="113"/>
      <c r="LES2665" s="113"/>
      <c r="LET2665" s="113"/>
      <c r="LEU2665" s="113"/>
      <c r="LEV2665" s="113"/>
      <c r="LEW2665" s="113"/>
      <c r="LEX2665" s="113"/>
      <c r="LEY2665" s="113"/>
      <c r="LEZ2665" s="113"/>
      <c r="LFA2665" s="113"/>
      <c r="LFB2665" s="113"/>
      <c r="LFC2665" s="113"/>
      <c r="LFD2665" s="113"/>
      <c r="LFE2665" s="113"/>
      <c r="LFF2665" s="113"/>
      <c r="LFG2665" s="113"/>
      <c r="LFH2665" s="113"/>
      <c r="LFI2665" s="113"/>
      <c r="LFJ2665" s="113"/>
      <c r="LFK2665" s="113"/>
      <c r="LFL2665" s="113"/>
      <c r="LFM2665" s="113"/>
      <c r="LFN2665" s="113"/>
      <c r="LFO2665" s="113"/>
      <c r="LFP2665" s="113"/>
      <c r="LFQ2665" s="113"/>
      <c r="LFR2665" s="113"/>
      <c r="LFS2665" s="113"/>
      <c r="LFT2665" s="113"/>
      <c r="LFU2665" s="113"/>
      <c r="LFV2665" s="113"/>
      <c r="LFW2665" s="113"/>
      <c r="LFX2665" s="113"/>
      <c r="LFY2665" s="113"/>
      <c r="LFZ2665" s="113"/>
      <c r="LGA2665" s="113"/>
      <c r="LGB2665" s="113"/>
      <c r="LGC2665" s="113"/>
      <c r="LGD2665" s="113"/>
      <c r="LGE2665" s="113"/>
      <c r="LGF2665" s="113"/>
      <c r="LGG2665" s="113"/>
      <c r="LGH2665" s="113"/>
      <c r="LGI2665" s="113"/>
      <c r="LGJ2665" s="113"/>
      <c r="LGK2665" s="113"/>
      <c r="LGL2665" s="113"/>
      <c r="LGM2665" s="113"/>
      <c r="LGN2665" s="113"/>
      <c r="LGO2665" s="113"/>
      <c r="LGP2665" s="113"/>
      <c r="LGQ2665" s="113"/>
      <c r="LGR2665" s="113"/>
      <c r="LGS2665" s="113"/>
      <c r="LGT2665" s="113"/>
      <c r="LGU2665" s="113"/>
      <c r="LGV2665" s="113"/>
      <c r="LGW2665" s="113"/>
      <c r="LGX2665" s="113"/>
      <c r="LGY2665" s="113"/>
      <c r="LGZ2665" s="113"/>
      <c r="LHA2665" s="113"/>
      <c r="LHB2665" s="113"/>
      <c r="LHC2665" s="113"/>
      <c r="LHD2665" s="113"/>
      <c r="LHE2665" s="113"/>
      <c r="LHF2665" s="113"/>
      <c r="LHG2665" s="113"/>
      <c r="LHH2665" s="113"/>
      <c r="LHI2665" s="113"/>
      <c r="LHJ2665" s="113"/>
      <c r="LHK2665" s="113"/>
      <c r="LHL2665" s="113"/>
      <c r="LHM2665" s="113"/>
      <c r="LHN2665" s="113"/>
      <c r="LHO2665" s="113"/>
      <c r="LHP2665" s="113"/>
      <c r="LHQ2665" s="113"/>
      <c r="LHR2665" s="113"/>
      <c r="LHS2665" s="113"/>
      <c r="LHT2665" s="113"/>
      <c r="LHU2665" s="113"/>
      <c r="LHV2665" s="113"/>
      <c r="LHW2665" s="113"/>
      <c r="LHX2665" s="113"/>
      <c r="LHY2665" s="113"/>
      <c r="LHZ2665" s="113"/>
      <c r="LIA2665" s="113"/>
      <c r="LIB2665" s="113"/>
      <c r="LIC2665" s="113"/>
      <c r="LID2665" s="113"/>
      <c r="LIE2665" s="113"/>
      <c r="LIF2665" s="113"/>
      <c r="LIG2665" s="113"/>
      <c r="LIH2665" s="113"/>
      <c r="LII2665" s="113"/>
      <c r="LIJ2665" s="113"/>
      <c r="LIK2665" s="113"/>
      <c r="LIL2665" s="113"/>
      <c r="LIM2665" s="113"/>
      <c r="LIN2665" s="113"/>
      <c r="LIO2665" s="113"/>
      <c r="LIP2665" s="113"/>
      <c r="LIQ2665" s="113"/>
      <c r="LIR2665" s="113"/>
      <c r="LIS2665" s="113"/>
      <c r="LIT2665" s="113"/>
      <c r="LIU2665" s="113"/>
      <c r="LIV2665" s="113"/>
      <c r="LIW2665" s="113"/>
      <c r="LIX2665" s="113"/>
      <c r="LIY2665" s="113"/>
      <c r="LIZ2665" s="113"/>
      <c r="LJA2665" s="113"/>
      <c r="LJB2665" s="113"/>
      <c r="LJC2665" s="113"/>
      <c r="LJD2665" s="113"/>
      <c r="LJE2665" s="113"/>
      <c r="LJF2665" s="113"/>
      <c r="LJG2665" s="113"/>
      <c r="LJH2665" s="113"/>
      <c r="LJI2665" s="113"/>
      <c r="LJJ2665" s="113"/>
      <c r="LJK2665" s="113"/>
      <c r="LJL2665" s="113"/>
      <c r="LJM2665" s="113"/>
      <c r="LJN2665" s="113"/>
      <c r="LJO2665" s="113"/>
      <c r="LJP2665" s="113"/>
      <c r="LJQ2665" s="113"/>
      <c r="LJR2665" s="113"/>
      <c r="LJS2665" s="113"/>
      <c r="LJT2665" s="113"/>
      <c r="LJU2665" s="113"/>
      <c r="LJV2665" s="113"/>
      <c r="LJW2665" s="113"/>
      <c r="LJX2665" s="113"/>
      <c r="LJY2665" s="113"/>
      <c r="LJZ2665" s="113"/>
      <c r="LKA2665" s="113"/>
      <c r="LKB2665" s="113"/>
      <c r="LKC2665" s="113"/>
      <c r="LKD2665" s="113"/>
      <c r="LKE2665" s="113"/>
      <c r="LKF2665" s="113"/>
      <c r="LKG2665" s="113"/>
      <c r="LKH2665" s="113"/>
      <c r="LKI2665" s="113"/>
      <c r="LKJ2665" s="113"/>
      <c r="LKK2665" s="113"/>
      <c r="LKL2665" s="113"/>
      <c r="LKM2665" s="113"/>
      <c r="LKN2665" s="113"/>
      <c r="LKO2665" s="113"/>
      <c r="LKP2665" s="113"/>
      <c r="LKQ2665" s="113"/>
      <c r="LKR2665" s="113"/>
      <c r="LKS2665" s="113"/>
      <c r="LKT2665" s="113"/>
      <c r="LKU2665" s="113"/>
      <c r="LKV2665" s="113"/>
      <c r="LKW2665" s="113"/>
      <c r="LKX2665" s="113"/>
      <c r="LKY2665" s="113"/>
      <c r="LKZ2665" s="113"/>
      <c r="LLA2665" s="113"/>
      <c r="LLB2665" s="113"/>
      <c r="LLC2665" s="113"/>
      <c r="LLD2665" s="113"/>
      <c r="LLE2665" s="113"/>
      <c r="LLF2665" s="113"/>
      <c r="LLG2665" s="113"/>
      <c r="LLH2665" s="113"/>
      <c r="LLI2665" s="113"/>
      <c r="LLJ2665" s="113"/>
      <c r="LLK2665" s="113"/>
      <c r="LLL2665" s="113"/>
      <c r="LLM2665" s="113"/>
      <c r="LLN2665" s="113"/>
      <c r="LLO2665" s="113"/>
      <c r="LLP2665" s="113"/>
      <c r="LLQ2665" s="113"/>
      <c r="LLR2665" s="113"/>
      <c r="LLS2665" s="113"/>
      <c r="LLT2665" s="113"/>
      <c r="LLU2665" s="113"/>
      <c r="LLV2665" s="113"/>
      <c r="LLW2665" s="113"/>
      <c r="LLX2665" s="113"/>
      <c r="LLY2665" s="113"/>
      <c r="LLZ2665" s="113"/>
      <c r="LMA2665" s="113"/>
      <c r="LMB2665" s="113"/>
      <c r="LMC2665" s="113"/>
      <c r="LMD2665" s="113"/>
      <c r="LME2665" s="113"/>
      <c r="LMF2665" s="113"/>
      <c r="LMG2665" s="113"/>
      <c r="LMH2665" s="113"/>
      <c r="LMI2665" s="113"/>
      <c r="LMJ2665" s="113"/>
      <c r="LMK2665" s="113"/>
      <c r="LML2665" s="113"/>
      <c r="LMM2665" s="113"/>
      <c r="LMN2665" s="113"/>
      <c r="LMO2665" s="113"/>
      <c r="LMP2665" s="113"/>
      <c r="LMQ2665" s="113"/>
      <c r="LMR2665" s="113"/>
      <c r="LMS2665" s="113"/>
      <c r="LMT2665" s="113"/>
      <c r="LMU2665" s="113"/>
      <c r="LMV2665" s="113"/>
      <c r="LMW2665" s="113"/>
      <c r="LMX2665" s="113"/>
      <c r="LMY2665" s="113"/>
      <c r="LMZ2665" s="113"/>
      <c r="LNA2665" s="113"/>
      <c r="LNB2665" s="113"/>
      <c r="LNC2665" s="113"/>
      <c r="LND2665" s="113"/>
      <c r="LNE2665" s="113"/>
      <c r="LNF2665" s="113"/>
      <c r="LNG2665" s="113"/>
      <c r="LNH2665" s="113"/>
      <c r="LNI2665" s="113"/>
      <c r="LNJ2665" s="113"/>
      <c r="LNK2665" s="113"/>
      <c r="LNL2665" s="113"/>
      <c r="LNM2665" s="113"/>
      <c r="LNN2665" s="113"/>
      <c r="LNO2665" s="113"/>
      <c r="LNP2665" s="113"/>
      <c r="LNQ2665" s="113"/>
      <c r="LNR2665" s="113"/>
      <c r="LNS2665" s="113"/>
      <c r="LNT2665" s="113"/>
      <c r="LNU2665" s="113"/>
      <c r="LNV2665" s="113"/>
      <c r="LNW2665" s="113"/>
      <c r="LNX2665" s="113"/>
      <c r="LNY2665" s="113"/>
      <c r="LNZ2665" s="113"/>
      <c r="LOA2665" s="113"/>
      <c r="LOB2665" s="113"/>
      <c r="LOC2665" s="113"/>
      <c r="LOD2665" s="113"/>
      <c r="LOE2665" s="113"/>
      <c r="LOF2665" s="113"/>
      <c r="LOG2665" s="113"/>
      <c r="LOH2665" s="113"/>
      <c r="LOI2665" s="113"/>
      <c r="LOJ2665" s="113"/>
      <c r="LOK2665" s="113"/>
      <c r="LOL2665" s="113"/>
      <c r="LOM2665" s="113"/>
      <c r="LON2665" s="113"/>
      <c r="LOO2665" s="113"/>
      <c r="LOP2665" s="113"/>
      <c r="LOQ2665" s="113"/>
      <c r="LOR2665" s="113"/>
      <c r="LOS2665" s="113"/>
      <c r="LOT2665" s="113"/>
      <c r="LOU2665" s="113"/>
      <c r="LOV2665" s="113"/>
      <c r="LOW2665" s="113"/>
      <c r="LOX2665" s="113"/>
      <c r="LOY2665" s="113"/>
      <c r="LOZ2665" s="113"/>
      <c r="LPA2665" s="113"/>
      <c r="LPB2665" s="113"/>
      <c r="LPC2665" s="113"/>
      <c r="LPD2665" s="113"/>
      <c r="LPE2665" s="113"/>
      <c r="LPF2665" s="113"/>
      <c r="LPG2665" s="113"/>
      <c r="LPH2665" s="113"/>
      <c r="LPI2665" s="113"/>
      <c r="LPJ2665" s="113"/>
      <c r="LPK2665" s="113"/>
      <c r="LPL2665" s="113"/>
      <c r="LPM2665" s="113"/>
      <c r="LPN2665" s="113"/>
      <c r="LPO2665" s="113"/>
      <c r="LPP2665" s="113"/>
      <c r="LPQ2665" s="113"/>
      <c r="LPR2665" s="113"/>
      <c r="LPS2665" s="113"/>
      <c r="LPT2665" s="113"/>
      <c r="LPU2665" s="113"/>
      <c r="LPV2665" s="113"/>
      <c r="LPW2665" s="113"/>
      <c r="LPX2665" s="113"/>
      <c r="LPY2665" s="113"/>
      <c r="LPZ2665" s="113"/>
      <c r="LQA2665" s="113"/>
      <c r="LQB2665" s="113"/>
      <c r="LQC2665" s="113"/>
      <c r="LQD2665" s="113"/>
      <c r="LQE2665" s="113"/>
      <c r="LQF2665" s="113"/>
      <c r="LQG2665" s="113"/>
      <c r="LQH2665" s="113"/>
      <c r="LQI2665" s="113"/>
      <c r="LQJ2665" s="113"/>
      <c r="LQK2665" s="113"/>
      <c r="LQL2665" s="113"/>
      <c r="LQM2665" s="113"/>
      <c r="LQN2665" s="113"/>
      <c r="LQO2665" s="113"/>
      <c r="LQP2665" s="113"/>
      <c r="LQQ2665" s="113"/>
      <c r="LQR2665" s="113"/>
      <c r="LQS2665" s="113"/>
      <c r="LQT2665" s="113"/>
      <c r="LQU2665" s="113"/>
      <c r="LQV2665" s="113"/>
      <c r="LQW2665" s="113"/>
      <c r="LQX2665" s="113"/>
      <c r="LQY2665" s="113"/>
      <c r="LQZ2665" s="113"/>
      <c r="LRA2665" s="113"/>
      <c r="LRB2665" s="113"/>
      <c r="LRC2665" s="113"/>
      <c r="LRD2665" s="113"/>
      <c r="LRE2665" s="113"/>
      <c r="LRF2665" s="113"/>
      <c r="LRG2665" s="113"/>
      <c r="LRH2665" s="113"/>
      <c r="LRI2665" s="113"/>
      <c r="LRJ2665" s="113"/>
      <c r="LRK2665" s="113"/>
      <c r="LRL2665" s="113"/>
      <c r="LRM2665" s="113"/>
      <c r="LRN2665" s="113"/>
      <c r="LRO2665" s="113"/>
      <c r="LRP2665" s="113"/>
      <c r="LRQ2665" s="113"/>
      <c r="LRR2665" s="113"/>
      <c r="LRS2665" s="113"/>
      <c r="LRT2665" s="113"/>
      <c r="LRU2665" s="113"/>
      <c r="LRV2665" s="113"/>
      <c r="LRW2665" s="113"/>
      <c r="LRX2665" s="113"/>
      <c r="LRY2665" s="113"/>
      <c r="LRZ2665" s="113"/>
      <c r="LSA2665" s="113"/>
      <c r="LSB2665" s="113"/>
      <c r="LSC2665" s="113"/>
      <c r="LSD2665" s="113"/>
      <c r="LSE2665" s="113"/>
      <c r="LSF2665" s="113"/>
      <c r="LSG2665" s="113"/>
      <c r="LSH2665" s="113"/>
      <c r="LSI2665" s="113"/>
      <c r="LSJ2665" s="113"/>
      <c r="LSK2665" s="113"/>
      <c r="LSL2665" s="113"/>
      <c r="LSM2665" s="113"/>
      <c r="LSN2665" s="113"/>
      <c r="LSO2665" s="113"/>
      <c r="LSP2665" s="113"/>
      <c r="LSQ2665" s="113"/>
      <c r="LSR2665" s="113"/>
      <c r="LSS2665" s="113"/>
      <c r="LST2665" s="113"/>
      <c r="LSU2665" s="113"/>
      <c r="LSV2665" s="113"/>
      <c r="LSW2665" s="113"/>
      <c r="LSX2665" s="113"/>
      <c r="LSY2665" s="113"/>
      <c r="LSZ2665" s="113"/>
      <c r="LTA2665" s="113"/>
      <c r="LTB2665" s="113"/>
      <c r="LTC2665" s="113"/>
      <c r="LTD2665" s="113"/>
      <c r="LTE2665" s="113"/>
      <c r="LTF2665" s="113"/>
      <c r="LTG2665" s="113"/>
      <c r="LTH2665" s="113"/>
      <c r="LTI2665" s="113"/>
      <c r="LTJ2665" s="113"/>
      <c r="LTK2665" s="113"/>
      <c r="LTL2665" s="113"/>
      <c r="LTM2665" s="113"/>
      <c r="LTN2665" s="113"/>
      <c r="LTO2665" s="113"/>
      <c r="LTP2665" s="113"/>
      <c r="LTQ2665" s="113"/>
      <c r="LTR2665" s="113"/>
      <c r="LTS2665" s="113"/>
      <c r="LTT2665" s="113"/>
      <c r="LTU2665" s="113"/>
      <c r="LTV2665" s="113"/>
      <c r="LTW2665" s="113"/>
      <c r="LTX2665" s="113"/>
      <c r="LTY2665" s="113"/>
      <c r="LTZ2665" s="113"/>
      <c r="LUA2665" s="113"/>
      <c r="LUB2665" s="113"/>
      <c r="LUC2665" s="113"/>
      <c r="LUD2665" s="113"/>
      <c r="LUE2665" s="113"/>
      <c r="LUF2665" s="113"/>
      <c r="LUG2665" s="113"/>
      <c r="LUH2665" s="113"/>
      <c r="LUI2665" s="113"/>
      <c r="LUJ2665" s="113"/>
      <c r="LUK2665" s="113"/>
      <c r="LUL2665" s="113"/>
      <c r="LUM2665" s="113"/>
      <c r="LUN2665" s="113"/>
      <c r="LUO2665" s="113"/>
      <c r="LUP2665" s="113"/>
      <c r="LUQ2665" s="113"/>
      <c r="LUR2665" s="113"/>
      <c r="LUS2665" s="113"/>
      <c r="LUT2665" s="113"/>
      <c r="LUU2665" s="113"/>
      <c r="LUV2665" s="113"/>
      <c r="LUW2665" s="113"/>
      <c r="LUX2665" s="113"/>
      <c r="LUY2665" s="113"/>
      <c r="LUZ2665" s="113"/>
      <c r="LVA2665" s="113"/>
      <c r="LVB2665" s="113"/>
      <c r="LVC2665" s="113"/>
      <c r="LVD2665" s="113"/>
      <c r="LVE2665" s="113"/>
      <c r="LVF2665" s="113"/>
      <c r="LVG2665" s="113"/>
      <c r="LVH2665" s="113"/>
      <c r="LVI2665" s="113"/>
      <c r="LVJ2665" s="113"/>
      <c r="LVK2665" s="113"/>
      <c r="LVL2665" s="113"/>
      <c r="LVM2665" s="113"/>
      <c r="LVN2665" s="113"/>
      <c r="LVO2665" s="113"/>
      <c r="LVP2665" s="113"/>
      <c r="LVQ2665" s="113"/>
      <c r="LVR2665" s="113"/>
      <c r="LVS2665" s="113"/>
      <c r="LVT2665" s="113"/>
      <c r="LVU2665" s="113"/>
      <c r="LVV2665" s="113"/>
      <c r="LVW2665" s="113"/>
      <c r="LVX2665" s="113"/>
      <c r="LVY2665" s="113"/>
      <c r="LVZ2665" s="113"/>
      <c r="LWA2665" s="113"/>
      <c r="LWB2665" s="113"/>
      <c r="LWC2665" s="113"/>
      <c r="LWD2665" s="113"/>
      <c r="LWE2665" s="113"/>
      <c r="LWF2665" s="113"/>
      <c r="LWG2665" s="113"/>
      <c r="LWH2665" s="113"/>
      <c r="LWI2665" s="113"/>
      <c r="LWJ2665" s="113"/>
      <c r="LWK2665" s="113"/>
      <c r="LWL2665" s="113"/>
      <c r="LWM2665" s="113"/>
      <c r="LWN2665" s="113"/>
      <c r="LWO2665" s="113"/>
      <c r="LWP2665" s="113"/>
      <c r="LWQ2665" s="113"/>
      <c r="LWR2665" s="113"/>
      <c r="LWS2665" s="113"/>
      <c r="LWT2665" s="113"/>
      <c r="LWU2665" s="113"/>
      <c r="LWV2665" s="113"/>
      <c r="LWW2665" s="113"/>
      <c r="LWX2665" s="113"/>
      <c r="LWY2665" s="113"/>
      <c r="LWZ2665" s="113"/>
      <c r="LXA2665" s="113"/>
      <c r="LXB2665" s="113"/>
      <c r="LXC2665" s="113"/>
      <c r="LXD2665" s="113"/>
      <c r="LXE2665" s="113"/>
      <c r="LXF2665" s="113"/>
      <c r="LXG2665" s="113"/>
      <c r="LXH2665" s="113"/>
      <c r="LXI2665" s="113"/>
      <c r="LXJ2665" s="113"/>
      <c r="LXK2665" s="113"/>
      <c r="LXL2665" s="113"/>
      <c r="LXM2665" s="113"/>
      <c r="LXN2665" s="113"/>
      <c r="LXO2665" s="113"/>
      <c r="LXP2665" s="113"/>
      <c r="LXQ2665" s="113"/>
      <c r="LXR2665" s="113"/>
      <c r="LXS2665" s="113"/>
      <c r="LXT2665" s="113"/>
      <c r="LXU2665" s="113"/>
      <c r="LXV2665" s="113"/>
      <c r="LXW2665" s="113"/>
      <c r="LXX2665" s="113"/>
      <c r="LXY2665" s="113"/>
      <c r="LXZ2665" s="113"/>
      <c r="LYA2665" s="113"/>
      <c r="LYB2665" s="113"/>
      <c r="LYC2665" s="113"/>
      <c r="LYD2665" s="113"/>
      <c r="LYE2665" s="113"/>
      <c r="LYF2665" s="113"/>
      <c r="LYG2665" s="113"/>
      <c r="LYH2665" s="113"/>
      <c r="LYI2665" s="113"/>
      <c r="LYJ2665" s="113"/>
      <c r="LYK2665" s="113"/>
      <c r="LYL2665" s="113"/>
      <c r="LYM2665" s="113"/>
      <c r="LYN2665" s="113"/>
      <c r="LYO2665" s="113"/>
      <c r="LYP2665" s="113"/>
      <c r="LYQ2665" s="113"/>
      <c r="LYR2665" s="113"/>
      <c r="LYS2665" s="113"/>
      <c r="LYT2665" s="113"/>
      <c r="LYU2665" s="113"/>
      <c r="LYV2665" s="113"/>
      <c r="LYW2665" s="113"/>
      <c r="LYX2665" s="113"/>
      <c r="LYY2665" s="113"/>
      <c r="LYZ2665" s="113"/>
      <c r="LZA2665" s="113"/>
      <c r="LZB2665" s="113"/>
      <c r="LZC2665" s="113"/>
      <c r="LZD2665" s="113"/>
      <c r="LZE2665" s="113"/>
      <c r="LZF2665" s="113"/>
      <c r="LZG2665" s="113"/>
      <c r="LZH2665" s="113"/>
      <c r="LZI2665" s="113"/>
      <c r="LZJ2665" s="113"/>
      <c r="LZK2665" s="113"/>
      <c r="LZL2665" s="113"/>
      <c r="LZM2665" s="113"/>
      <c r="LZN2665" s="113"/>
      <c r="LZO2665" s="113"/>
      <c r="LZP2665" s="113"/>
      <c r="LZQ2665" s="113"/>
      <c r="LZR2665" s="113"/>
      <c r="LZS2665" s="113"/>
      <c r="LZT2665" s="113"/>
      <c r="LZU2665" s="113"/>
      <c r="LZV2665" s="113"/>
      <c r="LZW2665" s="113"/>
      <c r="LZX2665" s="113"/>
      <c r="LZY2665" s="113"/>
      <c r="LZZ2665" s="113"/>
      <c r="MAA2665" s="113"/>
      <c r="MAB2665" s="113"/>
      <c r="MAC2665" s="113"/>
      <c r="MAD2665" s="113"/>
      <c r="MAE2665" s="113"/>
      <c r="MAF2665" s="113"/>
      <c r="MAG2665" s="113"/>
      <c r="MAH2665" s="113"/>
      <c r="MAI2665" s="113"/>
      <c r="MAJ2665" s="113"/>
      <c r="MAK2665" s="113"/>
      <c r="MAL2665" s="113"/>
      <c r="MAM2665" s="113"/>
      <c r="MAN2665" s="113"/>
      <c r="MAO2665" s="113"/>
      <c r="MAP2665" s="113"/>
      <c r="MAQ2665" s="113"/>
      <c r="MAR2665" s="113"/>
      <c r="MAS2665" s="113"/>
      <c r="MAT2665" s="113"/>
      <c r="MAU2665" s="113"/>
      <c r="MAV2665" s="113"/>
      <c r="MAW2665" s="113"/>
      <c r="MAX2665" s="113"/>
      <c r="MAY2665" s="113"/>
      <c r="MAZ2665" s="113"/>
      <c r="MBA2665" s="113"/>
      <c r="MBB2665" s="113"/>
      <c r="MBC2665" s="113"/>
      <c r="MBD2665" s="113"/>
      <c r="MBE2665" s="113"/>
      <c r="MBF2665" s="113"/>
      <c r="MBG2665" s="113"/>
      <c r="MBH2665" s="113"/>
      <c r="MBI2665" s="113"/>
      <c r="MBJ2665" s="113"/>
      <c r="MBK2665" s="113"/>
      <c r="MBL2665" s="113"/>
      <c r="MBM2665" s="113"/>
      <c r="MBN2665" s="113"/>
      <c r="MBO2665" s="113"/>
      <c r="MBP2665" s="113"/>
      <c r="MBQ2665" s="113"/>
      <c r="MBR2665" s="113"/>
      <c r="MBS2665" s="113"/>
      <c r="MBT2665" s="113"/>
      <c r="MBU2665" s="113"/>
      <c r="MBV2665" s="113"/>
      <c r="MBW2665" s="113"/>
      <c r="MBX2665" s="113"/>
      <c r="MBY2665" s="113"/>
      <c r="MBZ2665" s="113"/>
      <c r="MCA2665" s="113"/>
      <c r="MCB2665" s="113"/>
      <c r="MCC2665" s="113"/>
      <c r="MCD2665" s="113"/>
      <c r="MCE2665" s="113"/>
      <c r="MCF2665" s="113"/>
      <c r="MCG2665" s="113"/>
      <c r="MCH2665" s="113"/>
      <c r="MCI2665" s="113"/>
      <c r="MCJ2665" s="113"/>
      <c r="MCK2665" s="113"/>
      <c r="MCL2665" s="113"/>
      <c r="MCM2665" s="113"/>
      <c r="MCN2665" s="113"/>
      <c r="MCO2665" s="113"/>
      <c r="MCP2665" s="113"/>
      <c r="MCQ2665" s="113"/>
      <c r="MCR2665" s="113"/>
      <c r="MCS2665" s="113"/>
      <c r="MCT2665" s="113"/>
      <c r="MCU2665" s="113"/>
      <c r="MCV2665" s="113"/>
      <c r="MCW2665" s="113"/>
      <c r="MCX2665" s="113"/>
      <c r="MCY2665" s="113"/>
      <c r="MCZ2665" s="113"/>
      <c r="MDA2665" s="113"/>
      <c r="MDB2665" s="113"/>
      <c r="MDC2665" s="113"/>
      <c r="MDD2665" s="113"/>
      <c r="MDE2665" s="113"/>
      <c r="MDF2665" s="113"/>
      <c r="MDG2665" s="113"/>
      <c r="MDH2665" s="113"/>
      <c r="MDI2665" s="113"/>
      <c r="MDJ2665" s="113"/>
      <c r="MDK2665" s="113"/>
      <c r="MDL2665" s="113"/>
      <c r="MDM2665" s="113"/>
      <c r="MDN2665" s="113"/>
      <c r="MDO2665" s="113"/>
      <c r="MDP2665" s="113"/>
      <c r="MDQ2665" s="113"/>
      <c r="MDR2665" s="113"/>
      <c r="MDS2665" s="113"/>
      <c r="MDT2665" s="113"/>
      <c r="MDU2665" s="113"/>
      <c r="MDV2665" s="113"/>
      <c r="MDW2665" s="113"/>
      <c r="MDX2665" s="113"/>
      <c r="MDY2665" s="113"/>
      <c r="MDZ2665" s="113"/>
      <c r="MEA2665" s="113"/>
      <c r="MEB2665" s="113"/>
      <c r="MEC2665" s="113"/>
      <c r="MED2665" s="113"/>
      <c r="MEE2665" s="113"/>
      <c r="MEF2665" s="113"/>
      <c r="MEG2665" s="113"/>
      <c r="MEH2665" s="113"/>
      <c r="MEI2665" s="113"/>
      <c r="MEJ2665" s="113"/>
      <c r="MEK2665" s="113"/>
      <c r="MEL2665" s="113"/>
      <c r="MEM2665" s="113"/>
      <c r="MEN2665" s="113"/>
      <c r="MEO2665" s="113"/>
      <c r="MEP2665" s="113"/>
      <c r="MEQ2665" s="113"/>
      <c r="MER2665" s="113"/>
      <c r="MES2665" s="113"/>
      <c r="MET2665" s="113"/>
      <c r="MEU2665" s="113"/>
      <c r="MEV2665" s="113"/>
      <c r="MEW2665" s="113"/>
      <c r="MEX2665" s="113"/>
      <c r="MEY2665" s="113"/>
      <c r="MEZ2665" s="113"/>
      <c r="MFA2665" s="113"/>
      <c r="MFB2665" s="113"/>
      <c r="MFC2665" s="113"/>
      <c r="MFD2665" s="113"/>
      <c r="MFE2665" s="113"/>
      <c r="MFF2665" s="113"/>
      <c r="MFG2665" s="113"/>
      <c r="MFH2665" s="113"/>
      <c r="MFI2665" s="113"/>
      <c r="MFJ2665" s="113"/>
      <c r="MFK2665" s="113"/>
      <c r="MFL2665" s="113"/>
      <c r="MFM2665" s="113"/>
      <c r="MFN2665" s="113"/>
      <c r="MFO2665" s="113"/>
      <c r="MFP2665" s="113"/>
      <c r="MFQ2665" s="113"/>
      <c r="MFR2665" s="113"/>
      <c r="MFS2665" s="113"/>
      <c r="MFT2665" s="113"/>
      <c r="MFU2665" s="113"/>
      <c r="MFV2665" s="113"/>
      <c r="MFW2665" s="113"/>
      <c r="MFX2665" s="113"/>
      <c r="MFY2665" s="113"/>
      <c r="MFZ2665" s="113"/>
      <c r="MGA2665" s="113"/>
      <c r="MGB2665" s="113"/>
      <c r="MGC2665" s="113"/>
      <c r="MGD2665" s="113"/>
      <c r="MGE2665" s="113"/>
      <c r="MGF2665" s="113"/>
      <c r="MGG2665" s="113"/>
      <c r="MGH2665" s="113"/>
      <c r="MGI2665" s="113"/>
      <c r="MGJ2665" s="113"/>
      <c r="MGK2665" s="113"/>
      <c r="MGL2665" s="113"/>
      <c r="MGM2665" s="113"/>
      <c r="MGN2665" s="113"/>
      <c r="MGO2665" s="113"/>
      <c r="MGP2665" s="113"/>
      <c r="MGQ2665" s="113"/>
      <c r="MGR2665" s="113"/>
      <c r="MGS2665" s="113"/>
      <c r="MGT2665" s="113"/>
      <c r="MGU2665" s="113"/>
      <c r="MGV2665" s="113"/>
      <c r="MGW2665" s="113"/>
      <c r="MGX2665" s="113"/>
      <c r="MGY2665" s="113"/>
      <c r="MGZ2665" s="113"/>
      <c r="MHA2665" s="113"/>
      <c r="MHB2665" s="113"/>
      <c r="MHC2665" s="113"/>
      <c r="MHD2665" s="113"/>
      <c r="MHE2665" s="113"/>
      <c r="MHF2665" s="113"/>
      <c r="MHG2665" s="113"/>
      <c r="MHH2665" s="113"/>
      <c r="MHI2665" s="113"/>
      <c r="MHJ2665" s="113"/>
      <c r="MHK2665" s="113"/>
      <c r="MHL2665" s="113"/>
      <c r="MHM2665" s="113"/>
      <c r="MHN2665" s="113"/>
      <c r="MHO2665" s="113"/>
      <c r="MHP2665" s="113"/>
      <c r="MHQ2665" s="113"/>
      <c r="MHR2665" s="113"/>
      <c r="MHS2665" s="113"/>
      <c r="MHT2665" s="113"/>
      <c r="MHU2665" s="113"/>
      <c r="MHV2665" s="113"/>
      <c r="MHW2665" s="113"/>
      <c r="MHX2665" s="113"/>
      <c r="MHY2665" s="113"/>
      <c r="MHZ2665" s="113"/>
      <c r="MIA2665" s="113"/>
      <c r="MIB2665" s="113"/>
      <c r="MIC2665" s="113"/>
      <c r="MID2665" s="113"/>
      <c r="MIE2665" s="113"/>
      <c r="MIF2665" s="113"/>
      <c r="MIG2665" s="113"/>
      <c r="MIH2665" s="113"/>
      <c r="MII2665" s="113"/>
      <c r="MIJ2665" s="113"/>
      <c r="MIK2665" s="113"/>
      <c r="MIL2665" s="113"/>
      <c r="MIM2665" s="113"/>
      <c r="MIN2665" s="113"/>
      <c r="MIO2665" s="113"/>
      <c r="MIP2665" s="113"/>
      <c r="MIQ2665" s="113"/>
      <c r="MIR2665" s="113"/>
      <c r="MIS2665" s="113"/>
      <c r="MIT2665" s="113"/>
      <c r="MIU2665" s="113"/>
      <c r="MIV2665" s="113"/>
      <c r="MIW2665" s="113"/>
      <c r="MIX2665" s="113"/>
      <c r="MIY2665" s="113"/>
      <c r="MIZ2665" s="113"/>
      <c r="MJA2665" s="113"/>
      <c r="MJB2665" s="113"/>
      <c r="MJC2665" s="113"/>
      <c r="MJD2665" s="113"/>
      <c r="MJE2665" s="113"/>
      <c r="MJF2665" s="113"/>
      <c r="MJG2665" s="113"/>
      <c r="MJH2665" s="113"/>
      <c r="MJI2665" s="113"/>
      <c r="MJJ2665" s="113"/>
      <c r="MJK2665" s="113"/>
      <c r="MJL2665" s="113"/>
      <c r="MJM2665" s="113"/>
      <c r="MJN2665" s="113"/>
      <c r="MJO2665" s="113"/>
      <c r="MJP2665" s="113"/>
      <c r="MJQ2665" s="113"/>
      <c r="MJR2665" s="113"/>
      <c r="MJS2665" s="113"/>
      <c r="MJT2665" s="113"/>
      <c r="MJU2665" s="113"/>
      <c r="MJV2665" s="113"/>
      <c r="MJW2665" s="113"/>
      <c r="MJX2665" s="113"/>
      <c r="MJY2665" s="113"/>
      <c r="MJZ2665" s="113"/>
      <c r="MKA2665" s="113"/>
      <c r="MKB2665" s="113"/>
      <c r="MKC2665" s="113"/>
      <c r="MKD2665" s="113"/>
      <c r="MKE2665" s="113"/>
      <c r="MKF2665" s="113"/>
      <c r="MKG2665" s="113"/>
      <c r="MKH2665" s="113"/>
      <c r="MKI2665" s="113"/>
      <c r="MKJ2665" s="113"/>
      <c r="MKK2665" s="113"/>
      <c r="MKL2665" s="113"/>
      <c r="MKM2665" s="113"/>
      <c r="MKN2665" s="113"/>
      <c r="MKO2665" s="113"/>
      <c r="MKP2665" s="113"/>
      <c r="MKQ2665" s="113"/>
      <c r="MKR2665" s="113"/>
      <c r="MKS2665" s="113"/>
      <c r="MKT2665" s="113"/>
      <c r="MKU2665" s="113"/>
      <c r="MKV2665" s="113"/>
      <c r="MKW2665" s="113"/>
      <c r="MKX2665" s="113"/>
      <c r="MKY2665" s="113"/>
      <c r="MKZ2665" s="113"/>
      <c r="MLA2665" s="113"/>
      <c r="MLB2665" s="113"/>
      <c r="MLC2665" s="113"/>
      <c r="MLD2665" s="113"/>
      <c r="MLE2665" s="113"/>
      <c r="MLF2665" s="113"/>
      <c r="MLG2665" s="113"/>
      <c r="MLH2665" s="113"/>
      <c r="MLI2665" s="113"/>
      <c r="MLJ2665" s="113"/>
      <c r="MLK2665" s="113"/>
      <c r="MLL2665" s="113"/>
      <c r="MLM2665" s="113"/>
      <c r="MLN2665" s="113"/>
      <c r="MLO2665" s="113"/>
      <c r="MLP2665" s="113"/>
      <c r="MLQ2665" s="113"/>
      <c r="MLR2665" s="113"/>
      <c r="MLS2665" s="113"/>
      <c r="MLT2665" s="113"/>
      <c r="MLU2665" s="113"/>
      <c r="MLV2665" s="113"/>
      <c r="MLW2665" s="113"/>
      <c r="MLX2665" s="113"/>
      <c r="MLY2665" s="113"/>
      <c r="MLZ2665" s="113"/>
      <c r="MMA2665" s="113"/>
      <c r="MMB2665" s="113"/>
      <c r="MMC2665" s="113"/>
      <c r="MMD2665" s="113"/>
      <c r="MME2665" s="113"/>
      <c r="MMF2665" s="113"/>
      <c r="MMG2665" s="113"/>
      <c r="MMH2665" s="113"/>
      <c r="MMI2665" s="113"/>
      <c r="MMJ2665" s="113"/>
      <c r="MMK2665" s="113"/>
      <c r="MML2665" s="113"/>
      <c r="MMM2665" s="113"/>
      <c r="MMN2665" s="113"/>
      <c r="MMO2665" s="113"/>
      <c r="MMP2665" s="113"/>
      <c r="MMQ2665" s="113"/>
      <c r="MMR2665" s="113"/>
      <c r="MMS2665" s="113"/>
      <c r="MMT2665" s="113"/>
      <c r="MMU2665" s="113"/>
      <c r="MMV2665" s="113"/>
      <c r="MMW2665" s="113"/>
      <c r="MMX2665" s="113"/>
      <c r="MMY2665" s="113"/>
      <c r="MMZ2665" s="113"/>
      <c r="MNA2665" s="113"/>
      <c r="MNB2665" s="113"/>
      <c r="MNC2665" s="113"/>
      <c r="MND2665" s="113"/>
      <c r="MNE2665" s="113"/>
      <c r="MNF2665" s="113"/>
      <c r="MNG2665" s="113"/>
      <c r="MNH2665" s="113"/>
      <c r="MNI2665" s="113"/>
      <c r="MNJ2665" s="113"/>
      <c r="MNK2665" s="113"/>
      <c r="MNL2665" s="113"/>
      <c r="MNM2665" s="113"/>
      <c r="MNN2665" s="113"/>
      <c r="MNO2665" s="113"/>
      <c r="MNP2665" s="113"/>
      <c r="MNQ2665" s="113"/>
      <c r="MNR2665" s="113"/>
      <c r="MNS2665" s="113"/>
      <c r="MNT2665" s="113"/>
      <c r="MNU2665" s="113"/>
      <c r="MNV2665" s="113"/>
      <c r="MNW2665" s="113"/>
      <c r="MNX2665" s="113"/>
      <c r="MNY2665" s="113"/>
      <c r="MNZ2665" s="113"/>
      <c r="MOA2665" s="113"/>
      <c r="MOB2665" s="113"/>
      <c r="MOC2665" s="113"/>
      <c r="MOD2665" s="113"/>
      <c r="MOE2665" s="113"/>
      <c r="MOF2665" s="113"/>
      <c r="MOG2665" s="113"/>
      <c r="MOH2665" s="113"/>
      <c r="MOI2665" s="113"/>
      <c r="MOJ2665" s="113"/>
      <c r="MOK2665" s="113"/>
      <c r="MOL2665" s="113"/>
      <c r="MOM2665" s="113"/>
      <c r="MON2665" s="113"/>
      <c r="MOO2665" s="113"/>
      <c r="MOP2665" s="113"/>
      <c r="MOQ2665" s="113"/>
      <c r="MOR2665" s="113"/>
      <c r="MOS2665" s="113"/>
      <c r="MOT2665" s="113"/>
      <c r="MOU2665" s="113"/>
      <c r="MOV2665" s="113"/>
      <c r="MOW2665" s="113"/>
      <c r="MOX2665" s="113"/>
      <c r="MOY2665" s="113"/>
      <c r="MOZ2665" s="113"/>
      <c r="MPA2665" s="113"/>
      <c r="MPB2665" s="113"/>
      <c r="MPC2665" s="113"/>
      <c r="MPD2665" s="113"/>
      <c r="MPE2665" s="113"/>
      <c r="MPF2665" s="113"/>
      <c r="MPG2665" s="113"/>
      <c r="MPH2665" s="113"/>
      <c r="MPI2665" s="113"/>
      <c r="MPJ2665" s="113"/>
      <c r="MPK2665" s="113"/>
      <c r="MPL2665" s="113"/>
      <c r="MPM2665" s="113"/>
      <c r="MPN2665" s="113"/>
      <c r="MPO2665" s="113"/>
      <c r="MPP2665" s="113"/>
      <c r="MPQ2665" s="113"/>
      <c r="MPR2665" s="113"/>
      <c r="MPS2665" s="113"/>
      <c r="MPT2665" s="113"/>
      <c r="MPU2665" s="113"/>
      <c r="MPV2665" s="113"/>
      <c r="MPW2665" s="113"/>
      <c r="MPX2665" s="113"/>
      <c r="MPY2665" s="113"/>
      <c r="MPZ2665" s="113"/>
      <c r="MQA2665" s="113"/>
      <c r="MQB2665" s="113"/>
      <c r="MQC2665" s="113"/>
      <c r="MQD2665" s="113"/>
      <c r="MQE2665" s="113"/>
      <c r="MQF2665" s="113"/>
      <c r="MQG2665" s="113"/>
      <c r="MQH2665" s="113"/>
      <c r="MQI2665" s="113"/>
      <c r="MQJ2665" s="113"/>
      <c r="MQK2665" s="113"/>
      <c r="MQL2665" s="113"/>
      <c r="MQM2665" s="113"/>
      <c r="MQN2665" s="113"/>
      <c r="MQO2665" s="113"/>
      <c r="MQP2665" s="113"/>
      <c r="MQQ2665" s="113"/>
      <c r="MQR2665" s="113"/>
      <c r="MQS2665" s="113"/>
      <c r="MQT2665" s="113"/>
      <c r="MQU2665" s="113"/>
      <c r="MQV2665" s="113"/>
      <c r="MQW2665" s="113"/>
      <c r="MQX2665" s="113"/>
      <c r="MQY2665" s="113"/>
      <c r="MQZ2665" s="113"/>
      <c r="MRA2665" s="113"/>
      <c r="MRB2665" s="113"/>
      <c r="MRC2665" s="113"/>
      <c r="MRD2665" s="113"/>
      <c r="MRE2665" s="113"/>
      <c r="MRF2665" s="113"/>
      <c r="MRG2665" s="113"/>
      <c r="MRH2665" s="113"/>
      <c r="MRI2665" s="113"/>
      <c r="MRJ2665" s="113"/>
      <c r="MRK2665" s="113"/>
      <c r="MRL2665" s="113"/>
      <c r="MRM2665" s="113"/>
      <c r="MRN2665" s="113"/>
      <c r="MRO2665" s="113"/>
      <c r="MRP2665" s="113"/>
      <c r="MRQ2665" s="113"/>
      <c r="MRR2665" s="113"/>
      <c r="MRS2665" s="113"/>
      <c r="MRT2665" s="113"/>
      <c r="MRU2665" s="113"/>
      <c r="MRV2665" s="113"/>
      <c r="MRW2665" s="113"/>
      <c r="MRX2665" s="113"/>
      <c r="MRY2665" s="113"/>
      <c r="MRZ2665" s="113"/>
      <c r="MSA2665" s="113"/>
      <c r="MSB2665" s="113"/>
      <c r="MSC2665" s="113"/>
      <c r="MSD2665" s="113"/>
      <c r="MSE2665" s="113"/>
      <c r="MSF2665" s="113"/>
      <c r="MSG2665" s="113"/>
      <c r="MSH2665" s="113"/>
      <c r="MSI2665" s="113"/>
      <c r="MSJ2665" s="113"/>
      <c r="MSK2665" s="113"/>
      <c r="MSL2665" s="113"/>
      <c r="MSM2665" s="113"/>
      <c r="MSN2665" s="113"/>
      <c r="MSO2665" s="113"/>
      <c r="MSP2665" s="113"/>
      <c r="MSQ2665" s="113"/>
      <c r="MSR2665" s="113"/>
      <c r="MSS2665" s="113"/>
      <c r="MST2665" s="113"/>
      <c r="MSU2665" s="113"/>
      <c r="MSV2665" s="113"/>
      <c r="MSW2665" s="113"/>
      <c r="MSX2665" s="113"/>
      <c r="MSY2665" s="113"/>
      <c r="MSZ2665" s="113"/>
      <c r="MTA2665" s="113"/>
      <c r="MTB2665" s="113"/>
      <c r="MTC2665" s="113"/>
      <c r="MTD2665" s="113"/>
      <c r="MTE2665" s="113"/>
      <c r="MTF2665" s="113"/>
      <c r="MTG2665" s="113"/>
      <c r="MTH2665" s="113"/>
      <c r="MTI2665" s="113"/>
      <c r="MTJ2665" s="113"/>
      <c r="MTK2665" s="113"/>
      <c r="MTL2665" s="113"/>
      <c r="MTM2665" s="113"/>
      <c r="MTN2665" s="113"/>
      <c r="MTO2665" s="113"/>
      <c r="MTP2665" s="113"/>
      <c r="MTQ2665" s="113"/>
      <c r="MTR2665" s="113"/>
      <c r="MTS2665" s="113"/>
      <c r="MTT2665" s="113"/>
      <c r="MTU2665" s="113"/>
      <c r="MTV2665" s="113"/>
      <c r="MTW2665" s="113"/>
      <c r="MTX2665" s="113"/>
      <c r="MTY2665" s="113"/>
      <c r="MTZ2665" s="113"/>
      <c r="MUA2665" s="113"/>
      <c r="MUB2665" s="113"/>
      <c r="MUC2665" s="113"/>
      <c r="MUD2665" s="113"/>
      <c r="MUE2665" s="113"/>
      <c r="MUF2665" s="113"/>
      <c r="MUG2665" s="113"/>
      <c r="MUH2665" s="113"/>
      <c r="MUI2665" s="113"/>
      <c r="MUJ2665" s="113"/>
      <c r="MUK2665" s="113"/>
      <c r="MUL2665" s="113"/>
      <c r="MUM2665" s="113"/>
      <c r="MUN2665" s="113"/>
      <c r="MUO2665" s="113"/>
      <c r="MUP2665" s="113"/>
      <c r="MUQ2665" s="113"/>
      <c r="MUR2665" s="113"/>
      <c r="MUS2665" s="113"/>
      <c r="MUT2665" s="113"/>
      <c r="MUU2665" s="113"/>
      <c r="MUV2665" s="113"/>
      <c r="MUW2665" s="113"/>
      <c r="MUX2665" s="113"/>
      <c r="MUY2665" s="113"/>
      <c r="MUZ2665" s="113"/>
      <c r="MVA2665" s="113"/>
      <c r="MVB2665" s="113"/>
      <c r="MVC2665" s="113"/>
      <c r="MVD2665" s="113"/>
      <c r="MVE2665" s="113"/>
      <c r="MVF2665" s="113"/>
      <c r="MVG2665" s="113"/>
      <c r="MVH2665" s="113"/>
      <c r="MVI2665" s="113"/>
      <c r="MVJ2665" s="113"/>
      <c r="MVK2665" s="113"/>
      <c r="MVL2665" s="113"/>
      <c r="MVM2665" s="113"/>
      <c r="MVN2665" s="113"/>
      <c r="MVO2665" s="113"/>
      <c r="MVP2665" s="113"/>
      <c r="MVQ2665" s="113"/>
      <c r="MVR2665" s="113"/>
      <c r="MVS2665" s="113"/>
      <c r="MVT2665" s="113"/>
      <c r="MVU2665" s="113"/>
      <c r="MVV2665" s="113"/>
      <c r="MVW2665" s="113"/>
      <c r="MVX2665" s="113"/>
      <c r="MVY2665" s="113"/>
      <c r="MVZ2665" s="113"/>
      <c r="MWA2665" s="113"/>
      <c r="MWB2665" s="113"/>
      <c r="MWC2665" s="113"/>
      <c r="MWD2665" s="113"/>
      <c r="MWE2665" s="113"/>
      <c r="MWF2665" s="113"/>
      <c r="MWG2665" s="113"/>
      <c r="MWH2665" s="113"/>
      <c r="MWI2665" s="113"/>
      <c r="MWJ2665" s="113"/>
      <c r="MWK2665" s="113"/>
      <c r="MWL2665" s="113"/>
      <c r="MWM2665" s="113"/>
      <c r="MWN2665" s="113"/>
      <c r="MWO2665" s="113"/>
      <c r="MWP2665" s="113"/>
      <c r="MWQ2665" s="113"/>
      <c r="MWR2665" s="113"/>
      <c r="MWS2665" s="113"/>
      <c r="MWT2665" s="113"/>
      <c r="MWU2665" s="113"/>
      <c r="MWV2665" s="113"/>
      <c r="MWW2665" s="113"/>
      <c r="MWX2665" s="113"/>
      <c r="MWY2665" s="113"/>
      <c r="MWZ2665" s="113"/>
      <c r="MXA2665" s="113"/>
      <c r="MXB2665" s="113"/>
      <c r="MXC2665" s="113"/>
      <c r="MXD2665" s="113"/>
      <c r="MXE2665" s="113"/>
      <c r="MXF2665" s="113"/>
      <c r="MXG2665" s="113"/>
      <c r="MXH2665" s="113"/>
      <c r="MXI2665" s="113"/>
      <c r="MXJ2665" s="113"/>
      <c r="MXK2665" s="113"/>
      <c r="MXL2665" s="113"/>
      <c r="MXM2665" s="113"/>
      <c r="MXN2665" s="113"/>
      <c r="MXO2665" s="113"/>
      <c r="MXP2665" s="113"/>
      <c r="MXQ2665" s="113"/>
      <c r="MXR2665" s="113"/>
      <c r="MXS2665" s="113"/>
      <c r="MXT2665" s="113"/>
      <c r="MXU2665" s="113"/>
      <c r="MXV2665" s="113"/>
      <c r="MXW2665" s="113"/>
      <c r="MXX2665" s="113"/>
      <c r="MXY2665" s="113"/>
      <c r="MXZ2665" s="113"/>
      <c r="MYA2665" s="113"/>
      <c r="MYB2665" s="113"/>
      <c r="MYC2665" s="113"/>
      <c r="MYD2665" s="113"/>
      <c r="MYE2665" s="113"/>
      <c r="MYF2665" s="113"/>
      <c r="MYG2665" s="113"/>
      <c r="MYH2665" s="113"/>
      <c r="MYI2665" s="113"/>
      <c r="MYJ2665" s="113"/>
      <c r="MYK2665" s="113"/>
      <c r="MYL2665" s="113"/>
      <c r="MYM2665" s="113"/>
      <c r="MYN2665" s="113"/>
      <c r="MYO2665" s="113"/>
      <c r="MYP2665" s="113"/>
      <c r="MYQ2665" s="113"/>
      <c r="MYR2665" s="113"/>
      <c r="MYS2665" s="113"/>
      <c r="MYT2665" s="113"/>
      <c r="MYU2665" s="113"/>
      <c r="MYV2665" s="113"/>
      <c r="MYW2665" s="113"/>
      <c r="MYX2665" s="113"/>
      <c r="MYY2665" s="113"/>
      <c r="MYZ2665" s="113"/>
      <c r="MZA2665" s="113"/>
      <c r="MZB2665" s="113"/>
      <c r="MZC2665" s="113"/>
      <c r="MZD2665" s="113"/>
      <c r="MZE2665" s="113"/>
      <c r="MZF2665" s="113"/>
      <c r="MZG2665" s="113"/>
      <c r="MZH2665" s="113"/>
      <c r="MZI2665" s="113"/>
      <c r="MZJ2665" s="113"/>
      <c r="MZK2665" s="113"/>
      <c r="MZL2665" s="113"/>
      <c r="MZM2665" s="113"/>
      <c r="MZN2665" s="113"/>
      <c r="MZO2665" s="113"/>
      <c r="MZP2665" s="113"/>
      <c r="MZQ2665" s="113"/>
      <c r="MZR2665" s="113"/>
      <c r="MZS2665" s="113"/>
      <c r="MZT2665" s="113"/>
      <c r="MZU2665" s="113"/>
      <c r="MZV2665" s="113"/>
      <c r="MZW2665" s="113"/>
      <c r="MZX2665" s="113"/>
      <c r="MZY2665" s="113"/>
      <c r="MZZ2665" s="113"/>
      <c r="NAA2665" s="113"/>
      <c r="NAB2665" s="113"/>
      <c r="NAC2665" s="113"/>
      <c r="NAD2665" s="113"/>
      <c r="NAE2665" s="113"/>
      <c r="NAF2665" s="113"/>
      <c r="NAG2665" s="113"/>
      <c r="NAH2665" s="113"/>
      <c r="NAI2665" s="113"/>
      <c r="NAJ2665" s="113"/>
      <c r="NAK2665" s="113"/>
      <c r="NAL2665" s="113"/>
      <c r="NAM2665" s="113"/>
      <c r="NAN2665" s="113"/>
      <c r="NAO2665" s="113"/>
      <c r="NAP2665" s="113"/>
      <c r="NAQ2665" s="113"/>
      <c r="NAR2665" s="113"/>
      <c r="NAS2665" s="113"/>
      <c r="NAT2665" s="113"/>
      <c r="NAU2665" s="113"/>
      <c r="NAV2665" s="113"/>
      <c r="NAW2665" s="113"/>
      <c r="NAX2665" s="113"/>
      <c r="NAY2665" s="113"/>
      <c r="NAZ2665" s="113"/>
      <c r="NBA2665" s="113"/>
      <c r="NBB2665" s="113"/>
      <c r="NBC2665" s="113"/>
      <c r="NBD2665" s="113"/>
      <c r="NBE2665" s="113"/>
      <c r="NBF2665" s="113"/>
      <c r="NBG2665" s="113"/>
      <c r="NBH2665" s="113"/>
      <c r="NBI2665" s="113"/>
      <c r="NBJ2665" s="113"/>
      <c r="NBK2665" s="113"/>
      <c r="NBL2665" s="113"/>
      <c r="NBM2665" s="113"/>
      <c r="NBN2665" s="113"/>
      <c r="NBO2665" s="113"/>
      <c r="NBP2665" s="113"/>
      <c r="NBQ2665" s="113"/>
      <c r="NBR2665" s="113"/>
      <c r="NBS2665" s="113"/>
      <c r="NBT2665" s="113"/>
      <c r="NBU2665" s="113"/>
      <c r="NBV2665" s="113"/>
      <c r="NBW2665" s="113"/>
      <c r="NBX2665" s="113"/>
      <c r="NBY2665" s="113"/>
      <c r="NBZ2665" s="113"/>
      <c r="NCA2665" s="113"/>
      <c r="NCB2665" s="113"/>
      <c r="NCC2665" s="113"/>
      <c r="NCD2665" s="113"/>
      <c r="NCE2665" s="113"/>
      <c r="NCF2665" s="113"/>
      <c r="NCG2665" s="113"/>
      <c r="NCH2665" s="113"/>
      <c r="NCI2665" s="113"/>
      <c r="NCJ2665" s="113"/>
      <c r="NCK2665" s="113"/>
      <c r="NCL2665" s="113"/>
      <c r="NCM2665" s="113"/>
      <c r="NCN2665" s="113"/>
      <c r="NCO2665" s="113"/>
      <c r="NCP2665" s="113"/>
      <c r="NCQ2665" s="113"/>
      <c r="NCR2665" s="113"/>
      <c r="NCS2665" s="113"/>
      <c r="NCT2665" s="113"/>
      <c r="NCU2665" s="113"/>
      <c r="NCV2665" s="113"/>
      <c r="NCW2665" s="113"/>
      <c r="NCX2665" s="113"/>
      <c r="NCY2665" s="113"/>
      <c r="NCZ2665" s="113"/>
      <c r="NDA2665" s="113"/>
      <c r="NDB2665" s="113"/>
      <c r="NDC2665" s="113"/>
      <c r="NDD2665" s="113"/>
      <c r="NDE2665" s="113"/>
      <c r="NDF2665" s="113"/>
      <c r="NDG2665" s="113"/>
      <c r="NDH2665" s="113"/>
      <c r="NDI2665" s="113"/>
      <c r="NDJ2665" s="113"/>
      <c r="NDK2665" s="113"/>
      <c r="NDL2665" s="113"/>
      <c r="NDM2665" s="113"/>
      <c r="NDN2665" s="113"/>
      <c r="NDO2665" s="113"/>
      <c r="NDP2665" s="113"/>
      <c r="NDQ2665" s="113"/>
      <c r="NDR2665" s="113"/>
      <c r="NDS2665" s="113"/>
      <c r="NDT2665" s="113"/>
      <c r="NDU2665" s="113"/>
      <c r="NDV2665" s="113"/>
      <c r="NDW2665" s="113"/>
      <c r="NDX2665" s="113"/>
      <c r="NDY2665" s="113"/>
      <c r="NDZ2665" s="113"/>
      <c r="NEA2665" s="113"/>
      <c r="NEB2665" s="113"/>
      <c r="NEC2665" s="113"/>
      <c r="NED2665" s="113"/>
      <c r="NEE2665" s="113"/>
      <c r="NEF2665" s="113"/>
      <c r="NEG2665" s="113"/>
      <c r="NEH2665" s="113"/>
      <c r="NEI2665" s="113"/>
      <c r="NEJ2665" s="113"/>
      <c r="NEK2665" s="113"/>
      <c r="NEL2665" s="113"/>
      <c r="NEM2665" s="113"/>
      <c r="NEN2665" s="113"/>
      <c r="NEO2665" s="113"/>
      <c r="NEP2665" s="113"/>
      <c r="NEQ2665" s="113"/>
      <c r="NER2665" s="113"/>
      <c r="NES2665" s="113"/>
      <c r="NET2665" s="113"/>
      <c r="NEU2665" s="113"/>
      <c r="NEV2665" s="113"/>
      <c r="NEW2665" s="113"/>
      <c r="NEX2665" s="113"/>
      <c r="NEY2665" s="113"/>
      <c r="NEZ2665" s="113"/>
      <c r="NFA2665" s="113"/>
      <c r="NFB2665" s="113"/>
      <c r="NFC2665" s="113"/>
      <c r="NFD2665" s="113"/>
      <c r="NFE2665" s="113"/>
      <c r="NFF2665" s="113"/>
      <c r="NFG2665" s="113"/>
      <c r="NFH2665" s="113"/>
      <c r="NFI2665" s="113"/>
      <c r="NFJ2665" s="113"/>
      <c r="NFK2665" s="113"/>
      <c r="NFL2665" s="113"/>
      <c r="NFM2665" s="113"/>
      <c r="NFN2665" s="113"/>
      <c r="NFO2665" s="113"/>
      <c r="NFP2665" s="113"/>
      <c r="NFQ2665" s="113"/>
      <c r="NFR2665" s="113"/>
      <c r="NFS2665" s="113"/>
      <c r="NFT2665" s="113"/>
      <c r="NFU2665" s="113"/>
      <c r="NFV2665" s="113"/>
      <c r="NFW2665" s="113"/>
      <c r="NFX2665" s="113"/>
      <c r="NFY2665" s="113"/>
      <c r="NFZ2665" s="113"/>
      <c r="NGA2665" s="113"/>
      <c r="NGB2665" s="113"/>
      <c r="NGC2665" s="113"/>
      <c r="NGD2665" s="113"/>
      <c r="NGE2665" s="113"/>
      <c r="NGF2665" s="113"/>
      <c r="NGG2665" s="113"/>
      <c r="NGH2665" s="113"/>
      <c r="NGI2665" s="113"/>
      <c r="NGJ2665" s="113"/>
      <c r="NGK2665" s="113"/>
      <c r="NGL2665" s="113"/>
      <c r="NGM2665" s="113"/>
      <c r="NGN2665" s="113"/>
      <c r="NGO2665" s="113"/>
      <c r="NGP2665" s="113"/>
      <c r="NGQ2665" s="113"/>
      <c r="NGR2665" s="113"/>
      <c r="NGS2665" s="113"/>
      <c r="NGT2665" s="113"/>
      <c r="NGU2665" s="113"/>
      <c r="NGV2665" s="113"/>
      <c r="NGW2665" s="113"/>
      <c r="NGX2665" s="113"/>
      <c r="NGY2665" s="113"/>
      <c r="NGZ2665" s="113"/>
      <c r="NHA2665" s="113"/>
      <c r="NHB2665" s="113"/>
      <c r="NHC2665" s="113"/>
      <c r="NHD2665" s="113"/>
      <c r="NHE2665" s="113"/>
      <c r="NHF2665" s="113"/>
      <c r="NHG2665" s="113"/>
      <c r="NHH2665" s="113"/>
      <c r="NHI2665" s="113"/>
      <c r="NHJ2665" s="113"/>
      <c r="NHK2665" s="113"/>
      <c r="NHL2665" s="113"/>
      <c r="NHM2665" s="113"/>
      <c r="NHN2665" s="113"/>
      <c r="NHO2665" s="113"/>
      <c r="NHP2665" s="113"/>
      <c r="NHQ2665" s="113"/>
      <c r="NHR2665" s="113"/>
      <c r="NHS2665" s="113"/>
      <c r="NHT2665" s="113"/>
      <c r="NHU2665" s="113"/>
      <c r="NHV2665" s="113"/>
      <c r="NHW2665" s="113"/>
      <c r="NHX2665" s="113"/>
      <c r="NHY2665" s="113"/>
      <c r="NHZ2665" s="113"/>
      <c r="NIA2665" s="113"/>
      <c r="NIB2665" s="113"/>
      <c r="NIC2665" s="113"/>
      <c r="NID2665" s="113"/>
      <c r="NIE2665" s="113"/>
      <c r="NIF2665" s="113"/>
      <c r="NIG2665" s="113"/>
      <c r="NIH2665" s="113"/>
      <c r="NII2665" s="113"/>
      <c r="NIJ2665" s="113"/>
      <c r="NIK2665" s="113"/>
      <c r="NIL2665" s="113"/>
      <c r="NIM2665" s="113"/>
      <c r="NIN2665" s="113"/>
      <c r="NIO2665" s="113"/>
      <c r="NIP2665" s="113"/>
      <c r="NIQ2665" s="113"/>
      <c r="NIR2665" s="113"/>
      <c r="NIS2665" s="113"/>
      <c r="NIT2665" s="113"/>
      <c r="NIU2665" s="113"/>
      <c r="NIV2665" s="113"/>
      <c r="NIW2665" s="113"/>
      <c r="NIX2665" s="113"/>
      <c r="NIY2665" s="113"/>
      <c r="NIZ2665" s="113"/>
      <c r="NJA2665" s="113"/>
      <c r="NJB2665" s="113"/>
      <c r="NJC2665" s="113"/>
      <c r="NJD2665" s="113"/>
      <c r="NJE2665" s="113"/>
      <c r="NJF2665" s="113"/>
      <c r="NJG2665" s="113"/>
      <c r="NJH2665" s="113"/>
      <c r="NJI2665" s="113"/>
      <c r="NJJ2665" s="113"/>
      <c r="NJK2665" s="113"/>
      <c r="NJL2665" s="113"/>
      <c r="NJM2665" s="113"/>
      <c r="NJN2665" s="113"/>
      <c r="NJO2665" s="113"/>
      <c r="NJP2665" s="113"/>
      <c r="NJQ2665" s="113"/>
      <c r="NJR2665" s="113"/>
      <c r="NJS2665" s="113"/>
      <c r="NJT2665" s="113"/>
      <c r="NJU2665" s="113"/>
      <c r="NJV2665" s="113"/>
      <c r="NJW2665" s="113"/>
      <c r="NJX2665" s="113"/>
      <c r="NJY2665" s="113"/>
      <c r="NJZ2665" s="113"/>
      <c r="NKA2665" s="113"/>
      <c r="NKB2665" s="113"/>
      <c r="NKC2665" s="113"/>
      <c r="NKD2665" s="113"/>
      <c r="NKE2665" s="113"/>
      <c r="NKF2665" s="113"/>
      <c r="NKG2665" s="113"/>
      <c r="NKH2665" s="113"/>
      <c r="NKI2665" s="113"/>
      <c r="NKJ2665" s="113"/>
      <c r="NKK2665" s="113"/>
      <c r="NKL2665" s="113"/>
      <c r="NKM2665" s="113"/>
      <c r="NKN2665" s="113"/>
      <c r="NKO2665" s="113"/>
      <c r="NKP2665" s="113"/>
      <c r="NKQ2665" s="113"/>
      <c r="NKR2665" s="113"/>
      <c r="NKS2665" s="113"/>
      <c r="NKT2665" s="113"/>
      <c r="NKU2665" s="113"/>
      <c r="NKV2665" s="113"/>
      <c r="NKW2665" s="113"/>
      <c r="NKX2665" s="113"/>
      <c r="NKY2665" s="113"/>
      <c r="NKZ2665" s="113"/>
      <c r="NLA2665" s="113"/>
      <c r="NLB2665" s="113"/>
      <c r="NLC2665" s="113"/>
      <c r="NLD2665" s="113"/>
      <c r="NLE2665" s="113"/>
      <c r="NLF2665" s="113"/>
      <c r="NLG2665" s="113"/>
      <c r="NLH2665" s="113"/>
      <c r="NLI2665" s="113"/>
      <c r="NLJ2665" s="113"/>
      <c r="NLK2665" s="113"/>
      <c r="NLL2665" s="113"/>
      <c r="NLM2665" s="113"/>
      <c r="NLN2665" s="113"/>
      <c r="NLO2665" s="113"/>
      <c r="NLP2665" s="113"/>
      <c r="NLQ2665" s="113"/>
      <c r="NLR2665" s="113"/>
      <c r="NLS2665" s="113"/>
      <c r="NLT2665" s="113"/>
      <c r="NLU2665" s="113"/>
      <c r="NLV2665" s="113"/>
      <c r="NLW2665" s="113"/>
      <c r="NLX2665" s="113"/>
      <c r="NLY2665" s="113"/>
      <c r="NLZ2665" s="113"/>
      <c r="NMA2665" s="113"/>
      <c r="NMB2665" s="113"/>
      <c r="NMC2665" s="113"/>
      <c r="NMD2665" s="113"/>
      <c r="NME2665" s="113"/>
      <c r="NMF2665" s="113"/>
      <c r="NMG2665" s="113"/>
      <c r="NMH2665" s="113"/>
      <c r="NMI2665" s="113"/>
      <c r="NMJ2665" s="113"/>
      <c r="NMK2665" s="113"/>
      <c r="NML2665" s="113"/>
      <c r="NMM2665" s="113"/>
      <c r="NMN2665" s="113"/>
      <c r="NMO2665" s="113"/>
      <c r="NMP2665" s="113"/>
      <c r="NMQ2665" s="113"/>
      <c r="NMR2665" s="113"/>
      <c r="NMS2665" s="113"/>
      <c r="NMT2665" s="113"/>
      <c r="NMU2665" s="113"/>
      <c r="NMV2665" s="113"/>
      <c r="NMW2665" s="113"/>
      <c r="NMX2665" s="113"/>
      <c r="NMY2665" s="113"/>
      <c r="NMZ2665" s="113"/>
      <c r="NNA2665" s="113"/>
      <c r="NNB2665" s="113"/>
      <c r="NNC2665" s="113"/>
      <c r="NND2665" s="113"/>
      <c r="NNE2665" s="113"/>
      <c r="NNF2665" s="113"/>
      <c r="NNG2665" s="113"/>
      <c r="NNH2665" s="113"/>
      <c r="NNI2665" s="113"/>
      <c r="NNJ2665" s="113"/>
      <c r="NNK2665" s="113"/>
      <c r="NNL2665" s="113"/>
      <c r="NNM2665" s="113"/>
      <c r="NNN2665" s="113"/>
      <c r="NNO2665" s="113"/>
      <c r="NNP2665" s="113"/>
      <c r="NNQ2665" s="113"/>
      <c r="NNR2665" s="113"/>
      <c r="NNS2665" s="113"/>
      <c r="NNT2665" s="113"/>
      <c r="NNU2665" s="113"/>
      <c r="NNV2665" s="113"/>
      <c r="NNW2665" s="113"/>
      <c r="NNX2665" s="113"/>
      <c r="NNY2665" s="113"/>
      <c r="NNZ2665" s="113"/>
      <c r="NOA2665" s="113"/>
      <c r="NOB2665" s="113"/>
      <c r="NOC2665" s="113"/>
      <c r="NOD2665" s="113"/>
      <c r="NOE2665" s="113"/>
      <c r="NOF2665" s="113"/>
      <c r="NOG2665" s="113"/>
      <c r="NOH2665" s="113"/>
      <c r="NOI2665" s="113"/>
      <c r="NOJ2665" s="113"/>
      <c r="NOK2665" s="113"/>
      <c r="NOL2665" s="113"/>
      <c r="NOM2665" s="113"/>
      <c r="NON2665" s="113"/>
      <c r="NOO2665" s="113"/>
      <c r="NOP2665" s="113"/>
      <c r="NOQ2665" s="113"/>
      <c r="NOR2665" s="113"/>
      <c r="NOS2665" s="113"/>
      <c r="NOT2665" s="113"/>
      <c r="NOU2665" s="113"/>
      <c r="NOV2665" s="113"/>
      <c r="NOW2665" s="113"/>
      <c r="NOX2665" s="113"/>
      <c r="NOY2665" s="113"/>
      <c r="NOZ2665" s="113"/>
      <c r="NPA2665" s="113"/>
      <c r="NPB2665" s="113"/>
      <c r="NPC2665" s="113"/>
      <c r="NPD2665" s="113"/>
      <c r="NPE2665" s="113"/>
      <c r="NPF2665" s="113"/>
      <c r="NPG2665" s="113"/>
      <c r="NPH2665" s="113"/>
      <c r="NPI2665" s="113"/>
      <c r="NPJ2665" s="113"/>
      <c r="NPK2665" s="113"/>
      <c r="NPL2665" s="113"/>
      <c r="NPM2665" s="113"/>
      <c r="NPN2665" s="113"/>
      <c r="NPO2665" s="113"/>
      <c r="NPP2665" s="113"/>
      <c r="NPQ2665" s="113"/>
      <c r="NPR2665" s="113"/>
      <c r="NPS2665" s="113"/>
      <c r="NPT2665" s="113"/>
      <c r="NPU2665" s="113"/>
      <c r="NPV2665" s="113"/>
      <c r="NPW2665" s="113"/>
      <c r="NPX2665" s="113"/>
      <c r="NPY2665" s="113"/>
      <c r="NPZ2665" s="113"/>
      <c r="NQA2665" s="113"/>
      <c r="NQB2665" s="113"/>
      <c r="NQC2665" s="113"/>
      <c r="NQD2665" s="113"/>
      <c r="NQE2665" s="113"/>
      <c r="NQF2665" s="113"/>
      <c r="NQG2665" s="113"/>
      <c r="NQH2665" s="113"/>
      <c r="NQI2665" s="113"/>
      <c r="NQJ2665" s="113"/>
      <c r="NQK2665" s="113"/>
      <c r="NQL2665" s="113"/>
      <c r="NQM2665" s="113"/>
      <c r="NQN2665" s="113"/>
      <c r="NQO2665" s="113"/>
      <c r="NQP2665" s="113"/>
      <c r="NQQ2665" s="113"/>
      <c r="NQR2665" s="113"/>
      <c r="NQS2665" s="113"/>
      <c r="NQT2665" s="113"/>
      <c r="NQU2665" s="113"/>
      <c r="NQV2665" s="113"/>
      <c r="NQW2665" s="113"/>
      <c r="NQX2665" s="113"/>
      <c r="NQY2665" s="113"/>
      <c r="NQZ2665" s="113"/>
      <c r="NRA2665" s="113"/>
      <c r="NRB2665" s="113"/>
      <c r="NRC2665" s="113"/>
      <c r="NRD2665" s="113"/>
      <c r="NRE2665" s="113"/>
      <c r="NRF2665" s="113"/>
      <c r="NRG2665" s="113"/>
      <c r="NRH2665" s="113"/>
      <c r="NRI2665" s="113"/>
      <c r="NRJ2665" s="113"/>
      <c r="NRK2665" s="113"/>
      <c r="NRL2665" s="113"/>
      <c r="NRM2665" s="113"/>
      <c r="NRN2665" s="113"/>
      <c r="NRO2665" s="113"/>
      <c r="NRP2665" s="113"/>
      <c r="NRQ2665" s="113"/>
      <c r="NRR2665" s="113"/>
      <c r="NRS2665" s="113"/>
      <c r="NRT2665" s="113"/>
      <c r="NRU2665" s="113"/>
      <c r="NRV2665" s="113"/>
      <c r="NRW2665" s="113"/>
      <c r="NRX2665" s="113"/>
      <c r="NRY2665" s="113"/>
      <c r="NRZ2665" s="113"/>
      <c r="NSA2665" s="113"/>
      <c r="NSB2665" s="113"/>
      <c r="NSC2665" s="113"/>
      <c r="NSD2665" s="113"/>
      <c r="NSE2665" s="113"/>
      <c r="NSF2665" s="113"/>
      <c r="NSG2665" s="113"/>
      <c r="NSH2665" s="113"/>
      <c r="NSI2665" s="113"/>
      <c r="NSJ2665" s="113"/>
      <c r="NSK2665" s="113"/>
      <c r="NSL2665" s="113"/>
      <c r="NSM2665" s="113"/>
      <c r="NSN2665" s="113"/>
      <c r="NSO2665" s="113"/>
      <c r="NSP2665" s="113"/>
      <c r="NSQ2665" s="113"/>
      <c r="NSR2665" s="113"/>
      <c r="NSS2665" s="113"/>
      <c r="NST2665" s="113"/>
      <c r="NSU2665" s="113"/>
      <c r="NSV2665" s="113"/>
      <c r="NSW2665" s="113"/>
      <c r="NSX2665" s="113"/>
      <c r="NSY2665" s="113"/>
      <c r="NSZ2665" s="113"/>
      <c r="NTA2665" s="113"/>
      <c r="NTB2665" s="113"/>
      <c r="NTC2665" s="113"/>
      <c r="NTD2665" s="113"/>
      <c r="NTE2665" s="113"/>
      <c r="NTF2665" s="113"/>
      <c r="NTG2665" s="113"/>
      <c r="NTH2665" s="113"/>
      <c r="NTI2665" s="113"/>
      <c r="NTJ2665" s="113"/>
      <c r="NTK2665" s="113"/>
      <c r="NTL2665" s="113"/>
      <c r="NTM2665" s="113"/>
      <c r="NTN2665" s="113"/>
      <c r="NTO2665" s="113"/>
      <c r="NTP2665" s="113"/>
      <c r="NTQ2665" s="113"/>
      <c r="NTR2665" s="113"/>
      <c r="NTS2665" s="113"/>
      <c r="NTT2665" s="113"/>
      <c r="NTU2665" s="113"/>
      <c r="NTV2665" s="113"/>
      <c r="NTW2665" s="113"/>
      <c r="NTX2665" s="113"/>
      <c r="NTY2665" s="113"/>
      <c r="NTZ2665" s="113"/>
      <c r="NUA2665" s="113"/>
      <c r="NUB2665" s="113"/>
      <c r="NUC2665" s="113"/>
      <c r="NUD2665" s="113"/>
      <c r="NUE2665" s="113"/>
      <c r="NUF2665" s="113"/>
      <c r="NUG2665" s="113"/>
      <c r="NUH2665" s="113"/>
      <c r="NUI2665" s="113"/>
      <c r="NUJ2665" s="113"/>
      <c r="NUK2665" s="113"/>
      <c r="NUL2665" s="113"/>
      <c r="NUM2665" s="113"/>
      <c r="NUN2665" s="113"/>
      <c r="NUO2665" s="113"/>
      <c r="NUP2665" s="113"/>
      <c r="NUQ2665" s="113"/>
      <c r="NUR2665" s="113"/>
      <c r="NUS2665" s="113"/>
      <c r="NUT2665" s="113"/>
      <c r="NUU2665" s="113"/>
      <c r="NUV2665" s="113"/>
      <c r="NUW2665" s="113"/>
      <c r="NUX2665" s="113"/>
      <c r="NUY2665" s="113"/>
      <c r="NUZ2665" s="113"/>
      <c r="NVA2665" s="113"/>
      <c r="NVB2665" s="113"/>
      <c r="NVC2665" s="113"/>
      <c r="NVD2665" s="113"/>
      <c r="NVE2665" s="113"/>
      <c r="NVF2665" s="113"/>
      <c r="NVG2665" s="113"/>
      <c r="NVH2665" s="113"/>
      <c r="NVI2665" s="113"/>
      <c r="NVJ2665" s="113"/>
      <c r="NVK2665" s="113"/>
      <c r="NVL2665" s="113"/>
      <c r="NVM2665" s="113"/>
      <c r="NVN2665" s="113"/>
      <c r="NVO2665" s="113"/>
      <c r="NVP2665" s="113"/>
      <c r="NVQ2665" s="113"/>
      <c r="NVR2665" s="113"/>
      <c r="NVS2665" s="113"/>
      <c r="NVT2665" s="113"/>
      <c r="NVU2665" s="113"/>
      <c r="NVV2665" s="113"/>
      <c r="NVW2665" s="113"/>
      <c r="NVX2665" s="113"/>
      <c r="NVY2665" s="113"/>
      <c r="NVZ2665" s="113"/>
      <c r="NWA2665" s="113"/>
      <c r="NWB2665" s="113"/>
      <c r="NWC2665" s="113"/>
      <c r="NWD2665" s="113"/>
      <c r="NWE2665" s="113"/>
      <c r="NWF2665" s="113"/>
      <c r="NWG2665" s="113"/>
      <c r="NWH2665" s="113"/>
      <c r="NWI2665" s="113"/>
      <c r="NWJ2665" s="113"/>
      <c r="NWK2665" s="113"/>
      <c r="NWL2665" s="113"/>
      <c r="NWM2665" s="113"/>
      <c r="NWN2665" s="113"/>
      <c r="NWO2665" s="113"/>
      <c r="NWP2665" s="113"/>
      <c r="NWQ2665" s="113"/>
      <c r="NWR2665" s="113"/>
      <c r="NWS2665" s="113"/>
      <c r="NWT2665" s="113"/>
      <c r="NWU2665" s="113"/>
      <c r="NWV2665" s="113"/>
      <c r="NWW2665" s="113"/>
      <c r="NWX2665" s="113"/>
      <c r="NWY2665" s="113"/>
      <c r="NWZ2665" s="113"/>
      <c r="NXA2665" s="113"/>
      <c r="NXB2665" s="113"/>
      <c r="NXC2665" s="113"/>
      <c r="NXD2665" s="113"/>
      <c r="NXE2665" s="113"/>
      <c r="NXF2665" s="113"/>
      <c r="NXG2665" s="113"/>
      <c r="NXH2665" s="113"/>
      <c r="NXI2665" s="113"/>
      <c r="NXJ2665" s="113"/>
      <c r="NXK2665" s="113"/>
      <c r="NXL2665" s="113"/>
      <c r="NXM2665" s="113"/>
      <c r="NXN2665" s="113"/>
      <c r="NXO2665" s="113"/>
      <c r="NXP2665" s="113"/>
      <c r="NXQ2665" s="113"/>
      <c r="NXR2665" s="113"/>
      <c r="NXS2665" s="113"/>
      <c r="NXT2665" s="113"/>
      <c r="NXU2665" s="113"/>
      <c r="NXV2665" s="113"/>
      <c r="NXW2665" s="113"/>
      <c r="NXX2665" s="113"/>
      <c r="NXY2665" s="113"/>
      <c r="NXZ2665" s="113"/>
      <c r="NYA2665" s="113"/>
      <c r="NYB2665" s="113"/>
      <c r="NYC2665" s="113"/>
      <c r="NYD2665" s="113"/>
      <c r="NYE2665" s="113"/>
      <c r="NYF2665" s="113"/>
      <c r="NYG2665" s="113"/>
      <c r="NYH2665" s="113"/>
      <c r="NYI2665" s="113"/>
      <c r="NYJ2665" s="113"/>
      <c r="NYK2665" s="113"/>
      <c r="NYL2665" s="113"/>
      <c r="NYM2665" s="113"/>
      <c r="NYN2665" s="113"/>
      <c r="NYO2665" s="113"/>
      <c r="NYP2665" s="113"/>
      <c r="NYQ2665" s="113"/>
      <c r="NYR2665" s="113"/>
      <c r="NYS2665" s="113"/>
      <c r="NYT2665" s="113"/>
      <c r="NYU2665" s="113"/>
      <c r="NYV2665" s="113"/>
      <c r="NYW2665" s="113"/>
      <c r="NYX2665" s="113"/>
      <c r="NYY2665" s="113"/>
      <c r="NYZ2665" s="113"/>
      <c r="NZA2665" s="113"/>
      <c r="NZB2665" s="113"/>
      <c r="NZC2665" s="113"/>
      <c r="NZD2665" s="113"/>
      <c r="NZE2665" s="113"/>
      <c r="NZF2665" s="113"/>
      <c r="NZG2665" s="113"/>
      <c r="NZH2665" s="113"/>
      <c r="NZI2665" s="113"/>
      <c r="NZJ2665" s="113"/>
      <c r="NZK2665" s="113"/>
      <c r="NZL2665" s="113"/>
      <c r="NZM2665" s="113"/>
      <c r="NZN2665" s="113"/>
      <c r="NZO2665" s="113"/>
      <c r="NZP2665" s="113"/>
      <c r="NZQ2665" s="113"/>
      <c r="NZR2665" s="113"/>
      <c r="NZS2665" s="113"/>
      <c r="NZT2665" s="113"/>
      <c r="NZU2665" s="113"/>
      <c r="NZV2665" s="113"/>
      <c r="NZW2665" s="113"/>
      <c r="NZX2665" s="113"/>
      <c r="NZY2665" s="113"/>
      <c r="NZZ2665" s="113"/>
      <c r="OAA2665" s="113"/>
      <c r="OAB2665" s="113"/>
      <c r="OAC2665" s="113"/>
      <c r="OAD2665" s="113"/>
      <c r="OAE2665" s="113"/>
      <c r="OAF2665" s="113"/>
      <c r="OAG2665" s="113"/>
      <c r="OAH2665" s="113"/>
      <c r="OAI2665" s="113"/>
      <c r="OAJ2665" s="113"/>
      <c r="OAK2665" s="113"/>
      <c r="OAL2665" s="113"/>
      <c r="OAM2665" s="113"/>
      <c r="OAN2665" s="113"/>
      <c r="OAO2665" s="113"/>
      <c r="OAP2665" s="113"/>
      <c r="OAQ2665" s="113"/>
      <c r="OAR2665" s="113"/>
      <c r="OAS2665" s="113"/>
      <c r="OAT2665" s="113"/>
      <c r="OAU2665" s="113"/>
      <c r="OAV2665" s="113"/>
      <c r="OAW2665" s="113"/>
      <c r="OAX2665" s="113"/>
      <c r="OAY2665" s="113"/>
      <c r="OAZ2665" s="113"/>
      <c r="OBA2665" s="113"/>
      <c r="OBB2665" s="113"/>
      <c r="OBC2665" s="113"/>
      <c r="OBD2665" s="113"/>
      <c r="OBE2665" s="113"/>
      <c r="OBF2665" s="113"/>
      <c r="OBG2665" s="113"/>
      <c r="OBH2665" s="113"/>
      <c r="OBI2665" s="113"/>
      <c r="OBJ2665" s="113"/>
      <c r="OBK2665" s="113"/>
      <c r="OBL2665" s="113"/>
      <c r="OBM2665" s="113"/>
      <c r="OBN2665" s="113"/>
      <c r="OBO2665" s="113"/>
      <c r="OBP2665" s="113"/>
      <c r="OBQ2665" s="113"/>
      <c r="OBR2665" s="113"/>
      <c r="OBS2665" s="113"/>
      <c r="OBT2665" s="113"/>
      <c r="OBU2665" s="113"/>
      <c r="OBV2665" s="113"/>
      <c r="OBW2665" s="113"/>
      <c r="OBX2665" s="113"/>
      <c r="OBY2665" s="113"/>
      <c r="OBZ2665" s="113"/>
      <c r="OCA2665" s="113"/>
      <c r="OCB2665" s="113"/>
      <c r="OCC2665" s="113"/>
      <c r="OCD2665" s="113"/>
      <c r="OCE2665" s="113"/>
      <c r="OCF2665" s="113"/>
      <c r="OCG2665" s="113"/>
      <c r="OCH2665" s="113"/>
      <c r="OCI2665" s="113"/>
      <c r="OCJ2665" s="113"/>
      <c r="OCK2665" s="113"/>
      <c r="OCL2665" s="113"/>
      <c r="OCM2665" s="113"/>
      <c r="OCN2665" s="113"/>
      <c r="OCO2665" s="113"/>
      <c r="OCP2665" s="113"/>
      <c r="OCQ2665" s="113"/>
      <c r="OCR2665" s="113"/>
      <c r="OCS2665" s="113"/>
      <c r="OCT2665" s="113"/>
      <c r="OCU2665" s="113"/>
      <c r="OCV2665" s="113"/>
      <c r="OCW2665" s="113"/>
      <c r="OCX2665" s="113"/>
      <c r="OCY2665" s="113"/>
      <c r="OCZ2665" s="113"/>
      <c r="ODA2665" s="113"/>
      <c r="ODB2665" s="113"/>
      <c r="ODC2665" s="113"/>
      <c r="ODD2665" s="113"/>
      <c r="ODE2665" s="113"/>
      <c r="ODF2665" s="113"/>
      <c r="ODG2665" s="113"/>
      <c r="ODH2665" s="113"/>
      <c r="ODI2665" s="113"/>
      <c r="ODJ2665" s="113"/>
      <c r="ODK2665" s="113"/>
      <c r="ODL2665" s="113"/>
      <c r="ODM2665" s="113"/>
      <c r="ODN2665" s="113"/>
      <c r="ODO2665" s="113"/>
      <c r="ODP2665" s="113"/>
      <c r="ODQ2665" s="113"/>
      <c r="ODR2665" s="113"/>
      <c r="ODS2665" s="113"/>
      <c r="ODT2665" s="113"/>
      <c r="ODU2665" s="113"/>
      <c r="ODV2665" s="113"/>
      <c r="ODW2665" s="113"/>
      <c r="ODX2665" s="113"/>
      <c r="ODY2665" s="113"/>
      <c r="ODZ2665" s="113"/>
      <c r="OEA2665" s="113"/>
      <c r="OEB2665" s="113"/>
      <c r="OEC2665" s="113"/>
      <c r="OED2665" s="113"/>
      <c r="OEE2665" s="113"/>
      <c r="OEF2665" s="113"/>
      <c r="OEG2665" s="113"/>
      <c r="OEH2665" s="113"/>
      <c r="OEI2665" s="113"/>
      <c r="OEJ2665" s="113"/>
      <c r="OEK2665" s="113"/>
      <c r="OEL2665" s="113"/>
      <c r="OEM2665" s="113"/>
      <c r="OEN2665" s="113"/>
      <c r="OEO2665" s="113"/>
      <c r="OEP2665" s="113"/>
      <c r="OEQ2665" s="113"/>
      <c r="OER2665" s="113"/>
      <c r="OES2665" s="113"/>
      <c r="OET2665" s="113"/>
      <c r="OEU2665" s="113"/>
      <c r="OEV2665" s="113"/>
      <c r="OEW2665" s="113"/>
      <c r="OEX2665" s="113"/>
      <c r="OEY2665" s="113"/>
      <c r="OEZ2665" s="113"/>
      <c r="OFA2665" s="113"/>
      <c r="OFB2665" s="113"/>
      <c r="OFC2665" s="113"/>
      <c r="OFD2665" s="113"/>
      <c r="OFE2665" s="113"/>
      <c r="OFF2665" s="113"/>
      <c r="OFG2665" s="113"/>
      <c r="OFH2665" s="113"/>
      <c r="OFI2665" s="113"/>
      <c r="OFJ2665" s="113"/>
      <c r="OFK2665" s="113"/>
      <c r="OFL2665" s="113"/>
      <c r="OFM2665" s="113"/>
      <c r="OFN2665" s="113"/>
      <c r="OFO2665" s="113"/>
      <c r="OFP2665" s="113"/>
      <c r="OFQ2665" s="113"/>
      <c r="OFR2665" s="113"/>
      <c r="OFS2665" s="113"/>
      <c r="OFT2665" s="113"/>
      <c r="OFU2665" s="113"/>
      <c r="OFV2665" s="113"/>
      <c r="OFW2665" s="113"/>
      <c r="OFX2665" s="113"/>
      <c r="OFY2665" s="113"/>
      <c r="OFZ2665" s="113"/>
      <c r="OGA2665" s="113"/>
      <c r="OGB2665" s="113"/>
      <c r="OGC2665" s="113"/>
      <c r="OGD2665" s="113"/>
      <c r="OGE2665" s="113"/>
      <c r="OGF2665" s="113"/>
      <c r="OGG2665" s="113"/>
      <c r="OGH2665" s="113"/>
      <c r="OGI2665" s="113"/>
      <c r="OGJ2665" s="113"/>
      <c r="OGK2665" s="113"/>
      <c r="OGL2665" s="113"/>
      <c r="OGM2665" s="113"/>
      <c r="OGN2665" s="113"/>
      <c r="OGO2665" s="113"/>
      <c r="OGP2665" s="113"/>
      <c r="OGQ2665" s="113"/>
      <c r="OGR2665" s="113"/>
      <c r="OGS2665" s="113"/>
      <c r="OGT2665" s="113"/>
      <c r="OGU2665" s="113"/>
      <c r="OGV2665" s="113"/>
      <c r="OGW2665" s="113"/>
      <c r="OGX2665" s="113"/>
      <c r="OGY2665" s="113"/>
      <c r="OGZ2665" s="113"/>
      <c r="OHA2665" s="113"/>
      <c r="OHB2665" s="113"/>
      <c r="OHC2665" s="113"/>
      <c r="OHD2665" s="113"/>
      <c r="OHE2665" s="113"/>
      <c r="OHF2665" s="113"/>
      <c r="OHG2665" s="113"/>
      <c r="OHH2665" s="113"/>
      <c r="OHI2665" s="113"/>
      <c r="OHJ2665" s="113"/>
      <c r="OHK2665" s="113"/>
      <c r="OHL2665" s="113"/>
      <c r="OHM2665" s="113"/>
      <c r="OHN2665" s="113"/>
      <c r="OHO2665" s="113"/>
      <c r="OHP2665" s="113"/>
      <c r="OHQ2665" s="113"/>
      <c r="OHR2665" s="113"/>
      <c r="OHS2665" s="113"/>
      <c r="OHT2665" s="113"/>
      <c r="OHU2665" s="113"/>
      <c r="OHV2665" s="113"/>
      <c r="OHW2665" s="113"/>
      <c r="OHX2665" s="113"/>
      <c r="OHY2665" s="113"/>
      <c r="OHZ2665" s="113"/>
      <c r="OIA2665" s="113"/>
      <c r="OIB2665" s="113"/>
      <c r="OIC2665" s="113"/>
      <c r="OID2665" s="113"/>
      <c r="OIE2665" s="113"/>
      <c r="OIF2665" s="113"/>
      <c r="OIG2665" s="113"/>
      <c r="OIH2665" s="113"/>
      <c r="OII2665" s="113"/>
      <c r="OIJ2665" s="113"/>
      <c r="OIK2665" s="113"/>
      <c r="OIL2665" s="113"/>
      <c r="OIM2665" s="113"/>
      <c r="OIN2665" s="113"/>
      <c r="OIO2665" s="113"/>
      <c r="OIP2665" s="113"/>
      <c r="OIQ2665" s="113"/>
      <c r="OIR2665" s="113"/>
      <c r="OIS2665" s="113"/>
      <c r="OIT2665" s="113"/>
      <c r="OIU2665" s="113"/>
      <c r="OIV2665" s="113"/>
      <c r="OIW2665" s="113"/>
      <c r="OIX2665" s="113"/>
      <c r="OIY2665" s="113"/>
      <c r="OIZ2665" s="113"/>
      <c r="OJA2665" s="113"/>
      <c r="OJB2665" s="113"/>
      <c r="OJC2665" s="113"/>
      <c r="OJD2665" s="113"/>
      <c r="OJE2665" s="113"/>
      <c r="OJF2665" s="113"/>
      <c r="OJG2665" s="113"/>
      <c r="OJH2665" s="113"/>
      <c r="OJI2665" s="113"/>
      <c r="OJJ2665" s="113"/>
      <c r="OJK2665" s="113"/>
      <c r="OJL2665" s="113"/>
      <c r="OJM2665" s="113"/>
      <c r="OJN2665" s="113"/>
      <c r="OJO2665" s="113"/>
      <c r="OJP2665" s="113"/>
      <c r="OJQ2665" s="113"/>
      <c r="OJR2665" s="113"/>
      <c r="OJS2665" s="113"/>
      <c r="OJT2665" s="113"/>
      <c r="OJU2665" s="113"/>
      <c r="OJV2665" s="113"/>
      <c r="OJW2665" s="113"/>
      <c r="OJX2665" s="113"/>
      <c r="OJY2665" s="113"/>
      <c r="OJZ2665" s="113"/>
      <c r="OKA2665" s="113"/>
      <c r="OKB2665" s="113"/>
      <c r="OKC2665" s="113"/>
      <c r="OKD2665" s="113"/>
      <c r="OKE2665" s="113"/>
      <c r="OKF2665" s="113"/>
      <c r="OKG2665" s="113"/>
      <c r="OKH2665" s="113"/>
      <c r="OKI2665" s="113"/>
      <c r="OKJ2665" s="113"/>
      <c r="OKK2665" s="113"/>
      <c r="OKL2665" s="113"/>
      <c r="OKM2665" s="113"/>
      <c r="OKN2665" s="113"/>
      <c r="OKO2665" s="113"/>
      <c r="OKP2665" s="113"/>
      <c r="OKQ2665" s="113"/>
      <c r="OKR2665" s="113"/>
      <c r="OKS2665" s="113"/>
      <c r="OKT2665" s="113"/>
      <c r="OKU2665" s="113"/>
      <c r="OKV2665" s="113"/>
      <c r="OKW2665" s="113"/>
      <c r="OKX2665" s="113"/>
      <c r="OKY2665" s="113"/>
      <c r="OKZ2665" s="113"/>
      <c r="OLA2665" s="113"/>
      <c r="OLB2665" s="113"/>
      <c r="OLC2665" s="113"/>
      <c r="OLD2665" s="113"/>
      <c r="OLE2665" s="113"/>
      <c r="OLF2665" s="113"/>
      <c r="OLG2665" s="113"/>
      <c r="OLH2665" s="113"/>
      <c r="OLI2665" s="113"/>
      <c r="OLJ2665" s="113"/>
      <c r="OLK2665" s="113"/>
      <c r="OLL2665" s="113"/>
      <c r="OLM2665" s="113"/>
      <c r="OLN2665" s="113"/>
      <c r="OLO2665" s="113"/>
      <c r="OLP2665" s="113"/>
      <c r="OLQ2665" s="113"/>
      <c r="OLR2665" s="113"/>
      <c r="OLS2665" s="113"/>
      <c r="OLT2665" s="113"/>
      <c r="OLU2665" s="113"/>
      <c r="OLV2665" s="113"/>
      <c r="OLW2665" s="113"/>
      <c r="OLX2665" s="113"/>
      <c r="OLY2665" s="113"/>
      <c r="OLZ2665" s="113"/>
      <c r="OMA2665" s="113"/>
      <c r="OMB2665" s="113"/>
      <c r="OMC2665" s="113"/>
      <c r="OMD2665" s="113"/>
      <c r="OME2665" s="113"/>
      <c r="OMF2665" s="113"/>
      <c r="OMG2665" s="113"/>
      <c r="OMH2665" s="113"/>
      <c r="OMI2665" s="113"/>
      <c r="OMJ2665" s="113"/>
      <c r="OMK2665" s="113"/>
      <c r="OML2665" s="113"/>
      <c r="OMM2665" s="113"/>
      <c r="OMN2665" s="113"/>
      <c r="OMO2665" s="113"/>
      <c r="OMP2665" s="113"/>
      <c r="OMQ2665" s="113"/>
      <c r="OMR2665" s="113"/>
      <c r="OMS2665" s="113"/>
      <c r="OMT2665" s="113"/>
      <c r="OMU2665" s="113"/>
      <c r="OMV2665" s="113"/>
      <c r="OMW2665" s="113"/>
      <c r="OMX2665" s="113"/>
      <c r="OMY2665" s="113"/>
      <c r="OMZ2665" s="113"/>
      <c r="ONA2665" s="113"/>
      <c r="ONB2665" s="113"/>
      <c r="ONC2665" s="113"/>
      <c r="OND2665" s="113"/>
      <c r="ONE2665" s="113"/>
      <c r="ONF2665" s="113"/>
      <c r="ONG2665" s="113"/>
      <c r="ONH2665" s="113"/>
      <c r="ONI2665" s="113"/>
      <c r="ONJ2665" s="113"/>
      <c r="ONK2665" s="113"/>
      <c r="ONL2665" s="113"/>
      <c r="ONM2665" s="113"/>
      <c r="ONN2665" s="113"/>
      <c r="ONO2665" s="113"/>
      <c r="ONP2665" s="113"/>
      <c r="ONQ2665" s="113"/>
      <c r="ONR2665" s="113"/>
      <c r="ONS2665" s="113"/>
      <c r="ONT2665" s="113"/>
      <c r="ONU2665" s="113"/>
      <c r="ONV2665" s="113"/>
      <c r="ONW2665" s="113"/>
      <c r="ONX2665" s="113"/>
      <c r="ONY2665" s="113"/>
      <c r="ONZ2665" s="113"/>
      <c r="OOA2665" s="113"/>
      <c r="OOB2665" s="113"/>
      <c r="OOC2665" s="113"/>
      <c r="OOD2665" s="113"/>
      <c r="OOE2665" s="113"/>
      <c r="OOF2665" s="113"/>
      <c r="OOG2665" s="113"/>
      <c r="OOH2665" s="113"/>
      <c r="OOI2665" s="113"/>
      <c r="OOJ2665" s="113"/>
      <c r="OOK2665" s="113"/>
      <c r="OOL2665" s="113"/>
      <c r="OOM2665" s="113"/>
      <c r="OON2665" s="113"/>
      <c r="OOO2665" s="113"/>
      <c r="OOP2665" s="113"/>
      <c r="OOQ2665" s="113"/>
      <c r="OOR2665" s="113"/>
      <c r="OOS2665" s="113"/>
      <c r="OOT2665" s="113"/>
      <c r="OOU2665" s="113"/>
      <c r="OOV2665" s="113"/>
      <c r="OOW2665" s="113"/>
      <c r="OOX2665" s="113"/>
      <c r="OOY2665" s="113"/>
      <c r="OOZ2665" s="113"/>
      <c r="OPA2665" s="113"/>
      <c r="OPB2665" s="113"/>
      <c r="OPC2665" s="113"/>
      <c r="OPD2665" s="113"/>
      <c r="OPE2665" s="113"/>
      <c r="OPF2665" s="113"/>
      <c r="OPG2665" s="113"/>
      <c r="OPH2665" s="113"/>
      <c r="OPI2665" s="113"/>
      <c r="OPJ2665" s="113"/>
      <c r="OPK2665" s="113"/>
      <c r="OPL2665" s="113"/>
      <c r="OPM2665" s="113"/>
      <c r="OPN2665" s="113"/>
      <c r="OPO2665" s="113"/>
      <c r="OPP2665" s="113"/>
      <c r="OPQ2665" s="113"/>
      <c r="OPR2665" s="113"/>
      <c r="OPS2665" s="113"/>
      <c r="OPT2665" s="113"/>
      <c r="OPU2665" s="113"/>
      <c r="OPV2665" s="113"/>
      <c r="OPW2665" s="113"/>
      <c r="OPX2665" s="113"/>
      <c r="OPY2665" s="113"/>
      <c r="OPZ2665" s="113"/>
      <c r="OQA2665" s="113"/>
      <c r="OQB2665" s="113"/>
      <c r="OQC2665" s="113"/>
      <c r="OQD2665" s="113"/>
      <c r="OQE2665" s="113"/>
      <c r="OQF2665" s="113"/>
      <c r="OQG2665" s="113"/>
      <c r="OQH2665" s="113"/>
      <c r="OQI2665" s="113"/>
      <c r="OQJ2665" s="113"/>
      <c r="OQK2665" s="113"/>
      <c r="OQL2665" s="113"/>
      <c r="OQM2665" s="113"/>
      <c r="OQN2665" s="113"/>
      <c r="OQO2665" s="113"/>
      <c r="OQP2665" s="113"/>
      <c r="OQQ2665" s="113"/>
      <c r="OQR2665" s="113"/>
      <c r="OQS2665" s="113"/>
      <c r="OQT2665" s="113"/>
      <c r="OQU2665" s="113"/>
      <c r="OQV2665" s="113"/>
      <c r="OQW2665" s="113"/>
      <c r="OQX2665" s="113"/>
      <c r="OQY2665" s="113"/>
      <c r="OQZ2665" s="113"/>
      <c r="ORA2665" s="113"/>
      <c r="ORB2665" s="113"/>
      <c r="ORC2665" s="113"/>
      <c r="ORD2665" s="113"/>
      <c r="ORE2665" s="113"/>
      <c r="ORF2665" s="113"/>
      <c r="ORG2665" s="113"/>
      <c r="ORH2665" s="113"/>
      <c r="ORI2665" s="113"/>
      <c r="ORJ2665" s="113"/>
      <c r="ORK2665" s="113"/>
      <c r="ORL2665" s="113"/>
      <c r="ORM2665" s="113"/>
      <c r="ORN2665" s="113"/>
      <c r="ORO2665" s="113"/>
      <c r="ORP2665" s="113"/>
      <c r="ORQ2665" s="113"/>
      <c r="ORR2665" s="113"/>
      <c r="ORS2665" s="113"/>
      <c r="ORT2665" s="113"/>
      <c r="ORU2665" s="113"/>
      <c r="ORV2665" s="113"/>
      <c r="ORW2665" s="113"/>
      <c r="ORX2665" s="113"/>
      <c r="ORY2665" s="113"/>
      <c r="ORZ2665" s="113"/>
      <c r="OSA2665" s="113"/>
      <c r="OSB2665" s="113"/>
      <c r="OSC2665" s="113"/>
      <c r="OSD2665" s="113"/>
      <c r="OSE2665" s="113"/>
      <c r="OSF2665" s="113"/>
      <c r="OSG2665" s="113"/>
      <c r="OSH2665" s="113"/>
      <c r="OSI2665" s="113"/>
      <c r="OSJ2665" s="113"/>
      <c r="OSK2665" s="113"/>
      <c r="OSL2665" s="113"/>
      <c r="OSM2665" s="113"/>
      <c r="OSN2665" s="113"/>
      <c r="OSO2665" s="113"/>
      <c r="OSP2665" s="113"/>
      <c r="OSQ2665" s="113"/>
      <c r="OSR2665" s="113"/>
      <c r="OSS2665" s="113"/>
      <c r="OST2665" s="113"/>
      <c r="OSU2665" s="113"/>
      <c r="OSV2665" s="113"/>
      <c r="OSW2665" s="113"/>
      <c r="OSX2665" s="113"/>
      <c r="OSY2665" s="113"/>
      <c r="OSZ2665" s="113"/>
      <c r="OTA2665" s="113"/>
      <c r="OTB2665" s="113"/>
      <c r="OTC2665" s="113"/>
      <c r="OTD2665" s="113"/>
      <c r="OTE2665" s="113"/>
      <c r="OTF2665" s="113"/>
      <c r="OTG2665" s="113"/>
      <c r="OTH2665" s="113"/>
      <c r="OTI2665" s="113"/>
      <c r="OTJ2665" s="113"/>
      <c r="OTK2665" s="113"/>
      <c r="OTL2665" s="113"/>
      <c r="OTM2665" s="113"/>
      <c r="OTN2665" s="113"/>
      <c r="OTO2665" s="113"/>
      <c r="OTP2665" s="113"/>
      <c r="OTQ2665" s="113"/>
      <c r="OTR2665" s="113"/>
      <c r="OTS2665" s="113"/>
      <c r="OTT2665" s="113"/>
      <c r="OTU2665" s="113"/>
      <c r="OTV2665" s="113"/>
      <c r="OTW2665" s="113"/>
      <c r="OTX2665" s="113"/>
      <c r="OTY2665" s="113"/>
      <c r="OTZ2665" s="113"/>
      <c r="OUA2665" s="113"/>
      <c r="OUB2665" s="113"/>
      <c r="OUC2665" s="113"/>
      <c r="OUD2665" s="113"/>
      <c r="OUE2665" s="113"/>
      <c r="OUF2665" s="113"/>
      <c r="OUG2665" s="113"/>
      <c r="OUH2665" s="113"/>
      <c r="OUI2665" s="113"/>
      <c r="OUJ2665" s="113"/>
      <c r="OUK2665" s="113"/>
      <c r="OUL2665" s="113"/>
      <c r="OUM2665" s="113"/>
      <c r="OUN2665" s="113"/>
      <c r="OUO2665" s="113"/>
      <c r="OUP2665" s="113"/>
      <c r="OUQ2665" s="113"/>
      <c r="OUR2665" s="113"/>
      <c r="OUS2665" s="113"/>
      <c r="OUT2665" s="113"/>
      <c r="OUU2665" s="113"/>
      <c r="OUV2665" s="113"/>
      <c r="OUW2665" s="113"/>
      <c r="OUX2665" s="113"/>
      <c r="OUY2665" s="113"/>
      <c r="OUZ2665" s="113"/>
      <c r="OVA2665" s="113"/>
      <c r="OVB2665" s="113"/>
      <c r="OVC2665" s="113"/>
      <c r="OVD2665" s="113"/>
      <c r="OVE2665" s="113"/>
      <c r="OVF2665" s="113"/>
      <c r="OVG2665" s="113"/>
      <c r="OVH2665" s="113"/>
      <c r="OVI2665" s="113"/>
      <c r="OVJ2665" s="113"/>
      <c r="OVK2665" s="113"/>
      <c r="OVL2665" s="113"/>
      <c r="OVM2665" s="113"/>
      <c r="OVN2665" s="113"/>
      <c r="OVO2665" s="113"/>
      <c r="OVP2665" s="113"/>
      <c r="OVQ2665" s="113"/>
      <c r="OVR2665" s="113"/>
      <c r="OVS2665" s="113"/>
      <c r="OVT2665" s="113"/>
      <c r="OVU2665" s="113"/>
      <c r="OVV2665" s="113"/>
      <c r="OVW2665" s="113"/>
      <c r="OVX2665" s="113"/>
      <c r="OVY2665" s="113"/>
      <c r="OVZ2665" s="113"/>
      <c r="OWA2665" s="113"/>
      <c r="OWB2665" s="113"/>
      <c r="OWC2665" s="113"/>
      <c r="OWD2665" s="113"/>
      <c r="OWE2665" s="113"/>
      <c r="OWF2665" s="113"/>
      <c r="OWG2665" s="113"/>
      <c r="OWH2665" s="113"/>
      <c r="OWI2665" s="113"/>
      <c r="OWJ2665" s="113"/>
      <c r="OWK2665" s="113"/>
      <c r="OWL2665" s="113"/>
      <c r="OWM2665" s="113"/>
      <c r="OWN2665" s="113"/>
      <c r="OWO2665" s="113"/>
      <c r="OWP2665" s="113"/>
      <c r="OWQ2665" s="113"/>
      <c r="OWR2665" s="113"/>
      <c r="OWS2665" s="113"/>
      <c r="OWT2665" s="113"/>
      <c r="OWU2665" s="113"/>
      <c r="OWV2665" s="113"/>
      <c r="OWW2665" s="113"/>
      <c r="OWX2665" s="113"/>
      <c r="OWY2665" s="113"/>
      <c r="OWZ2665" s="113"/>
      <c r="OXA2665" s="113"/>
      <c r="OXB2665" s="113"/>
      <c r="OXC2665" s="113"/>
      <c r="OXD2665" s="113"/>
      <c r="OXE2665" s="113"/>
      <c r="OXF2665" s="113"/>
      <c r="OXG2665" s="113"/>
      <c r="OXH2665" s="113"/>
      <c r="OXI2665" s="113"/>
      <c r="OXJ2665" s="113"/>
      <c r="OXK2665" s="113"/>
      <c r="OXL2665" s="113"/>
      <c r="OXM2665" s="113"/>
      <c r="OXN2665" s="113"/>
      <c r="OXO2665" s="113"/>
      <c r="OXP2665" s="113"/>
      <c r="OXQ2665" s="113"/>
      <c r="OXR2665" s="113"/>
      <c r="OXS2665" s="113"/>
      <c r="OXT2665" s="113"/>
      <c r="OXU2665" s="113"/>
      <c r="OXV2665" s="113"/>
      <c r="OXW2665" s="113"/>
      <c r="OXX2665" s="113"/>
      <c r="OXY2665" s="113"/>
      <c r="OXZ2665" s="113"/>
      <c r="OYA2665" s="113"/>
      <c r="OYB2665" s="113"/>
      <c r="OYC2665" s="113"/>
      <c r="OYD2665" s="113"/>
      <c r="OYE2665" s="113"/>
      <c r="OYF2665" s="113"/>
      <c r="OYG2665" s="113"/>
      <c r="OYH2665" s="113"/>
      <c r="OYI2665" s="113"/>
      <c r="OYJ2665" s="113"/>
      <c r="OYK2665" s="113"/>
      <c r="OYL2665" s="113"/>
      <c r="OYM2665" s="113"/>
      <c r="OYN2665" s="113"/>
      <c r="OYO2665" s="113"/>
      <c r="OYP2665" s="113"/>
      <c r="OYQ2665" s="113"/>
      <c r="OYR2665" s="113"/>
      <c r="OYS2665" s="113"/>
      <c r="OYT2665" s="113"/>
      <c r="OYU2665" s="113"/>
      <c r="OYV2665" s="113"/>
      <c r="OYW2665" s="113"/>
      <c r="OYX2665" s="113"/>
      <c r="OYY2665" s="113"/>
      <c r="OYZ2665" s="113"/>
      <c r="OZA2665" s="113"/>
      <c r="OZB2665" s="113"/>
      <c r="OZC2665" s="113"/>
      <c r="OZD2665" s="113"/>
      <c r="OZE2665" s="113"/>
      <c r="OZF2665" s="113"/>
      <c r="OZG2665" s="113"/>
      <c r="OZH2665" s="113"/>
      <c r="OZI2665" s="113"/>
      <c r="OZJ2665" s="113"/>
      <c r="OZK2665" s="113"/>
      <c r="OZL2665" s="113"/>
      <c r="OZM2665" s="113"/>
      <c r="OZN2665" s="113"/>
      <c r="OZO2665" s="113"/>
      <c r="OZP2665" s="113"/>
      <c r="OZQ2665" s="113"/>
      <c r="OZR2665" s="113"/>
      <c r="OZS2665" s="113"/>
      <c r="OZT2665" s="113"/>
      <c r="OZU2665" s="113"/>
      <c r="OZV2665" s="113"/>
      <c r="OZW2665" s="113"/>
      <c r="OZX2665" s="113"/>
      <c r="OZY2665" s="113"/>
      <c r="OZZ2665" s="113"/>
      <c r="PAA2665" s="113"/>
      <c r="PAB2665" s="113"/>
      <c r="PAC2665" s="113"/>
      <c r="PAD2665" s="113"/>
      <c r="PAE2665" s="113"/>
      <c r="PAF2665" s="113"/>
      <c r="PAG2665" s="113"/>
      <c r="PAH2665" s="113"/>
      <c r="PAI2665" s="113"/>
      <c r="PAJ2665" s="113"/>
      <c r="PAK2665" s="113"/>
      <c r="PAL2665" s="113"/>
      <c r="PAM2665" s="113"/>
      <c r="PAN2665" s="113"/>
      <c r="PAO2665" s="113"/>
      <c r="PAP2665" s="113"/>
      <c r="PAQ2665" s="113"/>
      <c r="PAR2665" s="113"/>
      <c r="PAS2665" s="113"/>
      <c r="PAT2665" s="113"/>
      <c r="PAU2665" s="113"/>
      <c r="PAV2665" s="113"/>
      <c r="PAW2665" s="113"/>
      <c r="PAX2665" s="113"/>
      <c r="PAY2665" s="113"/>
      <c r="PAZ2665" s="113"/>
      <c r="PBA2665" s="113"/>
      <c r="PBB2665" s="113"/>
      <c r="PBC2665" s="113"/>
      <c r="PBD2665" s="113"/>
      <c r="PBE2665" s="113"/>
      <c r="PBF2665" s="113"/>
      <c r="PBG2665" s="113"/>
      <c r="PBH2665" s="113"/>
      <c r="PBI2665" s="113"/>
      <c r="PBJ2665" s="113"/>
      <c r="PBK2665" s="113"/>
      <c r="PBL2665" s="113"/>
      <c r="PBM2665" s="113"/>
      <c r="PBN2665" s="113"/>
      <c r="PBO2665" s="113"/>
      <c r="PBP2665" s="113"/>
      <c r="PBQ2665" s="113"/>
      <c r="PBR2665" s="113"/>
      <c r="PBS2665" s="113"/>
      <c r="PBT2665" s="113"/>
      <c r="PBU2665" s="113"/>
      <c r="PBV2665" s="113"/>
      <c r="PBW2665" s="113"/>
      <c r="PBX2665" s="113"/>
      <c r="PBY2665" s="113"/>
      <c r="PBZ2665" s="113"/>
      <c r="PCA2665" s="113"/>
      <c r="PCB2665" s="113"/>
      <c r="PCC2665" s="113"/>
      <c r="PCD2665" s="113"/>
      <c r="PCE2665" s="113"/>
      <c r="PCF2665" s="113"/>
      <c r="PCG2665" s="113"/>
      <c r="PCH2665" s="113"/>
      <c r="PCI2665" s="113"/>
      <c r="PCJ2665" s="113"/>
      <c r="PCK2665" s="113"/>
      <c r="PCL2665" s="113"/>
      <c r="PCM2665" s="113"/>
      <c r="PCN2665" s="113"/>
      <c r="PCO2665" s="113"/>
      <c r="PCP2665" s="113"/>
      <c r="PCQ2665" s="113"/>
      <c r="PCR2665" s="113"/>
      <c r="PCS2665" s="113"/>
      <c r="PCT2665" s="113"/>
      <c r="PCU2665" s="113"/>
      <c r="PCV2665" s="113"/>
      <c r="PCW2665" s="113"/>
      <c r="PCX2665" s="113"/>
      <c r="PCY2665" s="113"/>
      <c r="PCZ2665" s="113"/>
      <c r="PDA2665" s="113"/>
      <c r="PDB2665" s="113"/>
      <c r="PDC2665" s="113"/>
      <c r="PDD2665" s="113"/>
      <c r="PDE2665" s="113"/>
      <c r="PDF2665" s="113"/>
      <c r="PDG2665" s="113"/>
      <c r="PDH2665" s="113"/>
      <c r="PDI2665" s="113"/>
      <c r="PDJ2665" s="113"/>
      <c r="PDK2665" s="113"/>
      <c r="PDL2665" s="113"/>
      <c r="PDM2665" s="113"/>
      <c r="PDN2665" s="113"/>
      <c r="PDO2665" s="113"/>
      <c r="PDP2665" s="113"/>
      <c r="PDQ2665" s="113"/>
      <c r="PDR2665" s="113"/>
      <c r="PDS2665" s="113"/>
      <c r="PDT2665" s="113"/>
      <c r="PDU2665" s="113"/>
      <c r="PDV2665" s="113"/>
      <c r="PDW2665" s="113"/>
      <c r="PDX2665" s="113"/>
      <c r="PDY2665" s="113"/>
      <c r="PDZ2665" s="113"/>
      <c r="PEA2665" s="113"/>
      <c r="PEB2665" s="113"/>
      <c r="PEC2665" s="113"/>
      <c r="PED2665" s="113"/>
      <c r="PEE2665" s="113"/>
      <c r="PEF2665" s="113"/>
      <c r="PEG2665" s="113"/>
      <c r="PEH2665" s="113"/>
      <c r="PEI2665" s="113"/>
      <c r="PEJ2665" s="113"/>
      <c r="PEK2665" s="113"/>
      <c r="PEL2665" s="113"/>
      <c r="PEM2665" s="113"/>
      <c r="PEN2665" s="113"/>
      <c r="PEO2665" s="113"/>
      <c r="PEP2665" s="113"/>
      <c r="PEQ2665" s="113"/>
      <c r="PER2665" s="113"/>
      <c r="PES2665" s="113"/>
      <c r="PET2665" s="113"/>
      <c r="PEU2665" s="113"/>
      <c r="PEV2665" s="113"/>
      <c r="PEW2665" s="113"/>
      <c r="PEX2665" s="113"/>
      <c r="PEY2665" s="113"/>
      <c r="PEZ2665" s="113"/>
      <c r="PFA2665" s="113"/>
      <c r="PFB2665" s="113"/>
      <c r="PFC2665" s="113"/>
      <c r="PFD2665" s="113"/>
      <c r="PFE2665" s="113"/>
      <c r="PFF2665" s="113"/>
      <c r="PFG2665" s="113"/>
      <c r="PFH2665" s="113"/>
      <c r="PFI2665" s="113"/>
      <c r="PFJ2665" s="113"/>
      <c r="PFK2665" s="113"/>
      <c r="PFL2665" s="113"/>
      <c r="PFM2665" s="113"/>
      <c r="PFN2665" s="113"/>
      <c r="PFO2665" s="113"/>
      <c r="PFP2665" s="113"/>
      <c r="PFQ2665" s="113"/>
      <c r="PFR2665" s="113"/>
      <c r="PFS2665" s="113"/>
      <c r="PFT2665" s="113"/>
      <c r="PFU2665" s="113"/>
      <c r="PFV2665" s="113"/>
      <c r="PFW2665" s="113"/>
      <c r="PFX2665" s="113"/>
      <c r="PFY2665" s="113"/>
      <c r="PFZ2665" s="113"/>
      <c r="PGA2665" s="113"/>
      <c r="PGB2665" s="113"/>
      <c r="PGC2665" s="113"/>
      <c r="PGD2665" s="113"/>
      <c r="PGE2665" s="113"/>
      <c r="PGF2665" s="113"/>
      <c r="PGG2665" s="113"/>
      <c r="PGH2665" s="113"/>
      <c r="PGI2665" s="113"/>
      <c r="PGJ2665" s="113"/>
      <c r="PGK2665" s="113"/>
      <c r="PGL2665" s="113"/>
      <c r="PGM2665" s="113"/>
      <c r="PGN2665" s="113"/>
      <c r="PGO2665" s="113"/>
      <c r="PGP2665" s="113"/>
      <c r="PGQ2665" s="113"/>
      <c r="PGR2665" s="113"/>
      <c r="PGS2665" s="113"/>
      <c r="PGT2665" s="113"/>
      <c r="PGU2665" s="113"/>
      <c r="PGV2665" s="113"/>
      <c r="PGW2665" s="113"/>
      <c r="PGX2665" s="113"/>
      <c r="PGY2665" s="113"/>
      <c r="PGZ2665" s="113"/>
      <c r="PHA2665" s="113"/>
      <c r="PHB2665" s="113"/>
      <c r="PHC2665" s="113"/>
      <c r="PHD2665" s="113"/>
      <c r="PHE2665" s="113"/>
      <c r="PHF2665" s="113"/>
      <c r="PHG2665" s="113"/>
      <c r="PHH2665" s="113"/>
      <c r="PHI2665" s="113"/>
      <c r="PHJ2665" s="113"/>
      <c r="PHK2665" s="113"/>
      <c r="PHL2665" s="113"/>
      <c r="PHM2665" s="113"/>
      <c r="PHN2665" s="113"/>
      <c r="PHO2665" s="113"/>
      <c r="PHP2665" s="113"/>
      <c r="PHQ2665" s="113"/>
      <c r="PHR2665" s="113"/>
      <c r="PHS2665" s="113"/>
      <c r="PHT2665" s="113"/>
      <c r="PHU2665" s="113"/>
      <c r="PHV2665" s="113"/>
      <c r="PHW2665" s="113"/>
      <c r="PHX2665" s="113"/>
      <c r="PHY2665" s="113"/>
      <c r="PHZ2665" s="113"/>
      <c r="PIA2665" s="113"/>
      <c r="PIB2665" s="113"/>
      <c r="PIC2665" s="113"/>
      <c r="PID2665" s="113"/>
      <c r="PIE2665" s="113"/>
      <c r="PIF2665" s="113"/>
      <c r="PIG2665" s="113"/>
      <c r="PIH2665" s="113"/>
      <c r="PII2665" s="113"/>
      <c r="PIJ2665" s="113"/>
      <c r="PIK2665" s="113"/>
      <c r="PIL2665" s="113"/>
      <c r="PIM2665" s="113"/>
      <c r="PIN2665" s="113"/>
      <c r="PIO2665" s="113"/>
      <c r="PIP2665" s="113"/>
      <c r="PIQ2665" s="113"/>
      <c r="PIR2665" s="113"/>
      <c r="PIS2665" s="113"/>
      <c r="PIT2665" s="113"/>
      <c r="PIU2665" s="113"/>
      <c r="PIV2665" s="113"/>
      <c r="PIW2665" s="113"/>
      <c r="PIX2665" s="113"/>
      <c r="PIY2665" s="113"/>
      <c r="PIZ2665" s="113"/>
      <c r="PJA2665" s="113"/>
      <c r="PJB2665" s="113"/>
      <c r="PJC2665" s="113"/>
      <c r="PJD2665" s="113"/>
      <c r="PJE2665" s="113"/>
      <c r="PJF2665" s="113"/>
      <c r="PJG2665" s="113"/>
      <c r="PJH2665" s="113"/>
      <c r="PJI2665" s="113"/>
      <c r="PJJ2665" s="113"/>
      <c r="PJK2665" s="113"/>
      <c r="PJL2665" s="113"/>
      <c r="PJM2665" s="113"/>
      <c r="PJN2665" s="113"/>
      <c r="PJO2665" s="113"/>
      <c r="PJP2665" s="113"/>
      <c r="PJQ2665" s="113"/>
      <c r="PJR2665" s="113"/>
      <c r="PJS2665" s="113"/>
      <c r="PJT2665" s="113"/>
      <c r="PJU2665" s="113"/>
      <c r="PJV2665" s="113"/>
      <c r="PJW2665" s="113"/>
      <c r="PJX2665" s="113"/>
      <c r="PJY2665" s="113"/>
      <c r="PJZ2665" s="113"/>
      <c r="PKA2665" s="113"/>
      <c r="PKB2665" s="113"/>
      <c r="PKC2665" s="113"/>
      <c r="PKD2665" s="113"/>
      <c r="PKE2665" s="113"/>
      <c r="PKF2665" s="113"/>
      <c r="PKG2665" s="113"/>
      <c r="PKH2665" s="113"/>
      <c r="PKI2665" s="113"/>
      <c r="PKJ2665" s="113"/>
      <c r="PKK2665" s="113"/>
      <c r="PKL2665" s="113"/>
      <c r="PKM2665" s="113"/>
      <c r="PKN2665" s="113"/>
      <c r="PKO2665" s="113"/>
      <c r="PKP2665" s="113"/>
      <c r="PKQ2665" s="113"/>
      <c r="PKR2665" s="113"/>
      <c r="PKS2665" s="113"/>
      <c r="PKT2665" s="113"/>
      <c r="PKU2665" s="113"/>
      <c r="PKV2665" s="113"/>
      <c r="PKW2665" s="113"/>
      <c r="PKX2665" s="113"/>
      <c r="PKY2665" s="113"/>
      <c r="PKZ2665" s="113"/>
      <c r="PLA2665" s="113"/>
      <c r="PLB2665" s="113"/>
      <c r="PLC2665" s="113"/>
      <c r="PLD2665" s="113"/>
      <c r="PLE2665" s="113"/>
      <c r="PLF2665" s="113"/>
      <c r="PLG2665" s="113"/>
      <c r="PLH2665" s="113"/>
      <c r="PLI2665" s="113"/>
      <c r="PLJ2665" s="113"/>
      <c r="PLK2665" s="113"/>
      <c r="PLL2665" s="113"/>
      <c r="PLM2665" s="113"/>
      <c r="PLN2665" s="113"/>
      <c r="PLO2665" s="113"/>
      <c r="PLP2665" s="113"/>
      <c r="PLQ2665" s="113"/>
      <c r="PLR2665" s="113"/>
      <c r="PLS2665" s="113"/>
      <c r="PLT2665" s="113"/>
      <c r="PLU2665" s="113"/>
      <c r="PLV2665" s="113"/>
      <c r="PLW2665" s="113"/>
      <c r="PLX2665" s="113"/>
      <c r="PLY2665" s="113"/>
      <c r="PLZ2665" s="113"/>
      <c r="PMA2665" s="113"/>
      <c r="PMB2665" s="113"/>
      <c r="PMC2665" s="113"/>
      <c r="PMD2665" s="113"/>
      <c r="PME2665" s="113"/>
      <c r="PMF2665" s="113"/>
      <c r="PMG2665" s="113"/>
      <c r="PMH2665" s="113"/>
      <c r="PMI2665" s="113"/>
      <c r="PMJ2665" s="113"/>
      <c r="PMK2665" s="113"/>
      <c r="PML2665" s="113"/>
      <c r="PMM2665" s="113"/>
      <c r="PMN2665" s="113"/>
      <c r="PMO2665" s="113"/>
      <c r="PMP2665" s="113"/>
      <c r="PMQ2665" s="113"/>
      <c r="PMR2665" s="113"/>
      <c r="PMS2665" s="113"/>
      <c r="PMT2665" s="113"/>
      <c r="PMU2665" s="113"/>
      <c r="PMV2665" s="113"/>
      <c r="PMW2665" s="113"/>
      <c r="PMX2665" s="113"/>
      <c r="PMY2665" s="113"/>
      <c r="PMZ2665" s="113"/>
      <c r="PNA2665" s="113"/>
      <c r="PNB2665" s="113"/>
      <c r="PNC2665" s="113"/>
      <c r="PND2665" s="113"/>
      <c r="PNE2665" s="113"/>
      <c r="PNF2665" s="113"/>
      <c r="PNG2665" s="113"/>
      <c r="PNH2665" s="113"/>
      <c r="PNI2665" s="113"/>
      <c r="PNJ2665" s="113"/>
      <c r="PNK2665" s="113"/>
      <c r="PNL2665" s="113"/>
      <c r="PNM2665" s="113"/>
      <c r="PNN2665" s="113"/>
      <c r="PNO2665" s="113"/>
      <c r="PNP2665" s="113"/>
      <c r="PNQ2665" s="113"/>
      <c r="PNR2665" s="113"/>
      <c r="PNS2665" s="113"/>
      <c r="PNT2665" s="113"/>
      <c r="PNU2665" s="113"/>
      <c r="PNV2665" s="113"/>
      <c r="PNW2665" s="113"/>
      <c r="PNX2665" s="113"/>
      <c r="PNY2665" s="113"/>
      <c r="PNZ2665" s="113"/>
      <c r="POA2665" s="113"/>
      <c r="POB2665" s="113"/>
      <c r="POC2665" s="113"/>
      <c r="POD2665" s="113"/>
      <c r="POE2665" s="113"/>
      <c r="POF2665" s="113"/>
      <c r="POG2665" s="113"/>
      <c r="POH2665" s="113"/>
      <c r="POI2665" s="113"/>
      <c r="POJ2665" s="113"/>
      <c r="POK2665" s="113"/>
      <c r="POL2665" s="113"/>
      <c r="POM2665" s="113"/>
      <c r="PON2665" s="113"/>
      <c r="POO2665" s="113"/>
      <c r="POP2665" s="113"/>
      <c r="POQ2665" s="113"/>
      <c r="POR2665" s="113"/>
      <c r="POS2665" s="113"/>
      <c r="POT2665" s="113"/>
      <c r="POU2665" s="113"/>
      <c r="POV2665" s="113"/>
      <c r="POW2665" s="113"/>
      <c r="POX2665" s="113"/>
      <c r="POY2665" s="113"/>
      <c r="POZ2665" s="113"/>
      <c r="PPA2665" s="113"/>
      <c r="PPB2665" s="113"/>
      <c r="PPC2665" s="113"/>
      <c r="PPD2665" s="113"/>
      <c r="PPE2665" s="113"/>
      <c r="PPF2665" s="113"/>
      <c r="PPG2665" s="113"/>
      <c r="PPH2665" s="113"/>
      <c r="PPI2665" s="113"/>
      <c r="PPJ2665" s="113"/>
      <c r="PPK2665" s="113"/>
      <c r="PPL2665" s="113"/>
      <c r="PPM2665" s="113"/>
      <c r="PPN2665" s="113"/>
      <c r="PPO2665" s="113"/>
      <c r="PPP2665" s="113"/>
      <c r="PPQ2665" s="113"/>
      <c r="PPR2665" s="113"/>
      <c r="PPS2665" s="113"/>
      <c r="PPT2665" s="113"/>
      <c r="PPU2665" s="113"/>
      <c r="PPV2665" s="113"/>
      <c r="PPW2665" s="113"/>
      <c r="PPX2665" s="113"/>
      <c r="PPY2665" s="113"/>
      <c r="PPZ2665" s="113"/>
      <c r="PQA2665" s="113"/>
      <c r="PQB2665" s="113"/>
      <c r="PQC2665" s="113"/>
      <c r="PQD2665" s="113"/>
      <c r="PQE2665" s="113"/>
      <c r="PQF2665" s="113"/>
      <c r="PQG2665" s="113"/>
      <c r="PQH2665" s="113"/>
      <c r="PQI2665" s="113"/>
      <c r="PQJ2665" s="113"/>
      <c r="PQK2665" s="113"/>
      <c r="PQL2665" s="113"/>
      <c r="PQM2665" s="113"/>
      <c r="PQN2665" s="113"/>
      <c r="PQO2665" s="113"/>
      <c r="PQP2665" s="113"/>
      <c r="PQQ2665" s="113"/>
      <c r="PQR2665" s="113"/>
      <c r="PQS2665" s="113"/>
      <c r="PQT2665" s="113"/>
      <c r="PQU2665" s="113"/>
      <c r="PQV2665" s="113"/>
      <c r="PQW2665" s="113"/>
      <c r="PQX2665" s="113"/>
      <c r="PQY2665" s="113"/>
      <c r="PQZ2665" s="113"/>
      <c r="PRA2665" s="113"/>
      <c r="PRB2665" s="113"/>
      <c r="PRC2665" s="113"/>
      <c r="PRD2665" s="113"/>
      <c r="PRE2665" s="113"/>
      <c r="PRF2665" s="113"/>
      <c r="PRG2665" s="113"/>
      <c r="PRH2665" s="113"/>
      <c r="PRI2665" s="113"/>
      <c r="PRJ2665" s="113"/>
      <c r="PRK2665" s="113"/>
      <c r="PRL2665" s="113"/>
      <c r="PRM2665" s="113"/>
      <c r="PRN2665" s="113"/>
      <c r="PRO2665" s="113"/>
      <c r="PRP2665" s="113"/>
      <c r="PRQ2665" s="113"/>
      <c r="PRR2665" s="113"/>
      <c r="PRS2665" s="113"/>
      <c r="PRT2665" s="113"/>
      <c r="PRU2665" s="113"/>
      <c r="PRV2665" s="113"/>
      <c r="PRW2665" s="113"/>
      <c r="PRX2665" s="113"/>
      <c r="PRY2665" s="113"/>
      <c r="PRZ2665" s="113"/>
      <c r="PSA2665" s="113"/>
      <c r="PSB2665" s="113"/>
      <c r="PSC2665" s="113"/>
      <c r="PSD2665" s="113"/>
      <c r="PSE2665" s="113"/>
      <c r="PSF2665" s="113"/>
      <c r="PSG2665" s="113"/>
      <c r="PSH2665" s="113"/>
      <c r="PSI2665" s="113"/>
      <c r="PSJ2665" s="113"/>
      <c r="PSK2665" s="113"/>
      <c r="PSL2665" s="113"/>
      <c r="PSM2665" s="113"/>
      <c r="PSN2665" s="113"/>
      <c r="PSO2665" s="113"/>
      <c r="PSP2665" s="113"/>
      <c r="PSQ2665" s="113"/>
      <c r="PSR2665" s="113"/>
      <c r="PSS2665" s="113"/>
      <c r="PST2665" s="113"/>
      <c r="PSU2665" s="113"/>
      <c r="PSV2665" s="113"/>
      <c r="PSW2665" s="113"/>
      <c r="PSX2665" s="113"/>
      <c r="PSY2665" s="113"/>
      <c r="PSZ2665" s="113"/>
      <c r="PTA2665" s="113"/>
      <c r="PTB2665" s="113"/>
      <c r="PTC2665" s="113"/>
      <c r="PTD2665" s="113"/>
      <c r="PTE2665" s="113"/>
      <c r="PTF2665" s="113"/>
      <c r="PTG2665" s="113"/>
      <c r="PTH2665" s="113"/>
      <c r="PTI2665" s="113"/>
      <c r="PTJ2665" s="113"/>
      <c r="PTK2665" s="113"/>
      <c r="PTL2665" s="113"/>
      <c r="PTM2665" s="113"/>
      <c r="PTN2665" s="113"/>
      <c r="PTO2665" s="113"/>
      <c r="PTP2665" s="113"/>
      <c r="PTQ2665" s="113"/>
      <c r="PTR2665" s="113"/>
      <c r="PTS2665" s="113"/>
      <c r="PTT2665" s="113"/>
      <c r="PTU2665" s="113"/>
      <c r="PTV2665" s="113"/>
      <c r="PTW2665" s="113"/>
      <c r="PTX2665" s="113"/>
      <c r="PTY2665" s="113"/>
      <c r="PTZ2665" s="113"/>
      <c r="PUA2665" s="113"/>
      <c r="PUB2665" s="113"/>
      <c r="PUC2665" s="113"/>
      <c r="PUD2665" s="113"/>
      <c r="PUE2665" s="113"/>
      <c r="PUF2665" s="113"/>
      <c r="PUG2665" s="113"/>
      <c r="PUH2665" s="113"/>
      <c r="PUI2665" s="113"/>
      <c r="PUJ2665" s="113"/>
      <c r="PUK2665" s="113"/>
      <c r="PUL2665" s="113"/>
      <c r="PUM2665" s="113"/>
      <c r="PUN2665" s="113"/>
      <c r="PUO2665" s="113"/>
      <c r="PUP2665" s="113"/>
      <c r="PUQ2665" s="113"/>
      <c r="PUR2665" s="113"/>
      <c r="PUS2665" s="113"/>
      <c r="PUT2665" s="113"/>
      <c r="PUU2665" s="113"/>
      <c r="PUV2665" s="113"/>
      <c r="PUW2665" s="113"/>
      <c r="PUX2665" s="113"/>
      <c r="PUY2665" s="113"/>
      <c r="PUZ2665" s="113"/>
      <c r="PVA2665" s="113"/>
      <c r="PVB2665" s="113"/>
      <c r="PVC2665" s="113"/>
      <c r="PVD2665" s="113"/>
      <c r="PVE2665" s="113"/>
      <c r="PVF2665" s="113"/>
      <c r="PVG2665" s="113"/>
      <c r="PVH2665" s="113"/>
      <c r="PVI2665" s="113"/>
      <c r="PVJ2665" s="113"/>
      <c r="PVK2665" s="113"/>
      <c r="PVL2665" s="113"/>
      <c r="PVM2665" s="113"/>
      <c r="PVN2665" s="113"/>
      <c r="PVO2665" s="113"/>
      <c r="PVP2665" s="113"/>
      <c r="PVQ2665" s="113"/>
      <c r="PVR2665" s="113"/>
      <c r="PVS2665" s="113"/>
      <c r="PVT2665" s="113"/>
      <c r="PVU2665" s="113"/>
      <c r="PVV2665" s="113"/>
      <c r="PVW2665" s="113"/>
      <c r="PVX2665" s="113"/>
      <c r="PVY2665" s="113"/>
      <c r="PVZ2665" s="113"/>
      <c r="PWA2665" s="113"/>
      <c r="PWB2665" s="113"/>
      <c r="PWC2665" s="113"/>
      <c r="PWD2665" s="113"/>
      <c r="PWE2665" s="113"/>
      <c r="PWF2665" s="113"/>
      <c r="PWG2665" s="113"/>
      <c r="PWH2665" s="113"/>
      <c r="PWI2665" s="113"/>
      <c r="PWJ2665" s="113"/>
      <c r="PWK2665" s="113"/>
      <c r="PWL2665" s="113"/>
      <c r="PWM2665" s="113"/>
      <c r="PWN2665" s="113"/>
      <c r="PWO2665" s="113"/>
      <c r="PWP2665" s="113"/>
      <c r="PWQ2665" s="113"/>
      <c r="PWR2665" s="113"/>
      <c r="PWS2665" s="113"/>
      <c r="PWT2665" s="113"/>
      <c r="PWU2665" s="113"/>
      <c r="PWV2665" s="113"/>
      <c r="PWW2665" s="113"/>
      <c r="PWX2665" s="113"/>
      <c r="PWY2665" s="113"/>
      <c r="PWZ2665" s="113"/>
      <c r="PXA2665" s="113"/>
      <c r="PXB2665" s="113"/>
      <c r="PXC2665" s="113"/>
      <c r="PXD2665" s="113"/>
      <c r="PXE2665" s="113"/>
      <c r="PXF2665" s="113"/>
      <c r="PXG2665" s="113"/>
      <c r="PXH2665" s="113"/>
      <c r="PXI2665" s="113"/>
      <c r="PXJ2665" s="113"/>
      <c r="PXK2665" s="113"/>
      <c r="PXL2665" s="113"/>
      <c r="PXM2665" s="113"/>
      <c r="PXN2665" s="113"/>
      <c r="PXO2665" s="113"/>
      <c r="PXP2665" s="113"/>
      <c r="PXQ2665" s="113"/>
      <c r="PXR2665" s="113"/>
      <c r="PXS2665" s="113"/>
      <c r="PXT2665" s="113"/>
      <c r="PXU2665" s="113"/>
      <c r="PXV2665" s="113"/>
      <c r="PXW2665" s="113"/>
      <c r="PXX2665" s="113"/>
      <c r="PXY2665" s="113"/>
      <c r="PXZ2665" s="113"/>
      <c r="PYA2665" s="113"/>
      <c r="PYB2665" s="113"/>
      <c r="PYC2665" s="113"/>
      <c r="PYD2665" s="113"/>
      <c r="PYE2665" s="113"/>
      <c r="PYF2665" s="113"/>
      <c r="PYG2665" s="113"/>
      <c r="PYH2665" s="113"/>
      <c r="PYI2665" s="113"/>
      <c r="PYJ2665" s="113"/>
      <c r="PYK2665" s="113"/>
      <c r="PYL2665" s="113"/>
      <c r="PYM2665" s="113"/>
      <c r="PYN2665" s="113"/>
      <c r="PYO2665" s="113"/>
      <c r="PYP2665" s="113"/>
      <c r="PYQ2665" s="113"/>
      <c r="PYR2665" s="113"/>
      <c r="PYS2665" s="113"/>
      <c r="PYT2665" s="113"/>
      <c r="PYU2665" s="113"/>
      <c r="PYV2665" s="113"/>
      <c r="PYW2665" s="113"/>
      <c r="PYX2665" s="113"/>
      <c r="PYY2665" s="113"/>
      <c r="PYZ2665" s="113"/>
      <c r="PZA2665" s="113"/>
      <c r="PZB2665" s="113"/>
      <c r="PZC2665" s="113"/>
      <c r="PZD2665" s="113"/>
      <c r="PZE2665" s="113"/>
      <c r="PZF2665" s="113"/>
      <c r="PZG2665" s="113"/>
      <c r="PZH2665" s="113"/>
      <c r="PZI2665" s="113"/>
      <c r="PZJ2665" s="113"/>
      <c r="PZK2665" s="113"/>
      <c r="PZL2665" s="113"/>
      <c r="PZM2665" s="113"/>
      <c r="PZN2665" s="113"/>
      <c r="PZO2665" s="113"/>
      <c r="PZP2665" s="113"/>
      <c r="PZQ2665" s="113"/>
      <c r="PZR2665" s="113"/>
      <c r="PZS2665" s="113"/>
      <c r="PZT2665" s="113"/>
      <c r="PZU2665" s="113"/>
      <c r="PZV2665" s="113"/>
      <c r="PZW2665" s="113"/>
      <c r="PZX2665" s="113"/>
      <c r="PZY2665" s="113"/>
      <c r="PZZ2665" s="113"/>
      <c r="QAA2665" s="113"/>
      <c r="QAB2665" s="113"/>
      <c r="QAC2665" s="113"/>
      <c r="QAD2665" s="113"/>
      <c r="QAE2665" s="113"/>
      <c r="QAF2665" s="113"/>
      <c r="QAG2665" s="113"/>
      <c r="QAH2665" s="113"/>
      <c r="QAI2665" s="113"/>
      <c r="QAJ2665" s="113"/>
      <c r="QAK2665" s="113"/>
      <c r="QAL2665" s="113"/>
      <c r="QAM2665" s="113"/>
      <c r="QAN2665" s="113"/>
      <c r="QAO2665" s="113"/>
      <c r="QAP2665" s="113"/>
      <c r="QAQ2665" s="113"/>
      <c r="QAR2665" s="113"/>
      <c r="QAS2665" s="113"/>
      <c r="QAT2665" s="113"/>
      <c r="QAU2665" s="113"/>
      <c r="QAV2665" s="113"/>
      <c r="QAW2665" s="113"/>
      <c r="QAX2665" s="113"/>
      <c r="QAY2665" s="113"/>
      <c r="QAZ2665" s="113"/>
      <c r="QBA2665" s="113"/>
      <c r="QBB2665" s="113"/>
      <c r="QBC2665" s="113"/>
      <c r="QBD2665" s="113"/>
      <c r="QBE2665" s="113"/>
      <c r="QBF2665" s="113"/>
      <c r="QBG2665" s="113"/>
      <c r="QBH2665" s="113"/>
      <c r="QBI2665" s="113"/>
      <c r="QBJ2665" s="113"/>
      <c r="QBK2665" s="113"/>
      <c r="QBL2665" s="113"/>
      <c r="QBM2665" s="113"/>
      <c r="QBN2665" s="113"/>
      <c r="QBO2665" s="113"/>
      <c r="QBP2665" s="113"/>
      <c r="QBQ2665" s="113"/>
      <c r="QBR2665" s="113"/>
      <c r="QBS2665" s="113"/>
      <c r="QBT2665" s="113"/>
      <c r="QBU2665" s="113"/>
      <c r="QBV2665" s="113"/>
      <c r="QBW2665" s="113"/>
      <c r="QBX2665" s="113"/>
      <c r="QBY2665" s="113"/>
      <c r="QBZ2665" s="113"/>
      <c r="QCA2665" s="113"/>
      <c r="QCB2665" s="113"/>
      <c r="QCC2665" s="113"/>
      <c r="QCD2665" s="113"/>
      <c r="QCE2665" s="113"/>
      <c r="QCF2665" s="113"/>
      <c r="QCG2665" s="113"/>
      <c r="QCH2665" s="113"/>
      <c r="QCI2665" s="113"/>
      <c r="QCJ2665" s="113"/>
      <c r="QCK2665" s="113"/>
      <c r="QCL2665" s="113"/>
      <c r="QCM2665" s="113"/>
      <c r="QCN2665" s="113"/>
      <c r="QCO2665" s="113"/>
      <c r="QCP2665" s="113"/>
      <c r="QCQ2665" s="113"/>
      <c r="QCR2665" s="113"/>
      <c r="QCS2665" s="113"/>
      <c r="QCT2665" s="113"/>
      <c r="QCU2665" s="113"/>
      <c r="QCV2665" s="113"/>
      <c r="QCW2665" s="113"/>
      <c r="QCX2665" s="113"/>
      <c r="QCY2665" s="113"/>
      <c r="QCZ2665" s="113"/>
      <c r="QDA2665" s="113"/>
      <c r="QDB2665" s="113"/>
      <c r="QDC2665" s="113"/>
      <c r="QDD2665" s="113"/>
      <c r="QDE2665" s="113"/>
      <c r="QDF2665" s="113"/>
      <c r="QDG2665" s="113"/>
      <c r="QDH2665" s="113"/>
      <c r="QDI2665" s="113"/>
      <c r="QDJ2665" s="113"/>
      <c r="QDK2665" s="113"/>
      <c r="QDL2665" s="113"/>
      <c r="QDM2665" s="113"/>
      <c r="QDN2665" s="113"/>
      <c r="QDO2665" s="113"/>
      <c r="QDP2665" s="113"/>
      <c r="QDQ2665" s="113"/>
      <c r="QDR2665" s="113"/>
      <c r="QDS2665" s="113"/>
      <c r="QDT2665" s="113"/>
      <c r="QDU2665" s="113"/>
      <c r="QDV2665" s="113"/>
      <c r="QDW2665" s="113"/>
      <c r="QDX2665" s="113"/>
      <c r="QDY2665" s="113"/>
      <c r="QDZ2665" s="113"/>
      <c r="QEA2665" s="113"/>
      <c r="QEB2665" s="113"/>
      <c r="QEC2665" s="113"/>
      <c r="QED2665" s="113"/>
      <c r="QEE2665" s="113"/>
      <c r="QEF2665" s="113"/>
      <c r="QEG2665" s="113"/>
      <c r="QEH2665" s="113"/>
      <c r="QEI2665" s="113"/>
      <c r="QEJ2665" s="113"/>
      <c r="QEK2665" s="113"/>
      <c r="QEL2665" s="113"/>
      <c r="QEM2665" s="113"/>
      <c r="QEN2665" s="113"/>
      <c r="QEO2665" s="113"/>
      <c r="QEP2665" s="113"/>
      <c r="QEQ2665" s="113"/>
      <c r="QER2665" s="113"/>
      <c r="QES2665" s="113"/>
      <c r="QET2665" s="113"/>
      <c r="QEU2665" s="113"/>
      <c r="QEV2665" s="113"/>
      <c r="QEW2665" s="113"/>
      <c r="QEX2665" s="113"/>
      <c r="QEY2665" s="113"/>
      <c r="QEZ2665" s="113"/>
      <c r="QFA2665" s="113"/>
      <c r="QFB2665" s="113"/>
      <c r="QFC2665" s="113"/>
      <c r="QFD2665" s="113"/>
      <c r="QFE2665" s="113"/>
      <c r="QFF2665" s="113"/>
      <c r="QFG2665" s="113"/>
      <c r="QFH2665" s="113"/>
      <c r="QFI2665" s="113"/>
      <c r="QFJ2665" s="113"/>
      <c r="QFK2665" s="113"/>
      <c r="QFL2665" s="113"/>
      <c r="QFM2665" s="113"/>
      <c r="QFN2665" s="113"/>
      <c r="QFO2665" s="113"/>
      <c r="QFP2665" s="113"/>
      <c r="QFQ2665" s="113"/>
      <c r="QFR2665" s="113"/>
      <c r="QFS2665" s="113"/>
      <c r="QFT2665" s="113"/>
      <c r="QFU2665" s="113"/>
      <c r="QFV2665" s="113"/>
      <c r="QFW2665" s="113"/>
      <c r="QFX2665" s="113"/>
      <c r="QFY2665" s="113"/>
      <c r="QFZ2665" s="113"/>
      <c r="QGA2665" s="113"/>
      <c r="QGB2665" s="113"/>
      <c r="QGC2665" s="113"/>
      <c r="QGD2665" s="113"/>
      <c r="QGE2665" s="113"/>
      <c r="QGF2665" s="113"/>
      <c r="QGG2665" s="113"/>
      <c r="QGH2665" s="113"/>
      <c r="QGI2665" s="113"/>
      <c r="QGJ2665" s="113"/>
      <c r="QGK2665" s="113"/>
      <c r="QGL2665" s="113"/>
      <c r="QGM2665" s="113"/>
      <c r="QGN2665" s="113"/>
      <c r="QGO2665" s="113"/>
      <c r="QGP2665" s="113"/>
      <c r="QGQ2665" s="113"/>
      <c r="QGR2665" s="113"/>
      <c r="QGS2665" s="113"/>
      <c r="QGT2665" s="113"/>
      <c r="QGU2665" s="113"/>
      <c r="QGV2665" s="113"/>
      <c r="QGW2665" s="113"/>
      <c r="QGX2665" s="113"/>
      <c r="QGY2665" s="113"/>
      <c r="QGZ2665" s="113"/>
      <c r="QHA2665" s="113"/>
      <c r="QHB2665" s="113"/>
      <c r="QHC2665" s="113"/>
      <c r="QHD2665" s="113"/>
      <c r="QHE2665" s="113"/>
      <c r="QHF2665" s="113"/>
      <c r="QHG2665" s="113"/>
      <c r="QHH2665" s="113"/>
      <c r="QHI2665" s="113"/>
      <c r="QHJ2665" s="113"/>
      <c r="QHK2665" s="113"/>
      <c r="QHL2665" s="113"/>
      <c r="QHM2665" s="113"/>
      <c r="QHN2665" s="113"/>
      <c r="QHO2665" s="113"/>
      <c r="QHP2665" s="113"/>
      <c r="QHQ2665" s="113"/>
      <c r="QHR2665" s="113"/>
      <c r="QHS2665" s="113"/>
      <c r="QHT2665" s="113"/>
      <c r="QHU2665" s="113"/>
      <c r="QHV2665" s="113"/>
      <c r="QHW2665" s="113"/>
      <c r="QHX2665" s="113"/>
      <c r="QHY2665" s="113"/>
      <c r="QHZ2665" s="113"/>
      <c r="QIA2665" s="113"/>
      <c r="QIB2665" s="113"/>
      <c r="QIC2665" s="113"/>
      <c r="QID2665" s="113"/>
      <c r="QIE2665" s="113"/>
      <c r="QIF2665" s="113"/>
      <c r="QIG2665" s="113"/>
      <c r="QIH2665" s="113"/>
      <c r="QII2665" s="113"/>
      <c r="QIJ2665" s="113"/>
      <c r="QIK2665" s="113"/>
      <c r="QIL2665" s="113"/>
      <c r="QIM2665" s="113"/>
      <c r="QIN2665" s="113"/>
      <c r="QIO2665" s="113"/>
      <c r="QIP2665" s="113"/>
      <c r="QIQ2665" s="113"/>
      <c r="QIR2665" s="113"/>
      <c r="QIS2665" s="113"/>
      <c r="QIT2665" s="113"/>
      <c r="QIU2665" s="113"/>
      <c r="QIV2665" s="113"/>
      <c r="QIW2665" s="113"/>
      <c r="QIX2665" s="113"/>
      <c r="QIY2665" s="113"/>
      <c r="QIZ2665" s="113"/>
      <c r="QJA2665" s="113"/>
      <c r="QJB2665" s="113"/>
      <c r="QJC2665" s="113"/>
      <c r="QJD2665" s="113"/>
      <c r="QJE2665" s="113"/>
      <c r="QJF2665" s="113"/>
      <c r="QJG2665" s="113"/>
      <c r="QJH2665" s="113"/>
      <c r="QJI2665" s="113"/>
      <c r="QJJ2665" s="113"/>
      <c r="QJK2665" s="113"/>
      <c r="QJL2665" s="113"/>
      <c r="QJM2665" s="113"/>
      <c r="QJN2665" s="113"/>
      <c r="QJO2665" s="113"/>
      <c r="QJP2665" s="113"/>
      <c r="QJQ2665" s="113"/>
      <c r="QJR2665" s="113"/>
      <c r="QJS2665" s="113"/>
      <c r="QJT2665" s="113"/>
      <c r="QJU2665" s="113"/>
      <c r="QJV2665" s="113"/>
      <c r="QJW2665" s="113"/>
      <c r="QJX2665" s="113"/>
      <c r="QJY2665" s="113"/>
      <c r="QJZ2665" s="113"/>
      <c r="QKA2665" s="113"/>
      <c r="QKB2665" s="113"/>
      <c r="QKC2665" s="113"/>
      <c r="QKD2665" s="113"/>
      <c r="QKE2665" s="113"/>
      <c r="QKF2665" s="113"/>
      <c r="QKG2665" s="113"/>
      <c r="QKH2665" s="113"/>
      <c r="QKI2665" s="113"/>
      <c r="QKJ2665" s="113"/>
      <c r="QKK2665" s="113"/>
      <c r="QKL2665" s="113"/>
      <c r="QKM2665" s="113"/>
      <c r="QKN2665" s="113"/>
      <c r="QKO2665" s="113"/>
      <c r="QKP2665" s="113"/>
      <c r="QKQ2665" s="113"/>
      <c r="QKR2665" s="113"/>
      <c r="QKS2665" s="113"/>
      <c r="QKT2665" s="113"/>
      <c r="QKU2665" s="113"/>
      <c r="QKV2665" s="113"/>
      <c r="QKW2665" s="113"/>
      <c r="QKX2665" s="113"/>
      <c r="QKY2665" s="113"/>
      <c r="QKZ2665" s="113"/>
      <c r="QLA2665" s="113"/>
      <c r="QLB2665" s="113"/>
      <c r="QLC2665" s="113"/>
      <c r="QLD2665" s="113"/>
      <c r="QLE2665" s="113"/>
      <c r="QLF2665" s="113"/>
      <c r="QLG2665" s="113"/>
      <c r="QLH2665" s="113"/>
      <c r="QLI2665" s="113"/>
      <c r="QLJ2665" s="113"/>
      <c r="QLK2665" s="113"/>
      <c r="QLL2665" s="113"/>
      <c r="QLM2665" s="113"/>
      <c r="QLN2665" s="113"/>
      <c r="QLO2665" s="113"/>
      <c r="QLP2665" s="113"/>
      <c r="QLQ2665" s="113"/>
      <c r="QLR2665" s="113"/>
      <c r="QLS2665" s="113"/>
      <c r="QLT2665" s="113"/>
      <c r="QLU2665" s="113"/>
      <c r="QLV2665" s="113"/>
      <c r="QLW2665" s="113"/>
      <c r="QLX2665" s="113"/>
      <c r="QLY2665" s="113"/>
      <c r="QLZ2665" s="113"/>
      <c r="QMA2665" s="113"/>
      <c r="QMB2665" s="113"/>
      <c r="QMC2665" s="113"/>
      <c r="QMD2665" s="113"/>
      <c r="QME2665" s="113"/>
      <c r="QMF2665" s="113"/>
      <c r="QMG2665" s="113"/>
      <c r="QMH2665" s="113"/>
      <c r="QMI2665" s="113"/>
      <c r="QMJ2665" s="113"/>
      <c r="QMK2665" s="113"/>
      <c r="QML2665" s="113"/>
      <c r="QMM2665" s="113"/>
      <c r="QMN2665" s="113"/>
      <c r="QMO2665" s="113"/>
      <c r="QMP2665" s="113"/>
      <c r="QMQ2665" s="113"/>
      <c r="QMR2665" s="113"/>
      <c r="QMS2665" s="113"/>
      <c r="QMT2665" s="113"/>
      <c r="QMU2665" s="113"/>
      <c r="QMV2665" s="113"/>
      <c r="QMW2665" s="113"/>
      <c r="QMX2665" s="113"/>
      <c r="QMY2665" s="113"/>
      <c r="QMZ2665" s="113"/>
      <c r="QNA2665" s="113"/>
      <c r="QNB2665" s="113"/>
      <c r="QNC2665" s="113"/>
      <c r="QND2665" s="113"/>
      <c r="QNE2665" s="113"/>
      <c r="QNF2665" s="113"/>
      <c r="QNG2665" s="113"/>
      <c r="QNH2665" s="113"/>
      <c r="QNI2665" s="113"/>
      <c r="QNJ2665" s="113"/>
      <c r="QNK2665" s="113"/>
      <c r="QNL2665" s="113"/>
      <c r="QNM2665" s="113"/>
      <c r="QNN2665" s="113"/>
      <c r="QNO2665" s="113"/>
      <c r="QNP2665" s="113"/>
      <c r="QNQ2665" s="113"/>
      <c r="QNR2665" s="113"/>
      <c r="QNS2665" s="113"/>
      <c r="QNT2665" s="113"/>
      <c r="QNU2665" s="113"/>
      <c r="QNV2665" s="113"/>
      <c r="QNW2665" s="113"/>
      <c r="QNX2665" s="113"/>
      <c r="QNY2665" s="113"/>
      <c r="QNZ2665" s="113"/>
      <c r="QOA2665" s="113"/>
      <c r="QOB2665" s="113"/>
      <c r="QOC2665" s="113"/>
      <c r="QOD2665" s="113"/>
      <c r="QOE2665" s="113"/>
      <c r="QOF2665" s="113"/>
      <c r="QOG2665" s="113"/>
      <c r="QOH2665" s="113"/>
      <c r="QOI2665" s="113"/>
      <c r="QOJ2665" s="113"/>
      <c r="QOK2665" s="113"/>
      <c r="QOL2665" s="113"/>
      <c r="QOM2665" s="113"/>
      <c r="QON2665" s="113"/>
      <c r="QOO2665" s="113"/>
      <c r="QOP2665" s="113"/>
      <c r="QOQ2665" s="113"/>
      <c r="QOR2665" s="113"/>
      <c r="QOS2665" s="113"/>
      <c r="QOT2665" s="113"/>
      <c r="QOU2665" s="113"/>
      <c r="QOV2665" s="113"/>
      <c r="QOW2665" s="113"/>
      <c r="QOX2665" s="113"/>
      <c r="QOY2665" s="113"/>
      <c r="QOZ2665" s="113"/>
      <c r="QPA2665" s="113"/>
      <c r="QPB2665" s="113"/>
      <c r="QPC2665" s="113"/>
      <c r="QPD2665" s="113"/>
      <c r="QPE2665" s="113"/>
      <c r="QPF2665" s="113"/>
      <c r="QPG2665" s="113"/>
      <c r="QPH2665" s="113"/>
      <c r="QPI2665" s="113"/>
      <c r="QPJ2665" s="113"/>
      <c r="QPK2665" s="113"/>
      <c r="QPL2665" s="113"/>
      <c r="QPM2665" s="113"/>
      <c r="QPN2665" s="113"/>
      <c r="QPO2665" s="113"/>
      <c r="QPP2665" s="113"/>
      <c r="QPQ2665" s="113"/>
      <c r="QPR2665" s="113"/>
      <c r="QPS2665" s="113"/>
      <c r="QPT2665" s="113"/>
      <c r="QPU2665" s="113"/>
      <c r="QPV2665" s="113"/>
      <c r="QPW2665" s="113"/>
      <c r="QPX2665" s="113"/>
      <c r="QPY2665" s="113"/>
      <c r="QPZ2665" s="113"/>
      <c r="QQA2665" s="113"/>
      <c r="QQB2665" s="113"/>
      <c r="QQC2665" s="113"/>
      <c r="QQD2665" s="113"/>
      <c r="QQE2665" s="113"/>
      <c r="QQF2665" s="113"/>
      <c r="QQG2665" s="113"/>
      <c r="QQH2665" s="113"/>
      <c r="QQI2665" s="113"/>
      <c r="QQJ2665" s="113"/>
      <c r="QQK2665" s="113"/>
      <c r="QQL2665" s="113"/>
      <c r="QQM2665" s="113"/>
      <c r="QQN2665" s="113"/>
      <c r="QQO2665" s="113"/>
      <c r="QQP2665" s="113"/>
      <c r="QQQ2665" s="113"/>
      <c r="QQR2665" s="113"/>
      <c r="QQS2665" s="113"/>
      <c r="QQT2665" s="113"/>
      <c r="QQU2665" s="113"/>
      <c r="QQV2665" s="113"/>
      <c r="QQW2665" s="113"/>
      <c r="QQX2665" s="113"/>
      <c r="QQY2665" s="113"/>
      <c r="QQZ2665" s="113"/>
      <c r="QRA2665" s="113"/>
      <c r="QRB2665" s="113"/>
      <c r="QRC2665" s="113"/>
      <c r="QRD2665" s="113"/>
      <c r="QRE2665" s="113"/>
      <c r="QRF2665" s="113"/>
      <c r="QRG2665" s="113"/>
      <c r="QRH2665" s="113"/>
      <c r="QRI2665" s="113"/>
      <c r="QRJ2665" s="113"/>
      <c r="QRK2665" s="113"/>
      <c r="QRL2665" s="113"/>
      <c r="QRM2665" s="113"/>
      <c r="QRN2665" s="113"/>
      <c r="QRO2665" s="113"/>
      <c r="QRP2665" s="113"/>
      <c r="QRQ2665" s="113"/>
      <c r="QRR2665" s="113"/>
      <c r="QRS2665" s="113"/>
      <c r="QRT2665" s="113"/>
      <c r="QRU2665" s="113"/>
      <c r="QRV2665" s="113"/>
      <c r="QRW2665" s="113"/>
      <c r="QRX2665" s="113"/>
      <c r="QRY2665" s="113"/>
      <c r="QRZ2665" s="113"/>
      <c r="QSA2665" s="113"/>
      <c r="QSB2665" s="113"/>
      <c r="QSC2665" s="113"/>
      <c r="QSD2665" s="113"/>
      <c r="QSE2665" s="113"/>
      <c r="QSF2665" s="113"/>
      <c r="QSG2665" s="113"/>
      <c r="QSH2665" s="113"/>
      <c r="QSI2665" s="113"/>
      <c r="QSJ2665" s="113"/>
      <c r="QSK2665" s="113"/>
      <c r="QSL2665" s="113"/>
      <c r="QSM2665" s="113"/>
      <c r="QSN2665" s="113"/>
      <c r="QSO2665" s="113"/>
      <c r="QSP2665" s="113"/>
      <c r="QSQ2665" s="113"/>
      <c r="QSR2665" s="113"/>
      <c r="QSS2665" s="113"/>
      <c r="QST2665" s="113"/>
      <c r="QSU2665" s="113"/>
      <c r="QSV2665" s="113"/>
      <c r="QSW2665" s="113"/>
      <c r="QSX2665" s="113"/>
      <c r="QSY2665" s="113"/>
      <c r="QSZ2665" s="113"/>
      <c r="QTA2665" s="113"/>
      <c r="QTB2665" s="113"/>
      <c r="QTC2665" s="113"/>
      <c r="QTD2665" s="113"/>
      <c r="QTE2665" s="113"/>
      <c r="QTF2665" s="113"/>
      <c r="QTG2665" s="113"/>
      <c r="QTH2665" s="113"/>
      <c r="QTI2665" s="113"/>
      <c r="QTJ2665" s="113"/>
      <c r="QTK2665" s="113"/>
      <c r="QTL2665" s="113"/>
      <c r="QTM2665" s="113"/>
      <c r="QTN2665" s="113"/>
      <c r="QTO2665" s="113"/>
      <c r="QTP2665" s="113"/>
      <c r="QTQ2665" s="113"/>
      <c r="QTR2665" s="113"/>
      <c r="QTS2665" s="113"/>
      <c r="QTT2665" s="113"/>
      <c r="QTU2665" s="113"/>
      <c r="QTV2665" s="113"/>
      <c r="QTW2665" s="113"/>
      <c r="QTX2665" s="113"/>
      <c r="QTY2665" s="113"/>
      <c r="QTZ2665" s="113"/>
      <c r="QUA2665" s="113"/>
      <c r="QUB2665" s="113"/>
      <c r="QUC2665" s="113"/>
      <c r="QUD2665" s="113"/>
      <c r="QUE2665" s="113"/>
      <c r="QUF2665" s="113"/>
      <c r="QUG2665" s="113"/>
      <c r="QUH2665" s="113"/>
      <c r="QUI2665" s="113"/>
      <c r="QUJ2665" s="113"/>
      <c r="QUK2665" s="113"/>
      <c r="QUL2665" s="113"/>
      <c r="QUM2665" s="113"/>
      <c r="QUN2665" s="113"/>
      <c r="QUO2665" s="113"/>
      <c r="QUP2665" s="113"/>
      <c r="QUQ2665" s="113"/>
      <c r="QUR2665" s="113"/>
      <c r="QUS2665" s="113"/>
      <c r="QUT2665" s="113"/>
      <c r="QUU2665" s="113"/>
      <c r="QUV2665" s="113"/>
      <c r="QUW2665" s="113"/>
      <c r="QUX2665" s="113"/>
      <c r="QUY2665" s="113"/>
      <c r="QUZ2665" s="113"/>
      <c r="QVA2665" s="113"/>
      <c r="QVB2665" s="113"/>
      <c r="QVC2665" s="113"/>
      <c r="QVD2665" s="113"/>
      <c r="QVE2665" s="113"/>
      <c r="QVF2665" s="113"/>
      <c r="QVG2665" s="113"/>
      <c r="QVH2665" s="113"/>
      <c r="QVI2665" s="113"/>
      <c r="QVJ2665" s="113"/>
      <c r="QVK2665" s="113"/>
      <c r="QVL2665" s="113"/>
      <c r="QVM2665" s="113"/>
      <c r="QVN2665" s="113"/>
      <c r="QVO2665" s="113"/>
      <c r="QVP2665" s="113"/>
      <c r="QVQ2665" s="113"/>
      <c r="QVR2665" s="113"/>
      <c r="QVS2665" s="113"/>
      <c r="QVT2665" s="113"/>
      <c r="QVU2665" s="113"/>
      <c r="QVV2665" s="113"/>
      <c r="QVW2665" s="113"/>
      <c r="QVX2665" s="113"/>
      <c r="QVY2665" s="113"/>
      <c r="QVZ2665" s="113"/>
      <c r="QWA2665" s="113"/>
      <c r="QWB2665" s="113"/>
      <c r="QWC2665" s="113"/>
      <c r="QWD2665" s="113"/>
      <c r="QWE2665" s="113"/>
      <c r="QWF2665" s="113"/>
      <c r="QWG2665" s="113"/>
      <c r="QWH2665" s="113"/>
      <c r="QWI2665" s="113"/>
      <c r="QWJ2665" s="113"/>
      <c r="QWK2665" s="113"/>
      <c r="QWL2665" s="113"/>
      <c r="QWM2665" s="113"/>
      <c r="QWN2665" s="113"/>
      <c r="QWO2665" s="113"/>
      <c r="QWP2665" s="113"/>
      <c r="QWQ2665" s="113"/>
      <c r="QWR2665" s="113"/>
      <c r="QWS2665" s="113"/>
      <c r="QWT2665" s="113"/>
      <c r="QWU2665" s="113"/>
      <c r="QWV2665" s="113"/>
      <c r="QWW2665" s="113"/>
      <c r="QWX2665" s="113"/>
      <c r="QWY2665" s="113"/>
      <c r="QWZ2665" s="113"/>
      <c r="QXA2665" s="113"/>
      <c r="QXB2665" s="113"/>
      <c r="QXC2665" s="113"/>
      <c r="QXD2665" s="113"/>
      <c r="QXE2665" s="113"/>
      <c r="QXF2665" s="113"/>
      <c r="QXG2665" s="113"/>
      <c r="QXH2665" s="113"/>
      <c r="QXI2665" s="113"/>
      <c r="QXJ2665" s="113"/>
      <c r="QXK2665" s="113"/>
      <c r="QXL2665" s="113"/>
      <c r="QXM2665" s="113"/>
      <c r="QXN2665" s="113"/>
      <c r="QXO2665" s="113"/>
      <c r="QXP2665" s="113"/>
      <c r="QXQ2665" s="113"/>
      <c r="QXR2665" s="113"/>
      <c r="QXS2665" s="113"/>
      <c r="QXT2665" s="113"/>
      <c r="QXU2665" s="113"/>
      <c r="QXV2665" s="113"/>
      <c r="QXW2665" s="113"/>
      <c r="QXX2665" s="113"/>
      <c r="QXY2665" s="113"/>
      <c r="QXZ2665" s="113"/>
      <c r="QYA2665" s="113"/>
      <c r="QYB2665" s="113"/>
      <c r="QYC2665" s="113"/>
      <c r="QYD2665" s="113"/>
      <c r="QYE2665" s="113"/>
      <c r="QYF2665" s="113"/>
      <c r="QYG2665" s="113"/>
      <c r="QYH2665" s="113"/>
      <c r="QYI2665" s="113"/>
      <c r="QYJ2665" s="113"/>
      <c r="QYK2665" s="113"/>
      <c r="QYL2665" s="113"/>
      <c r="QYM2665" s="113"/>
      <c r="QYN2665" s="113"/>
      <c r="QYO2665" s="113"/>
      <c r="QYP2665" s="113"/>
      <c r="QYQ2665" s="113"/>
      <c r="QYR2665" s="113"/>
      <c r="QYS2665" s="113"/>
      <c r="QYT2665" s="113"/>
      <c r="QYU2665" s="113"/>
      <c r="QYV2665" s="113"/>
      <c r="QYW2665" s="113"/>
      <c r="QYX2665" s="113"/>
      <c r="QYY2665" s="113"/>
      <c r="QYZ2665" s="113"/>
      <c r="QZA2665" s="113"/>
      <c r="QZB2665" s="113"/>
      <c r="QZC2665" s="113"/>
      <c r="QZD2665" s="113"/>
      <c r="QZE2665" s="113"/>
      <c r="QZF2665" s="113"/>
      <c r="QZG2665" s="113"/>
      <c r="QZH2665" s="113"/>
      <c r="QZI2665" s="113"/>
      <c r="QZJ2665" s="113"/>
      <c r="QZK2665" s="113"/>
      <c r="QZL2665" s="113"/>
      <c r="QZM2665" s="113"/>
      <c r="QZN2665" s="113"/>
      <c r="QZO2665" s="113"/>
      <c r="QZP2665" s="113"/>
      <c r="QZQ2665" s="113"/>
      <c r="QZR2665" s="113"/>
      <c r="QZS2665" s="113"/>
      <c r="QZT2665" s="113"/>
      <c r="QZU2665" s="113"/>
      <c r="QZV2665" s="113"/>
      <c r="QZW2665" s="113"/>
      <c r="QZX2665" s="113"/>
      <c r="QZY2665" s="113"/>
      <c r="QZZ2665" s="113"/>
      <c r="RAA2665" s="113"/>
      <c r="RAB2665" s="113"/>
      <c r="RAC2665" s="113"/>
      <c r="RAD2665" s="113"/>
      <c r="RAE2665" s="113"/>
      <c r="RAF2665" s="113"/>
      <c r="RAG2665" s="113"/>
      <c r="RAH2665" s="113"/>
      <c r="RAI2665" s="113"/>
      <c r="RAJ2665" s="113"/>
      <c r="RAK2665" s="113"/>
      <c r="RAL2665" s="113"/>
      <c r="RAM2665" s="113"/>
      <c r="RAN2665" s="113"/>
      <c r="RAO2665" s="113"/>
      <c r="RAP2665" s="113"/>
      <c r="RAQ2665" s="113"/>
      <c r="RAR2665" s="113"/>
      <c r="RAS2665" s="113"/>
      <c r="RAT2665" s="113"/>
      <c r="RAU2665" s="113"/>
      <c r="RAV2665" s="113"/>
      <c r="RAW2665" s="113"/>
      <c r="RAX2665" s="113"/>
      <c r="RAY2665" s="113"/>
      <c r="RAZ2665" s="113"/>
      <c r="RBA2665" s="113"/>
      <c r="RBB2665" s="113"/>
      <c r="RBC2665" s="113"/>
      <c r="RBD2665" s="113"/>
      <c r="RBE2665" s="113"/>
      <c r="RBF2665" s="113"/>
      <c r="RBG2665" s="113"/>
      <c r="RBH2665" s="113"/>
      <c r="RBI2665" s="113"/>
      <c r="RBJ2665" s="113"/>
      <c r="RBK2665" s="113"/>
      <c r="RBL2665" s="113"/>
      <c r="RBM2665" s="113"/>
      <c r="RBN2665" s="113"/>
      <c r="RBO2665" s="113"/>
      <c r="RBP2665" s="113"/>
      <c r="RBQ2665" s="113"/>
      <c r="RBR2665" s="113"/>
      <c r="RBS2665" s="113"/>
      <c r="RBT2665" s="113"/>
      <c r="RBU2665" s="113"/>
      <c r="RBV2665" s="113"/>
      <c r="RBW2665" s="113"/>
      <c r="RBX2665" s="113"/>
      <c r="RBY2665" s="113"/>
      <c r="RBZ2665" s="113"/>
      <c r="RCA2665" s="113"/>
      <c r="RCB2665" s="113"/>
      <c r="RCC2665" s="113"/>
      <c r="RCD2665" s="113"/>
      <c r="RCE2665" s="113"/>
      <c r="RCF2665" s="113"/>
      <c r="RCG2665" s="113"/>
      <c r="RCH2665" s="113"/>
      <c r="RCI2665" s="113"/>
      <c r="RCJ2665" s="113"/>
      <c r="RCK2665" s="113"/>
      <c r="RCL2665" s="113"/>
      <c r="RCM2665" s="113"/>
      <c r="RCN2665" s="113"/>
      <c r="RCO2665" s="113"/>
      <c r="RCP2665" s="113"/>
      <c r="RCQ2665" s="113"/>
      <c r="RCR2665" s="113"/>
      <c r="RCS2665" s="113"/>
      <c r="RCT2665" s="113"/>
      <c r="RCU2665" s="113"/>
      <c r="RCV2665" s="113"/>
      <c r="RCW2665" s="113"/>
      <c r="RCX2665" s="113"/>
      <c r="RCY2665" s="113"/>
      <c r="RCZ2665" s="113"/>
      <c r="RDA2665" s="113"/>
      <c r="RDB2665" s="113"/>
      <c r="RDC2665" s="113"/>
      <c r="RDD2665" s="113"/>
      <c r="RDE2665" s="113"/>
      <c r="RDF2665" s="113"/>
      <c r="RDG2665" s="113"/>
      <c r="RDH2665" s="113"/>
      <c r="RDI2665" s="113"/>
      <c r="RDJ2665" s="113"/>
      <c r="RDK2665" s="113"/>
      <c r="RDL2665" s="113"/>
      <c r="RDM2665" s="113"/>
      <c r="RDN2665" s="113"/>
      <c r="RDO2665" s="113"/>
      <c r="RDP2665" s="113"/>
      <c r="RDQ2665" s="113"/>
      <c r="RDR2665" s="113"/>
      <c r="RDS2665" s="113"/>
      <c r="RDT2665" s="113"/>
      <c r="RDU2665" s="113"/>
      <c r="RDV2665" s="113"/>
      <c r="RDW2665" s="113"/>
      <c r="RDX2665" s="113"/>
      <c r="RDY2665" s="113"/>
      <c r="RDZ2665" s="113"/>
      <c r="REA2665" s="113"/>
      <c r="REB2665" s="113"/>
      <c r="REC2665" s="113"/>
      <c r="RED2665" s="113"/>
      <c r="REE2665" s="113"/>
      <c r="REF2665" s="113"/>
      <c r="REG2665" s="113"/>
      <c r="REH2665" s="113"/>
      <c r="REI2665" s="113"/>
      <c r="REJ2665" s="113"/>
      <c r="REK2665" s="113"/>
      <c r="REL2665" s="113"/>
      <c r="REM2665" s="113"/>
      <c r="REN2665" s="113"/>
      <c r="REO2665" s="113"/>
      <c r="REP2665" s="113"/>
      <c r="REQ2665" s="113"/>
      <c r="RER2665" s="113"/>
      <c r="RES2665" s="113"/>
      <c r="RET2665" s="113"/>
      <c r="REU2665" s="113"/>
      <c r="REV2665" s="113"/>
      <c r="REW2665" s="113"/>
      <c r="REX2665" s="113"/>
      <c r="REY2665" s="113"/>
      <c r="REZ2665" s="113"/>
      <c r="RFA2665" s="113"/>
      <c r="RFB2665" s="113"/>
      <c r="RFC2665" s="113"/>
      <c r="RFD2665" s="113"/>
      <c r="RFE2665" s="113"/>
      <c r="RFF2665" s="113"/>
      <c r="RFG2665" s="113"/>
      <c r="RFH2665" s="113"/>
      <c r="RFI2665" s="113"/>
      <c r="RFJ2665" s="113"/>
      <c r="RFK2665" s="113"/>
      <c r="RFL2665" s="113"/>
      <c r="RFM2665" s="113"/>
      <c r="RFN2665" s="113"/>
      <c r="RFO2665" s="113"/>
      <c r="RFP2665" s="113"/>
      <c r="RFQ2665" s="113"/>
      <c r="RFR2665" s="113"/>
      <c r="RFS2665" s="113"/>
      <c r="RFT2665" s="113"/>
      <c r="RFU2665" s="113"/>
      <c r="RFV2665" s="113"/>
      <c r="RFW2665" s="113"/>
      <c r="RFX2665" s="113"/>
      <c r="RFY2665" s="113"/>
      <c r="RFZ2665" s="113"/>
      <c r="RGA2665" s="113"/>
      <c r="RGB2665" s="113"/>
      <c r="RGC2665" s="113"/>
      <c r="RGD2665" s="113"/>
      <c r="RGE2665" s="113"/>
      <c r="RGF2665" s="113"/>
      <c r="RGG2665" s="113"/>
      <c r="RGH2665" s="113"/>
      <c r="RGI2665" s="113"/>
      <c r="RGJ2665" s="113"/>
      <c r="RGK2665" s="113"/>
      <c r="RGL2665" s="113"/>
      <c r="RGM2665" s="113"/>
      <c r="RGN2665" s="113"/>
      <c r="RGO2665" s="113"/>
      <c r="RGP2665" s="113"/>
      <c r="RGQ2665" s="113"/>
      <c r="RGR2665" s="113"/>
      <c r="RGS2665" s="113"/>
      <c r="RGT2665" s="113"/>
      <c r="RGU2665" s="113"/>
      <c r="RGV2665" s="113"/>
      <c r="RGW2665" s="113"/>
      <c r="RGX2665" s="113"/>
      <c r="RGY2665" s="113"/>
      <c r="RGZ2665" s="113"/>
      <c r="RHA2665" s="113"/>
      <c r="RHB2665" s="113"/>
      <c r="RHC2665" s="113"/>
      <c r="RHD2665" s="113"/>
      <c r="RHE2665" s="113"/>
      <c r="RHF2665" s="113"/>
      <c r="RHG2665" s="113"/>
      <c r="RHH2665" s="113"/>
      <c r="RHI2665" s="113"/>
      <c r="RHJ2665" s="113"/>
      <c r="RHK2665" s="113"/>
      <c r="RHL2665" s="113"/>
      <c r="RHM2665" s="113"/>
      <c r="RHN2665" s="113"/>
      <c r="RHO2665" s="113"/>
      <c r="RHP2665" s="113"/>
      <c r="RHQ2665" s="113"/>
      <c r="RHR2665" s="113"/>
      <c r="RHS2665" s="113"/>
      <c r="RHT2665" s="113"/>
      <c r="RHU2665" s="113"/>
      <c r="RHV2665" s="113"/>
      <c r="RHW2665" s="113"/>
      <c r="RHX2665" s="113"/>
      <c r="RHY2665" s="113"/>
      <c r="RHZ2665" s="113"/>
      <c r="RIA2665" s="113"/>
      <c r="RIB2665" s="113"/>
      <c r="RIC2665" s="113"/>
      <c r="RID2665" s="113"/>
      <c r="RIE2665" s="113"/>
      <c r="RIF2665" s="113"/>
      <c r="RIG2665" s="113"/>
      <c r="RIH2665" s="113"/>
      <c r="RII2665" s="113"/>
      <c r="RIJ2665" s="113"/>
      <c r="RIK2665" s="113"/>
      <c r="RIL2665" s="113"/>
      <c r="RIM2665" s="113"/>
      <c r="RIN2665" s="113"/>
      <c r="RIO2665" s="113"/>
      <c r="RIP2665" s="113"/>
      <c r="RIQ2665" s="113"/>
      <c r="RIR2665" s="113"/>
      <c r="RIS2665" s="113"/>
      <c r="RIT2665" s="113"/>
      <c r="RIU2665" s="113"/>
      <c r="RIV2665" s="113"/>
      <c r="RIW2665" s="113"/>
      <c r="RIX2665" s="113"/>
      <c r="RIY2665" s="113"/>
      <c r="RIZ2665" s="113"/>
      <c r="RJA2665" s="113"/>
      <c r="RJB2665" s="113"/>
      <c r="RJC2665" s="113"/>
      <c r="RJD2665" s="113"/>
      <c r="RJE2665" s="113"/>
      <c r="RJF2665" s="113"/>
      <c r="RJG2665" s="113"/>
      <c r="RJH2665" s="113"/>
      <c r="RJI2665" s="113"/>
      <c r="RJJ2665" s="113"/>
      <c r="RJK2665" s="113"/>
      <c r="RJL2665" s="113"/>
      <c r="RJM2665" s="113"/>
      <c r="RJN2665" s="113"/>
      <c r="RJO2665" s="113"/>
      <c r="RJP2665" s="113"/>
      <c r="RJQ2665" s="113"/>
      <c r="RJR2665" s="113"/>
      <c r="RJS2665" s="113"/>
      <c r="RJT2665" s="113"/>
      <c r="RJU2665" s="113"/>
      <c r="RJV2665" s="113"/>
      <c r="RJW2665" s="113"/>
      <c r="RJX2665" s="113"/>
      <c r="RJY2665" s="113"/>
      <c r="RJZ2665" s="113"/>
      <c r="RKA2665" s="113"/>
      <c r="RKB2665" s="113"/>
      <c r="RKC2665" s="113"/>
      <c r="RKD2665" s="113"/>
      <c r="RKE2665" s="113"/>
      <c r="RKF2665" s="113"/>
      <c r="RKG2665" s="113"/>
      <c r="RKH2665" s="113"/>
      <c r="RKI2665" s="113"/>
      <c r="RKJ2665" s="113"/>
      <c r="RKK2665" s="113"/>
      <c r="RKL2665" s="113"/>
      <c r="RKM2665" s="113"/>
      <c r="RKN2665" s="113"/>
      <c r="RKO2665" s="113"/>
      <c r="RKP2665" s="113"/>
      <c r="RKQ2665" s="113"/>
      <c r="RKR2665" s="113"/>
      <c r="RKS2665" s="113"/>
      <c r="RKT2665" s="113"/>
      <c r="RKU2665" s="113"/>
      <c r="RKV2665" s="113"/>
      <c r="RKW2665" s="113"/>
      <c r="RKX2665" s="113"/>
      <c r="RKY2665" s="113"/>
      <c r="RKZ2665" s="113"/>
      <c r="RLA2665" s="113"/>
      <c r="RLB2665" s="113"/>
      <c r="RLC2665" s="113"/>
      <c r="RLD2665" s="113"/>
      <c r="RLE2665" s="113"/>
      <c r="RLF2665" s="113"/>
      <c r="RLG2665" s="113"/>
      <c r="RLH2665" s="113"/>
      <c r="RLI2665" s="113"/>
      <c r="RLJ2665" s="113"/>
      <c r="RLK2665" s="113"/>
      <c r="RLL2665" s="113"/>
      <c r="RLM2665" s="113"/>
      <c r="RLN2665" s="113"/>
      <c r="RLO2665" s="113"/>
      <c r="RLP2665" s="113"/>
      <c r="RLQ2665" s="113"/>
      <c r="RLR2665" s="113"/>
      <c r="RLS2665" s="113"/>
      <c r="RLT2665" s="113"/>
      <c r="RLU2665" s="113"/>
      <c r="RLV2665" s="113"/>
      <c r="RLW2665" s="113"/>
      <c r="RLX2665" s="113"/>
      <c r="RLY2665" s="113"/>
      <c r="RLZ2665" s="113"/>
      <c r="RMA2665" s="113"/>
      <c r="RMB2665" s="113"/>
      <c r="RMC2665" s="113"/>
      <c r="RMD2665" s="113"/>
      <c r="RME2665" s="113"/>
      <c r="RMF2665" s="113"/>
      <c r="RMG2665" s="113"/>
      <c r="RMH2665" s="113"/>
      <c r="RMI2665" s="113"/>
      <c r="RMJ2665" s="113"/>
      <c r="RMK2665" s="113"/>
      <c r="RML2665" s="113"/>
      <c r="RMM2665" s="113"/>
      <c r="RMN2665" s="113"/>
      <c r="RMO2665" s="113"/>
      <c r="RMP2665" s="113"/>
      <c r="RMQ2665" s="113"/>
      <c r="RMR2665" s="113"/>
      <c r="RMS2665" s="113"/>
      <c r="RMT2665" s="113"/>
      <c r="RMU2665" s="113"/>
      <c r="RMV2665" s="113"/>
      <c r="RMW2665" s="113"/>
      <c r="RMX2665" s="113"/>
      <c r="RMY2665" s="113"/>
      <c r="RMZ2665" s="113"/>
      <c r="RNA2665" s="113"/>
      <c r="RNB2665" s="113"/>
      <c r="RNC2665" s="113"/>
      <c r="RND2665" s="113"/>
      <c r="RNE2665" s="113"/>
      <c r="RNF2665" s="113"/>
      <c r="RNG2665" s="113"/>
      <c r="RNH2665" s="113"/>
      <c r="RNI2665" s="113"/>
      <c r="RNJ2665" s="113"/>
      <c r="RNK2665" s="113"/>
      <c r="RNL2665" s="113"/>
      <c r="RNM2665" s="113"/>
      <c r="RNN2665" s="113"/>
      <c r="RNO2665" s="113"/>
      <c r="RNP2665" s="113"/>
      <c r="RNQ2665" s="113"/>
      <c r="RNR2665" s="113"/>
      <c r="RNS2665" s="113"/>
      <c r="RNT2665" s="113"/>
      <c r="RNU2665" s="113"/>
      <c r="RNV2665" s="113"/>
      <c r="RNW2665" s="113"/>
      <c r="RNX2665" s="113"/>
      <c r="RNY2665" s="113"/>
      <c r="RNZ2665" s="113"/>
      <c r="ROA2665" s="113"/>
      <c r="ROB2665" s="113"/>
      <c r="ROC2665" s="113"/>
      <c r="ROD2665" s="113"/>
      <c r="ROE2665" s="113"/>
      <c r="ROF2665" s="113"/>
      <c r="ROG2665" s="113"/>
      <c r="ROH2665" s="113"/>
      <c r="ROI2665" s="113"/>
      <c r="ROJ2665" s="113"/>
      <c r="ROK2665" s="113"/>
      <c r="ROL2665" s="113"/>
      <c r="ROM2665" s="113"/>
      <c r="RON2665" s="113"/>
      <c r="ROO2665" s="113"/>
      <c r="ROP2665" s="113"/>
      <c r="ROQ2665" s="113"/>
      <c r="ROR2665" s="113"/>
      <c r="ROS2665" s="113"/>
      <c r="ROT2665" s="113"/>
      <c r="ROU2665" s="113"/>
      <c r="ROV2665" s="113"/>
      <c r="ROW2665" s="113"/>
      <c r="ROX2665" s="113"/>
      <c r="ROY2665" s="113"/>
      <c r="ROZ2665" s="113"/>
      <c r="RPA2665" s="113"/>
      <c r="RPB2665" s="113"/>
      <c r="RPC2665" s="113"/>
      <c r="RPD2665" s="113"/>
      <c r="RPE2665" s="113"/>
      <c r="RPF2665" s="113"/>
      <c r="RPG2665" s="113"/>
      <c r="RPH2665" s="113"/>
      <c r="RPI2665" s="113"/>
      <c r="RPJ2665" s="113"/>
      <c r="RPK2665" s="113"/>
      <c r="RPL2665" s="113"/>
      <c r="RPM2665" s="113"/>
      <c r="RPN2665" s="113"/>
      <c r="RPO2665" s="113"/>
      <c r="RPP2665" s="113"/>
      <c r="RPQ2665" s="113"/>
      <c r="RPR2665" s="113"/>
      <c r="RPS2665" s="113"/>
      <c r="RPT2665" s="113"/>
      <c r="RPU2665" s="113"/>
      <c r="RPV2665" s="113"/>
      <c r="RPW2665" s="113"/>
      <c r="RPX2665" s="113"/>
      <c r="RPY2665" s="113"/>
      <c r="RPZ2665" s="113"/>
      <c r="RQA2665" s="113"/>
      <c r="RQB2665" s="113"/>
      <c r="RQC2665" s="113"/>
      <c r="RQD2665" s="113"/>
      <c r="RQE2665" s="113"/>
      <c r="RQF2665" s="113"/>
      <c r="RQG2665" s="113"/>
      <c r="RQH2665" s="113"/>
      <c r="RQI2665" s="113"/>
      <c r="RQJ2665" s="113"/>
      <c r="RQK2665" s="113"/>
      <c r="RQL2665" s="113"/>
      <c r="RQM2665" s="113"/>
      <c r="RQN2665" s="113"/>
      <c r="RQO2665" s="113"/>
      <c r="RQP2665" s="113"/>
      <c r="RQQ2665" s="113"/>
      <c r="RQR2665" s="113"/>
      <c r="RQS2665" s="113"/>
      <c r="RQT2665" s="113"/>
      <c r="RQU2665" s="113"/>
      <c r="RQV2665" s="113"/>
      <c r="RQW2665" s="113"/>
      <c r="RQX2665" s="113"/>
      <c r="RQY2665" s="113"/>
      <c r="RQZ2665" s="113"/>
      <c r="RRA2665" s="113"/>
      <c r="RRB2665" s="113"/>
      <c r="RRC2665" s="113"/>
      <c r="RRD2665" s="113"/>
      <c r="RRE2665" s="113"/>
      <c r="RRF2665" s="113"/>
      <c r="RRG2665" s="113"/>
      <c r="RRH2665" s="113"/>
      <c r="RRI2665" s="113"/>
      <c r="RRJ2665" s="113"/>
      <c r="RRK2665" s="113"/>
      <c r="RRL2665" s="113"/>
      <c r="RRM2665" s="113"/>
      <c r="RRN2665" s="113"/>
      <c r="RRO2665" s="113"/>
      <c r="RRP2665" s="113"/>
      <c r="RRQ2665" s="113"/>
      <c r="RRR2665" s="113"/>
      <c r="RRS2665" s="113"/>
      <c r="RRT2665" s="113"/>
      <c r="RRU2665" s="113"/>
      <c r="RRV2665" s="113"/>
      <c r="RRW2665" s="113"/>
      <c r="RRX2665" s="113"/>
      <c r="RRY2665" s="113"/>
      <c r="RRZ2665" s="113"/>
      <c r="RSA2665" s="113"/>
      <c r="RSB2665" s="113"/>
      <c r="RSC2665" s="113"/>
      <c r="RSD2665" s="113"/>
      <c r="RSE2665" s="113"/>
      <c r="RSF2665" s="113"/>
      <c r="RSG2665" s="113"/>
      <c r="RSH2665" s="113"/>
      <c r="RSI2665" s="113"/>
      <c r="RSJ2665" s="113"/>
      <c r="RSK2665" s="113"/>
      <c r="RSL2665" s="113"/>
      <c r="RSM2665" s="113"/>
      <c r="RSN2665" s="113"/>
      <c r="RSO2665" s="113"/>
      <c r="RSP2665" s="113"/>
      <c r="RSQ2665" s="113"/>
      <c r="RSR2665" s="113"/>
      <c r="RSS2665" s="113"/>
      <c r="RST2665" s="113"/>
      <c r="RSU2665" s="113"/>
      <c r="RSV2665" s="113"/>
      <c r="RSW2665" s="113"/>
      <c r="RSX2665" s="113"/>
      <c r="RSY2665" s="113"/>
      <c r="RSZ2665" s="113"/>
      <c r="RTA2665" s="113"/>
      <c r="RTB2665" s="113"/>
      <c r="RTC2665" s="113"/>
      <c r="RTD2665" s="113"/>
      <c r="RTE2665" s="113"/>
      <c r="RTF2665" s="113"/>
      <c r="RTG2665" s="113"/>
      <c r="RTH2665" s="113"/>
      <c r="RTI2665" s="113"/>
      <c r="RTJ2665" s="113"/>
      <c r="RTK2665" s="113"/>
      <c r="RTL2665" s="113"/>
      <c r="RTM2665" s="113"/>
      <c r="RTN2665" s="113"/>
      <c r="RTO2665" s="113"/>
      <c r="RTP2665" s="113"/>
      <c r="RTQ2665" s="113"/>
      <c r="RTR2665" s="113"/>
      <c r="RTS2665" s="113"/>
      <c r="RTT2665" s="113"/>
      <c r="RTU2665" s="113"/>
      <c r="RTV2665" s="113"/>
      <c r="RTW2665" s="113"/>
      <c r="RTX2665" s="113"/>
      <c r="RTY2665" s="113"/>
      <c r="RTZ2665" s="113"/>
      <c r="RUA2665" s="113"/>
      <c r="RUB2665" s="113"/>
      <c r="RUC2665" s="113"/>
      <c r="RUD2665" s="113"/>
      <c r="RUE2665" s="113"/>
      <c r="RUF2665" s="113"/>
      <c r="RUG2665" s="113"/>
      <c r="RUH2665" s="113"/>
      <c r="RUI2665" s="113"/>
      <c r="RUJ2665" s="113"/>
      <c r="RUK2665" s="113"/>
      <c r="RUL2665" s="113"/>
      <c r="RUM2665" s="113"/>
      <c r="RUN2665" s="113"/>
      <c r="RUO2665" s="113"/>
      <c r="RUP2665" s="113"/>
      <c r="RUQ2665" s="113"/>
      <c r="RUR2665" s="113"/>
      <c r="RUS2665" s="113"/>
      <c r="RUT2665" s="113"/>
      <c r="RUU2665" s="113"/>
      <c r="RUV2665" s="113"/>
      <c r="RUW2665" s="113"/>
      <c r="RUX2665" s="113"/>
      <c r="RUY2665" s="113"/>
      <c r="RUZ2665" s="113"/>
      <c r="RVA2665" s="113"/>
      <c r="RVB2665" s="113"/>
      <c r="RVC2665" s="113"/>
      <c r="RVD2665" s="113"/>
      <c r="RVE2665" s="113"/>
      <c r="RVF2665" s="113"/>
      <c r="RVG2665" s="113"/>
      <c r="RVH2665" s="113"/>
      <c r="RVI2665" s="113"/>
      <c r="RVJ2665" s="113"/>
      <c r="RVK2665" s="113"/>
      <c r="RVL2665" s="113"/>
      <c r="RVM2665" s="113"/>
      <c r="RVN2665" s="113"/>
      <c r="RVO2665" s="113"/>
      <c r="RVP2665" s="113"/>
      <c r="RVQ2665" s="113"/>
      <c r="RVR2665" s="113"/>
      <c r="RVS2665" s="113"/>
      <c r="RVT2665" s="113"/>
      <c r="RVU2665" s="113"/>
      <c r="RVV2665" s="113"/>
      <c r="RVW2665" s="113"/>
      <c r="RVX2665" s="113"/>
      <c r="RVY2665" s="113"/>
      <c r="RVZ2665" s="113"/>
      <c r="RWA2665" s="113"/>
      <c r="RWB2665" s="113"/>
      <c r="RWC2665" s="113"/>
      <c r="RWD2665" s="113"/>
      <c r="RWE2665" s="113"/>
      <c r="RWF2665" s="113"/>
      <c r="RWG2665" s="113"/>
      <c r="RWH2665" s="113"/>
      <c r="RWI2665" s="113"/>
      <c r="RWJ2665" s="113"/>
      <c r="RWK2665" s="113"/>
      <c r="RWL2665" s="113"/>
      <c r="RWM2665" s="113"/>
      <c r="RWN2665" s="113"/>
      <c r="RWO2665" s="113"/>
      <c r="RWP2665" s="113"/>
      <c r="RWQ2665" s="113"/>
      <c r="RWR2665" s="113"/>
      <c r="RWS2665" s="113"/>
      <c r="RWT2665" s="113"/>
      <c r="RWU2665" s="113"/>
      <c r="RWV2665" s="113"/>
      <c r="RWW2665" s="113"/>
      <c r="RWX2665" s="113"/>
      <c r="RWY2665" s="113"/>
      <c r="RWZ2665" s="113"/>
      <c r="RXA2665" s="113"/>
      <c r="RXB2665" s="113"/>
      <c r="RXC2665" s="113"/>
      <c r="RXD2665" s="113"/>
      <c r="RXE2665" s="113"/>
      <c r="RXF2665" s="113"/>
      <c r="RXG2665" s="113"/>
      <c r="RXH2665" s="113"/>
      <c r="RXI2665" s="113"/>
      <c r="RXJ2665" s="113"/>
      <c r="RXK2665" s="113"/>
      <c r="RXL2665" s="113"/>
      <c r="RXM2665" s="113"/>
      <c r="RXN2665" s="113"/>
      <c r="RXO2665" s="113"/>
      <c r="RXP2665" s="113"/>
      <c r="RXQ2665" s="113"/>
      <c r="RXR2665" s="113"/>
      <c r="RXS2665" s="113"/>
      <c r="RXT2665" s="113"/>
      <c r="RXU2665" s="113"/>
      <c r="RXV2665" s="113"/>
      <c r="RXW2665" s="113"/>
      <c r="RXX2665" s="113"/>
      <c r="RXY2665" s="113"/>
      <c r="RXZ2665" s="113"/>
      <c r="RYA2665" s="113"/>
      <c r="RYB2665" s="113"/>
      <c r="RYC2665" s="113"/>
      <c r="RYD2665" s="113"/>
      <c r="RYE2665" s="113"/>
      <c r="RYF2665" s="113"/>
      <c r="RYG2665" s="113"/>
      <c r="RYH2665" s="113"/>
      <c r="RYI2665" s="113"/>
      <c r="RYJ2665" s="113"/>
      <c r="RYK2665" s="113"/>
      <c r="RYL2665" s="113"/>
      <c r="RYM2665" s="113"/>
      <c r="RYN2665" s="113"/>
      <c r="RYO2665" s="113"/>
      <c r="RYP2665" s="113"/>
      <c r="RYQ2665" s="113"/>
      <c r="RYR2665" s="113"/>
      <c r="RYS2665" s="113"/>
      <c r="RYT2665" s="113"/>
      <c r="RYU2665" s="113"/>
      <c r="RYV2665" s="113"/>
      <c r="RYW2665" s="113"/>
      <c r="RYX2665" s="113"/>
      <c r="RYY2665" s="113"/>
      <c r="RYZ2665" s="113"/>
      <c r="RZA2665" s="113"/>
      <c r="RZB2665" s="113"/>
      <c r="RZC2665" s="113"/>
      <c r="RZD2665" s="113"/>
      <c r="RZE2665" s="113"/>
      <c r="RZF2665" s="113"/>
      <c r="RZG2665" s="113"/>
      <c r="RZH2665" s="113"/>
      <c r="RZI2665" s="113"/>
      <c r="RZJ2665" s="113"/>
      <c r="RZK2665" s="113"/>
      <c r="RZL2665" s="113"/>
      <c r="RZM2665" s="113"/>
      <c r="RZN2665" s="113"/>
      <c r="RZO2665" s="113"/>
      <c r="RZP2665" s="113"/>
      <c r="RZQ2665" s="113"/>
      <c r="RZR2665" s="113"/>
      <c r="RZS2665" s="113"/>
      <c r="RZT2665" s="113"/>
      <c r="RZU2665" s="113"/>
      <c r="RZV2665" s="113"/>
      <c r="RZW2665" s="113"/>
      <c r="RZX2665" s="113"/>
      <c r="RZY2665" s="113"/>
      <c r="RZZ2665" s="113"/>
      <c r="SAA2665" s="113"/>
      <c r="SAB2665" s="113"/>
      <c r="SAC2665" s="113"/>
      <c r="SAD2665" s="113"/>
      <c r="SAE2665" s="113"/>
      <c r="SAF2665" s="113"/>
      <c r="SAG2665" s="113"/>
      <c r="SAH2665" s="113"/>
      <c r="SAI2665" s="113"/>
      <c r="SAJ2665" s="113"/>
      <c r="SAK2665" s="113"/>
      <c r="SAL2665" s="113"/>
      <c r="SAM2665" s="113"/>
      <c r="SAN2665" s="113"/>
      <c r="SAO2665" s="113"/>
      <c r="SAP2665" s="113"/>
      <c r="SAQ2665" s="113"/>
      <c r="SAR2665" s="113"/>
      <c r="SAS2665" s="113"/>
      <c r="SAT2665" s="113"/>
      <c r="SAU2665" s="113"/>
      <c r="SAV2665" s="113"/>
      <c r="SAW2665" s="113"/>
      <c r="SAX2665" s="113"/>
      <c r="SAY2665" s="113"/>
      <c r="SAZ2665" s="113"/>
      <c r="SBA2665" s="113"/>
      <c r="SBB2665" s="113"/>
      <c r="SBC2665" s="113"/>
      <c r="SBD2665" s="113"/>
      <c r="SBE2665" s="113"/>
      <c r="SBF2665" s="113"/>
      <c r="SBG2665" s="113"/>
      <c r="SBH2665" s="113"/>
      <c r="SBI2665" s="113"/>
      <c r="SBJ2665" s="113"/>
      <c r="SBK2665" s="113"/>
      <c r="SBL2665" s="113"/>
      <c r="SBM2665" s="113"/>
      <c r="SBN2665" s="113"/>
      <c r="SBO2665" s="113"/>
      <c r="SBP2665" s="113"/>
      <c r="SBQ2665" s="113"/>
      <c r="SBR2665" s="113"/>
      <c r="SBS2665" s="113"/>
      <c r="SBT2665" s="113"/>
      <c r="SBU2665" s="113"/>
      <c r="SBV2665" s="113"/>
      <c r="SBW2665" s="113"/>
      <c r="SBX2665" s="113"/>
      <c r="SBY2665" s="113"/>
      <c r="SBZ2665" s="113"/>
      <c r="SCA2665" s="113"/>
      <c r="SCB2665" s="113"/>
      <c r="SCC2665" s="113"/>
      <c r="SCD2665" s="113"/>
      <c r="SCE2665" s="113"/>
      <c r="SCF2665" s="113"/>
      <c r="SCG2665" s="113"/>
      <c r="SCH2665" s="113"/>
      <c r="SCI2665" s="113"/>
      <c r="SCJ2665" s="113"/>
      <c r="SCK2665" s="113"/>
      <c r="SCL2665" s="113"/>
      <c r="SCM2665" s="113"/>
      <c r="SCN2665" s="113"/>
      <c r="SCO2665" s="113"/>
      <c r="SCP2665" s="113"/>
      <c r="SCQ2665" s="113"/>
      <c r="SCR2665" s="113"/>
      <c r="SCS2665" s="113"/>
      <c r="SCT2665" s="113"/>
      <c r="SCU2665" s="113"/>
      <c r="SCV2665" s="113"/>
      <c r="SCW2665" s="113"/>
      <c r="SCX2665" s="113"/>
      <c r="SCY2665" s="113"/>
      <c r="SCZ2665" s="113"/>
      <c r="SDA2665" s="113"/>
      <c r="SDB2665" s="113"/>
      <c r="SDC2665" s="113"/>
      <c r="SDD2665" s="113"/>
      <c r="SDE2665" s="113"/>
      <c r="SDF2665" s="113"/>
      <c r="SDG2665" s="113"/>
      <c r="SDH2665" s="113"/>
      <c r="SDI2665" s="113"/>
      <c r="SDJ2665" s="113"/>
      <c r="SDK2665" s="113"/>
      <c r="SDL2665" s="113"/>
      <c r="SDM2665" s="113"/>
      <c r="SDN2665" s="113"/>
      <c r="SDO2665" s="113"/>
      <c r="SDP2665" s="113"/>
      <c r="SDQ2665" s="113"/>
      <c r="SDR2665" s="113"/>
      <c r="SDS2665" s="113"/>
      <c r="SDT2665" s="113"/>
      <c r="SDU2665" s="113"/>
      <c r="SDV2665" s="113"/>
      <c r="SDW2665" s="113"/>
      <c r="SDX2665" s="113"/>
      <c r="SDY2665" s="113"/>
      <c r="SDZ2665" s="113"/>
      <c r="SEA2665" s="113"/>
      <c r="SEB2665" s="113"/>
      <c r="SEC2665" s="113"/>
      <c r="SED2665" s="113"/>
      <c r="SEE2665" s="113"/>
      <c r="SEF2665" s="113"/>
      <c r="SEG2665" s="113"/>
      <c r="SEH2665" s="113"/>
      <c r="SEI2665" s="113"/>
      <c r="SEJ2665" s="113"/>
      <c r="SEK2665" s="113"/>
      <c r="SEL2665" s="113"/>
      <c r="SEM2665" s="113"/>
      <c r="SEN2665" s="113"/>
      <c r="SEO2665" s="113"/>
      <c r="SEP2665" s="113"/>
      <c r="SEQ2665" s="113"/>
      <c r="SER2665" s="113"/>
      <c r="SES2665" s="113"/>
      <c r="SET2665" s="113"/>
      <c r="SEU2665" s="113"/>
      <c r="SEV2665" s="113"/>
      <c r="SEW2665" s="113"/>
      <c r="SEX2665" s="113"/>
      <c r="SEY2665" s="113"/>
      <c r="SEZ2665" s="113"/>
      <c r="SFA2665" s="113"/>
      <c r="SFB2665" s="113"/>
      <c r="SFC2665" s="113"/>
      <c r="SFD2665" s="113"/>
      <c r="SFE2665" s="113"/>
      <c r="SFF2665" s="113"/>
      <c r="SFG2665" s="113"/>
      <c r="SFH2665" s="113"/>
      <c r="SFI2665" s="113"/>
      <c r="SFJ2665" s="113"/>
      <c r="SFK2665" s="113"/>
      <c r="SFL2665" s="113"/>
      <c r="SFM2665" s="113"/>
      <c r="SFN2665" s="113"/>
      <c r="SFO2665" s="113"/>
      <c r="SFP2665" s="113"/>
      <c r="SFQ2665" s="113"/>
      <c r="SFR2665" s="113"/>
      <c r="SFS2665" s="113"/>
      <c r="SFT2665" s="113"/>
      <c r="SFU2665" s="113"/>
      <c r="SFV2665" s="113"/>
      <c r="SFW2665" s="113"/>
      <c r="SFX2665" s="113"/>
      <c r="SFY2665" s="113"/>
      <c r="SFZ2665" s="113"/>
      <c r="SGA2665" s="113"/>
      <c r="SGB2665" s="113"/>
      <c r="SGC2665" s="113"/>
      <c r="SGD2665" s="113"/>
      <c r="SGE2665" s="113"/>
      <c r="SGF2665" s="113"/>
      <c r="SGG2665" s="113"/>
      <c r="SGH2665" s="113"/>
      <c r="SGI2665" s="113"/>
      <c r="SGJ2665" s="113"/>
      <c r="SGK2665" s="113"/>
      <c r="SGL2665" s="113"/>
      <c r="SGM2665" s="113"/>
      <c r="SGN2665" s="113"/>
      <c r="SGO2665" s="113"/>
      <c r="SGP2665" s="113"/>
      <c r="SGQ2665" s="113"/>
      <c r="SGR2665" s="113"/>
      <c r="SGS2665" s="113"/>
      <c r="SGT2665" s="113"/>
      <c r="SGU2665" s="113"/>
      <c r="SGV2665" s="113"/>
      <c r="SGW2665" s="113"/>
      <c r="SGX2665" s="113"/>
      <c r="SGY2665" s="113"/>
      <c r="SGZ2665" s="113"/>
      <c r="SHA2665" s="113"/>
      <c r="SHB2665" s="113"/>
      <c r="SHC2665" s="113"/>
      <c r="SHD2665" s="113"/>
      <c r="SHE2665" s="113"/>
      <c r="SHF2665" s="113"/>
      <c r="SHG2665" s="113"/>
      <c r="SHH2665" s="113"/>
      <c r="SHI2665" s="113"/>
      <c r="SHJ2665" s="113"/>
      <c r="SHK2665" s="113"/>
      <c r="SHL2665" s="113"/>
      <c r="SHM2665" s="113"/>
      <c r="SHN2665" s="113"/>
      <c r="SHO2665" s="113"/>
      <c r="SHP2665" s="113"/>
      <c r="SHQ2665" s="113"/>
      <c r="SHR2665" s="113"/>
      <c r="SHS2665" s="113"/>
      <c r="SHT2665" s="113"/>
      <c r="SHU2665" s="113"/>
      <c r="SHV2665" s="113"/>
      <c r="SHW2665" s="113"/>
      <c r="SHX2665" s="113"/>
      <c r="SHY2665" s="113"/>
      <c r="SHZ2665" s="113"/>
      <c r="SIA2665" s="113"/>
      <c r="SIB2665" s="113"/>
      <c r="SIC2665" s="113"/>
      <c r="SID2665" s="113"/>
      <c r="SIE2665" s="113"/>
      <c r="SIF2665" s="113"/>
      <c r="SIG2665" s="113"/>
      <c r="SIH2665" s="113"/>
      <c r="SII2665" s="113"/>
      <c r="SIJ2665" s="113"/>
      <c r="SIK2665" s="113"/>
      <c r="SIL2665" s="113"/>
      <c r="SIM2665" s="113"/>
      <c r="SIN2665" s="113"/>
      <c r="SIO2665" s="113"/>
      <c r="SIP2665" s="113"/>
      <c r="SIQ2665" s="113"/>
      <c r="SIR2665" s="113"/>
      <c r="SIS2665" s="113"/>
      <c r="SIT2665" s="113"/>
      <c r="SIU2665" s="113"/>
      <c r="SIV2665" s="113"/>
      <c r="SIW2665" s="113"/>
      <c r="SIX2665" s="113"/>
      <c r="SIY2665" s="113"/>
      <c r="SIZ2665" s="113"/>
      <c r="SJA2665" s="113"/>
      <c r="SJB2665" s="113"/>
      <c r="SJC2665" s="113"/>
      <c r="SJD2665" s="113"/>
      <c r="SJE2665" s="113"/>
      <c r="SJF2665" s="113"/>
      <c r="SJG2665" s="113"/>
      <c r="SJH2665" s="113"/>
      <c r="SJI2665" s="113"/>
      <c r="SJJ2665" s="113"/>
      <c r="SJK2665" s="113"/>
      <c r="SJL2665" s="113"/>
      <c r="SJM2665" s="113"/>
      <c r="SJN2665" s="113"/>
      <c r="SJO2665" s="113"/>
      <c r="SJP2665" s="113"/>
      <c r="SJQ2665" s="113"/>
      <c r="SJR2665" s="113"/>
      <c r="SJS2665" s="113"/>
      <c r="SJT2665" s="113"/>
      <c r="SJU2665" s="113"/>
      <c r="SJV2665" s="113"/>
      <c r="SJW2665" s="113"/>
      <c r="SJX2665" s="113"/>
      <c r="SJY2665" s="113"/>
      <c r="SJZ2665" s="113"/>
      <c r="SKA2665" s="113"/>
      <c r="SKB2665" s="113"/>
      <c r="SKC2665" s="113"/>
      <c r="SKD2665" s="113"/>
      <c r="SKE2665" s="113"/>
      <c r="SKF2665" s="113"/>
      <c r="SKG2665" s="113"/>
      <c r="SKH2665" s="113"/>
      <c r="SKI2665" s="113"/>
      <c r="SKJ2665" s="113"/>
      <c r="SKK2665" s="113"/>
      <c r="SKL2665" s="113"/>
      <c r="SKM2665" s="113"/>
      <c r="SKN2665" s="113"/>
      <c r="SKO2665" s="113"/>
      <c r="SKP2665" s="113"/>
      <c r="SKQ2665" s="113"/>
      <c r="SKR2665" s="113"/>
      <c r="SKS2665" s="113"/>
      <c r="SKT2665" s="113"/>
      <c r="SKU2665" s="113"/>
      <c r="SKV2665" s="113"/>
      <c r="SKW2665" s="113"/>
      <c r="SKX2665" s="113"/>
      <c r="SKY2665" s="113"/>
      <c r="SKZ2665" s="113"/>
      <c r="SLA2665" s="113"/>
      <c r="SLB2665" s="113"/>
      <c r="SLC2665" s="113"/>
      <c r="SLD2665" s="113"/>
      <c r="SLE2665" s="113"/>
      <c r="SLF2665" s="113"/>
      <c r="SLG2665" s="113"/>
      <c r="SLH2665" s="113"/>
      <c r="SLI2665" s="113"/>
      <c r="SLJ2665" s="113"/>
      <c r="SLK2665" s="113"/>
      <c r="SLL2665" s="113"/>
      <c r="SLM2665" s="113"/>
      <c r="SLN2665" s="113"/>
      <c r="SLO2665" s="113"/>
      <c r="SLP2665" s="113"/>
      <c r="SLQ2665" s="113"/>
      <c r="SLR2665" s="113"/>
      <c r="SLS2665" s="113"/>
      <c r="SLT2665" s="113"/>
      <c r="SLU2665" s="113"/>
      <c r="SLV2665" s="113"/>
      <c r="SLW2665" s="113"/>
      <c r="SLX2665" s="113"/>
      <c r="SLY2665" s="113"/>
      <c r="SLZ2665" s="113"/>
      <c r="SMA2665" s="113"/>
      <c r="SMB2665" s="113"/>
      <c r="SMC2665" s="113"/>
      <c r="SMD2665" s="113"/>
      <c r="SME2665" s="113"/>
      <c r="SMF2665" s="113"/>
      <c r="SMG2665" s="113"/>
      <c r="SMH2665" s="113"/>
      <c r="SMI2665" s="113"/>
      <c r="SMJ2665" s="113"/>
      <c r="SMK2665" s="113"/>
      <c r="SML2665" s="113"/>
      <c r="SMM2665" s="113"/>
      <c r="SMN2665" s="113"/>
      <c r="SMO2665" s="113"/>
      <c r="SMP2665" s="113"/>
      <c r="SMQ2665" s="113"/>
      <c r="SMR2665" s="113"/>
      <c r="SMS2665" s="113"/>
      <c r="SMT2665" s="113"/>
      <c r="SMU2665" s="113"/>
      <c r="SMV2665" s="113"/>
      <c r="SMW2665" s="113"/>
      <c r="SMX2665" s="113"/>
      <c r="SMY2665" s="113"/>
      <c r="SMZ2665" s="113"/>
      <c r="SNA2665" s="113"/>
      <c r="SNB2665" s="113"/>
      <c r="SNC2665" s="113"/>
      <c r="SND2665" s="113"/>
      <c r="SNE2665" s="113"/>
      <c r="SNF2665" s="113"/>
      <c r="SNG2665" s="113"/>
      <c r="SNH2665" s="113"/>
      <c r="SNI2665" s="113"/>
      <c r="SNJ2665" s="113"/>
      <c r="SNK2665" s="113"/>
      <c r="SNL2665" s="113"/>
      <c r="SNM2665" s="113"/>
      <c r="SNN2665" s="113"/>
      <c r="SNO2665" s="113"/>
      <c r="SNP2665" s="113"/>
      <c r="SNQ2665" s="113"/>
      <c r="SNR2665" s="113"/>
      <c r="SNS2665" s="113"/>
      <c r="SNT2665" s="113"/>
      <c r="SNU2665" s="113"/>
      <c r="SNV2665" s="113"/>
      <c r="SNW2665" s="113"/>
      <c r="SNX2665" s="113"/>
      <c r="SNY2665" s="113"/>
      <c r="SNZ2665" s="113"/>
      <c r="SOA2665" s="113"/>
      <c r="SOB2665" s="113"/>
      <c r="SOC2665" s="113"/>
      <c r="SOD2665" s="113"/>
      <c r="SOE2665" s="113"/>
      <c r="SOF2665" s="113"/>
      <c r="SOG2665" s="113"/>
      <c r="SOH2665" s="113"/>
      <c r="SOI2665" s="113"/>
      <c r="SOJ2665" s="113"/>
      <c r="SOK2665" s="113"/>
      <c r="SOL2665" s="113"/>
      <c r="SOM2665" s="113"/>
      <c r="SON2665" s="113"/>
      <c r="SOO2665" s="113"/>
      <c r="SOP2665" s="113"/>
      <c r="SOQ2665" s="113"/>
      <c r="SOR2665" s="113"/>
      <c r="SOS2665" s="113"/>
      <c r="SOT2665" s="113"/>
      <c r="SOU2665" s="113"/>
      <c r="SOV2665" s="113"/>
      <c r="SOW2665" s="113"/>
      <c r="SOX2665" s="113"/>
      <c r="SOY2665" s="113"/>
      <c r="SOZ2665" s="113"/>
      <c r="SPA2665" s="113"/>
      <c r="SPB2665" s="113"/>
      <c r="SPC2665" s="113"/>
      <c r="SPD2665" s="113"/>
      <c r="SPE2665" s="113"/>
      <c r="SPF2665" s="113"/>
      <c r="SPG2665" s="113"/>
      <c r="SPH2665" s="113"/>
      <c r="SPI2665" s="113"/>
      <c r="SPJ2665" s="113"/>
      <c r="SPK2665" s="113"/>
      <c r="SPL2665" s="113"/>
      <c r="SPM2665" s="113"/>
      <c r="SPN2665" s="113"/>
      <c r="SPO2665" s="113"/>
      <c r="SPP2665" s="113"/>
      <c r="SPQ2665" s="113"/>
      <c r="SPR2665" s="113"/>
      <c r="SPS2665" s="113"/>
      <c r="SPT2665" s="113"/>
      <c r="SPU2665" s="113"/>
      <c r="SPV2665" s="113"/>
      <c r="SPW2665" s="113"/>
      <c r="SPX2665" s="113"/>
      <c r="SPY2665" s="113"/>
      <c r="SPZ2665" s="113"/>
      <c r="SQA2665" s="113"/>
      <c r="SQB2665" s="113"/>
      <c r="SQC2665" s="113"/>
      <c r="SQD2665" s="113"/>
      <c r="SQE2665" s="113"/>
      <c r="SQF2665" s="113"/>
      <c r="SQG2665" s="113"/>
      <c r="SQH2665" s="113"/>
      <c r="SQI2665" s="113"/>
      <c r="SQJ2665" s="113"/>
      <c r="SQK2665" s="113"/>
      <c r="SQL2665" s="113"/>
      <c r="SQM2665" s="113"/>
      <c r="SQN2665" s="113"/>
      <c r="SQO2665" s="113"/>
      <c r="SQP2665" s="113"/>
      <c r="SQQ2665" s="113"/>
      <c r="SQR2665" s="113"/>
      <c r="SQS2665" s="113"/>
      <c r="SQT2665" s="113"/>
      <c r="SQU2665" s="113"/>
      <c r="SQV2665" s="113"/>
      <c r="SQW2665" s="113"/>
      <c r="SQX2665" s="113"/>
      <c r="SQY2665" s="113"/>
      <c r="SQZ2665" s="113"/>
      <c r="SRA2665" s="113"/>
      <c r="SRB2665" s="113"/>
      <c r="SRC2665" s="113"/>
      <c r="SRD2665" s="113"/>
      <c r="SRE2665" s="113"/>
      <c r="SRF2665" s="113"/>
      <c r="SRG2665" s="113"/>
      <c r="SRH2665" s="113"/>
      <c r="SRI2665" s="113"/>
      <c r="SRJ2665" s="113"/>
      <c r="SRK2665" s="113"/>
      <c r="SRL2665" s="113"/>
      <c r="SRM2665" s="113"/>
      <c r="SRN2665" s="113"/>
      <c r="SRO2665" s="113"/>
      <c r="SRP2665" s="113"/>
      <c r="SRQ2665" s="113"/>
      <c r="SRR2665" s="113"/>
      <c r="SRS2665" s="113"/>
      <c r="SRT2665" s="113"/>
      <c r="SRU2665" s="113"/>
      <c r="SRV2665" s="113"/>
      <c r="SRW2665" s="113"/>
      <c r="SRX2665" s="113"/>
      <c r="SRY2665" s="113"/>
      <c r="SRZ2665" s="113"/>
      <c r="SSA2665" s="113"/>
      <c r="SSB2665" s="113"/>
      <c r="SSC2665" s="113"/>
      <c r="SSD2665" s="113"/>
      <c r="SSE2665" s="113"/>
      <c r="SSF2665" s="113"/>
      <c r="SSG2665" s="113"/>
      <c r="SSH2665" s="113"/>
      <c r="SSI2665" s="113"/>
      <c r="SSJ2665" s="113"/>
      <c r="SSK2665" s="113"/>
      <c r="SSL2665" s="113"/>
      <c r="SSM2665" s="113"/>
      <c r="SSN2665" s="113"/>
      <c r="SSO2665" s="113"/>
      <c r="SSP2665" s="113"/>
      <c r="SSQ2665" s="113"/>
      <c r="SSR2665" s="113"/>
      <c r="SSS2665" s="113"/>
      <c r="SST2665" s="113"/>
      <c r="SSU2665" s="113"/>
      <c r="SSV2665" s="113"/>
      <c r="SSW2665" s="113"/>
      <c r="SSX2665" s="113"/>
      <c r="SSY2665" s="113"/>
      <c r="SSZ2665" s="113"/>
      <c r="STA2665" s="113"/>
      <c r="STB2665" s="113"/>
      <c r="STC2665" s="113"/>
      <c r="STD2665" s="113"/>
      <c r="STE2665" s="113"/>
      <c r="STF2665" s="113"/>
      <c r="STG2665" s="113"/>
      <c r="STH2665" s="113"/>
      <c r="STI2665" s="113"/>
      <c r="STJ2665" s="113"/>
      <c r="STK2665" s="113"/>
      <c r="STL2665" s="113"/>
      <c r="STM2665" s="113"/>
      <c r="STN2665" s="113"/>
      <c r="STO2665" s="113"/>
      <c r="STP2665" s="113"/>
      <c r="STQ2665" s="113"/>
      <c r="STR2665" s="113"/>
      <c r="STS2665" s="113"/>
      <c r="STT2665" s="113"/>
      <c r="STU2665" s="113"/>
      <c r="STV2665" s="113"/>
      <c r="STW2665" s="113"/>
      <c r="STX2665" s="113"/>
      <c r="STY2665" s="113"/>
      <c r="STZ2665" s="113"/>
      <c r="SUA2665" s="113"/>
      <c r="SUB2665" s="113"/>
      <c r="SUC2665" s="113"/>
      <c r="SUD2665" s="113"/>
      <c r="SUE2665" s="113"/>
      <c r="SUF2665" s="113"/>
      <c r="SUG2665" s="113"/>
      <c r="SUH2665" s="113"/>
      <c r="SUI2665" s="113"/>
      <c r="SUJ2665" s="113"/>
      <c r="SUK2665" s="113"/>
      <c r="SUL2665" s="113"/>
      <c r="SUM2665" s="113"/>
      <c r="SUN2665" s="113"/>
      <c r="SUO2665" s="113"/>
      <c r="SUP2665" s="113"/>
      <c r="SUQ2665" s="113"/>
      <c r="SUR2665" s="113"/>
      <c r="SUS2665" s="113"/>
      <c r="SUT2665" s="113"/>
      <c r="SUU2665" s="113"/>
      <c r="SUV2665" s="113"/>
      <c r="SUW2665" s="113"/>
      <c r="SUX2665" s="113"/>
      <c r="SUY2665" s="113"/>
      <c r="SUZ2665" s="113"/>
      <c r="SVA2665" s="113"/>
      <c r="SVB2665" s="113"/>
      <c r="SVC2665" s="113"/>
      <c r="SVD2665" s="113"/>
      <c r="SVE2665" s="113"/>
      <c r="SVF2665" s="113"/>
      <c r="SVG2665" s="113"/>
      <c r="SVH2665" s="113"/>
      <c r="SVI2665" s="113"/>
      <c r="SVJ2665" s="113"/>
      <c r="SVK2665" s="113"/>
      <c r="SVL2665" s="113"/>
      <c r="SVM2665" s="113"/>
      <c r="SVN2665" s="113"/>
      <c r="SVO2665" s="113"/>
      <c r="SVP2665" s="113"/>
      <c r="SVQ2665" s="113"/>
      <c r="SVR2665" s="113"/>
      <c r="SVS2665" s="113"/>
      <c r="SVT2665" s="113"/>
      <c r="SVU2665" s="113"/>
      <c r="SVV2665" s="113"/>
      <c r="SVW2665" s="113"/>
      <c r="SVX2665" s="113"/>
      <c r="SVY2665" s="113"/>
      <c r="SVZ2665" s="113"/>
      <c r="SWA2665" s="113"/>
      <c r="SWB2665" s="113"/>
      <c r="SWC2665" s="113"/>
      <c r="SWD2665" s="113"/>
      <c r="SWE2665" s="113"/>
      <c r="SWF2665" s="113"/>
      <c r="SWG2665" s="113"/>
      <c r="SWH2665" s="113"/>
      <c r="SWI2665" s="113"/>
      <c r="SWJ2665" s="113"/>
      <c r="SWK2665" s="113"/>
      <c r="SWL2665" s="113"/>
      <c r="SWM2665" s="113"/>
      <c r="SWN2665" s="113"/>
      <c r="SWO2665" s="113"/>
      <c r="SWP2665" s="113"/>
      <c r="SWQ2665" s="113"/>
      <c r="SWR2665" s="113"/>
      <c r="SWS2665" s="113"/>
      <c r="SWT2665" s="113"/>
      <c r="SWU2665" s="113"/>
      <c r="SWV2665" s="113"/>
      <c r="SWW2665" s="113"/>
      <c r="SWX2665" s="113"/>
      <c r="SWY2665" s="113"/>
      <c r="SWZ2665" s="113"/>
      <c r="SXA2665" s="113"/>
      <c r="SXB2665" s="113"/>
      <c r="SXC2665" s="113"/>
      <c r="SXD2665" s="113"/>
      <c r="SXE2665" s="113"/>
      <c r="SXF2665" s="113"/>
      <c r="SXG2665" s="113"/>
      <c r="SXH2665" s="113"/>
      <c r="SXI2665" s="113"/>
      <c r="SXJ2665" s="113"/>
      <c r="SXK2665" s="113"/>
      <c r="SXL2665" s="113"/>
      <c r="SXM2665" s="113"/>
      <c r="SXN2665" s="113"/>
      <c r="SXO2665" s="113"/>
      <c r="SXP2665" s="113"/>
      <c r="SXQ2665" s="113"/>
      <c r="SXR2665" s="113"/>
      <c r="SXS2665" s="113"/>
      <c r="SXT2665" s="113"/>
      <c r="SXU2665" s="113"/>
      <c r="SXV2665" s="113"/>
      <c r="SXW2665" s="113"/>
      <c r="SXX2665" s="113"/>
      <c r="SXY2665" s="113"/>
      <c r="SXZ2665" s="113"/>
      <c r="SYA2665" s="113"/>
      <c r="SYB2665" s="113"/>
      <c r="SYC2665" s="113"/>
      <c r="SYD2665" s="113"/>
      <c r="SYE2665" s="113"/>
      <c r="SYF2665" s="113"/>
      <c r="SYG2665" s="113"/>
      <c r="SYH2665" s="113"/>
      <c r="SYI2665" s="113"/>
      <c r="SYJ2665" s="113"/>
      <c r="SYK2665" s="113"/>
      <c r="SYL2665" s="113"/>
      <c r="SYM2665" s="113"/>
      <c r="SYN2665" s="113"/>
      <c r="SYO2665" s="113"/>
      <c r="SYP2665" s="113"/>
      <c r="SYQ2665" s="113"/>
      <c r="SYR2665" s="113"/>
      <c r="SYS2665" s="113"/>
      <c r="SYT2665" s="113"/>
      <c r="SYU2665" s="113"/>
      <c r="SYV2665" s="113"/>
      <c r="SYW2665" s="113"/>
      <c r="SYX2665" s="113"/>
      <c r="SYY2665" s="113"/>
      <c r="SYZ2665" s="113"/>
      <c r="SZA2665" s="113"/>
      <c r="SZB2665" s="113"/>
      <c r="SZC2665" s="113"/>
      <c r="SZD2665" s="113"/>
      <c r="SZE2665" s="113"/>
      <c r="SZF2665" s="113"/>
      <c r="SZG2665" s="113"/>
      <c r="SZH2665" s="113"/>
      <c r="SZI2665" s="113"/>
      <c r="SZJ2665" s="113"/>
      <c r="SZK2665" s="113"/>
      <c r="SZL2665" s="113"/>
      <c r="SZM2665" s="113"/>
      <c r="SZN2665" s="113"/>
      <c r="SZO2665" s="113"/>
      <c r="SZP2665" s="113"/>
      <c r="SZQ2665" s="113"/>
      <c r="SZR2665" s="113"/>
      <c r="SZS2665" s="113"/>
      <c r="SZT2665" s="113"/>
      <c r="SZU2665" s="113"/>
      <c r="SZV2665" s="113"/>
      <c r="SZW2665" s="113"/>
      <c r="SZX2665" s="113"/>
      <c r="SZY2665" s="113"/>
      <c r="SZZ2665" s="113"/>
      <c r="TAA2665" s="113"/>
      <c r="TAB2665" s="113"/>
      <c r="TAC2665" s="113"/>
      <c r="TAD2665" s="113"/>
      <c r="TAE2665" s="113"/>
      <c r="TAF2665" s="113"/>
      <c r="TAG2665" s="113"/>
      <c r="TAH2665" s="113"/>
      <c r="TAI2665" s="113"/>
      <c r="TAJ2665" s="113"/>
      <c r="TAK2665" s="113"/>
      <c r="TAL2665" s="113"/>
      <c r="TAM2665" s="113"/>
      <c r="TAN2665" s="113"/>
      <c r="TAO2665" s="113"/>
      <c r="TAP2665" s="113"/>
      <c r="TAQ2665" s="113"/>
      <c r="TAR2665" s="113"/>
      <c r="TAS2665" s="113"/>
      <c r="TAT2665" s="113"/>
      <c r="TAU2665" s="113"/>
      <c r="TAV2665" s="113"/>
      <c r="TAW2665" s="113"/>
      <c r="TAX2665" s="113"/>
      <c r="TAY2665" s="113"/>
      <c r="TAZ2665" s="113"/>
      <c r="TBA2665" s="113"/>
      <c r="TBB2665" s="113"/>
      <c r="TBC2665" s="113"/>
      <c r="TBD2665" s="113"/>
      <c r="TBE2665" s="113"/>
      <c r="TBF2665" s="113"/>
      <c r="TBG2665" s="113"/>
      <c r="TBH2665" s="113"/>
      <c r="TBI2665" s="113"/>
      <c r="TBJ2665" s="113"/>
      <c r="TBK2665" s="113"/>
      <c r="TBL2665" s="113"/>
      <c r="TBM2665" s="113"/>
      <c r="TBN2665" s="113"/>
      <c r="TBO2665" s="113"/>
      <c r="TBP2665" s="113"/>
      <c r="TBQ2665" s="113"/>
      <c r="TBR2665" s="113"/>
      <c r="TBS2665" s="113"/>
      <c r="TBT2665" s="113"/>
      <c r="TBU2665" s="113"/>
      <c r="TBV2665" s="113"/>
      <c r="TBW2665" s="113"/>
      <c r="TBX2665" s="113"/>
      <c r="TBY2665" s="113"/>
      <c r="TBZ2665" s="113"/>
      <c r="TCA2665" s="113"/>
      <c r="TCB2665" s="113"/>
      <c r="TCC2665" s="113"/>
      <c r="TCD2665" s="113"/>
      <c r="TCE2665" s="113"/>
      <c r="TCF2665" s="113"/>
      <c r="TCG2665" s="113"/>
      <c r="TCH2665" s="113"/>
      <c r="TCI2665" s="113"/>
      <c r="TCJ2665" s="113"/>
      <c r="TCK2665" s="113"/>
      <c r="TCL2665" s="113"/>
      <c r="TCM2665" s="113"/>
      <c r="TCN2665" s="113"/>
      <c r="TCO2665" s="113"/>
      <c r="TCP2665" s="113"/>
      <c r="TCQ2665" s="113"/>
      <c r="TCR2665" s="113"/>
      <c r="TCS2665" s="113"/>
      <c r="TCT2665" s="113"/>
      <c r="TCU2665" s="113"/>
      <c r="TCV2665" s="113"/>
      <c r="TCW2665" s="113"/>
      <c r="TCX2665" s="113"/>
      <c r="TCY2665" s="113"/>
      <c r="TCZ2665" s="113"/>
      <c r="TDA2665" s="113"/>
      <c r="TDB2665" s="113"/>
      <c r="TDC2665" s="113"/>
      <c r="TDD2665" s="113"/>
      <c r="TDE2665" s="113"/>
      <c r="TDF2665" s="113"/>
      <c r="TDG2665" s="113"/>
      <c r="TDH2665" s="113"/>
      <c r="TDI2665" s="113"/>
      <c r="TDJ2665" s="113"/>
      <c r="TDK2665" s="113"/>
      <c r="TDL2665" s="113"/>
      <c r="TDM2665" s="113"/>
      <c r="TDN2665" s="113"/>
      <c r="TDO2665" s="113"/>
      <c r="TDP2665" s="113"/>
      <c r="TDQ2665" s="113"/>
      <c r="TDR2665" s="113"/>
      <c r="TDS2665" s="113"/>
      <c r="TDT2665" s="113"/>
      <c r="TDU2665" s="113"/>
      <c r="TDV2665" s="113"/>
      <c r="TDW2665" s="113"/>
      <c r="TDX2665" s="113"/>
      <c r="TDY2665" s="113"/>
      <c r="TDZ2665" s="113"/>
      <c r="TEA2665" s="113"/>
      <c r="TEB2665" s="113"/>
      <c r="TEC2665" s="113"/>
      <c r="TED2665" s="113"/>
      <c r="TEE2665" s="113"/>
      <c r="TEF2665" s="113"/>
      <c r="TEG2665" s="113"/>
      <c r="TEH2665" s="113"/>
      <c r="TEI2665" s="113"/>
      <c r="TEJ2665" s="113"/>
      <c r="TEK2665" s="113"/>
      <c r="TEL2665" s="113"/>
      <c r="TEM2665" s="113"/>
      <c r="TEN2665" s="113"/>
      <c r="TEO2665" s="113"/>
      <c r="TEP2665" s="113"/>
      <c r="TEQ2665" s="113"/>
      <c r="TER2665" s="113"/>
      <c r="TES2665" s="113"/>
      <c r="TET2665" s="113"/>
      <c r="TEU2665" s="113"/>
      <c r="TEV2665" s="113"/>
      <c r="TEW2665" s="113"/>
      <c r="TEX2665" s="113"/>
      <c r="TEY2665" s="113"/>
      <c r="TEZ2665" s="113"/>
      <c r="TFA2665" s="113"/>
      <c r="TFB2665" s="113"/>
      <c r="TFC2665" s="113"/>
      <c r="TFD2665" s="113"/>
      <c r="TFE2665" s="113"/>
      <c r="TFF2665" s="113"/>
      <c r="TFG2665" s="113"/>
      <c r="TFH2665" s="113"/>
      <c r="TFI2665" s="113"/>
      <c r="TFJ2665" s="113"/>
      <c r="TFK2665" s="113"/>
      <c r="TFL2665" s="113"/>
      <c r="TFM2665" s="113"/>
      <c r="TFN2665" s="113"/>
      <c r="TFO2665" s="113"/>
      <c r="TFP2665" s="113"/>
      <c r="TFQ2665" s="113"/>
      <c r="TFR2665" s="113"/>
      <c r="TFS2665" s="113"/>
      <c r="TFT2665" s="113"/>
      <c r="TFU2665" s="113"/>
      <c r="TFV2665" s="113"/>
      <c r="TFW2665" s="113"/>
      <c r="TFX2665" s="113"/>
      <c r="TFY2665" s="113"/>
      <c r="TFZ2665" s="113"/>
      <c r="TGA2665" s="113"/>
      <c r="TGB2665" s="113"/>
      <c r="TGC2665" s="113"/>
      <c r="TGD2665" s="113"/>
      <c r="TGE2665" s="113"/>
      <c r="TGF2665" s="113"/>
      <c r="TGG2665" s="113"/>
      <c r="TGH2665" s="113"/>
      <c r="TGI2665" s="113"/>
      <c r="TGJ2665" s="113"/>
      <c r="TGK2665" s="113"/>
      <c r="TGL2665" s="113"/>
      <c r="TGM2665" s="113"/>
      <c r="TGN2665" s="113"/>
      <c r="TGO2665" s="113"/>
      <c r="TGP2665" s="113"/>
      <c r="TGQ2665" s="113"/>
      <c r="TGR2665" s="113"/>
      <c r="TGS2665" s="113"/>
      <c r="TGT2665" s="113"/>
      <c r="TGU2665" s="113"/>
      <c r="TGV2665" s="113"/>
      <c r="TGW2665" s="113"/>
      <c r="TGX2665" s="113"/>
      <c r="TGY2665" s="113"/>
      <c r="TGZ2665" s="113"/>
      <c r="THA2665" s="113"/>
      <c r="THB2665" s="113"/>
      <c r="THC2665" s="113"/>
      <c r="THD2665" s="113"/>
      <c r="THE2665" s="113"/>
      <c r="THF2665" s="113"/>
      <c r="THG2665" s="113"/>
      <c r="THH2665" s="113"/>
      <c r="THI2665" s="113"/>
      <c r="THJ2665" s="113"/>
      <c r="THK2665" s="113"/>
      <c r="THL2665" s="113"/>
      <c r="THM2665" s="113"/>
      <c r="THN2665" s="113"/>
      <c r="THO2665" s="113"/>
      <c r="THP2665" s="113"/>
      <c r="THQ2665" s="113"/>
      <c r="THR2665" s="113"/>
      <c r="THS2665" s="113"/>
      <c r="THT2665" s="113"/>
      <c r="THU2665" s="113"/>
      <c r="THV2665" s="113"/>
      <c r="THW2665" s="113"/>
      <c r="THX2665" s="113"/>
      <c r="THY2665" s="113"/>
      <c r="THZ2665" s="113"/>
      <c r="TIA2665" s="113"/>
      <c r="TIB2665" s="113"/>
      <c r="TIC2665" s="113"/>
      <c r="TID2665" s="113"/>
      <c r="TIE2665" s="113"/>
      <c r="TIF2665" s="113"/>
      <c r="TIG2665" s="113"/>
      <c r="TIH2665" s="113"/>
      <c r="TII2665" s="113"/>
      <c r="TIJ2665" s="113"/>
      <c r="TIK2665" s="113"/>
      <c r="TIL2665" s="113"/>
      <c r="TIM2665" s="113"/>
      <c r="TIN2665" s="113"/>
      <c r="TIO2665" s="113"/>
      <c r="TIP2665" s="113"/>
      <c r="TIQ2665" s="113"/>
      <c r="TIR2665" s="113"/>
      <c r="TIS2665" s="113"/>
      <c r="TIT2665" s="113"/>
      <c r="TIU2665" s="113"/>
      <c r="TIV2665" s="113"/>
      <c r="TIW2665" s="113"/>
      <c r="TIX2665" s="113"/>
      <c r="TIY2665" s="113"/>
      <c r="TIZ2665" s="113"/>
      <c r="TJA2665" s="113"/>
      <c r="TJB2665" s="113"/>
      <c r="TJC2665" s="113"/>
      <c r="TJD2665" s="113"/>
      <c r="TJE2665" s="113"/>
      <c r="TJF2665" s="113"/>
      <c r="TJG2665" s="113"/>
      <c r="TJH2665" s="113"/>
      <c r="TJI2665" s="113"/>
      <c r="TJJ2665" s="113"/>
      <c r="TJK2665" s="113"/>
      <c r="TJL2665" s="113"/>
      <c r="TJM2665" s="113"/>
      <c r="TJN2665" s="113"/>
      <c r="TJO2665" s="113"/>
      <c r="TJP2665" s="113"/>
      <c r="TJQ2665" s="113"/>
      <c r="TJR2665" s="113"/>
      <c r="TJS2665" s="113"/>
      <c r="TJT2665" s="113"/>
      <c r="TJU2665" s="113"/>
      <c r="TJV2665" s="113"/>
      <c r="TJW2665" s="113"/>
      <c r="TJX2665" s="113"/>
      <c r="TJY2665" s="113"/>
      <c r="TJZ2665" s="113"/>
      <c r="TKA2665" s="113"/>
      <c r="TKB2665" s="113"/>
      <c r="TKC2665" s="113"/>
      <c r="TKD2665" s="113"/>
      <c r="TKE2665" s="113"/>
      <c r="TKF2665" s="113"/>
      <c r="TKG2665" s="113"/>
      <c r="TKH2665" s="113"/>
      <c r="TKI2665" s="113"/>
      <c r="TKJ2665" s="113"/>
      <c r="TKK2665" s="113"/>
      <c r="TKL2665" s="113"/>
      <c r="TKM2665" s="113"/>
      <c r="TKN2665" s="113"/>
      <c r="TKO2665" s="113"/>
      <c r="TKP2665" s="113"/>
      <c r="TKQ2665" s="113"/>
      <c r="TKR2665" s="113"/>
      <c r="TKS2665" s="113"/>
      <c r="TKT2665" s="113"/>
      <c r="TKU2665" s="113"/>
      <c r="TKV2665" s="113"/>
      <c r="TKW2665" s="113"/>
      <c r="TKX2665" s="113"/>
      <c r="TKY2665" s="113"/>
      <c r="TKZ2665" s="113"/>
      <c r="TLA2665" s="113"/>
      <c r="TLB2665" s="113"/>
      <c r="TLC2665" s="113"/>
      <c r="TLD2665" s="113"/>
      <c r="TLE2665" s="113"/>
      <c r="TLF2665" s="113"/>
      <c r="TLG2665" s="113"/>
      <c r="TLH2665" s="113"/>
      <c r="TLI2665" s="113"/>
      <c r="TLJ2665" s="113"/>
      <c r="TLK2665" s="113"/>
      <c r="TLL2665" s="113"/>
      <c r="TLM2665" s="113"/>
      <c r="TLN2665" s="113"/>
      <c r="TLO2665" s="113"/>
      <c r="TLP2665" s="113"/>
      <c r="TLQ2665" s="113"/>
      <c r="TLR2665" s="113"/>
      <c r="TLS2665" s="113"/>
      <c r="TLT2665" s="113"/>
      <c r="TLU2665" s="113"/>
      <c r="TLV2665" s="113"/>
      <c r="TLW2665" s="113"/>
      <c r="TLX2665" s="113"/>
      <c r="TLY2665" s="113"/>
      <c r="TLZ2665" s="113"/>
      <c r="TMA2665" s="113"/>
      <c r="TMB2665" s="113"/>
      <c r="TMC2665" s="113"/>
      <c r="TMD2665" s="113"/>
      <c r="TME2665" s="113"/>
      <c r="TMF2665" s="113"/>
      <c r="TMG2665" s="113"/>
      <c r="TMH2665" s="113"/>
      <c r="TMI2665" s="113"/>
      <c r="TMJ2665" s="113"/>
      <c r="TMK2665" s="113"/>
      <c r="TML2665" s="113"/>
      <c r="TMM2665" s="113"/>
      <c r="TMN2665" s="113"/>
      <c r="TMO2665" s="113"/>
      <c r="TMP2665" s="113"/>
      <c r="TMQ2665" s="113"/>
      <c r="TMR2665" s="113"/>
      <c r="TMS2665" s="113"/>
      <c r="TMT2665" s="113"/>
      <c r="TMU2665" s="113"/>
      <c r="TMV2665" s="113"/>
      <c r="TMW2665" s="113"/>
      <c r="TMX2665" s="113"/>
      <c r="TMY2665" s="113"/>
      <c r="TMZ2665" s="113"/>
      <c r="TNA2665" s="113"/>
      <c r="TNB2665" s="113"/>
      <c r="TNC2665" s="113"/>
      <c r="TND2665" s="113"/>
      <c r="TNE2665" s="113"/>
      <c r="TNF2665" s="113"/>
      <c r="TNG2665" s="113"/>
      <c r="TNH2665" s="113"/>
      <c r="TNI2665" s="113"/>
      <c r="TNJ2665" s="113"/>
      <c r="TNK2665" s="113"/>
      <c r="TNL2665" s="113"/>
      <c r="TNM2665" s="113"/>
      <c r="TNN2665" s="113"/>
      <c r="TNO2665" s="113"/>
      <c r="TNP2665" s="113"/>
      <c r="TNQ2665" s="113"/>
      <c r="TNR2665" s="113"/>
      <c r="TNS2665" s="113"/>
      <c r="TNT2665" s="113"/>
      <c r="TNU2665" s="113"/>
      <c r="TNV2665" s="113"/>
      <c r="TNW2665" s="113"/>
      <c r="TNX2665" s="113"/>
      <c r="TNY2665" s="113"/>
      <c r="TNZ2665" s="113"/>
      <c r="TOA2665" s="113"/>
      <c r="TOB2665" s="113"/>
      <c r="TOC2665" s="113"/>
      <c r="TOD2665" s="113"/>
      <c r="TOE2665" s="113"/>
      <c r="TOF2665" s="113"/>
      <c r="TOG2665" s="113"/>
      <c r="TOH2665" s="113"/>
      <c r="TOI2665" s="113"/>
      <c r="TOJ2665" s="113"/>
      <c r="TOK2665" s="113"/>
      <c r="TOL2665" s="113"/>
      <c r="TOM2665" s="113"/>
      <c r="TON2665" s="113"/>
      <c r="TOO2665" s="113"/>
      <c r="TOP2665" s="113"/>
      <c r="TOQ2665" s="113"/>
      <c r="TOR2665" s="113"/>
      <c r="TOS2665" s="113"/>
      <c r="TOT2665" s="113"/>
      <c r="TOU2665" s="113"/>
      <c r="TOV2665" s="113"/>
      <c r="TOW2665" s="113"/>
      <c r="TOX2665" s="113"/>
      <c r="TOY2665" s="113"/>
      <c r="TOZ2665" s="113"/>
      <c r="TPA2665" s="113"/>
      <c r="TPB2665" s="113"/>
      <c r="TPC2665" s="113"/>
      <c r="TPD2665" s="113"/>
      <c r="TPE2665" s="113"/>
      <c r="TPF2665" s="113"/>
      <c r="TPG2665" s="113"/>
      <c r="TPH2665" s="113"/>
      <c r="TPI2665" s="113"/>
      <c r="TPJ2665" s="113"/>
      <c r="TPK2665" s="113"/>
      <c r="TPL2665" s="113"/>
      <c r="TPM2665" s="113"/>
      <c r="TPN2665" s="113"/>
      <c r="TPO2665" s="113"/>
      <c r="TPP2665" s="113"/>
      <c r="TPQ2665" s="113"/>
      <c r="TPR2665" s="113"/>
      <c r="TPS2665" s="113"/>
      <c r="TPT2665" s="113"/>
      <c r="TPU2665" s="113"/>
      <c r="TPV2665" s="113"/>
      <c r="TPW2665" s="113"/>
      <c r="TPX2665" s="113"/>
      <c r="TPY2665" s="113"/>
      <c r="TPZ2665" s="113"/>
      <c r="TQA2665" s="113"/>
      <c r="TQB2665" s="113"/>
      <c r="TQC2665" s="113"/>
      <c r="TQD2665" s="113"/>
      <c r="TQE2665" s="113"/>
      <c r="TQF2665" s="113"/>
      <c r="TQG2665" s="113"/>
      <c r="TQH2665" s="113"/>
      <c r="TQI2665" s="113"/>
      <c r="TQJ2665" s="113"/>
      <c r="TQK2665" s="113"/>
      <c r="TQL2665" s="113"/>
      <c r="TQM2665" s="113"/>
      <c r="TQN2665" s="113"/>
      <c r="TQO2665" s="113"/>
      <c r="TQP2665" s="113"/>
      <c r="TQQ2665" s="113"/>
      <c r="TQR2665" s="113"/>
      <c r="TQS2665" s="113"/>
      <c r="TQT2665" s="113"/>
      <c r="TQU2665" s="113"/>
      <c r="TQV2665" s="113"/>
      <c r="TQW2665" s="113"/>
      <c r="TQX2665" s="113"/>
      <c r="TQY2665" s="113"/>
      <c r="TQZ2665" s="113"/>
      <c r="TRA2665" s="113"/>
      <c r="TRB2665" s="113"/>
      <c r="TRC2665" s="113"/>
      <c r="TRD2665" s="113"/>
      <c r="TRE2665" s="113"/>
      <c r="TRF2665" s="113"/>
      <c r="TRG2665" s="113"/>
      <c r="TRH2665" s="113"/>
      <c r="TRI2665" s="113"/>
      <c r="TRJ2665" s="113"/>
      <c r="TRK2665" s="113"/>
      <c r="TRL2665" s="113"/>
      <c r="TRM2665" s="113"/>
      <c r="TRN2665" s="113"/>
      <c r="TRO2665" s="113"/>
      <c r="TRP2665" s="113"/>
      <c r="TRQ2665" s="113"/>
      <c r="TRR2665" s="113"/>
      <c r="TRS2665" s="113"/>
      <c r="TRT2665" s="113"/>
      <c r="TRU2665" s="113"/>
      <c r="TRV2665" s="113"/>
      <c r="TRW2665" s="113"/>
      <c r="TRX2665" s="113"/>
      <c r="TRY2665" s="113"/>
      <c r="TRZ2665" s="113"/>
      <c r="TSA2665" s="113"/>
      <c r="TSB2665" s="113"/>
      <c r="TSC2665" s="113"/>
      <c r="TSD2665" s="113"/>
      <c r="TSE2665" s="113"/>
      <c r="TSF2665" s="113"/>
      <c r="TSG2665" s="113"/>
      <c r="TSH2665" s="113"/>
      <c r="TSI2665" s="113"/>
      <c r="TSJ2665" s="113"/>
      <c r="TSK2665" s="113"/>
      <c r="TSL2665" s="113"/>
      <c r="TSM2665" s="113"/>
      <c r="TSN2665" s="113"/>
      <c r="TSO2665" s="113"/>
      <c r="TSP2665" s="113"/>
      <c r="TSQ2665" s="113"/>
      <c r="TSR2665" s="113"/>
      <c r="TSS2665" s="113"/>
      <c r="TST2665" s="113"/>
      <c r="TSU2665" s="113"/>
      <c r="TSV2665" s="113"/>
      <c r="TSW2665" s="113"/>
      <c r="TSX2665" s="113"/>
      <c r="TSY2665" s="113"/>
      <c r="TSZ2665" s="113"/>
      <c r="TTA2665" s="113"/>
      <c r="TTB2665" s="113"/>
      <c r="TTC2665" s="113"/>
      <c r="TTD2665" s="113"/>
      <c r="TTE2665" s="113"/>
      <c r="TTF2665" s="113"/>
      <c r="TTG2665" s="113"/>
      <c r="TTH2665" s="113"/>
      <c r="TTI2665" s="113"/>
      <c r="TTJ2665" s="113"/>
      <c r="TTK2665" s="113"/>
      <c r="TTL2665" s="113"/>
      <c r="TTM2665" s="113"/>
      <c r="TTN2665" s="113"/>
      <c r="TTO2665" s="113"/>
      <c r="TTP2665" s="113"/>
      <c r="TTQ2665" s="113"/>
      <c r="TTR2665" s="113"/>
      <c r="TTS2665" s="113"/>
      <c r="TTT2665" s="113"/>
      <c r="TTU2665" s="113"/>
      <c r="TTV2665" s="113"/>
      <c r="TTW2665" s="113"/>
      <c r="TTX2665" s="113"/>
      <c r="TTY2665" s="113"/>
      <c r="TTZ2665" s="113"/>
      <c r="TUA2665" s="113"/>
      <c r="TUB2665" s="113"/>
      <c r="TUC2665" s="113"/>
      <c r="TUD2665" s="113"/>
      <c r="TUE2665" s="113"/>
      <c r="TUF2665" s="113"/>
      <c r="TUG2665" s="113"/>
      <c r="TUH2665" s="113"/>
      <c r="TUI2665" s="113"/>
      <c r="TUJ2665" s="113"/>
      <c r="TUK2665" s="113"/>
      <c r="TUL2665" s="113"/>
      <c r="TUM2665" s="113"/>
      <c r="TUN2665" s="113"/>
      <c r="TUO2665" s="113"/>
      <c r="TUP2665" s="113"/>
      <c r="TUQ2665" s="113"/>
      <c r="TUR2665" s="113"/>
      <c r="TUS2665" s="113"/>
      <c r="TUT2665" s="113"/>
      <c r="TUU2665" s="113"/>
      <c r="TUV2665" s="113"/>
      <c r="TUW2665" s="113"/>
      <c r="TUX2665" s="113"/>
      <c r="TUY2665" s="113"/>
      <c r="TUZ2665" s="113"/>
      <c r="TVA2665" s="113"/>
      <c r="TVB2665" s="113"/>
      <c r="TVC2665" s="113"/>
      <c r="TVD2665" s="113"/>
      <c r="TVE2665" s="113"/>
      <c r="TVF2665" s="113"/>
      <c r="TVG2665" s="113"/>
      <c r="TVH2665" s="113"/>
      <c r="TVI2665" s="113"/>
      <c r="TVJ2665" s="113"/>
      <c r="TVK2665" s="113"/>
      <c r="TVL2665" s="113"/>
      <c r="TVM2665" s="113"/>
      <c r="TVN2665" s="113"/>
      <c r="TVO2665" s="113"/>
      <c r="TVP2665" s="113"/>
      <c r="TVQ2665" s="113"/>
      <c r="TVR2665" s="113"/>
      <c r="TVS2665" s="113"/>
      <c r="TVT2665" s="113"/>
      <c r="TVU2665" s="113"/>
      <c r="TVV2665" s="113"/>
      <c r="TVW2665" s="113"/>
      <c r="TVX2665" s="113"/>
      <c r="TVY2665" s="113"/>
      <c r="TVZ2665" s="113"/>
      <c r="TWA2665" s="113"/>
      <c r="TWB2665" s="113"/>
      <c r="TWC2665" s="113"/>
      <c r="TWD2665" s="113"/>
      <c r="TWE2665" s="113"/>
      <c r="TWF2665" s="113"/>
      <c r="TWG2665" s="113"/>
      <c r="TWH2665" s="113"/>
      <c r="TWI2665" s="113"/>
      <c r="TWJ2665" s="113"/>
      <c r="TWK2665" s="113"/>
      <c r="TWL2665" s="113"/>
      <c r="TWM2665" s="113"/>
      <c r="TWN2665" s="113"/>
      <c r="TWO2665" s="113"/>
      <c r="TWP2665" s="113"/>
      <c r="TWQ2665" s="113"/>
      <c r="TWR2665" s="113"/>
      <c r="TWS2665" s="113"/>
      <c r="TWT2665" s="113"/>
      <c r="TWU2665" s="113"/>
      <c r="TWV2665" s="113"/>
      <c r="TWW2665" s="113"/>
      <c r="TWX2665" s="113"/>
      <c r="TWY2665" s="113"/>
      <c r="TWZ2665" s="113"/>
      <c r="TXA2665" s="113"/>
      <c r="TXB2665" s="113"/>
      <c r="TXC2665" s="113"/>
      <c r="TXD2665" s="113"/>
      <c r="TXE2665" s="113"/>
      <c r="TXF2665" s="113"/>
      <c r="TXG2665" s="113"/>
      <c r="TXH2665" s="113"/>
      <c r="TXI2665" s="113"/>
      <c r="TXJ2665" s="113"/>
      <c r="TXK2665" s="113"/>
      <c r="TXL2665" s="113"/>
      <c r="TXM2665" s="113"/>
      <c r="TXN2665" s="113"/>
      <c r="TXO2665" s="113"/>
      <c r="TXP2665" s="113"/>
      <c r="TXQ2665" s="113"/>
      <c r="TXR2665" s="113"/>
      <c r="TXS2665" s="113"/>
      <c r="TXT2665" s="113"/>
      <c r="TXU2665" s="113"/>
      <c r="TXV2665" s="113"/>
      <c r="TXW2665" s="113"/>
      <c r="TXX2665" s="113"/>
      <c r="TXY2665" s="113"/>
      <c r="TXZ2665" s="113"/>
      <c r="TYA2665" s="113"/>
      <c r="TYB2665" s="113"/>
      <c r="TYC2665" s="113"/>
      <c r="TYD2665" s="113"/>
      <c r="TYE2665" s="113"/>
      <c r="TYF2665" s="113"/>
      <c r="TYG2665" s="113"/>
      <c r="TYH2665" s="113"/>
      <c r="TYI2665" s="113"/>
      <c r="TYJ2665" s="113"/>
      <c r="TYK2665" s="113"/>
      <c r="TYL2665" s="113"/>
      <c r="TYM2665" s="113"/>
      <c r="TYN2665" s="113"/>
      <c r="TYO2665" s="113"/>
      <c r="TYP2665" s="113"/>
      <c r="TYQ2665" s="113"/>
      <c r="TYR2665" s="113"/>
      <c r="TYS2665" s="113"/>
      <c r="TYT2665" s="113"/>
      <c r="TYU2665" s="113"/>
      <c r="TYV2665" s="113"/>
      <c r="TYW2665" s="113"/>
      <c r="TYX2665" s="113"/>
      <c r="TYY2665" s="113"/>
      <c r="TYZ2665" s="113"/>
      <c r="TZA2665" s="113"/>
      <c r="TZB2665" s="113"/>
      <c r="TZC2665" s="113"/>
      <c r="TZD2665" s="113"/>
      <c r="TZE2665" s="113"/>
      <c r="TZF2665" s="113"/>
      <c r="TZG2665" s="113"/>
      <c r="TZH2665" s="113"/>
      <c r="TZI2665" s="113"/>
      <c r="TZJ2665" s="113"/>
      <c r="TZK2665" s="113"/>
      <c r="TZL2665" s="113"/>
      <c r="TZM2665" s="113"/>
      <c r="TZN2665" s="113"/>
      <c r="TZO2665" s="113"/>
      <c r="TZP2665" s="113"/>
      <c r="TZQ2665" s="113"/>
      <c r="TZR2665" s="113"/>
      <c r="TZS2665" s="113"/>
      <c r="TZT2665" s="113"/>
      <c r="TZU2665" s="113"/>
      <c r="TZV2665" s="113"/>
      <c r="TZW2665" s="113"/>
      <c r="TZX2665" s="113"/>
      <c r="TZY2665" s="113"/>
      <c r="TZZ2665" s="113"/>
      <c r="UAA2665" s="113"/>
      <c r="UAB2665" s="113"/>
      <c r="UAC2665" s="113"/>
      <c r="UAD2665" s="113"/>
      <c r="UAE2665" s="113"/>
      <c r="UAF2665" s="113"/>
      <c r="UAG2665" s="113"/>
      <c r="UAH2665" s="113"/>
      <c r="UAI2665" s="113"/>
      <c r="UAJ2665" s="113"/>
      <c r="UAK2665" s="113"/>
      <c r="UAL2665" s="113"/>
      <c r="UAM2665" s="113"/>
      <c r="UAN2665" s="113"/>
      <c r="UAO2665" s="113"/>
      <c r="UAP2665" s="113"/>
      <c r="UAQ2665" s="113"/>
      <c r="UAR2665" s="113"/>
      <c r="UAS2665" s="113"/>
      <c r="UAT2665" s="113"/>
      <c r="UAU2665" s="113"/>
      <c r="UAV2665" s="113"/>
      <c r="UAW2665" s="113"/>
      <c r="UAX2665" s="113"/>
      <c r="UAY2665" s="113"/>
      <c r="UAZ2665" s="113"/>
      <c r="UBA2665" s="113"/>
      <c r="UBB2665" s="113"/>
      <c r="UBC2665" s="113"/>
      <c r="UBD2665" s="113"/>
      <c r="UBE2665" s="113"/>
      <c r="UBF2665" s="113"/>
      <c r="UBG2665" s="113"/>
      <c r="UBH2665" s="113"/>
      <c r="UBI2665" s="113"/>
      <c r="UBJ2665" s="113"/>
      <c r="UBK2665" s="113"/>
      <c r="UBL2665" s="113"/>
      <c r="UBM2665" s="113"/>
      <c r="UBN2665" s="113"/>
      <c r="UBO2665" s="113"/>
      <c r="UBP2665" s="113"/>
      <c r="UBQ2665" s="113"/>
      <c r="UBR2665" s="113"/>
      <c r="UBS2665" s="113"/>
      <c r="UBT2665" s="113"/>
      <c r="UBU2665" s="113"/>
      <c r="UBV2665" s="113"/>
      <c r="UBW2665" s="113"/>
      <c r="UBX2665" s="113"/>
      <c r="UBY2665" s="113"/>
      <c r="UBZ2665" s="113"/>
      <c r="UCA2665" s="113"/>
      <c r="UCB2665" s="113"/>
      <c r="UCC2665" s="113"/>
      <c r="UCD2665" s="113"/>
      <c r="UCE2665" s="113"/>
      <c r="UCF2665" s="113"/>
      <c r="UCG2665" s="113"/>
      <c r="UCH2665" s="113"/>
      <c r="UCI2665" s="113"/>
      <c r="UCJ2665" s="113"/>
      <c r="UCK2665" s="113"/>
      <c r="UCL2665" s="113"/>
      <c r="UCM2665" s="113"/>
      <c r="UCN2665" s="113"/>
      <c r="UCO2665" s="113"/>
      <c r="UCP2665" s="113"/>
      <c r="UCQ2665" s="113"/>
      <c r="UCR2665" s="113"/>
      <c r="UCS2665" s="113"/>
      <c r="UCT2665" s="113"/>
      <c r="UCU2665" s="113"/>
      <c r="UCV2665" s="113"/>
      <c r="UCW2665" s="113"/>
      <c r="UCX2665" s="113"/>
      <c r="UCY2665" s="113"/>
      <c r="UCZ2665" s="113"/>
      <c r="UDA2665" s="113"/>
      <c r="UDB2665" s="113"/>
      <c r="UDC2665" s="113"/>
      <c r="UDD2665" s="113"/>
      <c r="UDE2665" s="113"/>
      <c r="UDF2665" s="113"/>
      <c r="UDG2665" s="113"/>
      <c r="UDH2665" s="113"/>
      <c r="UDI2665" s="113"/>
      <c r="UDJ2665" s="113"/>
      <c r="UDK2665" s="113"/>
      <c r="UDL2665" s="113"/>
      <c r="UDM2665" s="113"/>
      <c r="UDN2665" s="113"/>
      <c r="UDO2665" s="113"/>
      <c r="UDP2665" s="113"/>
      <c r="UDQ2665" s="113"/>
      <c r="UDR2665" s="113"/>
      <c r="UDS2665" s="113"/>
      <c r="UDT2665" s="113"/>
      <c r="UDU2665" s="113"/>
      <c r="UDV2665" s="113"/>
      <c r="UDW2665" s="113"/>
      <c r="UDX2665" s="113"/>
      <c r="UDY2665" s="113"/>
      <c r="UDZ2665" s="113"/>
      <c r="UEA2665" s="113"/>
      <c r="UEB2665" s="113"/>
      <c r="UEC2665" s="113"/>
      <c r="UED2665" s="113"/>
      <c r="UEE2665" s="113"/>
      <c r="UEF2665" s="113"/>
      <c r="UEG2665" s="113"/>
      <c r="UEH2665" s="113"/>
      <c r="UEI2665" s="113"/>
      <c r="UEJ2665" s="113"/>
      <c r="UEK2665" s="113"/>
      <c r="UEL2665" s="113"/>
      <c r="UEM2665" s="113"/>
      <c r="UEN2665" s="113"/>
      <c r="UEO2665" s="113"/>
      <c r="UEP2665" s="113"/>
      <c r="UEQ2665" s="113"/>
      <c r="UER2665" s="113"/>
      <c r="UES2665" s="113"/>
      <c r="UET2665" s="113"/>
      <c r="UEU2665" s="113"/>
      <c r="UEV2665" s="113"/>
      <c r="UEW2665" s="113"/>
      <c r="UEX2665" s="113"/>
      <c r="UEY2665" s="113"/>
      <c r="UEZ2665" s="113"/>
      <c r="UFA2665" s="113"/>
      <c r="UFB2665" s="113"/>
      <c r="UFC2665" s="113"/>
      <c r="UFD2665" s="113"/>
      <c r="UFE2665" s="113"/>
      <c r="UFF2665" s="113"/>
      <c r="UFG2665" s="113"/>
      <c r="UFH2665" s="113"/>
      <c r="UFI2665" s="113"/>
      <c r="UFJ2665" s="113"/>
      <c r="UFK2665" s="113"/>
      <c r="UFL2665" s="113"/>
      <c r="UFM2665" s="113"/>
      <c r="UFN2665" s="113"/>
      <c r="UFO2665" s="113"/>
      <c r="UFP2665" s="113"/>
      <c r="UFQ2665" s="113"/>
      <c r="UFR2665" s="113"/>
      <c r="UFS2665" s="113"/>
      <c r="UFT2665" s="113"/>
      <c r="UFU2665" s="113"/>
      <c r="UFV2665" s="113"/>
      <c r="UFW2665" s="113"/>
      <c r="UFX2665" s="113"/>
      <c r="UFY2665" s="113"/>
      <c r="UFZ2665" s="113"/>
      <c r="UGA2665" s="113"/>
      <c r="UGB2665" s="113"/>
      <c r="UGC2665" s="113"/>
      <c r="UGD2665" s="113"/>
      <c r="UGE2665" s="113"/>
      <c r="UGF2665" s="113"/>
      <c r="UGG2665" s="113"/>
      <c r="UGH2665" s="113"/>
      <c r="UGI2665" s="113"/>
      <c r="UGJ2665" s="113"/>
      <c r="UGK2665" s="113"/>
      <c r="UGL2665" s="113"/>
      <c r="UGM2665" s="113"/>
      <c r="UGN2665" s="113"/>
      <c r="UGO2665" s="113"/>
      <c r="UGP2665" s="113"/>
      <c r="UGQ2665" s="113"/>
      <c r="UGR2665" s="113"/>
      <c r="UGS2665" s="113"/>
      <c r="UGT2665" s="113"/>
      <c r="UGU2665" s="113"/>
      <c r="UGV2665" s="113"/>
      <c r="UGW2665" s="113"/>
      <c r="UGX2665" s="113"/>
      <c r="UGY2665" s="113"/>
      <c r="UGZ2665" s="113"/>
      <c r="UHA2665" s="113"/>
      <c r="UHB2665" s="113"/>
      <c r="UHC2665" s="113"/>
      <c r="UHD2665" s="113"/>
      <c r="UHE2665" s="113"/>
      <c r="UHF2665" s="113"/>
      <c r="UHG2665" s="113"/>
      <c r="UHH2665" s="113"/>
      <c r="UHI2665" s="113"/>
      <c r="UHJ2665" s="113"/>
      <c r="UHK2665" s="113"/>
      <c r="UHL2665" s="113"/>
      <c r="UHM2665" s="113"/>
      <c r="UHN2665" s="113"/>
      <c r="UHO2665" s="113"/>
      <c r="UHP2665" s="113"/>
      <c r="UHQ2665" s="113"/>
      <c r="UHR2665" s="113"/>
      <c r="UHS2665" s="113"/>
      <c r="UHT2665" s="113"/>
      <c r="UHU2665" s="113"/>
      <c r="UHV2665" s="113"/>
      <c r="UHW2665" s="113"/>
      <c r="UHX2665" s="113"/>
      <c r="UHY2665" s="113"/>
      <c r="UHZ2665" s="113"/>
      <c r="UIA2665" s="113"/>
      <c r="UIB2665" s="113"/>
      <c r="UIC2665" s="113"/>
      <c r="UID2665" s="113"/>
      <c r="UIE2665" s="113"/>
      <c r="UIF2665" s="113"/>
      <c r="UIG2665" s="113"/>
      <c r="UIH2665" s="113"/>
      <c r="UII2665" s="113"/>
      <c r="UIJ2665" s="113"/>
      <c r="UIK2665" s="113"/>
      <c r="UIL2665" s="113"/>
      <c r="UIM2665" s="113"/>
      <c r="UIN2665" s="113"/>
      <c r="UIO2665" s="113"/>
      <c r="UIP2665" s="113"/>
      <c r="UIQ2665" s="113"/>
      <c r="UIR2665" s="113"/>
      <c r="UIS2665" s="113"/>
      <c r="UIT2665" s="113"/>
      <c r="UIU2665" s="113"/>
      <c r="UIV2665" s="113"/>
      <c r="UIW2665" s="113"/>
      <c r="UIX2665" s="113"/>
      <c r="UIY2665" s="113"/>
      <c r="UIZ2665" s="113"/>
      <c r="UJA2665" s="113"/>
      <c r="UJB2665" s="113"/>
      <c r="UJC2665" s="113"/>
      <c r="UJD2665" s="113"/>
      <c r="UJE2665" s="113"/>
      <c r="UJF2665" s="113"/>
      <c r="UJG2665" s="113"/>
      <c r="UJH2665" s="113"/>
      <c r="UJI2665" s="113"/>
      <c r="UJJ2665" s="113"/>
      <c r="UJK2665" s="113"/>
      <c r="UJL2665" s="113"/>
      <c r="UJM2665" s="113"/>
      <c r="UJN2665" s="113"/>
      <c r="UJO2665" s="113"/>
      <c r="UJP2665" s="113"/>
      <c r="UJQ2665" s="113"/>
      <c r="UJR2665" s="113"/>
      <c r="UJS2665" s="113"/>
      <c r="UJT2665" s="113"/>
      <c r="UJU2665" s="113"/>
      <c r="UJV2665" s="113"/>
      <c r="UJW2665" s="113"/>
      <c r="UJX2665" s="113"/>
      <c r="UJY2665" s="113"/>
      <c r="UJZ2665" s="113"/>
      <c r="UKA2665" s="113"/>
      <c r="UKB2665" s="113"/>
      <c r="UKC2665" s="113"/>
      <c r="UKD2665" s="113"/>
      <c r="UKE2665" s="113"/>
      <c r="UKF2665" s="113"/>
      <c r="UKG2665" s="113"/>
      <c r="UKH2665" s="113"/>
      <c r="UKI2665" s="113"/>
      <c r="UKJ2665" s="113"/>
      <c r="UKK2665" s="113"/>
      <c r="UKL2665" s="113"/>
      <c r="UKM2665" s="113"/>
      <c r="UKN2665" s="113"/>
      <c r="UKO2665" s="113"/>
      <c r="UKP2665" s="113"/>
      <c r="UKQ2665" s="113"/>
      <c r="UKR2665" s="113"/>
      <c r="UKS2665" s="113"/>
      <c r="UKT2665" s="113"/>
      <c r="UKU2665" s="113"/>
      <c r="UKV2665" s="113"/>
      <c r="UKW2665" s="113"/>
      <c r="UKX2665" s="113"/>
      <c r="UKY2665" s="113"/>
      <c r="UKZ2665" s="113"/>
      <c r="ULA2665" s="113"/>
      <c r="ULB2665" s="113"/>
      <c r="ULC2665" s="113"/>
      <c r="ULD2665" s="113"/>
      <c r="ULE2665" s="113"/>
      <c r="ULF2665" s="113"/>
      <c r="ULG2665" s="113"/>
      <c r="ULH2665" s="113"/>
      <c r="ULI2665" s="113"/>
      <c r="ULJ2665" s="113"/>
      <c r="ULK2665" s="113"/>
      <c r="ULL2665" s="113"/>
      <c r="ULM2665" s="113"/>
      <c r="ULN2665" s="113"/>
      <c r="ULO2665" s="113"/>
      <c r="ULP2665" s="113"/>
      <c r="ULQ2665" s="113"/>
      <c r="ULR2665" s="113"/>
      <c r="ULS2665" s="113"/>
      <c r="ULT2665" s="113"/>
      <c r="ULU2665" s="113"/>
      <c r="ULV2665" s="113"/>
      <c r="ULW2665" s="113"/>
      <c r="ULX2665" s="113"/>
      <c r="ULY2665" s="113"/>
      <c r="ULZ2665" s="113"/>
      <c r="UMA2665" s="113"/>
      <c r="UMB2665" s="113"/>
      <c r="UMC2665" s="113"/>
      <c r="UMD2665" s="113"/>
      <c r="UME2665" s="113"/>
      <c r="UMF2665" s="113"/>
      <c r="UMG2665" s="113"/>
      <c r="UMH2665" s="113"/>
      <c r="UMI2665" s="113"/>
      <c r="UMJ2665" s="113"/>
      <c r="UMK2665" s="113"/>
      <c r="UML2665" s="113"/>
      <c r="UMM2665" s="113"/>
      <c r="UMN2665" s="113"/>
      <c r="UMO2665" s="113"/>
      <c r="UMP2665" s="113"/>
      <c r="UMQ2665" s="113"/>
      <c r="UMR2665" s="113"/>
      <c r="UMS2665" s="113"/>
      <c r="UMT2665" s="113"/>
      <c r="UMU2665" s="113"/>
      <c r="UMV2665" s="113"/>
      <c r="UMW2665" s="113"/>
      <c r="UMX2665" s="113"/>
      <c r="UMY2665" s="113"/>
      <c r="UMZ2665" s="113"/>
      <c r="UNA2665" s="113"/>
      <c r="UNB2665" s="113"/>
      <c r="UNC2665" s="113"/>
      <c r="UND2665" s="113"/>
      <c r="UNE2665" s="113"/>
      <c r="UNF2665" s="113"/>
      <c r="UNG2665" s="113"/>
      <c r="UNH2665" s="113"/>
      <c r="UNI2665" s="113"/>
      <c r="UNJ2665" s="113"/>
      <c r="UNK2665" s="113"/>
      <c r="UNL2665" s="113"/>
      <c r="UNM2665" s="113"/>
      <c r="UNN2665" s="113"/>
      <c r="UNO2665" s="113"/>
      <c r="UNP2665" s="113"/>
      <c r="UNQ2665" s="113"/>
      <c r="UNR2665" s="113"/>
      <c r="UNS2665" s="113"/>
      <c r="UNT2665" s="113"/>
      <c r="UNU2665" s="113"/>
      <c r="UNV2665" s="113"/>
      <c r="UNW2665" s="113"/>
      <c r="UNX2665" s="113"/>
      <c r="UNY2665" s="113"/>
      <c r="UNZ2665" s="113"/>
      <c r="UOA2665" s="113"/>
      <c r="UOB2665" s="113"/>
      <c r="UOC2665" s="113"/>
      <c r="UOD2665" s="113"/>
      <c r="UOE2665" s="113"/>
      <c r="UOF2665" s="113"/>
      <c r="UOG2665" s="113"/>
      <c r="UOH2665" s="113"/>
      <c r="UOI2665" s="113"/>
      <c r="UOJ2665" s="113"/>
      <c r="UOK2665" s="113"/>
      <c r="UOL2665" s="113"/>
      <c r="UOM2665" s="113"/>
      <c r="UON2665" s="113"/>
      <c r="UOO2665" s="113"/>
      <c r="UOP2665" s="113"/>
      <c r="UOQ2665" s="113"/>
      <c r="UOR2665" s="113"/>
      <c r="UOS2665" s="113"/>
      <c r="UOT2665" s="113"/>
      <c r="UOU2665" s="113"/>
      <c r="UOV2665" s="113"/>
      <c r="UOW2665" s="113"/>
      <c r="UOX2665" s="113"/>
      <c r="UOY2665" s="113"/>
      <c r="UOZ2665" s="113"/>
      <c r="UPA2665" s="113"/>
      <c r="UPB2665" s="113"/>
      <c r="UPC2665" s="113"/>
      <c r="UPD2665" s="113"/>
      <c r="UPE2665" s="113"/>
      <c r="UPF2665" s="113"/>
      <c r="UPG2665" s="113"/>
      <c r="UPH2665" s="113"/>
      <c r="UPI2665" s="113"/>
      <c r="UPJ2665" s="113"/>
      <c r="UPK2665" s="113"/>
      <c r="UPL2665" s="113"/>
      <c r="UPM2665" s="113"/>
      <c r="UPN2665" s="113"/>
      <c r="UPO2665" s="113"/>
      <c r="UPP2665" s="113"/>
      <c r="UPQ2665" s="113"/>
      <c r="UPR2665" s="113"/>
      <c r="UPS2665" s="113"/>
      <c r="UPT2665" s="113"/>
      <c r="UPU2665" s="113"/>
      <c r="UPV2665" s="113"/>
      <c r="UPW2665" s="113"/>
      <c r="UPX2665" s="113"/>
      <c r="UPY2665" s="113"/>
      <c r="UPZ2665" s="113"/>
      <c r="UQA2665" s="113"/>
      <c r="UQB2665" s="113"/>
      <c r="UQC2665" s="113"/>
      <c r="UQD2665" s="113"/>
      <c r="UQE2665" s="113"/>
      <c r="UQF2665" s="113"/>
      <c r="UQG2665" s="113"/>
      <c r="UQH2665" s="113"/>
      <c r="UQI2665" s="113"/>
      <c r="UQJ2665" s="113"/>
      <c r="UQK2665" s="113"/>
      <c r="UQL2665" s="113"/>
      <c r="UQM2665" s="113"/>
      <c r="UQN2665" s="113"/>
      <c r="UQO2665" s="113"/>
      <c r="UQP2665" s="113"/>
      <c r="UQQ2665" s="113"/>
      <c r="UQR2665" s="113"/>
      <c r="UQS2665" s="113"/>
      <c r="UQT2665" s="113"/>
      <c r="UQU2665" s="113"/>
      <c r="UQV2665" s="113"/>
      <c r="UQW2665" s="113"/>
      <c r="UQX2665" s="113"/>
      <c r="UQY2665" s="113"/>
      <c r="UQZ2665" s="113"/>
      <c r="URA2665" s="113"/>
      <c r="URB2665" s="113"/>
      <c r="URC2665" s="113"/>
      <c r="URD2665" s="113"/>
      <c r="URE2665" s="113"/>
      <c r="URF2665" s="113"/>
      <c r="URG2665" s="113"/>
      <c r="URH2665" s="113"/>
      <c r="URI2665" s="113"/>
      <c r="URJ2665" s="113"/>
      <c r="URK2665" s="113"/>
      <c r="URL2665" s="113"/>
      <c r="URM2665" s="113"/>
      <c r="URN2665" s="113"/>
      <c r="URO2665" s="113"/>
      <c r="URP2665" s="113"/>
      <c r="URQ2665" s="113"/>
      <c r="URR2665" s="113"/>
      <c r="URS2665" s="113"/>
      <c r="URT2665" s="113"/>
      <c r="URU2665" s="113"/>
      <c r="URV2665" s="113"/>
      <c r="URW2665" s="113"/>
      <c r="URX2665" s="113"/>
      <c r="URY2665" s="113"/>
      <c r="URZ2665" s="113"/>
      <c r="USA2665" s="113"/>
      <c r="USB2665" s="113"/>
      <c r="USC2665" s="113"/>
      <c r="USD2665" s="113"/>
      <c r="USE2665" s="113"/>
      <c r="USF2665" s="113"/>
      <c r="USG2665" s="113"/>
      <c r="USH2665" s="113"/>
      <c r="USI2665" s="113"/>
      <c r="USJ2665" s="113"/>
      <c r="USK2665" s="113"/>
      <c r="USL2665" s="113"/>
      <c r="USM2665" s="113"/>
      <c r="USN2665" s="113"/>
      <c r="USO2665" s="113"/>
      <c r="USP2665" s="113"/>
      <c r="USQ2665" s="113"/>
      <c r="USR2665" s="113"/>
      <c r="USS2665" s="113"/>
      <c r="UST2665" s="113"/>
      <c r="USU2665" s="113"/>
      <c r="USV2665" s="113"/>
      <c r="USW2665" s="113"/>
      <c r="USX2665" s="113"/>
      <c r="USY2665" s="113"/>
      <c r="USZ2665" s="113"/>
      <c r="UTA2665" s="113"/>
      <c r="UTB2665" s="113"/>
      <c r="UTC2665" s="113"/>
      <c r="UTD2665" s="113"/>
      <c r="UTE2665" s="113"/>
      <c r="UTF2665" s="113"/>
      <c r="UTG2665" s="113"/>
      <c r="UTH2665" s="113"/>
      <c r="UTI2665" s="113"/>
      <c r="UTJ2665" s="113"/>
      <c r="UTK2665" s="113"/>
      <c r="UTL2665" s="113"/>
      <c r="UTM2665" s="113"/>
      <c r="UTN2665" s="113"/>
      <c r="UTO2665" s="113"/>
      <c r="UTP2665" s="113"/>
      <c r="UTQ2665" s="113"/>
      <c r="UTR2665" s="113"/>
      <c r="UTS2665" s="113"/>
      <c r="UTT2665" s="113"/>
      <c r="UTU2665" s="113"/>
      <c r="UTV2665" s="113"/>
      <c r="UTW2665" s="113"/>
      <c r="UTX2665" s="113"/>
      <c r="UTY2665" s="113"/>
      <c r="UTZ2665" s="113"/>
      <c r="UUA2665" s="113"/>
      <c r="UUB2665" s="113"/>
      <c r="UUC2665" s="113"/>
      <c r="UUD2665" s="113"/>
      <c r="UUE2665" s="113"/>
      <c r="UUF2665" s="113"/>
      <c r="UUG2665" s="113"/>
      <c r="UUH2665" s="113"/>
      <c r="UUI2665" s="113"/>
      <c r="UUJ2665" s="113"/>
      <c r="UUK2665" s="113"/>
      <c r="UUL2665" s="113"/>
      <c r="UUM2665" s="113"/>
      <c r="UUN2665" s="113"/>
      <c r="UUO2665" s="113"/>
      <c r="UUP2665" s="113"/>
      <c r="UUQ2665" s="113"/>
      <c r="UUR2665" s="113"/>
      <c r="UUS2665" s="113"/>
      <c r="UUT2665" s="113"/>
      <c r="UUU2665" s="113"/>
      <c r="UUV2665" s="113"/>
      <c r="UUW2665" s="113"/>
      <c r="UUX2665" s="113"/>
      <c r="UUY2665" s="113"/>
      <c r="UUZ2665" s="113"/>
      <c r="UVA2665" s="113"/>
      <c r="UVB2665" s="113"/>
      <c r="UVC2665" s="113"/>
      <c r="UVD2665" s="113"/>
      <c r="UVE2665" s="113"/>
      <c r="UVF2665" s="113"/>
      <c r="UVG2665" s="113"/>
      <c r="UVH2665" s="113"/>
      <c r="UVI2665" s="113"/>
      <c r="UVJ2665" s="113"/>
      <c r="UVK2665" s="113"/>
      <c r="UVL2665" s="113"/>
      <c r="UVM2665" s="113"/>
      <c r="UVN2665" s="113"/>
      <c r="UVO2665" s="113"/>
      <c r="UVP2665" s="113"/>
      <c r="UVQ2665" s="113"/>
      <c r="UVR2665" s="113"/>
      <c r="UVS2665" s="113"/>
      <c r="UVT2665" s="113"/>
      <c r="UVU2665" s="113"/>
      <c r="UVV2665" s="113"/>
      <c r="UVW2665" s="113"/>
      <c r="UVX2665" s="113"/>
      <c r="UVY2665" s="113"/>
      <c r="UVZ2665" s="113"/>
      <c r="UWA2665" s="113"/>
      <c r="UWB2665" s="113"/>
      <c r="UWC2665" s="113"/>
      <c r="UWD2665" s="113"/>
      <c r="UWE2665" s="113"/>
      <c r="UWF2665" s="113"/>
      <c r="UWG2665" s="113"/>
      <c r="UWH2665" s="113"/>
      <c r="UWI2665" s="113"/>
      <c r="UWJ2665" s="113"/>
      <c r="UWK2665" s="113"/>
      <c r="UWL2665" s="113"/>
      <c r="UWM2665" s="113"/>
      <c r="UWN2665" s="113"/>
      <c r="UWO2665" s="113"/>
      <c r="UWP2665" s="113"/>
      <c r="UWQ2665" s="113"/>
      <c r="UWR2665" s="113"/>
      <c r="UWS2665" s="113"/>
      <c r="UWT2665" s="113"/>
      <c r="UWU2665" s="113"/>
      <c r="UWV2665" s="113"/>
      <c r="UWW2665" s="113"/>
      <c r="UWX2665" s="113"/>
      <c r="UWY2665" s="113"/>
      <c r="UWZ2665" s="113"/>
      <c r="UXA2665" s="113"/>
      <c r="UXB2665" s="113"/>
      <c r="UXC2665" s="113"/>
      <c r="UXD2665" s="113"/>
      <c r="UXE2665" s="113"/>
      <c r="UXF2665" s="113"/>
      <c r="UXG2665" s="113"/>
      <c r="UXH2665" s="113"/>
      <c r="UXI2665" s="113"/>
      <c r="UXJ2665" s="113"/>
      <c r="UXK2665" s="113"/>
      <c r="UXL2665" s="113"/>
      <c r="UXM2665" s="113"/>
      <c r="UXN2665" s="113"/>
      <c r="UXO2665" s="113"/>
      <c r="UXP2665" s="113"/>
      <c r="UXQ2665" s="113"/>
      <c r="UXR2665" s="113"/>
      <c r="UXS2665" s="113"/>
      <c r="UXT2665" s="113"/>
      <c r="UXU2665" s="113"/>
      <c r="UXV2665" s="113"/>
      <c r="UXW2665" s="113"/>
      <c r="UXX2665" s="113"/>
      <c r="UXY2665" s="113"/>
      <c r="UXZ2665" s="113"/>
      <c r="UYA2665" s="113"/>
      <c r="UYB2665" s="113"/>
      <c r="UYC2665" s="113"/>
      <c r="UYD2665" s="113"/>
      <c r="UYE2665" s="113"/>
      <c r="UYF2665" s="113"/>
      <c r="UYG2665" s="113"/>
      <c r="UYH2665" s="113"/>
      <c r="UYI2665" s="113"/>
      <c r="UYJ2665" s="113"/>
      <c r="UYK2665" s="113"/>
      <c r="UYL2665" s="113"/>
      <c r="UYM2665" s="113"/>
      <c r="UYN2665" s="113"/>
      <c r="UYO2665" s="113"/>
      <c r="UYP2665" s="113"/>
      <c r="UYQ2665" s="113"/>
      <c r="UYR2665" s="113"/>
      <c r="UYS2665" s="113"/>
      <c r="UYT2665" s="113"/>
      <c r="UYU2665" s="113"/>
      <c r="UYV2665" s="113"/>
      <c r="UYW2665" s="113"/>
      <c r="UYX2665" s="113"/>
      <c r="UYY2665" s="113"/>
      <c r="UYZ2665" s="113"/>
      <c r="UZA2665" s="113"/>
      <c r="UZB2665" s="113"/>
      <c r="UZC2665" s="113"/>
      <c r="UZD2665" s="113"/>
      <c r="UZE2665" s="113"/>
      <c r="UZF2665" s="113"/>
      <c r="UZG2665" s="113"/>
      <c r="UZH2665" s="113"/>
      <c r="UZI2665" s="113"/>
      <c r="UZJ2665" s="113"/>
      <c r="UZK2665" s="113"/>
      <c r="UZL2665" s="113"/>
      <c r="UZM2665" s="113"/>
      <c r="UZN2665" s="113"/>
      <c r="UZO2665" s="113"/>
      <c r="UZP2665" s="113"/>
      <c r="UZQ2665" s="113"/>
      <c r="UZR2665" s="113"/>
      <c r="UZS2665" s="113"/>
      <c r="UZT2665" s="113"/>
      <c r="UZU2665" s="113"/>
      <c r="UZV2665" s="113"/>
      <c r="UZW2665" s="113"/>
      <c r="UZX2665" s="113"/>
      <c r="UZY2665" s="113"/>
      <c r="UZZ2665" s="113"/>
      <c r="VAA2665" s="113"/>
      <c r="VAB2665" s="113"/>
      <c r="VAC2665" s="113"/>
      <c r="VAD2665" s="113"/>
      <c r="VAE2665" s="113"/>
      <c r="VAF2665" s="113"/>
      <c r="VAG2665" s="113"/>
      <c r="VAH2665" s="113"/>
      <c r="VAI2665" s="113"/>
      <c r="VAJ2665" s="113"/>
      <c r="VAK2665" s="113"/>
      <c r="VAL2665" s="113"/>
      <c r="VAM2665" s="113"/>
      <c r="VAN2665" s="113"/>
      <c r="VAO2665" s="113"/>
      <c r="VAP2665" s="113"/>
      <c r="VAQ2665" s="113"/>
      <c r="VAR2665" s="113"/>
      <c r="VAS2665" s="113"/>
      <c r="VAT2665" s="113"/>
      <c r="VAU2665" s="113"/>
      <c r="VAV2665" s="113"/>
      <c r="VAW2665" s="113"/>
      <c r="VAX2665" s="113"/>
      <c r="VAY2665" s="113"/>
      <c r="VAZ2665" s="113"/>
      <c r="VBA2665" s="113"/>
      <c r="VBB2665" s="113"/>
      <c r="VBC2665" s="113"/>
      <c r="VBD2665" s="113"/>
      <c r="VBE2665" s="113"/>
      <c r="VBF2665" s="113"/>
      <c r="VBG2665" s="113"/>
      <c r="VBH2665" s="113"/>
      <c r="VBI2665" s="113"/>
      <c r="VBJ2665" s="113"/>
      <c r="VBK2665" s="113"/>
      <c r="VBL2665" s="113"/>
      <c r="VBM2665" s="113"/>
      <c r="VBN2665" s="113"/>
      <c r="VBO2665" s="113"/>
      <c r="VBP2665" s="113"/>
      <c r="VBQ2665" s="113"/>
      <c r="VBR2665" s="113"/>
      <c r="VBS2665" s="113"/>
      <c r="VBT2665" s="113"/>
      <c r="VBU2665" s="113"/>
      <c r="VBV2665" s="113"/>
      <c r="VBW2665" s="113"/>
      <c r="VBX2665" s="113"/>
      <c r="VBY2665" s="113"/>
      <c r="VBZ2665" s="113"/>
      <c r="VCA2665" s="113"/>
      <c r="VCB2665" s="113"/>
      <c r="VCC2665" s="113"/>
      <c r="VCD2665" s="113"/>
      <c r="VCE2665" s="113"/>
      <c r="VCF2665" s="113"/>
      <c r="VCG2665" s="113"/>
      <c r="VCH2665" s="113"/>
      <c r="VCI2665" s="113"/>
      <c r="VCJ2665" s="113"/>
      <c r="VCK2665" s="113"/>
      <c r="VCL2665" s="113"/>
      <c r="VCM2665" s="113"/>
      <c r="VCN2665" s="113"/>
      <c r="VCO2665" s="113"/>
      <c r="VCP2665" s="113"/>
      <c r="VCQ2665" s="113"/>
      <c r="VCR2665" s="113"/>
      <c r="VCS2665" s="113"/>
      <c r="VCT2665" s="113"/>
      <c r="VCU2665" s="113"/>
      <c r="VCV2665" s="113"/>
      <c r="VCW2665" s="113"/>
      <c r="VCX2665" s="113"/>
      <c r="VCY2665" s="113"/>
      <c r="VCZ2665" s="113"/>
      <c r="VDA2665" s="113"/>
      <c r="VDB2665" s="113"/>
      <c r="VDC2665" s="113"/>
      <c r="VDD2665" s="113"/>
      <c r="VDE2665" s="113"/>
      <c r="VDF2665" s="113"/>
      <c r="VDG2665" s="113"/>
      <c r="VDH2665" s="113"/>
      <c r="VDI2665" s="113"/>
      <c r="VDJ2665" s="113"/>
      <c r="VDK2665" s="113"/>
      <c r="VDL2665" s="113"/>
      <c r="VDM2665" s="113"/>
      <c r="VDN2665" s="113"/>
      <c r="VDO2665" s="113"/>
      <c r="VDP2665" s="113"/>
      <c r="VDQ2665" s="113"/>
      <c r="VDR2665" s="113"/>
      <c r="VDS2665" s="113"/>
      <c r="VDT2665" s="113"/>
      <c r="VDU2665" s="113"/>
      <c r="VDV2665" s="113"/>
      <c r="VDW2665" s="113"/>
      <c r="VDX2665" s="113"/>
      <c r="VDY2665" s="113"/>
      <c r="VDZ2665" s="113"/>
      <c r="VEA2665" s="113"/>
      <c r="VEB2665" s="113"/>
      <c r="VEC2665" s="113"/>
      <c r="VED2665" s="113"/>
      <c r="VEE2665" s="113"/>
      <c r="VEF2665" s="113"/>
      <c r="VEG2665" s="113"/>
      <c r="VEH2665" s="113"/>
      <c r="VEI2665" s="113"/>
      <c r="VEJ2665" s="113"/>
      <c r="VEK2665" s="113"/>
      <c r="VEL2665" s="113"/>
      <c r="VEM2665" s="113"/>
      <c r="VEN2665" s="113"/>
      <c r="VEO2665" s="113"/>
      <c r="VEP2665" s="113"/>
      <c r="VEQ2665" s="113"/>
      <c r="VER2665" s="113"/>
      <c r="VES2665" s="113"/>
      <c r="VET2665" s="113"/>
      <c r="VEU2665" s="113"/>
      <c r="VEV2665" s="113"/>
      <c r="VEW2665" s="113"/>
      <c r="VEX2665" s="113"/>
      <c r="VEY2665" s="113"/>
      <c r="VEZ2665" s="113"/>
      <c r="VFA2665" s="113"/>
      <c r="VFB2665" s="113"/>
      <c r="VFC2665" s="113"/>
      <c r="VFD2665" s="113"/>
      <c r="VFE2665" s="113"/>
      <c r="VFF2665" s="113"/>
      <c r="VFG2665" s="113"/>
      <c r="VFH2665" s="113"/>
      <c r="VFI2665" s="113"/>
      <c r="VFJ2665" s="113"/>
      <c r="VFK2665" s="113"/>
      <c r="VFL2665" s="113"/>
      <c r="VFM2665" s="113"/>
      <c r="VFN2665" s="113"/>
      <c r="VFO2665" s="113"/>
      <c r="VFP2665" s="113"/>
      <c r="VFQ2665" s="113"/>
      <c r="VFR2665" s="113"/>
      <c r="VFS2665" s="113"/>
      <c r="VFT2665" s="113"/>
      <c r="VFU2665" s="113"/>
      <c r="VFV2665" s="113"/>
      <c r="VFW2665" s="113"/>
      <c r="VFX2665" s="113"/>
      <c r="VFY2665" s="113"/>
      <c r="VFZ2665" s="113"/>
      <c r="VGA2665" s="113"/>
      <c r="VGB2665" s="113"/>
      <c r="VGC2665" s="113"/>
      <c r="VGD2665" s="113"/>
      <c r="VGE2665" s="113"/>
      <c r="VGF2665" s="113"/>
      <c r="VGG2665" s="113"/>
      <c r="VGH2665" s="113"/>
      <c r="VGI2665" s="113"/>
      <c r="VGJ2665" s="113"/>
      <c r="VGK2665" s="113"/>
      <c r="VGL2665" s="113"/>
      <c r="VGM2665" s="113"/>
      <c r="VGN2665" s="113"/>
      <c r="VGO2665" s="113"/>
      <c r="VGP2665" s="113"/>
      <c r="VGQ2665" s="113"/>
      <c r="VGR2665" s="113"/>
      <c r="VGS2665" s="113"/>
      <c r="VGT2665" s="113"/>
      <c r="VGU2665" s="113"/>
      <c r="VGV2665" s="113"/>
      <c r="VGW2665" s="113"/>
      <c r="VGX2665" s="113"/>
      <c r="VGY2665" s="113"/>
      <c r="VGZ2665" s="113"/>
      <c r="VHA2665" s="113"/>
      <c r="VHB2665" s="113"/>
      <c r="VHC2665" s="113"/>
      <c r="VHD2665" s="113"/>
      <c r="VHE2665" s="113"/>
      <c r="VHF2665" s="113"/>
      <c r="VHG2665" s="113"/>
      <c r="VHH2665" s="113"/>
      <c r="VHI2665" s="113"/>
      <c r="VHJ2665" s="113"/>
      <c r="VHK2665" s="113"/>
      <c r="VHL2665" s="113"/>
      <c r="VHM2665" s="113"/>
      <c r="VHN2665" s="113"/>
      <c r="VHO2665" s="113"/>
      <c r="VHP2665" s="113"/>
      <c r="VHQ2665" s="113"/>
      <c r="VHR2665" s="113"/>
      <c r="VHS2665" s="113"/>
      <c r="VHT2665" s="113"/>
      <c r="VHU2665" s="113"/>
      <c r="VHV2665" s="113"/>
      <c r="VHW2665" s="113"/>
      <c r="VHX2665" s="113"/>
      <c r="VHY2665" s="113"/>
      <c r="VHZ2665" s="113"/>
      <c r="VIA2665" s="113"/>
      <c r="VIB2665" s="113"/>
      <c r="VIC2665" s="113"/>
      <c r="VID2665" s="113"/>
      <c r="VIE2665" s="113"/>
      <c r="VIF2665" s="113"/>
      <c r="VIG2665" s="113"/>
      <c r="VIH2665" s="113"/>
      <c r="VII2665" s="113"/>
      <c r="VIJ2665" s="113"/>
      <c r="VIK2665" s="113"/>
      <c r="VIL2665" s="113"/>
      <c r="VIM2665" s="113"/>
      <c r="VIN2665" s="113"/>
      <c r="VIO2665" s="113"/>
      <c r="VIP2665" s="113"/>
      <c r="VIQ2665" s="113"/>
      <c r="VIR2665" s="113"/>
      <c r="VIS2665" s="113"/>
      <c r="VIT2665" s="113"/>
      <c r="VIU2665" s="113"/>
      <c r="VIV2665" s="113"/>
      <c r="VIW2665" s="113"/>
      <c r="VIX2665" s="113"/>
      <c r="VIY2665" s="113"/>
      <c r="VIZ2665" s="113"/>
      <c r="VJA2665" s="113"/>
      <c r="VJB2665" s="113"/>
      <c r="VJC2665" s="113"/>
      <c r="VJD2665" s="113"/>
      <c r="VJE2665" s="113"/>
      <c r="VJF2665" s="113"/>
      <c r="VJG2665" s="113"/>
      <c r="VJH2665" s="113"/>
      <c r="VJI2665" s="113"/>
      <c r="VJJ2665" s="113"/>
      <c r="VJK2665" s="113"/>
      <c r="VJL2665" s="113"/>
      <c r="VJM2665" s="113"/>
      <c r="VJN2665" s="113"/>
      <c r="VJO2665" s="113"/>
      <c r="VJP2665" s="113"/>
      <c r="VJQ2665" s="113"/>
      <c r="VJR2665" s="113"/>
      <c r="VJS2665" s="113"/>
      <c r="VJT2665" s="113"/>
      <c r="VJU2665" s="113"/>
      <c r="VJV2665" s="113"/>
      <c r="VJW2665" s="113"/>
      <c r="VJX2665" s="113"/>
      <c r="VJY2665" s="113"/>
      <c r="VJZ2665" s="113"/>
      <c r="VKA2665" s="113"/>
      <c r="VKB2665" s="113"/>
      <c r="VKC2665" s="113"/>
      <c r="VKD2665" s="113"/>
      <c r="VKE2665" s="113"/>
      <c r="VKF2665" s="113"/>
      <c r="VKG2665" s="113"/>
      <c r="VKH2665" s="113"/>
      <c r="VKI2665" s="113"/>
      <c r="VKJ2665" s="113"/>
      <c r="VKK2665" s="113"/>
      <c r="VKL2665" s="113"/>
      <c r="VKM2665" s="113"/>
      <c r="VKN2665" s="113"/>
      <c r="VKO2665" s="113"/>
      <c r="VKP2665" s="113"/>
      <c r="VKQ2665" s="113"/>
      <c r="VKR2665" s="113"/>
      <c r="VKS2665" s="113"/>
      <c r="VKT2665" s="113"/>
      <c r="VKU2665" s="113"/>
      <c r="VKV2665" s="113"/>
      <c r="VKW2665" s="113"/>
      <c r="VKX2665" s="113"/>
      <c r="VKY2665" s="113"/>
      <c r="VKZ2665" s="113"/>
      <c r="VLA2665" s="113"/>
      <c r="VLB2665" s="113"/>
      <c r="VLC2665" s="113"/>
      <c r="VLD2665" s="113"/>
      <c r="VLE2665" s="113"/>
      <c r="VLF2665" s="113"/>
      <c r="VLG2665" s="113"/>
      <c r="VLH2665" s="113"/>
      <c r="VLI2665" s="113"/>
      <c r="VLJ2665" s="113"/>
      <c r="VLK2665" s="113"/>
      <c r="VLL2665" s="113"/>
      <c r="VLM2665" s="113"/>
      <c r="VLN2665" s="113"/>
      <c r="VLO2665" s="113"/>
      <c r="VLP2665" s="113"/>
      <c r="VLQ2665" s="113"/>
      <c r="VLR2665" s="113"/>
      <c r="VLS2665" s="113"/>
      <c r="VLT2665" s="113"/>
      <c r="VLU2665" s="113"/>
      <c r="VLV2665" s="113"/>
      <c r="VLW2665" s="113"/>
      <c r="VLX2665" s="113"/>
      <c r="VLY2665" s="113"/>
      <c r="VLZ2665" s="113"/>
      <c r="VMA2665" s="113"/>
      <c r="VMB2665" s="113"/>
      <c r="VMC2665" s="113"/>
      <c r="VMD2665" s="113"/>
      <c r="VME2665" s="113"/>
      <c r="VMF2665" s="113"/>
      <c r="VMG2665" s="113"/>
      <c r="VMH2665" s="113"/>
      <c r="VMI2665" s="113"/>
      <c r="VMJ2665" s="113"/>
      <c r="VMK2665" s="113"/>
      <c r="VML2665" s="113"/>
      <c r="VMM2665" s="113"/>
      <c r="VMN2665" s="113"/>
      <c r="VMO2665" s="113"/>
      <c r="VMP2665" s="113"/>
      <c r="VMQ2665" s="113"/>
      <c r="VMR2665" s="113"/>
      <c r="VMS2665" s="113"/>
      <c r="VMT2665" s="113"/>
      <c r="VMU2665" s="113"/>
      <c r="VMV2665" s="113"/>
      <c r="VMW2665" s="113"/>
      <c r="VMX2665" s="113"/>
      <c r="VMY2665" s="113"/>
      <c r="VMZ2665" s="113"/>
      <c r="VNA2665" s="113"/>
      <c r="VNB2665" s="113"/>
      <c r="VNC2665" s="113"/>
      <c r="VND2665" s="113"/>
      <c r="VNE2665" s="113"/>
      <c r="VNF2665" s="113"/>
      <c r="VNG2665" s="113"/>
      <c r="VNH2665" s="113"/>
      <c r="VNI2665" s="113"/>
      <c r="VNJ2665" s="113"/>
      <c r="VNK2665" s="113"/>
      <c r="VNL2665" s="113"/>
      <c r="VNM2665" s="113"/>
      <c r="VNN2665" s="113"/>
      <c r="VNO2665" s="113"/>
      <c r="VNP2665" s="113"/>
      <c r="VNQ2665" s="113"/>
      <c r="VNR2665" s="113"/>
      <c r="VNS2665" s="113"/>
      <c r="VNT2665" s="113"/>
      <c r="VNU2665" s="113"/>
      <c r="VNV2665" s="113"/>
      <c r="VNW2665" s="113"/>
      <c r="VNX2665" s="113"/>
      <c r="VNY2665" s="113"/>
      <c r="VNZ2665" s="113"/>
      <c r="VOA2665" s="113"/>
      <c r="VOB2665" s="113"/>
      <c r="VOC2665" s="113"/>
      <c r="VOD2665" s="113"/>
      <c r="VOE2665" s="113"/>
      <c r="VOF2665" s="113"/>
      <c r="VOG2665" s="113"/>
      <c r="VOH2665" s="113"/>
      <c r="VOI2665" s="113"/>
      <c r="VOJ2665" s="113"/>
      <c r="VOK2665" s="113"/>
      <c r="VOL2665" s="113"/>
      <c r="VOM2665" s="113"/>
      <c r="VON2665" s="113"/>
      <c r="VOO2665" s="113"/>
      <c r="VOP2665" s="113"/>
      <c r="VOQ2665" s="113"/>
      <c r="VOR2665" s="113"/>
      <c r="VOS2665" s="113"/>
      <c r="VOT2665" s="113"/>
      <c r="VOU2665" s="113"/>
      <c r="VOV2665" s="113"/>
      <c r="VOW2665" s="113"/>
      <c r="VOX2665" s="113"/>
      <c r="VOY2665" s="113"/>
      <c r="VOZ2665" s="113"/>
      <c r="VPA2665" s="113"/>
      <c r="VPB2665" s="113"/>
      <c r="VPC2665" s="113"/>
      <c r="VPD2665" s="113"/>
      <c r="VPE2665" s="113"/>
      <c r="VPF2665" s="113"/>
      <c r="VPG2665" s="113"/>
      <c r="VPH2665" s="113"/>
      <c r="VPI2665" s="113"/>
      <c r="VPJ2665" s="113"/>
      <c r="VPK2665" s="113"/>
      <c r="VPL2665" s="113"/>
      <c r="VPM2665" s="113"/>
      <c r="VPN2665" s="113"/>
      <c r="VPO2665" s="113"/>
      <c r="VPP2665" s="113"/>
      <c r="VPQ2665" s="113"/>
      <c r="VPR2665" s="113"/>
      <c r="VPS2665" s="113"/>
      <c r="VPT2665" s="113"/>
      <c r="VPU2665" s="113"/>
      <c r="VPV2665" s="113"/>
      <c r="VPW2665" s="113"/>
      <c r="VPX2665" s="113"/>
      <c r="VPY2665" s="113"/>
      <c r="VPZ2665" s="113"/>
      <c r="VQA2665" s="113"/>
      <c r="VQB2665" s="113"/>
      <c r="VQC2665" s="113"/>
      <c r="VQD2665" s="113"/>
      <c r="VQE2665" s="113"/>
      <c r="VQF2665" s="113"/>
      <c r="VQG2665" s="113"/>
      <c r="VQH2665" s="113"/>
      <c r="VQI2665" s="113"/>
      <c r="VQJ2665" s="113"/>
      <c r="VQK2665" s="113"/>
      <c r="VQL2665" s="113"/>
      <c r="VQM2665" s="113"/>
      <c r="VQN2665" s="113"/>
      <c r="VQO2665" s="113"/>
      <c r="VQP2665" s="113"/>
      <c r="VQQ2665" s="113"/>
      <c r="VQR2665" s="113"/>
      <c r="VQS2665" s="113"/>
      <c r="VQT2665" s="113"/>
      <c r="VQU2665" s="113"/>
      <c r="VQV2665" s="113"/>
      <c r="VQW2665" s="113"/>
      <c r="VQX2665" s="113"/>
      <c r="VQY2665" s="113"/>
      <c r="VQZ2665" s="113"/>
      <c r="VRA2665" s="113"/>
      <c r="VRB2665" s="113"/>
      <c r="VRC2665" s="113"/>
      <c r="VRD2665" s="113"/>
      <c r="VRE2665" s="113"/>
      <c r="VRF2665" s="113"/>
      <c r="VRG2665" s="113"/>
      <c r="VRH2665" s="113"/>
      <c r="VRI2665" s="113"/>
      <c r="VRJ2665" s="113"/>
      <c r="VRK2665" s="113"/>
      <c r="VRL2665" s="113"/>
      <c r="VRM2665" s="113"/>
      <c r="VRN2665" s="113"/>
      <c r="VRO2665" s="113"/>
      <c r="VRP2665" s="113"/>
      <c r="VRQ2665" s="113"/>
      <c r="VRR2665" s="113"/>
      <c r="VRS2665" s="113"/>
      <c r="VRT2665" s="113"/>
      <c r="VRU2665" s="113"/>
      <c r="VRV2665" s="113"/>
      <c r="VRW2665" s="113"/>
      <c r="VRX2665" s="113"/>
      <c r="VRY2665" s="113"/>
      <c r="VRZ2665" s="113"/>
      <c r="VSA2665" s="113"/>
      <c r="VSB2665" s="113"/>
      <c r="VSC2665" s="113"/>
      <c r="VSD2665" s="113"/>
      <c r="VSE2665" s="113"/>
      <c r="VSF2665" s="113"/>
      <c r="VSG2665" s="113"/>
      <c r="VSH2665" s="113"/>
      <c r="VSI2665" s="113"/>
      <c r="VSJ2665" s="113"/>
      <c r="VSK2665" s="113"/>
      <c r="VSL2665" s="113"/>
      <c r="VSM2665" s="113"/>
      <c r="VSN2665" s="113"/>
      <c r="VSO2665" s="113"/>
      <c r="VSP2665" s="113"/>
      <c r="VSQ2665" s="113"/>
      <c r="VSR2665" s="113"/>
      <c r="VSS2665" s="113"/>
      <c r="VST2665" s="113"/>
      <c r="VSU2665" s="113"/>
      <c r="VSV2665" s="113"/>
      <c r="VSW2665" s="113"/>
      <c r="VSX2665" s="113"/>
      <c r="VSY2665" s="113"/>
      <c r="VSZ2665" s="113"/>
      <c r="VTA2665" s="113"/>
      <c r="VTB2665" s="113"/>
      <c r="VTC2665" s="113"/>
      <c r="VTD2665" s="113"/>
      <c r="VTE2665" s="113"/>
      <c r="VTF2665" s="113"/>
      <c r="VTG2665" s="113"/>
      <c r="VTH2665" s="113"/>
      <c r="VTI2665" s="113"/>
      <c r="VTJ2665" s="113"/>
      <c r="VTK2665" s="113"/>
      <c r="VTL2665" s="113"/>
      <c r="VTM2665" s="113"/>
      <c r="VTN2665" s="113"/>
      <c r="VTO2665" s="113"/>
      <c r="VTP2665" s="113"/>
      <c r="VTQ2665" s="113"/>
      <c r="VTR2665" s="113"/>
      <c r="VTS2665" s="113"/>
      <c r="VTT2665" s="113"/>
      <c r="VTU2665" s="113"/>
      <c r="VTV2665" s="113"/>
      <c r="VTW2665" s="113"/>
      <c r="VTX2665" s="113"/>
      <c r="VTY2665" s="113"/>
      <c r="VTZ2665" s="113"/>
      <c r="VUA2665" s="113"/>
      <c r="VUB2665" s="113"/>
      <c r="VUC2665" s="113"/>
      <c r="VUD2665" s="113"/>
      <c r="VUE2665" s="113"/>
      <c r="VUF2665" s="113"/>
      <c r="VUG2665" s="113"/>
      <c r="VUH2665" s="113"/>
      <c r="VUI2665" s="113"/>
      <c r="VUJ2665" s="113"/>
      <c r="VUK2665" s="113"/>
      <c r="VUL2665" s="113"/>
      <c r="VUM2665" s="113"/>
      <c r="VUN2665" s="113"/>
      <c r="VUO2665" s="113"/>
      <c r="VUP2665" s="113"/>
      <c r="VUQ2665" s="113"/>
      <c r="VUR2665" s="113"/>
      <c r="VUS2665" s="113"/>
      <c r="VUT2665" s="113"/>
      <c r="VUU2665" s="113"/>
      <c r="VUV2665" s="113"/>
      <c r="VUW2665" s="113"/>
      <c r="VUX2665" s="113"/>
      <c r="VUY2665" s="113"/>
      <c r="VUZ2665" s="113"/>
      <c r="VVA2665" s="113"/>
      <c r="VVB2665" s="113"/>
      <c r="VVC2665" s="113"/>
      <c r="VVD2665" s="113"/>
      <c r="VVE2665" s="113"/>
      <c r="VVF2665" s="113"/>
      <c r="VVG2665" s="113"/>
      <c r="VVH2665" s="113"/>
      <c r="VVI2665" s="113"/>
      <c r="VVJ2665" s="113"/>
      <c r="VVK2665" s="113"/>
      <c r="VVL2665" s="113"/>
      <c r="VVM2665" s="113"/>
      <c r="VVN2665" s="113"/>
      <c r="VVO2665" s="113"/>
      <c r="VVP2665" s="113"/>
      <c r="VVQ2665" s="113"/>
      <c r="VVR2665" s="113"/>
      <c r="VVS2665" s="113"/>
      <c r="VVT2665" s="113"/>
      <c r="VVU2665" s="113"/>
      <c r="VVV2665" s="113"/>
      <c r="VVW2665" s="113"/>
      <c r="VVX2665" s="113"/>
      <c r="VVY2665" s="113"/>
      <c r="VVZ2665" s="113"/>
      <c r="VWA2665" s="113"/>
      <c r="VWB2665" s="113"/>
      <c r="VWC2665" s="113"/>
      <c r="VWD2665" s="113"/>
      <c r="VWE2665" s="113"/>
      <c r="VWF2665" s="113"/>
      <c r="VWG2665" s="113"/>
      <c r="VWH2665" s="113"/>
      <c r="VWI2665" s="113"/>
      <c r="VWJ2665" s="113"/>
      <c r="VWK2665" s="113"/>
      <c r="VWL2665" s="113"/>
      <c r="VWM2665" s="113"/>
      <c r="VWN2665" s="113"/>
      <c r="VWO2665" s="113"/>
      <c r="VWP2665" s="113"/>
      <c r="VWQ2665" s="113"/>
      <c r="VWR2665" s="113"/>
      <c r="VWS2665" s="113"/>
      <c r="VWT2665" s="113"/>
      <c r="VWU2665" s="113"/>
      <c r="VWV2665" s="113"/>
      <c r="VWW2665" s="113"/>
      <c r="VWX2665" s="113"/>
      <c r="VWY2665" s="113"/>
      <c r="VWZ2665" s="113"/>
      <c r="VXA2665" s="113"/>
      <c r="VXB2665" s="113"/>
      <c r="VXC2665" s="113"/>
      <c r="VXD2665" s="113"/>
      <c r="VXE2665" s="113"/>
      <c r="VXF2665" s="113"/>
      <c r="VXG2665" s="113"/>
      <c r="VXH2665" s="113"/>
      <c r="VXI2665" s="113"/>
      <c r="VXJ2665" s="113"/>
      <c r="VXK2665" s="113"/>
      <c r="VXL2665" s="113"/>
      <c r="VXM2665" s="113"/>
      <c r="VXN2665" s="113"/>
      <c r="VXO2665" s="113"/>
      <c r="VXP2665" s="113"/>
      <c r="VXQ2665" s="113"/>
      <c r="VXR2665" s="113"/>
      <c r="VXS2665" s="113"/>
      <c r="VXT2665" s="113"/>
      <c r="VXU2665" s="113"/>
      <c r="VXV2665" s="113"/>
      <c r="VXW2665" s="113"/>
      <c r="VXX2665" s="113"/>
      <c r="VXY2665" s="113"/>
      <c r="VXZ2665" s="113"/>
      <c r="VYA2665" s="113"/>
      <c r="VYB2665" s="113"/>
      <c r="VYC2665" s="113"/>
      <c r="VYD2665" s="113"/>
      <c r="VYE2665" s="113"/>
      <c r="VYF2665" s="113"/>
      <c r="VYG2665" s="113"/>
      <c r="VYH2665" s="113"/>
      <c r="VYI2665" s="113"/>
      <c r="VYJ2665" s="113"/>
      <c r="VYK2665" s="113"/>
      <c r="VYL2665" s="113"/>
      <c r="VYM2665" s="113"/>
      <c r="VYN2665" s="113"/>
      <c r="VYO2665" s="113"/>
      <c r="VYP2665" s="113"/>
      <c r="VYQ2665" s="113"/>
      <c r="VYR2665" s="113"/>
      <c r="VYS2665" s="113"/>
      <c r="VYT2665" s="113"/>
      <c r="VYU2665" s="113"/>
      <c r="VYV2665" s="113"/>
      <c r="VYW2665" s="113"/>
      <c r="VYX2665" s="113"/>
      <c r="VYY2665" s="113"/>
      <c r="VYZ2665" s="113"/>
      <c r="VZA2665" s="113"/>
      <c r="VZB2665" s="113"/>
      <c r="VZC2665" s="113"/>
      <c r="VZD2665" s="113"/>
      <c r="VZE2665" s="113"/>
      <c r="VZF2665" s="113"/>
      <c r="VZG2665" s="113"/>
      <c r="VZH2665" s="113"/>
      <c r="VZI2665" s="113"/>
      <c r="VZJ2665" s="113"/>
      <c r="VZK2665" s="113"/>
      <c r="VZL2665" s="113"/>
      <c r="VZM2665" s="113"/>
      <c r="VZN2665" s="113"/>
      <c r="VZO2665" s="113"/>
      <c r="VZP2665" s="113"/>
      <c r="VZQ2665" s="113"/>
      <c r="VZR2665" s="113"/>
      <c r="VZS2665" s="113"/>
      <c r="VZT2665" s="113"/>
      <c r="VZU2665" s="113"/>
      <c r="VZV2665" s="113"/>
      <c r="VZW2665" s="113"/>
      <c r="VZX2665" s="113"/>
      <c r="VZY2665" s="113"/>
      <c r="VZZ2665" s="113"/>
      <c r="WAA2665" s="113"/>
      <c r="WAB2665" s="113"/>
      <c r="WAC2665" s="113"/>
      <c r="WAD2665" s="113"/>
      <c r="WAE2665" s="113"/>
      <c r="WAF2665" s="113"/>
      <c r="WAG2665" s="113"/>
      <c r="WAH2665" s="113"/>
      <c r="WAI2665" s="113"/>
      <c r="WAJ2665" s="113"/>
      <c r="WAK2665" s="113"/>
      <c r="WAL2665" s="113"/>
      <c r="WAM2665" s="113"/>
      <c r="WAN2665" s="113"/>
      <c r="WAO2665" s="113"/>
      <c r="WAP2665" s="113"/>
      <c r="WAQ2665" s="113"/>
      <c r="WAR2665" s="113"/>
      <c r="WAS2665" s="113"/>
      <c r="WAT2665" s="113"/>
      <c r="WAU2665" s="113"/>
      <c r="WAV2665" s="113"/>
      <c r="WAW2665" s="113"/>
      <c r="WAX2665" s="113"/>
      <c r="WAY2665" s="113"/>
      <c r="WAZ2665" s="113"/>
      <c r="WBA2665" s="113"/>
      <c r="WBB2665" s="113"/>
      <c r="WBC2665" s="113"/>
      <c r="WBD2665" s="113"/>
      <c r="WBE2665" s="113"/>
      <c r="WBF2665" s="113"/>
      <c r="WBG2665" s="113"/>
      <c r="WBH2665" s="113"/>
      <c r="WBI2665" s="113"/>
      <c r="WBJ2665" s="113"/>
      <c r="WBK2665" s="113"/>
      <c r="WBL2665" s="113"/>
      <c r="WBM2665" s="113"/>
      <c r="WBN2665" s="113"/>
      <c r="WBO2665" s="113"/>
      <c r="WBP2665" s="113"/>
      <c r="WBQ2665" s="113"/>
      <c r="WBR2665" s="113"/>
      <c r="WBS2665" s="113"/>
      <c r="WBT2665" s="113"/>
      <c r="WBU2665" s="113"/>
      <c r="WBV2665" s="113"/>
      <c r="WBW2665" s="113"/>
      <c r="WBX2665" s="113"/>
      <c r="WBY2665" s="113"/>
      <c r="WBZ2665" s="113"/>
      <c r="WCA2665" s="113"/>
      <c r="WCB2665" s="113"/>
      <c r="WCC2665" s="113"/>
      <c r="WCD2665" s="113"/>
      <c r="WCE2665" s="113"/>
      <c r="WCF2665" s="113"/>
      <c r="WCG2665" s="113"/>
      <c r="WCH2665" s="113"/>
      <c r="WCI2665" s="113"/>
      <c r="WCJ2665" s="113"/>
      <c r="WCK2665" s="113"/>
      <c r="WCL2665" s="113"/>
      <c r="WCM2665" s="113"/>
      <c r="WCN2665" s="113"/>
      <c r="WCO2665" s="113"/>
      <c r="WCP2665" s="113"/>
      <c r="WCQ2665" s="113"/>
      <c r="WCR2665" s="113"/>
      <c r="WCS2665" s="113"/>
      <c r="WCT2665" s="113"/>
      <c r="WCU2665" s="113"/>
      <c r="WCV2665" s="113"/>
      <c r="WCW2665" s="113"/>
      <c r="WCX2665" s="113"/>
      <c r="WCY2665" s="113"/>
      <c r="WCZ2665" s="113"/>
      <c r="WDA2665" s="113"/>
      <c r="WDB2665" s="113"/>
      <c r="WDC2665" s="113"/>
      <c r="WDD2665" s="113"/>
      <c r="WDE2665" s="113"/>
      <c r="WDF2665" s="113"/>
      <c r="WDG2665" s="113"/>
      <c r="WDH2665" s="113"/>
      <c r="WDI2665" s="113"/>
      <c r="WDJ2665" s="113"/>
      <c r="WDK2665" s="113"/>
      <c r="WDL2665" s="113"/>
      <c r="WDM2665" s="113"/>
      <c r="WDN2665" s="113"/>
      <c r="WDO2665" s="113"/>
      <c r="WDP2665" s="113"/>
      <c r="WDQ2665" s="113"/>
      <c r="WDR2665" s="113"/>
      <c r="WDS2665" s="113"/>
      <c r="WDT2665" s="113"/>
      <c r="WDU2665" s="113"/>
      <c r="WDV2665" s="113"/>
      <c r="WDW2665" s="113"/>
      <c r="WDX2665" s="113"/>
      <c r="WDY2665" s="113"/>
      <c r="WDZ2665" s="113"/>
      <c r="WEA2665" s="113"/>
      <c r="WEB2665" s="113"/>
      <c r="WEC2665" s="113"/>
      <c r="WED2665" s="113"/>
      <c r="WEE2665" s="113"/>
      <c r="WEF2665" s="113"/>
      <c r="WEG2665" s="113"/>
      <c r="WEH2665" s="113"/>
      <c r="WEI2665" s="113"/>
      <c r="WEJ2665" s="113"/>
      <c r="WEK2665" s="113"/>
      <c r="WEL2665" s="113"/>
      <c r="WEM2665" s="113"/>
      <c r="WEN2665" s="113"/>
      <c r="WEO2665" s="113"/>
      <c r="WEP2665" s="113"/>
      <c r="WEQ2665" s="113"/>
      <c r="WER2665" s="113"/>
      <c r="WES2665" s="113"/>
      <c r="WET2665" s="113"/>
      <c r="WEU2665" s="113"/>
      <c r="WEV2665" s="113"/>
      <c r="WEW2665" s="113"/>
      <c r="WEX2665" s="113"/>
      <c r="WEY2665" s="113"/>
      <c r="WEZ2665" s="113"/>
      <c r="WFA2665" s="113"/>
      <c r="WFB2665" s="113"/>
      <c r="WFC2665" s="113"/>
      <c r="WFD2665" s="113"/>
      <c r="WFE2665" s="113"/>
      <c r="WFF2665" s="113"/>
      <c r="WFG2665" s="113"/>
      <c r="WFH2665" s="113"/>
      <c r="WFI2665" s="113"/>
      <c r="WFJ2665" s="113"/>
      <c r="WFK2665" s="113"/>
      <c r="WFL2665" s="113"/>
      <c r="WFM2665" s="113"/>
      <c r="WFN2665" s="113"/>
      <c r="WFO2665" s="113"/>
      <c r="WFP2665" s="113"/>
      <c r="WFQ2665" s="113"/>
      <c r="WFR2665" s="113"/>
      <c r="WFS2665" s="113"/>
      <c r="WFT2665" s="113"/>
      <c r="WFU2665" s="113"/>
      <c r="WFV2665" s="113"/>
      <c r="WFW2665" s="113"/>
      <c r="WFX2665" s="113"/>
      <c r="WFY2665" s="113"/>
      <c r="WFZ2665" s="113"/>
      <c r="WGA2665" s="113"/>
      <c r="WGB2665" s="113"/>
      <c r="WGC2665" s="113"/>
      <c r="WGD2665" s="113"/>
      <c r="WGE2665" s="113"/>
      <c r="WGF2665" s="113"/>
      <c r="WGG2665" s="113"/>
      <c r="WGH2665" s="113"/>
      <c r="WGI2665" s="113"/>
      <c r="WGJ2665" s="113"/>
      <c r="WGK2665" s="113"/>
      <c r="WGL2665" s="113"/>
      <c r="WGM2665" s="113"/>
      <c r="WGN2665" s="113"/>
      <c r="WGO2665" s="113"/>
      <c r="WGP2665" s="113"/>
      <c r="WGQ2665" s="113"/>
      <c r="WGR2665" s="113"/>
      <c r="WGS2665" s="113"/>
      <c r="WGT2665" s="113"/>
      <c r="WGU2665" s="113"/>
      <c r="WGV2665" s="113"/>
      <c r="WGW2665" s="113"/>
      <c r="WGX2665" s="113"/>
      <c r="WGY2665" s="113"/>
      <c r="WGZ2665" s="113"/>
      <c r="WHA2665" s="113"/>
      <c r="WHB2665" s="113"/>
      <c r="WHC2665" s="113"/>
      <c r="WHD2665" s="113"/>
      <c r="WHE2665" s="113"/>
      <c r="WHF2665" s="113"/>
      <c r="WHG2665" s="113"/>
      <c r="WHH2665" s="113"/>
      <c r="WHI2665" s="113"/>
      <c r="WHJ2665" s="113"/>
      <c r="WHK2665" s="113"/>
      <c r="WHL2665" s="113"/>
      <c r="WHM2665" s="113"/>
      <c r="WHN2665" s="113"/>
      <c r="WHO2665" s="113"/>
      <c r="WHP2665" s="113"/>
      <c r="WHQ2665" s="113"/>
      <c r="WHR2665" s="113"/>
      <c r="WHS2665" s="113"/>
      <c r="WHT2665" s="113"/>
      <c r="WHU2665" s="113"/>
      <c r="WHV2665" s="113"/>
      <c r="WHW2665" s="113"/>
      <c r="WHX2665" s="113"/>
      <c r="WHY2665" s="113"/>
      <c r="WHZ2665" s="113"/>
      <c r="WIA2665" s="113"/>
      <c r="WIB2665" s="113"/>
      <c r="WIC2665" s="113"/>
      <c r="WID2665" s="113"/>
      <c r="WIE2665" s="113"/>
      <c r="WIF2665" s="113"/>
      <c r="WIG2665" s="113"/>
      <c r="WIH2665" s="113"/>
      <c r="WII2665" s="113"/>
      <c r="WIJ2665" s="113"/>
      <c r="WIK2665" s="113"/>
      <c r="WIL2665" s="113"/>
      <c r="WIM2665" s="113"/>
      <c r="WIN2665" s="113"/>
      <c r="WIO2665" s="113"/>
      <c r="WIP2665" s="113"/>
      <c r="WIQ2665" s="113"/>
      <c r="WIR2665" s="113"/>
      <c r="WIS2665" s="113"/>
      <c r="WIT2665" s="113"/>
      <c r="WIU2665" s="113"/>
      <c r="WIV2665" s="113"/>
      <c r="WIW2665" s="113"/>
      <c r="WIX2665" s="113"/>
      <c r="WIY2665" s="113"/>
      <c r="WIZ2665" s="113"/>
      <c r="WJA2665" s="113"/>
      <c r="WJB2665" s="113"/>
      <c r="WJC2665" s="113"/>
      <c r="WJD2665" s="113"/>
      <c r="WJE2665" s="113"/>
      <c r="WJF2665" s="113"/>
      <c r="WJG2665" s="113"/>
      <c r="WJH2665" s="113"/>
      <c r="WJI2665" s="113"/>
      <c r="WJJ2665" s="113"/>
      <c r="WJK2665" s="113"/>
      <c r="WJL2665" s="113"/>
      <c r="WJM2665" s="113"/>
      <c r="WJN2665" s="113"/>
      <c r="WJO2665" s="113"/>
      <c r="WJP2665" s="113"/>
      <c r="WJQ2665" s="113"/>
      <c r="WJR2665" s="113"/>
      <c r="WJS2665" s="113"/>
      <c r="WJT2665" s="113"/>
      <c r="WJU2665" s="113"/>
      <c r="WJV2665" s="113"/>
      <c r="WJW2665" s="113"/>
      <c r="WJX2665" s="113"/>
      <c r="WJY2665" s="113"/>
      <c r="WJZ2665" s="113"/>
      <c r="WKA2665" s="113"/>
      <c r="WKB2665" s="113"/>
      <c r="WKC2665" s="113"/>
      <c r="WKD2665" s="113"/>
      <c r="WKE2665" s="113"/>
      <c r="WKF2665" s="113"/>
      <c r="WKG2665" s="113"/>
      <c r="WKH2665" s="113"/>
      <c r="WKI2665" s="113"/>
      <c r="WKJ2665" s="113"/>
      <c r="WKK2665" s="113"/>
      <c r="WKL2665" s="113"/>
      <c r="WKM2665" s="113"/>
      <c r="WKN2665" s="113"/>
      <c r="WKO2665" s="113"/>
      <c r="WKP2665" s="113"/>
      <c r="WKQ2665" s="113"/>
      <c r="WKR2665" s="113"/>
      <c r="WKS2665" s="113"/>
      <c r="WKT2665" s="113"/>
      <c r="WKU2665" s="113"/>
      <c r="WKV2665" s="113"/>
      <c r="WKW2665" s="113"/>
      <c r="WKX2665" s="113"/>
      <c r="WKY2665" s="113"/>
      <c r="WKZ2665" s="113"/>
      <c r="WLA2665" s="113"/>
      <c r="WLB2665" s="113"/>
      <c r="WLC2665" s="113"/>
      <c r="WLD2665" s="113"/>
      <c r="WLE2665" s="113"/>
      <c r="WLF2665" s="113"/>
      <c r="WLG2665" s="113"/>
      <c r="WLH2665" s="113"/>
      <c r="WLI2665" s="113"/>
      <c r="WLJ2665" s="113"/>
      <c r="WLK2665" s="113"/>
      <c r="WLL2665" s="113"/>
      <c r="WLM2665" s="113"/>
      <c r="WLN2665" s="113"/>
      <c r="WLO2665" s="113"/>
      <c r="WLP2665" s="113"/>
      <c r="WLQ2665" s="113"/>
      <c r="WLR2665" s="113"/>
      <c r="WLS2665" s="113"/>
      <c r="WLT2665" s="113"/>
      <c r="WLU2665" s="113"/>
      <c r="WLV2665" s="113"/>
      <c r="WLW2665" s="113"/>
      <c r="WLX2665" s="113"/>
      <c r="WLY2665" s="113"/>
      <c r="WLZ2665" s="113"/>
      <c r="WMA2665" s="113"/>
      <c r="WMB2665" s="113"/>
      <c r="WMC2665" s="113"/>
      <c r="WMD2665" s="113"/>
      <c r="WME2665" s="113"/>
      <c r="WMF2665" s="113"/>
      <c r="WMG2665" s="113"/>
      <c r="WMH2665" s="113"/>
      <c r="WMI2665" s="113"/>
      <c r="WMJ2665" s="113"/>
      <c r="WMK2665" s="113"/>
      <c r="WML2665" s="113"/>
      <c r="WMM2665" s="113"/>
      <c r="WMN2665" s="113"/>
      <c r="WMO2665" s="113"/>
      <c r="WMP2665" s="113"/>
      <c r="WMQ2665" s="113"/>
      <c r="WMR2665" s="113"/>
      <c r="WMS2665" s="113"/>
      <c r="WMT2665" s="113"/>
      <c r="WMU2665" s="113"/>
      <c r="WMV2665" s="113"/>
      <c r="WMW2665" s="113"/>
      <c r="WMX2665" s="113"/>
      <c r="WMY2665" s="113"/>
      <c r="WMZ2665" s="113"/>
      <c r="WNA2665" s="113"/>
      <c r="WNB2665" s="113"/>
      <c r="WNC2665" s="113"/>
      <c r="WND2665" s="113"/>
      <c r="WNE2665" s="113"/>
      <c r="WNF2665" s="113"/>
      <c r="WNG2665" s="113"/>
      <c r="WNH2665" s="113"/>
      <c r="WNI2665" s="113"/>
      <c r="WNJ2665" s="113"/>
      <c r="WNK2665" s="113"/>
      <c r="WNL2665" s="113"/>
      <c r="WNM2665" s="113"/>
      <c r="WNN2665" s="113"/>
      <c r="WNO2665" s="113"/>
      <c r="WNP2665" s="113"/>
      <c r="WNQ2665" s="113"/>
      <c r="WNR2665" s="113"/>
      <c r="WNS2665" s="113"/>
      <c r="WNT2665" s="113"/>
      <c r="WNU2665" s="113"/>
      <c r="WNV2665" s="113"/>
      <c r="WNW2665" s="113"/>
      <c r="WNX2665" s="113"/>
      <c r="WNY2665" s="113"/>
      <c r="WNZ2665" s="113"/>
      <c r="WOA2665" s="113"/>
      <c r="WOB2665" s="113"/>
      <c r="WOC2665" s="113"/>
      <c r="WOD2665" s="113"/>
      <c r="WOE2665" s="113"/>
      <c r="WOF2665" s="113"/>
      <c r="WOG2665" s="113"/>
      <c r="WOH2665" s="113"/>
      <c r="WOI2665" s="113"/>
      <c r="WOJ2665" s="113"/>
      <c r="WOK2665" s="113"/>
      <c r="WOL2665" s="113"/>
      <c r="WOM2665" s="113"/>
      <c r="WON2665" s="113"/>
      <c r="WOO2665" s="113"/>
      <c r="WOP2665" s="113"/>
      <c r="WOQ2665" s="113"/>
      <c r="WOR2665" s="113"/>
      <c r="WOS2665" s="113"/>
      <c r="WOT2665" s="113"/>
      <c r="WOU2665" s="113"/>
      <c r="WOV2665" s="113"/>
      <c r="WOW2665" s="113"/>
      <c r="WOX2665" s="113"/>
      <c r="WOY2665" s="113"/>
      <c r="WOZ2665" s="113"/>
      <c r="WPA2665" s="113"/>
      <c r="WPB2665" s="113"/>
      <c r="WPC2665" s="113"/>
      <c r="WPD2665" s="113"/>
      <c r="WPE2665" s="113"/>
      <c r="WPF2665" s="113"/>
      <c r="WPG2665" s="113"/>
      <c r="WPH2665" s="113"/>
      <c r="WPI2665" s="113"/>
      <c r="WPJ2665" s="113"/>
      <c r="WPK2665" s="113"/>
      <c r="WPL2665" s="113"/>
      <c r="WPM2665" s="113"/>
      <c r="WPN2665" s="113"/>
      <c r="WPO2665" s="113"/>
      <c r="WPP2665" s="113"/>
      <c r="WPQ2665" s="113"/>
      <c r="WPR2665" s="113"/>
      <c r="WPS2665" s="113"/>
      <c r="WPT2665" s="113"/>
      <c r="WPU2665" s="113"/>
      <c r="WPV2665" s="113"/>
      <c r="WPW2665" s="113"/>
      <c r="WPX2665" s="113"/>
      <c r="WPY2665" s="113"/>
      <c r="WPZ2665" s="113"/>
      <c r="WQA2665" s="113"/>
      <c r="WQB2665" s="113"/>
      <c r="WQC2665" s="113"/>
      <c r="WQD2665" s="113"/>
      <c r="WQE2665" s="113"/>
      <c r="WQF2665" s="113"/>
      <c r="WQG2665" s="113"/>
      <c r="WQH2665" s="113"/>
      <c r="WQI2665" s="113"/>
      <c r="WQJ2665" s="113"/>
      <c r="WQK2665" s="113"/>
      <c r="WQL2665" s="113"/>
      <c r="WQM2665" s="113"/>
      <c r="WQN2665" s="113"/>
      <c r="WQO2665" s="113"/>
      <c r="WQP2665" s="113"/>
      <c r="WQQ2665" s="113"/>
      <c r="WQR2665" s="113"/>
      <c r="WQS2665" s="113"/>
      <c r="WQT2665" s="113"/>
      <c r="WQU2665" s="113"/>
      <c r="WQV2665" s="113"/>
      <c r="WQW2665" s="113"/>
      <c r="WQX2665" s="113"/>
      <c r="WQY2665" s="113"/>
      <c r="WQZ2665" s="113"/>
      <c r="WRA2665" s="113"/>
      <c r="WRB2665" s="113"/>
      <c r="WRC2665" s="113"/>
      <c r="WRD2665" s="113"/>
      <c r="WRE2665" s="113"/>
      <c r="WRF2665" s="113"/>
      <c r="WRG2665" s="113"/>
      <c r="WRH2665" s="113"/>
      <c r="WRI2665" s="113"/>
      <c r="WRJ2665" s="113"/>
      <c r="WRK2665" s="113"/>
      <c r="WRL2665" s="113"/>
      <c r="WRM2665" s="113"/>
      <c r="WRN2665" s="113"/>
      <c r="WRO2665" s="113"/>
      <c r="WRP2665" s="113"/>
      <c r="WRQ2665" s="113"/>
      <c r="WRR2665" s="113"/>
      <c r="WRS2665" s="113"/>
      <c r="WRT2665" s="113"/>
      <c r="WRU2665" s="113"/>
      <c r="WRV2665" s="113"/>
      <c r="WRW2665" s="113"/>
      <c r="WRX2665" s="113"/>
      <c r="WRY2665" s="113"/>
      <c r="WRZ2665" s="113"/>
      <c r="WSA2665" s="113"/>
      <c r="WSB2665" s="113"/>
      <c r="WSC2665" s="113"/>
      <c r="WSD2665" s="113"/>
      <c r="WSE2665" s="113"/>
      <c r="WSF2665" s="113"/>
      <c r="WSG2665" s="113"/>
      <c r="WSH2665" s="113"/>
      <c r="WSI2665" s="113"/>
      <c r="WSJ2665" s="113"/>
      <c r="WSK2665" s="113"/>
      <c r="WSL2665" s="113"/>
      <c r="WSM2665" s="113"/>
      <c r="WSN2665" s="113"/>
      <c r="WSO2665" s="113"/>
      <c r="WSP2665" s="113"/>
      <c r="WSQ2665" s="113"/>
      <c r="WSR2665" s="113"/>
      <c r="WSS2665" s="113"/>
      <c r="WST2665" s="113"/>
      <c r="WSU2665" s="113"/>
      <c r="WSV2665" s="113"/>
      <c r="WSW2665" s="113"/>
      <c r="WSX2665" s="113"/>
      <c r="WSY2665" s="113"/>
      <c r="WSZ2665" s="113"/>
      <c r="WTA2665" s="113"/>
      <c r="WTB2665" s="113"/>
      <c r="WTC2665" s="113"/>
      <c r="WTD2665" s="113"/>
      <c r="WTE2665" s="113"/>
      <c r="WTF2665" s="113"/>
      <c r="WTG2665" s="113"/>
      <c r="WTH2665" s="113"/>
      <c r="WTI2665" s="113"/>
      <c r="WTJ2665" s="113"/>
      <c r="WTK2665" s="113"/>
      <c r="WTL2665" s="113"/>
      <c r="WTM2665" s="113"/>
      <c r="WTN2665" s="113"/>
      <c r="WTO2665" s="113"/>
      <c r="WTP2665" s="113"/>
      <c r="WTQ2665" s="113"/>
      <c r="WTR2665" s="113"/>
      <c r="WTS2665" s="113"/>
      <c r="WTT2665" s="113"/>
      <c r="WTU2665" s="113"/>
      <c r="WTV2665" s="113"/>
      <c r="WTW2665" s="113"/>
      <c r="WTX2665" s="113"/>
      <c r="WTY2665" s="113"/>
      <c r="WTZ2665" s="113"/>
      <c r="WUA2665" s="113"/>
      <c r="WUB2665" s="113"/>
      <c r="WUC2665" s="113"/>
      <c r="WUD2665" s="113"/>
      <c r="WUE2665" s="113"/>
      <c r="WUF2665" s="113"/>
      <c r="WUG2665" s="113"/>
      <c r="WUH2665" s="113"/>
      <c r="WUI2665" s="113"/>
      <c r="WUJ2665" s="113"/>
      <c r="WUK2665" s="113"/>
      <c r="WUL2665" s="113"/>
      <c r="WUM2665" s="113"/>
      <c r="WUN2665" s="113"/>
      <c r="WUO2665" s="113"/>
      <c r="WUP2665" s="113"/>
      <c r="WUQ2665" s="113"/>
      <c r="WUR2665" s="113"/>
      <c r="WUS2665" s="113"/>
      <c r="WUT2665" s="113"/>
      <c r="WUU2665" s="113"/>
      <c r="WUV2665" s="113"/>
      <c r="WUW2665" s="113"/>
      <c r="WUX2665" s="113"/>
      <c r="WUY2665" s="113"/>
      <c r="WUZ2665" s="113"/>
      <c r="WVA2665" s="113"/>
      <c r="WVB2665" s="113"/>
      <c r="WVC2665" s="113"/>
      <c r="WVD2665" s="113"/>
      <c r="WVE2665" s="113"/>
      <c r="WVF2665" s="113"/>
      <c r="WVG2665" s="113"/>
      <c r="WVH2665" s="113"/>
      <c r="WVI2665" s="113"/>
      <c r="WVJ2665" s="113"/>
      <c r="WVK2665" s="113"/>
      <c r="WVL2665" s="113"/>
      <c r="WVM2665" s="113"/>
      <c r="WVN2665" s="113"/>
      <c r="WVO2665" s="113"/>
      <c r="WVP2665" s="113"/>
      <c r="WVQ2665" s="113"/>
      <c r="WVR2665" s="113"/>
      <c r="WVS2665" s="113"/>
      <c r="WVT2665" s="113"/>
      <c r="WVU2665" s="113"/>
      <c r="WVV2665" s="113"/>
      <c r="WVW2665" s="113"/>
      <c r="WVX2665" s="113"/>
      <c r="WVY2665" s="113"/>
      <c r="WVZ2665" s="113"/>
      <c r="WWA2665" s="113"/>
      <c r="WWB2665" s="113"/>
      <c r="WWC2665" s="113"/>
      <c r="WWD2665" s="113"/>
      <c r="WWE2665" s="113"/>
      <c r="WWF2665" s="113"/>
      <c r="WWG2665" s="113"/>
      <c r="WWH2665" s="113"/>
      <c r="WWI2665" s="113"/>
      <c r="WWJ2665" s="113"/>
      <c r="WWK2665" s="113"/>
      <c r="WWL2665" s="113"/>
      <c r="WWM2665" s="113"/>
      <c r="WWN2665" s="113"/>
      <c r="WWO2665" s="113"/>
      <c r="WWP2665" s="113"/>
      <c r="WWQ2665" s="113"/>
      <c r="WWR2665" s="113"/>
      <c r="WWS2665" s="113"/>
      <c r="WWT2665" s="113"/>
      <c r="WWU2665" s="113"/>
      <c r="WWV2665" s="113"/>
      <c r="WWW2665" s="113"/>
      <c r="WWX2665" s="113"/>
      <c r="WWY2665" s="113"/>
      <c r="WWZ2665" s="113"/>
      <c r="WXA2665" s="113"/>
      <c r="WXB2665" s="113"/>
      <c r="WXC2665" s="113"/>
      <c r="WXD2665" s="113"/>
      <c r="WXE2665" s="113"/>
      <c r="WXF2665" s="113"/>
      <c r="WXG2665" s="113"/>
      <c r="WXH2665" s="113"/>
      <c r="WXI2665" s="113"/>
      <c r="WXJ2665" s="113"/>
      <c r="WXK2665" s="113"/>
      <c r="WXL2665" s="113"/>
      <c r="WXM2665" s="113"/>
      <c r="WXN2665" s="113"/>
      <c r="WXO2665" s="113"/>
      <c r="WXP2665" s="113"/>
      <c r="WXQ2665" s="113"/>
      <c r="WXR2665" s="113"/>
      <c r="WXS2665" s="113"/>
      <c r="WXT2665" s="113"/>
      <c r="WXU2665" s="113"/>
      <c r="WXV2665" s="113"/>
      <c r="WXW2665" s="113"/>
      <c r="WXX2665" s="113"/>
      <c r="WXY2665" s="113"/>
      <c r="WXZ2665" s="113"/>
      <c r="WYA2665" s="113"/>
      <c r="WYB2665" s="113"/>
      <c r="WYC2665" s="113"/>
      <c r="WYD2665" s="113"/>
      <c r="WYE2665" s="113"/>
      <c r="WYF2665" s="113"/>
      <c r="WYG2665" s="113"/>
      <c r="WYH2665" s="113"/>
      <c r="WYI2665" s="113"/>
      <c r="WYJ2665" s="113"/>
      <c r="WYK2665" s="113"/>
      <c r="WYL2665" s="113"/>
      <c r="WYM2665" s="113"/>
      <c r="WYN2665" s="113"/>
      <c r="WYO2665" s="113"/>
      <c r="WYP2665" s="113"/>
      <c r="WYQ2665" s="113"/>
      <c r="WYR2665" s="113"/>
      <c r="WYS2665" s="113"/>
      <c r="WYT2665" s="113"/>
      <c r="WYU2665" s="113"/>
      <c r="WYV2665" s="113"/>
      <c r="WYW2665" s="113"/>
      <c r="WYX2665" s="113"/>
      <c r="WYY2665" s="113"/>
      <c r="WYZ2665" s="113"/>
      <c r="WZA2665" s="113"/>
      <c r="WZB2665" s="113"/>
      <c r="WZC2665" s="113"/>
      <c r="WZD2665" s="113"/>
      <c r="WZE2665" s="113"/>
      <c r="WZF2665" s="113"/>
      <c r="WZG2665" s="113"/>
      <c r="WZH2665" s="113"/>
      <c r="WZI2665" s="113"/>
      <c r="WZJ2665" s="113"/>
      <c r="WZK2665" s="113"/>
      <c r="WZL2665" s="113"/>
      <c r="WZM2665" s="113"/>
      <c r="WZN2665" s="113"/>
      <c r="WZO2665" s="113"/>
      <c r="WZP2665" s="113"/>
      <c r="WZQ2665" s="113"/>
      <c r="WZR2665" s="113"/>
      <c r="WZS2665" s="113"/>
      <c r="WZT2665" s="113"/>
      <c r="WZU2665" s="113"/>
      <c r="WZV2665" s="113"/>
      <c r="WZW2665" s="113"/>
      <c r="WZX2665" s="113"/>
      <c r="WZY2665" s="113"/>
      <c r="WZZ2665" s="113"/>
      <c r="XAA2665" s="113"/>
      <c r="XAB2665" s="113"/>
      <c r="XAC2665" s="113"/>
      <c r="XAD2665" s="113"/>
      <c r="XAE2665" s="113"/>
      <c r="XAF2665" s="113"/>
      <c r="XAG2665" s="113"/>
      <c r="XAH2665" s="113"/>
      <c r="XAI2665" s="113"/>
      <c r="XAJ2665" s="113"/>
      <c r="XAK2665" s="113"/>
      <c r="XAL2665" s="113"/>
      <c r="XAM2665" s="113"/>
      <c r="XAN2665" s="113"/>
      <c r="XAO2665" s="113"/>
      <c r="XAP2665" s="113"/>
      <c r="XAQ2665" s="113"/>
      <c r="XAR2665" s="113"/>
      <c r="XAS2665" s="113"/>
      <c r="XAT2665" s="113"/>
      <c r="XAU2665" s="113"/>
      <c r="XAV2665" s="113"/>
      <c r="XAW2665" s="113"/>
      <c r="XAX2665" s="113"/>
      <c r="XAY2665" s="113"/>
      <c r="XAZ2665" s="113"/>
      <c r="XBA2665" s="113"/>
      <c r="XBB2665" s="113"/>
      <c r="XBC2665" s="113"/>
      <c r="XBD2665" s="113"/>
      <c r="XBE2665" s="113"/>
      <c r="XBF2665" s="113"/>
      <c r="XBG2665" s="113"/>
      <c r="XBH2665" s="113"/>
      <c r="XBI2665" s="113"/>
      <c r="XBJ2665" s="113"/>
      <c r="XBK2665" s="113"/>
      <c r="XBL2665" s="113"/>
      <c r="XBM2665" s="113"/>
      <c r="XBN2665" s="113"/>
      <c r="XBO2665" s="113"/>
      <c r="XBP2665" s="113"/>
      <c r="XBQ2665" s="113"/>
      <c r="XBR2665" s="113"/>
      <c r="XBS2665" s="113"/>
      <c r="XBT2665" s="113"/>
      <c r="XBU2665" s="113"/>
      <c r="XBV2665" s="113"/>
      <c r="XBW2665" s="113"/>
      <c r="XBX2665" s="113"/>
      <c r="XBY2665" s="113"/>
      <c r="XBZ2665" s="113"/>
      <c r="XCA2665" s="113"/>
      <c r="XCB2665" s="113"/>
      <c r="XCC2665" s="113"/>
      <c r="XCD2665" s="113"/>
      <c r="XCE2665" s="113"/>
      <c r="XCF2665" s="113"/>
      <c r="XCG2665" s="113"/>
      <c r="XCH2665" s="113"/>
      <c r="XCI2665" s="113"/>
      <c r="XCJ2665" s="113"/>
      <c r="XCK2665" s="113"/>
      <c r="XCL2665" s="113"/>
      <c r="XCM2665" s="113"/>
      <c r="XCN2665" s="113"/>
      <c r="XCO2665" s="113"/>
      <c r="XCP2665" s="113"/>
      <c r="XCQ2665" s="113"/>
      <c r="XCR2665" s="113"/>
      <c r="XCS2665" s="113"/>
      <c r="XCT2665" s="113"/>
      <c r="XCU2665" s="113"/>
      <c r="XCV2665" s="113"/>
      <c r="XCW2665" s="113"/>
      <c r="XCX2665" s="113"/>
      <c r="XCY2665" s="113"/>
      <c r="XCZ2665" s="113"/>
      <c r="XDA2665" s="113"/>
      <c r="XDB2665" s="113"/>
      <c r="XDC2665" s="113"/>
      <c r="XDD2665" s="113"/>
      <c r="XDE2665" s="113"/>
      <c r="XDF2665" s="113"/>
      <c r="XDG2665" s="113"/>
      <c r="XDH2665" s="113"/>
      <c r="XDI2665" s="113"/>
      <c r="XDJ2665" s="113"/>
      <c r="XDK2665" s="113"/>
      <c r="XDL2665" s="113"/>
      <c r="XDM2665" s="113"/>
      <c r="XDN2665" s="113"/>
      <c r="XDO2665" s="113"/>
      <c r="XDP2665" s="113"/>
      <c r="XDQ2665" s="113"/>
      <c r="XDR2665" s="113"/>
      <c r="XDS2665" s="113"/>
      <c r="XDT2665" s="113"/>
      <c r="XDU2665" s="113"/>
      <c r="XDV2665" s="113"/>
      <c r="XDW2665" s="113"/>
      <c r="XDX2665" s="113"/>
      <c r="XDY2665" s="113"/>
      <c r="XDZ2665" s="113"/>
      <c r="XEA2665" s="113"/>
      <c r="XEB2665" s="113"/>
      <c r="XEC2665" s="113"/>
      <c r="XED2665" s="113"/>
      <c r="XEE2665" s="113"/>
      <c r="XEF2665" s="113"/>
      <c r="XEG2665" s="113"/>
      <c r="XEH2665" s="113"/>
      <c r="XEI2665" s="113"/>
      <c r="XEJ2665" s="113"/>
      <c r="XEK2665" s="113"/>
      <c r="XEL2665" s="113"/>
      <c r="XEM2665" s="113"/>
      <c r="XEN2665" s="113"/>
      <c r="XEO2665" s="113"/>
      <c r="XEP2665" s="113"/>
      <c r="XEQ2665" s="113"/>
      <c r="XER2665" s="113"/>
      <c r="XES2665" s="113"/>
      <c r="XET2665" s="113"/>
      <c r="XEU2665" s="113"/>
      <c r="XEV2665" s="113"/>
      <c r="XEW2665" s="113"/>
      <c r="XEX2665" s="113"/>
      <c r="XEY2665" s="113"/>
      <c r="XEZ2665" s="113"/>
      <c r="XFA2665" s="113"/>
      <c r="XFB2665" s="113"/>
    </row>
    <row r="2666" spans="1:16384" s="112" customFormat="1">
      <c r="A2666" s="263" t="s">
        <v>3727</v>
      </c>
      <c r="B2666" s="263" t="s">
        <v>108</v>
      </c>
      <c r="C2666" s="263">
        <v>8167401</v>
      </c>
      <c r="D2666" s="263">
        <v>1608</v>
      </c>
      <c r="E2666" s="313">
        <v>1.74</v>
      </c>
      <c r="F2666" s="313">
        <v>2797.92</v>
      </c>
      <c r="G2666" s="802"/>
      <c r="XFC2666" s="116"/>
      <c r="XFD2666" s="116"/>
    </row>
    <row r="2667" spans="1:16384" s="107" customFormat="1">
      <c r="A2667" s="267"/>
      <c r="B2667" s="267"/>
      <c r="C2667" s="267"/>
      <c r="D2667" s="267"/>
      <c r="E2667" s="314"/>
      <c r="F2667" s="314">
        <v>2797.92</v>
      </c>
      <c r="G2667" s="802"/>
      <c r="H2667" s="113"/>
      <c r="I2667" s="113"/>
      <c r="J2667" s="113"/>
      <c r="K2667" s="113"/>
      <c r="L2667" s="113"/>
      <c r="M2667" s="113"/>
      <c r="N2667" s="113"/>
      <c r="O2667" s="113"/>
      <c r="P2667" s="113"/>
      <c r="Q2667" s="113"/>
      <c r="R2667" s="113"/>
      <c r="S2667" s="113"/>
      <c r="T2667" s="113"/>
      <c r="U2667" s="113"/>
      <c r="V2667" s="113"/>
      <c r="W2667" s="113"/>
      <c r="X2667" s="113"/>
      <c r="Y2667" s="113"/>
      <c r="Z2667" s="113"/>
      <c r="AA2667" s="113"/>
      <c r="AB2667" s="113"/>
      <c r="AC2667" s="113"/>
      <c r="AD2667" s="113"/>
      <c r="AE2667" s="113"/>
      <c r="AF2667" s="113"/>
      <c r="AG2667" s="113"/>
      <c r="AH2667" s="113"/>
      <c r="AI2667" s="113"/>
      <c r="AJ2667" s="113"/>
      <c r="AK2667" s="113"/>
      <c r="AL2667" s="113"/>
      <c r="AM2667" s="113"/>
      <c r="AN2667" s="113"/>
      <c r="AO2667" s="113"/>
      <c r="AP2667" s="113"/>
      <c r="AQ2667" s="113"/>
      <c r="AR2667" s="113"/>
      <c r="AS2667" s="113"/>
      <c r="AT2667" s="113"/>
      <c r="AU2667" s="113"/>
      <c r="AV2667" s="113"/>
      <c r="AW2667" s="113"/>
      <c r="AX2667" s="113"/>
      <c r="AY2667" s="113"/>
      <c r="AZ2667" s="113"/>
      <c r="BA2667" s="113"/>
      <c r="BB2667" s="113"/>
      <c r="BC2667" s="113"/>
      <c r="BD2667" s="113"/>
      <c r="BE2667" s="113"/>
      <c r="BF2667" s="113"/>
      <c r="BG2667" s="113"/>
      <c r="BH2667" s="113"/>
      <c r="BI2667" s="113"/>
      <c r="BJ2667" s="113"/>
      <c r="BK2667" s="113"/>
      <c r="BL2667" s="113"/>
      <c r="BM2667" s="113"/>
      <c r="BN2667" s="113"/>
      <c r="BO2667" s="113"/>
      <c r="BP2667" s="113"/>
      <c r="BQ2667" s="113"/>
      <c r="BR2667" s="113"/>
      <c r="BS2667" s="113"/>
      <c r="BT2667" s="113"/>
      <c r="BU2667" s="113"/>
      <c r="BV2667" s="113"/>
      <c r="BW2667" s="113"/>
      <c r="BX2667" s="113"/>
      <c r="BY2667" s="113"/>
      <c r="BZ2667" s="113"/>
      <c r="CA2667" s="113"/>
      <c r="CB2667" s="113"/>
      <c r="CC2667" s="113"/>
      <c r="CD2667" s="113"/>
      <c r="CE2667" s="113"/>
      <c r="CF2667" s="113"/>
      <c r="CG2667" s="113"/>
      <c r="CH2667" s="113"/>
      <c r="CI2667" s="113"/>
      <c r="CJ2667" s="113"/>
      <c r="CK2667" s="113"/>
      <c r="CL2667" s="113"/>
      <c r="CM2667" s="113"/>
      <c r="CN2667" s="113"/>
      <c r="CO2667" s="113"/>
      <c r="CP2667" s="113"/>
      <c r="CQ2667" s="113"/>
      <c r="CR2667" s="113"/>
      <c r="CS2667" s="113"/>
      <c r="CT2667" s="113"/>
      <c r="CU2667" s="113"/>
      <c r="CV2667" s="113"/>
      <c r="CW2667" s="113"/>
      <c r="CX2667" s="113"/>
      <c r="CY2667" s="113"/>
      <c r="CZ2667" s="113"/>
      <c r="DA2667" s="113"/>
      <c r="DB2667" s="113"/>
      <c r="DC2667" s="113"/>
      <c r="DD2667" s="113"/>
      <c r="DE2667" s="113"/>
      <c r="DF2667" s="113"/>
      <c r="DG2667" s="113"/>
      <c r="DH2667" s="113"/>
      <c r="DI2667" s="113"/>
      <c r="DJ2667" s="113"/>
      <c r="DK2667" s="113"/>
      <c r="DL2667" s="113"/>
      <c r="DM2667" s="113"/>
      <c r="DN2667" s="113"/>
      <c r="DO2667" s="113"/>
      <c r="DP2667" s="113"/>
      <c r="DQ2667" s="113"/>
      <c r="DR2667" s="113"/>
      <c r="DS2667" s="113"/>
      <c r="DT2667" s="113"/>
      <c r="DU2667" s="113"/>
      <c r="DV2667" s="113"/>
      <c r="DW2667" s="113"/>
      <c r="DX2667" s="113"/>
      <c r="DY2667" s="113"/>
      <c r="DZ2667" s="113"/>
      <c r="EA2667" s="113"/>
      <c r="EB2667" s="113"/>
      <c r="EC2667" s="113"/>
      <c r="ED2667" s="113"/>
      <c r="EE2667" s="113"/>
      <c r="EF2667" s="113"/>
      <c r="EG2667" s="113"/>
      <c r="EH2667" s="113"/>
      <c r="EI2667" s="113"/>
      <c r="EJ2667" s="113"/>
      <c r="EK2667" s="113"/>
      <c r="EL2667" s="113"/>
      <c r="EM2667" s="113"/>
      <c r="EN2667" s="113"/>
      <c r="EO2667" s="113"/>
      <c r="EP2667" s="113"/>
      <c r="EQ2667" s="113"/>
      <c r="ER2667" s="113"/>
      <c r="ES2667" s="113"/>
      <c r="ET2667" s="113"/>
      <c r="EU2667" s="113"/>
      <c r="EV2667" s="113"/>
      <c r="EW2667" s="113"/>
      <c r="EX2667" s="113"/>
      <c r="EY2667" s="113"/>
      <c r="EZ2667" s="113"/>
      <c r="FA2667" s="113"/>
      <c r="FB2667" s="113"/>
      <c r="FC2667" s="113"/>
      <c r="FD2667" s="113"/>
      <c r="FE2667" s="113"/>
      <c r="FF2667" s="113"/>
      <c r="FG2667" s="113"/>
      <c r="FH2667" s="113"/>
      <c r="FI2667" s="113"/>
      <c r="FJ2667" s="113"/>
      <c r="FK2667" s="113"/>
      <c r="FL2667" s="113"/>
      <c r="FM2667" s="113"/>
      <c r="FN2667" s="113"/>
      <c r="FO2667" s="113"/>
      <c r="FP2667" s="113"/>
      <c r="FQ2667" s="113"/>
      <c r="FR2667" s="113"/>
      <c r="FS2667" s="113"/>
      <c r="FT2667" s="113"/>
      <c r="FU2667" s="113"/>
      <c r="FV2667" s="113"/>
      <c r="FW2667" s="113"/>
      <c r="FX2667" s="113"/>
      <c r="FY2667" s="113"/>
      <c r="FZ2667" s="113"/>
      <c r="GA2667" s="113"/>
      <c r="GB2667" s="113"/>
      <c r="GC2667" s="113"/>
      <c r="GD2667" s="113"/>
      <c r="GE2667" s="113"/>
      <c r="GF2667" s="113"/>
      <c r="GG2667" s="113"/>
      <c r="GH2667" s="113"/>
      <c r="GI2667" s="113"/>
      <c r="GJ2667" s="113"/>
      <c r="GK2667" s="113"/>
      <c r="GL2667" s="113"/>
      <c r="GM2667" s="113"/>
      <c r="GN2667" s="113"/>
      <c r="GO2667" s="113"/>
      <c r="GP2667" s="113"/>
      <c r="GQ2667" s="113"/>
      <c r="GR2667" s="113"/>
      <c r="GS2667" s="113"/>
      <c r="GT2667" s="113"/>
      <c r="GU2667" s="113"/>
      <c r="GV2667" s="113"/>
      <c r="GW2667" s="113"/>
      <c r="GX2667" s="113"/>
      <c r="GY2667" s="113"/>
      <c r="GZ2667" s="113"/>
      <c r="HA2667" s="113"/>
      <c r="HB2667" s="113"/>
      <c r="HC2667" s="113"/>
      <c r="HD2667" s="113"/>
      <c r="HE2667" s="113"/>
      <c r="HF2667" s="113"/>
      <c r="HG2667" s="113"/>
      <c r="HH2667" s="113"/>
      <c r="HI2667" s="113"/>
      <c r="HJ2667" s="113"/>
      <c r="HK2667" s="113"/>
      <c r="HL2667" s="113"/>
      <c r="HM2667" s="113"/>
      <c r="HN2667" s="113"/>
      <c r="HO2667" s="113"/>
      <c r="HP2667" s="113"/>
      <c r="HQ2667" s="113"/>
      <c r="HR2667" s="113"/>
      <c r="HS2667" s="113"/>
      <c r="HT2667" s="113"/>
      <c r="HU2667" s="113"/>
      <c r="HV2667" s="113"/>
      <c r="HW2667" s="113"/>
      <c r="HX2667" s="113"/>
      <c r="HY2667" s="113"/>
      <c r="HZ2667" s="113"/>
      <c r="IA2667" s="113"/>
      <c r="IB2667" s="113"/>
      <c r="IC2667" s="113"/>
      <c r="ID2667" s="113"/>
      <c r="IE2667" s="113"/>
      <c r="IF2667" s="113"/>
      <c r="IG2667" s="113"/>
      <c r="IH2667" s="113"/>
      <c r="II2667" s="113"/>
      <c r="IJ2667" s="113"/>
      <c r="IK2667" s="113"/>
      <c r="IL2667" s="113"/>
      <c r="IM2667" s="113"/>
      <c r="IN2667" s="113"/>
      <c r="IO2667" s="113"/>
      <c r="IP2667" s="113"/>
      <c r="IQ2667" s="113"/>
      <c r="IR2667" s="113"/>
      <c r="IS2667" s="113"/>
      <c r="IT2667" s="113"/>
      <c r="IU2667" s="113"/>
      <c r="IV2667" s="113"/>
      <c r="IW2667" s="113"/>
      <c r="IX2667" s="113"/>
      <c r="IY2667" s="113"/>
      <c r="IZ2667" s="113"/>
      <c r="JA2667" s="113"/>
      <c r="JB2667" s="113"/>
      <c r="JC2667" s="113"/>
      <c r="JD2667" s="113"/>
      <c r="JE2667" s="113"/>
      <c r="JF2667" s="113"/>
      <c r="JG2667" s="113"/>
      <c r="JH2667" s="113"/>
      <c r="JI2667" s="113"/>
      <c r="JJ2667" s="113"/>
      <c r="JK2667" s="113"/>
      <c r="JL2667" s="113"/>
      <c r="JM2667" s="113"/>
      <c r="JN2667" s="113"/>
      <c r="JO2667" s="113"/>
      <c r="JP2667" s="113"/>
      <c r="JQ2667" s="113"/>
      <c r="JR2667" s="113"/>
      <c r="JS2667" s="113"/>
      <c r="JT2667" s="113"/>
      <c r="JU2667" s="113"/>
      <c r="JV2667" s="113"/>
      <c r="JW2667" s="113"/>
      <c r="JX2667" s="113"/>
      <c r="JY2667" s="113"/>
      <c r="JZ2667" s="113"/>
      <c r="KA2667" s="113"/>
      <c r="KB2667" s="113"/>
      <c r="KC2667" s="113"/>
      <c r="KD2667" s="113"/>
      <c r="KE2667" s="113"/>
      <c r="KF2667" s="113"/>
      <c r="KG2667" s="113"/>
      <c r="KH2667" s="113"/>
      <c r="KI2667" s="113"/>
      <c r="KJ2667" s="113"/>
      <c r="KK2667" s="113"/>
      <c r="KL2667" s="113"/>
      <c r="KM2667" s="113"/>
      <c r="KN2667" s="113"/>
      <c r="KO2667" s="113"/>
      <c r="KP2667" s="113"/>
      <c r="KQ2667" s="113"/>
      <c r="KR2667" s="113"/>
      <c r="KS2667" s="113"/>
      <c r="KT2667" s="113"/>
      <c r="KU2667" s="113"/>
      <c r="KV2667" s="113"/>
      <c r="KW2667" s="113"/>
      <c r="KX2667" s="113"/>
      <c r="KY2667" s="113"/>
      <c r="KZ2667" s="113"/>
      <c r="LA2667" s="113"/>
      <c r="LB2667" s="113"/>
      <c r="LC2667" s="113"/>
      <c r="LD2667" s="113"/>
      <c r="LE2667" s="113"/>
      <c r="LF2667" s="113"/>
      <c r="LG2667" s="113"/>
      <c r="LH2667" s="113"/>
      <c r="LI2667" s="113"/>
      <c r="LJ2667" s="113"/>
      <c r="LK2667" s="113"/>
      <c r="LL2667" s="113"/>
      <c r="LM2667" s="113"/>
      <c r="LN2667" s="113"/>
      <c r="LO2667" s="113"/>
      <c r="LP2667" s="113"/>
      <c r="LQ2667" s="113"/>
      <c r="LR2667" s="113"/>
      <c r="LS2667" s="113"/>
      <c r="LT2667" s="113"/>
      <c r="LU2667" s="113"/>
      <c r="LV2667" s="113"/>
      <c r="LW2667" s="113"/>
      <c r="LX2667" s="113"/>
      <c r="LY2667" s="113"/>
      <c r="LZ2667" s="113"/>
      <c r="MA2667" s="113"/>
      <c r="MB2667" s="113"/>
      <c r="MC2667" s="113"/>
      <c r="MD2667" s="113"/>
      <c r="ME2667" s="113"/>
      <c r="MF2667" s="113"/>
      <c r="MG2667" s="113"/>
      <c r="MH2667" s="113"/>
      <c r="MI2667" s="113"/>
      <c r="MJ2667" s="113"/>
      <c r="MK2667" s="113"/>
      <c r="ML2667" s="113"/>
      <c r="MM2667" s="113"/>
      <c r="MN2667" s="113"/>
      <c r="MO2667" s="113"/>
      <c r="MP2667" s="113"/>
      <c r="MQ2667" s="113"/>
      <c r="MR2667" s="113"/>
      <c r="MS2667" s="113"/>
      <c r="MT2667" s="113"/>
      <c r="MU2667" s="113"/>
      <c r="MV2667" s="113"/>
      <c r="MW2667" s="113"/>
      <c r="MX2667" s="113"/>
      <c r="MY2667" s="113"/>
      <c r="MZ2667" s="113"/>
      <c r="NA2667" s="113"/>
      <c r="NB2667" s="113"/>
      <c r="NC2667" s="113"/>
      <c r="ND2667" s="113"/>
      <c r="NE2667" s="113"/>
      <c r="NF2667" s="113"/>
      <c r="NG2667" s="113"/>
      <c r="NH2667" s="113"/>
      <c r="NI2667" s="113"/>
      <c r="NJ2667" s="113"/>
      <c r="NK2667" s="113"/>
      <c r="NL2667" s="113"/>
      <c r="NM2667" s="113"/>
      <c r="NN2667" s="113"/>
      <c r="NO2667" s="113"/>
      <c r="NP2667" s="113"/>
      <c r="NQ2667" s="113"/>
      <c r="NR2667" s="113"/>
      <c r="NS2667" s="113"/>
      <c r="NT2667" s="113"/>
      <c r="NU2667" s="113"/>
      <c r="NV2667" s="113"/>
      <c r="NW2667" s="113"/>
      <c r="NX2667" s="113"/>
      <c r="NY2667" s="113"/>
      <c r="NZ2667" s="113"/>
      <c r="OA2667" s="113"/>
      <c r="OB2667" s="113"/>
      <c r="OC2667" s="113"/>
      <c r="OD2667" s="113"/>
      <c r="OE2667" s="113"/>
      <c r="OF2667" s="113"/>
      <c r="OG2667" s="113"/>
      <c r="OH2667" s="113"/>
      <c r="OI2667" s="113"/>
      <c r="OJ2667" s="113"/>
      <c r="OK2667" s="113"/>
      <c r="OL2667" s="113"/>
      <c r="OM2667" s="113"/>
      <c r="ON2667" s="113"/>
      <c r="OO2667" s="113"/>
      <c r="OP2667" s="113"/>
      <c r="OQ2667" s="113"/>
      <c r="OR2667" s="113"/>
      <c r="OS2667" s="113"/>
      <c r="OT2667" s="113"/>
      <c r="OU2667" s="113"/>
      <c r="OV2667" s="113"/>
      <c r="OW2667" s="113"/>
      <c r="OX2667" s="113"/>
      <c r="OY2667" s="113"/>
      <c r="OZ2667" s="113"/>
      <c r="PA2667" s="113"/>
      <c r="PB2667" s="113"/>
      <c r="PC2667" s="113"/>
      <c r="PD2667" s="113"/>
      <c r="PE2667" s="113"/>
      <c r="PF2667" s="113"/>
      <c r="PG2667" s="113"/>
      <c r="PH2667" s="113"/>
      <c r="PI2667" s="113"/>
      <c r="PJ2667" s="113"/>
      <c r="PK2667" s="113"/>
      <c r="PL2667" s="113"/>
      <c r="PM2667" s="113"/>
      <c r="PN2667" s="113"/>
      <c r="PO2667" s="113"/>
      <c r="PP2667" s="113"/>
      <c r="PQ2667" s="113"/>
      <c r="PR2667" s="113"/>
      <c r="PS2667" s="113"/>
      <c r="PT2667" s="113"/>
      <c r="PU2667" s="113"/>
      <c r="PV2667" s="113"/>
      <c r="PW2667" s="113"/>
      <c r="PX2667" s="113"/>
      <c r="PY2667" s="113"/>
      <c r="PZ2667" s="113"/>
      <c r="QA2667" s="113"/>
      <c r="QB2667" s="113"/>
      <c r="QC2667" s="113"/>
      <c r="QD2667" s="113"/>
      <c r="QE2667" s="113"/>
      <c r="QF2667" s="113"/>
      <c r="QG2667" s="113"/>
      <c r="QH2667" s="113"/>
      <c r="QI2667" s="113"/>
      <c r="QJ2667" s="113"/>
      <c r="QK2667" s="113"/>
      <c r="QL2667" s="113"/>
      <c r="QM2667" s="113"/>
      <c r="QN2667" s="113"/>
      <c r="QO2667" s="113"/>
      <c r="QP2667" s="113"/>
      <c r="QQ2667" s="113"/>
      <c r="QR2667" s="113"/>
      <c r="QS2667" s="113"/>
      <c r="QT2667" s="113"/>
      <c r="QU2667" s="113"/>
      <c r="QV2667" s="113"/>
      <c r="QW2667" s="113"/>
      <c r="QX2667" s="113"/>
      <c r="QY2667" s="113"/>
      <c r="QZ2667" s="113"/>
      <c r="RA2667" s="113"/>
      <c r="RB2667" s="113"/>
      <c r="RC2667" s="113"/>
      <c r="RD2667" s="113"/>
      <c r="RE2667" s="113"/>
      <c r="RF2667" s="113"/>
      <c r="RG2667" s="113"/>
      <c r="RH2667" s="113"/>
      <c r="RI2667" s="113"/>
      <c r="RJ2667" s="113"/>
      <c r="RK2667" s="113"/>
      <c r="RL2667" s="113"/>
      <c r="RM2667" s="113"/>
      <c r="RN2667" s="113"/>
      <c r="RO2667" s="113"/>
      <c r="RP2667" s="113"/>
      <c r="RQ2667" s="113"/>
      <c r="RR2667" s="113"/>
      <c r="RS2667" s="113"/>
      <c r="RT2667" s="113"/>
      <c r="RU2667" s="113"/>
      <c r="RV2667" s="113"/>
      <c r="RW2667" s="113"/>
      <c r="RX2667" s="113"/>
      <c r="RY2667" s="113"/>
      <c r="RZ2667" s="113"/>
      <c r="SA2667" s="113"/>
      <c r="SB2667" s="113"/>
      <c r="SC2667" s="113"/>
      <c r="SD2667" s="113"/>
      <c r="SE2667" s="113"/>
      <c r="SF2667" s="113"/>
      <c r="SG2667" s="113"/>
      <c r="SH2667" s="113"/>
      <c r="SI2667" s="113"/>
      <c r="SJ2667" s="113"/>
      <c r="SK2667" s="113"/>
      <c r="SL2667" s="113"/>
      <c r="SM2667" s="113"/>
      <c r="SN2667" s="113"/>
      <c r="SO2667" s="113"/>
      <c r="SP2667" s="113"/>
      <c r="SQ2667" s="113"/>
      <c r="SR2667" s="113"/>
      <c r="SS2667" s="113"/>
      <c r="ST2667" s="113"/>
      <c r="SU2667" s="113"/>
      <c r="SV2667" s="113"/>
      <c r="SW2667" s="113"/>
      <c r="SX2667" s="113"/>
      <c r="SY2667" s="113"/>
      <c r="SZ2667" s="113"/>
      <c r="TA2667" s="113"/>
      <c r="TB2667" s="113"/>
      <c r="TC2667" s="113"/>
      <c r="TD2667" s="113"/>
      <c r="TE2667" s="113"/>
      <c r="TF2667" s="113"/>
      <c r="TG2667" s="113"/>
      <c r="TH2667" s="113"/>
      <c r="TI2667" s="113"/>
      <c r="TJ2667" s="113"/>
      <c r="TK2667" s="113"/>
      <c r="TL2667" s="113"/>
      <c r="TM2667" s="113"/>
      <c r="TN2667" s="113"/>
      <c r="TO2667" s="113"/>
      <c r="TP2667" s="113"/>
      <c r="TQ2667" s="113"/>
      <c r="TR2667" s="113"/>
      <c r="TS2667" s="113"/>
      <c r="TT2667" s="113"/>
      <c r="TU2667" s="113"/>
      <c r="TV2667" s="113"/>
      <c r="TW2667" s="113"/>
      <c r="TX2667" s="113"/>
      <c r="TY2667" s="113"/>
      <c r="TZ2667" s="113"/>
      <c r="UA2667" s="113"/>
      <c r="UB2667" s="113"/>
      <c r="UC2667" s="113"/>
      <c r="UD2667" s="113"/>
      <c r="UE2667" s="113"/>
      <c r="UF2667" s="113"/>
      <c r="UG2667" s="113"/>
      <c r="UH2667" s="113"/>
      <c r="UI2667" s="113"/>
      <c r="UJ2667" s="113"/>
      <c r="UK2667" s="113"/>
      <c r="UL2667" s="113"/>
      <c r="UM2667" s="113"/>
      <c r="UN2667" s="113"/>
      <c r="UO2667" s="113"/>
      <c r="UP2667" s="113"/>
      <c r="UQ2667" s="113"/>
      <c r="UR2667" s="113"/>
      <c r="US2667" s="113"/>
      <c r="UT2667" s="113"/>
      <c r="UU2667" s="113"/>
      <c r="UV2667" s="113"/>
      <c r="UW2667" s="113"/>
      <c r="UX2667" s="113"/>
      <c r="UY2667" s="113"/>
      <c r="UZ2667" s="113"/>
      <c r="VA2667" s="113"/>
      <c r="VB2667" s="113"/>
      <c r="VC2667" s="113"/>
      <c r="VD2667" s="113"/>
      <c r="VE2667" s="113"/>
      <c r="VF2667" s="113"/>
      <c r="VG2667" s="113"/>
      <c r="VH2667" s="113"/>
      <c r="VI2667" s="113"/>
      <c r="VJ2667" s="113"/>
      <c r="VK2667" s="113"/>
      <c r="VL2667" s="113"/>
      <c r="VM2667" s="113"/>
      <c r="VN2667" s="113"/>
      <c r="VO2667" s="113"/>
      <c r="VP2667" s="113"/>
      <c r="VQ2667" s="113"/>
      <c r="VR2667" s="113"/>
      <c r="VS2667" s="113"/>
      <c r="VT2667" s="113"/>
      <c r="VU2667" s="113"/>
      <c r="VV2667" s="113"/>
      <c r="VW2667" s="113"/>
      <c r="VX2667" s="113"/>
      <c r="VY2667" s="113"/>
      <c r="VZ2667" s="113"/>
      <c r="WA2667" s="113"/>
      <c r="WB2667" s="113"/>
      <c r="WC2667" s="113"/>
      <c r="WD2667" s="113"/>
      <c r="WE2667" s="113"/>
      <c r="WF2667" s="113"/>
      <c r="WG2667" s="113"/>
      <c r="WH2667" s="113"/>
      <c r="WI2667" s="113"/>
      <c r="WJ2667" s="113"/>
      <c r="WK2667" s="113"/>
      <c r="WL2667" s="113"/>
      <c r="WM2667" s="113"/>
      <c r="WN2667" s="113"/>
      <c r="WO2667" s="113"/>
      <c r="WP2667" s="113"/>
      <c r="WQ2667" s="113"/>
      <c r="WR2667" s="113"/>
      <c r="WS2667" s="113"/>
      <c r="WT2667" s="113"/>
      <c r="WU2667" s="113"/>
      <c r="WV2667" s="113"/>
      <c r="WW2667" s="113"/>
      <c r="WX2667" s="113"/>
      <c r="WY2667" s="113"/>
      <c r="WZ2667" s="113"/>
      <c r="XA2667" s="113"/>
      <c r="XB2667" s="113"/>
      <c r="XC2667" s="113"/>
      <c r="XD2667" s="113"/>
      <c r="XE2667" s="113"/>
      <c r="XF2667" s="113"/>
      <c r="XG2667" s="113"/>
      <c r="XH2667" s="113"/>
      <c r="XI2667" s="113"/>
      <c r="XJ2667" s="113"/>
      <c r="XK2667" s="113"/>
      <c r="XL2667" s="113"/>
      <c r="XM2667" s="113"/>
      <c r="XN2667" s="113"/>
      <c r="XO2667" s="113"/>
      <c r="XP2667" s="113"/>
      <c r="XQ2667" s="113"/>
      <c r="XR2667" s="113"/>
      <c r="XS2667" s="113"/>
      <c r="XT2667" s="113"/>
      <c r="XU2667" s="113"/>
      <c r="XV2667" s="113"/>
      <c r="XW2667" s="113"/>
      <c r="XX2667" s="113"/>
      <c r="XY2667" s="113"/>
      <c r="XZ2667" s="113"/>
      <c r="YA2667" s="113"/>
      <c r="YB2667" s="113"/>
      <c r="YC2667" s="113"/>
      <c r="YD2667" s="113"/>
      <c r="YE2667" s="113"/>
      <c r="YF2667" s="113"/>
      <c r="YG2667" s="113"/>
      <c r="YH2667" s="113"/>
      <c r="YI2667" s="113"/>
      <c r="YJ2667" s="113"/>
      <c r="YK2667" s="113"/>
      <c r="YL2667" s="113"/>
      <c r="YM2667" s="113"/>
      <c r="YN2667" s="113"/>
      <c r="YO2667" s="113"/>
      <c r="YP2667" s="113"/>
      <c r="YQ2667" s="113"/>
      <c r="YR2667" s="113"/>
      <c r="YS2667" s="113"/>
      <c r="YT2667" s="113"/>
      <c r="YU2667" s="113"/>
      <c r="YV2667" s="113"/>
      <c r="YW2667" s="113"/>
      <c r="YX2667" s="113"/>
      <c r="YY2667" s="113"/>
      <c r="YZ2667" s="113"/>
      <c r="ZA2667" s="113"/>
      <c r="ZB2667" s="113"/>
      <c r="ZC2667" s="113"/>
      <c r="ZD2667" s="113"/>
      <c r="ZE2667" s="113"/>
      <c r="ZF2667" s="113"/>
      <c r="ZG2667" s="113"/>
      <c r="ZH2667" s="113"/>
      <c r="ZI2667" s="113"/>
      <c r="ZJ2667" s="113"/>
      <c r="ZK2667" s="113"/>
      <c r="ZL2667" s="113"/>
      <c r="ZM2667" s="113"/>
      <c r="ZN2667" s="113"/>
      <c r="ZO2667" s="113"/>
      <c r="ZP2667" s="113"/>
      <c r="ZQ2667" s="113"/>
      <c r="ZR2667" s="113"/>
      <c r="ZS2667" s="113"/>
      <c r="ZT2667" s="113"/>
      <c r="ZU2667" s="113"/>
      <c r="ZV2667" s="113"/>
      <c r="ZW2667" s="113"/>
      <c r="ZX2667" s="113"/>
      <c r="ZY2667" s="113"/>
      <c r="ZZ2667" s="113"/>
      <c r="AAA2667" s="113"/>
      <c r="AAB2667" s="113"/>
      <c r="AAC2667" s="113"/>
      <c r="AAD2667" s="113"/>
      <c r="AAE2667" s="113"/>
      <c r="AAF2667" s="113"/>
      <c r="AAG2667" s="113"/>
      <c r="AAH2667" s="113"/>
      <c r="AAI2667" s="113"/>
      <c r="AAJ2667" s="113"/>
      <c r="AAK2667" s="113"/>
      <c r="AAL2667" s="113"/>
      <c r="AAM2667" s="113"/>
      <c r="AAN2667" s="113"/>
      <c r="AAO2667" s="113"/>
      <c r="AAP2667" s="113"/>
      <c r="AAQ2667" s="113"/>
      <c r="AAR2667" s="113"/>
      <c r="AAS2667" s="113"/>
      <c r="AAT2667" s="113"/>
      <c r="AAU2667" s="113"/>
      <c r="AAV2667" s="113"/>
      <c r="AAW2667" s="113"/>
      <c r="AAX2667" s="113"/>
      <c r="AAY2667" s="113"/>
      <c r="AAZ2667" s="113"/>
      <c r="ABA2667" s="113"/>
      <c r="ABB2667" s="113"/>
      <c r="ABC2667" s="113"/>
      <c r="ABD2667" s="113"/>
      <c r="ABE2667" s="113"/>
      <c r="ABF2667" s="113"/>
      <c r="ABG2667" s="113"/>
      <c r="ABH2667" s="113"/>
      <c r="ABI2667" s="113"/>
      <c r="ABJ2667" s="113"/>
      <c r="ABK2667" s="113"/>
      <c r="ABL2667" s="113"/>
      <c r="ABM2667" s="113"/>
      <c r="ABN2667" s="113"/>
      <c r="ABO2667" s="113"/>
      <c r="ABP2667" s="113"/>
      <c r="ABQ2667" s="113"/>
      <c r="ABR2667" s="113"/>
      <c r="ABS2667" s="113"/>
      <c r="ABT2667" s="113"/>
      <c r="ABU2667" s="113"/>
      <c r="ABV2667" s="113"/>
      <c r="ABW2667" s="113"/>
      <c r="ABX2667" s="113"/>
      <c r="ABY2667" s="113"/>
      <c r="ABZ2667" s="113"/>
      <c r="ACA2667" s="113"/>
      <c r="ACB2667" s="113"/>
      <c r="ACC2667" s="113"/>
      <c r="ACD2667" s="113"/>
      <c r="ACE2667" s="113"/>
      <c r="ACF2667" s="113"/>
      <c r="ACG2667" s="113"/>
      <c r="ACH2667" s="113"/>
      <c r="ACI2667" s="113"/>
      <c r="ACJ2667" s="113"/>
      <c r="ACK2667" s="113"/>
      <c r="ACL2667" s="113"/>
      <c r="ACM2667" s="113"/>
      <c r="ACN2667" s="113"/>
      <c r="ACO2667" s="113"/>
      <c r="ACP2667" s="113"/>
      <c r="ACQ2667" s="113"/>
      <c r="ACR2667" s="113"/>
      <c r="ACS2667" s="113"/>
      <c r="ACT2667" s="113"/>
      <c r="ACU2667" s="113"/>
      <c r="ACV2667" s="113"/>
      <c r="ACW2667" s="113"/>
      <c r="ACX2667" s="113"/>
      <c r="ACY2667" s="113"/>
      <c r="ACZ2667" s="113"/>
      <c r="ADA2667" s="113"/>
      <c r="ADB2667" s="113"/>
      <c r="ADC2667" s="113"/>
      <c r="ADD2667" s="113"/>
      <c r="ADE2667" s="113"/>
      <c r="ADF2667" s="113"/>
      <c r="ADG2667" s="113"/>
      <c r="ADH2667" s="113"/>
      <c r="ADI2667" s="113"/>
      <c r="ADJ2667" s="113"/>
      <c r="ADK2667" s="113"/>
      <c r="ADL2667" s="113"/>
      <c r="ADM2667" s="113"/>
      <c r="ADN2667" s="113"/>
      <c r="ADO2667" s="113"/>
      <c r="ADP2667" s="113"/>
      <c r="ADQ2667" s="113"/>
      <c r="ADR2667" s="113"/>
      <c r="ADS2667" s="113"/>
      <c r="ADT2667" s="113"/>
      <c r="ADU2667" s="113"/>
      <c r="ADV2667" s="113"/>
      <c r="ADW2667" s="113"/>
      <c r="ADX2667" s="113"/>
      <c r="ADY2667" s="113"/>
      <c r="ADZ2667" s="113"/>
      <c r="AEA2667" s="113"/>
      <c r="AEB2667" s="113"/>
      <c r="AEC2667" s="113"/>
      <c r="AED2667" s="113"/>
      <c r="AEE2667" s="113"/>
      <c r="AEF2667" s="113"/>
      <c r="AEG2667" s="113"/>
      <c r="AEH2667" s="113"/>
      <c r="AEI2667" s="113"/>
      <c r="AEJ2667" s="113"/>
      <c r="AEK2667" s="113"/>
      <c r="AEL2667" s="113"/>
      <c r="AEM2667" s="113"/>
      <c r="AEN2667" s="113"/>
      <c r="AEO2667" s="113"/>
      <c r="AEP2667" s="113"/>
      <c r="AEQ2667" s="113"/>
      <c r="AER2667" s="113"/>
      <c r="AES2667" s="113"/>
      <c r="AET2667" s="113"/>
      <c r="AEU2667" s="113"/>
      <c r="AEV2667" s="113"/>
      <c r="AEW2667" s="113"/>
      <c r="AEX2667" s="113"/>
      <c r="AEY2667" s="113"/>
      <c r="AEZ2667" s="113"/>
      <c r="AFA2667" s="113"/>
      <c r="AFB2667" s="113"/>
      <c r="AFC2667" s="113"/>
      <c r="AFD2667" s="113"/>
      <c r="AFE2667" s="113"/>
      <c r="AFF2667" s="113"/>
      <c r="AFG2667" s="113"/>
      <c r="AFH2667" s="113"/>
      <c r="AFI2667" s="113"/>
      <c r="AFJ2667" s="113"/>
      <c r="AFK2667" s="113"/>
      <c r="AFL2667" s="113"/>
      <c r="AFM2667" s="113"/>
      <c r="AFN2667" s="113"/>
      <c r="AFO2667" s="113"/>
      <c r="AFP2667" s="113"/>
      <c r="AFQ2667" s="113"/>
      <c r="AFR2667" s="113"/>
      <c r="AFS2667" s="113"/>
      <c r="AFT2667" s="113"/>
      <c r="AFU2667" s="113"/>
      <c r="AFV2667" s="113"/>
      <c r="AFW2667" s="113"/>
      <c r="AFX2667" s="113"/>
      <c r="AFY2667" s="113"/>
      <c r="AFZ2667" s="113"/>
      <c r="AGA2667" s="113"/>
      <c r="AGB2667" s="113"/>
      <c r="AGC2667" s="113"/>
      <c r="AGD2667" s="113"/>
      <c r="AGE2667" s="113"/>
      <c r="AGF2667" s="113"/>
      <c r="AGG2667" s="113"/>
      <c r="AGH2667" s="113"/>
      <c r="AGI2667" s="113"/>
      <c r="AGJ2667" s="113"/>
      <c r="AGK2667" s="113"/>
      <c r="AGL2667" s="113"/>
      <c r="AGM2667" s="113"/>
      <c r="AGN2667" s="113"/>
      <c r="AGO2667" s="113"/>
      <c r="AGP2667" s="113"/>
      <c r="AGQ2667" s="113"/>
      <c r="AGR2667" s="113"/>
      <c r="AGS2667" s="113"/>
      <c r="AGT2667" s="113"/>
      <c r="AGU2667" s="113"/>
      <c r="AGV2667" s="113"/>
      <c r="AGW2667" s="113"/>
      <c r="AGX2667" s="113"/>
      <c r="AGY2667" s="113"/>
      <c r="AGZ2667" s="113"/>
      <c r="AHA2667" s="113"/>
      <c r="AHB2667" s="113"/>
      <c r="AHC2667" s="113"/>
      <c r="AHD2667" s="113"/>
      <c r="AHE2667" s="113"/>
      <c r="AHF2667" s="113"/>
      <c r="AHG2667" s="113"/>
      <c r="AHH2667" s="113"/>
      <c r="AHI2667" s="113"/>
      <c r="AHJ2667" s="113"/>
      <c r="AHK2667" s="113"/>
      <c r="AHL2667" s="113"/>
      <c r="AHM2667" s="113"/>
      <c r="AHN2667" s="113"/>
      <c r="AHO2667" s="113"/>
      <c r="AHP2667" s="113"/>
      <c r="AHQ2667" s="113"/>
      <c r="AHR2667" s="113"/>
      <c r="AHS2667" s="113"/>
      <c r="AHT2667" s="113"/>
      <c r="AHU2667" s="113"/>
      <c r="AHV2667" s="113"/>
      <c r="AHW2667" s="113"/>
      <c r="AHX2667" s="113"/>
      <c r="AHY2667" s="113"/>
      <c r="AHZ2667" s="113"/>
      <c r="AIA2667" s="113"/>
      <c r="AIB2667" s="113"/>
      <c r="AIC2667" s="113"/>
      <c r="AID2667" s="113"/>
      <c r="AIE2667" s="113"/>
      <c r="AIF2667" s="113"/>
      <c r="AIG2667" s="113"/>
      <c r="AIH2667" s="113"/>
      <c r="AII2667" s="113"/>
      <c r="AIJ2667" s="113"/>
      <c r="AIK2667" s="113"/>
      <c r="AIL2667" s="113"/>
      <c r="AIM2667" s="113"/>
      <c r="AIN2667" s="113"/>
      <c r="AIO2667" s="113"/>
      <c r="AIP2667" s="113"/>
      <c r="AIQ2667" s="113"/>
      <c r="AIR2667" s="113"/>
      <c r="AIS2667" s="113"/>
      <c r="AIT2667" s="113"/>
      <c r="AIU2667" s="113"/>
      <c r="AIV2667" s="113"/>
      <c r="AIW2667" s="113"/>
      <c r="AIX2667" s="113"/>
      <c r="AIY2667" s="113"/>
      <c r="AIZ2667" s="113"/>
      <c r="AJA2667" s="113"/>
      <c r="AJB2667" s="113"/>
      <c r="AJC2667" s="113"/>
      <c r="AJD2667" s="113"/>
      <c r="AJE2667" s="113"/>
      <c r="AJF2667" s="113"/>
      <c r="AJG2667" s="113"/>
      <c r="AJH2667" s="113"/>
      <c r="AJI2667" s="113"/>
      <c r="AJJ2667" s="113"/>
      <c r="AJK2667" s="113"/>
      <c r="AJL2667" s="113"/>
      <c r="AJM2667" s="113"/>
      <c r="AJN2667" s="113"/>
      <c r="AJO2667" s="113"/>
      <c r="AJP2667" s="113"/>
      <c r="AJQ2667" s="113"/>
      <c r="AJR2667" s="113"/>
      <c r="AJS2667" s="113"/>
      <c r="AJT2667" s="113"/>
      <c r="AJU2667" s="113"/>
      <c r="AJV2667" s="113"/>
      <c r="AJW2667" s="113"/>
      <c r="AJX2667" s="113"/>
      <c r="AJY2667" s="113"/>
      <c r="AJZ2667" s="113"/>
      <c r="AKA2667" s="113"/>
      <c r="AKB2667" s="113"/>
      <c r="AKC2667" s="113"/>
      <c r="AKD2667" s="113"/>
      <c r="AKE2667" s="113"/>
      <c r="AKF2667" s="113"/>
      <c r="AKG2667" s="113"/>
      <c r="AKH2667" s="113"/>
      <c r="AKI2667" s="113"/>
      <c r="AKJ2667" s="113"/>
      <c r="AKK2667" s="113"/>
      <c r="AKL2667" s="113"/>
      <c r="AKM2667" s="113"/>
      <c r="AKN2667" s="113"/>
      <c r="AKO2667" s="113"/>
      <c r="AKP2667" s="113"/>
      <c r="AKQ2667" s="113"/>
      <c r="AKR2667" s="113"/>
      <c r="AKS2667" s="113"/>
      <c r="AKT2667" s="113"/>
      <c r="AKU2667" s="113"/>
      <c r="AKV2667" s="113"/>
      <c r="AKW2667" s="113"/>
      <c r="AKX2667" s="113"/>
      <c r="AKY2667" s="113"/>
      <c r="AKZ2667" s="113"/>
      <c r="ALA2667" s="113"/>
      <c r="ALB2667" s="113"/>
      <c r="ALC2667" s="113"/>
      <c r="ALD2667" s="113"/>
      <c r="ALE2667" s="113"/>
      <c r="ALF2667" s="113"/>
      <c r="ALG2667" s="113"/>
      <c r="ALH2667" s="113"/>
      <c r="ALI2667" s="113"/>
      <c r="ALJ2667" s="113"/>
      <c r="ALK2667" s="113"/>
      <c r="ALL2667" s="113"/>
      <c r="ALM2667" s="113"/>
      <c r="ALN2667" s="113"/>
      <c r="ALO2667" s="113"/>
      <c r="ALP2667" s="113"/>
      <c r="ALQ2667" s="113"/>
      <c r="ALR2667" s="113"/>
      <c r="ALS2667" s="113"/>
      <c r="ALT2667" s="113"/>
      <c r="ALU2667" s="113"/>
      <c r="ALV2667" s="113"/>
      <c r="ALW2667" s="113"/>
      <c r="ALX2667" s="113"/>
      <c r="ALY2667" s="113"/>
      <c r="ALZ2667" s="113"/>
      <c r="AMA2667" s="113"/>
      <c r="AMB2667" s="113"/>
      <c r="AMC2667" s="113"/>
      <c r="AMD2667" s="113"/>
      <c r="AME2667" s="113"/>
      <c r="AMF2667" s="113"/>
      <c r="AMG2667" s="113"/>
      <c r="AMH2667" s="113"/>
      <c r="AMI2667" s="113"/>
      <c r="AMJ2667" s="113"/>
      <c r="AMK2667" s="113"/>
      <c r="AML2667" s="113"/>
      <c r="AMM2667" s="113"/>
      <c r="AMN2667" s="113"/>
      <c r="AMO2667" s="113"/>
      <c r="AMP2667" s="113"/>
      <c r="AMQ2667" s="113"/>
      <c r="AMR2667" s="113"/>
      <c r="AMS2667" s="113"/>
      <c r="AMT2667" s="113"/>
      <c r="AMU2667" s="113"/>
      <c r="AMV2667" s="113"/>
      <c r="AMW2667" s="113"/>
      <c r="AMX2667" s="113"/>
      <c r="AMY2667" s="113"/>
      <c r="AMZ2667" s="113"/>
      <c r="ANA2667" s="113"/>
      <c r="ANB2667" s="113"/>
      <c r="ANC2667" s="113"/>
      <c r="AND2667" s="113"/>
      <c r="ANE2667" s="113"/>
      <c r="ANF2667" s="113"/>
      <c r="ANG2667" s="113"/>
      <c r="ANH2667" s="113"/>
      <c r="ANI2667" s="113"/>
      <c r="ANJ2667" s="113"/>
      <c r="ANK2667" s="113"/>
      <c r="ANL2667" s="113"/>
      <c r="ANM2667" s="113"/>
      <c r="ANN2667" s="113"/>
      <c r="ANO2667" s="113"/>
      <c r="ANP2667" s="113"/>
      <c r="ANQ2667" s="113"/>
      <c r="ANR2667" s="113"/>
      <c r="ANS2667" s="113"/>
      <c r="ANT2667" s="113"/>
      <c r="ANU2667" s="113"/>
      <c r="ANV2667" s="113"/>
      <c r="ANW2667" s="113"/>
      <c r="ANX2667" s="113"/>
      <c r="ANY2667" s="113"/>
      <c r="ANZ2667" s="113"/>
      <c r="AOA2667" s="113"/>
      <c r="AOB2667" s="113"/>
      <c r="AOC2667" s="113"/>
      <c r="AOD2667" s="113"/>
      <c r="AOE2667" s="113"/>
      <c r="AOF2667" s="113"/>
      <c r="AOG2667" s="113"/>
      <c r="AOH2667" s="113"/>
      <c r="AOI2667" s="113"/>
      <c r="AOJ2667" s="113"/>
      <c r="AOK2667" s="113"/>
      <c r="AOL2667" s="113"/>
      <c r="AOM2667" s="113"/>
      <c r="AON2667" s="113"/>
      <c r="AOO2667" s="113"/>
      <c r="AOP2667" s="113"/>
      <c r="AOQ2667" s="113"/>
      <c r="AOR2667" s="113"/>
      <c r="AOS2667" s="113"/>
      <c r="AOT2667" s="113"/>
      <c r="AOU2667" s="113"/>
      <c r="AOV2667" s="113"/>
      <c r="AOW2667" s="113"/>
      <c r="AOX2667" s="113"/>
      <c r="AOY2667" s="113"/>
      <c r="AOZ2667" s="113"/>
      <c r="APA2667" s="113"/>
      <c r="APB2667" s="113"/>
      <c r="APC2667" s="113"/>
      <c r="APD2667" s="113"/>
      <c r="APE2667" s="113"/>
      <c r="APF2667" s="113"/>
      <c r="APG2667" s="113"/>
      <c r="APH2667" s="113"/>
      <c r="API2667" s="113"/>
      <c r="APJ2667" s="113"/>
      <c r="APK2667" s="113"/>
      <c r="APL2667" s="113"/>
      <c r="APM2667" s="113"/>
      <c r="APN2667" s="113"/>
      <c r="APO2667" s="113"/>
      <c r="APP2667" s="113"/>
      <c r="APQ2667" s="113"/>
      <c r="APR2667" s="113"/>
      <c r="APS2667" s="113"/>
      <c r="APT2667" s="113"/>
      <c r="APU2667" s="113"/>
      <c r="APV2667" s="113"/>
      <c r="APW2667" s="113"/>
      <c r="APX2667" s="113"/>
      <c r="APY2667" s="113"/>
      <c r="APZ2667" s="113"/>
      <c r="AQA2667" s="113"/>
      <c r="AQB2667" s="113"/>
      <c r="AQC2667" s="113"/>
      <c r="AQD2667" s="113"/>
      <c r="AQE2667" s="113"/>
      <c r="AQF2667" s="113"/>
      <c r="AQG2667" s="113"/>
      <c r="AQH2667" s="113"/>
      <c r="AQI2667" s="113"/>
      <c r="AQJ2667" s="113"/>
      <c r="AQK2667" s="113"/>
      <c r="AQL2667" s="113"/>
      <c r="AQM2667" s="113"/>
      <c r="AQN2667" s="113"/>
      <c r="AQO2667" s="113"/>
      <c r="AQP2667" s="113"/>
      <c r="AQQ2667" s="113"/>
      <c r="AQR2667" s="113"/>
      <c r="AQS2667" s="113"/>
      <c r="AQT2667" s="113"/>
      <c r="AQU2667" s="113"/>
      <c r="AQV2667" s="113"/>
      <c r="AQW2667" s="113"/>
      <c r="AQX2667" s="113"/>
      <c r="AQY2667" s="113"/>
      <c r="AQZ2667" s="113"/>
      <c r="ARA2667" s="113"/>
      <c r="ARB2667" s="113"/>
      <c r="ARC2667" s="113"/>
      <c r="ARD2667" s="113"/>
      <c r="ARE2667" s="113"/>
      <c r="ARF2667" s="113"/>
      <c r="ARG2667" s="113"/>
      <c r="ARH2667" s="113"/>
      <c r="ARI2667" s="113"/>
      <c r="ARJ2667" s="113"/>
      <c r="ARK2667" s="113"/>
      <c r="ARL2667" s="113"/>
      <c r="ARM2667" s="113"/>
      <c r="ARN2667" s="113"/>
      <c r="ARO2667" s="113"/>
      <c r="ARP2667" s="113"/>
      <c r="ARQ2667" s="113"/>
      <c r="ARR2667" s="113"/>
      <c r="ARS2667" s="113"/>
      <c r="ART2667" s="113"/>
      <c r="ARU2667" s="113"/>
      <c r="ARV2667" s="113"/>
      <c r="ARW2667" s="113"/>
      <c r="ARX2667" s="113"/>
      <c r="ARY2667" s="113"/>
      <c r="ARZ2667" s="113"/>
      <c r="ASA2667" s="113"/>
      <c r="ASB2667" s="113"/>
      <c r="ASC2667" s="113"/>
      <c r="ASD2667" s="113"/>
      <c r="ASE2667" s="113"/>
      <c r="ASF2667" s="113"/>
      <c r="ASG2667" s="113"/>
      <c r="ASH2667" s="113"/>
      <c r="ASI2667" s="113"/>
      <c r="ASJ2667" s="113"/>
      <c r="ASK2667" s="113"/>
      <c r="ASL2667" s="113"/>
      <c r="ASM2667" s="113"/>
      <c r="ASN2667" s="113"/>
      <c r="ASO2667" s="113"/>
      <c r="ASP2667" s="113"/>
      <c r="ASQ2667" s="113"/>
      <c r="ASR2667" s="113"/>
      <c r="ASS2667" s="113"/>
      <c r="AST2667" s="113"/>
      <c r="ASU2667" s="113"/>
      <c r="ASV2667" s="113"/>
      <c r="ASW2667" s="113"/>
      <c r="ASX2667" s="113"/>
      <c r="ASY2667" s="113"/>
      <c r="ASZ2667" s="113"/>
      <c r="ATA2667" s="113"/>
      <c r="ATB2667" s="113"/>
      <c r="ATC2667" s="113"/>
      <c r="ATD2667" s="113"/>
      <c r="ATE2667" s="113"/>
      <c r="ATF2667" s="113"/>
      <c r="ATG2667" s="113"/>
      <c r="ATH2667" s="113"/>
      <c r="ATI2667" s="113"/>
      <c r="ATJ2667" s="113"/>
      <c r="ATK2667" s="113"/>
      <c r="ATL2667" s="113"/>
      <c r="ATM2667" s="113"/>
      <c r="ATN2667" s="113"/>
      <c r="ATO2667" s="113"/>
      <c r="ATP2667" s="113"/>
      <c r="ATQ2667" s="113"/>
      <c r="ATR2667" s="113"/>
      <c r="ATS2667" s="113"/>
      <c r="ATT2667" s="113"/>
      <c r="ATU2667" s="113"/>
      <c r="ATV2667" s="113"/>
      <c r="ATW2667" s="113"/>
      <c r="ATX2667" s="113"/>
      <c r="ATY2667" s="113"/>
      <c r="ATZ2667" s="113"/>
      <c r="AUA2667" s="113"/>
      <c r="AUB2667" s="113"/>
      <c r="AUC2667" s="113"/>
      <c r="AUD2667" s="113"/>
      <c r="AUE2667" s="113"/>
      <c r="AUF2667" s="113"/>
      <c r="AUG2667" s="113"/>
      <c r="AUH2667" s="113"/>
      <c r="AUI2667" s="113"/>
      <c r="AUJ2667" s="113"/>
      <c r="AUK2667" s="113"/>
      <c r="AUL2667" s="113"/>
      <c r="AUM2667" s="113"/>
      <c r="AUN2667" s="113"/>
      <c r="AUO2667" s="113"/>
      <c r="AUP2667" s="113"/>
      <c r="AUQ2667" s="113"/>
      <c r="AUR2667" s="113"/>
      <c r="AUS2667" s="113"/>
      <c r="AUT2667" s="113"/>
      <c r="AUU2667" s="113"/>
      <c r="AUV2667" s="113"/>
      <c r="AUW2667" s="113"/>
      <c r="AUX2667" s="113"/>
      <c r="AUY2667" s="113"/>
      <c r="AUZ2667" s="113"/>
      <c r="AVA2667" s="113"/>
      <c r="AVB2667" s="113"/>
      <c r="AVC2667" s="113"/>
      <c r="AVD2667" s="113"/>
      <c r="AVE2667" s="113"/>
      <c r="AVF2667" s="113"/>
      <c r="AVG2667" s="113"/>
      <c r="AVH2667" s="113"/>
      <c r="AVI2667" s="113"/>
      <c r="AVJ2667" s="113"/>
      <c r="AVK2667" s="113"/>
      <c r="AVL2667" s="113"/>
      <c r="AVM2667" s="113"/>
      <c r="AVN2667" s="113"/>
      <c r="AVO2667" s="113"/>
      <c r="AVP2667" s="113"/>
      <c r="AVQ2667" s="113"/>
      <c r="AVR2667" s="113"/>
      <c r="AVS2667" s="113"/>
      <c r="AVT2667" s="113"/>
      <c r="AVU2667" s="113"/>
      <c r="AVV2667" s="113"/>
      <c r="AVW2667" s="113"/>
      <c r="AVX2667" s="113"/>
      <c r="AVY2667" s="113"/>
      <c r="AVZ2667" s="113"/>
      <c r="AWA2667" s="113"/>
      <c r="AWB2667" s="113"/>
      <c r="AWC2667" s="113"/>
      <c r="AWD2667" s="113"/>
      <c r="AWE2667" s="113"/>
      <c r="AWF2667" s="113"/>
      <c r="AWG2667" s="113"/>
      <c r="AWH2667" s="113"/>
      <c r="AWI2667" s="113"/>
      <c r="AWJ2667" s="113"/>
      <c r="AWK2667" s="113"/>
      <c r="AWL2667" s="113"/>
      <c r="AWM2667" s="113"/>
      <c r="AWN2667" s="113"/>
      <c r="AWO2667" s="113"/>
      <c r="AWP2667" s="113"/>
      <c r="AWQ2667" s="113"/>
      <c r="AWR2667" s="113"/>
      <c r="AWS2667" s="113"/>
      <c r="AWT2667" s="113"/>
      <c r="AWU2667" s="113"/>
      <c r="AWV2667" s="113"/>
      <c r="AWW2667" s="113"/>
      <c r="AWX2667" s="113"/>
      <c r="AWY2667" s="113"/>
      <c r="AWZ2667" s="113"/>
      <c r="AXA2667" s="113"/>
      <c r="AXB2667" s="113"/>
      <c r="AXC2667" s="113"/>
      <c r="AXD2667" s="113"/>
      <c r="AXE2667" s="113"/>
      <c r="AXF2667" s="113"/>
      <c r="AXG2667" s="113"/>
      <c r="AXH2667" s="113"/>
      <c r="AXI2667" s="113"/>
      <c r="AXJ2667" s="113"/>
      <c r="AXK2667" s="113"/>
      <c r="AXL2667" s="113"/>
      <c r="AXM2667" s="113"/>
      <c r="AXN2667" s="113"/>
      <c r="AXO2667" s="113"/>
      <c r="AXP2667" s="113"/>
      <c r="AXQ2667" s="113"/>
      <c r="AXR2667" s="113"/>
      <c r="AXS2667" s="113"/>
      <c r="AXT2667" s="113"/>
      <c r="AXU2667" s="113"/>
      <c r="AXV2667" s="113"/>
      <c r="AXW2667" s="113"/>
      <c r="AXX2667" s="113"/>
      <c r="AXY2667" s="113"/>
      <c r="AXZ2667" s="113"/>
      <c r="AYA2667" s="113"/>
      <c r="AYB2667" s="113"/>
      <c r="AYC2667" s="113"/>
      <c r="AYD2667" s="113"/>
      <c r="AYE2667" s="113"/>
      <c r="AYF2667" s="113"/>
      <c r="AYG2667" s="113"/>
      <c r="AYH2667" s="113"/>
      <c r="AYI2667" s="113"/>
      <c r="AYJ2667" s="113"/>
      <c r="AYK2667" s="113"/>
      <c r="AYL2667" s="113"/>
      <c r="AYM2667" s="113"/>
      <c r="AYN2667" s="113"/>
      <c r="AYO2667" s="113"/>
      <c r="AYP2667" s="113"/>
      <c r="AYQ2667" s="113"/>
      <c r="AYR2667" s="113"/>
      <c r="AYS2667" s="113"/>
      <c r="AYT2667" s="113"/>
      <c r="AYU2667" s="113"/>
      <c r="AYV2667" s="113"/>
      <c r="AYW2667" s="113"/>
      <c r="AYX2667" s="113"/>
      <c r="AYY2667" s="113"/>
      <c r="AYZ2667" s="113"/>
      <c r="AZA2667" s="113"/>
      <c r="AZB2667" s="113"/>
      <c r="AZC2667" s="113"/>
      <c r="AZD2667" s="113"/>
      <c r="AZE2667" s="113"/>
      <c r="AZF2667" s="113"/>
      <c r="AZG2667" s="113"/>
      <c r="AZH2667" s="113"/>
      <c r="AZI2667" s="113"/>
      <c r="AZJ2667" s="113"/>
      <c r="AZK2667" s="113"/>
      <c r="AZL2667" s="113"/>
      <c r="AZM2667" s="113"/>
      <c r="AZN2667" s="113"/>
      <c r="AZO2667" s="113"/>
      <c r="AZP2667" s="113"/>
      <c r="AZQ2667" s="113"/>
      <c r="AZR2667" s="113"/>
      <c r="AZS2667" s="113"/>
      <c r="AZT2667" s="113"/>
      <c r="AZU2667" s="113"/>
      <c r="AZV2667" s="113"/>
      <c r="AZW2667" s="113"/>
      <c r="AZX2667" s="113"/>
      <c r="AZY2667" s="113"/>
      <c r="AZZ2667" s="113"/>
      <c r="BAA2667" s="113"/>
      <c r="BAB2667" s="113"/>
      <c r="BAC2667" s="113"/>
      <c r="BAD2667" s="113"/>
      <c r="BAE2667" s="113"/>
      <c r="BAF2667" s="113"/>
      <c r="BAG2667" s="113"/>
      <c r="BAH2667" s="113"/>
      <c r="BAI2667" s="113"/>
      <c r="BAJ2667" s="113"/>
      <c r="BAK2667" s="113"/>
      <c r="BAL2667" s="113"/>
      <c r="BAM2667" s="113"/>
      <c r="BAN2667" s="113"/>
      <c r="BAO2667" s="113"/>
      <c r="BAP2667" s="113"/>
      <c r="BAQ2667" s="113"/>
      <c r="BAR2667" s="113"/>
      <c r="BAS2667" s="113"/>
      <c r="BAT2667" s="113"/>
      <c r="BAU2667" s="113"/>
      <c r="BAV2667" s="113"/>
      <c r="BAW2667" s="113"/>
      <c r="BAX2667" s="113"/>
      <c r="BAY2667" s="113"/>
      <c r="BAZ2667" s="113"/>
      <c r="BBA2667" s="113"/>
      <c r="BBB2667" s="113"/>
      <c r="BBC2667" s="113"/>
      <c r="BBD2667" s="113"/>
      <c r="BBE2667" s="113"/>
      <c r="BBF2667" s="113"/>
      <c r="BBG2667" s="113"/>
      <c r="BBH2667" s="113"/>
      <c r="BBI2667" s="113"/>
      <c r="BBJ2667" s="113"/>
      <c r="BBK2667" s="113"/>
      <c r="BBL2667" s="113"/>
      <c r="BBM2667" s="113"/>
      <c r="BBN2667" s="113"/>
      <c r="BBO2667" s="113"/>
      <c r="BBP2667" s="113"/>
      <c r="BBQ2667" s="113"/>
      <c r="BBR2667" s="113"/>
      <c r="BBS2667" s="113"/>
      <c r="BBT2667" s="113"/>
      <c r="BBU2667" s="113"/>
      <c r="BBV2667" s="113"/>
      <c r="BBW2667" s="113"/>
      <c r="BBX2667" s="113"/>
      <c r="BBY2667" s="113"/>
      <c r="BBZ2667" s="113"/>
      <c r="BCA2667" s="113"/>
      <c r="BCB2667" s="113"/>
      <c r="BCC2667" s="113"/>
      <c r="BCD2667" s="113"/>
      <c r="BCE2667" s="113"/>
      <c r="BCF2667" s="113"/>
      <c r="BCG2667" s="113"/>
      <c r="BCH2667" s="113"/>
      <c r="BCI2667" s="113"/>
      <c r="BCJ2667" s="113"/>
      <c r="BCK2667" s="113"/>
      <c r="BCL2667" s="113"/>
      <c r="BCM2667" s="113"/>
      <c r="BCN2667" s="113"/>
      <c r="BCO2667" s="113"/>
      <c r="BCP2667" s="113"/>
      <c r="BCQ2667" s="113"/>
      <c r="BCR2667" s="113"/>
      <c r="BCS2667" s="113"/>
      <c r="BCT2667" s="113"/>
      <c r="BCU2667" s="113"/>
      <c r="BCV2667" s="113"/>
      <c r="BCW2667" s="113"/>
      <c r="BCX2667" s="113"/>
      <c r="BCY2667" s="113"/>
      <c r="BCZ2667" s="113"/>
      <c r="BDA2667" s="113"/>
      <c r="BDB2667" s="113"/>
      <c r="BDC2667" s="113"/>
      <c r="BDD2667" s="113"/>
      <c r="BDE2667" s="113"/>
      <c r="BDF2667" s="113"/>
      <c r="BDG2667" s="113"/>
      <c r="BDH2667" s="113"/>
      <c r="BDI2667" s="113"/>
      <c r="BDJ2667" s="113"/>
      <c r="BDK2667" s="113"/>
      <c r="BDL2667" s="113"/>
      <c r="BDM2667" s="113"/>
      <c r="BDN2667" s="113"/>
      <c r="BDO2667" s="113"/>
      <c r="BDP2667" s="113"/>
      <c r="BDQ2667" s="113"/>
      <c r="BDR2667" s="113"/>
      <c r="BDS2667" s="113"/>
      <c r="BDT2667" s="113"/>
      <c r="BDU2667" s="113"/>
      <c r="BDV2667" s="113"/>
      <c r="BDW2667" s="113"/>
      <c r="BDX2667" s="113"/>
      <c r="BDY2667" s="113"/>
      <c r="BDZ2667" s="113"/>
      <c r="BEA2667" s="113"/>
      <c r="BEB2667" s="113"/>
      <c r="BEC2667" s="113"/>
      <c r="BED2667" s="113"/>
      <c r="BEE2667" s="113"/>
      <c r="BEF2667" s="113"/>
      <c r="BEG2667" s="113"/>
      <c r="BEH2667" s="113"/>
      <c r="BEI2667" s="113"/>
      <c r="BEJ2667" s="113"/>
      <c r="BEK2667" s="113"/>
      <c r="BEL2667" s="113"/>
      <c r="BEM2667" s="113"/>
      <c r="BEN2667" s="113"/>
      <c r="BEO2667" s="113"/>
      <c r="BEP2667" s="113"/>
      <c r="BEQ2667" s="113"/>
      <c r="BER2667" s="113"/>
      <c r="BES2667" s="113"/>
      <c r="BET2667" s="113"/>
      <c r="BEU2667" s="113"/>
      <c r="BEV2667" s="113"/>
      <c r="BEW2667" s="113"/>
      <c r="BEX2667" s="113"/>
      <c r="BEY2667" s="113"/>
      <c r="BEZ2667" s="113"/>
      <c r="BFA2667" s="113"/>
      <c r="BFB2667" s="113"/>
      <c r="BFC2667" s="113"/>
      <c r="BFD2667" s="113"/>
      <c r="BFE2667" s="113"/>
      <c r="BFF2667" s="113"/>
      <c r="BFG2667" s="113"/>
      <c r="BFH2667" s="113"/>
      <c r="BFI2667" s="113"/>
      <c r="BFJ2667" s="113"/>
      <c r="BFK2667" s="113"/>
      <c r="BFL2667" s="113"/>
      <c r="BFM2667" s="113"/>
      <c r="BFN2667" s="113"/>
      <c r="BFO2667" s="113"/>
      <c r="BFP2667" s="113"/>
      <c r="BFQ2667" s="113"/>
      <c r="BFR2667" s="113"/>
      <c r="BFS2667" s="113"/>
      <c r="BFT2667" s="113"/>
      <c r="BFU2667" s="113"/>
      <c r="BFV2667" s="113"/>
      <c r="BFW2667" s="113"/>
      <c r="BFX2667" s="113"/>
      <c r="BFY2667" s="113"/>
      <c r="BFZ2667" s="113"/>
      <c r="BGA2667" s="113"/>
      <c r="BGB2667" s="113"/>
      <c r="BGC2667" s="113"/>
      <c r="BGD2667" s="113"/>
      <c r="BGE2667" s="113"/>
      <c r="BGF2667" s="113"/>
      <c r="BGG2667" s="113"/>
      <c r="BGH2667" s="113"/>
      <c r="BGI2667" s="113"/>
      <c r="BGJ2667" s="113"/>
      <c r="BGK2667" s="113"/>
      <c r="BGL2667" s="113"/>
      <c r="BGM2667" s="113"/>
      <c r="BGN2667" s="113"/>
      <c r="BGO2667" s="113"/>
      <c r="BGP2667" s="113"/>
      <c r="BGQ2667" s="113"/>
      <c r="BGR2667" s="113"/>
      <c r="BGS2667" s="113"/>
      <c r="BGT2667" s="113"/>
      <c r="BGU2667" s="113"/>
      <c r="BGV2667" s="113"/>
      <c r="BGW2667" s="113"/>
      <c r="BGX2667" s="113"/>
      <c r="BGY2667" s="113"/>
      <c r="BGZ2667" s="113"/>
      <c r="BHA2667" s="113"/>
      <c r="BHB2667" s="113"/>
      <c r="BHC2667" s="113"/>
      <c r="BHD2667" s="113"/>
      <c r="BHE2667" s="113"/>
      <c r="BHF2667" s="113"/>
      <c r="BHG2667" s="113"/>
      <c r="BHH2667" s="113"/>
      <c r="BHI2667" s="113"/>
      <c r="BHJ2667" s="113"/>
      <c r="BHK2667" s="113"/>
      <c r="BHL2667" s="113"/>
      <c r="BHM2667" s="113"/>
      <c r="BHN2667" s="113"/>
      <c r="BHO2667" s="113"/>
      <c r="BHP2667" s="113"/>
      <c r="BHQ2667" s="113"/>
      <c r="BHR2667" s="113"/>
      <c r="BHS2667" s="113"/>
      <c r="BHT2667" s="113"/>
      <c r="BHU2667" s="113"/>
      <c r="BHV2667" s="113"/>
      <c r="BHW2667" s="113"/>
      <c r="BHX2667" s="113"/>
      <c r="BHY2667" s="113"/>
      <c r="BHZ2667" s="113"/>
      <c r="BIA2667" s="113"/>
      <c r="BIB2667" s="113"/>
      <c r="BIC2667" s="113"/>
      <c r="BID2667" s="113"/>
      <c r="BIE2667" s="113"/>
      <c r="BIF2667" s="113"/>
      <c r="BIG2667" s="113"/>
      <c r="BIH2667" s="113"/>
      <c r="BII2667" s="113"/>
      <c r="BIJ2667" s="113"/>
      <c r="BIK2667" s="113"/>
      <c r="BIL2667" s="113"/>
      <c r="BIM2667" s="113"/>
      <c r="BIN2667" s="113"/>
      <c r="BIO2667" s="113"/>
      <c r="BIP2667" s="113"/>
      <c r="BIQ2667" s="113"/>
      <c r="BIR2667" s="113"/>
      <c r="BIS2667" s="113"/>
      <c r="BIT2667" s="113"/>
      <c r="BIU2667" s="113"/>
      <c r="BIV2667" s="113"/>
      <c r="BIW2667" s="113"/>
      <c r="BIX2667" s="113"/>
      <c r="BIY2667" s="113"/>
      <c r="BIZ2667" s="113"/>
      <c r="BJA2667" s="113"/>
      <c r="BJB2667" s="113"/>
      <c r="BJC2667" s="113"/>
      <c r="BJD2667" s="113"/>
      <c r="BJE2667" s="113"/>
      <c r="BJF2667" s="113"/>
      <c r="BJG2667" s="113"/>
      <c r="BJH2667" s="113"/>
      <c r="BJI2667" s="113"/>
      <c r="BJJ2667" s="113"/>
      <c r="BJK2667" s="113"/>
      <c r="BJL2667" s="113"/>
      <c r="BJM2667" s="113"/>
      <c r="BJN2667" s="113"/>
      <c r="BJO2667" s="113"/>
      <c r="BJP2667" s="113"/>
      <c r="BJQ2667" s="113"/>
      <c r="BJR2667" s="113"/>
      <c r="BJS2667" s="113"/>
      <c r="BJT2667" s="113"/>
      <c r="BJU2667" s="113"/>
      <c r="BJV2667" s="113"/>
      <c r="BJW2667" s="113"/>
      <c r="BJX2667" s="113"/>
      <c r="BJY2667" s="113"/>
      <c r="BJZ2667" s="113"/>
      <c r="BKA2667" s="113"/>
      <c r="BKB2667" s="113"/>
      <c r="BKC2667" s="113"/>
      <c r="BKD2667" s="113"/>
      <c r="BKE2667" s="113"/>
      <c r="BKF2667" s="113"/>
      <c r="BKG2667" s="113"/>
      <c r="BKH2667" s="113"/>
      <c r="BKI2667" s="113"/>
      <c r="BKJ2667" s="113"/>
      <c r="BKK2667" s="113"/>
      <c r="BKL2667" s="113"/>
      <c r="BKM2667" s="113"/>
      <c r="BKN2667" s="113"/>
      <c r="BKO2667" s="113"/>
      <c r="BKP2667" s="113"/>
      <c r="BKQ2667" s="113"/>
      <c r="BKR2667" s="113"/>
      <c r="BKS2667" s="113"/>
      <c r="BKT2667" s="113"/>
      <c r="BKU2667" s="113"/>
      <c r="BKV2667" s="113"/>
      <c r="BKW2667" s="113"/>
      <c r="BKX2667" s="113"/>
      <c r="BKY2667" s="113"/>
      <c r="BKZ2667" s="113"/>
      <c r="BLA2667" s="113"/>
      <c r="BLB2667" s="113"/>
      <c r="BLC2667" s="113"/>
      <c r="BLD2667" s="113"/>
      <c r="BLE2667" s="113"/>
      <c r="BLF2667" s="113"/>
      <c r="BLG2667" s="113"/>
      <c r="BLH2667" s="113"/>
      <c r="BLI2667" s="113"/>
      <c r="BLJ2667" s="113"/>
      <c r="BLK2667" s="113"/>
      <c r="BLL2667" s="113"/>
      <c r="BLM2667" s="113"/>
      <c r="BLN2667" s="113"/>
      <c r="BLO2667" s="113"/>
      <c r="BLP2667" s="113"/>
      <c r="BLQ2667" s="113"/>
      <c r="BLR2667" s="113"/>
      <c r="BLS2667" s="113"/>
      <c r="BLT2667" s="113"/>
      <c r="BLU2667" s="113"/>
      <c r="BLV2667" s="113"/>
      <c r="BLW2667" s="113"/>
      <c r="BLX2667" s="113"/>
      <c r="BLY2667" s="113"/>
      <c r="BLZ2667" s="113"/>
      <c r="BMA2667" s="113"/>
      <c r="BMB2667" s="113"/>
      <c r="BMC2667" s="113"/>
      <c r="BMD2667" s="113"/>
      <c r="BME2667" s="113"/>
      <c r="BMF2667" s="113"/>
      <c r="BMG2667" s="113"/>
      <c r="BMH2667" s="113"/>
      <c r="BMI2667" s="113"/>
      <c r="BMJ2667" s="113"/>
      <c r="BMK2667" s="113"/>
      <c r="BML2667" s="113"/>
      <c r="BMM2667" s="113"/>
      <c r="BMN2667" s="113"/>
      <c r="BMO2667" s="113"/>
      <c r="BMP2667" s="113"/>
      <c r="BMQ2667" s="113"/>
      <c r="BMR2667" s="113"/>
      <c r="BMS2667" s="113"/>
      <c r="BMT2667" s="113"/>
      <c r="BMU2667" s="113"/>
      <c r="BMV2667" s="113"/>
      <c r="BMW2667" s="113"/>
      <c r="BMX2667" s="113"/>
      <c r="BMY2667" s="113"/>
      <c r="BMZ2667" s="113"/>
      <c r="BNA2667" s="113"/>
      <c r="BNB2667" s="113"/>
      <c r="BNC2667" s="113"/>
      <c r="BND2667" s="113"/>
      <c r="BNE2667" s="113"/>
      <c r="BNF2667" s="113"/>
      <c r="BNG2667" s="113"/>
      <c r="BNH2667" s="113"/>
      <c r="BNI2667" s="113"/>
      <c r="BNJ2667" s="113"/>
      <c r="BNK2667" s="113"/>
      <c r="BNL2667" s="113"/>
      <c r="BNM2667" s="113"/>
      <c r="BNN2667" s="113"/>
      <c r="BNO2667" s="113"/>
      <c r="BNP2667" s="113"/>
      <c r="BNQ2667" s="113"/>
      <c r="BNR2667" s="113"/>
      <c r="BNS2667" s="113"/>
      <c r="BNT2667" s="113"/>
      <c r="BNU2667" s="113"/>
      <c r="BNV2667" s="113"/>
      <c r="BNW2667" s="113"/>
      <c r="BNX2667" s="113"/>
      <c r="BNY2667" s="113"/>
      <c r="BNZ2667" s="113"/>
      <c r="BOA2667" s="113"/>
      <c r="BOB2667" s="113"/>
      <c r="BOC2667" s="113"/>
      <c r="BOD2667" s="113"/>
      <c r="BOE2667" s="113"/>
      <c r="BOF2667" s="113"/>
      <c r="BOG2667" s="113"/>
      <c r="BOH2667" s="113"/>
      <c r="BOI2667" s="113"/>
      <c r="BOJ2667" s="113"/>
      <c r="BOK2667" s="113"/>
      <c r="BOL2667" s="113"/>
      <c r="BOM2667" s="113"/>
      <c r="BON2667" s="113"/>
      <c r="BOO2667" s="113"/>
      <c r="BOP2667" s="113"/>
      <c r="BOQ2667" s="113"/>
      <c r="BOR2667" s="113"/>
      <c r="BOS2667" s="113"/>
      <c r="BOT2667" s="113"/>
      <c r="BOU2667" s="113"/>
      <c r="BOV2667" s="113"/>
      <c r="BOW2667" s="113"/>
      <c r="BOX2667" s="113"/>
      <c r="BOY2667" s="113"/>
      <c r="BOZ2667" s="113"/>
      <c r="BPA2667" s="113"/>
      <c r="BPB2667" s="113"/>
      <c r="BPC2667" s="113"/>
      <c r="BPD2667" s="113"/>
      <c r="BPE2667" s="113"/>
      <c r="BPF2667" s="113"/>
      <c r="BPG2667" s="113"/>
      <c r="BPH2667" s="113"/>
      <c r="BPI2667" s="113"/>
      <c r="BPJ2667" s="113"/>
      <c r="BPK2667" s="113"/>
      <c r="BPL2667" s="113"/>
      <c r="BPM2667" s="113"/>
      <c r="BPN2667" s="113"/>
      <c r="BPO2667" s="113"/>
      <c r="BPP2667" s="113"/>
      <c r="BPQ2667" s="113"/>
      <c r="BPR2667" s="113"/>
      <c r="BPS2667" s="113"/>
      <c r="BPT2667" s="113"/>
      <c r="BPU2667" s="113"/>
      <c r="BPV2667" s="113"/>
      <c r="BPW2667" s="113"/>
      <c r="BPX2667" s="113"/>
      <c r="BPY2667" s="113"/>
      <c r="BPZ2667" s="113"/>
      <c r="BQA2667" s="113"/>
      <c r="BQB2667" s="113"/>
      <c r="BQC2667" s="113"/>
      <c r="BQD2667" s="113"/>
      <c r="BQE2667" s="113"/>
      <c r="BQF2667" s="113"/>
      <c r="BQG2667" s="113"/>
      <c r="BQH2667" s="113"/>
      <c r="BQI2667" s="113"/>
      <c r="BQJ2667" s="113"/>
      <c r="BQK2667" s="113"/>
      <c r="BQL2667" s="113"/>
      <c r="BQM2667" s="113"/>
      <c r="BQN2667" s="113"/>
      <c r="BQO2667" s="113"/>
      <c r="BQP2667" s="113"/>
      <c r="BQQ2667" s="113"/>
      <c r="BQR2667" s="113"/>
      <c r="BQS2667" s="113"/>
      <c r="BQT2667" s="113"/>
      <c r="BQU2667" s="113"/>
      <c r="BQV2667" s="113"/>
      <c r="BQW2667" s="113"/>
      <c r="BQX2667" s="113"/>
      <c r="BQY2667" s="113"/>
      <c r="BQZ2667" s="113"/>
      <c r="BRA2667" s="113"/>
      <c r="BRB2667" s="113"/>
      <c r="BRC2667" s="113"/>
      <c r="BRD2667" s="113"/>
      <c r="BRE2667" s="113"/>
      <c r="BRF2667" s="113"/>
      <c r="BRG2667" s="113"/>
      <c r="BRH2667" s="113"/>
      <c r="BRI2667" s="113"/>
      <c r="BRJ2667" s="113"/>
      <c r="BRK2667" s="113"/>
      <c r="BRL2667" s="113"/>
      <c r="BRM2667" s="113"/>
      <c r="BRN2667" s="113"/>
      <c r="BRO2667" s="113"/>
      <c r="BRP2667" s="113"/>
      <c r="BRQ2667" s="113"/>
      <c r="BRR2667" s="113"/>
      <c r="BRS2667" s="113"/>
      <c r="BRT2667" s="113"/>
      <c r="BRU2667" s="113"/>
      <c r="BRV2667" s="113"/>
      <c r="BRW2667" s="113"/>
      <c r="BRX2667" s="113"/>
      <c r="BRY2667" s="113"/>
      <c r="BRZ2667" s="113"/>
      <c r="BSA2667" s="113"/>
      <c r="BSB2667" s="113"/>
      <c r="BSC2667" s="113"/>
      <c r="BSD2667" s="113"/>
      <c r="BSE2667" s="113"/>
      <c r="BSF2667" s="113"/>
      <c r="BSG2667" s="113"/>
      <c r="BSH2667" s="113"/>
      <c r="BSI2667" s="113"/>
      <c r="BSJ2667" s="113"/>
      <c r="BSK2667" s="113"/>
      <c r="BSL2667" s="113"/>
      <c r="BSM2667" s="113"/>
      <c r="BSN2667" s="113"/>
      <c r="BSO2667" s="113"/>
      <c r="BSP2667" s="113"/>
      <c r="BSQ2667" s="113"/>
      <c r="BSR2667" s="113"/>
      <c r="BSS2667" s="113"/>
      <c r="BST2667" s="113"/>
      <c r="BSU2667" s="113"/>
      <c r="BSV2667" s="113"/>
      <c r="BSW2667" s="113"/>
      <c r="BSX2667" s="113"/>
      <c r="BSY2667" s="113"/>
      <c r="BSZ2667" s="113"/>
      <c r="BTA2667" s="113"/>
      <c r="BTB2667" s="113"/>
      <c r="BTC2667" s="113"/>
      <c r="BTD2667" s="113"/>
      <c r="BTE2667" s="113"/>
      <c r="BTF2667" s="113"/>
      <c r="BTG2667" s="113"/>
      <c r="BTH2667" s="113"/>
      <c r="BTI2667" s="113"/>
      <c r="BTJ2667" s="113"/>
      <c r="BTK2667" s="113"/>
      <c r="BTL2667" s="113"/>
      <c r="BTM2667" s="113"/>
      <c r="BTN2667" s="113"/>
      <c r="BTO2667" s="113"/>
      <c r="BTP2667" s="113"/>
      <c r="BTQ2667" s="113"/>
      <c r="BTR2667" s="113"/>
      <c r="BTS2667" s="113"/>
      <c r="BTT2667" s="113"/>
      <c r="BTU2667" s="113"/>
      <c r="BTV2667" s="113"/>
      <c r="BTW2667" s="113"/>
      <c r="BTX2667" s="113"/>
      <c r="BTY2667" s="113"/>
      <c r="BTZ2667" s="113"/>
      <c r="BUA2667" s="113"/>
      <c r="BUB2667" s="113"/>
      <c r="BUC2667" s="113"/>
      <c r="BUD2667" s="113"/>
      <c r="BUE2667" s="113"/>
      <c r="BUF2667" s="113"/>
      <c r="BUG2667" s="113"/>
      <c r="BUH2667" s="113"/>
      <c r="BUI2667" s="113"/>
      <c r="BUJ2667" s="113"/>
      <c r="BUK2667" s="113"/>
      <c r="BUL2667" s="113"/>
      <c r="BUM2667" s="113"/>
      <c r="BUN2667" s="113"/>
      <c r="BUO2667" s="113"/>
      <c r="BUP2667" s="113"/>
      <c r="BUQ2667" s="113"/>
      <c r="BUR2667" s="113"/>
      <c r="BUS2667" s="113"/>
      <c r="BUT2667" s="113"/>
      <c r="BUU2667" s="113"/>
      <c r="BUV2667" s="113"/>
      <c r="BUW2667" s="113"/>
      <c r="BUX2667" s="113"/>
      <c r="BUY2667" s="113"/>
      <c r="BUZ2667" s="113"/>
      <c r="BVA2667" s="113"/>
      <c r="BVB2667" s="113"/>
      <c r="BVC2667" s="113"/>
      <c r="BVD2667" s="113"/>
      <c r="BVE2667" s="113"/>
      <c r="BVF2667" s="113"/>
      <c r="BVG2667" s="113"/>
      <c r="BVH2667" s="113"/>
      <c r="BVI2667" s="113"/>
      <c r="BVJ2667" s="113"/>
      <c r="BVK2667" s="113"/>
      <c r="BVL2667" s="113"/>
      <c r="BVM2667" s="113"/>
      <c r="BVN2667" s="113"/>
      <c r="BVO2667" s="113"/>
      <c r="BVP2667" s="113"/>
      <c r="BVQ2667" s="113"/>
      <c r="BVR2667" s="113"/>
      <c r="BVS2667" s="113"/>
      <c r="BVT2667" s="113"/>
      <c r="BVU2667" s="113"/>
      <c r="BVV2667" s="113"/>
      <c r="BVW2667" s="113"/>
      <c r="BVX2667" s="113"/>
      <c r="BVY2667" s="113"/>
      <c r="BVZ2667" s="113"/>
      <c r="BWA2667" s="113"/>
      <c r="BWB2667" s="113"/>
      <c r="BWC2667" s="113"/>
      <c r="BWD2667" s="113"/>
      <c r="BWE2667" s="113"/>
      <c r="BWF2667" s="113"/>
      <c r="BWG2667" s="113"/>
      <c r="BWH2667" s="113"/>
      <c r="BWI2667" s="113"/>
      <c r="BWJ2667" s="113"/>
      <c r="BWK2667" s="113"/>
      <c r="BWL2667" s="113"/>
      <c r="BWM2667" s="113"/>
      <c r="BWN2667" s="113"/>
      <c r="BWO2667" s="113"/>
      <c r="BWP2667" s="113"/>
      <c r="BWQ2667" s="113"/>
      <c r="BWR2667" s="113"/>
      <c r="BWS2667" s="113"/>
      <c r="BWT2667" s="113"/>
      <c r="BWU2667" s="113"/>
      <c r="BWV2667" s="113"/>
      <c r="BWW2667" s="113"/>
      <c r="BWX2667" s="113"/>
      <c r="BWY2667" s="113"/>
      <c r="BWZ2667" s="113"/>
      <c r="BXA2667" s="113"/>
      <c r="BXB2667" s="113"/>
      <c r="BXC2667" s="113"/>
      <c r="BXD2667" s="113"/>
      <c r="BXE2667" s="113"/>
      <c r="BXF2667" s="113"/>
      <c r="BXG2667" s="113"/>
      <c r="BXH2667" s="113"/>
      <c r="BXI2667" s="113"/>
      <c r="BXJ2667" s="113"/>
      <c r="BXK2667" s="113"/>
      <c r="BXL2667" s="113"/>
      <c r="BXM2667" s="113"/>
      <c r="BXN2667" s="113"/>
      <c r="BXO2667" s="113"/>
      <c r="BXP2667" s="113"/>
      <c r="BXQ2667" s="113"/>
      <c r="BXR2667" s="113"/>
      <c r="BXS2667" s="113"/>
      <c r="BXT2667" s="113"/>
      <c r="BXU2667" s="113"/>
      <c r="BXV2667" s="113"/>
      <c r="BXW2667" s="113"/>
      <c r="BXX2667" s="113"/>
      <c r="BXY2667" s="113"/>
      <c r="BXZ2667" s="113"/>
      <c r="BYA2667" s="113"/>
      <c r="BYB2667" s="113"/>
      <c r="BYC2667" s="113"/>
      <c r="BYD2667" s="113"/>
      <c r="BYE2667" s="113"/>
      <c r="BYF2667" s="113"/>
      <c r="BYG2667" s="113"/>
      <c r="BYH2667" s="113"/>
      <c r="BYI2667" s="113"/>
      <c r="BYJ2667" s="113"/>
      <c r="BYK2667" s="113"/>
      <c r="BYL2667" s="113"/>
      <c r="BYM2667" s="113"/>
      <c r="BYN2667" s="113"/>
      <c r="BYO2667" s="113"/>
      <c r="BYP2667" s="113"/>
      <c r="BYQ2667" s="113"/>
      <c r="BYR2667" s="113"/>
      <c r="BYS2667" s="113"/>
      <c r="BYT2667" s="113"/>
      <c r="BYU2667" s="113"/>
      <c r="BYV2667" s="113"/>
      <c r="BYW2667" s="113"/>
      <c r="BYX2667" s="113"/>
      <c r="BYY2667" s="113"/>
      <c r="BYZ2667" s="113"/>
      <c r="BZA2667" s="113"/>
      <c r="BZB2667" s="113"/>
      <c r="BZC2667" s="113"/>
      <c r="BZD2667" s="113"/>
      <c r="BZE2667" s="113"/>
      <c r="BZF2667" s="113"/>
      <c r="BZG2667" s="113"/>
      <c r="BZH2667" s="113"/>
      <c r="BZI2667" s="113"/>
      <c r="BZJ2667" s="113"/>
      <c r="BZK2667" s="113"/>
      <c r="BZL2667" s="113"/>
      <c r="BZM2667" s="113"/>
      <c r="BZN2667" s="113"/>
      <c r="BZO2667" s="113"/>
      <c r="BZP2667" s="113"/>
      <c r="BZQ2667" s="113"/>
      <c r="BZR2667" s="113"/>
      <c r="BZS2667" s="113"/>
      <c r="BZT2667" s="113"/>
      <c r="BZU2667" s="113"/>
      <c r="BZV2667" s="113"/>
      <c r="BZW2667" s="113"/>
      <c r="BZX2667" s="113"/>
      <c r="BZY2667" s="113"/>
      <c r="BZZ2667" s="113"/>
      <c r="CAA2667" s="113"/>
      <c r="CAB2667" s="113"/>
      <c r="CAC2667" s="113"/>
      <c r="CAD2667" s="113"/>
      <c r="CAE2667" s="113"/>
      <c r="CAF2667" s="113"/>
      <c r="CAG2667" s="113"/>
      <c r="CAH2667" s="113"/>
      <c r="CAI2667" s="113"/>
      <c r="CAJ2667" s="113"/>
      <c r="CAK2667" s="113"/>
      <c r="CAL2667" s="113"/>
      <c r="CAM2667" s="113"/>
      <c r="CAN2667" s="113"/>
      <c r="CAO2667" s="113"/>
      <c r="CAP2667" s="113"/>
      <c r="CAQ2667" s="113"/>
      <c r="CAR2667" s="113"/>
      <c r="CAS2667" s="113"/>
      <c r="CAT2667" s="113"/>
      <c r="CAU2667" s="113"/>
      <c r="CAV2667" s="113"/>
      <c r="CAW2667" s="113"/>
      <c r="CAX2667" s="113"/>
      <c r="CAY2667" s="113"/>
      <c r="CAZ2667" s="113"/>
      <c r="CBA2667" s="113"/>
      <c r="CBB2667" s="113"/>
      <c r="CBC2667" s="113"/>
      <c r="CBD2667" s="113"/>
      <c r="CBE2667" s="113"/>
      <c r="CBF2667" s="113"/>
      <c r="CBG2667" s="113"/>
      <c r="CBH2667" s="113"/>
      <c r="CBI2667" s="113"/>
      <c r="CBJ2667" s="113"/>
      <c r="CBK2667" s="113"/>
      <c r="CBL2667" s="113"/>
      <c r="CBM2667" s="113"/>
      <c r="CBN2667" s="113"/>
      <c r="CBO2667" s="113"/>
      <c r="CBP2667" s="113"/>
      <c r="CBQ2667" s="113"/>
      <c r="CBR2667" s="113"/>
      <c r="CBS2667" s="113"/>
      <c r="CBT2667" s="113"/>
      <c r="CBU2667" s="113"/>
      <c r="CBV2667" s="113"/>
      <c r="CBW2667" s="113"/>
      <c r="CBX2667" s="113"/>
      <c r="CBY2667" s="113"/>
      <c r="CBZ2667" s="113"/>
      <c r="CCA2667" s="113"/>
      <c r="CCB2667" s="113"/>
      <c r="CCC2667" s="113"/>
      <c r="CCD2667" s="113"/>
      <c r="CCE2667" s="113"/>
      <c r="CCF2667" s="113"/>
      <c r="CCG2667" s="113"/>
      <c r="CCH2667" s="113"/>
      <c r="CCI2667" s="113"/>
      <c r="CCJ2667" s="113"/>
      <c r="CCK2667" s="113"/>
      <c r="CCL2667" s="113"/>
      <c r="CCM2667" s="113"/>
      <c r="CCN2667" s="113"/>
      <c r="CCO2667" s="113"/>
      <c r="CCP2667" s="113"/>
      <c r="CCQ2667" s="113"/>
      <c r="CCR2667" s="113"/>
      <c r="CCS2667" s="113"/>
      <c r="CCT2667" s="113"/>
      <c r="CCU2667" s="113"/>
      <c r="CCV2667" s="113"/>
      <c r="CCW2667" s="113"/>
      <c r="CCX2667" s="113"/>
      <c r="CCY2667" s="113"/>
      <c r="CCZ2667" s="113"/>
      <c r="CDA2667" s="113"/>
      <c r="CDB2667" s="113"/>
      <c r="CDC2667" s="113"/>
      <c r="CDD2667" s="113"/>
      <c r="CDE2667" s="113"/>
      <c r="CDF2667" s="113"/>
      <c r="CDG2667" s="113"/>
      <c r="CDH2667" s="113"/>
      <c r="CDI2667" s="113"/>
      <c r="CDJ2667" s="113"/>
      <c r="CDK2667" s="113"/>
      <c r="CDL2667" s="113"/>
      <c r="CDM2667" s="113"/>
      <c r="CDN2667" s="113"/>
      <c r="CDO2667" s="113"/>
      <c r="CDP2667" s="113"/>
      <c r="CDQ2667" s="113"/>
      <c r="CDR2667" s="113"/>
      <c r="CDS2667" s="113"/>
      <c r="CDT2667" s="113"/>
      <c r="CDU2667" s="113"/>
      <c r="CDV2667" s="113"/>
      <c r="CDW2667" s="113"/>
      <c r="CDX2667" s="113"/>
      <c r="CDY2667" s="113"/>
      <c r="CDZ2667" s="113"/>
      <c r="CEA2667" s="113"/>
      <c r="CEB2667" s="113"/>
      <c r="CEC2667" s="113"/>
      <c r="CED2667" s="113"/>
      <c r="CEE2667" s="113"/>
      <c r="CEF2667" s="113"/>
      <c r="CEG2667" s="113"/>
      <c r="CEH2667" s="113"/>
      <c r="CEI2667" s="113"/>
      <c r="CEJ2667" s="113"/>
      <c r="CEK2667" s="113"/>
      <c r="CEL2667" s="113"/>
      <c r="CEM2667" s="113"/>
      <c r="CEN2667" s="113"/>
      <c r="CEO2667" s="113"/>
      <c r="CEP2667" s="113"/>
      <c r="CEQ2667" s="113"/>
      <c r="CER2667" s="113"/>
      <c r="CES2667" s="113"/>
      <c r="CET2667" s="113"/>
      <c r="CEU2667" s="113"/>
      <c r="CEV2667" s="113"/>
      <c r="CEW2667" s="113"/>
      <c r="CEX2667" s="113"/>
      <c r="CEY2667" s="113"/>
      <c r="CEZ2667" s="113"/>
      <c r="CFA2667" s="113"/>
      <c r="CFB2667" s="113"/>
      <c r="CFC2667" s="113"/>
      <c r="CFD2667" s="113"/>
      <c r="CFE2667" s="113"/>
      <c r="CFF2667" s="113"/>
      <c r="CFG2667" s="113"/>
      <c r="CFH2667" s="113"/>
      <c r="CFI2667" s="113"/>
      <c r="CFJ2667" s="113"/>
      <c r="CFK2667" s="113"/>
      <c r="CFL2667" s="113"/>
      <c r="CFM2667" s="113"/>
      <c r="CFN2667" s="113"/>
      <c r="CFO2667" s="113"/>
      <c r="CFP2667" s="113"/>
      <c r="CFQ2667" s="113"/>
      <c r="CFR2667" s="113"/>
      <c r="CFS2667" s="113"/>
      <c r="CFT2667" s="113"/>
      <c r="CFU2667" s="113"/>
      <c r="CFV2667" s="113"/>
      <c r="CFW2667" s="113"/>
      <c r="CFX2667" s="113"/>
      <c r="CFY2667" s="113"/>
      <c r="CFZ2667" s="113"/>
      <c r="CGA2667" s="113"/>
      <c r="CGB2667" s="113"/>
      <c r="CGC2667" s="113"/>
      <c r="CGD2667" s="113"/>
      <c r="CGE2667" s="113"/>
      <c r="CGF2667" s="113"/>
      <c r="CGG2667" s="113"/>
      <c r="CGH2667" s="113"/>
      <c r="CGI2667" s="113"/>
      <c r="CGJ2667" s="113"/>
      <c r="CGK2667" s="113"/>
      <c r="CGL2667" s="113"/>
      <c r="CGM2667" s="113"/>
      <c r="CGN2667" s="113"/>
      <c r="CGO2667" s="113"/>
      <c r="CGP2667" s="113"/>
      <c r="CGQ2667" s="113"/>
      <c r="CGR2667" s="113"/>
      <c r="CGS2667" s="113"/>
      <c r="CGT2667" s="113"/>
      <c r="CGU2667" s="113"/>
      <c r="CGV2667" s="113"/>
      <c r="CGW2667" s="113"/>
      <c r="CGX2667" s="113"/>
      <c r="CGY2667" s="113"/>
      <c r="CGZ2667" s="113"/>
      <c r="CHA2667" s="113"/>
      <c r="CHB2667" s="113"/>
      <c r="CHC2667" s="113"/>
      <c r="CHD2667" s="113"/>
      <c r="CHE2667" s="113"/>
      <c r="CHF2667" s="113"/>
      <c r="CHG2667" s="113"/>
      <c r="CHH2667" s="113"/>
      <c r="CHI2667" s="113"/>
      <c r="CHJ2667" s="113"/>
      <c r="CHK2667" s="113"/>
      <c r="CHL2667" s="113"/>
      <c r="CHM2667" s="113"/>
      <c r="CHN2667" s="113"/>
      <c r="CHO2667" s="113"/>
      <c r="CHP2667" s="113"/>
      <c r="CHQ2667" s="113"/>
      <c r="CHR2667" s="113"/>
      <c r="CHS2667" s="113"/>
      <c r="CHT2667" s="113"/>
      <c r="CHU2667" s="113"/>
      <c r="CHV2667" s="113"/>
      <c r="CHW2667" s="113"/>
      <c r="CHX2667" s="113"/>
      <c r="CHY2667" s="113"/>
      <c r="CHZ2667" s="113"/>
      <c r="CIA2667" s="113"/>
      <c r="CIB2667" s="113"/>
      <c r="CIC2667" s="113"/>
      <c r="CID2667" s="113"/>
      <c r="CIE2667" s="113"/>
      <c r="CIF2667" s="113"/>
      <c r="CIG2667" s="113"/>
      <c r="CIH2667" s="113"/>
      <c r="CII2667" s="113"/>
      <c r="CIJ2667" s="113"/>
      <c r="CIK2667" s="113"/>
      <c r="CIL2667" s="113"/>
      <c r="CIM2667" s="113"/>
      <c r="CIN2667" s="113"/>
      <c r="CIO2667" s="113"/>
      <c r="CIP2667" s="113"/>
      <c r="CIQ2667" s="113"/>
      <c r="CIR2667" s="113"/>
      <c r="CIS2667" s="113"/>
      <c r="CIT2667" s="113"/>
      <c r="CIU2667" s="113"/>
      <c r="CIV2667" s="113"/>
      <c r="CIW2667" s="113"/>
      <c r="CIX2667" s="113"/>
      <c r="CIY2667" s="113"/>
      <c r="CIZ2667" s="113"/>
      <c r="CJA2667" s="113"/>
      <c r="CJB2667" s="113"/>
      <c r="CJC2667" s="113"/>
      <c r="CJD2667" s="113"/>
      <c r="CJE2667" s="113"/>
      <c r="CJF2667" s="113"/>
      <c r="CJG2667" s="113"/>
      <c r="CJH2667" s="113"/>
      <c r="CJI2667" s="113"/>
      <c r="CJJ2667" s="113"/>
      <c r="CJK2667" s="113"/>
      <c r="CJL2667" s="113"/>
      <c r="CJM2667" s="113"/>
      <c r="CJN2667" s="113"/>
      <c r="CJO2667" s="113"/>
      <c r="CJP2667" s="113"/>
      <c r="CJQ2667" s="113"/>
      <c r="CJR2667" s="113"/>
      <c r="CJS2667" s="113"/>
      <c r="CJT2667" s="113"/>
      <c r="CJU2667" s="113"/>
      <c r="CJV2667" s="113"/>
      <c r="CJW2667" s="113"/>
      <c r="CJX2667" s="113"/>
      <c r="CJY2667" s="113"/>
      <c r="CJZ2667" s="113"/>
      <c r="CKA2667" s="113"/>
      <c r="CKB2667" s="113"/>
      <c r="CKC2667" s="113"/>
      <c r="CKD2667" s="113"/>
      <c r="CKE2667" s="113"/>
      <c r="CKF2667" s="113"/>
      <c r="CKG2667" s="113"/>
      <c r="CKH2667" s="113"/>
      <c r="CKI2667" s="113"/>
      <c r="CKJ2667" s="113"/>
      <c r="CKK2667" s="113"/>
      <c r="CKL2667" s="113"/>
      <c r="CKM2667" s="113"/>
      <c r="CKN2667" s="113"/>
      <c r="CKO2667" s="113"/>
      <c r="CKP2667" s="113"/>
      <c r="CKQ2667" s="113"/>
      <c r="CKR2667" s="113"/>
      <c r="CKS2667" s="113"/>
      <c r="CKT2667" s="113"/>
      <c r="CKU2667" s="113"/>
      <c r="CKV2667" s="113"/>
      <c r="CKW2667" s="113"/>
      <c r="CKX2667" s="113"/>
      <c r="CKY2667" s="113"/>
      <c r="CKZ2667" s="113"/>
      <c r="CLA2667" s="113"/>
      <c r="CLB2667" s="113"/>
      <c r="CLC2667" s="113"/>
      <c r="CLD2667" s="113"/>
      <c r="CLE2667" s="113"/>
      <c r="CLF2667" s="113"/>
      <c r="CLG2667" s="113"/>
      <c r="CLH2667" s="113"/>
      <c r="CLI2667" s="113"/>
      <c r="CLJ2667" s="113"/>
      <c r="CLK2667" s="113"/>
      <c r="CLL2667" s="113"/>
      <c r="CLM2667" s="113"/>
      <c r="CLN2667" s="113"/>
      <c r="CLO2667" s="113"/>
      <c r="CLP2667" s="113"/>
      <c r="CLQ2667" s="113"/>
      <c r="CLR2667" s="113"/>
      <c r="CLS2667" s="113"/>
      <c r="CLT2667" s="113"/>
      <c r="CLU2667" s="113"/>
      <c r="CLV2667" s="113"/>
      <c r="CLW2667" s="113"/>
      <c r="CLX2667" s="113"/>
      <c r="CLY2667" s="113"/>
      <c r="CLZ2667" s="113"/>
      <c r="CMA2667" s="113"/>
      <c r="CMB2667" s="113"/>
      <c r="CMC2667" s="113"/>
      <c r="CMD2667" s="113"/>
      <c r="CME2667" s="113"/>
      <c r="CMF2667" s="113"/>
      <c r="CMG2667" s="113"/>
      <c r="CMH2667" s="113"/>
      <c r="CMI2667" s="113"/>
      <c r="CMJ2667" s="113"/>
      <c r="CMK2667" s="113"/>
      <c r="CML2667" s="113"/>
      <c r="CMM2667" s="113"/>
      <c r="CMN2667" s="113"/>
      <c r="CMO2667" s="113"/>
      <c r="CMP2667" s="113"/>
      <c r="CMQ2667" s="113"/>
      <c r="CMR2667" s="113"/>
      <c r="CMS2667" s="113"/>
      <c r="CMT2667" s="113"/>
      <c r="CMU2667" s="113"/>
      <c r="CMV2667" s="113"/>
      <c r="CMW2667" s="113"/>
      <c r="CMX2667" s="113"/>
      <c r="CMY2667" s="113"/>
      <c r="CMZ2667" s="113"/>
      <c r="CNA2667" s="113"/>
      <c r="CNB2667" s="113"/>
      <c r="CNC2667" s="113"/>
      <c r="CND2667" s="113"/>
      <c r="CNE2667" s="113"/>
      <c r="CNF2667" s="113"/>
      <c r="CNG2667" s="113"/>
      <c r="CNH2667" s="113"/>
      <c r="CNI2667" s="113"/>
      <c r="CNJ2667" s="113"/>
      <c r="CNK2667" s="113"/>
      <c r="CNL2667" s="113"/>
      <c r="CNM2667" s="113"/>
      <c r="CNN2667" s="113"/>
      <c r="CNO2667" s="113"/>
      <c r="CNP2667" s="113"/>
      <c r="CNQ2667" s="113"/>
      <c r="CNR2667" s="113"/>
      <c r="CNS2667" s="113"/>
      <c r="CNT2667" s="113"/>
      <c r="CNU2667" s="113"/>
      <c r="CNV2667" s="113"/>
      <c r="CNW2667" s="113"/>
      <c r="CNX2667" s="113"/>
      <c r="CNY2667" s="113"/>
      <c r="CNZ2667" s="113"/>
      <c r="COA2667" s="113"/>
      <c r="COB2667" s="113"/>
      <c r="COC2667" s="113"/>
      <c r="COD2667" s="113"/>
      <c r="COE2667" s="113"/>
      <c r="COF2667" s="113"/>
      <c r="COG2667" s="113"/>
      <c r="COH2667" s="113"/>
      <c r="COI2667" s="113"/>
      <c r="COJ2667" s="113"/>
      <c r="COK2667" s="113"/>
      <c r="COL2667" s="113"/>
      <c r="COM2667" s="113"/>
      <c r="CON2667" s="113"/>
      <c r="COO2667" s="113"/>
      <c r="COP2667" s="113"/>
      <c r="COQ2667" s="113"/>
      <c r="COR2667" s="113"/>
      <c r="COS2667" s="113"/>
      <c r="COT2667" s="113"/>
      <c r="COU2667" s="113"/>
      <c r="COV2667" s="113"/>
      <c r="COW2667" s="113"/>
      <c r="COX2667" s="113"/>
      <c r="COY2667" s="113"/>
      <c r="COZ2667" s="113"/>
      <c r="CPA2667" s="113"/>
      <c r="CPB2667" s="113"/>
      <c r="CPC2667" s="113"/>
      <c r="CPD2667" s="113"/>
      <c r="CPE2667" s="113"/>
      <c r="CPF2667" s="113"/>
      <c r="CPG2667" s="113"/>
      <c r="CPH2667" s="113"/>
      <c r="CPI2667" s="113"/>
      <c r="CPJ2667" s="113"/>
      <c r="CPK2667" s="113"/>
      <c r="CPL2667" s="113"/>
      <c r="CPM2667" s="113"/>
      <c r="CPN2667" s="113"/>
      <c r="CPO2667" s="113"/>
      <c r="CPP2667" s="113"/>
      <c r="CPQ2667" s="113"/>
      <c r="CPR2667" s="113"/>
      <c r="CPS2667" s="113"/>
      <c r="CPT2667" s="113"/>
      <c r="CPU2667" s="113"/>
      <c r="CPV2667" s="113"/>
      <c r="CPW2667" s="113"/>
      <c r="CPX2667" s="113"/>
      <c r="CPY2667" s="113"/>
      <c r="CPZ2667" s="113"/>
      <c r="CQA2667" s="113"/>
      <c r="CQB2667" s="113"/>
      <c r="CQC2667" s="113"/>
      <c r="CQD2667" s="113"/>
      <c r="CQE2667" s="113"/>
      <c r="CQF2667" s="113"/>
      <c r="CQG2667" s="113"/>
      <c r="CQH2667" s="113"/>
      <c r="CQI2667" s="113"/>
      <c r="CQJ2667" s="113"/>
      <c r="CQK2667" s="113"/>
      <c r="CQL2667" s="113"/>
      <c r="CQM2667" s="113"/>
      <c r="CQN2667" s="113"/>
      <c r="CQO2667" s="113"/>
      <c r="CQP2667" s="113"/>
      <c r="CQQ2667" s="113"/>
      <c r="CQR2667" s="113"/>
      <c r="CQS2667" s="113"/>
      <c r="CQT2667" s="113"/>
      <c r="CQU2667" s="113"/>
      <c r="CQV2667" s="113"/>
      <c r="CQW2667" s="113"/>
      <c r="CQX2667" s="113"/>
      <c r="CQY2667" s="113"/>
      <c r="CQZ2667" s="113"/>
      <c r="CRA2667" s="113"/>
      <c r="CRB2667" s="113"/>
      <c r="CRC2667" s="113"/>
      <c r="CRD2667" s="113"/>
      <c r="CRE2667" s="113"/>
      <c r="CRF2667" s="113"/>
      <c r="CRG2667" s="113"/>
      <c r="CRH2667" s="113"/>
      <c r="CRI2667" s="113"/>
      <c r="CRJ2667" s="113"/>
      <c r="CRK2667" s="113"/>
      <c r="CRL2667" s="113"/>
      <c r="CRM2667" s="113"/>
      <c r="CRN2667" s="113"/>
      <c r="CRO2667" s="113"/>
      <c r="CRP2667" s="113"/>
      <c r="CRQ2667" s="113"/>
      <c r="CRR2667" s="113"/>
      <c r="CRS2667" s="113"/>
      <c r="CRT2667" s="113"/>
      <c r="CRU2667" s="113"/>
      <c r="CRV2667" s="113"/>
      <c r="CRW2667" s="113"/>
      <c r="CRX2667" s="113"/>
      <c r="CRY2667" s="113"/>
      <c r="CRZ2667" s="113"/>
      <c r="CSA2667" s="113"/>
      <c r="CSB2667" s="113"/>
      <c r="CSC2667" s="113"/>
      <c r="CSD2667" s="113"/>
      <c r="CSE2667" s="113"/>
      <c r="CSF2667" s="113"/>
      <c r="CSG2667" s="113"/>
      <c r="CSH2667" s="113"/>
      <c r="CSI2667" s="113"/>
      <c r="CSJ2667" s="113"/>
      <c r="CSK2667" s="113"/>
      <c r="CSL2667" s="113"/>
      <c r="CSM2667" s="113"/>
      <c r="CSN2667" s="113"/>
      <c r="CSO2667" s="113"/>
      <c r="CSP2667" s="113"/>
      <c r="CSQ2667" s="113"/>
      <c r="CSR2667" s="113"/>
      <c r="CSS2667" s="113"/>
      <c r="CST2667" s="113"/>
      <c r="CSU2667" s="113"/>
      <c r="CSV2667" s="113"/>
      <c r="CSW2667" s="113"/>
      <c r="CSX2667" s="113"/>
      <c r="CSY2667" s="113"/>
      <c r="CSZ2667" s="113"/>
      <c r="CTA2667" s="113"/>
      <c r="CTB2667" s="113"/>
      <c r="CTC2667" s="113"/>
      <c r="CTD2667" s="113"/>
      <c r="CTE2667" s="113"/>
      <c r="CTF2667" s="113"/>
      <c r="CTG2667" s="113"/>
      <c r="CTH2667" s="113"/>
      <c r="CTI2667" s="113"/>
      <c r="CTJ2667" s="113"/>
      <c r="CTK2667" s="113"/>
      <c r="CTL2667" s="113"/>
      <c r="CTM2667" s="113"/>
      <c r="CTN2667" s="113"/>
      <c r="CTO2667" s="113"/>
      <c r="CTP2667" s="113"/>
      <c r="CTQ2667" s="113"/>
      <c r="CTR2667" s="113"/>
      <c r="CTS2667" s="113"/>
      <c r="CTT2667" s="113"/>
      <c r="CTU2667" s="113"/>
      <c r="CTV2667" s="113"/>
      <c r="CTW2667" s="113"/>
      <c r="CTX2667" s="113"/>
      <c r="CTY2667" s="113"/>
      <c r="CTZ2667" s="113"/>
      <c r="CUA2667" s="113"/>
      <c r="CUB2667" s="113"/>
      <c r="CUC2667" s="113"/>
      <c r="CUD2667" s="113"/>
      <c r="CUE2667" s="113"/>
      <c r="CUF2667" s="113"/>
      <c r="CUG2667" s="113"/>
      <c r="CUH2667" s="113"/>
      <c r="CUI2667" s="113"/>
      <c r="CUJ2667" s="113"/>
      <c r="CUK2667" s="113"/>
      <c r="CUL2667" s="113"/>
      <c r="CUM2667" s="113"/>
      <c r="CUN2667" s="113"/>
      <c r="CUO2667" s="113"/>
      <c r="CUP2667" s="113"/>
      <c r="CUQ2667" s="113"/>
      <c r="CUR2667" s="113"/>
      <c r="CUS2667" s="113"/>
      <c r="CUT2667" s="113"/>
      <c r="CUU2667" s="113"/>
      <c r="CUV2667" s="113"/>
      <c r="CUW2667" s="113"/>
      <c r="CUX2667" s="113"/>
      <c r="CUY2667" s="113"/>
      <c r="CUZ2667" s="113"/>
      <c r="CVA2667" s="113"/>
      <c r="CVB2667" s="113"/>
      <c r="CVC2667" s="113"/>
      <c r="CVD2667" s="113"/>
      <c r="CVE2667" s="113"/>
      <c r="CVF2667" s="113"/>
      <c r="CVG2667" s="113"/>
      <c r="CVH2667" s="113"/>
      <c r="CVI2667" s="113"/>
      <c r="CVJ2667" s="113"/>
      <c r="CVK2667" s="113"/>
      <c r="CVL2667" s="113"/>
      <c r="CVM2667" s="113"/>
      <c r="CVN2667" s="113"/>
      <c r="CVO2667" s="113"/>
      <c r="CVP2667" s="113"/>
      <c r="CVQ2667" s="113"/>
      <c r="CVR2667" s="113"/>
      <c r="CVS2667" s="113"/>
      <c r="CVT2667" s="113"/>
      <c r="CVU2667" s="113"/>
      <c r="CVV2667" s="113"/>
      <c r="CVW2667" s="113"/>
      <c r="CVX2667" s="113"/>
      <c r="CVY2667" s="113"/>
      <c r="CVZ2667" s="113"/>
      <c r="CWA2667" s="113"/>
      <c r="CWB2667" s="113"/>
      <c r="CWC2667" s="113"/>
      <c r="CWD2667" s="113"/>
      <c r="CWE2667" s="113"/>
      <c r="CWF2667" s="113"/>
      <c r="CWG2667" s="113"/>
      <c r="CWH2667" s="113"/>
      <c r="CWI2667" s="113"/>
      <c r="CWJ2667" s="113"/>
      <c r="CWK2667" s="113"/>
      <c r="CWL2667" s="113"/>
      <c r="CWM2667" s="113"/>
      <c r="CWN2667" s="113"/>
      <c r="CWO2667" s="113"/>
      <c r="CWP2667" s="113"/>
      <c r="CWQ2667" s="113"/>
      <c r="CWR2667" s="113"/>
      <c r="CWS2667" s="113"/>
      <c r="CWT2667" s="113"/>
      <c r="CWU2667" s="113"/>
      <c r="CWV2667" s="113"/>
      <c r="CWW2667" s="113"/>
      <c r="CWX2667" s="113"/>
      <c r="CWY2667" s="113"/>
      <c r="CWZ2667" s="113"/>
      <c r="CXA2667" s="113"/>
      <c r="CXB2667" s="113"/>
      <c r="CXC2667" s="113"/>
      <c r="CXD2667" s="113"/>
      <c r="CXE2667" s="113"/>
      <c r="CXF2667" s="113"/>
      <c r="CXG2667" s="113"/>
      <c r="CXH2667" s="113"/>
      <c r="CXI2667" s="113"/>
      <c r="CXJ2667" s="113"/>
      <c r="CXK2667" s="113"/>
      <c r="CXL2667" s="113"/>
      <c r="CXM2667" s="113"/>
      <c r="CXN2667" s="113"/>
      <c r="CXO2667" s="113"/>
      <c r="CXP2667" s="113"/>
      <c r="CXQ2667" s="113"/>
      <c r="CXR2667" s="113"/>
      <c r="CXS2667" s="113"/>
      <c r="CXT2667" s="113"/>
      <c r="CXU2667" s="113"/>
      <c r="CXV2667" s="113"/>
      <c r="CXW2667" s="113"/>
      <c r="CXX2667" s="113"/>
      <c r="CXY2667" s="113"/>
      <c r="CXZ2667" s="113"/>
      <c r="CYA2667" s="113"/>
      <c r="CYB2667" s="113"/>
      <c r="CYC2667" s="113"/>
      <c r="CYD2667" s="113"/>
      <c r="CYE2667" s="113"/>
      <c r="CYF2667" s="113"/>
      <c r="CYG2667" s="113"/>
      <c r="CYH2667" s="113"/>
      <c r="CYI2667" s="113"/>
      <c r="CYJ2667" s="113"/>
      <c r="CYK2667" s="113"/>
      <c r="CYL2667" s="113"/>
      <c r="CYM2667" s="113"/>
      <c r="CYN2667" s="113"/>
      <c r="CYO2667" s="113"/>
      <c r="CYP2667" s="113"/>
      <c r="CYQ2667" s="113"/>
      <c r="CYR2667" s="113"/>
      <c r="CYS2667" s="113"/>
      <c r="CYT2667" s="113"/>
      <c r="CYU2667" s="113"/>
      <c r="CYV2667" s="113"/>
      <c r="CYW2667" s="113"/>
      <c r="CYX2667" s="113"/>
      <c r="CYY2667" s="113"/>
      <c r="CYZ2667" s="113"/>
      <c r="CZA2667" s="113"/>
      <c r="CZB2667" s="113"/>
      <c r="CZC2667" s="113"/>
      <c r="CZD2667" s="113"/>
      <c r="CZE2667" s="113"/>
      <c r="CZF2667" s="113"/>
      <c r="CZG2667" s="113"/>
      <c r="CZH2667" s="113"/>
      <c r="CZI2667" s="113"/>
      <c r="CZJ2667" s="113"/>
      <c r="CZK2667" s="113"/>
      <c r="CZL2667" s="113"/>
      <c r="CZM2667" s="113"/>
      <c r="CZN2667" s="113"/>
      <c r="CZO2667" s="113"/>
      <c r="CZP2667" s="113"/>
      <c r="CZQ2667" s="113"/>
      <c r="CZR2667" s="113"/>
      <c r="CZS2667" s="113"/>
      <c r="CZT2667" s="113"/>
      <c r="CZU2667" s="113"/>
      <c r="CZV2667" s="113"/>
      <c r="CZW2667" s="113"/>
      <c r="CZX2667" s="113"/>
      <c r="CZY2667" s="113"/>
      <c r="CZZ2667" s="113"/>
      <c r="DAA2667" s="113"/>
      <c r="DAB2667" s="113"/>
      <c r="DAC2667" s="113"/>
      <c r="DAD2667" s="113"/>
      <c r="DAE2667" s="113"/>
      <c r="DAF2667" s="113"/>
      <c r="DAG2667" s="113"/>
      <c r="DAH2667" s="113"/>
      <c r="DAI2667" s="113"/>
      <c r="DAJ2667" s="113"/>
      <c r="DAK2667" s="113"/>
      <c r="DAL2667" s="113"/>
      <c r="DAM2667" s="113"/>
      <c r="DAN2667" s="113"/>
      <c r="DAO2667" s="113"/>
      <c r="DAP2667" s="113"/>
      <c r="DAQ2667" s="113"/>
      <c r="DAR2667" s="113"/>
      <c r="DAS2667" s="113"/>
      <c r="DAT2667" s="113"/>
      <c r="DAU2667" s="113"/>
      <c r="DAV2667" s="113"/>
      <c r="DAW2667" s="113"/>
      <c r="DAX2667" s="113"/>
      <c r="DAY2667" s="113"/>
      <c r="DAZ2667" s="113"/>
      <c r="DBA2667" s="113"/>
      <c r="DBB2667" s="113"/>
      <c r="DBC2667" s="113"/>
      <c r="DBD2667" s="113"/>
      <c r="DBE2667" s="113"/>
      <c r="DBF2667" s="113"/>
      <c r="DBG2667" s="113"/>
      <c r="DBH2667" s="113"/>
      <c r="DBI2667" s="113"/>
      <c r="DBJ2667" s="113"/>
      <c r="DBK2667" s="113"/>
      <c r="DBL2667" s="113"/>
      <c r="DBM2667" s="113"/>
      <c r="DBN2667" s="113"/>
      <c r="DBO2667" s="113"/>
      <c r="DBP2667" s="113"/>
      <c r="DBQ2667" s="113"/>
      <c r="DBR2667" s="113"/>
      <c r="DBS2667" s="113"/>
      <c r="DBT2667" s="113"/>
      <c r="DBU2667" s="113"/>
      <c r="DBV2667" s="113"/>
      <c r="DBW2667" s="113"/>
      <c r="DBX2667" s="113"/>
      <c r="DBY2667" s="113"/>
      <c r="DBZ2667" s="113"/>
      <c r="DCA2667" s="113"/>
      <c r="DCB2667" s="113"/>
      <c r="DCC2667" s="113"/>
      <c r="DCD2667" s="113"/>
      <c r="DCE2667" s="113"/>
      <c r="DCF2667" s="113"/>
      <c r="DCG2667" s="113"/>
      <c r="DCH2667" s="113"/>
      <c r="DCI2667" s="113"/>
      <c r="DCJ2667" s="113"/>
      <c r="DCK2667" s="113"/>
      <c r="DCL2667" s="113"/>
      <c r="DCM2667" s="113"/>
      <c r="DCN2667" s="113"/>
      <c r="DCO2667" s="113"/>
      <c r="DCP2667" s="113"/>
      <c r="DCQ2667" s="113"/>
      <c r="DCR2667" s="113"/>
      <c r="DCS2667" s="113"/>
      <c r="DCT2667" s="113"/>
      <c r="DCU2667" s="113"/>
      <c r="DCV2667" s="113"/>
      <c r="DCW2667" s="113"/>
      <c r="DCX2667" s="113"/>
      <c r="DCY2667" s="113"/>
      <c r="DCZ2667" s="113"/>
      <c r="DDA2667" s="113"/>
      <c r="DDB2667" s="113"/>
      <c r="DDC2667" s="113"/>
      <c r="DDD2667" s="113"/>
      <c r="DDE2667" s="113"/>
      <c r="DDF2667" s="113"/>
      <c r="DDG2667" s="113"/>
      <c r="DDH2667" s="113"/>
      <c r="DDI2667" s="113"/>
      <c r="DDJ2667" s="113"/>
      <c r="DDK2667" s="113"/>
      <c r="DDL2667" s="113"/>
      <c r="DDM2667" s="113"/>
      <c r="DDN2667" s="113"/>
      <c r="DDO2667" s="113"/>
      <c r="DDP2667" s="113"/>
      <c r="DDQ2667" s="113"/>
      <c r="DDR2667" s="113"/>
      <c r="DDS2667" s="113"/>
      <c r="DDT2667" s="113"/>
      <c r="DDU2667" s="113"/>
      <c r="DDV2667" s="113"/>
      <c r="DDW2667" s="113"/>
      <c r="DDX2667" s="113"/>
      <c r="DDY2667" s="113"/>
      <c r="DDZ2667" s="113"/>
      <c r="DEA2667" s="113"/>
      <c r="DEB2667" s="113"/>
      <c r="DEC2667" s="113"/>
      <c r="DED2667" s="113"/>
      <c r="DEE2667" s="113"/>
      <c r="DEF2667" s="113"/>
      <c r="DEG2667" s="113"/>
      <c r="DEH2667" s="113"/>
      <c r="DEI2667" s="113"/>
      <c r="DEJ2667" s="113"/>
      <c r="DEK2667" s="113"/>
      <c r="DEL2667" s="113"/>
      <c r="DEM2667" s="113"/>
      <c r="DEN2667" s="113"/>
      <c r="DEO2667" s="113"/>
      <c r="DEP2667" s="113"/>
      <c r="DEQ2667" s="113"/>
      <c r="DER2667" s="113"/>
      <c r="DES2667" s="113"/>
      <c r="DET2667" s="113"/>
      <c r="DEU2667" s="113"/>
      <c r="DEV2667" s="113"/>
      <c r="DEW2667" s="113"/>
      <c r="DEX2667" s="113"/>
      <c r="DEY2667" s="113"/>
      <c r="DEZ2667" s="113"/>
      <c r="DFA2667" s="113"/>
      <c r="DFB2667" s="113"/>
      <c r="DFC2667" s="113"/>
      <c r="DFD2667" s="113"/>
      <c r="DFE2667" s="113"/>
      <c r="DFF2667" s="113"/>
      <c r="DFG2667" s="113"/>
      <c r="DFH2667" s="113"/>
      <c r="DFI2667" s="113"/>
      <c r="DFJ2667" s="113"/>
      <c r="DFK2667" s="113"/>
      <c r="DFL2667" s="113"/>
      <c r="DFM2667" s="113"/>
      <c r="DFN2667" s="113"/>
      <c r="DFO2667" s="113"/>
      <c r="DFP2667" s="113"/>
      <c r="DFQ2667" s="113"/>
      <c r="DFR2667" s="113"/>
      <c r="DFS2667" s="113"/>
      <c r="DFT2667" s="113"/>
      <c r="DFU2667" s="113"/>
      <c r="DFV2667" s="113"/>
      <c r="DFW2667" s="113"/>
      <c r="DFX2667" s="113"/>
      <c r="DFY2667" s="113"/>
      <c r="DFZ2667" s="113"/>
      <c r="DGA2667" s="113"/>
      <c r="DGB2667" s="113"/>
      <c r="DGC2667" s="113"/>
      <c r="DGD2667" s="113"/>
      <c r="DGE2667" s="113"/>
      <c r="DGF2667" s="113"/>
      <c r="DGG2667" s="113"/>
      <c r="DGH2667" s="113"/>
      <c r="DGI2667" s="113"/>
      <c r="DGJ2667" s="113"/>
      <c r="DGK2667" s="113"/>
      <c r="DGL2667" s="113"/>
      <c r="DGM2667" s="113"/>
      <c r="DGN2667" s="113"/>
      <c r="DGO2667" s="113"/>
      <c r="DGP2667" s="113"/>
      <c r="DGQ2667" s="113"/>
      <c r="DGR2667" s="113"/>
      <c r="DGS2667" s="113"/>
      <c r="DGT2667" s="113"/>
      <c r="DGU2667" s="113"/>
      <c r="DGV2667" s="113"/>
      <c r="DGW2667" s="113"/>
      <c r="DGX2667" s="113"/>
      <c r="DGY2667" s="113"/>
      <c r="DGZ2667" s="113"/>
      <c r="DHA2667" s="113"/>
      <c r="DHB2667" s="113"/>
      <c r="DHC2667" s="113"/>
      <c r="DHD2667" s="113"/>
      <c r="DHE2667" s="113"/>
      <c r="DHF2667" s="113"/>
      <c r="DHG2667" s="113"/>
      <c r="DHH2667" s="113"/>
      <c r="DHI2667" s="113"/>
      <c r="DHJ2667" s="113"/>
      <c r="DHK2667" s="113"/>
      <c r="DHL2667" s="113"/>
      <c r="DHM2667" s="113"/>
      <c r="DHN2667" s="113"/>
      <c r="DHO2667" s="113"/>
      <c r="DHP2667" s="113"/>
      <c r="DHQ2667" s="113"/>
      <c r="DHR2667" s="113"/>
      <c r="DHS2667" s="113"/>
      <c r="DHT2667" s="113"/>
      <c r="DHU2667" s="113"/>
      <c r="DHV2667" s="113"/>
      <c r="DHW2667" s="113"/>
      <c r="DHX2667" s="113"/>
      <c r="DHY2667" s="113"/>
      <c r="DHZ2667" s="113"/>
      <c r="DIA2667" s="113"/>
      <c r="DIB2667" s="113"/>
      <c r="DIC2667" s="113"/>
      <c r="DID2667" s="113"/>
      <c r="DIE2667" s="113"/>
      <c r="DIF2667" s="113"/>
      <c r="DIG2667" s="113"/>
      <c r="DIH2667" s="113"/>
      <c r="DII2667" s="113"/>
      <c r="DIJ2667" s="113"/>
      <c r="DIK2667" s="113"/>
      <c r="DIL2667" s="113"/>
      <c r="DIM2667" s="113"/>
      <c r="DIN2667" s="113"/>
      <c r="DIO2667" s="113"/>
      <c r="DIP2667" s="113"/>
      <c r="DIQ2667" s="113"/>
      <c r="DIR2667" s="113"/>
      <c r="DIS2667" s="113"/>
      <c r="DIT2667" s="113"/>
      <c r="DIU2667" s="113"/>
      <c r="DIV2667" s="113"/>
      <c r="DIW2667" s="113"/>
      <c r="DIX2667" s="113"/>
      <c r="DIY2667" s="113"/>
      <c r="DIZ2667" s="113"/>
      <c r="DJA2667" s="113"/>
      <c r="DJB2667" s="113"/>
      <c r="DJC2667" s="113"/>
      <c r="DJD2667" s="113"/>
      <c r="DJE2667" s="113"/>
      <c r="DJF2667" s="113"/>
      <c r="DJG2667" s="113"/>
      <c r="DJH2667" s="113"/>
      <c r="DJI2667" s="113"/>
      <c r="DJJ2667" s="113"/>
      <c r="DJK2667" s="113"/>
      <c r="DJL2667" s="113"/>
      <c r="DJM2667" s="113"/>
      <c r="DJN2667" s="113"/>
      <c r="DJO2667" s="113"/>
      <c r="DJP2667" s="113"/>
      <c r="DJQ2667" s="113"/>
      <c r="DJR2667" s="113"/>
      <c r="DJS2667" s="113"/>
      <c r="DJT2667" s="113"/>
      <c r="DJU2667" s="113"/>
      <c r="DJV2667" s="113"/>
      <c r="DJW2667" s="113"/>
      <c r="DJX2667" s="113"/>
      <c r="DJY2667" s="113"/>
      <c r="DJZ2667" s="113"/>
      <c r="DKA2667" s="113"/>
      <c r="DKB2667" s="113"/>
      <c r="DKC2667" s="113"/>
      <c r="DKD2667" s="113"/>
      <c r="DKE2667" s="113"/>
      <c r="DKF2667" s="113"/>
      <c r="DKG2667" s="113"/>
      <c r="DKH2667" s="113"/>
      <c r="DKI2667" s="113"/>
      <c r="DKJ2667" s="113"/>
      <c r="DKK2667" s="113"/>
      <c r="DKL2667" s="113"/>
      <c r="DKM2667" s="113"/>
      <c r="DKN2667" s="113"/>
      <c r="DKO2667" s="113"/>
      <c r="DKP2667" s="113"/>
      <c r="DKQ2667" s="113"/>
      <c r="DKR2667" s="113"/>
      <c r="DKS2667" s="113"/>
      <c r="DKT2667" s="113"/>
      <c r="DKU2667" s="113"/>
      <c r="DKV2667" s="113"/>
      <c r="DKW2667" s="113"/>
      <c r="DKX2667" s="113"/>
      <c r="DKY2667" s="113"/>
      <c r="DKZ2667" s="113"/>
      <c r="DLA2667" s="113"/>
      <c r="DLB2667" s="113"/>
      <c r="DLC2667" s="113"/>
      <c r="DLD2667" s="113"/>
      <c r="DLE2667" s="113"/>
      <c r="DLF2667" s="113"/>
      <c r="DLG2667" s="113"/>
      <c r="DLH2667" s="113"/>
      <c r="DLI2667" s="113"/>
      <c r="DLJ2667" s="113"/>
      <c r="DLK2667" s="113"/>
      <c r="DLL2667" s="113"/>
      <c r="DLM2667" s="113"/>
      <c r="DLN2667" s="113"/>
      <c r="DLO2667" s="113"/>
      <c r="DLP2667" s="113"/>
      <c r="DLQ2667" s="113"/>
      <c r="DLR2667" s="113"/>
      <c r="DLS2667" s="113"/>
      <c r="DLT2667" s="113"/>
      <c r="DLU2667" s="113"/>
      <c r="DLV2667" s="113"/>
      <c r="DLW2667" s="113"/>
      <c r="DLX2667" s="113"/>
      <c r="DLY2667" s="113"/>
      <c r="DLZ2667" s="113"/>
      <c r="DMA2667" s="113"/>
      <c r="DMB2667" s="113"/>
      <c r="DMC2667" s="113"/>
      <c r="DMD2667" s="113"/>
      <c r="DME2667" s="113"/>
      <c r="DMF2667" s="113"/>
      <c r="DMG2667" s="113"/>
      <c r="DMH2667" s="113"/>
      <c r="DMI2667" s="113"/>
      <c r="DMJ2667" s="113"/>
      <c r="DMK2667" s="113"/>
      <c r="DML2667" s="113"/>
      <c r="DMM2667" s="113"/>
      <c r="DMN2667" s="113"/>
      <c r="DMO2667" s="113"/>
      <c r="DMP2667" s="113"/>
      <c r="DMQ2667" s="113"/>
      <c r="DMR2667" s="113"/>
      <c r="DMS2667" s="113"/>
      <c r="DMT2667" s="113"/>
      <c r="DMU2667" s="113"/>
      <c r="DMV2667" s="113"/>
      <c r="DMW2667" s="113"/>
      <c r="DMX2667" s="113"/>
      <c r="DMY2667" s="113"/>
      <c r="DMZ2667" s="113"/>
      <c r="DNA2667" s="113"/>
      <c r="DNB2667" s="113"/>
      <c r="DNC2667" s="113"/>
      <c r="DND2667" s="113"/>
      <c r="DNE2667" s="113"/>
      <c r="DNF2667" s="113"/>
      <c r="DNG2667" s="113"/>
      <c r="DNH2667" s="113"/>
      <c r="DNI2667" s="113"/>
      <c r="DNJ2667" s="113"/>
      <c r="DNK2667" s="113"/>
      <c r="DNL2667" s="113"/>
      <c r="DNM2667" s="113"/>
      <c r="DNN2667" s="113"/>
      <c r="DNO2667" s="113"/>
      <c r="DNP2667" s="113"/>
      <c r="DNQ2667" s="113"/>
      <c r="DNR2667" s="113"/>
      <c r="DNS2667" s="113"/>
      <c r="DNT2667" s="113"/>
      <c r="DNU2667" s="113"/>
      <c r="DNV2667" s="113"/>
      <c r="DNW2667" s="113"/>
      <c r="DNX2667" s="113"/>
      <c r="DNY2667" s="113"/>
      <c r="DNZ2667" s="113"/>
      <c r="DOA2667" s="113"/>
      <c r="DOB2667" s="113"/>
      <c r="DOC2667" s="113"/>
      <c r="DOD2667" s="113"/>
      <c r="DOE2667" s="113"/>
      <c r="DOF2667" s="113"/>
      <c r="DOG2667" s="113"/>
      <c r="DOH2667" s="113"/>
      <c r="DOI2667" s="113"/>
      <c r="DOJ2667" s="113"/>
      <c r="DOK2667" s="113"/>
      <c r="DOL2667" s="113"/>
      <c r="DOM2667" s="113"/>
      <c r="DON2667" s="113"/>
      <c r="DOO2667" s="113"/>
      <c r="DOP2667" s="113"/>
      <c r="DOQ2667" s="113"/>
      <c r="DOR2667" s="113"/>
      <c r="DOS2667" s="113"/>
      <c r="DOT2667" s="113"/>
      <c r="DOU2667" s="113"/>
      <c r="DOV2667" s="113"/>
      <c r="DOW2667" s="113"/>
      <c r="DOX2667" s="113"/>
      <c r="DOY2667" s="113"/>
      <c r="DOZ2667" s="113"/>
      <c r="DPA2667" s="113"/>
      <c r="DPB2667" s="113"/>
      <c r="DPC2667" s="113"/>
      <c r="DPD2667" s="113"/>
      <c r="DPE2667" s="113"/>
      <c r="DPF2667" s="113"/>
      <c r="DPG2667" s="113"/>
      <c r="DPH2667" s="113"/>
      <c r="DPI2667" s="113"/>
      <c r="DPJ2667" s="113"/>
      <c r="DPK2667" s="113"/>
      <c r="DPL2667" s="113"/>
      <c r="DPM2667" s="113"/>
      <c r="DPN2667" s="113"/>
      <c r="DPO2667" s="113"/>
      <c r="DPP2667" s="113"/>
      <c r="DPQ2667" s="113"/>
      <c r="DPR2667" s="113"/>
      <c r="DPS2667" s="113"/>
      <c r="DPT2667" s="113"/>
      <c r="DPU2667" s="113"/>
      <c r="DPV2667" s="113"/>
      <c r="DPW2667" s="113"/>
      <c r="DPX2667" s="113"/>
      <c r="DPY2667" s="113"/>
      <c r="DPZ2667" s="113"/>
      <c r="DQA2667" s="113"/>
      <c r="DQB2667" s="113"/>
      <c r="DQC2667" s="113"/>
      <c r="DQD2667" s="113"/>
      <c r="DQE2667" s="113"/>
      <c r="DQF2667" s="113"/>
      <c r="DQG2667" s="113"/>
      <c r="DQH2667" s="113"/>
      <c r="DQI2667" s="113"/>
      <c r="DQJ2667" s="113"/>
      <c r="DQK2667" s="113"/>
      <c r="DQL2667" s="113"/>
      <c r="DQM2667" s="113"/>
      <c r="DQN2667" s="113"/>
      <c r="DQO2667" s="113"/>
      <c r="DQP2667" s="113"/>
      <c r="DQQ2667" s="113"/>
      <c r="DQR2667" s="113"/>
      <c r="DQS2667" s="113"/>
      <c r="DQT2667" s="113"/>
      <c r="DQU2667" s="113"/>
      <c r="DQV2667" s="113"/>
      <c r="DQW2667" s="113"/>
      <c r="DQX2667" s="113"/>
      <c r="DQY2667" s="113"/>
      <c r="DQZ2667" s="113"/>
      <c r="DRA2667" s="113"/>
      <c r="DRB2667" s="113"/>
      <c r="DRC2667" s="113"/>
      <c r="DRD2667" s="113"/>
      <c r="DRE2667" s="113"/>
      <c r="DRF2667" s="113"/>
      <c r="DRG2667" s="113"/>
      <c r="DRH2667" s="113"/>
      <c r="DRI2667" s="113"/>
      <c r="DRJ2667" s="113"/>
      <c r="DRK2667" s="113"/>
      <c r="DRL2667" s="113"/>
      <c r="DRM2667" s="113"/>
      <c r="DRN2667" s="113"/>
      <c r="DRO2667" s="113"/>
      <c r="DRP2667" s="113"/>
      <c r="DRQ2667" s="113"/>
      <c r="DRR2667" s="113"/>
      <c r="DRS2667" s="113"/>
      <c r="DRT2667" s="113"/>
      <c r="DRU2667" s="113"/>
      <c r="DRV2667" s="113"/>
      <c r="DRW2667" s="113"/>
      <c r="DRX2667" s="113"/>
      <c r="DRY2667" s="113"/>
      <c r="DRZ2667" s="113"/>
      <c r="DSA2667" s="113"/>
      <c r="DSB2667" s="113"/>
      <c r="DSC2667" s="113"/>
      <c r="DSD2667" s="113"/>
      <c r="DSE2667" s="113"/>
      <c r="DSF2667" s="113"/>
      <c r="DSG2667" s="113"/>
      <c r="DSH2667" s="113"/>
      <c r="DSI2667" s="113"/>
      <c r="DSJ2667" s="113"/>
      <c r="DSK2667" s="113"/>
      <c r="DSL2667" s="113"/>
      <c r="DSM2667" s="113"/>
      <c r="DSN2667" s="113"/>
      <c r="DSO2667" s="113"/>
      <c r="DSP2667" s="113"/>
      <c r="DSQ2667" s="113"/>
      <c r="DSR2667" s="113"/>
      <c r="DSS2667" s="113"/>
      <c r="DST2667" s="113"/>
      <c r="DSU2667" s="113"/>
      <c r="DSV2667" s="113"/>
      <c r="DSW2667" s="113"/>
      <c r="DSX2667" s="113"/>
      <c r="DSY2667" s="113"/>
      <c r="DSZ2667" s="113"/>
      <c r="DTA2667" s="113"/>
      <c r="DTB2667" s="113"/>
      <c r="DTC2667" s="113"/>
      <c r="DTD2667" s="113"/>
      <c r="DTE2667" s="113"/>
      <c r="DTF2667" s="113"/>
      <c r="DTG2667" s="113"/>
      <c r="DTH2667" s="113"/>
      <c r="DTI2667" s="113"/>
      <c r="DTJ2667" s="113"/>
      <c r="DTK2667" s="113"/>
      <c r="DTL2667" s="113"/>
      <c r="DTM2667" s="113"/>
      <c r="DTN2667" s="113"/>
      <c r="DTO2667" s="113"/>
      <c r="DTP2667" s="113"/>
      <c r="DTQ2667" s="113"/>
      <c r="DTR2667" s="113"/>
      <c r="DTS2667" s="113"/>
      <c r="DTT2667" s="113"/>
      <c r="DTU2667" s="113"/>
      <c r="DTV2667" s="113"/>
      <c r="DTW2667" s="113"/>
      <c r="DTX2667" s="113"/>
      <c r="DTY2667" s="113"/>
      <c r="DTZ2667" s="113"/>
      <c r="DUA2667" s="113"/>
      <c r="DUB2667" s="113"/>
      <c r="DUC2667" s="113"/>
      <c r="DUD2667" s="113"/>
      <c r="DUE2667" s="113"/>
      <c r="DUF2667" s="113"/>
      <c r="DUG2667" s="113"/>
      <c r="DUH2667" s="113"/>
      <c r="DUI2667" s="113"/>
      <c r="DUJ2667" s="113"/>
      <c r="DUK2667" s="113"/>
      <c r="DUL2667" s="113"/>
      <c r="DUM2667" s="113"/>
      <c r="DUN2667" s="113"/>
      <c r="DUO2667" s="113"/>
      <c r="DUP2667" s="113"/>
      <c r="DUQ2667" s="113"/>
      <c r="DUR2667" s="113"/>
      <c r="DUS2667" s="113"/>
      <c r="DUT2667" s="113"/>
      <c r="DUU2667" s="113"/>
      <c r="DUV2667" s="113"/>
      <c r="DUW2667" s="113"/>
      <c r="DUX2667" s="113"/>
      <c r="DUY2667" s="113"/>
      <c r="DUZ2667" s="113"/>
      <c r="DVA2667" s="113"/>
      <c r="DVB2667" s="113"/>
      <c r="DVC2667" s="113"/>
      <c r="DVD2667" s="113"/>
      <c r="DVE2667" s="113"/>
      <c r="DVF2667" s="113"/>
      <c r="DVG2667" s="113"/>
      <c r="DVH2667" s="113"/>
      <c r="DVI2667" s="113"/>
      <c r="DVJ2667" s="113"/>
      <c r="DVK2667" s="113"/>
      <c r="DVL2667" s="113"/>
      <c r="DVM2667" s="113"/>
      <c r="DVN2667" s="113"/>
      <c r="DVO2667" s="113"/>
      <c r="DVP2667" s="113"/>
      <c r="DVQ2667" s="113"/>
      <c r="DVR2667" s="113"/>
      <c r="DVS2667" s="113"/>
      <c r="DVT2667" s="113"/>
      <c r="DVU2667" s="113"/>
      <c r="DVV2667" s="113"/>
      <c r="DVW2667" s="113"/>
      <c r="DVX2667" s="113"/>
      <c r="DVY2667" s="113"/>
      <c r="DVZ2667" s="113"/>
      <c r="DWA2667" s="113"/>
      <c r="DWB2667" s="113"/>
      <c r="DWC2667" s="113"/>
      <c r="DWD2667" s="113"/>
      <c r="DWE2667" s="113"/>
      <c r="DWF2667" s="113"/>
      <c r="DWG2667" s="113"/>
      <c r="DWH2667" s="113"/>
      <c r="DWI2667" s="113"/>
      <c r="DWJ2667" s="113"/>
      <c r="DWK2667" s="113"/>
      <c r="DWL2667" s="113"/>
      <c r="DWM2667" s="113"/>
      <c r="DWN2667" s="113"/>
      <c r="DWO2667" s="113"/>
      <c r="DWP2667" s="113"/>
      <c r="DWQ2667" s="113"/>
      <c r="DWR2667" s="113"/>
      <c r="DWS2667" s="113"/>
      <c r="DWT2667" s="113"/>
      <c r="DWU2667" s="113"/>
      <c r="DWV2667" s="113"/>
      <c r="DWW2667" s="113"/>
      <c r="DWX2667" s="113"/>
      <c r="DWY2667" s="113"/>
      <c r="DWZ2667" s="113"/>
      <c r="DXA2667" s="113"/>
      <c r="DXB2667" s="113"/>
      <c r="DXC2667" s="113"/>
      <c r="DXD2667" s="113"/>
      <c r="DXE2667" s="113"/>
      <c r="DXF2667" s="113"/>
      <c r="DXG2667" s="113"/>
      <c r="DXH2667" s="113"/>
      <c r="DXI2667" s="113"/>
      <c r="DXJ2667" s="113"/>
      <c r="DXK2667" s="113"/>
      <c r="DXL2667" s="113"/>
      <c r="DXM2667" s="113"/>
      <c r="DXN2667" s="113"/>
      <c r="DXO2667" s="113"/>
      <c r="DXP2667" s="113"/>
      <c r="DXQ2667" s="113"/>
      <c r="DXR2667" s="113"/>
      <c r="DXS2667" s="113"/>
      <c r="DXT2667" s="113"/>
      <c r="DXU2667" s="113"/>
      <c r="DXV2667" s="113"/>
      <c r="DXW2667" s="113"/>
      <c r="DXX2667" s="113"/>
      <c r="DXY2667" s="113"/>
      <c r="DXZ2667" s="113"/>
      <c r="DYA2667" s="113"/>
      <c r="DYB2667" s="113"/>
      <c r="DYC2667" s="113"/>
      <c r="DYD2667" s="113"/>
      <c r="DYE2667" s="113"/>
      <c r="DYF2667" s="113"/>
      <c r="DYG2667" s="113"/>
      <c r="DYH2667" s="113"/>
      <c r="DYI2667" s="113"/>
      <c r="DYJ2667" s="113"/>
      <c r="DYK2667" s="113"/>
      <c r="DYL2667" s="113"/>
      <c r="DYM2667" s="113"/>
      <c r="DYN2667" s="113"/>
      <c r="DYO2667" s="113"/>
      <c r="DYP2667" s="113"/>
      <c r="DYQ2667" s="113"/>
      <c r="DYR2667" s="113"/>
      <c r="DYS2667" s="113"/>
      <c r="DYT2667" s="113"/>
      <c r="DYU2667" s="113"/>
      <c r="DYV2667" s="113"/>
      <c r="DYW2667" s="113"/>
      <c r="DYX2667" s="113"/>
      <c r="DYY2667" s="113"/>
      <c r="DYZ2667" s="113"/>
      <c r="DZA2667" s="113"/>
      <c r="DZB2667" s="113"/>
      <c r="DZC2667" s="113"/>
      <c r="DZD2667" s="113"/>
      <c r="DZE2667" s="113"/>
      <c r="DZF2667" s="113"/>
      <c r="DZG2667" s="113"/>
      <c r="DZH2667" s="113"/>
      <c r="DZI2667" s="113"/>
      <c r="DZJ2667" s="113"/>
      <c r="DZK2667" s="113"/>
      <c r="DZL2667" s="113"/>
      <c r="DZM2667" s="113"/>
      <c r="DZN2667" s="113"/>
      <c r="DZO2667" s="113"/>
      <c r="DZP2667" s="113"/>
      <c r="DZQ2667" s="113"/>
      <c r="DZR2667" s="113"/>
      <c r="DZS2667" s="113"/>
      <c r="DZT2667" s="113"/>
      <c r="DZU2667" s="113"/>
      <c r="DZV2667" s="113"/>
      <c r="DZW2667" s="113"/>
      <c r="DZX2667" s="113"/>
      <c r="DZY2667" s="113"/>
      <c r="DZZ2667" s="113"/>
      <c r="EAA2667" s="113"/>
      <c r="EAB2667" s="113"/>
      <c r="EAC2667" s="113"/>
      <c r="EAD2667" s="113"/>
      <c r="EAE2667" s="113"/>
      <c r="EAF2667" s="113"/>
      <c r="EAG2667" s="113"/>
      <c r="EAH2667" s="113"/>
      <c r="EAI2667" s="113"/>
      <c r="EAJ2667" s="113"/>
      <c r="EAK2667" s="113"/>
      <c r="EAL2667" s="113"/>
      <c r="EAM2667" s="113"/>
      <c r="EAN2667" s="113"/>
      <c r="EAO2667" s="113"/>
      <c r="EAP2667" s="113"/>
      <c r="EAQ2667" s="113"/>
      <c r="EAR2667" s="113"/>
      <c r="EAS2667" s="113"/>
      <c r="EAT2667" s="113"/>
      <c r="EAU2667" s="113"/>
      <c r="EAV2667" s="113"/>
      <c r="EAW2667" s="113"/>
      <c r="EAX2667" s="113"/>
      <c r="EAY2667" s="113"/>
      <c r="EAZ2667" s="113"/>
      <c r="EBA2667" s="113"/>
      <c r="EBB2667" s="113"/>
      <c r="EBC2667" s="113"/>
      <c r="EBD2667" s="113"/>
      <c r="EBE2667" s="113"/>
      <c r="EBF2667" s="113"/>
      <c r="EBG2667" s="113"/>
      <c r="EBH2667" s="113"/>
      <c r="EBI2667" s="113"/>
      <c r="EBJ2667" s="113"/>
      <c r="EBK2667" s="113"/>
      <c r="EBL2667" s="113"/>
      <c r="EBM2667" s="113"/>
      <c r="EBN2667" s="113"/>
      <c r="EBO2667" s="113"/>
      <c r="EBP2667" s="113"/>
      <c r="EBQ2667" s="113"/>
      <c r="EBR2667" s="113"/>
      <c r="EBS2667" s="113"/>
      <c r="EBT2667" s="113"/>
      <c r="EBU2667" s="113"/>
      <c r="EBV2667" s="113"/>
      <c r="EBW2667" s="113"/>
      <c r="EBX2667" s="113"/>
      <c r="EBY2667" s="113"/>
      <c r="EBZ2667" s="113"/>
      <c r="ECA2667" s="113"/>
      <c r="ECB2667" s="113"/>
      <c r="ECC2667" s="113"/>
      <c r="ECD2667" s="113"/>
      <c r="ECE2667" s="113"/>
      <c r="ECF2667" s="113"/>
      <c r="ECG2667" s="113"/>
      <c r="ECH2667" s="113"/>
      <c r="ECI2667" s="113"/>
      <c r="ECJ2667" s="113"/>
      <c r="ECK2667" s="113"/>
      <c r="ECL2667" s="113"/>
      <c r="ECM2667" s="113"/>
      <c r="ECN2667" s="113"/>
      <c r="ECO2667" s="113"/>
      <c r="ECP2667" s="113"/>
      <c r="ECQ2667" s="113"/>
      <c r="ECR2667" s="113"/>
      <c r="ECS2667" s="113"/>
      <c r="ECT2667" s="113"/>
      <c r="ECU2667" s="113"/>
      <c r="ECV2667" s="113"/>
      <c r="ECW2667" s="113"/>
      <c r="ECX2667" s="113"/>
      <c r="ECY2667" s="113"/>
      <c r="ECZ2667" s="113"/>
      <c r="EDA2667" s="113"/>
      <c r="EDB2667" s="113"/>
      <c r="EDC2667" s="113"/>
      <c r="EDD2667" s="113"/>
      <c r="EDE2667" s="113"/>
      <c r="EDF2667" s="113"/>
      <c r="EDG2667" s="113"/>
      <c r="EDH2667" s="113"/>
      <c r="EDI2667" s="113"/>
      <c r="EDJ2667" s="113"/>
      <c r="EDK2667" s="113"/>
      <c r="EDL2667" s="113"/>
      <c r="EDM2667" s="113"/>
      <c r="EDN2667" s="113"/>
      <c r="EDO2667" s="113"/>
      <c r="EDP2667" s="113"/>
      <c r="EDQ2667" s="113"/>
      <c r="EDR2667" s="113"/>
      <c r="EDS2667" s="113"/>
      <c r="EDT2667" s="113"/>
      <c r="EDU2667" s="113"/>
      <c r="EDV2667" s="113"/>
      <c r="EDW2667" s="113"/>
      <c r="EDX2667" s="113"/>
      <c r="EDY2667" s="113"/>
      <c r="EDZ2667" s="113"/>
      <c r="EEA2667" s="113"/>
      <c r="EEB2667" s="113"/>
      <c r="EEC2667" s="113"/>
      <c r="EED2667" s="113"/>
      <c r="EEE2667" s="113"/>
      <c r="EEF2667" s="113"/>
      <c r="EEG2667" s="113"/>
      <c r="EEH2667" s="113"/>
      <c r="EEI2667" s="113"/>
      <c r="EEJ2667" s="113"/>
      <c r="EEK2667" s="113"/>
      <c r="EEL2667" s="113"/>
      <c r="EEM2667" s="113"/>
      <c r="EEN2667" s="113"/>
      <c r="EEO2667" s="113"/>
      <c r="EEP2667" s="113"/>
      <c r="EEQ2667" s="113"/>
      <c r="EER2667" s="113"/>
      <c r="EES2667" s="113"/>
      <c r="EET2667" s="113"/>
      <c r="EEU2667" s="113"/>
      <c r="EEV2667" s="113"/>
      <c r="EEW2667" s="113"/>
      <c r="EEX2667" s="113"/>
      <c r="EEY2667" s="113"/>
      <c r="EEZ2667" s="113"/>
      <c r="EFA2667" s="113"/>
      <c r="EFB2667" s="113"/>
      <c r="EFC2667" s="113"/>
      <c r="EFD2667" s="113"/>
      <c r="EFE2667" s="113"/>
      <c r="EFF2667" s="113"/>
      <c r="EFG2667" s="113"/>
      <c r="EFH2667" s="113"/>
      <c r="EFI2667" s="113"/>
      <c r="EFJ2667" s="113"/>
      <c r="EFK2667" s="113"/>
      <c r="EFL2667" s="113"/>
      <c r="EFM2667" s="113"/>
      <c r="EFN2667" s="113"/>
      <c r="EFO2667" s="113"/>
      <c r="EFP2667" s="113"/>
      <c r="EFQ2667" s="113"/>
      <c r="EFR2667" s="113"/>
      <c r="EFS2667" s="113"/>
      <c r="EFT2667" s="113"/>
      <c r="EFU2667" s="113"/>
      <c r="EFV2667" s="113"/>
      <c r="EFW2667" s="113"/>
      <c r="EFX2667" s="113"/>
      <c r="EFY2667" s="113"/>
      <c r="EFZ2667" s="113"/>
      <c r="EGA2667" s="113"/>
      <c r="EGB2667" s="113"/>
      <c r="EGC2667" s="113"/>
      <c r="EGD2667" s="113"/>
      <c r="EGE2667" s="113"/>
      <c r="EGF2667" s="113"/>
      <c r="EGG2667" s="113"/>
      <c r="EGH2667" s="113"/>
      <c r="EGI2667" s="113"/>
      <c r="EGJ2667" s="113"/>
      <c r="EGK2667" s="113"/>
      <c r="EGL2667" s="113"/>
      <c r="EGM2667" s="113"/>
      <c r="EGN2667" s="113"/>
      <c r="EGO2667" s="113"/>
      <c r="EGP2667" s="113"/>
      <c r="EGQ2667" s="113"/>
      <c r="EGR2667" s="113"/>
      <c r="EGS2667" s="113"/>
      <c r="EGT2667" s="113"/>
      <c r="EGU2667" s="113"/>
      <c r="EGV2667" s="113"/>
      <c r="EGW2667" s="113"/>
      <c r="EGX2667" s="113"/>
      <c r="EGY2667" s="113"/>
      <c r="EGZ2667" s="113"/>
      <c r="EHA2667" s="113"/>
      <c r="EHB2667" s="113"/>
      <c r="EHC2667" s="113"/>
      <c r="EHD2667" s="113"/>
      <c r="EHE2667" s="113"/>
      <c r="EHF2667" s="113"/>
      <c r="EHG2667" s="113"/>
      <c r="EHH2667" s="113"/>
      <c r="EHI2667" s="113"/>
      <c r="EHJ2667" s="113"/>
      <c r="EHK2667" s="113"/>
      <c r="EHL2667" s="113"/>
      <c r="EHM2667" s="113"/>
      <c r="EHN2667" s="113"/>
      <c r="EHO2667" s="113"/>
      <c r="EHP2667" s="113"/>
      <c r="EHQ2667" s="113"/>
      <c r="EHR2667" s="113"/>
      <c r="EHS2667" s="113"/>
      <c r="EHT2667" s="113"/>
      <c r="EHU2667" s="113"/>
      <c r="EHV2667" s="113"/>
      <c r="EHW2667" s="113"/>
      <c r="EHX2667" s="113"/>
      <c r="EHY2667" s="113"/>
      <c r="EHZ2667" s="113"/>
      <c r="EIA2667" s="113"/>
      <c r="EIB2667" s="113"/>
      <c r="EIC2667" s="113"/>
      <c r="EID2667" s="113"/>
      <c r="EIE2667" s="113"/>
      <c r="EIF2667" s="113"/>
      <c r="EIG2667" s="113"/>
      <c r="EIH2667" s="113"/>
      <c r="EII2667" s="113"/>
      <c r="EIJ2667" s="113"/>
      <c r="EIK2667" s="113"/>
      <c r="EIL2667" s="113"/>
      <c r="EIM2667" s="113"/>
      <c r="EIN2667" s="113"/>
      <c r="EIO2667" s="113"/>
      <c r="EIP2667" s="113"/>
      <c r="EIQ2667" s="113"/>
      <c r="EIR2667" s="113"/>
      <c r="EIS2667" s="113"/>
      <c r="EIT2667" s="113"/>
      <c r="EIU2667" s="113"/>
      <c r="EIV2667" s="113"/>
      <c r="EIW2667" s="113"/>
      <c r="EIX2667" s="113"/>
      <c r="EIY2667" s="113"/>
      <c r="EIZ2667" s="113"/>
      <c r="EJA2667" s="113"/>
      <c r="EJB2667" s="113"/>
      <c r="EJC2667" s="113"/>
      <c r="EJD2667" s="113"/>
      <c r="EJE2667" s="113"/>
      <c r="EJF2667" s="113"/>
      <c r="EJG2667" s="113"/>
      <c r="EJH2667" s="113"/>
      <c r="EJI2667" s="113"/>
      <c r="EJJ2667" s="113"/>
      <c r="EJK2667" s="113"/>
      <c r="EJL2667" s="113"/>
      <c r="EJM2667" s="113"/>
      <c r="EJN2667" s="113"/>
      <c r="EJO2667" s="113"/>
      <c r="EJP2667" s="113"/>
      <c r="EJQ2667" s="113"/>
      <c r="EJR2667" s="113"/>
      <c r="EJS2667" s="113"/>
      <c r="EJT2667" s="113"/>
      <c r="EJU2667" s="113"/>
      <c r="EJV2667" s="113"/>
      <c r="EJW2667" s="113"/>
      <c r="EJX2667" s="113"/>
      <c r="EJY2667" s="113"/>
      <c r="EJZ2667" s="113"/>
      <c r="EKA2667" s="113"/>
      <c r="EKB2667" s="113"/>
      <c r="EKC2667" s="113"/>
      <c r="EKD2667" s="113"/>
      <c r="EKE2667" s="113"/>
      <c r="EKF2667" s="113"/>
      <c r="EKG2667" s="113"/>
      <c r="EKH2667" s="113"/>
      <c r="EKI2667" s="113"/>
      <c r="EKJ2667" s="113"/>
      <c r="EKK2667" s="113"/>
      <c r="EKL2667" s="113"/>
      <c r="EKM2667" s="113"/>
      <c r="EKN2667" s="113"/>
      <c r="EKO2667" s="113"/>
      <c r="EKP2667" s="113"/>
      <c r="EKQ2667" s="113"/>
      <c r="EKR2667" s="113"/>
      <c r="EKS2667" s="113"/>
      <c r="EKT2667" s="113"/>
      <c r="EKU2667" s="113"/>
      <c r="EKV2667" s="113"/>
      <c r="EKW2667" s="113"/>
      <c r="EKX2667" s="113"/>
      <c r="EKY2667" s="113"/>
      <c r="EKZ2667" s="113"/>
      <c r="ELA2667" s="113"/>
      <c r="ELB2667" s="113"/>
      <c r="ELC2667" s="113"/>
      <c r="ELD2667" s="113"/>
      <c r="ELE2667" s="113"/>
      <c r="ELF2667" s="113"/>
      <c r="ELG2667" s="113"/>
      <c r="ELH2667" s="113"/>
      <c r="ELI2667" s="113"/>
      <c r="ELJ2667" s="113"/>
      <c r="ELK2667" s="113"/>
      <c r="ELL2667" s="113"/>
      <c r="ELM2667" s="113"/>
      <c r="ELN2667" s="113"/>
      <c r="ELO2667" s="113"/>
      <c r="ELP2667" s="113"/>
      <c r="ELQ2667" s="113"/>
      <c r="ELR2667" s="113"/>
      <c r="ELS2667" s="113"/>
      <c r="ELT2667" s="113"/>
      <c r="ELU2667" s="113"/>
      <c r="ELV2667" s="113"/>
      <c r="ELW2667" s="113"/>
      <c r="ELX2667" s="113"/>
      <c r="ELY2667" s="113"/>
      <c r="ELZ2667" s="113"/>
      <c r="EMA2667" s="113"/>
      <c r="EMB2667" s="113"/>
      <c r="EMC2667" s="113"/>
      <c r="EMD2667" s="113"/>
      <c r="EME2667" s="113"/>
      <c r="EMF2667" s="113"/>
      <c r="EMG2667" s="113"/>
      <c r="EMH2667" s="113"/>
      <c r="EMI2667" s="113"/>
      <c r="EMJ2667" s="113"/>
      <c r="EMK2667" s="113"/>
      <c r="EML2667" s="113"/>
      <c r="EMM2667" s="113"/>
      <c r="EMN2667" s="113"/>
      <c r="EMO2667" s="113"/>
      <c r="EMP2667" s="113"/>
      <c r="EMQ2667" s="113"/>
      <c r="EMR2667" s="113"/>
      <c r="EMS2667" s="113"/>
      <c r="EMT2667" s="113"/>
      <c r="EMU2667" s="113"/>
      <c r="EMV2667" s="113"/>
      <c r="EMW2667" s="113"/>
      <c r="EMX2667" s="113"/>
      <c r="EMY2667" s="113"/>
      <c r="EMZ2667" s="113"/>
      <c r="ENA2667" s="113"/>
      <c r="ENB2667" s="113"/>
      <c r="ENC2667" s="113"/>
      <c r="END2667" s="113"/>
      <c r="ENE2667" s="113"/>
      <c r="ENF2667" s="113"/>
      <c r="ENG2667" s="113"/>
      <c r="ENH2667" s="113"/>
      <c r="ENI2667" s="113"/>
      <c r="ENJ2667" s="113"/>
      <c r="ENK2667" s="113"/>
      <c r="ENL2667" s="113"/>
      <c r="ENM2667" s="113"/>
      <c r="ENN2667" s="113"/>
      <c r="ENO2667" s="113"/>
      <c r="ENP2667" s="113"/>
      <c r="ENQ2667" s="113"/>
      <c r="ENR2667" s="113"/>
      <c r="ENS2667" s="113"/>
      <c r="ENT2667" s="113"/>
      <c r="ENU2667" s="113"/>
      <c r="ENV2667" s="113"/>
      <c r="ENW2667" s="113"/>
      <c r="ENX2667" s="113"/>
      <c r="ENY2667" s="113"/>
      <c r="ENZ2667" s="113"/>
      <c r="EOA2667" s="113"/>
      <c r="EOB2667" s="113"/>
      <c r="EOC2667" s="113"/>
      <c r="EOD2667" s="113"/>
      <c r="EOE2667" s="113"/>
      <c r="EOF2667" s="113"/>
      <c r="EOG2667" s="113"/>
      <c r="EOH2667" s="113"/>
      <c r="EOI2667" s="113"/>
      <c r="EOJ2667" s="113"/>
      <c r="EOK2667" s="113"/>
      <c r="EOL2667" s="113"/>
      <c r="EOM2667" s="113"/>
      <c r="EON2667" s="113"/>
      <c r="EOO2667" s="113"/>
      <c r="EOP2667" s="113"/>
      <c r="EOQ2667" s="113"/>
      <c r="EOR2667" s="113"/>
      <c r="EOS2667" s="113"/>
      <c r="EOT2667" s="113"/>
      <c r="EOU2667" s="113"/>
      <c r="EOV2667" s="113"/>
      <c r="EOW2667" s="113"/>
      <c r="EOX2667" s="113"/>
      <c r="EOY2667" s="113"/>
      <c r="EOZ2667" s="113"/>
      <c r="EPA2667" s="113"/>
      <c r="EPB2667" s="113"/>
      <c r="EPC2667" s="113"/>
      <c r="EPD2667" s="113"/>
      <c r="EPE2667" s="113"/>
      <c r="EPF2667" s="113"/>
      <c r="EPG2667" s="113"/>
      <c r="EPH2667" s="113"/>
      <c r="EPI2667" s="113"/>
      <c r="EPJ2667" s="113"/>
      <c r="EPK2667" s="113"/>
      <c r="EPL2667" s="113"/>
      <c r="EPM2667" s="113"/>
      <c r="EPN2667" s="113"/>
      <c r="EPO2667" s="113"/>
      <c r="EPP2667" s="113"/>
      <c r="EPQ2667" s="113"/>
      <c r="EPR2667" s="113"/>
      <c r="EPS2667" s="113"/>
      <c r="EPT2667" s="113"/>
      <c r="EPU2667" s="113"/>
      <c r="EPV2667" s="113"/>
      <c r="EPW2667" s="113"/>
      <c r="EPX2667" s="113"/>
      <c r="EPY2667" s="113"/>
      <c r="EPZ2667" s="113"/>
      <c r="EQA2667" s="113"/>
      <c r="EQB2667" s="113"/>
      <c r="EQC2667" s="113"/>
      <c r="EQD2667" s="113"/>
      <c r="EQE2667" s="113"/>
      <c r="EQF2667" s="113"/>
      <c r="EQG2667" s="113"/>
      <c r="EQH2667" s="113"/>
      <c r="EQI2667" s="113"/>
      <c r="EQJ2667" s="113"/>
      <c r="EQK2667" s="113"/>
      <c r="EQL2667" s="113"/>
      <c r="EQM2667" s="113"/>
      <c r="EQN2667" s="113"/>
      <c r="EQO2667" s="113"/>
      <c r="EQP2667" s="113"/>
      <c r="EQQ2667" s="113"/>
      <c r="EQR2667" s="113"/>
      <c r="EQS2667" s="113"/>
      <c r="EQT2667" s="113"/>
      <c r="EQU2667" s="113"/>
      <c r="EQV2667" s="113"/>
      <c r="EQW2667" s="113"/>
      <c r="EQX2667" s="113"/>
      <c r="EQY2667" s="113"/>
      <c r="EQZ2667" s="113"/>
      <c r="ERA2667" s="113"/>
      <c r="ERB2667" s="113"/>
      <c r="ERC2667" s="113"/>
      <c r="ERD2667" s="113"/>
      <c r="ERE2667" s="113"/>
      <c r="ERF2667" s="113"/>
      <c r="ERG2667" s="113"/>
      <c r="ERH2667" s="113"/>
      <c r="ERI2667" s="113"/>
      <c r="ERJ2667" s="113"/>
      <c r="ERK2667" s="113"/>
      <c r="ERL2667" s="113"/>
      <c r="ERM2667" s="113"/>
      <c r="ERN2667" s="113"/>
      <c r="ERO2667" s="113"/>
      <c r="ERP2667" s="113"/>
      <c r="ERQ2667" s="113"/>
      <c r="ERR2667" s="113"/>
      <c r="ERS2667" s="113"/>
      <c r="ERT2667" s="113"/>
      <c r="ERU2667" s="113"/>
      <c r="ERV2667" s="113"/>
      <c r="ERW2667" s="113"/>
      <c r="ERX2667" s="113"/>
      <c r="ERY2667" s="113"/>
      <c r="ERZ2667" s="113"/>
      <c r="ESA2667" s="113"/>
      <c r="ESB2667" s="113"/>
      <c r="ESC2667" s="113"/>
      <c r="ESD2667" s="113"/>
      <c r="ESE2667" s="113"/>
      <c r="ESF2667" s="113"/>
      <c r="ESG2667" s="113"/>
      <c r="ESH2667" s="113"/>
      <c r="ESI2667" s="113"/>
      <c r="ESJ2667" s="113"/>
      <c r="ESK2667" s="113"/>
      <c r="ESL2667" s="113"/>
      <c r="ESM2667" s="113"/>
      <c r="ESN2667" s="113"/>
      <c r="ESO2667" s="113"/>
      <c r="ESP2667" s="113"/>
      <c r="ESQ2667" s="113"/>
      <c r="ESR2667" s="113"/>
      <c r="ESS2667" s="113"/>
      <c r="EST2667" s="113"/>
      <c r="ESU2667" s="113"/>
      <c r="ESV2667" s="113"/>
      <c r="ESW2667" s="113"/>
      <c r="ESX2667" s="113"/>
      <c r="ESY2667" s="113"/>
      <c r="ESZ2667" s="113"/>
      <c r="ETA2667" s="113"/>
      <c r="ETB2667" s="113"/>
      <c r="ETC2667" s="113"/>
      <c r="ETD2667" s="113"/>
      <c r="ETE2667" s="113"/>
      <c r="ETF2667" s="113"/>
      <c r="ETG2667" s="113"/>
      <c r="ETH2667" s="113"/>
      <c r="ETI2667" s="113"/>
      <c r="ETJ2667" s="113"/>
      <c r="ETK2667" s="113"/>
      <c r="ETL2667" s="113"/>
      <c r="ETM2667" s="113"/>
      <c r="ETN2667" s="113"/>
      <c r="ETO2667" s="113"/>
      <c r="ETP2667" s="113"/>
      <c r="ETQ2667" s="113"/>
      <c r="ETR2667" s="113"/>
      <c r="ETS2667" s="113"/>
      <c r="ETT2667" s="113"/>
      <c r="ETU2667" s="113"/>
      <c r="ETV2667" s="113"/>
      <c r="ETW2667" s="113"/>
      <c r="ETX2667" s="113"/>
      <c r="ETY2667" s="113"/>
      <c r="ETZ2667" s="113"/>
      <c r="EUA2667" s="113"/>
      <c r="EUB2667" s="113"/>
      <c r="EUC2667" s="113"/>
      <c r="EUD2667" s="113"/>
      <c r="EUE2667" s="113"/>
      <c r="EUF2667" s="113"/>
      <c r="EUG2667" s="113"/>
      <c r="EUH2667" s="113"/>
      <c r="EUI2667" s="113"/>
      <c r="EUJ2667" s="113"/>
      <c r="EUK2667" s="113"/>
      <c r="EUL2667" s="113"/>
      <c r="EUM2667" s="113"/>
      <c r="EUN2667" s="113"/>
      <c r="EUO2667" s="113"/>
      <c r="EUP2667" s="113"/>
      <c r="EUQ2667" s="113"/>
      <c r="EUR2667" s="113"/>
      <c r="EUS2667" s="113"/>
      <c r="EUT2667" s="113"/>
      <c r="EUU2667" s="113"/>
      <c r="EUV2667" s="113"/>
      <c r="EUW2667" s="113"/>
      <c r="EUX2667" s="113"/>
      <c r="EUY2667" s="113"/>
      <c r="EUZ2667" s="113"/>
      <c r="EVA2667" s="113"/>
      <c r="EVB2667" s="113"/>
      <c r="EVC2667" s="113"/>
      <c r="EVD2667" s="113"/>
      <c r="EVE2667" s="113"/>
      <c r="EVF2667" s="113"/>
      <c r="EVG2667" s="113"/>
      <c r="EVH2667" s="113"/>
      <c r="EVI2667" s="113"/>
      <c r="EVJ2667" s="113"/>
      <c r="EVK2667" s="113"/>
      <c r="EVL2667" s="113"/>
      <c r="EVM2667" s="113"/>
      <c r="EVN2667" s="113"/>
      <c r="EVO2667" s="113"/>
      <c r="EVP2667" s="113"/>
      <c r="EVQ2667" s="113"/>
      <c r="EVR2667" s="113"/>
      <c r="EVS2667" s="113"/>
      <c r="EVT2667" s="113"/>
      <c r="EVU2667" s="113"/>
      <c r="EVV2667" s="113"/>
      <c r="EVW2667" s="113"/>
      <c r="EVX2667" s="113"/>
      <c r="EVY2667" s="113"/>
      <c r="EVZ2667" s="113"/>
      <c r="EWA2667" s="113"/>
      <c r="EWB2667" s="113"/>
      <c r="EWC2667" s="113"/>
      <c r="EWD2667" s="113"/>
      <c r="EWE2667" s="113"/>
      <c r="EWF2667" s="113"/>
      <c r="EWG2667" s="113"/>
      <c r="EWH2667" s="113"/>
      <c r="EWI2667" s="113"/>
      <c r="EWJ2667" s="113"/>
      <c r="EWK2667" s="113"/>
      <c r="EWL2667" s="113"/>
      <c r="EWM2667" s="113"/>
      <c r="EWN2667" s="113"/>
      <c r="EWO2667" s="113"/>
      <c r="EWP2667" s="113"/>
      <c r="EWQ2667" s="113"/>
      <c r="EWR2667" s="113"/>
      <c r="EWS2667" s="113"/>
      <c r="EWT2667" s="113"/>
      <c r="EWU2667" s="113"/>
      <c r="EWV2667" s="113"/>
      <c r="EWW2667" s="113"/>
      <c r="EWX2667" s="113"/>
      <c r="EWY2667" s="113"/>
      <c r="EWZ2667" s="113"/>
      <c r="EXA2667" s="113"/>
      <c r="EXB2667" s="113"/>
      <c r="EXC2667" s="113"/>
      <c r="EXD2667" s="113"/>
      <c r="EXE2667" s="113"/>
      <c r="EXF2667" s="113"/>
      <c r="EXG2667" s="113"/>
      <c r="EXH2667" s="113"/>
      <c r="EXI2667" s="113"/>
      <c r="EXJ2667" s="113"/>
      <c r="EXK2667" s="113"/>
      <c r="EXL2667" s="113"/>
      <c r="EXM2667" s="113"/>
      <c r="EXN2667" s="113"/>
      <c r="EXO2667" s="113"/>
      <c r="EXP2667" s="113"/>
      <c r="EXQ2667" s="113"/>
      <c r="EXR2667" s="113"/>
      <c r="EXS2667" s="113"/>
      <c r="EXT2667" s="113"/>
      <c r="EXU2667" s="113"/>
      <c r="EXV2667" s="113"/>
      <c r="EXW2667" s="113"/>
      <c r="EXX2667" s="113"/>
      <c r="EXY2667" s="113"/>
      <c r="EXZ2667" s="113"/>
      <c r="EYA2667" s="113"/>
      <c r="EYB2667" s="113"/>
      <c r="EYC2667" s="113"/>
      <c r="EYD2667" s="113"/>
      <c r="EYE2667" s="113"/>
      <c r="EYF2667" s="113"/>
      <c r="EYG2667" s="113"/>
      <c r="EYH2667" s="113"/>
      <c r="EYI2667" s="113"/>
      <c r="EYJ2667" s="113"/>
      <c r="EYK2667" s="113"/>
      <c r="EYL2667" s="113"/>
      <c r="EYM2667" s="113"/>
      <c r="EYN2667" s="113"/>
      <c r="EYO2667" s="113"/>
      <c r="EYP2667" s="113"/>
      <c r="EYQ2667" s="113"/>
      <c r="EYR2667" s="113"/>
      <c r="EYS2667" s="113"/>
      <c r="EYT2667" s="113"/>
      <c r="EYU2667" s="113"/>
      <c r="EYV2667" s="113"/>
      <c r="EYW2667" s="113"/>
      <c r="EYX2667" s="113"/>
      <c r="EYY2667" s="113"/>
      <c r="EYZ2667" s="113"/>
      <c r="EZA2667" s="113"/>
      <c r="EZB2667" s="113"/>
      <c r="EZC2667" s="113"/>
      <c r="EZD2667" s="113"/>
      <c r="EZE2667" s="113"/>
      <c r="EZF2667" s="113"/>
      <c r="EZG2667" s="113"/>
      <c r="EZH2667" s="113"/>
      <c r="EZI2667" s="113"/>
      <c r="EZJ2667" s="113"/>
      <c r="EZK2667" s="113"/>
      <c r="EZL2667" s="113"/>
      <c r="EZM2667" s="113"/>
      <c r="EZN2667" s="113"/>
      <c r="EZO2667" s="113"/>
      <c r="EZP2667" s="113"/>
      <c r="EZQ2667" s="113"/>
      <c r="EZR2667" s="113"/>
      <c r="EZS2667" s="113"/>
      <c r="EZT2667" s="113"/>
      <c r="EZU2667" s="113"/>
      <c r="EZV2667" s="113"/>
      <c r="EZW2667" s="113"/>
      <c r="EZX2667" s="113"/>
      <c r="EZY2667" s="113"/>
      <c r="EZZ2667" s="113"/>
      <c r="FAA2667" s="113"/>
      <c r="FAB2667" s="113"/>
      <c r="FAC2667" s="113"/>
      <c r="FAD2667" s="113"/>
      <c r="FAE2667" s="113"/>
      <c r="FAF2667" s="113"/>
      <c r="FAG2667" s="113"/>
      <c r="FAH2667" s="113"/>
      <c r="FAI2667" s="113"/>
      <c r="FAJ2667" s="113"/>
      <c r="FAK2667" s="113"/>
      <c r="FAL2667" s="113"/>
      <c r="FAM2667" s="113"/>
      <c r="FAN2667" s="113"/>
      <c r="FAO2667" s="113"/>
      <c r="FAP2667" s="113"/>
      <c r="FAQ2667" s="113"/>
      <c r="FAR2667" s="113"/>
      <c r="FAS2667" s="113"/>
      <c r="FAT2667" s="113"/>
      <c r="FAU2667" s="113"/>
      <c r="FAV2667" s="113"/>
      <c r="FAW2667" s="113"/>
      <c r="FAX2667" s="113"/>
      <c r="FAY2667" s="113"/>
      <c r="FAZ2667" s="113"/>
      <c r="FBA2667" s="113"/>
      <c r="FBB2667" s="113"/>
      <c r="FBC2667" s="113"/>
      <c r="FBD2667" s="113"/>
      <c r="FBE2667" s="113"/>
      <c r="FBF2667" s="113"/>
      <c r="FBG2667" s="113"/>
      <c r="FBH2667" s="113"/>
      <c r="FBI2667" s="113"/>
      <c r="FBJ2667" s="113"/>
      <c r="FBK2667" s="113"/>
      <c r="FBL2667" s="113"/>
      <c r="FBM2667" s="113"/>
      <c r="FBN2667" s="113"/>
      <c r="FBO2667" s="113"/>
      <c r="FBP2667" s="113"/>
      <c r="FBQ2667" s="113"/>
      <c r="FBR2667" s="113"/>
      <c r="FBS2667" s="113"/>
      <c r="FBT2667" s="113"/>
      <c r="FBU2667" s="113"/>
      <c r="FBV2667" s="113"/>
      <c r="FBW2667" s="113"/>
      <c r="FBX2667" s="113"/>
      <c r="FBY2667" s="113"/>
      <c r="FBZ2667" s="113"/>
      <c r="FCA2667" s="113"/>
      <c r="FCB2667" s="113"/>
      <c r="FCC2667" s="113"/>
      <c r="FCD2667" s="113"/>
      <c r="FCE2667" s="113"/>
      <c r="FCF2667" s="113"/>
      <c r="FCG2667" s="113"/>
      <c r="FCH2667" s="113"/>
      <c r="FCI2667" s="113"/>
      <c r="FCJ2667" s="113"/>
      <c r="FCK2667" s="113"/>
      <c r="FCL2667" s="113"/>
      <c r="FCM2667" s="113"/>
      <c r="FCN2667" s="113"/>
      <c r="FCO2667" s="113"/>
      <c r="FCP2667" s="113"/>
      <c r="FCQ2667" s="113"/>
      <c r="FCR2667" s="113"/>
      <c r="FCS2667" s="113"/>
      <c r="FCT2667" s="113"/>
      <c r="FCU2667" s="113"/>
      <c r="FCV2667" s="113"/>
      <c r="FCW2667" s="113"/>
      <c r="FCX2667" s="113"/>
      <c r="FCY2667" s="113"/>
      <c r="FCZ2667" s="113"/>
      <c r="FDA2667" s="113"/>
      <c r="FDB2667" s="113"/>
      <c r="FDC2667" s="113"/>
      <c r="FDD2667" s="113"/>
      <c r="FDE2667" s="113"/>
      <c r="FDF2667" s="113"/>
      <c r="FDG2667" s="113"/>
      <c r="FDH2667" s="113"/>
      <c r="FDI2667" s="113"/>
      <c r="FDJ2667" s="113"/>
      <c r="FDK2667" s="113"/>
      <c r="FDL2667" s="113"/>
      <c r="FDM2667" s="113"/>
      <c r="FDN2667" s="113"/>
      <c r="FDO2667" s="113"/>
      <c r="FDP2667" s="113"/>
      <c r="FDQ2667" s="113"/>
      <c r="FDR2667" s="113"/>
      <c r="FDS2667" s="113"/>
      <c r="FDT2667" s="113"/>
      <c r="FDU2667" s="113"/>
      <c r="FDV2667" s="113"/>
      <c r="FDW2667" s="113"/>
      <c r="FDX2667" s="113"/>
      <c r="FDY2667" s="113"/>
      <c r="FDZ2667" s="113"/>
      <c r="FEA2667" s="113"/>
      <c r="FEB2667" s="113"/>
      <c r="FEC2667" s="113"/>
      <c r="FED2667" s="113"/>
      <c r="FEE2667" s="113"/>
      <c r="FEF2667" s="113"/>
      <c r="FEG2667" s="113"/>
      <c r="FEH2667" s="113"/>
      <c r="FEI2667" s="113"/>
      <c r="FEJ2667" s="113"/>
      <c r="FEK2667" s="113"/>
      <c r="FEL2667" s="113"/>
      <c r="FEM2667" s="113"/>
      <c r="FEN2667" s="113"/>
      <c r="FEO2667" s="113"/>
      <c r="FEP2667" s="113"/>
      <c r="FEQ2667" s="113"/>
      <c r="FER2667" s="113"/>
      <c r="FES2667" s="113"/>
      <c r="FET2667" s="113"/>
      <c r="FEU2667" s="113"/>
      <c r="FEV2667" s="113"/>
      <c r="FEW2667" s="113"/>
      <c r="FEX2667" s="113"/>
      <c r="FEY2667" s="113"/>
      <c r="FEZ2667" s="113"/>
      <c r="FFA2667" s="113"/>
      <c r="FFB2667" s="113"/>
      <c r="FFC2667" s="113"/>
      <c r="FFD2667" s="113"/>
      <c r="FFE2667" s="113"/>
      <c r="FFF2667" s="113"/>
      <c r="FFG2667" s="113"/>
      <c r="FFH2667" s="113"/>
      <c r="FFI2667" s="113"/>
      <c r="FFJ2667" s="113"/>
      <c r="FFK2667" s="113"/>
      <c r="FFL2667" s="113"/>
      <c r="FFM2667" s="113"/>
      <c r="FFN2667" s="113"/>
      <c r="FFO2667" s="113"/>
      <c r="FFP2667" s="113"/>
      <c r="FFQ2667" s="113"/>
      <c r="FFR2667" s="113"/>
      <c r="FFS2667" s="113"/>
      <c r="FFT2667" s="113"/>
      <c r="FFU2667" s="113"/>
      <c r="FFV2667" s="113"/>
      <c r="FFW2667" s="113"/>
      <c r="FFX2667" s="113"/>
      <c r="FFY2667" s="113"/>
      <c r="FFZ2667" s="113"/>
      <c r="FGA2667" s="113"/>
      <c r="FGB2667" s="113"/>
      <c r="FGC2667" s="113"/>
      <c r="FGD2667" s="113"/>
      <c r="FGE2667" s="113"/>
      <c r="FGF2667" s="113"/>
      <c r="FGG2667" s="113"/>
      <c r="FGH2667" s="113"/>
      <c r="FGI2667" s="113"/>
      <c r="FGJ2667" s="113"/>
      <c r="FGK2667" s="113"/>
      <c r="FGL2667" s="113"/>
      <c r="FGM2667" s="113"/>
      <c r="FGN2667" s="113"/>
      <c r="FGO2667" s="113"/>
      <c r="FGP2667" s="113"/>
      <c r="FGQ2667" s="113"/>
      <c r="FGR2667" s="113"/>
      <c r="FGS2667" s="113"/>
      <c r="FGT2667" s="113"/>
      <c r="FGU2667" s="113"/>
      <c r="FGV2667" s="113"/>
      <c r="FGW2667" s="113"/>
      <c r="FGX2667" s="113"/>
      <c r="FGY2667" s="113"/>
      <c r="FGZ2667" s="113"/>
      <c r="FHA2667" s="113"/>
      <c r="FHB2667" s="113"/>
      <c r="FHC2667" s="113"/>
      <c r="FHD2667" s="113"/>
      <c r="FHE2667" s="113"/>
      <c r="FHF2667" s="113"/>
      <c r="FHG2667" s="113"/>
      <c r="FHH2667" s="113"/>
      <c r="FHI2667" s="113"/>
      <c r="FHJ2667" s="113"/>
      <c r="FHK2667" s="113"/>
      <c r="FHL2667" s="113"/>
      <c r="FHM2667" s="113"/>
      <c r="FHN2667" s="113"/>
      <c r="FHO2667" s="113"/>
      <c r="FHP2667" s="113"/>
      <c r="FHQ2667" s="113"/>
      <c r="FHR2667" s="113"/>
      <c r="FHS2667" s="113"/>
      <c r="FHT2667" s="113"/>
      <c r="FHU2667" s="113"/>
      <c r="FHV2667" s="113"/>
      <c r="FHW2667" s="113"/>
      <c r="FHX2667" s="113"/>
      <c r="FHY2667" s="113"/>
      <c r="FHZ2667" s="113"/>
      <c r="FIA2667" s="113"/>
      <c r="FIB2667" s="113"/>
      <c r="FIC2667" s="113"/>
      <c r="FID2667" s="113"/>
      <c r="FIE2667" s="113"/>
      <c r="FIF2667" s="113"/>
      <c r="FIG2667" s="113"/>
      <c r="FIH2667" s="113"/>
      <c r="FII2667" s="113"/>
      <c r="FIJ2667" s="113"/>
      <c r="FIK2667" s="113"/>
      <c r="FIL2667" s="113"/>
      <c r="FIM2667" s="113"/>
      <c r="FIN2667" s="113"/>
      <c r="FIO2667" s="113"/>
      <c r="FIP2667" s="113"/>
      <c r="FIQ2667" s="113"/>
      <c r="FIR2667" s="113"/>
      <c r="FIS2667" s="113"/>
      <c r="FIT2667" s="113"/>
      <c r="FIU2667" s="113"/>
      <c r="FIV2667" s="113"/>
      <c r="FIW2667" s="113"/>
      <c r="FIX2667" s="113"/>
      <c r="FIY2667" s="113"/>
      <c r="FIZ2667" s="113"/>
      <c r="FJA2667" s="113"/>
      <c r="FJB2667" s="113"/>
      <c r="FJC2667" s="113"/>
      <c r="FJD2667" s="113"/>
      <c r="FJE2667" s="113"/>
      <c r="FJF2667" s="113"/>
      <c r="FJG2667" s="113"/>
      <c r="FJH2667" s="113"/>
      <c r="FJI2667" s="113"/>
      <c r="FJJ2667" s="113"/>
      <c r="FJK2667" s="113"/>
      <c r="FJL2667" s="113"/>
      <c r="FJM2667" s="113"/>
      <c r="FJN2667" s="113"/>
      <c r="FJO2667" s="113"/>
      <c r="FJP2667" s="113"/>
      <c r="FJQ2667" s="113"/>
      <c r="FJR2667" s="113"/>
      <c r="FJS2667" s="113"/>
      <c r="FJT2667" s="113"/>
      <c r="FJU2667" s="113"/>
      <c r="FJV2667" s="113"/>
      <c r="FJW2667" s="113"/>
      <c r="FJX2667" s="113"/>
      <c r="FJY2667" s="113"/>
      <c r="FJZ2667" s="113"/>
      <c r="FKA2667" s="113"/>
      <c r="FKB2667" s="113"/>
      <c r="FKC2667" s="113"/>
      <c r="FKD2667" s="113"/>
      <c r="FKE2667" s="113"/>
      <c r="FKF2667" s="113"/>
      <c r="FKG2667" s="113"/>
      <c r="FKH2667" s="113"/>
      <c r="FKI2667" s="113"/>
      <c r="FKJ2667" s="113"/>
      <c r="FKK2667" s="113"/>
      <c r="FKL2667" s="113"/>
      <c r="FKM2667" s="113"/>
      <c r="FKN2667" s="113"/>
      <c r="FKO2667" s="113"/>
      <c r="FKP2667" s="113"/>
      <c r="FKQ2667" s="113"/>
      <c r="FKR2667" s="113"/>
      <c r="FKS2667" s="113"/>
      <c r="FKT2667" s="113"/>
      <c r="FKU2667" s="113"/>
      <c r="FKV2667" s="113"/>
      <c r="FKW2667" s="113"/>
      <c r="FKX2667" s="113"/>
      <c r="FKY2667" s="113"/>
      <c r="FKZ2667" s="113"/>
      <c r="FLA2667" s="113"/>
      <c r="FLB2667" s="113"/>
      <c r="FLC2667" s="113"/>
      <c r="FLD2667" s="113"/>
      <c r="FLE2667" s="113"/>
      <c r="FLF2667" s="113"/>
      <c r="FLG2667" s="113"/>
      <c r="FLH2667" s="113"/>
      <c r="FLI2667" s="113"/>
      <c r="FLJ2667" s="113"/>
      <c r="FLK2667" s="113"/>
      <c r="FLL2667" s="113"/>
      <c r="FLM2667" s="113"/>
      <c r="FLN2667" s="113"/>
      <c r="FLO2667" s="113"/>
      <c r="FLP2667" s="113"/>
      <c r="FLQ2667" s="113"/>
      <c r="FLR2667" s="113"/>
      <c r="FLS2667" s="113"/>
      <c r="FLT2667" s="113"/>
      <c r="FLU2667" s="113"/>
      <c r="FLV2667" s="113"/>
      <c r="FLW2667" s="113"/>
      <c r="FLX2667" s="113"/>
      <c r="FLY2667" s="113"/>
      <c r="FLZ2667" s="113"/>
      <c r="FMA2667" s="113"/>
      <c r="FMB2667" s="113"/>
      <c r="FMC2667" s="113"/>
      <c r="FMD2667" s="113"/>
      <c r="FME2667" s="113"/>
      <c r="FMF2667" s="113"/>
      <c r="FMG2667" s="113"/>
      <c r="FMH2667" s="113"/>
      <c r="FMI2667" s="113"/>
      <c r="FMJ2667" s="113"/>
      <c r="FMK2667" s="113"/>
      <c r="FML2667" s="113"/>
      <c r="FMM2667" s="113"/>
      <c r="FMN2667" s="113"/>
      <c r="FMO2667" s="113"/>
      <c r="FMP2667" s="113"/>
      <c r="FMQ2667" s="113"/>
      <c r="FMR2667" s="113"/>
      <c r="FMS2667" s="113"/>
      <c r="FMT2667" s="113"/>
      <c r="FMU2667" s="113"/>
      <c r="FMV2667" s="113"/>
      <c r="FMW2667" s="113"/>
      <c r="FMX2667" s="113"/>
      <c r="FMY2667" s="113"/>
      <c r="FMZ2667" s="113"/>
      <c r="FNA2667" s="113"/>
      <c r="FNB2667" s="113"/>
      <c r="FNC2667" s="113"/>
      <c r="FND2667" s="113"/>
      <c r="FNE2667" s="113"/>
      <c r="FNF2667" s="113"/>
      <c r="FNG2667" s="113"/>
      <c r="FNH2667" s="113"/>
      <c r="FNI2667" s="113"/>
      <c r="FNJ2667" s="113"/>
      <c r="FNK2667" s="113"/>
      <c r="FNL2667" s="113"/>
      <c r="FNM2667" s="113"/>
      <c r="FNN2667" s="113"/>
      <c r="FNO2667" s="113"/>
      <c r="FNP2667" s="113"/>
      <c r="FNQ2667" s="113"/>
      <c r="FNR2667" s="113"/>
      <c r="FNS2667" s="113"/>
      <c r="FNT2667" s="113"/>
      <c r="FNU2667" s="113"/>
      <c r="FNV2667" s="113"/>
      <c r="FNW2667" s="113"/>
      <c r="FNX2667" s="113"/>
      <c r="FNY2667" s="113"/>
      <c r="FNZ2667" s="113"/>
      <c r="FOA2667" s="113"/>
      <c r="FOB2667" s="113"/>
      <c r="FOC2667" s="113"/>
      <c r="FOD2667" s="113"/>
      <c r="FOE2667" s="113"/>
      <c r="FOF2667" s="113"/>
      <c r="FOG2667" s="113"/>
      <c r="FOH2667" s="113"/>
      <c r="FOI2667" s="113"/>
      <c r="FOJ2667" s="113"/>
      <c r="FOK2667" s="113"/>
      <c r="FOL2667" s="113"/>
      <c r="FOM2667" s="113"/>
      <c r="FON2667" s="113"/>
      <c r="FOO2667" s="113"/>
      <c r="FOP2667" s="113"/>
      <c r="FOQ2667" s="113"/>
      <c r="FOR2667" s="113"/>
      <c r="FOS2667" s="113"/>
      <c r="FOT2667" s="113"/>
      <c r="FOU2667" s="113"/>
      <c r="FOV2667" s="113"/>
      <c r="FOW2667" s="113"/>
      <c r="FOX2667" s="113"/>
      <c r="FOY2667" s="113"/>
      <c r="FOZ2667" s="113"/>
      <c r="FPA2667" s="113"/>
      <c r="FPB2667" s="113"/>
      <c r="FPC2667" s="113"/>
      <c r="FPD2667" s="113"/>
      <c r="FPE2667" s="113"/>
      <c r="FPF2667" s="113"/>
      <c r="FPG2667" s="113"/>
      <c r="FPH2667" s="113"/>
      <c r="FPI2667" s="113"/>
      <c r="FPJ2667" s="113"/>
      <c r="FPK2667" s="113"/>
      <c r="FPL2667" s="113"/>
      <c r="FPM2667" s="113"/>
      <c r="FPN2667" s="113"/>
      <c r="FPO2667" s="113"/>
      <c r="FPP2667" s="113"/>
      <c r="FPQ2667" s="113"/>
      <c r="FPR2667" s="113"/>
      <c r="FPS2667" s="113"/>
      <c r="FPT2667" s="113"/>
      <c r="FPU2667" s="113"/>
      <c r="FPV2667" s="113"/>
      <c r="FPW2667" s="113"/>
      <c r="FPX2667" s="113"/>
      <c r="FPY2667" s="113"/>
      <c r="FPZ2667" s="113"/>
      <c r="FQA2667" s="113"/>
      <c r="FQB2667" s="113"/>
      <c r="FQC2667" s="113"/>
      <c r="FQD2667" s="113"/>
      <c r="FQE2667" s="113"/>
      <c r="FQF2667" s="113"/>
      <c r="FQG2667" s="113"/>
      <c r="FQH2667" s="113"/>
      <c r="FQI2667" s="113"/>
      <c r="FQJ2667" s="113"/>
      <c r="FQK2667" s="113"/>
      <c r="FQL2667" s="113"/>
      <c r="FQM2667" s="113"/>
      <c r="FQN2667" s="113"/>
      <c r="FQO2667" s="113"/>
      <c r="FQP2667" s="113"/>
      <c r="FQQ2667" s="113"/>
      <c r="FQR2667" s="113"/>
      <c r="FQS2667" s="113"/>
      <c r="FQT2667" s="113"/>
      <c r="FQU2667" s="113"/>
      <c r="FQV2667" s="113"/>
      <c r="FQW2667" s="113"/>
      <c r="FQX2667" s="113"/>
      <c r="FQY2667" s="113"/>
      <c r="FQZ2667" s="113"/>
      <c r="FRA2667" s="113"/>
      <c r="FRB2667" s="113"/>
      <c r="FRC2667" s="113"/>
      <c r="FRD2667" s="113"/>
      <c r="FRE2667" s="113"/>
      <c r="FRF2667" s="113"/>
      <c r="FRG2667" s="113"/>
      <c r="FRH2667" s="113"/>
      <c r="FRI2667" s="113"/>
      <c r="FRJ2667" s="113"/>
      <c r="FRK2667" s="113"/>
      <c r="FRL2667" s="113"/>
      <c r="FRM2667" s="113"/>
      <c r="FRN2667" s="113"/>
      <c r="FRO2667" s="113"/>
      <c r="FRP2667" s="113"/>
      <c r="FRQ2667" s="113"/>
      <c r="FRR2667" s="113"/>
      <c r="FRS2667" s="113"/>
      <c r="FRT2667" s="113"/>
      <c r="FRU2667" s="113"/>
      <c r="FRV2667" s="113"/>
      <c r="FRW2667" s="113"/>
      <c r="FRX2667" s="113"/>
      <c r="FRY2667" s="113"/>
      <c r="FRZ2667" s="113"/>
      <c r="FSA2667" s="113"/>
      <c r="FSB2667" s="113"/>
      <c r="FSC2667" s="113"/>
      <c r="FSD2667" s="113"/>
      <c r="FSE2667" s="113"/>
      <c r="FSF2667" s="113"/>
      <c r="FSG2667" s="113"/>
      <c r="FSH2667" s="113"/>
      <c r="FSI2667" s="113"/>
      <c r="FSJ2667" s="113"/>
      <c r="FSK2667" s="113"/>
      <c r="FSL2667" s="113"/>
      <c r="FSM2667" s="113"/>
      <c r="FSN2667" s="113"/>
      <c r="FSO2667" s="113"/>
      <c r="FSP2667" s="113"/>
      <c r="FSQ2667" s="113"/>
      <c r="FSR2667" s="113"/>
      <c r="FSS2667" s="113"/>
      <c r="FST2667" s="113"/>
      <c r="FSU2667" s="113"/>
      <c r="FSV2667" s="113"/>
      <c r="FSW2667" s="113"/>
      <c r="FSX2667" s="113"/>
      <c r="FSY2667" s="113"/>
      <c r="FSZ2667" s="113"/>
      <c r="FTA2667" s="113"/>
      <c r="FTB2667" s="113"/>
      <c r="FTC2667" s="113"/>
      <c r="FTD2667" s="113"/>
      <c r="FTE2667" s="113"/>
      <c r="FTF2667" s="113"/>
      <c r="FTG2667" s="113"/>
      <c r="FTH2667" s="113"/>
      <c r="FTI2667" s="113"/>
      <c r="FTJ2667" s="113"/>
      <c r="FTK2667" s="113"/>
      <c r="FTL2667" s="113"/>
      <c r="FTM2667" s="113"/>
      <c r="FTN2667" s="113"/>
      <c r="FTO2667" s="113"/>
      <c r="FTP2667" s="113"/>
      <c r="FTQ2667" s="113"/>
      <c r="FTR2667" s="113"/>
      <c r="FTS2667" s="113"/>
      <c r="FTT2667" s="113"/>
      <c r="FTU2667" s="113"/>
      <c r="FTV2667" s="113"/>
      <c r="FTW2667" s="113"/>
      <c r="FTX2667" s="113"/>
      <c r="FTY2667" s="113"/>
      <c r="FTZ2667" s="113"/>
      <c r="FUA2667" s="113"/>
      <c r="FUB2667" s="113"/>
      <c r="FUC2667" s="113"/>
      <c r="FUD2667" s="113"/>
      <c r="FUE2667" s="113"/>
      <c r="FUF2667" s="113"/>
      <c r="FUG2667" s="113"/>
      <c r="FUH2667" s="113"/>
      <c r="FUI2667" s="113"/>
      <c r="FUJ2667" s="113"/>
      <c r="FUK2667" s="113"/>
      <c r="FUL2667" s="113"/>
      <c r="FUM2667" s="113"/>
      <c r="FUN2667" s="113"/>
      <c r="FUO2667" s="113"/>
      <c r="FUP2667" s="113"/>
      <c r="FUQ2667" s="113"/>
      <c r="FUR2667" s="113"/>
      <c r="FUS2667" s="113"/>
      <c r="FUT2667" s="113"/>
      <c r="FUU2667" s="113"/>
      <c r="FUV2667" s="113"/>
      <c r="FUW2667" s="113"/>
      <c r="FUX2667" s="113"/>
      <c r="FUY2667" s="113"/>
      <c r="FUZ2667" s="113"/>
      <c r="FVA2667" s="113"/>
      <c r="FVB2667" s="113"/>
      <c r="FVC2667" s="113"/>
      <c r="FVD2667" s="113"/>
      <c r="FVE2667" s="113"/>
      <c r="FVF2667" s="113"/>
      <c r="FVG2667" s="113"/>
      <c r="FVH2667" s="113"/>
      <c r="FVI2667" s="113"/>
      <c r="FVJ2667" s="113"/>
      <c r="FVK2667" s="113"/>
      <c r="FVL2667" s="113"/>
      <c r="FVM2667" s="113"/>
      <c r="FVN2667" s="113"/>
      <c r="FVO2667" s="113"/>
      <c r="FVP2667" s="113"/>
      <c r="FVQ2667" s="113"/>
      <c r="FVR2667" s="113"/>
      <c r="FVS2667" s="113"/>
      <c r="FVT2667" s="113"/>
      <c r="FVU2667" s="113"/>
      <c r="FVV2667" s="113"/>
      <c r="FVW2667" s="113"/>
      <c r="FVX2667" s="113"/>
      <c r="FVY2667" s="113"/>
      <c r="FVZ2667" s="113"/>
      <c r="FWA2667" s="113"/>
      <c r="FWB2667" s="113"/>
      <c r="FWC2667" s="113"/>
      <c r="FWD2667" s="113"/>
      <c r="FWE2667" s="113"/>
      <c r="FWF2667" s="113"/>
      <c r="FWG2667" s="113"/>
      <c r="FWH2667" s="113"/>
      <c r="FWI2667" s="113"/>
      <c r="FWJ2667" s="113"/>
      <c r="FWK2667" s="113"/>
      <c r="FWL2667" s="113"/>
      <c r="FWM2667" s="113"/>
      <c r="FWN2667" s="113"/>
      <c r="FWO2667" s="113"/>
      <c r="FWP2667" s="113"/>
      <c r="FWQ2667" s="113"/>
      <c r="FWR2667" s="113"/>
      <c r="FWS2667" s="113"/>
      <c r="FWT2667" s="113"/>
      <c r="FWU2667" s="113"/>
      <c r="FWV2667" s="113"/>
      <c r="FWW2667" s="113"/>
      <c r="FWX2667" s="113"/>
      <c r="FWY2667" s="113"/>
      <c r="FWZ2667" s="113"/>
      <c r="FXA2667" s="113"/>
      <c r="FXB2667" s="113"/>
      <c r="FXC2667" s="113"/>
      <c r="FXD2667" s="113"/>
      <c r="FXE2667" s="113"/>
      <c r="FXF2667" s="113"/>
      <c r="FXG2667" s="113"/>
      <c r="FXH2667" s="113"/>
      <c r="FXI2667" s="113"/>
      <c r="FXJ2667" s="113"/>
      <c r="FXK2667" s="113"/>
      <c r="FXL2667" s="113"/>
      <c r="FXM2667" s="113"/>
      <c r="FXN2667" s="113"/>
      <c r="FXO2667" s="113"/>
      <c r="FXP2667" s="113"/>
      <c r="FXQ2667" s="113"/>
      <c r="FXR2667" s="113"/>
      <c r="FXS2667" s="113"/>
      <c r="FXT2667" s="113"/>
      <c r="FXU2667" s="113"/>
      <c r="FXV2667" s="113"/>
      <c r="FXW2667" s="113"/>
      <c r="FXX2667" s="113"/>
      <c r="FXY2667" s="113"/>
      <c r="FXZ2667" s="113"/>
      <c r="FYA2667" s="113"/>
      <c r="FYB2667" s="113"/>
      <c r="FYC2667" s="113"/>
      <c r="FYD2667" s="113"/>
      <c r="FYE2667" s="113"/>
      <c r="FYF2667" s="113"/>
      <c r="FYG2667" s="113"/>
      <c r="FYH2667" s="113"/>
      <c r="FYI2667" s="113"/>
      <c r="FYJ2667" s="113"/>
      <c r="FYK2667" s="113"/>
      <c r="FYL2667" s="113"/>
      <c r="FYM2667" s="113"/>
      <c r="FYN2667" s="113"/>
      <c r="FYO2667" s="113"/>
      <c r="FYP2667" s="113"/>
      <c r="FYQ2667" s="113"/>
      <c r="FYR2667" s="113"/>
      <c r="FYS2667" s="113"/>
      <c r="FYT2667" s="113"/>
      <c r="FYU2667" s="113"/>
      <c r="FYV2667" s="113"/>
      <c r="FYW2667" s="113"/>
      <c r="FYX2667" s="113"/>
      <c r="FYY2667" s="113"/>
      <c r="FYZ2667" s="113"/>
      <c r="FZA2667" s="113"/>
      <c r="FZB2667" s="113"/>
      <c r="FZC2667" s="113"/>
      <c r="FZD2667" s="113"/>
      <c r="FZE2667" s="113"/>
      <c r="FZF2667" s="113"/>
      <c r="FZG2667" s="113"/>
      <c r="FZH2667" s="113"/>
      <c r="FZI2667" s="113"/>
      <c r="FZJ2667" s="113"/>
      <c r="FZK2667" s="113"/>
      <c r="FZL2667" s="113"/>
      <c r="FZM2667" s="113"/>
      <c r="FZN2667" s="113"/>
      <c r="FZO2667" s="113"/>
      <c r="FZP2667" s="113"/>
      <c r="FZQ2667" s="113"/>
      <c r="FZR2667" s="113"/>
      <c r="FZS2667" s="113"/>
      <c r="FZT2667" s="113"/>
      <c r="FZU2667" s="113"/>
      <c r="FZV2667" s="113"/>
      <c r="FZW2667" s="113"/>
      <c r="FZX2667" s="113"/>
      <c r="FZY2667" s="113"/>
      <c r="FZZ2667" s="113"/>
      <c r="GAA2667" s="113"/>
      <c r="GAB2667" s="113"/>
      <c r="GAC2667" s="113"/>
      <c r="GAD2667" s="113"/>
      <c r="GAE2667" s="113"/>
      <c r="GAF2667" s="113"/>
      <c r="GAG2667" s="113"/>
      <c r="GAH2667" s="113"/>
      <c r="GAI2667" s="113"/>
      <c r="GAJ2667" s="113"/>
      <c r="GAK2667" s="113"/>
      <c r="GAL2667" s="113"/>
      <c r="GAM2667" s="113"/>
      <c r="GAN2667" s="113"/>
      <c r="GAO2667" s="113"/>
      <c r="GAP2667" s="113"/>
      <c r="GAQ2667" s="113"/>
      <c r="GAR2667" s="113"/>
      <c r="GAS2667" s="113"/>
      <c r="GAT2667" s="113"/>
      <c r="GAU2667" s="113"/>
      <c r="GAV2667" s="113"/>
      <c r="GAW2667" s="113"/>
      <c r="GAX2667" s="113"/>
      <c r="GAY2667" s="113"/>
      <c r="GAZ2667" s="113"/>
      <c r="GBA2667" s="113"/>
      <c r="GBB2667" s="113"/>
      <c r="GBC2667" s="113"/>
      <c r="GBD2667" s="113"/>
      <c r="GBE2667" s="113"/>
      <c r="GBF2667" s="113"/>
      <c r="GBG2667" s="113"/>
      <c r="GBH2667" s="113"/>
      <c r="GBI2667" s="113"/>
      <c r="GBJ2667" s="113"/>
      <c r="GBK2667" s="113"/>
      <c r="GBL2667" s="113"/>
      <c r="GBM2667" s="113"/>
      <c r="GBN2667" s="113"/>
      <c r="GBO2667" s="113"/>
      <c r="GBP2667" s="113"/>
      <c r="GBQ2667" s="113"/>
      <c r="GBR2667" s="113"/>
      <c r="GBS2667" s="113"/>
      <c r="GBT2667" s="113"/>
      <c r="GBU2667" s="113"/>
      <c r="GBV2667" s="113"/>
      <c r="GBW2667" s="113"/>
      <c r="GBX2667" s="113"/>
      <c r="GBY2667" s="113"/>
      <c r="GBZ2667" s="113"/>
      <c r="GCA2667" s="113"/>
      <c r="GCB2667" s="113"/>
      <c r="GCC2667" s="113"/>
      <c r="GCD2667" s="113"/>
      <c r="GCE2667" s="113"/>
      <c r="GCF2667" s="113"/>
      <c r="GCG2667" s="113"/>
      <c r="GCH2667" s="113"/>
      <c r="GCI2667" s="113"/>
      <c r="GCJ2667" s="113"/>
      <c r="GCK2667" s="113"/>
      <c r="GCL2667" s="113"/>
      <c r="GCM2667" s="113"/>
      <c r="GCN2667" s="113"/>
      <c r="GCO2667" s="113"/>
      <c r="GCP2667" s="113"/>
      <c r="GCQ2667" s="113"/>
      <c r="GCR2667" s="113"/>
      <c r="GCS2667" s="113"/>
      <c r="GCT2667" s="113"/>
      <c r="GCU2667" s="113"/>
      <c r="GCV2667" s="113"/>
      <c r="GCW2667" s="113"/>
      <c r="GCX2667" s="113"/>
      <c r="GCY2667" s="113"/>
      <c r="GCZ2667" s="113"/>
      <c r="GDA2667" s="113"/>
      <c r="GDB2667" s="113"/>
      <c r="GDC2667" s="113"/>
      <c r="GDD2667" s="113"/>
      <c r="GDE2667" s="113"/>
      <c r="GDF2667" s="113"/>
      <c r="GDG2667" s="113"/>
      <c r="GDH2667" s="113"/>
      <c r="GDI2667" s="113"/>
      <c r="GDJ2667" s="113"/>
      <c r="GDK2667" s="113"/>
      <c r="GDL2667" s="113"/>
      <c r="GDM2667" s="113"/>
      <c r="GDN2667" s="113"/>
      <c r="GDO2667" s="113"/>
      <c r="GDP2667" s="113"/>
      <c r="GDQ2667" s="113"/>
      <c r="GDR2667" s="113"/>
      <c r="GDS2667" s="113"/>
      <c r="GDT2667" s="113"/>
      <c r="GDU2667" s="113"/>
      <c r="GDV2667" s="113"/>
      <c r="GDW2667" s="113"/>
      <c r="GDX2667" s="113"/>
      <c r="GDY2667" s="113"/>
      <c r="GDZ2667" s="113"/>
      <c r="GEA2667" s="113"/>
      <c r="GEB2667" s="113"/>
      <c r="GEC2667" s="113"/>
      <c r="GED2667" s="113"/>
      <c r="GEE2667" s="113"/>
      <c r="GEF2667" s="113"/>
      <c r="GEG2667" s="113"/>
      <c r="GEH2667" s="113"/>
      <c r="GEI2667" s="113"/>
      <c r="GEJ2667" s="113"/>
      <c r="GEK2667" s="113"/>
      <c r="GEL2667" s="113"/>
      <c r="GEM2667" s="113"/>
      <c r="GEN2667" s="113"/>
      <c r="GEO2667" s="113"/>
      <c r="GEP2667" s="113"/>
      <c r="GEQ2667" s="113"/>
      <c r="GER2667" s="113"/>
      <c r="GES2667" s="113"/>
      <c r="GET2667" s="113"/>
      <c r="GEU2667" s="113"/>
      <c r="GEV2667" s="113"/>
      <c r="GEW2667" s="113"/>
      <c r="GEX2667" s="113"/>
      <c r="GEY2667" s="113"/>
      <c r="GEZ2667" s="113"/>
      <c r="GFA2667" s="113"/>
      <c r="GFB2667" s="113"/>
      <c r="GFC2667" s="113"/>
      <c r="GFD2667" s="113"/>
      <c r="GFE2667" s="113"/>
      <c r="GFF2667" s="113"/>
      <c r="GFG2667" s="113"/>
      <c r="GFH2667" s="113"/>
      <c r="GFI2667" s="113"/>
      <c r="GFJ2667" s="113"/>
      <c r="GFK2667" s="113"/>
      <c r="GFL2667" s="113"/>
      <c r="GFM2667" s="113"/>
      <c r="GFN2667" s="113"/>
      <c r="GFO2667" s="113"/>
      <c r="GFP2667" s="113"/>
      <c r="GFQ2667" s="113"/>
      <c r="GFR2667" s="113"/>
      <c r="GFS2667" s="113"/>
      <c r="GFT2667" s="113"/>
      <c r="GFU2667" s="113"/>
      <c r="GFV2667" s="113"/>
      <c r="GFW2667" s="113"/>
      <c r="GFX2667" s="113"/>
      <c r="GFY2667" s="113"/>
      <c r="GFZ2667" s="113"/>
      <c r="GGA2667" s="113"/>
      <c r="GGB2667" s="113"/>
      <c r="GGC2667" s="113"/>
      <c r="GGD2667" s="113"/>
      <c r="GGE2667" s="113"/>
      <c r="GGF2667" s="113"/>
      <c r="GGG2667" s="113"/>
      <c r="GGH2667" s="113"/>
      <c r="GGI2667" s="113"/>
      <c r="GGJ2667" s="113"/>
      <c r="GGK2667" s="113"/>
      <c r="GGL2667" s="113"/>
      <c r="GGM2667" s="113"/>
      <c r="GGN2667" s="113"/>
      <c r="GGO2667" s="113"/>
      <c r="GGP2667" s="113"/>
      <c r="GGQ2667" s="113"/>
      <c r="GGR2667" s="113"/>
      <c r="GGS2667" s="113"/>
      <c r="GGT2667" s="113"/>
      <c r="GGU2667" s="113"/>
      <c r="GGV2667" s="113"/>
      <c r="GGW2667" s="113"/>
      <c r="GGX2667" s="113"/>
      <c r="GGY2667" s="113"/>
      <c r="GGZ2667" s="113"/>
      <c r="GHA2667" s="113"/>
      <c r="GHB2667" s="113"/>
      <c r="GHC2667" s="113"/>
      <c r="GHD2667" s="113"/>
      <c r="GHE2667" s="113"/>
      <c r="GHF2667" s="113"/>
      <c r="GHG2667" s="113"/>
      <c r="GHH2667" s="113"/>
      <c r="GHI2667" s="113"/>
      <c r="GHJ2667" s="113"/>
      <c r="GHK2667" s="113"/>
      <c r="GHL2667" s="113"/>
      <c r="GHM2667" s="113"/>
      <c r="GHN2667" s="113"/>
      <c r="GHO2667" s="113"/>
      <c r="GHP2667" s="113"/>
      <c r="GHQ2667" s="113"/>
      <c r="GHR2667" s="113"/>
      <c r="GHS2667" s="113"/>
      <c r="GHT2667" s="113"/>
      <c r="GHU2667" s="113"/>
      <c r="GHV2667" s="113"/>
      <c r="GHW2667" s="113"/>
      <c r="GHX2667" s="113"/>
      <c r="GHY2667" s="113"/>
      <c r="GHZ2667" s="113"/>
      <c r="GIA2667" s="113"/>
      <c r="GIB2667" s="113"/>
      <c r="GIC2667" s="113"/>
      <c r="GID2667" s="113"/>
      <c r="GIE2667" s="113"/>
      <c r="GIF2667" s="113"/>
      <c r="GIG2667" s="113"/>
      <c r="GIH2667" s="113"/>
      <c r="GII2667" s="113"/>
      <c r="GIJ2667" s="113"/>
      <c r="GIK2667" s="113"/>
      <c r="GIL2667" s="113"/>
      <c r="GIM2667" s="113"/>
      <c r="GIN2667" s="113"/>
      <c r="GIO2667" s="113"/>
      <c r="GIP2667" s="113"/>
      <c r="GIQ2667" s="113"/>
      <c r="GIR2667" s="113"/>
      <c r="GIS2667" s="113"/>
      <c r="GIT2667" s="113"/>
      <c r="GIU2667" s="113"/>
      <c r="GIV2667" s="113"/>
      <c r="GIW2667" s="113"/>
      <c r="GIX2667" s="113"/>
      <c r="GIY2667" s="113"/>
      <c r="GIZ2667" s="113"/>
      <c r="GJA2667" s="113"/>
      <c r="GJB2667" s="113"/>
      <c r="GJC2667" s="113"/>
      <c r="GJD2667" s="113"/>
      <c r="GJE2667" s="113"/>
      <c r="GJF2667" s="113"/>
      <c r="GJG2667" s="113"/>
      <c r="GJH2667" s="113"/>
      <c r="GJI2667" s="113"/>
      <c r="GJJ2667" s="113"/>
      <c r="GJK2667" s="113"/>
      <c r="GJL2667" s="113"/>
      <c r="GJM2667" s="113"/>
      <c r="GJN2667" s="113"/>
      <c r="GJO2667" s="113"/>
      <c r="GJP2667" s="113"/>
      <c r="GJQ2667" s="113"/>
      <c r="GJR2667" s="113"/>
      <c r="GJS2667" s="113"/>
      <c r="GJT2667" s="113"/>
      <c r="GJU2667" s="113"/>
      <c r="GJV2667" s="113"/>
      <c r="GJW2667" s="113"/>
      <c r="GJX2667" s="113"/>
      <c r="GJY2667" s="113"/>
      <c r="GJZ2667" s="113"/>
      <c r="GKA2667" s="113"/>
      <c r="GKB2667" s="113"/>
      <c r="GKC2667" s="113"/>
      <c r="GKD2667" s="113"/>
      <c r="GKE2667" s="113"/>
      <c r="GKF2667" s="113"/>
      <c r="GKG2667" s="113"/>
      <c r="GKH2667" s="113"/>
      <c r="GKI2667" s="113"/>
      <c r="GKJ2667" s="113"/>
      <c r="GKK2667" s="113"/>
      <c r="GKL2667" s="113"/>
      <c r="GKM2667" s="113"/>
      <c r="GKN2667" s="113"/>
      <c r="GKO2667" s="113"/>
      <c r="GKP2667" s="113"/>
      <c r="GKQ2667" s="113"/>
      <c r="GKR2667" s="113"/>
      <c r="GKS2667" s="113"/>
      <c r="GKT2667" s="113"/>
      <c r="GKU2667" s="113"/>
      <c r="GKV2667" s="113"/>
      <c r="GKW2667" s="113"/>
      <c r="GKX2667" s="113"/>
      <c r="GKY2667" s="113"/>
      <c r="GKZ2667" s="113"/>
      <c r="GLA2667" s="113"/>
      <c r="GLB2667" s="113"/>
      <c r="GLC2667" s="113"/>
      <c r="GLD2667" s="113"/>
      <c r="GLE2667" s="113"/>
      <c r="GLF2667" s="113"/>
      <c r="GLG2667" s="113"/>
      <c r="GLH2667" s="113"/>
      <c r="GLI2667" s="113"/>
      <c r="GLJ2667" s="113"/>
      <c r="GLK2667" s="113"/>
      <c r="GLL2667" s="113"/>
      <c r="GLM2667" s="113"/>
      <c r="GLN2667" s="113"/>
      <c r="GLO2667" s="113"/>
      <c r="GLP2667" s="113"/>
      <c r="GLQ2667" s="113"/>
      <c r="GLR2667" s="113"/>
      <c r="GLS2667" s="113"/>
      <c r="GLT2667" s="113"/>
      <c r="GLU2667" s="113"/>
      <c r="GLV2667" s="113"/>
      <c r="GLW2667" s="113"/>
      <c r="GLX2667" s="113"/>
      <c r="GLY2667" s="113"/>
      <c r="GLZ2667" s="113"/>
      <c r="GMA2667" s="113"/>
      <c r="GMB2667" s="113"/>
      <c r="GMC2667" s="113"/>
      <c r="GMD2667" s="113"/>
      <c r="GME2667" s="113"/>
      <c r="GMF2667" s="113"/>
      <c r="GMG2667" s="113"/>
      <c r="GMH2667" s="113"/>
      <c r="GMI2667" s="113"/>
      <c r="GMJ2667" s="113"/>
      <c r="GMK2667" s="113"/>
      <c r="GML2667" s="113"/>
      <c r="GMM2667" s="113"/>
      <c r="GMN2667" s="113"/>
      <c r="GMO2667" s="113"/>
      <c r="GMP2667" s="113"/>
      <c r="GMQ2667" s="113"/>
      <c r="GMR2667" s="113"/>
      <c r="GMS2667" s="113"/>
      <c r="GMT2667" s="113"/>
      <c r="GMU2667" s="113"/>
      <c r="GMV2667" s="113"/>
      <c r="GMW2667" s="113"/>
      <c r="GMX2667" s="113"/>
      <c r="GMY2667" s="113"/>
      <c r="GMZ2667" s="113"/>
      <c r="GNA2667" s="113"/>
      <c r="GNB2667" s="113"/>
      <c r="GNC2667" s="113"/>
      <c r="GND2667" s="113"/>
      <c r="GNE2667" s="113"/>
      <c r="GNF2667" s="113"/>
      <c r="GNG2667" s="113"/>
      <c r="GNH2667" s="113"/>
      <c r="GNI2667" s="113"/>
      <c r="GNJ2667" s="113"/>
      <c r="GNK2667" s="113"/>
      <c r="GNL2667" s="113"/>
      <c r="GNM2667" s="113"/>
      <c r="GNN2667" s="113"/>
      <c r="GNO2667" s="113"/>
      <c r="GNP2667" s="113"/>
      <c r="GNQ2667" s="113"/>
      <c r="GNR2667" s="113"/>
      <c r="GNS2667" s="113"/>
      <c r="GNT2667" s="113"/>
      <c r="GNU2667" s="113"/>
      <c r="GNV2667" s="113"/>
      <c r="GNW2667" s="113"/>
      <c r="GNX2667" s="113"/>
      <c r="GNY2667" s="113"/>
      <c r="GNZ2667" s="113"/>
      <c r="GOA2667" s="113"/>
      <c r="GOB2667" s="113"/>
      <c r="GOC2667" s="113"/>
      <c r="GOD2667" s="113"/>
      <c r="GOE2667" s="113"/>
      <c r="GOF2667" s="113"/>
      <c r="GOG2667" s="113"/>
      <c r="GOH2667" s="113"/>
      <c r="GOI2667" s="113"/>
      <c r="GOJ2667" s="113"/>
      <c r="GOK2667" s="113"/>
      <c r="GOL2667" s="113"/>
      <c r="GOM2667" s="113"/>
      <c r="GON2667" s="113"/>
      <c r="GOO2667" s="113"/>
      <c r="GOP2667" s="113"/>
      <c r="GOQ2667" s="113"/>
      <c r="GOR2667" s="113"/>
      <c r="GOS2667" s="113"/>
      <c r="GOT2667" s="113"/>
      <c r="GOU2667" s="113"/>
      <c r="GOV2667" s="113"/>
      <c r="GOW2667" s="113"/>
      <c r="GOX2667" s="113"/>
      <c r="GOY2667" s="113"/>
      <c r="GOZ2667" s="113"/>
      <c r="GPA2667" s="113"/>
      <c r="GPB2667" s="113"/>
      <c r="GPC2667" s="113"/>
      <c r="GPD2667" s="113"/>
      <c r="GPE2667" s="113"/>
      <c r="GPF2667" s="113"/>
      <c r="GPG2667" s="113"/>
      <c r="GPH2667" s="113"/>
      <c r="GPI2667" s="113"/>
      <c r="GPJ2667" s="113"/>
      <c r="GPK2667" s="113"/>
      <c r="GPL2667" s="113"/>
      <c r="GPM2667" s="113"/>
      <c r="GPN2667" s="113"/>
      <c r="GPO2667" s="113"/>
      <c r="GPP2667" s="113"/>
      <c r="GPQ2667" s="113"/>
      <c r="GPR2667" s="113"/>
      <c r="GPS2667" s="113"/>
      <c r="GPT2667" s="113"/>
      <c r="GPU2667" s="113"/>
      <c r="GPV2667" s="113"/>
      <c r="GPW2667" s="113"/>
      <c r="GPX2667" s="113"/>
      <c r="GPY2667" s="113"/>
      <c r="GPZ2667" s="113"/>
      <c r="GQA2667" s="113"/>
      <c r="GQB2667" s="113"/>
      <c r="GQC2667" s="113"/>
      <c r="GQD2667" s="113"/>
      <c r="GQE2667" s="113"/>
      <c r="GQF2667" s="113"/>
      <c r="GQG2667" s="113"/>
      <c r="GQH2667" s="113"/>
      <c r="GQI2667" s="113"/>
      <c r="GQJ2667" s="113"/>
      <c r="GQK2667" s="113"/>
      <c r="GQL2667" s="113"/>
      <c r="GQM2667" s="113"/>
      <c r="GQN2667" s="113"/>
      <c r="GQO2667" s="113"/>
      <c r="GQP2667" s="113"/>
      <c r="GQQ2667" s="113"/>
      <c r="GQR2667" s="113"/>
      <c r="GQS2667" s="113"/>
      <c r="GQT2667" s="113"/>
      <c r="GQU2667" s="113"/>
      <c r="GQV2667" s="113"/>
      <c r="GQW2667" s="113"/>
      <c r="GQX2667" s="113"/>
      <c r="GQY2667" s="113"/>
      <c r="GQZ2667" s="113"/>
      <c r="GRA2667" s="113"/>
      <c r="GRB2667" s="113"/>
      <c r="GRC2667" s="113"/>
      <c r="GRD2667" s="113"/>
      <c r="GRE2667" s="113"/>
      <c r="GRF2667" s="113"/>
      <c r="GRG2667" s="113"/>
      <c r="GRH2667" s="113"/>
      <c r="GRI2667" s="113"/>
      <c r="GRJ2667" s="113"/>
      <c r="GRK2667" s="113"/>
      <c r="GRL2667" s="113"/>
      <c r="GRM2667" s="113"/>
      <c r="GRN2667" s="113"/>
      <c r="GRO2667" s="113"/>
      <c r="GRP2667" s="113"/>
      <c r="GRQ2667" s="113"/>
      <c r="GRR2667" s="113"/>
      <c r="GRS2667" s="113"/>
      <c r="GRT2667" s="113"/>
      <c r="GRU2667" s="113"/>
      <c r="GRV2667" s="113"/>
      <c r="GRW2667" s="113"/>
      <c r="GRX2667" s="113"/>
      <c r="GRY2667" s="113"/>
      <c r="GRZ2667" s="113"/>
      <c r="GSA2667" s="113"/>
      <c r="GSB2667" s="113"/>
      <c r="GSC2667" s="113"/>
      <c r="GSD2667" s="113"/>
      <c r="GSE2667" s="113"/>
      <c r="GSF2667" s="113"/>
      <c r="GSG2667" s="113"/>
      <c r="GSH2667" s="113"/>
      <c r="GSI2667" s="113"/>
      <c r="GSJ2667" s="113"/>
      <c r="GSK2667" s="113"/>
      <c r="GSL2667" s="113"/>
      <c r="GSM2667" s="113"/>
      <c r="GSN2667" s="113"/>
      <c r="GSO2667" s="113"/>
      <c r="GSP2667" s="113"/>
      <c r="GSQ2667" s="113"/>
      <c r="GSR2667" s="113"/>
      <c r="GSS2667" s="113"/>
      <c r="GST2667" s="113"/>
      <c r="GSU2667" s="113"/>
      <c r="GSV2667" s="113"/>
      <c r="GSW2667" s="113"/>
      <c r="GSX2667" s="113"/>
      <c r="GSY2667" s="113"/>
      <c r="GSZ2667" s="113"/>
      <c r="GTA2667" s="113"/>
      <c r="GTB2667" s="113"/>
      <c r="GTC2667" s="113"/>
      <c r="GTD2667" s="113"/>
      <c r="GTE2667" s="113"/>
      <c r="GTF2667" s="113"/>
      <c r="GTG2667" s="113"/>
      <c r="GTH2667" s="113"/>
      <c r="GTI2667" s="113"/>
      <c r="GTJ2667" s="113"/>
      <c r="GTK2667" s="113"/>
      <c r="GTL2667" s="113"/>
      <c r="GTM2667" s="113"/>
      <c r="GTN2667" s="113"/>
      <c r="GTO2667" s="113"/>
      <c r="GTP2667" s="113"/>
      <c r="GTQ2667" s="113"/>
      <c r="GTR2667" s="113"/>
      <c r="GTS2667" s="113"/>
      <c r="GTT2667" s="113"/>
      <c r="GTU2667" s="113"/>
      <c r="GTV2667" s="113"/>
      <c r="GTW2667" s="113"/>
      <c r="GTX2667" s="113"/>
      <c r="GTY2667" s="113"/>
      <c r="GTZ2667" s="113"/>
      <c r="GUA2667" s="113"/>
      <c r="GUB2667" s="113"/>
      <c r="GUC2667" s="113"/>
      <c r="GUD2667" s="113"/>
      <c r="GUE2667" s="113"/>
      <c r="GUF2667" s="113"/>
      <c r="GUG2667" s="113"/>
      <c r="GUH2667" s="113"/>
      <c r="GUI2667" s="113"/>
      <c r="GUJ2667" s="113"/>
      <c r="GUK2667" s="113"/>
      <c r="GUL2667" s="113"/>
      <c r="GUM2667" s="113"/>
      <c r="GUN2667" s="113"/>
      <c r="GUO2667" s="113"/>
      <c r="GUP2667" s="113"/>
      <c r="GUQ2667" s="113"/>
      <c r="GUR2667" s="113"/>
      <c r="GUS2667" s="113"/>
      <c r="GUT2667" s="113"/>
      <c r="GUU2667" s="113"/>
      <c r="GUV2667" s="113"/>
      <c r="GUW2667" s="113"/>
      <c r="GUX2667" s="113"/>
      <c r="GUY2667" s="113"/>
      <c r="GUZ2667" s="113"/>
      <c r="GVA2667" s="113"/>
      <c r="GVB2667" s="113"/>
      <c r="GVC2667" s="113"/>
      <c r="GVD2667" s="113"/>
      <c r="GVE2667" s="113"/>
      <c r="GVF2667" s="113"/>
      <c r="GVG2667" s="113"/>
      <c r="GVH2667" s="113"/>
      <c r="GVI2667" s="113"/>
      <c r="GVJ2667" s="113"/>
      <c r="GVK2667" s="113"/>
      <c r="GVL2667" s="113"/>
      <c r="GVM2667" s="113"/>
      <c r="GVN2667" s="113"/>
      <c r="GVO2667" s="113"/>
      <c r="GVP2667" s="113"/>
      <c r="GVQ2667" s="113"/>
      <c r="GVR2667" s="113"/>
      <c r="GVS2667" s="113"/>
      <c r="GVT2667" s="113"/>
      <c r="GVU2667" s="113"/>
      <c r="GVV2667" s="113"/>
      <c r="GVW2667" s="113"/>
      <c r="GVX2667" s="113"/>
      <c r="GVY2667" s="113"/>
      <c r="GVZ2667" s="113"/>
      <c r="GWA2667" s="113"/>
      <c r="GWB2667" s="113"/>
      <c r="GWC2667" s="113"/>
      <c r="GWD2667" s="113"/>
      <c r="GWE2667" s="113"/>
      <c r="GWF2667" s="113"/>
      <c r="GWG2667" s="113"/>
      <c r="GWH2667" s="113"/>
      <c r="GWI2667" s="113"/>
      <c r="GWJ2667" s="113"/>
      <c r="GWK2667" s="113"/>
      <c r="GWL2667" s="113"/>
      <c r="GWM2667" s="113"/>
      <c r="GWN2667" s="113"/>
      <c r="GWO2667" s="113"/>
      <c r="GWP2667" s="113"/>
      <c r="GWQ2667" s="113"/>
      <c r="GWR2667" s="113"/>
      <c r="GWS2667" s="113"/>
      <c r="GWT2667" s="113"/>
      <c r="GWU2667" s="113"/>
      <c r="GWV2667" s="113"/>
      <c r="GWW2667" s="113"/>
      <c r="GWX2667" s="113"/>
      <c r="GWY2667" s="113"/>
      <c r="GWZ2667" s="113"/>
      <c r="GXA2667" s="113"/>
      <c r="GXB2667" s="113"/>
      <c r="GXC2667" s="113"/>
      <c r="GXD2667" s="113"/>
      <c r="GXE2667" s="113"/>
      <c r="GXF2667" s="113"/>
      <c r="GXG2667" s="113"/>
      <c r="GXH2667" s="113"/>
      <c r="GXI2667" s="113"/>
      <c r="GXJ2667" s="113"/>
      <c r="GXK2667" s="113"/>
      <c r="GXL2667" s="113"/>
      <c r="GXM2667" s="113"/>
      <c r="GXN2667" s="113"/>
      <c r="GXO2667" s="113"/>
      <c r="GXP2667" s="113"/>
      <c r="GXQ2667" s="113"/>
      <c r="GXR2667" s="113"/>
      <c r="GXS2667" s="113"/>
      <c r="GXT2667" s="113"/>
      <c r="GXU2667" s="113"/>
      <c r="GXV2667" s="113"/>
      <c r="GXW2667" s="113"/>
      <c r="GXX2667" s="113"/>
      <c r="GXY2667" s="113"/>
      <c r="GXZ2667" s="113"/>
      <c r="GYA2667" s="113"/>
      <c r="GYB2667" s="113"/>
      <c r="GYC2667" s="113"/>
      <c r="GYD2667" s="113"/>
      <c r="GYE2667" s="113"/>
      <c r="GYF2667" s="113"/>
      <c r="GYG2667" s="113"/>
      <c r="GYH2667" s="113"/>
      <c r="GYI2667" s="113"/>
      <c r="GYJ2667" s="113"/>
      <c r="GYK2667" s="113"/>
      <c r="GYL2667" s="113"/>
      <c r="GYM2667" s="113"/>
      <c r="GYN2667" s="113"/>
      <c r="GYO2667" s="113"/>
      <c r="GYP2667" s="113"/>
      <c r="GYQ2667" s="113"/>
      <c r="GYR2667" s="113"/>
      <c r="GYS2667" s="113"/>
      <c r="GYT2667" s="113"/>
      <c r="GYU2667" s="113"/>
      <c r="GYV2667" s="113"/>
      <c r="GYW2667" s="113"/>
      <c r="GYX2667" s="113"/>
      <c r="GYY2667" s="113"/>
      <c r="GYZ2667" s="113"/>
      <c r="GZA2667" s="113"/>
      <c r="GZB2667" s="113"/>
      <c r="GZC2667" s="113"/>
      <c r="GZD2667" s="113"/>
      <c r="GZE2667" s="113"/>
      <c r="GZF2667" s="113"/>
      <c r="GZG2667" s="113"/>
      <c r="GZH2667" s="113"/>
      <c r="GZI2667" s="113"/>
      <c r="GZJ2667" s="113"/>
      <c r="GZK2667" s="113"/>
      <c r="GZL2667" s="113"/>
      <c r="GZM2667" s="113"/>
      <c r="GZN2667" s="113"/>
      <c r="GZO2667" s="113"/>
      <c r="GZP2667" s="113"/>
      <c r="GZQ2667" s="113"/>
      <c r="GZR2667" s="113"/>
      <c r="GZS2667" s="113"/>
      <c r="GZT2667" s="113"/>
      <c r="GZU2667" s="113"/>
      <c r="GZV2667" s="113"/>
      <c r="GZW2667" s="113"/>
      <c r="GZX2667" s="113"/>
      <c r="GZY2667" s="113"/>
      <c r="GZZ2667" s="113"/>
      <c r="HAA2667" s="113"/>
      <c r="HAB2667" s="113"/>
      <c r="HAC2667" s="113"/>
      <c r="HAD2667" s="113"/>
      <c r="HAE2667" s="113"/>
      <c r="HAF2667" s="113"/>
      <c r="HAG2667" s="113"/>
      <c r="HAH2667" s="113"/>
      <c r="HAI2667" s="113"/>
      <c r="HAJ2667" s="113"/>
      <c r="HAK2667" s="113"/>
      <c r="HAL2667" s="113"/>
      <c r="HAM2667" s="113"/>
      <c r="HAN2667" s="113"/>
      <c r="HAO2667" s="113"/>
      <c r="HAP2667" s="113"/>
      <c r="HAQ2667" s="113"/>
      <c r="HAR2667" s="113"/>
      <c r="HAS2667" s="113"/>
      <c r="HAT2667" s="113"/>
      <c r="HAU2667" s="113"/>
      <c r="HAV2667" s="113"/>
      <c r="HAW2667" s="113"/>
      <c r="HAX2667" s="113"/>
      <c r="HAY2667" s="113"/>
      <c r="HAZ2667" s="113"/>
      <c r="HBA2667" s="113"/>
      <c r="HBB2667" s="113"/>
      <c r="HBC2667" s="113"/>
      <c r="HBD2667" s="113"/>
      <c r="HBE2667" s="113"/>
      <c r="HBF2667" s="113"/>
      <c r="HBG2667" s="113"/>
      <c r="HBH2667" s="113"/>
      <c r="HBI2667" s="113"/>
      <c r="HBJ2667" s="113"/>
      <c r="HBK2667" s="113"/>
      <c r="HBL2667" s="113"/>
      <c r="HBM2667" s="113"/>
      <c r="HBN2667" s="113"/>
      <c r="HBO2667" s="113"/>
      <c r="HBP2667" s="113"/>
      <c r="HBQ2667" s="113"/>
      <c r="HBR2667" s="113"/>
      <c r="HBS2667" s="113"/>
      <c r="HBT2667" s="113"/>
      <c r="HBU2667" s="113"/>
      <c r="HBV2667" s="113"/>
      <c r="HBW2667" s="113"/>
      <c r="HBX2667" s="113"/>
      <c r="HBY2667" s="113"/>
      <c r="HBZ2667" s="113"/>
      <c r="HCA2667" s="113"/>
      <c r="HCB2667" s="113"/>
      <c r="HCC2667" s="113"/>
      <c r="HCD2667" s="113"/>
      <c r="HCE2667" s="113"/>
      <c r="HCF2667" s="113"/>
      <c r="HCG2667" s="113"/>
      <c r="HCH2667" s="113"/>
      <c r="HCI2667" s="113"/>
      <c r="HCJ2667" s="113"/>
      <c r="HCK2667" s="113"/>
      <c r="HCL2667" s="113"/>
      <c r="HCM2667" s="113"/>
      <c r="HCN2667" s="113"/>
      <c r="HCO2667" s="113"/>
      <c r="HCP2667" s="113"/>
      <c r="HCQ2667" s="113"/>
      <c r="HCR2667" s="113"/>
      <c r="HCS2667" s="113"/>
      <c r="HCT2667" s="113"/>
      <c r="HCU2667" s="113"/>
      <c r="HCV2667" s="113"/>
      <c r="HCW2667" s="113"/>
      <c r="HCX2667" s="113"/>
      <c r="HCY2667" s="113"/>
      <c r="HCZ2667" s="113"/>
      <c r="HDA2667" s="113"/>
      <c r="HDB2667" s="113"/>
      <c r="HDC2667" s="113"/>
      <c r="HDD2667" s="113"/>
      <c r="HDE2667" s="113"/>
      <c r="HDF2667" s="113"/>
      <c r="HDG2667" s="113"/>
      <c r="HDH2667" s="113"/>
      <c r="HDI2667" s="113"/>
      <c r="HDJ2667" s="113"/>
      <c r="HDK2667" s="113"/>
      <c r="HDL2667" s="113"/>
      <c r="HDM2667" s="113"/>
      <c r="HDN2667" s="113"/>
      <c r="HDO2667" s="113"/>
      <c r="HDP2667" s="113"/>
      <c r="HDQ2667" s="113"/>
      <c r="HDR2667" s="113"/>
      <c r="HDS2667" s="113"/>
      <c r="HDT2667" s="113"/>
      <c r="HDU2667" s="113"/>
      <c r="HDV2667" s="113"/>
      <c r="HDW2667" s="113"/>
      <c r="HDX2667" s="113"/>
      <c r="HDY2667" s="113"/>
      <c r="HDZ2667" s="113"/>
      <c r="HEA2667" s="113"/>
      <c r="HEB2667" s="113"/>
      <c r="HEC2667" s="113"/>
      <c r="HED2667" s="113"/>
      <c r="HEE2667" s="113"/>
      <c r="HEF2667" s="113"/>
      <c r="HEG2667" s="113"/>
      <c r="HEH2667" s="113"/>
      <c r="HEI2667" s="113"/>
      <c r="HEJ2667" s="113"/>
      <c r="HEK2667" s="113"/>
      <c r="HEL2667" s="113"/>
      <c r="HEM2667" s="113"/>
      <c r="HEN2667" s="113"/>
      <c r="HEO2667" s="113"/>
      <c r="HEP2667" s="113"/>
      <c r="HEQ2667" s="113"/>
      <c r="HER2667" s="113"/>
      <c r="HES2667" s="113"/>
      <c r="HET2667" s="113"/>
      <c r="HEU2667" s="113"/>
      <c r="HEV2667" s="113"/>
      <c r="HEW2667" s="113"/>
      <c r="HEX2667" s="113"/>
      <c r="HEY2667" s="113"/>
      <c r="HEZ2667" s="113"/>
      <c r="HFA2667" s="113"/>
      <c r="HFB2667" s="113"/>
      <c r="HFC2667" s="113"/>
      <c r="HFD2667" s="113"/>
      <c r="HFE2667" s="113"/>
      <c r="HFF2667" s="113"/>
      <c r="HFG2667" s="113"/>
      <c r="HFH2667" s="113"/>
      <c r="HFI2667" s="113"/>
      <c r="HFJ2667" s="113"/>
      <c r="HFK2667" s="113"/>
      <c r="HFL2667" s="113"/>
      <c r="HFM2667" s="113"/>
      <c r="HFN2667" s="113"/>
      <c r="HFO2667" s="113"/>
      <c r="HFP2667" s="113"/>
      <c r="HFQ2667" s="113"/>
      <c r="HFR2667" s="113"/>
      <c r="HFS2667" s="113"/>
      <c r="HFT2667" s="113"/>
      <c r="HFU2667" s="113"/>
      <c r="HFV2667" s="113"/>
      <c r="HFW2667" s="113"/>
      <c r="HFX2667" s="113"/>
      <c r="HFY2667" s="113"/>
      <c r="HFZ2667" s="113"/>
      <c r="HGA2667" s="113"/>
      <c r="HGB2667" s="113"/>
      <c r="HGC2667" s="113"/>
      <c r="HGD2667" s="113"/>
      <c r="HGE2667" s="113"/>
      <c r="HGF2667" s="113"/>
      <c r="HGG2667" s="113"/>
      <c r="HGH2667" s="113"/>
      <c r="HGI2667" s="113"/>
      <c r="HGJ2667" s="113"/>
      <c r="HGK2667" s="113"/>
      <c r="HGL2667" s="113"/>
      <c r="HGM2667" s="113"/>
      <c r="HGN2667" s="113"/>
      <c r="HGO2667" s="113"/>
      <c r="HGP2667" s="113"/>
      <c r="HGQ2667" s="113"/>
      <c r="HGR2667" s="113"/>
      <c r="HGS2667" s="113"/>
      <c r="HGT2667" s="113"/>
      <c r="HGU2667" s="113"/>
      <c r="HGV2667" s="113"/>
      <c r="HGW2667" s="113"/>
      <c r="HGX2667" s="113"/>
      <c r="HGY2667" s="113"/>
      <c r="HGZ2667" s="113"/>
      <c r="HHA2667" s="113"/>
      <c r="HHB2667" s="113"/>
      <c r="HHC2667" s="113"/>
      <c r="HHD2667" s="113"/>
      <c r="HHE2667" s="113"/>
      <c r="HHF2667" s="113"/>
      <c r="HHG2667" s="113"/>
      <c r="HHH2667" s="113"/>
      <c r="HHI2667" s="113"/>
      <c r="HHJ2667" s="113"/>
      <c r="HHK2667" s="113"/>
      <c r="HHL2667" s="113"/>
      <c r="HHM2667" s="113"/>
      <c r="HHN2667" s="113"/>
      <c r="HHO2667" s="113"/>
      <c r="HHP2667" s="113"/>
      <c r="HHQ2667" s="113"/>
      <c r="HHR2667" s="113"/>
      <c r="HHS2667" s="113"/>
      <c r="HHT2667" s="113"/>
      <c r="HHU2667" s="113"/>
      <c r="HHV2667" s="113"/>
      <c r="HHW2667" s="113"/>
      <c r="HHX2667" s="113"/>
      <c r="HHY2667" s="113"/>
      <c r="HHZ2667" s="113"/>
      <c r="HIA2667" s="113"/>
      <c r="HIB2667" s="113"/>
      <c r="HIC2667" s="113"/>
      <c r="HID2667" s="113"/>
      <c r="HIE2667" s="113"/>
      <c r="HIF2667" s="113"/>
      <c r="HIG2667" s="113"/>
      <c r="HIH2667" s="113"/>
      <c r="HII2667" s="113"/>
      <c r="HIJ2667" s="113"/>
      <c r="HIK2667" s="113"/>
      <c r="HIL2667" s="113"/>
      <c r="HIM2667" s="113"/>
      <c r="HIN2667" s="113"/>
      <c r="HIO2667" s="113"/>
      <c r="HIP2667" s="113"/>
      <c r="HIQ2667" s="113"/>
      <c r="HIR2667" s="113"/>
      <c r="HIS2667" s="113"/>
      <c r="HIT2667" s="113"/>
      <c r="HIU2667" s="113"/>
      <c r="HIV2667" s="113"/>
      <c r="HIW2667" s="113"/>
      <c r="HIX2667" s="113"/>
      <c r="HIY2667" s="113"/>
      <c r="HIZ2667" s="113"/>
      <c r="HJA2667" s="113"/>
      <c r="HJB2667" s="113"/>
      <c r="HJC2667" s="113"/>
      <c r="HJD2667" s="113"/>
      <c r="HJE2667" s="113"/>
      <c r="HJF2667" s="113"/>
      <c r="HJG2667" s="113"/>
      <c r="HJH2667" s="113"/>
      <c r="HJI2667" s="113"/>
      <c r="HJJ2667" s="113"/>
      <c r="HJK2667" s="113"/>
      <c r="HJL2667" s="113"/>
      <c r="HJM2667" s="113"/>
      <c r="HJN2667" s="113"/>
      <c r="HJO2667" s="113"/>
      <c r="HJP2667" s="113"/>
      <c r="HJQ2667" s="113"/>
      <c r="HJR2667" s="113"/>
      <c r="HJS2667" s="113"/>
      <c r="HJT2667" s="113"/>
      <c r="HJU2667" s="113"/>
      <c r="HJV2667" s="113"/>
      <c r="HJW2667" s="113"/>
      <c r="HJX2667" s="113"/>
      <c r="HJY2667" s="113"/>
      <c r="HJZ2667" s="113"/>
      <c r="HKA2667" s="113"/>
      <c r="HKB2667" s="113"/>
      <c r="HKC2667" s="113"/>
      <c r="HKD2667" s="113"/>
      <c r="HKE2667" s="113"/>
      <c r="HKF2667" s="113"/>
      <c r="HKG2667" s="113"/>
      <c r="HKH2667" s="113"/>
      <c r="HKI2667" s="113"/>
      <c r="HKJ2667" s="113"/>
      <c r="HKK2667" s="113"/>
      <c r="HKL2667" s="113"/>
      <c r="HKM2667" s="113"/>
      <c r="HKN2667" s="113"/>
      <c r="HKO2667" s="113"/>
      <c r="HKP2667" s="113"/>
      <c r="HKQ2667" s="113"/>
      <c r="HKR2667" s="113"/>
      <c r="HKS2667" s="113"/>
      <c r="HKT2667" s="113"/>
      <c r="HKU2667" s="113"/>
      <c r="HKV2667" s="113"/>
      <c r="HKW2667" s="113"/>
      <c r="HKX2667" s="113"/>
      <c r="HKY2667" s="113"/>
      <c r="HKZ2667" s="113"/>
      <c r="HLA2667" s="113"/>
      <c r="HLB2667" s="113"/>
      <c r="HLC2667" s="113"/>
      <c r="HLD2667" s="113"/>
      <c r="HLE2667" s="113"/>
      <c r="HLF2667" s="113"/>
      <c r="HLG2667" s="113"/>
      <c r="HLH2667" s="113"/>
      <c r="HLI2667" s="113"/>
      <c r="HLJ2667" s="113"/>
      <c r="HLK2667" s="113"/>
      <c r="HLL2667" s="113"/>
      <c r="HLM2667" s="113"/>
      <c r="HLN2667" s="113"/>
      <c r="HLO2667" s="113"/>
      <c r="HLP2667" s="113"/>
      <c r="HLQ2667" s="113"/>
      <c r="HLR2667" s="113"/>
      <c r="HLS2667" s="113"/>
      <c r="HLT2667" s="113"/>
      <c r="HLU2667" s="113"/>
      <c r="HLV2667" s="113"/>
      <c r="HLW2667" s="113"/>
      <c r="HLX2667" s="113"/>
      <c r="HLY2667" s="113"/>
      <c r="HLZ2667" s="113"/>
      <c r="HMA2667" s="113"/>
      <c r="HMB2667" s="113"/>
      <c r="HMC2667" s="113"/>
      <c r="HMD2667" s="113"/>
      <c r="HME2667" s="113"/>
      <c r="HMF2667" s="113"/>
      <c r="HMG2667" s="113"/>
      <c r="HMH2667" s="113"/>
      <c r="HMI2667" s="113"/>
      <c r="HMJ2667" s="113"/>
      <c r="HMK2667" s="113"/>
      <c r="HML2667" s="113"/>
      <c r="HMM2667" s="113"/>
      <c r="HMN2667" s="113"/>
      <c r="HMO2667" s="113"/>
      <c r="HMP2667" s="113"/>
      <c r="HMQ2667" s="113"/>
      <c r="HMR2667" s="113"/>
      <c r="HMS2667" s="113"/>
      <c r="HMT2667" s="113"/>
      <c r="HMU2667" s="113"/>
      <c r="HMV2667" s="113"/>
      <c r="HMW2667" s="113"/>
      <c r="HMX2667" s="113"/>
      <c r="HMY2667" s="113"/>
      <c r="HMZ2667" s="113"/>
      <c r="HNA2667" s="113"/>
      <c r="HNB2667" s="113"/>
      <c r="HNC2667" s="113"/>
      <c r="HND2667" s="113"/>
      <c r="HNE2667" s="113"/>
      <c r="HNF2667" s="113"/>
      <c r="HNG2667" s="113"/>
      <c r="HNH2667" s="113"/>
      <c r="HNI2667" s="113"/>
      <c r="HNJ2667" s="113"/>
      <c r="HNK2667" s="113"/>
      <c r="HNL2667" s="113"/>
      <c r="HNM2667" s="113"/>
      <c r="HNN2667" s="113"/>
      <c r="HNO2667" s="113"/>
      <c r="HNP2667" s="113"/>
      <c r="HNQ2667" s="113"/>
      <c r="HNR2667" s="113"/>
      <c r="HNS2667" s="113"/>
      <c r="HNT2667" s="113"/>
      <c r="HNU2667" s="113"/>
      <c r="HNV2667" s="113"/>
      <c r="HNW2667" s="113"/>
      <c r="HNX2667" s="113"/>
      <c r="HNY2667" s="113"/>
      <c r="HNZ2667" s="113"/>
      <c r="HOA2667" s="113"/>
      <c r="HOB2667" s="113"/>
      <c r="HOC2667" s="113"/>
      <c r="HOD2667" s="113"/>
      <c r="HOE2667" s="113"/>
      <c r="HOF2667" s="113"/>
      <c r="HOG2667" s="113"/>
      <c r="HOH2667" s="113"/>
      <c r="HOI2667" s="113"/>
      <c r="HOJ2667" s="113"/>
      <c r="HOK2667" s="113"/>
      <c r="HOL2667" s="113"/>
      <c r="HOM2667" s="113"/>
      <c r="HON2667" s="113"/>
      <c r="HOO2667" s="113"/>
      <c r="HOP2667" s="113"/>
      <c r="HOQ2667" s="113"/>
      <c r="HOR2667" s="113"/>
      <c r="HOS2667" s="113"/>
      <c r="HOT2667" s="113"/>
      <c r="HOU2667" s="113"/>
      <c r="HOV2667" s="113"/>
      <c r="HOW2667" s="113"/>
      <c r="HOX2667" s="113"/>
      <c r="HOY2667" s="113"/>
      <c r="HOZ2667" s="113"/>
      <c r="HPA2667" s="113"/>
      <c r="HPB2667" s="113"/>
      <c r="HPC2667" s="113"/>
      <c r="HPD2667" s="113"/>
      <c r="HPE2667" s="113"/>
      <c r="HPF2667" s="113"/>
      <c r="HPG2667" s="113"/>
      <c r="HPH2667" s="113"/>
      <c r="HPI2667" s="113"/>
      <c r="HPJ2667" s="113"/>
      <c r="HPK2667" s="113"/>
      <c r="HPL2667" s="113"/>
      <c r="HPM2667" s="113"/>
      <c r="HPN2667" s="113"/>
      <c r="HPO2667" s="113"/>
      <c r="HPP2667" s="113"/>
      <c r="HPQ2667" s="113"/>
      <c r="HPR2667" s="113"/>
      <c r="HPS2667" s="113"/>
      <c r="HPT2667" s="113"/>
      <c r="HPU2667" s="113"/>
      <c r="HPV2667" s="113"/>
      <c r="HPW2667" s="113"/>
      <c r="HPX2667" s="113"/>
      <c r="HPY2667" s="113"/>
      <c r="HPZ2667" s="113"/>
      <c r="HQA2667" s="113"/>
      <c r="HQB2667" s="113"/>
      <c r="HQC2667" s="113"/>
      <c r="HQD2667" s="113"/>
      <c r="HQE2667" s="113"/>
      <c r="HQF2667" s="113"/>
      <c r="HQG2667" s="113"/>
      <c r="HQH2667" s="113"/>
      <c r="HQI2667" s="113"/>
      <c r="HQJ2667" s="113"/>
      <c r="HQK2667" s="113"/>
      <c r="HQL2667" s="113"/>
      <c r="HQM2667" s="113"/>
      <c r="HQN2667" s="113"/>
      <c r="HQO2667" s="113"/>
      <c r="HQP2667" s="113"/>
      <c r="HQQ2667" s="113"/>
      <c r="HQR2667" s="113"/>
      <c r="HQS2667" s="113"/>
      <c r="HQT2667" s="113"/>
      <c r="HQU2667" s="113"/>
      <c r="HQV2667" s="113"/>
      <c r="HQW2667" s="113"/>
      <c r="HQX2667" s="113"/>
      <c r="HQY2667" s="113"/>
      <c r="HQZ2667" s="113"/>
      <c r="HRA2667" s="113"/>
      <c r="HRB2667" s="113"/>
      <c r="HRC2667" s="113"/>
      <c r="HRD2667" s="113"/>
      <c r="HRE2667" s="113"/>
      <c r="HRF2667" s="113"/>
      <c r="HRG2667" s="113"/>
      <c r="HRH2667" s="113"/>
      <c r="HRI2667" s="113"/>
      <c r="HRJ2667" s="113"/>
      <c r="HRK2667" s="113"/>
      <c r="HRL2667" s="113"/>
      <c r="HRM2667" s="113"/>
      <c r="HRN2667" s="113"/>
      <c r="HRO2667" s="113"/>
      <c r="HRP2667" s="113"/>
      <c r="HRQ2667" s="113"/>
      <c r="HRR2667" s="113"/>
      <c r="HRS2667" s="113"/>
      <c r="HRT2667" s="113"/>
      <c r="HRU2667" s="113"/>
      <c r="HRV2667" s="113"/>
      <c r="HRW2667" s="113"/>
      <c r="HRX2667" s="113"/>
      <c r="HRY2667" s="113"/>
      <c r="HRZ2667" s="113"/>
      <c r="HSA2667" s="113"/>
      <c r="HSB2667" s="113"/>
      <c r="HSC2667" s="113"/>
      <c r="HSD2667" s="113"/>
      <c r="HSE2667" s="113"/>
      <c r="HSF2667" s="113"/>
      <c r="HSG2667" s="113"/>
      <c r="HSH2667" s="113"/>
      <c r="HSI2667" s="113"/>
      <c r="HSJ2667" s="113"/>
      <c r="HSK2667" s="113"/>
      <c r="HSL2667" s="113"/>
      <c r="HSM2667" s="113"/>
      <c r="HSN2667" s="113"/>
      <c r="HSO2667" s="113"/>
      <c r="HSP2667" s="113"/>
      <c r="HSQ2667" s="113"/>
      <c r="HSR2667" s="113"/>
      <c r="HSS2667" s="113"/>
      <c r="HST2667" s="113"/>
      <c r="HSU2667" s="113"/>
      <c r="HSV2667" s="113"/>
      <c r="HSW2667" s="113"/>
      <c r="HSX2667" s="113"/>
      <c r="HSY2667" s="113"/>
      <c r="HSZ2667" s="113"/>
      <c r="HTA2667" s="113"/>
      <c r="HTB2667" s="113"/>
      <c r="HTC2667" s="113"/>
      <c r="HTD2667" s="113"/>
      <c r="HTE2667" s="113"/>
      <c r="HTF2667" s="113"/>
      <c r="HTG2667" s="113"/>
      <c r="HTH2667" s="113"/>
      <c r="HTI2667" s="113"/>
      <c r="HTJ2667" s="113"/>
      <c r="HTK2667" s="113"/>
      <c r="HTL2667" s="113"/>
      <c r="HTM2667" s="113"/>
      <c r="HTN2667" s="113"/>
      <c r="HTO2667" s="113"/>
      <c r="HTP2667" s="113"/>
      <c r="HTQ2667" s="113"/>
      <c r="HTR2667" s="113"/>
      <c r="HTS2667" s="113"/>
      <c r="HTT2667" s="113"/>
      <c r="HTU2667" s="113"/>
      <c r="HTV2667" s="113"/>
      <c r="HTW2667" s="113"/>
      <c r="HTX2667" s="113"/>
      <c r="HTY2667" s="113"/>
      <c r="HTZ2667" s="113"/>
      <c r="HUA2667" s="113"/>
      <c r="HUB2667" s="113"/>
      <c r="HUC2667" s="113"/>
      <c r="HUD2667" s="113"/>
      <c r="HUE2667" s="113"/>
      <c r="HUF2667" s="113"/>
      <c r="HUG2667" s="113"/>
      <c r="HUH2667" s="113"/>
      <c r="HUI2667" s="113"/>
      <c r="HUJ2667" s="113"/>
      <c r="HUK2667" s="113"/>
      <c r="HUL2667" s="113"/>
      <c r="HUM2667" s="113"/>
      <c r="HUN2667" s="113"/>
      <c r="HUO2667" s="113"/>
      <c r="HUP2667" s="113"/>
      <c r="HUQ2667" s="113"/>
      <c r="HUR2667" s="113"/>
      <c r="HUS2667" s="113"/>
      <c r="HUT2667" s="113"/>
      <c r="HUU2667" s="113"/>
      <c r="HUV2667" s="113"/>
      <c r="HUW2667" s="113"/>
      <c r="HUX2667" s="113"/>
      <c r="HUY2667" s="113"/>
      <c r="HUZ2667" s="113"/>
      <c r="HVA2667" s="113"/>
      <c r="HVB2667" s="113"/>
      <c r="HVC2667" s="113"/>
      <c r="HVD2667" s="113"/>
      <c r="HVE2667" s="113"/>
      <c r="HVF2667" s="113"/>
      <c r="HVG2667" s="113"/>
      <c r="HVH2667" s="113"/>
      <c r="HVI2667" s="113"/>
      <c r="HVJ2667" s="113"/>
      <c r="HVK2667" s="113"/>
      <c r="HVL2667" s="113"/>
      <c r="HVM2667" s="113"/>
      <c r="HVN2667" s="113"/>
      <c r="HVO2667" s="113"/>
      <c r="HVP2667" s="113"/>
      <c r="HVQ2667" s="113"/>
      <c r="HVR2667" s="113"/>
      <c r="HVS2667" s="113"/>
      <c r="HVT2667" s="113"/>
      <c r="HVU2667" s="113"/>
      <c r="HVV2667" s="113"/>
      <c r="HVW2667" s="113"/>
      <c r="HVX2667" s="113"/>
      <c r="HVY2667" s="113"/>
      <c r="HVZ2667" s="113"/>
      <c r="HWA2667" s="113"/>
      <c r="HWB2667" s="113"/>
      <c r="HWC2667" s="113"/>
      <c r="HWD2667" s="113"/>
      <c r="HWE2667" s="113"/>
      <c r="HWF2667" s="113"/>
      <c r="HWG2667" s="113"/>
      <c r="HWH2667" s="113"/>
      <c r="HWI2667" s="113"/>
      <c r="HWJ2667" s="113"/>
      <c r="HWK2667" s="113"/>
      <c r="HWL2667" s="113"/>
      <c r="HWM2667" s="113"/>
      <c r="HWN2667" s="113"/>
      <c r="HWO2667" s="113"/>
      <c r="HWP2667" s="113"/>
      <c r="HWQ2667" s="113"/>
      <c r="HWR2667" s="113"/>
      <c r="HWS2667" s="113"/>
      <c r="HWT2667" s="113"/>
      <c r="HWU2667" s="113"/>
      <c r="HWV2667" s="113"/>
      <c r="HWW2667" s="113"/>
      <c r="HWX2667" s="113"/>
      <c r="HWY2667" s="113"/>
      <c r="HWZ2667" s="113"/>
      <c r="HXA2667" s="113"/>
      <c r="HXB2667" s="113"/>
      <c r="HXC2667" s="113"/>
      <c r="HXD2667" s="113"/>
      <c r="HXE2667" s="113"/>
      <c r="HXF2667" s="113"/>
      <c r="HXG2667" s="113"/>
      <c r="HXH2667" s="113"/>
      <c r="HXI2667" s="113"/>
      <c r="HXJ2667" s="113"/>
      <c r="HXK2667" s="113"/>
      <c r="HXL2667" s="113"/>
      <c r="HXM2667" s="113"/>
      <c r="HXN2667" s="113"/>
      <c r="HXO2667" s="113"/>
      <c r="HXP2667" s="113"/>
      <c r="HXQ2667" s="113"/>
      <c r="HXR2667" s="113"/>
      <c r="HXS2667" s="113"/>
      <c r="HXT2667" s="113"/>
      <c r="HXU2667" s="113"/>
      <c r="HXV2667" s="113"/>
      <c r="HXW2667" s="113"/>
      <c r="HXX2667" s="113"/>
      <c r="HXY2667" s="113"/>
      <c r="HXZ2667" s="113"/>
      <c r="HYA2667" s="113"/>
      <c r="HYB2667" s="113"/>
      <c r="HYC2667" s="113"/>
      <c r="HYD2667" s="113"/>
      <c r="HYE2667" s="113"/>
      <c r="HYF2667" s="113"/>
      <c r="HYG2667" s="113"/>
      <c r="HYH2667" s="113"/>
      <c r="HYI2667" s="113"/>
      <c r="HYJ2667" s="113"/>
      <c r="HYK2667" s="113"/>
      <c r="HYL2667" s="113"/>
      <c r="HYM2667" s="113"/>
      <c r="HYN2667" s="113"/>
      <c r="HYO2667" s="113"/>
      <c r="HYP2667" s="113"/>
      <c r="HYQ2667" s="113"/>
      <c r="HYR2667" s="113"/>
      <c r="HYS2667" s="113"/>
      <c r="HYT2667" s="113"/>
      <c r="HYU2667" s="113"/>
      <c r="HYV2667" s="113"/>
      <c r="HYW2667" s="113"/>
      <c r="HYX2667" s="113"/>
      <c r="HYY2667" s="113"/>
      <c r="HYZ2667" s="113"/>
      <c r="HZA2667" s="113"/>
      <c r="HZB2667" s="113"/>
      <c r="HZC2667" s="113"/>
      <c r="HZD2667" s="113"/>
      <c r="HZE2667" s="113"/>
      <c r="HZF2667" s="113"/>
      <c r="HZG2667" s="113"/>
      <c r="HZH2667" s="113"/>
      <c r="HZI2667" s="113"/>
      <c r="HZJ2667" s="113"/>
      <c r="HZK2667" s="113"/>
      <c r="HZL2667" s="113"/>
      <c r="HZM2667" s="113"/>
      <c r="HZN2667" s="113"/>
      <c r="HZO2667" s="113"/>
      <c r="HZP2667" s="113"/>
      <c r="HZQ2667" s="113"/>
      <c r="HZR2667" s="113"/>
      <c r="HZS2667" s="113"/>
      <c r="HZT2667" s="113"/>
      <c r="HZU2667" s="113"/>
      <c r="HZV2667" s="113"/>
      <c r="HZW2667" s="113"/>
      <c r="HZX2667" s="113"/>
      <c r="HZY2667" s="113"/>
      <c r="HZZ2667" s="113"/>
      <c r="IAA2667" s="113"/>
      <c r="IAB2667" s="113"/>
      <c r="IAC2667" s="113"/>
      <c r="IAD2667" s="113"/>
      <c r="IAE2667" s="113"/>
      <c r="IAF2667" s="113"/>
      <c r="IAG2667" s="113"/>
      <c r="IAH2667" s="113"/>
      <c r="IAI2667" s="113"/>
      <c r="IAJ2667" s="113"/>
      <c r="IAK2667" s="113"/>
      <c r="IAL2667" s="113"/>
      <c r="IAM2667" s="113"/>
      <c r="IAN2667" s="113"/>
      <c r="IAO2667" s="113"/>
      <c r="IAP2667" s="113"/>
      <c r="IAQ2667" s="113"/>
      <c r="IAR2667" s="113"/>
      <c r="IAS2667" s="113"/>
      <c r="IAT2667" s="113"/>
      <c r="IAU2667" s="113"/>
      <c r="IAV2667" s="113"/>
      <c r="IAW2667" s="113"/>
      <c r="IAX2667" s="113"/>
      <c r="IAY2667" s="113"/>
      <c r="IAZ2667" s="113"/>
      <c r="IBA2667" s="113"/>
      <c r="IBB2667" s="113"/>
      <c r="IBC2667" s="113"/>
      <c r="IBD2667" s="113"/>
      <c r="IBE2667" s="113"/>
      <c r="IBF2667" s="113"/>
      <c r="IBG2667" s="113"/>
      <c r="IBH2667" s="113"/>
      <c r="IBI2667" s="113"/>
      <c r="IBJ2667" s="113"/>
      <c r="IBK2667" s="113"/>
      <c r="IBL2667" s="113"/>
      <c r="IBM2667" s="113"/>
      <c r="IBN2667" s="113"/>
      <c r="IBO2667" s="113"/>
      <c r="IBP2667" s="113"/>
      <c r="IBQ2667" s="113"/>
      <c r="IBR2667" s="113"/>
      <c r="IBS2667" s="113"/>
      <c r="IBT2667" s="113"/>
      <c r="IBU2667" s="113"/>
      <c r="IBV2667" s="113"/>
      <c r="IBW2667" s="113"/>
      <c r="IBX2667" s="113"/>
      <c r="IBY2667" s="113"/>
      <c r="IBZ2667" s="113"/>
      <c r="ICA2667" s="113"/>
      <c r="ICB2667" s="113"/>
      <c r="ICC2667" s="113"/>
      <c r="ICD2667" s="113"/>
      <c r="ICE2667" s="113"/>
      <c r="ICF2667" s="113"/>
      <c r="ICG2667" s="113"/>
      <c r="ICH2667" s="113"/>
      <c r="ICI2667" s="113"/>
      <c r="ICJ2667" s="113"/>
      <c r="ICK2667" s="113"/>
      <c r="ICL2667" s="113"/>
      <c r="ICM2667" s="113"/>
      <c r="ICN2667" s="113"/>
      <c r="ICO2667" s="113"/>
      <c r="ICP2667" s="113"/>
      <c r="ICQ2667" s="113"/>
      <c r="ICR2667" s="113"/>
      <c r="ICS2667" s="113"/>
      <c r="ICT2667" s="113"/>
      <c r="ICU2667" s="113"/>
      <c r="ICV2667" s="113"/>
      <c r="ICW2667" s="113"/>
      <c r="ICX2667" s="113"/>
      <c r="ICY2667" s="113"/>
      <c r="ICZ2667" s="113"/>
      <c r="IDA2667" s="113"/>
      <c r="IDB2667" s="113"/>
      <c r="IDC2667" s="113"/>
      <c r="IDD2667" s="113"/>
      <c r="IDE2667" s="113"/>
      <c r="IDF2667" s="113"/>
      <c r="IDG2667" s="113"/>
      <c r="IDH2667" s="113"/>
      <c r="IDI2667" s="113"/>
      <c r="IDJ2667" s="113"/>
      <c r="IDK2667" s="113"/>
      <c r="IDL2667" s="113"/>
      <c r="IDM2667" s="113"/>
      <c r="IDN2667" s="113"/>
      <c r="IDO2667" s="113"/>
      <c r="IDP2667" s="113"/>
      <c r="IDQ2667" s="113"/>
      <c r="IDR2667" s="113"/>
      <c r="IDS2667" s="113"/>
      <c r="IDT2667" s="113"/>
      <c r="IDU2667" s="113"/>
      <c r="IDV2667" s="113"/>
      <c r="IDW2667" s="113"/>
      <c r="IDX2667" s="113"/>
      <c r="IDY2667" s="113"/>
      <c r="IDZ2667" s="113"/>
      <c r="IEA2667" s="113"/>
      <c r="IEB2667" s="113"/>
      <c r="IEC2667" s="113"/>
      <c r="IED2667" s="113"/>
      <c r="IEE2667" s="113"/>
      <c r="IEF2667" s="113"/>
      <c r="IEG2667" s="113"/>
      <c r="IEH2667" s="113"/>
      <c r="IEI2667" s="113"/>
      <c r="IEJ2667" s="113"/>
      <c r="IEK2667" s="113"/>
      <c r="IEL2667" s="113"/>
      <c r="IEM2667" s="113"/>
      <c r="IEN2667" s="113"/>
      <c r="IEO2667" s="113"/>
      <c r="IEP2667" s="113"/>
      <c r="IEQ2667" s="113"/>
      <c r="IER2667" s="113"/>
      <c r="IES2667" s="113"/>
      <c r="IET2667" s="113"/>
      <c r="IEU2667" s="113"/>
      <c r="IEV2667" s="113"/>
      <c r="IEW2667" s="113"/>
      <c r="IEX2667" s="113"/>
      <c r="IEY2667" s="113"/>
      <c r="IEZ2667" s="113"/>
      <c r="IFA2667" s="113"/>
      <c r="IFB2667" s="113"/>
      <c r="IFC2667" s="113"/>
      <c r="IFD2667" s="113"/>
      <c r="IFE2667" s="113"/>
      <c r="IFF2667" s="113"/>
      <c r="IFG2667" s="113"/>
      <c r="IFH2667" s="113"/>
      <c r="IFI2667" s="113"/>
      <c r="IFJ2667" s="113"/>
      <c r="IFK2667" s="113"/>
      <c r="IFL2667" s="113"/>
      <c r="IFM2667" s="113"/>
      <c r="IFN2667" s="113"/>
      <c r="IFO2667" s="113"/>
      <c r="IFP2667" s="113"/>
      <c r="IFQ2667" s="113"/>
      <c r="IFR2667" s="113"/>
      <c r="IFS2667" s="113"/>
      <c r="IFT2667" s="113"/>
      <c r="IFU2667" s="113"/>
      <c r="IFV2667" s="113"/>
      <c r="IFW2667" s="113"/>
      <c r="IFX2667" s="113"/>
      <c r="IFY2667" s="113"/>
      <c r="IFZ2667" s="113"/>
      <c r="IGA2667" s="113"/>
      <c r="IGB2667" s="113"/>
      <c r="IGC2667" s="113"/>
      <c r="IGD2667" s="113"/>
      <c r="IGE2667" s="113"/>
      <c r="IGF2667" s="113"/>
      <c r="IGG2667" s="113"/>
      <c r="IGH2667" s="113"/>
      <c r="IGI2667" s="113"/>
      <c r="IGJ2667" s="113"/>
      <c r="IGK2667" s="113"/>
      <c r="IGL2667" s="113"/>
      <c r="IGM2667" s="113"/>
      <c r="IGN2667" s="113"/>
      <c r="IGO2667" s="113"/>
      <c r="IGP2667" s="113"/>
      <c r="IGQ2667" s="113"/>
      <c r="IGR2667" s="113"/>
      <c r="IGS2667" s="113"/>
      <c r="IGT2667" s="113"/>
      <c r="IGU2667" s="113"/>
      <c r="IGV2667" s="113"/>
      <c r="IGW2667" s="113"/>
      <c r="IGX2667" s="113"/>
      <c r="IGY2667" s="113"/>
      <c r="IGZ2667" s="113"/>
      <c r="IHA2667" s="113"/>
      <c r="IHB2667" s="113"/>
      <c r="IHC2667" s="113"/>
      <c r="IHD2667" s="113"/>
      <c r="IHE2667" s="113"/>
      <c r="IHF2667" s="113"/>
      <c r="IHG2667" s="113"/>
      <c r="IHH2667" s="113"/>
      <c r="IHI2667" s="113"/>
      <c r="IHJ2667" s="113"/>
      <c r="IHK2667" s="113"/>
      <c r="IHL2667" s="113"/>
      <c r="IHM2667" s="113"/>
      <c r="IHN2667" s="113"/>
      <c r="IHO2667" s="113"/>
      <c r="IHP2667" s="113"/>
      <c r="IHQ2667" s="113"/>
      <c r="IHR2667" s="113"/>
      <c r="IHS2667" s="113"/>
      <c r="IHT2667" s="113"/>
      <c r="IHU2667" s="113"/>
      <c r="IHV2667" s="113"/>
      <c r="IHW2667" s="113"/>
      <c r="IHX2667" s="113"/>
      <c r="IHY2667" s="113"/>
      <c r="IHZ2667" s="113"/>
      <c r="IIA2667" s="113"/>
      <c r="IIB2667" s="113"/>
      <c r="IIC2667" s="113"/>
      <c r="IID2667" s="113"/>
      <c r="IIE2667" s="113"/>
      <c r="IIF2667" s="113"/>
      <c r="IIG2667" s="113"/>
      <c r="IIH2667" s="113"/>
      <c r="III2667" s="113"/>
      <c r="IIJ2667" s="113"/>
      <c r="IIK2667" s="113"/>
      <c r="IIL2667" s="113"/>
      <c r="IIM2667" s="113"/>
      <c r="IIN2667" s="113"/>
      <c r="IIO2667" s="113"/>
      <c r="IIP2667" s="113"/>
      <c r="IIQ2667" s="113"/>
      <c r="IIR2667" s="113"/>
      <c r="IIS2667" s="113"/>
      <c r="IIT2667" s="113"/>
      <c r="IIU2667" s="113"/>
      <c r="IIV2667" s="113"/>
      <c r="IIW2667" s="113"/>
      <c r="IIX2667" s="113"/>
      <c r="IIY2667" s="113"/>
      <c r="IIZ2667" s="113"/>
      <c r="IJA2667" s="113"/>
      <c r="IJB2667" s="113"/>
      <c r="IJC2667" s="113"/>
      <c r="IJD2667" s="113"/>
      <c r="IJE2667" s="113"/>
      <c r="IJF2667" s="113"/>
      <c r="IJG2667" s="113"/>
      <c r="IJH2667" s="113"/>
      <c r="IJI2667" s="113"/>
      <c r="IJJ2667" s="113"/>
      <c r="IJK2667" s="113"/>
      <c r="IJL2667" s="113"/>
      <c r="IJM2667" s="113"/>
      <c r="IJN2667" s="113"/>
      <c r="IJO2667" s="113"/>
      <c r="IJP2667" s="113"/>
      <c r="IJQ2667" s="113"/>
      <c r="IJR2667" s="113"/>
      <c r="IJS2667" s="113"/>
      <c r="IJT2667" s="113"/>
      <c r="IJU2667" s="113"/>
      <c r="IJV2667" s="113"/>
      <c r="IJW2667" s="113"/>
      <c r="IJX2667" s="113"/>
      <c r="IJY2667" s="113"/>
      <c r="IJZ2667" s="113"/>
      <c r="IKA2667" s="113"/>
      <c r="IKB2667" s="113"/>
      <c r="IKC2667" s="113"/>
      <c r="IKD2667" s="113"/>
      <c r="IKE2667" s="113"/>
      <c r="IKF2667" s="113"/>
      <c r="IKG2667" s="113"/>
      <c r="IKH2667" s="113"/>
      <c r="IKI2667" s="113"/>
      <c r="IKJ2667" s="113"/>
      <c r="IKK2667" s="113"/>
      <c r="IKL2667" s="113"/>
      <c r="IKM2667" s="113"/>
      <c r="IKN2667" s="113"/>
      <c r="IKO2667" s="113"/>
      <c r="IKP2667" s="113"/>
      <c r="IKQ2667" s="113"/>
      <c r="IKR2667" s="113"/>
      <c r="IKS2667" s="113"/>
      <c r="IKT2667" s="113"/>
      <c r="IKU2667" s="113"/>
      <c r="IKV2667" s="113"/>
      <c r="IKW2667" s="113"/>
      <c r="IKX2667" s="113"/>
      <c r="IKY2667" s="113"/>
      <c r="IKZ2667" s="113"/>
      <c r="ILA2667" s="113"/>
      <c r="ILB2667" s="113"/>
      <c r="ILC2667" s="113"/>
      <c r="ILD2667" s="113"/>
      <c r="ILE2667" s="113"/>
      <c r="ILF2667" s="113"/>
      <c r="ILG2667" s="113"/>
      <c r="ILH2667" s="113"/>
      <c r="ILI2667" s="113"/>
      <c r="ILJ2667" s="113"/>
      <c r="ILK2667" s="113"/>
      <c r="ILL2667" s="113"/>
      <c r="ILM2667" s="113"/>
      <c r="ILN2667" s="113"/>
      <c r="ILO2667" s="113"/>
      <c r="ILP2667" s="113"/>
      <c r="ILQ2667" s="113"/>
      <c r="ILR2667" s="113"/>
      <c r="ILS2667" s="113"/>
      <c r="ILT2667" s="113"/>
      <c r="ILU2667" s="113"/>
      <c r="ILV2667" s="113"/>
      <c r="ILW2667" s="113"/>
      <c r="ILX2667" s="113"/>
      <c r="ILY2667" s="113"/>
      <c r="ILZ2667" s="113"/>
      <c r="IMA2667" s="113"/>
      <c r="IMB2667" s="113"/>
      <c r="IMC2667" s="113"/>
      <c r="IMD2667" s="113"/>
      <c r="IME2667" s="113"/>
      <c r="IMF2667" s="113"/>
      <c r="IMG2667" s="113"/>
      <c r="IMH2667" s="113"/>
      <c r="IMI2667" s="113"/>
      <c r="IMJ2667" s="113"/>
      <c r="IMK2667" s="113"/>
      <c r="IML2667" s="113"/>
      <c r="IMM2667" s="113"/>
      <c r="IMN2667" s="113"/>
      <c r="IMO2667" s="113"/>
      <c r="IMP2667" s="113"/>
      <c r="IMQ2667" s="113"/>
      <c r="IMR2667" s="113"/>
      <c r="IMS2667" s="113"/>
      <c r="IMT2667" s="113"/>
      <c r="IMU2667" s="113"/>
      <c r="IMV2667" s="113"/>
      <c r="IMW2667" s="113"/>
      <c r="IMX2667" s="113"/>
      <c r="IMY2667" s="113"/>
      <c r="IMZ2667" s="113"/>
      <c r="INA2667" s="113"/>
      <c r="INB2667" s="113"/>
      <c r="INC2667" s="113"/>
      <c r="IND2667" s="113"/>
      <c r="INE2667" s="113"/>
      <c r="INF2667" s="113"/>
      <c r="ING2667" s="113"/>
      <c r="INH2667" s="113"/>
      <c r="INI2667" s="113"/>
      <c r="INJ2667" s="113"/>
      <c r="INK2667" s="113"/>
      <c r="INL2667" s="113"/>
      <c r="INM2667" s="113"/>
      <c r="INN2667" s="113"/>
      <c r="INO2667" s="113"/>
      <c r="INP2667" s="113"/>
      <c r="INQ2667" s="113"/>
      <c r="INR2667" s="113"/>
      <c r="INS2667" s="113"/>
      <c r="INT2667" s="113"/>
      <c r="INU2667" s="113"/>
      <c r="INV2667" s="113"/>
      <c r="INW2667" s="113"/>
      <c r="INX2667" s="113"/>
      <c r="INY2667" s="113"/>
      <c r="INZ2667" s="113"/>
      <c r="IOA2667" s="113"/>
      <c r="IOB2667" s="113"/>
      <c r="IOC2667" s="113"/>
      <c r="IOD2667" s="113"/>
      <c r="IOE2667" s="113"/>
      <c r="IOF2667" s="113"/>
      <c r="IOG2667" s="113"/>
      <c r="IOH2667" s="113"/>
      <c r="IOI2667" s="113"/>
      <c r="IOJ2667" s="113"/>
      <c r="IOK2667" s="113"/>
      <c r="IOL2667" s="113"/>
      <c r="IOM2667" s="113"/>
      <c r="ION2667" s="113"/>
      <c r="IOO2667" s="113"/>
      <c r="IOP2667" s="113"/>
      <c r="IOQ2667" s="113"/>
      <c r="IOR2667" s="113"/>
      <c r="IOS2667" s="113"/>
      <c r="IOT2667" s="113"/>
      <c r="IOU2667" s="113"/>
      <c r="IOV2667" s="113"/>
      <c r="IOW2667" s="113"/>
      <c r="IOX2667" s="113"/>
      <c r="IOY2667" s="113"/>
      <c r="IOZ2667" s="113"/>
      <c r="IPA2667" s="113"/>
      <c r="IPB2667" s="113"/>
      <c r="IPC2667" s="113"/>
      <c r="IPD2667" s="113"/>
      <c r="IPE2667" s="113"/>
      <c r="IPF2667" s="113"/>
      <c r="IPG2667" s="113"/>
      <c r="IPH2667" s="113"/>
      <c r="IPI2667" s="113"/>
      <c r="IPJ2667" s="113"/>
      <c r="IPK2667" s="113"/>
      <c r="IPL2667" s="113"/>
      <c r="IPM2667" s="113"/>
      <c r="IPN2667" s="113"/>
      <c r="IPO2667" s="113"/>
      <c r="IPP2667" s="113"/>
      <c r="IPQ2667" s="113"/>
      <c r="IPR2667" s="113"/>
      <c r="IPS2667" s="113"/>
      <c r="IPT2667" s="113"/>
      <c r="IPU2667" s="113"/>
      <c r="IPV2667" s="113"/>
      <c r="IPW2667" s="113"/>
      <c r="IPX2667" s="113"/>
      <c r="IPY2667" s="113"/>
      <c r="IPZ2667" s="113"/>
      <c r="IQA2667" s="113"/>
      <c r="IQB2667" s="113"/>
      <c r="IQC2667" s="113"/>
      <c r="IQD2667" s="113"/>
      <c r="IQE2667" s="113"/>
      <c r="IQF2667" s="113"/>
      <c r="IQG2667" s="113"/>
      <c r="IQH2667" s="113"/>
      <c r="IQI2667" s="113"/>
      <c r="IQJ2667" s="113"/>
      <c r="IQK2667" s="113"/>
      <c r="IQL2667" s="113"/>
      <c r="IQM2667" s="113"/>
      <c r="IQN2667" s="113"/>
      <c r="IQO2667" s="113"/>
      <c r="IQP2667" s="113"/>
      <c r="IQQ2667" s="113"/>
      <c r="IQR2667" s="113"/>
      <c r="IQS2667" s="113"/>
      <c r="IQT2667" s="113"/>
      <c r="IQU2667" s="113"/>
      <c r="IQV2667" s="113"/>
      <c r="IQW2667" s="113"/>
      <c r="IQX2667" s="113"/>
      <c r="IQY2667" s="113"/>
      <c r="IQZ2667" s="113"/>
      <c r="IRA2667" s="113"/>
      <c r="IRB2667" s="113"/>
      <c r="IRC2667" s="113"/>
      <c r="IRD2667" s="113"/>
      <c r="IRE2667" s="113"/>
      <c r="IRF2667" s="113"/>
      <c r="IRG2667" s="113"/>
      <c r="IRH2667" s="113"/>
      <c r="IRI2667" s="113"/>
      <c r="IRJ2667" s="113"/>
      <c r="IRK2667" s="113"/>
      <c r="IRL2667" s="113"/>
      <c r="IRM2667" s="113"/>
      <c r="IRN2667" s="113"/>
      <c r="IRO2667" s="113"/>
      <c r="IRP2667" s="113"/>
      <c r="IRQ2667" s="113"/>
      <c r="IRR2667" s="113"/>
      <c r="IRS2667" s="113"/>
      <c r="IRT2667" s="113"/>
      <c r="IRU2667" s="113"/>
      <c r="IRV2667" s="113"/>
      <c r="IRW2667" s="113"/>
      <c r="IRX2667" s="113"/>
      <c r="IRY2667" s="113"/>
      <c r="IRZ2667" s="113"/>
      <c r="ISA2667" s="113"/>
      <c r="ISB2667" s="113"/>
      <c r="ISC2667" s="113"/>
      <c r="ISD2667" s="113"/>
      <c r="ISE2667" s="113"/>
      <c r="ISF2667" s="113"/>
      <c r="ISG2667" s="113"/>
      <c r="ISH2667" s="113"/>
      <c r="ISI2667" s="113"/>
      <c r="ISJ2667" s="113"/>
      <c r="ISK2667" s="113"/>
      <c r="ISL2667" s="113"/>
      <c r="ISM2667" s="113"/>
      <c r="ISN2667" s="113"/>
      <c r="ISO2667" s="113"/>
      <c r="ISP2667" s="113"/>
      <c r="ISQ2667" s="113"/>
      <c r="ISR2667" s="113"/>
      <c r="ISS2667" s="113"/>
      <c r="IST2667" s="113"/>
      <c r="ISU2667" s="113"/>
      <c r="ISV2667" s="113"/>
      <c r="ISW2667" s="113"/>
      <c r="ISX2667" s="113"/>
      <c r="ISY2667" s="113"/>
      <c r="ISZ2667" s="113"/>
      <c r="ITA2667" s="113"/>
      <c r="ITB2667" s="113"/>
      <c r="ITC2667" s="113"/>
      <c r="ITD2667" s="113"/>
      <c r="ITE2667" s="113"/>
      <c r="ITF2667" s="113"/>
      <c r="ITG2667" s="113"/>
      <c r="ITH2667" s="113"/>
      <c r="ITI2667" s="113"/>
      <c r="ITJ2667" s="113"/>
      <c r="ITK2667" s="113"/>
      <c r="ITL2667" s="113"/>
      <c r="ITM2667" s="113"/>
      <c r="ITN2667" s="113"/>
      <c r="ITO2667" s="113"/>
      <c r="ITP2667" s="113"/>
      <c r="ITQ2667" s="113"/>
      <c r="ITR2667" s="113"/>
      <c r="ITS2667" s="113"/>
      <c r="ITT2667" s="113"/>
      <c r="ITU2667" s="113"/>
      <c r="ITV2667" s="113"/>
      <c r="ITW2667" s="113"/>
      <c r="ITX2667" s="113"/>
      <c r="ITY2667" s="113"/>
      <c r="ITZ2667" s="113"/>
      <c r="IUA2667" s="113"/>
      <c r="IUB2667" s="113"/>
      <c r="IUC2667" s="113"/>
      <c r="IUD2667" s="113"/>
      <c r="IUE2667" s="113"/>
      <c r="IUF2667" s="113"/>
      <c r="IUG2667" s="113"/>
      <c r="IUH2667" s="113"/>
      <c r="IUI2667" s="113"/>
      <c r="IUJ2667" s="113"/>
      <c r="IUK2667" s="113"/>
      <c r="IUL2667" s="113"/>
      <c r="IUM2667" s="113"/>
      <c r="IUN2667" s="113"/>
      <c r="IUO2667" s="113"/>
      <c r="IUP2667" s="113"/>
      <c r="IUQ2667" s="113"/>
      <c r="IUR2667" s="113"/>
      <c r="IUS2667" s="113"/>
      <c r="IUT2667" s="113"/>
      <c r="IUU2667" s="113"/>
      <c r="IUV2667" s="113"/>
      <c r="IUW2667" s="113"/>
      <c r="IUX2667" s="113"/>
      <c r="IUY2667" s="113"/>
      <c r="IUZ2667" s="113"/>
      <c r="IVA2667" s="113"/>
      <c r="IVB2667" s="113"/>
      <c r="IVC2667" s="113"/>
      <c r="IVD2667" s="113"/>
      <c r="IVE2667" s="113"/>
      <c r="IVF2667" s="113"/>
      <c r="IVG2667" s="113"/>
      <c r="IVH2667" s="113"/>
      <c r="IVI2667" s="113"/>
      <c r="IVJ2667" s="113"/>
      <c r="IVK2667" s="113"/>
      <c r="IVL2667" s="113"/>
      <c r="IVM2667" s="113"/>
      <c r="IVN2667" s="113"/>
      <c r="IVO2667" s="113"/>
      <c r="IVP2667" s="113"/>
      <c r="IVQ2667" s="113"/>
      <c r="IVR2667" s="113"/>
      <c r="IVS2667" s="113"/>
      <c r="IVT2667" s="113"/>
      <c r="IVU2667" s="113"/>
      <c r="IVV2667" s="113"/>
      <c r="IVW2667" s="113"/>
      <c r="IVX2667" s="113"/>
      <c r="IVY2667" s="113"/>
      <c r="IVZ2667" s="113"/>
      <c r="IWA2667" s="113"/>
      <c r="IWB2667" s="113"/>
      <c r="IWC2667" s="113"/>
      <c r="IWD2667" s="113"/>
      <c r="IWE2667" s="113"/>
      <c r="IWF2667" s="113"/>
      <c r="IWG2667" s="113"/>
      <c r="IWH2667" s="113"/>
      <c r="IWI2667" s="113"/>
      <c r="IWJ2667" s="113"/>
      <c r="IWK2667" s="113"/>
      <c r="IWL2667" s="113"/>
      <c r="IWM2667" s="113"/>
      <c r="IWN2667" s="113"/>
      <c r="IWO2667" s="113"/>
      <c r="IWP2667" s="113"/>
      <c r="IWQ2667" s="113"/>
      <c r="IWR2667" s="113"/>
      <c r="IWS2667" s="113"/>
      <c r="IWT2667" s="113"/>
      <c r="IWU2667" s="113"/>
      <c r="IWV2667" s="113"/>
      <c r="IWW2667" s="113"/>
      <c r="IWX2667" s="113"/>
      <c r="IWY2667" s="113"/>
      <c r="IWZ2667" s="113"/>
      <c r="IXA2667" s="113"/>
      <c r="IXB2667" s="113"/>
      <c r="IXC2667" s="113"/>
      <c r="IXD2667" s="113"/>
      <c r="IXE2667" s="113"/>
      <c r="IXF2667" s="113"/>
      <c r="IXG2667" s="113"/>
      <c r="IXH2667" s="113"/>
      <c r="IXI2667" s="113"/>
      <c r="IXJ2667" s="113"/>
      <c r="IXK2667" s="113"/>
      <c r="IXL2667" s="113"/>
      <c r="IXM2667" s="113"/>
      <c r="IXN2667" s="113"/>
      <c r="IXO2667" s="113"/>
      <c r="IXP2667" s="113"/>
      <c r="IXQ2667" s="113"/>
      <c r="IXR2667" s="113"/>
      <c r="IXS2667" s="113"/>
      <c r="IXT2667" s="113"/>
      <c r="IXU2667" s="113"/>
      <c r="IXV2667" s="113"/>
      <c r="IXW2667" s="113"/>
      <c r="IXX2667" s="113"/>
      <c r="IXY2667" s="113"/>
      <c r="IXZ2667" s="113"/>
      <c r="IYA2667" s="113"/>
      <c r="IYB2667" s="113"/>
      <c r="IYC2667" s="113"/>
      <c r="IYD2667" s="113"/>
      <c r="IYE2667" s="113"/>
      <c r="IYF2667" s="113"/>
      <c r="IYG2667" s="113"/>
      <c r="IYH2667" s="113"/>
      <c r="IYI2667" s="113"/>
      <c r="IYJ2667" s="113"/>
      <c r="IYK2667" s="113"/>
      <c r="IYL2667" s="113"/>
      <c r="IYM2667" s="113"/>
      <c r="IYN2667" s="113"/>
      <c r="IYO2667" s="113"/>
      <c r="IYP2667" s="113"/>
      <c r="IYQ2667" s="113"/>
      <c r="IYR2667" s="113"/>
      <c r="IYS2667" s="113"/>
      <c r="IYT2667" s="113"/>
      <c r="IYU2667" s="113"/>
      <c r="IYV2667" s="113"/>
      <c r="IYW2667" s="113"/>
      <c r="IYX2667" s="113"/>
      <c r="IYY2667" s="113"/>
      <c r="IYZ2667" s="113"/>
      <c r="IZA2667" s="113"/>
      <c r="IZB2667" s="113"/>
      <c r="IZC2667" s="113"/>
      <c r="IZD2667" s="113"/>
      <c r="IZE2667" s="113"/>
      <c r="IZF2667" s="113"/>
      <c r="IZG2667" s="113"/>
      <c r="IZH2667" s="113"/>
      <c r="IZI2667" s="113"/>
      <c r="IZJ2667" s="113"/>
      <c r="IZK2667" s="113"/>
      <c r="IZL2667" s="113"/>
      <c r="IZM2667" s="113"/>
      <c r="IZN2667" s="113"/>
      <c r="IZO2667" s="113"/>
      <c r="IZP2667" s="113"/>
      <c r="IZQ2667" s="113"/>
      <c r="IZR2667" s="113"/>
      <c r="IZS2667" s="113"/>
      <c r="IZT2667" s="113"/>
      <c r="IZU2667" s="113"/>
      <c r="IZV2667" s="113"/>
      <c r="IZW2667" s="113"/>
      <c r="IZX2667" s="113"/>
      <c r="IZY2667" s="113"/>
      <c r="IZZ2667" s="113"/>
      <c r="JAA2667" s="113"/>
      <c r="JAB2667" s="113"/>
      <c r="JAC2667" s="113"/>
      <c r="JAD2667" s="113"/>
      <c r="JAE2667" s="113"/>
      <c r="JAF2667" s="113"/>
      <c r="JAG2667" s="113"/>
      <c r="JAH2667" s="113"/>
      <c r="JAI2667" s="113"/>
      <c r="JAJ2667" s="113"/>
      <c r="JAK2667" s="113"/>
      <c r="JAL2667" s="113"/>
      <c r="JAM2667" s="113"/>
      <c r="JAN2667" s="113"/>
      <c r="JAO2667" s="113"/>
      <c r="JAP2667" s="113"/>
      <c r="JAQ2667" s="113"/>
      <c r="JAR2667" s="113"/>
      <c r="JAS2667" s="113"/>
      <c r="JAT2667" s="113"/>
      <c r="JAU2667" s="113"/>
      <c r="JAV2667" s="113"/>
      <c r="JAW2667" s="113"/>
      <c r="JAX2667" s="113"/>
      <c r="JAY2667" s="113"/>
      <c r="JAZ2667" s="113"/>
      <c r="JBA2667" s="113"/>
      <c r="JBB2667" s="113"/>
      <c r="JBC2667" s="113"/>
      <c r="JBD2667" s="113"/>
      <c r="JBE2667" s="113"/>
      <c r="JBF2667" s="113"/>
      <c r="JBG2667" s="113"/>
      <c r="JBH2667" s="113"/>
      <c r="JBI2667" s="113"/>
      <c r="JBJ2667" s="113"/>
      <c r="JBK2667" s="113"/>
      <c r="JBL2667" s="113"/>
      <c r="JBM2667" s="113"/>
      <c r="JBN2667" s="113"/>
      <c r="JBO2667" s="113"/>
      <c r="JBP2667" s="113"/>
      <c r="JBQ2667" s="113"/>
      <c r="JBR2667" s="113"/>
      <c r="JBS2667" s="113"/>
      <c r="JBT2667" s="113"/>
      <c r="JBU2667" s="113"/>
      <c r="JBV2667" s="113"/>
      <c r="JBW2667" s="113"/>
      <c r="JBX2667" s="113"/>
      <c r="JBY2667" s="113"/>
      <c r="JBZ2667" s="113"/>
      <c r="JCA2667" s="113"/>
      <c r="JCB2667" s="113"/>
      <c r="JCC2667" s="113"/>
      <c r="JCD2667" s="113"/>
      <c r="JCE2667" s="113"/>
      <c r="JCF2667" s="113"/>
      <c r="JCG2667" s="113"/>
      <c r="JCH2667" s="113"/>
      <c r="JCI2667" s="113"/>
      <c r="JCJ2667" s="113"/>
      <c r="JCK2667" s="113"/>
      <c r="JCL2667" s="113"/>
      <c r="JCM2667" s="113"/>
      <c r="JCN2667" s="113"/>
      <c r="JCO2667" s="113"/>
      <c r="JCP2667" s="113"/>
      <c r="JCQ2667" s="113"/>
      <c r="JCR2667" s="113"/>
      <c r="JCS2667" s="113"/>
      <c r="JCT2667" s="113"/>
      <c r="JCU2667" s="113"/>
      <c r="JCV2667" s="113"/>
      <c r="JCW2667" s="113"/>
      <c r="JCX2667" s="113"/>
      <c r="JCY2667" s="113"/>
      <c r="JCZ2667" s="113"/>
      <c r="JDA2667" s="113"/>
      <c r="JDB2667" s="113"/>
      <c r="JDC2667" s="113"/>
      <c r="JDD2667" s="113"/>
      <c r="JDE2667" s="113"/>
      <c r="JDF2667" s="113"/>
      <c r="JDG2667" s="113"/>
      <c r="JDH2667" s="113"/>
      <c r="JDI2667" s="113"/>
      <c r="JDJ2667" s="113"/>
      <c r="JDK2667" s="113"/>
      <c r="JDL2667" s="113"/>
      <c r="JDM2667" s="113"/>
      <c r="JDN2667" s="113"/>
      <c r="JDO2667" s="113"/>
      <c r="JDP2667" s="113"/>
      <c r="JDQ2667" s="113"/>
      <c r="JDR2667" s="113"/>
      <c r="JDS2667" s="113"/>
      <c r="JDT2667" s="113"/>
      <c r="JDU2667" s="113"/>
      <c r="JDV2667" s="113"/>
      <c r="JDW2667" s="113"/>
      <c r="JDX2667" s="113"/>
      <c r="JDY2667" s="113"/>
      <c r="JDZ2667" s="113"/>
      <c r="JEA2667" s="113"/>
      <c r="JEB2667" s="113"/>
      <c r="JEC2667" s="113"/>
      <c r="JED2667" s="113"/>
      <c r="JEE2667" s="113"/>
      <c r="JEF2667" s="113"/>
      <c r="JEG2667" s="113"/>
      <c r="JEH2667" s="113"/>
      <c r="JEI2667" s="113"/>
      <c r="JEJ2667" s="113"/>
      <c r="JEK2667" s="113"/>
      <c r="JEL2667" s="113"/>
      <c r="JEM2667" s="113"/>
      <c r="JEN2667" s="113"/>
      <c r="JEO2667" s="113"/>
      <c r="JEP2667" s="113"/>
      <c r="JEQ2667" s="113"/>
      <c r="JER2667" s="113"/>
      <c r="JES2667" s="113"/>
      <c r="JET2667" s="113"/>
      <c r="JEU2667" s="113"/>
      <c r="JEV2667" s="113"/>
      <c r="JEW2667" s="113"/>
      <c r="JEX2667" s="113"/>
      <c r="JEY2667" s="113"/>
      <c r="JEZ2667" s="113"/>
      <c r="JFA2667" s="113"/>
      <c r="JFB2667" s="113"/>
      <c r="JFC2667" s="113"/>
      <c r="JFD2667" s="113"/>
      <c r="JFE2667" s="113"/>
      <c r="JFF2667" s="113"/>
      <c r="JFG2667" s="113"/>
      <c r="JFH2667" s="113"/>
      <c r="JFI2667" s="113"/>
      <c r="JFJ2667" s="113"/>
      <c r="JFK2667" s="113"/>
      <c r="JFL2667" s="113"/>
      <c r="JFM2667" s="113"/>
      <c r="JFN2667" s="113"/>
      <c r="JFO2667" s="113"/>
      <c r="JFP2667" s="113"/>
      <c r="JFQ2667" s="113"/>
      <c r="JFR2667" s="113"/>
      <c r="JFS2667" s="113"/>
      <c r="JFT2667" s="113"/>
      <c r="JFU2667" s="113"/>
      <c r="JFV2667" s="113"/>
      <c r="JFW2667" s="113"/>
      <c r="JFX2667" s="113"/>
      <c r="JFY2667" s="113"/>
      <c r="JFZ2667" s="113"/>
      <c r="JGA2667" s="113"/>
      <c r="JGB2667" s="113"/>
      <c r="JGC2667" s="113"/>
      <c r="JGD2667" s="113"/>
      <c r="JGE2667" s="113"/>
      <c r="JGF2667" s="113"/>
      <c r="JGG2667" s="113"/>
      <c r="JGH2667" s="113"/>
      <c r="JGI2667" s="113"/>
      <c r="JGJ2667" s="113"/>
      <c r="JGK2667" s="113"/>
      <c r="JGL2667" s="113"/>
      <c r="JGM2667" s="113"/>
      <c r="JGN2667" s="113"/>
      <c r="JGO2667" s="113"/>
      <c r="JGP2667" s="113"/>
      <c r="JGQ2667" s="113"/>
      <c r="JGR2667" s="113"/>
      <c r="JGS2667" s="113"/>
      <c r="JGT2667" s="113"/>
      <c r="JGU2667" s="113"/>
      <c r="JGV2667" s="113"/>
      <c r="JGW2667" s="113"/>
      <c r="JGX2667" s="113"/>
      <c r="JGY2667" s="113"/>
      <c r="JGZ2667" s="113"/>
      <c r="JHA2667" s="113"/>
      <c r="JHB2667" s="113"/>
      <c r="JHC2667" s="113"/>
      <c r="JHD2667" s="113"/>
      <c r="JHE2667" s="113"/>
      <c r="JHF2667" s="113"/>
      <c r="JHG2667" s="113"/>
      <c r="JHH2667" s="113"/>
      <c r="JHI2667" s="113"/>
      <c r="JHJ2667" s="113"/>
      <c r="JHK2667" s="113"/>
      <c r="JHL2667" s="113"/>
      <c r="JHM2667" s="113"/>
      <c r="JHN2667" s="113"/>
      <c r="JHO2667" s="113"/>
      <c r="JHP2667" s="113"/>
      <c r="JHQ2667" s="113"/>
      <c r="JHR2667" s="113"/>
      <c r="JHS2667" s="113"/>
      <c r="JHT2667" s="113"/>
      <c r="JHU2667" s="113"/>
      <c r="JHV2667" s="113"/>
      <c r="JHW2667" s="113"/>
      <c r="JHX2667" s="113"/>
      <c r="JHY2667" s="113"/>
      <c r="JHZ2667" s="113"/>
      <c r="JIA2667" s="113"/>
      <c r="JIB2667" s="113"/>
      <c r="JIC2667" s="113"/>
      <c r="JID2667" s="113"/>
      <c r="JIE2667" s="113"/>
      <c r="JIF2667" s="113"/>
      <c r="JIG2667" s="113"/>
      <c r="JIH2667" s="113"/>
      <c r="JII2667" s="113"/>
      <c r="JIJ2667" s="113"/>
      <c r="JIK2667" s="113"/>
      <c r="JIL2667" s="113"/>
      <c r="JIM2667" s="113"/>
      <c r="JIN2667" s="113"/>
      <c r="JIO2667" s="113"/>
      <c r="JIP2667" s="113"/>
      <c r="JIQ2667" s="113"/>
      <c r="JIR2667" s="113"/>
      <c r="JIS2667" s="113"/>
      <c r="JIT2667" s="113"/>
      <c r="JIU2667" s="113"/>
      <c r="JIV2667" s="113"/>
      <c r="JIW2667" s="113"/>
      <c r="JIX2667" s="113"/>
      <c r="JIY2667" s="113"/>
      <c r="JIZ2667" s="113"/>
      <c r="JJA2667" s="113"/>
      <c r="JJB2667" s="113"/>
      <c r="JJC2667" s="113"/>
      <c r="JJD2667" s="113"/>
      <c r="JJE2667" s="113"/>
      <c r="JJF2667" s="113"/>
      <c r="JJG2667" s="113"/>
      <c r="JJH2667" s="113"/>
      <c r="JJI2667" s="113"/>
      <c r="JJJ2667" s="113"/>
      <c r="JJK2667" s="113"/>
      <c r="JJL2667" s="113"/>
      <c r="JJM2667" s="113"/>
      <c r="JJN2667" s="113"/>
      <c r="JJO2667" s="113"/>
      <c r="JJP2667" s="113"/>
      <c r="JJQ2667" s="113"/>
      <c r="JJR2667" s="113"/>
      <c r="JJS2667" s="113"/>
      <c r="JJT2667" s="113"/>
      <c r="JJU2667" s="113"/>
      <c r="JJV2667" s="113"/>
      <c r="JJW2667" s="113"/>
      <c r="JJX2667" s="113"/>
      <c r="JJY2667" s="113"/>
      <c r="JJZ2667" s="113"/>
      <c r="JKA2667" s="113"/>
      <c r="JKB2667" s="113"/>
      <c r="JKC2667" s="113"/>
      <c r="JKD2667" s="113"/>
      <c r="JKE2667" s="113"/>
      <c r="JKF2667" s="113"/>
      <c r="JKG2667" s="113"/>
      <c r="JKH2667" s="113"/>
      <c r="JKI2667" s="113"/>
      <c r="JKJ2667" s="113"/>
      <c r="JKK2667" s="113"/>
      <c r="JKL2667" s="113"/>
      <c r="JKM2667" s="113"/>
      <c r="JKN2667" s="113"/>
      <c r="JKO2667" s="113"/>
      <c r="JKP2667" s="113"/>
      <c r="JKQ2667" s="113"/>
      <c r="JKR2667" s="113"/>
      <c r="JKS2667" s="113"/>
      <c r="JKT2667" s="113"/>
      <c r="JKU2667" s="113"/>
      <c r="JKV2667" s="113"/>
      <c r="JKW2667" s="113"/>
      <c r="JKX2667" s="113"/>
      <c r="JKY2667" s="113"/>
      <c r="JKZ2667" s="113"/>
      <c r="JLA2667" s="113"/>
      <c r="JLB2667" s="113"/>
      <c r="JLC2667" s="113"/>
      <c r="JLD2667" s="113"/>
      <c r="JLE2667" s="113"/>
      <c r="JLF2667" s="113"/>
      <c r="JLG2667" s="113"/>
      <c r="JLH2667" s="113"/>
      <c r="JLI2667" s="113"/>
      <c r="JLJ2667" s="113"/>
      <c r="JLK2667" s="113"/>
      <c r="JLL2667" s="113"/>
      <c r="JLM2667" s="113"/>
      <c r="JLN2667" s="113"/>
      <c r="JLO2667" s="113"/>
      <c r="JLP2667" s="113"/>
      <c r="JLQ2667" s="113"/>
      <c r="JLR2667" s="113"/>
      <c r="JLS2667" s="113"/>
      <c r="JLT2667" s="113"/>
      <c r="JLU2667" s="113"/>
      <c r="JLV2667" s="113"/>
      <c r="JLW2667" s="113"/>
      <c r="JLX2667" s="113"/>
      <c r="JLY2667" s="113"/>
      <c r="JLZ2667" s="113"/>
      <c r="JMA2667" s="113"/>
      <c r="JMB2667" s="113"/>
      <c r="JMC2667" s="113"/>
      <c r="JMD2667" s="113"/>
      <c r="JME2667" s="113"/>
      <c r="JMF2667" s="113"/>
      <c r="JMG2667" s="113"/>
      <c r="JMH2667" s="113"/>
      <c r="JMI2667" s="113"/>
      <c r="JMJ2667" s="113"/>
      <c r="JMK2667" s="113"/>
      <c r="JML2667" s="113"/>
      <c r="JMM2667" s="113"/>
      <c r="JMN2667" s="113"/>
      <c r="JMO2667" s="113"/>
      <c r="JMP2667" s="113"/>
      <c r="JMQ2667" s="113"/>
      <c r="JMR2667" s="113"/>
      <c r="JMS2667" s="113"/>
      <c r="JMT2667" s="113"/>
      <c r="JMU2667" s="113"/>
      <c r="JMV2667" s="113"/>
      <c r="JMW2667" s="113"/>
      <c r="JMX2667" s="113"/>
      <c r="JMY2667" s="113"/>
      <c r="JMZ2667" s="113"/>
      <c r="JNA2667" s="113"/>
      <c r="JNB2667" s="113"/>
      <c r="JNC2667" s="113"/>
      <c r="JND2667" s="113"/>
      <c r="JNE2667" s="113"/>
      <c r="JNF2667" s="113"/>
      <c r="JNG2667" s="113"/>
      <c r="JNH2667" s="113"/>
      <c r="JNI2667" s="113"/>
      <c r="JNJ2667" s="113"/>
      <c r="JNK2667" s="113"/>
      <c r="JNL2667" s="113"/>
      <c r="JNM2667" s="113"/>
      <c r="JNN2667" s="113"/>
      <c r="JNO2667" s="113"/>
      <c r="JNP2667" s="113"/>
      <c r="JNQ2667" s="113"/>
      <c r="JNR2667" s="113"/>
      <c r="JNS2667" s="113"/>
      <c r="JNT2667" s="113"/>
      <c r="JNU2667" s="113"/>
      <c r="JNV2667" s="113"/>
      <c r="JNW2667" s="113"/>
      <c r="JNX2667" s="113"/>
      <c r="JNY2667" s="113"/>
      <c r="JNZ2667" s="113"/>
      <c r="JOA2667" s="113"/>
      <c r="JOB2667" s="113"/>
      <c r="JOC2667" s="113"/>
      <c r="JOD2667" s="113"/>
      <c r="JOE2667" s="113"/>
      <c r="JOF2667" s="113"/>
      <c r="JOG2667" s="113"/>
      <c r="JOH2667" s="113"/>
      <c r="JOI2667" s="113"/>
      <c r="JOJ2667" s="113"/>
      <c r="JOK2667" s="113"/>
      <c r="JOL2667" s="113"/>
      <c r="JOM2667" s="113"/>
      <c r="JON2667" s="113"/>
      <c r="JOO2667" s="113"/>
      <c r="JOP2667" s="113"/>
      <c r="JOQ2667" s="113"/>
      <c r="JOR2667" s="113"/>
      <c r="JOS2667" s="113"/>
      <c r="JOT2667" s="113"/>
      <c r="JOU2667" s="113"/>
      <c r="JOV2667" s="113"/>
      <c r="JOW2667" s="113"/>
      <c r="JOX2667" s="113"/>
      <c r="JOY2667" s="113"/>
      <c r="JOZ2667" s="113"/>
      <c r="JPA2667" s="113"/>
      <c r="JPB2667" s="113"/>
      <c r="JPC2667" s="113"/>
      <c r="JPD2667" s="113"/>
      <c r="JPE2667" s="113"/>
      <c r="JPF2667" s="113"/>
      <c r="JPG2667" s="113"/>
      <c r="JPH2667" s="113"/>
      <c r="JPI2667" s="113"/>
      <c r="JPJ2667" s="113"/>
      <c r="JPK2667" s="113"/>
      <c r="JPL2667" s="113"/>
      <c r="JPM2667" s="113"/>
      <c r="JPN2667" s="113"/>
      <c r="JPO2667" s="113"/>
      <c r="JPP2667" s="113"/>
      <c r="JPQ2667" s="113"/>
      <c r="JPR2667" s="113"/>
      <c r="JPS2667" s="113"/>
      <c r="JPT2667" s="113"/>
      <c r="JPU2667" s="113"/>
      <c r="JPV2667" s="113"/>
      <c r="JPW2667" s="113"/>
      <c r="JPX2667" s="113"/>
      <c r="JPY2667" s="113"/>
      <c r="JPZ2667" s="113"/>
      <c r="JQA2667" s="113"/>
      <c r="JQB2667" s="113"/>
      <c r="JQC2667" s="113"/>
      <c r="JQD2667" s="113"/>
      <c r="JQE2667" s="113"/>
      <c r="JQF2667" s="113"/>
      <c r="JQG2667" s="113"/>
      <c r="JQH2667" s="113"/>
      <c r="JQI2667" s="113"/>
      <c r="JQJ2667" s="113"/>
      <c r="JQK2667" s="113"/>
      <c r="JQL2667" s="113"/>
      <c r="JQM2667" s="113"/>
      <c r="JQN2667" s="113"/>
      <c r="JQO2667" s="113"/>
      <c r="JQP2667" s="113"/>
      <c r="JQQ2667" s="113"/>
      <c r="JQR2667" s="113"/>
      <c r="JQS2667" s="113"/>
      <c r="JQT2667" s="113"/>
      <c r="JQU2667" s="113"/>
      <c r="JQV2667" s="113"/>
      <c r="JQW2667" s="113"/>
      <c r="JQX2667" s="113"/>
      <c r="JQY2667" s="113"/>
      <c r="JQZ2667" s="113"/>
      <c r="JRA2667" s="113"/>
      <c r="JRB2667" s="113"/>
      <c r="JRC2667" s="113"/>
      <c r="JRD2667" s="113"/>
      <c r="JRE2667" s="113"/>
      <c r="JRF2667" s="113"/>
      <c r="JRG2667" s="113"/>
      <c r="JRH2667" s="113"/>
      <c r="JRI2667" s="113"/>
      <c r="JRJ2667" s="113"/>
      <c r="JRK2667" s="113"/>
      <c r="JRL2667" s="113"/>
      <c r="JRM2667" s="113"/>
      <c r="JRN2667" s="113"/>
      <c r="JRO2667" s="113"/>
      <c r="JRP2667" s="113"/>
      <c r="JRQ2667" s="113"/>
      <c r="JRR2667" s="113"/>
      <c r="JRS2667" s="113"/>
      <c r="JRT2667" s="113"/>
      <c r="JRU2667" s="113"/>
      <c r="JRV2667" s="113"/>
      <c r="JRW2667" s="113"/>
      <c r="JRX2667" s="113"/>
      <c r="JRY2667" s="113"/>
      <c r="JRZ2667" s="113"/>
      <c r="JSA2667" s="113"/>
      <c r="JSB2667" s="113"/>
      <c r="JSC2667" s="113"/>
      <c r="JSD2667" s="113"/>
      <c r="JSE2667" s="113"/>
      <c r="JSF2667" s="113"/>
      <c r="JSG2667" s="113"/>
      <c r="JSH2667" s="113"/>
      <c r="JSI2667" s="113"/>
      <c r="JSJ2667" s="113"/>
      <c r="JSK2667" s="113"/>
      <c r="JSL2667" s="113"/>
      <c r="JSM2667" s="113"/>
      <c r="JSN2667" s="113"/>
      <c r="JSO2667" s="113"/>
      <c r="JSP2667" s="113"/>
      <c r="JSQ2667" s="113"/>
      <c r="JSR2667" s="113"/>
      <c r="JSS2667" s="113"/>
      <c r="JST2667" s="113"/>
      <c r="JSU2667" s="113"/>
      <c r="JSV2667" s="113"/>
      <c r="JSW2667" s="113"/>
      <c r="JSX2667" s="113"/>
      <c r="JSY2667" s="113"/>
      <c r="JSZ2667" s="113"/>
      <c r="JTA2667" s="113"/>
      <c r="JTB2667" s="113"/>
      <c r="JTC2667" s="113"/>
      <c r="JTD2667" s="113"/>
      <c r="JTE2667" s="113"/>
      <c r="JTF2667" s="113"/>
      <c r="JTG2667" s="113"/>
      <c r="JTH2667" s="113"/>
      <c r="JTI2667" s="113"/>
      <c r="JTJ2667" s="113"/>
      <c r="JTK2667" s="113"/>
      <c r="JTL2667" s="113"/>
      <c r="JTM2667" s="113"/>
      <c r="JTN2667" s="113"/>
      <c r="JTO2667" s="113"/>
      <c r="JTP2667" s="113"/>
      <c r="JTQ2667" s="113"/>
      <c r="JTR2667" s="113"/>
      <c r="JTS2667" s="113"/>
      <c r="JTT2667" s="113"/>
      <c r="JTU2667" s="113"/>
      <c r="JTV2667" s="113"/>
      <c r="JTW2667" s="113"/>
      <c r="JTX2667" s="113"/>
      <c r="JTY2667" s="113"/>
      <c r="JTZ2667" s="113"/>
      <c r="JUA2667" s="113"/>
      <c r="JUB2667" s="113"/>
      <c r="JUC2667" s="113"/>
      <c r="JUD2667" s="113"/>
      <c r="JUE2667" s="113"/>
      <c r="JUF2667" s="113"/>
      <c r="JUG2667" s="113"/>
      <c r="JUH2667" s="113"/>
      <c r="JUI2667" s="113"/>
      <c r="JUJ2667" s="113"/>
      <c r="JUK2667" s="113"/>
      <c r="JUL2667" s="113"/>
      <c r="JUM2667" s="113"/>
      <c r="JUN2667" s="113"/>
      <c r="JUO2667" s="113"/>
      <c r="JUP2667" s="113"/>
      <c r="JUQ2667" s="113"/>
      <c r="JUR2667" s="113"/>
      <c r="JUS2667" s="113"/>
      <c r="JUT2667" s="113"/>
      <c r="JUU2667" s="113"/>
      <c r="JUV2667" s="113"/>
      <c r="JUW2667" s="113"/>
      <c r="JUX2667" s="113"/>
      <c r="JUY2667" s="113"/>
      <c r="JUZ2667" s="113"/>
      <c r="JVA2667" s="113"/>
      <c r="JVB2667" s="113"/>
      <c r="JVC2667" s="113"/>
      <c r="JVD2667" s="113"/>
      <c r="JVE2667" s="113"/>
      <c r="JVF2667" s="113"/>
      <c r="JVG2667" s="113"/>
      <c r="JVH2667" s="113"/>
      <c r="JVI2667" s="113"/>
      <c r="JVJ2667" s="113"/>
      <c r="JVK2667" s="113"/>
      <c r="JVL2667" s="113"/>
      <c r="JVM2667" s="113"/>
      <c r="JVN2667" s="113"/>
      <c r="JVO2667" s="113"/>
      <c r="JVP2667" s="113"/>
      <c r="JVQ2667" s="113"/>
      <c r="JVR2667" s="113"/>
      <c r="JVS2667" s="113"/>
      <c r="JVT2667" s="113"/>
      <c r="JVU2667" s="113"/>
      <c r="JVV2667" s="113"/>
      <c r="JVW2667" s="113"/>
      <c r="JVX2667" s="113"/>
      <c r="JVY2667" s="113"/>
      <c r="JVZ2667" s="113"/>
      <c r="JWA2667" s="113"/>
      <c r="JWB2667" s="113"/>
      <c r="JWC2667" s="113"/>
      <c r="JWD2667" s="113"/>
      <c r="JWE2667" s="113"/>
      <c r="JWF2667" s="113"/>
      <c r="JWG2667" s="113"/>
      <c r="JWH2667" s="113"/>
      <c r="JWI2667" s="113"/>
      <c r="JWJ2667" s="113"/>
      <c r="JWK2667" s="113"/>
      <c r="JWL2667" s="113"/>
      <c r="JWM2667" s="113"/>
      <c r="JWN2667" s="113"/>
      <c r="JWO2667" s="113"/>
      <c r="JWP2667" s="113"/>
      <c r="JWQ2667" s="113"/>
      <c r="JWR2667" s="113"/>
      <c r="JWS2667" s="113"/>
      <c r="JWT2667" s="113"/>
      <c r="JWU2667" s="113"/>
      <c r="JWV2667" s="113"/>
      <c r="JWW2667" s="113"/>
      <c r="JWX2667" s="113"/>
      <c r="JWY2667" s="113"/>
      <c r="JWZ2667" s="113"/>
      <c r="JXA2667" s="113"/>
      <c r="JXB2667" s="113"/>
      <c r="JXC2667" s="113"/>
      <c r="JXD2667" s="113"/>
      <c r="JXE2667" s="113"/>
      <c r="JXF2667" s="113"/>
      <c r="JXG2667" s="113"/>
      <c r="JXH2667" s="113"/>
      <c r="JXI2667" s="113"/>
      <c r="JXJ2667" s="113"/>
      <c r="JXK2667" s="113"/>
      <c r="JXL2667" s="113"/>
      <c r="JXM2667" s="113"/>
      <c r="JXN2667" s="113"/>
      <c r="JXO2667" s="113"/>
      <c r="JXP2667" s="113"/>
      <c r="JXQ2667" s="113"/>
      <c r="JXR2667" s="113"/>
      <c r="JXS2667" s="113"/>
      <c r="JXT2667" s="113"/>
      <c r="JXU2667" s="113"/>
      <c r="JXV2667" s="113"/>
      <c r="JXW2667" s="113"/>
      <c r="JXX2667" s="113"/>
      <c r="JXY2667" s="113"/>
      <c r="JXZ2667" s="113"/>
      <c r="JYA2667" s="113"/>
      <c r="JYB2667" s="113"/>
      <c r="JYC2667" s="113"/>
      <c r="JYD2667" s="113"/>
      <c r="JYE2667" s="113"/>
      <c r="JYF2667" s="113"/>
      <c r="JYG2667" s="113"/>
      <c r="JYH2667" s="113"/>
      <c r="JYI2667" s="113"/>
      <c r="JYJ2667" s="113"/>
      <c r="JYK2667" s="113"/>
      <c r="JYL2667" s="113"/>
      <c r="JYM2667" s="113"/>
      <c r="JYN2667" s="113"/>
      <c r="JYO2667" s="113"/>
      <c r="JYP2667" s="113"/>
      <c r="JYQ2667" s="113"/>
      <c r="JYR2667" s="113"/>
      <c r="JYS2667" s="113"/>
      <c r="JYT2667" s="113"/>
      <c r="JYU2667" s="113"/>
      <c r="JYV2667" s="113"/>
      <c r="JYW2667" s="113"/>
      <c r="JYX2667" s="113"/>
      <c r="JYY2667" s="113"/>
      <c r="JYZ2667" s="113"/>
      <c r="JZA2667" s="113"/>
      <c r="JZB2667" s="113"/>
      <c r="JZC2667" s="113"/>
      <c r="JZD2667" s="113"/>
      <c r="JZE2667" s="113"/>
      <c r="JZF2667" s="113"/>
      <c r="JZG2667" s="113"/>
      <c r="JZH2667" s="113"/>
      <c r="JZI2667" s="113"/>
      <c r="JZJ2667" s="113"/>
      <c r="JZK2667" s="113"/>
      <c r="JZL2667" s="113"/>
      <c r="JZM2667" s="113"/>
      <c r="JZN2667" s="113"/>
      <c r="JZO2667" s="113"/>
      <c r="JZP2667" s="113"/>
      <c r="JZQ2667" s="113"/>
      <c r="JZR2667" s="113"/>
      <c r="JZS2667" s="113"/>
      <c r="JZT2667" s="113"/>
      <c r="JZU2667" s="113"/>
      <c r="JZV2667" s="113"/>
      <c r="JZW2667" s="113"/>
      <c r="JZX2667" s="113"/>
      <c r="JZY2667" s="113"/>
      <c r="JZZ2667" s="113"/>
      <c r="KAA2667" s="113"/>
      <c r="KAB2667" s="113"/>
      <c r="KAC2667" s="113"/>
      <c r="KAD2667" s="113"/>
      <c r="KAE2667" s="113"/>
      <c r="KAF2667" s="113"/>
      <c r="KAG2667" s="113"/>
      <c r="KAH2667" s="113"/>
      <c r="KAI2667" s="113"/>
      <c r="KAJ2667" s="113"/>
      <c r="KAK2667" s="113"/>
      <c r="KAL2667" s="113"/>
      <c r="KAM2667" s="113"/>
      <c r="KAN2667" s="113"/>
      <c r="KAO2667" s="113"/>
      <c r="KAP2667" s="113"/>
      <c r="KAQ2667" s="113"/>
      <c r="KAR2667" s="113"/>
      <c r="KAS2667" s="113"/>
      <c r="KAT2667" s="113"/>
      <c r="KAU2667" s="113"/>
      <c r="KAV2667" s="113"/>
      <c r="KAW2667" s="113"/>
      <c r="KAX2667" s="113"/>
      <c r="KAY2667" s="113"/>
      <c r="KAZ2667" s="113"/>
      <c r="KBA2667" s="113"/>
      <c r="KBB2667" s="113"/>
      <c r="KBC2667" s="113"/>
      <c r="KBD2667" s="113"/>
      <c r="KBE2667" s="113"/>
      <c r="KBF2667" s="113"/>
      <c r="KBG2667" s="113"/>
      <c r="KBH2667" s="113"/>
      <c r="KBI2667" s="113"/>
      <c r="KBJ2667" s="113"/>
      <c r="KBK2667" s="113"/>
      <c r="KBL2667" s="113"/>
      <c r="KBM2667" s="113"/>
      <c r="KBN2667" s="113"/>
      <c r="KBO2667" s="113"/>
      <c r="KBP2667" s="113"/>
      <c r="KBQ2667" s="113"/>
      <c r="KBR2667" s="113"/>
      <c r="KBS2667" s="113"/>
      <c r="KBT2667" s="113"/>
      <c r="KBU2667" s="113"/>
      <c r="KBV2667" s="113"/>
      <c r="KBW2667" s="113"/>
      <c r="KBX2667" s="113"/>
      <c r="KBY2667" s="113"/>
      <c r="KBZ2667" s="113"/>
      <c r="KCA2667" s="113"/>
      <c r="KCB2667" s="113"/>
      <c r="KCC2667" s="113"/>
      <c r="KCD2667" s="113"/>
      <c r="KCE2667" s="113"/>
      <c r="KCF2667" s="113"/>
      <c r="KCG2667" s="113"/>
      <c r="KCH2667" s="113"/>
      <c r="KCI2667" s="113"/>
      <c r="KCJ2667" s="113"/>
      <c r="KCK2667" s="113"/>
      <c r="KCL2667" s="113"/>
      <c r="KCM2667" s="113"/>
      <c r="KCN2667" s="113"/>
      <c r="KCO2667" s="113"/>
      <c r="KCP2667" s="113"/>
      <c r="KCQ2667" s="113"/>
      <c r="KCR2667" s="113"/>
      <c r="KCS2667" s="113"/>
      <c r="KCT2667" s="113"/>
      <c r="KCU2667" s="113"/>
      <c r="KCV2667" s="113"/>
      <c r="KCW2667" s="113"/>
      <c r="KCX2667" s="113"/>
      <c r="KCY2667" s="113"/>
      <c r="KCZ2667" s="113"/>
      <c r="KDA2667" s="113"/>
      <c r="KDB2667" s="113"/>
      <c r="KDC2667" s="113"/>
      <c r="KDD2667" s="113"/>
      <c r="KDE2667" s="113"/>
      <c r="KDF2667" s="113"/>
      <c r="KDG2667" s="113"/>
      <c r="KDH2667" s="113"/>
      <c r="KDI2667" s="113"/>
      <c r="KDJ2667" s="113"/>
      <c r="KDK2667" s="113"/>
      <c r="KDL2667" s="113"/>
      <c r="KDM2667" s="113"/>
      <c r="KDN2667" s="113"/>
      <c r="KDO2667" s="113"/>
      <c r="KDP2667" s="113"/>
      <c r="KDQ2667" s="113"/>
      <c r="KDR2667" s="113"/>
      <c r="KDS2667" s="113"/>
      <c r="KDT2667" s="113"/>
      <c r="KDU2667" s="113"/>
      <c r="KDV2667" s="113"/>
      <c r="KDW2667" s="113"/>
      <c r="KDX2667" s="113"/>
      <c r="KDY2667" s="113"/>
      <c r="KDZ2667" s="113"/>
      <c r="KEA2667" s="113"/>
      <c r="KEB2667" s="113"/>
      <c r="KEC2667" s="113"/>
      <c r="KED2667" s="113"/>
      <c r="KEE2667" s="113"/>
      <c r="KEF2667" s="113"/>
      <c r="KEG2667" s="113"/>
      <c r="KEH2667" s="113"/>
      <c r="KEI2667" s="113"/>
      <c r="KEJ2667" s="113"/>
      <c r="KEK2667" s="113"/>
      <c r="KEL2667" s="113"/>
      <c r="KEM2667" s="113"/>
      <c r="KEN2667" s="113"/>
      <c r="KEO2667" s="113"/>
      <c r="KEP2667" s="113"/>
      <c r="KEQ2667" s="113"/>
      <c r="KER2667" s="113"/>
      <c r="KES2667" s="113"/>
      <c r="KET2667" s="113"/>
      <c r="KEU2667" s="113"/>
      <c r="KEV2667" s="113"/>
      <c r="KEW2667" s="113"/>
      <c r="KEX2667" s="113"/>
      <c r="KEY2667" s="113"/>
      <c r="KEZ2667" s="113"/>
      <c r="KFA2667" s="113"/>
      <c r="KFB2667" s="113"/>
      <c r="KFC2667" s="113"/>
      <c r="KFD2667" s="113"/>
      <c r="KFE2667" s="113"/>
      <c r="KFF2667" s="113"/>
      <c r="KFG2667" s="113"/>
      <c r="KFH2667" s="113"/>
      <c r="KFI2667" s="113"/>
      <c r="KFJ2667" s="113"/>
      <c r="KFK2667" s="113"/>
      <c r="KFL2667" s="113"/>
      <c r="KFM2667" s="113"/>
      <c r="KFN2667" s="113"/>
      <c r="KFO2667" s="113"/>
      <c r="KFP2667" s="113"/>
      <c r="KFQ2667" s="113"/>
      <c r="KFR2667" s="113"/>
      <c r="KFS2667" s="113"/>
      <c r="KFT2667" s="113"/>
      <c r="KFU2667" s="113"/>
      <c r="KFV2667" s="113"/>
      <c r="KFW2667" s="113"/>
      <c r="KFX2667" s="113"/>
      <c r="KFY2667" s="113"/>
      <c r="KFZ2667" s="113"/>
      <c r="KGA2667" s="113"/>
      <c r="KGB2667" s="113"/>
      <c r="KGC2667" s="113"/>
      <c r="KGD2667" s="113"/>
      <c r="KGE2667" s="113"/>
      <c r="KGF2667" s="113"/>
      <c r="KGG2667" s="113"/>
      <c r="KGH2667" s="113"/>
      <c r="KGI2667" s="113"/>
      <c r="KGJ2667" s="113"/>
      <c r="KGK2667" s="113"/>
      <c r="KGL2667" s="113"/>
      <c r="KGM2667" s="113"/>
      <c r="KGN2667" s="113"/>
      <c r="KGO2667" s="113"/>
      <c r="KGP2667" s="113"/>
      <c r="KGQ2667" s="113"/>
      <c r="KGR2667" s="113"/>
      <c r="KGS2667" s="113"/>
      <c r="KGT2667" s="113"/>
      <c r="KGU2667" s="113"/>
      <c r="KGV2667" s="113"/>
      <c r="KGW2667" s="113"/>
      <c r="KGX2667" s="113"/>
      <c r="KGY2667" s="113"/>
      <c r="KGZ2667" s="113"/>
      <c r="KHA2667" s="113"/>
      <c r="KHB2667" s="113"/>
      <c r="KHC2667" s="113"/>
      <c r="KHD2667" s="113"/>
      <c r="KHE2667" s="113"/>
      <c r="KHF2667" s="113"/>
      <c r="KHG2667" s="113"/>
      <c r="KHH2667" s="113"/>
      <c r="KHI2667" s="113"/>
      <c r="KHJ2667" s="113"/>
      <c r="KHK2667" s="113"/>
      <c r="KHL2667" s="113"/>
      <c r="KHM2667" s="113"/>
      <c r="KHN2667" s="113"/>
      <c r="KHO2667" s="113"/>
      <c r="KHP2667" s="113"/>
      <c r="KHQ2667" s="113"/>
      <c r="KHR2667" s="113"/>
      <c r="KHS2667" s="113"/>
      <c r="KHT2667" s="113"/>
      <c r="KHU2667" s="113"/>
      <c r="KHV2667" s="113"/>
      <c r="KHW2667" s="113"/>
      <c r="KHX2667" s="113"/>
      <c r="KHY2667" s="113"/>
      <c r="KHZ2667" s="113"/>
      <c r="KIA2667" s="113"/>
      <c r="KIB2667" s="113"/>
      <c r="KIC2667" s="113"/>
      <c r="KID2667" s="113"/>
      <c r="KIE2667" s="113"/>
      <c r="KIF2667" s="113"/>
      <c r="KIG2667" s="113"/>
      <c r="KIH2667" s="113"/>
      <c r="KII2667" s="113"/>
      <c r="KIJ2667" s="113"/>
      <c r="KIK2667" s="113"/>
      <c r="KIL2667" s="113"/>
      <c r="KIM2667" s="113"/>
      <c r="KIN2667" s="113"/>
      <c r="KIO2667" s="113"/>
      <c r="KIP2667" s="113"/>
      <c r="KIQ2667" s="113"/>
      <c r="KIR2667" s="113"/>
      <c r="KIS2667" s="113"/>
      <c r="KIT2667" s="113"/>
      <c r="KIU2667" s="113"/>
      <c r="KIV2667" s="113"/>
      <c r="KIW2667" s="113"/>
      <c r="KIX2667" s="113"/>
      <c r="KIY2667" s="113"/>
      <c r="KIZ2667" s="113"/>
      <c r="KJA2667" s="113"/>
      <c r="KJB2667" s="113"/>
      <c r="KJC2667" s="113"/>
      <c r="KJD2667" s="113"/>
      <c r="KJE2667" s="113"/>
      <c r="KJF2667" s="113"/>
      <c r="KJG2667" s="113"/>
      <c r="KJH2667" s="113"/>
      <c r="KJI2667" s="113"/>
      <c r="KJJ2667" s="113"/>
      <c r="KJK2667" s="113"/>
      <c r="KJL2667" s="113"/>
      <c r="KJM2667" s="113"/>
      <c r="KJN2667" s="113"/>
      <c r="KJO2667" s="113"/>
      <c r="KJP2667" s="113"/>
      <c r="KJQ2667" s="113"/>
      <c r="KJR2667" s="113"/>
      <c r="KJS2667" s="113"/>
      <c r="KJT2667" s="113"/>
      <c r="KJU2667" s="113"/>
      <c r="KJV2667" s="113"/>
      <c r="KJW2667" s="113"/>
      <c r="KJX2667" s="113"/>
      <c r="KJY2667" s="113"/>
      <c r="KJZ2667" s="113"/>
      <c r="KKA2667" s="113"/>
      <c r="KKB2667" s="113"/>
      <c r="KKC2667" s="113"/>
      <c r="KKD2667" s="113"/>
      <c r="KKE2667" s="113"/>
      <c r="KKF2667" s="113"/>
      <c r="KKG2667" s="113"/>
      <c r="KKH2667" s="113"/>
      <c r="KKI2667" s="113"/>
      <c r="KKJ2667" s="113"/>
      <c r="KKK2667" s="113"/>
      <c r="KKL2667" s="113"/>
      <c r="KKM2667" s="113"/>
      <c r="KKN2667" s="113"/>
      <c r="KKO2667" s="113"/>
      <c r="KKP2667" s="113"/>
      <c r="KKQ2667" s="113"/>
      <c r="KKR2667" s="113"/>
      <c r="KKS2667" s="113"/>
      <c r="KKT2667" s="113"/>
      <c r="KKU2667" s="113"/>
      <c r="KKV2667" s="113"/>
      <c r="KKW2667" s="113"/>
      <c r="KKX2667" s="113"/>
      <c r="KKY2667" s="113"/>
      <c r="KKZ2667" s="113"/>
      <c r="KLA2667" s="113"/>
      <c r="KLB2667" s="113"/>
      <c r="KLC2667" s="113"/>
      <c r="KLD2667" s="113"/>
      <c r="KLE2667" s="113"/>
      <c r="KLF2667" s="113"/>
      <c r="KLG2667" s="113"/>
      <c r="KLH2667" s="113"/>
      <c r="KLI2667" s="113"/>
      <c r="KLJ2667" s="113"/>
      <c r="KLK2667" s="113"/>
      <c r="KLL2667" s="113"/>
      <c r="KLM2667" s="113"/>
      <c r="KLN2667" s="113"/>
      <c r="KLO2667" s="113"/>
      <c r="KLP2667" s="113"/>
      <c r="KLQ2667" s="113"/>
      <c r="KLR2667" s="113"/>
      <c r="KLS2667" s="113"/>
      <c r="KLT2667" s="113"/>
      <c r="KLU2667" s="113"/>
      <c r="KLV2667" s="113"/>
      <c r="KLW2667" s="113"/>
      <c r="KLX2667" s="113"/>
      <c r="KLY2667" s="113"/>
      <c r="KLZ2667" s="113"/>
      <c r="KMA2667" s="113"/>
      <c r="KMB2667" s="113"/>
      <c r="KMC2667" s="113"/>
      <c r="KMD2667" s="113"/>
      <c r="KME2667" s="113"/>
      <c r="KMF2667" s="113"/>
      <c r="KMG2667" s="113"/>
      <c r="KMH2667" s="113"/>
      <c r="KMI2667" s="113"/>
      <c r="KMJ2667" s="113"/>
      <c r="KMK2667" s="113"/>
      <c r="KML2667" s="113"/>
      <c r="KMM2667" s="113"/>
      <c r="KMN2667" s="113"/>
      <c r="KMO2667" s="113"/>
      <c r="KMP2667" s="113"/>
      <c r="KMQ2667" s="113"/>
      <c r="KMR2667" s="113"/>
      <c r="KMS2667" s="113"/>
      <c r="KMT2667" s="113"/>
      <c r="KMU2667" s="113"/>
      <c r="KMV2667" s="113"/>
      <c r="KMW2667" s="113"/>
      <c r="KMX2667" s="113"/>
      <c r="KMY2667" s="113"/>
      <c r="KMZ2667" s="113"/>
      <c r="KNA2667" s="113"/>
      <c r="KNB2667" s="113"/>
      <c r="KNC2667" s="113"/>
      <c r="KND2667" s="113"/>
      <c r="KNE2667" s="113"/>
      <c r="KNF2667" s="113"/>
      <c r="KNG2667" s="113"/>
      <c r="KNH2667" s="113"/>
      <c r="KNI2667" s="113"/>
      <c r="KNJ2667" s="113"/>
      <c r="KNK2667" s="113"/>
      <c r="KNL2667" s="113"/>
      <c r="KNM2667" s="113"/>
      <c r="KNN2667" s="113"/>
      <c r="KNO2667" s="113"/>
      <c r="KNP2667" s="113"/>
      <c r="KNQ2667" s="113"/>
      <c r="KNR2667" s="113"/>
      <c r="KNS2667" s="113"/>
      <c r="KNT2667" s="113"/>
      <c r="KNU2667" s="113"/>
      <c r="KNV2667" s="113"/>
      <c r="KNW2667" s="113"/>
      <c r="KNX2667" s="113"/>
      <c r="KNY2667" s="113"/>
      <c r="KNZ2667" s="113"/>
      <c r="KOA2667" s="113"/>
      <c r="KOB2667" s="113"/>
      <c r="KOC2667" s="113"/>
      <c r="KOD2667" s="113"/>
      <c r="KOE2667" s="113"/>
      <c r="KOF2667" s="113"/>
      <c r="KOG2667" s="113"/>
      <c r="KOH2667" s="113"/>
      <c r="KOI2667" s="113"/>
      <c r="KOJ2667" s="113"/>
      <c r="KOK2667" s="113"/>
      <c r="KOL2667" s="113"/>
      <c r="KOM2667" s="113"/>
      <c r="KON2667" s="113"/>
      <c r="KOO2667" s="113"/>
      <c r="KOP2667" s="113"/>
      <c r="KOQ2667" s="113"/>
      <c r="KOR2667" s="113"/>
      <c r="KOS2667" s="113"/>
      <c r="KOT2667" s="113"/>
      <c r="KOU2667" s="113"/>
      <c r="KOV2667" s="113"/>
      <c r="KOW2667" s="113"/>
      <c r="KOX2667" s="113"/>
      <c r="KOY2667" s="113"/>
      <c r="KOZ2667" s="113"/>
      <c r="KPA2667" s="113"/>
      <c r="KPB2667" s="113"/>
      <c r="KPC2667" s="113"/>
      <c r="KPD2667" s="113"/>
      <c r="KPE2667" s="113"/>
      <c r="KPF2667" s="113"/>
      <c r="KPG2667" s="113"/>
      <c r="KPH2667" s="113"/>
      <c r="KPI2667" s="113"/>
      <c r="KPJ2667" s="113"/>
      <c r="KPK2667" s="113"/>
      <c r="KPL2667" s="113"/>
      <c r="KPM2667" s="113"/>
      <c r="KPN2667" s="113"/>
      <c r="KPO2667" s="113"/>
      <c r="KPP2667" s="113"/>
      <c r="KPQ2667" s="113"/>
      <c r="KPR2667" s="113"/>
      <c r="KPS2667" s="113"/>
      <c r="KPT2667" s="113"/>
      <c r="KPU2667" s="113"/>
      <c r="KPV2667" s="113"/>
      <c r="KPW2667" s="113"/>
      <c r="KPX2667" s="113"/>
      <c r="KPY2667" s="113"/>
      <c r="KPZ2667" s="113"/>
      <c r="KQA2667" s="113"/>
      <c r="KQB2667" s="113"/>
      <c r="KQC2667" s="113"/>
      <c r="KQD2667" s="113"/>
      <c r="KQE2667" s="113"/>
      <c r="KQF2667" s="113"/>
      <c r="KQG2667" s="113"/>
      <c r="KQH2667" s="113"/>
      <c r="KQI2667" s="113"/>
      <c r="KQJ2667" s="113"/>
      <c r="KQK2667" s="113"/>
      <c r="KQL2667" s="113"/>
      <c r="KQM2667" s="113"/>
      <c r="KQN2667" s="113"/>
      <c r="KQO2667" s="113"/>
      <c r="KQP2667" s="113"/>
      <c r="KQQ2667" s="113"/>
      <c r="KQR2667" s="113"/>
      <c r="KQS2667" s="113"/>
      <c r="KQT2667" s="113"/>
      <c r="KQU2667" s="113"/>
      <c r="KQV2667" s="113"/>
      <c r="KQW2667" s="113"/>
      <c r="KQX2667" s="113"/>
      <c r="KQY2667" s="113"/>
      <c r="KQZ2667" s="113"/>
      <c r="KRA2667" s="113"/>
      <c r="KRB2667" s="113"/>
      <c r="KRC2667" s="113"/>
      <c r="KRD2667" s="113"/>
      <c r="KRE2667" s="113"/>
      <c r="KRF2667" s="113"/>
      <c r="KRG2667" s="113"/>
      <c r="KRH2667" s="113"/>
      <c r="KRI2667" s="113"/>
      <c r="KRJ2667" s="113"/>
      <c r="KRK2667" s="113"/>
      <c r="KRL2667" s="113"/>
      <c r="KRM2667" s="113"/>
      <c r="KRN2667" s="113"/>
      <c r="KRO2667" s="113"/>
      <c r="KRP2667" s="113"/>
      <c r="KRQ2667" s="113"/>
      <c r="KRR2667" s="113"/>
      <c r="KRS2667" s="113"/>
      <c r="KRT2667" s="113"/>
      <c r="KRU2667" s="113"/>
      <c r="KRV2667" s="113"/>
      <c r="KRW2667" s="113"/>
      <c r="KRX2667" s="113"/>
      <c r="KRY2667" s="113"/>
      <c r="KRZ2667" s="113"/>
      <c r="KSA2667" s="113"/>
      <c r="KSB2667" s="113"/>
      <c r="KSC2667" s="113"/>
      <c r="KSD2667" s="113"/>
      <c r="KSE2667" s="113"/>
      <c r="KSF2667" s="113"/>
      <c r="KSG2667" s="113"/>
      <c r="KSH2667" s="113"/>
      <c r="KSI2667" s="113"/>
      <c r="KSJ2667" s="113"/>
      <c r="KSK2667" s="113"/>
      <c r="KSL2667" s="113"/>
      <c r="KSM2667" s="113"/>
      <c r="KSN2667" s="113"/>
      <c r="KSO2667" s="113"/>
      <c r="KSP2667" s="113"/>
      <c r="KSQ2667" s="113"/>
      <c r="KSR2667" s="113"/>
      <c r="KSS2667" s="113"/>
      <c r="KST2667" s="113"/>
      <c r="KSU2667" s="113"/>
      <c r="KSV2667" s="113"/>
      <c r="KSW2667" s="113"/>
      <c r="KSX2667" s="113"/>
      <c r="KSY2667" s="113"/>
      <c r="KSZ2667" s="113"/>
      <c r="KTA2667" s="113"/>
      <c r="KTB2667" s="113"/>
      <c r="KTC2667" s="113"/>
      <c r="KTD2667" s="113"/>
      <c r="KTE2667" s="113"/>
      <c r="KTF2667" s="113"/>
      <c r="KTG2667" s="113"/>
      <c r="KTH2667" s="113"/>
      <c r="KTI2667" s="113"/>
      <c r="KTJ2667" s="113"/>
      <c r="KTK2667" s="113"/>
      <c r="KTL2667" s="113"/>
      <c r="KTM2667" s="113"/>
      <c r="KTN2667" s="113"/>
      <c r="KTO2667" s="113"/>
      <c r="KTP2667" s="113"/>
      <c r="KTQ2667" s="113"/>
      <c r="KTR2667" s="113"/>
      <c r="KTS2667" s="113"/>
      <c r="KTT2667" s="113"/>
      <c r="KTU2667" s="113"/>
      <c r="KTV2667" s="113"/>
      <c r="KTW2667" s="113"/>
      <c r="KTX2667" s="113"/>
      <c r="KTY2667" s="113"/>
      <c r="KTZ2667" s="113"/>
      <c r="KUA2667" s="113"/>
      <c r="KUB2667" s="113"/>
      <c r="KUC2667" s="113"/>
      <c r="KUD2667" s="113"/>
      <c r="KUE2667" s="113"/>
      <c r="KUF2667" s="113"/>
      <c r="KUG2667" s="113"/>
      <c r="KUH2667" s="113"/>
      <c r="KUI2667" s="113"/>
      <c r="KUJ2667" s="113"/>
      <c r="KUK2667" s="113"/>
      <c r="KUL2667" s="113"/>
      <c r="KUM2667" s="113"/>
      <c r="KUN2667" s="113"/>
      <c r="KUO2667" s="113"/>
      <c r="KUP2667" s="113"/>
      <c r="KUQ2667" s="113"/>
      <c r="KUR2667" s="113"/>
      <c r="KUS2667" s="113"/>
      <c r="KUT2667" s="113"/>
      <c r="KUU2667" s="113"/>
      <c r="KUV2667" s="113"/>
      <c r="KUW2667" s="113"/>
      <c r="KUX2667" s="113"/>
      <c r="KUY2667" s="113"/>
      <c r="KUZ2667" s="113"/>
      <c r="KVA2667" s="113"/>
      <c r="KVB2667" s="113"/>
      <c r="KVC2667" s="113"/>
      <c r="KVD2667" s="113"/>
      <c r="KVE2667" s="113"/>
      <c r="KVF2667" s="113"/>
      <c r="KVG2667" s="113"/>
      <c r="KVH2667" s="113"/>
      <c r="KVI2667" s="113"/>
      <c r="KVJ2667" s="113"/>
      <c r="KVK2667" s="113"/>
      <c r="KVL2667" s="113"/>
      <c r="KVM2667" s="113"/>
      <c r="KVN2667" s="113"/>
      <c r="KVO2667" s="113"/>
      <c r="KVP2667" s="113"/>
      <c r="KVQ2667" s="113"/>
      <c r="KVR2667" s="113"/>
      <c r="KVS2667" s="113"/>
      <c r="KVT2667" s="113"/>
      <c r="KVU2667" s="113"/>
      <c r="KVV2667" s="113"/>
      <c r="KVW2667" s="113"/>
      <c r="KVX2667" s="113"/>
      <c r="KVY2667" s="113"/>
      <c r="KVZ2667" s="113"/>
      <c r="KWA2667" s="113"/>
      <c r="KWB2667" s="113"/>
      <c r="KWC2667" s="113"/>
      <c r="KWD2667" s="113"/>
      <c r="KWE2667" s="113"/>
      <c r="KWF2667" s="113"/>
      <c r="KWG2667" s="113"/>
      <c r="KWH2667" s="113"/>
      <c r="KWI2667" s="113"/>
      <c r="KWJ2667" s="113"/>
      <c r="KWK2667" s="113"/>
      <c r="KWL2667" s="113"/>
      <c r="KWM2667" s="113"/>
      <c r="KWN2667" s="113"/>
      <c r="KWO2667" s="113"/>
      <c r="KWP2667" s="113"/>
      <c r="KWQ2667" s="113"/>
      <c r="KWR2667" s="113"/>
      <c r="KWS2667" s="113"/>
      <c r="KWT2667" s="113"/>
      <c r="KWU2667" s="113"/>
      <c r="KWV2667" s="113"/>
      <c r="KWW2667" s="113"/>
      <c r="KWX2667" s="113"/>
      <c r="KWY2667" s="113"/>
      <c r="KWZ2667" s="113"/>
      <c r="KXA2667" s="113"/>
      <c r="KXB2667" s="113"/>
      <c r="KXC2667" s="113"/>
      <c r="KXD2667" s="113"/>
      <c r="KXE2667" s="113"/>
      <c r="KXF2667" s="113"/>
      <c r="KXG2667" s="113"/>
      <c r="KXH2667" s="113"/>
      <c r="KXI2667" s="113"/>
      <c r="KXJ2667" s="113"/>
      <c r="KXK2667" s="113"/>
      <c r="KXL2667" s="113"/>
      <c r="KXM2667" s="113"/>
      <c r="KXN2667" s="113"/>
      <c r="KXO2667" s="113"/>
      <c r="KXP2667" s="113"/>
      <c r="KXQ2667" s="113"/>
      <c r="KXR2667" s="113"/>
      <c r="KXS2667" s="113"/>
      <c r="KXT2667" s="113"/>
      <c r="KXU2667" s="113"/>
      <c r="KXV2667" s="113"/>
      <c r="KXW2667" s="113"/>
      <c r="KXX2667" s="113"/>
      <c r="KXY2667" s="113"/>
      <c r="KXZ2667" s="113"/>
      <c r="KYA2667" s="113"/>
      <c r="KYB2667" s="113"/>
      <c r="KYC2667" s="113"/>
      <c r="KYD2667" s="113"/>
      <c r="KYE2667" s="113"/>
      <c r="KYF2667" s="113"/>
      <c r="KYG2667" s="113"/>
      <c r="KYH2667" s="113"/>
      <c r="KYI2667" s="113"/>
      <c r="KYJ2667" s="113"/>
      <c r="KYK2667" s="113"/>
      <c r="KYL2667" s="113"/>
      <c r="KYM2667" s="113"/>
      <c r="KYN2667" s="113"/>
      <c r="KYO2667" s="113"/>
      <c r="KYP2667" s="113"/>
      <c r="KYQ2667" s="113"/>
      <c r="KYR2667" s="113"/>
      <c r="KYS2667" s="113"/>
      <c r="KYT2667" s="113"/>
      <c r="KYU2667" s="113"/>
      <c r="KYV2667" s="113"/>
      <c r="KYW2667" s="113"/>
      <c r="KYX2667" s="113"/>
      <c r="KYY2667" s="113"/>
      <c r="KYZ2667" s="113"/>
      <c r="KZA2667" s="113"/>
      <c r="KZB2667" s="113"/>
      <c r="KZC2667" s="113"/>
      <c r="KZD2667" s="113"/>
      <c r="KZE2667" s="113"/>
      <c r="KZF2667" s="113"/>
      <c r="KZG2667" s="113"/>
      <c r="KZH2667" s="113"/>
      <c r="KZI2667" s="113"/>
      <c r="KZJ2667" s="113"/>
      <c r="KZK2667" s="113"/>
      <c r="KZL2667" s="113"/>
      <c r="KZM2667" s="113"/>
      <c r="KZN2667" s="113"/>
      <c r="KZO2667" s="113"/>
      <c r="KZP2667" s="113"/>
      <c r="KZQ2667" s="113"/>
      <c r="KZR2667" s="113"/>
      <c r="KZS2667" s="113"/>
      <c r="KZT2667" s="113"/>
      <c r="KZU2667" s="113"/>
      <c r="KZV2667" s="113"/>
      <c r="KZW2667" s="113"/>
      <c r="KZX2667" s="113"/>
      <c r="KZY2667" s="113"/>
      <c r="KZZ2667" s="113"/>
      <c r="LAA2667" s="113"/>
      <c r="LAB2667" s="113"/>
      <c r="LAC2667" s="113"/>
      <c r="LAD2667" s="113"/>
      <c r="LAE2667" s="113"/>
      <c r="LAF2667" s="113"/>
      <c r="LAG2667" s="113"/>
      <c r="LAH2667" s="113"/>
      <c r="LAI2667" s="113"/>
      <c r="LAJ2667" s="113"/>
      <c r="LAK2667" s="113"/>
      <c r="LAL2667" s="113"/>
      <c r="LAM2667" s="113"/>
      <c r="LAN2667" s="113"/>
      <c r="LAO2667" s="113"/>
      <c r="LAP2667" s="113"/>
      <c r="LAQ2667" s="113"/>
      <c r="LAR2667" s="113"/>
      <c r="LAS2667" s="113"/>
      <c r="LAT2667" s="113"/>
      <c r="LAU2667" s="113"/>
      <c r="LAV2667" s="113"/>
      <c r="LAW2667" s="113"/>
      <c r="LAX2667" s="113"/>
      <c r="LAY2667" s="113"/>
      <c r="LAZ2667" s="113"/>
      <c r="LBA2667" s="113"/>
      <c r="LBB2667" s="113"/>
      <c r="LBC2667" s="113"/>
      <c r="LBD2667" s="113"/>
      <c r="LBE2667" s="113"/>
      <c r="LBF2667" s="113"/>
      <c r="LBG2667" s="113"/>
      <c r="LBH2667" s="113"/>
      <c r="LBI2667" s="113"/>
      <c r="LBJ2667" s="113"/>
      <c r="LBK2667" s="113"/>
      <c r="LBL2667" s="113"/>
      <c r="LBM2667" s="113"/>
      <c r="LBN2667" s="113"/>
      <c r="LBO2667" s="113"/>
      <c r="LBP2667" s="113"/>
      <c r="LBQ2667" s="113"/>
      <c r="LBR2667" s="113"/>
      <c r="LBS2667" s="113"/>
      <c r="LBT2667" s="113"/>
      <c r="LBU2667" s="113"/>
      <c r="LBV2667" s="113"/>
      <c r="LBW2667" s="113"/>
      <c r="LBX2667" s="113"/>
      <c r="LBY2667" s="113"/>
      <c r="LBZ2667" s="113"/>
      <c r="LCA2667" s="113"/>
      <c r="LCB2667" s="113"/>
      <c r="LCC2667" s="113"/>
      <c r="LCD2667" s="113"/>
      <c r="LCE2667" s="113"/>
      <c r="LCF2667" s="113"/>
      <c r="LCG2667" s="113"/>
      <c r="LCH2667" s="113"/>
      <c r="LCI2667" s="113"/>
      <c r="LCJ2667" s="113"/>
      <c r="LCK2667" s="113"/>
      <c r="LCL2667" s="113"/>
      <c r="LCM2667" s="113"/>
      <c r="LCN2667" s="113"/>
      <c r="LCO2667" s="113"/>
      <c r="LCP2667" s="113"/>
      <c r="LCQ2667" s="113"/>
      <c r="LCR2667" s="113"/>
      <c r="LCS2667" s="113"/>
      <c r="LCT2667" s="113"/>
      <c r="LCU2667" s="113"/>
      <c r="LCV2667" s="113"/>
      <c r="LCW2667" s="113"/>
      <c r="LCX2667" s="113"/>
      <c r="LCY2667" s="113"/>
      <c r="LCZ2667" s="113"/>
      <c r="LDA2667" s="113"/>
      <c r="LDB2667" s="113"/>
      <c r="LDC2667" s="113"/>
      <c r="LDD2667" s="113"/>
      <c r="LDE2667" s="113"/>
      <c r="LDF2667" s="113"/>
      <c r="LDG2667" s="113"/>
      <c r="LDH2667" s="113"/>
      <c r="LDI2667" s="113"/>
      <c r="LDJ2667" s="113"/>
      <c r="LDK2667" s="113"/>
      <c r="LDL2667" s="113"/>
      <c r="LDM2667" s="113"/>
      <c r="LDN2667" s="113"/>
      <c r="LDO2667" s="113"/>
      <c r="LDP2667" s="113"/>
      <c r="LDQ2667" s="113"/>
      <c r="LDR2667" s="113"/>
      <c r="LDS2667" s="113"/>
      <c r="LDT2667" s="113"/>
      <c r="LDU2667" s="113"/>
      <c r="LDV2667" s="113"/>
      <c r="LDW2667" s="113"/>
      <c r="LDX2667" s="113"/>
      <c r="LDY2667" s="113"/>
      <c r="LDZ2667" s="113"/>
      <c r="LEA2667" s="113"/>
      <c r="LEB2667" s="113"/>
      <c r="LEC2667" s="113"/>
      <c r="LED2667" s="113"/>
      <c r="LEE2667" s="113"/>
      <c r="LEF2667" s="113"/>
      <c r="LEG2667" s="113"/>
      <c r="LEH2667" s="113"/>
      <c r="LEI2667" s="113"/>
      <c r="LEJ2667" s="113"/>
      <c r="LEK2667" s="113"/>
      <c r="LEL2667" s="113"/>
      <c r="LEM2667" s="113"/>
      <c r="LEN2667" s="113"/>
      <c r="LEO2667" s="113"/>
      <c r="LEP2667" s="113"/>
      <c r="LEQ2667" s="113"/>
      <c r="LER2667" s="113"/>
      <c r="LES2667" s="113"/>
      <c r="LET2667" s="113"/>
      <c r="LEU2667" s="113"/>
      <c r="LEV2667" s="113"/>
      <c r="LEW2667" s="113"/>
      <c r="LEX2667" s="113"/>
      <c r="LEY2667" s="113"/>
      <c r="LEZ2667" s="113"/>
      <c r="LFA2667" s="113"/>
      <c r="LFB2667" s="113"/>
      <c r="LFC2667" s="113"/>
      <c r="LFD2667" s="113"/>
      <c r="LFE2667" s="113"/>
      <c r="LFF2667" s="113"/>
      <c r="LFG2667" s="113"/>
      <c r="LFH2667" s="113"/>
      <c r="LFI2667" s="113"/>
      <c r="LFJ2667" s="113"/>
      <c r="LFK2667" s="113"/>
      <c r="LFL2667" s="113"/>
      <c r="LFM2667" s="113"/>
      <c r="LFN2667" s="113"/>
      <c r="LFO2667" s="113"/>
      <c r="LFP2667" s="113"/>
      <c r="LFQ2667" s="113"/>
      <c r="LFR2667" s="113"/>
      <c r="LFS2667" s="113"/>
      <c r="LFT2667" s="113"/>
      <c r="LFU2667" s="113"/>
      <c r="LFV2667" s="113"/>
      <c r="LFW2667" s="113"/>
      <c r="LFX2667" s="113"/>
      <c r="LFY2667" s="113"/>
      <c r="LFZ2667" s="113"/>
      <c r="LGA2667" s="113"/>
      <c r="LGB2667" s="113"/>
      <c r="LGC2667" s="113"/>
      <c r="LGD2667" s="113"/>
      <c r="LGE2667" s="113"/>
      <c r="LGF2667" s="113"/>
      <c r="LGG2667" s="113"/>
      <c r="LGH2667" s="113"/>
      <c r="LGI2667" s="113"/>
      <c r="LGJ2667" s="113"/>
      <c r="LGK2667" s="113"/>
      <c r="LGL2667" s="113"/>
      <c r="LGM2667" s="113"/>
      <c r="LGN2667" s="113"/>
      <c r="LGO2667" s="113"/>
      <c r="LGP2667" s="113"/>
      <c r="LGQ2667" s="113"/>
      <c r="LGR2667" s="113"/>
      <c r="LGS2667" s="113"/>
      <c r="LGT2667" s="113"/>
      <c r="LGU2667" s="113"/>
      <c r="LGV2667" s="113"/>
      <c r="LGW2667" s="113"/>
      <c r="LGX2667" s="113"/>
      <c r="LGY2667" s="113"/>
      <c r="LGZ2667" s="113"/>
      <c r="LHA2667" s="113"/>
      <c r="LHB2667" s="113"/>
      <c r="LHC2667" s="113"/>
      <c r="LHD2667" s="113"/>
      <c r="LHE2667" s="113"/>
      <c r="LHF2667" s="113"/>
      <c r="LHG2667" s="113"/>
      <c r="LHH2667" s="113"/>
      <c r="LHI2667" s="113"/>
      <c r="LHJ2667" s="113"/>
      <c r="LHK2667" s="113"/>
      <c r="LHL2667" s="113"/>
      <c r="LHM2667" s="113"/>
      <c r="LHN2667" s="113"/>
      <c r="LHO2667" s="113"/>
      <c r="LHP2667" s="113"/>
      <c r="LHQ2667" s="113"/>
      <c r="LHR2667" s="113"/>
      <c r="LHS2667" s="113"/>
      <c r="LHT2667" s="113"/>
      <c r="LHU2667" s="113"/>
      <c r="LHV2667" s="113"/>
      <c r="LHW2667" s="113"/>
      <c r="LHX2667" s="113"/>
      <c r="LHY2667" s="113"/>
      <c r="LHZ2667" s="113"/>
      <c r="LIA2667" s="113"/>
      <c r="LIB2667" s="113"/>
      <c r="LIC2667" s="113"/>
      <c r="LID2667" s="113"/>
      <c r="LIE2667" s="113"/>
      <c r="LIF2667" s="113"/>
      <c r="LIG2667" s="113"/>
      <c r="LIH2667" s="113"/>
      <c r="LII2667" s="113"/>
      <c r="LIJ2667" s="113"/>
      <c r="LIK2667" s="113"/>
      <c r="LIL2667" s="113"/>
      <c r="LIM2667" s="113"/>
      <c r="LIN2667" s="113"/>
      <c r="LIO2667" s="113"/>
      <c r="LIP2667" s="113"/>
      <c r="LIQ2667" s="113"/>
      <c r="LIR2667" s="113"/>
      <c r="LIS2667" s="113"/>
      <c r="LIT2667" s="113"/>
      <c r="LIU2667" s="113"/>
      <c r="LIV2667" s="113"/>
      <c r="LIW2667" s="113"/>
      <c r="LIX2667" s="113"/>
      <c r="LIY2667" s="113"/>
      <c r="LIZ2667" s="113"/>
      <c r="LJA2667" s="113"/>
      <c r="LJB2667" s="113"/>
      <c r="LJC2667" s="113"/>
      <c r="LJD2667" s="113"/>
      <c r="LJE2667" s="113"/>
      <c r="LJF2667" s="113"/>
      <c r="LJG2667" s="113"/>
      <c r="LJH2667" s="113"/>
      <c r="LJI2667" s="113"/>
      <c r="LJJ2667" s="113"/>
      <c r="LJK2667" s="113"/>
      <c r="LJL2667" s="113"/>
      <c r="LJM2667" s="113"/>
      <c r="LJN2667" s="113"/>
      <c r="LJO2667" s="113"/>
      <c r="LJP2667" s="113"/>
      <c r="LJQ2667" s="113"/>
      <c r="LJR2667" s="113"/>
      <c r="LJS2667" s="113"/>
      <c r="LJT2667" s="113"/>
      <c r="LJU2667" s="113"/>
      <c r="LJV2667" s="113"/>
      <c r="LJW2667" s="113"/>
      <c r="LJX2667" s="113"/>
      <c r="LJY2667" s="113"/>
      <c r="LJZ2667" s="113"/>
      <c r="LKA2667" s="113"/>
      <c r="LKB2667" s="113"/>
      <c r="LKC2667" s="113"/>
      <c r="LKD2667" s="113"/>
      <c r="LKE2667" s="113"/>
      <c r="LKF2667" s="113"/>
      <c r="LKG2667" s="113"/>
      <c r="LKH2667" s="113"/>
      <c r="LKI2667" s="113"/>
      <c r="LKJ2667" s="113"/>
      <c r="LKK2667" s="113"/>
      <c r="LKL2667" s="113"/>
      <c r="LKM2667" s="113"/>
      <c r="LKN2667" s="113"/>
      <c r="LKO2667" s="113"/>
      <c r="LKP2667" s="113"/>
      <c r="LKQ2667" s="113"/>
      <c r="LKR2667" s="113"/>
      <c r="LKS2667" s="113"/>
      <c r="LKT2667" s="113"/>
      <c r="LKU2667" s="113"/>
      <c r="LKV2667" s="113"/>
      <c r="LKW2667" s="113"/>
      <c r="LKX2667" s="113"/>
      <c r="LKY2667" s="113"/>
      <c r="LKZ2667" s="113"/>
      <c r="LLA2667" s="113"/>
      <c r="LLB2667" s="113"/>
      <c r="LLC2667" s="113"/>
      <c r="LLD2667" s="113"/>
      <c r="LLE2667" s="113"/>
      <c r="LLF2667" s="113"/>
      <c r="LLG2667" s="113"/>
      <c r="LLH2667" s="113"/>
      <c r="LLI2667" s="113"/>
      <c r="LLJ2667" s="113"/>
      <c r="LLK2667" s="113"/>
      <c r="LLL2667" s="113"/>
      <c r="LLM2667" s="113"/>
      <c r="LLN2667" s="113"/>
      <c r="LLO2667" s="113"/>
      <c r="LLP2667" s="113"/>
      <c r="LLQ2667" s="113"/>
      <c r="LLR2667" s="113"/>
      <c r="LLS2667" s="113"/>
      <c r="LLT2667" s="113"/>
      <c r="LLU2667" s="113"/>
      <c r="LLV2667" s="113"/>
      <c r="LLW2667" s="113"/>
      <c r="LLX2667" s="113"/>
      <c r="LLY2667" s="113"/>
      <c r="LLZ2667" s="113"/>
      <c r="LMA2667" s="113"/>
      <c r="LMB2667" s="113"/>
      <c r="LMC2667" s="113"/>
      <c r="LMD2667" s="113"/>
      <c r="LME2667" s="113"/>
      <c r="LMF2667" s="113"/>
      <c r="LMG2667" s="113"/>
      <c r="LMH2667" s="113"/>
      <c r="LMI2667" s="113"/>
      <c r="LMJ2667" s="113"/>
      <c r="LMK2667" s="113"/>
      <c r="LML2667" s="113"/>
      <c r="LMM2667" s="113"/>
      <c r="LMN2667" s="113"/>
      <c r="LMO2667" s="113"/>
      <c r="LMP2667" s="113"/>
      <c r="LMQ2667" s="113"/>
      <c r="LMR2667" s="113"/>
      <c r="LMS2667" s="113"/>
      <c r="LMT2667" s="113"/>
      <c r="LMU2667" s="113"/>
      <c r="LMV2667" s="113"/>
      <c r="LMW2667" s="113"/>
      <c r="LMX2667" s="113"/>
      <c r="LMY2667" s="113"/>
      <c r="LMZ2667" s="113"/>
      <c r="LNA2667" s="113"/>
      <c r="LNB2667" s="113"/>
      <c r="LNC2667" s="113"/>
      <c r="LND2667" s="113"/>
      <c r="LNE2667" s="113"/>
      <c r="LNF2667" s="113"/>
      <c r="LNG2667" s="113"/>
      <c r="LNH2667" s="113"/>
      <c r="LNI2667" s="113"/>
      <c r="LNJ2667" s="113"/>
      <c r="LNK2667" s="113"/>
      <c r="LNL2667" s="113"/>
      <c r="LNM2667" s="113"/>
      <c r="LNN2667" s="113"/>
      <c r="LNO2667" s="113"/>
      <c r="LNP2667" s="113"/>
      <c r="LNQ2667" s="113"/>
      <c r="LNR2667" s="113"/>
      <c r="LNS2667" s="113"/>
      <c r="LNT2667" s="113"/>
      <c r="LNU2667" s="113"/>
      <c r="LNV2667" s="113"/>
      <c r="LNW2667" s="113"/>
      <c r="LNX2667" s="113"/>
      <c r="LNY2667" s="113"/>
      <c r="LNZ2667" s="113"/>
      <c r="LOA2667" s="113"/>
      <c r="LOB2667" s="113"/>
      <c r="LOC2667" s="113"/>
      <c r="LOD2667" s="113"/>
      <c r="LOE2667" s="113"/>
      <c r="LOF2667" s="113"/>
      <c r="LOG2667" s="113"/>
      <c r="LOH2667" s="113"/>
      <c r="LOI2667" s="113"/>
      <c r="LOJ2667" s="113"/>
      <c r="LOK2667" s="113"/>
      <c r="LOL2667" s="113"/>
      <c r="LOM2667" s="113"/>
      <c r="LON2667" s="113"/>
      <c r="LOO2667" s="113"/>
      <c r="LOP2667" s="113"/>
      <c r="LOQ2667" s="113"/>
      <c r="LOR2667" s="113"/>
      <c r="LOS2667" s="113"/>
      <c r="LOT2667" s="113"/>
      <c r="LOU2667" s="113"/>
      <c r="LOV2667" s="113"/>
      <c r="LOW2667" s="113"/>
      <c r="LOX2667" s="113"/>
      <c r="LOY2667" s="113"/>
      <c r="LOZ2667" s="113"/>
      <c r="LPA2667" s="113"/>
      <c r="LPB2667" s="113"/>
      <c r="LPC2667" s="113"/>
      <c r="LPD2667" s="113"/>
      <c r="LPE2667" s="113"/>
      <c r="LPF2667" s="113"/>
      <c r="LPG2667" s="113"/>
      <c r="LPH2667" s="113"/>
      <c r="LPI2667" s="113"/>
      <c r="LPJ2667" s="113"/>
      <c r="LPK2667" s="113"/>
      <c r="LPL2667" s="113"/>
      <c r="LPM2667" s="113"/>
      <c r="LPN2667" s="113"/>
      <c r="LPO2667" s="113"/>
      <c r="LPP2667" s="113"/>
      <c r="LPQ2667" s="113"/>
      <c r="LPR2667" s="113"/>
      <c r="LPS2667" s="113"/>
      <c r="LPT2667" s="113"/>
      <c r="LPU2667" s="113"/>
      <c r="LPV2667" s="113"/>
      <c r="LPW2667" s="113"/>
      <c r="LPX2667" s="113"/>
      <c r="LPY2667" s="113"/>
      <c r="LPZ2667" s="113"/>
      <c r="LQA2667" s="113"/>
      <c r="LQB2667" s="113"/>
      <c r="LQC2667" s="113"/>
      <c r="LQD2667" s="113"/>
      <c r="LQE2667" s="113"/>
      <c r="LQF2667" s="113"/>
      <c r="LQG2667" s="113"/>
      <c r="LQH2667" s="113"/>
      <c r="LQI2667" s="113"/>
      <c r="LQJ2667" s="113"/>
      <c r="LQK2667" s="113"/>
      <c r="LQL2667" s="113"/>
      <c r="LQM2667" s="113"/>
      <c r="LQN2667" s="113"/>
      <c r="LQO2667" s="113"/>
      <c r="LQP2667" s="113"/>
      <c r="LQQ2667" s="113"/>
      <c r="LQR2667" s="113"/>
      <c r="LQS2667" s="113"/>
      <c r="LQT2667" s="113"/>
      <c r="LQU2667" s="113"/>
      <c r="LQV2667" s="113"/>
      <c r="LQW2667" s="113"/>
      <c r="LQX2667" s="113"/>
      <c r="LQY2667" s="113"/>
      <c r="LQZ2667" s="113"/>
      <c r="LRA2667" s="113"/>
      <c r="LRB2667" s="113"/>
      <c r="LRC2667" s="113"/>
      <c r="LRD2667" s="113"/>
      <c r="LRE2667" s="113"/>
      <c r="LRF2667" s="113"/>
      <c r="LRG2667" s="113"/>
      <c r="LRH2667" s="113"/>
      <c r="LRI2667" s="113"/>
      <c r="LRJ2667" s="113"/>
      <c r="LRK2667" s="113"/>
      <c r="LRL2667" s="113"/>
      <c r="LRM2667" s="113"/>
      <c r="LRN2667" s="113"/>
      <c r="LRO2667" s="113"/>
      <c r="LRP2667" s="113"/>
      <c r="LRQ2667" s="113"/>
      <c r="LRR2667" s="113"/>
      <c r="LRS2667" s="113"/>
      <c r="LRT2667" s="113"/>
      <c r="LRU2667" s="113"/>
      <c r="LRV2667" s="113"/>
      <c r="LRW2667" s="113"/>
      <c r="LRX2667" s="113"/>
      <c r="LRY2667" s="113"/>
      <c r="LRZ2667" s="113"/>
      <c r="LSA2667" s="113"/>
      <c r="LSB2667" s="113"/>
      <c r="LSC2667" s="113"/>
      <c r="LSD2667" s="113"/>
      <c r="LSE2667" s="113"/>
      <c r="LSF2667" s="113"/>
      <c r="LSG2667" s="113"/>
      <c r="LSH2667" s="113"/>
      <c r="LSI2667" s="113"/>
      <c r="LSJ2667" s="113"/>
      <c r="LSK2667" s="113"/>
      <c r="LSL2667" s="113"/>
      <c r="LSM2667" s="113"/>
      <c r="LSN2667" s="113"/>
      <c r="LSO2667" s="113"/>
      <c r="LSP2667" s="113"/>
      <c r="LSQ2667" s="113"/>
      <c r="LSR2667" s="113"/>
      <c r="LSS2667" s="113"/>
      <c r="LST2667" s="113"/>
      <c r="LSU2667" s="113"/>
      <c r="LSV2667" s="113"/>
      <c r="LSW2667" s="113"/>
      <c r="LSX2667" s="113"/>
      <c r="LSY2667" s="113"/>
      <c r="LSZ2667" s="113"/>
      <c r="LTA2667" s="113"/>
      <c r="LTB2667" s="113"/>
      <c r="LTC2667" s="113"/>
      <c r="LTD2667" s="113"/>
      <c r="LTE2667" s="113"/>
      <c r="LTF2667" s="113"/>
      <c r="LTG2667" s="113"/>
      <c r="LTH2667" s="113"/>
      <c r="LTI2667" s="113"/>
      <c r="LTJ2667" s="113"/>
      <c r="LTK2667" s="113"/>
      <c r="LTL2667" s="113"/>
      <c r="LTM2667" s="113"/>
      <c r="LTN2667" s="113"/>
      <c r="LTO2667" s="113"/>
      <c r="LTP2667" s="113"/>
      <c r="LTQ2667" s="113"/>
      <c r="LTR2667" s="113"/>
      <c r="LTS2667" s="113"/>
      <c r="LTT2667" s="113"/>
      <c r="LTU2667" s="113"/>
      <c r="LTV2667" s="113"/>
      <c r="LTW2667" s="113"/>
      <c r="LTX2667" s="113"/>
      <c r="LTY2667" s="113"/>
      <c r="LTZ2667" s="113"/>
      <c r="LUA2667" s="113"/>
      <c r="LUB2667" s="113"/>
      <c r="LUC2667" s="113"/>
      <c r="LUD2667" s="113"/>
      <c r="LUE2667" s="113"/>
      <c r="LUF2667" s="113"/>
      <c r="LUG2667" s="113"/>
      <c r="LUH2667" s="113"/>
      <c r="LUI2667" s="113"/>
      <c r="LUJ2667" s="113"/>
      <c r="LUK2667" s="113"/>
      <c r="LUL2667" s="113"/>
      <c r="LUM2667" s="113"/>
      <c r="LUN2667" s="113"/>
      <c r="LUO2667" s="113"/>
      <c r="LUP2667" s="113"/>
      <c r="LUQ2667" s="113"/>
      <c r="LUR2667" s="113"/>
      <c r="LUS2667" s="113"/>
      <c r="LUT2667" s="113"/>
      <c r="LUU2667" s="113"/>
      <c r="LUV2667" s="113"/>
      <c r="LUW2667" s="113"/>
      <c r="LUX2667" s="113"/>
      <c r="LUY2667" s="113"/>
      <c r="LUZ2667" s="113"/>
      <c r="LVA2667" s="113"/>
      <c r="LVB2667" s="113"/>
      <c r="LVC2667" s="113"/>
      <c r="LVD2667" s="113"/>
      <c r="LVE2667" s="113"/>
      <c r="LVF2667" s="113"/>
      <c r="LVG2667" s="113"/>
      <c r="LVH2667" s="113"/>
      <c r="LVI2667" s="113"/>
      <c r="LVJ2667" s="113"/>
      <c r="LVK2667" s="113"/>
      <c r="LVL2667" s="113"/>
      <c r="LVM2667" s="113"/>
      <c r="LVN2667" s="113"/>
      <c r="LVO2667" s="113"/>
      <c r="LVP2667" s="113"/>
      <c r="LVQ2667" s="113"/>
      <c r="LVR2667" s="113"/>
      <c r="LVS2667" s="113"/>
      <c r="LVT2667" s="113"/>
      <c r="LVU2667" s="113"/>
      <c r="LVV2667" s="113"/>
      <c r="LVW2667" s="113"/>
      <c r="LVX2667" s="113"/>
      <c r="LVY2667" s="113"/>
      <c r="LVZ2667" s="113"/>
      <c r="LWA2667" s="113"/>
      <c r="LWB2667" s="113"/>
      <c r="LWC2667" s="113"/>
      <c r="LWD2667" s="113"/>
      <c r="LWE2667" s="113"/>
      <c r="LWF2667" s="113"/>
      <c r="LWG2667" s="113"/>
      <c r="LWH2667" s="113"/>
      <c r="LWI2667" s="113"/>
      <c r="LWJ2667" s="113"/>
      <c r="LWK2667" s="113"/>
      <c r="LWL2667" s="113"/>
      <c r="LWM2667" s="113"/>
      <c r="LWN2667" s="113"/>
      <c r="LWO2667" s="113"/>
      <c r="LWP2667" s="113"/>
      <c r="LWQ2667" s="113"/>
      <c r="LWR2667" s="113"/>
      <c r="LWS2667" s="113"/>
      <c r="LWT2667" s="113"/>
      <c r="LWU2667" s="113"/>
      <c r="LWV2667" s="113"/>
      <c r="LWW2667" s="113"/>
      <c r="LWX2667" s="113"/>
      <c r="LWY2667" s="113"/>
      <c r="LWZ2667" s="113"/>
      <c r="LXA2667" s="113"/>
      <c r="LXB2667" s="113"/>
      <c r="LXC2667" s="113"/>
      <c r="LXD2667" s="113"/>
      <c r="LXE2667" s="113"/>
      <c r="LXF2667" s="113"/>
      <c r="LXG2667" s="113"/>
      <c r="LXH2667" s="113"/>
      <c r="LXI2667" s="113"/>
      <c r="LXJ2667" s="113"/>
      <c r="LXK2667" s="113"/>
      <c r="LXL2667" s="113"/>
      <c r="LXM2667" s="113"/>
      <c r="LXN2667" s="113"/>
      <c r="LXO2667" s="113"/>
      <c r="LXP2667" s="113"/>
      <c r="LXQ2667" s="113"/>
      <c r="LXR2667" s="113"/>
      <c r="LXS2667" s="113"/>
      <c r="LXT2667" s="113"/>
      <c r="LXU2667" s="113"/>
      <c r="LXV2667" s="113"/>
      <c r="LXW2667" s="113"/>
      <c r="LXX2667" s="113"/>
      <c r="LXY2667" s="113"/>
      <c r="LXZ2667" s="113"/>
      <c r="LYA2667" s="113"/>
      <c r="LYB2667" s="113"/>
      <c r="LYC2667" s="113"/>
      <c r="LYD2667" s="113"/>
      <c r="LYE2667" s="113"/>
      <c r="LYF2667" s="113"/>
      <c r="LYG2667" s="113"/>
      <c r="LYH2667" s="113"/>
      <c r="LYI2667" s="113"/>
      <c r="LYJ2667" s="113"/>
      <c r="LYK2667" s="113"/>
      <c r="LYL2667" s="113"/>
      <c r="LYM2667" s="113"/>
      <c r="LYN2667" s="113"/>
      <c r="LYO2667" s="113"/>
      <c r="LYP2667" s="113"/>
      <c r="LYQ2667" s="113"/>
      <c r="LYR2667" s="113"/>
      <c r="LYS2667" s="113"/>
      <c r="LYT2667" s="113"/>
      <c r="LYU2667" s="113"/>
      <c r="LYV2667" s="113"/>
      <c r="LYW2667" s="113"/>
      <c r="LYX2667" s="113"/>
      <c r="LYY2667" s="113"/>
      <c r="LYZ2667" s="113"/>
      <c r="LZA2667" s="113"/>
      <c r="LZB2667" s="113"/>
      <c r="LZC2667" s="113"/>
      <c r="LZD2667" s="113"/>
      <c r="LZE2667" s="113"/>
      <c r="LZF2667" s="113"/>
      <c r="LZG2667" s="113"/>
      <c r="LZH2667" s="113"/>
      <c r="LZI2667" s="113"/>
      <c r="LZJ2667" s="113"/>
      <c r="LZK2667" s="113"/>
      <c r="LZL2667" s="113"/>
      <c r="LZM2667" s="113"/>
      <c r="LZN2667" s="113"/>
      <c r="LZO2667" s="113"/>
      <c r="LZP2667" s="113"/>
      <c r="LZQ2667" s="113"/>
      <c r="LZR2667" s="113"/>
      <c r="LZS2667" s="113"/>
      <c r="LZT2667" s="113"/>
      <c r="LZU2667" s="113"/>
      <c r="LZV2667" s="113"/>
      <c r="LZW2667" s="113"/>
      <c r="LZX2667" s="113"/>
      <c r="LZY2667" s="113"/>
      <c r="LZZ2667" s="113"/>
      <c r="MAA2667" s="113"/>
      <c r="MAB2667" s="113"/>
      <c r="MAC2667" s="113"/>
      <c r="MAD2667" s="113"/>
      <c r="MAE2667" s="113"/>
      <c r="MAF2667" s="113"/>
      <c r="MAG2667" s="113"/>
      <c r="MAH2667" s="113"/>
      <c r="MAI2667" s="113"/>
      <c r="MAJ2667" s="113"/>
      <c r="MAK2667" s="113"/>
      <c r="MAL2667" s="113"/>
      <c r="MAM2667" s="113"/>
      <c r="MAN2667" s="113"/>
      <c r="MAO2667" s="113"/>
      <c r="MAP2667" s="113"/>
      <c r="MAQ2667" s="113"/>
      <c r="MAR2667" s="113"/>
      <c r="MAS2667" s="113"/>
      <c r="MAT2667" s="113"/>
      <c r="MAU2667" s="113"/>
      <c r="MAV2667" s="113"/>
      <c r="MAW2667" s="113"/>
      <c r="MAX2667" s="113"/>
      <c r="MAY2667" s="113"/>
      <c r="MAZ2667" s="113"/>
      <c r="MBA2667" s="113"/>
      <c r="MBB2667" s="113"/>
      <c r="MBC2667" s="113"/>
      <c r="MBD2667" s="113"/>
      <c r="MBE2667" s="113"/>
      <c r="MBF2667" s="113"/>
      <c r="MBG2667" s="113"/>
      <c r="MBH2667" s="113"/>
      <c r="MBI2667" s="113"/>
      <c r="MBJ2667" s="113"/>
      <c r="MBK2667" s="113"/>
      <c r="MBL2667" s="113"/>
      <c r="MBM2667" s="113"/>
      <c r="MBN2667" s="113"/>
      <c r="MBO2667" s="113"/>
      <c r="MBP2667" s="113"/>
      <c r="MBQ2667" s="113"/>
      <c r="MBR2667" s="113"/>
      <c r="MBS2667" s="113"/>
      <c r="MBT2667" s="113"/>
      <c r="MBU2667" s="113"/>
      <c r="MBV2667" s="113"/>
      <c r="MBW2667" s="113"/>
      <c r="MBX2667" s="113"/>
      <c r="MBY2667" s="113"/>
      <c r="MBZ2667" s="113"/>
      <c r="MCA2667" s="113"/>
      <c r="MCB2667" s="113"/>
      <c r="MCC2667" s="113"/>
      <c r="MCD2667" s="113"/>
      <c r="MCE2667" s="113"/>
      <c r="MCF2667" s="113"/>
      <c r="MCG2667" s="113"/>
      <c r="MCH2667" s="113"/>
      <c r="MCI2667" s="113"/>
      <c r="MCJ2667" s="113"/>
      <c r="MCK2667" s="113"/>
      <c r="MCL2667" s="113"/>
      <c r="MCM2667" s="113"/>
      <c r="MCN2667" s="113"/>
      <c r="MCO2667" s="113"/>
      <c r="MCP2667" s="113"/>
      <c r="MCQ2667" s="113"/>
      <c r="MCR2667" s="113"/>
      <c r="MCS2667" s="113"/>
      <c r="MCT2667" s="113"/>
      <c r="MCU2667" s="113"/>
      <c r="MCV2667" s="113"/>
      <c r="MCW2667" s="113"/>
      <c r="MCX2667" s="113"/>
      <c r="MCY2667" s="113"/>
      <c r="MCZ2667" s="113"/>
      <c r="MDA2667" s="113"/>
      <c r="MDB2667" s="113"/>
      <c r="MDC2667" s="113"/>
      <c r="MDD2667" s="113"/>
      <c r="MDE2667" s="113"/>
      <c r="MDF2667" s="113"/>
      <c r="MDG2667" s="113"/>
      <c r="MDH2667" s="113"/>
      <c r="MDI2667" s="113"/>
      <c r="MDJ2667" s="113"/>
      <c r="MDK2667" s="113"/>
      <c r="MDL2667" s="113"/>
      <c r="MDM2667" s="113"/>
      <c r="MDN2667" s="113"/>
      <c r="MDO2667" s="113"/>
      <c r="MDP2667" s="113"/>
      <c r="MDQ2667" s="113"/>
      <c r="MDR2667" s="113"/>
      <c r="MDS2667" s="113"/>
      <c r="MDT2667" s="113"/>
      <c r="MDU2667" s="113"/>
      <c r="MDV2667" s="113"/>
      <c r="MDW2667" s="113"/>
      <c r="MDX2667" s="113"/>
      <c r="MDY2667" s="113"/>
      <c r="MDZ2667" s="113"/>
      <c r="MEA2667" s="113"/>
      <c r="MEB2667" s="113"/>
      <c r="MEC2667" s="113"/>
      <c r="MED2667" s="113"/>
      <c r="MEE2667" s="113"/>
      <c r="MEF2667" s="113"/>
      <c r="MEG2667" s="113"/>
      <c r="MEH2667" s="113"/>
      <c r="MEI2667" s="113"/>
      <c r="MEJ2667" s="113"/>
      <c r="MEK2667" s="113"/>
      <c r="MEL2667" s="113"/>
      <c r="MEM2667" s="113"/>
      <c r="MEN2667" s="113"/>
      <c r="MEO2667" s="113"/>
      <c r="MEP2667" s="113"/>
      <c r="MEQ2667" s="113"/>
      <c r="MER2667" s="113"/>
      <c r="MES2667" s="113"/>
      <c r="MET2667" s="113"/>
      <c r="MEU2667" s="113"/>
      <c r="MEV2667" s="113"/>
      <c r="MEW2667" s="113"/>
      <c r="MEX2667" s="113"/>
      <c r="MEY2667" s="113"/>
      <c r="MEZ2667" s="113"/>
      <c r="MFA2667" s="113"/>
      <c r="MFB2667" s="113"/>
      <c r="MFC2667" s="113"/>
      <c r="MFD2667" s="113"/>
      <c r="MFE2667" s="113"/>
      <c r="MFF2667" s="113"/>
      <c r="MFG2667" s="113"/>
      <c r="MFH2667" s="113"/>
      <c r="MFI2667" s="113"/>
      <c r="MFJ2667" s="113"/>
      <c r="MFK2667" s="113"/>
      <c r="MFL2667" s="113"/>
      <c r="MFM2667" s="113"/>
      <c r="MFN2667" s="113"/>
      <c r="MFO2667" s="113"/>
      <c r="MFP2667" s="113"/>
      <c r="MFQ2667" s="113"/>
      <c r="MFR2667" s="113"/>
      <c r="MFS2667" s="113"/>
      <c r="MFT2667" s="113"/>
      <c r="MFU2667" s="113"/>
      <c r="MFV2667" s="113"/>
      <c r="MFW2667" s="113"/>
      <c r="MFX2667" s="113"/>
      <c r="MFY2667" s="113"/>
      <c r="MFZ2667" s="113"/>
      <c r="MGA2667" s="113"/>
      <c r="MGB2667" s="113"/>
      <c r="MGC2667" s="113"/>
      <c r="MGD2667" s="113"/>
      <c r="MGE2667" s="113"/>
      <c r="MGF2667" s="113"/>
      <c r="MGG2667" s="113"/>
      <c r="MGH2667" s="113"/>
      <c r="MGI2667" s="113"/>
      <c r="MGJ2667" s="113"/>
      <c r="MGK2667" s="113"/>
      <c r="MGL2667" s="113"/>
      <c r="MGM2667" s="113"/>
      <c r="MGN2667" s="113"/>
      <c r="MGO2667" s="113"/>
      <c r="MGP2667" s="113"/>
      <c r="MGQ2667" s="113"/>
      <c r="MGR2667" s="113"/>
      <c r="MGS2667" s="113"/>
      <c r="MGT2667" s="113"/>
      <c r="MGU2667" s="113"/>
      <c r="MGV2667" s="113"/>
      <c r="MGW2667" s="113"/>
      <c r="MGX2667" s="113"/>
      <c r="MGY2667" s="113"/>
      <c r="MGZ2667" s="113"/>
      <c r="MHA2667" s="113"/>
      <c r="MHB2667" s="113"/>
      <c r="MHC2667" s="113"/>
      <c r="MHD2667" s="113"/>
      <c r="MHE2667" s="113"/>
      <c r="MHF2667" s="113"/>
      <c r="MHG2667" s="113"/>
      <c r="MHH2667" s="113"/>
      <c r="MHI2667" s="113"/>
      <c r="MHJ2667" s="113"/>
      <c r="MHK2667" s="113"/>
      <c r="MHL2667" s="113"/>
      <c r="MHM2667" s="113"/>
      <c r="MHN2667" s="113"/>
      <c r="MHO2667" s="113"/>
      <c r="MHP2667" s="113"/>
      <c r="MHQ2667" s="113"/>
      <c r="MHR2667" s="113"/>
      <c r="MHS2667" s="113"/>
      <c r="MHT2667" s="113"/>
      <c r="MHU2667" s="113"/>
      <c r="MHV2667" s="113"/>
      <c r="MHW2667" s="113"/>
      <c r="MHX2667" s="113"/>
      <c r="MHY2667" s="113"/>
      <c r="MHZ2667" s="113"/>
      <c r="MIA2667" s="113"/>
      <c r="MIB2667" s="113"/>
      <c r="MIC2667" s="113"/>
      <c r="MID2667" s="113"/>
      <c r="MIE2667" s="113"/>
      <c r="MIF2667" s="113"/>
      <c r="MIG2667" s="113"/>
      <c r="MIH2667" s="113"/>
      <c r="MII2667" s="113"/>
      <c r="MIJ2667" s="113"/>
      <c r="MIK2667" s="113"/>
      <c r="MIL2667" s="113"/>
      <c r="MIM2667" s="113"/>
      <c r="MIN2667" s="113"/>
      <c r="MIO2667" s="113"/>
      <c r="MIP2667" s="113"/>
      <c r="MIQ2667" s="113"/>
      <c r="MIR2667" s="113"/>
      <c r="MIS2667" s="113"/>
      <c r="MIT2667" s="113"/>
      <c r="MIU2667" s="113"/>
      <c r="MIV2667" s="113"/>
      <c r="MIW2667" s="113"/>
      <c r="MIX2667" s="113"/>
      <c r="MIY2667" s="113"/>
      <c r="MIZ2667" s="113"/>
      <c r="MJA2667" s="113"/>
      <c r="MJB2667" s="113"/>
      <c r="MJC2667" s="113"/>
      <c r="MJD2667" s="113"/>
      <c r="MJE2667" s="113"/>
      <c r="MJF2667" s="113"/>
      <c r="MJG2667" s="113"/>
      <c r="MJH2667" s="113"/>
      <c r="MJI2667" s="113"/>
      <c r="MJJ2667" s="113"/>
      <c r="MJK2667" s="113"/>
      <c r="MJL2667" s="113"/>
      <c r="MJM2667" s="113"/>
      <c r="MJN2667" s="113"/>
      <c r="MJO2667" s="113"/>
      <c r="MJP2667" s="113"/>
      <c r="MJQ2667" s="113"/>
      <c r="MJR2667" s="113"/>
      <c r="MJS2667" s="113"/>
      <c r="MJT2667" s="113"/>
      <c r="MJU2667" s="113"/>
      <c r="MJV2667" s="113"/>
      <c r="MJW2667" s="113"/>
      <c r="MJX2667" s="113"/>
      <c r="MJY2667" s="113"/>
      <c r="MJZ2667" s="113"/>
      <c r="MKA2667" s="113"/>
      <c r="MKB2667" s="113"/>
      <c r="MKC2667" s="113"/>
      <c r="MKD2667" s="113"/>
      <c r="MKE2667" s="113"/>
      <c r="MKF2667" s="113"/>
      <c r="MKG2667" s="113"/>
      <c r="MKH2667" s="113"/>
      <c r="MKI2667" s="113"/>
      <c r="MKJ2667" s="113"/>
      <c r="MKK2667" s="113"/>
      <c r="MKL2667" s="113"/>
      <c r="MKM2667" s="113"/>
      <c r="MKN2667" s="113"/>
      <c r="MKO2667" s="113"/>
      <c r="MKP2667" s="113"/>
      <c r="MKQ2667" s="113"/>
      <c r="MKR2667" s="113"/>
      <c r="MKS2667" s="113"/>
      <c r="MKT2667" s="113"/>
      <c r="MKU2667" s="113"/>
      <c r="MKV2667" s="113"/>
      <c r="MKW2667" s="113"/>
      <c r="MKX2667" s="113"/>
      <c r="MKY2667" s="113"/>
      <c r="MKZ2667" s="113"/>
      <c r="MLA2667" s="113"/>
      <c r="MLB2667" s="113"/>
      <c r="MLC2667" s="113"/>
      <c r="MLD2667" s="113"/>
      <c r="MLE2667" s="113"/>
      <c r="MLF2667" s="113"/>
      <c r="MLG2667" s="113"/>
      <c r="MLH2667" s="113"/>
      <c r="MLI2667" s="113"/>
      <c r="MLJ2667" s="113"/>
      <c r="MLK2667" s="113"/>
      <c r="MLL2667" s="113"/>
      <c r="MLM2667" s="113"/>
      <c r="MLN2667" s="113"/>
      <c r="MLO2667" s="113"/>
      <c r="MLP2667" s="113"/>
      <c r="MLQ2667" s="113"/>
      <c r="MLR2667" s="113"/>
      <c r="MLS2667" s="113"/>
      <c r="MLT2667" s="113"/>
      <c r="MLU2667" s="113"/>
      <c r="MLV2667" s="113"/>
      <c r="MLW2667" s="113"/>
      <c r="MLX2667" s="113"/>
      <c r="MLY2667" s="113"/>
      <c r="MLZ2667" s="113"/>
      <c r="MMA2667" s="113"/>
      <c r="MMB2667" s="113"/>
      <c r="MMC2667" s="113"/>
      <c r="MMD2667" s="113"/>
      <c r="MME2667" s="113"/>
      <c r="MMF2667" s="113"/>
      <c r="MMG2667" s="113"/>
      <c r="MMH2667" s="113"/>
      <c r="MMI2667" s="113"/>
      <c r="MMJ2667" s="113"/>
      <c r="MMK2667" s="113"/>
      <c r="MML2667" s="113"/>
      <c r="MMM2667" s="113"/>
      <c r="MMN2667" s="113"/>
      <c r="MMO2667" s="113"/>
      <c r="MMP2667" s="113"/>
      <c r="MMQ2667" s="113"/>
      <c r="MMR2667" s="113"/>
      <c r="MMS2667" s="113"/>
      <c r="MMT2667" s="113"/>
      <c r="MMU2667" s="113"/>
      <c r="MMV2667" s="113"/>
      <c r="MMW2667" s="113"/>
      <c r="MMX2667" s="113"/>
      <c r="MMY2667" s="113"/>
      <c r="MMZ2667" s="113"/>
      <c r="MNA2667" s="113"/>
      <c r="MNB2667" s="113"/>
      <c r="MNC2667" s="113"/>
      <c r="MND2667" s="113"/>
      <c r="MNE2667" s="113"/>
      <c r="MNF2667" s="113"/>
      <c r="MNG2667" s="113"/>
      <c r="MNH2667" s="113"/>
      <c r="MNI2667" s="113"/>
      <c r="MNJ2667" s="113"/>
      <c r="MNK2667" s="113"/>
      <c r="MNL2667" s="113"/>
      <c r="MNM2667" s="113"/>
      <c r="MNN2667" s="113"/>
      <c r="MNO2667" s="113"/>
      <c r="MNP2667" s="113"/>
      <c r="MNQ2667" s="113"/>
      <c r="MNR2667" s="113"/>
      <c r="MNS2667" s="113"/>
      <c r="MNT2667" s="113"/>
      <c r="MNU2667" s="113"/>
      <c r="MNV2667" s="113"/>
      <c r="MNW2667" s="113"/>
      <c r="MNX2667" s="113"/>
      <c r="MNY2667" s="113"/>
      <c r="MNZ2667" s="113"/>
      <c r="MOA2667" s="113"/>
      <c r="MOB2667" s="113"/>
      <c r="MOC2667" s="113"/>
      <c r="MOD2667" s="113"/>
      <c r="MOE2667" s="113"/>
      <c r="MOF2667" s="113"/>
      <c r="MOG2667" s="113"/>
      <c r="MOH2667" s="113"/>
      <c r="MOI2667" s="113"/>
      <c r="MOJ2667" s="113"/>
      <c r="MOK2667" s="113"/>
      <c r="MOL2667" s="113"/>
      <c r="MOM2667" s="113"/>
      <c r="MON2667" s="113"/>
      <c r="MOO2667" s="113"/>
      <c r="MOP2667" s="113"/>
      <c r="MOQ2667" s="113"/>
      <c r="MOR2667" s="113"/>
      <c r="MOS2667" s="113"/>
      <c r="MOT2667" s="113"/>
      <c r="MOU2667" s="113"/>
      <c r="MOV2667" s="113"/>
      <c r="MOW2667" s="113"/>
      <c r="MOX2667" s="113"/>
      <c r="MOY2667" s="113"/>
      <c r="MOZ2667" s="113"/>
      <c r="MPA2667" s="113"/>
      <c r="MPB2667" s="113"/>
      <c r="MPC2667" s="113"/>
      <c r="MPD2667" s="113"/>
      <c r="MPE2667" s="113"/>
      <c r="MPF2667" s="113"/>
      <c r="MPG2667" s="113"/>
      <c r="MPH2667" s="113"/>
      <c r="MPI2667" s="113"/>
      <c r="MPJ2667" s="113"/>
      <c r="MPK2667" s="113"/>
      <c r="MPL2667" s="113"/>
      <c r="MPM2667" s="113"/>
      <c r="MPN2667" s="113"/>
      <c r="MPO2667" s="113"/>
      <c r="MPP2667" s="113"/>
      <c r="MPQ2667" s="113"/>
      <c r="MPR2667" s="113"/>
      <c r="MPS2667" s="113"/>
      <c r="MPT2667" s="113"/>
      <c r="MPU2667" s="113"/>
      <c r="MPV2667" s="113"/>
      <c r="MPW2667" s="113"/>
      <c r="MPX2667" s="113"/>
      <c r="MPY2667" s="113"/>
      <c r="MPZ2667" s="113"/>
      <c r="MQA2667" s="113"/>
      <c r="MQB2667" s="113"/>
      <c r="MQC2667" s="113"/>
      <c r="MQD2667" s="113"/>
      <c r="MQE2667" s="113"/>
      <c r="MQF2667" s="113"/>
      <c r="MQG2667" s="113"/>
      <c r="MQH2667" s="113"/>
      <c r="MQI2667" s="113"/>
      <c r="MQJ2667" s="113"/>
      <c r="MQK2667" s="113"/>
      <c r="MQL2667" s="113"/>
      <c r="MQM2667" s="113"/>
      <c r="MQN2667" s="113"/>
      <c r="MQO2667" s="113"/>
      <c r="MQP2667" s="113"/>
      <c r="MQQ2667" s="113"/>
      <c r="MQR2667" s="113"/>
      <c r="MQS2667" s="113"/>
      <c r="MQT2667" s="113"/>
      <c r="MQU2667" s="113"/>
      <c r="MQV2667" s="113"/>
      <c r="MQW2667" s="113"/>
      <c r="MQX2667" s="113"/>
      <c r="MQY2667" s="113"/>
      <c r="MQZ2667" s="113"/>
      <c r="MRA2667" s="113"/>
      <c r="MRB2667" s="113"/>
      <c r="MRC2667" s="113"/>
      <c r="MRD2667" s="113"/>
      <c r="MRE2667" s="113"/>
      <c r="MRF2667" s="113"/>
      <c r="MRG2667" s="113"/>
      <c r="MRH2667" s="113"/>
      <c r="MRI2667" s="113"/>
      <c r="MRJ2667" s="113"/>
      <c r="MRK2667" s="113"/>
      <c r="MRL2667" s="113"/>
      <c r="MRM2667" s="113"/>
      <c r="MRN2667" s="113"/>
      <c r="MRO2667" s="113"/>
      <c r="MRP2667" s="113"/>
      <c r="MRQ2667" s="113"/>
      <c r="MRR2667" s="113"/>
      <c r="MRS2667" s="113"/>
      <c r="MRT2667" s="113"/>
      <c r="MRU2667" s="113"/>
      <c r="MRV2667" s="113"/>
      <c r="MRW2667" s="113"/>
      <c r="MRX2667" s="113"/>
      <c r="MRY2667" s="113"/>
      <c r="MRZ2667" s="113"/>
      <c r="MSA2667" s="113"/>
      <c r="MSB2667" s="113"/>
      <c r="MSC2667" s="113"/>
      <c r="MSD2667" s="113"/>
      <c r="MSE2667" s="113"/>
      <c r="MSF2667" s="113"/>
      <c r="MSG2667" s="113"/>
      <c r="MSH2667" s="113"/>
      <c r="MSI2667" s="113"/>
      <c r="MSJ2667" s="113"/>
      <c r="MSK2667" s="113"/>
      <c r="MSL2667" s="113"/>
      <c r="MSM2667" s="113"/>
      <c r="MSN2667" s="113"/>
      <c r="MSO2667" s="113"/>
      <c r="MSP2667" s="113"/>
      <c r="MSQ2667" s="113"/>
      <c r="MSR2667" s="113"/>
      <c r="MSS2667" s="113"/>
      <c r="MST2667" s="113"/>
      <c r="MSU2667" s="113"/>
      <c r="MSV2667" s="113"/>
      <c r="MSW2667" s="113"/>
      <c r="MSX2667" s="113"/>
      <c r="MSY2667" s="113"/>
      <c r="MSZ2667" s="113"/>
      <c r="MTA2667" s="113"/>
      <c r="MTB2667" s="113"/>
      <c r="MTC2667" s="113"/>
      <c r="MTD2667" s="113"/>
      <c r="MTE2667" s="113"/>
      <c r="MTF2667" s="113"/>
      <c r="MTG2667" s="113"/>
      <c r="MTH2667" s="113"/>
      <c r="MTI2667" s="113"/>
      <c r="MTJ2667" s="113"/>
      <c r="MTK2667" s="113"/>
      <c r="MTL2667" s="113"/>
      <c r="MTM2667" s="113"/>
      <c r="MTN2667" s="113"/>
      <c r="MTO2667" s="113"/>
      <c r="MTP2667" s="113"/>
      <c r="MTQ2667" s="113"/>
      <c r="MTR2667" s="113"/>
      <c r="MTS2667" s="113"/>
      <c r="MTT2667" s="113"/>
      <c r="MTU2667" s="113"/>
      <c r="MTV2667" s="113"/>
      <c r="MTW2667" s="113"/>
      <c r="MTX2667" s="113"/>
      <c r="MTY2667" s="113"/>
      <c r="MTZ2667" s="113"/>
      <c r="MUA2667" s="113"/>
      <c r="MUB2667" s="113"/>
      <c r="MUC2667" s="113"/>
      <c r="MUD2667" s="113"/>
      <c r="MUE2667" s="113"/>
      <c r="MUF2667" s="113"/>
      <c r="MUG2667" s="113"/>
      <c r="MUH2667" s="113"/>
      <c r="MUI2667" s="113"/>
      <c r="MUJ2667" s="113"/>
      <c r="MUK2667" s="113"/>
      <c r="MUL2667" s="113"/>
      <c r="MUM2667" s="113"/>
      <c r="MUN2667" s="113"/>
      <c r="MUO2667" s="113"/>
      <c r="MUP2667" s="113"/>
      <c r="MUQ2667" s="113"/>
      <c r="MUR2667" s="113"/>
      <c r="MUS2667" s="113"/>
      <c r="MUT2667" s="113"/>
      <c r="MUU2667" s="113"/>
      <c r="MUV2667" s="113"/>
      <c r="MUW2667" s="113"/>
      <c r="MUX2667" s="113"/>
      <c r="MUY2667" s="113"/>
      <c r="MUZ2667" s="113"/>
      <c r="MVA2667" s="113"/>
      <c r="MVB2667" s="113"/>
      <c r="MVC2667" s="113"/>
      <c r="MVD2667" s="113"/>
      <c r="MVE2667" s="113"/>
      <c r="MVF2667" s="113"/>
      <c r="MVG2667" s="113"/>
      <c r="MVH2667" s="113"/>
      <c r="MVI2667" s="113"/>
      <c r="MVJ2667" s="113"/>
      <c r="MVK2667" s="113"/>
      <c r="MVL2667" s="113"/>
      <c r="MVM2667" s="113"/>
      <c r="MVN2667" s="113"/>
      <c r="MVO2667" s="113"/>
      <c r="MVP2667" s="113"/>
      <c r="MVQ2667" s="113"/>
      <c r="MVR2667" s="113"/>
      <c r="MVS2667" s="113"/>
      <c r="MVT2667" s="113"/>
      <c r="MVU2667" s="113"/>
      <c r="MVV2667" s="113"/>
      <c r="MVW2667" s="113"/>
      <c r="MVX2667" s="113"/>
      <c r="MVY2667" s="113"/>
      <c r="MVZ2667" s="113"/>
      <c r="MWA2667" s="113"/>
      <c r="MWB2667" s="113"/>
      <c r="MWC2667" s="113"/>
      <c r="MWD2667" s="113"/>
      <c r="MWE2667" s="113"/>
      <c r="MWF2667" s="113"/>
      <c r="MWG2667" s="113"/>
      <c r="MWH2667" s="113"/>
      <c r="MWI2667" s="113"/>
      <c r="MWJ2667" s="113"/>
      <c r="MWK2667" s="113"/>
      <c r="MWL2667" s="113"/>
      <c r="MWM2667" s="113"/>
      <c r="MWN2667" s="113"/>
      <c r="MWO2667" s="113"/>
      <c r="MWP2667" s="113"/>
      <c r="MWQ2667" s="113"/>
      <c r="MWR2667" s="113"/>
      <c r="MWS2667" s="113"/>
      <c r="MWT2667" s="113"/>
      <c r="MWU2667" s="113"/>
      <c r="MWV2667" s="113"/>
      <c r="MWW2667" s="113"/>
      <c r="MWX2667" s="113"/>
      <c r="MWY2667" s="113"/>
      <c r="MWZ2667" s="113"/>
      <c r="MXA2667" s="113"/>
      <c r="MXB2667" s="113"/>
      <c r="MXC2667" s="113"/>
      <c r="MXD2667" s="113"/>
      <c r="MXE2667" s="113"/>
      <c r="MXF2667" s="113"/>
      <c r="MXG2667" s="113"/>
      <c r="MXH2667" s="113"/>
      <c r="MXI2667" s="113"/>
      <c r="MXJ2667" s="113"/>
      <c r="MXK2667" s="113"/>
      <c r="MXL2667" s="113"/>
      <c r="MXM2667" s="113"/>
      <c r="MXN2667" s="113"/>
      <c r="MXO2667" s="113"/>
      <c r="MXP2667" s="113"/>
      <c r="MXQ2667" s="113"/>
      <c r="MXR2667" s="113"/>
      <c r="MXS2667" s="113"/>
      <c r="MXT2667" s="113"/>
      <c r="MXU2667" s="113"/>
      <c r="MXV2667" s="113"/>
      <c r="MXW2667" s="113"/>
      <c r="MXX2667" s="113"/>
      <c r="MXY2667" s="113"/>
      <c r="MXZ2667" s="113"/>
      <c r="MYA2667" s="113"/>
      <c r="MYB2667" s="113"/>
      <c r="MYC2667" s="113"/>
      <c r="MYD2667" s="113"/>
      <c r="MYE2667" s="113"/>
      <c r="MYF2667" s="113"/>
      <c r="MYG2667" s="113"/>
      <c r="MYH2667" s="113"/>
      <c r="MYI2667" s="113"/>
      <c r="MYJ2667" s="113"/>
      <c r="MYK2667" s="113"/>
      <c r="MYL2667" s="113"/>
      <c r="MYM2667" s="113"/>
      <c r="MYN2667" s="113"/>
      <c r="MYO2667" s="113"/>
      <c r="MYP2667" s="113"/>
      <c r="MYQ2667" s="113"/>
      <c r="MYR2667" s="113"/>
      <c r="MYS2667" s="113"/>
      <c r="MYT2667" s="113"/>
      <c r="MYU2667" s="113"/>
      <c r="MYV2667" s="113"/>
      <c r="MYW2667" s="113"/>
      <c r="MYX2667" s="113"/>
      <c r="MYY2667" s="113"/>
      <c r="MYZ2667" s="113"/>
      <c r="MZA2667" s="113"/>
      <c r="MZB2667" s="113"/>
      <c r="MZC2667" s="113"/>
      <c r="MZD2667" s="113"/>
      <c r="MZE2667" s="113"/>
      <c r="MZF2667" s="113"/>
      <c r="MZG2667" s="113"/>
      <c r="MZH2667" s="113"/>
      <c r="MZI2667" s="113"/>
      <c r="MZJ2667" s="113"/>
      <c r="MZK2667" s="113"/>
      <c r="MZL2667" s="113"/>
      <c r="MZM2667" s="113"/>
      <c r="MZN2667" s="113"/>
      <c r="MZO2667" s="113"/>
      <c r="MZP2667" s="113"/>
      <c r="MZQ2667" s="113"/>
      <c r="MZR2667" s="113"/>
      <c r="MZS2667" s="113"/>
      <c r="MZT2667" s="113"/>
      <c r="MZU2667" s="113"/>
      <c r="MZV2667" s="113"/>
      <c r="MZW2667" s="113"/>
      <c r="MZX2667" s="113"/>
      <c r="MZY2667" s="113"/>
      <c r="MZZ2667" s="113"/>
      <c r="NAA2667" s="113"/>
      <c r="NAB2667" s="113"/>
      <c r="NAC2667" s="113"/>
      <c r="NAD2667" s="113"/>
      <c r="NAE2667" s="113"/>
      <c r="NAF2667" s="113"/>
      <c r="NAG2667" s="113"/>
      <c r="NAH2667" s="113"/>
      <c r="NAI2667" s="113"/>
      <c r="NAJ2667" s="113"/>
      <c r="NAK2667" s="113"/>
      <c r="NAL2667" s="113"/>
      <c r="NAM2667" s="113"/>
      <c r="NAN2667" s="113"/>
      <c r="NAO2667" s="113"/>
      <c r="NAP2667" s="113"/>
      <c r="NAQ2667" s="113"/>
      <c r="NAR2667" s="113"/>
      <c r="NAS2667" s="113"/>
      <c r="NAT2667" s="113"/>
      <c r="NAU2667" s="113"/>
      <c r="NAV2667" s="113"/>
      <c r="NAW2667" s="113"/>
      <c r="NAX2667" s="113"/>
      <c r="NAY2667" s="113"/>
      <c r="NAZ2667" s="113"/>
      <c r="NBA2667" s="113"/>
      <c r="NBB2667" s="113"/>
      <c r="NBC2667" s="113"/>
      <c r="NBD2667" s="113"/>
      <c r="NBE2667" s="113"/>
      <c r="NBF2667" s="113"/>
      <c r="NBG2667" s="113"/>
      <c r="NBH2667" s="113"/>
      <c r="NBI2667" s="113"/>
      <c r="NBJ2667" s="113"/>
      <c r="NBK2667" s="113"/>
      <c r="NBL2667" s="113"/>
      <c r="NBM2667" s="113"/>
      <c r="NBN2667" s="113"/>
      <c r="NBO2667" s="113"/>
      <c r="NBP2667" s="113"/>
      <c r="NBQ2667" s="113"/>
      <c r="NBR2667" s="113"/>
      <c r="NBS2667" s="113"/>
      <c r="NBT2667" s="113"/>
      <c r="NBU2667" s="113"/>
      <c r="NBV2667" s="113"/>
      <c r="NBW2667" s="113"/>
      <c r="NBX2667" s="113"/>
      <c r="NBY2667" s="113"/>
      <c r="NBZ2667" s="113"/>
      <c r="NCA2667" s="113"/>
      <c r="NCB2667" s="113"/>
      <c r="NCC2667" s="113"/>
      <c r="NCD2667" s="113"/>
      <c r="NCE2667" s="113"/>
      <c r="NCF2667" s="113"/>
      <c r="NCG2667" s="113"/>
      <c r="NCH2667" s="113"/>
      <c r="NCI2667" s="113"/>
      <c r="NCJ2667" s="113"/>
      <c r="NCK2667" s="113"/>
      <c r="NCL2667" s="113"/>
      <c r="NCM2667" s="113"/>
      <c r="NCN2667" s="113"/>
      <c r="NCO2667" s="113"/>
      <c r="NCP2667" s="113"/>
      <c r="NCQ2667" s="113"/>
      <c r="NCR2667" s="113"/>
      <c r="NCS2667" s="113"/>
      <c r="NCT2667" s="113"/>
      <c r="NCU2667" s="113"/>
      <c r="NCV2667" s="113"/>
      <c r="NCW2667" s="113"/>
      <c r="NCX2667" s="113"/>
      <c r="NCY2667" s="113"/>
      <c r="NCZ2667" s="113"/>
      <c r="NDA2667" s="113"/>
      <c r="NDB2667" s="113"/>
      <c r="NDC2667" s="113"/>
      <c r="NDD2667" s="113"/>
      <c r="NDE2667" s="113"/>
      <c r="NDF2667" s="113"/>
      <c r="NDG2667" s="113"/>
      <c r="NDH2667" s="113"/>
      <c r="NDI2667" s="113"/>
      <c r="NDJ2667" s="113"/>
      <c r="NDK2667" s="113"/>
      <c r="NDL2667" s="113"/>
      <c r="NDM2667" s="113"/>
      <c r="NDN2667" s="113"/>
      <c r="NDO2667" s="113"/>
      <c r="NDP2667" s="113"/>
      <c r="NDQ2667" s="113"/>
      <c r="NDR2667" s="113"/>
      <c r="NDS2667" s="113"/>
      <c r="NDT2667" s="113"/>
      <c r="NDU2667" s="113"/>
      <c r="NDV2667" s="113"/>
      <c r="NDW2667" s="113"/>
      <c r="NDX2667" s="113"/>
      <c r="NDY2667" s="113"/>
      <c r="NDZ2667" s="113"/>
      <c r="NEA2667" s="113"/>
      <c r="NEB2667" s="113"/>
      <c r="NEC2667" s="113"/>
      <c r="NED2667" s="113"/>
      <c r="NEE2667" s="113"/>
      <c r="NEF2667" s="113"/>
      <c r="NEG2667" s="113"/>
      <c r="NEH2667" s="113"/>
      <c r="NEI2667" s="113"/>
      <c r="NEJ2667" s="113"/>
      <c r="NEK2667" s="113"/>
      <c r="NEL2667" s="113"/>
      <c r="NEM2667" s="113"/>
      <c r="NEN2667" s="113"/>
      <c r="NEO2667" s="113"/>
      <c r="NEP2667" s="113"/>
      <c r="NEQ2667" s="113"/>
      <c r="NER2667" s="113"/>
      <c r="NES2667" s="113"/>
      <c r="NET2667" s="113"/>
      <c r="NEU2667" s="113"/>
      <c r="NEV2667" s="113"/>
      <c r="NEW2667" s="113"/>
      <c r="NEX2667" s="113"/>
      <c r="NEY2667" s="113"/>
      <c r="NEZ2667" s="113"/>
      <c r="NFA2667" s="113"/>
      <c r="NFB2667" s="113"/>
      <c r="NFC2667" s="113"/>
      <c r="NFD2667" s="113"/>
      <c r="NFE2667" s="113"/>
      <c r="NFF2667" s="113"/>
      <c r="NFG2667" s="113"/>
      <c r="NFH2667" s="113"/>
      <c r="NFI2667" s="113"/>
      <c r="NFJ2667" s="113"/>
      <c r="NFK2667" s="113"/>
      <c r="NFL2667" s="113"/>
      <c r="NFM2667" s="113"/>
      <c r="NFN2667" s="113"/>
      <c r="NFO2667" s="113"/>
      <c r="NFP2667" s="113"/>
      <c r="NFQ2667" s="113"/>
      <c r="NFR2667" s="113"/>
      <c r="NFS2667" s="113"/>
      <c r="NFT2667" s="113"/>
      <c r="NFU2667" s="113"/>
      <c r="NFV2667" s="113"/>
      <c r="NFW2667" s="113"/>
      <c r="NFX2667" s="113"/>
      <c r="NFY2667" s="113"/>
      <c r="NFZ2667" s="113"/>
      <c r="NGA2667" s="113"/>
      <c r="NGB2667" s="113"/>
      <c r="NGC2667" s="113"/>
      <c r="NGD2667" s="113"/>
      <c r="NGE2667" s="113"/>
      <c r="NGF2667" s="113"/>
      <c r="NGG2667" s="113"/>
      <c r="NGH2667" s="113"/>
      <c r="NGI2667" s="113"/>
      <c r="NGJ2667" s="113"/>
      <c r="NGK2667" s="113"/>
      <c r="NGL2667" s="113"/>
      <c r="NGM2667" s="113"/>
      <c r="NGN2667" s="113"/>
      <c r="NGO2667" s="113"/>
      <c r="NGP2667" s="113"/>
      <c r="NGQ2667" s="113"/>
      <c r="NGR2667" s="113"/>
      <c r="NGS2667" s="113"/>
      <c r="NGT2667" s="113"/>
      <c r="NGU2667" s="113"/>
      <c r="NGV2667" s="113"/>
      <c r="NGW2667" s="113"/>
      <c r="NGX2667" s="113"/>
      <c r="NGY2667" s="113"/>
      <c r="NGZ2667" s="113"/>
      <c r="NHA2667" s="113"/>
      <c r="NHB2667" s="113"/>
      <c r="NHC2667" s="113"/>
      <c r="NHD2667" s="113"/>
      <c r="NHE2667" s="113"/>
      <c r="NHF2667" s="113"/>
      <c r="NHG2667" s="113"/>
      <c r="NHH2667" s="113"/>
      <c r="NHI2667" s="113"/>
      <c r="NHJ2667" s="113"/>
      <c r="NHK2667" s="113"/>
      <c r="NHL2667" s="113"/>
      <c r="NHM2667" s="113"/>
      <c r="NHN2667" s="113"/>
      <c r="NHO2667" s="113"/>
      <c r="NHP2667" s="113"/>
      <c r="NHQ2667" s="113"/>
      <c r="NHR2667" s="113"/>
      <c r="NHS2667" s="113"/>
      <c r="NHT2667" s="113"/>
      <c r="NHU2667" s="113"/>
      <c r="NHV2667" s="113"/>
      <c r="NHW2667" s="113"/>
      <c r="NHX2667" s="113"/>
      <c r="NHY2667" s="113"/>
      <c r="NHZ2667" s="113"/>
      <c r="NIA2667" s="113"/>
      <c r="NIB2667" s="113"/>
      <c r="NIC2667" s="113"/>
      <c r="NID2667" s="113"/>
      <c r="NIE2667" s="113"/>
      <c r="NIF2667" s="113"/>
      <c r="NIG2667" s="113"/>
      <c r="NIH2667" s="113"/>
      <c r="NII2667" s="113"/>
      <c r="NIJ2667" s="113"/>
      <c r="NIK2667" s="113"/>
      <c r="NIL2667" s="113"/>
      <c r="NIM2667" s="113"/>
      <c r="NIN2667" s="113"/>
      <c r="NIO2667" s="113"/>
      <c r="NIP2667" s="113"/>
      <c r="NIQ2667" s="113"/>
      <c r="NIR2667" s="113"/>
      <c r="NIS2667" s="113"/>
      <c r="NIT2667" s="113"/>
      <c r="NIU2667" s="113"/>
      <c r="NIV2667" s="113"/>
      <c r="NIW2667" s="113"/>
      <c r="NIX2667" s="113"/>
      <c r="NIY2667" s="113"/>
      <c r="NIZ2667" s="113"/>
      <c r="NJA2667" s="113"/>
      <c r="NJB2667" s="113"/>
      <c r="NJC2667" s="113"/>
      <c r="NJD2667" s="113"/>
      <c r="NJE2667" s="113"/>
      <c r="NJF2667" s="113"/>
      <c r="NJG2667" s="113"/>
      <c r="NJH2667" s="113"/>
      <c r="NJI2667" s="113"/>
      <c r="NJJ2667" s="113"/>
      <c r="NJK2667" s="113"/>
      <c r="NJL2667" s="113"/>
      <c r="NJM2667" s="113"/>
      <c r="NJN2667" s="113"/>
      <c r="NJO2667" s="113"/>
      <c r="NJP2667" s="113"/>
      <c r="NJQ2667" s="113"/>
      <c r="NJR2667" s="113"/>
      <c r="NJS2667" s="113"/>
      <c r="NJT2667" s="113"/>
      <c r="NJU2667" s="113"/>
      <c r="NJV2667" s="113"/>
      <c r="NJW2667" s="113"/>
      <c r="NJX2667" s="113"/>
      <c r="NJY2667" s="113"/>
      <c r="NJZ2667" s="113"/>
      <c r="NKA2667" s="113"/>
      <c r="NKB2667" s="113"/>
      <c r="NKC2667" s="113"/>
      <c r="NKD2667" s="113"/>
      <c r="NKE2667" s="113"/>
      <c r="NKF2667" s="113"/>
      <c r="NKG2667" s="113"/>
      <c r="NKH2667" s="113"/>
      <c r="NKI2667" s="113"/>
      <c r="NKJ2667" s="113"/>
      <c r="NKK2667" s="113"/>
      <c r="NKL2667" s="113"/>
      <c r="NKM2667" s="113"/>
      <c r="NKN2667" s="113"/>
      <c r="NKO2667" s="113"/>
      <c r="NKP2667" s="113"/>
      <c r="NKQ2667" s="113"/>
      <c r="NKR2667" s="113"/>
      <c r="NKS2667" s="113"/>
      <c r="NKT2667" s="113"/>
      <c r="NKU2667" s="113"/>
      <c r="NKV2667" s="113"/>
      <c r="NKW2667" s="113"/>
      <c r="NKX2667" s="113"/>
      <c r="NKY2667" s="113"/>
      <c r="NKZ2667" s="113"/>
      <c r="NLA2667" s="113"/>
      <c r="NLB2667" s="113"/>
      <c r="NLC2667" s="113"/>
      <c r="NLD2667" s="113"/>
      <c r="NLE2667" s="113"/>
      <c r="NLF2667" s="113"/>
      <c r="NLG2667" s="113"/>
      <c r="NLH2667" s="113"/>
      <c r="NLI2667" s="113"/>
      <c r="NLJ2667" s="113"/>
      <c r="NLK2667" s="113"/>
      <c r="NLL2667" s="113"/>
      <c r="NLM2667" s="113"/>
      <c r="NLN2667" s="113"/>
      <c r="NLO2667" s="113"/>
      <c r="NLP2667" s="113"/>
      <c r="NLQ2667" s="113"/>
      <c r="NLR2667" s="113"/>
      <c r="NLS2667" s="113"/>
      <c r="NLT2667" s="113"/>
      <c r="NLU2667" s="113"/>
      <c r="NLV2667" s="113"/>
      <c r="NLW2667" s="113"/>
      <c r="NLX2667" s="113"/>
      <c r="NLY2667" s="113"/>
      <c r="NLZ2667" s="113"/>
      <c r="NMA2667" s="113"/>
      <c r="NMB2667" s="113"/>
      <c r="NMC2667" s="113"/>
      <c r="NMD2667" s="113"/>
      <c r="NME2667" s="113"/>
      <c r="NMF2667" s="113"/>
      <c r="NMG2667" s="113"/>
      <c r="NMH2667" s="113"/>
      <c r="NMI2667" s="113"/>
      <c r="NMJ2667" s="113"/>
      <c r="NMK2667" s="113"/>
      <c r="NML2667" s="113"/>
      <c r="NMM2667" s="113"/>
      <c r="NMN2667" s="113"/>
      <c r="NMO2667" s="113"/>
      <c r="NMP2667" s="113"/>
      <c r="NMQ2667" s="113"/>
      <c r="NMR2667" s="113"/>
      <c r="NMS2667" s="113"/>
      <c r="NMT2667" s="113"/>
      <c r="NMU2667" s="113"/>
      <c r="NMV2667" s="113"/>
      <c r="NMW2667" s="113"/>
      <c r="NMX2667" s="113"/>
      <c r="NMY2667" s="113"/>
      <c r="NMZ2667" s="113"/>
      <c r="NNA2667" s="113"/>
      <c r="NNB2667" s="113"/>
      <c r="NNC2667" s="113"/>
      <c r="NND2667" s="113"/>
      <c r="NNE2667" s="113"/>
      <c r="NNF2667" s="113"/>
      <c r="NNG2667" s="113"/>
      <c r="NNH2667" s="113"/>
      <c r="NNI2667" s="113"/>
      <c r="NNJ2667" s="113"/>
      <c r="NNK2667" s="113"/>
      <c r="NNL2667" s="113"/>
      <c r="NNM2667" s="113"/>
      <c r="NNN2667" s="113"/>
      <c r="NNO2667" s="113"/>
      <c r="NNP2667" s="113"/>
      <c r="NNQ2667" s="113"/>
      <c r="NNR2667" s="113"/>
      <c r="NNS2667" s="113"/>
      <c r="NNT2667" s="113"/>
      <c r="NNU2667" s="113"/>
      <c r="NNV2667" s="113"/>
      <c r="NNW2667" s="113"/>
      <c r="NNX2667" s="113"/>
      <c r="NNY2667" s="113"/>
      <c r="NNZ2667" s="113"/>
      <c r="NOA2667" s="113"/>
      <c r="NOB2667" s="113"/>
      <c r="NOC2667" s="113"/>
      <c r="NOD2667" s="113"/>
      <c r="NOE2667" s="113"/>
      <c r="NOF2667" s="113"/>
      <c r="NOG2667" s="113"/>
      <c r="NOH2667" s="113"/>
      <c r="NOI2667" s="113"/>
      <c r="NOJ2667" s="113"/>
      <c r="NOK2667" s="113"/>
      <c r="NOL2667" s="113"/>
      <c r="NOM2667" s="113"/>
      <c r="NON2667" s="113"/>
      <c r="NOO2667" s="113"/>
      <c r="NOP2667" s="113"/>
      <c r="NOQ2667" s="113"/>
      <c r="NOR2667" s="113"/>
      <c r="NOS2667" s="113"/>
      <c r="NOT2667" s="113"/>
      <c r="NOU2667" s="113"/>
      <c r="NOV2667" s="113"/>
      <c r="NOW2667" s="113"/>
      <c r="NOX2667" s="113"/>
      <c r="NOY2667" s="113"/>
      <c r="NOZ2667" s="113"/>
      <c r="NPA2667" s="113"/>
      <c r="NPB2667" s="113"/>
      <c r="NPC2667" s="113"/>
      <c r="NPD2667" s="113"/>
      <c r="NPE2667" s="113"/>
      <c r="NPF2667" s="113"/>
      <c r="NPG2667" s="113"/>
      <c r="NPH2667" s="113"/>
      <c r="NPI2667" s="113"/>
      <c r="NPJ2667" s="113"/>
      <c r="NPK2667" s="113"/>
      <c r="NPL2667" s="113"/>
      <c r="NPM2667" s="113"/>
      <c r="NPN2667" s="113"/>
      <c r="NPO2667" s="113"/>
      <c r="NPP2667" s="113"/>
      <c r="NPQ2667" s="113"/>
      <c r="NPR2667" s="113"/>
      <c r="NPS2667" s="113"/>
      <c r="NPT2667" s="113"/>
      <c r="NPU2667" s="113"/>
      <c r="NPV2667" s="113"/>
      <c r="NPW2667" s="113"/>
      <c r="NPX2667" s="113"/>
      <c r="NPY2667" s="113"/>
      <c r="NPZ2667" s="113"/>
      <c r="NQA2667" s="113"/>
      <c r="NQB2667" s="113"/>
      <c r="NQC2667" s="113"/>
      <c r="NQD2667" s="113"/>
      <c r="NQE2667" s="113"/>
      <c r="NQF2667" s="113"/>
      <c r="NQG2667" s="113"/>
      <c r="NQH2667" s="113"/>
      <c r="NQI2667" s="113"/>
      <c r="NQJ2667" s="113"/>
      <c r="NQK2667" s="113"/>
      <c r="NQL2667" s="113"/>
      <c r="NQM2667" s="113"/>
      <c r="NQN2667" s="113"/>
      <c r="NQO2667" s="113"/>
      <c r="NQP2667" s="113"/>
      <c r="NQQ2667" s="113"/>
      <c r="NQR2667" s="113"/>
      <c r="NQS2667" s="113"/>
      <c r="NQT2667" s="113"/>
      <c r="NQU2667" s="113"/>
      <c r="NQV2667" s="113"/>
      <c r="NQW2667" s="113"/>
      <c r="NQX2667" s="113"/>
      <c r="NQY2667" s="113"/>
      <c r="NQZ2667" s="113"/>
      <c r="NRA2667" s="113"/>
      <c r="NRB2667" s="113"/>
      <c r="NRC2667" s="113"/>
      <c r="NRD2667" s="113"/>
      <c r="NRE2667" s="113"/>
      <c r="NRF2667" s="113"/>
      <c r="NRG2667" s="113"/>
      <c r="NRH2667" s="113"/>
      <c r="NRI2667" s="113"/>
      <c r="NRJ2667" s="113"/>
      <c r="NRK2667" s="113"/>
      <c r="NRL2667" s="113"/>
      <c r="NRM2667" s="113"/>
      <c r="NRN2667" s="113"/>
      <c r="NRO2667" s="113"/>
      <c r="NRP2667" s="113"/>
      <c r="NRQ2667" s="113"/>
      <c r="NRR2667" s="113"/>
      <c r="NRS2667" s="113"/>
      <c r="NRT2667" s="113"/>
      <c r="NRU2667" s="113"/>
      <c r="NRV2667" s="113"/>
      <c r="NRW2667" s="113"/>
      <c r="NRX2667" s="113"/>
      <c r="NRY2667" s="113"/>
      <c r="NRZ2667" s="113"/>
      <c r="NSA2667" s="113"/>
      <c r="NSB2667" s="113"/>
      <c r="NSC2667" s="113"/>
      <c r="NSD2667" s="113"/>
      <c r="NSE2667" s="113"/>
      <c r="NSF2667" s="113"/>
      <c r="NSG2667" s="113"/>
      <c r="NSH2667" s="113"/>
      <c r="NSI2667" s="113"/>
      <c r="NSJ2667" s="113"/>
      <c r="NSK2667" s="113"/>
      <c r="NSL2667" s="113"/>
      <c r="NSM2667" s="113"/>
      <c r="NSN2667" s="113"/>
      <c r="NSO2667" s="113"/>
      <c r="NSP2667" s="113"/>
      <c r="NSQ2667" s="113"/>
      <c r="NSR2667" s="113"/>
      <c r="NSS2667" s="113"/>
      <c r="NST2667" s="113"/>
      <c r="NSU2667" s="113"/>
      <c r="NSV2667" s="113"/>
      <c r="NSW2667" s="113"/>
      <c r="NSX2667" s="113"/>
      <c r="NSY2667" s="113"/>
      <c r="NSZ2667" s="113"/>
      <c r="NTA2667" s="113"/>
      <c r="NTB2667" s="113"/>
      <c r="NTC2667" s="113"/>
      <c r="NTD2667" s="113"/>
      <c r="NTE2667" s="113"/>
      <c r="NTF2667" s="113"/>
      <c r="NTG2667" s="113"/>
      <c r="NTH2667" s="113"/>
      <c r="NTI2667" s="113"/>
      <c r="NTJ2667" s="113"/>
      <c r="NTK2667" s="113"/>
      <c r="NTL2667" s="113"/>
      <c r="NTM2667" s="113"/>
      <c r="NTN2667" s="113"/>
      <c r="NTO2667" s="113"/>
      <c r="NTP2667" s="113"/>
      <c r="NTQ2667" s="113"/>
      <c r="NTR2667" s="113"/>
      <c r="NTS2667" s="113"/>
      <c r="NTT2667" s="113"/>
      <c r="NTU2667" s="113"/>
      <c r="NTV2667" s="113"/>
      <c r="NTW2667" s="113"/>
      <c r="NTX2667" s="113"/>
      <c r="NTY2667" s="113"/>
      <c r="NTZ2667" s="113"/>
      <c r="NUA2667" s="113"/>
      <c r="NUB2667" s="113"/>
      <c r="NUC2667" s="113"/>
      <c r="NUD2667" s="113"/>
      <c r="NUE2667" s="113"/>
      <c r="NUF2667" s="113"/>
      <c r="NUG2667" s="113"/>
      <c r="NUH2667" s="113"/>
      <c r="NUI2667" s="113"/>
      <c r="NUJ2667" s="113"/>
      <c r="NUK2667" s="113"/>
      <c r="NUL2667" s="113"/>
      <c r="NUM2667" s="113"/>
      <c r="NUN2667" s="113"/>
      <c r="NUO2667" s="113"/>
      <c r="NUP2667" s="113"/>
      <c r="NUQ2667" s="113"/>
      <c r="NUR2667" s="113"/>
      <c r="NUS2667" s="113"/>
      <c r="NUT2667" s="113"/>
      <c r="NUU2667" s="113"/>
      <c r="NUV2667" s="113"/>
      <c r="NUW2667" s="113"/>
      <c r="NUX2667" s="113"/>
      <c r="NUY2667" s="113"/>
      <c r="NUZ2667" s="113"/>
      <c r="NVA2667" s="113"/>
      <c r="NVB2667" s="113"/>
      <c r="NVC2667" s="113"/>
      <c r="NVD2667" s="113"/>
      <c r="NVE2667" s="113"/>
      <c r="NVF2667" s="113"/>
      <c r="NVG2667" s="113"/>
      <c r="NVH2667" s="113"/>
      <c r="NVI2667" s="113"/>
      <c r="NVJ2667" s="113"/>
      <c r="NVK2667" s="113"/>
      <c r="NVL2667" s="113"/>
      <c r="NVM2667" s="113"/>
      <c r="NVN2667" s="113"/>
      <c r="NVO2667" s="113"/>
      <c r="NVP2667" s="113"/>
      <c r="NVQ2667" s="113"/>
      <c r="NVR2667" s="113"/>
      <c r="NVS2667" s="113"/>
      <c r="NVT2667" s="113"/>
      <c r="NVU2667" s="113"/>
      <c r="NVV2667" s="113"/>
      <c r="NVW2667" s="113"/>
      <c r="NVX2667" s="113"/>
      <c r="NVY2667" s="113"/>
      <c r="NVZ2667" s="113"/>
      <c r="NWA2667" s="113"/>
      <c r="NWB2667" s="113"/>
      <c r="NWC2667" s="113"/>
      <c r="NWD2667" s="113"/>
      <c r="NWE2667" s="113"/>
      <c r="NWF2667" s="113"/>
      <c r="NWG2667" s="113"/>
      <c r="NWH2667" s="113"/>
      <c r="NWI2667" s="113"/>
      <c r="NWJ2667" s="113"/>
      <c r="NWK2667" s="113"/>
      <c r="NWL2667" s="113"/>
      <c r="NWM2667" s="113"/>
      <c r="NWN2667" s="113"/>
      <c r="NWO2667" s="113"/>
      <c r="NWP2667" s="113"/>
      <c r="NWQ2667" s="113"/>
      <c r="NWR2667" s="113"/>
      <c r="NWS2667" s="113"/>
      <c r="NWT2667" s="113"/>
      <c r="NWU2667" s="113"/>
      <c r="NWV2667" s="113"/>
      <c r="NWW2667" s="113"/>
      <c r="NWX2667" s="113"/>
      <c r="NWY2667" s="113"/>
      <c r="NWZ2667" s="113"/>
      <c r="NXA2667" s="113"/>
      <c r="NXB2667" s="113"/>
      <c r="NXC2667" s="113"/>
      <c r="NXD2667" s="113"/>
      <c r="NXE2667" s="113"/>
      <c r="NXF2667" s="113"/>
      <c r="NXG2667" s="113"/>
      <c r="NXH2667" s="113"/>
      <c r="NXI2667" s="113"/>
      <c r="NXJ2667" s="113"/>
      <c r="NXK2667" s="113"/>
      <c r="NXL2667" s="113"/>
      <c r="NXM2667" s="113"/>
      <c r="NXN2667" s="113"/>
      <c r="NXO2667" s="113"/>
      <c r="NXP2667" s="113"/>
      <c r="NXQ2667" s="113"/>
      <c r="NXR2667" s="113"/>
      <c r="NXS2667" s="113"/>
      <c r="NXT2667" s="113"/>
      <c r="NXU2667" s="113"/>
      <c r="NXV2667" s="113"/>
      <c r="NXW2667" s="113"/>
      <c r="NXX2667" s="113"/>
      <c r="NXY2667" s="113"/>
      <c r="NXZ2667" s="113"/>
      <c r="NYA2667" s="113"/>
      <c r="NYB2667" s="113"/>
      <c r="NYC2667" s="113"/>
      <c r="NYD2667" s="113"/>
      <c r="NYE2667" s="113"/>
      <c r="NYF2667" s="113"/>
      <c r="NYG2667" s="113"/>
      <c r="NYH2667" s="113"/>
      <c r="NYI2667" s="113"/>
      <c r="NYJ2667" s="113"/>
      <c r="NYK2667" s="113"/>
      <c r="NYL2667" s="113"/>
      <c r="NYM2667" s="113"/>
      <c r="NYN2667" s="113"/>
      <c r="NYO2667" s="113"/>
      <c r="NYP2667" s="113"/>
      <c r="NYQ2667" s="113"/>
      <c r="NYR2667" s="113"/>
      <c r="NYS2667" s="113"/>
      <c r="NYT2667" s="113"/>
      <c r="NYU2667" s="113"/>
      <c r="NYV2667" s="113"/>
      <c r="NYW2667" s="113"/>
      <c r="NYX2667" s="113"/>
      <c r="NYY2667" s="113"/>
      <c r="NYZ2667" s="113"/>
      <c r="NZA2667" s="113"/>
      <c r="NZB2667" s="113"/>
      <c r="NZC2667" s="113"/>
      <c r="NZD2667" s="113"/>
      <c r="NZE2667" s="113"/>
      <c r="NZF2667" s="113"/>
      <c r="NZG2667" s="113"/>
      <c r="NZH2667" s="113"/>
      <c r="NZI2667" s="113"/>
      <c r="NZJ2667" s="113"/>
      <c r="NZK2667" s="113"/>
      <c r="NZL2667" s="113"/>
      <c r="NZM2667" s="113"/>
      <c r="NZN2667" s="113"/>
      <c r="NZO2667" s="113"/>
      <c r="NZP2667" s="113"/>
      <c r="NZQ2667" s="113"/>
      <c r="NZR2667" s="113"/>
      <c r="NZS2667" s="113"/>
      <c r="NZT2667" s="113"/>
      <c r="NZU2667" s="113"/>
      <c r="NZV2667" s="113"/>
      <c r="NZW2667" s="113"/>
      <c r="NZX2667" s="113"/>
      <c r="NZY2667" s="113"/>
      <c r="NZZ2667" s="113"/>
      <c r="OAA2667" s="113"/>
      <c r="OAB2667" s="113"/>
      <c r="OAC2667" s="113"/>
      <c r="OAD2667" s="113"/>
      <c r="OAE2667" s="113"/>
      <c r="OAF2667" s="113"/>
      <c r="OAG2667" s="113"/>
      <c r="OAH2667" s="113"/>
      <c r="OAI2667" s="113"/>
      <c r="OAJ2667" s="113"/>
      <c r="OAK2667" s="113"/>
      <c r="OAL2667" s="113"/>
      <c r="OAM2667" s="113"/>
      <c r="OAN2667" s="113"/>
      <c r="OAO2667" s="113"/>
      <c r="OAP2667" s="113"/>
      <c r="OAQ2667" s="113"/>
      <c r="OAR2667" s="113"/>
      <c r="OAS2667" s="113"/>
      <c r="OAT2667" s="113"/>
      <c r="OAU2667" s="113"/>
      <c r="OAV2667" s="113"/>
      <c r="OAW2667" s="113"/>
      <c r="OAX2667" s="113"/>
      <c r="OAY2667" s="113"/>
      <c r="OAZ2667" s="113"/>
      <c r="OBA2667" s="113"/>
      <c r="OBB2667" s="113"/>
      <c r="OBC2667" s="113"/>
      <c r="OBD2667" s="113"/>
      <c r="OBE2667" s="113"/>
      <c r="OBF2667" s="113"/>
      <c r="OBG2667" s="113"/>
      <c r="OBH2667" s="113"/>
      <c r="OBI2667" s="113"/>
      <c r="OBJ2667" s="113"/>
      <c r="OBK2667" s="113"/>
      <c r="OBL2667" s="113"/>
      <c r="OBM2667" s="113"/>
      <c r="OBN2667" s="113"/>
      <c r="OBO2667" s="113"/>
      <c r="OBP2667" s="113"/>
      <c r="OBQ2667" s="113"/>
      <c r="OBR2667" s="113"/>
      <c r="OBS2667" s="113"/>
      <c r="OBT2667" s="113"/>
      <c r="OBU2667" s="113"/>
      <c r="OBV2667" s="113"/>
      <c r="OBW2667" s="113"/>
      <c r="OBX2667" s="113"/>
      <c r="OBY2667" s="113"/>
      <c r="OBZ2667" s="113"/>
      <c r="OCA2667" s="113"/>
      <c r="OCB2667" s="113"/>
      <c r="OCC2667" s="113"/>
      <c r="OCD2667" s="113"/>
      <c r="OCE2667" s="113"/>
      <c r="OCF2667" s="113"/>
      <c r="OCG2667" s="113"/>
      <c r="OCH2667" s="113"/>
      <c r="OCI2667" s="113"/>
      <c r="OCJ2667" s="113"/>
      <c r="OCK2667" s="113"/>
      <c r="OCL2667" s="113"/>
      <c r="OCM2667" s="113"/>
      <c r="OCN2667" s="113"/>
      <c r="OCO2667" s="113"/>
      <c r="OCP2667" s="113"/>
      <c r="OCQ2667" s="113"/>
      <c r="OCR2667" s="113"/>
      <c r="OCS2667" s="113"/>
      <c r="OCT2667" s="113"/>
      <c r="OCU2667" s="113"/>
      <c r="OCV2667" s="113"/>
      <c r="OCW2667" s="113"/>
      <c r="OCX2667" s="113"/>
      <c r="OCY2667" s="113"/>
      <c r="OCZ2667" s="113"/>
      <c r="ODA2667" s="113"/>
      <c r="ODB2667" s="113"/>
      <c r="ODC2667" s="113"/>
      <c r="ODD2667" s="113"/>
      <c r="ODE2667" s="113"/>
      <c r="ODF2667" s="113"/>
      <c r="ODG2667" s="113"/>
      <c r="ODH2667" s="113"/>
      <c r="ODI2667" s="113"/>
      <c r="ODJ2667" s="113"/>
      <c r="ODK2667" s="113"/>
      <c r="ODL2667" s="113"/>
      <c r="ODM2667" s="113"/>
      <c r="ODN2667" s="113"/>
      <c r="ODO2667" s="113"/>
      <c r="ODP2667" s="113"/>
      <c r="ODQ2667" s="113"/>
      <c r="ODR2667" s="113"/>
      <c r="ODS2667" s="113"/>
      <c r="ODT2667" s="113"/>
      <c r="ODU2667" s="113"/>
      <c r="ODV2667" s="113"/>
      <c r="ODW2667" s="113"/>
      <c r="ODX2667" s="113"/>
      <c r="ODY2667" s="113"/>
      <c r="ODZ2667" s="113"/>
      <c r="OEA2667" s="113"/>
      <c r="OEB2667" s="113"/>
      <c r="OEC2667" s="113"/>
      <c r="OED2667" s="113"/>
      <c r="OEE2667" s="113"/>
      <c r="OEF2667" s="113"/>
      <c r="OEG2667" s="113"/>
      <c r="OEH2667" s="113"/>
      <c r="OEI2667" s="113"/>
      <c r="OEJ2667" s="113"/>
      <c r="OEK2667" s="113"/>
      <c r="OEL2667" s="113"/>
      <c r="OEM2667" s="113"/>
      <c r="OEN2667" s="113"/>
      <c r="OEO2667" s="113"/>
      <c r="OEP2667" s="113"/>
      <c r="OEQ2667" s="113"/>
      <c r="OER2667" s="113"/>
      <c r="OES2667" s="113"/>
      <c r="OET2667" s="113"/>
      <c r="OEU2667" s="113"/>
      <c r="OEV2667" s="113"/>
      <c r="OEW2667" s="113"/>
      <c r="OEX2667" s="113"/>
      <c r="OEY2667" s="113"/>
      <c r="OEZ2667" s="113"/>
      <c r="OFA2667" s="113"/>
      <c r="OFB2667" s="113"/>
      <c r="OFC2667" s="113"/>
      <c r="OFD2667" s="113"/>
      <c r="OFE2667" s="113"/>
      <c r="OFF2667" s="113"/>
      <c r="OFG2667" s="113"/>
      <c r="OFH2667" s="113"/>
      <c r="OFI2667" s="113"/>
      <c r="OFJ2667" s="113"/>
      <c r="OFK2667" s="113"/>
      <c r="OFL2667" s="113"/>
      <c r="OFM2667" s="113"/>
      <c r="OFN2667" s="113"/>
      <c r="OFO2667" s="113"/>
      <c r="OFP2667" s="113"/>
      <c r="OFQ2667" s="113"/>
      <c r="OFR2667" s="113"/>
      <c r="OFS2667" s="113"/>
      <c r="OFT2667" s="113"/>
      <c r="OFU2667" s="113"/>
      <c r="OFV2667" s="113"/>
      <c r="OFW2667" s="113"/>
      <c r="OFX2667" s="113"/>
      <c r="OFY2667" s="113"/>
      <c r="OFZ2667" s="113"/>
      <c r="OGA2667" s="113"/>
      <c r="OGB2667" s="113"/>
      <c r="OGC2667" s="113"/>
      <c r="OGD2667" s="113"/>
      <c r="OGE2667" s="113"/>
      <c r="OGF2667" s="113"/>
      <c r="OGG2667" s="113"/>
      <c r="OGH2667" s="113"/>
      <c r="OGI2667" s="113"/>
      <c r="OGJ2667" s="113"/>
      <c r="OGK2667" s="113"/>
      <c r="OGL2667" s="113"/>
      <c r="OGM2667" s="113"/>
      <c r="OGN2667" s="113"/>
      <c r="OGO2667" s="113"/>
      <c r="OGP2667" s="113"/>
      <c r="OGQ2667" s="113"/>
      <c r="OGR2667" s="113"/>
      <c r="OGS2667" s="113"/>
      <c r="OGT2667" s="113"/>
      <c r="OGU2667" s="113"/>
      <c r="OGV2667" s="113"/>
      <c r="OGW2667" s="113"/>
      <c r="OGX2667" s="113"/>
      <c r="OGY2667" s="113"/>
      <c r="OGZ2667" s="113"/>
      <c r="OHA2667" s="113"/>
      <c r="OHB2667" s="113"/>
      <c r="OHC2667" s="113"/>
      <c r="OHD2667" s="113"/>
      <c r="OHE2667" s="113"/>
      <c r="OHF2667" s="113"/>
      <c r="OHG2667" s="113"/>
      <c r="OHH2667" s="113"/>
      <c r="OHI2667" s="113"/>
      <c r="OHJ2667" s="113"/>
      <c r="OHK2667" s="113"/>
      <c r="OHL2667" s="113"/>
      <c r="OHM2667" s="113"/>
      <c r="OHN2667" s="113"/>
      <c r="OHO2667" s="113"/>
      <c r="OHP2667" s="113"/>
      <c r="OHQ2667" s="113"/>
      <c r="OHR2667" s="113"/>
      <c r="OHS2667" s="113"/>
      <c r="OHT2667" s="113"/>
      <c r="OHU2667" s="113"/>
      <c r="OHV2667" s="113"/>
      <c r="OHW2667" s="113"/>
      <c r="OHX2667" s="113"/>
      <c r="OHY2667" s="113"/>
      <c r="OHZ2667" s="113"/>
      <c r="OIA2667" s="113"/>
      <c r="OIB2667" s="113"/>
      <c r="OIC2667" s="113"/>
      <c r="OID2667" s="113"/>
      <c r="OIE2667" s="113"/>
      <c r="OIF2667" s="113"/>
      <c r="OIG2667" s="113"/>
      <c r="OIH2667" s="113"/>
      <c r="OII2667" s="113"/>
      <c r="OIJ2667" s="113"/>
      <c r="OIK2667" s="113"/>
      <c r="OIL2667" s="113"/>
      <c r="OIM2667" s="113"/>
      <c r="OIN2667" s="113"/>
      <c r="OIO2667" s="113"/>
      <c r="OIP2667" s="113"/>
      <c r="OIQ2667" s="113"/>
      <c r="OIR2667" s="113"/>
      <c r="OIS2667" s="113"/>
      <c r="OIT2667" s="113"/>
      <c r="OIU2667" s="113"/>
      <c r="OIV2667" s="113"/>
      <c r="OIW2667" s="113"/>
      <c r="OIX2667" s="113"/>
      <c r="OIY2667" s="113"/>
      <c r="OIZ2667" s="113"/>
      <c r="OJA2667" s="113"/>
      <c r="OJB2667" s="113"/>
      <c r="OJC2667" s="113"/>
      <c r="OJD2667" s="113"/>
      <c r="OJE2667" s="113"/>
      <c r="OJF2667" s="113"/>
      <c r="OJG2667" s="113"/>
      <c r="OJH2667" s="113"/>
      <c r="OJI2667" s="113"/>
      <c r="OJJ2667" s="113"/>
      <c r="OJK2667" s="113"/>
      <c r="OJL2667" s="113"/>
      <c r="OJM2667" s="113"/>
      <c r="OJN2667" s="113"/>
      <c r="OJO2667" s="113"/>
      <c r="OJP2667" s="113"/>
      <c r="OJQ2667" s="113"/>
      <c r="OJR2667" s="113"/>
      <c r="OJS2667" s="113"/>
      <c r="OJT2667" s="113"/>
      <c r="OJU2667" s="113"/>
      <c r="OJV2667" s="113"/>
      <c r="OJW2667" s="113"/>
      <c r="OJX2667" s="113"/>
      <c r="OJY2667" s="113"/>
      <c r="OJZ2667" s="113"/>
      <c r="OKA2667" s="113"/>
      <c r="OKB2667" s="113"/>
      <c r="OKC2667" s="113"/>
      <c r="OKD2667" s="113"/>
      <c r="OKE2667" s="113"/>
      <c r="OKF2667" s="113"/>
      <c r="OKG2667" s="113"/>
      <c r="OKH2667" s="113"/>
      <c r="OKI2667" s="113"/>
      <c r="OKJ2667" s="113"/>
      <c r="OKK2667" s="113"/>
      <c r="OKL2667" s="113"/>
      <c r="OKM2667" s="113"/>
      <c r="OKN2667" s="113"/>
      <c r="OKO2667" s="113"/>
      <c r="OKP2667" s="113"/>
      <c r="OKQ2667" s="113"/>
      <c r="OKR2667" s="113"/>
      <c r="OKS2667" s="113"/>
      <c r="OKT2667" s="113"/>
      <c r="OKU2667" s="113"/>
      <c r="OKV2667" s="113"/>
      <c r="OKW2667" s="113"/>
      <c r="OKX2667" s="113"/>
      <c r="OKY2667" s="113"/>
      <c r="OKZ2667" s="113"/>
      <c r="OLA2667" s="113"/>
      <c r="OLB2667" s="113"/>
      <c r="OLC2667" s="113"/>
      <c r="OLD2667" s="113"/>
      <c r="OLE2667" s="113"/>
      <c r="OLF2667" s="113"/>
      <c r="OLG2667" s="113"/>
      <c r="OLH2667" s="113"/>
      <c r="OLI2667" s="113"/>
      <c r="OLJ2667" s="113"/>
      <c r="OLK2667" s="113"/>
      <c r="OLL2667" s="113"/>
      <c r="OLM2667" s="113"/>
      <c r="OLN2667" s="113"/>
      <c r="OLO2667" s="113"/>
      <c r="OLP2667" s="113"/>
      <c r="OLQ2667" s="113"/>
      <c r="OLR2667" s="113"/>
      <c r="OLS2667" s="113"/>
      <c r="OLT2667" s="113"/>
      <c r="OLU2667" s="113"/>
      <c r="OLV2667" s="113"/>
      <c r="OLW2667" s="113"/>
      <c r="OLX2667" s="113"/>
      <c r="OLY2667" s="113"/>
      <c r="OLZ2667" s="113"/>
      <c r="OMA2667" s="113"/>
      <c r="OMB2667" s="113"/>
      <c r="OMC2667" s="113"/>
      <c r="OMD2667" s="113"/>
      <c r="OME2667" s="113"/>
      <c r="OMF2667" s="113"/>
      <c r="OMG2667" s="113"/>
      <c r="OMH2667" s="113"/>
      <c r="OMI2667" s="113"/>
      <c r="OMJ2667" s="113"/>
      <c r="OMK2667" s="113"/>
      <c r="OML2667" s="113"/>
      <c r="OMM2667" s="113"/>
      <c r="OMN2667" s="113"/>
      <c r="OMO2667" s="113"/>
      <c r="OMP2667" s="113"/>
      <c r="OMQ2667" s="113"/>
      <c r="OMR2667" s="113"/>
      <c r="OMS2667" s="113"/>
      <c r="OMT2667" s="113"/>
      <c r="OMU2667" s="113"/>
      <c r="OMV2667" s="113"/>
      <c r="OMW2667" s="113"/>
      <c r="OMX2667" s="113"/>
      <c r="OMY2667" s="113"/>
      <c r="OMZ2667" s="113"/>
      <c r="ONA2667" s="113"/>
      <c r="ONB2667" s="113"/>
      <c r="ONC2667" s="113"/>
      <c r="OND2667" s="113"/>
      <c r="ONE2667" s="113"/>
      <c r="ONF2667" s="113"/>
      <c r="ONG2667" s="113"/>
      <c r="ONH2667" s="113"/>
      <c r="ONI2667" s="113"/>
      <c r="ONJ2667" s="113"/>
      <c r="ONK2667" s="113"/>
      <c r="ONL2667" s="113"/>
      <c r="ONM2667" s="113"/>
      <c r="ONN2667" s="113"/>
      <c r="ONO2667" s="113"/>
      <c r="ONP2667" s="113"/>
      <c r="ONQ2667" s="113"/>
      <c r="ONR2667" s="113"/>
      <c r="ONS2667" s="113"/>
      <c r="ONT2667" s="113"/>
      <c r="ONU2667" s="113"/>
      <c r="ONV2667" s="113"/>
      <c r="ONW2667" s="113"/>
      <c r="ONX2667" s="113"/>
      <c r="ONY2667" s="113"/>
      <c r="ONZ2667" s="113"/>
      <c r="OOA2667" s="113"/>
      <c r="OOB2667" s="113"/>
      <c r="OOC2667" s="113"/>
      <c r="OOD2667" s="113"/>
      <c r="OOE2667" s="113"/>
      <c r="OOF2667" s="113"/>
      <c r="OOG2667" s="113"/>
      <c r="OOH2667" s="113"/>
      <c r="OOI2667" s="113"/>
      <c r="OOJ2667" s="113"/>
      <c r="OOK2667" s="113"/>
      <c r="OOL2667" s="113"/>
      <c r="OOM2667" s="113"/>
      <c r="OON2667" s="113"/>
      <c r="OOO2667" s="113"/>
      <c r="OOP2667" s="113"/>
      <c r="OOQ2667" s="113"/>
      <c r="OOR2667" s="113"/>
      <c r="OOS2667" s="113"/>
      <c r="OOT2667" s="113"/>
      <c r="OOU2667" s="113"/>
      <c r="OOV2667" s="113"/>
      <c r="OOW2667" s="113"/>
      <c r="OOX2667" s="113"/>
      <c r="OOY2667" s="113"/>
      <c r="OOZ2667" s="113"/>
      <c r="OPA2667" s="113"/>
      <c r="OPB2667" s="113"/>
      <c r="OPC2667" s="113"/>
      <c r="OPD2667" s="113"/>
      <c r="OPE2667" s="113"/>
      <c r="OPF2667" s="113"/>
      <c r="OPG2667" s="113"/>
      <c r="OPH2667" s="113"/>
      <c r="OPI2667" s="113"/>
      <c r="OPJ2667" s="113"/>
      <c r="OPK2667" s="113"/>
      <c r="OPL2667" s="113"/>
      <c r="OPM2667" s="113"/>
      <c r="OPN2667" s="113"/>
      <c r="OPO2667" s="113"/>
      <c r="OPP2667" s="113"/>
      <c r="OPQ2667" s="113"/>
      <c r="OPR2667" s="113"/>
      <c r="OPS2667" s="113"/>
      <c r="OPT2667" s="113"/>
      <c r="OPU2667" s="113"/>
      <c r="OPV2667" s="113"/>
      <c r="OPW2667" s="113"/>
      <c r="OPX2667" s="113"/>
      <c r="OPY2667" s="113"/>
      <c r="OPZ2667" s="113"/>
      <c r="OQA2667" s="113"/>
      <c r="OQB2667" s="113"/>
      <c r="OQC2667" s="113"/>
      <c r="OQD2667" s="113"/>
      <c r="OQE2667" s="113"/>
      <c r="OQF2667" s="113"/>
      <c r="OQG2667" s="113"/>
      <c r="OQH2667" s="113"/>
      <c r="OQI2667" s="113"/>
      <c r="OQJ2667" s="113"/>
      <c r="OQK2667" s="113"/>
      <c r="OQL2667" s="113"/>
      <c r="OQM2667" s="113"/>
      <c r="OQN2667" s="113"/>
      <c r="OQO2667" s="113"/>
      <c r="OQP2667" s="113"/>
      <c r="OQQ2667" s="113"/>
      <c r="OQR2667" s="113"/>
      <c r="OQS2667" s="113"/>
      <c r="OQT2667" s="113"/>
      <c r="OQU2667" s="113"/>
      <c r="OQV2667" s="113"/>
      <c r="OQW2667" s="113"/>
      <c r="OQX2667" s="113"/>
      <c r="OQY2667" s="113"/>
      <c r="OQZ2667" s="113"/>
      <c r="ORA2667" s="113"/>
      <c r="ORB2667" s="113"/>
      <c r="ORC2667" s="113"/>
      <c r="ORD2667" s="113"/>
      <c r="ORE2667" s="113"/>
      <c r="ORF2667" s="113"/>
      <c r="ORG2667" s="113"/>
      <c r="ORH2667" s="113"/>
      <c r="ORI2667" s="113"/>
      <c r="ORJ2667" s="113"/>
      <c r="ORK2667" s="113"/>
      <c r="ORL2667" s="113"/>
      <c r="ORM2667" s="113"/>
      <c r="ORN2667" s="113"/>
      <c r="ORO2667" s="113"/>
      <c r="ORP2667" s="113"/>
      <c r="ORQ2667" s="113"/>
      <c r="ORR2667" s="113"/>
      <c r="ORS2667" s="113"/>
      <c r="ORT2667" s="113"/>
      <c r="ORU2667" s="113"/>
      <c r="ORV2667" s="113"/>
      <c r="ORW2667" s="113"/>
      <c r="ORX2667" s="113"/>
      <c r="ORY2667" s="113"/>
      <c r="ORZ2667" s="113"/>
      <c r="OSA2667" s="113"/>
      <c r="OSB2667" s="113"/>
      <c r="OSC2667" s="113"/>
      <c r="OSD2667" s="113"/>
      <c r="OSE2667" s="113"/>
      <c r="OSF2667" s="113"/>
      <c r="OSG2667" s="113"/>
      <c r="OSH2667" s="113"/>
      <c r="OSI2667" s="113"/>
      <c r="OSJ2667" s="113"/>
      <c r="OSK2667" s="113"/>
      <c r="OSL2667" s="113"/>
      <c r="OSM2667" s="113"/>
      <c r="OSN2667" s="113"/>
      <c r="OSO2667" s="113"/>
      <c r="OSP2667" s="113"/>
      <c r="OSQ2667" s="113"/>
      <c r="OSR2667" s="113"/>
      <c r="OSS2667" s="113"/>
      <c r="OST2667" s="113"/>
      <c r="OSU2667" s="113"/>
      <c r="OSV2667" s="113"/>
      <c r="OSW2667" s="113"/>
      <c r="OSX2667" s="113"/>
      <c r="OSY2667" s="113"/>
      <c r="OSZ2667" s="113"/>
      <c r="OTA2667" s="113"/>
      <c r="OTB2667" s="113"/>
      <c r="OTC2667" s="113"/>
      <c r="OTD2667" s="113"/>
      <c r="OTE2667" s="113"/>
      <c r="OTF2667" s="113"/>
      <c r="OTG2667" s="113"/>
      <c r="OTH2667" s="113"/>
      <c r="OTI2667" s="113"/>
      <c r="OTJ2667" s="113"/>
      <c r="OTK2667" s="113"/>
      <c r="OTL2667" s="113"/>
      <c r="OTM2667" s="113"/>
      <c r="OTN2667" s="113"/>
      <c r="OTO2667" s="113"/>
      <c r="OTP2667" s="113"/>
      <c r="OTQ2667" s="113"/>
      <c r="OTR2667" s="113"/>
      <c r="OTS2667" s="113"/>
      <c r="OTT2667" s="113"/>
      <c r="OTU2667" s="113"/>
      <c r="OTV2667" s="113"/>
      <c r="OTW2667" s="113"/>
      <c r="OTX2667" s="113"/>
      <c r="OTY2667" s="113"/>
      <c r="OTZ2667" s="113"/>
      <c r="OUA2667" s="113"/>
      <c r="OUB2667" s="113"/>
      <c r="OUC2667" s="113"/>
      <c r="OUD2667" s="113"/>
      <c r="OUE2667" s="113"/>
      <c r="OUF2667" s="113"/>
      <c r="OUG2667" s="113"/>
      <c r="OUH2667" s="113"/>
      <c r="OUI2667" s="113"/>
      <c r="OUJ2667" s="113"/>
      <c r="OUK2667" s="113"/>
      <c r="OUL2667" s="113"/>
      <c r="OUM2667" s="113"/>
      <c r="OUN2667" s="113"/>
      <c r="OUO2667" s="113"/>
      <c r="OUP2667" s="113"/>
      <c r="OUQ2667" s="113"/>
      <c r="OUR2667" s="113"/>
      <c r="OUS2667" s="113"/>
      <c r="OUT2667" s="113"/>
      <c r="OUU2667" s="113"/>
      <c r="OUV2667" s="113"/>
      <c r="OUW2667" s="113"/>
      <c r="OUX2667" s="113"/>
      <c r="OUY2667" s="113"/>
      <c r="OUZ2667" s="113"/>
      <c r="OVA2667" s="113"/>
      <c r="OVB2667" s="113"/>
      <c r="OVC2667" s="113"/>
      <c r="OVD2667" s="113"/>
      <c r="OVE2667" s="113"/>
      <c r="OVF2667" s="113"/>
      <c r="OVG2667" s="113"/>
      <c r="OVH2667" s="113"/>
      <c r="OVI2667" s="113"/>
      <c r="OVJ2667" s="113"/>
      <c r="OVK2667" s="113"/>
      <c r="OVL2667" s="113"/>
      <c r="OVM2667" s="113"/>
      <c r="OVN2667" s="113"/>
      <c r="OVO2667" s="113"/>
      <c r="OVP2667" s="113"/>
      <c r="OVQ2667" s="113"/>
      <c r="OVR2667" s="113"/>
      <c r="OVS2667" s="113"/>
      <c r="OVT2667" s="113"/>
      <c r="OVU2667" s="113"/>
      <c r="OVV2667" s="113"/>
      <c r="OVW2667" s="113"/>
      <c r="OVX2667" s="113"/>
      <c r="OVY2667" s="113"/>
      <c r="OVZ2667" s="113"/>
      <c r="OWA2667" s="113"/>
      <c r="OWB2667" s="113"/>
      <c r="OWC2667" s="113"/>
      <c r="OWD2667" s="113"/>
      <c r="OWE2667" s="113"/>
      <c r="OWF2667" s="113"/>
      <c r="OWG2667" s="113"/>
      <c r="OWH2667" s="113"/>
      <c r="OWI2667" s="113"/>
      <c r="OWJ2667" s="113"/>
      <c r="OWK2667" s="113"/>
      <c r="OWL2667" s="113"/>
      <c r="OWM2667" s="113"/>
      <c r="OWN2667" s="113"/>
      <c r="OWO2667" s="113"/>
      <c r="OWP2667" s="113"/>
      <c r="OWQ2667" s="113"/>
      <c r="OWR2667" s="113"/>
      <c r="OWS2667" s="113"/>
      <c r="OWT2667" s="113"/>
      <c r="OWU2667" s="113"/>
      <c r="OWV2667" s="113"/>
      <c r="OWW2667" s="113"/>
      <c r="OWX2667" s="113"/>
      <c r="OWY2667" s="113"/>
      <c r="OWZ2667" s="113"/>
      <c r="OXA2667" s="113"/>
      <c r="OXB2667" s="113"/>
      <c r="OXC2667" s="113"/>
      <c r="OXD2667" s="113"/>
      <c r="OXE2667" s="113"/>
      <c r="OXF2667" s="113"/>
      <c r="OXG2667" s="113"/>
      <c r="OXH2667" s="113"/>
      <c r="OXI2667" s="113"/>
      <c r="OXJ2667" s="113"/>
      <c r="OXK2667" s="113"/>
      <c r="OXL2667" s="113"/>
      <c r="OXM2667" s="113"/>
      <c r="OXN2667" s="113"/>
      <c r="OXO2667" s="113"/>
      <c r="OXP2667" s="113"/>
      <c r="OXQ2667" s="113"/>
      <c r="OXR2667" s="113"/>
      <c r="OXS2667" s="113"/>
      <c r="OXT2667" s="113"/>
      <c r="OXU2667" s="113"/>
      <c r="OXV2667" s="113"/>
      <c r="OXW2667" s="113"/>
      <c r="OXX2667" s="113"/>
      <c r="OXY2667" s="113"/>
      <c r="OXZ2667" s="113"/>
      <c r="OYA2667" s="113"/>
      <c r="OYB2667" s="113"/>
      <c r="OYC2667" s="113"/>
      <c r="OYD2667" s="113"/>
      <c r="OYE2667" s="113"/>
      <c r="OYF2667" s="113"/>
      <c r="OYG2667" s="113"/>
      <c r="OYH2667" s="113"/>
      <c r="OYI2667" s="113"/>
      <c r="OYJ2667" s="113"/>
      <c r="OYK2667" s="113"/>
      <c r="OYL2667" s="113"/>
      <c r="OYM2667" s="113"/>
      <c r="OYN2667" s="113"/>
      <c r="OYO2667" s="113"/>
      <c r="OYP2667" s="113"/>
      <c r="OYQ2667" s="113"/>
      <c r="OYR2667" s="113"/>
      <c r="OYS2667" s="113"/>
      <c r="OYT2667" s="113"/>
      <c r="OYU2667" s="113"/>
      <c r="OYV2667" s="113"/>
      <c r="OYW2667" s="113"/>
      <c r="OYX2667" s="113"/>
      <c r="OYY2667" s="113"/>
      <c r="OYZ2667" s="113"/>
      <c r="OZA2667" s="113"/>
      <c r="OZB2667" s="113"/>
      <c r="OZC2667" s="113"/>
      <c r="OZD2667" s="113"/>
      <c r="OZE2667" s="113"/>
      <c r="OZF2667" s="113"/>
      <c r="OZG2667" s="113"/>
      <c r="OZH2667" s="113"/>
      <c r="OZI2667" s="113"/>
      <c r="OZJ2667" s="113"/>
      <c r="OZK2667" s="113"/>
      <c r="OZL2667" s="113"/>
      <c r="OZM2667" s="113"/>
      <c r="OZN2667" s="113"/>
      <c r="OZO2667" s="113"/>
      <c r="OZP2667" s="113"/>
      <c r="OZQ2667" s="113"/>
      <c r="OZR2667" s="113"/>
      <c r="OZS2667" s="113"/>
      <c r="OZT2667" s="113"/>
      <c r="OZU2667" s="113"/>
      <c r="OZV2667" s="113"/>
      <c r="OZW2667" s="113"/>
      <c r="OZX2667" s="113"/>
      <c r="OZY2667" s="113"/>
      <c r="OZZ2667" s="113"/>
      <c r="PAA2667" s="113"/>
      <c r="PAB2667" s="113"/>
      <c r="PAC2667" s="113"/>
      <c r="PAD2667" s="113"/>
      <c r="PAE2667" s="113"/>
      <c r="PAF2667" s="113"/>
      <c r="PAG2667" s="113"/>
      <c r="PAH2667" s="113"/>
      <c r="PAI2667" s="113"/>
      <c r="PAJ2667" s="113"/>
      <c r="PAK2667" s="113"/>
      <c r="PAL2667" s="113"/>
      <c r="PAM2667" s="113"/>
      <c r="PAN2667" s="113"/>
      <c r="PAO2667" s="113"/>
      <c r="PAP2667" s="113"/>
      <c r="PAQ2667" s="113"/>
      <c r="PAR2667" s="113"/>
      <c r="PAS2667" s="113"/>
      <c r="PAT2667" s="113"/>
      <c r="PAU2667" s="113"/>
      <c r="PAV2667" s="113"/>
      <c r="PAW2667" s="113"/>
      <c r="PAX2667" s="113"/>
      <c r="PAY2667" s="113"/>
      <c r="PAZ2667" s="113"/>
      <c r="PBA2667" s="113"/>
      <c r="PBB2667" s="113"/>
      <c r="PBC2667" s="113"/>
      <c r="PBD2667" s="113"/>
      <c r="PBE2667" s="113"/>
      <c r="PBF2667" s="113"/>
      <c r="PBG2667" s="113"/>
      <c r="PBH2667" s="113"/>
      <c r="PBI2667" s="113"/>
      <c r="PBJ2667" s="113"/>
      <c r="PBK2667" s="113"/>
      <c r="PBL2667" s="113"/>
      <c r="PBM2667" s="113"/>
      <c r="PBN2667" s="113"/>
      <c r="PBO2667" s="113"/>
      <c r="PBP2667" s="113"/>
      <c r="PBQ2667" s="113"/>
      <c r="PBR2667" s="113"/>
      <c r="PBS2667" s="113"/>
      <c r="PBT2667" s="113"/>
      <c r="PBU2667" s="113"/>
      <c r="PBV2667" s="113"/>
      <c r="PBW2667" s="113"/>
      <c r="PBX2667" s="113"/>
      <c r="PBY2667" s="113"/>
      <c r="PBZ2667" s="113"/>
      <c r="PCA2667" s="113"/>
      <c r="PCB2667" s="113"/>
      <c r="PCC2667" s="113"/>
      <c r="PCD2667" s="113"/>
      <c r="PCE2667" s="113"/>
      <c r="PCF2667" s="113"/>
      <c r="PCG2667" s="113"/>
      <c r="PCH2667" s="113"/>
      <c r="PCI2667" s="113"/>
      <c r="PCJ2667" s="113"/>
      <c r="PCK2667" s="113"/>
      <c r="PCL2667" s="113"/>
      <c r="PCM2667" s="113"/>
      <c r="PCN2667" s="113"/>
      <c r="PCO2667" s="113"/>
      <c r="PCP2667" s="113"/>
      <c r="PCQ2667" s="113"/>
      <c r="PCR2667" s="113"/>
      <c r="PCS2667" s="113"/>
      <c r="PCT2667" s="113"/>
      <c r="PCU2667" s="113"/>
      <c r="PCV2667" s="113"/>
      <c r="PCW2667" s="113"/>
      <c r="PCX2667" s="113"/>
      <c r="PCY2667" s="113"/>
      <c r="PCZ2667" s="113"/>
      <c r="PDA2667" s="113"/>
      <c r="PDB2667" s="113"/>
      <c r="PDC2667" s="113"/>
      <c r="PDD2667" s="113"/>
      <c r="PDE2667" s="113"/>
      <c r="PDF2667" s="113"/>
      <c r="PDG2667" s="113"/>
      <c r="PDH2667" s="113"/>
      <c r="PDI2667" s="113"/>
      <c r="PDJ2667" s="113"/>
      <c r="PDK2667" s="113"/>
      <c r="PDL2667" s="113"/>
      <c r="PDM2667" s="113"/>
      <c r="PDN2667" s="113"/>
      <c r="PDO2667" s="113"/>
      <c r="PDP2667" s="113"/>
      <c r="PDQ2667" s="113"/>
      <c r="PDR2667" s="113"/>
      <c r="PDS2667" s="113"/>
      <c r="PDT2667" s="113"/>
      <c r="PDU2667" s="113"/>
      <c r="PDV2667" s="113"/>
      <c r="PDW2667" s="113"/>
      <c r="PDX2667" s="113"/>
      <c r="PDY2667" s="113"/>
      <c r="PDZ2667" s="113"/>
      <c r="PEA2667" s="113"/>
      <c r="PEB2667" s="113"/>
      <c r="PEC2667" s="113"/>
      <c r="PED2667" s="113"/>
      <c r="PEE2667" s="113"/>
      <c r="PEF2667" s="113"/>
      <c r="PEG2667" s="113"/>
      <c r="PEH2667" s="113"/>
      <c r="PEI2667" s="113"/>
      <c r="PEJ2667" s="113"/>
      <c r="PEK2667" s="113"/>
      <c r="PEL2667" s="113"/>
      <c r="PEM2667" s="113"/>
      <c r="PEN2667" s="113"/>
      <c r="PEO2667" s="113"/>
      <c r="PEP2667" s="113"/>
      <c r="PEQ2667" s="113"/>
      <c r="PER2667" s="113"/>
      <c r="PES2667" s="113"/>
      <c r="PET2667" s="113"/>
      <c r="PEU2667" s="113"/>
      <c r="PEV2667" s="113"/>
      <c r="PEW2667" s="113"/>
      <c r="PEX2667" s="113"/>
      <c r="PEY2667" s="113"/>
      <c r="PEZ2667" s="113"/>
      <c r="PFA2667" s="113"/>
      <c r="PFB2667" s="113"/>
      <c r="PFC2667" s="113"/>
      <c r="PFD2667" s="113"/>
      <c r="PFE2667" s="113"/>
      <c r="PFF2667" s="113"/>
      <c r="PFG2667" s="113"/>
      <c r="PFH2667" s="113"/>
      <c r="PFI2667" s="113"/>
      <c r="PFJ2667" s="113"/>
      <c r="PFK2667" s="113"/>
      <c r="PFL2667" s="113"/>
      <c r="PFM2667" s="113"/>
      <c r="PFN2667" s="113"/>
      <c r="PFO2667" s="113"/>
      <c r="PFP2667" s="113"/>
      <c r="PFQ2667" s="113"/>
      <c r="PFR2667" s="113"/>
      <c r="PFS2667" s="113"/>
      <c r="PFT2667" s="113"/>
      <c r="PFU2667" s="113"/>
      <c r="PFV2667" s="113"/>
      <c r="PFW2667" s="113"/>
      <c r="PFX2667" s="113"/>
      <c r="PFY2667" s="113"/>
      <c r="PFZ2667" s="113"/>
      <c r="PGA2667" s="113"/>
      <c r="PGB2667" s="113"/>
      <c r="PGC2667" s="113"/>
      <c r="PGD2667" s="113"/>
      <c r="PGE2667" s="113"/>
      <c r="PGF2667" s="113"/>
      <c r="PGG2667" s="113"/>
      <c r="PGH2667" s="113"/>
      <c r="PGI2667" s="113"/>
      <c r="PGJ2667" s="113"/>
      <c r="PGK2667" s="113"/>
      <c r="PGL2667" s="113"/>
      <c r="PGM2667" s="113"/>
      <c r="PGN2667" s="113"/>
      <c r="PGO2667" s="113"/>
      <c r="PGP2667" s="113"/>
      <c r="PGQ2667" s="113"/>
      <c r="PGR2667" s="113"/>
      <c r="PGS2667" s="113"/>
      <c r="PGT2667" s="113"/>
      <c r="PGU2667" s="113"/>
      <c r="PGV2667" s="113"/>
      <c r="PGW2667" s="113"/>
      <c r="PGX2667" s="113"/>
      <c r="PGY2667" s="113"/>
      <c r="PGZ2667" s="113"/>
      <c r="PHA2667" s="113"/>
      <c r="PHB2667" s="113"/>
      <c r="PHC2667" s="113"/>
      <c r="PHD2667" s="113"/>
      <c r="PHE2667" s="113"/>
      <c r="PHF2667" s="113"/>
      <c r="PHG2667" s="113"/>
      <c r="PHH2667" s="113"/>
      <c r="PHI2667" s="113"/>
      <c r="PHJ2667" s="113"/>
      <c r="PHK2667" s="113"/>
      <c r="PHL2667" s="113"/>
      <c r="PHM2667" s="113"/>
      <c r="PHN2667" s="113"/>
      <c r="PHO2667" s="113"/>
      <c r="PHP2667" s="113"/>
      <c r="PHQ2667" s="113"/>
      <c r="PHR2667" s="113"/>
      <c r="PHS2667" s="113"/>
      <c r="PHT2667" s="113"/>
      <c r="PHU2667" s="113"/>
      <c r="PHV2667" s="113"/>
      <c r="PHW2667" s="113"/>
      <c r="PHX2667" s="113"/>
      <c r="PHY2667" s="113"/>
      <c r="PHZ2667" s="113"/>
      <c r="PIA2667" s="113"/>
      <c r="PIB2667" s="113"/>
      <c r="PIC2667" s="113"/>
      <c r="PID2667" s="113"/>
      <c r="PIE2667" s="113"/>
      <c r="PIF2667" s="113"/>
      <c r="PIG2667" s="113"/>
      <c r="PIH2667" s="113"/>
      <c r="PII2667" s="113"/>
      <c r="PIJ2667" s="113"/>
      <c r="PIK2667" s="113"/>
      <c r="PIL2667" s="113"/>
      <c r="PIM2667" s="113"/>
      <c r="PIN2667" s="113"/>
      <c r="PIO2667" s="113"/>
      <c r="PIP2667" s="113"/>
      <c r="PIQ2667" s="113"/>
      <c r="PIR2667" s="113"/>
      <c r="PIS2667" s="113"/>
      <c r="PIT2667" s="113"/>
      <c r="PIU2667" s="113"/>
      <c r="PIV2667" s="113"/>
      <c r="PIW2667" s="113"/>
      <c r="PIX2667" s="113"/>
      <c r="PIY2667" s="113"/>
      <c r="PIZ2667" s="113"/>
      <c r="PJA2667" s="113"/>
      <c r="PJB2667" s="113"/>
      <c r="PJC2667" s="113"/>
      <c r="PJD2667" s="113"/>
      <c r="PJE2667" s="113"/>
      <c r="PJF2667" s="113"/>
      <c r="PJG2667" s="113"/>
      <c r="PJH2667" s="113"/>
      <c r="PJI2667" s="113"/>
      <c r="PJJ2667" s="113"/>
      <c r="PJK2667" s="113"/>
      <c r="PJL2667" s="113"/>
      <c r="PJM2667" s="113"/>
      <c r="PJN2667" s="113"/>
      <c r="PJO2667" s="113"/>
      <c r="PJP2667" s="113"/>
      <c r="PJQ2667" s="113"/>
      <c r="PJR2667" s="113"/>
      <c r="PJS2667" s="113"/>
      <c r="PJT2667" s="113"/>
      <c r="PJU2667" s="113"/>
      <c r="PJV2667" s="113"/>
      <c r="PJW2667" s="113"/>
      <c r="PJX2667" s="113"/>
      <c r="PJY2667" s="113"/>
      <c r="PJZ2667" s="113"/>
      <c r="PKA2667" s="113"/>
      <c r="PKB2667" s="113"/>
      <c r="PKC2667" s="113"/>
      <c r="PKD2667" s="113"/>
      <c r="PKE2667" s="113"/>
      <c r="PKF2667" s="113"/>
      <c r="PKG2667" s="113"/>
      <c r="PKH2667" s="113"/>
      <c r="PKI2667" s="113"/>
      <c r="PKJ2667" s="113"/>
      <c r="PKK2667" s="113"/>
      <c r="PKL2667" s="113"/>
      <c r="PKM2667" s="113"/>
      <c r="PKN2667" s="113"/>
      <c r="PKO2667" s="113"/>
      <c r="PKP2667" s="113"/>
      <c r="PKQ2667" s="113"/>
      <c r="PKR2667" s="113"/>
      <c r="PKS2667" s="113"/>
      <c r="PKT2667" s="113"/>
      <c r="PKU2667" s="113"/>
      <c r="PKV2667" s="113"/>
      <c r="PKW2667" s="113"/>
      <c r="PKX2667" s="113"/>
      <c r="PKY2667" s="113"/>
      <c r="PKZ2667" s="113"/>
      <c r="PLA2667" s="113"/>
      <c r="PLB2667" s="113"/>
      <c r="PLC2667" s="113"/>
      <c r="PLD2667" s="113"/>
      <c r="PLE2667" s="113"/>
      <c r="PLF2667" s="113"/>
      <c r="PLG2667" s="113"/>
      <c r="PLH2667" s="113"/>
      <c r="PLI2667" s="113"/>
      <c r="PLJ2667" s="113"/>
      <c r="PLK2667" s="113"/>
      <c r="PLL2667" s="113"/>
      <c r="PLM2667" s="113"/>
      <c r="PLN2667" s="113"/>
      <c r="PLO2667" s="113"/>
      <c r="PLP2667" s="113"/>
      <c r="PLQ2667" s="113"/>
      <c r="PLR2667" s="113"/>
      <c r="PLS2667" s="113"/>
      <c r="PLT2667" s="113"/>
      <c r="PLU2667" s="113"/>
      <c r="PLV2667" s="113"/>
      <c r="PLW2667" s="113"/>
      <c r="PLX2667" s="113"/>
      <c r="PLY2667" s="113"/>
      <c r="PLZ2667" s="113"/>
      <c r="PMA2667" s="113"/>
      <c r="PMB2667" s="113"/>
      <c r="PMC2667" s="113"/>
      <c r="PMD2667" s="113"/>
      <c r="PME2667" s="113"/>
      <c r="PMF2667" s="113"/>
      <c r="PMG2667" s="113"/>
      <c r="PMH2667" s="113"/>
      <c r="PMI2667" s="113"/>
      <c r="PMJ2667" s="113"/>
      <c r="PMK2667" s="113"/>
      <c r="PML2667" s="113"/>
      <c r="PMM2667" s="113"/>
      <c r="PMN2667" s="113"/>
      <c r="PMO2667" s="113"/>
      <c r="PMP2667" s="113"/>
      <c r="PMQ2667" s="113"/>
      <c r="PMR2667" s="113"/>
      <c r="PMS2667" s="113"/>
      <c r="PMT2667" s="113"/>
      <c r="PMU2667" s="113"/>
      <c r="PMV2667" s="113"/>
      <c r="PMW2667" s="113"/>
      <c r="PMX2667" s="113"/>
      <c r="PMY2667" s="113"/>
      <c r="PMZ2667" s="113"/>
      <c r="PNA2667" s="113"/>
      <c r="PNB2667" s="113"/>
      <c r="PNC2667" s="113"/>
      <c r="PND2667" s="113"/>
      <c r="PNE2667" s="113"/>
      <c r="PNF2667" s="113"/>
      <c r="PNG2667" s="113"/>
      <c r="PNH2667" s="113"/>
      <c r="PNI2667" s="113"/>
      <c r="PNJ2667" s="113"/>
      <c r="PNK2667" s="113"/>
      <c r="PNL2667" s="113"/>
      <c r="PNM2667" s="113"/>
      <c r="PNN2667" s="113"/>
      <c r="PNO2667" s="113"/>
      <c r="PNP2667" s="113"/>
      <c r="PNQ2667" s="113"/>
      <c r="PNR2667" s="113"/>
      <c r="PNS2667" s="113"/>
      <c r="PNT2667" s="113"/>
      <c r="PNU2667" s="113"/>
      <c r="PNV2667" s="113"/>
      <c r="PNW2667" s="113"/>
      <c r="PNX2667" s="113"/>
      <c r="PNY2667" s="113"/>
      <c r="PNZ2667" s="113"/>
      <c r="POA2667" s="113"/>
      <c r="POB2667" s="113"/>
      <c r="POC2667" s="113"/>
      <c r="POD2667" s="113"/>
      <c r="POE2667" s="113"/>
      <c r="POF2667" s="113"/>
      <c r="POG2667" s="113"/>
      <c r="POH2667" s="113"/>
      <c r="POI2667" s="113"/>
      <c r="POJ2667" s="113"/>
      <c r="POK2667" s="113"/>
      <c r="POL2667" s="113"/>
      <c r="POM2667" s="113"/>
      <c r="PON2667" s="113"/>
      <c r="POO2667" s="113"/>
      <c r="POP2667" s="113"/>
      <c r="POQ2667" s="113"/>
      <c r="POR2667" s="113"/>
      <c r="POS2667" s="113"/>
      <c r="POT2667" s="113"/>
      <c r="POU2667" s="113"/>
      <c r="POV2667" s="113"/>
      <c r="POW2667" s="113"/>
      <c r="POX2667" s="113"/>
      <c r="POY2667" s="113"/>
      <c r="POZ2667" s="113"/>
      <c r="PPA2667" s="113"/>
      <c r="PPB2667" s="113"/>
      <c r="PPC2667" s="113"/>
      <c r="PPD2667" s="113"/>
      <c r="PPE2667" s="113"/>
      <c r="PPF2667" s="113"/>
      <c r="PPG2667" s="113"/>
      <c r="PPH2667" s="113"/>
      <c r="PPI2667" s="113"/>
      <c r="PPJ2667" s="113"/>
      <c r="PPK2667" s="113"/>
      <c r="PPL2667" s="113"/>
      <c r="PPM2667" s="113"/>
      <c r="PPN2667" s="113"/>
      <c r="PPO2667" s="113"/>
      <c r="PPP2667" s="113"/>
      <c r="PPQ2667" s="113"/>
      <c r="PPR2667" s="113"/>
      <c r="PPS2667" s="113"/>
      <c r="PPT2667" s="113"/>
      <c r="PPU2667" s="113"/>
      <c r="PPV2667" s="113"/>
      <c r="PPW2667" s="113"/>
      <c r="PPX2667" s="113"/>
      <c r="PPY2667" s="113"/>
      <c r="PPZ2667" s="113"/>
      <c r="PQA2667" s="113"/>
      <c r="PQB2667" s="113"/>
      <c r="PQC2667" s="113"/>
      <c r="PQD2667" s="113"/>
      <c r="PQE2667" s="113"/>
      <c r="PQF2667" s="113"/>
      <c r="PQG2667" s="113"/>
      <c r="PQH2667" s="113"/>
      <c r="PQI2667" s="113"/>
      <c r="PQJ2667" s="113"/>
      <c r="PQK2667" s="113"/>
      <c r="PQL2667" s="113"/>
      <c r="PQM2667" s="113"/>
      <c r="PQN2667" s="113"/>
      <c r="PQO2667" s="113"/>
      <c r="PQP2667" s="113"/>
      <c r="PQQ2667" s="113"/>
      <c r="PQR2667" s="113"/>
      <c r="PQS2667" s="113"/>
      <c r="PQT2667" s="113"/>
      <c r="PQU2667" s="113"/>
      <c r="PQV2667" s="113"/>
      <c r="PQW2667" s="113"/>
      <c r="PQX2667" s="113"/>
      <c r="PQY2667" s="113"/>
      <c r="PQZ2667" s="113"/>
      <c r="PRA2667" s="113"/>
      <c r="PRB2667" s="113"/>
      <c r="PRC2667" s="113"/>
      <c r="PRD2667" s="113"/>
      <c r="PRE2667" s="113"/>
      <c r="PRF2667" s="113"/>
      <c r="PRG2667" s="113"/>
      <c r="PRH2667" s="113"/>
      <c r="PRI2667" s="113"/>
      <c r="PRJ2667" s="113"/>
      <c r="PRK2667" s="113"/>
      <c r="PRL2667" s="113"/>
      <c r="PRM2667" s="113"/>
      <c r="PRN2667" s="113"/>
      <c r="PRO2667" s="113"/>
      <c r="PRP2667" s="113"/>
      <c r="PRQ2667" s="113"/>
      <c r="PRR2667" s="113"/>
      <c r="PRS2667" s="113"/>
      <c r="PRT2667" s="113"/>
      <c r="PRU2667" s="113"/>
      <c r="PRV2667" s="113"/>
      <c r="PRW2667" s="113"/>
      <c r="PRX2667" s="113"/>
      <c r="PRY2667" s="113"/>
      <c r="PRZ2667" s="113"/>
      <c r="PSA2667" s="113"/>
      <c r="PSB2667" s="113"/>
      <c r="PSC2667" s="113"/>
      <c r="PSD2667" s="113"/>
      <c r="PSE2667" s="113"/>
      <c r="PSF2667" s="113"/>
      <c r="PSG2667" s="113"/>
      <c r="PSH2667" s="113"/>
      <c r="PSI2667" s="113"/>
      <c r="PSJ2667" s="113"/>
      <c r="PSK2667" s="113"/>
      <c r="PSL2667" s="113"/>
      <c r="PSM2667" s="113"/>
      <c r="PSN2667" s="113"/>
      <c r="PSO2667" s="113"/>
      <c r="PSP2667" s="113"/>
      <c r="PSQ2667" s="113"/>
      <c r="PSR2667" s="113"/>
      <c r="PSS2667" s="113"/>
      <c r="PST2667" s="113"/>
      <c r="PSU2667" s="113"/>
      <c r="PSV2667" s="113"/>
      <c r="PSW2667" s="113"/>
      <c r="PSX2667" s="113"/>
      <c r="PSY2667" s="113"/>
      <c r="PSZ2667" s="113"/>
      <c r="PTA2667" s="113"/>
      <c r="PTB2667" s="113"/>
      <c r="PTC2667" s="113"/>
      <c r="PTD2667" s="113"/>
      <c r="PTE2667" s="113"/>
      <c r="PTF2667" s="113"/>
      <c r="PTG2667" s="113"/>
      <c r="PTH2667" s="113"/>
      <c r="PTI2667" s="113"/>
      <c r="PTJ2667" s="113"/>
      <c r="PTK2667" s="113"/>
      <c r="PTL2667" s="113"/>
      <c r="PTM2667" s="113"/>
      <c r="PTN2667" s="113"/>
      <c r="PTO2667" s="113"/>
      <c r="PTP2667" s="113"/>
      <c r="PTQ2667" s="113"/>
      <c r="PTR2667" s="113"/>
      <c r="PTS2667" s="113"/>
      <c r="PTT2667" s="113"/>
      <c r="PTU2667" s="113"/>
      <c r="PTV2667" s="113"/>
      <c r="PTW2667" s="113"/>
      <c r="PTX2667" s="113"/>
      <c r="PTY2667" s="113"/>
      <c r="PTZ2667" s="113"/>
      <c r="PUA2667" s="113"/>
      <c r="PUB2667" s="113"/>
      <c r="PUC2667" s="113"/>
      <c r="PUD2667" s="113"/>
      <c r="PUE2667" s="113"/>
      <c r="PUF2667" s="113"/>
      <c r="PUG2667" s="113"/>
      <c r="PUH2667" s="113"/>
      <c r="PUI2667" s="113"/>
      <c r="PUJ2667" s="113"/>
      <c r="PUK2667" s="113"/>
      <c r="PUL2667" s="113"/>
      <c r="PUM2667" s="113"/>
      <c r="PUN2667" s="113"/>
      <c r="PUO2667" s="113"/>
      <c r="PUP2667" s="113"/>
      <c r="PUQ2667" s="113"/>
      <c r="PUR2667" s="113"/>
      <c r="PUS2667" s="113"/>
      <c r="PUT2667" s="113"/>
      <c r="PUU2667" s="113"/>
      <c r="PUV2667" s="113"/>
      <c r="PUW2667" s="113"/>
      <c r="PUX2667" s="113"/>
      <c r="PUY2667" s="113"/>
      <c r="PUZ2667" s="113"/>
      <c r="PVA2667" s="113"/>
      <c r="PVB2667" s="113"/>
      <c r="PVC2667" s="113"/>
      <c r="PVD2667" s="113"/>
      <c r="PVE2667" s="113"/>
      <c r="PVF2667" s="113"/>
      <c r="PVG2667" s="113"/>
      <c r="PVH2667" s="113"/>
      <c r="PVI2667" s="113"/>
      <c r="PVJ2667" s="113"/>
      <c r="PVK2667" s="113"/>
      <c r="PVL2667" s="113"/>
      <c r="PVM2667" s="113"/>
      <c r="PVN2667" s="113"/>
      <c r="PVO2667" s="113"/>
      <c r="PVP2667" s="113"/>
      <c r="PVQ2667" s="113"/>
      <c r="PVR2667" s="113"/>
      <c r="PVS2667" s="113"/>
      <c r="PVT2667" s="113"/>
      <c r="PVU2667" s="113"/>
      <c r="PVV2667" s="113"/>
      <c r="PVW2667" s="113"/>
      <c r="PVX2667" s="113"/>
      <c r="PVY2667" s="113"/>
      <c r="PVZ2667" s="113"/>
      <c r="PWA2667" s="113"/>
      <c r="PWB2667" s="113"/>
      <c r="PWC2667" s="113"/>
      <c r="PWD2667" s="113"/>
      <c r="PWE2667" s="113"/>
      <c r="PWF2667" s="113"/>
      <c r="PWG2667" s="113"/>
      <c r="PWH2667" s="113"/>
      <c r="PWI2667" s="113"/>
      <c r="PWJ2667" s="113"/>
      <c r="PWK2667" s="113"/>
      <c r="PWL2667" s="113"/>
      <c r="PWM2667" s="113"/>
      <c r="PWN2667" s="113"/>
      <c r="PWO2667" s="113"/>
      <c r="PWP2667" s="113"/>
      <c r="PWQ2667" s="113"/>
      <c r="PWR2667" s="113"/>
      <c r="PWS2667" s="113"/>
      <c r="PWT2667" s="113"/>
      <c r="PWU2667" s="113"/>
      <c r="PWV2667" s="113"/>
      <c r="PWW2667" s="113"/>
      <c r="PWX2667" s="113"/>
      <c r="PWY2667" s="113"/>
      <c r="PWZ2667" s="113"/>
      <c r="PXA2667" s="113"/>
      <c r="PXB2667" s="113"/>
      <c r="PXC2667" s="113"/>
      <c r="PXD2667" s="113"/>
      <c r="PXE2667" s="113"/>
      <c r="PXF2667" s="113"/>
      <c r="PXG2667" s="113"/>
      <c r="PXH2667" s="113"/>
      <c r="PXI2667" s="113"/>
      <c r="PXJ2667" s="113"/>
      <c r="PXK2667" s="113"/>
      <c r="PXL2667" s="113"/>
      <c r="PXM2667" s="113"/>
      <c r="PXN2667" s="113"/>
      <c r="PXO2667" s="113"/>
      <c r="PXP2667" s="113"/>
      <c r="PXQ2667" s="113"/>
      <c r="PXR2667" s="113"/>
      <c r="PXS2667" s="113"/>
      <c r="PXT2667" s="113"/>
      <c r="PXU2667" s="113"/>
      <c r="PXV2667" s="113"/>
      <c r="PXW2667" s="113"/>
      <c r="PXX2667" s="113"/>
      <c r="PXY2667" s="113"/>
      <c r="PXZ2667" s="113"/>
      <c r="PYA2667" s="113"/>
      <c r="PYB2667" s="113"/>
      <c r="PYC2667" s="113"/>
      <c r="PYD2667" s="113"/>
      <c r="PYE2667" s="113"/>
      <c r="PYF2667" s="113"/>
      <c r="PYG2667" s="113"/>
      <c r="PYH2667" s="113"/>
      <c r="PYI2667" s="113"/>
      <c r="PYJ2667" s="113"/>
      <c r="PYK2667" s="113"/>
      <c r="PYL2667" s="113"/>
      <c r="PYM2667" s="113"/>
      <c r="PYN2667" s="113"/>
      <c r="PYO2667" s="113"/>
      <c r="PYP2667" s="113"/>
      <c r="PYQ2667" s="113"/>
      <c r="PYR2667" s="113"/>
      <c r="PYS2667" s="113"/>
      <c r="PYT2667" s="113"/>
      <c r="PYU2667" s="113"/>
      <c r="PYV2667" s="113"/>
      <c r="PYW2667" s="113"/>
      <c r="PYX2667" s="113"/>
      <c r="PYY2667" s="113"/>
      <c r="PYZ2667" s="113"/>
      <c r="PZA2667" s="113"/>
      <c r="PZB2667" s="113"/>
      <c r="PZC2667" s="113"/>
      <c r="PZD2667" s="113"/>
      <c r="PZE2667" s="113"/>
      <c r="PZF2667" s="113"/>
      <c r="PZG2667" s="113"/>
      <c r="PZH2667" s="113"/>
      <c r="PZI2667" s="113"/>
      <c r="PZJ2667" s="113"/>
      <c r="PZK2667" s="113"/>
      <c r="PZL2667" s="113"/>
      <c r="PZM2667" s="113"/>
      <c r="PZN2667" s="113"/>
      <c r="PZO2667" s="113"/>
      <c r="PZP2667" s="113"/>
      <c r="PZQ2667" s="113"/>
      <c r="PZR2667" s="113"/>
      <c r="PZS2667" s="113"/>
      <c r="PZT2667" s="113"/>
      <c r="PZU2667" s="113"/>
      <c r="PZV2667" s="113"/>
      <c r="PZW2667" s="113"/>
      <c r="PZX2667" s="113"/>
      <c r="PZY2667" s="113"/>
      <c r="PZZ2667" s="113"/>
      <c r="QAA2667" s="113"/>
      <c r="QAB2667" s="113"/>
      <c r="QAC2667" s="113"/>
      <c r="QAD2667" s="113"/>
      <c r="QAE2667" s="113"/>
      <c r="QAF2667" s="113"/>
      <c r="QAG2667" s="113"/>
      <c r="QAH2667" s="113"/>
      <c r="QAI2667" s="113"/>
      <c r="QAJ2667" s="113"/>
      <c r="QAK2667" s="113"/>
      <c r="QAL2667" s="113"/>
      <c r="QAM2667" s="113"/>
      <c r="QAN2667" s="113"/>
      <c r="QAO2667" s="113"/>
      <c r="QAP2667" s="113"/>
      <c r="QAQ2667" s="113"/>
      <c r="QAR2667" s="113"/>
      <c r="QAS2667" s="113"/>
      <c r="QAT2667" s="113"/>
      <c r="QAU2667" s="113"/>
      <c r="QAV2667" s="113"/>
      <c r="QAW2667" s="113"/>
      <c r="QAX2667" s="113"/>
      <c r="QAY2667" s="113"/>
      <c r="QAZ2667" s="113"/>
      <c r="QBA2667" s="113"/>
      <c r="QBB2667" s="113"/>
      <c r="QBC2667" s="113"/>
      <c r="QBD2667" s="113"/>
      <c r="QBE2667" s="113"/>
      <c r="QBF2667" s="113"/>
      <c r="QBG2667" s="113"/>
      <c r="QBH2667" s="113"/>
      <c r="QBI2667" s="113"/>
      <c r="QBJ2667" s="113"/>
      <c r="QBK2667" s="113"/>
      <c r="QBL2667" s="113"/>
      <c r="QBM2667" s="113"/>
      <c r="QBN2667" s="113"/>
      <c r="QBO2667" s="113"/>
      <c r="QBP2667" s="113"/>
      <c r="QBQ2667" s="113"/>
      <c r="QBR2667" s="113"/>
      <c r="QBS2667" s="113"/>
      <c r="QBT2667" s="113"/>
      <c r="QBU2667" s="113"/>
      <c r="QBV2667" s="113"/>
      <c r="QBW2667" s="113"/>
      <c r="QBX2667" s="113"/>
      <c r="QBY2667" s="113"/>
      <c r="QBZ2667" s="113"/>
      <c r="QCA2667" s="113"/>
      <c r="QCB2667" s="113"/>
      <c r="QCC2667" s="113"/>
      <c r="QCD2667" s="113"/>
      <c r="QCE2667" s="113"/>
      <c r="QCF2667" s="113"/>
      <c r="QCG2667" s="113"/>
      <c r="QCH2667" s="113"/>
      <c r="QCI2667" s="113"/>
      <c r="QCJ2667" s="113"/>
      <c r="QCK2667" s="113"/>
      <c r="QCL2667" s="113"/>
      <c r="QCM2667" s="113"/>
      <c r="QCN2667" s="113"/>
      <c r="QCO2667" s="113"/>
      <c r="QCP2667" s="113"/>
      <c r="QCQ2667" s="113"/>
      <c r="QCR2667" s="113"/>
      <c r="QCS2667" s="113"/>
      <c r="QCT2667" s="113"/>
      <c r="QCU2667" s="113"/>
      <c r="QCV2667" s="113"/>
      <c r="QCW2667" s="113"/>
      <c r="QCX2667" s="113"/>
      <c r="QCY2667" s="113"/>
      <c r="QCZ2667" s="113"/>
      <c r="QDA2667" s="113"/>
      <c r="QDB2667" s="113"/>
      <c r="QDC2667" s="113"/>
      <c r="QDD2667" s="113"/>
      <c r="QDE2667" s="113"/>
      <c r="QDF2667" s="113"/>
      <c r="QDG2667" s="113"/>
      <c r="QDH2667" s="113"/>
      <c r="QDI2667" s="113"/>
      <c r="QDJ2667" s="113"/>
      <c r="QDK2667" s="113"/>
      <c r="QDL2667" s="113"/>
      <c r="QDM2667" s="113"/>
      <c r="QDN2667" s="113"/>
      <c r="QDO2667" s="113"/>
      <c r="QDP2667" s="113"/>
      <c r="QDQ2667" s="113"/>
      <c r="QDR2667" s="113"/>
      <c r="QDS2667" s="113"/>
      <c r="QDT2667" s="113"/>
      <c r="QDU2667" s="113"/>
      <c r="QDV2667" s="113"/>
      <c r="QDW2667" s="113"/>
      <c r="QDX2667" s="113"/>
      <c r="QDY2667" s="113"/>
      <c r="QDZ2667" s="113"/>
      <c r="QEA2667" s="113"/>
      <c r="QEB2667" s="113"/>
      <c r="QEC2667" s="113"/>
      <c r="QED2667" s="113"/>
      <c r="QEE2667" s="113"/>
      <c r="QEF2667" s="113"/>
      <c r="QEG2667" s="113"/>
      <c r="QEH2667" s="113"/>
      <c r="QEI2667" s="113"/>
      <c r="QEJ2667" s="113"/>
      <c r="QEK2667" s="113"/>
      <c r="QEL2667" s="113"/>
      <c r="QEM2667" s="113"/>
      <c r="QEN2667" s="113"/>
      <c r="QEO2667" s="113"/>
      <c r="QEP2667" s="113"/>
      <c r="QEQ2667" s="113"/>
      <c r="QER2667" s="113"/>
      <c r="QES2667" s="113"/>
      <c r="QET2667" s="113"/>
      <c r="QEU2667" s="113"/>
      <c r="QEV2667" s="113"/>
      <c r="QEW2667" s="113"/>
      <c r="QEX2667" s="113"/>
      <c r="QEY2667" s="113"/>
      <c r="QEZ2667" s="113"/>
      <c r="QFA2667" s="113"/>
      <c r="QFB2667" s="113"/>
      <c r="QFC2667" s="113"/>
      <c r="QFD2667" s="113"/>
      <c r="QFE2667" s="113"/>
      <c r="QFF2667" s="113"/>
      <c r="QFG2667" s="113"/>
      <c r="QFH2667" s="113"/>
      <c r="QFI2667" s="113"/>
      <c r="QFJ2667" s="113"/>
      <c r="QFK2667" s="113"/>
      <c r="QFL2667" s="113"/>
      <c r="QFM2667" s="113"/>
      <c r="QFN2667" s="113"/>
      <c r="QFO2667" s="113"/>
      <c r="QFP2667" s="113"/>
      <c r="QFQ2667" s="113"/>
      <c r="QFR2667" s="113"/>
      <c r="QFS2667" s="113"/>
      <c r="QFT2667" s="113"/>
      <c r="QFU2667" s="113"/>
      <c r="QFV2667" s="113"/>
      <c r="QFW2667" s="113"/>
      <c r="QFX2667" s="113"/>
      <c r="QFY2667" s="113"/>
      <c r="QFZ2667" s="113"/>
      <c r="QGA2667" s="113"/>
      <c r="QGB2667" s="113"/>
      <c r="QGC2667" s="113"/>
      <c r="QGD2667" s="113"/>
      <c r="QGE2667" s="113"/>
      <c r="QGF2667" s="113"/>
      <c r="QGG2667" s="113"/>
      <c r="QGH2667" s="113"/>
      <c r="QGI2667" s="113"/>
      <c r="QGJ2667" s="113"/>
      <c r="QGK2667" s="113"/>
      <c r="QGL2667" s="113"/>
      <c r="QGM2667" s="113"/>
      <c r="QGN2667" s="113"/>
      <c r="QGO2667" s="113"/>
      <c r="QGP2667" s="113"/>
      <c r="QGQ2667" s="113"/>
      <c r="QGR2667" s="113"/>
      <c r="QGS2667" s="113"/>
      <c r="QGT2667" s="113"/>
      <c r="QGU2667" s="113"/>
      <c r="QGV2667" s="113"/>
      <c r="QGW2667" s="113"/>
      <c r="QGX2667" s="113"/>
      <c r="QGY2667" s="113"/>
      <c r="QGZ2667" s="113"/>
      <c r="QHA2667" s="113"/>
      <c r="QHB2667" s="113"/>
      <c r="QHC2667" s="113"/>
      <c r="QHD2667" s="113"/>
      <c r="QHE2667" s="113"/>
      <c r="QHF2667" s="113"/>
      <c r="QHG2667" s="113"/>
      <c r="QHH2667" s="113"/>
      <c r="QHI2667" s="113"/>
      <c r="QHJ2667" s="113"/>
      <c r="QHK2667" s="113"/>
      <c r="QHL2667" s="113"/>
      <c r="QHM2667" s="113"/>
      <c r="QHN2667" s="113"/>
      <c r="QHO2667" s="113"/>
      <c r="QHP2667" s="113"/>
      <c r="QHQ2667" s="113"/>
      <c r="QHR2667" s="113"/>
      <c r="QHS2667" s="113"/>
      <c r="QHT2667" s="113"/>
      <c r="QHU2667" s="113"/>
      <c r="QHV2667" s="113"/>
      <c r="QHW2667" s="113"/>
      <c r="QHX2667" s="113"/>
      <c r="QHY2667" s="113"/>
      <c r="QHZ2667" s="113"/>
      <c r="QIA2667" s="113"/>
      <c r="QIB2667" s="113"/>
      <c r="QIC2667" s="113"/>
      <c r="QID2667" s="113"/>
      <c r="QIE2667" s="113"/>
      <c r="QIF2667" s="113"/>
      <c r="QIG2667" s="113"/>
      <c r="QIH2667" s="113"/>
      <c r="QII2667" s="113"/>
      <c r="QIJ2667" s="113"/>
      <c r="QIK2667" s="113"/>
      <c r="QIL2667" s="113"/>
      <c r="QIM2667" s="113"/>
      <c r="QIN2667" s="113"/>
      <c r="QIO2667" s="113"/>
      <c r="QIP2667" s="113"/>
      <c r="QIQ2667" s="113"/>
      <c r="QIR2667" s="113"/>
      <c r="QIS2667" s="113"/>
      <c r="QIT2667" s="113"/>
      <c r="QIU2667" s="113"/>
      <c r="QIV2667" s="113"/>
      <c r="QIW2667" s="113"/>
      <c r="QIX2667" s="113"/>
      <c r="QIY2667" s="113"/>
      <c r="QIZ2667" s="113"/>
      <c r="QJA2667" s="113"/>
      <c r="QJB2667" s="113"/>
      <c r="QJC2667" s="113"/>
      <c r="QJD2667" s="113"/>
      <c r="QJE2667" s="113"/>
      <c r="QJF2667" s="113"/>
      <c r="QJG2667" s="113"/>
      <c r="QJH2667" s="113"/>
      <c r="QJI2667" s="113"/>
      <c r="QJJ2667" s="113"/>
      <c r="QJK2667" s="113"/>
      <c r="QJL2667" s="113"/>
      <c r="QJM2667" s="113"/>
      <c r="QJN2667" s="113"/>
      <c r="QJO2667" s="113"/>
      <c r="QJP2667" s="113"/>
      <c r="QJQ2667" s="113"/>
      <c r="QJR2667" s="113"/>
      <c r="QJS2667" s="113"/>
      <c r="QJT2667" s="113"/>
      <c r="QJU2667" s="113"/>
      <c r="QJV2667" s="113"/>
      <c r="QJW2667" s="113"/>
      <c r="QJX2667" s="113"/>
      <c r="QJY2667" s="113"/>
      <c r="QJZ2667" s="113"/>
      <c r="QKA2667" s="113"/>
      <c r="QKB2667" s="113"/>
      <c r="QKC2667" s="113"/>
      <c r="QKD2667" s="113"/>
      <c r="QKE2667" s="113"/>
      <c r="QKF2667" s="113"/>
      <c r="QKG2667" s="113"/>
      <c r="QKH2667" s="113"/>
      <c r="QKI2667" s="113"/>
      <c r="QKJ2667" s="113"/>
      <c r="QKK2667" s="113"/>
      <c r="QKL2667" s="113"/>
      <c r="QKM2667" s="113"/>
      <c r="QKN2667" s="113"/>
      <c r="QKO2667" s="113"/>
      <c r="QKP2667" s="113"/>
      <c r="QKQ2667" s="113"/>
      <c r="QKR2667" s="113"/>
      <c r="QKS2667" s="113"/>
      <c r="QKT2667" s="113"/>
      <c r="QKU2667" s="113"/>
      <c r="QKV2667" s="113"/>
      <c r="QKW2667" s="113"/>
      <c r="QKX2667" s="113"/>
      <c r="QKY2667" s="113"/>
      <c r="QKZ2667" s="113"/>
      <c r="QLA2667" s="113"/>
      <c r="QLB2667" s="113"/>
      <c r="QLC2667" s="113"/>
      <c r="QLD2667" s="113"/>
      <c r="QLE2667" s="113"/>
      <c r="QLF2667" s="113"/>
      <c r="QLG2667" s="113"/>
      <c r="QLH2667" s="113"/>
      <c r="QLI2667" s="113"/>
      <c r="QLJ2667" s="113"/>
      <c r="QLK2667" s="113"/>
      <c r="QLL2667" s="113"/>
      <c r="QLM2667" s="113"/>
      <c r="QLN2667" s="113"/>
      <c r="QLO2667" s="113"/>
      <c r="QLP2667" s="113"/>
      <c r="QLQ2667" s="113"/>
      <c r="QLR2667" s="113"/>
      <c r="QLS2667" s="113"/>
      <c r="QLT2667" s="113"/>
      <c r="QLU2667" s="113"/>
      <c r="QLV2667" s="113"/>
      <c r="QLW2667" s="113"/>
      <c r="QLX2667" s="113"/>
      <c r="QLY2667" s="113"/>
      <c r="QLZ2667" s="113"/>
      <c r="QMA2667" s="113"/>
      <c r="QMB2667" s="113"/>
      <c r="QMC2667" s="113"/>
      <c r="QMD2667" s="113"/>
      <c r="QME2667" s="113"/>
      <c r="QMF2667" s="113"/>
      <c r="QMG2667" s="113"/>
      <c r="QMH2667" s="113"/>
      <c r="QMI2667" s="113"/>
      <c r="QMJ2667" s="113"/>
      <c r="QMK2667" s="113"/>
      <c r="QML2667" s="113"/>
      <c r="QMM2667" s="113"/>
      <c r="QMN2667" s="113"/>
      <c r="QMO2667" s="113"/>
      <c r="QMP2667" s="113"/>
      <c r="QMQ2667" s="113"/>
      <c r="QMR2667" s="113"/>
      <c r="QMS2667" s="113"/>
      <c r="QMT2667" s="113"/>
      <c r="QMU2667" s="113"/>
      <c r="QMV2667" s="113"/>
      <c r="QMW2667" s="113"/>
      <c r="QMX2667" s="113"/>
      <c r="QMY2667" s="113"/>
      <c r="QMZ2667" s="113"/>
      <c r="QNA2667" s="113"/>
      <c r="QNB2667" s="113"/>
      <c r="QNC2667" s="113"/>
      <c r="QND2667" s="113"/>
      <c r="QNE2667" s="113"/>
      <c r="QNF2667" s="113"/>
      <c r="QNG2667" s="113"/>
      <c r="QNH2667" s="113"/>
      <c r="QNI2667" s="113"/>
      <c r="QNJ2667" s="113"/>
      <c r="QNK2667" s="113"/>
      <c r="QNL2667" s="113"/>
      <c r="QNM2667" s="113"/>
      <c r="QNN2667" s="113"/>
      <c r="QNO2667" s="113"/>
      <c r="QNP2667" s="113"/>
      <c r="QNQ2667" s="113"/>
      <c r="QNR2667" s="113"/>
      <c r="QNS2667" s="113"/>
      <c r="QNT2667" s="113"/>
      <c r="QNU2667" s="113"/>
      <c r="QNV2667" s="113"/>
      <c r="QNW2667" s="113"/>
      <c r="QNX2667" s="113"/>
      <c r="QNY2667" s="113"/>
      <c r="QNZ2667" s="113"/>
      <c r="QOA2667" s="113"/>
      <c r="QOB2667" s="113"/>
      <c r="QOC2667" s="113"/>
      <c r="QOD2667" s="113"/>
      <c r="QOE2667" s="113"/>
      <c r="QOF2667" s="113"/>
      <c r="QOG2667" s="113"/>
      <c r="QOH2667" s="113"/>
      <c r="QOI2667" s="113"/>
      <c r="QOJ2667" s="113"/>
      <c r="QOK2667" s="113"/>
      <c r="QOL2667" s="113"/>
      <c r="QOM2667" s="113"/>
      <c r="QON2667" s="113"/>
      <c r="QOO2667" s="113"/>
      <c r="QOP2667" s="113"/>
      <c r="QOQ2667" s="113"/>
      <c r="QOR2667" s="113"/>
      <c r="QOS2667" s="113"/>
      <c r="QOT2667" s="113"/>
      <c r="QOU2667" s="113"/>
      <c r="QOV2667" s="113"/>
      <c r="QOW2667" s="113"/>
      <c r="QOX2667" s="113"/>
      <c r="QOY2667" s="113"/>
      <c r="QOZ2667" s="113"/>
      <c r="QPA2667" s="113"/>
      <c r="QPB2667" s="113"/>
      <c r="QPC2667" s="113"/>
      <c r="QPD2667" s="113"/>
      <c r="QPE2667" s="113"/>
      <c r="QPF2667" s="113"/>
      <c r="QPG2667" s="113"/>
      <c r="QPH2667" s="113"/>
      <c r="QPI2667" s="113"/>
      <c r="QPJ2667" s="113"/>
      <c r="QPK2667" s="113"/>
      <c r="QPL2667" s="113"/>
      <c r="QPM2667" s="113"/>
      <c r="QPN2667" s="113"/>
      <c r="QPO2667" s="113"/>
      <c r="QPP2667" s="113"/>
      <c r="QPQ2667" s="113"/>
      <c r="QPR2667" s="113"/>
      <c r="QPS2667" s="113"/>
      <c r="QPT2667" s="113"/>
      <c r="QPU2667" s="113"/>
      <c r="QPV2667" s="113"/>
      <c r="QPW2667" s="113"/>
      <c r="QPX2667" s="113"/>
      <c r="QPY2667" s="113"/>
      <c r="QPZ2667" s="113"/>
      <c r="QQA2667" s="113"/>
      <c r="QQB2667" s="113"/>
      <c r="QQC2667" s="113"/>
      <c r="QQD2667" s="113"/>
      <c r="QQE2667" s="113"/>
      <c r="QQF2667" s="113"/>
      <c r="QQG2667" s="113"/>
      <c r="QQH2667" s="113"/>
      <c r="QQI2667" s="113"/>
      <c r="QQJ2667" s="113"/>
      <c r="QQK2667" s="113"/>
      <c r="QQL2667" s="113"/>
      <c r="QQM2667" s="113"/>
      <c r="QQN2667" s="113"/>
      <c r="QQO2667" s="113"/>
      <c r="QQP2667" s="113"/>
      <c r="QQQ2667" s="113"/>
      <c r="QQR2667" s="113"/>
      <c r="QQS2667" s="113"/>
      <c r="QQT2667" s="113"/>
      <c r="QQU2667" s="113"/>
      <c r="QQV2667" s="113"/>
      <c r="QQW2667" s="113"/>
      <c r="QQX2667" s="113"/>
      <c r="QQY2667" s="113"/>
      <c r="QQZ2667" s="113"/>
      <c r="QRA2667" s="113"/>
      <c r="QRB2667" s="113"/>
      <c r="QRC2667" s="113"/>
      <c r="QRD2667" s="113"/>
      <c r="QRE2667" s="113"/>
      <c r="QRF2667" s="113"/>
      <c r="QRG2667" s="113"/>
      <c r="QRH2667" s="113"/>
      <c r="QRI2667" s="113"/>
      <c r="QRJ2667" s="113"/>
      <c r="QRK2667" s="113"/>
      <c r="QRL2667" s="113"/>
      <c r="QRM2667" s="113"/>
      <c r="QRN2667" s="113"/>
      <c r="QRO2667" s="113"/>
      <c r="QRP2667" s="113"/>
      <c r="QRQ2667" s="113"/>
      <c r="QRR2667" s="113"/>
      <c r="QRS2667" s="113"/>
      <c r="QRT2667" s="113"/>
      <c r="QRU2667" s="113"/>
      <c r="QRV2667" s="113"/>
      <c r="QRW2667" s="113"/>
      <c r="QRX2667" s="113"/>
      <c r="QRY2667" s="113"/>
      <c r="QRZ2667" s="113"/>
      <c r="QSA2667" s="113"/>
      <c r="QSB2667" s="113"/>
      <c r="QSC2667" s="113"/>
      <c r="QSD2667" s="113"/>
      <c r="QSE2667" s="113"/>
      <c r="QSF2667" s="113"/>
      <c r="QSG2667" s="113"/>
      <c r="QSH2667" s="113"/>
      <c r="QSI2667" s="113"/>
      <c r="QSJ2667" s="113"/>
      <c r="QSK2667" s="113"/>
      <c r="QSL2667" s="113"/>
      <c r="QSM2667" s="113"/>
      <c r="QSN2667" s="113"/>
      <c r="QSO2667" s="113"/>
      <c r="QSP2667" s="113"/>
      <c r="QSQ2667" s="113"/>
      <c r="QSR2667" s="113"/>
      <c r="QSS2667" s="113"/>
      <c r="QST2667" s="113"/>
      <c r="QSU2667" s="113"/>
      <c r="QSV2667" s="113"/>
      <c r="QSW2667" s="113"/>
      <c r="QSX2667" s="113"/>
      <c r="QSY2667" s="113"/>
      <c r="QSZ2667" s="113"/>
      <c r="QTA2667" s="113"/>
      <c r="QTB2667" s="113"/>
      <c r="QTC2667" s="113"/>
      <c r="QTD2667" s="113"/>
      <c r="QTE2667" s="113"/>
      <c r="QTF2667" s="113"/>
      <c r="QTG2667" s="113"/>
      <c r="QTH2667" s="113"/>
      <c r="QTI2667" s="113"/>
      <c r="QTJ2667" s="113"/>
      <c r="QTK2667" s="113"/>
      <c r="QTL2667" s="113"/>
      <c r="QTM2667" s="113"/>
      <c r="QTN2667" s="113"/>
      <c r="QTO2667" s="113"/>
      <c r="QTP2667" s="113"/>
      <c r="QTQ2667" s="113"/>
      <c r="QTR2667" s="113"/>
      <c r="QTS2667" s="113"/>
      <c r="QTT2667" s="113"/>
      <c r="QTU2667" s="113"/>
      <c r="QTV2667" s="113"/>
      <c r="QTW2667" s="113"/>
      <c r="QTX2667" s="113"/>
      <c r="QTY2667" s="113"/>
      <c r="QTZ2667" s="113"/>
      <c r="QUA2667" s="113"/>
      <c r="QUB2667" s="113"/>
      <c r="QUC2667" s="113"/>
      <c r="QUD2667" s="113"/>
      <c r="QUE2667" s="113"/>
      <c r="QUF2667" s="113"/>
      <c r="QUG2667" s="113"/>
      <c r="QUH2667" s="113"/>
      <c r="QUI2667" s="113"/>
      <c r="QUJ2667" s="113"/>
      <c r="QUK2667" s="113"/>
      <c r="QUL2667" s="113"/>
      <c r="QUM2667" s="113"/>
      <c r="QUN2667" s="113"/>
      <c r="QUO2667" s="113"/>
      <c r="QUP2667" s="113"/>
      <c r="QUQ2667" s="113"/>
      <c r="QUR2667" s="113"/>
      <c r="QUS2667" s="113"/>
      <c r="QUT2667" s="113"/>
      <c r="QUU2667" s="113"/>
      <c r="QUV2667" s="113"/>
      <c r="QUW2667" s="113"/>
      <c r="QUX2667" s="113"/>
      <c r="QUY2667" s="113"/>
      <c r="QUZ2667" s="113"/>
      <c r="QVA2667" s="113"/>
      <c r="QVB2667" s="113"/>
      <c r="QVC2667" s="113"/>
      <c r="QVD2667" s="113"/>
      <c r="QVE2667" s="113"/>
      <c r="QVF2667" s="113"/>
      <c r="QVG2667" s="113"/>
      <c r="QVH2667" s="113"/>
      <c r="QVI2667" s="113"/>
      <c r="QVJ2667" s="113"/>
      <c r="QVK2667" s="113"/>
      <c r="QVL2667" s="113"/>
      <c r="QVM2667" s="113"/>
      <c r="QVN2667" s="113"/>
      <c r="QVO2667" s="113"/>
      <c r="QVP2667" s="113"/>
      <c r="QVQ2667" s="113"/>
      <c r="QVR2667" s="113"/>
      <c r="QVS2667" s="113"/>
      <c r="QVT2667" s="113"/>
      <c r="QVU2667" s="113"/>
      <c r="QVV2667" s="113"/>
      <c r="QVW2667" s="113"/>
      <c r="QVX2667" s="113"/>
      <c r="QVY2667" s="113"/>
      <c r="QVZ2667" s="113"/>
      <c r="QWA2667" s="113"/>
      <c r="QWB2667" s="113"/>
      <c r="QWC2667" s="113"/>
      <c r="QWD2667" s="113"/>
      <c r="QWE2667" s="113"/>
      <c r="QWF2667" s="113"/>
      <c r="QWG2667" s="113"/>
      <c r="QWH2667" s="113"/>
      <c r="QWI2667" s="113"/>
      <c r="QWJ2667" s="113"/>
      <c r="QWK2667" s="113"/>
      <c r="QWL2667" s="113"/>
      <c r="QWM2667" s="113"/>
      <c r="QWN2667" s="113"/>
      <c r="QWO2667" s="113"/>
      <c r="QWP2667" s="113"/>
      <c r="QWQ2667" s="113"/>
      <c r="QWR2667" s="113"/>
      <c r="QWS2667" s="113"/>
      <c r="QWT2667" s="113"/>
      <c r="QWU2667" s="113"/>
      <c r="QWV2667" s="113"/>
      <c r="QWW2667" s="113"/>
      <c r="QWX2667" s="113"/>
      <c r="QWY2667" s="113"/>
      <c r="QWZ2667" s="113"/>
      <c r="QXA2667" s="113"/>
      <c r="QXB2667" s="113"/>
      <c r="QXC2667" s="113"/>
      <c r="QXD2667" s="113"/>
      <c r="QXE2667" s="113"/>
      <c r="QXF2667" s="113"/>
      <c r="QXG2667" s="113"/>
      <c r="QXH2667" s="113"/>
      <c r="QXI2667" s="113"/>
      <c r="QXJ2667" s="113"/>
      <c r="QXK2667" s="113"/>
      <c r="QXL2667" s="113"/>
      <c r="QXM2667" s="113"/>
      <c r="QXN2667" s="113"/>
      <c r="QXO2667" s="113"/>
      <c r="QXP2667" s="113"/>
      <c r="QXQ2667" s="113"/>
      <c r="QXR2667" s="113"/>
      <c r="QXS2667" s="113"/>
      <c r="QXT2667" s="113"/>
      <c r="QXU2667" s="113"/>
      <c r="QXV2667" s="113"/>
      <c r="QXW2667" s="113"/>
      <c r="QXX2667" s="113"/>
      <c r="QXY2667" s="113"/>
      <c r="QXZ2667" s="113"/>
      <c r="QYA2667" s="113"/>
      <c r="QYB2667" s="113"/>
      <c r="QYC2667" s="113"/>
      <c r="QYD2667" s="113"/>
      <c r="QYE2667" s="113"/>
      <c r="QYF2667" s="113"/>
      <c r="QYG2667" s="113"/>
      <c r="QYH2667" s="113"/>
      <c r="QYI2667" s="113"/>
      <c r="QYJ2667" s="113"/>
      <c r="QYK2667" s="113"/>
      <c r="QYL2667" s="113"/>
      <c r="QYM2667" s="113"/>
      <c r="QYN2667" s="113"/>
      <c r="QYO2667" s="113"/>
      <c r="QYP2667" s="113"/>
      <c r="QYQ2667" s="113"/>
      <c r="QYR2667" s="113"/>
      <c r="QYS2667" s="113"/>
      <c r="QYT2667" s="113"/>
      <c r="QYU2667" s="113"/>
      <c r="QYV2667" s="113"/>
      <c r="QYW2667" s="113"/>
      <c r="QYX2667" s="113"/>
      <c r="QYY2667" s="113"/>
      <c r="QYZ2667" s="113"/>
      <c r="QZA2667" s="113"/>
      <c r="QZB2667" s="113"/>
      <c r="QZC2667" s="113"/>
      <c r="QZD2667" s="113"/>
      <c r="QZE2667" s="113"/>
      <c r="QZF2667" s="113"/>
      <c r="QZG2667" s="113"/>
      <c r="QZH2667" s="113"/>
      <c r="QZI2667" s="113"/>
      <c r="QZJ2667" s="113"/>
      <c r="QZK2667" s="113"/>
      <c r="QZL2667" s="113"/>
      <c r="QZM2667" s="113"/>
      <c r="QZN2667" s="113"/>
      <c r="QZO2667" s="113"/>
      <c r="QZP2667" s="113"/>
      <c r="QZQ2667" s="113"/>
      <c r="QZR2667" s="113"/>
      <c r="QZS2667" s="113"/>
      <c r="QZT2667" s="113"/>
      <c r="QZU2667" s="113"/>
      <c r="QZV2667" s="113"/>
      <c r="QZW2667" s="113"/>
      <c r="QZX2667" s="113"/>
      <c r="QZY2667" s="113"/>
      <c r="QZZ2667" s="113"/>
      <c r="RAA2667" s="113"/>
      <c r="RAB2667" s="113"/>
      <c r="RAC2667" s="113"/>
      <c r="RAD2667" s="113"/>
      <c r="RAE2667" s="113"/>
      <c r="RAF2667" s="113"/>
      <c r="RAG2667" s="113"/>
      <c r="RAH2667" s="113"/>
      <c r="RAI2667" s="113"/>
      <c r="RAJ2667" s="113"/>
      <c r="RAK2667" s="113"/>
      <c r="RAL2667" s="113"/>
      <c r="RAM2667" s="113"/>
      <c r="RAN2667" s="113"/>
      <c r="RAO2667" s="113"/>
      <c r="RAP2667" s="113"/>
      <c r="RAQ2667" s="113"/>
      <c r="RAR2667" s="113"/>
      <c r="RAS2667" s="113"/>
      <c r="RAT2667" s="113"/>
      <c r="RAU2667" s="113"/>
      <c r="RAV2667" s="113"/>
      <c r="RAW2667" s="113"/>
      <c r="RAX2667" s="113"/>
      <c r="RAY2667" s="113"/>
      <c r="RAZ2667" s="113"/>
      <c r="RBA2667" s="113"/>
      <c r="RBB2667" s="113"/>
      <c r="RBC2667" s="113"/>
      <c r="RBD2667" s="113"/>
      <c r="RBE2667" s="113"/>
      <c r="RBF2667" s="113"/>
      <c r="RBG2667" s="113"/>
      <c r="RBH2667" s="113"/>
      <c r="RBI2667" s="113"/>
      <c r="RBJ2667" s="113"/>
      <c r="RBK2667" s="113"/>
      <c r="RBL2667" s="113"/>
      <c r="RBM2667" s="113"/>
      <c r="RBN2667" s="113"/>
      <c r="RBO2667" s="113"/>
      <c r="RBP2667" s="113"/>
      <c r="RBQ2667" s="113"/>
      <c r="RBR2667" s="113"/>
      <c r="RBS2667" s="113"/>
      <c r="RBT2667" s="113"/>
      <c r="RBU2667" s="113"/>
      <c r="RBV2667" s="113"/>
      <c r="RBW2667" s="113"/>
      <c r="RBX2667" s="113"/>
      <c r="RBY2667" s="113"/>
      <c r="RBZ2667" s="113"/>
      <c r="RCA2667" s="113"/>
      <c r="RCB2667" s="113"/>
      <c r="RCC2667" s="113"/>
      <c r="RCD2667" s="113"/>
      <c r="RCE2667" s="113"/>
      <c r="RCF2667" s="113"/>
      <c r="RCG2667" s="113"/>
      <c r="RCH2667" s="113"/>
      <c r="RCI2667" s="113"/>
      <c r="RCJ2667" s="113"/>
      <c r="RCK2667" s="113"/>
      <c r="RCL2667" s="113"/>
      <c r="RCM2667" s="113"/>
      <c r="RCN2667" s="113"/>
      <c r="RCO2667" s="113"/>
      <c r="RCP2667" s="113"/>
      <c r="RCQ2667" s="113"/>
      <c r="RCR2667" s="113"/>
      <c r="RCS2667" s="113"/>
      <c r="RCT2667" s="113"/>
      <c r="RCU2667" s="113"/>
      <c r="RCV2667" s="113"/>
      <c r="RCW2667" s="113"/>
      <c r="RCX2667" s="113"/>
      <c r="RCY2667" s="113"/>
      <c r="RCZ2667" s="113"/>
      <c r="RDA2667" s="113"/>
      <c r="RDB2667" s="113"/>
      <c r="RDC2667" s="113"/>
      <c r="RDD2667" s="113"/>
      <c r="RDE2667" s="113"/>
      <c r="RDF2667" s="113"/>
      <c r="RDG2667" s="113"/>
      <c r="RDH2667" s="113"/>
      <c r="RDI2667" s="113"/>
      <c r="RDJ2667" s="113"/>
      <c r="RDK2667" s="113"/>
      <c r="RDL2667" s="113"/>
      <c r="RDM2667" s="113"/>
      <c r="RDN2667" s="113"/>
      <c r="RDO2667" s="113"/>
      <c r="RDP2667" s="113"/>
      <c r="RDQ2667" s="113"/>
      <c r="RDR2667" s="113"/>
      <c r="RDS2667" s="113"/>
      <c r="RDT2667" s="113"/>
      <c r="RDU2667" s="113"/>
      <c r="RDV2667" s="113"/>
      <c r="RDW2667" s="113"/>
      <c r="RDX2667" s="113"/>
      <c r="RDY2667" s="113"/>
      <c r="RDZ2667" s="113"/>
      <c r="REA2667" s="113"/>
      <c r="REB2667" s="113"/>
      <c r="REC2667" s="113"/>
      <c r="RED2667" s="113"/>
      <c r="REE2667" s="113"/>
      <c r="REF2667" s="113"/>
      <c r="REG2667" s="113"/>
      <c r="REH2667" s="113"/>
      <c r="REI2667" s="113"/>
      <c r="REJ2667" s="113"/>
      <c r="REK2667" s="113"/>
      <c r="REL2667" s="113"/>
      <c r="REM2667" s="113"/>
      <c r="REN2667" s="113"/>
      <c r="REO2667" s="113"/>
      <c r="REP2667" s="113"/>
      <c r="REQ2667" s="113"/>
      <c r="RER2667" s="113"/>
      <c r="RES2667" s="113"/>
      <c r="RET2667" s="113"/>
      <c r="REU2667" s="113"/>
      <c r="REV2667" s="113"/>
      <c r="REW2667" s="113"/>
      <c r="REX2667" s="113"/>
      <c r="REY2667" s="113"/>
      <c r="REZ2667" s="113"/>
      <c r="RFA2667" s="113"/>
      <c r="RFB2667" s="113"/>
      <c r="RFC2667" s="113"/>
      <c r="RFD2667" s="113"/>
      <c r="RFE2667" s="113"/>
      <c r="RFF2667" s="113"/>
      <c r="RFG2667" s="113"/>
      <c r="RFH2667" s="113"/>
      <c r="RFI2667" s="113"/>
      <c r="RFJ2667" s="113"/>
      <c r="RFK2667" s="113"/>
      <c r="RFL2667" s="113"/>
      <c r="RFM2667" s="113"/>
      <c r="RFN2667" s="113"/>
      <c r="RFO2667" s="113"/>
      <c r="RFP2667" s="113"/>
      <c r="RFQ2667" s="113"/>
      <c r="RFR2667" s="113"/>
      <c r="RFS2667" s="113"/>
      <c r="RFT2667" s="113"/>
      <c r="RFU2667" s="113"/>
      <c r="RFV2667" s="113"/>
      <c r="RFW2667" s="113"/>
      <c r="RFX2667" s="113"/>
      <c r="RFY2667" s="113"/>
      <c r="RFZ2667" s="113"/>
      <c r="RGA2667" s="113"/>
      <c r="RGB2667" s="113"/>
      <c r="RGC2667" s="113"/>
      <c r="RGD2667" s="113"/>
      <c r="RGE2667" s="113"/>
      <c r="RGF2667" s="113"/>
      <c r="RGG2667" s="113"/>
      <c r="RGH2667" s="113"/>
      <c r="RGI2667" s="113"/>
      <c r="RGJ2667" s="113"/>
      <c r="RGK2667" s="113"/>
      <c r="RGL2667" s="113"/>
      <c r="RGM2667" s="113"/>
      <c r="RGN2667" s="113"/>
      <c r="RGO2667" s="113"/>
      <c r="RGP2667" s="113"/>
      <c r="RGQ2667" s="113"/>
      <c r="RGR2667" s="113"/>
      <c r="RGS2667" s="113"/>
      <c r="RGT2667" s="113"/>
      <c r="RGU2667" s="113"/>
      <c r="RGV2667" s="113"/>
      <c r="RGW2667" s="113"/>
      <c r="RGX2667" s="113"/>
      <c r="RGY2667" s="113"/>
      <c r="RGZ2667" s="113"/>
      <c r="RHA2667" s="113"/>
      <c r="RHB2667" s="113"/>
      <c r="RHC2667" s="113"/>
      <c r="RHD2667" s="113"/>
      <c r="RHE2667" s="113"/>
      <c r="RHF2667" s="113"/>
      <c r="RHG2667" s="113"/>
      <c r="RHH2667" s="113"/>
      <c r="RHI2667" s="113"/>
      <c r="RHJ2667" s="113"/>
      <c r="RHK2667" s="113"/>
      <c r="RHL2667" s="113"/>
      <c r="RHM2667" s="113"/>
      <c r="RHN2667" s="113"/>
      <c r="RHO2667" s="113"/>
      <c r="RHP2667" s="113"/>
      <c r="RHQ2667" s="113"/>
      <c r="RHR2667" s="113"/>
      <c r="RHS2667" s="113"/>
      <c r="RHT2667" s="113"/>
      <c r="RHU2667" s="113"/>
      <c r="RHV2667" s="113"/>
      <c r="RHW2667" s="113"/>
      <c r="RHX2667" s="113"/>
      <c r="RHY2667" s="113"/>
      <c r="RHZ2667" s="113"/>
      <c r="RIA2667" s="113"/>
      <c r="RIB2667" s="113"/>
      <c r="RIC2667" s="113"/>
      <c r="RID2667" s="113"/>
      <c r="RIE2667" s="113"/>
      <c r="RIF2667" s="113"/>
      <c r="RIG2667" s="113"/>
      <c r="RIH2667" s="113"/>
      <c r="RII2667" s="113"/>
      <c r="RIJ2667" s="113"/>
      <c r="RIK2667" s="113"/>
      <c r="RIL2667" s="113"/>
      <c r="RIM2667" s="113"/>
      <c r="RIN2667" s="113"/>
      <c r="RIO2667" s="113"/>
      <c r="RIP2667" s="113"/>
      <c r="RIQ2667" s="113"/>
      <c r="RIR2667" s="113"/>
      <c r="RIS2667" s="113"/>
      <c r="RIT2667" s="113"/>
      <c r="RIU2667" s="113"/>
      <c r="RIV2667" s="113"/>
      <c r="RIW2667" s="113"/>
      <c r="RIX2667" s="113"/>
      <c r="RIY2667" s="113"/>
      <c r="RIZ2667" s="113"/>
      <c r="RJA2667" s="113"/>
      <c r="RJB2667" s="113"/>
      <c r="RJC2667" s="113"/>
      <c r="RJD2667" s="113"/>
      <c r="RJE2667" s="113"/>
      <c r="RJF2667" s="113"/>
      <c r="RJG2667" s="113"/>
      <c r="RJH2667" s="113"/>
      <c r="RJI2667" s="113"/>
      <c r="RJJ2667" s="113"/>
      <c r="RJK2667" s="113"/>
      <c r="RJL2667" s="113"/>
      <c r="RJM2667" s="113"/>
      <c r="RJN2667" s="113"/>
      <c r="RJO2667" s="113"/>
      <c r="RJP2667" s="113"/>
      <c r="RJQ2667" s="113"/>
      <c r="RJR2667" s="113"/>
      <c r="RJS2667" s="113"/>
      <c r="RJT2667" s="113"/>
      <c r="RJU2667" s="113"/>
      <c r="RJV2667" s="113"/>
      <c r="RJW2667" s="113"/>
      <c r="RJX2667" s="113"/>
      <c r="RJY2667" s="113"/>
      <c r="RJZ2667" s="113"/>
      <c r="RKA2667" s="113"/>
      <c r="RKB2667" s="113"/>
      <c r="RKC2667" s="113"/>
      <c r="RKD2667" s="113"/>
      <c r="RKE2667" s="113"/>
      <c r="RKF2667" s="113"/>
      <c r="RKG2667" s="113"/>
      <c r="RKH2667" s="113"/>
      <c r="RKI2667" s="113"/>
      <c r="RKJ2667" s="113"/>
      <c r="RKK2667" s="113"/>
      <c r="RKL2667" s="113"/>
      <c r="RKM2667" s="113"/>
      <c r="RKN2667" s="113"/>
      <c r="RKO2667" s="113"/>
      <c r="RKP2667" s="113"/>
      <c r="RKQ2667" s="113"/>
      <c r="RKR2667" s="113"/>
      <c r="RKS2667" s="113"/>
      <c r="RKT2667" s="113"/>
      <c r="RKU2667" s="113"/>
      <c r="RKV2667" s="113"/>
      <c r="RKW2667" s="113"/>
      <c r="RKX2667" s="113"/>
      <c r="RKY2667" s="113"/>
      <c r="RKZ2667" s="113"/>
      <c r="RLA2667" s="113"/>
      <c r="RLB2667" s="113"/>
      <c r="RLC2667" s="113"/>
      <c r="RLD2667" s="113"/>
      <c r="RLE2667" s="113"/>
      <c r="RLF2667" s="113"/>
      <c r="RLG2667" s="113"/>
      <c r="RLH2667" s="113"/>
      <c r="RLI2667" s="113"/>
      <c r="RLJ2667" s="113"/>
      <c r="RLK2667" s="113"/>
      <c r="RLL2667" s="113"/>
      <c r="RLM2667" s="113"/>
      <c r="RLN2667" s="113"/>
      <c r="RLO2667" s="113"/>
      <c r="RLP2667" s="113"/>
      <c r="RLQ2667" s="113"/>
      <c r="RLR2667" s="113"/>
      <c r="RLS2667" s="113"/>
      <c r="RLT2667" s="113"/>
      <c r="RLU2667" s="113"/>
      <c r="RLV2667" s="113"/>
      <c r="RLW2667" s="113"/>
      <c r="RLX2667" s="113"/>
      <c r="RLY2667" s="113"/>
      <c r="RLZ2667" s="113"/>
      <c r="RMA2667" s="113"/>
      <c r="RMB2667" s="113"/>
      <c r="RMC2667" s="113"/>
      <c r="RMD2667" s="113"/>
      <c r="RME2667" s="113"/>
      <c r="RMF2667" s="113"/>
      <c r="RMG2667" s="113"/>
      <c r="RMH2667" s="113"/>
      <c r="RMI2667" s="113"/>
      <c r="RMJ2667" s="113"/>
      <c r="RMK2667" s="113"/>
      <c r="RML2667" s="113"/>
      <c r="RMM2667" s="113"/>
      <c r="RMN2667" s="113"/>
      <c r="RMO2667" s="113"/>
      <c r="RMP2667" s="113"/>
      <c r="RMQ2667" s="113"/>
      <c r="RMR2667" s="113"/>
      <c r="RMS2667" s="113"/>
      <c r="RMT2667" s="113"/>
      <c r="RMU2667" s="113"/>
      <c r="RMV2667" s="113"/>
      <c r="RMW2667" s="113"/>
      <c r="RMX2667" s="113"/>
      <c r="RMY2667" s="113"/>
      <c r="RMZ2667" s="113"/>
      <c r="RNA2667" s="113"/>
      <c r="RNB2667" s="113"/>
      <c r="RNC2667" s="113"/>
      <c r="RND2667" s="113"/>
      <c r="RNE2667" s="113"/>
      <c r="RNF2667" s="113"/>
      <c r="RNG2667" s="113"/>
      <c r="RNH2667" s="113"/>
      <c r="RNI2667" s="113"/>
      <c r="RNJ2667" s="113"/>
      <c r="RNK2667" s="113"/>
      <c r="RNL2667" s="113"/>
      <c r="RNM2667" s="113"/>
      <c r="RNN2667" s="113"/>
      <c r="RNO2667" s="113"/>
      <c r="RNP2667" s="113"/>
      <c r="RNQ2667" s="113"/>
      <c r="RNR2667" s="113"/>
      <c r="RNS2667" s="113"/>
      <c r="RNT2667" s="113"/>
      <c r="RNU2667" s="113"/>
      <c r="RNV2667" s="113"/>
      <c r="RNW2667" s="113"/>
      <c r="RNX2667" s="113"/>
      <c r="RNY2667" s="113"/>
      <c r="RNZ2667" s="113"/>
      <c r="ROA2667" s="113"/>
      <c r="ROB2667" s="113"/>
      <c r="ROC2667" s="113"/>
      <c r="ROD2667" s="113"/>
      <c r="ROE2667" s="113"/>
      <c r="ROF2667" s="113"/>
      <c r="ROG2667" s="113"/>
      <c r="ROH2667" s="113"/>
      <c r="ROI2667" s="113"/>
      <c r="ROJ2667" s="113"/>
      <c r="ROK2667" s="113"/>
      <c r="ROL2667" s="113"/>
      <c r="ROM2667" s="113"/>
      <c r="RON2667" s="113"/>
      <c r="ROO2667" s="113"/>
      <c r="ROP2667" s="113"/>
      <c r="ROQ2667" s="113"/>
      <c r="ROR2667" s="113"/>
      <c r="ROS2667" s="113"/>
      <c r="ROT2667" s="113"/>
      <c r="ROU2667" s="113"/>
      <c r="ROV2667" s="113"/>
      <c r="ROW2667" s="113"/>
      <c r="ROX2667" s="113"/>
      <c r="ROY2667" s="113"/>
      <c r="ROZ2667" s="113"/>
      <c r="RPA2667" s="113"/>
      <c r="RPB2667" s="113"/>
      <c r="RPC2667" s="113"/>
      <c r="RPD2667" s="113"/>
      <c r="RPE2667" s="113"/>
      <c r="RPF2667" s="113"/>
      <c r="RPG2667" s="113"/>
      <c r="RPH2667" s="113"/>
      <c r="RPI2667" s="113"/>
      <c r="RPJ2667" s="113"/>
      <c r="RPK2667" s="113"/>
      <c r="RPL2667" s="113"/>
      <c r="RPM2667" s="113"/>
      <c r="RPN2667" s="113"/>
      <c r="RPO2667" s="113"/>
      <c r="RPP2667" s="113"/>
      <c r="RPQ2667" s="113"/>
      <c r="RPR2667" s="113"/>
      <c r="RPS2667" s="113"/>
      <c r="RPT2667" s="113"/>
      <c r="RPU2667" s="113"/>
      <c r="RPV2667" s="113"/>
      <c r="RPW2667" s="113"/>
      <c r="RPX2667" s="113"/>
      <c r="RPY2667" s="113"/>
      <c r="RPZ2667" s="113"/>
      <c r="RQA2667" s="113"/>
      <c r="RQB2667" s="113"/>
      <c r="RQC2667" s="113"/>
      <c r="RQD2667" s="113"/>
      <c r="RQE2667" s="113"/>
      <c r="RQF2667" s="113"/>
      <c r="RQG2667" s="113"/>
      <c r="RQH2667" s="113"/>
      <c r="RQI2667" s="113"/>
      <c r="RQJ2667" s="113"/>
      <c r="RQK2667" s="113"/>
      <c r="RQL2667" s="113"/>
      <c r="RQM2667" s="113"/>
      <c r="RQN2667" s="113"/>
      <c r="RQO2667" s="113"/>
      <c r="RQP2667" s="113"/>
      <c r="RQQ2667" s="113"/>
      <c r="RQR2667" s="113"/>
      <c r="RQS2667" s="113"/>
      <c r="RQT2667" s="113"/>
      <c r="RQU2667" s="113"/>
      <c r="RQV2667" s="113"/>
      <c r="RQW2667" s="113"/>
      <c r="RQX2667" s="113"/>
      <c r="RQY2667" s="113"/>
      <c r="RQZ2667" s="113"/>
      <c r="RRA2667" s="113"/>
      <c r="RRB2667" s="113"/>
      <c r="RRC2667" s="113"/>
      <c r="RRD2667" s="113"/>
      <c r="RRE2667" s="113"/>
      <c r="RRF2667" s="113"/>
      <c r="RRG2667" s="113"/>
      <c r="RRH2667" s="113"/>
      <c r="RRI2667" s="113"/>
      <c r="RRJ2667" s="113"/>
      <c r="RRK2667" s="113"/>
      <c r="RRL2667" s="113"/>
      <c r="RRM2667" s="113"/>
      <c r="RRN2667" s="113"/>
      <c r="RRO2667" s="113"/>
      <c r="RRP2667" s="113"/>
      <c r="RRQ2667" s="113"/>
      <c r="RRR2667" s="113"/>
      <c r="RRS2667" s="113"/>
      <c r="RRT2667" s="113"/>
      <c r="RRU2667" s="113"/>
      <c r="RRV2667" s="113"/>
      <c r="RRW2667" s="113"/>
      <c r="RRX2667" s="113"/>
      <c r="RRY2667" s="113"/>
      <c r="RRZ2667" s="113"/>
      <c r="RSA2667" s="113"/>
      <c r="RSB2667" s="113"/>
      <c r="RSC2667" s="113"/>
      <c r="RSD2667" s="113"/>
      <c r="RSE2667" s="113"/>
      <c r="RSF2667" s="113"/>
      <c r="RSG2667" s="113"/>
      <c r="RSH2667" s="113"/>
      <c r="RSI2667" s="113"/>
      <c r="RSJ2667" s="113"/>
      <c r="RSK2667" s="113"/>
      <c r="RSL2667" s="113"/>
      <c r="RSM2667" s="113"/>
      <c r="RSN2667" s="113"/>
      <c r="RSO2667" s="113"/>
      <c r="RSP2667" s="113"/>
      <c r="RSQ2667" s="113"/>
      <c r="RSR2667" s="113"/>
      <c r="RSS2667" s="113"/>
      <c r="RST2667" s="113"/>
      <c r="RSU2667" s="113"/>
      <c r="RSV2667" s="113"/>
      <c r="RSW2667" s="113"/>
      <c r="RSX2667" s="113"/>
      <c r="RSY2667" s="113"/>
      <c r="RSZ2667" s="113"/>
      <c r="RTA2667" s="113"/>
      <c r="RTB2667" s="113"/>
      <c r="RTC2667" s="113"/>
      <c r="RTD2667" s="113"/>
      <c r="RTE2667" s="113"/>
      <c r="RTF2667" s="113"/>
      <c r="RTG2667" s="113"/>
      <c r="RTH2667" s="113"/>
      <c r="RTI2667" s="113"/>
      <c r="RTJ2667" s="113"/>
      <c r="RTK2667" s="113"/>
      <c r="RTL2667" s="113"/>
      <c r="RTM2667" s="113"/>
      <c r="RTN2667" s="113"/>
      <c r="RTO2667" s="113"/>
      <c r="RTP2667" s="113"/>
      <c r="RTQ2667" s="113"/>
      <c r="RTR2667" s="113"/>
      <c r="RTS2667" s="113"/>
      <c r="RTT2667" s="113"/>
      <c r="RTU2667" s="113"/>
      <c r="RTV2667" s="113"/>
      <c r="RTW2667" s="113"/>
      <c r="RTX2667" s="113"/>
      <c r="RTY2667" s="113"/>
      <c r="RTZ2667" s="113"/>
      <c r="RUA2667" s="113"/>
      <c r="RUB2667" s="113"/>
      <c r="RUC2667" s="113"/>
      <c r="RUD2667" s="113"/>
      <c r="RUE2667" s="113"/>
      <c r="RUF2667" s="113"/>
      <c r="RUG2667" s="113"/>
      <c r="RUH2667" s="113"/>
      <c r="RUI2667" s="113"/>
      <c r="RUJ2667" s="113"/>
      <c r="RUK2667" s="113"/>
      <c r="RUL2667" s="113"/>
      <c r="RUM2667" s="113"/>
      <c r="RUN2667" s="113"/>
      <c r="RUO2667" s="113"/>
      <c r="RUP2667" s="113"/>
      <c r="RUQ2667" s="113"/>
      <c r="RUR2667" s="113"/>
      <c r="RUS2667" s="113"/>
      <c r="RUT2667" s="113"/>
      <c r="RUU2667" s="113"/>
      <c r="RUV2667" s="113"/>
      <c r="RUW2667" s="113"/>
      <c r="RUX2667" s="113"/>
      <c r="RUY2667" s="113"/>
      <c r="RUZ2667" s="113"/>
      <c r="RVA2667" s="113"/>
      <c r="RVB2667" s="113"/>
      <c r="RVC2667" s="113"/>
      <c r="RVD2667" s="113"/>
      <c r="RVE2667" s="113"/>
      <c r="RVF2667" s="113"/>
      <c r="RVG2667" s="113"/>
      <c r="RVH2667" s="113"/>
      <c r="RVI2667" s="113"/>
      <c r="RVJ2667" s="113"/>
      <c r="RVK2667" s="113"/>
      <c r="RVL2667" s="113"/>
      <c r="RVM2667" s="113"/>
      <c r="RVN2667" s="113"/>
      <c r="RVO2667" s="113"/>
      <c r="RVP2667" s="113"/>
      <c r="RVQ2667" s="113"/>
      <c r="RVR2667" s="113"/>
      <c r="RVS2667" s="113"/>
      <c r="RVT2667" s="113"/>
      <c r="RVU2667" s="113"/>
      <c r="RVV2667" s="113"/>
      <c r="RVW2667" s="113"/>
      <c r="RVX2667" s="113"/>
      <c r="RVY2667" s="113"/>
      <c r="RVZ2667" s="113"/>
      <c r="RWA2667" s="113"/>
      <c r="RWB2667" s="113"/>
      <c r="RWC2667" s="113"/>
      <c r="RWD2667" s="113"/>
      <c r="RWE2667" s="113"/>
      <c r="RWF2667" s="113"/>
      <c r="RWG2667" s="113"/>
      <c r="RWH2667" s="113"/>
      <c r="RWI2667" s="113"/>
      <c r="RWJ2667" s="113"/>
      <c r="RWK2667" s="113"/>
      <c r="RWL2667" s="113"/>
      <c r="RWM2667" s="113"/>
      <c r="RWN2667" s="113"/>
      <c r="RWO2667" s="113"/>
      <c r="RWP2667" s="113"/>
      <c r="RWQ2667" s="113"/>
      <c r="RWR2667" s="113"/>
      <c r="RWS2667" s="113"/>
      <c r="RWT2667" s="113"/>
      <c r="RWU2667" s="113"/>
      <c r="RWV2667" s="113"/>
      <c r="RWW2667" s="113"/>
      <c r="RWX2667" s="113"/>
      <c r="RWY2667" s="113"/>
      <c r="RWZ2667" s="113"/>
      <c r="RXA2667" s="113"/>
      <c r="RXB2667" s="113"/>
      <c r="RXC2667" s="113"/>
      <c r="RXD2667" s="113"/>
      <c r="RXE2667" s="113"/>
      <c r="RXF2667" s="113"/>
      <c r="RXG2667" s="113"/>
      <c r="RXH2667" s="113"/>
      <c r="RXI2667" s="113"/>
      <c r="RXJ2667" s="113"/>
      <c r="RXK2667" s="113"/>
      <c r="RXL2667" s="113"/>
      <c r="RXM2667" s="113"/>
      <c r="RXN2667" s="113"/>
      <c r="RXO2667" s="113"/>
      <c r="RXP2667" s="113"/>
      <c r="RXQ2667" s="113"/>
      <c r="RXR2667" s="113"/>
      <c r="RXS2667" s="113"/>
      <c r="RXT2667" s="113"/>
      <c r="RXU2667" s="113"/>
      <c r="RXV2667" s="113"/>
      <c r="RXW2667" s="113"/>
      <c r="RXX2667" s="113"/>
      <c r="RXY2667" s="113"/>
      <c r="RXZ2667" s="113"/>
      <c r="RYA2667" s="113"/>
      <c r="RYB2667" s="113"/>
      <c r="RYC2667" s="113"/>
      <c r="RYD2667" s="113"/>
      <c r="RYE2667" s="113"/>
      <c r="RYF2667" s="113"/>
      <c r="RYG2667" s="113"/>
      <c r="RYH2667" s="113"/>
      <c r="RYI2667" s="113"/>
      <c r="RYJ2667" s="113"/>
      <c r="RYK2667" s="113"/>
      <c r="RYL2667" s="113"/>
      <c r="RYM2667" s="113"/>
      <c r="RYN2667" s="113"/>
      <c r="RYO2667" s="113"/>
      <c r="RYP2667" s="113"/>
      <c r="RYQ2667" s="113"/>
      <c r="RYR2667" s="113"/>
      <c r="RYS2667" s="113"/>
      <c r="RYT2667" s="113"/>
      <c r="RYU2667" s="113"/>
      <c r="RYV2667" s="113"/>
      <c r="RYW2667" s="113"/>
      <c r="RYX2667" s="113"/>
      <c r="RYY2667" s="113"/>
      <c r="RYZ2667" s="113"/>
      <c r="RZA2667" s="113"/>
      <c r="RZB2667" s="113"/>
      <c r="RZC2667" s="113"/>
      <c r="RZD2667" s="113"/>
      <c r="RZE2667" s="113"/>
      <c r="RZF2667" s="113"/>
      <c r="RZG2667" s="113"/>
      <c r="RZH2667" s="113"/>
      <c r="RZI2667" s="113"/>
      <c r="RZJ2667" s="113"/>
      <c r="RZK2667" s="113"/>
      <c r="RZL2667" s="113"/>
      <c r="RZM2667" s="113"/>
      <c r="RZN2667" s="113"/>
      <c r="RZO2667" s="113"/>
      <c r="RZP2667" s="113"/>
      <c r="RZQ2667" s="113"/>
      <c r="RZR2667" s="113"/>
      <c r="RZS2667" s="113"/>
      <c r="RZT2667" s="113"/>
      <c r="RZU2667" s="113"/>
      <c r="RZV2667" s="113"/>
      <c r="RZW2667" s="113"/>
      <c r="RZX2667" s="113"/>
      <c r="RZY2667" s="113"/>
      <c r="RZZ2667" s="113"/>
      <c r="SAA2667" s="113"/>
      <c r="SAB2667" s="113"/>
      <c r="SAC2667" s="113"/>
      <c r="SAD2667" s="113"/>
      <c r="SAE2667" s="113"/>
      <c r="SAF2667" s="113"/>
      <c r="SAG2667" s="113"/>
      <c r="SAH2667" s="113"/>
      <c r="SAI2667" s="113"/>
      <c r="SAJ2667" s="113"/>
      <c r="SAK2667" s="113"/>
      <c r="SAL2667" s="113"/>
      <c r="SAM2667" s="113"/>
      <c r="SAN2667" s="113"/>
      <c r="SAO2667" s="113"/>
      <c r="SAP2667" s="113"/>
      <c r="SAQ2667" s="113"/>
      <c r="SAR2667" s="113"/>
      <c r="SAS2667" s="113"/>
      <c r="SAT2667" s="113"/>
      <c r="SAU2667" s="113"/>
      <c r="SAV2667" s="113"/>
      <c r="SAW2667" s="113"/>
      <c r="SAX2667" s="113"/>
      <c r="SAY2667" s="113"/>
      <c r="SAZ2667" s="113"/>
      <c r="SBA2667" s="113"/>
      <c r="SBB2667" s="113"/>
      <c r="SBC2667" s="113"/>
      <c r="SBD2667" s="113"/>
      <c r="SBE2667" s="113"/>
      <c r="SBF2667" s="113"/>
      <c r="SBG2667" s="113"/>
      <c r="SBH2667" s="113"/>
      <c r="SBI2667" s="113"/>
      <c r="SBJ2667" s="113"/>
      <c r="SBK2667" s="113"/>
      <c r="SBL2667" s="113"/>
      <c r="SBM2667" s="113"/>
      <c r="SBN2667" s="113"/>
      <c r="SBO2667" s="113"/>
      <c r="SBP2667" s="113"/>
      <c r="SBQ2667" s="113"/>
      <c r="SBR2667" s="113"/>
      <c r="SBS2667" s="113"/>
      <c r="SBT2667" s="113"/>
      <c r="SBU2667" s="113"/>
      <c r="SBV2667" s="113"/>
      <c r="SBW2667" s="113"/>
      <c r="SBX2667" s="113"/>
      <c r="SBY2667" s="113"/>
      <c r="SBZ2667" s="113"/>
      <c r="SCA2667" s="113"/>
      <c r="SCB2667" s="113"/>
      <c r="SCC2667" s="113"/>
      <c r="SCD2667" s="113"/>
      <c r="SCE2667" s="113"/>
      <c r="SCF2667" s="113"/>
      <c r="SCG2667" s="113"/>
      <c r="SCH2667" s="113"/>
      <c r="SCI2667" s="113"/>
      <c r="SCJ2667" s="113"/>
      <c r="SCK2667" s="113"/>
      <c r="SCL2667" s="113"/>
      <c r="SCM2667" s="113"/>
      <c r="SCN2667" s="113"/>
      <c r="SCO2667" s="113"/>
      <c r="SCP2667" s="113"/>
      <c r="SCQ2667" s="113"/>
      <c r="SCR2667" s="113"/>
      <c r="SCS2667" s="113"/>
      <c r="SCT2667" s="113"/>
      <c r="SCU2667" s="113"/>
      <c r="SCV2667" s="113"/>
      <c r="SCW2667" s="113"/>
      <c r="SCX2667" s="113"/>
      <c r="SCY2667" s="113"/>
      <c r="SCZ2667" s="113"/>
      <c r="SDA2667" s="113"/>
      <c r="SDB2667" s="113"/>
      <c r="SDC2667" s="113"/>
      <c r="SDD2667" s="113"/>
      <c r="SDE2667" s="113"/>
      <c r="SDF2667" s="113"/>
      <c r="SDG2667" s="113"/>
      <c r="SDH2667" s="113"/>
      <c r="SDI2667" s="113"/>
      <c r="SDJ2667" s="113"/>
      <c r="SDK2667" s="113"/>
      <c r="SDL2667" s="113"/>
      <c r="SDM2667" s="113"/>
      <c r="SDN2667" s="113"/>
      <c r="SDO2667" s="113"/>
      <c r="SDP2667" s="113"/>
      <c r="SDQ2667" s="113"/>
      <c r="SDR2667" s="113"/>
      <c r="SDS2667" s="113"/>
      <c r="SDT2667" s="113"/>
      <c r="SDU2667" s="113"/>
      <c r="SDV2667" s="113"/>
      <c r="SDW2667" s="113"/>
      <c r="SDX2667" s="113"/>
      <c r="SDY2667" s="113"/>
      <c r="SDZ2667" s="113"/>
      <c r="SEA2667" s="113"/>
      <c r="SEB2667" s="113"/>
      <c r="SEC2667" s="113"/>
      <c r="SED2667" s="113"/>
      <c r="SEE2667" s="113"/>
      <c r="SEF2667" s="113"/>
      <c r="SEG2667" s="113"/>
      <c r="SEH2667" s="113"/>
      <c r="SEI2667" s="113"/>
      <c r="SEJ2667" s="113"/>
      <c r="SEK2667" s="113"/>
      <c r="SEL2667" s="113"/>
      <c r="SEM2667" s="113"/>
      <c r="SEN2667" s="113"/>
      <c r="SEO2667" s="113"/>
      <c r="SEP2667" s="113"/>
      <c r="SEQ2667" s="113"/>
      <c r="SER2667" s="113"/>
      <c r="SES2667" s="113"/>
      <c r="SET2667" s="113"/>
      <c r="SEU2667" s="113"/>
      <c r="SEV2667" s="113"/>
      <c r="SEW2667" s="113"/>
      <c r="SEX2667" s="113"/>
      <c r="SEY2667" s="113"/>
      <c r="SEZ2667" s="113"/>
      <c r="SFA2667" s="113"/>
      <c r="SFB2667" s="113"/>
      <c r="SFC2667" s="113"/>
      <c r="SFD2667" s="113"/>
      <c r="SFE2667" s="113"/>
      <c r="SFF2667" s="113"/>
      <c r="SFG2667" s="113"/>
      <c r="SFH2667" s="113"/>
      <c r="SFI2667" s="113"/>
      <c r="SFJ2667" s="113"/>
      <c r="SFK2667" s="113"/>
      <c r="SFL2667" s="113"/>
      <c r="SFM2667" s="113"/>
      <c r="SFN2667" s="113"/>
      <c r="SFO2667" s="113"/>
      <c r="SFP2667" s="113"/>
      <c r="SFQ2667" s="113"/>
      <c r="SFR2667" s="113"/>
      <c r="SFS2667" s="113"/>
      <c r="SFT2667" s="113"/>
      <c r="SFU2667" s="113"/>
      <c r="SFV2667" s="113"/>
      <c r="SFW2667" s="113"/>
      <c r="SFX2667" s="113"/>
      <c r="SFY2667" s="113"/>
      <c r="SFZ2667" s="113"/>
      <c r="SGA2667" s="113"/>
      <c r="SGB2667" s="113"/>
      <c r="SGC2667" s="113"/>
      <c r="SGD2667" s="113"/>
      <c r="SGE2667" s="113"/>
      <c r="SGF2667" s="113"/>
      <c r="SGG2667" s="113"/>
      <c r="SGH2667" s="113"/>
      <c r="SGI2667" s="113"/>
      <c r="SGJ2667" s="113"/>
      <c r="SGK2667" s="113"/>
      <c r="SGL2667" s="113"/>
      <c r="SGM2667" s="113"/>
      <c r="SGN2667" s="113"/>
      <c r="SGO2667" s="113"/>
      <c r="SGP2667" s="113"/>
      <c r="SGQ2667" s="113"/>
      <c r="SGR2667" s="113"/>
      <c r="SGS2667" s="113"/>
      <c r="SGT2667" s="113"/>
      <c r="SGU2667" s="113"/>
      <c r="SGV2667" s="113"/>
      <c r="SGW2667" s="113"/>
      <c r="SGX2667" s="113"/>
      <c r="SGY2667" s="113"/>
      <c r="SGZ2667" s="113"/>
      <c r="SHA2667" s="113"/>
      <c r="SHB2667" s="113"/>
      <c r="SHC2667" s="113"/>
      <c r="SHD2667" s="113"/>
      <c r="SHE2667" s="113"/>
      <c r="SHF2667" s="113"/>
      <c r="SHG2667" s="113"/>
      <c r="SHH2667" s="113"/>
      <c r="SHI2667" s="113"/>
      <c r="SHJ2667" s="113"/>
      <c r="SHK2667" s="113"/>
      <c r="SHL2667" s="113"/>
      <c r="SHM2667" s="113"/>
      <c r="SHN2667" s="113"/>
      <c r="SHO2667" s="113"/>
      <c r="SHP2667" s="113"/>
      <c r="SHQ2667" s="113"/>
      <c r="SHR2667" s="113"/>
      <c r="SHS2667" s="113"/>
      <c r="SHT2667" s="113"/>
      <c r="SHU2667" s="113"/>
      <c r="SHV2667" s="113"/>
      <c r="SHW2667" s="113"/>
      <c r="SHX2667" s="113"/>
      <c r="SHY2667" s="113"/>
      <c r="SHZ2667" s="113"/>
      <c r="SIA2667" s="113"/>
      <c r="SIB2667" s="113"/>
      <c r="SIC2667" s="113"/>
      <c r="SID2667" s="113"/>
      <c r="SIE2667" s="113"/>
      <c r="SIF2667" s="113"/>
      <c r="SIG2667" s="113"/>
      <c r="SIH2667" s="113"/>
      <c r="SII2667" s="113"/>
      <c r="SIJ2667" s="113"/>
      <c r="SIK2667" s="113"/>
      <c r="SIL2667" s="113"/>
      <c r="SIM2667" s="113"/>
      <c r="SIN2667" s="113"/>
      <c r="SIO2667" s="113"/>
      <c r="SIP2667" s="113"/>
      <c r="SIQ2667" s="113"/>
      <c r="SIR2667" s="113"/>
      <c r="SIS2667" s="113"/>
      <c r="SIT2667" s="113"/>
      <c r="SIU2667" s="113"/>
      <c r="SIV2667" s="113"/>
      <c r="SIW2667" s="113"/>
      <c r="SIX2667" s="113"/>
      <c r="SIY2667" s="113"/>
      <c r="SIZ2667" s="113"/>
      <c r="SJA2667" s="113"/>
      <c r="SJB2667" s="113"/>
      <c r="SJC2667" s="113"/>
      <c r="SJD2667" s="113"/>
      <c r="SJE2667" s="113"/>
      <c r="SJF2667" s="113"/>
      <c r="SJG2667" s="113"/>
      <c r="SJH2667" s="113"/>
      <c r="SJI2667" s="113"/>
      <c r="SJJ2667" s="113"/>
      <c r="SJK2667" s="113"/>
      <c r="SJL2667" s="113"/>
      <c r="SJM2667" s="113"/>
      <c r="SJN2667" s="113"/>
      <c r="SJO2667" s="113"/>
      <c r="SJP2667" s="113"/>
      <c r="SJQ2667" s="113"/>
      <c r="SJR2667" s="113"/>
      <c r="SJS2667" s="113"/>
      <c r="SJT2667" s="113"/>
      <c r="SJU2667" s="113"/>
      <c r="SJV2667" s="113"/>
      <c r="SJW2667" s="113"/>
      <c r="SJX2667" s="113"/>
      <c r="SJY2667" s="113"/>
      <c r="SJZ2667" s="113"/>
      <c r="SKA2667" s="113"/>
      <c r="SKB2667" s="113"/>
      <c r="SKC2667" s="113"/>
      <c r="SKD2667" s="113"/>
      <c r="SKE2667" s="113"/>
      <c r="SKF2667" s="113"/>
      <c r="SKG2667" s="113"/>
      <c r="SKH2667" s="113"/>
      <c r="SKI2667" s="113"/>
      <c r="SKJ2667" s="113"/>
      <c r="SKK2667" s="113"/>
      <c r="SKL2667" s="113"/>
      <c r="SKM2667" s="113"/>
      <c r="SKN2667" s="113"/>
      <c r="SKO2667" s="113"/>
      <c r="SKP2667" s="113"/>
      <c r="SKQ2667" s="113"/>
      <c r="SKR2667" s="113"/>
      <c r="SKS2667" s="113"/>
      <c r="SKT2667" s="113"/>
      <c r="SKU2667" s="113"/>
      <c r="SKV2667" s="113"/>
      <c r="SKW2667" s="113"/>
      <c r="SKX2667" s="113"/>
      <c r="SKY2667" s="113"/>
      <c r="SKZ2667" s="113"/>
      <c r="SLA2667" s="113"/>
      <c r="SLB2667" s="113"/>
      <c r="SLC2667" s="113"/>
      <c r="SLD2667" s="113"/>
      <c r="SLE2667" s="113"/>
      <c r="SLF2667" s="113"/>
      <c r="SLG2667" s="113"/>
      <c r="SLH2667" s="113"/>
      <c r="SLI2667" s="113"/>
      <c r="SLJ2667" s="113"/>
      <c r="SLK2667" s="113"/>
      <c r="SLL2667" s="113"/>
      <c r="SLM2667" s="113"/>
      <c r="SLN2667" s="113"/>
      <c r="SLO2667" s="113"/>
      <c r="SLP2667" s="113"/>
      <c r="SLQ2667" s="113"/>
      <c r="SLR2667" s="113"/>
      <c r="SLS2667" s="113"/>
      <c r="SLT2667" s="113"/>
      <c r="SLU2667" s="113"/>
      <c r="SLV2667" s="113"/>
      <c r="SLW2667" s="113"/>
      <c r="SLX2667" s="113"/>
      <c r="SLY2667" s="113"/>
      <c r="SLZ2667" s="113"/>
      <c r="SMA2667" s="113"/>
      <c r="SMB2667" s="113"/>
      <c r="SMC2667" s="113"/>
      <c r="SMD2667" s="113"/>
      <c r="SME2667" s="113"/>
      <c r="SMF2667" s="113"/>
      <c r="SMG2667" s="113"/>
      <c r="SMH2667" s="113"/>
      <c r="SMI2667" s="113"/>
      <c r="SMJ2667" s="113"/>
      <c r="SMK2667" s="113"/>
      <c r="SML2667" s="113"/>
      <c r="SMM2667" s="113"/>
      <c r="SMN2667" s="113"/>
      <c r="SMO2667" s="113"/>
      <c r="SMP2667" s="113"/>
      <c r="SMQ2667" s="113"/>
      <c r="SMR2667" s="113"/>
      <c r="SMS2667" s="113"/>
      <c r="SMT2667" s="113"/>
      <c r="SMU2667" s="113"/>
      <c r="SMV2667" s="113"/>
      <c r="SMW2667" s="113"/>
      <c r="SMX2667" s="113"/>
      <c r="SMY2667" s="113"/>
      <c r="SMZ2667" s="113"/>
      <c r="SNA2667" s="113"/>
      <c r="SNB2667" s="113"/>
      <c r="SNC2667" s="113"/>
      <c r="SND2667" s="113"/>
      <c r="SNE2667" s="113"/>
      <c r="SNF2667" s="113"/>
      <c r="SNG2667" s="113"/>
      <c r="SNH2667" s="113"/>
      <c r="SNI2667" s="113"/>
      <c r="SNJ2667" s="113"/>
      <c r="SNK2667" s="113"/>
      <c r="SNL2667" s="113"/>
      <c r="SNM2667" s="113"/>
      <c r="SNN2667" s="113"/>
      <c r="SNO2667" s="113"/>
      <c r="SNP2667" s="113"/>
      <c r="SNQ2667" s="113"/>
      <c r="SNR2667" s="113"/>
      <c r="SNS2667" s="113"/>
      <c r="SNT2667" s="113"/>
      <c r="SNU2667" s="113"/>
      <c r="SNV2667" s="113"/>
      <c r="SNW2667" s="113"/>
      <c r="SNX2667" s="113"/>
      <c r="SNY2667" s="113"/>
      <c r="SNZ2667" s="113"/>
      <c r="SOA2667" s="113"/>
      <c r="SOB2667" s="113"/>
      <c r="SOC2667" s="113"/>
      <c r="SOD2667" s="113"/>
      <c r="SOE2667" s="113"/>
      <c r="SOF2667" s="113"/>
      <c r="SOG2667" s="113"/>
      <c r="SOH2667" s="113"/>
      <c r="SOI2667" s="113"/>
      <c r="SOJ2667" s="113"/>
      <c r="SOK2667" s="113"/>
      <c r="SOL2667" s="113"/>
      <c r="SOM2667" s="113"/>
      <c r="SON2667" s="113"/>
      <c r="SOO2667" s="113"/>
      <c r="SOP2667" s="113"/>
      <c r="SOQ2667" s="113"/>
      <c r="SOR2667" s="113"/>
      <c r="SOS2667" s="113"/>
      <c r="SOT2667" s="113"/>
      <c r="SOU2667" s="113"/>
      <c r="SOV2667" s="113"/>
      <c r="SOW2667" s="113"/>
      <c r="SOX2667" s="113"/>
      <c r="SOY2667" s="113"/>
      <c r="SOZ2667" s="113"/>
      <c r="SPA2667" s="113"/>
      <c r="SPB2667" s="113"/>
      <c r="SPC2667" s="113"/>
      <c r="SPD2667" s="113"/>
      <c r="SPE2667" s="113"/>
      <c r="SPF2667" s="113"/>
      <c r="SPG2667" s="113"/>
      <c r="SPH2667" s="113"/>
      <c r="SPI2667" s="113"/>
      <c r="SPJ2667" s="113"/>
      <c r="SPK2667" s="113"/>
      <c r="SPL2667" s="113"/>
      <c r="SPM2667" s="113"/>
      <c r="SPN2667" s="113"/>
      <c r="SPO2667" s="113"/>
      <c r="SPP2667" s="113"/>
      <c r="SPQ2667" s="113"/>
      <c r="SPR2667" s="113"/>
      <c r="SPS2667" s="113"/>
      <c r="SPT2667" s="113"/>
      <c r="SPU2667" s="113"/>
      <c r="SPV2667" s="113"/>
      <c r="SPW2667" s="113"/>
      <c r="SPX2667" s="113"/>
      <c r="SPY2667" s="113"/>
      <c r="SPZ2667" s="113"/>
      <c r="SQA2667" s="113"/>
      <c r="SQB2667" s="113"/>
      <c r="SQC2667" s="113"/>
      <c r="SQD2667" s="113"/>
      <c r="SQE2667" s="113"/>
      <c r="SQF2667" s="113"/>
      <c r="SQG2667" s="113"/>
      <c r="SQH2667" s="113"/>
      <c r="SQI2667" s="113"/>
      <c r="SQJ2667" s="113"/>
      <c r="SQK2667" s="113"/>
      <c r="SQL2667" s="113"/>
      <c r="SQM2667" s="113"/>
      <c r="SQN2667" s="113"/>
      <c r="SQO2667" s="113"/>
      <c r="SQP2667" s="113"/>
      <c r="SQQ2667" s="113"/>
      <c r="SQR2667" s="113"/>
      <c r="SQS2667" s="113"/>
      <c r="SQT2667" s="113"/>
      <c r="SQU2667" s="113"/>
      <c r="SQV2667" s="113"/>
      <c r="SQW2667" s="113"/>
      <c r="SQX2667" s="113"/>
      <c r="SQY2667" s="113"/>
      <c r="SQZ2667" s="113"/>
      <c r="SRA2667" s="113"/>
      <c r="SRB2667" s="113"/>
      <c r="SRC2667" s="113"/>
      <c r="SRD2667" s="113"/>
      <c r="SRE2667" s="113"/>
      <c r="SRF2667" s="113"/>
      <c r="SRG2667" s="113"/>
      <c r="SRH2667" s="113"/>
      <c r="SRI2667" s="113"/>
      <c r="SRJ2667" s="113"/>
      <c r="SRK2667" s="113"/>
      <c r="SRL2667" s="113"/>
      <c r="SRM2667" s="113"/>
      <c r="SRN2667" s="113"/>
      <c r="SRO2667" s="113"/>
      <c r="SRP2667" s="113"/>
      <c r="SRQ2667" s="113"/>
      <c r="SRR2667" s="113"/>
      <c r="SRS2667" s="113"/>
      <c r="SRT2667" s="113"/>
      <c r="SRU2667" s="113"/>
      <c r="SRV2667" s="113"/>
      <c r="SRW2667" s="113"/>
      <c r="SRX2667" s="113"/>
      <c r="SRY2667" s="113"/>
      <c r="SRZ2667" s="113"/>
      <c r="SSA2667" s="113"/>
      <c r="SSB2667" s="113"/>
      <c r="SSC2667" s="113"/>
      <c r="SSD2667" s="113"/>
      <c r="SSE2667" s="113"/>
      <c r="SSF2667" s="113"/>
      <c r="SSG2667" s="113"/>
      <c r="SSH2667" s="113"/>
      <c r="SSI2667" s="113"/>
      <c r="SSJ2667" s="113"/>
      <c r="SSK2667" s="113"/>
      <c r="SSL2667" s="113"/>
      <c r="SSM2667" s="113"/>
      <c r="SSN2667" s="113"/>
      <c r="SSO2667" s="113"/>
      <c r="SSP2667" s="113"/>
      <c r="SSQ2667" s="113"/>
      <c r="SSR2667" s="113"/>
      <c r="SSS2667" s="113"/>
      <c r="SST2667" s="113"/>
      <c r="SSU2667" s="113"/>
      <c r="SSV2667" s="113"/>
      <c r="SSW2667" s="113"/>
      <c r="SSX2667" s="113"/>
      <c r="SSY2667" s="113"/>
      <c r="SSZ2667" s="113"/>
      <c r="STA2667" s="113"/>
      <c r="STB2667" s="113"/>
      <c r="STC2667" s="113"/>
      <c r="STD2667" s="113"/>
      <c r="STE2667" s="113"/>
      <c r="STF2667" s="113"/>
      <c r="STG2667" s="113"/>
      <c r="STH2667" s="113"/>
      <c r="STI2667" s="113"/>
      <c r="STJ2667" s="113"/>
      <c r="STK2667" s="113"/>
      <c r="STL2667" s="113"/>
      <c r="STM2667" s="113"/>
      <c r="STN2667" s="113"/>
      <c r="STO2667" s="113"/>
      <c r="STP2667" s="113"/>
      <c r="STQ2667" s="113"/>
      <c r="STR2667" s="113"/>
      <c r="STS2667" s="113"/>
      <c r="STT2667" s="113"/>
      <c r="STU2667" s="113"/>
      <c r="STV2667" s="113"/>
      <c r="STW2667" s="113"/>
      <c r="STX2667" s="113"/>
      <c r="STY2667" s="113"/>
      <c r="STZ2667" s="113"/>
      <c r="SUA2667" s="113"/>
      <c r="SUB2667" s="113"/>
      <c r="SUC2667" s="113"/>
      <c r="SUD2667" s="113"/>
      <c r="SUE2667" s="113"/>
      <c r="SUF2667" s="113"/>
      <c r="SUG2667" s="113"/>
      <c r="SUH2667" s="113"/>
      <c r="SUI2667" s="113"/>
      <c r="SUJ2667" s="113"/>
      <c r="SUK2667" s="113"/>
      <c r="SUL2667" s="113"/>
      <c r="SUM2667" s="113"/>
      <c r="SUN2667" s="113"/>
      <c r="SUO2667" s="113"/>
      <c r="SUP2667" s="113"/>
      <c r="SUQ2667" s="113"/>
      <c r="SUR2667" s="113"/>
      <c r="SUS2667" s="113"/>
      <c r="SUT2667" s="113"/>
      <c r="SUU2667" s="113"/>
      <c r="SUV2667" s="113"/>
      <c r="SUW2667" s="113"/>
      <c r="SUX2667" s="113"/>
      <c r="SUY2667" s="113"/>
      <c r="SUZ2667" s="113"/>
      <c r="SVA2667" s="113"/>
      <c r="SVB2667" s="113"/>
      <c r="SVC2667" s="113"/>
      <c r="SVD2667" s="113"/>
      <c r="SVE2667" s="113"/>
      <c r="SVF2667" s="113"/>
      <c r="SVG2667" s="113"/>
      <c r="SVH2667" s="113"/>
      <c r="SVI2667" s="113"/>
      <c r="SVJ2667" s="113"/>
      <c r="SVK2667" s="113"/>
      <c r="SVL2667" s="113"/>
      <c r="SVM2667" s="113"/>
      <c r="SVN2667" s="113"/>
      <c r="SVO2667" s="113"/>
      <c r="SVP2667" s="113"/>
      <c r="SVQ2667" s="113"/>
      <c r="SVR2667" s="113"/>
      <c r="SVS2667" s="113"/>
      <c r="SVT2667" s="113"/>
      <c r="SVU2667" s="113"/>
      <c r="SVV2667" s="113"/>
      <c r="SVW2667" s="113"/>
      <c r="SVX2667" s="113"/>
      <c r="SVY2667" s="113"/>
      <c r="SVZ2667" s="113"/>
      <c r="SWA2667" s="113"/>
      <c r="SWB2667" s="113"/>
      <c r="SWC2667" s="113"/>
      <c r="SWD2667" s="113"/>
      <c r="SWE2667" s="113"/>
      <c r="SWF2667" s="113"/>
      <c r="SWG2667" s="113"/>
      <c r="SWH2667" s="113"/>
      <c r="SWI2667" s="113"/>
      <c r="SWJ2667" s="113"/>
      <c r="SWK2667" s="113"/>
      <c r="SWL2667" s="113"/>
      <c r="SWM2667" s="113"/>
      <c r="SWN2667" s="113"/>
      <c r="SWO2667" s="113"/>
      <c r="SWP2667" s="113"/>
      <c r="SWQ2667" s="113"/>
      <c r="SWR2667" s="113"/>
      <c r="SWS2667" s="113"/>
      <c r="SWT2667" s="113"/>
      <c r="SWU2667" s="113"/>
      <c r="SWV2667" s="113"/>
      <c r="SWW2667" s="113"/>
      <c r="SWX2667" s="113"/>
      <c r="SWY2667" s="113"/>
      <c r="SWZ2667" s="113"/>
      <c r="SXA2667" s="113"/>
      <c r="SXB2667" s="113"/>
      <c r="SXC2667" s="113"/>
      <c r="SXD2667" s="113"/>
      <c r="SXE2667" s="113"/>
      <c r="SXF2667" s="113"/>
      <c r="SXG2667" s="113"/>
      <c r="SXH2667" s="113"/>
      <c r="SXI2667" s="113"/>
      <c r="SXJ2667" s="113"/>
      <c r="SXK2667" s="113"/>
      <c r="SXL2667" s="113"/>
      <c r="SXM2667" s="113"/>
      <c r="SXN2667" s="113"/>
      <c r="SXO2667" s="113"/>
      <c r="SXP2667" s="113"/>
      <c r="SXQ2667" s="113"/>
      <c r="SXR2667" s="113"/>
      <c r="SXS2667" s="113"/>
      <c r="SXT2667" s="113"/>
      <c r="SXU2667" s="113"/>
      <c r="SXV2667" s="113"/>
      <c r="SXW2667" s="113"/>
      <c r="SXX2667" s="113"/>
      <c r="SXY2667" s="113"/>
      <c r="SXZ2667" s="113"/>
      <c r="SYA2667" s="113"/>
      <c r="SYB2667" s="113"/>
      <c r="SYC2667" s="113"/>
      <c r="SYD2667" s="113"/>
      <c r="SYE2667" s="113"/>
      <c r="SYF2667" s="113"/>
      <c r="SYG2667" s="113"/>
      <c r="SYH2667" s="113"/>
      <c r="SYI2667" s="113"/>
      <c r="SYJ2667" s="113"/>
      <c r="SYK2667" s="113"/>
      <c r="SYL2667" s="113"/>
      <c r="SYM2667" s="113"/>
      <c r="SYN2667" s="113"/>
      <c r="SYO2667" s="113"/>
      <c r="SYP2667" s="113"/>
      <c r="SYQ2667" s="113"/>
      <c r="SYR2667" s="113"/>
      <c r="SYS2667" s="113"/>
      <c r="SYT2667" s="113"/>
      <c r="SYU2667" s="113"/>
      <c r="SYV2667" s="113"/>
      <c r="SYW2667" s="113"/>
      <c r="SYX2667" s="113"/>
      <c r="SYY2667" s="113"/>
      <c r="SYZ2667" s="113"/>
      <c r="SZA2667" s="113"/>
      <c r="SZB2667" s="113"/>
      <c r="SZC2667" s="113"/>
      <c r="SZD2667" s="113"/>
      <c r="SZE2667" s="113"/>
      <c r="SZF2667" s="113"/>
      <c r="SZG2667" s="113"/>
      <c r="SZH2667" s="113"/>
      <c r="SZI2667" s="113"/>
      <c r="SZJ2667" s="113"/>
      <c r="SZK2667" s="113"/>
      <c r="SZL2667" s="113"/>
      <c r="SZM2667" s="113"/>
      <c r="SZN2667" s="113"/>
      <c r="SZO2667" s="113"/>
      <c r="SZP2667" s="113"/>
      <c r="SZQ2667" s="113"/>
      <c r="SZR2667" s="113"/>
      <c r="SZS2667" s="113"/>
      <c r="SZT2667" s="113"/>
      <c r="SZU2667" s="113"/>
      <c r="SZV2667" s="113"/>
      <c r="SZW2667" s="113"/>
      <c r="SZX2667" s="113"/>
      <c r="SZY2667" s="113"/>
      <c r="SZZ2667" s="113"/>
      <c r="TAA2667" s="113"/>
      <c r="TAB2667" s="113"/>
      <c r="TAC2667" s="113"/>
      <c r="TAD2667" s="113"/>
      <c r="TAE2667" s="113"/>
      <c r="TAF2667" s="113"/>
      <c r="TAG2667" s="113"/>
      <c r="TAH2667" s="113"/>
      <c r="TAI2667" s="113"/>
      <c r="TAJ2667" s="113"/>
      <c r="TAK2667" s="113"/>
      <c r="TAL2667" s="113"/>
      <c r="TAM2667" s="113"/>
      <c r="TAN2667" s="113"/>
      <c r="TAO2667" s="113"/>
      <c r="TAP2667" s="113"/>
      <c r="TAQ2667" s="113"/>
      <c r="TAR2667" s="113"/>
      <c r="TAS2667" s="113"/>
      <c r="TAT2667" s="113"/>
      <c r="TAU2667" s="113"/>
      <c r="TAV2667" s="113"/>
      <c r="TAW2667" s="113"/>
      <c r="TAX2667" s="113"/>
      <c r="TAY2667" s="113"/>
      <c r="TAZ2667" s="113"/>
      <c r="TBA2667" s="113"/>
      <c r="TBB2667" s="113"/>
      <c r="TBC2667" s="113"/>
      <c r="TBD2667" s="113"/>
      <c r="TBE2667" s="113"/>
      <c r="TBF2667" s="113"/>
      <c r="TBG2667" s="113"/>
      <c r="TBH2667" s="113"/>
      <c r="TBI2667" s="113"/>
      <c r="TBJ2667" s="113"/>
      <c r="TBK2667" s="113"/>
      <c r="TBL2667" s="113"/>
      <c r="TBM2667" s="113"/>
      <c r="TBN2667" s="113"/>
      <c r="TBO2667" s="113"/>
      <c r="TBP2667" s="113"/>
      <c r="TBQ2667" s="113"/>
      <c r="TBR2667" s="113"/>
      <c r="TBS2667" s="113"/>
      <c r="TBT2667" s="113"/>
      <c r="TBU2667" s="113"/>
      <c r="TBV2667" s="113"/>
      <c r="TBW2667" s="113"/>
      <c r="TBX2667" s="113"/>
      <c r="TBY2667" s="113"/>
      <c r="TBZ2667" s="113"/>
      <c r="TCA2667" s="113"/>
      <c r="TCB2667" s="113"/>
      <c r="TCC2667" s="113"/>
      <c r="TCD2667" s="113"/>
      <c r="TCE2667" s="113"/>
      <c r="TCF2667" s="113"/>
      <c r="TCG2667" s="113"/>
      <c r="TCH2667" s="113"/>
      <c r="TCI2667" s="113"/>
      <c r="TCJ2667" s="113"/>
      <c r="TCK2667" s="113"/>
      <c r="TCL2667" s="113"/>
      <c r="TCM2667" s="113"/>
      <c r="TCN2667" s="113"/>
      <c r="TCO2667" s="113"/>
      <c r="TCP2667" s="113"/>
      <c r="TCQ2667" s="113"/>
      <c r="TCR2667" s="113"/>
      <c r="TCS2667" s="113"/>
      <c r="TCT2667" s="113"/>
      <c r="TCU2667" s="113"/>
      <c r="TCV2667" s="113"/>
      <c r="TCW2667" s="113"/>
      <c r="TCX2667" s="113"/>
      <c r="TCY2667" s="113"/>
      <c r="TCZ2667" s="113"/>
      <c r="TDA2667" s="113"/>
      <c r="TDB2667" s="113"/>
      <c r="TDC2667" s="113"/>
      <c r="TDD2667" s="113"/>
      <c r="TDE2667" s="113"/>
      <c r="TDF2667" s="113"/>
      <c r="TDG2667" s="113"/>
      <c r="TDH2667" s="113"/>
      <c r="TDI2667" s="113"/>
      <c r="TDJ2667" s="113"/>
      <c r="TDK2667" s="113"/>
      <c r="TDL2667" s="113"/>
      <c r="TDM2667" s="113"/>
      <c r="TDN2667" s="113"/>
      <c r="TDO2667" s="113"/>
      <c r="TDP2667" s="113"/>
      <c r="TDQ2667" s="113"/>
      <c r="TDR2667" s="113"/>
      <c r="TDS2667" s="113"/>
      <c r="TDT2667" s="113"/>
      <c r="TDU2667" s="113"/>
      <c r="TDV2667" s="113"/>
      <c r="TDW2667" s="113"/>
      <c r="TDX2667" s="113"/>
      <c r="TDY2667" s="113"/>
      <c r="TDZ2667" s="113"/>
      <c r="TEA2667" s="113"/>
      <c r="TEB2667" s="113"/>
      <c r="TEC2667" s="113"/>
      <c r="TED2667" s="113"/>
      <c r="TEE2667" s="113"/>
      <c r="TEF2667" s="113"/>
      <c r="TEG2667" s="113"/>
      <c r="TEH2667" s="113"/>
      <c r="TEI2667" s="113"/>
      <c r="TEJ2667" s="113"/>
      <c r="TEK2667" s="113"/>
      <c r="TEL2667" s="113"/>
      <c r="TEM2667" s="113"/>
      <c r="TEN2667" s="113"/>
      <c r="TEO2667" s="113"/>
      <c r="TEP2667" s="113"/>
      <c r="TEQ2667" s="113"/>
      <c r="TER2667" s="113"/>
      <c r="TES2667" s="113"/>
      <c r="TET2667" s="113"/>
      <c r="TEU2667" s="113"/>
      <c r="TEV2667" s="113"/>
      <c r="TEW2667" s="113"/>
      <c r="TEX2667" s="113"/>
      <c r="TEY2667" s="113"/>
      <c r="TEZ2667" s="113"/>
      <c r="TFA2667" s="113"/>
      <c r="TFB2667" s="113"/>
      <c r="TFC2667" s="113"/>
      <c r="TFD2667" s="113"/>
      <c r="TFE2667" s="113"/>
      <c r="TFF2667" s="113"/>
      <c r="TFG2667" s="113"/>
      <c r="TFH2667" s="113"/>
      <c r="TFI2667" s="113"/>
      <c r="TFJ2667" s="113"/>
      <c r="TFK2667" s="113"/>
      <c r="TFL2667" s="113"/>
      <c r="TFM2667" s="113"/>
      <c r="TFN2667" s="113"/>
      <c r="TFO2667" s="113"/>
      <c r="TFP2667" s="113"/>
      <c r="TFQ2667" s="113"/>
      <c r="TFR2667" s="113"/>
      <c r="TFS2667" s="113"/>
      <c r="TFT2667" s="113"/>
      <c r="TFU2667" s="113"/>
      <c r="TFV2667" s="113"/>
      <c r="TFW2667" s="113"/>
      <c r="TFX2667" s="113"/>
      <c r="TFY2667" s="113"/>
      <c r="TFZ2667" s="113"/>
      <c r="TGA2667" s="113"/>
      <c r="TGB2667" s="113"/>
      <c r="TGC2667" s="113"/>
      <c r="TGD2667" s="113"/>
      <c r="TGE2667" s="113"/>
      <c r="TGF2667" s="113"/>
      <c r="TGG2667" s="113"/>
      <c r="TGH2667" s="113"/>
      <c r="TGI2667" s="113"/>
      <c r="TGJ2667" s="113"/>
      <c r="TGK2667" s="113"/>
      <c r="TGL2667" s="113"/>
      <c r="TGM2667" s="113"/>
      <c r="TGN2667" s="113"/>
      <c r="TGO2667" s="113"/>
      <c r="TGP2667" s="113"/>
      <c r="TGQ2667" s="113"/>
      <c r="TGR2667" s="113"/>
      <c r="TGS2667" s="113"/>
      <c r="TGT2667" s="113"/>
      <c r="TGU2667" s="113"/>
      <c r="TGV2667" s="113"/>
      <c r="TGW2667" s="113"/>
      <c r="TGX2667" s="113"/>
      <c r="TGY2667" s="113"/>
      <c r="TGZ2667" s="113"/>
      <c r="THA2667" s="113"/>
      <c r="THB2667" s="113"/>
      <c r="THC2667" s="113"/>
      <c r="THD2667" s="113"/>
      <c r="THE2667" s="113"/>
      <c r="THF2667" s="113"/>
      <c r="THG2667" s="113"/>
      <c r="THH2667" s="113"/>
      <c r="THI2667" s="113"/>
      <c r="THJ2667" s="113"/>
      <c r="THK2667" s="113"/>
      <c r="THL2667" s="113"/>
      <c r="THM2667" s="113"/>
      <c r="THN2667" s="113"/>
      <c r="THO2667" s="113"/>
      <c r="THP2667" s="113"/>
      <c r="THQ2667" s="113"/>
      <c r="THR2667" s="113"/>
      <c r="THS2667" s="113"/>
      <c r="THT2667" s="113"/>
      <c r="THU2667" s="113"/>
      <c r="THV2667" s="113"/>
      <c r="THW2667" s="113"/>
      <c r="THX2667" s="113"/>
      <c r="THY2667" s="113"/>
      <c r="THZ2667" s="113"/>
      <c r="TIA2667" s="113"/>
      <c r="TIB2667" s="113"/>
      <c r="TIC2667" s="113"/>
      <c r="TID2667" s="113"/>
      <c r="TIE2667" s="113"/>
      <c r="TIF2667" s="113"/>
      <c r="TIG2667" s="113"/>
      <c r="TIH2667" s="113"/>
      <c r="TII2667" s="113"/>
      <c r="TIJ2667" s="113"/>
      <c r="TIK2667" s="113"/>
      <c r="TIL2667" s="113"/>
      <c r="TIM2667" s="113"/>
      <c r="TIN2667" s="113"/>
      <c r="TIO2667" s="113"/>
      <c r="TIP2667" s="113"/>
      <c r="TIQ2667" s="113"/>
      <c r="TIR2667" s="113"/>
      <c r="TIS2667" s="113"/>
      <c r="TIT2667" s="113"/>
      <c r="TIU2667" s="113"/>
      <c r="TIV2667" s="113"/>
      <c r="TIW2667" s="113"/>
      <c r="TIX2667" s="113"/>
      <c r="TIY2667" s="113"/>
      <c r="TIZ2667" s="113"/>
      <c r="TJA2667" s="113"/>
      <c r="TJB2667" s="113"/>
      <c r="TJC2667" s="113"/>
      <c r="TJD2667" s="113"/>
      <c r="TJE2667" s="113"/>
      <c r="TJF2667" s="113"/>
      <c r="TJG2667" s="113"/>
      <c r="TJH2667" s="113"/>
      <c r="TJI2667" s="113"/>
      <c r="TJJ2667" s="113"/>
      <c r="TJK2667" s="113"/>
      <c r="TJL2667" s="113"/>
      <c r="TJM2667" s="113"/>
      <c r="TJN2667" s="113"/>
      <c r="TJO2667" s="113"/>
      <c r="TJP2667" s="113"/>
      <c r="TJQ2667" s="113"/>
      <c r="TJR2667" s="113"/>
      <c r="TJS2667" s="113"/>
      <c r="TJT2667" s="113"/>
      <c r="TJU2667" s="113"/>
      <c r="TJV2667" s="113"/>
      <c r="TJW2667" s="113"/>
      <c r="TJX2667" s="113"/>
      <c r="TJY2667" s="113"/>
      <c r="TJZ2667" s="113"/>
      <c r="TKA2667" s="113"/>
      <c r="TKB2667" s="113"/>
      <c r="TKC2667" s="113"/>
      <c r="TKD2667" s="113"/>
      <c r="TKE2667" s="113"/>
      <c r="TKF2667" s="113"/>
      <c r="TKG2667" s="113"/>
      <c r="TKH2667" s="113"/>
      <c r="TKI2667" s="113"/>
      <c r="TKJ2667" s="113"/>
      <c r="TKK2667" s="113"/>
      <c r="TKL2667" s="113"/>
      <c r="TKM2667" s="113"/>
      <c r="TKN2667" s="113"/>
      <c r="TKO2667" s="113"/>
      <c r="TKP2667" s="113"/>
      <c r="TKQ2667" s="113"/>
      <c r="TKR2667" s="113"/>
      <c r="TKS2667" s="113"/>
      <c r="TKT2667" s="113"/>
      <c r="TKU2667" s="113"/>
      <c r="TKV2667" s="113"/>
      <c r="TKW2667" s="113"/>
      <c r="TKX2667" s="113"/>
      <c r="TKY2667" s="113"/>
      <c r="TKZ2667" s="113"/>
      <c r="TLA2667" s="113"/>
      <c r="TLB2667" s="113"/>
      <c r="TLC2667" s="113"/>
      <c r="TLD2667" s="113"/>
      <c r="TLE2667" s="113"/>
      <c r="TLF2667" s="113"/>
      <c r="TLG2667" s="113"/>
      <c r="TLH2667" s="113"/>
      <c r="TLI2667" s="113"/>
      <c r="TLJ2667" s="113"/>
      <c r="TLK2667" s="113"/>
      <c r="TLL2667" s="113"/>
      <c r="TLM2667" s="113"/>
      <c r="TLN2667" s="113"/>
      <c r="TLO2667" s="113"/>
      <c r="TLP2667" s="113"/>
      <c r="TLQ2667" s="113"/>
      <c r="TLR2667" s="113"/>
      <c r="TLS2667" s="113"/>
      <c r="TLT2667" s="113"/>
      <c r="TLU2667" s="113"/>
      <c r="TLV2667" s="113"/>
      <c r="TLW2667" s="113"/>
      <c r="TLX2667" s="113"/>
      <c r="TLY2667" s="113"/>
      <c r="TLZ2667" s="113"/>
      <c r="TMA2667" s="113"/>
      <c r="TMB2667" s="113"/>
      <c r="TMC2667" s="113"/>
      <c r="TMD2667" s="113"/>
      <c r="TME2667" s="113"/>
      <c r="TMF2667" s="113"/>
      <c r="TMG2667" s="113"/>
      <c r="TMH2667" s="113"/>
      <c r="TMI2667" s="113"/>
      <c r="TMJ2667" s="113"/>
      <c r="TMK2667" s="113"/>
      <c r="TML2667" s="113"/>
      <c r="TMM2667" s="113"/>
      <c r="TMN2667" s="113"/>
      <c r="TMO2667" s="113"/>
      <c r="TMP2667" s="113"/>
      <c r="TMQ2667" s="113"/>
      <c r="TMR2667" s="113"/>
      <c r="TMS2667" s="113"/>
      <c r="TMT2667" s="113"/>
      <c r="TMU2667" s="113"/>
      <c r="TMV2667" s="113"/>
      <c r="TMW2667" s="113"/>
      <c r="TMX2667" s="113"/>
      <c r="TMY2667" s="113"/>
      <c r="TMZ2667" s="113"/>
      <c r="TNA2667" s="113"/>
      <c r="TNB2667" s="113"/>
      <c r="TNC2667" s="113"/>
      <c r="TND2667" s="113"/>
      <c r="TNE2667" s="113"/>
      <c r="TNF2667" s="113"/>
      <c r="TNG2667" s="113"/>
      <c r="TNH2667" s="113"/>
      <c r="TNI2667" s="113"/>
      <c r="TNJ2667" s="113"/>
      <c r="TNK2667" s="113"/>
      <c r="TNL2667" s="113"/>
      <c r="TNM2667" s="113"/>
      <c r="TNN2667" s="113"/>
      <c r="TNO2667" s="113"/>
      <c r="TNP2667" s="113"/>
      <c r="TNQ2667" s="113"/>
      <c r="TNR2667" s="113"/>
      <c r="TNS2667" s="113"/>
      <c r="TNT2667" s="113"/>
      <c r="TNU2667" s="113"/>
      <c r="TNV2667" s="113"/>
      <c r="TNW2667" s="113"/>
      <c r="TNX2667" s="113"/>
      <c r="TNY2667" s="113"/>
      <c r="TNZ2667" s="113"/>
      <c r="TOA2667" s="113"/>
      <c r="TOB2667" s="113"/>
      <c r="TOC2667" s="113"/>
      <c r="TOD2667" s="113"/>
      <c r="TOE2667" s="113"/>
      <c r="TOF2667" s="113"/>
      <c r="TOG2667" s="113"/>
      <c r="TOH2667" s="113"/>
      <c r="TOI2667" s="113"/>
      <c r="TOJ2667" s="113"/>
      <c r="TOK2667" s="113"/>
      <c r="TOL2667" s="113"/>
      <c r="TOM2667" s="113"/>
      <c r="TON2667" s="113"/>
      <c r="TOO2667" s="113"/>
      <c r="TOP2667" s="113"/>
      <c r="TOQ2667" s="113"/>
      <c r="TOR2667" s="113"/>
      <c r="TOS2667" s="113"/>
      <c r="TOT2667" s="113"/>
      <c r="TOU2667" s="113"/>
      <c r="TOV2667" s="113"/>
      <c r="TOW2667" s="113"/>
      <c r="TOX2667" s="113"/>
      <c r="TOY2667" s="113"/>
      <c r="TOZ2667" s="113"/>
      <c r="TPA2667" s="113"/>
      <c r="TPB2667" s="113"/>
      <c r="TPC2667" s="113"/>
      <c r="TPD2667" s="113"/>
      <c r="TPE2667" s="113"/>
      <c r="TPF2667" s="113"/>
      <c r="TPG2667" s="113"/>
      <c r="TPH2667" s="113"/>
      <c r="TPI2667" s="113"/>
      <c r="TPJ2667" s="113"/>
      <c r="TPK2667" s="113"/>
      <c r="TPL2667" s="113"/>
      <c r="TPM2667" s="113"/>
      <c r="TPN2667" s="113"/>
      <c r="TPO2667" s="113"/>
      <c r="TPP2667" s="113"/>
      <c r="TPQ2667" s="113"/>
      <c r="TPR2667" s="113"/>
      <c r="TPS2667" s="113"/>
      <c r="TPT2667" s="113"/>
      <c r="TPU2667" s="113"/>
      <c r="TPV2667" s="113"/>
      <c r="TPW2667" s="113"/>
      <c r="TPX2667" s="113"/>
      <c r="TPY2667" s="113"/>
      <c r="TPZ2667" s="113"/>
      <c r="TQA2667" s="113"/>
      <c r="TQB2667" s="113"/>
      <c r="TQC2667" s="113"/>
      <c r="TQD2667" s="113"/>
      <c r="TQE2667" s="113"/>
      <c r="TQF2667" s="113"/>
      <c r="TQG2667" s="113"/>
      <c r="TQH2667" s="113"/>
      <c r="TQI2667" s="113"/>
      <c r="TQJ2667" s="113"/>
      <c r="TQK2667" s="113"/>
      <c r="TQL2667" s="113"/>
      <c r="TQM2667" s="113"/>
      <c r="TQN2667" s="113"/>
      <c r="TQO2667" s="113"/>
      <c r="TQP2667" s="113"/>
      <c r="TQQ2667" s="113"/>
      <c r="TQR2667" s="113"/>
      <c r="TQS2667" s="113"/>
      <c r="TQT2667" s="113"/>
      <c r="TQU2667" s="113"/>
      <c r="TQV2667" s="113"/>
      <c r="TQW2667" s="113"/>
      <c r="TQX2667" s="113"/>
      <c r="TQY2667" s="113"/>
      <c r="TQZ2667" s="113"/>
      <c r="TRA2667" s="113"/>
      <c r="TRB2667" s="113"/>
      <c r="TRC2667" s="113"/>
      <c r="TRD2667" s="113"/>
      <c r="TRE2667" s="113"/>
      <c r="TRF2667" s="113"/>
      <c r="TRG2667" s="113"/>
      <c r="TRH2667" s="113"/>
      <c r="TRI2667" s="113"/>
      <c r="TRJ2667" s="113"/>
      <c r="TRK2667" s="113"/>
      <c r="TRL2667" s="113"/>
      <c r="TRM2667" s="113"/>
      <c r="TRN2667" s="113"/>
      <c r="TRO2667" s="113"/>
      <c r="TRP2667" s="113"/>
      <c r="TRQ2667" s="113"/>
      <c r="TRR2667" s="113"/>
      <c r="TRS2667" s="113"/>
      <c r="TRT2667" s="113"/>
      <c r="TRU2667" s="113"/>
      <c r="TRV2667" s="113"/>
      <c r="TRW2667" s="113"/>
      <c r="TRX2667" s="113"/>
      <c r="TRY2667" s="113"/>
      <c r="TRZ2667" s="113"/>
      <c r="TSA2667" s="113"/>
      <c r="TSB2667" s="113"/>
      <c r="TSC2667" s="113"/>
      <c r="TSD2667" s="113"/>
      <c r="TSE2667" s="113"/>
      <c r="TSF2667" s="113"/>
      <c r="TSG2667" s="113"/>
      <c r="TSH2667" s="113"/>
      <c r="TSI2667" s="113"/>
      <c r="TSJ2667" s="113"/>
      <c r="TSK2667" s="113"/>
      <c r="TSL2667" s="113"/>
      <c r="TSM2667" s="113"/>
      <c r="TSN2667" s="113"/>
      <c r="TSO2667" s="113"/>
      <c r="TSP2667" s="113"/>
      <c r="TSQ2667" s="113"/>
      <c r="TSR2667" s="113"/>
      <c r="TSS2667" s="113"/>
      <c r="TST2667" s="113"/>
      <c r="TSU2667" s="113"/>
      <c r="TSV2667" s="113"/>
      <c r="TSW2667" s="113"/>
      <c r="TSX2667" s="113"/>
      <c r="TSY2667" s="113"/>
      <c r="TSZ2667" s="113"/>
      <c r="TTA2667" s="113"/>
      <c r="TTB2667" s="113"/>
      <c r="TTC2667" s="113"/>
      <c r="TTD2667" s="113"/>
      <c r="TTE2667" s="113"/>
      <c r="TTF2667" s="113"/>
      <c r="TTG2667" s="113"/>
      <c r="TTH2667" s="113"/>
      <c r="TTI2667" s="113"/>
      <c r="TTJ2667" s="113"/>
      <c r="TTK2667" s="113"/>
      <c r="TTL2667" s="113"/>
      <c r="TTM2667" s="113"/>
      <c r="TTN2667" s="113"/>
      <c r="TTO2667" s="113"/>
      <c r="TTP2667" s="113"/>
      <c r="TTQ2667" s="113"/>
      <c r="TTR2667" s="113"/>
      <c r="TTS2667" s="113"/>
      <c r="TTT2667" s="113"/>
      <c r="TTU2667" s="113"/>
      <c r="TTV2667" s="113"/>
      <c r="TTW2667" s="113"/>
      <c r="TTX2667" s="113"/>
      <c r="TTY2667" s="113"/>
      <c r="TTZ2667" s="113"/>
      <c r="TUA2667" s="113"/>
      <c r="TUB2667" s="113"/>
      <c r="TUC2667" s="113"/>
      <c r="TUD2667" s="113"/>
      <c r="TUE2667" s="113"/>
      <c r="TUF2667" s="113"/>
      <c r="TUG2667" s="113"/>
      <c r="TUH2667" s="113"/>
      <c r="TUI2667" s="113"/>
      <c r="TUJ2667" s="113"/>
      <c r="TUK2667" s="113"/>
      <c r="TUL2667" s="113"/>
      <c r="TUM2667" s="113"/>
      <c r="TUN2667" s="113"/>
      <c r="TUO2667" s="113"/>
      <c r="TUP2667" s="113"/>
      <c r="TUQ2667" s="113"/>
      <c r="TUR2667" s="113"/>
      <c r="TUS2667" s="113"/>
      <c r="TUT2667" s="113"/>
      <c r="TUU2667" s="113"/>
      <c r="TUV2667" s="113"/>
      <c r="TUW2667" s="113"/>
      <c r="TUX2667" s="113"/>
      <c r="TUY2667" s="113"/>
      <c r="TUZ2667" s="113"/>
      <c r="TVA2667" s="113"/>
      <c r="TVB2667" s="113"/>
      <c r="TVC2667" s="113"/>
      <c r="TVD2667" s="113"/>
      <c r="TVE2667" s="113"/>
      <c r="TVF2667" s="113"/>
      <c r="TVG2667" s="113"/>
      <c r="TVH2667" s="113"/>
      <c r="TVI2667" s="113"/>
      <c r="TVJ2667" s="113"/>
      <c r="TVK2667" s="113"/>
      <c r="TVL2667" s="113"/>
      <c r="TVM2667" s="113"/>
      <c r="TVN2667" s="113"/>
      <c r="TVO2667" s="113"/>
      <c r="TVP2667" s="113"/>
      <c r="TVQ2667" s="113"/>
      <c r="TVR2667" s="113"/>
      <c r="TVS2667" s="113"/>
      <c r="TVT2667" s="113"/>
      <c r="TVU2667" s="113"/>
      <c r="TVV2667" s="113"/>
      <c r="TVW2667" s="113"/>
      <c r="TVX2667" s="113"/>
      <c r="TVY2667" s="113"/>
      <c r="TVZ2667" s="113"/>
      <c r="TWA2667" s="113"/>
      <c r="TWB2667" s="113"/>
      <c r="TWC2667" s="113"/>
      <c r="TWD2667" s="113"/>
      <c r="TWE2667" s="113"/>
      <c r="TWF2667" s="113"/>
      <c r="TWG2667" s="113"/>
      <c r="TWH2667" s="113"/>
      <c r="TWI2667" s="113"/>
      <c r="TWJ2667" s="113"/>
      <c r="TWK2667" s="113"/>
      <c r="TWL2667" s="113"/>
      <c r="TWM2667" s="113"/>
      <c r="TWN2667" s="113"/>
      <c r="TWO2667" s="113"/>
      <c r="TWP2667" s="113"/>
      <c r="TWQ2667" s="113"/>
      <c r="TWR2667" s="113"/>
      <c r="TWS2667" s="113"/>
      <c r="TWT2667" s="113"/>
      <c r="TWU2667" s="113"/>
      <c r="TWV2667" s="113"/>
      <c r="TWW2667" s="113"/>
      <c r="TWX2667" s="113"/>
      <c r="TWY2667" s="113"/>
      <c r="TWZ2667" s="113"/>
      <c r="TXA2667" s="113"/>
      <c r="TXB2667" s="113"/>
      <c r="TXC2667" s="113"/>
      <c r="TXD2667" s="113"/>
      <c r="TXE2667" s="113"/>
      <c r="TXF2667" s="113"/>
      <c r="TXG2667" s="113"/>
      <c r="TXH2667" s="113"/>
      <c r="TXI2667" s="113"/>
      <c r="TXJ2667" s="113"/>
      <c r="TXK2667" s="113"/>
      <c r="TXL2667" s="113"/>
      <c r="TXM2667" s="113"/>
      <c r="TXN2667" s="113"/>
      <c r="TXO2667" s="113"/>
      <c r="TXP2667" s="113"/>
      <c r="TXQ2667" s="113"/>
      <c r="TXR2667" s="113"/>
      <c r="TXS2667" s="113"/>
      <c r="TXT2667" s="113"/>
      <c r="TXU2667" s="113"/>
      <c r="TXV2667" s="113"/>
      <c r="TXW2667" s="113"/>
      <c r="TXX2667" s="113"/>
      <c r="TXY2667" s="113"/>
      <c r="TXZ2667" s="113"/>
      <c r="TYA2667" s="113"/>
      <c r="TYB2667" s="113"/>
      <c r="TYC2667" s="113"/>
      <c r="TYD2667" s="113"/>
      <c r="TYE2667" s="113"/>
      <c r="TYF2667" s="113"/>
      <c r="TYG2667" s="113"/>
      <c r="TYH2667" s="113"/>
      <c r="TYI2667" s="113"/>
      <c r="TYJ2667" s="113"/>
      <c r="TYK2667" s="113"/>
      <c r="TYL2667" s="113"/>
      <c r="TYM2667" s="113"/>
      <c r="TYN2667" s="113"/>
      <c r="TYO2667" s="113"/>
      <c r="TYP2667" s="113"/>
      <c r="TYQ2667" s="113"/>
      <c r="TYR2667" s="113"/>
      <c r="TYS2667" s="113"/>
      <c r="TYT2667" s="113"/>
      <c r="TYU2667" s="113"/>
      <c r="TYV2667" s="113"/>
      <c r="TYW2667" s="113"/>
      <c r="TYX2667" s="113"/>
      <c r="TYY2667" s="113"/>
      <c r="TYZ2667" s="113"/>
      <c r="TZA2667" s="113"/>
      <c r="TZB2667" s="113"/>
      <c r="TZC2667" s="113"/>
      <c r="TZD2667" s="113"/>
      <c r="TZE2667" s="113"/>
      <c r="TZF2667" s="113"/>
      <c r="TZG2667" s="113"/>
      <c r="TZH2667" s="113"/>
      <c r="TZI2667" s="113"/>
      <c r="TZJ2667" s="113"/>
      <c r="TZK2667" s="113"/>
      <c r="TZL2667" s="113"/>
      <c r="TZM2667" s="113"/>
      <c r="TZN2667" s="113"/>
      <c r="TZO2667" s="113"/>
      <c r="TZP2667" s="113"/>
      <c r="TZQ2667" s="113"/>
      <c r="TZR2667" s="113"/>
      <c r="TZS2667" s="113"/>
      <c r="TZT2667" s="113"/>
      <c r="TZU2667" s="113"/>
      <c r="TZV2667" s="113"/>
      <c r="TZW2667" s="113"/>
      <c r="TZX2667" s="113"/>
      <c r="TZY2667" s="113"/>
      <c r="TZZ2667" s="113"/>
      <c r="UAA2667" s="113"/>
      <c r="UAB2667" s="113"/>
      <c r="UAC2667" s="113"/>
      <c r="UAD2667" s="113"/>
      <c r="UAE2667" s="113"/>
      <c r="UAF2667" s="113"/>
      <c r="UAG2667" s="113"/>
      <c r="UAH2667" s="113"/>
      <c r="UAI2667" s="113"/>
      <c r="UAJ2667" s="113"/>
      <c r="UAK2667" s="113"/>
      <c r="UAL2667" s="113"/>
      <c r="UAM2667" s="113"/>
      <c r="UAN2667" s="113"/>
      <c r="UAO2667" s="113"/>
      <c r="UAP2667" s="113"/>
      <c r="UAQ2667" s="113"/>
      <c r="UAR2667" s="113"/>
      <c r="UAS2667" s="113"/>
      <c r="UAT2667" s="113"/>
      <c r="UAU2667" s="113"/>
      <c r="UAV2667" s="113"/>
      <c r="UAW2667" s="113"/>
      <c r="UAX2667" s="113"/>
      <c r="UAY2667" s="113"/>
      <c r="UAZ2667" s="113"/>
      <c r="UBA2667" s="113"/>
      <c r="UBB2667" s="113"/>
      <c r="UBC2667" s="113"/>
      <c r="UBD2667" s="113"/>
      <c r="UBE2667" s="113"/>
      <c r="UBF2667" s="113"/>
      <c r="UBG2667" s="113"/>
      <c r="UBH2667" s="113"/>
      <c r="UBI2667" s="113"/>
      <c r="UBJ2667" s="113"/>
      <c r="UBK2667" s="113"/>
      <c r="UBL2667" s="113"/>
      <c r="UBM2667" s="113"/>
      <c r="UBN2667" s="113"/>
      <c r="UBO2667" s="113"/>
      <c r="UBP2667" s="113"/>
      <c r="UBQ2667" s="113"/>
      <c r="UBR2667" s="113"/>
      <c r="UBS2667" s="113"/>
      <c r="UBT2667" s="113"/>
      <c r="UBU2667" s="113"/>
      <c r="UBV2667" s="113"/>
      <c r="UBW2667" s="113"/>
      <c r="UBX2667" s="113"/>
      <c r="UBY2667" s="113"/>
      <c r="UBZ2667" s="113"/>
      <c r="UCA2667" s="113"/>
      <c r="UCB2667" s="113"/>
      <c r="UCC2667" s="113"/>
      <c r="UCD2667" s="113"/>
      <c r="UCE2667" s="113"/>
      <c r="UCF2667" s="113"/>
      <c r="UCG2667" s="113"/>
      <c r="UCH2667" s="113"/>
      <c r="UCI2667" s="113"/>
      <c r="UCJ2667" s="113"/>
      <c r="UCK2667" s="113"/>
      <c r="UCL2667" s="113"/>
      <c r="UCM2667" s="113"/>
      <c r="UCN2667" s="113"/>
      <c r="UCO2667" s="113"/>
      <c r="UCP2667" s="113"/>
      <c r="UCQ2667" s="113"/>
      <c r="UCR2667" s="113"/>
      <c r="UCS2667" s="113"/>
      <c r="UCT2667" s="113"/>
      <c r="UCU2667" s="113"/>
      <c r="UCV2667" s="113"/>
      <c r="UCW2667" s="113"/>
      <c r="UCX2667" s="113"/>
      <c r="UCY2667" s="113"/>
      <c r="UCZ2667" s="113"/>
      <c r="UDA2667" s="113"/>
      <c r="UDB2667" s="113"/>
      <c r="UDC2667" s="113"/>
      <c r="UDD2667" s="113"/>
      <c r="UDE2667" s="113"/>
      <c r="UDF2667" s="113"/>
      <c r="UDG2667" s="113"/>
      <c r="UDH2667" s="113"/>
      <c r="UDI2667" s="113"/>
      <c r="UDJ2667" s="113"/>
      <c r="UDK2667" s="113"/>
      <c r="UDL2667" s="113"/>
      <c r="UDM2667" s="113"/>
      <c r="UDN2667" s="113"/>
      <c r="UDO2667" s="113"/>
      <c r="UDP2667" s="113"/>
      <c r="UDQ2667" s="113"/>
      <c r="UDR2667" s="113"/>
      <c r="UDS2667" s="113"/>
      <c r="UDT2667" s="113"/>
      <c r="UDU2667" s="113"/>
      <c r="UDV2667" s="113"/>
      <c r="UDW2667" s="113"/>
      <c r="UDX2667" s="113"/>
      <c r="UDY2667" s="113"/>
      <c r="UDZ2667" s="113"/>
      <c r="UEA2667" s="113"/>
      <c r="UEB2667" s="113"/>
      <c r="UEC2667" s="113"/>
      <c r="UED2667" s="113"/>
      <c r="UEE2667" s="113"/>
      <c r="UEF2667" s="113"/>
      <c r="UEG2667" s="113"/>
      <c r="UEH2667" s="113"/>
      <c r="UEI2667" s="113"/>
      <c r="UEJ2667" s="113"/>
      <c r="UEK2667" s="113"/>
      <c r="UEL2667" s="113"/>
      <c r="UEM2667" s="113"/>
      <c r="UEN2667" s="113"/>
      <c r="UEO2667" s="113"/>
      <c r="UEP2667" s="113"/>
      <c r="UEQ2667" s="113"/>
      <c r="UER2667" s="113"/>
      <c r="UES2667" s="113"/>
      <c r="UET2667" s="113"/>
      <c r="UEU2667" s="113"/>
      <c r="UEV2667" s="113"/>
      <c r="UEW2667" s="113"/>
      <c r="UEX2667" s="113"/>
      <c r="UEY2667" s="113"/>
      <c r="UEZ2667" s="113"/>
      <c r="UFA2667" s="113"/>
      <c r="UFB2667" s="113"/>
      <c r="UFC2667" s="113"/>
      <c r="UFD2667" s="113"/>
      <c r="UFE2667" s="113"/>
      <c r="UFF2667" s="113"/>
      <c r="UFG2667" s="113"/>
      <c r="UFH2667" s="113"/>
      <c r="UFI2667" s="113"/>
      <c r="UFJ2667" s="113"/>
      <c r="UFK2667" s="113"/>
      <c r="UFL2667" s="113"/>
      <c r="UFM2667" s="113"/>
      <c r="UFN2667" s="113"/>
      <c r="UFO2667" s="113"/>
      <c r="UFP2667" s="113"/>
      <c r="UFQ2667" s="113"/>
      <c r="UFR2667" s="113"/>
      <c r="UFS2667" s="113"/>
      <c r="UFT2667" s="113"/>
      <c r="UFU2667" s="113"/>
      <c r="UFV2667" s="113"/>
      <c r="UFW2667" s="113"/>
      <c r="UFX2667" s="113"/>
      <c r="UFY2667" s="113"/>
      <c r="UFZ2667" s="113"/>
      <c r="UGA2667" s="113"/>
      <c r="UGB2667" s="113"/>
      <c r="UGC2667" s="113"/>
      <c r="UGD2667" s="113"/>
      <c r="UGE2667" s="113"/>
      <c r="UGF2667" s="113"/>
      <c r="UGG2667" s="113"/>
      <c r="UGH2667" s="113"/>
      <c r="UGI2667" s="113"/>
      <c r="UGJ2667" s="113"/>
      <c r="UGK2667" s="113"/>
      <c r="UGL2667" s="113"/>
      <c r="UGM2667" s="113"/>
      <c r="UGN2667" s="113"/>
      <c r="UGO2667" s="113"/>
      <c r="UGP2667" s="113"/>
      <c r="UGQ2667" s="113"/>
      <c r="UGR2667" s="113"/>
      <c r="UGS2667" s="113"/>
      <c r="UGT2667" s="113"/>
      <c r="UGU2667" s="113"/>
      <c r="UGV2667" s="113"/>
      <c r="UGW2667" s="113"/>
      <c r="UGX2667" s="113"/>
      <c r="UGY2667" s="113"/>
      <c r="UGZ2667" s="113"/>
      <c r="UHA2667" s="113"/>
      <c r="UHB2667" s="113"/>
      <c r="UHC2667" s="113"/>
      <c r="UHD2667" s="113"/>
      <c r="UHE2667" s="113"/>
      <c r="UHF2667" s="113"/>
      <c r="UHG2667" s="113"/>
      <c r="UHH2667" s="113"/>
      <c r="UHI2667" s="113"/>
      <c r="UHJ2667" s="113"/>
      <c r="UHK2667" s="113"/>
      <c r="UHL2667" s="113"/>
      <c r="UHM2667" s="113"/>
      <c r="UHN2667" s="113"/>
      <c r="UHO2667" s="113"/>
      <c r="UHP2667" s="113"/>
      <c r="UHQ2667" s="113"/>
      <c r="UHR2667" s="113"/>
      <c r="UHS2667" s="113"/>
      <c r="UHT2667" s="113"/>
      <c r="UHU2667" s="113"/>
      <c r="UHV2667" s="113"/>
      <c r="UHW2667" s="113"/>
      <c r="UHX2667" s="113"/>
      <c r="UHY2667" s="113"/>
      <c r="UHZ2667" s="113"/>
      <c r="UIA2667" s="113"/>
      <c r="UIB2667" s="113"/>
      <c r="UIC2667" s="113"/>
      <c r="UID2667" s="113"/>
      <c r="UIE2667" s="113"/>
      <c r="UIF2667" s="113"/>
      <c r="UIG2667" s="113"/>
      <c r="UIH2667" s="113"/>
      <c r="UII2667" s="113"/>
      <c r="UIJ2667" s="113"/>
      <c r="UIK2667" s="113"/>
      <c r="UIL2667" s="113"/>
      <c r="UIM2667" s="113"/>
      <c r="UIN2667" s="113"/>
      <c r="UIO2667" s="113"/>
      <c r="UIP2667" s="113"/>
      <c r="UIQ2667" s="113"/>
      <c r="UIR2667" s="113"/>
      <c r="UIS2667" s="113"/>
      <c r="UIT2667" s="113"/>
      <c r="UIU2667" s="113"/>
      <c r="UIV2667" s="113"/>
      <c r="UIW2667" s="113"/>
      <c r="UIX2667" s="113"/>
      <c r="UIY2667" s="113"/>
      <c r="UIZ2667" s="113"/>
      <c r="UJA2667" s="113"/>
      <c r="UJB2667" s="113"/>
      <c r="UJC2667" s="113"/>
      <c r="UJD2667" s="113"/>
      <c r="UJE2667" s="113"/>
      <c r="UJF2667" s="113"/>
      <c r="UJG2667" s="113"/>
      <c r="UJH2667" s="113"/>
      <c r="UJI2667" s="113"/>
      <c r="UJJ2667" s="113"/>
      <c r="UJK2667" s="113"/>
      <c r="UJL2667" s="113"/>
      <c r="UJM2667" s="113"/>
      <c r="UJN2667" s="113"/>
      <c r="UJO2667" s="113"/>
      <c r="UJP2667" s="113"/>
      <c r="UJQ2667" s="113"/>
      <c r="UJR2667" s="113"/>
      <c r="UJS2667" s="113"/>
      <c r="UJT2667" s="113"/>
      <c r="UJU2667" s="113"/>
      <c r="UJV2667" s="113"/>
      <c r="UJW2667" s="113"/>
      <c r="UJX2667" s="113"/>
      <c r="UJY2667" s="113"/>
      <c r="UJZ2667" s="113"/>
      <c r="UKA2667" s="113"/>
      <c r="UKB2667" s="113"/>
      <c r="UKC2667" s="113"/>
      <c r="UKD2667" s="113"/>
      <c r="UKE2667" s="113"/>
      <c r="UKF2667" s="113"/>
      <c r="UKG2667" s="113"/>
      <c r="UKH2667" s="113"/>
      <c r="UKI2667" s="113"/>
      <c r="UKJ2667" s="113"/>
      <c r="UKK2667" s="113"/>
      <c r="UKL2667" s="113"/>
      <c r="UKM2667" s="113"/>
      <c r="UKN2667" s="113"/>
      <c r="UKO2667" s="113"/>
      <c r="UKP2667" s="113"/>
      <c r="UKQ2667" s="113"/>
      <c r="UKR2667" s="113"/>
      <c r="UKS2667" s="113"/>
      <c r="UKT2667" s="113"/>
      <c r="UKU2667" s="113"/>
      <c r="UKV2667" s="113"/>
      <c r="UKW2667" s="113"/>
      <c r="UKX2667" s="113"/>
      <c r="UKY2667" s="113"/>
      <c r="UKZ2667" s="113"/>
      <c r="ULA2667" s="113"/>
      <c r="ULB2667" s="113"/>
      <c r="ULC2667" s="113"/>
      <c r="ULD2667" s="113"/>
      <c r="ULE2667" s="113"/>
      <c r="ULF2667" s="113"/>
      <c r="ULG2667" s="113"/>
      <c r="ULH2667" s="113"/>
      <c r="ULI2667" s="113"/>
      <c r="ULJ2667" s="113"/>
      <c r="ULK2667" s="113"/>
      <c r="ULL2667" s="113"/>
      <c r="ULM2667" s="113"/>
      <c r="ULN2667" s="113"/>
      <c r="ULO2667" s="113"/>
      <c r="ULP2667" s="113"/>
      <c r="ULQ2667" s="113"/>
      <c r="ULR2667" s="113"/>
      <c r="ULS2667" s="113"/>
      <c r="ULT2667" s="113"/>
      <c r="ULU2667" s="113"/>
      <c r="ULV2667" s="113"/>
      <c r="ULW2667" s="113"/>
      <c r="ULX2667" s="113"/>
      <c r="ULY2667" s="113"/>
      <c r="ULZ2667" s="113"/>
      <c r="UMA2667" s="113"/>
      <c r="UMB2667" s="113"/>
      <c r="UMC2667" s="113"/>
      <c r="UMD2667" s="113"/>
      <c r="UME2667" s="113"/>
      <c r="UMF2667" s="113"/>
      <c r="UMG2667" s="113"/>
      <c r="UMH2667" s="113"/>
      <c r="UMI2667" s="113"/>
      <c r="UMJ2667" s="113"/>
      <c r="UMK2667" s="113"/>
      <c r="UML2667" s="113"/>
      <c r="UMM2667" s="113"/>
      <c r="UMN2667" s="113"/>
      <c r="UMO2667" s="113"/>
      <c r="UMP2667" s="113"/>
      <c r="UMQ2667" s="113"/>
      <c r="UMR2667" s="113"/>
      <c r="UMS2667" s="113"/>
      <c r="UMT2667" s="113"/>
      <c r="UMU2667" s="113"/>
      <c r="UMV2667" s="113"/>
      <c r="UMW2667" s="113"/>
      <c r="UMX2667" s="113"/>
      <c r="UMY2667" s="113"/>
      <c r="UMZ2667" s="113"/>
      <c r="UNA2667" s="113"/>
      <c r="UNB2667" s="113"/>
      <c r="UNC2667" s="113"/>
      <c r="UND2667" s="113"/>
      <c r="UNE2667" s="113"/>
      <c r="UNF2667" s="113"/>
      <c r="UNG2667" s="113"/>
      <c r="UNH2667" s="113"/>
      <c r="UNI2667" s="113"/>
      <c r="UNJ2667" s="113"/>
      <c r="UNK2667" s="113"/>
      <c r="UNL2667" s="113"/>
      <c r="UNM2667" s="113"/>
      <c r="UNN2667" s="113"/>
      <c r="UNO2667" s="113"/>
      <c r="UNP2667" s="113"/>
      <c r="UNQ2667" s="113"/>
      <c r="UNR2667" s="113"/>
      <c r="UNS2667" s="113"/>
      <c r="UNT2667" s="113"/>
      <c r="UNU2667" s="113"/>
      <c r="UNV2667" s="113"/>
      <c r="UNW2667" s="113"/>
      <c r="UNX2667" s="113"/>
      <c r="UNY2667" s="113"/>
      <c r="UNZ2667" s="113"/>
      <c r="UOA2667" s="113"/>
      <c r="UOB2667" s="113"/>
      <c r="UOC2667" s="113"/>
      <c r="UOD2667" s="113"/>
      <c r="UOE2667" s="113"/>
      <c r="UOF2667" s="113"/>
      <c r="UOG2667" s="113"/>
      <c r="UOH2667" s="113"/>
      <c r="UOI2667" s="113"/>
      <c r="UOJ2667" s="113"/>
      <c r="UOK2667" s="113"/>
      <c r="UOL2667" s="113"/>
      <c r="UOM2667" s="113"/>
      <c r="UON2667" s="113"/>
      <c r="UOO2667" s="113"/>
      <c r="UOP2667" s="113"/>
      <c r="UOQ2667" s="113"/>
      <c r="UOR2667" s="113"/>
      <c r="UOS2667" s="113"/>
      <c r="UOT2667" s="113"/>
      <c r="UOU2667" s="113"/>
      <c r="UOV2667" s="113"/>
      <c r="UOW2667" s="113"/>
      <c r="UOX2667" s="113"/>
      <c r="UOY2667" s="113"/>
      <c r="UOZ2667" s="113"/>
      <c r="UPA2667" s="113"/>
      <c r="UPB2667" s="113"/>
      <c r="UPC2667" s="113"/>
      <c r="UPD2667" s="113"/>
      <c r="UPE2667" s="113"/>
      <c r="UPF2667" s="113"/>
      <c r="UPG2667" s="113"/>
      <c r="UPH2667" s="113"/>
      <c r="UPI2667" s="113"/>
      <c r="UPJ2667" s="113"/>
      <c r="UPK2667" s="113"/>
      <c r="UPL2667" s="113"/>
      <c r="UPM2667" s="113"/>
      <c r="UPN2667" s="113"/>
      <c r="UPO2667" s="113"/>
      <c r="UPP2667" s="113"/>
      <c r="UPQ2667" s="113"/>
      <c r="UPR2667" s="113"/>
      <c r="UPS2667" s="113"/>
      <c r="UPT2667" s="113"/>
      <c r="UPU2667" s="113"/>
      <c r="UPV2667" s="113"/>
      <c r="UPW2667" s="113"/>
      <c r="UPX2667" s="113"/>
      <c r="UPY2667" s="113"/>
      <c r="UPZ2667" s="113"/>
      <c r="UQA2667" s="113"/>
      <c r="UQB2667" s="113"/>
      <c r="UQC2667" s="113"/>
      <c r="UQD2667" s="113"/>
      <c r="UQE2667" s="113"/>
      <c r="UQF2667" s="113"/>
      <c r="UQG2667" s="113"/>
      <c r="UQH2667" s="113"/>
      <c r="UQI2667" s="113"/>
      <c r="UQJ2667" s="113"/>
      <c r="UQK2667" s="113"/>
      <c r="UQL2667" s="113"/>
      <c r="UQM2667" s="113"/>
      <c r="UQN2667" s="113"/>
      <c r="UQO2667" s="113"/>
      <c r="UQP2667" s="113"/>
      <c r="UQQ2667" s="113"/>
      <c r="UQR2667" s="113"/>
      <c r="UQS2667" s="113"/>
      <c r="UQT2667" s="113"/>
      <c r="UQU2667" s="113"/>
      <c r="UQV2667" s="113"/>
      <c r="UQW2667" s="113"/>
      <c r="UQX2667" s="113"/>
      <c r="UQY2667" s="113"/>
      <c r="UQZ2667" s="113"/>
      <c r="URA2667" s="113"/>
      <c r="URB2667" s="113"/>
      <c r="URC2667" s="113"/>
      <c r="URD2667" s="113"/>
      <c r="URE2667" s="113"/>
      <c r="URF2667" s="113"/>
      <c r="URG2667" s="113"/>
      <c r="URH2667" s="113"/>
      <c r="URI2667" s="113"/>
      <c r="URJ2667" s="113"/>
      <c r="URK2667" s="113"/>
      <c r="URL2667" s="113"/>
      <c r="URM2667" s="113"/>
      <c r="URN2667" s="113"/>
      <c r="URO2667" s="113"/>
      <c r="URP2667" s="113"/>
      <c r="URQ2667" s="113"/>
      <c r="URR2667" s="113"/>
      <c r="URS2667" s="113"/>
      <c r="URT2667" s="113"/>
      <c r="URU2667" s="113"/>
      <c r="URV2667" s="113"/>
      <c r="URW2667" s="113"/>
      <c r="URX2667" s="113"/>
      <c r="URY2667" s="113"/>
      <c r="URZ2667" s="113"/>
      <c r="USA2667" s="113"/>
      <c r="USB2667" s="113"/>
      <c r="USC2667" s="113"/>
      <c r="USD2667" s="113"/>
      <c r="USE2667" s="113"/>
      <c r="USF2667" s="113"/>
      <c r="USG2667" s="113"/>
      <c r="USH2667" s="113"/>
      <c r="USI2667" s="113"/>
      <c r="USJ2667" s="113"/>
      <c r="USK2667" s="113"/>
      <c r="USL2667" s="113"/>
      <c r="USM2667" s="113"/>
      <c r="USN2667" s="113"/>
      <c r="USO2667" s="113"/>
      <c r="USP2667" s="113"/>
      <c r="USQ2667" s="113"/>
      <c r="USR2667" s="113"/>
      <c r="USS2667" s="113"/>
      <c r="UST2667" s="113"/>
      <c r="USU2667" s="113"/>
      <c r="USV2667" s="113"/>
      <c r="USW2667" s="113"/>
      <c r="USX2667" s="113"/>
      <c r="USY2667" s="113"/>
      <c r="USZ2667" s="113"/>
      <c r="UTA2667" s="113"/>
      <c r="UTB2667" s="113"/>
      <c r="UTC2667" s="113"/>
      <c r="UTD2667" s="113"/>
      <c r="UTE2667" s="113"/>
      <c r="UTF2667" s="113"/>
      <c r="UTG2667" s="113"/>
      <c r="UTH2667" s="113"/>
      <c r="UTI2667" s="113"/>
      <c r="UTJ2667" s="113"/>
      <c r="UTK2667" s="113"/>
      <c r="UTL2667" s="113"/>
      <c r="UTM2667" s="113"/>
      <c r="UTN2667" s="113"/>
      <c r="UTO2667" s="113"/>
      <c r="UTP2667" s="113"/>
      <c r="UTQ2667" s="113"/>
      <c r="UTR2667" s="113"/>
      <c r="UTS2667" s="113"/>
      <c r="UTT2667" s="113"/>
      <c r="UTU2667" s="113"/>
      <c r="UTV2667" s="113"/>
      <c r="UTW2667" s="113"/>
      <c r="UTX2667" s="113"/>
      <c r="UTY2667" s="113"/>
      <c r="UTZ2667" s="113"/>
      <c r="UUA2667" s="113"/>
      <c r="UUB2667" s="113"/>
      <c r="UUC2667" s="113"/>
      <c r="UUD2667" s="113"/>
      <c r="UUE2667" s="113"/>
      <c r="UUF2667" s="113"/>
      <c r="UUG2667" s="113"/>
      <c r="UUH2667" s="113"/>
      <c r="UUI2667" s="113"/>
      <c r="UUJ2667" s="113"/>
      <c r="UUK2667" s="113"/>
      <c r="UUL2667" s="113"/>
      <c r="UUM2667" s="113"/>
      <c r="UUN2667" s="113"/>
      <c r="UUO2667" s="113"/>
      <c r="UUP2667" s="113"/>
      <c r="UUQ2667" s="113"/>
      <c r="UUR2667" s="113"/>
      <c r="UUS2667" s="113"/>
      <c r="UUT2667" s="113"/>
      <c r="UUU2667" s="113"/>
      <c r="UUV2667" s="113"/>
      <c r="UUW2667" s="113"/>
      <c r="UUX2667" s="113"/>
      <c r="UUY2667" s="113"/>
      <c r="UUZ2667" s="113"/>
      <c r="UVA2667" s="113"/>
      <c r="UVB2667" s="113"/>
      <c r="UVC2667" s="113"/>
      <c r="UVD2667" s="113"/>
      <c r="UVE2667" s="113"/>
      <c r="UVF2667" s="113"/>
      <c r="UVG2667" s="113"/>
      <c r="UVH2667" s="113"/>
      <c r="UVI2667" s="113"/>
      <c r="UVJ2667" s="113"/>
      <c r="UVK2667" s="113"/>
      <c r="UVL2667" s="113"/>
      <c r="UVM2667" s="113"/>
      <c r="UVN2667" s="113"/>
      <c r="UVO2667" s="113"/>
      <c r="UVP2667" s="113"/>
      <c r="UVQ2667" s="113"/>
      <c r="UVR2667" s="113"/>
      <c r="UVS2667" s="113"/>
      <c r="UVT2667" s="113"/>
      <c r="UVU2667" s="113"/>
      <c r="UVV2667" s="113"/>
      <c r="UVW2667" s="113"/>
      <c r="UVX2667" s="113"/>
      <c r="UVY2667" s="113"/>
      <c r="UVZ2667" s="113"/>
      <c r="UWA2667" s="113"/>
      <c r="UWB2667" s="113"/>
      <c r="UWC2667" s="113"/>
      <c r="UWD2667" s="113"/>
      <c r="UWE2667" s="113"/>
      <c r="UWF2667" s="113"/>
      <c r="UWG2667" s="113"/>
      <c r="UWH2667" s="113"/>
      <c r="UWI2667" s="113"/>
      <c r="UWJ2667" s="113"/>
      <c r="UWK2667" s="113"/>
      <c r="UWL2667" s="113"/>
      <c r="UWM2667" s="113"/>
      <c r="UWN2667" s="113"/>
      <c r="UWO2667" s="113"/>
      <c r="UWP2667" s="113"/>
      <c r="UWQ2667" s="113"/>
      <c r="UWR2667" s="113"/>
      <c r="UWS2667" s="113"/>
      <c r="UWT2667" s="113"/>
      <c r="UWU2667" s="113"/>
      <c r="UWV2667" s="113"/>
      <c r="UWW2667" s="113"/>
      <c r="UWX2667" s="113"/>
      <c r="UWY2667" s="113"/>
      <c r="UWZ2667" s="113"/>
      <c r="UXA2667" s="113"/>
      <c r="UXB2667" s="113"/>
      <c r="UXC2667" s="113"/>
      <c r="UXD2667" s="113"/>
      <c r="UXE2667" s="113"/>
      <c r="UXF2667" s="113"/>
      <c r="UXG2667" s="113"/>
      <c r="UXH2667" s="113"/>
      <c r="UXI2667" s="113"/>
      <c r="UXJ2667" s="113"/>
      <c r="UXK2667" s="113"/>
      <c r="UXL2667" s="113"/>
      <c r="UXM2667" s="113"/>
      <c r="UXN2667" s="113"/>
      <c r="UXO2667" s="113"/>
      <c r="UXP2667" s="113"/>
      <c r="UXQ2667" s="113"/>
      <c r="UXR2667" s="113"/>
      <c r="UXS2667" s="113"/>
      <c r="UXT2667" s="113"/>
      <c r="UXU2667" s="113"/>
      <c r="UXV2667" s="113"/>
      <c r="UXW2667" s="113"/>
      <c r="UXX2667" s="113"/>
      <c r="UXY2667" s="113"/>
      <c r="UXZ2667" s="113"/>
      <c r="UYA2667" s="113"/>
      <c r="UYB2667" s="113"/>
      <c r="UYC2667" s="113"/>
      <c r="UYD2667" s="113"/>
      <c r="UYE2667" s="113"/>
      <c r="UYF2667" s="113"/>
      <c r="UYG2667" s="113"/>
      <c r="UYH2667" s="113"/>
      <c r="UYI2667" s="113"/>
      <c r="UYJ2667" s="113"/>
      <c r="UYK2667" s="113"/>
      <c r="UYL2667" s="113"/>
      <c r="UYM2667" s="113"/>
      <c r="UYN2667" s="113"/>
      <c r="UYO2667" s="113"/>
      <c r="UYP2667" s="113"/>
      <c r="UYQ2667" s="113"/>
      <c r="UYR2667" s="113"/>
      <c r="UYS2667" s="113"/>
      <c r="UYT2667" s="113"/>
      <c r="UYU2667" s="113"/>
      <c r="UYV2667" s="113"/>
      <c r="UYW2667" s="113"/>
      <c r="UYX2667" s="113"/>
      <c r="UYY2667" s="113"/>
      <c r="UYZ2667" s="113"/>
      <c r="UZA2667" s="113"/>
      <c r="UZB2667" s="113"/>
      <c r="UZC2667" s="113"/>
      <c r="UZD2667" s="113"/>
      <c r="UZE2667" s="113"/>
      <c r="UZF2667" s="113"/>
      <c r="UZG2667" s="113"/>
      <c r="UZH2667" s="113"/>
      <c r="UZI2667" s="113"/>
      <c r="UZJ2667" s="113"/>
      <c r="UZK2667" s="113"/>
      <c r="UZL2667" s="113"/>
      <c r="UZM2667" s="113"/>
      <c r="UZN2667" s="113"/>
      <c r="UZO2667" s="113"/>
      <c r="UZP2667" s="113"/>
      <c r="UZQ2667" s="113"/>
      <c r="UZR2667" s="113"/>
      <c r="UZS2667" s="113"/>
      <c r="UZT2667" s="113"/>
      <c r="UZU2667" s="113"/>
      <c r="UZV2667" s="113"/>
      <c r="UZW2667" s="113"/>
      <c r="UZX2667" s="113"/>
      <c r="UZY2667" s="113"/>
      <c r="UZZ2667" s="113"/>
      <c r="VAA2667" s="113"/>
      <c r="VAB2667" s="113"/>
      <c r="VAC2667" s="113"/>
      <c r="VAD2667" s="113"/>
      <c r="VAE2667" s="113"/>
      <c r="VAF2667" s="113"/>
      <c r="VAG2667" s="113"/>
      <c r="VAH2667" s="113"/>
      <c r="VAI2667" s="113"/>
      <c r="VAJ2667" s="113"/>
      <c r="VAK2667" s="113"/>
      <c r="VAL2667" s="113"/>
      <c r="VAM2667" s="113"/>
      <c r="VAN2667" s="113"/>
      <c r="VAO2667" s="113"/>
      <c r="VAP2667" s="113"/>
      <c r="VAQ2667" s="113"/>
      <c r="VAR2667" s="113"/>
      <c r="VAS2667" s="113"/>
      <c r="VAT2667" s="113"/>
      <c r="VAU2667" s="113"/>
      <c r="VAV2667" s="113"/>
      <c r="VAW2667" s="113"/>
      <c r="VAX2667" s="113"/>
      <c r="VAY2667" s="113"/>
      <c r="VAZ2667" s="113"/>
      <c r="VBA2667" s="113"/>
      <c r="VBB2667" s="113"/>
      <c r="VBC2667" s="113"/>
      <c r="VBD2667" s="113"/>
      <c r="VBE2667" s="113"/>
      <c r="VBF2667" s="113"/>
      <c r="VBG2667" s="113"/>
      <c r="VBH2667" s="113"/>
      <c r="VBI2667" s="113"/>
      <c r="VBJ2667" s="113"/>
      <c r="VBK2667" s="113"/>
      <c r="VBL2667" s="113"/>
      <c r="VBM2667" s="113"/>
      <c r="VBN2667" s="113"/>
      <c r="VBO2667" s="113"/>
      <c r="VBP2667" s="113"/>
      <c r="VBQ2667" s="113"/>
      <c r="VBR2667" s="113"/>
      <c r="VBS2667" s="113"/>
      <c r="VBT2667" s="113"/>
      <c r="VBU2667" s="113"/>
      <c r="VBV2667" s="113"/>
      <c r="VBW2667" s="113"/>
      <c r="VBX2667" s="113"/>
      <c r="VBY2667" s="113"/>
      <c r="VBZ2667" s="113"/>
      <c r="VCA2667" s="113"/>
      <c r="VCB2667" s="113"/>
      <c r="VCC2667" s="113"/>
      <c r="VCD2667" s="113"/>
      <c r="VCE2667" s="113"/>
      <c r="VCF2667" s="113"/>
      <c r="VCG2667" s="113"/>
      <c r="VCH2667" s="113"/>
      <c r="VCI2667" s="113"/>
      <c r="VCJ2667" s="113"/>
      <c r="VCK2667" s="113"/>
      <c r="VCL2667" s="113"/>
      <c r="VCM2667" s="113"/>
      <c r="VCN2667" s="113"/>
      <c r="VCO2667" s="113"/>
      <c r="VCP2667" s="113"/>
      <c r="VCQ2667" s="113"/>
      <c r="VCR2667" s="113"/>
      <c r="VCS2667" s="113"/>
      <c r="VCT2667" s="113"/>
      <c r="VCU2667" s="113"/>
      <c r="VCV2667" s="113"/>
      <c r="VCW2667" s="113"/>
      <c r="VCX2667" s="113"/>
      <c r="VCY2667" s="113"/>
      <c r="VCZ2667" s="113"/>
      <c r="VDA2667" s="113"/>
      <c r="VDB2667" s="113"/>
      <c r="VDC2667" s="113"/>
      <c r="VDD2667" s="113"/>
      <c r="VDE2667" s="113"/>
      <c r="VDF2667" s="113"/>
      <c r="VDG2667" s="113"/>
      <c r="VDH2667" s="113"/>
      <c r="VDI2667" s="113"/>
      <c r="VDJ2667" s="113"/>
      <c r="VDK2667" s="113"/>
      <c r="VDL2667" s="113"/>
      <c r="VDM2667" s="113"/>
      <c r="VDN2667" s="113"/>
      <c r="VDO2667" s="113"/>
      <c r="VDP2667" s="113"/>
      <c r="VDQ2667" s="113"/>
      <c r="VDR2667" s="113"/>
      <c r="VDS2667" s="113"/>
      <c r="VDT2667" s="113"/>
      <c r="VDU2667" s="113"/>
      <c r="VDV2667" s="113"/>
      <c r="VDW2667" s="113"/>
      <c r="VDX2667" s="113"/>
      <c r="VDY2667" s="113"/>
      <c r="VDZ2667" s="113"/>
      <c r="VEA2667" s="113"/>
      <c r="VEB2667" s="113"/>
      <c r="VEC2667" s="113"/>
      <c r="VED2667" s="113"/>
      <c r="VEE2667" s="113"/>
      <c r="VEF2667" s="113"/>
      <c r="VEG2667" s="113"/>
      <c r="VEH2667" s="113"/>
      <c r="VEI2667" s="113"/>
      <c r="VEJ2667" s="113"/>
      <c r="VEK2667" s="113"/>
      <c r="VEL2667" s="113"/>
      <c r="VEM2667" s="113"/>
      <c r="VEN2667" s="113"/>
      <c r="VEO2667" s="113"/>
      <c r="VEP2667" s="113"/>
      <c r="VEQ2667" s="113"/>
      <c r="VER2667" s="113"/>
      <c r="VES2667" s="113"/>
      <c r="VET2667" s="113"/>
      <c r="VEU2667" s="113"/>
      <c r="VEV2667" s="113"/>
      <c r="VEW2667" s="113"/>
      <c r="VEX2667" s="113"/>
      <c r="VEY2667" s="113"/>
      <c r="VEZ2667" s="113"/>
      <c r="VFA2667" s="113"/>
      <c r="VFB2667" s="113"/>
      <c r="VFC2667" s="113"/>
      <c r="VFD2667" s="113"/>
      <c r="VFE2667" s="113"/>
      <c r="VFF2667" s="113"/>
      <c r="VFG2667" s="113"/>
      <c r="VFH2667" s="113"/>
      <c r="VFI2667" s="113"/>
      <c r="VFJ2667" s="113"/>
      <c r="VFK2667" s="113"/>
      <c r="VFL2667" s="113"/>
      <c r="VFM2667" s="113"/>
      <c r="VFN2667" s="113"/>
      <c r="VFO2667" s="113"/>
      <c r="VFP2667" s="113"/>
      <c r="VFQ2667" s="113"/>
      <c r="VFR2667" s="113"/>
      <c r="VFS2667" s="113"/>
      <c r="VFT2667" s="113"/>
      <c r="VFU2667" s="113"/>
      <c r="VFV2667" s="113"/>
      <c r="VFW2667" s="113"/>
      <c r="VFX2667" s="113"/>
      <c r="VFY2667" s="113"/>
      <c r="VFZ2667" s="113"/>
      <c r="VGA2667" s="113"/>
      <c r="VGB2667" s="113"/>
      <c r="VGC2667" s="113"/>
      <c r="VGD2667" s="113"/>
      <c r="VGE2667" s="113"/>
      <c r="VGF2667" s="113"/>
      <c r="VGG2667" s="113"/>
      <c r="VGH2667" s="113"/>
      <c r="VGI2667" s="113"/>
      <c r="VGJ2667" s="113"/>
      <c r="VGK2667" s="113"/>
      <c r="VGL2667" s="113"/>
      <c r="VGM2667" s="113"/>
      <c r="VGN2667" s="113"/>
      <c r="VGO2667" s="113"/>
      <c r="VGP2667" s="113"/>
      <c r="VGQ2667" s="113"/>
      <c r="VGR2667" s="113"/>
      <c r="VGS2667" s="113"/>
      <c r="VGT2667" s="113"/>
      <c r="VGU2667" s="113"/>
      <c r="VGV2667" s="113"/>
      <c r="VGW2667" s="113"/>
      <c r="VGX2667" s="113"/>
      <c r="VGY2667" s="113"/>
      <c r="VGZ2667" s="113"/>
      <c r="VHA2667" s="113"/>
      <c r="VHB2667" s="113"/>
      <c r="VHC2667" s="113"/>
      <c r="VHD2667" s="113"/>
      <c r="VHE2667" s="113"/>
      <c r="VHF2667" s="113"/>
      <c r="VHG2667" s="113"/>
      <c r="VHH2667" s="113"/>
      <c r="VHI2667" s="113"/>
      <c r="VHJ2667" s="113"/>
      <c r="VHK2667" s="113"/>
      <c r="VHL2667" s="113"/>
      <c r="VHM2667" s="113"/>
      <c r="VHN2667" s="113"/>
      <c r="VHO2667" s="113"/>
      <c r="VHP2667" s="113"/>
      <c r="VHQ2667" s="113"/>
      <c r="VHR2667" s="113"/>
      <c r="VHS2667" s="113"/>
      <c r="VHT2667" s="113"/>
      <c r="VHU2667" s="113"/>
      <c r="VHV2667" s="113"/>
      <c r="VHW2667" s="113"/>
      <c r="VHX2667" s="113"/>
      <c r="VHY2667" s="113"/>
      <c r="VHZ2667" s="113"/>
      <c r="VIA2667" s="113"/>
      <c r="VIB2667" s="113"/>
      <c r="VIC2667" s="113"/>
      <c r="VID2667" s="113"/>
      <c r="VIE2667" s="113"/>
      <c r="VIF2667" s="113"/>
      <c r="VIG2667" s="113"/>
      <c r="VIH2667" s="113"/>
      <c r="VII2667" s="113"/>
      <c r="VIJ2667" s="113"/>
      <c r="VIK2667" s="113"/>
      <c r="VIL2667" s="113"/>
      <c r="VIM2667" s="113"/>
      <c r="VIN2667" s="113"/>
      <c r="VIO2667" s="113"/>
      <c r="VIP2667" s="113"/>
      <c r="VIQ2667" s="113"/>
      <c r="VIR2667" s="113"/>
      <c r="VIS2667" s="113"/>
      <c r="VIT2667" s="113"/>
      <c r="VIU2667" s="113"/>
      <c r="VIV2667" s="113"/>
      <c r="VIW2667" s="113"/>
      <c r="VIX2667" s="113"/>
      <c r="VIY2667" s="113"/>
      <c r="VIZ2667" s="113"/>
      <c r="VJA2667" s="113"/>
      <c r="VJB2667" s="113"/>
      <c r="VJC2667" s="113"/>
      <c r="VJD2667" s="113"/>
      <c r="VJE2667" s="113"/>
      <c r="VJF2667" s="113"/>
      <c r="VJG2667" s="113"/>
      <c r="VJH2667" s="113"/>
      <c r="VJI2667" s="113"/>
      <c r="VJJ2667" s="113"/>
      <c r="VJK2667" s="113"/>
      <c r="VJL2667" s="113"/>
      <c r="VJM2667" s="113"/>
      <c r="VJN2667" s="113"/>
      <c r="VJO2667" s="113"/>
      <c r="VJP2667" s="113"/>
      <c r="VJQ2667" s="113"/>
      <c r="VJR2667" s="113"/>
      <c r="VJS2667" s="113"/>
      <c r="VJT2667" s="113"/>
      <c r="VJU2667" s="113"/>
      <c r="VJV2667" s="113"/>
      <c r="VJW2667" s="113"/>
      <c r="VJX2667" s="113"/>
      <c r="VJY2667" s="113"/>
      <c r="VJZ2667" s="113"/>
      <c r="VKA2667" s="113"/>
      <c r="VKB2667" s="113"/>
      <c r="VKC2667" s="113"/>
      <c r="VKD2667" s="113"/>
      <c r="VKE2667" s="113"/>
      <c r="VKF2667" s="113"/>
      <c r="VKG2667" s="113"/>
      <c r="VKH2667" s="113"/>
      <c r="VKI2667" s="113"/>
      <c r="VKJ2667" s="113"/>
      <c r="VKK2667" s="113"/>
      <c r="VKL2667" s="113"/>
      <c r="VKM2667" s="113"/>
      <c r="VKN2667" s="113"/>
      <c r="VKO2667" s="113"/>
      <c r="VKP2667" s="113"/>
      <c r="VKQ2667" s="113"/>
      <c r="VKR2667" s="113"/>
      <c r="VKS2667" s="113"/>
      <c r="VKT2667" s="113"/>
      <c r="VKU2667" s="113"/>
      <c r="VKV2667" s="113"/>
      <c r="VKW2667" s="113"/>
      <c r="VKX2667" s="113"/>
      <c r="VKY2667" s="113"/>
      <c r="VKZ2667" s="113"/>
      <c r="VLA2667" s="113"/>
      <c r="VLB2667" s="113"/>
      <c r="VLC2667" s="113"/>
      <c r="VLD2667" s="113"/>
      <c r="VLE2667" s="113"/>
      <c r="VLF2667" s="113"/>
      <c r="VLG2667" s="113"/>
      <c r="VLH2667" s="113"/>
      <c r="VLI2667" s="113"/>
      <c r="VLJ2667" s="113"/>
      <c r="VLK2667" s="113"/>
      <c r="VLL2667" s="113"/>
      <c r="VLM2667" s="113"/>
      <c r="VLN2667" s="113"/>
      <c r="VLO2667" s="113"/>
      <c r="VLP2667" s="113"/>
      <c r="VLQ2667" s="113"/>
      <c r="VLR2667" s="113"/>
      <c r="VLS2667" s="113"/>
      <c r="VLT2667" s="113"/>
      <c r="VLU2667" s="113"/>
      <c r="VLV2667" s="113"/>
      <c r="VLW2667" s="113"/>
      <c r="VLX2667" s="113"/>
      <c r="VLY2667" s="113"/>
      <c r="VLZ2667" s="113"/>
      <c r="VMA2667" s="113"/>
      <c r="VMB2667" s="113"/>
      <c r="VMC2667" s="113"/>
      <c r="VMD2667" s="113"/>
      <c r="VME2667" s="113"/>
      <c r="VMF2667" s="113"/>
      <c r="VMG2667" s="113"/>
      <c r="VMH2667" s="113"/>
      <c r="VMI2667" s="113"/>
      <c r="VMJ2667" s="113"/>
      <c r="VMK2667" s="113"/>
      <c r="VML2667" s="113"/>
      <c r="VMM2667" s="113"/>
      <c r="VMN2667" s="113"/>
      <c r="VMO2667" s="113"/>
      <c r="VMP2667" s="113"/>
      <c r="VMQ2667" s="113"/>
      <c r="VMR2667" s="113"/>
      <c r="VMS2667" s="113"/>
      <c r="VMT2667" s="113"/>
      <c r="VMU2667" s="113"/>
      <c r="VMV2667" s="113"/>
      <c r="VMW2667" s="113"/>
      <c r="VMX2667" s="113"/>
      <c r="VMY2667" s="113"/>
      <c r="VMZ2667" s="113"/>
      <c r="VNA2667" s="113"/>
      <c r="VNB2667" s="113"/>
      <c r="VNC2667" s="113"/>
      <c r="VND2667" s="113"/>
      <c r="VNE2667" s="113"/>
      <c r="VNF2667" s="113"/>
      <c r="VNG2667" s="113"/>
      <c r="VNH2667" s="113"/>
      <c r="VNI2667" s="113"/>
      <c r="VNJ2667" s="113"/>
      <c r="VNK2667" s="113"/>
      <c r="VNL2667" s="113"/>
      <c r="VNM2667" s="113"/>
      <c r="VNN2667" s="113"/>
      <c r="VNO2667" s="113"/>
      <c r="VNP2667" s="113"/>
      <c r="VNQ2667" s="113"/>
      <c r="VNR2667" s="113"/>
      <c r="VNS2667" s="113"/>
      <c r="VNT2667" s="113"/>
      <c r="VNU2667" s="113"/>
      <c r="VNV2667" s="113"/>
      <c r="VNW2667" s="113"/>
      <c r="VNX2667" s="113"/>
      <c r="VNY2667" s="113"/>
      <c r="VNZ2667" s="113"/>
      <c r="VOA2667" s="113"/>
      <c r="VOB2667" s="113"/>
      <c r="VOC2667" s="113"/>
      <c r="VOD2667" s="113"/>
      <c r="VOE2667" s="113"/>
      <c r="VOF2667" s="113"/>
      <c r="VOG2667" s="113"/>
      <c r="VOH2667" s="113"/>
      <c r="VOI2667" s="113"/>
      <c r="VOJ2667" s="113"/>
      <c r="VOK2667" s="113"/>
      <c r="VOL2667" s="113"/>
      <c r="VOM2667" s="113"/>
      <c r="VON2667" s="113"/>
      <c r="VOO2667" s="113"/>
      <c r="VOP2667" s="113"/>
      <c r="VOQ2667" s="113"/>
      <c r="VOR2667" s="113"/>
      <c r="VOS2667" s="113"/>
      <c r="VOT2667" s="113"/>
      <c r="VOU2667" s="113"/>
      <c r="VOV2667" s="113"/>
      <c r="VOW2667" s="113"/>
      <c r="VOX2667" s="113"/>
      <c r="VOY2667" s="113"/>
      <c r="VOZ2667" s="113"/>
      <c r="VPA2667" s="113"/>
      <c r="VPB2667" s="113"/>
      <c r="VPC2667" s="113"/>
      <c r="VPD2667" s="113"/>
      <c r="VPE2667" s="113"/>
      <c r="VPF2667" s="113"/>
      <c r="VPG2667" s="113"/>
      <c r="VPH2667" s="113"/>
      <c r="VPI2667" s="113"/>
      <c r="VPJ2667" s="113"/>
      <c r="VPK2667" s="113"/>
      <c r="VPL2667" s="113"/>
      <c r="VPM2667" s="113"/>
      <c r="VPN2667" s="113"/>
      <c r="VPO2667" s="113"/>
      <c r="VPP2667" s="113"/>
      <c r="VPQ2667" s="113"/>
      <c r="VPR2667" s="113"/>
      <c r="VPS2667" s="113"/>
      <c r="VPT2667" s="113"/>
      <c r="VPU2667" s="113"/>
      <c r="VPV2667" s="113"/>
      <c r="VPW2667" s="113"/>
      <c r="VPX2667" s="113"/>
      <c r="VPY2667" s="113"/>
      <c r="VPZ2667" s="113"/>
      <c r="VQA2667" s="113"/>
      <c r="VQB2667" s="113"/>
      <c r="VQC2667" s="113"/>
      <c r="VQD2667" s="113"/>
      <c r="VQE2667" s="113"/>
      <c r="VQF2667" s="113"/>
      <c r="VQG2667" s="113"/>
      <c r="VQH2667" s="113"/>
      <c r="VQI2667" s="113"/>
      <c r="VQJ2667" s="113"/>
      <c r="VQK2667" s="113"/>
      <c r="VQL2667" s="113"/>
      <c r="VQM2667" s="113"/>
      <c r="VQN2667" s="113"/>
      <c r="VQO2667" s="113"/>
      <c r="VQP2667" s="113"/>
      <c r="VQQ2667" s="113"/>
      <c r="VQR2667" s="113"/>
      <c r="VQS2667" s="113"/>
      <c r="VQT2667" s="113"/>
      <c r="VQU2667" s="113"/>
      <c r="VQV2667" s="113"/>
      <c r="VQW2667" s="113"/>
      <c r="VQX2667" s="113"/>
      <c r="VQY2667" s="113"/>
      <c r="VQZ2667" s="113"/>
      <c r="VRA2667" s="113"/>
      <c r="VRB2667" s="113"/>
      <c r="VRC2667" s="113"/>
      <c r="VRD2667" s="113"/>
      <c r="VRE2667" s="113"/>
      <c r="VRF2667" s="113"/>
      <c r="VRG2667" s="113"/>
      <c r="VRH2667" s="113"/>
      <c r="VRI2667" s="113"/>
      <c r="VRJ2667" s="113"/>
      <c r="VRK2667" s="113"/>
      <c r="VRL2667" s="113"/>
      <c r="VRM2667" s="113"/>
      <c r="VRN2667" s="113"/>
      <c r="VRO2667" s="113"/>
      <c r="VRP2667" s="113"/>
      <c r="VRQ2667" s="113"/>
      <c r="VRR2667" s="113"/>
      <c r="VRS2667" s="113"/>
      <c r="VRT2667" s="113"/>
      <c r="VRU2667" s="113"/>
      <c r="VRV2667" s="113"/>
      <c r="VRW2667" s="113"/>
      <c r="VRX2667" s="113"/>
      <c r="VRY2667" s="113"/>
      <c r="VRZ2667" s="113"/>
      <c r="VSA2667" s="113"/>
      <c r="VSB2667" s="113"/>
      <c r="VSC2667" s="113"/>
      <c r="VSD2667" s="113"/>
      <c r="VSE2667" s="113"/>
      <c r="VSF2667" s="113"/>
      <c r="VSG2667" s="113"/>
      <c r="VSH2667" s="113"/>
      <c r="VSI2667" s="113"/>
      <c r="VSJ2667" s="113"/>
      <c r="VSK2667" s="113"/>
      <c r="VSL2667" s="113"/>
      <c r="VSM2667" s="113"/>
      <c r="VSN2667" s="113"/>
      <c r="VSO2667" s="113"/>
      <c r="VSP2667" s="113"/>
      <c r="VSQ2667" s="113"/>
      <c r="VSR2667" s="113"/>
      <c r="VSS2667" s="113"/>
      <c r="VST2667" s="113"/>
      <c r="VSU2667" s="113"/>
      <c r="VSV2667" s="113"/>
      <c r="VSW2667" s="113"/>
      <c r="VSX2667" s="113"/>
      <c r="VSY2667" s="113"/>
      <c r="VSZ2667" s="113"/>
      <c r="VTA2667" s="113"/>
      <c r="VTB2667" s="113"/>
      <c r="VTC2667" s="113"/>
      <c r="VTD2667" s="113"/>
      <c r="VTE2667" s="113"/>
      <c r="VTF2667" s="113"/>
      <c r="VTG2667" s="113"/>
      <c r="VTH2667" s="113"/>
      <c r="VTI2667" s="113"/>
      <c r="VTJ2667" s="113"/>
      <c r="VTK2667" s="113"/>
      <c r="VTL2667" s="113"/>
      <c r="VTM2667" s="113"/>
      <c r="VTN2667" s="113"/>
      <c r="VTO2667" s="113"/>
      <c r="VTP2667" s="113"/>
      <c r="VTQ2667" s="113"/>
      <c r="VTR2667" s="113"/>
      <c r="VTS2667" s="113"/>
      <c r="VTT2667" s="113"/>
      <c r="VTU2667" s="113"/>
      <c r="VTV2667" s="113"/>
      <c r="VTW2667" s="113"/>
      <c r="VTX2667" s="113"/>
      <c r="VTY2667" s="113"/>
      <c r="VTZ2667" s="113"/>
      <c r="VUA2667" s="113"/>
      <c r="VUB2667" s="113"/>
      <c r="VUC2667" s="113"/>
      <c r="VUD2667" s="113"/>
      <c r="VUE2667" s="113"/>
      <c r="VUF2667" s="113"/>
      <c r="VUG2667" s="113"/>
      <c r="VUH2667" s="113"/>
      <c r="VUI2667" s="113"/>
      <c r="VUJ2667" s="113"/>
      <c r="VUK2667" s="113"/>
      <c r="VUL2667" s="113"/>
      <c r="VUM2667" s="113"/>
      <c r="VUN2667" s="113"/>
      <c r="VUO2667" s="113"/>
      <c r="VUP2667" s="113"/>
      <c r="VUQ2667" s="113"/>
      <c r="VUR2667" s="113"/>
      <c r="VUS2667" s="113"/>
      <c r="VUT2667" s="113"/>
      <c r="VUU2667" s="113"/>
      <c r="VUV2667" s="113"/>
      <c r="VUW2667" s="113"/>
      <c r="VUX2667" s="113"/>
      <c r="VUY2667" s="113"/>
      <c r="VUZ2667" s="113"/>
      <c r="VVA2667" s="113"/>
      <c r="VVB2667" s="113"/>
      <c r="VVC2667" s="113"/>
      <c r="VVD2667" s="113"/>
      <c r="VVE2667" s="113"/>
      <c r="VVF2667" s="113"/>
      <c r="VVG2667" s="113"/>
      <c r="VVH2667" s="113"/>
      <c r="VVI2667" s="113"/>
      <c r="VVJ2667" s="113"/>
      <c r="VVK2667" s="113"/>
      <c r="VVL2667" s="113"/>
      <c r="VVM2667" s="113"/>
      <c r="VVN2667" s="113"/>
      <c r="VVO2667" s="113"/>
      <c r="VVP2667" s="113"/>
      <c r="VVQ2667" s="113"/>
      <c r="VVR2667" s="113"/>
      <c r="VVS2667" s="113"/>
      <c r="VVT2667" s="113"/>
      <c r="VVU2667" s="113"/>
      <c r="VVV2667" s="113"/>
      <c r="VVW2667" s="113"/>
      <c r="VVX2667" s="113"/>
      <c r="VVY2667" s="113"/>
      <c r="VVZ2667" s="113"/>
      <c r="VWA2667" s="113"/>
      <c r="VWB2667" s="113"/>
      <c r="VWC2667" s="113"/>
      <c r="VWD2667" s="113"/>
      <c r="VWE2667" s="113"/>
      <c r="VWF2667" s="113"/>
      <c r="VWG2667" s="113"/>
      <c r="VWH2667" s="113"/>
      <c r="VWI2667" s="113"/>
      <c r="VWJ2667" s="113"/>
      <c r="VWK2667" s="113"/>
      <c r="VWL2667" s="113"/>
      <c r="VWM2667" s="113"/>
      <c r="VWN2667" s="113"/>
      <c r="VWO2667" s="113"/>
      <c r="VWP2667" s="113"/>
      <c r="VWQ2667" s="113"/>
      <c r="VWR2667" s="113"/>
      <c r="VWS2667" s="113"/>
      <c r="VWT2667" s="113"/>
      <c r="VWU2667" s="113"/>
      <c r="VWV2667" s="113"/>
      <c r="VWW2667" s="113"/>
      <c r="VWX2667" s="113"/>
      <c r="VWY2667" s="113"/>
      <c r="VWZ2667" s="113"/>
      <c r="VXA2667" s="113"/>
      <c r="VXB2667" s="113"/>
      <c r="VXC2667" s="113"/>
      <c r="VXD2667" s="113"/>
      <c r="VXE2667" s="113"/>
      <c r="VXF2667" s="113"/>
      <c r="VXG2667" s="113"/>
      <c r="VXH2667" s="113"/>
      <c r="VXI2667" s="113"/>
      <c r="VXJ2667" s="113"/>
      <c r="VXK2667" s="113"/>
      <c r="VXL2667" s="113"/>
      <c r="VXM2667" s="113"/>
      <c r="VXN2667" s="113"/>
      <c r="VXO2667" s="113"/>
      <c r="VXP2667" s="113"/>
      <c r="VXQ2667" s="113"/>
      <c r="VXR2667" s="113"/>
      <c r="VXS2667" s="113"/>
      <c r="VXT2667" s="113"/>
      <c r="VXU2667" s="113"/>
      <c r="VXV2667" s="113"/>
      <c r="VXW2667" s="113"/>
      <c r="VXX2667" s="113"/>
      <c r="VXY2667" s="113"/>
      <c r="VXZ2667" s="113"/>
      <c r="VYA2667" s="113"/>
      <c r="VYB2667" s="113"/>
      <c r="VYC2667" s="113"/>
      <c r="VYD2667" s="113"/>
      <c r="VYE2667" s="113"/>
      <c r="VYF2667" s="113"/>
      <c r="VYG2667" s="113"/>
      <c r="VYH2667" s="113"/>
      <c r="VYI2667" s="113"/>
      <c r="VYJ2667" s="113"/>
      <c r="VYK2667" s="113"/>
      <c r="VYL2667" s="113"/>
      <c r="VYM2667" s="113"/>
      <c r="VYN2667" s="113"/>
      <c r="VYO2667" s="113"/>
      <c r="VYP2667" s="113"/>
      <c r="VYQ2667" s="113"/>
      <c r="VYR2667" s="113"/>
      <c r="VYS2667" s="113"/>
      <c r="VYT2667" s="113"/>
      <c r="VYU2667" s="113"/>
      <c r="VYV2667" s="113"/>
      <c r="VYW2667" s="113"/>
      <c r="VYX2667" s="113"/>
      <c r="VYY2667" s="113"/>
      <c r="VYZ2667" s="113"/>
      <c r="VZA2667" s="113"/>
      <c r="VZB2667" s="113"/>
      <c r="VZC2667" s="113"/>
      <c r="VZD2667" s="113"/>
      <c r="VZE2667" s="113"/>
      <c r="VZF2667" s="113"/>
      <c r="VZG2667" s="113"/>
      <c r="VZH2667" s="113"/>
      <c r="VZI2667" s="113"/>
      <c r="VZJ2667" s="113"/>
      <c r="VZK2667" s="113"/>
      <c r="VZL2667" s="113"/>
      <c r="VZM2667" s="113"/>
      <c r="VZN2667" s="113"/>
      <c r="VZO2667" s="113"/>
      <c r="VZP2667" s="113"/>
      <c r="VZQ2667" s="113"/>
      <c r="VZR2667" s="113"/>
      <c r="VZS2667" s="113"/>
      <c r="VZT2667" s="113"/>
      <c r="VZU2667" s="113"/>
      <c r="VZV2667" s="113"/>
      <c r="VZW2667" s="113"/>
      <c r="VZX2667" s="113"/>
      <c r="VZY2667" s="113"/>
      <c r="VZZ2667" s="113"/>
      <c r="WAA2667" s="113"/>
      <c r="WAB2667" s="113"/>
      <c r="WAC2667" s="113"/>
      <c r="WAD2667" s="113"/>
      <c r="WAE2667" s="113"/>
      <c r="WAF2667" s="113"/>
      <c r="WAG2667" s="113"/>
      <c r="WAH2667" s="113"/>
      <c r="WAI2667" s="113"/>
      <c r="WAJ2667" s="113"/>
      <c r="WAK2667" s="113"/>
      <c r="WAL2667" s="113"/>
      <c r="WAM2667" s="113"/>
      <c r="WAN2667" s="113"/>
      <c r="WAO2667" s="113"/>
      <c r="WAP2667" s="113"/>
      <c r="WAQ2667" s="113"/>
      <c r="WAR2667" s="113"/>
      <c r="WAS2667" s="113"/>
      <c r="WAT2667" s="113"/>
      <c r="WAU2667" s="113"/>
      <c r="WAV2667" s="113"/>
      <c r="WAW2667" s="113"/>
      <c r="WAX2667" s="113"/>
      <c r="WAY2667" s="113"/>
      <c r="WAZ2667" s="113"/>
      <c r="WBA2667" s="113"/>
      <c r="WBB2667" s="113"/>
      <c r="WBC2667" s="113"/>
      <c r="WBD2667" s="113"/>
      <c r="WBE2667" s="113"/>
      <c r="WBF2667" s="113"/>
      <c r="WBG2667" s="113"/>
      <c r="WBH2667" s="113"/>
      <c r="WBI2667" s="113"/>
      <c r="WBJ2667" s="113"/>
      <c r="WBK2667" s="113"/>
      <c r="WBL2667" s="113"/>
      <c r="WBM2667" s="113"/>
      <c r="WBN2667" s="113"/>
      <c r="WBO2667" s="113"/>
      <c r="WBP2667" s="113"/>
      <c r="WBQ2667" s="113"/>
      <c r="WBR2667" s="113"/>
      <c r="WBS2667" s="113"/>
      <c r="WBT2667" s="113"/>
      <c r="WBU2667" s="113"/>
      <c r="WBV2667" s="113"/>
      <c r="WBW2667" s="113"/>
      <c r="WBX2667" s="113"/>
      <c r="WBY2667" s="113"/>
      <c r="WBZ2667" s="113"/>
      <c r="WCA2667" s="113"/>
      <c r="WCB2667" s="113"/>
      <c r="WCC2667" s="113"/>
      <c r="WCD2667" s="113"/>
      <c r="WCE2667" s="113"/>
      <c r="WCF2667" s="113"/>
      <c r="WCG2667" s="113"/>
      <c r="WCH2667" s="113"/>
      <c r="WCI2667" s="113"/>
      <c r="WCJ2667" s="113"/>
      <c r="WCK2667" s="113"/>
      <c r="WCL2667" s="113"/>
      <c r="WCM2667" s="113"/>
      <c r="WCN2667" s="113"/>
      <c r="WCO2667" s="113"/>
      <c r="WCP2667" s="113"/>
      <c r="WCQ2667" s="113"/>
      <c r="WCR2667" s="113"/>
      <c r="WCS2667" s="113"/>
      <c r="WCT2667" s="113"/>
      <c r="WCU2667" s="113"/>
      <c r="WCV2667" s="113"/>
      <c r="WCW2667" s="113"/>
      <c r="WCX2667" s="113"/>
      <c r="WCY2667" s="113"/>
      <c r="WCZ2667" s="113"/>
      <c r="WDA2667" s="113"/>
      <c r="WDB2667" s="113"/>
      <c r="WDC2667" s="113"/>
      <c r="WDD2667" s="113"/>
      <c r="WDE2667" s="113"/>
      <c r="WDF2667" s="113"/>
      <c r="WDG2667" s="113"/>
      <c r="WDH2667" s="113"/>
      <c r="WDI2667" s="113"/>
      <c r="WDJ2667" s="113"/>
      <c r="WDK2667" s="113"/>
      <c r="WDL2667" s="113"/>
      <c r="WDM2667" s="113"/>
      <c r="WDN2667" s="113"/>
      <c r="WDO2667" s="113"/>
      <c r="WDP2667" s="113"/>
      <c r="WDQ2667" s="113"/>
      <c r="WDR2667" s="113"/>
      <c r="WDS2667" s="113"/>
      <c r="WDT2667" s="113"/>
      <c r="WDU2667" s="113"/>
      <c r="WDV2667" s="113"/>
      <c r="WDW2667" s="113"/>
      <c r="WDX2667" s="113"/>
      <c r="WDY2667" s="113"/>
      <c r="WDZ2667" s="113"/>
      <c r="WEA2667" s="113"/>
      <c r="WEB2667" s="113"/>
      <c r="WEC2667" s="113"/>
      <c r="WED2667" s="113"/>
      <c r="WEE2667" s="113"/>
      <c r="WEF2667" s="113"/>
      <c r="WEG2667" s="113"/>
      <c r="WEH2667" s="113"/>
      <c r="WEI2667" s="113"/>
      <c r="WEJ2667" s="113"/>
      <c r="WEK2667" s="113"/>
      <c r="WEL2667" s="113"/>
      <c r="WEM2667" s="113"/>
      <c r="WEN2667" s="113"/>
      <c r="WEO2667" s="113"/>
      <c r="WEP2667" s="113"/>
      <c r="WEQ2667" s="113"/>
      <c r="WER2667" s="113"/>
      <c r="WES2667" s="113"/>
      <c r="WET2667" s="113"/>
      <c r="WEU2667" s="113"/>
      <c r="WEV2667" s="113"/>
      <c r="WEW2667" s="113"/>
      <c r="WEX2667" s="113"/>
      <c r="WEY2667" s="113"/>
      <c r="WEZ2667" s="113"/>
      <c r="WFA2667" s="113"/>
      <c r="WFB2667" s="113"/>
      <c r="WFC2667" s="113"/>
      <c r="WFD2667" s="113"/>
      <c r="WFE2667" s="113"/>
      <c r="WFF2667" s="113"/>
      <c r="WFG2667" s="113"/>
      <c r="WFH2667" s="113"/>
      <c r="WFI2667" s="113"/>
      <c r="WFJ2667" s="113"/>
      <c r="WFK2667" s="113"/>
      <c r="WFL2667" s="113"/>
      <c r="WFM2667" s="113"/>
      <c r="WFN2667" s="113"/>
      <c r="WFO2667" s="113"/>
      <c r="WFP2667" s="113"/>
      <c r="WFQ2667" s="113"/>
      <c r="WFR2667" s="113"/>
      <c r="WFS2667" s="113"/>
      <c r="WFT2667" s="113"/>
      <c r="WFU2667" s="113"/>
      <c r="WFV2667" s="113"/>
      <c r="WFW2667" s="113"/>
      <c r="WFX2667" s="113"/>
      <c r="WFY2667" s="113"/>
      <c r="WFZ2667" s="113"/>
      <c r="WGA2667" s="113"/>
      <c r="WGB2667" s="113"/>
      <c r="WGC2667" s="113"/>
      <c r="WGD2667" s="113"/>
      <c r="WGE2667" s="113"/>
      <c r="WGF2667" s="113"/>
      <c r="WGG2667" s="113"/>
      <c r="WGH2667" s="113"/>
      <c r="WGI2667" s="113"/>
      <c r="WGJ2667" s="113"/>
      <c r="WGK2667" s="113"/>
      <c r="WGL2667" s="113"/>
      <c r="WGM2667" s="113"/>
      <c r="WGN2667" s="113"/>
      <c r="WGO2667" s="113"/>
      <c r="WGP2667" s="113"/>
      <c r="WGQ2667" s="113"/>
      <c r="WGR2667" s="113"/>
      <c r="WGS2667" s="113"/>
      <c r="WGT2667" s="113"/>
      <c r="WGU2667" s="113"/>
      <c r="WGV2667" s="113"/>
      <c r="WGW2667" s="113"/>
      <c r="WGX2667" s="113"/>
      <c r="WGY2667" s="113"/>
      <c r="WGZ2667" s="113"/>
      <c r="WHA2667" s="113"/>
      <c r="WHB2667" s="113"/>
      <c r="WHC2667" s="113"/>
      <c r="WHD2667" s="113"/>
      <c r="WHE2667" s="113"/>
      <c r="WHF2667" s="113"/>
      <c r="WHG2667" s="113"/>
      <c r="WHH2667" s="113"/>
      <c r="WHI2667" s="113"/>
      <c r="WHJ2667" s="113"/>
      <c r="WHK2667" s="113"/>
      <c r="WHL2667" s="113"/>
      <c r="WHM2667" s="113"/>
      <c r="WHN2667" s="113"/>
      <c r="WHO2667" s="113"/>
      <c r="WHP2667" s="113"/>
      <c r="WHQ2667" s="113"/>
      <c r="WHR2667" s="113"/>
      <c r="WHS2667" s="113"/>
      <c r="WHT2667" s="113"/>
      <c r="WHU2667" s="113"/>
      <c r="WHV2667" s="113"/>
      <c r="WHW2667" s="113"/>
      <c r="WHX2667" s="113"/>
      <c r="WHY2667" s="113"/>
      <c r="WHZ2667" s="113"/>
      <c r="WIA2667" s="113"/>
      <c r="WIB2667" s="113"/>
      <c r="WIC2667" s="113"/>
      <c r="WID2667" s="113"/>
      <c r="WIE2667" s="113"/>
      <c r="WIF2667" s="113"/>
      <c r="WIG2667" s="113"/>
      <c r="WIH2667" s="113"/>
      <c r="WII2667" s="113"/>
      <c r="WIJ2667" s="113"/>
      <c r="WIK2667" s="113"/>
      <c r="WIL2667" s="113"/>
      <c r="WIM2667" s="113"/>
      <c r="WIN2667" s="113"/>
      <c r="WIO2667" s="113"/>
      <c r="WIP2667" s="113"/>
      <c r="WIQ2667" s="113"/>
      <c r="WIR2667" s="113"/>
      <c r="WIS2667" s="113"/>
      <c r="WIT2667" s="113"/>
      <c r="WIU2667" s="113"/>
      <c r="WIV2667" s="113"/>
      <c r="WIW2667" s="113"/>
      <c r="WIX2667" s="113"/>
      <c r="WIY2667" s="113"/>
      <c r="WIZ2667" s="113"/>
      <c r="WJA2667" s="113"/>
      <c r="WJB2667" s="113"/>
      <c r="WJC2667" s="113"/>
      <c r="WJD2667" s="113"/>
      <c r="WJE2667" s="113"/>
      <c r="WJF2667" s="113"/>
      <c r="WJG2667" s="113"/>
      <c r="WJH2667" s="113"/>
      <c r="WJI2667" s="113"/>
      <c r="WJJ2667" s="113"/>
      <c r="WJK2667" s="113"/>
      <c r="WJL2667" s="113"/>
      <c r="WJM2667" s="113"/>
      <c r="WJN2667" s="113"/>
      <c r="WJO2667" s="113"/>
      <c r="WJP2667" s="113"/>
      <c r="WJQ2667" s="113"/>
      <c r="WJR2667" s="113"/>
      <c r="WJS2667" s="113"/>
      <c r="WJT2667" s="113"/>
      <c r="WJU2667" s="113"/>
      <c r="WJV2667" s="113"/>
      <c r="WJW2667" s="113"/>
      <c r="WJX2667" s="113"/>
      <c r="WJY2667" s="113"/>
      <c r="WJZ2667" s="113"/>
      <c r="WKA2667" s="113"/>
      <c r="WKB2667" s="113"/>
      <c r="WKC2667" s="113"/>
      <c r="WKD2667" s="113"/>
      <c r="WKE2667" s="113"/>
      <c r="WKF2667" s="113"/>
      <c r="WKG2667" s="113"/>
      <c r="WKH2667" s="113"/>
      <c r="WKI2667" s="113"/>
      <c r="WKJ2667" s="113"/>
      <c r="WKK2667" s="113"/>
      <c r="WKL2667" s="113"/>
      <c r="WKM2667" s="113"/>
      <c r="WKN2667" s="113"/>
      <c r="WKO2667" s="113"/>
      <c r="WKP2667" s="113"/>
      <c r="WKQ2667" s="113"/>
      <c r="WKR2667" s="113"/>
      <c r="WKS2667" s="113"/>
      <c r="WKT2667" s="113"/>
      <c r="WKU2667" s="113"/>
      <c r="WKV2667" s="113"/>
      <c r="WKW2667" s="113"/>
      <c r="WKX2667" s="113"/>
      <c r="WKY2667" s="113"/>
      <c r="WKZ2667" s="113"/>
      <c r="WLA2667" s="113"/>
      <c r="WLB2667" s="113"/>
      <c r="WLC2667" s="113"/>
      <c r="WLD2667" s="113"/>
      <c r="WLE2667" s="113"/>
      <c r="WLF2667" s="113"/>
      <c r="WLG2667" s="113"/>
      <c r="WLH2667" s="113"/>
      <c r="WLI2667" s="113"/>
      <c r="WLJ2667" s="113"/>
      <c r="WLK2667" s="113"/>
      <c r="WLL2667" s="113"/>
      <c r="WLM2667" s="113"/>
      <c r="WLN2667" s="113"/>
      <c r="WLO2667" s="113"/>
      <c r="WLP2667" s="113"/>
      <c r="WLQ2667" s="113"/>
      <c r="WLR2667" s="113"/>
      <c r="WLS2667" s="113"/>
      <c r="WLT2667" s="113"/>
      <c r="WLU2667" s="113"/>
      <c r="WLV2667" s="113"/>
      <c r="WLW2667" s="113"/>
      <c r="WLX2667" s="113"/>
      <c r="WLY2667" s="113"/>
      <c r="WLZ2667" s="113"/>
      <c r="WMA2667" s="113"/>
      <c r="WMB2667" s="113"/>
      <c r="WMC2667" s="113"/>
      <c r="WMD2667" s="113"/>
      <c r="WME2667" s="113"/>
      <c r="WMF2667" s="113"/>
      <c r="WMG2667" s="113"/>
      <c r="WMH2667" s="113"/>
      <c r="WMI2667" s="113"/>
      <c r="WMJ2667" s="113"/>
      <c r="WMK2667" s="113"/>
      <c r="WML2667" s="113"/>
      <c r="WMM2667" s="113"/>
      <c r="WMN2667" s="113"/>
      <c r="WMO2667" s="113"/>
      <c r="WMP2667" s="113"/>
      <c r="WMQ2667" s="113"/>
      <c r="WMR2667" s="113"/>
      <c r="WMS2667" s="113"/>
      <c r="WMT2667" s="113"/>
      <c r="WMU2667" s="113"/>
      <c r="WMV2667" s="113"/>
      <c r="WMW2667" s="113"/>
      <c r="WMX2667" s="113"/>
      <c r="WMY2667" s="113"/>
      <c r="WMZ2667" s="113"/>
      <c r="WNA2667" s="113"/>
      <c r="WNB2667" s="113"/>
      <c r="WNC2667" s="113"/>
      <c r="WND2667" s="113"/>
      <c r="WNE2667" s="113"/>
      <c r="WNF2667" s="113"/>
      <c r="WNG2667" s="113"/>
      <c r="WNH2667" s="113"/>
      <c r="WNI2667" s="113"/>
      <c r="WNJ2667" s="113"/>
      <c r="WNK2667" s="113"/>
      <c r="WNL2667" s="113"/>
      <c r="WNM2667" s="113"/>
      <c r="WNN2667" s="113"/>
      <c r="WNO2667" s="113"/>
      <c r="WNP2667" s="113"/>
      <c r="WNQ2667" s="113"/>
      <c r="WNR2667" s="113"/>
      <c r="WNS2667" s="113"/>
      <c r="WNT2667" s="113"/>
      <c r="WNU2667" s="113"/>
      <c r="WNV2667" s="113"/>
      <c r="WNW2667" s="113"/>
      <c r="WNX2667" s="113"/>
      <c r="WNY2667" s="113"/>
      <c r="WNZ2667" s="113"/>
      <c r="WOA2667" s="113"/>
      <c r="WOB2667" s="113"/>
      <c r="WOC2667" s="113"/>
      <c r="WOD2667" s="113"/>
      <c r="WOE2667" s="113"/>
      <c r="WOF2667" s="113"/>
      <c r="WOG2667" s="113"/>
      <c r="WOH2667" s="113"/>
      <c r="WOI2667" s="113"/>
      <c r="WOJ2667" s="113"/>
      <c r="WOK2667" s="113"/>
      <c r="WOL2667" s="113"/>
      <c r="WOM2667" s="113"/>
      <c r="WON2667" s="113"/>
      <c r="WOO2667" s="113"/>
      <c r="WOP2667" s="113"/>
      <c r="WOQ2667" s="113"/>
      <c r="WOR2667" s="113"/>
      <c r="WOS2667" s="113"/>
      <c r="WOT2667" s="113"/>
      <c r="WOU2667" s="113"/>
      <c r="WOV2667" s="113"/>
      <c r="WOW2667" s="113"/>
      <c r="WOX2667" s="113"/>
      <c r="WOY2667" s="113"/>
      <c r="WOZ2667" s="113"/>
      <c r="WPA2667" s="113"/>
      <c r="WPB2667" s="113"/>
      <c r="WPC2667" s="113"/>
      <c r="WPD2667" s="113"/>
      <c r="WPE2667" s="113"/>
      <c r="WPF2667" s="113"/>
      <c r="WPG2667" s="113"/>
      <c r="WPH2667" s="113"/>
      <c r="WPI2667" s="113"/>
      <c r="WPJ2667" s="113"/>
      <c r="WPK2667" s="113"/>
      <c r="WPL2667" s="113"/>
      <c r="WPM2667" s="113"/>
      <c r="WPN2667" s="113"/>
      <c r="WPO2667" s="113"/>
      <c r="WPP2667" s="113"/>
      <c r="WPQ2667" s="113"/>
      <c r="WPR2667" s="113"/>
      <c r="WPS2667" s="113"/>
      <c r="WPT2667" s="113"/>
      <c r="WPU2667" s="113"/>
      <c r="WPV2667" s="113"/>
      <c r="WPW2667" s="113"/>
      <c r="WPX2667" s="113"/>
      <c r="WPY2667" s="113"/>
      <c r="WPZ2667" s="113"/>
      <c r="WQA2667" s="113"/>
      <c r="WQB2667" s="113"/>
      <c r="WQC2667" s="113"/>
      <c r="WQD2667" s="113"/>
      <c r="WQE2667" s="113"/>
      <c r="WQF2667" s="113"/>
      <c r="WQG2667" s="113"/>
      <c r="WQH2667" s="113"/>
      <c r="WQI2667" s="113"/>
      <c r="WQJ2667" s="113"/>
      <c r="WQK2667" s="113"/>
      <c r="WQL2667" s="113"/>
      <c r="WQM2667" s="113"/>
      <c r="WQN2667" s="113"/>
      <c r="WQO2667" s="113"/>
      <c r="WQP2667" s="113"/>
      <c r="WQQ2667" s="113"/>
      <c r="WQR2667" s="113"/>
      <c r="WQS2667" s="113"/>
      <c r="WQT2667" s="113"/>
      <c r="WQU2667" s="113"/>
      <c r="WQV2667" s="113"/>
      <c r="WQW2667" s="113"/>
      <c r="WQX2667" s="113"/>
      <c r="WQY2667" s="113"/>
      <c r="WQZ2667" s="113"/>
      <c r="WRA2667" s="113"/>
      <c r="WRB2667" s="113"/>
      <c r="WRC2667" s="113"/>
      <c r="WRD2667" s="113"/>
      <c r="WRE2667" s="113"/>
      <c r="WRF2667" s="113"/>
      <c r="WRG2667" s="113"/>
      <c r="WRH2667" s="113"/>
      <c r="WRI2667" s="113"/>
      <c r="WRJ2667" s="113"/>
      <c r="WRK2667" s="113"/>
      <c r="WRL2667" s="113"/>
      <c r="WRM2667" s="113"/>
      <c r="WRN2667" s="113"/>
      <c r="WRO2667" s="113"/>
      <c r="WRP2667" s="113"/>
      <c r="WRQ2667" s="113"/>
      <c r="WRR2667" s="113"/>
      <c r="WRS2667" s="113"/>
      <c r="WRT2667" s="113"/>
      <c r="WRU2667" s="113"/>
      <c r="WRV2667" s="113"/>
      <c r="WRW2667" s="113"/>
      <c r="WRX2667" s="113"/>
      <c r="WRY2667" s="113"/>
      <c r="WRZ2667" s="113"/>
      <c r="WSA2667" s="113"/>
      <c r="WSB2667" s="113"/>
      <c r="WSC2667" s="113"/>
      <c r="WSD2667" s="113"/>
      <c r="WSE2667" s="113"/>
      <c r="WSF2667" s="113"/>
      <c r="WSG2667" s="113"/>
      <c r="WSH2667" s="113"/>
      <c r="WSI2667" s="113"/>
      <c r="WSJ2667" s="113"/>
      <c r="WSK2667" s="113"/>
      <c r="WSL2667" s="113"/>
      <c r="WSM2667" s="113"/>
      <c r="WSN2667" s="113"/>
      <c r="WSO2667" s="113"/>
      <c r="WSP2667" s="113"/>
      <c r="WSQ2667" s="113"/>
      <c r="WSR2667" s="113"/>
      <c r="WSS2667" s="113"/>
      <c r="WST2667" s="113"/>
      <c r="WSU2667" s="113"/>
      <c r="WSV2667" s="113"/>
      <c r="WSW2667" s="113"/>
      <c r="WSX2667" s="113"/>
      <c r="WSY2667" s="113"/>
      <c r="WSZ2667" s="113"/>
      <c r="WTA2667" s="113"/>
      <c r="WTB2667" s="113"/>
      <c r="WTC2667" s="113"/>
      <c r="WTD2667" s="113"/>
      <c r="WTE2667" s="113"/>
      <c r="WTF2667" s="113"/>
      <c r="WTG2667" s="113"/>
      <c r="WTH2667" s="113"/>
      <c r="WTI2667" s="113"/>
      <c r="WTJ2667" s="113"/>
      <c r="WTK2667" s="113"/>
      <c r="WTL2667" s="113"/>
      <c r="WTM2667" s="113"/>
      <c r="WTN2667" s="113"/>
      <c r="WTO2667" s="113"/>
      <c r="WTP2667" s="113"/>
      <c r="WTQ2667" s="113"/>
      <c r="WTR2667" s="113"/>
      <c r="WTS2667" s="113"/>
      <c r="WTT2667" s="113"/>
      <c r="WTU2667" s="113"/>
      <c r="WTV2667" s="113"/>
      <c r="WTW2667" s="113"/>
      <c r="WTX2667" s="113"/>
      <c r="WTY2667" s="113"/>
      <c r="WTZ2667" s="113"/>
      <c r="WUA2667" s="113"/>
      <c r="WUB2667" s="113"/>
      <c r="WUC2667" s="113"/>
      <c r="WUD2667" s="113"/>
      <c r="WUE2667" s="113"/>
      <c r="WUF2667" s="113"/>
      <c r="WUG2667" s="113"/>
      <c r="WUH2667" s="113"/>
      <c r="WUI2667" s="113"/>
      <c r="WUJ2667" s="113"/>
      <c r="WUK2667" s="113"/>
      <c r="WUL2667" s="113"/>
      <c r="WUM2667" s="113"/>
      <c r="WUN2667" s="113"/>
      <c r="WUO2667" s="113"/>
      <c r="WUP2667" s="113"/>
      <c r="WUQ2667" s="113"/>
      <c r="WUR2667" s="113"/>
      <c r="WUS2667" s="113"/>
      <c r="WUT2667" s="113"/>
      <c r="WUU2667" s="113"/>
      <c r="WUV2667" s="113"/>
      <c r="WUW2667" s="113"/>
      <c r="WUX2667" s="113"/>
      <c r="WUY2667" s="113"/>
      <c r="WUZ2667" s="113"/>
      <c r="WVA2667" s="113"/>
      <c r="WVB2667" s="113"/>
      <c r="WVC2667" s="113"/>
      <c r="WVD2667" s="113"/>
      <c r="WVE2667" s="113"/>
      <c r="WVF2667" s="113"/>
      <c r="WVG2667" s="113"/>
      <c r="WVH2667" s="113"/>
      <c r="WVI2667" s="113"/>
      <c r="WVJ2667" s="113"/>
      <c r="WVK2667" s="113"/>
      <c r="WVL2667" s="113"/>
      <c r="WVM2667" s="113"/>
      <c r="WVN2667" s="113"/>
      <c r="WVO2667" s="113"/>
      <c r="WVP2667" s="113"/>
      <c r="WVQ2667" s="113"/>
      <c r="WVR2667" s="113"/>
      <c r="WVS2667" s="113"/>
      <c r="WVT2667" s="113"/>
      <c r="WVU2667" s="113"/>
      <c r="WVV2667" s="113"/>
      <c r="WVW2667" s="113"/>
      <c r="WVX2667" s="113"/>
      <c r="WVY2667" s="113"/>
      <c r="WVZ2667" s="113"/>
      <c r="WWA2667" s="113"/>
      <c r="WWB2667" s="113"/>
      <c r="WWC2667" s="113"/>
      <c r="WWD2667" s="113"/>
      <c r="WWE2667" s="113"/>
      <c r="WWF2667" s="113"/>
      <c r="WWG2667" s="113"/>
      <c r="WWH2667" s="113"/>
      <c r="WWI2667" s="113"/>
      <c r="WWJ2667" s="113"/>
      <c r="WWK2667" s="113"/>
      <c r="WWL2667" s="113"/>
      <c r="WWM2667" s="113"/>
      <c r="WWN2667" s="113"/>
      <c r="WWO2667" s="113"/>
      <c r="WWP2667" s="113"/>
      <c r="WWQ2667" s="113"/>
      <c r="WWR2667" s="113"/>
      <c r="WWS2667" s="113"/>
      <c r="WWT2667" s="113"/>
      <c r="WWU2667" s="113"/>
      <c r="WWV2667" s="113"/>
      <c r="WWW2667" s="113"/>
      <c r="WWX2667" s="113"/>
      <c r="WWY2667" s="113"/>
      <c r="WWZ2667" s="113"/>
      <c r="WXA2667" s="113"/>
      <c r="WXB2667" s="113"/>
      <c r="WXC2667" s="113"/>
      <c r="WXD2667" s="113"/>
      <c r="WXE2667" s="113"/>
      <c r="WXF2667" s="113"/>
      <c r="WXG2667" s="113"/>
      <c r="WXH2667" s="113"/>
      <c r="WXI2667" s="113"/>
      <c r="WXJ2667" s="113"/>
      <c r="WXK2667" s="113"/>
      <c r="WXL2667" s="113"/>
      <c r="WXM2667" s="113"/>
      <c r="WXN2667" s="113"/>
      <c r="WXO2667" s="113"/>
      <c r="WXP2667" s="113"/>
      <c r="WXQ2667" s="113"/>
      <c r="WXR2667" s="113"/>
      <c r="WXS2667" s="113"/>
      <c r="WXT2667" s="113"/>
      <c r="WXU2667" s="113"/>
      <c r="WXV2667" s="113"/>
      <c r="WXW2667" s="113"/>
      <c r="WXX2667" s="113"/>
      <c r="WXY2667" s="113"/>
      <c r="WXZ2667" s="113"/>
      <c r="WYA2667" s="113"/>
      <c r="WYB2667" s="113"/>
      <c r="WYC2667" s="113"/>
      <c r="WYD2667" s="113"/>
      <c r="WYE2667" s="113"/>
      <c r="WYF2667" s="113"/>
      <c r="WYG2667" s="113"/>
      <c r="WYH2667" s="113"/>
      <c r="WYI2667" s="113"/>
      <c r="WYJ2667" s="113"/>
      <c r="WYK2667" s="113"/>
      <c r="WYL2667" s="113"/>
      <c r="WYM2667" s="113"/>
      <c r="WYN2667" s="113"/>
      <c r="WYO2667" s="113"/>
      <c r="WYP2667" s="113"/>
      <c r="WYQ2667" s="113"/>
      <c r="WYR2667" s="113"/>
      <c r="WYS2667" s="113"/>
      <c r="WYT2667" s="113"/>
      <c r="WYU2667" s="113"/>
      <c r="WYV2667" s="113"/>
      <c r="WYW2667" s="113"/>
      <c r="WYX2667" s="113"/>
      <c r="WYY2667" s="113"/>
      <c r="WYZ2667" s="113"/>
      <c r="WZA2667" s="113"/>
      <c r="WZB2667" s="113"/>
      <c r="WZC2667" s="113"/>
      <c r="WZD2667" s="113"/>
      <c r="WZE2667" s="113"/>
      <c r="WZF2667" s="113"/>
      <c r="WZG2667" s="113"/>
      <c r="WZH2667" s="113"/>
      <c r="WZI2667" s="113"/>
      <c r="WZJ2667" s="113"/>
      <c r="WZK2667" s="113"/>
      <c r="WZL2667" s="113"/>
      <c r="WZM2667" s="113"/>
      <c r="WZN2667" s="113"/>
      <c r="WZO2667" s="113"/>
      <c r="WZP2667" s="113"/>
      <c r="WZQ2667" s="113"/>
      <c r="WZR2667" s="113"/>
      <c r="WZS2667" s="113"/>
      <c r="WZT2667" s="113"/>
      <c r="WZU2667" s="113"/>
      <c r="WZV2667" s="113"/>
      <c r="WZW2667" s="113"/>
      <c r="WZX2667" s="113"/>
      <c r="WZY2667" s="113"/>
      <c r="WZZ2667" s="113"/>
      <c r="XAA2667" s="113"/>
      <c r="XAB2667" s="113"/>
      <c r="XAC2667" s="113"/>
      <c r="XAD2667" s="113"/>
      <c r="XAE2667" s="113"/>
      <c r="XAF2667" s="113"/>
      <c r="XAG2667" s="113"/>
      <c r="XAH2667" s="113"/>
      <c r="XAI2667" s="113"/>
      <c r="XAJ2667" s="113"/>
      <c r="XAK2667" s="113"/>
      <c r="XAL2667" s="113"/>
      <c r="XAM2667" s="113"/>
      <c r="XAN2667" s="113"/>
      <c r="XAO2667" s="113"/>
      <c r="XAP2667" s="113"/>
      <c r="XAQ2667" s="113"/>
      <c r="XAR2667" s="113"/>
      <c r="XAS2667" s="113"/>
      <c r="XAT2667" s="113"/>
      <c r="XAU2667" s="113"/>
      <c r="XAV2667" s="113"/>
      <c r="XAW2667" s="113"/>
      <c r="XAX2667" s="113"/>
      <c r="XAY2667" s="113"/>
      <c r="XAZ2667" s="113"/>
      <c r="XBA2667" s="113"/>
      <c r="XBB2667" s="113"/>
      <c r="XBC2667" s="113"/>
      <c r="XBD2667" s="113"/>
      <c r="XBE2667" s="113"/>
      <c r="XBF2667" s="113"/>
      <c r="XBG2667" s="113"/>
      <c r="XBH2667" s="113"/>
      <c r="XBI2667" s="113"/>
      <c r="XBJ2667" s="113"/>
      <c r="XBK2667" s="113"/>
      <c r="XBL2667" s="113"/>
      <c r="XBM2667" s="113"/>
      <c r="XBN2667" s="113"/>
      <c r="XBO2667" s="113"/>
      <c r="XBP2667" s="113"/>
      <c r="XBQ2667" s="113"/>
      <c r="XBR2667" s="113"/>
      <c r="XBS2667" s="113"/>
      <c r="XBT2667" s="113"/>
      <c r="XBU2667" s="113"/>
      <c r="XBV2667" s="113"/>
      <c r="XBW2667" s="113"/>
      <c r="XBX2667" s="113"/>
      <c r="XBY2667" s="113"/>
      <c r="XBZ2667" s="113"/>
      <c r="XCA2667" s="113"/>
      <c r="XCB2667" s="113"/>
      <c r="XCC2667" s="113"/>
      <c r="XCD2667" s="113"/>
      <c r="XCE2667" s="113"/>
      <c r="XCF2667" s="113"/>
      <c r="XCG2667" s="113"/>
      <c r="XCH2667" s="113"/>
      <c r="XCI2667" s="113"/>
      <c r="XCJ2667" s="113"/>
      <c r="XCK2667" s="113"/>
      <c r="XCL2667" s="113"/>
      <c r="XCM2667" s="113"/>
      <c r="XCN2667" s="113"/>
      <c r="XCO2667" s="113"/>
      <c r="XCP2667" s="113"/>
      <c r="XCQ2667" s="113"/>
      <c r="XCR2667" s="113"/>
      <c r="XCS2667" s="113"/>
      <c r="XCT2667" s="113"/>
      <c r="XCU2667" s="113"/>
      <c r="XCV2667" s="113"/>
      <c r="XCW2667" s="113"/>
      <c r="XCX2667" s="113"/>
      <c r="XCY2667" s="113"/>
      <c r="XCZ2667" s="113"/>
      <c r="XDA2667" s="113"/>
      <c r="XDB2667" s="113"/>
      <c r="XDC2667" s="113"/>
      <c r="XDD2667" s="113"/>
      <c r="XDE2667" s="113"/>
      <c r="XDF2667" s="113"/>
      <c r="XDG2667" s="113"/>
      <c r="XDH2667" s="113"/>
      <c r="XDI2667" s="113"/>
      <c r="XDJ2667" s="113"/>
      <c r="XDK2667" s="113"/>
      <c r="XDL2667" s="113"/>
      <c r="XDM2667" s="113"/>
      <c r="XDN2667" s="113"/>
      <c r="XDO2667" s="113"/>
      <c r="XDP2667" s="113"/>
      <c r="XDQ2667" s="113"/>
      <c r="XDR2667" s="113"/>
      <c r="XDS2667" s="113"/>
      <c r="XDT2667" s="113"/>
      <c r="XDU2667" s="113"/>
      <c r="XDV2667" s="113"/>
      <c r="XDW2667" s="113"/>
      <c r="XDX2667" s="113"/>
      <c r="XDY2667" s="113"/>
      <c r="XDZ2667" s="113"/>
      <c r="XEA2667" s="113"/>
      <c r="XEB2667" s="113"/>
      <c r="XEC2667" s="113"/>
      <c r="XED2667" s="113"/>
      <c r="XEE2667" s="113"/>
      <c r="XEF2667" s="113"/>
      <c r="XEG2667" s="113"/>
      <c r="XEH2667" s="113"/>
      <c r="XEI2667" s="113"/>
      <c r="XEJ2667" s="113"/>
      <c r="XEK2667" s="113"/>
      <c r="XEL2667" s="113"/>
      <c r="XEM2667" s="113"/>
      <c r="XEN2667" s="113"/>
      <c r="XEO2667" s="113"/>
      <c r="XEP2667" s="113"/>
      <c r="XEQ2667" s="113"/>
      <c r="XER2667" s="113"/>
      <c r="XES2667" s="113"/>
      <c r="XET2667" s="113"/>
      <c r="XEU2667" s="113"/>
      <c r="XEV2667" s="113"/>
      <c r="XEW2667" s="113"/>
      <c r="XEX2667" s="113"/>
      <c r="XEY2667" s="113"/>
      <c r="XEZ2667" s="113"/>
      <c r="XFA2667" s="113"/>
      <c r="XFB2667" s="113"/>
    </row>
    <row r="2668" spans="1:16384" s="112" customFormat="1">
      <c r="A2668" s="263" t="s">
        <v>3728</v>
      </c>
      <c r="B2668" s="263" t="s">
        <v>3705</v>
      </c>
      <c r="C2668" s="263">
        <v>8105302</v>
      </c>
      <c r="D2668" s="263">
        <v>1296</v>
      </c>
      <c r="E2668" s="313">
        <v>5.85</v>
      </c>
      <c r="F2668" s="313">
        <v>7581.6</v>
      </c>
      <c r="G2668" s="802"/>
      <c r="XFC2668" s="116"/>
      <c r="XFD2668" s="116"/>
    </row>
    <row r="2669" spans="1:16384" s="112" customFormat="1">
      <c r="A2669" s="263"/>
      <c r="B2669" s="263"/>
      <c r="C2669" s="263"/>
      <c r="D2669" s="263">
        <v>336</v>
      </c>
      <c r="E2669" s="313">
        <v>6.7</v>
      </c>
      <c r="F2669" s="313">
        <v>2251.1999999999998</v>
      </c>
      <c r="G2669" s="802"/>
      <c r="XFC2669" s="116"/>
      <c r="XFD2669" s="116"/>
    </row>
    <row r="2670" spans="1:16384" s="107" customFormat="1">
      <c r="A2670" s="267"/>
      <c r="B2670" s="267"/>
      <c r="C2670" s="267"/>
      <c r="D2670" s="267"/>
      <c r="E2670" s="314"/>
      <c r="F2670" s="314">
        <v>9832.7999999999993</v>
      </c>
      <c r="G2670" s="803"/>
      <c r="H2670" s="113"/>
      <c r="I2670" s="113"/>
      <c r="J2670" s="113"/>
      <c r="K2670" s="113"/>
      <c r="L2670" s="113"/>
      <c r="M2670" s="113"/>
      <c r="N2670" s="113"/>
      <c r="O2670" s="113"/>
      <c r="P2670" s="113"/>
      <c r="Q2670" s="113"/>
      <c r="R2670" s="113"/>
      <c r="S2670" s="113"/>
      <c r="T2670" s="113"/>
      <c r="U2670" s="113"/>
      <c r="V2670" s="113"/>
      <c r="W2670" s="113"/>
      <c r="X2670" s="113"/>
      <c r="Y2670" s="113"/>
      <c r="Z2670" s="113"/>
      <c r="AA2670" s="113"/>
      <c r="AB2670" s="113"/>
      <c r="AC2670" s="113"/>
      <c r="AD2670" s="113"/>
      <c r="AE2670" s="113"/>
      <c r="AF2670" s="113"/>
      <c r="AG2670" s="113"/>
      <c r="AH2670" s="113"/>
      <c r="AI2670" s="113"/>
      <c r="AJ2670" s="113"/>
      <c r="AK2670" s="113"/>
      <c r="AL2670" s="113"/>
      <c r="AM2670" s="113"/>
      <c r="AN2670" s="113"/>
      <c r="AO2670" s="113"/>
      <c r="AP2670" s="113"/>
      <c r="AQ2670" s="113"/>
      <c r="AR2670" s="113"/>
      <c r="AS2670" s="113"/>
      <c r="AT2670" s="113"/>
      <c r="AU2670" s="113"/>
      <c r="AV2670" s="113"/>
      <c r="AW2670" s="113"/>
      <c r="AX2670" s="113"/>
      <c r="AY2670" s="113"/>
      <c r="AZ2670" s="113"/>
      <c r="BA2670" s="113"/>
      <c r="BB2670" s="113"/>
      <c r="BC2670" s="113"/>
      <c r="BD2670" s="113"/>
      <c r="BE2670" s="113"/>
      <c r="BF2670" s="113"/>
      <c r="BG2670" s="113"/>
      <c r="BH2670" s="113"/>
      <c r="BI2670" s="113"/>
      <c r="BJ2670" s="113"/>
      <c r="BK2670" s="113"/>
      <c r="BL2670" s="113"/>
      <c r="BM2670" s="113"/>
      <c r="BN2670" s="113"/>
      <c r="BO2670" s="113"/>
      <c r="BP2670" s="113"/>
      <c r="BQ2670" s="113"/>
      <c r="BR2670" s="113"/>
      <c r="BS2670" s="113"/>
      <c r="BT2670" s="113"/>
      <c r="BU2670" s="113"/>
      <c r="BV2670" s="113"/>
      <c r="BW2670" s="113"/>
      <c r="BX2670" s="113"/>
      <c r="BY2670" s="113"/>
      <c r="BZ2670" s="113"/>
      <c r="CA2670" s="113"/>
      <c r="CB2670" s="113"/>
      <c r="CC2670" s="113"/>
      <c r="CD2670" s="113"/>
      <c r="CE2670" s="113"/>
      <c r="CF2670" s="113"/>
      <c r="CG2670" s="113"/>
      <c r="CH2670" s="113"/>
      <c r="CI2670" s="113"/>
      <c r="CJ2670" s="113"/>
      <c r="CK2670" s="113"/>
      <c r="CL2670" s="113"/>
      <c r="CM2670" s="113"/>
      <c r="CN2670" s="113"/>
      <c r="CO2670" s="113"/>
      <c r="CP2670" s="113"/>
      <c r="CQ2670" s="113"/>
      <c r="CR2670" s="113"/>
      <c r="CS2670" s="113"/>
      <c r="CT2670" s="113"/>
      <c r="CU2670" s="113"/>
      <c r="CV2670" s="113"/>
      <c r="CW2670" s="113"/>
      <c r="CX2670" s="113"/>
      <c r="CY2670" s="113"/>
      <c r="CZ2670" s="113"/>
      <c r="DA2670" s="113"/>
      <c r="DB2670" s="113"/>
      <c r="DC2670" s="113"/>
      <c r="DD2670" s="113"/>
      <c r="DE2670" s="113"/>
      <c r="DF2670" s="113"/>
      <c r="DG2670" s="113"/>
      <c r="DH2670" s="113"/>
      <c r="DI2670" s="113"/>
      <c r="DJ2670" s="113"/>
      <c r="DK2670" s="113"/>
      <c r="DL2670" s="113"/>
      <c r="DM2670" s="113"/>
      <c r="DN2670" s="113"/>
      <c r="DO2670" s="113"/>
      <c r="DP2670" s="113"/>
      <c r="DQ2670" s="113"/>
      <c r="DR2670" s="113"/>
      <c r="DS2670" s="113"/>
      <c r="DT2670" s="113"/>
      <c r="DU2670" s="113"/>
      <c r="DV2670" s="113"/>
      <c r="DW2670" s="113"/>
      <c r="DX2670" s="113"/>
      <c r="DY2670" s="113"/>
      <c r="DZ2670" s="113"/>
      <c r="EA2670" s="113"/>
      <c r="EB2670" s="113"/>
      <c r="EC2670" s="113"/>
      <c r="ED2670" s="113"/>
      <c r="EE2670" s="113"/>
      <c r="EF2670" s="113"/>
      <c r="EG2670" s="113"/>
      <c r="EH2670" s="113"/>
      <c r="EI2670" s="113"/>
      <c r="EJ2670" s="113"/>
      <c r="EK2670" s="113"/>
      <c r="EL2670" s="113"/>
      <c r="EM2670" s="113"/>
      <c r="EN2670" s="113"/>
      <c r="EO2670" s="113"/>
      <c r="EP2670" s="113"/>
      <c r="EQ2670" s="113"/>
      <c r="ER2670" s="113"/>
      <c r="ES2670" s="113"/>
      <c r="ET2670" s="113"/>
      <c r="EU2670" s="113"/>
      <c r="EV2670" s="113"/>
      <c r="EW2670" s="113"/>
      <c r="EX2670" s="113"/>
      <c r="EY2670" s="113"/>
      <c r="EZ2670" s="113"/>
      <c r="FA2670" s="113"/>
      <c r="FB2670" s="113"/>
      <c r="FC2670" s="113"/>
      <c r="FD2670" s="113"/>
      <c r="FE2670" s="113"/>
      <c r="FF2670" s="113"/>
      <c r="FG2670" s="113"/>
      <c r="FH2670" s="113"/>
      <c r="FI2670" s="113"/>
      <c r="FJ2670" s="113"/>
      <c r="FK2670" s="113"/>
      <c r="FL2670" s="113"/>
      <c r="FM2670" s="113"/>
      <c r="FN2670" s="113"/>
      <c r="FO2670" s="113"/>
      <c r="FP2670" s="113"/>
      <c r="FQ2670" s="113"/>
      <c r="FR2670" s="113"/>
      <c r="FS2670" s="113"/>
      <c r="FT2670" s="113"/>
      <c r="FU2670" s="113"/>
      <c r="FV2670" s="113"/>
      <c r="FW2670" s="113"/>
      <c r="FX2670" s="113"/>
      <c r="FY2670" s="113"/>
      <c r="FZ2670" s="113"/>
      <c r="GA2670" s="113"/>
      <c r="GB2670" s="113"/>
      <c r="GC2670" s="113"/>
      <c r="GD2670" s="113"/>
      <c r="GE2670" s="113"/>
      <c r="GF2670" s="113"/>
      <c r="GG2670" s="113"/>
      <c r="GH2670" s="113"/>
      <c r="GI2670" s="113"/>
      <c r="GJ2670" s="113"/>
      <c r="GK2670" s="113"/>
      <c r="GL2670" s="113"/>
      <c r="GM2670" s="113"/>
      <c r="GN2670" s="113"/>
      <c r="GO2670" s="113"/>
      <c r="GP2670" s="113"/>
      <c r="GQ2670" s="113"/>
      <c r="GR2670" s="113"/>
      <c r="GS2670" s="113"/>
      <c r="GT2670" s="113"/>
      <c r="GU2670" s="113"/>
      <c r="GV2670" s="113"/>
      <c r="GW2670" s="113"/>
      <c r="GX2670" s="113"/>
      <c r="GY2670" s="113"/>
      <c r="GZ2670" s="113"/>
      <c r="HA2670" s="113"/>
      <c r="HB2670" s="113"/>
      <c r="HC2670" s="113"/>
      <c r="HD2670" s="113"/>
      <c r="HE2670" s="113"/>
      <c r="HF2670" s="113"/>
      <c r="HG2670" s="113"/>
      <c r="HH2670" s="113"/>
      <c r="HI2670" s="113"/>
      <c r="HJ2670" s="113"/>
      <c r="HK2670" s="113"/>
      <c r="HL2670" s="113"/>
      <c r="HM2670" s="113"/>
      <c r="HN2670" s="113"/>
      <c r="HO2670" s="113"/>
      <c r="HP2670" s="113"/>
      <c r="HQ2670" s="113"/>
      <c r="HR2670" s="113"/>
      <c r="HS2670" s="113"/>
      <c r="HT2670" s="113"/>
      <c r="HU2670" s="113"/>
      <c r="HV2670" s="113"/>
      <c r="HW2670" s="113"/>
      <c r="HX2670" s="113"/>
      <c r="HY2670" s="113"/>
      <c r="HZ2670" s="113"/>
      <c r="IA2670" s="113"/>
      <c r="IB2670" s="113"/>
      <c r="IC2670" s="113"/>
      <c r="ID2670" s="113"/>
      <c r="IE2670" s="113"/>
      <c r="IF2670" s="113"/>
      <c r="IG2670" s="113"/>
      <c r="IH2670" s="113"/>
      <c r="II2670" s="113"/>
      <c r="IJ2670" s="113"/>
      <c r="IK2670" s="113"/>
      <c r="IL2670" s="113"/>
      <c r="IM2670" s="113"/>
      <c r="IN2670" s="113"/>
      <c r="IO2670" s="113"/>
      <c r="IP2670" s="113"/>
      <c r="IQ2670" s="113"/>
      <c r="IR2670" s="113"/>
      <c r="IS2670" s="113"/>
      <c r="IT2670" s="113"/>
      <c r="IU2670" s="113"/>
      <c r="IV2670" s="113"/>
      <c r="IW2670" s="113"/>
      <c r="IX2670" s="113"/>
      <c r="IY2670" s="113"/>
      <c r="IZ2670" s="113"/>
      <c r="JA2670" s="113"/>
      <c r="JB2670" s="113"/>
      <c r="JC2670" s="113"/>
      <c r="JD2670" s="113"/>
      <c r="JE2670" s="113"/>
      <c r="JF2670" s="113"/>
      <c r="JG2670" s="113"/>
      <c r="JH2670" s="113"/>
      <c r="JI2670" s="113"/>
      <c r="JJ2670" s="113"/>
      <c r="JK2670" s="113"/>
      <c r="JL2670" s="113"/>
      <c r="JM2670" s="113"/>
      <c r="JN2670" s="113"/>
      <c r="JO2670" s="113"/>
      <c r="JP2670" s="113"/>
      <c r="JQ2670" s="113"/>
      <c r="JR2670" s="113"/>
      <c r="JS2670" s="113"/>
      <c r="JT2670" s="113"/>
      <c r="JU2670" s="113"/>
      <c r="JV2670" s="113"/>
      <c r="JW2670" s="113"/>
      <c r="JX2670" s="113"/>
      <c r="JY2670" s="113"/>
      <c r="JZ2670" s="113"/>
      <c r="KA2670" s="113"/>
      <c r="KB2670" s="113"/>
      <c r="KC2670" s="113"/>
      <c r="KD2670" s="113"/>
      <c r="KE2670" s="113"/>
      <c r="KF2670" s="113"/>
      <c r="KG2670" s="113"/>
      <c r="KH2670" s="113"/>
      <c r="KI2670" s="113"/>
      <c r="KJ2670" s="113"/>
      <c r="KK2670" s="113"/>
      <c r="KL2670" s="113"/>
      <c r="KM2670" s="113"/>
      <c r="KN2670" s="113"/>
      <c r="KO2670" s="113"/>
      <c r="KP2670" s="113"/>
      <c r="KQ2670" s="113"/>
      <c r="KR2670" s="113"/>
      <c r="KS2670" s="113"/>
      <c r="KT2670" s="113"/>
      <c r="KU2670" s="113"/>
      <c r="KV2670" s="113"/>
      <c r="KW2670" s="113"/>
      <c r="KX2670" s="113"/>
      <c r="KY2670" s="113"/>
      <c r="KZ2670" s="113"/>
      <c r="LA2670" s="113"/>
      <c r="LB2670" s="113"/>
      <c r="LC2670" s="113"/>
      <c r="LD2670" s="113"/>
      <c r="LE2670" s="113"/>
      <c r="LF2670" s="113"/>
      <c r="LG2670" s="113"/>
      <c r="LH2670" s="113"/>
      <c r="LI2670" s="113"/>
      <c r="LJ2670" s="113"/>
      <c r="LK2670" s="113"/>
      <c r="LL2670" s="113"/>
      <c r="LM2670" s="113"/>
      <c r="LN2670" s="113"/>
      <c r="LO2670" s="113"/>
      <c r="LP2670" s="113"/>
      <c r="LQ2670" s="113"/>
      <c r="LR2670" s="113"/>
      <c r="LS2670" s="113"/>
      <c r="LT2670" s="113"/>
      <c r="LU2670" s="113"/>
      <c r="LV2670" s="113"/>
      <c r="LW2670" s="113"/>
      <c r="LX2670" s="113"/>
      <c r="LY2670" s="113"/>
      <c r="LZ2670" s="113"/>
      <c r="MA2670" s="113"/>
      <c r="MB2670" s="113"/>
      <c r="MC2670" s="113"/>
      <c r="MD2670" s="113"/>
      <c r="ME2670" s="113"/>
      <c r="MF2670" s="113"/>
      <c r="MG2670" s="113"/>
      <c r="MH2670" s="113"/>
      <c r="MI2670" s="113"/>
      <c r="MJ2670" s="113"/>
      <c r="MK2670" s="113"/>
      <c r="ML2670" s="113"/>
      <c r="MM2670" s="113"/>
      <c r="MN2670" s="113"/>
      <c r="MO2670" s="113"/>
      <c r="MP2670" s="113"/>
      <c r="MQ2670" s="113"/>
      <c r="MR2670" s="113"/>
      <c r="MS2670" s="113"/>
      <c r="MT2670" s="113"/>
      <c r="MU2670" s="113"/>
      <c r="MV2670" s="113"/>
      <c r="MW2670" s="113"/>
      <c r="MX2670" s="113"/>
      <c r="MY2670" s="113"/>
      <c r="MZ2670" s="113"/>
      <c r="NA2670" s="113"/>
      <c r="NB2670" s="113"/>
      <c r="NC2670" s="113"/>
      <c r="ND2670" s="113"/>
      <c r="NE2670" s="113"/>
      <c r="NF2670" s="113"/>
      <c r="NG2670" s="113"/>
      <c r="NH2670" s="113"/>
      <c r="NI2670" s="113"/>
      <c r="NJ2670" s="113"/>
      <c r="NK2670" s="113"/>
      <c r="NL2670" s="113"/>
      <c r="NM2670" s="113"/>
      <c r="NN2670" s="113"/>
      <c r="NO2670" s="113"/>
      <c r="NP2670" s="113"/>
      <c r="NQ2670" s="113"/>
      <c r="NR2670" s="113"/>
      <c r="NS2670" s="113"/>
      <c r="NT2670" s="113"/>
      <c r="NU2670" s="113"/>
      <c r="NV2670" s="113"/>
      <c r="NW2670" s="113"/>
      <c r="NX2670" s="113"/>
      <c r="NY2670" s="113"/>
      <c r="NZ2670" s="113"/>
      <c r="OA2670" s="113"/>
      <c r="OB2670" s="113"/>
      <c r="OC2670" s="113"/>
      <c r="OD2670" s="113"/>
      <c r="OE2670" s="113"/>
      <c r="OF2670" s="113"/>
      <c r="OG2670" s="113"/>
      <c r="OH2670" s="113"/>
      <c r="OI2670" s="113"/>
      <c r="OJ2670" s="113"/>
      <c r="OK2670" s="113"/>
      <c r="OL2670" s="113"/>
      <c r="OM2670" s="113"/>
      <c r="ON2670" s="113"/>
      <c r="OO2670" s="113"/>
      <c r="OP2670" s="113"/>
      <c r="OQ2670" s="113"/>
      <c r="OR2670" s="113"/>
      <c r="OS2670" s="113"/>
      <c r="OT2670" s="113"/>
      <c r="OU2670" s="113"/>
      <c r="OV2670" s="113"/>
      <c r="OW2670" s="113"/>
      <c r="OX2670" s="113"/>
      <c r="OY2670" s="113"/>
      <c r="OZ2670" s="113"/>
      <c r="PA2670" s="113"/>
      <c r="PB2670" s="113"/>
      <c r="PC2670" s="113"/>
      <c r="PD2670" s="113"/>
      <c r="PE2670" s="113"/>
      <c r="PF2670" s="113"/>
      <c r="PG2670" s="113"/>
      <c r="PH2670" s="113"/>
      <c r="PI2670" s="113"/>
      <c r="PJ2670" s="113"/>
      <c r="PK2670" s="113"/>
      <c r="PL2670" s="113"/>
      <c r="PM2670" s="113"/>
      <c r="PN2670" s="113"/>
      <c r="PO2670" s="113"/>
      <c r="PP2670" s="113"/>
      <c r="PQ2670" s="113"/>
      <c r="PR2670" s="113"/>
      <c r="PS2670" s="113"/>
      <c r="PT2670" s="113"/>
      <c r="PU2670" s="113"/>
      <c r="PV2670" s="113"/>
      <c r="PW2670" s="113"/>
      <c r="PX2670" s="113"/>
      <c r="PY2670" s="113"/>
      <c r="PZ2670" s="113"/>
      <c r="QA2670" s="113"/>
      <c r="QB2670" s="113"/>
      <c r="QC2670" s="113"/>
      <c r="QD2670" s="113"/>
      <c r="QE2670" s="113"/>
      <c r="QF2670" s="113"/>
      <c r="QG2670" s="113"/>
      <c r="QH2670" s="113"/>
      <c r="QI2670" s="113"/>
      <c r="QJ2670" s="113"/>
      <c r="QK2670" s="113"/>
      <c r="QL2670" s="113"/>
      <c r="QM2670" s="113"/>
      <c r="QN2670" s="113"/>
      <c r="QO2670" s="113"/>
      <c r="QP2670" s="113"/>
      <c r="QQ2670" s="113"/>
      <c r="QR2670" s="113"/>
      <c r="QS2670" s="113"/>
      <c r="QT2670" s="113"/>
      <c r="QU2670" s="113"/>
      <c r="QV2670" s="113"/>
      <c r="QW2670" s="113"/>
      <c r="QX2670" s="113"/>
      <c r="QY2670" s="113"/>
      <c r="QZ2670" s="113"/>
      <c r="RA2670" s="113"/>
      <c r="RB2670" s="113"/>
      <c r="RC2670" s="113"/>
      <c r="RD2670" s="113"/>
      <c r="RE2670" s="113"/>
      <c r="RF2670" s="113"/>
      <c r="RG2670" s="113"/>
      <c r="RH2670" s="113"/>
      <c r="RI2670" s="113"/>
      <c r="RJ2670" s="113"/>
      <c r="RK2670" s="113"/>
      <c r="RL2670" s="113"/>
      <c r="RM2670" s="113"/>
      <c r="RN2670" s="113"/>
      <c r="RO2670" s="113"/>
      <c r="RP2670" s="113"/>
      <c r="RQ2670" s="113"/>
      <c r="RR2670" s="113"/>
      <c r="RS2670" s="113"/>
      <c r="RT2670" s="113"/>
      <c r="RU2670" s="113"/>
      <c r="RV2670" s="113"/>
      <c r="RW2670" s="113"/>
      <c r="RX2670" s="113"/>
      <c r="RY2670" s="113"/>
      <c r="RZ2670" s="113"/>
      <c r="SA2670" s="113"/>
      <c r="SB2670" s="113"/>
      <c r="SC2670" s="113"/>
      <c r="SD2670" s="113"/>
      <c r="SE2670" s="113"/>
      <c r="SF2670" s="113"/>
      <c r="SG2670" s="113"/>
      <c r="SH2670" s="113"/>
      <c r="SI2670" s="113"/>
      <c r="SJ2670" s="113"/>
      <c r="SK2670" s="113"/>
      <c r="SL2670" s="113"/>
      <c r="SM2670" s="113"/>
      <c r="SN2670" s="113"/>
      <c r="SO2670" s="113"/>
      <c r="SP2670" s="113"/>
      <c r="SQ2670" s="113"/>
      <c r="SR2670" s="113"/>
      <c r="SS2670" s="113"/>
      <c r="ST2670" s="113"/>
      <c r="SU2670" s="113"/>
      <c r="SV2670" s="113"/>
      <c r="SW2670" s="113"/>
      <c r="SX2670" s="113"/>
      <c r="SY2670" s="113"/>
      <c r="SZ2670" s="113"/>
      <c r="TA2670" s="113"/>
      <c r="TB2670" s="113"/>
      <c r="TC2670" s="113"/>
      <c r="TD2670" s="113"/>
      <c r="TE2670" s="113"/>
      <c r="TF2670" s="113"/>
      <c r="TG2670" s="113"/>
      <c r="TH2670" s="113"/>
      <c r="TI2670" s="113"/>
      <c r="TJ2670" s="113"/>
      <c r="TK2670" s="113"/>
      <c r="TL2670" s="113"/>
      <c r="TM2670" s="113"/>
      <c r="TN2670" s="113"/>
      <c r="TO2670" s="113"/>
      <c r="TP2670" s="113"/>
      <c r="TQ2670" s="113"/>
      <c r="TR2670" s="113"/>
      <c r="TS2670" s="113"/>
      <c r="TT2670" s="113"/>
      <c r="TU2670" s="113"/>
      <c r="TV2670" s="113"/>
      <c r="TW2670" s="113"/>
      <c r="TX2670" s="113"/>
      <c r="TY2670" s="113"/>
      <c r="TZ2670" s="113"/>
      <c r="UA2670" s="113"/>
      <c r="UB2670" s="113"/>
      <c r="UC2670" s="113"/>
      <c r="UD2670" s="113"/>
      <c r="UE2670" s="113"/>
      <c r="UF2670" s="113"/>
      <c r="UG2670" s="113"/>
      <c r="UH2670" s="113"/>
      <c r="UI2670" s="113"/>
      <c r="UJ2670" s="113"/>
      <c r="UK2670" s="113"/>
      <c r="UL2670" s="113"/>
      <c r="UM2670" s="113"/>
      <c r="UN2670" s="113"/>
      <c r="UO2670" s="113"/>
      <c r="UP2670" s="113"/>
      <c r="UQ2670" s="113"/>
      <c r="UR2670" s="113"/>
      <c r="US2670" s="113"/>
      <c r="UT2670" s="113"/>
      <c r="UU2670" s="113"/>
      <c r="UV2670" s="113"/>
      <c r="UW2670" s="113"/>
      <c r="UX2670" s="113"/>
      <c r="UY2670" s="113"/>
      <c r="UZ2670" s="113"/>
      <c r="VA2670" s="113"/>
      <c r="VB2670" s="113"/>
      <c r="VC2670" s="113"/>
      <c r="VD2670" s="113"/>
      <c r="VE2670" s="113"/>
      <c r="VF2670" s="113"/>
      <c r="VG2670" s="113"/>
      <c r="VH2670" s="113"/>
      <c r="VI2670" s="113"/>
      <c r="VJ2670" s="113"/>
      <c r="VK2670" s="113"/>
      <c r="VL2670" s="113"/>
      <c r="VM2670" s="113"/>
      <c r="VN2670" s="113"/>
      <c r="VO2670" s="113"/>
      <c r="VP2670" s="113"/>
      <c r="VQ2670" s="113"/>
      <c r="VR2670" s="113"/>
      <c r="VS2670" s="113"/>
      <c r="VT2670" s="113"/>
      <c r="VU2670" s="113"/>
      <c r="VV2670" s="113"/>
      <c r="VW2670" s="113"/>
      <c r="VX2670" s="113"/>
      <c r="VY2670" s="113"/>
      <c r="VZ2670" s="113"/>
      <c r="WA2670" s="113"/>
      <c r="WB2670" s="113"/>
      <c r="WC2670" s="113"/>
      <c r="WD2670" s="113"/>
      <c r="WE2670" s="113"/>
      <c r="WF2670" s="113"/>
      <c r="WG2670" s="113"/>
      <c r="WH2670" s="113"/>
      <c r="WI2670" s="113"/>
      <c r="WJ2670" s="113"/>
      <c r="WK2670" s="113"/>
      <c r="WL2670" s="113"/>
      <c r="WM2670" s="113"/>
      <c r="WN2670" s="113"/>
      <c r="WO2670" s="113"/>
      <c r="WP2670" s="113"/>
      <c r="WQ2670" s="113"/>
      <c r="WR2670" s="113"/>
      <c r="WS2670" s="113"/>
      <c r="WT2670" s="113"/>
      <c r="WU2670" s="113"/>
      <c r="WV2670" s="113"/>
      <c r="WW2670" s="113"/>
      <c r="WX2670" s="113"/>
      <c r="WY2670" s="113"/>
      <c r="WZ2670" s="113"/>
      <c r="XA2670" s="113"/>
      <c r="XB2670" s="113"/>
      <c r="XC2670" s="113"/>
      <c r="XD2670" s="113"/>
      <c r="XE2670" s="113"/>
      <c r="XF2670" s="113"/>
      <c r="XG2670" s="113"/>
      <c r="XH2670" s="113"/>
      <c r="XI2670" s="113"/>
      <c r="XJ2670" s="113"/>
      <c r="XK2670" s="113"/>
      <c r="XL2670" s="113"/>
      <c r="XM2670" s="113"/>
      <c r="XN2670" s="113"/>
      <c r="XO2670" s="113"/>
      <c r="XP2670" s="113"/>
      <c r="XQ2670" s="113"/>
      <c r="XR2670" s="113"/>
      <c r="XS2670" s="113"/>
      <c r="XT2670" s="113"/>
      <c r="XU2670" s="113"/>
      <c r="XV2670" s="113"/>
      <c r="XW2670" s="113"/>
      <c r="XX2670" s="113"/>
      <c r="XY2670" s="113"/>
      <c r="XZ2670" s="113"/>
      <c r="YA2670" s="113"/>
      <c r="YB2670" s="113"/>
      <c r="YC2670" s="113"/>
      <c r="YD2670" s="113"/>
      <c r="YE2670" s="113"/>
      <c r="YF2670" s="113"/>
      <c r="YG2670" s="113"/>
      <c r="YH2670" s="113"/>
      <c r="YI2670" s="113"/>
      <c r="YJ2670" s="113"/>
      <c r="YK2670" s="113"/>
      <c r="YL2670" s="113"/>
      <c r="YM2670" s="113"/>
      <c r="YN2670" s="113"/>
      <c r="YO2670" s="113"/>
      <c r="YP2670" s="113"/>
      <c r="YQ2670" s="113"/>
      <c r="YR2670" s="113"/>
      <c r="YS2670" s="113"/>
      <c r="YT2670" s="113"/>
      <c r="YU2670" s="113"/>
      <c r="YV2670" s="113"/>
      <c r="YW2670" s="113"/>
      <c r="YX2670" s="113"/>
      <c r="YY2670" s="113"/>
      <c r="YZ2670" s="113"/>
      <c r="ZA2670" s="113"/>
      <c r="ZB2670" s="113"/>
      <c r="ZC2670" s="113"/>
      <c r="ZD2670" s="113"/>
      <c r="ZE2670" s="113"/>
      <c r="ZF2670" s="113"/>
      <c r="ZG2670" s="113"/>
      <c r="ZH2670" s="113"/>
      <c r="ZI2670" s="113"/>
      <c r="ZJ2670" s="113"/>
      <c r="ZK2670" s="113"/>
      <c r="ZL2670" s="113"/>
      <c r="ZM2670" s="113"/>
      <c r="ZN2670" s="113"/>
      <c r="ZO2670" s="113"/>
      <c r="ZP2670" s="113"/>
      <c r="ZQ2670" s="113"/>
      <c r="ZR2670" s="113"/>
      <c r="ZS2670" s="113"/>
      <c r="ZT2670" s="113"/>
      <c r="ZU2670" s="113"/>
      <c r="ZV2670" s="113"/>
      <c r="ZW2670" s="113"/>
      <c r="ZX2670" s="113"/>
      <c r="ZY2670" s="113"/>
      <c r="ZZ2670" s="113"/>
      <c r="AAA2670" s="113"/>
      <c r="AAB2670" s="113"/>
      <c r="AAC2670" s="113"/>
      <c r="AAD2670" s="113"/>
      <c r="AAE2670" s="113"/>
      <c r="AAF2670" s="113"/>
      <c r="AAG2670" s="113"/>
      <c r="AAH2670" s="113"/>
      <c r="AAI2670" s="113"/>
      <c r="AAJ2670" s="113"/>
      <c r="AAK2670" s="113"/>
      <c r="AAL2670" s="113"/>
      <c r="AAM2670" s="113"/>
      <c r="AAN2670" s="113"/>
      <c r="AAO2670" s="113"/>
      <c r="AAP2670" s="113"/>
      <c r="AAQ2670" s="113"/>
      <c r="AAR2670" s="113"/>
      <c r="AAS2670" s="113"/>
      <c r="AAT2670" s="113"/>
      <c r="AAU2670" s="113"/>
      <c r="AAV2670" s="113"/>
      <c r="AAW2670" s="113"/>
      <c r="AAX2670" s="113"/>
      <c r="AAY2670" s="113"/>
      <c r="AAZ2670" s="113"/>
      <c r="ABA2670" s="113"/>
      <c r="ABB2670" s="113"/>
      <c r="ABC2670" s="113"/>
      <c r="ABD2670" s="113"/>
      <c r="ABE2670" s="113"/>
      <c r="ABF2670" s="113"/>
      <c r="ABG2670" s="113"/>
      <c r="ABH2670" s="113"/>
      <c r="ABI2670" s="113"/>
      <c r="ABJ2670" s="113"/>
      <c r="ABK2670" s="113"/>
      <c r="ABL2670" s="113"/>
      <c r="ABM2670" s="113"/>
      <c r="ABN2670" s="113"/>
      <c r="ABO2670" s="113"/>
      <c r="ABP2670" s="113"/>
      <c r="ABQ2670" s="113"/>
      <c r="ABR2670" s="113"/>
      <c r="ABS2670" s="113"/>
      <c r="ABT2670" s="113"/>
      <c r="ABU2670" s="113"/>
      <c r="ABV2670" s="113"/>
      <c r="ABW2670" s="113"/>
      <c r="ABX2670" s="113"/>
      <c r="ABY2670" s="113"/>
      <c r="ABZ2670" s="113"/>
      <c r="ACA2670" s="113"/>
      <c r="ACB2670" s="113"/>
      <c r="ACC2670" s="113"/>
      <c r="ACD2670" s="113"/>
      <c r="ACE2670" s="113"/>
      <c r="ACF2670" s="113"/>
      <c r="ACG2670" s="113"/>
      <c r="ACH2670" s="113"/>
      <c r="ACI2670" s="113"/>
      <c r="ACJ2670" s="113"/>
      <c r="ACK2670" s="113"/>
      <c r="ACL2670" s="113"/>
      <c r="ACM2670" s="113"/>
      <c r="ACN2670" s="113"/>
      <c r="ACO2670" s="113"/>
      <c r="ACP2670" s="113"/>
      <c r="ACQ2670" s="113"/>
      <c r="ACR2670" s="113"/>
      <c r="ACS2670" s="113"/>
      <c r="ACT2670" s="113"/>
      <c r="ACU2670" s="113"/>
      <c r="ACV2670" s="113"/>
      <c r="ACW2670" s="113"/>
      <c r="ACX2670" s="113"/>
      <c r="ACY2670" s="113"/>
      <c r="ACZ2670" s="113"/>
      <c r="ADA2670" s="113"/>
      <c r="ADB2670" s="113"/>
      <c r="ADC2670" s="113"/>
      <c r="ADD2670" s="113"/>
      <c r="ADE2670" s="113"/>
      <c r="ADF2670" s="113"/>
      <c r="ADG2670" s="113"/>
      <c r="ADH2670" s="113"/>
      <c r="ADI2670" s="113"/>
      <c r="ADJ2670" s="113"/>
      <c r="ADK2670" s="113"/>
      <c r="ADL2670" s="113"/>
      <c r="ADM2670" s="113"/>
      <c r="ADN2670" s="113"/>
      <c r="ADO2670" s="113"/>
      <c r="ADP2670" s="113"/>
      <c r="ADQ2670" s="113"/>
      <c r="ADR2670" s="113"/>
      <c r="ADS2670" s="113"/>
      <c r="ADT2670" s="113"/>
      <c r="ADU2670" s="113"/>
      <c r="ADV2670" s="113"/>
      <c r="ADW2670" s="113"/>
      <c r="ADX2670" s="113"/>
      <c r="ADY2670" s="113"/>
      <c r="ADZ2670" s="113"/>
      <c r="AEA2670" s="113"/>
      <c r="AEB2670" s="113"/>
      <c r="AEC2670" s="113"/>
      <c r="AED2670" s="113"/>
      <c r="AEE2670" s="113"/>
      <c r="AEF2670" s="113"/>
      <c r="AEG2670" s="113"/>
      <c r="AEH2670" s="113"/>
      <c r="AEI2670" s="113"/>
      <c r="AEJ2670" s="113"/>
      <c r="AEK2670" s="113"/>
      <c r="AEL2670" s="113"/>
      <c r="AEM2670" s="113"/>
      <c r="AEN2670" s="113"/>
      <c r="AEO2670" s="113"/>
      <c r="AEP2670" s="113"/>
      <c r="AEQ2670" s="113"/>
      <c r="AER2670" s="113"/>
      <c r="AES2670" s="113"/>
      <c r="AET2670" s="113"/>
      <c r="AEU2670" s="113"/>
      <c r="AEV2670" s="113"/>
      <c r="AEW2670" s="113"/>
      <c r="AEX2670" s="113"/>
      <c r="AEY2670" s="113"/>
      <c r="AEZ2670" s="113"/>
      <c r="AFA2670" s="113"/>
      <c r="AFB2670" s="113"/>
      <c r="AFC2670" s="113"/>
      <c r="AFD2670" s="113"/>
      <c r="AFE2670" s="113"/>
      <c r="AFF2670" s="113"/>
      <c r="AFG2670" s="113"/>
      <c r="AFH2670" s="113"/>
      <c r="AFI2670" s="113"/>
      <c r="AFJ2670" s="113"/>
      <c r="AFK2670" s="113"/>
      <c r="AFL2670" s="113"/>
      <c r="AFM2670" s="113"/>
      <c r="AFN2670" s="113"/>
      <c r="AFO2670" s="113"/>
      <c r="AFP2670" s="113"/>
      <c r="AFQ2670" s="113"/>
      <c r="AFR2670" s="113"/>
      <c r="AFS2670" s="113"/>
      <c r="AFT2670" s="113"/>
      <c r="AFU2670" s="113"/>
      <c r="AFV2670" s="113"/>
      <c r="AFW2670" s="113"/>
      <c r="AFX2670" s="113"/>
      <c r="AFY2670" s="113"/>
      <c r="AFZ2670" s="113"/>
      <c r="AGA2670" s="113"/>
      <c r="AGB2670" s="113"/>
      <c r="AGC2670" s="113"/>
      <c r="AGD2670" s="113"/>
      <c r="AGE2670" s="113"/>
      <c r="AGF2670" s="113"/>
      <c r="AGG2670" s="113"/>
      <c r="AGH2670" s="113"/>
      <c r="AGI2670" s="113"/>
      <c r="AGJ2670" s="113"/>
      <c r="AGK2670" s="113"/>
      <c r="AGL2670" s="113"/>
      <c r="AGM2670" s="113"/>
      <c r="AGN2670" s="113"/>
      <c r="AGO2670" s="113"/>
      <c r="AGP2670" s="113"/>
      <c r="AGQ2670" s="113"/>
      <c r="AGR2670" s="113"/>
      <c r="AGS2670" s="113"/>
      <c r="AGT2670" s="113"/>
      <c r="AGU2670" s="113"/>
      <c r="AGV2670" s="113"/>
      <c r="AGW2670" s="113"/>
      <c r="AGX2670" s="113"/>
      <c r="AGY2670" s="113"/>
      <c r="AGZ2670" s="113"/>
      <c r="AHA2670" s="113"/>
      <c r="AHB2670" s="113"/>
      <c r="AHC2670" s="113"/>
      <c r="AHD2670" s="113"/>
      <c r="AHE2670" s="113"/>
      <c r="AHF2670" s="113"/>
      <c r="AHG2670" s="113"/>
      <c r="AHH2670" s="113"/>
      <c r="AHI2670" s="113"/>
      <c r="AHJ2670" s="113"/>
      <c r="AHK2670" s="113"/>
      <c r="AHL2670" s="113"/>
      <c r="AHM2670" s="113"/>
      <c r="AHN2670" s="113"/>
      <c r="AHO2670" s="113"/>
      <c r="AHP2670" s="113"/>
      <c r="AHQ2670" s="113"/>
      <c r="AHR2670" s="113"/>
      <c r="AHS2670" s="113"/>
      <c r="AHT2670" s="113"/>
      <c r="AHU2670" s="113"/>
      <c r="AHV2670" s="113"/>
      <c r="AHW2670" s="113"/>
      <c r="AHX2670" s="113"/>
      <c r="AHY2670" s="113"/>
      <c r="AHZ2670" s="113"/>
      <c r="AIA2670" s="113"/>
      <c r="AIB2670" s="113"/>
      <c r="AIC2670" s="113"/>
      <c r="AID2670" s="113"/>
      <c r="AIE2670" s="113"/>
      <c r="AIF2670" s="113"/>
      <c r="AIG2670" s="113"/>
      <c r="AIH2670" s="113"/>
      <c r="AII2670" s="113"/>
      <c r="AIJ2670" s="113"/>
      <c r="AIK2670" s="113"/>
      <c r="AIL2670" s="113"/>
      <c r="AIM2670" s="113"/>
      <c r="AIN2670" s="113"/>
      <c r="AIO2670" s="113"/>
      <c r="AIP2670" s="113"/>
      <c r="AIQ2670" s="113"/>
      <c r="AIR2670" s="113"/>
      <c r="AIS2670" s="113"/>
      <c r="AIT2670" s="113"/>
      <c r="AIU2670" s="113"/>
      <c r="AIV2670" s="113"/>
      <c r="AIW2670" s="113"/>
      <c r="AIX2670" s="113"/>
      <c r="AIY2670" s="113"/>
      <c r="AIZ2670" s="113"/>
      <c r="AJA2670" s="113"/>
      <c r="AJB2670" s="113"/>
      <c r="AJC2670" s="113"/>
      <c r="AJD2670" s="113"/>
      <c r="AJE2670" s="113"/>
      <c r="AJF2670" s="113"/>
      <c r="AJG2670" s="113"/>
      <c r="AJH2670" s="113"/>
      <c r="AJI2670" s="113"/>
      <c r="AJJ2670" s="113"/>
      <c r="AJK2670" s="113"/>
      <c r="AJL2670" s="113"/>
      <c r="AJM2670" s="113"/>
      <c r="AJN2670" s="113"/>
      <c r="AJO2670" s="113"/>
      <c r="AJP2670" s="113"/>
      <c r="AJQ2670" s="113"/>
      <c r="AJR2670" s="113"/>
      <c r="AJS2670" s="113"/>
      <c r="AJT2670" s="113"/>
      <c r="AJU2670" s="113"/>
      <c r="AJV2670" s="113"/>
      <c r="AJW2670" s="113"/>
      <c r="AJX2670" s="113"/>
      <c r="AJY2670" s="113"/>
      <c r="AJZ2670" s="113"/>
      <c r="AKA2670" s="113"/>
      <c r="AKB2670" s="113"/>
      <c r="AKC2670" s="113"/>
      <c r="AKD2670" s="113"/>
      <c r="AKE2670" s="113"/>
      <c r="AKF2670" s="113"/>
      <c r="AKG2670" s="113"/>
      <c r="AKH2670" s="113"/>
      <c r="AKI2670" s="113"/>
      <c r="AKJ2670" s="113"/>
      <c r="AKK2670" s="113"/>
      <c r="AKL2670" s="113"/>
      <c r="AKM2670" s="113"/>
      <c r="AKN2670" s="113"/>
      <c r="AKO2670" s="113"/>
      <c r="AKP2670" s="113"/>
      <c r="AKQ2670" s="113"/>
      <c r="AKR2670" s="113"/>
      <c r="AKS2670" s="113"/>
      <c r="AKT2670" s="113"/>
      <c r="AKU2670" s="113"/>
      <c r="AKV2670" s="113"/>
      <c r="AKW2670" s="113"/>
      <c r="AKX2670" s="113"/>
      <c r="AKY2670" s="113"/>
      <c r="AKZ2670" s="113"/>
      <c r="ALA2670" s="113"/>
      <c r="ALB2670" s="113"/>
      <c r="ALC2670" s="113"/>
      <c r="ALD2670" s="113"/>
      <c r="ALE2670" s="113"/>
      <c r="ALF2670" s="113"/>
      <c r="ALG2670" s="113"/>
      <c r="ALH2670" s="113"/>
      <c r="ALI2670" s="113"/>
      <c r="ALJ2670" s="113"/>
      <c r="ALK2670" s="113"/>
      <c r="ALL2670" s="113"/>
      <c r="ALM2670" s="113"/>
      <c r="ALN2670" s="113"/>
      <c r="ALO2670" s="113"/>
      <c r="ALP2670" s="113"/>
      <c r="ALQ2670" s="113"/>
      <c r="ALR2670" s="113"/>
      <c r="ALS2670" s="113"/>
      <c r="ALT2670" s="113"/>
      <c r="ALU2670" s="113"/>
      <c r="ALV2670" s="113"/>
      <c r="ALW2670" s="113"/>
      <c r="ALX2670" s="113"/>
      <c r="ALY2670" s="113"/>
      <c r="ALZ2670" s="113"/>
      <c r="AMA2670" s="113"/>
      <c r="AMB2670" s="113"/>
      <c r="AMC2670" s="113"/>
      <c r="AMD2670" s="113"/>
      <c r="AME2670" s="113"/>
      <c r="AMF2670" s="113"/>
      <c r="AMG2670" s="113"/>
      <c r="AMH2670" s="113"/>
      <c r="AMI2670" s="113"/>
      <c r="AMJ2670" s="113"/>
      <c r="AMK2670" s="113"/>
      <c r="AML2670" s="113"/>
      <c r="AMM2670" s="113"/>
      <c r="AMN2670" s="113"/>
      <c r="AMO2670" s="113"/>
      <c r="AMP2670" s="113"/>
      <c r="AMQ2670" s="113"/>
      <c r="AMR2670" s="113"/>
      <c r="AMS2670" s="113"/>
      <c r="AMT2670" s="113"/>
      <c r="AMU2670" s="113"/>
      <c r="AMV2670" s="113"/>
      <c r="AMW2670" s="113"/>
      <c r="AMX2670" s="113"/>
      <c r="AMY2670" s="113"/>
      <c r="AMZ2670" s="113"/>
      <c r="ANA2670" s="113"/>
      <c r="ANB2670" s="113"/>
      <c r="ANC2670" s="113"/>
      <c r="AND2670" s="113"/>
      <c r="ANE2670" s="113"/>
      <c r="ANF2670" s="113"/>
      <c r="ANG2670" s="113"/>
      <c r="ANH2670" s="113"/>
      <c r="ANI2670" s="113"/>
      <c r="ANJ2670" s="113"/>
      <c r="ANK2670" s="113"/>
      <c r="ANL2670" s="113"/>
      <c r="ANM2670" s="113"/>
      <c r="ANN2670" s="113"/>
      <c r="ANO2670" s="113"/>
      <c r="ANP2670" s="113"/>
      <c r="ANQ2670" s="113"/>
      <c r="ANR2670" s="113"/>
      <c r="ANS2670" s="113"/>
      <c r="ANT2670" s="113"/>
      <c r="ANU2670" s="113"/>
      <c r="ANV2670" s="113"/>
      <c r="ANW2670" s="113"/>
      <c r="ANX2670" s="113"/>
      <c r="ANY2670" s="113"/>
      <c r="ANZ2670" s="113"/>
      <c r="AOA2670" s="113"/>
      <c r="AOB2670" s="113"/>
      <c r="AOC2670" s="113"/>
      <c r="AOD2670" s="113"/>
      <c r="AOE2670" s="113"/>
      <c r="AOF2670" s="113"/>
      <c r="AOG2670" s="113"/>
      <c r="AOH2670" s="113"/>
      <c r="AOI2670" s="113"/>
      <c r="AOJ2670" s="113"/>
      <c r="AOK2670" s="113"/>
      <c r="AOL2670" s="113"/>
      <c r="AOM2670" s="113"/>
      <c r="AON2670" s="113"/>
      <c r="AOO2670" s="113"/>
      <c r="AOP2670" s="113"/>
      <c r="AOQ2670" s="113"/>
      <c r="AOR2670" s="113"/>
      <c r="AOS2670" s="113"/>
      <c r="AOT2670" s="113"/>
      <c r="AOU2670" s="113"/>
      <c r="AOV2670" s="113"/>
      <c r="AOW2670" s="113"/>
      <c r="AOX2670" s="113"/>
      <c r="AOY2670" s="113"/>
      <c r="AOZ2670" s="113"/>
      <c r="APA2670" s="113"/>
      <c r="APB2670" s="113"/>
      <c r="APC2670" s="113"/>
      <c r="APD2670" s="113"/>
      <c r="APE2670" s="113"/>
      <c r="APF2670" s="113"/>
      <c r="APG2670" s="113"/>
      <c r="APH2670" s="113"/>
      <c r="API2670" s="113"/>
      <c r="APJ2670" s="113"/>
      <c r="APK2670" s="113"/>
      <c r="APL2670" s="113"/>
      <c r="APM2670" s="113"/>
      <c r="APN2670" s="113"/>
      <c r="APO2670" s="113"/>
      <c r="APP2670" s="113"/>
      <c r="APQ2670" s="113"/>
      <c r="APR2670" s="113"/>
      <c r="APS2670" s="113"/>
      <c r="APT2670" s="113"/>
      <c r="APU2670" s="113"/>
      <c r="APV2670" s="113"/>
      <c r="APW2670" s="113"/>
      <c r="APX2670" s="113"/>
      <c r="APY2670" s="113"/>
      <c r="APZ2670" s="113"/>
      <c r="AQA2670" s="113"/>
      <c r="AQB2670" s="113"/>
      <c r="AQC2670" s="113"/>
      <c r="AQD2670" s="113"/>
      <c r="AQE2670" s="113"/>
      <c r="AQF2670" s="113"/>
      <c r="AQG2670" s="113"/>
      <c r="AQH2670" s="113"/>
      <c r="AQI2670" s="113"/>
      <c r="AQJ2670" s="113"/>
      <c r="AQK2670" s="113"/>
      <c r="AQL2670" s="113"/>
      <c r="AQM2670" s="113"/>
      <c r="AQN2670" s="113"/>
      <c r="AQO2670" s="113"/>
      <c r="AQP2670" s="113"/>
      <c r="AQQ2670" s="113"/>
      <c r="AQR2670" s="113"/>
      <c r="AQS2670" s="113"/>
      <c r="AQT2670" s="113"/>
      <c r="AQU2670" s="113"/>
      <c r="AQV2670" s="113"/>
      <c r="AQW2670" s="113"/>
      <c r="AQX2670" s="113"/>
      <c r="AQY2670" s="113"/>
      <c r="AQZ2670" s="113"/>
      <c r="ARA2670" s="113"/>
      <c r="ARB2670" s="113"/>
      <c r="ARC2670" s="113"/>
      <c r="ARD2670" s="113"/>
      <c r="ARE2670" s="113"/>
      <c r="ARF2670" s="113"/>
      <c r="ARG2670" s="113"/>
      <c r="ARH2670" s="113"/>
      <c r="ARI2670" s="113"/>
      <c r="ARJ2670" s="113"/>
      <c r="ARK2670" s="113"/>
      <c r="ARL2670" s="113"/>
      <c r="ARM2670" s="113"/>
      <c r="ARN2670" s="113"/>
      <c r="ARO2670" s="113"/>
      <c r="ARP2670" s="113"/>
      <c r="ARQ2670" s="113"/>
      <c r="ARR2670" s="113"/>
      <c r="ARS2670" s="113"/>
      <c r="ART2670" s="113"/>
      <c r="ARU2670" s="113"/>
      <c r="ARV2670" s="113"/>
      <c r="ARW2670" s="113"/>
      <c r="ARX2670" s="113"/>
      <c r="ARY2670" s="113"/>
      <c r="ARZ2670" s="113"/>
      <c r="ASA2670" s="113"/>
      <c r="ASB2670" s="113"/>
      <c r="ASC2670" s="113"/>
      <c r="ASD2670" s="113"/>
      <c r="ASE2670" s="113"/>
      <c r="ASF2670" s="113"/>
      <c r="ASG2670" s="113"/>
      <c r="ASH2670" s="113"/>
      <c r="ASI2670" s="113"/>
      <c r="ASJ2670" s="113"/>
      <c r="ASK2670" s="113"/>
      <c r="ASL2670" s="113"/>
      <c r="ASM2670" s="113"/>
      <c r="ASN2670" s="113"/>
      <c r="ASO2670" s="113"/>
      <c r="ASP2670" s="113"/>
      <c r="ASQ2670" s="113"/>
      <c r="ASR2670" s="113"/>
      <c r="ASS2670" s="113"/>
      <c r="AST2670" s="113"/>
      <c r="ASU2670" s="113"/>
      <c r="ASV2670" s="113"/>
      <c r="ASW2670" s="113"/>
      <c r="ASX2670" s="113"/>
      <c r="ASY2670" s="113"/>
      <c r="ASZ2670" s="113"/>
      <c r="ATA2670" s="113"/>
      <c r="ATB2670" s="113"/>
      <c r="ATC2670" s="113"/>
      <c r="ATD2670" s="113"/>
      <c r="ATE2670" s="113"/>
      <c r="ATF2670" s="113"/>
      <c r="ATG2670" s="113"/>
      <c r="ATH2670" s="113"/>
      <c r="ATI2670" s="113"/>
      <c r="ATJ2670" s="113"/>
      <c r="ATK2670" s="113"/>
      <c r="ATL2670" s="113"/>
      <c r="ATM2670" s="113"/>
      <c r="ATN2670" s="113"/>
      <c r="ATO2670" s="113"/>
      <c r="ATP2670" s="113"/>
      <c r="ATQ2670" s="113"/>
      <c r="ATR2670" s="113"/>
      <c r="ATS2670" s="113"/>
      <c r="ATT2670" s="113"/>
      <c r="ATU2670" s="113"/>
      <c r="ATV2670" s="113"/>
      <c r="ATW2670" s="113"/>
      <c r="ATX2670" s="113"/>
      <c r="ATY2670" s="113"/>
      <c r="ATZ2670" s="113"/>
      <c r="AUA2670" s="113"/>
      <c r="AUB2670" s="113"/>
      <c r="AUC2670" s="113"/>
      <c r="AUD2670" s="113"/>
      <c r="AUE2670" s="113"/>
      <c r="AUF2670" s="113"/>
      <c r="AUG2670" s="113"/>
      <c r="AUH2670" s="113"/>
      <c r="AUI2670" s="113"/>
      <c r="AUJ2670" s="113"/>
      <c r="AUK2670" s="113"/>
      <c r="AUL2670" s="113"/>
      <c r="AUM2670" s="113"/>
      <c r="AUN2670" s="113"/>
      <c r="AUO2670" s="113"/>
      <c r="AUP2670" s="113"/>
      <c r="AUQ2670" s="113"/>
      <c r="AUR2670" s="113"/>
      <c r="AUS2670" s="113"/>
      <c r="AUT2670" s="113"/>
      <c r="AUU2670" s="113"/>
      <c r="AUV2670" s="113"/>
      <c r="AUW2670" s="113"/>
      <c r="AUX2670" s="113"/>
      <c r="AUY2670" s="113"/>
      <c r="AUZ2670" s="113"/>
      <c r="AVA2670" s="113"/>
      <c r="AVB2670" s="113"/>
      <c r="AVC2670" s="113"/>
      <c r="AVD2670" s="113"/>
      <c r="AVE2670" s="113"/>
      <c r="AVF2670" s="113"/>
      <c r="AVG2670" s="113"/>
      <c r="AVH2670" s="113"/>
      <c r="AVI2670" s="113"/>
      <c r="AVJ2670" s="113"/>
      <c r="AVK2670" s="113"/>
      <c r="AVL2670" s="113"/>
      <c r="AVM2670" s="113"/>
      <c r="AVN2670" s="113"/>
      <c r="AVO2670" s="113"/>
      <c r="AVP2670" s="113"/>
      <c r="AVQ2670" s="113"/>
      <c r="AVR2670" s="113"/>
      <c r="AVS2670" s="113"/>
      <c r="AVT2670" s="113"/>
      <c r="AVU2670" s="113"/>
      <c r="AVV2670" s="113"/>
      <c r="AVW2670" s="113"/>
      <c r="AVX2670" s="113"/>
      <c r="AVY2670" s="113"/>
      <c r="AVZ2670" s="113"/>
      <c r="AWA2670" s="113"/>
      <c r="AWB2670" s="113"/>
      <c r="AWC2670" s="113"/>
      <c r="AWD2670" s="113"/>
      <c r="AWE2670" s="113"/>
      <c r="AWF2670" s="113"/>
      <c r="AWG2670" s="113"/>
      <c r="AWH2670" s="113"/>
      <c r="AWI2670" s="113"/>
      <c r="AWJ2670" s="113"/>
      <c r="AWK2670" s="113"/>
      <c r="AWL2670" s="113"/>
      <c r="AWM2670" s="113"/>
      <c r="AWN2670" s="113"/>
      <c r="AWO2670" s="113"/>
      <c r="AWP2670" s="113"/>
      <c r="AWQ2670" s="113"/>
      <c r="AWR2670" s="113"/>
      <c r="AWS2670" s="113"/>
      <c r="AWT2670" s="113"/>
      <c r="AWU2670" s="113"/>
      <c r="AWV2670" s="113"/>
      <c r="AWW2670" s="113"/>
      <c r="AWX2670" s="113"/>
      <c r="AWY2670" s="113"/>
      <c r="AWZ2670" s="113"/>
      <c r="AXA2670" s="113"/>
      <c r="AXB2670" s="113"/>
      <c r="AXC2670" s="113"/>
      <c r="AXD2670" s="113"/>
      <c r="AXE2670" s="113"/>
      <c r="AXF2670" s="113"/>
      <c r="AXG2670" s="113"/>
      <c r="AXH2670" s="113"/>
      <c r="AXI2670" s="113"/>
      <c r="AXJ2670" s="113"/>
      <c r="AXK2670" s="113"/>
      <c r="AXL2670" s="113"/>
      <c r="AXM2670" s="113"/>
      <c r="AXN2670" s="113"/>
      <c r="AXO2670" s="113"/>
      <c r="AXP2670" s="113"/>
      <c r="AXQ2670" s="113"/>
      <c r="AXR2670" s="113"/>
      <c r="AXS2670" s="113"/>
      <c r="AXT2670" s="113"/>
      <c r="AXU2670" s="113"/>
      <c r="AXV2670" s="113"/>
      <c r="AXW2670" s="113"/>
      <c r="AXX2670" s="113"/>
      <c r="AXY2670" s="113"/>
      <c r="AXZ2670" s="113"/>
      <c r="AYA2670" s="113"/>
      <c r="AYB2670" s="113"/>
      <c r="AYC2670" s="113"/>
      <c r="AYD2670" s="113"/>
      <c r="AYE2670" s="113"/>
      <c r="AYF2670" s="113"/>
      <c r="AYG2670" s="113"/>
      <c r="AYH2670" s="113"/>
      <c r="AYI2670" s="113"/>
      <c r="AYJ2670" s="113"/>
      <c r="AYK2670" s="113"/>
      <c r="AYL2670" s="113"/>
      <c r="AYM2670" s="113"/>
      <c r="AYN2670" s="113"/>
      <c r="AYO2670" s="113"/>
      <c r="AYP2670" s="113"/>
      <c r="AYQ2670" s="113"/>
      <c r="AYR2670" s="113"/>
      <c r="AYS2670" s="113"/>
      <c r="AYT2670" s="113"/>
      <c r="AYU2670" s="113"/>
      <c r="AYV2670" s="113"/>
      <c r="AYW2670" s="113"/>
      <c r="AYX2670" s="113"/>
      <c r="AYY2670" s="113"/>
      <c r="AYZ2670" s="113"/>
      <c r="AZA2670" s="113"/>
      <c r="AZB2670" s="113"/>
      <c r="AZC2670" s="113"/>
      <c r="AZD2670" s="113"/>
      <c r="AZE2670" s="113"/>
      <c r="AZF2670" s="113"/>
      <c r="AZG2670" s="113"/>
      <c r="AZH2670" s="113"/>
      <c r="AZI2670" s="113"/>
      <c r="AZJ2670" s="113"/>
      <c r="AZK2670" s="113"/>
      <c r="AZL2670" s="113"/>
      <c r="AZM2670" s="113"/>
      <c r="AZN2670" s="113"/>
      <c r="AZO2670" s="113"/>
      <c r="AZP2670" s="113"/>
      <c r="AZQ2670" s="113"/>
      <c r="AZR2670" s="113"/>
      <c r="AZS2670" s="113"/>
      <c r="AZT2670" s="113"/>
      <c r="AZU2670" s="113"/>
      <c r="AZV2670" s="113"/>
      <c r="AZW2670" s="113"/>
      <c r="AZX2670" s="113"/>
      <c r="AZY2670" s="113"/>
      <c r="AZZ2670" s="113"/>
      <c r="BAA2670" s="113"/>
      <c r="BAB2670" s="113"/>
      <c r="BAC2670" s="113"/>
      <c r="BAD2670" s="113"/>
      <c r="BAE2670" s="113"/>
      <c r="BAF2670" s="113"/>
      <c r="BAG2670" s="113"/>
      <c r="BAH2670" s="113"/>
      <c r="BAI2670" s="113"/>
      <c r="BAJ2670" s="113"/>
      <c r="BAK2670" s="113"/>
      <c r="BAL2670" s="113"/>
      <c r="BAM2670" s="113"/>
      <c r="BAN2670" s="113"/>
      <c r="BAO2670" s="113"/>
      <c r="BAP2670" s="113"/>
      <c r="BAQ2670" s="113"/>
      <c r="BAR2670" s="113"/>
      <c r="BAS2670" s="113"/>
      <c r="BAT2670" s="113"/>
      <c r="BAU2670" s="113"/>
      <c r="BAV2670" s="113"/>
      <c r="BAW2670" s="113"/>
      <c r="BAX2670" s="113"/>
      <c r="BAY2670" s="113"/>
      <c r="BAZ2670" s="113"/>
      <c r="BBA2670" s="113"/>
      <c r="BBB2670" s="113"/>
      <c r="BBC2670" s="113"/>
      <c r="BBD2670" s="113"/>
      <c r="BBE2670" s="113"/>
      <c r="BBF2670" s="113"/>
      <c r="BBG2670" s="113"/>
      <c r="BBH2670" s="113"/>
      <c r="BBI2670" s="113"/>
      <c r="BBJ2670" s="113"/>
      <c r="BBK2670" s="113"/>
      <c r="BBL2670" s="113"/>
      <c r="BBM2670" s="113"/>
      <c r="BBN2670" s="113"/>
      <c r="BBO2670" s="113"/>
      <c r="BBP2670" s="113"/>
      <c r="BBQ2670" s="113"/>
      <c r="BBR2670" s="113"/>
      <c r="BBS2670" s="113"/>
      <c r="BBT2670" s="113"/>
      <c r="BBU2670" s="113"/>
      <c r="BBV2670" s="113"/>
      <c r="BBW2670" s="113"/>
      <c r="BBX2670" s="113"/>
      <c r="BBY2670" s="113"/>
      <c r="BBZ2670" s="113"/>
      <c r="BCA2670" s="113"/>
      <c r="BCB2670" s="113"/>
      <c r="BCC2670" s="113"/>
      <c r="BCD2670" s="113"/>
      <c r="BCE2670" s="113"/>
      <c r="BCF2670" s="113"/>
      <c r="BCG2670" s="113"/>
      <c r="BCH2670" s="113"/>
      <c r="BCI2670" s="113"/>
      <c r="BCJ2670" s="113"/>
      <c r="BCK2670" s="113"/>
      <c r="BCL2670" s="113"/>
      <c r="BCM2670" s="113"/>
      <c r="BCN2670" s="113"/>
      <c r="BCO2670" s="113"/>
      <c r="BCP2670" s="113"/>
      <c r="BCQ2670" s="113"/>
      <c r="BCR2670" s="113"/>
      <c r="BCS2670" s="113"/>
      <c r="BCT2670" s="113"/>
      <c r="BCU2670" s="113"/>
      <c r="BCV2670" s="113"/>
      <c r="BCW2670" s="113"/>
      <c r="BCX2670" s="113"/>
      <c r="BCY2670" s="113"/>
      <c r="BCZ2670" s="113"/>
      <c r="BDA2670" s="113"/>
      <c r="BDB2670" s="113"/>
      <c r="BDC2670" s="113"/>
      <c r="BDD2670" s="113"/>
      <c r="BDE2670" s="113"/>
      <c r="BDF2670" s="113"/>
      <c r="BDG2670" s="113"/>
      <c r="BDH2670" s="113"/>
      <c r="BDI2670" s="113"/>
      <c r="BDJ2670" s="113"/>
      <c r="BDK2670" s="113"/>
      <c r="BDL2670" s="113"/>
      <c r="BDM2670" s="113"/>
      <c r="BDN2670" s="113"/>
      <c r="BDO2670" s="113"/>
      <c r="BDP2670" s="113"/>
      <c r="BDQ2670" s="113"/>
      <c r="BDR2670" s="113"/>
      <c r="BDS2670" s="113"/>
      <c r="BDT2670" s="113"/>
      <c r="BDU2670" s="113"/>
      <c r="BDV2670" s="113"/>
      <c r="BDW2670" s="113"/>
      <c r="BDX2670" s="113"/>
      <c r="BDY2670" s="113"/>
      <c r="BDZ2670" s="113"/>
      <c r="BEA2670" s="113"/>
      <c r="BEB2670" s="113"/>
      <c r="BEC2670" s="113"/>
      <c r="BED2670" s="113"/>
      <c r="BEE2670" s="113"/>
      <c r="BEF2670" s="113"/>
      <c r="BEG2670" s="113"/>
      <c r="BEH2670" s="113"/>
      <c r="BEI2670" s="113"/>
      <c r="BEJ2670" s="113"/>
      <c r="BEK2670" s="113"/>
      <c r="BEL2670" s="113"/>
      <c r="BEM2670" s="113"/>
      <c r="BEN2670" s="113"/>
      <c r="BEO2670" s="113"/>
      <c r="BEP2670" s="113"/>
      <c r="BEQ2670" s="113"/>
      <c r="BER2670" s="113"/>
      <c r="BES2670" s="113"/>
      <c r="BET2670" s="113"/>
      <c r="BEU2670" s="113"/>
      <c r="BEV2670" s="113"/>
      <c r="BEW2670" s="113"/>
      <c r="BEX2670" s="113"/>
      <c r="BEY2670" s="113"/>
      <c r="BEZ2670" s="113"/>
      <c r="BFA2670" s="113"/>
      <c r="BFB2670" s="113"/>
      <c r="BFC2670" s="113"/>
      <c r="BFD2670" s="113"/>
      <c r="BFE2670" s="113"/>
      <c r="BFF2670" s="113"/>
      <c r="BFG2670" s="113"/>
      <c r="BFH2670" s="113"/>
      <c r="BFI2670" s="113"/>
      <c r="BFJ2670" s="113"/>
      <c r="BFK2670" s="113"/>
      <c r="BFL2670" s="113"/>
      <c r="BFM2670" s="113"/>
      <c r="BFN2670" s="113"/>
      <c r="BFO2670" s="113"/>
      <c r="BFP2670" s="113"/>
      <c r="BFQ2670" s="113"/>
      <c r="BFR2670" s="113"/>
      <c r="BFS2670" s="113"/>
      <c r="BFT2670" s="113"/>
      <c r="BFU2670" s="113"/>
      <c r="BFV2670" s="113"/>
      <c r="BFW2670" s="113"/>
      <c r="BFX2670" s="113"/>
      <c r="BFY2670" s="113"/>
      <c r="BFZ2670" s="113"/>
      <c r="BGA2670" s="113"/>
      <c r="BGB2670" s="113"/>
      <c r="BGC2670" s="113"/>
      <c r="BGD2670" s="113"/>
      <c r="BGE2670" s="113"/>
      <c r="BGF2670" s="113"/>
      <c r="BGG2670" s="113"/>
      <c r="BGH2670" s="113"/>
      <c r="BGI2670" s="113"/>
      <c r="BGJ2670" s="113"/>
      <c r="BGK2670" s="113"/>
      <c r="BGL2670" s="113"/>
      <c r="BGM2670" s="113"/>
      <c r="BGN2670" s="113"/>
      <c r="BGO2670" s="113"/>
      <c r="BGP2670" s="113"/>
      <c r="BGQ2670" s="113"/>
      <c r="BGR2670" s="113"/>
      <c r="BGS2670" s="113"/>
      <c r="BGT2670" s="113"/>
      <c r="BGU2670" s="113"/>
      <c r="BGV2670" s="113"/>
      <c r="BGW2670" s="113"/>
      <c r="BGX2670" s="113"/>
      <c r="BGY2670" s="113"/>
      <c r="BGZ2670" s="113"/>
      <c r="BHA2670" s="113"/>
      <c r="BHB2670" s="113"/>
      <c r="BHC2670" s="113"/>
      <c r="BHD2670" s="113"/>
      <c r="BHE2670" s="113"/>
      <c r="BHF2670" s="113"/>
      <c r="BHG2670" s="113"/>
      <c r="BHH2670" s="113"/>
      <c r="BHI2670" s="113"/>
      <c r="BHJ2670" s="113"/>
      <c r="BHK2670" s="113"/>
      <c r="BHL2670" s="113"/>
      <c r="BHM2670" s="113"/>
      <c r="BHN2670" s="113"/>
      <c r="BHO2670" s="113"/>
      <c r="BHP2670" s="113"/>
      <c r="BHQ2670" s="113"/>
      <c r="BHR2670" s="113"/>
      <c r="BHS2670" s="113"/>
      <c r="BHT2670" s="113"/>
      <c r="BHU2670" s="113"/>
      <c r="BHV2670" s="113"/>
      <c r="BHW2670" s="113"/>
      <c r="BHX2670" s="113"/>
      <c r="BHY2670" s="113"/>
      <c r="BHZ2670" s="113"/>
      <c r="BIA2670" s="113"/>
      <c r="BIB2670" s="113"/>
      <c r="BIC2670" s="113"/>
      <c r="BID2670" s="113"/>
      <c r="BIE2670" s="113"/>
      <c r="BIF2670" s="113"/>
      <c r="BIG2670" s="113"/>
      <c r="BIH2670" s="113"/>
      <c r="BII2670" s="113"/>
      <c r="BIJ2670" s="113"/>
      <c r="BIK2670" s="113"/>
      <c r="BIL2670" s="113"/>
      <c r="BIM2670" s="113"/>
      <c r="BIN2670" s="113"/>
      <c r="BIO2670" s="113"/>
      <c r="BIP2670" s="113"/>
      <c r="BIQ2670" s="113"/>
      <c r="BIR2670" s="113"/>
      <c r="BIS2670" s="113"/>
      <c r="BIT2670" s="113"/>
      <c r="BIU2670" s="113"/>
      <c r="BIV2670" s="113"/>
      <c r="BIW2670" s="113"/>
      <c r="BIX2670" s="113"/>
      <c r="BIY2670" s="113"/>
      <c r="BIZ2670" s="113"/>
      <c r="BJA2670" s="113"/>
      <c r="BJB2670" s="113"/>
      <c r="BJC2670" s="113"/>
      <c r="BJD2670" s="113"/>
      <c r="BJE2670" s="113"/>
      <c r="BJF2670" s="113"/>
      <c r="BJG2670" s="113"/>
      <c r="BJH2670" s="113"/>
      <c r="BJI2670" s="113"/>
      <c r="BJJ2670" s="113"/>
      <c r="BJK2670" s="113"/>
      <c r="BJL2670" s="113"/>
      <c r="BJM2670" s="113"/>
      <c r="BJN2670" s="113"/>
      <c r="BJO2670" s="113"/>
      <c r="BJP2670" s="113"/>
      <c r="BJQ2670" s="113"/>
      <c r="BJR2670" s="113"/>
      <c r="BJS2670" s="113"/>
      <c r="BJT2670" s="113"/>
      <c r="BJU2670" s="113"/>
      <c r="BJV2670" s="113"/>
      <c r="BJW2670" s="113"/>
      <c r="BJX2670" s="113"/>
      <c r="BJY2670" s="113"/>
      <c r="BJZ2670" s="113"/>
      <c r="BKA2670" s="113"/>
      <c r="BKB2670" s="113"/>
      <c r="BKC2670" s="113"/>
      <c r="BKD2670" s="113"/>
      <c r="BKE2670" s="113"/>
      <c r="BKF2670" s="113"/>
      <c r="BKG2670" s="113"/>
      <c r="BKH2670" s="113"/>
      <c r="BKI2670" s="113"/>
      <c r="BKJ2670" s="113"/>
      <c r="BKK2670" s="113"/>
      <c r="BKL2670" s="113"/>
      <c r="BKM2670" s="113"/>
      <c r="BKN2670" s="113"/>
      <c r="BKO2670" s="113"/>
      <c r="BKP2670" s="113"/>
      <c r="BKQ2670" s="113"/>
      <c r="BKR2670" s="113"/>
      <c r="BKS2670" s="113"/>
      <c r="BKT2670" s="113"/>
      <c r="BKU2670" s="113"/>
      <c r="BKV2670" s="113"/>
      <c r="BKW2670" s="113"/>
      <c r="BKX2670" s="113"/>
      <c r="BKY2670" s="113"/>
      <c r="BKZ2670" s="113"/>
      <c r="BLA2670" s="113"/>
      <c r="BLB2670" s="113"/>
      <c r="BLC2670" s="113"/>
      <c r="BLD2670" s="113"/>
      <c r="BLE2670" s="113"/>
      <c r="BLF2670" s="113"/>
      <c r="BLG2670" s="113"/>
      <c r="BLH2670" s="113"/>
      <c r="BLI2670" s="113"/>
      <c r="BLJ2670" s="113"/>
      <c r="BLK2670" s="113"/>
      <c r="BLL2670" s="113"/>
      <c r="BLM2670" s="113"/>
      <c r="BLN2670" s="113"/>
      <c r="BLO2670" s="113"/>
      <c r="BLP2670" s="113"/>
      <c r="BLQ2670" s="113"/>
      <c r="BLR2670" s="113"/>
      <c r="BLS2670" s="113"/>
      <c r="BLT2670" s="113"/>
      <c r="BLU2670" s="113"/>
      <c r="BLV2670" s="113"/>
      <c r="BLW2670" s="113"/>
      <c r="BLX2670" s="113"/>
      <c r="BLY2670" s="113"/>
      <c r="BLZ2670" s="113"/>
      <c r="BMA2670" s="113"/>
      <c r="BMB2670" s="113"/>
      <c r="BMC2670" s="113"/>
      <c r="BMD2670" s="113"/>
      <c r="BME2670" s="113"/>
      <c r="BMF2670" s="113"/>
      <c r="BMG2670" s="113"/>
      <c r="BMH2670" s="113"/>
      <c r="BMI2670" s="113"/>
      <c r="BMJ2670" s="113"/>
      <c r="BMK2670" s="113"/>
      <c r="BML2670" s="113"/>
      <c r="BMM2670" s="113"/>
      <c r="BMN2670" s="113"/>
      <c r="BMO2670" s="113"/>
      <c r="BMP2670" s="113"/>
      <c r="BMQ2670" s="113"/>
      <c r="BMR2670" s="113"/>
      <c r="BMS2670" s="113"/>
      <c r="BMT2670" s="113"/>
      <c r="BMU2670" s="113"/>
      <c r="BMV2670" s="113"/>
      <c r="BMW2670" s="113"/>
      <c r="BMX2670" s="113"/>
      <c r="BMY2670" s="113"/>
      <c r="BMZ2670" s="113"/>
      <c r="BNA2670" s="113"/>
      <c r="BNB2670" s="113"/>
      <c r="BNC2670" s="113"/>
      <c r="BND2670" s="113"/>
      <c r="BNE2670" s="113"/>
      <c r="BNF2670" s="113"/>
      <c r="BNG2670" s="113"/>
      <c r="BNH2670" s="113"/>
      <c r="BNI2670" s="113"/>
      <c r="BNJ2670" s="113"/>
      <c r="BNK2670" s="113"/>
      <c r="BNL2670" s="113"/>
      <c r="BNM2670" s="113"/>
      <c r="BNN2670" s="113"/>
      <c r="BNO2670" s="113"/>
      <c r="BNP2670" s="113"/>
      <c r="BNQ2670" s="113"/>
      <c r="BNR2670" s="113"/>
      <c r="BNS2670" s="113"/>
      <c r="BNT2670" s="113"/>
      <c r="BNU2670" s="113"/>
      <c r="BNV2670" s="113"/>
      <c r="BNW2670" s="113"/>
      <c r="BNX2670" s="113"/>
      <c r="BNY2670" s="113"/>
      <c r="BNZ2670" s="113"/>
      <c r="BOA2670" s="113"/>
      <c r="BOB2670" s="113"/>
      <c r="BOC2670" s="113"/>
      <c r="BOD2670" s="113"/>
      <c r="BOE2670" s="113"/>
      <c r="BOF2670" s="113"/>
      <c r="BOG2670" s="113"/>
      <c r="BOH2670" s="113"/>
      <c r="BOI2670" s="113"/>
      <c r="BOJ2670" s="113"/>
      <c r="BOK2670" s="113"/>
      <c r="BOL2670" s="113"/>
      <c r="BOM2670" s="113"/>
      <c r="BON2670" s="113"/>
      <c r="BOO2670" s="113"/>
      <c r="BOP2670" s="113"/>
      <c r="BOQ2670" s="113"/>
      <c r="BOR2670" s="113"/>
      <c r="BOS2670" s="113"/>
      <c r="BOT2670" s="113"/>
      <c r="BOU2670" s="113"/>
      <c r="BOV2670" s="113"/>
      <c r="BOW2670" s="113"/>
      <c r="BOX2670" s="113"/>
      <c r="BOY2670" s="113"/>
      <c r="BOZ2670" s="113"/>
      <c r="BPA2670" s="113"/>
      <c r="BPB2670" s="113"/>
      <c r="BPC2670" s="113"/>
      <c r="BPD2670" s="113"/>
      <c r="BPE2670" s="113"/>
      <c r="BPF2670" s="113"/>
      <c r="BPG2670" s="113"/>
      <c r="BPH2670" s="113"/>
      <c r="BPI2670" s="113"/>
      <c r="BPJ2670" s="113"/>
      <c r="BPK2670" s="113"/>
      <c r="BPL2670" s="113"/>
      <c r="BPM2670" s="113"/>
      <c r="BPN2670" s="113"/>
      <c r="BPO2670" s="113"/>
      <c r="BPP2670" s="113"/>
      <c r="BPQ2670" s="113"/>
      <c r="BPR2670" s="113"/>
      <c r="BPS2670" s="113"/>
      <c r="BPT2670" s="113"/>
      <c r="BPU2670" s="113"/>
      <c r="BPV2670" s="113"/>
      <c r="BPW2670" s="113"/>
      <c r="BPX2670" s="113"/>
      <c r="BPY2670" s="113"/>
      <c r="BPZ2670" s="113"/>
      <c r="BQA2670" s="113"/>
      <c r="BQB2670" s="113"/>
      <c r="BQC2670" s="113"/>
      <c r="BQD2670" s="113"/>
      <c r="BQE2670" s="113"/>
      <c r="BQF2670" s="113"/>
      <c r="BQG2670" s="113"/>
      <c r="BQH2670" s="113"/>
      <c r="BQI2670" s="113"/>
      <c r="BQJ2670" s="113"/>
      <c r="BQK2670" s="113"/>
      <c r="BQL2670" s="113"/>
      <c r="BQM2670" s="113"/>
      <c r="BQN2670" s="113"/>
      <c r="BQO2670" s="113"/>
      <c r="BQP2670" s="113"/>
      <c r="BQQ2670" s="113"/>
      <c r="BQR2670" s="113"/>
      <c r="BQS2670" s="113"/>
      <c r="BQT2670" s="113"/>
      <c r="BQU2670" s="113"/>
      <c r="BQV2670" s="113"/>
      <c r="BQW2670" s="113"/>
      <c r="BQX2670" s="113"/>
      <c r="BQY2670" s="113"/>
      <c r="BQZ2670" s="113"/>
      <c r="BRA2670" s="113"/>
      <c r="BRB2670" s="113"/>
      <c r="BRC2670" s="113"/>
      <c r="BRD2670" s="113"/>
      <c r="BRE2670" s="113"/>
      <c r="BRF2670" s="113"/>
      <c r="BRG2670" s="113"/>
      <c r="BRH2670" s="113"/>
      <c r="BRI2670" s="113"/>
      <c r="BRJ2670" s="113"/>
      <c r="BRK2670" s="113"/>
      <c r="BRL2670" s="113"/>
      <c r="BRM2670" s="113"/>
      <c r="BRN2670" s="113"/>
      <c r="BRO2670" s="113"/>
      <c r="BRP2670" s="113"/>
      <c r="BRQ2670" s="113"/>
      <c r="BRR2670" s="113"/>
      <c r="BRS2670" s="113"/>
      <c r="BRT2670" s="113"/>
      <c r="BRU2670" s="113"/>
      <c r="BRV2670" s="113"/>
      <c r="BRW2670" s="113"/>
      <c r="BRX2670" s="113"/>
      <c r="BRY2670" s="113"/>
      <c r="BRZ2670" s="113"/>
      <c r="BSA2670" s="113"/>
      <c r="BSB2670" s="113"/>
      <c r="BSC2670" s="113"/>
      <c r="BSD2670" s="113"/>
      <c r="BSE2670" s="113"/>
      <c r="BSF2670" s="113"/>
      <c r="BSG2670" s="113"/>
      <c r="BSH2670" s="113"/>
      <c r="BSI2670" s="113"/>
      <c r="BSJ2670" s="113"/>
      <c r="BSK2670" s="113"/>
      <c r="BSL2670" s="113"/>
      <c r="BSM2670" s="113"/>
      <c r="BSN2670" s="113"/>
      <c r="BSO2670" s="113"/>
      <c r="BSP2670" s="113"/>
      <c r="BSQ2670" s="113"/>
      <c r="BSR2670" s="113"/>
      <c r="BSS2670" s="113"/>
      <c r="BST2670" s="113"/>
      <c r="BSU2670" s="113"/>
      <c r="BSV2670" s="113"/>
      <c r="BSW2670" s="113"/>
      <c r="BSX2670" s="113"/>
      <c r="BSY2670" s="113"/>
      <c r="BSZ2670" s="113"/>
      <c r="BTA2670" s="113"/>
      <c r="BTB2670" s="113"/>
      <c r="BTC2670" s="113"/>
      <c r="BTD2670" s="113"/>
      <c r="BTE2670" s="113"/>
      <c r="BTF2670" s="113"/>
      <c r="BTG2670" s="113"/>
      <c r="BTH2670" s="113"/>
      <c r="BTI2670" s="113"/>
      <c r="BTJ2670" s="113"/>
      <c r="BTK2670" s="113"/>
      <c r="BTL2670" s="113"/>
      <c r="BTM2670" s="113"/>
      <c r="BTN2670" s="113"/>
      <c r="BTO2670" s="113"/>
      <c r="BTP2670" s="113"/>
      <c r="BTQ2670" s="113"/>
      <c r="BTR2670" s="113"/>
      <c r="BTS2670" s="113"/>
      <c r="BTT2670" s="113"/>
      <c r="BTU2670" s="113"/>
      <c r="BTV2670" s="113"/>
      <c r="BTW2670" s="113"/>
      <c r="BTX2670" s="113"/>
      <c r="BTY2670" s="113"/>
      <c r="BTZ2670" s="113"/>
      <c r="BUA2670" s="113"/>
      <c r="BUB2670" s="113"/>
      <c r="BUC2670" s="113"/>
      <c r="BUD2670" s="113"/>
      <c r="BUE2670" s="113"/>
      <c r="BUF2670" s="113"/>
      <c r="BUG2670" s="113"/>
      <c r="BUH2670" s="113"/>
      <c r="BUI2670" s="113"/>
      <c r="BUJ2670" s="113"/>
      <c r="BUK2670" s="113"/>
      <c r="BUL2670" s="113"/>
      <c r="BUM2670" s="113"/>
      <c r="BUN2670" s="113"/>
      <c r="BUO2670" s="113"/>
      <c r="BUP2670" s="113"/>
      <c r="BUQ2670" s="113"/>
      <c r="BUR2670" s="113"/>
      <c r="BUS2670" s="113"/>
      <c r="BUT2670" s="113"/>
      <c r="BUU2670" s="113"/>
      <c r="BUV2670" s="113"/>
      <c r="BUW2670" s="113"/>
      <c r="BUX2670" s="113"/>
      <c r="BUY2670" s="113"/>
      <c r="BUZ2670" s="113"/>
      <c r="BVA2670" s="113"/>
      <c r="BVB2670" s="113"/>
      <c r="BVC2670" s="113"/>
      <c r="BVD2670" s="113"/>
      <c r="BVE2670" s="113"/>
      <c r="BVF2670" s="113"/>
      <c r="BVG2670" s="113"/>
      <c r="BVH2670" s="113"/>
      <c r="BVI2670" s="113"/>
      <c r="BVJ2670" s="113"/>
      <c r="BVK2670" s="113"/>
      <c r="BVL2670" s="113"/>
      <c r="BVM2670" s="113"/>
      <c r="BVN2670" s="113"/>
      <c r="BVO2670" s="113"/>
      <c r="BVP2670" s="113"/>
      <c r="BVQ2670" s="113"/>
      <c r="BVR2670" s="113"/>
      <c r="BVS2670" s="113"/>
      <c r="BVT2670" s="113"/>
      <c r="BVU2670" s="113"/>
      <c r="BVV2670" s="113"/>
      <c r="BVW2670" s="113"/>
      <c r="BVX2670" s="113"/>
      <c r="BVY2670" s="113"/>
      <c r="BVZ2670" s="113"/>
      <c r="BWA2670" s="113"/>
      <c r="BWB2670" s="113"/>
      <c r="BWC2670" s="113"/>
      <c r="BWD2670" s="113"/>
      <c r="BWE2670" s="113"/>
      <c r="BWF2670" s="113"/>
      <c r="BWG2670" s="113"/>
      <c r="BWH2670" s="113"/>
      <c r="BWI2670" s="113"/>
      <c r="BWJ2670" s="113"/>
      <c r="BWK2670" s="113"/>
      <c r="BWL2670" s="113"/>
      <c r="BWM2670" s="113"/>
      <c r="BWN2670" s="113"/>
      <c r="BWO2670" s="113"/>
      <c r="BWP2670" s="113"/>
      <c r="BWQ2670" s="113"/>
      <c r="BWR2670" s="113"/>
      <c r="BWS2670" s="113"/>
      <c r="BWT2670" s="113"/>
      <c r="BWU2670" s="113"/>
      <c r="BWV2670" s="113"/>
      <c r="BWW2670" s="113"/>
      <c r="BWX2670" s="113"/>
      <c r="BWY2670" s="113"/>
      <c r="BWZ2670" s="113"/>
      <c r="BXA2670" s="113"/>
      <c r="BXB2670" s="113"/>
      <c r="BXC2670" s="113"/>
      <c r="BXD2670" s="113"/>
      <c r="BXE2670" s="113"/>
      <c r="BXF2670" s="113"/>
      <c r="BXG2670" s="113"/>
      <c r="BXH2670" s="113"/>
      <c r="BXI2670" s="113"/>
      <c r="BXJ2670" s="113"/>
      <c r="BXK2670" s="113"/>
      <c r="BXL2670" s="113"/>
      <c r="BXM2670" s="113"/>
      <c r="BXN2670" s="113"/>
      <c r="BXO2670" s="113"/>
      <c r="BXP2670" s="113"/>
      <c r="BXQ2670" s="113"/>
      <c r="BXR2670" s="113"/>
      <c r="BXS2670" s="113"/>
      <c r="BXT2670" s="113"/>
      <c r="BXU2670" s="113"/>
      <c r="BXV2670" s="113"/>
      <c r="BXW2670" s="113"/>
      <c r="BXX2670" s="113"/>
      <c r="BXY2670" s="113"/>
      <c r="BXZ2670" s="113"/>
      <c r="BYA2670" s="113"/>
      <c r="BYB2670" s="113"/>
      <c r="BYC2670" s="113"/>
      <c r="BYD2670" s="113"/>
      <c r="BYE2670" s="113"/>
      <c r="BYF2670" s="113"/>
      <c r="BYG2670" s="113"/>
      <c r="BYH2670" s="113"/>
      <c r="BYI2670" s="113"/>
      <c r="BYJ2670" s="113"/>
      <c r="BYK2670" s="113"/>
      <c r="BYL2670" s="113"/>
      <c r="BYM2670" s="113"/>
      <c r="BYN2670" s="113"/>
      <c r="BYO2670" s="113"/>
      <c r="BYP2670" s="113"/>
      <c r="BYQ2670" s="113"/>
      <c r="BYR2670" s="113"/>
      <c r="BYS2670" s="113"/>
      <c r="BYT2670" s="113"/>
      <c r="BYU2670" s="113"/>
      <c r="BYV2670" s="113"/>
      <c r="BYW2670" s="113"/>
      <c r="BYX2670" s="113"/>
      <c r="BYY2670" s="113"/>
      <c r="BYZ2670" s="113"/>
      <c r="BZA2670" s="113"/>
      <c r="BZB2670" s="113"/>
      <c r="BZC2670" s="113"/>
      <c r="BZD2670" s="113"/>
      <c r="BZE2670" s="113"/>
      <c r="BZF2670" s="113"/>
      <c r="BZG2670" s="113"/>
      <c r="BZH2670" s="113"/>
      <c r="BZI2670" s="113"/>
      <c r="BZJ2670" s="113"/>
      <c r="BZK2670" s="113"/>
      <c r="BZL2670" s="113"/>
      <c r="BZM2670" s="113"/>
      <c r="BZN2670" s="113"/>
      <c r="BZO2670" s="113"/>
      <c r="BZP2670" s="113"/>
      <c r="BZQ2670" s="113"/>
      <c r="BZR2670" s="113"/>
      <c r="BZS2670" s="113"/>
      <c r="BZT2670" s="113"/>
      <c r="BZU2670" s="113"/>
      <c r="BZV2670" s="113"/>
      <c r="BZW2670" s="113"/>
      <c r="BZX2670" s="113"/>
      <c r="BZY2670" s="113"/>
      <c r="BZZ2670" s="113"/>
      <c r="CAA2670" s="113"/>
      <c r="CAB2670" s="113"/>
      <c r="CAC2670" s="113"/>
      <c r="CAD2670" s="113"/>
      <c r="CAE2670" s="113"/>
      <c r="CAF2670" s="113"/>
      <c r="CAG2670" s="113"/>
      <c r="CAH2670" s="113"/>
      <c r="CAI2670" s="113"/>
      <c r="CAJ2670" s="113"/>
      <c r="CAK2670" s="113"/>
      <c r="CAL2670" s="113"/>
      <c r="CAM2670" s="113"/>
      <c r="CAN2670" s="113"/>
      <c r="CAO2670" s="113"/>
      <c r="CAP2670" s="113"/>
      <c r="CAQ2670" s="113"/>
      <c r="CAR2670" s="113"/>
      <c r="CAS2670" s="113"/>
      <c r="CAT2670" s="113"/>
      <c r="CAU2670" s="113"/>
      <c r="CAV2670" s="113"/>
      <c r="CAW2670" s="113"/>
      <c r="CAX2670" s="113"/>
      <c r="CAY2670" s="113"/>
      <c r="CAZ2670" s="113"/>
      <c r="CBA2670" s="113"/>
      <c r="CBB2670" s="113"/>
      <c r="CBC2670" s="113"/>
      <c r="CBD2670" s="113"/>
      <c r="CBE2670" s="113"/>
      <c r="CBF2670" s="113"/>
      <c r="CBG2670" s="113"/>
      <c r="CBH2670" s="113"/>
      <c r="CBI2670" s="113"/>
      <c r="CBJ2670" s="113"/>
      <c r="CBK2670" s="113"/>
      <c r="CBL2670" s="113"/>
      <c r="CBM2670" s="113"/>
      <c r="CBN2670" s="113"/>
      <c r="CBO2670" s="113"/>
      <c r="CBP2670" s="113"/>
      <c r="CBQ2670" s="113"/>
      <c r="CBR2670" s="113"/>
      <c r="CBS2670" s="113"/>
      <c r="CBT2670" s="113"/>
      <c r="CBU2670" s="113"/>
      <c r="CBV2670" s="113"/>
      <c r="CBW2670" s="113"/>
      <c r="CBX2670" s="113"/>
      <c r="CBY2670" s="113"/>
      <c r="CBZ2670" s="113"/>
      <c r="CCA2670" s="113"/>
      <c r="CCB2670" s="113"/>
      <c r="CCC2670" s="113"/>
      <c r="CCD2670" s="113"/>
      <c r="CCE2670" s="113"/>
      <c r="CCF2670" s="113"/>
      <c r="CCG2670" s="113"/>
      <c r="CCH2670" s="113"/>
      <c r="CCI2670" s="113"/>
      <c r="CCJ2670" s="113"/>
      <c r="CCK2670" s="113"/>
      <c r="CCL2670" s="113"/>
      <c r="CCM2670" s="113"/>
      <c r="CCN2670" s="113"/>
      <c r="CCO2670" s="113"/>
      <c r="CCP2670" s="113"/>
      <c r="CCQ2670" s="113"/>
      <c r="CCR2670" s="113"/>
      <c r="CCS2670" s="113"/>
      <c r="CCT2670" s="113"/>
      <c r="CCU2670" s="113"/>
      <c r="CCV2670" s="113"/>
      <c r="CCW2670" s="113"/>
      <c r="CCX2670" s="113"/>
      <c r="CCY2670" s="113"/>
      <c r="CCZ2670" s="113"/>
      <c r="CDA2670" s="113"/>
      <c r="CDB2670" s="113"/>
      <c r="CDC2670" s="113"/>
      <c r="CDD2670" s="113"/>
      <c r="CDE2670" s="113"/>
      <c r="CDF2670" s="113"/>
      <c r="CDG2670" s="113"/>
      <c r="CDH2670" s="113"/>
      <c r="CDI2670" s="113"/>
      <c r="CDJ2670" s="113"/>
      <c r="CDK2670" s="113"/>
      <c r="CDL2670" s="113"/>
      <c r="CDM2670" s="113"/>
      <c r="CDN2670" s="113"/>
      <c r="CDO2670" s="113"/>
      <c r="CDP2670" s="113"/>
      <c r="CDQ2670" s="113"/>
      <c r="CDR2670" s="113"/>
      <c r="CDS2670" s="113"/>
      <c r="CDT2670" s="113"/>
      <c r="CDU2670" s="113"/>
      <c r="CDV2670" s="113"/>
      <c r="CDW2670" s="113"/>
      <c r="CDX2670" s="113"/>
      <c r="CDY2670" s="113"/>
      <c r="CDZ2670" s="113"/>
      <c r="CEA2670" s="113"/>
      <c r="CEB2670" s="113"/>
      <c r="CEC2670" s="113"/>
      <c r="CED2670" s="113"/>
      <c r="CEE2670" s="113"/>
      <c r="CEF2670" s="113"/>
      <c r="CEG2670" s="113"/>
      <c r="CEH2670" s="113"/>
      <c r="CEI2670" s="113"/>
      <c r="CEJ2670" s="113"/>
      <c r="CEK2670" s="113"/>
      <c r="CEL2670" s="113"/>
      <c r="CEM2670" s="113"/>
      <c r="CEN2670" s="113"/>
      <c r="CEO2670" s="113"/>
      <c r="CEP2670" s="113"/>
      <c r="CEQ2670" s="113"/>
      <c r="CER2670" s="113"/>
      <c r="CES2670" s="113"/>
      <c r="CET2670" s="113"/>
      <c r="CEU2670" s="113"/>
      <c r="CEV2670" s="113"/>
      <c r="CEW2670" s="113"/>
      <c r="CEX2670" s="113"/>
      <c r="CEY2670" s="113"/>
      <c r="CEZ2670" s="113"/>
      <c r="CFA2670" s="113"/>
      <c r="CFB2670" s="113"/>
      <c r="CFC2670" s="113"/>
      <c r="CFD2670" s="113"/>
      <c r="CFE2670" s="113"/>
      <c r="CFF2670" s="113"/>
      <c r="CFG2670" s="113"/>
      <c r="CFH2670" s="113"/>
      <c r="CFI2670" s="113"/>
      <c r="CFJ2670" s="113"/>
      <c r="CFK2670" s="113"/>
      <c r="CFL2670" s="113"/>
      <c r="CFM2670" s="113"/>
      <c r="CFN2670" s="113"/>
      <c r="CFO2670" s="113"/>
      <c r="CFP2670" s="113"/>
      <c r="CFQ2670" s="113"/>
      <c r="CFR2670" s="113"/>
      <c r="CFS2670" s="113"/>
      <c r="CFT2670" s="113"/>
      <c r="CFU2670" s="113"/>
      <c r="CFV2670" s="113"/>
      <c r="CFW2670" s="113"/>
      <c r="CFX2670" s="113"/>
      <c r="CFY2670" s="113"/>
      <c r="CFZ2670" s="113"/>
      <c r="CGA2670" s="113"/>
      <c r="CGB2670" s="113"/>
      <c r="CGC2670" s="113"/>
      <c r="CGD2670" s="113"/>
      <c r="CGE2670" s="113"/>
      <c r="CGF2670" s="113"/>
      <c r="CGG2670" s="113"/>
      <c r="CGH2670" s="113"/>
      <c r="CGI2670" s="113"/>
      <c r="CGJ2670" s="113"/>
      <c r="CGK2670" s="113"/>
      <c r="CGL2670" s="113"/>
      <c r="CGM2670" s="113"/>
      <c r="CGN2670" s="113"/>
      <c r="CGO2670" s="113"/>
      <c r="CGP2670" s="113"/>
      <c r="CGQ2670" s="113"/>
      <c r="CGR2670" s="113"/>
      <c r="CGS2670" s="113"/>
      <c r="CGT2670" s="113"/>
      <c r="CGU2670" s="113"/>
      <c r="CGV2670" s="113"/>
      <c r="CGW2670" s="113"/>
      <c r="CGX2670" s="113"/>
      <c r="CGY2670" s="113"/>
      <c r="CGZ2670" s="113"/>
      <c r="CHA2670" s="113"/>
      <c r="CHB2670" s="113"/>
      <c r="CHC2670" s="113"/>
      <c r="CHD2670" s="113"/>
      <c r="CHE2670" s="113"/>
      <c r="CHF2670" s="113"/>
      <c r="CHG2670" s="113"/>
      <c r="CHH2670" s="113"/>
      <c r="CHI2670" s="113"/>
      <c r="CHJ2670" s="113"/>
      <c r="CHK2670" s="113"/>
      <c r="CHL2670" s="113"/>
      <c r="CHM2670" s="113"/>
      <c r="CHN2670" s="113"/>
      <c r="CHO2670" s="113"/>
      <c r="CHP2670" s="113"/>
      <c r="CHQ2670" s="113"/>
      <c r="CHR2670" s="113"/>
      <c r="CHS2670" s="113"/>
      <c r="CHT2670" s="113"/>
      <c r="CHU2670" s="113"/>
      <c r="CHV2670" s="113"/>
      <c r="CHW2670" s="113"/>
      <c r="CHX2670" s="113"/>
      <c r="CHY2670" s="113"/>
      <c r="CHZ2670" s="113"/>
      <c r="CIA2670" s="113"/>
      <c r="CIB2670" s="113"/>
      <c r="CIC2670" s="113"/>
      <c r="CID2670" s="113"/>
      <c r="CIE2670" s="113"/>
      <c r="CIF2670" s="113"/>
      <c r="CIG2670" s="113"/>
      <c r="CIH2670" s="113"/>
      <c r="CII2670" s="113"/>
      <c r="CIJ2670" s="113"/>
      <c r="CIK2670" s="113"/>
      <c r="CIL2670" s="113"/>
      <c r="CIM2670" s="113"/>
      <c r="CIN2670" s="113"/>
      <c r="CIO2670" s="113"/>
      <c r="CIP2670" s="113"/>
      <c r="CIQ2670" s="113"/>
      <c r="CIR2670" s="113"/>
      <c r="CIS2670" s="113"/>
      <c r="CIT2670" s="113"/>
      <c r="CIU2670" s="113"/>
      <c r="CIV2670" s="113"/>
      <c r="CIW2670" s="113"/>
      <c r="CIX2670" s="113"/>
      <c r="CIY2670" s="113"/>
      <c r="CIZ2670" s="113"/>
      <c r="CJA2670" s="113"/>
      <c r="CJB2670" s="113"/>
      <c r="CJC2670" s="113"/>
      <c r="CJD2670" s="113"/>
      <c r="CJE2670" s="113"/>
      <c r="CJF2670" s="113"/>
      <c r="CJG2670" s="113"/>
      <c r="CJH2670" s="113"/>
      <c r="CJI2670" s="113"/>
      <c r="CJJ2670" s="113"/>
      <c r="CJK2670" s="113"/>
      <c r="CJL2670" s="113"/>
      <c r="CJM2670" s="113"/>
      <c r="CJN2670" s="113"/>
      <c r="CJO2670" s="113"/>
      <c r="CJP2670" s="113"/>
      <c r="CJQ2670" s="113"/>
      <c r="CJR2670" s="113"/>
      <c r="CJS2670" s="113"/>
      <c r="CJT2670" s="113"/>
      <c r="CJU2670" s="113"/>
      <c r="CJV2670" s="113"/>
      <c r="CJW2670" s="113"/>
      <c r="CJX2670" s="113"/>
      <c r="CJY2670" s="113"/>
      <c r="CJZ2670" s="113"/>
      <c r="CKA2670" s="113"/>
      <c r="CKB2670" s="113"/>
      <c r="CKC2670" s="113"/>
      <c r="CKD2670" s="113"/>
      <c r="CKE2670" s="113"/>
      <c r="CKF2670" s="113"/>
      <c r="CKG2670" s="113"/>
      <c r="CKH2670" s="113"/>
      <c r="CKI2670" s="113"/>
      <c r="CKJ2670" s="113"/>
      <c r="CKK2670" s="113"/>
      <c r="CKL2670" s="113"/>
      <c r="CKM2670" s="113"/>
      <c r="CKN2670" s="113"/>
      <c r="CKO2670" s="113"/>
      <c r="CKP2670" s="113"/>
      <c r="CKQ2670" s="113"/>
      <c r="CKR2670" s="113"/>
      <c r="CKS2670" s="113"/>
      <c r="CKT2670" s="113"/>
      <c r="CKU2670" s="113"/>
      <c r="CKV2670" s="113"/>
      <c r="CKW2670" s="113"/>
      <c r="CKX2670" s="113"/>
      <c r="CKY2670" s="113"/>
      <c r="CKZ2670" s="113"/>
      <c r="CLA2670" s="113"/>
      <c r="CLB2670" s="113"/>
      <c r="CLC2670" s="113"/>
      <c r="CLD2670" s="113"/>
      <c r="CLE2670" s="113"/>
      <c r="CLF2670" s="113"/>
      <c r="CLG2670" s="113"/>
      <c r="CLH2670" s="113"/>
      <c r="CLI2670" s="113"/>
      <c r="CLJ2670" s="113"/>
      <c r="CLK2670" s="113"/>
      <c r="CLL2670" s="113"/>
      <c r="CLM2670" s="113"/>
      <c r="CLN2670" s="113"/>
      <c r="CLO2670" s="113"/>
      <c r="CLP2670" s="113"/>
      <c r="CLQ2670" s="113"/>
      <c r="CLR2670" s="113"/>
      <c r="CLS2670" s="113"/>
      <c r="CLT2670" s="113"/>
      <c r="CLU2670" s="113"/>
      <c r="CLV2670" s="113"/>
      <c r="CLW2670" s="113"/>
      <c r="CLX2670" s="113"/>
      <c r="CLY2670" s="113"/>
      <c r="CLZ2670" s="113"/>
      <c r="CMA2670" s="113"/>
      <c r="CMB2670" s="113"/>
      <c r="CMC2670" s="113"/>
      <c r="CMD2670" s="113"/>
      <c r="CME2670" s="113"/>
      <c r="CMF2670" s="113"/>
      <c r="CMG2670" s="113"/>
      <c r="CMH2670" s="113"/>
      <c r="CMI2670" s="113"/>
      <c r="CMJ2670" s="113"/>
      <c r="CMK2670" s="113"/>
      <c r="CML2670" s="113"/>
      <c r="CMM2670" s="113"/>
      <c r="CMN2670" s="113"/>
      <c r="CMO2670" s="113"/>
      <c r="CMP2670" s="113"/>
      <c r="CMQ2670" s="113"/>
      <c r="CMR2670" s="113"/>
      <c r="CMS2670" s="113"/>
      <c r="CMT2670" s="113"/>
      <c r="CMU2670" s="113"/>
      <c r="CMV2670" s="113"/>
      <c r="CMW2670" s="113"/>
      <c r="CMX2670" s="113"/>
      <c r="CMY2670" s="113"/>
      <c r="CMZ2670" s="113"/>
      <c r="CNA2670" s="113"/>
      <c r="CNB2670" s="113"/>
      <c r="CNC2670" s="113"/>
      <c r="CND2670" s="113"/>
      <c r="CNE2670" s="113"/>
      <c r="CNF2670" s="113"/>
      <c r="CNG2670" s="113"/>
      <c r="CNH2670" s="113"/>
      <c r="CNI2670" s="113"/>
      <c r="CNJ2670" s="113"/>
      <c r="CNK2670" s="113"/>
      <c r="CNL2670" s="113"/>
      <c r="CNM2670" s="113"/>
      <c r="CNN2670" s="113"/>
      <c r="CNO2670" s="113"/>
      <c r="CNP2670" s="113"/>
      <c r="CNQ2670" s="113"/>
      <c r="CNR2670" s="113"/>
      <c r="CNS2670" s="113"/>
      <c r="CNT2670" s="113"/>
      <c r="CNU2670" s="113"/>
      <c r="CNV2670" s="113"/>
      <c r="CNW2670" s="113"/>
      <c r="CNX2670" s="113"/>
      <c r="CNY2670" s="113"/>
      <c r="CNZ2670" s="113"/>
      <c r="COA2670" s="113"/>
      <c r="COB2670" s="113"/>
      <c r="COC2670" s="113"/>
      <c r="COD2670" s="113"/>
      <c r="COE2670" s="113"/>
      <c r="COF2670" s="113"/>
      <c r="COG2670" s="113"/>
      <c r="COH2670" s="113"/>
      <c r="COI2670" s="113"/>
      <c r="COJ2670" s="113"/>
      <c r="COK2670" s="113"/>
      <c r="COL2670" s="113"/>
      <c r="COM2670" s="113"/>
      <c r="CON2670" s="113"/>
      <c r="COO2670" s="113"/>
      <c r="COP2670" s="113"/>
      <c r="COQ2670" s="113"/>
      <c r="COR2670" s="113"/>
      <c r="COS2670" s="113"/>
      <c r="COT2670" s="113"/>
      <c r="COU2670" s="113"/>
      <c r="COV2670" s="113"/>
      <c r="COW2670" s="113"/>
      <c r="COX2670" s="113"/>
      <c r="COY2670" s="113"/>
      <c r="COZ2670" s="113"/>
      <c r="CPA2670" s="113"/>
      <c r="CPB2670" s="113"/>
      <c r="CPC2670" s="113"/>
      <c r="CPD2670" s="113"/>
      <c r="CPE2670" s="113"/>
      <c r="CPF2670" s="113"/>
      <c r="CPG2670" s="113"/>
      <c r="CPH2670" s="113"/>
      <c r="CPI2670" s="113"/>
      <c r="CPJ2670" s="113"/>
      <c r="CPK2670" s="113"/>
      <c r="CPL2670" s="113"/>
      <c r="CPM2670" s="113"/>
      <c r="CPN2670" s="113"/>
      <c r="CPO2670" s="113"/>
      <c r="CPP2670" s="113"/>
      <c r="CPQ2670" s="113"/>
      <c r="CPR2670" s="113"/>
      <c r="CPS2670" s="113"/>
      <c r="CPT2670" s="113"/>
      <c r="CPU2670" s="113"/>
      <c r="CPV2670" s="113"/>
      <c r="CPW2670" s="113"/>
      <c r="CPX2670" s="113"/>
      <c r="CPY2670" s="113"/>
      <c r="CPZ2670" s="113"/>
      <c r="CQA2670" s="113"/>
      <c r="CQB2670" s="113"/>
      <c r="CQC2670" s="113"/>
      <c r="CQD2670" s="113"/>
      <c r="CQE2670" s="113"/>
      <c r="CQF2670" s="113"/>
      <c r="CQG2670" s="113"/>
      <c r="CQH2670" s="113"/>
      <c r="CQI2670" s="113"/>
      <c r="CQJ2670" s="113"/>
      <c r="CQK2670" s="113"/>
      <c r="CQL2670" s="113"/>
      <c r="CQM2670" s="113"/>
      <c r="CQN2670" s="113"/>
      <c r="CQO2670" s="113"/>
      <c r="CQP2670" s="113"/>
      <c r="CQQ2670" s="113"/>
      <c r="CQR2670" s="113"/>
      <c r="CQS2670" s="113"/>
      <c r="CQT2670" s="113"/>
      <c r="CQU2670" s="113"/>
      <c r="CQV2670" s="113"/>
      <c r="CQW2670" s="113"/>
      <c r="CQX2670" s="113"/>
      <c r="CQY2670" s="113"/>
      <c r="CQZ2670" s="113"/>
      <c r="CRA2670" s="113"/>
      <c r="CRB2670" s="113"/>
      <c r="CRC2670" s="113"/>
      <c r="CRD2670" s="113"/>
      <c r="CRE2670" s="113"/>
      <c r="CRF2670" s="113"/>
      <c r="CRG2670" s="113"/>
      <c r="CRH2670" s="113"/>
      <c r="CRI2670" s="113"/>
      <c r="CRJ2670" s="113"/>
      <c r="CRK2670" s="113"/>
      <c r="CRL2670" s="113"/>
      <c r="CRM2670" s="113"/>
      <c r="CRN2670" s="113"/>
      <c r="CRO2670" s="113"/>
      <c r="CRP2670" s="113"/>
      <c r="CRQ2670" s="113"/>
      <c r="CRR2670" s="113"/>
      <c r="CRS2670" s="113"/>
      <c r="CRT2670" s="113"/>
      <c r="CRU2670" s="113"/>
      <c r="CRV2670" s="113"/>
      <c r="CRW2670" s="113"/>
      <c r="CRX2670" s="113"/>
      <c r="CRY2670" s="113"/>
      <c r="CRZ2670" s="113"/>
      <c r="CSA2670" s="113"/>
      <c r="CSB2670" s="113"/>
      <c r="CSC2670" s="113"/>
      <c r="CSD2670" s="113"/>
      <c r="CSE2670" s="113"/>
      <c r="CSF2670" s="113"/>
      <c r="CSG2670" s="113"/>
      <c r="CSH2670" s="113"/>
      <c r="CSI2670" s="113"/>
      <c r="CSJ2670" s="113"/>
      <c r="CSK2670" s="113"/>
      <c r="CSL2670" s="113"/>
      <c r="CSM2670" s="113"/>
      <c r="CSN2670" s="113"/>
      <c r="CSO2670" s="113"/>
      <c r="CSP2670" s="113"/>
      <c r="CSQ2670" s="113"/>
      <c r="CSR2670" s="113"/>
      <c r="CSS2670" s="113"/>
      <c r="CST2670" s="113"/>
      <c r="CSU2670" s="113"/>
      <c r="CSV2670" s="113"/>
      <c r="CSW2670" s="113"/>
      <c r="CSX2670" s="113"/>
      <c r="CSY2670" s="113"/>
      <c r="CSZ2670" s="113"/>
      <c r="CTA2670" s="113"/>
      <c r="CTB2670" s="113"/>
      <c r="CTC2670" s="113"/>
      <c r="CTD2670" s="113"/>
      <c r="CTE2670" s="113"/>
      <c r="CTF2670" s="113"/>
      <c r="CTG2670" s="113"/>
      <c r="CTH2670" s="113"/>
      <c r="CTI2670" s="113"/>
      <c r="CTJ2670" s="113"/>
      <c r="CTK2670" s="113"/>
      <c r="CTL2670" s="113"/>
      <c r="CTM2670" s="113"/>
      <c r="CTN2670" s="113"/>
      <c r="CTO2670" s="113"/>
      <c r="CTP2670" s="113"/>
      <c r="CTQ2670" s="113"/>
      <c r="CTR2670" s="113"/>
      <c r="CTS2670" s="113"/>
      <c r="CTT2670" s="113"/>
      <c r="CTU2670" s="113"/>
      <c r="CTV2670" s="113"/>
      <c r="CTW2670" s="113"/>
      <c r="CTX2670" s="113"/>
      <c r="CTY2670" s="113"/>
      <c r="CTZ2670" s="113"/>
      <c r="CUA2670" s="113"/>
      <c r="CUB2670" s="113"/>
      <c r="CUC2670" s="113"/>
      <c r="CUD2670" s="113"/>
      <c r="CUE2670" s="113"/>
      <c r="CUF2670" s="113"/>
      <c r="CUG2670" s="113"/>
      <c r="CUH2670" s="113"/>
      <c r="CUI2670" s="113"/>
      <c r="CUJ2670" s="113"/>
      <c r="CUK2670" s="113"/>
      <c r="CUL2670" s="113"/>
      <c r="CUM2670" s="113"/>
      <c r="CUN2670" s="113"/>
      <c r="CUO2670" s="113"/>
      <c r="CUP2670" s="113"/>
      <c r="CUQ2670" s="113"/>
      <c r="CUR2670" s="113"/>
      <c r="CUS2670" s="113"/>
      <c r="CUT2670" s="113"/>
      <c r="CUU2670" s="113"/>
      <c r="CUV2670" s="113"/>
      <c r="CUW2670" s="113"/>
      <c r="CUX2670" s="113"/>
      <c r="CUY2670" s="113"/>
      <c r="CUZ2670" s="113"/>
      <c r="CVA2670" s="113"/>
      <c r="CVB2670" s="113"/>
      <c r="CVC2670" s="113"/>
      <c r="CVD2670" s="113"/>
      <c r="CVE2670" s="113"/>
      <c r="CVF2670" s="113"/>
      <c r="CVG2670" s="113"/>
      <c r="CVH2670" s="113"/>
      <c r="CVI2670" s="113"/>
      <c r="CVJ2670" s="113"/>
      <c r="CVK2670" s="113"/>
      <c r="CVL2670" s="113"/>
      <c r="CVM2670" s="113"/>
      <c r="CVN2670" s="113"/>
      <c r="CVO2670" s="113"/>
      <c r="CVP2670" s="113"/>
      <c r="CVQ2670" s="113"/>
      <c r="CVR2670" s="113"/>
      <c r="CVS2670" s="113"/>
      <c r="CVT2670" s="113"/>
      <c r="CVU2670" s="113"/>
      <c r="CVV2670" s="113"/>
      <c r="CVW2670" s="113"/>
      <c r="CVX2670" s="113"/>
      <c r="CVY2670" s="113"/>
      <c r="CVZ2670" s="113"/>
      <c r="CWA2670" s="113"/>
      <c r="CWB2670" s="113"/>
      <c r="CWC2670" s="113"/>
      <c r="CWD2670" s="113"/>
      <c r="CWE2670" s="113"/>
      <c r="CWF2670" s="113"/>
      <c r="CWG2670" s="113"/>
      <c r="CWH2670" s="113"/>
      <c r="CWI2670" s="113"/>
      <c r="CWJ2670" s="113"/>
      <c r="CWK2670" s="113"/>
      <c r="CWL2670" s="113"/>
      <c r="CWM2670" s="113"/>
      <c r="CWN2670" s="113"/>
      <c r="CWO2670" s="113"/>
      <c r="CWP2670" s="113"/>
      <c r="CWQ2670" s="113"/>
      <c r="CWR2670" s="113"/>
      <c r="CWS2670" s="113"/>
      <c r="CWT2670" s="113"/>
      <c r="CWU2670" s="113"/>
      <c r="CWV2670" s="113"/>
      <c r="CWW2670" s="113"/>
      <c r="CWX2670" s="113"/>
      <c r="CWY2670" s="113"/>
      <c r="CWZ2670" s="113"/>
      <c r="CXA2670" s="113"/>
      <c r="CXB2670" s="113"/>
      <c r="CXC2670" s="113"/>
      <c r="CXD2670" s="113"/>
      <c r="CXE2670" s="113"/>
      <c r="CXF2670" s="113"/>
      <c r="CXG2670" s="113"/>
      <c r="CXH2670" s="113"/>
      <c r="CXI2670" s="113"/>
      <c r="CXJ2670" s="113"/>
      <c r="CXK2670" s="113"/>
      <c r="CXL2670" s="113"/>
      <c r="CXM2670" s="113"/>
      <c r="CXN2670" s="113"/>
      <c r="CXO2670" s="113"/>
      <c r="CXP2670" s="113"/>
      <c r="CXQ2670" s="113"/>
      <c r="CXR2670" s="113"/>
      <c r="CXS2670" s="113"/>
      <c r="CXT2670" s="113"/>
      <c r="CXU2670" s="113"/>
      <c r="CXV2670" s="113"/>
      <c r="CXW2670" s="113"/>
      <c r="CXX2670" s="113"/>
      <c r="CXY2670" s="113"/>
      <c r="CXZ2670" s="113"/>
      <c r="CYA2670" s="113"/>
      <c r="CYB2670" s="113"/>
      <c r="CYC2670" s="113"/>
      <c r="CYD2670" s="113"/>
      <c r="CYE2670" s="113"/>
      <c r="CYF2670" s="113"/>
      <c r="CYG2670" s="113"/>
      <c r="CYH2670" s="113"/>
      <c r="CYI2670" s="113"/>
      <c r="CYJ2670" s="113"/>
      <c r="CYK2670" s="113"/>
      <c r="CYL2670" s="113"/>
      <c r="CYM2670" s="113"/>
      <c r="CYN2670" s="113"/>
      <c r="CYO2670" s="113"/>
      <c r="CYP2670" s="113"/>
      <c r="CYQ2670" s="113"/>
      <c r="CYR2670" s="113"/>
      <c r="CYS2670" s="113"/>
      <c r="CYT2670" s="113"/>
      <c r="CYU2670" s="113"/>
      <c r="CYV2670" s="113"/>
      <c r="CYW2670" s="113"/>
      <c r="CYX2670" s="113"/>
      <c r="CYY2670" s="113"/>
      <c r="CYZ2670" s="113"/>
      <c r="CZA2670" s="113"/>
      <c r="CZB2670" s="113"/>
      <c r="CZC2670" s="113"/>
      <c r="CZD2670" s="113"/>
      <c r="CZE2670" s="113"/>
      <c r="CZF2670" s="113"/>
      <c r="CZG2670" s="113"/>
      <c r="CZH2670" s="113"/>
      <c r="CZI2670" s="113"/>
      <c r="CZJ2670" s="113"/>
      <c r="CZK2670" s="113"/>
      <c r="CZL2670" s="113"/>
      <c r="CZM2670" s="113"/>
      <c r="CZN2670" s="113"/>
      <c r="CZO2670" s="113"/>
      <c r="CZP2670" s="113"/>
      <c r="CZQ2670" s="113"/>
      <c r="CZR2670" s="113"/>
      <c r="CZS2670" s="113"/>
      <c r="CZT2670" s="113"/>
      <c r="CZU2670" s="113"/>
      <c r="CZV2670" s="113"/>
      <c r="CZW2670" s="113"/>
      <c r="CZX2670" s="113"/>
      <c r="CZY2670" s="113"/>
      <c r="CZZ2670" s="113"/>
      <c r="DAA2670" s="113"/>
      <c r="DAB2670" s="113"/>
      <c r="DAC2670" s="113"/>
      <c r="DAD2670" s="113"/>
      <c r="DAE2670" s="113"/>
      <c r="DAF2670" s="113"/>
      <c r="DAG2670" s="113"/>
      <c r="DAH2670" s="113"/>
      <c r="DAI2670" s="113"/>
      <c r="DAJ2670" s="113"/>
      <c r="DAK2670" s="113"/>
      <c r="DAL2670" s="113"/>
      <c r="DAM2670" s="113"/>
      <c r="DAN2670" s="113"/>
      <c r="DAO2670" s="113"/>
      <c r="DAP2670" s="113"/>
      <c r="DAQ2670" s="113"/>
      <c r="DAR2670" s="113"/>
      <c r="DAS2670" s="113"/>
      <c r="DAT2670" s="113"/>
      <c r="DAU2670" s="113"/>
      <c r="DAV2670" s="113"/>
      <c r="DAW2670" s="113"/>
      <c r="DAX2670" s="113"/>
      <c r="DAY2670" s="113"/>
      <c r="DAZ2670" s="113"/>
      <c r="DBA2670" s="113"/>
      <c r="DBB2670" s="113"/>
      <c r="DBC2670" s="113"/>
      <c r="DBD2670" s="113"/>
      <c r="DBE2670" s="113"/>
      <c r="DBF2670" s="113"/>
      <c r="DBG2670" s="113"/>
      <c r="DBH2670" s="113"/>
      <c r="DBI2670" s="113"/>
      <c r="DBJ2670" s="113"/>
      <c r="DBK2670" s="113"/>
      <c r="DBL2670" s="113"/>
      <c r="DBM2670" s="113"/>
      <c r="DBN2670" s="113"/>
      <c r="DBO2670" s="113"/>
      <c r="DBP2670" s="113"/>
      <c r="DBQ2670" s="113"/>
      <c r="DBR2670" s="113"/>
      <c r="DBS2670" s="113"/>
      <c r="DBT2670" s="113"/>
      <c r="DBU2670" s="113"/>
      <c r="DBV2670" s="113"/>
      <c r="DBW2670" s="113"/>
      <c r="DBX2670" s="113"/>
      <c r="DBY2670" s="113"/>
      <c r="DBZ2670" s="113"/>
      <c r="DCA2670" s="113"/>
      <c r="DCB2670" s="113"/>
      <c r="DCC2670" s="113"/>
      <c r="DCD2670" s="113"/>
      <c r="DCE2670" s="113"/>
      <c r="DCF2670" s="113"/>
      <c r="DCG2670" s="113"/>
      <c r="DCH2670" s="113"/>
      <c r="DCI2670" s="113"/>
      <c r="DCJ2670" s="113"/>
      <c r="DCK2670" s="113"/>
      <c r="DCL2670" s="113"/>
      <c r="DCM2670" s="113"/>
      <c r="DCN2670" s="113"/>
      <c r="DCO2670" s="113"/>
      <c r="DCP2670" s="113"/>
      <c r="DCQ2670" s="113"/>
      <c r="DCR2670" s="113"/>
      <c r="DCS2670" s="113"/>
      <c r="DCT2670" s="113"/>
      <c r="DCU2670" s="113"/>
      <c r="DCV2670" s="113"/>
      <c r="DCW2670" s="113"/>
      <c r="DCX2670" s="113"/>
      <c r="DCY2670" s="113"/>
      <c r="DCZ2670" s="113"/>
      <c r="DDA2670" s="113"/>
      <c r="DDB2670" s="113"/>
      <c r="DDC2670" s="113"/>
      <c r="DDD2670" s="113"/>
      <c r="DDE2670" s="113"/>
      <c r="DDF2670" s="113"/>
      <c r="DDG2670" s="113"/>
      <c r="DDH2670" s="113"/>
      <c r="DDI2670" s="113"/>
      <c r="DDJ2670" s="113"/>
      <c r="DDK2670" s="113"/>
      <c r="DDL2670" s="113"/>
      <c r="DDM2670" s="113"/>
      <c r="DDN2670" s="113"/>
      <c r="DDO2670" s="113"/>
      <c r="DDP2670" s="113"/>
      <c r="DDQ2670" s="113"/>
      <c r="DDR2670" s="113"/>
      <c r="DDS2670" s="113"/>
      <c r="DDT2670" s="113"/>
      <c r="DDU2670" s="113"/>
      <c r="DDV2670" s="113"/>
      <c r="DDW2670" s="113"/>
      <c r="DDX2670" s="113"/>
      <c r="DDY2670" s="113"/>
      <c r="DDZ2670" s="113"/>
      <c r="DEA2670" s="113"/>
      <c r="DEB2670" s="113"/>
      <c r="DEC2670" s="113"/>
      <c r="DED2670" s="113"/>
      <c r="DEE2670" s="113"/>
      <c r="DEF2670" s="113"/>
      <c r="DEG2670" s="113"/>
      <c r="DEH2670" s="113"/>
      <c r="DEI2670" s="113"/>
      <c r="DEJ2670" s="113"/>
      <c r="DEK2670" s="113"/>
      <c r="DEL2670" s="113"/>
      <c r="DEM2670" s="113"/>
      <c r="DEN2670" s="113"/>
      <c r="DEO2670" s="113"/>
      <c r="DEP2670" s="113"/>
      <c r="DEQ2670" s="113"/>
      <c r="DER2670" s="113"/>
      <c r="DES2670" s="113"/>
      <c r="DET2670" s="113"/>
      <c r="DEU2670" s="113"/>
      <c r="DEV2670" s="113"/>
      <c r="DEW2670" s="113"/>
      <c r="DEX2670" s="113"/>
      <c r="DEY2670" s="113"/>
      <c r="DEZ2670" s="113"/>
      <c r="DFA2670" s="113"/>
      <c r="DFB2670" s="113"/>
      <c r="DFC2670" s="113"/>
      <c r="DFD2670" s="113"/>
      <c r="DFE2670" s="113"/>
      <c r="DFF2670" s="113"/>
      <c r="DFG2670" s="113"/>
      <c r="DFH2670" s="113"/>
      <c r="DFI2670" s="113"/>
      <c r="DFJ2670" s="113"/>
      <c r="DFK2670" s="113"/>
      <c r="DFL2670" s="113"/>
      <c r="DFM2670" s="113"/>
      <c r="DFN2670" s="113"/>
      <c r="DFO2670" s="113"/>
      <c r="DFP2670" s="113"/>
      <c r="DFQ2670" s="113"/>
      <c r="DFR2670" s="113"/>
      <c r="DFS2670" s="113"/>
      <c r="DFT2670" s="113"/>
      <c r="DFU2670" s="113"/>
      <c r="DFV2670" s="113"/>
      <c r="DFW2670" s="113"/>
      <c r="DFX2670" s="113"/>
      <c r="DFY2670" s="113"/>
      <c r="DFZ2670" s="113"/>
      <c r="DGA2670" s="113"/>
      <c r="DGB2670" s="113"/>
      <c r="DGC2670" s="113"/>
      <c r="DGD2670" s="113"/>
      <c r="DGE2670" s="113"/>
      <c r="DGF2670" s="113"/>
      <c r="DGG2670" s="113"/>
      <c r="DGH2670" s="113"/>
      <c r="DGI2670" s="113"/>
      <c r="DGJ2670" s="113"/>
      <c r="DGK2670" s="113"/>
      <c r="DGL2670" s="113"/>
      <c r="DGM2670" s="113"/>
      <c r="DGN2670" s="113"/>
      <c r="DGO2670" s="113"/>
      <c r="DGP2670" s="113"/>
      <c r="DGQ2670" s="113"/>
      <c r="DGR2670" s="113"/>
      <c r="DGS2670" s="113"/>
      <c r="DGT2670" s="113"/>
      <c r="DGU2670" s="113"/>
      <c r="DGV2670" s="113"/>
      <c r="DGW2670" s="113"/>
      <c r="DGX2670" s="113"/>
      <c r="DGY2670" s="113"/>
      <c r="DGZ2670" s="113"/>
      <c r="DHA2670" s="113"/>
      <c r="DHB2670" s="113"/>
      <c r="DHC2670" s="113"/>
      <c r="DHD2670" s="113"/>
      <c r="DHE2670" s="113"/>
      <c r="DHF2670" s="113"/>
      <c r="DHG2670" s="113"/>
      <c r="DHH2670" s="113"/>
      <c r="DHI2670" s="113"/>
      <c r="DHJ2670" s="113"/>
      <c r="DHK2670" s="113"/>
      <c r="DHL2670" s="113"/>
      <c r="DHM2670" s="113"/>
      <c r="DHN2670" s="113"/>
      <c r="DHO2670" s="113"/>
      <c r="DHP2670" s="113"/>
      <c r="DHQ2670" s="113"/>
      <c r="DHR2670" s="113"/>
      <c r="DHS2670" s="113"/>
      <c r="DHT2670" s="113"/>
      <c r="DHU2670" s="113"/>
      <c r="DHV2670" s="113"/>
      <c r="DHW2670" s="113"/>
      <c r="DHX2670" s="113"/>
      <c r="DHY2670" s="113"/>
      <c r="DHZ2670" s="113"/>
      <c r="DIA2670" s="113"/>
      <c r="DIB2670" s="113"/>
      <c r="DIC2670" s="113"/>
      <c r="DID2670" s="113"/>
      <c r="DIE2670" s="113"/>
      <c r="DIF2670" s="113"/>
      <c r="DIG2670" s="113"/>
      <c r="DIH2670" s="113"/>
      <c r="DII2670" s="113"/>
      <c r="DIJ2670" s="113"/>
      <c r="DIK2670" s="113"/>
      <c r="DIL2670" s="113"/>
      <c r="DIM2670" s="113"/>
      <c r="DIN2670" s="113"/>
      <c r="DIO2670" s="113"/>
      <c r="DIP2670" s="113"/>
      <c r="DIQ2670" s="113"/>
      <c r="DIR2670" s="113"/>
      <c r="DIS2670" s="113"/>
      <c r="DIT2670" s="113"/>
      <c r="DIU2670" s="113"/>
      <c r="DIV2670" s="113"/>
      <c r="DIW2670" s="113"/>
      <c r="DIX2670" s="113"/>
      <c r="DIY2670" s="113"/>
      <c r="DIZ2670" s="113"/>
      <c r="DJA2670" s="113"/>
      <c r="DJB2670" s="113"/>
      <c r="DJC2670" s="113"/>
      <c r="DJD2670" s="113"/>
      <c r="DJE2670" s="113"/>
      <c r="DJF2670" s="113"/>
      <c r="DJG2670" s="113"/>
      <c r="DJH2670" s="113"/>
      <c r="DJI2670" s="113"/>
      <c r="DJJ2670" s="113"/>
      <c r="DJK2670" s="113"/>
      <c r="DJL2670" s="113"/>
      <c r="DJM2670" s="113"/>
      <c r="DJN2670" s="113"/>
      <c r="DJO2670" s="113"/>
      <c r="DJP2670" s="113"/>
      <c r="DJQ2670" s="113"/>
      <c r="DJR2670" s="113"/>
      <c r="DJS2670" s="113"/>
      <c r="DJT2670" s="113"/>
      <c r="DJU2670" s="113"/>
      <c r="DJV2670" s="113"/>
      <c r="DJW2670" s="113"/>
      <c r="DJX2670" s="113"/>
      <c r="DJY2670" s="113"/>
      <c r="DJZ2670" s="113"/>
      <c r="DKA2670" s="113"/>
      <c r="DKB2670" s="113"/>
      <c r="DKC2670" s="113"/>
      <c r="DKD2670" s="113"/>
      <c r="DKE2670" s="113"/>
      <c r="DKF2670" s="113"/>
      <c r="DKG2670" s="113"/>
      <c r="DKH2670" s="113"/>
      <c r="DKI2670" s="113"/>
      <c r="DKJ2670" s="113"/>
      <c r="DKK2670" s="113"/>
      <c r="DKL2670" s="113"/>
      <c r="DKM2670" s="113"/>
      <c r="DKN2670" s="113"/>
      <c r="DKO2670" s="113"/>
      <c r="DKP2670" s="113"/>
      <c r="DKQ2670" s="113"/>
      <c r="DKR2670" s="113"/>
      <c r="DKS2670" s="113"/>
      <c r="DKT2670" s="113"/>
      <c r="DKU2670" s="113"/>
      <c r="DKV2670" s="113"/>
      <c r="DKW2670" s="113"/>
      <c r="DKX2670" s="113"/>
      <c r="DKY2670" s="113"/>
      <c r="DKZ2670" s="113"/>
      <c r="DLA2670" s="113"/>
      <c r="DLB2670" s="113"/>
      <c r="DLC2670" s="113"/>
      <c r="DLD2670" s="113"/>
      <c r="DLE2670" s="113"/>
      <c r="DLF2670" s="113"/>
      <c r="DLG2670" s="113"/>
      <c r="DLH2670" s="113"/>
      <c r="DLI2670" s="113"/>
      <c r="DLJ2670" s="113"/>
      <c r="DLK2670" s="113"/>
      <c r="DLL2670" s="113"/>
      <c r="DLM2670" s="113"/>
      <c r="DLN2670" s="113"/>
      <c r="DLO2670" s="113"/>
      <c r="DLP2670" s="113"/>
      <c r="DLQ2670" s="113"/>
      <c r="DLR2670" s="113"/>
      <c r="DLS2670" s="113"/>
      <c r="DLT2670" s="113"/>
      <c r="DLU2670" s="113"/>
      <c r="DLV2670" s="113"/>
      <c r="DLW2670" s="113"/>
      <c r="DLX2670" s="113"/>
      <c r="DLY2670" s="113"/>
      <c r="DLZ2670" s="113"/>
      <c r="DMA2670" s="113"/>
      <c r="DMB2670" s="113"/>
      <c r="DMC2670" s="113"/>
      <c r="DMD2670" s="113"/>
      <c r="DME2670" s="113"/>
      <c r="DMF2670" s="113"/>
      <c r="DMG2670" s="113"/>
      <c r="DMH2670" s="113"/>
      <c r="DMI2670" s="113"/>
      <c r="DMJ2670" s="113"/>
      <c r="DMK2670" s="113"/>
      <c r="DML2670" s="113"/>
      <c r="DMM2670" s="113"/>
      <c r="DMN2670" s="113"/>
      <c r="DMO2670" s="113"/>
      <c r="DMP2670" s="113"/>
      <c r="DMQ2670" s="113"/>
      <c r="DMR2670" s="113"/>
      <c r="DMS2670" s="113"/>
      <c r="DMT2670" s="113"/>
      <c r="DMU2670" s="113"/>
      <c r="DMV2670" s="113"/>
      <c r="DMW2670" s="113"/>
      <c r="DMX2670" s="113"/>
      <c r="DMY2670" s="113"/>
      <c r="DMZ2670" s="113"/>
      <c r="DNA2670" s="113"/>
      <c r="DNB2670" s="113"/>
      <c r="DNC2670" s="113"/>
      <c r="DND2670" s="113"/>
      <c r="DNE2670" s="113"/>
      <c r="DNF2670" s="113"/>
      <c r="DNG2670" s="113"/>
      <c r="DNH2670" s="113"/>
      <c r="DNI2670" s="113"/>
      <c r="DNJ2670" s="113"/>
      <c r="DNK2670" s="113"/>
      <c r="DNL2670" s="113"/>
      <c r="DNM2670" s="113"/>
      <c r="DNN2670" s="113"/>
      <c r="DNO2670" s="113"/>
      <c r="DNP2670" s="113"/>
      <c r="DNQ2670" s="113"/>
      <c r="DNR2670" s="113"/>
      <c r="DNS2670" s="113"/>
      <c r="DNT2670" s="113"/>
      <c r="DNU2670" s="113"/>
      <c r="DNV2670" s="113"/>
      <c r="DNW2670" s="113"/>
      <c r="DNX2670" s="113"/>
      <c r="DNY2670" s="113"/>
      <c r="DNZ2670" s="113"/>
      <c r="DOA2670" s="113"/>
      <c r="DOB2670" s="113"/>
      <c r="DOC2670" s="113"/>
      <c r="DOD2670" s="113"/>
      <c r="DOE2670" s="113"/>
      <c r="DOF2670" s="113"/>
      <c r="DOG2670" s="113"/>
      <c r="DOH2670" s="113"/>
      <c r="DOI2670" s="113"/>
      <c r="DOJ2670" s="113"/>
      <c r="DOK2670" s="113"/>
      <c r="DOL2670" s="113"/>
      <c r="DOM2670" s="113"/>
      <c r="DON2670" s="113"/>
      <c r="DOO2670" s="113"/>
      <c r="DOP2670" s="113"/>
      <c r="DOQ2670" s="113"/>
      <c r="DOR2670" s="113"/>
      <c r="DOS2670" s="113"/>
      <c r="DOT2670" s="113"/>
      <c r="DOU2670" s="113"/>
      <c r="DOV2670" s="113"/>
      <c r="DOW2670" s="113"/>
      <c r="DOX2670" s="113"/>
      <c r="DOY2670" s="113"/>
      <c r="DOZ2670" s="113"/>
      <c r="DPA2670" s="113"/>
      <c r="DPB2670" s="113"/>
      <c r="DPC2670" s="113"/>
      <c r="DPD2670" s="113"/>
      <c r="DPE2670" s="113"/>
      <c r="DPF2670" s="113"/>
      <c r="DPG2670" s="113"/>
      <c r="DPH2670" s="113"/>
      <c r="DPI2670" s="113"/>
      <c r="DPJ2670" s="113"/>
      <c r="DPK2670" s="113"/>
      <c r="DPL2670" s="113"/>
      <c r="DPM2670" s="113"/>
      <c r="DPN2670" s="113"/>
      <c r="DPO2670" s="113"/>
      <c r="DPP2670" s="113"/>
      <c r="DPQ2670" s="113"/>
      <c r="DPR2670" s="113"/>
      <c r="DPS2670" s="113"/>
      <c r="DPT2670" s="113"/>
      <c r="DPU2670" s="113"/>
      <c r="DPV2670" s="113"/>
      <c r="DPW2670" s="113"/>
      <c r="DPX2670" s="113"/>
      <c r="DPY2670" s="113"/>
      <c r="DPZ2670" s="113"/>
      <c r="DQA2670" s="113"/>
      <c r="DQB2670" s="113"/>
      <c r="DQC2670" s="113"/>
      <c r="DQD2670" s="113"/>
      <c r="DQE2670" s="113"/>
      <c r="DQF2670" s="113"/>
      <c r="DQG2670" s="113"/>
      <c r="DQH2670" s="113"/>
      <c r="DQI2670" s="113"/>
      <c r="DQJ2670" s="113"/>
      <c r="DQK2670" s="113"/>
      <c r="DQL2670" s="113"/>
      <c r="DQM2670" s="113"/>
      <c r="DQN2670" s="113"/>
      <c r="DQO2670" s="113"/>
      <c r="DQP2670" s="113"/>
      <c r="DQQ2670" s="113"/>
      <c r="DQR2670" s="113"/>
      <c r="DQS2670" s="113"/>
      <c r="DQT2670" s="113"/>
      <c r="DQU2670" s="113"/>
      <c r="DQV2670" s="113"/>
      <c r="DQW2670" s="113"/>
      <c r="DQX2670" s="113"/>
      <c r="DQY2670" s="113"/>
      <c r="DQZ2670" s="113"/>
      <c r="DRA2670" s="113"/>
      <c r="DRB2670" s="113"/>
      <c r="DRC2670" s="113"/>
      <c r="DRD2670" s="113"/>
      <c r="DRE2670" s="113"/>
      <c r="DRF2670" s="113"/>
      <c r="DRG2670" s="113"/>
      <c r="DRH2670" s="113"/>
      <c r="DRI2670" s="113"/>
      <c r="DRJ2670" s="113"/>
      <c r="DRK2670" s="113"/>
      <c r="DRL2670" s="113"/>
      <c r="DRM2670" s="113"/>
      <c r="DRN2670" s="113"/>
      <c r="DRO2670" s="113"/>
      <c r="DRP2670" s="113"/>
      <c r="DRQ2670" s="113"/>
      <c r="DRR2670" s="113"/>
      <c r="DRS2670" s="113"/>
      <c r="DRT2670" s="113"/>
      <c r="DRU2670" s="113"/>
      <c r="DRV2670" s="113"/>
      <c r="DRW2670" s="113"/>
      <c r="DRX2670" s="113"/>
      <c r="DRY2670" s="113"/>
      <c r="DRZ2670" s="113"/>
      <c r="DSA2670" s="113"/>
      <c r="DSB2670" s="113"/>
      <c r="DSC2670" s="113"/>
      <c r="DSD2670" s="113"/>
      <c r="DSE2670" s="113"/>
      <c r="DSF2670" s="113"/>
      <c r="DSG2670" s="113"/>
      <c r="DSH2670" s="113"/>
      <c r="DSI2670" s="113"/>
      <c r="DSJ2670" s="113"/>
      <c r="DSK2670" s="113"/>
      <c r="DSL2670" s="113"/>
      <c r="DSM2670" s="113"/>
      <c r="DSN2670" s="113"/>
      <c r="DSO2670" s="113"/>
      <c r="DSP2670" s="113"/>
      <c r="DSQ2670" s="113"/>
      <c r="DSR2670" s="113"/>
      <c r="DSS2670" s="113"/>
      <c r="DST2670" s="113"/>
      <c r="DSU2670" s="113"/>
      <c r="DSV2670" s="113"/>
      <c r="DSW2670" s="113"/>
      <c r="DSX2670" s="113"/>
      <c r="DSY2670" s="113"/>
      <c r="DSZ2670" s="113"/>
      <c r="DTA2670" s="113"/>
      <c r="DTB2670" s="113"/>
      <c r="DTC2670" s="113"/>
      <c r="DTD2670" s="113"/>
      <c r="DTE2670" s="113"/>
      <c r="DTF2670" s="113"/>
      <c r="DTG2670" s="113"/>
      <c r="DTH2670" s="113"/>
      <c r="DTI2670" s="113"/>
      <c r="DTJ2670" s="113"/>
      <c r="DTK2670" s="113"/>
      <c r="DTL2670" s="113"/>
      <c r="DTM2670" s="113"/>
      <c r="DTN2670" s="113"/>
      <c r="DTO2670" s="113"/>
      <c r="DTP2670" s="113"/>
      <c r="DTQ2670" s="113"/>
      <c r="DTR2670" s="113"/>
      <c r="DTS2670" s="113"/>
      <c r="DTT2670" s="113"/>
      <c r="DTU2670" s="113"/>
      <c r="DTV2670" s="113"/>
      <c r="DTW2670" s="113"/>
      <c r="DTX2670" s="113"/>
      <c r="DTY2670" s="113"/>
      <c r="DTZ2670" s="113"/>
      <c r="DUA2670" s="113"/>
      <c r="DUB2670" s="113"/>
      <c r="DUC2670" s="113"/>
      <c r="DUD2670" s="113"/>
      <c r="DUE2670" s="113"/>
      <c r="DUF2670" s="113"/>
      <c r="DUG2670" s="113"/>
      <c r="DUH2670" s="113"/>
      <c r="DUI2670" s="113"/>
      <c r="DUJ2670" s="113"/>
      <c r="DUK2670" s="113"/>
      <c r="DUL2670" s="113"/>
      <c r="DUM2670" s="113"/>
      <c r="DUN2670" s="113"/>
      <c r="DUO2670" s="113"/>
      <c r="DUP2670" s="113"/>
      <c r="DUQ2670" s="113"/>
      <c r="DUR2670" s="113"/>
      <c r="DUS2670" s="113"/>
      <c r="DUT2670" s="113"/>
      <c r="DUU2670" s="113"/>
      <c r="DUV2670" s="113"/>
      <c r="DUW2670" s="113"/>
      <c r="DUX2670" s="113"/>
      <c r="DUY2670" s="113"/>
      <c r="DUZ2670" s="113"/>
      <c r="DVA2670" s="113"/>
      <c r="DVB2670" s="113"/>
      <c r="DVC2670" s="113"/>
      <c r="DVD2670" s="113"/>
      <c r="DVE2670" s="113"/>
      <c r="DVF2670" s="113"/>
      <c r="DVG2670" s="113"/>
      <c r="DVH2670" s="113"/>
      <c r="DVI2670" s="113"/>
      <c r="DVJ2670" s="113"/>
      <c r="DVK2670" s="113"/>
      <c r="DVL2670" s="113"/>
      <c r="DVM2670" s="113"/>
      <c r="DVN2670" s="113"/>
      <c r="DVO2670" s="113"/>
      <c r="DVP2670" s="113"/>
      <c r="DVQ2670" s="113"/>
      <c r="DVR2670" s="113"/>
      <c r="DVS2670" s="113"/>
      <c r="DVT2670" s="113"/>
      <c r="DVU2670" s="113"/>
      <c r="DVV2670" s="113"/>
      <c r="DVW2670" s="113"/>
      <c r="DVX2670" s="113"/>
      <c r="DVY2670" s="113"/>
      <c r="DVZ2670" s="113"/>
      <c r="DWA2670" s="113"/>
      <c r="DWB2670" s="113"/>
      <c r="DWC2670" s="113"/>
      <c r="DWD2670" s="113"/>
      <c r="DWE2670" s="113"/>
      <c r="DWF2670" s="113"/>
      <c r="DWG2670" s="113"/>
      <c r="DWH2670" s="113"/>
      <c r="DWI2670" s="113"/>
      <c r="DWJ2670" s="113"/>
      <c r="DWK2670" s="113"/>
      <c r="DWL2670" s="113"/>
      <c r="DWM2670" s="113"/>
      <c r="DWN2670" s="113"/>
      <c r="DWO2670" s="113"/>
      <c r="DWP2670" s="113"/>
      <c r="DWQ2670" s="113"/>
      <c r="DWR2670" s="113"/>
      <c r="DWS2670" s="113"/>
      <c r="DWT2670" s="113"/>
      <c r="DWU2670" s="113"/>
      <c r="DWV2670" s="113"/>
      <c r="DWW2670" s="113"/>
      <c r="DWX2670" s="113"/>
      <c r="DWY2670" s="113"/>
      <c r="DWZ2670" s="113"/>
      <c r="DXA2670" s="113"/>
      <c r="DXB2670" s="113"/>
      <c r="DXC2670" s="113"/>
      <c r="DXD2670" s="113"/>
      <c r="DXE2670" s="113"/>
      <c r="DXF2670" s="113"/>
      <c r="DXG2670" s="113"/>
      <c r="DXH2670" s="113"/>
      <c r="DXI2670" s="113"/>
      <c r="DXJ2670" s="113"/>
      <c r="DXK2670" s="113"/>
      <c r="DXL2670" s="113"/>
      <c r="DXM2670" s="113"/>
      <c r="DXN2670" s="113"/>
      <c r="DXO2670" s="113"/>
      <c r="DXP2670" s="113"/>
      <c r="DXQ2670" s="113"/>
      <c r="DXR2670" s="113"/>
      <c r="DXS2670" s="113"/>
      <c r="DXT2670" s="113"/>
      <c r="DXU2670" s="113"/>
      <c r="DXV2670" s="113"/>
      <c r="DXW2670" s="113"/>
      <c r="DXX2670" s="113"/>
      <c r="DXY2670" s="113"/>
      <c r="DXZ2670" s="113"/>
      <c r="DYA2670" s="113"/>
      <c r="DYB2670" s="113"/>
      <c r="DYC2670" s="113"/>
      <c r="DYD2670" s="113"/>
      <c r="DYE2670" s="113"/>
      <c r="DYF2670" s="113"/>
      <c r="DYG2670" s="113"/>
      <c r="DYH2670" s="113"/>
      <c r="DYI2670" s="113"/>
      <c r="DYJ2670" s="113"/>
      <c r="DYK2670" s="113"/>
      <c r="DYL2670" s="113"/>
      <c r="DYM2670" s="113"/>
      <c r="DYN2670" s="113"/>
      <c r="DYO2670" s="113"/>
      <c r="DYP2670" s="113"/>
      <c r="DYQ2670" s="113"/>
      <c r="DYR2670" s="113"/>
      <c r="DYS2670" s="113"/>
      <c r="DYT2670" s="113"/>
      <c r="DYU2670" s="113"/>
      <c r="DYV2670" s="113"/>
      <c r="DYW2670" s="113"/>
      <c r="DYX2670" s="113"/>
      <c r="DYY2670" s="113"/>
      <c r="DYZ2670" s="113"/>
      <c r="DZA2670" s="113"/>
      <c r="DZB2670" s="113"/>
      <c r="DZC2670" s="113"/>
      <c r="DZD2670" s="113"/>
      <c r="DZE2670" s="113"/>
      <c r="DZF2670" s="113"/>
      <c r="DZG2670" s="113"/>
      <c r="DZH2670" s="113"/>
      <c r="DZI2670" s="113"/>
      <c r="DZJ2670" s="113"/>
      <c r="DZK2670" s="113"/>
      <c r="DZL2670" s="113"/>
      <c r="DZM2670" s="113"/>
      <c r="DZN2670" s="113"/>
      <c r="DZO2670" s="113"/>
      <c r="DZP2670" s="113"/>
      <c r="DZQ2670" s="113"/>
      <c r="DZR2670" s="113"/>
      <c r="DZS2670" s="113"/>
      <c r="DZT2670" s="113"/>
      <c r="DZU2670" s="113"/>
      <c r="DZV2670" s="113"/>
      <c r="DZW2670" s="113"/>
      <c r="DZX2670" s="113"/>
      <c r="DZY2670" s="113"/>
      <c r="DZZ2670" s="113"/>
      <c r="EAA2670" s="113"/>
      <c r="EAB2670" s="113"/>
      <c r="EAC2670" s="113"/>
      <c r="EAD2670" s="113"/>
      <c r="EAE2670" s="113"/>
      <c r="EAF2670" s="113"/>
      <c r="EAG2670" s="113"/>
      <c r="EAH2670" s="113"/>
      <c r="EAI2670" s="113"/>
      <c r="EAJ2670" s="113"/>
      <c r="EAK2670" s="113"/>
      <c r="EAL2670" s="113"/>
      <c r="EAM2670" s="113"/>
      <c r="EAN2670" s="113"/>
      <c r="EAO2670" s="113"/>
      <c r="EAP2670" s="113"/>
      <c r="EAQ2670" s="113"/>
      <c r="EAR2670" s="113"/>
      <c r="EAS2670" s="113"/>
      <c r="EAT2670" s="113"/>
      <c r="EAU2670" s="113"/>
      <c r="EAV2670" s="113"/>
      <c r="EAW2670" s="113"/>
      <c r="EAX2670" s="113"/>
      <c r="EAY2670" s="113"/>
      <c r="EAZ2670" s="113"/>
      <c r="EBA2670" s="113"/>
      <c r="EBB2670" s="113"/>
      <c r="EBC2670" s="113"/>
      <c r="EBD2670" s="113"/>
      <c r="EBE2670" s="113"/>
      <c r="EBF2670" s="113"/>
      <c r="EBG2670" s="113"/>
      <c r="EBH2670" s="113"/>
      <c r="EBI2670" s="113"/>
      <c r="EBJ2670" s="113"/>
      <c r="EBK2670" s="113"/>
      <c r="EBL2670" s="113"/>
      <c r="EBM2670" s="113"/>
      <c r="EBN2670" s="113"/>
      <c r="EBO2670" s="113"/>
      <c r="EBP2670" s="113"/>
      <c r="EBQ2670" s="113"/>
      <c r="EBR2670" s="113"/>
      <c r="EBS2670" s="113"/>
      <c r="EBT2670" s="113"/>
      <c r="EBU2670" s="113"/>
      <c r="EBV2670" s="113"/>
      <c r="EBW2670" s="113"/>
      <c r="EBX2670" s="113"/>
      <c r="EBY2670" s="113"/>
      <c r="EBZ2670" s="113"/>
      <c r="ECA2670" s="113"/>
      <c r="ECB2670" s="113"/>
      <c r="ECC2670" s="113"/>
      <c r="ECD2670" s="113"/>
      <c r="ECE2670" s="113"/>
      <c r="ECF2670" s="113"/>
      <c r="ECG2670" s="113"/>
      <c r="ECH2670" s="113"/>
      <c r="ECI2670" s="113"/>
      <c r="ECJ2670" s="113"/>
      <c r="ECK2670" s="113"/>
      <c r="ECL2670" s="113"/>
      <c r="ECM2670" s="113"/>
      <c r="ECN2670" s="113"/>
      <c r="ECO2670" s="113"/>
      <c r="ECP2670" s="113"/>
      <c r="ECQ2670" s="113"/>
      <c r="ECR2670" s="113"/>
      <c r="ECS2670" s="113"/>
      <c r="ECT2670" s="113"/>
      <c r="ECU2670" s="113"/>
      <c r="ECV2670" s="113"/>
      <c r="ECW2670" s="113"/>
      <c r="ECX2670" s="113"/>
      <c r="ECY2670" s="113"/>
      <c r="ECZ2670" s="113"/>
      <c r="EDA2670" s="113"/>
      <c r="EDB2670" s="113"/>
      <c r="EDC2670" s="113"/>
      <c r="EDD2670" s="113"/>
      <c r="EDE2670" s="113"/>
      <c r="EDF2670" s="113"/>
      <c r="EDG2670" s="113"/>
      <c r="EDH2670" s="113"/>
      <c r="EDI2670" s="113"/>
      <c r="EDJ2670" s="113"/>
      <c r="EDK2670" s="113"/>
      <c r="EDL2670" s="113"/>
      <c r="EDM2670" s="113"/>
      <c r="EDN2670" s="113"/>
      <c r="EDO2670" s="113"/>
      <c r="EDP2670" s="113"/>
      <c r="EDQ2670" s="113"/>
      <c r="EDR2670" s="113"/>
      <c r="EDS2670" s="113"/>
      <c r="EDT2670" s="113"/>
      <c r="EDU2670" s="113"/>
      <c r="EDV2670" s="113"/>
      <c r="EDW2670" s="113"/>
      <c r="EDX2670" s="113"/>
      <c r="EDY2670" s="113"/>
      <c r="EDZ2670" s="113"/>
      <c r="EEA2670" s="113"/>
      <c r="EEB2670" s="113"/>
      <c r="EEC2670" s="113"/>
      <c r="EED2670" s="113"/>
      <c r="EEE2670" s="113"/>
      <c r="EEF2670" s="113"/>
      <c r="EEG2670" s="113"/>
      <c r="EEH2670" s="113"/>
      <c r="EEI2670" s="113"/>
      <c r="EEJ2670" s="113"/>
      <c r="EEK2670" s="113"/>
      <c r="EEL2670" s="113"/>
      <c r="EEM2670" s="113"/>
      <c r="EEN2670" s="113"/>
      <c r="EEO2670" s="113"/>
      <c r="EEP2670" s="113"/>
      <c r="EEQ2670" s="113"/>
      <c r="EER2670" s="113"/>
      <c r="EES2670" s="113"/>
      <c r="EET2670" s="113"/>
      <c r="EEU2670" s="113"/>
      <c r="EEV2670" s="113"/>
      <c r="EEW2670" s="113"/>
      <c r="EEX2670" s="113"/>
      <c r="EEY2670" s="113"/>
      <c r="EEZ2670" s="113"/>
      <c r="EFA2670" s="113"/>
      <c r="EFB2670" s="113"/>
      <c r="EFC2670" s="113"/>
      <c r="EFD2670" s="113"/>
      <c r="EFE2670" s="113"/>
      <c r="EFF2670" s="113"/>
      <c r="EFG2670" s="113"/>
      <c r="EFH2670" s="113"/>
      <c r="EFI2670" s="113"/>
      <c r="EFJ2670" s="113"/>
      <c r="EFK2670" s="113"/>
      <c r="EFL2670" s="113"/>
      <c r="EFM2670" s="113"/>
      <c r="EFN2670" s="113"/>
      <c r="EFO2670" s="113"/>
      <c r="EFP2670" s="113"/>
      <c r="EFQ2670" s="113"/>
      <c r="EFR2670" s="113"/>
      <c r="EFS2670" s="113"/>
      <c r="EFT2670" s="113"/>
      <c r="EFU2670" s="113"/>
      <c r="EFV2670" s="113"/>
      <c r="EFW2670" s="113"/>
      <c r="EFX2670" s="113"/>
      <c r="EFY2670" s="113"/>
      <c r="EFZ2670" s="113"/>
      <c r="EGA2670" s="113"/>
      <c r="EGB2670" s="113"/>
      <c r="EGC2670" s="113"/>
      <c r="EGD2670" s="113"/>
      <c r="EGE2670" s="113"/>
      <c r="EGF2670" s="113"/>
      <c r="EGG2670" s="113"/>
      <c r="EGH2670" s="113"/>
      <c r="EGI2670" s="113"/>
      <c r="EGJ2670" s="113"/>
      <c r="EGK2670" s="113"/>
      <c r="EGL2670" s="113"/>
      <c r="EGM2670" s="113"/>
      <c r="EGN2670" s="113"/>
      <c r="EGO2670" s="113"/>
      <c r="EGP2670" s="113"/>
      <c r="EGQ2670" s="113"/>
      <c r="EGR2670" s="113"/>
      <c r="EGS2670" s="113"/>
      <c r="EGT2670" s="113"/>
      <c r="EGU2670" s="113"/>
      <c r="EGV2670" s="113"/>
      <c r="EGW2670" s="113"/>
      <c r="EGX2670" s="113"/>
      <c r="EGY2670" s="113"/>
      <c r="EGZ2670" s="113"/>
      <c r="EHA2670" s="113"/>
      <c r="EHB2670" s="113"/>
      <c r="EHC2670" s="113"/>
      <c r="EHD2670" s="113"/>
      <c r="EHE2670" s="113"/>
      <c r="EHF2670" s="113"/>
      <c r="EHG2670" s="113"/>
      <c r="EHH2670" s="113"/>
      <c r="EHI2670" s="113"/>
      <c r="EHJ2670" s="113"/>
      <c r="EHK2670" s="113"/>
      <c r="EHL2670" s="113"/>
      <c r="EHM2670" s="113"/>
      <c r="EHN2670" s="113"/>
      <c r="EHO2670" s="113"/>
      <c r="EHP2670" s="113"/>
      <c r="EHQ2670" s="113"/>
      <c r="EHR2670" s="113"/>
      <c r="EHS2670" s="113"/>
      <c r="EHT2670" s="113"/>
      <c r="EHU2670" s="113"/>
      <c r="EHV2670" s="113"/>
      <c r="EHW2670" s="113"/>
      <c r="EHX2670" s="113"/>
      <c r="EHY2670" s="113"/>
      <c r="EHZ2670" s="113"/>
      <c r="EIA2670" s="113"/>
      <c r="EIB2670" s="113"/>
      <c r="EIC2670" s="113"/>
      <c r="EID2670" s="113"/>
      <c r="EIE2670" s="113"/>
      <c r="EIF2670" s="113"/>
      <c r="EIG2670" s="113"/>
      <c r="EIH2670" s="113"/>
      <c r="EII2670" s="113"/>
      <c r="EIJ2670" s="113"/>
      <c r="EIK2670" s="113"/>
      <c r="EIL2670" s="113"/>
      <c r="EIM2670" s="113"/>
      <c r="EIN2670" s="113"/>
      <c r="EIO2670" s="113"/>
      <c r="EIP2670" s="113"/>
      <c r="EIQ2670" s="113"/>
      <c r="EIR2670" s="113"/>
      <c r="EIS2670" s="113"/>
      <c r="EIT2670" s="113"/>
      <c r="EIU2670" s="113"/>
      <c r="EIV2670" s="113"/>
      <c r="EIW2670" s="113"/>
      <c r="EIX2670" s="113"/>
      <c r="EIY2670" s="113"/>
      <c r="EIZ2670" s="113"/>
      <c r="EJA2670" s="113"/>
      <c r="EJB2670" s="113"/>
      <c r="EJC2670" s="113"/>
      <c r="EJD2670" s="113"/>
      <c r="EJE2670" s="113"/>
      <c r="EJF2670" s="113"/>
      <c r="EJG2670" s="113"/>
      <c r="EJH2670" s="113"/>
      <c r="EJI2670" s="113"/>
      <c r="EJJ2670" s="113"/>
      <c r="EJK2670" s="113"/>
      <c r="EJL2670" s="113"/>
      <c r="EJM2670" s="113"/>
      <c r="EJN2670" s="113"/>
      <c r="EJO2670" s="113"/>
      <c r="EJP2670" s="113"/>
      <c r="EJQ2670" s="113"/>
      <c r="EJR2670" s="113"/>
      <c r="EJS2670" s="113"/>
      <c r="EJT2670" s="113"/>
      <c r="EJU2670" s="113"/>
      <c r="EJV2670" s="113"/>
      <c r="EJW2670" s="113"/>
      <c r="EJX2670" s="113"/>
      <c r="EJY2670" s="113"/>
      <c r="EJZ2670" s="113"/>
      <c r="EKA2670" s="113"/>
      <c r="EKB2670" s="113"/>
      <c r="EKC2670" s="113"/>
      <c r="EKD2670" s="113"/>
      <c r="EKE2670" s="113"/>
      <c r="EKF2670" s="113"/>
      <c r="EKG2670" s="113"/>
      <c r="EKH2670" s="113"/>
      <c r="EKI2670" s="113"/>
      <c r="EKJ2670" s="113"/>
      <c r="EKK2670" s="113"/>
      <c r="EKL2670" s="113"/>
      <c r="EKM2670" s="113"/>
      <c r="EKN2670" s="113"/>
      <c r="EKO2670" s="113"/>
      <c r="EKP2670" s="113"/>
      <c r="EKQ2670" s="113"/>
      <c r="EKR2670" s="113"/>
      <c r="EKS2670" s="113"/>
      <c r="EKT2670" s="113"/>
      <c r="EKU2670" s="113"/>
      <c r="EKV2670" s="113"/>
      <c r="EKW2670" s="113"/>
      <c r="EKX2670" s="113"/>
      <c r="EKY2670" s="113"/>
      <c r="EKZ2670" s="113"/>
      <c r="ELA2670" s="113"/>
      <c r="ELB2670" s="113"/>
      <c r="ELC2670" s="113"/>
      <c r="ELD2670" s="113"/>
      <c r="ELE2670" s="113"/>
      <c r="ELF2670" s="113"/>
      <c r="ELG2670" s="113"/>
      <c r="ELH2670" s="113"/>
      <c r="ELI2670" s="113"/>
      <c r="ELJ2670" s="113"/>
      <c r="ELK2670" s="113"/>
      <c r="ELL2670" s="113"/>
      <c r="ELM2670" s="113"/>
      <c r="ELN2670" s="113"/>
      <c r="ELO2670" s="113"/>
      <c r="ELP2670" s="113"/>
      <c r="ELQ2670" s="113"/>
      <c r="ELR2670" s="113"/>
      <c r="ELS2670" s="113"/>
      <c r="ELT2670" s="113"/>
      <c r="ELU2670" s="113"/>
      <c r="ELV2670" s="113"/>
      <c r="ELW2670" s="113"/>
      <c r="ELX2670" s="113"/>
      <c r="ELY2670" s="113"/>
      <c r="ELZ2670" s="113"/>
      <c r="EMA2670" s="113"/>
      <c r="EMB2670" s="113"/>
      <c r="EMC2670" s="113"/>
      <c r="EMD2670" s="113"/>
      <c r="EME2670" s="113"/>
      <c r="EMF2670" s="113"/>
      <c r="EMG2670" s="113"/>
      <c r="EMH2670" s="113"/>
      <c r="EMI2670" s="113"/>
      <c r="EMJ2670" s="113"/>
      <c r="EMK2670" s="113"/>
      <c r="EML2670" s="113"/>
      <c r="EMM2670" s="113"/>
      <c r="EMN2670" s="113"/>
      <c r="EMO2670" s="113"/>
      <c r="EMP2670" s="113"/>
      <c r="EMQ2670" s="113"/>
      <c r="EMR2670" s="113"/>
      <c r="EMS2670" s="113"/>
      <c r="EMT2670" s="113"/>
      <c r="EMU2670" s="113"/>
      <c r="EMV2670" s="113"/>
      <c r="EMW2670" s="113"/>
      <c r="EMX2670" s="113"/>
      <c r="EMY2670" s="113"/>
      <c r="EMZ2670" s="113"/>
      <c r="ENA2670" s="113"/>
      <c r="ENB2670" s="113"/>
      <c r="ENC2670" s="113"/>
      <c r="END2670" s="113"/>
      <c r="ENE2670" s="113"/>
      <c r="ENF2670" s="113"/>
      <c r="ENG2670" s="113"/>
      <c r="ENH2670" s="113"/>
      <c r="ENI2670" s="113"/>
      <c r="ENJ2670" s="113"/>
      <c r="ENK2670" s="113"/>
      <c r="ENL2670" s="113"/>
      <c r="ENM2670" s="113"/>
      <c r="ENN2670" s="113"/>
      <c r="ENO2670" s="113"/>
      <c r="ENP2670" s="113"/>
      <c r="ENQ2670" s="113"/>
      <c r="ENR2670" s="113"/>
      <c r="ENS2670" s="113"/>
      <c r="ENT2670" s="113"/>
      <c r="ENU2670" s="113"/>
      <c r="ENV2670" s="113"/>
      <c r="ENW2670" s="113"/>
      <c r="ENX2670" s="113"/>
      <c r="ENY2670" s="113"/>
      <c r="ENZ2670" s="113"/>
      <c r="EOA2670" s="113"/>
      <c r="EOB2670" s="113"/>
      <c r="EOC2670" s="113"/>
      <c r="EOD2670" s="113"/>
      <c r="EOE2670" s="113"/>
      <c r="EOF2670" s="113"/>
      <c r="EOG2670" s="113"/>
      <c r="EOH2670" s="113"/>
      <c r="EOI2670" s="113"/>
      <c r="EOJ2670" s="113"/>
      <c r="EOK2670" s="113"/>
      <c r="EOL2670" s="113"/>
      <c r="EOM2670" s="113"/>
      <c r="EON2670" s="113"/>
      <c r="EOO2670" s="113"/>
      <c r="EOP2670" s="113"/>
      <c r="EOQ2670" s="113"/>
      <c r="EOR2670" s="113"/>
      <c r="EOS2670" s="113"/>
      <c r="EOT2670" s="113"/>
      <c r="EOU2670" s="113"/>
      <c r="EOV2670" s="113"/>
      <c r="EOW2670" s="113"/>
      <c r="EOX2670" s="113"/>
      <c r="EOY2670" s="113"/>
      <c r="EOZ2670" s="113"/>
      <c r="EPA2670" s="113"/>
      <c r="EPB2670" s="113"/>
      <c r="EPC2670" s="113"/>
      <c r="EPD2670" s="113"/>
      <c r="EPE2670" s="113"/>
      <c r="EPF2670" s="113"/>
      <c r="EPG2670" s="113"/>
      <c r="EPH2670" s="113"/>
      <c r="EPI2670" s="113"/>
      <c r="EPJ2670" s="113"/>
      <c r="EPK2670" s="113"/>
      <c r="EPL2670" s="113"/>
      <c r="EPM2670" s="113"/>
      <c r="EPN2670" s="113"/>
      <c r="EPO2670" s="113"/>
      <c r="EPP2670" s="113"/>
      <c r="EPQ2670" s="113"/>
      <c r="EPR2670" s="113"/>
      <c r="EPS2670" s="113"/>
      <c r="EPT2670" s="113"/>
      <c r="EPU2670" s="113"/>
      <c r="EPV2670" s="113"/>
      <c r="EPW2670" s="113"/>
      <c r="EPX2670" s="113"/>
      <c r="EPY2670" s="113"/>
      <c r="EPZ2670" s="113"/>
      <c r="EQA2670" s="113"/>
      <c r="EQB2670" s="113"/>
      <c r="EQC2670" s="113"/>
      <c r="EQD2670" s="113"/>
      <c r="EQE2670" s="113"/>
      <c r="EQF2670" s="113"/>
      <c r="EQG2670" s="113"/>
      <c r="EQH2670" s="113"/>
      <c r="EQI2670" s="113"/>
      <c r="EQJ2670" s="113"/>
      <c r="EQK2670" s="113"/>
      <c r="EQL2670" s="113"/>
      <c r="EQM2670" s="113"/>
      <c r="EQN2670" s="113"/>
      <c r="EQO2670" s="113"/>
      <c r="EQP2670" s="113"/>
      <c r="EQQ2670" s="113"/>
      <c r="EQR2670" s="113"/>
      <c r="EQS2670" s="113"/>
      <c r="EQT2670" s="113"/>
      <c r="EQU2670" s="113"/>
      <c r="EQV2670" s="113"/>
      <c r="EQW2670" s="113"/>
      <c r="EQX2670" s="113"/>
      <c r="EQY2670" s="113"/>
      <c r="EQZ2670" s="113"/>
      <c r="ERA2670" s="113"/>
      <c r="ERB2670" s="113"/>
      <c r="ERC2670" s="113"/>
      <c r="ERD2670" s="113"/>
      <c r="ERE2670" s="113"/>
      <c r="ERF2670" s="113"/>
      <c r="ERG2670" s="113"/>
      <c r="ERH2670" s="113"/>
      <c r="ERI2670" s="113"/>
      <c r="ERJ2670" s="113"/>
      <c r="ERK2670" s="113"/>
      <c r="ERL2670" s="113"/>
      <c r="ERM2670" s="113"/>
      <c r="ERN2670" s="113"/>
      <c r="ERO2670" s="113"/>
      <c r="ERP2670" s="113"/>
      <c r="ERQ2670" s="113"/>
      <c r="ERR2670" s="113"/>
      <c r="ERS2670" s="113"/>
      <c r="ERT2670" s="113"/>
      <c r="ERU2670" s="113"/>
      <c r="ERV2670" s="113"/>
      <c r="ERW2670" s="113"/>
      <c r="ERX2670" s="113"/>
      <c r="ERY2670" s="113"/>
      <c r="ERZ2670" s="113"/>
      <c r="ESA2670" s="113"/>
      <c r="ESB2670" s="113"/>
      <c r="ESC2670" s="113"/>
      <c r="ESD2670" s="113"/>
      <c r="ESE2670" s="113"/>
      <c r="ESF2670" s="113"/>
      <c r="ESG2670" s="113"/>
      <c r="ESH2670" s="113"/>
      <c r="ESI2670" s="113"/>
      <c r="ESJ2670" s="113"/>
      <c r="ESK2670" s="113"/>
      <c r="ESL2670" s="113"/>
      <c r="ESM2670" s="113"/>
      <c r="ESN2670" s="113"/>
      <c r="ESO2670" s="113"/>
      <c r="ESP2670" s="113"/>
      <c r="ESQ2670" s="113"/>
      <c r="ESR2670" s="113"/>
      <c r="ESS2670" s="113"/>
      <c r="EST2670" s="113"/>
      <c r="ESU2670" s="113"/>
      <c r="ESV2670" s="113"/>
      <c r="ESW2670" s="113"/>
      <c r="ESX2670" s="113"/>
      <c r="ESY2670" s="113"/>
      <c r="ESZ2670" s="113"/>
      <c r="ETA2670" s="113"/>
      <c r="ETB2670" s="113"/>
      <c r="ETC2670" s="113"/>
      <c r="ETD2670" s="113"/>
      <c r="ETE2670" s="113"/>
      <c r="ETF2670" s="113"/>
      <c r="ETG2670" s="113"/>
      <c r="ETH2670" s="113"/>
      <c r="ETI2670" s="113"/>
      <c r="ETJ2670" s="113"/>
      <c r="ETK2670" s="113"/>
      <c r="ETL2670" s="113"/>
      <c r="ETM2670" s="113"/>
      <c r="ETN2670" s="113"/>
      <c r="ETO2670" s="113"/>
      <c r="ETP2670" s="113"/>
      <c r="ETQ2670" s="113"/>
      <c r="ETR2670" s="113"/>
      <c r="ETS2670" s="113"/>
      <c r="ETT2670" s="113"/>
      <c r="ETU2670" s="113"/>
      <c r="ETV2670" s="113"/>
      <c r="ETW2670" s="113"/>
      <c r="ETX2670" s="113"/>
      <c r="ETY2670" s="113"/>
      <c r="ETZ2670" s="113"/>
      <c r="EUA2670" s="113"/>
      <c r="EUB2670" s="113"/>
      <c r="EUC2670" s="113"/>
      <c r="EUD2670" s="113"/>
      <c r="EUE2670" s="113"/>
      <c r="EUF2670" s="113"/>
      <c r="EUG2670" s="113"/>
      <c r="EUH2670" s="113"/>
      <c r="EUI2670" s="113"/>
      <c r="EUJ2670" s="113"/>
      <c r="EUK2670" s="113"/>
      <c r="EUL2670" s="113"/>
      <c r="EUM2670" s="113"/>
      <c r="EUN2670" s="113"/>
      <c r="EUO2670" s="113"/>
      <c r="EUP2670" s="113"/>
      <c r="EUQ2670" s="113"/>
      <c r="EUR2670" s="113"/>
      <c r="EUS2670" s="113"/>
      <c r="EUT2670" s="113"/>
      <c r="EUU2670" s="113"/>
      <c r="EUV2670" s="113"/>
      <c r="EUW2670" s="113"/>
      <c r="EUX2670" s="113"/>
      <c r="EUY2670" s="113"/>
      <c r="EUZ2670" s="113"/>
      <c r="EVA2670" s="113"/>
      <c r="EVB2670" s="113"/>
      <c r="EVC2670" s="113"/>
      <c r="EVD2670" s="113"/>
      <c r="EVE2670" s="113"/>
      <c r="EVF2670" s="113"/>
      <c r="EVG2670" s="113"/>
      <c r="EVH2670" s="113"/>
      <c r="EVI2670" s="113"/>
      <c r="EVJ2670" s="113"/>
      <c r="EVK2670" s="113"/>
      <c r="EVL2670" s="113"/>
      <c r="EVM2670" s="113"/>
      <c r="EVN2670" s="113"/>
      <c r="EVO2670" s="113"/>
      <c r="EVP2670" s="113"/>
      <c r="EVQ2670" s="113"/>
      <c r="EVR2670" s="113"/>
      <c r="EVS2670" s="113"/>
      <c r="EVT2670" s="113"/>
      <c r="EVU2670" s="113"/>
      <c r="EVV2670" s="113"/>
      <c r="EVW2670" s="113"/>
      <c r="EVX2670" s="113"/>
      <c r="EVY2670" s="113"/>
      <c r="EVZ2670" s="113"/>
      <c r="EWA2670" s="113"/>
      <c r="EWB2670" s="113"/>
      <c r="EWC2670" s="113"/>
      <c r="EWD2670" s="113"/>
      <c r="EWE2670" s="113"/>
      <c r="EWF2670" s="113"/>
      <c r="EWG2670" s="113"/>
      <c r="EWH2670" s="113"/>
      <c r="EWI2670" s="113"/>
      <c r="EWJ2670" s="113"/>
      <c r="EWK2670" s="113"/>
      <c r="EWL2670" s="113"/>
      <c r="EWM2670" s="113"/>
      <c r="EWN2670" s="113"/>
      <c r="EWO2670" s="113"/>
      <c r="EWP2670" s="113"/>
      <c r="EWQ2670" s="113"/>
      <c r="EWR2670" s="113"/>
      <c r="EWS2670" s="113"/>
      <c r="EWT2670" s="113"/>
      <c r="EWU2670" s="113"/>
      <c r="EWV2670" s="113"/>
      <c r="EWW2670" s="113"/>
      <c r="EWX2670" s="113"/>
      <c r="EWY2670" s="113"/>
      <c r="EWZ2670" s="113"/>
      <c r="EXA2670" s="113"/>
      <c r="EXB2670" s="113"/>
      <c r="EXC2670" s="113"/>
      <c r="EXD2670" s="113"/>
      <c r="EXE2670" s="113"/>
      <c r="EXF2670" s="113"/>
      <c r="EXG2670" s="113"/>
      <c r="EXH2670" s="113"/>
      <c r="EXI2670" s="113"/>
      <c r="EXJ2670" s="113"/>
      <c r="EXK2670" s="113"/>
      <c r="EXL2670" s="113"/>
      <c r="EXM2670" s="113"/>
      <c r="EXN2670" s="113"/>
      <c r="EXO2670" s="113"/>
      <c r="EXP2670" s="113"/>
      <c r="EXQ2670" s="113"/>
      <c r="EXR2670" s="113"/>
      <c r="EXS2670" s="113"/>
      <c r="EXT2670" s="113"/>
      <c r="EXU2670" s="113"/>
      <c r="EXV2670" s="113"/>
      <c r="EXW2670" s="113"/>
      <c r="EXX2670" s="113"/>
      <c r="EXY2670" s="113"/>
      <c r="EXZ2670" s="113"/>
      <c r="EYA2670" s="113"/>
      <c r="EYB2670" s="113"/>
      <c r="EYC2670" s="113"/>
      <c r="EYD2670" s="113"/>
      <c r="EYE2670" s="113"/>
      <c r="EYF2670" s="113"/>
      <c r="EYG2670" s="113"/>
      <c r="EYH2670" s="113"/>
      <c r="EYI2670" s="113"/>
      <c r="EYJ2670" s="113"/>
      <c r="EYK2670" s="113"/>
      <c r="EYL2670" s="113"/>
      <c r="EYM2670" s="113"/>
      <c r="EYN2670" s="113"/>
      <c r="EYO2670" s="113"/>
      <c r="EYP2670" s="113"/>
      <c r="EYQ2670" s="113"/>
      <c r="EYR2670" s="113"/>
      <c r="EYS2670" s="113"/>
      <c r="EYT2670" s="113"/>
      <c r="EYU2670" s="113"/>
      <c r="EYV2670" s="113"/>
      <c r="EYW2670" s="113"/>
      <c r="EYX2670" s="113"/>
      <c r="EYY2670" s="113"/>
      <c r="EYZ2670" s="113"/>
      <c r="EZA2670" s="113"/>
      <c r="EZB2670" s="113"/>
      <c r="EZC2670" s="113"/>
      <c r="EZD2670" s="113"/>
      <c r="EZE2670" s="113"/>
      <c r="EZF2670" s="113"/>
      <c r="EZG2670" s="113"/>
      <c r="EZH2670" s="113"/>
      <c r="EZI2670" s="113"/>
      <c r="EZJ2670" s="113"/>
      <c r="EZK2670" s="113"/>
      <c r="EZL2670" s="113"/>
      <c r="EZM2670" s="113"/>
      <c r="EZN2670" s="113"/>
      <c r="EZO2670" s="113"/>
      <c r="EZP2670" s="113"/>
      <c r="EZQ2670" s="113"/>
      <c r="EZR2670" s="113"/>
      <c r="EZS2670" s="113"/>
      <c r="EZT2670" s="113"/>
      <c r="EZU2670" s="113"/>
      <c r="EZV2670" s="113"/>
      <c r="EZW2670" s="113"/>
      <c r="EZX2670" s="113"/>
      <c r="EZY2670" s="113"/>
      <c r="EZZ2670" s="113"/>
      <c r="FAA2670" s="113"/>
      <c r="FAB2670" s="113"/>
      <c r="FAC2670" s="113"/>
      <c r="FAD2670" s="113"/>
      <c r="FAE2670" s="113"/>
      <c r="FAF2670" s="113"/>
      <c r="FAG2670" s="113"/>
      <c r="FAH2670" s="113"/>
      <c r="FAI2670" s="113"/>
      <c r="FAJ2670" s="113"/>
      <c r="FAK2670" s="113"/>
      <c r="FAL2670" s="113"/>
      <c r="FAM2670" s="113"/>
      <c r="FAN2670" s="113"/>
      <c r="FAO2670" s="113"/>
      <c r="FAP2670" s="113"/>
      <c r="FAQ2670" s="113"/>
      <c r="FAR2670" s="113"/>
      <c r="FAS2670" s="113"/>
      <c r="FAT2670" s="113"/>
      <c r="FAU2670" s="113"/>
      <c r="FAV2670" s="113"/>
      <c r="FAW2670" s="113"/>
      <c r="FAX2670" s="113"/>
      <c r="FAY2670" s="113"/>
      <c r="FAZ2670" s="113"/>
      <c r="FBA2670" s="113"/>
      <c r="FBB2670" s="113"/>
      <c r="FBC2670" s="113"/>
      <c r="FBD2670" s="113"/>
      <c r="FBE2670" s="113"/>
      <c r="FBF2670" s="113"/>
      <c r="FBG2670" s="113"/>
      <c r="FBH2670" s="113"/>
      <c r="FBI2670" s="113"/>
      <c r="FBJ2670" s="113"/>
      <c r="FBK2670" s="113"/>
      <c r="FBL2670" s="113"/>
      <c r="FBM2670" s="113"/>
      <c r="FBN2670" s="113"/>
      <c r="FBO2670" s="113"/>
      <c r="FBP2670" s="113"/>
      <c r="FBQ2670" s="113"/>
      <c r="FBR2670" s="113"/>
      <c r="FBS2670" s="113"/>
      <c r="FBT2670" s="113"/>
      <c r="FBU2670" s="113"/>
      <c r="FBV2670" s="113"/>
      <c r="FBW2670" s="113"/>
      <c r="FBX2670" s="113"/>
      <c r="FBY2670" s="113"/>
      <c r="FBZ2670" s="113"/>
      <c r="FCA2670" s="113"/>
      <c r="FCB2670" s="113"/>
      <c r="FCC2670" s="113"/>
      <c r="FCD2670" s="113"/>
      <c r="FCE2670" s="113"/>
      <c r="FCF2670" s="113"/>
      <c r="FCG2670" s="113"/>
      <c r="FCH2670" s="113"/>
      <c r="FCI2670" s="113"/>
      <c r="FCJ2670" s="113"/>
      <c r="FCK2670" s="113"/>
      <c r="FCL2670" s="113"/>
      <c r="FCM2670" s="113"/>
      <c r="FCN2670" s="113"/>
      <c r="FCO2670" s="113"/>
      <c r="FCP2670" s="113"/>
      <c r="FCQ2670" s="113"/>
      <c r="FCR2670" s="113"/>
      <c r="FCS2670" s="113"/>
      <c r="FCT2670" s="113"/>
      <c r="FCU2670" s="113"/>
      <c r="FCV2670" s="113"/>
      <c r="FCW2670" s="113"/>
      <c r="FCX2670" s="113"/>
      <c r="FCY2670" s="113"/>
      <c r="FCZ2670" s="113"/>
      <c r="FDA2670" s="113"/>
      <c r="FDB2670" s="113"/>
      <c r="FDC2670" s="113"/>
      <c r="FDD2670" s="113"/>
      <c r="FDE2670" s="113"/>
      <c r="FDF2670" s="113"/>
      <c r="FDG2670" s="113"/>
      <c r="FDH2670" s="113"/>
      <c r="FDI2670" s="113"/>
      <c r="FDJ2670" s="113"/>
      <c r="FDK2670" s="113"/>
      <c r="FDL2670" s="113"/>
      <c r="FDM2670" s="113"/>
      <c r="FDN2670" s="113"/>
      <c r="FDO2670" s="113"/>
      <c r="FDP2670" s="113"/>
      <c r="FDQ2670" s="113"/>
      <c r="FDR2670" s="113"/>
      <c r="FDS2670" s="113"/>
      <c r="FDT2670" s="113"/>
      <c r="FDU2670" s="113"/>
      <c r="FDV2670" s="113"/>
      <c r="FDW2670" s="113"/>
      <c r="FDX2670" s="113"/>
      <c r="FDY2670" s="113"/>
      <c r="FDZ2670" s="113"/>
      <c r="FEA2670" s="113"/>
      <c r="FEB2670" s="113"/>
      <c r="FEC2670" s="113"/>
      <c r="FED2670" s="113"/>
      <c r="FEE2670" s="113"/>
      <c r="FEF2670" s="113"/>
      <c r="FEG2670" s="113"/>
      <c r="FEH2670" s="113"/>
      <c r="FEI2670" s="113"/>
      <c r="FEJ2670" s="113"/>
      <c r="FEK2670" s="113"/>
      <c r="FEL2670" s="113"/>
      <c r="FEM2670" s="113"/>
      <c r="FEN2670" s="113"/>
      <c r="FEO2670" s="113"/>
      <c r="FEP2670" s="113"/>
      <c r="FEQ2670" s="113"/>
      <c r="FER2670" s="113"/>
      <c r="FES2670" s="113"/>
      <c r="FET2670" s="113"/>
      <c r="FEU2670" s="113"/>
      <c r="FEV2670" s="113"/>
      <c r="FEW2670" s="113"/>
      <c r="FEX2670" s="113"/>
      <c r="FEY2670" s="113"/>
      <c r="FEZ2670" s="113"/>
      <c r="FFA2670" s="113"/>
      <c r="FFB2670" s="113"/>
      <c r="FFC2670" s="113"/>
      <c r="FFD2670" s="113"/>
      <c r="FFE2670" s="113"/>
      <c r="FFF2670" s="113"/>
      <c r="FFG2670" s="113"/>
      <c r="FFH2670" s="113"/>
      <c r="FFI2670" s="113"/>
      <c r="FFJ2670" s="113"/>
      <c r="FFK2670" s="113"/>
      <c r="FFL2670" s="113"/>
      <c r="FFM2670" s="113"/>
      <c r="FFN2670" s="113"/>
      <c r="FFO2670" s="113"/>
      <c r="FFP2670" s="113"/>
      <c r="FFQ2670" s="113"/>
      <c r="FFR2670" s="113"/>
      <c r="FFS2670" s="113"/>
      <c r="FFT2670" s="113"/>
      <c r="FFU2670" s="113"/>
      <c r="FFV2670" s="113"/>
      <c r="FFW2670" s="113"/>
      <c r="FFX2670" s="113"/>
      <c r="FFY2670" s="113"/>
      <c r="FFZ2670" s="113"/>
      <c r="FGA2670" s="113"/>
      <c r="FGB2670" s="113"/>
      <c r="FGC2670" s="113"/>
      <c r="FGD2670" s="113"/>
      <c r="FGE2670" s="113"/>
      <c r="FGF2670" s="113"/>
      <c r="FGG2670" s="113"/>
      <c r="FGH2670" s="113"/>
      <c r="FGI2670" s="113"/>
      <c r="FGJ2670" s="113"/>
      <c r="FGK2670" s="113"/>
      <c r="FGL2670" s="113"/>
      <c r="FGM2670" s="113"/>
      <c r="FGN2670" s="113"/>
      <c r="FGO2670" s="113"/>
      <c r="FGP2670" s="113"/>
      <c r="FGQ2670" s="113"/>
      <c r="FGR2670" s="113"/>
      <c r="FGS2670" s="113"/>
      <c r="FGT2670" s="113"/>
      <c r="FGU2670" s="113"/>
      <c r="FGV2670" s="113"/>
      <c r="FGW2670" s="113"/>
      <c r="FGX2670" s="113"/>
      <c r="FGY2670" s="113"/>
      <c r="FGZ2670" s="113"/>
      <c r="FHA2670" s="113"/>
      <c r="FHB2670" s="113"/>
      <c r="FHC2670" s="113"/>
      <c r="FHD2670" s="113"/>
      <c r="FHE2670" s="113"/>
      <c r="FHF2670" s="113"/>
      <c r="FHG2670" s="113"/>
      <c r="FHH2670" s="113"/>
      <c r="FHI2670" s="113"/>
      <c r="FHJ2670" s="113"/>
      <c r="FHK2670" s="113"/>
      <c r="FHL2670" s="113"/>
      <c r="FHM2670" s="113"/>
      <c r="FHN2670" s="113"/>
      <c r="FHO2670" s="113"/>
      <c r="FHP2670" s="113"/>
      <c r="FHQ2670" s="113"/>
      <c r="FHR2670" s="113"/>
      <c r="FHS2670" s="113"/>
      <c r="FHT2670" s="113"/>
      <c r="FHU2670" s="113"/>
      <c r="FHV2670" s="113"/>
      <c r="FHW2670" s="113"/>
      <c r="FHX2670" s="113"/>
      <c r="FHY2670" s="113"/>
      <c r="FHZ2670" s="113"/>
      <c r="FIA2670" s="113"/>
      <c r="FIB2670" s="113"/>
      <c r="FIC2670" s="113"/>
      <c r="FID2670" s="113"/>
      <c r="FIE2670" s="113"/>
      <c r="FIF2670" s="113"/>
      <c r="FIG2670" s="113"/>
      <c r="FIH2670" s="113"/>
      <c r="FII2670" s="113"/>
      <c r="FIJ2670" s="113"/>
      <c r="FIK2670" s="113"/>
      <c r="FIL2670" s="113"/>
      <c r="FIM2670" s="113"/>
      <c r="FIN2670" s="113"/>
      <c r="FIO2670" s="113"/>
      <c r="FIP2670" s="113"/>
      <c r="FIQ2670" s="113"/>
      <c r="FIR2670" s="113"/>
      <c r="FIS2670" s="113"/>
      <c r="FIT2670" s="113"/>
      <c r="FIU2670" s="113"/>
      <c r="FIV2670" s="113"/>
      <c r="FIW2670" s="113"/>
      <c r="FIX2670" s="113"/>
      <c r="FIY2670" s="113"/>
      <c r="FIZ2670" s="113"/>
      <c r="FJA2670" s="113"/>
      <c r="FJB2670" s="113"/>
      <c r="FJC2670" s="113"/>
      <c r="FJD2670" s="113"/>
      <c r="FJE2670" s="113"/>
      <c r="FJF2670" s="113"/>
      <c r="FJG2670" s="113"/>
      <c r="FJH2670" s="113"/>
      <c r="FJI2670" s="113"/>
      <c r="FJJ2670" s="113"/>
      <c r="FJK2670" s="113"/>
      <c r="FJL2670" s="113"/>
      <c r="FJM2670" s="113"/>
      <c r="FJN2670" s="113"/>
      <c r="FJO2670" s="113"/>
      <c r="FJP2670" s="113"/>
      <c r="FJQ2670" s="113"/>
      <c r="FJR2670" s="113"/>
      <c r="FJS2670" s="113"/>
      <c r="FJT2670" s="113"/>
      <c r="FJU2670" s="113"/>
      <c r="FJV2670" s="113"/>
      <c r="FJW2670" s="113"/>
      <c r="FJX2670" s="113"/>
      <c r="FJY2670" s="113"/>
      <c r="FJZ2670" s="113"/>
      <c r="FKA2670" s="113"/>
      <c r="FKB2670" s="113"/>
      <c r="FKC2670" s="113"/>
      <c r="FKD2670" s="113"/>
      <c r="FKE2670" s="113"/>
      <c r="FKF2670" s="113"/>
      <c r="FKG2670" s="113"/>
      <c r="FKH2670" s="113"/>
      <c r="FKI2670" s="113"/>
      <c r="FKJ2670" s="113"/>
      <c r="FKK2670" s="113"/>
      <c r="FKL2670" s="113"/>
      <c r="FKM2670" s="113"/>
      <c r="FKN2670" s="113"/>
      <c r="FKO2670" s="113"/>
      <c r="FKP2670" s="113"/>
      <c r="FKQ2670" s="113"/>
      <c r="FKR2670" s="113"/>
      <c r="FKS2670" s="113"/>
      <c r="FKT2670" s="113"/>
      <c r="FKU2670" s="113"/>
      <c r="FKV2670" s="113"/>
      <c r="FKW2670" s="113"/>
      <c r="FKX2670" s="113"/>
      <c r="FKY2670" s="113"/>
      <c r="FKZ2670" s="113"/>
      <c r="FLA2670" s="113"/>
      <c r="FLB2670" s="113"/>
      <c r="FLC2670" s="113"/>
      <c r="FLD2670" s="113"/>
      <c r="FLE2670" s="113"/>
      <c r="FLF2670" s="113"/>
      <c r="FLG2670" s="113"/>
      <c r="FLH2670" s="113"/>
      <c r="FLI2670" s="113"/>
      <c r="FLJ2670" s="113"/>
      <c r="FLK2670" s="113"/>
      <c r="FLL2670" s="113"/>
      <c r="FLM2670" s="113"/>
      <c r="FLN2670" s="113"/>
      <c r="FLO2670" s="113"/>
      <c r="FLP2670" s="113"/>
      <c r="FLQ2670" s="113"/>
      <c r="FLR2670" s="113"/>
      <c r="FLS2670" s="113"/>
      <c r="FLT2670" s="113"/>
      <c r="FLU2670" s="113"/>
      <c r="FLV2670" s="113"/>
      <c r="FLW2670" s="113"/>
      <c r="FLX2670" s="113"/>
      <c r="FLY2670" s="113"/>
      <c r="FLZ2670" s="113"/>
      <c r="FMA2670" s="113"/>
      <c r="FMB2670" s="113"/>
      <c r="FMC2670" s="113"/>
      <c r="FMD2670" s="113"/>
      <c r="FME2670" s="113"/>
      <c r="FMF2670" s="113"/>
      <c r="FMG2670" s="113"/>
      <c r="FMH2670" s="113"/>
      <c r="FMI2670" s="113"/>
      <c r="FMJ2670" s="113"/>
      <c r="FMK2670" s="113"/>
      <c r="FML2670" s="113"/>
      <c r="FMM2670" s="113"/>
      <c r="FMN2670" s="113"/>
      <c r="FMO2670" s="113"/>
      <c r="FMP2670" s="113"/>
      <c r="FMQ2670" s="113"/>
      <c r="FMR2670" s="113"/>
      <c r="FMS2670" s="113"/>
      <c r="FMT2670" s="113"/>
      <c r="FMU2670" s="113"/>
      <c r="FMV2670" s="113"/>
      <c r="FMW2670" s="113"/>
      <c r="FMX2670" s="113"/>
      <c r="FMY2670" s="113"/>
      <c r="FMZ2670" s="113"/>
      <c r="FNA2670" s="113"/>
      <c r="FNB2670" s="113"/>
      <c r="FNC2670" s="113"/>
      <c r="FND2670" s="113"/>
      <c r="FNE2670" s="113"/>
      <c r="FNF2670" s="113"/>
      <c r="FNG2670" s="113"/>
      <c r="FNH2670" s="113"/>
      <c r="FNI2670" s="113"/>
      <c r="FNJ2670" s="113"/>
      <c r="FNK2670" s="113"/>
      <c r="FNL2670" s="113"/>
      <c r="FNM2670" s="113"/>
      <c r="FNN2670" s="113"/>
      <c r="FNO2670" s="113"/>
      <c r="FNP2670" s="113"/>
      <c r="FNQ2670" s="113"/>
      <c r="FNR2670" s="113"/>
      <c r="FNS2670" s="113"/>
      <c r="FNT2670" s="113"/>
      <c r="FNU2670" s="113"/>
      <c r="FNV2670" s="113"/>
      <c r="FNW2670" s="113"/>
      <c r="FNX2670" s="113"/>
      <c r="FNY2670" s="113"/>
      <c r="FNZ2670" s="113"/>
      <c r="FOA2670" s="113"/>
      <c r="FOB2670" s="113"/>
      <c r="FOC2670" s="113"/>
      <c r="FOD2670" s="113"/>
      <c r="FOE2670" s="113"/>
      <c r="FOF2670" s="113"/>
      <c r="FOG2670" s="113"/>
      <c r="FOH2670" s="113"/>
      <c r="FOI2670" s="113"/>
      <c r="FOJ2670" s="113"/>
      <c r="FOK2670" s="113"/>
      <c r="FOL2670" s="113"/>
      <c r="FOM2670" s="113"/>
      <c r="FON2670" s="113"/>
      <c r="FOO2670" s="113"/>
      <c r="FOP2670" s="113"/>
      <c r="FOQ2670" s="113"/>
      <c r="FOR2670" s="113"/>
      <c r="FOS2670" s="113"/>
      <c r="FOT2670" s="113"/>
      <c r="FOU2670" s="113"/>
      <c r="FOV2670" s="113"/>
      <c r="FOW2670" s="113"/>
      <c r="FOX2670" s="113"/>
      <c r="FOY2670" s="113"/>
      <c r="FOZ2670" s="113"/>
      <c r="FPA2670" s="113"/>
      <c r="FPB2670" s="113"/>
      <c r="FPC2670" s="113"/>
      <c r="FPD2670" s="113"/>
      <c r="FPE2670" s="113"/>
      <c r="FPF2670" s="113"/>
      <c r="FPG2670" s="113"/>
      <c r="FPH2670" s="113"/>
      <c r="FPI2670" s="113"/>
      <c r="FPJ2670" s="113"/>
      <c r="FPK2670" s="113"/>
      <c r="FPL2670" s="113"/>
      <c r="FPM2670" s="113"/>
      <c r="FPN2670" s="113"/>
      <c r="FPO2670" s="113"/>
      <c r="FPP2670" s="113"/>
      <c r="FPQ2670" s="113"/>
      <c r="FPR2670" s="113"/>
      <c r="FPS2670" s="113"/>
      <c r="FPT2670" s="113"/>
      <c r="FPU2670" s="113"/>
      <c r="FPV2670" s="113"/>
      <c r="FPW2670" s="113"/>
      <c r="FPX2670" s="113"/>
      <c r="FPY2670" s="113"/>
      <c r="FPZ2670" s="113"/>
      <c r="FQA2670" s="113"/>
      <c r="FQB2670" s="113"/>
      <c r="FQC2670" s="113"/>
      <c r="FQD2670" s="113"/>
      <c r="FQE2670" s="113"/>
      <c r="FQF2670" s="113"/>
      <c r="FQG2670" s="113"/>
      <c r="FQH2670" s="113"/>
      <c r="FQI2670" s="113"/>
      <c r="FQJ2670" s="113"/>
      <c r="FQK2670" s="113"/>
      <c r="FQL2670" s="113"/>
      <c r="FQM2670" s="113"/>
      <c r="FQN2670" s="113"/>
      <c r="FQO2670" s="113"/>
      <c r="FQP2670" s="113"/>
      <c r="FQQ2670" s="113"/>
      <c r="FQR2670" s="113"/>
      <c r="FQS2670" s="113"/>
      <c r="FQT2670" s="113"/>
      <c r="FQU2670" s="113"/>
      <c r="FQV2670" s="113"/>
      <c r="FQW2670" s="113"/>
      <c r="FQX2670" s="113"/>
      <c r="FQY2670" s="113"/>
      <c r="FQZ2670" s="113"/>
      <c r="FRA2670" s="113"/>
      <c r="FRB2670" s="113"/>
      <c r="FRC2670" s="113"/>
      <c r="FRD2670" s="113"/>
      <c r="FRE2670" s="113"/>
      <c r="FRF2670" s="113"/>
      <c r="FRG2670" s="113"/>
      <c r="FRH2670" s="113"/>
      <c r="FRI2670" s="113"/>
      <c r="FRJ2670" s="113"/>
      <c r="FRK2670" s="113"/>
      <c r="FRL2670" s="113"/>
      <c r="FRM2670" s="113"/>
      <c r="FRN2670" s="113"/>
      <c r="FRO2670" s="113"/>
      <c r="FRP2670" s="113"/>
      <c r="FRQ2670" s="113"/>
      <c r="FRR2670" s="113"/>
      <c r="FRS2670" s="113"/>
      <c r="FRT2670" s="113"/>
      <c r="FRU2670" s="113"/>
      <c r="FRV2670" s="113"/>
      <c r="FRW2670" s="113"/>
      <c r="FRX2670" s="113"/>
      <c r="FRY2670" s="113"/>
      <c r="FRZ2670" s="113"/>
      <c r="FSA2670" s="113"/>
      <c r="FSB2670" s="113"/>
      <c r="FSC2670" s="113"/>
      <c r="FSD2670" s="113"/>
      <c r="FSE2670" s="113"/>
      <c r="FSF2670" s="113"/>
      <c r="FSG2670" s="113"/>
      <c r="FSH2670" s="113"/>
      <c r="FSI2670" s="113"/>
      <c r="FSJ2670" s="113"/>
      <c r="FSK2670" s="113"/>
      <c r="FSL2670" s="113"/>
      <c r="FSM2670" s="113"/>
      <c r="FSN2670" s="113"/>
      <c r="FSO2670" s="113"/>
      <c r="FSP2670" s="113"/>
      <c r="FSQ2670" s="113"/>
      <c r="FSR2670" s="113"/>
      <c r="FSS2670" s="113"/>
      <c r="FST2670" s="113"/>
      <c r="FSU2670" s="113"/>
      <c r="FSV2670" s="113"/>
      <c r="FSW2670" s="113"/>
      <c r="FSX2670" s="113"/>
      <c r="FSY2670" s="113"/>
      <c r="FSZ2670" s="113"/>
      <c r="FTA2670" s="113"/>
      <c r="FTB2670" s="113"/>
      <c r="FTC2670" s="113"/>
      <c r="FTD2670" s="113"/>
      <c r="FTE2670" s="113"/>
      <c r="FTF2670" s="113"/>
      <c r="FTG2670" s="113"/>
      <c r="FTH2670" s="113"/>
      <c r="FTI2670" s="113"/>
      <c r="FTJ2670" s="113"/>
      <c r="FTK2670" s="113"/>
      <c r="FTL2670" s="113"/>
      <c r="FTM2670" s="113"/>
      <c r="FTN2670" s="113"/>
      <c r="FTO2670" s="113"/>
      <c r="FTP2670" s="113"/>
      <c r="FTQ2670" s="113"/>
      <c r="FTR2670" s="113"/>
      <c r="FTS2670" s="113"/>
      <c r="FTT2670" s="113"/>
      <c r="FTU2670" s="113"/>
      <c r="FTV2670" s="113"/>
      <c r="FTW2670" s="113"/>
      <c r="FTX2670" s="113"/>
      <c r="FTY2670" s="113"/>
      <c r="FTZ2670" s="113"/>
      <c r="FUA2670" s="113"/>
      <c r="FUB2670" s="113"/>
      <c r="FUC2670" s="113"/>
      <c r="FUD2670" s="113"/>
      <c r="FUE2670" s="113"/>
      <c r="FUF2670" s="113"/>
      <c r="FUG2670" s="113"/>
      <c r="FUH2670" s="113"/>
      <c r="FUI2670" s="113"/>
      <c r="FUJ2670" s="113"/>
      <c r="FUK2670" s="113"/>
      <c r="FUL2670" s="113"/>
      <c r="FUM2670" s="113"/>
      <c r="FUN2670" s="113"/>
      <c r="FUO2670" s="113"/>
      <c r="FUP2670" s="113"/>
      <c r="FUQ2670" s="113"/>
      <c r="FUR2670" s="113"/>
      <c r="FUS2670" s="113"/>
      <c r="FUT2670" s="113"/>
      <c r="FUU2670" s="113"/>
      <c r="FUV2670" s="113"/>
      <c r="FUW2670" s="113"/>
      <c r="FUX2670" s="113"/>
      <c r="FUY2670" s="113"/>
      <c r="FUZ2670" s="113"/>
      <c r="FVA2670" s="113"/>
      <c r="FVB2670" s="113"/>
      <c r="FVC2670" s="113"/>
      <c r="FVD2670" s="113"/>
      <c r="FVE2670" s="113"/>
      <c r="FVF2670" s="113"/>
      <c r="FVG2670" s="113"/>
      <c r="FVH2670" s="113"/>
      <c r="FVI2670" s="113"/>
      <c r="FVJ2670" s="113"/>
      <c r="FVK2670" s="113"/>
      <c r="FVL2670" s="113"/>
      <c r="FVM2670" s="113"/>
      <c r="FVN2670" s="113"/>
      <c r="FVO2670" s="113"/>
      <c r="FVP2670" s="113"/>
      <c r="FVQ2670" s="113"/>
      <c r="FVR2670" s="113"/>
      <c r="FVS2670" s="113"/>
      <c r="FVT2670" s="113"/>
      <c r="FVU2670" s="113"/>
      <c r="FVV2670" s="113"/>
      <c r="FVW2670" s="113"/>
      <c r="FVX2670" s="113"/>
      <c r="FVY2670" s="113"/>
      <c r="FVZ2670" s="113"/>
      <c r="FWA2670" s="113"/>
      <c r="FWB2670" s="113"/>
      <c r="FWC2670" s="113"/>
      <c r="FWD2670" s="113"/>
      <c r="FWE2670" s="113"/>
      <c r="FWF2670" s="113"/>
      <c r="FWG2670" s="113"/>
      <c r="FWH2670" s="113"/>
      <c r="FWI2670" s="113"/>
      <c r="FWJ2670" s="113"/>
      <c r="FWK2670" s="113"/>
      <c r="FWL2670" s="113"/>
      <c r="FWM2670" s="113"/>
      <c r="FWN2670" s="113"/>
      <c r="FWO2670" s="113"/>
      <c r="FWP2670" s="113"/>
      <c r="FWQ2670" s="113"/>
      <c r="FWR2670" s="113"/>
      <c r="FWS2670" s="113"/>
      <c r="FWT2670" s="113"/>
      <c r="FWU2670" s="113"/>
      <c r="FWV2670" s="113"/>
      <c r="FWW2670" s="113"/>
      <c r="FWX2670" s="113"/>
      <c r="FWY2670" s="113"/>
      <c r="FWZ2670" s="113"/>
      <c r="FXA2670" s="113"/>
      <c r="FXB2670" s="113"/>
      <c r="FXC2670" s="113"/>
      <c r="FXD2670" s="113"/>
      <c r="FXE2670" s="113"/>
      <c r="FXF2670" s="113"/>
      <c r="FXG2670" s="113"/>
      <c r="FXH2670" s="113"/>
      <c r="FXI2670" s="113"/>
      <c r="FXJ2670" s="113"/>
      <c r="FXK2670" s="113"/>
      <c r="FXL2670" s="113"/>
      <c r="FXM2670" s="113"/>
      <c r="FXN2670" s="113"/>
      <c r="FXO2670" s="113"/>
      <c r="FXP2670" s="113"/>
      <c r="FXQ2670" s="113"/>
      <c r="FXR2670" s="113"/>
      <c r="FXS2670" s="113"/>
      <c r="FXT2670" s="113"/>
      <c r="FXU2670" s="113"/>
      <c r="FXV2670" s="113"/>
      <c r="FXW2670" s="113"/>
      <c r="FXX2670" s="113"/>
      <c r="FXY2670" s="113"/>
      <c r="FXZ2670" s="113"/>
      <c r="FYA2670" s="113"/>
      <c r="FYB2670" s="113"/>
      <c r="FYC2670" s="113"/>
      <c r="FYD2670" s="113"/>
      <c r="FYE2670" s="113"/>
      <c r="FYF2670" s="113"/>
      <c r="FYG2670" s="113"/>
      <c r="FYH2670" s="113"/>
      <c r="FYI2670" s="113"/>
      <c r="FYJ2670" s="113"/>
      <c r="FYK2670" s="113"/>
      <c r="FYL2670" s="113"/>
      <c r="FYM2670" s="113"/>
      <c r="FYN2670" s="113"/>
      <c r="FYO2670" s="113"/>
      <c r="FYP2670" s="113"/>
      <c r="FYQ2670" s="113"/>
      <c r="FYR2670" s="113"/>
      <c r="FYS2670" s="113"/>
      <c r="FYT2670" s="113"/>
      <c r="FYU2670" s="113"/>
      <c r="FYV2670" s="113"/>
      <c r="FYW2670" s="113"/>
      <c r="FYX2670" s="113"/>
      <c r="FYY2670" s="113"/>
      <c r="FYZ2670" s="113"/>
      <c r="FZA2670" s="113"/>
      <c r="FZB2670" s="113"/>
      <c r="FZC2670" s="113"/>
      <c r="FZD2670" s="113"/>
      <c r="FZE2670" s="113"/>
      <c r="FZF2670" s="113"/>
      <c r="FZG2670" s="113"/>
      <c r="FZH2670" s="113"/>
      <c r="FZI2670" s="113"/>
      <c r="FZJ2670" s="113"/>
      <c r="FZK2670" s="113"/>
      <c r="FZL2670" s="113"/>
      <c r="FZM2670" s="113"/>
      <c r="FZN2670" s="113"/>
      <c r="FZO2670" s="113"/>
      <c r="FZP2670" s="113"/>
      <c r="FZQ2670" s="113"/>
      <c r="FZR2670" s="113"/>
      <c r="FZS2670" s="113"/>
      <c r="FZT2670" s="113"/>
      <c r="FZU2670" s="113"/>
      <c r="FZV2670" s="113"/>
      <c r="FZW2670" s="113"/>
      <c r="FZX2670" s="113"/>
      <c r="FZY2670" s="113"/>
      <c r="FZZ2670" s="113"/>
      <c r="GAA2670" s="113"/>
      <c r="GAB2670" s="113"/>
      <c r="GAC2670" s="113"/>
      <c r="GAD2670" s="113"/>
      <c r="GAE2670" s="113"/>
      <c r="GAF2670" s="113"/>
      <c r="GAG2670" s="113"/>
      <c r="GAH2670" s="113"/>
      <c r="GAI2670" s="113"/>
      <c r="GAJ2670" s="113"/>
      <c r="GAK2670" s="113"/>
      <c r="GAL2670" s="113"/>
      <c r="GAM2670" s="113"/>
      <c r="GAN2670" s="113"/>
      <c r="GAO2670" s="113"/>
      <c r="GAP2670" s="113"/>
      <c r="GAQ2670" s="113"/>
      <c r="GAR2670" s="113"/>
      <c r="GAS2670" s="113"/>
      <c r="GAT2670" s="113"/>
      <c r="GAU2670" s="113"/>
      <c r="GAV2670" s="113"/>
      <c r="GAW2670" s="113"/>
      <c r="GAX2670" s="113"/>
      <c r="GAY2670" s="113"/>
      <c r="GAZ2670" s="113"/>
      <c r="GBA2670" s="113"/>
      <c r="GBB2670" s="113"/>
      <c r="GBC2670" s="113"/>
      <c r="GBD2670" s="113"/>
      <c r="GBE2670" s="113"/>
      <c r="GBF2670" s="113"/>
      <c r="GBG2670" s="113"/>
      <c r="GBH2670" s="113"/>
      <c r="GBI2670" s="113"/>
      <c r="GBJ2670" s="113"/>
      <c r="GBK2670" s="113"/>
      <c r="GBL2670" s="113"/>
      <c r="GBM2670" s="113"/>
      <c r="GBN2670" s="113"/>
      <c r="GBO2670" s="113"/>
      <c r="GBP2670" s="113"/>
      <c r="GBQ2670" s="113"/>
      <c r="GBR2670" s="113"/>
      <c r="GBS2670" s="113"/>
      <c r="GBT2670" s="113"/>
      <c r="GBU2670" s="113"/>
      <c r="GBV2670" s="113"/>
      <c r="GBW2670" s="113"/>
      <c r="GBX2670" s="113"/>
      <c r="GBY2670" s="113"/>
      <c r="GBZ2670" s="113"/>
      <c r="GCA2670" s="113"/>
      <c r="GCB2670" s="113"/>
      <c r="GCC2670" s="113"/>
      <c r="GCD2670" s="113"/>
      <c r="GCE2670" s="113"/>
      <c r="GCF2670" s="113"/>
      <c r="GCG2670" s="113"/>
      <c r="GCH2670" s="113"/>
      <c r="GCI2670" s="113"/>
      <c r="GCJ2670" s="113"/>
      <c r="GCK2670" s="113"/>
      <c r="GCL2670" s="113"/>
      <c r="GCM2670" s="113"/>
      <c r="GCN2670" s="113"/>
      <c r="GCO2670" s="113"/>
      <c r="GCP2670" s="113"/>
      <c r="GCQ2670" s="113"/>
      <c r="GCR2670" s="113"/>
      <c r="GCS2670" s="113"/>
      <c r="GCT2670" s="113"/>
      <c r="GCU2670" s="113"/>
      <c r="GCV2670" s="113"/>
      <c r="GCW2670" s="113"/>
      <c r="GCX2670" s="113"/>
      <c r="GCY2670" s="113"/>
      <c r="GCZ2670" s="113"/>
      <c r="GDA2670" s="113"/>
      <c r="GDB2670" s="113"/>
      <c r="GDC2670" s="113"/>
      <c r="GDD2670" s="113"/>
      <c r="GDE2670" s="113"/>
      <c r="GDF2670" s="113"/>
      <c r="GDG2670" s="113"/>
      <c r="GDH2670" s="113"/>
      <c r="GDI2670" s="113"/>
      <c r="GDJ2670" s="113"/>
      <c r="GDK2670" s="113"/>
      <c r="GDL2670" s="113"/>
      <c r="GDM2670" s="113"/>
      <c r="GDN2670" s="113"/>
      <c r="GDO2670" s="113"/>
      <c r="GDP2670" s="113"/>
      <c r="GDQ2670" s="113"/>
      <c r="GDR2670" s="113"/>
      <c r="GDS2670" s="113"/>
      <c r="GDT2670" s="113"/>
      <c r="GDU2670" s="113"/>
      <c r="GDV2670" s="113"/>
      <c r="GDW2670" s="113"/>
      <c r="GDX2670" s="113"/>
      <c r="GDY2670" s="113"/>
      <c r="GDZ2670" s="113"/>
      <c r="GEA2670" s="113"/>
      <c r="GEB2670" s="113"/>
      <c r="GEC2670" s="113"/>
      <c r="GED2670" s="113"/>
      <c r="GEE2670" s="113"/>
      <c r="GEF2670" s="113"/>
      <c r="GEG2670" s="113"/>
      <c r="GEH2670" s="113"/>
      <c r="GEI2670" s="113"/>
      <c r="GEJ2670" s="113"/>
      <c r="GEK2670" s="113"/>
      <c r="GEL2670" s="113"/>
      <c r="GEM2670" s="113"/>
      <c r="GEN2670" s="113"/>
      <c r="GEO2670" s="113"/>
      <c r="GEP2670" s="113"/>
      <c r="GEQ2670" s="113"/>
      <c r="GER2670" s="113"/>
      <c r="GES2670" s="113"/>
      <c r="GET2670" s="113"/>
      <c r="GEU2670" s="113"/>
      <c r="GEV2670" s="113"/>
      <c r="GEW2670" s="113"/>
      <c r="GEX2670" s="113"/>
      <c r="GEY2670" s="113"/>
      <c r="GEZ2670" s="113"/>
      <c r="GFA2670" s="113"/>
      <c r="GFB2670" s="113"/>
      <c r="GFC2670" s="113"/>
      <c r="GFD2670" s="113"/>
      <c r="GFE2670" s="113"/>
      <c r="GFF2670" s="113"/>
      <c r="GFG2670" s="113"/>
      <c r="GFH2670" s="113"/>
      <c r="GFI2670" s="113"/>
      <c r="GFJ2670" s="113"/>
      <c r="GFK2670" s="113"/>
      <c r="GFL2670" s="113"/>
      <c r="GFM2670" s="113"/>
      <c r="GFN2670" s="113"/>
      <c r="GFO2670" s="113"/>
      <c r="GFP2670" s="113"/>
      <c r="GFQ2670" s="113"/>
      <c r="GFR2670" s="113"/>
      <c r="GFS2670" s="113"/>
      <c r="GFT2670" s="113"/>
      <c r="GFU2670" s="113"/>
      <c r="GFV2670" s="113"/>
      <c r="GFW2670" s="113"/>
      <c r="GFX2670" s="113"/>
      <c r="GFY2670" s="113"/>
      <c r="GFZ2670" s="113"/>
      <c r="GGA2670" s="113"/>
      <c r="GGB2670" s="113"/>
      <c r="GGC2670" s="113"/>
      <c r="GGD2670" s="113"/>
      <c r="GGE2670" s="113"/>
      <c r="GGF2670" s="113"/>
      <c r="GGG2670" s="113"/>
      <c r="GGH2670" s="113"/>
      <c r="GGI2670" s="113"/>
      <c r="GGJ2670" s="113"/>
      <c r="GGK2670" s="113"/>
      <c r="GGL2670" s="113"/>
      <c r="GGM2670" s="113"/>
      <c r="GGN2670" s="113"/>
      <c r="GGO2670" s="113"/>
      <c r="GGP2670" s="113"/>
      <c r="GGQ2670" s="113"/>
      <c r="GGR2670" s="113"/>
      <c r="GGS2670" s="113"/>
      <c r="GGT2670" s="113"/>
      <c r="GGU2670" s="113"/>
      <c r="GGV2670" s="113"/>
      <c r="GGW2670" s="113"/>
      <c r="GGX2670" s="113"/>
      <c r="GGY2670" s="113"/>
      <c r="GGZ2670" s="113"/>
      <c r="GHA2670" s="113"/>
      <c r="GHB2670" s="113"/>
      <c r="GHC2670" s="113"/>
      <c r="GHD2670" s="113"/>
      <c r="GHE2670" s="113"/>
      <c r="GHF2670" s="113"/>
      <c r="GHG2670" s="113"/>
      <c r="GHH2670" s="113"/>
      <c r="GHI2670" s="113"/>
      <c r="GHJ2670" s="113"/>
      <c r="GHK2670" s="113"/>
      <c r="GHL2670" s="113"/>
      <c r="GHM2670" s="113"/>
      <c r="GHN2670" s="113"/>
      <c r="GHO2670" s="113"/>
      <c r="GHP2670" s="113"/>
      <c r="GHQ2670" s="113"/>
      <c r="GHR2670" s="113"/>
      <c r="GHS2670" s="113"/>
      <c r="GHT2670" s="113"/>
      <c r="GHU2670" s="113"/>
      <c r="GHV2670" s="113"/>
      <c r="GHW2670" s="113"/>
      <c r="GHX2670" s="113"/>
      <c r="GHY2670" s="113"/>
      <c r="GHZ2670" s="113"/>
      <c r="GIA2670" s="113"/>
      <c r="GIB2670" s="113"/>
      <c r="GIC2670" s="113"/>
      <c r="GID2670" s="113"/>
      <c r="GIE2670" s="113"/>
      <c r="GIF2670" s="113"/>
      <c r="GIG2670" s="113"/>
      <c r="GIH2670" s="113"/>
      <c r="GII2670" s="113"/>
      <c r="GIJ2670" s="113"/>
      <c r="GIK2670" s="113"/>
      <c r="GIL2670" s="113"/>
      <c r="GIM2670" s="113"/>
      <c r="GIN2670" s="113"/>
      <c r="GIO2670" s="113"/>
      <c r="GIP2670" s="113"/>
      <c r="GIQ2670" s="113"/>
      <c r="GIR2670" s="113"/>
      <c r="GIS2670" s="113"/>
      <c r="GIT2670" s="113"/>
      <c r="GIU2670" s="113"/>
      <c r="GIV2670" s="113"/>
      <c r="GIW2670" s="113"/>
      <c r="GIX2670" s="113"/>
      <c r="GIY2670" s="113"/>
      <c r="GIZ2670" s="113"/>
      <c r="GJA2670" s="113"/>
      <c r="GJB2670" s="113"/>
      <c r="GJC2670" s="113"/>
      <c r="GJD2670" s="113"/>
      <c r="GJE2670" s="113"/>
      <c r="GJF2670" s="113"/>
      <c r="GJG2670" s="113"/>
      <c r="GJH2670" s="113"/>
      <c r="GJI2670" s="113"/>
      <c r="GJJ2670" s="113"/>
      <c r="GJK2670" s="113"/>
      <c r="GJL2670" s="113"/>
      <c r="GJM2670" s="113"/>
      <c r="GJN2670" s="113"/>
      <c r="GJO2670" s="113"/>
      <c r="GJP2670" s="113"/>
      <c r="GJQ2670" s="113"/>
      <c r="GJR2670" s="113"/>
      <c r="GJS2670" s="113"/>
      <c r="GJT2670" s="113"/>
      <c r="GJU2670" s="113"/>
      <c r="GJV2670" s="113"/>
      <c r="GJW2670" s="113"/>
      <c r="GJX2670" s="113"/>
      <c r="GJY2670" s="113"/>
      <c r="GJZ2670" s="113"/>
      <c r="GKA2670" s="113"/>
      <c r="GKB2670" s="113"/>
      <c r="GKC2670" s="113"/>
      <c r="GKD2670" s="113"/>
      <c r="GKE2670" s="113"/>
      <c r="GKF2670" s="113"/>
      <c r="GKG2670" s="113"/>
      <c r="GKH2670" s="113"/>
      <c r="GKI2670" s="113"/>
      <c r="GKJ2670" s="113"/>
      <c r="GKK2670" s="113"/>
      <c r="GKL2670" s="113"/>
      <c r="GKM2670" s="113"/>
      <c r="GKN2670" s="113"/>
      <c r="GKO2670" s="113"/>
      <c r="GKP2670" s="113"/>
      <c r="GKQ2670" s="113"/>
      <c r="GKR2670" s="113"/>
      <c r="GKS2670" s="113"/>
      <c r="GKT2670" s="113"/>
      <c r="GKU2670" s="113"/>
      <c r="GKV2670" s="113"/>
      <c r="GKW2670" s="113"/>
      <c r="GKX2670" s="113"/>
      <c r="GKY2670" s="113"/>
      <c r="GKZ2670" s="113"/>
      <c r="GLA2670" s="113"/>
      <c r="GLB2670" s="113"/>
      <c r="GLC2670" s="113"/>
      <c r="GLD2670" s="113"/>
      <c r="GLE2670" s="113"/>
      <c r="GLF2670" s="113"/>
      <c r="GLG2670" s="113"/>
      <c r="GLH2670" s="113"/>
      <c r="GLI2670" s="113"/>
      <c r="GLJ2670" s="113"/>
      <c r="GLK2670" s="113"/>
      <c r="GLL2670" s="113"/>
      <c r="GLM2670" s="113"/>
      <c r="GLN2670" s="113"/>
      <c r="GLO2670" s="113"/>
      <c r="GLP2670" s="113"/>
      <c r="GLQ2670" s="113"/>
      <c r="GLR2670" s="113"/>
      <c r="GLS2670" s="113"/>
      <c r="GLT2670" s="113"/>
      <c r="GLU2670" s="113"/>
      <c r="GLV2670" s="113"/>
      <c r="GLW2670" s="113"/>
      <c r="GLX2670" s="113"/>
      <c r="GLY2670" s="113"/>
      <c r="GLZ2670" s="113"/>
      <c r="GMA2670" s="113"/>
      <c r="GMB2670" s="113"/>
      <c r="GMC2670" s="113"/>
      <c r="GMD2670" s="113"/>
      <c r="GME2670" s="113"/>
      <c r="GMF2670" s="113"/>
      <c r="GMG2670" s="113"/>
      <c r="GMH2670" s="113"/>
      <c r="GMI2670" s="113"/>
      <c r="GMJ2670" s="113"/>
      <c r="GMK2670" s="113"/>
      <c r="GML2670" s="113"/>
      <c r="GMM2670" s="113"/>
      <c r="GMN2670" s="113"/>
      <c r="GMO2670" s="113"/>
      <c r="GMP2670" s="113"/>
      <c r="GMQ2670" s="113"/>
      <c r="GMR2670" s="113"/>
      <c r="GMS2670" s="113"/>
      <c r="GMT2670" s="113"/>
      <c r="GMU2670" s="113"/>
      <c r="GMV2670" s="113"/>
      <c r="GMW2670" s="113"/>
      <c r="GMX2670" s="113"/>
      <c r="GMY2670" s="113"/>
      <c r="GMZ2670" s="113"/>
      <c r="GNA2670" s="113"/>
      <c r="GNB2670" s="113"/>
      <c r="GNC2670" s="113"/>
      <c r="GND2670" s="113"/>
      <c r="GNE2670" s="113"/>
      <c r="GNF2670" s="113"/>
      <c r="GNG2670" s="113"/>
      <c r="GNH2670" s="113"/>
      <c r="GNI2670" s="113"/>
      <c r="GNJ2670" s="113"/>
      <c r="GNK2670" s="113"/>
      <c r="GNL2670" s="113"/>
      <c r="GNM2670" s="113"/>
      <c r="GNN2670" s="113"/>
      <c r="GNO2670" s="113"/>
      <c r="GNP2670" s="113"/>
      <c r="GNQ2670" s="113"/>
      <c r="GNR2670" s="113"/>
      <c r="GNS2670" s="113"/>
      <c r="GNT2670" s="113"/>
      <c r="GNU2670" s="113"/>
      <c r="GNV2670" s="113"/>
      <c r="GNW2670" s="113"/>
      <c r="GNX2670" s="113"/>
      <c r="GNY2670" s="113"/>
      <c r="GNZ2670" s="113"/>
      <c r="GOA2670" s="113"/>
      <c r="GOB2670" s="113"/>
      <c r="GOC2670" s="113"/>
      <c r="GOD2670" s="113"/>
      <c r="GOE2670" s="113"/>
      <c r="GOF2670" s="113"/>
      <c r="GOG2670" s="113"/>
      <c r="GOH2670" s="113"/>
      <c r="GOI2670" s="113"/>
      <c r="GOJ2670" s="113"/>
      <c r="GOK2670" s="113"/>
      <c r="GOL2670" s="113"/>
      <c r="GOM2670" s="113"/>
      <c r="GON2670" s="113"/>
      <c r="GOO2670" s="113"/>
      <c r="GOP2670" s="113"/>
      <c r="GOQ2670" s="113"/>
      <c r="GOR2670" s="113"/>
      <c r="GOS2670" s="113"/>
      <c r="GOT2670" s="113"/>
      <c r="GOU2670" s="113"/>
      <c r="GOV2670" s="113"/>
      <c r="GOW2670" s="113"/>
      <c r="GOX2670" s="113"/>
      <c r="GOY2670" s="113"/>
      <c r="GOZ2670" s="113"/>
      <c r="GPA2670" s="113"/>
      <c r="GPB2670" s="113"/>
      <c r="GPC2670" s="113"/>
      <c r="GPD2670" s="113"/>
      <c r="GPE2670" s="113"/>
      <c r="GPF2670" s="113"/>
      <c r="GPG2670" s="113"/>
      <c r="GPH2670" s="113"/>
      <c r="GPI2670" s="113"/>
      <c r="GPJ2670" s="113"/>
      <c r="GPK2670" s="113"/>
      <c r="GPL2670" s="113"/>
      <c r="GPM2670" s="113"/>
      <c r="GPN2670" s="113"/>
      <c r="GPO2670" s="113"/>
      <c r="GPP2670" s="113"/>
      <c r="GPQ2670" s="113"/>
      <c r="GPR2670" s="113"/>
      <c r="GPS2670" s="113"/>
      <c r="GPT2670" s="113"/>
      <c r="GPU2670" s="113"/>
      <c r="GPV2670" s="113"/>
      <c r="GPW2670" s="113"/>
      <c r="GPX2670" s="113"/>
      <c r="GPY2670" s="113"/>
      <c r="GPZ2670" s="113"/>
      <c r="GQA2670" s="113"/>
      <c r="GQB2670" s="113"/>
      <c r="GQC2670" s="113"/>
      <c r="GQD2670" s="113"/>
      <c r="GQE2670" s="113"/>
      <c r="GQF2670" s="113"/>
      <c r="GQG2670" s="113"/>
      <c r="GQH2670" s="113"/>
      <c r="GQI2670" s="113"/>
      <c r="GQJ2670" s="113"/>
      <c r="GQK2670" s="113"/>
      <c r="GQL2670" s="113"/>
      <c r="GQM2670" s="113"/>
      <c r="GQN2670" s="113"/>
      <c r="GQO2670" s="113"/>
      <c r="GQP2670" s="113"/>
      <c r="GQQ2670" s="113"/>
      <c r="GQR2670" s="113"/>
      <c r="GQS2670" s="113"/>
      <c r="GQT2670" s="113"/>
      <c r="GQU2670" s="113"/>
      <c r="GQV2670" s="113"/>
      <c r="GQW2670" s="113"/>
      <c r="GQX2670" s="113"/>
      <c r="GQY2670" s="113"/>
      <c r="GQZ2670" s="113"/>
      <c r="GRA2670" s="113"/>
      <c r="GRB2670" s="113"/>
      <c r="GRC2670" s="113"/>
      <c r="GRD2670" s="113"/>
      <c r="GRE2670" s="113"/>
      <c r="GRF2670" s="113"/>
      <c r="GRG2670" s="113"/>
      <c r="GRH2670" s="113"/>
      <c r="GRI2670" s="113"/>
      <c r="GRJ2670" s="113"/>
      <c r="GRK2670" s="113"/>
      <c r="GRL2670" s="113"/>
      <c r="GRM2670" s="113"/>
      <c r="GRN2670" s="113"/>
      <c r="GRO2670" s="113"/>
      <c r="GRP2670" s="113"/>
      <c r="GRQ2670" s="113"/>
      <c r="GRR2670" s="113"/>
      <c r="GRS2670" s="113"/>
      <c r="GRT2670" s="113"/>
      <c r="GRU2670" s="113"/>
      <c r="GRV2670" s="113"/>
      <c r="GRW2670" s="113"/>
      <c r="GRX2670" s="113"/>
      <c r="GRY2670" s="113"/>
      <c r="GRZ2670" s="113"/>
      <c r="GSA2670" s="113"/>
      <c r="GSB2670" s="113"/>
      <c r="GSC2670" s="113"/>
      <c r="GSD2670" s="113"/>
      <c r="GSE2670" s="113"/>
      <c r="GSF2670" s="113"/>
      <c r="GSG2670" s="113"/>
      <c r="GSH2670" s="113"/>
      <c r="GSI2670" s="113"/>
      <c r="GSJ2670" s="113"/>
      <c r="GSK2670" s="113"/>
      <c r="GSL2670" s="113"/>
      <c r="GSM2670" s="113"/>
      <c r="GSN2670" s="113"/>
      <c r="GSO2670" s="113"/>
      <c r="GSP2670" s="113"/>
      <c r="GSQ2670" s="113"/>
      <c r="GSR2670" s="113"/>
      <c r="GSS2670" s="113"/>
      <c r="GST2670" s="113"/>
      <c r="GSU2670" s="113"/>
      <c r="GSV2670" s="113"/>
      <c r="GSW2670" s="113"/>
      <c r="GSX2670" s="113"/>
      <c r="GSY2670" s="113"/>
      <c r="GSZ2670" s="113"/>
      <c r="GTA2670" s="113"/>
      <c r="GTB2670" s="113"/>
      <c r="GTC2670" s="113"/>
      <c r="GTD2670" s="113"/>
      <c r="GTE2670" s="113"/>
      <c r="GTF2670" s="113"/>
      <c r="GTG2670" s="113"/>
      <c r="GTH2670" s="113"/>
      <c r="GTI2670" s="113"/>
      <c r="GTJ2670" s="113"/>
      <c r="GTK2670" s="113"/>
      <c r="GTL2670" s="113"/>
      <c r="GTM2670" s="113"/>
      <c r="GTN2670" s="113"/>
      <c r="GTO2670" s="113"/>
      <c r="GTP2670" s="113"/>
      <c r="GTQ2670" s="113"/>
      <c r="GTR2670" s="113"/>
      <c r="GTS2670" s="113"/>
      <c r="GTT2670" s="113"/>
      <c r="GTU2670" s="113"/>
      <c r="GTV2670" s="113"/>
      <c r="GTW2670" s="113"/>
      <c r="GTX2670" s="113"/>
      <c r="GTY2670" s="113"/>
      <c r="GTZ2670" s="113"/>
      <c r="GUA2670" s="113"/>
      <c r="GUB2670" s="113"/>
      <c r="GUC2670" s="113"/>
      <c r="GUD2670" s="113"/>
      <c r="GUE2670" s="113"/>
      <c r="GUF2670" s="113"/>
      <c r="GUG2670" s="113"/>
      <c r="GUH2670" s="113"/>
      <c r="GUI2670" s="113"/>
      <c r="GUJ2670" s="113"/>
      <c r="GUK2670" s="113"/>
      <c r="GUL2670" s="113"/>
      <c r="GUM2670" s="113"/>
      <c r="GUN2670" s="113"/>
      <c r="GUO2670" s="113"/>
      <c r="GUP2670" s="113"/>
      <c r="GUQ2670" s="113"/>
      <c r="GUR2670" s="113"/>
      <c r="GUS2670" s="113"/>
      <c r="GUT2670" s="113"/>
      <c r="GUU2670" s="113"/>
      <c r="GUV2670" s="113"/>
      <c r="GUW2670" s="113"/>
      <c r="GUX2670" s="113"/>
      <c r="GUY2670" s="113"/>
      <c r="GUZ2670" s="113"/>
      <c r="GVA2670" s="113"/>
      <c r="GVB2670" s="113"/>
      <c r="GVC2670" s="113"/>
      <c r="GVD2670" s="113"/>
      <c r="GVE2670" s="113"/>
      <c r="GVF2670" s="113"/>
      <c r="GVG2670" s="113"/>
      <c r="GVH2670" s="113"/>
      <c r="GVI2670" s="113"/>
      <c r="GVJ2670" s="113"/>
      <c r="GVK2670" s="113"/>
      <c r="GVL2670" s="113"/>
      <c r="GVM2670" s="113"/>
      <c r="GVN2670" s="113"/>
      <c r="GVO2670" s="113"/>
      <c r="GVP2670" s="113"/>
      <c r="GVQ2670" s="113"/>
      <c r="GVR2670" s="113"/>
      <c r="GVS2670" s="113"/>
      <c r="GVT2670" s="113"/>
      <c r="GVU2670" s="113"/>
      <c r="GVV2670" s="113"/>
      <c r="GVW2670" s="113"/>
      <c r="GVX2670" s="113"/>
      <c r="GVY2670" s="113"/>
      <c r="GVZ2670" s="113"/>
      <c r="GWA2670" s="113"/>
      <c r="GWB2670" s="113"/>
      <c r="GWC2670" s="113"/>
      <c r="GWD2670" s="113"/>
      <c r="GWE2670" s="113"/>
      <c r="GWF2670" s="113"/>
      <c r="GWG2670" s="113"/>
      <c r="GWH2670" s="113"/>
      <c r="GWI2670" s="113"/>
      <c r="GWJ2670" s="113"/>
      <c r="GWK2670" s="113"/>
      <c r="GWL2670" s="113"/>
      <c r="GWM2670" s="113"/>
      <c r="GWN2670" s="113"/>
      <c r="GWO2670" s="113"/>
      <c r="GWP2670" s="113"/>
      <c r="GWQ2670" s="113"/>
      <c r="GWR2670" s="113"/>
      <c r="GWS2670" s="113"/>
      <c r="GWT2670" s="113"/>
      <c r="GWU2670" s="113"/>
      <c r="GWV2670" s="113"/>
      <c r="GWW2670" s="113"/>
      <c r="GWX2670" s="113"/>
      <c r="GWY2670" s="113"/>
      <c r="GWZ2670" s="113"/>
      <c r="GXA2670" s="113"/>
      <c r="GXB2670" s="113"/>
      <c r="GXC2670" s="113"/>
      <c r="GXD2670" s="113"/>
      <c r="GXE2670" s="113"/>
      <c r="GXF2670" s="113"/>
      <c r="GXG2670" s="113"/>
      <c r="GXH2670" s="113"/>
      <c r="GXI2670" s="113"/>
      <c r="GXJ2670" s="113"/>
      <c r="GXK2670" s="113"/>
      <c r="GXL2670" s="113"/>
      <c r="GXM2670" s="113"/>
      <c r="GXN2670" s="113"/>
      <c r="GXO2670" s="113"/>
      <c r="GXP2670" s="113"/>
      <c r="GXQ2670" s="113"/>
      <c r="GXR2670" s="113"/>
      <c r="GXS2670" s="113"/>
      <c r="GXT2670" s="113"/>
      <c r="GXU2670" s="113"/>
      <c r="GXV2670" s="113"/>
      <c r="GXW2670" s="113"/>
      <c r="GXX2670" s="113"/>
      <c r="GXY2670" s="113"/>
      <c r="GXZ2670" s="113"/>
      <c r="GYA2670" s="113"/>
      <c r="GYB2670" s="113"/>
      <c r="GYC2670" s="113"/>
      <c r="GYD2670" s="113"/>
      <c r="GYE2670" s="113"/>
      <c r="GYF2670" s="113"/>
      <c r="GYG2670" s="113"/>
      <c r="GYH2670" s="113"/>
      <c r="GYI2670" s="113"/>
      <c r="GYJ2670" s="113"/>
      <c r="GYK2670" s="113"/>
      <c r="GYL2670" s="113"/>
      <c r="GYM2670" s="113"/>
      <c r="GYN2670" s="113"/>
      <c r="GYO2670" s="113"/>
      <c r="GYP2670" s="113"/>
      <c r="GYQ2670" s="113"/>
      <c r="GYR2670" s="113"/>
      <c r="GYS2670" s="113"/>
      <c r="GYT2670" s="113"/>
      <c r="GYU2670" s="113"/>
      <c r="GYV2670" s="113"/>
      <c r="GYW2670" s="113"/>
      <c r="GYX2670" s="113"/>
      <c r="GYY2670" s="113"/>
      <c r="GYZ2670" s="113"/>
      <c r="GZA2670" s="113"/>
      <c r="GZB2670" s="113"/>
      <c r="GZC2670" s="113"/>
      <c r="GZD2670" s="113"/>
      <c r="GZE2670" s="113"/>
      <c r="GZF2670" s="113"/>
      <c r="GZG2670" s="113"/>
      <c r="GZH2670" s="113"/>
      <c r="GZI2670" s="113"/>
      <c r="GZJ2670" s="113"/>
      <c r="GZK2670" s="113"/>
      <c r="GZL2670" s="113"/>
      <c r="GZM2670" s="113"/>
      <c r="GZN2670" s="113"/>
      <c r="GZO2670" s="113"/>
      <c r="GZP2670" s="113"/>
      <c r="GZQ2670" s="113"/>
      <c r="GZR2670" s="113"/>
      <c r="GZS2670" s="113"/>
      <c r="GZT2670" s="113"/>
      <c r="GZU2670" s="113"/>
      <c r="GZV2670" s="113"/>
      <c r="GZW2670" s="113"/>
      <c r="GZX2670" s="113"/>
      <c r="GZY2670" s="113"/>
      <c r="GZZ2670" s="113"/>
      <c r="HAA2670" s="113"/>
      <c r="HAB2670" s="113"/>
      <c r="HAC2670" s="113"/>
      <c r="HAD2670" s="113"/>
      <c r="HAE2670" s="113"/>
      <c r="HAF2670" s="113"/>
      <c r="HAG2670" s="113"/>
      <c r="HAH2670" s="113"/>
      <c r="HAI2670" s="113"/>
      <c r="HAJ2670" s="113"/>
      <c r="HAK2670" s="113"/>
      <c r="HAL2670" s="113"/>
      <c r="HAM2670" s="113"/>
      <c r="HAN2670" s="113"/>
      <c r="HAO2670" s="113"/>
      <c r="HAP2670" s="113"/>
      <c r="HAQ2670" s="113"/>
      <c r="HAR2670" s="113"/>
      <c r="HAS2670" s="113"/>
      <c r="HAT2670" s="113"/>
      <c r="HAU2670" s="113"/>
      <c r="HAV2670" s="113"/>
      <c r="HAW2670" s="113"/>
      <c r="HAX2670" s="113"/>
      <c r="HAY2670" s="113"/>
      <c r="HAZ2670" s="113"/>
      <c r="HBA2670" s="113"/>
      <c r="HBB2670" s="113"/>
      <c r="HBC2670" s="113"/>
      <c r="HBD2670" s="113"/>
      <c r="HBE2670" s="113"/>
      <c r="HBF2670" s="113"/>
      <c r="HBG2670" s="113"/>
      <c r="HBH2670" s="113"/>
      <c r="HBI2670" s="113"/>
      <c r="HBJ2670" s="113"/>
      <c r="HBK2670" s="113"/>
      <c r="HBL2670" s="113"/>
      <c r="HBM2670" s="113"/>
      <c r="HBN2670" s="113"/>
      <c r="HBO2670" s="113"/>
      <c r="HBP2670" s="113"/>
      <c r="HBQ2670" s="113"/>
      <c r="HBR2670" s="113"/>
      <c r="HBS2670" s="113"/>
      <c r="HBT2670" s="113"/>
      <c r="HBU2670" s="113"/>
      <c r="HBV2670" s="113"/>
      <c r="HBW2670" s="113"/>
      <c r="HBX2670" s="113"/>
      <c r="HBY2670" s="113"/>
      <c r="HBZ2670" s="113"/>
      <c r="HCA2670" s="113"/>
      <c r="HCB2670" s="113"/>
      <c r="HCC2670" s="113"/>
      <c r="HCD2670" s="113"/>
      <c r="HCE2670" s="113"/>
      <c r="HCF2670" s="113"/>
      <c r="HCG2670" s="113"/>
      <c r="HCH2670" s="113"/>
      <c r="HCI2670" s="113"/>
      <c r="HCJ2670" s="113"/>
      <c r="HCK2670" s="113"/>
      <c r="HCL2670" s="113"/>
      <c r="HCM2670" s="113"/>
      <c r="HCN2670" s="113"/>
      <c r="HCO2670" s="113"/>
      <c r="HCP2670" s="113"/>
      <c r="HCQ2670" s="113"/>
      <c r="HCR2670" s="113"/>
      <c r="HCS2670" s="113"/>
      <c r="HCT2670" s="113"/>
      <c r="HCU2670" s="113"/>
      <c r="HCV2670" s="113"/>
      <c r="HCW2670" s="113"/>
      <c r="HCX2670" s="113"/>
      <c r="HCY2670" s="113"/>
      <c r="HCZ2670" s="113"/>
      <c r="HDA2670" s="113"/>
      <c r="HDB2670" s="113"/>
      <c r="HDC2670" s="113"/>
      <c r="HDD2670" s="113"/>
      <c r="HDE2670" s="113"/>
      <c r="HDF2670" s="113"/>
      <c r="HDG2670" s="113"/>
      <c r="HDH2670" s="113"/>
      <c r="HDI2670" s="113"/>
      <c r="HDJ2670" s="113"/>
      <c r="HDK2670" s="113"/>
      <c r="HDL2670" s="113"/>
      <c r="HDM2670" s="113"/>
      <c r="HDN2670" s="113"/>
      <c r="HDO2670" s="113"/>
      <c r="HDP2670" s="113"/>
      <c r="HDQ2670" s="113"/>
      <c r="HDR2670" s="113"/>
      <c r="HDS2670" s="113"/>
      <c r="HDT2670" s="113"/>
      <c r="HDU2670" s="113"/>
      <c r="HDV2670" s="113"/>
      <c r="HDW2670" s="113"/>
      <c r="HDX2670" s="113"/>
      <c r="HDY2670" s="113"/>
      <c r="HDZ2670" s="113"/>
      <c r="HEA2670" s="113"/>
      <c r="HEB2670" s="113"/>
      <c r="HEC2670" s="113"/>
      <c r="HED2670" s="113"/>
      <c r="HEE2670" s="113"/>
      <c r="HEF2670" s="113"/>
      <c r="HEG2670" s="113"/>
      <c r="HEH2670" s="113"/>
      <c r="HEI2670" s="113"/>
      <c r="HEJ2670" s="113"/>
      <c r="HEK2670" s="113"/>
      <c r="HEL2670" s="113"/>
      <c r="HEM2670" s="113"/>
      <c r="HEN2670" s="113"/>
      <c r="HEO2670" s="113"/>
      <c r="HEP2670" s="113"/>
      <c r="HEQ2670" s="113"/>
      <c r="HER2670" s="113"/>
      <c r="HES2670" s="113"/>
      <c r="HET2670" s="113"/>
      <c r="HEU2670" s="113"/>
      <c r="HEV2670" s="113"/>
      <c r="HEW2670" s="113"/>
      <c r="HEX2670" s="113"/>
      <c r="HEY2670" s="113"/>
      <c r="HEZ2670" s="113"/>
      <c r="HFA2670" s="113"/>
      <c r="HFB2670" s="113"/>
      <c r="HFC2670" s="113"/>
      <c r="HFD2670" s="113"/>
      <c r="HFE2670" s="113"/>
      <c r="HFF2670" s="113"/>
      <c r="HFG2670" s="113"/>
      <c r="HFH2670" s="113"/>
      <c r="HFI2670" s="113"/>
      <c r="HFJ2670" s="113"/>
      <c r="HFK2670" s="113"/>
      <c r="HFL2670" s="113"/>
      <c r="HFM2670" s="113"/>
      <c r="HFN2670" s="113"/>
      <c r="HFO2670" s="113"/>
      <c r="HFP2670" s="113"/>
      <c r="HFQ2670" s="113"/>
      <c r="HFR2670" s="113"/>
      <c r="HFS2670" s="113"/>
      <c r="HFT2670" s="113"/>
      <c r="HFU2670" s="113"/>
      <c r="HFV2670" s="113"/>
      <c r="HFW2670" s="113"/>
      <c r="HFX2670" s="113"/>
      <c r="HFY2670" s="113"/>
      <c r="HFZ2670" s="113"/>
      <c r="HGA2670" s="113"/>
      <c r="HGB2670" s="113"/>
      <c r="HGC2670" s="113"/>
      <c r="HGD2670" s="113"/>
      <c r="HGE2670" s="113"/>
      <c r="HGF2670" s="113"/>
      <c r="HGG2670" s="113"/>
      <c r="HGH2670" s="113"/>
      <c r="HGI2670" s="113"/>
      <c r="HGJ2670" s="113"/>
      <c r="HGK2670" s="113"/>
      <c r="HGL2670" s="113"/>
      <c r="HGM2670" s="113"/>
      <c r="HGN2670" s="113"/>
      <c r="HGO2670" s="113"/>
      <c r="HGP2670" s="113"/>
      <c r="HGQ2670" s="113"/>
      <c r="HGR2670" s="113"/>
      <c r="HGS2670" s="113"/>
      <c r="HGT2670" s="113"/>
      <c r="HGU2670" s="113"/>
      <c r="HGV2670" s="113"/>
      <c r="HGW2670" s="113"/>
      <c r="HGX2670" s="113"/>
      <c r="HGY2670" s="113"/>
      <c r="HGZ2670" s="113"/>
      <c r="HHA2670" s="113"/>
      <c r="HHB2670" s="113"/>
      <c r="HHC2670" s="113"/>
      <c r="HHD2670" s="113"/>
      <c r="HHE2670" s="113"/>
      <c r="HHF2670" s="113"/>
      <c r="HHG2670" s="113"/>
      <c r="HHH2670" s="113"/>
      <c r="HHI2670" s="113"/>
      <c r="HHJ2670" s="113"/>
      <c r="HHK2670" s="113"/>
      <c r="HHL2670" s="113"/>
      <c r="HHM2670" s="113"/>
      <c r="HHN2670" s="113"/>
      <c r="HHO2670" s="113"/>
      <c r="HHP2670" s="113"/>
      <c r="HHQ2670" s="113"/>
      <c r="HHR2670" s="113"/>
      <c r="HHS2670" s="113"/>
      <c r="HHT2670" s="113"/>
      <c r="HHU2670" s="113"/>
      <c r="HHV2670" s="113"/>
      <c r="HHW2670" s="113"/>
      <c r="HHX2670" s="113"/>
      <c r="HHY2670" s="113"/>
      <c r="HHZ2670" s="113"/>
      <c r="HIA2670" s="113"/>
      <c r="HIB2670" s="113"/>
      <c r="HIC2670" s="113"/>
      <c r="HID2670" s="113"/>
      <c r="HIE2670" s="113"/>
      <c r="HIF2670" s="113"/>
      <c r="HIG2670" s="113"/>
      <c r="HIH2670" s="113"/>
      <c r="HII2670" s="113"/>
      <c r="HIJ2670" s="113"/>
      <c r="HIK2670" s="113"/>
      <c r="HIL2670" s="113"/>
      <c r="HIM2670" s="113"/>
      <c r="HIN2670" s="113"/>
      <c r="HIO2670" s="113"/>
      <c r="HIP2670" s="113"/>
      <c r="HIQ2670" s="113"/>
      <c r="HIR2670" s="113"/>
      <c r="HIS2670" s="113"/>
      <c r="HIT2670" s="113"/>
      <c r="HIU2670" s="113"/>
      <c r="HIV2670" s="113"/>
      <c r="HIW2670" s="113"/>
      <c r="HIX2670" s="113"/>
      <c r="HIY2670" s="113"/>
      <c r="HIZ2670" s="113"/>
      <c r="HJA2670" s="113"/>
      <c r="HJB2670" s="113"/>
      <c r="HJC2670" s="113"/>
      <c r="HJD2670" s="113"/>
      <c r="HJE2670" s="113"/>
      <c r="HJF2670" s="113"/>
      <c r="HJG2670" s="113"/>
      <c r="HJH2670" s="113"/>
      <c r="HJI2670" s="113"/>
      <c r="HJJ2670" s="113"/>
      <c r="HJK2670" s="113"/>
      <c r="HJL2670" s="113"/>
      <c r="HJM2670" s="113"/>
      <c r="HJN2670" s="113"/>
      <c r="HJO2670" s="113"/>
      <c r="HJP2670" s="113"/>
      <c r="HJQ2670" s="113"/>
      <c r="HJR2670" s="113"/>
      <c r="HJS2670" s="113"/>
      <c r="HJT2670" s="113"/>
      <c r="HJU2670" s="113"/>
      <c r="HJV2670" s="113"/>
      <c r="HJW2670" s="113"/>
      <c r="HJX2670" s="113"/>
      <c r="HJY2670" s="113"/>
      <c r="HJZ2670" s="113"/>
      <c r="HKA2670" s="113"/>
      <c r="HKB2670" s="113"/>
      <c r="HKC2670" s="113"/>
      <c r="HKD2670" s="113"/>
      <c r="HKE2670" s="113"/>
      <c r="HKF2670" s="113"/>
      <c r="HKG2670" s="113"/>
      <c r="HKH2670" s="113"/>
      <c r="HKI2670" s="113"/>
      <c r="HKJ2670" s="113"/>
      <c r="HKK2670" s="113"/>
      <c r="HKL2670" s="113"/>
      <c r="HKM2670" s="113"/>
      <c r="HKN2670" s="113"/>
      <c r="HKO2670" s="113"/>
      <c r="HKP2670" s="113"/>
      <c r="HKQ2670" s="113"/>
      <c r="HKR2670" s="113"/>
      <c r="HKS2670" s="113"/>
      <c r="HKT2670" s="113"/>
      <c r="HKU2670" s="113"/>
      <c r="HKV2670" s="113"/>
      <c r="HKW2670" s="113"/>
      <c r="HKX2670" s="113"/>
      <c r="HKY2670" s="113"/>
      <c r="HKZ2670" s="113"/>
      <c r="HLA2670" s="113"/>
      <c r="HLB2670" s="113"/>
      <c r="HLC2670" s="113"/>
      <c r="HLD2670" s="113"/>
      <c r="HLE2670" s="113"/>
      <c r="HLF2670" s="113"/>
      <c r="HLG2670" s="113"/>
      <c r="HLH2670" s="113"/>
      <c r="HLI2670" s="113"/>
      <c r="HLJ2670" s="113"/>
      <c r="HLK2670" s="113"/>
      <c r="HLL2670" s="113"/>
      <c r="HLM2670" s="113"/>
      <c r="HLN2670" s="113"/>
      <c r="HLO2670" s="113"/>
      <c r="HLP2670" s="113"/>
      <c r="HLQ2670" s="113"/>
      <c r="HLR2670" s="113"/>
      <c r="HLS2670" s="113"/>
      <c r="HLT2670" s="113"/>
      <c r="HLU2670" s="113"/>
      <c r="HLV2670" s="113"/>
      <c r="HLW2670" s="113"/>
      <c r="HLX2670" s="113"/>
      <c r="HLY2670" s="113"/>
      <c r="HLZ2670" s="113"/>
      <c r="HMA2670" s="113"/>
      <c r="HMB2670" s="113"/>
      <c r="HMC2670" s="113"/>
      <c r="HMD2670" s="113"/>
      <c r="HME2670" s="113"/>
      <c r="HMF2670" s="113"/>
      <c r="HMG2670" s="113"/>
      <c r="HMH2670" s="113"/>
      <c r="HMI2670" s="113"/>
      <c r="HMJ2670" s="113"/>
      <c r="HMK2670" s="113"/>
      <c r="HML2670" s="113"/>
      <c r="HMM2670" s="113"/>
      <c r="HMN2670" s="113"/>
      <c r="HMO2670" s="113"/>
      <c r="HMP2670" s="113"/>
      <c r="HMQ2670" s="113"/>
      <c r="HMR2670" s="113"/>
      <c r="HMS2670" s="113"/>
      <c r="HMT2670" s="113"/>
      <c r="HMU2670" s="113"/>
      <c r="HMV2670" s="113"/>
      <c r="HMW2670" s="113"/>
      <c r="HMX2670" s="113"/>
      <c r="HMY2670" s="113"/>
      <c r="HMZ2670" s="113"/>
      <c r="HNA2670" s="113"/>
      <c r="HNB2670" s="113"/>
      <c r="HNC2670" s="113"/>
      <c r="HND2670" s="113"/>
      <c r="HNE2670" s="113"/>
      <c r="HNF2670" s="113"/>
      <c r="HNG2670" s="113"/>
      <c r="HNH2670" s="113"/>
      <c r="HNI2670" s="113"/>
      <c r="HNJ2670" s="113"/>
      <c r="HNK2670" s="113"/>
      <c r="HNL2670" s="113"/>
      <c r="HNM2670" s="113"/>
      <c r="HNN2670" s="113"/>
      <c r="HNO2670" s="113"/>
      <c r="HNP2670" s="113"/>
      <c r="HNQ2670" s="113"/>
      <c r="HNR2670" s="113"/>
      <c r="HNS2670" s="113"/>
      <c r="HNT2670" s="113"/>
      <c r="HNU2670" s="113"/>
      <c r="HNV2670" s="113"/>
      <c r="HNW2670" s="113"/>
      <c r="HNX2670" s="113"/>
      <c r="HNY2670" s="113"/>
      <c r="HNZ2670" s="113"/>
      <c r="HOA2670" s="113"/>
      <c r="HOB2670" s="113"/>
      <c r="HOC2670" s="113"/>
      <c r="HOD2670" s="113"/>
      <c r="HOE2670" s="113"/>
      <c r="HOF2670" s="113"/>
      <c r="HOG2670" s="113"/>
      <c r="HOH2670" s="113"/>
      <c r="HOI2670" s="113"/>
      <c r="HOJ2670" s="113"/>
      <c r="HOK2670" s="113"/>
      <c r="HOL2670" s="113"/>
      <c r="HOM2670" s="113"/>
      <c r="HON2670" s="113"/>
      <c r="HOO2670" s="113"/>
      <c r="HOP2670" s="113"/>
      <c r="HOQ2670" s="113"/>
      <c r="HOR2670" s="113"/>
      <c r="HOS2670" s="113"/>
      <c r="HOT2670" s="113"/>
      <c r="HOU2670" s="113"/>
      <c r="HOV2670" s="113"/>
      <c r="HOW2670" s="113"/>
      <c r="HOX2670" s="113"/>
      <c r="HOY2670" s="113"/>
      <c r="HOZ2670" s="113"/>
      <c r="HPA2670" s="113"/>
      <c r="HPB2670" s="113"/>
      <c r="HPC2670" s="113"/>
      <c r="HPD2670" s="113"/>
      <c r="HPE2670" s="113"/>
      <c r="HPF2670" s="113"/>
      <c r="HPG2670" s="113"/>
      <c r="HPH2670" s="113"/>
      <c r="HPI2670" s="113"/>
      <c r="HPJ2670" s="113"/>
      <c r="HPK2670" s="113"/>
      <c r="HPL2670" s="113"/>
      <c r="HPM2670" s="113"/>
      <c r="HPN2670" s="113"/>
      <c r="HPO2670" s="113"/>
      <c r="HPP2670" s="113"/>
      <c r="HPQ2670" s="113"/>
      <c r="HPR2670" s="113"/>
      <c r="HPS2670" s="113"/>
      <c r="HPT2670" s="113"/>
      <c r="HPU2670" s="113"/>
      <c r="HPV2670" s="113"/>
      <c r="HPW2670" s="113"/>
      <c r="HPX2670" s="113"/>
      <c r="HPY2670" s="113"/>
      <c r="HPZ2670" s="113"/>
      <c r="HQA2670" s="113"/>
      <c r="HQB2670" s="113"/>
      <c r="HQC2670" s="113"/>
      <c r="HQD2670" s="113"/>
      <c r="HQE2670" s="113"/>
      <c r="HQF2670" s="113"/>
      <c r="HQG2670" s="113"/>
      <c r="HQH2670" s="113"/>
      <c r="HQI2670" s="113"/>
      <c r="HQJ2670" s="113"/>
      <c r="HQK2670" s="113"/>
      <c r="HQL2670" s="113"/>
      <c r="HQM2670" s="113"/>
      <c r="HQN2670" s="113"/>
      <c r="HQO2670" s="113"/>
      <c r="HQP2670" s="113"/>
      <c r="HQQ2670" s="113"/>
      <c r="HQR2670" s="113"/>
      <c r="HQS2670" s="113"/>
      <c r="HQT2670" s="113"/>
      <c r="HQU2670" s="113"/>
      <c r="HQV2670" s="113"/>
      <c r="HQW2670" s="113"/>
      <c r="HQX2670" s="113"/>
      <c r="HQY2670" s="113"/>
      <c r="HQZ2670" s="113"/>
      <c r="HRA2670" s="113"/>
      <c r="HRB2670" s="113"/>
      <c r="HRC2670" s="113"/>
      <c r="HRD2670" s="113"/>
      <c r="HRE2670" s="113"/>
      <c r="HRF2670" s="113"/>
      <c r="HRG2670" s="113"/>
      <c r="HRH2670" s="113"/>
      <c r="HRI2670" s="113"/>
      <c r="HRJ2670" s="113"/>
      <c r="HRK2670" s="113"/>
      <c r="HRL2670" s="113"/>
      <c r="HRM2670" s="113"/>
      <c r="HRN2670" s="113"/>
      <c r="HRO2670" s="113"/>
      <c r="HRP2670" s="113"/>
      <c r="HRQ2670" s="113"/>
      <c r="HRR2670" s="113"/>
      <c r="HRS2670" s="113"/>
      <c r="HRT2670" s="113"/>
      <c r="HRU2670" s="113"/>
      <c r="HRV2670" s="113"/>
      <c r="HRW2670" s="113"/>
      <c r="HRX2670" s="113"/>
      <c r="HRY2670" s="113"/>
      <c r="HRZ2670" s="113"/>
      <c r="HSA2670" s="113"/>
      <c r="HSB2670" s="113"/>
      <c r="HSC2670" s="113"/>
      <c r="HSD2670" s="113"/>
      <c r="HSE2670" s="113"/>
      <c r="HSF2670" s="113"/>
      <c r="HSG2670" s="113"/>
      <c r="HSH2670" s="113"/>
      <c r="HSI2670" s="113"/>
      <c r="HSJ2670" s="113"/>
      <c r="HSK2670" s="113"/>
      <c r="HSL2670" s="113"/>
      <c r="HSM2670" s="113"/>
      <c r="HSN2670" s="113"/>
      <c r="HSO2670" s="113"/>
      <c r="HSP2670" s="113"/>
      <c r="HSQ2670" s="113"/>
      <c r="HSR2670" s="113"/>
      <c r="HSS2670" s="113"/>
      <c r="HST2670" s="113"/>
      <c r="HSU2670" s="113"/>
      <c r="HSV2670" s="113"/>
      <c r="HSW2670" s="113"/>
      <c r="HSX2670" s="113"/>
      <c r="HSY2670" s="113"/>
      <c r="HSZ2670" s="113"/>
      <c r="HTA2670" s="113"/>
      <c r="HTB2670" s="113"/>
      <c r="HTC2670" s="113"/>
      <c r="HTD2670" s="113"/>
      <c r="HTE2670" s="113"/>
      <c r="HTF2670" s="113"/>
      <c r="HTG2670" s="113"/>
      <c r="HTH2670" s="113"/>
      <c r="HTI2670" s="113"/>
      <c r="HTJ2670" s="113"/>
      <c r="HTK2670" s="113"/>
      <c r="HTL2670" s="113"/>
      <c r="HTM2670" s="113"/>
      <c r="HTN2670" s="113"/>
      <c r="HTO2670" s="113"/>
      <c r="HTP2670" s="113"/>
      <c r="HTQ2670" s="113"/>
      <c r="HTR2670" s="113"/>
      <c r="HTS2670" s="113"/>
      <c r="HTT2670" s="113"/>
      <c r="HTU2670" s="113"/>
      <c r="HTV2670" s="113"/>
      <c r="HTW2670" s="113"/>
      <c r="HTX2670" s="113"/>
      <c r="HTY2670" s="113"/>
      <c r="HTZ2670" s="113"/>
      <c r="HUA2670" s="113"/>
      <c r="HUB2670" s="113"/>
      <c r="HUC2670" s="113"/>
      <c r="HUD2670" s="113"/>
      <c r="HUE2670" s="113"/>
      <c r="HUF2670" s="113"/>
      <c r="HUG2670" s="113"/>
      <c r="HUH2670" s="113"/>
      <c r="HUI2670" s="113"/>
      <c r="HUJ2670" s="113"/>
      <c r="HUK2670" s="113"/>
      <c r="HUL2670" s="113"/>
      <c r="HUM2670" s="113"/>
      <c r="HUN2670" s="113"/>
      <c r="HUO2670" s="113"/>
      <c r="HUP2670" s="113"/>
      <c r="HUQ2670" s="113"/>
      <c r="HUR2670" s="113"/>
      <c r="HUS2670" s="113"/>
      <c r="HUT2670" s="113"/>
      <c r="HUU2670" s="113"/>
      <c r="HUV2670" s="113"/>
      <c r="HUW2670" s="113"/>
      <c r="HUX2670" s="113"/>
      <c r="HUY2670" s="113"/>
      <c r="HUZ2670" s="113"/>
      <c r="HVA2670" s="113"/>
      <c r="HVB2670" s="113"/>
      <c r="HVC2670" s="113"/>
      <c r="HVD2670" s="113"/>
      <c r="HVE2670" s="113"/>
      <c r="HVF2670" s="113"/>
      <c r="HVG2670" s="113"/>
      <c r="HVH2670" s="113"/>
      <c r="HVI2670" s="113"/>
      <c r="HVJ2670" s="113"/>
      <c r="HVK2670" s="113"/>
      <c r="HVL2670" s="113"/>
      <c r="HVM2670" s="113"/>
      <c r="HVN2670" s="113"/>
      <c r="HVO2670" s="113"/>
      <c r="HVP2670" s="113"/>
      <c r="HVQ2670" s="113"/>
      <c r="HVR2670" s="113"/>
      <c r="HVS2670" s="113"/>
      <c r="HVT2670" s="113"/>
      <c r="HVU2670" s="113"/>
      <c r="HVV2670" s="113"/>
      <c r="HVW2670" s="113"/>
      <c r="HVX2670" s="113"/>
      <c r="HVY2670" s="113"/>
      <c r="HVZ2670" s="113"/>
      <c r="HWA2670" s="113"/>
      <c r="HWB2670" s="113"/>
      <c r="HWC2670" s="113"/>
      <c r="HWD2670" s="113"/>
      <c r="HWE2670" s="113"/>
      <c r="HWF2670" s="113"/>
      <c r="HWG2670" s="113"/>
      <c r="HWH2670" s="113"/>
      <c r="HWI2670" s="113"/>
      <c r="HWJ2670" s="113"/>
      <c r="HWK2670" s="113"/>
      <c r="HWL2670" s="113"/>
      <c r="HWM2670" s="113"/>
      <c r="HWN2670" s="113"/>
      <c r="HWO2670" s="113"/>
      <c r="HWP2670" s="113"/>
      <c r="HWQ2670" s="113"/>
      <c r="HWR2670" s="113"/>
      <c r="HWS2670" s="113"/>
      <c r="HWT2670" s="113"/>
      <c r="HWU2670" s="113"/>
      <c r="HWV2670" s="113"/>
      <c r="HWW2670" s="113"/>
      <c r="HWX2670" s="113"/>
      <c r="HWY2670" s="113"/>
      <c r="HWZ2670" s="113"/>
      <c r="HXA2670" s="113"/>
      <c r="HXB2670" s="113"/>
      <c r="HXC2670" s="113"/>
      <c r="HXD2670" s="113"/>
      <c r="HXE2670" s="113"/>
      <c r="HXF2670" s="113"/>
      <c r="HXG2670" s="113"/>
      <c r="HXH2670" s="113"/>
      <c r="HXI2670" s="113"/>
      <c r="HXJ2670" s="113"/>
      <c r="HXK2670" s="113"/>
      <c r="HXL2670" s="113"/>
      <c r="HXM2670" s="113"/>
      <c r="HXN2670" s="113"/>
      <c r="HXO2670" s="113"/>
      <c r="HXP2670" s="113"/>
      <c r="HXQ2670" s="113"/>
      <c r="HXR2670" s="113"/>
      <c r="HXS2670" s="113"/>
      <c r="HXT2670" s="113"/>
      <c r="HXU2670" s="113"/>
      <c r="HXV2670" s="113"/>
      <c r="HXW2670" s="113"/>
      <c r="HXX2670" s="113"/>
      <c r="HXY2670" s="113"/>
      <c r="HXZ2670" s="113"/>
      <c r="HYA2670" s="113"/>
      <c r="HYB2670" s="113"/>
      <c r="HYC2670" s="113"/>
      <c r="HYD2670" s="113"/>
      <c r="HYE2670" s="113"/>
      <c r="HYF2670" s="113"/>
      <c r="HYG2670" s="113"/>
      <c r="HYH2670" s="113"/>
      <c r="HYI2670" s="113"/>
      <c r="HYJ2670" s="113"/>
      <c r="HYK2670" s="113"/>
      <c r="HYL2670" s="113"/>
      <c r="HYM2670" s="113"/>
      <c r="HYN2670" s="113"/>
      <c r="HYO2670" s="113"/>
      <c r="HYP2670" s="113"/>
      <c r="HYQ2670" s="113"/>
      <c r="HYR2670" s="113"/>
      <c r="HYS2670" s="113"/>
      <c r="HYT2670" s="113"/>
      <c r="HYU2670" s="113"/>
      <c r="HYV2670" s="113"/>
      <c r="HYW2670" s="113"/>
      <c r="HYX2670" s="113"/>
      <c r="HYY2670" s="113"/>
      <c r="HYZ2670" s="113"/>
      <c r="HZA2670" s="113"/>
      <c r="HZB2670" s="113"/>
      <c r="HZC2670" s="113"/>
      <c r="HZD2670" s="113"/>
      <c r="HZE2670" s="113"/>
      <c r="HZF2670" s="113"/>
      <c r="HZG2670" s="113"/>
      <c r="HZH2670" s="113"/>
      <c r="HZI2670" s="113"/>
      <c r="HZJ2670" s="113"/>
      <c r="HZK2670" s="113"/>
      <c r="HZL2670" s="113"/>
      <c r="HZM2670" s="113"/>
      <c r="HZN2670" s="113"/>
      <c r="HZO2670" s="113"/>
      <c r="HZP2670" s="113"/>
      <c r="HZQ2670" s="113"/>
      <c r="HZR2670" s="113"/>
      <c r="HZS2670" s="113"/>
      <c r="HZT2670" s="113"/>
      <c r="HZU2670" s="113"/>
      <c r="HZV2670" s="113"/>
      <c r="HZW2670" s="113"/>
      <c r="HZX2670" s="113"/>
      <c r="HZY2670" s="113"/>
      <c r="HZZ2670" s="113"/>
      <c r="IAA2670" s="113"/>
      <c r="IAB2670" s="113"/>
      <c r="IAC2670" s="113"/>
      <c r="IAD2670" s="113"/>
      <c r="IAE2670" s="113"/>
      <c r="IAF2670" s="113"/>
      <c r="IAG2670" s="113"/>
      <c r="IAH2670" s="113"/>
      <c r="IAI2670" s="113"/>
      <c r="IAJ2670" s="113"/>
      <c r="IAK2670" s="113"/>
      <c r="IAL2670" s="113"/>
      <c r="IAM2670" s="113"/>
      <c r="IAN2670" s="113"/>
      <c r="IAO2670" s="113"/>
      <c r="IAP2670" s="113"/>
      <c r="IAQ2670" s="113"/>
      <c r="IAR2670" s="113"/>
      <c r="IAS2670" s="113"/>
      <c r="IAT2670" s="113"/>
      <c r="IAU2670" s="113"/>
      <c r="IAV2670" s="113"/>
      <c r="IAW2670" s="113"/>
      <c r="IAX2670" s="113"/>
      <c r="IAY2670" s="113"/>
      <c r="IAZ2670" s="113"/>
      <c r="IBA2670" s="113"/>
      <c r="IBB2670" s="113"/>
      <c r="IBC2670" s="113"/>
      <c r="IBD2670" s="113"/>
      <c r="IBE2670" s="113"/>
      <c r="IBF2670" s="113"/>
      <c r="IBG2670" s="113"/>
      <c r="IBH2670" s="113"/>
      <c r="IBI2670" s="113"/>
      <c r="IBJ2670" s="113"/>
      <c r="IBK2670" s="113"/>
      <c r="IBL2670" s="113"/>
      <c r="IBM2670" s="113"/>
      <c r="IBN2670" s="113"/>
      <c r="IBO2670" s="113"/>
      <c r="IBP2670" s="113"/>
      <c r="IBQ2670" s="113"/>
      <c r="IBR2670" s="113"/>
      <c r="IBS2670" s="113"/>
      <c r="IBT2670" s="113"/>
      <c r="IBU2670" s="113"/>
      <c r="IBV2670" s="113"/>
      <c r="IBW2670" s="113"/>
      <c r="IBX2670" s="113"/>
      <c r="IBY2670" s="113"/>
      <c r="IBZ2670" s="113"/>
      <c r="ICA2670" s="113"/>
      <c r="ICB2670" s="113"/>
      <c r="ICC2670" s="113"/>
      <c r="ICD2670" s="113"/>
      <c r="ICE2670" s="113"/>
      <c r="ICF2670" s="113"/>
      <c r="ICG2670" s="113"/>
      <c r="ICH2670" s="113"/>
      <c r="ICI2670" s="113"/>
      <c r="ICJ2670" s="113"/>
      <c r="ICK2670" s="113"/>
      <c r="ICL2670" s="113"/>
      <c r="ICM2670" s="113"/>
      <c r="ICN2670" s="113"/>
      <c r="ICO2670" s="113"/>
      <c r="ICP2670" s="113"/>
      <c r="ICQ2670" s="113"/>
      <c r="ICR2670" s="113"/>
      <c r="ICS2670" s="113"/>
      <c r="ICT2670" s="113"/>
      <c r="ICU2670" s="113"/>
      <c r="ICV2670" s="113"/>
      <c r="ICW2670" s="113"/>
      <c r="ICX2670" s="113"/>
      <c r="ICY2670" s="113"/>
      <c r="ICZ2670" s="113"/>
      <c r="IDA2670" s="113"/>
      <c r="IDB2670" s="113"/>
      <c r="IDC2670" s="113"/>
      <c r="IDD2670" s="113"/>
      <c r="IDE2670" s="113"/>
      <c r="IDF2670" s="113"/>
      <c r="IDG2670" s="113"/>
      <c r="IDH2670" s="113"/>
      <c r="IDI2670" s="113"/>
      <c r="IDJ2670" s="113"/>
      <c r="IDK2670" s="113"/>
      <c r="IDL2670" s="113"/>
      <c r="IDM2670" s="113"/>
      <c r="IDN2670" s="113"/>
      <c r="IDO2670" s="113"/>
      <c r="IDP2670" s="113"/>
      <c r="IDQ2670" s="113"/>
      <c r="IDR2670" s="113"/>
      <c r="IDS2670" s="113"/>
      <c r="IDT2670" s="113"/>
      <c r="IDU2670" s="113"/>
      <c r="IDV2670" s="113"/>
      <c r="IDW2670" s="113"/>
      <c r="IDX2670" s="113"/>
      <c r="IDY2670" s="113"/>
      <c r="IDZ2670" s="113"/>
      <c r="IEA2670" s="113"/>
      <c r="IEB2670" s="113"/>
      <c r="IEC2670" s="113"/>
      <c r="IED2670" s="113"/>
      <c r="IEE2670" s="113"/>
      <c r="IEF2670" s="113"/>
      <c r="IEG2670" s="113"/>
      <c r="IEH2670" s="113"/>
      <c r="IEI2670" s="113"/>
      <c r="IEJ2670" s="113"/>
      <c r="IEK2670" s="113"/>
      <c r="IEL2670" s="113"/>
      <c r="IEM2670" s="113"/>
      <c r="IEN2670" s="113"/>
      <c r="IEO2670" s="113"/>
      <c r="IEP2670" s="113"/>
      <c r="IEQ2670" s="113"/>
      <c r="IER2670" s="113"/>
      <c r="IES2670" s="113"/>
      <c r="IET2670" s="113"/>
      <c r="IEU2670" s="113"/>
      <c r="IEV2670" s="113"/>
      <c r="IEW2670" s="113"/>
      <c r="IEX2670" s="113"/>
      <c r="IEY2670" s="113"/>
      <c r="IEZ2670" s="113"/>
      <c r="IFA2670" s="113"/>
      <c r="IFB2670" s="113"/>
      <c r="IFC2670" s="113"/>
      <c r="IFD2670" s="113"/>
      <c r="IFE2670" s="113"/>
      <c r="IFF2670" s="113"/>
      <c r="IFG2670" s="113"/>
      <c r="IFH2670" s="113"/>
      <c r="IFI2670" s="113"/>
      <c r="IFJ2670" s="113"/>
      <c r="IFK2670" s="113"/>
      <c r="IFL2670" s="113"/>
      <c r="IFM2670" s="113"/>
      <c r="IFN2670" s="113"/>
      <c r="IFO2670" s="113"/>
      <c r="IFP2670" s="113"/>
      <c r="IFQ2670" s="113"/>
      <c r="IFR2670" s="113"/>
      <c r="IFS2670" s="113"/>
      <c r="IFT2670" s="113"/>
      <c r="IFU2670" s="113"/>
      <c r="IFV2670" s="113"/>
      <c r="IFW2670" s="113"/>
      <c r="IFX2670" s="113"/>
      <c r="IFY2670" s="113"/>
      <c r="IFZ2670" s="113"/>
      <c r="IGA2670" s="113"/>
      <c r="IGB2670" s="113"/>
      <c r="IGC2670" s="113"/>
      <c r="IGD2670" s="113"/>
      <c r="IGE2670" s="113"/>
      <c r="IGF2670" s="113"/>
      <c r="IGG2670" s="113"/>
      <c r="IGH2670" s="113"/>
      <c r="IGI2670" s="113"/>
      <c r="IGJ2670" s="113"/>
      <c r="IGK2670" s="113"/>
      <c r="IGL2670" s="113"/>
      <c r="IGM2670" s="113"/>
      <c r="IGN2670" s="113"/>
      <c r="IGO2670" s="113"/>
      <c r="IGP2670" s="113"/>
      <c r="IGQ2670" s="113"/>
      <c r="IGR2670" s="113"/>
      <c r="IGS2670" s="113"/>
      <c r="IGT2670" s="113"/>
      <c r="IGU2670" s="113"/>
      <c r="IGV2670" s="113"/>
      <c r="IGW2670" s="113"/>
      <c r="IGX2670" s="113"/>
      <c r="IGY2670" s="113"/>
      <c r="IGZ2670" s="113"/>
      <c r="IHA2670" s="113"/>
      <c r="IHB2670" s="113"/>
      <c r="IHC2670" s="113"/>
      <c r="IHD2670" s="113"/>
      <c r="IHE2670" s="113"/>
      <c r="IHF2670" s="113"/>
      <c r="IHG2670" s="113"/>
      <c r="IHH2670" s="113"/>
      <c r="IHI2670" s="113"/>
      <c r="IHJ2670" s="113"/>
      <c r="IHK2670" s="113"/>
      <c r="IHL2670" s="113"/>
      <c r="IHM2670" s="113"/>
      <c r="IHN2670" s="113"/>
      <c r="IHO2670" s="113"/>
      <c r="IHP2670" s="113"/>
      <c r="IHQ2670" s="113"/>
      <c r="IHR2670" s="113"/>
      <c r="IHS2670" s="113"/>
      <c r="IHT2670" s="113"/>
      <c r="IHU2670" s="113"/>
      <c r="IHV2670" s="113"/>
      <c r="IHW2670" s="113"/>
      <c r="IHX2670" s="113"/>
      <c r="IHY2670" s="113"/>
      <c r="IHZ2670" s="113"/>
      <c r="IIA2670" s="113"/>
      <c r="IIB2670" s="113"/>
      <c r="IIC2670" s="113"/>
      <c r="IID2670" s="113"/>
      <c r="IIE2670" s="113"/>
      <c r="IIF2670" s="113"/>
      <c r="IIG2670" s="113"/>
      <c r="IIH2670" s="113"/>
      <c r="III2670" s="113"/>
      <c r="IIJ2670" s="113"/>
      <c r="IIK2670" s="113"/>
      <c r="IIL2670" s="113"/>
      <c r="IIM2670" s="113"/>
      <c r="IIN2670" s="113"/>
      <c r="IIO2670" s="113"/>
      <c r="IIP2670" s="113"/>
      <c r="IIQ2670" s="113"/>
      <c r="IIR2670" s="113"/>
      <c r="IIS2670" s="113"/>
      <c r="IIT2670" s="113"/>
      <c r="IIU2670" s="113"/>
      <c r="IIV2670" s="113"/>
      <c r="IIW2670" s="113"/>
      <c r="IIX2670" s="113"/>
      <c r="IIY2670" s="113"/>
      <c r="IIZ2670" s="113"/>
      <c r="IJA2670" s="113"/>
      <c r="IJB2670" s="113"/>
      <c r="IJC2670" s="113"/>
      <c r="IJD2670" s="113"/>
      <c r="IJE2670" s="113"/>
      <c r="IJF2670" s="113"/>
      <c r="IJG2670" s="113"/>
      <c r="IJH2670" s="113"/>
      <c r="IJI2670" s="113"/>
      <c r="IJJ2670" s="113"/>
      <c r="IJK2670" s="113"/>
      <c r="IJL2670" s="113"/>
      <c r="IJM2670" s="113"/>
      <c r="IJN2670" s="113"/>
      <c r="IJO2670" s="113"/>
      <c r="IJP2670" s="113"/>
      <c r="IJQ2670" s="113"/>
      <c r="IJR2670" s="113"/>
      <c r="IJS2670" s="113"/>
      <c r="IJT2670" s="113"/>
      <c r="IJU2670" s="113"/>
      <c r="IJV2670" s="113"/>
      <c r="IJW2670" s="113"/>
      <c r="IJX2670" s="113"/>
      <c r="IJY2670" s="113"/>
      <c r="IJZ2670" s="113"/>
      <c r="IKA2670" s="113"/>
      <c r="IKB2670" s="113"/>
      <c r="IKC2670" s="113"/>
      <c r="IKD2670" s="113"/>
      <c r="IKE2670" s="113"/>
      <c r="IKF2670" s="113"/>
      <c r="IKG2670" s="113"/>
      <c r="IKH2670" s="113"/>
      <c r="IKI2670" s="113"/>
      <c r="IKJ2670" s="113"/>
      <c r="IKK2670" s="113"/>
      <c r="IKL2670" s="113"/>
      <c r="IKM2670" s="113"/>
      <c r="IKN2670" s="113"/>
      <c r="IKO2670" s="113"/>
      <c r="IKP2670" s="113"/>
      <c r="IKQ2670" s="113"/>
      <c r="IKR2670" s="113"/>
      <c r="IKS2670" s="113"/>
      <c r="IKT2670" s="113"/>
      <c r="IKU2670" s="113"/>
      <c r="IKV2670" s="113"/>
      <c r="IKW2670" s="113"/>
      <c r="IKX2670" s="113"/>
      <c r="IKY2670" s="113"/>
      <c r="IKZ2670" s="113"/>
      <c r="ILA2670" s="113"/>
      <c r="ILB2670" s="113"/>
      <c r="ILC2670" s="113"/>
      <c r="ILD2670" s="113"/>
      <c r="ILE2670" s="113"/>
      <c r="ILF2670" s="113"/>
      <c r="ILG2670" s="113"/>
      <c r="ILH2670" s="113"/>
      <c r="ILI2670" s="113"/>
      <c r="ILJ2670" s="113"/>
      <c r="ILK2670" s="113"/>
      <c r="ILL2670" s="113"/>
      <c r="ILM2670" s="113"/>
      <c r="ILN2670" s="113"/>
      <c r="ILO2670" s="113"/>
      <c r="ILP2670" s="113"/>
      <c r="ILQ2670" s="113"/>
      <c r="ILR2670" s="113"/>
      <c r="ILS2670" s="113"/>
      <c r="ILT2670" s="113"/>
      <c r="ILU2670" s="113"/>
      <c r="ILV2670" s="113"/>
      <c r="ILW2670" s="113"/>
      <c r="ILX2670" s="113"/>
      <c r="ILY2670" s="113"/>
      <c r="ILZ2670" s="113"/>
      <c r="IMA2670" s="113"/>
      <c r="IMB2670" s="113"/>
      <c r="IMC2670" s="113"/>
      <c r="IMD2670" s="113"/>
      <c r="IME2670" s="113"/>
      <c r="IMF2670" s="113"/>
      <c r="IMG2670" s="113"/>
      <c r="IMH2670" s="113"/>
      <c r="IMI2670" s="113"/>
      <c r="IMJ2670" s="113"/>
      <c r="IMK2670" s="113"/>
      <c r="IML2670" s="113"/>
      <c r="IMM2670" s="113"/>
      <c r="IMN2670" s="113"/>
      <c r="IMO2670" s="113"/>
      <c r="IMP2670" s="113"/>
      <c r="IMQ2670" s="113"/>
      <c r="IMR2670" s="113"/>
      <c r="IMS2670" s="113"/>
      <c r="IMT2670" s="113"/>
      <c r="IMU2670" s="113"/>
      <c r="IMV2670" s="113"/>
      <c r="IMW2670" s="113"/>
      <c r="IMX2670" s="113"/>
      <c r="IMY2670" s="113"/>
      <c r="IMZ2670" s="113"/>
      <c r="INA2670" s="113"/>
      <c r="INB2670" s="113"/>
      <c r="INC2670" s="113"/>
      <c r="IND2670" s="113"/>
      <c r="INE2670" s="113"/>
      <c r="INF2670" s="113"/>
      <c r="ING2670" s="113"/>
      <c r="INH2670" s="113"/>
      <c r="INI2670" s="113"/>
      <c r="INJ2670" s="113"/>
      <c r="INK2670" s="113"/>
      <c r="INL2670" s="113"/>
      <c r="INM2670" s="113"/>
      <c r="INN2670" s="113"/>
      <c r="INO2670" s="113"/>
      <c r="INP2670" s="113"/>
      <c r="INQ2670" s="113"/>
      <c r="INR2670" s="113"/>
      <c r="INS2670" s="113"/>
      <c r="INT2670" s="113"/>
      <c r="INU2670" s="113"/>
      <c r="INV2670" s="113"/>
      <c r="INW2670" s="113"/>
      <c r="INX2670" s="113"/>
      <c r="INY2670" s="113"/>
      <c r="INZ2670" s="113"/>
      <c r="IOA2670" s="113"/>
      <c r="IOB2670" s="113"/>
      <c r="IOC2670" s="113"/>
      <c r="IOD2670" s="113"/>
      <c r="IOE2670" s="113"/>
      <c r="IOF2670" s="113"/>
      <c r="IOG2670" s="113"/>
      <c r="IOH2670" s="113"/>
      <c r="IOI2670" s="113"/>
      <c r="IOJ2670" s="113"/>
      <c r="IOK2670" s="113"/>
      <c r="IOL2670" s="113"/>
      <c r="IOM2670" s="113"/>
      <c r="ION2670" s="113"/>
      <c r="IOO2670" s="113"/>
      <c r="IOP2670" s="113"/>
      <c r="IOQ2670" s="113"/>
      <c r="IOR2670" s="113"/>
      <c r="IOS2670" s="113"/>
      <c r="IOT2670" s="113"/>
      <c r="IOU2670" s="113"/>
      <c r="IOV2670" s="113"/>
      <c r="IOW2670" s="113"/>
      <c r="IOX2670" s="113"/>
      <c r="IOY2670" s="113"/>
      <c r="IOZ2670" s="113"/>
      <c r="IPA2670" s="113"/>
      <c r="IPB2670" s="113"/>
      <c r="IPC2670" s="113"/>
      <c r="IPD2670" s="113"/>
      <c r="IPE2670" s="113"/>
      <c r="IPF2670" s="113"/>
      <c r="IPG2670" s="113"/>
      <c r="IPH2670" s="113"/>
      <c r="IPI2670" s="113"/>
      <c r="IPJ2670" s="113"/>
      <c r="IPK2670" s="113"/>
      <c r="IPL2670" s="113"/>
      <c r="IPM2670" s="113"/>
      <c r="IPN2670" s="113"/>
      <c r="IPO2670" s="113"/>
      <c r="IPP2670" s="113"/>
      <c r="IPQ2670" s="113"/>
      <c r="IPR2670" s="113"/>
      <c r="IPS2670" s="113"/>
      <c r="IPT2670" s="113"/>
      <c r="IPU2670" s="113"/>
      <c r="IPV2670" s="113"/>
      <c r="IPW2670" s="113"/>
      <c r="IPX2670" s="113"/>
      <c r="IPY2670" s="113"/>
      <c r="IPZ2670" s="113"/>
      <c r="IQA2670" s="113"/>
      <c r="IQB2670" s="113"/>
      <c r="IQC2670" s="113"/>
      <c r="IQD2670" s="113"/>
      <c r="IQE2670" s="113"/>
      <c r="IQF2670" s="113"/>
      <c r="IQG2670" s="113"/>
      <c r="IQH2670" s="113"/>
      <c r="IQI2670" s="113"/>
      <c r="IQJ2670" s="113"/>
      <c r="IQK2670" s="113"/>
      <c r="IQL2670" s="113"/>
      <c r="IQM2670" s="113"/>
      <c r="IQN2670" s="113"/>
      <c r="IQO2670" s="113"/>
      <c r="IQP2670" s="113"/>
      <c r="IQQ2670" s="113"/>
      <c r="IQR2670" s="113"/>
      <c r="IQS2670" s="113"/>
      <c r="IQT2670" s="113"/>
      <c r="IQU2670" s="113"/>
      <c r="IQV2670" s="113"/>
      <c r="IQW2670" s="113"/>
      <c r="IQX2670" s="113"/>
      <c r="IQY2670" s="113"/>
      <c r="IQZ2670" s="113"/>
      <c r="IRA2670" s="113"/>
      <c r="IRB2670" s="113"/>
      <c r="IRC2670" s="113"/>
      <c r="IRD2670" s="113"/>
      <c r="IRE2670" s="113"/>
      <c r="IRF2670" s="113"/>
      <c r="IRG2670" s="113"/>
      <c r="IRH2670" s="113"/>
      <c r="IRI2670" s="113"/>
      <c r="IRJ2670" s="113"/>
      <c r="IRK2670" s="113"/>
      <c r="IRL2670" s="113"/>
      <c r="IRM2670" s="113"/>
      <c r="IRN2670" s="113"/>
      <c r="IRO2670" s="113"/>
      <c r="IRP2670" s="113"/>
      <c r="IRQ2670" s="113"/>
      <c r="IRR2670" s="113"/>
      <c r="IRS2670" s="113"/>
      <c r="IRT2670" s="113"/>
      <c r="IRU2670" s="113"/>
      <c r="IRV2670" s="113"/>
      <c r="IRW2670" s="113"/>
      <c r="IRX2670" s="113"/>
      <c r="IRY2670" s="113"/>
      <c r="IRZ2670" s="113"/>
      <c r="ISA2670" s="113"/>
      <c r="ISB2670" s="113"/>
      <c r="ISC2670" s="113"/>
      <c r="ISD2670" s="113"/>
      <c r="ISE2670" s="113"/>
      <c r="ISF2670" s="113"/>
      <c r="ISG2670" s="113"/>
      <c r="ISH2670" s="113"/>
      <c r="ISI2670" s="113"/>
      <c r="ISJ2670" s="113"/>
      <c r="ISK2670" s="113"/>
      <c r="ISL2670" s="113"/>
      <c r="ISM2670" s="113"/>
      <c r="ISN2670" s="113"/>
      <c r="ISO2670" s="113"/>
      <c r="ISP2670" s="113"/>
      <c r="ISQ2670" s="113"/>
      <c r="ISR2670" s="113"/>
      <c r="ISS2670" s="113"/>
      <c r="IST2670" s="113"/>
      <c r="ISU2670" s="113"/>
      <c r="ISV2670" s="113"/>
      <c r="ISW2670" s="113"/>
      <c r="ISX2670" s="113"/>
      <c r="ISY2670" s="113"/>
      <c r="ISZ2670" s="113"/>
      <c r="ITA2670" s="113"/>
      <c r="ITB2670" s="113"/>
      <c r="ITC2670" s="113"/>
      <c r="ITD2670" s="113"/>
      <c r="ITE2670" s="113"/>
      <c r="ITF2670" s="113"/>
      <c r="ITG2670" s="113"/>
      <c r="ITH2670" s="113"/>
      <c r="ITI2670" s="113"/>
      <c r="ITJ2670" s="113"/>
      <c r="ITK2670" s="113"/>
      <c r="ITL2670" s="113"/>
      <c r="ITM2670" s="113"/>
      <c r="ITN2670" s="113"/>
      <c r="ITO2670" s="113"/>
      <c r="ITP2670" s="113"/>
      <c r="ITQ2670" s="113"/>
      <c r="ITR2670" s="113"/>
      <c r="ITS2670" s="113"/>
      <c r="ITT2670" s="113"/>
      <c r="ITU2670" s="113"/>
      <c r="ITV2670" s="113"/>
      <c r="ITW2670" s="113"/>
      <c r="ITX2670" s="113"/>
      <c r="ITY2670" s="113"/>
      <c r="ITZ2670" s="113"/>
      <c r="IUA2670" s="113"/>
      <c r="IUB2670" s="113"/>
      <c r="IUC2670" s="113"/>
      <c r="IUD2670" s="113"/>
      <c r="IUE2670" s="113"/>
      <c r="IUF2670" s="113"/>
      <c r="IUG2670" s="113"/>
      <c r="IUH2670" s="113"/>
      <c r="IUI2670" s="113"/>
      <c r="IUJ2670" s="113"/>
      <c r="IUK2670" s="113"/>
      <c r="IUL2670" s="113"/>
      <c r="IUM2670" s="113"/>
      <c r="IUN2670" s="113"/>
      <c r="IUO2670" s="113"/>
      <c r="IUP2670" s="113"/>
      <c r="IUQ2670" s="113"/>
      <c r="IUR2670" s="113"/>
      <c r="IUS2670" s="113"/>
      <c r="IUT2670" s="113"/>
      <c r="IUU2670" s="113"/>
      <c r="IUV2670" s="113"/>
      <c r="IUW2670" s="113"/>
      <c r="IUX2670" s="113"/>
      <c r="IUY2670" s="113"/>
      <c r="IUZ2670" s="113"/>
      <c r="IVA2670" s="113"/>
      <c r="IVB2670" s="113"/>
      <c r="IVC2670" s="113"/>
      <c r="IVD2670" s="113"/>
      <c r="IVE2670" s="113"/>
      <c r="IVF2670" s="113"/>
      <c r="IVG2670" s="113"/>
      <c r="IVH2670" s="113"/>
      <c r="IVI2670" s="113"/>
      <c r="IVJ2670" s="113"/>
      <c r="IVK2670" s="113"/>
      <c r="IVL2670" s="113"/>
      <c r="IVM2670" s="113"/>
      <c r="IVN2670" s="113"/>
      <c r="IVO2670" s="113"/>
      <c r="IVP2670" s="113"/>
      <c r="IVQ2670" s="113"/>
      <c r="IVR2670" s="113"/>
      <c r="IVS2670" s="113"/>
      <c r="IVT2670" s="113"/>
      <c r="IVU2670" s="113"/>
      <c r="IVV2670" s="113"/>
      <c r="IVW2670" s="113"/>
      <c r="IVX2670" s="113"/>
      <c r="IVY2670" s="113"/>
      <c r="IVZ2670" s="113"/>
      <c r="IWA2670" s="113"/>
      <c r="IWB2670" s="113"/>
      <c r="IWC2670" s="113"/>
      <c r="IWD2670" s="113"/>
      <c r="IWE2670" s="113"/>
      <c r="IWF2670" s="113"/>
      <c r="IWG2670" s="113"/>
      <c r="IWH2670" s="113"/>
      <c r="IWI2670" s="113"/>
      <c r="IWJ2670" s="113"/>
      <c r="IWK2670" s="113"/>
      <c r="IWL2670" s="113"/>
      <c r="IWM2670" s="113"/>
      <c r="IWN2670" s="113"/>
      <c r="IWO2670" s="113"/>
      <c r="IWP2670" s="113"/>
      <c r="IWQ2670" s="113"/>
      <c r="IWR2670" s="113"/>
      <c r="IWS2670" s="113"/>
      <c r="IWT2670" s="113"/>
      <c r="IWU2670" s="113"/>
      <c r="IWV2670" s="113"/>
      <c r="IWW2670" s="113"/>
      <c r="IWX2670" s="113"/>
      <c r="IWY2670" s="113"/>
      <c r="IWZ2670" s="113"/>
      <c r="IXA2670" s="113"/>
      <c r="IXB2670" s="113"/>
      <c r="IXC2670" s="113"/>
      <c r="IXD2670" s="113"/>
      <c r="IXE2670" s="113"/>
      <c r="IXF2670" s="113"/>
      <c r="IXG2670" s="113"/>
      <c r="IXH2670" s="113"/>
      <c r="IXI2670" s="113"/>
      <c r="IXJ2670" s="113"/>
      <c r="IXK2670" s="113"/>
      <c r="IXL2670" s="113"/>
      <c r="IXM2670" s="113"/>
      <c r="IXN2670" s="113"/>
      <c r="IXO2670" s="113"/>
      <c r="IXP2670" s="113"/>
      <c r="IXQ2670" s="113"/>
      <c r="IXR2670" s="113"/>
      <c r="IXS2670" s="113"/>
      <c r="IXT2670" s="113"/>
      <c r="IXU2670" s="113"/>
      <c r="IXV2670" s="113"/>
      <c r="IXW2670" s="113"/>
      <c r="IXX2670" s="113"/>
      <c r="IXY2670" s="113"/>
      <c r="IXZ2670" s="113"/>
      <c r="IYA2670" s="113"/>
      <c r="IYB2670" s="113"/>
      <c r="IYC2670" s="113"/>
      <c r="IYD2670" s="113"/>
      <c r="IYE2670" s="113"/>
      <c r="IYF2670" s="113"/>
      <c r="IYG2670" s="113"/>
      <c r="IYH2670" s="113"/>
      <c r="IYI2670" s="113"/>
      <c r="IYJ2670" s="113"/>
      <c r="IYK2670" s="113"/>
      <c r="IYL2670" s="113"/>
      <c r="IYM2670" s="113"/>
      <c r="IYN2670" s="113"/>
      <c r="IYO2670" s="113"/>
      <c r="IYP2670" s="113"/>
      <c r="IYQ2670" s="113"/>
      <c r="IYR2670" s="113"/>
      <c r="IYS2670" s="113"/>
      <c r="IYT2670" s="113"/>
      <c r="IYU2670" s="113"/>
      <c r="IYV2670" s="113"/>
      <c r="IYW2670" s="113"/>
      <c r="IYX2670" s="113"/>
      <c r="IYY2670" s="113"/>
      <c r="IYZ2670" s="113"/>
      <c r="IZA2670" s="113"/>
      <c r="IZB2670" s="113"/>
      <c r="IZC2670" s="113"/>
      <c r="IZD2670" s="113"/>
      <c r="IZE2670" s="113"/>
      <c r="IZF2670" s="113"/>
      <c r="IZG2670" s="113"/>
      <c r="IZH2670" s="113"/>
      <c r="IZI2670" s="113"/>
      <c r="IZJ2670" s="113"/>
      <c r="IZK2670" s="113"/>
      <c r="IZL2670" s="113"/>
      <c r="IZM2670" s="113"/>
      <c r="IZN2670" s="113"/>
      <c r="IZO2670" s="113"/>
      <c r="IZP2670" s="113"/>
      <c r="IZQ2670" s="113"/>
      <c r="IZR2670" s="113"/>
      <c r="IZS2670" s="113"/>
      <c r="IZT2670" s="113"/>
      <c r="IZU2670" s="113"/>
      <c r="IZV2670" s="113"/>
      <c r="IZW2670" s="113"/>
      <c r="IZX2670" s="113"/>
      <c r="IZY2670" s="113"/>
      <c r="IZZ2670" s="113"/>
      <c r="JAA2670" s="113"/>
      <c r="JAB2670" s="113"/>
      <c r="JAC2670" s="113"/>
      <c r="JAD2670" s="113"/>
      <c r="JAE2670" s="113"/>
      <c r="JAF2670" s="113"/>
      <c r="JAG2670" s="113"/>
      <c r="JAH2670" s="113"/>
      <c r="JAI2670" s="113"/>
      <c r="JAJ2670" s="113"/>
      <c r="JAK2670" s="113"/>
      <c r="JAL2670" s="113"/>
      <c r="JAM2670" s="113"/>
      <c r="JAN2670" s="113"/>
      <c r="JAO2670" s="113"/>
      <c r="JAP2670" s="113"/>
      <c r="JAQ2670" s="113"/>
      <c r="JAR2670" s="113"/>
      <c r="JAS2670" s="113"/>
      <c r="JAT2670" s="113"/>
      <c r="JAU2670" s="113"/>
      <c r="JAV2670" s="113"/>
      <c r="JAW2670" s="113"/>
      <c r="JAX2670" s="113"/>
      <c r="JAY2670" s="113"/>
      <c r="JAZ2670" s="113"/>
      <c r="JBA2670" s="113"/>
      <c r="JBB2670" s="113"/>
      <c r="JBC2670" s="113"/>
      <c r="JBD2670" s="113"/>
      <c r="JBE2670" s="113"/>
      <c r="JBF2670" s="113"/>
      <c r="JBG2670" s="113"/>
      <c r="JBH2670" s="113"/>
      <c r="JBI2670" s="113"/>
      <c r="JBJ2670" s="113"/>
      <c r="JBK2670" s="113"/>
      <c r="JBL2670" s="113"/>
      <c r="JBM2670" s="113"/>
      <c r="JBN2670" s="113"/>
      <c r="JBO2670" s="113"/>
      <c r="JBP2670" s="113"/>
      <c r="JBQ2670" s="113"/>
      <c r="JBR2670" s="113"/>
      <c r="JBS2670" s="113"/>
      <c r="JBT2670" s="113"/>
      <c r="JBU2670" s="113"/>
      <c r="JBV2670" s="113"/>
      <c r="JBW2670" s="113"/>
      <c r="JBX2670" s="113"/>
      <c r="JBY2670" s="113"/>
      <c r="JBZ2670" s="113"/>
      <c r="JCA2670" s="113"/>
      <c r="JCB2670" s="113"/>
      <c r="JCC2670" s="113"/>
      <c r="JCD2670" s="113"/>
      <c r="JCE2670" s="113"/>
      <c r="JCF2670" s="113"/>
      <c r="JCG2670" s="113"/>
      <c r="JCH2670" s="113"/>
      <c r="JCI2670" s="113"/>
      <c r="JCJ2670" s="113"/>
      <c r="JCK2670" s="113"/>
      <c r="JCL2670" s="113"/>
      <c r="JCM2670" s="113"/>
      <c r="JCN2670" s="113"/>
      <c r="JCO2670" s="113"/>
      <c r="JCP2670" s="113"/>
      <c r="JCQ2670" s="113"/>
      <c r="JCR2670" s="113"/>
      <c r="JCS2670" s="113"/>
      <c r="JCT2670" s="113"/>
      <c r="JCU2670" s="113"/>
      <c r="JCV2670" s="113"/>
      <c r="JCW2670" s="113"/>
      <c r="JCX2670" s="113"/>
      <c r="JCY2670" s="113"/>
      <c r="JCZ2670" s="113"/>
      <c r="JDA2670" s="113"/>
      <c r="JDB2670" s="113"/>
      <c r="JDC2670" s="113"/>
      <c r="JDD2670" s="113"/>
      <c r="JDE2670" s="113"/>
      <c r="JDF2670" s="113"/>
      <c r="JDG2670" s="113"/>
      <c r="JDH2670" s="113"/>
      <c r="JDI2670" s="113"/>
      <c r="JDJ2670" s="113"/>
      <c r="JDK2670" s="113"/>
      <c r="JDL2670" s="113"/>
      <c r="JDM2670" s="113"/>
      <c r="JDN2670" s="113"/>
      <c r="JDO2670" s="113"/>
      <c r="JDP2670" s="113"/>
      <c r="JDQ2670" s="113"/>
      <c r="JDR2670" s="113"/>
      <c r="JDS2670" s="113"/>
      <c r="JDT2670" s="113"/>
      <c r="JDU2670" s="113"/>
      <c r="JDV2670" s="113"/>
      <c r="JDW2670" s="113"/>
      <c r="JDX2670" s="113"/>
      <c r="JDY2670" s="113"/>
      <c r="JDZ2670" s="113"/>
      <c r="JEA2670" s="113"/>
      <c r="JEB2670" s="113"/>
      <c r="JEC2670" s="113"/>
      <c r="JED2670" s="113"/>
      <c r="JEE2670" s="113"/>
      <c r="JEF2670" s="113"/>
      <c r="JEG2670" s="113"/>
      <c r="JEH2670" s="113"/>
      <c r="JEI2670" s="113"/>
      <c r="JEJ2670" s="113"/>
      <c r="JEK2670" s="113"/>
      <c r="JEL2670" s="113"/>
      <c r="JEM2670" s="113"/>
      <c r="JEN2670" s="113"/>
      <c r="JEO2670" s="113"/>
      <c r="JEP2670" s="113"/>
      <c r="JEQ2670" s="113"/>
      <c r="JER2670" s="113"/>
      <c r="JES2670" s="113"/>
      <c r="JET2670" s="113"/>
      <c r="JEU2670" s="113"/>
      <c r="JEV2670" s="113"/>
      <c r="JEW2670" s="113"/>
      <c r="JEX2670" s="113"/>
      <c r="JEY2670" s="113"/>
      <c r="JEZ2670" s="113"/>
      <c r="JFA2670" s="113"/>
      <c r="JFB2670" s="113"/>
      <c r="JFC2670" s="113"/>
      <c r="JFD2670" s="113"/>
      <c r="JFE2670" s="113"/>
      <c r="JFF2670" s="113"/>
      <c r="JFG2670" s="113"/>
      <c r="JFH2670" s="113"/>
      <c r="JFI2670" s="113"/>
      <c r="JFJ2670" s="113"/>
      <c r="JFK2670" s="113"/>
      <c r="JFL2670" s="113"/>
      <c r="JFM2670" s="113"/>
      <c r="JFN2670" s="113"/>
      <c r="JFO2670" s="113"/>
      <c r="JFP2670" s="113"/>
      <c r="JFQ2670" s="113"/>
      <c r="JFR2670" s="113"/>
      <c r="JFS2670" s="113"/>
      <c r="JFT2670" s="113"/>
      <c r="JFU2670" s="113"/>
      <c r="JFV2670" s="113"/>
      <c r="JFW2670" s="113"/>
      <c r="JFX2670" s="113"/>
      <c r="JFY2670" s="113"/>
      <c r="JFZ2670" s="113"/>
      <c r="JGA2670" s="113"/>
      <c r="JGB2670" s="113"/>
      <c r="JGC2670" s="113"/>
      <c r="JGD2670" s="113"/>
      <c r="JGE2670" s="113"/>
      <c r="JGF2670" s="113"/>
      <c r="JGG2670" s="113"/>
      <c r="JGH2670" s="113"/>
      <c r="JGI2670" s="113"/>
      <c r="JGJ2670" s="113"/>
      <c r="JGK2670" s="113"/>
      <c r="JGL2670" s="113"/>
      <c r="JGM2670" s="113"/>
      <c r="JGN2670" s="113"/>
      <c r="JGO2670" s="113"/>
      <c r="JGP2670" s="113"/>
      <c r="JGQ2670" s="113"/>
      <c r="JGR2670" s="113"/>
      <c r="JGS2670" s="113"/>
      <c r="JGT2670" s="113"/>
      <c r="JGU2670" s="113"/>
      <c r="JGV2670" s="113"/>
      <c r="JGW2670" s="113"/>
      <c r="JGX2670" s="113"/>
      <c r="JGY2670" s="113"/>
      <c r="JGZ2670" s="113"/>
      <c r="JHA2670" s="113"/>
      <c r="JHB2670" s="113"/>
      <c r="JHC2670" s="113"/>
      <c r="JHD2670" s="113"/>
      <c r="JHE2670" s="113"/>
      <c r="JHF2670" s="113"/>
      <c r="JHG2670" s="113"/>
      <c r="JHH2670" s="113"/>
      <c r="JHI2670" s="113"/>
      <c r="JHJ2670" s="113"/>
      <c r="JHK2670" s="113"/>
      <c r="JHL2670" s="113"/>
      <c r="JHM2670" s="113"/>
      <c r="JHN2670" s="113"/>
      <c r="JHO2670" s="113"/>
      <c r="JHP2670" s="113"/>
      <c r="JHQ2670" s="113"/>
      <c r="JHR2670" s="113"/>
      <c r="JHS2670" s="113"/>
      <c r="JHT2670" s="113"/>
      <c r="JHU2670" s="113"/>
      <c r="JHV2670" s="113"/>
      <c r="JHW2670" s="113"/>
      <c r="JHX2670" s="113"/>
      <c r="JHY2670" s="113"/>
      <c r="JHZ2670" s="113"/>
      <c r="JIA2670" s="113"/>
      <c r="JIB2670" s="113"/>
      <c r="JIC2670" s="113"/>
      <c r="JID2670" s="113"/>
      <c r="JIE2670" s="113"/>
      <c r="JIF2670" s="113"/>
      <c r="JIG2670" s="113"/>
      <c r="JIH2670" s="113"/>
      <c r="JII2670" s="113"/>
      <c r="JIJ2670" s="113"/>
      <c r="JIK2670" s="113"/>
      <c r="JIL2670" s="113"/>
      <c r="JIM2670" s="113"/>
      <c r="JIN2670" s="113"/>
      <c r="JIO2670" s="113"/>
      <c r="JIP2670" s="113"/>
      <c r="JIQ2670" s="113"/>
      <c r="JIR2670" s="113"/>
      <c r="JIS2670" s="113"/>
      <c r="JIT2670" s="113"/>
      <c r="JIU2670" s="113"/>
      <c r="JIV2670" s="113"/>
      <c r="JIW2670" s="113"/>
      <c r="JIX2670" s="113"/>
      <c r="JIY2670" s="113"/>
      <c r="JIZ2670" s="113"/>
      <c r="JJA2670" s="113"/>
      <c r="JJB2670" s="113"/>
      <c r="JJC2670" s="113"/>
      <c r="JJD2670" s="113"/>
      <c r="JJE2670" s="113"/>
      <c r="JJF2670" s="113"/>
      <c r="JJG2670" s="113"/>
      <c r="JJH2670" s="113"/>
      <c r="JJI2670" s="113"/>
      <c r="JJJ2670" s="113"/>
      <c r="JJK2670" s="113"/>
      <c r="JJL2670" s="113"/>
      <c r="JJM2670" s="113"/>
      <c r="JJN2670" s="113"/>
      <c r="JJO2670" s="113"/>
      <c r="JJP2670" s="113"/>
      <c r="JJQ2670" s="113"/>
      <c r="JJR2670" s="113"/>
      <c r="JJS2670" s="113"/>
      <c r="JJT2670" s="113"/>
      <c r="JJU2670" s="113"/>
      <c r="JJV2670" s="113"/>
      <c r="JJW2670" s="113"/>
      <c r="JJX2670" s="113"/>
      <c r="JJY2670" s="113"/>
      <c r="JJZ2670" s="113"/>
      <c r="JKA2670" s="113"/>
      <c r="JKB2670" s="113"/>
      <c r="JKC2670" s="113"/>
      <c r="JKD2670" s="113"/>
      <c r="JKE2670" s="113"/>
      <c r="JKF2670" s="113"/>
      <c r="JKG2670" s="113"/>
      <c r="JKH2670" s="113"/>
      <c r="JKI2670" s="113"/>
      <c r="JKJ2670" s="113"/>
      <c r="JKK2670" s="113"/>
      <c r="JKL2670" s="113"/>
      <c r="JKM2670" s="113"/>
      <c r="JKN2670" s="113"/>
      <c r="JKO2670" s="113"/>
      <c r="JKP2670" s="113"/>
      <c r="JKQ2670" s="113"/>
      <c r="JKR2670" s="113"/>
      <c r="JKS2670" s="113"/>
      <c r="JKT2670" s="113"/>
      <c r="JKU2670" s="113"/>
      <c r="JKV2670" s="113"/>
      <c r="JKW2670" s="113"/>
      <c r="JKX2670" s="113"/>
      <c r="JKY2670" s="113"/>
      <c r="JKZ2670" s="113"/>
      <c r="JLA2670" s="113"/>
      <c r="JLB2670" s="113"/>
      <c r="JLC2670" s="113"/>
      <c r="JLD2670" s="113"/>
      <c r="JLE2670" s="113"/>
      <c r="JLF2670" s="113"/>
      <c r="JLG2670" s="113"/>
      <c r="JLH2670" s="113"/>
      <c r="JLI2670" s="113"/>
      <c r="JLJ2670" s="113"/>
      <c r="JLK2670" s="113"/>
      <c r="JLL2670" s="113"/>
      <c r="JLM2670" s="113"/>
      <c r="JLN2670" s="113"/>
      <c r="JLO2670" s="113"/>
      <c r="JLP2670" s="113"/>
      <c r="JLQ2670" s="113"/>
      <c r="JLR2670" s="113"/>
      <c r="JLS2670" s="113"/>
      <c r="JLT2670" s="113"/>
      <c r="JLU2670" s="113"/>
      <c r="JLV2670" s="113"/>
      <c r="JLW2670" s="113"/>
      <c r="JLX2670" s="113"/>
      <c r="JLY2670" s="113"/>
      <c r="JLZ2670" s="113"/>
      <c r="JMA2670" s="113"/>
      <c r="JMB2670" s="113"/>
      <c r="JMC2670" s="113"/>
      <c r="JMD2670" s="113"/>
      <c r="JME2670" s="113"/>
      <c r="JMF2670" s="113"/>
      <c r="JMG2670" s="113"/>
      <c r="JMH2670" s="113"/>
      <c r="JMI2670" s="113"/>
      <c r="JMJ2670" s="113"/>
      <c r="JMK2670" s="113"/>
      <c r="JML2670" s="113"/>
      <c r="JMM2670" s="113"/>
      <c r="JMN2670" s="113"/>
      <c r="JMO2670" s="113"/>
      <c r="JMP2670" s="113"/>
      <c r="JMQ2670" s="113"/>
      <c r="JMR2670" s="113"/>
      <c r="JMS2670" s="113"/>
      <c r="JMT2670" s="113"/>
      <c r="JMU2670" s="113"/>
      <c r="JMV2670" s="113"/>
      <c r="JMW2670" s="113"/>
      <c r="JMX2670" s="113"/>
      <c r="JMY2670" s="113"/>
      <c r="JMZ2670" s="113"/>
      <c r="JNA2670" s="113"/>
      <c r="JNB2670" s="113"/>
      <c r="JNC2670" s="113"/>
      <c r="JND2670" s="113"/>
      <c r="JNE2670" s="113"/>
      <c r="JNF2670" s="113"/>
      <c r="JNG2670" s="113"/>
      <c r="JNH2670" s="113"/>
      <c r="JNI2670" s="113"/>
      <c r="JNJ2670" s="113"/>
      <c r="JNK2670" s="113"/>
      <c r="JNL2670" s="113"/>
      <c r="JNM2670" s="113"/>
      <c r="JNN2670" s="113"/>
      <c r="JNO2670" s="113"/>
      <c r="JNP2670" s="113"/>
      <c r="JNQ2670" s="113"/>
      <c r="JNR2670" s="113"/>
      <c r="JNS2670" s="113"/>
      <c r="JNT2670" s="113"/>
      <c r="JNU2670" s="113"/>
      <c r="JNV2670" s="113"/>
      <c r="JNW2670" s="113"/>
      <c r="JNX2670" s="113"/>
      <c r="JNY2670" s="113"/>
      <c r="JNZ2670" s="113"/>
      <c r="JOA2670" s="113"/>
      <c r="JOB2670" s="113"/>
      <c r="JOC2670" s="113"/>
      <c r="JOD2670" s="113"/>
      <c r="JOE2670" s="113"/>
      <c r="JOF2670" s="113"/>
      <c r="JOG2670" s="113"/>
      <c r="JOH2670" s="113"/>
      <c r="JOI2670" s="113"/>
      <c r="JOJ2670" s="113"/>
      <c r="JOK2670" s="113"/>
      <c r="JOL2670" s="113"/>
      <c r="JOM2670" s="113"/>
      <c r="JON2670" s="113"/>
      <c r="JOO2670" s="113"/>
      <c r="JOP2670" s="113"/>
      <c r="JOQ2670" s="113"/>
      <c r="JOR2670" s="113"/>
      <c r="JOS2670" s="113"/>
      <c r="JOT2670" s="113"/>
      <c r="JOU2670" s="113"/>
      <c r="JOV2670" s="113"/>
      <c r="JOW2670" s="113"/>
      <c r="JOX2670" s="113"/>
      <c r="JOY2670" s="113"/>
      <c r="JOZ2670" s="113"/>
      <c r="JPA2670" s="113"/>
      <c r="JPB2670" s="113"/>
      <c r="JPC2670" s="113"/>
      <c r="JPD2670" s="113"/>
      <c r="JPE2670" s="113"/>
      <c r="JPF2670" s="113"/>
      <c r="JPG2670" s="113"/>
      <c r="JPH2670" s="113"/>
      <c r="JPI2670" s="113"/>
      <c r="JPJ2670" s="113"/>
      <c r="JPK2670" s="113"/>
      <c r="JPL2670" s="113"/>
      <c r="JPM2670" s="113"/>
      <c r="JPN2670" s="113"/>
      <c r="JPO2670" s="113"/>
      <c r="JPP2670" s="113"/>
      <c r="JPQ2670" s="113"/>
      <c r="JPR2670" s="113"/>
      <c r="JPS2670" s="113"/>
      <c r="JPT2670" s="113"/>
      <c r="JPU2670" s="113"/>
      <c r="JPV2670" s="113"/>
      <c r="JPW2670" s="113"/>
      <c r="JPX2670" s="113"/>
      <c r="JPY2670" s="113"/>
      <c r="JPZ2670" s="113"/>
      <c r="JQA2670" s="113"/>
      <c r="JQB2670" s="113"/>
      <c r="JQC2670" s="113"/>
      <c r="JQD2670" s="113"/>
      <c r="JQE2670" s="113"/>
      <c r="JQF2670" s="113"/>
      <c r="JQG2670" s="113"/>
      <c r="JQH2670" s="113"/>
      <c r="JQI2670" s="113"/>
      <c r="JQJ2670" s="113"/>
      <c r="JQK2670" s="113"/>
      <c r="JQL2670" s="113"/>
      <c r="JQM2670" s="113"/>
      <c r="JQN2670" s="113"/>
      <c r="JQO2670" s="113"/>
      <c r="JQP2670" s="113"/>
      <c r="JQQ2670" s="113"/>
      <c r="JQR2670" s="113"/>
      <c r="JQS2670" s="113"/>
      <c r="JQT2670" s="113"/>
      <c r="JQU2670" s="113"/>
      <c r="JQV2670" s="113"/>
      <c r="JQW2670" s="113"/>
      <c r="JQX2670" s="113"/>
      <c r="JQY2670" s="113"/>
      <c r="JQZ2670" s="113"/>
      <c r="JRA2670" s="113"/>
      <c r="JRB2670" s="113"/>
      <c r="JRC2670" s="113"/>
      <c r="JRD2670" s="113"/>
      <c r="JRE2670" s="113"/>
      <c r="JRF2670" s="113"/>
      <c r="JRG2670" s="113"/>
      <c r="JRH2670" s="113"/>
      <c r="JRI2670" s="113"/>
      <c r="JRJ2670" s="113"/>
      <c r="JRK2670" s="113"/>
      <c r="JRL2670" s="113"/>
      <c r="JRM2670" s="113"/>
      <c r="JRN2670" s="113"/>
      <c r="JRO2670" s="113"/>
      <c r="JRP2670" s="113"/>
      <c r="JRQ2670" s="113"/>
      <c r="JRR2670" s="113"/>
      <c r="JRS2670" s="113"/>
      <c r="JRT2670" s="113"/>
      <c r="JRU2670" s="113"/>
      <c r="JRV2670" s="113"/>
      <c r="JRW2670" s="113"/>
      <c r="JRX2670" s="113"/>
      <c r="JRY2670" s="113"/>
      <c r="JRZ2670" s="113"/>
      <c r="JSA2670" s="113"/>
      <c r="JSB2670" s="113"/>
      <c r="JSC2670" s="113"/>
      <c r="JSD2670" s="113"/>
      <c r="JSE2670" s="113"/>
      <c r="JSF2670" s="113"/>
      <c r="JSG2670" s="113"/>
      <c r="JSH2670" s="113"/>
      <c r="JSI2670" s="113"/>
      <c r="JSJ2670" s="113"/>
      <c r="JSK2670" s="113"/>
      <c r="JSL2670" s="113"/>
      <c r="JSM2670" s="113"/>
      <c r="JSN2670" s="113"/>
      <c r="JSO2670" s="113"/>
      <c r="JSP2670" s="113"/>
      <c r="JSQ2670" s="113"/>
      <c r="JSR2670" s="113"/>
      <c r="JSS2670" s="113"/>
      <c r="JST2670" s="113"/>
      <c r="JSU2670" s="113"/>
      <c r="JSV2670" s="113"/>
      <c r="JSW2670" s="113"/>
      <c r="JSX2670" s="113"/>
      <c r="JSY2670" s="113"/>
      <c r="JSZ2670" s="113"/>
      <c r="JTA2670" s="113"/>
      <c r="JTB2670" s="113"/>
      <c r="JTC2670" s="113"/>
      <c r="JTD2670" s="113"/>
      <c r="JTE2670" s="113"/>
      <c r="JTF2670" s="113"/>
      <c r="JTG2670" s="113"/>
      <c r="JTH2670" s="113"/>
      <c r="JTI2670" s="113"/>
      <c r="JTJ2670" s="113"/>
      <c r="JTK2670" s="113"/>
      <c r="JTL2670" s="113"/>
      <c r="JTM2670" s="113"/>
      <c r="JTN2670" s="113"/>
      <c r="JTO2670" s="113"/>
      <c r="JTP2670" s="113"/>
      <c r="JTQ2670" s="113"/>
      <c r="JTR2670" s="113"/>
      <c r="JTS2670" s="113"/>
      <c r="JTT2670" s="113"/>
      <c r="JTU2670" s="113"/>
      <c r="JTV2670" s="113"/>
      <c r="JTW2670" s="113"/>
      <c r="JTX2670" s="113"/>
      <c r="JTY2670" s="113"/>
      <c r="JTZ2670" s="113"/>
      <c r="JUA2670" s="113"/>
      <c r="JUB2670" s="113"/>
      <c r="JUC2670" s="113"/>
      <c r="JUD2670" s="113"/>
      <c r="JUE2670" s="113"/>
      <c r="JUF2670" s="113"/>
      <c r="JUG2670" s="113"/>
      <c r="JUH2670" s="113"/>
      <c r="JUI2670" s="113"/>
      <c r="JUJ2670" s="113"/>
      <c r="JUK2670" s="113"/>
      <c r="JUL2670" s="113"/>
      <c r="JUM2670" s="113"/>
      <c r="JUN2670" s="113"/>
      <c r="JUO2670" s="113"/>
      <c r="JUP2670" s="113"/>
      <c r="JUQ2670" s="113"/>
      <c r="JUR2670" s="113"/>
      <c r="JUS2670" s="113"/>
      <c r="JUT2670" s="113"/>
      <c r="JUU2670" s="113"/>
      <c r="JUV2670" s="113"/>
      <c r="JUW2670" s="113"/>
      <c r="JUX2670" s="113"/>
      <c r="JUY2670" s="113"/>
      <c r="JUZ2670" s="113"/>
      <c r="JVA2670" s="113"/>
      <c r="JVB2670" s="113"/>
      <c r="JVC2670" s="113"/>
      <c r="JVD2670" s="113"/>
      <c r="JVE2670" s="113"/>
      <c r="JVF2670" s="113"/>
      <c r="JVG2670" s="113"/>
      <c r="JVH2670" s="113"/>
      <c r="JVI2670" s="113"/>
      <c r="JVJ2670" s="113"/>
      <c r="JVK2670" s="113"/>
      <c r="JVL2670" s="113"/>
      <c r="JVM2670" s="113"/>
      <c r="JVN2670" s="113"/>
      <c r="JVO2670" s="113"/>
      <c r="JVP2670" s="113"/>
      <c r="JVQ2670" s="113"/>
      <c r="JVR2670" s="113"/>
      <c r="JVS2670" s="113"/>
      <c r="JVT2670" s="113"/>
      <c r="JVU2670" s="113"/>
      <c r="JVV2670" s="113"/>
      <c r="JVW2670" s="113"/>
      <c r="JVX2670" s="113"/>
      <c r="JVY2670" s="113"/>
      <c r="JVZ2670" s="113"/>
      <c r="JWA2670" s="113"/>
      <c r="JWB2670" s="113"/>
      <c r="JWC2670" s="113"/>
      <c r="JWD2670" s="113"/>
      <c r="JWE2670" s="113"/>
      <c r="JWF2670" s="113"/>
      <c r="JWG2670" s="113"/>
      <c r="JWH2670" s="113"/>
      <c r="JWI2670" s="113"/>
      <c r="JWJ2670" s="113"/>
      <c r="JWK2670" s="113"/>
      <c r="JWL2670" s="113"/>
      <c r="JWM2670" s="113"/>
      <c r="JWN2670" s="113"/>
      <c r="JWO2670" s="113"/>
      <c r="JWP2670" s="113"/>
      <c r="JWQ2670" s="113"/>
      <c r="JWR2670" s="113"/>
      <c r="JWS2670" s="113"/>
      <c r="JWT2670" s="113"/>
      <c r="JWU2670" s="113"/>
      <c r="JWV2670" s="113"/>
      <c r="JWW2670" s="113"/>
      <c r="JWX2670" s="113"/>
      <c r="JWY2670" s="113"/>
      <c r="JWZ2670" s="113"/>
      <c r="JXA2670" s="113"/>
      <c r="JXB2670" s="113"/>
      <c r="JXC2670" s="113"/>
      <c r="JXD2670" s="113"/>
      <c r="JXE2670" s="113"/>
      <c r="JXF2670" s="113"/>
      <c r="JXG2670" s="113"/>
      <c r="JXH2670" s="113"/>
      <c r="JXI2670" s="113"/>
      <c r="JXJ2670" s="113"/>
      <c r="JXK2670" s="113"/>
      <c r="JXL2670" s="113"/>
      <c r="JXM2670" s="113"/>
      <c r="JXN2670" s="113"/>
      <c r="JXO2670" s="113"/>
      <c r="JXP2670" s="113"/>
      <c r="JXQ2670" s="113"/>
      <c r="JXR2670" s="113"/>
      <c r="JXS2670" s="113"/>
      <c r="JXT2670" s="113"/>
      <c r="JXU2670" s="113"/>
      <c r="JXV2670" s="113"/>
      <c r="JXW2670" s="113"/>
      <c r="JXX2670" s="113"/>
      <c r="JXY2670" s="113"/>
      <c r="JXZ2670" s="113"/>
      <c r="JYA2670" s="113"/>
      <c r="JYB2670" s="113"/>
      <c r="JYC2670" s="113"/>
      <c r="JYD2670" s="113"/>
      <c r="JYE2670" s="113"/>
      <c r="JYF2670" s="113"/>
      <c r="JYG2670" s="113"/>
      <c r="JYH2670" s="113"/>
      <c r="JYI2670" s="113"/>
      <c r="JYJ2670" s="113"/>
      <c r="JYK2670" s="113"/>
      <c r="JYL2670" s="113"/>
      <c r="JYM2670" s="113"/>
      <c r="JYN2670" s="113"/>
      <c r="JYO2670" s="113"/>
      <c r="JYP2670" s="113"/>
      <c r="JYQ2670" s="113"/>
      <c r="JYR2670" s="113"/>
      <c r="JYS2670" s="113"/>
      <c r="JYT2670" s="113"/>
      <c r="JYU2670" s="113"/>
      <c r="JYV2670" s="113"/>
      <c r="JYW2670" s="113"/>
      <c r="JYX2670" s="113"/>
      <c r="JYY2670" s="113"/>
      <c r="JYZ2670" s="113"/>
      <c r="JZA2670" s="113"/>
      <c r="JZB2670" s="113"/>
      <c r="JZC2670" s="113"/>
      <c r="JZD2670" s="113"/>
      <c r="JZE2670" s="113"/>
      <c r="JZF2670" s="113"/>
      <c r="JZG2670" s="113"/>
      <c r="JZH2670" s="113"/>
      <c r="JZI2670" s="113"/>
      <c r="JZJ2670" s="113"/>
      <c r="JZK2670" s="113"/>
      <c r="JZL2670" s="113"/>
      <c r="JZM2670" s="113"/>
      <c r="JZN2670" s="113"/>
      <c r="JZO2670" s="113"/>
      <c r="JZP2670" s="113"/>
      <c r="JZQ2670" s="113"/>
      <c r="JZR2670" s="113"/>
      <c r="JZS2670" s="113"/>
      <c r="JZT2670" s="113"/>
      <c r="JZU2670" s="113"/>
      <c r="JZV2670" s="113"/>
      <c r="JZW2670" s="113"/>
      <c r="JZX2670" s="113"/>
      <c r="JZY2670" s="113"/>
      <c r="JZZ2670" s="113"/>
      <c r="KAA2670" s="113"/>
      <c r="KAB2670" s="113"/>
      <c r="KAC2670" s="113"/>
      <c r="KAD2670" s="113"/>
      <c r="KAE2670" s="113"/>
      <c r="KAF2670" s="113"/>
      <c r="KAG2670" s="113"/>
      <c r="KAH2670" s="113"/>
      <c r="KAI2670" s="113"/>
      <c r="KAJ2670" s="113"/>
      <c r="KAK2670" s="113"/>
      <c r="KAL2670" s="113"/>
      <c r="KAM2670" s="113"/>
      <c r="KAN2670" s="113"/>
      <c r="KAO2670" s="113"/>
      <c r="KAP2670" s="113"/>
      <c r="KAQ2670" s="113"/>
      <c r="KAR2670" s="113"/>
      <c r="KAS2670" s="113"/>
      <c r="KAT2670" s="113"/>
      <c r="KAU2670" s="113"/>
      <c r="KAV2670" s="113"/>
      <c r="KAW2670" s="113"/>
      <c r="KAX2670" s="113"/>
      <c r="KAY2670" s="113"/>
      <c r="KAZ2670" s="113"/>
      <c r="KBA2670" s="113"/>
      <c r="KBB2670" s="113"/>
      <c r="KBC2670" s="113"/>
      <c r="KBD2670" s="113"/>
      <c r="KBE2670" s="113"/>
      <c r="KBF2670" s="113"/>
      <c r="KBG2670" s="113"/>
      <c r="KBH2670" s="113"/>
      <c r="KBI2670" s="113"/>
      <c r="KBJ2670" s="113"/>
      <c r="KBK2670" s="113"/>
      <c r="KBL2670" s="113"/>
      <c r="KBM2670" s="113"/>
      <c r="KBN2670" s="113"/>
      <c r="KBO2670" s="113"/>
      <c r="KBP2670" s="113"/>
      <c r="KBQ2670" s="113"/>
      <c r="KBR2670" s="113"/>
      <c r="KBS2670" s="113"/>
      <c r="KBT2670" s="113"/>
      <c r="KBU2670" s="113"/>
      <c r="KBV2670" s="113"/>
      <c r="KBW2670" s="113"/>
      <c r="KBX2670" s="113"/>
      <c r="KBY2670" s="113"/>
      <c r="KBZ2670" s="113"/>
      <c r="KCA2670" s="113"/>
      <c r="KCB2670" s="113"/>
      <c r="KCC2670" s="113"/>
      <c r="KCD2670" s="113"/>
      <c r="KCE2670" s="113"/>
      <c r="KCF2670" s="113"/>
      <c r="KCG2670" s="113"/>
      <c r="KCH2670" s="113"/>
      <c r="KCI2670" s="113"/>
      <c r="KCJ2670" s="113"/>
      <c r="KCK2670" s="113"/>
      <c r="KCL2670" s="113"/>
      <c r="KCM2670" s="113"/>
      <c r="KCN2670" s="113"/>
      <c r="KCO2670" s="113"/>
      <c r="KCP2670" s="113"/>
      <c r="KCQ2670" s="113"/>
      <c r="KCR2670" s="113"/>
      <c r="KCS2670" s="113"/>
      <c r="KCT2670" s="113"/>
      <c r="KCU2670" s="113"/>
      <c r="KCV2670" s="113"/>
      <c r="KCW2670" s="113"/>
      <c r="KCX2670" s="113"/>
      <c r="KCY2670" s="113"/>
      <c r="KCZ2670" s="113"/>
      <c r="KDA2670" s="113"/>
      <c r="KDB2670" s="113"/>
      <c r="KDC2670" s="113"/>
      <c r="KDD2670" s="113"/>
      <c r="KDE2670" s="113"/>
      <c r="KDF2670" s="113"/>
      <c r="KDG2670" s="113"/>
      <c r="KDH2670" s="113"/>
      <c r="KDI2670" s="113"/>
      <c r="KDJ2670" s="113"/>
      <c r="KDK2670" s="113"/>
      <c r="KDL2670" s="113"/>
      <c r="KDM2670" s="113"/>
      <c r="KDN2670" s="113"/>
      <c r="KDO2670" s="113"/>
      <c r="KDP2670" s="113"/>
      <c r="KDQ2670" s="113"/>
      <c r="KDR2670" s="113"/>
      <c r="KDS2670" s="113"/>
      <c r="KDT2670" s="113"/>
      <c r="KDU2670" s="113"/>
      <c r="KDV2670" s="113"/>
      <c r="KDW2670" s="113"/>
      <c r="KDX2670" s="113"/>
      <c r="KDY2670" s="113"/>
      <c r="KDZ2670" s="113"/>
      <c r="KEA2670" s="113"/>
      <c r="KEB2670" s="113"/>
      <c r="KEC2670" s="113"/>
      <c r="KED2670" s="113"/>
      <c r="KEE2670" s="113"/>
      <c r="KEF2670" s="113"/>
      <c r="KEG2670" s="113"/>
      <c r="KEH2670" s="113"/>
      <c r="KEI2670" s="113"/>
      <c r="KEJ2670" s="113"/>
      <c r="KEK2670" s="113"/>
      <c r="KEL2670" s="113"/>
      <c r="KEM2670" s="113"/>
      <c r="KEN2670" s="113"/>
      <c r="KEO2670" s="113"/>
      <c r="KEP2670" s="113"/>
      <c r="KEQ2670" s="113"/>
      <c r="KER2670" s="113"/>
      <c r="KES2670" s="113"/>
      <c r="KET2670" s="113"/>
      <c r="KEU2670" s="113"/>
      <c r="KEV2670" s="113"/>
      <c r="KEW2670" s="113"/>
      <c r="KEX2670" s="113"/>
      <c r="KEY2670" s="113"/>
      <c r="KEZ2670" s="113"/>
      <c r="KFA2670" s="113"/>
      <c r="KFB2670" s="113"/>
      <c r="KFC2670" s="113"/>
      <c r="KFD2670" s="113"/>
      <c r="KFE2670" s="113"/>
      <c r="KFF2670" s="113"/>
      <c r="KFG2670" s="113"/>
      <c r="KFH2670" s="113"/>
      <c r="KFI2670" s="113"/>
      <c r="KFJ2670" s="113"/>
      <c r="KFK2670" s="113"/>
      <c r="KFL2670" s="113"/>
      <c r="KFM2670" s="113"/>
      <c r="KFN2670" s="113"/>
      <c r="KFO2670" s="113"/>
      <c r="KFP2670" s="113"/>
      <c r="KFQ2670" s="113"/>
      <c r="KFR2670" s="113"/>
      <c r="KFS2670" s="113"/>
      <c r="KFT2670" s="113"/>
      <c r="KFU2670" s="113"/>
      <c r="KFV2670" s="113"/>
      <c r="KFW2670" s="113"/>
      <c r="KFX2670" s="113"/>
      <c r="KFY2670" s="113"/>
      <c r="KFZ2670" s="113"/>
      <c r="KGA2670" s="113"/>
      <c r="KGB2670" s="113"/>
      <c r="KGC2670" s="113"/>
      <c r="KGD2670" s="113"/>
      <c r="KGE2670" s="113"/>
      <c r="KGF2670" s="113"/>
      <c r="KGG2670" s="113"/>
      <c r="KGH2670" s="113"/>
      <c r="KGI2670" s="113"/>
      <c r="KGJ2670" s="113"/>
      <c r="KGK2670" s="113"/>
      <c r="KGL2670" s="113"/>
      <c r="KGM2670" s="113"/>
      <c r="KGN2670" s="113"/>
      <c r="KGO2670" s="113"/>
      <c r="KGP2670" s="113"/>
      <c r="KGQ2670" s="113"/>
      <c r="KGR2670" s="113"/>
      <c r="KGS2670" s="113"/>
      <c r="KGT2670" s="113"/>
      <c r="KGU2670" s="113"/>
      <c r="KGV2670" s="113"/>
      <c r="KGW2670" s="113"/>
      <c r="KGX2670" s="113"/>
      <c r="KGY2670" s="113"/>
      <c r="KGZ2670" s="113"/>
      <c r="KHA2670" s="113"/>
      <c r="KHB2670" s="113"/>
      <c r="KHC2670" s="113"/>
      <c r="KHD2670" s="113"/>
      <c r="KHE2670" s="113"/>
      <c r="KHF2670" s="113"/>
      <c r="KHG2670" s="113"/>
      <c r="KHH2670" s="113"/>
      <c r="KHI2670" s="113"/>
      <c r="KHJ2670" s="113"/>
      <c r="KHK2670" s="113"/>
      <c r="KHL2670" s="113"/>
      <c r="KHM2670" s="113"/>
      <c r="KHN2670" s="113"/>
      <c r="KHO2670" s="113"/>
      <c r="KHP2670" s="113"/>
      <c r="KHQ2670" s="113"/>
      <c r="KHR2670" s="113"/>
      <c r="KHS2670" s="113"/>
      <c r="KHT2670" s="113"/>
      <c r="KHU2670" s="113"/>
      <c r="KHV2670" s="113"/>
      <c r="KHW2670" s="113"/>
      <c r="KHX2670" s="113"/>
      <c r="KHY2670" s="113"/>
      <c r="KHZ2670" s="113"/>
      <c r="KIA2670" s="113"/>
      <c r="KIB2670" s="113"/>
      <c r="KIC2670" s="113"/>
      <c r="KID2670" s="113"/>
      <c r="KIE2670" s="113"/>
      <c r="KIF2670" s="113"/>
      <c r="KIG2670" s="113"/>
      <c r="KIH2670" s="113"/>
      <c r="KII2670" s="113"/>
      <c r="KIJ2670" s="113"/>
      <c r="KIK2670" s="113"/>
      <c r="KIL2670" s="113"/>
      <c r="KIM2670" s="113"/>
      <c r="KIN2670" s="113"/>
      <c r="KIO2670" s="113"/>
      <c r="KIP2670" s="113"/>
      <c r="KIQ2670" s="113"/>
      <c r="KIR2670" s="113"/>
      <c r="KIS2670" s="113"/>
      <c r="KIT2670" s="113"/>
      <c r="KIU2670" s="113"/>
      <c r="KIV2670" s="113"/>
      <c r="KIW2670" s="113"/>
      <c r="KIX2670" s="113"/>
      <c r="KIY2670" s="113"/>
      <c r="KIZ2670" s="113"/>
      <c r="KJA2670" s="113"/>
      <c r="KJB2670" s="113"/>
      <c r="KJC2670" s="113"/>
      <c r="KJD2670" s="113"/>
      <c r="KJE2670" s="113"/>
      <c r="KJF2670" s="113"/>
      <c r="KJG2670" s="113"/>
      <c r="KJH2670" s="113"/>
      <c r="KJI2670" s="113"/>
      <c r="KJJ2670" s="113"/>
      <c r="KJK2670" s="113"/>
      <c r="KJL2670" s="113"/>
      <c r="KJM2670" s="113"/>
      <c r="KJN2670" s="113"/>
      <c r="KJO2670" s="113"/>
      <c r="KJP2670" s="113"/>
      <c r="KJQ2670" s="113"/>
      <c r="KJR2670" s="113"/>
      <c r="KJS2670" s="113"/>
      <c r="KJT2670" s="113"/>
      <c r="KJU2670" s="113"/>
      <c r="KJV2670" s="113"/>
      <c r="KJW2670" s="113"/>
      <c r="KJX2670" s="113"/>
      <c r="KJY2670" s="113"/>
      <c r="KJZ2670" s="113"/>
      <c r="KKA2670" s="113"/>
      <c r="KKB2670" s="113"/>
      <c r="KKC2670" s="113"/>
      <c r="KKD2670" s="113"/>
      <c r="KKE2670" s="113"/>
      <c r="KKF2670" s="113"/>
      <c r="KKG2670" s="113"/>
      <c r="KKH2670" s="113"/>
      <c r="KKI2670" s="113"/>
      <c r="KKJ2670" s="113"/>
      <c r="KKK2670" s="113"/>
      <c r="KKL2670" s="113"/>
      <c r="KKM2670" s="113"/>
      <c r="KKN2670" s="113"/>
      <c r="KKO2670" s="113"/>
      <c r="KKP2670" s="113"/>
      <c r="KKQ2670" s="113"/>
      <c r="KKR2670" s="113"/>
      <c r="KKS2670" s="113"/>
      <c r="KKT2670" s="113"/>
      <c r="KKU2670" s="113"/>
      <c r="KKV2670" s="113"/>
      <c r="KKW2670" s="113"/>
      <c r="KKX2670" s="113"/>
      <c r="KKY2670" s="113"/>
      <c r="KKZ2670" s="113"/>
      <c r="KLA2670" s="113"/>
      <c r="KLB2670" s="113"/>
      <c r="KLC2670" s="113"/>
      <c r="KLD2670" s="113"/>
      <c r="KLE2670" s="113"/>
      <c r="KLF2670" s="113"/>
      <c r="KLG2670" s="113"/>
      <c r="KLH2670" s="113"/>
      <c r="KLI2670" s="113"/>
      <c r="KLJ2670" s="113"/>
      <c r="KLK2670" s="113"/>
      <c r="KLL2670" s="113"/>
      <c r="KLM2670" s="113"/>
      <c r="KLN2670" s="113"/>
      <c r="KLO2670" s="113"/>
      <c r="KLP2670" s="113"/>
      <c r="KLQ2670" s="113"/>
      <c r="KLR2670" s="113"/>
      <c r="KLS2670" s="113"/>
      <c r="KLT2670" s="113"/>
      <c r="KLU2670" s="113"/>
      <c r="KLV2670" s="113"/>
      <c r="KLW2670" s="113"/>
      <c r="KLX2670" s="113"/>
      <c r="KLY2670" s="113"/>
      <c r="KLZ2670" s="113"/>
      <c r="KMA2670" s="113"/>
      <c r="KMB2670" s="113"/>
      <c r="KMC2670" s="113"/>
      <c r="KMD2670" s="113"/>
      <c r="KME2670" s="113"/>
      <c r="KMF2670" s="113"/>
      <c r="KMG2670" s="113"/>
      <c r="KMH2670" s="113"/>
      <c r="KMI2670" s="113"/>
      <c r="KMJ2670" s="113"/>
      <c r="KMK2670" s="113"/>
      <c r="KML2670" s="113"/>
      <c r="KMM2670" s="113"/>
      <c r="KMN2670" s="113"/>
      <c r="KMO2670" s="113"/>
      <c r="KMP2670" s="113"/>
      <c r="KMQ2670" s="113"/>
      <c r="KMR2670" s="113"/>
      <c r="KMS2670" s="113"/>
      <c r="KMT2670" s="113"/>
      <c r="KMU2670" s="113"/>
      <c r="KMV2670" s="113"/>
      <c r="KMW2670" s="113"/>
      <c r="KMX2670" s="113"/>
      <c r="KMY2670" s="113"/>
      <c r="KMZ2670" s="113"/>
      <c r="KNA2670" s="113"/>
      <c r="KNB2670" s="113"/>
      <c r="KNC2670" s="113"/>
      <c r="KND2670" s="113"/>
      <c r="KNE2670" s="113"/>
      <c r="KNF2670" s="113"/>
      <c r="KNG2670" s="113"/>
      <c r="KNH2670" s="113"/>
      <c r="KNI2670" s="113"/>
      <c r="KNJ2670" s="113"/>
      <c r="KNK2670" s="113"/>
      <c r="KNL2670" s="113"/>
      <c r="KNM2670" s="113"/>
      <c r="KNN2670" s="113"/>
      <c r="KNO2670" s="113"/>
      <c r="KNP2670" s="113"/>
      <c r="KNQ2670" s="113"/>
      <c r="KNR2670" s="113"/>
      <c r="KNS2670" s="113"/>
      <c r="KNT2670" s="113"/>
      <c r="KNU2670" s="113"/>
      <c r="KNV2670" s="113"/>
      <c r="KNW2670" s="113"/>
      <c r="KNX2670" s="113"/>
      <c r="KNY2670" s="113"/>
      <c r="KNZ2670" s="113"/>
      <c r="KOA2670" s="113"/>
      <c r="KOB2670" s="113"/>
      <c r="KOC2670" s="113"/>
      <c r="KOD2670" s="113"/>
      <c r="KOE2670" s="113"/>
      <c r="KOF2670" s="113"/>
      <c r="KOG2670" s="113"/>
      <c r="KOH2670" s="113"/>
      <c r="KOI2670" s="113"/>
      <c r="KOJ2670" s="113"/>
      <c r="KOK2670" s="113"/>
      <c r="KOL2670" s="113"/>
      <c r="KOM2670" s="113"/>
      <c r="KON2670" s="113"/>
      <c r="KOO2670" s="113"/>
      <c r="KOP2670" s="113"/>
      <c r="KOQ2670" s="113"/>
      <c r="KOR2670" s="113"/>
      <c r="KOS2670" s="113"/>
      <c r="KOT2670" s="113"/>
      <c r="KOU2670" s="113"/>
      <c r="KOV2670" s="113"/>
      <c r="KOW2670" s="113"/>
      <c r="KOX2670" s="113"/>
      <c r="KOY2670" s="113"/>
      <c r="KOZ2670" s="113"/>
      <c r="KPA2670" s="113"/>
      <c r="KPB2670" s="113"/>
      <c r="KPC2670" s="113"/>
      <c r="KPD2670" s="113"/>
      <c r="KPE2670" s="113"/>
      <c r="KPF2670" s="113"/>
      <c r="KPG2670" s="113"/>
      <c r="KPH2670" s="113"/>
      <c r="KPI2670" s="113"/>
      <c r="KPJ2670" s="113"/>
      <c r="KPK2670" s="113"/>
      <c r="KPL2670" s="113"/>
      <c r="KPM2670" s="113"/>
      <c r="KPN2670" s="113"/>
      <c r="KPO2670" s="113"/>
      <c r="KPP2670" s="113"/>
      <c r="KPQ2670" s="113"/>
      <c r="KPR2670" s="113"/>
      <c r="KPS2670" s="113"/>
      <c r="KPT2670" s="113"/>
      <c r="KPU2670" s="113"/>
      <c r="KPV2670" s="113"/>
      <c r="KPW2670" s="113"/>
      <c r="KPX2670" s="113"/>
      <c r="KPY2670" s="113"/>
      <c r="KPZ2670" s="113"/>
      <c r="KQA2670" s="113"/>
      <c r="KQB2670" s="113"/>
      <c r="KQC2670" s="113"/>
      <c r="KQD2670" s="113"/>
      <c r="KQE2670" s="113"/>
      <c r="KQF2670" s="113"/>
      <c r="KQG2670" s="113"/>
      <c r="KQH2670" s="113"/>
      <c r="KQI2670" s="113"/>
      <c r="KQJ2670" s="113"/>
      <c r="KQK2670" s="113"/>
      <c r="KQL2670" s="113"/>
      <c r="KQM2670" s="113"/>
      <c r="KQN2670" s="113"/>
      <c r="KQO2670" s="113"/>
      <c r="KQP2670" s="113"/>
      <c r="KQQ2670" s="113"/>
      <c r="KQR2670" s="113"/>
      <c r="KQS2670" s="113"/>
      <c r="KQT2670" s="113"/>
      <c r="KQU2670" s="113"/>
      <c r="KQV2670" s="113"/>
      <c r="KQW2670" s="113"/>
      <c r="KQX2670" s="113"/>
      <c r="KQY2670" s="113"/>
      <c r="KQZ2670" s="113"/>
      <c r="KRA2670" s="113"/>
      <c r="KRB2670" s="113"/>
      <c r="KRC2670" s="113"/>
      <c r="KRD2670" s="113"/>
      <c r="KRE2670" s="113"/>
      <c r="KRF2670" s="113"/>
      <c r="KRG2670" s="113"/>
      <c r="KRH2670" s="113"/>
      <c r="KRI2670" s="113"/>
      <c r="KRJ2670" s="113"/>
      <c r="KRK2670" s="113"/>
      <c r="KRL2670" s="113"/>
      <c r="KRM2670" s="113"/>
      <c r="KRN2670" s="113"/>
      <c r="KRO2670" s="113"/>
      <c r="KRP2670" s="113"/>
      <c r="KRQ2670" s="113"/>
      <c r="KRR2670" s="113"/>
      <c r="KRS2670" s="113"/>
      <c r="KRT2670" s="113"/>
      <c r="KRU2670" s="113"/>
      <c r="KRV2670" s="113"/>
      <c r="KRW2670" s="113"/>
      <c r="KRX2670" s="113"/>
      <c r="KRY2670" s="113"/>
      <c r="KRZ2670" s="113"/>
      <c r="KSA2670" s="113"/>
      <c r="KSB2670" s="113"/>
      <c r="KSC2670" s="113"/>
      <c r="KSD2670" s="113"/>
      <c r="KSE2670" s="113"/>
      <c r="KSF2670" s="113"/>
      <c r="KSG2670" s="113"/>
      <c r="KSH2670" s="113"/>
      <c r="KSI2670" s="113"/>
      <c r="KSJ2670" s="113"/>
      <c r="KSK2670" s="113"/>
      <c r="KSL2670" s="113"/>
      <c r="KSM2670" s="113"/>
      <c r="KSN2670" s="113"/>
      <c r="KSO2670" s="113"/>
      <c r="KSP2670" s="113"/>
      <c r="KSQ2670" s="113"/>
      <c r="KSR2670" s="113"/>
      <c r="KSS2670" s="113"/>
      <c r="KST2670" s="113"/>
      <c r="KSU2670" s="113"/>
      <c r="KSV2670" s="113"/>
      <c r="KSW2670" s="113"/>
      <c r="KSX2670" s="113"/>
      <c r="KSY2670" s="113"/>
      <c r="KSZ2670" s="113"/>
      <c r="KTA2670" s="113"/>
      <c r="KTB2670" s="113"/>
      <c r="KTC2670" s="113"/>
      <c r="KTD2670" s="113"/>
      <c r="KTE2670" s="113"/>
      <c r="KTF2670" s="113"/>
      <c r="KTG2670" s="113"/>
      <c r="KTH2670" s="113"/>
      <c r="KTI2670" s="113"/>
      <c r="KTJ2670" s="113"/>
      <c r="KTK2670" s="113"/>
      <c r="KTL2670" s="113"/>
      <c r="KTM2670" s="113"/>
      <c r="KTN2670" s="113"/>
      <c r="KTO2670" s="113"/>
      <c r="KTP2670" s="113"/>
      <c r="KTQ2670" s="113"/>
      <c r="KTR2670" s="113"/>
      <c r="KTS2670" s="113"/>
      <c r="KTT2670" s="113"/>
      <c r="KTU2670" s="113"/>
      <c r="KTV2670" s="113"/>
      <c r="KTW2670" s="113"/>
      <c r="KTX2670" s="113"/>
      <c r="KTY2670" s="113"/>
      <c r="KTZ2670" s="113"/>
      <c r="KUA2670" s="113"/>
      <c r="KUB2670" s="113"/>
      <c r="KUC2670" s="113"/>
      <c r="KUD2670" s="113"/>
      <c r="KUE2670" s="113"/>
      <c r="KUF2670" s="113"/>
      <c r="KUG2670" s="113"/>
      <c r="KUH2670" s="113"/>
      <c r="KUI2670" s="113"/>
      <c r="KUJ2670" s="113"/>
      <c r="KUK2670" s="113"/>
      <c r="KUL2670" s="113"/>
      <c r="KUM2670" s="113"/>
      <c r="KUN2670" s="113"/>
      <c r="KUO2670" s="113"/>
      <c r="KUP2670" s="113"/>
      <c r="KUQ2670" s="113"/>
      <c r="KUR2670" s="113"/>
      <c r="KUS2670" s="113"/>
      <c r="KUT2670" s="113"/>
      <c r="KUU2670" s="113"/>
      <c r="KUV2670" s="113"/>
      <c r="KUW2670" s="113"/>
      <c r="KUX2670" s="113"/>
      <c r="KUY2670" s="113"/>
      <c r="KUZ2670" s="113"/>
      <c r="KVA2670" s="113"/>
      <c r="KVB2670" s="113"/>
      <c r="KVC2670" s="113"/>
      <c r="KVD2670" s="113"/>
      <c r="KVE2670" s="113"/>
      <c r="KVF2670" s="113"/>
      <c r="KVG2670" s="113"/>
      <c r="KVH2670" s="113"/>
      <c r="KVI2670" s="113"/>
      <c r="KVJ2670" s="113"/>
      <c r="KVK2670" s="113"/>
      <c r="KVL2670" s="113"/>
      <c r="KVM2670" s="113"/>
      <c r="KVN2670" s="113"/>
      <c r="KVO2670" s="113"/>
      <c r="KVP2670" s="113"/>
      <c r="KVQ2670" s="113"/>
      <c r="KVR2670" s="113"/>
      <c r="KVS2670" s="113"/>
      <c r="KVT2670" s="113"/>
      <c r="KVU2670" s="113"/>
      <c r="KVV2670" s="113"/>
      <c r="KVW2670" s="113"/>
      <c r="KVX2670" s="113"/>
      <c r="KVY2670" s="113"/>
      <c r="KVZ2670" s="113"/>
      <c r="KWA2670" s="113"/>
      <c r="KWB2670" s="113"/>
      <c r="KWC2670" s="113"/>
      <c r="KWD2670" s="113"/>
      <c r="KWE2670" s="113"/>
      <c r="KWF2670" s="113"/>
      <c r="KWG2670" s="113"/>
      <c r="KWH2670" s="113"/>
      <c r="KWI2670" s="113"/>
      <c r="KWJ2670" s="113"/>
      <c r="KWK2670" s="113"/>
      <c r="KWL2670" s="113"/>
      <c r="KWM2670" s="113"/>
      <c r="KWN2670" s="113"/>
      <c r="KWO2670" s="113"/>
      <c r="KWP2670" s="113"/>
      <c r="KWQ2670" s="113"/>
      <c r="KWR2670" s="113"/>
      <c r="KWS2670" s="113"/>
      <c r="KWT2670" s="113"/>
      <c r="KWU2670" s="113"/>
      <c r="KWV2670" s="113"/>
      <c r="KWW2670" s="113"/>
      <c r="KWX2670" s="113"/>
      <c r="KWY2670" s="113"/>
      <c r="KWZ2670" s="113"/>
      <c r="KXA2670" s="113"/>
      <c r="KXB2670" s="113"/>
      <c r="KXC2670" s="113"/>
      <c r="KXD2670" s="113"/>
      <c r="KXE2670" s="113"/>
      <c r="KXF2670" s="113"/>
      <c r="KXG2670" s="113"/>
      <c r="KXH2670" s="113"/>
      <c r="KXI2670" s="113"/>
      <c r="KXJ2670" s="113"/>
      <c r="KXK2670" s="113"/>
      <c r="KXL2670" s="113"/>
      <c r="KXM2670" s="113"/>
      <c r="KXN2670" s="113"/>
      <c r="KXO2670" s="113"/>
      <c r="KXP2670" s="113"/>
      <c r="KXQ2670" s="113"/>
      <c r="KXR2670" s="113"/>
      <c r="KXS2670" s="113"/>
      <c r="KXT2670" s="113"/>
      <c r="KXU2670" s="113"/>
      <c r="KXV2670" s="113"/>
      <c r="KXW2670" s="113"/>
      <c r="KXX2670" s="113"/>
      <c r="KXY2670" s="113"/>
      <c r="KXZ2670" s="113"/>
      <c r="KYA2670" s="113"/>
      <c r="KYB2670" s="113"/>
      <c r="KYC2670" s="113"/>
      <c r="KYD2670" s="113"/>
      <c r="KYE2670" s="113"/>
      <c r="KYF2670" s="113"/>
      <c r="KYG2670" s="113"/>
      <c r="KYH2670" s="113"/>
      <c r="KYI2670" s="113"/>
      <c r="KYJ2670" s="113"/>
      <c r="KYK2670" s="113"/>
      <c r="KYL2670" s="113"/>
      <c r="KYM2670" s="113"/>
      <c r="KYN2670" s="113"/>
      <c r="KYO2670" s="113"/>
      <c r="KYP2670" s="113"/>
      <c r="KYQ2670" s="113"/>
      <c r="KYR2670" s="113"/>
      <c r="KYS2670" s="113"/>
      <c r="KYT2670" s="113"/>
      <c r="KYU2670" s="113"/>
      <c r="KYV2670" s="113"/>
      <c r="KYW2670" s="113"/>
      <c r="KYX2670" s="113"/>
      <c r="KYY2670" s="113"/>
      <c r="KYZ2670" s="113"/>
      <c r="KZA2670" s="113"/>
      <c r="KZB2670" s="113"/>
      <c r="KZC2670" s="113"/>
      <c r="KZD2670" s="113"/>
      <c r="KZE2670" s="113"/>
      <c r="KZF2670" s="113"/>
      <c r="KZG2670" s="113"/>
      <c r="KZH2670" s="113"/>
      <c r="KZI2670" s="113"/>
      <c r="KZJ2670" s="113"/>
      <c r="KZK2670" s="113"/>
      <c r="KZL2670" s="113"/>
      <c r="KZM2670" s="113"/>
      <c r="KZN2670" s="113"/>
      <c r="KZO2670" s="113"/>
      <c r="KZP2670" s="113"/>
      <c r="KZQ2670" s="113"/>
      <c r="KZR2670" s="113"/>
      <c r="KZS2670" s="113"/>
      <c r="KZT2670" s="113"/>
      <c r="KZU2670" s="113"/>
      <c r="KZV2670" s="113"/>
      <c r="KZW2670" s="113"/>
      <c r="KZX2670" s="113"/>
      <c r="KZY2670" s="113"/>
      <c r="KZZ2670" s="113"/>
      <c r="LAA2670" s="113"/>
      <c r="LAB2670" s="113"/>
      <c r="LAC2670" s="113"/>
      <c r="LAD2670" s="113"/>
      <c r="LAE2670" s="113"/>
      <c r="LAF2670" s="113"/>
      <c r="LAG2670" s="113"/>
      <c r="LAH2670" s="113"/>
      <c r="LAI2670" s="113"/>
      <c r="LAJ2670" s="113"/>
      <c r="LAK2670" s="113"/>
      <c r="LAL2670" s="113"/>
      <c r="LAM2670" s="113"/>
      <c r="LAN2670" s="113"/>
      <c r="LAO2670" s="113"/>
      <c r="LAP2670" s="113"/>
      <c r="LAQ2670" s="113"/>
      <c r="LAR2670" s="113"/>
      <c r="LAS2670" s="113"/>
      <c r="LAT2670" s="113"/>
      <c r="LAU2670" s="113"/>
      <c r="LAV2670" s="113"/>
      <c r="LAW2670" s="113"/>
      <c r="LAX2670" s="113"/>
      <c r="LAY2670" s="113"/>
      <c r="LAZ2670" s="113"/>
      <c r="LBA2670" s="113"/>
      <c r="LBB2670" s="113"/>
      <c r="LBC2670" s="113"/>
      <c r="LBD2670" s="113"/>
      <c r="LBE2670" s="113"/>
      <c r="LBF2670" s="113"/>
      <c r="LBG2670" s="113"/>
      <c r="LBH2670" s="113"/>
      <c r="LBI2670" s="113"/>
      <c r="LBJ2670" s="113"/>
      <c r="LBK2670" s="113"/>
      <c r="LBL2670" s="113"/>
      <c r="LBM2670" s="113"/>
      <c r="LBN2670" s="113"/>
      <c r="LBO2670" s="113"/>
      <c r="LBP2670" s="113"/>
      <c r="LBQ2670" s="113"/>
      <c r="LBR2670" s="113"/>
      <c r="LBS2670" s="113"/>
      <c r="LBT2670" s="113"/>
      <c r="LBU2670" s="113"/>
      <c r="LBV2670" s="113"/>
      <c r="LBW2670" s="113"/>
      <c r="LBX2670" s="113"/>
      <c r="LBY2670" s="113"/>
      <c r="LBZ2670" s="113"/>
      <c r="LCA2670" s="113"/>
      <c r="LCB2670" s="113"/>
      <c r="LCC2670" s="113"/>
      <c r="LCD2670" s="113"/>
      <c r="LCE2670" s="113"/>
      <c r="LCF2670" s="113"/>
      <c r="LCG2670" s="113"/>
      <c r="LCH2670" s="113"/>
      <c r="LCI2670" s="113"/>
      <c r="LCJ2670" s="113"/>
      <c r="LCK2670" s="113"/>
      <c r="LCL2670" s="113"/>
      <c r="LCM2670" s="113"/>
      <c r="LCN2670" s="113"/>
      <c r="LCO2670" s="113"/>
      <c r="LCP2670" s="113"/>
      <c r="LCQ2670" s="113"/>
      <c r="LCR2670" s="113"/>
      <c r="LCS2670" s="113"/>
      <c r="LCT2670" s="113"/>
      <c r="LCU2670" s="113"/>
      <c r="LCV2670" s="113"/>
      <c r="LCW2670" s="113"/>
      <c r="LCX2670" s="113"/>
      <c r="LCY2670" s="113"/>
      <c r="LCZ2670" s="113"/>
      <c r="LDA2670" s="113"/>
      <c r="LDB2670" s="113"/>
      <c r="LDC2670" s="113"/>
      <c r="LDD2670" s="113"/>
      <c r="LDE2670" s="113"/>
      <c r="LDF2670" s="113"/>
      <c r="LDG2670" s="113"/>
      <c r="LDH2670" s="113"/>
      <c r="LDI2670" s="113"/>
      <c r="LDJ2670" s="113"/>
      <c r="LDK2670" s="113"/>
      <c r="LDL2670" s="113"/>
      <c r="LDM2670" s="113"/>
      <c r="LDN2670" s="113"/>
      <c r="LDO2670" s="113"/>
      <c r="LDP2670" s="113"/>
      <c r="LDQ2670" s="113"/>
      <c r="LDR2670" s="113"/>
      <c r="LDS2670" s="113"/>
      <c r="LDT2670" s="113"/>
      <c r="LDU2670" s="113"/>
      <c r="LDV2670" s="113"/>
      <c r="LDW2670" s="113"/>
      <c r="LDX2670" s="113"/>
      <c r="LDY2670" s="113"/>
      <c r="LDZ2670" s="113"/>
      <c r="LEA2670" s="113"/>
      <c r="LEB2670" s="113"/>
      <c r="LEC2670" s="113"/>
      <c r="LED2670" s="113"/>
      <c r="LEE2670" s="113"/>
      <c r="LEF2670" s="113"/>
      <c r="LEG2670" s="113"/>
      <c r="LEH2670" s="113"/>
      <c r="LEI2670" s="113"/>
      <c r="LEJ2670" s="113"/>
      <c r="LEK2670" s="113"/>
      <c r="LEL2670" s="113"/>
      <c r="LEM2670" s="113"/>
      <c r="LEN2670" s="113"/>
      <c r="LEO2670" s="113"/>
      <c r="LEP2670" s="113"/>
      <c r="LEQ2670" s="113"/>
      <c r="LER2670" s="113"/>
      <c r="LES2670" s="113"/>
      <c r="LET2670" s="113"/>
      <c r="LEU2670" s="113"/>
      <c r="LEV2670" s="113"/>
      <c r="LEW2670" s="113"/>
      <c r="LEX2670" s="113"/>
      <c r="LEY2670" s="113"/>
      <c r="LEZ2670" s="113"/>
      <c r="LFA2670" s="113"/>
      <c r="LFB2670" s="113"/>
      <c r="LFC2670" s="113"/>
      <c r="LFD2670" s="113"/>
      <c r="LFE2670" s="113"/>
      <c r="LFF2670" s="113"/>
      <c r="LFG2670" s="113"/>
      <c r="LFH2670" s="113"/>
      <c r="LFI2670" s="113"/>
      <c r="LFJ2670" s="113"/>
      <c r="LFK2670" s="113"/>
      <c r="LFL2670" s="113"/>
      <c r="LFM2670" s="113"/>
      <c r="LFN2670" s="113"/>
      <c r="LFO2670" s="113"/>
      <c r="LFP2670" s="113"/>
      <c r="LFQ2670" s="113"/>
      <c r="LFR2670" s="113"/>
      <c r="LFS2670" s="113"/>
      <c r="LFT2670" s="113"/>
      <c r="LFU2670" s="113"/>
      <c r="LFV2670" s="113"/>
      <c r="LFW2670" s="113"/>
      <c r="LFX2670" s="113"/>
      <c r="LFY2670" s="113"/>
      <c r="LFZ2670" s="113"/>
      <c r="LGA2670" s="113"/>
      <c r="LGB2670" s="113"/>
      <c r="LGC2670" s="113"/>
      <c r="LGD2670" s="113"/>
      <c r="LGE2670" s="113"/>
      <c r="LGF2670" s="113"/>
      <c r="LGG2670" s="113"/>
      <c r="LGH2670" s="113"/>
      <c r="LGI2670" s="113"/>
      <c r="LGJ2670" s="113"/>
      <c r="LGK2670" s="113"/>
      <c r="LGL2670" s="113"/>
      <c r="LGM2670" s="113"/>
      <c r="LGN2670" s="113"/>
      <c r="LGO2670" s="113"/>
      <c r="LGP2670" s="113"/>
      <c r="LGQ2670" s="113"/>
      <c r="LGR2670" s="113"/>
      <c r="LGS2670" s="113"/>
      <c r="LGT2670" s="113"/>
      <c r="LGU2670" s="113"/>
      <c r="LGV2670" s="113"/>
      <c r="LGW2670" s="113"/>
      <c r="LGX2670" s="113"/>
      <c r="LGY2670" s="113"/>
      <c r="LGZ2670" s="113"/>
      <c r="LHA2670" s="113"/>
      <c r="LHB2670" s="113"/>
      <c r="LHC2670" s="113"/>
      <c r="LHD2670" s="113"/>
      <c r="LHE2670" s="113"/>
      <c r="LHF2670" s="113"/>
      <c r="LHG2670" s="113"/>
      <c r="LHH2670" s="113"/>
      <c r="LHI2670" s="113"/>
      <c r="LHJ2670" s="113"/>
      <c r="LHK2670" s="113"/>
      <c r="LHL2670" s="113"/>
      <c r="LHM2670" s="113"/>
      <c r="LHN2670" s="113"/>
      <c r="LHO2670" s="113"/>
      <c r="LHP2670" s="113"/>
      <c r="LHQ2670" s="113"/>
      <c r="LHR2670" s="113"/>
      <c r="LHS2670" s="113"/>
      <c r="LHT2670" s="113"/>
      <c r="LHU2670" s="113"/>
      <c r="LHV2670" s="113"/>
      <c r="LHW2670" s="113"/>
      <c r="LHX2670" s="113"/>
      <c r="LHY2670" s="113"/>
      <c r="LHZ2670" s="113"/>
      <c r="LIA2670" s="113"/>
      <c r="LIB2670" s="113"/>
      <c r="LIC2670" s="113"/>
      <c r="LID2670" s="113"/>
      <c r="LIE2670" s="113"/>
      <c r="LIF2670" s="113"/>
      <c r="LIG2670" s="113"/>
      <c r="LIH2670" s="113"/>
      <c r="LII2670" s="113"/>
      <c r="LIJ2670" s="113"/>
      <c r="LIK2670" s="113"/>
      <c r="LIL2670" s="113"/>
      <c r="LIM2670" s="113"/>
      <c r="LIN2670" s="113"/>
      <c r="LIO2670" s="113"/>
      <c r="LIP2670" s="113"/>
      <c r="LIQ2670" s="113"/>
      <c r="LIR2670" s="113"/>
      <c r="LIS2670" s="113"/>
      <c r="LIT2670" s="113"/>
      <c r="LIU2670" s="113"/>
      <c r="LIV2670" s="113"/>
      <c r="LIW2670" s="113"/>
      <c r="LIX2670" s="113"/>
      <c r="LIY2670" s="113"/>
      <c r="LIZ2670" s="113"/>
      <c r="LJA2670" s="113"/>
      <c r="LJB2670" s="113"/>
      <c r="LJC2670" s="113"/>
      <c r="LJD2670" s="113"/>
      <c r="LJE2670" s="113"/>
      <c r="LJF2670" s="113"/>
      <c r="LJG2670" s="113"/>
      <c r="LJH2670" s="113"/>
      <c r="LJI2670" s="113"/>
      <c r="LJJ2670" s="113"/>
      <c r="LJK2670" s="113"/>
      <c r="LJL2670" s="113"/>
      <c r="LJM2670" s="113"/>
      <c r="LJN2670" s="113"/>
      <c r="LJO2670" s="113"/>
      <c r="LJP2670" s="113"/>
      <c r="LJQ2670" s="113"/>
      <c r="LJR2670" s="113"/>
      <c r="LJS2670" s="113"/>
      <c r="LJT2670" s="113"/>
      <c r="LJU2670" s="113"/>
      <c r="LJV2670" s="113"/>
      <c r="LJW2670" s="113"/>
      <c r="LJX2670" s="113"/>
      <c r="LJY2670" s="113"/>
      <c r="LJZ2670" s="113"/>
      <c r="LKA2670" s="113"/>
      <c r="LKB2670" s="113"/>
      <c r="LKC2670" s="113"/>
      <c r="LKD2670" s="113"/>
      <c r="LKE2670" s="113"/>
      <c r="LKF2670" s="113"/>
      <c r="LKG2670" s="113"/>
      <c r="LKH2670" s="113"/>
      <c r="LKI2670" s="113"/>
      <c r="LKJ2670" s="113"/>
      <c r="LKK2670" s="113"/>
      <c r="LKL2670" s="113"/>
      <c r="LKM2670" s="113"/>
      <c r="LKN2670" s="113"/>
      <c r="LKO2670" s="113"/>
      <c r="LKP2670" s="113"/>
      <c r="LKQ2670" s="113"/>
      <c r="LKR2670" s="113"/>
      <c r="LKS2670" s="113"/>
      <c r="LKT2670" s="113"/>
      <c r="LKU2670" s="113"/>
      <c r="LKV2670" s="113"/>
      <c r="LKW2670" s="113"/>
      <c r="LKX2670" s="113"/>
      <c r="LKY2670" s="113"/>
      <c r="LKZ2670" s="113"/>
      <c r="LLA2670" s="113"/>
      <c r="LLB2670" s="113"/>
      <c r="LLC2670" s="113"/>
      <c r="LLD2670" s="113"/>
      <c r="LLE2670" s="113"/>
      <c r="LLF2670" s="113"/>
      <c r="LLG2670" s="113"/>
      <c r="LLH2670" s="113"/>
      <c r="LLI2670" s="113"/>
      <c r="LLJ2670" s="113"/>
      <c r="LLK2670" s="113"/>
      <c r="LLL2670" s="113"/>
      <c r="LLM2670" s="113"/>
      <c r="LLN2670" s="113"/>
      <c r="LLO2670" s="113"/>
      <c r="LLP2670" s="113"/>
      <c r="LLQ2670" s="113"/>
      <c r="LLR2670" s="113"/>
      <c r="LLS2670" s="113"/>
      <c r="LLT2670" s="113"/>
      <c r="LLU2670" s="113"/>
      <c r="LLV2670" s="113"/>
      <c r="LLW2670" s="113"/>
      <c r="LLX2670" s="113"/>
      <c r="LLY2670" s="113"/>
      <c r="LLZ2670" s="113"/>
      <c r="LMA2670" s="113"/>
      <c r="LMB2670" s="113"/>
      <c r="LMC2670" s="113"/>
      <c r="LMD2670" s="113"/>
      <c r="LME2670" s="113"/>
      <c r="LMF2670" s="113"/>
      <c r="LMG2670" s="113"/>
      <c r="LMH2670" s="113"/>
      <c r="LMI2670" s="113"/>
      <c r="LMJ2670" s="113"/>
      <c r="LMK2670" s="113"/>
      <c r="LML2670" s="113"/>
      <c r="LMM2670" s="113"/>
      <c r="LMN2670" s="113"/>
      <c r="LMO2670" s="113"/>
      <c r="LMP2670" s="113"/>
      <c r="LMQ2670" s="113"/>
      <c r="LMR2670" s="113"/>
      <c r="LMS2670" s="113"/>
      <c r="LMT2670" s="113"/>
      <c r="LMU2670" s="113"/>
      <c r="LMV2670" s="113"/>
      <c r="LMW2670" s="113"/>
      <c r="LMX2670" s="113"/>
      <c r="LMY2670" s="113"/>
      <c r="LMZ2670" s="113"/>
      <c r="LNA2670" s="113"/>
      <c r="LNB2670" s="113"/>
      <c r="LNC2670" s="113"/>
      <c r="LND2670" s="113"/>
      <c r="LNE2670" s="113"/>
      <c r="LNF2670" s="113"/>
      <c r="LNG2670" s="113"/>
      <c r="LNH2670" s="113"/>
      <c r="LNI2670" s="113"/>
      <c r="LNJ2670" s="113"/>
      <c r="LNK2670" s="113"/>
      <c r="LNL2670" s="113"/>
      <c r="LNM2670" s="113"/>
      <c r="LNN2670" s="113"/>
      <c r="LNO2670" s="113"/>
      <c r="LNP2670" s="113"/>
      <c r="LNQ2670" s="113"/>
      <c r="LNR2670" s="113"/>
      <c r="LNS2670" s="113"/>
      <c r="LNT2670" s="113"/>
      <c r="LNU2670" s="113"/>
      <c r="LNV2670" s="113"/>
      <c r="LNW2670" s="113"/>
      <c r="LNX2670" s="113"/>
      <c r="LNY2670" s="113"/>
      <c r="LNZ2670" s="113"/>
      <c r="LOA2670" s="113"/>
      <c r="LOB2670" s="113"/>
      <c r="LOC2670" s="113"/>
      <c r="LOD2670" s="113"/>
      <c r="LOE2670" s="113"/>
      <c r="LOF2670" s="113"/>
      <c r="LOG2670" s="113"/>
      <c r="LOH2670" s="113"/>
      <c r="LOI2670" s="113"/>
      <c r="LOJ2670" s="113"/>
      <c r="LOK2670" s="113"/>
      <c r="LOL2670" s="113"/>
      <c r="LOM2670" s="113"/>
      <c r="LON2670" s="113"/>
      <c r="LOO2670" s="113"/>
      <c r="LOP2670" s="113"/>
      <c r="LOQ2670" s="113"/>
      <c r="LOR2670" s="113"/>
      <c r="LOS2670" s="113"/>
      <c r="LOT2670" s="113"/>
      <c r="LOU2670" s="113"/>
      <c r="LOV2670" s="113"/>
      <c r="LOW2670" s="113"/>
      <c r="LOX2670" s="113"/>
      <c r="LOY2670" s="113"/>
      <c r="LOZ2670" s="113"/>
      <c r="LPA2670" s="113"/>
      <c r="LPB2670" s="113"/>
      <c r="LPC2670" s="113"/>
      <c r="LPD2670" s="113"/>
      <c r="LPE2670" s="113"/>
      <c r="LPF2670" s="113"/>
      <c r="LPG2670" s="113"/>
      <c r="LPH2670" s="113"/>
      <c r="LPI2670" s="113"/>
      <c r="LPJ2670" s="113"/>
      <c r="LPK2670" s="113"/>
      <c r="LPL2670" s="113"/>
      <c r="LPM2670" s="113"/>
      <c r="LPN2670" s="113"/>
      <c r="LPO2670" s="113"/>
      <c r="LPP2670" s="113"/>
      <c r="LPQ2670" s="113"/>
      <c r="LPR2670" s="113"/>
      <c r="LPS2670" s="113"/>
      <c r="LPT2670" s="113"/>
      <c r="LPU2670" s="113"/>
      <c r="LPV2670" s="113"/>
      <c r="LPW2670" s="113"/>
      <c r="LPX2670" s="113"/>
      <c r="LPY2670" s="113"/>
      <c r="LPZ2670" s="113"/>
      <c r="LQA2670" s="113"/>
      <c r="LQB2670" s="113"/>
      <c r="LQC2670" s="113"/>
      <c r="LQD2670" s="113"/>
      <c r="LQE2670" s="113"/>
      <c r="LQF2670" s="113"/>
      <c r="LQG2670" s="113"/>
      <c r="LQH2670" s="113"/>
      <c r="LQI2670" s="113"/>
      <c r="LQJ2670" s="113"/>
      <c r="LQK2670" s="113"/>
      <c r="LQL2670" s="113"/>
      <c r="LQM2670" s="113"/>
      <c r="LQN2670" s="113"/>
      <c r="LQO2670" s="113"/>
      <c r="LQP2670" s="113"/>
      <c r="LQQ2670" s="113"/>
      <c r="LQR2670" s="113"/>
      <c r="LQS2670" s="113"/>
      <c r="LQT2670" s="113"/>
      <c r="LQU2670" s="113"/>
      <c r="LQV2670" s="113"/>
      <c r="LQW2670" s="113"/>
      <c r="LQX2670" s="113"/>
      <c r="LQY2670" s="113"/>
      <c r="LQZ2670" s="113"/>
      <c r="LRA2670" s="113"/>
      <c r="LRB2670" s="113"/>
      <c r="LRC2670" s="113"/>
      <c r="LRD2670" s="113"/>
      <c r="LRE2670" s="113"/>
      <c r="LRF2670" s="113"/>
      <c r="LRG2670" s="113"/>
      <c r="LRH2670" s="113"/>
      <c r="LRI2670" s="113"/>
      <c r="LRJ2670" s="113"/>
      <c r="LRK2670" s="113"/>
      <c r="LRL2670" s="113"/>
      <c r="LRM2670" s="113"/>
      <c r="LRN2670" s="113"/>
      <c r="LRO2670" s="113"/>
      <c r="LRP2670" s="113"/>
      <c r="LRQ2670" s="113"/>
      <c r="LRR2670" s="113"/>
      <c r="LRS2670" s="113"/>
      <c r="LRT2670" s="113"/>
      <c r="LRU2670" s="113"/>
      <c r="LRV2670" s="113"/>
      <c r="LRW2670" s="113"/>
      <c r="LRX2670" s="113"/>
      <c r="LRY2670" s="113"/>
      <c r="LRZ2670" s="113"/>
      <c r="LSA2670" s="113"/>
      <c r="LSB2670" s="113"/>
      <c r="LSC2670" s="113"/>
      <c r="LSD2670" s="113"/>
      <c r="LSE2670" s="113"/>
      <c r="LSF2670" s="113"/>
      <c r="LSG2670" s="113"/>
      <c r="LSH2670" s="113"/>
      <c r="LSI2670" s="113"/>
      <c r="LSJ2670" s="113"/>
      <c r="LSK2670" s="113"/>
      <c r="LSL2670" s="113"/>
      <c r="LSM2670" s="113"/>
      <c r="LSN2670" s="113"/>
      <c r="LSO2670" s="113"/>
      <c r="LSP2670" s="113"/>
      <c r="LSQ2670" s="113"/>
      <c r="LSR2670" s="113"/>
      <c r="LSS2670" s="113"/>
      <c r="LST2670" s="113"/>
      <c r="LSU2670" s="113"/>
      <c r="LSV2670" s="113"/>
      <c r="LSW2670" s="113"/>
      <c r="LSX2670" s="113"/>
      <c r="LSY2670" s="113"/>
      <c r="LSZ2670" s="113"/>
      <c r="LTA2670" s="113"/>
      <c r="LTB2670" s="113"/>
      <c r="LTC2670" s="113"/>
      <c r="LTD2670" s="113"/>
      <c r="LTE2670" s="113"/>
      <c r="LTF2670" s="113"/>
      <c r="LTG2670" s="113"/>
      <c r="LTH2670" s="113"/>
      <c r="LTI2670" s="113"/>
      <c r="LTJ2670" s="113"/>
      <c r="LTK2670" s="113"/>
      <c r="LTL2670" s="113"/>
      <c r="LTM2670" s="113"/>
      <c r="LTN2670" s="113"/>
      <c r="LTO2670" s="113"/>
      <c r="LTP2670" s="113"/>
      <c r="LTQ2670" s="113"/>
      <c r="LTR2670" s="113"/>
      <c r="LTS2670" s="113"/>
      <c r="LTT2670" s="113"/>
      <c r="LTU2670" s="113"/>
      <c r="LTV2670" s="113"/>
      <c r="LTW2670" s="113"/>
      <c r="LTX2670" s="113"/>
      <c r="LTY2670" s="113"/>
      <c r="LTZ2670" s="113"/>
      <c r="LUA2670" s="113"/>
      <c r="LUB2670" s="113"/>
      <c r="LUC2670" s="113"/>
      <c r="LUD2670" s="113"/>
      <c r="LUE2670" s="113"/>
      <c r="LUF2670" s="113"/>
      <c r="LUG2670" s="113"/>
      <c r="LUH2670" s="113"/>
      <c r="LUI2670" s="113"/>
      <c r="LUJ2670" s="113"/>
      <c r="LUK2670" s="113"/>
      <c r="LUL2670" s="113"/>
      <c r="LUM2670" s="113"/>
      <c r="LUN2670" s="113"/>
      <c r="LUO2670" s="113"/>
      <c r="LUP2670" s="113"/>
      <c r="LUQ2670" s="113"/>
      <c r="LUR2670" s="113"/>
      <c r="LUS2670" s="113"/>
      <c r="LUT2670" s="113"/>
      <c r="LUU2670" s="113"/>
      <c r="LUV2670" s="113"/>
      <c r="LUW2670" s="113"/>
      <c r="LUX2670" s="113"/>
      <c r="LUY2670" s="113"/>
      <c r="LUZ2670" s="113"/>
      <c r="LVA2670" s="113"/>
      <c r="LVB2670" s="113"/>
      <c r="LVC2670" s="113"/>
      <c r="LVD2670" s="113"/>
      <c r="LVE2670" s="113"/>
      <c r="LVF2670" s="113"/>
      <c r="LVG2670" s="113"/>
      <c r="LVH2670" s="113"/>
      <c r="LVI2670" s="113"/>
      <c r="LVJ2670" s="113"/>
      <c r="LVK2670" s="113"/>
      <c r="LVL2670" s="113"/>
      <c r="LVM2670" s="113"/>
      <c r="LVN2670" s="113"/>
      <c r="LVO2670" s="113"/>
      <c r="LVP2670" s="113"/>
      <c r="LVQ2670" s="113"/>
      <c r="LVR2670" s="113"/>
      <c r="LVS2670" s="113"/>
      <c r="LVT2670" s="113"/>
      <c r="LVU2670" s="113"/>
      <c r="LVV2670" s="113"/>
      <c r="LVW2670" s="113"/>
      <c r="LVX2670" s="113"/>
      <c r="LVY2670" s="113"/>
      <c r="LVZ2670" s="113"/>
      <c r="LWA2670" s="113"/>
      <c r="LWB2670" s="113"/>
      <c r="LWC2670" s="113"/>
      <c r="LWD2670" s="113"/>
      <c r="LWE2670" s="113"/>
      <c r="LWF2670" s="113"/>
      <c r="LWG2670" s="113"/>
      <c r="LWH2670" s="113"/>
      <c r="LWI2670" s="113"/>
      <c r="LWJ2670" s="113"/>
      <c r="LWK2670" s="113"/>
      <c r="LWL2670" s="113"/>
      <c r="LWM2670" s="113"/>
      <c r="LWN2670" s="113"/>
      <c r="LWO2670" s="113"/>
      <c r="LWP2670" s="113"/>
      <c r="LWQ2670" s="113"/>
      <c r="LWR2670" s="113"/>
      <c r="LWS2670" s="113"/>
      <c r="LWT2670" s="113"/>
      <c r="LWU2670" s="113"/>
      <c r="LWV2670" s="113"/>
      <c r="LWW2670" s="113"/>
      <c r="LWX2670" s="113"/>
      <c r="LWY2670" s="113"/>
      <c r="LWZ2670" s="113"/>
      <c r="LXA2670" s="113"/>
      <c r="LXB2670" s="113"/>
      <c r="LXC2670" s="113"/>
      <c r="LXD2670" s="113"/>
      <c r="LXE2670" s="113"/>
      <c r="LXF2670" s="113"/>
      <c r="LXG2670" s="113"/>
      <c r="LXH2670" s="113"/>
      <c r="LXI2670" s="113"/>
      <c r="LXJ2670" s="113"/>
      <c r="LXK2670" s="113"/>
      <c r="LXL2670" s="113"/>
      <c r="LXM2670" s="113"/>
      <c r="LXN2670" s="113"/>
      <c r="LXO2670" s="113"/>
      <c r="LXP2670" s="113"/>
      <c r="LXQ2670" s="113"/>
      <c r="LXR2670" s="113"/>
      <c r="LXS2670" s="113"/>
      <c r="LXT2670" s="113"/>
      <c r="LXU2670" s="113"/>
      <c r="LXV2670" s="113"/>
      <c r="LXW2670" s="113"/>
      <c r="LXX2670" s="113"/>
      <c r="LXY2670" s="113"/>
      <c r="LXZ2670" s="113"/>
      <c r="LYA2670" s="113"/>
      <c r="LYB2670" s="113"/>
      <c r="LYC2670" s="113"/>
      <c r="LYD2670" s="113"/>
      <c r="LYE2670" s="113"/>
      <c r="LYF2670" s="113"/>
      <c r="LYG2670" s="113"/>
      <c r="LYH2670" s="113"/>
      <c r="LYI2670" s="113"/>
      <c r="LYJ2670" s="113"/>
      <c r="LYK2670" s="113"/>
      <c r="LYL2670" s="113"/>
      <c r="LYM2670" s="113"/>
      <c r="LYN2670" s="113"/>
      <c r="LYO2670" s="113"/>
      <c r="LYP2670" s="113"/>
      <c r="LYQ2670" s="113"/>
      <c r="LYR2670" s="113"/>
      <c r="LYS2670" s="113"/>
      <c r="LYT2670" s="113"/>
      <c r="LYU2670" s="113"/>
      <c r="LYV2670" s="113"/>
      <c r="LYW2670" s="113"/>
      <c r="LYX2670" s="113"/>
      <c r="LYY2670" s="113"/>
      <c r="LYZ2670" s="113"/>
      <c r="LZA2670" s="113"/>
      <c r="LZB2670" s="113"/>
      <c r="LZC2670" s="113"/>
      <c r="LZD2670" s="113"/>
      <c r="LZE2670" s="113"/>
      <c r="LZF2670" s="113"/>
      <c r="LZG2670" s="113"/>
      <c r="LZH2670" s="113"/>
      <c r="LZI2670" s="113"/>
      <c r="LZJ2670" s="113"/>
      <c r="LZK2670" s="113"/>
      <c r="LZL2670" s="113"/>
      <c r="LZM2670" s="113"/>
      <c r="LZN2670" s="113"/>
      <c r="LZO2670" s="113"/>
      <c r="LZP2670" s="113"/>
      <c r="LZQ2670" s="113"/>
      <c r="LZR2670" s="113"/>
      <c r="LZS2670" s="113"/>
      <c r="LZT2670" s="113"/>
      <c r="LZU2670" s="113"/>
      <c r="LZV2670" s="113"/>
      <c r="LZW2670" s="113"/>
      <c r="LZX2670" s="113"/>
      <c r="LZY2670" s="113"/>
      <c r="LZZ2670" s="113"/>
      <c r="MAA2670" s="113"/>
      <c r="MAB2670" s="113"/>
      <c r="MAC2670" s="113"/>
      <c r="MAD2670" s="113"/>
      <c r="MAE2670" s="113"/>
      <c r="MAF2670" s="113"/>
      <c r="MAG2670" s="113"/>
      <c r="MAH2670" s="113"/>
      <c r="MAI2670" s="113"/>
      <c r="MAJ2670" s="113"/>
      <c r="MAK2670" s="113"/>
      <c r="MAL2670" s="113"/>
      <c r="MAM2670" s="113"/>
      <c r="MAN2670" s="113"/>
      <c r="MAO2670" s="113"/>
      <c r="MAP2670" s="113"/>
      <c r="MAQ2670" s="113"/>
      <c r="MAR2670" s="113"/>
      <c r="MAS2670" s="113"/>
      <c r="MAT2670" s="113"/>
      <c r="MAU2670" s="113"/>
      <c r="MAV2670" s="113"/>
      <c r="MAW2670" s="113"/>
      <c r="MAX2670" s="113"/>
      <c r="MAY2670" s="113"/>
      <c r="MAZ2670" s="113"/>
      <c r="MBA2670" s="113"/>
      <c r="MBB2670" s="113"/>
      <c r="MBC2670" s="113"/>
      <c r="MBD2670" s="113"/>
      <c r="MBE2670" s="113"/>
      <c r="MBF2670" s="113"/>
      <c r="MBG2670" s="113"/>
      <c r="MBH2670" s="113"/>
      <c r="MBI2670" s="113"/>
      <c r="MBJ2670" s="113"/>
      <c r="MBK2670" s="113"/>
      <c r="MBL2670" s="113"/>
      <c r="MBM2670" s="113"/>
      <c r="MBN2670" s="113"/>
      <c r="MBO2670" s="113"/>
      <c r="MBP2670" s="113"/>
      <c r="MBQ2670" s="113"/>
      <c r="MBR2670" s="113"/>
      <c r="MBS2670" s="113"/>
      <c r="MBT2670" s="113"/>
      <c r="MBU2670" s="113"/>
      <c r="MBV2670" s="113"/>
      <c r="MBW2670" s="113"/>
      <c r="MBX2670" s="113"/>
      <c r="MBY2670" s="113"/>
      <c r="MBZ2670" s="113"/>
      <c r="MCA2670" s="113"/>
      <c r="MCB2670" s="113"/>
      <c r="MCC2670" s="113"/>
      <c r="MCD2670" s="113"/>
      <c r="MCE2670" s="113"/>
      <c r="MCF2670" s="113"/>
      <c r="MCG2670" s="113"/>
      <c r="MCH2670" s="113"/>
      <c r="MCI2670" s="113"/>
      <c r="MCJ2670" s="113"/>
      <c r="MCK2670" s="113"/>
      <c r="MCL2670" s="113"/>
      <c r="MCM2670" s="113"/>
      <c r="MCN2670" s="113"/>
      <c r="MCO2670" s="113"/>
      <c r="MCP2670" s="113"/>
      <c r="MCQ2670" s="113"/>
      <c r="MCR2670" s="113"/>
      <c r="MCS2670" s="113"/>
      <c r="MCT2670" s="113"/>
      <c r="MCU2670" s="113"/>
      <c r="MCV2670" s="113"/>
      <c r="MCW2670" s="113"/>
      <c r="MCX2670" s="113"/>
      <c r="MCY2670" s="113"/>
      <c r="MCZ2670" s="113"/>
      <c r="MDA2670" s="113"/>
      <c r="MDB2670" s="113"/>
      <c r="MDC2670" s="113"/>
      <c r="MDD2670" s="113"/>
      <c r="MDE2670" s="113"/>
      <c r="MDF2670" s="113"/>
      <c r="MDG2670" s="113"/>
      <c r="MDH2670" s="113"/>
      <c r="MDI2670" s="113"/>
      <c r="MDJ2670" s="113"/>
      <c r="MDK2670" s="113"/>
      <c r="MDL2670" s="113"/>
      <c r="MDM2670" s="113"/>
      <c r="MDN2670" s="113"/>
      <c r="MDO2670" s="113"/>
      <c r="MDP2670" s="113"/>
      <c r="MDQ2670" s="113"/>
      <c r="MDR2670" s="113"/>
      <c r="MDS2670" s="113"/>
      <c r="MDT2670" s="113"/>
      <c r="MDU2670" s="113"/>
      <c r="MDV2670" s="113"/>
      <c r="MDW2670" s="113"/>
      <c r="MDX2670" s="113"/>
      <c r="MDY2670" s="113"/>
      <c r="MDZ2670" s="113"/>
      <c r="MEA2670" s="113"/>
      <c r="MEB2670" s="113"/>
      <c r="MEC2670" s="113"/>
      <c r="MED2670" s="113"/>
      <c r="MEE2670" s="113"/>
      <c r="MEF2670" s="113"/>
      <c r="MEG2670" s="113"/>
      <c r="MEH2670" s="113"/>
      <c r="MEI2670" s="113"/>
      <c r="MEJ2670" s="113"/>
      <c r="MEK2670" s="113"/>
      <c r="MEL2670" s="113"/>
      <c r="MEM2670" s="113"/>
      <c r="MEN2670" s="113"/>
      <c r="MEO2670" s="113"/>
      <c r="MEP2670" s="113"/>
      <c r="MEQ2670" s="113"/>
      <c r="MER2670" s="113"/>
      <c r="MES2670" s="113"/>
      <c r="MET2670" s="113"/>
      <c r="MEU2670" s="113"/>
      <c r="MEV2670" s="113"/>
      <c r="MEW2670" s="113"/>
      <c r="MEX2670" s="113"/>
      <c r="MEY2670" s="113"/>
      <c r="MEZ2670" s="113"/>
      <c r="MFA2670" s="113"/>
      <c r="MFB2670" s="113"/>
      <c r="MFC2670" s="113"/>
      <c r="MFD2670" s="113"/>
      <c r="MFE2670" s="113"/>
      <c r="MFF2670" s="113"/>
      <c r="MFG2670" s="113"/>
      <c r="MFH2670" s="113"/>
      <c r="MFI2670" s="113"/>
      <c r="MFJ2670" s="113"/>
      <c r="MFK2670" s="113"/>
      <c r="MFL2670" s="113"/>
      <c r="MFM2670" s="113"/>
      <c r="MFN2670" s="113"/>
      <c r="MFO2670" s="113"/>
      <c r="MFP2670" s="113"/>
      <c r="MFQ2670" s="113"/>
      <c r="MFR2670" s="113"/>
      <c r="MFS2670" s="113"/>
      <c r="MFT2670" s="113"/>
      <c r="MFU2670" s="113"/>
      <c r="MFV2670" s="113"/>
      <c r="MFW2670" s="113"/>
      <c r="MFX2670" s="113"/>
      <c r="MFY2670" s="113"/>
      <c r="MFZ2670" s="113"/>
      <c r="MGA2670" s="113"/>
      <c r="MGB2670" s="113"/>
      <c r="MGC2670" s="113"/>
      <c r="MGD2670" s="113"/>
      <c r="MGE2670" s="113"/>
      <c r="MGF2670" s="113"/>
      <c r="MGG2670" s="113"/>
      <c r="MGH2670" s="113"/>
      <c r="MGI2670" s="113"/>
      <c r="MGJ2670" s="113"/>
      <c r="MGK2670" s="113"/>
      <c r="MGL2670" s="113"/>
      <c r="MGM2670" s="113"/>
      <c r="MGN2670" s="113"/>
      <c r="MGO2670" s="113"/>
      <c r="MGP2670" s="113"/>
      <c r="MGQ2670" s="113"/>
      <c r="MGR2670" s="113"/>
      <c r="MGS2670" s="113"/>
      <c r="MGT2670" s="113"/>
      <c r="MGU2670" s="113"/>
      <c r="MGV2670" s="113"/>
      <c r="MGW2670" s="113"/>
      <c r="MGX2670" s="113"/>
      <c r="MGY2670" s="113"/>
      <c r="MGZ2670" s="113"/>
      <c r="MHA2670" s="113"/>
      <c r="MHB2670" s="113"/>
      <c r="MHC2670" s="113"/>
      <c r="MHD2670" s="113"/>
      <c r="MHE2670" s="113"/>
      <c r="MHF2670" s="113"/>
      <c r="MHG2670" s="113"/>
      <c r="MHH2670" s="113"/>
      <c r="MHI2670" s="113"/>
      <c r="MHJ2670" s="113"/>
      <c r="MHK2670" s="113"/>
      <c r="MHL2670" s="113"/>
      <c r="MHM2670" s="113"/>
      <c r="MHN2670" s="113"/>
      <c r="MHO2670" s="113"/>
      <c r="MHP2670" s="113"/>
      <c r="MHQ2670" s="113"/>
      <c r="MHR2670" s="113"/>
      <c r="MHS2670" s="113"/>
      <c r="MHT2670" s="113"/>
      <c r="MHU2670" s="113"/>
      <c r="MHV2670" s="113"/>
      <c r="MHW2670" s="113"/>
      <c r="MHX2670" s="113"/>
      <c r="MHY2670" s="113"/>
      <c r="MHZ2670" s="113"/>
      <c r="MIA2670" s="113"/>
      <c r="MIB2670" s="113"/>
      <c r="MIC2670" s="113"/>
      <c r="MID2670" s="113"/>
      <c r="MIE2670" s="113"/>
      <c r="MIF2670" s="113"/>
      <c r="MIG2670" s="113"/>
      <c r="MIH2670" s="113"/>
      <c r="MII2670" s="113"/>
      <c r="MIJ2670" s="113"/>
      <c r="MIK2670" s="113"/>
      <c r="MIL2670" s="113"/>
      <c r="MIM2670" s="113"/>
      <c r="MIN2670" s="113"/>
      <c r="MIO2670" s="113"/>
      <c r="MIP2670" s="113"/>
      <c r="MIQ2670" s="113"/>
      <c r="MIR2670" s="113"/>
      <c r="MIS2670" s="113"/>
      <c r="MIT2670" s="113"/>
      <c r="MIU2670" s="113"/>
      <c r="MIV2670" s="113"/>
      <c r="MIW2670" s="113"/>
      <c r="MIX2670" s="113"/>
      <c r="MIY2670" s="113"/>
      <c r="MIZ2670" s="113"/>
      <c r="MJA2670" s="113"/>
      <c r="MJB2670" s="113"/>
      <c r="MJC2670" s="113"/>
      <c r="MJD2670" s="113"/>
      <c r="MJE2670" s="113"/>
      <c r="MJF2670" s="113"/>
      <c r="MJG2670" s="113"/>
      <c r="MJH2670" s="113"/>
      <c r="MJI2670" s="113"/>
      <c r="MJJ2670" s="113"/>
      <c r="MJK2670" s="113"/>
      <c r="MJL2670" s="113"/>
      <c r="MJM2670" s="113"/>
      <c r="MJN2670" s="113"/>
      <c r="MJO2670" s="113"/>
      <c r="MJP2670" s="113"/>
      <c r="MJQ2670" s="113"/>
      <c r="MJR2670" s="113"/>
      <c r="MJS2670" s="113"/>
      <c r="MJT2670" s="113"/>
      <c r="MJU2670" s="113"/>
      <c r="MJV2670" s="113"/>
      <c r="MJW2670" s="113"/>
      <c r="MJX2670" s="113"/>
      <c r="MJY2670" s="113"/>
      <c r="MJZ2670" s="113"/>
      <c r="MKA2670" s="113"/>
      <c r="MKB2670" s="113"/>
      <c r="MKC2670" s="113"/>
      <c r="MKD2670" s="113"/>
      <c r="MKE2670" s="113"/>
      <c r="MKF2670" s="113"/>
      <c r="MKG2670" s="113"/>
      <c r="MKH2670" s="113"/>
      <c r="MKI2670" s="113"/>
      <c r="MKJ2670" s="113"/>
      <c r="MKK2670" s="113"/>
      <c r="MKL2670" s="113"/>
      <c r="MKM2670" s="113"/>
      <c r="MKN2670" s="113"/>
      <c r="MKO2670" s="113"/>
      <c r="MKP2670" s="113"/>
      <c r="MKQ2670" s="113"/>
      <c r="MKR2670" s="113"/>
      <c r="MKS2670" s="113"/>
      <c r="MKT2670" s="113"/>
      <c r="MKU2670" s="113"/>
      <c r="MKV2670" s="113"/>
      <c r="MKW2670" s="113"/>
      <c r="MKX2670" s="113"/>
      <c r="MKY2670" s="113"/>
      <c r="MKZ2670" s="113"/>
      <c r="MLA2670" s="113"/>
      <c r="MLB2670" s="113"/>
      <c r="MLC2670" s="113"/>
      <c r="MLD2670" s="113"/>
      <c r="MLE2670" s="113"/>
      <c r="MLF2670" s="113"/>
      <c r="MLG2670" s="113"/>
      <c r="MLH2670" s="113"/>
      <c r="MLI2670" s="113"/>
      <c r="MLJ2670" s="113"/>
      <c r="MLK2670" s="113"/>
      <c r="MLL2670" s="113"/>
      <c r="MLM2670" s="113"/>
      <c r="MLN2670" s="113"/>
      <c r="MLO2670" s="113"/>
      <c r="MLP2670" s="113"/>
      <c r="MLQ2670" s="113"/>
      <c r="MLR2670" s="113"/>
      <c r="MLS2670" s="113"/>
      <c r="MLT2670" s="113"/>
      <c r="MLU2670" s="113"/>
      <c r="MLV2670" s="113"/>
      <c r="MLW2670" s="113"/>
      <c r="MLX2670" s="113"/>
      <c r="MLY2670" s="113"/>
      <c r="MLZ2670" s="113"/>
      <c r="MMA2670" s="113"/>
      <c r="MMB2670" s="113"/>
      <c r="MMC2670" s="113"/>
      <c r="MMD2670" s="113"/>
      <c r="MME2670" s="113"/>
      <c r="MMF2670" s="113"/>
      <c r="MMG2670" s="113"/>
      <c r="MMH2670" s="113"/>
      <c r="MMI2670" s="113"/>
      <c r="MMJ2670" s="113"/>
      <c r="MMK2670" s="113"/>
      <c r="MML2670" s="113"/>
      <c r="MMM2670" s="113"/>
      <c r="MMN2670" s="113"/>
      <c r="MMO2670" s="113"/>
      <c r="MMP2670" s="113"/>
      <c r="MMQ2670" s="113"/>
      <c r="MMR2670" s="113"/>
      <c r="MMS2670" s="113"/>
      <c r="MMT2670" s="113"/>
      <c r="MMU2670" s="113"/>
      <c r="MMV2670" s="113"/>
      <c r="MMW2670" s="113"/>
      <c r="MMX2670" s="113"/>
      <c r="MMY2670" s="113"/>
      <c r="MMZ2670" s="113"/>
      <c r="MNA2670" s="113"/>
      <c r="MNB2670" s="113"/>
      <c r="MNC2670" s="113"/>
      <c r="MND2670" s="113"/>
      <c r="MNE2670" s="113"/>
      <c r="MNF2670" s="113"/>
      <c r="MNG2670" s="113"/>
      <c r="MNH2670" s="113"/>
      <c r="MNI2670" s="113"/>
      <c r="MNJ2670" s="113"/>
      <c r="MNK2670" s="113"/>
      <c r="MNL2670" s="113"/>
      <c r="MNM2670" s="113"/>
      <c r="MNN2670" s="113"/>
      <c r="MNO2670" s="113"/>
      <c r="MNP2670" s="113"/>
      <c r="MNQ2670" s="113"/>
      <c r="MNR2670" s="113"/>
      <c r="MNS2670" s="113"/>
      <c r="MNT2670" s="113"/>
      <c r="MNU2670" s="113"/>
      <c r="MNV2670" s="113"/>
      <c r="MNW2670" s="113"/>
      <c r="MNX2670" s="113"/>
      <c r="MNY2670" s="113"/>
      <c r="MNZ2670" s="113"/>
      <c r="MOA2670" s="113"/>
      <c r="MOB2670" s="113"/>
      <c r="MOC2670" s="113"/>
      <c r="MOD2670" s="113"/>
      <c r="MOE2670" s="113"/>
      <c r="MOF2670" s="113"/>
      <c r="MOG2670" s="113"/>
      <c r="MOH2670" s="113"/>
      <c r="MOI2670" s="113"/>
      <c r="MOJ2670" s="113"/>
      <c r="MOK2670" s="113"/>
      <c r="MOL2670" s="113"/>
      <c r="MOM2670" s="113"/>
      <c r="MON2670" s="113"/>
      <c r="MOO2670" s="113"/>
      <c r="MOP2670" s="113"/>
      <c r="MOQ2670" s="113"/>
      <c r="MOR2670" s="113"/>
      <c r="MOS2670" s="113"/>
      <c r="MOT2670" s="113"/>
      <c r="MOU2670" s="113"/>
      <c r="MOV2670" s="113"/>
      <c r="MOW2670" s="113"/>
      <c r="MOX2670" s="113"/>
      <c r="MOY2670" s="113"/>
      <c r="MOZ2670" s="113"/>
      <c r="MPA2670" s="113"/>
      <c r="MPB2670" s="113"/>
      <c r="MPC2670" s="113"/>
      <c r="MPD2670" s="113"/>
      <c r="MPE2670" s="113"/>
      <c r="MPF2670" s="113"/>
      <c r="MPG2670" s="113"/>
      <c r="MPH2670" s="113"/>
      <c r="MPI2670" s="113"/>
      <c r="MPJ2670" s="113"/>
      <c r="MPK2670" s="113"/>
      <c r="MPL2670" s="113"/>
      <c r="MPM2670" s="113"/>
      <c r="MPN2670" s="113"/>
      <c r="MPO2670" s="113"/>
      <c r="MPP2670" s="113"/>
      <c r="MPQ2670" s="113"/>
      <c r="MPR2670" s="113"/>
      <c r="MPS2670" s="113"/>
      <c r="MPT2670" s="113"/>
      <c r="MPU2670" s="113"/>
      <c r="MPV2670" s="113"/>
      <c r="MPW2670" s="113"/>
      <c r="MPX2670" s="113"/>
      <c r="MPY2670" s="113"/>
      <c r="MPZ2670" s="113"/>
      <c r="MQA2670" s="113"/>
      <c r="MQB2670" s="113"/>
      <c r="MQC2670" s="113"/>
      <c r="MQD2670" s="113"/>
      <c r="MQE2670" s="113"/>
      <c r="MQF2670" s="113"/>
      <c r="MQG2670" s="113"/>
      <c r="MQH2670" s="113"/>
      <c r="MQI2670" s="113"/>
      <c r="MQJ2670" s="113"/>
      <c r="MQK2670" s="113"/>
      <c r="MQL2670" s="113"/>
      <c r="MQM2670" s="113"/>
      <c r="MQN2670" s="113"/>
      <c r="MQO2670" s="113"/>
      <c r="MQP2670" s="113"/>
      <c r="MQQ2670" s="113"/>
      <c r="MQR2670" s="113"/>
      <c r="MQS2670" s="113"/>
      <c r="MQT2670" s="113"/>
      <c r="MQU2670" s="113"/>
      <c r="MQV2670" s="113"/>
      <c r="MQW2670" s="113"/>
      <c r="MQX2670" s="113"/>
      <c r="MQY2670" s="113"/>
      <c r="MQZ2670" s="113"/>
      <c r="MRA2670" s="113"/>
      <c r="MRB2670" s="113"/>
      <c r="MRC2670" s="113"/>
      <c r="MRD2670" s="113"/>
      <c r="MRE2670" s="113"/>
      <c r="MRF2670" s="113"/>
      <c r="MRG2670" s="113"/>
      <c r="MRH2670" s="113"/>
      <c r="MRI2670" s="113"/>
      <c r="MRJ2670" s="113"/>
      <c r="MRK2670" s="113"/>
      <c r="MRL2670" s="113"/>
      <c r="MRM2670" s="113"/>
      <c r="MRN2670" s="113"/>
      <c r="MRO2670" s="113"/>
      <c r="MRP2670" s="113"/>
      <c r="MRQ2670" s="113"/>
      <c r="MRR2670" s="113"/>
      <c r="MRS2670" s="113"/>
      <c r="MRT2670" s="113"/>
      <c r="MRU2670" s="113"/>
      <c r="MRV2670" s="113"/>
      <c r="MRW2670" s="113"/>
      <c r="MRX2670" s="113"/>
      <c r="MRY2670" s="113"/>
      <c r="MRZ2670" s="113"/>
      <c r="MSA2670" s="113"/>
      <c r="MSB2670" s="113"/>
      <c r="MSC2670" s="113"/>
      <c r="MSD2670" s="113"/>
      <c r="MSE2670" s="113"/>
      <c r="MSF2670" s="113"/>
      <c r="MSG2670" s="113"/>
      <c r="MSH2670" s="113"/>
      <c r="MSI2670" s="113"/>
      <c r="MSJ2670" s="113"/>
      <c r="MSK2670" s="113"/>
      <c r="MSL2670" s="113"/>
      <c r="MSM2670" s="113"/>
      <c r="MSN2670" s="113"/>
      <c r="MSO2670" s="113"/>
      <c r="MSP2670" s="113"/>
      <c r="MSQ2670" s="113"/>
      <c r="MSR2670" s="113"/>
      <c r="MSS2670" s="113"/>
      <c r="MST2670" s="113"/>
      <c r="MSU2670" s="113"/>
      <c r="MSV2670" s="113"/>
      <c r="MSW2670" s="113"/>
      <c r="MSX2670" s="113"/>
      <c r="MSY2670" s="113"/>
      <c r="MSZ2670" s="113"/>
      <c r="MTA2670" s="113"/>
      <c r="MTB2670" s="113"/>
      <c r="MTC2670" s="113"/>
      <c r="MTD2670" s="113"/>
      <c r="MTE2670" s="113"/>
      <c r="MTF2670" s="113"/>
      <c r="MTG2670" s="113"/>
      <c r="MTH2670" s="113"/>
      <c r="MTI2670" s="113"/>
      <c r="MTJ2670" s="113"/>
      <c r="MTK2670" s="113"/>
      <c r="MTL2670" s="113"/>
      <c r="MTM2670" s="113"/>
      <c r="MTN2670" s="113"/>
      <c r="MTO2670" s="113"/>
      <c r="MTP2670" s="113"/>
      <c r="MTQ2670" s="113"/>
      <c r="MTR2670" s="113"/>
      <c r="MTS2670" s="113"/>
      <c r="MTT2670" s="113"/>
      <c r="MTU2670" s="113"/>
      <c r="MTV2670" s="113"/>
      <c r="MTW2670" s="113"/>
      <c r="MTX2670" s="113"/>
      <c r="MTY2670" s="113"/>
      <c r="MTZ2670" s="113"/>
      <c r="MUA2670" s="113"/>
      <c r="MUB2670" s="113"/>
      <c r="MUC2670" s="113"/>
      <c r="MUD2670" s="113"/>
      <c r="MUE2670" s="113"/>
      <c r="MUF2670" s="113"/>
      <c r="MUG2670" s="113"/>
      <c r="MUH2670" s="113"/>
      <c r="MUI2670" s="113"/>
      <c r="MUJ2670" s="113"/>
      <c r="MUK2670" s="113"/>
      <c r="MUL2670" s="113"/>
      <c r="MUM2670" s="113"/>
      <c r="MUN2670" s="113"/>
      <c r="MUO2670" s="113"/>
      <c r="MUP2670" s="113"/>
      <c r="MUQ2670" s="113"/>
      <c r="MUR2670" s="113"/>
      <c r="MUS2670" s="113"/>
      <c r="MUT2670" s="113"/>
      <c r="MUU2670" s="113"/>
      <c r="MUV2670" s="113"/>
      <c r="MUW2670" s="113"/>
      <c r="MUX2670" s="113"/>
      <c r="MUY2670" s="113"/>
      <c r="MUZ2670" s="113"/>
      <c r="MVA2670" s="113"/>
      <c r="MVB2670" s="113"/>
      <c r="MVC2670" s="113"/>
      <c r="MVD2670" s="113"/>
      <c r="MVE2670" s="113"/>
      <c r="MVF2670" s="113"/>
      <c r="MVG2670" s="113"/>
      <c r="MVH2670" s="113"/>
      <c r="MVI2670" s="113"/>
      <c r="MVJ2670" s="113"/>
      <c r="MVK2670" s="113"/>
      <c r="MVL2670" s="113"/>
      <c r="MVM2670" s="113"/>
      <c r="MVN2670" s="113"/>
      <c r="MVO2670" s="113"/>
      <c r="MVP2670" s="113"/>
      <c r="MVQ2670" s="113"/>
      <c r="MVR2670" s="113"/>
      <c r="MVS2670" s="113"/>
      <c r="MVT2670" s="113"/>
      <c r="MVU2670" s="113"/>
      <c r="MVV2670" s="113"/>
      <c r="MVW2670" s="113"/>
      <c r="MVX2670" s="113"/>
      <c r="MVY2670" s="113"/>
      <c r="MVZ2670" s="113"/>
      <c r="MWA2670" s="113"/>
      <c r="MWB2670" s="113"/>
      <c r="MWC2670" s="113"/>
      <c r="MWD2670" s="113"/>
      <c r="MWE2670" s="113"/>
      <c r="MWF2670" s="113"/>
      <c r="MWG2670" s="113"/>
      <c r="MWH2670" s="113"/>
      <c r="MWI2670" s="113"/>
      <c r="MWJ2670" s="113"/>
      <c r="MWK2670" s="113"/>
      <c r="MWL2670" s="113"/>
      <c r="MWM2670" s="113"/>
      <c r="MWN2670" s="113"/>
      <c r="MWO2670" s="113"/>
      <c r="MWP2670" s="113"/>
      <c r="MWQ2670" s="113"/>
      <c r="MWR2670" s="113"/>
      <c r="MWS2670" s="113"/>
      <c r="MWT2670" s="113"/>
      <c r="MWU2670" s="113"/>
      <c r="MWV2670" s="113"/>
      <c r="MWW2670" s="113"/>
      <c r="MWX2670" s="113"/>
      <c r="MWY2670" s="113"/>
      <c r="MWZ2670" s="113"/>
      <c r="MXA2670" s="113"/>
      <c r="MXB2670" s="113"/>
      <c r="MXC2670" s="113"/>
      <c r="MXD2670" s="113"/>
      <c r="MXE2670" s="113"/>
      <c r="MXF2670" s="113"/>
      <c r="MXG2670" s="113"/>
      <c r="MXH2670" s="113"/>
      <c r="MXI2670" s="113"/>
      <c r="MXJ2670" s="113"/>
      <c r="MXK2670" s="113"/>
      <c r="MXL2670" s="113"/>
      <c r="MXM2670" s="113"/>
      <c r="MXN2670" s="113"/>
      <c r="MXO2670" s="113"/>
      <c r="MXP2670" s="113"/>
      <c r="MXQ2670" s="113"/>
      <c r="MXR2670" s="113"/>
      <c r="MXS2670" s="113"/>
      <c r="MXT2670" s="113"/>
      <c r="MXU2670" s="113"/>
      <c r="MXV2670" s="113"/>
      <c r="MXW2670" s="113"/>
      <c r="MXX2670" s="113"/>
      <c r="MXY2670" s="113"/>
      <c r="MXZ2670" s="113"/>
      <c r="MYA2670" s="113"/>
      <c r="MYB2670" s="113"/>
      <c r="MYC2670" s="113"/>
      <c r="MYD2670" s="113"/>
      <c r="MYE2670" s="113"/>
      <c r="MYF2670" s="113"/>
      <c r="MYG2670" s="113"/>
      <c r="MYH2670" s="113"/>
      <c r="MYI2670" s="113"/>
      <c r="MYJ2670" s="113"/>
      <c r="MYK2670" s="113"/>
      <c r="MYL2670" s="113"/>
      <c r="MYM2670" s="113"/>
      <c r="MYN2670" s="113"/>
      <c r="MYO2670" s="113"/>
      <c r="MYP2670" s="113"/>
      <c r="MYQ2670" s="113"/>
      <c r="MYR2670" s="113"/>
      <c r="MYS2670" s="113"/>
      <c r="MYT2670" s="113"/>
      <c r="MYU2670" s="113"/>
      <c r="MYV2670" s="113"/>
      <c r="MYW2670" s="113"/>
      <c r="MYX2670" s="113"/>
      <c r="MYY2670" s="113"/>
      <c r="MYZ2670" s="113"/>
      <c r="MZA2670" s="113"/>
      <c r="MZB2670" s="113"/>
      <c r="MZC2670" s="113"/>
      <c r="MZD2670" s="113"/>
      <c r="MZE2670" s="113"/>
      <c r="MZF2670" s="113"/>
      <c r="MZG2670" s="113"/>
      <c r="MZH2670" s="113"/>
      <c r="MZI2670" s="113"/>
      <c r="MZJ2670" s="113"/>
      <c r="MZK2670" s="113"/>
      <c r="MZL2670" s="113"/>
      <c r="MZM2670" s="113"/>
      <c r="MZN2670" s="113"/>
      <c r="MZO2670" s="113"/>
      <c r="MZP2670" s="113"/>
      <c r="MZQ2670" s="113"/>
      <c r="MZR2670" s="113"/>
      <c r="MZS2670" s="113"/>
      <c r="MZT2670" s="113"/>
      <c r="MZU2670" s="113"/>
      <c r="MZV2670" s="113"/>
      <c r="MZW2670" s="113"/>
      <c r="MZX2670" s="113"/>
      <c r="MZY2670" s="113"/>
      <c r="MZZ2670" s="113"/>
      <c r="NAA2670" s="113"/>
      <c r="NAB2670" s="113"/>
      <c r="NAC2670" s="113"/>
      <c r="NAD2670" s="113"/>
      <c r="NAE2670" s="113"/>
      <c r="NAF2670" s="113"/>
      <c r="NAG2670" s="113"/>
      <c r="NAH2670" s="113"/>
      <c r="NAI2670" s="113"/>
      <c r="NAJ2670" s="113"/>
      <c r="NAK2670" s="113"/>
      <c r="NAL2670" s="113"/>
      <c r="NAM2670" s="113"/>
      <c r="NAN2670" s="113"/>
      <c r="NAO2670" s="113"/>
      <c r="NAP2670" s="113"/>
      <c r="NAQ2670" s="113"/>
      <c r="NAR2670" s="113"/>
      <c r="NAS2670" s="113"/>
      <c r="NAT2670" s="113"/>
      <c r="NAU2670" s="113"/>
      <c r="NAV2670" s="113"/>
      <c r="NAW2670" s="113"/>
      <c r="NAX2670" s="113"/>
      <c r="NAY2670" s="113"/>
      <c r="NAZ2670" s="113"/>
      <c r="NBA2670" s="113"/>
      <c r="NBB2670" s="113"/>
      <c r="NBC2670" s="113"/>
      <c r="NBD2670" s="113"/>
      <c r="NBE2670" s="113"/>
      <c r="NBF2670" s="113"/>
      <c r="NBG2670" s="113"/>
      <c r="NBH2670" s="113"/>
      <c r="NBI2670" s="113"/>
      <c r="NBJ2670" s="113"/>
      <c r="NBK2670" s="113"/>
      <c r="NBL2670" s="113"/>
      <c r="NBM2670" s="113"/>
      <c r="NBN2670" s="113"/>
      <c r="NBO2670" s="113"/>
      <c r="NBP2670" s="113"/>
      <c r="NBQ2670" s="113"/>
      <c r="NBR2670" s="113"/>
      <c r="NBS2670" s="113"/>
      <c r="NBT2670" s="113"/>
      <c r="NBU2670" s="113"/>
      <c r="NBV2670" s="113"/>
      <c r="NBW2670" s="113"/>
      <c r="NBX2670" s="113"/>
      <c r="NBY2670" s="113"/>
      <c r="NBZ2670" s="113"/>
      <c r="NCA2670" s="113"/>
      <c r="NCB2670" s="113"/>
      <c r="NCC2670" s="113"/>
      <c r="NCD2670" s="113"/>
      <c r="NCE2670" s="113"/>
      <c r="NCF2670" s="113"/>
      <c r="NCG2670" s="113"/>
      <c r="NCH2670" s="113"/>
      <c r="NCI2670" s="113"/>
      <c r="NCJ2670" s="113"/>
      <c r="NCK2670" s="113"/>
      <c r="NCL2670" s="113"/>
      <c r="NCM2670" s="113"/>
      <c r="NCN2670" s="113"/>
      <c r="NCO2670" s="113"/>
      <c r="NCP2670" s="113"/>
      <c r="NCQ2670" s="113"/>
      <c r="NCR2670" s="113"/>
      <c r="NCS2670" s="113"/>
      <c r="NCT2670" s="113"/>
      <c r="NCU2670" s="113"/>
      <c r="NCV2670" s="113"/>
      <c r="NCW2670" s="113"/>
      <c r="NCX2670" s="113"/>
      <c r="NCY2670" s="113"/>
      <c r="NCZ2670" s="113"/>
      <c r="NDA2670" s="113"/>
      <c r="NDB2670" s="113"/>
      <c r="NDC2670" s="113"/>
      <c r="NDD2670" s="113"/>
      <c r="NDE2670" s="113"/>
      <c r="NDF2670" s="113"/>
      <c r="NDG2670" s="113"/>
      <c r="NDH2670" s="113"/>
      <c r="NDI2670" s="113"/>
      <c r="NDJ2670" s="113"/>
      <c r="NDK2670" s="113"/>
      <c r="NDL2670" s="113"/>
      <c r="NDM2670" s="113"/>
      <c r="NDN2670" s="113"/>
      <c r="NDO2670" s="113"/>
      <c r="NDP2670" s="113"/>
      <c r="NDQ2670" s="113"/>
      <c r="NDR2670" s="113"/>
      <c r="NDS2670" s="113"/>
      <c r="NDT2670" s="113"/>
      <c r="NDU2670" s="113"/>
      <c r="NDV2670" s="113"/>
      <c r="NDW2670" s="113"/>
      <c r="NDX2670" s="113"/>
      <c r="NDY2670" s="113"/>
      <c r="NDZ2670" s="113"/>
      <c r="NEA2670" s="113"/>
      <c r="NEB2670" s="113"/>
      <c r="NEC2670" s="113"/>
      <c r="NED2670" s="113"/>
      <c r="NEE2670" s="113"/>
      <c r="NEF2670" s="113"/>
      <c r="NEG2670" s="113"/>
      <c r="NEH2670" s="113"/>
      <c r="NEI2670" s="113"/>
      <c r="NEJ2670" s="113"/>
      <c r="NEK2670" s="113"/>
      <c r="NEL2670" s="113"/>
      <c r="NEM2670" s="113"/>
      <c r="NEN2670" s="113"/>
      <c r="NEO2670" s="113"/>
      <c r="NEP2670" s="113"/>
      <c r="NEQ2670" s="113"/>
      <c r="NER2670" s="113"/>
      <c r="NES2670" s="113"/>
      <c r="NET2670" s="113"/>
      <c r="NEU2670" s="113"/>
      <c r="NEV2670" s="113"/>
      <c r="NEW2670" s="113"/>
      <c r="NEX2670" s="113"/>
      <c r="NEY2670" s="113"/>
      <c r="NEZ2670" s="113"/>
      <c r="NFA2670" s="113"/>
      <c r="NFB2670" s="113"/>
      <c r="NFC2670" s="113"/>
      <c r="NFD2670" s="113"/>
      <c r="NFE2670" s="113"/>
      <c r="NFF2670" s="113"/>
      <c r="NFG2670" s="113"/>
      <c r="NFH2670" s="113"/>
      <c r="NFI2670" s="113"/>
      <c r="NFJ2670" s="113"/>
      <c r="NFK2670" s="113"/>
      <c r="NFL2670" s="113"/>
      <c r="NFM2670" s="113"/>
      <c r="NFN2670" s="113"/>
      <c r="NFO2670" s="113"/>
      <c r="NFP2670" s="113"/>
      <c r="NFQ2670" s="113"/>
      <c r="NFR2670" s="113"/>
      <c r="NFS2670" s="113"/>
      <c r="NFT2670" s="113"/>
      <c r="NFU2670" s="113"/>
      <c r="NFV2670" s="113"/>
      <c r="NFW2670" s="113"/>
      <c r="NFX2670" s="113"/>
      <c r="NFY2670" s="113"/>
      <c r="NFZ2670" s="113"/>
      <c r="NGA2670" s="113"/>
      <c r="NGB2670" s="113"/>
      <c r="NGC2670" s="113"/>
      <c r="NGD2670" s="113"/>
      <c r="NGE2670" s="113"/>
      <c r="NGF2670" s="113"/>
      <c r="NGG2670" s="113"/>
      <c r="NGH2670" s="113"/>
      <c r="NGI2670" s="113"/>
      <c r="NGJ2670" s="113"/>
      <c r="NGK2670" s="113"/>
      <c r="NGL2670" s="113"/>
      <c r="NGM2670" s="113"/>
      <c r="NGN2670" s="113"/>
      <c r="NGO2670" s="113"/>
      <c r="NGP2670" s="113"/>
      <c r="NGQ2670" s="113"/>
      <c r="NGR2670" s="113"/>
      <c r="NGS2670" s="113"/>
      <c r="NGT2670" s="113"/>
      <c r="NGU2670" s="113"/>
      <c r="NGV2670" s="113"/>
      <c r="NGW2670" s="113"/>
      <c r="NGX2670" s="113"/>
      <c r="NGY2670" s="113"/>
      <c r="NGZ2670" s="113"/>
      <c r="NHA2670" s="113"/>
      <c r="NHB2670" s="113"/>
      <c r="NHC2670" s="113"/>
      <c r="NHD2670" s="113"/>
      <c r="NHE2670" s="113"/>
      <c r="NHF2670" s="113"/>
      <c r="NHG2670" s="113"/>
      <c r="NHH2670" s="113"/>
      <c r="NHI2670" s="113"/>
      <c r="NHJ2670" s="113"/>
      <c r="NHK2670" s="113"/>
      <c r="NHL2670" s="113"/>
      <c r="NHM2670" s="113"/>
      <c r="NHN2670" s="113"/>
      <c r="NHO2670" s="113"/>
      <c r="NHP2670" s="113"/>
      <c r="NHQ2670" s="113"/>
      <c r="NHR2670" s="113"/>
      <c r="NHS2670" s="113"/>
      <c r="NHT2670" s="113"/>
      <c r="NHU2670" s="113"/>
      <c r="NHV2670" s="113"/>
      <c r="NHW2670" s="113"/>
      <c r="NHX2670" s="113"/>
      <c r="NHY2670" s="113"/>
      <c r="NHZ2670" s="113"/>
      <c r="NIA2670" s="113"/>
      <c r="NIB2670" s="113"/>
      <c r="NIC2670" s="113"/>
      <c r="NID2670" s="113"/>
      <c r="NIE2670" s="113"/>
      <c r="NIF2670" s="113"/>
      <c r="NIG2670" s="113"/>
      <c r="NIH2670" s="113"/>
      <c r="NII2670" s="113"/>
      <c r="NIJ2670" s="113"/>
      <c r="NIK2670" s="113"/>
      <c r="NIL2670" s="113"/>
      <c r="NIM2670" s="113"/>
      <c r="NIN2670" s="113"/>
      <c r="NIO2670" s="113"/>
      <c r="NIP2670" s="113"/>
      <c r="NIQ2670" s="113"/>
      <c r="NIR2670" s="113"/>
      <c r="NIS2670" s="113"/>
      <c r="NIT2670" s="113"/>
      <c r="NIU2670" s="113"/>
      <c r="NIV2670" s="113"/>
      <c r="NIW2670" s="113"/>
      <c r="NIX2670" s="113"/>
      <c r="NIY2670" s="113"/>
      <c r="NIZ2670" s="113"/>
      <c r="NJA2670" s="113"/>
      <c r="NJB2670" s="113"/>
      <c r="NJC2670" s="113"/>
      <c r="NJD2670" s="113"/>
      <c r="NJE2670" s="113"/>
      <c r="NJF2670" s="113"/>
      <c r="NJG2670" s="113"/>
      <c r="NJH2670" s="113"/>
      <c r="NJI2670" s="113"/>
      <c r="NJJ2670" s="113"/>
      <c r="NJK2670" s="113"/>
      <c r="NJL2670" s="113"/>
      <c r="NJM2670" s="113"/>
      <c r="NJN2670" s="113"/>
      <c r="NJO2670" s="113"/>
      <c r="NJP2670" s="113"/>
      <c r="NJQ2670" s="113"/>
      <c r="NJR2670" s="113"/>
      <c r="NJS2670" s="113"/>
      <c r="NJT2670" s="113"/>
      <c r="NJU2670" s="113"/>
      <c r="NJV2670" s="113"/>
      <c r="NJW2670" s="113"/>
      <c r="NJX2670" s="113"/>
      <c r="NJY2670" s="113"/>
      <c r="NJZ2670" s="113"/>
      <c r="NKA2670" s="113"/>
      <c r="NKB2670" s="113"/>
      <c r="NKC2670" s="113"/>
      <c r="NKD2670" s="113"/>
      <c r="NKE2670" s="113"/>
      <c r="NKF2670" s="113"/>
      <c r="NKG2670" s="113"/>
      <c r="NKH2670" s="113"/>
      <c r="NKI2670" s="113"/>
      <c r="NKJ2670" s="113"/>
      <c r="NKK2670" s="113"/>
      <c r="NKL2670" s="113"/>
      <c r="NKM2670" s="113"/>
      <c r="NKN2670" s="113"/>
      <c r="NKO2670" s="113"/>
      <c r="NKP2670" s="113"/>
      <c r="NKQ2670" s="113"/>
      <c r="NKR2670" s="113"/>
      <c r="NKS2670" s="113"/>
      <c r="NKT2670" s="113"/>
      <c r="NKU2670" s="113"/>
      <c r="NKV2670" s="113"/>
      <c r="NKW2670" s="113"/>
      <c r="NKX2670" s="113"/>
      <c r="NKY2670" s="113"/>
      <c r="NKZ2670" s="113"/>
      <c r="NLA2670" s="113"/>
      <c r="NLB2670" s="113"/>
      <c r="NLC2670" s="113"/>
      <c r="NLD2670" s="113"/>
      <c r="NLE2670" s="113"/>
      <c r="NLF2670" s="113"/>
      <c r="NLG2670" s="113"/>
      <c r="NLH2670" s="113"/>
      <c r="NLI2670" s="113"/>
      <c r="NLJ2670" s="113"/>
      <c r="NLK2670" s="113"/>
      <c r="NLL2670" s="113"/>
      <c r="NLM2670" s="113"/>
      <c r="NLN2670" s="113"/>
      <c r="NLO2670" s="113"/>
      <c r="NLP2670" s="113"/>
      <c r="NLQ2670" s="113"/>
      <c r="NLR2670" s="113"/>
      <c r="NLS2670" s="113"/>
      <c r="NLT2670" s="113"/>
      <c r="NLU2670" s="113"/>
      <c r="NLV2670" s="113"/>
      <c r="NLW2670" s="113"/>
      <c r="NLX2670" s="113"/>
      <c r="NLY2670" s="113"/>
      <c r="NLZ2670" s="113"/>
      <c r="NMA2670" s="113"/>
      <c r="NMB2670" s="113"/>
      <c r="NMC2670" s="113"/>
      <c r="NMD2670" s="113"/>
      <c r="NME2670" s="113"/>
      <c r="NMF2670" s="113"/>
      <c r="NMG2670" s="113"/>
      <c r="NMH2670" s="113"/>
      <c r="NMI2670" s="113"/>
      <c r="NMJ2670" s="113"/>
      <c r="NMK2670" s="113"/>
      <c r="NML2670" s="113"/>
      <c r="NMM2670" s="113"/>
      <c r="NMN2670" s="113"/>
      <c r="NMO2670" s="113"/>
      <c r="NMP2670" s="113"/>
      <c r="NMQ2670" s="113"/>
      <c r="NMR2670" s="113"/>
      <c r="NMS2670" s="113"/>
      <c r="NMT2670" s="113"/>
      <c r="NMU2670" s="113"/>
      <c r="NMV2670" s="113"/>
      <c r="NMW2670" s="113"/>
      <c r="NMX2670" s="113"/>
      <c r="NMY2670" s="113"/>
      <c r="NMZ2670" s="113"/>
      <c r="NNA2670" s="113"/>
      <c r="NNB2670" s="113"/>
      <c r="NNC2670" s="113"/>
      <c r="NND2670" s="113"/>
      <c r="NNE2670" s="113"/>
      <c r="NNF2670" s="113"/>
      <c r="NNG2670" s="113"/>
      <c r="NNH2670" s="113"/>
      <c r="NNI2670" s="113"/>
      <c r="NNJ2670" s="113"/>
      <c r="NNK2670" s="113"/>
      <c r="NNL2670" s="113"/>
      <c r="NNM2670" s="113"/>
      <c r="NNN2670" s="113"/>
      <c r="NNO2670" s="113"/>
      <c r="NNP2670" s="113"/>
      <c r="NNQ2670" s="113"/>
      <c r="NNR2670" s="113"/>
      <c r="NNS2670" s="113"/>
      <c r="NNT2670" s="113"/>
      <c r="NNU2670" s="113"/>
      <c r="NNV2670" s="113"/>
      <c r="NNW2670" s="113"/>
      <c r="NNX2670" s="113"/>
      <c r="NNY2670" s="113"/>
      <c r="NNZ2670" s="113"/>
      <c r="NOA2670" s="113"/>
      <c r="NOB2670" s="113"/>
      <c r="NOC2670" s="113"/>
      <c r="NOD2670" s="113"/>
      <c r="NOE2670" s="113"/>
      <c r="NOF2670" s="113"/>
      <c r="NOG2670" s="113"/>
      <c r="NOH2670" s="113"/>
      <c r="NOI2670" s="113"/>
      <c r="NOJ2670" s="113"/>
      <c r="NOK2670" s="113"/>
      <c r="NOL2670" s="113"/>
      <c r="NOM2670" s="113"/>
      <c r="NON2670" s="113"/>
      <c r="NOO2670" s="113"/>
      <c r="NOP2670" s="113"/>
      <c r="NOQ2670" s="113"/>
      <c r="NOR2670" s="113"/>
      <c r="NOS2670" s="113"/>
      <c r="NOT2670" s="113"/>
      <c r="NOU2670" s="113"/>
      <c r="NOV2670" s="113"/>
      <c r="NOW2670" s="113"/>
      <c r="NOX2670" s="113"/>
      <c r="NOY2670" s="113"/>
      <c r="NOZ2670" s="113"/>
      <c r="NPA2670" s="113"/>
      <c r="NPB2670" s="113"/>
      <c r="NPC2670" s="113"/>
      <c r="NPD2670" s="113"/>
      <c r="NPE2670" s="113"/>
      <c r="NPF2670" s="113"/>
      <c r="NPG2670" s="113"/>
      <c r="NPH2670" s="113"/>
      <c r="NPI2670" s="113"/>
      <c r="NPJ2670" s="113"/>
      <c r="NPK2670" s="113"/>
      <c r="NPL2670" s="113"/>
      <c r="NPM2670" s="113"/>
      <c r="NPN2670" s="113"/>
      <c r="NPO2670" s="113"/>
      <c r="NPP2670" s="113"/>
      <c r="NPQ2670" s="113"/>
      <c r="NPR2670" s="113"/>
      <c r="NPS2670" s="113"/>
      <c r="NPT2670" s="113"/>
      <c r="NPU2670" s="113"/>
      <c r="NPV2670" s="113"/>
      <c r="NPW2670" s="113"/>
      <c r="NPX2670" s="113"/>
      <c r="NPY2670" s="113"/>
      <c r="NPZ2670" s="113"/>
      <c r="NQA2670" s="113"/>
      <c r="NQB2670" s="113"/>
      <c r="NQC2670" s="113"/>
      <c r="NQD2670" s="113"/>
      <c r="NQE2670" s="113"/>
      <c r="NQF2670" s="113"/>
      <c r="NQG2670" s="113"/>
      <c r="NQH2670" s="113"/>
      <c r="NQI2670" s="113"/>
      <c r="NQJ2670" s="113"/>
      <c r="NQK2670" s="113"/>
      <c r="NQL2670" s="113"/>
      <c r="NQM2670" s="113"/>
      <c r="NQN2670" s="113"/>
      <c r="NQO2670" s="113"/>
      <c r="NQP2670" s="113"/>
      <c r="NQQ2670" s="113"/>
      <c r="NQR2670" s="113"/>
      <c r="NQS2670" s="113"/>
      <c r="NQT2670" s="113"/>
      <c r="NQU2670" s="113"/>
      <c r="NQV2670" s="113"/>
      <c r="NQW2670" s="113"/>
      <c r="NQX2670" s="113"/>
      <c r="NQY2670" s="113"/>
      <c r="NQZ2670" s="113"/>
      <c r="NRA2670" s="113"/>
      <c r="NRB2670" s="113"/>
      <c r="NRC2670" s="113"/>
      <c r="NRD2670" s="113"/>
      <c r="NRE2670" s="113"/>
      <c r="NRF2670" s="113"/>
      <c r="NRG2670" s="113"/>
      <c r="NRH2670" s="113"/>
      <c r="NRI2670" s="113"/>
      <c r="NRJ2670" s="113"/>
      <c r="NRK2670" s="113"/>
      <c r="NRL2670" s="113"/>
      <c r="NRM2670" s="113"/>
      <c r="NRN2670" s="113"/>
      <c r="NRO2670" s="113"/>
      <c r="NRP2670" s="113"/>
      <c r="NRQ2670" s="113"/>
      <c r="NRR2670" s="113"/>
      <c r="NRS2670" s="113"/>
      <c r="NRT2670" s="113"/>
      <c r="NRU2670" s="113"/>
      <c r="NRV2670" s="113"/>
      <c r="NRW2670" s="113"/>
      <c r="NRX2670" s="113"/>
      <c r="NRY2670" s="113"/>
      <c r="NRZ2670" s="113"/>
      <c r="NSA2670" s="113"/>
      <c r="NSB2670" s="113"/>
      <c r="NSC2670" s="113"/>
      <c r="NSD2670" s="113"/>
      <c r="NSE2670" s="113"/>
      <c r="NSF2670" s="113"/>
      <c r="NSG2670" s="113"/>
      <c r="NSH2670" s="113"/>
      <c r="NSI2670" s="113"/>
      <c r="NSJ2670" s="113"/>
      <c r="NSK2670" s="113"/>
      <c r="NSL2670" s="113"/>
      <c r="NSM2670" s="113"/>
      <c r="NSN2670" s="113"/>
      <c r="NSO2670" s="113"/>
      <c r="NSP2670" s="113"/>
      <c r="NSQ2670" s="113"/>
      <c r="NSR2670" s="113"/>
      <c r="NSS2670" s="113"/>
      <c r="NST2670" s="113"/>
      <c r="NSU2670" s="113"/>
      <c r="NSV2670" s="113"/>
      <c r="NSW2670" s="113"/>
      <c r="NSX2670" s="113"/>
      <c r="NSY2670" s="113"/>
      <c r="NSZ2670" s="113"/>
      <c r="NTA2670" s="113"/>
      <c r="NTB2670" s="113"/>
      <c r="NTC2670" s="113"/>
      <c r="NTD2670" s="113"/>
      <c r="NTE2670" s="113"/>
      <c r="NTF2670" s="113"/>
      <c r="NTG2670" s="113"/>
      <c r="NTH2670" s="113"/>
      <c r="NTI2670" s="113"/>
      <c r="NTJ2670" s="113"/>
      <c r="NTK2670" s="113"/>
      <c r="NTL2670" s="113"/>
      <c r="NTM2670" s="113"/>
      <c r="NTN2670" s="113"/>
      <c r="NTO2670" s="113"/>
      <c r="NTP2670" s="113"/>
      <c r="NTQ2670" s="113"/>
      <c r="NTR2670" s="113"/>
      <c r="NTS2670" s="113"/>
      <c r="NTT2670" s="113"/>
      <c r="NTU2670" s="113"/>
      <c r="NTV2670" s="113"/>
      <c r="NTW2670" s="113"/>
      <c r="NTX2670" s="113"/>
      <c r="NTY2670" s="113"/>
      <c r="NTZ2670" s="113"/>
      <c r="NUA2670" s="113"/>
      <c r="NUB2670" s="113"/>
      <c r="NUC2670" s="113"/>
      <c r="NUD2670" s="113"/>
      <c r="NUE2670" s="113"/>
      <c r="NUF2670" s="113"/>
      <c r="NUG2670" s="113"/>
      <c r="NUH2670" s="113"/>
      <c r="NUI2670" s="113"/>
      <c r="NUJ2670" s="113"/>
      <c r="NUK2670" s="113"/>
      <c r="NUL2670" s="113"/>
      <c r="NUM2670" s="113"/>
      <c r="NUN2670" s="113"/>
      <c r="NUO2670" s="113"/>
      <c r="NUP2670" s="113"/>
      <c r="NUQ2670" s="113"/>
      <c r="NUR2670" s="113"/>
      <c r="NUS2670" s="113"/>
      <c r="NUT2670" s="113"/>
      <c r="NUU2670" s="113"/>
      <c r="NUV2670" s="113"/>
      <c r="NUW2670" s="113"/>
      <c r="NUX2670" s="113"/>
      <c r="NUY2670" s="113"/>
      <c r="NUZ2670" s="113"/>
      <c r="NVA2670" s="113"/>
      <c r="NVB2670" s="113"/>
      <c r="NVC2670" s="113"/>
      <c r="NVD2670" s="113"/>
      <c r="NVE2670" s="113"/>
      <c r="NVF2670" s="113"/>
      <c r="NVG2670" s="113"/>
      <c r="NVH2670" s="113"/>
      <c r="NVI2670" s="113"/>
      <c r="NVJ2670" s="113"/>
      <c r="NVK2670" s="113"/>
      <c r="NVL2670" s="113"/>
      <c r="NVM2670" s="113"/>
      <c r="NVN2670" s="113"/>
      <c r="NVO2670" s="113"/>
      <c r="NVP2670" s="113"/>
      <c r="NVQ2670" s="113"/>
      <c r="NVR2670" s="113"/>
      <c r="NVS2670" s="113"/>
      <c r="NVT2670" s="113"/>
      <c r="NVU2670" s="113"/>
      <c r="NVV2670" s="113"/>
      <c r="NVW2670" s="113"/>
      <c r="NVX2670" s="113"/>
      <c r="NVY2670" s="113"/>
      <c r="NVZ2670" s="113"/>
      <c r="NWA2670" s="113"/>
      <c r="NWB2670" s="113"/>
      <c r="NWC2670" s="113"/>
      <c r="NWD2670" s="113"/>
      <c r="NWE2670" s="113"/>
      <c r="NWF2670" s="113"/>
      <c r="NWG2670" s="113"/>
      <c r="NWH2670" s="113"/>
      <c r="NWI2670" s="113"/>
      <c r="NWJ2670" s="113"/>
      <c r="NWK2670" s="113"/>
      <c r="NWL2670" s="113"/>
      <c r="NWM2670" s="113"/>
      <c r="NWN2670" s="113"/>
      <c r="NWO2670" s="113"/>
      <c r="NWP2670" s="113"/>
      <c r="NWQ2670" s="113"/>
      <c r="NWR2670" s="113"/>
      <c r="NWS2670" s="113"/>
      <c r="NWT2670" s="113"/>
      <c r="NWU2670" s="113"/>
      <c r="NWV2670" s="113"/>
      <c r="NWW2670" s="113"/>
      <c r="NWX2670" s="113"/>
      <c r="NWY2670" s="113"/>
      <c r="NWZ2670" s="113"/>
      <c r="NXA2670" s="113"/>
      <c r="NXB2670" s="113"/>
      <c r="NXC2670" s="113"/>
      <c r="NXD2670" s="113"/>
      <c r="NXE2670" s="113"/>
      <c r="NXF2670" s="113"/>
      <c r="NXG2670" s="113"/>
      <c r="NXH2670" s="113"/>
      <c r="NXI2670" s="113"/>
      <c r="NXJ2670" s="113"/>
      <c r="NXK2670" s="113"/>
      <c r="NXL2670" s="113"/>
      <c r="NXM2670" s="113"/>
      <c r="NXN2670" s="113"/>
      <c r="NXO2670" s="113"/>
      <c r="NXP2670" s="113"/>
      <c r="NXQ2670" s="113"/>
      <c r="NXR2670" s="113"/>
      <c r="NXS2670" s="113"/>
      <c r="NXT2670" s="113"/>
      <c r="NXU2670" s="113"/>
      <c r="NXV2670" s="113"/>
      <c r="NXW2670" s="113"/>
      <c r="NXX2670" s="113"/>
      <c r="NXY2670" s="113"/>
      <c r="NXZ2670" s="113"/>
      <c r="NYA2670" s="113"/>
      <c r="NYB2670" s="113"/>
      <c r="NYC2670" s="113"/>
      <c r="NYD2670" s="113"/>
      <c r="NYE2670" s="113"/>
      <c r="NYF2670" s="113"/>
      <c r="NYG2670" s="113"/>
      <c r="NYH2670" s="113"/>
      <c r="NYI2670" s="113"/>
      <c r="NYJ2670" s="113"/>
      <c r="NYK2670" s="113"/>
      <c r="NYL2670" s="113"/>
      <c r="NYM2670" s="113"/>
      <c r="NYN2670" s="113"/>
      <c r="NYO2670" s="113"/>
      <c r="NYP2670" s="113"/>
      <c r="NYQ2670" s="113"/>
      <c r="NYR2670" s="113"/>
      <c r="NYS2670" s="113"/>
      <c r="NYT2670" s="113"/>
      <c r="NYU2670" s="113"/>
      <c r="NYV2670" s="113"/>
      <c r="NYW2670" s="113"/>
      <c r="NYX2670" s="113"/>
      <c r="NYY2670" s="113"/>
      <c r="NYZ2670" s="113"/>
      <c r="NZA2670" s="113"/>
      <c r="NZB2670" s="113"/>
      <c r="NZC2670" s="113"/>
      <c r="NZD2670" s="113"/>
      <c r="NZE2670" s="113"/>
      <c r="NZF2670" s="113"/>
      <c r="NZG2670" s="113"/>
      <c r="NZH2670" s="113"/>
      <c r="NZI2670" s="113"/>
      <c r="NZJ2670" s="113"/>
      <c r="NZK2670" s="113"/>
      <c r="NZL2670" s="113"/>
      <c r="NZM2670" s="113"/>
      <c r="NZN2670" s="113"/>
      <c r="NZO2670" s="113"/>
      <c r="NZP2670" s="113"/>
      <c r="NZQ2670" s="113"/>
      <c r="NZR2670" s="113"/>
      <c r="NZS2670" s="113"/>
      <c r="NZT2670" s="113"/>
      <c r="NZU2670" s="113"/>
      <c r="NZV2670" s="113"/>
      <c r="NZW2670" s="113"/>
      <c r="NZX2670" s="113"/>
      <c r="NZY2670" s="113"/>
      <c r="NZZ2670" s="113"/>
      <c r="OAA2670" s="113"/>
      <c r="OAB2670" s="113"/>
      <c r="OAC2670" s="113"/>
      <c r="OAD2670" s="113"/>
      <c r="OAE2670" s="113"/>
      <c r="OAF2670" s="113"/>
      <c r="OAG2670" s="113"/>
      <c r="OAH2670" s="113"/>
      <c r="OAI2670" s="113"/>
      <c r="OAJ2670" s="113"/>
      <c r="OAK2670" s="113"/>
      <c r="OAL2670" s="113"/>
      <c r="OAM2670" s="113"/>
      <c r="OAN2670" s="113"/>
      <c r="OAO2670" s="113"/>
      <c r="OAP2670" s="113"/>
      <c r="OAQ2670" s="113"/>
      <c r="OAR2670" s="113"/>
      <c r="OAS2670" s="113"/>
      <c r="OAT2670" s="113"/>
      <c r="OAU2670" s="113"/>
      <c r="OAV2670" s="113"/>
      <c r="OAW2670" s="113"/>
      <c r="OAX2670" s="113"/>
      <c r="OAY2670" s="113"/>
      <c r="OAZ2670" s="113"/>
      <c r="OBA2670" s="113"/>
      <c r="OBB2670" s="113"/>
      <c r="OBC2670" s="113"/>
      <c r="OBD2670" s="113"/>
      <c r="OBE2670" s="113"/>
      <c r="OBF2670" s="113"/>
      <c r="OBG2670" s="113"/>
      <c r="OBH2670" s="113"/>
      <c r="OBI2670" s="113"/>
      <c r="OBJ2670" s="113"/>
      <c r="OBK2670" s="113"/>
      <c r="OBL2670" s="113"/>
      <c r="OBM2670" s="113"/>
      <c r="OBN2670" s="113"/>
      <c r="OBO2670" s="113"/>
      <c r="OBP2670" s="113"/>
      <c r="OBQ2670" s="113"/>
      <c r="OBR2670" s="113"/>
      <c r="OBS2670" s="113"/>
      <c r="OBT2670" s="113"/>
      <c r="OBU2670" s="113"/>
      <c r="OBV2670" s="113"/>
      <c r="OBW2670" s="113"/>
      <c r="OBX2670" s="113"/>
      <c r="OBY2670" s="113"/>
      <c r="OBZ2670" s="113"/>
      <c r="OCA2670" s="113"/>
      <c r="OCB2670" s="113"/>
      <c r="OCC2670" s="113"/>
      <c r="OCD2670" s="113"/>
      <c r="OCE2670" s="113"/>
      <c r="OCF2670" s="113"/>
      <c r="OCG2670" s="113"/>
      <c r="OCH2670" s="113"/>
      <c r="OCI2670" s="113"/>
      <c r="OCJ2670" s="113"/>
      <c r="OCK2670" s="113"/>
      <c r="OCL2670" s="113"/>
      <c r="OCM2670" s="113"/>
      <c r="OCN2670" s="113"/>
      <c r="OCO2670" s="113"/>
      <c r="OCP2670" s="113"/>
      <c r="OCQ2670" s="113"/>
      <c r="OCR2670" s="113"/>
      <c r="OCS2670" s="113"/>
      <c r="OCT2670" s="113"/>
      <c r="OCU2670" s="113"/>
      <c r="OCV2670" s="113"/>
      <c r="OCW2670" s="113"/>
      <c r="OCX2670" s="113"/>
      <c r="OCY2670" s="113"/>
      <c r="OCZ2670" s="113"/>
      <c r="ODA2670" s="113"/>
      <c r="ODB2670" s="113"/>
      <c r="ODC2670" s="113"/>
      <c r="ODD2670" s="113"/>
      <c r="ODE2670" s="113"/>
      <c r="ODF2670" s="113"/>
      <c r="ODG2670" s="113"/>
      <c r="ODH2670" s="113"/>
      <c r="ODI2670" s="113"/>
      <c r="ODJ2670" s="113"/>
      <c r="ODK2670" s="113"/>
      <c r="ODL2670" s="113"/>
      <c r="ODM2670" s="113"/>
      <c r="ODN2670" s="113"/>
      <c r="ODO2670" s="113"/>
      <c r="ODP2670" s="113"/>
      <c r="ODQ2670" s="113"/>
      <c r="ODR2670" s="113"/>
      <c r="ODS2670" s="113"/>
      <c r="ODT2670" s="113"/>
      <c r="ODU2670" s="113"/>
      <c r="ODV2670" s="113"/>
      <c r="ODW2670" s="113"/>
      <c r="ODX2670" s="113"/>
      <c r="ODY2670" s="113"/>
      <c r="ODZ2670" s="113"/>
      <c r="OEA2670" s="113"/>
      <c r="OEB2670" s="113"/>
      <c r="OEC2670" s="113"/>
      <c r="OED2670" s="113"/>
      <c r="OEE2670" s="113"/>
      <c r="OEF2670" s="113"/>
      <c r="OEG2670" s="113"/>
      <c r="OEH2670" s="113"/>
      <c r="OEI2670" s="113"/>
      <c r="OEJ2670" s="113"/>
      <c r="OEK2670" s="113"/>
      <c r="OEL2670" s="113"/>
      <c r="OEM2670" s="113"/>
      <c r="OEN2670" s="113"/>
      <c r="OEO2670" s="113"/>
      <c r="OEP2670" s="113"/>
      <c r="OEQ2670" s="113"/>
      <c r="OER2670" s="113"/>
      <c r="OES2670" s="113"/>
      <c r="OET2670" s="113"/>
      <c r="OEU2670" s="113"/>
      <c r="OEV2670" s="113"/>
      <c r="OEW2670" s="113"/>
      <c r="OEX2670" s="113"/>
      <c r="OEY2670" s="113"/>
      <c r="OEZ2670" s="113"/>
      <c r="OFA2670" s="113"/>
      <c r="OFB2670" s="113"/>
      <c r="OFC2670" s="113"/>
      <c r="OFD2670" s="113"/>
      <c r="OFE2670" s="113"/>
      <c r="OFF2670" s="113"/>
      <c r="OFG2670" s="113"/>
      <c r="OFH2670" s="113"/>
      <c r="OFI2670" s="113"/>
      <c r="OFJ2670" s="113"/>
      <c r="OFK2670" s="113"/>
      <c r="OFL2670" s="113"/>
      <c r="OFM2670" s="113"/>
      <c r="OFN2670" s="113"/>
      <c r="OFO2670" s="113"/>
      <c r="OFP2670" s="113"/>
      <c r="OFQ2670" s="113"/>
      <c r="OFR2670" s="113"/>
      <c r="OFS2670" s="113"/>
      <c r="OFT2670" s="113"/>
      <c r="OFU2670" s="113"/>
      <c r="OFV2670" s="113"/>
      <c r="OFW2670" s="113"/>
      <c r="OFX2670" s="113"/>
      <c r="OFY2670" s="113"/>
      <c r="OFZ2670" s="113"/>
      <c r="OGA2670" s="113"/>
      <c r="OGB2670" s="113"/>
      <c r="OGC2670" s="113"/>
      <c r="OGD2670" s="113"/>
      <c r="OGE2670" s="113"/>
      <c r="OGF2670" s="113"/>
      <c r="OGG2670" s="113"/>
      <c r="OGH2670" s="113"/>
      <c r="OGI2670" s="113"/>
      <c r="OGJ2670" s="113"/>
      <c r="OGK2670" s="113"/>
      <c r="OGL2670" s="113"/>
      <c r="OGM2670" s="113"/>
      <c r="OGN2670" s="113"/>
      <c r="OGO2670" s="113"/>
      <c r="OGP2670" s="113"/>
      <c r="OGQ2670" s="113"/>
      <c r="OGR2670" s="113"/>
      <c r="OGS2670" s="113"/>
      <c r="OGT2670" s="113"/>
      <c r="OGU2670" s="113"/>
      <c r="OGV2670" s="113"/>
      <c r="OGW2670" s="113"/>
      <c r="OGX2670" s="113"/>
      <c r="OGY2670" s="113"/>
      <c r="OGZ2670" s="113"/>
      <c r="OHA2670" s="113"/>
      <c r="OHB2670" s="113"/>
      <c r="OHC2670" s="113"/>
      <c r="OHD2670" s="113"/>
      <c r="OHE2670" s="113"/>
      <c r="OHF2670" s="113"/>
      <c r="OHG2670" s="113"/>
      <c r="OHH2670" s="113"/>
      <c r="OHI2670" s="113"/>
      <c r="OHJ2670" s="113"/>
      <c r="OHK2670" s="113"/>
      <c r="OHL2670" s="113"/>
      <c r="OHM2670" s="113"/>
      <c r="OHN2670" s="113"/>
      <c r="OHO2670" s="113"/>
      <c r="OHP2670" s="113"/>
      <c r="OHQ2670" s="113"/>
      <c r="OHR2670" s="113"/>
      <c r="OHS2670" s="113"/>
      <c r="OHT2670" s="113"/>
      <c r="OHU2670" s="113"/>
      <c r="OHV2670" s="113"/>
      <c r="OHW2670" s="113"/>
      <c r="OHX2670" s="113"/>
      <c r="OHY2670" s="113"/>
      <c r="OHZ2670" s="113"/>
      <c r="OIA2670" s="113"/>
      <c r="OIB2670" s="113"/>
      <c r="OIC2670" s="113"/>
      <c r="OID2670" s="113"/>
      <c r="OIE2670" s="113"/>
      <c r="OIF2670" s="113"/>
      <c r="OIG2670" s="113"/>
      <c r="OIH2670" s="113"/>
      <c r="OII2670" s="113"/>
      <c r="OIJ2670" s="113"/>
      <c r="OIK2670" s="113"/>
      <c r="OIL2670" s="113"/>
      <c r="OIM2670" s="113"/>
      <c r="OIN2670" s="113"/>
      <c r="OIO2670" s="113"/>
      <c r="OIP2670" s="113"/>
      <c r="OIQ2670" s="113"/>
      <c r="OIR2670" s="113"/>
      <c r="OIS2670" s="113"/>
      <c r="OIT2670" s="113"/>
      <c r="OIU2670" s="113"/>
      <c r="OIV2670" s="113"/>
      <c r="OIW2670" s="113"/>
      <c r="OIX2670" s="113"/>
      <c r="OIY2670" s="113"/>
      <c r="OIZ2670" s="113"/>
      <c r="OJA2670" s="113"/>
      <c r="OJB2670" s="113"/>
      <c r="OJC2670" s="113"/>
      <c r="OJD2670" s="113"/>
      <c r="OJE2670" s="113"/>
      <c r="OJF2670" s="113"/>
      <c r="OJG2670" s="113"/>
      <c r="OJH2670" s="113"/>
      <c r="OJI2670" s="113"/>
      <c r="OJJ2670" s="113"/>
      <c r="OJK2670" s="113"/>
      <c r="OJL2670" s="113"/>
      <c r="OJM2670" s="113"/>
      <c r="OJN2670" s="113"/>
      <c r="OJO2670" s="113"/>
      <c r="OJP2670" s="113"/>
      <c r="OJQ2670" s="113"/>
      <c r="OJR2670" s="113"/>
      <c r="OJS2670" s="113"/>
      <c r="OJT2670" s="113"/>
      <c r="OJU2670" s="113"/>
      <c r="OJV2670" s="113"/>
      <c r="OJW2670" s="113"/>
      <c r="OJX2670" s="113"/>
      <c r="OJY2670" s="113"/>
      <c r="OJZ2670" s="113"/>
      <c r="OKA2670" s="113"/>
      <c r="OKB2670" s="113"/>
      <c r="OKC2670" s="113"/>
      <c r="OKD2670" s="113"/>
      <c r="OKE2670" s="113"/>
      <c r="OKF2670" s="113"/>
      <c r="OKG2670" s="113"/>
      <c r="OKH2670" s="113"/>
      <c r="OKI2670" s="113"/>
      <c r="OKJ2670" s="113"/>
      <c r="OKK2670" s="113"/>
      <c r="OKL2670" s="113"/>
      <c r="OKM2670" s="113"/>
      <c r="OKN2670" s="113"/>
      <c r="OKO2670" s="113"/>
      <c r="OKP2670" s="113"/>
      <c r="OKQ2670" s="113"/>
      <c r="OKR2670" s="113"/>
      <c r="OKS2670" s="113"/>
      <c r="OKT2670" s="113"/>
      <c r="OKU2670" s="113"/>
      <c r="OKV2670" s="113"/>
      <c r="OKW2670" s="113"/>
      <c r="OKX2670" s="113"/>
      <c r="OKY2670" s="113"/>
      <c r="OKZ2670" s="113"/>
      <c r="OLA2670" s="113"/>
      <c r="OLB2670" s="113"/>
      <c r="OLC2670" s="113"/>
      <c r="OLD2670" s="113"/>
      <c r="OLE2670" s="113"/>
      <c r="OLF2670" s="113"/>
      <c r="OLG2670" s="113"/>
      <c r="OLH2670" s="113"/>
      <c r="OLI2670" s="113"/>
      <c r="OLJ2670" s="113"/>
      <c r="OLK2670" s="113"/>
      <c r="OLL2670" s="113"/>
      <c r="OLM2670" s="113"/>
      <c r="OLN2670" s="113"/>
      <c r="OLO2670" s="113"/>
      <c r="OLP2670" s="113"/>
      <c r="OLQ2670" s="113"/>
      <c r="OLR2670" s="113"/>
      <c r="OLS2670" s="113"/>
      <c r="OLT2670" s="113"/>
      <c r="OLU2670" s="113"/>
      <c r="OLV2670" s="113"/>
      <c r="OLW2670" s="113"/>
      <c r="OLX2670" s="113"/>
      <c r="OLY2670" s="113"/>
      <c r="OLZ2670" s="113"/>
      <c r="OMA2670" s="113"/>
      <c r="OMB2670" s="113"/>
      <c r="OMC2670" s="113"/>
      <c r="OMD2670" s="113"/>
      <c r="OME2670" s="113"/>
      <c r="OMF2670" s="113"/>
      <c r="OMG2670" s="113"/>
      <c r="OMH2670" s="113"/>
      <c r="OMI2670" s="113"/>
      <c r="OMJ2670" s="113"/>
      <c r="OMK2670" s="113"/>
      <c r="OML2670" s="113"/>
      <c r="OMM2670" s="113"/>
      <c r="OMN2670" s="113"/>
      <c r="OMO2670" s="113"/>
      <c r="OMP2670" s="113"/>
      <c r="OMQ2670" s="113"/>
      <c r="OMR2670" s="113"/>
      <c r="OMS2670" s="113"/>
      <c r="OMT2670" s="113"/>
      <c r="OMU2670" s="113"/>
      <c r="OMV2670" s="113"/>
      <c r="OMW2670" s="113"/>
      <c r="OMX2670" s="113"/>
      <c r="OMY2670" s="113"/>
      <c r="OMZ2670" s="113"/>
      <c r="ONA2670" s="113"/>
      <c r="ONB2670" s="113"/>
      <c r="ONC2670" s="113"/>
      <c r="OND2670" s="113"/>
      <c r="ONE2670" s="113"/>
      <c r="ONF2670" s="113"/>
      <c r="ONG2670" s="113"/>
      <c r="ONH2670" s="113"/>
      <c r="ONI2670" s="113"/>
      <c r="ONJ2670" s="113"/>
      <c r="ONK2670" s="113"/>
      <c r="ONL2670" s="113"/>
      <c r="ONM2670" s="113"/>
      <c r="ONN2670" s="113"/>
      <c r="ONO2670" s="113"/>
      <c r="ONP2670" s="113"/>
      <c r="ONQ2670" s="113"/>
      <c r="ONR2670" s="113"/>
      <c r="ONS2670" s="113"/>
      <c r="ONT2670" s="113"/>
      <c r="ONU2670" s="113"/>
      <c r="ONV2670" s="113"/>
      <c r="ONW2670" s="113"/>
      <c r="ONX2670" s="113"/>
      <c r="ONY2670" s="113"/>
      <c r="ONZ2670" s="113"/>
      <c r="OOA2670" s="113"/>
      <c r="OOB2670" s="113"/>
      <c r="OOC2670" s="113"/>
      <c r="OOD2670" s="113"/>
      <c r="OOE2670" s="113"/>
      <c r="OOF2670" s="113"/>
      <c r="OOG2670" s="113"/>
      <c r="OOH2670" s="113"/>
      <c r="OOI2670" s="113"/>
      <c r="OOJ2670" s="113"/>
      <c r="OOK2670" s="113"/>
      <c r="OOL2670" s="113"/>
      <c r="OOM2670" s="113"/>
      <c r="OON2670" s="113"/>
      <c r="OOO2670" s="113"/>
      <c r="OOP2670" s="113"/>
      <c r="OOQ2670" s="113"/>
      <c r="OOR2670" s="113"/>
      <c r="OOS2670" s="113"/>
      <c r="OOT2670" s="113"/>
      <c r="OOU2670" s="113"/>
      <c r="OOV2670" s="113"/>
      <c r="OOW2670" s="113"/>
      <c r="OOX2670" s="113"/>
      <c r="OOY2670" s="113"/>
      <c r="OOZ2670" s="113"/>
      <c r="OPA2670" s="113"/>
      <c r="OPB2670" s="113"/>
      <c r="OPC2670" s="113"/>
      <c r="OPD2670" s="113"/>
      <c r="OPE2670" s="113"/>
      <c r="OPF2670" s="113"/>
      <c r="OPG2670" s="113"/>
      <c r="OPH2670" s="113"/>
      <c r="OPI2670" s="113"/>
      <c r="OPJ2670" s="113"/>
      <c r="OPK2670" s="113"/>
      <c r="OPL2670" s="113"/>
      <c r="OPM2670" s="113"/>
      <c r="OPN2670" s="113"/>
      <c r="OPO2670" s="113"/>
      <c r="OPP2670" s="113"/>
      <c r="OPQ2670" s="113"/>
      <c r="OPR2670" s="113"/>
      <c r="OPS2670" s="113"/>
      <c r="OPT2670" s="113"/>
      <c r="OPU2670" s="113"/>
      <c r="OPV2670" s="113"/>
      <c r="OPW2670" s="113"/>
      <c r="OPX2670" s="113"/>
      <c r="OPY2670" s="113"/>
      <c r="OPZ2670" s="113"/>
      <c r="OQA2670" s="113"/>
      <c r="OQB2670" s="113"/>
      <c r="OQC2670" s="113"/>
      <c r="OQD2670" s="113"/>
      <c r="OQE2670" s="113"/>
      <c r="OQF2670" s="113"/>
      <c r="OQG2670" s="113"/>
      <c r="OQH2670" s="113"/>
      <c r="OQI2670" s="113"/>
      <c r="OQJ2670" s="113"/>
      <c r="OQK2670" s="113"/>
      <c r="OQL2670" s="113"/>
      <c r="OQM2670" s="113"/>
      <c r="OQN2670" s="113"/>
      <c r="OQO2670" s="113"/>
      <c r="OQP2670" s="113"/>
      <c r="OQQ2670" s="113"/>
      <c r="OQR2670" s="113"/>
      <c r="OQS2670" s="113"/>
      <c r="OQT2670" s="113"/>
      <c r="OQU2670" s="113"/>
      <c r="OQV2670" s="113"/>
      <c r="OQW2670" s="113"/>
      <c r="OQX2670" s="113"/>
      <c r="OQY2670" s="113"/>
      <c r="OQZ2670" s="113"/>
      <c r="ORA2670" s="113"/>
      <c r="ORB2670" s="113"/>
      <c r="ORC2670" s="113"/>
      <c r="ORD2670" s="113"/>
      <c r="ORE2670" s="113"/>
      <c r="ORF2670" s="113"/>
      <c r="ORG2670" s="113"/>
      <c r="ORH2670" s="113"/>
      <c r="ORI2670" s="113"/>
      <c r="ORJ2670" s="113"/>
      <c r="ORK2670" s="113"/>
      <c r="ORL2670" s="113"/>
      <c r="ORM2670" s="113"/>
      <c r="ORN2670" s="113"/>
      <c r="ORO2670" s="113"/>
      <c r="ORP2670" s="113"/>
      <c r="ORQ2670" s="113"/>
      <c r="ORR2670" s="113"/>
      <c r="ORS2670" s="113"/>
      <c r="ORT2670" s="113"/>
      <c r="ORU2670" s="113"/>
      <c r="ORV2670" s="113"/>
      <c r="ORW2670" s="113"/>
      <c r="ORX2670" s="113"/>
      <c r="ORY2670" s="113"/>
      <c r="ORZ2670" s="113"/>
      <c r="OSA2670" s="113"/>
      <c r="OSB2670" s="113"/>
      <c r="OSC2670" s="113"/>
      <c r="OSD2670" s="113"/>
      <c r="OSE2670" s="113"/>
      <c r="OSF2670" s="113"/>
      <c r="OSG2670" s="113"/>
      <c r="OSH2670" s="113"/>
      <c r="OSI2670" s="113"/>
      <c r="OSJ2670" s="113"/>
      <c r="OSK2670" s="113"/>
      <c r="OSL2670" s="113"/>
      <c r="OSM2670" s="113"/>
      <c r="OSN2670" s="113"/>
      <c r="OSO2670" s="113"/>
      <c r="OSP2670" s="113"/>
      <c r="OSQ2670" s="113"/>
      <c r="OSR2670" s="113"/>
      <c r="OSS2670" s="113"/>
      <c r="OST2670" s="113"/>
      <c r="OSU2670" s="113"/>
      <c r="OSV2670" s="113"/>
      <c r="OSW2670" s="113"/>
      <c r="OSX2670" s="113"/>
      <c r="OSY2670" s="113"/>
      <c r="OSZ2670" s="113"/>
      <c r="OTA2670" s="113"/>
      <c r="OTB2670" s="113"/>
      <c r="OTC2670" s="113"/>
      <c r="OTD2670" s="113"/>
      <c r="OTE2670" s="113"/>
      <c r="OTF2670" s="113"/>
      <c r="OTG2670" s="113"/>
      <c r="OTH2670" s="113"/>
      <c r="OTI2670" s="113"/>
      <c r="OTJ2670" s="113"/>
      <c r="OTK2670" s="113"/>
      <c r="OTL2670" s="113"/>
      <c r="OTM2670" s="113"/>
      <c r="OTN2670" s="113"/>
      <c r="OTO2670" s="113"/>
      <c r="OTP2670" s="113"/>
      <c r="OTQ2670" s="113"/>
      <c r="OTR2670" s="113"/>
      <c r="OTS2670" s="113"/>
      <c r="OTT2670" s="113"/>
      <c r="OTU2670" s="113"/>
      <c r="OTV2670" s="113"/>
      <c r="OTW2670" s="113"/>
      <c r="OTX2670" s="113"/>
      <c r="OTY2670" s="113"/>
      <c r="OTZ2670" s="113"/>
      <c r="OUA2670" s="113"/>
      <c r="OUB2670" s="113"/>
      <c r="OUC2670" s="113"/>
      <c r="OUD2670" s="113"/>
      <c r="OUE2670" s="113"/>
      <c r="OUF2670" s="113"/>
      <c r="OUG2670" s="113"/>
      <c r="OUH2670" s="113"/>
      <c r="OUI2670" s="113"/>
      <c r="OUJ2670" s="113"/>
      <c r="OUK2670" s="113"/>
      <c r="OUL2670" s="113"/>
      <c r="OUM2670" s="113"/>
      <c r="OUN2670" s="113"/>
      <c r="OUO2670" s="113"/>
      <c r="OUP2670" s="113"/>
      <c r="OUQ2670" s="113"/>
      <c r="OUR2670" s="113"/>
      <c r="OUS2670" s="113"/>
      <c r="OUT2670" s="113"/>
      <c r="OUU2670" s="113"/>
      <c r="OUV2670" s="113"/>
      <c r="OUW2670" s="113"/>
      <c r="OUX2670" s="113"/>
      <c r="OUY2670" s="113"/>
      <c r="OUZ2670" s="113"/>
      <c r="OVA2670" s="113"/>
      <c r="OVB2670" s="113"/>
      <c r="OVC2670" s="113"/>
      <c r="OVD2670" s="113"/>
      <c r="OVE2670" s="113"/>
      <c r="OVF2670" s="113"/>
      <c r="OVG2670" s="113"/>
      <c r="OVH2670" s="113"/>
      <c r="OVI2670" s="113"/>
      <c r="OVJ2670" s="113"/>
      <c r="OVK2670" s="113"/>
      <c r="OVL2670" s="113"/>
      <c r="OVM2670" s="113"/>
      <c r="OVN2670" s="113"/>
      <c r="OVO2670" s="113"/>
      <c r="OVP2670" s="113"/>
      <c r="OVQ2670" s="113"/>
      <c r="OVR2670" s="113"/>
      <c r="OVS2670" s="113"/>
      <c r="OVT2670" s="113"/>
      <c r="OVU2670" s="113"/>
      <c r="OVV2670" s="113"/>
      <c r="OVW2670" s="113"/>
      <c r="OVX2670" s="113"/>
      <c r="OVY2670" s="113"/>
      <c r="OVZ2670" s="113"/>
      <c r="OWA2670" s="113"/>
      <c r="OWB2670" s="113"/>
      <c r="OWC2670" s="113"/>
      <c r="OWD2670" s="113"/>
      <c r="OWE2670" s="113"/>
      <c r="OWF2670" s="113"/>
      <c r="OWG2670" s="113"/>
      <c r="OWH2670" s="113"/>
      <c r="OWI2670" s="113"/>
      <c r="OWJ2670" s="113"/>
      <c r="OWK2670" s="113"/>
      <c r="OWL2670" s="113"/>
      <c r="OWM2670" s="113"/>
      <c r="OWN2670" s="113"/>
      <c r="OWO2670" s="113"/>
      <c r="OWP2670" s="113"/>
      <c r="OWQ2670" s="113"/>
      <c r="OWR2670" s="113"/>
      <c r="OWS2670" s="113"/>
      <c r="OWT2670" s="113"/>
      <c r="OWU2670" s="113"/>
      <c r="OWV2670" s="113"/>
      <c r="OWW2670" s="113"/>
      <c r="OWX2670" s="113"/>
      <c r="OWY2670" s="113"/>
      <c r="OWZ2670" s="113"/>
      <c r="OXA2670" s="113"/>
      <c r="OXB2670" s="113"/>
      <c r="OXC2670" s="113"/>
      <c r="OXD2670" s="113"/>
      <c r="OXE2670" s="113"/>
      <c r="OXF2670" s="113"/>
      <c r="OXG2670" s="113"/>
      <c r="OXH2670" s="113"/>
      <c r="OXI2670" s="113"/>
      <c r="OXJ2670" s="113"/>
      <c r="OXK2670" s="113"/>
      <c r="OXL2670" s="113"/>
      <c r="OXM2670" s="113"/>
      <c r="OXN2670" s="113"/>
      <c r="OXO2670" s="113"/>
      <c r="OXP2670" s="113"/>
      <c r="OXQ2670" s="113"/>
      <c r="OXR2670" s="113"/>
      <c r="OXS2670" s="113"/>
      <c r="OXT2670" s="113"/>
      <c r="OXU2670" s="113"/>
      <c r="OXV2670" s="113"/>
      <c r="OXW2670" s="113"/>
      <c r="OXX2670" s="113"/>
      <c r="OXY2670" s="113"/>
      <c r="OXZ2670" s="113"/>
      <c r="OYA2670" s="113"/>
      <c r="OYB2670" s="113"/>
      <c r="OYC2670" s="113"/>
      <c r="OYD2670" s="113"/>
      <c r="OYE2670" s="113"/>
      <c r="OYF2670" s="113"/>
      <c r="OYG2670" s="113"/>
      <c r="OYH2670" s="113"/>
      <c r="OYI2670" s="113"/>
      <c r="OYJ2670" s="113"/>
      <c r="OYK2670" s="113"/>
      <c r="OYL2670" s="113"/>
      <c r="OYM2670" s="113"/>
      <c r="OYN2670" s="113"/>
      <c r="OYO2670" s="113"/>
      <c r="OYP2670" s="113"/>
      <c r="OYQ2670" s="113"/>
      <c r="OYR2670" s="113"/>
      <c r="OYS2670" s="113"/>
      <c r="OYT2670" s="113"/>
      <c r="OYU2670" s="113"/>
      <c r="OYV2670" s="113"/>
      <c r="OYW2670" s="113"/>
      <c r="OYX2670" s="113"/>
      <c r="OYY2670" s="113"/>
      <c r="OYZ2670" s="113"/>
      <c r="OZA2670" s="113"/>
      <c r="OZB2670" s="113"/>
      <c r="OZC2670" s="113"/>
      <c r="OZD2670" s="113"/>
      <c r="OZE2670" s="113"/>
      <c r="OZF2670" s="113"/>
      <c r="OZG2670" s="113"/>
      <c r="OZH2670" s="113"/>
      <c r="OZI2670" s="113"/>
      <c r="OZJ2670" s="113"/>
      <c r="OZK2670" s="113"/>
      <c r="OZL2670" s="113"/>
      <c r="OZM2670" s="113"/>
      <c r="OZN2670" s="113"/>
      <c r="OZO2670" s="113"/>
      <c r="OZP2670" s="113"/>
      <c r="OZQ2670" s="113"/>
      <c r="OZR2670" s="113"/>
      <c r="OZS2670" s="113"/>
      <c r="OZT2670" s="113"/>
      <c r="OZU2670" s="113"/>
      <c r="OZV2670" s="113"/>
      <c r="OZW2670" s="113"/>
      <c r="OZX2670" s="113"/>
      <c r="OZY2670" s="113"/>
      <c r="OZZ2670" s="113"/>
      <c r="PAA2670" s="113"/>
      <c r="PAB2670" s="113"/>
      <c r="PAC2670" s="113"/>
      <c r="PAD2670" s="113"/>
      <c r="PAE2670" s="113"/>
      <c r="PAF2670" s="113"/>
      <c r="PAG2670" s="113"/>
      <c r="PAH2670" s="113"/>
      <c r="PAI2670" s="113"/>
      <c r="PAJ2670" s="113"/>
      <c r="PAK2670" s="113"/>
      <c r="PAL2670" s="113"/>
      <c r="PAM2670" s="113"/>
      <c r="PAN2670" s="113"/>
      <c r="PAO2670" s="113"/>
      <c r="PAP2670" s="113"/>
      <c r="PAQ2670" s="113"/>
      <c r="PAR2670" s="113"/>
      <c r="PAS2670" s="113"/>
      <c r="PAT2670" s="113"/>
      <c r="PAU2670" s="113"/>
      <c r="PAV2670" s="113"/>
      <c r="PAW2670" s="113"/>
      <c r="PAX2670" s="113"/>
      <c r="PAY2670" s="113"/>
      <c r="PAZ2670" s="113"/>
      <c r="PBA2670" s="113"/>
      <c r="PBB2670" s="113"/>
      <c r="PBC2670" s="113"/>
      <c r="PBD2670" s="113"/>
      <c r="PBE2670" s="113"/>
      <c r="PBF2670" s="113"/>
      <c r="PBG2670" s="113"/>
      <c r="PBH2670" s="113"/>
      <c r="PBI2670" s="113"/>
      <c r="PBJ2670" s="113"/>
      <c r="PBK2670" s="113"/>
      <c r="PBL2670" s="113"/>
      <c r="PBM2670" s="113"/>
      <c r="PBN2670" s="113"/>
      <c r="PBO2670" s="113"/>
      <c r="PBP2670" s="113"/>
      <c r="PBQ2670" s="113"/>
      <c r="PBR2670" s="113"/>
      <c r="PBS2670" s="113"/>
      <c r="PBT2670" s="113"/>
      <c r="PBU2670" s="113"/>
      <c r="PBV2670" s="113"/>
      <c r="PBW2670" s="113"/>
      <c r="PBX2670" s="113"/>
      <c r="PBY2670" s="113"/>
      <c r="PBZ2670" s="113"/>
      <c r="PCA2670" s="113"/>
      <c r="PCB2670" s="113"/>
      <c r="PCC2670" s="113"/>
      <c r="PCD2670" s="113"/>
      <c r="PCE2670" s="113"/>
      <c r="PCF2670" s="113"/>
      <c r="PCG2670" s="113"/>
      <c r="PCH2670" s="113"/>
      <c r="PCI2670" s="113"/>
      <c r="PCJ2670" s="113"/>
      <c r="PCK2670" s="113"/>
      <c r="PCL2670" s="113"/>
      <c r="PCM2670" s="113"/>
      <c r="PCN2670" s="113"/>
      <c r="PCO2670" s="113"/>
      <c r="PCP2670" s="113"/>
      <c r="PCQ2670" s="113"/>
      <c r="PCR2670" s="113"/>
      <c r="PCS2670" s="113"/>
      <c r="PCT2670" s="113"/>
      <c r="PCU2670" s="113"/>
      <c r="PCV2670" s="113"/>
      <c r="PCW2670" s="113"/>
      <c r="PCX2670" s="113"/>
      <c r="PCY2670" s="113"/>
      <c r="PCZ2670" s="113"/>
      <c r="PDA2670" s="113"/>
      <c r="PDB2670" s="113"/>
      <c r="PDC2670" s="113"/>
      <c r="PDD2670" s="113"/>
      <c r="PDE2670" s="113"/>
      <c r="PDF2670" s="113"/>
      <c r="PDG2670" s="113"/>
      <c r="PDH2670" s="113"/>
      <c r="PDI2670" s="113"/>
      <c r="PDJ2670" s="113"/>
      <c r="PDK2670" s="113"/>
      <c r="PDL2670" s="113"/>
      <c r="PDM2670" s="113"/>
      <c r="PDN2670" s="113"/>
      <c r="PDO2670" s="113"/>
      <c r="PDP2670" s="113"/>
      <c r="PDQ2670" s="113"/>
      <c r="PDR2670" s="113"/>
      <c r="PDS2670" s="113"/>
      <c r="PDT2670" s="113"/>
      <c r="PDU2670" s="113"/>
      <c r="PDV2670" s="113"/>
      <c r="PDW2670" s="113"/>
      <c r="PDX2670" s="113"/>
      <c r="PDY2670" s="113"/>
      <c r="PDZ2670" s="113"/>
      <c r="PEA2670" s="113"/>
      <c r="PEB2670" s="113"/>
      <c r="PEC2670" s="113"/>
      <c r="PED2670" s="113"/>
      <c r="PEE2670" s="113"/>
      <c r="PEF2670" s="113"/>
      <c r="PEG2670" s="113"/>
      <c r="PEH2670" s="113"/>
      <c r="PEI2670" s="113"/>
      <c r="PEJ2670" s="113"/>
      <c r="PEK2670" s="113"/>
      <c r="PEL2670" s="113"/>
      <c r="PEM2670" s="113"/>
      <c r="PEN2670" s="113"/>
      <c r="PEO2670" s="113"/>
      <c r="PEP2670" s="113"/>
      <c r="PEQ2670" s="113"/>
      <c r="PER2670" s="113"/>
      <c r="PES2670" s="113"/>
      <c r="PET2670" s="113"/>
      <c r="PEU2670" s="113"/>
      <c r="PEV2670" s="113"/>
      <c r="PEW2670" s="113"/>
      <c r="PEX2670" s="113"/>
      <c r="PEY2670" s="113"/>
      <c r="PEZ2670" s="113"/>
      <c r="PFA2670" s="113"/>
      <c r="PFB2670" s="113"/>
      <c r="PFC2670" s="113"/>
      <c r="PFD2670" s="113"/>
      <c r="PFE2670" s="113"/>
      <c r="PFF2670" s="113"/>
      <c r="PFG2670" s="113"/>
      <c r="PFH2670" s="113"/>
      <c r="PFI2670" s="113"/>
      <c r="PFJ2670" s="113"/>
      <c r="PFK2670" s="113"/>
      <c r="PFL2670" s="113"/>
      <c r="PFM2670" s="113"/>
      <c r="PFN2670" s="113"/>
      <c r="PFO2670" s="113"/>
      <c r="PFP2670" s="113"/>
      <c r="PFQ2670" s="113"/>
      <c r="PFR2670" s="113"/>
      <c r="PFS2670" s="113"/>
      <c r="PFT2670" s="113"/>
      <c r="PFU2670" s="113"/>
      <c r="PFV2670" s="113"/>
      <c r="PFW2670" s="113"/>
      <c r="PFX2670" s="113"/>
      <c r="PFY2670" s="113"/>
      <c r="PFZ2670" s="113"/>
      <c r="PGA2670" s="113"/>
      <c r="PGB2670" s="113"/>
      <c r="PGC2670" s="113"/>
      <c r="PGD2670" s="113"/>
      <c r="PGE2670" s="113"/>
      <c r="PGF2670" s="113"/>
      <c r="PGG2670" s="113"/>
      <c r="PGH2670" s="113"/>
      <c r="PGI2670" s="113"/>
      <c r="PGJ2670" s="113"/>
      <c r="PGK2670" s="113"/>
      <c r="PGL2670" s="113"/>
      <c r="PGM2670" s="113"/>
      <c r="PGN2670" s="113"/>
      <c r="PGO2670" s="113"/>
      <c r="PGP2670" s="113"/>
      <c r="PGQ2670" s="113"/>
      <c r="PGR2670" s="113"/>
      <c r="PGS2670" s="113"/>
      <c r="PGT2670" s="113"/>
      <c r="PGU2670" s="113"/>
      <c r="PGV2670" s="113"/>
      <c r="PGW2670" s="113"/>
      <c r="PGX2670" s="113"/>
      <c r="PGY2670" s="113"/>
      <c r="PGZ2670" s="113"/>
      <c r="PHA2670" s="113"/>
      <c r="PHB2670" s="113"/>
      <c r="PHC2670" s="113"/>
      <c r="PHD2670" s="113"/>
      <c r="PHE2670" s="113"/>
      <c r="PHF2670" s="113"/>
      <c r="PHG2670" s="113"/>
      <c r="PHH2670" s="113"/>
      <c r="PHI2670" s="113"/>
      <c r="PHJ2670" s="113"/>
      <c r="PHK2670" s="113"/>
      <c r="PHL2670" s="113"/>
      <c r="PHM2670" s="113"/>
      <c r="PHN2670" s="113"/>
      <c r="PHO2670" s="113"/>
      <c r="PHP2670" s="113"/>
      <c r="PHQ2670" s="113"/>
      <c r="PHR2670" s="113"/>
      <c r="PHS2670" s="113"/>
      <c r="PHT2670" s="113"/>
      <c r="PHU2670" s="113"/>
      <c r="PHV2670" s="113"/>
      <c r="PHW2670" s="113"/>
      <c r="PHX2670" s="113"/>
      <c r="PHY2670" s="113"/>
      <c r="PHZ2670" s="113"/>
      <c r="PIA2670" s="113"/>
      <c r="PIB2670" s="113"/>
      <c r="PIC2670" s="113"/>
      <c r="PID2670" s="113"/>
      <c r="PIE2670" s="113"/>
      <c r="PIF2670" s="113"/>
      <c r="PIG2670" s="113"/>
      <c r="PIH2670" s="113"/>
      <c r="PII2670" s="113"/>
      <c r="PIJ2670" s="113"/>
      <c r="PIK2670" s="113"/>
      <c r="PIL2670" s="113"/>
      <c r="PIM2670" s="113"/>
      <c r="PIN2670" s="113"/>
      <c r="PIO2670" s="113"/>
      <c r="PIP2670" s="113"/>
      <c r="PIQ2670" s="113"/>
      <c r="PIR2670" s="113"/>
      <c r="PIS2670" s="113"/>
      <c r="PIT2670" s="113"/>
      <c r="PIU2670" s="113"/>
      <c r="PIV2670" s="113"/>
      <c r="PIW2670" s="113"/>
      <c r="PIX2670" s="113"/>
      <c r="PIY2670" s="113"/>
      <c r="PIZ2670" s="113"/>
      <c r="PJA2670" s="113"/>
      <c r="PJB2670" s="113"/>
      <c r="PJC2670" s="113"/>
      <c r="PJD2670" s="113"/>
      <c r="PJE2670" s="113"/>
      <c r="PJF2670" s="113"/>
      <c r="PJG2670" s="113"/>
      <c r="PJH2670" s="113"/>
      <c r="PJI2670" s="113"/>
      <c r="PJJ2670" s="113"/>
      <c r="PJK2670" s="113"/>
      <c r="PJL2670" s="113"/>
      <c r="PJM2670" s="113"/>
      <c r="PJN2670" s="113"/>
      <c r="PJO2670" s="113"/>
      <c r="PJP2670" s="113"/>
      <c r="PJQ2670" s="113"/>
      <c r="PJR2670" s="113"/>
      <c r="PJS2670" s="113"/>
      <c r="PJT2670" s="113"/>
      <c r="PJU2670" s="113"/>
      <c r="PJV2670" s="113"/>
      <c r="PJW2670" s="113"/>
      <c r="PJX2670" s="113"/>
      <c r="PJY2670" s="113"/>
      <c r="PJZ2670" s="113"/>
      <c r="PKA2670" s="113"/>
      <c r="PKB2670" s="113"/>
      <c r="PKC2670" s="113"/>
      <c r="PKD2670" s="113"/>
      <c r="PKE2670" s="113"/>
      <c r="PKF2670" s="113"/>
      <c r="PKG2670" s="113"/>
      <c r="PKH2670" s="113"/>
      <c r="PKI2670" s="113"/>
      <c r="PKJ2670" s="113"/>
      <c r="PKK2670" s="113"/>
      <c r="PKL2670" s="113"/>
      <c r="PKM2670" s="113"/>
      <c r="PKN2670" s="113"/>
      <c r="PKO2670" s="113"/>
      <c r="PKP2670" s="113"/>
      <c r="PKQ2670" s="113"/>
      <c r="PKR2670" s="113"/>
      <c r="PKS2670" s="113"/>
      <c r="PKT2670" s="113"/>
      <c r="PKU2670" s="113"/>
      <c r="PKV2670" s="113"/>
      <c r="PKW2670" s="113"/>
      <c r="PKX2670" s="113"/>
      <c r="PKY2670" s="113"/>
      <c r="PKZ2670" s="113"/>
      <c r="PLA2670" s="113"/>
      <c r="PLB2670" s="113"/>
      <c r="PLC2670" s="113"/>
      <c r="PLD2670" s="113"/>
      <c r="PLE2670" s="113"/>
      <c r="PLF2670" s="113"/>
      <c r="PLG2670" s="113"/>
      <c r="PLH2670" s="113"/>
      <c r="PLI2670" s="113"/>
      <c r="PLJ2670" s="113"/>
      <c r="PLK2670" s="113"/>
      <c r="PLL2670" s="113"/>
      <c r="PLM2670" s="113"/>
      <c r="PLN2670" s="113"/>
      <c r="PLO2670" s="113"/>
      <c r="PLP2670" s="113"/>
      <c r="PLQ2670" s="113"/>
      <c r="PLR2670" s="113"/>
      <c r="PLS2670" s="113"/>
      <c r="PLT2670" s="113"/>
      <c r="PLU2670" s="113"/>
      <c r="PLV2670" s="113"/>
      <c r="PLW2670" s="113"/>
      <c r="PLX2670" s="113"/>
      <c r="PLY2670" s="113"/>
      <c r="PLZ2670" s="113"/>
      <c r="PMA2670" s="113"/>
      <c r="PMB2670" s="113"/>
      <c r="PMC2670" s="113"/>
      <c r="PMD2670" s="113"/>
      <c r="PME2670" s="113"/>
      <c r="PMF2670" s="113"/>
      <c r="PMG2670" s="113"/>
      <c r="PMH2670" s="113"/>
      <c r="PMI2670" s="113"/>
      <c r="PMJ2670" s="113"/>
      <c r="PMK2670" s="113"/>
      <c r="PML2670" s="113"/>
      <c r="PMM2670" s="113"/>
      <c r="PMN2670" s="113"/>
      <c r="PMO2670" s="113"/>
      <c r="PMP2670" s="113"/>
      <c r="PMQ2670" s="113"/>
      <c r="PMR2670" s="113"/>
      <c r="PMS2670" s="113"/>
      <c r="PMT2670" s="113"/>
      <c r="PMU2670" s="113"/>
      <c r="PMV2670" s="113"/>
      <c r="PMW2670" s="113"/>
      <c r="PMX2670" s="113"/>
      <c r="PMY2670" s="113"/>
      <c r="PMZ2670" s="113"/>
      <c r="PNA2670" s="113"/>
      <c r="PNB2670" s="113"/>
      <c r="PNC2670" s="113"/>
      <c r="PND2670" s="113"/>
      <c r="PNE2670" s="113"/>
      <c r="PNF2670" s="113"/>
      <c r="PNG2670" s="113"/>
      <c r="PNH2670" s="113"/>
      <c r="PNI2670" s="113"/>
      <c r="PNJ2670" s="113"/>
      <c r="PNK2670" s="113"/>
      <c r="PNL2670" s="113"/>
      <c r="PNM2670" s="113"/>
      <c r="PNN2670" s="113"/>
      <c r="PNO2670" s="113"/>
      <c r="PNP2670" s="113"/>
      <c r="PNQ2670" s="113"/>
      <c r="PNR2670" s="113"/>
      <c r="PNS2670" s="113"/>
      <c r="PNT2670" s="113"/>
      <c r="PNU2670" s="113"/>
      <c r="PNV2670" s="113"/>
      <c r="PNW2670" s="113"/>
      <c r="PNX2670" s="113"/>
      <c r="PNY2670" s="113"/>
      <c r="PNZ2670" s="113"/>
      <c r="POA2670" s="113"/>
      <c r="POB2670" s="113"/>
      <c r="POC2670" s="113"/>
      <c r="POD2670" s="113"/>
      <c r="POE2670" s="113"/>
      <c r="POF2670" s="113"/>
      <c r="POG2670" s="113"/>
      <c r="POH2670" s="113"/>
      <c r="POI2670" s="113"/>
      <c r="POJ2670" s="113"/>
      <c r="POK2670" s="113"/>
      <c r="POL2670" s="113"/>
      <c r="POM2670" s="113"/>
      <c r="PON2670" s="113"/>
      <c r="POO2670" s="113"/>
      <c r="POP2670" s="113"/>
      <c r="POQ2670" s="113"/>
      <c r="POR2670" s="113"/>
      <c r="POS2670" s="113"/>
      <c r="POT2670" s="113"/>
      <c r="POU2670" s="113"/>
      <c r="POV2670" s="113"/>
      <c r="POW2670" s="113"/>
      <c r="POX2670" s="113"/>
      <c r="POY2670" s="113"/>
      <c r="POZ2670" s="113"/>
      <c r="PPA2670" s="113"/>
      <c r="PPB2670" s="113"/>
      <c r="PPC2670" s="113"/>
      <c r="PPD2670" s="113"/>
      <c r="PPE2670" s="113"/>
      <c r="PPF2670" s="113"/>
      <c r="PPG2670" s="113"/>
      <c r="PPH2670" s="113"/>
      <c r="PPI2670" s="113"/>
      <c r="PPJ2670" s="113"/>
      <c r="PPK2670" s="113"/>
      <c r="PPL2670" s="113"/>
      <c r="PPM2670" s="113"/>
      <c r="PPN2670" s="113"/>
      <c r="PPO2670" s="113"/>
      <c r="PPP2670" s="113"/>
      <c r="PPQ2670" s="113"/>
      <c r="PPR2670" s="113"/>
      <c r="PPS2670" s="113"/>
      <c r="PPT2670" s="113"/>
      <c r="PPU2670" s="113"/>
      <c r="PPV2670" s="113"/>
      <c r="PPW2670" s="113"/>
      <c r="PPX2670" s="113"/>
      <c r="PPY2670" s="113"/>
      <c r="PPZ2670" s="113"/>
      <c r="PQA2670" s="113"/>
      <c r="PQB2670" s="113"/>
      <c r="PQC2670" s="113"/>
      <c r="PQD2670" s="113"/>
      <c r="PQE2670" s="113"/>
      <c r="PQF2670" s="113"/>
      <c r="PQG2670" s="113"/>
      <c r="PQH2670" s="113"/>
      <c r="PQI2670" s="113"/>
      <c r="PQJ2670" s="113"/>
      <c r="PQK2670" s="113"/>
      <c r="PQL2670" s="113"/>
      <c r="PQM2670" s="113"/>
      <c r="PQN2670" s="113"/>
      <c r="PQO2670" s="113"/>
      <c r="PQP2670" s="113"/>
      <c r="PQQ2670" s="113"/>
      <c r="PQR2670" s="113"/>
      <c r="PQS2670" s="113"/>
      <c r="PQT2670" s="113"/>
      <c r="PQU2670" s="113"/>
      <c r="PQV2670" s="113"/>
      <c r="PQW2670" s="113"/>
      <c r="PQX2670" s="113"/>
      <c r="PQY2670" s="113"/>
      <c r="PQZ2670" s="113"/>
      <c r="PRA2670" s="113"/>
      <c r="PRB2670" s="113"/>
      <c r="PRC2670" s="113"/>
      <c r="PRD2670" s="113"/>
      <c r="PRE2670" s="113"/>
      <c r="PRF2670" s="113"/>
      <c r="PRG2670" s="113"/>
      <c r="PRH2670" s="113"/>
      <c r="PRI2670" s="113"/>
      <c r="PRJ2670" s="113"/>
      <c r="PRK2670" s="113"/>
      <c r="PRL2670" s="113"/>
      <c r="PRM2670" s="113"/>
      <c r="PRN2670" s="113"/>
      <c r="PRO2670" s="113"/>
      <c r="PRP2670" s="113"/>
      <c r="PRQ2670" s="113"/>
      <c r="PRR2670" s="113"/>
      <c r="PRS2670" s="113"/>
      <c r="PRT2670" s="113"/>
      <c r="PRU2670" s="113"/>
      <c r="PRV2670" s="113"/>
      <c r="PRW2670" s="113"/>
      <c r="PRX2670" s="113"/>
      <c r="PRY2670" s="113"/>
      <c r="PRZ2670" s="113"/>
      <c r="PSA2670" s="113"/>
      <c r="PSB2670" s="113"/>
      <c r="PSC2670" s="113"/>
      <c r="PSD2670" s="113"/>
      <c r="PSE2670" s="113"/>
      <c r="PSF2670" s="113"/>
      <c r="PSG2670" s="113"/>
      <c r="PSH2670" s="113"/>
      <c r="PSI2670" s="113"/>
      <c r="PSJ2670" s="113"/>
      <c r="PSK2670" s="113"/>
      <c r="PSL2670" s="113"/>
      <c r="PSM2670" s="113"/>
      <c r="PSN2670" s="113"/>
      <c r="PSO2670" s="113"/>
      <c r="PSP2670" s="113"/>
      <c r="PSQ2670" s="113"/>
      <c r="PSR2670" s="113"/>
      <c r="PSS2670" s="113"/>
      <c r="PST2670" s="113"/>
      <c r="PSU2670" s="113"/>
      <c r="PSV2670" s="113"/>
      <c r="PSW2670" s="113"/>
      <c r="PSX2670" s="113"/>
      <c r="PSY2670" s="113"/>
      <c r="PSZ2670" s="113"/>
      <c r="PTA2670" s="113"/>
      <c r="PTB2670" s="113"/>
      <c r="PTC2670" s="113"/>
      <c r="PTD2670" s="113"/>
      <c r="PTE2670" s="113"/>
      <c r="PTF2670" s="113"/>
      <c r="PTG2670" s="113"/>
      <c r="PTH2670" s="113"/>
      <c r="PTI2670" s="113"/>
      <c r="PTJ2670" s="113"/>
      <c r="PTK2670" s="113"/>
      <c r="PTL2670" s="113"/>
      <c r="PTM2670" s="113"/>
      <c r="PTN2670" s="113"/>
      <c r="PTO2670" s="113"/>
      <c r="PTP2670" s="113"/>
      <c r="PTQ2670" s="113"/>
      <c r="PTR2670" s="113"/>
      <c r="PTS2670" s="113"/>
      <c r="PTT2670" s="113"/>
      <c r="PTU2670" s="113"/>
      <c r="PTV2670" s="113"/>
      <c r="PTW2670" s="113"/>
      <c r="PTX2670" s="113"/>
      <c r="PTY2670" s="113"/>
      <c r="PTZ2670" s="113"/>
      <c r="PUA2670" s="113"/>
      <c r="PUB2670" s="113"/>
      <c r="PUC2670" s="113"/>
      <c r="PUD2670" s="113"/>
      <c r="PUE2670" s="113"/>
      <c r="PUF2670" s="113"/>
      <c r="PUG2670" s="113"/>
      <c r="PUH2670" s="113"/>
      <c r="PUI2670" s="113"/>
      <c r="PUJ2670" s="113"/>
      <c r="PUK2670" s="113"/>
      <c r="PUL2670" s="113"/>
      <c r="PUM2670" s="113"/>
      <c r="PUN2670" s="113"/>
      <c r="PUO2670" s="113"/>
      <c r="PUP2670" s="113"/>
      <c r="PUQ2670" s="113"/>
      <c r="PUR2670" s="113"/>
      <c r="PUS2670" s="113"/>
      <c r="PUT2670" s="113"/>
      <c r="PUU2670" s="113"/>
      <c r="PUV2670" s="113"/>
      <c r="PUW2670" s="113"/>
      <c r="PUX2670" s="113"/>
      <c r="PUY2670" s="113"/>
      <c r="PUZ2670" s="113"/>
      <c r="PVA2670" s="113"/>
      <c r="PVB2670" s="113"/>
      <c r="PVC2670" s="113"/>
      <c r="PVD2670" s="113"/>
      <c r="PVE2670" s="113"/>
      <c r="PVF2670" s="113"/>
      <c r="PVG2670" s="113"/>
      <c r="PVH2670" s="113"/>
      <c r="PVI2670" s="113"/>
      <c r="PVJ2670" s="113"/>
      <c r="PVK2670" s="113"/>
      <c r="PVL2670" s="113"/>
      <c r="PVM2670" s="113"/>
      <c r="PVN2670" s="113"/>
      <c r="PVO2670" s="113"/>
      <c r="PVP2670" s="113"/>
      <c r="PVQ2670" s="113"/>
      <c r="PVR2670" s="113"/>
      <c r="PVS2670" s="113"/>
      <c r="PVT2670" s="113"/>
      <c r="PVU2670" s="113"/>
      <c r="PVV2670" s="113"/>
      <c r="PVW2670" s="113"/>
      <c r="PVX2670" s="113"/>
      <c r="PVY2670" s="113"/>
      <c r="PVZ2670" s="113"/>
      <c r="PWA2670" s="113"/>
      <c r="PWB2670" s="113"/>
      <c r="PWC2670" s="113"/>
      <c r="PWD2670" s="113"/>
      <c r="PWE2670" s="113"/>
      <c r="PWF2670" s="113"/>
      <c r="PWG2670" s="113"/>
      <c r="PWH2670" s="113"/>
      <c r="PWI2670" s="113"/>
      <c r="PWJ2670" s="113"/>
      <c r="PWK2670" s="113"/>
      <c r="PWL2670" s="113"/>
      <c r="PWM2670" s="113"/>
      <c r="PWN2670" s="113"/>
      <c r="PWO2670" s="113"/>
      <c r="PWP2670" s="113"/>
      <c r="PWQ2670" s="113"/>
      <c r="PWR2670" s="113"/>
      <c r="PWS2670" s="113"/>
      <c r="PWT2670" s="113"/>
      <c r="PWU2670" s="113"/>
      <c r="PWV2670" s="113"/>
      <c r="PWW2670" s="113"/>
      <c r="PWX2670" s="113"/>
      <c r="PWY2670" s="113"/>
      <c r="PWZ2670" s="113"/>
      <c r="PXA2670" s="113"/>
      <c r="PXB2670" s="113"/>
      <c r="PXC2670" s="113"/>
      <c r="PXD2670" s="113"/>
      <c r="PXE2670" s="113"/>
      <c r="PXF2670" s="113"/>
      <c r="PXG2670" s="113"/>
      <c r="PXH2670" s="113"/>
      <c r="PXI2670" s="113"/>
      <c r="PXJ2670" s="113"/>
      <c r="PXK2670" s="113"/>
      <c r="PXL2670" s="113"/>
      <c r="PXM2670" s="113"/>
      <c r="PXN2670" s="113"/>
      <c r="PXO2670" s="113"/>
      <c r="PXP2670" s="113"/>
      <c r="PXQ2670" s="113"/>
      <c r="PXR2670" s="113"/>
      <c r="PXS2670" s="113"/>
      <c r="PXT2670" s="113"/>
      <c r="PXU2670" s="113"/>
      <c r="PXV2670" s="113"/>
      <c r="PXW2670" s="113"/>
      <c r="PXX2670" s="113"/>
      <c r="PXY2670" s="113"/>
      <c r="PXZ2670" s="113"/>
      <c r="PYA2670" s="113"/>
      <c r="PYB2670" s="113"/>
      <c r="PYC2670" s="113"/>
      <c r="PYD2670" s="113"/>
      <c r="PYE2670" s="113"/>
      <c r="PYF2670" s="113"/>
      <c r="PYG2670" s="113"/>
      <c r="PYH2670" s="113"/>
      <c r="PYI2670" s="113"/>
      <c r="PYJ2670" s="113"/>
      <c r="PYK2670" s="113"/>
      <c r="PYL2670" s="113"/>
      <c r="PYM2670" s="113"/>
      <c r="PYN2670" s="113"/>
      <c r="PYO2670" s="113"/>
      <c r="PYP2670" s="113"/>
      <c r="PYQ2670" s="113"/>
      <c r="PYR2670" s="113"/>
      <c r="PYS2670" s="113"/>
      <c r="PYT2670" s="113"/>
      <c r="PYU2670" s="113"/>
      <c r="PYV2670" s="113"/>
      <c r="PYW2670" s="113"/>
      <c r="PYX2670" s="113"/>
      <c r="PYY2670" s="113"/>
      <c r="PYZ2670" s="113"/>
      <c r="PZA2670" s="113"/>
      <c r="PZB2670" s="113"/>
      <c r="PZC2670" s="113"/>
      <c r="PZD2670" s="113"/>
      <c r="PZE2670" s="113"/>
      <c r="PZF2670" s="113"/>
      <c r="PZG2670" s="113"/>
      <c r="PZH2670" s="113"/>
      <c r="PZI2670" s="113"/>
      <c r="PZJ2670" s="113"/>
      <c r="PZK2670" s="113"/>
      <c r="PZL2670" s="113"/>
      <c r="PZM2670" s="113"/>
      <c r="PZN2670" s="113"/>
      <c r="PZO2670" s="113"/>
      <c r="PZP2670" s="113"/>
      <c r="PZQ2670" s="113"/>
      <c r="PZR2670" s="113"/>
      <c r="PZS2670" s="113"/>
      <c r="PZT2670" s="113"/>
      <c r="PZU2670" s="113"/>
      <c r="PZV2670" s="113"/>
      <c r="PZW2670" s="113"/>
      <c r="PZX2670" s="113"/>
      <c r="PZY2670" s="113"/>
      <c r="PZZ2670" s="113"/>
      <c r="QAA2670" s="113"/>
      <c r="QAB2670" s="113"/>
      <c r="QAC2670" s="113"/>
      <c r="QAD2670" s="113"/>
      <c r="QAE2670" s="113"/>
      <c r="QAF2670" s="113"/>
      <c r="QAG2670" s="113"/>
      <c r="QAH2670" s="113"/>
      <c r="QAI2670" s="113"/>
      <c r="QAJ2670" s="113"/>
      <c r="QAK2670" s="113"/>
      <c r="QAL2670" s="113"/>
      <c r="QAM2670" s="113"/>
      <c r="QAN2670" s="113"/>
      <c r="QAO2670" s="113"/>
      <c r="QAP2670" s="113"/>
      <c r="QAQ2670" s="113"/>
      <c r="QAR2670" s="113"/>
      <c r="QAS2670" s="113"/>
      <c r="QAT2670" s="113"/>
      <c r="QAU2670" s="113"/>
      <c r="QAV2670" s="113"/>
      <c r="QAW2670" s="113"/>
      <c r="QAX2670" s="113"/>
      <c r="QAY2670" s="113"/>
      <c r="QAZ2670" s="113"/>
      <c r="QBA2670" s="113"/>
      <c r="QBB2670" s="113"/>
      <c r="QBC2670" s="113"/>
      <c r="QBD2670" s="113"/>
      <c r="QBE2670" s="113"/>
      <c r="QBF2670" s="113"/>
      <c r="QBG2670" s="113"/>
      <c r="QBH2670" s="113"/>
      <c r="QBI2670" s="113"/>
      <c r="QBJ2670" s="113"/>
      <c r="QBK2670" s="113"/>
      <c r="QBL2670" s="113"/>
      <c r="QBM2670" s="113"/>
      <c r="QBN2670" s="113"/>
      <c r="QBO2670" s="113"/>
      <c r="QBP2670" s="113"/>
      <c r="QBQ2670" s="113"/>
      <c r="QBR2670" s="113"/>
      <c r="QBS2670" s="113"/>
      <c r="QBT2670" s="113"/>
      <c r="QBU2670" s="113"/>
      <c r="QBV2670" s="113"/>
      <c r="QBW2670" s="113"/>
      <c r="QBX2670" s="113"/>
      <c r="QBY2670" s="113"/>
      <c r="QBZ2670" s="113"/>
      <c r="QCA2670" s="113"/>
      <c r="QCB2670" s="113"/>
      <c r="QCC2670" s="113"/>
      <c r="QCD2670" s="113"/>
      <c r="QCE2670" s="113"/>
      <c r="QCF2670" s="113"/>
      <c r="QCG2670" s="113"/>
      <c r="QCH2670" s="113"/>
      <c r="QCI2670" s="113"/>
      <c r="QCJ2670" s="113"/>
      <c r="QCK2670" s="113"/>
      <c r="QCL2670" s="113"/>
      <c r="QCM2670" s="113"/>
      <c r="QCN2670" s="113"/>
      <c r="QCO2670" s="113"/>
      <c r="QCP2670" s="113"/>
      <c r="QCQ2670" s="113"/>
      <c r="QCR2670" s="113"/>
      <c r="QCS2670" s="113"/>
      <c r="QCT2670" s="113"/>
      <c r="QCU2670" s="113"/>
      <c r="QCV2670" s="113"/>
      <c r="QCW2670" s="113"/>
      <c r="QCX2670" s="113"/>
      <c r="QCY2670" s="113"/>
      <c r="QCZ2670" s="113"/>
      <c r="QDA2670" s="113"/>
      <c r="QDB2670" s="113"/>
      <c r="QDC2670" s="113"/>
      <c r="QDD2670" s="113"/>
      <c r="QDE2670" s="113"/>
      <c r="QDF2670" s="113"/>
      <c r="QDG2670" s="113"/>
      <c r="QDH2670" s="113"/>
      <c r="QDI2670" s="113"/>
      <c r="QDJ2670" s="113"/>
      <c r="QDK2670" s="113"/>
      <c r="QDL2670" s="113"/>
      <c r="QDM2670" s="113"/>
      <c r="QDN2670" s="113"/>
      <c r="QDO2670" s="113"/>
      <c r="QDP2670" s="113"/>
      <c r="QDQ2670" s="113"/>
      <c r="QDR2670" s="113"/>
      <c r="QDS2670" s="113"/>
      <c r="QDT2670" s="113"/>
      <c r="QDU2670" s="113"/>
      <c r="QDV2670" s="113"/>
      <c r="QDW2670" s="113"/>
      <c r="QDX2670" s="113"/>
      <c r="QDY2670" s="113"/>
      <c r="QDZ2670" s="113"/>
      <c r="QEA2670" s="113"/>
      <c r="QEB2670" s="113"/>
      <c r="QEC2670" s="113"/>
      <c r="QED2670" s="113"/>
      <c r="QEE2670" s="113"/>
      <c r="QEF2670" s="113"/>
      <c r="QEG2670" s="113"/>
      <c r="QEH2670" s="113"/>
      <c r="QEI2670" s="113"/>
      <c r="QEJ2670" s="113"/>
      <c r="QEK2670" s="113"/>
      <c r="QEL2670" s="113"/>
      <c r="QEM2670" s="113"/>
      <c r="QEN2670" s="113"/>
      <c r="QEO2670" s="113"/>
      <c r="QEP2670" s="113"/>
      <c r="QEQ2670" s="113"/>
      <c r="QER2670" s="113"/>
      <c r="QES2670" s="113"/>
      <c r="QET2670" s="113"/>
      <c r="QEU2670" s="113"/>
      <c r="QEV2670" s="113"/>
      <c r="QEW2670" s="113"/>
      <c r="QEX2670" s="113"/>
      <c r="QEY2670" s="113"/>
      <c r="QEZ2670" s="113"/>
      <c r="QFA2670" s="113"/>
      <c r="QFB2670" s="113"/>
      <c r="QFC2670" s="113"/>
      <c r="QFD2670" s="113"/>
      <c r="QFE2670" s="113"/>
      <c r="QFF2670" s="113"/>
      <c r="QFG2670" s="113"/>
      <c r="QFH2670" s="113"/>
      <c r="QFI2670" s="113"/>
      <c r="QFJ2670" s="113"/>
      <c r="QFK2670" s="113"/>
      <c r="QFL2670" s="113"/>
      <c r="QFM2670" s="113"/>
      <c r="QFN2670" s="113"/>
      <c r="QFO2670" s="113"/>
      <c r="QFP2670" s="113"/>
      <c r="QFQ2670" s="113"/>
      <c r="QFR2670" s="113"/>
      <c r="QFS2670" s="113"/>
      <c r="QFT2670" s="113"/>
      <c r="QFU2670" s="113"/>
      <c r="QFV2670" s="113"/>
      <c r="QFW2670" s="113"/>
      <c r="QFX2670" s="113"/>
      <c r="QFY2670" s="113"/>
      <c r="QFZ2670" s="113"/>
      <c r="QGA2670" s="113"/>
      <c r="QGB2670" s="113"/>
      <c r="QGC2670" s="113"/>
      <c r="QGD2670" s="113"/>
      <c r="QGE2670" s="113"/>
      <c r="QGF2670" s="113"/>
      <c r="QGG2670" s="113"/>
      <c r="QGH2670" s="113"/>
      <c r="QGI2670" s="113"/>
      <c r="QGJ2670" s="113"/>
      <c r="QGK2670" s="113"/>
      <c r="QGL2670" s="113"/>
      <c r="QGM2670" s="113"/>
      <c r="QGN2670" s="113"/>
      <c r="QGO2670" s="113"/>
      <c r="QGP2670" s="113"/>
      <c r="QGQ2670" s="113"/>
      <c r="QGR2670" s="113"/>
      <c r="QGS2670" s="113"/>
      <c r="QGT2670" s="113"/>
      <c r="QGU2670" s="113"/>
      <c r="QGV2670" s="113"/>
      <c r="QGW2670" s="113"/>
      <c r="QGX2670" s="113"/>
      <c r="QGY2670" s="113"/>
      <c r="QGZ2670" s="113"/>
      <c r="QHA2670" s="113"/>
      <c r="QHB2670" s="113"/>
      <c r="QHC2670" s="113"/>
      <c r="QHD2670" s="113"/>
      <c r="QHE2670" s="113"/>
      <c r="QHF2670" s="113"/>
      <c r="QHG2670" s="113"/>
      <c r="QHH2670" s="113"/>
      <c r="QHI2670" s="113"/>
      <c r="QHJ2670" s="113"/>
      <c r="QHK2670" s="113"/>
      <c r="QHL2670" s="113"/>
      <c r="QHM2670" s="113"/>
      <c r="QHN2670" s="113"/>
      <c r="QHO2670" s="113"/>
      <c r="QHP2670" s="113"/>
      <c r="QHQ2670" s="113"/>
      <c r="QHR2670" s="113"/>
      <c r="QHS2670" s="113"/>
      <c r="QHT2670" s="113"/>
      <c r="QHU2670" s="113"/>
      <c r="QHV2670" s="113"/>
      <c r="QHW2670" s="113"/>
      <c r="QHX2670" s="113"/>
      <c r="QHY2670" s="113"/>
      <c r="QHZ2670" s="113"/>
      <c r="QIA2670" s="113"/>
      <c r="QIB2670" s="113"/>
      <c r="QIC2670" s="113"/>
      <c r="QID2670" s="113"/>
      <c r="QIE2670" s="113"/>
      <c r="QIF2670" s="113"/>
      <c r="QIG2670" s="113"/>
      <c r="QIH2670" s="113"/>
      <c r="QII2670" s="113"/>
      <c r="QIJ2670" s="113"/>
      <c r="QIK2670" s="113"/>
      <c r="QIL2670" s="113"/>
      <c r="QIM2670" s="113"/>
      <c r="QIN2670" s="113"/>
      <c r="QIO2670" s="113"/>
      <c r="QIP2670" s="113"/>
      <c r="QIQ2670" s="113"/>
      <c r="QIR2670" s="113"/>
      <c r="QIS2670" s="113"/>
      <c r="QIT2670" s="113"/>
      <c r="QIU2670" s="113"/>
      <c r="QIV2670" s="113"/>
      <c r="QIW2670" s="113"/>
      <c r="QIX2670" s="113"/>
      <c r="QIY2670" s="113"/>
      <c r="QIZ2670" s="113"/>
      <c r="QJA2670" s="113"/>
      <c r="QJB2670" s="113"/>
      <c r="QJC2670" s="113"/>
      <c r="QJD2670" s="113"/>
      <c r="QJE2670" s="113"/>
      <c r="QJF2670" s="113"/>
      <c r="QJG2670" s="113"/>
      <c r="QJH2670" s="113"/>
      <c r="QJI2670" s="113"/>
      <c r="QJJ2670" s="113"/>
      <c r="QJK2670" s="113"/>
      <c r="QJL2670" s="113"/>
      <c r="QJM2670" s="113"/>
      <c r="QJN2670" s="113"/>
      <c r="QJO2670" s="113"/>
      <c r="QJP2670" s="113"/>
      <c r="QJQ2670" s="113"/>
      <c r="QJR2670" s="113"/>
      <c r="QJS2670" s="113"/>
      <c r="QJT2670" s="113"/>
      <c r="QJU2670" s="113"/>
      <c r="QJV2670" s="113"/>
      <c r="QJW2670" s="113"/>
      <c r="QJX2670" s="113"/>
      <c r="QJY2670" s="113"/>
      <c r="QJZ2670" s="113"/>
      <c r="QKA2670" s="113"/>
      <c r="QKB2670" s="113"/>
      <c r="QKC2670" s="113"/>
      <c r="QKD2670" s="113"/>
      <c r="QKE2670" s="113"/>
      <c r="QKF2670" s="113"/>
      <c r="QKG2670" s="113"/>
      <c r="QKH2670" s="113"/>
      <c r="QKI2670" s="113"/>
      <c r="QKJ2670" s="113"/>
      <c r="QKK2670" s="113"/>
      <c r="QKL2670" s="113"/>
      <c r="QKM2670" s="113"/>
      <c r="QKN2670" s="113"/>
      <c r="QKO2670" s="113"/>
      <c r="QKP2670" s="113"/>
      <c r="QKQ2670" s="113"/>
      <c r="QKR2670" s="113"/>
      <c r="QKS2670" s="113"/>
      <c r="QKT2670" s="113"/>
      <c r="QKU2670" s="113"/>
      <c r="QKV2670" s="113"/>
      <c r="QKW2670" s="113"/>
      <c r="QKX2670" s="113"/>
      <c r="QKY2670" s="113"/>
      <c r="QKZ2670" s="113"/>
      <c r="QLA2670" s="113"/>
      <c r="QLB2670" s="113"/>
      <c r="QLC2670" s="113"/>
      <c r="QLD2670" s="113"/>
      <c r="QLE2670" s="113"/>
      <c r="QLF2670" s="113"/>
      <c r="QLG2670" s="113"/>
      <c r="QLH2670" s="113"/>
      <c r="QLI2670" s="113"/>
      <c r="QLJ2670" s="113"/>
      <c r="QLK2670" s="113"/>
      <c r="QLL2670" s="113"/>
      <c r="QLM2670" s="113"/>
      <c r="QLN2670" s="113"/>
      <c r="QLO2670" s="113"/>
      <c r="QLP2670" s="113"/>
      <c r="QLQ2670" s="113"/>
      <c r="QLR2670" s="113"/>
      <c r="QLS2670" s="113"/>
      <c r="QLT2670" s="113"/>
      <c r="QLU2670" s="113"/>
      <c r="QLV2670" s="113"/>
      <c r="QLW2670" s="113"/>
      <c r="QLX2670" s="113"/>
      <c r="QLY2670" s="113"/>
      <c r="QLZ2670" s="113"/>
      <c r="QMA2670" s="113"/>
      <c r="QMB2670" s="113"/>
      <c r="QMC2670" s="113"/>
      <c r="QMD2670" s="113"/>
      <c r="QME2670" s="113"/>
      <c r="QMF2670" s="113"/>
      <c r="QMG2670" s="113"/>
      <c r="QMH2670" s="113"/>
      <c r="QMI2670" s="113"/>
      <c r="QMJ2670" s="113"/>
      <c r="QMK2670" s="113"/>
      <c r="QML2670" s="113"/>
      <c r="QMM2670" s="113"/>
      <c r="QMN2670" s="113"/>
      <c r="QMO2670" s="113"/>
      <c r="QMP2670" s="113"/>
      <c r="QMQ2670" s="113"/>
      <c r="QMR2670" s="113"/>
      <c r="QMS2670" s="113"/>
      <c r="QMT2670" s="113"/>
      <c r="QMU2670" s="113"/>
      <c r="QMV2670" s="113"/>
      <c r="QMW2670" s="113"/>
      <c r="QMX2670" s="113"/>
      <c r="QMY2670" s="113"/>
      <c r="QMZ2670" s="113"/>
      <c r="QNA2670" s="113"/>
      <c r="QNB2670" s="113"/>
      <c r="QNC2670" s="113"/>
      <c r="QND2670" s="113"/>
      <c r="QNE2670" s="113"/>
      <c r="QNF2670" s="113"/>
      <c r="QNG2670" s="113"/>
      <c r="QNH2670" s="113"/>
      <c r="QNI2670" s="113"/>
      <c r="QNJ2670" s="113"/>
      <c r="QNK2670" s="113"/>
      <c r="QNL2670" s="113"/>
      <c r="QNM2670" s="113"/>
      <c r="QNN2670" s="113"/>
      <c r="QNO2670" s="113"/>
      <c r="QNP2670" s="113"/>
      <c r="QNQ2670" s="113"/>
      <c r="QNR2670" s="113"/>
      <c r="QNS2670" s="113"/>
      <c r="QNT2670" s="113"/>
      <c r="QNU2670" s="113"/>
      <c r="QNV2670" s="113"/>
      <c r="QNW2670" s="113"/>
      <c r="QNX2670" s="113"/>
      <c r="QNY2670" s="113"/>
      <c r="QNZ2670" s="113"/>
      <c r="QOA2670" s="113"/>
      <c r="QOB2670" s="113"/>
      <c r="QOC2670" s="113"/>
      <c r="QOD2670" s="113"/>
      <c r="QOE2670" s="113"/>
      <c r="QOF2670" s="113"/>
      <c r="QOG2670" s="113"/>
      <c r="QOH2670" s="113"/>
      <c r="QOI2670" s="113"/>
      <c r="QOJ2670" s="113"/>
      <c r="QOK2670" s="113"/>
      <c r="QOL2670" s="113"/>
      <c r="QOM2670" s="113"/>
      <c r="QON2670" s="113"/>
      <c r="QOO2670" s="113"/>
      <c r="QOP2670" s="113"/>
      <c r="QOQ2670" s="113"/>
      <c r="QOR2670" s="113"/>
      <c r="QOS2670" s="113"/>
      <c r="QOT2670" s="113"/>
      <c r="QOU2670" s="113"/>
      <c r="QOV2670" s="113"/>
      <c r="QOW2670" s="113"/>
      <c r="QOX2670" s="113"/>
      <c r="QOY2670" s="113"/>
      <c r="QOZ2670" s="113"/>
      <c r="QPA2670" s="113"/>
      <c r="QPB2670" s="113"/>
      <c r="QPC2670" s="113"/>
      <c r="QPD2670" s="113"/>
      <c r="QPE2670" s="113"/>
      <c r="QPF2670" s="113"/>
      <c r="QPG2670" s="113"/>
      <c r="QPH2670" s="113"/>
      <c r="QPI2670" s="113"/>
      <c r="QPJ2670" s="113"/>
      <c r="QPK2670" s="113"/>
      <c r="QPL2670" s="113"/>
      <c r="QPM2670" s="113"/>
      <c r="QPN2670" s="113"/>
      <c r="QPO2670" s="113"/>
      <c r="QPP2670" s="113"/>
      <c r="QPQ2670" s="113"/>
      <c r="QPR2670" s="113"/>
      <c r="QPS2670" s="113"/>
      <c r="QPT2670" s="113"/>
      <c r="QPU2670" s="113"/>
      <c r="QPV2670" s="113"/>
      <c r="QPW2670" s="113"/>
      <c r="QPX2670" s="113"/>
      <c r="QPY2670" s="113"/>
      <c r="QPZ2670" s="113"/>
      <c r="QQA2670" s="113"/>
      <c r="QQB2670" s="113"/>
      <c r="QQC2670" s="113"/>
      <c r="QQD2670" s="113"/>
      <c r="QQE2670" s="113"/>
      <c r="QQF2670" s="113"/>
      <c r="QQG2670" s="113"/>
      <c r="QQH2670" s="113"/>
      <c r="QQI2670" s="113"/>
      <c r="QQJ2670" s="113"/>
      <c r="QQK2670" s="113"/>
      <c r="QQL2670" s="113"/>
      <c r="QQM2670" s="113"/>
      <c r="QQN2670" s="113"/>
      <c r="QQO2670" s="113"/>
      <c r="QQP2670" s="113"/>
      <c r="QQQ2670" s="113"/>
      <c r="QQR2670" s="113"/>
      <c r="QQS2670" s="113"/>
      <c r="QQT2670" s="113"/>
      <c r="QQU2670" s="113"/>
      <c r="QQV2670" s="113"/>
      <c r="QQW2670" s="113"/>
      <c r="QQX2670" s="113"/>
      <c r="QQY2670" s="113"/>
      <c r="QQZ2670" s="113"/>
      <c r="QRA2670" s="113"/>
      <c r="QRB2670" s="113"/>
      <c r="QRC2670" s="113"/>
      <c r="QRD2670" s="113"/>
      <c r="QRE2670" s="113"/>
      <c r="QRF2670" s="113"/>
      <c r="QRG2670" s="113"/>
      <c r="QRH2670" s="113"/>
      <c r="QRI2670" s="113"/>
      <c r="QRJ2670" s="113"/>
      <c r="QRK2670" s="113"/>
      <c r="QRL2670" s="113"/>
      <c r="QRM2670" s="113"/>
      <c r="QRN2670" s="113"/>
      <c r="QRO2670" s="113"/>
      <c r="QRP2670" s="113"/>
      <c r="QRQ2670" s="113"/>
      <c r="QRR2670" s="113"/>
      <c r="QRS2670" s="113"/>
      <c r="QRT2670" s="113"/>
      <c r="QRU2670" s="113"/>
      <c r="QRV2670" s="113"/>
      <c r="QRW2670" s="113"/>
      <c r="QRX2670" s="113"/>
      <c r="QRY2670" s="113"/>
      <c r="QRZ2670" s="113"/>
      <c r="QSA2670" s="113"/>
      <c r="QSB2670" s="113"/>
      <c r="QSC2670" s="113"/>
      <c r="QSD2670" s="113"/>
      <c r="QSE2670" s="113"/>
      <c r="QSF2670" s="113"/>
      <c r="QSG2670" s="113"/>
      <c r="QSH2670" s="113"/>
      <c r="QSI2670" s="113"/>
      <c r="QSJ2670" s="113"/>
      <c r="QSK2670" s="113"/>
      <c r="QSL2670" s="113"/>
      <c r="QSM2670" s="113"/>
      <c r="QSN2670" s="113"/>
      <c r="QSO2670" s="113"/>
      <c r="QSP2670" s="113"/>
      <c r="QSQ2670" s="113"/>
      <c r="QSR2670" s="113"/>
      <c r="QSS2670" s="113"/>
      <c r="QST2670" s="113"/>
      <c r="QSU2670" s="113"/>
      <c r="QSV2670" s="113"/>
      <c r="QSW2670" s="113"/>
      <c r="QSX2670" s="113"/>
      <c r="QSY2670" s="113"/>
      <c r="QSZ2670" s="113"/>
      <c r="QTA2670" s="113"/>
      <c r="QTB2670" s="113"/>
      <c r="QTC2670" s="113"/>
      <c r="QTD2670" s="113"/>
      <c r="QTE2670" s="113"/>
      <c r="QTF2670" s="113"/>
      <c r="QTG2670" s="113"/>
      <c r="QTH2670" s="113"/>
      <c r="QTI2670" s="113"/>
      <c r="QTJ2670" s="113"/>
      <c r="QTK2670" s="113"/>
      <c r="QTL2670" s="113"/>
      <c r="QTM2670" s="113"/>
      <c r="QTN2670" s="113"/>
      <c r="QTO2670" s="113"/>
      <c r="QTP2670" s="113"/>
      <c r="QTQ2670" s="113"/>
      <c r="QTR2670" s="113"/>
      <c r="QTS2670" s="113"/>
      <c r="QTT2670" s="113"/>
      <c r="QTU2670" s="113"/>
      <c r="QTV2670" s="113"/>
      <c r="QTW2670" s="113"/>
      <c r="QTX2670" s="113"/>
      <c r="QTY2670" s="113"/>
      <c r="QTZ2670" s="113"/>
      <c r="QUA2670" s="113"/>
      <c r="QUB2670" s="113"/>
      <c r="QUC2670" s="113"/>
      <c r="QUD2670" s="113"/>
      <c r="QUE2670" s="113"/>
      <c r="QUF2670" s="113"/>
      <c r="QUG2670" s="113"/>
      <c r="QUH2670" s="113"/>
      <c r="QUI2670" s="113"/>
      <c r="QUJ2670" s="113"/>
      <c r="QUK2670" s="113"/>
      <c r="QUL2670" s="113"/>
      <c r="QUM2670" s="113"/>
      <c r="QUN2670" s="113"/>
      <c r="QUO2670" s="113"/>
      <c r="QUP2670" s="113"/>
      <c r="QUQ2670" s="113"/>
      <c r="QUR2670" s="113"/>
      <c r="QUS2670" s="113"/>
      <c r="QUT2670" s="113"/>
      <c r="QUU2670" s="113"/>
      <c r="QUV2670" s="113"/>
      <c r="QUW2670" s="113"/>
      <c r="QUX2670" s="113"/>
      <c r="QUY2670" s="113"/>
      <c r="QUZ2670" s="113"/>
      <c r="QVA2670" s="113"/>
      <c r="QVB2670" s="113"/>
      <c r="QVC2670" s="113"/>
      <c r="QVD2670" s="113"/>
      <c r="QVE2670" s="113"/>
      <c r="QVF2670" s="113"/>
      <c r="QVG2670" s="113"/>
      <c r="QVH2670" s="113"/>
      <c r="QVI2670" s="113"/>
      <c r="QVJ2670" s="113"/>
      <c r="QVK2670" s="113"/>
      <c r="QVL2670" s="113"/>
      <c r="QVM2670" s="113"/>
      <c r="QVN2670" s="113"/>
      <c r="QVO2670" s="113"/>
      <c r="QVP2670" s="113"/>
      <c r="QVQ2670" s="113"/>
      <c r="QVR2670" s="113"/>
      <c r="QVS2670" s="113"/>
      <c r="QVT2670" s="113"/>
      <c r="QVU2670" s="113"/>
      <c r="QVV2670" s="113"/>
      <c r="QVW2670" s="113"/>
      <c r="QVX2670" s="113"/>
      <c r="QVY2670" s="113"/>
      <c r="QVZ2670" s="113"/>
      <c r="QWA2670" s="113"/>
      <c r="QWB2670" s="113"/>
      <c r="QWC2670" s="113"/>
      <c r="QWD2670" s="113"/>
      <c r="QWE2670" s="113"/>
      <c r="QWF2670" s="113"/>
      <c r="QWG2670" s="113"/>
      <c r="QWH2670" s="113"/>
      <c r="QWI2670" s="113"/>
      <c r="QWJ2670" s="113"/>
      <c r="QWK2670" s="113"/>
      <c r="QWL2670" s="113"/>
      <c r="QWM2670" s="113"/>
      <c r="QWN2670" s="113"/>
      <c r="QWO2670" s="113"/>
      <c r="QWP2670" s="113"/>
      <c r="QWQ2670" s="113"/>
      <c r="QWR2670" s="113"/>
      <c r="QWS2670" s="113"/>
      <c r="QWT2670" s="113"/>
      <c r="QWU2670" s="113"/>
      <c r="QWV2670" s="113"/>
      <c r="QWW2670" s="113"/>
      <c r="QWX2670" s="113"/>
      <c r="QWY2670" s="113"/>
      <c r="QWZ2670" s="113"/>
      <c r="QXA2670" s="113"/>
      <c r="QXB2670" s="113"/>
      <c r="QXC2670" s="113"/>
      <c r="QXD2670" s="113"/>
      <c r="QXE2670" s="113"/>
      <c r="QXF2670" s="113"/>
      <c r="QXG2670" s="113"/>
      <c r="QXH2670" s="113"/>
      <c r="QXI2670" s="113"/>
      <c r="QXJ2670" s="113"/>
      <c r="QXK2670" s="113"/>
      <c r="QXL2670" s="113"/>
      <c r="QXM2670" s="113"/>
      <c r="QXN2670" s="113"/>
      <c r="QXO2670" s="113"/>
      <c r="QXP2670" s="113"/>
      <c r="QXQ2670" s="113"/>
      <c r="QXR2670" s="113"/>
      <c r="QXS2670" s="113"/>
      <c r="QXT2670" s="113"/>
      <c r="QXU2670" s="113"/>
      <c r="QXV2670" s="113"/>
      <c r="QXW2670" s="113"/>
      <c r="QXX2670" s="113"/>
      <c r="QXY2670" s="113"/>
      <c r="QXZ2670" s="113"/>
      <c r="QYA2670" s="113"/>
      <c r="QYB2670" s="113"/>
      <c r="QYC2670" s="113"/>
      <c r="QYD2670" s="113"/>
      <c r="QYE2670" s="113"/>
      <c r="QYF2670" s="113"/>
      <c r="QYG2670" s="113"/>
      <c r="QYH2670" s="113"/>
      <c r="QYI2670" s="113"/>
      <c r="QYJ2670" s="113"/>
      <c r="QYK2670" s="113"/>
      <c r="QYL2670" s="113"/>
      <c r="QYM2670" s="113"/>
      <c r="QYN2670" s="113"/>
      <c r="QYO2670" s="113"/>
      <c r="QYP2670" s="113"/>
      <c r="QYQ2670" s="113"/>
      <c r="QYR2670" s="113"/>
      <c r="QYS2670" s="113"/>
      <c r="QYT2670" s="113"/>
      <c r="QYU2670" s="113"/>
      <c r="QYV2670" s="113"/>
      <c r="QYW2670" s="113"/>
      <c r="QYX2670" s="113"/>
      <c r="QYY2670" s="113"/>
      <c r="QYZ2670" s="113"/>
      <c r="QZA2670" s="113"/>
      <c r="QZB2670" s="113"/>
      <c r="QZC2670" s="113"/>
      <c r="QZD2670" s="113"/>
      <c r="QZE2670" s="113"/>
      <c r="QZF2670" s="113"/>
      <c r="QZG2670" s="113"/>
      <c r="QZH2670" s="113"/>
      <c r="QZI2670" s="113"/>
      <c r="QZJ2670" s="113"/>
      <c r="QZK2670" s="113"/>
      <c r="QZL2670" s="113"/>
      <c r="QZM2670" s="113"/>
      <c r="QZN2670" s="113"/>
      <c r="QZO2670" s="113"/>
      <c r="QZP2670" s="113"/>
      <c r="QZQ2670" s="113"/>
      <c r="QZR2670" s="113"/>
      <c r="QZS2670" s="113"/>
      <c r="QZT2670" s="113"/>
      <c r="QZU2670" s="113"/>
      <c r="QZV2670" s="113"/>
      <c r="QZW2670" s="113"/>
      <c r="QZX2670" s="113"/>
      <c r="QZY2670" s="113"/>
      <c r="QZZ2670" s="113"/>
      <c r="RAA2670" s="113"/>
      <c r="RAB2670" s="113"/>
      <c r="RAC2670" s="113"/>
      <c r="RAD2670" s="113"/>
      <c r="RAE2670" s="113"/>
      <c r="RAF2670" s="113"/>
      <c r="RAG2670" s="113"/>
      <c r="RAH2670" s="113"/>
      <c r="RAI2670" s="113"/>
      <c r="RAJ2670" s="113"/>
      <c r="RAK2670" s="113"/>
      <c r="RAL2670" s="113"/>
      <c r="RAM2670" s="113"/>
      <c r="RAN2670" s="113"/>
      <c r="RAO2670" s="113"/>
      <c r="RAP2670" s="113"/>
      <c r="RAQ2670" s="113"/>
      <c r="RAR2670" s="113"/>
      <c r="RAS2670" s="113"/>
      <c r="RAT2670" s="113"/>
      <c r="RAU2670" s="113"/>
      <c r="RAV2670" s="113"/>
      <c r="RAW2670" s="113"/>
      <c r="RAX2670" s="113"/>
      <c r="RAY2670" s="113"/>
      <c r="RAZ2670" s="113"/>
      <c r="RBA2670" s="113"/>
      <c r="RBB2670" s="113"/>
      <c r="RBC2670" s="113"/>
      <c r="RBD2670" s="113"/>
      <c r="RBE2670" s="113"/>
      <c r="RBF2670" s="113"/>
      <c r="RBG2670" s="113"/>
      <c r="RBH2670" s="113"/>
      <c r="RBI2670" s="113"/>
      <c r="RBJ2670" s="113"/>
      <c r="RBK2670" s="113"/>
      <c r="RBL2670" s="113"/>
      <c r="RBM2670" s="113"/>
      <c r="RBN2670" s="113"/>
      <c r="RBO2670" s="113"/>
      <c r="RBP2670" s="113"/>
      <c r="RBQ2670" s="113"/>
      <c r="RBR2670" s="113"/>
      <c r="RBS2670" s="113"/>
      <c r="RBT2670" s="113"/>
      <c r="RBU2670" s="113"/>
      <c r="RBV2670" s="113"/>
      <c r="RBW2670" s="113"/>
      <c r="RBX2670" s="113"/>
      <c r="RBY2670" s="113"/>
      <c r="RBZ2670" s="113"/>
      <c r="RCA2670" s="113"/>
      <c r="RCB2670" s="113"/>
      <c r="RCC2670" s="113"/>
      <c r="RCD2670" s="113"/>
      <c r="RCE2670" s="113"/>
      <c r="RCF2670" s="113"/>
      <c r="RCG2670" s="113"/>
      <c r="RCH2670" s="113"/>
      <c r="RCI2670" s="113"/>
      <c r="RCJ2670" s="113"/>
      <c r="RCK2670" s="113"/>
      <c r="RCL2670" s="113"/>
      <c r="RCM2670" s="113"/>
      <c r="RCN2670" s="113"/>
      <c r="RCO2670" s="113"/>
      <c r="RCP2670" s="113"/>
      <c r="RCQ2670" s="113"/>
      <c r="RCR2670" s="113"/>
      <c r="RCS2670" s="113"/>
      <c r="RCT2670" s="113"/>
      <c r="RCU2670" s="113"/>
      <c r="RCV2670" s="113"/>
      <c r="RCW2670" s="113"/>
      <c r="RCX2670" s="113"/>
      <c r="RCY2670" s="113"/>
      <c r="RCZ2670" s="113"/>
      <c r="RDA2670" s="113"/>
      <c r="RDB2670" s="113"/>
      <c r="RDC2670" s="113"/>
      <c r="RDD2670" s="113"/>
      <c r="RDE2670" s="113"/>
      <c r="RDF2670" s="113"/>
      <c r="RDG2670" s="113"/>
      <c r="RDH2670" s="113"/>
      <c r="RDI2670" s="113"/>
      <c r="RDJ2670" s="113"/>
      <c r="RDK2670" s="113"/>
      <c r="RDL2670" s="113"/>
      <c r="RDM2670" s="113"/>
      <c r="RDN2670" s="113"/>
      <c r="RDO2670" s="113"/>
      <c r="RDP2670" s="113"/>
      <c r="RDQ2670" s="113"/>
      <c r="RDR2670" s="113"/>
      <c r="RDS2670" s="113"/>
      <c r="RDT2670" s="113"/>
      <c r="RDU2670" s="113"/>
      <c r="RDV2670" s="113"/>
      <c r="RDW2670" s="113"/>
      <c r="RDX2670" s="113"/>
      <c r="RDY2670" s="113"/>
      <c r="RDZ2670" s="113"/>
      <c r="REA2670" s="113"/>
      <c r="REB2670" s="113"/>
      <c r="REC2670" s="113"/>
      <c r="RED2670" s="113"/>
      <c r="REE2670" s="113"/>
      <c r="REF2670" s="113"/>
      <c r="REG2670" s="113"/>
      <c r="REH2670" s="113"/>
      <c r="REI2670" s="113"/>
      <c r="REJ2670" s="113"/>
      <c r="REK2670" s="113"/>
      <c r="REL2670" s="113"/>
      <c r="REM2670" s="113"/>
      <c r="REN2670" s="113"/>
      <c r="REO2670" s="113"/>
      <c r="REP2670" s="113"/>
      <c r="REQ2670" s="113"/>
      <c r="RER2670" s="113"/>
      <c r="RES2670" s="113"/>
      <c r="RET2670" s="113"/>
      <c r="REU2670" s="113"/>
      <c r="REV2670" s="113"/>
      <c r="REW2670" s="113"/>
      <c r="REX2670" s="113"/>
      <c r="REY2670" s="113"/>
      <c r="REZ2670" s="113"/>
      <c r="RFA2670" s="113"/>
      <c r="RFB2670" s="113"/>
      <c r="RFC2670" s="113"/>
      <c r="RFD2670" s="113"/>
      <c r="RFE2670" s="113"/>
      <c r="RFF2670" s="113"/>
      <c r="RFG2670" s="113"/>
      <c r="RFH2670" s="113"/>
      <c r="RFI2670" s="113"/>
      <c r="RFJ2670" s="113"/>
      <c r="RFK2670" s="113"/>
      <c r="RFL2670" s="113"/>
      <c r="RFM2670" s="113"/>
      <c r="RFN2670" s="113"/>
      <c r="RFO2670" s="113"/>
      <c r="RFP2670" s="113"/>
      <c r="RFQ2670" s="113"/>
      <c r="RFR2670" s="113"/>
      <c r="RFS2670" s="113"/>
      <c r="RFT2670" s="113"/>
      <c r="RFU2670" s="113"/>
      <c r="RFV2670" s="113"/>
      <c r="RFW2670" s="113"/>
      <c r="RFX2670" s="113"/>
      <c r="RFY2670" s="113"/>
      <c r="RFZ2670" s="113"/>
      <c r="RGA2670" s="113"/>
      <c r="RGB2670" s="113"/>
      <c r="RGC2670" s="113"/>
      <c r="RGD2670" s="113"/>
      <c r="RGE2670" s="113"/>
      <c r="RGF2670" s="113"/>
      <c r="RGG2670" s="113"/>
      <c r="RGH2670" s="113"/>
      <c r="RGI2670" s="113"/>
      <c r="RGJ2670" s="113"/>
      <c r="RGK2670" s="113"/>
      <c r="RGL2670" s="113"/>
      <c r="RGM2670" s="113"/>
      <c r="RGN2670" s="113"/>
      <c r="RGO2670" s="113"/>
      <c r="RGP2670" s="113"/>
      <c r="RGQ2670" s="113"/>
      <c r="RGR2670" s="113"/>
      <c r="RGS2670" s="113"/>
      <c r="RGT2670" s="113"/>
      <c r="RGU2670" s="113"/>
      <c r="RGV2670" s="113"/>
      <c r="RGW2670" s="113"/>
      <c r="RGX2670" s="113"/>
      <c r="RGY2670" s="113"/>
      <c r="RGZ2670" s="113"/>
      <c r="RHA2670" s="113"/>
      <c r="RHB2670" s="113"/>
      <c r="RHC2670" s="113"/>
      <c r="RHD2670" s="113"/>
      <c r="RHE2670" s="113"/>
      <c r="RHF2670" s="113"/>
      <c r="RHG2670" s="113"/>
      <c r="RHH2670" s="113"/>
      <c r="RHI2670" s="113"/>
      <c r="RHJ2670" s="113"/>
      <c r="RHK2670" s="113"/>
      <c r="RHL2670" s="113"/>
      <c r="RHM2670" s="113"/>
      <c r="RHN2670" s="113"/>
      <c r="RHO2670" s="113"/>
      <c r="RHP2670" s="113"/>
      <c r="RHQ2670" s="113"/>
      <c r="RHR2670" s="113"/>
      <c r="RHS2670" s="113"/>
      <c r="RHT2670" s="113"/>
      <c r="RHU2670" s="113"/>
      <c r="RHV2670" s="113"/>
      <c r="RHW2670" s="113"/>
      <c r="RHX2670" s="113"/>
      <c r="RHY2670" s="113"/>
      <c r="RHZ2670" s="113"/>
      <c r="RIA2670" s="113"/>
      <c r="RIB2670" s="113"/>
      <c r="RIC2670" s="113"/>
      <c r="RID2670" s="113"/>
      <c r="RIE2670" s="113"/>
      <c r="RIF2670" s="113"/>
      <c r="RIG2670" s="113"/>
      <c r="RIH2670" s="113"/>
      <c r="RII2670" s="113"/>
      <c r="RIJ2670" s="113"/>
      <c r="RIK2670" s="113"/>
      <c r="RIL2670" s="113"/>
      <c r="RIM2670" s="113"/>
      <c r="RIN2670" s="113"/>
      <c r="RIO2670" s="113"/>
      <c r="RIP2670" s="113"/>
      <c r="RIQ2670" s="113"/>
      <c r="RIR2670" s="113"/>
      <c r="RIS2670" s="113"/>
      <c r="RIT2670" s="113"/>
      <c r="RIU2670" s="113"/>
      <c r="RIV2670" s="113"/>
      <c r="RIW2670" s="113"/>
      <c r="RIX2670" s="113"/>
      <c r="RIY2670" s="113"/>
      <c r="RIZ2670" s="113"/>
      <c r="RJA2670" s="113"/>
      <c r="RJB2670" s="113"/>
      <c r="RJC2670" s="113"/>
      <c r="RJD2670" s="113"/>
      <c r="RJE2670" s="113"/>
      <c r="RJF2670" s="113"/>
      <c r="RJG2670" s="113"/>
      <c r="RJH2670" s="113"/>
      <c r="RJI2670" s="113"/>
      <c r="RJJ2670" s="113"/>
      <c r="RJK2670" s="113"/>
      <c r="RJL2670" s="113"/>
      <c r="RJM2670" s="113"/>
      <c r="RJN2670" s="113"/>
      <c r="RJO2670" s="113"/>
      <c r="RJP2670" s="113"/>
      <c r="RJQ2670" s="113"/>
      <c r="RJR2670" s="113"/>
      <c r="RJS2670" s="113"/>
      <c r="RJT2670" s="113"/>
      <c r="RJU2670" s="113"/>
      <c r="RJV2670" s="113"/>
      <c r="RJW2670" s="113"/>
      <c r="RJX2670" s="113"/>
      <c r="RJY2670" s="113"/>
      <c r="RJZ2670" s="113"/>
      <c r="RKA2670" s="113"/>
      <c r="RKB2670" s="113"/>
      <c r="RKC2670" s="113"/>
      <c r="RKD2670" s="113"/>
      <c r="RKE2670" s="113"/>
      <c r="RKF2670" s="113"/>
      <c r="RKG2670" s="113"/>
      <c r="RKH2670" s="113"/>
      <c r="RKI2670" s="113"/>
      <c r="RKJ2670" s="113"/>
      <c r="RKK2670" s="113"/>
      <c r="RKL2670" s="113"/>
      <c r="RKM2670" s="113"/>
      <c r="RKN2670" s="113"/>
      <c r="RKO2670" s="113"/>
      <c r="RKP2670" s="113"/>
      <c r="RKQ2670" s="113"/>
      <c r="RKR2670" s="113"/>
      <c r="RKS2670" s="113"/>
      <c r="RKT2670" s="113"/>
      <c r="RKU2670" s="113"/>
      <c r="RKV2670" s="113"/>
      <c r="RKW2670" s="113"/>
      <c r="RKX2670" s="113"/>
      <c r="RKY2670" s="113"/>
      <c r="RKZ2670" s="113"/>
      <c r="RLA2670" s="113"/>
      <c r="RLB2670" s="113"/>
      <c r="RLC2670" s="113"/>
      <c r="RLD2670" s="113"/>
      <c r="RLE2670" s="113"/>
      <c r="RLF2670" s="113"/>
      <c r="RLG2670" s="113"/>
      <c r="RLH2670" s="113"/>
      <c r="RLI2670" s="113"/>
      <c r="RLJ2670" s="113"/>
      <c r="RLK2670" s="113"/>
      <c r="RLL2670" s="113"/>
      <c r="RLM2670" s="113"/>
      <c r="RLN2670" s="113"/>
      <c r="RLO2670" s="113"/>
      <c r="RLP2670" s="113"/>
      <c r="RLQ2670" s="113"/>
      <c r="RLR2670" s="113"/>
      <c r="RLS2670" s="113"/>
      <c r="RLT2670" s="113"/>
      <c r="RLU2670" s="113"/>
      <c r="RLV2670" s="113"/>
      <c r="RLW2670" s="113"/>
      <c r="RLX2670" s="113"/>
      <c r="RLY2670" s="113"/>
      <c r="RLZ2670" s="113"/>
      <c r="RMA2670" s="113"/>
      <c r="RMB2670" s="113"/>
      <c r="RMC2670" s="113"/>
      <c r="RMD2670" s="113"/>
      <c r="RME2670" s="113"/>
      <c r="RMF2670" s="113"/>
      <c r="RMG2670" s="113"/>
      <c r="RMH2670" s="113"/>
      <c r="RMI2670" s="113"/>
      <c r="RMJ2670" s="113"/>
      <c r="RMK2670" s="113"/>
      <c r="RML2670" s="113"/>
      <c r="RMM2670" s="113"/>
      <c r="RMN2670" s="113"/>
      <c r="RMO2670" s="113"/>
      <c r="RMP2670" s="113"/>
      <c r="RMQ2670" s="113"/>
      <c r="RMR2670" s="113"/>
      <c r="RMS2670" s="113"/>
      <c r="RMT2670" s="113"/>
      <c r="RMU2670" s="113"/>
      <c r="RMV2670" s="113"/>
      <c r="RMW2670" s="113"/>
      <c r="RMX2670" s="113"/>
      <c r="RMY2670" s="113"/>
      <c r="RMZ2670" s="113"/>
      <c r="RNA2670" s="113"/>
      <c r="RNB2670" s="113"/>
      <c r="RNC2670" s="113"/>
      <c r="RND2670" s="113"/>
      <c r="RNE2670" s="113"/>
      <c r="RNF2670" s="113"/>
      <c r="RNG2670" s="113"/>
      <c r="RNH2670" s="113"/>
      <c r="RNI2670" s="113"/>
      <c r="RNJ2670" s="113"/>
      <c r="RNK2670" s="113"/>
      <c r="RNL2670" s="113"/>
      <c r="RNM2670" s="113"/>
      <c r="RNN2670" s="113"/>
      <c r="RNO2670" s="113"/>
      <c r="RNP2670" s="113"/>
      <c r="RNQ2670" s="113"/>
      <c r="RNR2670" s="113"/>
      <c r="RNS2670" s="113"/>
      <c r="RNT2670" s="113"/>
      <c r="RNU2670" s="113"/>
      <c r="RNV2670" s="113"/>
      <c r="RNW2670" s="113"/>
      <c r="RNX2670" s="113"/>
      <c r="RNY2670" s="113"/>
      <c r="RNZ2670" s="113"/>
      <c r="ROA2670" s="113"/>
      <c r="ROB2670" s="113"/>
      <c r="ROC2670" s="113"/>
      <c r="ROD2670" s="113"/>
      <c r="ROE2670" s="113"/>
      <c r="ROF2670" s="113"/>
      <c r="ROG2670" s="113"/>
      <c r="ROH2670" s="113"/>
      <c r="ROI2670" s="113"/>
      <c r="ROJ2670" s="113"/>
      <c r="ROK2670" s="113"/>
      <c r="ROL2670" s="113"/>
      <c r="ROM2670" s="113"/>
      <c r="RON2670" s="113"/>
      <c r="ROO2670" s="113"/>
      <c r="ROP2670" s="113"/>
      <c r="ROQ2670" s="113"/>
      <c r="ROR2670" s="113"/>
      <c r="ROS2670" s="113"/>
      <c r="ROT2670" s="113"/>
      <c r="ROU2670" s="113"/>
      <c r="ROV2670" s="113"/>
      <c r="ROW2670" s="113"/>
      <c r="ROX2670" s="113"/>
      <c r="ROY2670" s="113"/>
      <c r="ROZ2670" s="113"/>
      <c r="RPA2670" s="113"/>
      <c r="RPB2670" s="113"/>
      <c r="RPC2670" s="113"/>
      <c r="RPD2670" s="113"/>
      <c r="RPE2670" s="113"/>
      <c r="RPF2670" s="113"/>
      <c r="RPG2670" s="113"/>
      <c r="RPH2670" s="113"/>
      <c r="RPI2670" s="113"/>
      <c r="RPJ2670" s="113"/>
      <c r="RPK2670" s="113"/>
      <c r="RPL2670" s="113"/>
      <c r="RPM2670" s="113"/>
      <c r="RPN2670" s="113"/>
      <c r="RPO2670" s="113"/>
      <c r="RPP2670" s="113"/>
      <c r="RPQ2670" s="113"/>
      <c r="RPR2670" s="113"/>
      <c r="RPS2670" s="113"/>
      <c r="RPT2670" s="113"/>
      <c r="RPU2670" s="113"/>
      <c r="RPV2670" s="113"/>
      <c r="RPW2670" s="113"/>
      <c r="RPX2670" s="113"/>
      <c r="RPY2670" s="113"/>
      <c r="RPZ2670" s="113"/>
      <c r="RQA2670" s="113"/>
      <c r="RQB2670" s="113"/>
      <c r="RQC2670" s="113"/>
      <c r="RQD2670" s="113"/>
      <c r="RQE2670" s="113"/>
      <c r="RQF2670" s="113"/>
      <c r="RQG2670" s="113"/>
      <c r="RQH2670" s="113"/>
      <c r="RQI2670" s="113"/>
      <c r="RQJ2670" s="113"/>
      <c r="RQK2670" s="113"/>
      <c r="RQL2670" s="113"/>
      <c r="RQM2670" s="113"/>
      <c r="RQN2670" s="113"/>
      <c r="RQO2670" s="113"/>
      <c r="RQP2670" s="113"/>
      <c r="RQQ2670" s="113"/>
      <c r="RQR2670" s="113"/>
      <c r="RQS2670" s="113"/>
      <c r="RQT2670" s="113"/>
      <c r="RQU2670" s="113"/>
      <c r="RQV2670" s="113"/>
      <c r="RQW2670" s="113"/>
      <c r="RQX2670" s="113"/>
      <c r="RQY2670" s="113"/>
      <c r="RQZ2670" s="113"/>
      <c r="RRA2670" s="113"/>
      <c r="RRB2670" s="113"/>
      <c r="RRC2670" s="113"/>
      <c r="RRD2670" s="113"/>
      <c r="RRE2670" s="113"/>
      <c r="RRF2670" s="113"/>
      <c r="RRG2670" s="113"/>
      <c r="RRH2670" s="113"/>
      <c r="RRI2670" s="113"/>
      <c r="RRJ2670" s="113"/>
      <c r="RRK2670" s="113"/>
      <c r="RRL2670" s="113"/>
      <c r="RRM2670" s="113"/>
      <c r="RRN2670" s="113"/>
      <c r="RRO2670" s="113"/>
      <c r="RRP2670" s="113"/>
      <c r="RRQ2670" s="113"/>
      <c r="RRR2670" s="113"/>
      <c r="RRS2670" s="113"/>
      <c r="RRT2670" s="113"/>
      <c r="RRU2670" s="113"/>
      <c r="RRV2670" s="113"/>
      <c r="RRW2670" s="113"/>
      <c r="RRX2670" s="113"/>
      <c r="RRY2670" s="113"/>
      <c r="RRZ2670" s="113"/>
      <c r="RSA2670" s="113"/>
      <c r="RSB2670" s="113"/>
      <c r="RSC2670" s="113"/>
      <c r="RSD2670" s="113"/>
      <c r="RSE2670" s="113"/>
      <c r="RSF2670" s="113"/>
      <c r="RSG2670" s="113"/>
      <c r="RSH2670" s="113"/>
      <c r="RSI2670" s="113"/>
      <c r="RSJ2670" s="113"/>
      <c r="RSK2670" s="113"/>
      <c r="RSL2670" s="113"/>
      <c r="RSM2670" s="113"/>
      <c r="RSN2670" s="113"/>
      <c r="RSO2670" s="113"/>
      <c r="RSP2670" s="113"/>
      <c r="RSQ2670" s="113"/>
      <c r="RSR2670" s="113"/>
      <c r="RSS2670" s="113"/>
      <c r="RST2670" s="113"/>
      <c r="RSU2670" s="113"/>
      <c r="RSV2670" s="113"/>
      <c r="RSW2670" s="113"/>
      <c r="RSX2670" s="113"/>
      <c r="RSY2670" s="113"/>
      <c r="RSZ2670" s="113"/>
      <c r="RTA2670" s="113"/>
      <c r="RTB2670" s="113"/>
      <c r="RTC2670" s="113"/>
      <c r="RTD2670" s="113"/>
      <c r="RTE2670" s="113"/>
      <c r="RTF2670" s="113"/>
      <c r="RTG2670" s="113"/>
      <c r="RTH2670" s="113"/>
      <c r="RTI2670" s="113"/>
      <c r="RTJ2670" s="113"/>
      <c r="RTK2670" s="113"/>
      <c r="RTL2670" s="113"/>
      <c r="RTM2670" s="113"/>
      <c r="RTN2670" s="113"/>
      <c r="RTO2670" s="113"/>
      <c r="RTP2670" s="113"/>
      <c r="RTQ2670" s="113"/>
      <c r="RTR2670" s="113"/>
      <c r="RTS2670" s="113"/>
      <c r="RTT2670" s="113"/>
      <c r="RTU2670" s="113"/>
      <c r="RTV2670" s="113"/>
      <c r="RTW2670" s="113"/>
      <c r="RTX2670" s="113"/>
      <c r="RTY2670" s="113"/>
      <c r="RTZ2670" s="113"/>
      <c r="RUA2670" s="113"/>
      <c r="RUB2670" s="113"/>
      <c r="RUC2670" s="113"/>
      <c r="RUD2670" s="113"/>
      <c r="RUE2670" s="113"/>
      <c r="RUF2670" s="113"/>
      <c r="RUG2670" s="113"/>
      <c r="RUH2670" s="113"/>
      <c r="RUI2670" s="113"/>
      <c r="RUJ2670" s="113"/>
      <c r="RUK2670" s="113"/>
      <c r="RUL2670" s="113"/>
      <c r="RUM2670" s="113"/>
      <c r="RUN2670" s="113"/>
      <c r="RUO2670" s="113"/>
      <c r="RUP2670" s="113"/>
      <c r="RUQ2670" s="113"/>
      <c r="RUR2670" s="113"/>
      <c r="RUS2670" s="113"/>
      <c r="RUT2670" s="113"/>
      <c r="RUU2670" s="113"/>
      <c r="RUV2670" s="113"/>
      <c r="RUW2670" s="113"/>
      <c r="RUX2670" s="113"/>
      <c r="RUY2670" s="113"/>
      <c r="RUZ2670" s="113"/>
      <c r="RVA2670" s="113"/>
      <c r="RVB2670" s="113"/>
      <c r="RVC2670" s="113"/>
      <c r="RVD2670" s="113"/>
      <c r="RVE2670" s="113"/>
      <c r="RVF2670" s="113"/>
      <c r="RVG2670" s="113"/>
      <c r="RVH2670" s="113"/>
      <c r="RVI2670" s="113"/>
      <c r="RVJ2670" s="113"/>
      <c r="RVK2670" s="113"/>
      <c r="RVL2670" s="113"/>
      <c r="RVM2670" s="113"/>
      <c r="RVN2670" s="113"/>
      <c r="RVO2670" s="113"/>
      <c r="RVP2670" s="113"/>
      <c r="RVQ2670" s="113"/>
      <c r="RVR2670" s="113"/>
      <c r="RVS2670" s="113"/>
      <c r="RVT2670" s="113"/>
      <c r="RVU2670" s="113"/>
      <c r="RVV2670" s="113"/>
      <c r="RVW2670" s="113"/>
      <c r="RVX2670" s="113"/>
      <c r="RVY2670" s="113"/>
      <c r="RVZ2670" s="113"/>
      <c r="RWA2670" s="113"/>
      <c r="RWB2670" s="113"/>
      <c r="RWC2670" s="113"/>
      <c r="RWD2670" s="113"/>
      <c r="RWE2670" s="113"/>
      <c r="RWF2670" s="113"/>
      <c r="RWG2670" s="113"/>
      <c r="RWH2670" s="113"/>
      <c r="RWI2670" s="113"/>
      <c r="RWJ2670" s="113"/>
      <c r="RWK2670" s="113"/>
      <c r="RWL2670" s="113"/>
      <c r="RWM2670" s="113"/>
      <c r="RWN2670" s="113"/>
      <c r="RWO2670" s="113"/>
      <c r="RWP2670" s="113"/>
      <c r="RWQ2670" s="113"/>
      <c r="RWR2670" s="113"/>
      <c r="RWS2670" s="113"/>
      <c r="RWT2670" s="113"/>
      <c r="RWU2670" s="113"/>
      <c r="RWV2670" s="113"/>
      <c r="RWW2670" s="113"/>
      <c r="RWX2670" s="113"/>
      <c r="RWY2670" s="113"/>
      <c r="RWZ2670" s="113"/>
      <c r="RXA2670" s="113"/>
      <c r="RXB2670" s="113"/>
      <c r="RXC2670" s="113"/>
      <c r="RXD2670" s="113"/>
      <c r="RXE2670" s="113"/>
      <c r="RXF2670" s="113"/>
      <c r="RXG2670" s="113"/>
      <c r="RXH2670" s="113"/>
      <c r="RXI2670" s="113"/>
      <c r="RXJ2670" s="113"/>
      <c r="RXK2670" s="113"/>
      <c r="RXL2670" s="113"/>
      <c r="RXM2670" s="113"/>
      <c r="RXN2670" s="113"/>
      <c r="RXO2670" s="113"/>
      <c r="RXP2670" s="113"/>
      <c r="RXQ2670" s="113"/>
      <c r="RXR2670" s="113"/>
      <c r="RXS2670" s="113"/>
      <c r="RXT2670" s="113"/>
      <c r="RXU2670" s="113"/>
      <c r="RXV2670" s="113"/>
      <c r="RXW2670" s="113"/>
      <c r="RXX2670" s="113"/>
      <c r="RXY2670" s="113"/>
      <c r="RXZ2670" s="113"/>
      <c r="RYA2670" s="113"/>
      <c r="RYB2670" s="113"/>
      <c r="RYC2670" s="113"/>
      <c r="RYD2670" s="113"/>
      <c r="RYE2670" s="113"/>
      <c r="RYF2670" s="113"/>
      <c r="RYG2670" s="113"/>
      <c r="RYH2670" s="113"/>
      <c r="RYI2670" s="113"/>
      <c r="RYJ2670" s="113"/>
      <c r="RYK2670" s="113"/>
      <c r="RYL2670" s="113"/>
      <c r="RYM2670" s="113"/>
      <c r="RYN2670" s="113"/>
      <c r="RYO2670" s="113"/>
      <c r="RYP2670" s="113"/>
      <c r="RYQ2670" s="113"/>
      <c r="RYR2670" s="113"/>
      <c r="RYS2670" s="113"/>
      <c r="RYT2670" s="113"/>
      <c r="RYU2670" s="113"/>
      <c r="RYV2670" s="113"/>
      <c r="RYW2670" s="113"/>
      <c r="RYX2670" s="113"/>
      <c r="RYY2670" s="113"/>
      <c r="RYZ2670" s="113"/>
      <c r="RZA2670" s="113"/>
      <c r="RZB2670" s="113"/>
      <c r="RZC2670" s="113"/>
      <c r="RZD2670" s="113"/>
      <c r="RZE2670" s="113"/>
      <c r="RZF2670" s="113"/>
      <c r="RZG2670" s="113"/>
      <c r="RZH2670" s="113"/>
      <c r="RZI2670" s="113"/>
      <c r="RZJ2670" s="113"/>
      <c r="RZK2670" s="113"/>
      <c r="RZL2670" s="113"/>
      <c r="RZM2670" s="113"/>
      <c r="RZN2670" s="113"/>
      <c r="RZO2670" s="113"/>
      <c r="RZP2670" s="113"/>
      <c r="RZQ2670" s="113"/>
      <c r="RZR2670" s="113"/>
      <c r="RZS2670" s="113"/>
      <c r="RZT2670" s="113"/>
      <c r="RZU2670" s="113"/>
      <c r="RZV2670" s="113"/>
      <c r="RZW2670" s="113"/>
      <c r="RZX2670" s="113"/>
      <c r="RZY2670" s="113"/>
      <c r="RZZ2670" s="113"/>
      <c r="SAA2670" s="113"/>
      <c r="SAB2670" s="113"/>
      <c r="SAC2670" s="113"/>
      <c r="SAD2670" s="113"/>
      <c r="SAE2670" s="113"/>
      <c r="SAF2670" s="113"/>
      <c r="SAG2670" s="113"/>
      <c r="SAH2670" s="113"/>
      <c r="SAI2670" s="113"/>
      <c r="SAJ2670" s="113"/>
      <c r="SAK2670" s="113"/>
      <c r="SAL2670" s="113"/>
      <c r="SAM2670" s="113"/>
      <c r="SAN2670" s="113"/>
      <c r="SAO2670" s="113"/>
      <c r="SAP2670" s="113"/>
      <c r="SAQ2670" s="113"/>
      <c r="SAR2670" s="113"/>
      <c r="SAS2670" s="113"/>
      <c r="SAT2670" s="113"/>
      <c r="SAU2670" s="113"/>
      <c r="SAV2670" s="113"/>
      <c r="SAW2670" s="113"/>
      <c r="SAX2670" s="113"/>
      <c r="SAY2670" s="113"/>
      <c r="SAZ2670" s="113"/>
      <c r="SBA2670" s="113"/>
      <c r="SBB2670" s="113"/>
      <c r="SBC2670" s="113"/>
      <c r="SBD2670" s="113"/>
      <c r="SBE2670" s="113"/>
      <c r="SBF2670" s="113"/>
      <c r="SBG2670" s="113"/>
      <c r="SBH2670" s="113"/>
      <c r="SBI2670" s="113"/>
      <c r="SBJ2670" s="113"/>
      <c r="SBK2670" s="113"/>
      <c r="SBL2670" s="113"/>
      <c r="SBM2670" s="113"/>
      <c r="SBN2670" s="113"/>
      <c r="SBO2670" s="113"/>
      <c r="SBP2670" s="113"/>
      <c r="SBQ2670" s="113"/>
      <c r="SBR2670" s="113"/>
      <c r="SBS2670" s="113"/>
      <c r="SBT2670" s="113"/>
      <c r="SBU2670" s="113"/>
      <c r="SBV2670" s="113"/>
      <c r="SBW2670" s="113"/>
      <c r="SBX2670" s="113"/>
      <c r="SBY2670" s="113"/>
      <c r="SBZ2670" s="113"/>
      <c r="SCA2670" s="113"/>
      <c r="SCB2670" s="113"/>
      <c r="SCC2670" s="113"/>
      <c r="SCD2670" s="113"/>
      <c r="SCE2670" s="113"/>
      <c r="SCF2670" s="113"/>
      <c r="SCG2670" s="113"/>
      <c r="SCH2670" s="113"/>
      <c r="SCI2670" s="113"/>
      <c r="SCJ2670" s="113"/>
      <c r="SCK2670" s="113"/>
      <c r="SCL2670" s="113"/>
      <c r="SCM2670" s="113"/>
      <c r="SCN2670" s="113"/>
      <c r="SCO2670" s="113"/>
      <c r="SCP2670" s="113"/>
      <c r="SCQ2670" s="113"/>
      <c r="SCR2670" s="113"/>
      <c r="SCS2670" s="113"/>
      <c r="SCT2670" s="113"/>
      <c r="SCU2670" s="113"/>
      <c r="SCV2670" s="113"/>
      <c r="SCW2670" s="113"/>
      <c r="SCX2670" s="113"/>
      <c r="SCY2670" s="113"/>
      <c r="SCZ2670" s="113"/>
      <c r="SDA2670" s="113"/>
      <c r="SDB2670" s="113"/>
      <c r="SDC2670" s="113"/>
      <c r="SDD2670" s="113"/>
      <c r="SDE2670" s="113"/>
      <c r="SDF2670" s="113"/>
      <c r="SDG2670" s="113"/>
      <c r="SDH2670" s="113"/>
      <c r="SDI2670" s="113"/>
      <c r="SDJ2670" s="113"/>
      <c r="SDK2670" s="113"/>
      <c r="SDL2670" s="113"/>
      <c r="SDM2670" s="113"/>
      <c r="SDN2670" s="113"/>
      <c r="SDO2670" s="113"/>
      <c r="SDP2670" s="113"/>
      <c r="SDQ2670" s="113"/>
      <c r="SDR2670" s="113"/>
      <c r="SDS2670" s="113"/>
      <c r="SDT2670" s="113"/>
      <c r="SDU2670" s="113"/>
      <c r="SDV2670" s="113"/>
      <c r="SDW2670" s="113"/>
      <c r="SDX2670" s="113"/>
      <c r="SDY2670" s="113"/>
      <c r="SDZ2670" s="113"/>
      <c r="SEA2670" s="113"/>
      <c r="SEB2670" s="113"/>
      <c r="SEC2670" s="113"/>
      <c r="SED2670" s="113"/>
      <c r="SEE2670" s="113"/>
      <c r="SEF2670" s="113"/>
      <c r="SEG2670" s="113"/>
      <c r="SEH2670" s="113"/>
      <c r="SEI2670" s="113"/>
      <c r="SEJ2670" s="113"/>
      <c r="SEK2670" s="113"/>
      <c r="SEL2670" s="113"/>
      <c r="SEM2670" s="113"/>
      <c r="SEN2670" s="113"/>
      <c r="SEO2670" s="113"/>
      <c r="SEP2670" s="113"/>
      <c r="SEQ2670" s="113"/>
      <c r="SER2670" s="113"/>
      <c r="SES2670" s="113"/>
      <c r="SET2670" s="113"/>
      <c r="SEU2670" s="113"/>
      <c r="SEV2670" s="113"/>
      <c r="SEW2670" s="113"/>
      <c r="SEX2670" s="113"/>
      <c r="SEY2670" s="113"/>
      <c r="SEZ2670" s="113"/>
      <c r="SFA2670" s="113"/>
      <c r="SFB2670" s="113"/>
      <c r="SFC2670" s="113"/>
      <c r="SFD2670" s="113"/>
      <c r="SFE2670" s="113"/>
      <c r="SFF2670" s="113"/>
      <c r="SFG2670" s="113"/>
      <c r="SFH2670" s="113"/>
      <c r="SFI2670" s="113"/>
      <c r="SFJ2670" s="113"/>
      <c r="SFK2670" s="113"/>
      <c r="SFL2670" s="113"/>
      <c r="SFM2670" s="113"/>
      <c r="SFN2670" s="113"/>
      <c r="SFO2670" s="113"/>
      <c r="SFP2670" s="113"/>
      <c r="SFQ2670" s="113"/>
      <c r="SFR2670" s="113"/>
      <c r="SFS2670" s="113"/>
      <c r="SFT2670" s="113"/>
      <c r="SFU2670" s="113"/>
      <c r="SFV2670" s="113"/>
      <c r="SFW2670" s="113"/>
      <c r="SFX2670" s="113"/>
      <c r="SFY2670" s="113"/>
      <c r="SFZ2670" s="113"/>
      <c r="SGA2670" s="113"/>
      <c r="SGB2670" s="113"/>
      <c r="SGC2670" s="113"/>
      <c r="SGD2670" s="113"/>
      <c r="SGE2670" s="113"/>
      <c r="SGF2670" s="113"/>
      <c r="SGG2670" s="113"/>
      <c r="SGH2670" s="113"/>
      <c r="SGI2670" s="113"/>
      <c r="SGJ2670" s="113"/>
      <c r="SGK2670" s="113"/>
      <c r="SGL2670" s="113"/>
      <c r="SGM2670" s="113"/>
      <c r="SGN2670" s="113"/>
      <c r="SGO2670" s="113"/>
      <c r="SGP2670" s="113"/>
      <c r="SGQ2670" s="113"/>
      <c r="SGR2670" s="113"/>
      <c r="SGS2670" s="113"/>
      <c r="SGT2670" s="113"/>
      <c r="SGU2670" s="113"/>
      <c r="SGV2670" s="113"/>
      <c r="SGW2670" s="113"/>
      <c r="SGX2670" s="113"/>
      <c r="SGY2670" s="113"/>
      <c r="SGZ2670" s="113"/>
      <c r="SHA2670" s="113"/>
      <c r="SHB2670" s="113"/>
      <c r="SHC2670" s="113"/>
      <c r="SHD2670" s="113"/>
      <c r="SHE2670" s="113"/>
      <c r="SHF2670" s="113"/>
      <c r="SHG2670" s="113"/>
      <c r="SHH2670" s="113"/>
      <c r="SHI2670" s="113"/>
      <c r="SHJ2670" s="113"/>
      <c r="SHK2670" s="113"/>
      <c r="SHL2670" s="113"/>
      <c r="SHM2670" s="113"/>
      <c r="SHN2670" s="113"/>
      <c r="SHO2670" s="113"/>
      <c r="SHP2670" s="113"/>
      <c r="SHQ2670" s="113"/>
      <c r="SHR2670" s="113"/>
      <c r="SHS2670" s="113"/>
      <c r="SHT2670" s="113"/>
      <c r="SHU2670" s="113"/>
      <c r="SHV2670" s="113"/>
      <c r="SHW2670" s="113"/>
      <c r="SHX2670" s="113"/>
      <c r="SHY2670" s="113"/>
      <c r="SHZ2670" s="113"/>
      <c r="SIA2670" s="113"/>
      <c r="SIB2670" s="113"/>
      <c r="SIC2670" s="113"/>
      <c r="SID2670" s="113"/>
      <c r="SIE2670" s="113"/>
      <c r="SIF2670" s="113"/>
      <c r="SIG2670" s="113"/>
      <c r="SIH2670" s="113"/>
      <c r="SII2670" s="113"/>
      <c r="SIJ2670" s="113"/>
      <c r="SIK2670" s="113"/>
      <c r="SIL2670" s="113"/>
      <c r="SIM2670" s="113"/>
      <c r="SIN2670" s="113"/>
      <c r="SIO2670" s="113"/>
      <c r="SIP2670" s="113"/>
      <c r="SIQ2670" s="113"/>
      <c r="SIR2670" s="113"/>
      <c r="SIS2670" s="113"/>
      <c r="SIT2670" s="113"/>
      <c r="SIU2670" s="113"/>
      <c r="SIV2670" s="113"/>
      <c r="SIW2670" s="113"/>
      <c r="SIX2670" s="113"/>
      <c r="SIY2670" s="113"/>
      <c r="SIZ2670" s="113"/>
      <c r="SJA2670" s="113"/>
      <c r="SJB2670" s="113"/>
      <c r="SJC2670" s="113"/>
      <c r="SJD2670" s="113"/>
      <c r="SJE2670" s="113"/>
      <c r="SJF2670" s="113"/>
      <c r="SJG2670" s="113"/>
      <c r="SJH2670" s="113"/>
      <c r="SJI2670" s="113"/>
      <c r="SJJ2670" s="113"/>
      <c r="SJK2670" s="113"/>
      <c r="SJL2670" s="113"/>
      <c r="SJM2670" s="113"/>
      <c r="SJN2670" s="113"/>
      <c r="SJO2670" s="113"/>
      <c r="SJP2670" s="113"/>
      <c r="SJQ2670" s="113"/>
      <c r="SJR2670" s="113"/>
      <c r="SJS2670" s="113"/>
      <c r="SJT2670" s="113"/>
      <c r="SJU2670" s="113"/>
      <c r="SJV2670" s="113"/>
      <c r="SJW2670" s="113"/>
      <c r="SJX2670" s="113"/>
      <c r="SJY2670" s="113"/>
      <c r="SJZ2670" s="113"/>
      <c r="SKA2670" s="113"/>
      <c r="SKB2670" s="113"/>
      <c r="SKC2670" s="113"/>
      <c r="SKD2670" s="113"/>
      <c r="SKE2670" s="113"/>
      <c r="SKF2670" s="113"/>
      <c r="SKG2670" s="113"/>
      <c r="SKH2670" s="113"/>
      <c r="SKI2670" s="113"/>
      <c r="SKJ2670" s="113"/>
      <c r="SKK2670" s="113"/>
      <c r="SKL2670" s="113"/>
      <c r="SKM2670" s="113"/>
      <c r="SKN2670" s="113"/>
      <c r="SKO2670" s="113"/>
      <c r="SKP2670" s="113"/>
      <c r="SKQ2670" s="113"/>
      <c r="SKR2670" s="113"/>
      <c r="SKS2670" s="113"/>
      <c r="SKT2670" s="113"/>
      <c r="SKU2670" s="113"/>
      <c r="SKV2670" s="113"/>
      <c r="SKW2670" s="113"/>
      <c r="SKX2670" s="113"/>
      <c r="SKY2670" s="113"/>
      <c r="SKZ2670" s="113"/>
      <c r="SLA2670" s="113"/>
      <c r="SLB2670" s="113"/>
      <c r="SLC2670" s="113"/>
      <c r="SLD2670" s="113"/>
      <c r="SLE2670" s="113"/>
      <c r="SLF2670" s="113"/>
      <c r="SLG2670" s="113"/>
      <c r="SLH2670" s="113"/>
      <c r="SLI2670" s="113"/>
      <c r="SLJ2670" s="113"/>
      <c r="SLK2670" s="113"/>
      <c r="SLL2670" s="113"/>
      <c r="SLM2670" s="113"/>
      <c r="SLN2670" s="113"/>
      <c r="SLO2670" s="113"/>
      <c r="SLP2670" s="113"/>
      <c r="SLQ2670" s="113"/>
      <c r="SLR2670" s="113"/>
      <c r="SLS2670" s="113"/>
      <c r="SLT2670" s="113"/>
      <c r="SLU2670" s="113"/>
      <c r="SLV2670" s="113"/>
      <c r="SLW2670" s="113"/>
      <c r="SLX2670" s="113"/>
      <c r="SLY2670" s="113"/>
      <c r="SLZ2670" s="113"/>
      <c r="SMA2670" s="113"/>
      <c r="SMB2670" s="113"/>
      <c r="SMC2670" s="113"/>
      <c r="SMD2670" s="113"/>
      <c r="SME2670" s="113"/>
      <c r="SMF2670" s="113"/>
      <c r="SMG2670" s="113"/>
      <c r="SMH2670" s="113"/>
      <c r="SMI2670" s="113"/>
      <c r="SMJ2670" s="113"/>
      <c r="SMK2670" s="113"/>
      <c r="SML2670" s="113"/>
      <c r="SMM2670" s="113"/>
      <c r="SMN2670" s="113"/>
      <c r="SMO2670" s="113"/>
      <c r="SMP2670" s="113"/>
      <c r="SMQ2670" s="113"/>
      <c r="SMR2670" s="113"/>
      <c r="SMS2670" s="113"/>
      <c r="SMT2670" s="113"/>
      <c r="SMU2670" s="113"/>
      <c r="SMV2670" s="113"/>
      <c r="SMW2670" s="113"/>
      <c r="SMX2670" s="113"/>
      <c r="SMY2670" s="113"/>
      <c r="SMZ2670" s="113"/>
      <c r="SNA2670" s="113"/>
      <c r="SNB2670" s="113"/>
      <c r="SNC2670" s="113"/>
      <c r="SND2670" s="113"/>
      <c r="SNE2670" s="113"/>
      <c r="SNF2670" s="113"/>
      <c r="SNG2670" s="113"/>
      <c r="SNH2670" s="113"/>
      <c r="SNI2670" s="113"/>
      <c r="SNJ2670" s="113"/>
      <c r="SNK2670" s="113"/>
      <c r="SNL2670" s="113"/>
      <c r="SNM2670" s="113"/>
      <c r="SNN2670" s="113"/>
      <c r="SNO2670" s="113"/>
      <c r="SNP2670" s="113"/>
      <c r="SNQ2670" s="113"/>
      <c r="SNR2670" s="113"/>
      <c r="SNS2670" s="113"/>
      <c r="SNT2670" s="113"/>
      <c r="SNU2670" s="113"/>
      <c r="SNV2670" s="113"/>
      <c r="SNW2670" s="113"/>
      <c r="SNX2670" s="113"/>
      <c r="SNY2670" s="113"/>
      <c r="SNZ2670" s="113"/>
      <c r="SOA2670" s="113"/>
      <c r="SOB2670" s="113"/>
      <c r="SOC2670" s="113"/>
      <c r="SOD2670" s="113"/>
      <c r="SOE2670" s="113"/>
      <c r="SOF2670" s="113"/>
      <c r="SOG2670" s="113"/>
      <c r="SOH2670" s="113"/>
      <c r="SOI2670" s="113"/>
      <c r="SOJ2670" s="113"/>
      <c r="SOK2670" s="113"/>
      <c r="SOL2670" s="113"/>
      <c r="SOM2670" s="113"/>
      <c r="SON2670" s="113"/>
      <c r="SOO2670" s="113"/>
      <c r="SOP2670" s="113"/>
      <c r="SOQ2670" s="113"/>
      <c r="SOR2670" s="113"/>
      <c r="SOS2670" s="113"/>
      <c r="SOT2670" s="113"/>
      <c r="SOU2670" s="113"/>
      <c r="SOV2670" s="113"/>
      <c r="SOW2670" s="113"/>
      <c r="SOX2670" s="113"/>
      <c r="SOY2670" s="113"/>
      <c r="SOZ2670" s="113"/>
      <c r="SPA2670" s="113"/>
      <c r="SPB2670" s="113"/>
      <c r="SPC2670" s="113"/>
      <c r="SPD2670" s="113"/>
      <c r="SPE2670" s="113"/>
      <c r="SPF2670" s="113"/>
      <c r="SPG2670" s="113"/>
      <c r="SPH2670" s="113"/>
      <c r="SPI2670" s="113"/>
      <c r="SPJ2670" s="113"/>
      <c r="SPK2670" s="113"/>
      <c r="SPL2670" s="113"/>
      <c r="SPM2670" s="113"/>
      <c r="SPN2670" s="113"/>
      <c r="SPO2670" s="113"/>
      <c r="SPP2670" s="113"/>
      <c r="SPQ2670" s="113"/>
      <c r="SPR2670" s="113"/>
      <c r="SPS2670" s="113"/>
      <c r="SPT2670" s="113"/>
      <c r="SPU2670" s="113"/>
      <c r="SPV2670" s="113"/>
      <c r="SPW2670" s="113"/>
      <c r="SPX2670" s="113"/>
      <c r="SPY2670" s="113"/>
      <c r="SPZ2670" s="113"/>
      <c r="SQA2670" s="113"/>
      <c r="SQB2670" s="113"/>
      <c r="SQC2670" s="113"/>
      <c r="SQD2670" s="113"/>
      <c r="SQE2670" s="113"/>
      <c r="SQF2670" s="113"/>
      <c r="SQG2670" s="113"/>
      <c r="SQH2670" s="113"/>
      <c r="SQI2670" s="113"/>
      <c r="SQJ2670" s="113"/>
      <c r="SQK2670" s="113"/>
      <c r="SQL2670" s="113"/>
      <c r="SQM2670" s="113"/>
      <c r="SQN2670" s="113"/>
      <c r="SQO2670" s="113"/>
      <c r="SQP2670" s="113"/>
      <c r="SQQ2670" s="113"/>
      <c r="SQR2670" s="113"/>
      <c r="SQS2670" s="113"/>
      <c r="SQT2670" s="113"/>
      <c r="SQU2670" s="113"/>
      <c r="SQV2670" s="113"/>
      <c r="SQW2670" s="113"/>
      <c r="SQX2670" s="113"/>
      <c r="SQY2670" s="113"/>
      <c r="SQZ2670" s="113"/>
      <c r="SRA2670" s="113"/>
      <c r="SRB2670" s="113"/>
      <c r="SRC2670" s="113"/>
      <c r="SRD2670" s="113"/>
      <c r="SRE2670" s="113"/>
      <c r="SRF2670" s="113"/>
      <c r="SRG2670" s="113"/>
      <c r="SRH2670" s="113"/>
      <c r="SRI2670" s="113"/>
      <c r="SRJ2670" s="113"/>
      <c r="SRK2670" s="113"/>
      <c r="SRL2670" s="113"/>
      <c r="SRM2670" s="113"/>
      <c r="SRN2670" s="113"/>
      <c r="SRO2670" s="113"/>
      <c r="SRP2670" s="113"/>
      <c r="SRQ2670" s="113"/>
      <c r="SRR2670" s="113"/>
      <c r="SRS2670" s="113"/>
      <c r="SRT2670" s="113"/>
      <c r="SRU2670" s="113"/>
      <c r="SRV2670" s="113"/>
      <c r="SRW2670" s="113"/>
      <c r="SRX2670" s="113"/>
      <c r="SRY2670" s="113"/>
      <c r="SRZ2670" s="113"/>
      <c r="SSA2670" s="113"/>
      <c r="SSB2670" s="113"/>
      <c r="SSC2670" s="113"/>
      <c r="SSD2670" s="113"/>
      <c r="SSE2670" s="113"/>
      <c r="SSF2670" s="113"/>
      <c r="SSG2670" s="113"/>
      <c r="SSH2670" s="113"/>
      <c r="SSI2670" s="113"/>
      <c r="SSJ2670" s="113"/>
      <c r="SSK2670" s="113"/>
      <c r="SSL2670" s="113"/>
      <c r="SSM2670" s="113"/>
      <c r="SSN2670" s="113"/>
      <c r="SSO2670" s="113"/>
      <c r="SSP2670" s="113"/>
      <c r="SSQ2670" s="113"/>
      <c r="SSR2670" s="113"/>
      <c r="SSS2670" s="113"/>
      <c r="SST2670" s="113"/>
      <c r="SSU2670" s="113"/>
      <c r="SSV2670" s="113"/>
      <c r="SSW2670" s="113"/>
      <c r="SSX2670" s="113"/>
      <c r="SSY2670" s="113"/>
      <c r="SSZ2670" s="113"/>
      <c r="STA2670" s="113"/>
      <c r="STB2670" s="113"/>
      <c r="STC2670" s="113"/>
      <c r="STD2670" s="113"/>
      <c r="STE2670" s="113"/>
      <c r="STF2670" s="113"/>
      <c r="STG2670" s="113"/>
      <c r="STH2670" s="113"/>
      <c r="STI2670" s="113"/>
      <c r="STJ2670" s="113"/>
      <c r="STK2670" s="113"/>
      <c r="STL2670" s="113"/>
      <c r="STM2670" s="113"/>
      <c r="STN2670" s="113"/>
      <c r="STO2670" s="113"/>
      <c r="STP2670" s="113"/>
      <c r="STQ2670" s="113"/>
      <c r="STR2670" s="113"/>
      <c r="STS2670" s="113"/>
      <c r="STT2670" s="113"/>
      <c r="STU2670" s="113"/>
      <c r="STV2670" s="113"/>
      <c r="STW2670" s="113"/>
      <c r="STX2670" s="113"/>
      <c r="STY2670" s="113"/>
      <c r="STZ2670" s="113"/>
      <c r="SUA2670" s="113"/>
      <c r="SUB2670" s="113"/>
      <c r="SUC2670" s="113"/>
      <c r="SUD2670" s="113"/>
      <c r="SUE2670" s="113"/>
      <c r="SUF2670" s="113"/>
      <c r="SUG2670" s="113"/>
      <c r="SUH2670" s="113"/>
      <c r="SUI2670" s="113"/>
      <c r="SUJ2670" s="113"/>
      <c r="SUK2670" s="113"/>
      <c r="SUL2670" s="113"/>
      <c r="SUM2670" s="113"/>
      <c r="SUN2670" s="113"/>
      <c r="SUO2670" s="113"/>
      <c r="SUP2670" s="113"/>
      <c r="SUQ2670" s="113"/>
      <c r="SUR2670" s="113"/>
      <c r="SUS2670" s="113"/>
      <c r="SUT2670" s="113"/>
      <c r="SUU2670" s="113"/>
      <c r="SUV2670" s="113"/>
      <c r="SUW2670" s="113"/>
      <c r="SUX2670" s="113"/>
      <c r="SUY2670" s="113"/>
      <c r="SUZ2670" s="113"/>
      <c r="SVA2670" s="113"/>
      <c r="SVB2670" s="113"/>
      <c r="SVC2670" s="113"/>
      <c r="SVD2670" s="113"/>
      <c r="SVE2670" s="113"/>
      <c r="SVF2670" s="113"/>
      <c r="SVG2670" s="113"/>
      <c r="SVH2670" s="113"/>
      <c r="SVI2670" s="113"/>
      <c r="SVJ2670" s="113"/>
      <c r="SVK2670" s="113"/>
      <c r="SVL2670" s="113"/>
      <c r="SVM2670" s="113"/>
      <c r="SVN2670" s="113"/>
      <c r="SVO2670" s="113"/>
      <c r="SVP2670" s="113"/>
      <c r="SVQ2670" s="113"/>
      <c r="SVR2670" s="113"/>
      <c r="SVS2670" s="113"/>
      <c r="SVT2670" s="113"/>
      <c r="SVU2670" s="113"/>
      <c r="SVV2670" s="113"/>
      <c r="SVW2670" s="113"/>
      <c r="SVX2670" s="113"/>
      <c r="SVY2670" s="113"/>
      <c r="SVZ2670" s="113"/>
      <c r="SWA2670" s="113"/>
      <c r="SWB2670" s="113"/>
      <c r="SWC2670" s="113"/>
      <c r="SWD2670" s="113"/>
      <c r="SWE2670" s="113"/>
      <c r="SWF2670" s="113"/>
      <c r="SWG2670" s="113"/>
      <c r="SWH2670" s="113"/>
      <c r="SWI2670" s="113"/>
      <c r="SWJ2670" s="113"/>
      <c r="SWK2670" s="113"/>
      <c r="SWL2670" s="113"/>
      <c r="SWM2670" s="113"/>
      <c r="SWN2670" s="113"/>
      <c r="SWO2670" s="113"/>
      <c r="SWP2670" s="113"/>
      <c r="SWQ2670" s="113"/>
      <c r="SWR2670" s="113"/>
      <c r="SWS2670" s="113"/>
      <c r="SWT2670" s="113"/>
      <c r="SWU2670" s="113"/>
      <c r="SWV2670" s="113"/>
      <c r="SWW2670" s="113"/>
      <c r="SWX2670" s="113"/>
      <c r="SWY2670" s="113"/>
      <c r="SWZ2670" s="113"/>
      <c r="SXA2670" s="113"/>
      <c r="SXB2670" s="113"/>
      <c r="SXC2670" s="113"/>
      <c r="SXD2670" s="113"/>
      <c r="SXE2670" s="113"/>
      <c r="SXF2670" s="113"/>
      <c r="SXG2670" s="113"/>
      <c r="SXH2670" s="113"/>
      <c r="SXI2670" s="113"/>
      <c r="SXJ2670" s="113"/>
      <c r="SXK2670" s="113"/>
      <c r="SXL2670" s="113"/>
      <c r="SXM2670" s="113"/>
      <c r="SXN2670" s="113"/>
      <c r="SXO2670" s="113"/>
      <c r="SXP2670" s="113"/>
      <c r="SXQ2670" s="113"/>
      <c r="SXR2670" s="113"/>
      <c r="SXS2670" s="113"/>
      <c r="SXT2670" s="113"/>
      <c r="SXU2670" s="113"/>
      <c r="SXV2670" s="113"/>
      <c r="SXW2670" s="113"/>
      <c r="SXX2670" s="113"/>
      <c r="SXY2670" s="113"/>
      <c r="SXZ2670" s="113"/>
      <c r="SYA2670" s="113"/>
      <c r="SYB2670" s="113"/>
      <c r="SYC2670" s="113"/>
      <c r="SYD2670" s="113"/>
      <c r="SYE2670" s="113"/>
      <c r="SYF2670" s="113"/>
      <c r="SYG2670" s="113"/>
      <c r="SYH2670" s="113"/>
      <c r="SYI2670" s="113"/>
      <c r="SYJ2670" s="113"/>
      <c r="SYK2670" s="113"/>
      <c r="SYL2670" s="113"/>
      <c r="SYM2670" s="113"/>
      <c r="SYN2670" s="113"/>
      <c r="SYO2670" s="113"/>
      <c r="SYP2670" s="113"/>
      <c r="SYQ2670" s="113"/>
      <c r="SYR2670" s="113"/>
      <c r="SYS2670" s="113"/>
      <c r="SYT2670" s="113"/>
      <c r="SYU2670" s="113"/>
      <c r="SYV2670" s="113"/>
      <c r="SYW2670" s="113"/>
      <c r="SYX2670" s="113"/>
      <c r="SYY2670" s="113"/>
      <c r="SYZ2670" s="113"/>
      <c r="SZA2670" s="113"/>
      <c r="SZB2670" s="113"/>
      <c r="SZC2670" s="113"/>
      <c r="SZD2670" s="113"/>
      <c r="SZE2670" s="113"/>
      <c r="SZF2670" s="113"/>
      <c r="SZG2670" s="113"/>
      <c r="SZH2670" s="113"/>
      <c r="SZI2670" s="113"/>
      <c r="SZJ2670" s="113"/>
      <c r="SZK2670" s="113"/>
      <c r="SZL2670" s="113"/>
      <c r="SZM2670" s="113"/>
      <c r="SZN2670" s="113"/>
      <c r="SZO2670" s="113"/>
      <c r="SZP2670" s="113"/>
      <c r="SZQ2670" s="113"/>
      <c r="SZR2670" s="113"/>
      <c r="SZS2670" s="113"/>
      <c r="SZT2670" s="113"/>
      <c r="SZU2670" s="113"/>
      <c r="SZV2670" s="113"/>
      <c r="SZW2670" s="113"/>
      <c r="SZX2670" s="113"/>
      <c r="SZY2670" s="113"/>
      <c r="SZZ2670" s="113"/>
      <c r="TAA2670" s="113"/>
      <c r="TAB2670" s="113"/>
      <c r="TAC2670" s="113"/>
      <c r="TAD2670" s="113"/>
      <c r="TAE2670" s="113"/>
      <c r="TAF2670" s="113"/>
      <c r="TAG2670" s="113"/>
      <c r="TAH2670" s="113"/>
      <c r="TAI2670" s="113"/>
      <c r="TAJ2670" s="113"/>
      <c r="TAK2670" s="113"/>
      <c r="TAL2670" s="113"/>
      <c r="TAM2670" s="113"/>
      <c r="TAN2670" s="113"/>
      <c r="TAO2670" s="113"/>
      <c r="TAP2670" s="113"/>
      <c r="TAQ2670" s="113"/>
      <c r="TAR2670" s="113"/>
      <c r="TAS2670" s="113"/>
      <c r="TAT2670" s="113"/>
      <c r="TAU2670" s="113"/>
      <c r="TAV2670" s="113"/>
      <c r="TAW2670" s="113"/>
      <c r="TAX2670" s="113"/>
      <c r="TAY2670" s="113"/>
      <c r="TAZ2670" s="113"/>
      <c r="TBA2670" s="113"/>
      <c r="TBB2670" s="113"/>
      <c r="TBC2670" s="113"/>
      <c r="TBD2670" s="113"/>
      <c r="TBE2670" s="113"/>
      <c r="TBF2670" s="113"/>
      <c r="TBG2670" s="113"/>
      <c r="TBH2670" s="113"/>
      <c r="TBI2670" s="113"/>
      <c r="TBJ2670" s="113"/>
      <c r="TBK2670" s="113"/>
      <c r="TBL2670" s="113"/>
      <c r="TBM2670" s="113"/>
      <c r="TBN2670" s="113"/>
      <c r="TBO2670" s="113"/>
      <c r="TBP2670" s="113"/>
      <c r="TBQ2670" s="113"/>
      <c r="TBR2670" s="113"/>
      <c r="TBS2670" s="113"/>
      <c r="TBT2670" s="113"/>
      <c r="TBU2670" s="113"/>
      <c r="TBV2670" s="113"/>
      <c r="TBW2670" s="113"/>
      <c r="TBX2670" s="113"/>
      <c r="TBY2670" s="113"/>
      <c r="TBZ2670" s="113"/>
      <c r="TCA2670" s="113"/>
      <c r="TCB2670" s="113"/>
      <c r="TCC2670" s="113"/>
      <c r="TCD2670" s="113"/>
      <c r="TCE2670" s="113"/>
      <c r="TCF2670" s="113"/>
      <c r="TCG2670" s="113"/>
      <c r="TCH2670" s="113"/>
      <c r="TCI2670" s="113"/>
      <c r="TCJ2670" s="113"/>
      <c r="TCK2670" s="113"/>
      <c r="TCL2670" s="113"/>
      <c r="TCM2670" s="113"/>
      <c r="TCN2670" s="113"/>
      <c r="TCO2670" s="113"/>
      <c r="TCP2670" s="113"/>
      <c r="TCQ2670" s="113"/>
      <c r="TCR2670" s="113"/>
      <c r="TCS2670" s="113"/>
      <c r="TCT2670" s="113"/>
      <c r="TCU2670" s="113"/>
      <c r="TCV2670" s="113"/>
      <c r="TCW2670" s="113"/>
      <c r="TCX2670" s="113"/>
      <c r="TCY2670" s="113"/>
      <c r="TCZ2670" s="113"/>
      <c r="TDA2670" s="113"/>
      <c r="TDB2670" s="113"/>
      <c r="TDC2670" s="113"/>
      <c r="TDD2670" s="113"/>
      <c r="TDE2670" s="113"/>
      <c r="TDF2670" s="113"/>
      <c r="TDG2670" s="113"/>
      <c r="TDH2670" s="113"/>
      <c r="TDI2670" s="113"/>
      <c r="TDJ2670" s="113"/>
      <c r="TDK2670" s="113"/>
      <c r="TDL2670" s="113"/>
      <c r="TDM2670" s="113"/>
      <c r="TDN2670" s="113"/>
      <c r="TDO2670" s="113"/>
      <c r="TDP2670" s="113"/>
      <c r="TDQ2670" s="113"/>
      <c r="TDR2670" s="113"/>
      <c r="TDS2670" s="113"/>
      <c r="TDT2670" s="113"/>
      <c r="TDU2670" s="113"/>
      <c r="TDV2670" s="113"/>
      <c r="TDW2670" s="113"/>
      <c r="TDX2670" s="113"/>
      <c r="TDY2670" s="113"/>
      <c r="TDZ2670" s="113"/>
      <c r="TEA2670" s="113"/>
      <c r="TEB2670" s="113"/>
      <c r="TEC2670" s="113"/>
      <c r="TED2670" s="113"/>
      <c r="TEE2670" s="113"/>
      <c r="TEF2670" s="113"/>
      <c r="TEG2670" s="113"/>
      <c r="TEH2670" s="113"/>
      <c r="TEI2670" s="113"/>
      <c r="TEJ2670" s="113"/>
      <c r="TEK2670" s="113"/>
      <c r="TEL2670" s="113"/>
      <c r="TEM2670" s="113"/>
      <c r="TEN2670" s="113"/>
      <c r="TEO2670" s="113"/>
      <c r="TEP2670" s="113"/>
      <c r="TEQ2670" s="113"/>
      <c r="TER2670" s="113"/>
      <c r="TES2670" s="113"/>
      <c r="TET2670" s="113"/>
      <c r="TEU2670" s="113"/>
      <c r="TEV2670" s="113"/>
      <c r="TEW2670" s="113"/>
      <c r="TEX2670" s="113"/>
      <c r="TEY2670" s="113"/>
      <c r="TEZ2670" s="113"/>
      <c r="TFA2670" s="113"/>
      <c r="TFB2670" s="113"/>
      <c r="TFC2670" s="113"/>
      <c r="TFD2670" s="113"/>
      <c r="TFE2670" s="113"/>
      <c r="TFF2670" s="113"/>
      <c r="TFG2670" s="113"/>
      <c r="TFH2670" s="113"/>
      <c r="TFI2670" s="113"/>
      <c r="TFJ2670" s="113"/>
      <c r="TFK2670" s="113"/>
      <c r="TFL2670" s="113"/>
      <c r="TFM2670" s="113"/>
      <c r="TFN2670" s="113"/>
      <c r="TFO2670" s="113"/>
      <c r="TFP2670" s="113"/>
      <c r="TFQ2670" s="113"/>
      <c r="TFR2670" s="113"/>
      <c r="TFS2670" s="113"/>
      <c r="TFT2670" s="113"/>
      <c r="TFU2670" s="113"/>
      <c r="TFV2670" s="113"/>
      <c r="TFW2670" s="113"/>
      <c r="TFX2670" s="113"/>
      <c r="TFY2670" s="113"/>
      <c r="TFZ2670" s="113"/>
      <c r="TGA2670" s="113"/>
      <c r="TGB2670" s="113"/>
      <c r="TGC2670" s="113"/>
      <c r="TGD2670" s="113"/>
      <c r="TGE2670" s="113"/>
      <c r="TGF2670" s="113"/>
      <c r="TGG2670" s="113"/>
      <c r="TGH2670" s="113"/>
      <c r="TGI2670" s="113"/>
      <c r="TGJ2670" s="113"/>
      <c r="TGK2670" s="113"/>
      <c r="TGL2670" s="113"/>
      <c r="TGM2670" s="113"/>
      <c r="TGN2670" s="113"/>
      <c r="TGO2670" s="113"/>
      <c r="TGP2670" s="113"/>
      <c r="TGQ2670" s="113"/>
      <c r="TGR2670" s="113"/>
      <c r="TGS2670" s="113"/>
      <c r="TGT2670" s="113"/>
      <c r="TGU2670" s="113"/>
      <c r="TGV2670" s="113"/>
      <c r="TGW2670" s="113"/>
      <c r="TGX2670" s="113"/>
      <c r="TGY2670" s="113"/>
      <c r="TGZ2670" s="113"/>
      <c r="THA2670" s="113"/>
      <c r="THB2670" s="113"/>
      <c r="THC2670" s="113"/>
      <c r="THD2670" s="113"/>
      <c r="THE2670" s="113"/>
      <c r="THF2670" s="113"/>
      <c r="THG2670" s="113"/>
      <c r="THH2670" s="113"/>
      <c r="THI2670" s="113"/>
      <c r="THJ2670" s="113"/>
      <c r="THK2670" s="113"/>
      <c r="THL2670" s="113"/>
      <c r="THM2670" s="113"/>
      <c r="THN2670" s="113"/>
      <c r="THO2670" s="113"/>
      <c r="THP2670" s="113"/>
      <c r="THQ2670" s="113"/>
      <c r="THR2670" s="113"/>
      <c r="THS2670" s="113"/>
      <c r="THT2670" s="113"/>
      <c r="THU2670" s="113"/>
      <c r="THV2670" s="113"/>
      <c r="THW2670" s="113"/>
      <c r="THX2670" s="113"/>
      <c r="THY2670" s="113"/>
      <c r="THZ2670" s="113"/>
      <c r="TIA2670" s="113"/>
      <c r="TIB2670" s="113"/>
      <c r="TIC2670" s="113"/>
      <c r="TID2670" s="113"/>
      <c r="TIE2670" s="113"/>
      <c r="TIF2670" s="113"/>
      <c r="TIG2670" s="113"/>
      <c r="TIH2670" s="113"/>
      <c r="TII2670" s="113"/>
      <c r="TIJ2670" s="113"/>
      <c r="TIK2670" s="113"/>
      <c r="TIL2670" s="113"/>
      <c r="TIM2670" s="113"/>
      <c r="TIN2670" s="113"/>
      <c r="TIO2670" s="113"/>
      <c r="TIP2670" s="113"/>
      <c r="TIQ2670" s="113"/>
      <c r="TIR2670" s="113"/>
      <c r="TIS2670" s="113"/>
      <c r="TIT2670" s="113"/>
      <c r="TIU2670" s="113"/>
      <c r="TIV2670" s="113"/>
      <c r="TIW2670" s="113"/>
      <c r="TIX2670" s="113"/>
      <c r="TIY2670" s="113"/>
      <c r="TIZ2670" s="113"/>
      <c r="TJA2670" s="113"/>
      <c r="TJB2670" s="113"/>
      <c r="TJC2670" s="113"/>
      <c r="TJD2670" s="113"/>
      <c r="TJE2670" s="113"/>
      <c r="TJF2670" s="113"/>
      <c r="TJG2670" s="113"/>
      <c r="TJH2670" s="113"/>
      <c r="TJI2670" s="113"/>
      <c r="TJJ2670" s="113"/>
      <c r="TJK2670" s="113"/>
      <c r="TJL2670" s="113"/>
      <c r="TJM2670" s="113"/>
      <c r="TJN2670" s="113"/>
      <c r="TJO2670" s="113"/>
      <c r="TJP2670" s="113"/>
      <c r="TJQ2670" s="113"/>
      <c r="TJR2670" s="113"/>
      <c r="TJS2670" s="113"/>
      <c r="TJT2670" s="113"/>
      <c r="TJU2670" s="113"/>
      <c r="TJV2670" s="113"/>
      <c r="TJW2670" s="113"/>
      <c r="TJX2670" s="113"/>
      <c r="TJY2670" s="113"/>
      <c r="TJZ2670" s="113"/>
      <c r="TKA2670" s="113"/>
      <c r="TKB2670" s="113"/>
      <c r="TKC2670" s="113"/>
      <c r="TKD2670" s="113"/>
      <c r="TKE2670" s="113"/>
      <c r="TKF2670" s="113"/>
      <c r="TKG2670" s="113"/>
      <c r="TKH2670" s="113"/>
      <c r="TKI2670" s="113"/>
      <c r="TKJ2670" s="113"/>
      <c r="TKK2670" s="113"/>
      <c r="TKL2670" s="113"/>
      <c r="TKM2670" s="113"/>
      <c r="TKN2670" s="113"/>
      <c r="TKO2670" s="113"/>
      <c r="TKP2670" s="113"/>
      <c r="TKQ2670" s="113"/>
      <c r="TKR2670" s="113"/>
      <c r="TKS2670" s="113"/>
      <c r="TKT2670" s="113"/>
      <c r="TKU2670" s="113"/>
      <c r="TKV2670" s="113"/>
      <c r="TKW2670" s="113"/>
      <c r="TKX2670" s="113"/>
      <c r="TKY2670" s="113"/>
      <c r="TKZ2670" s="113"/>
      <c r="TLA2670" s="113"/>
      <c r="TLB2670" s="113"/>
      <c r="TLC2670" s="113"/>
      <c r="TLD2670" s="113"/>
      <c r="TLE2670" s="113"/>
      <c r="TLF2670" s="113"/>
      <c r="TLG2670" s="113"/>
      <c r="TLH2670" s="113"/>
      <c r="TLI2670" s="113"/>
      <c r="TLJ2670" s="113"/>
      <c r="TLK2670" s="113"/>
      <c r="TLL2670" s="113"/>
      <c r="TLM2670" s="113"/>
      <c r="TLN2670" s="113"/>
      <c r="TLO2670" s="113"/>
      <c r="TLP2670" s="113"/>
      <c r="TLQ2670" s="113"/>
      <c r="TLR2670" s="113"/>
      <c r="TLS2670" s="113"/>
      <c r="TLT2670" s="113"/>
      <c r="TLU2670" s="113"/>
      <c r="TLV2670" s="113"/>
      <c r="TLW2670" s="113"/>
      <c r="TLX2670" s="113"/>
      <c r="TLY2670" s="113"/>
      <c r="TLZ2670" s="113"/>
      <c r="TMA2670" s="113"/>
      <c r="TMB2670" s="113"/>
      <c r="TMC2670" s="113"/>
      <c r="TMD2670" s="113"/>
      <c r="TME2670" s="113"/>
      <c r="TMF2670" s="113"/>
      <c r="TMG2670" s="113"/>
      <c r="TMH2670" s="113"/>
      <c r="TMI2670" s="113"/>
      <c r="TMJ2670" s="113"/>
      <c r="TMK2670" s="113"/>
      <c r="TML2670" s="113"/>
      <c r="TMM2670" s="113"/>
      <c r="TMN2670" s="113"/>
      <c r="TMO2670" s="113"/>
      <c r="TMP2670" s="113"/>
      <c r="TMQ2670" s="113"/>
      <c r="TMR2670" s="113"/>
      <c r="TMS2670" s="113"/>
      <c r="TMT2670" s="113"/>
      <c r="TMU2670" s="113"/>
      <c r="TMV2670" s="113"/>
      <c r="TMW2670" s="113"/>
      <c r="TMX2670" s="113"/>
      <c r="TMY2670" s="113"/>
      <c r="TMZ2670" s="113"/>
      <c r="TNA2670" s="113"/>
      <c r="TNB2670" s="113"/>
      <c r="TNC2670" s="113"/>
      <c r="TND2670" s="113"/>
      <c r="TNE2670" s="113"/>
      <c r="TNF2670" s="113"/>
      <c r="TNG2670" s="113"/>
      <c r="TNH2670" s="113"/>
      <c r="TNI2670" s="113"/>
      <c r="TNJ2670" s="113"/>
      <c r="TNK2670" s="113"/>
      <c r="TNL2670" s="113"/>
      <c r="TNM2670" s="113"/>
      <c r="TNN2670" s="113"/>
      <c r="TNO2670" s="113"/>
      <c r="TNP2670" s="113"/>
      <c r="TNQ2670" s="113"/>
      <c r="TNR2670" s="113"/>
      <c r="TNS2670" s="113"/>
      <c r="TNT2670" s="113"/>
      <c r="TNU2670" s="113"/>
      <c r="TNV2670" s="113"/>
      <c r="TNW2670" s="113"/>
      <c r="TNX2670" s="113"/>
      <c r="TNY2670" s="113"/>
      <c r="TNZ2670" s="113"/>
      <c r="TOA2670" s="113"/>
      <c r="TOB2670" s="113"/>
      <c r="TOC2670" s="113"/>
      <c r="TOD2670" s="113"/>
      <c r="TOE2670" s="113"/>
      <c r="TOF2670" s="113"/>
      <c r="TOG2670" s="113"/>
      <c r="TOH2670" s="113"/>
      <c r="TOI2670" s="113"/>
      <c r="TOJ2670" s="113"/>
      <c r="TOK2670" s="113"/>
      <c r="TOL2670" s="113"/>
      <c r="TOM2670" s="113"/>
      <c r="TON2670" s="113"/>
      <c r="TOO2670" s="113"/>
      <c r="TOP2670" s="113"/>
      <c r="TOQ2670" s="113"/>
      <c r="TOR2670" s="113"/>
      <c r="TOS2670" s="113"/>
      <c r="TOT2670" s="113"/>
      <c r="TOU2670" s="113"/>
      <c r="TOV2670" s="113"/>
      <c r="TOW2670" s="113"/>
      <c r="TOX2670" s="113"/>
      <c r="TOY2670" s="113"/>
      <c r="TOZ2670" s="113"/>
      <c r="TPA2670" s="113"/>
      <c r="TPB2670" s="113"/>
      <c r="TPC2670" s="113"/>
      <c r="TPD2670" s="113"/>
      <c r="TPE2670" s="113"/>
      <c r="TPF2670" s="113"/>
      <c r="TPG2670" s="113"/>
      <c r="TPH2670" s="113"/>
      <c r="TPI2670" s="113"/>
      <c r="TPJ2670" s="113"/>
      <c r="TPK2670" s="113"/>
      <c r="TPL2670" s="113"/>
      <c r="TPM2670" s="113"/>
      <c r="TPN2670" s="113"/>
      <c r="TPO2670" s="113"/>
      <c r="TPP2670" s="113"/>
      <c r="TPQ2670" s="113"/>
      <c r="TPR2670" s="113"/>
      <c r="TPS2670" s="113"/>
      <c r="TPT2670" s="113"/>
      <c r="TPU2670" s="113"/>
      <c r="TPV2670" s="113"/>
      <c r="TPW2670" s="113"/>
      <c r="TPX2670" s="113"/>
      <c r="TPY2670" s="113"/>
      <c r="TPZ2670" s="113"/>
      <c r="TQA2670" s="113"/>
      <c r="TQB2670" s="113"/>
      <c r="TQC2670" s="113"/>
      <c r="TQD2670" s="113"/>
      <c r="TQE2670" s="113"/>
      <c r="TQF2670" s="113"/>
      <c r="TQG2670" s="113"/>
      <c r="TQH2670" s="113"/>
      <c r="TQI2670" s="113"/>
      <c r="TQJ2670" s="113"/>
      <c r="TQK2670" s="113"/>
      <c r="TQL2670" s="113"/>
      <c r="TQM2670" s="113"/>
      <c r="TQN2670" s="113"/>
      <c r="TQO2670" s="113"/>
      <c r="TQP2670" s="113"/>
      <c r="TQQ2670" s="113"/>
      <c r="TQR2670" s="113"/>
      <c r="TQS2670" s="113"/>
      <c r="TQT2670" s="113"/>
      <c r="TQU2670" s="113"/>
      <c r="TQV2670" s="113"/>
      <c r="TQW2670" s="113"/>
      <c r="TQX2670" s="113"/>
      <c r="TQY2670" s="113"/>
      <c r="TQZ2670" s="113"/>
      <c r="TRA2670" s="113"/>
      <c r="TRB2670" s="113"/>
      <c r="TRC2670" s="113"/>
      <c r="TRD2670" s="113"/>
      <c r="TRE2670" s="113"/>
      <c r="TRF2670" s="113"/>
      <c r="TRG2670" s="113"/>
      <c r="TRH2670" s="113"/>
      <c r="TRI2670" s="113"/>
      <c r="TRJ2670" s="113"/>
      <c r="TRK2670" s="113"/>
      <c r="TRL2670" s="113"/>
      <c r="TRM2670" s="113"/>
      <c r="TRN2670" s="113"/>
      <c r="TRO2670" s="113"/>
      <c r="TRP2670" s="113"/>
      <c r="TRQ2670" s="113"/>
      <c r="TRR2670" s="113"/>
      <c r="TRS2670" s="113"/>
      <c r="TRT2670" s="113"/>
      <c r="TRU2670" s="113"/>
      <c r="TRV2670" s="113"/>
      <c r="TRW2670" s="113"/>
      <c r="TRX2670" s="113"/>
      <c r="TRY2670" s="113"/>
      <c r="TRZ2670" s="113"/>
      <c r="TSA2670" s="113"/>
      <c r="TSB2670" s="113"/>
      <c r="TSC2670" s="113"/>
      <c r="TSD2670" s="113"/>
      <c r="TSE2670" s="113"/>
      <c r="TSF2670" s="113"/>
      <c r="TSG2670" s="113"/>
      <c r="TSH2670" s="113"/>
      <c r="TSI2670" s="113"/>
      <c r="TSJ2670" s="113"/>
      <c r="TSK2670" s="113"/>
      <c r="TSL2670" s="113"/>
      <c r="TSM2670" s="113"/>
      <c r="TSN2670" s="113"/>
      <c r="TSO2670" s="113"/>
      <c r="TSP2670" s="113"/>
      <c r="TSQ2670" s="113"/>
      <c r="TSR2670" s="113"/>
      <c r="TSS2670" s="113"/>
      <c r="TST2670" s="113"/>
      <c r="TSU2670" s="113"/>
      <c r="TSV2670" s="113"/>
      <c r="TSW2670" s="113"/>
      <c r="TSX2670" s="113"/>
      <c r="TSY2670" s="113"/>
      <c r="TSZ2670" s="113"/>
      <c r="TTA2670" s="113"/>
      <c r="TTB2670" s="113"/>
      <c r="TTC2670" s="113"/>
      <c r="TTD2670" s="113"/>
      <c r="TTE2670" s="113"/>
      <c r="TTF2670" s="113"/>
      <c r="TTG2670" s="113"/>
      <c r="TTH2670" s="113"/>
      <c r="TTI2670" s="113"/>
      <c r="TTJ2670" s="113"/>
      <c r="TTK2670" s="113"/>
      <c r="TTL2670" s="113"/>
      <c r="TTM2670" s="113"/>
      <c r="TTN2670" s="113"/>
      <c r="TTO2670" s="113"/>
      <c r="TTP2670" s="113"/>
      <c r="TTQ2670" s="113"/>
      <c r="TTR2670" s="113"/>
      <c r="TTS2670" s="113"/>
      <c r="TTT2670" s="113"/>
      <c r="TTU2670" s="113"/>
      <c r="TTV2670" s="113"/>
      <c r="TTW2670" s="113"/>
      <c r="TTX2670" s="113"/>
      <c r="TTY2670" s="113"/>
      <c r="TTZ2670" s="113"/>
      <c r="TUA2670" s="113"/>
      <c r="TUB2670" s="113"/>
      <c r="TUC2670" s="113"/>
      <c r="TUD2670" s="113"/>
      <c r="TUE2670" s="113"/>
      <c r="TUF2670" s="113"/>
      <c r="TUG2670" s="113"/>
      <c r="TUH2670" s="113"/>
      <c r="TUI2670" s="113"/>
      <c r="TUJ2670" s="113"/>
      <c r="TUK2670" s="113"/>
      <c r="TUL2670" s="113"/>
      <c r="TUM2670" s="113"/>
      <c r="TUN2670" s="113"/>
      <c r="TUO2670" s="113"/>
      <c r="TUP2670" s="113"/>
      <c r="TUQ2670" s="113"/>
      <c r="TUR2670" s="113"/>
      <c r="TUS2670" s="113"/>
      <c r="TUT2670" s="113"/>
      <c r="TUU2670" s="113"/>
      <c r="TUV2670" s="113"/>
      <c r="TUW2670" s="113"/>
      <c r="TUX2670" s="113"/>
      <c r="TUY2670" s="113"/>
      <c r="TUZ2670" s="113"/>
      <c r="TVA2670" s="113"/>
      <c r="TVB2670" s="113"/>
      <c r="TVC2670" s="113"/>
      <c r="TVD2670" s="113"/>
      <c r="TVE2670" s="113"/>
      <c r="TVF2670" s="113"/>
      <c r="TVG2670" s="113"/>
      <c r="TVH2670" s="113"/>
      <c r="TVI2670" s="113"/>
      <c r="TVJ2670" s="113"/>
      <c r="TVK2670" s="113"/>
      <c r="TVL2670" s="113"/>
      <c r="TVM2670" s="113"/>
      <c r="TVN2670" s="113"/>
      <c r="TVO2670" s="113"/>
      <c r="TVP2670" s="113"/>
      <c r="TVQ2670" s="113"/>
      <c r="TVR2670" s="113"/>
      <c r="TVS2670" s="113"/>
      <c r="TVT2670" s="113"/>
      <c r="TVU2670" s="113"/>
      <c r="TVV2670" s="113"/>
      <c r="TVW2670" s="113"/>
      <c r="TVX2670" s="113"/>
      <c r="TVY2670" s="113"/>
      <c r="TVZ2670" s="113"/>
      <c r="TWA2670" s="113"/>
      <c r="TWB2670" s="113"/>
      <c r="TWC2670" s="113"/>
      <c r="TWD2670" s="113"/>
      <c r="TWE2670" s="113"/>
      <c r="TWF2670" s="113"/>
      <c r="TWG2670" s="113"/>
      <c r="TWH2670" s="113"/>
      <c r="TWI2670" s="113"/>
      <c r="TWJ2670" s="113"/>
      <c r="TWK2670" s="113"/>
      <c r="TWL2670" s="113"/>
      <c r="TWM2670" s="113"/>
      <c r="TWN2670" s="113"/>
      <c r="TWO2670" s="113"/>
      <c r="TWP2670" s="113"/>
      <c r="TWQ2670" s="113"/>
      <c r="TWR2670" s="113"/>
      <c r="TWS2670" s="113"/>
      <c r="TWT2670" s="113"/>
      <c r="TWU2670" s="113"/>
      <c r="TWV2670" s="113"/>
      <c r="TWW2670" s="113"/>
      <c r="TWX2670" s="113"/>
      <c r="TWY2670" s="113"/>
      <c r="TWZ2670" s="113"/>
      <c r="TXA2670" s="113"/>
      <c r="TXB2670" s="113"/>
      <c r="TXC2670" s="113"/>
      <c r="TXD2670" s="113"/>
      <c r="TXE2670" s="113"/>
      <c r="TXF2670" s="113"/>
      <c r="TXG2670" s="113"/>
      <c r="TXH2670" s="113"/>
      <c r="TXI2670" s="113"/>
      <c r="TXJ2670" s="113"/>
      <c r="TXK2670" s="113"/>
      <c r="TXL2670" s="113"/>
      <c r="TXM2670" s="113"/>
      <c r="TXN2670" s="113"/>
      <c r="TXO2670" s="113"/>
      <c r="TXP2670" s="113"/>
      <c r="TXQ2670" s="113"/>
      <c r="TXR2670" s="113"/>
      <c r="TXS2670" s="113"/>
      <c r="TXT2670" s="113"/>
      <c r="TXU2670" s="113"/>
      <c r="TXV2670" s="113"/>
      <c r="TXW2670" s="113"/>
      <c r="TXX2670" s="113"/>
      <c r="TXY2670" s="113"/>
      <c r="TXZ2670" s="113"/>
      <c r="TYA2670" s="113"/>
      <c r="TYB2670" s="113"/>
      <c r="TYC2670" s="113"/>
      <c r="TYD2670" s="113"/>
      <c r="TYE2670" s="113"/>
      <c r="TYF2670" s="113"/>
      <c r="TYG2670" s="113"/>
      <c r="TYH2670" s="113"/>
      <c r="TYI2670" s="113"/>
      <c r="TYJ2670" s="113"/>
      <c r="TYK2670" s="113"/>
      <c r="TYL2670" s="113"/>
      <c r="TYM2670" s="113"/>
      <c r="TYN2670" s="113"/>
      <c r="TYO2670" s="113"/>
      <c r="TYP2670" s="113"/>
      <c r="TYQ2670" s="113"/>
      <c r="TYR2670" s="113"/>
      <c r="TYS2670" s="113"/>
      <c r="TYT2670" s="113"/>
      <c r="TYU2670" s="113"/>
      <c r="TYV2670" s="113"/>
      <c r="TYW2670" s="113"/>
      <c r="TYX2670" s="113"/>
      <c r="TYY2670" s="113"/>
      <c r="TYZ2670" s="113"/>
      <c r="TZA2670" s="113"/>
      <c r="TZB2670" s="113"/>
      <c r="TZC2670" s="113"/>
      <c r="TZD2670" s="113"/>
      <c r="TZE2670" s="113"/>
      <c r="TZF2670" s="113"/>
      <c r="TZG2670" s="113"/>
      <c r="TZH2670" s="113"/>
      <c r="TZI2670" s="113"/>
      <c r="TZJ2670" s="113"/>
      <c r="TZK2670" s="113"/>
      <c r="TZL2670" s="113"/>
      <c r="TZM2670" s="113"/>
      <c r="TZN2670" s="113"/>
      <c r="TZO2670" s="113"/>
      <c r="TZP2670" s="113"/>
      <c r="TZQ2670" s="113"/>
      <c r="TZR2670" s="113"/>
      <c r="TZS2670" s="113"/>
      <c r="TZT2670" s="113"/>
      <c r="TZU2670" s="113"/>
      <c r="TZV2670" s="113"/>
      <c r="TZW2670" s="113"/>
      <c r="TZX2670" s="113"/>
      <c r="TZY2670" s="113"/>
      <c r="TZZ2670" s="113"/>
      <c r="UAA2670" s="113"/>
      <c r="UAB2670" s="113"/>
      <c r="UAC2670" s="113"/>
      <c r="UAD2670" s="113"/>
      <c r="UAE2670" s="113"/>
      <c r="UAF2670" s="113"/>
      <c r="UAG2670" s="113"/>
      <c r="UAH2670" s="113"/>
      <c r="UAI2670" s="113"/>
      <c r="UAJ2670" s="113"/>
      <c r="UAK2670" s="113"/>
      <c r="UAL2670" s="113"/>
      <c r="UAM2670" s="113"/>
      <c r="UAN2670" s="113"/>
      <c r="UAO2670" s="113"/>
      <c r="UAP2670" s="113"/>
      <c r="UAQ2670" s="113"/>
      <c r="UAR2670" s="113"/>
      <c r="UAS2670" s="113"/>
      <c r="UAT2670" s="113"/>
      <c r="UAU2670" s="113"/>
      <c r="UAV2670" s="113"/>
      <c r="UAW2670" s="113"/>
      <c r="UAX2670" s="113"/>
      <c r="UAY2670" s="113"/>
      <c r="UAZ2670" s="113"/>
      <c r="UBA2670" s="113"/>
      <c r="UBB2670" s="113"/>
      <c r="UBC2670" s="113"/>
      <c r="UBD2670" s="113"/>
      <c r="UBE2670" s="113"/>
      <c r="UBF2670" s="113"/>
      <c r="UBG2670" s="113"/>
      <c r="UBH2670" s="113"/>
      <c r="UBI2670" s="113"/>
      <c r="UBJ2670" s="113"/>
      <c r="UBK2670" s="113"/>
      <c r="UBL2670" s="113"/>
      <c r="UBM2670" s="113"/>
      <c r="UBN2670" s="113"/>
      <c r="UBO2670" s="113"/>
      <c r="UBP2670" s="113"/>
      <c r="UBQ2670" s="113"/>
      <c r="UBR2670" s="113"/>
      <c r="UBS2670" s="113"/>
      <c r="UBT2670" s="113"/>
      <c r="UBU2670" s="113"/>
      <c r="UBV2670" s="113"/>
      <c r="UBW2670" s="113"/>
      <c r="UBX2670" s="113"/>
      <c r="UBY2670" s="113"/>
      <c r="UBZ2670" s="113"/>
      <c r="UCA2670" s="113"/>
      <c r="UCB2670" s="113"/>
      <c r="UCC2670" s="113"/>
      <c r="UCD2670" s="113"/>
      <c r="UCE2670" s="113"/>
      <c r="UCF2670" s="113"/>
      <c r="UCG2670" s="113"/>
      <c r="UCH2670" s="113"/>
      <c r="UCI2670" s="113"/>
      <c r="UCJ2670" s="113"/>
      <c r="UCK2670" s="113"/>
      <c r="UCL2670" s="113"/>
      <c r="UCM2670" s="113"/>
      <c r="UCN2670" s="113"/>
      <c r="UCO2670" s="113"/>
      <c r="UCP2670" s="113"/>
      <c r="UCQ2670" s="113"/>
      <c r="UCR2670" s="113"/>
      <c r="UCS2670" s="113"/>
      <c r="UCT2670" s="113"/>
      <c r="UCU2670" s="113"/>
      <c r="UCV2670" s="113"/>
      <c r="UCW2670" s="113"/>
      <c r="UCX2670" s="113"/>
      <c r="UCY2670" s="113"/>
      <c r="UCZ2670" s="113"/>
      <c r="UDA2670" s="113"/>
      <c r="UDB2670" s="113"/>
      <c r="UDC2670" s="113"/>
      <c r="UDD2670" s="113"/>
      <c r="UDE2670" s="113"/>
      <c r="UDF2670" s="113"/>
      <c r="UDG2670" s="113"/>
      <c r="UDH2670" s="113"/>
      <c r="UDI2670" s="113"/>
      <c r="UDJ2670" s="113"/>
      <c r="UDK2670" s="113"/>
      <c r="UDL2670" s="113"/>
      <c r="UDM2670" s="113"/>
      <c r="UDN2670" s="113"/>
      <c r="UDO2670" s="113"/>
      <c r="UDP2670" s="113"/>
      <c r="UDQ2670" s="113"/>
      <c r="UDR2670" s="113"/>
      <c r="UDS2670" s="113"/>
      <c r="UDT2670" s="113"/>
      <c r="UDU2670" s="113"/>
      <c r="UDV2670" s="113"/>
      <c r="UDW2670" s="113"/>
      <c r="UDX2670" s="113"/>
      <c r="UDY2670" s="113"/>
      <c r="UDZ2670" s="113"/>
      <c r="UEA2670" s="113"/>
      <c r="UEB2670" s="113"/>
      <c r="UEC2670" s="113"/>
      <c r="UED2670" s="113"/>
      <c r="UEE2670" s="113"/>
      <c r="UEF2670" s="113"/>
      <c r="UEG2670" s="113"/>
      <c r="UEH2670" s="113"/>
      <c r="UEI2670" s="113"/>
      <c r="UEJ2670" s="113"/>
      <c r="UEK2670" s="113"/>
      <c r="UEL2670" s="113"/>
      <c r="UEM2670" s="113"/>
      <c r="UEN2670" s="113"/>
      <c r="UEO2670" s="113"/>
      <c r="UEP2670" s="113"/>
      <c r="UEQ2670" s="113"/>
      <c r="UER2670" s="113"/>
      <c r="UES2670" s="113"/>
      <c r="UET2670" s="113"/>
      <c r="UEU2670" s="113"/>
      <c r="UEV2670" s="113"/>
      <c r="UEW2670" s="113"/>
      <c r="UEX2670" s="113"/>
      <c r="UEY2670" s="113"/>
      <c r="UEZ2670" s="113"/>
      <c r="UFA2670" s="113"/>
      <c r="UFB2670" s="113"/>
      <c r="UFC2670" s="113"/>
      <c r="UFD2670" s="113"/>
      <c r="UFE2670" s="113"/>
      <c r="UFF2670" s="113"/>
      <c r="UFG2670" s="113"/>
      <c r="UFH2670" s="113"/>
      <c r="UFI2670" s="113"/>
      <c r="UFJ2670" s="113"/>
      <c r="UFK2670" s="113"/>
      <c r="UFL2670" s="113"/>
      <c r="UFM2670" s="113"/>
      <c r="UFN2670" s="113"/>
      <c r="UFO2670" s="113"/>
      <c r="UFP2670" s="113"/>
      <c r="UFQ2670" s="113"/>
      <c r="UFR2670" s="113"/>
      <c r="UFS2670" s="113"/>
      <c r="UFT2670" s="113"/>
      <c r="UFU2670" s="113"/>
      <c r="UFV2670" s="113"/>
      <c r="UFW2670" s="113"/>
      <c r="UFX2670" s="113"/>
      <c r="UFY2670" s="113"/>
      <c r="UFZ2670" s="113"/>
      <c r="UGA2670" s="113"/>
      <c r="UGB2670" s="113"/>
      <c r="UGC2670" s="113"/>
      <c r="UGD2670" s="113"/>
      <c r="UGE2670" s="113"/>
      <c r="UGF2670" s="113"/>
      <c r="UGG2670" s="113"/>
      <c r="UGH2670" s="113"/>
      <c r="UGI2670" s="113"/>
      <c r="UGJ2670" s="113"/>
      <c r="UGK2670" s="113"/>
      <c r="UGL2670" s="113"/>
      <c r="UGM2670" s="113"/>
      <c r="UGN2670" s="113"/>
      <c r="UGO2670" s="113"/>
      <c r="UGP2670" s="113"/>
      <c r="UGQ2670" s="113"/>
      <c r="UGR2670" s="113"/>
      <c r="UGS2670" s="113"/>
      <c r="UGT2670" s="113"/>
      <c r="UGU2670" s="113"/>
      <c r="UGV2670" s="113"/>
      <c r="UGW2670" s="113"/>
      <c r="UGX2670" s="113"/>
      <c r="UGY2670" s="113"/>
      <c r="UGZ2670" s="113"/>
      <c r="UHA2670" s="113"/>
      <c r="UHB2670" s="113"/>
      <c r="UHC2670" s="113"/>
      <c r="UHD2670" s="113"/>
      <c r="UHE2670" s="113"/>
      <c r="UHF2670" s="113"/>
      <c r="UHG2670" s="113"/>
      <c r="UHH2670" s="113"/>
      <c r="UHI2670" s="113"/>
      <c r="UHJ2670" s="113"/>
      <c r="UHK2670" s="113"/>
      <c r="UHL2670" s="113"/>
      <c r="UHM2670" s="113"/>
      <c r="UHN2670" s="113"/>
      <c r="UHO2670" s="113"/>
      <c r="UHP2670" s="113"/>
      <c r="UHQ2670" s="113"/>
      <c r="UHR2670" s="113"/>
      <c r="UHS2670" s="113"/>
      <c r="UHT2670" s="113"/>
      <c r="UHU2670" s="113"/>
      <c r="UHV2670" s="113"/>
      <c r="UHW2670" s="113"/>
      <c r="UHX2670" s="113"/>
      <c r="UHY2670" s="113"/>
      <c r="UHZ2670" s="113"/>
      <c r="UIA2670" s="113"/>
      <c r="UIB2670" s="113"/>
      <c r="UIC2670" s="113"/>
      <c r="UID2670" s="113"/>
      <c r="UIE2670" s="113"/>
      <c r="UIF2670" s="113"/>
      <c r="UIG2670" s="113"/>
      <c r="UIH2670" s="113"/>
      <c r="UII2670" s="113"/>
      <c r="UIJ2670" s="113"/>
      <c r="UIK2670" s="113"/>
      <c r="UIL2670" s="113"/>
      <c r="UIM2670" s="113"/>
      <c r="UIN2670" s="113"/>
      <c r="UIO2670" s="113"/>
      <c r="UIP2670" s="113"/>
      <c r="UIQ2670" s="113"/>
      <c r="UIR2670" s="113"/>
      <c r="UIS2670" s="113"/>
      <c r="UIT2670" s="113"/>
      <c r="UIU2670" s="113"/>
      <c r="UIV2670" s="113"/>
      <c r="UIW2670" s="113"/>
      <c r="UIX2670" s="113"/>
      <c r="UIY2670" s="113"/>
      <c r="UIZ2670" s="113"/>
      <c r="UJA2670" s="113"/>
      <c r="UJB2670" s="113"/>
      <c r="UJC2670" s="113"/>
      <c r="UJD2670" s="113"/>
      <c r="UJE2670" s="113"/>
      <c r="UJF2670" s="113"/>
      <c r="UJG2670" s="113"/>
      <c r="UJH2670" s="113"/>
      <c r="UJI2670" s="113"/>
      <c r="UJJ2670" s="113"/>
      <c r="UJK2670" s="113"/>
      <c r="UJL2670" s="113"/>
      <c r="UJM2670" s="113"/>
      <c r="UJN2670" s="113"/>
      <c r="UJO2670" s="113"/>
      <c r="UJP2670" s="113"/>
      <c r="UJQ2670" s="113"/>
      <c r="UJR2670" s="113"/>
      <c r="UJS2670" s="113"/>
      <c r="UJT2670" s="113"/>
      <c r="UJU2670" s="113"/>
      <c r="UJV2670" s="113"/>
      <c r="UJW2670" s="113"/>
      <c r="UJX2670" s="113"/>
      <c r="UJY2670" s="113"/>
      <c r="UJZ2670" s="113"/>
      <c r="UKA2670" s="113"/>
      <c r="UKB2670" s="113"/>
      <c r="UKC2670" s="113"/>
      <c r="UKD2670" s="113"/>
      <c r="UKE2670" s="113"/>
      <c r="UKF2670" s="113"/>
      <c r="UKG2670" s="113"/>
      <c r="UKH2670" s="113"/>
      <c r="UKI2670" s="113"/>
      <c r="UKJ2670" s="113"/>
      <c r="UKK2670" s="113"/>
      <c r="UKL2670" s="113"/>
      <c r="UKM2670" s="113"/>
      <c r="UKN2670" s="113"/>
      <c r="UKO2670" s="113"/>
      <c r="UKP2670" s="113"/>
      <c r="UKQ2670" s="113"/>
      <c r="UKR2670" s="113"/>
      <c r="UKS2670" s="113"/>
      <c r="UKT2670" s="113"/>
      <c r="UKU2670" s="113"/>
      <c r="UKV2670" s="113"/>
      <c r="UKW2670" s="113"/>
      <c r="UKX2670" s="113"/>
      <c r="UKY2670" s="113"/>
      <c r="UKZ2670" s="113"/>
      <c r="ULA2670" s="113"/>
      <c r="ULB2670" s="113"/>
      <c r="ULC2670" s="113"/>
      <c r="ULD2670" s="113"/>
      <c r="ULE2670" s="113"/>
      <c r="ULF2670" s="113"/>
      <c r="ULG2670" s="113"/>
      <c r="ULH2670" s="113"/>
      <c r="ULI2670" s="113"/>
      <c r="ULJ2670" s="113"/>
      <c r="ULK2670" s="113"/>
      <c r="ULL2670" s="113"/>
      <c r="ULM2670" s="113"/>
      <c r="ULN2670" s="113"/>
      <c r="ULO2670" s="113"/>
      <c r="ULP2670" s="113"/>
      <c r="ULQ2670" s="113"/>
      <c r="ULR2670" s="113"/>
      <c r="ULS2670" s="113"/>
      <c r="ULT2670" s="113"/>
      <c r="ULU2670" s="113"/>
      <c r="ULV2670" s="113"/>
      <c r="ULW2670" s="113"/>
      <c r="ULX2670" s="113"/>
      <c r="ULY2670" s="113"/>
      <c r="ULZ2670" s="113"/>
      <c r="UMA2670" s="113"/>
      <c r="UMB2670" s="113"/>
      <c r="UMC2670" s="113"/>
      <c r="UMD2670" s="113"/>
      <c r="UME2670" s="113"/>
      <c r="UMF2670" s="113"/>
      <c r="UMG2670" s="113"/>
      <c r="UMH2670" s="113"/>
      <c r="UMI2670" s="113"/>
      <c r="UMJ2670" s="113"/>
      <c r="UMK2670" s="113"/>
      <c r="UML2670" s="113"/>
      <c r="UMM2670" s="113"/>
      <c r="UMN2670" s="113"/>
      <c r="UMO2670" s="113"/>
      <c r="UMP2670" s="113"/>
      <c r="UMQ2670" s="113"/>
      <c r="UMR2670" s="113"/>
      <c r="UMS2670" s="113"/>
      <c r="UMT2670" s="113"/>
      <c r="UMU2670" s="113"/>
      <c r="UMV2670" s="113"/>
      <c r="UMW2670" s="113"/>
      <c r="UMX2670" s="113"/>
      <c r="UMY2670" s="113"/>
      <c r="UMZ2670" s="113"/>
      <c r="UNA2670" s="113"/>
      <c r="UNB2670" s="113"/>
      <c r="UNC2670" s="113"/>
      <c r="UND2670" s="113"/>
      <c r="UNE2670" s="113"/>
      <c r="UNF2670" s="113"/>
      <c r="UNG2670" s="113"/>
      <c r="UNH2670" s="113"/>
      <c r="UNI2670" s="113"/>
      <c r="UNJ2670" s="113"/>
      <c r="UNK2670" s="113"/>
      <c r="UNL2670" s="113"/>
      <c r="UNM2670" s="113"/>
      <c r="UNN2670" s="113"/>
      <c r="UNO2670" s="113"/>
      <c r="UNP2670" s="113"/>
      <c r="UNQ2670" s="113"/>
      <c r="UNR2670" s="113"/>
      <c r="UNS2670" s="113"/>
      <c r="UNT2670" s="113"/>
      <c r="UNU2670" s="113"/>
      <c r="UNV2670" s="113"/>
      <c r="UNW2670" s="113"/>
      <c r="UNX2670" s="113"/>
      <c r="UNY2670" s="113"/>
      <c r="UNZ2670" s="113"/>
      <c r="UOA2670" s="113"/>
      <c r="UOB2670" s="113"/>
      <c r="UOC2670" s="113"/>
      <c r="UOD2670" s="113"/>
      <c r="UOE2670" s="113"/>
      <c r="UOF2670" s="113"/>
      <c r="UOG2670" s="113"/>
      <c r="UOH2670" s="113"/>
      <c r="UOI2670" s="113"/>
      <c r="UOJ2670" s="113"/>
      <c r="UOK2670" s="113"/>
      <c r="UOL2670" s="113"/>
      <c r="UOM2670" s="113"/>
      <c r="UON2670" s="113"/>
      <c r="UOO2670" s="113"/>
      <c r="UOP2670" s="113"/>
      <c r="UOQ2670" s="113"/>
      <c r="UOR2670" s="113"/>
      <c r="UOS2670" s="113"/>
      <c r="UOT2670" s="113"/>
      <c r="UOU2670" s="113"/>
      <c r="UOV2670" s="113"/>
      <c r="UOW2670" s="113"/>
      <c r="UOX2670" s="113"/>
      <c r="UOY2670" s="113"/>
      <c r="UOZ2670" s="113"/>
      <c r="UPA2670" s="113"/>
      <c r="UPB2670" s="113"/>
      <c r="UPC2670" s="113"/>
      <c r="UPD2670" s="113"/>
      <c r="UPE2670" s="113"/>
      <c r="UPF2670" s="113"/>
      <c r="UPG2670" s="113"/>
      <c r="UPH2670" s="113"/>
      <c r="UPI2670" s="113"/>
      <c r="UPJ2670" s="113"/>
      <c r="UPK2670" s="113"/>
      <c r="UPL2670" s="113"/>
      <c r="UPM2670" s="113"/>
      <c r="UPN2670" s="113"/>
      <c r="UPO2670" s="113"/>
      <c r="UPP2670" s="113"/>
      <c r="UPQ2670" s="113"/>
      <c r="UPR2670" s="113"/>
      <c r="UPS2670" s="113"/>
      <c r="UPT2670" s="113"/>
      <c r="UPU2670" s="113"/>
      <c r="UPV2670" s="113"/>
      <c r="UPW2670" s="113"/>
      <c r="UPX2670" s="113"/>
      <c r="UPY2670" s="113"/>
      <c r="UPZ2670" s="113"/>
      <c r="UQA2670" s="113"/>
      <c r="UQB2670" s="113"/>
      <c r="UQC2670" s="113"/>
      <c r="UQD2670" s="113"/>
      <c r="UQE2670" s="113"/>
      <c r="UQF2670" s="113"/>
      <c r="UQG2670" s="113"/>
      <c r="UQH2670" s="113"/>
      <c r="UQI2670" s="113"/>
      <c r="UQJ2670" s="113"/>
      <c r="UQK2670" s="113"/>
      <c r="UQL2670" s="113"/>
      <c r="UQM2670" s="113"/>
      <c r="UQN2670" s="113"/>
      <c r="UQO2670" s="113"/>
      <c r="UQP2670" s="113"/>
      <c r="UQQ2670" s="113"/>
      <c r="UQR2670" s="113"/>
      <c r="UQS2670" s="113"/>
      <c r="UQT2670" s="113"/>
      <c r="UQU2670" s="113"/>
      <c r="UQV2670" s="113"/>
      <c r="UQW2670" s="113"/>
      <c r="UQX2670" s="113"/>
      <c r="UQY2670" s="113"/>
      <c r="UQZ2670" s="113"/>
      <c r="URA2670" s="113"/>
      <c r="URB2670" s="113"/>
      <c r="URC2670" s="113"/>
      <c r="URD2670" s="113"/>
      <c r="URE2670" s="113"/>
      <c r="URF2670" s="113"/>
      <c r="URG2670" s="113"/>
      <c r="URH2670" s="113"/>
      <c r="URI2670" s="113"/>
      <c r="URJ2670" s="113"/>
      <c r="URK2670" s="113"/>
      <c r="URL2670" s="113"/>
      <c r="URM2670" s="113"/>
      <c r="URN2670" s="113"/>
      <c r="URO2670" s="113"/>
      <c r="URP2670" s="113"/>
      <c r="URQ2670" s="113"/>
      <c r="URR2670" s="113"/>
      <c r="URS2670" s="113"/>
      <c r="URT2670" s="113"/>
      <c r="URU2670" s="113"/>
      <c r="URV2670" s="113"/>
      <c r="URW2670" s="113"/>
      <c r="URX2670" s="113"/>
      <c r="URY2670" s="113"/>
      <c r="URZ2670" s="113"/>
      <c r="USA2670" s="113"/>
      <c r="USB2670" s="113"/>
      <c r="USC2670" s="113"/>
      <c r="USD2670" s="113"/>
      <c r="USE2670" s="113"/>
      <c r="USF2670" s="113"/>
      <c r="USG2670" s="113"/>
      <c r="USH2670" s="113"/>
      <c r="USI2670" s="113"/>
      <c r="USJ2670" s="113"/>
      <c r="USK2670" s="113"/>
      <c r="USL2670" s="113"/>
      <c r="USM2670" s="113"/>
      <c r="USN2670" s="113"/>
      <c r="USO2670" s="113"/>
      <c r="USP2670" s="113"/>
      <c r="USQ2670" s="113"/>
      <c r="USR2670" s="113"/>
      <c r="USS2670" s="113"/>
      <c r="UST2670" s="113"/>
      <c r="USU2670" s="113"/>
      <c r="USV2670" s="113"/>
      <c r="USW2670" s="113"/>
      <c r="USX2670" s="113"/>
      <c r="USY2670" s="113"/>
      <c r="USZ2670" s="113"/>
      <c r="UTA2670" s="113"/>
      <c r="UTB2670" s="113"/>
      <c r="UTC2670" s="113"/>
      <c r="UTD2670" s="113"/>
      <c r="UTE2670" s="113"/>
      <c r="UTF2670" s="113"/>
      <c r="UTG2670" s="113"/>
      <c r="UTH2670" s="113"/>
      <c r="UTI2670" s="113"/>
      <c r="UTJ2670" s="113"/>
      <c r="UTK2670" s="113"/>
      <c r="UTL2670" s="113"/>
      <c r="UTM2670" s="113"/>
      <c r="UTN2670" s="113"/>
      <c r="UTO2670" s="113"/>
      <c r="UTP2670" s="113"/>
      <c r="UTQ2670" s="113"/>
      <c r="UTR2670" s="113"/>
      <c r="UTS2670" s="113"/>
      <c r="UTT2670" s="113"/>
      <c r="UTU2670" s="113"/>
      <c r="UTV2670" s="113"/>
      <c r="UTW2670" s="113"/>
      <c r="UTX2670" s="113"/>
      <c r="UTY2670" s="113"/>
      <c r="UTZ2670" s="113"/>
      <c r="UUA2670" s="113"/>
      <c r="UUB2670" s="113"/>
      <c r="UUC2670" s="113"/>
      <c r="UUD2670" s="113"/>
      <c r="UUE2670" s="113"/>
      <c r="UUF2670" s="113"/>
      <c r="UUG2670" s="113"/>
      <c r="UUH2670" s="113"/>
      <c r="UUI2670" s="113"/>
      <c r="UUJ2670" s="113"/>
      <c r="UUK2670" s="113"/>
      <c r="UUL2670" s="113"/>
      <c r="UUM2670" s="113"/>
      <c r="UUN2670" s="113"/>
      <c r="UUO2670" s="113"/>
      <c r="UUP2670" s="113"/>
      <c r="UUQ2670" s="113"/>
      <c r="UUR2670" s="113"/>
      <c r="UUS2670" s="113"/>
      <c r="UUT2670" s="113"/>
      <c r="UUU2670" s="113"/>
      <c r="UUV2670" s="113"/>
      <c r="UUW2670" s="113"/>
      <c r="UUX2670" s="113"/>
      <c r="UUY2670" s="113"/>
      <c r="UUZ2670" s="113"/>
      <c r="UVA2670" s="113"/>
      <c r="UVB2670" s="113"/>
      <c r="UVC2670" s="113"/>
      <c r="UVD2670" s="113"/>
      <c r="UVE2670" s="113"/>
      <c r="UVF2670" s="113"/>
      <c r="UVG2670" s="113"/>
      <c r="UVH2670" s="113"/>
      <c r="UVI2670" s="113"/>
      <c r="UVJ2670" s="113"/>
      <c r="UVK2670" s="113"/>
      <c r="UVL2670" s="113"/>
      <c r="UVM2670" s="113"/>
      <c r="UVN2670" s="113"/>
      <c r="UVO2670" s="113"/>
      <c r="UVP2670" s="113"/>
      <c r="UVQ2670" s="113"/>
      <c r="UVR2670" s="113"/>
      <c r="UVS2670" s="113"/>
      <c r="UVT2670" s="113"/>
      <c r="UVU2670" s="113"/>
      <c r="UVV2670" s="113"/>
      <c r="UVW2670" s="113"/>
      <c r="UVX2670" s="113"/>
      <c r="UVY2670" s="113"/>
      <c r="UVZ2670" s="113"/>
      <c r="UWA2670" s="113"/>
      <c r="UWB2670" s="113"/>
      <c r="UWC2670" s="113"/>
      <c r="UWD2670" s="113"/>
      <c r="UWE2670" s="113"/>
      <c r="UWF2670" s="113"/>
      <c r="UWG2670" s="113"/>
      <c r="UWH2670" s="113"/>
      <c r="UWI2670" s="113"/>
      <c r="UWJ2670" s="113"/>
      <c r="UWK2670" s="113"/>
      <c r="UWL2670" s="113"/>
      <c r="UWM2670" s="113"/>
      <c r="UWN2670" s="113"/>
      <c r="UWO2670" s="113"/>
      <c r="UWP2670" s="113"/>
      <c r="UWQ2670" s="113"/>
      <c r="UWR2670" s="113"/>
      <c r="UWS2670" s="113"/>
      <c r="UWT2670" s="113"/>
      <c r="UWU2670" s="113"/>
      <c r="UWV2670" s="113"/>
      <c r="UWW2670" s="113"/>
      <c r="UWX2670" s="113"/>
      <c r="UWY2670" s="113"/>
      <c r="UWZ2670" s="113"/>
      <c r="UXA2670" s="113"/>
      <c r="UXB2670" s="113"/>
      <c r="UXC2670" s="113"/>
      <c r="UXD2670" s="113"/>
      <c r="UXE2670" s="113"/>
      <c r="UXF2670" s="113"/>
      <c r="UXG2670" s="113"/>
      <c r="UXH2670" s="113"/>
      <c r="UXI2670" s="113"/>
      <c r="UXJ2670" s="113"/>
      <c r="UXK2670" s="113"/>
      <c r="UXL2670" s="113"/>
      <c r="UXM2670" s="113"/>
      <c r="UXN2670" s="113"/>
      <c r="UXO2670" s="113"/>
      <c r="UXP2670" s="113"/>
      <c r="UXQ2670" s="113"/>
      <c r="UXR2670" s="113"/>
      <c r="UXS2670" s="113"/>
      <c r="UXT2670" s="113"/>
      <c r="UXU2670" s="113"/>
      <c r="UXV2670" s="113"/>
      <c r="UXW2670" s="113"/>
      <c r="UXX2670" s="113"/>
      <c r="UXY2670" s="113"/>
      <c r="UXZ2670" s="113"/>
      <c r="UYA2670" s="113"/>
      <c r="UYB2670" s="113"/>
      <c r="UYC2670" s="113"/>
      <c r="UYD2670" s="113"/>
      <c r="UYE2670" s="113"/>
      <c r="UYF2670" s="113"/>
      <c r="UYG2670" s="113"/>
      <c r="UYH2670" s="113"/>
      <c r="UYI2670" s="113"/>
      <c r="UYJ2670" s="113"/>
      <c r="UYK2670" s="113"/>
      <c r="UYL2670" s="113"/>
      <c r="UYM2670" s="113"/>
      <c r="UYN2670" s="113"/>
      <c r="UYO2670" s="113"/>
      <c r="UYP2670" s="113"/>
      <c r="UYQ2670" s="113"/>
      <c r="UYR2670" s="113"/>
      <c r="UYS2670" s="113"/>
      <c r="UYT2670" s="113"/>
      <c r="UYU2670" s="113"/>
      <c r="UYV2670" s="113"/>
      <c r="UYW2670" s="113"/>
      <c r="UYX2670" s="113"/>
      <c r="UYY2670" s="113"/>
      <c r="UYZ2670" s="113"/>
      <c r="UZA2670" s="113"/>
      <c r="UZB2670" s="113"/>
      <c r="UZC2670" s="113"/>
      <c r="UZD2670" s="113"/>
      <c r="UZE2670" s="113"/>
      <c r="UZF2670" s="113"/>
      <c r="UZG2670" s="113"/>
      <c r="UZH2670" s="113"/>
      <c r="UZI2670" s="113"/>
      <c r="UZJ2670" s="113"/>
      <c r="UZK2670" s="113"/>
      <c r="UZL2670" s="113"/>
      <c r="UZM2670" s="113"/>
      <c r="UZN2670" s="113"/>
      <c r="UZO2670" s="113"/>
      <c r="UZP2670" s="113"/>
      <c r="UZQ2670" s="113"/>
      <c r="UZR2670" s="113"/>
      <c r="UZS2670" s="113"/>
      <c r="UZT2670" s="113"/>
      <c r="UZU2670" s="113"/>
      <c r="UZV2670" s="113"/>
      <c r="UZW2670" s="113"/>
      <c r="UZX2670" s="113"/>
      <c r="UZY2670" s="113"/>
      <c r="UZZ2670" s="113"/>
      <c r="VAA2670" s="113"/>
      <c r="VAB2670" s="113"/>
      <c r="VAC2670" s="113"/>
      <c r="VAD2670" s="113"/>
      <c r="VAE2670" s="113"/>
      <c r="VAF2670" s="113"/>
      <c r="VAG2670" s="113"/>
      <c r="VAH2670" s="113"/>
      <c r="VAI2670" s="113"/>
      <c r="VAJ2670" s="113"/>
      <c r="VAK2670" s="113"/>
      <c r="VAL2670" s="113"/>
      <c r="VAM2670" s="113"/>
      <c r="VAN2670" s="113"/>
      <c r="VAO2670" s="113"/>
      <c r="VAP2670" s="113"/>
      <c r="VAQ2670" s="113"/>
      <c r="VAR2670" s="113"/>
      <c r="VAS2670" s="113"/>
      <c r="VAT2670" s="113"/>
      <c r="VAU2670" s="113"/>
      <c r="VAV2670" s="113"/>
      <c r="VAW2670" s="113"/>
      <c r="VAX2670" s="113"/>
      <c r="VAY2670" s="113"/>
      <c r="VAZ2670" s="113"/>
      <c r="VBA2670" s="113"/>
      <c r="VBB2670" s="113"/>
      <c r="VBC2670" s="113"/>
      <c r="VBD2670" s="113"/>
      <c r="VBE2670" s="113"/>
      <c r="VBF2670" s="113"/>
      <c r="VBG2670" s="113"/>
      <c r="VBH2670" s="113"/>
      <c r="VBI2670" s="113"/>
      <c r="VBJ2670" s="113"/>
      <c r="VBK2670" s="113"/>
      <c r="VBL2670" s="113"/>
      <c r="VBM2670" s="113"/>
      <c r="VBN2670" s="113"/>
      <c r="VBO2670" s="113"/>
      <c r="VBP2670" s="113"/>
      <c r="VBQ2670" s="113"/>
      <c r="VBR2670" s="113"/>
      <c r="VBS2670" s="113"/>
      <c r="VBT2670" s="113"/>
      <c r="VBU2670" s="113"/>
      <c r="VBV2670" s="113"/>
      <c r="VBW2670" s="113"/>
      <c r="VBX2670" s="113"/>
      <c r="VBY2670" s="113"/>
      <c r="VBZ2670" s="113"/>
      <c r="VCA2670" s="113"/>
      <c r="VCB2670" s="113"/>
      <c r="VCC2670" s="113"/>
      <c r="VCD2670" s="113"/>
      <c r="VCE2670" s="113"/>
      <c r="VCF2670" s="113"/>
      <c r="VCG2670" s="113"/>
      <c r="VCH2670" s="113"/>
      <c r="VCI2670" s="113"/>
      <c r="VCJ2670" s="113"/>
      <c r="VCK2670" s="113"/>
      <c r="VCL2670" s="113"/>
      <c r="VCM2670" s="113"/>
      <c r="VCN2670" s="113"/>
      <c r="VCO2670" s="113"/>
      <c r="VCP2670" s="113"/>
      <c r="VCQ2670" s="113"/>
      <c r="VCR2670" s="113"/>
      <c r="VCS2670" s="113"/>
      <c r="VCT2670" s="113"/>
      <c r="VCU2670" s="113"/>
      <c r="VCV2670" s="113"/>
      <c r="VCW2670" s="113"/>
      <c r="VCX2670" s="113"/>
      <c r="VCY2670" s="113"/>
      <c r="VCZ2670" s="113"/>
      <c r="VDA2670" s="113"/>
      <c r="VDB2670" s="113"/>
      <c r="VDC2670" s="113"/>
      <c r="VDD2670" s="113"/>
      <c r="VDE2670" s="113"/>
      <c r="VDF2670" s="113"/>
      <c r="VDG2670" s="113"/>
      <c r="VDH2670" s="113"/>
      <c r="VDI2670" s="113"/>
      <c r="VDJ2670" s="113"/>
      <c r="VDK2670" s="113"/>
      <c r="VDL2670" s="113"/>
      <c r="VDM2670" s="113"/>
      <c r="VDN2670" s="113"/>
      <c r="VDO2670" s="113"/>
      <c r="VDP2670" s="113"/>
      <c r="VDQ2670" s="113"/>
      <c r="VDR2670" s="113"/>
      <c r="VDS2670" s="113"/>
      <c r="VDT2670" s="113"/>
      <c r="VDU2670" s="113"/>
      <c r="VDV2670" s="113"/>
      <c r="VDW2670" s="113"/>
      <c r="VDX2670" s="113"/>
      <c r="VDY2670" s="113"/>
      <c r="VDZ2670" s="113"/>
      <c r="VEA2670" s="113"/>
      <c r="VEB2670" s="113"/>
      <c r="VEC2670" s="113"/>
      <c r="VED2670" s="113"/>
      <c r="VEE2670" s="113"/>
      <c r="VEF2670" s="113"/>
      <c r="VEG2670" s="113"/>
      <c r="VEH2670" s="113"/>
      <c r="VEI2670" s="113"/>
      <c r="VEJ2670" s="113"/>
      <c r="VEK2670" s="113"/>
      <c r="VEL2670" s="113"/>
      <c r="VEM2670" s="113"/>
      <c r="VEN2670" s="113"/>
      <c r="VEO2670" s="113"/>
      <c r="VEP2670" s="113"/>
      <c r="VEQ2670" s="113"/>
      <c r="VER2670" s="113"/>
      <c r="VES2670" s="113"/>
      <c r="VET2670" s="113"/>
      <c r="VEU2670" s="113"/>
      <c r="VEV2670" s="113"/>
      <c r="VEW2670" s="113"/>
      <c r="VEX2670" s="113"/>
      <c r="VEY2670" s="113"/>
      <c r="VEZ2670" s="113"/>
      <c r="VFA2670" s="113"/>
      <c r="VFB2670" s="113"/>
      <c r="VFC2670" s="113"/>
      <c r="VFD2670" s="113"/>
      <c r="VFE2670" s="113"/>
      <c r="VFF2670" s="113"/>
      <c r="VFG2670" s="113"/>
      <c r="VFH2670" s="113"/>
      <c r="VFI2670" s="113"/>
      <c r="VFJ2670" s="113"/>
      <c r="VFK2670" s="113"/>
      <c r="VFL2670" s="113"/>
      <c r="VFM2670" s="113"/>
      <c r="VFN2670" s="113"/>
      <c r="VFO2670" s="113"/>
      <c r="VFP2670" s="113"/>
      <c r="VFQ2670" s="113"/>
      <c r="VFR2670" s="113"/>
      <c r="VFS2670" s="113"/>
      <c r="VFT2670" s="113"/>
      <c r="VFU2670" s="113"/>
      <c r="VFV2670" s="113"/>
      <c r="VFW2670" s="113"/>
      <c r="VFX2670" s="113"/>
      <c r="VFY2670" s="113"/>
      <c r="VFZ2670" s="113"/>
      <c r="VGA2670" s="113"/>
      <c r="VGB2670" s="113"/>
      <c r="VGC2670" s="113"/>
      <c r="VGD2670" s="113"/>
      <c r="VGE2670" s="113"/>
      <c r="VGF2670" s="113"/>
      <c r="VGG2670" s="113"/>
      <c r="VGH2670" s="113"/>
      <c r="VGI2670" s="113"/>
      <c r="VGJ2670" s="113"/>
      <c r="VGK2670" s="113"/>
      <c r="VGL2670" s="113"/>
      <c r="VGM2670" s="113"/>
      <c r="VGN2670" s="113"/>
      <c r="VGO2670" s="113"/>
      <c r="VGP2670" s="113"/>
      <c r="VGQ2670" s="113"/>
      <c r="VGR2670" s="113"/>
      <c r="VGS2670" s="113"/>
      <c r="VGT2670" s="113"/>
      <c r="VGU2670" s="113"/>
      <c r="VGV2670" s="113"/>
      <c r="VGW2670" s="113"/>
      <c r="VGX2670" s="113"/>
      <c r="VGY2670" s="113"/>
      <c r="VGZ2670" s="113"/>
      <c r="VHA2670" s="113"/>
      <c r="VHB2670" s="113"/>
      <c r="VHC2670" s="113"/>
      <c r="VHD2670" s="113"/>
      <c r="VHE2670" s="113"/>
      <c r="VHF2670" s="113"/>
      <c r="VHG2670" s="113"/>
      <c r="VHH2670" s="113"/>
      <c r="VHI2670" s="113"/>
      <c r="VHJ2670" s="113"/>
      <c r="VHK2670" s="113"/>
      <c r="VHL2670" s="113"/>
      <c r="VHM2670" s="113"/>
      <c r="VHN2670" s="113"/>
      <c r="VHO2670" s="113"/>
      <c r="VHP2670" s="113"/>
      <c r="VHQ2670" s="113"/>
      <c r="VHR2670" s="113"/>
      <c r="VHS2670" s="113"/>
      <c r="VHT2670" s="113"/>
      <c r="VHU2670" s="113"/>
      <c r="VHV2670" s="113"/>
      <c r="VHW2670" s="113"/>
      <c r="VHX2670" s="113"/>
      <c r="VHY2670" s="113"/>
      <c r="VHZ2670" s="113"/>
      <c r="VIA2670" s="113"/>
      <c r="VIB2670" s="113"/>
      <c r="VIC2670" s="113"/>
      <c r="VID2670" s="113"/>
      <c r="VIE2670" s="113"/>
      <c r="VIF2670" s="113"/>
      <c r="VIG2670" s="113"/>
      <c r="VIH2670" s="113"/>
      <c r="VII2670" s="113"/>
      <c r="VIJ2670" s="113"/>
      <c r="VIK2670" s="113"/>
      <c r="VIL2670" s="113"/>
      <c r="VIM2670" s="113"/>
      <c r="VIN2670" s="113"/>
      <c r="VIO2670" s="113"/>
      <c r="VIP2670" s="113"/>
      <c r="VIQ2670" s="113"/>
      <c r="VIR2670" s="113"/>
      <c r="VIS2670" s="113"/>
      <c r="VIT2670" s="113"/>
      <c r="VIU2670" s="113"/>
      <c r="VIV2670" s="113"/>
      <c r="VIW2670" s="113"/>
      <c r="VIX2670" s="113"/>
      <c r="VIY2670" s="113"/>
      <c r="VIZ2670" s="113"/>
      <c r="VJA2670" s="113"/>
      <c r="VJB2670" s="113"/>
      <c r="VJC2670" s="113"/>
      <c r="VJD2670" s="113"/>
      <c r="VJE2670" s="113"/>
      <c r="VJF2670" s="113"/>
      <c r="VJG2670" s="113"/>
      <c r="VJH2670" s="113"/>
      <c r="VJI2670" s="113"/>
      <c r="VJJ2670" s="113"/>
      <c r="VJK2670" s="113"/>
      <c r="VJL2670" s="113"/>
      <c r="VJM2670" s="113"/>
      <c r="VJN2670" s="113"/>
      <c r="VJO2670" s="113"/>
      <c r="VJP2670" s="113"/>
      <c r="VJQ2670" s="113"/>
      <c r="VJR2670" s="113"/>
      <c r="VJS2670" s="113"/>
      <c r="VJT2670" s="113"/>
      <c r="VJU2670" s="113"/>
      <c r="VJV2670" s="113"/>
      <c r="VJW2670" s="113"/>
      <c r="VJX2670" s="113"/>
      <c r="VJY2670" s="113"/>
      <c r="VJZ2670" s="113"/>
      <c r="VKA2670" s="113"/>
      <c r="VKB2670" s="113"/>
      <c r="VKC2670" s="113"/>
      <c r="VKD2670" s="113"/>
      <c r="VKE2670" s="113"/>
      <c r="VKF2670" s="113"/>
      <c r="VKG2670" s="113"/>
      <c r="VKH2670" s="113"/>
      <c r="VKI2670" s="113"/>
      <c r="VKJ2670" s="113"/>
      <c r="VKK2670" s="113"/>
      <c r="VKL2670" s="113"/>
      <c r="VKM2670" s="113"/>
      <c r="VKN2670" s="113"/>
      <c r="VKO2670" s="113"/>
      <c r="VKP2670" s="113"/>
      <c r="VKQ2670" s="113"/>
      <c r="VKR2670" s="113"/>
      <c r="VKS2670" s="113"/>
      <c r="VKT2670" s="113"/>
      <c r="VKU2670" s="113"/>
      <c r="VKV2670" s="113"/>
      <c r="VKW2670" s="113"/>
      <c r="VKX2670" s="113"/>
      <c r="VKY2670" s="113"/>
      <c r="VKZ2670" s="113"/>
      <c r="VLA2670" s="113"/>
      <c r="VLB2670" s="113"/>
      <c r="VLC2670" s="113"/>
      <c r="VLD2670" s="113"/>
      <c r="VLE2670" s="113"/>
      <c r="VLF2670" s="113"/>
      <c r="VLG2670" s="113"/>
      <c r="VLH2670" s="113"/>
      <c r="VLI2670" s="113"/>
      <c r="VLJ2670" s="113"/>
      <c r="VLK2670" s="113"/>
      <c r="VLL2670" s="113"/>
      <c r="VLM2670" s="113"/>
      <c r="VLN2670" s="113"/>
      <c r="VLO2670" s="113"/>
      <c r="VLP2670" s="113"/>
      <c r="VLQ2670" s="113"/>
      <c r="VLR2670" s="113"/>
      <c r="VLS2670" s="113"/>
      <c r="VLT2670" s="113"/>
      <c r="VLU2670" s="113"/>
      <c r="VLV2670" s="113"/>
      <c r="VLW2670" s="113"/>
      <c r="VLX2670" s="113"/>
      <c r="VLY2670" s="113"/>
      <c r="VLZ2670" s="113"/>
      <c r="VMA2670" s="113"/>
      <c r="VMB2670" s="113"/>
      <c r="VMC2670" s="113"/>
      <c r="VMD2670" s="113"/>
      <c r="VME2670" s="113"/>
      <c r="VMF2670" s="113"/>
      <c r="VMG2670" s="113"/>
      <c r="VMH2670" s="113"/>
      <c r="VMI2670" s="113"/>
      <c r="VMJ2670" s="113"/>
      <c r="VMK2670" s="113"/>
      <c r="VML2670" s="113"/>
      <c r="VMM2670" s="113"/>
      <c r="VMN2670" s="113"/>
      <c r="VMO2670" s="113"/>
      <c r="VMP2670" s="113"/>
      <c r="VMQ2670" s="113"/>
      <c r="VMR2670" s="113"/>
      <c r="VMS2670" s="113"/>
      <c r="VMT2670" s="113"/>
      <c r="VMU2670" s="113"/>
      <c r="VMV2670" s="113"/>
      <c r="VMW2670" s="113"/>
      <c r="VMX2670" s="113"/>
      <c r="VMY2670" s="113"/>
      <c r="VMZ2670" s="113"/>
      <c r="VNA2670" s="113"/>
      <c r="VNB2670" s="113"/>
      <c r="VNC2670" s="113"/>
      <c r="VND2670" s="113"/>
      <c r="VNE2670" s="113"/>
      <c r="VNF2670" s="113"/>
      <c r="VNG2670" s="113"/>
      <c r="VNH2670" s="113"/>
      <c r="VNI2670" s="113"/>
      <c r="VNJ2670" s="113"/>
      <c r="VNK2670" s="113"/>
      <c r="VNL2670" s="113"/>
      <c r="VNM2670" s="113"/>
      <c r="VNN2670" s="113"/>
      <c r="VNO2670" s="113"/>
      <c r="VNP2670" s="113"/>
      <c r="VNQ2670" s="113"/>
      <c r="VNR2670" s="113"/>
      <c r="VNS2670" s="113"/>
      <c r="VNT2670" s="113"/>
      <c r="VNU2670" s="113"/>
      <c r="VNV2670" s="113"/>
      <c r="VNW2670" s="113"/>
      <c r="VNX2670" s="113"/>
      <c r="VNY2670" s="113"/>
      <c r="VNZ2670" s="113"/>
      <c r="VOA2670" s="113"/>
      <c r="VOB2670" s="113"/>
      <c r="VOC2670" s="113"/>
      <c r="VOD2670" s="113"/>
      <c r="VOE2670" s="113"/>
      <c r="VOF2670" s="113"/>
      <c r="VOG2670" s="113"/>
      <c r="VOH2670" s="113"/>
      <c r="VOI2670" s="113"/>
      <c r="VOJ2670" s="113"/>
      <c r="VOK2670" s="113"/>
      <c r="VOL2670" s="113"/>
      <c r="VOM2670" s="113"/>
      <c r="VON2670" s="113"/>
      <c r="VOO2670" s="113"/>
      <c r="VOP2670" s="113"/>
      <c r="VOQ2670" s="113"/>
      <c r="VOR2670" s="113"/>
      <c r="VOS2670" s="113"/>
      <c r="VOT2670" s="113"/>
      <c r="VOU2670" s="113"/>
      <c r="VOV2670" s="113"/>
      <c r="VOW2670" s="113"/>
      <c r="VOX2670" s="113"/>
      <c r="VOY2670" s="113"/>
      <c r="VOZ2670" s="113"/>
      <c r="VPA2670" s="113"/>
      <c r="VPB2670" s="113"/>
      <c r="VPC2670" s="113"/>
      <c r="VPD2670" s="113"/>
      <c r="VPE2670" s="113"/>
      <c r="VPF2670" s="113"/>
      <c r="VPG2670" s="113"/>
      <c r="VPH2670" s="113"/>
      <c r="VPI2670" s="113"/>
      <c r="VPJ2670" s="113"/>
      <c r="VPK2670" s="113"/>
      <c r="VPL2670" s="113"/>
      <c r="VPM2670" s="113"/>
      <c r="VPN2670" s="113"/>
      <c r="VPO2670" s="113"/>
      <c r="VPP2670" s="113"/>
      <c r="VPQ2670" s="113"/>
      <c r="VPR2670" s="113"/>
      <c r="VPS2670" s="113"/>
      <c r="VPT2670" s="113"/>
      <c r="VPU2670" s="113"/>
      <c r="VPV2670" s="113"/>
      <c r="VPW2670" s="113"/>
      <c r="VPX2670" s="113"/>
      <c r="VPY2670" s="113"/>
      <c r="VPZ2670" s="113"/>
      <c r="VQA2670" s="113"/>
      <c r="VQB2670" s="113"/>
      <c r="VQC2670" s="113"/>
      <c r="VQD2670" s="113"/>
      <c r="VQE2670" s="113"/>
      <c r="VQF2670" s="113"/>
      <c r="VQG2670" s="113"/>
      <c r="VQH2670" s="113"/>
      <c r="VQI2670" s="113"/>
      <c r="VQJ2670" s="113"/>
      <c r="VQK2670" s="113"/>
      <c r="VQL2670" s="113"/>
      <c r="VQM2670" s="113"/>
      <c r="VQN2670" s="113"/>
      <c r="VQO2670" s="113"/>
      <c r="VQP2670" s="113"/>
      <c r="VQQ2670" s="113"/>
      <c r="VQR2670" s="113"/>
      <c r="VQS2670" s="113"/>
      <c r="VQT2670" s="113"/>
      <c r="VQU2670" s="113"/>
      <c r="VQV2670" s="113"/>
      <c r="VQW2670" s="113"/>
      <c r="VQX2670" s="113"/>
      <c r="VQY2670" s="113"/>
      <c r="VQZ2670" s="113"/>
      <c r="VRA2670" s="113"/>
      <c r="VRB2670" s="113"/>
      <c r="VRC2670" s="113"/>
      <c r="VRD2670" s="113"/>
      <c r="VRE2670" s="113"/>
      <c r="VRF2670" s="113"/>
      <c r="VRG2670" s="113"/>
      <c r="VRH2670" s="113"/>
      <c r="VRI2670" s="113"/>
      <c r="VRJ2670" s="113"/>
      <c r="VRK2670" s="113"/>
      <c r="VRL2670" s="113"/>
      <c r="VRM2670" s="113"/>
      <c r="VRN2670" s="113"/>
      <c r="VRO2670" s="113"/>
      <c r="VRP2670" s="113"/>
      <c r="VRQ2670" s="113"/>
      <c r="VRR2670" s="113"/>
      <c r="VRS2670" s="113"/>
      <c r="VRT2670" s="113"/>
      <c r="VRU2670" s="113"/>
      <c r="VRV2670" s="113"/>
      <c r="VRW2670" s="113"/>
      <c r="VRX2670" s="113"/>
      <c r="VRY2670" s="113"/>
      <c r="VRZ2670" s="113"/>
      <c r="VSA2670" s="113"/>
      <c r="VSB2670" s="113"/>
      <c r="VSC2670" s="113"/>
      <c r="VSD2670" s="113"/>
      <c r="VSE2670" s="113"/>
      <c r="VSF2670" s="113"/>
      <c r="VSG2670" s="113"/>
      <c r="VSH2670" s="113"/>
      <c r="VSI2670" s="113"/>
      <c r="VSJ2670" s="113"/>
      <c r="VSK2670" s="113"/>
      <c r="VSL2670" s="113"/>
      <c r="VSM2670" s="113"/>
      <c r="VSN2670" s="113"/>
      <c r="VSO2670" s="113"/>
      <c r="VSP2670" s="113"/>
      <c r="VSQ2670" s="113"/>
      <c r="VSR2670" s="113"/>
      <c r="VSS2670" s="113"/>
      <c r="VST2670" s="113"/>
      <c r="VSU2670" s="113"/>
      <c r="VSV2670" s="113"/>
      <c r="VSW2670" s="113"/>
      <c r="VSX2670" s="113"/>
      <c r="VSY2670" s="113"/>
      <c r="VSZ2670" s="113"/>
      <c r="VTA2670" s="113"/>
      <c r="VTB2670" s="113"/>
      <c r="VTC2670" s="113"/>
      <c r="VTD2670" s="113"/>
      <c r="VTE2670" s="113"/>
      <c r="VTF2670" s="113"/>
      <c r="VTG2670" s="113"/>
      <c r="VTH2670" s="113"/>
      <c r="VTI2670" s="113"/>
      <c r="VTJ2670" s="113"/>
      <c r="VTK2670" s="113"/>
      <c r="VTL2670" s="113"/>
      <c r="VTM2670" s="113"/>
      <c r="VTN2670" s="113"/>
      <c r="VTO2670" s="113"/>
      <c r="VTP2670" s="113"/>
      <c r="VTQ2670" s="113"/>
      <c r="VTR2670" s="113"/>
      <c r="VTS2670" s="113"/>
      <c r="VTT2670" s="113"/>
      <c r="VTU2670" s="113"/>
      <c r="VTV2670" s="113"/>
      <c r="VTW2670" s="113"/>
      <c r="VTX2670" s="113"/>
      <c r="VTY2670" s="113"/>
      <c r="VTZ2670" s="113"/>
      <c r="VUA2670" s="113"/>
      <c r="VUB2670" s="113"/>
      <c r="VUC2670" s="113"/>
      <c r="VUD2670" s="113"/>
      <c r="VUE2670" s="113"/>
      <c r="VUF2670" s="113"/>
      <c r="VUG2670" s="113"/>
      <c r="VUH2670" s="113"/>
      <c r="VUI2670" s="113"/>
      <c r="VUJ2670" s="113"/>
      <c r="VUK2670" s="113"/>
      <c r="VUL2670" s="113"/>
      <c r="VUM2670" s="113"/>
      <c r="VUN2670" s="113"/>
      <c r="VUO2670" s="113"/>
      <c r="VUP2670" s="113"/>
      <c r="VUQ2670" s="113"/>
      <c r="VUR2670" s="113"/>
      <c r="VUS2670" s="113"/>
      <c r="VUT2670" s="113"/>
      <c r="VUU2670" s="113"/>
      <c r="VUV2670" s="113"/>
      <c r="VUW2670" s="113"/>
      <c r="VUX2670" s="113"/>
      <c r="VUY2670" s="113"/>
      <c r="VUZ2670" s="113"/>
      <c r="VVA2670" s="113"/>
      <c r="VVB2670" s="113"/>
      <c r="VVC2670" s="113"/>
      <c r="VVD2670" s="113"/>
      <c r="VVE2670" s="113"/>
      <c r="VVF2670" s="113"/>
      <c r="VVG2670" s="113"/>
      <c r="VVH2670" s="113"/>
      <c r="VVI2670" s="113"/>
      <c r="VVJ2670" s="113"/>
      <c r="VVK2670" s="113"/>
      <c r="VVL2670" s="113"/>
      <c r="VVM2670" s="113"/>
      <c r="VVN2670" s="113"/>
      <c r="VVO2670" s="113"/>
      <c r="VVP2670" s="113"/>
      <c r="VVQ2670" s="113"/>
      <c r="VVR2670" s="113"/>
      <c r="VVS2670" s="113"/>
      <c r="VVT2670" s="113"/>
      <c r="VVU2670" s="113"/>
      <c r="VVV2670" s="113"/>
      <c r="VVW2670" s="113"/>
      <c r="VVX2670" s="113"/>
      <c r="VVY2670" s="113"/>
      <c r="VVZ2670" s="113"/>
      <c r="VWA2670" s="113"/>
      <c r="VWB2670" s="113"/>
      <c r="VWC2670" s="113"/>
      <c r="VWD2670" s="113"/>
      <c r="VWE2670" s="113"/>
      <c r="VWF2670" s="113"/>
      <c r="VWG2670" s="113"/>
      <c r="VWH2670" s="113"/>
      <c r="VWI2670" s="113"/>
      <c r="VWJ2670" s="113"/>
      <c r="VWK2670" s="113"/>
      <c r="VWL2670" s="113"/>
      <c r="VWM2670" s="113"/>
      <c r="VWN2670" s="113"/>
      <c r="VWO2670" s="113"/>
      <c r="VWP2670" s="113"/>
      <c r="VWQ2670" s="113"/>
      <c r="VWR2670" s="113"/>
      <c r="VWS2670" s="113"/>
      <c r="VWT2670" s="113"/>
      <c r="VWU2670" s="113"/>
      <c r="VWV2670" s="113"/>
      <c r="VWW2670" s="113"/>
      <c r="VWX2670" s="113"/>
      <c r="VWY2670" s="113"/>
      <c r="VWZ2670" s="113"/>
      <c r="VXA2670" s="113"/>
      <c r="VXB2670" s="113"/>
      <c r="VXC2670" s="113"/>
      <c r="VXD2670" s="113"/>
      <c r="VXE2670" s="113"/>
      <c r="VXF2670" s="113"/>
      <c r="VXG2670" s="113"/>
      <c r="VXH2670" s="113"/>
      <c r="VXI2670" s="113"/>
      <c r="VXJ2670" s="113"/>
      <c r="VXK2670" s="113"/>
      <c r="VXL2670" s="113"/>
      <c r="VXM2670" s="113"/>
      <c r="VXN2670" s="113"/>
      <c r="VXO2670" s="113"/>
      <c r="VXP2670" s="113"/>
      <c r="VXQ2670" s="113"/>
      <c r="VXR2670" s="113"/>
      <c r="VXS2670" s="113"/>
      <c r="VXT2670" s="113"/>
      <c r="VXU2670" s="113"/>
      <c r="VXV2670" s="113"/>
      <c r="VXW2670" s="113"/>
      <c r="VXX2670" s="113"/>
      <c r="VXY2670" s="113"/>
      <c r="VXZ2670" s="113"/>
      <c r="VYA2670" s="113"/>
      <c r="VYB2670" s="113"/>
      <c r="VYC2670" s="113"/>
      <c r="VYD2670" s="113"/>
      <c r="VYE2670" s="113"/>
      <c r="VYF2670" s="113"/>
      <c r="VYG2670" s="113"/>
      <c r="VYH2670" s="113"/>
      <c r="VYI2670" s="113"/>
      <c r="VYJ2670" s="113"/>
      <c r="VYK2670" s="113"/>
      <c r="VYL2670" s="113"/>
      <c r="VYM2670" s="113"/>
      <c r="VYN2670" s="113"/>
      <c r="VYO2670" s="113"/>
      <c r="VYP2670" s="113"/>
      <c r="VYQ2670" s="113"/>
      <c r="VYR2670" s="113"/>
      <c r="VYS2670" s="113"/>
      <c r="VYT2670" s="113"/>
      <c r="VYU2670" s="113"/>
      <c r="VYV2670" s="113"/>
      <c r="VYW2670" s="113"/>
      <c r="VYX2670" s="113"/>
      <c r="VYY2670" s="113"/>
      <c r="VYZ2670" s="113"/>
      <c r="VZA2670" s="113"/>
      <c r="VZB2670" s="113"/>
      <c r="VZC2670" s="113"/>
      <c r="VZD2670" s="113"/>
      <c r="VZE2670" s="113"/>
      <c r="VZF2670" s="113"/>
      <c r="VZG2670" s="113"/>
      <c r="VZH2670" s="113"/>
      <c r="VZI2670" s="113"/>
      <c r="VZJ2670" s="113"/>
      <c r="VZK2670" s="113"/>
      <c r="VZL2670" s="113"/>
      <c r="VZM2670" s="113"/>
      <c r="VZN2670" s="113"/>
      <c r="VZO2670" s="113"/>
      <c r="VZP2670" s="113"/>
      <c r="VZQ2670" s="113"/>
      <c r="VZR2670" s="113"/>
      <c r="VZS2670" s="113"/>
      <c r="VZT2670" s="113"/>
      <c r="VZU2670" s="113"/>
      <c r="VZV2670" s="113"/>
      <c r="VZW2670" s="113"/>
      <c r="VZX2670" s="113"/>
      <c r="VZY2670" s="113"/>
      <c r="VZZ2670" s="113"/>
      <c r="WAA2670" s="113"/>
      <c r="WAB2670" s="113"/>
      <c r="WAC2670" s="113"/>
      <c r="WAD2670" s="113"/>
      <c r="WAE2670" s="113"/>
      <c r="WAF2670" s="113"/>
      <c r="WAG2670" s="113"/>
      <c r="WAH2670" s="113"/>
      <c r="WAI2670" s="113"/>
      <c r="WAJ2670" s="113"/>
      <c r="WAK2670" s="113"/>
      <c r="WAL2670" s="113"/>
      <c r="WAM2670" s="113"/>
      <c r="WAN2670" s="113"/>
      <c r="WAO2670" s="113"/>
      <c r="WAP2670" s="113"/>
      <c r="WAQ2670" s="113"/>
      <c r="WAR2670" s="113"/>
      <c r="WAS2670" s="113"/>
      <c r="WAT2670" s="113"/>
      <c r="WAU2670" s="113"/>
      <c r="WAV2670" s="113"/>
      <c r="WAW2670" s="113"/>
      <c r="WAX2670" s="113"/>
      <c r="WAY2670" s="113"/>
      <c r="WAZ2670" s="113"/>
      <c r="WBA2670" s="113"/>
      <c r="WBB2670" s="113"/>
      <c r="WBC2670" s="113"/>
      <c r="WBD2670" s="113"/>
      <c r="WBE2670" s="113"/>
      <c r="WBF2670" s="113"/>
      <c r="WBG2670" s="113"/>
      <c r="WBH2670" s="113"/>
      <c r="WBI2670" s="113"/>
      <c r="WBJ2670" s="113"/>
      <c r="WBK2670" s="113"/>
      <c r="WBL2670" s="113"/>
      <c r="WBM2670" s="113"/>
      <c r="WBN2670" s="113"/>
      <c r="WBO2670" s="113"/>
      <c r="WBP2670" s="113"/>
      <c r="WBQ2670" s="113"/>
      <c r="WBR2670" s="113"/>
      <c r="WBS2670" s="113"/>
      <c r="WBT2670" s="113"/>
      <c r="WBU2670" s="113"/>
      <c r="WBV2670" s="113"/>
      <c r="WBW2670" s="113"/>
      <c r="WBX2670" s="113"/>
      <c r="WBY2670" s="113"/>
      <c r="WBZ2670" s="113"/>
      <c r="WCA2670" s="113"/>
      <c r="WCB2670" s="113"/>
      <c r="WCC2670" s="113"/>
      <c r="WCD2670" s="113"/>
      <c r="WCE2670" s="113"/>
      <c r="WCF2670" s="113"/>
      <c r="WCG2670" s="113"/>
      <c r="WCH2670" s="113"/>
      <c r="WCI2670" s="113"/>
      <c r="WCJ2670" s="113"/>
      <c r="WCK2670" s="113"/>
      <c r="WCL2670" s="113"/>
      <c r="WCM2670" s="113"/>
      <c r="WCN2670" s="113"/>
      <c r="WCO2670" s="113"/>
      <c r="WCP2670" s="113"/>
      <c r="WCQ2670" s="113"/>
      <c r="WCR2670" s="113"/>
      <c r="WCS2670" s="113"/>
      <c r="WCT2670" s="113"/>
      <c r="WCU2670" s="113"/>
      <c r="WCV2670" s="113"/>
      <c r="WCW2670" s="113"/>
      <c r="WCX2670" s="113"/>
      <c r="WCY2670" s="113"/>
      <c r="WCZ2670" s="113"/>
      <c r="WDA2670" s="113"/>
      <c r="WDB2670" s="113"/>
      <c r="WDC2670" s="113"/>
      <c r="WDD2670" s="113"/>
      <c r="WDE2670" s="113"/>
      <c r="WDF2670" s="113"/>
      <c r="WDG2670" s="113"/>
      <c r="WDH2670" s="113"/>
      <c r="WDI2670" s="113"/>
      <c r="WDJ2670" s="113"/>
      <c r="WDK2670" s="113"/>
      <c r="WDL2670" s="113"/>
      <c r="WDM2670" s="113"/>
      <c r="WDN2670" s="113"/>
      <c r="WDO2670" s="113"/>
      <c r="WDP2670" s="113"/>
      <c r="WDQ2670" s="113"/>
      <c r="WDR2670" s="113"/>
      <c r="WDS2670" s="113"/>
      <c r="WDT2670" s="113"/>
      <c r="WDU2670" s="113"/>
      <c r="WDV2670" s="113"/>
      <c r="WDW2670" s="113"/>
      <c r="WDX2670" s="113"/>
      <c r="WDY2670" s="113"/>
      <c r="WDZ2670" s="113"/>
      <c r="WEA2670" s="113"/>
      <c r="WEB2670" s="113"/>
      <c r="WEC2670" s="113"/>
      <c r="WED2670" s="113"/>
      <c r="WEE2670" s="113"/>
      <c r="WEF2670" s="113"/>
      <c r="WEG2670" s="113"/>
      <c r="WEH2670" s="113"/>
      <c r="WEI2670" s="113"/>
      <c r="WEJ2670" s="113"/>
      <c r="WEK2670" s="113"/>
      <c r="WEL2670" s="113"/>
      <c r="WEM2670" s="113"/>
      <c r="WEN2670" s="113"/>
      <c r="WEO2670" s="113"/>
      <c r="WEP2670" s="113"/>
      <c r="WEQ2670" s="113"/>
      <c r="WER2670" s="113"/>
      <c r="WES2670" s="113"/>
      <c r="WET2670" s="113"/>
      <c r="WEU2670" s="113"/>
      <c r="WEV2670" s="113"/>
      <c r="WEW2670" s="113"/>
      <c r="WEX2670" s="113"/>
      <c r="WEY2670" s="113"/>
      <c r="WEZ2670" s="113"/>
      <c r="WFA2670" s="113"/>
      <c r="WFB2670" s="113"/>
      <c r="WFC2670" s="113"/>
      <c r="WFD2670" s="113"/>
      <c r="WFE2670" s="113"/>
      <c r="WFF2670" s="113"/>
      <c r="WFG2670" s="113"/>
      <c r="WFH2670" s="113"/>
      <c r="WFI2670" s="113"/>
      <c r="WFJ2670" s="113"/>
      <c r="WFK2670" s="113"/>
      <c r="WFL2670" s="113"/>
      <c r="WFM2670" s="113"/>
      <c r="WFN2670" s="113"/>
      <c r="WFO2670" s="113"/>
      <c r="WFP2670" s="113"/>
      <c r="WFQ2670" s="113"/>
      <c r="WFR2670" s="113"/>
      <c r="WFS2670" s="113"/>
      <c r="WFT2670" s="113"/>
      <c r="WFU2670" s="113"/>
      <c r="WFV2670" s="113"/>
      <c r="WFW2670" s="113"/>
      <c r="WFX2670" s="113"/>
      <c r="WFY2670" s="113"/>
      <c r="WFZ2670" s="113"/>
      <c r="WGA2670" s="113"/>
      <c r="WGB2670" s="113"/>
      <c r="WGC2670" s="113"/>
      <c r="WGD2670" s="113"/>
      <c r="WGE2670" s="113"/>
      <c r="WGF2670" s="113"/>
      <c r="WGG2670" s="113"/>
      <c r="WGH2670" s="113"/>
      <c r="WGI2670" s="113"/>
      <c r="WGJ2670" s="113"/>
      <c r="WGK2670" s="113"/>
      <c r="WGL2670" s="113"/>
      <c r="WGM2670" s="113"/>
      <c r="WGN2670" s="113"/>
      <c r="WGO2670" s="113"/>
      <c r="WGP2670" s="113"/>
      <c r="WGQ2670" s="113"/>
      <c r="WGR2670" s="113"/>
      <c r="WGS2670" s="113"/>
      <c r="WGT2670" s="113"/>
      <c r="WGU2670" s="113"/>
      <c r="WGV2670" s="113"/>
      <c r="WGW2670" s="113"/>
      <c r="WGX2670" s="113"/>
      <c r="WGY2670" s="113"/>
      <c r="WGZ2670" s="113"/>
      <c r="WHA2670" s="113"/>
      <c r="WHB2670" s="113"/>
      <c r="WHC2670" s="113"/>
      <c r="WHD2670" s="113"/>
      <c r="WHE2670" s="113"/>
      <c r="WHF2670" s="113"/>
      <c r="WHG2670" s="113"/>
      <c r="WHH2670" s="113"/>
      <c r="WHI2670" s="113"/>
      <c r="WHJ2670" s="113"/>
      <c r="WHK2670" s="113"/>
      <c r="WHL2670" s="113"/>
      <c r="WHM2670" s="113"/>
      <c r="WHN2670" s="113"/>
      <c r="WHO2670" s="113"/>
      <c r="WHP2670" s="113"/>
      <c r="WHQ2670" s="113"/>
      <c r="WHR2670" s="113"/>
      <c r="WHS2670" s="113"/>
      <c r="WHT2670" s="113"/>
      <c r="WHU2670" s="113"/>
      <c r="WHV2670" s="113"/>
      <c r="WHW2670" s="113"/>
      <c r="WHX2670" s="113"/>
      <c r="WHY2670" s="113"/>
      <c r="WHZ2670" s="113"/>
      <c r="WIA2670" s="113"/>
      <c r="WIB2670" s="113"/>
      <c r="WIC2670" s="113"/>
      <c r="WID2670" s="113"/>
      <c r="WIE2670" s="113"/>
      <c r="WIF2670" s="113"/>
      <c r="WIG2670" s="113"/>
      <c r="WIH2670" s="113"/>
      <c r="WII2670" s="113"/>
      <c r="WIJ2670" s="113"/>
      <c r="WIK2670" s="113"/>
      <c r="WIL2670" s="113"/>
      <c r="WIM2670" s="113"/>
      <c r="WIN2670" s="113"/>
      <c r="WIO2670" s="113"/>
      <c r="WIP2670" s="113"/>
      <c r="WIQ2670" s="113"/>
      <c r="WIR2670" s="113"/>
      <c r="WIS2670" s="113"/>
      <c r="WIT2670" s="113"/>
      <c r="WIU2670" s="113"/>
      <c r="WIV2670" s="113"/>
      <c r="WIW2670" s="113"/>
      <c r="WIX2670" s="113"/>
      <c r="WIY2670" s="113"/>
      <c r="WIZ2670" s="113"/>
      <c r="WJA2670" s="113"/>
      <c r="WJB2670" s="113"/>
      <c r="WJC2670" s="113"/>
      <c r="WJD2670" s="113"/>
      <c r="WJE2670" s="113"/>
      <c r="WJF2670" s="113"/>
      <c r="WJG2670" s="113"/>
      <c r="WJH2670" s="113"/>
      <c r="WJI2670" s="113"/>
      <c r="WJJ2670" s="113"/>
      <c r="WJK2670" s="113"/>
      <c r="WJL2670" s="113"/>
      <c r="WJM2670" s="113"/>
      <c r="WJN2670" s="113"/>
      <c r="WJO2670" s="113"/>
      <c r="WJP2670" s="113"/>
      <c r="WJQ2670" s="113"/>
      <c r="WJR2670" s="113"/>
      <c r="WJS2670" s="113"/>
      <c r="WJT2670" s="113"/>
      <c r="WJU2670" s="113"/>
      <c r="WJV2670" s="113"/>
      <c r="WJW2670" s="113"/>
      <c r="WJX2670" s="113"/>
      <c r="WJY2670" s="113"/>
      <c r="WJZ2670" s="113"/>
      <c r="WKA2670" s="113"/>
      <c r="WKB2670" s="113"/>
      <c r="WKC2670" s="113"/>
      <c r="WKD2670" s="113"/>
      <c r="WKE2670" s="113"/>
      <c r="WKF2670" s="113"/>
      <c r="WKG2670" s="113"/>
      <c r="WKH2670" s="113"/>
      <c r="WKI2670" s="113"/>
      <c r="WKJ2670" s="113"/>
      <c r="WKK2670" s="113"/>
      <c r="WKL2670" s="113"/>
      <c r="WKM2670" s="113"/>
      <c r="WKN2670" s="113"/>
      <c r="WKO2670" s="113"/>
      <c r="WKP2670" s="113"/>
      <c r="WKQ2670" s="113"/>
      <c r="WKR2670" s="113"/>
      <c r="WKS2670" s="113"/>
      <c r="WKT2670" s="113"/>
      <c r="WKU2670" s="113"/>
      <c r="WKV2670" s="113"/>
      <c r="WKW2670" s="113"/>
      <c r="WKX2670" s="113"/>
      <c r="WKY2670" s="113"/>
      <c r="WKZ2670" s="113"/>
      <c r="WLA2670" s="113"/>
      <c r="WLB2670" s="113"/>
      <c r="WLC2670" s="113"/>
      <c r="WLD2670" s="113"/>
      <c r="WLE2670" s="113"/>
      <c r="WLF2670" s="113"/>
      <c r="WLG2670" s="113"/>
      <c r="WLH2670" s="113"/>
      <c r="WLI2670" s="113"/>
      <c r="WLJ2670" s="113"/>
      <c r="WLK2670" s="113"/>
      <c r="WLL2670" s="113"/>
      <c r="WLM2670" s="113"/>
      <c r="WLN2670" s="113"/>
      <c r="WLO2670" s="113"/>
      <c r="WLP2670" s="113"/>
      <c r="WLQ2670" s="113"/>
      <c r="WLR2670" s="113"/>
      <c r="WLS2670" s="113"/>
      <c r="WLT2670" s="113"/>
      <c r="WLU2670" s="113"/>
      <c r="WLV2670" s="113"/>
      <c r="WLW2670" s="113"/>
      <c r="WLX2670" s="113"/>
      <c r="WLY2670" s="113"/>
      <c r="WLZ2670" s="113"/>
      <c r="WMA2670" s="113"/>
      <c r="WMB2670" s="113"/>
      <c r="WMC2670" s="113"/>
      <c r="WMD2670" s="113"/>
      <c r="WME2670" s="113"/>
      <c r="WMF2670" s="113"/>
      <c r="WMG2670" s="113"/>
      <c r="WMH2670" s="113"/>
      <c r="WMI2670" s="113"/>
      <c r="WMJ2670" s="113"/>
      <c r="WMK2670" s="113"/>
      <c r="WML2670" s="113"/>
      <c r="WMM2670" s="113"/>
      <c r="WMN2670" s="113"/>
      <c r="WMO2670" s="113"/>
      <c r="WMP2670" s="113"/>
      <c r="WMQ2670" s="113"/>
      <c r="WMR2670" s="113"/>
      <c r="WMS2670" s="113"/>
      <c r="WMT2670" s="113"/>
      <c r="WMU2670" s="113"/>
      <c r="WMV2670" s="113"/>
      <c r="WMW2670" s="113"/>
      <c r="WMX2670" s="113"/>
      <c r="WMY2670" s="113"/>
      <c r="WMZ2670" s="113"/>
      <c r="WNA2670" s="113"/>
      <c r="WNB2670" s="113"/>
      <c r="WNC2670" s="113"/>
      <c r="WND2670" s="113"/>
      <c r="WNE2670" s="113"/>
      <c r="WNF2670" s="113"/>
      <c r="WNG2670" s="113"/>
      <c r="WNH2670" s="113"/>
      <c r="WNI2670" s="113"/>
      <c r="WNJ2670" s="113"/>
      <c r="WNK2670" s="113"/>
      <c r="WNL2670" s="113"/>
      <c r="WNM2670" s="113"/>
      <c r="WNN2670" s="113"/>
      <c r="WNO2670" s="113"/>
      <c r="WNP2670" s="113"/>
      <c r="WNQ2670" s="113"/>
      <c r="WNR2670" s="113"/>
      <c r="WNS2670" s="113"/>
      <c r="WNT2670" s="113"/>
      <c r="WNU2670" s="113"/>
      <c r="WNV2670" s="113"/>
      <c r="WNW2670" s="113"/>
      <c r="WNX2670" s="113"/>
      <c r="WNY2670" s="113"/>
      <c r="WNZ2670" s="113"/>
      <c r="WOA2670" s="113"/>
      <c r="WOB2670" s="113"/>
      <c r="WOC2670" s="113"/>
      <c r="WOD2670" s="113"/>
      <c r="WOE2670" s="113"/>
      <c r="WOF2670" s="113"/>
      <c r="WOG2670" s="113"/>
      <c r="WOH2670" s="113"/>
      <c r="WOI2670" s="113"/>
      <c r="WOJ2670" s="113"/>
      <c r="WOK2670" s="113"/>
      <c r="WOL2670" s="113"/>
      <c r="WOM2670" s="113"/>
      <c r="WON2670" s="113"/>
      <c r="WOO2670" s="113"/>
      <c r="WOP2670" s="113"/>
      <c r="WOQ2670" s="113"/>
      <c r="WOR2670" s="113"/>
      <c r="WOS2670" s="113"/>
      <c r="WOT2670" s="113"/>
      <c r="WOU2670" s="113"/>
      <c r="WOV2670" s="113"/>
      <c r="WOW2670" s="113"/>
      <c r="WOX2670" s="113"/>
      <c r="WOY2670" s="113"/>
      <c r="WOZ2670" s="113"/>
      <c r="WPA2670" s="113"/>
      <c r="WPB2670" s="113"/>
      <c r="WPC2670" s="113"/>
      <c r="WPD2670" s="113"/>
      <c r="WPE2670" s="113"/>
      <c r="WPF2670" s="113"/>
      <c r="WPG2670" s="113"/>
      <c r="WPH2670" s="113"/>
      <c r="WPI2670" s="113"/>
      <c r="WPJ2670" s="113"/>
      <c r="WPK2670" s="113"/>
      <c r="WPL2670" s="113"/>
      <c r="WPM2670" s="113"/>
      <c r="WPN2670" s="113"/>
      <c r="WPO2670" s="113"/>
      <c r="WPP2670" s="113"/>
      <c r="WPQ2670" s="113"/>
      <c r="WPR2670" s="113"/>
      <c r="WPS2670" s="113"/>
      <c r="WPT2670" s="113"/>
      <c r="WPU2670" s="113"/>
      <c r="WPV2670" s="113"/>
      <c r="WPW2670" s="113"/>
      <c r="WPX2670" s="113"/>
      <c r="WPY2670" s="113"/>
      <c r="WPZ2670" s="113"/>
      <c r="WQA2670" s="113"/>
      <c r="WQB2670" s="113"/>
      <c r="WQC2670" s="113"/>
      <c r="WQD2670" s="113"/>
      <c r="WQE2670" s="113"/>
      <c r="WQF2670" s="113"/>
      <c r="WQG2670" s="113"/>
      <c r="WQH2670" s="113"/>
      <c r="WQI2670" s="113"/>
      <c r="WQJ2670" s="113"/>
      <c r="WQK2670" s="113"/>
      <c r="WQL2670" s="113"/>
      <c r="WQM2670" s="113"/>
      <c r="WQN2670" s="113"/>
      <c r="WQO2670" s="113"/>
      <c r="WQP2670" s="113"/>
      <c r="WQQ2670" s="113"/>
      <c r="WQR2670" s="113"/>
      <c r="WQS2670" s="113"/>
      <c r="WQT2670" s="113"/>
      <c r="WQU2670" s="113"/>
      <c r="WQV2670" s="113"/>
      <c r="WQW2670" s="113"/>
      <c r="WQX2670" s="113"/>
      <c r="WQY2670" s="113"/>
      <c r="WQZ2670" s="113"/>
      <c r="WRA2670" s="113"/>
      <c r="WRB2670" s="113"/>
      <c r="WRC2670" s="113"/>
      <c r="WRD2670" s="113"/>
      <c r="WRE2670" s="113"/>
      <c r="WRF2670" s="113"/>
      <c r="WRG2670" s="113"/>
      <c r="WRH2670" s="113"/>
      <c r="WRI2670" s="113"/>
      <c r="WRJ2670" s="113"/>
      <c r="WRK2670" s="113"/>
      <c r="WRL2670" s="113"/>
      <c r="WRM2670" s="113"/>
      <c r="WRN2670" s="113"/>
      <c r="WRO2670" s="113"/>
      <c r="WRP2670" s="113"/>
      <c r="WRQ2670" s="113"/>
      <c r="WRR2670" s="113"/>
      <c r="WRS2670" s="113"/>
      <c r="WRT2670" s="113"/>
      <c r="WRU2670" s="113"/>
      <c r="WRV2670" s="113"/>
      <c r="WRW2670" s="113"/>
      <c r="WRX2670" s="113"/>
      <c r="WRY2670" s="113"/>
      <c r="WRZ2670" s="113"/>
      <c r="WSA2670" s="113"/>
      <c r="WSB2670" s="113"/>
      <c r="WSC2670" s="113"/>
      <c r="WSD2670" s="113"/>
      <c r="WSE2670" s="113"/>
      <c r="WSF2670" s="113"/>
      <c r="WSG2670" s="113"/>
      <c r="WSH2670" s="113"/>
      <c r="WSI2670" s="113"/>
      <c r="WSJ2670" s="113"/>
      <c r="WSK2670" s="113"/>
      <c r="WSL2670" s="113"/>
      <c r="WSM2670" s="113"/>
      <c r="WSN2670" s="113"/>
      <c r="WSO2670" s="113"/>
      <c r="WSP2670" s="113"/>
      <c r="WSQ2670" s="113"/>
      <c r="WSR2670" s="113"/>
      <c r="WSS2670" s="113"/>
      <c r="WST2670" s="113"/>
      <c r="WSU2670" s="113"/>
      <c r="WSV2670" s="113"/>
      <c r="WSW2670" s="113"/>
      <c r="WSX2670" s="113"/>
      <c r="WSY2670" s="113"/>
      <c r="WSZ2670" s="113"/>
      <c r="WTA2670" s="113"/>
      <c r="WTB2670" s="113"/>
      <c r="WTC2670" s="113"/>
      <c r="WTD2670" s="113"/>
      <c r="WTE2670" s="113"/>
      <c r="WTF2670" s="113"/>
      <c r="WTG2670" s="113"/>
      <c r="WTH2670" s="113"/>
      <c r="WTI2670" s="113"/>
      <c r="WTJ2670" s="113"/>
      <c r="WTK2670" s="113"/>
      <c r="WTL2670" s="113"/>
      <c r="WTM2670" s="113"/>
      <c r="WTN2670" s="113"/>
      <c r="WTO2670" s="113"/>
      <c r="WTP2670" s="113"/>
      <c r="WTQ2670" s="113"/>
      <c r="WTR2670" s="113"/>
      <c r="WTS2670" s="113"/>
      <c r="WTT2670" s="113"/>
      <c r="WTU2670" s="113"/>
      <c r="WTV2670" s="113"/>
      <c r="WTW2670" s="113"/>
      <c r="WTX2670" s="113"/>
      <c r="WTY2670" s="113"/>
      <c r="WTZ2670" s="113"/>
      <c r="WUA2670" s="113"/>
      <c r="WUB2670" s="113"/>
      <c r="WUC2670" s="113"/>
      <c r="WUD2670" s="113"/>
      <c r="WUE2670" s="113"/>
      <c r="WUF2670" s="113"/>
      <c r="WUG2670" s="113"/>
      <c r="WUH2670" s="113"/>
      <c r="WUI2670" s="113"/>
      <c r="WUJ2670" s="113"/>
      <c r="WUK2670" s="113"/>
      <c r="WUL2670" s="113"/>
      <c r="WUM2670" s="113"/>
      <c r="WUN2670" s="113"/>
      <c r="WUO2670" s="113"/>
      <c r="WUP2670" s="113"/>
      <c r="WUQ2670" s="113"/>
      <c r="WUR2670" s="113"/>
      <c r="WUS2670" s="113"/>
      <c r="WUT2670" s="113"/>
      <c r="WUU2670" s="113"/>
      <c r="WUV2670" s="113"/>
      <c r="WUW2670" s="113"/>
      <c r="WUX2670" s="113"/>
      <c r="WUY2670" s="113"/>
      <c r="WUZ2670" s="113"/>
      <c r="WVA2670" s="113"/>
      <c r="WVB2670" s="113"/>
      <c r="WVC2670" s="113"/>
      <c r="WVD2670" s="113"/>
      <c r="WVE2670" s="113"/>
      <c r="WVF2670" s="113"/>
      <c r="WVG2670" s="113"/>
      <c r="WVH2670" s="113"/>
      <c r="WVI2670" s="113"/>
      <c r="WVJ2670" s="113"/>
      <c r="WVK2670" s="113"/>
      <c r="WVL2670" s="113"/>
      <c r="WVM2670" s="113"/>
      <c r="WVN2670" s="113"/>
      <c r="WVO2670" s="113"/>
      <c r="WVP2670" s="113"/>
      <c r="WVQ2670" s="113"/>
      <c r="WVR2670" s="113"/>
      <c r="WVS2670" s="113"/>
      <c r="WVT2670" s="113"/>
      <c r="WVU2670" s="113"/>
      <c r="WVV2670" s="113"/>
      <c r="WVW2670" s="113"/>
      <c r="WVX2670" s="113"/>
      <c r="WVY2670" s="113"/>
      <c r="WVZ2670" s="113"/>
      <c r="WWA2670" s="113"/>
      <c r="WWB2670" s="113"/>
      <c r="WWC2670" s="113"/>
      <c r="WWD2670" s="113"/>
      <c r="WWE2670" s="113"/>
      <c r="WWF2670" s="113"/>
      <c r="WWG2670" s="113"/>
      <c r="WWH2670" s="113"/>
      <c r="WWI2670" s="113"/>
      <c r="WWJ2670" s="113"/>
      <c r="WWK2670" s="113"/>
      <c r="WWL2670" s="113"/>
      <c r="WWM2670" s="113"/>
      <c r="WWN2670" s="113"/>
      <c r="WWO2670" s="113"/>
      <c r="WWP2670" s="113"/>
      <c r="WWQ2670" s="113"/>
      <c r="WWR2670" s="113"/>
      <c r="WWS2670" s="113"/>
      <c r="WWT2670" s="113"/>
      <c r="WWU2670" s="113"/>
      <c r="WWV2670" s="113"/>
      <c r="WWW2670" s="113"/>
      <c r="WWX2670" s="113"/>
      <c r="WWY2670" s="113"/>
      <c r="WWZ2670" s="113"/>
      <c r="WXA2670" s="113"/>
      <c r="WXB2670" s="113"/>
      <c r="WXC2670" s="113"/>
      <c r="WXD2670" s="113"/>
      <c r="WXE2670" s="113"/>
      <c r="WXF2670" s="113"/>
      <c r="WXG2670" s="113"/>
      <c r="WXH2670" s="113"/>
      <c r="WXI2670" s="113"/>
      <c r="WXJ2670" s="113"/>
      <c r="WXK2670" s="113"/>
      <c r="WXL2670" s="113"/>
      <c r="WXM2670" s="113"/>
      <c r="WXN2670" s="113"/>
      <c r="WXO2670" s="113"/>
      <c r="WXP2670" s="113"/>
      <c r="WXQ2670" s="113"/>
      <c r="WXR2670" s="113"/>
      <c r="WXS2670" s="113"/>
      <c r="WXT2670" s="113"/>
      <c r="WXU2670" s="113"/>
      <c r="WXV2670" s="113"/>
      <c r="WXW2670" s="113"/>
      <c r="WXX2670" s="113"/>
      <c r="WXY2670" s="113"/>
      <c r="WXZ2670" s="113"/>
      <c r="WYA2670" s="113"/>
      <c r="WYB2670" s="113"/>
      <c r="WYC2670" s="113"/>
      <c r="WYD2670" s="113"/>
      <c r="WYE2670" s="113"/>
      <c r="WYF2670" s="113"/>
      <c r="WYG2670" s="113"/>
      <c r="WYH2670" s="113"/>
      <c r="WYI2670" s="113"/>
      <c r="WYJ2670" s="113"/>
      <c r="WYK2670" s="113"/>
      <c r="WYL2670" s="113"/>
      <c r="WYM2670" s="113"/>
      <c r="WYN2670" s="113"/>
      <c r="WYO2670" s="113"/>
      <c r="WYP2670" s="113"/>
      <c r="WYQ2670" s="113"/>
      <c r="WYR2670" s="113"/>
      <c r="WYS2670" s="113"/>
      <c r="WYT2670" s="113"/>
      <c r="WYU2670" s="113"/>
      <c r="WYV2670" s="113"/>
      <c r="WYW2670" s="113"/>
      <c r="WYX2670" s="113"/>
      <c r="WYY2670" s="113"/>
      <c r="WYZ2670" s="113"/>
      <c r="WZA2670" s="113"/>
      <c r="WZB2670" s="113"/>
      <c r="WZC2670" s="113"/>
      <c r="WZD2670" s="113"/>
      <c r="WZE2670" s="113"/>
      <c r="WZF2670" s="113"/>
      <c r="WZG2670" s="113"/>
      <c r="WZH2670" s="113"/>
      <c r="WZI2670" s="113"/>
      <c r="WZJ2670" s="113"/>
      <c r="WZK2670" s="113"/>
      <c r="WZL2670" s="113"/>
      <c r="WZM2670" s="113"/>
      <c r="WZN2670" s="113"/>
      <c r="WZO2670" s="113"/>
      <c r="WZP2670" s="113"/>
      <c r="WZQ2670" s="113"/>
      <c r="WZR2670" s="113"/>
      <c r="WZS2670" s="113"/>
      <c r="WZT2670" s="113"/>
      <c r="WZU2670" s="113"/>
      <c r="WZV2670" s="113"/>
      <c r="WZW2670" s="113"/>
      <c r="WZX2670" s="113"/>
      <c r="WZY2670" s="113"/>
      <c r="WZZ2670" s="113"/>
      <c r="XAA2670" s="113"/>
      <c r="XAB2670" s="113"/>
      <c r="XAC2670" s="113"/>
      <c r="XAD2670" s="113"/>
      <c r="XAE2670" s="113"/>
      <c r="XAF2670" s="113"/>
      <c r="XAG2670" s="113"/>
      <c r="XAH2670" s="113"/>
      <c r="XAI2670" s="113"/>
      <c r="XAJ2670" s="113"/>
      <c r="XAK2670" s="113"/>
      <c r="XAL2670" s="113"/>
      <c r="XAM2670" s="113"/>
      <c r="XAN2670" s="113"/>
      <c r="XAO2670" s="113"/>
      <c r="XAP2670" s="113"/>
      <c r="XAQ2670" s="113"/>
      <c r="XAR2670" s="113"/>
      <c r="XAS2670" s="113"/>
      <c r="XAT2670" s="113"/>
      <c r="XAU2670" s="113"/>
      <c r="XAV2670" s="113"/>
      <c r="XAW2670" s="113"/>
      <c r="XAX2670" s="113"/>
      <c r="XAY2670" s="113"/>
      <c r="XAZ2670" s="113"/>
      <c r="XBA2670" s="113"/>
      <c r="XBB2670" s="113"/>
      <c r="XBC2670" s="113"/>
      <c r="XBD2670" s="113"/>
      <c r="XBE2670" s="113"/>
      <c r="XBF2670" s="113"/>
      <c r="XBG2670" s="113"/>
      <c r="XBH2670" s="113"/>
      <c r="XBI2670" s="113"/>
      <c r="XBJ2670" s="113"/>
      <c r="XBK2670" s="113"/>
      <c r="XBL2670" s="113"/>
      <c r="XBM2670" s="113"/>
      <c r="XBN2670" s="113"/>
      <c r="XBO2670" s="113"/>
      <c r="XBP2670" s="113"/>
      <c r="XBQ2670" s="113"/>
      <c r="XBR2670" s="113"/>
      <c r="XBS2670" s="113"/>
      <c r="XBT2670" s="113"/>
      <c r="XBU2670" s="113"/>
      <c r="XBV2670" s="113"/>
      <c r="XBW2670" s="113"/>
      <c r="XBX2670" s="113"/>
      <c r="XBY2670" s="113"/>
      <c r="XBZ2670" s="113"/>
      <c r="XCA2670" s="113"/>
      <c r="XCB2670" s="113"/>
      <c r="XCC2670" s="113"/>
      <c r="XCD2670" s="113"/>
      <c r="XCE2670" s="113"/>
      <c r="XCF2670" s="113"/>
      <c r="XCG2670" s="113"/>
      <c r="XCH2670" s="113"/>
      <c r="XCI2670" s="113"/>
      <c r="XCJ2670" s="113"/>
      <c r="XCK2670" s="113"/>
      <c r="XCL2670" s="113"/>
      <c r="XCM2670" s="113"/>
      <c r="XCN2670" s="113"/>
      <c r="XCO2670" s="113"/>
      <c r="XCP2670" s="113"/>
      <c r="XCQ2670" s="113"/>
      <c r="XCR2670" s="113"/>
      <c r="XCS2670" s="113"/>
      <c r="XCT2670" s="113"/>
      <c r="XCU2670" s="113"/>
      <c r="XCV2670" s="113"/>
      <c r="XCW2670" s="113"/>
      <c r="XCX2670" s="113"/>
      <c r="XCY2670" s="113"/>
      <c r="XCZ2670" s="113"/>
      <c r="XDA2670" s="113"/>
      <c r="XDB2670" s="113"/>
      <c r="XDC2670" s="113"/>
      <c r="XDD2670" s="113"/>
      <c r="XDE2670" s="113"/>
      <c r="XDF2670" s="113"/>
      <c r="XDG2670" s="113"/>
      <c r="XDH2670" s="113"/>
      <c r="XDI2670" s="113"/>
      <c r="XDJ2670" s="113"/>
      <c r="XDK2670" s="113"/>
      <c r="XDL2670" s="113"/>
      <c r="XDM2670" s="113"/>
      <c r="XDN2670" s="113"/>
      <c r="XDO2670" s="113"/>
      <c r="XDP2670" s="113"/>
      <c r="XDQ2670" s="113"/>
      <c r="XDR2670" s="113"/>
      <c r="XDS2670" s="113"/>
      <c r="XDT2670" s="113"/>
      <c r="XDU2670" s="113"/>
      <c r="XDV2670" s="113"/>
      <c r="XDW2670" s="113"/>
      <c r="XDX2670" s="113"/>
      <c r="XDY2670" s="113"/>
      <c r="XDZ2670" s="113"/>
      <c r="XEA2670" s="113"/>
      <c r="XEB2670" s="113"/>
      <c r="XEC2670" s="113"/>
      <c r="XED2670" s="113"/>
      <c r="XEE2670" s="113"/>
      <c r="XEF2670" s="113"/>
      <c r="XEG2670" s="113"/>
      <c r="XEH2670" s="113"/>
      <c r="XEI2670" s="113"/>
      <c r="XEJ2670" s="113"/>
      <c r="XEK2670" s="113"/>
      <c r="XEL2670" s="113"/>
      <c r="XEM2670" s="113"/>
      <c r="XEN2670" s="113"/>
      <c r="XEO2670" s="113"/>
      <c r="XEP2670" s="113"/>
      <c r="XEQ2670" s="113"/>
      <c r="XER2670" s="113"/>
      <c r="XES2670" s="113"/>
      <c r="XET2670" s="113"/>
      <c r="XEU2670" s="113"/>
      <c r="XEV2670" s="113"/>
      <c r="XEW2670" s="113"/>
      <c r="XEX2670" s="113"/>
      <c r="XEY2670" s="113"/>
      <c r="XEZ2670" s="113"/>
      <c r="XFA2670" s="113"/>
      <c r="XFB2670" s="113"/>
    </row>
    <row r="2671" spans="1:16384" s="112" customFormat="1">
      <c r="A2671" s="138" t="s">
        <v>3729</v>
      </c>
      <c r="B2671" s="138" t="s">
        <v>3730</v>
      </c>
      <c r="C2671" s="138" t="s">
        <v>3731</v>
      </c>
      <c r="D2671" s="138">
        <v>2686</v>
      </c>
      <c r="E2671" s="321">
        <v>1.31</v>
      </c>
      <c r="F2671" s="321">
        <f t="shared" ref="F2671:F2675" si="369">D2671*E2671</f>
        <v>3518.66</v>
      </c>
      <c r="G2671" s="786" t="s">
        <v>3732</v>
      </c>
      <c r="XFB2671" s="116"/>
      <c r="XFC2671" s="116"/>
      <c r="XFD2671" s="116"/>
    </row>
    <row r="2672" spans="1:16384">
      <c r="A2672" s="138"/>
      <c r="B2672" s="138" t="s">
        <v>3733</v>
      </c>
      <c r="C2672" s="138" t="s">
        <v>3734</v>
      </c>
      <c r="D2672" s="138">
        <v>1782</v>
      </c>
      <c r="E2672" s="321">
        <v>1.42</v>
      </c>
      <c r="F2672" s="321">
        <f t="shared" si="369"/>
        <v>2530.44</v>
      </c>
      <c r="G2672" s="786"/>
      <c r="H2672" s="112"/>
      <c r="I2672" s="112"/>
      <c r="J2672" s="112"/>
      <c r="K2672" s="112"/>
      <c r="L2672" s="112"/>
      <c r="M2672" s="112"/>
      <c r="N2672" s="112"/>
      <c r="O2672" s="112"/>
      <c r="P2672" s="112"/>
      <c r="Q2672" s="112"/>
      <c r="R2672" s="112"/>
      <c r="S2672" s="112"/>
      <c r="T2672" s="112"/>
      <c r="U2672" s="112"/>
      <c r="V2672" s="112"/>
      <c r="W2672" s="112"/>
      <c r="X2672" s="112"/>
      <c r="Y2672" s="112"/>
      <c r="Z2672" s="112"/>
      <c r="AA2672" s="112"/>
      <c r="AB2672" s="112"/>
      <c r="AC2672" s="112"/>
      <c r="AD2672" s="112"/>
      <c r="AE2672" s="112"/>
      <c r="AF2672" s="112"/>
      <c r="AG2672" s="112"/>
      <c r="AH2672" s="112"/>
      <c r="AI2672" s="112"/>
      <c r="AJ2672" s="112"/>
      <c r="AK2672" s="112"/>
      <c r="AL2672" s="112"/>
      <c r="AM2672" s="112"/>
      <c r="AN2672" s="112"/>
      <c r="AO2672" s="112"/>
      <c r="AP2672" s="112"/>
      <c r="AQ2672" s="112"/>
      <c r="AR2672" s="112"/>
      <c r="AS2672" s="112"/>
      <c r="AT2672" s="112"/>
      <c r="AU2672" s="112"/>
      <c r="AV2672" s="112"/>
      <c r="AW2672" s="112"/>
      <c r="AX2672" s="112"/>
      <c r="AY2672" s="112"/>
      <c r="AZ2672" s="112"/>
      <c r="BA2672" s="112"/>
      <c r="BB2672" s="112"/>
      <c r="BC2672" s="112"/>
      <c r="BD2672" s="112"/>
      <c r="BE2672" s="112"/>
      <c r="BF2672" s="112"/>
      <c r="BG2672" s="112"/>
      <c r="BH2672" s="112"/>
      <c r="BI2672" s="112"/>
      <c r="BJ2672" s="112"/>
      <c r="BK2672" s="112"/>
      <c r="BL2672" s="112"/>
      <c r="BM2672" s="112"/>
      <c r="BN2672" s="112"/>
      <c r="BO2672" s="112"/>
      <c r="BP2672" s="112"/>
      <c r="BQ2672" s="112"/>
      <c r="BR2672" s="112"/>
      <c r="BS2672" s="112"/>
      <c r="BT2672" s="112"/>
      <c r="BU2672" s="112"/>
      <c r="BV2672" s="112"/>
      <c r="BW2672" s="112"/>
      <c r="BX2672" s="112"/>
      <c r="BY2672" s="112"/>
      <c r="BZ2672" s="112"/>
      <c r="CA2672" s="112"/>
      <c r="CB2672" s="112"/>
      <c r="CC2672" s="112"/>
      <c r="CD2672" s="112"/>
      <c r="CE2672" s="112"/>
      <c r="CF2672" s="112"/>
      <c r="CG2672" s="112"/>
      <c r="CH2672" s="112"/>
      <c r="CI2672" s="112"/>
      <c r="CJ2672" s="112"/>
      <c r="CK2672" s="112"/>
      <c r="CL2672" s="112"/>
      <c r="CM2672" s="112"/>
      <c r="CN2672" s="112"/>
      <c r="CO2672" s="112"/>
      <c r="CP2672" s="112"/>
      <c r="CQ2672" s="112"/>
      <c r="CR2672" s="112"/>
      <c r="CS2672" s="112"/>
      <c r="CT2672" s="112"/>
      <c r="CU2672" s="112"/>
      <c r="CV2672" s="112"/>
      <c r="CW2672" s="112"/>
      <c r="CX2672" s="112"/>
      <c r="CY2672" s="112"/>
      <c r="CZ2672" s="112"/>
      <c r="DA2672" s="112"/>
      <c r="DB2672" s="112"/>
      <c r="DC2672" s="112"/>
      <c r="DD2672" s="112"/>
      <c r="DE2672" s="112"/>
      <c r="DF2672" s="112"/>
      <c r="DG2672" s="112"/>
      <c r="DH2672" s="112"/>
      <c r="DI2672" s="112"/>
      <c r="DJ2672" s="112"/>
      <c r="DK2672" s="112"/>
      <c r="DL2672" s="112"/>
      <c r="DM2672" s="112"/>
      <c r="DN2672" s="112"/>
      <c r="DO2672" s="112"/>
      <c r="DP2672" s="112"/>
      <c r="DQ2672" s="112"/>
      <c r="DR2672" s="112"/>
      <c r="DS2672" s="112"/>
      <c r="DT2672" s="112"/>
      <c r="DU2672" s="112"/>
      <c r="DV2672" s="112"/>
      <c r="DW2672" s="112"/>
      <c r="DX2672" s="112"/>
      <c r="DY2672" s="112"/>
      <c r="DZ2672" s="112"/>
      <c r="EA2672" s="112"/>
      <c r="EB2672" s="112"/>
      <c r="EC2672" s="112"/>
      <c r="ED2672" s="112"/>
      <c r="EE2672" s="112"/>
      <c r="EF2672" s="112"/>
      <c r="EG2672" s="112"/>
      <c r="EH2672" s="112"/>
      <c r="EI2672" s="112"/>
      <c r="EJ2672" s="112"/>
      <c r="EK2672" s="112"/>
      <c r="EL2672" s="112"/>
      <c r="EM2672" s="112"/>
      <c r="EN2672" s="112"/>
      <c r="EO2672" s="112"/>
      <c r="EP2672" s="112"/>
      <c r="EQ2672" s="112"/>
      <c r="ER2672" s="112"/>
      <c r="ES2672" s="112"/>
      <c r="ET2672" s="112"/>
      <c r="EU2672" s="112"/>
      <c r="EV2672" s="112"/>
      <c r="EW2672" s="112"/>
      <c r="EX2672" s="112"/>
      <c r="EY2672" s="112"/>
      <c r="EZ2672" s="112"/>
      <c r="FA2672" s="112"/>
      <c r="FB2672" s="112"/>
      <c r="FC2672" s="112"/>
      <c r="FD2672" s="112"/>
      <c r="FE2672" s="112"/>
      <c r="FF2672" s="112"/>
      <c r="FG2672" s="112"/>
      <c r="FH2672" s="112"/>
      <c r="FI2672" s="112"/>
      <c r="FJ2672" s="112"/>
      <c r="FK2672" s="112"/>
      <c r="FL2672" s="112"/>
      <c r="FM2672" s="112"/>
      <c r="FN2672" s="112"/>
      <c r="FO2672" s="112"/>
      <c r="FP2672" s="112"/>
      <c r="FQ2672" s="112"/>
      <c r="FR2672" s="112"/>
      <c r="FS2672" s="112"/>
      <c r="FT2672" s="112"/>
      <c r="FU2672" s="112"/>
      <c r="FV2672" s="112"/>
      <c r="FW2672" s="112"/>
      <c r="FX2672" s="112"/>
      <c r="FY2672" s="112"/>
      <c r="FZ2672" s="112"/>
      <c r="GA2672" s="112"/>
      <c r="GB2672" s="112"/>
      <c r="GC2672" s="112"/>
      <c r="GD2672" s="112"/>
      <c r="GE2672" s="112"/>
      <c r="GF2672" s="112"/>
      <c r="GG2672" s="112"/>
      <c r="GH2672" s="112"/>
      <c r="GI2672" s="112"/>
      <c r="GJ2672" s="112"/>
      <c r="GK2672" s="112"/>
      <c r="GL2672" s="112"/>
      <c r="GM2672" s="112"/>
      <c r="GN2672" s="112"/>
      <c r="GO2672" s="112"/>
      <c r="GP2672" s="112"/>
      <c r="GQ2672" s="112"/>
      <c r="GR2672" s="112"/>
      <c r="GS2672" s="112"/>
      <c r="GT2672" s="112"/>
      <c r="GU2672" s="112"/>
      <c r="GV2672" s="112"/>
      <c r="GW2672" s="112"/>
      <c r="GX2672" s="112"/>
      <c r="GY2672" s="112"/>
      <c r="GZ2672" s="112"/>
      <c r="HA2672" s="112"/>
      <c r="HB2672" s="112"/>
      <c r="HC2672" s="112"/>
      <c r="HD2672" s="112"/>
      <c r="HE2672" s="112"/>
      <c r="HF2672" s="112"/>
      <c r="HG2672" s="112"/>
      <c r="HH2672" s="112"/>
      <c r="HI2672" s="112"/>
      <c r="HJ2672" s="112"/>
      <c r="HK2672" s="112"/>
      <c r="HL2672" s="112"/>
      <c r="HM2672" s="112"/>
      <c r="HN2672" s="112"/>
      <c r="HO2672" s="112"/>
      <c r="HP2672" s="112"/>
      <c r="HQ2672" s="112"/>
      <c r="HR2672" s="112"/>
      <c r="HS2672" s="112"/>
      <c r="HT2672" s="112"/>
      <c r="HU2672" s="112"/>
      <c r="HV2672" s="112"/>
      <c r="HW2672" s="112"/>
      <c r="HX2672" s="112"/>
      <c r="HY2672" s="112"/>
      <c r="HZ2672" s="112"/>
      <c r="IA2672" s="112"/>
      <c r="IB2672" s="112"/>
      <c r="IC2672" s="112"/>
      <c r="ID2672" s="112"/>
      <c r="IE2672" s="112"/>
      <c r="IF2672" s="112"/>
      <c r="IG2672" s="112"/>
      <c r="IH2672" s="112"/>
      <c r="II2672" s="112"/>
      <c r="IJ2672" s="112"/>
      <c r="IK2672" s="112"/>
      <c r="IL2672" s="112"/>
      <c r="IM2672" s="112"/>
      <c r="IN2672" s="112"/>
      <c r="IO2672" s="112"/>
      <c r="IP2672" s="112"/>
      <c r="IQ2672" s="112"/>
      <c r="IR2672" s="112"/>
      <c r="IS2672" s="112"/>
      <c r="IT2672" s="112"/>
      <c r="IU2672" s="112"/>
      <c r="IV2672" s="112"/>
      <c r="IW2672" s="112"/>
      <c r="IX2672" s="112"/>
      <c r="IY2672" s="112"/>
      <c r="IZ2672" s="112"/>
      <c r="JA2672" s="112"/>
      <c r="JB2672" s="112"/>
      <c r="JC2672" s="112"/>
      <c r="JD2672" s="112"/>
      <c r="JE2672" s="112"/>
      <c r="JF2672" s="112"/>
      <c r="JG2672" s="112"/>
      <c r="JH2672" s="112"/>
      <c r="JI2672" s="112"/>
      <c r="JJ2672" s="112"/>
      <c r="JK2672" s="112"/>
      <c r="JL2672" s="112"/>
      <c r="JM2672" s="112"/>
      <c r="JN2672" s="112"/>
      <c r="JO2672" s="112"/>
      <c r="JP2672" s="112"/>
      <c r="JQ2672" s="112"/>
      <c r="JR2672" s="112"/>
      <c r="JS2672" s="112"/>
      <c r="JT2672" s="112"/>
      <c r="JU2672" s="112"/>
      <c r="JV2672" s="112"/>
      <c r="JW2672" s="112"/>
      <c r="JX2672" s="112"/>
      <c r="JY2672" s="112"/>
      <c r="JZ2672" s="112"/>
      <c r="KA2672" s="112"/>
      <c r="KB2672" s="112"/>
      <c r="KC2672" s="112"/>
      <c r="KD2672" s="112"/>
      <c r="KE2672" s="112"/>
      <c r="KF2672" s="112"/>
      <c r="KG2672" s="112"/>
      <c r="KH2672" s="112"/>
      <c r="KI2672" s="112"/>
      <c r="KJ2672" s="112"/>
      <c r="KK2672" s="112"/>
      <c r="KL2672" s="112"/>
      <c r="KM2672" s="112"/>
      <c r="KN2672" s="112"/>
      <c r="KO2672" s="112"/>
      <c r="KP2672" s="112"/>
      <c r="KQ2672" s="112"/>
      <c r="KR2672" s="112"/>
      <c r="KS2672" s="112"/>
      <c r="KT2672" s="112"/>
      <c r="KU2672" s="112"/>
      <c r="KV2672" s="112"/>
      <c r="KW2672" s="112"/>
      <c r="KX2672" s="112"/>
      <c r="KY2672" s="112"/>
      <c r="KZ2672" s="112"/>
      <c r="LA2672" s="112"/>
      <c r="LB2672" s="112"/>
      <c r="LC2672" s="112"/>
      <c r="LD2672" s="112"/>
      <c r="LE2672" s="112"/>
      <c r="LF2672" s="112"/>
      <c r="LG2672" s="112"/>
      <c r="LH2672" s="112"/>
      <c r="LI2672" s="112"/>
      <c r="LJ2672" s="112"/>
      <c r="LK2672" s="112"/>
      <c r="LL2672" s="112"/>
      <c r="LM2672" s="112"/>
      <c r="LN2672" s="112"/>
      <c r="LO2672" s="112"/>
      <c r="LP2672" s="112"/>
      <c r="LQ2672" s="112"/>
      <c r="LR2672" s="112"/>
      <c r="LS2672" s="112"/>
      <c r="LT2672" s="112"/>
      <c r="LU2672" s="112"/>
      <c r="LV2672" s="112"/>
      <c r="LW2672" s="112"/>
      <c r="LX2672" s="112"/>
      <c r="LY2672" s="112"/>
      <c r="LZ2672" s="112"/>
      <c r="MA2672" s="112"/>
      <c r="MB2672" s="112"/>
      <c r="MC2672" s="112"/>
      <c r="MD2672" s="112"/>
      <c r="ME2672" s="112"/>
      <c r="MF2672" s="112"/>
      <c r="MG2672" s="112"/>
      <c r="MH2672" s="112"/>
      <c r="MI2672" s="112"/>
      <c r="MJ2672" s="112"/>
      <c r="MK2672" s="112"/>
      <c r="ML2672" s="112"/>
      <c r="MM2672" s="112"/>
      <c r="MN2672" s="112"/>
      <c r="MO2672" s="112"/>
      <c r="MP2672" s="112"/>
      <c r="MQ2672" s="112"/>
      <c r="MR2672" s="112"/>
      <c r="MS2672" s="112"/>
      <c r="MT2672" s="112"/>
      <c r="MU2672" s="112"/>
      <c r="MV2672" s="112"/>
      <c r="MW2672" s="112"/>
      <c r="MX2672" s="112"/>
      <c r="MY2672" s="112"/>
      <c r="MZ2672" s="112"/>
      <c r="NA2672" s="112"/>
      <c r="NB2672" s="112"/>
      <c r="NC2672" s="112"/>
      <c r="ND2672" s="112"/>
      <c r="NE2672" s="112"/>
      <c r="NF2672" s="112"/>
      <c r="NG2672" s="112"/>
      <c r="NH2672" s="112"/>
      <c r="NI2672" s="112"/>
      <c r="NJ2672" s="112"/>
      <c r="NK2672" s="112"/>
      <c r="NL2672" s="112"/>
      <c r="NM2672" s="112"/>
      <c r="NN2672" s="112"/>
      <c r="NO2672" s="112"/>
      <c r="NP2672" s="112"/>
      <c r="NQ2672" s="112"/>
      <c r="NR2672" s="112"/>
      <c r="NS2672" s="112"/>
      <c r="NT2672" s="112"/>
      <c r="NU2672" s="112"/>
      <c r="NV2672" s="112"/>
      <c r="NW2672" s="112"/>
      <c r="NX2672" s="112"/>
      <c r="NY2672" s="112"/>
      <c r="NZ2672" s="112"/>
      <c r="OA2672" s="112"/>
      <c r="OB2672" s="112"/>
      <c r="OC2672" s="112"/>
      <c r="OD2672" s="112"/>
      <c r="OE2672" s="112"/>
      <c r="OF2672" s="112"/>
      <c r="OG2672" s="112"/>
      <c r="OH2672" s="112"/>
      <c r="OI2672" s="112"/>
      <c r="OJ2672" s="112"/>
      <c r="OK2672" s="112"/>
      <c r="OL2672" s="112"/>
      <c r="OM2672" s="112"/>
      <c r="ON2672" s="112"/>
      <c r="OO2672" s="112"/>
      <c r="OP2672" s="112"/>
      <c r="OQ2672" s="112"/>
      <c r="OR2672" s="112"/>
      <c r="OS2672" s="112"/>
      <c r="OT2672" s="112"/>
      <c r="OU2672" s="112"/>
      <c r="OV2672" s="112"/>
      <c r="OW2672" s="112"/>
      <c r="OX2672" s="112"/>
      <c r="OY2672" s="112"/>
      <c r="OZ2672" s="112"/>
      <c r="PA2672" s="112"/>
      <c r="PB2672" s="112"/>
      <c r="PC2672" s="112"/>
      <c r="PD2672" s="112"/>
      <c r="PE2672" s="112"/>
      <c r="PF2672" s="112"/>
      <c r="PG2672" s="112"/>
      <c r="PH2672" s="112"/>
      <c r="PI2672" s="112"/>
      <c r="PJ2672" s="112"/>
      <c r="PK2672" s="112"/>
      <c r="PL2672" s="112"/>
      <c r="PM2672" s="112"/>
      <c r="PN2672" s="112"/>
      <c r="PO2672" s="112"/>
      <c r="PP2672" s="112"/>
      <c r="PQ2672" s="112"/>
      <c r="PR2672" s="112"/>
      <c r="PS2672" s="112"/>
      <c r="PT2672" s="112"/>
      <c r="PU2672" s="112"/>
      <c r="PV2672" s="112"/>
      <c r="PW2672" s="112"/>
      <c r="PX2672" s="112"/>
      <c r="PY2672" s="112"/>
      <c r="PZ2672" s="112"/>
      <c r="QA2672" s="112"/>
      <c r="QB2672" s="112"/>
      <c r="QC2672" s="112"/>
      <c r="QD2672" s="112"/>
      <c r="QE2672" s="112"/>
      <c r="QF2672" s="112"/>
      <c r="QG2672" s="112"/>
      <c r="QH2672" s="112"/>
      <c r="QI2672" s="112"/>
      <c r="QJ2672" s="112"/>
      <c r="QK2672" s="112"/>
      <c r="QL2672" s="112"/>
      <c r="QM2672" s="112"/>
      <c r="QN2672" s="112"/>
      <c r="QO2672" s="112"/>
      <c r="QP2672" s="112"/>
      <c r="QQ2672" s="112"/>
      <c r="QR2672" s="112"/>
      <c r="QS2672" s="112"/>
      <c r="QT2672" s="112"/>
      <c r="QU2672" s="112"/>
      <c r="QV2672" s="112"/>
      <c r="QW2672" s="112"/>
      <c r="QX2672" s="112"/>
      <c r="QY2672" s="112"/>
      <c r="QZ2672" s="112"/>
      <c r="RA2672" s="112"/>
      <c r="RB2672" s="112"/>
      <c r="RC2672" s="112"/>
      <c r="RD2672" s="112"/>
      <c r="RE2672" s="112"/>
      <c r="RF2672" s="112"/>
      <c r="RG2672" s="112"/>
      <c r="RH2672" s="112"/>
      <c r="RI2672" s="112"/>
      <c r="RJ2672" s="112"/>
      <c r="RK2672" s="112"/>
      <c r="RL2672" s="112"/>
      <c r="RM2672" s="112"/>
      <c r="RN2672" s="112"/>
      <c r="RO2672" s="112"/>
      <c r="RP2672" s="112"/>
      <c r="RQ2672" s="112"/>
      <c r="RR2672" s="112"/>
      <c r="RS2672" s="112"/>
      <c r="RT2672" s="112"/>
      <c r="RU2672" s="112"/>
      <c r="RV2672" s="112"/>
      <c r="RW2672" s="112"/>
      <c r="RX2672" s="112"/>
      <c r="RY2672" s="112"/>
      <c r="RZ2672" s="112"/>
      <c r="SA2672" s="112"/>
      <c r="SB2672" s="112"/>
      <c r="SC2672" s="112"/>
      <c r="SD2672" s="112"/>
      <c r="SE2672" s="112"/>
      <c r="SF2672" s="112"/>
      <c r="SG2672" s="112"/>
      <c r="SH2672" s="112"/>
      <c r="SI2672" s="112"/>
      <c r="SJ2672" s="112"/>
      <c r="SK2672" s="112"/>
      <c r="SL2672" s="112"/>
      <c r="SM2672" s="112"/>
      <c r="SN2672" s="112"/>
      <c r="SO2672" s="112"/>
      <c r="SP2672" s="112"/>
      <c r="SQ2672" s="112"/>
      <c r="SR2672" s="112"/>
      <c r="SS2672" s="112"/>
      <c r="ST2672" s="112"/>
      <c r="SU2672" s="112"/>
      <c r="SV2672" s="112"/>
      <c r="SW2672" s="112"/>
      <c r="SX2672" s="112"/>
      <c r="SY2672" s="112"/>
      <c r="SZ2672" s="112"/>
      <c r="TA2672" s="112"/>
      <c r="TB2672" s="112"/>
      <c r="TC2672" s="112"/>
      <c r="TD2672" s="112"/>
      <c r="TE2672" s="112"/>
      <c r="TF2672" s="112"/>
      <c r="TG2672" s="112"/>
      <c r="TH2672" s="112"/>
      <c r="TI2672" s="112"/>
      <c r="TJ2672" s="112"/>
      <c r="TK2672" s="112"/>
      <c r="TL2672" s="112"/>
      <c r="TM2672" s="112"/>
      <c r="TN2672" s="112"/>
      <c r="TO2672" s="112"/>
      <c r="TP2672" s="112"/>
      <c r="TQ2672" s="112"/>
      <c r="TR2672" s="112"/>
      <c r="TS2672" s="112"/>
      <c r="TT2672" s="112"/>
      <c r="TU2672" s="112"/>
      <c r="TV2672" s="112"/>
      <c r="TW2672" s="112"/>
      <c r="TX2672" s="112"/>
      <c r="TY2672" s="112"/>
      <c r="TZ2672" s="112"/>
      <c r="UA2672" s="112"/>
      <c r="UB2672" s="112"/>
      <c r="UC2672" s="112"/>
      <c r="UD2672" s="112"/>
      <c r="UE2672" s="112"/>
      <c r="UF2672" s="112"/>
      <c r="UG2672" s="112"/>
      <c r="UH2672" s="112"/>
      <c r="UI2672" s="112"/>
      <c r="UJ2672" s="112"/>
      <c r="UK2672" s="112"/>
      <c r="UL2672" s="112"/>
      <c r="UM2672" s="112"/>
      <c r="UN2672" s="112"/>
      <c r="UO2672" s="112"/>
      <c r="UP2672" s="112"/>
      <c r="UQ2672" s="112"/>
      <c r="UR2672" s="112"/>
      <c r="US2672" s="112"/>
      <c r="UT2672" s="112"/>
      <c r="UU2672" s="112"/>
      <c r="UV2672" s="112"/>
      <c r="UW2672" s="112"/>
      <c r="UX2672" s="112"/>
      <c r="UY2672" s="112"/>
      <c r="UZ2672" s="112"/>
      <c r="VA2672" s="112"/>
      <c r="VB2672" s="112"/>
      <c r="VC2672" s="112"/>
      <c r="VD2672" s="112"/>
      <c r="VE2672" s="112"/>
      <c r="VF2672" s="112"/>
      <c r="VG2672" s="112"/>
      <c r="VH2672" s="112"/>
      <c r="VI2672" s="112"/>
      <c r="VJ2672" s="112"/>
      <c r="VK2672" s="112"/>
      <c r="VL2672" s="112"/>
      <c r="VM2672" s="112"/>
      <c r="VN2672" s="112"/>
      <c r="VO2672" s="112"/>
      <c r="VP2672" s="112"/>
      <c r="VQ2672" s="112"/>
      <c r="VR2672" s="112"/>
      <c r="VS2672" s="112"/>
      <c r="VT2672" s="112"/>
      <c r="VU2672" s="112"/>
      <c r="VV2672" s="112"/>
      <c r="VW2672" s="112"/>
      <c r="VX2672" s="112"/>
      <c r="VY2672" s="112"/>
      <c r="VZ2672" s="112"/>
      <c r="WA2672" s="112"/>
      <c r="WB2672" s="112"/>
      <c r="WC2672" s="112"/>
      <c r="WD2672" s="112"/>
      <c r="WE2672" s="112"/>
      <c r="WF2672" s="112"/>
      <c r="WG2672" s="112"/>
      <c r="WH2672" s="112"/>
      <c r="WI2672" s="112"/>
      <c r="WJ2672" s="112"/>
      <c r="WK2672" s="112"/>
      <c r="WL2672" s="112"/>
      <c r="WM2672" s="112"/>
      <c r="WN2672" s="112"/>
      <c r="WO2672" s="112"/>
      <c r="WP2672" s="112"/>
      <c r="WQ2672" s="112"/>
      <c r="WR2672" s="112"/>
      <c r="WS2672" s="112"/>
      <c r="WT2672" s="112"/>
      <c r="WU2672" s="112"/>
      <c r="WV2672" s="112"/>
      <c r="WW2672" s="112"/>
      <c r="WX2672" s="112"/>
      <c r="WY2672" s="112"/>
      <c r="WZ2672" s="112"/>
      <c r="XA2672" s="112"/>
      <c r="XB2672" s="112"/>
      <c r="XC2672" s="112"/>
      <c r="XD2672" s="112"/>
      <c r="XE2672" s="112"/>
      <c r="XF2672" s="112"/>
      <c r="XG2672" s="112"/>
      <c r="XH2672" s="112"/>
      <c r="XI2672" s="112"/>
      <c r="XJ2672" s="112"/>
      <c r="XK2672" s="112"/>
      <c r="XL2672" s="112"/>
      <c r="XM2672" s="112"/>
      <c r="XN2672" s="112"/>
      <c r="XO2672" s="112"/>
      <c r="XP2672" s="112"/>
      <c r="XQ2672" s="112"/>
      <c r="XR2672" s="112"/>
      <c r="XS2672" s="112"/>
      <c r="XT2672" s="112"/>
      <c r="XU2672" s="112"/>
      <c r="XV2672" s="112"/>
      <c r="XW2672" s="112"/>
      <c r="XX2672" s="112"/>
      <c r="XY2672" s="112"/>
      <c r="XZ2672" s="112"/>
      <c r="YA2672" s="112"/>
      <c r="YB2672" s="112"/>
      <c r="YC2672" s="112"/>
      <c r="YD2672" s="112"/>
      <c r="YE2672" s="112"/>
      <c r="YF2672" s="112"/>
      <c r="YG2672" s="112"/>
      <c r="YH2672" s="112"/>
      <c r="YI2672" s="112"/>
      <c r="YJ2672" s="112"/>
      <c r="YK2672" s="112"/>
      <c r="YL2672" s="112"/>
      <c r="YM2672" s="112"/>
      <c r="YN2672" s="112"/>
      <c r="YO2672" s="112"/>
      <c r="YP2672" s="112"/>
      <c r="YQ2672" s="112"/>
      <c r="YR2672" s="112"/>
      <c r="YS2672" s="112"/>
      <c r="YT2672" s="112"/>
      <c r="YU2672" s="112"/>
      <c r="YV2672" s="112"/>
      <c r="YW2672" s="112"/>
      <c r="YX2672" s="112"/>
      <c r="YY2672" s="112"/>
      <c r="YZ2672" s="112"/>
      <c r="ZA2672" s="112"/>
      <c r="ZB2672" s="112"/>
      <c r="ZC2672" s="112"/>
      <c r="ZD2672" s="112"/>
      <c r="ZE2672" s="112"/>
      <c r="ZF2672" s="112"/>
      <c r="ZG2672" s="112"/>
      <c r="ZH2672" s="112"/>
      <c r="ZI2672" s="112"/>
      <c r="ZJ2672" s="112"/>
      <c r="ZK2672" s="112"/>
      <c r="ZL2672" s="112"/>
      <c r="ZM2672" s="112"/>
      <c r="ZN2672" s="112"/>
      <c r="ZO2672" s="112"/>
      <c r="ZP2672" s="112"/>
      <c r="ZQ2672" s="112"/>
      <c r="ZR2672" s="112"/>
      <c r="ZS2672" s="112"/>
      <c r="ZT2672" s="112"/>
      <c r="ZU2672" s="112"/>
      <c r="ZV2672" s="112"/>
      <c r="ZW2672" s="112"/>
      <c r="ZX2672" s="112"/>
      <c r="ZY2672" s="112"/>
      <c r="ZZ2672" s="112"/>
      <c r="AAA2672" s="112"/>
      <c r="AAB2672" s="112"/>
      <c r="AAC2672" s="112"/>
      <c r="AAD2672" s="112"/>
      <c r="AAE2672" s="112"/>
      <c r="AAF2672" s="112"/>
      <c r="AAG2672" s="112"/>
      <c r="AAH2672" s="112"/>
      <c r="AAI2672" s="112"/>
      <c r="AAJ2672" s="112"/>
      <c r="AAK2672" s="112"/>
      <c r="AAL2672" s="112"/>
      <c r="AAM2672" s="112"/>
      <c r="AAN2672" s="112"/>
      <c r="AAO2672" s="112"/>
      <c r="AAP2672" s="112"/>
      <c r="AAQ2672" s="112"/>
      <c r="AAR2672" s="112"/>
      <c r="AAS2672" s="112"/>
      <c r="AAT2672" s="112"/>
      <c r="AAU2672" s="112"/>
      <c r="AAV2672" s="112"/>
      <c r="AAW2672" s="112"/>
      <c r="AAX2672" s="112"/>
      <c r="AAY2672" s="112"/>
      <c r="AAZ2672" s="112"/>
      <c r="ABA2672" s="112"/>
      <c r="ABB2672" s="112"/>
      <c r="ABC2672" s="112"/>
      <c r="ABD2672" s="112"/>
      <c r="ABE2672" s="112"/>
      <c r="ABF2672" s="112"/>
      <c r="ABG2672" s="112"/>
      <c r="ABH2672" s="112"/>
      <c r="ABI2672" s="112"/>
      <c r="ABJ2672" s="112"/>
      <c r="ABK2672" s="112"/>
      <c r="ABL2672" s="112"/>
      <c r="ABM2672" s="112"/>
      <c r="ABN2672" s="112"/>
      <c r="ABO2672" s="112"/>
      <c r="ABP2672" s="112"/>
      <c r="ABQ2672" s="112"/>
      <c r="ABR2672" s="112"/>
      <c r="ABS2672" s="112"/>
      <c r="ABT2672" s="112"/>
      <c r="ABU2672" s="112"/>
      <c r="ABV2672" s="112"/>
      <c r="ABW2672" s="112"/>
      <c r="ABX2672" s="112"/>
      <c r="ABY2672" s="112"/>
      <c r="ABZ2672" s="112"/>
      <c r="ACA2672" s="112"/>
      <c r="ACB2672" s="112"/>
      <c r="ACC2672" s="112"/>
      <c r="ACD2672" s="112"/>
      <c r="ACE2672" s="112"/>
      <c r="ACF2672" s="112"/>
      <c r="ACG2672" s="112"/>
      <c r="ACH2672" s="112"/>
      <c r="ACI2672" s="112"/>
      <c r="ACJ2672" s="112"/>
      <c r="ACK2672" s="112"/>
      <c r="ACL2672" s="112"/>
      <c r="ACM2672" s="112"/>
      <c r="ACN2672" s="112"/>
      <c r="ACO2672" s="112"/>
      <c r="ACP2672" s="112"/>
      <c r="ACQ2672" s="112"/>
      <c r="ACR2672" s="112"/>
      <c r="ACS2672" s="112"/>
      <c r="ACT2672" s="112"/>
      <c r="ACU2672" s="112"/>
      <c r="ACV2672" s="112"/>
      <c r="ACW2672" s="112"/>
      <c r="ACX2672" s="112"/>
      <c r="ACY2672" s="112"/>
      <c r="ACZ2672" s="112"/>
      <c r="ADA2672" s="112"/>
      <c r="ADB2672" s="112"/>
      <c r="ADC2672" s="112"/>
      <c r="ADD2672" s="112"/>
      <c r="ADE2672" s="112"/>
      <c r="ADF2672" s="112"/>
      <c r="ADG2672" s="112"/>
      <c r="ADH2672" s="112"/>
      <c r="ADI2672" s="112"/>
      <c r="ADJ2672" s="112"/>
      <c r="ADK2672" s="112"/>
      <c r="ADL2672" s="112"/>
      <c r="ADM2672" s="112"/>
      <c r="ADN2672" s="112"/>
      <c r="ADO2672" s="112"/>
      <c r="ADP2672" s="112"/>
      <c r="ADQ2672" s="112"/>
      <c r="ADR2672" s="112"/>
      <c r="ADS2672" s="112"/>
      <c r="ADT2672" s="112"/>
      <c r="ADU2672" s="112"/>
      <c r="ADV2672" s="112"/>
      <c r="ADW2672" s="112"/>
      <c r="ADX2672" s="112"/>
      <c r="ADY2672" s="112"/>
      <c r="ADZ2672" s="112"/>
      <c r="AEA2672" s="112"/>
      <c r="AEB2672" s="112"/>
      <c r="AEC2672" s="112"/>
      <c r="AED2672" s="112"/>
      <c r="AEE2672" s="112"/>
      <c r="AEF2672" s="112"/>
      <c r="AEG2672" s="112"/>
      <c r="AEH2672" s="112"/>
      <c r="AEI2672" s="112"/>
      <c r="AEJ2672" s="112"/>
      <c r="AEK2672" s="112"/>
      <c r="AEL2672" s="112"/>
      <c r="AEM2672" s="112"/>
      <c r="AEN2672" s="112"/>
      <c r="AEO2672" s="112"/>
      <c r="AEP2672" s="112"/>
      <c r="AEQ2672" s="112"/>
      <c r="AER2672" s="112"/>
      <c r="AES2672" s="112"/>
      <c r="AET2672" s="112"/>
      <c r="AEU2672" s="112"/>
      <c r="AEV2672" s="112"/>
      <c r="AEW2672" s="112"/>
      <c r="AEX2672" s="112"/>
      <c r="AEY2672" s="112"/>
      <c r="AEZ2672" s="112"/>
      <c r="AFA2672" s="112"/>
      <c r="AFB2672" s="112"/>
      <c r="AFC2672" s="112"/>
      <c r="AFD2672" s="112"/>
      <c r="AFE2672" s="112"/>
      <c r="AFF2672" s="112"/>
      <c r="AFG2672" s="112"/>
      <c r="AFH2672" s="112"/>
      <c r="AFI2672" s="112"/>
      <c r="AFJ2672" s="112"/>
      <c r="AFK2672" s="112"/>
      <c r="AFL2672" s="112"/>
      <c r="AFM2672" s="112"/>
      <c r="AFN2672" s="112"/>
      <c r="AFO2672" s="112"/>
      <c r="AFP2672" s="112"/>
      <c r="AFQ2672" s="112"/>
      <c r="AFR2672" s="112"/>
      <c r="AFS2672" s="112"/>
      <c r="AFT2672" s="112"/>
      <c r="AFU2672" s="112"/>
      <c r="AFV2672" s="112"/>
      <c r="AFW2672" s="112"/>
      <c r="AFX2672" s="112"/>
      <c r="AFY2672" s="112"/>
      <c r="AFZ2672" s="112"/>
      <c r="AGA2672" s="112"/>
      <c r="AGB2672" s="112"/>
      <c r="AGC2672" s="112"/>
      <c r="AGD2672" s="112"/>
      <c r="AGE2672" s="112"/>
      <c r="AGF2672" s="112"/>
      <c r="AGG2672" s="112"/>
      <c r="AGH2672" s="112"/>
      <c r="AGI2672" s="112"/>
      <c r="AGJ2672" s="112"/>
      <c r="AGK2672" s="112"/>
      <c r="AGL2672" s="112"/>
      <c r="AGM2672" s="112"/>
      <c r="AGN2672" s="112"/>
      <c r="AGO2672" s="112"/>
      <c r="AGP2672" s="112"/>
      <c r="AGQ2672" s="112"/>
      <c r="AGR2672" s="112"/>
      <c r="AGS2672" s="112"/>
      <c r="AGT2672" s="112"/>
      <c r="AGU2672" s="112"/>
      <c r="AGV2672" s="112"/>
      <c r="AGW2672" s="112"/>
      <c r="AGX2672" s="112"/>
      <c r="AGY2672" s="112"/>
      <c r="AGZ2672" s="112"/>
      <c r="AHA2672" s="112"/>
      <c r="AHB2672" s="112"/>
      <c r="AHC2672" s="112"/>
      <c r="AHD2672" s="112"/>
      <c r="AHE2672" s="112"/>
      <c r="AHF2672" s="112"/>
      <c r="AHG2672" s="112"/>
      <c r="AHH2672" s="112"/>
      <c r="AHI2672" s="112"/>
      <c r="AHJ2672" s="112"/>
      <c r="AHK2672" s="112"/>
      <c r="AHL2672" s="112"/>
      <c r="AHM2672" s="112"/>
      <c r="AHN2672" s="112"/>
      <c r="AHO2672" s="112"/>
      <c r="AHP2672" s="112"/>
      <c r="AHQ2672" s="112"/>
      <c r="AHR2672" s="112"/>
      <c r="AHS2672" s="112"/>
      <c r="AHT2672" s="112"/>
      <c r="AHU2672" s="112"/>
      <c r="AHV2672" s="112"/>
      <c r="AHW2672" s="112"/>
      <c r="AHX2672" s="112"/>
      <c r="AHY2672" s="112"/>
      <c r="AHZ2672" s="112"/>
      <c r="AIA2672" s="112"/>
      <c r="AIB2672" s="112"/>
      <c r="AIC2672" s="112"/>
      <c r="AID2672" s="112"/>
      <c r="AIE2672" s="112"/>
      <c r="AIF2672" s="112"/>
      <c r="AIG2672" s="112"/>
      <c r="AIH2672" s="112"/>
      <c r="AII2672" s="112"/>
      <c r="AIJ2672" s="112"/>
      <c r="AIK2672" s="112"/>
      <c r="AIL2672" s="112"/>
      <c r="AIM2672" s="112"/>
      <c r="AIN2672" s="112"/>
      <c r="AIO2672" s="112"/>
      <c r="AIP2672" s="112"/>
      <c r="AIQ2672" s="112"/>
      <c r="AIR2672" s="112"/>
      <c r="AIS2672" s="112"/>
      <c r="AIT2672" s="112"/>
      <c r="AIU2672" s="112"/>
      <c r="AIV2672" s="112"/>
      <c r="AIW2672" s="112"/>
      <c r="AIX2672" s="112"/>
      <c r="AIY2672" s="112"/>
      <c r="AIZ2672" s="112"/>
      <c r="AJA2672" s="112"/>
      <c r="AJB2672" s="112"/>
      <c r="AJC2672" s="112"/>
      <c r="AJD2672" s="112"/>
      <c r="AJE2672" s="112"/>
      <c r="AJF2672" s="112"/>
      <c r="AJG2672" s="112"/>
      <c r="AJH2672" s="112"/>
      <c r="AJI2672" s="112"/>
      <c r="AJJ2672" s="112"/>
      <c r="AJK2672" s="112"/>
      <c r="AJL2672" s="112"/>
      <c r="AJM2672" s="112"/>
      <c r="AJN2672" s="112"/>
      <c r="AJO2672" s="112"/>
      <c r="AJP2672" s="112"/>
      <c r="AJQ2672" s="112"/>
      <c r="AJR2672" s="112"/>
      <c r="AJS2672" s="112"/>
      <c r="AJT2672" s="112"/>
      <c r="AJU2672" s="112"/>
      <c r="AJV2672" s="112"/>
      <c r="AJW2672" s="112"/>
      <c r="AJX2672" s="112"/>
      <c r="AJY2672" s="112"/>
      <c r="AJZ2672" s="112"/>
      <c r="AKA2672" s="112"/>
      <c r="AKB2672" s="112"/>
      <c r="AKC2672" s="112"/>
      <c r="AKD2672" s="112"/>
      <c r="AKE2672" s="112"/>
      <c r="AKF2672" s="112"/>
      <c r="AKG2672" s="112"/>
      <c r="AKH2672" s="112"/>
      <c r="AKI2672" s="112"/>
      <c r="AKJ2672" s="112"/>
      <c r="AKK2672" s="112"/>
      <c r="AKL2672" s="112"/>
      <c r="AKM2672" s="112"/>
      <c r="AKN2672" s="112"/>
      <c r="AKO2672" s="112"/>
      <c r="AKP2672" s="112"/>
      <c r="AKQ2672" s="112"/>
      <c r="AKR2672" s="112"/>
      <c r="AKS2672" s="112"/>
      <c r="AKT2672" s="112"/>
      <c r="AKU2672" s="112"/>
      <c r="AKV2672" s="112"/>
      <c r="AKW2672" s="112"/>
      <c r="AKX2672" s="112"/>
      <c r="AKY2672" s="112"/>
      <c r="AKZ2672" s="112"/>
      <c r="ALA2672" s="112"/>
      <c r="ALB2672" s="112"/>
      <c r="ALC2672" s="112"/>
      <c r="ALD2672" s="112"/>
      <c r="ALE2672" s="112"/>
      <c r="ALF2672" s="112"/>
      <c r="ALG2672" s="112"/>
      <c r="ALH2672" s="112"/>
      <c r="ALI2672" s="112"/>
      <c r="ALJ2672" s="112"/>
      <c r="ALK2672" s="112"/>
      <c r="ALL2672" s="112"/>
      <c r="ALM2672" s="112"/>
      <c r="ALN2672" s="112"/>
      <c r="ALO2672" s="112"/>
      <c r="ALP2672" s="112"/>
      <c r="ALQ2672" s="112"/>
      <c r="ALR2672" s="112"/>
      <c r="ALS2672" s="112"/>
      <c r="ALT2672" s="112"/>
      <c r="ALU2672" s="112"/>
      <c r="ALV2672" s="112"/>
      <c r="ALW2672" s="112"/>
      <c r="ALX2672" s="112"/>
      <c r="ALY2672" s="112"/>
      <c r="ALZ2672" s="112"/>
      <c r="AMA2672" s="112"/>
      <c r="AMB2672" s="112"/>
      <c r="AMC2672" s="112"/>
      <c r="AMD2672" s="112"/>
      <c r="AME2672" s="112"/>
      <c r="AMF2672" s="112"/>
      <c r="AMG2672" s="112"/>
      <c r="AMH2672" s="112"/>
      <c r="AMI2672" s="112"/>
      <c r="AMJ2672" s="112"/>
      <c r="AMK2672" s="112"/>
      <c r="AML2672" s="112"/>
      <c r="AMM2672" s="112"/>
      <c r="AMN2672" s="112"/>
      <c r="AMO2672" s="112"/>
      <c r="AMP2672" s="112"/>
      <c r="AMQ2672" s="112"/>
      <c r="AMR2672" s="112"/>
      <c r="AMS2672" s="112"/>
      <c r="AMT2672" s="112"/>
      <c r="AMU2672" s="112"/>
      <c r="AMV2672" s="112"/>
      <c r="AMW2672" s="112"/>
      <c r="AMX2672" s="112"/>
      <c r="AMY2672" s="112"/>
      <c r="AMZ2672" s="112"/>
      <c r="ANA2672" s="112"/>
      <c r="ANB2672" s="112"/>
      <c r="ANC2672" s="112"/>
      <c r="AND2672" s="112"/>
      <c r="ANE2672" s="112"/>
      <c r="ANF2672" s="112"/>
      <c r="ANG2672" s="112"/>
      <c r="ANH2672" s="112"/>
      <c r="ANI2672" s="112"/>
      <c r="ANJ2672" s="112"/>
      <c r="ANK2672" s="112"/>
      <c r="ANL2672" s="112"/>
      <c r="ANM2672" s="112"/>
      <c r="ANN2672" s="112"/>
      <c r="ANO2672" s="112"/>
      <c r="ANP2672" s="112"/>
      <c r="ANQ2672" s="112"/>
      <c r="ANR2672" s="112"/>
      <c r="ANS2672" s="112"/>
      <c r="ANT2672" s="112"/>
      <c r="ANU2672" s="112"/>
      <c r="ANV2672" s="112"/>
      <c r="ANW2672" s="112"/>
      <c r="ANX2672" s="112"/>
      <c r="ANY2672" s="112"/>
      <c r="ANZ2672" s="112"/>
      <c r="AOA2672" s="112"/>
      <c r="AOB2672" s="112"/>
      <c r="AOC2672" s="112"/>
      <c r="AOD2672" s="112"/>
      <c r="AOE2672" s="112"/>
      <c r="AOF2672" s="112"/>
      <c r="AOG2672" s="112"/>
      <c r="AOH2672" s="112"/>
      <c r="AOI2672" s="112"/>
      <c r="AOJ2672" s="112"/>
      <c r="AOK2672" s="112"/>
      <c r="AOL2672" s="112"/>
      <c r="AOM2672" s="112"/>
      <c r="AON2672" s="112"/>
      <c r="AOO2672" s="112"/>
      <c r="AOP2672" s="112"/>
      <c r="AOQ2672" s="112"/>
      <c r="AOR2672" s="112"/>
      <c r="AOS2672" s="112"/>
      <c r="AOT2672" s="112"/>
      <c r="AOU2672" s="112"/>
      <c r="AOV2672" s="112"/>
      <c r="AOW2672" s="112"/>
      <c r="AOX2672" s="112"/>
      <c r="AOY2672" s="112"/>
      <c r="AOZ2672" s="112"/>
      <c r="APA2672" s="112"/>
      <c r="APB2672" s="112"/>
      <c r="APC2672" s="112"/>
      <c r="APD2672" s="112"/>
      <c r="APE2672" s="112"/>
      <c r="APF2672" s="112"/>
      <c r="APG2672" s="112"/>
      <c r="APH2672" s="112"/>
      <c r="API2672" s="112"/>
      <c r="APJ2672" s="112"/>
      <c r="APK2672" s="112"/>
      <c r="APL2672" s="112"/>
      <c r="APM2672" s="112"/>
      <c r="APN2672" s="112"/>
      <c r="APO2672" s="112"/>
      <c r="APP2672" s="112"/>
      <c r="APQ2672" s="112"/>
      <c r="APR2672" s="112"/>
      <c r="APS2672" s="112"/>
      <c r="APT2672" s="112"/>
      <c r="APU2672" s="112"/>
      <c r="APV2672" s="112"/>
      <c r="APW2672" s="112"/>
      <c r="APX2672" s="112"/>
      <c r="APY2672" s="112"/>
      <c r="APZ2672" s="112"/>
      <c r="AQA2672" s="112"/>
      <c r="AQB2672" s="112"/>
      <c r="AQC2672" s="112"/>
      <c r="AQD2672" s="112"/>
      <c r="AQE2672" s="112"/>
      <c r="AQF2672" s="112"/>
      <c r="AQG2672" s="112"/>
      <c r="AQH2672" s="112"/>
      <c r="AQI2672" s="112"/>
      <c r="AQJ2672" s="112"/>
      <c r="AQK2672" s="112"/>
      <c r="AQL2672" s="112"/>
      <c r="AQM2672" s="112"/>
      <c r="AQN2672" s="112"/>
      <c r="AQO2672" s="112"/>
      <c r="AQP2672" s="112"/>
      <c r="AQQ2672" s="112"/>
      <c r="AQR2672" s="112"/>
      <c r="AQS2672" s="112"/>
      <c r="AQT2672" s="112"/>
      <c r="AQU2672" s="112"/>
      <c r="AQV2672" s="112"/>
      <c r="AQW2672" s="112"/>
      <c r="AQX2672" s="112"/>
      <c r="AQY2672" s="112"/>
      <c r="AQZ2672" s="112"/>
      <c r="ARA2672" s="112"/>
      <c r="ARB2672" s="112"/>
      <c r="ARC2672" s="112"/>
      <c r="ARD2672" s="112"/>
      <c r="ARE2672" s="112"/>
      <c r="ARF2672" s="112"/>
      <c r="ARG2672" s="112"/>
      <c r="ARH2672" s="112"/>
      <c r="ARI2672" s="112"/>
      <c r="ARJ2672" s="112"/>
      <c r="ARK2672" s="112"/>
      <c r="ARL2672" s="112"/>
      <c r="ARM2672" s="112"/>
      <c r="ARN2672" s="112"/>
      <c r="ARO2672" s="112"/>
      <c r="ARP2672" s="112"/>
      <c r="ARQ2672" s="112"/>
      <c r="ARR2672" s="112"/>
      <c r="ARS2672" s="112"/>
      <c r="ART2672" s="112"/>
      <c r="ARU2672" s="112"/>
      <c r="ARV2672" s="112"/>
      <c r="ARW2672" s="112"/>
      <c r="ARX2672" s="112"/>
      <c r="ARY2672" s="112"/>
      <c r="ARZ2672" s="112"/>
      <c r="ASA2672" s="112"/>
      <c r="ASB2672" s="112"/>
      <c r="ASC2672" s="112"/>
      <c r="ASD2672" s="112"/>
      <c r="ASE2672" s="112"/>
      <c r="ASF2672" s="112"/>
      <c r="ASG2672" s="112"/>
      <c r="ASH2672" s="112"/>
      <c r="ASI2672" s="112"/>
      <c r="ASJ2672" s="112"/>
      <c r="ASK2672" s="112"/>
      <c r="ASL2672" s="112"/>
      <c r="ASM2672" s="112"/>
      <c r="ASN2672" s="112"/>
      <c r="ASO2672" s="112"/>
      <c r="ASP2672" s="112"/>
      <c r="ASQ2672" s="112"/>
      <c r="ASR2672" s="112"/>
      <c r="ASS2672" s="112"/>
      <c r="AST2672" s="112"/>
      <c r="ASU2672" s="112"/>
      <c r="ASV2672" s="112"/>
      <c r="ASW2672" s="112"/>
      <c r="ASX2672" s="112"/>
      <c r="ASY2672" s="112"/>
      <c r="ASZ2672" s="112"/>
      <c r="ATA2672" s="112"/>
      <c r="ATB2672" s="112"/>
      <c r="ATC2672" s="112"/>
      <c r="ATD2672" s="112"/>
      <c r="ATE2672" s="112"/>
      <c r="ATF2672" s="112"/>
      <c r="ATG2672" s="112"/>
      <c r="ATH2672" s="112"/>
      <c r="ATI2672" s="112"/>
      <c r="ATJ2672" s="112"/>
      <c r="ATK2672" s="112"/>
      <c r="ATL2672" s="112"/>
      <c r="ATM2672" s="112"/>
      <c r="ATN2672" s="112"/>
      <c r="ATO2672" s="112"/>
      <c r="ATP2672" s="112"/>
      <c r="ATQ2672" s="112"/>
      <c r="ATR2672" s="112"/>
      <c r="ATS2672" s="112"/>
      <c r="ATT2672" s="112"/>
      <c r="ATU2672" s="112"/>
      <c r="ATV2672" s="112"/>
      <c r="ATW2672" s="112"/>
      <c r="ATX2672" s="112"/>
      <c r="ATY2672" s="112"/>
      <c r="ATZ2672" s="112"/>
      <c r="AUA2672" s="112"/>
      <c r="AUB2672" s="112"/>
      <c r="AUC2672" s="112"/>
      <c r="AUD2672" s="112"/>
      <c r="AUE2672" s="112"/>
      <c r="AUF2672" s="112"/>
      <c r="AUG2672" s="112"/>
      <c r="AUH2672" s="112"/>
      <c r="AUI2672" s="112"/>
      <c r="AUJ2672" s="112"/>
      <c r="AUK2672" s="112"/>
      <c r="AUL2672" s="112"/>
      <c r="AUM2672" s="112"/>
      <c r="AUN2672" s="112"/>
      <c r="AUO2672" s="112"/>
      <c r="AUP2672" s="112"/>
      <c r="AUQ2672" s="112"/>
      <c r="AUR2672" s="112"/>
      <c r="AUS2672" s="112"/>
      <c r="AUT2672" s="112"/>
      <c r="AUU2672" s="112"/>
      <c r="AUV2672" s="112"/>
      <c r="AUW2672" s="112"/>
      <c r="AUX2672" s="112"/>
      <c r="AUY2672" s="112"/>
      <c r="AUZ2672" s="112"/>
      <c r="AVA2672" s="112"/>
      <c r="AVB2672" s="112"/>
      <c r="AVC2672" s="112"/>
      <c r="AVD2672" s="112"/>
      <c r="AVE2672" s="112"/>
      <c r="AVF2672" s="112"/>
      <c r="AVG2672" s="112"/>
      <c r="AVH2672" s="112"/>
      <c r="AVI2672" s="112"/>
      <c r="AVJ2672" s="112"/>
      <c r="AVK2672" s="112"/>
      <c r="AVL2672" s="112"/>
      <c r="AVM2672" s="112"/>
      <c r="AVN2672" s="112"/>
      <c r="AVO2672" s="112"/>
      <c r="AVP2672" s="112"/>
      <c r="AVQ2672" s="112"/>
      <c r="AVR2672" s="112"/>
      <c r="AVS2672" s="112"/>
      <c r="AVT2672" s="112"/>
      <c r="AVU2672" s="112"/>
      <c r="AVV2672" s="112"/>
      <c r="AVW2672" s="112"/>
      <c r="AVX2672" s="112"/>
      <c r="AVY2672" s="112"/>
      <c r="AVZ2672" s="112"/>
      <c r="AWA2672" s="112"/>
      <c r="AWB2672" s="112"/>
      <c r="AWC2672" s="112"/>
      <c r="AWD2672" s="112"/>
      <c r="AWE2672" s="112"/>
      <c r="AWF2672" s="112"/>
      <c r="AWG2672" s="112"/>
      <c r="AWH2672" s="112"/>
      <c r="AWI2672" s="112"/>
      <c r="AWJ2672" s="112"/>
      <c r="AWK2672" s="112"/>
      <c r="AWL2672" s="112"/>
      <c r="AWM2672" s="112"/>
      <c r="AWN2672" s="112"/>
      <c r="AWO2672" s="112"/>
      <c r="AWP2672" s="112"/>
      <c r="AWQ2672" s="112"/>
      <c r="AWR2672" s="112"/>
      <c r="AWS2672" s="112"/>
      <c r="AWT2672" s="112"/>
      <c r="AWU2672" s="112"/>
      <c r="AWV2672" s="112"/>
      <c r="AWW2672" s="112"/>
      <c r="AWX2672" s="112"/>
      <c r="AWY2672" s="112"/>
      <c r="AWZ2672" s="112"/>
      <c r="AXA2672" s="112"/>
      <c r="AXB2672" s="112"/>
      <c r="AXC2672" s="112"/>
      <c r="AXD2672" s="112"/>
      <c r="AXE2672" s="112"/>
      <c r="AXF2672" s="112"/>
      <c r="AXG2672" s="112"/>
      <c r="AXH2672" s="112"/>
      <c r="AXI2672" s="112"/>
      <c r="AXJ2672" s="112"/>
      <c r="AXK2672" s="112"/>
      <c r="AXL2672" s="112"/>
      <c r="AXM2672" s="112"/>
      <c r="AXN2672" s="112"/>
      <c r="AXO2672" s="112"/>
      <c r="AXP2672" s="112"/>
      <c r="AXQ2672" s="112"/>
      <c r="AXR2672" s="112"/>
      <c r="AXS2672" s="112"/>
      <c r="AXT2672" s="112"/>
      <c r="AXU2672" s="112"/>
      <c r="AXV2672" s="112"/>
      <c r="AXW2672" s="112"/>
      <c r="AXX2672" s="112"/>
      <c r="AXY2672" s="112"/>
      <c r="AXZ2672" s="112"/>
      <c r="AYA2672" s="112"/>
      <c r="AYB2672" s="112"/>
      <c r="AYC2672" s="112"/>
      <c r="AYD2672" s="112"/>
      <c r="AYE2672" s="112"/>
      <c r="AYF2672" s="112"/>
      <c r="AYG2672" s="112"/>
      <c r="AYH2672" s="112"/>
      <c r="AYI2672" s="112"/>
      <c r="AYJ2672" s="112"/>
      <c r="AYK2672" s="112"/>
      <c r="AYL2672" s="112"/>
      <c r="AYM2672" s="112"/>
      <c r="AYN2672" s="112"/>
      <c r="AYO2672" s="112"/>
      <c r="AYP2672" s="112"/>
      <c r="AYQ2672" s="112"/>
      <c r="AYR2672" s="112"/>
      <c r="AYS2672" s="112"/>
      <c r="AYT2672" s="112"/>
      <c r="AYU2672" s="112"/>
      <c r="AYV2672" s="112"/>
      <c r="AYW2672" s="112"/>
      <c r="AYX2672" s="112"/>
      <c r="AYY2672" s="112"/>
      <c r="AYZ2672" s="112"/>
      <c r="AZA2672" s="112"/>
      <c r="AZB2672" s="112"/>
      <c r="AZC2672" s="112"/>
      <c r="AZD2672" s="112"/>
      <c r="AZE2672" s="112"/>
      <c r="AZF2672" s="112"/>
      <c r="AZG2672" s="112"/>
      <c r="AZH2672" s="112"/>
      <c r="AZI2672" s="112"/>
      <c r="AZJ2672" s="112"/>
      <c r="AZK2672" s="112"/>
      <c r="AZL2672" s="112"/>
      <c r="AZM2672" s="112"/>
      <c r="AZN2672" s="112"/>
      <c r="AZO2672" s="112"/>
      <c r="AZP2672" s="112"/>
      <c r="AZQ2672" s="112"/>
      <c r="AZR2672" s="112"/>
      <c r="AZS2672" s="112"/>
      <c r="AZT2672" s="112"/>
      <c r="AZU2672" s="112"/>
      <c r="AZV2672" s="112"/>
      <c r="AZW2672" s="112"/>
      <c r="AZX2672" s="112"/>
      <c r="AZY2672" s="112"/>
      <c r="AZZ2672" s="112"/>
      <c r="BAA2672" s="112"/>
      <c r="BAB2672" s="112"/>
      <c r="BAC2672" s="112"/>
      <c r="BAD2672" s="112"/>
      <c r="BAE2672" s="112"/>
      <c r="BAF2672" s="112"/>
      <c r="BAG2672" s="112"/>
      <c r="BAH2672" s="112"/>
      <c r="BAI2672" s="112"/>
      <c r="BAJ2672" s="112"/>
      <c r="BAK2672" s="112"/>
      <c r="BAL2672" s="112"/>
      <c r="BAM2672" s="112"/>
      <c r="BAN2672" s="112"/>
      <c r="BAO2672" s="112"/>
      <c r="BAP2672" s="112"/>
      <c r="BAQ2672" s="112"/>
      <c r="BAR2672" s="112"/>
      <c r="BAS2672" s="112"/>
      <c r="BAT2672" s="112"/>
      <c r="BAU2672" s="112"/>
      <c r="BAV2672" s="112"/>
      <c r="BAW2672" s="112"/>
      <c r="BAX2672" s="112"/>
      <c r="BAY2672" s="112"/>
      <c r="BAZ2672" s="112"/>
      <c r="BBA2672" s="112"/>
      <c r="BBB2672" s="112"/>
      <c r="BBC2672" s="112"/>
      <c r="BBD2672" s="112"/>
      <c r="BBE2672" s="112"/>
      <c r="BBF2672" s="112"/>
      <c r="BBG2672" s="112"/>
      <c r="BBH2672" s="112"/>
      <c r="BBI2672" s="112"/>
      <c r="BBJ2672" s="112"/>
      <c r="BBK2672" s="112"/>
      <c r="BBL2672" s="112"/>
      <c r="BBM2672" s="112"/>
      <c r="BBN2672" s="112"/>
      <c r="BBO2672" s="112"/>
      <c r="BBP2672" s="112"/>
      <c r="BBQ2672" s="112"/>
      <c r="BBR2672" s="112"/>
      <c r="BBS2672" s="112"/>
      <c r="BBT2672" s="112"/>
      <c r="BBU2672" s="112"/>
      <c r="BBV2672" s="112"/>
      <c r="BBW2672" s="112"/>
      <c r="BBX2672" s="112"/>
      <c r="BBY2672" s="112"/>
      <c r="BBZ2672" s="112"/>
      <c r="BCA2672" s="112"/>
      <c r="BCB2672" s="112"/>
      <c r="BCC2672" s="112"/>
      <c r="BCD2672" s="112"/>
      <c r="BCE2672" s="112"/>
      <c r="BCF2672" s="112"/>
      <c r="BCG2672" s="112"/>
      <c r="BCH2672" s="112"/>
      <c r="BCI2672" s="112"/>
      <c r="BCJ2672" s="112"/>
      <c r="BCK2672" s="112"/>
      <c r="BCL2672" s="112"/>
      <c r="BCM2672" s="112"/>
      <c r="BCN2672" s="112"/>
      <c r="BCO2672" s="112"/>
      <c r="BCP2672" s="112"/>
      <c r="BCQ2672" s="112"/>
      <c r="BCR2672" s="112"/>
      <c r="BCS2672" s="112"/>
      <c r="BCT2672" s="112"/>
      <c r="BCU2672" s="112"/>
      <c r="BCV2672" s="112"/>
      <c r="BCW2672" s="112"/>
      <c r="BCX2672" s="112"/>
      <c r="BCY2672" s="112"/>
      <c r="BCZ2672" s="112"/>
      <c r="BDA2672" s="112"/>
      <c r="BDB2672" s="112"/>
      <c r="BDC2672" s="112"/>
      <c r="BDD2672" s="112"/>
      <c r="BDE2672" s="112"/>
      <c r="BDF2672" s="112"/>
      <c r="BDG2672" s="112"/>
      <c r="BDH2672" s="112"/>
      <c r="BDI2672" s="112"/>
      <c r="BDJ2672" s="112"/>
      <c r="BDK2672" s="112"/>
      <c r="BDL2672" s="112"/>
      <c r="BDM2672" s="112"/>
      <c r="BDN2672" s="112"/>
      <c r="BDO2672" s="112"/>
      <c r="BDP2672" s="112"/>
      <c r="BDQ2672" s="112"/>
      <c r="BDR2672" s="112"/>
      <c r="BDS2672" s="112"/>
      <c r="BDT2672" s="112"/>
      <c r="BDU2672" s="112"/>
      <c r="BDV2672" s="112"/>
      <c r="BDW2672" s="112"/>
      <c r="BDX2672" s="112"/>
      <c r="BDY2672" s="112"/>
      <c r="BDZ2672" s="112"/>
      <c r="BEA2672" s="112"/>
      <c r="BEB2672" s="112"/>
      <c r="BEC2672" s="112"/>
      <c r="BED2672" s="112"/>
      <c r="BEE2672" s="112"/>
      <c r="BEF2672" s="112"/>
      <c r="BEG2672" s="112"/>
      <c r="BEH2672" s="112"/>
      <c r="BEI2672" s="112"/>
      <c r="BEJ2672" s="112"/>
      <c r="BEK2672" s="112"/>
      <c r="BEL2672" s="112"/>
      <c r="BEM2672" s="112"/>
      <c r="BEN2672" s="112"/>
      <c r="BEO2672" s="112"/>
      <c r="BEP2672" s="112"/>
      <c r="BEQ2672" s="112"/>
      <c r="BER2672" s="112"/>
      <c r="BES2672" s="112"/>
      <c r="BET2672" s="112"/>
      <c r="BEU2672" s="112"/>
      <c r="BEV2672" s="112"/>
      <c r="BEW2672" s="112"/>
      <c r="BEX2672" s="112"/>
      <c r="BEY2672" s="112"/>
      <c r="BEZ2672" s="112"/>
      <c r="BFA2672" s="112"/>
      <c r="BFB2672" s="112"/>
      <c r="BFC2672" s="112"/>
      <c r="BFD2672" s="112"/>
      <c r="BFE2672" s="112"/>
      <c r="BFF2672" s="112"/>
      <c r="BFG2672" s="112"/>
      <c r="BFH2672" s="112"/>
      <c r="BFI2672" s="112"/>
      <c r="BFJ2672" s="112"/>
      <c r="BFK2672" s="112"/>
      <c r="BFL2672" s="112"/>
      <c r="BFM2672" s="112"/>
      <c r="BFN2672" s="112"/>
      <c r="BFO2672" s="112"/>
      <c r="BFP2672" s="112"/>
      <c r="BFQ2672" s="112"/>
      <c r="BFR2672" s="112"/>
      <c r="BFS2672" s="112"/>
      <c r="BFT2672" s="112"/>
      <c r="BFU2672" s="112"/>
      <c r="BFV2672" s="112"/>
      <c r="BFW2672" s="112"/>
      <c r="BFX2672" s="112"/>
      <c r="BFY2672" s="112"/>
      <c r="BFZ2672" s="112"/>
      <c r="BGA2672" s="112"/>
      <c r="BGB2672" s="112"/>
      <c r="BGC2672" s="112"/>
      <c r="BGD2672" s="112"/>
      <c r="BGE2672" s="112"/>
      <c r="BGF2672" s="112"/>
      <c r="BGG2672" s="112"/>
      <c r="BGH2672" s="112"/>
      <c r="BGI2672" s="112"/>
      <c r="BGJ2672" s="112"/>
      <c r="BGK2672" s="112"/>
      <c r="BGL2672" s="112"/>
      <c r="BGM2672" s="112"/>
      <c r="BGN2672" s="112"/>
      <c r="BGO2672" s="112"/>
      <c r="BGP2672" s="112"/>
      <c r="BGQ2672" s="112"/>
      <c r="BGR2672" s="112"/>
      <c r="BGS2672" s="112"/>
      <c r="BGT2672" s="112"/>
      <c r="BGU2672" s="112"/>
      <c r="BGV2672" s="112"/>
      <c r="BGW2672" s="112"/>
      <c r="BGX2672" s="112"/>
      <c r="BGY2672" s="112"/>
      <c r="BGZ2672" s="112"/>
      <c r="BHA2672" s="112"/>
      <c r="BHB2672" s="112"/>
      <c r="BHC2672" s="112"/>
      <c r="BHD2672" s="112"/>
      <c r="BHE2672" s="112"/>
      <c r="BHF2672" s="112"/>
      <c r="BHG2672" s="112"/>
      <c r="BHH2672" s="112"/>
      <c r="BHI2672" s="112"/>
      <c r="BHJ2672" s="112"/>
      <c r="BHK2672" s="112"/>
      <c r="BHL2672" s="112"/>
      <c r="BHM2672" s="112"/>
      <c r="BHN2672" s="112"/>
      <c r="BHO2672" s="112"/>
      <c r="BHP2672" s="112"/>
      <c r="BHQ2672" s="112"/>
      <c r="BHR2672" s="112"/>
      <c r="BHS2672" s="112"/>
      <c r="BHT2672" s="112"/>
      <c r="BHU2672" s="112"/>
      <c r="BHV2672" s="112"/>
      <c r="BHW2672" s="112"/>
      <c r="BHX2672" s="112"/>
      <c r="BHY2672" s="112"/>
      <c r="BHZ2672" s="112"/>
      <c r="BIA2672" s="112"/>
      <c r="BIB2672" s="112"/>
      <c r="BIC2672" s="112"/>
      <c r="BID2672" s="112"/>
      <c r="BIE2672" s="112"/>
      <c r="BIF2672" s="112"/>
      <c r="BIG2672" s="112"/>
      <c r="BIH2672" s="112"/>
      <c r="BII2672" s="112"/>
      <c r="BIJ2672" s="112"/>
      <c r="BIK2672" s="112"/>
      <c r="BIL2672" s="112"/>
      <c r="BIM2672" s="112"/>
      <c r="BIN2672" s="112"/>
      <c r="BIO2672" s="112"/>
      <c r="BIP2672" s="112"/>
      <c r="BIQ2672" s="112"/>
      <c r="BIR2672" s="112"/>
      <c r="BIS2672" s="112"/>
      <c r="BIT2672" s="112"/>
      <c r="BIU2672" s="112"/>
      <c r="BIV2672" s="112"/>
      <c r="BIW2672" s="112"/>
      <c r="BIX2672" s="112"/>
      <c r="BIY2672" s="112"/>
      <c r="BIZ2672" s="112"/>
      <c r="BJA2672" s="112"/>
      <c r="BJB2672" s="112"/>
      <c r="BJC2672" s="112"/>
      <c r="BJD2672" s="112"/>
      <c r="BJE2672" s="112"/>
      <c r="BJF2672" s="112"/>
      <c r="BJG2672" s="112"/>
      <c r="BJH2672" s="112"/>
      <c r="BJI2672" s="112"/>
      <c r="BJJ2672" s="112"/>
      <c r="BJK2672" s="112"/>
      <c r="BJL2672" s="112"/>
      <c r="BJM2672" s="112"/>
      <c r="BJN2672" s="112"/>
      <c r="BJO2672" s="112"/>
      <c r="BJP2672" s="112"/>
      <c r="BJQ2672" s="112"/>
      <c r="BJR2672" s="112"/>
      <c r="BJS2672" s="112"/>
      <c r="BJT2672" s="112"/>
      <c r="BJU2672" s="112"/>
      <c r="BJV2672" s="112"/>
      <c r="BJW2672" s="112"/>
      <c r="BJX2672" s="112"/>
      <c r="BJY2672" s="112"/>
      <c r="BJZ2672" s="112"/>
      <c r="BKA2672" s="112"/>
      <c r="BKB2672" s="112"/>
      <c r="BKC2672" s="112"/>
      <c r="BKD2672" s="112"/>
      <c r="BKE2672" s="112"/>
      <c r="BKF2672" s="112"/>
      <c r="BKG2672" s="112"/>
      <c r="BKH2672" s="112"/>
      <c r="BKI2672" s="112"/>
      <c r="BKJ2672" s="112"/>
      <c r="BKK2672" s="112"/>
      <c r="BKL2672" s="112"/>
      <c r="BKM2672" s="112"/>
      <c r="BKN2672" s="112"/>
      <c r="BKO2672" s="112"/>
      <c r="BKP2672" s="112"/>
      <c r="BKQ2672" s="112"/>
      <c r="BKR2672" s="112"/>
      <c r="BKS2672" s="112"/>
      <c r="BKT2672" s="112"/>
      <c r="BKU2672" s="112"/>
      <c r="BKV2672" s="112"/>
      <c r="BKW2672" s="112"/>
      <c r="BKX2672" s="112"/>
      <c r="BKY2672" s="112"/>
      <c r="BKZ2672" s="112"/>
      <c r="BLA2672" s="112"/>
      <c r="BLB2672" s="112"/>
      <c r="BLC2672" s="112"/>
      <c r="BLD2672" s="112"/>
      <c r="BLE2672" s="112"/>
      <c r="BLF2672" s="112"/>
      <c r="BLG2672" s="112"/>
      <c r="BLH2672" s="112"/>
      <c r="BLI2672" s="112"/>
      <c r="BLJ2672" s="112"/>
      <c r="BLK2672" s="112"/>
      <c r="BLL2672" s="112"/>
      <c r="BLM2672" s="112"/>
      <c r="BLN2672" s="112"/>
      <c r="BLO2672" s="112"/>
      <c r="BLP2672" s="112"/>
      <c r="BLQ2672" s="112"/>
      <c r="BLR2672" s="112"/>
      <c r="BLS2672" s="112"/>
      <c r="BLT2672" s="112"/>
      <c r="BLU2672" s="112"/>
      <c r="BLV2672" s="112"/>
      <c r="BLW2672" s="112"/>
      <c r="BLX2672" s="112"/>
      <c r="BLY2672" s="112"/>
      <c r="BLZ2672" s="112"/>
      <c r="BMA2672" s="112"/>
      <c r="BMB2672" s="112"/>
      <c r="BMC2672" s="112"/>
      <c r="BMD2672" s="112"/>
      <c r="BME2672" s="112"/>
      <c r="BMF2672" s="112"/>
      <c r="BMG2672" s="112"/>
      <c r="BMH2672" s="112"/>
      <c r="BMI2672" s="112"/>
      <c r="BMJ2672" s="112"/>
      <c r="BMK2672" s="112"/>
      <c r="BML2672" s="112"/>
      <c r="BMM2672" s="112"/>
      <c r="BMN2672" s="112"/>
      <c r="BMO2672" s="112"/>
      <c r="BMP2672" s="112"/>
      <c r="BMQ2672" s="112"/>
      <c r="BMR2672" s="112"/>
      <c r="BMS2672" s="112"/>
      <c r="BMT2672" s="112"/>
      <c r="BMU2672" s="112"/>
      <c r="BMV2672" s="112"/>
      <c r="BMW2672" s="112"/>
      <c r="BMX2672" s="112"/>
      <c r="BMY2672" s="112"/>
      <c r="BMZ2672" s="112"/>
      <c r="BNA2672" s="112"/>
      <c r="BNB2672" s="112"/>
      <c r="BNC2672" s="112"/>
      <c r="BND2672" s="112"/>
      <c r="BNE2672" s="112"/>
      <c r="BNF2672" s="112"/>
      <c r="BNG2672" s="112"/>
      <c r="BNH2672" s="112"/>
      <c r="BNI2672" s="112"/>
      <c r="BNJ2672" s="112"/>
      <c r="BNK2672" s="112"/>
      <c r="BNL2672" s="112"/>
      <c r="BNM2672" s="112"/>
      <c r="BNN2672" s="112"/>
      <c r="BNO2672" s="112"/>
      <c r="BNP2672" s="112"/>
      <c r="BNQ2672" s="112"/>
      <c r="BNR2672" s="112"/>
      <c r="BNS2672" s="112"/>
      <c r="BNT2672" s="112"/>
      <c r="BNU2672" s="112"/>
      <c r="BNV2672" s="112"/>
      <c r="BNW2672" s="112"/>
      <c r="BNX2672" s="112"/>
      <c r="BNY2672" s="112"/>
      <c r="BNZ2672" s="112"/>
      <c r="BOA2672" s="112"/>
      <c r="BOB2672" s="112"/>
      <c r="BOC2672" s="112"/>
      <c r="BOD2672" s="112"/>
      <c r="BOE2672" s="112"/>
      <c r="BOF2672" s="112"/>
      <c r="BOG2672" s="112"/>
      <c r="BOH2672" s="112"/>
      <c r="BOI2672" s="112"/>
      <c r="BOJ2672" s="112"/>
      <c r="BOK2672" s="112"/>
      <c r="BOL2672" s="112"/>
      <c r="BOM2672" s="112"/>
      <c r="BON2672" s="112"/>
      <c r="BOO2672" s="112"/>
      <c r="BOP2672" s="112"/>
      <c r="BOQ2672" s="112"/>
      <c r="BOR2672" s="112"/>
      <c r="BOS2672" s="112"/>
      <c r="BOT2672" s="112"/>
      <c r="BOU2672" s="112"/>
      <c r="BOV2672" s="112"/>
      <c r="BOW2672" s="112"/>
      <c r="BOX2672" s="112"/>
      <c r="BOY2672" s="112"/>
      <c r="BOZ2672" s="112"/>
      <c r="BPA2672" s="112"/>
      <c r="BPB2672" s="112"/>
      <c r="BPC2672" s="112"/>
      <c r="BPD2672" s="112"/>
      <c r="BPE2672" s="112"/>
      <c r="BPF2672" s="112"/>
      <c r="BPG2672" s="112"/>
      <c r="BPH2672" s="112"/>
      <c r="BPI2672" s="112"/>
      <c r="BPJ2672" s="112"/>
      <c r="BPK2672" s="112"/>
      <c r="BPL2672" s="112"/>
      <c r="BPM2672" s="112"/>
      <c r="BPN2672" s="112"/>
      <c r="BPO2672" s="112"/>
      <c r="BPP2672" s="112"/>
      <c r="BPQ2672" s="112"/>
      <c r="BPR2672" s="112"/>
      <c r="BPS2672" s="112"/>
      <c r="BPT2672" s="112"/>
      <c r="BPU2672" s="112"/>
      <c r="BPV2672" s="112"/>
      <c r="BPW2672" s="112"/>
      <c r="BPX2672" s="112"/>
      <c r="BPY2672" s="112"/>
      <c r="BPZ2672" s="112"/>
      <c r="BQA2672" s="112"/>
      <c r="BQB2672" s="112"/>
      <c r="BQC2672" s="112"/>
      <c r="BQD2672" s="112"/>
      <c r="BQE2672" s="112"/>
      <c r="BQF2672" s="112"/>
      <c r="BQG2672" s="112"/>
      <c r="BQH2672" s="112"/>
      <c r="BQI2672" s="112"/>
      <c r="BQJ2672" s="112"/>
      <c r="BQK2672" s="112"/>
      <c r="BQL2672" s="112"/>
      <c r="BQM2672" s="112"/>
      <c r="BQN2672" s="112"/>
      <c r="BQO2672" s="112"/>
      <c r="BQP2672" s="112"/>
      <c r="BQQ2672" s="112"/>
      <c r="BQR2672" s="112"/>
      <c r="BQS2672" s="112"/>
      <c r="BQT2672" s="112"/>
      <c r="BQU2672" s="112"/>
      <c r="BQV2672" s="112"/>
      <c r="BQW2672" s="112"/>
      <c r="BQX2672" s="112"/>
      <c r="BQY2672" s="112"/>
      <c r="BQZ2672" s="112"/>
      <c r="BRA2672" s="112"/>
      <c r="BRB2672" s="112"/>
      <c r="BRC2672" s="112"/>
      <c r="BRD2672" s="112"/>
      <c r="BRE2672" s="112"/>
      <c r="BRF2672" s="112"/>
      <c r="BRG2672" s="112"/>
      <c r="BRH2672" s="112"/>
      <c r="BRI2672" s="112"/>
      <c r="BRJ2672" s="112"/>
      <c r="BRK2672" s="112"/>
      <c r="BRL2672" s="112"/>
      <c r="BRM2672" s="112"/>
      <c r="BRN2672" s="112"/>
      <c r="BRO2672" s="112"/>
      <c r="BRP2672" s="112"/>
      <c r="BRQ2672" s="112"/>
      <c r="BRR2672" s="112"/>
      <c r="BRS2672" s="112"/>
      <c r="BRT2672" s="112"/>
      <c r="BRU2672" s="112"/>
      <c r="BRV2672" s="112"/>
      <c r="BRW2672" s="112"/>
      <c r="BRX2672" s="112"/>
      <c r="BRY2672" s="112"/>
      <c r="BRZ2672" s="112"/>
      <c r="BSA2672" s="112"/>
      <c r="BSB2672" s="112"/>
      <c r="BSC2672" s="112"/>
      <c r="BSD2672" s="112"/>
      <c r="BSE2672" s="112"/>
      <c r="BSF2672" s="112"/>
      <c r="BSG2672" s="112"/>
      <c r="BSH2672" s="112"/>
      <c r="BSI2672" s="112"/>
      <c r="BSJ2672" s="112"/>
      <c r="BSK2672" s="112"/>
      <c r="BSL2672" s="112"/>
      <c r="BSM2672" s="112"/>
      <c r="BSN2672" s="112"/>
      <c r="BSO2672" s="112"/>
      <c r="BSP2672" s="112"/>
      <c r="BSQ2672" s="112"/>
      <c r="BSR2672" s="112"/>
      <c r="BSS2672" s="112"/>
      <c r="BST2672" s="112"/>
      <c r="BSU2672" s="112"/>
      <c r="BSV2672" s="112"/>
      <c r="BSW2672" s="112"/>
      <c r="BSX2672" s="112"/>
      <c r="BSY2672" s="112"/>
      <c r="BSZ2672" s="112"/>
      <c r="BTA2672" s="112"/>
      <c r="BTB2672" s="112"/>
      <c r="BTC2672" s="112"/>
      <c r="BTD2672" s="112"/>
      <c r="BTE2672" s="112"/>
      <c r="BTF2672" s="112"/>
      <c r="BTG2672" s="112"/>
      <c r="BTH2672" s="112"/>
      <c r="BTI2672" s="112"/>
      <c r="BTJ2672" s="112"/>
      <c r="BTK2672" s="112"/>
      <c r="BTL2672" s="112"/>
      <c r="BTM2672" s="112"/>
      <c r="BTN2672" s="112"/>
      <c r="BTO2672" s="112"/>
      <c r="BTP2672" s="112"/>
      <c r="BTQ2672" s="112"/>
      <c r="BTR2672" s="112"/>
      <c r="BTS2672" s="112"/>
      <c r="BTT2672" s="112"/>
      <c r="BTU2672" s="112"/>
      <c r="BTV2672" s="112"/>
      <c r="BTW2672" s="112"/>
      <c r="BTX2672" s="112"/>
      <c r="BTY2672" s="112"/>
      <c r="BTZ2672" s="112"/>
      <c r="BUA2672" s="112"/>
      <c r="BUB2672" s="112"/>
      <c r="BUC2672" s="112"/>
      <c r="BUD2672" s="112"/>
      <c r="BUE2672" s="112"/>
      <c r="BUF2672" s="112"/>
      <c r="BUG2672" s="112"/>
      <c r="BUH2672" s="112"/>
      <c r="BUI2672" s="112"/>
      <c r="BUJ2672" s="112"/>
      <c r="BUK2672" s="112"/>
      <c r="BUL2672" s="112"/>
      <c r="BUM2672" s="112"/>
      <c r="BUN2672" s="112"/>
      <c r="BUO2672" s="112"/>
      <c r="BUP2672" s="112"/>
      <c r="BUQ2672" s="112"/>
      <c r="BUR2672" s="112"/>
      <c r="BUS2672" s="112"/>
      <c r="BUT2672" s="112"/>
      <c r="BUU2672" s="112"/>
      <c r="BUV2672" s="112"/>
      <c r="BUW2672" s="112"/>
      <c r="BUX2672" s="112"/>
      <c r="BUY2672" s="112"/>
      <c r="BUZ2672" s="112"/>
      <c r="BVA2672" s="112"/>
      <c r="BVB2672" s="112"/>
      <c r="BVC2672" s="112"/>
      <c r="BVD2672" s="112"/>
      <c r="BVE2672" s="112"/>
      <c r="BVF2672" s="112"/>
      <c r="BVG2672" s="112"/>
      <c r="BVH2672" s="112"/>
      <c r="BVI2672" s="112"/>
      <c r="BVJ2672" s="112"/>
      <c r="BVK2672" s="112"/>
      <c r="BVL2672" s="112"/>
      <c r="BVM2672" s="112"/>
      <c r="BVN2672" s="112"/>
      <c r="BVO2672" s="112"/>
      <c r="BVP2672" s="112"/>
      <c r="BVQ2672" s="112"/>
      <c r="BVR2672" s="112"/>
      <c r="BVS2672" s="112"/>
      <c r="BVT2672" s="112"/>
      <c r="BVU2672" s="112"/>
      <c r="BVV2672" s="112"/>
      <c r="BVW2672" s="112"/>
      <c r="BVX2672" s="112"/>
      <c r="BVY2672" s="112"/>
      <c r="BVZ2672" s="112"/>
      <c r="BWA2672" s="112"/>
      <c r="BWB2672" s="112"/>
      <c r="BWC2672" s="112"/>
      <c r="BWD2672" s="112"/>
      <c r="BWE2672" s="112"/>
      <c r="BWF2672" s="112"/>
      <c r="BWG2672" s="112"/>
      <c r="BWH2672" s="112"/>
      <c r="BWI2672" s="112"/>
      <c r="BWJ2672" s="112"/>
      <c r="BWK2672" s="112"/>
      <c r="BWL2672" s="112"/>
      <c r="BWM2672" s="112"/>
      <c r="BWN2672" s="112"/>
      <c r="BWO2672" s="112"/>
      <c r="BWP2672" s="112"/>
      <c r="BWQ2672" s="112"/>
      <c r="BWR2672" s="112"/>
      <c r="BWS2672" s="112"/>
      <c r="BWT2672" s="112"/>
      <c r="BWU2672" s="112"/>
      <c r="BWV2672" s="112"/>
      <c r="BWW2672" s="112"/>
      <c r="BWX2672" s="112"/>
      <c r="BWY2672" s="112"/>
      <c r="BWZ2672" s="112"/>
      <c r="BXA2672" s="112"/>
      <c r="BXB2672" s="112"/>
      <c r="BXC2672" s="112"/>
      <c r="BXD2672" s="112"/>
      <c r="BXE2672" s="112"/>
      <c r="BXF2672" s="112"/>
      <c r="BXG2672" s="112"/>
      <c r="BXH2672" s="112"/>
      <c r="BXI2672" s="112"/>
      <c r="BXJ2672" s="112"/>
      <c r="BXK2672" s="112"/>
      <c r="BXL2672" s="112"/>
      <c r="BXM2672" s="112"/>
      <c r="BXN2672" s="112"/>
      <c r="BXO2672" s="112"/>
      <c r="BXP2672" s="112"/>
      <c r="BXQ2672" s="112"/>
      <c r="BXR2672" s="112"/>
      <c r="BXS2672" s="112"/>
      <c r="BXT2672" s="112"/>
      <c r="BXU2672" s="112"/>
      <c r="BXV2672" s="112"/>
      <c r="BXW2672" s="112"/>
      <c r="BXX2672" s="112"/>
      <c r="BXY2672" s="112"/>
      <c r="BXZ2672" s="112"/>
      <c r="BYA2672" s="112"/>
      <c r="BYB2672" s="112"/>
      <c r="BYC2672" s="112"/>
      <c r="BYD2672" s="112"/>
      <c r="BYE2672" s="112"/>
      <c r="BYF2672" s="112"/>
      <c r="BYG2672" s="112"/>
      <c r="BYH2672" s="112"/>
      <c r="BYI2672" s="112"/>
      <c r="BYJ2672" s="112"/>
      <c r="BYK2672" s="112"/>
      <c r="BYL2672" s="112"/>
      <c r="BYM2672" s="112"/>
      <c r="BYN2672" s="112"/>
      <c r="BYO2672" s="112"/>
      <c r="BYP2672" s="112"/>
      <c r="BYQ2672" s="112"/>
      <c r="BYR2672" s="112"/>
      <c r="BYS2672" s="112"/>
      <c r="BYT2672" s="112"/>
      <c r="BYU2672" s="112"/>
      <c r="BYV2672" s="112"/>
      <c r="BYW2672" s="112"/>
      <c r="BYX2672" s="112"/>
      <c r="BYY2672" s="112"/>
      <c r="BYZ2672" s="112"/>
      <c r="BZA2672" s="112"/>
      <c r="BZB2672" s="112"/>
      <c r="BZC2672" s="112"/>
      <c r="BZD2672" s="112"/>
      <c r="BZE2672" s="112"/>
      <c r="BZF2672" s="112"/>
      <c r="BZG2672" s="112"/>
      <c r="BZH2672" s="112"/>
      <c r="BZI2672" s="112"/>
      <c r="BZJ2672" s="112"/>
      <c r="BZK2672" s="112"/>
      <c r="BZL2672" s="112"/>
      <c r="BZM2672" s="112"/>
      <c r="BZN2672" s="112"/>
      <c r="BZO2672" s="112"/>
      <c r="BZP2672" s="112"/>
      <c r="BZQ2672" s="112"/>
      <c r="BZR2672" s="112"/>
      <c r="BZS2672" s="112"/>
      <c r="BZT2672" s="112"/>
      <c r="BZU2672" s="112"/>
      <c r="BZV2672" s="112"/>
      <c r="BZW2672" s="112"/>
      <c r="BZX2672" s="112"/>
      <c r="BZY2672" s="112"/>
      <c r="BZZ2672" s="112"/>
      <c r="CAA2672" s="112"/>
      <c r="CAB2672" s="112"/>
      <c r="CAC2672" s="112"/>
      <c r="CAD2672" s="112"/>
      <c r="CAE2672" s="112"/>
      <c r="CAF2672" s="112"/>
      <c r="CAG2672" s="112"/>
      <c r="CAH2672" s="112"/>
      <c r="CAI2672" s="112"/>
      <c r="CAJ2672" s="112"/>
      <c r="CAK2672" s="112"/>
      <c r="CAL2672" s="112"/>
      <c r="CAM2672" s="112"/>
      <c r="CAN2672" s="112"/>
      <c r="CAO2672" s="112"/>
      <c r="CAP2672" s="112"/>
      <c r="CAQ2672" s="112"/>
      <c r="CAR2672" s="112"/>
      <c r="CAS2672" s="112"/>
      <c r="CAT2672" s="112"/>
      <c r="CAU2672" s="112"/>
      <c r="CAV2672" s="112"/>
      <c r="CAW2672" s="112"/>
      <c r="CAX2672" s="112"/>
      <c r="CAY2672" s="112"/>
      <c r="CAZ2672" s="112"/>
      <c r="CBA2672" s="112"/>
      <c r="CBB2672" s="112"/>
      <c r="CBC2672" s="112"/>
      <c r="CBD2672" s="112"/>
      <c r="CBE2672" s="112"/>
      <c r="CBF2672" s="112"/>
      <c r="CBG2672" s="112"/>
      <c r="CBH2672" s="112"/>
      <c r="CBI2672" s="112"/>
      <c r="CBJ2672" s="112"/>
      <c r="CBK2672" s="112"/>
      <c r="CBL2672" s="112"/>
      <c r="CBM2672" s="112"/>
      <c r="CBN2672" s="112"/>
      <c r="CBO2672" s="112"/>
      <c r="CBP2672" s="112"/>
      <c r="CBQ2672" s="112"/>
      <c r="CBR2672" s="112"/>
      <c r="CBS2672" s="112"/>
      <c r="CBT2672" s="112"/>
      <c r="CBU2672" s="112"/>
      <c r="CBV2672" s="112"/>
      <c r="CBW2672" s="112"/>
      <c r="CBX2672" s="112"/>
      <c r="CBY2672" s="112"/>
      <c r="CBZ2672" s="112"/>
      <c r="CCA2672" s="112"/>
      <c r="CCB2672" s="112"/>
      <c r="CCC2672" s="112"/>
      <c r="CCD2672" s="112"/>
      <c r="CCE2672" s="112"/>
      <c r="CCF2672" s="112"/>
      <c r="CCG2672" s="112"/>
      <c r="CCH2672" s="112"/>
      <c r="CCI2672" s="112"/>
      <c r="CCJ2672" s="112"/>
      <c r="CCK2672" s="112"/>
      <c r="CCL2672" s="112"/>
      <c r="CCM2672" s="112"/>
      <c r="CCN2672" s="112"/>
      <c r="CCO2672" s="112"/>
      <c r="CCP2672" s="112"/>
      <c r="CCQ2672" s="112"/>
      <c r="CCR2672" s="112"/>
      <c r="CCS2672" s="112"/>
      <c r="CCT2672" s="112"/>
      <c r="CCU2672" s="112"/>
      <c r="CCV2672" s="112"/>
      <c r="CCW2672" s="112"/>
      <c r="CCX2672" s="112"/>
      <c r="CCY2672" s="112"/>
      <c r="CCZ2672" s="112"/>
      <c r="CDA2672" s="112"/>
      <c r="CDB2672" s="112"/>
      <c r="CDC2672" s="112"/>
      <c r="CDD2672" s="112"/>
      <c r="CDE2672" s="112"/>
      <c r="CDF2672" s="112"/>
      <c r="CDG2672" s="112"/>
      <c r="CDH2672" s="112"/>
      <c r="CDI2672" s="112"/>
      <c r="CDJ2672" s="112"/>
      <c r="CDK2672" s="112"/>
      <c r="CDL2672" s="112"/>
      <c r="CDM2672" s="112"/>
      <c r="CDN2672" s="112"/>
      <c r="CDO2672" s="112"/>
      <c r="CDP2672" s="112"/>
      <c r="CDQ2672" s="112"/>
      <c r="CDR2672" s="112"/>
      <c r="CDS2672" s="112"/>
      <c r="CDT2672" s="112"/>
      <c r="CDU2672" s="112"/>
      <c r="CDV2672" s="112"/>
      <c r="CDW2672" s="112"/>
      <c r="CDX2672" s="112"/>
      <c r="CDY2672" s="112"/>
      <c r="CDZ2672" s="112"/>
      <c r="CEA2672" s="112"/>
      <c r="CEB2672" s="112"/>
      <c r="CEC2672" s="112"/>
      <c r="CED2672" s="112"/>
      <c r="CEE2672" s="112"/>
      <c r="CEF2672" s="112"/>
      <c r="CEG2672" s="112"/>
      <c r="CEH2672" s="112"/>
      <c r="CEI2672" s="112"/>
      <c r="CEJ2672" s="112"/>
      <c r="CEK2672" s="112"/>
      <c r="CEL2672" s="112"/>
      <c r="CEM2672" s="112"/>
      <c r="CEN2672" s="112"/>
      <c r="CEO2672" s="112"/>
      <c r="CEP2672" s="112"/>
      <c r="CEQ2672" s="112"/>
      <c r="CER2672" s="112"/>
      <c r="CES2672" s="112"/>
      <c r="CET2672" s="112"/>
      <c r="CEU2672" s="112"/>
      <c r="CEV2672" s="112"/>
      <c r="CEW2672" s="112"/>
      <c r="CEX2672" s="112"/>
      <c r="CEY2672" s="112"/>
      <c r="CEZ2672" s="112"/>
      <c r="CFA2672" s="112"/>
      <c r="CFB2672" s="112"/>
      <c r="CFC2672" s="112"/>
      <c r="CFD2672" s="112"/>
      <c r="CFE2672" s="112"/>
      <c r="CFF2672" s="112"/>
      <c r="CFG2672" s="112"/>
      <c r="CFH2672" s="112"/>
      <c r="CFI2672" s="112"/>
      <c r="CFJ2672" s="112"/>
      <c r="CFK2672" s="112"/>
      <c r="CFL2672" s="112"/>
      <c r="CFM2672" s="112"/>
      <c r="CFN2672" s="112"/>
      <c r="CFO2672" s="112"/>
      <c r="CFP2672" s="112"/>
      <c r="CFQ2672" s="112"/>
      <c r="CFR2672" s="112"/>
      <c r="CFS2672" s="112"/>
      <c r="CFT2672" s="112"/>
      <c r="CFU2672" s="112"/>
      <c r="CFV2672" s="112"/>
      <c r="CFW2672" s="112"/>
      <c r="CFX2672" s="112"/>
      <c r="CFY2672" s="112"/>
      <c r="CFZ2672" s="112"/>
      <c r="CGA2672" s="112"/>
      <c r="CGB2672" s="112"/>
      <c r="CGC2672" s="112"/>
      <c r="CGD2672" s="112"/>
      <c r="CGE2672" s="112"/>
      <c r="CGF2672" s="112"/>
      <c r="CGG2672" s="112"/>
      <c r="CGH2672" s="112"/>
      <c r="CGI2672" s="112"/>
      <c r="CGJ2672" s="112"/>
      <c r="CGK2672" s="112"/>
      <c r="CGL2672" s="112"/>
      <c r="CGM2672" s="112"/>
      <c r="CGN2672" s="112"/>
      <c r="CGO2672" s="112"/>
      <c r="CGP2672" s="112"/>
      <c r="CGQ2672" s="112"/>
      <c r="CGR2672" s="112"/>
      <c r="CGS2672" s="112"/>
      <c r="CGT2672" s="112"/>
      <c r="CGU2672" s="112"/>
      <c r="CGV2672" s="112"/>
      <c r="CGW2672" s="112"/>
      <c r="CGX2672" s="112"/>
      <c r="CGY2672" s="112"/>
      <c r="CGZ2672" s="112"/>
      <c r="CHA2672" s="112"/>
      <c r="CHB2672" s="112"/>
      <c r="CHC2672" s="112"/>
      <c r="CHD2672" s="112"/>
      <c r="CHE2672" s="112"/>
      <c r="CHF2672" s="112"/>
      <c r="CHG2672" s="112"/>
      <c r="CHH2672" s="112"/>
      <c r="CHI2672" s="112"/>
      <c r="CHJ2672" s="112"/>
      <c r="CHK2672" s="112"/>
      <c r="CHL2672" s="112"/>
      <c r="CHM2672" s="112"/>
      <c r="CHN2672" s="112"/>
      <c r="CHO2672" s="112"/>
      <c r="CHP2672" s="112"/>
      <c r="CHQ2672" s="112"/>
      <c r="CHR2672" s="112"/>
      <c r="CHS2672" s="112"/>
      <c r="CHT2672" s="112"/>
      <c r="CHU2672" s="112"/>
      <c r="CHV2672" s="112"/>
      <c r="CHW2672" s="112"/>
      <c r="CHX2672" s="112"/>
      <c r="CHY2672" s="112"/>
      <c r="CHZ2672" s="112"/>
      <c r="CIA2672" s="112"/>
      <c r="CIB2672" s="112"/>
      <c r="CIC2672" s="112"/>
      <c r="CID2672" s="112"/>
      <c r="CIE2672" s="112"/>
      <c r="CIF2672" s="112"/>
      <c r="CIG2672" s="112"/>
      <c r="CIH2672" s="112"/>
      <c r="CII2672" s="112"/>
      <c r="CIJ2672" s="112"/>
      <c r="CIK2672" s="112"/>
      <c r="CIL2672" s="112"/>
      <c r="CIM2672" s="112"/>
      <c r="CIN2672" s="112"/>
      <c r="CIO2672" s="112"/>
      <c r="CIP2672" s="112"/>
      <c r="CIQ2672" s="112"/>
      <c r="CIR2672" s="112"/>
      <c r="CIS2672" s="112"/>
      <c r="CIT2672" s="112"/>
      <c r="CIU2672" s="112"/>
      <c r="CIV2672" s="112"/>
      <c r="CIW2672" s="112"/>
      <c r="CIX2672" s="112"/>
      <c r="CIY2672" s="112"/>
      <c r="CIZ2672" s="112"/>
      <c r="CJA2672" s="112"/>
      <c r="CJB2672" s="112"/>
      <c r="CJC2672" s="112"/>
      <c r="CJD2672" s="112"/>
      <c r="CJE2672" s="112"/>
      <c r="CJF2672" s="112"/>
      <c r="CJG2672" s="112"/>
      <c r="CJH2672" s="112"/>
      <c r="CJI2672" s="112"/>
      <c r="CJJ2672" s="112"/>
      <c r="CJK2672" s="112"/>
      <c r="CJL2672" s="112"/>
      <c r="CJM2672" s="112"/>
      <c r="CJN2672" s="112"/>
      <c r="CJO2672" s="112"/>
      <c r="CJP2672" s="112"/>
      <c r="CJQ2672" s="112"/>
      <c r="CJR2672" s="112"/>
      <c r="CJS2672" s="112"/>
      <c r="CJT2672" s="112"/>
      <c r="CJU2672" s="112"/>
      <c r="CJV2672" s="112"/>
      <c r="CJW2672" s="112"/>
      <c r="CJX2672" s="112"/>
      <c r="CJY2672" s="112"/>
      <c r="CJZ2672" s="112"/>
      <c r="CKA2672" s="112"/>
      <c r="CKB2672" s="112"/>
      <c r="CKC2672" s="112"/>
      <c r="CKD2672" s="112"/>
      <c r="CKE2672" s="112"/>
      <c r="CKF2672" s="112"/>
      <c r="CKG2672" s="112"/>
      <c r="CKH2672" s="112"/>
      <c r="CKI2672" s="112"/>
      <c r="CKJ2672" s="112"/>
      <c r="CKK2672" s="112"/>
      <c r="CKL2672" s="112"/>
      <c r="CKM2672" s="112"/>
      <c r="CKN2672" s="112"/>
      <c r="CKO2672" s="112"/>
      <c r="CKP2672" s="112"/>
      <c r="CKQ2672" s="112"/>
      <c r="CKR2672" s="112"/>
      <c r="CKS2672" s="112"/>
      <c r="CKT2672" s="112"/>
      <c r="CKU2672" s="112"/>
      <c r="CKV2672" s="112"/>
      <c r="CKW2672" s="112"/>
      <c r="CKX2672" s="112"/>
      <c r="CKY2672" s="112"/>
      <c r="CKZ2672" s="112"/>
      <c r="CLA2672" s="112"/>
      <c r="CLB2672" s="112"/>
      <c r="CLC2672" s="112"/>
      <c r="CLD2672" s="112"/>
      <c r="CLE2672" s="112"/>
      <c r="CLF2672" s="112"/>
      <c r="CLG2672" s="112"/>
      <c r="CLH2672" s="112"/>
      <c r="CLI2672" s="112"/>
      <c r="CLJ2672" s="112"/>
      <c r="CLK2672" s="112"/>
      <c r="CLL2672" s="112"/>
      <c r="CLM2672" s="112"/>
      <c r="CLN2672" s="112"/>
      <c r="CLO2672" s="112"/>
      <c r="CLP2672" s="112"/>
      <c r="CLQ2672" s="112"/>
      <c r="CLR2672" s="112"/>
      <c r="CLS2672" s="112"/>
      <c r="CLT2672" s="112"/>
      <c r="CLU2672" s="112"/>
      <c r="CLV2672" s="112"/>
      <c r="CLW2672" s="112"/>
      <c r="CLX2672" s="112"/>
      <c r="CLY2672" s="112"/>
      <c r="CLZ2672" s="112"/>
      <c r="CMA2672" s="112"/>
      <c r="CMB2672" s="112"/>
      <c r="CMC2672" s="112"/>
      <c r="CMD2672" s="112"/>
      <c r="CME2672" s="112"/>
      <c r="CMF2672" s="112"/>
      <c r="CMG2672" s="112"/>
      <c r="CMH2672" s="112"/>
      <c r="CMI2672" s="112"/>
      <c r="CMJ2672" s="112"/>
      <c r="CMK2672" s="112"/>
      <c r="CML2672" s="112"/>
      <c r="CMM2672" s="112"/>
      <c r="CMN2672" s="112"/>
      <c r="CMO2672" s="112"/>
      <c r="CMP2672" s="112"/>
      <c r="CMQ2672" s="112"/>
      <c r="CMR2672" s="112"/>
      <c r="CMS2672" s="112"/>
      <c r="CMT2672" s="112"/>
      <c r="CMU2672" s="112"/>
      <c r="CMV2672" s="112"/>
      <c r="CMW2672" s="112"/>
      <c r="CMX2672" s="112"/>
      <c r="CMY2672" s="112"/>
      <c r="CMZ2672" s="112"/>
      <c r="CNA2672" s="112"/>
      <c r="CNB2672" s="112"/>
      <c r="CNC2672" s="112"/>
      <c r="CND2672" s="112"/>
      <c r="CNE2672" s="112"/>
      <c r="CNF2672" s="112"/>
      <c r="CNG2672" s="112"/>
      <c r="CNH2672" s="112"/>
      <c r="CNI2672" s="112"/>
      <c r="CNJ2672" s="112"/>
      <c r="CNK2672" s="112"/>
      <c r="CNL2672" s="112"/>
      <c r="CNM2672" s="112"/>
      <c r="CNN2672" s="112"/>
      <c r="CNO2672" s="112"/>
      <c r="CNP2672" s="112"/>
      <c r="CNQ2672" s="112"/>
      <c r="CNR2672" s="112"/>
      <c r="CNS2672" s="112"/>
      <c r="CNT2672" s="112"/>
      <c r="CNU2672" s="112"/>
      <c r="CNV2672" s="112"/>
      <c r="CNW2672" s="112"/>
      <c r="CNX2672" s="112"/>
      <c r="CNY2672" s="112"/>
      <c r="CNZ2672" s="112"/>
      <c r="COA2672" s="112"/>
      <c r="COB2672" s="112"/>
      <c r="COC2672" s="112"/>
      <c r="COD2672" s="112"/>
      <c r="COE2672" s="112"/>
      <c r="COF2672" s="112"/>
      <c r="COG2672" s="112"/>
      <c r="COH2672" s="112"/>
      <c r="COI2672" s="112"/>
      <c r="COJ2672" s="112"/>
      <c r="COK2672" s="112"/>
      <c r="COL2672" s="112"/>
      <c r="COM2672" s="112"/>
      <c r="CON2672" s="112"/>
      <c r="COO2672" s="112"/>
      <c r="COP2672" s="112"/>
      <c r="COQ2672" s="112"/>
      <c r="COR2672" s="112"/>
      <c r="COS2672" s="112"/>
      <c r="COT2672" s="112"/>
      <c r="COU2672" s="112"/>
      <c r="COV2672" s="112"/>
      <c r="COW2672" s="112"/>
      <c r="COX2672" s="112"/>
      <c r="COY2672" s="112"/>
      <c r="COZ2672" s="112"/>
      <c r="CPA2672" s="112"/>
      <c r="CPB2672" s="112"/>
      <c r="CPC2672" s="112"/>
      <c r="CPD2672" s="112"/>
      <c r="CPE2672" s="112"/>
      <c r="CPF2672" s="112"/>
      <c r="CPG2672" s="112"/>
      <c r="CPH2672" s="112"/>
      <c r="CPI2672" s="112"/>
      <c r="CPJ2672" s="112"/>
      <c r="CPK2672" s="112"/>
      <c r="CPL2672" s="112"/>
      <c r="CPM2672" s="112"/>
      <c r="CPN2672" s="112"/>
      <c r="CPO2672" s="112"/>
      <c r="CPP2672" s="112"/>
      <c r="CPQ2672" s="112"/>
      <c r="CPR2672" s="112"/>
      <c r="CPS2672" s="112"/>
      <c r="CPT2672" s="112"/>
      <c r="CPU2672" s="112"/>
      <c r="CPV2672" s="112"/>
      <c r="CPW2672" s="112"/>
      <c r="CPX2672" s="112"/>
      <c r="CPY2672" s="112"/>
      <c r="CPZ2672" s="112"/>
      <c r="CQA2672" s="112"/>
      <c r="CQB2672" s="112"/>
      <c r="CQC2672" s="112"/>
      <c r="CQD2672" s="112"/>
      <c r="CQE2672" s="112"/>
      <c r="CQF2672" s="112"/>
      <c r="CQG2672" s="112"/>
      <c r="CQH2672" s="112"/>
      <c r="CQI2672" s="112"/>
      <c r="CQJ2672" s="112"/>
      <c r="CQK2672" s="112"/>
      <c r="CQL2672" s="112"/>
      <c r="CQM2672" s="112"/>
      <c r="CQN2672" s="112"/>
      <c r="CQO2672" s="112"/>
      <c r="CQP2672" s="112"/>
      <c r="CQQ2672" s="112"/>
      <c r="CQR2672" s="112"/>
      <c r="CQS2672" s="112"/>
      <c r="CQT2672" s="112"/>
      <c r="CQU2672" s="112"/>
      <c r="CQV2672" s="112"/>
      <c r="CQW2672" s="112"/>
      <c r="CQX2672" s="112"/>
      <c r="CQY2672" s="112"/>
      <c r="CQZ2672" s="112"/>
      <c r="CRA2672" s="112"/>
      <c r="CRB2672" s="112"/>
      <c r="CRC2672" s="112"/>
      <c r="CRD2672" s="112"/>
      <c r="CRE2672" s="112"/>
      <c r="CRF2672" s="112"/>
      <c r="CRG2672" s="112"/>
      <c r="CRH2672" s="112"/>
      <c r="CRI2672" s="112"/>
      <c r="CRJ2672" s="112"/>
      <c r="CRK2672" s="112"/>
      <c r="CRL2672" s="112"/>
      <c r="CRM2672" s="112"/>
      <c r="CRN2672" s="112"/>
      <c r="CRO2672" s="112"/>
      <c r="CRP2672" s="112"/>
      <c r="CRQ2672" s="112"/>
      <c r="CRR2672" s="112"/>
      <c r="CRS2672" s="112"/>
      <c r="CRT2672" s="112"/>
      <c r="CRU2672" s="112"/>
      <c r="CRV2672" s="112"/>
      <c r="CRW2672" s="112"/>
      <c r="CRX2672" s="112"/>
      <c r="CRY2672" s="112"/>
      <c r="CRZ2672" s="112"/>
      <c r="CSA2672" s="112"/>
      <c r="CSB2672" s="112"/>
      <c r="CSC2672" s="112"/>
      <c r="CSD2672" s="112"/>
      <c r="CSE2672" s="112"/>
      <c r="CSF2672" s="112"/>
      <c r="CSG2672" s="112"/>
      <c r="CSH2672" s="112"/>
      <c r="CSI2672" s="112"/>
      <c r="CSJ2672" s="112"/>
      <c r="CSK2672" s="112"/>
      <c r="CSL2672" s="112"/>
      <c r="CSM2672" s="112"/>
      <c r="CSN2672" s="112"/>
      <c r="CSO2672" s="112"/>
      <c r="CSP2672" s="112"/>
      <c r="CSQ2672" s="112"/>
      <c r="CSR2672" s="112"/>
      <c r="CSS2672" s="112"/>
      <c r="CST2672" s="112"/>
      <c r="CSU2672" s="112"/>
      <c r="CSV2672" s="112"/>
      <c r="CSW2672" s="112"/>
      <c r="CSX2672" s="112"/>
      <c r="CSY2672" s="112"/>
      <c r="CSZ2672" s="112"/>
      <c r="CTA2672" s="112"/>
      <c r="CTB2672" s="112"/>
      <c r="CTC2672" s="112"/>
      <c r="CTD2672" s="112"/>
      <c r="CTE2672" s="112"/>
      <c r="CTF2672" s="112"/>
      <c r="CTG2672" s="112"/>
      <c r="CTH2672" s="112"/>
      <c r="CTI2672" s="112"/>
      <c r="CTJ2672" s="112"/>
      <c r="CTK2672" s="112"/>
      <c r="CTL2672" s="112"/>
      <c r="CTM2672" s="112"/>
      <c r="CTN2672" s="112"/>
      <c r="CTO2672" s="112"/>
      <c r="CTP2672" s="112"/>
      <c r="CTQ2672" s="112"/>
      <c r="CTR2672" s="112"/>
      <c r="CTS2672" s="112"/>
      <c r="CTT2672" s="112"/>
      <c r="CTU2672" s="112"/>
      <c r="CTV2672" s="112"/>
      <c r="CTW2672" s="112"/>
      <c r="CTX2672" s="112"/>
      <c r="CTY2672" s="112"/>
      <c r="CTZ2672" s="112"/>
      <c r="CUA2672" s="112"/>
      <c r="CUB2672" s="112"/>
      <c r="CUC2672" s="112"/>
      <c r="CUD2672" s="112"/>
      <c r="CUE2672" s="112"/>
      <c r="CUF2672" s="112"/>
      <c r="CUG2672" s="112"/>
      <c r="CUH2672" s="112"/>
      <c r="CUI2672" s="112"/>
      <c r="CUJ2672" s="112"/>
      <c r="CUK2672" s="112"/>
      <c r="CUL2672" s="112"/>
      <c r="CUM2672" s="112"/>
      <c r="CUN2672" s="112"/>
      <c r="CUO2672" s="112"/>
      <c r="CUP2672" s="112"/>
      <c r="CUQ2672" s="112"/>
      <c r="CUR2672" s="112"/>
      <c r="CUS2672" s="112"/>
      <c r="CUT2672" s="112"/>
      <c r="CUU2672" s="112"/>
      <c r="CUV2672" s="112"/>
      <c r="CUW2672" s="112"/>
      <c r="CUX2672" s="112"/>
      <c r="CUY2672" s="112"/>
      <c r="CUZ2672" s="112"/>
      <c r="CVA2672" s="112"/>
      <c r="CVB2672" s="112"/>
      <c r="CVC2672" s="112"/>
      <c r="CVD2672" s="112"/>
      <c r="CVE2672" s="112"/>
      <c r="CVF2672" s="112"/>
      <c r="CVG2672" s="112"/>
      <c r="CVH2672" s="112"/>
      <c r="CVI2672" s="112"/>
      <c r="CVJ2672" s="112"/>
      <c r="CVK2672" s="112"/>
      <c r="CVL2672" s="112"/>
      <c r="CVM2672" s="112"/>
      <c r="CVN2672" s="112"/>
      <c r="CVO2672" s="112"/>
      <c r="CVP2672" s="112"/>
      <c r="CVQ2672" s="112"/>
      <c r="CVR2672" s="112"/>
      <c r="CVS2672" s="112"/>
      <c r="CVT2672" s="112"/>
      <c r="CVU2672" s="112"/>
      <c r="CVV2672" s="112"/>
      <c r="CVW2672" s="112"/>
      <c r="CVX2672" s="112"/>
      <c r="CVY2672" s="112"/>
      <c r="CVZ2672" s="112"/>
      <c r="CWA2672" s="112"/>
      <c r="CWB2672" s="112"/>
      <c r="CWC2672" s="112"/>
      <c r="CWD2672" s="112"/>
      <c r="CWE2672" s="112"/>
      <c r="CWF2672" s="112"/>
      <c r="CWG2672" s="112"/>
      <c r="CWH2672" s="112"/>
      <c r="CWI2672" s="112"/>
      <c r="CWJ2672" s="112"/>
      <c r="CWK2672" s="112"/>
      <c r="CWL2672" s="112"/>
      <c r="CWM2672" s="112"/>
      <c r="CWN2672" s="112"/>
      <c r="CWO2672" s="112"/>
      <c r="CWP2672" s="112"/>
      <c r="CWQ2672" s="112"/>
      <c r="CWR2672" s="112"/>
      <c r="CWS2672" s="112"/>
      <c r="CWT2672" s="112"/>
      <c r="CWU2672" s="112"/>
      <c r="CWV2672" s="112"/>
      <c r="CWW2672" s="112"/>
      <c r="CWX2672" s="112"/>
      <c r="CWY2672" s="112"/>
      <c r="CWZ2672" s="112"/>
      <c r="CXA2672" s="112"/>
      <c r="CXB2672" s="112"/>
      <c r="CXC2672" s="112"/>
      <c r="CXD2672" s="112"/>
      <c r="CXE2672" s="112"/>
      <c r="CXF2672" s="112"/>
      <c r="CXG2672" s="112"/>
      <c r="CXH2672" s="112"/>
      <c r="CXI2672" s="112"/>
      <c r="CXJ2672" s="112"/>
      <c r="CXK2672" s="112"/>
      <c r="CXL2672" s="112"/>
      <c r="CXM2672" s="112"/>
      <c r="CXN2672" s="112"/>
      <c r="CXO2672" s="112"/>
      <c r="CXP2672" s="112"/>
      <c r="CXQ2672" s="112"/>
      <c r="CXR2672" s="112"/>
      <c r="CXS2672" s="112"/>
      <c r="CXT2672" s="112"/>
      <c r="CXU2672" s="112"/>
      <c r="CXV2672" s="112"/>
      <c r="CXW2672" s="112"/>
      <c r="CXX2672" s="112"/>
      <c r="CXY2672" s="112"/>
      <c r="CXZ2672" s="112"/>
      <c r="CYA2672" s="112"/>
      <c r="CYB2672" s="112"/>
      <c r="CYC2672" s="112"/>
      <c r="CYD2672" s="112"/>
      <c r="CYE2672" s="112"/>
      <c r="CYF2672" s="112"/>
      <c r="CYG2672" s="112"/>
      <c r="CYH2672" s="112"/>
      <c r="CYI2672" s="112"/>
      <c r="CYJ2672" s="112"/>
      <c r="CYK2672" s="112"/>
      <c r="CYL2672" s="112"/>
      <c r="CYM2672" s="112"/>
      <c r="CYN2672" s="112"/>
      <c r="CYO2672" s="112"/>
      <c r="CYP2672" s="112"/>
      <c r="CYQ2672" s="112"/>
      <c r="CYR2672" s="112"/>
      <c r="CYS2672" s="112"/>
      <c r="CYT2672" s="112"/>
      <c r="CYU2672" s="112"/>
      <c r="CYV2672" s="112"/>
      <c r="CYW2672" s="112"/>
      <c r="CYX2672" s="112"/>
      <c r="CYY2672" s="112"/>
      <c r="CYZ2672" s="112"/>
      <c r="CZA2672" s="112"/>
      <c r="CZB2672" s="112"/>
      <c r="CZC2672" s="112"/>
      <c r="CZD2672" s="112"/>
      <c r="CZE2672" s="112"/>
      <c r="CZF2672" s="112"/>
      <c r="CZG2672" s="112"/>
      <c r="CZH2672" s="112"/>
      <c r="CZI2672" s="112"/>
      <c r="CZJ2672" s="112"/>
      <c r="CZK2672" s="112"/>
      <c r="CZL2672" s="112"/>
      <c r="CZM2672" s="112"/>
      <c r="CZN2672" s="112"/>
      <c r="CZO2672" s="112"/>
      <c r="CZP2672" s="112"/>
      <c r="CZQ2672" s="112"/>
      <c r="CZR2672" s="112"/>
      <c r="CZS2672" s="112"/>
      <c r="CZT2672" s="112"/>
      <c r="CZU2672" s="112"/>
      <c r="CZV2672" s="112"/>
      <c r="CZW2672" s="112"/>
      <c r="CZX2672" s="112"/>
      <c r="CZY2672" s="112"/>
      <c r="CZZ2672" s="112"/>
      <c r="DAA2672" s="112"/>
      <c r="DAB2672" s="112"/>
      <c r="DAC2672" s="112"/>
      <c r="DAD2672" s="112"/>
      <c r="DAE2672" s="112"/>
      <c r="DAF2672" s="112"/>
      <c r="DAG2672" s="112"/>
      <c r="DAH2672" s="112"/>
      <c r="DAI2672" s="112"/>
      <c r="DAJ2672" s="112"/>
      <c r="DAK2672" s="112"/>
      <c r="DAL2672" s="112"/>
      <c r="DAM2672" s="112"/>
      <c r="DAN2672" s="112"/>
      <c r="DAO2672" s="112"/>
      <c r="DAP2672" s="112"/>
      <c r="DAQ2672" s="112"/>
      <c r="DAR2672" s="112"/>
      <c r="DAS2672" s="112"/>
      <c r="DAT2672" s="112"/>
      <c r="DAU2672" s="112"/>
      <c r="DAV2672" s="112"/>
      <c r="DAW2672" s="112"/>
      <c r="DAX2672" s="112"/>
      <c r="DAY2672" s="112"/>
      <c r="DAZ2672" s="112"/>
      <c r="DBA2672" s="112"/>
      <c r="DBB2672" s="112"/>
      <c r="DBC2672" s="112"/>
      <c r="DBD2672" s="112"/>
      <c r="DBE2672" s="112"/>
      <c r="DBF2672" s="112"/>
      <c r="DBG2672" s="112"/>
      <c r="DBH2672" s="112"/>
      <c r="DBI2672" s="112"/>
      <c r="DBJ2672" s="112"/>
      <c r="DBK2672" s="112"/>
      <c r="DBL2672" s="112"/>
      <c r="DBM2672" s="112"/>
      <c r="DBN2672" s="112"/>
      <c r="DBO2672" s="112"/>
      <c r="DBP2672" s="112"/>
      <c r="DBQ2672" s="112"/>
      <c r="DBR2672" s="112"/>
      <c r="DBS2672" s="112"/>
      <c r="DBT2672" s="112"/>
      <c r="DBU2672" s="112"/>
      <c r="DBV2672" s="112"/>
      <c r="DBW2672" s="112"/>
      <c r="DBX2672" s="112"/>
      <c r="DBY2672" s="112"/>
      <c r="DBZ2672" s="112"/>
      <c r="DCA2672" s="112"/>
      <c r="DCB2672" s="112"/>
      <c r="DCC2672" s="112"/>
      <c r="DCD2672" s="112"/>
      <c r="DCE2672" s="112"/>
      <c r="DCF2672" s="112"/>
      <c r="DCG2672" s="112"/>
      <c r="DCH2672" s="112"/>
      <c r="DCI2672" s="112"/>
      <c r="DCJ2672" s="112"/>
      <c r="DCK2672" s="112"/>
      <c r="DCL2672" s="112"/>
      <c r="DCM2672" s="112"/>
      <c r="DCN2672" s="112"/>
      <c r="DCO2672" s="112"/>
      <c r="DCP2672" s="112"/>
      <c r="DCQ2672" s="112"/>
      <c r="DCR2672" s="112"/>
      <c r="DCS2672" s="112"/>
      <c r="DCT2672" s="112"/>
      <c r="DCU2672" s="112"/>
      <c r="DCV2672" s="112"/>
      <c r="DCW2672" s="112"/>
      <c r="DCX2672" s="112"/>
      <c r="DCY2672" s="112"/>
      <c r="DCZ2672" s="112"/>
      <c r="DDA2672" s="112"/>
      <c r="DDB2672" s="112"/>
      <c r="DDC2672" s="112"/>
      <c r="DDD2672" s="112"/>
      <c r="DDE2672" s="112"/>
      <c r="DDF2672" s="112"/>
      <c r="DDG2672" s="112"/>
      <c r="DDH2672" s="112"/>
      <c r="DDI2672" s="112"/>
      <c r="DDJ2672" s="112"/>
      <c r="DDK2672" s="112"/>
      <c r="DDL2672" s="112"/>
      <c r="DDM2672" s="112"/>
      <c r="DDN2672" s="112"/>
      <c r="DDO2672" s="112"/>
      <c r="DDP2672" s="112"/>
      <c r="DDQ2672" s="112"/>
      <c r="DDR2672" s="112"/>
      <c r="DDS2672" s="112"/>
      <c r="DDT2672" s="112"/>
      <c r="DDU2672" s="112"/>
      <c r="DDV2672" s="112"/>
      <c r="DDW2672" s="112"/>
      <c r="DDX2672" s="112"/>
      <c r="DDY2672" s="112"/>
      <c r="DDZ2672" s="112"/>
      <c r="DEA2672" s="112"/>
      <c r="DEB2672" s="112"/>
      <c r="DEC2672" s="112"/>
      <c r="DED2672" s="112"/>
      <c r="DEE2672" s="112"/>
      <c r="DEF2672" s="112"/>
      <c r="DEG2672" s="112"/>
      <c r="DEH2672" s="112"/>
      <c r="DEI2672" s="112"/>
      <c r="DEJ2672" s="112"/>
      <c r="DEK2672" s="112"/>
      <c r="DEL2672" s="112"/>
      <c r="DEM2672" s="112"/>
      <c r="DEN2672" s="112"/>
      <c r="DEO2672" s="112"/>
      <c r="DEP2672" s="112"/>
      <c r="DEQ2672" s="112"/>
      <c r="DER2672" s="112"/>
      <c r="DES2672" s="112"/>
      <c r="DET2672" s="112"/>
      <c r="DEU2672" s="112"/>
      <c r="DEV2672" s="112"/>
      <c r="DEW2672" s="112"/>
      <c r="DEX2672" s="112"/>
      <c r="DEY2672" s="112"/>
      <c r="DEZ2672" s="112"/>
      <c r="DFA2672" s="112"/>
      <c r="DFB2672" s="112"/>
      <c r="DFC2672" s="112"/>
      <c r="DFD2672" s="112"/>
      <c r="DFE2672" s="112"/>
      <c r="DFF2672" s="112"/>
      <c r="DFG2672" s="112"/>
      <c r="DFH2672" s="112"/>
      <c r="DFI2672" s="112"/>
      <c r="DFJ2672" s="112"/>
      <c r="DFK2672" s="112"/>
      <c r="DFL2672" s="112"/>
      <c r="DFM2672" s="112"/>
      <c r="DFN2672" s="112"/>
      <c r="DFO2672" s="112"/>
      <c r="DFP2672" s="112"/>
      <c r="DFQ2672" s="112"/>
      <c r="DFR2672" s="112"/>
      <c r="DFS2672" s="112"/>
      <c r="DFT2672" s="112"/>
      <c r="DFU2672" s="112"/>
      <c r="DFV2672" s="112"/>
      <c r="DFW2672" s="112"/>
      <c r="DFX2672" s="112"/>
      <c r="DFY2672" s="112"/>
      <c r="DFZ2672" s="112"/>
      <c r="DGA2672" s="112"/>
      <c r="DGB2672" s="112"/>
      <c r="DGC2672" s="112"/>
      <c r="DGD2672" s="112"/>
      <c r="DGE2672" s="112"/>
      <c r="DGF2672" s="112"/>
      <c r="DGG2672" s="112"/>
      <c r="DGH2672" s="112"/>
      <c r="DGI2672" s="112"/>
      <c r="DGJ2672" s="112"/>
      <c r="DGK2672" s="112"/>
      <c r="DGL2672" s="112"/>
      <c r="DGM2672" s="112"/>
      <c r="DGN2672" s="112"/>
      <c r="DGO2672" s="112"/>
      <c r="DGP2672" s="112"/>
      <c r="DGQ2672" s="112"/>
      <c r="DGR2672" s="112"/>
      <c r="DGS2672" s="112"/>
      <c r="DGT2672" s="112"/>
      <c r="DGU2672" s="112"/>
      <c r="DGV2672" s="112"/>
      <c r="DGW2672" s="112"/>
      <c r="DGX2672" s="112"/>
      <c r="DGY2672" s="112"/>
      <c r="DGZ2672" s="112"/>
      <c r="DHA2672" s="112"/>
      <c r="DHB2672" s="112"/>
      <c r="DHC2672" s="112"/>
      <c r="DHD2672" s="112"/>
      <c r="DHE2672" s="112"/>
      <c r="DHF2672" s="112"/>
      <c r="DHG2672" s="112"/>
      <c r="DHH2672" s="112"/>
      <c r="DHI2672" s="112"/>
      <c r="DHJ2672" s="112"/>
      <c r="DHK2672" s="112"/>
      <c r="DHL2672" s="112"/>
      <c r="DHM2672" s="112"/>
      <c r="DHN2672" s="112"/>
      <c r="DHO2672" s="112"/>
      <c r="DHP2672" s="112"/>
      <c r="DHQ2672" s="112"/>
      <c r="DHR2672" s="112"/>
      <c r="DHS2672" s="112"/>
      <c r="DHT2672" s="112"/>
      <c r="DHU2672" s="112"/>
      <c r="DHV2672" s="112"/>
      <c r="DHW2672" s="112"/>
      <c r="DHX2672" s="112"/>
      <c r="DHY2672" s="112"/>
      <c r="DHZ2672" s="112"/>
      <c r="DIA2672" s="112"/>
      <c r="DIB2672" s="112"/>
      <c r="DIC2672" s="112"/>
      <c r="DID2672" s="112"/>
      <c r="DIE2672" s="112"/>
      <c r="DIF2672" s="112"/>
      <c r="DIG2672" s="112"/>
      <c r="DIH2672" s="112"/>
      <c r="DII2672" s="112"/>
      <c r="DIJ2672" s="112"/>
      <c r="DIK2672" s="112"/>
      <c r="DIL2672" s="112"/>
      <c r="DIM2672" s="112"/>
      <c r="DIN2672" s="112"/>
      <c r="DIO2672" s="112"/>
      <c r="DIP2672" s="112"/>
      <c r="DIQ2672" s="112"/>
      <c r="DIR2672" s="112"/>
      <c r="DIS2672" s="112"/>
      <c r="DIT2672" s="112"/>
      <c r="DIU2672" s="112"/>
      <c r="DIV2672" s="112"/>
      <c r="DIW2672" s="112"/>
      <c r="DIX2672" s="112"/>
      <c r="DIY2672" s="112"/>
      <c r="DIZ2672" s="112"/>
      <c r="DJA2672" s="112"/>
      <c r="DJB2672" s="112"/>
      <c r="DJC2672" s="112"/>
      <c r="DJD2672" s="112"/>
      <c r="DJE2672" s="112"/>
      <c r="DJF2672" s="112"/>
      <c r="DJG2672" s="112"/>
      <c r="DJH2672" s="112"/>
      <c r="DJI2672" s="112"/>
      <c r="DJJ2672" s="112"/>
      <c r="DJK2672" s="112"/>
      <c r="DJL2672" s="112"/>
      <c r="DJM2672" s="112"/>
      <c r="DJN2672" s="112"/>
      <c r="DJO2672" s="112"/>
      <c r="DJP2672" s="112"/>
      <c r="DJQ2672" s="112"/>
      <c r="DJR2672" s="112"/>
      <c r="DJS2672" s="112"/>
      <c r="DJT2672" s="112"/>
      <c r="DJU2672" s="112"/>
      <c r="DJV2672" s="112"/>
      <c r="DJW2672" s="112"/>
      <c r="DJX2672" s="112"/>
      <c r="DJY2672" s="112"/>
      <c r="DJZ2672" s="112"/>
      <c r="DKA2672" s="112"/>
      <c r="DKB2672" s="112"/>
      <c r="DKC2672" s="112"/>
      <c r="DKD2672" s="112"/>
      <c r="DKE2672" s="112"/>
      <c r="DKF2672" s="112"/>
      <c r="DKG2672" s="112"/>
      <c r="DKH2672" s="112"/>
      <c r="DKI2672" s="112"/>
      <c r="DKJ2672" s="112"/>
      <c r="DKK2672" s="112"/>
      <c r="DKL2672" s="112"/>
      <c r="DKM2672" s="112"/>
      <c r="DKN2672" s="112"/>
      <c r="DKO2672" s="112"/>
      <c r="DKP2672" s="112"/>
      <c r="DKQ2672" s="112"/>
      <c r="DKR2672" s="112"/>
      <c r="DKS2672" s="112"/>
      <c r="DKT2672" s="112"/>
      <c r="DKU2672" s="112"/>
      <c r="DKV2672" s="112"/>
      <c r="DKW2672" s="112"/>
      <c r="DKX2672" s="112"/>
      <c r="DKY2672" s="112"/>
      <c r="DKZ2672" s="112"/>
      <c r="DLA2672" s="112"/>
      <c r="DLB2672" s="112"/>
      <c r="DLC2672" s="112"/>
      <c r="DLD2672" s="112"/>
      <c r="DLE2672" s="112"/>
      <c r="DLF2672" s="112"/>
      <c r="DLG2672" s="112"/>
      <c r="DLH2672" s="112"/>
      <c r="DLI2672" s="112"/>
      <c r="DLJ2672" s="112"/>
      <c r="DLK2672" s="112"/>
      <c r="DLL2672" s="112"/>
      <c r="DLM2672" s="112"/>
      <c r="DLN2672" s="112"/>
      <c r="DLO2672" s="112"/>
      <c r="DLP2672" s="112"/>
      <c r="DLQ2672" s="112"/>
      <c r="DLR2672" s="112"/>
      <c r="DLS2672" s="112"/>
      <c r="DLT2672" s="112"/>
      <c r="DLU2672" s="112"/>
      <c r="DLV2672" s="112"/>
      <c r="DLW2672" s="112"/>
      <c r="DLX2672" s="112"/>
      <c r="DLY2672" s="112"/>
      <c r="DLZ2672" s="112"/>
      <c r="DMA2672" s="112"/>
      <c r="DMB2672" s="112"/>
      <c r="DMC2672" s="112"/>
      <c r="DMD2672" s="112"/>
      <c r="DME2672" s="112"/>
      <c r="DMF2672" s="112"/>
      <c r="DMG2672" s="112"/>
      <c r="DMH2672" s="112"/>
      <c r="DMI2672" s="112"/>
      <c r="DMJ2672" s="112"/>
      <c r="DMK2672" s="112"/>
      <c r="DML2672" s="112"/>
      <c r="DMM2672" s="112"/>
      <c r="DMN2672" s="112"/>
      <c r="DMO2672" s="112"/>
      <c r="DMP2672" s="112"/>
      <c r="DMQ2672" s="112"/>
      <c r="DMR2672" s="112"/>
      <c r="DMS2672" s="112"/>
      <c r="DMT2672" s="112"/>
      <c r="DMU2672" s="112"/>
      <c r="DMV2672" s="112"/>
      <c r="DMW2672" s="112"/>
      <c r="DMX2672" s="112"/>
      <c r="DMY2672" s="112"/>
      <c r="DMZ2672" s="112"/>
      <c r="DNA2672" s="112"/>
      <c r="DNB2672" s="112"/>
      <c r="DNC2672" s="112"/>
      <c r="DND2672" s="112"/>
      <c r="DNE2672" s="112"/>
      <c r="DNF2672" s="112"/>
      <c r="DNG2672" s="112"/>
      <c r="DNH2672" s="112"/>
      <c r="DNI2672" s="112"/>
      <c r="DNJ2672" s="112"/>
      <c r="DNK2672" s="112"/>
      <c r="DNL2672" s="112"/>
      <c r="DNM2672" s="112"/>
      <c r="DNN2672" s="112"/>
      <c r="DNO2672" s="112"/>
      <c r="DNP2672" s="112"/>
      <c r="DNQ2672" s="112"/>
      <c r="DNR2672" s="112"/>
      <c r="DNS2672" s="112"/>
      <c r="DNT2672" s="112"/>
      <c r="DNU2672" s="112"/>
      <c r="DNV2672" s="112"/>
      <c r="DNW2672" s="112"/>
      <c r="DNX2672" s="112"/>
      <c r="DNY2672" s="112"/>
      <c r="DNZ2672" s="112"/>
      <c r="DOA2672" s="112"/>
      <c r="DOB2672" s="112"/>
      <c r="DOC2672" s="112"/>
      <c r="DOD2672" s="112"/>
      <c r="DOE2672" s="112"/>
      <c r="DOF2672" s="112"/>
      <c r="DOG2672" s="112"/>
      <c r="DOH2672" s="112"/>
      <c r="DOI2672" s="112"/>
      <c r="DOJ2672" s="112"/>
      <c r="DOK2672" s="112"/>
      <c r="DOL2672" s="112"/>
      <c r="DOM2672" s="112"/>
      <c r="DON2672" s="112"/>
      <c r="DOO2672" s="112"/>
      <c r="DOP2672" s="112"/>
      <c r="DOQ2672" s="112"/>
      <c r="DOR2672" s="112"/>
      <c r="DOS2672" s="112"/>
      <c r="DOT2672" s="112"/>
      <c r="DOU2672" s="112"/>
      <c r="DOV2672" s="112"/>
      <c r="DOW2672" s="112"/>
      <c r="DOX2672" s="112"/>
      <c r="DOY2672" s="112"/>
      <c r="DOZ2672" s="112"/>
      <c r="DPA2672" s="112"/>
      <c r="DPB2672" s="112"/>
      <c r="DPC2672" s="112"/>
      <c r="DPD2672" s="112"/>
      <c r="DPE2672" s="112"/>
      <c r="DPF2672" s="112"/>
      <c r="DPG2672" s="112"/>
      <c r="DPH2672" s="112"/>
      <c r="DPI2672" s="112"/>
      <c r="DPJ2672" s="112"/>
      <c r="DPK2672" s="112"/>
      <c r="DPL2672" s="112"/>
      <c r="DPM2672" s="112"/>
      <c r="DPN2672" s="112"/>
      <c r="DPO2672" s="112"/>
      <c r="DPP2672" s="112"/>
      <c r="DPQ2672" s="112"/>
      <c r="DPR2672" s="112"/>
      <c r="DPS2672" s="112"/>
      <c r="DPT2672" s="112"/>
      <c r="DPU2672" s="112"/>
      <c r="DPV2672" s="112"/>
      <c r="DPW2672" s="112"/>
      <c r="DPX2672" s="112"/>
      <c r="DPY2672" s="112"/>
      <c r="DPZ2672" s="112"/>
      <c r="DQA2672" s="112"/>
      <c r="DQB2672" s="112"/>
      <c r="DQC2672" s="112"/>
      <c r="DQD2672" s="112"/>
      <c r="DQE2672" s="112"/>
      <c r="DQF2672" s="112"/>
      <c r="DQG2672" s="112"/>
      <c r="DQH2672" s="112"/>
      <c r="DQI2672" s="112"/>
      <c r="DQJ2672" s="112"/>
      <c r="DQK2672" s="112"/>
      <c r="DQL2672" s="112"/>
      <c r="DQM2672" s="112"/>
      <c r="DQN2672" s="112"/>
      <c r="DQO2672" s="112"/>
      <c r="DQP2672" s="112"/>
      <c r="DQQ2672" s="112"/>
      <c r="DQR2672" s="112"/>
      <c r="DQS2672" s="112"/>
      <c r="DQT2672" s="112"/>
      <c r="DQU2672" s="112"/>
      <c r="DQV2672" s="112"/>
      <c r="DQW2672" s="112"/>
      <c r="DQX2672" s="112"/>
      <c r="DQY2672" s="112"/>
      <c r="DQZ2672" s="112"/>
      <c r="DRA2672" s="112"/>
      <c r="DRB2672" s="112"/>
      <c r="DRC2672" s="112"/>
      <c r="DRD2672" s="112"/>
      <c r="DRE2672" s="112"/>
      <c r="DRF2672" s="112"/>
      <c r="DRG2672" s="112"/>
      <c r="DRH2672" s="112"/>
      <c r="DRI2672" s="112"/>
      <c r="DRJ2672" s="112"/>
      <c r="DRK2672" s="112"/>
      <c r="DRL2672" s="112"/>
      <c r="DRM2672" s="112"/>
      <c r="DRN2672" s="112"/>
      <c r="DRO2672" s="112"/>
      <c r="DRP2672" s="112"/>
      <c r="DRQ2672" s="112"/>
      <c r="DRR2672" s="112"/>
      <c r="DRS2672" s="112"/>
      <c r="DRT2672" s="112"/>
      <c r="DRU2672" s="112"/>
      <c r="DRV2672" s="112"/>
      <c r="DRW2672" s="112"/>
      <c r="DRX2672" s="112"/>
      <c r="DRY2672" s="112"/>
      <c r="DRZ2672" s="112"/>
      <c r="DSA2672" s="112"/>
      <c r="DSB2672" s="112"/>
      <c r="DSC2672" s="112"/>
      <c r="DSD2672" s="112"/>
      <c r="DSE2672" s="112"/>
      <c r="DSF2672" s="112"/>
      <c r="DSG2672" s="112"/>
      <c r="DSH2672" s="112"/>
      <c r="DSI2672" s="112"/>
      <c r="DSJ2672" s="112"/>
      <c r="DSK2672" s="112"/>
      <c r="DSL2672" s="112"/>
      <c r="DSM2672" s="112"/>
      <c r="DSN2672" s="112"/>
      <c r="DSO2672" s="112"/>
      <c r="DSP2672" s="112"/>
      <c r="DSQ2672" s="112"/>
      <c r="DSR2672" s="112"/>
      <c r="DSS2672" s="112"/>
      <c r="DST2672" s="112"/>
      <c r="DSU2672" s="112"/>
      <c r="DSV2672" s="112"/>
      <c r="DSW2672" s="112"/>
      <c r="DSX2672" s="112"/>
      <c r="DSY2672" s="112"/>
      <c r="DSZ2672" s="112"/>
      <c r="DTA2672" s="112"/>
      <c r="DTB2672" s="112"/>
      <c r="DTC2672" s="112"/>
      <c r="DTD2672" s="112"/>
      <c r="DTE2672" s="112"/>
      <c r="DTF2672" s="112"/>
      <c r="DTG2672" s="112"/>
      <c r="DTH2672" s="112"/>
      <c r="DTI2672" s="112"/>
      <c r="DTJ2672" s="112"/>
      <c r="DTK2672" s="112"/>
      <c r="DTL2672" s="112"/>
      <c r="DTM2672" s="112"/>
      <c r="DTN2672" s="112"/>
      <c r="DTO2672" s="112"/>
      <c r="DTP2672" s="112"/>
      <c r="DTQ2672" s="112"/>
      <c r="DTR2672" s="112"/>
      <c r="DTS2672" s="112"/>
      <c r="DTT2672" s="112"/>
      <c r="DTU2672" s="112"/>
      <c r="DTV2672" s="112"/>
      <c r="DTW2672" s="112"/>
      <c r="DTX2672" s="112"/>
      <c r="DTY2672" s="112"/>
      <c r="DTZ2672" s="112"/>
      <c r="DUA2672" s="112"/>
      <c r="DUB2672" s="112"/>
      <c r="DUC2672" s="112"/>
      <c r="DUD2672" s="112"/>
      <c r="DUE2672" s="112"/>
      <c r="DUF2672" s="112"/>
      <c r="DUG2672" s="112"/>
      <c r="DUH2672" s="112"/>
      <c r="DUI2672" s="112"/>
      <c r="DUJ2672" s="112"/>
      <c r="DUK2672" s="112"/>
      <c r="DUL2672" s="112"/>
      <c r="DUM2672" s="112"/>
      <c r="DUN2672" s="112"/>
      <c r="DUO2672" s="112"/>
      <c r="DUP2672" s="112"/>
      <c r="DUQ2672" s="112"/>
      <c r="DUR2672" s="112"/>
      <c r="DUS2672" s="112"/>
      <c r="DUT2672" s="112"/>
      <c r="DUU2672" s="112"/>
      <c r="DUV2672" s="112"/>
      <c r="DUW2672" s="112"/>
      <c r="DUX2672" s="112"/>
      <c r="DUY2672" s="112"/>
      <c r="DUZ2672" s="112"/>
      <c r="DVA2672" s="112"/>
      <c r="DVB2672" s="112"/>
      <c r="DVC2672" s="112"/>
      <c r="DVD2672" s="112"/>
      <c r="DVE2672" s="112"/>
      <c r="DVF2672" s="112"/>
      <c r="DVG2672" s="112"/>
      <c r="DVH2672" s="112"/>
      <c r="DVI2672" s="112"/>
      <c r="DVJ2672" s="112"/>
      <c r="DVK2672" s="112"/>
      <c r="DVL2672" s="112"/>
      <c r="DVM2672" s="112"/>
      <c r="DVN2672" s="112"/>
      <c r="DVO2672" s="112"/>
      <c r="DVP2672" s="112"/>
      <c r="DVQ2672" s="112"/>
      <c r="DVR2672" s="112"/>
      <c r="DVS2672" s="112"/>
      <c r="DVT2672" s="112"/>
      <c r="DVU2672" s="112"/>
      <c r="DVV2672" s="112"/>
      <c r="DVW2672" s="112"/>
      <c r="DVX2672" s="112"/>
      <c r="DVY2672" s="112"/>
      <c r="DVZ2672" s="112"/>
      <c r="DWA2672" s="112"/>
      <c r="DWB2672" s="112"/>
      <c r="DWC2672" s="112"/>
      <c r="DWD2672" s="112"/>
      <c r="DWE2672" s="112"/>
      <c r="DWF2672" s="112"/>
      <c r="DWG2672" s="112"/>
      <c r="DWH2672" s="112"/>
      <c r="DWI2672" s="112"/>
      <c r="DWJ2672" s="112"/>
      <c r="DWK2672" s="112"/>
      <c r="DWL2672" s="112"/>
      <c r="DWM2672" s="112"/>
      <c r="DWN2672" s="112"/>
      <c r="DWO2672" s="112"/>
      <c r="DWP2672" s="112"/>
      <c r="DWQ2672" s="112"/>
      <c r="DWR2672" s="112"/>
      <c r="DWS2672" s="112"/>
      <c r="DWT2672" s="112"/>
      <c r="DWU2672" s="112"/>
      <c r="DWV2672" s="112"/>
      <c r="DWW2672" s="112"/>
      <c r="DWX2672" s="112"/>
      <c r="DWY2672" s="112"/>
      <c r="DWZ2672" s="112"/>
      <c r="DXA2672" s="112"/>
      <c r="DXB2672" s="112"/>
      <c r="DXC2672" s="112"/>
      <c r="DXD2672" s="112"/>
      <c r="DXE2672" s="112"/>
      <c r="DXF2672" s="112"/>
      <c r="DXG2672" s="112"/>
      <c r="DXH2672" s="112"/>
      <c r="DXI2672" s="112"/>
      <c r="DXJ2672" s="112"/>
      <c r="DXK2672" s="112"/>
      <c r="DXL2672" s="112"/>
      <c r="DXM2672" s="112"/>
      <c r="DXN2672" s="112"/>
      <c r="DXO2672" s="112"/>
      <c r="DXP2672" s="112"/>
      <c r="DXQ2672" s="112"/>
      <c r="DXR2672" s="112"/>
      <c r="DXS2672" s="112"/>
      <c r="DXT2672" s="112"/>
      <c r="DXU2672" s="112"/>
      <c r="DXV2672" s="112"/>
      <c r="DXW2672" s="112"/>
      <c r="DXX2672" s="112"/>
      <c r="DXY2672" s="112"/>
      <c r="DXZ2672" s="112"/>
      <c r="DYA2672" s="112"/>
      <c r="DYB2672" s="112"/>
      <c r="DYC2672" s="112"/>
      <c r="DYD2672" s="112"/>
      <c r="DYE2672" s="112"/>
      <c r="DYF2672" s="112"/>
      <c r="DYG2672" s="112"/>
      <c r="DYH2672" s="112"/>
      <c r="DYI2672" s="112"/>
      <c r="DYJ2672" s="112"/>
      <c r="DYK2672" s="112"/>
      <c r="DYL2672" s="112"/>
      <c r="DYM2672" s="112"/>
      <c r="DYN2672" s="112"/>
      <c r="DYO2672" s="112"/>
      <c r="DYP2672" s="112"/>
      <c r="DYQ2672" s="112"/>
      <c r="DYR2672" s="112"/>
      <c r="DYS2672" s="112"/>
      <c r="DYT2672" s="112"/>
      <c r="DYU2672" s="112"/>
      <c r="DYV2672" s="112"/>
      <c r="DYW2672" s="112"/>
      <c r="DYX2672" s="112"/>
      <c r="DYY2672" s="112"/>
      <c r="DYZ2672" s="112"/>
      <c r="DZA2672" s="112"/>
      <c r="DZB2672" s="112"/>
      <c r="DZC2672" s="112"/>
      <c r="DZD2672" s="112"/>
      <c r="DZE2672" s="112"/>
      <c r="DZF2672" s="112"/>
      <c r="DZG2672" s="112"/>
      <c r="DZH2672" s="112"/>
      <c r="DZI2672" s="112"/>
      <c r="DZJ2672" s="112"/>
      <c r="DZK2672" s="112"/>
      <c r="DZL2672" s="112"/>
      <c r="DZM2672" s="112"/>
      <c r="DZN2672" s="112"/>
      <c r="DZO2672" s="112"/>
      <c r="DZP2672" s="112"/>
      <c r="DZQ2672" s="112"/>
      <c r="DZR2672" s="112"/>
      <c r="DZS2672" s="112"/>
      <c r="DZT2672" s="112"/>
      <c r="DZU2672" s="112"/>
      <c r="DZV2672" s="112"/>
      <c r="DZW2672" s="112"/>
      <c r="DZX2672" s="112"/>
      <c r="DZY2672" s="112"/>
      <c r="DZZ2672" s="112"/>
      <c r="EAA2672" s="112"/>
      <c r="EAB2672" s="112"/>
      <c r="EAC2672" s="112"/>
      <c r="EAD2672" s="112"/>
      <c r="EAE2672" s="112"/>
      <c r="EAF2672" s="112"/>
      <c r="EAG2672" s="112"/>
      <c r="EAH2672" s="112"/>
      <c r="EAI2672" s="112"/>
      <c r="EAJ2672" s="112"/>
      <c r="EAK2672" s="112"/>
      <c r="EAL2672" s="112"/>
      <c r="EAM2672" s="112"/>
      <c r="EAN2672" s="112"/>
      <c r="EAO2672" s="112"/>
      <c r="EAP2672" s="112"/>
      <c r="EAQ2672" s="112"/>
      <c r="EAR2672" s="112"/>
      <c r="EAS2672" s="112"/>
      <c r="EAT2672" s="112"/>
      <c r="EAU2672" s="112"/>
      <c r="EAV2672" s="112"/>
      <c r="EAW2672" s="112"/>
      <c r="EAX2672" s="112"/>
      <c r="EAY2672" s="112"/>
      <c r="EAZ2672" s="112"/>
      <c r="EBA2672" s="112"/>
      <c r="EBB2672" s="112"/>
      <c r="EBC2672" s="112"/>
      <c r="EBD2672" s="112"/>
      <c r="EBE2672" s="112"/>
      <c r="EBF2672" s="112"/>
      <c r="EBG2672" s="112"/>
      <c r="EBH2672" s="112"/>
      <c r="EBI2672" s="112"/>
      <c r="EBJ2672" s="112"/>
      <c r="EBK2672" s="112"/>
      <c r="EBL2672" s="112"/>
      <c r="EBM2672" s="112"/>
      <c r="EBN2672" s="112"/>
      <c r="EBO2672" s="112"/>
      <c r="EBP2672" s="112"/>
      <c r="EBQ2672" s="112"/>
      <c r="EBR2672" s="112"/>
      <c r="EBS2672" s="112"/>
      <c r="EBT2672" s="112"/>
      <c r="EBU2672" s="112"/>
      <c r="EBV2672" s="112"/>
      <c r="EBW2672" s="112"/>
      <c r="EBX2672" s="112"/>
      <c r="EBY2672" s="112"/>
      <c r="EBZ2672" s="112"/>
      <c r="ECA2672" s="112"/>
      <c r="ECB2672" s="112"/>
      <c r="ECC2672" s="112"/>
      <c r="ECD2672" s="112"/>
      <c r="ECE2672" s="112"/>
      <c r="ECF2672" s="112"/>
      <c r="ECG2672" s="112"/>
      <c r="ECH2672" s="112"/>
      <c r="ECI2672" s="112"/>
      <c r="ECJ2672" s="112"/>
      <c r="ECK2672" s="112"/>
      <c r="ECL2672" s="112"/>
      <c r="ECM2672" s="112"/>
      <c r="ECN2672" s="112"/>
      <c r="ECO2672" s="112"/>
      <c r="ECP2672" s="112"/>
      <c r="ECQ2672" s="112"/>
      <c r="ECR2672" s="112"/>
      <c r="ECS2672" s="112"/>
      <c r="ECT2672" s="112"/>
      <c r="ECU2672" s="112"/>
      <c r="ECV2672" s="112"/>
      <c r="ECW2672" s="112"/>
      <c r="ECX2672" s="112"/>
      <c r="ECY2672" s="112"/>
      <c r="ECZ2672" s="112"/>
      <c r="EDA2672" s="112"/>
      <c r="EDB2672" s="112"/>
      <c r="EDC2672" s="112"/>
      <c r="EDD2672" s="112"/>
      <c r="EDE2672" s="112"/>
      <c r="EDF2672" s="112"/>
      <c r="EDG2672" s="112"/>
      <c r="EDH2672" s="112"/>
      <c r="EDI2672" s="112"/>
      <c r="EDJ2672" s="112"/>
      <c r="EDK2672" s="112"/>
      <c r="EDL2672" s="112"/>
      <c r="EDM2672" s="112"/>
      <c r="EDN2672" s="112"/>
      <c r="EDO2672" s="112"/>
      <c r="EDP2672" s="112"/>
      <c r="EDQ2672" s="112"/>
      <c r="EDR2672" s="112"/>
      <c r="EDS2672" s="112"/>
      <c r="EDT2672" s="112"/>
      <c r="EDU2672" s="112"/>
      <c r="EDV2672" s="112"/>
      <c r="EDW2672" s="112"/>
      <c r="EDX2672" s="112"/>
      <c r="EDY2672" s="112"/>
      <c r="EDZ2672" s="112"/>
      <c r="EEA2672" s="112"/>
      <c r="EEB2672" s="112"/>
      <c r="EEC2672" s="112"/>
      <c r="EED2672" s="112"/>
      <c r="EEE2672" s="112"/>
      <c r="EEF2672" s="112"/>
      <c r="EEG2672" s="112"/>
      <c r="EEH2672" s="112"/>
      <c r="EEI2672" s="112"/>
      <c r="EEJ2672" s="112"/>
      <c r="EEK2672" s="112"/>
      <c r="EEL2672" s="112"/>
      <c r="EEM2672" s="112"/>
      <c r="EEN2672" s="112"/>
      <c r="EEO2672" s="112"/>
      <c r="EEP2672" s="112"/>
      <c r="EEQ2672" s="112"/>
      <c r="EER2672" s="112"/>
      <c r="EES2672" s="112"/>
      <c r="EET2672" s="112"/>
      <c r="EEU2672" s="112"/>
      <c r="EEV2672" s="112"/>
      <c r="EEW2672" s="112"/>
      <c r="EEX2672" s="112"/>
      <c r="EEY2672" s="112"/>
      <c r="EEZ2672" s="112"/>
      <c r="EFA2672" s="112"/>
      <c r="EFB2672" s="112"/>
      <c r="EFC2672" s="112"/>
      <c r="EFD2672" s="112"/>
      <c r="EFE2672" s="112"/>
      <c r="EFF2672" s="112"/>
      <c r="EFG2672" s="112"/>
      <c r="EFH2672" s="112"/>
      <c r="EFI2672" s="112"/>
      <c r="EFJ2672" s="112"/>
      <c r="EFK2672" s="112"/>
      <c r="EFL2672" s="112"/>
      <c r="EFM2672" s="112"/>
      <c r="EFN2672" s="112"/>
      <c r="EFO2672" s="112"/>
      <c r="EFP2672" s="112"/>
      <c r="EFQ2672" s="112"/>
      <c r="EFR2672" s="112"/>
      <c r="EFS2672" s="112"/>
      <c r="EFT2672" s="112"/>
      <c r="EFU2672" s="112"/>
      <c r="EFV2672" s="112"/>
      <c r="EFW2672" s="112"/>
      <c r="EFX2672" s="112"/>
      <c r="EFY2672" s="112"/>
      <c r="EFZ2672" s="112"/>
      <c r="EGA2672" s="112"/>
      <c r="EGB2672" s="112"/>
      <c r="EGC2672" s="112"/>
      <c r="EGD2672" s="112"/>
      <c r="EGE2672" s="112"/>
      <c r="EGF2672" s="112"/>
      <c r="EGG2672" s="112"/>
      <c r="EGH2672" s="112"/>
      <c r="EGI2672" s="112"/>
      <c r="EGJ2672" s="112"/>
      <c r="EGK2672" s="112"/>
      <c r="EGL2672" s="112"/>
      <c r="EGM2672" s="112"/>
      <c r="EGN2672" s="112"/>
      <c r="EGO2672" s="112"/>
      <c r="EGP2672" s="112"/>
      <c r="EGQ2672" s="112"/>
      <c r="EGR2672" s="112"/>
      <c r="EGS2672" s="112"/>
      <c r="EGT2672" s="112"/>
      <c r="EGU2672" s="112"/>
      <c r="EGV2672" s="112"/>
      <c r="EGW2672" s="112"/>
      <c r="EGX2672" s="112"/>
      <c r="EGY2672" s="112"/>
      <c r="EGZ2672" s="112"/>
      <c r="EHA2672" s="112"/>
      <c r="EHB2672" s="112"/>
      <c r="EHC2672" s="112"/>
      <c r="EHD2672" s="112"/>
      <c r="EHE2672" s="112"/>
      <c r="EHF2672" s="112"/>
      <c r="EHG2672" s="112"/>
      <c r="EHH2672" s="112"/>
      <c r="EHI2672" s="112"/>
      <c r="EHJ2672" s="112"/>
      <c r="EHK2672" s="112"/>
      <c r="EHL2672" s="112"/>
      <c r="EHM2672" s="112"/>
      <c r="EHN2672" s="112"/>
      <c r="EHO2672" s="112"/>
      <c r="EHP2672" s="112"/>
      <c r="EHQ2672" s="112"/>
      <c r="EHR2672" s="112"/>
      <c r="EHS2672" s="112"/>
      <c r="EHT2672" s="112"/>
      <c r="EHU2672" s="112"/>
      <c r="EHV2672" s="112"/>
      <c r="EHW2672" s="112"/>
      <c r="EHX2672" s="112"/>
      <c r="EHY2672" s="112"/>
      <c r="EHZ2672" s="112"/>
      <c r="EIA2672" s="112"/>
      <c r="EIB2672" s="112"/>
      <c r="EIC2672" s="112"/>
      <c r="EID2672" s="112"/>
      <c r="EIE2672" s="112"/>
      <c r="EIF2672" s="112"/>
      <c r="EIG2672" s="112"/>
      <c r="EIH2672" s="112"/>
      <c r="EII2672" s="112"/>
      <c r="EIJ2672" s="112"/>
      <c r="EIK2672" s="112"/>
      <c r="EIL2672" s="112"/>
      <c r="EIM2672" s="112"/>
      <c r="EIN2672" s="112"/>
      <c r="EIO2672" s="112"/>
      <c r="EIP2672" s="112"/>
      <c r="EIQ2672" s="112"/>
      <c r="EIR2672" s="112"/>
      <c r="EIS2672" s="112"/>
      <c r="EIT2672" s="112"/>
      <c r="EIU2672" s="112"/>
      <c r="EIV2672" s="112"/>
      <c r="EIW2672" s="112"/>
      <c r="EIX2672" s="112"/>
      <c r="EIY2672" s="112"/>
      <c r="EIZ2672" s="112"/>
      <c r="EJA2672" s="112"/>
      <c r="EJB2672" s="112"/>
      <c r="EJC2672" s="112"/>
      <c r="EJD2672" s="112"/>
      <c r="EJE2672" s="112"/>
      <c r="EJF2672" s="112"/>
      <c r="EJG2672" s="112"/>
      <c r="EJH2672" s="112"/>
      <c r="EJI2672" s="112"/>
      <c r="EJJ2672" s="112"/>
      <c r="EJK2672" s="112"/>
      <c r="EJL2672" s="112"/>
      <c r="EJM2672" s="112"/>
      <c r="EJN2672" s="112"/>
      <c r="EJO2672" s="112"/>
      <c r="EJP2672" s="112"/>
      <c r="EJQ2672" s="112"/>
      <c r="EJR2672" s="112"/>
      <c r="EJS2672" s="112"/>
      <c r="EJT2672" s="112"/>
      <c r="EJU2672" s="112"/>
      <c r="EJV2672" s="112"/>
      <c r="EJW2672" s="112"/>
      <c r="EJX2672" s="112"/>
      <c r="EJY2672" s="112"/>
      <c r="EJZ2672" s="112"/>
      <c r="EKA2672" s="112"/>
      <c r="EKB2672" s="112"/>
      <c r="EKC2672" s="112"/>
      <c r="EKD2672" s="112"/>
      <c r="EKE2672" s="112"/>
      <c r="EKF2672" s="112"/>
      <c r="EKG2672" s="112"/>
      <c r="EKH2672" s="112"/>
      <c r="EKI2672" s="112"/>
      <c r="EKJ2672" s="112"/>
      <c r="EKK2672" s="112"/>
      <c r="EKL2672" s="112"/>
      <c r="EKM2672" s="112"/>
      <c r="EKN2672" s="112"/>
      <c r="EKO2672" s="112"/>
      <c r="EKP2672" s="112"/>
      <c r="EKQ2672" s="112"/>
      <c r="EKR2672" s="112"/>
      <c r="EKS2672" s="112"/>
      <c r="EKT2672" s="112"/>
      <c r="EKU2672" s="112"/>
      <c r="EKV2672" s="112"/>
      <c r="EKW2672" s="112"/>
      <c r="EKX2672" s="112"/>
      <c r="EKY2672" s="112"/>
      <c r="EKZ2672" s="112"/>
      <c r="ELA2672" s="112"/>
      <c r="ELB2672" s="112"/>
      <c r="ELC2672" s="112"/>
      <c r="ELD2672" s="112"/>
      <c r="ELE2672" s="112"/>
      <c r="ELF2672" s="112"/>
      <c r="ELG2672" s="112"/>
      <c r="ELH2672" s="112"/>
      <c r="ELI2672" s="112"/>
      <c r="ELJ2672" s="112"/>
      <c r="ELK2672" s="112"/>
      <c r="ELL2672" s="112"/>
      <c r="ELM2672" s="112"/>
      <c r="ELN2672" s="112"/>
      <c r="ELO2672" s="112"/>
      <c r="ELP2672" s="112"/>
      <c r="ELQ2672" s="112"/>
      <c r="ELR2672" s="112"/>
      <c r="ELS2672" s="112"/>
      <c r="ELT2672" s="112"/>
      <c r="ELU2672" s="112"/>
      <c r="ELV2672" s="112"/>
      <c r="ELW2672" s="112"/>
      <c r="ELX2672" s="112"/>
      <c r="ELY2672" s="112"/>
      <c r="ELZ2672" s="112"/>
      <c r="EMA2672" s="112"/>
      <c r="EMB2672" s="112"/>
      <c r="EMC2672" s="112"/>
      <c r="EMD2672" s="112"/>
      <c r="EME2672" s="112"/>
      <c r="EMF2672" s="112"/>
      <c r="EMG2672" s="112"/>
      <c r="EMH2672" s="112"/>
      <c r="EMI2672" s="112"/>
      <c r="EMJ2672" s="112"/>
      <c r="EMK2672" s="112"/>
      <c r="EML2672" s="112"/>
      <c r="EMM2672" s="112"/>
      <c r="EMN2672" s="112"/>
      <c r="EMO2672" s="112"/>
      <c r="EMP2672" s="112"/>
      <c r="EMQ2672" s="112"/>
      <c r="EMR2672" s="112"/>
      <c r="EMS2672" s="112"/>
      <c r="EMT2672" s="112"/>
      <c r="EMU2672" s="112"/>
      <c r="EMV2672" s="112"/>
      <c r="EMW2672" s="112"/>
      <c r="EMX2672" s="112"/>
      <c r="EMY2672" s="112"/>
      <c r="EMZ2672" s="112"/>
      <c r="ENA2672" s="112"/>
      <c r="ENB2672" s="112"/>
      <c r="ENC2672" s="112"/>
      <c r="END2672" s="112"/>
      <c r="ENE2672" s="112"/>
      <c r="ENF2672" s="112"/>
      <c r="ENG2672" s="112"/>
      <c r="ENH2672" s="112"/>
      <c r="ENI2672" s="112"/>
      <c r="ENJ2672" s="112"/>
      <c r="ENK2672" s="112"/>
      <c r="ENL2672" s="112"/>
      <c r="ENM2672" s="112"/>
      <c r="ENN2672" s="112"/>
      <c r="ENO2672" s="112"/>
      <c r="ENP2672" s="112"/>
      <c r="ENQ2672" s="112"/>
      <c r="ENR2672" s="112"/>
      <c r="ENS2672" s="112"/>
      <c r="ENT2672" s="112"/>
      <c r="ENU2672" s="112"/>
      <c r="ENV2672" s="112"/>
      <c r="ENW2672" s="112"/>
      <c r="ENX2672" s="112"/>
      <c r="ENY2672" s="112"/>
      <c r="ENZ2672" s="112"/>
      <c r="EOA2672" s="112"/>
      <c r="EOB2672" s="112"/>
      <c r="EOC2672" s="112"/>
      <c r="EOD2672" s="112"/>
      <c r="EOE2672" s="112"/>
      <c r="EOF2672" s="112"/>
      <c r="EOG2672" s="112"/>
      <c r="EOH2672" s="112"/>
      <c r="EOI2672" s="112"/>
      <c r="EOJ2672" s="112"/>
      <c r="EOK2672" s="112"/>
      <c r="EOL2672" s="112"/>
      <c r="EOM2672" s="112"/>
      <c r="EON2672" s="112"/>
      <c r="EOO2672" s="112"/>
      <c r="EOP2672" s="112"/>
      <c r="EOQ2672" s="112"/>
      <c r="EOR2672" s="112"/>
      <c r="EOS2672" s="112"/>
      <c r="EOT2672" s="112"/>
      <c r="EOU2672" s="112"/>
      <c r="EOV2672" s="112"/>
      <c r="EOW2672" s="112"/>
      <c r="EOX2672" s="112"/>
      <c r="EOY2672" s="112"/>
      <c r="EOZ2672" s="112"/>
      <c r="EPA2672" s="112"/>
      <c r="EPB2672" s="112"/>
      <c r="EPC2672" s="112"/>
      <c r="EPD2672" s="112"/>
      <c r="EPE2672" s="112"/>
      <c r="EPF2672" s="112"/>
      <c r="EPG2672" s="112"/>
      <c r="EPH2672" s="112"/>
      <c r="EPI2672" s="112"/>
      <c r="EPJ2672" s="112"/>
      <c r="EPK2672" s="112"/>
      <c r="EPL2672" s="112"/>
      <c r="EPM2672" s="112"/>
      <c r="EPN2672" s="112"/>
      <c r="EPO2672" s="112"/>
      <c r="EPP2672" s="112"/>
      <c r="EPQ2672" s="112"/>
      <c r="EPR2672" s="112"/>
      <c r="EPS2672" s="112"/>
      <c r="EPT2672" s="112"/>
      <c r="EPU2672" s="112"/>
      <c r="EPV2672" s="112"/>
      <c r="EPW2672" s="112"/>
      <c r="EPX2672" s="112"/>
      <c r="EPY2672" s="112"/>
      <c r="EPZ2672" s="112"/>
      <c r="EQA2672" s="112"/>
      <c r="EQB2672" s="112"/>
      <c r="EQC2672" s="112"/>
      <c r="EQD2672" s="112"/>
      <c r="EQE2672" s="112"/>
      <c r="EQF2672" s="112"/>
      <c r="EQG2672" s="112"/>
      <c r="EQH2672" s="112"/>
      <c r="EQI2672" s="112"/>
      <c r="EQJ2672" s="112"/>
      <c r="EQK2672" s="112"/>
      <c r="EQL2672" s="112"/>
      <c r="EQM2672" s="112"/>
      <c r="EQN2672" s="112"/>
      <c r="EQO2672" s="112"/>
      <c r="EQP2672" s="112"/>
      <c r="EQQ2672" s="112"/>
      <c r="EQR2672" s="112"/>
      <c r="EQS2672" s="112"/>
      <c r="EQT2672" s="112"/>
      <c r="EQU2672" s="112"/>
      <c r="EQV2672" s="112"/>
      <c r="EQW2672" s="112"/>
      <c r="EQX2672" s="112"/>
      <c r="EQY2672" s="112"/>
      <c r="EQZ2672" s="112"/>
      <c r="ERA2672" s="112"/>
      <c r="ERB2672" s="112"/>
      <c r="ERC2672" s="112"/>
      <c r="ERD2672" s="112"/>
      <c r="ERE2672" s="112"/>
      <c r="ERF2672" s="112"/>
      <c r="ERG2672" s="112"/>
      <c r="ERH2672" s="112"/>
      <c r="ERI2672" s="112"/>
      <c r="ERJ2672" s="112"/>
      <c r="ERK2672" s="112"/>
      <c r="ERL2672" s="112"/>
      <c r="ERM2672" s="112"/>
      <c r="ERN2672" s="112"/>
      <c r="ERO2672" s="112"/>
      <c r="ERP2672" s="112"/>
      <c r="ERQ2672" s="112"/>
      <c r="ERR2672" s="112"/>
      <c r="ERS2672" s="112"/>
      <c r="ERT2672" s="112"/>
      <c r="ERU2672" s="112"/>
      <c r="ERV2672" s="112"/>
      <c r="ERW2672" s="112"/>
      <c r="ERX2672" s="112"/>
      <c r="ERY2672" s="112"/>
      <c r="ERZ2672" s="112"/>
      <c r="ESA2672" s="112"/>
      <c r="ESB2672" s="112"/>
      <c r="ESC2672" s="112"/>
      <c r="ESD2672" s="112"/>
      <c r="ESE2672" s="112"/>
      <c r="ESF2672" s="112"/>
      <c r="ESG2672" s="112"/>
      <c r="ESH2672" s="112"/>
      <c r="ESI2672" s="112"/>
      <c r="ESJ2672" s="112"/>
      <c r="ESK2672" s="112"/>
      <c r="ESL2672" s="112"/>
      <c r="ESM2672" s="112"/>
      <c r="ESN2672" s="112"/>
      <c r="ESO2672" s="112"/>
      <c r="ESP2672" s="112"/>
      <c r="ESQ2672" s="112"/>
      <c r="ESR2672" s="112"/>
      <c r="ESS2672" s="112"/>
      <c r="EST2672" s="112"/>
      <c r="ESU2672" s="112"/>
      <c r="ESV2672" s="112"/>
      <c r="ESW2672" s="112"/>
      <c r="ESX2672" s="112"/>
      <c r="ESY2672" s="112"/>
      <c r="ESZ2672" s="112"/>
      <c r="ETA2672" s="112"/>
      <c r="ETB2672" s="112"/>
      <c r="ETC2672" s="112"/>
      <c r="ETD2672" s="112"/>
      <c r="ETE2672" s="112"/>
      <c r="ETF2672" s="112"/>
      <c r="ETG2672" s="112"/>
      <c r="ETH2672" s="112"/>
      <c r="ETI2672" s="112"/>
      <c r="ETJ2672" s="112"/>
      <c r="ETK2672" s="112"/>
      <c r="ETL2672" s="112"/>
      <c r="ETM2672" s="112"/>
      <c r="ETN2672" s="112"/>
      <c r="ETO2672" s="112"/>
      <c r="ETP2672" s="112"/>
      <c r="ETQ2672" s="112"/>
      <c r="ETR2672" s="112"/>
      <c r="ETS2672" s="112"/>
      <c r="ETT2672" s="112"/>
      <c r="ETU2672" s="112"/>
      <c r="ETV2672" s="112"/>
      <c r="ETW2672" s="112"/>
      <c r="ETX2672" s="112"/>
      <c r="ETY2672" s="112"/>
      <c r="ETZ2672" s="112"/>
      <c r="EUA2672" s="112"/>
      <c r="EUB2672" s="112"/>
      <c r="EUC2672" s="112"/>
      <c r="EUD2672" s="112"/>
      <c r="EUE2672" s="112"/>
      <c r="EUF2672" s="112"/>
      <c r="EUG2672" s="112"/>
      <c r="EUH2672" s="112"/>
      <c r="EUI2672" s="112"/>
      <c r="EUJ2672" s="112"/>
      <c r="EUK2672" s="112"/>
      <c r="EUL2672" s="112"/>
      <c r="EUM2672" s="112"/>
      <c r="EUN2672" s="112"/>
      <c r="EUO2672" s="112"/>
      <c r="EUP2672" s="112"/>
      <c r="EUQ2672" s="112"/>
      <c r="EUR2672" s="112"/>
      <c r="EUS2672" s="112"/>
      <c r="EUT2672" s="112"/>
      <c r="EUU2672" s="112"/>
      <c r="EUV2672" s="112"/>
      <c r="EUW2672" s="112"/>
      <c r="EUX2672" s="112"/>
      <c r="EUY2672" s="112"/>
      <c r="EUZ2672" s="112"/>
      <c r="EVA2672" s="112"/>
      <c r="EVB2672" s="112"/>
      <c r="EVC2672" s="112"/>
      <c r="EVD2672" s="112"/>
      <c r="EVE2672" s="112"/>
      <c r="EVF2672" s="112"/>
      <c r="EVG2672" s="112"/>
      <c r="EVH2672" s="112"/>
      <c r="EVI2672" s="112"/>
      <c r="EVJ2672" s="112"/>
      <c r="EVK2672" s="112"/>
      <c r="EVL2672" s="112"/>
      <c r="EVM2672" s="112"/>
      <c r="EVN2672" s="112"/>
      <c r="EVO2672" s="112"/>
      <c r="EVP2672" s="112"/>
      <c r="EVQ2672" s="112"/>
      <c r="EVR2672" s="112"/>
      <c r="EVS2672" s="112"/>
      <c r="EVT2672" s="112"/>
      <c r="EVU2672" s="112"/>
      <c r="EVV2672" s="112"/>
      <c r="EVW2672" s="112"/>
      <c r="EVX2672" s="112"/>
      <c r="EVY2672" s="112"/>
      <c r="EVZ2672" s="112"/>
      <c r="EWA2672" s="112"/>
      <c r="EWB2672" s="112"/>
      <c r="EWC2672" s="112"/>
      <c r="EWD2672" s="112"/>
      <c r="EWE2672" s="112"/>
      <c r="EWF2672" s="112"/>
      <c r="EWG2672" s="112"/>
      <c r="EWH2672" s="112"/>
      <c r="EWI2672" s="112"/>
      <c r="EWJ2672" s="112"/>
      <c r="EWK2672" s="112"/>
      <c r="EWL2672" s="112"/>
      <c r="EWM2672" s="112"/>
      <c r="EWN2672" s="112"/>
      <c r="EWO2672" s="112"/>
      <c r="EWP2672" s="112"/>
      <c r="EWQ2672" s="112"/>
      <c r="EWR2672" s="112"/>
      <c r="EWS2672" s="112"/>
      <c r="EWT2672" s="112"/>
      <c r="EWU2672" s="112"/>
      <c r="EWV2672" s="112"/>
      <c r="EWW2672" s="112"/>
      <c r="EWX2672" s="112"/>
      <c r="EWY2672" s="112"/>
      <c r="EWZ2672" s="112"/>
      <c r="EXA2672" s="112"/>
      <c r="EXB2672" s="112"/>
      <c r="EXC2672" s="112"/>
      <c r="EXD2672" s="112"/>
      <c r="EXE2672" s="112"/>
      <c r="EXF2672" s="112"/>
      <c r="EXG2672" s="112"/>
      <c r="EXH2672" s="112"/>
      <c r="EXI2672" s="112"/>
      <c r="EXJ2672" s="112"/>
      <c r="EXK2672" s="112"/>
      <c r="EXL2672" s="112"/>
      <c r="EXM2672" s="112"/>
      <c r="EXN2672" s="112"/>
      <c r="EXO2672" s="112"/>
      <c r="EXP2672" s="112"/>
      <c r="EXQ2672" s="112"/>
      <c r="EXR2672" s="112"/>
      <c r="EXS2672" s="112"/>
      <c r="EXT2672" s="112"/>
      <c r="EXU2672" s="112"/>
      <c r="EXV2672" s="112"/>
      <c r="EXW2672" s="112"/>
      <c r="EXX2672" s="112"/>
      <c r="EXY2672" s="112"/>
      <c r="EXZ2672" s="112"/>
      <c r="EYA2672" s="112"/>
      <c r="EYB2672" s="112"/>
      <c r="EYC2672" s="112"/>
      <c r="EYD2672" s="112"/>
      <c r="EYE2672" s="112"/>
      <c r="EYF2672" s="112"/>
      <c r="EYG2672" s="112"/>
      <c r="EYH2672" s="112"/>
      <c r="EYI2672" s="112"/>
      <c r="EYJ2672" s="112"/>
      <c r="EYK2672" s="112"/>
      <c r="EYL2672" s="112"/>
      <c r="EYM2672" s="112"/>
      <c r="EYN2672" s="112"/>
      <c r="EYO2672" s="112"/>
      <c r="EYP2672" s="112"/>
      <c r="EYQ2672" s="112"/>
      <c r="EYR2672" s="112"/>
      <c r="EYS2672" s="112"/>
      <c r="EYT2672" s="112"/>
      <c r="EYU2672" s="112"/>
      <c r="EYV2672" s="112"/>
      <c r="EYW2672" s="112"/>
      <c r="EYX2672" s="112"/>
      <c r="EYY2672" s="112"/>
      <c r="EYZ2672" s="112"/>
      <c r="EZA2672" s="112"/>
      <c r="EZB2672" s="112"/>
      <c r="EZC2672" s="112"/>
      <c r="EZD2672" s="112"/>
      <c r="EZE2672" s="112"/>
      <c r="EZF2672" s="112"/>
      <c r="EZG2672" s="112"/>
      <c r="EZH2672" s="112"/>
      <c r="EZI2672" s="112"/>
      <c r="EZJ2672" s="112"/>
      <c r="EZK2672" s="112"/>
      <c r="EZL2672" s="112"/>
      <c r="EZM2672" s="112"/>
      <c r="EZN2672" s="112"/>
      <c r="EZO2672" s="112"/>
      <c r="EZP2672" s="112"/>
      <c r="EZQ2672" s="112"/>
      <c r="EZR2672" s="112"/>
      <c r="EZS2672" s="112"/>
      <c r="EZT2672" s="112"/>
      <c r="EZU2672" s="112"/>
      <c r="EZV2672" s="112"/>
      <c r="EZW2672" s="112"/>
      <c r="EZX2672" s="112"/>
      <c r="EZY2672" s="112"/>
      <c r="EZZ2672" s="112"/>
      <c r="FAA2672" s="112"/>
      <c r="FAB2672" s="112"/>
      <c r="FAC2672" s="112"/>
      <c r="FAD2672" s="112"/>
      <c r="FAE2672" s="112"/>
      <c r="FAF2672" s="112"/>
      <c r="FAG2672" s="112"/>
      <c r="FAH2672" s="112"/>
      <c r="FAI2672" s="112"/>
      <c r="FAJ2672" s="112"/>
      <c r="FAK2672" s="112"/>
      <c r="FAL2672" s="112"/>
      <c r="FAM2672" s="112"/>
      <c r="FAN2672" s="112"/>
      <c r="FAO2672" s="112"/>
      <c r="FAP2672" s="112"/>
      <c r="FAQ2672" s="112"/>
      <c r="FAR2672" s="112"/>
      <c r="FAS2672" s="112"/>
      <c r="FAT2672" s="112"/>
      <c r="FAU2672" s="112"/>
      <c r="FAV2672" s="112"/>
      <c r="FAW2672" s="112"/>
      <c r="FAX2672" s="112"/>
      <c r="FAY2672" s="112"/>
      <c r="FAZ2672" s="112"/>
      <c r="FBA2672" s="112"/>
      <c r="FBB2672" s="112"/>
      <c r="FBC2672" s="112"/>
      <c r="FBD2672" s="112"/>
      <c r="FBE2672" s="112"/>
      <c r="FBF2672" s="112"/>
      <c r="FBG2672" s="112"/>
      <c r="FBH2672" s="112"/>
      <c r="FBI2672" s="112"/>
      <c r="FBJ2672" s="112"/>
      <c r="FBK2672" s="112"/>
      <c r="FBL2672" s="112"/>
      <c r="FBM2672" s="112"/>
      <c r="FBN2672" s="112"/>
      <c r="FBO2672" s="112"/>
      <c r="FBP2672" s="112"/>
      <c r="FBQ2672" s="112"/>
      <c r="FBR2672" s="112"/>
      <c r="FBS2672" s="112"/>
      <c r="FBT2672" s="112"/>
      <c r="FBU2672" s="112"/>
      <c r="FBV2672" s="112"/>
      <c r="FBW2672" s="112"/>
      <c r="FBX2672" s="112"/>
      <c r="FBY2672" s="112"/>
      <c r="FBZ2672" s="112"/>
      <c r="FCA2672" s="112"/>
      <c r="FCB2672" s="112"/>
      <c r="FCC2672" s="112"/>
      <c r="FCD2672" s="112"/>
      <c r="FCE2672" s="112"/>
      <c r="FCF2672" s="112"/>
      <c r="FCG2672" s="112"/>
      <c r="FCH2672" s="112"/>
      <c r="FCI2672" s="112"/>
      <c r="FCJ2672" s="112"/>
      <c r="FCK2672" s="112"/>
      <c r="FCL2672" s="112"/>
      <c r="FCM2672" s="112"/>
      <c r="FCN2672" s="112"/>
      <c r="FCO2672" s="112"/>
      <c r="FCP2672" s="112"/>
      <c r="FCQ2672" s="112"/>
      <c r="FCR2672" s="112"/>
      <c r="FCS2672" s="112"/>
      <c r="FCT2672" s="112"/>
      <c r="FCU2672" s="112"/>
      <c r="FCV2672" s="112"/>
      <c r="FCW2672" s="112"/>
      <c r="FCX2672" s="112"/>
      <c r="FCY2672" s="112"/>
      <c r="FCZ2672" s="112"/>
      <c r="FDA2672" s="112"/>
      <c r="FDB2672" s="112"/>
      <c r="FDC2672" s="112"/>
      <c r="FDD2672" s="112"/>
      <c r="FDE2672" s="112"/>
      <c r="FDF2672" s="112"/>
      <c r="FDG2672" s="112"/>
      <c r="FDH2672" s="112"/>
      <c r="FDI2672" s="112"/>
      <c r="FDJ2672" s="112"/>
      <c r="FDK2672" s="112"/>
      <c r="FDL2672" s="112"/>
      <c r="FDM2672" s="112"/>
      <c r="FDN2672" s="112"/>
      <c r="FDO2672" s="112"/>
      <c r="FDP2672" s="112"/>
      <c r="FDQ2672" s="112"/>
      <c r="FDR2672" s="112"/>
      <c r="FDS2672" s="112"/>
      <c r="FDT2672" s="112"/>
      <c r="FDU2672" s="112"/>
      <c r="FDV2672" s="112"/>
      <c r="FDW2672" s="112"/>
      <c r="FDX2672" s="112"/>
      <c r="FDY2672" s="112"/>
      <c r="FDZ2672" s="112"/>
      <c r="FEA2672" s="112"/>
      <c r="FEB2672" s="112"/>
      <c r="FEC2672" s="112"/>
      <c r="FED2672" s="112"/>
      <c r="FEE2672" s="112"/>
      <c r="FEF2672" s="112"/>
      <c r="FEG2672" s="112"/>
      <c r="FEH2672" s="112"/>
      <c r="FEI2672" s="112"/>
      <c r="FEJ2672" s="112"/>
      <c r="FEK2672" s="112"/>
      <c r="FEL2672" s="112"/>
      <c r="FEM2672" s="112"/>
      <c r="FEN2672" s="112"/>
      <c r="FEO2672" s="112"/>
      <c r="FEP2672" s="112"/>
      <c r="FEQ2672" s="112"/>
      <c r="FER2672" s="112"/>
      <c r="FES2672" s="112"/>
      <c r="FET2672" s="112"/>
      <c r="FEU2672" s="112"/>
      <c r="FEV2672" s="112"/>
      <c r="FEW2672" s="112"/>
      <c r="FEX2672" s="112"/>
      <c r="FEY2672" s="112"/>
      <c r="FEZ2672" s="112"/>
      <c r="FFA2672" s="112"/>
      <c r="FFB2672" s="112"/>
      <c r="FFC2672" s="112"/>
      <c r="FFD2672" s="112"/>
      <c r="FFE2672" s="112"/>
      <c r="FFF2672" s="112"/>
      <c r="FFG2672" s="112"/>
      <c r="FFH2672" s="112"/>
      <c r="FFI2672" s="112"/>
      <c r="FFJ2672" s="112"/>
      <c r="FFK2672" s="112"/>
      <c r="FFL2672" s="112"/>
      <c r="FFM2672" s="112"/>
      <c r="FFN2672" s="112"/>
      <c r="FFO2672" s="112"/>
      <c r="FFP2672" s="112"/>
      <c r="FFQ2672" s="112"/>
      <c r="FFR2672" s="112"/>
      <c r="FFS2672" s="112"/>
      <c r="FFT2672" s="112"/>
      <c r="FFU2672" s="112"/>
      <c r="FFV2672" s="112"/>
      <c r="FFW2672" s="112"/>
      <c r="FFX2672" s="112"/>
      <c r="FFY2672" s="112"/>
      <c r="FFZ2672" s="112"/>
      <c r="FGA2672" s="112"/>
      <c r="FGB2672" s="112"/>
      <c r="FGC2672" s="112"/>
      <c r="FGD2672" s="112"/>
      <c r="FGE2672" s="112"/>
      <c r="FGF2672" s="112"/>
      <c r="FGG2672" s="112"/>
      <c r="FGH2672" s="112"/>
      <c r="FGI2672" s="112"/>
      <c r="FGJ2672" s="112"/>
      <c r="FGK2672" s="112"/>
      <c r="FGL2672" s="112"/>
      <c r="FGM2672" s="112"/>
      <c r="FGN2672" s="112"/>
      <c r="FGO2672" s="112"/>
      <c r="FGP2672" s="112"/>
      <c r="FGQ2672" s="112"/>
      <c r="FGR2672" s="112"/>
      <c r="FGS2672" s="112"/>
      <c r="FGT2672" s="112"/>
      <c r="FGU2672" s="112"/>
      <c r="FGV2672" s="112"/>
      <c r="FGW2672" s="112"/>
      <c r="FGX2672" s="112"/>
      <c r="FGY2672" s="112"/>
      <c r="FGZ2672" s="112"/>
      <c r="FHA2672" s="112"/>
      <c r="FHB2672" s="112"/>
      <c r="FHC2672" s="112"/>
      <c r="FHD2672" s="112"/>
      <c r="FHE2672" s="112"/>
      <c r="FHF2672" s="112"/>
      <c r="FHG2672" s="112"/>
      <c r="FHH2672" s="112"/>
      <c r="FHI2672" s="112"/>
      <c r="FHJ2672" s="112"/>
      <c r="FHK2672" s="112"/>
      <c r="FHL2672" s="112"/>
      <c r="FHM2672" s="112"/>
      <c r="FHN2672" s="112"/>
      <c r="FHO2672" s="112"/>
      <c r="FHP2672" s="112"/>
      <c r="FHQ2672" s="112"/>
      <c r="FHR2672" s="112"/>
      <c r="FHS2672" s="112"/>
      <c r="FHT2672" s="112"/>
      <c r="FHU2672" s="112"/>
      <c r="FHV2672" s="112"/>
      <c r="FHW2672" s="112"/>
      <c r="FHX2672" s="112"/>
      <c r="FHY2672" s="112"/>
      <c r="FHZ2672" s="112"/>
      <c r="FIA2672" s="112"/>
      <c r="FIB2672" s="112"/>
      <c r="FIC2672" s="112"/>
      <c r="FID2672" s="112"/>
      <c r="FIE2672" s="112"/>
      <c r="FIF2672" s="112"/>
      <c r="FIG2672" s="112"/>
      <c r="FIH2672" s="112"/>
      <c r="FII2672" s="112"/>
      <c r="FIJ2672" s="112"/>
      <c r="FIK2672" s="112"/>
      <c r="FIL2672" s="112"/>
      <c r="FIM2672" s="112"/>
      <c r="FIN2672" s="112"/>
      <c r="FIO2672" s="112"/>
      <c r="FIP2672" s="112"/>
      <c r="FIQ2672" s="112"/>
      <c r="FIR2672" s="112"/>
      <c r="FIS2672" s="112"/>
      <c r="FIT2672" s="112"/>
      <c r="FIU2672" s="112"/>
      <c r="FIV2672" s="112"/>
      <c r="FIW2672" s="112"/>
      <c r="FIX2672" s="112"/>
      <c r="FIY2672" s="112"/>
      <c r="FIZ2672" s="112"/>
      <c r="FJA2672" s="112"/>
      <c r="FJB2672" s="112"/>
      <c r="FJC2672" s="112"/>
      <c r="FJD2672" s="112"/>
      <c r="FJE2672" s="112"/>
      <c r="FJF2672" s="112"/>
      <c r="FJG2672" s="112"/>
      <c r="FJH2672" s="112"/>
      <c r="FJI2672" s="112"/>
      <c r="FJJ2672" s="112"/>
      <c r="FJK2672" s="112"/>
      <c r="FJL2672" s="112"/>
      <c r="FJM2672" s="112"/>
      <c r="FJN2672" s="112"/>
      <c r="FJO2672" s="112"/>
      <c r="FJP2672" s="112"/>
      <c r="FJQ2672" s="112"/>
      <c r="FJR2672" s="112"/>
      <c r="FJS2672" s="112"/>
      <c r="FJT2672" s="112"/>
      <c r="FJU2672" s="112"/>
      <c r="FJV2672" s="112"/>
      <c r="FJW2672" s="112"/>
      <c r="FJX2672" s="112"/>
      <c r="FJY2672" s="112"/>
      <c r="FJZ2672" s="112"/>
      <c r="FKA2672" s="112"/>
      <c r="FKB2672" s="112"/>
      <c r="FKC2672" s="112"/>
      <c r="FKD2672" s="112"/>
      <c r="FKE2672" s="112"/>
      <c r="FKF2672" s="112"/>
      <c r="FKG2672" s="112"/>
      <c r="FKH2672" s="112"/>
      <c r="FKI2672" s="112"/>
      <c r="FKJ2672" s="112"/>
      <c r="FKK2672" s="112"/>
      <c r="FKL2672" s="112"/>
      <c r="FKM2672" s="112"/>
      <c r="FKN2672" s="112"/>
      <c r="FKO2672" s="112"/>
      <c r="FKP2672" s="112"/>
      <c r="FKQ2672" s="112"/>
      <c r="FKR2672" s="112"/>
      <c r="FKS2672" s="112"/>
      <c r="FKT2672" s="112"/>
      <c r="FKU2672" s="112"/>
      <c r="FKV2672" s="112"/>
      <c r="FKW2672" s="112"/>
      <c r="FKX2672" s="112"/>
      <c r="FKY2672" s="112"/>
      <c r="FKZ2672" s="112"/>
      <c r="FLA2672" s="112"/>
      <c r="FLB2672" s="112"/>
      <c r="FLC2672" s="112"/>
      <c r="FLD2672" s="112"/>
      <c r="FLE2672" s="112"/>
      <c r="FLF2672" s="112"/>
      <c r="FLG2672" s="112"/>
      <c r="FLH2672" s="112"/>
      <c r="FLI2672" s="112"/>
      <c r="FLJ2672" s="112"/>
      <c r="FLK2672" s="112"/>
      <c r="FLL2672" s="112"/>
      <c r="FLM2672" s="112"/>
      <c r="FLN2672" s="112"/>
      <c r="FLO2672" s="112"/>
      <c r="FLP2672" s="112"/>
      <c r="FLQ2672" s="112"/>
      <c r="FLR2672" s="112"/>
      <c r="FLS2672" s="112"/>
      <c r="FLT2672" s="112"/>
      <c r="FLU2672" s="112"/>
      <c r="FLV2672" s="112"/>
      <c r="FLW2672" s="112"/>
      <c r="FLX2672" s="112"/>
      <c r="FLY2672" s="112"/>
      <c r="FLZ2672" s="112"/>
      <c r="FMA2672" s="112"/>
      <c r="FMB2672" s="112"/>
      <c r="FMC2672" s="112"/>
      <c r="FMD2672" s="112"/>
      <c r="FME2672" s="112"/>
      <c r="FMF2672" s="112"/>
      <c r="FMG2672" s="112"/>
      <c r="FMH2672" s="112"/>
      <c r="FMI2672" s="112"/>
      <c r="FMJ2672" s="112"/>
      <c r="FMK2672" s="112"/>
      <c r="FML2672" s="112"/>
      <c r="FMM2672" s="112"/>
      <c r="FMN2672" s="112"/>
      <c r="FMO2672" s="112"/>
      <c r="FMP2672" s="112"/>
      <c r="FMQ2672" s="112"/>
      <c r="FMR2672" s="112"/>
      <c r="FMS2672" s="112"/>
      <c r="FMT2672" s="112"/>
      <c r="FMU2672" s="112"/>
      <c r="FMV2672" s="112"/>
      <c r="FMW2672" s="112"/>
      <c r="FMX2672" s="112"/>
      <c r="FMY2672" s="112"/>
      <c r="FMZ2672" s="112"/>
      <c r="FNA2672" s="112"/>
      <c r="FNB2672" s="112"/>
      <c r="FNC2672" s="112"/>
      <c r="FND2672" s="112"/>
      <c r="FNE2672" s="112"/>
      <c r="FNF2672" s="112"/>
      <c r="FNG2672" s="112"/>
      <c r="FNH2672" s="112"/>
      <c r="FNI2672" s="112"/>
      <c r="FNJ2672" s="112"/>
      <c r="FNK2672" s="112"/>
      <c r="FNL2672" s="112"/>
      <c r="FNM2672" s="112"/>
      <c r="FNN2672" s="112"/>
      <c r="FNO2672" s="112"/>
      <c r="FNP2672" s="112"/>
      <c r="FNQ2672" s="112"/>
      <c r="FNR2672" s="112"/>
      <c r="FNS2672" s="112"/>
      <c r="FNT2672" s="112"/>
      <c r="FNU2672" s="112"/>
      <c r="FNV2672" s="112"/>
      <c r="FNW2672" s="112"/>
      <c r="FNX2672" s="112"/>
      <c r="FNY2672" s="112"/>
      <c r="FNZ2672" s="112"/>
      <c r="FOA2672" s="112"/>
      <c r="FOB2672" s="112"/>
      <c r="FOC2672" s="112"/>
      <c r="FOD2672" s="112"/>
      <c r="FOE2672" s="112"/>
      <c r="FOF2672" s="112"/>
      <c r="FOG2672" s="112"/>
      <c r="FOH2672" s="112"/>
      <c r="FOI2672" s="112"/>
      <c r="FOJ2672" s="112"/>
      <c r="FOK2672" s="112"/>
      <c r="FOL2672" s="112"/>
      <c r="FOM2672" s="112"/>
      <c r="FON2672" s="112"/>
      <c r="FOO2672" s="112"/>
      <c r="FOP2672" s="112"/>
      <c r="FOQ2672" s="112"/>
      <c r="FOR2672" s="112"/>
      <c r="FOS2672" s="112"/>
      <c r="FOT2672" s="112"/>
      <c r="FOU2672" s="112"/>
      <c r="FOV2672" s="112"/>
      <c r="FOW2672" s="112"/>
      <c r="FOX2672" s="112"/>
      <c r="FOY2672" s="112"/>
      <c r="FOZ2672" s="112"/>
      <c r="FPA2672" s="112"/>
      <c r="FPB2672" s="112"/>
      <c r="FPC2672" s="112"/>
      <c r="FPD2672" s="112"/>
      <c r="FPE2672" s="112"/>
      <c r="FPF2672" s="112"/>
      <c r="FPG2672" s="112"/>
      <c r="FPH2672" s="112"/>
      <c r="FPI2672" s="112"/>
      <c r="FPJ2672" s="112"/>
      <c r="FPK2672" s="112"/>
      <c r="FPL2672" s="112"/>
      <c r="FPM2672" s="112"/>
      <c r="FPN2672" s="112"/>
      <c r="FPO2672" s="112"/>
      <c r="FPP2672" s="112"/>
      <c r="FPQ2672" s="112"/>
      <c r="FPR2672" s="112"/>
      <c r="FPS2672" s="112"/>
      <c r="FPT2672" s="112"/>
      <c r="FPU2672" s="112"/>
      <c r="FPV2672" s="112"/>
      <c r="FPW2672" s="112"/>
      <c r="FPX2672" s="112"/>
      <c r="FPY2672" s="112"/>
      <c r="FPZ2672" s="112"/>
      <c r="FQA2672" s="112"/>
      <c r="FQB2672" s="112"/>
      <c r="FQC2672" s="112"/>
      <c r="FQD2672" s="112"/>
      <c r="FQE2672" s="112"/>
      <c r="FQF2672" s="112"/>
      <c r="FQG2672" s="112"/>
      <c r="FQH2672" s="112"/>
      <c r="FQI2672" s="112"/>
      <c r="FQJ2672" s="112"/>
      <c r="FQK2672" s="112"/>
      <c r="FQL2672" s="112"/>
      <c r="FQM2672" s="112"/>
      <c r="FQN2672" s="112"/>
      <c r="FQO2672" s="112"/>
      <c r="FQP2672" s="112"/>
      <c r="FQQ2672" s="112"/>
      <c r="FQR2672" s="112"/>
      <c r="FQS2672" s="112"/>
      <c r="FQT2672" s="112"/>
      <c r="FQU2672" s="112"/>
      <c r="FQV2672" s="112"/>
      <c r="FQW2672" s="112"/>
      <c r="FQX2672" s="112"/>
      <c r="FQY2672" s="112"/>
      <c r="FQZ2672" s="112"/>
      <c r="FRA2672" s="112"/>
      <c r="FRB2672" s="112"/>
      <c r="FRC2672" s="112"/>
      <c r="FRD2672" s="112"/>
      <c r="FRE2672" s="112"/>
      <c r="FRF2672" s="112"/>
      <c r="FRG2672" s="112"/>
      <c r="FRH2672" s="112"/>
      <c r="FRI2672" s="112"/>
      <c r="FRJ2672" s="112"/>
      <c r="FRK2672" s="112"/>
      <c r="FRL2672" s="112"/>
      <c r="FRM2672" s="112"/>
      <c r="FRN2672" s="112"/>
      <c r="FRO2672" s="112"/>
      <c r="FRP2672" s="112"/>
      <c r="FRQ2672" s="112"/>
      <c r="FRR2672" s="112"/>
      <c r="FRS2672" s="112"/>
      <c r="FRT2672" s="112"/>
      <c r="FRU2672" s="112"/>
      <c r="FRV2672" s="112"/>
      <c r="FRW2672" s="112"/>
      <c r="FRX2672" s="112"/>
      <c r="FRY2672" s="112"/>
      <c r="FRZ2672" s="112"/>
      <c r="FSA2672" s="112"/>
      <c r="FSB2672" s="112"/>
      <c r="FSC2672" s="112"/>
      <c r="FSD2672" s="112"/>
      <c r="FSE2672" s="112"/>
      <c r="FSF2672" s="112"/>
      <c r="FSG2672" s="112"/>
      <c r="FSH2672" s="112"/>
      <c r="FSI2672" s="112"/>
      <c r="FSJ2672" s="112"/>
      <c r="FSK2672" s="112"/>
      <c r="FSL2672" s="112"/>
      <c r="FSM2672" s="112"/>
      <c r="FSN2672" s="112"/>
      <c r="FSO2672" s="112"/>
      <c r="FSP2672" s="112"/>
      <c r="FSQ2672" s="112"/>
      <c r="FSR2672" s="112"/>
      <c r="FSS2672" s="112"/>
      <c r="FST2672" s="112"/>
      <c r="FSU2672" s="112"/>
      <c r="FSV2672" s="112"/>
      <c r="FSW2672" s="112"/>
      <c r="FSX2672" s="112"/>
      <c r="FSY2672" s="112"/>
      <c r="FSZ2672" s="112"/>
      <c r="FTA2672" s="112"/>
      <c r="FTB2672" s="112"/>
      <c r="FTC2672" s="112"/>
      <c r="FTD2672" s="112"/>
      <c r="FTE2672" s="112"/>
      <c r="FTF2672" s="112"/>
      <c r="FTG2672" s="112"/>
      <c r="FTH2672" s="112"/>
      <c r="FTI2672" s="112"/>
      <c r="FTJ2672" s="112"/>
      <c r="FTK2672" s="112"/>
      <c r="FTL2672" s="112"/>
      <c r="FTM2672" s="112"/>
      <c r="FTN2672" s="112"/>
      <c r="FTO2672" s="112"/>
      <c r="FTP2672" s="112"/>
      <c r="FTQ2672" s="112"/>
      <c r="FTR2672" s="112"/>
      <c r="FTS2672" s="112"/>
      <c r="FTT2672" s="112"/>
      <c r="FTU2672" s="112"/>
      <c r="FTV2672" s="112"/>
      <c r="FTW2672" s="112"/>
      <c r="FTX2672" s="112"/>
      <c r="FTY2672" s="112"/>
      <c r="FTZ2672" s="112"/>
      <c r="FUA2672" s="112"/>
      <c r="FUB2672" s="112"/>
      <c r="FUC2672" s="112"/>
      <c r="FUD2672" s="112"/>
      <c r="FUE2672" s="112"/>
      <c r="FUF2672" s="112"/>
      <c r="FUG2672" s="112"/>
      <c r="FUH2672" s="112"/>
      <c r="FUI2672" s="112"/>
      <c r="FUJ2672" s="112"/>
      <c r="FUK2672" s="112"/>
      <c r="FUL2672" s="112"/>
      <c r="FUM2672" s="112"/>
      <c r="FUN2672" s="112"/>
      <c r="FUO2672" s="112"/>
      <c r="FUP2672" s="112"/>
      <c r="FUQ2672" s="112"/>
      <c r="FUR2672" s="112"/>
      <c r="FUS2672" s="112"/>
      <c r="FUT2672" s="112"/>
      <c r="FUU2672" s="112"/>
      <c r="FUV2672" s="112"/>
      <c r="FUW2672" s="112"/>
      <c r="FUX2672" s="112"/>
      <c r="FUY2672" s="112"/>
      <c r="FUZ2672" s="112"/>
      <c r="FVA2672" s="112"/>
      <c r="FVB2672" s="112"/>
      <c r="FVC2672" s="112"/>
      <c r="FVD2672" s="112"/>
      <c r="FVE2672" s="112"/>
      <c r="FVF2672" s="112"/>
      <c r="FVG2672" s="112"/>
      <c r="FVH2672" s="112"/>
      <c r="FVI2672" s="112"/>
      <c r="FVJ2672" s="112"/>
      <c r="FVK2672" s="112"/>
      <c r="FVL2672" s="112"/>
      <c r="FVM2672" s="112"/>
      <c r="FVN2672" s="112"/>
      <c r="FVO2672" s="112"/>
      <c r="FVP2672" s="112"/>
      <c r="FVQ2672" s="112"/>
      <c r="FVR2672" s="112"/>
      <c r="FVS2672" s="112"/>
      <c r="FVT2672" s="112"/>
      <c r="FVU2672" s="112"/>
      <c r="FVV2672" s="112"/>
      <c r="FVW2672" s="112"/>
      <c r="FVX2672" s="112"/>
      <c r="FVY2672" s="112"/>
      <c r="FVZ2672" s="112"/>
      <c r="FWA2672" s="112"/>
      <c r="FWB2672" s="112"/>
      <c r="FWC2672" s="112"/>
      <c r="FWD2672" s="112"/>
      <c r="FWE2672" s="112"/>
      <c r="FWF2672" s="112"/>
      <c r="FWG2672" s="112"/>
      <c r="FWH2672" s="112"/>
      <c r="FWI2672" s="112"/>
      <c r="FWJ2672" s="112"/>
      <c r="FWK2672" s="112"/>
      <c r="FWL2672" s="112"/>
      <c r="FWM2672" s="112"/>
      <c r="FWN2672" s="112"/>
      <c r="FWO2672" s="112"/>
      <c r="FWP2672" s="112"/>
      <c r="FWQ2672" s="112"/>
      <c r="FWR2672" s="112"/>
      <c r="FWS2672" s="112"/>
      <c r="FWT2672" s="112"/>
      <c r="FWU2672" s="112"/>
      <c r="FWV2672" s="112"/>
      <c r="FWW2672" s="112"/>
      <c r="FWX2672" s="112"/>
      <c r="FWY2672" s="112"/>
      <c r="FWZ2672" s="112"/>
      <c r="FXA2672" s="112"/>
      <c r="FXB2672" s="112"/>
      <c r="FXC2672" s="112"/>
      <c r="FXD2672" s="112"/>
      <c r="FXE2672" s="112"/>
      <c r="FXF2672" s="112"/>
      <c r="FXG2672" s="112"/>
      <c r="FXH2672" s="112"/>
      <c r="FXI2672" s="112"/>
      <c r="FXJ2672" s="112"/>
      <c r="FXK2672" s="112"/>
      <c r="FXL2672" s="112"/>
      <c r="FXM2672" s="112"/>
      <c r="FXN2672" s="112"/>
      <c r="FXO2672" s="112"/>
      <c r="FXP2672" s="112"/>
      <c r="FXQ2672" s="112"/>
      <c r="FXR2672" s="112"/>
      <c r="FXS2672" s="112"/>
      <c r="FXT2672" s="112"/>
      <c r="FXU2672" s="112"/>
      <c r="FXV2672" s="112"/>
      <c r="FXW2672" s="112"/>
      <c r="FXX2672" s="112"/>
      <c r="FXY2672" s="112"/>
      <c r="FXZ2672" s="112"/>
      <c r="FYA2672" s="112"/>
      <c r="FYB2672" s="112"/>
      <c r="FYC2672" s="112"/>
      <c r="FYD2672" s="112"/>
      <c r="FYE2672" s="112"/>
      <c r="FYF2672" s="112"/>
      <c r="FYG2672" s="112"/>
      <c r="FYH2672" s="112"/>
      <c r="FYI2672" s="112"/>
      <c r="FYJ2672" s="112"/>
      <c r="FYK2672" s="112"/>
      <c r="FYL2672" s="112"/>
      <c r="FYM2672" s="112"/>
      <c r="FYN2672" s="112"/>
      <c r="FYO2672" s="112"/>
      <c r="FYP2672" s="112"/>
      <c r="FYQ2672" s="112"/>
      <c r="FYR2672" s="112"/>
      <c r="FYS2672" s="112"/>
      <c r="FYT2672" s="112"/>
      <c r="FYU2672" s="112"/>
      <c r="FYV2672" s="112"/>
      <c r="FYW2672" s="112"/>
      <c r="FYX2672" s="112"/>
      <c r="FYY2672" s="112"/>
      <c r="FYZ2672" s="112"/>
      <c r="FZA2672" s="112"/>
      <c r="FZB2672" s="112"/>
      <c r="FZC2672" s="112"/>
      <c r="FZD2672" s="112"/>
      <c r="FZE2672" s="112"/>
      <c r="FZF2672" s="112"/>
      <c r="FZG2672" s="112"/>
      <c r="FZH2672" s="112"/>
      <c r="FZI2672" s="112"/>
      <c r="FZJ2672" s="112"/>
      <c r="FZK2672" s="112"/>
      <c r="FZL2672" s="112"/>
      <c r="FZM2672" s="112"/>
      <c r="FZN2672" s="112"/>
      <c r="FZO2672" s="112"/>
      <c r="FZP2672" s="112"/>
      <c r="FZQ2672" s="112"/>
      <c r="FZR2672" s="112"/>
      <c r="FZS2672" s="112"/>
      <c r="FZT2672" s="112"/>
      <c r="FZU2672" s="112"/>
      <c r="FZV2672" s="112"/>
      <c r="FZW2672" s="112"/>
      <c r="FZX2672" s="112"/>
      <c r="FZY2672" s="112"/>
      <c r="FZZ2672" s="112"/>
      <c r="GAA2672" s="112"/>
      <c r="GAB2672" s="112"/>
      <c r="GAC2672" s="112"/>
      <c r="GAD2672" s="112"/>
      <c r="GAE2672" s="112"/>
      <c r="GAF2672" s="112"/>
      <c r="GAG2672" s="112"/>
      <c r="GAH2672" s="112"/>
      <c r="GAI2672" s="112"/>
      <c r="GAJ2672" s="112"/>
      <c r="GAK2672" s="112"/>
      <c r="GAL2672" s="112"/>
      <c r="GAM2672" s="112"/>
      <c r="GAN2672" s="112"/>
      <c r="GAO2672" s="112"/>
      <c r="GAP2672" s="112"/>
      <c r="GAQ2672" s="112"/>
      <c r="GAR2672" s="112"/>
      <c r="GAS2672" s="112"/>
      <c r="GAT2672" s="112"/>
      <c r="GAU2672" s="112"/>
      <c r="GAV2672" s="112"/>
      <c r="GAW2672" s="112"/>
      <c r="GAX2672" s="112"/>
      <c r="GAY2672" s="112"/>
      <c r="GAZ2672" s="112"/>
      <c r="GBA2672" s="112"/>
      <c r="GBB2672" s="112"/>
      <c r="GBC2672" s="112"/>
      <c r="GBD2672" s="112"/>
      <c r="GBE2672" s="112"/>
      <c r="GBF2672" s="112"/>
      <c r="GBG2672" s="112"/>
      <c r="GBH2672" s="112"/>
      <c r="GBI2672" s="112"/>
      <c r="GBJ2672" s="112"/>
      <c r="GBK2672" s="112"/>
      <c r="GBL2672" s="112"/>
      <c r="GBM2672" s="112"/>
      <c r="GBN2672" s="112"/>
      <c r="GBO2672" s="112"/>
      <c r="GBP2672" s="112"/>
      <c r="GBQ2672" s="112"/>
      <c r="GBR2672" s="112"/>
      <c r="GBS2672" s="112"/>
      <c r="GBT2672" s="112"/>
      <c r="GBU2672" s="112"/>
      <c r="GBV2672" s="112"/>
      <c r="GBW2672" s="112"/>
      <c r="GBX2672" s="112"/>
      <c r="GBY2672" s="112"/>
      <c r="GBZ2672" s="112"/>
      <c r="GCA2672" s="112"/>
      <c r="GCB2672" s="112"/>
      <c r="GCC2672" s="112"/>
      <c r="GCD2672" s="112"/>
      <c r="GCE2672" s="112"/>
      <c r="GCF2672" s="112"/>
      <c r="GCG2672" s="112"/>
      <c r="GCH2672" s="112"/>
      <c r="GCI2672" s="112"/>
      <c r="GCJ2672" s="112"/>
      <c r="GCK2672" s="112"/>
      <c r="GCL2672" s="112"/>
      <c r="GCM2672" s="112"/>
      <c r="GCN2672" s="112"/>
      <c r="GCO2672" s="112"/>
      <c r="GCP2672" s="112"/>
      <c r="GCQ2672" s="112"/>
      <c r="GCR2672" s="112"/>
      <c r="GCS2672" s="112"/>
      <c r="GCT2672" s="112"/>
      <c r="GCU2672" s="112"/>
      <c r="GCV2672" s="112"/>
      <c r="GCW2672" s="112"/>
      <c r="GCX2672" s="112"/>
      <c r="GCY2672" s="112"/>
      <c r="GCZ2672" s="112"/>
      <c r="GDA2672" s="112"/>
      <c r="GDB2672" s="112"/>
      <c r="GDC2672" s="112"/>
      <c r="GDD2672" s="112"/>
      <c r="GDE2672" s="112"/>
      <c r="GDF2672" s="112"/>
      <c r="GDG2672" s="112"/>
      <c r="GDH2672" s="112"/>
      <c r="GDI2672" s="112"/>
      <c r="GDJ2672" s="112"/>
      <c r="GDK2672" s="112"/>
      <c r="GDL2672" s="112"/>
      <c r="GDM2672" s="112"/>
      <c r="GDN2672" s="112"/>
      <c r="GDO2672" s="112"/>
      <c r="GDP2672" s="112"/>
      <c r="GDQ2672" s="112"/>
      <c r="GDR2672" s="112"/>
      <c r="GDS2672" s="112"/>
      <c r="GDT2672" s="112"/>
      <c r="GDU2672" s="112"/>
      <c r="GDV2672" s="112"/>
      <c r="GDW2672" s="112"/>
      <c r="GDX2672" s="112"/>
      <c r="GDY2672" s="112"/>
      <c r="GDZ2672" s="112"/>
      <c r="GEA2672" s="112"/>
      <c r="GEB2672" s="112"/>
      <c r="GEC2672" s="112"/>
      <c r="GED2672" s="112"/>
      <c r="GEE2672" s="112"/>
      <c r="GEF2672" s="112"/>
      <c r="GEG2672" s="112"/>
      <c r="GEH2672" s="112"/>
      <c r="GEI2672" s="112"/>
      <c r="GEJ2672" s="112"/>
      <c r="GEK2672" s="112"/>
      <c r="GEL2672" s="112"/>
      <c r="GEM2672" s="112"/>
      <c r="GEN2672" s="112"/>
      <c r="GEO2672" s="112"/>
      <c r="GEP2672" s="112"/>
      <c r="GEQ2672" s="112"/>
      <c r="GER2672" s="112"/>
      <c r="GES2672" s="112"/>
      <c r="GET2672" s="112"/>
      <c r="GEU2672" s="112"/>
      <c r="GEV2672" s="112"/>
      <c r="GEW2672" s="112"/>
      <c r="GEX2672" s="112"/>
      <c r="GEY2672" s="112"/>
      <c r="GEZ2672" s="112"/>
      <c r="GFA2672" s="112"/>
      <c r="GFB2672" s="112"/>
      <c r="GFC2672" s="112"/>
      <c r="GFD2672" s="112"/>
      <c r="GFE2672" s="112"/>
      <c r="GFF2672" s="112"/>
      <c r="GFG2672" s="112"/>
      <c r="GFH2672" s="112"/>
      <c r="GFI2672" s="112"/>
      <c r="GFJ2672" s="112"/>
      <c r="GFK2672" s="112"/>
      <c r="GFL2672" s="112"/>
      <c r="GFM2672" s="112"/>
      <c r="GFN2672" s="112"/>
      <c r="GFO2672" s="112"/>
      <c r="GFP2672" s="112"/>
      <c r="GFQ2672" s="112"/>
      <c r="GFR2672" s="112"/>
      <c r="GFS2672" s="112"/>
      <c r="GFT2672" s="112"/>
      <c r="GFU2672" s="112"/>
      <c r="GFV2672" s="112"/>
      <c r="GFW2672" s="112"/>
      <c r="GFX2672" s="112"/>
      <c r="GFY2672" s="112"/>
      <c r="GFZ2672" s="112"/>
      <c r="GGA2672" s="112"/>
      <c r="GGB2672" s="112"/>
      <c r="GGC2672" s="112"/>
      <c r="GGD2672" s="112"/>
      <c r="GGE2672" s="112"/>
      <c r="GGF2672" s="112"/>
      <c r="GGG2672" s="112"/>
      <c r="GGH2672" s="112"/>
      <c r="GGI2672" s="112"/>
      <c r="GGJ2672" s="112"/>
      <c r="GGK2672" s="112"/>
      <c r="GGL2672" s="112"/>
      <c r="GGM2672" s="112"/>
      <c r="GGN2672" s="112"/>
      <c r="GGO2672" s="112"/>
      <c r="GGP2672" s="112"/>
      <c r="GGQ2672" s="112"/>
      <c r="GGR2672" s="112"/>
      <c r="GGS2672" s="112"/>
      <c r="GGT2672" s="112"/>
      <c r="GGU2672" s="112"/>
      <c r="GGV2672" s="112"/>
      <c r="GGW2672" s="112"/>
      <c r="GGX2672" s="112"/>
      <c r="GGY2672" s="112"/>
      <c r="GGZ2672" s="112"/>
      <c r="GHA2672" s="112"/>
      <c r="GHB2672" s="112"/>
      <c r="GHC2672" s="112"/>
      <c r="GHD2672" s="112"/>
      <c r="GHE2672" s="112"/>
      <c r="GHF2672" s="112"/>
      <c r="GHG2672" s="112"/>
      <c r="GHH2672" s="112"/>
      <c r="GHI2672" s="112"/>
      <c r="GHJ2672" s="112"/>
      <c r="GHK2672" s="112"/>
      <c r="GHL2672" s="112"/>
      <c r="GHM2672" s="112"/>
      <c r="GHN2672" s="112"/>
      <c r="GHO2672" s="112"/>
      <c r="GHP2672" s="112"/>
      <c r="GHQ2672" s="112"/>
      <c r="GHR2672" s="112"/>
      <c r="GHS2672" s="112"/>
      <c r="GHT2672" s="112"/>
      <c r="GHU2672" s="112"/>
      <c r="GHV2672" s="112"/>
      <c r="GHW2672" s="112"/>
      <c r="GHX2672" s="112"/>
      <c r="GHY2672" s="112"/>
      <c r="GHZ2672" s="112"/>
      <c r="GIA2672" s="112"/>
      <c r="GIB2672" s="112"/>
      <c r="GIC2672" s="112"/>
      <c r="GID2672" s="112"/>
      <c r="GIE2672" s="112"/>
      <c r="GIF2672" s="112"/>
      <c r="GIG2672" s="112"/>
      <c r="GIH2672" s="112"/>
      <c r="GII2672" s="112"/>
      <c r="GIJ2672" s="112"/>
      <c r="GIK2672" s="112"/>
      <c r="GIL2672" s="112"/>
      <c r="GIM2672" s="112"/>
      <c r="GIN2672" s="112"/>
      <c r="GIO2672" s="112"/>
      <c r="GIP2672" s="112"/>
      <c r="GIQ2672" s="112"/>
      <c r="GIR2672" s="112"/>
      <c r="GIS2672" s="112"/>
      <c r="GIT2672" s="112"/>
      <c r="GIU2672" s="112"/>
      <c r="GIV2672" s="112"/>
      <c r="GIW2672" s="112"/>
      <c r="GIX2672" s="112"/>
      <c r="GIY2672" s="112"/>
      <c r="GIZ2672" s="112"/>
      <c r="GJA2672" s="112"/>
      <c r="GJB2672" s="112"/>
      <c r="GJC2672" s="112"/>
      <c r="GJD2672" s="112"/>
      <c r="GJE2672" s="112"/>
      <c r="GJF2672" s="112"/>
      <c r="GJG2672" s="112"/>
      <c r="GJH2672" s="112"/>
      <c r="GJI2672" s="112"/>
      <c r="GJJ2672" s="112"/>
      <c r="GJK2672" s="112"/>
      <c r="GJL2672" s="112"/>
      <c r="GJM2672" s="112"/>
      <c r="GJN2672" s="112"/>
      <c r="GJO2672" s="112"/>
      <c r="GJP2672" s="112"/>
      <c r="GJQ2672" s="112"/>
      <c r="GJR2672" s="112"/>
      <c r="GJS2672" s="112"/>
      <c r="GJT2672" s="112"/>
      <c r="GJU2672" s="112"/>
      <c r="GJV2672" s="112"/>
      <c r="GJW2672" s="112"/>
      <c r="GJX2672" s="112"/>
      <c r="GJY2672" s="112"/>
      <c r="GJZ2672" s="112"/>
      <c r="GKA2672" s="112"/>
      <c r="GKB2672" s="112"/>
      <c r="GKC2672" s="112"/>
      <c r="GKD2672" s="112"/>
      <c r="GKE2672" s="112"/>
      <c r="GKF2672" s="112"/>
      <c r="GKG2672" s="112"/>
      <c r="GKH2672" s="112"/>
      <c r="GKI2672" s="112"/>
      <c r="GKJ2672" s="112"/>
      <c r="GKK2672" s="112"/>
      <c r="GKL2672" s="112"/>
      <c r="GKM2672" s="112"/>
      <c r="GKN2672" s="112"/>
      <c r="GKO2672" s="112"/>
      <c r="GKP2672" s="112"/>
      <c r="GKQ2672" s="112"/>
      <c r="GKR2672" s="112"/>
      <c r="GKS2672" s="112"/>
      <c r="GKT2672" s="112"/>
      <c r="GKU2672" s="112"/>
      <c r="GKV2672" s="112"/>
      <c r="GKW2672" s="112"/>
      <c r="GKX2672" s="112"/>
      <c r="GKY2672" s="112"/>
      <c r="GKZ2672" s="112"/>
      <c r="GLA2672" s="112"/>
      <c r="GLB2672" s="112"/>
      <c r="GLC2672" s="112"/>
      <c r="GLD2672" s="112"/>
      <c r="GLE2672" s="112"/>
      <c r="GLF2672" s="112"/>
      <c r="GLG2672" s="112"/>
      <c r="GLH2672" s="112"/>
      <c r="GLI2672" s="112"/>
      <c r="GLJ2672" s="112"/>
      <c r="GLK2672" s="112"/>
      <c r="GLL2672" s="112"/>
      <c r="GLM2672" s="112"/>
      <c r="GLN2672" s="112"/>
      <c r="GLO2672" s="112"/>
      <c r="GLP2672" s="112"/>
      <c r="GLQ2672" s="112"/>
      <c r="GLR2672" s="112"/>
      <c r="GLS2672" s="112"/>
      <c r="GLT2672" s="112"/>
      <c r="GLU2672" s="112"/>
      <c r="GLV2672" s="112"/>
      <c r="GLW2672" s="112"/>
      <c r="GLX2672" s="112"/>
      <c r="GLY2672" s="112"/>
      <c r="GLZ2672" s="112"/>
      <c r="GMA2672" s="112"/>
      <c r="GMB2672" s="112"/>
      <c r="GMC2672" s="112"/>
      <c r="GMD2672" s="112"/>
      <c r="GME2672" s="112"/>
      <c r="GMF2672" s="112"/>
      <c r="GMG2672" s="112"/>
      <c r="GMH2672" s="112"/>
      <c r="GMI2672" s="112"/>
      <c r="GMJ2672" s="112"/>
      <c r="GMK2672" s="112"/>
      <c r="GML2672" s="112"/>
      <c r="GMM2672" s="112"/>
      <c r="GMN2672" s="112"/>
      <c r="GMO2672" s="112"/>
      <c r="GMP2672" s="112"/>
      <c r="GMQ2672" s="112"/>
      <c r="GMR2672" s="112"/>
      <c r="GMS2672" s="112"/>
      <c r="GMT2672" s="112"/>
      <c r="GMU2672" s="112"/>
      <c r="GMV2672" s="112"/>
      <c r="GMW2672" s="112"/>
      <c r="GMX2672" s="112"/>
      <c r="GMY2672" s="112"/>
      <c r="GMZ2672" s="112"/>
      <c r="GNA2672" s="112"/>
      <c r="GNB2672" s="112"/>
      <c r="GNC2672" s="112"/>
      <c r="GND2672" s="112"/>
      <c r="GNE2672" s="112"/>
      <c r="GNF2672" s="112"/>
      <c r="GNG2672" s="112"/>
      <c r="GNH2672" s="112"/>
      <c r="GNI2672" s="112"/>
      <c r="GNJ2672" s="112"/>
      <c r="GNK2672" s="112"/>
      <c r="GNL2672" s="112"/>
      <c r="GNM2672" s="112"/>
      <c r="GNN2672" s="112"/>
      <c r="GNO2672" s="112"/>
      <c r="GNP2672" s="112"/>
      <c r="GNQ2672" s="112"/>
      <c r="GNR2672" s="112"/>
      <c r="GNS2672" s="112"/>
      <c r="GNT2672" s="112"/>
      <c r="GNU2672" s="112"/>
      <c r="GNV2672" s="112"/>
      <c r="GNW2672" s="112"/>
      <c r="GNX2672" s="112"/>
      <c r="GNY2672" s="112"/>
      <c r="GNZ2672" s="112"/>
      <c r="GOA2672" s="112"/>
      <c r="GOB2672" s="112"/>
      <c r="GOC2672" s="112"/>
      <c r="GOD2672" s="112"/>
      <c r="GOE2672" s="112"/>
      <c r="GOF2672" s="112"/>
      <c r="GOG2672" s="112"/>
      <c r="GOH2672" s="112"/>
      <c r="GOI2672" s="112"/>
      <c r="GOJ2672" s="112"/>
      <c r="GOK2672" s="112"/>
      <c r="GOL2672" s="112"/>
      <c r="GOM2672" s="112"/>
      <c r="GON2672" s="112"/>
      <c r="GOO2672" s="112"/>
      <c r="GOP2672" s="112"/>
      <c r="GOQ2672" s="112"/>
      <c r="GOR2672" s="112"/>
      <c r="GOS2672" s="112"/>
      <c r="GOT2672" s="112"/>
      <c r="GOU2672" s="112"/>
      <c r="GOV2672" s="112"/>
      <c r="GOW2672" s="112"/>
      <c r="GOX2672" s="112"/>
      <c r="GOY2672" s="112"/>
      <c r="GOZ2672" s="112"/>
      <c r="GPA2672" s="112"/>
      <c r="GPB2672" s="112"/>
      <c r="GPC2672" s="112"/>
      <c r="GPD2672" s="112"/>
      <c r="GPE2672" s="112"/>
      <c r="GPF2672" s="112"/>
      <c r="GPG2672" s="112"/>
      <c r="GPH2672" s="112"/>
      <c r="GPI2672" s="112"/>
      <c r="GPJ2672" s="112"/>
      <c r="GPK2672" s="112"/>
      <c r="GPL2672" s="112"/>
      <c r="GPM2672" s="112"/>
      <c r="GPN2672" s="112"/>
      <c r="GPO2672" s="112"/>
      <c r="GPP2672" s="112"/>
      <c r="GPQ2672" s="112"/>
      <c r="GPR2672" s="112"/>
      <c r="GPS2672" s="112"/>
      <c r="GPT2672" s="112"/>
      <c r="GPU2672" s="112"/>
      <c r="GPV2672" s="112"/>
      <c r="GPW2672" s="112"/>
      <c r="GPX2672" s="112"/>
      <c r="GPY2672" s="112"/>
      <c r="GPZ2672" s="112"/>
      <c r="GQA2672" s="112"/>
      <c r="GQB2672" s="112"/>
      <c r="GQC2672" s="112"/>
      <c r="GQD2672" s="112"/>
      <c r="GQE2672" s="112"/>
      <c r="GQF2672" s="112"/>
      <c r="GQG2672" s="112"/>
      <c r="GQH2672" s="112"/>
      <c r="GQI2672" s="112"/>
      <c r="GQJ2672" s="112"/>
      <c r="GQK2672" s="112"/>
      <c r="GQL2672" s="112"/>
      <c r="GQM2672" s="112"/>
      <c r="GQN2672" s="112"/>
      <c r="GQO2672" s="112"/>
      <c r="GQP2672" s="112"/>
      <c r="GQQ2672" s="112"/>
      <c r="GQR2672" s="112"/>
      <c r="GQS2672" s="112"/>
      <c r="GQT2672" s="112"/>
      <c r="GQU2672" s="112"/>
      <c r="GQV2672" s="112"/>
      <c r="GQW2672" s="112"/>
      <c r="GQX2672" s="112"/>
      <c r="GQY2672" s="112"/>
      <c r="GQZ2672" s="112"/>
      <c r="GRA2672" s="112"/>
      <c r="GRB2672" s="112"/>
      <c r="GRC2672" s="112"/>
      <c r="GRD2672" s="112"/>
      <c r="GRE2672" s="112"/>
      <c r="GRF2672" s="112"/>
      <c r="GRG2672" s="112"/>
      <c r="GRH2672" s="112"/>
      <c r="GRI2672" s="112"/>
      <c r="GRJ2672" s="112"/>
      <c r="GRK2672" s="112"/>
      <c r="GRL2672" s="112"/>
      <c r="GRM2672" s="112"/>
      <c r="GRN2672" s="112"/>
      <c r="GRO2672" s="112"/>
      <c r="GRP2672" s="112"/>
      <c r="GRQ2672" s="112"/>
      <c r="GRR2672" s="112"/>
      <c r="GRS2672" s="112"/>
      <c r="GRT2672" s="112"/>
      <c r="GRU2672" s="112"/>
      <c r="GRV2672" s="112"/>
      <c r="GRW2672" s="112"/>
      <c r="GRX2672" s="112"/>
      <c r="GRY2672" s="112"/>
      <c r="GRZ2672" s="112"/>
      <c r="GSA2672" s="112"/>
      <c r="GSB2672" s="112"/>
      <c r="GSC2672" s="112"/>
      <c r="GSD2672" s="112"/>
      <c r="GSE2672" s="112"/>
      <c r="GSF2672" s="112"/>
      <c r="GSG2672" s="112"/>
      <c r="GSH2672" s="112"/>
      <c r="GSI2672" s="112"/>
      <c r="GSJ2672" s="112"/>
      <c r="GSK2672" s="112"/>
      <c r="GSL2672" s="112"/>
      <c r="GSM2672" s="112"/>
      <c r="GSN2672" s="112"/>
      <c r="GSO2672" s="112"/>
      <c r="GSP2672" s="112"/>
      <c r="GSQ2672" s="112"/>
      <c r="GSR2672" s="112"/>
      <c r="GSS2672" s="112"/>
      <c r="GST2672" s="112"/>
      <c r="GSU2672" s="112"/>
      <c r="GSV2672" s="112"/>
      <c r="GSW2672" s="112"/>
      <c r="GSX2672" s="112"/>
      <c r="GSY2672" s="112"/>
      <c r="GSZ2672" s="112"/>
      <c r="GTA2672" s="112"/>
      <c r="GTB2672" s="112"/>
      <c r="GTC2672" s="112"/>
      <c r="GTD2672" s="112"/>
      <c r="GTE2672" s="112"/>
      <c r="GTF2672" s="112"/>
      <c r="GTG2672" s="112"/>
      <c r="GTH2672" s="112"/>
      <c r="GTI2672" s="112"/>
      <c r="GTJ2672" s="112"/>
      <c r="GTK2672" s="112"/>
      <c r="GTL2672" s="112"/>
      <c r="GTM2672" s="112"/>
      <c r="GTN2672" s="112"/>
      <c r="GTO2672" s="112"/>
      <c r="GTP2672" s="112"/>
      <c r="GTQ2672" s="112"/>
      <c r="GTR2672" s="112"/>
      <c r="GTS2672" s="112"/>
      <c r="GTT2672" s="112"/>
      <c r="GTU2672" s="112"/>
      <c r="GTV2672" s="112"/>
      <c r="GTW2672" s="112"/>
      <c r="GTX2672" s="112"/>
      <c r="GTY2672" s="112"/>
      <c r="GTZ2672" s="112"/>
      <c r="GUA2672" s="112"/>
      <c r="GUB2672" s="112"/>
      <c r="GUC2672" s="112"/>
      <c r="GUD2672" s="112"/>
      <c r="GUE2672" s="112"/>
      <c r="GUF2672" s="112"/>
      <c r="GUG2672" s="112"/>
      <c r="GUH2672" s="112"/>
      <c r="GUI2672" s="112"/>
      <c r="GUJ2672" s="112"/>
      <c r="GUK2672" s="112"/>
      <c r="GUL2672" s="112"/>
      <c r="GUM2672" s="112"/>
      <c r="GUN2672" s="112"/>
      <c r="GUO2672" s="112"/>
      <c r="GUP2672" s="112"/>
      <c r="GUQ2672" s="112"/>
      <c r="GUR2672" s="112"/>
      <c r="GUS2672" s="112"/>
      <c r="GUT2672" s="112"/>
      <c r="GUU2672" s="112"/>
      <c r="GUV2672" s="112"/>
      <c r="GUW2672" s="112"/>
      <c r="GUX2672" s="112"/>
      <c r="GUY2672" s="112"/>
      <c r="GUZ2672" s="112"/>
      <c r="GVA2672" s="112"/>
      <c r="GVB2672" s="112"/>
      <c r="GVC2672" s="112"/>
      <c r="GVD2672" s="112"/>
      <c r="GVE2672" s="112"/>
      <c r="GVF2672" s="112"/>
      <c r="GVG2672" s="112"/>
      <c r="GVH2672" s="112"/>
      <c r="GVI2672" s="112"/>
      <c r="GVJ2672" s="112"/>
      <c r="GVK2672" s="112"/>
      <c r="GVL2672" s="112"/>
      <c r="GVM2672" s="112"/>
      <c r="GVN2672" s="112"/>
      <c r="GVO2672" s="112"/>
      <c r="GVP2672" s="112"/>
      <c r="GVQ2672" s="112"/>
      <c r="GVR2672" s="112"/>
      <c r="GVS2672" s="112"/>
      <c r="GVT2672" s="112"/>
      <c r="GVU2672" s="112"/>
      <c r="GVV2672" s="112"/>
      <c r="GVW2672" s="112"/>
      <c r="GVX2672" s="112"/>
      <c r="GVY2672" s="112"/>
      <c r="GVZ2672" s="112"/>
      <c r="GWA2672" s="112"/>
      <c r="GWB2672" s="112"/>
      <c r="GWC2672" s="112"/>
      <c r="GWD2672" s="112"/>
      <c r="GWE2672" s="112"/>
      <c r="GWF2672" s="112"/>
      <c r="GWG2672" s="112"/>
      <c r="GWH2672" s="112"/>
      <c r="GWI2672" s="112"/>
      <c r="GWJ2672" s="112"/>
      <c r="GWK2672" s="112"/>
      <c r="GWL2672" s="112"/>
      <c r="GWM2672" s="112"/>
      <c r="GWN2672" s="112"/>
      <c r="GWO2672" s="112"/>
      <c r="GWP2672" s="112"/>
      <c r="GWQ2672" s="112"/>
      <c r="GWR2672" s="112"/>
      <c r="GWS2672" s="112"/>
      <c r="GWT2672" s="112"/>
      <c r="GWU2672" s="112"/>
      <c r="GWV2672" s="112"/>
      <c r="GWW2672" s="112"/>
      <c r="GWX2672" s="112"/>
      <c r="GWY2672" s="112"/>
      <c r="GWZ2672" s="112"/>
      <c r="GXA2672" s="112"/>
      <c r="GXB2672" s="112"/>
      <c r="GXC2672" s="112"/>
      <c r="GXD2672" s="112"/>
      <c r="GXE2672" s="112"/>
      <c r="GXF2672" s="112"/>
      <c r="GXG2672" s="112"/>
      <c r="GXH2672" s="112"/>
      <c r="GXI2672" s="112"/>
      <c r="GXJ2672" s="112"/>
      <c r="GXK2672" s="112"/>
      <c r="GXL2672" s="112"/>
      <c r="GXM2672" s="112"/>
      <c r="GXN2672" s="112"/>
      <c r="GXO2672" s="112"/>
      <c r="GXP2672" s="112"/>
      <c r="GXQ2672" s="112"/>
      <c r="GXR2672" s="112"/>
      <c r="GXS2672" s="112"/>
      <c r="GXT2672" s="112"/>
      <c r="GXU2672" s="112"/>
      <c r="GXV2672" s="112"/>
      <c r="GXW2672" s="112"/>
      <c r="GXX2672" s="112"/>
      <c r="GXY2672" s="112"/>
      <c r="GXZ2672" s="112"/>
      <c r="GYA2672" s="112"/>
      <c r="GYB2672" s="112"/>
      <c r="GYC2672" s="112"/>
      <c r="GYD2672" s="112"/>
      <c r="GYE2672" s="112"/>
      <c r="GYF2672" s="112"/>
      <c r="GYG2672" s="112"/>
      <c r="GYH2672" s="112"/>
      <c r="GYI2672" s="112"/>
      <c r="GYJ2672" s="112"/>
      <c r="GYK2672" s="112"/>
      <c r="GYL2672" s="112"/>
      <c r="GYM2672" s="112"/>
      <c r="GYN2672" s="112"/>
      <c r="GYO2672" s="112"/>
      <c r="GYP2672" s="112"/>
      <c r="GYQ2672" s="112"/>
      <c r="GYR2672" s="112"/>
      <c r="GYS2672" s="112"/>
      <c r="GYT2672" s="112"/>
      <c r="GYU2672" s="112"/>
      <c r="GYV2672" s="112"/>
      <c r="GYW2672" s="112"/>
      <c r="GYX2672" s="112"/>
      <c r="GYY2672" s="112"/>
      <c r="GYZ2672" s="112"/>
      <c r="GZA2672" s="112"/>
      <c r="GZB2672" s="112"/>
      <c r="GZC2672" s="112"/>
      <c r="GZD2672" s="112"/>
      <c r="GZE2672" s="112"/>
      <c r="GZF2672" s="112"/>
      <c r="GZG2672" s="112"/>
      <c r="GZH2672" s="112"/>
      <c r="GZI2672" s="112"/>
      <c r="GZJ2672" s="112"/>
      <c r="GZK2672" s="112"/>
      <c r="GZL2672" s="112"/>
      <c r="GZM2672" s="112"/>
      <c r="GZN2672" s="112"/>
      <c r="GZO2672" s="112"/>
      <c r="GZP2672" s="112"/>
      <c r="GZQ2672" s="112"/>
      <c r="GZR2672" s="112"/>
      <c r="GZS2672" s="112"/>
      <c r="GZT2672" s="112"/>
      <c r="GZU2672" s="112"/>
      <c r="GZV2672" s="112"/>
      <c r="GZW2672" s="112"/>
      <c r="GZX2672" s="112"/>
      <c r="GZY2672" s="112"/>
      <c r="GZZ2672" s="112"/>
      <c r="HAA2672" s="112"/>
      <c r="HAB2672" s="112"/>
      <c r="HAC2672" s="112"/>
      <c r="HAD2672" s="112"/>
      <c r="HAE2672" s="112"/>
      <c r="HAF2672" s="112"/>
      <c r="HAG2672" s="112"/>
      <c r="HAH2672" s="112"/>
      <c r="HAI2672" s="112"/>
      <c r="HAJ2672" s="112"/>
      <c r="HAK2672" s="112"/>
      <c r="HAL2672" s="112"/>
      <c r="HAM2672" s="112"/>
      <c r="HAN2672" s="112"/>
      <c r="HAO2672" s="112"/>
      <c r="HAP2672" s="112"/>
      <c r="HAQ2672" s="112"/>
      <c r="HAR2672" s="112"/>
      <c r="HAS2672" s="112"/>
      <c r="HAT2672" s="112"/>
      <c r="HAU2672" s="112"/>
      <c r="HAV2672" s="112"/>
      <c r="HAW2672" s="112"/>
      <c r="HAX2672" s="112"/>
      <c r="HAY2672" s="112"/>
      <c r="HAZ2672" s="112"/>
      <c r="HBA2672" s="112"/>
      <c r="HBB2672" s="112"/>
      <c r="HBC2672" s="112"/>
      <c r="HBD2672" s="112"/>
      <c r="HBE2672" s="112"/>
      <c r="HBF2672" s="112"/>
      <c r="HBG2672" s="112"/>
      <c r="HBH2672" s="112"/>
      <c r="HBI2672" s="112"/>
      <c r="HBJ2672" s="112"/>
      <c r="HBK2672" s="112"/>
      <c r="HBL2672" s="112"/>
      <c r="HBM2672" s="112"/>
      <c r="HBN2672" s="112"/>
      <c r="HBO2672" s="112"/>
      <c r="HBP2672" s="112"/>
      <c r="HBQ2672" s="112"/>
      <c r="HBR2672" s="112"/>
      <c r="HBS2672" s="112"/>
      <c r="HBT2672" s="112"/>
      <c r="HBU2672" s="112"/>
      <c r="HBV2672" s="112"/>
      <c r="HBW2672" s="112"/>
      <c r="HBX2672" s="112"/>
      <c r="HBY2672" s="112"/>
      <c r="HBZ2672" s="112"/>
      <c r="HCA2672" s="112"/>
      <c r="HCB2672" s="112"/>
      <c r="HCC2672" s="112"/>
      <c r="HCD2672" s="112"/>
      <c r="HCE2672" s="112"/>
      <c r="HCF2672" s="112"/>
      <c r="HCG2672" s="112"/>
      <c r="HCH2672" s="112"/>
      <c r="HCI2672" s="112"/>
      <c r="HCJ2672" s="112"/>
      <c r="HCK2672" s="112"/>
      <c r="HCL2672" s="112"/>
      <c r="HCM2672" s="112"/>
      <c r="HCN2672" s="112"/>
      <c r="HCO2672" s="112"/>
      <c r="HCP2672" s="112"/>
      <c r="HCQ2672" s="112"/>
      <c r="HCR2672" s="112"/>
      <c r="HCS2672" s="112"/>
      <c r="HCT2672" s="112"/>
      <c r="HCU2672" s="112"/>
      <c r="HCV2672" s="112"/>
      <c r="HCW2672" s="112"/>
      <c r="HCX2672" s="112"/>
      <c r="HCY2672" s="112"/>
      <c r="HCZ2672" s="112"/>
      <c r="HDA2672" s="112"/>
      <c r="HDB2672" s="112"/>
      <c r="HDC2672" s="112"/>
      <c r="HDD2672" s="112"/>
      <c r="HDE2672" s="112"/>
      <c r="HDF2672" s="112"/>
      <c r="HDG2672" s="112"/>
      <c r="HDH2672" s="112"/>
      <c r="HDI2672" s="112"/>
      <c r="HDJ2672" s="112"/>
      <c r="HDK2672" s="112"/>
      <c r="HDL2672" s="112"/>
      <c r="HDM2672" s="112"/>
      <c r="HDN2672" s="112"/>
      <c r="HDO2672" s="112"/>
      <c r="HDP2672" s="112"/>
      <c r="HDQ2672" s="112"/>
      <c r="HDR2672" s="112"/>
      <c r="HDS2672" s="112"/>
      <c r="HDT2672" s="112"/>
      <c r="HDU2672" s="112"/>
      <c r="HDV2672" s="112"/>
      <c r="HDW2672" s="112"/>
      <c r="HDX2672" s="112"/>
      <c r="HDY2672" s="112"/>
      <c r="HDZ2672" s="112"/>
      <c r="HEA2672" s="112"/>
      <c r="HEB2672" s="112"/>
      <c r="HEC2672" s="112"/>
      <c r="HED2672" s="112"/>
      <c r="HEE2672" s="112"/>
      <c r="HEF2672" s="112"/>
      <c r="HEG2672" s="112"/>
      <c r="HEH2672" s="112"/>
      <c r="HEI2672" s="112"/>
      <c r="HEJ2672" s="112"/>
      <c r="HEK2672" s="112"/>
      <c r="HEL2672" s="112"/>
      <c r="HEM2672" s="112"/>
      <c r="HEN2672" s="112"/>
      <c r="HEO2672" s="112"/>
      <c r="HEP2672" s="112"/>
      <c r="HEQ2672" s="112"/>
      <c r="HER2672" s="112"/>
      <c r="HES2672" s="112"/>
      <c r="HET2672" s="112"/>
      <c r="HEU2672" s="112"/>
      <c r="HEV2672" s="112"/>
      <c r="HEW2672" s="112"/>
      <c r="HEX2672" s="112"/>
      <c r="HEY2672" s="112"/>
      <c r="HEZ2672" s="112"/>
      <c r="HFA2672" s="112"/>
      <c r="HFB2672" s="112"/>
      <c r="HFC2672" s="112"/>
      <c r="HFD2672" s="112"/>
      <c r="HFE2672" s="112"/>
      <c r="HFF2672" s="112"/>
      <c r="HFG2672" s="112"/>
      <c r="HFH2672" s="112"/>
      <c r="HFI2672" s="112"/>
      <c r="HFJ2672" s="112"/>
      <c r="HFK2672" s="112"/>
      <c r="HFL2672" s="112"/>
      <c r="HFM2672" s="112"/>
      <c r="HFN2672" s="112"/>
      <c r="HFO2672" s="112"/>
      <c r="HFP2672" s="112"/>
      <c r="HFQ2672" s="112"/>
      <c r="HFR2672" s="112"/>
      <c r="HFS2672" s="112"/>
      <c r="HFT2672" s="112"/>
      <c r="HFU2672" s="112"/>
      <c r="HFV2672" s="112"/>
      <c r="HFW2672" s="112"/>
      <c r="HFX2672" s="112"/>
      <c r="HFY2672" s="112"/>
      <c r="HFZ2672" s="112"/>
      <c r="HGA2672" s="112"/>
      <c r="HGB2672" s="112"/>
      <c r="HGC2672" s="112"/>
      <c r="HGD2672" s="112"/>
      <c r="HGE2672" s="112"/>
      <c r="HGF2672" s="112"/>
      <c r="HGG2672" s="112"/>
      <c r="HGH2672" s="112"/>
      <c r="HGI2672" s="112"/>
      <c r="HGJ2672" s="112"/>
      <c r="HGK2672" s="112"/>
      <c r="HGL2672" s="112"/>
      <c r="HGM2672" s="112"/>
      <c r="HGN2672" s="112"/>
      <c r="HGO2672" s="112"/>
      <c r="HGP2672" s="112"/>
      <c r="HGQ2672" s="112"/>
      <c r="HGR2672" s="112"/>
      <c r="HGS2672" s="112"/>
      <c r="HGT2672" s="112"/>
      <c r="HGU2672" s="112"/>
      <c r="HGV2672" s="112"/>
      <c r="HGW2672" s="112"/>
      <c r="HGX2672" s="112"/>
      <c r="HGY2672" s="112"/>
      <c r="HGZ2672" s="112"/>
      <c r="HHA2672" s="112"/>
      <c r="HHB2672" s="112"/>
      <c r="HHC2672" s="112"/>
      <c r="HHD2672" s="112"/>
      <c r="HHE2672" s="112"/>
      <c r="HHF2672" s="112"/>
      <c r="HHG2672" s="112"/>
      <c r="HHH2672" s="112"/>
      <c r="HHI2672" s="112"/>
      <c r="HHJ2672" s="112"/>
      <c r="HHK2672" s="112"/>
      <c r="HHL2672" s="112"/>
      <c r="HHM2672" s="112"/>
      <c r="HHN2672" s="112"/>
      <c r="HHO2672" s="112"/>
      <c r="HHP2672" s="112"/>
      <c r="HHQ2672" s="112"/>
      <c r="HHR2672" s="112"/>
      <c r="HHS2672" s="112"/>
      <c r="HHT2672" s="112"/>
      <c r="HHU2672" s="112"/>
      <c r="HHV2672" s="112"/>
      <c r="HHW2672" s="112"/>
      <c r="HHX2672" s="112"/>
      <c r="HHY2672" s="112"/>
      <c r="HHZ2672" s="112"/>
      <c r="HIA2672" s="112"/>
      <c r="HIB2672" s="112"/>
      <c r="HIC2672" s="112"/>
      <c r="HID2672" s="112"/>
      <c r="HIE2672" s="112"/>
      <c r="HIF2672" s="112"/>
      <c r="HIG2672" s="112"/>
      <c r="HIH2672" s="112"/>
      <c r="HII2672" s="112"/>
      <c r="HIJ2672" s="112"/>
      <c r="HIK2672" s="112"/>
      <c r="HIL2672" s="112"/>
      <c r="HIM2672" s="112"/>
      <c r="HIN2672" s="112"/>
      <c r="HIO2672" s="112"/>
      <c r="HIP2672" s="112"/>
      <c r="HIQ2672" s="112"/>
      <c r="HIR2672" s="112"/>
      <c r="HIS2672" s="112"/>
      <c r="HIT2672" s="112"/>
      <c r="HIU2672" s="112"/>
      <c r="HIV2672" s="112"/>
      <c r="HIW2672" s="112"/>
      <c r="HIX2672" s="112"/>
      <c r="HIY2672" s="112"/>
      <c r="HIZ2672" s="112"/>
      <c r="HJA2672" s="112"/>
      <c r="HJB2672" s="112"/>
      <c r="HJC2672" s="112"/>
      <c r="HJD2672" s="112"/>
      <c r="HJE2672" s="112"/>
      <c r="HJF2672" s="112"/>
      <c r="HJG2672" s="112"/>
      <c r="HJH2672" s="112"/>
      <c r="HJI2672" s="112"/>
      <c r="HJJ2672" s="112"/>
      <c r="HJK2672" s="112"/>
      <c r="HJL2672" s="112"/>
      <c r="HJM2672" s="112"/>
      <c r="HJN2672" s="112"/>
      <c r="HJO2672" s="112"/>
      <c r="HJP2672" s="112"/>
      <c r="HJQ2672" s="112"/>
      <c r="HJR2672" s="112"/>
      <c r="HJS2672" s="112"/>
      <c r="HJT2672" s="112"/>
      <c r="HJU2672" s="112"/>
      <c r="HJV2672" s="112"/>
      <c r="HJW2672" s="112"/>
      <c r="HJX2672" s="112"/>
      <c r="HJY2672" s="112"/>
      <c r="HJZ2672" s="112"/>
      <c r="HKA2672" s="112"/>
      <c r="HKB2672" s="112"/>
      <c r="HKC2672" s="112"/>
      <c r="HKD2672" s="112"/>
      <c r="HKE2672" s="112"/>
      <c r="HKF2672" s="112"/>
      <c r="HKG2672" s="112"/>
      <c r="HKH2672" s="112"/>
      <c r="HKI2672" s="112"/>
      <c r="HKJ2672" s="112"/>
      <c r="HKK2672" s="112"/>
      <c r="HKL2672" s="112"/>
      <c r="HKM2672" s="112"/>
      <c r="HKN2672" s="112"/>
      <c r="HKO2672" s="112"/>
      <c r="HKP2672" s="112"/>
      <c r="HKQ2672" s="112"/>
      <c r="HKR2672" s="112"/>
      <c r="HKS2672" s="112"/>
      <c r="HKT2672" s="112"/>
      <c r="HKU2672" s="112"/>
      <c r="HKV2672" s="112"/>
      <c r="HKW2672" s="112"/>
      <c r="HKX2672" s="112"/>
      <c r="HKY2672" s="112"/>
      <c r="HKZ2672" s="112"/>
      <c r="HLA2672" s="112"/>
      <c r="HLB2672" s="112"/>
      <c r="HLC2672" s="112"/>
      <c r="HLD2672" s="112"/>
      <c r="HLE2672" s="112"/>
      <c r="HLF2672" s="112"/>
      <c r="HLG2672" s="112"/>
      <c r="HLH2672" s="112"/>
      <c r="HLI2672" s="112"/>
      <c r="HLJ2672" s="112"/>
      <c r="HLK2672" s="112"/>
      <c r="HLL2672" s="112"/>
      <c r="HLM2672" s="112"/>
      <c r="HLN2672" s="112"/>
      <c r="HLO2672" s="112"/>
      <c r="HLP2672" s="112"/>
      <c r="HLQ2672" s="112"/>
      <c r="HLR2672" s="112"/>
      <c r="HLS2672" s="112"/>
      <c r="HLT2672" s="112"/>
      <c r="HLU2672" s="112"/>
      <c r="HLV2672" s="112"/>
      <c r="HLW2672" s="112"/>
      <c r="HLX2672" s="112"/>
      <c r="HLY2672" s="112"/>
      <c r="HLZ2672" s="112"/>
      <c r="HMA2672" s="112"/>
      <c r="HMB2672" s="112"/>
      <c r="HMC2672" s="112"/>
      <c r="HMD2672" s="112"/>
      <c r="HME2672" s="112"/>
      <c r="HMF2672" s="112"/>
      <c r="HMG2672" s="112"/>
      <c r="HMH2672" s="112"/>
      <c r="HMI2672" s="112"/>
      <c r="HMJ2672" s="112"/>
      <c r="HMK2672" s="112"/>
      <c r="HML2672" s="112"/>
      <c r="HMM2672" s="112"/>
      <c r="HMN2672" s="112"/>
      <c r="HMO2672" s="112"/>
      <c r="HMP2672" s="112"/>
      <c r="HMQ2672" s="112"/>
      <c r="HMR2672" s="112"/>
      <c r="HMS2672" s="112"/>
      <c r="HMT2672" s="112"/>
      <c r="HMU2672" s="112"/>
      <c r="HMV2672" s="112"/>
      <c r="HMW2672" s="112"/>
      <c r="HMX2672" s="112"/>
      <c r="HMY2672" s="112"/>
      <c r="HMZ2672" s="112"/>
      <c r="HNA2672" s="112"/>
      <c r="HNB2672" s="112"/>
      <c r="HNC2672" s="112"/>
      <c r="HND2672" s="112"/>
      <c r="HNE2672" s="112"/>
      <c r="HNF2672" s="112"/>
      <c r="HNG2672" s="112"/>
      <c r="HNH2672" s="112"/>
      <c r="HNI2672" s="112"/>
      <c r="HNJ2672" s="112"/>
      <c r="HNK2672" s="112"/>
      <c r="HNL2672" s="112"/>
      <c r="HNM2672" s="112"/>
      <c r="HNN2672" s="112"/>
      <c r="HNO2672" s="112"/>
      <c r="HNP2672" s="112"/>
      <c r="HNQ2672" s="112"/>
      <c r="HNR2672" s="112"/>
      <c r="HNS2672" s="112"/>
      <c r="HNT2672" s="112"/>
      <c r="HNU2672" s="112"/>
      <c r="HNV2672" s="112"/>
      <c r="HNW2672" s="112"/>
      <c r="HNX2672" s="112"/>
      <c r="HNY2672" s="112"/>
      <c r="HNZ2672" s="112"/>
      <c r="HOA2672" s="112"/>
      <c r="HOB2672" s="112"/>
      <c r="HOC2672" s="112"/>
      <c r="HOD2672" s="112"/>
      <c r="HOE2672" s="112"/>
      <c r="HOF2672" s="112"/>
      <c r="HOG2672" s="112"/>
      <c r="HOH2672" s="112"/>
      <c r="HOI2672" s="112"/>
      <c r="HOJ2672" s="112"/>
      <c r="HOK2672" s="112"/>
      <c r="HOL2672" s="112"/>
      <c r="HOM2672" s="112"/>
      <c r="HON2672" s="112"/>
      <c r="HOO2672" s="112"/>
      <c r="HOP2672" s="112"/>
      <c r="HOQ2672" s="112"/>
      <c r="HOR2672" s="112"/>
      <c r="HOS2672" s="112"/>
      <c r="HOT2672" s="112"/>
      <c r="HOU2672" s="112"/>
      <c r="HOV2672" s="112"/>
      <c r="HOW2672" s="112"/>
      <c r="HOX2672" s="112"/>
      <c r="HOY2672" s="112"/>
      <c r="HOZ2672" s="112"/>
      <c r="HPA2672" s="112"/>
      <c r="HPB2672" s="112"/>
      <c r="HPC2672" s="112"/>
      <c r="HPD2672" s="112"/>
      <c r="HPE2672" s="112"/>
      <c r="HPF2672" s="112"/>
      <c r="HPG2672" s="112"/>
      <c r="HPH2672" s="112"/>
      <c r="HPI2672" s="112"/>
      <c r="HPJ2672" s="112"/>
      <c r="HPK2672" s="112"/>
      <c r="HPL2672" s="112"/>
      <c r="HPM2672" s="112"/>
      <c r="HPN2672" s="112"/>
      <c r="HPO2672" s="112"/>
      <c r="HPP2672" s="112"/>
      <c r="HPQ2672" s="112"/>
      <c r="HPR2672" s="112"/>
      <c r="HPS2672" s="112"/>
      <c r="HPT2672" s="112"/>
      <c r="HPU2672" s="112"/>
      <c r="HPV2672" s="112"/>
      <c r="HPW2672" s="112"/>
      <c r="HPX2672" s="112"/>
      <c r="HPY2672" s="112"/>
      <c r="HPZ2672" s="112"/>
      <c r="HQA2672" s="112"/>
      <c r="HQB2672" s="112"/>
      <c r="HQC2672" s="112"/>
      <c r="HQD2672" s="112"/>
      <c r="HQE2672" s="112"/>
      <c r="HQF2672" s="112"/>
      <c r="HQG2672" s="112"/>
      <c r="HQH2672" s="112"/>
      <c r="HQI2672" s="112"/>
      <c r="HQJ2672" s="112"/>
      <c r="HQK2672" s="112"/>
      <c r="HQL2672" s="112"/>
      <c r="HQM2672" s="112"/>
      <c r="HQN2672" s="112"/>
      <c r="HQO2672" s="112"/>
      <c r="HQP2672" s="112"/>
      <c r="HQQ2672" s="112"/>
      <c r="HQR2672" s="112"/>
      <c r="HQS2672" s="112"/>
      <c r="HQT2672" s="112"/>
      <c r="HQU2672" s="112"/>
      <c r="HQV2672" s="112"/>
      <c r="HQW2672" s="112"/>
      <c r="HQX2672" s="112"/>
      <c r="HQY2672" s="112"/>
      <c r="HQZ2672" s="112"/>
      <c r="HRA2672" s="112"/>
      <c r="HRB2672" s="112"/>
      <c r="HRC2672" s="112"/>
      <c r="HRD2672" s="112"/>
      <c r="HRE2672" s="112"/>
      <c r="HRF2672" s="112"/>
      <c r="HRG2672" s="112"/>
      <c r="HRH2672" s="112"/>
      <c r="HRI2672" s="112"/>
      <c r="HRJ2672" s="112"/>
      <c r="HRK2672" s="112"/>
      <c r="HRL2672" s="112"/>
      <c r="HRM2672" s="112"/>
      <c r="HRN2672" s="112"/>
      <c r="HRO2672" s="112"/>
      <c r="HRP2672" s="112"/>
      <c r="HRQ2672" s="112"/>
      <c r="HRR2672" s="112"/>
      <c r="HRS2672" s="112"/>
      <c r="HRT2672" s="112"/>
      <c r="HRU2672" s="112"/>
      <c r="HRV2672" s="112"/>
      <c r="HRW2672" s="112"/>
      <c r="HRX2672" s="112"/>
      <c r="HRY2672" s="112"/>
      <c r="HRZ2672" s="112"/>
      <c r="HSA2672" s="112"/>
      <c r="HSB2672" s="112"/>
      <c r="HSC2672" s="112"/>
      <c r="HSD2672" s="112"/>
      <c r="HSE2672" s="112"/>
      <c r="HSF2672" s="112"/>
      <c r="HSG2672" s="112"/>
      <c r="HSH2672" s="112"/>
      <c r="HSI2672" s="112"/>
      <c r="HSJ2672" s="112"/>
      <c r="HSK2672" s="112"/>
      <c r="HSL2672" s="112"/>
      <c r="HSM2672" s="112"/>
      <c r="HSN2672" s="112"/>
      <c r="HSO2672" s="112"/>
      <c r="HSP2672" s="112"/>
      <c r="HSQ2672" s="112"/>
      <c r="HSR2672" s="112"/>
      <c r="HSS2672" s="112"/>
      <c r="HST2672" s="112"/>
      <c r="HSU2672" s="112"/>
      <c r="HSV2672" s="112"/>
      <c r="HSW2672" s="112"/>
      <c r="HSX2672" s="112"/>
      <c r="HSY2672" s="112"/>
      <c r="HSZ2672" s="112"/>
      <c r="HTA2672" s="112"/>
      <c r="HTB2672" s="112"/>
      <c r="HTC2672" s="112"/>
      <c r="HTD2672" s="112"/>
      <c r="HTE2672" s="112"/>
      <c r="HTF2672" s="112"/>
      <c r="HTG2672" s="112"/>
      <c r="HTH2672" s="112"/>
      <c r="HTI2672" s="112"/>
      <c r="HTJ2672" s="112"/>
      <c r="HTK2672" s="112"/>
      <c r="HTL2672" s="112"/>
      <c r="HTM2672" s="112"/>
      <c r="HTN2672" s="112"/>
      <c r="HTO2672" s="112"/>
      <c r="HTP2672" s="112"/>
      <c r="HTQ2672" s="112"/>
      <c r="HTR2672" s="112"/>
      <c r="HTS2672" s="112"/>
      <c r="HTT2672" s="112"/>
      <c r="HTU2672" s="112"/>
      <c r="HTV2672" s="112"/>
      <c r="HTW2672" s="112"/>
      <c r="HTX2672" s="112"/>
      <c r="HTY2672" s="112"/>
      <c r="HTZ2672" s="112"/>
      <c r="HUA2672" s="112"/>
      <c r="HUB2672" s="112"/>
      <c r="HUC2672" s="112"/>
      <c r="HUD2672" s="112"/>
      <c r="HUE2672" s="112"/>
      <c r="HUF2672" s="112"/>
      <c r="HUG2672" s="112"/>
      <c r="HUH2672" s="112"/>
      <c r="HUI2672" s="112"/>
      <c r="HUJ2672" s="112"/>
      <c r="HUK2672" s="112"/>
      <c r="HUL2672" s="112"/>
      <c r="HUM2672" s="112"/>
      <c r="HUN2672" s="112"/>
      <c r="HUO2672" s="112"/>
      <c r="HUP2672" s="112"/>
      <c r="HUQ2672" s="112"/>
      <c r="HUR2672" s="112"/>
      <c r="HUS2672" s="112"/>
      <c r="HUT2672" s="112"/>
      <c r="HUU2672" s="112"/>
      <c r="HUV2672" s="112"/>
      <c r="HUW2672" s="112"/>
      <c r="HUX2672" s="112"/>
      <c r="HUY2672" s="112"/>
      <c r="HUZ2672" s="112"/>
      <c r="HVA2672" s="112"/>
      <c r="HVB2672" s="112"/>
      <c r="HVC2672" s="112"/>
      <c r="HVD2672" s="112"/>
      <c r="HVE2672" s="112"/>
      <c r="HVF2672" s="112"/>
      <c r="HVG2672" s="112"/>
      <c r="HVH2672" s="112"/>
      <c r="HVI2672" s="112"/>
      <c r="HVJ2672" s="112"/>
      <c r="HVK2672" s="112"/>
      <c r="HVL2672" s="112"/>
      <c r="HVM2672" s="112"/>
      <c r="HVN2672" s="112"/>
      <c r="HVO2672" s="112"/>
      <c r="HVP2672" s="112"/>
      <c r="HVQ2672" s="112"/>
      <c r="HVR2672" s="112"/>
      <c r="HVS2672" s="112"/>
      <c r="HVT2672" s="112"/>
      <c r="HVU2672" s="112"/>
      <c r="HVV2672" s="112"/>
      <c r="HVW2672" s="112"/>
      <c r="HVX2672" s="112"/>
      <c r="HVY2672" s="112"/>
      <c r="HVZ2672" s="112"/>
      <c r="HWA2672" s="112"/>
      <c r="HWB2672" s="112"/>
      <c r="HWC2672" s="112"/>
      <c r="HWD2672" s="112"/>
      <c r="HWE2672" s="112"/>
      <c r="HWF2672" s="112"/>
      <c r="HWG2672" s="112"/>
      <c r="HWH2672" s="112"/>
      <c r="HWI2672" s="112"/>
      <c r="HWJ2672" s="112"/>
      <c r="HWK2672" s="112"/>
      <c r="HWL2672" s="112"/>
      <c r="HWM2672" s="112"/>
      <c r="HWN2672" s="112"/>
      <c r="HWO2672" s="112"/>
      <c r="HWP2672" s="112"/>
      <c r="HWQ2672" s="112"/>
      <c r="HWR2672" s="112"/>
      <c r="HWS2672" s="112"/>
      <c r="HWT2672" s="112"/>
      <c r="HWU2672" s="112"/>
      <c r="HWV2672" s="112"/>
      <c r="HWW2672" s="112"/>
      <c r="HWX2672" s="112"/>
      <c r="HWY2672" s="112"/>
      <c r="HWZ2672" s="112"/>
      <c r="HXA2672" s="112"/>
      <c r="HXB2672" s="112"/>
      <c r="HXC2672" s="112"/>
      <c r="HXD2672" s="112"/>
      <c r="HXE2672" s="112"/>
      <c r="HXF2672" s="112"/>
      <c r="HXG2672" s="112"/>
      <c r="HXH2672" s="112"/>
      <c r="HXI2672" s="112"/>
      <c r="HXJ2672" s="112"/>
      <c r="HXK2672" s="112"/>
      <c r="HXL2672" s="112"/>
      <c r="HXM2672" s="112"/>
      <c r="HXN2672" s="112"/>
      <c r="HXO2672" s="112"/>
      <c r="HXP2672" s="112"/>
      <c r="HXQ2672" s="112"/>
      <c r="HXR2672" s="112"/>
      <c r="HXS2672" s="112"/>
      <c r="HXT2672" s="112"/>
      <c r="HXU2672" s="112"/>
      <c r="HXV2672" s="112"/>
      <c r="HXW2672" s="112"/>
      <c r="HXX2672" s="112"/>
      <c r="HXY2672" s="112"/>
      <c r="HXZ2672" s="112"/>
      <c r="HYA2672" s="112"/>
      <c r="HYB2672" s="112"/>
      <c r="HYC2672" s="112"/>
      <c r="HYD2672" s="112"/>
      <c r="HYE2672" s="112"/>
      <c r="HYF2672" s="112"/>
      <c r="HYG2672" s="112"/>
      <c r="HYH2672" s="112"/>
      <c r="HYI2672" s="112"/>
      <c r="HYJ2672" s="112"/>
      <c r="HYK2672" s="112"/>
      <c r="HYL2672" s="112"/>
      <c r="HYM2672" s="112"/>
      <c r="HYN2672" s="112"/>
      <c r="HYO2672" s="112"/>
      <c r="HYP2672" s="112"/>
      <c r="HYQ2672" s="112"/>
      <c r="HYR2672" s="112"/>
      <c r="HYS2672" s="112"/>
      <c r="HYT2672" s="112"/>
      <c r="HYU2672" s="112"/>
      <c r="HYV2672" s="112"/>
      <c r="HYW2672" s="112"/>
      <c r="HYX2672" s="112"/>
      <c r="HYY2672" s="112"/>
      <c r="HYZ2672" s="112"/>
      <c r="HZA2672" s="112"/>
      <c r="HZB2672" s="112"/>
      <c r="HZC2672" s="112"/>
      <c r="HZD2672" s="112"/>
      <c r="HZE2672" s="112"/>
      <c r="HZF2672" s="112"/>
      <c r="HZG2672" s="112"/>
      <c r="HZH2672" s="112"/>
      <c r="HZI2672" s="112"/>
      <c r="HZJ2672" s="112"/>
      <c r="HZK2672" s="112"/>
      <c r="HZL2672" s="112"/>
      <c r="HZM2672" s="112"/>
      <c r="HZN2672" s="112"/>
      <c r="HZO2672" s="112"/>
      <c r="HZP2672" s="112"/>
      <c r="HZQ2672" s="112"/>
      <c r="HZR2672" s="112"/>
      <c r="HZS2672" s="112"/>
      <c r="HZT2672" s="112"/>
      <c r="HZU2672" s="112"/>
      <c r="HZV2672" s="112"/>
      <c r="HZW2672" s="112"/>
      <c r="HZX2672" s="112"/>
      <c r="HZY2672" s="112"/>
      <c r="HZZ2672" s="112"/>
      <c r="IAA2672" s="112"/>
      <c r="IAB2672" s="112"/>
      <c r="IAC2672" s="112"/>
      <c r="IAD2672" s="112"/>
      <c r="IAE2672" s="112"/>
      <c r="IAF2672" s="112"/>
      <c r="IAG2672" s="112"/>
      <c r="IAH2672" s="112"/>
      <c r="IAI2672" s="112"/>
      <c r="IAJ2672" s="112"/>
      <c r="IAK2672" s="112"/>
      <c r="IAL2672" s="112"/>
      <c r="IAM2672" s="112"/>
      <c r="IAN2672" s="112"/>
      <c r="IAO2672" s="112"/>
      <c r="IAP2672" s="112"/>
      <c r="IAQ2672" s="112"/>
      <c r="IAR2672" s="112"/>
      <c r="IAS2672" s="112"/>
      <c r="IAT2672" s="112"/>
      <c r="IAU2672" s="112"/>
      <c r="IAV2672" s="112"/>
      <c r="IAW2672" s="112"/>
      <c r="IAX2672" s="112"/>
      <c r="IAY2672" s="112"/>
      <c r="IAZ2672" s="112"/>
      <c r="IBA2672" s="112"/>
      <c r="IBB2672" s="112"/>
      <c r="IBC2672" s="112"/>
      <c r="IBD2672" s="112"/>
      <c r="IBE2672" s="112"/>
      <c r="IBF2672" s="112"/>
      <c r="IBG2672" s="112"/>
      <c r="IBH2672" s="112"/>
      <c r="IBI2672" s="112"/>
      <c r="IBJ2672" s="112"/>
      <c r="IBK2672" s="112"/>
      <c r="IBL2672" s="112"/>
      <c r="IBM2672" s="112"/>
      <c r="IBN2672" s="112"/>
      <c r="IBO2672" s="112"/>
      <c r="IBP2672" s="112"/>
      <c r="IBQ2672" s="112"/>
      <c r="IBR2672" s="112"/>
      <c r="IBS2672" s="112"/>
      <c r="IBT2672" s="112"/>
      <c r="IBU2672" s="112"/>
      <c r="IBV2672" s="112"/>
      <c r="IBW2672" s="112"/>
      <c r="IBX2672" s="112"/>
      <c r="IBY2672" s="112"/>
      <c r="IBZ2672" s="112"/>
      <c r="ICA2672" s="112"/>
      <c r="ICB2672" s="112"/>
      <c r="ICC2672" s="112"/>
      <c r="ICD2672" s="112"/>
      <c r="ICE2672" s="112"/>
      <c r="ICF2672" s="112"/>
      <c r="ICG2672" s="112"/>
      <c r="ICH2672" s="112"/>
      <c r="ICI2672" s="112"/>
      <c r="ICJ2672" s="112"/>
      <c r="ICK2672" s="112"/>
      <c r="ICL2672" s="112"/>
      <c r="ICM2672" s="112"/>
      <c r="ICN2672" s="112"/>
      <c r="ICO2672" s="112"/>
      <c r="ICP2672" s="112"/>
      <c r="ICQ2672" s="112"/>
      <c r="ICR2672" s="112"/>
      <c r="ICS2672" s="112"/>
      <c r="ICT2672" s="112"/>
      <c r="ICU2672" s="112"/>
      <c r="ICV2672" s="112"/>
      <c r="ICW2672" s="112"/>
      <c r="ICX2672" s="112"/>
      <c r="ICY2672" s="112"/>
      <c r="ICZ2672" s="112"/>
      <c r="IDA2672" s="112"/>
      <c r="IDB2672" s="112"/>
      <c r="IDC2672" s="112"/>
      <c r="IDD2672" s="112"/>
      <c r="IDE2672" s="112"/>
      <c r="IDF2672" s="112"/>
      <c r="IDG2672" s="112"/>
      <c r="IDH2672" s="112"/>
      <c r="IDI2672" s="112"/>
      <c r="IDJ2672" s="112"/>
      <c r="IDK2672" s="112"/>
      <c r="IDL2672" s="112"/>
      <c r="IDM2672" s="112"/>
      <c r="IDN2672" s="112"/>
      <c r="IDO2672" s="112"/>
      <c r="IDP2672" s="112"/>
      <c r="IDQ2672" s="112"/>
      <c r="IDR2672" s="112"/>
      <c r="IDS2672" s="112"/>
      <c r="IDT2672" s="112"/>
      <c r="IDU2672" s="112"/>
      <c r="IDV2672" s="112"/>
      <c r="IDW2672" s="112"/>
      <c r="IDX2672" s="112"/>
      <c r="IDY2672" s="112"/>
      <c r="IDZ2672" s="112"/>
      <c r="IEA2672" s="112"/>
      <c r="IEB2672" s="112"/>
      <c r="IEC2672" s="112"/>
      <c r="IED2672" s="112"/>
      <c r="IEE2672" s="112"/>
      <c r="IEF2672" s="112"/>
      <c r="IEG2672" s="112"/>
      <c r="IEH2672" s="112"/>
      <c r="IEI2672" s="112"/>
      <c r="IEJ2672" s="112"/>
      <c r="IEK2672" s="112"/>
      <c r="IEL2672" s="112"/>
      <c r="IEM2672" s="112"/>
      <c r="IEN2672" s="112"/>
      <c r="IEO2672" s="112"/>
      <c r="IEP2672" s="112"/>
      <c r="IEQ2672" s="112"/>
      <c r="IER2672" s="112"/>
      <c r="IES2672" s="112"/>
      <c r="IET2672" s="112"/>
      <c r="IEU2672" s="112"/>
      <c r="IEV2672" s="112"/>
      <c r="IEW2672" s="112"/>
      <c r="IEX2672" s="112"/>
      <c r="IEY2672" s="112"/>
      <c r="IEZ2672" s="112"/>
      <c r="IFA2672" s="112"/>
      <c r="IFB2672" s="112"/>
      <c r="IFC2672" s="112"/>
      <c r="IFD2672" s="112"/>
      <c r="IFE2672" s="112"/>
      <c r="IFF2672" s="112"/>
      <c r="IFG2672" s="112"/>
      <c r="IFH2672" s="112"/>
      <c r="IFI2672" s="112"/>
      <c r="IFJ2672" s="112"/>
      <c r="IFK2672" s="112"/>
      <c r="IFL2672" s="112"/>
      <c r="IFM2672" s="112"/>
      <c r="IFN2672" s="112"/>
      <c r="IFO2672" s="112"/>
      <c r="IFP2672" s="112"/>
      <c r="IFQ2672" s="112"/>
      <c r="IFR2672" s="112"/>
      <c r="IFS2672" s="112"/>
      <c r="IFT2672" s="112"/>
      <c r="IFU2672" s="112"/>
      <c r="IFV2672" s="112"/>
      <c r="IFW2672" s="112"/>
      <c r="IFX2672" s="112"/>
      <c r="IFY2672" s="112"/>
      <c r="IFZ2672" s="112"/>
      <c r="IGA2672" s="112"/>
      <c r="IGB2672" s="112"/>
      <c r="IGC2672" s="112"/>
      <c r="IGD2672" s="112"/>
      <c r="IGE2672" s="112"/>
      <c r="IGF2672" s="112"/>
      <c r="IGG2672" s="112"/>
      <c r="IGH2672" s="112"/>
      <c r="IGI2672" s="112"/>
      <c r="IGJ2672" s="112"/>
      <c r="IGK2672" s="112"/>
      <c r="IGL2672" s="112"/>
      <c r="IGM2672" s="112"/>
      <c r="IGN2672" s="112"/>
      <c r="IGO2672" s="112"/>
      <c r="IGP2672" s="112"/>
      <c r="IGQ2672" s="112"/>
      <c r="IGR2672" s="112"/>
      <c r="IGS2672" s="112"/>
      <c r="IGT2672" s="112"/>
      <c r="IGU2672" s="112"/>
      <c r="IGV2672" s="112"/>
      <c r="IGW2672" s="112"/>
      <c r="IGX2672" s="112"/>
      <c r="IGY2672" s="112"/>
      <c r="IGZ2672" s="112"/>
      <c r="IHA2672" s="112"/>
      <c r="IHB2672" s="112"/>
      <c r="IHC2672" s="112"/>
      <c r="IHD2672" s="112"/>
      <c r="IHE2672" s="112"/>
      <c r="IHF2672" s="112"/>
      <c r="IHG2672" s="112"/>
      <c r="IHH2672" s="112"/>
      <c r="IHI2672" s="112"/>
      <c r="IHJ2672" s="112"/>
      <c r="IHK2672" s="112"/>
      <c r="IHL2672" s="112"/>
      <c r="IHM2672" s="112"/>
      <c r="IHN2672" s="112"/>
      <c r="IHO2672" s="112"/>
      <c r="IHP2672" s="112"/>
      <c r="IHQ2672" s="112"/>
      <c r="IHR2672" s="112"/>
      <c r="IHS2672" s="112"/>
      <c r="IHT2672" s="112"/>
      <c r="IHU2672" s="112"/>
      <c r="IHV2672" s="112"/>
      <c r="IHW2672" s="112"/>
      <c r="IHX2672" s="112"/>
      <c r="IHY2672" s="112"/>
      <c r="IHZ2672" s="112"/>
      <c r="IIA2672" s="112"/>
      <c r="IIB2672" s="112"/>
      <c r="IIC2672" s="112"/>
      <c r="IID2672" s="112"/>
      <c r="IIE2672" s="112"/>
      <c r="IIF2672" s="112"/>
      <c r="IIG2672" s="112"/>
      <c r="IIH2672" s="112"/>
      <c r="III2672" s="112"/>
      <c r="IIJ2672" s="112"/>
      <c r="IIK2672" s="112"/>
      <c r="IIL2672" s="112"/>
      <c r="IIM2672" s="112"/>
      <c r="IIN2672" s="112"/>
      <c r="IIO2672" s="112"/>
      <c r="IIP2672" s="112"/>
      <c r="IIQ2672" s="112"/>
      <c r="IIR2672" s="112"/>
      <c r="IIS2672" s="112"/>
      <c r="IIT2672" s="112"/>
      <c r="IIU2672" s="112"/>
      <c r="IIV2672" s="112"/>
      <c r="IIW2672" s="112"/>
      <c r="IIX2672" s="112"/>
      <c r="IIY2672" s="112"/>
      <c r="IIZ2672" s="112"/>
      <c r="IJA2672" s="112"/>
      <c r="IJB2672" s="112"/>
      <c r="IJC2672" s="112"/>
      <c r="IJD2672" s="112"/>
      <c r="IJE2672" s="112"/>
      <c r="IJF2672" s="112"/>
      <c r="IJG2672" s="112"/>
      <c r="IJH2672" s="112"/>
      <c r="IJI2672" s="112"/>
      <c r="IJJ2672" s="112"/>
      <c r="IJK2672" s="112"/>
      <c r="IJL2672" s="112"/>
      <c r="IJM2672" s="112"/>
      <c r="IJN2672" s="112"/>
      <c r="IJO2672" s="112"/>
      <c r="IJP2672" s="112"/>
      <c r="IJQ2672" s="112"/>
      <c r="IJR2672" s="112"/>
      <c r="IJS2672" s="112"/>
      <c r="IJT2672" s="112"/>
      <c r="IJU2672" s="112"/>
      <c r="IJV2672" s="112"/>
      <c r="IJW2672" s="112"/>
      <c r="IJX2672" s="112"/>
      <c r="IJY2672" s="112"/>
      <c r="IJZ2672" s="112"/>
      <c r="IKA2672" s="112"/>
      <c r="IKB2672" s="112"/>
      <c r="IKC2672" s="112"/>
      <c r="IKD2672" s="112"/>
      <c r="IKE2672" s="112"/>
      <c r="IKF2672" s="112"/>
      <c r="IKG2672" s="112"/>
      <c r="IKH2672" s="112"/>
      <c r="IKI2672" s="112"/>
      <c r="IKJ2672" s="112"/>
      <c r="IKK2672" s="112"/>
      <c r="IKL2672" s="112"/>
      <c r="IKM2672" s="112"/>
      <c r="IKN2672" s="112"/>
      <c r="IKO2672" s="112"/>
      <c r="IKP2672" s="112"/>
      <c r="IKQ2672" s="112"/>
      <c r="IKR2672" s="112"/>
      <c r="IKS2672" s="112"/>
      <c r="IKT2672" s="112"/>
      <c r="IKU2672" s="112"/>
      <c r="IKV2672" s="112"/>
      <c r="IKW2672" s="112"/>
      <c r="IKX2672" s="112"/>
      <c r="IKY2672" s="112"/>
      <c r="IKZ2672" s="112"/>
      <c r="ILA2672" s="112"/>
      <c r="ILB2672" s="112"/>
      <c r="ILC2672" s="112"/>
      <c r="ILD2672" s="112"/>
      <c r="ILE2672" s="112"/>
      <c r="ILF2672" s="112"/>
      <c r="ILG2672" s="112"/>
      <c r="ILH2672" s="112"/>
      <c r="ILI2672" s="112"/>
      <c r="ILJ2672" s="112"/>
      <c r="ILK2672" s="112"/>
      <c r="ILL2672" s="112"/>
      <c r="ILM2672" s="112"/>
      <c r="ILN2672" s="112"/>
      <c r="ILO2672" s="112"/>
      <c r="ILP2672" s="112"/>
      <c r="ILQ2672" s="112"/>
      <c r="ILR2672" s="112"/>
      <c r="ILS2672" s="112"/>
      <c r="ILT2672" s="112"/>
      <c r="ILU2672" s="112"/>
      <c r="ILV2672" s="112"/>
      <c r="ILW2672" s="112"/>
      <c r="ILX2672" s="112"/>
      <c r="ILY2672" s="112"/>
      <c r="ILZ2672" s="112"/>
      <c r="IMA2672" s="112"/>
      <c r="IMB2672" s="112"/>
      <c r="IMC2672" s="112"/>
      <c r="IMD2672" s="112"/>
      <c r="IME2672" s="112"/>
      <c r="IMF2672" s="112"/>
      <c r="IMG2672" s="112"/>
      <c r="IMH2672" s="112"/>
      <c r="IMI2672" s="112"/>
      <c r="IMJ2672" s="112"/>
      <c r="IMK2672" s="112"/>
      <c r="IML2672" s="112"/>
      <c r="IMM2672" s="112"/>
      <c r="IMN2672" s="112"/>
      <c r="IMO2672" s="112"/>
      <c r="IMP2672" s="112"/>
      <c r="IMQ2672" s="112"/>
      <c r="IMR2672" s="112"/>
      <c r="IMS2672" s="112"/>
      <c r="IMT2672" s="112"/>
      <c r="IMU2672" s="112"/>
      <c r="IMV2672" s="112"/>
      <c r="IMW2672" s="112"/>
      <c r="IMX2672" s="112"/>
      <c r="IMY2672" s="112"/>
      <c r="IMZ2672" s="112"/>
      <c r="INA2672" s="112"/>
      <c r="INB2672" s="112"/>
      <c r="INC2672" s="112"/>
      <c r="IND2672" s="112"/>
      <c r="INE2672" s="112"/>
      <c r="INF2672" s="112"/>
      <c r="ING2672" s="112"/>
      <c r="INH2672" s="112"/>
      <c r="INI2672" s="112"/>
      <c r="INJ2672" s="112"/>
      <c r="INK2672" s="112"/>
      <c r="INL2672" s="112"/>
      <c r="INM2672" s="112"/>
      <c r="INN2672" s="112"/>
      <c r="INO2672" s="112"/>
      <c r="INP2672" s="112"/>
      <c r="INQ2672" s="112"/>
      <c r="INR2672" s="112"/>
      <c r="INS2672" s="112"/>
      <c r="INT2672" s="112"/>
      <c r="INU2672" s="112"/>
      <c r="INV2672" s="112"/>
      <c r="INW2672" s="112"/>
      <c r="INX2672" s="112"/>
      <c r="INY2672" s="112"/>
      <c r="INZ2672" s="112"/>
      <c r="IOA2672" s="112"/>
      <c r="IOB2672" s="112"/>
      <c r="IOC2672" s="112"/>
      <c r="IOD2672" s="112"/>
      <c r="IOE2672" s="112"/>
      <c r="IOF2672" s="112"/>
      <c r="IOG2672" s="112"/>
      <c r="IOH2672" s="112"/>
      <c r="IOI2672" s="112"/>
      <c r="IOJ2672" s="112"/>
      <c r="IOK2672" s="112"/>
      <c r="IOL2672" s="112"/>
      <c r="IOM2672" s="112"/>
      <c r="ION2672" s="112"/>
      <c r="IOO2672" s="112"/>
      <c r="IOP2672" s="112"/>
      <c r="IOQ2672" s="112"/>
      <c r="IOR2672" s="112"/>
      <c r="IOS2672" s="112"/>
      <c r="IOT2672" s="112"/>
      <c r="IOU2672" s="112"/>
      <c r="IOV2672" s="112"/>
      <c r="IOW2672" s="112"/>
      <c r="IOX2672" s="112"/>
      <c r="IOY2672" s="112"/>
      <c r="IOZ2672" s="112"/>
      <c r="IPA2672" s="112"/>
      <c r="IPB2672" s="112"/>
      <c r="IPC2672" s="112"/>
      <c r="IPD2672" s="112"/>
      <c r="IPE2672" s="112"/>
      <c r="IPF2672" s="112"/>
      <c r="IPG2672" s="112"/>
      <c r="IPH2672" s="112"/>
      <c r="IPI2672" s="112"/>
      <c r="IPJ2672" s="112"/>
      <c r="IPK2672" s="112"/>
      <c r="IPL2672" s="112"/>
      <c r="IPM2672" s="112"/>
      <c r="IPN2672" s="112"/>
      <c r="IPO2672" s="112"/>
      <c r="IPP2672" s="112"/>
      <c r="IPQ2672" s="112"/>
      <c r="IPR2672" s="112"/>
      <c r="IPS2672" s="112"/>
      <c r="IPT2672" s="112"/>
      <c r="IPU2672" s="112"/>
      <c r="IPV2672" s="112"/>
      <c r="IPW2672" s="112"/>
      <c r="IPX2672" s="112"/>
      <c r="IPY2672" s="112"/>
      <c r="IPZ2672" s="112"/>
      <c r="IQA2672" s="112"/>
      <c r="IQB2672" s="112"/>
      <c r="IQC2672" s="112"/>
      <c r="IQD2672" s="112"/>
      <c r="IQE2672" s="112"/>
      <c r="IQF2672" s="112"/>
      <c r="IQG2672" s="112"/>
      <c r="IQH2672" s="112"/>
      <c r="IQI2672" s="112"/>
      <c r="IQJ2672" s="112"/>
      <c r="IQK2672" s="112"/>
      <c r="IQL2672" s="112"/>
      <c r="IQM2672" s="112"/>
      <c r="IQN2672" s="112"/>
      <c r="IQO2672" s="112"/>
      <c r="IQP2672" s="112"/>
      <c r="IQQ2672" s="112"/>
      <c r="IQR2672" s="112"/>
      <c r="IQS2672" s="112"/>
      <c r="IQT2672" s="112"/>
      <c r="IQU2672" s="112"/>
      <c r="IQV2672" s="112"/>
      <c r="IQW2672" s="112"/>
      <c r="IQX2672" s="112"/>
      <c r="IQY2672" s="112"/>
      <c r="IQZ2672" s="112"/>
      <c r="IRA2672" s="112"/>
      <c r="IRB2672" s="112"/>
      <c r="IRC2672" s="112"/>
      <c r="IRD2672" s="112"/>
      <c r="IRE2672" s="112"/>
      <c r="IRF2672" s="112"/>
      <c r="IRG2672" s="112"/>
      <c r="IRH2672" s="112"/>
      <c r="IRI2672" s="112"/>
      <c r="IRJ2672" s="112"/>
      <c r="IRK2672" s="112"/>
      <c r="IRL2672" s="112"/>
      <c r="IRM2672" s="112"/>
      <c r="IRN2672" s="112"/>
      <c r="IRO2672" s="112"/>
      <c r="IRP2672" s="112"/>
      <c r="IRQ2672" s="112"/>
      <c r="IRR2672" s="112"/>
      <c r="IRS2672" s="112"/>
      <c r="IRT2672" s="112"/>
      <c r="IRU2672" s="112"/>
      <c r="IRV2672" s="112"/>
      <c r="IRW2672" s="112"/>
      <c r="IRX2672" s="112"/>
      <c r="IRY2672" s="112"/>
      <c r="IRZ2672" s="112"/>
      <c r="ISA2672" s="112"/>
      <c r="ISB2672" s="112"/>
      <c r="ISC2672" s="112"/>
      <c r="ISD2672" s="112"/>
      <c r="ISE2672" s="112"/>
      <c r="ISF2672" s="112"/>
      <c r="ISG2672" s="112"/>
      <c r="ISH2672" s="112"/>
      <c r="ISI2672" s="112"/>
      <c r="ISJ2672" s="112"/>
      <c r="ISK2672" s="112"/>
      <c r="ISL2672" s="112"/>
      <c r="ISM2672" s="112"/>
      <c r="ISN2672" s="112"/>
      <c r="ISO2672" s="112"/>
      <c r="ISP2672" s="112"/>
      <c r="ISQ2672" s="112"/>
      <c r="ISR2672" s="112"/>
      <c r="ISS2672" s="112"/>
      <c r="IST2672" s="112"/>
      <c r="ISU2672" s="112"/>
      <c r="ISV2672" s="112"/>
      <c r="ISW2672" s="112"/>
      <c r="ISX2672" s="112"/>
      <c r="ISY2672" s="112"/>
      <c r="ISZ2672" s="112"/>
      <c r="ITA2672" s="112"/>
      <c r="ITB2672" s="112"/>
      <c r="ITC2672" s="112"/>
      <c r="ITD2672" s="112"/>
      <c r="ITE2672" s="112"/>
      <c r="ITF2672" s="112"/>
      <c r="ITG2672" s="112"/>
      <c r="ITH2672" s="112"/>
      <c r="ITI2672" s="112"/>
      <c r="ITJ2672" s="112"/>
      <c r="ITK2672" s="112"/>
      <c r="ITL2672" s="112"/>
      <c r="ITM2672" s="112"/>
      <c r="ITN2672" s="112"/>
      <c r="ITO2672" s="112"/>
      <c r="ITP2672" s="112"/>
      <c r="ITQ2672" s="112"/>
      <c r="ITR2672" s="112"/>
      <c r="ITS2672" s="112"/>
      <c r="ITT2672" s="112"/>
      <c r="ITU2672" s="112"/>
      <c r="ITV2672" s="112"/>
      <c r="ITW2672" s="112"/>
      <c r="ITX2672" s="112"/>
      <c r="ITY2672" s="112"/>
      <c r="ITZ2672" s="112"/>
      <c r="IUA2672" s="112"/>
      <c r="IUB2672" s="112"/>
      <c r="IUC2672" s="112"/>
      <c r="IUD2672" s="112"/>
      <c r="IUE2672" s="112"/>
      <c r="IUF2672" s="112"/>
      <c r="IUG2672" s="112"/>
      <c r="IUH2672" s="112"/>
      <c r="IUI2672" s="112"/>
      <c r="IUJ2672" s="112"/>
      <c r="IUK2672" s="112"/>
      <c r="IUL2672" s="112"/>
      <c r="IUM2672" s="112"/>
      <c r="IUN2672" s="112"/>
      <c r="IUO2672" s="112"/>
      <c r="IUP2672" s="112"/>
      <c r="IUQ2672" s="112"/>
      <c r="IUR2672" s="112"/>
      <c r="IUS2672" s="112"/>
      <c r="IUT2672" s="112"/>
      <c r="IUU2672" s="112"/>
      <c r="IUV2672" s="112"/>
      <c r="IUW2672" s="112"/>
      <c r="IUX2672" s="112"/>
      <c r="IUY2672" s="112"/>
      <c r="IUZ2672" s="112"/>
      <c r="IVA2672" s="112"/>
      <c r="IVB2672" s="112"/>
      <c r="IVC2672" s="112"/>
      <c r="IVD2672" s="112"/>
      <c r="IVE2672" s="112"/>
      <c r="IVF2672" s="112"/>
      <c r="IVG2672" s="112"/>
      <c r="IVH2672" s="112"/>
      <c r="IVI2672" s="112"/>
      <c r="IVJ2672" s="112"/>
      <c r="IVK2672" s="112"/>
      <c r="IVL2672" s="112"/>
      <c r="IVM2672" s="112"/>
      <c r="IVN2672" s="112"/>
      <c r="IVO2672" s="112"/>
      <c r="IVP2672" s="112"/>
      <c r="IVQ2672" s="112"/>
      <c r="IVR2672" s="112"/>
      <c r="IVS2672" s="112"/>
      <c r="IVT2672" s="112"/>
      <c r="IVU2672" s="112"/>
      <c r="IVV2672" s="112"/>
      <c r="IVW2672" s="112"/>
      <c r="IVX2672" s="112"/>
      <c r="IVY2672" s="112"/>
      <c r="IVZ2672" s="112"/>
      <c r="IWA2672" s="112"/>
      <c r="IWB2672" s="112"/>
      <c r="IWC2672" s="112"/>
      <c r="IWD2672" s="112"/>
      <c r="IWE2672" s="112"/>
      <c r="IWF2672" s="112"/>
      <c r="IWG2672" s="112"/>
      <c r="IWH2672" s="112"/>
      <c r="IWI2672" s="112"/>
      <c r="IWJ2672" s="112"/>
      <c r="IWK2672" s="112"/>
      <c r="IWL2672" s="112"/>
      <c r="IWM2672" s="112"/>
      <c r="IWN2672" s="112"/>
      <c r="IWO2672" s="112"/>
      <c r="IWP2672" s="112"/>
      <c r="IWQ2672" s="112"/>
      <c r="IWR2672" s="112"/>
      <c r="IWS2672" s="112"/>
      <c r="IWT2672" s="112"/>
      <c r="IWU2672" s="112"/>
      <c r="IWV2672" s="112"/>
      <c r="IWW2672" s="112"/>
      <c r="IWX2672" s="112"/>
      <c r="IWY2672" s="112"/>
      <c r="IWZ2672" s="112"/>
      <c r="IXA2672" s="112"/>
      <c r="IXB2672" s="112"/>
      <c r="IXC2672" s="112"/>
      <c r="IXD2672" s="112"/>
      <c r="IXE2672" s="112"/>
      <c r="IXF2672" s="112"/>
      <c r="IXG2672" s="112"/>
      <c r="IXH2672" s="112"/>
      <c r="IXI2672" s="112"/>
      <c r="IXJ2672" s="112"/>
      <c r="IXK2672" s="112"/>
      <c r="IXL2672" s="112"/>
      <c r="IXM2672" s="112"/>
      <c r="IXN2672" s="112"/>
      <c r="IXO2672" s="112"/>
      <c r="IXP2672" s="112"/>
      <c r="IXQ2672" s="112"/>
      <c r="IXR2672" s="112"/>
      <c r="IXS2672" s="112"/>
      <c r="IXT2672" s="112"/>
      <c r="IXU2672" s="112"/>
      <c r="IXV2672" s="112"/>
      <c r="IXW2672" s="112"/>
      <c r="IXX2672" s="112"/>
      <c r="IXY2672" s="112"/>
      <c r="IXZ2672" s="112"/>
      <c r="IYA2672" s="112"/>
      <c r="IYB2672" s="112"/>
      <c r="IYC2672" s="112"/>
      <c r="IYD2672" s="112"/>
      <c r="IYE2672" s="112"/>
      <c r="IYF2672" s="112"/>
      <c r="IYG2672" s="112"/>
      <c r="IYH2672" s="112"/>
      <c r="IYI2672" s="112"/>
      <c r="IYJ2672" s="112"/>
      <c r="IYK2672" s="112"/>
      <c r="IYL2672" s="112"/>
      <c r="IYM2672" s="112"/>
      <c r="IYN2672" s="112"/>
      <c r="IYO2672" s="112"/>
      <c r="IYP2672" s="112"/>
      <c r="IYQ2672" s="112"/>
      <c r="IYR2672" s="112"/>
      <c r="IYS2672" s="112"/>
      <c r="IYT2672" s="112"/>
      <c r="IYU2672" s="112"/>
      <c r="IYV2672" s="112"/>
      <c r="IYW2672" s="112"/>
      <c r="IYX2672" s="112"/>
      <c r="IYY2672" s="112"/>
      <c r="IYZ2672" s="112"/>
      <c r="IZA2672" s="112"/>
      <c r="IZB2672" s="112"/>
      <c r="IZC2672" s="112"/>
      <c r="IZD2672" s="112"/>
      <c r="IZE2672" s="112"/>
      <c r="IZF2672" s="112"/>
      <c r="IZG2672" s="112"/>
      <c r="IZH2672" s="112"/>
      <c r="IZI2672" s="112"/>
      <c r="IZJ2672" s="112"/>
      <c r="IZK2672" s="112"/>
      <c r="IZL2672" s="112"/>
      <c r="IZM2672" s="112"/>
      <c r="IZN2672" s="112"/>
      <c r="IZO2672" s="112"/>
      <c r="IZP2672" s="112"/>
      <c r="IZQ2672" s="112"/>
      <c r="IZR2672" s="112"/>
      <c r="IZS2672" s="112"/>
      <c r="IZT2672" s="112"/>
      <c r="IZU2672" s="112"/>
      <c r="IZV2672" s="112"/>
      <c r="IZW2672" s="112"/>
      <c r="IZX2672" s="112"/>
      <c r="IZY2672" s="112"/>
      <c r="IZZ2672" s="112"/>
      <c r="JAA2672" s="112"/>
      <c r="JAB2672" s="112"/>
      <c r="JAC2672" s="112"/>
      <c r="JAD2672" s="112"/>
      <c r="JAE2672" s="112"/>
      <c r="JAF2672" s="112"/>
      <c r="JAG2672" s="112"/>
      <c r="JAH2672" s="112"/>
      <c r="JAI2672" s="112"/>
      <c r="JAJ2672" s="112"/>
      <c r="JAK2672" s="112"/>
      <c r="JAL2672" s="112"/>
      <c r="JAM2672" s="112"/>
      <c r="JAN2672" s="112"/>
      <c r="JAO2672" s="112"/>
      <c r="JAP2672" s="112"/>
      <c r="JAQ2672" s="112"/>
      <c r="JAR2672" s="112"/>
      <c r="JAS2672" s="112"/>
      <c r="JAT2672" s="112"/>
      <c r="JAU2672" s="112"/>
      <c r="JAV2672" s="112"/>
      <c r="JAW2672" s="112"/>
      <c r="JAX2672" s="112"/>
      <c r="JAY2672" s="112"/>
      <c r="JAZ2672" s="112"/>
      <c r="JBA2672" s="112"/>
      <c r="JBB2672" s="112"/>
      <c r="JBC2672" s="112"/>
      <c r="JBD2672" s="112"/>
      <c r="JBE2672" s="112"/>
      <c r="JBF2672" s="112"/>
      <c r="JBG2672" s="112"/>
      <c r="JBH2672" s="112"/>
      <c r="JBI2672" s="112"/>
      <c r="JBJ2672" s="112"/>
      <c r="JBK2672" s="112"/>
      <c r="JBL2672" s="112"/>
      <c r="JBM2672" s="112"/>
      <c r="JBN2672" s="112"/>
      <c r="JBO2672" s="112"/>
      <c r="JBP2672" s="112"/>
      <c r="JBQ2672" s="112"/>
      <c r="JBR2672" s="112"/>
      <c r="JBS2672" s="112"/>
      <c r="JBT2672" s="112"/>
      <c r="JBU2672" s="112"/>
      <c r="JBV2672" s="112"/>
      <c r="JBW2672" s="112"/>
      <c r="JBX2672" s="112"/>
      <c r="JBY2672" s="112"/>
      <c r="JBZ2672" s="112"/>
      <c r="JCA2672" s="112"/>
      <c r="JCB2672" s="112"/>
      <c r="JCC2672" s="112"/>
      <c r="JCD2672" s="112"/>
      <c r="JCE2672" s="112"/>
      <c r="JCF2672" s="112"/>
      <c r="JCG2672" s="112"/>
      <c r="JCH2672" s="112"/>
      <c r="JCI2672" s="112"/>
      <c r="JCJ2672" s="112"/>
      <c r="JCK2672" s="112"/>
      <c r="JCL2672" s="112"/>
      <c r="JCM2672" s="112"/>
      <c r="JCN2672" s="112"/>
      <c r="JCO2672" s="112"/>
      <c r="JCP2672" s="112"/>
      <c r="JCQ2672" s="112"/>
      <c r="JCR2672" s="112"/>
      <c r="JCS2672" s="112"/>
      <c r="JCT2672" s="112"/>
      <c r="JCU2672" s="112"/>
      <c r="JCV2672" s="112"/>
      <c r="JCW2672" s="112"/>
      <c r="JCX2672" s="112"/>
      <c r="JCY2672" s="112"/>
      <c r="JCZ2672" s="112"/>
      <c r="JDA2672" s="112"/>
      <c r="JDB2672" s="112"/>
      <c r="JDC2672" s="112"/>
      <c r="JDD2672" s="112"/>
      <c r="JDE2672" s="112"/>
      <c r="JDF2672" s="112"/>
      <c r="JDG2672" s="112"/>
      <c r="JDH2672" s="112"/>
      <c r="JDI2672" s="112"/>
      <c r="JDJ2672" s="112"/>
      <c r="JDK2672" s="112"/>
      <c r="JDL2672" s="112"/>
      <c r="JDM2672" s="112"/>
      <c r="JDN2672" s="112"/>
      <c r="JDO2672" s="112"/>
      <c r="JDP2672" s="112"/>
      <c r="JDQ2672" s="112"/>
      <c r="JDR2672" s="112"/>
      <c r="JDS2672" s="112"/>
      <c r="JDT2672" s="112"/>
      <c r="JDU2672" s="112"/>
      <c r="JDV2672" s="112"/>
      <c r="JDW2672" s="112"/>
      <c r="JDX2672" s="112"/>
      <c r="JDY2672" s="112"/>
      <c r="JDZ2672" s="112"/>
      <c r="JEA2672" s="112"/>
      <c r="JEB2672" s="112"/>
      <c r="JEC2672" s="112"/>
      <c r="JED2672" s="112"/>
      <c r="JEE2672" s="112"/>
      <c r="JEF2672" s="112"/>
      <c r="JEG2672" s="112"/>
      <c r="JEH2672" s="112"/>
      <c r="JEI2672" s="112"/>
      <c r="JEJ2672" s="112"/>
      <c r="JEK2672" s="112"/>
      <c r="JEL2672" s="112"/>
      <c r="JEM2672" s="112"/>
      <c r="JEN2672" s="112"/>
      <c r="JEO2672" s="112"/>
      <c r="JEP2672" s="112"/>
      <c r="JEQ2672" s="112"/>
      <c r="JER2672" s="112"/>
      <c r="JES2672" s="112"/>
      <c r="JET2672" s="112"/>
      <c r="JEU2672" s="112"/>
      <c r="JEV2672" s="112"/>
      <c r="JEW2672" s="112"/>
      <c r="JEX2672" s="112"/>
      <c r="JEY2672" s="112"/>
      <c r="JEZ2672" s="112"/>
      <c r="JFA2672" s="112"/>
      <c r="JFB2672" s="112"/>
      <c r="JFC2672" s="112"/>
      <c r="JFD2672" s="112"/>
      <c r="JFE2672" s="112"/>
      <c r="JFF2672" s="112"/>
      <c r="JFG2672" s="112"/>
      <c r="JFH2672" s="112"/>
      <c r="JFI2672" s="112"/>
      <c r="JFJ2672" s="112"/>
      <c r="JFK2672" s="112"/>
      <c r="JFL2672" s="112"/>
      <c r="JFM2672" s="112"/>
      <c r="JFN2672" s="112"/>
      <c r="JFO2672" s="112"/>
      <c r="JFP2672" s="112"/>
      <c r="JFQ2672" s="112"/>
      <c r="JFR2672" s="112"/>
      <c r="JFS2672" s="112"/>
      <c r="JFT2672" s="112"/>
      <c r="JFU2672" s="112"/>
      <c r="JFV2672" s="112"/>
      <c r="JFW2672" s="112"/>
      <c r="JFX2672" s="112"/>
      <c r="JFY2672" s="112"/>
      <c r="JFZ2672" s="112"/>
      <c r="JGA2672" s="112"/>
      <c r="JGB2672" s="112"/>
      <c r="JGC2672" s="112"/>
      <c r="JGD2672" s="112"/>
      <c r="JGE2672" s="112"/>
      <c r="JGF2672" s="112"/>
      <c r="JGG2672" s="112"/>
      <c r="JGH2672" s="112"/>
      <c r="JGI2672" s="112"/>
      <c r="JGJ2672" s="112"/>
      <c r="JGK2672" s="112"/>
      <c r="JGL2672" s="112"/>
      <c r="JGM2672" s="112"/>
      <c r="JGN2672" s="112"/>
      <c r="JGO2672" s="112"/>
      <c r="JGP2672" s="112"/>
      <c r="JGQ2672" s="112"/>
      <c r="JGR2672" s="112"/>
      <c r="JGS2672" s="112"/>
      <c r="JGT2672" s="112"/>
      <c r="JGU2672" s="112"/>
      <c r="JGV2672" s="112"/>
      <c r="JGW2672" s="112"/>
      <c r="JGX2672" s="112"/>
      <c r="JGY2672" s="112"/>
      <c r="JGZ2672" s="112"/>
      <c r="JHA2672" s="112"/>
      <c r="JHB2672" s="112"/>
      <c r="JHC2672" s="112"/>
      <c r="JHD2672" s="112"/>
      <c r="JHE2672" s="112"/>
      <c r="JHF2672" s="112"/>
      <c r="JHG2672" s="112"/>
      <c r="JHH2672" s="112"/>
      <c r="JHI2672" s="112"/>
      <c r="JHJ2672" s="112"/>
      <c r="JHK2672" s="112"/>
      <c r="JHL2672" s="112"/>
      <c r="JHM2672" s="112"/>
      <c r="JHN2672" s="112"/>
      <c r="JHO2672" s="112"/>
      <c r="JHP2672" s="112"/>
      <c r="JHQ2672" s="112"/>
      <c r="JHR2672" s="112"/>
      <c r="JHS2672" s="112"/>
      <c r="JHT2672" s="112"/>
      <c r="JHU2672" s="112"/>
      <c r="JHV2672" s="112"/>
      <c r="JHW2672" s="112"/>
      <c r="JHX2672" s="112"/>
      <c r="JHY2672" s="112"/>
      <c r="JHZ2672" s="112"/>
      <c r="JIA2672" s="112"/>
      <c r="JIB2672" s="112"/>
      <c r="JIC2672" s="112"/>
      <c r="JID2672" s="112"/>
      <c r="JIE2672" s="112"/>
      <c r="JIF2672" s="112"/>
      <c r="JIG2672" s="112"/>
      <c r="JIH2672" s="112"/>
      <c r="JII2672" s="112"/>
      <c r="JIJ2672" s="112"/>
      <c r="JIK2672" s="112"/>
      <c r="JIL2672" s="112"/>
      <c r="JIM2672" s="112"/>
      <c r="JIN2672" s="112"/>
      <c r="JIO2672" s="112"/>
      <c r="JIP2672" s="112"/>
      <c r="JIQ2672" s="112"/>
      <c r="JIR2672" s="112"/>
      <c r="JIS2672" s="112"/>
      <c r="JIT2672" s="112"/>
      <c r="JIU2672" s="112"/>
      <c r="JIV2672" s="112"/>
      <c r="JIW2672" s="112"/>
      <c r="JIX2672" s="112"/>
      <c r="JIY2672" s="112"/>
      <c r="JIZ2672" s="112"/>
      <c r="JJA2672" s="112"/>
      <c r="JJB2672" s="112"/>
      <c r="JJC2672" s="112"/>
      <c r="JJD2672" s="112"/>
      <c r="JJE2672" s="112"/>
      <c r="JJF2672" s="112"/>
      <c r="JJG2672" s="112"/>
      <c r="JJH2672" s="112"/>
      <c r="JJI2672" s="112"/>
      <c r="JJJ2672" s="112"/>
      <c r="JJK2672" s="112"/>
      <c r="JJL2672" s="112"/>
      <c r="JJM2672" s="112"/>
      <c r="JJN2672" s="112"/>
      <c r="JJO2672" s="112"/>
      <c r="JJP2672" s="112"/>
      <c r="JJQ2672" s="112"/>
      <c r="JJR2672" s="112"/>
      <c r="JJS2672" s="112"/>
      <c r="JJT2672" s="112"/>
      <c r="JJU2672" s="112"/>
      <c r="JJV2672" s="112"/>
      <c r="JJW2672" s="112"/>
      <c r="JJX2672" s="112"/>
      <c r="JJY2672" s="112"/>
      <c r="JJZ2672" s="112"/>
      <c r="JKA2672" s="112"/>
      <c r="JKB2672" s="112"/>
      <c r="JKC2672" s="112"/>
      <c r="JKD2672" s="112"/>
      <c r="JKE2672" s="112"/>
      <c r="JKF2672" s="112"/>
      <c r="JKG2672" s="112"/>
      <c r="JKH2672" s="112"/>
      <c r="JKI2672" s="112"/>
      <c r="JKJ2672" s="112"/>
      <c r="JKK2672" s="112"/>
      <c r="JKL2672" s="112"/>
      <c r="JKM2672" s="112"/>
      <c r="JKN2672" s="112"/>
      <c r="JKO2672" s="112"/>
      <c r="JKP2672" s="112"/>
      <c r="JKQ2672" s="112"/>
      <c r="JKR2672" s="112"/>
      <c r="JKS2672" s="112"/>
      <c r="JKT2672" s="112"/>
      <c r="JKU2672" s="112"/>
      <c r="JKV2672" s="112"/>
      <c r="JKW2672" s="112"/>
      <c r="JKX2672" s="112"/>
      <c r="JKY2672" s="112"/>
      <c r="JKZ2672" s="112"/>
      <c r="JLA2672" s="112"/>
      <c r="JLB2672" s="112"/>
      <c r="JLC2672" s="112"/>
      <c r="JLD2672" s="112"/>
      <c r="JLE2672" s="112"/>
      <c r="JLF2672" s="112"/>
      <c r="JLG2672" s="112"/>
      <c r="JLH2672" s="112"/>
      <c r="JLI2672" s="112"/>
      <c r="JLJ2672" s="112"/>
      <c r="JLK2672" s="112"/>
      <c r="JLL2672" s="112"/>
      <c r="JLM2672" s="112"/>
      <c r="JLN2672" s="112"/>
      <c r="JLO2672" s="112"/>
      <c r="JLP2672" s="112"/>
      <c r="JLQ2672" s="112"/>
      <c r="JLR2672" s="112"/>
      <c r="JLS2672" s="112"/>
      <c r="JLT2672" s="112"/>
      <c r="JLU2672" s="112"/>
      <c r="JLV2672" s="112"/>
      <c r="JLW2672" s="112"/>
      <c r="JLX2672" s="112"/>
      <c r="JLY2672" s="112"/>
      <c r="JLZ2672" s="112"/>
      <c r="JMA2672" s="112"/>
      <c r="JMB2672" s="112"/>
      <c r="JMC2672" s="112"/>
      <c r="JMD2672" s="112"/>
      <c r="JME2672" s="112"/>
      <c r="JMF2672" s="112"/>
      <c r="JMG2672" s="112"/>
      <c r="JMH2672" s="112"/>
      <c r="JMI2672" s="112"/>
      <c r="JMJ2672" s="112"/>
      <c r="JMK2672" s="112"/>
      <c r="JML2672" s="112"/>
      <c r="JMM2672" s="112"/>
      <c r="JMN2672" s="112"/>
      <c r="JMO2672" s="112"/>
      <c r="JMP2672" s="112"/>
      <c r="JMQ2672" s="112"/>
      <c r="JMR2672" s="112"/>
      <c r="JMS2672" s="112"/>
      <c r="JMT2672" s="112"/>
      <c r="JMU2672" s="112"/>
      <c r="JMV2672" s="112"/>
      <c r="JMW2672" s="112"/>
      <c r="JMX2672" s="112"/>
      <c r="JMY2672" s="112"/>
      <c r="JMZ2672" s="112"/>
      <c r="JNA2672" s="112"/>
      <c r="JNB2672" s="112"/>
      <c r="JNC2672" s="112"/>
      <c r="JND2672" s="112"/>
      <c r="JNE2672" s="112"/>
      <c r="JNF2672" s="112"/>
      <c r="JNG2672" s="112"/>
      <c r="JNH2672" s="112"/>
      <c r="JNI2672" s="112"/>
      <c r="JNJ2672" s="112"/>
      <c r="JNK2672" s="112"/>
      <c r="JNL2672" s="112"/>
      <c r="JNM2672" s="112"/>
      <c r="JNN2672" s="112"/>
      <c r="JNO2672" s="112"/>
      <c r="JNP2672" s="112"/>
      <c r="JNQ2672" s="112"/>
      <c r="JNR2672" s="112"/>
      <c r="JNS2672" s="112"/>
      <c r="JNT2672" s="112"/>
      <c r="JNU2672" s="112"/>
      <c r="JNV2672" s="112"/>
      <c r="JNW2672" s="112"/>
      <c r="JNX2672" s="112"/>
      <c r="JNY2672" s="112"/>
      <c r="JNZ2672" s="112"/>
      <c r="JOA2672" s="112"/>
      <c r="JOB2672" s="112"/>
      <c r="JOC2672" s="112"/>
      <c r="JOD2672" s="112"/>
      <c r="JOE2672" s="112"/>
      <c r="JOF2672" s="112"/>
      <c r="JOG2672" s="112"/>
      <c r="JOH2672" s="112"/>
      <c r="JOI2672" s="112"/>
      <c r="JOJ2672" s="112"/>
      <c r="JOK2672" s="112"/>
      <c r="JOL2672" s="112"/>
      <c r="JOM2672" s="112"/>
      <c r="JON2672" s="112"/>
      <c r="JOO2672" s="112"/>
      <c r="JOP2672" s="112"/>
      <c r="JOQ2672" s="112"/>
      <c r="JOR2672" s="112"/>
      <c r="JOS2672" s="112"/>
      <c r="JOT2672" s="112"/>
      <c r="JOU2672" s="112"/>
      <c r="JOV2672" s="112"/>
      <c r="JOW2672" s="112"/>
      <c r="JOX2672" s="112"/>
      <c r="JOY2672" s="112"/>
      <c r="JOZ2672" s="112"/>
      <c r="JPA2672" s="112"/>
      <c r="JPB2672" s="112"/>
      <c r="JPC2672" s="112"/>
      <c r="JPD2672" s="112"/>
      <c r="JPE2672" s="112"/>
      <c r="JPF2672" s="112"/>
      <c r="JPG2672" s="112"/>
      <c r="JPH2672" s="112"/>
      <c r="JPI2672" s="112"/>
      <c r="JPJ2672" s="112"/>
      <c r="JPK2672" s="112"/>
      <c r="JPL2672" s="112"/>
      <c r="JPM2672" s="112"/>
      <c r="JPN2672" s="112"/>
      <c r="JPO2672" s="112"/>
      <c r="JPP2672" s="112"/>
      <c r="JPQ2672" s="112"/>
      <c r="JPR2672" s="112"/>
      <c r="JPS2672" s="112"/>
      <c r="JPT2672" s="112"/>
      <c r="JPU2672" s="112"/>
      <c r="JPV2672" s="112"/>
      <c r="JPW2672" s="112"/>
      <c r="JPX2672" s="112"/>
      <c r="JPY2672" s="112"/>
      <c r="JPZ2672" s="112"/>
      <c r="JQA2672" s="112"/>
      <c r="JQB2672" s="112"/>
      <c r="JQC2672" s="112"/>
      <c r="JQD2672" s="112"/>
      <c r="JQE2672" s="112"/>
      <c r="JQF2672" s="112"/>
      <c r="JQG2672" s="112"/>
      <c r="JQH2672" s="112"/>
      <c r="JQI2672" s="112"/>
      <c r="JQJ2672" s="112"/>
      <c r="JQK2672" s="112"/>
      <c r="JQL2672" s="112"/>
      <c r="JQM2672" s="112"/>
      <c r="JQN2672" s="112"/>
      <c r="JQO2672" s="112"/>
      <c r="JQP2672" s="112"/>
      <c r="JQQ2672" s="112"/>
      <c r="JQR2672" s="112"/>
      <c r="JQS2672" s="112"/>
      <c r="JQT2672" s="112"/>
      <c r="JQU2672" s="112"/>
      <c r="JQV2672" s="112"/>
      <c r="JQW2672" s="112"/>
      <c r="JQX2672" s="112"/>
      <c r="JQY2672" s="112"/>
      <c r="JQZ2672" s="112"/>
      <c r="JRA2672" s="112"/>
      <c r="JRB2672" s="112"/>
      <c r="JRC2672" s="112"/>
      <c r="JRD2672" s="112"/>
      <c r="JRE2672" s="112"/>
      <c r="JRF2672" s="112"/>
      <c r="JRG2672" s="112"/>
      <c r="JRH2672" s="112"/>
      <c r="JRI2672" s="112"/>
      <c r="JRJ2672" s="112"/>
      <c r="JRK2672" s="112"/>
      <c r="JRL2672" s="112"/>
      <c r="JRM2672" s="112"/>
      <c r="JRN2672" s="112"/>
      <c r="JRO2672" s="112"/>
      <c r="JRP2672" s="112"/>
      <c r="JRQ2672" s="112"/>
      <c r="JRR2672" s="112"/>
      <c r="JRS2672" s="112"/>
      <c r="JRT2672" s="112"/>
      <c r="JRU2672" s="112"/>
      <c r="JRV2672" s="112"/>
      <c r="JRW2672" s="112"/>
      <c r="JRX2672" s="112"/>
      <c r="JRY2672" s="112"/>
      <c r="JRZ2672" s="112"/>
      <c r="JSA2672" s="112"/>
      <c r="JSB2672" s="112"/>
      <c r="JSC2672" s="112"/>
      <c r="JSD2672" s="112"/>
      <c r="JSE2672" s="112"/>
      <c r="JSF2672" s="112"/>
      <c r="JSG2672" s="112"/>
      <c r="JSH2672" s="112"/>
      <c r="JSI2672" s="112"/>
      <c r="JSJ2672" s="112"/>
      <c r="JSK2672" s="112"/>
      <c r="JSL2672" s="112"/>
      <c r="JSM2672" s="112"/>
      <c r="JSN2672" s="112"/>
      <c r="JSO2672" s="112"/>
      <c r="JSP2672" s="112"/>
      <c r="JSQ2672" s="112"/>
      <c r="JSR2672" s="112"/>
      <c r="JSS2672" s="112"/>
      <c r="JST2672" s="112"/>
      <c r="JSU2672" s="112"/>
      <c r="JSV2672" s="112"/>
      <c r="JSW2672" s="112"/>
      <c r="JSX2672" s="112"/>
      <c r="JSY2672" s="112"/>
      <c r="JSZ2672" s="112"/>
      <c r="JTA2672" s="112"/>
      <c r="JTB2672" s="112"/>
      <c r="JTC2672" s="112"/>
      <c r="JTD2672" s="112"/>
      <c r="JTE2672" s="112"/>
      <c r="JTF2672" s="112"/>
      <c r="JTG2672" s="112"/>
      <c r="JTH2672" s="112"/>
      <c r="JTI2672" s="112"/>
      <c r="JTJ2672" s="112"/>
      <c r="JTK2672" s="112"/>
      <c r="JTL2672" s="112"/>
      <c r="JTM2672" s="112"/>
      <c r="JTN2672" s="112"/>
      <c r="JTO2672" s="112"/>
      <c r="JTP2672" s="112"/>
      <c r="JTQ2672" s="112"/>
      <c r="JTR2672" s="112"/>
      <c r="JTS2672" s="112"/>
      <c r="JTT2672" s="112"/>
      <c r="JTU2672" s="112"/>
      <c r="JTV2672" s="112"/>
      <c r="JTW2672" s="112"/>
      <c r="JTX2672" s="112"/>
      <c r="JTY2672" s="112"/>
      <c r="JTZ2672" s="112"/>
      <c r="JUA2672" s="112"/>
      <c r="JUB2672" s="112"/>
      <c r="JUC2672" s="112"/>
      <c r="JUD2672" s="112"/>
      <c r="JUE2672" s="112"/>
      <c r="JUF2672" s="112"/>
      <c r="JUG2672" s="112"/>
      <c r="JUH2672" s="112"/>
      <c r="JUI2672" s="112"/>
      <c r="JUJ2672" s="112"/>
      <c r="JUK2672" s="112"/>
      <c r="JUL2672" s="112"/>
      <c r="JUM2672" s="112"/>
      <c r="JUN2672" s="112"/>
      <c r="JUO2672" s="112"/>
      <c r="JUP2672" s="112"/>
      <c r="JUQ2672" s="112"/>
      <c r="JUR2672" s="112"/>
      <c r="JUS2672" s="112"/>
      <c r="JUT2672" s="112"/>
      <c r="JUU2672" s="112"/>
      <c r="JUV2672" s="112"/>
      <c r="JUW2672" s="112"/>
      <c r="JUX2672" s="112"/>
      <c r="JUY2672" s="112"/>
      <c r="JUZ2672" s="112"/>
      <c r="JVA2672" s="112"/>
      <c r="JVB2672" s="112"/>
      <c r="JVC2672" s="112"/>
      <c r="JVD2672" s="112"/>
      <c r="JVE2672" s="112"/>
      <c r="JVF2672" s="112"/>
      <c r="JVG2672" s="112"/>
      <c r="JVH2672" s="112"/>
      <c r="JVI2672" s="112"/>
      <c r="JVJ2672" s="112"/>
      <c r="JVK2672" s="112"/>
      <c r="JVL2672" s="112"/>
      <c r="JVM2672" s="112"/>
      <c r="JVN2672" s="112"/>
      <c r="JVO2672" s="112"/>
      <c r="JVP2672" s="112"/>
      <c r="JVQ2672" s="112"/>
      <c r="JVR2672" s="112"/>
      <c r="JVS2672" s="112"/>
      <c r="JVT2672" s="112"/>
      <c r="JVU2672" s="112"/>
      <c r="JVV2672" s="112"/>
      <c r="JVW2672" s="112"/>
      <c r="JVX2672" s="112"/>
      <c r="JVY2672" s="112"/>
      <c r="JVZ2672" s="112"/>
      <c r="JWA2672" s="112"/>
      <c r="JWB2672" s="112"/>
      <c r="JWC2672" s="112"/>
      <c r="JWD2672" s="112"/>
      <c r="JWE2672" s="112"/>
      <c r="JWF2672" s="112"/>
      <c r="JWG2672" s="112"/>
      <c r="JWH2672" s="112"/>
      <c r="JWI2672" s="112"/>
      <c r="JWJ2672" s="112"/>
      <c r="JWK2672" s="112"/>
      <c r="JWL2672" s="112"/>
      <c r="JWM2672" s="112"/>
      <c r="JWN2672" s="112"/>
      <c r="JWO2672" s="112"/>
      <c r="JWP2672" s="112"/>
      <c r="JWQ2672" s="112"/>
      <c r="JWR2672" s="112"/>
      <c r="JWS2672" s="112"/>
      <c r="JWT2672" s="112"/>
      <c r="JWU2672" s="112"/>
      <c r="JWV2672" s="112"/>
      <c r="JWW2672" s="112"/>
      <c r="JWX2672" s="112"/>
      <c r="JWY2672" s="112"/>
      <c r="JWZ2672" s="112"/>
      <c r="JXA2672" s="112"/>
      <c r="JXB2672" s="112"/>
      <c r="JXC2672" s="112"/>
      <c r="JXD2672" s="112"/>
      <c r="JXE2672" s="112"/>
      <c r="JXF2672" s="112"/>
      <c r="JXG2672" s="112"/>
      <c r="JXH2672" s="112"/>
      <c r="JXI2672" s="112"/>
      <c r="JXJ2672" s="112"/>
      <c r="JXK2672" s="112"/>
      <c r="JXL2672" s="112"/>
      <c r="JXM2672" s="112"/>
      <c r="JXN2672" s="112"/>
      <c r="JXO2672" s="112"/>
      <c r="JXP2672" s="112"/>
      <c r="JXQ2672" s="112"/>
      <c r="JXR2672" s="112"/>
      <c r="JXS2672" s="112"/>
      <c r="JXT2672" s="112"/>
      <c r="JXU2672" s="112"/>
      <c r="JXV2672" s="112"/>
      <c r="JXW2672" s="112"/>
      <c r="JXX2672" s="112"/>
      <c r="JXY2672" s="112"/>
      <c r="JXZ2672" s="112"/>
      <c r="JYA2672" s="112"/>
      <c r="JYB2672" s="112"/>
      <c r="JYC2672" s="112"/>
      <c r="JYD2672" s="112"/>
      <c r="JYE2672" s="112"/>
      <c r="JYF2672" s="112"/>
      <c r="JYG2672" s="112"/>
      <c r="JYH2672" s="112"/>
      <c r="JYI2672" s="112"/>
      <c r="JYJ2672" s="112"/>
      <c r="JYK2672" s="112"/>
      <c r="JYL2672" s="112"/>
      <c r="JYM2672" s="112"/>
      <c r="JYN2672" s="112"/>
      <c r="JYO2672" s="112"/>
      <c r="JYP2672" s="112"/>
      <c r="JYQ2672" s="112"/>
      <c r="JYR2672" s="112"/>
      <c r="JYS2672" s="112"/>
      <c r="JYT2672" s="112"/>
      <c r="JYU2672" s="112"/>
      <c r="JYV2672" s="112"/>
      <c r="JYW2672" s="112"/>
      <c r="JYX2672" s="112"/>
      <c r="JYY2672" s="112"/>
      <c r="JYZ2672" s="112"/>
      <c r="JZA2672" s="112"/>
      <c r="JZB2672" s="112"/>
      <c r="JZC2672" s="112"/>
      <c r="JZD2672" s="112"/>
      <c r="JZE2672" s="112"/>
      <c r="JZF2672" s="112"/>
      <c r="JZG2672" s="112"/>
      <c r="JZH2672" s="112"/>
      <c r="JZI2672" s="112"/>
      <c r="JZJ2672" s="112"/>
      <c r="JZK2672" s="112"/>
      <c r="JZL2672" s="112"/>
      <c r="JZM2672" s="112"/>
      <c r="JZN2672" s="112"/>
      <c r="JZO2672" s="112"/>
      <c r="JZP2672" s="112"/>
      <c r="JZQ2672" s="112"/>
      <c r="JZR2672" s="112"/>
      <c r="JZS2672" s="112"/>
      <c r="JZT2672" s="112"/>
      <c r="JZU2672" s="112"/>
      <c r="JZV2672" s="112"/>
      <c r="JZW2672" s="112"/>
      <c r="JZX2672" s="112"/>
      <c r="JZY2672" s="112"/>
      <c r="JZZ2672" s="112"/>
      <c r="KAA2672" s="112"/>
      <c r="KAB2672" s="112"/>
      <c r="KAC2672" s="112"/>
      <c r="KAD2672" s="112"/>
      <c r="KAE2672" s="112"/>
      <c r="KAF2672" s="112"/>
      <c r="KAG2672" s="112"/>
      <c r="KAH2672" s="112"/>
      <c r="KAI2672" s="112"/>
      <c r="KAJ2672" s="112"/>
      <c r="KAK2672" s="112"/>
      <c r="KAL2672" s="112"/>
      <c r="KAM2672" s="112"/>
      <c r="KAN2672" s="112"/>
      <c r="KAO2672" s="112"/>
      <c r="KAP2672" s="112"/>
      <c r="KAQ2672" s="112"/>
      <c r="KAR2672" s="112"/>
      <c r="KAS2672" s="112"/>
      <c r="KAT2672" s="112"/>
      <c r="KAU2672" s="112"/>
      <c r="KAV2672" s="112"/>
      <c r="KAW2672" s="112"/>
      <c r="KAX2672" s="112"/>
      <c r="KAY2672" s="112"/>
      <c r="KAZ2672" s="112"/>
      <c r="KBA2672" s="112"/>
      <c r="KBB2672" s="112"/>
      <c r="KBC2672" s="112"/>
      <c r="KBD2672" s="112"/>
      <c r="KBE2672" s="112"/>
      <c r="KBF2672" s="112"/>
      <c r="KBG2672" s="112"/>
      <c r="KBH2672" s="112"/>
      <c r="KBI2672" s="112"/>
      <c r="KBJ2672" s="112"/>
      <c r="KBK2672" s="112"/>
      <c r="KBL2672" s="112"/>
      <c r="KBM2672" s="112"/>
      <c r="KBN2672" s="112"/>
      <c r="KBO2672" s="112"/>
      <c r="KBP2672" s="112"/>
      <c r="KBQ2672" s="112"/>
      <c r="KBR2672" s="112"/>
      <c r="KBS2672" s="112"/>
      <c r="KBT2672" s="112"/>
      <c r="KBU2672" s="112"/>
      <c r="KBV2672" s="112"/>
      <c r="KBW2672" s="112"/>
      <c r="KBX2672" s="112"/>
      <c r="KBY2672" s="112"/>
      <c r="KBZ2672" s="112"/>
      <c r="KCA2672" s="112"/>
      <c r="KCB2672" s="112"/>
      <c r="KCC2672" s="112"/>
      <c r="KCD2672" s="112"/>
      <c r="KCE2672" s="112"/>
      <c r="KCF2672" s="112"/>
      <c r="KCG2672" s="112"/>
      <c r="KCH2672" s="112"/>
      <c r="KCI2672" s="112"/>
      <c r="KCJ2672" s="112"/>
      <c r="KCK2672" s="112"/>
      <c r="KCL2672" s="112"/>
      <c r="KCM2672" s="112"/>
      <c r="KCN2672" s="112"/>
      <c r="KCO2672" s="112"/>
      <c r="KCP2672" s="112"/>
      <c r="KCQ2672" s="112"/>
      <c r="KCR2672" s="112"/>
      <c r="KCS2672" s="112"/>
      <c r="KCT2672" s="112"/>
      <c r="KCU2672" s="112"/>
      <c r="KCV2672" s="112"/>
      <c r="KCW2672" s="112"/>
      <c r="KCX2672" s="112"/>
      <c r="KCY2672" s="112"/>
      <c r="KCZ2672" s="112"/>
      <c r="KDA2672" s="112"/>
      <c r="KDB2672" s="112"/>
      <c r="KDC2672" s="112"/>
      <c r="KDD2672" s="112"/>
      <c r="KDE2672" s="112"/>
      <c r="KDF2672" s="112"/>
      <c r="KDG2672" s="112"/>
      <c r="KDH2672" s="112"/>
      <c r="KDI2672" s="112"/>
      <c r="KDJ2672" s="112"/>
      <c r="KDK2672" s="112"/>
      <c r="KDL2672" s="112"/>
      <c r="KDM2672" s="112"/>
      <c r="KDN2672" s="112"/>
      <c r="KDO2672" s="112"/>
      <c r="KDP2672" s="112"/>
      <c r="KDQ2672" s="112"/>
      <c r="KDR2672" s="112"/>
      <c r="KDS2672" s="112"/>
      <c r="KDT2672" s="112"/>
      <c r="KDU2672" s="112"/>
      <c r="KDV2672" s="112"/>
      <c r="KDW2672" s="112"/>
      <c r="KDX2672" s="112"/>
      <c r="KDY2672" s="112"/>
      <c r="KDZ2672" s="112"/>
      <c r="KEA2672" s="112"/>
      <c r="KEB2672" s="112"/>
      <c r="KEC2672" s="112"/>
      <c r="KED2672" s="112"/>
      <c r="KEE2672" s="112"/>
      <c r="KEF2672" s="112"/>
      <c r="KEG2672" s="112"/>
      <c r="KEH2672" s="112"/>
      <c r="KEI2672" s="112"/>
      <c r="KEJ2672" s="112"/>
      <c r="KEK2672" s="112"/>
      <c r="KEL2672" s="112"/>
      <c r="KEM2672" s="112"/>
      <c r="KEN2672" s="112"/>
      <c r="KEO2672" s="112"/>
      <c r="KEP2672" s="112"/>
      <c r="KEQ2672" s="112"/>
      <c r="KER2672" s="112"/>
      <c r="KES2672" s="112"/>
      <c r="KET2672" s="112"/>
      <c r="KEU2672" s="112"/>
      <c r="KEV2672" s="112"/>
      <c r="KEW2672" s="112"/>
      <c r="KEX2672" s="112"/>
      <c r="KEY2672" s="112"/>
      <c r="KEZ2672" s="112"/>
      <c r="KFA2672" s="112"/>
      <c r="KFB2672" s="112"/>
      <c r="KFC2672" s="112"/>
      <c r="KFD2672" s="112"/>
      <c r="KFE2672" s="112"/>
      <c r="KFF2672" s="112"/>
      <c r="KFG2672" s="112"/>
      <c r="KFH2672" s="112"/>
      <c r="KFI2672" s="112"/>
      <c r="KFJ2672" s="112"/>
      <c r="KFK2672" s="112"/>
      <c r="KFL2672" s="112"/>
      <c r="KFM2672" s="112"/>
      <c r="KFN2672" s="112"/>
      <c r="KFO2672" s="112"/>
      <c r="KFP2672" s="112"/>
      <c r="KFQ2672" s="112"/>
      <c r="KFR2672" s="112"/>
      <c r="KFS2672" s="112"/>
      <c r="KFT2672" s="112"/>
      <c r="KFU2672" s="112"/>
      <c r="KFV2672" s="112"/>
      <c r="KFW2672" s="112"/>
      <c r="KFX2672" s="112"/>
      <c r="KFY2672" s="112"/>
      <c r="KFZ2672" s="112"/>
      <c r="KGA2672" s="112"/>
      <c r="KGB2672" s="112"/>
      <c r="KGC2672" s="112"/>
      <c r="KGD2672" s="112"/>
      <c r="KGE2672" s="112"/>
      <c r="KGF2672" s="112"/>
      <c r="KGG2672" s="112"/>
      <c r="KGH2672" s="112"/>
      <c r="KGI2672" s="112"/>
      <c r="KGJ2672" s="112"/>
      <c r="KGK2672" s="112"/>
      <c r="KGL2672" s="112"/>
      <c r="KGM2672" s="112"/>
      <c r="KGN2672" s="112"/>
      <c r="KGO2672" s="112"/>
      <c r="KGP2672" s="112"/>
      <c r="KGQ2672" s="112"/>
      <c r="KGR2672" s="112"/>
      <c r="KGS2672" s="112"/>
      <c r="KGT2672" s="112"/>
      <c r="KGU2672" s="112"/>
      <c r="KGV2672" s="112"/>
      <c r="KGW2672" s="112"/>
      <c r="KGX2672" s="112"/>
      <c r="KGY2672" s="112"/>
      <c r="KGZ2672" s="112"/>
      <c r="KHA2672" s="112"/>
      <c r="KHB2672" s="112"/>
      <c r="KHC2672" s="112"/>
      <c r="KHD2672" s="112"/>
      <c r="KHE2672" s="112"/>
      <c r="KHF2672" s="112"/>
      <c r="KHG2672" s="112"/>
      <c r="KHH2672" s="112"/>
      <c r="KHI2672" s="112"/>
      <c r="KHJ2672" s="112"/>
      <c r="KHK2672" s="112"/>
      <c r="KHL2672" s="112"/>
      <c r="KHM2672" s="112"/>
      <c r="KHN2672" s="112"/>
      <c r="KHO2672" s="112"/>
      <c r="KHP2672" s="112"/>
      <c r="KHQ2672" s="112"/>
      <c r="KHR2672" s="112"/>
      <c r="KHS2672" s="112"/>
      <c r="KHT2672" s="112"/>
      <c r="KHU2672" s="112"/>
      <c r="KHV2672" s="112"/>
      <c r="KHW2672" s="112"/>
      <c r="KHX2672" s="112"/>
      <c r="KHY2672" s="112"/>
      <c r="KHZ2672" s="112"/>
      <c r="KIA2672" s="112"/>
      <c r="KIB2672" s="112"/>
      <c r="KIC2672" s="112"/>
      <c r="KID2672" s="112"/>
      <c r="KIE2672" s="112"/>
      <c r="KIF2672" s="112"/>
      <c r="KIG2672" s="112"/>
      <c r="KIH2672" s="112"/>
      <c r="KII2672" s="112"/>
      <c r="KIJ2672" s="112"/>
      <c r="KIK2672" s="112"/>
      <c r="KIL2672" s="112"/>
      <c r="KIM2672" s="112"/>
      <c r="KIN2672" s="112"/>
      <c r="KIO2672" s="112"/>
      <c r="KIP2672" s="112"/>
      <c r="KIQ2672" s="112"/>
      <c r="KIR2672" s="112"/>
      <c r="KIS2672" s="112"/>
      <c r="KIT2672" s="112"/>
      <c r="KIU2672" s="112"/>
      <c r="KIV2672" s="112"/>
      <c r="KIW2672" s="112"/>
      <c r="KIX2672" s="112"/>
      <c r="KIY2672" s="112"/>
      <c r="KIZ2672" s="112"/>
      <c r="KJA2672" s="112"/>
      <c r="KJB2672" s="112"/>
      <c r="KJC2672" s="112"/>
      <c r="KJD2672" s="112"/>
      <c r="KJE2672" s="112"/>
      <c r="KJF2672" s="112"/>
      <c r="KJG2672" s="112"/>
      <c r="KJH2672" s="112"/>
      <c r="KJI2672" s="112"/>
      <c r="KJJ2672" s="112"/>
      <c r="KJK2672" s="112"/>
      <c r="KJL2672" s="112"/>
      <c r="KJM2672" s="112"/>
      <c r="KJN2672" s="112"/>
      <c r="KJO2672" s="112"/>
      <c r="KJP2672" s="112"/>
      <c r="KJQ2672" s="112"/>
      <c r="KJR2672" s="112"/>
      <c r="KJS2672" s="112"/>
      <c r="KJT2672" s="112"/>
      <c r="KJU2672" s="112"/>
      <c r="KJV2672" s="112"/>
      <c r="KJW2672" s="112"/>
      <c r="KJX2672" s="112"/>
      <c r="KJY2672" s="112"/>
      <c r="KJZ2672" s="112"/>
      <c r="KKA2672" s="112"/>
      <c r="KKB2672" s="112"/>
      <c r="KKC2672" s="112"/>
      <c r="KKD2672" s="112"/>
      <c r="KKE2672" s="112"/>
      <c r="KKF2672" s="112"/>
      <c r="KKG2672" s="112"/>
      <c r="KKH2672" s="112"/>
      <c r="KKI2672" s="112"/>
      <c r="KKJ2672" s="112"/>
      <c r="KKK2672" s="112"/>
      <c r="KKL2672" s="112"/>
      <c r="KKM2672" s="112"/>
      <c r="KKN2672" s="112"/>
      <c r="KKO2672" s="112"/>
      <c r="KKP2672" s="112"/>
      <c r="KKQ2672" s="112"/>
      <c r="KKR2672" s="112"/>
      <c r="KKS2672" s="112"/>
      <c r="KKT2672" s="112"/>
      <c r="KKU2672" s="112"/>
      <c r="KKV2672" s="112"/>
      <c r="KKW2672" s="112"/>
      <c r="KKX2672" s="112"/>
      <c r="KKY2672" s="112"/>
      <c r="KKZ2672" s="112"/>
      <c r="KLA2672" s="112"/>
      <c r="KLB2672" s="112"/>
      <c r="KLC2672" s="112"/>
      <c r="KLD2672" s="112"/>
      <c r="KLE2672" s="112"/>
      <c r="KLF2672" s="112"/>
      <c r="KLG2672" s="112"/>
      <c r="KLH2672" s="112"/>
      <c r="KLI2672" s="112"/>
      <c r="KLJ2672" s="112"/>
      <c r="KLK2672" s="112"/>
      <c r="KLL2672" s="112"/>
      <c r="KLM2672" s="112"/>
      <c r="KLN2672" s="112"/>
      <c r="KLO2672" s="112"/>
      <c r="KLP2672" s="112"/>
      <c r="KLQ2672" s="112"/>
      <c r="KLR2672" s="112"/>
      <c r="KLS2672" s="112"/>
      <c r="KLT2672" s="112"/>
      <c r="KLU2672" s="112"/>
      <c r="KLV2672" s="112"/>
      <c r="KLW2672" s="112"/>
      <c r="KLX2672" s="112"/>
      <c r="KLY2672" s="112"/>
      <c r="KLZ2672" s="112"/>
      <c r="KMA2672" s="112"/>
      <c r="KMB2672" s="112"/>
      <c r="KMC2672" s="112"/>
      <c r="KMD2672" s="112"/>
      <c r="KME2672" s="112"/>
      <c r="KMF2672" s="112"/>
      <c r="KMG2672" s="112"/>
      <c r="KMH2672" s="112"/>
      <c r="KMI2672" s="112"/>
      <c r="KMJ2672" s="112"/>
      <c r="KMK2672" s="112"/>
      <c r="KML2672" s="112"/>
      <c r="KMM2672" s="112"/>
      <c r="KMN2672" s="112"/>
      <c r="KMO2672" s="112"/>
      <c r="KMP2672" s="112"/>
      <c r="KMQ2672" s="112"/>
      <c r="KMR2672" s="112"/>
      <c r="KMS2672" s="112"/>
      <c r="KMT2672" s="112"/>
      <c r="KMU2672" s="112"/>
      <c r="KMV2672" s="112"/>
      <c r="KMW2672" s="112"/>
      <c r="KMX2672" s="112"/>
      <c r="KMY2672" s="112"/>
      <c r="KMZ2672" s="112"/>
      <c r="KNA2672" s="112"/>
      <c r="KNB2672" s="112"/>
      <c r="KNC2672" s="112"/>
      <c r="KND2672" s="112"/>
      <c r="KNE2672" s="112"/>
      <c r="KNF2672" s="112"/>
      <c r="KNG2672" s="112"/>
      <c r="KNH2672" s="112"/>
      <c r="KNI2672" s="112"/>
      <c r="KNJ2672" s="112"/>
      <c r="KNK2672" s="112"/>
      <c r="KNL2672" s="112"/>
      <c r="KNM2672" s="112"/>
      <c r="KNN2672" s="112"/>
      <c r="KNO2672" s="112"/>
      <c r="KNP2672" s="112"/>
      <c r="KNQ2672" s="112"/>
      <c r="KNR2672" s="112"/>
      <c r="KNS2672" s="112"/>
      <c r="KNT2672" s="112"/>
      <c r="KNU2672" s="112"/>
      <c r="KNV2672" s="112"/>
      <c r="KNW2672" s="112"/>
      <c r="KNX2672" s="112"/>
      <c r="KNY2672" s="112"/>
      <c r="KNZ2672" s="112"/>
      <c r="KOA2672" s="112"/>
      <c r="KOB2672" s="112"/>
      <c r="KOC2672" s="112"/>
      <c r="KOD2672" s="112"/>
      <c r="KOE2672" s="112"/>
      <c r="KOF2672" s="112"/>
      <c r="KOG2672" s="112"/>
      <c r="KOH2672" s="112"/>
      <c r="KOI2672" s="112"/>
      <c r="KOJ2672" s="112"/>
      <c r="KOK2672" s="112"/>
      <c r="KOL2672" s="112"/>
      <c r="KOM2672" s="112"/>
      <c r="KON2672" s="112"/>
      <c r="KOO2672" s="112"/>
      <c r="KOP2672" s="112"/>
      <c r="KOQ2672" s="112"/>
      <c r="KOR2672" s="112"/>
      <c r="KOS2672" s="112"/>
      <c r="KOT2672" s="112"/>
      <c r="KOU2672" s="112"/>
      <c r="KOV2672" s="112"/>
      <c r="KOW2672" s="112"/>
      <c r="KOX2672" s="112"/>
      <c r="KOY2672" s="112"/>
      <c r="KOZ2672" s="112"/>
      <c r="KPA2672" s="112"/>
      <c r="KPB2672" s="112"/>
      <c r="KPC2672" s="112"/>
      <c r="KPD2672" s="112"/>
      <c r="KPE2672" s="112"/>
      <c r="KPF2672" s="112"/>
      <c r="KPG2672" s="112"/>
      <c r="KPH2672" s="112"/>
      <c r="KPI2672" s="112"/>
      <c r="KPJ2672" s="112"/>
      <c r="KPK2672" s="112"/>
      <c r="KPL2672" s="112"/>
      <c r="KPM2672" s="112"/>
      <c r="KPN2672" s="112"/>
      <c r="KPO2672" s="112"/>
      <c r="KPP2672" s="112"/>
      <c r="KPQ2672" s="112"/>
      <c r="KPR2672" s="112"/>
      <c r="KPS2672" s="112"/>
      <c r="KPT2672" s="112"/>
      <c r="KPU2672" s="112"/>
      <c r="KPV2672" s="112"/>
      <c r="KPW2672" s="112"/>
      <c r="KPX2672" s="112"/>
      <c r="KPY2672" s="112"/>
      <c r="KPZ2672" s="112"/>
      <c r="KQA2672" s="112"/>
      <c r="KQB2672" s="112"/>
      <c r="KQC2672" s="112"/>
      <c r="KQD2672" s="112"/>
      <c r="KQE2672" s="112"/>
      <c r="KQF2672" s="112"/>
      <c r="KQG2672" s="112"/>
      <c r="KQH2672" s="112"/>
      <c r="KQI2672" s="112"/>
      <c r="KQJ2672" s="112"/>
      <c r="KQK2672" s="112"/>
      <c r="KQL2672" s="112"/>
      <c r="KQM2672" s="112"/>
      <c r="KQN2672" s="112"/>
      <c r="KQO2672" s="112"/>
      <c r="KQP2672" s="112"/>
      <c r="KQQ2672" s="112"/>
      <c r="KQR2672" s="112"/>
      <c r="KQS2672" s="112"/>
      <c r="KQT2672" s="112"/>
      <c r="KQU2672" s="112"/>
      <c r="KQV2672" s="112"/>
      <c r="KQW2672" s="112"/>
      <c r="KQX2672" s="112"/>
      <c r="KQY2672" s="112"/>
      <c r="KQZ2672" s="112"/>
      <c r="KRA2672" s="112"/>
      <c r="KRB2672" s="112"/>
      <c r="KRC2672" s="112"/>
      <c r="KRD2672" s="112"/>
      <c r="KRE2672" s="112"/>
      <c r="KRF2672" s="112"/>
      <c r="KRG2672" s="112"/>
      <c r="KRH2672" s="112"/>
      <c r="KRI2672" s="112"/>
      <c r="KRJ2672" s="112"/>
      <c r="KRK2672" s="112"/>
      <c r="KRL2672" s="112"/>
      <c r="KRM2672" s="112"/>
      <c r="KRN2672" s="112"/>
      <c r="KRO2672" s="112"/>
      <c r="KRP2672" s="112"/>
      <c r="KRQ2672" s="112"/>
      <c r="KRR2672" s="112"/>
      <c r="KRS2672" s="112"/>
      <c r="KRT2672" s="112"/>
      <c r="KRU2672" s="112"/>
      <c r="KRV2672" s="112"/>
      <c r="KRW2672" s="112"/>
      <c r="KRX2672" s="112"/>
      <c r="KRY2672" s="112"/>
      <c r="KRZ2672" s="112"/>
      <c r="KSA2672" s="112"/>
      <c r="KSB2672" s="112"/>
      <c r="KSC2672" s="112"/>
      <c r="KSD2672" s="112"/>
      <c r="KSE2672" s="112"/>
      <c r="KSF2672" s="112"/>
      <c r="KSG2672" s="112"/>
      <c r="KSH2672" s="112"/>
      <c r="KSI2672" s="112"/>
      <c r="KSJ2672" s="112"/>
      <c r="KSK2672" s="112"/>
      <c r="KSL2672" s="112"/>
      <c r="KSM2672" s="112"/>
      <c r="KSN2672" s="112"/>
      <c r="KSO2672" s="112"/>
      <c r="KSP2672" s="112"/>
      <c r="KSQ2672" s="112"/>
      <c r="KSR2672" s="112"/>
      <c r="KSS2672" s="112"/>
      <c r="KST2672" s="112"/>
      <c r="KSU2672" s="112"/>
      <c r="KSV2672" s="112"/>
      <c r="KSW2672" s="112"/>
      <c r="KSX2672" s="112"/>
      <c r="KSY2672" s="112"/>
      <c r="KSZ2672" s="112"/>
      <c r="KTA2672" s="112"/>
      <c r="KTB2672" s="112"/>
      <c r="KTC2672" s="112"/>
      <c r="KTD2672" s="112"/>
      <c r="KTE2672" s="112"/>
      <c r="KTF2672" s="112"/>
      <c r="KTG2672" s="112"/>
      <c r="KTH2672" s="112"/>
      <c r="KTI2672" s="112"/>
      <c r="KTJ2672" s="112"/>
      <c r="KTK2672" s="112"/>
      <c r="KTL2672" s="112"/>
      <c r="KTM2672" s="112"/>
      <c r="KTN2672" s="112"/>
      <c r="KTO2672" s="112"/>
      <c r="KTP2672" s="112"/>
      <c r="KTQ2672" s="112"/>
      <c r="KTR2672" s="112"/>
      <c r="KTS2672" s="112"/>
      <c r="KTT2672" s="112"/>
      <c r="KTU2672" s="112"/>
      <c r="KTV2672" s="112"/>
      <c r="KTW2672" s="112"/>
      <c r="KTX2672" s="112"/>
      <c r="KTY2672" s="112"/>
      <c r="KTZ2672" s="112"/>
      <c r="KUA2672" s="112"/>
      <c r="KUB2672" s="112"/>
      <c r="KUC2672" s="112"/>
      <c r="KUD2672" s="112"/>
      <c r="KUE2672" s="112"/>
      <c r="KUF2672" s="112"/>
      <c r="KUG2672" s="112"/>
      <c r="KUH2672" s="112"/>
      <c r="KUI2672" s="112"/>
      <c r="KUJ2672" s="112"/>
      <c r="KUK2672" s="112"/>
      <c r="KUL2672" s="112"/>
      <c r="KUM2672" s="112"/>
      <c r="KUN2672" s="112"/>
      <c r="KUO2672" s="112"/>
      <c r="KUP2672" s="112"/>
      <c r="KUQ2672" s="112"/>
      <c r="KUR2672" s="112"/>
      <c r="KUS2672" s="112"/>
      <c r="KUT2672" s="112"/>
      <c r="KUU2672" s="112"/>
      <c r="KUV2672" s="112"/>
      <c r="KUW2672" s="112"/>
      <c r="KUX2672" s="112"/>
      <c r="KUY2672" s="112"/>
      <c r="KUZ2672" s="112"/>
      <c r="KVA2672" s="112"/>
      <c r="KVB2672" s="112"/>
      <c r="KVC2672" s="112"/>
      <c r="KVD2672" s="112"/>
      <c r="KVE2672" s="112"/>
      <c r="KVF2672" s="112"/>
      <c r="KVG2672" s="112"/>
      <c r="KVH2672" s="112"/>
      <c r="KVI2672" s="112"/>
      <c r="KVJ2672" s="112"/>
      <c r="KVK2672" s="112"/>
      <c r="KVL2672" s="112"/>
      <c r="KVM2672" s="112"/>
      <c r="KVN2672" s="112"/>
      <c r="KVO2672" s="112"/>
      <c r="KVP2672" s="112"/>
      <c r="KVQ2672" s="112"/>
      <c r="KVR2672" s="112"/>
      <c r="KVS2672" s="112"/>
      <c r="KVT2672" s="112"/>
      <c r="KVU2672" s="112"/>
      <c r="KVV2672" s="112"/>
      <c r="KVW2672" s="112"/>
      <c r="KVX2672" s="112"/>
      <c r="KVY2672" s="112"/>
      <c r="KVZ2672" s="112"/>
      <c r="KWA2672" s="112"/>
      <c r="KWB2672" s="112"/>
      <c r="KWC2672" s="112"/>
      <c r="KWD2672" s="112"/>
      <c r="KWE2672" s="112"/>
      <c r="KWF2672" s="112"/>
      <c r="KWG2672" s="112"/>
      <c r="KWH2672" s="112"/>
      <c r="KWI2672" s="112"/>
      <c r="KWJ2672" s="112"/>
      <c r="KWK2672" s="112"/>
      <c r="KWL2672" s="112"/>
      <c r="KWM2672" s="112"/>
      <c r="KWN2672" s="112"/>
      <c r="KWO2672" s="112"/>
      <c r="KWP2672" s="112"/>
      <c r="KWQ2672" s="112"/>
      <c r="KWR2672" s="112"/>
      <c r="KWS2672" s="112"/>
      <c r="KWT2672" s="112"/>
      <c r="KWU2672" s="112"/>
      <c r="KWV2672" s="112"/>
      <c r="KWW2672" s="112"/>
      <c r="KWX2672" s="112"/>
      <c r="KWY2672" s="112"/>
      <c r="KWZ2672" s="112"/>
      <c r="KXA2672" s="112"/>
      <c r="KXB2672" s="112"/>
      <c r="KXC2672" s="112"/>
      <c r="KXD2672" s="112"/>
      <c r="KXE2672" s="112"/>
      <c r="KXF2672" s="112"/>
      <c r="KXG2672" s="112"/>
      <c r="KXH2672" s="112"/>
      <c r="KXI2672" s="112"/>
      <c r="KXJ2672" s="112"/>
      <c r="KXK2672" s="112"/>
      <c r="KXL2672" s="112"/>
      <c r="KXM2672" s="112"/>
      <c r="KXN2672" s="112"/>
      <c r="KXO2672" s="112"/>
      <c r="KXP2672" s="112"/>
      <c r="KXQ2672" s="112"/>
      <c r="KXR2672" s="112"/>
      <c r="KXS2672" s="112"/>
      <c r="KXT2672" s="112"/>
      <c r="KXU2672" s="112"/>
      <c r="KXV2672" s="112"/>
      <c r="KXW2672" s="112"/>
      <c r="KXX2672" s="112"/>
      <c r="KXY2672" s="112"/>
      <c r="KXZ2672" s="112"/>
      <c r="KYA2672" s="112"/>
      <c r="KYB2672" s="112"/>
      <c r="KYC2672" s="112"/>
      <c r="KYD2672" s="112"/>
      <c r="KYE2672" s="112"/>
      <c r="KYF2672" s="112"/>
      <c r="KYG2672" s="112"/>
      <c r="KYH2672" s="112"/>
      <c r="KYI2672" s="112"/>
      <c r="KYJ2672" s="112"/>
      <c r="KYK2672" s="112"/>
      <c r="KYL2672" s="112"/>
      <c r="KYM2672" s="112"/>
      <c r="KYN2672" s="112"/>
      <c r="KYO2672" s="112"/>
      <c r="KYP2672" s="112"/>
      <c r="KYQ2672" s="112"/>
      <c r="KYR2672" s="112"/>
      <c r="KYS2672" s="112"/>
      <c r="KYT2672" s="112"/>
      <c r="KYU2672" s="112"/>
      <c r="KYV2672" s="112"/>
      <c r="KYW2672" s="112"/>
      <c r="KYX2672" s="112"/>
      <c r="KYY2672" s="112"/>
      <c r="KYZ2672" s="112"/>
      <c r="KZA2672" s="112"/>
      <c r="KZB2672" s="112"/>
      <c r="KZC2672" s="112"/>
      <c r="KZD2672" s="112"/>
      <c r="KZE2672" s="112"/>
      <c r="KZF2672" s="112"/>
      <c r="KZG2672" s="112"/>
      <c r="KZH2672" s="112"/>
      <c r="KZI2672" s="112"/>
      <c r="KZJ2672" s="112"/>
      <c r="KZK2672" s="112"/>
      <c r="KZL2672" s="112"/>
      <c r="KZM2672" s="112"/>
      <c r="KZN2672" s="112"/>
      <c r="KZO2672" s="112"/>
      <c r="KZP2672" s="112"/>
      <c r="KZQ2672" s="112"/>
      <c r="KZR2672" s="112"/>
      <c r="KZS2672" s="112"/>
      <c r="KZT2672" s="112"/>
      <c r="KZU2672" s="112"/>
      <c r="KZV2672" s="112"/>
      <c r="KZW2672" s="112"/>
      <c r="KZX2672" s="112"/>
      <c r="KZY2672" s="112"/>
      <c r="KZZ2672" s="112"/>
      <c r="LAA2672" s="112"/>
      <c r="LAB2672" s="112"/>
      <c r="LAC2672" s="112"/>
      <c r="LAD2672" s="112"/>
      <c r="LAE2672" s="112"/>
      <c r="LAF2672" s="112"/>
      <c r="LAG2672" s="112"/>
      <c r="LAH2672" s="112"/>
      <c r="LAI2672" s="112"/>
      <c r="LAJ2672" s="112"/>
      <c r="LAK2672" s="112"/>
      <c r="LAL2672" s="112"/>
      <c r="LAM2672" s="112"/>
      <c r="LAN2672" s="112"/>
      <c r="LAO2672" s="112"/>
      <c r="LAP2672" s="112"/>
      <c r="LAQ2672" s="112"/>
      <c r="LAR2672" s="112"/>
      <c r="LAS2672" s="112"/>
      <c r="LAT2672" s="112"/>
      <c r="LAU2672" s="112"/>
      <c r="LAV2672" s="112"/>
      <c r="LAW2672" s="112"/>
      <c r="LAX2672" s="112"/>
      <c r="LAY2672" s="112"/>
      <c r="LAZ2672" s="112"/>
      <c r="LBA2672" s="112"/>
      <c r="LBB2672" s="112"/>
      <c r="LBC2672" s="112"/>
      <c r="LBD2672" s="112"/>
      <c r="LBE2672" s="112"/>
      <c r="LBF2672" s="112"/>
      <c r="LBG2672" s="112"/>
      <c r="LBH2672" s="112"/>
      <c r="LBI2672" s="112"/>
      <c r="LBJ2672" s="112"/>
      <c r="LBK2672" s="112"/>
      <c r="LBL2672" s="112"/>
      <c r="LBM2672" s="112"/>
      <c r="LBN2672" s="112"/>
      <c r="LBO2672" s="112"/>
      <c r="LBP2672" s="112"/>
      <c r="LBQ2672" s="112"/>
      <c r="LBR2672" s="112"/>
      <c r="LBS2672" s="112"/>
      <c r="LBT2672" s="112"/>
      <c r="LBU2672" s="112"/>
      <c r="LBV2672" s="112"/>
      <c r="LBW2672" s="112"/>
      <c r="LBX2672" s="112"/>
      <c r="LBY2672" s="112"/>
      <c r="LBZ2672" s="112"/>
      <c r="LCA2672" s="112"/>
      <c r="LCB2672" s="112"/>
      <c r="LCC2672" s="112"/>
      <c r="LCD2672" s="112"/>
      <c r="LCE2672" s="112"/>
      <c r="LCF2672" s="112"/>
      <c r="LCG2672" s="112"/>
      <c r="LCH2672" s="112"/>
      <c r="LCI2672" s="112"/>
      <c r="LCJ2672" s="112"/>
      <c r="LCK2672" s="112"/>
      <c r="LCL2672" s="112"/>
      <c r="LCM2672" s="112"/>
      <c r="LCN2672" s="112"/>
      <c r="LCO2672" s="112"/>
      <c r="LCP2672" s="112"/>
      <c r="LCQ2672" s="112"/>
      <c r="LCR2672" s="112"/>
      <c r="LCS2672" s="112"/>
      <c r="LCT2672" s="112"/>
      <c r="LCU2672" s="112"/>
      <c r="LCV2672" s="112"/>
      <c r="LCW2672" s="112"/>
      <c r="LCX2672" s="112"/>
      <c r="LCY2672" s="112"/>
      <c r="LCZ2672" s="112"/>
      <c r="LDA2672" s="112"/>
      <c r="LDB2672" s="112"/>
      <c r="LDC2672" s="112"/>
      <c r="LDD2672" s="112"/>
      <c r="LDE2672" s="112"/>
      <c r="LDF2672" s="112"/>
      <c r="LDG2672" s="112"/>
      <c r="LDH2672" s="112"/>
      <c r="LDI2672" s="112"/>
      <c r="LDJ2672" s="112"/>
      <c r="LDK2672" s="112"/>
      <c r="LDL2672" s="112"/>
      <c r="LDM2672" s="112"/>
      <c r="LDN2672" s="112"/>
      <c r="LDO2672" s="112"/>
      <c r="LDP2672" s="112"/>
      <c r="LDQ2672" s="112"/>
      <c r="LDR2672" s="112"/>
      <c r="LDS2672" s="112"/>
      <c r="LDT2672" s="112"/>
      <c r="LDU2672" s="112"/>
      <c r="LDV2672" s="112"/>
      <c r="LDW2672" s="112"/>
      <c r="LDX2672" s="112"/>
      <c r="LDY2672" s="112"/>
      <c r="LDZ2672" s="112"/>
      <c r="LEA2672" s="112"/>
      <c r="LEB2672" s="112"/>
      <c r="LEC2672" s="112"/>
      <c r="LED2672" s="112"/>
      <c r="LEE2672" s="112"/>
      <c r="LEF2672" s="112"/>
      <c r="LEG2672" s="112"/>
      <c r="LEH2672" s="112"/>
      <c r="LEI2672" s="112"/>
      <c r="LEJ2672" s="112"/>
      <c r="LEK2672" s="112"/>
      <c r="LEL2672" s="112"/>
      <c r="LEM2672" s="112"/>
      <c r="LEN2672" s="112"/>
      <c r="LEO2672" s="112"/>
      <c r="LEP2672" s="112"/>
      <c r="LEQ2672" s="112"/>
      <c r="LER2672" s="112"/>
      <c r="LES2672" s="112"/>
      <c r="LET2672" s="112"/>
      <c r="LEU2672" s="112"/>
      <c r="LEV2672" s="112"/>
      <c r="LEW2672" s="112"/>
      <c r="LEX2672" s="112"/>
      <c r="LEY2672" s="112"/>
      <c r="LEZ2672" s="112"/>
      <c r="LFA2672" s="112"/>
      <c r="LFB2672" s="112"/>
      <c r="LFC2672" s="112"/>
      <c r="LFD2672" s="112"/>
      <c r="LFE2672" s="112"/>
      <c r="LFF2672" s="112"/>
      <c r="LFG2672" s="112"/>
      <c r="LFH2672" s="112"/>
      <c r="LFI2672" s="112"/>
      <c r="LFJ2672" s="112"/>
      <c r="LFK2672" s="112"/>
      <c r="LFL2672" s="112"/>
      <c r="LFM2672" s="112"/>
      <c r="LFN2672" s="112"/>
      <c r="LFO2672" s="112"/>
      <c r="LFP2672" s="112"/>
      <c r="LFQ2672" s="112"/>
      <c r="LFR2672" s="112"/>
      <c r="LFS2672" s="112"/>
      <c r="LFT2672" s="112"/>
      <c r="LFU2672" s="112"/>
      <c r="LFV2672" s="112"/>
      <c r="LFW2672" s="112"/>
      <c r="LFX2672" s="112"/>
      <c r="LFY2672" s="112"/>
      <c r="LFZ2672" s="112"/>
      <c r="LGA2672" s="112"/>
      <c r="LGB2672" s="112"/>
      <c r="LGC2672" s="112"/>
      <c r="LGD2672" s="112"/>
      <c r="LGE2672" s="112"/>
      <c r="LGF2672" s="112"/>
      <c r="LGG2672" s="112"/>
      <c r="LGH2672" s="112"/>
      <c r="LGI2672" s="112"/>
      <c r="LGJ2672" s="112"/>
      <c r="LGK2672" s="112"/>
      <c r="LGL2672" s="112"/>
      <c r="LGM2672" s="112"/>
      <c r="LGN2672" s="112"/>
      <c r="LGO2672" s="112"/>
      <c r="LGP2672" s="112"/>
      <c r="LGQ2672" s="112"/>
      <c r="LGR2672" s="112"/>
      <c r="LGS2672" s="112"/>
      <c r="LGT2672" s="112"/>
      <c r="LGU2672" s="112"/>
      <c r="LGV2672" s="112"/>
      <c r="LGW2672" s="112"/>
      <c r="LGX2672" s="112"/>
      <c r="LGY2672" s="112"/>
      <c r="LGZ2672" s="112"/>
      <c r="LHA2672" s="112"/>
      <c r="LHB2672" s="112"/>
      <c r="LHC2672" s="112"/>
      <c r="LHD2672" s="112"/>
      <c r="LHE2672" s="112"/>
      <c r="LHF2672" s="112"/>
      <c r="LHG2672" s="112"/>
      <c r="LHH2672" s="112"/>
      <c r="LHI2672" s="112"/>
      <c r="LHJ2672" s="112"/>
      <c r="LHK2672" s="112"/>
      <c r="LHL2672" s="112"/>
      <c r="LHM2672" s="112"/>
      <c r="LHN2672" s="112"/>
      <c r="LHO2672" s="112"/>
      <c r="LHP2672" s="112"/>
      <c r="LHQ2672" s="112"/>
      <c r="LHR2672" s="112"/>
      <c r="LHS2672" s="112"/>
      <c r="LHT2672" s="112"/>
      <c r="LHU2672" s="112"/>
      <c r="LHV2672" s="112"/>
      <c r="LHW2672" s="112"/>
      <c r="LHX2672" s="112"/>
      <c r="LHY2672" s="112"/>
      <c r="LHZ2672" s="112"/>
      <c r="LIA2672" s="112"/>
      <c r="LIB2672" s="112"/>
      <c r="LIC2672" s="112"/>
      <c r="LID2672" s="112"/>
      <c r="LIE2672" s="112"/>
      <c r="LIF2672" s="112"/>
      <c r="LIG2672" s="112"/>
      <c r="LIH2672" s="112"/>
      <c r="LII2672" s="112"/>
      <c r="LIJ2672" s="112"/>
      <c r="LIK2672" s="112"/>
      <c r="LIL2672" s="112"/>
      <c r="LIM2672" s="112"/>
      <c r="LIN2672" s="112"/>
      <c r="LIO2672" s="112"/>
      <c r="LIP2672" s="112"/>
      <c r="LIQ2672" s="112"/>
      <c r="LIR2672" s="112"/>
      <c r="LIS2672" s="112"/>
      <c r="LIT2672" s="112"/>
      <c r="LIU2672" s="112"/>
      <c r="LIV2672" s="112"/>
      <c r="LIW2672" s="112"/>
      <c r="LIX2672" s="112"/>
      <c r="LIY2672" s="112"/>
      <c r="LIZ2672" s="112"/>
      <c r="LJA2672" s="112"/>
      <c r="LJB2672" s="112"/>
      <c r="LJC2672" s="112"/>
      <c r="LJD2672" s="112"/>
      <c r="LJE2672" s="112"/>
      <c r="LJF2672" s="112"/>
      <c r="LJG2672" s="112"/>
      <c r="LJH2672" s="112"/>
      <c r="LJI2672" s="112"/>
      <c r="LJJ2672" s="112"/>
      <c r="LJK2672" s="112"/>
      <c r="LJL2672" s="112"/>
      <c r="LJM2672" s="112"/>
      <c r="LJN2672" s="112"/>
      <c r="LJO2672" s="112"/>
      <c r="LJP2672" s="112"/>
      <c r="LJQ2672" s="112"/>
      <c r="LJR2672" s="112"/>
      <c r="LJS2672" s="112"/>
      <c r="LJT2672" s="112"/>
      <c r="LJU2672" s="112"/>
      <c r="LJV2672" s="112"/>
      <c r="LJW2672" s="112"/>
      <c r="LJX2672" s="112"/>
      <c r="LJY2672" s="112"/>
      <c r="LJZ2672" s="112"/>
      <c r="LKA2672" s="112"/>
      <c r="LKB2672" s="112"/>
      <c r="LKC2672" s="112"/>
      <c r="LKD2672" s="112"/>
      <c r="LKE2672" s="112"/>
      <c r="LKF2672" s="112"/>
      <c r="LKG2672" s="112"/>
      <c r="LKH2672" s="112"/>
      <c r="LKI2672" s="112"/>
      <c r="LKJ2672" s="112"/>
      <c r="LKK2672" s="112"/>
      <c r="LKL2672" s="112"/>
      <c r="LKM2672" s="112"/>
      <c r="LKN2672" s="112"/>
      <c r="LKO2672" s="112"/>
      <c r="LKP2672" s="112"/>
      <c r="LKQ2672" s="112"/>
      <c r="LKR2672" s="112"/>
      <c r="LKS2672" s="112"/>
      <c r="LKT2672" s="112"/>
      <c r="LKU2672" s="112"/>
      <c r="LKV2672" s="112"/>
      <c r="LKW2672" s="112"/>
      <c r="LKX2672" s="112"/>
      <c r="LKY2672" s="112"/>
      <c r="LKZ2672" s="112"/>
      <c r="LLA2672" s="112"/>
      <c r="LLB2672" s="112"/>
      <c r="LLC2672" s="112"/>
      <c r="LLD2672" s="112"/>
      <c r="LLE2672" s="112"/>
      <c r="LLF2672" s="112"/>
      <c r="LLG2672" s="112"/>
      <c r="LLH2672" s="112"/>
      <c r="LLI2672" s="112"/>
      <c r="LLJ2672" s="112"/>
      <c r="LLK2672" s="112"/>
      <c r="LLL2672" s="112"/>
      <c r="LLM2672" s="112"/>
      <c r="LLN2672" s="112"/>
      <c r="LLO2672" s="112"/>
      <c r="LLP2672" s="112"/>
      <c r="LLQ2672" s="112"/>
      <c r="LLR2672" s="112"/>
      <c r="LLS2672" s="112"/>
      <c r="LLT2672" s="112"/>
      <c r="LLU2672" s="112"/>
      <c r="LLV2672" s="112"/>
      <c r="LLW2672" s="112"/>
      <c r="LLX2672" s="112"/>
      <c r="LLY2672" s="112"/>
      <c r="LLZ2672" s="112"/>
      <c r="LMA2672" s="112"/>
      <c r="LMB2672" s="112"/>
      <c r="LMC2672" s="112"/>
      <c r="LMD2672" s="112"/>
      <c r="LME2672" s="112"/>
      <c r="LMF2672" s="112"/>
      <c r="LMG2672" s="112"/>
      <c r="LMH2672" s="112"/>
      <c r="LMI2672" s="112"/>
      <c r="LMJ2672" s="112"/>
      <c r="LMK2672" s="112"/>
      <c r="LML2672" s="112"/>
      <c r="LMM2672" s="112"/>
      <c r="LMN2672" s="112"/>
      <c r="LMO2672" s="112"/>
      <c r="LMP2672" s="112"/>
      <c r="LMQ2672" s="112"/>
      <c r="LMR2672" s="112"/>
      <c r="LMS2672" s="112"/>
      <c r="LMT2672" s="112"/>
      <c r="LMU2672" s="112"/>
      <c r="LMV2672" s="112"/>
      <c r="LMW2672" s="112"/>
      <c r="LMX2672" s="112"/>
      <c r="LMY2672" s="112"/>
      <c r="LMZ2672" s="112"/>
      <c r="LNA2672" s="112"/>
      <c r="LNB2672" s="112"/>
      <c r="LNC2672" s="112"/>
      <c r="LND2672" s="112"/>
      <c r="LNE2672" s="112"/>
      <c r="LNF2672" s="112"/>
      <c r="LNG2672" s="112"/>
      <c r="LNH2672" s="112"/>
      <c r="LNI2672" s="112"/>
      <c r="LNJ2672" s="112"/>
      <c r="LNK2672" s="112"/>
      <c r="LNL2672" s="112"/>
      <c r="LNM2672" s="112"/>
      <c r="LNN2672" s="112"/>
      <c r="LNO2672" s="112"/>
      <c r="LNP2672" s="112"/>
      <c r="LNQ2672" s="112"/>
      <c r="LNR2672" s="112"/>
      <c r="LNS2672" s="112"/>
      <c r="LNT2672" s="112"/>
      <c r="LNU2672" s="112"/>
      <c r="LNV2672" s="112"/>
      <c r="LNW2672" s="112"/>
      <c r="LNX2672" s="112"/>
      <c r="LNY2672" s="112"/>
      <c r="LNZ2672" s="112"/>
      <c r="LOA2672" s="112"/>
      <c r="LOB2672" s="112"/>
      <c r="LOC2672" s="112"/>
      <c r="LOD2672" s="112"/>
      <c r="LOE2672" s="112"/>
      <c r="LOF2672" s="112"/>
      <c r="LOG2672" s="112"/>
      <c r="LOH2672" s="112"/>
      <c r="LOI2672" s="112"/>
      <c r="LOJ2672" s="112"/>
      <c r="LOK2672" s="112"/>
      <c r="LOL2672" s="112"/>
      <c r="LOM2672" s="112"/>
      <c r="LON2672" s="112"/>
      <c r="LOO2672" s="112"/>
      <c r="LOP2672" s="112"/>
      <c r="LOQ2672" s="112"/>
      <c r="LOR2672" s="112"/>
      <c r="LOS2672" s="112"/>
      <c r="LOT2672" s="112"/>
      <c r="LOU2672" s="112"/>
      <c r="LOV2672" s="112"/>
      <c r="LOW2672" s="112"/>
      <c r="LOX2672" s="112"/>
      <c r="LOY2672" s="112"/>
      <c r="LOZ2672" s="112"/>
      <c r="LPA2672" s="112"/>
      <c r="LPB2672" s="112"/>
      <c r="LPC2672" s="112"/>
      <c r="LPD2672" s="112"/>
      <c r="LPE2672" s="112"/>
      <c r="LPF2672" s="112"/>
      <c r="LPG2672" s="112"/>
      <c r="LPH2672" s="112"/>
      <c r="LPI2672" s="112"/>
      <c r="LPJ2672" s="112"/>
      <c r="LPK2672" s="112"/>
      <c r="LPL2672" s="112"/>
      <c r="LPM2672" s="112"/>
      <c r="LPN2672" s="112"/>
      <c r="LPO2672" s="112"/>
      <c r="LPP2672" s="112"/>
      <c r="LPQ2672" s="112"/>
      <c r="LPR2672" s="112"/>
      <c r="LPS2672" s="112"/>
      <c r="LPT2672" s="112"/>
      <c r="LPU2672" s="112"/>
      <c r="LPV2672" s="112"/>
      <c r="LPW2672" s="112"/>
      <c r="LPX2672" s="112"/>
      <c r="LPY2672" s="112"/>
      <c r="LPZ2672" s="112"/>
      <c r="LQA2672" s="112"/>
      <c r="LQB2672" s="112"/>
      <c r="LQC2672" s="112"/>
      <c r="LQD2672" s="112"/>
      <c r="LQE2672" s="112"/>
      <c r="LQF2672" s="112"/>
      <c r="LQG2672" s="112"/>
      <c r="LQH2672" s="112"/>
      <c r="LQI2672" s="112"/>
      <c r="LQJ2672" s="112"/>
      <c r="LQK2672" s="112"/>
      <c r="LQL2672" s="112"/>
      <c r="LQM2672" s="112"/>
      <c r="LQN2672" s="112"/>
      <c r="LQO2672" s="112"/>
      <c r="LQP2672" s="112"/>
      <c r="LQQ2672" s="112"/>
      <c r="LQR2672" s="112"/>
      <c r="LQS2672" s="112"/>
      <c r="LQT2672" s="112"/>
      <c r="LQU2672" s="112"/>
      <c r="LQV2672" s="112"/>
      <c r="LQW2672" s="112"/>
      <c r="LQX2672" s="112"/>
      <c r="LQY2672" s="112"/>
      <c r="LQZ2672" s="112"/>
      <c r="LRA2672" s="112"/>
      <c r="LRB2672" s="112"/>
      <c r="LRC2672" s="112"/>
      <c r="LRD2672" s="112"/>
      <c r="LRE2672" s="112"/>
      <c r="LRF2672" s="112"/>
      <c r="LRG2672" s="112"/>
      <c r="LRH2672" s="112"/>
      <c r="LRI2672" s="112"/>
      <c r="LRJ2672" s="112"/>
      <c r="LRK2672" s="112"/>
      <c r="LRL2672" s="112"/>
      <c r="LRM2672" s="112"/>
      <c r="LRN2672" s="112"/>
      <c r="LRO2672" s="112"/>
      <c r="LRP2672" s="112"/>
      <c r="LRQ2672" s="112"/>
      <c r="LRR2672" s="112"/>
      <c r="LRS2672" s="112"/>
      <c r="LRT2672" s="112"/>
      <c r="LRU2672" s="112"/>
      <c r="LRV2672" s="112"/>
      <c r="LRW2672" s="112"/>
      <c r="LRX2672" s="112"/>
      <c r="LRY2672" s="112"/>
      <c r="LRZ2672" s="112"/>
      <c r="LSA2672" s="112"/>
      <c r="LSB2672" s="112"/>
      <c r="LSC2672" s="112"/>
      <c r="LSD2672" s="112"/>
      <c r="LSE2672" s="112"/>
      <c r="LSF2672" s="112"/>
      <c r="LSG2672" s="112"/>
      <c r="LSH2672" s="112"/>
      <c r="LSI2672" s="112"/>
      <c r="LSJ2672" s="112"/>
      <c r="LSK2672" s="112"/>
      <c r="LSL2672" s="112"/>
      <c r="LSM2672" s="112"/>
      <c r="LSN2672" s="112"/>
      <c r="LSO2672" s="112"/>
      <c r="LSP2672" s="112"/>
      <c r="LSQ2672" s="112"/>
      <c r="LSR2672" s="112"/>
      <c r="LSS2672" s="112"/>
      <c r="LST2672" s="112"/>
      <c r="LSU2672" s="112"/>
      <c r="LSV2672" s="112"/>
      <c r="LSW2672" s="112"/>
      <c r="LSX2672" s="112"/>
      <c r="LSY2672" s="112"/>
      <c r="LSZ2672" s="112"/>
      <c r="LTA2672" s="112"/>
      <c r="LTB2672" s="112"/>
      <c r="LTC2672" s="112"/>
      <c r="LTD2672" s="112"/>
      <c r="LTE2672" s="112"/>
      <c r="LTF2672" s="112"/>
      <c r="LTG2672" s="112"/>
      <c r="LTH2672" s="112"/>
      <c r="LTI2672" s="112"/>
      <c r="LTJ2672" s="112"/>
      <c r="LTK2672" s="112"/>
      <c r="LTL2672" s="112"/>
      <c r="LTM2672" s="112"/>
      <c r="LTN2672" s="112"/>
      <c r="LTO2672" s="112"/>
      <c r="LTP2672" s="112"/>
      <c r="LTQ2672" s="112"/>
      <c r="LTR2672" s="112"/>
      <c r="LTS2672" s="112"/>
      <c r="LTT2672" s="112"/>
      <c r="LTU2672" s="112"/>
      <c r="LTV2672" s="112"/>
      <c r="LTW2672" s="112"/>
      <c r="LTX2672" s="112"/>
      <c r="LTY2672" s="112"/>
      <c r="LTZ2672" s="112"/>
      <c r="LUA2672" s="112"/>
      <c r="LUB2672" s="112"/>
      <c r="LUC2672" s="112"/>
      <c r="LUD2672" s="112"/>
      <c r="LUE2672" s="112"/>
      <c r="LUF2672" s="112"/>
      <c r="LUG2672" s="112"/>
      <c r="LUH2672" s="112"/>
      <c r="LUI2672" s="112"/>
      <c r="LUJ2672" s="112"/>
      <c r="LUK2672" s="112"/>
      <c r="LUL2672" s="112"/>
      <c r="LUM2672" s="112"/>
      <c r="LUN2672" s="112"/>
      <c r="LUO2672" s="112"/>
      <c r="LUP2672" s="112"/>
      <c r="LUQ2672" s="112"/>
      <c r="LUR2672" s="112"/>
      <c r="LUS2672" s="112"/>
      <c r="LUT2672" s="112"/>
      <c r="LUU2672" s="112"/>
      <c r="LUV2672" s="112"/>
      <c r="LUW2672" s="112"/>
      <c r="LUX2672" s="112"/>
      <c r="LUY2672" s="112"/>
      <c r="LUZ2672" s="112"/>
      <c r="LVA2672" s="112"/>
      <c r="LVB2672" s="112"/>
      <c r="LVC2672" s="112"/>
      <c r="LVD2672" s="112"/>
      <c r="LVE2672" s="112"/>
      <c r="LVF2672" s="112"/>
      <c r="LVG2672" s="112"/>
      <c r="LVH2672" s="112"/>
      <c r="LVI2672" s="112"/>
      <c r="LVJ2672" s="112"/>
      <c r="LVK2672" s="112"/>
      <c r="LVL2672" s="112"/>
      <c r="LVM2672" s="112"/>
      <c r="LVN2672" s="112"/>
      <c r="LVO2672" s="112"/>
      <c r="LVP2672" s="112"/>
      <c r="LVQ2672" s="112"/>
      <c r="LVR2672" s="112"/>
      <c r="LVS2672" s="112"/>
      <c r="LVT2672" s="112"/>
      <c r="LVU2672" s="112"/>
      <c r="LVV2672" s="112"/>
      <c r="LVW2672" s="112"/>
      <c r="LVX2672" s="112"/>
      <c r="LVY2672" s="112"/>
      <c r="LVZ2672" s="112"/>
      <c r="LWA2672" s="112"/>
      <c r="LWB2672" s="112"/>
      <c r="LWC2672" s="112"/>
      <c r="LWD2672" s="112"/>
      <c r="LWE2672" s="112"/>
      <c r="LWF2672" s="112"/>
      <c r="LWG2672" s="112"/>
      <c r="LWH2672" s="112"/>
      <c r="LWI2672" s="112"/>
      <c r="LWJ2672" s="112"/>
      <c r="LWK2672" s="112"/>
      <c r="LWL2672" s="112"/>
      <c r="LWM2672" s="112"/>
      <c r="LWN2672" s="112"/>
      <c r="LWO2672" s="112"/>
      <c r="LWP2672" s="112"/>
      <c r="LWQ2672" s="112"/>
      <c r="LWR2672" s="112"/>
      <c r="LWS2672" s="112"/>
      <c r="LWT2672" s="112"/>
      <c r="LWU2672" s="112"/>
      <c r="LWV2672" s="112"/>
      <c r="LWW2672" s="112"/>
      <c r="LWX2672" s="112"/>
      <c r="LWY2672" s="112"/>
      <c r="LWZ2672" s="112"/>
      <c r="LXA2672" s="112"/>
      <c r="LXB2672" s="112"/>
      <c r="LXC2672" s="112"/>
      <c r="LXD2672" s="112"/>
      <c r="LXE2672" s="112"/>
      <c r="LXF2672" s="112"/>
      <c r="LXG2672" s="112"/>
      <c r="LXH2672" s="112"/>
      <c r="LXI2672" s="112"/>
      <c r="LXJ2672" s="112"/>
      <c r="LXK2672" s="112"/>
      <c r="LXL2672" s="112"/>
      <c r="LXM2672" s="112"/>
      <c r="LXN2672" s="112"/>
      <c r="LXO2672" s="112"/>
      <c r="LXP2672" s="112"/>
      <c r="LXQ2672" s="112"/>
      <c r="LXR2672" s="112"/>
      <c r="LXS2672" s="112"/>
      <c r="LXT2672" s="112"/>
      <c r="LXU2672" s="112"/>
      <c r="LXV2672" s="112"/>
      <c r="LXW2672" s="112"/>
      <c r="LXX2672" s="112"/>
      <c r="LXY2672" s="112"/>
      <c r="LXZ2672" s="112"/>
      <c r="LYA2672" s="112"/>
      <c r="LYB2672" s="112"/>
      <c r="LYC2672" s="112"/>
      <c r="LYD2672" s="112"/>
      <c r="LYE2672" s="112"/>
      <c r="LYF2672" s="112"/>
      <c r="LYG2672" s="112"/>
      <c r="LYH2672" s="112"/>
      <c r="LYI2672" s="112"/>
      <c r="LYJ2672" s="112"/>
      <c r="LYK2672" s="112"/>
      <c r="LYL2672" s="112"/>
      <c r="LYM2672" s="112"/>
      <c r="LYN2672" s="112"/>
      <c r="LYO2672" s="112"/>
      <c r="LYP2672" s="112"/>
      <c r="LYQ2672" s="112"/>
      <c r="LYR2672" s="112"/>
      <c r="LYS2672" s="112"/>
      <c r="LYT2672" s="112"/>
      <c r="LYU2672" s="112"/>
      <c r="LYV2672" s="112"/>
      <c r="LYW2672" s="112"/>
      <c r="LYX2672" s="112"/>
      <c r="LYY2672" s="112"/>
      <c r="LYZ2672" s="112"/>
      <c r="LZA2672" s="112"/>
      <c r="LZB2672" s="112"/>
      <c r="LZC2672" s="112"/>
      <c r="LZD2672" s="112"/>
      <c r="LZE2672" s="112"/>
      <c r="LZF2672" s="112"/>
      <c r="LZG2672" s="112"/>
      <c r="LZH2672" s="112"/>
      <c r="LZI2672" s="112"/>
      <c r="LZJ2672" s="112"/>
      <c r="LZK2672" s="112"/>
      <c r="LZL2672" s="112"/>
      <c r="LZM2672" s="112"/>
      <c r="LZN2672" s="112"/>
      <c r="LZO2672" s="112"/>
      <c r="LZP2672" s="112"/>
      <c r="LZQ2672" s="112"/>
      <c r="LZR2672" s="112"/>
      <c r="LZS2672" s="112"/>
      <c r="LZT2672" s="112"/>
      <c r="LZU2672" s="112"/>
      <c r="LZV2672" s="112"/>
      <c r="LZW2672" s="112"/>
      <c r="LZX2672" s="112"/>
      <c r="LZY2672" s="112"/>
      <c r="LZZ2672" s="112"/>
      <c r="MAA2672" s="112"/>
      <c r="MAB2672" s="112"/>
      <c r="MAC2672" s="112"/>
      <c r="MAD2672" s="112"/>
      <c r="MAE2672" s="112"/>
      <c r="MAF2672" s="112"/>
      <c r="MAG2672" s="112"/>
      <c r="MAH2672" s="112"/>
      <c r="MAI2672" s="112"/>
      <c r="MAJ2672" s="112"/>
      <c r="MAK2672" s="112"/>
      <c r="MAL2672" s="112"/>
      <c r="MAM2672" s="112"/>
      <c r="MAN2672" s="112"/>
      <c r="MAO2672" s="112"/>
      <c r="MAP2672" s="112"/>
      <c r="MAQ2672" s="112"/>
      <c r="MAR2672" s="112"/>
      <c r="MAS2672" s="112"/>
      <c r="MAT2672" s="112"/>
      <c r="MAU2672" s="112"/>
      <c r="MAV2672" s="112"/>
      <c r="MAW2672" s="112"/>
      <c r="MAX2672" s="112"/>
      <c r="MAY2672" s="112"/>
      <c r="MAZ2672" s="112"/>
      <c r="MBA2672" s="112"/>
      <c r="MBB2672" s="112"/>
      <c r="MBC2672" s="112"/>
      <c r="MBD2672" s="112"/>
      <c r="MBE2672" s="112"/>
      <c r="MBF2672" s="112"/>
      <c r="MBG2672" s="112"/>
      <c r="MBH2672" s="112"/>
      <c r="MBI2672" s="112"/>
      <c r="MBJ2672" s="112"/>
      <c r="MBK2672" s="112"/>
      <c r="MBL2672" s="112"/>
      <c r="MBM2672" s="112"/>
      <c r="MBN2672" s="112"/>
      <c r="MBO2672" s="112"/>
      <c r="MBP2672" s="112"/>
      <c r="MBQ2672" s="112"/>
      <c r="MBR2672" s="112"/>
      <c r="MBS2672" s="112"/>
      <c r="MBT2672" s="112"/>
      <c r="MBU2672" s="112"/>
      <c r="MBV2672" s="112"/>
      <c r="MBW2672" s="112"/>
      <c r="MBX2672" s="112"/>
      <c r="MBY2672" s="112"/>
      <c r="MBZ2672" s="112"/>
      <c r="MCA2672" s="112"/>
      <c r="MCB2672" s="112"/>
      <c r="MCC2672" s="112"/>
      <c r="MCD2672" s="112"/>
      <c r="MCE2672" s="112"/>
      <c r="MCF2672" s="112"/>
      <c r="MCG2672" s="112"/>
      <c r="MCH2672" s="112"/>
      <c r="MCI2672" s="112"/>
      <c r="MCJ2672" s="112"/>
      <c r="MCK2672" s="112"/>
      <c r="MCL2672" s="112"/>
      <c r="MCM2672" s="112"/>
      <c r="MCN2672" s="112"/>
      <c r="MCO2672" s="112"/>
      <c r="MCP2672" s="112"/>
      <c r="MCQ2672" s="112"/>
      <c r="MCR2672" s="112"/>
      <c r="MCS2672" s="112"/>
      <c r="MCT2672" s="112"/>
      <c r="MCU2672" s="112"/>
      <c r="MCV2672" s="112"/>
      <c r="MCW2672" s="112"/>
      <c r="MCX2672" s="112"/>
      <c r="MCY2672" s="112"/>
      <c r="MCZ2672" s="112"/>
      <c r="MDA2672" s="112"/>
      <c r="MDB2672" s="112"/>
      <c r="MDC2672" s="112"/>
      <c r="MDD2672" s="112"/>
      <c r="MDE2672" s="112"/>
      <c r="MDF2672" s="112"/>
      <c r="MDG2672" s="112"/>
      <c r="MDH2672" s="112"/>
      <c r="MDI2672" s="112"/>
      <c r="MDJ2672" s="112"/>
      <c r="MDK2672" s="112"/>
      <c r="MDL2672" s="112"/>
      <c r="MDM2672" s="112"/>
      <c r="MDN2672" s="112"/>
      <c r="MDO2672" s="112"/>
      <c r="MDP2672" s="112"/>
      <c r="MDQ2672" s="112"/>
      <c r="MDR2672" s="112"/>
      <c r="MDS2672" s="112"/>
      <c r="MDT2672" s="112"/>
      <c r="MDU2672" s="112"/>
      <c r="MDV2672" s="112"/>
      <c r="MDW2672" s="112"/>
      <c r="MDX2672" s="112"/>
      <c r="MDY2672" s="112"/>
      <c r="MDZ2672" s="112"/>
      <c r="MEA2672" s="112"/>
      <c r="MEB2672" s="112"/>
      <c r="MEC2672" s="112"/>
      <c r="MED2672" s="112"/>
      <c r="MEE2672" s="112"/>
      <c r="MEF2672" s="112"/>
      <c r="MEG2672" s="112"/>
      <c r="MEH2672" s="112"/>
      <c r="MEI2672" s="112"/>
      <c r="MEJ2672" s="112"/>
      <c r="MEK2672" s="112"/>
      <c r="MEL2672" s="112"/>
      <c r="MEM2672" s="112"/>
      <c r="MEN2672" s="112"/>
      <c r="MEO2672" s="112"/>
      <c r="MEP2672" s="112"/>
      <c r="MEQ2672" s="112"/>
      <c r="MER2672" s="112"/>
      <c r="MES2672" s="112"/>
      <c r="MET2672" s="112"/>
      <c r="MEU2672" s="112"/>
      <c r="MEV2672" s="112"/>
      <c r="MEW2672" s="112"/>
      <c r="MEX2672" s="112"/>
      <c r="MEY2672" s="112"/>
      <c r="MEZ2672" s="112"/>
      <c r="MFA2672" s="112"/>
      <c r="MFB2672" s="112"/>
      <c r="MFC2672" s="112"/>
      <c r="MFD2672" s="112"/>
      <c r="MFE2672" s="112"/>
      <c r="MFF2672" s="112"/>
      <c r="MFG2672" s="112"/>
      <c r="MFH2672" s="112"/>
      <c r="MFI2672" s="112"/>
      <c r="MFJ2672" s="112"/>
      <c r="MFK2672" s="112"/>
      <c r="MFL2672" s="112"/>
      <c r="MFM2672" s="112"/>
      <c r="MFN2672" s="112"/>
      <c r="MFO2672" s="112"/>
      <c r="MFP2672" s="112"/>
      <c r="MFQ2672" s="112"/>
      <c r="MFR2672" s="112"/>
      <c r="MFS2672" s="112"/>
      <c r="MFT2672" s="112"/>
      <c r="MFU2672" s="112"/>
      <c r="MFV2672" s="112"/>
      <c r="MFW2672" s="112"/>
      <c r="MFX2672" s="112"/>
      <c r="MFY2672" s="112"/>
      <c r="MFZ2672" s="112"/>
      <c r="MGA2672" s="112"/>
      <c r="MGB2672" s="112"/>
      <c r="MGC2672" s="112"/>
      <c r="MGD2672" s="112"/>
      <c r="MGE2672" s="112"/>
      <c r="MGF2672" s="112"/>
      <c r="MGG2672" s="112"/>
      <c r="MGH2672" s="112"/>
      <c r="MGI2672" s="112"/>
      <c r="MGJ2672" s="112"/>
      <c r="MGK2672" s="112"/>
      <c r="MGL2672" s="112"/>
      <c r="MGM2672" s="112"/>
      <c r="MGN2672" s="112"/>
      <c r="MGO2672" s="112"/>
      <c r="MGP2672" s="112"/>
      <c r="MGQ2672" s="112"/>
      <c r="MGR2672" s="112"/>
      <c r="MGS2672" s="112"/>
      <c r="MGT2672" s="112"/>
      <c r="MGU2672" s="112"/>
      <c r="MGV2672" s="112"/>
      <c r="MGW2672" s="112"/>
      <c r="MGX2672" s="112"/>
      <c r="MGY2672" s="112"/>
      <c r="MGZ2672" s="112"/>
      <c r="MHA2672" s="112"/>
      <c r="MHB2672" s="112"/>
      <c r="MHC2672" s="112"/>
      <c r="MHD2672" s="112"/>
      <c r="MHE2672" s="112"/>
      <c r="MHF2672" s="112"/>
      <c r="MHG2672" s="112"/>
      <c r="MHH2672" s="112"/>
      <c r="MHI2672" s="112"/>
      <c r="MHJ2672" s="112"/>
      <c r="MHK2672" s="112"/>
      <c r="MHL2672" s="112"/>
      <c r="MHM2672" s="112"/>
      <c r="MHN2672" s="112"/>
      <c r="MHO2672" s="112"/>
      <c r="MHP2672" s="112"/>
      <c r="MHQ2672" s="112"/>
      <c r="MHR2672" s="112"/>
      <c r="MHS2672" s="112"/>
      <c r="MHT2672" s="112"/>
      <c r="MHU2672" s="112"/>
      <c r="MHV2672" s="112"/>
      <c r="MHW2672" s="112"/>
      <c r="MHX2672" s="112"/>
      <c r="MHY2672" s="112"/>
      <c r="MHZ2672" s="112"/>
      <c r="MIA2672" s="112"/>
      <c r="MIB2672" s="112"/>
      <c r="MIC2672" s="112"/>
      <c r="MID2672" s="112"/>
      <c r="MIE2672" s="112"/>
      <c r="MIF2672" s="112"/>
      <c r="MIG2672" s="112"/>
      <c r="MIH2672" s="112"/>
      <c r="MII2672" s="112"/>
      <c r="MIJ2672" s="112"/>
      <c r="MIK2672" s="112"/>
      <c r="MIL2672" s="112"/>
      <c r="MIM2672" s="112"/>
      <c r="MIN2672" s="112"/>
      <c r="MIO2672" s="112"/>
      <c r="MIP2672" s="112"/>
      <c r="MIQ2672" s="112"/>
      <c r="MIR2672" s="112"/>
      <c r="MIS2672" s="112"/>
      <c r="MIT2672" s="112"/>
      <c r="MIU2672" s="112"/>
      <c r="MIV2672" s="112"/>
      <c r="MIW2672" s="112"/>
      <c r="MIX2672" s="112"/>
      <c r="MIY2672" s="112"/>
      <c r="MIZ2672" s="112"/>
      <c r="MJA2672" s="112"/>
      <c r="MJB2672" s="112"/>
      <c r="MJC2672" s="112"/>
      <c r="MJD2672" s="112"/>
      <c r="MJE2672" s="112"/>
      <c r="MJF2672" s="112"/>
      <c r="MJG2672" s="112"/>
      <c r="MJH2672" s="112"/>
      <c r="MJI2672" s="112"/>
      <c r="MJJ2672" s="112"/>
      <c r="MJK2672" s="112"/>
      <c r="MJL2672" s="112"/>
      <c r="MJM2672" s="112"/>
      <c r="MJN2672" s="112"/>
      <c r="MJO2672" s="112"/>
      <c r="MJP2672" s="112"/>
      <c r="MJQ2672" s="112"/>
      <c r="MJR2672" s="112"/>
      <c r="MJS2672" s="112"/>
      <c r="MJT2672" s="112"/>
      <c r="MJU2672" s="112"/>
      <c r="MJV2672" s="112"/>
      <c r="MJW2672" s="112"/>
      <c r="MJX2672" s="112"/>
      <c r="MJY2672" s="112"/>
      <c r="MJZ2672" s="112"/>
      <c r="MKA2672" s="112"/>
      <c r="MKB2672" s="112"/>
      <c r="MKC2672" s="112"/>
      <c r="MKD2672" s="112"/>
      <c r="MKE2672" s="112"/>
      <c r="MKF2672" s="112"/>
      <c r="MKG2672" s="112"/>
      <c r="MKH2672" s="112"/>
      <c r="MKI2672" s="112"/>
      <c r="MKJ2672" s="112"/>
      <c r="MKK2672" s="112"/>
      <c r="MKL2672" s="112"/>
      <c r="MKM2672" s="112"/>
      <c r="MKN2672" s="112"/>
      <c r="MKO2672" s="112"/>
      <c r="MKP2672" s="112"/>
      <c r="MKQ2672" s="112"/>
      <c r="MKR2672" s="112"/>
      <c r="MKS2672" s="112"/>
      <c r="MKT2672" s="112"/>
      <c r="MKU2672" s="112"/>
      <c r="MKV2672" s="112"/>
      <c r="MKW2672" s="112"/>
      <c r="MKX2672" s="112"/>
      <c r="MKY2672" s="112"/>
      <c r="MKZ2672" s="112"/>
      <c r="MLA2672" s="112"/>
      <c r="MLB2672" s="112"/>
      <c r="MLC2672" s="112"/>
      <c r="MLD2672" s="112"/>
      <c r="MLE2672" s="112"/>
      <c r="MLF2672" s="112"/>
      <c r="MLG2672" s="112"/>
      <c r="MLH2672" s="112"/>
      <c r="MLI2672" s="112"/>
      <c r="MLJ2672" s="112"/>
      <c r="MLK2672" s="112"/>
      <c r="MLL2672" s="112"/>
      <c r="MLM2672" s="112"/>
      <c r="MLN2672" s="112"/>
      <c r="MLO2672" s="112"/>
      <c r="MLP2672" s="112"/>
      <c r="MLQ2672" s="112"/>
      <c r="MLR2672" s="112"/>
      <c r="MLS2672" s="112"/>
      <c r="MLT2672" s="112"/>
      <c r="MLU2672" s="112"/>
      <c r="MLV2672" s="112"/>
      <c r="MLW2672" s="112"/>
      <c r="MLX2672" s="112"/>
      <c r="MLY2672" s="112"/>
      <c r="MLZ2672" s="112"/>
      <c r="MMA2672" s="112"/>
      <c r="MMB2672" s="112"/>
      <c r="MMC2672" s="112"/>
      <c r="MMD2672" s="112"/>
      <c r="MME2672" s="112"/>
      <c r="MMF2672" s="112"/>
      <c r="MMG2672" s="112"/>
      <c r="MMH2672" s="112"/>
      <c r="MMI2672" s="112"/>
      <c r="MMJ2672" s="112"/>
      <c r="MMK2672" s="112"/>
      <c r="MML2672" s="112"/>
      <c r="MMM2672" s="112"/>
      <c r="MMN2672" s="112"/>
      <c r="MMO2672" s="112"/>
      <c r="MMP2672" s="112"/>
      <c r="MMQ2672" s="112"/>
      <c r="MMR2672" s="112"/>
      <c r="MMS2672" s="112"/>
      <c r="MMT2672" s="112"/>
      <c r="MMU2672" s="112"/>
      <c r="MMV2672" s="112"/>
      <c r="MMW2672" s="112"/>
      <c r="MMX2672" s="112"/>
      <c r="MMY2672" s="112"/>
      <c r="MMZ2672" s="112"/>
      <c r="MNA2672" s="112"/>
      <c r="MNB2672" s="112"/>
      <c r="MNC2672" s="112"/>
      <c r="MND2672" s="112"/>
      <c r="MNE2672" s="112"/>
      <c r="MNF2672" s="112"/>
      <c r="MNG2672" s="112"/>
      <c r="MNH2672" s="112"/>
      <c r="MNI2672" s="112"/>
      <c r="MNJ2672" s="112"/>
      <c r="MNK2672" s="112"/>
      <c r="MNL2672" s="112"/>
      <c r="MNM2672" s="112"/>
      <c r="MNN2672" s="112"/>
      <c r="MNO2672" s="112"/>
      <c r="MNP2672" s="112"/>
      <c r="MNQ2672" s="112"/>
      <c r="MNR2672" s="112"/>
      <c r="MNS2672" s="112"/>
      <c r="MNT2672" s="112"/>
      <c r="MNU2672" s="112"/>
      <c r="MNV2672" s="112"/>
      <c r="MNW2672" s="112"/>
      <c r="MNX2672" s="112"/>
      <c r="MNY2672" s="112"/>
      <c r="MNZ2672" s="112"/>
      <c r="MOA2672" s="112"/>
      <c r="MOB2672" s="112"/>
      <c r="MOC2672" s="112"/>
      <c r="MOD2672" s="112"/>
      <c r="MOE2672" s="112"/>
      <c r="MOF2672" s="112"/>
      <c r="MOG2672" s="112"/>
      <c r="MOH2672" s="112"/>
      <c r="MOI2672" s="112"/>
      <c r="MOJ2672" s="112"/>
      <c r="MOK2672" s="112"/>
      <c r="MOL2672" s="112"/>
      <c r="MOM2672" s="112"/>
      <c r="MON2672" s="112"/>
      <c r="MOO2672" s="112"/>
      <c r="MOP2672" s="112"/>
      <c r="MOQ2672" s="112"/>
      <c r="MOR2672" s="112"/>
      <c r="MOS2672" s="112"/>
      <c r="MOT2672" s="112"/>
      <c r="MOU2672" s="112"/>
      <c r="MOV2672" s="112"/>
      <c r="MOW2672" s="112"/>
      <c r="MOX2672" s="112"/>
      <c r="MOY2672" s="112"/>
      <c r="MOZ2672" s="112"/>
      <c r="MPA2672" s="112"/>
      <c r="MPB2672" s="112"/>
      <c r="MPC2672" s="112"/>
      <c r="MPD2672" s="112"/>
      <c r="MPE2672" s="112"/>
      <c r="MPF2672" s="112"/>
      <c r="MPG2672" s="112"/>
      <c r="MPH2672" s="112"/>
      <c r="MPI2672" s="112"/>
      <c r="MPJ2672" s="112"/>
      <c r="MPK2672" s="112"/>
      <c r="MPL2672" s="112"/>
      <c r="MPM2672" s="112"/>
      <c r="MPN2672" s="112"/>
      <c r="MPO2672" s="112"/>
      <c r="MPP2672" s="112"/>
      <c r="MPQ2672" s="112"/>
      <c r="MPR2672" s="112"/>
      <c r="MPS2672" s="112"/>
      <c r="MPT2672" s="112"/>
      <c r="MPU2672" s="112"/>
      <c r="MPV2672" s="112"/>
      <c r="MPW2672" s="112"/>
      <c r="MPX2672" s="112"/>
      <c r="MPY2672" s="112"/>
      <c r="MPZ2672" s="112"/>
      <c r="MQA2672" s="112"/>
      <c r="MQB2672" s="112"/>
      <c r="MQC2672" s="112"/>
      <c r="MQD2672" s="112"/>
      <c r="MQE2672" s="112"/>
      <c r="MQF2672" s="112"/>
      <c r="MQG2672" s="112"/>
      <c r="MQH2672" s="112"/>
      <c r="MQI2672" s="112"/>
      <c r="MQJ2672" s="112"/>
      <c r="MQK2672" s="112"/>
      <c r="MQL2672" s="112"/>
      <c r="MQM2672" s="112"/>
      <c r="MQN2672" s="112"/>
      <c r="MQO2672" s="112"/>
      <c r="MQP2672" s="112"/>
      <c r="MQQ2672" s="112"/>
      <c r="MQR2672" s="112"/>
      <c r="MQS2672" s="112"/>
      <c r="MQT2672" s="112"/>
      <c r="MQU2672" s="112"/>
      <c r="MQV2672" s="112"/>
      <c r="MQW2672" s="112"/>
      <c r="MQX2672" s="112"/>
      <c r="MQY2672" s="112"/>
      <c r="MQZ2672" s="112"/>
      <c r="MRA2672" s="112"/>
      <c r="MRB2672" s="112"/>
      <c r="MRC2672" s="112"/>
      <c r="MRD2672" s="112"/>
      <c r="MRE2672" s="112"/>
      <c r="MRF2672" s="112"/>
      <c r="MRG2672" s="112"/>
      <c r="MRH2672" s="112"/>
      <c r="MRI2672" s="112"/>
      <c r="MRJ2672" s="112"/>
      <c r="MRK2672" s="112"/>
      <c r="MRL2672" s="112"/>
      <c r="MRM2672" s="112"/>
      <c r="MRN2672" s="112"/>
      <c r="MRO2672" s="112"/>
      <c r="MRP2672" s="112"/>
      <c r="MRQ2672" s="112"/>
      <c r="MRR2672" s="112"/>
      <c r="MRS2672" s="112"/>
      <c r="MRT2672" s="112"/>
      <c r="MRU2672" s="112"/>
      <c r="MRV2672" s="112"/>
      <c r="MRW2672" s="112"/>
      <c r="MRX2672" s="112"/>
      <c r="MRY2672" s="112"/>
      <c r="MRZ2672" s="112"/>
      <c r="MSA2672" s="112"/>
      <c r="MSB2672" s="112"/>
      <c r="MSC2672" s="112"/>
      <c r="MSD2672" s="112"/>
      <c r="MSE2672" s="112"/>
      <c r="MSF2672" s="112"/>
      <c r="MSG2672" s="112"/>
      <c r="MSH2672" s="112"/>
      <c r="MSI2672" s="112"/>
      <c r="MSJ2672" s="112"/>
      <c r="MSK2672" s="112"/>
      <c r="MSL2672" s="112"/>
      <c r="MSM2672" s="112"/>
      <c r="MSN2672" s="112"/>
      <c r="MSO2672" s="112"/>
      <c r="MSP2672" s="112"/>
      <c r="MSQ2672" s="112"/>
      <c r="MSR2672" s="112"/>
      <c r="MSS2672" s="112"/>
      <c r="MST2672" s="112"/>
      <c r="MSU2672" s="112"/>
      <c r="MSV2672" s="112"/>
      <c r="MSW2672" s="112"/>
      <c r="MSX2672" s="112"/>
      <c r="MSY2672" s="112"/>
      <c r="MSZ2672" s="112"/>
      <c r="MTA2672" s="112"/>
      <c r="MTB2672" s="112"/>
      <c r="MTC2672" s="112"/>
      <c r="MTD2672" s="112"/>
      <c r="MTE2672" s="112"/>
      <c r="MTF2672" s="112"/>
      <c r="MTG2672" s="112"/>
      <c r="MTH2672" s="112"/>
      <c r="MTI2672" s="112"/>
      <c r="MTJ2672" s="112"/>
      <c r="MTK2672" s="112"/>
      <c r="MTL2672" s="112"/>
      <c r="MTM2672" s="112"/>
      <c r="MTN2672" s="112"/>
      <c r="MTO2672" s="112"/>
      <c r="MTP2672" s="112"/>
      <c r="MTQ2672" s="112"/>
      <c r="MTR2672" s="112"/>
      <c r="MTS2672" s="112"/>
      <c r="MTT2672" s="112"/>
      <c r="MTU2672" s="112"/>
      <c r="MTV2672" s="112"/>
      <c r="MTW2672" s="112"/>
      <c r="MTX2672" s="112"/>
      <c r="MTY2672" s="112"/>
      <c r="MTZ2672" s="112"/>
      <c r="MUA2672" s="112"/>
      <c r="MUB2672" s="112"/>
      <c r="MUC2672" s="112"/>
      <c r="MUD2672" s="112"/>
      <c r="MUE2672" s="112"/>
      <c r="MUF2672" s="112"/>
      <c r="MUG2672" s="112"/>
      <c r="MUH2672" s="112"/>
      <c r="MUI2672" s="112"/>
      <c r="MUJ2672" s="112"/>
      <c r="MUK2672" s="112"/>
      <c r="MUL2672" s="112"/>
      <c r="MUM2672" s="112"/>
      <c r="MUN2672" s="112"/>
      <c r="MUO2672" s="112"/>
      <c r="MUP2672" s="112"/>
      <c r="MUQ2672" s="112"/>
      <c r="MUR2672" s="112"/>
      <c r="MUS2672" s="112"/>
      <c r="MUT2672" s="112"/>
      <c r="MUU2672" s="112"/>
      <c r="MUV2672" s="112"/>
      <c r="MUW2672" s="112"/>
      <c r="MUX2672" s="112"/>
      <c r="MUY2672" s="112"/>
      <c r="MUZ2672" s="112"/>
      <c r="MVA2672" s="112"/>
      <c r="MVB2672" s="112"/>
      <c r="MVC2672" s="112"/>
      <c r="MVD2672" s="112"/>
      <c r="MVE2672" s="112"/>
      <c r="MVF2672" s="112"/>
      <c r="MVG2672" s="112"/>
      <c r="MVH2672" s="112"/>
      <c r="MVI2672" s="112"/>
      <c r="MVJ2672" s="112"/>
      <c r="MVK2672" s="112"/>
      <c r="MVL2672" s="112"/>
      <c r="MVM2672" s="112"/>
      <c r="MVN2672" s="112"/>
      <c r="MVO2672" s="112"/>
      <c r="MVP2672" s="112"/>
      <c r="MVQ2672" s="112"/>
      <c r="MVR2672" s="112"/>
      <c r="MVS2672" s="112"/>
      <c r="MVT2672" s="112"/>
      <c r="MVU2672" s="112"/>
      <c r="MVV2672" s="112"/>
      <c r="MVW2672" s="112"/>
      <c r="MVX2672" s="112"/>
      <c r="MVY2672" s="112"/>
      <c r="MVZ2672" s="112"/>
      <c r="MWA2672" s="112"/>
      <c r="MWB2672" s="112"/>
      <c r="MWC2672" s="112"/>
      <c r="MWD2672" s="112"/>
      <c r="MWE2672" s="112"/>
      <c r="MWF2672" s="112"/>
      <c r="MWG2672" s="112"/>
      <c r="MWH2672" s="112"/>
      <c r="MWI2672" s="112"/>
      <c r="MWJ2672" s="112"/>
      <c r="MWK2672" s="112"/>
      <c r="MWL2672" s="112"/>
      <c r="MWM2672" s="112"/>
      <c r="MWN2672" s="112"/>
      <c r="MWO2672" s="112"/>
      <c r="MWP2672" s="112"/>
      <c r="MWQ2672" s="112"/>
      <c r="MWR2672" s="112"/>
      <c r="MWS2672" s="112"/>
      <c r="MWT2672" s="112"/>
      <c r="MWU2672" s="112"/>
      <c r="MWV2672" s="112"/>
      <c r="MWW2672" s="112"/>
      <c r="MWX2672" s="112"/>
      <c r="MWY2672" s="112"/>
      <c r="MWZ2672" s="112"/>
      <c r="MXA2672" s="112"/>
      <c r="MXB2672" s="112"/>
      <c r="MXC2672" s="112"/>
      <c r="MXD2672" s="112"/>
      <c r="MXE2672" s="112"/>
      <c r="MXF2672" s="112"/>
      <c r="MXG2672" s="112"/>
      <c r="MXH2672" s="112"/>
      <c r="MXI2672" s="112"/>
      <c r="MXJ2672" s="112"/>
      <c r="MXK2672" s="112"/>
      <c r="MXL2672" s="112"/>
      <c r="MXM2672" s="112"/>
      <c r="MXN2672" s="112"/>
      <c r="MXO2672" s="112"/>
      <c r="MXP2672" s="112"/>
      <c r="MXQ2672" s="112"/>
      <c r="MXR2672" s="112"/>
      <c r="MXS2672" s="112"/>
      <c r="MXT2672" s="112"/>
      <c r="MXU2672" s="112"/>
      <c r="MXV2672" s="112"/>
      <c r="MXW2672" s="112"/>
      <c r="MXX2672" s="112"/>
      <c r="MXY2672" s="112"/>
      <c r="MXZ2672" s="112"/>
      <c r="MYA2672" s="112"/>
      <c r="MYB2672" s="112"/>
      <c r="MYC2672" s="112"/>
      <c r="MYD2672" s="112"/>
      <c r="MYE2672" s="112"/>
      <c r="MYF2672" s="112"/>
      <c r="MYG2672" s="112"/>
      <c r="MYH2672" s="112"/>
      <c r="MYI2672" s="112"/>
      <c r="MYJ2672" s="112"/>
      <c r="MYK2672" s="112"/>
      <c r="MYL2672" s="112"/>
      <c r="MYM2672" s="112"/>
      <c r="MYN2672" s="112"/>
      <c r="MYO2672" s="112"/>
      <c r="MYP2672" s="112"/>
      <c r="MYQ2672" s="112"/>
      <c r="MYR2672" s="112"/>
      <c r="MYS2672" s="112"/>
      <c r="MYT2672" s="112"/>
      <c r="MYU2672" s="112"/>
      <c r="MYV2672" s="112"/>
      <c r="MYW2672" s="112"/>
      <c r="MYX2672" s="112"/>
      <c r="MYY2672" s="112"/>
      <c r="MYZ2672" s="112"/>
      <c r="MZA2672" s="112"/>
      <c r="MZB2672" s="112"/>
      <c r="MZC2672" s="112"/>
      <c r="MZD2672" s="112"/>
      <c r="MZE2672" s="112"/>
      <c r="MZF2672" s="112"/>
      <c r="MZG2672" s="112"/>
      <c r="MZH2672" s="112"/>
      <c r="MZI2672" s="112"/>
      <c r="MZJ2672" s="112"/>
      <c r="MZK2672" s="112"/>
      <c r="MZL2672" s="112"/>
      <c r="MZM2672" s="112"/>
      <c r="MZN2672" s="112"/>
      <c r="MZO2672" s="112"/>
      <c r="MZP2672" s="112"/>
      <c r="MZQ2672" s="112"/>
      <c r="MZR2672" s="112"/>
      <c r="MZS2672" s="112"/>
      <c r="MZT2672" s="112"/>
      <c r="MZU2672" s="112"/>
      <c r="MZV2672" s="112"/>
      <c r="MZW2672" s="112"/>
      <c r="MZX2672" s="112"/>
      <c r="MZY2672" s="112"/>
      <c r="MZZ2672" s="112"/>
      <c r="NAA2672" s="112"/>
      <c r="NAB2672" s="112"/>
      <c r="NAC2672" s="112"/>
      <c r="NAD2672" s="112"/>
      <c r="NAE2672" s="112"/>
      <c r="NAF2672" s="112"/>
      <c r="NAG2672" s="112"/>
      <c r="NAH2672" s="112"/>
      <c r="NAI2672" s="112"/>
      <c r="NAJ2672" s="112"/>
      <c r="NAK2672" s="112"/>
      <c r="NAL2672" s="112"/>
      <c r="NAM2672" s="112"/>
      <c r="NAN2672" s="112"/>
      <c r="NAO2672" s="112"/>
      <c r="NAP2672" s="112"/>
      <c r="NAQ2672" s="112"/>
      <c r="NAR2672" s="112"/>
      <c r="NAS2672" s="112"/>
      <c r="NAT2672" s="112"/>
      <c r="NAU2672" s="112"/>
      <c r="NAV2672" s="112"/>
      <c r="NAW2672" s="112"/>
      <c r="NAX2672" s="112"/>
      <c r="NAY2672" s="112"/>
      <c r="NAZ2672" s="112"/>
      <c r="NBA2672" s="112"/>
      <c r="NBB2672" s="112"/>
      <c r="NBC2672" s="112"/>
      <c r="NBD2672" s="112"/>
      <c r="NBE2672" s="112"/>
      <c r="NBF2672" s="112"/>
      <c r="NBG2672" s="112"/>
      <c r="NBH2672" s="112"/>
      <c r="NBI2672" s="112"/>
      <c r="NBJ2672" s="112"/>
      <c r="NBK2672" s="112"/>
      <c r="NBL2672" s="112"/>
      <c r="NBM2672" s="112"/>
      <c r="NBN2672" s="112"/>
      <c r="NBO2672" s="112"/>
      <c r="NBP2672" s="112"/>
      <c r="NBQ2672" s="112"/>
      <c r="NBR2672" s="112"/>
      <c r="NBS2672" s="112"/>
      <c r="NBT2672" s="112"/>
      <c r="NBU2672" s="112"/>
      <c r="NBV2672" s="112"/>
      <c r="NBW2672" s="112"/>
      <c r="NBX2672" s="112"/>
      <c r="NBY2672" s="112"/>
      <c r="NBZ2672" s="112"/>
      <c r="NCA2672" s="112"/>
      <c r="NCB2672" s="112"/>
      <c r="NCC2672" s="112"/>
      <c r="NCD2672" s="112"/>
      <c r="NCE2672" s="112"/>
      <c r="NCF2672" s="112"/>
      <c r="NCG2672" s="112"/>
      <c r="NCH2672" s="112"/>
      <c r="NCI2672" s="112"/>
      <c r="NCJ2672" s="112"/>
      <c r="NCK2672" s="112"/>
      <c r="NCL2672" s="112"/>
      <c r="NCM2672" s="112"/>
      <c r="NCN2672" s="112"/>
      <c r="NCO2672" s="112"/>
      <c r="NCP2672" s="112"/>
      <c r="NCQ2672" s="112"/>
      <c r="NCR2672" s="112"/>
      <c r="NCS2672" s="112"/>
      <c r="NCT2672" s="112"/>
      <c r="NCU2672" s="112"/>
      <c r="NCV2672" s="112"/>
      <c r="NCW2672" s="112"/>
      <c r="NCX2672" s="112"/>
      <c r="NCY2672" s="112"/>
      <c r="NCZ2672" s="112"/>
      <c r="NDA2672" s="112"/>
      <c r="NDB2672" s="112"/>
      <c r="NDC2672" s="112"/>
      <c r="NDD2672" s="112"/>
      <c r="NDE2672" s="112"/>
      <c r="NDF2672" s="112"/>
      <c r="NDG2672" s="112"/>
      <c r="NDH2672" s="112"/>
      <c r="NDI2672" s="112"/>
      <c r="NDJ2672" s="112"/>
      <c r="NDK2672" s="112"/>
      <c r="NDL2672" s="112"/>
      <c r="NDM2672" s="112"/>
      <c r="NDN2672" s="112"/>
      <c r="NDO2672" s="112"/>
      <c r="NDP2672" s="112"/>
      <c r="NDQ2672" s="112"/>
      <c r="NDR2672" s="112"/>
      <c r="NDS2672" s="112"/>
      <c r="NDT2672" s="112"/>
      <c r="NDU2672" s="112"/>
      <c r="NDV2672" s="112"/>
      <c r="NDW2672" s="112"/>
      <c r="NDX2672" s="112"/>
      <c r="NDY2672" s="112"/>
      <c r="NDZ2672" s="112"/>
      <c r="NEA2672" s="112"/>
      <c r="NEB2672" s="112"/>
      <c r="NEC2672" s="112"/>
      <c r="NED2672" s="112"/>
      <c r="NEE2672" s="112"/>
      <c r="NEF2672" s="112"/>
      <c r="NEG2672" s="112"/>
      <c r="NEH2672" s="112"/>
      <c r="NEI2672" s="112"/>
      <c r="NEJ2672" s="112"/>
      <c r="NEK2672" s="112"/>
      <c r="NEL2672" s="112"/>
      <c r="NEM2672" s="112"/>
      <c r="NEN2672" s="112"/>
      <c r="NEO2672" s="112"/>
      <c r="NEP2672" s="112"/>
      <c r="NEQ2672" s="112"/>
      <c r="NER2672" s="112"/>
      <c r="NES2672" s="112"/>
      <c r="NET2672" s="112"/>
      <c r="NEU2672" s="112"/>
      <c r="NEV2672" s="112"/>
      <c r="NEW2672" s="112"/>
      <c r="NEX2672" s="112"/>
      <c r="NEY2672" s="112"/>
      <c r="NEZ2672" s="112"/>
      <c r="NFA2672" s="112"/>
      <c r="NFB2672" s="112"/>
      <c r="NFC2672" s="112"/>
      <c r="NFD2672" s="112"/>
      <c r="NFE2672" s="112"/>
      <c r="NFF2672" s="112"/>
      <c r="NFG2672" s="112"/>
      <c r="NFH2672" s="112"/>
      <c r="NFI2672" s="112"/>
      <c r="NFJ2672" s="112"/>
      <c r="NFK2672" s="112"/>
      <c r="NFL2672" s="112"/>
      <c r="NFM2672" s="112"/>
      <c r="NFN2672" s="112"/>
      <c r="NFO2672" s="112"/>
      <c r="NFP2672" s="112"/>
      <c r="NFQ2672" s="112"/>
      <c r="NFR2672" s="112"/>
      <c r="NFS2672" s="112"/>
      <c r="NFT2672" s="112"/>
      <c r="NFU2672" s="112"/>
      <c r="NFV2672" s="112"/>
      <c r="NFW2672" s="112"/>
      <c r="NFX2672" s="112"/>
      <c r="NFY2672" s="112"/>
      <c r="NFZ2672" s="112"/>
      <c r="NGA2672" s="112"/>
      <c r="NGB2672" s="112"/>
      <c r="NGC2672" s="112"/>
      <c r="NGD2672" s="112"/>
      <c r="NGE2672" s="112"/>
      <c r="NGF2672" s="112"/>
      <c r="NGG2672" s="112"/>
      <c r="NGH2672" s="112"/>
      <c r="NGI2672" s="112"/>
      <c r="NGJ2672" s="112"/>
      <c r="NGK2672" s="112"/>
      <c r="NGL2672" s="112"/>
      <c r="NGM2672" s="112"/>
      <c r="NGN2672" s="112"/>
      <c r="NGO2672" s="112"/>
      <c r="NGP2672" s="112"/>
      <c r="NGQ2672" s="112"/>
      <c r="NGR2672" s="112"/>
      <c r="NGS2672" s="112"/>
      <c r="NGT2672" s="112"/>
      <c r="NGU2672" s="112"/>
      <c r="NGV2672" s="112"/>
      <c r="NGW2672" s="112"/>
      <c r="NGX2672" s="112"/>
      <c r="NGY2672" s="112"/>
      <c r="NGZ2672" s="112"/>
      <c r="NHA2672" s="112"/>
      <c r="NHB2672" s="112"/>
      <c r="NHC2672" s="112"/>
      <c r="NHD2672" s="112"/>
      <c r="NHE2672" s="112"/>
      <c r="NHF2672" s="112"/>
      <c r="NHG2672" s="112"/>
      <c r="NHH2672" s="112"/>
      <c r="NHI2672" s="112"/>
      <c r="NHJ2672" s="112"/>
      <c r="NHK2672" s="112"/>
      <c r="NHL2672" s="112"/>
      <c r="NHM2672" s="112"/>
      <c r="NHN2672" s="112"/>
      <c r="NHO2672" s="112"/>
      <c r="NHP2672" s="112"/>
      <c r="NHQ2672" s="112"/>
      <c r="NHR2672" s="112"/>
      <c r="NHS2672" s="112"/>
      <c r="NHT2672" s="112"/>
      <c r="NHU2672" s="112"/>
      <c r="NHV2672" s="112"/>
      <c r="NHW2672" s="112"/>
      <c r="NHX2672" s="112"/>
      <c r="NHY2672" s="112"/>
      <c r="NHZ2672" s="112"/>
      <c r="NIA2672" s="112"/>
      <c r="NIB2672" s="112"/>
      <c r="NIC2672" s="112"/>
      <c r="NID2672" s="112"/>
      <c r="NIE2672" s="112"/>
      <c r="NIF2672" s="112"/>
      <c r="NIG2672" s="112"/>
      <c r="NIH2672" s="112"/>
      <c r="NII2672" s="112"/>
      <c r="NIJ2672" s="112"/>
      <c r="NIK2672" s="112"/>
      <c r="NIL2672" s="112"/>
      <c r="NIM2672" s="112"/>
      <c r="NIN2672" s="112"/>
      <c r="NIO2672" s="112"/>
      <c r="NIP2672" s="112"/>
      <c r="NIQ2672" s="112"/>
      <c r="NIR2672" s="112"/>
      <c r="NIS2672" s="112"/>
      <c r="NIT2672" s="112"/>
      <c r="NIU2672" s="112"/>
      <c r="NIV2672" s="112"/>
      <c r="NIW2672" s="112"/>
      <c r="NIX2672" s="112"/>
      <c r="NIY2672" s="112"/>
      <c r="NIZ2672" s="112"/>
      <c r="NJA2672" s="112"/>
      <c r="NJB2672" s="112"/>
      <c r="NJC2672" s="112"/>
      <c r="NJD2672" s="112"/>
      <c r="NJE2672" s="112"/>
      <c r="NJF2672" s="112"/>
      <c r="NJG2672" s="112"/>
      <c r="NJH2672" s="112"/>
      <c r="NJI2672" s="112"/>
      <c r="NJJ2672" s="112"/>
      <c r="NJK2672" s="112"/>
      <c r="NJL2672" s="112"/>
      <c r="NJM2672" s="112"/>
      <c r="NJN2672" s="112"/>
      <c r="NJO2672" s="112"/>
      <c r="NJP2672" s="112"/>
      <c r="NJQ2672" s="112"/>
      <c r="NJR2672" s="112"/>
      <c r="NJS2672" s="112"/>
      <c r="NJT2672" s="112"/>
      <c r="NJU2672" s="112"/>
      <c r="NJV2672" s="112"/>
      <c r="NJW2672" s="112"/>
      <c r="NJX2672" s="112"/>
      <c r="NJY2672" s="112"/>
      <c r="NJZ2672" s="112"/>
      <c r="NKA2672" s="112"/>
      <c r="NKB2672" s="112"/>
      <c r="NKC2672" s="112"/>
      <c r="NKD2672" s="112"/>
      <c r="NKE2672" s="112"/>
      <c r="NKF2672" s="112"/>
      <c r="NKG2672" s="112"/>
      <c r="NKH2672" s="112"/>
      <c r="NKI2672" s="112"/>
      <c r="NKJ2672" s="112"/>
      <c r="NKK2672" s="112"/>
      <c r="NKL2672" s="112"/>
      <c r="NKM2672" s="112"/>
      <c r="NKN2672" s="112"/>
      <c r="NKO2672" s="112"/>
      <c r="NKP2672" s="112"/>
      <c r="NKQ2672" s="112"/>
      <c r="NKR2672" s="112"/>
      <c r="NKS2672" s="112"/>
      <c r="NKT2672" s="112"/>
      <c r="NKU2672" s="112"/>
      <c r="NKV2672" s="112"/>
      <c r="NKW2672" s="112"/>
      <c r="NKX2672" s="112"/>
      <c r="NKY2672" s="112"/>
      <c r="NKZ2672" s="112"/>
      <c r="NLA2672" s="112"/>
      <c r="NLB2672" s="112"/>
      <c r="NLC2672" s="112"/>
      <c r="NLD2672" s="112"/>
      <c r="NLE2672" s="112"/>
      <c r="NLF2672" s="112"/>
      <c r="NLG2672" s="112"/>
      <c r="NLH2672" s="112"/>
      <c r="NLI2672" s="112"/>
      <c r="NLJ2672" s="112"/>
      <c r="NLK2672" s="112"/>
      <c r="NLL2672" s="112"/>
      <c r="NLM2672" s="112"/>
      <c r="NLN2672" s="112"/>
      <c r="NLO2672" s="112"/>
      <c r="NLP2672" s="112"/>
      <c r="NLQ2672" s="112"/>
      <c r="NLR2672" s="112"/>
      <c r="NLS2672" s="112"/>
      <c r="NLT2672" s="112"/>
      <c r="NLU2672" s="112"/>
      <c r="NLV2672" s="112"/>
      <c r="NLW2672" s="112"/>
      <c r="NLX2672" s="112"/>
      <c r="NLY2672" s="112"/>
      <c r="NLZ2672" s="112"/>
      <c r="NMA2672" s="112"/>
      <c r="NMB2672" s="112"/>
      <c r="NMC2672" s="112"/>
      <c r="NMD2672" s="112"/>
      <c r="NME2672" s="112"/>
      <c r="NMF2672" s="112"/>
      <c r="NMG2672" s="112"/>
      <c r="NMH2672" s="112"/>
      <c r="NMI2672" s="112"/>
      <c r="NMJ2672" s="112"/>
      <c r="NMK2672" s="112"/>
      <c r="NML2672" s="112"/>
      <c r="NMM2672" s="112"/>
      <c r="NMN2672" s="112"/>
      <c r="NMO2672" s="112"/>
      <c r="NMP2672" s="112"/>
      <c r="NMQ2672" s="112"/>
      <c r="NMR2672" s="112"/>
      <c r="NMS2672" s="112"/>
      <c r="NMT2672" s="112"/>
      <c r="NMU2672" s="112"/>
      <c r="NMV2672" s="112"/>
      <c r="NMW2672" s="112"/>
      <c r="NMX2672" s="112"/>
      <c r="NMY2672" s="112"/>
      <c r="NMZ2672" s="112"/>
      <c r="NNA2672" s="112"/>
      <c r="NNB2672" s="112"/>
      <c r="NNC2672" s="112"/>
      <c r="NND2672" s="112"/>
      <c r="NNE2672" s="112"/>
      <c r="NNF2672" s="112"/>
      <c r="NNG2672" s="112"/>
      <c r="NNH2672" s="112"/>
      <c r="NNI2672" s="112"/>
      <c r="NNJ2672" s="112"/>
      <c r="NNK2672" s="112"/>
      <c r="NNL2672" s="112"/>
      <c r="NNM2672" s="112"/>
      <c r="NNN2672" s="112"/>
      <c r="NNO2672" s="112"/>
      <c r="NNP2672" s="112"/>
      <c r="NNQ2672" s="112"/>
      <c r="NNR2672" s="112"/>
      <c r="NNS2672" s="112"/>
      <c r="NNT2672" s="112"/>
      <c r="NNU2672" s="112"/>
      <c r="NNV2672" s="112"/>
      <c r="NNW2672" s="112"/>
      <c r="NNX2672" s="112"/>
      <c r="NNY2672" s="112"/>
      <c r="NNZ2672" s="112"/>
      <c r="NOA2672" s="112"/>
      <c r="NOB2672" s="112"/>
      <c r="NOC2672" s="112"/>
      <c r="NOD2672" s="112"/>
      <c r="NOE2672" s="112"/>
      <c r="NOF2672" s="112"/>
      <c r="NOG2672" s="112"/>
      <c r="NOH2672" s="112"/>
      <c r="NOI2672" s="112"/>
      <c r="NOJ2672" s="112"/>
      <c r="NOK2672" s="112"/>
      <c r="NOL2672" s="112"/>
      <c r="NOM2672" s="112"/>
      <c r="NON2672" s="112"/>
      <c r="NOO2672" s="112"/>
      <c r="NOP2672" s="112"/>
      <c r="NOQ2672" s="112"/>
      <c r="NOR2672" s="112"/>
      <c r="NOS2672" s="112"/>
      <c r="NOT2672" s="112"/>
      <c r="NOU2672" s="112"/>
      <c r="NOV2672" s="112"/>
      <c r="NOW2672" s="112"/>
      <c r="NOX2672" s="112"/>
      <c r="NOY2672" s="112"/>
      <c r="NOZ2672" s="112"/>
      <c r="NPA2672" s="112"/>
      <c r="NPB2672" s="112"/>
      <c r="NPC2672" s="112"/>
      <c r="NPD2672" s="112"/>
      <c r="NPE2672" s="112"/>
      <c r="NPF2672" s="112"/>
      <c r="NPG2672" s="112"/>
      <c r="NPH2672" s="112"/>
      <c r="NPI2672" s="112"/>
      <c r="NPJ2672" s="112"/>
      <c r="NPK2672" s="112"/>
      <c r="NPL2672" s="112"/>
      <c r="NPM2672" s="112"/>
      <c r="NPN2672" s="112"/>
      <c r="NPO2672" s="112"/>
      <c r="NPP2672" s="112"/>
      <c r="NPQ2672" s="112"/>
      <c r="NPR2672" s="112"/>
      <c r="NPS2672" s="112"/>
      <c r="NPT2672" s="112"/>
      <c r="NPU2672" s="112"/>
      <c r="NPV2672" s="112"/>
      <c r="NPW2672" s="112"/>
      <c r="NPX2672" s="112"/>
      <c r="NPY2672" s="112"/>
      <c r="NPZ2672" s="112"/>
      <c r="NQA2672" s="112"/>
      <c r="NQB2672" s="112"/>
      <c r="NQC2672" s="112"/>
      <c r="NQD2672" s="112"/>
      <c r="NQE2672" s="112"/>
      <c r="NQF2672" s="112"/>
      <c r="NQG2672" s="112"/>
      <c r="NQH2672" s="112"/>
      <c r="NQI2672" s="112"/>
      <c r="NQJ2672" s="112"/>
      <c r="NQK2672" s="112"/>
      <c r="NQL2672" s="112"/>
      <c r="NQM2672" s="112"/>
      <c r="NQN2672" s="112"/>
      <c r="NQO2672" s="112"/>
      <c r="NQP2672" s="112"/>
      <c r="NQQ2672" s="112"/>
      <c r="NQR2672" s="112"/>
      <c r="NQS2672" s="112"/>
      <c r="NQT2672" s="112"/>
      <c r="NQU2672" s="112"/>
      <c r="NQV2672" s="112"/>
      <c r="NQW2672" s="112"/>
      <c r="NQX2672" s="112"/>
      <c r="NQY2672" s="112"/>
      <c r="NQZ2672" s="112"/>
      <c r="NRA2672" s="112"/>
      <c r="NRB2672" s="112"/>
      <c r="NRC2672" s="112"/>
      <c r="NRD2672" s="112"/>
      <c r="NRE2672" s="112"/>
      <c r="NRF2672" s="112"/>
      <c r="NRG2672" s="112"/>
      <c r="NRH2672" s="112"/>
      <c r="NRI2672" s="112"/>
      <c r="NRJ2672" s="112"/>
      <c r="NRK2672" s="112"/>
      <c r="NRL2672" s="112"/>
      <c r="NRM2672" s="112"/>
      <c r="NRN2672" s="112"/>
      <c r="NRO2672" s="112"/>
      <c r="NRP2672" s="112"/>
      <c r="NRQ2672" s="112"/>
      <c r="NRR2672" s="112"/>
      <c r="NRS2672" s="112"/>
      <c r="NRT2672" s="112"/>
      <c r="NRU2672" s="112"/>
      <c r="NRV2672" s="112"/>
      <c r="NRW2672" s="112"/>
      <c r="NRX2672" s="112"/>
      <c r="NRY2672" s="112"/>
      <c r="NRZ2672" s="112"/>
      <c r="NSA2672" s="112"/>
      <c r="NSB2672" s="112"/>
      <c r="NSC2672" s="112"/>
      <c r="NSD2672" s="112"/>
      <c r="NSE2672" s="112"/>
      <c r="NSF2672" s="112"/>
      <c r="NSG2672" s="112"/>
      <c r="NSH2672" s="112"/>
      <c r="NSI2672" s="112"/>
      <c r="NSJ2672" s="112"/>
      <c r="NSK2672" s="112"/>
      <c r="NSL2672" s="112"/>
      <c r="NSM2672" s="112"/>
      <c r="NSN2672" s="112"/>
      <c r="NSO2672" s="112"/>
      <c r="NSP2672" s="112"/>
      <c r="NSQ2672" s="112"/>
      <c r="NSR2672" s="112"/>
      <c r="NSS2672" s="112"/>
      <c r="NST2672" s="112"/>
      <c r="NSU2672" s="112"/>
      <c r="NSV2672" s="112"/>
      <c r="NSW2672" s="112"/>
      <c r="NSX2672" s="112"/>
      <c r="NSY2672" s="112"/>
      <c r="NSZ2672" s="112"/>
      <c r="NTA2672" s="112"/>
      <c r="NTB2672" s="112"/>
      <c r="NTC2672" s="112"/>
      <c r="NTD2672" s="112"/>
      <c r="NTE2672" s="112"/>
      <c r="NTF2672" s="112"/>
      <c r="NTG2672" s="112"/>
      <c r="NTH2672" s="112"/>
      <c r="NTI2672" s="112"/>
      <c r="NTJ2672" s="112"/>
      <c r="NTK2672" s="112"/>
      <c r="NTL2672" s="112"/>
      <c r="NTM2672" s="112"/>
      <c r="NTN2672" s="112"/>
      <c r="NTO2672" s="112"/>
      <c r="NTP2672" s="112"/>
      <c r="NTQ2672" s="112"/>
      <c r="NTR2672" s="112"/>
      <c r="NTS2672" s="112"/>
      <c r="NTT2672" s="112"/>
      <c r="NTU2672" s="112"/>
      <c r="NTV2672" s="112"/>
      <c r="NTW2672" s="112"/>
      <c r="NTX2672" s="112"/>
      <c r="NTY2672" s="112"/>
      <c r="NTZ2672" s="112"/>
      <c r="NUA2672" s="112"/>
      <c r="NUB2672" s="112"/>
      <c r="NUC2672" s="112"/>
      <c r="NUD2672" s="112"/>
      <c r="NUE2672" s="112"/>
      <c r="NUF2672" s="112"/>
      <c r="NUG2672" s="112"/>
      <c r="NUH2672" s="112"/>
      <c r="NUI2672" s="112"/>
      <c r="NUJ2672" s="112"/>
      <c r="NUK2672" s="112"/>
      <c r="NUL2672" s="112"/>
      <c r="NUM2672" s="112"/>
      <c r="NUN2672" s="112"/>
      <c r="NUO2672" s="112"/>
      <c r="NUP2672" s="112"/>
      <c r="NUQ2672" s="112"/>
      <c r="NUR2672" s="112"/>
      <c r="NUS2672" s="112"/>
      <c r="NUT2672" s="112"/>
      <c r="NUU2672" s="112"/>
      <c r="NUV2672" s="112"/>
      <c r="NUW2672" s="112"/>
      <c r="NUX2672" s="112"/>
      <c r="NUY2672" s="112"/>
      <c r="NUZ2672" s="112"/>
      <c r="NVA2672" s="112"/>
      <c r="NVB2672" s="112"/>
      <c r="NVC2672" s="112"/>
      <c r="NVD2672" s="112"/>
      <c r="NVE2672" s="112"/>
      <c r="NVF2672" s="112"/>
      <c r="NVG2672" s="112"/>
      <c r="NVH2672" s="112"/>
      <c r="NVI2672" s="112"/>
      <c r="NVJ2672" s="112"/>
      <c r="NVK2672" s="112"/>
      <c r="NVL2672" s="112"/>
      <c r="NVM2672" s="112"/>
      <c r="NVN2672" s="112"/>
      <c r="NVO2672" s="112"/>
      <c r="NVP2672" s="112"/>
      <c r="NVQ2672" s="112"/>
      <c r="NVR2672" s="112"/>
      <c r="NVS2672" s="112"/>
      <c r="NVT2672" s="112"/>
      <c r="NVU2672" s="112"/>
      <c r="NVV2672" s="112"/>
      <c r="NVW2672" s="112"/>
      <c r="NVX2672" s="112"/>
      <c r="NVY2672" s="112"/>
      <c r="NVZ2672" s="112"/>
      <c r="NWA2672" s="112"/>
      <c r="NWB2672" s="112"/>
      <c r="NWC2672" s="112"/>
      <c r="NWD2672" s="112"/>
      <c r="NWE2672" s="112"/>
      <c r="NWF2672" s="112"/>
      <c r="NWG2672" s="112"/>
      <c r="NWH2672" s="112"/>
      <c r="NWI2672" s="112"/>
      <c r="NWJ2672" s="112"/>
      <c r="NWK2672" s="112"/>
      <c r="NWL2672" s="112"/>
      <c r="NWM2672" s="112"/>
      <c r="NWN2672" s="112"/>
      <c r="NWO2672" s="112"/>
      <c r="NWP2672" s="112"/>
      <c r="NWQ2672" s="112"/>
      <c r="NWR2672" s="112"/>
      <c r="NWS2672" s="112"/>
      <c r="NWT2672" s="112"/>
      <c r="NWU2672" s="112"/>
      <c r="NWV2672" s="112"/>
      <c r="NWW2672" s="112"/>
      <c r="NWX2672" s="112"/>
      <c r="NWY2672" s="112"/>
      <c r="NWZ2672" s="112"/>
      <c r="NXA2672" s="112"/>
      <c r="NXB2672" s="112"/>
      <c r="NXC2672" s="112"/>
      <c r="NXD2672" s="112"/>
      <c r="NXE2672" s="112"/>
      <c r="NXF2672" s="112"/>
      <c r="NXG2672" s="112"/>
      <c r="NXH2672" s="112"/>
      <c r="NXI2672" s="112"/>
      <c r="NXJ2672" s="112"/>
      <c r="NXK2672" s="112"/>
      <c r="NXL2672" s="112"/>
      <c r="NXM2672" s="112"/>
      <c r="NXN2672" s="112"/>
      <c r="NXO2672" s="112"/>
      <c r="NXP2672" s="112"/>
      <c r="NXQ2672" s="112"/>
      <c r="NXR2672" s="112"/>
      <c r="NXS2672" s="112"/>
      <c r="NXT2672" s="112"/>
      <c r="NXU2672" s="112"/>
      <c r="NXV2672" s="112"/>
      <c r="NXW2672" s="112"/>
      <c r="NXX2672" s="112"/>
      <c r="NXY2672" s="112"/>
      <c r="NXZ2672" s="112"/>
      <c r="NYA2672" s="112"/>
      <c r="NYB2672" s="112"/>
      <c r="NYC2672" s="112"/>
      <c r="NYD2672" s="112"/>
      <c r="NYE2672" s="112"/>
      <c r="NYF2672" s="112"/>
      <c r="NYG2672" s="112"/>
      <c r="NYH2672" s="112"/>
      <c r="NYI2672" s="112"/>
      <c r="NYJ2672" s="112"/>
      <c r="NYK2672" s="112"/>
      <c r="NYL2672" s="112"/>
      <c r="NYM2672" s="112"/>
      <c r="NYN2672" s="112"/>
      <c r="NYO2672" s="112"/>
      <c r="NYP2672" s="112"/>
      <c r="NYQ2672" s="112"/>
      <c r="NYR2672" s="112"/>
      <c r="NYS2672" s="112"/>
      <c r="NYT2672" s="112"/>
      <c r="NYU2672" s="112"/>
      <c r="NYV2672" s="112"/>
      <c r="NYW2672" s="112"/>
      <c r="NYX2672" s="112"/>
      <c r="NYY2672" s="112"/>
      <c r="NYZ2672" s="112"/>
      <c r="NZA2672" s="112"/>
      <c r="NZB2672" s="112"/>
      <c r="NZC2672" s="112"/>
      <c r="NZD2672" s="112"/>
      <c r="NZE2672" s="112"/>
      <c r="NZF2672" s="112"/>
      <c r="NZG2672" s="112"/>
      <c r="NZH2672" s="112"/>
      <c r="NZI2672" s="112"/>
      <c r="NZJ2672" s="112"/>
      <c r="NZK2672" s="112"/>
      <c r="NZL2672" s="112"/>
      <c r="NZM2672" s="112"/>
      <c r="NZN2672" s="112"/>
      <c r="NZO2672" s="112"/>
      <c r="NZP2672" s="112"/>
      <c r="NZQ2672" s="112"/>
      <c r="NZR2672" s="112"/>
      <c r="NZS2672" s="112"/>
      <c r="NZT2672" s="112"/>
      <c r="NZU2672" s="112"/>
      <c r="NZV2672" s="112"/>
      <c r="NZW2672" s="112"/>
      <c r="NZX2672" s="112"/>
      <c r="NZY2672" s="112"/>
      <c r="NZZ2672" s="112"/>
      <c r="OAA2672" s="112"/>
      <c r="OAB2672" s="112"/>
      <c r="OAC2672" s="112"/>
      <c r="OAD2672" s="112"/>
      <c r="OAE2672" s="112"/>
      <c r="OAF2672" s="112"/>
      <c r="OAG2672" s="112"/>
      <c r="OAH2672" s="112"/>
      <c r="OAI2672" s="112"/>
      <c r="OAJ2672" s="112"/>
      <c r="OAK2672" s="112"/>
      <c r="OAL2672" s="112"/>
      <c r="OAM2672" s="112"/>
      <c r="OAN2672" s="112"/>
      <c r="OAO2672" s="112"/>
      <c r="OAP2672" s="112"/>
      <c r="OAQ2672" s="112"/>
      <c r="OAR2672" s="112"/>
      <c r="OAS2672" s="112"/>
      <c r="OAT2672" s="112"/>
      <c r="OAU2672" s="112"/>
      <c r="OAV2672" s="112"/>
      <c r="OAW2672" s="112"/>
      <c r="OAX2672" s="112"/>
      <c r="OAY2672" s="112"/>
      <c r="OAZ2672" s="112"/>
      <c r="OBA2672" s="112"/>
      <c r="OBB2672" s="112"/>
      <c r="OBC2672" s="112"/>
      <c r="OBD2672" s="112"/>
      <c r="OBE2672" s="112"/>
      <c r="OBF2672" s="112"/>
      <c r="OBG2672" s="112"/>
      <c r="OBH2672" s="112"/>
      <c r="OBI2672" s="112"/>
      <c r="OBJ2672" s="112"/>
      <c r="OBK2672" s="112"/>
      <c r="OBL2672" s="112"/>
      <c r="OBM2672" s="112"/>
      <c r="OBN2672" s="112"/>
      <c r="OBO2672" s="112"/>
      <c r="OBP2672" s="112"/>
      <c r="OBQ2672" s="112"/>
      <c r="OBR2672" s="112"/>
      <c r="OBS2672" s="112"/>
      <c r="OBT2672" s="112"/>
      <c r="OBU2672" s="112"/>
      <c r="OBV2672" s="112"/>
      <c r="OBW2672" s="112"/>
      <c r="OBX2672" s="112"/>
      <c r="OBY2672" s="112"/>
      <c r="OBZ2672" s="112"/>
      <c r="OCA2672" s="112"/>
      <c r="OCB2672" s="112"/>
      <c r="OCC2672" s="112"/>
      <c r="OCD2672" s="112"/>
      <c r="OCE2672" s="112"/>
      <c r="OCF2672" s="112"/>
      <c r="OCG2672" s="112"/>
      <c r="OCH2672" s="112"/>
      <c r="OCI2672" s="112"/>
      <c r="OCJ2672" s="112"/>
      <c r="OCK2672" s="112"/>
      <c r="OCL2672" s="112"/>
      <c r="OCM2672" s="112"/>
      <c r="OCN2672" s="112"/>
      <c r="OCO2672" s="112"/>
      <c r="OCP2672" s="112"/>
      <c r="OCQ2672" s="112"/>
      <c r="OCR2672" s="112"/>
      <c r="OCS2672" s="112"/>
      <c r="OCT2672" s="112"/>
      <c r="OCU2672" s="112"/>
      <c r="OCV2672" s="112"/>
      <c r="OCW2672" s="112"/>
      <c r="OCX2672" s="112"/>
      <c r="OCY2672" s="112"/>
      <c r="OCZ2672" s="112"/>
      <c r="ODA2672" s="112"/>
      <c r="ODB2672" s="112"/>
      <c r="ODC2672" s="112"/>
      <c r="ODD2672" s="112"/>
      <c r="ODE2672" s="112"/>
      <c r="ODF2672" s="112"/>
      <c r="ODG2672" s="112"/>
      <c r="ODH2672" s="112"/>
      <c r="ODI2672" s="112"/>
      <c r="ODJ2672" s="112"/>
      <c r="ODK2672" s="112"/>
      <c r="ODL2672" s="112"/>
      <c r="ODM2672" s="112"/>
      <c r="ODN2672" s="112"/>
      <c r="ODO2672" s="112"/>
      <c r="ODP2672" s="112"/>
      <c r="ODQ2672" s="112"/>
      <c r="ODR2672" s="112"/>
      <c r="ODS2672" s="112"/>
      <c r="ODT2672" s="112"/>
      <c r="ODU2672" s="112"/>
      <c r="ODV2672" s="112"/>
      <c r="ODW2672" s="112"/>
      <c r="ODX2672" s="112"/>
      <c r="ODY2672" s="112"/>
      <c r="ODZ2672" s="112"/>
      <c r="OEA2672" s="112"/>
      <c r="OEB2672" s="112"/>
      <c r="OEC2672" s="112"/>
      <c r="OED2672" s="112"/>
      <c r="OEE2672" s="112"/>
      <c r="OEF2672" s="112"/>
      <c r="OEG2672" s="112"/>
      <c r="OEH2672" s="112"/>
      <c r="OEI2672" s="112"/>
      <c r="OEJ2672" s="112"/>
      <c r="OEK2672" s="112"/>
      <c r="OEL2672" s="112"/>
      <c r="OEM2672" s="112"/>
      <c r="OEN2672" s="112"/>
      <c r="OEO2672" s="112"/>
      <c r="OEP2672" s="112"/>
      <c r="OEQ2672" s="112"/>
      <c r="OER2672" s="112"/>
      <c r="OES2672" s="112"/>
      <c r="OET2672" s="112"/>
      <c r="OEU2672" s="112"/>
      <c r="OEV2672" s="112"/>
      <c r="OEW2672" s="112"/>
      <c r="OEX2672" s="112"/>
      <c r="OEY2672" s="112"/>
      <c r="OEZ2672" s="112"/>
      <c r="OFA2672" s="112"/>
      <c r="OFB2672" s="112"/>
      <c r="OFC2672" s="112"/>
      <c r="OFD2672" s="112"/>
      <c r="OFE2672" s="112"/>
      <c r="OFF2672" s="112"/>
      <c r="OFG2672" s="112"/>
      <c r="OFH2672" s="112"/>
      <c r="OFI2672" s="112"/>
      <c r="OFJ2672" s="112"/>
      <c r="OFK2672" s="112"/>
      <c r="OFL2672" s="112"/>
      <c r="OFM2672" s="112"/>
      <c r="OFN2672" s="112"/>
      <c r="OFO2672" s="112"/>
      <c r="OFP2672" s="112"/>
      <c r="OFQ2672" s="112"/>
      <c r="OFR2672" s="112"/>
      <c r="OFS2672" s="112"/>
      <c r="OFT2672" s="112"/>
      <c r="OFU2672" s="112"/>
      <c r="OFV2672" s="112"/>
      <c r="OFW2672" s="112"/>
      <c r="OFX2672" s="112"/>
      <c r="OFY2672" s="112"/>
      <c r="OFZ2672" s="112"/>
      <c r="OGA2672" s="112"/>
      <c r="OGB2672" s="112"/>
      <c r="OGC2672" s="112"/>
      <c r="OGD2672" s="112"/>
      <c r="OGE2672" s="112"/>
      <c r="OGF2672" s="112"/>
      <c r="OGG2672" s="112"/>
      <c r="OGH2672" s="112"/>
      <c r="OGI2672" s="112"/>
      <c r="OGJ2672" s="112"/>
      <c r="OGK2672" s="112"/>
      <c r="OGL2672" s="112"/>
      <c r="OGM2672" s="112"/>
      <c r="OGN2672" s="112"/>
      <c r="OGO2672" s="112"/>
      <c r="OGP2672" s="112"/>
      <c r="OGQ2672" s="112"/>
      <c r="OGR2672" s="112"/>
      <c r="OGS2672" s="112"/>
      <c r="OGT2672" s="112"/>
      <c r="OGU2672" s="112"/>
      <c r="OGV2672" s="112"/>
      <c r="OGW2672" s="112"/>
      <c r="OGX2672" s="112"/>
      <c r="OGY2672" s="112"/>
      <c r="OGZ2672" s="112"/>
      <c r="OHA2672" s="112"/>
      <c r="OHB2672" s="112"/>
      <c r="OHC2672" s="112"/>
      <c r="OHD2672" s="112"/>
      <c r="OHE2672" s="112"/>
      <c r="OHF2672" s="112"/>
      <c r="OHG2672" s="112"/>
      <c r="OHH2672" s="112"/>
      <c r="OHI2672" s="112"/>
      <c r="OHJ2672" s="112"/>
      <c r="OHK2672" s="112"/>
      <c r="OHL2672" s="112"/>
      <c r="OHM2672" s="112"/>
      <c r="OHN2672" s="112"/>
      <c r="OHO2672" s="112"/>
      <c r="OHP2672" s="112"/>
      <c r="OHQ2672" s="112"/>
      <c r="OHR2672" s="112"/>
      <c r="OHS2672" s="112"/>
      <c r="OHT2672" s="112"/>
      <c r="OHU2672" s="112"/>
      <c r="OHV2672" s="112"/>
      <c r="OHW2672" s="112"/>
      <c r="OHX2672" s="112"/>
      <c r="OHY2672" s="112"/>
      <c r="OHZ2672" s="112"/>
      <c r="OIA2672" s="112"/>
      <c r="OIB2672" s="112"/>
      <c r="OIC2672" s="112"/>
      <c r="OID2672" s="112"/>
      <c r="OIE2672" s="112"/>
      <c r="OIF2672" s="112"/>
      <c r="OIG2672" s="112"/>
      <c r="OIH2672" s="112"/>
      <c r="OII2672" s="112"/>
      <c r="OIJ2672" s="112"/>
      <c r="OIK2672" s="112"/>
      <c r="OIL2672" s="112"/>
      <c r="OIM2672" s="112"/>
      <c r="OIN2672" s="112"/>
      <c r="OIO2672" s="112"/>
      <c r="OIP2672" s="112"/>
      <c r="OIQ2672" s="112"/>
      <c r="OIR2672" s="112"/>
      <c r="OIS2672" s="112"/>
      <c r="OIT2672" s="112"/>
      <c r="OIU2672" s="112"/>
      <c r="OIV2672" s="112"/>
      <c r="OIW2672" s="112"/>
      <c r="OIX2672" s="112"/>
      <c r="OIY2672" s="112"/>
      <c r="OIZ2672" s="112"/>
      <c r="OJA2672" s="112"/>
      <c r="OJB2672" s="112"/>
      <c r="OJC2672" s="112"/>
      <c r="OJD2672" s="112"/>
      <c r="OJE2672" s="112"/>
      <c r="OJF2672" s="112"/>
      <c r="OJG2672" s="112"/>
      <c r="OJH2672" s="112"/>
      <c r="OJI2672" s="112"/>
      <c r="OJJ2672" s="112"/>
      <c r="OJK2672" s="112"/>
      <c r="OJL2672" s="112"/>
      <c r="OJM2672" s="112"/>
      <c r="OJN2672" s="112"/>
      <c r="OJO2672" s="112"/>
      <c r="OJP2672" s="112"/>
      <c r="OJQ2672" s="112"/>
      <c r="OJR2672" s="112"/>
      <c r="OJS2672" s="112"/>
      <c r="OJT2672" s="112"/>
      <c r="OJU2672" s="112"/>
      <c r="OJV2672" s="112"/>
      <c r="OJW2672" s="112"/>
      <c r="OJX2672" s="112"/>
      <c r="OJY2672" s="112"/>
      <c r="OJZ2672" s="112"/>
      <c r="OKA2672" s="112"/>
      <c r="OKB2672" s="112"/>
      <c r="OKC2672" s="112"/>
      <c r="OKD2672" s="112"/>
      <c r="OKE2672" s="112"/>
      <c r="OKF2672" s="112"/>
      <c r="OKG2672" s="112"/>
      <c r="OKH2672" s="112"/>
      <c r="OKI2672" s="112"/>
      <c r="OKJ2672" s="112"/>
      <c r="OKK2672" s="112"/>
      <c r="OKL2672" s="112"/>
      <c r="OKM2672" s="112"/>
      <c r="OKN2672" s="112"/>
      <c r="OKO2672" s="112"/>
      <c r="OKP2672" s="112"/>
      <c r="OKQ2672" s="112"/>
      <c r="OKR2672" s="112"/>
      <c r="OKS2672" s="112"/>
      <c r="OKT2672" s="112"/>
      <c r="OKU2672" s="112"/>
      <c r="OKV2672" s="112"/>
      <c r="OKW2672" s="112"/>
      <c r="OKX2672" s="112"/>
      <c r="OKY2672" s="112"/>
      <c r="OKZ2672" s="112"/>
      <c r="OLA2672" s="112"/>
      <c r="OLB2672" s="112"/>
      <c r="OLC2672" s="112"/>
      <c r="OLD2672" s="112"/>
      <c r="OLE2672" s="112"/>
      <c r="OLF2672" s="112"/>
      <c r="OLG2672" s="112"/>
      <c r="OLH2672" s="112"/>
      <c r="OLI2672" s="112"/>
      <c r="OLJ2672" s="112"/>
      <c r="OLK2672" s="112"/>
      <c r="OLL2672" s="112"/>
      <c r="OLM2672" s="112"/>
      <c r="OLN2672" s="112"/>
      <c r="OLO2672" s="112"/>
      <c r="OLP2672" s="112"/>
      <c r="OLQ2672" s="112"/>
      <c r="OLR2672" s="112"/>
      <c r="OLS2672" s="112"/>
      <c r="OLT2672" s="112"/>
      <c r="OLU2672" s="112"/>
      <c r="OLV2672" s="112"/>
      <c r="OLW2672" s="112"/>
      <c r="OLX2672" s="112"/>
      <c r="OLY2672" s="112"/>
      <c r="OLZ2672" s="112"/>
      <c r="OMA2672" s="112"/>
      <c r="OMB2672" s="112"/>
      <c r="OMC2672" s="112"/>
      <c r="OMD2672" s="112"/>
      <c r="OME2672" s="112"/>
      <c r="OMF2672" s="112"/>
      <c r="OMG2672" s="112"/>
      <c r="OMH2672" s="112"/>
      <c r="OMI2672" s="112"/>
      <c r="OMJ2672" s="112"/>
      <c r="OMK2672" s="112"/>
      <c r="OML2672" s="112"/>
      <c r="OMM2672" s="112"/>
      <c r="OMN2672" s="112"/>
      <c r="OMO2672" s="112"/>
      <c r="OMP2672" s="112"/>
      <c r="OMQ2672" s="112"/>
      <c r="OMR2672" s="112"/>
      <c r="OMS2672" s="112"/>
      <c r="OMT2672" s="112"/>
      <c r="OMU2672" s="112"/>
      <c r="OMV2672" s="112"/>
      <c r="OMW2672" s="112"/>
      <c r="OMX2672" s="112"/>
      <c r="OMY2672" s="112"/>
      <c r="OMZ2672" s="112"/>
      <c r="ONA2672" s="112"/>
      <c r="ONB2672" s="112"/>
      <c r="ONC2672" s="112"/>
      <c r="OND2672" s="112"/>
      <c r="ONE2672" s="112"/>
      <c r="ONF2672" s="112"/>
      <c r="ONG2672" s="112"/>
      <c r="ONH2672" s="112"/>
      <c r="ONI2672" s="112"/>
      <c r="ONJ2672" s="112"/>
      <c r="ONK2672" s="112"/>
      <c r="ONL2672" s="112"/>
      <c r="ONM2672" s="112"/>
      <c r="ONN2672" s="112"/>
      <c r="ONO2672" s="112"/>
      <c r="ONP2672" s="112"/>
      <c r="ONQ2672" s="112"/>
      <c r="ONR2672" s="112"/>
      <c r="ONS2672" s="112"/>
      <c r="ONT2672" s="112"/>
      <c r="ONU2672" s="112"/>
      <c r="ONV2672" s="112"/>
      <c r="ONW2672" s="112"/>
      <c r="ONX2672" s="112"/>
      <c r="ONY2672" s="112"/>
      <c r="ONZ2672" s="112"/>
      <c r="OOA2672" s="112"/>
      <c r="OOB2672" s="112"/>
      <c r="OOC2672" s="112"/>
      <c r="OOD2672" s="112"/>
      <c r="OOE2672" s="112"/>
      <c r="OOF2672" s="112"/>
      <c r="OOG2672" s="112"/>
      <c r="OOH2672" s="112"/>
      <c r="OOI2672" s="112"/>
      <c r="OOJ2672" s="112"/>
      <c r="OOK2672" s="112"/>
      <c r="OOL2672" s="112"/>
      <c r="OOM2672" s="112"/>
      <c r="OON2672" s="112"/>
      <c r="OOO2672" s="112"/>
      <c r="OOP2672" s="112"/>
      <c r="OOQ2672" s="112"/>
      <c r="OOR2672" s="112"/>
      <c r="OOS2672" s="112"/>
      <c r="OOT2672" s="112"/>
      <c r="OOU2672" s="112"/>
      <c r="OOV2672" s="112"/>
      <c r="OOW2672" s="112"/>
      <c r="OOX2672" s="112"/>
      <c r="OOY2672" s="112"/>
      <c r="OOZ2672" s="112"/>
      <c r="OPA2672" s="112"/>
      <c r="OPB2672" s="112"/>
      <c r="OPC2672" s="112"/>
      <c r="OPD2672" s="112"/>
      <c r="OPE2672" s="112"/>
      <c r="OPF2672" s="112"/>
      <c r="OPG2672" s="112"/>
      <c r="OPH2672" s="112"/>
      <c r="OPI2672" s="112"/>
      <c r="OPJ2672" s="112"/>
      <c r="OPK2672" s="112"/>
      <c r="OPL2672" s="112"/>
      <c r="OPM2672" s="112"/>
      <c r="OPN2672" s="112"/>
      <c r="OPO2672" s="112"/>
      <c r="OPP2672" s="112"/>
      <c r="OPQ2672" s="112"/>
      <c r="OPR2672" s="112"/>
      <c r="OPS2672" s="112"/>
      <c r="OPT2672" s="112"/>
      <c r="OPU2672" s="112"/>
      <c r="OPV2672" s="112"/>
      <c r="OPW2672" s="112"/>
      <c r="OPX2672" s="112"/>
      <c r="OPY2672" s="112"/>
      <c r="OPZ2672" s="112"/>
      <c r="OQA2672" s="112"/>
      <c r="OQB2672" s="112"/>
      <c r="OQC2672" s="112"/>
      <c r="OQD2672" s="112"/>
      <c r="OQE2672" s="112"/>
      <c r="OQF2672" s="112"/>
      <c r="OQG2672" s="112"/>
      <c r="OQH2672" s="112"/>
      <c r="OQI2672" s="112"/>
      <c r="OQJ2672" s="112"/>
      <c r="OQK2672" s="112"/>
      <c r="OQL2672" s="112"/>
      <c r="OQM2672" s="112"/>
      <c r="OQN2672" s="112"/>
      <c r="OQO2672" s="112"/>
      <c r="OQP2672" s="112"/>
      <c r="OQQ2672" s="112"/>
      <c r="OQR2672" s="112"/>
      <c r="OQS2672" s="112"/>
      <c r="OQT2672" s="112"/>
      <c r="OQU2672" s="112"/>
      <c r="OQV2672" s="112"/>
      <c r="OQW2672" s="112"/>
      <c r="OQX2672" s="112"/>
      <c r="OQY2672" s="112"/>
      <c r="OQZ2672" s="112"/>
      <c r="ORA2672" s="112"/>
      <c r="ORB2672" s="112"/>
      <c r="ORC2672" s="112"/>
      <c r="ORD2672" s="112"/>
      <c r="ORE2672" s="112"/>
      <c r="ORF2672" s="112"/>
      <c r="ORG2672" s="112"/>
      <c r="ORH2672" s="112"/>
      <c r="ORI2672" s="112"/>
      <c r="ORJ2672" s="112"/>
      <c r="ORK2672" s="112"/>
      <c r="ORL2672" s="112"/>
      <c r="ORM2672" s="112"/>
      <c r="ORN2672" s="112"/>
      <c r="ORO2672" s="112"/>
      <c r="ORP2672" s="112"/>
      <c r="ORQ2672" s="112"/>
      <c r="ORR2672" s="112"/>
      <c r="ORS2672" s="112"/>
      <c r="ORT2672" s="112"/>
      <c r="ORU2672" s="112"/>
      <c r="ORV2672" s="112"/>
      <c r="ORW2672" s="112"/>
      <c r="ORX2672" s="112"/>
      <c r="ORY2672" s="112"/>
      <c r="ORZ2672" s="112"/>
      <c r="OSA2672" s="112"/>
      <c r="OSB2672" s="112"/>
      <c r="OSC2672" s="112"/>
      <c r="OSD2672" s="112"/>
      <c r="OSE2672" s="112"/>
      <c r="OSF2672" s="112"/>
      <c r="OSG2672" s="112"/>
      <c r="OSH2672" s="112"/>
      <c r="OSI2672" s="112"/>
      <c r="OSJ2672" s="112"/>
      <c r="OSK2672" s="112"/>
      <c r="OSL2672" s="112"/>
      <c r="OSM2672" s="112"/>
      <c r="OSN2672" s="112"/>
      <c r="OSO2672" s="112"/>
      <c r="OSP2672" s="112"/>
      <c r="OSQ2672" s="112"/>
      <c r="OSR2672" s="112"/>
      <c r="OSS2672" s="112"/>
      <c r="OST2672" s="112"/>
      <c r="OSU2672" s="112"/>
      <c r="OSV2672" s="112"/>
      <c r="OSW2672" s="112"/>
      <c r="OSX2672" s="112"/>
      <c r="OSY2672" s="112"/>
      <c r="OSZ2672" s="112"/>
      <c r="OTA2672" s="112"/>
      <c r="OTB2672" s="112"/>
      <c r="OTC2672" s="112"/>
      <c r="OTD2672" s="112"/>
      <c r="OTE2672" s="112"/>
      <c r="OTF2672" s="112"/>
      <c r="OTG2672" s="112"/>
      <c r="OTH2672" s="112"/>
      <c r="OTI2672" s="112"/>
      <c r="OTJ2672" s="112"/>
      <c r="OTK2672" s="112"/>
      <c r="OTL2672" s="112"/>
      <c r="OTM2672" s="112"/>
      <c r="OTN2672" s="112"/>
      <c r="OTO2672" s="112"/>
      <c r="OTP2672" s="112"/>
      <c r="OTQ2672" s="112"/>
      <c r="OTR2672" s="112"/>
      <c r="OTS2672" s="112"/>
      <c r="OTT2672" s="112"/>
      <c r="OTU2672" s="112"/>
      <c r="OTV2672" s="112"/>
      <c r="OTW2672" s="112"/>
      <c r="OTX2672" s="112"/>
      <c r="OTY2672" s="112"/>
      <c r="OTZ2672" s="112"/>
      <c r="OUA2672" s="112"/>
      <c r="OUB2672" s="112"/>
      <c r="OUC2672" s="112"/>
      <c r="OUD2672" s="112"/>
      <c r="OUE2672" s="112"/>
      <c r="OUF2672" s="112"/>
      <c r="OUG2672" s="112"/>
      <c r="OUH2672" s="112"/>
      <c r="OUI2672" s="112"/>
      <c r="OUJ2672" s="112"/>
      <c r="OUK2672" s="112"/>
      <c r="OUL2672" s="112"/>
      <c r="OUM2672" s="112"/>
      <c r="OUN2672" s="112"/>
      <c r="OUO2672" s="112"/>
      <c r="OUP2672" s="112"/>
      <c r="OUQ2672" s="112"/>
      <c r="OUR2672" s="112"/>
      <c r="OUS2672" s="112"/>
      <c r="OUT2672" s="112"/>
      <c r="OUU2672" s="112"/>
      <c r="OUV2672" s="112"/>
      <c r="OUW2672" s="112"/>
      <c r="OUX2672" s="112"/>
      <c r="OUY2672" s="112"/>
      <c r="OUZ2672" s="112"/>
      <c r="OVA2672" s="112"/>
      <c r="OVB2672" s="112"/>
      <c r="OVC2672" s="112"/>
      <c r="OVD2672" s="112"/>
      <c r="OVE2672" s="112"/>
      <c r="OVF2672" s="112"/>
      <c r="OVG2672" s="112"/>
      <c r="OVH2672" s="112"/>
      <c r="OVI2672" s="112"/>
      <c r="OVJ2672" s="112"/>
      <c r="OVK2672" s="112"/>
      <c r="OVL2672" s="112"/>
      <c r="OVM2672" s="112"/>
      <c r="OVN2672" s="112"/>
      <c r="OVO2672" s="112"/>
      <c r="OVP2672" s="112"/>
      <c r="OVQ2672" s="112"/>
      <c r="OVR2672" s="112"/>
      <c r="OVS2672" s="112"/>
      <c r="OVT2672" s="112"/>
      <c r="OVU2672" s="112"/>
      <c r="OVV2672" s="112"/>
      <c r="OVW2672" s="112"/>
      <c r="OVX2672" s="112"/>
      <c r="OVY2672" s="112"/>
      <c r="OVZ2672" s="112"/>
      <c r="OWA2672" s="112"/>
      <c r="OWB2672" s="112"/>
      <c r="OWC2672" s="112"/>
      <c r="OWD2672" s="112"/>
      <c r="OWE2672" s="112"/>
      <c r="OWF2672" s="112"/>
      <c r="OWG2672" s="112"/>
      <c r="OWH2672" s="112"/>
      <c r="OWI2672" s="112"/>
      <c r="OWJ2672" s="112"/>
      <c r="OWK2672" s="112"/>
      <c r="OWL2672" s="112"/>
      <c r="OWM2672" s="112"/>
      <c r="OWN2672" s="112"/>
      <c r="OWO2672" s="112"/>
      <c r="OWP2672" s="112"/>
      <c r="OWQ2672" s="112"/>
      <c r="OWR2672" s="112"/>
      <c r="OWS2672" s="112"/>
      <c r="OWT2672" s="112"/>
      <c r="OWU2672" s="112"/>
      <c r="OWV2672" s="112"/>
      <c r="OWW2672" s="112"/>
      <c r="OWX2672" s="112"/>
      <c r="OWY2672" s="112"/>
      <c r="OWZ2672" s="112"/>
      <c r="OXA2672" s="112"/>
      <c r="OXB2672" s="112"/>
      <c r="OXC2672" s="112"/>
      <c r="OXD2672" s="112"/>
      <c r="OXE2672" s="112"/>
      <c r="OXF2672" s="112"/>
      <c r="OXG2672" s="112"/>
      <c r="OXH2672" s="112"/>
      <c r="OXI2672" s="112"/>
      <c r="OXJ2672" s="112"/>
      <c r="OXK2672" s="112"/>
      <c r="OXL2672" s="112"/>
      <c r="OXM2672" s="112"/>
      <c r="OXN2672" s="112"/>
      <c r="OXO2672" s="112"/>
      <c r="OXP2672" s="112"/>
      <c r="OXQ2672" s="112"/>
      <c r="OXR2672" s="112"/>
      <c r="OXS2672" s="112"/>
      <c r="OXT2672" s="112"/>
      <c r="OXU2672" s="112"/>
      <c r="OXV2672" s="112"/>
      <c r="OXW2672" s="112"/>
      <c r="OXX2672" s="112"/>
      <c r="OXY2672" s="112"/>
      <c r="OXZ2672" s="112"/>
      <c r="OYA2672" s="112"/>
      <c r="OYB2672" s="112"/>
      <c r="OYC2672" s="112"/>
      <c r="OYD2672" s="112"/>
      <c r="OYE2672" s="112"/>
      <c r="OYF2672" s="112"/>
      <c r="OYG2672" s="112"/>
      <c r="OYH2672" s="112"/>
      <c r="OYI2672" s="112"/>
      <c r="OYJ2672" s="112"/>
      <c r="OYK2672" s="112"/>
      <c r="OYL2672" s="112"/>
      <c r="OYM2672" s="112"/>
      <c r="OYN2672" s="112"/>
      <c r="OYO2672" s="112"/>
      <c r="OYP2672" s="112"/>
      <c r="OYQ2672" s="112"/>
      <c r="OYR2672" s="112"/>
      <c r="OYS2672" s="112"/>
      <c r="OYT2672" s="112"/>
      <c r="OYU2672" s="112"/>
      <c r="OYV2672" s="112"/>
      <c r="OYW2672" s="112"/>
      <c r="OYX2672" s="112"/>
      <c r="OYY2672" s="112"/>
      <c r="OYZ2672" s="112"/>
      <c r="OZA2672" s="112"/>
      <c r="OZB2672" s="112"/>
      <c r="OZC2672" s="112"/>
      <c r="OZD2672" s="112"/>
      <c r="OZE2672" s="112"/>
      <c r="OZF2672" s="112"/>
      <c r="OZG2672" s="112"/>
      <c r="OZH2672" s="112"/>
      <c r="OZI2672" s="112"/>
      <c r="OZJ2672" s="112"/>
      <c r="OZK2672" s="112"/>
      <c r="OZL2672" s="112"/>
      <c r="OZM2672" s="112"/>
      <c r="OZN2672" s="112"/>
      <c r="OZO2672" s="112"/>
      <c r="OZP2672" s="112"/>
      <c r="OZQ2672" s="112"/>
      <c r="OZR2672" s="112"/>
      <c r="OZS2672" s="112"/>
      <c r="OZT2672" s="112"/>
      <c r="OZU2672" s="112"/>
      <c r="OZV2672" s="112"/>
      <c r="OZW2672" s="112"/>
      <c r="OZX2672" s="112"/>
      <c r="OZY2672" s="112"/>
      <c r="OZZ2672" s="112"/>
      <c r="PAA2672" s="112"/>
      <c r="PAB2672" s="112"/>
      <c r="PAC2672" s="112"/>
      <c r="PAD2672" s="112"/>
      <c r="PAE2672" s="112"/>
      <c r="PAF2672" s="112"/>
      <c r="PAG2672" s="112"/>
      <c r="PAH2672" s="112"/>
      <c r="PAI2672" s="112"/>
      <c r="PAJ2672" s="112"/>
      <c r="PAK2672" s="112"/>
      <c r="PAL2672" s="112"/>
      <c r="PAM2672" s="112"/>
      <c r="PAN2672" s="112"/>
      <c r="PAO2672" s="112"/>
      <c r="PAP2672" s="112"/>
      <c r="PAQ2672" s="112"/>
      <c r="PAR2672" s="112"/>
      <c r="PAS2672" s="112"/>
      <c r="PAT2672" s="112"/>
      <c r="PAU2672" s="112"/>
      <c r="PAV2672" s="112"/>
      <c r="PAW2672" s="112"/>
      <c r="PAX2672" s="112"/>
      <c r="PAY2672" s="112"/>
      <c r="PAZ2672" s="112"/>
      <c r="PBA2672" s="112"/>
      <c r="PBB2672" s="112"/>
      <c r="PBC2672" s="112"/>
      <c r="PBD2672" s="112"/>
      <c r="PBE2672" s="112"/>
      <c r="PBF2672" s="112"/>
      <c r="PBG2672" s="112"/>
      <c r="PBH2672" s="112"/>
      <c r="PBI2672" s="112"/>
      <c r="PBJ2672" s="112"/>
      <c r="PBK2672" s="112"/>
      <c r="PBL2672" s="112"/>
      <c r="PBM2672" s="112"/>
      <c r="PBN2672" s="112"/>
      <c r="PBO2672" s="112"/>
      <c r="PBP2672" s="112"/>
      <c r="PBQ2672" s="112"/>
      <c r="PBR2672" s="112"/>
      <c r="PBS2672" s="112"/>
      <c r="PBT2672" s="112"/>
      <c r="PBU2672" s="112"/>
      <c r="PBV2672" s="112"/>
      <c r="PBW2672" s="112"/>
      <c r="PBX2672" s="112"/>
      <c r="PBY2672" s="112"/>
      <c r="PBZ2672" s="112"/>
      <c r="PCA2672" s="112"/>
      <c r="PCB2672" s="112"/>
      <c r="PCC2672" s="112"/>
      <c r="PCD2672" s="112"/>
      <c r="PCE2672" s="112"/>
      <c r="PCF2672" s="112"/>
      <c r="PCG2672" s="112"/>
      <c r="PCH2672" s="112"/>
      <c r="PCI2672" s="112"/>
      <c r="PCJ2672" s="112"/>
      <c r="PCK2672" s="112"/>
      <c r="PCL2672" s="112"/>
      <c r="PCM2672" s="112"/>
      <c r="PCN2672" s="112"/>
      <c r="PCO2672" s="112"/>
      <c r="PCP2672" s="112"/>
      <c r="PCQ2672" s="112"/>
      <c r="PCR2672" s="112"/>
      <c r="PCS2672" s="112"/>
      <c r="PCT2672" s="112"/>
      <c r="PCU2672" s="112"/>
      <c r="PCV2672" s="112"/>
      <c r="PCW2672" s="112"/>
      <c r="PCX2672" s="112"/>
      <c r="PCY2672" s="112"/>
      <c r="PCZ2672" s="112"/>
      <c r="PDA2672" s="112"/>
      <c r="PDB2672" s="112"/>
      <c r="PDC2672" s="112"/>
      <c r="PDD2672" s="112"/>
      <c r="PDE2672" s="112"/>
      <c r="PDF2672" s="112"/>
      <c r="PDG2672" s="112"/>
      <c r="PDH2672" s="112"/>
      <c r="PDI2672" s="112"/>
      <c r="PDJ2672" s="112"/>
      <c r="PDK2672" s="112"/>
      <c r="PDL2672" s="112"/>
      <c r="PDM2672" s="112"/>
      <c r="PDN2672" s="112"/>
      <c r="PDO2672" s="112"/>
      <c r="PDP2672" s="112"/>
      <c r="PDQ2672" s="112"/>
      <c r="PDR2672" s="112"/>
      <c r="PDS2672" s="112"/>
      <c r="PDT2672" s="112"/>
      <c r="PDU2672" s="112"/>
      <c r="PDV2672" s="112"/>
      <c r="PDW2672" s="112"/>
      <c r="PDX2672" s="112"/>
      <c r="PDY2672" s="112"/>
      <c r="PDZ2672" s="112"/>
      <c r="PEA2672" s="112"/>
      <c r="PEB2672" s="112"/>
      <c r="PEC2672" s="112"/>
      <c r="PED2672" s="112"/>
      <c r="PEE2672" s="112"/>
      <c r="PEF2672" s="112"/>
      <c r="PEG2672" s="112"/>
      <c r="PEH2672" s="112"/>
      <c r="PEI2672" s="112"/>
      <c r="PEJ2672" s="112"/>
      <c r="PEK2672" s="112"/>
      <c r="PEL2672" s="112"/>
      <c r="PEM2672" s="112"/>
      <c r="PEN2672" s="112"/>
      <c r="PEO2672" s="112"/>
      <c r="PEP2672" s="112"/>
      <c r="PEQ2672" s="112"/>
      <c r="PER2672" s="112"/>
      <c r="PES2672" s="112"/>
      <c r="PET2672" s="112"/>
      <c r="PEU2672" s="112"/>
      <c r="PEV2672" s="112"/>
      <c r="PEW2672" s="112"/>
      <c r="PEX2672" s="112"/>
      <c r="PEY2672" s="112"/>
      <c r="PEZ2672" s="112"/>
      <c r="PFA2672" s="112"/>
      <c r="PFB2672" s="112"/>
      <c r="PFC2672" s="112"/>
      <c r="PFD2672" s="112"/>
      <c r="PFE2672" s="112"/>
      <c r="PFF2672" s="112"/>
      <c r="PFG2672" s="112"/>
      <c r="PFH2672" s="112"/>
      <c r="PFI2672" s="112"/>
      <c r="PFJ2672" s="112"/>
      <c r="PFK2672" s="112"/>
      <c r="PFL2672" s="112"/>
      <c r="PFM2672" s="112"/>
      <c r="PFN2672" s="112"/>
      <c r="PFO2672" s="112"/>
      <c r="PFP2672" s="112"/>
      <c r="PFQ2672" s="112"/>
      <c r="PFR2672" s="112"/>
      <c r="PFS2672" s="112"/>
      <c r="PFT2672" s="112"/>
      <c r="PFU2672" s="112"/>
      <c r="PFV2672" s="112"/>
      <c r="PFW2672" s="112"/>
      <c r="PFX2672" s="112"/>
      <c r="PFY2672" s="112"/>
      <c r="PFZ2672" s="112"/>
      <c r="PGA2672" s="112"/>
      <c r="PGB2672" s="112"/>
      <c r="PGC2672" s="112"/>
      <c r="PGD2672" s="112"/>
      <c r="PGE2672" s="112"/>
      <c r="PGF2672" s="112"/>
      <c r="PGG2672" s="112"/>
      <c r="PGH2672" s="112"/>
      <c r="PGI2672" s="112"/>
      <c r="PGJ2672" s="112"/>
      <c r="PGK2672" s="112"/>
      <c r="PGL2672" s="112"/>
      <c r="PGM2672" s="112"/>
      <c r="PGN2672" s="112"/>
      <c r="PGO2672" s="112"/>
      <c r="PGP2672" s="112"/>
      <c r="PGQ2672" s="112"/>
      <c r="PGR2672" s="112"/>
      <c r="PGS2672" s="112"/>
      <c r="PGT2672" s="112"/>
      <c r="PGU2672" s="112"/>
      <c r="PGV2672" s="112"/>
      <c r="PGW2672" s="112"/>
      <c r="PGX2672" s="112"/>
      <c r="PGY2672" s="112"/>
      <c r="PGZ2672" s="112"/>
      <c r="PHA2672" s="112"/>
      <c r="PHB2672" s="112"/>
      <c r="PHC2672" s="112"/>
      <c r="PHD2672" s="112"/>
      <c r="PHE2672" s="112"/>
      <c r="PHF2672" s="112"/>
      <c r="PHG2672" s="112"/>
      <c r="PHH2672" s="112"/>
      <c r="PHI2672" s="112"/>
      <c r="PHJ2672" s="112"/>
      <c r="PHK2672" s="112"/>
      <c r="PHL2672" s="112"/>
      <c r="PHM2672" s="112"/>
      <c r="PHN2672" s="112"/>
      <c r="PHO2672" s="112"/>
      <c r="PHP2672" s="112"/>
      <c r="PHQ2672" s="112"/>
      <c r="PHR2672" s="112"/>
      <c r="PHS2672" s="112"/>
      <c r="PHT2672" s="112"/>
      <c r="PHU2672" s="112"/>
      <c r="PHV2672" s="112"/>
      <c r="PHW2672" s="112"/>
      <c r="PHX2672" s="112"/>
      <c r="PHY2672" s="112"/>
      <c r="PHZ2672" s="112"/>
      <c r="PIA2672" s="112"/>
      <c r="PIB2672" s="112"/>
      <c r="PIC2672" s="112"/>
      <c r="PID2672" s="112"/>
      <c r="PIE2672" s="112"/>
      <c r="PIF2672" s="112"/>
      <c r="PIG2672" s="112"/>
      <c r="PIH2672" s="112"/>
      <c r="PII2672" s="112"/>
      <c r="PIJ2672" s="112"/>
      <c r="PIK2672" s="112"/>
      <c r="PIL2672" s="112"/>
      <c r="PIM2672" s="112"/>
      <c r="PIN2672" s="112"/>
      <c r="PIO2672" s="112"/>
      <c r="PIP2672" s="112"/>
      <c r="PIQ2672" s="112"/>
      <c r="PIR2672" s="112"/>
      <c r="PIS2672" s="112"/>
      <c r="PIT2672" s="112"/>
      <c r="PIU2672" s="112"/>
      <c r="PIV2672" s="112"/>
      <c r="PIW2672" s="112"/>
      <c r="PIX2672" s="112"/>
      <c r="PIY2672" s="112"/>
      <c r="PIZ2672" s="112"/>
      <c r="PJA2672" s="112"/>
      <c r="PJB2672" s="112"/>
      <c r="PJC2672" s="112"/>
      <c r="PJD2672" s="112"/>
      <c r="PJE2672" s="112"/>
      <c r="PJF2672" s="112"/>
      <c r="PJG2672" s="112"/>
      <c r="PJH2672" s="112"/>
      <c r="PJI2672" s="112"/>
      <c r="PJJ2672" s="112"/>
      <c r="PJK2672" s="112"/>
      <c r="PJL2672" s="112"/>
      <c r="PJM2672" s="112"/>
      <c r="PJN2672" s="112"/>
      <c r="PJO2672" s="112"/>
      <c r="PJP2672" s="112"/>
      <c r="PJQ2672" s="112"/>
      <c r="PJR2672" s="112"/>
      <c r="PJS2672" s="112"/>
      <c r="PJT2672" s="112"/>
      <c r="PJU2672" s="112"/>
      <c r="PJV2672" s="112"/>
      <c r="PJW2672" s="112"/>
      <c r="PJX2672" s="112"/>
      <c r="PJY2672" s="112"/>
      <c r="PJZ2672" s="112"/>
      <c r="PKA2672" s="112"/>
      <c r="PKB2672" s="112"/>
      <c r="PKC2672" s="112"/>
      <c r="PKD2672" s="112"/>
      <c r="PKE2672" s="112"/>
      <c r="PKF2672" s="112"/>
      <c r="PKG2672" s="112"/>
      <c r="PKH2672" s="112"/>
      <c r="PKI2672" s="112"/>
      <c r="PKJ2672" s="112"/>
      <c r="PKK2672" s="112"/>
      <c r="PKL2672" s="112"/>
      <c r="PKM2672" s="112"/>
      <c r="PKN2672" s="112"/>
      <c r="PKO2672" s="112"/>
      <c r="PKP2672" s="112"/>
      <c r="PKQ2672" s="112"/>
      <c r="PKR2672" s="112"/>
      <c r="PKS2672" s="112"/>
      <c r="PKT2672" s="112"/>
      <c r="PKU2672" s="112"/>
      <c r="PKV2672" s="112"/>
      <c r="PKW2672" s="112"/>
      <c r="PKX2672" s="112"/>
      <c r="PKY2672" s="112"/>
      <c r="PKZ2672" s="112"/>
      <c r="PLA2672" s="112"/>
      <c r="PLB2672" s="112"/>
      <c r="PLC2672" s="112"/>
      <c r="PLD2672" s="112"/>
      <c r="PLE2672" s="112"/>
      <c r="PLF2672" s="112"/>
      <c r="PLG2672" s="112"/>
      <c r="PLH2672" s="112"/>
      <c r="PLI2672" s="112"/>
      <c r="PLJ2672" s="112"/>
      <c r="PLK2672" s="112"/>
      <c r="PLL2672" s="112"/>
      <c r="PLM2672" s="112"/>
      <c r="PLN2672" s="112"/>
      <c r="PLO2672" s="112"/>
      <c r="PLP2672" s="112"/>
      <c r="PLQ2672" s="112"/>
      <c r="PLR2672" s="112"/>
      <c r="PLS2672" s="112"/>
      <c r="PLT2672" s="112"/>
      <c r="PLU2672" s="112"/>
      <c r="PLV2672" s="112"/>
      <c r="PLW2672" s="112"/>
      <c r="PLX2672" s="112"/>
      <c r="PLY2672" s="112"/>
      <c r="PLZ2672" s="112"/>
      <c r="PMA2672" s="112"/>
      <c r="PMB2672" s="112"/>
      <c r="PMC2672" s="112"/>
      <c r="PMD2672" s="112"/>
      <c r="PME2672" s="112"/>
      <c r="PMF2672" s="112"/>
      <c r="PMG2672" s="112"/>
      <c r="PMH2672" s="112"/>
      <c r="PMI2672" s="112"/>
      <c r="PMJ2672" s="112"/>
      <c r="PMK2672" s="112"/>
      <c r="PML2672" s="112"/>
      <c r="PMM2672" s="112"/>
      <c r="PMN2672" s="112"/>
      <c r="PMO2672" s="112"/>
      <c r="PMP2672" s="112"/>
      <c r="PMQ2672" s="112"/>
      <c r="PMR2672" s="112"/>
      <c r="PMS2672" s="112"/>
      <c r="PMT2672" s="112"/>
      <c r="PMU2672" s="112"/>
      <c r="PMV2672" s="112"/>
      <c r="PMW2672" s="112"/>
      <c r="PMX2672" s="112"/>
      <c r="PMY2672" s="112"/>
      <c r="PMZ2672" s="112"/>
      <c r="PNA2672" s="112"/>
      <c r="PNB2672" s="112"/>
      <c r="PNC2672" s="112"/>
      <c r="PND2672" s="112"/>
      <c r="PNE2672" s="112"/>
      <c r="PNF2672" s="112"/>
      <c r="PNG2672" s="112"/>
      <c r="PNH2672" s="112"/>
      <c r="PNI2672" s="112"/>
      <c r="PNJ2672" s="112"/>
      <c r="PNK2672" s="112"/>
      <c r="PNL2672" s="112"/>
      <c r="PNM2672" s="112"/>
      <c r="PNN2672" s="112"/>
      <c r="PNO2672" s="112"/>
      <c r="PNP2672" s="112"/>
      <c r="PNQ2672" s="112"/>
      <c r="PNR2672" s="112"/>
      <c r="PNS2672" s="112"/>
      <c r="PNT2672" s="112"/>
      <c r="PNU2672" s="112"/>
      <c r="PNV2672" s="112"/>
      <c r="PNW2672" s="112"/>
      <c r="PNX2672" s="112"/>
      <c r="PNY2672" s="112"/>
      <c r="PNZ2672" s="112"/>
      <c r="POA2672" s="112"/>
      <c r="POB2672" s="112"/>
      <c r="POC2672" s="112"/>
      <c r="POD2672" s="112"/>
      <c r="POE2672" s="112"/>
      <c r="POF2672" s="112"/>
      <c r="POG2672" s="112"/>
      <c r="POH2672" s="112"/>
      <c r="POI2672" s="112"/>
      <c r="POJ2672" s="112"/>
      <c r="POK2672" s="112"/>
      <c r="POL2672" s="112"/>
      <c r="POM2672" s="112"/>
      <c r="PON2672" s="112"/>
      <c r="POO2672" s="112"/>
      <c r="POP2672" s="112"/>
      <c r="POQ2672" s="112"/>
      <c r="POR2672" s="112"/>
      <c r="POS2672" s="112"/>
      <c r="POT2672" s="112"/>
      <c r="POU2672" s="112"/>
      <c r="POV2672" s="112"/>
      <c r="POW2672" s="112"/>
      <c r="POX2672" s="112"/>
      <c r="POY2672" s="112"/>
      <c r="POZ2672" s="112"/>
      <c r="PPA2672" s="112"/>
      <c r="PPB2672" s="112"/>
      <c r="PPC2672" s="112"/>
      <c r="PPD2672" s="112"/>
      <c r="PPE2672" s="112"/>
      <c r="PPF2672" s="112"/>
      <c r="PPG2672" s="112"/>
      <c r="PPH2672" s="112"/>
      <c r="PPI2672" s="112"/>
      <c r="PPJ2672" s="112"/>
      <c r="PPK2672" s="112"/>
      <c r="PPL2672" s="112"/>
      <c r="PPM2672" s="112"/>
      <c r="PPN2672" s="112"/>
      <c r="PPO2672" s="112"/>
      <c r="PPP2672" s="112"/>
      <c r="PPQ2672" s="112"/>
      <c r="PPR2672" s="112"/>
      <c r="PPS2672" s="112"/>
      <c r="PPT2672" s="112"/>
      <c r="PPU2672" s="112"/>
      <c r="PPV2672" s="112"/>
      <c r="PPW2672" s="112"/>
      <c r="PPX2672" s="112"/>
      <c r="PPY2672" s="112"/>
      <c r="PPZ2672" s="112"/>
      <c r="PQA2672" s="112"/>
      <c r="PQB2672" s="112"/>
      <c r="PQC2672" s="112"/>
      <c r="PQD2672" s="112"/>
      <c r="PQE2672" s="112"/>
      <c r="PQF2672" s="112"/>
      <c r="PQG2672" s="112"/>
      <c r="PQH2672" s="112"/>
      <c r="PQI2672" s="112"/>
      <c r="PQJ2672" s="112"/>
      <c r="PQK2672" s="112"/>
      <c r="PQL2672" s="112"/>
      <c r="PQM2672" s="112"/>
      <c r="PQN2672" s="112"/>
      <c r="PQO2672" s="112"/>
      <c r="PQP2672" s="112"/>
      <c r="PQQ2672" s="112"/>
      <c r="PQR2672" s="112"/>
      <c r="PQS2672" s="112"/>
      <c r="PQT2672" s="112"/>
      <c r="PQU2672" s="112"/>
      <c r="PQV2672" s="112"/>
      <c r="PQW2672" s="112"/>
      <c r="PQX2672" s="112"/>
      <c r="PQY2672" s="112"/>
      <c r="PQZ2672" s="112"/>
      <c r="PRA2672" s="112"/>
      <c r="PRB2672" s="112"/>
      <c r="PRC2672" s="112"/>
      <c r="PRD2672" s="112"/>
      <c r="PRE2672" s="112"/>
      <c r="PRF2672" s="112"/>
      <c r="PRG2672" s="112"/>
      <c r="PRH2672" s="112"/>
      <c r="PRI2672" s="112"/>
      <c r="PRJ2672" s="112"/>
      <c r="PRK2672" s="112"/>
      <c r="PRL2672" s="112"/>
      <c r="PRM2672" s="112"/>
      <c r="PRN2672" s="112"/>
      <c r="PRO2672" s="112"/>
      <c r="PRP2672" s="112"/>
      <c r="PRQ2672" s="112"/>
      <c r="PRR2672" s="112"/>
      <c r="PRS2672" s="112"/>
      <c r="PRT2672" s="112"/>
      <c r="PRU2672" s="112"/>
      <c r="PRV2672" s="112"/>
      <c r="PRW2672" s="112"/>
      <c r="PRX2672" s="112"/>
      <c r="PRY2672" s="112"/>
      <c r="PRZ2672" s="112"/>
      <c r="PSA2672" s="112"/>
      <c r="PSB2672" s="112"/>
      <c r="PSC2672" s="112"/>
      <c r="PSD2672" s="112"/>
      <c r="PSE2672" s="112"/>
      <c r="PSF2672" s="112"/>
      <c r="PSG2672" s="112"/>
      <c r="PSH2672" s="112"/>
      <c r="PSI2672" s="112"/>
      <c r="PSJ2672" s="112"/>
      <c r="PSK2672" s="112"/>
      <c r="PSL2672" s="112"/>
      <c r="PSM2672" s="112"/>
      <c r="PSN2672" s="112"/>
      <c r="PSO2672" s="112"/>
      <c r="PSP2672" s="112"/>
      <c r="PSQ2672" s="112"/>
      <c r="PSR2672" s="112"/>
      <c r="PSS2672" s="112"/>
      <c r="PST2672" s="112"/>
      <c r="PSU2672" s="112"/>
      <c r="PSV2672" s="112"/>
      <c r="PSW2672" s="112"/>
      <c r="PSX2672" s="112"/>
      <c r="PSY2672" s="112"/>
      <c r="PSZ2672" s="112"/>
      <c r="PTA2672" s="112"/>
      <c r="PTB2672" s="112"/>
      <c r="PTC2672" s="112"/>
      <c r="PTD2672" s="112"/>
      <c r="PTE2672" s="112"/>
      <c r="PTF2672" s="112"/>
      <c r="PTG2672" s="112"/>
      <c r="PTH2672" s="112"/>
      <c r="PTI2672" s="112"/>
      <c r="PTJ2672" s="112"/>
      <c r="PTK2672" s="112"/>
      <c r="PTL2672" s="112"/>
      <c r="PTM2672" s="112"/>
      <c r="PTN2672" s="112"/>
      <c r="PTO2672" s="112"/>
      <c r="PTP2672" s="112"/>
      <c r="PTQ2672" s="112"/>
      <c r="PTR2672" s="112"/>
      <c r="PTS2672" s="112"/>
      <c r="PTT2672" s="112"/>
      <c r="PTU2672" s="112"/>
      <c r="PTV2672" s="112"/>
      <c r="PTW2672" s="112"/>
      <c r="PTX2672" s="112"/>
      <c r="PTY2672" s="112"/>
      <c r="PTZ2672" s="112"/>
      <c r="PUA2672" s="112"/>
      <c r="PUB2672" s="112"/>
      <c r="PUC2672" s="112"/>
      <c r="PUD2672" s="112"/>
      <c r="PUE2672" s="112"/>
      <c r="PUF2672" s="112"/>
      <c r="PUG2672" s="112"/>
      <c r="PUH2672" s="112"/>
      <c r="PUI2672" s="112"/>
      <c r="PUJ2672" s="112"/>
      <c r="PUK2672" s="112"/>
      <c r="PUL2672" s="112"/>
      <c r="PUM2672" s="112"/>
      <c r="PUN2672" s="112"/>
      <c r="PUO2672" s="112"/>
      <c r="PUP2672" s="112"/>
      <c r="PUQ2672" s="112"/>
      <c r="PUR2672" s="112"/>
      <c r="PUS2672" s="112"/>
      <c r="PUT2672" s="112"/>
      <c r="PUU2672" s="112"/>
      <c r="PUV2672" s="112"/>
      <c r="PUW2672" s="112"/>
      <c r="PUX2672" s="112"/>
      <c r="PUY2672" s="112"/>
      <c r="PUZ2672" s="112"/>
      <c r="PVA2672" s="112"/>
      <c r="PVB2672" s="112"/>
      <c r="PVC2672" s="112"/>
      <c r="PVD2672" s="112"/>
      <c r="PVE2672" s="112"/>
      <c r="PVF2672" s="112"/>
      <c r="PVG2672" s="112"/>
      <c r="PVH2672" s="112"/>
      <c r="PVI2672" s="112"/>
      <c r="PVJ2672" s="112"/>
      <c r="PVK2672" s="112"/>
      <c r="PVL2672" s="112"/>
      <c r="PVM2672" s="112"/>
      <c r="PVN2672" s="112"/>
      <c r="PVO2672" s="112"/>
      <c r="PVP2672" s="112"/>
      <c r="PVQ2672" s="112"/>
      <c r="PVR2672" s="112"/>
      <c r="PVS2672" s="112"/>
      <c r="PVT2672" s="112"/>
      <c r="PVU2672" s="112"/>
      <c r="PVV2672" s="112"/>
      <c r="PVW2672" s="112"/>
      <c r="PVX2672" s="112"/>
      <c r="PVY2672" s="112"/>
      <c r="PVZ2672" s="112"/>
      <c r="PWA2672" s="112"/>
      <c r="PWB2672" s="112"/>
      <c r="PWC2672" s="112"/>
      <c r="PWD2672" s="112"/>
      <c r="PWE2672" s="112"/>
      <c r="PWF2672" s="112"/>
      <c r="PWG2672" s="112"/>
      <c r="PWH2672" s="112"/>
      <c r="PWI2672" s="112"/>
      <c r="PWJ2672" s="112"/>
      <c r="PWK2672" s="112"/>
      <c r="PWL2672" s="112"/>
      <c r="PWM2672" s="112"/>
      <c r="PWN2672" s="112"/>
      <c r="PWO2672" s="112"/>
      <c r="PWP2672" s="112"/>
      <c r="PWQ2672" s="112"/>
      <c r="PWR2672" s="112"/>
      <c r="PWS2672" s="112"/>
      <c r="PWT2672" s="112"/>
      <c r="PWU2672" s="112"/>
      <c r="PWV2672" s="112"/>
      <c r="PWW2672" s="112"/>
      <c r="PWX2672" s="112"/>
      <c r="PWY2672" s="112"/>
      <c r="PWZ2672" s="112"/>
      <c r="PXA2672" s="112"/>
      <c r="PXB2672" s="112"/>
      <c r="PXC2672" s="112"/>
      <c r="PXD2672" s="112"/>
      <c r="PXE2672" s="112"/>
      <c r="PXF2672" s="112"/>
      <c r="PXG2672" s="112"/>
      <c r="PXH2672" s="112"/>
      <c r="PXI2672" s="112"/>
      <c r="PXJ2672" s="112"/>
      <c r="PXK2672" s="112"/>
      <c r="PXL2672" s="112"/>
      <c r="PXM2672" s="112"/>
      <c r="PXN2672" s="112"/>
      <c r="PXO2672" s="112"/>
      <c r="PXP2672" s="112"/>
      <c r="PXQ2672" s="112"/>
      <c r="PXR2672" s="112"/>
      <c r="PXS2672" s="112"/>
      <c r="PXT2672" s="112"/>
      <c r="PXU2672" s="112"/>
      <c r="PXV2672" s="112"/>
      <c r="PXW2672" s="112"/>
      <c r="PXX2672" s="112"/>
      <c r="PXY2672" s="112"/>
      <c r="PXZ2672" s="112"/>
      <c r="PYA2672" s="112"/>
      <c r="PYB2672" s="112"/>
      <c r="PYC2672" s="112"/>
      <c r="PYD2672" s="112"/>
      <c r="PYE2672" s="112"/>
      <c r="PYF2672" s="112"/>
      <c r="PYG2672" s="112"/>
      <c r="PYH2672" s="112"/>
      <c r="PYI2672" s="112"/>
      <c r="PYJ2672" s="112"/>
      <c r="PYK2672" s="112"/>
      <c r="PYL2672" s="112"/>
      <c r="PYM2672" s="112"/>
      <c r="PYN2672" s="112"/>
      <c r="PYO2672" s="112"/>
      <c r="PYP2672" s="112"/>
      <c r="PYQ2672" s="112"/>
      <c r="PYR2672" s="112"/>
      <c r="PYS2672" s="112"/>
      <c r="PYT2672" s="112"/>
      <c r="PYU2672" s="112"/>
      <c r="PYV2672" s="112"/>
      <c r="PYW2672" s="112"/>
      <c r="PYX2672" s="112"/>
      <c r="PYY2672" s="112"/>
      <c r="PYZ2672" s="112"/>
      <c r="PZA2672" s="112"/>
      <c r="PZB2672" s="112"/>
      <c r="PZC2672" s="112"/>
      <c r="PZD2672" s="112"/>
      <c r="PZE2672" s="112"/>
      <c r="PZF2672" s="112"/>
      <c r="PZG2672" s="112"/>
      <c r="PZH2672" s="112"/>
      <c r="PZI2672" s="112"/>
      <c r="PZJ2672" s="112"/>
      <c r="PZK2672" s="112"/>
      <c r="PZL2672" s="112"/>
      <c r="PZM2672" s="112"/>
      <c r="PZN2672" s="112"/>
      <c r="PZO2672" s="112"/>
      <c r="PZP2672" s="112"/>
      <c r="PZQ2672" s="112"/>
      <c r="PZR2672" s="112"/>
      <c r="PZS2672" s="112"/>
      <c r="PZT2672" s="112"/>
      <c r="PZU2672" s="112"/>
      <c r="PZV2672" s="112"/>
      <c r="PZW2672" s="112"/>
      <c r="PZX2672" s="112"/>
      <c r="PZY2672" s="112"/>
      <c r="PZZ2672" s="112"/>
      <c r="QAA2672" s="112"/>
      <c r="QAB2672" s="112"/>
      <c r="QAC2672" s="112"/>
      <c r="QAD2672" s="112"/>
      <c r="QAE2672" s="112"/>
      <c r="QAF2672" s="112"/>
      <c r="QAG2672" s="112"/>
      <c r="QAH2672" s="112"/>
      <c r="QAI2672" s="112"/>
      <c r="QAJ2672" s="112"/>
      <c r="QAK2672" s="112"/>
      <c r="QAL2672" s="112"/>
      <c r="QAM2672" s="112"/>
      <c r="QAN2672" s="112"/>
      <c r="QAO2672" s="112"/>
      <c r="QAP2672" s="112"/>
      <c r="QAQ2672" s="112"/>
      <c r="QAR2672" s="112"/>
      <c r="QAS2672" s="112"/>
      <c r="QAT2672" s="112"/>
      <c r="QAU2672" s="112"/>
      <c r="QAV2672" s="112"/>
      <c r="QAW2672" s="112"/>
      <c r="QAX2672" s="112"/>
      <c r="QAY2672" s="112"/>
      <c r="QAZ2672" s="112"/>
      <c r="QBA2672" s="112"/>
      <c r="QBB2672" s="112"/>
      <c r="QBC2672" s="112"/>
      <c r="QBD2672" s="112"/>
      <c r="QBE2672" s="112"/>
      <c r="QBF2672" s="112"/>
      <c r="QBG2672" s="112"/>
      <c r="QBH2672" s="112"/>
      <c r="QBI2672" s="112"/>
      <c r="QBJ2672" s="112"/>
      <c r="QBK2672" s="112"/>
      <c r="QBL2672" s="112"/>
      <c r="QBM2672" s="112"/>
      <c r="QBN2672" s="112"/>
      <c r="QBO2672" s="112"/>
      <c r="QBP2672" s="112"/>
      <c r="QBQ2672" s="112"/>
      <c r="QBR2672" s="112"/>
      <c r="QBS2672" s="112"/>
      <c r="QBT2672" s="112"/>
      <c r="QBU2672" s="112"/>
      <c r="QBV2672" s="112"/>
      <c r="QBW2672" s="112"/>
      <c r="QBX2672" s="112"/>
      <c r="QBY2672" s="112"/>
      <c r="QBZ2672" s="112"/>
      <c r="QCA2672" s="112"/>
      <c r="QCB2672" s="112"/>
      <c r="QCC2672" s="112"/>
      <c r="QCD2672" s="112"/>
      <c r="QCE2672" s="112"/>
      <c r="QCF2672" s="112"/>
      <c r="QCG2672" s="112"/>
      <c r="QCH2672" s="112"/>
      <c r="QCI2672" s="112"/>
      <c r="QCJ2672" s="112"/>
      <c r="QCK2672" s="112"/>
      <c r="QCL2672" s="112"/>
      <c r="QCM2672" s="112"/>
      <c r="QCN2672" s="112"/>
      <c r="QCO2672" s="112"/>
      <c r="QCP2672" s="112"/>
      <c r="QCQ2672" s="112"/>
      <c r="QCR2672" s="112"/>
      <c r="QCS2672" s="112"/>
      <c r="QCT2672" s="112"/>
      <c r="QCU2672" s="112"/>
      <c r="QCV2672" s="112"/>
      <c r="QCW2672" s="112"/>
      <c r="QCX2672" s="112"/>
      <c r="QCY2672" s="112"/>
      <c r="QCZ2672" s="112"/>
      <c r="QDA2672" s="112"/>
      <c r="QDB2672" s="112"/>
      <c r="QDC2672" s="112"/>
      <c r="QDD2672" s="112"/>
      <c r="QDE2672" s="112"/>
      <c r="QDF2672" s="112"/>
      <c r="QDG2672" s="112"/>
      <c r="QDH2672" s="112"/>
      <c r="QDI2672" s="112"/>
      <c r="QDJ2672" s="112"/>
      <c r="QDK2672" s="112"/>
      <c r="QDL2672" s="112"/>
      <c r="QDM2672" s="112"/>
      <c r="QDN2672" s="112"/>
      <c r="QDO2672" s="112"/>
      <c r="QDP2672" s="112"/>
      <c r="QDQ2672" s="112"/>
      <c r="QDR2672" s="112"/>
      <c r="QDS2672" s="112"/>
      <c r="QDT2672" s="112"/>
      <c r="QDU2672" s="112"/>
      <c r="QDV2672" s="112"/>
      <c r="QDW2672" s="112"/>
      <c r="QDX2672" s="112"/>
      <c r="QDY2672" s="112"/>
      <c r="QDZ2672" s="112"/>
      <c r="QEA2672" s="112"/>
      <c r="QEB2672" s="112"/>
      <c r="QEC2672" s="112"/>
      <c r="QED2672" s="112"/>
      <c r="QEE2672" s="112"/>
      <c r="QEF2672" s="112"/>
      <c r="QEG2672" s="112"/>
      <c r="QEH2672" s="112"/>
      <c r="QEI2672" s="112"/>
      <c r="QEJ2672" s="112"/>
      <c r="QEK2672" s="112"/>
      <c r="QEL2672" s="112"/>
      <c r="QEM2672" s="112"/>
      <c r="QEN2672" s="112"/>
      <c r="QEO2672" s="112"/>
      <c r="QEP2672" s="112"/>
      <c r="QEQ2672" s="112"/>
      <c r="QER2672" s="112"/>
      <c r="QES2672" s="112"/>
      <c r="QET2672" s="112"/>
      <c r="QEU2672" s="112"/>
      <c r="QEV2672" s="112"/>
      <c r="QEW2672" s="112"/>
      <c r="QEX2672" s="112"/>
      <c r="QEY2672" s="112"/>
      <c r="QEZ2672" s="112"/>
      <c r="QFA2672" s="112"/>
      <c r="QFB2672" s="112"/>
      <c r="QFC2672" s="112"/>
      <c r="QFD2672" s="112"/>
      <c r="QFE2672" s="112"/>
      <c r="QFF2672" s="112"/>
      <c r="QFG2672" s="112"/>
      <c r="QFH2672" s="112"/>
      <c r="QFI2672" s="112"/>
      <c r="QFJ2672" s="112"/>
      <c r="QFK2672" s="112"/>
      <c r="QFL2672" s="112"/>
      <c r="QFM2672" s="112"/>
      <c r="QFN2672" s="112"/>
      <c r="QFO2672" s="112"/>
      <c r="QFP2672" s="112"/>
      <c r="QFQ2672" s="112"/>
      <c r="QFR2672" s="112"/>
      <c r="QFS2672" s="112"/>
      <c r="QFT2672" s="112"/>
      <c r="QFU2672" s="112"/>
      <c r="QFV2672" s="112"/>
      <c r="QFW2672" s="112"/>
      <c r="QFX2672" s="112"/>
      <c r="QFY2672" s="112"/>
      <c r="QFZ2672" s="112"/>
      <c r="QGA2672" s="112"/>
      <c r="QGB2672" s="112"/>
      <c r="QGC2672" s="112"/>
      <c r="QGD2672" s="112"/>
      <c r="QGE2672" s="112"/>
      <c r="QGF2672" s="112"/>
      <c r="QGG2672" s="112"/>
      <c r="QGH2672" s="112"/>
      <c r="QGI2672" s="112"/>
      <c r="QGJ2672" s="112"/>
      <c r="QGK2672" s="112"/>
      <c r="QGL2672" s="112"/>
      <c r="QGM2672" s="112"/>
      <c r="QGN2672" s="112"/>
      <c r="QGO2672" s="112"/>
      <c r="QGP2672" s="112"/>
      <c r="QGQ2672" s="112"/>
      <c r="QGR2672" s="112"/>
      <c r="QGS2672" s="112"/>
      <c r="QGT2672" s="112"/>
      <c r="QGU2672" s="112"/>
      <c r="QGV2672" s="112"/>
      <c r="QGW2672" s="112"/>
      <c r="QGX2672" s="112"/>
      <c r="QGY2672" s="112"/>
      <c r="QGZ2672" s="112"/>
      <c r="QHA2672" s="112"/>
      <c r="QHB2672" s="112"/>
      <c r="QHC2672" s="112"/>
      <c r="QHD2672" s="112"/>
      <c r="QHE2672" s="112"/>
      <c r="QHF2672" s="112"/>
      <c r="QHG2672" s="112"/>
      <c r="QHH2672" s="112"/>
      <c r="QHI2672" s="112"/>
      <c r="QHJ2672" s="112"/>
      <c r="QHK2672" s="112"/>
      <c r="QHL2672" s="112"/>
      <c r="QHM2672" s="112"/>
      <c r="QHN2672" s="112"/>
      <c r="QHO2672" s="112"/>
      <c r="QHP2672" s="112"/>
      <c r="QHQ2672" s="112"/>
      <c r="QHR2672" s="112"/>
      <c r="QHS2672" s="112"/>
      <c r="QHT2672" s="112"/>
      <c r="QHU2672" s="112"/>
      <c r="QHV2672" s="112"/>
      <c r="QHW2672" s="112"/>
      <c r="QHX2672" s="112"/>
      <c r="QHY2672" s="112"/>
      <c r="QHZ2672" s="112"/>
      <c r="QIA2672" s="112"/>
      <c r="QIB2672" s="112"/>
      <c r="QIC2672" s="112"/>
      <c r="QID2672" s="112"/>
      <c r="QIE2672" s="112"/>
      <c r="QIF2672" s="112"/>
      <c r="QIG2672" s="112"/>
      <c r="QIH2672" s="112"/>
      <c r="QII2672" s="112"/>
      <c r="QIJ2672" s="112"/>
      <c r="QIK2672" s="112"/>
      <c r="QIL2672" s="112"/>
      <c r="QIM2672" s="112"/>
      <c r="QIN2672" s="112"/>
      <c r="QIO2672" s="112"/>
      <c r="QIP2672" s="112"/>
      <c r="QIQ2672" s="112"/>
      <c r="QIR2672" s="112"/>
      <c r="QIS2672" s="112"/>
      <c r="QIT2672" s="112"/>
      <c r="QIU2672" s="112"/>
      <c r="QIV2672" s="112"/>
      <c r="QIW2672" s="112"/>
      <c r="QIX2672" s="112"/>
      <c r="QIY2672" s="112"/>
      <c r="QIZ2672" s="112"/>
      <c r="QJA2672" s="112"/>
      <c r="QJB2672" s="112"/>
      <c r="QJC2672" s="112"/>
      <c r="QJD2672" s="112"/>
      <c r="QJE2672" s="112"/>
      <c r="QJF2672" s="112"/>
      <c r="QJG2672" s="112"/>
      <c r="QJH2672" s="112"/>
      <c r="QJI2672" s="112"/>
      <c r="QJJ2672" s="112"/>
      <c r="QJK2672" s="112"/>
      <c r="QJL2672" s="112"/>
      <c r="QJM2672" s="112"/>
      <c r="QJN2672" s="112"/>
      <c r="QJO2672" s="112"/>
      <c r="QJP2672" s="112"/>
      <c r="QJQ2672" s="112"/>
      <c r="QJR2672" s="112"/>
      <c r="QJS2672" s="112"/>
      <c r="QJT2672" s="112"/>
      <c r="QJU2672" s="112"/>
      <c r="QJV2672" s="112"/>
      <c r="QJW2672" s="112"/>
      <c r="QJX2672" s="112"/>
      <c r="QJY2672" s="112"/>
      <c r="QJZ2672" s="112"/>
      <c r="QKA2672" s="112"/>
      <c r="QKB2672" s="112"/>
      <c r="QKC2672" s="112"/>
      <c r="QKD2672" s="112"/>
      <c r="QKE2672" s="112"/>
      <c r="QKF2672" s="112"/>
      <c r="QKG2672" s="112"/>
      <c r="QKH2672" s="112"/>
      <c r="QKI2672" s="112"/>
      <c r="QKJ2672" s="112"/>
      <c r="QKK2672" s="112"/>
      <c r="QKL2672" s="112"/>
      <c r="QKM2672" s="112"/>
      <c r="QKN2672" s="112"/>
      <c r="QKO2672" s="112"/>
      <c r="QKP2672" s="112"/>
      <c r="QKQ2672" s="112"/>
      <c r="QKR2672" s="112"/>
      <c r="QKS2672" s="112"/>
      <c r="QKT2672" s="112"/>
      <c r="QKU2672" s="112"/>
      <c r="QKV2672" s="112"/>
      <c r="QKW2672" s="112"/>
      <c r="QKX2672" s="112"/>
      <c r="QKY2672" s="112"/>
      <c r="QKZ2672" s="112"/>
      <c r="QLA2672" s="112"/>
      <c r="QLB2672" s="112"/>
      <c r="QLC2672" s="112"/>
      <c r="QLD2672" s="112"/>
      <c r="QLE2672" s="112"/>
      <c r="QLF2672" s="112"/>
      <c r="QLG2672" s="112"/>
      <c r="QLH2672" s="112"/>
      <c r="QLI2672" s="112"/>
      <c r="QLJ2672" s="112"/>
      <c r="QLK2672" s="112"/>
      <c r="QLL2672" s="112"/>
      <c r="QLM2672" s="112"/>
      <c r="QLN2672" s="112"/>
      <c r="QLO2672" s="112"/>
      <c r="QLP2672" s="112"/>
      <c r="QLQ2672" s="112"/>
      <c r="QLR2672" s="112"/>
      <c r="QLS2672" s="112"/>
      <c r="QLT2672" s="112"/>
      <c r="QLU2672" s="112"/>
      <c r="QLV2672" s="112"/>
      <c r="QLW2672" s="112"/>
      <c r="QLX2672" s="112"/>
      <c r="QLY2672" s="112"/>
      <c r="QLZ2672" s="112"/>
      <c r="QMA2672" s="112"/>
      <c r="QMB2672" s="112"/>
      <c r="QMC2672" s="112"/>
      <c r="QMD2672" s="112"/>
      <c r="QME2672" s="112"/>
      <c r="QMF2672" s="112"/>
      <c r="QMG2672" s="112"/>
      <c r="QMH2672" s="112"/>
      <c r="QMI2672" s="112"/>
      <c r="QMJ2672" s="112"/>
      <c r="QMK2672" s="112"/>
      <c r="QML2672" s="112"/>
      <c r="QMM2672" s="112"/>
      <c r="QMN2672" s="112"/>
      <c r="QMO2672" s="112"/>
      <c r="QMP2672" s="112"/>
      <c r="QMQ2672" s="112"/>
      <c r="QMR2672" s="112"/>
      <c r="QMS2672" s="112"/>
      <c r="QMT2672" s="112"/>
      <c r="QMU2672" s="112"/>
      <c r="QMV2672" s="112"/>
      <c r="QMW2672" s="112"/>
      <c r="QMX2672" s="112"/>
      <c r="QMY2672" s="112"/>
      <c r="QMZ2672" s="112"/>
      <c r="QNA2672" s="112"/>
      <c r="QNB2672" s="112"/>
      <c r="QNC2672" s="112"/>
      <c r="QND2672" s="112"/>
      <c r="QNE2672" s="112"/>
      <c r="QNF2672" s="112"/>
      <c r="QNG2672" s="112"/>
      <c r="QNH2672" s="112"/>
      <c r="QNI2672" s="112"/>
      <c r="QNJ2672" s="112"/>
      <c r="QNK2672" s="112"/>
      <c r="QNL2672" s="112"/>
      <c r="QNM2672" s="112"/>
      <c r="QNN2672" s="112"/>
      <c r="QNO2672" s="112"/>
      <c r="QNP2672" s="112"/>
      <c r="QNQ2672" s="112"/>
      <c r="QNR2672" s="112"/>
      <c r="QNS2672" s="112"/>
      <c r="QNT2672" s="112"/>
      <c r="QNU2672" s="112"/>
      <c r="QNV2672" s="112"/>
      <c r="QNW2672" s="112"/>
      <c r="QNX2672" s="112"/>
      <c r="QNY2672" s="112"/>
      <c r="QNZ2672" s="112"/>
      <c r="QOA2672" s="112"/>
      <c r="QOB2672" s="112"/>
      <c r="QOC2672" s="112"/>
      <c r="QOD2672" s="112"/>
      <c r="QOE2672" s="112"/>
      <c r="QOF2672" s="112"/>
      <c r="QOG2672" s="112"/>
      <c r="QOH2672" s="112"/>
      <c r="QOI2672" s="112"/>
      <c r="QOJ2672" s="112"/>
      <c r="QOK2672" s="112"/>
      <c r="QOL2672" s="112"/>
      <c r="QOM2672" s="112"/>
      <c r="QON2672" s="112"/>
      <c r="QOO2672" s="112"/>
      <c r="QOP2672" s="112"/>
      <c r="QOQ2672" s="112"/>
      <c r="QOR2672" s="112"/>
      <c r="QOS2672" s="112"/>
      <c r="QOT2672" s="112"/>
      <c r="QOU2672" s="112"/>
      <c r="QOV2672" s="112"/>
      <c r="QOW2672" s="112"/>
      <c r="QOX2672" s="112"/>
      <c r="QOY2672" s="112"/>
      <c r="QOZ2672" s="112"/>
      <c r="QPA2672" s="112"/>
      <c r="QPB2672" s="112"/>
      <c r="QPC2672" s="112"/>
      <c r="QPD2672" s="112"/>
      <c r="QPE2672" s="112"/>
      <c r="QPF2672" s="112"/>
      <c r="QPG2672" s="112"/>
      <c r="QPH2672" s="112"/>
      <c r="QPI2672" s="112"/>
      <c r="QPJ2672" s="112"/>
      <c r="QPK2672" s="112"/>
      <c r="QPL2672" s="112"/>
      <c r="QPM2672" s="112"/>
      <c r="QPN2672" s="112"/>
      <c r="QPO2672" s="112"/>
      <c r="QPP2672" s="112"/>
      <c r="QPQ2672" s="112"/>
      <c r="QPR2672" s="112"/>
      <c r="QPS2672" s="112"/>
      <c r="QPT2672" s="112"/>
      <c r="QPU2672" s="112"/>
      <c r="QPV2672" s="112"/>
      <c r="QPW2672" s="112"/>
      <c r="QPX2672" s="112"/>
      <c r="QPY2672" s="112"/>
      <c r="QPZ2672" s="112"/>
      <c r="QQA2672" s="112"/>
      <c r="QQB2672" s="112"/>
      <c r="QQC2672" s="112"/>
      <c r="QQD2672" s="112"/>
      <c r="QQE2672" s="112"/>
      <c r="QQF2672" s="112"/>
      <c r="QQG2672" s="112"/>
      <c r="QQH2672" s="112"/>
      <c r="QQI2672" s="112"/>
      <c r="QQJ2672" s="112"/>
      <c r="QQK2672" s="112"/>
      <c r="QQL2672" s="112"/>
      <c r="QQM2672" s="112"/>
      <c r="QQN2672" s="112"/>
      <c r="QQO2672" s="112"/>
      <c r="QQP2672" s="112"/>
      <c r="QQQ2672" s="112"/>
      <c r="QQR2672" s="112"/>
      <c r="QQS2672" s="112"/>
      <c r="QQT2672" s="112"/>
      <c r="QQU2672" s="112"/>
      <c r="QQV2672" s="112"/>
      <c r="QQW2672" s="112"/>
      <c r="QQX2672" s="112"/>
      <c r="QQY2672" s="112"/>
      <c r="QQZ2672" s="112"/>
      <c r="QRA2672" s="112"/>
      <c r="QRB2672" s="112"/>
      <c r="QRC2672" s="112"/>
      <c r="QRD2672" s="112"/>
      <c r="QRE2672" s="112"/>
      <c r="QRF2672" s="112"/>
      <c r="QRG2672" s="112"/>
      <c r="QRH2672" s="112"/>
      <c r="QRI2672" s="112"/>
      <c r="QRJ2672" s="112"/>
      <c r="QRK2672" s="112"/>
      <c r="QRL2672" s="112"/>
      <c r="QRM2672" s="112"/>
      <c r="QRN2672" s="112"/>
      <c r="QRO2672" s="112"/>
      <c r="QRP2672" s="112"/>
      <c r="QRQ2672" s="112"/>
      <c r="QRR2672" s="112"/>
      <c r="QRS2672" s="112"/>
      <c r="QRT2672" s="112"/>
      <c r="QRU2672" s="112"/>
      <c r="QRV2672" s="112"/>
      <c r="QRW2672" s="112"/>
      <c r="QRX2672" s="112"/>
      <c r="QRY2672" s="112"/>
      <c r="QRZ2672" s="112"/>
      <c r="QSA2672" s="112"/>
      <c r="QSB2672" s="112"/>
      <c r="QSC2672" s="112"/>
      <c r="QSD2672" s="112"/>
      <c r="QSE2672" s="112"/>
      <c r="QSF2672" s="112"/>
      <c r="QSG2672" s="112"/>
      <c r="QSH2672" s="112"/>
      <c r="QSI2672" s="112"/>
      <c r="QSJ2672" s="112"/>
      <c r="QSK2672" s="112"/>
      <c r="QSL2672" s="112"/>
      <c r="QSM2672" s="112"/>
      <c r="QSN2672" s="112"/>
      <c r="QSO2672" s="112"/>
      <c r="QSP2672" s="112"/>
      <c r="QSQ2672" s="112"/>
      <c r="QSR2672" s="112"/>
      <c r="QSS2672" s="112"/>
      <c r="QST2672" s="112"/>
      <c r="QSU2672" s="112"/>
      <c r="QSV2672" s="112"/>
      <c r="QSW2672" s="112"/>
      <c r="QSX2672" s="112"/>
      <c r="QSY2672" s="112"/>
      <c r="QSZ2672" s="112"/>
      <c r="QTA2672" s="112"/>
      <c r="QTB2672" s="112"/>
      <c r="QTC2672" s="112"/>
      <c r="QTD2672" s="112"/>
      <c r="QTE2672" s="112"/>
      <c r="QTF2672" s="112"/>
      <c r="QTG2672" s="112"/>
      <c r="QTH2672" s="112"/>
      <c r="QTI2672" s="112"/>
      <c r="QTJ2672" s="112"/>
      <c r="QTK2672" s="112"/>
      <c r="QTL2672" s="112"/>
      <c r="QTM2672" s="112"/>
      <c r="QTN2672" s="112"/>
      <c r="QTO2672" s="112"/>
      <c r="QTP2672" s="112"/>
      <c r="QTQ2672" s="112"/>
      <c r="QTR2672" s="112"/>
      <c r="QTS2672" s="112"/>
      <c r="QTT2672" s="112"/>
      <c r="QTU2672" s="112"/>
      <c r="QTV2672" s="112"/>
      <c r="QTW2672" s="112"/>
      <c r="QTX2672" s="112"/>
      <c r="QTY2672" s="112"/>
      <c r="QTZ2672" s="112"/>
      <c r="QUA2672" s="112"/>
      <c r="QUB2672" s="112"/>
      <c r="QUC2672" s="112"/>
      <c r="QUD2672" s="112"/>
      <c r="QUE2672" s="112"/>
      <c r="QUF2672" s="112"/>
      <c r="QUG2672" s="112"/>
      <c r="QUH2672" s="112"/>
      <c r="QUI2672" s="112"/>
      <c r="QUJ2672" s="112"/>
      <c r="QUK2672" s="112"/>
      <c r="QUL2672" s="112"/>
      <c r="QUM2672" s="112"/>
      <c r="QUN2672" s="112"/>
      <c r="QUO2672" s="112"/>
      <c r="QUP2672" s="112"/>
      <c r="QUQ2672" s="112"/>
      <c r="QUR2672" s="112"/>
      <c r="QUS2672" s="112"/>
      <c r="QUT2672" s="112"/>
      <c r="QUU2672" s="112"/>
      <c r="QUV2672" s="112"/>
      <c r="QUW2672" s="112"/>
      <c r="QUX2672" s="112"/>
      <c r="QUY2672" s="112"/>
      <c r="QUZ2672" s="112"/>
      <c r="QVA2672" s="112"/>
      <c r="QVB2672" s="112"/>
      <c r="QVC2672" s="112"/>
      <c r="QVD2672" s="112"/>
      <c r="QVE2672" s="112"/>
      <c r="QVF2672" s="112"/>
      <c r="QVG2672" s="112"/>
      <c r="QVH2672" s="112"/>
      <c r="QVI2672" s="112"/>
      <c r="QVJ2672" s="112"/>
      <c r="QVK2672" s="112"/>
      <c r="QVL2672" s="112"/>
      <c r="QVM2672" s="112"/>
      <c r="QVN2672" s="112"/>
      <c r="QVO2672" s="112"/>
      <c r="QVP2672" s="112"/>
      <c r="QVQ2672" s="112"/>
      <c r="QVR2672" s="112"/>
      <c r="QVS2672" s="112"/>
      <c r="QVT2672" s="112"/>
      <c r="QVU2672" s="112"/>
      <c r="QVV2672" s="112"/>
      <c r="QVW2672" s="112"/>
      <c r="QVX2672" s="112"/>
      <c r="QVY2672" s="112"/>
      <c r="QVZ2672" s="112"/>
      <c r="QWA2672" s="112"/>
      <c r="QWB2672" s="112"/>
      <c r="QWC2672" s="112"/>
      <c r="QWD2672" s="112"/>
      <c r="QWE2672" s="112"/>
      <c r="QWF2672" s="112"/>
      <c r="QWG2672" s="112"/>
      <c r="QWH2672" s="112"/>
      <c r="QWI2672" s="112"/>
      <c r="QWJ2672" s="112"/>
      <c r="QWK2672" s="112"/>
      <c r="QWL2672" s="112"/>
      <c r="QWM2672" s="112"/>
      <c r="QWN2672" s="112"/>
      <c r="QWO2672" s="112"/>
      <c r="QWP2672" s="112"/>
      <c r="QWQ2672" s="112"/>
      <c r="QWR2672" s="112"/>
      <c r="QWS2672" s="112"/>
      <c r="QWT2672" s="112"/>
      <c r="QWU2672" s="112"/>
      <c r="QWV2672" s="112"/>
      <c r="QWW2672" s="112"/>
      <c r="QWX2672" s="112"/>
      <c r="QWY2672" s="112"/>
      <c r="QWZ2672" s="112"/>
      <c r="QXA2672" s="112"/>
      <c r="QXB2672" s="112"/>
      <c r="QXC2672" s="112"/>
      <c r="QXD2672" s="112"/>
      <c r="QXE2672" s="112"/>
      <c r="QXF2672" s="112"/>
      <c r="QXG2672" s="112"/>
      <c r="QXH2672" s="112"/>
      <c r="QXI2672" s="112"/>
      <c r="QXJ2672" s="112"/>
      <c r="QXK2672" s="112"/>
      <c r="QXL2672" s="112"/>
      <c r="QXM2672" s="112"/>
      <c r="QXN2672" s="112"/>
      <c r="QXO2672" s="112"/>
      <c r="QXP2672" s="112"/>
      <c r="QXQ2672" s="112"/>
      <c r="QXR2672" s="112"/>
      <c r="QXS2672" s="112"/>
      <c r="QXT2672" s="112"/>
      <c r="QXU2672" s="112"/>
      <c r="QXV2672" s="112"/>
      <c r="QXW2672" s="112"/>
      <c r="QXX2672" s="112"/>
      <c r="QXY2672" s="112"/>
      <c r="QXZ2672" s="112"/>
      <c r="QYA2672" s="112"/>
      <c r="QYB2672" s="112"/>
      <c r="QYC2672" s="112"/>
      <c r="QYD2672" s="112"/>
      <c r="QYE2672" s="112"/>
      <c r="QYF2672" s="112"/>
      <c r="QYG2672" s="112"/>
      <c r="QYH2672" s="112"/>
      <c r="QYI2672" s="112"/>
      <c r="QYJ2672" s="112"/>
      <c r="QYK2672" s="112"/>
      <c r="QYL2672" s="112"/>
      <c r="QYM2672" s="112"/>
      <c r="QYN2672" s="112"/>
      <c r="QYO2672" s="112"/>
      <c r="QYP2672" s="112"/>
      <c r="QYQ2672" s="112"/>
      <c r="QYR2672" s="112"/>
      <c r="QYS2672" s="112"/>
      <c r="QYT2672" s="112"/>
      <c r="QYU2672" s="112"/>
      <c r="QYV2672" s="112"/>
      <c r="QYW2672" s="112"/>
      <c r="QYX2672" s="112"/>
      <c r="QYY2672" s="112"/>
      <c r="QYZ2672" s="112"/>
      <c r="QZA2672" s="112"/>
      <c r="QZB2672" s="112"/>
      <c r="QZC2672" s="112"/>
      <c r="QZD2672" s="112"/>
      <c r="QZE2672" s="112"/>
      <c r="QZF2672" s="112"/>
      <c r="QZG2672" s="112"/>
      <c r="QZH2672" s="112"/>
      <c r="QZI2672" s="112"/>
      <c r="QZJ2672" s="112"/>
      <c r="QZK2672" s="112"/>
      <c r="QZL2672" s="112"/>
      <c r="QZM2672" s="112"/>
      <c r="QZN2672" s="112"/>
      <c r="QZO2672" s="112"/>
      <c r="QZP2672" s="112"/>
      <c r="QZQ2672" s="112"/>
      <c r="QZR2672" s="112"/>
      <c r="QZS2672" s="112"/>
      <c r="QZT2672" s="112"/>
      <c r="QZU2672" s="112"/>
      <c r="QZV2672" s="112"/>
      <c r="QZW2672" s="112"/>
      <c r="QZX2672" s="112"/>
      <c r="QZY2672" s="112"/>
      <c r="QZZ2672" s="112"/>
      <c r="RAA2672" s="112"/>
      <c r="RAB2672" s="112"/>
      <c r="RAC2672" s="112"/>
      <c r="RAD2672" s="112"/>
      <c r="RAE2672" s="112"/>
      <c r="RAF2672" s="112"/>
      <c r="RAG2672" s="112"/>
      <c r="RAH2672" s="112"/>
      <c r="RAI2672" s="112"/>
      <c r="RAJ2672" s="112"/>
      <c r="RAK2672" s="112"/>
      <c r="RAL2672" s="112"/>
      <c r="RAM2672" s="112"/>
      <c r="RAN2672" s="112"/>
      <c r="RAO2672" s="112"/>
      <c r="RAP2672" s="112"/>
      <c r="RAQ2672" s="112"/>
      <c r="RAR2672" s="112"/>
      <c r="RAS2672" s="112"/>
      <c r="RAT2672" s="112"/>
      <c r="RAU2672" s="112"/>
      <c r="RAV2672" s="112"/>
      <c r="RAW2672" s="112"/>
      <c r="RAX2672" s="112"/>
      <c r="RAY2672" s="112"/>
      <c r="RAZ2672" s="112"/>
      <c r="RBA2672" s="112"/>
      <c r="RBB2672" s="112"/>
      <c r="RBC2672" s="112"/>
      <c r="RBD2672" s="112"/>
      <c r="RBE2672" s="112"/>
      <c r="RBF2672" s="112"/>
      <c r="RBG2672" s="112"/>
      <c r="RBH2672" s="112"/>
      <c r="RBI2672" s="112"/>
      <c r="RBJ2672" s="112"/>
      <c r="RBK2672" s="112"/>
      <c r="RBL2672" s="112"/>
      <c r="RBM2672" s="112"/>
      <c r="RBN2672" s="112"/>
      <c r="RBO2672" s="112"/>
      <c r="RBP2672" s="112"/>
      <c r="RBQ2672" s="112"/>
      <c r="RBR2672" s="112"/>
      <c r="RBS2672" s="112"/>
      <c r="RBT2672" s="112"/>
      <c r="RBU2672" s="112"/>
      <c r="RBV2672" s="112"/>
      <c r="RBW2672" s="112"/>
      <c r="RBX2672" s="112"/>
      <c r="RBY2672" s="112"/>
      <c r="RBZ2672" s="112"/>
      <c r="RCA2672" s="112"/>
      <c r="RCB2672" s="112"/>
      <c r="RCC2672" s="112"/>
      <c r="RCD2672" s="112"/>
      <c r="RCE2672" s="112"/>
      <c r="RCF2672" s="112"/>
      <c r="RCG2672" s="112"/>
      <c r="RCH2672" s="112"/>
      <c r="RCI2672" s="112"/>
      <c r="RCJ2672" s="112"/>
      <c r="RCK2672" s="112"/>
      <c r="RCL2672" s="112"/>
      <c r="RCM2672" s="112"/>
      <c r="RCN2672" s="112"/>
      <c r="RCO2672" s="112"/>
      <c r="RCP2672" s="112"/>
      <c r="RCQ2672" s="112"/>
      <c r="RCR2672" s="112"/>
      <c r="RCS2672" s="112"/>
      <c r="RCT2672" s="112"/>
      <c r="RCU2672" s="112"/>
      <c r="RCV2672" s="112"/>
      <c r="RCW2672" s="112"/>
      <c r="RCX2672" s="112"/>
      <c r="RCY2672" s="112"/>
      <c r="RCZ2672" s="112"/>
      <c r="RDA2672" s="112"/>
      <c r="RDB2672" s="112"/>
      <c r="RDC2672" s="112"/>
      <c r="RDD2672" s="112"/>
      <c r="RDE2672" s="112"/>
      <c r="RDF2672" s="112"/>
      <c r="RDG2672" s="112"/>
      <c r="RDH2672" s="112"/>
      <c r="RDI2672" s="112"/>
      <c r="RDJ2672" s="112"/>
      <c r="RDK2672" s="112"/>
      <c r="RDL2672" s="112"/>
      <c r="RDM2672" s="112"/>
      <c r="RDN2672" s="112"/>
      <c r="RDO2672" s="112"/>
      <c r="RDP2672" s="112"/>
      <c r="RDQ2672" s="112"/>
      <c r="RDR2672" s="112"/>
      <c r="RDS2672" s="112"/>
      <c r="RDT2672" s="112"/>
      <c r="RDU2672" s="112"/>
      <c r="RDV2672" s="112"/>
      <c r="RDW2672" s="112"/>
      <c r="RDX2672" s="112"/>
      <c r="RDY2672" s="112"/>
      <c r="RDZ2672" s="112"/>
      <c r="REA2672" s="112"/>
      <c r="REB2672" s="112"/>
      <c r="REC2672" s="112"/>
      <c r="RED2672" s="112"/>
      <c r="REE2672" s="112"/>
      <c r="REF2672" s="112"/>
      <c r="REG2672" s="112"/>
      <c r="REH2672" s="112"/>
      <c r="REI2672" s="112"/>
      <c r="REJ2672" s="112"/>
      <c r="REK2672" s="112"/>
      <c r="REL2672" s="112"/>
      <c r="REM2672" s="112"/>
      <c r="REN2672" s="112"/>
      <c r="REO2672" s="112"/>
      <c r="REP2672" s="112"/>
      <c r="REQ2672" s="112"/>
      <c r="RER2672" s="112"/>
      <c r="RES2672" s="112"/>
      <c r="RET2672" s="112"/>
      <c r="REU2672" s="112"/>
      <c r="REV2672" s="112"/>
      <c r="REW2672" s="112"/>
      <c r="REX2672" s="112"/>
      <c r="REY2672" s="112"/>
      <c r="REZ2672" s="112"/>
      <c r="RFA2672" s="112"/>
      <c r="RFB2672" s="112"/>
      <c r="RFC2672" s="112"/>
      <c r="RFD2672" s="112"/>
      <c r="RFE2672" s="112"/>
      <c r="RFF2672" s="112"/>
      <c r="RFG2672" s="112"/>
      <c r="RFH2672" s="112"/>
      <c r="RFI2672" s="112"/>
      <c r="RFJ2672" s="112"/>
      <c r="RFK2672" s="112"/>
      <c r="RFL2672" s="112"/>
      <c r="RFM2672" s="112"/>
      <c r="RFN2672" s="112"/>
      <c r="RFO2672" s="112"/>
      <c r="RFP2672" s="112"/>
      <c r="RFQ2672" s="112"/>
      <c r="RFR2672" s="112"/>
      <c r="RFS2672" s="112"/>
      <c r="RFT2672" s="112"/>
      <c r="RFU2672" s="112"/>
      <c r="RFV2672" s="112"/>
      <c r="RFW2672" s="112"/>
      <c r="RFX2672" s="112"/>
      <c r="RFY2672" s="112"/>
      <c r="RFZ2672" s="112"/>
      <c r="RGA2672" s="112"/>
      <c r="RGB2672" s="112"/>
      <c r="RGC2672" s="112"/>
      <c r="RGD2672" s="112"/>
      <c r="RGE2672" s="112"/>
      <c r="RGF2672" s="112"/>
      <c r="RGG2672" s="112"/>
      <c r="RGH2672" s="112"/>
      <c r="RGI2672" s="112"/>
      <c r="RGJ2672" s="112"/>
      <c r="RGK2672" s="112"/>
      <c r="RGL2672" s="112"/>
      <c r="RGM2672" s="112"/>
      <c r="RGN2672" s="112"/>
      <c r="RGO2672" s="112"/>
      <c r="RGP2672" s="112"/>
      <c r="RGQ2672" s="112"/>
      <c r="RGR2672" s="112"/>
      <c r="RGS2672" s="112"/>
      <c r="RGT2672" s="112"/>
      <c r="RGU2672" s="112"/>
      <c r="RGV2672" s="112"/>
      <c r="RGW2672" s="112"/>
      <c r="RGX2672" s="112"/>
      <c r="RGY2672" s="112"/>
      <c r="RGZ2672" s="112"/>
      <c r="RHA2672" s="112"/>
      <c r="RHB2672" s="112"/>
      <c r="RHC2672" s="112"/>
      <c r="RHD2672" s="112"/>
      <c r="RHE2672" s="112"/>
      <c r="RHF2672" s="112"/>
      <c r="RHG2672" s="112"/>
      <c r="RHH2672" s="112"/>
      <c r="RHI2672" s="112"/>
      <c r="RHJ2672" s="112"/>
      <c r="RHK2672" s="112"/>
      <c r="RHL2672" s="112"/>
      <c r="RHM2672" s="112"/>
      <c r="RHN2672" s="112"/>
      <c r="RHO2672" s="112"/>
      <c r="RHP2672" s="112"/>
      <c r="RHQ2672" s="112"/>
      <c r="RHR2672" s="112"/>
      <c r="RHS2672" s="112"/>
      <c r="RHT2672" s="112"/>
      <c r="RHU2672" s="112"/>
      <c r="RHV2672" s="112"/>
      <c r="RHW2672" s="112"/>
      <c r="RHX2672" s="112"/>
      <c r="RHY2672" s="112"/>
      <c r="RHZ2672" s="112"/>
      <c r="RIA2672" s="112"/>
      <c r="RIB2672" s="112"/>
      <c r="RIC2672" s="112"/>
      <c r="RID2672" s="112"/>
      <c r="RIE2672" s="112"/>
      <c r="RIF2672" s="112"/>
      <c r="RIG2672" s="112"/>
      <c r="RIH2672" s="112"/>
      <c r="RII2672" s="112"/>
      <c r="RIJ2672" s="112"/>
      <c r="RIK2672" s="112"/>
      <c r="RIL2672" s="112"/>
      <c r="RIM2672" s="112"/>
      <c r="RIN2672" s="112"/>
      <c r="RIO2672" s="112"/>
      <c r="RIP2672" s="112"/>
      <c r="RIQ2672" s="112"/>
      <c r="RIR2672" s="112"/>
      <c r="RIS2672" s="112"/>
      <c r="RIT2672" s="112"/>
      <c r="RIU2672" s="112"/>
      <c r="RIV2672" s="112"/>
      <c r="RIW2672" s="112"/>
      <c r="RIX2672" s="112"/>
      <c r="RIY2672" s="112"/>
      <c r="RIZ2672" s="112"/>
      <c r="RJA2672" s="112"/>
      <c r="RJB2672" s="112"/>
      <c r="RJC2672" s="112"/>
      <c r="RJD2672" s="112"/>
      <c r="RJE2672" s="112"/>
      <c r="RJF2672" s="112"/>
      <c r="RJG2672" s="112"/>
      <c r="RJH2672" s="112"/>
      <c r="RJI2672" s="112"/>
      <c r="RJJ2672" s="112"/>
      <c r="RJK2672" s="112"/>
      <c r="RJL2672" s="112"/>
      <c r="RJM2672" s="112"/>
      <c r="RJN2672" s="112"/>
      <c r="RJO2672" s="112"/>
      <c r="RJP2672" s="112"/>
      <c r="RJQ2672" s="112"/>
      <c r="RJR2672" s="112"/>
      <c r="RJS2672" s="112"/>
      <c r="RJT2672" s="112"/>
      <c r="RJU2672" s="112"/>
      <c r="RJV2672" s="112"/>
      <c r="RJW2672" s="112"/>
      <c r="RJX2672" s="112"/>
      <c r="RJY2672" s="112"/>
      <c r="RJZ2672" s="112"/>
      <c r="RKA2672" s="112"/>
      <c r="RKB2672" s="112"/>
      <c r="RKC2672" s="112"/>
      <c r="RKD2672" s="112"/>
      <c r="RKE2672" s="112"/>
      <c r="RKF2672" s="112"/>
      <c r="RKG2672" s="112"/>
      <c r="RKH2672" s="112"/>
      <c r="RKI2672" s="112"/>
      <c r="RKJ2672" s="112"/>
      <c r="RKK2672" s="112"/>
      <c r="RKL2672" s="112"/>
      <c r="RKM2672" s="112"/>
      <c r="RKN2672" s="112"/>
      <c r="RKO2672" s="112"/>
      <c r="RKP2672" s="112"/>
      <c r="RKQ2672" s="112"/>
      <c r="RKR2672" s="112"/>
      <c r="RKS2672" s="112"/>
      <c r="RKT2672" s="112"/>
      <c r="RKU2672" s="112"/>
      <c r="RKV2672" s="112"/>
      <c r="RKW2672" s="112"/>
      <c r="RKX2672" s="112"/>
      <c r="RKY2672" s="112"/>
      <c r="RKZ2672" s="112"/>
      <c r="RLA2672" s="112"/>
      <c r="RLB2672" s="112"/>
      <c r="RLC2672" s="112"/>
      <c r="RLD2672" s="112"/>
      <c r="RLE2672" s="112"/>
      <c r="RLF2672" s="112"/>
      <c r="RLG2672" s="112"/>
      <c r="RLH2672" s="112"/>
      <c r="RLI2672" s="112"/>
      <c r="RLJ2672" s="112"/>
      <c r="RLK2672" s="112"/>
      <c r="RLL2672" s="112"/>
      <c r="RLM2672" s="112"/>
      <c r="RLN2672" s="112"/>
      <c r="RLO2672" s="112"/>
      <c r="RLP2672" s="112"/>
      <c r="RLQ2672" s="112"/>
      <c r="RLR2672" s="112"/>
      <c r="RLS2672" s="112"/>
      <c r="RLT2672" s="112"/>
      <c r="RLU2672" s="112"/>
      <c r="RLV2672" s="112"/>
      <c r="RLW2672" s="112"/>
      <c r="RLX2672" s="112"/>
      <c r="RLY2672" s="112"/>
      <c r="RLZ2672" s="112"/>
      <c r="RMA2672" s="112"/>
      <c r="RMB2672" s="112"/>
      <c r="RMC2672" s="112"/>
      <c r="RMD2672" s="112"/>
      <c r="RME2672" s="112"/>
      <c r="RMF2672" s="112"/>
      <c r="RMG2672" s="112"/>
      <c r="RMH2672" s="112"/>
      <c r="RMI2672" s="112"/>
      <c r="RMJ2672" s="112"/>
      <c r="RMK2672" s="112"/>
      <c r="RML2672" s="112"/>
      <c r="RMM2672" s="112"/>
      <c r="RMN2672" s="112"/>
      <c r="RMO2672" s="112"/>
      <c r="RMP2672" s="112"/>
      <c r="RMQ2672" s="112"/>
      <c r="RMR2672" s="112"/>
      <c r="RMS2672" s="112"/>
      <c r="RMT2672" s="112"/>
      <c r="RMU2672" s="112"/>
      <c r="RMV2672" s="112"/>
      <c r="RMW2672" s="112"/>
      <c r="RMX2672" s="112"/>
      <c r="RMY2672" s="112"/>
      <c r="RMZ2672" s="112"/>
      <c r="RNA2672" s="112"/>
      <c r="RNB2672" s="112"/>
      <c r="RNC2672" s="112"/>
      <c r="RND2672" s="112"/>
      <c r="RNE2672" s="112"/>
      <c r="RNF2672" s="112"/>
      <c r="RNG2672" s="112"/>
      <c r="RNH2672" s="112"/>
      <c r="RNI2672" s="112"/>
      <c r="RNJ2672" s="112"/>
      <c r="RNK2672" s="112"/>
      <c r="RNL2672" s="112"/>
      <c r="RNM2672" s="112"/>
      <c r="RNN2672" s="112"/>
      <c r="RNO2672" s="112"/>
      <c r="RNP2672" s="112"/>
      <c r="RNQ2672" s="112"/>
      <c r="RNR2672" s="112"/>
      <c r="RNS2672" s="112"/>
      <c r="RNT2672" s="112"/>
      <c r="RNU2672" s="112"/>
      <c r="RNV2672" s="112"/>
      <c r="RNW2672" s="112"/>
      <c r="RNX2672" s="112"/>
      <c r="RNY2672" s="112"/>
      <c r="RNZ2672" s="112"/>
      <c r="ROA2672" s="112"/>
      <c r="ROB2672" s="112"/>
      <c r="ROC2672" s="112"/>
      <c r="ROD2672" s="112"/>
      <c r="ROE2672" s="112"/>
      <c r="ROF2672" s="112"/>
      <c r="ROG2672" s="112"/>
      <c r="ROH2672" s="112"/>
      <c r="ROI2672" s="112"/>
      <c r="ROJ2672" s="112"/>
      <c r="ROK2672" s="112"/>
      <c r="ROL2672" s="112"/>
      <c r="ROM2672" s="112"/>
      <c r="RON2672" s="112"/>
      <c r="ROO2672" s="112"/>
      <c r="ROP2672" s="112"/>
      <c r="ROQ2672" s="112"/>
      <c r="ROR2672" s="112"/>
      <c r="ROS2672" s="112"/>
      <c r="ROT2672" s="112"/>
      <c r="ROU2672" s="112"/>
      <c r="ROV2672" s="112"/>
      <c r="ROW2672" s="112"/>
      <c r="ROX2672" s="112"/>
      <c r="ROY2672" s="112"/>
      <c r="ROZ2672" s="112"/>
      <c r="RPA2672" s="112"/>
      <c r="RPB2672" s="112"/>
      <c r="RPC2672" s="112"/>
      <c r="RPD2672" s="112"/>
      <c r="RPE2672" s="112"/>
      <c r="RPF2672" s="112"/>
      <c r="RPG2672" s="112"/>
      <c r="RPH2672" s="112"/>
      <c r="RPI2672" s="112"/>
      <c r="RPJ2672" s="112"/>
      <c r="RPK2672" s="112"/>
      <c r="RPL2672" s="112"/>
      <c r="RPM2672" s="112"/>
      <c r="RPN2672" s="112"/>
      <c r="RPO2672" s="112"/>
      <c r="RPP2672" s="112"/>
      <c r="RPQ2672" s="112"/>
      <c r="RPR2672" s="112"/>
      <c r="RPS2672" s="112"/>
      <c r="RPT2672" s="112"/>
      <c r="RPU2672" s="112"/>
      <c r="RPV2672" s="112"/>
      <c r="RPW2672" s="112"/>
      <c r="RPX2672" s="112"/>
      <c r="RPY2672" s="112"/>
      <c r="RPZ2672" s="112"/>
      <c r="RQA2672" s="112"/>
      <c r="RQB2672" s="112"/>
      <c r="RQC2672" s="112"/>
      <c r="RQD2672" s="112"/>
      <c r="RQE2672" s="112"/>
      <c r="RQF2672" s="112"/>
      <c r="RQG2672" s="112"/>
      <c r="RQH2672" s="112"/>
      <c r="RQI2672" s="112"/>
      <c r="RQJ2672" s="112"/>
      <c r="RQK2672" s="112"/>
      <c r="RQL2672" s="112"/>
      <c r="RQM2672" s="112"/>
      <c r="RQN2672" s="112"/>
      <c r="RQO2672" s="112"/>
      <c r="RQP2672" s="112"/>
      <c r="RQQ2672" s="112"/>
      <c r="RQR2672" s="112"/>
      <c r="RQS2672" s="112"/>
      <c r="RQT2672" s="112"/>
      <c r="RQU2672" s="112"/>
      <c r="RQV2672" s="112"/>
      <c r="RQW2672" s="112"/>
      <c r="RQX2672" s="112"/>
      <c r="RQY2672" s="112"/>
      <c r="RQZ2672" s="112"/>
      <c r="RRA2672" s="112"/>
      <c r="RRB2672" s="112"/>
      <c r="RRC2672" s="112"/>
      <c r="RRD2672" s="112"/>
      <c r="RRE2672" s="112"/>
      <c r="RRF2672" s="112"/>
      <c r="RRG2672" s="112"/>
      <c r="RRH2672" s="112"/>
      <c r="RRI2672" s="112"/>
      <c r="RRJ2672" s="112"/>
      <c r="RRK2672" s="112"/>
      <c r="RRL2672" s="112"/>
      <c r="RRM2672" s="112"/>
      <c r="RRN2672" s="112"/>
      <c r="RRO2672" s="112"/>
      <c r="RRP2672" s="112"/>
      <c r="RRQ2672" s="112"/>
      <c r="RRR2672" s="112"/>
      <c r="RRS2672" s="112"/>
      <c r="RRT2672" s="112"/>
      <c r="RRU2672" s="112"/>
      <c r="RRV2672" s="112"/>
      <c r="RRW2672" s="112"/>
      <c r="RRX2672" s="112"/>
      <c r="RRY2672" s="112"/>
      <c r="RRZ2672" s="112"/>
      <c r="RSA2672" s="112"/>
      <c r="RSB2672" s="112"/>
      <c r="RSC2672" s="112"/>
      <c r="RSD2672" s="112"/>
      <c r="RSE2672" s="112"/>
      <c r="RSF2672" s="112"/>
      <c r="RSG2672" s="112"/>
      <c r="RSH2672" s="112"/>
      <c r="RSI2672" s="112"/>
      <c r="RSJ2672" s="112"/>
      <c r="RSK2672" s="112"/>
      <c r="RSL2672" s="112"/>
      <c r="RSM2672" s="112"/>
      <c r="RSN2672" s="112"/>
      <c r="RSO2672" s="112"/>
      <c r="RSP2672" s="112"/>
      <c r="RSQ2672" s="112"/>
      <c r="RSR2672" s="112"/>
      <c r="RSS2672" s="112"/>
      <c r="RST2672" s="112"/>
      <c r="RSU2672" s="112"/>
      <c r="RSV2672" s="112"/>
      <c r="RSW2672" s="112"/>
      <c r="RSX2672" s="112"/>
      <c r="RSY2672" s="112"/>
      <c r="RSZ2672" s="112"/>
      <c r="RTA2672" s="112"/>
      <c r="RTB2672" s="112"/>
      <c r="RTC2672" s="112"/>
      <c r="RTD2672" s="112"/>
      <c r="RTE2672" s="112"/>
      <c r="RTF2672" s="112"/>
      <c r="RTG2672" s="112"/>
      <c r="RTH2672" s="112"/>
      <c r="RTI2672" s="112"/>
      <c r="RTJ2672" s="112"/>
      <c r="RTK2672" s="112"/>
      <c r="RTL2672" s="112"/>
      <c r="RTM2672" s="112"/>
      <c r="RTN2672" s="112"/>
      <c r="RTO2672" s="112"/>
      <c r="RTP2672" s="112"/>
      <c r="RTQ2672" s="112"/>
      <c r="RTR2672" s="112"/>
      <c r="RTS2672" s="112"/>
      <c r="RTT2672" s="112"/>
      <c r="RTU2672" s="112"/>
      <c r="RTV2672" s="112"/>
      <c r="RTW2672" s="112"/>
      <c r="RTX2672" s="112"/>
      <c r="RTY2672" s="112"/>
      <c r="RTZ2672" s="112"/>
      <c r="RUA2672" s="112"/>
      <c r="RUB2672" s="112"/>
      <c r="RUC2672" s="112"/>
      <c r="RUD2672" s="112"/>
      <c r="RUE2672" s="112"/>
      <c r="RUF2672" s="112"/>
      <c r="RUG2672" s="112"/>
      <c r="RUH2672" s="112"/>
      <c r="RUI2672" s="112"/>
      <c r="RUJ2672" s="112"/>
      <c r="RUK2672" s="112"/>
      <c r="RUL2672" s="112"/>
      <c r="RUM2672" s="112"/>
      <c r="RUN2672" s="112"/>
      <c r="RUO2672" s="112"/>
      <c r="RUP2672" s="112"/>
      <c r="RUQ2672" s="112"/>
      <c r="RUR2672" s="112"/>
      <c r="RUS2672" s="112"/>
      <c r="RUT2672" s="112"/>
      <c r="RUU2672" s="112"/>
      <c r="RUV2672" s="112"/>
      <c r="RUW2672" s="112"/>
      <c r="RUX2672" s="112"/>
      <c r="RUY2672" s="112"/>
      <c r="RUZ2672" s="112"/>
      <c r="RVA2672" s="112"/>
      <c r="RVB2672" s="112"/>
      <c r="RVC2672" s="112"/>
      <c r="RVD2672" s="112"/>
      <c r="RVE2672" s="112"/>
      <c r="RVF2672" s="112"/>
      <c r="RVG2672" s="112"/>
      <c r="RVH2672" s="112"/>
      <c r="RVI2672" s="112"/>
      <c r="RVJ2672" s="112"/>
      <c r="RVK2672" s="112"/>
      <c r="RVL2672" s="112"/>
      <c r="RVM2672" s="112"/>
      <c r="RVN2672" s="112"/>
      <c r="RVO2672" s="112"/>
      <c r="RVP2672" s="112"/>
      <c r="RVQ2672" s="112"/>
      <c r="RVR2672" s="112"/>
      <c r="RVS2672" s="112"/>
      <c r="RVT2672" s="112"/>
      <c r="RVU2672" s="112"/>
      <c r="RVV2672" s="112"/>
      <c r="RVW2672" s="112"/>
      <c r="RVX2672" s="112"/>
      <c r="RVY2672" s="112"/>
      <c r="RVZ2672" s="112"/>
      <c r="RWA2672" s="112"/>
      <c r="RWB2672" s="112"/>
      <c r="RWC2672" s="112"/>
      <c r="RWD2672" s="112"/>
      <c r="RWE2672" s="112"/>
      <c r="RWF2672" s="112"/>
      <c r="RWG2672" s="112"/>
      <c r="RWH2672" s="112"/>
      <c r="RWI2672" s="112"/>
      <c r="RWJ2672" s="112"/>
      <c r="RWK2672" s="112"/>
      <c r="RWL2672" s="112"/>
      <c r="RWM2672" s="112"/>
      <c r="RWN2672" s="112"/>
      <c r="RWO2672" s="112"/>
      <c r="RWP2672" s="112"/>
      <c r="RWQ2672" s="112"/>
      <c r="RWR2672" s="112"/>
      <c r="RWS2672" s="112"/>
      <c r="RWT2672" s="112"/>
      <c r="RWU2672" s="112"/>
      <c r="RWV2672" s="112"/>
      <c r="RWW2672" s="112"/>
      <c r="RWX2672" s="112"/>
      <c r="RWY2672" s="112"/>
      <c r="RWZ2672" s="112"/>
      <c r="RXA2672" s="112"/>
      <c r="RXB2672" s="112"/>
      <c r="RXC2672" s="112"/>
      <c r="RXD2672" s="112"/>
      <c r="RXE2672" s="112"/>
      <c r="RXF2672" s="112"/>
      <c r="RXG2672" s="112"/>
      <c r="RXH2672" s="112"/>
      <c r="RXI2672" s="112"/>
      <c r="RXJ2672" s="112"/>
      <c r="RXK2672" s="112"/>
      <c r="RXL2672" s="112"/>
      <c r="RXM2672" s="112"/>
      <c r="RXN2672" s="112"/>
      <c r="RXO2672" s="112"/>
      <c r="RXP2672" s="112"/>
      <c r="RXQ2672" s="112"/>
      <c r="RXR2672" s="112"/>
      <c r="RXS2672" s="112"/>
      <c r="RXT2672" s="112"/>
      <c r="RXU2672" s="112"/>
      <c r="RXV2672" s="112"/>
      <c r="RXW2672" s="112"/>
      <c r="RXX2672" s="112"/>
      <c r="RXY2672" s="112"/>
      <c r="RXZ2672" s="112"/>
      <c r="RYA2672" s="112"/>
      <c r="RYB2672" s="112"/>
      <c r="RYC2672" s="112"/>
      <c r="RYD2672" s="112"/>
      <c r="RYE2672" s="112"/>
      <c r="RYF2672" s="112"/>
      <c r="RYG2672" s="112"/>
      <c r="RYH2672" s="112"/>
      <c r="RYI2672" s="112"/>
      <c r="RYJ2672" s="112"/>
      <c r="RYK2672" s="112"/>
      <c r="RYL2672" s="112"/>
      <c r="RYM2672" s="112"/>
      <c r="RYN2672" s="112"/>
      <c r="RYO2672" s="112"/>
      <c r="RYP2672" s="112"/>
      <c r="RYQ2672" s="112"/>
      <c r="RYR2672" s="112"/>
      <c r="RYS2672" s="112"/>
      <c r="RYT2672" s="112"/>
      <c r="RYU2672" s="112"/>
      <c r="RYV2672" s="112"/>
      <c r="RYW2672" s="112"/>
      <c r="RYX2672" s="112"/>
      <c r="RYY2672" s="112"/>
      <c r="RYZ2672" s="112"/>
      <c r="RZA2672" s="112"/>
      <c r="RZB2672" s="112"/>
      <c r="RZC2672" s="112"/>
      <c r="RZD2672" s="112"/>
      <c r="RZE2672" s="112"/>
      <c r="RZF2672" s="112"/>
      <c r="RZG2672" s="112"/>
      <c r="RZH2672" s="112"/>
      <c r="RZI2672" s="112"/>
      <c r="RZJ2672" s="112"/>
      <c r="RZK2672" s="112"/>
      <c r="RZL2672" s="112"/>
      <c r="RZM2672" s="112"/>
      <c r="RZN2672" s="112"/>
      <c r="RZO2672" s="112"/>
      <c r="RZP2672" s="112"/>
      <c r="RZQ2672" s="112"/>
      <c r="RZR2672" s="112"/>
      <c r="RZS2672" s="112"/>
      <c r="RZT2672" s="112"/>
      <c r="RZU2672" s="112"/>
      <c r="RZV2672" s="112"/>
      <c r="RZW2672" s="112"/>
      <c r="RZX2672" s="112"/>
      <c r="RZY2672" s="112"/>
      <c r="RZZ2672" s="112"/>
      <c r="SAA2672" s="112"/>
      <c r="SAB2672" s="112"/>
      <c r="SAC2672" s="112"/>
      <c r="SAD2672" s="112"/>
      <c r="SAE2672" s="112"/>
      <c r="SAF2672" s="112"/>
      <c r="SAG2672" s="112"/>
      <c r="SAH2672" s="112"/>
      <c r="SAI2672" s="112"/>
      <c r="SAJ2672" s="112"/>
      <c r="SAK2672" s="112"/>
      <c r="SAL2672" s="112"/>
      <c r="SAM2672" s="112"/>
      <c r="SAN2672" s="112"/>
      <c r="SAO2672" s="112"/>
      <c r="SAP2672" s="112"/>
      <c r="SAQ2672" s="112"/>
      <c r="SAR2672" s="112"/>
      <c r="SAS2672" s="112"/>
      <c r="SAT2672" s="112"/>
      <c r="SAU2672" s="112"/>
      <c r="SAV2672" s="112"/>
      <c r="SAW2672" s="112"/>
      <c r="SAX2672" s="112"/>
      <c r="SAY2672" s="112"/>
      <c r="SAZ2672" s="112"/>
      <c r="SBA2672" s="112"/>
      <c r="SBB2672" s="112"/>
      <c r="SBC2672" s="112"/>
      <c r="SBD2672" s="112"/>
      <c r="SBE2672" s="112"/>
      <c r="SBF2672" s="112"/>
      <c r="SBG2672" s="112"/>
      <c r="SBH2672" s="112"/>
      <c r="SBI2672" s="112"/>
      <c r="SBJ2672" s="112"/>
      <c r="SBK2672" s="112"/>
      <c r="SBL2672" s="112"/>
      <c r="SBM2672" s="112"/>
      <c r="SBN2672" s="112"/>
      <c r="SBO2672" s="112"/>
      <c r="SBP2672" s="112"/>
      <c r="SBQ2672" s="112"/>
      <c r="SBR2672" s="112"/>
      <c r="SBS2672" s="112"/>
      <c r="SBT2672" s="112"/>
      <c r="SBU2672" s="112"/>
      <c r="SBV2672" s="112"/>
      <c r="SBW2672" s="112"/>
      <c r="SBX2672" s="112"/>
      <c r="SBY2672" s="112"/>
      <c r="SBZ2672" s="112"/>
      <c r="SCA2672" s="112"/>
      <c r="SCB2672" s="112"/>
      <c r="SCC2672" s="112"/>
      <c r="SCD2672" s="112"/>
      <c r="SCE2672" s="112"/>
      <c r="SCF2672" s="112"/>
      <c r="SCG2672" s="112"/>
      <c r="SCH2672" s="112"/>
      <c r="SCI2672" s="112"/>
      <c r="SCJ2672" s="112"/>
      <c r="SCK2672" s="112"/>
      <c r="SCL2672" s="112"/>
      <c r="SCM2672" s="112"/>
      <c r="SCN2672" s="112"/>
      <c r="SCO2672" s="112"/>
      <c r="SCP2672" s="112"/>
      <c r="SCQ2672" s="112"/>
      <c r="SCR2672" s="112"/>
      <c r="SCS2672" s="112"/>
      <c r="SCT2672" s="112"/>
      <c r="SCU2672" s="112"/>
      <c r="SCV2672" s="112"/>
      <c r="SCW2672" s="112"/>
      <c r="SCX2672" s="112"/>
      <c r="SCY2672" s="112"/>
      <c r="SCZ2672" s="112"/>
      <c r="SDA2672" s="112"/>
      <c r="SDB2672" s="112"/>
      <c r="SDC2672" s="112"/>
      <c r="SDD2672" s="112"/>
      <c r="SDE2672" s="112"/>
      <c r="SDF2672" s="112"/>
      <c r="SDG2672" s="112"/>
      <c r="SDH2672" s="112"/>
      <c r="SDI2672" s="112"/>
      <c r="SDJ2672" s="112"/>
      <c r="SDK2672" s="112"/>
      <c r="SDL2672" s="112"/>
      <c r="SDM2672" s="112"/>
      <c r="SDN2672" s="112"/>
      <c r="SDO2672" s="112"/>
      <c r="SDP2672" s="112"/>
      <c r="SDQ2672" s="112"/>
      <c r="SDR2672" s="112"/>
      <c r="SDS2672" s="112"/>
      <c r="SDT2672" s="112"/>
      <c r="SDU2672" s="112"/>
      <c r="SDV2672" s="112"/>
      <c r="SDW2672" s="112"/>
      <c r="SDX2672" s="112"/>
      <c r="SDY2672" s="112"/>
      <c r="SDZ2672" s="112"/>
      <c r="SEA2672" s="112"/>
      <c r="SEB2672" s="112"/>
      <c r="SEC2672" s="112"/>
      <c r="SED2672" s="112"/>
      <c r="SEE2672" s="112"/>
      <c r="SEF2672" s="112"/>
      <c r="SEG2672" s="112"/>
      <c r="SEH2672" s="112"/>
      <c r="SEI2672" s="112"/>
      <c r="SEJ2672" s="112"/>
      <c r="SEK2672" s="112"/>
      <c r="SEL2672" s="112"/>
      <c r="SEM2672" s="112"/>
      <c r="SEN2672" s="112"/>
      <c r="SEO2672" s="112"/>
      <c r="SEP2672" s="112"/>
      <c r="SEQ2672" s="112"/>
      <c r="SER2672" s="112"/>
      <c r="SES2672" s="112"/>
      <c r="SET2672" s="112"/>
      <c r="SEU2672" s="112"/>
      <c r="SEV2672" s="112"/>
      <c r="SEW2672" s="112"/>
      <c r="SEX2672" s="112"/>
      <c r="SEY2672" s="112"/>
      <c r="SEZ2672" s="112"/>
      <c r="SFA2672" s="112"/>
      <c r="SFB2672" s="112"/>
      <c r="SFC2672" s="112"/>
      <c r="SFD2672" s="112"/>
      <c r="SFE2672" s="112"/>
      <c r="SFF2672" s="112"/>
      <c r="SFG2672" s="112"/>
      <c r="SFH2672" s="112"/>
      <c r="SFI2672" s="112"/>
      <c r="SFJ2672" s="112"/>
      <c r="SFK2672" s="112"/>
      <c r="SFL2672" s="112"/>
      <c r="SFM2672" s="112"/>
      <c r="SFN2672" s="112"/>
      <c r="SFO2672" s="112"/>
      <c r="SFP2672" s="112"/>
      <c r="SFQ2672" s="112"/>
      <c r="SFR2672" s="112"/>
      <c r="SFS2672" s="112"/>
      <c r="SFT2672" s="112"/>
      <c r="SFU2672" s="112"/>
      <c r="SFV2672" s="112"/>
      <c r="SFW2672" s="112"/>
      <c r="SFX2672" s="112"/>
      <c r="SFY2672" s="112"/>
      <c r="SFZ2672" s="112"/>
      <c r="SGA2672" s="112"/>
      <c r="SGB2672" s="112"/>
      <c r="SGC2672" s="112"/>
      <c r="SGD2672" s="112"/>
      <c r="SGE2672" s="112"/>
      <c r="SGF2672" s="112"/>
      <c r="SGG2672" s="112"/>
      <c r="SGH2672" s="112"/>
      <c r="SGI2672" s="112"/>
      <c r="SGJ2672" s="112"/>
      <c r="SGK2672" s="112"/>
      <c r="SGL2672" s="112"/>
      <c r="SGM2672" s="112"/>
      <c r="SGN2672" s="112"/>
      <c r="SGO2672" s="112"/>
      <c r="SGP2672" s="112"/>
      <c r="SGQ2672" s="112"/>
      <c r="SGR2672" s="112"/>
      <c r="SGS2672" s="112"/>
      <c r="SGT2672" s="112"/>
      <c r="SGU2672" s="112"/>
      <c r="SGV2672" s="112"/>
      <c r="SGW2672" s="112"/>
      <c r="SGX2672" s="112"/>
      <c r="SGY2672" s="112"/>
      <c r="SGZ2672" s="112"/>
      <c r="SHA2672" s="112"/>
      <c r="SHB2672" s="112"/>
      <c r="SHC2672" s="112"/>
      <c r="SHD2672" s="112"/>
      <c r="SHE2672" s="112"/>
      <c r="SHF2672" s="112"/>
      <c r="SHG2672" s="112"/>
      <c r="SHH2672" s="112"/>
      <c r="SHI2672" s="112"/>
      <c r="SHJ2672" s="112"/>
      <c r="SHK2672" s="112"/>
      <c r="SHL2672" s="112"/>
      <c r="SHM2672" s="112"/>
      <c r="SHN2672" s="112"/>
      <c r="SHO2672" s="112"/>
      <c r="SHP2672" s="112"/>
      <c r="SHQ2672" s="112"/>
      <c r="SHR2672" s="112"/>
      <c r="SHS2672" s="112"/>
      <c r="SHT2672" s="112"/>
      <c r="SHU2672" s="112"/>
      <c r="SHV2672" s="112"/>
      <c r="SHW2672" s="112"/>
      <c r="SHX2672" s="112"/>
      <c r="SHY2672" s="112"/>
      <c r="SHZ2672" s="112"/>
      <c r="SIA2672" s="112"/>
      <c r="SIB2672" s="112"/>
      <c r="SIC2672" s="112"/>
      <c r="SID2672" s="112"/>
      <c r="SIE2672" s="112"/>
      <c r="SIF2672" s="112"/>
      <c r="SIG2672" s="112"/>
      <c r="SIH2672" s="112"/>
      <c r="SII2672" s="112"/>
      <c r="SIJ2672" s="112"/>
      <c r="SIK2672" s="112"/>
      <c r="SIL2672" s="112"/>
      <c r="SIM2672" s="112"/>
      <c r="SIN2672" s="112"/>
      <c r="SIO2672" s="112"/>
      <c r="SIP2672" s="112"/>
      <c r="SIQ2672" s="112"/>
      <c r="SIR2672" s="112"/>
      <c r="SIS2672" s="112"/>
      <c r="SIT2672" s="112"/>
      <c r="SIU2672" s="112"/>
      <c r="SIV2672" s="112"/>
      <c r="SIW2672" s="112"/>
      <c r="SIX2672" s="112"/>
      <c r="SIY2672" s="112"/>
      <c r="SIZ2672" s="112"/>
      <c r="SJA2672" s="112"/>
      <c r="SJB2672" s="112"/>
      <c r="SJC2672" s="112"/>
      <c r="SJD2672" s="112"/>
      <c r="SJE2672" s="112"/>
      <c r="SJF2672" s="112"/>
      <c r="SJG2672" s="112"/>
      <c r="SJH2672" s="112"/>
      <c r="SJI2672" s="112"/>
      <c r="SJJ2672" s="112"/>
      <c r="SJK2672" s="112"/>
      <c r="SJL2672" s="112"/>
      <c r="SJM2672" s="112"/>
      <c r="SJN2672" s="112"/>
      <c r="SJO2672" s="112"/>
      <c r="SJP2672" s="112"/>
      <c r="SJQ2672" s="112"/>
      <c r="SJR2672" s="112"/>
      <c r="SJS2672" s="112"/>
      <c r="SJT2672" s="112"/>
      <c r="SJU2672" s="112"/>
      <c r="SJV2672" s="112"/>
      <c r="SJW2672" s="112"/>
      <c r="SJX2672" s="112"/>
      <c r="SJY2672" s="112"/>
      <c r="SJZ2672" s="112"/>
      <c r="SKA2672" s="112"/>
      <c r="SKB2672" s="112"/>
      <c r="SKC2672" s="112"/>
      <c r="SKD2672" s="112"/>
      <c r="SKE2672" s="112"/>
      <c r="SKF2672" s="112"/>
      <c r="SKG2672" s="112"/>
      <c r="SKH2672" s="112"/>
      <c r="SKI2672" s="112"/>
      <c r="SKJ2672" s="112"/>
      <c r="SKK2672" s="112"/>
      <c r="SKL2672" s="112"/>
      <c r="SKM2672" s="112"/>
      <c r="SKN2672" s="112"/>
      <c r="SKO2672" s="112"/>
      <c r="SKP2672" s="112"/>
      <c r="SKQ2672" s="112"/>
      <c r="SKR2672" s="112"/>
      <c r="SKS2672" s="112"/>
      <c r="SKT2672" s="112"/>
      <c r="SKU2672" s="112"/>
      <c r="SKV2672" s="112"/>
      <c r="SKW2672" s="112"/>
      <c r="SKX2672" s="112"/>
      <c r="SKY2672" s="112"/>
      <c r="SKZ2672" s="112"/>
      <c r="SLA2672" s="112"/>
      <c r="SLB2672" s="112"/>
      <c r="SLC2672" s="112"/>
      <c r="SLD2672" s="112"/>
      <c r="SLE2672" s="112"/>
      <c r="SLF2672" s="112"/>
      <c r="SLG2672" s="112"/>
      <c r="SLH2672" s="112"/>
      <c r="SLI2672" s="112"/>
      <c r="SLJ2672" s="112"/>
      <c r="SLK2672" s="112"/>
      <c r="SLL2672" s="112"/>
      <c r="SLM2672" s="112"/>
      <c r="SLN2672" s="112"/>
      <c r="SLO2672" s="112"/>
      <c r="SLP2672" s="112"/>
      <c r="SLQ2672" s="112"/>
      <c r="SLR2672" s="112"/>
      <c r="SLS2672" s="112"/>
      <c r="SLT2672" s="112"/>
      <c r="SLU2672" s="112"/>
      <c r="SLV2672" s="112"/>
      <c r="SLW2672" s="112"/>
      <c r="SLX2672" s="112"/>
      <c r="SLY2672" s="112"/>
      <c r="SLZ2672" s="112"/>
      <c r="SMA2672" s="112"/>
      <c r="SMB2672" s="112"/>
      <c r="SMC2672" s="112"/>
      <c r="SMD2672" s="112"/>
      <c r="SME2672" s="112"/>
      <c r="SMF2672" s="112"/>
      <c r="SMG2672" s="112"/>
      <c r="SMH2672" s="112"/>
      <c r="SMI2672" s="112"/>
      <c r="SMJ2672" s="112"/>
      <c r="SMK2672" s="112"/>
      <c r="SML2672" s="112"/>
      <c r="SMM2672" s="112"/>
      <c r="SMN2672" s="112"/>
      <c r="SMO2672" s="112"/>
      <c r="SMP2672" s="112"/>
      <c r="SMQ2672" s="112"/>
      <c r="SMR2672" s="112"/>
      <c r="SMS2672" s="112"/>
      <c r="SMT2672" s="112"/>
      <c r="SMU2672" s="112"/>
      <c r="SMV2672" s="112"/>
      <c r="SMW2672" s="112"/>
      <c r="SMX2672" s="112"/>
      <c r="SMY2672" s="112"/>
      <c r="SMZ2672" s="112"/>
      <c r="SNA2672" s="112"/>
      <c r="SNB2672" s="112"/>
      <c r="SNC2672" s="112"/>
      <c r="SND2672" s="112"/>
      <c r="SNE2672" s="112"/>
      <c r="SNF2672" s="112"/>
      <c r="SNG2672" s="112"/>
      <c r="SNH2672" s="112"/>
      <c r="SNI2672" s="112"/>
      <c r="SNJ2672" s="112"/>
      <c r="SNK2672" s="112"/>
      <c r="SNL2672" s="112"/>
      <c r="SNM2672" s="112"/>
      <c r="SNN2672" s="112"/>
      <c r="SNO2672" s="112"/>
      <c r="SNP2672" s="112"/>
      <c r="SNQ2672" s="112"/>
      <c r="SNR2672" s="112"/>
      <c r="SNS2672" s="112"/>
      <c r="SNT2672" s="112"/>
      <c r="SNU2672" s="112"/>
      <c r="SNV2672" s="112"/>
      <c r="SNW2672" s="112"/>
      <c r="SNX2672" s="112"/>
      <c r="SNY2672" s="112"/>
      <c r="SNZ2672" s="112"/>
      <c r="SOA2672" s="112"/>
      <c r="SOB2672" s="112"/>
      <c r="SOC2672" s="112"/>
      <c r="SOD2672" s="112"/>
      <c r="SOE2672" s="112"/>
      <c r="SOF2672" s="112"/>
      <c r="SOG2672" s="112"/>
      <c r="SOH2672" s="112"/>
      <c r="SOI2672" s="112"/>
      <c r="SOJ2672" s="112"/>
      <c r="SOK2672" s="112"/>
      <c r="SOL2672" s="112"/>
      <c r="SOM2672" s="112"/>
      <c r="SON2672" s="112"/>
      <c r="SOO2672" s="112"/>
      <c r="SOP2672" s="112"/>
      <c r="SOQ2672" s="112"/>
      <c r="SOR2672" s="112"/>
      <c r="SOS2672" s="112"/>
      <c r="SOT2672" s="112"/>
      <c r="SOU2672" s="112"/>
      <c r="SOV2672" s="112"/>
      <c r="SOW2672" s="112"/>
      <c r="SOX2672" s="112"/>
      <c r="SOY2672" s="112"/>
      <c r="SOZ2672" s="112"/>
      <c r="SPA2672" s="112"/>
      <c r="SPB2672" s="112"/>
      <c r="SPC2672" s="112"/>
      <c r="SPD2672" s="112"/>
      <c r="SPE2672" s="112"/>
      <c r="SPF2672" s="112"/>
      <c r="SPG2672" s="112"/>
      <c r="SPH2672" s="112"/>
      <c r="SPI2672" s="112"/>
      <c r="SPJ2672" s="112"/>
      <c r="SPK2672" s="112"/>
      <c r="SPL2672" s="112"/>
      <c r="SPM2672" s="112"/>
      <c r="SPN2672" s="112"/>
      <c r="SPO2672" s="112"/>
      <c r="SPP2672" s="112"/>
      <c r="SPQ2672" s="112"/>
      <c r="SPR2672" s="112"/>
      <c r="SPS2672" s="112"/>
      <c r="SPT2672" s="112"/>
      <c r="SPU2672" s="112"/>
      <c r="SPV2672" s="112"/>
      <c r="SPW2672" s="112"/>
      <c r="SPX2672" s="112"/>
      <c r="SPY2672" s="112"/>
      <c r="SPZ2672" s="112"/>
      <c r="SQA2672" s="112"/>
      <c r="SQB2672" s="112"/>
      <c r="SQC2672" s="112"/>
      <c r="SQD2672" s="112"/>
      <c r="SQE2672" s="112"/>
      <c r="SQF2672" s="112"/>
      <c r="SQG2672" s="112"/>
      <c r="SQH2672" s="112"/>
      <c r="SQI2672" s="112"/>
      <c r="SQJ2672" s="112"/>
      <c r="SQK2672" s="112"/>
      <c r="SQL2672" s="112"/>
      <c r="SQM2672" s="112"/>
      <c r="SQN2672" s="112"/>
      <c r="SQO2672" s="112"/>
      <c r="SQP2672" s="112"/>
      <c r="SQQ2672" s="112"/>
      <c r="SQR2672" s="112"/>
      <c r="SQS2672" s="112"/>
      <c r="SQT2672" s="112"/>
      <c r="SQU2672" s="112"/>
      <c r="SQV2672" s="112"/>
      <c r="SQW2672" s="112"/>
      <c r="SQX2672" s="112"/>
      <c r="SQY2672" s="112"/>
      <c r="SQZ2672" s="112"/>
      <c r="SRA2672" s="112"/>
      <c r="SRB2672" s="112"/>
      <c r="SRC2672" s="112"/>
      <c r="SRD2672" s="112"/>
      <c r="SRE2672" s="112"/>
      <c r="SRF2672" s="112"/>
      <c r="SRG2672" s="112"/>
      <c r="SRH2672" s="112"/>
      <c r="SRI2672" s="112"/>
      <c r="SRJ2672" s="112"/>
      <c r="SRK2672" s="112"/>
      <c r="SRL2672" s="112"/>
      <c r="SRM2672" s="112"/>
      <c r="SRN2672" s="112"/>
      <c r="SRO2672" s="112"/>
      <c r="SRP2672" s="112"/>
      <c r="SRQ2672" s="112"/>
      <c r="SRR2672" s="112"/>
      <c r="SRS2672" s="112"/>
      <c r="SRT2672" s="112"/>
      <c r="SRU2672" s="112"/>
      <c r="SRV2672" s="112"/>
      <c r="SRW2672" s="112"/>
      <c r="SRX2672" s="112"/>
      <c r="SRY2672" s="112"/>
      <c r="SRZ2672" s="112"/>
      <c r="SSA2672" s="112"/>
      <c r="SSB2672" s="112"/>
      <c r="SSC2672" s="112"/>
      <c r="SSD2672" s="112"/>
      <c r="SSE2672" s="112"/>
      <c r="SSF2672" s="112"/>
      <c r="SSG2672" s="112"/>
      <c r="SSH2672" s="112"/>
      <c r="SSI2672" s="112"/>
      <c r="SSJ2672" s="112"/>
      <c r="SSK2672" s="112"/>
      <c r="SSL2672" s="112"/>
      <c r="SSM2672" s="112"/>
      <c r="SSN2672" s="112"/>
      <c r="SSO2672" s="112"/>
      <c r="SSP2672" s="112"/>
      <c r="SSQ2672" s="112"/>
      <c r="SSR2672" s="112"/>
      <c r="SSS2672" s="112"/>
      <c r="SST2672" s="112"/>
      <c r="SSU2672" s="112"/>
      <c r="SSV2672" s="112"/>
      <c r="SSW2672" s="112"/>
      <c r="SSX2672" s="112"/>
      <c r="SSY2672" s="112"/>
      <c r="SSZ2672" s="112"/>
      <c r="STA2672" s="112"/>
      <c r="STB2672" s="112"/>
      <c r="STC2672" s="112"/>
      <c r="STD2672" s="112"/>
      <c r="STE2672" s="112"/>
      <c r="STF2672" s="112"/>
      <c r="STG2672" s="112"/>
      <c r="STH2672" s="112"/>
      <c r="STI2672" s="112"/>
      <c r="STJ2672" s="112"/>
      <c r="STK2672" s="112"/>
      <c r="STL2672" s="112"/>
      <c r="STM2672" s="112"/>
      <c r="STN2672" s="112"/>
      <c r="STO2672" s="112"/>
      <c r="STP2672" s="112"/>
      <c r="STQ2672" s="112"/>
      <c r="STR2672" s="112"/>
      <c r="STS2672" s="112"/>
      <c r="STT2672" s="112"/>
      <c r="STU2672" s="112"/>
      <c r="STV2672" s="112"/>
      <c r="STW2672" s="112"/>
      <c r="STX2672" s="112"/>
      <c r="STY2672" s="112"/>
      <c r="STZ2672" s="112"/>
      <c r="SUA2672" s="112"/>
      <c r="SUB2672" s="112"/>
      <c r="SUC2672" s="112"/>
      <c r="SUD2672" s="112"/>
      <c r="SUE2672" s="112"/>
      <c r="SUF2672" s="112"/>
      <c r="SUG2672" s="112"/>
      <c r="SUH2672" s="112"/>
      <c r="SUI2672" s="112"/>
      <c r="SUJ2672" s="112"/>
      <c r="SUK2672" s="112"/>
      <c r="SUL2672" s="112"/>
      <c r="SUM2672" s="112"/>
      <c r="SUN2672" s="112"/>
      <c r="SUO2672" s="112"/>
      <c r="SUP2672" s="112"/>
      <c r="SUQ2672" s="112"/>
      <c r="SUR2672" s="112"/>
      <c r="SUS2672" s="112"/>
      <c r="SUT2672" s="112"/>
      <c r="SUU2672" s="112"/>
      <c r="SUV2672" s="112"/>
      <c r="SUW2672" s="112"/>
      <c r="SUX2672" s="112"/>
      <c r="SUY2672" s="112"/>
      <c r="SUZ2672" s="112"/>
      <c r="SVA2672" s="112"/>
      <c r="SVB2672" s="112"/>
      <c r="SVC2672" s="112"/>
      <c r="SVD2672" s="112"/>
      <c r="SVE2672" s="112"/>
      <c r="SVF2672" s="112"/>
      <c r="SVG2672" s="112"/>
      <c r="SVH2672" s="112"/>
      <c r="SVI2672" s="112"/>
      <c r="SVJ2672" s="112"/>
      <c r="SVK2672" s="112"/>
      <c r="SVL2672" s="112"/>
      <c r="SVM2672" s="112"/>
      <c r="SVN2672" s="112"/>
      <c r="SVO2672" s="112"/>
      <c r="SVP2672" s="112"/>
      <c r="SVQ2672" s="112"/>
      <c r="SVR2672" s="112"/>
      <c r="SVS2672" s="112"/>
      <c r="SVT2672" s="112"/>
      <c r="SVU2672" s="112"/>
      <c r="SVV2672" s="112"/>
      <c r="SVW2672" s="112"/>
      <c r="SVX2672" s="112"/>
      <c r="SVY2672" s="112"/>
      <c r="SVZ2672" s="112"/>
      <c r="SWA2672" s="112"/>
      <c r="SWB2672" s="112"/>
      <c r="SWC2672" s="112"/>
      <c r="SWD2672" s="112"/>
      <c r="SWE2672" s="112"/>
      <c r="SWF2672" s="112"/>
      <c r="SWG2672" s="112"/>
      <c r="SWH2672" s="112"/>
      <c r="SWI2672" s="112"/>
      <c r="SWJ2672" s="112"/>
      <c r="SWK2672" s="112"/>
      <c r="SWL2672" s="112"/>
      <c r="SWM2672" s="112"/>
      <c r="SWN2672" s="112"/>
      <c r="SWO2672" s="112"/>
      <c r="SWP2672" s="112"/>
      <c r="SWQ2672" s="112"/>
      <c r="SWR2672" s="112"/>
      <c r="SWS2672" s="112"/>
      <c r="SWT2672" s="112"/>
      <c r="SWU2672" s="112"/>
      <c r="SWV2672" s="112"/>
      <c r="SWW2672" s="112"/>
      <c r="SWX2672" s="112"/>
      <c r="SWY2672" s="112"/>
      <c r="SWZ2672" s="112"/>
      <c r="SXA2672" s="112"/>
      <c r="SXB2672" s="112"/>
      <c r="SXC2672" s="112"/>
      <c r="SXD2672" s="112"/>
      <c r="SXE2672" s="112"/>
      <c r="SXF2672" s="112"/>
      <c r="SXG2672" s="112"/>
      <c r="SXH2672" s="112"/>
      <c r="SXI2672" s="112"/>
      <c r="SXJ2672" s="112"/>
      <c r="SXK2672" s="112"/>
      <c r="SXL2672" s="112"/>
      <c r="SXM2672" s="112"/>
      <c r="SXN2672" s="112"/>
      <c r="SXO2672" s="112"/>
      <c r="SXP2672" s="112"/>
      <c r="SXQ2672" s="112"/>
      <c r="SXR2672" s="112"/>
      <c r="SXS2672" s="112"/>
      <c r="SXT2672" s="112"/>
      <c r="SXU2672" s="112"/>
      <c r="SXV2672" s="112"/>
      <c r="SXW2672" s="112"/>
      <c r="SXX2672" s="112"/>
      <c r="SXY2672" s="112"/>
      <c r="SXZ2672" s="112"/>
      <c r="SYA2672" s="112"/>
      <c r="SYB2672" s="112"/>
      <c r="SYC2672" s="112"/>
      <c r="SYD2672" s="112"/>
      <c r="SYE2672" s="112"/>
      <c r="SYF2672" s="112"/>
      <c r="SYG2672" s="112"/>
      <c r="SYH2672" s="112"/>
      <c r="SYI2672" s="112"/>
      <c r="SYJ2672" s="112"/>
      <c r="SYK2672" s="112"/>
      <c r="SYL2672" s="112"/>
      <c r="SYM2672" s="112"/>
      <c r="SYN2672" s="112"/>
      <c r="SYO2672" s="112"/>
      <c r="SYP2672" s="112"/>
      <c r="SYQ2672" s="112"/>
      <c r="SYR2672" s="112"/>
      <c r="SYS2672" s="112"/>
      <c r="SYT2672" s="112"/>
      <c r="SYU2672" s="112"/>
      <c r="SYV2672" s="112"/>
      <c r="SYW2672" s="112"/>
      <c r="SYX2672" s="112"/>
      <c r="SYY2672" s="112"/>
      <c r="SYZ2672" s="112"/>
      <c r="SZA2672" s="112"/>
      <c r="SZB2672" s="112"/>
      <c r="SZC2672" s="112"/>
      <c r="SZD2672" s="112"/>
      <c r="SZE2672" s="112"/>
      <c r="SZF2672" s="112"/>
      <c r="SZG2672" s="112"/>
      <c r="SZH2672" s="112"/>
      <c r="SZI2672" s="112"/>
      <c r="SZJ2672" s="112"/>
      <c r="SZK2672" s="112"/>
      <c r="SZL2672" s="112"/>
      <c r="SZM2672" s="112"/>
      <c r="SZN2672" s="112"/>
      <c r="SZO2672" s="112"/>
      <c r="SZP2672" s="112"/>
      <c r="SZQ2672" s="112"/>
      <c r="SZR2672" s="112"/>
      <c r="SZS2672" s="112"/>
      <c r="SZT2672" s="112"/>
      <c r="SZU2672" s="112"/>
      <c r="SZV2672" s="112"/>
      <c r="SZW2672" s="112"/>
      <c r="SZX2672" s="112"/>
      <c r="SZY2672" s="112"/>
      <c r="SZZ2672" s="112"/>
      <c r="TAA2672" s="112"/>
      <c r="TAB2672" s="112"/>
      <c r="TAC2672" s="112"/>
      <c r="TAD2672" s="112"/>
      <c r="TAE2672" s="112"/>
      <c r="TAF2672" s="112"/>
      <c r="TAG2672" s="112"/>
      <c r="TAH2672" s="112"/>
      <c r="TAI2672" s="112"/>
      <c r="TAJ2672" s="112"/>
      <c r="TAK2672" s="112"/>
      <c r="TAL2672" s="112"/>
      <c r="TAM2672" s="112"/>
      <c r="TAN2672" s="112"/>
      <c r="TAO2672" s="112"/>
      <c r="TAP2672" s="112"/>
      <c r="TAQ2672" s="112"/>
      <c r="TAR2672" s="112"/>
      <c r="TAS2672" s="112"/>
      <c r="TAT2672" s="112"/>
      <c r="TAU2672" s="112"/>
      <c r="TAV2672" s="112"/>
      <c r="TAW2672" s="112"/>
      <c r="TAX2672" s="112"/>
      <c r="TAY2672" s="112"/>
      <c r="TAZ2672" s="112"/>
      <c r="TBA2672" s="112"/>
      <c r="TBB2672" s="112"/>
      <c r="TBC2672" s="112"/>
      <c r="TBD2672" s="112"/>
      <c r="TBE2672" s="112"/>
      <c r="TBF2672" s="112"/>
      <c r="TBG2672" s="112"/>
      <c r="TBH2672" s="112"/>
      <c r="TBI2672" s="112"/>
      <c r="TBJ2672" s="112"/>
      <c r="TBK2672" s="112"/>
      <c r="TBL2672" s="112"/>
      <c r="TBM2672" s="112"/>
      <c r="TBN2672" s="112"/>
      <c r="TBO2672" s="112"/>
      <c r="TBP2672" s="112"/>
      <c r="TBQ2672" s="112"/>
      <c r="TBR2672" s="112"/>
      <c r="TBS2672" s="112"/>
      <c r="TBT2672" s="112"/>
      <c r="TBU2672" s="112"/>
      <c r="TBV2672" s="112"/>
      <c r="TBW2672" s="112"/>
      <c r="TBX2672" s="112"/>
      <c r="TBY2672" s="112"/>
      <c r="TBZ2672" s="112"/>
      <c r="TCA2672" s="112"/>
      <c r="TCB2672" s="112"/>
      <c r="TCC2672" s="112"/>
      <c r="TCD2672" s="112"/>
      <c r="TCE2672" s="112"/>
      <c r="TCF2672" s="112"/>
      <c r="TCG2672" s="112"/>
      <c r="TCH2672" s="112"/>
      <c r="TCI2672" s="112"/>
      <c r="TCJ2672" s="112"/>
      <c r="TCK2672" s="112"/>
      <c r="TCL2672" s="112"/>
      <c r="TCM2672" s="112"/>
      <c r="TCN2672" s="112"/>
      <c r="TCO2672" s="112"/>
      <c r="TCP2672" s="112"/>
      <c r="TCQ2672" s="112"/>
      <c r="TCR2672" s="112"/>
      <c r="TCS2672" s="112"/>
      <c r="TCT2672" s="112"/>
      <c r="TCU2672" s="112"/>
      <c r="TCV2672" s="112"/>
      <c r="TCW2672" s="112"/>
      <c r="TCX2672" s="112"/>
      <c r="TCY2672" s="112"/>
      <c r="TCZ2672" s="112"/>
      <c r="TDA2672" s="112"/>
      <c r="TDB2672" s="112"/>
      <c r="TDC2672" s="112"/>
      <c r="TDD2672" s="112"/>
      <c r="TDE2672" s="112"/>
      <c r="TDF2672" s="112"/>
      <c r="TDG2672" s="112"/>
      <c r="TDH2672" s="112"/>
      <c r="TDI2672" s="112"/>
      <c r="TDJ2672" s="112"/>
      <c r="TDK2672" s="112"/>
      <c r="TDL2672" s="112"/>
      <c r="TDM2672" s="112"/>
      <c r="TDN2672" s="112"/>
      <c r="TDO2672" s="112"/>
      <c r="TDP2672" s="112"/>
      <c r="TDQ2672" s="112"/>
      <c r="TDR2672" s="112"/>
      <c r="TDS2672" s="112"/>
      <c r="TDT2672" s="112"/>
      <c r="TDU2672" s="112"/>
      <c r="TDV2672" s="112"/>
      <c r="TDW2672" s="112"/>
      <c r="TDX2672" s="112"/>
      <c r="TDY2672" s="112"/>
      <c r="TDZ2672" s="112"/>
      <c r="TEA2672" s="112"/>
      <c r="TEB2672" s="112"/>
      <c r="TEC2672" s="112"/>
      <c r="TED2672" s="112"/>
      <c r="TEE2672" s="112"/>
      <c r="TEF2672" s="112"/>
      <c r="TEG2672" s="112"/>
      <c r="TEH2672" s="112"/>
      <c r="TEI2672" s="112"/>
      <c r="TEJ2672" s="112"/>
      <c r="TEK2672" s="112"/>
      <c r="TEL2672" s="112"/>
      <c r="TEM2672" s="112"/>
      <c r="TEN2672" s="112"/>
      <c r="TEO2672" s="112"/>
      <c r="TEP2672" s="112"/>
      <c r="TEQ2672" s="112"/>
      <c r="TER2672" s="112"/>
      <c r="TES2672" s="112"/>
      <c r="TET2672" s="112"/>
      <c r="TEU2672" s="112"/>
      <c r="TEV2672" s="112"/>
      <c r="TEW2672" s="112"/>
      <c r="TEX2672" s="112"/>
      <c r="TEY2672" s="112"/>
      <c r="TEZ2672" s="112"/>
      <c r="TFA2672" s="112"/>
      <c r="TFB2672" s="112"/>
      <c r="TFC2672" s="112"/>
      <c r="TFD2672" s="112"/>
      <c r="TFE2672" s="112"/>
      <c r="TFF2672" s="112"/>
      <c r="TFG2672" s="112"/>
      <c r="TFH2672" s="112"/>
      <c r="TFI2672" s="112"/>
      <c r="TFJ2672" s="112"/>
      <c r="TFK2672" s="112"/>
      <c r="TFL2672" s="112"/>
      <c r="TFM2672" s="112"/>
      <c r="TFN2672" s="112"/>
      <c r="TFO2672" s="112"/>
      <c r="TFP2672" s="112"/>
      <c r="TFQ2672" s="112"/>
      <c r="TFR2672" s="112"/>
      <c r="TFS2672" s="112"/>
      <c r="TFT2672" s="112"/>
      <c r="TFU2672" s="112"/>
      <c r="TFV2672" s="112"/>
      <c r="TFW2672" s="112"/>
      <c r="TFX2672" s="112"/>
      <c r="TFY2672" s="112"/>
      <c r="TFZ2672" s="112"/>
      <c r="TGA2672" s="112"/>
      <c r="TGB2672" s="112"/>
      <c r="TGC2672" s="112"/>
      <c r="TGD2672" s="112"/>
      <c r="TGE2672" s="112"/>
      <c r="TGF2672" s="112"/>
      <c r="TGG2672" s="112"/>
      <c r="TGH2672" s="112"/>
      <c r="TGI2672" s="112"/>
      <c r="TGJ2672" s="112"/>
      <c r="TGK2672" s="112"/>
      <c r="TGL2672" s="112"/>
      <c r="TGM2672" s="112"/>
      <c r="TGN2672" s="112"/>
      <c r="TGO2672" s="112"/>
      <c r="TGP2672" s="112"/>
      <c r="TGQ2672" s="112"/>
      <c r="TGR2672" s="112"/>
      <c r="TGS2672" s="112"/>
      <c r="TGT2672" s="112"/>
      <c r="TGU2672" s="112"/>
      <c r="TGV2672" s="112"/>
      <c r="TGW2672" s="112"/>
      <c r="TGX2672" s="112"/>
      <c r="TGY2672" s="112"/>
      <c r="TGZ2672" s="112"/>
      <c r="THA2672" s="112"/>
      <c r="THB2672" s="112"/>
      <c r="THC2672" s="112"/>
      <c r="THD2672" s="112"/>
      <c r="THE2672" s="112"/>
      <c r="THF2672" s="112"/>
      <c r="THG2672" s="112"/>
      <c r="THH2672" s="112"/>
      <c r="THI2672" s="112"/>
      <c r="THJ2672" s="112"/>
      <c r="THK2672" s="112"/>
      <c r="THL2672" s="112"/>
      <c r="THM2672" s="112"/>
      <c r="THN2672" s="112"/>
      <c r="THO2672" s="112"/>
      <c r="THP2672" s="112"/>
      <c r="THQ2672" s="112"/>
      <c r="THR2672" s="112"/>
      <c r="THS2672" s="112"/>
      <c r="THT2672" s="112"/>
      <c r="THU2672" s="112"/>
      <c r="THV2672" s="112"/>
      <c r="THW2672" s="112"/>
      <c r="THX2672" s="112"/>
      <c r="THY2672" s="112"/>
      <c r="THZ2672" s="112"/>
      <c r="TIA2672" s="112"/>
      <c r="TIB2672" s="112"/>
      <c r="TIC2672" s="112"/>
      <c r="TID2672" s="112"/>
      <c r="TIE2672" s="112"/>
      <c r="TIF2672" s="112"/>
      <c r="TIG2672" s="112"/>
      <c r="TIH2672" s="112"/>
      <c r="TII2672" s="112"/>
      <c r="TIJ2672" s="112"/>
      <c r="TIK2672" s="112"/>
      <c r="TIL2672" s="112"/>
      <c r="TIM2672" s="112"/>
      <c r="TIN2672" s="112"/>
      <c r="TIO2672" s="112"/>
      <c r="TIP2672" s="112"/>
      <c r="TIQ2672" s="112"/>
      <c r="TIR2672" s="112"/>
      <c r="TIS2672" s="112"/>
      <c r="TIT2672" s="112"/>
      <c r="TIU2672" s="112"/>
      <c r="TIV2672" s="112"/>
      <c r="TIW2672" s="112"/>
      <c r="TIX2672" s="112"/>
      <c r="TIY2672" s="112"/>
      <c r="TIZ2672" s="112"/>
      <c r="TJA2672" s="112"/>
      <c r="TJB2672" s="112"/>
      <c r="TJC2672" s="112"/>
      <c r="TJD2672" s="112"/>
      <c r="TJE2672" s="112"/>
      <c r="TJF2672" s="112"/>
      <c r="TJG2672" s="112"/>
      <c r="TJH2672" s="112"/>
      <c r="TJI2672" s="112"/>
      <c r="TJJ2672" s="112"/>
      <c r="TJK2672" s="112"/>
      <c r="TJL2672" s="112"/>
      <c r="TJM2672" s="112"/>
      <c r="TJN2672" s="112"/>
      <c r="TJO2672" s="112"/>
      <c r="TJP2672" s="112"/>
      <c r="TJQ2672" s="112"/>
      <c r="TJR2672" s="112"/>
      <c r="TJS2672" s="112"/>
      <c r="TJT2672" s="112"/>
      <c r="TJU2672" s="112"/>
      <c r="TJV2672" s="112"/>
      <c r="TJW2672" s="112"/>
      <c r="TJX2672" s="112"/>
      <c r="TJY2672" s="112"/>
      <c r="TJZ2672" s="112"/>
      <c r="TKA2672" s="112"/>
      <c r="TKB2672" s="112"/>
      <c r="TKC2672" s="112"/>
      <c r="TKD2672" s="112"/>
      <c r="TKE2672" s="112"/>
      <c r="TKF2672" s="112"/>
      <c r="TKG2672" s="112"/>
      <c r="TKH2672" s="112"/>
      <c r="TKI2672" s="112"/>
      <c r="TKJ2672" s="112"/>
      <c r="TKK2672" s="112"/>
      <c r="TKL2672" s="112"/>
      <c r="TKM2672" s="112"/>
      <c r="TKN2672" s="112"/>
      <c r="TKO2672" s="112"/>
      <c r="TKP2672" s="112"/>
      <c r="TKQ2672" s="112"/>
      <c r="TKR2672" s="112"/>
      <c r="TKS2672" s="112"/>
      <c r="TKT2672" s="112"/>
      <c r="TKU2672" s="112"/>
      <c r="TKV2672" s="112"/>
      <c r="TKW2672" s="112"/>
      <c r="TKX2672" s="112"/>
      <c r="TKY2672" s="112"/>
      <c r="TKZ2672" s="112"/>
      <c r="TLA2672" s="112"/>
      <c r="TLB2672" s="112"/>
      <c r="TLC2672" s="112"/>
      <c r="TLD2672" s="112"/>
      <c r="TLE2672" s="112"/>
      <c r="TLF2672" s="112"/>
      <c r="TLG2672" s="112"/>
      <c r="TLH2672" s="112"/>
      <c r="TLI2672" s="112"/>
      <c r="TLJ2672" s="112"/>
      <c r="TLK2672" s="112"/>
      <c r="TLL2672" s="112"/>
      <c r="TLM2672" s="112"/>
      <c r="TLN2672" s="112"/>
      <c r="TLO2672" s="112"/>
      <c r="TLP2672" s="112"/>
      <c r="TLQ2672" s="112"/>
      <c r="TLR2672" s="112"/>
      <c r="TLS2672" s="112"/>
      <c r="TLT2672" s="112"/>
      <c r="TLU2672" s="112"/>
      <c r="TLV2672" s="112"/>
      <c r="TLW2672" s="112"/>
      <c r="TLX2672" s="112"/>
      <c r="TLY2672" s="112"/>
      <c r="TLZ2672" s="112"/>
      <c r="TMA2672" s="112"/>
      <c r="TMB2672" s="112"/>
      <c r="TMC2672" s="112"/>
      <c r="TMD2672" s="112"/>
      <c r="TME2672" s="112"/>
      <c r="TMF2672" s="112"/>
      <c r="TMG2672" s="112"/>
      <c r="TMH2672" s="112"/>
      <c r="TMI2672" s="112"/>
      <c r="TMJ2672" s="112"/>
      <c r="TMK2672" s="112"/>
      <c r="TML2672" s="112"/>
      <c r="TMM2672" s="112"/>
      <c r="TMN2672" s="112"/>
      <c r="TMO2672" s="112"/>
      <c r="TMP2672" s="112"/>
      <c r="TMQ2672" s="112"/>
      <c r="TMR2672" s="112"/>
      <c r="TMS2672" s="112"/>
      <c r="TMT2672" s="112"/>
      <c r="TMU2672" s="112"/>
      <c r="TMV2672" s="112"/>
      <c r="TMW2672" s="112"/>
      <c r="TMX2672" s="112"/>
      <c r="TMY2672" s="112"/>
      <c r="TMZ2672" s="112"/>
      <c r="TNA2672" s="112"/>
      <c r="TNB2672" s="112"/>
      <c r="TNC2672" s="112"/>
      <c r="TND2672" s="112"/>
      <c r="TNE2672" s="112"/>
      <c r="TNF2672" s="112"/>
      <c r="TNG2672" s="112"/>
      <c r="TNH2672" s="112"/>
      <c r="TNI2672" s="112"/>
      <c r="TNJ2672" s="112"/>
      <c r="TNK2672" s="112"/>
      <c r="TNL2672" s="112"/>
      <c r="TNM2672" s="112"/>
      <c r="TNN2672" s="112"/>
      <c r="TNO2672" s="112"/>
      <c r="TNP2672" s="112"/>
      <c r="TNQ2672" s="112"/>
      <c r="TNR2672" s="112"/>
      <c r="TNS2672" s="112"/>
      <c r="TNT2672" s="112"/>
      <c r="TNU2672" s="112"/>
      <c r="TNV2672" s="112"/>
      <c r="TNW2672" s="112"/>
      <c r="TNX2672" s="112"/>
      <c r="TNY2672" s="112"/>
      <c r="TNZ2672" s="112"/>
      <c r="TOA2672" s="112"/>
      <c r="TOB2672" s="112"/>
      <c r="TOC2672" s="112"/>
      <c r="TOD2672" s="112"/>
      <c r="TOE2672" s="112"/>
      <c r="TOF2672" s="112"/>
      <c r="TOG2672" s="112"/>
      <c r="TOH2672" s="112"/>
      <c r="TOI2672" s="112"/>
      <c r="TOJ2672" s="112"/>
      <c r="TOK2672" s="112"/>
      <c r="TOL2672" s="112"/>
      <c r="TOM2672" s="112"/>
      <c r="TON2672" s="112"/>
      <c r="TOO2672" s="112"/>
      <c r="TOP2672" s="112"/>
      <c r="TOQ2672" s="112"/>
      <c r="TOR2672" s="112"/>
      <c r="TOS2672" s="112"/>
      <c r="TOT2672" s="112"/>
      <c r="TOU2672" s="112"/>
      <c r="TOV2672" s="112"/>
      <c r="TOW2672" s="112"/>
      <c r="TOX2672" s="112"/>
      <c r="TOY2672" s="112"/>
      <c r="TOZ2672" s="112"/>
      <c r="TPA2672" s="112"/>
      <c r="TPB2672" s="112"/>
      <c r="TPC2672" s="112"/>
      <c r="TPD2672" s="112"/>
      <c r="TPE2672" s="112"/>
      <c r="TPF2672" s="112"/>
      <c r="TPG2672" s="112"/>
      <c r="TPH2672" s="112"/>
      <c r="TPI2672" s="112"/>
      <c r="TPJ2672" s="112"/>
      <c r="TPK2672" s="112"/>
      <c r="TPL2672" s="112"/>
      <c r="TPM2672" s="112"/>
      <c r="TPN2672" s="112"/>
      <c r="TPO2672" s="112"/>
      <c r="TPP2672" s="112"/>
      <c r="TPQ2672" s="112"/>
      <c r="TPR2672" s="112"/>
      <c r="TPS2672" s="112"/>
      <c r="TPT2672" s="112"/>
      <c r="TPU2672" s="112"/>
      <c r="TPV2672" s="112"/>
      <c r="TPW2672" s="112"/>
      <c r="TPX2672" s="112"/>
      <c r="TPY2672" s="112"/>
      <c r="TPZ2672" s="112"/>
      <c r="TQA2672" s="112"/>
      <c r="TQB2672" s="112"/>
      <c r="TQC2672" s="112"/>
      <c r="TQD2672" s="112"/>
      <c r="TQE2672" s="112"/>
      <c r="TQF2672" s="112"/>
      <c r="TQG2672" s="112"/>
      <c r="TQH2672" s="112"/>
      <c r="TQI2672" s="112"/>
      <c r="TQJ2672" s="112"/>
      <c r="TQK2672" s="112"/>
      <c r="TQL2672" s="112"/>
      <c r="TQM2672" s="112"/>
      <c r="TQN2672" s="112"/>
      <c r="TQO2672" s="112"/>
      <c r="TQP2672" s="112"/>
      <c r="TQQ2672" s="112"/>
      <c r="TQR2672" s="112"/>
      <c r="TQS2672" s="112"/>
      <c r="TQT2672" s="112"/>
      <c r="TQU2672" s="112"/>
      <c r="TQV2672" s="112"/>
      <c r="TQW2672" s="112"/>
      <c r="TQX2672" s="112"/>
      <c r="TQY2672" s="112"/>
      <c r="TQZ2672" s="112"/>
      <c r="TRA2672" s="112"/>
      <c r="TRB2672" s="112"/>
      <c r="TRC2672" s="112"/>
      <c r="TRD2672" s="112"/>
      <c r="TRE2672" s="112"/>
      <c r="TRF2672" s="112"/>
      <c r="TRG2672" s="112"/>
      <c r="TRH2672" s="112"/>
      <c r="TRI2672" s="112"/>
      <c r="TRJ2672" s="112"/>
      <c r="TRK2672" s="112"/>
      <c r="TRL2672" s="112"/>
      <c r="TRM2672" s="112"/>
      <c r="TRN2672" s="112"/>
      <c r="TRO2672" s="112"/>
      <c r="TRP2672" s="112"/>
      <c r="TRQ2672" s="112"/>
      <c r="TRR2672" s="112"/>
      <c r="TRS2672" s="112"/>
      <c r="TRT2672" s="112"/>
      <c r="TRU2672" s="112"/>
      <c r="TRV2672" s="112"/>
      <c r="TRW2672" s="112"/>
      <c r="TRX2672" s="112"/>
      <c r="TRY2672" s="112"/>
      <c r="TRZ2672" s="112"/>
      <c r="TSA2672" s="112"/>
      <c r="TSB2672" s="112"/>
      <c r="TSC2672" s="112"/>
      <c r="TSD2672" s="112"/>
      <c r="TSE2672" s="112"/>
      <c r="TSF2672" s="112"/>
      <c r="TSG2672" s="112"/>
      <c r="TSH2672" s="112"/>
      <c r="TSI2672" s="112"/>
      <c r="TSJ2672" s="112"/>
      <c r="TSK2672" s="112"/>
      <c r="TSL2672" s="112"/>
      <c r="TSM2672" s="112"/>
      <c r="TSN2672" s="112"/>
      <c r="TSO2672" s="112"/>
      <c r="TSP2672" s="112"/>
      <c r="TSQ2672" s="112"/>
      <c r="TSR2672" s="112"/>
      <c r="TSS2672" s="112"/>
      <c r="TST2672" s="112"/>
      <c r="TSU2672" s="112"/>
      <c r="TSV2672" s="112"/>
      <c r="TSW2672" s="112"/>
      <c r="TSX2672" s="112"/>
      <c r="TSY2672" s="112"/>
      <c r="TSZ2672" s="112"/>
      <c r="TTA2672" s="112"/>
      <c r="TTB2672" s="112"/>
      <c r="TTC2672" s="112"/>
      <c r="TTD2672" s="112"/>
      <c r="TTE2672" s="112"/>
      <c r="TTF2672" s="112"/>
      <c r="TTG2672" s="112"/>
      <c r="TTH2672" s="112"/>
      <c r="TTI2672" s="112"/>
      <c r="TTJ2672" s="112"/>
      <c r="TTK2672" s="112"/>
      <c r="TTL2672" s="112"/>
      <c r="TTM2672" s="112"/>
      <c r="TTN2672" s="112"/>
      <c r="TTO2672" s="112"/>
      <c r="TTP2672" s="112"/>
      <c r="TTQ2672" s="112"/>
      <c r="TTR2672" s="112"/>
      <c r="TTS2672" s="112"/>
      <c r="TTT2672" s="112"/>
      <c r="TTU2672" s="112"/>
      <c r="TTV2672" s="112"/>
      <c r="TTW2672" s="112"/>
      <c r="TTX2672" s="112"/>
      <c r="TTY2672" s="112"/>
      <c r="TTZ2672" s="112"/>
      <c r="TUA2672" s="112"/>
      <c r="TUB2672" s="112"/>
      <c r="TUC2672" s="112"/>
      <c r="TUD2672" s="112"/>
      <c r="TUE2672" s="112"/>
      <c r="TUF2672" s="112"/>
      <c r="TUG2672" s="112"/>
      <c r="TUH2672" s="112"/>
      <c r="TUI2672" s="112"/>
      <c r="TUJ2672" s="112"/>
      <c r="TUK2672" s="112"/>
      <c r="TUL2672" s="112"/>
      <c r="TUM2672" s="112"/>
      <c r="TUN2672" s="112"/>
      <c r="TUO2672" s="112"/>
      <c r="TUP2672" s="112"/>
      <c r="TUQ2672" s="112"/>
      <c r="TUR2672" s="112"/>
      <c r="TUS2672" s="112"/>
      <c r="TUT2672" s="112"/>
      <c r="TUU2672" s="112"/>
      <c r="TUV2672" s="112"/>
      <c r="TUW2672" s="112"/>
      <c r="TUX2672" s="112"/>
      <c r="TUY2672" s="112"/>
      <c r="TUZ2672" s="112"/>
      <c r="TVA2672" s="112"/>
      <c r="TVB2672" s="112"/>
      <c r="TVC2672" s="112"/>
      <c r="TVD2672" s="112"/>
      <c r="TVE2672" s="112"/>
      <c r="TVF2672" s="112"/>
      <c r="TVG2672" s="112"/>
      <c r="TVH2672" s="112"/>
      <c r="TVI2672" s="112"/>
      <c r="TVJ2672" s="112"/>
      <c r="TVK2672" s="112"/>
      <c r="TVL2672" s="112"/>
      <c r="TVM2672" s="112"/>
      <c r="TVN2672" s="112"/>
      <c r="TVO2672" s="112"/>
      <c r="TVP2672" s="112"/>
      <c r="TVQ2672" s="112"/>
      <c r="TVR2672" s="112"/>
      <c r="TVS2672" s="112"/>
      <c r="TVT2672" s="112"/>
      <c r="TVU2672" s="112"/>
      <c r="TVV2672" s="112"/>
      <c r="TVW2672" s="112"/>
      <c r="TVX2672" s="112"/>
      <c r="TVY2672" s="112"/>
      <c r="TVZ2672" s="112"/>
      <c r="TWA2672" s="112"/>
      <c r="TWB2672" s="112"/>
      <c r="TWC2672" s="112"/>
      <c r="TWD2672" s="112"/>
      <c r="TWE2672" s="112"/>
      <c r="TWF2672" s="112"/>
      <c r="TWG2672" s="112"/>
      <c r="TWH2672" s="112"/>
      <c r="TWI2672" s="112"/>
      <c r="TWJ2672" s="112"/>
      <c r="TWK2672" s="112"/>
      <c r="TWL2672" s="112"/>
      <c r="TWM2672" s="112"/>
      <c r="TWN2672" s="112"/>
      <c r="TWO2672" s="112"/>
      <c r="TWP2672" s="112"/>
      <c r="TWQ2672" s="112"/>
      <c r="TWR2672" s="112"/>
      <c r="TWS2672" s="112"/>
      <c r="TWT2672" s="112"/>
      <c r="TWU2672" s="112"/>
      <c r="TWV2672" s="112"/>
      <c r="TWW2672" s="112"/>
      <c r="TWX2672" s="112"/>
      <c r="TWY2672" s="112"/>
      <c r="TWZ2672" s="112"/>
      <c r="TXA2672" s="112"/>
      <c r="TXB2672" s="112"/>
      <c r="TXC2672" s="112"/>
      <c r="TXD2672" s="112"/>
      <c r="TXE2672" s="112"/>
      <c r="TXF2672" s="112"/>
      <c r="TXG2672" s="112"/>
      <c r="TXH2672" s="112"/>
      <c r="TXI2672" s="112"/>
      <c r="TXJ2672" s="112"/>
      <c r="TXK2672" s="112"/>
      <c r="TXL2672" s="112"/>
      <c r="TXM2672" s="112"/>
      <c r="TXN2672" s="112"/>
      <c r="TXO2672" s="112"/>
      <c r="TXP2672" s="112"/>
      <c r="TXQ2672" s="112"/>
      <c r="TXR2672" s="112"/>
      <c r="TXS2672" s="112"/>
      <c r="TXT2672" s="112"/>
      <c r="TXU2672" s="112"/>
      <c r="TXV2672" s="112"/>
      <c r="TXW2672" s="112"/>
      <c r="TXX2672" s="112"/>
      <c r="TXY2672" s="112"/>
      <c r="TXZ2672" s="112"/>
      <c r="TYA2672" s="112"/>
      <c r="TYB2672" s="112"/>
      <c r="TYC2672" s="112"/>
      <c r="TYD2672" s="112"/>
      <c r="TYE2672" s="112"/>
      <c r="TYF2672" s="112"/>
      <c r="TYG2672" s="112"/>
      <c r="TYH2672" s="112"/>
      <c r="TYI2672" s="112"/>
      <c r="TYJ2672" s="112"/>
      <c r="TYK2672" s="112"/>
      <c r="TYL2672" s="112"/>
      <c r="TYM2672" s="112"/>
      <c r="TYN2672" s="112"/>
      <c r="TYO2672" s="112"/>
      <c r="TYP2672" s="112"/>
      <c r="TYQ2672" s="112"/>
      <c r="TYR2672" s="112"/>
      <c r="TYS2672" s="112"/>
      <c r="TYT2672" s="112"/>
      <c r="TYU2672" s="112"/>
      <c r="TYV2672" s="112"/>
      <c r="TYW2672" s="112"/>
      <c r="TYX2672" s="112"/>
      <c r="TYY2672" s="112"/>
      <c r="TYZ2672" s="112"/>
      <c r="TZA2672" s="112"/>
      <c r="TZB2672" s="112"/>
      <c r="TZC2672" s="112"/>
      <c r="TZD2672" s="112"/>
      <c r="TZE2672" s="112"/>
      <c r="TZF2672" s="112"/>
      <c r="TZG2672" s="112"/>
      <c r="TZH2672" s="112"/>
      <c r="TZI2672" s="112"/>
      <c r="TZJ2672" s="112"/>
      <c r="TZK2672" s="112"/>
      <c r="TZL2672" s="112"/>
      <c r="TZM2672" s="112"/>
      <c r="TZN2672" s="112"/>
      <c r="TZO2672" s="112"/>
      <c r="TZP2672" s="112"/>
      <c r="TZQ2672" s="112"/>
      <c r="TZR2672" s="112"/>
      <c r="TZS2672" s="112"/>
      <c r="TZT2672" s="112"/>
      <c r="TZU2672" s="112"/>
      <c r="TZV2672" s="112"/>
      <c r="TZW2672" s="112"/>
      <c r="TZX2672" s="112"/>
      <c r="TZY2672" s="112"/>
      <c r="TZZ2672" s="112"/>
      <c r="UAA2672" s="112"/>
      <c r="UAB2672" s="112"/>
      <c r="UAC2672" s="112"/>
      <c r="UAD2672" s="112"/>
      <c r="UAE2672" s="112"/>
      <c r="UAF2672" s="112"/>
      <c r="UAG2672" s="112"/>
      <c r="UAH2672" s="112"/>
      <c r="UAI2672" s="112"/>
      <c r="UAJ2672" s="112"/>
      <c r="UAK2672" s="112"/>
      <c r="UAL2672" s="112"/>
      <c r="UAM2672" s="112"/>
      <c r="UAN2672" s="112"/>
      <c r="UAO2672" s="112"/>
      <c r="UAP2672" s="112"/>
      <c r="UAQ2672" s="112"/>
      <c r="UAR2672" s="112"/>
      <c r="UAS2672" s="112"/>
      <c r="UAT2672" s="112"/>
      <c r="UAU2672" s="112"/>
      <c r="UAV2672" s="112"/>
      <c r="UAW2672" s="112"/>
      <c r="UAX2672" s="112"/>
      <c r="UAY2672" s="112"/>
      <c r="UAZ2672" s="112"/>
      <c r="UBA2672" s="112"/>
      <c r="UBB2672" s="112"/>
      <c r="UBC2672" s="112"/>
      <c r="UBD2672" s="112"/>
      <c r="UBE2672" s="112"/>
      <c r="UBF2672" s="112"/>
      <c r="UBG2672" s="112"/>
      <c r="UBH2672" s="112"/>
      <c r="UBI2672" s="112"/>
      <c r="UBJ2672" s="112"/>
      <c r="UBK2672" s="112"/>
      <c r="UBL2672" s="112"/>
      <c r="UBM2672" s="112"/>
      <c r="UBN2672" s="112"/>
      <c r="UBO2672" s="112"/>
      <c r="UBP2672" s="112"/>
      <c r="UBQ2672" s="112"/>
      <c r="UBR2672" s="112"/>
      <c r="UBS2672" s="112"/>
      <c r="UBT2672" s="112"/>
      <c r="UBU2672" s="112"/>
      <c r="UBV2672" s="112"/>
      <c r="UBW2672" s="112"/>
      <c r="UBX2672" s="112"/>
      <c r="UBY2672" s="112"/>
      <c r="UBZ2672" s="112"/>
      <c r="UCA2672" s="112"/>
      <c r="UCB2672" s="112"/>
      <c r="UCC2672" s="112"/>
      <c r="UCD2672" s="112"/>
      <c r="UCE2672" s="112"/>
      <c r="UCF2672" s="112"/>
      <c r="UCG2672" s="112"/>
      <c r="UCH2672" s="112"/>
      <c r="UCI2672" s="112"/>
      <c r="UCJ2672" s="112"/>
      <c r="UCK2672" s="112"/>
      <c r="UCL2672" s="112"/>
      <c r="UCM2672" s="112"/>
      <c r="UCN2672" s="112"/>
      <c r="UCO2672" s="112"/>
      <c r="UCP2672" s="112"/>
      <c r="UCQ2672" s="112"/>
      <c r="UCR2672" s="112"/>
      <c r="UCS2672" s="112"/>
      <c r="UCT2672" s="112"/>
      <c r="UCU2672" s="112"/>
      <c r="UCV2672" s="112"/>
      <c r="UCW2672" s="112"/>
      <c r="UCX2672" s="112"/>
      <c r="UCY2672" s="112"/>
      <c r="UCZ2672" s="112"/>
      <c r="UDA2672" s="112"/>
      <c r="UDB2672" s="112"/>
      <c r="UDC2672" s="112"/>
      <c r="UDD2672" s="112"/>
      <c r="UDE2672" s="112"/>
      <c r="UDF2672" s="112"/>
      <c r="UDG2672" s="112"/>
      <c r="UDH2672" s="112"/>
      <c r="UDI2672" s="112"/>
      <c r="UDJ2672" s="112"/>
      <c r="UDK2672" s="112"/>
      <c r="UDL2672" s="112"/>
      <c r="UDM2672" s="112"/>
      <c r="UDN2672" s="112"/>
      <c r="UDO2672" s="112"/>
      <c r="UDP2672" s="112"/>
      <c r="UDQ2672" s="112"/>
      <c r="UDR2672" s="112"/>
      <c r="UDS2672" s="112"/>
      <c r="UDT2672" s="112"/>
      <c r="UDU2672" s="112"/>
      <c r="UDV2672" s="112"/>
      <c r="UDW2672" s="112"/>
      <c r="UDX2672" s="112"/>
      <c r="UDY2672" s="112"/>
      <c r="UDZ2672" s="112"/>
      <c r="UEA2672" s="112"/>
      <c r="UEB2672" s="112"/>
      <c r="UEC2672" s="112"/>
      <c r="UED2672" s="112"/>
      <c r="UEE2672" s="112"/>
      <c r="UEF2672" s="112"/>
      <c r="UEG2672" s="112"/>
      <c r="UEH2672" s="112"/>
      <c r="UEI2672" s="112"/>
      <c r="UEJ2672" s="112"/>
      <c r="UEK2672" s="112"/>
      <c r="UEL2672" s="112"/>
      <c r="UEM2672" s="112"/>
      <c r="UEN2672" s="112"/>
      <c r="UEO2672" s="112"/>
      <c r="UEP2672" s="112"/>
      <c r="UEQ2672" s="112"/>
      <c r="UER2672" s="112"/>
      <c r="UES2672" s="112"/>
      <c r="UET2672" s="112"/>
      <c r="UEU2672" s="112"/>
      <c r="UEV2672" s="112"/>
      <c r="UEW2672" s="112"/>
      <c r="UEX2672" s="112"/>
      <c r="UEY2672" s="112"/>
      <c r="UEZ2672" s="112"/>
      <c r="UFA2672" s="112"/>
      <c r="UFB2672" s="112"/>
      <c r="UFC2672" s="112"/>
      <c r="UFD2672" s="112"/>
      <c r="UFE2672" s="112"/>
      <c r="UFF2672" s="112"/>
      <c r="UFG2672" s="112"/>
      <c r="UFH2672" s="112"/>
      <c r="UFI2672" s="112"/>
      <c r="UFJ2672" s="112"/>
      <c r="UFK2672" s="112"/>
      <c r="UFL2672" s="112"/>
      <c r="UFM2672" s="112"/>
      <c r="UFN2672" s="112"/>
      <c r="UFO2672" s="112"/>
      <c r="UFP2672" s="112"/>
      <c r="UFQ2672" s="112"/>
      <c r="UFR2672" s="112"/>
      <c r="UFS2672" s="112"/>
      <c r="UFT2672" s="112"/>
      <c r="UFU2672" s="112"/>
      <c r="UFV2672" s="112"/>
      <c r="UFW2672" s="112"/>
      <c r="UFX2672" s="112"/>
      <c r="UFY2672" s="112"/>
      <c r="UFZ2672" s="112"/>
      <c r="UGA2672" s="112"/>
      <c r="UGB2672" s="112"/>
      <c r="UGC2672" s="112"/>
      <c r="UGD2672" s="112"/>
      <c r="UGE2672" s="112"/>
      <c r="UGF2672" s="112"/>
      <c r="UGG2672" s="112"/>
      <c r="UGH2672" s="112"/>
      <c r="UGI2672" s="112"/>
      <c r="UGJ2672" s="112"/>
      <c r="UGK2672" s="112"/>
      <c r="UGL2672" s="112"/>
      <c r="UGM2672" s="112"/>
      <c r="UGN2672" s="112"/>
      <c r="UGO2672" s="112"/>
      <c r="UGP2672" s="112"/>
      <c r="UGQ2672" s="112"/>
      <c r="UGR2672" s="112"/>
      <c r="UGS2672" s="112"/>
      <c r="UGT2672" s="112"/>
      <c r="UGU2672" s="112"/>
      <c r="UGV2672" s="112"/>
      <c r="UGW2672" s="112"/>
      <c r="UGX2672" s="112"/>
      <c r="UGY2672" s="112"/>
      <c r="UGZ2672" s="112"/>
      <c r="UHA2672" s="112"/>
      <c r="UHB2672" s="112"/>
      <c r="UHC2672" s="112"/>
      <c r="UHD2672" s="112"/>
      <c r="UHE2672" s="112"/>
      <c r="UHF2672" s="112"/>
      <c r="UHG2672" s="112"/>
      <c r="UHH2672" s="112"/>
      <c r="UHI2672" s="112"/>
      <c r="UHJ2672" s="112"/>
      <c r="UHK2672" s="112"/>
      <c r="UHL2672" s="112"/>
      <c r="UHM2672" s="112"/>
      <c r="UHN2672" s="112"/>
      <c r="UHO2672" s="112"/>
      <c r="UHP2672" s="112"/>
      <c r="UHQ2672" s="112"/>
      <c r="UHR2672" s="112"/>
      <c r="UHS2672" s="112"/>
      <c r="UHT2672" s="112"/>
      <c r="UHU2672" s="112"/>
      <c r="UHV2672" s="112"/>
      <c r="UHW2672" s="112"/>
      <c r="UHX2672" s="112"/>
      <c r="UHY2672" s="112"/>
      <c r="UHZ2672" s="112"/>
      <c r="UIA2672" s="112"/>
      <c r="UIB2672" s="112"/>
      <c r="UIC2672" s="112"/>
      <c r="UID2672" s="112"/>
      <c r="UIE2672" s="112"/>
      <c r="UIF2672" s="112"/>
      <c r="UIG2672" s="112"/>
      <c r="UIH2672" s="112"/>
      <c r="UII2672" s="112"/>
      <c r="UIJ2672" s="112"/>
      <c r="UIK2672" s="112"/>
      <c r="UIL2672" s="112"/>
      <c r="UIM2672" s="112"/>
      <c r="UIN2672" s="112"/>
      <c r="UIO2672" s="112"/>
      <c r="UIP2672" s="112"/>
      <c r="UIQ2672" s="112"/>
      <c r="UIR2672" s="112"/>
      <c r="UIS2672" s="112"/>
      <c r="UIT2672" s="112"/>
      <c r="UIU2672" s="112"/>
      <c r="UIV2672" s="112"/>
      <c r="UIW2672" s="112"/>
      <c r="UIX2672" s="112"/>
      <c r="UIY2672" s="112"/>
      <c r="UIZ2672" s="112"/>
      <c r="UJA2672" s="112"/>
      <c r="UJB2672" s="112"/>
      <c r="UJC2672" s="112"/>
      <c r="UJD2672" s="112"/>
      <c r="UJE2672" s="112"/>
      <c r="UJF2672" s="112"/>
      <c r="UJG2672" s="112"/>
      <c r="UJH2672" s="112"/>
      <c r="UJI2672" s="112"/>
      <c r="UJJ2672" s="112"/>
      <c r="UJK2672" s="112"/>
      <c r="UJL2672" s="112"/>
      <c r="UJM2672" s="112"/>
      <c r="UJN2672" s="112"/>
      <c r="UJO2672" s="112"/>
      <c r="UJP2672" s="112"/>
      <c r="UJQ2672" s="112"/>
      <c r="UJR2672" s="112"/>
      <c r="UJS2672" s="112"/>
      <c r="UJT2672" s="112"/>
      <c r="UJU2672" s="112"/>
      <c r="UJV2672" s="112"/>
      <c r="UJW2672" s="112"/>
      <c r="UJX2672" s="112"/>
      <c r="UJY2672" s="112"/>
      <c r="UJZ2672" s="112"/>
      <c r="UKA2672" s="112"/>
      <c r="UKB2672" s="112"/>
      <c r="UKC2672" s="112"/>
      <c r="UKD2672" s="112"/>
      <c r="UKE2672" s="112"/>
      <c r="UKF2672" s="112"/>
      <c r="UKG2672" s="112"/>
      <c r="UKH2672" s="112"/>
      <c r="UKI2672" s="112"/>
      <c r="UKJ2672" s="112"/>
      <c r="UKK2672" s="112"/>
      <c r="UKL2672" s="112"/>
      <c r="UKM2672" s="112"/>
      <c r="UKN2672" s="112"/>
      <c r="UKO2672" s="112"/>
      <c r="UKP2672" s="112"/>
      <c r="UKQ2672" s="112"/>
      <c r="UKR2672" s="112"/>
      <c r="UKS2672" s="112"/>
      <c r="UKT2672" s="112"/>
      <c r="UKU2672" s="112"/>
      <c r="UKV2672" s="112"/>
      <c r="UKW2672" s="112"/>
      <c r="UKX2672" s="112"/>
      <c r="UKY2672" s="112"/>
      <c r="UKZ2672" s="112"/>
      <c r="ULA2672" s="112"/>
      <c r="ULB2672" s="112"/>
      <c r="ULC2672" s="112"/>
      <c r="ULD2672" s="112"/>
      <c r="ULE2672" s="112"/>
      <c r="ULF2672" s="112"/>
      <c r="ULG2672" s="112"/>
      <c r="ULH2672" s="112"/>
      <c r="ULI2672" s="112"/>
      <c r="ULJ2672" s="112"/>
      <c r="ULK2672" s="112"/>
      <c r="ULL2672" s="112"/>
      <c r="ULM2672" s="112"/>
      <c r="ULN2672" s="112"/>
      <c r="ULO2672" s="112"/>
      <c r="ULP2672" s="112"/>
      <c r="ULQ2672" s="112"/>
      <c r="ULR2672" s="112"/>
      <c r="ULS2672" s="112"/>
      <c r="ULT2672" s="112"/>
      <c r="ULU2672" s="112"/>
      <c r="ULV2672" s="112"/>
      <c r="ULW2672" s="112"/>
      <c r="ULX2672" s="112"/>
      <c r="ULY2672" s="112"/>
      <c r="ULZ2672" s="112"/>
      <c r="UMA2672" s="112"/>
      <c r="UMB2672" s="112"/>
      <c r="UMC2672" s="112"/>
      <c r="UMD2672" s="112"/>
      <c r="UME2672" s="112"/>
      <c r="UMF2672" s="112"/>
      <c r="UMG2672" s="112"/>
      <c r="UMH2672" s="112"/>
      <c r="UMI2672" s="112"/>
      <c r="UMJ2672" s="112"/>
      <c r="UMK2672" s="112"/>
      <c r="UML2672" s="112"/>
      <c r="UMM2672" s="112"/>
      <c r="UMN2672" s="112"/>
      <c r="UMO2672" s="112"/>
      <c r="UMP2672" s="112"/>
      <c r="UMQ2672" s="112"/>
      <c r="UMR2672" s="112"/>
      <c r="UMS2672" s="112"/>
      <c r="UMT2672" s="112"/>
      <c r="UMU2672" s="112"/>
      <c r="UMV2672" s="112"/>
      <c r="UMW2672" s="112"/>
      <c r="UMX2672" s="112"/>
      <c r="UMY2672" s="112"/>
      <c r="UMZ2672" s="112"/>
      <c r="UNA2672" s="112"/>
      <c r="UNB2672" s="112"/>
      <c r="UNC2672" s="112"/>
      <c r="UND2672" s="112"/>
      <c r="UNE2672" s="112"/>
      <c r="UNF2672" s="112"/>
      <c r="UNG2672" s="112"/>
      <c r="UNH2672" s="112"/>
      <c r="UNI2672" s="112"/>
      <c r="UNJ2672" s="112"/>
      <c r="UNK2672" s="112"/>
      <c r="UNL2672" s="112"/>
      <c r="UNM2672" s="112"/>
      <c r="UNN2672" s="112"/>
      <c r="UNO2672" s="112"/>
      <c r="UNP2672" s="112"/>
      <c r="UNQ2672" s="112"/>
      <c r="UNR2672" s="112"/>
      <c r="UNS2672" s="112"/>
      <c r="UNT2672" s="112"/>
      <c r="UNU2672" s="112"/>
      <c r="UNV2672" s="112"/>
      <c r="UNW2672" s="112"/>
      <c r="UNX2672" s="112"/>
      <c r="UNY2672" s="112"/>
      <c r="UNZ2672" s="112"/>
      <c r="UOA2672" s="112"/>
      <c r="UOB2672" s="112"/>
      <c r="UOC2672" s="112"/>
      <c r="UOD2672" s="112"/>
      <c r="UOE2672" s="112"/>
      <c r="UOF2672" s="112"/>
      <c r="UOG2672" s="112"/>
      <c r="UOH2672" s="112"/>
      <c r="UOI2672" s="112"/>
      <c r="UOJ2672" s="112"/>
      <c r="UOK2672" s="112"/>
      <c r="UOL2672" s="112"/>
      <c r="UOM2672" s="112"/>
      <c r="UON2672" s="112"/>
      <c r="UOO2672" s="112"/>
      <c r="UOP2672" s="112"/>
      <c r="UOQ2672" s="112"/>
      <c r="UOR2672" s="112"/>
      <c r="UOS2672" s="112"/>
      <c r="UOT2672" s="112"/>
      <c r="UOU2672" s="112"/>
      <c r="UOV2672" s="112"/>
      <c r="UOW2672" s="112"/>
      <c r="UOX2672" s="112"/>
      <c r="UOY2672" s="112"/>
      <c r="UOZ2672" s="112"/>
      <c r="UPA2672" s="112"/>
      <c r="UPB2672" s="112"/>
      <c r="UPC2672" s="112"/>
      <c r="UPD2672" s="112"/>
      <c r="UPE2672" s="112"/>
      <c r="UPF2672" s="112"/>
      <c r="UPG2672" s="112"/>
      <c r="UPH2672" s="112"/>
      <c r="UPI2672" s="112"/>
      <c r="UPJ2672" s="112"/>
      <c r="UPK2672" s="112"/>
      <c r="UPL2672" s="112"/>
      <c r="UPM2672" s="112"/>
      <c r="UPN2672" s="112"/>
      <c r="UPO2672" s="112"/>
      <c r="UPP2672" s="112"/>
      <c r="UPQ2672" s="112"/>
      <c r="UPR2672" s="112"/>
      <c r="UPS2672" s="112"/>
      <c r="UPT2672" s="112"/>
      <c r="UPU2672" s="112"/>
      <c r="UPV2672" s="112"/>
      <c r="UPW2672" s="112"/>
      <c r="UPX2672" s="112"/>
      <c r="UPY2672" s="112"/>
      <c r="UPZ2672" s="112"/>
      <c r="UQA2672" s="112"/>
      <c r="UQB2672" s="112"/>
      <c r="UQC2672" s="112"/>
      <c r="UQD2672" s="112"/>
      <c r="UQE2672" s="112"/>
      <c r="UQF2672" s="112"/>
      <c r="UQG2672" s="112"/>
      <c r="UQH2672" s="112"/>
      <c r="UQI2672" s="112"/>
      <c r="UQJ2672" s="112"/>
      <c r="UQK2672" s="112"/>
      <c r="UQL2672" s="112"/>
      <c r="UQM2672" s="112"/>
      <c r="UQN2672" s="112"/>
      <c r="UQO2672" s="112"/>
      <c r="UQP2672" s="112"/>
      <c r="UQQ2672" s="112"/>
      <c r="UQR2672" s="112"/>
      <c r="UQS2672" s="112"/>
      <c r="UQT2672" s="112"/>
      <c r="UQU2672" s="112"/>
      <c r="UQV2672" s="112"/>
      <c r="UQW2672" s="112"/>
      <c r="UQX2672" s="112"/>
      <c r="UQY2672" s="112"/>
      <c r="UQZ2672" s="112"/>
      <c r="URA2672" s="112"/>
      <c r="URB2672" s="112"/>
      <c r="URC2672" s="112"/>
      <c r="URD2672" s="112"/>
      <c r="URE2672" s="112"/>
      <c r="URF2672" s="112"/>
      <c r="URG2672" s="112"/>
      <c r="URH2672" s="112"/>
      <c r="URI2672" s="112"/>
      <c r="URJ2672" s="112"/>
      <c r="URK2672" s="112"/>
      <c r="URL2672" s="112"/>
      <c r="URM2672" s="112"/>
      <c r="URN2672" s="112"/>
      <c r="URO2672" s="112"/>
      <c r="URP2672" s="112"/>
      <c r="URQ2672" s="112"/>
      <c r="URR2672" s="112"/>
      <c r="URS2672" s="112"/>
      <c r="URT2672" s="112"/>
      <c r="URU2672" s="112"/>
      <c r="URV2672" s="112"/>
      <c r="URW2672" s="112"/>
      <c r="URX2672" s="112"/>
      <c r="URY2672" s="112"/>
      <c r="URZ2672" s="112"/>
      <c r="USA2672" s="112"/>
      <c r="USB2672" s="112"/>
      <c r="USC2672" s="112"/>
      <c r="USD2672" s="112"/>
      <c r="USE2672" s="112"/>
      <c r="USF2672" s="112"/>
      <c r="USG2672" s="112"/>
      <c r="USH2672" s="112"/>
      <c r="USI2672" s="112"/>
      <c r="USJ2672" s="112"/>
      <c r="USK2672" s="112"/>
      <c r="USL2672" s="112"/>
      <c r="USM2672" s="112"/>
      <c r="USN2672" s="112"/>
      <c r="USO2672" s="112"/>
      <c r="USP2672" s="112"/>
      <c r="USQ2672" s="112"/>
      <c r="USR2672" s="112"/>
      <c r="USS2672" s="112"/>
      <c r="UST2672" s="112"/>
      <c r="USU2672" s="112"/>
      <c r="USV2672" s="112"/>
      <c r="USW2672" s="112"/>
      <c r="USX2672" s="112"/>
      <c r="USY2672" s="112"/>
      <c r="USZ2672" s="112"/>
      <c r="UTA2672" s="112"/>
      <c r="UTB2672" s="112"/>
      <c r="UTC2672" s="112"/>
      <c r="UTD2672" s="112"/>
      <c r="UTE2672" s="112"/>
      <c r="UTF2672" s="112"/>
      <c r="UTG2672" s="112"/>
      <c r="UTH2672" s="112"/>
      <c r="UTI2672" s="112"/>
      <c r="UTJ2672" s="112"/>
      <c r="UTK2672" s="112"/>
      <c r="UTL2672" s="112"/>
      <c r="UTM2672" s="112"/>
      <c r="UTN2672" s="112"/>
      <c r="UTO2672" s="112"/>
      <c r="UTP2672" s="112"/>
      <c r="UTQ2672" s="112"/>
      <c r="UTR2672" s="112"/>
      <c r="UTS2672" s="112"/>
      <c r="UTT2672" s="112"/>
      <c r="UTU2672" s="112"/>
      <c r="UTV2672" s="112"/>
      <c r="UTW2672" s="112"/>
      <c r="UTX2672" s="112"/>
      <c r="UTY2672" s="112"/>
      <c r="UTZ2672" s="112"/>
      <c r="UUA2672" s="112"/>
      <c r="UUB2672" s="112"/>
      <c r="UUC2672" s="112"/>
      <c r="UUD2672" s="112"/>
      <c r="UUE2672" s="112"/>
      <c r="UUF2672" s="112"/>
      <c r="UUG2672" s="112"/>
      <c r="UUH2672" s="112"/>
      <c r="UUI2672" s="112"/>
      <c r="UUJ2672" s="112"/>
      <c r="UUK2672" s="112"/>
      <c r="UUL2672" s="112"/>
      <c r="UUM2672" s="112"/>
      <c r="UUN2672" s="112"/>
      <c r="UUO2672" s="112"/>
      <c r="UUP2672" s="112"/>
      <c r="UUQ2672" s="112"/>
      <c r="UUR2672" s="112"/>
      <c r="UUS2672" s="112"/>
      <c r="UUT2672" s="112"/>
      <c r="UUU2672" s="112"/>
      <c r="UUV2672" s="112"/>
      <c r="UUW2672" s="112"/>
      <c r="UUX2672" s="112"/>
      <c r="UUY2672" s="112"/>
      <c r="UUZ2672" s="112"/>
      <c r="UVA2672" s="112"/>
      <c r="UVB2672" s="112"/>
      <c r="UVC2672" s="112"/>
      <c r="UVD2672" s="112"/>
      <c r="UVE2672" s="112"/>
      <c r="UVF2672" s="112"/>
      <c r="UVG2672" s="112"/>
      <c r="UVH2672" s="112"/>
      <c r="UVI2672" s="112"/>
      <c r="UVJ2672" s="112"/>
      <c r="UVK2672" s="112"/>
      <c r="UVL2672" s="112"/>
      <c r="UVM2672" s="112"/>
      <c r="UVN2672" s="112"/>
      <c r="UVO2672" s="112"/>
      <c r="UVP2672" s="112"/>
      <c r="UVQ2672" s="112"/>
      <c r="UVR2672" s="112"/>
      <c r="UVS2672" s="112"/>
      <c r="UVT2672" s="112"/>
      <c r="UVU2672" s="112"/>
      <c r="UVV2672" s="112"/>
      <c r="UVW2672" s="112"/>
      <c r="UVX2672" s="112"/>
      <c r="UVY2672" s="112"/>
      <c r="UVZ2672" s="112"/>
      <c r="UWA2672" s="112"/>
      <c r="UWB2672" s="112"/>
      <c r="UWC2672" s="112"/>
      <c r="UWD2672" s="112"/>
      <c r="UWE2672" s="112"/>
      <c r="UWF2672" s="112"/>
      <c r="UWG2672" s="112"/>
      <c r="UWH2672" s="112"/>
      <c r="UWI2672" s="112"/>
      <c r="UWJ2672" s="112"/>
      <c r="UWK2672" s="112"/>
      <c r="UWL2672" s="112"/>
      <c r="UWM2672" s="112"/>
      <c r="UWN2672" s="112"/>
      <c r="UWO2672" s="112"/>
      <c r="UWP2672" s="112"/>
      <c r="UWQ2672" s="112"/>
      <c r="UWR2672" s="112"/>
      <c r="UWS2672" s="112"/>
      <c r="UWT2672" s="112"/>
      <c r="UWU2672" s="112"/>
      <c r="UWV2672" s="112"/>
      <c r="UWW2672" s="112"/>
      <c r="UWX2672" s="112"/>
      <c r="UWY2672" s="112"/>
      <c r="UWZ2672" s="112"/>
      <c r="UXA2672" s="112"/>
      <c r="UXB2672" s="112"/>
      <c r="UXC2672" s="112"/>
      <c r="UXD2672" s="112"/>
      <c r="UXE2672" s="112"/>
      <c r="UXF2672" s="112"/>
      <c r="UXG2672" s="112"/>
      <c r="UXH2672" s="112"/>
      <c r="UXI2672" s="112"/>
      <c r="UXJ2672" s="112"/>
      <c r="UXK2672" s="112"/>
      <c r="UXL2672" s="112"/>
      <c r="UXM2672" s="112"/>
      <c r="UXN2672" s="112"/>
      <c r="UXO2672" s="112"/>
      <c r="UXP2672" s="112"/>
      <c r="UXQ2672" s="112"/>
      <c r="UXR2672" s="112"/>
      <c r="UXS2672" s="112"/>
      <c r="UXT2672" s="112"/>
      <c r="UXU2672" s="112"/>
      <c r="UXV2672" s="112"/>
      <c r="UXW2672" s="112"/>
      <c r="UXX2672" s="112"/>
      <c r="UXY2672" s="112"/>
      <c r="UXZ2672" s="112"/>
      <c r="UYA2672" s="112"/>
      <c r="UYB2672" s="112"/>
      <c r="UYC2672" s="112"/>
      <c r="UYD2672" s="112"/>
      <c r="UYE2672" s="112"/>
      <c r="UYF2672" s="112"/>
      <c r="UYG2672" s="112"/>
      <c r="UYH2672" s="112"/>
      <c r="UYI2672" s="112"/>
      <c r="UYJ2672" s="112"/>
      <c r="UYK2672" s="112"/>
      <c r="UYL2672" s="112"/>
      <c r="UYM2672" s="112"/>
      <c r="UYN2672" s="112"/>
      <c r="UYO2672" s="112"/>
      <c r="UYP2672" s="112"/>
      <c r="UYQ2672" s="112"/>
      <c r="UYR2672" s="112"/>
      <c r="UYS2672" s="112"/>
      <c r="UYT2672" s="112"/>
      <c r="UYU2672" s="112"/>
      <c r="UYV2672" s="112"/>
      <c r="UYW2672" s="112"/>
      <c r="UYX2672" s="112"/>
      <c r="UYY2672" s="112"/>
      <c r="UYZ2672" s="112"/>
      <c r="UZA2672" s="112"/>
      <c r="UZB2672" s="112"/>
      <c r="UZC2672" s="112"/>
      <c r="UZD2672" s="112"/>
      <c r="UZE2672" s="112"/>
      <c r="UZF2672" s="112"/>
      <c r="UZG2672" s="112"/>
      <c r="UZH2672" s="112"/>
      <c r="UZI2672" s="112"/>
      <c r="UZJ2672" s="112"/>
      <c r="UZK2672" s="112"/>
      <c r="UZL2672" s="112"/>
      <c r="UZM2672" s="112"/>
      <c r="UZN2672" s="112"/>
      <c r="UZO2672" s="112"/>
      <c r="UZP2672" s="112"/>
      <c r="UZQ2672" s="112"/>
      <c r="UZR2672" s="112"/>
      <c r="UZS2672" s="112"/>
      <c r="UZT2672" s="112"/>
      <c r="UZU2672" s="112"/>
      <c r="UZV2672" s="112"/>
      <c r="UZW2672" s="112"/>
      <c r="UZX2672" s="112"/>
      <c r="UZY2672" s="112"/>
      <c r="UZZ2672" s="112"/>
      <c r="VAA2672" s="112"/>
      <c r="VAB2672" s="112"/>
      <c r="VAC2672" s="112"/>
      <c r="VAD2672" s="112"/>
      <c r="VAE2672" s="112"/>
      <c r="VAF2672" s="112"/>
      <c r="VAG2672" s="112"/>
      <c r="VAH2672" s="112"/>
      <c r="VAI2672" s="112"/>
      <c r="VAJ2672" s="112"/>
      <c r="VAK2672" s="112"/>
      <c r="VAL2672" s="112"/>
      <c r="VAM2672" s="112"/>
      <c r="VAN2672" s="112"/>
      <c r="VAO2672" s="112"/>
      <c r="VAP2672" s="112"/>
      <c r="VAQ2672" s="112"/>
      <c r="VAR2672" s="112"/>
      <c r="VAS2672" s="112"/>
      <c r="VAT2672" s="112"/>
      <c r="VAU2672" s="112"/>
      <c r="VAV2672" s="112"/>
      <c r="VAW2672" s="112"/>
      <c r="VAX2672" s="112"/>
      <c r="VAY2672" s="112"/>
      <c r="VAZ2672" s="112"/>
      <c r="VBA2672" s="112"/>
      <c r="VBB2672" s="112"/>
      <c r="VBC2672" s="112"/>
      <c r="VBD2672" s="112"/>
      <c r="VBE2672" s="112"/>
      <c r="VBF2672" s="112"/>
      <c r="VBG2672" s="112"/>
      <c r="VBH2672" s="112"/>
      <c r="VBI2672" s="112"/>
      <c r="VBJ2672" s="112"/>
      <c r="VBK2672" s="112"/>
      <c r="VBL2672" s="112"/>
      <c r="VBM2672" s="112"/>
      <c r="VBN2672" s="112"/>
      <c r="VBO2672" s="112"/>
      <c r="VBP2672" s="112"/>
      <c r="VBQ2672" s="112"/>
      <c r="VBR2672" s="112"/>
      <c r="VBS2672" s="112"/>
      <c r="VBT2672" s="112"/>
      <c r="VBU2672" s="112"/>
      <c r="VBV2672" s="112"/>
      <c r="VBW2672" s="112"/>
      <c r="VBX2672" s="112"/>
      <c r="VBY2672" s="112"/>
      <c r="VBZ2672" s="112"/>
      <c r="VCA2672" s="112"/>
      <c r="VCB2672" s="112"/>
      <c r="VCC2672" s="112"/>
      <c r="VCD2672" s="112"/>
      <c r="VCE2672" s="112"/>
      <c r="VCF2672" s="112"/>
      <c r="VCG2672" s="112"/>
      <c r="VCH2672" s="112"/>
      <c r="VCI2672" s="112"/>
      <c r="VCJ2672" s="112"/>
      <c r="VCK2672" s="112"/>
      <c r="VCL2672" s="112"/>
      <c r="VCM2672" s="112"/>
      <c r="VCN2672" s="112"/>
      <c r="VCO2672" s="112"/>
      <c r="VCP2672" s="112"/>
      <c r="VCQ2672" s="112"/>
      <c r="VCR2672" s="112"/>
      <c r="VCS2672" s="112"/>
      <c r="VCT2672" s="112"/>
      <c r="VCU2672" s="112"/>
      <c r="VCV2672" s="112"/>
      <c r="VCW2672" s="112"/>
      <c r="VCX2672" s="112"/>
      <c r="VCY2672" s="112"/>
      <c r="VCZ2672" s="112"/>
      <c r="VDA2672" s="112"/>
      <c r="VDB2672" s="112"/>
      <c r="VDC2672" s="112"/>
      <c r="VDD2672" s="112"/>
      <c r="VDE2672" s="112"/>
      <c r="VDF2672" s="112"/>
      <c r="VDG2672" s="112"/>
      <c r="VDH2672" s="112"/>
      <c r="VDI2672" s="112"/>
      <c r="VDJ2672" s="112"/>
      <c r="VDK2672" s="112"/>
      <c r="VDL2672" s="112"/>
      <c r="VDM2672" s="112"/>
      <c r="VDN2672" s="112"/>
      <c r="VDO2672" s="112"/>
      <c r="VDP2672" s="112"/>
      <c r="VDQ2672" s="112"/>
      <c r="VDR2672" s="112"/>
      <c r="VDS2672" s="112"/>
      <c r="VDT2672" s="112"/>
      <c r="VDU2672" s="112"/>
      <c r="VDV2672" s="112"/>
      <c r="VDW2672" s="112"/>
      <c r="VDX2672" s="112"/>
      <c r="VDY2672" s="112"/>
      <c r="VDZ2672" s="112"/>
      <c r="VEA2672" s="112"/>
      <c r="VEB2672" s="112"/>
      <c r="VEC2672" s="112"/>
      <c r="VED2672" s="112"/>
      <c r="VEE2672" s="112"/>
      <c r="VEF2672" s="112"/>
      <c r="VEG2672" s="112"/>
      <c r="VEH2672" s="112"/>
      <c r="VEI2672" s="112"/>
      <c r="VEJ2672" s="112"/>
      <c r="VEK2672" s="112"/>
      <c r="VEL2672" s="112"/>
      <c r="VEM2672" s="112"/>
      <c r="VEN2672" s="112"/>
      <c r="VEO2672" s="112"/>
      <c r="VEP2672" s="112"/>
      <c r="VEQ2672" s="112"/>
      <c r="VER2672" s="112"/>
      <c r="VES2672" s="112"/>
      <c r="VET2672" s="112"/>
      <c r="VEU2672" s="112"/>
      <c r="VEV2672" s="112"/>
      <c r="VEW2672" s="112"/>
      <c r="VEX2672" s="112"/>
      <c r="VEY2672" s="112"/>
      <c r="VEZ2672" s="112"/>
      <c r="VFA2672" s="112"/>
      <c r="VFB2672" s="112"/>
      <c r="VFC2672" s="112"/>
      <c r="VFD2672" s="112"/>
      <c r="VFE2672" s="112"/>
      <c r="VFF2672" s="112"/>
      <c r="VFG2672" s="112"/>
      <c r="VFH2672" s="112"/>
      <c r="VFI2672" s="112"/>
      <c r="VFJ2672" s="112"/>
      <c r="VFK2672" s="112"/>
      <c r="VFL2672" s="112"/>
      <c r="VFM2672" s="112"/>
      <c r="VFN2672" s="112"/>
      <c r="VFO2672" s="112"/>
      <c r="VFP2672" s="112"/>
      <c r="VFQ2672" s="112"/>
      <c r="VFR2672" s="112"/>
      <c r="VFS2672" s="112"/>
      <c r="VFT2672" s="112"/>
      <c r="VFU2672" s="112"/>
      <c r="VFV2672" s="112"/>
      <c r="VFW2672" s="112"/>
      <c r="VFX2672" s="112"/>
      <c r="VFY2672" s="112"/>
      <c r="VFZ2672" s="112"/>
      <c r="VGA2672" s="112"/>
      <c r="VGB2672" s="112"/>
      <c r="VGC2672" s="112"/>
      <c r="VGD2672" s="112"/>
      <c r="VGE2672" s="112"/>
      <c r="VGF2672" s="112"/>
      <c r="VGG2672" s="112"/>
      <c r="VGH2672" s="112"/>
      <c r="VGI2672" s="112"/>
      <c r="VGJ2672" s="112"/>
      <c r="VGK2672" s="112"/>
      <c r="VGL2672" s="112"/>
      <c r="VGM2672" s="112"/>
      <c r="VGN2672" s="112"/>
      <c r="VGO2672" s="112"/>
      <c r="VGP2672" s="112"/>
      <c r="VGQ2672" s="112"/>
      <c r="VGR2672" s="112"/>
      <c r="VGS2672" s="112"/>
      <c r="VGT2672" s="112"/>
      <c r="VGU2672" s="112"/>
      <c r="VGV2672" s="112"/>
      <c r="VGW2672" s="112"/>
      <c r="VGX2672" s="112"/>
      <c r="VGY2672" s="112"/>
      <c r="VGZ2672" s="112"/>
      <c r="VHA2672" s="112"/>
      <c r="VHB2672" s="112"/>
      <c r="VHC2672" s="112"/>
      <c r="VHD2672" s="112"/>
      <c r="VHE2672" s="112"/>
      <c r="VHF2672" s="112"/>
      <c r="VHG2672" s="112"/>
      <c r="VHH2672" s="112"/>
      <c r="VHI2672" s="112"/>
      <c r="VHJ2672" s="112"/>
      <c r="VHK2672" s="112"/>
      <c r="VHL2672" s="112"/>
      <c r="VHM2672" s="112"/>
      <c r="VHN2672" s="112"/>
      <c r="VHO2672" s="112"/>
      <c r="VHP2672" s="112"/>
      <c r="VHQ2672" s="112"/>
      <c r="VHR2672" s="112"/>
      <c r="VHS2672" s="112"/>
      <c r="VHT2672" s="112"/>
      <c r="VHU2672" s="112"/>
      <c r="VHV2672" s="112"/>
      <c r="VHW2672" s="112"/>
      <c r="VHX2672" s="112"/>
      <c r="VHY2672" s="112"/>
      <c r="VHZ2672" s="112"/>
      <c r="VIA2672" s="112"/>
      <c r="VIB2672" s="112"/>
      <c r="VIC2672" s="112"/>
      <c r="VID2672" s="112"/>
      <c r="VIE2672" s="112"/>
      <c r="VIF2672" s="112"/>
      <c r="VIG2672" s="112"/>
      <c r="VIH2672" s="112"/>
      <c r="VII2672" s="112"/>
      <c r="VIJ2672" s="112"/>
      <c r="VIK2672" s="112"/>
      <c r="VIL2672" s="112"/>
      <c r="VIM2672" s="112"/>
      <c r="VIN2672" s="112"/>
      <c r="VIO2672" s="112"/>
      <c r="VIP2672" s="112"/>
      <c r="VIQ2672" s="112"/>
      <c r="VIR2672" s="112"/>
      <c r="VIS2672" s="112"/>
      <c r="VIT2672" s="112"/>
      <c r="VIU2672" s="112"/>
      <c r="VIV2672" s="112"/>
      <c r="VIW2672" s="112"/>
      <c r="VIX2672" s="112"/>
      <c r="VIY2672" s="112"/>
      <c r="VIZ2672" s="112"/>
      <c r="VJA2672" s="112"/>
      <c r="VJB2672" s="112"/>
      <c r="VJC2672" s="112"/>
      <c r="VJD2672" s="112"/>
      <c r="VJE2672" s="112"/>
      <c r="VJF2672" s="112"/>
      <c r="VJG2672" s="112"/>
      <c r="VJH2672" s="112"/>
      <c r="VJI2672" s="112"/>
      <c r="VJJ2672" s="112"/>
      <c r="VJK2672" s="112"/>
      <c r="VJL2672" s="112"/>
      <c r="VJM2672" s="112"/>
      <c r="VJN2672" s="112"/>
      <c r="VJO2672" s="112"/>
      <c r="VJP2672" s="112"/>
      <c r="VJQ2672" s="112"/>
      <c r="VJR2672" s="112"/>
      <c r="VJS2672" s="112"/>
      <c r="VJT2672" s="112"/>
      <c r="VJU2672" s="112"/>
      <c r="VJV2672" s="112"/>
      <c r="VJW2672" s="112"/>
      <c r="VJX2672" s="112"/>
      <c r="VJY2672" s="112"/>
      <c r="VJZ2672" s="112"/>
      <c r="VKA2672" s="112"/>
      <c r="VKB2672" s="112"/>
      <c r="VKC2672" s="112"/>
      <c r="VKD2672" s="112"/>
      <c r="VKE2672" s="112"/>
      <c r="VKF2672" s="112"/>
      <c r="VKG2672" s="112"/>
      <c r="VKH2672" s="112"/>
      <c r="VKI2672" s="112"/>
      <c r="VKJ2672" s="112"/>
      <c r="VKK2672" s="112"/>
      <c r="VKL2672" s="112"/>
      <c r="VKM2672" s="112"/>
      <c r="VKN2672" s="112"/>
      <c r="VKO2672" s="112"/>
      <c r="VKP2672" s="112"/>
      <c r="VKQ2672" s="112"/>
      <c r="VKR2672" s="112"/>
      <c r="VKS2672" s="112"/>
      <c r="VKT2672" s="112"/>
      <c r="VKU2672" s="112"/>
      <c r="VKV2672" s="112"/>
      <c r="VKW2672" s="112"/>
      <c r="VKX2672" s="112"/>
      <c r="VKY2672" s="112"/>
      <c r="VKZ2672" s="112"/>
      <c r="VLA2672" s="112"/>
      <c r="VLB2672" s="112"/>
      <c r="VLC2672" s="112"/>
      <c r="VLD2672" s="112"/>
      <c r="VLE2672" s="112"/>
      <c r="VLF2672" s="112"/>
      <c r="VLG2672" s="112"/>
      <c r="VLH2672" s="112"/>
      <c r="VLI2672" s="112"/>
      <c r="VLJ2672" s="112"/>
      <c r="VLK2672" s="112"/>
      <c r="VLL2672" s="112"/>
      <c r="VLM2672" s="112"/>
      <c r="VLN2672" s="112"/>
      <c r="VLO2672" s="112"/>
      <c r="VLP2672" s="112"/>
      <c r="VLQ2672" s="112"/>
      <c r="VLR2672" s="112"/>
      <c r="VLS2672" s="112"/>
      <c r="VLT2672" s="112"/>
      <c r="VLU2672" s="112"/>
      <c r="VLV2672" s="112"/>
      <c r="VLW2672" s="112"/>
      <c r="VLX2672" s="112"/>
      <c r="VLY2672" s="112"/>
      <c r="VLZ2672" s="112"/>
      <c r="VMA2672" s="112"/>
      <c r="VMB2672" s="112"/>
      <c r="VMC2672" s="112"/>
      <c r="VMD2672" s="112"/>
      <c r="VME2672" s="112"/>
      <c r="VMF2672" s="112"/>
      <c r="VMG2672" s="112"/>
      <c r="VMH2672" s="112"/>
      <c r="VMI2672" s="112"/>
      <c r="VMJ2672" s="112"/>
      <c r="VMK2672" s="112"/>
      <c r="VML2672" s="112"/>
      <c r="VMM2672" s="112"/>
      <c r="VMN2672" s="112"/>
      <c r="VMO2672" s="112"/>
      <c r="VMP2672" s="112"/>
      <c r="VMQ2672" s="112"/>
      <c r="VMR2672" s="112"/>
      <c r="VMS2672" s="112"/>
      <c r="VMT2672" s="112"/>
      <c r="VMU2672" s="112"/>
      <c r="VMV2672" s="112"/>
      <c r="VMW2672" s="112"/>
      <c r="VMX2672" s="112"/>
      <c r="VMY2672" s="112"/>
      <c r="VMZ2672" s="112"/>
      <c r="VNA2672" s="112"/>
      <c r="VNB2672" s="112"/>
      <c r="VNC2672" s="112"/>
      <c r="VND2672" s="112"/>
      <c r="VNE2672" s="112"/>
      <c r="VNF2672" s="112"/>
      <c r="VNG2672" s="112"/>
      <c r="VNH2672" s="112"/>
      <c r="VNI2672" s="112"/>
      <c r="VNJ2672" s="112"/>
      <c r="VNK2672" s="112"/>
      <c r="VNL2672" s="112"/>
      <c r="VNM2672" s="112"/>
      <c r="VNN2672" s="112"/>
      <c r="VNO2672" s="112"/>
      <c r="VNP2672" s="112"/>
      <c r="VNQ2672" s="112"/>
      <c r="VNR2672" s="112"/>
      <c r="VNS2672" s="112"/>
      <c r="VNT2672" s="112"/>
      <c r="VNU2672" s="112"/>
      <c r="VNV2672" s="112"/>
      <c r="VNW2672" s="112"/>
      <c r="VNX2672" s="112"/>
      <c r="VNY2672" s="112"/>
      <c r="VNZ2672" s="112"/>
      <c r="VOA2672" s="112"/>
      <c r="VOB2672" s="112"/>
      <c r="VOC2672" s="112"/>
      <c r="VOD2672" s="112"/>
      <c r="VOE2672" s="112"/>
      <c r="VOF2672" s="112"/>
      <c r="VOG2672" s="112"/>
      <c r="VOH2672" s="112"/>
      <c r="VOI2672" s="112"/>
      <c r="VOJ2672" s="112"/>
      <c r="VOK2672" s="112"/>
      <c r="VOL2672" s="112"/>
      <c r="VOM2672" s="112"/>
      <c r="VON2672" s="112"/>
      <c r="VOO2672" s="112"/>
      <c r="VOP2672" s="112"/>
      <c r="VOQ2672" s="112"/>
      <c r="VOR2672" s="112"/>
      <c r="VOS2672" s="112"/>
      <c r="VOT2672" s="112"/>
      <c r="VOU2672" s="112"/>
      <c r="VOV2672" s="112"/>
      <c r="VOW2672" s="112"/>
      <c r="VOX2672" s="112"/>
      <c r="VOY2672" s="112"/>
      <c r="VOZ2672" s="112"/>
      <c r="VPA2672" s="112"/>
      <c r="VPB2672" s="112"/>
      <c r="VPC2672" s="112"/>
      <c r="VPD2672" s="112"/>
      <c r="VPE2672" s="112"/>
      <c r="VPF2672" s="112"/>
      <c r="VPG2672" s="112"/>
      <c r="VPH2672" s="112"/>
      <c r="VPI2672" s="112"/>
      <c r="VPJ2672" s="112"/>
      <c r="VPK2672" s="112"/>
      <c r="VPL2672" s="112"/>
      <c r="VPM2672" s="112"/>
      <c r="VPN2672" s="112"/>
      <c r="VPO2672" s="112"/>
      <c r="VPP2672" s="112"/>
      <c r="VPQ2672" s="112"/>
      <c r="VPR2672" s="112"/>
      <c r="VPS2672" s="112"/>
      <c r="VPT2672" s="112"/>
      <c r="VPU2672" s="112"/>
      <c r="VPV2672" s="112"/>
      <c r="VPW2672" s="112"/>
      <c r="VPX2672" s="112"/>
      <c r="VPY2672" s="112"/>
      <c r="VPZ2672" s="112"/>
      <c r="VQA2672" s="112"/>
      <c r="VQB2672" s="112"/>
      <c r="VQC2672" s="112"/>
      <c r="VQD2672" s="112"/>
      <c r="VQE2672" s="112"/>
      <c r="VQF2672" s="112"/>
      <c r="VQG2672" s="112"/>
      <c r="VQH2672" s="112"/>
      <c r="VQI2672" s="112"/>
      <c r="VQJ2672" s="112"/>
      <c r="VQK2672" s="112"/>
      <c r="VQL2672" s="112"/>
      <c r="VQM2672" s="112"/>
      <c r="VQN2672" s="112"/>
      <c r="VQO2672" s="112"/>
      <c r="VQP2672" s="112"/>
      <c r="VQQ2672" s="112"/>
      <c r="VQR2672" s="112"/>
      <c r="VQS2672" s="112"/>
      <c r="VQT2672" s="112"/>
      <c r="VQU2672" s="112"/>
      <c r="VQV2672" s="112"/>
      <c r="VQW2672" s="112"/>
      <c r="VQX2672" s="112"/>
      <c r="VQY2672" s="112"/>
      <c r="VQZ2672" s="112"/>
      <c r="VRA2672" s="112"/>
      <c r="VRB2672" s="112"/>
      <c r="VRC2672" s="112"/>
      <c r="VRD2672" s="112"/>
      <c r="VRE2672" s="112"/>
      <c r="VRF2672" s="112"/>
      <c r="VRG2672" s="112"/>
      <c r="VRH2672" s="112"/>
      <c r="VRI2672" s="112"/>
      <c r="VRJ2672" s="112"/>
      <c r="VRK2672" s="112"/>
      <c r="VRL2672" s="112"/>
      <c r="VRM2672" s="112"/>
      <c r="VRN2672" s="112"/>
      <c r="VRO2672" s="112"/>
      <c r="VRP2672" s="112"/>
      <c r="VRQ2672" s="112"/>
      <c r="VRR2672" s="112"/>
      <c r="VRS2672" s="112"/>
      <c r="VRT2672" s="112"/>
      <c r="VRU2672" s="112"/>
      <c r="VRV2672" s="112"/>
      <c r="VRW2672" s="112"/>
      <c r="VRX2672" s="112"/>
      <c r="VRY2672" s="112"/>
      <c r="VRZ2672" s="112"/>
      <c r="VSA2672" s="112"/>
      <c r="VSB2672" s="112"/>
      <c r="VSC2672" s="112"/>
      <c r="VSD2672" s="112"/>
      <c r="VSE2672" s="112"/>
      <c r="VSF2672" s="112"/>
      <c r="VSG2672" s="112"/>
      <c r="VSH2672" s="112"/>
      <c r="VSI2672" s="112"/>
      <c r="VSJ2672" s="112"/>
      <c r="VSK2672" s="112"/>
      <c r="VSL2672" s="112"/>
      <c r="VSM2672" s="112"/>
      <c r="VSN2672" s="112"/>
      <c r="VSO2672" s="112"/>
      <c r="VSP2672" s="112"/>
      <c r="VSQ2672" s="112"/>
      <c r="VSR2672" s="112"/>
      <c r="VSS2672" s="112"/>
      <c r="VST2672" s="112"/>
      <c r="VSU2672" s="112"/>
      <c r="VSV2672" s="112"/>
      <c r="VSW2672" s="112"/>
      <c r="VSX2672" s="112"/>
      <c r="VSY2672" s="112"/>
      <c r="VSZ2672" s="112"/>
      <c r="VTA2672" s="112"/>
      <c r="VTB2672" s="112"/>
      <c r="VTC2672" s="112"/>
      <c r="VTD2672" s="112"/>
      <c r="VTE2672" s="112"/>
      <c r="VTF2672" s="112"/>
      <c r="VTG2672" s="112"/>
      <c r="VTH2672" s="112"/>
      <c r="VTI2672" s="112"/>
      <c r="VTJ2672" s="112"/>
      <c r="VTK2672" s="112"/>
      <c r="VTL2672" s="112"/>
      <c r="VTM2672" s="112"/>
      <c r="VTN2672" s="112"/>
      <c r="VTO2672" s="112"/>
      <c r="VTP2672" s="112"/>
      <c r="VTQ2672" s="112"/>
      <c r="VTR2672" s="112"/>
      <c r="VTS2672" s="112"/>
      <c r="VTT2672" s="112"/>
      <c r="VTU2672" s="112"/>
      <c r="VTV2672" s="112"/>
      <c r="VTW2672" s="112"/>
      <c r="VTX2672" s="112"/>
      <c r="VTY2672" s="112"/>
      <c r="VTZ2672" s="112"/>
      <c r="VUA2672" s="112"/>
      <c r="VUB2672" s="112"/>
      <c r="VUC2672" s="112"/>
      <c r="VUD2672" s="112"/>
      <c r="VUE2672" s="112"/>
      <c r="VUF2672" s="112"/>
      <c r="VUG2672" s="112"/>
      <c r="VUH2672" s="112"/>
      <c r="VUI2672" s="112"/>
      <c r="VUJ2672" s="112"/>
      <c r="VUK2672" s="112"/>
      <c r="VUL2672" s="112"/>
      <c r="VUM2672" s="112"/>
      <c r="VUN2672" s="112"/>
      <c r="VUO2672" s="112"/>
      <c r="VUP2672" s="112"/>
      <c r="VUQ2672" s="112"/>
      <c r="VUR2672" s="112"/>
      <c r="VUS2672" s="112"/>
      <c r="VUT2672" s="112"/>
      <c r="VUU2672" s="112"/>
      <c r="VUV2672" s="112"/>
      <c r="VUW2672" s="112"/>
      <c r="VUX2672" s="112"/>
      <c r="VUY2672" s="112"/>
      <c r="VUZ2672" s="112"/>
      <c r="VVA2672" s="112"/>
      <c r="VVB2672" s="112"/>
      <c r="VVC2672" s="112"/>
      <c r="VVD2672" s="112"/>
      <c r="VVE2672" s="112"/>
      <c r="VVF2672" s="112"/>
      <c r="VVG2672" s="112"/>
      <c r="VVH2672" s="112"/>
      <c r="VVI2672" s="112"/>
      <c r="VVJ2672" s="112"/>
      <c r="VVK2672" s="112"/>
      <c r="VVL2672" s="112"/>
      <c r="VVM2672" s="112"/>
      <c r="VVN2672" s="112"/>
      <c r="VVO2672" s="112"/>
      <c r="VVP2672" s="112"/>
      <c r="VVQ2672" s="112"/>
      <c r="VVR2672" s="112"/>
      <c r="VVS2672" s="112"/>
      <c r="VVT2672" s="112"/>
      <c r="VVU2672" s="112"/>
      <c r="VVV2672" s="112"/>
      <c r="VVW2672" s="112"/>
      <c r="VVX2672" s="112"/>
      <c r="VVY2672" s="112"/>
      <c r="VVZ2672" s="112"/>
      <c r="VWA2672" s="112"/>
      <c r="VWB2672" s="112"/>
      <c r="VWC2672" s="112"/>
      <c r="VWD2672" s="112"/>
      <c r="VWE2672" s="112"/>
      <c r="VWF2672" s="112"/>
      <c r="VWG2672" s="112"/>
      <c r="VWH2672" s="112"/>
      <c r="VWI2672" s="112"/>
      <c r="VWJ2672" s="112"/>
      <c r="VWK2672" s="112"/>
      <c r="VWL2672" s="112"/>
      <c r="VWM2672" s="112"/>
      <c r="VWN2672" s="112"/>
      <c r="VWO2672" s="112"/>
      <c r="VWP2672" s="112"/>
      <c r="VWQ2672" s="112"/>
      <c r="VWR2672" s="112"/>
      <c r="VWS2672" s="112"/>
      <c r="VWT2672" s="112"/>
      <c r="VWU2672" s="112"/>
      <c r="VWV2672" s="112"/>
      <c r="VWW2672" s="112"/>
      <c r="VWX2672" s="112"/>
      <c r="VWY2672" s="112"/>
      <c r="VWZ2672" s="112"/>
      <c r="VXA2672" s="112"/>
      <c r="VXB2672" s="112"/>
      <c r="VXC2672" s="112"/>
      <c r="VXD2672" s="112"/>
      <c r="VXE2672" s="112"/>
      <c r="VXF2672" s="112"/>
      <c r="VXG2672" s="112"/>
      <c r="VXH2672" s="112"/>
      <c r="VXI2672" s="112"/>
      <c r="VXJ2672" s="112"/>
      <c r="VXK2672" s="112"/>
      <c r="VXL2672" s="112"/>
      <c r="VXM2672" s="112"/>
      <c r="VXN2672" s="112"/>
      <c r="VXO2672" s="112"/>
      <c r="VXP2672" s="112"/>
      <c r="VXQ2672" s="112"/>
      <c r="VXR2672" s="112"/>
      <c r="VXS2672" s="112"/>
      <c r="VXT2672" s="112"/>
      <c r="VXU2672" s="112"/>
      <c r="VXV2672" s="112"/>
      <c r="VXW2672" s="112"/>
      <c r="VXX2672" s="112"/>
      <c r="VXY2672" s="112"/>
      <c r="VXZ2672" s="112"/>
      <c r="VYA2672" s="112"/>
      <c r="VYB2672" s="112"/>
      <c r="VYC2672" s="112"/>
      <c r="VYD2672" s="112"/>
      <c r="VYE2672" s="112"/>
      <c r="VYF2672" s="112"/>
      <c r="VYG2672" s="112"/>
      <c r="VYH2672" s="112"/>
      <c r="VYI2672" s="112"/>
      <c r="VYJ2672" s="112"/>
      <c r="VYK2672" s="112"/>
      <c r="VYL2672" s="112"/>
      <c r="VYM2672" s="112"/>
      <c r="VYN2672" s="112"/>
      <c r="VYO2672" s="112"/>
      <c r="VYP2672" s="112"/>
      <c r="VYQ2672" s="112"/>
      <c r="VYR2672" s="112"/>
      <c r="VYS2672" s="112"/>
      <c r="VYT2672" s="112"/>
      <c r="VYU2672" s="112"/>
      <c r="VYV2672" s="112"/>
      <c r="VYW2672" s="112"/>
      <c r="VYX2672" s="112"/>
      <c r="VYY2672" s="112"/>
      <c r="VYZ2672" s="112"/>
      <c r="VZA2672" s="112"/>
      <c r="VZB2672" s="112"/>
      <c r="VZC2672" s="112"/>
      <c r="VZD2672" s="112"/>
      <c r="VZE2672" s="112"/>
      <c r="VZF2672" s="112"/>
      <c r="VZG2672" s="112"/>
      <c r="VZH2672" s="112"/>
      <c r="VZI2672" s="112"/>
      <c r="VZJ2672" s="112"/>
      <c r="VZK2672" s="112"/>
      <c r="VZL2672" s="112"/>
      <c r="VZM2672" s="112"/>
      <c r="VZN2672" s="112"/>
      <c r="VZO2672" s="112"/>
      <c r="VZP2672" s="112"/>
      <c r="VZQ2672" s="112"/>
      <c r="VZR2672" s="112"/>
      <c r="VZS2672" s="112"/>
      <c r="VZT2672" s="112"/>
      <c r="VZU2672" s="112"/>
      <c r="VZV2672" s="112"/>
      <c r="VZW2672" s="112"/>
      <c r="VZX2672" s="112"/>
      <c r="VZY2672" s="112"/>
      <c r="VZZ2672" s="112"/>
      <c r="WAA2672" s="112"/>
      <c r="WAB2672" s="112"/>
      <c r="WAC2672" s="112"/>
      <c r="WAD2672" s="112"/>
      <c r="WAE2672" s="112"/>
      <c r="WAF2672" s="112"/>
      <c r="WAG2672" s="112"/>
      <c r="WAH2672" s="112"/>
      <c r="WAI2672" s="112"/>
      <c r="WAJ2672" s="112"/>
      <c r="WAK2672" s="112"/>
      <c r="WAL2672" s="112"/>
      <c r="WAM2672" s="112"/>
      <c r="WAN2672" s="112"/>
      <c r="WAO2672" s="112"/>
      <c r="WAP2672" s="112"/>
      <c r="WAQ2672" s="112"/>
      <c r="WAR2672" s="112"/>
      <c r="WAS2672" s="112"/>
      <c r="WAT2672" s="112"/>
      <c r="WAU2672" s="112"/>
      <c r="WAV2672" s="112"/>
      <c r="WAW2672" s="112"/>
      <c r="WAX2672" s="112"/>
      <c r="WAY2672" s="112"/>
      <c r="WAZ2672" s="112"/>
      <c r="WBA2672" s="112"/>
      <c r="WBB2672" s="112"/>
      <c r="WBC2672" s="112"/>
      <c r="WBD2672" s="112"/>
      <c r="WBE2672" s="112"/>
      <c r="WBF2672" s="112"/>
      <c r="WBG2672" s="112"/>
      <c r="WBH2672" s="112"/>
      <c r="WBI2672" s="112"/>
      <c r="WBJ2672" s="112"/>
      <c r="WBK2672" s="112"/>
      <c r="WBL2672" s="112"/>
      <c r="WBM2672" s="112"/>
      <c r="WBN2672" s="112"/>
      <c r="WBO2672" s="112"/>
      <c r="WBP2672" s="112"/>
      <c r="WBQ2672" s="112"/>
      <c r="WBR2672" s="112"/>
      <c r="WBS2672" s="112"/>
      <c r="WBT2672" s="112"/>
      <c r="WBU2672" s="112"/>
      <c r="WBV2672" s="112"/>
      <c r="WBW2672" s="112"/>
      <c r="WBX2672" s="112"/>
      <c r="WBY2672" s="112"/>
      <c r="WBZ2672" s="112"/>
      <c r="WCA2672" s="112"/>
      <c r="WCB2672" s="112"/>
      <c r="WCC2672" s="112"/>
      <c r="WCD2672" s="112"/>
      <c r="WCE2672" s="112"/>
      <c r="WCF2672" s="112"/>
      <c r="WCG2672" s="112"/>
      <c r="WCH2672" s="112"/>
      <c r="WCI2672" s="112"/>
      <c r="WCJ2672" s="112"/>
      <c r="WCK2672" s="112"/>
      <c r="WCL2672" s="112"/>
      <c r="WCM2672" s="112"/>
      <c r="WCN2672" s="112"/>
      <c r="WCO2672" s="112"/>
      <c r="WCP2672" s="112"/>
      <c r="WCQ2672" s="112"/>
      <c r="WCR2672" s="112"/>
      <c r="WCS2672" s="112"/>
      <c r="WCT2672" s="112"/>
      <c r="WCU2672" s="112"/>
      <c r="WCV2672" s="112"/>
      <c r="WCW2672" s="112"/>
      <c r="WCX2672" s="112"/>
      <c r="WCY2672" s="112"/>
      <c r="WCZ2672" s="112"/>
      <c r="WDA2672" s="112"/>
      <c r="WDB2672" s="112"/>
      <c r="WDC2672" s="112"/>
      <c r="WDD2672" s="112"/>
      <c r="WDE2672" s="112"/>
      <c r="WDF2672" s="112"/>
      <c r="WDG2672" s="112"/>
      <c r="WDH2672" s="112"/>
      <c r="WDI2672" s="112"/>
      <c r="WDJ2672" s="112"/>
      <c r="WDK2672" s="112"/>
      <c r="WDL2672" s="112"/>
      <c r="WDM2672" s="112"/>
      <c r="WDN2672" s="112"/>
      <c r="WDO2672" s="112"/>
      <c r="WDP2672" s="112"/>
      <c r="WDQ2672" s="112"/>
      <c r="WDR2672" s="112"/>
      <c r="WDS2672" s="112"/>
      <c r="WDT2672" s="112"/>
      <c r="WDU2672" s="112"/>
      <c r="WDV2672" s="112"/>
      <c r="WDW2672" s="112"/>
      <c r="WDX2672" s="112"/>
      <c r="WDY2672" s="112"/>
      <c r="WDZ2672" s="112"/>
      <c r="WEA2672" s="112"/>
      <c r="WEB2672" s="112"/>
      <c r="WEC2672" s="112"/>
      <c r="WED2672" s="112"/>
      <c r="WEE2672" s="112"/>
      <c r="WEF2672" s="112"/>
      <c r="WEG2672" s="112"/>
      <c r="WEH2672" s="112"/>
      <c r="WEI2672" s="112"/>
      <c r="WEJ2672" s="112"/>
      <c r="WEK2672" s="112"/>
      <c r="WEL2672" s="112"/>
      <c r="WEM2672" s="112"/>
      <c r="WEN2672" s="112"/>
      <c r="WEO2672" s="112"/>
      <c r="WEP2672" s="112"/>
      <c r="WEQ2672" s="112"/>
      <c r="WER2672" s="112"/>
      <c r="WES2672" s="112"/>
      <c r="WET2672" s="112"/>
      <c r="WEU2672" s="112"/>
      <c r="WEV2672" s="112"/>
      <c r="WEW2672" s="112"/>
      <c r="WEX2672" s="112"/>
      <c r="WEY2672" s="112"/>
      <c r="WEZ2672" s="112"/>
      <c r="WFA2672" s="112"/>
      <c r="WFB2672" s="112"/>
      <c r="WFC2672" s="112"/>
      <c r="WFD2672" s="112"/>
      <c r="WFE2672" s="112"/>
      <c r="WFF2672" s="112"/>
      <c r="WFG2672" s="112"/>
      <c r="WFH2672" s="112"/>
      <c r="WFI2672" s="112"/>
      <c r="WFJ2672" s="112"/>
      <c r="WFK2672" s="112"/>
      <c r="WFL2672" s="112"/>
      <c r="WFM2672" s="112"/>
      <c r="WFN2672" s="112"/>
      <c r="WFO2672" s="112"/>
      <c r="WFP2672" s="112"/>
      <c r="WFQ2672" s="112"/>
      <c r="WFR2672" s="112"/>
      <c r="WFS2672" s="112"/>
      <c r="WFT2672" s="112"/>
      <c r="WFU2672" s="112"/>
      <c r="WFV2672" s="112"/>
      <c r="WFW2672" s="112"/>
      <c r="WFX2672" s="112"/>
      <c r="WFY2672" s="112"/>
      <c r="WFZ2672" s="112"/>
      <c r="WGA2672" s="112"/>
      <c r="WGB2672" s="112"/>
      <c r="WGC2672" s="112"/>
      <c r="WGD2672" s="112"/>
      <c r="WGE2672" s="112"/>
      <c r="WGF2672" s="112"/>
      <c r="WGG2672" s="112"/>
      <c r="WGH2672" s="112"/>
      <c r="WGI2672" s="112"/>
      <c r="WGJ2672" s="112"/>
      <c r="WGK2672" s="112"/>
      <c r="WGL2672" s="112"/>
      <c r="WGM2672" s="112"/>
      <c r="WGN2672" s="112"/>
      <c r="WGO2672" s="112"/>
      <c r="WGP2672" s="112"/>
      <c r="WGQ2672" s="112"/>
      <c r="WGR2672" s="112"/>
      <c r="WGS2672" s="112"/>
      <c r="WGT2672" s="112"/>
      <c r="WGU2672" s="112"/>
      <c r="WGV2672" s="112"/>
      <c r="WGW2672" s="112"/>
      <c r="WGX2672" s="112"/>
      <c r="WGY2672" s="112"/>
      <c r="WGZ2672" s="112"/>
      <c r="WHA2672" s="112"/>
      <c r="WHB2672" s="112"/>
      <c r="WHC2672" s="112"/>
      <c r="WHD2672" s="112"/>
      <c r="WHE2672" s="112"/>
      <c r="WHF2672" s="112"/>
      <c r="WHG2672" s="112"/>
      <c r="WHH2672" s="112"/>
      <c r="WHI2672" s="112"/>
      <c r="WHJ2672" s="112"/>
      <c r="WHK2672" s="112"/>
      <c r="WHL2672" s="112"/>
      <c r="WHM2672" s="112"/>
      <c r="WHN2672" s="112"/>
      <c r="WHO2672" s="112"/>
      <c r="WHP2672" s="112"/>
      <c r="WHQ2672" s="112"/>
      <c r="WHR2672" s="112"/>
      <c r="WHS2672" s="112"/>
      <c r="WHT2672" s="112"/>
      <c r="WHU2672" s="112"/>
      <c r="WHV2672" s="112"/>
      <c r="WHW2672" s="112"/>
      <c r="WHX2672" s="112"/>
      <c r="WHY2672" s="112"/>
      <c r="WHZ2672" s="112"/>
      <c r="WIA2672" s="112"/>
      <c r="WIB2672" s="112"/>
      <c r="WIC2672" s="112"/>
      <c r="WID2672" s="112"/>
      <c r="WIE2672" s="112"/>
      <c r="WIF2672" s="112"/>
      <c r="WIG2672" s="112"/>
      <c r="WIH2672" s="112"/>
      <c r="WII2672" s="112"/>
      <c r="WIJ2672" s="112"/>
      <c r="WIK2672" s="112"/>
      <c r="WIL2672" s="112"/>
      <c r="WIM2672" s="112"/>
      <c r="WIN2672" s="112"/>
      <c r="WIO2672" s="112"/>
      <c r="WIP2672" s="112"/>
      <c r="WIQ2672" s="112"/>
      <c r="WIR2672" s="112"/>
      <c r="WIS2672" s="112"/>
      <c r="WIT2672" s="112"/>
      <c r="WIU2672" s="112"/>
      <c r="WIV2672" s="112"/>
      <c r="WIW2672" s="112"/>
      <c r="WIX2672" s="112"/>
      <c r="WIY2672" s="112"/>
      <c r="WIZ2672" s="112"/>
      <c r="WJA2672" s="112"/>
      <c r="WJB2672" s="112"/>
      <c r="WJC2672" s="112"/>
      <c r="WJD2672" s="112"/>
      <c r="WJE2672" s="112"/>
      <c r="WJF2672" s="112"/>
      <c r="WJG2672" s="112"/>
      <c r="WJH2672" s="112"/>
      <c r="WJI2672" s="112"/>
      <c r="WJJ2672" s="112"/>
      <c r="WJK2672" s="112"/>
      <c r="WJL2672" s="112"/>
      <c r="WJM2672" s="112"/>
      <c r="WJN2672" s="112"/>
      <c r="WJO2672" s="112"/>
      <c r="WJP2672" s="112"/>
      <c r="WJQ2672" s="112"/>
      <c r="WJR2672" s="112"/>
      <c r="WJS2672" s="112"/>
      <c r="WJT2672" s="112"/>
      <c r="WJU2672" s="112"/>
      <c r="WJV2672" s="112"/>
      <c r="WJW2672" s="112"/>
      <c r="WJX2672" s="112"/>
      <c r="WJY2672" s="112"/>
      <c r="WJZ2672" s="112"/>
      <c r="WKA2672" s="112"/>
      <c r="WKB2672" s="112"/>
      <c r="WKC2672" s="112"/>
      <c r="WKD2672" s="112"/>
      <c r="WKE2672" s="112"/>
      <c r="WKF2672" s="112"/>
      <c r="WKG2672" s="112"/>
      <c r="WKH2672" s="112"/>
      <c r="WKI2672" s="112"/>
      <c r="WKJ2672" s="112"/>
      <c r="WKK2672" s="112"/>
      <c r="WKL2672" s="112"/>
      <c r="WKM2672" s="112"/>
      <c r="WKN2672" s="112"/>
      <c r="WKO2672" s="112"/>
      <c r="WKP2672" s="112"/>
      <c r="WKQ2672" s="112"/>
      <c r="WKR2672" s="112"/>
      <c r="WKS2672" s="112"/>
      <c r="WKT2672" s="112"/>
      <c r="WKU2672" s="112"/>
      <c r="WKV2672" s="112"/>
      <c r="WKW2672" s="112"/>
      <c r="WKX2672" s="112"/>
      <c r="WKY2672" s="112"/>
      <c r="WKZ2672" s="112"/>
      <c r="WLA2672" s="112"/>
      <c r="WLB2672" s="112"/>
      <c r="WLC2672" s="112"/>
      <c r="WLD2672" s="112"/>
      <c r="WLE2672" s="112"/>
      <c r="WLF2672" s="112"/>
      <c r="WLG2672" s="112"/>
      <c r="WLH2672" s="112"/>
      <c r="WLI2672" s="112"/>
      <c r="WLJ2672" s="112"/>
      <c r="WLK2672" s="112"/>
      <c r="WLL2672" s="112"/>
      <c r="WLM2672" s="112"/>
      <c r="WLN2672" s="112"/>
      <c r="WLO2672" s="112"/>
      <c r="WLP2672" s="112"/>
      <c r="WLQ2672" s="112"/>
      <c r="WLR2672" s="112"/>
      <c r="WLS2672" s="112"/>
      <c r="WLT2672" s="112"/>
      <c r="WLU2672" s="112"/>
      <c r="WLV2672" s="112"/>
      <c r="WLW2672" s="112"/>
      <c r="WLX2672" s="112"/>
      <c r="WLY2672" s="112"/>
      <c r="WLZ2672" s="112"/>
      <c r="WMA2672" s="112"/>
      <c r="WMB2672" s="112"/>
      <c r="WMC2672" s="112"/>
      <c r="WMD2672" s="112"/>
      <c r="WME2672" s="112"/>
      <c r="WMF2672" s="112"/>
      <c r="WMG2672" s="112"/>
      <c r="WMH2672" s="112"/>
      <c r="WMI2672" s="112"/>
      <c r="WMJ2672" s="112"/>
      <c r="WMK2672" s="112"/>
      <c r="WML2672" s="112"/>
      <c r="WMM2672" s="112"/>
      <c r="WMN2672" s="112"/>
      <c r="WMO2672" s="112"/>
      <c r="WMP2672" s="112"/>
      <c r="WMQ2672" s="112"/>
      <c r="WMR2672" s="112"/>
      <c r="WMS2672" s="112"/>
      <c r="WMT2672" s="112"/>
      <c r="WMU2672" s="112"/>
      <c r="WMV2672" s="112"/>
      <c r="WMW2672" s="112"/>
      <c r="WMX2672" s="112"/>
      <c r="WMY2672" s="112"/>
      <c r="WMZ2672" s="112"/>
      <c r="WNA2672" s="112"/>
      <c r="WNB2672" s="112"/>
      <c r="WNC2672" s="112"/>
      <c r="WND2672" s="112"/>
      <c r="WNE2672" s="112"/>
      <c r="WNF2672" s="112"/>
      <c r="WNG2672" s="112"/>
      <c r="WNH2672" s="112"/>
      <c r="WNI2672" s="112"/>
      <c r="WNJ2672" s="112"/>
      <c r="WNK2672" s="112"/>
      <c r="WNL2672" s="112"/>
      <c r="WNM2672" s="112"/>
      <c r="WNN2672" s="112"/>
      <c r="WNO2672" s="112"/>
      <c r="WNP2672" s="112"/>
      <c r="WNQ2672" s="112"/>
      <c r="WNR2672" s="112"/>
      <c r="WNS2672" s="112"/>
      <c r="WNT2672" s="112"/>
      <c r="WNU2672" s="112"/>
      <c r="WNV2672" s="112"/>
      <c r="WNW2672" s="112"/>
      <c r="WNX2672" s="112"/>
      <c r="WNY2672" s="112"/>
      <c r="WNZ2672" s="112"/>
      <c r="WOA2672" s="112"/>
      <c r="WOB2672" s="112"/>
      <c r="WOC2672" s="112"/>
      <c r="WOD2672" s="112"/>
      <c r="WOE2672" s="112"/>
      <c r="WOF2672" s="112"/>
      <c r="WOG2672" s="112"/>
      <c r="WOH2672" s="112"/>
      <c r="WOI2672" s="112"/>
      <c r="WOJ2672" s="112"/>
      <c r="WOK2672" s="112"/>
      <c r="WOL2672" s="112"/>
      <c r="WOM2672" s="112"/>
      <c r="WON2672" s="112"/>
      <c r="WOO2672" s="112"/>
      <c r="WOP2672" s="112"/>
      <c r="WOQ2672" s="112"/>
      <c r="WOR2672" s="112"/>
      <c r="WOS2672" s="112"/>
      <c r="WOT2672" s="112"/>
      <c r="WOU2672" s="112"/>
      <c r="WOV2672" s="112"/>
      <c r="WOW2672" s="112"/>
      <c r="WOX2672" s="112"/>
      <c r="WOY2672" s="112"/>
      <c r="WOZ2672" s="112"/>
      <c r="WPA2672" s="112"/>
      <c r="WPB2672" s="112"/>
      <c r="WPC2672" s="112"/>
      <c r="WPD2672" s="112"/>
      <c r="WPE2672" s="112"/>
      <c r="WPF2672" s="112"/>
      <c r="WPG2672" s="112"/>
      <c r="WPH2672" s="112"/>
      <c r="WPI2672" s="112"/>
      <c r="WPJ2672" s="112"/>
      <c r="WPK2672" s="112"/>
      <c r="WPL2672" s="112"/>
      <c r="WPM2672" s="112"/>
      <c r="WPN2672" s="112"/>
      <c r="WPO2672" s="112"/>
      <c r="WPP2672" s="112"/>
      <c r="WPQ2672" s="112"/>
      <c r="WPR2672" s="112"/>
      <c r="WPS2672" s="112"/>
      <c r="WPT2672" s="112"/>
      <c r="WPU2672" s="112"/>
      <c r="WPV2672" s="112"/>
      <c r="WPW2672" s="112"/>
      <c r="WPX2672" s="112"/>
      <c r="WPY2672" s="112"/>
      <c r="WPZ2672" s="112"/>
      <c r="WQA2672" s="112"/>
      <c r="WQB2672" s="112"/>
      <c r="WQC2672" s="112"/>
      <c r="WQD2672" s="112"/>
      <c r="WQE2672" s="112"/>
      <c r="WQF2672" s="112"/>
      <c r="WQG2672" s="112"/>
      <c r="WQH2672" s="112"/>
      <c r="WQI2672" s="112"/>
      <c r="WQJ2672" s="112"/>
      <c r="WQK2672" s="112"/>
      <c r="WQL2672" s="112"/>
      <c r="WQM2672" s="112"/>
      <c r="WQN2672" s="112"/>
      <c r="WQO2672" s="112"/>
      <c r="WQP2672" s="112"/>
      <c r="WQQ2672" s="112"/>
      <c r="WQR2672" s="112"/>
      <c r="WQS2672" s="112"/>
      <c r="WQT2672" s="112"/>
      <c r="WQU2672" s="112"/>
      <c r="WQV2672" s="112"/>
      <c r="WQW2672" s="112"/>
      <c r="WQX2672" s="112"/>
      <c r="WQY2672" s="112"/>
      <c r="WQZ2672" s="112"/>
      <c r="WRA2672" s="112"/>
      <c r="WRB2672" s="112"/>
      <c r="WRC2672" s="112"/>
      <c r="WRD2672" s="112"/>
      <c r="WRE2672" s="112"/>
      <c r="WRF2672" s="112"/>
      <c r="WRG2672" s="112"/>
      <c r="WRH2672" s="112"/>
      <c r="WRI2672" s="112"/>
      <c r="WRJ2672" s="112"/>
      <c r="WRK2672" s="112"/>
      <c r="WRL2672" s="112"/>
      <c r="WRM2672" s="112"/>
      <c r="WRN2672" s="112"/>
      <c r="WRO2672" s="112"/>
      <c r="WRP2672" s="112"/>
      <c r="WRQ2672" s="112"/>
      <c r="WRR2672" s="112"/>
      <c r="WRS2672" s="112"/>
      <c r="WRT2672" s="112"/>
      <c r="WRU2672" s="112"/>
      <c r="WRV2672" s="112"/>
      <c r="WRW2672" s="112"/>
      <c r="WRX2672" s="112"/>
      <c r="WRY2672" s="112"/>
      <c r="WRZ2672" s="112"/>
      <c r="WSA2672" s="112"/>
      <c r="WSB2672" s="112"/>
      <c r="WSC2672" s="112"/>
      <c r="WSD2672" s="112"/>
      <c r="WSE2672" s="112"/>
      <c r="WSF2672" s="112"/>
      <c r="WSG2672" s="112"/>
      <c r="WSH2672" s="112"/>
      <c r="WSI2672" s="112"/>
      <c r="WSJ2672" s="112"/>
      <c r="WSK2672" s="112"/>
      <c r="WSL2672" s="112"/>
      <c r="WSM2672" s="112"/>
      <c r="WSN2672" s="112"/>
      <c r="WSO2672" s="112"/>
      <c r="WSP2672" s="112"/>
      <c r="WSQ2672" s="112"/>
      <c r="WSR2672" s="112"/>
      <c r="WSS2672" s="112"/>
      <c r="WST2672" s="112"/>
      <c r="WSU2672" s="112"/>
      <c r="WSV2672" s="112"/>
      <c r="WSW2672" s="112"/>
      <c r="WSX2672" s="112"/>
      <c r="WSY2672" s="112"/>
      <c r="WSZ2672" s="112"/>
      <c r="WTA2672" s="112"/>
      <c r="WTB2672" s="112"/>
      <c r="WTC2672" s="112"/>
      <c r="WTD2672" s="112"/>
      <c r="WTE2672" s="112"/>
      <c r="WTF2672" s="112"/>
      <c r="WTG2672" s="112"/>
      <c r="WTH2672" s="112"/>
      <c r="WTI2672" s="112"/>
      <c r="WTJ2672" s="112"/>
      <c r="WTK2672" s="112"/>
      <c r="WTL2672" s="112"/>
      <c r="WTM2672" s="112"/>
      <c r="WTN2672" s="112"/>
      <c r="WTO2672" s="112"/>
      <c r="WTP2672" s="112"/>
      <c r="WTQ2672" s="112"/>
      <c r="WTR2672" s="112"/>
      <c r="WTS2672" s="112"/>
      <c r="WTT2672" s="112"/>
      <c r="WTU2672" s="112"/>
      <c r="WTV2672" s="112"/>
      <c r="WTW2672" s="112"/>
      <c r="WTX2672" s="112"/>
      <c r="WTY2672" s="112"/>
      <c r="WTZ2672" s="112"/>
      <c r="WUA2672" s="112"/>
      <c r="WUB2672" s="112"/>
      <c r="WUC2672" s="112"/>
      <c r="WUD2672" s="112"/>
      <c r="WUE2672" s="112"/>
      <c r="WUF2672" s="112"/>
      <c r="WUG2672" s="112"/>
      <c r="WUH2672" s="112"/>
      <c r="WUI2672" s="112"/>
      <c r="WUJ2672" s="112"/>
      <c r="WUK2672" s="112"/>
      <c r="WUL2672" s="112"/>
      <c r="WUM2672" s="112"/>
      <c r="WUN2672" s="112"/>
      <c r="WUO2672" s="112"/>
      <c r="WUP2672" s="112"/>
      <c r="WUQ2672" s="112"/>
      <c r="WUR2672" s="112"/>
      <c r="WUS2672" s="112"/>
      <c r="WUT2672" s="112"/>
      <c r="WUU2672" s="112"/>
      <c r="WUV2672" s="112"/>
      <c r="WUW2672" s="112"/>
      <c r="WUX2672" s="112"/>
      <c r="WUY2672" s="112"/>
      <c r="WUZ2672" s="112"/>
      <c r="WVA2672" s="112"/>
      <c r="WVB2672" s="112"/>
      <c r="WVC2672" s="112"/>
      <c r="WVD2672" s="112"/>
      <c r="WVE2672" s="112"/>
      <c r="WVF2672" s="112"/>
      <c r="WVG2672" s="112"/>
      <c r="WVH2672" s="112"/>
      <c r="WVI2672" s="112"/>
      <c r="WVJ2672" s="112"/>
      <c r="WVK2672" s="112"/>
      <c r="WVL2672" s="112"/>
      <c r="WVM2672" s="112"/>
      <c r="WVN2672" s="112"/>
      <c r="WVO2672" s="112"/>
      <c r="WVP2672" s="112"/>
      <c r="WVQ2672" s="112"/>
      <c r="WVR2672" s="112"/>
      <c r="WVS2672" s="112"/>
      <c r="WVT2672" s="112"/>
      <c r="WVU2672" s="112"/>
      <c r="WVV2672" s="112"/>
      <c r="WVW2672" s="112"/>
      <c r="WVX2672" s="112"/>
      <c r="WVY2672" s="112"/>
      <c r="WVZ2672" s="112"/>
      <c r="WWA2672" s="112"/>
      <c r="WWB2672" s="112"/>
      <c r="WWC2672" s="112"/>
      <c r="WWD2672" s="112"/>
      <c r="WWE2672" s="112"/>
      <c r="WWF2672" s="112"/>
      <c r="WWG2672" s="112"/>
      <c r="WWH2672" s="112"/>
      <c r="WWI2672" s="112"/>
      <c r="WWJ2672" s="112"/>
      <c r="WWK2672" s="112"/>
      <c r="WWL2672" s="112"/>
      <c r="WWM2672" s="112"/>
      <c r="WWN2672" s="112"/>
      <c r="WWO2672" s="112"/>
      <c r="WWP2672" s="112"/>
      <c r="WWQ2672" s="112"/>
      <c r="WWR2672" s="112"/>
      <c r="WWS2672" s="112"/>
      <c r="WWT2672" s="112"/>
      <c r="WWU2672" s="112"/>
      <c r="WWV2672" s="112"/>
      <c r="WWW2672" s="112"/>
      <c r="WWX2672" s="112"/>
      <c r="WWY2672" s="112"/>
      <c r="WWZ2672" s="112"/>
      <c r="WXA2672" s="112"/>
      <c r="WXB2672" s="112"/>
      <c r="WXC2672" s="112"/>
      <c r="WXD2672" s="112"/>
      <c r="WXE2672" s="112"/>
      <c r="WXF2672" s="112"/>
      <c r="WXG2672" s="112"/>
      <c r="WXH2672" s="112"/>
      <c r="WXI2672" s="112"/>
      <c r="WXJ2672" s="112"/>
      <c r="WXK2672" s="112"/>
      <c r="WXL2672" s="112"/>
      <c r="WXM2672" s="112"/>
      <c r="WXN2672" s="112"/>
      <c r="WXO2672" s="112"/>
      <c r="WXP2672" s="112"/>
      <c r="WXQ2672" s="112"/>
      <c r="WXR2672" s="112"/>
      <c r="WXS2672" s="112"/>
      <c r="WXT2672" s="112"/>
      <c r="WXU2672" s="112"/>
      <c r="WXV2672" s="112"/>
      <c r="WXW2672" s="112"/>
      <c r="WXX2672" s="112"/>
      <c r="WXY2672" s="112"/>
      <c r="WXZ2672" s="112"/>
      <c r="WYA2672" s="112"/>
      <c r="WYB2672" s="112"/>
      <c r="WYC2672" s="112"/>
      <c r="WYD2672" s="112"/>
      <c r="WYE2672" s="112"/>
      <c r="WYF2672" s="112"/>
      <c r="WYG2672" s="112"/>
      <c r="WYH2672" s="112"/>
      <c r="WYI2672" s="112"/>
      <c r="WYJ2672" s="112"/>
      <c r="WYK2672" s="112"/>
      <c r="WYL2672" s="112"/>
      <c r="WYM2672" s="112"/>
      <c r="WYN2672" s="112"/>
      <c r="WYO2672" s="112"/>
      <c r="WYP2672" s="112"/>
      <c r="WYQ2672" s="112"/>
      <c r="WYR2672" s="112"/>
      <c r="WYS2672" s="112"/>
      <c r="WYT2672" s="112"/>
      <c r="WYU2672" s="112"/>
      <c r="WYV2672" s="112"/>
      <c r="WYW2672" s="112"/>
      <c r="WYX2672" s="112"/>
      <c r="WYY2672" s="112"/>
      <c r="WYZ2672" s="112"/>
      <c r="WZA2672" s="112"/>
      <c r="WZB2672" s="112"/>
      <c r="WZC2672" s="112"/>
      <c r="WZD2672" s="112"/>
      <c r="WZE2672" s="112"/>
      <c r="WZF2672" s="112"/>
      <c r="WZG2672" s="112"/>
      <c r="WZH2672" s="112"/>
      <c r="WZI2672" s="112"/>
      <c r="WZJ2672" s="112"/>
      <c r="WZK2672" s="112"/>
      <c r="WZL2672" s="112"/>
      <c r="WZM2672" s="112"/>
      <c r="WZN2672" s="112"/>
      <c r="WZO2672" s="112"/>
      <c r="WZP2672" s="112"/>
      <c r="WZQ2672" s="112"/>
      <c r="WZR2672" s="112"/>
      <c r="WZS2672" s="112"/>
      <c r="WZT2672" s="112"/>
      <c r="WZU2672" s="112"/>
      <c r="WZV2672" s="112"/>
      <c r="WZW2672" s="112"/>
      <c r="WZX2672" s="112"/>
      <c r="WZY2672" s="112"/>
      <c r="WZZ2672" s="112"/>
      <c r="XAA2672" s="112"/>
      <c r="XAB2672" s="112"/>
      <c r="XAC2672" s="112"/>
      <c r="XAD2672" s="112"/>
      <c r="XAE2672" s="112"/>
      <c r="XAF2672" s="112"/>
      <c r="XAG2672" s="112"/>
      <c r="XAH2672" s="112"/>
      <c r="XAI2672" s="112"/>
      <c r="XAJ2672" s="112"/>
      <c r="XAK2672" s="112"/>
      <c r="XAL2672" s="112"/>
      <c r="XAM2672" s="112"/>
      <c r="XAN2672" s="112"/>
      <c r="XAO2672" s="112"/>
      <c r="XAP2672" s="112"/>
      <c r="XAQ2672" s="112"/>
      <c r="XAR2672" s="112"/>
      <c r="XAS2672" s="112"/>
      <c r="XAT2672" s="112"/>
      <c r="XAU2672" s="112"/>
      <c r="XAV2672" s="112"/>
      <c r="XAW2672" s="112"/>
      <c r="XAX2672" s="112"/>
      <c r="XAY2672" s="112"/>
      <c r="XAZ2672" s="112"/>
      <c r="XBA2672" s="112"/>
      <c r="XBB2672" s="112"/>
      <c r="XBC2672" s="112"/>
      <c r="XBD2672" s="112"/>
      <c r="XBE2672" s="112"/>
      <c r="XBF2672" s="112"/>
      <c r="XBG2672" s="112"/>
      <c r="XBH2672" s="112"/>
      <c r="XBI2672" s="112"/>
      <c r="XBJ2672" s="112"/>
      <c r="XBK2672" s="112"/>
      <c r="XBL2672" s="112"/>
      <c r="XBM2672" s="112"/>
      <c r="XBN2672" s="112"/>
      <c r="XBO2672" s="112"/>
      <c r="XBP2672" s="112"/>
      <c r="XBQ2672" s="112"/>
      <c r="XBR2672" s="112"/>
      <c r="XBS2672" s="112"/>
      <c r="XBT2672" s="112"/>
      <c r="XBU2672" s="112"/>
      <c r="XBV2672" s="112"/>
      <c r="XBW2672" s="112"/>
      <c r="XBX2672" s="112"/>
      <c r="XBY2672" s="112"/>
      <c r="XBZ2672" s="112"/>
      <c r="XCA2672" s="112"/>
      <c r="XCB2672" s="112"/>
      <c r="XCC2672" s="112"/>
      <c r="XCD2672" s="112"/>
      <c r="XCE2672" s="112"/>
      <c r="XCF2672" s="112"/>
      <c r="XCG2672" s="112"/>
      <c r="XCH2672" s="112"/>
      <c r="XCI2672" s="112"/>
      <c r="XCJ2672" s="112"/>
      <c r="XCK2672" s="112"/>
      <c r="XCL2672" s="112"/>
      <c r="XCM2672" s="112"/>
      <c r="XCN2672" s="112"/>
      <c r="XCO2672" s="112"/>
      <c r="XCP2672" s="112"/>
      <c r="XCQ2672" s="112"/>
      <c r="XCR2672" s="112"/>
      <c r="XCS2672" s="112"/>
      <c r="XCT2672" s="112"/>
      <c r="XCU2672" s="112"/>
      <c r="XCV2672" s="112"/>
      <c r="XCW2672" s="112"/>
      <c r="XCX2672" s="112"/>
      <c r="XCY2672" s="112"/>
      <c r="XCZ2672" s="112"/>
      <c r="XDA2672" s="112"/>
      <c r="XDB2672" s="112"/>
      <c r="XDC2672" s="112"/>
      <c r="XDD2672" s="112"/>
      <c r="XDE2672" s="112"/>
      <c r="XDF2672" s="112"/>
      <c r="XDG2672" s="112"/>
      <c r="XDH2672" s="112"/>
      <c r="XDI2672" s="112"/>
      <c r="XDJ2672" s="112"/>
      <c r="XDK2672" s="112"/>
      <c r="XDL2672" s="112"/>
      <c r="XDM2672" s="112"/>
      <c r="XDN2672" s="112"/>
      <c r="XDO2672" s="112"/>
      <c r="XDP2672" s="112"/>
      <c r="XDQ2672" s="112"/>
      <c r="XDR2672" s="112"/>
      <c r="XDS2672" s="112"/>
      <c r="XDT2672" s="112"/>
      <c r="XDU2672" s="112"/>
      <c r="XDV2672" s="112"/>
      <c r="XDW2672" s="112"/>
      <c r="XDX2672" s="112"/>
      <c r="XDY2672" s="112"/>
      <c r="XDZ2672" s="112"/>
      <c r="XEA2672" s="112"/>
      <c r="XEB2672" s="112"/>
      <c r="XEC2672" s="112"/>
      <c r="XED2672" s="112"/>
      <c r="XEE2672" s="112"/>
      <c r="XEF2672" s="112"/>
      <c r="XEG2672" s="112"/>
      <c r="XEH2672" s="112"/>
      <c r="XEI2672" s="112"/>
      <c r="XEJ2672" s="112"/>
      <c r="XEK2672" s="112"/>
      <c r="XEL2672" s="112"/>
      <c r="XEM2672" s="112"/>
      <c r="XEN2672" s="112"/>
      <c r="XEO2672" s="112"/>
      <c r="XEP2672" s="112"/>
      <c r="XEQ2672" s="112"/>
      <c r="XER2672" s="112"/>
      <c r="XES2672" s="112"/>
      <c r="XET2672" s="112"/>
      <c r="XEU2672" s="112"/>
      <c r="XEV2672" s="112"/>
      <c r="XEW2672" s="112"/>
      <c r="XEX2672" s="112"/>
      <c r="XEY2672" s="112"/>
      <c r="XEZ2672" s="112"/>
      <c r="XFA2672" s="112"/>
    </row>
    <row r="2673" spans="1:16384" s="112" customFormat="1">
      <c r="A2673" s="138"/>
      <c r="B2673" s="138" t="s">
        <v>3735</v>
      </c>
      <c r="C2673" s="138" t="s">
        <v>3736</v>
      </c>
      <c r="D2673" s="138">
        <v>1202</v>
      </c>
      <c r="E2673" s="321">
        <v>1.42</v>
      </c>
      <c r="F2673" s="321">
        <f t="shared" si="369"/>
        <v>1706.84</v>
      </c>
      <c r="G2673" s="786"/>
      <c r="XFB2673" s="116"/>
      <c r="XFC2673" s="116"/>
      <c r="XFD2673" s="116"/>
    </row>
    <row r="2674" spans="1:16384" s="112" customFormat="1">
      <c r="A2674" s="138"/>
      <c r="B2674" s="138" t="s">
        <v>3737</v>
      </c>
      <c r="C2674" s="138" t="s">
        <v>3738</v>
      </c>
      <c r="D2674" s="138">
        <v>1554</v>
      </c>
      <c r="E2674" s="321">
        <v>1.56</v>
      </c>
      <c r="F2674" s="321">
        <f t="shared" si="369"/>
        <v>2424.2399999999998</v>
      </c>
      <c r="G2674" s="786"/>
      <c r="XFB2674" s="116"/>
      <c r="XFC2674" s="116"/>
      <c r="XFD2674" s="116"/>
    </row>
    <row r="2675" spans="1:16384" s="112" customFormat="1">
      <c r="A2675" s="138"/>
      <c r="B2675" s="138" t="s">
        <v>3739</v>
      </c>
      <c r="C2675" s="138" t="s">
        <v>3740</v>
      </c>
      <c r="D2675" s="138">
        <v>3561</v>
      </c>
      <c r="E2675" s="321">
        <v>1.41</v>
      </c>
      <c r="F2675" s="321">
        <f t="shared" si="369"/>
        <v>5021.01</v>
      </c>
      <c r="G2675" s="786"/>
      <c r="XFB2675" s="116"/>
      <c r="XFC2675" s="116"/>
      <c r="XFD2675" s="116"/>
    </row>
    <row r="2676" spans="1:16384" s="107" customFormat="1">
      <c r="A2676" s="293"/>
      <c r="B2676" s="293"/>
      <c r="C2676" s="293"/>
      <c r="D2676" s="293"/>
      <c r="E2676" s="322"/>
      <c r="F2676" s="322">
        <f>SUM(F2671:F2675)</f>
        <v>15201.19</v>
      </c>
      <c r="G2676" s="786"/>
      <c r="H2676" s="113"/>
      <c r="I2676" s="113"/>
      <c r="J2676" s="113"/>
      <c r="K2676" s="113"/>
      <c r="L2676" s="113"/>
      <c r="M2676" s="113"/>
      <c r="N2676" s="113"/>
      <c r="O2676" s="113"/>
      <c r="P2676" s="113"/>
      <c r="Q2676" s="113"/>
      <c r="R2676" s="113"/>
      <c r="S2676" s="113"/>
      <c r="T2676" s="113"/>
      <c r="U2676" s="113"/>
      <c r="V2676" s="113"/>
      <c r="W2676" s="113"/>
      <c r="X2676" s="113"/>
      <c r="Y2676" s="113"/>
      <c r="Z2676" s="113"/>
      <c r="AA2676" s="113"/>
      <c r="AB2676" s="113"/>
      <c r="AC2676" s="113"/>
      <c r="AD2676" s="113"/>
      <c r="AE2676" s="113"/>
      <c r="AF2676" s="113"/>
      <c r="AG2676" s="113"/>
      <c r="AH2676" s="113"/>
      <c r="AI2676" s="113"/>
      <c r="AJ2676" s="113"/>
      <c r="AK2676" s="113"/>
      <c r="AL2676" s="113"/>
      <c r="AM2676" s="113"/>
      <c r="AN2676" s="113"/>
      <c r="AO2676" s="113"/>
      <c r="AP2676" s="113"/>
      <c r="AQ2676" s="113"/>
      <c r="AR2676" s="113"/>
      <c r="AS2676" s="113"/>
      <c r="AT2676" s="113"/>
      <c r="AU2676" s="113"/>
      <c r="AV2676" s="113"/>
      <c r="AW2676" s="113"/>
      <c r="AX2676" s="113"/>
      <c r="AY2676" s="113"/>
      <c r="AZ2676" s="113"/>
      <c r="BA2676" s="113"/>
      <c r="BB2676" s="113"/>
      <c r="BC2676" s="113"/>
      <c r="BD2676" s="113"/>
      <c r="BE2676" s="113"/>
      <c r="BF2676" s="113"/>
      <c r="BG2676" s="113"/>
      <c r="BH2676" s="113"/>
      <c r="BI2676" s="113"/>
      <c r="BJ2676" s="113"/>
      <c r="BK2676" s="113"/>
      <c r="BL2676" s="113"/>
      <c r="BM2676" s="113"/>
      <c r="BN2676" s="113"/>
      <c r="BO2676" s="113"/>
      <c r="BP2676" s="113"/>
      <c r="BQ2676" s="113"/>
      <c r="BR2676" s="113"/>
      <c r="BS2676" s="113"/>
      <c r="BT2676" s="113"/>
      <c r="BU2676" s="113"/>
      <c r="BV2676" s="113"/>
      <c r="BW2676" s="113"/>
      <c r="BX2676" s="113"/>
      <c r="BY2676" s="113"/>
      <c r="BZ2676" s="113"/>
      <c r="CA2676" s="113"/>
      <c r="CB2676" s="113"/>
      <c r="CC2676" s="113"/>
      <c r="CD2676" s="113"/>
      <c r="CE2676" s="113"/>
      <c r="CF2676" s="113"/>
      <c r="CG2676" s="113"/>
      <c r="CH2676" s="113"/>
      <c r="CI2676" s="113"/>
      <c r="CJ2676" s="113"/>
      <c r="CK2676" s="113"/>
      <c r="CL2676" s="113"/>
      <c r="CM2676" s="113"/>
      <c r="CN2676" s="113"/>
      <c r="CO2676" s="113"/>
      <c r="CP2676" s="113"/>
      <c r="CQ2676" s="113"/>
      <c r="CR2676" s="113"/>
      <c r="CS2676" s="113"/>
      <c r="CT2676" s="113"/>
      <c r="CU2676" s="113"/>
      <c r="CV2676" s="113"/>
      <c r="CW2676" s="113"/>
      <c r="CX2676" s="113"/>
      <c r="CY2676" s="113"/>
      <c r="CZ2676" s="113"/>
      <c r="DA2676" s="113"/>
      <c r="DB2676" s="113"/>
      <c r="DC2676" s="113"/>
      <c r="DD2676" s="113"/>
      <c r="DE2676" s="113"/>
      <c r="DF2676" s="113"/>
      <c r="DG2676" s="113"/>
      <c r="DH2676" s="113"/>
      <c r="DI2676" s="113"/>
      <c r="DJ2676" s="113"/>
      <c r="DK2676" s="113"/>
      <c r="DL2676" s="113"/>
      <c r="DM2676" s="113"/>
      <c r="DN2676" s="113"/>
      <c r="DO2676" s="113"/>
      <c r="DP2676" s="113"/>
      <c r="DQ2676" s="113"/>
      <c r="DR2676" s="113"/>
      <c r="DS2676" s="113"/>
      <c r="DT2676" s="113"/>
      <c r="DU2676" s="113"/>
      <c r="DV2676" s="113"/>
      <c r="DW2676" s="113"/>
      <c r="DX2676" s="113"/>
      <c r="DY2676" s="113"/>
      <c r="DZ2676" s="113"/>
      <c r="EA2676" s="113"/>
      <c r="EB2676" s="113"/>
      <c r="EC2676" s="113"/>
      <c r="ED2676" s="113"/>
      <c r="EE2676" s="113"/>
      <c r="EF2676" s="113"/>
      <c r="EG2676" s="113"/>
      <c r="EH2676" s="113"/>
      <c r="EI2676" s="113"/>
      <c r="EJ2676" s="113"/>
      <c r="EK2676" s="113"/>
      <c r="EL2676" s="113"/>
      <c r="EM2676" s="113"/>
      <c r="EN2676" s="113"/>
      <c r="EO2676" s="113"/>
      <c r="EP2676" s="113"/>
      <c r="EQ2676" s="113"/>
      <c r="ER2676" s="113"/>
      <c r="ES2676" s="113"/>
      <c r="ET2676" s="113"/>
      <c r="EU2676" s="113"/>
      <c r="EV2676" s="113"/>
      <c r="EW2676" s="113"/>
      <c r="EX2676" s="113"/>
      <c r="EY2676" s="113"/>
      <c r="EZ2676" s="113"/>
      <c r="FA2676" s="113"/>
      <c r="FB2676" s="113"/>
      <c r="FC2676" s="113"/>
      <c r="FD2676" s="113"/>
      <c r="FE2676" s="113"/>
      <c r="FF2676" s="113"/>
      <c r="FG2676" s="113"/>
      <c r="FH2676" s="113"/>
      <c r="FI2676" s="113"/>
      <c r="FJ2676" s="113"/>
      <c r="FK2676" s="113"/>
      <c r="FL2676" s="113"/>
      <c r="FM2676" s="113"/>
      <c r="FN2676" s="113"/>
      <c r="FO2676" s="113"/>
      <c r="FP2676" s="113"/>
      <c r="FQ2676" s="113"/>
      <c r="FR2676" s="113"/>
      <c r="FS2676" s="113"/>
      <c r="FT2676" s="113"/>
      <c r="FU2676" s="113"/>
      <c r="FV2676" s="113"/>
      <c r="FW2676" s="113"/>
      <c r="FX2676" s="113"/>
      <c r="FY2676" s="113"/>
      <c r="FZ2676" s="113"/>
      <c r="GA2676" s="113"/>
      <c r="GB2676" s="113"/>
      <c r="GC2676" s="113"/>
      <c r="GD2676" s="113"/>
      <c r="GE2676" s="113"/>
      <c r="GF2676" s="113"/>
      <c r="GG2676" s="113"/>
      <c r="GH2676" s="113"/>
      <c r="GI2676" s="113"/>
      <c r="GJ2676" s="113"/>
      <c r="GK2676" s="113"/>
      <c r="GL2676" s="113"/>
      <c r="GM2676" s="113"/>
      <c r="GN2676" s="113"/>
      <c r="GO2676" s="113"/>
      <c r="GP2676" s="113"/>
      <c r="GQ2676" s="113"/>
      <c r="GR2676" s="113"/>
      <c r="GS2676" s="113"/>
      <c r="GT2676" s="113"/>
      <c r="GU2676" s="113"/>
      <c r="GV2676" s="113"/>
      <c r="GW2676" s="113"/>
      <c r="GX2676" s="113"/>
      <c r="GY2676" s="113"/>
      <c r="GZ2676" s="113"/>
      <c r="HA2676" s="113"/>
      <c r="HB2676" s="113"/>
      <c r="HC2676" s="113"/>
      <c r="HD2676" s="113"/>
      <c r="HE2676" s="113"/>
      <c r="HF2676" s="113"/>
      <c r="HG2676" s="113"/>
      <c r="HH2676" s="113"/>
      <c r="HI2676" s="113"/>
      <c r="HJ2676" s="113"/>
      <c r="HK2676" s="113"/>
      <c r="HL2676" s="113"/>
      <c r="HM2676" s="113"/>
      <c r="HN2676" s="113"/>
      <c r="HO2676" s="113"/>
      <c r="HP2676" s="113"/>
      <c r="HQ2676" s="113"/>
      <c r="HR2676" s="113"/>
      <c r="HS2676" s="113"/>
      <c r="HT2676" s="113"/>
      <c r="HU2676" s="113"/>
      <c r="HV2676" s="113"/>
      <c r="HW2676" s="113"/>
      <c r="HX2676" s="113"/>
      <c r="HY2676" s="113"/>
      <c r="HZ2676" s="113"/>
      <c r="IA2676" s="113"/>
      <c r="IB2676" s="113"/>
      <c r="IC2676" s="113"/>
      <c r="ID2676" s="113"/>
      <c r="IE2676" s="113"/>
      <c r="IF2676" s="113"/>
      <c r="IG2676" s="113"/>
      <c r="IH2676" s="113"/>
      <c r="II2676" s="113"/>
      <c r="IJ2676" s="113"/>
      <c r="IK2676" s="113"/>
      <c r="IL2676" s="113"/>
      <c r="IM2676" s="113"/>
      <c r="IN2676" s="113"/>
      <c r="IO2676" s="113"/>
      <c r="IP2676" s="113"/>
      <c r="IQ2676" s="113"/>
      <c r="IR2676" s="113"/>
      <c r="IS2676" s="113"/>
      <c r="IT2676" s="113"/>
      <c r="IU2676" s="113"/>
      <c r="IV2676" s="113"/>
      <c r="IW2676" s="113"/>
      <c r="IX2676" s="113"/>
      <c r="IY2676" s="113"/>
      <c r="IZ2676" s="113"/>
      <c r="JA2676" s="113"/>
      <c r="JB2676" s="113"/>
      <c r="JC2676" s="113"/>
      <c r="JD2676" s="113"/>
      <c r="JE2676" s="113"/>
      <c r="JF2676" s="113"/>
      <c r="JG2676" s="113"/>
      <c r="JH2676" s="113"/>
      <c r="JI2676" s="113"/>
      <c r="JJ2676" s="113"/>
      <c r="JK2676" s="113"/>
      <c r="JL2676" s="113"/>
      <c r="JM2676" s="113"/>
      <c r="JN2676" s="113"/>
      <c r="JO2676" s="113"/>
      <c r="JP2676" s="113"/>
      <c r="JQ2676" s="113"/>
      <c r="JR2676" s="113"/>
      <c r="JS2676" s="113"/>
      <c r="JT2676" s="113"/>
      <c r="JU2676" s="113"/>
      <c r="JV2676" s="113"/>
      <c r="JW2676" s="113"/>
      <c r="JX2676" s="113"/>
      <c r="JY2676" s="113"/>
      <c r="JZ2676" s="113"/>
      <c r="KA2676" s="113"/>
      <c r="KB2676" s="113"/>
      <c r="KC2676" s="113"/>
      <c r="KD2676" s="113"/>
      <c r="KE2676" s="113"/>
      <c r="KF2676" s="113"/>
      <c r="KG2676" s="113"/>
      <c r="KH2676" s="113"/>
      <c r="KI2676" s="113"/>
      <c r="KJ2676" s="113"/>
      <c r="KK2676" s="113"/>
      <c r="KL2676" s="113"/>
      <c r="KM2676" s="113"/>
      <c r="KN2676" s="113"/>
      <c r="KO2676" s="113"/>
      <c r="KP2676" s="113"/>
      <c r="KQ2676" s="113"/>
      <c r="KR2676" s="113"/>
      <c r="KS2676" s="113"/>
      <c r="KT2676" s="113"/>
      <c r="KU2676" s="113"/>
      <c r="KV2676" s="113"/>
      <c r="KW2676" s="113"/>
      <c r="KX2676" s="113"/>
      <c r="KY2676" s="113"/>
      <c r="KZ2676" s="113"/>
      <c r="LA2676" s="113"/>
      <c r="LB2676" s="113"/>
      <c r="LC2676" s="113"/>
      <c r="LD2676" s="113"/>
      <c r="LE2676" s="113"/>
      <c r="LF2676" s="113"/>
      <c r="LG2676" s="113"/>
      <c r="LH2676" s="113"/>
      <c r="LI2676" s="113"/>
      <c r="LJ2676" s="113"/>
      <c r="LK2676" s="113"/>
      <c r="LL2676" s="113"/>
      <c r="LM2676" s="113"/>
      <c r="LN2676" s="113"/>
      <c r="LO2676" s="113"/>
      <c r="LP2676" s="113"/>
      <c r="LQ2676" s="113"/>
      <c r="LR2676" s="113"/>
      <c r="LS2676" s="113"/>
      <c r="LT2676" s="113"/>
      <c r="LU2676" s="113"/>
      <c r="LV2676" s="113"/>
      <c r="LW2676" s="113"/>
      <c r="LX2676" s="113"/>
      <c r="LY2676" s="113"/>
      <c r="LZ2676" s="113"/>
      <c r="MA2676" s="113"/>
      <c r="MB2676" s="113"/>
      <c r="MC2676" s="113"/>
      <c r="MD2676" s="113"/>
      <c r="ME2676" s="113"/>
      <c r="MF2676" s="113"/>
      <c r="MG2676" s="113"/>
      <c r="MH2676" s="113"/>
      <c r="MI2676" s="113"/>
      <c r="MJ2676" s="113"/>
      <c r="MK2676" s="113"/>
      <c r="ML2676" s="113"/>
      <c r="MM2676" s="113"/>
      <c r="MN2676" s="113"/>
      <c r="MO2676" s="113"/>
      <c r="MP2676" s="113"/>
      <c r="MQ2676" s="113"/>
      <c r="MR2676" s="113"/>
      <c r="MS2676" s="113"/>
      <c r="MT2676" s="113"/>
      <c r="MU2676" s="113"/>
      <c r="MV2676" s="113"/>
      <c r="MW2676" s="113"/>
      <c r="MX2676" s="113"/>
      <c r="MY2676" s="113"/>
      <c r="MZ2676" s="113"/>
      <c r="NA2676" s="113"/>
      <c r="NB2676" s="113"/>
      <c r="NC2676" s="113"/>
      <c r="ND2676" s="113"/>
      <c r="NE2676" s="113"/>
      <c r="NF2676" s="113"/>
      <c r="NG2676" s="113"/>
      <c r="NH2676" s="113"/>
      <c r="NI2676" s="113"/>
      <c r="NJ2676" s="113"/>
      <c r="NK2676" s="113"/>
      <c r="NL2676" s="113"/>
      <c r="NM2676" s="113"/>
      <c r="NN2676" s="113"/>
      <c r="NO2676" s="113"/>
      <c r="NP2676" s="113"/>
      <c r="NQ2676" s="113"/>
      <c r="NR2676" s="113"/>
      <c r="NS2676" s="113"/>
      <c r="NT2676" s="113"/>
      <c r="NU2676" s="113"/>
      <c r="NV2676" s="113"/>
      <c r="NW2676" s="113"/>
      <c r="NX2676" s="113"/>
      <c r="NY2676" s="113"/>
      <c r="NZ2676" s="113"/>
      <c r="OA2676" s="113"/>
      <c r="OB2676" s="113"/>
      <c r="OC2676" s="113"/>
      <c r="OD2676" s="113"/>
      <c r="OE2676" s="113"/>
      <c r="OF2676" s="113"/>
      <c r="OG2676" s="113"/>
      <c r="OH2676" s="113"/>
      <c r="OI2676" s="113"/>
      <c r="OJ2676" s="113"/>
      <c r="OK2676" s="113"/>
      <c r="OL2676" s="113"/>
      <c r="OM2676" s="113"/>
      <c r="ON2676" s="113"/>
      <c r="OO2676" s="113"/>
      <c r="OP2676" s="113"/>
      <c r="OQ2676" s="113"/>
      <c r="OR2676" s="113"/>
      <c r="OS2676" s="113"/>
      <c r="OT2676" s="113"/>
      <c r="OU2676" s="113"/>
      <c r="OV2676" s="113"/>
      <c r="OW2676" s="113"/>
      <c r="OX2676" s="113"/>
      <c r="OY2676" s="113"/>
      <c r="OZ2676" s="113"/>
      <c r="PA2676" s="113"/>
      <c r="PB2676" s="113"/>
      <c r="PC2676" s="113"/>
      <c r="PD2676" s="113"/>
      <c r="PE2676" s="113"/>
      <c r="PF2676" s="113"/>
      <c r="PG2676" s="113"/>
      <c r="PH2676" s="113"/>
      <c r="PI2676" s="113"/>
      <c r="PJ2676" s="113"/>
      <c r="PK2676" s="113"/>
      <c r="PL2676" s="113"/>
      <c r="PM2676" s="113"/>
      <c r="PN2676" s="113"/>
      <c r="PO2676" s="113"/>
      <c r="PP2676" s="113"/>
      <c r="PQ2676" s="113"/>
      <c r="PR2676" s="113"/>
      <c r="PS2676" s="113"/>
      <c r="PT2676" s="113"/>
      <c r="PU2676" s="113"/>
      <c r="PV2676" s="113"/>
      <c r="PW2676" s="113"/>
      <c r="PX2676" s="113"/>
      <c r="PY2676" s="113"/>
      <c r="PZ2676" s="113"/>
      <c r="QA2676" s="113"/>
      <c r="QB2676" s="113"/>
      <c r="QC2676" s="113"/>
      <c r="QD2676" s="113"/>
      <c r="QE2676" s="113"/>
      <c r="QF2676" s="113"/>
      <c r="QG2676" s="113"/>
      <c r="QH2676" s="113"/>
      <c r="QI2676" s="113"/>
      <c r="QJ2676" s="113"/>
      <c r="QK2676" s="113"/>
      <c r="QL2676" s="113"/>
      <c r="QM2676" s="113"/>
      <c r="QN2676" s="113"/>
      <c r="QO2676" s="113"/>
      <c r="QP2676" s="113"/>
      <c r="QQ2676" s="113"/>
      <c r="QR2676" s="113"/>
      <c r="QS2676" s="113"/>
      <c r="QT2676" s="113"/>
      <c r="QU2676" s="113"/>
      <c r="QV2676" s="113"/>
      <c r="QW2676" s="113"/>
      <c r="QX2676" s="113"/>
      <c r="QY2676" s="113"/>
      <c r="QZ2676" s="113"/>
      <c r="RA2676" s="113"/>
      <c r="RB2676" s="113"/>
      <c r="RC2676" s="113"/>
      <c r="RD2676" s="113"/>
      <c r="RE2676" s="113"/>
      <c r="RF2676" s="113"/>
      <c r="RG2676" s="113"/>
      <c r="RH2676" s="113"/>
      <c r="RI2676" s="113"/>
      <c r="RJ2676" s="113"/>
      <c r="RK2676" s="113"/>
      <c r="RL2676" s="113"/>
      <c r="RM2676" s="113"/>
      <c r="RN2676" s="113"/>
      <c r="RO2676" s="113"/>
      <c r="RP2676" s="113"/>
      <c r="RQ2676" s="113"/>
      <c r="RR2676" s="113"/>
      <c r="RS2676" s="113"/>
      <c r="RT2676" s="113"/>
      <c r="RU2676" s="113"/>
      <c r="RV2676" s="113"/>
      <c r="RW2676" s="113"/>
      <c r="RX2676" s="113"/>
      <c r="RY2676" s="113"/>
      <c r="RZ2676" s="113"/>
      <c r="SA2676" s="113"/>
      <c r="SB2676" s="113"/>
      <c r="SC2676" s="113"/>
      <c r="SD2676" s="113"/>
      <c r="SE2676" s="113"/>
      <c r="SF2676" s="113"/>
      <c r="SG2676" s="113"/>
      <c r="SH2676" s="113"/>
      <c r="SI2676" s="113"/>
      <c r="SJ2676" s="113"/>
      <c r="SK2676" s="113"/>
      <c r="SL2676" s="113"/>
      <c r="SM2676" s="113"/>
      <c r="SN2676" s="113"/>
      <c r="SO2676" s="113"/>
      <c r="SP2676" s="113"/>
      <c r="SQ2676" s="113"/>
      <c r="SR2676" s="113"/>
      <c r="SS2676" s="113"/>
      <c r="ST2676" s="113"/>
      <c r="SU2676" s="113"/>
      <c r="SV2676" s="113"/>
      <c r="SW2676" s="113"/>
      <c r="SX2676" s="113"/>
      <c r="SY2676" s="113"/>
      <c r="SZ2676" s="113"/>
      <c r="TA2676" s="113"/>
      <c r="TB2676" s="113"/>
      <c r="TC2676" s="113"/>
      <c r="TD2676" s="113"/>
      <c r="TE2676" s="113"/>
      <c r="TF2676" s="113"/>
      <c r="TG2676" s="113"/>
      <c r="TH2676" s="113"/>
      <c r="TI2676" s="113"/>
      <c r="TJ2676" s="113"/>
      <c r="TK2676" s="113"/>
      <c r="TL2676" s="113"/>
      <c r="TM2676" s="113"/>
      <c r="TN2676" s="113"/>
      <c r="TO2676" s="113"/>
      <c r="TP2676" s="113"/>
      <c r="TQ2676" s="113"/>
      <c r="TR2676" s="113"/>
      <c r="TS2676" s="113"/>
      <c r="TT2676" s="113"/>
      <c r="TU2676" s="113"/>
      <c r="TV2676" s="113"/>
      <c r="TW2676" s="113"/>
      <c r="TX2676" s="113"/>
      <c r="TY2676" s="113"/>
      <c r="TZ2676" s="113"/>
      <c r="UA2676" s="113"/>
      <c r="UB2676" s="113"/>
      <c r="UC2676" s="113"/>
      <c r="UD2676" s="113"/>
      <c r="UE2676" s="113"/>
      <c r="UF2676" s="113"/>
      <c r="UG2676" s="113"/>
      <c r="UH2676" s="113"/>
      <c r="UI2676" s="113"/>
      <c r="UJ2676" s="113"/>
      <c r="UK2676" s="113"/>
      <c r="UL2676" s="113"/>
      <c r="UM2676" s="113"/>
      <c r="UN2676" s="113"/>
      <c r="UO2676" s="113"/>
      <c r="UP2676" s="113"/>
      <c r="UQ2676" s="113"/>
      <c r="UR2676" s="113"/>
      <c r="US2676" s="113"/>
      <c r="UT2676" s="113"/>
      <c r="UU2676" s="113"/>
      <c r="UV2676" s="113"/>
      <c r="UW2676" s="113"/>
      <c r="UX2676" s="113"/>
      <c r="UY2676" s="113"/>
      <c r="UZ2676" s="113"/>
      <c r="VA2676" s="113"/>
      <c r="VB2676" s="113"/>
      <c r="VC2676" s="113"/>
      <c r="VD2676" s="113"/>
      <c r="VE2676" s="113"/>
      <c r="VF2676" s="113"/>
      <c r="VG2676" s="113"/>
      <c r="VH2676" s="113"/>
      <c r="VI2676" s="113"/>
      <c r="VJ2676" s="113"/>
      <c r="VK2676" s="113"/>
      <c r="VL2676" s="113"/>
      <c r="VM2676" s="113"/>
      <c r="VN2676" s="113"/>
      <c r="VO2676" s="113"/>
      <c r="VP2676" s="113"/>
      <c r="VQ2676" s="113"/>
      <c r="VR2676" s="113"/>
      <c r="VS2676" s="113"/>
      <c r="VT2676" s="113"/>
      <c r="VU2676" s="113"/>
      <c r="VV2676" s="113"/>
      <c r="VW2676" s="113"/>
      <c r="VX2676" s="113"/>
      <c r="VY2676" s="113"/>
      <c r="VZ2676" s="113"/>
      <c r="WA2676" s="113"/>
      <c r="WB2676" s="113"/>
      <c r="WC2676" s="113"/>
      <c r="WD2676" s="113"/>
      <c r="WE2676" s="113"/>
      <c r="WF2676" s="113"/>
      <c r="WG2676" s="113"/>
      <c r="WH2676" s="113"/>
      <c r="WI2676" s="113"/>
      <c r="WJ2676" s="113"/>
      <c r="WK2676" s="113"/>
      <c r="WL2676" s="113"/>
      <c r="WM2676" s="113"/>
      <c r="WN2676" s="113"/>
      <c r="WO2676" s="113"/>
      <c r="WP2676" s="113"/>
      <c r="WQ2676" s="113"/>
      <c r="WR2676" s="113"/>
      <c r="WS2676" s="113"/>
      <c r="WT2676" s="113"/>
      <c r="WU2676" s="113"/>
      <c r="WV2676" s="113"/>
      <c r="WW2676" s="113"/>
      <c r="WX2676" s="113"/>
      <c r="WY2676" s="113"/>
      <c r="WZ2676" s="113"/>
      <c r="XA2676" s="113"/>
      <c r="XB2676" s="113"/>
      <c r="XC2676" s="113"/>
      <c r="XD2676" s="113"/>
      <c r="XE2676" s="113"/>
      <c r="XF2676" s="113"/>
      <c r="XG2676" s="113"/>
      <c r="XH2676" s="113"/>
      <c r="XI2676" s="113"/>
      <c r="XJ2676" s="113"/>
      <c r="XK2676" s="113"/>
      <c r="XL2676" s="113"/>
      <c r="XM2676" s="113"/>
      <c r="XN2676" s="113"/>
      <c r="XO2676" s="113"/>
      <c r="XP2676" s="113"/>
      <c r="XQ2676" s="113"/>
      <c r="XR2676" s="113"/>
      <c r="XS2676" s="113"/>
      <c r="XT2676" s="113"/>
      <c r="XU2676" s="113"/>
      <c r="XV2676" s="113"/>
      <c r="XW2676" s="113"/>
      <c r="XX2676" s="113"/>
      <c r="XY2676" s="113"/>
      <c r="XZ2676" s="113"/>
      <c r="YA2676" s="113"/>
      <c r="YB2676" s="113"/>
      <c r="YC2676" s="113"/>
      <c r="YD2676" s="113"/>
      <c r="YE2676" s="113"/>
      <c r="YF2676" s="113"/>
      <c r="YG2676" s="113"/>
      <c r="YH2676" s="113"/>
      <c r="YI2676" s="113"/>
      <c r="YJ2676" s="113"/>
      <c r="YK2676" s="113"/>
      <c r="YL2676" s="113"/>
      <c r="YM2676" s="113"/>
      <c r="YN2676" s="113"/>
      <c r="YO2676" s="113"/>
      <c r="YP2676" s="113"/>
      <c r="YQ2676" s="113"/>
      <c r="YR2676" s="113"/>
      <c r="YS2676" s="113"/>
      <c r="YT2676" s="113"/>
      <c r="YU2676" s="113"/>
      <c r="YV2676" s="113"/>
      <c r="YW2676" s="113"/>
      <c r="YX2676" s="113"/>
      <c r="YY2676" s="113"/>
      <c r="YZ2676" s="113"/>
      <c r="ZA2676" s="113"/>
      <c r="ZB2676" s="113"/>
      <c r="ZC2676" s="113"/>
      <c r="ZD2676" s="113"/>
      <c r="ZE2676" s="113"/>
      <c r="ZF2676" s="113"/>
      <c r="ZG2676" s="113"/>
      <c r="ZH2676" s="113"/>
      <c r="ZI2676" s="113"/>
      <c r="ZJ2676" s="113"/>
      <c r="ZK2676" s="113"/>
      <c r="ZL2676" s="113"/>
      <c r="ZM2676" s="113"/>
      <c r="ZN2676" s="113"/>
      <c r="ZO2676" s="113"/>
      <c r="ZP2676" s="113"/>
      <c r="ZQ2676" s="113"/>
      <c r="ZR2676" s="113"/>
      <c r="ZS2676" s="113"/>
      <c r="ZT2676" s="113"/>
      <c r="ZU2676" s="113"/>
      <c r="ZV2676" s="113"/>
      <c r="ZW2676" s="113"/>
      <c r="ZX2676" s="113"/>
      <c r="ZY2676" s="113"/>
      <c r="ZZ2676" s="113"/>
      <c r="AAA2676" s="113"/>
      <c r="AAB2676" s="113"/>
      <c r="AAC2676" s="113"/>
      <c r="AAD2676" s="113"/>
      <c r="AAE2676" s="113"/>
      <c r="AAF2676" s="113"/>
      <c r="AAG2676" s="113"/>
      <c r="AAH2676" s="113"/>
      <c r="AAI2676" s="113"/>
      <c r="AAJ2676" s="113"/>
      <c r="AAK2676" s="113"/>
      <c r="AAL2676" s="113"/>
      <c r="AAM2676" s="113"/>
      <c r="AAN2676" s="113"/>
      <c r="AAO2676" s="113"/>
      <c r="AAP2676" s="113"/>
      <c r="AAQ2676" s="113"/>
      <c r="AAR2676" s="113"/>
      <c r="AAS2676" s="113"/>
      <c r="AAT2676" s="113"/>
      <c r="AAU2676" s="113"/>
      <c r="AAV2676" s="113"/>
      <c r="AAW2676" s="113"/>
      <c r="AAX2676" s="113"/>
      <c r="AAY2676" s="113"/>
      <c r="AAZ2676" s="113"/>
      <c r="ABA2676" s="113"/>
      <c r="ABB2676" s="113"/>
      <c r="ABC2676" s="113"/>
      <c r="ABD2676" s="113"/>
      <c r="ABE2676" s="113"/>
      <c r="ABF2676" s="113"/>
      <c r="ABG2676" s="113"/>
      <c r="ABH2676" s="113"/>
      <c r="ABI2676" s="113"/>
      <c r="ABJ2676" s="113"/>
      <c r="ABK2676" s="113"/>
      <c r="ABL2676" s="113"/>
      <c r="ABM2676" s="113"/>
      <c r="ABN2676" s="113"/>
      <c r="ABO2676" s="113"/>
      <c r="ABP2676" s="113"/>
      <c r="ABQ2676" s="113"/>
      <c r="ABR2676" s="113"/>
      <c r="ABS2676" s="113"/>
      <c r="ABT2676" s="113"/>
      <c r="ABU2676" s="113"/>
      <c r="ABV2676" s="113"/>
      <c r="ABW2676" s="113"/>
      <c r="ABX2676" s="113"/>
      <c r="ABY2676" s="113"/>
      <c r="ABZ2676" s="113"/>
      <c r="ACA2676" s="113"/>
      <c r="ACB2676" s="113"/>
      <c r="ACC2676" s="113"/>
      <c r="ACD2676" s="113"/>
      <c r="ACE2676" s="113"/>
      <c r="ACF2676" s="113"/>
      <c r="ACG2676" s="113"/>
      <c r="ACH2676" s="113"/>
      <c r="ACI2676" s="113"/>
      <c r="ACJ2676" s="113"/>
      <c r="ACK2676" s="113"/>
      <c r="ACL2676" s="113"/>
      <c r="ACM2676" s="113"/>
      <c r="ACN2676" s="113"/>
      <c r="ACO2676" s="113"/>
      <c r="ACP2676" s="113"/>
      <c r="ACQ2676" s="113"/>
      <c r="ACR2676" s="113"/>
      <c r="ACS2676" s="113"/>
      <c r="ACT2676" s="113"/>
      <c r="ACU2676" s="113"/>
      <c r="ACV2676" s="113"/>
      <c r="ACW2676" s="113"/>
      <c r="ACX2676" s="113"/>
      <c r="ACY2676" s="113"/>
      <c r="ACZ2676" s="113"/>
      <c r="ADA2676" s="113"/>
      <c r="ADB2676" s="113"/>
      <c r="ADC2676" s="113"/>
      <c r="ADD2676" s="113"/>
      <c r="ADE2676" s="113"/>
      <c r="ADF2676" s="113"/>
      <c r="ADG2676" s="113"/>
      <c r="ADH2676" s="113"/>
      <c r="ADI2676" s="113"/>
      <c r="ADJ2676" s="113"/>
      <c r="ADK2676" s="113"/>
      <c r="ADL2676" s="113"/>
      <c r="ADM2676" s="113"/>
      <c r="ADN2676" s="113"/>
      <c r="ADO2676" s="113"/>
      <c r="ADP2676" s="113"/>
      <c r="ADQ2676" s="113"/>
      <c r="ADR2676" s="113"/>
      <c r="ADS2676" s="113"/>
      <c r="ADT2676" s="113"/>
      <c r="ADU2676" s="113"/>
      <c r="ADV2676" s="113"/>
      <c r="ADW2676" s="113"/>
      <c r="ADX2676" s="113"/>
      <c r="ADY2676" s="113"/>
      <c r="ADZ2676" s="113"/>
      <c r="AEA2676" s="113"/>
      <c r="AEB2676" s="113"/>
      <c r="AEC2676" s="113"/>
      <c r="AED2676" s="113"/>
      <c r="AEE2676" s="113"/>
      <c r="AEF2676" s="113"/>
      <c r="AEG2676" s="113"/>
      <c r="AEH2676" s="113"/>
      <c r="AEI2676" s="113"/>
      <c r="AEJ2676" s="113"/>
      <c r="AEK2676" s="113"/>
      <c r="AEL2676" s="113"/>
      <c r="AEM2676" s="113"/>
      <c r="AEN2676" s="113"/>
      <c r="AEO2676" s="113"/>
      <c r="AEP2676" s="113"/>
      <c r="AEQ2676" s="113"/>
      <c r="AER2676" s="113"/>
      <c r="AES2676" s="113"/>
      <c r="AET2676" s="113"/>
      <c r="AEU2676" s="113"/>
      <c r="AEV2676" s="113"/>
      <c r="AEW2676" s="113"/>
      <c r="AEX2676" s="113"/>
      <c r="AEY2676" s="113"/>
      <c r="AEZ2676" s="113"/>
      <c r="AFA2676" s="113"/>
      <c r="AFB2676" s="113"/>
      <c r="AFC2676" s="113"/>
      <c r="AFD2676" s="113"/>
      <c r="AFE2676" s="113"/>
      <c r="AFF2676" s="113"/>
      <c r="AFG2676" s="113"/>
      <c r="AFH2676" s="113"/>
      <c r="AFI2676" s="113"/>
      <c r="AFJ2676" s="113"/>
      <c r="AFK2676" s="113"/>
      <c r="AFL2676" s="113"/>
      <c r="AFM2676" s="113"/>
      <c r="AFN2676" s="113"/>
      <c r="AFO2676" s="113"/>
      <c r="AFP2676" s="113"/>
      <c r="AFQ2676" s="113"/>
      <c r="AFR2676" s="113"/>
      <c r="AFS2676" s="113"/>
      <c r="AFT2676" s="113"/>
      <c r="AFU2676" s="113"/>
      <c r="AFV2676" s="113"/>
      <c r="AFW2676" s="113"/>
      <c r="AFX2676" s="113"/>
      <c r="AFY2676" s="113"/>
      <c r="AFZ2676" s="113"/>
      <c r="AGA2676" s="113"/>
      <c r="AGB2676" s="113"/>
      <c r="AGC2676" s="113"/>
      <c r="AGD2676" s="113"/>
      <c r="AGE2676" s="113"/>
      <c r="AGF2676" s="113"/>
      <c r="AGG2676" s="113"/>
      <c r="AGH2676" s="113"/>
      <c r="AGI2676" s="113"/>
      <c r="AGJ2676" s="113"/>
      <c r="AGK2676" s="113"/>
      <c r="AGL2676" s="113"/>
      <c r="AGM2676" s="113"/>
      <c r="AGN2676" s="113"/>
      <c r="AGO2676" s="113"/>
      <c r="AGP2676" s="113"/>
      <c r="AGQ2676" s="113"/>
      <c r="AGR2676" s="113"/>
      <c r="AGS2676" s="113"/>
      <c r="AGT2676" s="113"/>
      <c r="AGU2676" s="113"/>
      <c r="AGV2676" s="113"/>
      <c r="AGW2676" s="113"/>
      <c r="AGX2676" s="113"/>
      <c r="AGY2676" s="113"/>
      <c r="AGZ2676" s="113"/>
      <c r="AHA2676" s="113"/>
      <c r="AHB2676" s="113"/>
      <c r="AHC2676" s="113"/>
      <c r="AHD2676" s="113"/>
      <c r="AHE2676" s="113"/>
      <c r="AHF2676" s="113"/>
      <c r="AHG2676" s="113"/>
      <c r="AHH2676" s="113"/>
      <c r="AHI2676" s="113"/>
      <c r="AHJ2676" s="113"/>
      <c r="AHK2676" s="113"/>
      <c r="AHL2676" s="113"/>
      <c r="AHM2676" s="113"/>
      <c r="AHN2676" s="113"/>
      <c r="AHO2676" s="113"/>
      <c r="AHP2676" s="113"/>
      <c r="AHQ2676" s="113"/>
      <c r="AHR2676" s="113"/>
      <c r="AHS2676" s="113"/>
      <c r="AHT2676" s="113"/>
      <c r="AHU2676" s="113"/>
      <c r="AHV2676" s="113"/>
      <c r="AHW2676" s="113"/>
      <c r="AHX2676" s="113"/>
      <c r="AHY2676" s="113"/>
      <c r="AHZ2676" s="113"/>
      <c r="AIA2676" s="113"/>
      <c r="AIB2676" s="113"/>
      <c r="AIC2676" s="113"/>
      <c r="AID2676" s="113"/>
      <c r="AIE2676" s="113"/>
      <c r="AIF2676" s="113"/>
      <c r="AIG2676" s="113"/>
      <c r="AIH2676" s="113"/>
      <c r="AII2676" s="113"/>
      <c r="AIJ2676" s="113"/>
      <c r="AIK2676" s="113"/>
      <c r="AIL2676" s="113"/>
      <c r="AIM2676" s="113"/>
      <c r="AIN2676" s="113"/>
      <c r="AIO2676" s="113"/>
      <c r="AIP2676" s="113"/>
      <c r="AIQ2676" s="113"/>
      <c r="AIR2676" s="113"/>
      <c r="AIS2676" s="113"/>
      <c r="AIT2676" s="113"/>
      <c r="AIU2676" s="113"/>
      <c r="AIV2676" s="113"/>
      <c r="AIW2676" s="113"/>
      <c r="AIX2676" s="113"/>
      <c r="AIY2676" s="113"/>
      <c r="AIZ2676" s="113"/>
      <c r="AJA2676" s="113"/>
      <c r="AJB2676" s="113"/>
      <c r="AJC2676" s="113"/>
      <c r="AJD2676" s="113"/>
      <c r="AJE2676" s="113"/>
      <c r="AJF2676" s="113"/>
      <c r="AJG2676" s="113"/>
      <c r="AJH2676" s="113"/>
      <c r="AJI2676" s="113"/>
      <c r="AJJ2676" s="113"/>
      <c r="AJK2676" s="113"/>
      <c r="AJL2676" s="113"/>
      <c r="AJM2676" s="113"/>
      <c r="AJN2676" s="113"/>
      <c r="AJO2676" s="113"/>
      <c r="AJP2676" s="113"/>
      <c r="AJQ2676" s="113"/>
      <c r="AJR2676" s="113"/>
      <c r="AJS2676" s="113"/>
      <c r="AJT2676" s="113"/>
      <c r="AJU2676" s="113"/>
      <c r="AJV2676" s="113"/>
      <c r="AJW2676" s="113"/>
      <c r="AJX2676" s="113"/>
      <c r="AJY2676" s="113"/>
      <c r="AJZ2676" s="113"/>
      <c r="AKA2676" s="113"/>
      <c r="AKB2676" s="113"/>
      <c r="AKC2676" s="113"/>
      <c r="AKD2676" s="113"/>
      <c r="AKE2676" s="113"/>
      <c r="AKF2676" s="113"/>
      <c r="AKG2676" s="113"/>
      <c r="AKH2676" s="113"/>
      <c r="AKI2676" s="113"/>
      <c r="AKJ2676" s="113"/>
      <c r="AKK2676" s="113"/>
      <c r="AKL2676" s="113"/>
      <c r="AKM2676" s="113"/>
      <c r="AKN2676" s="113"/>
      <c r="AKO2676" s="113"/>
      <c r="AKP2676" s="113"/>
      <c r="AKQ2676" s="113"/>
      <c r="AKR2676" s="113"/>
      <c r="AKS2676" s="113"/>
      <c r="AKT2676" s="113"/>
      <c r="AKU2676" s="113"/>
      <c r="AKV2676" s="113"/>
      <c r="AKW2676" s="113"/>
      <c r="AKX2676" s="113"/>
      <c r="AKY2676" s="113"/>
      <c r="AKZ2676" s="113"/>
      <c r="ALA2676" s="113"/>
      <c r="ALB2676" s="113"/>
      <c r="ALC2676" s="113"/>
      <c r="ALD2676" s="113"/>
      <c r="ALE2676" s="113"/>
      <c r="ALF2676" s="113"/>
      <c r="ALG2676" s="113"/>
      <c r="ALH2676" s="113"/>
      <c r="ALI2676" s="113"/>
      <c r="ALJ2676" s="113"/>
      <c r="ALK2676" s="113"/>
      <c r="ALL2676" s="113"/>
      <c r="ALM2676" s="113"/>
      <c r="ALN2676" s="113"/>
      <c r="ALO2676" s="113"/>
      <c r="ALP2676" s="113"/>
      <c r="ALQ2676" s="113"/>
      <c r="ALR2676" s="113"/>
      <c r="ALS2676" s="113"/>
      <c r="ALT2676" s="113"/>
      <c r="ALU2676" s="113"/>
      <c r="ALV2676" s="113"/>
      <c r="ALW2676" s="113"/>
      <c r="ALX2676" s="113"/>
      <c r="ALY2676" s="113"/>
      <c r="ALZ2676" s="113"/>
      <c r="AMA2676" s="113"/>
      <c r="AMB2676" s="113"/>
      <c r="AMC2676" s="113"/>
      <c r="AMD2676" s="113"/>
      <c r="AME2676" s="113"/>
      <c r="AMF2676" s="113"/>
      <c r="AMG2676" s="113"/>
      <c r="AMH2676" s="113"/>
      <c r="AMI2676" s="113"/>
      <c r="AMJ2676" s="113"/>
      <c r="AMK2676" s="113"/>
      <c r="AML2676" s="113"/>
      <c r="AMM2676" s="113"/>
      <c r="AMN2676" s="113"/>
      <c r="AMO2676" s="113"/>
      <c r="AMP2676" s="113"/>
      <c r="AMQ2676" s="113"/>
      <c r="AMR2676" s="113"/>
      <c r="AMS2676" s="113"/>
      <c r="AMT2676" s="113"/>
      <c r="AMU2676" s="113"/>
      <c r="AMV2676" s="113"/>
      <c r="AMW2676" s="113"/>
      <c r="AMX2676" s="113"/>
      <c r="AMY2676" s="113"/>
      <c r="AMZ2676" s="113"/>
      <c r="ANA2676" s="113"/>
      <c r="ANB2676" s="113"/>
      <c r="ANC2676" s="113"/>
      <c r="AND2676" s="113"/>
      <c r="ANE2676" s="113"/>
      <c r="ANF2676" s="113"/>
      <c r="ANG2676" s="113"/>
      <c r="ANH2676" s="113"/>
      <c r="ANI2676" s="113"/>
      <c r="ANJ2676" s="113"/>
      <c r="ANK2676" s="113"/>
      <c r="ANL2676" s="113"/>
      <c r="ANM2676" s="113"/>
      <c r="ANN2676" s="113"/>
      <c r="ANO2676" s="113"/>
      <c r="ANP2676" s="113"/>
      <c r="ANQ2676" s="113"/>
      <c r="ANR2676" s="113"/>
      <c r="ANS2676" s="113"/>
      <c r="ANT2676" s="113"/>
      <c r="ANU2676" s="113"/>
      <c r="ANV2676" s="113"/>
      <c r="ANW2676" s="113"/>
      <c r="ANX2676" s="113"/>
      <c r="ANY2676" s="113"/>
      <c r="ANZ2676" s="113"/>
      <c r="AOA2676" s="113"/>
      <c r="AOB2676" s="113"/>
      <c r="AOC2676" s="113"/>
      <c r="AOD2676" s="113"/>
      <c r="AOE2676" s="113"/>
      <c r="AOF2676" s="113"/>
      <c r="AOG2676" s="113"/>
      <c r="AOH2676" s="113"/>
      <c r="AOI2676" s="113"/>
      <c r="AOJ2676" s="113"/>
      <c r="AOK2676" s="113"/>
      <c r="AOL2676" s="113"/>
      <c r="AOM2676" s="113"/>
      <c r="AON2676" s="113"/>
      <c r="AOO2676" s="113"/>
      <c r="AOP2676" s="113"/>
      <c r="AOQ2676" s="113"/>
      <c r="AOR2676" s="113"/>
      <c r="AOS2676" s="113"/>
      <c r="AOT2676" s="113"/>
      <c r="AOU2676" s="113"/>
      <c r="AOV2676" s="113"/>
      <c r="AOW2676" s="113"/>
      <c r="AOX2676" s="113"/>
      <c r="AOY2676" s="113"/>
      <c r="AOZ2676" s="113"/>
      <c r="APA2676" s="113"/>
      <c r="APB2676" s="113"/>
      <c r="APC2676" s="113"/>
      <c r="APD2676" s="113"/>
      <c r="APE2676" s="113"/>
      <c r="APF2676" s="113"/>
      <c r="APG2676" s="113"/>
      <c r="APH2676" s="113"/>
      <c r="API2676" s="113"/>
      <c r="APJ2676" s="113"/>
      <c r="APK2676" s="113"/>
      <c r="APL2676" s="113"/>
      <c r="APM2676" s="113"/>
      <c r="APN2676" s="113"/>
      <c r="APO2676" s="113"/>
      <c r="APP2676" s="113"/>
      <c r="APQ2676" s="113"/>
      <c r="APR2676" s="113"/>
      <c r="APS2676" s="113"/>
      <c r="APT2676" s="113"/>
      <c r="APU2676" s="113"/>
      <c r="APV2676" s="113"/>
      <c r="APW2676" s="113"/>
      <c r="APX2676" s="113"/>
      <c r="APY2676" s="113"/>
      <c r="APZ2676" s="113"/>
      <c r="AQA2676" s="113"/>
      <c r="AQB2676" s="113"/>
      <c r="AQC2676" s="113"/>
      <c r="AQD2676" s="113"/>
      <c r="AQE2676" s="113"/>
      <c r="AQF2676" s="113"/>
      <c r="AQG2676" s="113"/>
      <c r="AQH2676" s="113"/>
      <c r="AQI2676" s="113"/>
      <c r="AQJ2676" s="113"/>
      <c r="AQK2676" s="113"/>
      <c r="AQL2676" s="113"/>
      <c r="AQM2676" s="113"/>
      <c r="AQN2676" s="113"/>
      <c r="AQO2676" s="113"/>
      <c r="AQP2676" s="113"/>
      <c r="AQQ2676" s="113"/>
      <c r="AQR2676" s="113"/>
      <c r="AQS2676" s="113"/>
      <c r="AQT2676" s="113"/>
      <c r="AQU2676" s="113"/>
      <c r="AQV2676" s="113"/>
      <c r="AQW2676" s="113"/>
      <c r="AQX2676" s="113"/>
      <c r="AQY2676" s="113"/>
      <c r="AQZ2676" s="113"/>
      <c r="ARA2676" s="113"/>
      <c r="ARB2676" s="113"/>
      <c r="ARC2676" s="113"/>
      <c r="ARD2676" s="113"/>
      <c r="ARE2676" s="113"/>
      <c r="ARF2676" s="113"/>
      <c r="ARG2676" s="113"/>
      <c r="ARH2676" s="113"/>
      <c r="ARI2676" s="113"/>
      <c r="ARJ2676" s="113"/>
      <c r="ARK2676" s="113"/>
      <c r="ARL2676" s="113"/>
      <c r="ARM2676" s="113"/>
      <c r="ARN2676" s="113"/>
      <c r="ARO2676" s="113"/>
      <c r="ARP2676" s="113"/>
      <c r="ARQ2676" s="113"/>
      <c r="ARR2676" s="113"/>
      <c r="ARS2676" s="113"/>
      <c r="ART2676" s="113"/>
      <c r="ARU2676" s="113"/>
      <c r="ARV2676" s="113"/>
      <c r="ARW2676" s="113"/>
      <c r="ARX2676" s="113"/>
      <c r="ARY2676" s="113"/>
      <c r="ARZ2676" s="113"/>
      <c r="ASA2676" s="113"/>
      <c r="ASB2676" s="113"/>
      <c r="ASC2676" s="113"/>
      <c r="ASD2676" s="113"/>
      <c r="ASE2676" s="113"/>
      <c r="ASF2676" s="113"/>
      <c r="ASG2676" s="113"/>
      <c r="ASH2676" s="113"/>
      <c r="ASI2676" s="113"/>
      <c r="ASJ2676" s="113"/>
      <c r="ASK2676" s="113"/>
      <c r="ASL2676" s="113"/>
      <c r="ASM2676" s="113"/>
      <c r="ASN2676" s="113"/>
      <c r="ASO2676" s="113"/>
      <c r="ASP2676" s="113"/>
      <c r="ASQ2676" s="113"/>
      <c r="ASR2676" s="113"/>
      <c r="ASS2676" s="113"/>
      <c r="AST2676" s="113"/>
      <c r="ASU2676" s="113"/>
      <c r="ASV2676" s="113"/>
      <c r="ASW2676" s="113"/>
      <c r="ASX2676" s="113"/>
      <c r="ASY2676" s="113"/>
      <c r="ASZ2676" s="113"/>
      <c r="ATA2676" s="113"/>
      <c r="ATB2676" s="113"/>
      <c r="ATC2676" s="113"/>
      <c r="ATD2676" s="113"/>
      <c r="ATE2676" s="113"/>
      <c r="ATF2676" s="113"/>
      <c r="ATG2676" s="113"/>
      <c r="ATH2676" s="113"/>
      <c r="ATI2676" s="113"/>
      <c r="ATJ2676" s="113"/>
      <c r="ATK2676" s="113"/>
      <c r="ATL2676" s="113"/>
      <c r="ATM2676" s="113"/>
      <c r="ATN2676" s="113"/>
      <c r="ATO2676" s="113"/>
      <c r="ATP2676" s="113"/>
      <c r="ATQ2676" s="113"/>
      <c r="ATR2676" s="113"/>
      <c r="ATS2676" s="113"/>
      <c r="ATT2676" s="113"/>
      <c r="ATU2676" s="113"/>
      <c r="ATV2676" s="113"/>
      <c r="ATW2676" s="113"/>
      <c r="ATX2676" s="113"/>
      <c r="ATY2676" s="113"/>
      <c r="ATZ2676" s="113"/>
      <c r="AUA2676" s="113"/>
      <c r="AUB2676" s="113"/>
      <c r="AUC2676" s="113"/>
      <c r="AUD2676" s="113"/>
      <c r="AUE2676" s="113"/>
      <c r="AUF2676" s="113"/>
      <c r="AUG2676" s="113"/>
      <c r="AUH2676" s="113"/>
      <c r="AUI2676" s="113"/>
      <c r="AUJ2676" s="113"/>
      <c r="AUK2676" s="113"/>
      <c r="AUL2676" s="113"/>
      <c r="AUM2676" s="113"/>
      <c r="AUN2676" s="113"/>
      <c r="AUO2676" s="113"/>
      <c r="AUP2676" s="113"/>
      <c r="AUQ2676" s="113"/>
      <c r="AUR2676" s="113"/>
      <c r="AUS2676" s="113"/>
      <c r="AUT2676" s="113"/>
      <c r="AUU2676" s="113"/>
      <c r="AUV2676" s="113"/>
      <c r="AUW2676" s="113"/>
      <c r="AUX2676" s="113"/>
      <c r="AUY2676" s="113"/>
      <c r="AUZ2676" s="113"/>
      <c r="AVA2676" s="113"/>
      <c r="AVB2676" s="113"/>
      <c r="AVC2676" s="113"/>
      <c r="AVD2676" s="113"/>
      <c r="AVE2676" s="113"/>
      <c r="AVF2676" s="113"/>
      <c r="AVG2676" s="113"/>
      <c r="AVH2676" s="113"/>
      <c r="AVI2676" s="113"/>
      <c r="AVJ2676" s="113"/>
      <c r="AVK2676" s="113"/>
      <c r="AVL2676" s="113"/>
      <c r="AVM2676" s="113"/>
      <c r="AVN2676" s="113"/>
      <c r="AVO2676" s="113"/>
      <c r="AVP2676" s="113"/>
      <c r="AVQ2676" s="113"/>
      <c r="AVR2676" s="113"/>
      <c r="AVS2676" s="113"/>
      <c r="AVT2676" s="113"/>
      <c r="AVU2676" s="113"/>
      <c r="AVV2676" s="113"/>
      <c r="AVW2676" s="113"/>
      <c r="AVX2676" s="113"/>
      <c r="AVY2676" s="113"/>
      <c r="AVZ2676" s="113"/>
      <c r="AWA2676" s="113"/>
      <c r="AWB2676" s="113"/>
      <c r="AWC2676" s="113"/>
      <c r="AWD2676" s="113"/>
      <c r="AWE2676" s="113"/>
      <c r="AWF2676" s="113"/>
      <c r="AWG2676" s="113"/>
      <c r="AWH2676" s="113"/>
      <c r="AWI2676" s="113"/>
      <c r="AWJ2676" s="113"/>
      <c r="AWK2676" s="113"/>
      <c r="AWL2676" s="113"/>
      <c r="AWM2676" s="113"/>
      <c r="AWN2676" s="113"/>
      <c r="AWO2676" s="113"/>
      <c r="AWP2676" s="113"/>
      <c r="AWQ2676" s="113"/>
      <c r="AWR2676" s="113"/>
      <c r="AWS2676" s="113"/>
      <c r="AWT2676" s="113"/>
      <c r="AWU2676" s="113"/>
      <c r="AWV2676" s="113"/>
      <c r="AWW2676" s="113"/>
      <c r="AWX2676" s="113"/>
      <c r="AWY2676" s="113"/>
      <c r="AWZ2676" s="113"/>
      <c r="AXA2676" s="113"/>
      <c r="AXB2676" s="113"/>
      <c r="AXC2676" s="113"/>
      <c r="AXD2676" s="113"/>
      <c r="AXE2676" s="113"/>
      <c r="AXF2676" s="113"/>
      <c r="AXG2676" s="113"/>
      <c r="AXH2676" s="113"/>
      <c r="AXI2676" s="113"/>
      <c r="AXJ2676" s="113"/>
      <c r="AXK2676" s="113"/>
      <c r="AXL2676" s="113"/>
      <c r="AXM2676" s="113"/>
      <c r="AXN2676" s="113"/>
      <c r="AXO2676" s="113"/>
      <c r="AXP2676" s="113"/>
      <c r="AXQ2676" s="113"/>
      <c r="AXR2676" s="113"/>
      <c r="AXS2676" s="113"/>
      <c r="AXT2676" s="113"/>
      <c r="AXU2676" s="113"/>
      <c r="AXV2676" s="113"/>
      <c r="AXW2676" s="113"/>
      <c r="AXX2676" s="113"/>
      <c r="AXY2676" s="113"/>
      <c r="AXZ2676" s="113"/>
      <c r="AYA2676" s="113"/>
      <c r="AYB2676" s="113"/>
      <c r="AYC2676" s="113"/>
      <c r="AYD2676" s="113"/>
      <c r="AYE2676" s="113"/>
      <c r="AYF2676" s="113"/>
      <c r="AYG2676" s="113"/>
      <c r="AYH2676" s="113"/>
      <c r="AYI2676" s="113"/>
      <c r="AYJ2676" s="113"/>
      <c r="AYK2676" s="113"/>
      <c r="AYL2676" s="113"/>
      <c r="AYM2676" s="113"/>
      <c r="AYN2676" s="113"/>
      <c r="AYO2676" s="113"/>
      <c r="AYP2676" s="113"/>
      <c r="AYQ2676" s="113"/>
      <c r="AYR2676" s="113"/>
      <c r="AYS2676" s="113"/>
      <c r="AYT2676" s="113"/>
      <c r="AYU2676" s="113"/>
      <c r="AYV2676" s="113"/>
      <c r="AYW2676" s="113"/>
      <c r="AYX2676" s="113"/>
      <c r="AYY2676" s="113"/>
      <c r="AYZ2676" s="113"/>
      <c r="AZA2676" s="113"/>
      <c r="AZB2676" s="113"/>
      <c r="AZC2676" s="113"/>
      <c r="AZD2676" s="113"/>
      <c r="AZE2676" s="113"/>
      <c r="AZF2676" s="113"/>
      <c r="AZG2676" s="113"/>
      <c r="AZH2676" s="113"/>
      <c r="AZI2676" s="113"/>
      <c r="AZJ2676" s="113"/>
      <c r="AZK2676" s="113"/>
      <c r="AZL2676" s="113"/>
      <c r="AZM2676" s="113"/>
      <c r="AZN2676" s="113"/>
      <c r="AZO2676" s="113"/>
      <c r="AZP2676" s="113"/>
      <c r="AZQ2676" s="113"/>
      <c r="AZR2676" s="113"/>
      <c r="AZS2676" s="113"/>
      <c r="AZT2676" s="113"/>
      <c r="AZU2676" s="113"/>
      <c r="AZV2676" s="113"/>
      <c r="AZW2676" s="113"/>
      <c r="AZX2676" s="113"/>
      <c r="AZY2676" s="113"/>
      <c r="AZZ2676" s="113"/>
      <c r="BAA2676" s="113"/>
      <c r="BAB2676" s="113"/>
      <c r="BAC2676" s="113"/>
      <c r="BAD2676" s="113"/>
      <c r="BAE2676" s="113"/>
      <c r="BAF2676" s="113"/>
      <c r="BAG2676" s="113"/>
      <c r="BAH2676" s="113"/>
      <c r="BAI2676" s="113"/>
      <c r="BAJ2676" s="113"/>
      <c r="BAK2676" s="113"/>
      <c r="BAL2676" s="113"/>
      <c r="BAM2676" s="113"/>
      <c r="BAN2676" s="113"/>
      <c r="BAO2676" s="113"/>
      <c r="BAP2676" s="113"/>
      <c r="BAQ2676" s="113"/>
      <c r="BAR2676" s="113"/>
      <c r="BAS2676" s="113"/>
      <c r="BAT2676" s="113"/>
      <c r="BAU2676" s="113"/>
      <c r="BAV2676" s="113"/>
      <c r="BAW2676" s="113"/>
      <c r="BAX2676" s="113"/>
      <c r="BAY2676" s="113"/>
      <c r="BAZ2676" s="113"/>
      <c r="BBA2676" s="113"/>
      <c r="BBB2676" s="113"/>
      <c r="BBC2676" s="113"/>
      <c r="BBD2676" s="113"/>
      <c r="BBE2676" s="113"/>
      <c r="BBF2676" s="113"/>
      <c r="BBG2676" s="113"/>
      <c r="BBH2676" s="113"/>
      <c r="BBI2676" s="113"/>
      <c r="BBJ2676" s="113"/>
      <c r="BBK2676" s="113"/>
      <c r="BBL2676" s="113"/>
      <c r="BBM2676" s="113"/>
      <c r="BBN2676" s="113"/>
      <c r="BBO2676" s="113"/>
      <c r="BBP2676" s="113"/>
      <c r="BBQ2676" s="113"/>
      <c r="BBR2676" s="113"/>
      <c r="BBS2676" s="113"/>
      <c r="BBT2676" s="113"/>
      <c r="BBU2676" s="113"/>
      <c r="BBV2676" s="113"/>
      <c r="BBW2676" s="113"/>
      <c r="BBX2676" s="113"/>
      <c r="BBY2676" s="113"/>
      <c r="BBZ2676" s="113"/>
      <c r="BCA2676" s="113"/>
      <c r="BCB2676" s="113"/>
      <c r="BCC2676" s="113"/>
      <c r="BCD2676" s="113"/>
      <c r="BCE2676" s="113"/>
      <c r="BCF2676" s="113"/>
      <c r="BCG2676" s="113"/>
      <c r="BCH2676" s="113"/>
      <c r="BCI2676" s="113"/>
      <c r="BCJ2676" s="113"/>
      <c r="BCK2676" s="113"/>
      <c r="BCL2676" s="113"/>
      <c r="BCM2676" s="113"/>
      <c r="BCN2676" s="113"/>
      <c r="BCO2676" s="113"/>
      <c r="BCP2676" s="113"/>
      <c r="BCQ2676" s="113"/>
      <c r="BCR2676" s="113"/>
      <c r="BCS2676" s="113"/>
      <c r="BCT2676" s="113"/>
      <c r="BCU2676" s="113"/>
      <c r="BCV2676" s="113"/>
      <c r="BCW2676" s="113"/>
      <c r="BCX2676" s="113"/>
      <c r="BCY2676" s="113"/>
      <c r="BCZ2676" s="113"/>
      <c r="BDA2676" s="113"/>
      <c r="BDB2676" s="113"/>
      <c r="BDC2676" s="113"/>
      <c r="BDD2676" s="113"/>
      <c r="BDE2676" s="113"/>
      <c r="BDF2676" s="113"/>
      <c r="BDG2676" s="113"/>
      <c r="BDH2676" s="113"/>
      <c r="BDI2676" s="113"/>
      <c r="BDJ2676" s="113"/>
      <c r="BDK2676" s="113"/>
      <c r="BDL2676" s="113"/>
      <c r="BDM2676" s="113"/>
      <c r="BDN2676" s="113"/>
      <c r="BDO2676" s="113"/>
      <c r="BDP2676" s="113"/>
      <c r="BDQ2676" s="113"/>
      <c r="BDR2676" s="113"/>
      <c r="BDS2676" s="113"/>
      <c r="BDT2676" s="113"/>
      <c r="BDU2676" s="113"/>
      <c r="BDV2676" s="113"/>
      <c r="BDW2676" s="113"/>
      <c r="BDX2676" s="113"/>
      <c r="BDY2676" s="113"/>
      <c r="BDZ2676" s="113"/>
      <c r="BEA2676" s="113"/>
      <c r="BEB2676" s="113"/>
      <c r="BEC2676" s="113"/>
      <c r="BED2676" s="113"/>
      <c r="BEE2676" s="113"/>
      <c r="BEF2676" s="113"/>
      <c r="BEG2676" s="113"/>
      <c r="BEH2676" s="113"/>
      <c r="BEI2676" s="113"/>
      <c r="BEJ2676" s="113"/>
      <c r="BEK2676" s="113"/>
      <c r="BEL2676" s="113"/>
      <c r="BEM2676" s="113"/>
      <c r="BEN2676" s="113"/>
      <c r="BEO2676" s="113"/>
      <c r="BEP2676" s="113"/>
      <c r="BEQ2676" s="113"/>
      <c r="BER2676" s="113"/>
      <c r="BES2676" s="113"/>
      <c r="BET2676" s="113"/>
      <c r="BEU2676" s="113"/>
      <c r="BEV2676" s="113"/>
      <c r="BEW2676" s="113"/>
      <c r="BEX2676" s="113"/>
      <c r="BEY2676" s="113"/>
      <c r="BEZ2676" s="113"/>
      <c r="BFA2676" s="113"/>
      <c r="BFB2676" s="113"/>
      <c r="BFC2676" s="113"/>
      <c r="BFD2676" s="113"/>
      <c r="BFE2676" s="113"/>
      <c r="BFF2676" s="113"/>
      <c r="BFG2676" s="113"/>
      <c r="BFH2676" s="113"/>
      <c r="BFI2676" s="113"/>
      <c r="BFJ2676" s="113"/>
      <c r="BFK2676" s="113"/>
      <c r="BFL2676" s="113"/>
      <c r="BFM2676" s="113"/>
      <c r="BFN2676" s="113"/>
      <c r="BFO2676" s="113"/>
      <c r="BFP2676" s="113"/>
      <c r="BFQ2676" s="113"/>
      <c r="BFR2676" s="113"/>
      <c r="BFS2676" s="113"/>
      <c r="BFT2676" s="113"/>
      <c r="BFU2676" s="113"/>
      <c r="BFV2676" s="113"/>
      <c r="BFW2676" s="113"/>
      <c r="BFX2676" s="113"/>
      <c r="BFY2676" s="113"/>
      <c r="BFZ2676" s="113"/>
      <c r="BGA2676" s="113"/>
      <c r="BGB2676" s="113"/>
      <c r="BGC2676" s="113"/>
      <c r="BGD2676" s="113"/>
      <c r="BGE2676" s="113"/>
      <c r="BGF2676" s="113"/>
      <c r="BGG2676" s="113"/>
      <c r="BGH2676" s="113"/>
      <c r="BGI2676" s="113"/>
      <c r="BGJ2676" s="113"/>
      <c r="BGK2676" s="113"/>
      <c r="BGL2676" s="113"/>
      <c r="BGM2676" s="113"/>
      <c r="BGN2676" s="113"/>
      <c r="BGO2676" s="113"/>
      <c r="BGP2676" s="113"/>
      <c r="BGQ2676" s="113"/>
      <c r="BGR2676" s="113"/>
      <c r="BGS2676" s="113"/>
      <c r="BGT2676" s="113"/>
      <c r="BGU2676" s="113"/>
      <c r="BGV2676" s="113"/>
      <c r="BGW2676" s="113"/>
      <c r="BGX2676" s="113"/>
      <c r="BGY2676" s="113"/>
      <c r="BGZ2676" s="113"/>
      <c r="BHA2676" s="113"/>
      <c r="BHB2676" s="113"/>
      <c r="BHC2676" s="113"/>
      <c r="BHD2676" s="113"/>
      <c r="BHE2676" s="113"/>
      <c r="BHF2676" s="113"/>
      <c r="BHG2676" s="113"/>
      <c r="BHH2676" s="113"/>
      <c r="BHI2676" s="113"/>
      <c r="BHJ2676" s="113"/>
      <c r="BHK2676" s="113"/>
      <c r="BHL2676" s="113"/>
      <c r="BHM2676" s="113"/>
      <c r="BHN2676" s="113"/>
      <c r="BHO2676" s="113"/>
      <c r="BHP2676" s="113"/>
      <c r="BHQ2676" s="113"/>
      <c r="BHR2676" s="113"/>
      <c r="BHS2676" s="113"/>
      <c r="BHT2676" s="113"/>
      <c r="BHU2676" s="113"/>
      <c r="BHV2676" s="113"/>
      <c r="BHW2676" s="113"/>
      <c r="BHX2676" s="113"/>
      <c r="BHY2676" s="113"/>
      <c r="BHZ2676" s="113"/>
      <c r="BIA2676" s="113"/>
      <c r="BIB2676" s="113"/>
      <c r="BIC2676" s="113"/>
      <c r="BID2676" s="113"/>
      <c r="BIE2676" s="113"/>
      <c r="BIF2676" s="113"/>
      <c r="BIG2676" s="113"/>
      <c r="BIH2676" s="113"/>
      <c r="BII2676" s="113"/>
      <c r="BIJ2676" s="113"/>
      <c r="BIK2676" s="113"/>
      <c r="BIL2676" s="113"/>
      <c r="BIM2676" s="113"/>
      <c r="BIN2676" s="113"/>
      <c r="BIO2676" s="113"/>
      <c r="BIP2676" s="113"/>
      <c r="BIQ2676" s="113"/>
      <c r="BIR2676" s="113"/>
      <c r="BIS2676" s="113"/>
      <c r="BIT2676" s="113"/>
      <c r="BIU2676" s="113"/>
      <c r="BIV2676" s="113"/>
      <c r="BIW2676" s="113"/>
      <c r="BIX2676" s="113"/>
      <c r="BIY2676" s="113"/>
      <c r="BIZ2676" s="113"/>
      <c r="BJA2676" s="113"/>
      <c r="BJB2676" s="113"/>
      <c r="BJC2676" s="113"/>
      <c r="BJD2676" s="113"/>
      <c r="BJE2676" s="113"/>
      <c r="BJF2676" s="113"/>
      <c r="BJG2676" s="113"/>
      <c r="BJH2676" s="113"/>
      <c r="BJI2676" s="113"/>
      <c r="BJJ2676" s="113"/>
      <c r="BJK2676" s="113"/>
      <c r="BJL2676" s="113"/>
      <c r="BJM2676" s="113"/>
      <c r="BJN2676" s="113"/>
      <c r="BJO2676" s="113"/>
      <c r="BJP2676" s="113"/>
      <c r="BJQ2676" s="113"/>
      <c r="BJR2676" s="113"/>
      <c r="BJS2676" s="113"/>
      <c r="BJT2676" s="113"/>
      <c r="BJU2676" s="113"/>
      <c r="BJV2676" s="113"/>
      <c r="BJW2676" s="113"/>
      <c r="BJX2676" s="113"/>
      <c r="BJY2676" s="113"/>
      <c r="BJZ2676" s="113"/>
      <c r="BKA2676" s="113"/>
      <c r="BKB2676" s="113"/>
      <c r="BKC2676" s="113"/>
      <c r="BKD2676" s="113"/>
      <c r="BKE2676" s="113"/>
      <c r="BKF2676" s="113"/>
      <c r="BKG2676" s="113"/>
      <c r="BKH2676" s="113"/>
      <c r="BKI2676" s="113"/>
      <c r="BKJ2676" s="113"/>
      <c r="BKK2676" s="113"/>
      <c r="BKL2676" s="113"/>
      <c r="BKM2676" s="113"/>
      <c r="BKN2676" s="113"/>
      <c r="BKO2676" s="113"/>
      <c r="BKP2676" s="113"/>
      <c r="BKQ2676" s="113"/>
      <c r="BKR2676" s="113"/>
      <c r="BKS2676" s="113"/>
      <c r="BKT2676" s="113"/>
      <c r="BKU2676" s="113"/>
      <c r="BKV2676" s="113"/>
      <c r="BKW2676" s="113"/>
      <c r="BKX2676" s="113"/>
      <c r="BKY2676" s="113"/>
      <c r="BKZ2676" s="113"/>
      <c r="BLA2676" s="113"/>
      <c r="BLB2676" s="113"/>
      <c r="BLC2676" s="113"/>
      <c r="BLD2676" s="113"/>
      <c r="BLE2676" s="113"/>
      <c r="BLF2676" s="113"/>
      <c r="BLG2676" s="113"/>
      <c r="BLH2676" s="113"/>
      <c r="BLI2676" s="113"/>
      <c r="BLJ2676" s="113"/>
      <c r="BLK2676" s="113"/>
      <c r="BLL2676" s="113"/>
      <c r="BLM2676" s="113"/>
      <c r="BLN2676" s="113"/>
      <c r="BLO2676" s="113"/>
      <c r="BLP2676" s="113"/>
      <c r="BLQ2676" s="113"/>
      <c r="BLR2676" s="113"/>
      <c r="BLS2676" s="113"/>
      <c r="BLT2676" s="113"/>
      <c r="BLU2676" s="113"/>
      <c r="BLV2676" s="113"/>
      <c r="BLW2676" s="113"/>
      <c r="BLX2676" s="113"/>
      <c r="BLY2676" s="113"/>
      <c r="BLZ2676" s="113"/>
      <c r="BMA2676" s="113"/>
      <c r="BMB2676" s="113"/>
      <c r="BMC2676" s="113"/>
      <c r="BMD2676" s="113"/>
      <c r="BME2676" s="113"/>
      <c r="BMF2676" s="113"/>
      <c r="BMG2676" s="113"/>
      <c r="BMH2676" s="113"/>
      <c r="BMI2676" s="113"/>
      <c r="BMJ2676" s="113"/>
      <c r="BMK2676" s="113"/>
      <c r="BML2676" s="113"/>
      <c r="BMM2676" s="113"/>
      <c r="BMN2676" s="113"/>
      <c r="BMO2676" s="113"/>
      <c r="BMP2676" s="113"/>
      <c r="BMQ2676" s="113"/>
      <c r="BMR2676" s="113"/>
      <c r="BMS2676" s="113"/>
      <c r="BMT2676" s="113"/>
      <c r="BMU2676" s="113"/>
      <c r="BMV2676" s="113"/>
      <c r="BMW2676" s="113"/>
      <c r="BMX2676" s="113"/>
      <c r="BMY2676" s="113"/>
      <c r="BMZ2676" s="113"/>
      <c r="BNA2676" s="113"/>
      <c r="BNB2676" s="113"/>
      <c r="BNC2676" s="113"/>
      <c r="BND2676" s="113"/>
      <c r="BNE2676" s="113"/>
      <c r="BNF2676" s="113"/>
      <c r="BNG2676" s="113"/>
      <c r="BNH2676" s="113"/>
      <c r="BNI2676" s="113"/>
      <c r="BNJ2676" s="113"/>
      <c r="BNK2676" s="113"/>
      <c r="BNL2676" s="113"/>
      <c r="BNM2676" s="113"/>
      <c r="BNN2676" s="113"/>
      <c r="BNO2676" s="113"/>
      <c r="BNP2676" s="113"/>
      <c r="BNQ2676" s="113"/>
      <c r="BNR2676" s="113"/>
      <c r="BNS2676" s="113"/>
      <c r="BNT2676" s="113"/>
      <c r="BNU2676" s="113"/>
      <c r="BNV2676" s="113"/>
      <c r="BNW2676" s="113"/>
      <c r="BNX2676" s="113"/>
      <c r="BNY2676" s="113"/>
      <c r="BNZ2676" s="113"/>
      <c r="BOA2676" s="113"/>
      <c r="BOB2676" s="113"/>
      <c r="BOC2676" s="113"/>
      <c r="BOD2676" s="113"/>
      <c r="BOE2676" s="113"/>
      <c r="BOF2676" s="113"/>
      <c r="BOG2676" s="113"/>
      <c r="BOH2676" s="113"/>
      <c r="BOI2676" s="113"/>
      <c r="BOJ2676" s="113"/>
      <c r="BOK2676" s="113"/>
      <c r="BOL2676" s="113"/>
      <c r="BOM2676" s="113"/>
      <c r="BON2676" s="113"/>
      <c r="BOO2676" s="113"/>
      <c r="BOP2676" s="113"/>
      <c r="BOQ2676" s="113"/>
      <c r="BOR2676" s="113"/>
      <c r="BOS2676" s="113"/>
      <c r="BOT2676" s="113"/>
      <c r="BOU2676" s="113"/>
      <c r="BOV2676" s="113"/>
      <c r="BOW2676" s="113"/>
      <c r="BOX2676" s="113"/>
      <c r="BOY2676" s="113"/>
      <c r="BOZ2676" s="113"/>
      <c r="BPA2676" s="113"/>
      <c r="BPB2676" s="113"/>
      <c r="BPC2676" s="113"/>
      <c r="BPD2676" s="113"/>
      <c r="BPE2676" s="113"/>
      <c r="BPF2676" s="113"/>
      <c r="BPG2676" s="113"/>
      <c r="BPH2676" s="113"/>
      <c r="BPI2676" s="113"/>
      <c r="BPJ2676" s="113"/>
      <c r="BPK2676" s="113"/>
      <c r="BPL2676" s="113"/>
      <c r="BPM2676" s="113"/>
      <c r="BPN2676" s="113"/>
      <c r="BPO2676" s="113"/>
      <c r="BPP2676" s="113"/>
      <c r="BPQ2676" s="113"/>
      <c r="BPR2676" s="113"/>
      <c r="BPS2676" s="113"/>
      <c r="BPT2676" s="113"/>
      <c r="BPU2676" s="113"/>
      <c r="BPV2676" s="113"/>
      <c r="BPW2676" s="113"/>
      <c r="BPX2676" s="113"/>
      <c r="BPY2676" s="113"/>
      <c r="BPZ2676" s="113"/>
      <c r="BQA2676" s="113"/>
      <c r="BQB2676" s="113"/>
      <c r="BQC2676" s="113"/>
      <c r="BQD2676" s="113"/>
      <c r="BQE2676" s="113"/>
      <c r="BQF2676" s="113"/>
      <c r="BQG2676" s="113"/>
      <c r="BQH2676" s="113"/>
      <c r="BQI2676" s="113"/>
      <c r="BQJ2676" s="113"/>
      <c r="BQK2676" s="113"/>
      <c r="BQL2676" s="113"/>
      <c r="BQM2676" s="113"/>
      <c r="BQN2676" s="113"/>
      <c r="BQO2676" s="113"/>
      <c r="BQP2676" s="113"/>
      <c r="BQQ2676" s="113"/>
      <c r="BQR2676" s="113"/>
      <c r="BQS2676" s="113"/>
      <c r="BQT2676" s="113"/>
      <c r="BQU2676" s="113"/>
      <c r="BQV2676" s="113"/>
      <c r="BQW2676" s="113"/>
      <c r="BQX2676" s="113"/>
      <c r="BQY2676" s="113"/>
      <c r="BQZ2676" s="113"/>
      <c r="BRA2676" s="113"/>
      <c r="BRB2676" s="113"/>
      <c r="BRC2676" s="113"/>
      <c r="BRD2676" s="113"/>
      <c r="BRE2676" s="113"/>
      <c r="BRF2676" s="113"/>
      <c r="BRG2676" s="113"/>
      <c r="BRH2676" s="113"/>
      <c r="BRI2676" s="113"/>
      <c r="BRJ2676" s="113"/>
      <c r="BRK2676" s="113"/>
      <c r="BRL2676" s="113"/>
      <c r="BRM2676" s="113"/>
      <c r="BRN2676" s="113"/>
      <c r="BRO2676" s="113"/>
      <c r="BRP2676" s="113"/>
      <c r="BRQ2676" s="113"/>
      <c r="BRR2676" s="113"/>
      <c r="BRS2676" s="113"/>
      <c r="BRT2676" s="113"/>
      <c r="BRU2676" s="113"/>
      <c r="BRV2676" s="113"/>
      <c r="BRW2676" s="113"/>
      <c r="BRX2676" s="113"/>
      <c r="BRY2676" s="113"/>
      <c r="BRZ2676" s="113"/>
      <c r="BSA2676" s="113"/>
      <c r="BSB2676" s="113"/>
      <c r="BSC2676" s="113"/>
      <c r="BSD2676" s="113"/>
      <c r="BSE2676" s="113"/>
      <c r="BSF2676" s="113"/>
      <c r="BSG2676" s="113"/>
      <c r="BSH2676" s="113"/>
      <c r="BSI2676" s="113"/>
      <c r="BSJ2676" s="113"/>
      <c r="BSK2676" s="113"/>
      <c r="BSL2676" s="113"/>
      <c r="BSM2676" s="113"/>
      <c r="BSN2676" s="113"/>
      <c r="BSO2676" s="113"/>
      <c r="BSP2676" s="113"/>
      <c r="BSQ2676" s="113"/>
      <c r="BSR2676" s="113"/>
      <c r="BSS2676" s="113"/>
      <c r="BST2676" s="113"/>
      <c r="BSU2676" s="113"/>
      <c r="BSV2676" s="113"/>
      <c r="BSW2676" s="113"/>
      <c r="BSX2676" s="113"/>
      <c r="BSY2676" s="113"/>
      <c r="BSZ2676" s="113"/>
      <c r="BTA2676" s="113"/>
      <c r="BTB2676" s="113"/>
      <c r="BTC2676" s="113"/>
      <c r="BTD2676" s="113"/>
      <c r="BTE2676" s="113"/>
      <c r="BTF2676" s="113"/>
      <c r="BTG2676" s="113"/>
      <c r="BTH2676" s="113"/>
      <c r="BTI2676" s="113"/>
      <c r="BTJ2676" s="113"/>
      <c r="BTK2676" s="113"/>
      <c r="BTL2676" s="113"/>
      <c r="BTM2676" s="113"/>
      <c r="BTN2676" s="113"/>
      <c r="BTO2676" s="113"/>
      <c r="BTP2676" s="113"/>
      <c r="BTQ2676" s="113"/>
      <c r="BTR2676" s="113"/>
      <c r="BTS2676" s="113"/>
      <c r="BTT2676" s="113"/>
      <c r="BTU2676" s="113"/>
      <c r="BTV2676" s="113"/>
      <c r="BTW2676" s="113"/>
      <c r="BTX2676" s="113"/>
      <c r="BTY2676" s="113"/>
      <c r="BTZ2676" s="113"/>
      <c r="BUA2676" s="113"/>
      <c r="BUB2676" s="113"/>
      <c r="BUC2676" s="113"/>
      <c r="BUD2676" s="113"/>
      <c r="BUE2676" s="113"/>
      <c r="BUF2676" s="113"/>
      <c r="BUG2676" s="113"/>
      <c r="BUH2676" s="113"/>
      <c r="BUI2676" s="113"/>
      <c r="BUJ2676" s="113"/>
      <c r="BUK2676" s="113"/>
      <c r="BUL2676" s="113"/>
      <c r="BUM2676" s="113"/>
      <c r="BUN2676" s="113"/>
      <c r="BUO2676" s="113"/>
      <c r="BUP2676" s="113"/>
      <c r="BUQ2676" s="113"/>
      <c r="BUR2676" s="113"/>
      <c r="BUS2676" s="113"/>
      <c r="BUT2676" s="113"/>
      <c r="BUU2676" s="113"/>
      <c r="BUV2676" s="113"/>
      <c r="BUW2676" s="113"/>
      <c r="BUX2676" s="113"/>
      <c r="BUY2676" s="113"/>
      <c r="BUZ2676" s="113"/>
      <c r="BVA2676" s="113"/>
      <c r="BVB2676" s="113"/>
      <c r="BVC2676" s="113"/>
      <c r="BVD2676" s="113"/>
      <c r="BVE2676" s="113"/>
      <c r="BVF2676" s="113"/>
      <c r="BVG2676" s="113"/>
      <c r="BVH2676" s="113"/>
      <c r="BVI2676" s="113"/>
      <c r="BVJ2676" s="113"/>
      <c r="BVK2676" s="113"/>
      <c r="BVL2676" s="113"/>
      <c r="BVM2676" s="113"/>
      <c r="BVN2676" s="113"/>
      <c r="BVO2676" s="113"/>
      <c r="BVP2676" s="113"/>
      <c r="BVQ2676" s="113"/>
      <c r="BVR2676" s="113"/>
      <c r="BVS2676" s="113"/>
      <c r="BVT2676" s="113"/>
      <c r="BVU2676" s="113"/>
      <c r="BVV2676" s="113"/>
      <c r="BVW2676" s="113"/>
      <c r="BVX2676" s="113"/>
      <c r="BVY2676" s="113"/>
      <c r="BVZ2676" s="113"/>
      <c r="BWA2676" s="113"/>
      <c r="BWB2676" s="113"/>
      <c r="BWC2676" s="113"/>
      <c r="BWD2676" s="113"/>
      <c r="BWE2676" s="113"/>
      <c r="BWF2676" s="113"/>
      <c r="BWG2676" s="113"/>
      <c r="BWH2676" s="113"/>
      <c r="BWI2676" s="113"/>
      <c r="BWJ2676" s="113"/>
      <c r="BWK2676" s="113"/>
      <c r="BWL2676" s="113"/>
      <c r="BWM2676" s="113"/>
      <c r="BWN2676" s="113"/>
      <c r="BWO2676" s="113"/>
      <c r="BWP2676" s="113"/>
      <c r="BWQ2676" s="113"/>
      <c r="BWR2676" s="113"/>
      <c r="BWS2676" s="113"/>
      <c r="BWT2676" s="113"/>
      <c r="BWU2676" s="113"/>
      <c r="BWV2676" s="113"/>
      <c r="BWW2676" s="113"/>
      <c r="BWX2676" s="113"/>
      <c r="BWY2676" s="113"/>
      <c r="BWZ2676" s="113"/>
      <c r="BXA2676" s="113"/>
      <c r="BXB2676" s="113"/>
      <c r="BXC2676" s="113"/>
      <c r="BXD2676" s="113"/>
      <c r="BXE2676" s="113"/>
      <c r="BXF2676" s="113"/>
      <c r="BXG2676" s="113"/>
      <c r="BXH2676" s="113"/>
      <c r="BXI2676" s="113"/>
      <c r="BXJ2676" s="113"/>
      <c r="BXK2676" s="113"/>
      <c r="BXL2676" s="113"/>
      <c r="BXM2676" s="113"/>
      <c r="BXN2676" s="113"/>
      <c r="BXO2676" s="113"/>
      <c r="BXP2676" s="113"/>
      <c r="BXQ2676" s="113"/>
      <c r="BXR2676" s="113"/>
      <c r="BXS2676" s="113"/>
      <c r="BXT2676" s="113"/>
      <c r="BXU2676" s="113"/>
      <c r="BXV2676" s="113"/>
      <c r="BXW2676" s="113"/>
      <c r="BXX2676" s="113"/>
      <c r="BXY2676" s="113"/>
      <c r="BXZ2676" s="113"/>
      <c r="BYA2676" s="113"/>
      <c r="BYB2676" s="113"/>
      <c r="BYC2676" s="113"/>
      <c r="BYD2676" s="113"/>
      <c r="BYE2676" s="113"/>
      <c r="BYF2676" s="113"/>
      <c r="BYG2676" s="113"/>
      <c r="BYH2676" s="113"/>
      <c r="BYI2676" s="113"/>
      <c r="BYJ2676" s="113"/>
      <c r="BYK2676" s="113"/>
      <c r="BYL2676" s="113"/>
      <c r="BYM2676" s="113"/>
      <c r="BYN2676" s="113"/>
      <c r="BYO2676" s="113"/>
      <c r="BYP2676" s="113"/>
      <c r="BYQ2676" s="113"/>
      <c r="BYR2676" s="113"/>
      <c r="BYS2676" s="113"/>
      <c r="BYT2676" s="113"/>
      <c r="BYU2676" s="113"/>
      <c r="BYV2676" s="113"/>
      <c r="BYW2676" s="113"/>
      <c r="BYX2676" s="113"/>
      <c r="BYY2676" s="113"/>
      <c r="BYZ2676" s="113"/>
      <c r="BZA2676" s="113"/>
      <c r="BZB2676" s="113"/>
      <c r="BZC2676" s="113"/>
      <c r="BZD2676" s="113"/>
      <c r="BZE2676" s="113"/>
      <c r="BZF2676" s="113"/>
      <c r="BZG2676" s="113"/>
      <c r="BZH2676" s="113"/>
      <c r="BZI2676" s="113"/>
      <c r="BZJ2676" s="113"/>
      <c r="BZK2676" s="113"/>
      <c r="BZL2676" s="113"/>
      <c r="BZM2676" s="113"/>
      <c r="BZN2676" s="113"/>
      <c r="BZO2676" s="113"/>
      <c r="BZP2676" s="113"/>
      <c r="BZQ2676" s="113"/>
      <c r="BZR2676" s="113"/>
      <c r="BZS2676" s="113"/>
      <c r="BZT2676" s="113"/>
      <c r="BZU2676" s="113"/>
      <c r="BZV2676" s="113"/>
      <c r="BZW2676" s="113"/>
      <c r="BZX2676" s="113"/>
      <c r="BZY2676" s="113"/>
      <c r="BZZ2676" s="113"/>
      <c r="CAA2676" s="113"/>
      <c r="CAB2676" s="113"/>
      <c r="CAC2676" s="113"/>
      <c r="CAD2676" s="113"/>
      <c r="CAE2676" s="113"/>
      <c r="CAF2676" s="113"/>
      <c r="CAG2676" s="113"/>
      <c r="CAH2676" s="113"/>
      <c r="CAI2676" s="113"/>
      <c r="CAJ2676" s="113"/>
      <c r="CAK2676" s="113"/>
      <c r="CAL2676" s="113"/>
      <c r="CAM2676" s="113"/>
      <c r="CAN2676" s="113"/>
      <c r="CAO2676" s="113"/>
      <c r="CAP2676" s="113"/>
      <c r="CAQ2676" s="113"/>
      <c r="CAR2676" s="113"/>
      <c r="CAS2676" s="113"/>
      <c r="CAT2676" s="113"/>
      <c r="CAU2676" s="113"/>
      <c r="CAV2676" s="113"/>
      <c r="CAW2676" s="113"/>
      <c r="CAX2676" s="113"/>
      <c r="CAY2676" s="113"/>
      <c r="CAZ2676" s="113"/>
      <c r="CBA2676" s="113"/>
      <c r="CBB2676" s="113"/>
      <c r="CBC2676" s="113"/>
      <c r="CBD2676" s="113"/>
      <c r="CBE2676" s="113"/>
      <c r="CBF2676" s="113"/>
      <c r="CBG2676" s="113"/>
      <c r="CBH2676" s="113"/>
      <c r="CBI2676" s="113"/>
      <c r="CBJ2676" s="113"/>
      <c r="CBK2676" s="113"/>
      <c r="CBL2676" s="113"/>
      <c r="CBM2676" s="113"/>
      <c r="CBN2676" s="113"/>
      <c r="CBO2676" s="113"/>
      <c r="CBP2676" s="113"/>
      <c r="CBQ2676" s="113"/>
      <c r="CBR2676" s="113"/>
      <c r="CBS2676" s="113"/>
      <c r="CBT2676" s="113"/>
      <c r="CBU2676" s="113"/>
      <c r="CBV2676" s="113"/>
      <c r="CBW2676" s="113"/>
      <c r="CBX2676" s="113"/>
      <c r="CBY2676" s="113"/>
      <c r="CBZ2676" s="113"/>
      <c r="CCA2676" s="113"/>
      <c r="CCB2676" s="113"/>
      <c r="CCC2676" s="113"/>
      <c r="CCD2676" s="113"/>
      <c r="CCE2676" s="113"/>
      <c r="CCF2676" s="113"/>
      <c r="CCG2676" s="113"/>
      <c r="CCH2676" s="113"/>
      <c r="CCI2676" s="113"/>
      <c r="CCJ2676" s="113"/>
      <c r="CCK2676" s="113"/>
      <c r="CCL2676" s="113"/>
      <c r="CCM2676" s="113"/>
      <c r="CCN2676" s="113"/>
      <c r="CCO2676" s="113"/>
      <c r="CCP2676" s="113"/>
      <c r="CCQ2676" s="113"/>
      <c r="CCR2676" s="113"/>
      <c r="CCS2676" s="113"/>
      <c r="CCT2676" s="113"/>
      <c r="CCU2676" s="113"/>
      <c r="CCV2676" s="113"/>
      <c r="CCW2676" s="113"/>
      <c r="CCX2676" s="113"/>
      <c r="CCY2676" s="113"/>
      <c r="CCZ2676" s="113"/>
      <c r="CDA2676" s="113"/>
      <c r="CDB2676" s="113"/>
      <c r="CDC2676" s="113"/>
      <c r="CDD2676" s="113"/>
      <c r="CDE2676" s="113"/>
      <c r="CDF2676" s="113"/>
      <c r="CDG2676" s="113"/>
      <c r="CDH2676" s="113"/>
      <c r="CDI2676" s="113"/>
      <c r="CDJ2676" s="113"/>
      <c r="CDK2676" s="113"/>
      <c r="CDL2676" s="113"/>
      <c r="CDM2676" s="113"/>
      <c r="CDN2676" s="113"/>
      <c r="CDO2676" s="113"/>
      <c r="CDP2676" s="113"/>
      <c r="CDQ2676" s="113"/>
      <c r="CDR2676" s="113"/>
      <c r="CDS2676" s="113"/>
      <c r="CDT2676" s="113"/>
      <c r="CDU2676" s="113"/>
      <c r="CDV2676" s="113"/>
      <c r="CDW2676" s="113"/>
      <c r="CDX2676" s="113"/>
      <c r="CDY2676" s="113"/>
      <c r="CDZ2676" s="113"/>
      <c r="CEA2676" s="113"/>
      <c r="CEB2676" s="113"/>
      <c r="CEC2676" s="113"/>
      <c r="CED2676" s="113"/>
      <c r="CEE2676" s="113"/>
      <c r="CEF2676" s="113"/>
      <c r="CEG2676" s="113"/>
      <c r="CEH2676" s="113"/>
      <c r="CEI2676" s="113"/>
      <c r="CEJ2676" s="113"/>
      <c r="CEK2676" s="113"/>
      <c r="CEL2676" s="113"/>
      <c r="CEM2676" s="113"/>
      <c r="CEN2676" s="113"/>
      <c r="CEO2676" s="113"/>
      <c r="CEP2676" s="113"/>
      <c r="CEQ2676" s="113"/>
      <c r="CER2676" s="113"/>
      <c r="CES2676" s="113"/>
      <c r="CET2676" s="113"/>
      <c r="CEU2676" s="113"/>
      <c r="CEV2676" s="113"/>
      <c r="CEW2676" s="113"/>
      <c r="CEX2676" s="113"/>
      <c r="CEY2676" s="113"/>
      <c r="CEZ2676" s="113"/>
      <c r="CFA2676" s="113"/>
      <c r="CFB2676" s="113"/>
      <c r="CFC2676" s="113"/>
      <c r="CFD2676" s="113"/>
      <c r="CFE2676" s="113"/>
      <c r="CFF2676" s="113"/>
      <c r="CFG2676" s="113"/>
      <c r="CFH2676" s="113"/>
      <c r="CFI2676" s="113"/>
      <c r="CFJ2676" s="113"/>
      <c r="CFK2676" s="113"/>
      <c r="CFL2676" s="113"/>
      <c r="CFM2676" s="113"/>
      <c r="CFN2676" s="113"/>
      <c r="CFO2676" s="113"/>
      <c r="CFP2676" s="113"/>
      <c r="CFQ2676" s="113"/>
      <c r="CFR2676" s="113"/>
      <c r="CFS2676" s="113"/>
      <c r="CFT2676" s="113"/>
      <c r="CFU2676" s="113"/>
      <c r="CFV2676" s="113"/>
      <c r="CFW2676" s="113"/>
      <c r="CFX2676" s="113"/>
      <c r="CFY2676" s="113"/>
      <c r="CFZ2676" s="113"/>
      <c r="CGA2676" s="113"/>
      <c r="CGB2676" s="113"/>
      <c r="CGC2676" s="113"/>
      <c r="CGD2676" s="113"/>
      <c r="CGE2676" s="113"/>
      <c r="CGF2676" s="113"/>
      <c r="CGG2676" s="113"/>
      <c r="CGH2676" s="113"/>
      <c r="CGI2676" s="113"/>
      <c r="CGJ2676" s="113"/>
      <c r="CGK2676" s="113"/>
      <c r="CGL2676" s="113"/>
      <c r="CGM2676" s="113"/>
      <c r="CGN2676" s="113"/>
      <c r="CGO2676" s="113"/>
      <c r="CGP2676" s="113"/>
      <c r="CGQ2676" s="113"/>
      <c r="CGR2676" s="113"/>
      <c r="CGS2676" s="113"/>
      <c r="CGT2676" s="113"/>
      <c r="CGU2676" s="113"/>
      <c r="CGV2676" s="113"/>
      <c r="CGW2676" s="113"/>
      <c r="CGX2676" s="113"/>
      <c r="CGY2676" s="113"/>
      <c r="CGZ2676" s="113"/>
      <c r="CHA2676" s="113"/>
      <c r="CHB2676" s="113"/>
      <c r="CHC2676" s="113"/>
      <c r="CHD2676" s="113"/>
      <c r="CHE2676" s="113"/>
      <c r="CHF2676" s="113"/>
      <c r="CHG2676" s="113"/>
      <c r="CHH2676" s="113"/>
      <c r="CHI2676" s="113"/>
      <c r="CHJ2676" s="113"/>
      <c r="CHK2676" s="113"/>
      <c r="CHL2676" s="113"/>
      <c r="CHM2676" s="113"/>
      <c r="CHN2676" s="113"/>
      <c r="CHO2676" s="113"/>
      <c r="CHP2676" s="113"/>
      <c r="CHQ2676" s="113"/>
      <c r="CHR2676" s="113"/>
      <c r="CHS2676" s="113"/>
      <c r="CHT2676" s="113"/>
      <c r="CHU2676" s="113"/>
      <c r="CHV2676" s="113"/>
      <c r="CHW2676" s="113"/>
      <c r="CHX2676" s="113"/>
      <c r="CHY2676" s="113"/>
      <c r="CHZ2676" s="113"/>
      <c r="CIA2676" s="113"/>
      <c r="CIB2676" s="113"/>
      <c r="CIC2676" s="113"/>
      <c r="CID2676" s="113"/>
      <c r="CIE2676" s="113"/>
      <c r="CIF2676" s="113"/>
      <c r="CIG2676" s="113"/>
      <c r="CIH2676" s="113"/>
      <c r="CII2676" s="113"/>
      <c r="CIJ2676" s="113"/>
      <c r="CIK2676" s="113"/>
      <c r="CIL2676" s="113"/>
      <c r="CIM2676" s="113"/>
      <c r="CIN2676" s="113"/>
      <c r="CIO2676" s="113"/>
      <c r="CIP2676" s="113"/>
      <c r="CIQ2676" s="113"/>
      <c r="CIR2676" s="113"/>
      <c r="CIS2676" s="113"/>
      <c r="CIT2676" s="113"/>
      <c r="CIU2676" s="113"/>
      <c r="CIV2676" s="113"/>
      <c r="CIW2676" s="113"/>
      <c r="CIX2676" s="113"/>
      <c r="CIY2676" s="113"/>
      <c r="CIZ2676" s="113"/>
      <c r="CJA2676" s="113"/>
      <c r="CJB2676" s="113"/>
      <c r="CJC2676" s="113"/>
      <c r="CJD2676" s="113"/>
      <c r="CJE2676" s="113"/>
      <c r="CJF2676" s="113"/>
      <c r="CJG2676" s="113"/>
      <c r="CJH2676" s="113"/>
      <c r="CJI2676" s="113"/>
      <c r="CJJ2676" s="113"/>
      <c r="CJK2676" s="113"/>
      <c r="CJL2676" s="113"/>
      <c r="CJM2676" s="113"/>
      <c r="CJN2676" s="113"/>
      <c r="CJO2676" s="113"/>
      <c r="CJP2676" s="113"/>
      <c r="CJQ2676" s="113"/>
      <c r="CJR2676" s="113"/>
      <c r="CJS2676" s="113"/>
      <c r="CJT2676" s="113"/>
      <c r="CJU2676" s="113"/>
      <c r="CJV2676" s="113"/>
      <c r="CJW2676" s="113"/>
      <c r="CJX2676" s="113"/>
      <c r="CJY2676" s="113"/>
      <c r="CJZ2676" s="113"/>
      <c r="CKA2676" s="113"/>
      <c r="CKB2676" s="113"/>
      <c r="CKC2676" s="113"/>
      <c r="CKD2676" s="113"/>
      <c r="CKE2676" s="113"/>
      <c r="CKF2676" s="113"/>
      <c r="CKG2676" s="113"/>
      <c r="CKH2676" s="113"/>
      <c r="CKI2676" s="113"/>
      <c r="CKJ2676" s="113"/>
      <c r="CKK2676" s="113"/>
      <c r="CKL2676" s="113"/>
      <c r="CKM2676" s="113"/>
      <c r="CKN2676" s="113"/>
      <c r="CKO2676" s="113"/>
      <c r="CKP2676" s="113"/>
      <c r="CKQ2676" s="113"/>
      <c r="CKR2676" s="113"/>
      <c r="CKS2676" s="113"/>
      <c r="CKT2676" s="113"/>
      <c r="CKU2676" s="113"/>
      <c r="CKV2676" s="113"/>
      <c r="CKW2676" s="113"/>
      <c r="CKX2676" s="113"/>
      <c r="CKY2676" s="113"/>
      <c r="CKZ2676" s="113"/>
      <c r="CLA2676" s="113"/>
      <c r="CLB2676" s="113"/>
      <c r="CLC2676" s="113"/>
      <c r="CLD2676" s="113"/>
      <c r="CLE2676" s="113"/>
      <c r="CLF2676" s="113"/>
      <c r="CLG2676" s="113"/>
      <c r="CLH2676" s="113"/>
      <c r="CLI2676" s="113"/>
      <c r="CLJ2676" s="113"/>
      <c r="CLK2676" s="113"/>
      <c r="CLL2676" s="113"/>
      <c r="CLM2676" s="113"/>
      <c r="CLN2676" s="113"/>
      <c r="CLO2676" s="113"/>
      <c r="CLP2676" s="113"/>
      <c r="CLQ2676" s="113"/>
      <c r="CLR2676" s="113"/>
      <c r="CLS2676" s="113"/>
      <c r="CLT2676" s="113"/>
      <c r="CLU2676" s="113"/>
      <c r="CLV2676" s="113"/>
      <c r="CLW2676" s="113"/>
      <c r="CLX2676" s="113"/>
      <c r="CLY2676" s="113"/>
      <c r="CLZ2676" s="113"/>
      <c r="CMA2676" s="113"/>
      <c r="CMB2676" s="113"/>
      <c r="CMC2676" s="113"/>
      <c r="CMD2676" s="113"/>
      <c r="CME2676" s="113"/>
      <c r="CMF2676" s="113"/>
      <c r="CMG2676" s="113"/>
      <c r="CMH2676" s="113"/>
      <c r="CMI2676" s="113"/>
      <c r="CMJ2676" s="113"/>
      <c r="CMK2676" s="113"/>
      <c r="CML2676" s="113"/>
      <c r="CMM2676" s="113"/>
      <c r="CMN2676" s="113"/>
      <c r="CMO2676" s="113"/>
      <c r="CMP2676" s="113"/>
      <c r="CMQ2676" s="113"/>
      <c r="CMR2676" s="113"/>
      <c r="CMS2676" s="113"/>
      <c r="CMT2676" s="113"/>
      <c r="CMU2676" s="113"/>
      <c r="CMV2676" s="113"/>
      <c r="CMW2676" s="113"/>
      <c r="CMX2676" s="113"/>
      <c r="CMY2676" s="113"/>
      <c r="CMZ2676" s="113"/>
      <c r="CNA2676" s="113"/>
      <c r="CNB2676" s="113"/>
      <c r="CNC2676" s="113"/>
      <c r="CND2676" s="113"/>
      <c r="CNE2676" s="113"/>
      <c r="CNF2676" s="113"/>
      <c r="CNG2676" s="113"/>
      <c r="CNH2676" s="113"/>
      <c r="CNI2676" s="113"/>
      <c r="CNJ2676" s="113"/>
      <c r="CNK2676" s="113"/>
      <c r="CNL2676" s="113"/>
      <c r="CNM2676" s="113"/>
      <c r="CNN2676" s="113"/>
      <c r="CNO2676" s="113"/>
      <c r="CNP2676" s="113"/>
      <c r="CNQ2676" s="113"/>
      <c r="CNR2676" s="113"/>
      <c r="CNS2676" s="113"/>
      <c r="CNT2676" s="113"/>
      <c r="CNU2676" s="113"/>
      <c r="CNV2676" s="113"/>
      <c r="CNW2676" s="113"/>
      <c r="CNX2676" s="113"/>
      <c r="CNY2676" s="113"/>
      <c r="CNZ2676" s="113"/>
      <c r="COA2676" s="113"/>
      <c r="COB2676" s="113"/>
      <c r="COC2676" s="113"/>
      <c r="COD2676" s="113"/>
      <c r="COE2676" s="113"/>
      <c r="COF2676" s="113"/>
      <c r="COG2676" s="113"/>
      <c r="COH2676" s="113"/>
      <c r="COI2676" s="113"/>
      <c r="COJ2676" s="113"/>
      <c r="COK2676" s="113"/>
      <c r="COL2676" s="113"/>
      <c r="COM2676" s="113"/>
      <c r="CON2676" s="113"/>
      <c r="COO2676" s="113"/>
      <c r="COP2676" s="113"/>
      <c r="COQ2676" s="113"/>
      <c r="COR2676" s="113"/>
      <c r="COS2676" s="113"/>
      <c r="COT2676" s="113"/>
      <c r="COU2676" s="113"/>
      <c r="COV2676" s="113"/>
      <c r="COW2676" s="113"/>
      <c r="COX2676" s="113"/>
      <c r="COY2676" s="113"/>
      <c r="COZ2676" s="113"/>
      <c r="CPA2676" s="113"/>
      <c r="CPB2676" s="113"/>
      <c r="CPC2676" s="113"/>
      <c r="CPD2676" s="113"/>
      <c r="CPE2676" s="113"/>
      <c r="CPF2676" s="113"/>
      <c r="CPG2676" s="113"/>
      <c r="CPH2676" s="113"/>
      <c r="CPI2676" s="113"/>
      <c r="CPJ2676" s="113"/>
      <c r="CPK2676" s="113"/>
      <c r="CPL2676" s="113"/>
      <c r="CPM2676" s="113"/>
      <c r="CPN2676" s="113"/>
      <c r="CPO2676" s="113"/>
      <c r="CPP2676" s="113"/>
      <c r="CPQ2676" s="113"/>
      <c r="CPR2676" s="113"/>
      <c r="CPS2676" s="113"/>
      <c r="CPT2676" s="113"/>
      <c r="CPU2676" s="113"/>
      <c r="CPV2676" s="113"/>
      <c r="CPW2676" s="113"/>
      <c r="CPX2676" s="113"/>
      <c r="CPY2676" s="113"/>
      <c r="CPZ2676" s="113"/>
      <c r="CQA2676" s="113"/>
      <c r="CQB2676" s="113"/>
      <c r="CQC2676" s="113"/>
      <c r="CQD2676" s="113"/>
      <c r="CQE2676" s="113"/>
      <c r="CQF2676" s="113"/>
      <c r="CQG2676" s="113"/>
      <c r="CQH2676" s="113"/>
      <c r="CQI2676" s="113"/>
      <c r="CQJ2676" s="113"/>
      <c r="CQK2676" s="113"/>
      <c r="CQL2676" s="113"/>
      <c r="CQM2676" s="113"/>
      <c r="CQN2676" s="113"/>
      <c r="CQO2676" s="113"/>
      <c r="CQP2676" s="113"/>
      <c r="CQQ2676" s="113"/>
      <c r="CQR2676" s="113"/>
      <c r="CQS2676" s="113"/>
      <c r="CQT2676" s="113"/>
      <c r="CQU2676" s="113"/>
      <c r="CQV2676" s="113"/>
      <c r="CQW2676" s="113"/>
      <c r="CQX2676" s="113"/>
      <c r="CQY2676" s="113"/>
      <c r="CQZ2676" s="113"/>
      <c r="CRA2676" s="113"/>
      <c r="CRB2676" s="113"/>
      <c r="CRC2676" s="113"/>
      <c r="CRD2676" s="113"/>
      <c r="CRE2676" s="113"/>
      <c r="CRF2676" s="113"/>
      <c r="CRG2676" s="113"/>
      <c r="CRH2676" s="113"/>
      <c r="CRI2676" s="113"/>
      <c r="CRJ2676" s="113"/>
      <c r="CRK2676" s="113"/>
      <c r="CRL2676" s="113"/>
      <c r="CRM2676" s="113"/>
      <c r="CRN2676" s="113"/>
      <c r="CRO2676" s="113"/>
      <c r="CRP2676" s="113"/>
      <c r="CRQ2676" s="113"/>
      <c r="CRR2676" s="113"/>
      <c r="CRS2676" s="113"/>
      <c r="CRT2676" s="113"/>
      <c r="CRU2676" s="113"/>
      <c r="CRV2676" s="113"/>
      <c r="CRW2676" s="113"/>
      <c r="CRX2676" s="113"/>
      <c r="CRY2676" s="113"/>
      <c r="CRZ2676" s="113"/>
      <c r="CSA2676" s="113"/>
      <c r="CSB2676" s="113"/>
      <c r="CSC2676" s="113"/>
      <c r="CSD2676" s="113"/>
      <c r="CSE2676" s="113"/>
      <c r="CSF2676" s="113"/>
      <c r="CSG2676" s="113"/>
      <c r="CSH2676" s="113"/>
      <c r="CSI2676" s="113"/>
      <c r="CSJ2676" s="113"/>
      <c r="CSK2676" s="113"/>
      <c r="CSL2676" s="113"/>
      <c r="CSM2676" s="113"/>
      <c r="CSN2676" s="113"/>
      <c r="CSO2676" s="113"/>
      <c r="CSP2676" s="113"/>
      <c r="CSQ2676" s="113"/>
      <c r="CSR2676" s="113"/>
      <c r="CSS2676" s="113"/>
      <c r="CST2676" s="113"/>
      <c r="CSU2676" s="113"/>
      <c r="CSV2676" s="113"/>
      <c r="CSW2676" s="113"/>
      <c r="CSX2676" s="113"/>
      <c r="CSY2676" s="113"/>
      <c r="CSZ2676" s="113"/>
      <c r="CTA2676" s="113"/>
      <c r="CTB2676" s="113"/>
      <c r="CTC2676" s="113"/>
      <c r="CTD2676" s="113"/>
      <c r="CTE2676" s="113"/>
      <c r="CTF2676" s="113"/>
      <c r="CTG2676" s="113"/>
      <c r="CTH2676" s="113"/>
      <c r="CTI2676" s="113"/>
      <c r="CTJ2676" s="113"/>
      <c r="CTK2676" s="113"/>
      <c r="CTL2676" s="113"/>
      <c r="CTM2676" s="113"/>
      <c r="CTN2676" s="113"/>
      <c r="CTO2676" s="113"/>
      <c r="CTP2676" s="113"/>
      <c r="CTQ2676" s="113"/>
      <c r="CTR2676" s="113"/>
      <c r="CTS2676" s="113"/>
      <c r="CTT2676" s="113"/>
      <c r="CTU2676" s="113"/>
      <c r="CTV2676" s="113"/>
      <c r="CTW2676" s="113"/>
      <c r="CTX2676" s="113"/>
      <c r="CTY2676" s="113"/>
      <c r="CTZ2676" s="113"/>
      <c r="CUA2676" s="113"/>
      <c r="CUB2676" s="113"/>
      <c r="CUC2676" s="113"/>
      <c r="CUD2676" s="113"/>
      <c r="CUE2676" s="113"/>
      <c r="CUF2676" s="113"/>
      <c r="CUG2676" s="113"/>
      <c r="CUH2676" s="113"/>
      <c r="CUI2676" s="113"/>
      <c r="CUJ2676" s="113"/>
      <c r="CUK2676" s="113"/>
      <c r="CUL2676" s="113"/>
      <c r="CUM2676" s="113"/>
      <c r="CUN2676" s="113"/>
      <c r="CUO2676" s="113"/>
      <c r="CUP2676" s="113"/>
      <c r="CUQ2676" s="113"/>
      <c r="CUR2676" s="113"/>
      <c r="CUS2676" s="113"/>
      <c r="CUT2676" s="113"/>
      <c r="CUU2676" s="113"/>
      <c r="CUV2676" s="113"/>
      <c r="CUW2676" s="113"/>
      <c r="CUX2676" s="113"/>
      <c r="CUY2676" s="113"/>
      <c r="CUZ2676" s="113"/>
      <c r="CVA2676" s="113"/>
      <c r="CVB2676" s="113"/>
      <c r="CVC2676" s="113"/>
      <c r="CVD2676" s="113"/>
      <c r="CVE2676" s="113"/>
      <c r="CVF2676" s="113"/>
      <c r="CVG2676" s="113"/>
      <c r="CVH2676" s="113"/>
      <c r="CVI2676" s="113"/>
      <c r="CVJ2676" s="113"/>
      <c r="CVK2676" s="113"/>
      <c r="CVL2676" s="113"/>
      <c r="CVM2676" s="113"/>
      <c r="CVN2676" s="113"/>
      <c r="CVO2676" s="113"/>
      <c r="CVP2676" s="113"/>
      <c r="CVQ2676" s="113"/>
      <c r="CVR2676" s="113"/>
      <c r="CVS2676" s="113"/>
      <c r="CVT2676" s="113"/>
      <c r="CVU2676" s="113"/>
      <c r="CVV2676" s="113"/>
      <c r="CVW2676" s="113"/>
      <c r="CVX2676" s="113"/>
      <c r="CVY2676" s="113"/>
      <c r="CVZ2676" s="113"/>
      <c r="CWA2676" s="113"/>
      <c r="CWB2676" s="113"/>
      <c r="CWC2676" s="113"/>
      <c r="CWD2676" s="113"/>
      <c r="CWE2676" s="113"/>
      <c r="CWF2676" s="113"/>
      <c r="CWG2676" s="113"/>
      <c r="CWH2676" s="113"/>
      <c r="CWI2676" s="113"/>
      <c r="CWJ2676" s="113"/>
      <c r="CWK2676" s="113"/>
      <c r="CWL2676" s="113"/>
      <c r="CWM2676" s="113"/>
      <c r="CWN2676" s="113"/>
      <c r="CWO2676" s="113"/>
      <c r="CWP2676" s="113"/>
      <c r="CWQ2676" s="113"/>
      <c r="CWR2676" s="113"/>
      <c r="CWS2676" s="113"/>
      <c r="CWT2676" s="113"/>
      <c r="CWU2676" s="113"/>
      <c r="CWV2676" s="113"/>
      <c r="CWW2676" s="113"/>
      <c r="CWX2676" s="113"/>
      <c r="CWY2676" s="113"/>
      <c r="CWZ2676" s="113"/>
      <c r="CXA2676" s="113"/>
      <c r="CXB2676" s="113"/>
      <c r="CXC2676" s="113"/>
      <c r="CXD2676" s="113"/>
      <c r="CXE2676" s="113"/>
      <c r="CXF2676" s="113"/>
      <c r="CXG2676" s="113"/>
      <c r="CXH2676" s="113"/>
      <c r="CXI2676" s="113"/>
      <c r="CXJ2676" s="113"/>
      <c r="CXK2676" s="113"/>
      <c r="CXL2676" s="113"/>
      <c r="CXM2676" s="113"/>
      <c r="CXN2676" s="113"/>
      <c r="CXO2676" s="113"/>
      <c r="CXP2676" s="113"/>
      <c r="CXQ2676" s="113"/>
      <c r="CXR2676" s="113"/>
      <c r="CXS2676" s="113"/>
      <c r="CXT2676" s="113"/>
      <c r="CXU2676" s="113"/>
      <c r="CXV2676" s="113"/>
      <c r="CXW2676" s="113"/>
      <c r="CXX2676" s="113"/>
      <c r="CXY2676" s="113"/>
      <c r="CXZ2676" s="113"/>
      <c r="CYA2676" s="113"/>
      <c r="CYB2676" s="113"/>
      <c r="CYC2676" s="113"/>
      <c r="CYD2676" s="113"/>
      <c r="CYE2676" s="113"/>
      <c r="CYF2676" s="113"/>
      <c r="CYG2676" s="113"/>
      <c r="CYH2676" s="113"/>
      <c r="CYI2676" s="113"/>
      <c r="CYJ2676" s="113"/>
      <c r="CYK2676" s="113"/>
      <c r="CYL2676" s="113"/>
      <c r="CYM2676" s="113"/>
      <c r="CYN2676" s="113"/>
      <c r="CYO2676" s="113"/>
      <c r="CYP2676" s="113"/>
      <c r="CYQ2676" s="113"/>
      <c r="CYR2676" s="113"/>
      <c r="CYS2676" s="113"/>
      <c r="CYT2676" s="113"/>
      <c r="CYU2676" s="113"/>
      <c r="CYV2676" s="113"/>
      <c r="CYW2676" s="113"/>
      <c r="CYX2676" s="113"/>
      <c r="CYY2676" s="113"/>
      <c r="CYZ2676" s="113"/>
      <c r="CZA2676" s="113"/>
      <c r="CZB2676" s="113"/>
      <c r="CZC2676" s="113"/>
      <c r="CZD2676" s="113"/>
      <c r="CZE2676" s="113"/>
      <c r="CZF2676" s="113"/>
      <c r="CZG2676" s="113"/>
      <c r="CZH2676" s="113"/>
      <c r="CZI2676" s="113"/>
      <c r="CZJ2676" s="113"/>
      <c r="CZK2676" s="113"/>
      <c r="CZL2676" s="113"/>
      <c r="CZM2676" s="113"/>
      <c r="CZN2676" s="113"/>
      <c r="CZO2676" s="113"/>
      <c r="CZP2676" s="113"/>
      <c r="CZQ2676" s="113"/>
      <c r="CZR2676" s="113"/>
      <c r="CZS2676" s="113"/>
      <c r="CZT2676" s="113"/>
      <c r="CZU2676" s="113"/>
      <c r="CZV2676" s="113"/>
      <c r="CZW2676" s="113"/>
      <c r="CZX2676" s="113"/>
      <c r="CZY2676" s="113"/>
      <c r="CZZ2676" s="113"/>
      <c r="DAA2676" s="113"/>
      <c r="DAB2676" s="113"/>
      <c r="DAC2676" s="113"/>
      <c r="DAD2676" s="113"/>
      <c r="DAE2676" s="113"/>
      <c r="DAF2676" s="113"/>
      <c r="DAG2676" s="113"/>
      <c r="DAH2676" s="113"/>
      <c r="DAI2676" s="113"/>
      <c r="DAJ2676" s="113"/>
      <c r="DAK2676" s="113"/>
      <c r="DAL2676" s="113"/>
      <c r="DAM2676" s="113"/>
      <c r="DAN2676" s="113"/>
      <c r="DAO2676" s="113"/>
      <c r="DAP2676" s="113"/>
      <c r="DAQ2676" s="113"/>
      <c r="DAR2676" s="113"/>
      <c r="DAS2676" s="113"/>
      <c r="DAT2676" s="113"/>
      <c r="DAU2676" s="113"/>
      <c r="DAV2676" s="113"/>
      <c r="DAW2676" s="113"/>
      <c r="DAX2676" s="113"/>
      <c r="DAY2676" s="113"/>
      <c r="DAZ2676" s="113"/>
      <c r="DBA2676" s="113"/>
      <c r="DBB2676" s="113"/>
      <c r="DBC2676" s="113"/>
      <c r="DBD2676" s="113"/>
      <c r="DBE2676" s="113"/>
      <c r="DBF2676" s="113"/>
      <c r="DBG2676" s="113"/>
      <c r="DBH2676" s="113"/>
      <c r="DBI2676" s="113"/>
      <c r="DBJ2676" s="113"/>
      <c r="DBK2676" s="113"/>
      <c r="DBL2676" s="113"/>
      <c r="DBM2676" s="113"/>
      <c r="DBN2676" s="113"/>
      <c r="DBO2676" s="113"/>
      <c r="DBP2676" s="113"/>
      <c r="DBQ2676" s="113"/>
      <c r="DBR2676" s="113"/>
      <c r="DBS2676" s="113"/>
      <c r="DBT2676" s="113"/>
      <c r="DBU2676" s="113"/>
      <c r="DBV2676" s="113"/>
      <c r="DBW2676" s="113"/>
      <c r="DBX2676" s="113"/>
      <c r="DBY2676" s="113"/>
      <c r="DBZ2676" s="113"/>
      <c r="DCA2676" s="113"/>
      <c r="DCB2676" s="113"/>
      <c r="DCC2676" s="113"/>
      <c r="DCD2676" s="113"/>
      <c r="DCE2676" s="113"/>
      <c r="DCF2676" s="113"/>
      <c r="DCG2676" s="113"/>
      <c r="DCH2676" s="113"/>
      <c r="DCI2676" s="113"/>
      <c r="DCJ2676" s="113"/>
      <c r="DCK2676" s="113"/>
      <c r="DCL2676" s="113"/>
      <c r="DCM2676" s="113"/>
      <c r="DCN2676" s="113"/>
      <c r="DCO2676" s="113"/>
      <c r="DCP2676" s="113"/>
      <c r="DCQ2676" s="113"/>
      <c r="DCR2676" s="113"/>
      <c r="DCS2676" s="113"/>
      <c r="DCT2676" s="113"/>
      <c r="DCU2676" s="113"/>
      <c r="DCV2676" s="113"/>
      <c r="DCW2676" s="113"/>
      <c r="DCX2676" s="113"/>
      <c r="DCY2676" s="113"/>
      <c r="DCZ2676" s="113"/>
      <c r="DDA2676" s="113"/>
      <c r="DDB2676" s="113"/>
      <c r="DDC2676" s="113"/>
      <c r="DDD2676" s="113"/>
      <c r="DDE2676" s="113"/>
      <c r="DDF2676" s="113"/>
      <c r="DDG2676" s="113"/>
      <c r="DDH2676" s="113"/>
      <c r="DDI2676" s="113"/>
      <c r="DDJ2676" s="113"/>
      <c r="DDK2676" s="113"/>
      <c r="DDL2676" s="113"/>
      <c r="DDM2676" s="113"/>
      <c r="DDN2676" s="113"/>
      <c r="DDO2676" s="113"/>
      <c r="DDP2676" s="113"/>
      <c r="DDQ2676" s="113"/>
      <c r="DDR2676" s="113"/>
      <c r="DDS2676" s="113"/>
      <c r="DDT2676" s="113"/>
      <c r="DDU2676" s="113"/>
      <c r="DDV2676" s="113"/>
      <c r="DDW2676" s="113"/>
      <c r="DDX2676" s="113"/>
      <c r="DDY2676" s="113"/>
      <c r="DDZ2676" s="113"/>
      <c r="DEA2676" s="113"/>
      <c r="DEB2676" s="113"/>
      <c r="DEC2676" s="113"/>
      <c r="DED2676" s="113"/>
      <c r="DEE2676" s="113"/>
      <c r="DEF2676" s="113"/>
      <c r="DEG2676" s="113"/>
      <c r="DEH2676" s="113"/>
      <c r="DEI2676" s="113"/>
      <c r="DEJ2676" s="113"/>
      <c r="DEK2676" s="113"/>
      <c r="DEL2676" s="113"/>
      <c r="DEM2676" s="113"/>
      <c r="DEN2676" s="113"/>
      <c r="DEO2676" s="113"/>
      <c r="DEP2676" s="113"/>
      <c r="DEQ2676" s="113"/>
      <c r="DER2676" s="113"/>
      <c r="DES2676" s="113"/>
      <c r="DET2676" s="113"/>
      <c r="DEU2676" s="113"/>
      <c r="DEV2676" s="113"/>
      <c r="DEW2676" s="113"/>
      <c r="DEX2676" s="113"/>
      <c r="DEY2676" s="113"/>
      <c r="DEZ2676" s="113"/>
      <c r="DFA2676" s="113"/>
      <c r="DFB2676" s="113"/>
      <c r="DFC2676" s="113"/>
      <c r="DFD2676" s="113"/>
      <c r="DFE2676" s="113"/>
      <c r="DFF2676" s="113"/>
      <c r="DFG2676" s="113"/>
      <c r="DFH2676" s="113"/>
      <c r="DFI2676" s="113"/>
      <c r="DFJ2676" s="113"/>
      <c r="DFK2676" s="113"/>
      <c r="DFL2676" s="113"/>
      <c r="DFM2676" s="113"/>
      <c r="DFN2676" s="113"/>
      <c r="DFO2676" s="113"/>
      <c r="DFP2676" s="113"/>
      <c r="DFQ2676" s="113"/>
      <c r="DFR2676" s="113"/>
      <c r="DFS2676" s="113"/>
      <c r="DFT2676" s="113"/>
      <c r="DFU2676" s="113"/>
      <c r="DFV2676" s="113"/>
      <c r="DFW2676" s="113"/>
      <c r="DFX2676" s="113"/>
      <c r="DFY2676" s="113"/>
      <c r="DFZ2676" s="113"/>
      <c r="DGA2676" s="113"/>
      <c r="DGB2676" s="113"/>
      <c r="DGC2676" s="113"/>
      <c r="DGD2676" s="113"/>
      <c r="DGE2676" s="113"/>
      <c r="DGF2676" s="113"/>
      <c r="DGG2676" s="113"/>
      <c r="DGH2676" s="113"/>
      <c r="DGI2676" s="113"/>
      <c r="DGJ2676" s="113"/>
      <c r="DGK2676" s="113"/>
      <c r="DGL2676" s="113"/>
      <c r="DGM2676" s="113"/>
      <c r="DGN2676" s="113"/>
      <c r="DGO2676" s="113"/>
      <c r="DGP2676" s="113"/>
      <c r="DGQ2676" s="113"/>
      <c r="DGR2676" s="113"/>
      <c r="DGS2676" s="113"/>
      <c r="DGT2676" s="113"/>
      <c r="DGU2676" s="113"/>
      <c r="DGV2676" s="113"/>
      <c r="DGW2676" s="113"/>
      <c r="DGX2676" s="113"/>
      <c r="DGY2676" s="113"/>
      <c r="DGZ2676" s="113"/>
      <c r="DHA2676" s="113"/>
      <c r="DHB2676" s="113"/>
      <c r="DHC2676" s="113"/>
      <c r="DHD2676" s="113"/>
      <c r="DHE2676" s="113"/>
      <c r="DHF2676" s="113"/>
      <c r="DHG2676" s="113"/>
      <c r="DHH2676" s="113"/>
      <c r="DHI2676" s="113"/>
      <c r="DHJ2676" s="113"/>
      <c r="DHK2676" s="113"/>
      <c r="DHL2676" s="113"/>
      <c r="DHM2676" s="113"/>
      <c r="DHN2676" s="113"/>
      <c r="DHO2676" s="113"/>
      <c r="DHP2676" s="113"/>
      <c r="DHQ2676" s="113"/>
      <c r="DHR2676" s="113"/>
      <c r="DHS2676" s="113"/>
      <c r="DHT2676" s="113"/>
      <c r="DHU2676" s="113"/>
      <c r="DHV2676" s="113"/>
      <c r="DHW2676" s="113"/>
      <c r="DHX2676" s="113"/>
      <c r="DHY2676" s="113"/>
      <c r="DHZ2676" s="113"/>
      <c r="DIA2676" s="113"/>
      <c r="DIB2676" s="113"/>
      <c r="DIC2676" s="113"/>
      <c r="DID2676" s="113"/>
      <c r="DIE2676" s="113"/>
      <c r="DIF2676" s="113"/>
      <c r="DIG2676" s="113"/>
      <c r="DIH2676" s="113"/>
      <c r="DII2676" s="113"/>
      <c r="DIJ2676" s="113"/>
      <c r="DIK2676" s="113"/>
      <c r="DIL2676" s="113"/>
      <c r="DIM2676" s="113"/>
      <c r="DIN2676" s="113"/>
      <c r="DIO2676" s="113"/>
      <c r="DIP2676" s="113"/>
      <c r="DIQ2676" s="113"/>
      <c r="DIR2676" s="113"/>
      <c r="DIS2676" s="113"/>
      <c r="DIT2676" s="113"/>
      <c r="DIU2676" s="113"/>
      <c r="DIV2676" s="113"/>
      <c r="DIW2676" s="113"/>
      <c r="DIX2676" s="113"/>
      <c r="DIY2676" s="113"/>
      <c r="DIZ2676" s="113"/>
      <c r="DJA2676" s="113"/>
      <c r="DJB2676" s="113"/>
      <c r="DJC2676" s="113"/>
      <c r="DJD2676" s="113"/>
      <c r="DJE2676" s="113"/>
      <c r="DJF2676" s="113"/>
      <c r="DJG2676" s="113"/>
      <c r="DJH2676" s="113"/>
      <c r="DJI2676" s="113"/>
      <c r="DJJ2676" s="113"/>
      <c r="DJK2676" s="113"/>
      <c r="DJL2676" s="113"/>
      <c r="DJM2676" s="113"/>
      <c r="DJN2676" s="113"/>
      <c r="DJO2676" s="113"/>
      <c r="DJP2676" s="113"/>
      <c r="DJQ2676" s="113"/>
      <c r="DJR2676" s="113"/>
      <c r="DJS2676" s="113"/>
      <c r="DJT2676" s="113"/>
      <c r="DJU2676" s="113"/>
      <c r="DJV2676" s="113"/>
      <c r="DJW2676" s="113"/>
      <c r="DJX2676" s="113"/>
      <c r="DJY2676" s="113"/>
      <c r="DJZ2676" s="113"/>
      <c r="DKA2676" s="113"/>
      <c r="DKB2676" s="113"/>
      <c r="DKC2676" s="113"/>
      <c r="DKD2676" s="113"/>
      <c r="DKE2676" s="113"/>
      <c r="DKF2676" s="113"/>
      <c r="DKG2676" s="113"/>
      <c r="DKH2676" s="113"/>
      <c r="DKI2676" s="113"/>
      <c r="DKJ2676" s="113"/>
      <c r="DKK2676" s="113"/>
      <c r="DKL2676" s="113"/>
      <c r="DKM2676" s="113"/>
      <c r="DKN2676" s="113"/>
      <c r="DKO2676" s="113"/>
      <c r="DKP2676" s="113"/>
      <c r="DKQ2676" s="113"/>
      <c r="DKR2676" s="113"/>
      <c r="DKS2676" s="113"/>
      <c r="DKT2676" s="113"/>
      <c r="DKU2676" s="113"/>
      <c r="DKV2676" s="113"/>
      <c r="DKW2676" s="113"/>
      <c r="DKX2676" s="113"/>
      <c r="DKY2676" s="113"/>
      <c r="DKZ2676" s="113"/>
      <c r="DLA2676" s="113"/>
      <c r="DLB2676" s="113"/>
      <c r="DLC2676" s="113"/>
      <c r="DLD2676" s="113"/>
      <c r="DLE2676" s="113"/>
      <c r="DLF2676" s="113"/>
      <c r="DLG2676" s="113"/>
      <c r="DLH2676" s="113"/>
      <c r="DLI2676" s="113"/>
      <c r="DLJ2676" s="113"/>
      <c r="DLK2676" s="113"/>
      <c r="DLL2676" s="113"/>
      <c r="DLM2676" s="113"/>
      <c r="DLN2676" s="113"/>
      <c r="DLO2676" s="113"/>
      <c r="DLP2676" s="113"/>
      <c r="DLQ2676" s="113"/>
      <c r="DLR2676" s="113"/>
      <c r="DLS2676" s="113"/>
      <c r="DLT2676" s="113"/>
      <c r="DLU2676" s="113"/>
      <c r="DLV2676" s="113"/>
      <c r="DLW2676" s="113"/>
      <c r="DLX2676" s="113"/>
      <c r="DLY2676" s="113"/>
      <c r="DLZ2676" s="113"/>
      <c r="DMA2676" s="113"/>
      <c r="DMB2676" s="113"/>
      <c r="DMC2676" s="113"/>
      <c r="DMD2676" s="113"/>
      <c r="DME2676" s="113"/>
      <c r="DMF2676" s="113"/>
      <c r="DMG2676" s="113"/>
      <c r="DMH2676" s="113"/>
      <c r="DMI2676" s="113"/>
      <c r="DMJ2676" s="113"/>
      <c r="DMK2676" s="113"/>
      <c r="DML2676" s="113"/>
      <c r="DMM2676" s="113"/>
      <c r="DMN2676" s="113"/>
      <c r="DMO2676" s="113"/>
      <c r="DMP2676" s="113"/>
      <c r="DMQ2676" s="113"/>
      <c r="DMR2676" s="113"/>
      <c r="DMS2676" s="113"/>
      <c r="DMT2676" s="113"/>
      <c r="DMU2676" s="113"/>
      <c r="DMV2676" s="113"/>
      <c r="DMW2676" s="113"/>
      <c r="DMX2676" s="113"/>
      <c r="DMY2676" s="113"/>
      <c r="DMZ2676" s="113"/>
      <c r="DNA2676" s="113"/>
      <c r="DNB2676" s="113"/>
      <c r="DNC2676" s="113"/>
      <c r="DND2676" s="113"/>
      <c r="DNE2676" s="113"/>
      <c r="DNF2676" s="113"/>
      <c r="DNG2676" s="113"/>
      <c r="DNH2676" s="113"/>
      <c r="DNI2676" s="113"/>
      <c r="DNJ2676" s="113"/>
      <c r="DNK2676" s="113"/>
      <c r="DNL2676" s="113"/>
      <c r="DNM2676" s="113"/>
      <c r="DNN2676" s="113"/>
      <c r="DNO2676" s="113"/>
      <c r="DNP2676" s="113"/>
      <c r="DNQ2676" s="113"/>
      <c r="DNR2676" s="113"/>
      <c r="DNS2676" s="113"/>
      <c r="DNT2676" s="113"/>
      <c r="DNU2676" s="113"/>
      <c r="DNV2676" s="113"/>
      <c r="DNW2676" s="113"/>
      <c r="DNX2676" s="113"/>
      <c r="DNY2676" s="113"/>
      <c r="DNZ2676" s="113"/>
      <c r="DOA2676" s="113"/>
      <c r="DOB2676" s="113"/>
      <c r="DOC2676" s="113"/>
      <c r="DOD2676" s="113"/>
      <c r="DOE2676" s="113"/>
      <c r="DOF2676" s="113"/>
      <c r="DOG2676" s="113"/>
      <c r="DOH2676" s="113"/>
      <c r="DOI2676" s="113"/>
      <c r="DOJ2676" s="113"/>
      <c r="DOK2676" s="113"/>
      <c r="DOL2676" s="113"/>
      <c r="DOM2676" s="113"/>
      <c r="DON2676" s="113"/>
      <c r="DOO2676" s="113"/>
      <c r="DOP2676" s="113"/>
      <c r="DOQ2676" s="113"/>
      <c r="DOR2676" s="113"/>
      <c r="DOS2676" s="113"/>
      <c r="DOT2676" s="113"/>
      <c r="DOU2676" s="113"/>
      <c r="DOV2676" s="113"/>
      <c r="DOW2676" s="113"/>
      <c r="DOX2676" s="113"/>
      <c r="DOY2676" s="113"/>
      <c r="DOZ2676" s="113"/>
      <c r="DPA2676" s="113"/>
      <c r="DPB2676" s="113"/>
      <c r="DPC2676" s="113"/>
      <c r="DPD2676" s="113"/>
      <c r="DPE2676" s="113"/>
      <c r="DPF2676" s="113"/>
      <c r="DPG2676" s="113"/>
      <c r="DPH2676" s="113"/>
      <c r="DPI2676" s="113"/>
      <c r="DPJ2676" s="113"/>
      <c r="DPK2676" s="113"/>
      <c r="DPL2676" s="113"/>
      <c r="DPM2676" s="113"/>
      <c r="DPN2676" s="113"/>
      <c r="DPO2676" s="113"/>
      <c r="DPP2676" s="113"/>
      <c r="DPQ2676" s="113"/>
      <c r="DPR2676" s="113"/>
      <c r="DPS2676" s="113"/>
      <c r="DPT2676" s="113"/>
      <c r="DPU2676" s="113"/>
      <c r="DPV2676" s="113"/>
      <c r="DPW2676" s="113"/>
      <c r="DPX2676" s="113"/>
      <c r="DPY2676" s="113"/>
      <c r="DPZ2676" s="113"/>
      <c r="DQA2676" s="113"/>
      <c r="DQB2676" s="113"/>
      <c r="DQC2676" s="113"/>
      <c r="DQD2676" s="113"/>
      <c r="DQE2676" s="113"/>
      <c r="DQF2676" s="113"/>
      <c r="DQG2676" s="113"/>
      <c r="DQH2676" s="113"/>
      <c r="DQI2676" s="113"/>
      <c r="DQJ2676" s="113"/>
      <c r="DQK2676" s="113"/>
      <c r="DQL2676" s="113"/>
      <c r="DQM2676" s="113"/>
      <c r="DQN2676" s="113"/>
      <c r="DQO2676" s="113"/>
      <c r="DQP2676" s="113"/>
      <c r="DQQ2676" s="113"/>
      <c r="DQR2676" s="113"/>
      <c r="DQS2676" s="113"/>
      <c r="DQT2676" s="113"/>
      <c r="DQU2676" s="113"/>
      <c r="DQV2676" s="113"/>
      <c r="DQW2676" s="113"/>
      <c r="DQX2676" s="113"/>
      <c r="DQY2676" s="113"/>
      <c r="DQZ2676" s="113"/>
      <c r="DRA2676" s="113"/>
      <c r="DRB2676" s="113"/>
      <c r="DRC2676" s="113"/>
      <c r="DRD2676" s="113"/>
      <c r="DRE2676" s="113"/>
      <c r="DRF2676" s="113"/>
      <c r="DRG2676" s="113"/>
      <c r="DRH2676" s="113"/>
      <c r="DRI2676" s="113"/>
      <c r="DRJ2676" s="113"/>
      <c r="DRK2676" s="113"/>
      <c r="DRL2676" s="113"/>
      <c r="DRM2676" s="113"/>
      <c r="DRN2676" s="113"/>
      <c r="DRO2676" s="113"/>
      <c r="DRP2676" s="113"/>
      <c r="DRQ2676" s="113"/>
      <c r="DRR2676" s="113"/>
      <c r="DRS2676" s="113"/>
      <c r="DRT2676" s="113"/>
      <c r="DRU2676" s="113"/>
      <c r="DRV2676" s="113"/>
      <c r="DRW2676" s="113"/>
      <c r="DRX2676" s="113"/>
      <c r="DRY2676" s="113"/>
      <c r="DRZ2676" s="113"/>
      <c r="DSA2676" s="113"/>
      <c r="DSB2676" s="113"/>
      <c r="DSC2676" s="113"/>
      <c r="DSD2676" s="113"/>
      <c r="DSE2676" s="113"/>
      <c r="DSF2676" s="113"/>
      <c r="DSG2676" s="113"/>
      <c r="DSH2676" s="113"/>
      <c r="DSI2676" s="113"/>
      <c r="DSJ2676" s="113"/>
      <c r="DSK2676" s="113"/>
      <c r="DSL2676" s="113"/>
      <c r="DSM2676" s="113"/>
      <c r="DSN2676" s="113"/>
      <c r="DSO2676" s="113"/>
      <c r="DSP2676" s="113"/>
      <c r="DSQ2676" s="113"/>
      <c r="DSR2676" s="113"/>
      <c r="DSS2676" s="113"/>
      <c r="DST2676" s="113"/>
      <c r="DSU2676" s="113"/>
      <c r="DSV2676" s="113"/>
      <c r="DSW2676" s="113"/>
      <c r="DSX2676" s="113"/>
      <c r="DSY2676" s="113"/>
      <c r="DSZ2676" s="113"/>
      <c r="DTA2676" s="113"/>
      <c r="DTB2676" s="113"/>
      <c r="DTC2676" s="113"/>
      <c r="DTD2676" s="113"/>
      <c r="DTE2676" s="113"/>
      <c r="DTF2676" s="113"/>
      <c r="DTG2676" s="113"/>
      <c r="DTH2676" s="113"/>
      <c r="DTI2676" s="113"/>
      <c r="DTJ2676" s="113"/>
      <c r="DTK2676" s="113"/>
      <c r="DTL2676" s="113"/>
      <c r="DTM2676" s="113"/>
      <c r="DTN2676" s="113"/>
      <c r="DTO2676" s="113"/>
      <c r="DTP2676" s="113"/>
      <c r="DTQ2676" s="113"/>
      <c r="DTR2676" s="113"/>
      <c r="DTS2676" s="113"/>
      <c r="DTT2676" s="113"/>
      <c r="DTU2676" s="113"/>
      <c r="DTV2676" s="113"/>
      <c r="DTW2676" s="113"/>
      <c r="DTX2676" s="113"/>
      <c r="DTY2676" s="113"/>
      <c r="DTZ2676" s="113"/>
      <c r="DUA2676" s="113"/>
      <c r="DUB2676" s="113"/>
      <c r="DUC2676" s="113"/>
      <c r="DUD2676" s="113"/>
      <c r="DUE2676" s="113"/>
      <c r="DUF2676" s="113"/>
      <c r="DUG2676" s="113"/>
      <c r="DUH2676" s="113"/>
      <c r="DUI2676" s="113"/>
      <c r="DUJ2676" s="113"/>
      <c r="DUK2676" s="113"/>
      <c r="DUL2676" s="113"/>
      <c r="DUM2676" s="113"/>
      <c r="DUN2676" s="113"/>
      <c r="DUO2676" s="113"/>
      <c r="DUP2676" s="113"/>
      <c r="DUQ2676" s="113"/>
      <c r="DUR2676" s="113"/>
      <c r="DUS2676" s="113"/>
      <c r="DUT2676" s="113"/>
      <c r="DUU2676" s="113"/>
      <c r="DUV2676" s="113"/>
      <c r="DUW2676" s="113"/>
      <c r="DUX2676" s="113"/>
      <c r="DUY2676" s="113"/>
      <c r="DUZ2676" s="113"/>
      <c r="DVA2676" s="113"/>
      <c r="DVB2676" s="113"/>
      <c r="DVC2676" s="113"/>
      <c r="DVD2676" s="113"/>
      <c r="DVE2676" s="113"/>
      <c r="DVF2676" s="113"/>
      <c r="DVG2676" s="113"/>
      <c r="DVH2676" s="113"/>
      <c r="DVI2676" s="113"/>
      <c r="DVJ2676" s="113"/>
      <c r="DVK2676" s="113"/>
      <c r="DVL2676" s="113"/>
      <c r="DVM2676" s="113"/>
      <c r="DVN2676" s="113"/>
      <c r="DVO2676" s="113"/>
      <c r="DVP2676" s="113"/>
      <c r="DVQ2676" s="113"/>
      <c r="DVR2676" s="113"/>
      <c r="DVS2676" s="113"/>
      <c r="DVT2676" s="113"/>
      <c r="DVU2676" s="113"/>
      <c r="DVV2676" s="113"/>
      <c r="DVW2676" s="113"/>
      <c r="DVX2676" s="113"/>
      <c r="DVY2676" s="113"/>
      <c r="DVZ2676" s="113"/>
      <c r="DWA2676" s="113"/>
      <c r="DWB2676" s="113"/>
      <c r="DWC2676" s="113"/>
      <c r="DWD2676" s="113"/>
      <c r="DWE2676" s="113"/>
      <c r="DWF2676" s="113"/>
      <c r="DWG2676" s="113"/>
      <c r="DWH2676" s="113"/>
      <c r="DWI2676" s="113"/>
      <c r="DWJ2676" s="113"/>
      <c r="DWK2676" s="113"/>
      <c r="DWL2676" s="113"/>
      <c r="DWM2676" s="113"/>
      <c r="DWN2676" s="113"/>
      <c r="DWO2676" s="113"/>
      <c r="DWP2676" s="113"/>
      <c r="DWQ2676" s="113"/>
      <c r="DWR2676" s="113"/>
      <c r="DWS2676" s="113"/>
      <c r="DWT2676" s="113"/>
      <c r="DWU2676" s="113"/>
      <c r="DWV2676" s="113"/>
      <c r="DWW2676" s="113"/>
      <c r="DWX2676" s="113"/>
      <c r="DWY2676" s="113"/>
      <c r="DWZ2676" s="113"/>
      <c r="DXA2676" s="113"/>
      <c r="DXB2676" s="113"/>
      <c r="DXC2676" s="113"/>
      <c r="DXD2676" s="113"/>
      <c r="DXE2676" s="113"/>
      <c r="DXF2676" s="113"/>
      <c r="DXG2676" s="113"/>
      <c r="DXH2676" s="113"/>
      <c r="DXI2676" s="113"/>
      <c r="DXJ2676" s="113"/>
      <c r="DXK2676" s="113"/>
      <c r="DXL2676" s="113"/>
      <c r="DXM2676" s="113"/>
      <c r="DXN2676" s="113"/>
      <c r="DXO2676" s="113"/>
      <c r="DXP2676" s="113"/>
      <c r="DXQ2676" s="113"/>
      <c r="DXR2676" s="113"/>
      <c r="DXS2676" s="113"/>
      <c r="DXT2676" s="113"/>
      <c r="DXU2676" s="113"/>
      <c r="DXV2676" s="113"/>
      <c r="DXW2676" s="113"/>
      <c r="DXX2676" s="113"/>
      <c r="DXY2676" s="113"/>
      <c r="DXZ2676" s="113"/>
      <c r="DYA2676" s="113"/>
      <c r="DYB2676" s="113"/>
      <c r="DYC2676" s="113"/>
      <c r="DYD2676" s="113"/>
      <c r="DYE2676" s="113"/>
      <c r="DYF2676" s="113"/>
      <c r="DYG2676" s="113"/>
      <c r="DYH2676" s="113"/>
      <c r="DYI2676" s="113"/>
      <c r="DYJ2676" s="113"/>
      <c r="DYK2676" s="113"/>
      <c r="DYL2676" s="113"/>
      <c r="DYM2676" s="113"/>
      <c r="DYN2676" s="113"/>
      <c r="DYO2676" s="113"/>
      <c r="DYP2676" s="113"/>
      <c r="DYQ2676" s="113"/>
      <c r="DYR2676" s="113"/>
      <c r="DYS2676" s="113"/>
      <c r="DYT2676" s="113"/>
      <c r="DYU2676" s="113"/>
      <c r="DYV2676" s="113"/>
      <c r="DYW2676" s="113"/>
      <c r="DYX2676" s="113"/>
      <c r="DYY2676" s="113"/>
      <c r="DYZ2676" s="113"/>
      <c r="DZA2676" s="113"/>
      <c r="DZB2676" s="113"/>
      <c r="DZC2676" s="113"/>
      <c r="DZD2676" s="113"/>
      <c r="DZE2676" s="113"/>
      <c r="DZF2676" s="113"/>
      <c r="DZG2676" s="113"/>
      <c r="DZH2676" s="113"/>
      <c r="DZI2676" s="113"/>
      <c r="DZJ2676" s="113"/>
      <c r="DZK2676" s="113"/>
      <c r="DZL2676" s="113"/>
      <c r="DZM2676" s="113"/>
      <c r="DZN2676" s="113"/>
      <c r="DZO2676" s="113"/>
      <c r="DZP2676" s="113"/>
      <c r="DZQ2676" s="113"/>
      <c r="DZR2676" s="113"/>
      <c r="DZS2676" s="113"/>
      <c r="DZT2676" s="113"/>
      <c r="DZU2676" s="113"/>
      <c r="DZV2676" s="113"/>
      <c r="DZW2676" s="113"/>
      <c r="DZX2676" s="113"/>
      <c r="DZY2676" s="113"/>
      <c r="DZZ2676" s="113"/>
      <c r="EAA2676" s="113"/>
      <c r="EAB2676" s="113"/>
      <c r="EAC2676" s="113"/>
      <c r="EAD2676" s="113"/>
      <c r="EAE2676" s="113"/>
      <c r="EAF2676" s="113"/>
      <c r="EAG2676" s="113"/>
      <c r="EAH2676" s="113"/>
      <c r="EAI2676" s="113"/>
      <c r="EAJ2676" s="113"/>
      <c r="EAK2676" s="113"/>
      <c r="EAL2676" s="113"/>
      <c r="EAM2676" s="113"/>
      <c r="EAN2676" s="113"/>
      <c r="EAO2676" s="113"/>
      <c r="EAP2676" s="113"/>
      <c r="EAQ2676" s="113"/>
      <c r="EAR2676" s="113"/>
      <c r="EAS2676" s="113"/>
      <c r="EAT2676" s="113"/>
      <c r="EAU2676" s="113"/>
      <c r="EAV2676" s="113"/>
      <c r="EAW2676" s="113"/>
      <c r="EAX2676" s="113"/>
      <c r="EAY2676" s="113"/>
      <c r="EAZ2676" s="113"/>
      <c r="EBA2676" s="113"/>
      <c r="EBB2676" s="113"/>
      <c r="EBC2676" s="113"/>
      <c r="EBD2676" s="113"/>
      <c r="EBE2676" s="113"/>
      <c r="EBF2676" s="113"/>
      <c r="EBG2676" s="113"/>
      <c r="EBH2676" s="113"/>
      <c r="EBI2676" s="113"/>
      <c r="EBJ2676" s="113"/>
      <c r="EBK2676" s="113"/>
      <c r="EBL2676" s="113"/>
      <c r="EBM2676" s="113"/>
      <c r="EBN2676" s="113"/>
      <c r="EBO2676" s="113"/>
      <c r="EBP2676" s="113"/>
      <c r="EBQ2676" s="113"/>
      <c r="EBR2676" s="113"/>
      <c r="EBS2676" s="113"/>
      <c r="EBT2676" s="113"/>
      <c r="EBU2676" s="113"/>
      <c r="EBV2676" s="113"/>
      <c r="EBW2676" s="113"/>
      <c r="EBX2676" s="113"/>
      <c r="EBY2676" s="113"/>
      <c r="EBZ2676" s="113"/>
      <c r="ECA2676" s="113"/>
      <c r="ECB2676" s="113"/>
      <c r="ECC2676" s="113"/>
      <c r="ECD2676" s="113"/>
      <c r="ECE2676" s="113"/>
      <c r="ECF2676" s="113"/>
      <c r="ECG2676" s="113"/>
      <c r="ECH2676" s="113"/>
      <c r="ECI2676" s="113"/>
      <c r="ECJ2676" s="113"/>
      <c r="ECK2676" s="113"/>
      <c r="ECL2676" s="113"/>
      <c r="ECM2676" s="113"/>
      <c r="ECN2676" s="113"/>
      <c r="ECO2676" s="113"/>
      <c r="ECP2676" s="113"/>
      <c r="ECQ2676" s="113"/>
      <c r="ECR2676" s="113"/>
      <c r="ECS2676" s="113"/>
      <c r="ECT2676" s="113"/>
      <c r="ECU2676" s="113"/>
      <c r="ECV2676" s="113"/>
      <c r="ECW2676" s="113"/>
      <c r="ECX2676" s="113"/>
      <c r="ECY2676" s="113"/>
      <c r="ECZ2676" s="113"/>
      <c r="EDA2676" s="113"/>
      <c r="EDB2676" s="113"/>
      <c r="EDC2676" s="113"/>
      <c r="EDD2676" s="113"/>
      <c r="EDE2676" s="113"/>
      <c r="EDF2676" s="113"/>
      <c r="EDG2676" s="113"/>
      <c r="EDH2676" s="113"/>
      <c r="EDI2676" s="113"/>
      <c r="EDJ2676" s="113"/>
      <c r="EDK2676" s="113"/>
      <c r="EDL2676" s="113"/>
      <c r="EDM2676" s="113"/>
      <c r="EDN2676" s="113"/>
      <c r="EDO2676" s="113"/>
      <c r="EDP2676" s="113"/>
      <c r="EDQ2676" s="113"/>
      <c r="EDR2676" s="113"/>
      <c r="EDS2676" s="113"/>
      <c r="EDT2676" s="113"/>
      <c r="EDU2676" s="113"/>
      <c r="EDV2676" s="113"/>
      <c r="EDW2676" s="113"/>
      <c r="EDX2676" s="113"/>
      <c r="EDY2676" s="113"/>
      <c r="EDZ2676" s="113"/>
      <c r="EEA2676" s="113"/>
      <c r="EEB2676" s="113"/>
      <c r="EEC2676" s="113"/>
      <c r="EED2676" s="113"/>
      <c r="EEE2676" s="113"/>
      <c r="EEF2676" s="113"/>
      <c r="EEG2676" s="113"/>
      <c r="EEH2676" s="113"/>
      <c r="EEI2676" s="113"/>
      <c r="EEJ2676" s="113"/>
      <c r="EEK2676" s="113"/>
      <c r="EEL2676" s="113"/>
      <c r="EEM2676" s="113"/>
      <c r="EEN2676" s="113"/>
      <c r="EEO2676" s="113"/>
      <c r="EEP2676" s="113"/>
      <c r="EEQ2676" s="113"/>
      <c r="EER2676" s="113"/>
      <c r="EES2676" s="113"/>
      <c r="EET2676" s="113"/>
      <c r="EEU2676" s="113"/>
      <c r="EEV2676" s="113"/>
      <c r="EEW2676" s="113"/>
      <c r="EEX2676" s="113"/>
      <c r="EEY2676" s="113"/>
      <c r="EEZ2676" s="113"/>
      <c r="EFA2676" s="113"/>
      <c r="EFB2676" s="113"/>
      <c r="EFC2676" s="113"/>
      <c r="EFD2676" s="113"/>
      <c r="EFE2676" s="113"/>
      <c r="EFF2676" s="113"/>
      <c r="EFG2676" s="113"/>
      <c r="EFH2676" s="113"/>
      <c r="EFI2676" s="113"/>
      <c r="EFJ2676" s="113"/>
      <c r="EFK2676" s="113"/>
      <c r="EFL2676" s="113"/>
      <c r="EFM2676" s="113"/>
      <c r="EFN2676" s="113"/>
      <c r="EFO2676" s="113"/>
      <c r="EFP2676" s="113"/>
      <c r="EFQ2676" s="113"/>
      <c r="EFR2676" s="113"/>
      <c r="EFS2676" s="113"/>
      <c r="EFT2676" s="113"/>
      <c r="EFU2676" s="113"/>
      <c r="EFV2676" s="113"/>
      <c r="EFW2676" s="113"/>
      <c r="EFX2676" s="113"/>
      <c r="EFY2676" s="113"/>
      <c r="EFZ2676" s="113"/>
      <c r="EGA2676" s="113"/>
      <c r="EGB2676" s="113"/>
      <c r="EGC2676" s="113"/>
      <c r="EGD2676" s="113"/>
      <c r="EGE2676" s="113"/>
      <c r="EGF2676" s="113"/>
      <c r="EGG2676" s="113"/>
      <c r="EGH2676" s="113"/>
      <c r="EGI2676" s="113"/>
      <c r="EGJ2676" s="113"/>
      <c r="EGK2676" s="113"/>
      <c r="EGL2676" s="113"/>
      <c r="EGM2676" s="113"/>
      <c r="EGN2676" s="113"/>
      <c r="EGO2676" s="113"/>
      <c r="EGP2676" s="113"/>
      <c r="EGQ2676" s="113"/>
      <c r="EGR2676" s="113"/>
      <c r="EGS2676" s="113"/>
      <c r="EGT2676" s="113"/>
      <c r="EGU2676" s="113"/>
      <c r="EGV2676" s="113"/>
      <c r="EGW2676" s="113"/>
      <c r="EGX2676" s="113"/>
      <c r="EGY2676" s="113"/>
      <c r="EGZ2676" s="113"/>
      <c r="EHA2676" s="113"/>
      <c r="EHB2676" s="113"/>
      <c r="EHC2676" s="113"/>
      <c r="EHD2676" s="113"/>
      <c r="EHE2676" s="113"/>
      <c r="EHF2676" s="113"/>
      <c r="EHG2676" s="113"/>
      <c r="EHH2676" s="113"/>
      <c r="EHI2676" s="113"/>
      <c r="EHJ2676" s="113"/>
      <c r="EHK2676" s="113"/>
      <c r="EHL2676" s="113"/>
      <c r="EHM2676" s="113"/>
      <c r="EHN2676" s="113"/>
      <c r="EHO2676" s="113"/>
      <c r="EHP2676" s="113"/>
      <c r="EHQ2676" s="113"/>
      <c r="EHR2676" s="113"/>
      <c r="EHS2676" s="113"/>
      <c r="EHT2676" s="113"/>
      <c r="EHU2676" s="113"/>
      <c r="EHV2676" s="113"/>
      <c r="EHW2676" s="113"/>
      <c r="EHX2676" s="113"/>
      <c r="EHY2676" s="113"/>
      <c r="EHZ2676" s="113"/>
      <c r="EIA2676" s="113"/>
      <c r="EIB2676" s="113"/>
      <c r="EIC2676" s="113"/>
      <c r="EID2676" s="113"/>
      <c r="EIE2676" s="113"/>
      <c r="EIF2676" s="113"/>
      <c r="EIG2676" s="113"/>
      <c r="EIH2676" s="113"/>
      <c r="EII2676" s="113"/>
      <c r="EIJ2676" s="113"/>
      <c r="EIK2676" s="113"/>
      <c r="EIL2676" s="113"/>
      <c r="EIM2676" s="113"/>
      <c r="EIN2676" s="113"/>
      <c r="EIO2676" s="113"/>
      <c r="EIP2676" s="113"/>
      <c r="EIQ2676" s="113"/>
      <c r="EIR2676" s="113"/>
      <c r="EIS2676" s="113"/>
      <c r="EIT2676" s="113"/>
      <c r="EIU2676" s="113"/>
      <c r="EIV2676" s="113"/>
      <c r="EIW2676" s="113"/>
      <c r="EIX2676" s="113"/>
      <c r="EIY2676" s="113"/>
      <c r="EIZ2676" s="113"/>
      <c r="EJA2676" s="113"/>
      <c r="EJB2676" s="113"/>
      <c r="EJC2676" s="113"/>
      <c r="EJD2676" s="113"/>
      <c r="EJE2676" s="113"/>
      <c r="EJF2676" s="113"/>
      <c r="EJG2676" s="113"/>
      <c r="EJH2676" s="113"/>
      <c r="EJI2676" s="113"/>
      <c r="EJJ2676" s="113"/>
      <c r="EJK2676" s="113"/>
      <c r="EJL2676" s="113"/>
      <c r="EJM2676" s="113"/>
      <c r="EJN2676" s="113"/>
      <c r="EJO2676" s="113"/>
      <c r="EJP2676" s="113"/>
      <c r="EJQ2676" s="113"/>
      <c r="EJR2676" s="113"/>
      <c r="EJS2676" s="113"/>
      <c r="EJT2676" s="113"/>
      <c r="EJU2676" s="113"/>
      <c r="EJV2676" s="113"/>
      <c r="EJW2676" s="113"/>
      <c r="EJX2676" s="113"/>
      <c r="EJY2676" s="113"/>
      <c r="EJZ2676" s="113"/>
      <c r="EKA2676" s="113"/>
      <c r="EKB2676" s="113"/>
      <c r="EKC2676" s="113"/>
      <c r="EKD2676" s="113"/>
      <c r="EKE2676" s="113"/>
      <c r="EKF2676" s="113"/>
      <c r="EKG2676" s="113"/>
      <c r="EKH2676" s="113"/>
      <c r="EKI2676" s="113"/>
      <c r="EKJ2676" s="113"/>
      <c r="EKK2676" s="113"/>
      <c r="EKL2676" s="113"/>
      <c r="EKM2676" s="113"/>
      <c r="EKN2676" s="113"/>
      <c r="EKO2676" s="113"/>
      <c r="EKP2676" s="113"/>
      <c r="EKQ2676" s="113"/>
      <c r="EKR2676" s="113"/>
      <c r="EKS2676" s="113"/>
      <c r="EKT2676" s="113"/>
      <c r="EKU2676" s="113"/>
      <c r="EKV2676" s="113"/>
      <c r="EKW2676" s="113"/>
      <c r="EKX2676" s="113"/>
      <c r="EKY2676" s="113"/>
      <c r="EKZ2676" s="113"/>
      <c r="ELA2676" s="113"/>
      <c r="ELB2676" s="113"/>
      <c r="ELC2676" s="113"/>
      <c r="ELD2676" s="113"/>
      <c r="ELE2676" s="113"/>
      <c r="ELF2676" s="113"/>
      <c r="ELG2676" s="113"/>
      <c r="ELH2676" s="113"/>
      <c r="ELI2676" s="113"/>
      <c r="ELJ2676" s="113"/>
      <c r="ELK2676" s="113"/>
      <c r="ELL2676" s="113"/>
      <c r="ELM2676" s="113"/>
      <c r="ELN2676" s="113"/>
      <c r="ELO2676" s="113"/>
      <c r="ELP2676" s="113"/>
      <c r="ELQ2676" s="113"/>
      <c r="ELR2676" s="113"/>
      <c r="ELS2676" s="113"/>
      <c r="ELT2676" s="113"/>
      <c r="ELU2676" s="113"/>
      <c r="ELV2676" s="113"/>
      <c r="ELW2676" s="113"/>
      <c r="ELX2676" s="113"/>
      <c r="ELY2676" s="113"/>
      <c r="ELZ2676" s="113"/>
      <c r="EMA2676" s="113"/>
      <c r="EMB2676" s="113"/>
      <c r="EMC2676" s="113"/>
      <c r="EMD2676" s="113"/>
      <c r="EME2676" s="113"/>
      <c r="EMF2676" s="113"/>
      <c r="EMG2676" s="113"/>
      <c r="EMH2676" s="113"/>
      <c r="EMI2676" s="113"/>
      <c r="EMJ2676" s="113"/>
      <c r="EMK2676" s="113"/>
      <c r="EML2676" s="113"/>
      <c r="EMM2676" s="113"/>
      <c r="EMN2676" s="113"/>
      <c r="EMO2676" s="113"/>
      <c r="EMP2676" s="113"/>
      <c r="EMQ2676" s="113"/>
      <c r="EMR2676" s="113"/>
      <c r="EMS2676" s="113"/>
      <c r="EMT2676" s="113"/>
      <c r="EMU2676" s="113"/>
      <c r="EMV2676" s="113"/>
      <c r="EMW2676" s="113"/>
      <c r="EMX2676" s="113"/>
      <c r="EMY2676" s="113"/>
      <c r="EMZ2676" s="113"/>
      <c r="ENA2676" s="113"/>
      <c r="ENB2676" s="113"/>
      <c r="ENC2676" s="113"/>
      <c r="END2676" s="113"/>
      <c r="ENE2676" s="113"/>
      <c r="ENF2676" s="113"/>
      <c r="ENG2676" s="113"/>
      <c r="ENH2676" s="113"/>
      <c r="ENI2676" s="113"/>
      <c r="ENJ2676" s="113"/>
      <c r="ENK2676" s="113"/>
      <c r="ENL2676" s="113"/>
      <c r="ENM2676" s="113"/>
      <c r="ENN2676" s="113"/>
      <c r="ENO2676" s="113"/>
      <c r="ENP2676" s="113"/>
      <c r="ENQ2676" s="113"/>
      <c r="ENR2676" s="113"/>
      <c r="ENS2676" s="113"/>
      <c r="ENT2676" s="113"/>
      <c r="ENU2676" s="113"/>
      <c r="ENV2676" s="113"/>
      <c r="ENW2676" s="113"/>
      <c r="ENX2676" s="113"/>
      <c r="ENY2676" s="113"/>
      <c r="ENZ2676" s="113"/>
      <c r="EOA2676" s="113"/>
      <c r="EOB2676" s="113"/>
      <c r="EOC2676" s="113"/>
      <c r="EOD2676" s="113"/>
      <c r="EOE2676" s="113"/>
      <c r="EOF2676" s="113"/>
      <c r="EOG2676" s="113"/>
      <c r="EOH2676" s="113"/>
      <c r="EOI2676" s="113"/>
      <c r="EOJ2676" s="113"/>
      <c r="EOK2676" s="113"/>
      <c r="EOL2676" s="113"/>
      <c r="EOM2676" s="113"/>
      <c r="EON2676" s="113"/>
      <c r="EOO2676" s="113"/>
      <c r="EOP2676" s="113"/>
      <c r="EOQ2676" s="113"/>
      <c r="EOR2676" s="113"/>
      <c r="EOS2676" s="113"/>
      <c r="EOT2676" s="113"/>
      <c r="EOU2676" s="113"/>
      <c r="EOV2676" s="113"/>
      <c r="EOW2676" s="113"/>
      <c r="EOX2676" s="113"/>
      <c r="EOY2676" s="113"/>
      <c r="EOZ2676" s="113"/>
      <c r="EPA2676" s="113"/>
      <c r="EPB2676" s="113"/>
      <c r="EPC2676" s="113"/>
      <c r="EPD2676" s="113"/>
      <c r="EPE2676" s="113"/>
      <c r="EPF2676" s="113"/>
      <c r="EPG2676" s="113"/>
      <c r="EPH2676" s="113"/>
      <c r="EPI2676" s="113"/>
      <c r="EPJ2676" s="113"/>
      <c r="EPK2676" s="113"/>
      <c r="EPL2676" s="113"/>
      <c r="EPM2676" s="113"/>
      <c r="EPN2676" s="113"/>
      <c r="EPO2676" s="113"/>
      <c r="EPP2676" s="113"/>
      <c r="EPQ2676" s="113"/>
      <c r="EPR2676" s="113"/>
      <c r="EPS2676" s="113"/>
      <c r="EPT2676" s="113"/>
      <c r="EPU2676" s="113"/>
      <c r="EPV2676" s="113"/>
      <c r="EPW2676" s="113"/>
      <c r="EPX2676" s="113"/>
      <c r="EPY2676" s="113"/>
      <c r="EPZ2676" s="113"/>
      <c r="EQA2676" s="113"/>
      <c r="EQB2676" s="113"/>
      <c r="EQC2676" s="113"/>
      <c r="EQD2676" s="113"/>
      <c r="EQE2676" s="113"/>
      <c r="EQF2676" s="113"/>
      <c r="EQG2676" s="113"/>
      <c r="EQH2676" s="113"/>
      <c r="EQI2676" s="113"/>
      <c r="EQJ2676" s="113"/>
      <c r="EQK2676" s="113"/>
      <c r="EQL2676" s="113"/>
      <c r="EQM2676" s="113"/>
      <c r="EQN2676" s="113"/>
      <c r="EQO2676" s="113"/>
      <c r="EQP2676" s="113"/>
      <c r="EQQ2676" s="113"/>
      <c r="EQR2676" s="113"/>
      <c r="EQS2676" s="113"/>
      <c r="EQT2676" s="113"/>
      <c r="EQU2676" s="113"/>
      <c r="EQV2676" s="113"/>
      <c r="EQW2676" s="113"/>
      <c r="EQX2676" s="113"/>
      <c r="EQY2676" s="113"/>
      <c r="EQZ2676" s="113"/>
      <c r="ERA2676" s="113"/>
      <c r="ERB2676" s="113"/>
      <c r="ERC2676" s="113"/>
      <c r="ERD2676" s="113"/>
      <c r="ERE2676" s="113"/>
      <c r="ERF2676" s="113"/>
      <c r="ERG2676" s="113"/>
      <c r="ERH2676" s="113"/>
      <c r="ERI2676" s="113"/>
      <c r="ERJ2676" s="113"/>
      <c r="ERK2676" s="113"/>
      <c r="ERL2676" s="113"/>
      <c r="ERM2676" s="113"/>
      <c r="ERN2676" s="113"/>
      <c r="ERO2676" s="113"/>
      <c r="ERP2676" s="113"/>
      <c r="ERQ2676" s="113"/>
      <c r="ERR2676" s="113"/>
      <c r="ERS2676" s="113"/>
      <c r="ERT2676" s="113"/>
      <c r="ERU2676" s="113"/>
      <c r="ERV2676" s="113"/>
      <c r="ERW2676" s="113"/>
      <c r="ERX2676" s="113"/>
      <c r="ERY2676" s="113"/>
      <c r="ERZ2676" s="113"/>
      <c r="ESA2676" s="113"/>
      <c r="ESB2676" s="113"/>
      <c r="ESC2676" s="113"/>
      <c r="ESD2676" s="113"/>
      <c r="ESE2676" s="113"/>
      <c r="ESF2676" s="113"/>
      <c r="ESG2676" s="113"/>
      <c r="ESH2676" s="113"/>
      <c r="ESI2676" s="113"/>
      <c r="ESJ2676" s="113"/>
      <c r="ESK2676" s="113"/>
      <c r="ESL2676" s="113"/>
      <c r="ESM2676" s="113"/>
      <c r="ESN2676" s="113"/>
      <c r="ESO2676" s="113"/>
      <c r="ESP2676" s="113"/>
      <c r="ESQ2676" s="113"/>
      <c r="ESR2676" s="113"/>
      <c r="ESS2676" s="113"/>
      <c r="EST2676" s="113"/>
      <c r="ESU2676" s="113"/>
      <c r="ESV2676" s="113"/>
      <c r="ESW2676" s="113"/>
      <c r="ESX2676" s="113"/>
      <c r="ESY2676" s="113"/>
      <c r="ESZ2676" s="113"/>
      <c r="ETA2676" s="113"/>
      <c r="ETB2676" s="113"/>
      <c r="ETC2676" s="113"/>
      <c r="ETD2676" s="113"/>
      <c r="ETE2676" s="113"/>
      <c r="ETF2676" s="113"/>
      <c r="ETG2676" s="113"/>
      <c r="ETH2676" s="113"/>
      <c r="ETI2676" s="113"/>
      <c r="ETJ2676" s="113"/>
      <c r="ETK2676" s="113"/>
      <c r="ETL2676" s="113"/>
      <c r="ETM2676" s="113"/>
      <c r="ETN2676" s="113"/>
      <c r="ETO2676" s="113"/>
      <c r="ETP2676" s="113"/>
      <c r="ETQ2676" s="113"/>
      <c r="ETR2676" s="113"/>
      <c r="ETS2676" s="113"/>
      <c r="ETT2676" s="113"/>
      <c r="ETU2676" s="113"/>
      <c r="ETV2676" s="113"/>
      <c r="ETW2676" s="113"/>
      <c r="ETX2676" s="113"/>
      <c r="ETY2676" s="113"/>
      <c r="ETZ2676" s="113"/>
      <c r="EUA2676" s="113"/>
      <c r="EUB2676" s="113"/>
      <c r="EUC2676" s="113"/>
      <c r="EUD2676" s="113"/>
      <c r="EUE2676" s="113"/>
      <c r="EUF2676" s="113"/>
      <c r="EUG2676" s="113"/>
      <c r="EUH2676" s="113"/>
      <c r="EUI2676" s="113"/>
      <c r="EUJ2676" s="113"/>
      <c r="EUK2676" s="113"/>
      <c r="EUL2676" s="113"/>
      <c r="EUM2676" s="113"/>
      <c r="EUN2676" s="113"/>
      <c r="EUO2676" s="113"/>
      <c r="EUP2676" s="113"/>
      <c r="EUQ2676" s="113"/>
      <c r="EUR2676" s="113"/>
      <c r="EUS2676" s="113"/>
      <c r="EUT2676" s="113"/>
      <c r="EUU2676" s="113"/>
      <c r="EUV2676" s="113"/>
      <c r="EUW2676" s="113"/>
      <c r="EUX2676" s="113"/>
      <c r="EUY2676" s="113"/>
      <c r="EUZ2676" s="113"/>
      <c r="EVA2676" s="113"/>
      <c r="EVB2676" s="113"/>
      <c r="EVC2676" s="113"/>
      <c r="EVD2676" s="113"/>
      <c r="EVE2676" s="113"/>
      <c r="EVF2676" s="113"/>
      <c r="EVG2676" s="113"/>
      <c r="EVH2676" s="113"/>
      <c r="EVI2676" s="113"/>
      <c r="EVJ2676" s="113"/>
      <c r="EVK2676" s="113"/>
      <c r="EVL2676" s="113"/>
      <c r="EVM2676" s="113"/>
      <c r="EVN2676" s="113"/>
      <c r="EVO2676" s="113"/>
      <c r="EVP2676" s="113"/>
      <c r="EVQ2676" s="113"/>
      <c r="EVR2676" s="113"/>
      <c r="EVS2676" s="113"/>
      <c r="EVT2676" s="113"/>
      <c r="EVU2676" s="113"/>
      <c r="EVV2676" s="113"/>
      <c r="EVW2676" s="113"/>
      <c r="EVX2676" s="113"/>
      <c r="EVY2676" s="113"/>
      <c r="EVZ2676" s="113"/>
      <c r="EWA2676" s="113"/>
      <c r="EWB2676" s="113"/>
      <c r="EWC2676" s="113"/>
      <c r="EWD2676" s="113"/>
      <c r="EWE2676" s="113"/>
      <c r="EWF2676" s="113"/>
      <c r="EWG2676" s="113"/>
      <c r="EWH2676" s="113"/>
      <c r="EWI2676" s="113"/>
      <c r="EWJ2676" s="113"/>
      <c r="EWK2676" s="113"/>
      <c r="EWL2676" s="113"/>
      <c r="EWM2676" s="113"/>
      <c r="EWN2676" s="113"/>
      <c r="EWO2676" s="113"/>
      <c r="EWP2676" s="113"/>
      <c r="EWQ2676" s="113"/>
      <c r="EWR2676" s="113"/>
      <c r="EWS2676" s="113"/>
      <c r="EWT2676" s="113"/>
      <c r="EWU2676" s="113"/>
      <c r="EWV2676" s="113"/>
      <c r="EWW2676" s="113"/>
      <c r="EWX2676" s="113"/>
      <c r="EWY2676" s="113"/>
      <c r="EWZ2676" s="113"/>
      <c r="EXA2676" s="113"/>
      <c r="EXB2676" s="113"/>
      <c r="EXC2676" s="113"/>
      <c r="EXD2676" s="113"/>
      <c r="EXE2676" s="113"/>
      <c r="EXF2676" s="113"/>
      <c r="EXG2676" s="113"/>
      <c r="EXH2676" s="113"/>
      <c r="EXI2676" s="113"/>
      <c r="EXJ2676" s="113"/>
      <c r="EXK2676" s="113"/>
      <c r="EXL2676" s="113"/>
      <c r="EXM2676" s="113"/>
      <c r="EXN2676" s="113"/>
      <c r="EXO2676" s="113"/>
      <c r="EXP2676" s="113"/>
      <c r="EXQ2676" s="113"/>
      <c r="EXR2676" s="113"/>
      <c r="EXS2676" s="113"/>
      <c r="EXT2676" s="113"/>
      <c r="EXU2676" s="113"/>
      <c r="EXV2676" s="113"/>
      <c r="EXW2676" s="113"/>
      <c r="EXX2676" s="113"/>
      <c r="EXY2676" s="113"/>
      <c r="EXZ2676" s="113"/>
      <c r="EYA2676" s="113"/>
      <c r="EYB2676" s="113"/>
      <c r="EYC2676" s="113"/>
      <c r="EYD2676" s="113"/>
      <c r="EYE2676" s="113"/>
      <c r="EYF2676" s="113"/>
      <c r="EYG2676" s="113"/>
      <c r="EYH2676" s="113"/>
      <c r="EYI2676" s="113"/>
      <c r="EYJ2676" s="113"/>
      <c r="EYK2676" s="113"/>
      <c r="EYL2676" s="113"/>
      <c r="EYM2676" s="113"/>
      <c r="EYN2676" s="113"/>
      <c r="EYO2676" s="113"/>
      <c r="EYP2676" s="113"/>
      <c r="EYQ2676" s="113"/>
      <c r="EYR2676" s="113"/>
      <c r="EYS2676" s="113"/>
      <c r="EYT2676" s="113"/>
      <c r="EYU2676" s="113"/>
      <c r="EYV2676" s="113"/>
      <c r="EYW2676" s="113"/>
      <c r="EYX2676" s="113"/>
      <c r="EYY2676" s="113"/>
      <c r="EYZ2676" s="113"/>
      <c r="EZA2676" s="113"/>
      <c r="EZB2676" s="113"/>
      <c r="EZC2676" s="113"/>
      <c r="EZD2676" s="113"/>
      <c r="EZE2676" s="113"/>
      <c r="EZF2676" s="113"/>
      <c r="EZG2676" s="113"/>
      <c r="EZH2676" s="113"/>
      <c r="EZI2676" s="113"/>
      <c r="EZJ2676" s="113"/>
      <c r="EZK2676" s="113"/>
      <c r="EZL2676" s="113"/>
      <c r="EZM2676" s="113"/>
      <c r="EZN2676" s="113"/>
      <c r="EZO2676" s="113"/>
      <c r="EZP2676" s="113"/>
      <c r="EZQ2676" s="113"/>
      <c r="EZR2676" s="113"/>
      <c r="EZS2676" s="113"/>
      <c r="EZT2676" s="113"/>
      <c r="EZU2676" s="113"/>
      <c r="EZV2676" s="113"/>
      <c r="EZW2676" s="113"/>
      <c r="EZX2676" s="113"/>
      <c r="EZY2676" s="113"/>
      <c r="EZZ2676" s="113"/>
      <c r="FAA2676" s="113"/>
      <c r="FAB2676" s="113"/>
      <c r="FAC2676" s="113"/>
      <c r="FAD2676" s="113"/>
      <c r="FAE2676" s="113"/>
      <c r="FAF2676" s="113"/>
      <c r="FAG2676" s="113"/>
      <c r="FAH2676" s="113"/>
      <c r="FAI2676" s="113"/>
      <c r="FAJ2676" s="113"/>
      <c r="FAK2676" s="113"/>
      <c r="FAL2676" s="113"/>
      <c r="FAM2676" s="113"/>
      <c r="FAN2676" s="113"/>
      <c r="FAO2676" s="113"/>
      <c r="FAP2676" s="113"/>
      <c r="FAQ2676" s="113"/>
      <c r="FAR2676" s="113"/>
      <c r="FAS2676" s="113"/>
      <c r="FAT2676" s="113"/>
      <c r="FAU2676" s="113"/>
      <c r="FAV2676" s="113"/>
      <c r="FAW2676" s="113"/>
      <c r="FAX2676" s="113"/>
      <c r="FAY2676" s="113"/>
      <c r="FAZ2676" s="113"/>
      <c r="FBA2676" s="113"/>
      <c r="FBB2676" s="113"/>
      <c r="FBC2676" s="113"/>
      <c r="FBD2676" s="113"/>
      <c r="FBE2676" s="113"/>
      <c r="FBF2676" s="113"/>
      <c r="FBG2676" s="113"/>
      <c r="FBH2676" s="113"/>
      <c r="FBI2676" s="113"/>
      <c r="FBJ2676" s="113"/>
      <c r="FBK2676" s="113"/>
      <c r="FBL2676" s="113"/>
      <c r="FBM2676" s="113"/>
      <c r="FBN2676" s="113"/>
      <c r="FBO2676" s="113"/>
      <c r="FBP2676" s="113"/>
      <c r="FBQ2676" s="113"/>
      <c r="FBR2676" s="113"/>
      <c r="FBS2676" s="113"/>
      <c r="FBT2676" s="113"/>
      <c r="FBU2676" s="113"/>
      <c r="FBV2676" s="113"/>
      <c r="FBW2676" s="113"/>
      <c r="FBX2676" s="113"/>
      <c r="FBY2676" s="113"/>
      <c r="FBZ2676" s="113"/>
      <c r="FCA2676" s="113"/>
      <c r="FCB2676" s="113"/>
      <c r="FCC2676" s="113"/>
      <c r="FCD2676" s="113"/>
      <c r="FCE2676" s="113"/>
      <c r="FCF2676" s="113"/>
      <c r="FCG2676" s="113"/>
      <c r="FCH2676" s="113"/>
      <c r="FCI2676" s="113"/>
      <c r="FCJ2676" s="113"/>
      <c r="FCK2676" s="113"/>
      <c r="FCL2676" s="113"/>
      <c r="FCM2676" s="113"/>
      <c r="FCN2676" s="113"/>
      <c r="FCO2676" s="113"/>
      <c r="FCP2676" s="113"/>
      <c r="FCQ2676" s="113"/>
      <c r="FCR2676" s="113"/>
      <c r="FCS2676" s="113"/>
      <c r="FCT2676" s="113"/>
      <c r="FCU2676" s="113"/>
      <c r="FCV2676" s="113"/>
      <c r="FCW2676" s="113"/>
      <c r="FCX2676" s="113"/>
      <c r="FCY2676" s="113"/>
      <c r="FCZ2676" s="113"/>
      <c r="FDA2676" s="113"/>
      <c r="FDB2676" s="113"/>
      <c r="FDC2676" s="113"/>
      <c r="FDD2676" s="113"/>
      <c r="FDE2676" s="113"/>
      <c r="FDF2676" s="113"/>
      <c r="FDG2676" s="113"/>
      <c r="FDH2676" s="113"/>
      <c r="FDI2676" s="113"/>
      <c r="FDJ2676" s="113"/>
      <c r="FDK2676" s="113"/>
      <c r="FDL2676" s="113"/>
      <c r="FDM2676" s="113"/>
      <c r="FDN2676" s="113"/>
      <c r="FDO2676" s="113"/>
      <c r="FDP2676" s="113"/>
      <c r="FDQ2676" s="113"/>
      <c r="FDR2676" s="113"/>
      <c r="FDS2676" s="113"/>
      <c r="FDT2676" s="113"/>
      <c r="FDU2676" s="113"/>
      <c r="FDV2676" s="113"/>
      <c r="FDW2676" s="113"/>
      <c r="FDX2676" s="113"/>
      <c r="FDY2676" s="113"/>
      <c r="FDZ2676" s="113"/>
      <c r="FEA2676" s="113"/>
      <c r="FEB2676" s="113"/>
      <c r="FEC2676" s="113"/>
      <c r="FED2676" s="113"/>
      <c r="FEE2676" s="113"/>
      <c r="FEF2676" s="113"/>
      <c r="FEG2676" s="113"/>
      <c r="FEH2676" s="113"/>
      <c r="FEI2676" s="113"/>
      <c r="FEJ2676" s="113"/>
      <c r="FEK2676" s="113"/>
      <c r="FEL2676" s="113"/>
      <c r="FEM2676" s="113"/>
      <c r="FEN2676" s="113"/>
      <c r="FEO2676" s="113"/>
      <c r="FEP2676" s="113"/>
      <c r="FEQ2676" s="113"/>
      <c r="FER2676" s="113"/>
      <c r="FES2676" s="113"/>
      <c r="FET2676" s="113"/>
      <c r="FEU2676" s="113"/>
      <c r="FEV2676" s="113"/>
      <c r="FEW2676" s="113"/>
      <c r="FEX2676" s="113"/>
      <c r="FEY2676" s="113"/>
      <c r="FEZ2676" s="113"/>
      <c r="FFA2676" s="113"/>
      <c r="FFB2676" s="113"/>
      <c r="FFC2676" s="113"/>
      <c r="FFD2676" s="113"/>
      <c r="FFE2676" s="113"/>
      <c r="FFF2676" s="113"/>
      <c r="FFG2676" s="113"/>
      <c r="FFH2676" s="113"/>
      <c r="FFI2676" s="113"/>
      <c r="FFJ2676" s="113"/>
      <c r="FFK2676" s="113"/>
      <c r="FFL2676" s="113"/>
      <c r="FFM2676" s="113"/>
      <c r="FFN2676" s="113"/>
      <c r="FFO2676" s="113"/>
      <c r="FFP2676" s="113"/>
      <c r="FFQ2676" s="113"/>
      <c r="FFR2676" s="113"/>
      <c r="FFS2676" s="113"/>
      <c r="FFT2676" s="113"/>
      <c r="FFU2676" s="113"/>
      <c r="FFV2676" s="113"/>
      <c r="FFW2676" s="113"/>
      <c r="FFX2676" s="113"/>
      <c r="FFY2676" s="113"/>
      <c r="FFZ2676" s="113"/>
      <c r="FGA2676" s="113"/>
      <c r="FGB2676" s="113"/>
      <c r="FGC2676" s="113"/>
      <c r="FGD2676" s="113"/>
      <c r="FGE2676" s="113"/>
      <c r="FGF2676" s="113"/>
      <c r="FGG2676" s="113"/>
      <c r="FGH2676" s="113"/>
      <c r="FGI2676" s="113"/>
      <c r="FGJ2676" s="113"/>
      <c r="FGK2676" s="113"/>
      <c r="FGL2676" s="113"/>
      <c r="FGM2676" s="113"/>
      <c r="FGN2676" s="113"/>
      <c r="FGO2676" s="113"/>
      <c r="FGP2676" s="113"/>
      <c r="FGQ2676" s="113"/>
      <c r="FGR2676" s="113"/>
      <c r="FGS2676" s="113"/>
      <c r="FGT2676" s="113"/>
      <c r="FGU2676" s="113"/>
      <c r="FGV2676" s="113"/>
      <c r="FGW2676" s="113"/>
      <c r="FGX2676" s="113"/>
      <c r="FGY2676" s="113"/>
      <c r="FGZ2676" s="113"/>
      <c r="FHA2676" s="113"/>
      <c r="FHB2676" s="113"/>
      <c r="FHC2676" s="113"/>
      <c r="FHD2676" s="113"/>
      <c r="FHE2676" s="113"/>
      <c r="FHF2676" s="113"/>
      <c r="FHG2676" s="113"/>
      <c r="FHH2676" s="113"/>
      <c r="FHI2676" s="113"/>
      <c r="FHJ2676" s="113"/>
      <c r="FHK2676" s="113"/>
      <c r="FHL2676" s="113"/>
      <c r="FHM2676" s="113"/>
      <c r="FHN2676" s="113"/>
      <c r="FHO2676" s="113"/>
      <c r="FHP2676" s="113"/>
      <c r="FHQ2676" s="113"/>
      <c r="FHR2676" s="113"/>
      <c r="FHS2676" s="113"/>
      <c r="FHT2676" s="113"/>
      <c r="FHU2676" s="113"/>
      <c r="FHV2676" s="113"/>
      <c r="FHW2676" s="113"/>
      <c r="FHX2676" s="113"/>
      <c r="FHY2676" s="113"/>
      <c r="FHZ2676" s="113"/>
      <c r="FIA2676" s="113"/>
      <c r="FIB2676" s="113"/>
      <c r="FIC2676" s="113"/>
      <c r="FID2676" s="113"/>
      <c r="FIE2676" s="113"/>
      <c r="FIF2676" s="113"/>
      <c r="FIG2676" s="113"/>
      <c r="FIH2676" s="113"/>
      <c r="FII2676" s="113"/>
      <c r="FIJ2676" s="113"/>
      <c r="FIK2676" s="113"/>
      <c r="FIL2676" s="113"/>
      <c r="FIM2676" s="113"/>
      <c r="FIN2676" s="113"/>
      <c r="FIO2676" s="113"/>
      <c r="FIP2676" s="113"/>
      <c r="FIQ2676" s="113"/>
      <c r="FIR2676" s="113"/>
      <c r="FIS2676" s="113"/>
      <c r="FIT2676" s="113"/>
      <c r="FIU2676" s="113"/>
      <c r="FIV2676" s="113"/>
      <c r="FIW2676" s="113"/>
      <c r="FIX2676" s="113"/>
      <c r="FIY2676" s="113"/>
      <c r="FIZ2676" s="113"/>
      <c r="FJA2676" s="113"/>
      <c r="FJB2676" s="113"/>
      <c r="FJC2676" s="113"/>
      <c r="FJD2676" s="113"/>
      <c r="FJE2676" s="113"/>
      <c r="FJF2676" s="113"/>
      <c r="FJG2676" s="113"/>
      <c r="FJH2676" s="113"/>
      <c r="FJI2676" s="113"/>
      <c r="FJJ2676" s="113"/>
      <c r="FJK2676" s="113"/>
      <c r="FJL2676" s="113"/>
      <c r="FJM2676" s="113"/>
      <c r="FJN2676" s="113"/>
      <c r="FJO2676" s="113"/>
      <c r="FJP2676" s="113"/>
      <c r="FJQ2676" s="113"/>
      <c r="FJR2676" s="113"/>
      <c r="FJS2676" s="113"/>
      <c r="FJT2676" s="113"/>
      <c r="FJU2676" s="113"/>
      <c r="FJV2676" s="113"/>
      <c r="FJW2676" s="113"/>
      <c r="FJX2676" s="113"/>
      <c r="FJY2676" s="113"/>
      <c r="FJZ2676" s="113"/>
      <c r="FKA2676" s="113"/>
      <c r="FKB2676" s="113"/>
      <c r="FKC2676" s="113"/>
      <c r="FKD2676" s="113"/>
      <c r="FKE2676" s="113"/>
      <c r="FKF2676" s="113"/>
      <c r="FKG2676" s="113"/>
      <c r="FKH2676" s="113"/>
      <c r="FKI2676" s="113"/>
      <c r="FKJ2676" s="113"/>
      <c r="FKK2676" s="113"/>
      <c r="FKL2676" s="113"/>
      <c r="FKM2676" s="113"/>
      <c r="FKN2676" s="113"/>
      <c r="FKO2676" s="113"/>
      <c r="FKP2676" s="113"/>
      <c r="FKQ2676" s="113"/>
      <c r="FKR2676" s="113"/>
      <c r="FKS2676" s="113"/>
      <c r="FKT2676" s="113"/>
      <c r="FKU2676" s="113"/>
      <c r="FKV2676" s="113"/>
      <c r="FKW2676" s="113"/>
      <c r="FKX2676" s="113"/>
      <c r="FKY2676" s="113"/>
      <c r="FKZ2676" s="113"/>
      <c r="FLA2676" s="113"/>
      <c r="FLB2676" s="113"/>
      <c r="FLC2676" s="113"/>
      <c r="FLD2676" s="113"/>
      <c r="FLE2676" s="113"/>
      <c r="FLF2676" s="113"/>
      <c r="FLG2676" s="113"/>
      <c r="FLH2676" s="113"/>
      <c r="FLI2676" s="113"/>
      <c r="FLJ2676" s="113"/>
      <c r="FLK2676" s="113"/>
      <c r="FLL2676" s="113"/>
      <c r="FLM2676" s="113"/>
      <c r="FLN2676" s="113"/>
      <c r="FLO2676" s="113"/>
      <c r="FLP2676" s="113"/>
      <c r="FLQ2676" s="113"/>
      <c r="FLR2676" s="113"/>
      <c r="FLS2676" s="113"/>
      <c r="FLT2676" s="113"/>
      <c r="FLU2676" s="113"/>
      <c r="FLV2676" s="113"/>
      <c r="FLW2676" s="113"/>
      <c r="FLX2676" s="113"/>
      <c r="FLY2676" s="113"/>
      <c r="FLZ2676" s="113"/>
      <c r="FMA2676" s="113"/>
      <c r="FMB2676" s="113"/>
      <c r="FMC2676" s="113"/>
      <c r="FMD2676" s="113"/>
      <c r="FME2676" s="113"/>
      <c r="FMF2676" s="113"/>
      <c r="FMG2676" s="113"/>
      <c r="FMH2676" s="113"/>
      <c r="FMI2676" s="113"/>
      <c r="FMJ2676" s="113"/>
      <c r="FMK2676" s="113"/>
      <c r="FML2676" s="113"/>
      <c r="FMM2676" s="113"/>
      <c r="FMN2676" s="113"/>
      <c r="FMO2676" s="113"/>
      <c r="FMP2676" s="113"/>
      <c r="FMQ2676" s="113"/>
      <c r="FMR2676" s="113"/>
      <c r="FMS2676" s="113"/>
      <c r="FMT2676" s="113"/>
      <c r="FMU2676" s="113"/>
      <c r="FMV2676" s="113"/>
      <c r="FMW2676" s="113"/>
      <c r="FMX2676" s="113"/>
      <c r="FMY2676" s="113"/>
      <c r="FMZ2676" s="113"/>
      <c r="FNA2676" s="113"/>
      <c r="FNB2676" s="113"/>
      <c r="FNC2676" s="113"/>
      <c r="FND2676" s="113"/>
      <c r="FNE2676" s="113"/>
      <c r="FNF2676" s="113"/>
      <c r="FNG2676" s="113"/>
      <c r="FNH2676" s="113"/>
      <c r="FNI2676" s="113"/>
      <c r="FNJ2676" s="113"/>
      <c r="FNK2676" s="113"/>
      <c r="FNL2676" s="113"/>
      <c r="FNM2676" s="113"/>
      <c r="FNN2676" s="113"/>
      <c r="FNO2676" s="113"/>
      <c r="FNP2676" s="113"/>
      <c r="FNQ2676" s="113"/>
      <c r="FNR2676" s="113"/>
      <c r="FNS2676" s="113"/>
      <c r="FNT2676" s="113"/>
      <c r="FNU2676" s="113"/>
      <c r="FNV2676" s="113"/>
      <c r="FNW2676" s="113"/>
      <c r="FNX2676" s="113"/>
      <c r="FNY2676" s="113"/>
      <c r="FNZ2676" s="113"/>
      <c r="FOA2676" s="113"/>
      <c r="FOB2676" s="113"/>
      <c r="FOC2676" s="113"/>
      <c r="FOD2676" s="113"/>
      <c r="FOE2676" s="113"/>
      <c r="FOF2676" s="113"/>
      <c r="FOG2676" s="113"/>
      <c r="FOH2676" s="113"/>
      <c r="FOI2676" s="113"/>
      <c r="FOJ2676" s="113"/>
      <c r="FOK2676" s="113"/>
      <c r="FOL2676" s="113"/>
      <c r="FOM2676" s="113"/>
      <c r="FON2676" s="113"/>
      <c r="FOO2676" s="113"/>
      <c r="FOP2676" s="113"/>
      <c r="FOQ2676" s="113"/>
      <c r="FOR2676" s="113"/>
      <c r="FOS2676" s="113"/>
      <c r="FOT2676" s="113"/>
      <c r="FOU2676" s="113"/>
      <c r="FOV2676" s="113"/>
      <c r="FOW2676" s="113"/>
      <c r="FOX2676" s="113"/>
      <c r="FOY2676" s="113"/>
      <c r="FOZ2676" s="113"/>
      <c r="FPA2676" s="113"/>
      <c r="FPB2676" s="113"/>
      <c r="FPC2676" s="113"/>
      <c r="FPD2676" s="113"/>
      <c r="FPE2676" s="113"/>
      <c r="FPF2676" s="113"/>
      <c r="FPG2676" s="113"/>
      <c r="FPH2676" s="113"/>
      <c r="FPI2676" s="113"/>
      <c r="FPJ2676" s="113"/>
      <c r="FPK2676" s="113"/>
      <c r="FPL2676" s="113"/>
      <c r="FPM2676" s="113"/>
      <c r="FPN2676" s="113"/>
      <c r="FPO2676" s="113"/>
      <c r="FPP2676" s="113"/>
      <c r="FPQ2676" s="113"/>
      <c r="FPR2676" s="113"/>
      <c r="FPS2676" s="113"/>
      <c r="FPT2676" s="113"/>
      <c r="FPU2676" s="113"/>
      <c r="FPV2676" s="113"/>
      <c r="FPW2676" s="113"/>
      <c r="FPX2676" s="113"/>
      <c r="FPY2676" s="113"/>
      <c r="FPZ2676" s="113"/>
      <c r="FQA2676" s="113"/>
      <c r="FQB2676" s="113"/>
      <c r="FQC2676" s="113"/>
      <c r="FQD2676" s="113"/>
      <c r="FQE2676" s="113"/>
      <c r="FQF2676" s="113"/>
      <c r="FQG2676" s="113"/>
      <c r="FQH2676" s="113"/>
      <c r="FQI2676" s="113"/>
      <c r="FQJ2676" s="113"/>
      <c r="FQK2676" s="113"/>
      <c r="FQL2676" s="113"/>
      <c r="FQM2676" s="113"/>
      <c r="FQN2676" s="113"/>
      <c r="FQO2676" s="113"/>
      <c r="FQP2676" s="113"/>
      <c r="FQQ2676" s="113"/>
      <c r="FQR2676" s="113"/>
      <c r="FQS2676" s="113"/>
      <c r="FQT2676" s="113"/>
      <c r="FQU2676" s="113"/>
      <c r="FQV2676" s="113"/>
      <c r="FQW2676" s="113"/>
      <c r="FQX2676" s="113"/>
      <c r="FQY2676" s="113"/>
      <c r="FQZ2676" s="113"/>
      <c r="FRA2676" s="113"/>
      <c r="FRB2676" s="113"/>
      <c r="FRC2676" s="113"/>
      <c r="FRD2676" s="113"/>
      <c r="FRE2676" s="113"/>
      <c r="FRF2676" s="113"/>
      <c r="FRG2676" s="113"/>
      <c r="FRH2676" s="113"/>
      <c r="FRI2676" s="113"/>
      <c r="FRJ2676" s="113"/>
      <c r="FRK2676" s="113"/>
      <c r="FRL2676" s="113"/>
      <c r="FRM2676" s="113"/>
      <c r="FRN2676" s="113"/>
      <c r="FRO2676" s="113"/>
      <c r="FRP2676" s="113"/>
      <c r="FRQ2676" s="113"/>
      <c r="FRR2676" s="113"/>
      <c r="FRS2676" s="113"/>
      <c r="FRT2676" s="113"/>
      <c r="FRU2676" s="113"/>
      <c r="FRV2676" s="113"/>
      <c r="FRW2676" s="113"/>
      <c r="FRX2676" s="113"/>
      <c r="FRY2676" s="113"/>
      <c r="FRZ2676" s="113"/>
      <c r="FSA2676" s="113"/>
      <c r="FSB2676" s="113"/>
      <c r="FSC2676" s="113"/>
      <c r="FSD2676" s="113"/>
      <c r="FSE2676" s="113"/>
      <c r="FSF2676" s="113"/>
      <c r="FSG2676" s="113"/>
      <c r="FSH2676" s="113"/>
      <c r="FSI2676" s="113"/>
      <c r="FSJ2676" s="113"/>
      <c r="FSK2676" s="113"/>
      <c r="FSL2676" s="113"/>
      <c r="FSM2676" s="113"/>
      <c r="FSN2676" s="113"/>
      <c r="FSO2676" s="113"/>
      <c r="FSP2676" s="113"/>
      <c r="FSQ2676" s="113"/>
      <c r="FSR2676" s="113"/>
      <c r="FSS2676" s="113"/>
      <c r="FST2676" s="113"/>
      <c r="FSU2676" s="113"/>
      <c r="FSV2676" s="113"/>
      <c r="FSW2676" s="113"/>
      <c r="FSX2676" s="113"/>
      <c r="FSY2676" s="113"/>
      <c r="FSZ2676" s="113"/>
      <c r="FTA2676" s="113"/>
      <c r="FTB2676" s="113"/>
      <c r="FTC2676" s="113"/>
      <c r="FTD2676" s="113"/>
      <c r="FTE2676" s="113"/>
      <c r="FTF2676" s="113"/>
      <c r="FTG2676" s="113"/>
      <c r="FTH2676" s="113"/>
      <c r="FTI2676" s="113"/>
      <c r="FTJ2676" s="113"/>
      <c r="FTK2676" s="113"/>
      <c r="FTL2676" s="113"/>
      <c r="FTM2676" s="113"/>
      <c r="FTN2676" s="113"/>
      <c r="FTO2676" s="113"/>
      <c r="FTP2676" s="113"/>
      <c r="FTQ2676" s="113"/>
      <c r="FTR2676" s="113"/>
      <c r="FTS2676" s="113"/>
      <c r="FTT2676" s="113"/>
      <c r="FTU2676" s="113"/>
      <c r="FTV2676" s="113"/>
      <c r="FTW2676" s="113"/>
      <c r="FTX2676" s="113"/>
      <c r="FTY2676" s="113"/>
      <c r="FTZ2676" s="113"/>
      <c r="FUA2676" s="113"/>
      <c r="FUB2676" s="113"/>
      <c r="FUC2676" s="113"/>
      <c r="FUD2676" s="113"/>
      <c r="FUE2676" s="113"/>
      <c r="FUF2676" s="113"/>
      <c r="FUG2676" s="113"/>
      <c r="FUH2676" s="113"/>
      <c r="FUI2676" s="113"/>
      <c r="FUJ2676" s="113"/>
      <c r="FUK2676" s="113"/>
      <c r="FUL2676" s="113"/>
      <c r="FUM2676" s="113"/>
      <c r="FUN2676" s="113"/>
      <c r="FUO2676" s="113"/>
      <c r="FUP2676" s="113"/>
      <c r="FUQ2676" s="113"/>
      <c r="FUR2676" s="113"/>
      <c r="FUS2676" s="113"/>
      <c r="FUT2676" s="113"/>
      <c r="FUU2676" s="113"/>
      <c r="FUV2676" s="113"/>
      <c r="FUW2676" s="113"/>
      <c r="FUX2676" s="113"/>
      <c r="FUY2676" s="113"/>
      <c r="FUZ2676" s="113"/>
      <c r="FVA2676" s="113"/>
      <c r="FVB2676" s="113"/>
      <c r="FVC2676" s="113"/>
      <c r="FVD2676" s="113"/>
      <c r="FVE2676" s="113"/>
      <c r="FVF2676" s="113"/>
      <c r="FVG2676" s="113"/>
      <c r="FVH2676" s="113"/>
      <c r="FVI2676" s="113"/>
      <c r="FVJ2676" s="113"/>
      <c r="FVK2676" s="113"/>
      <c r="FVL2676" s="113"/>
      <c r="FVM2676" s="113"/>
      <c r="FVN2676" s="113"/>
      <c r="FVO2676" s="113"/>
      <c r="FVP2676" s="113"/>
      <c r="FVQ2676" s="113"/>
      <c r="FVR2676" s="113"/>
      <c r="FVS2676" s="113"/>
      <c r="FVT2676" s="113"/>
      <c r="FVU2676" s="113"/>
      <c r="FVV2676" s="113"/>
      <c r="FVW2676" s="113"/>
      <c r="FVX2676" s="113"/>
      <c r="FVY2676" s="113"/>
      <c r="FVZ2676" s="113"/>
      <c r="FWA2676" s="113"/>
      <c r="FWB2676" s="113"/>
      <c r="FWC2676" s="113"/>
      <c r="FWD2676" s="113"/>
      <c r="FWE2676" s="113"/>
      <c r="FWF2676" s="113"/>
      <c r="FWG2676" s="113"/>
      <c r="FWH2676" s="113"/>
      <c r="FWI2676" s="113"/>
      <c r="FWJ2676" s="113"/>
      <c r="FWK2676" s="113"/>
      <c r="FWL2676" s="113"/>
      <c r="FWM2676" s="113"/>
      <c r="FWN2676" s="113"/>
      <c r="FWO2676" s="113"/>
      <c r="FWP2676" s="113"/>
      <c r="FWQ2676" s="113"/>
      <c r="FWR2676" s="113"/>
      <c r="FWS2676" s="113"/>
      <c r="FWT2676" s="113"/>
      <c r="FWU2676" s="113"/>
      <c r="FWV2676" s="113"/>
      <c r="FWW2676" s="113"/>
      <c r="FWX2676" s="113"/>
      <c r="FWY2676" s="113"/>
      <c r="FWZ2676" s="113"/>
      <c r="FXA2676" s="113"/>
      <c r="FXB2676" s="113"/>
      <c r="FXC2676" s="113"/>
      <c r="FXD2676" s="113"/>
      <c r="FXE2676" s="113"/>
      <c r="FXF2676" s="113"/>
      <c r="FXG2676" s="113"/>
      <c r="FXH2676" s="113"/>
      <c r="FXI2676" s="113"/>
      <c r="FXJ2676" s="113"/>
      <c r="FXK2676" s="113"/>
      <c r="FXL2676" s="113"/>
      <c r="FXM2676" s="113"/>
      <c r="FXN2676" s="113"/>
      <c r="FXO2676" s="113"/>
      <c r="FXP2676" s="113"/>
      <c r="FXQ2676" s="113"/>
      <c r="FXR2676" s="113"/>
      <c r="FXS2676" s="113"/>
      <c r="FXT2676" s="113"/>
      <c r="FXU2676" s="113"/>
      <c r="FXV2676" s="113"/>
      <c r="FXW2676" s="113"/>
      <c r="FXX2676" s="113"/>
      <c r="FXY2676" s="113"/>
      <c r="FXZ2676" s="113"/>
      <c r="FYA2676" s="113"/>
      <c r="FYB2676" s="113"/>
      <c r="FYC2676" s="113"/>
      <c r="FYD2676" s="113"/>
      <c r="FYE2676" s="113"/>
      <c r="FYF2676" s="113"/>
      <c r="FYG2676" s="113"/>
      <c r="FYH2676" s="113"/>
      <c r="FYI2676" s="113"/>
      <c r="FYJ2676" s="113"/>
      <c r="FYK2676" s="113"/>
      <c r="FYL2676" s="113"/>
      <c r="FYM2676" s="113"/>
      <c r="FYN2676" s="113"/>
      <c r="FYO2676" s="113"/>
      <c r="FYP2676" s="113"/>
      <c r="FYQ2676" s="113"/>
      <c r="FYR2676" s="113"/>
      <c r="FYS2676" s="113"/>
      <c r="FYT2676" s="113"/>
      <c r="FYU2676" s="113"/>
      <c r="FYV2676" s="113"/>
      <c r="FYW2676" s="113"/>
      <c r="FYX2676" s="113"/>
      <c r="FYY2676" s="113"/>
      <c r="FYZ2676" s="113"/>
      <c r="FZA2676" s="113"/>
      <c r="FZB2676" s="113"/>
      <c r="FZC2676" s="113"/>
      <c r="FZD2676" s="113"/>
      <c r="FZE2676" s="113"/>
      <c r="FZF2676" s="113"/>
      <c r="FZG2676" s="113"/>
      <c r="FZH2676" s="113"/>
      <c r="FZI2676" s="113"/>
      <c r="FZJ2676" s="113"/>
      <c r="FZK2676" s="113"/>
      <c r="FZL2676" s="113"/>
      <c r="FZM2676" s="113"/>
      <c r="FZN2676" s="113"/>
      <c r="FZO2676" s="113"/>
      <c r="FZP2676" s="113"/>
      <c r="FZQ2676" s="113"/>
      <c r="FZR2676" s="113"/>
      <c r="FZS2676" s="113"/>
      <c r="FZT2676" s="113"/>
      <c r="FZU2676" s="113"/>
      <c r="FZV2676" s="113"/>
      <c r="FZW2676" s="113"/>
      <c r="FZX2676" s="113"/>
      <c r="FZY2676" s="113"/>
      <c r="FZZ2676" s="113"/>
      <c r="GAA2676" s="113"/>
      <c r="GAB2676" s="113"/>
      <c r="GAC2676" s="113"/>
      <c r="GAD2676" s="113"/>
      <c r="GAE2676" s="113"/>
      <c r="GAF2676" s="113"/>
      <c r="GAG2676" s="113"/>
      <c r="GAH2676" s="113"/>
      <c r="GAI2676" s="113"/>
      <c r="GAJ2676" s="113"/>
      <c r="GAK2676" s="113"/>
      <c r="GAL2676" s="113"/>
      <c r="GAM2676" s="113"/>
      <c r="GAN2676" s="113"/>
      <c r="GAO2676" s="113"/>
      <c r="GAP2676" s="113"/>
      <c r="GAQ2676" s="113"/>
      <c r="GAR2676" s="113"/>
      <c r="GAS2676" s="113"/>
      <c r="GAT2676" s="113"/>
      <c r="GAU2676" s="113"/>
      <c r="GAV2676" s="113"/>
      <c r="GAW2676" s="113"/>
      <c r="GAX2676" s="113"/>
      <c r="GAY2676" s="113"/>
      <c r="GAZ2676" s="113"/>
      <c r="GBA2676" s="113"/>
      <c r="GBB2676" s="113"/>
      <c r="GBC2676" s="113"/>
      <c r="GBD2676" s="113"/>
      <c r="GBE2676" s="113"/>
      <c r="GBF2676" s="113"/>
      <c r="GBG2676" s="113"/>
      <c r="GBH2676" s="113"/>
      <c r="GBI2676" s="113"/>
      <c r="GBJ2676" s="113"/>
      <c r="GBK2676" s="113"/>
      <c r="GBL2676" s="113"/>
      <c r="GBM2676" s="113"/>
      <c r="GBN2676" s="113"/>
      <c r="GBO2676" s="113"/>
      <c r="GBP2676" s="113"/>
      <c r="GBQ2676" s="113"/>
      <c r="GBR2676" s="113"/>
      <c r="GBS2676" s="113"/>
      <c r="GBT2676" s="113"/>
      <c r="GBU2676" s="113"/>
      <c r="GBV2676" s="113"/>
      <c r="GBW2676" s="113"/>
      <c r="GBX2676" s="113"/>
      <c r="GBY2676" s="113"/>
      <c r="GBZ2676" s="113"/>
      <c r="GCA2676" s="113"/>
      <c r="GCB2676" s="113"/>
      <c r="GCC2676" s="113"/>
      <c r="GCD2676" s="113"/>
      <c r="GCE2676" s="113"/>
      <c r="GCF2676" s="113"/>
      <c r="GCG2676" s="113"/>
      <c r="GCH2676" s="113"/>
      <c r="GCI2676" s="113"/>
      <c r="GCJ2676" s="113"/>
      <c r="GCK2676" s="113"/>
      <c r="GCL2676" s="113"/>
      <c r="GCM2676" s="113"/>
      <c r="GCN2676" s="113"/>
      <c r="GCO2676" s="113"/>
      <c r="GCP2676" s="113"/>
      <c r="GCQ2676" s="113"/>
      <c r="GCR2676" s="113"/>
      <c r="GCS2676" s="113"/>
      <c r="GCT2676" s="113"/>
      <c r="GCU2676" s="113"/>
      <c r="GCV2676" s="113"/>
      <c r="GCW2676" s="113"/>
      <c r="GCX2676" s="113"/>
      <c r="GCY2676" s="113"/>
      <c r="GCZ2676" s="113"/>
      <c r="GDA2676" s="113"/>
      <c r="GDB2676" s="113"/>
      <c r="GDC2676" s="113"/>
      <c r="GDD2676" s="113"/>
      <c r="GDE2676" s="113"/>
      <c r="GDF2676" s="113"/>
      <c r="GDG2676" s="113"/>
      <c r="GDH2676" s="113"/>
      <c r="GDI2676" s="113"/>
      <c r="GDJ2676" s="113"/>
      <c r="GDK2676" s="113"/>
      <c r="GDL2676" s="113"/>
      <c r="GDM2676" s="113"/>
      <c r="GDN2676" s="113"/>
      <c r="GDO2676" s="113"/>
      <c r="GDP2676" s="113"/>
      <c r="GDQ2676" s="113"/>
      <c r="GDR2676" s="113"/>
      <c r="GDS2676" s="113"/>
      <c r="GDT2676" s="113"/>
      <c r="GDU2676" s="113"/>
      <c r="GDV2676" s="113"/>
      <c r="GDW2676" s="113"/>
      <c r="GDX2676" s="113"/>
      <c r="GDY2676" s="113"/>
      <c r="GDZ2676" s="113"/>
      <c r="GEA2676" s="113"/>
      <c r="GEB2676" s="113"/>
      <c r="GEC2676" s="113"/>
      <c r="GED2676" s="113"/>
      <c r="GEE2676" s="113"/>
      <c r="GEF2676" s="113"/>
      <c r="GEG2676" s="113"/>
      <c r="GEH2676" s="113"/>
      <c r="GEI2676" s="113"/>
      <c r="GEJ2676" s="113"/>
      <c r="GEK2676" s="113"/>
      <c r="GEL2676" s="113"/>
      <c r="GEM2676" s="113"/>
      <c r="GEN2676" s="113"/>
      <c r="GEO2676" s="113"/>
      <c r="GEP2676" s="113"/>
      <c r="GEQ2676" s="113"/>
      <c r="GER2676" s="113"/>
      <c r="GES2676" s="113"/>
      <c r="GET2676" s="113"/>
      <c r="GEU2676" s="113"/>
      <c r="GEV2676" s="113"/>
      <c r="GEW2676" s="113"/>
      <c r="GEX2676" s="113"/>
      <c r="GEY2676" s="113"/>
      <c r="GEZ2676" s="113"/>
      <c r="GFA2676" s="113"/>
      <c r="GFB2676" s="113"/>
      <c r="GFC2676" s="113"/>
      <c r="GFD2676" s="113"/>
      <c r="GFE2676" s="113"/>
      <c r="GFF2676" s="113"/>
      <c r="GFG2676" s="113"/>
      <c r="GFH2676" s="113"/>
      <c r="GFI2676" s="113"/>
      <c r="GFJ2676" s="113"/>
      <c r="GFK2676" s="113"/>
      <c r="GFL2676" s="113"/>
      <c r="GFM2676" s="113"/>
      <c r="GFN2676" s="113"/>
      <c r="GFO2676" s="113"/>
      <c r="GFP2676" s="113"/>
      <c r="GFQ2676" s="113"/>
      <c r="GFR2676" s="113"/>
      <c r="GFS2676" s="113"/>
      <c r="GFT2676" s="113"/>
      <c r="GFU2676" s="113"/>
      <c r="GFV2676" s="113"/>
      <c r="GFW2676" s="113"/>
      <c r="GFX2676" s="113"/>
      <c r="GFY2676" s="113"/>
      <c r="GFZ2676" s="113"/>
      <c r="GGA2676" s="113"/>
      <c r="GGB2676" s="113"/>
      <c r="GGC2676" s="113"/>
      <c r="GGD2676" s="113"/>
      <c r="GGE2676" s="113"/>
      <c r="GGF2676" s="113"/>
      <c r="GGG2676" s="113"/>
      <c r="GGH2676" s="113"/>
      <c r="GGI2676" s="113"/>
      <c r="GGJ2676" s="113"/>
      <c r="GGK2676" s="113"/>
      <c r="GGL2676" s="113"/>
      <c r="GGM2676" s="113"/>
      <c r="GGN2676" s="113"/>
      <c r="GGO2676" s="113"/>
      <c r="GGP2676" s="113"/>
      <c r="GGQ2676" s="113"/>
      <c r="GGR2676" s="113"/>
      <c r="GGS2676" s="113"/>
      <c r="GGT2676" s="113"/>
      <c r="GGU2676" s="113"/>
      <c r="GGV2676" s="113"/>
      <c r="GGW2676" s="113"/>
      <c r="GGX2676" s="113"/>
      <c r="GGY2676" s="113"/>
      <c r="GGZ2676" s="113"/>
      <c r="GHA2676" s="113"/>
      <c r="GHB2676" s="113"/>
      <c r="GHC2676" s="113"/>
      <c r="GHD2676" s="113"/>
      <c r="GHE2676" s="113"/>
      <c r="GHF2676" s="113"/>
      <c r="GHG2676" s="113"/>
      <c r="GHH2676" s="113"/>
      <c r="GHI2676" s="113"/>
      <c r="GHJ2676" s="113"/>
      <c r="GHK2676" s="113"/>
      <c r="GHL2676" s="113"/>
      <c r="GHM2676" s="113"/>
      <c r="GHN2676" s="113"/>
      <c r="GHO2676" s="113"/>
      <c r="GHP2676" s="113"/>
      <c r="GHQ2676" s="113"/>
      <c r="GHR2676" s="113"/>
      <c r="GHS2676" s="113"/>
      <c r="GHT2676" s="113"/>
      <c r="GHU2676" s="113"/>
      <c r="GHV2676" s="113"/>
      <c r="GHW2676" s="113"/>
      <c r="GHX2676" s="113"/>
      <c r="GHY2676" s="113"/>
      <c r="GHZ2676" s="113"/>
      <c r="GIA2676" s="113"/>
      <c r="GIB2676" s="113"/>
      <c r="GIC2676" s="113"/>
      <c r="GID2676" s="113"/>
      <c r="GIE2676" s="113"/>
      <c r="GIF2676" s="113"/>
      <c r="GIG2676" s="113"/>
      <c r="GIH2676" s="113"/>
      <c r="GII2676" s="113"/>
      <c r="GIJ2676" s="113"/>
      <c r="GIK2676" s="113"/>
      <c r="GIL2676" s="113"/>
      <c r="GIM2676" s="113"/>
      <c r="GIN2676" s="113"/>
      <c r="GIO2676" s="113"/>
      <c r="GIP2676" s="113"/>
      <c r="GIQ2676" s="113"/>
      <c r="GIR2676" s="113"/>
      <c r="GIS2676" s="113"/>
      <c r="GIT2676" s="113"/>
      <c r="GIU2676" s="113"/>
      <c r="GIV2676" s="113"/>
      <c r="GIW2676" s="113"/>
      <c r="GIX2676" s="113"/>
      <c r="GIY2676" s="113"/>
      <c r="GIZ2676" s="113"/>
      <c r="GJA2676" s="113"/>
      <c r="GJB2676" s="113"/>
      <c r="GJC2676" s="113"/>
      <c r="GJD2676" s="113"/>
      <c r="GJE2676" s="113"/>
      <c r="GJF2676" s="113"/>
      <c r="GJG2676" s="113"/>
      <c r="GJH2676" s="113"/>
      <c r="GJI2676" s="113"/>
      <c r="GJJ2676" s="113"/>
      <c r="GJK2676" s="113"/>
      <c r="GJL2676" s="113"/>
      <c r="GJM2676" s="113"/>
      <c r="GJN2676" s="113"/>
      <c r="GJO2676" s="113"/>
      <c r="GJP2676" s="113"/>
      <c r="GJQ2676" s="113"/>
      <c r="GJR2676" s="113"/>
      <c r="GJS2676" s="113"/>
      <c r="GJT2676" s="113"/>
      <c r="GJU2676" s="113"/>
      <c r="GJV2676" s="113"/>
      <c r="GJW2676" s="113"/>
      <c r="GJX2676" s="113"/>
      <c r="GJY2676" s="113"/>
      <c r="GJZ2676" s="113"/>
      <c r="GKA2676" s="113"/>
      <c r="GKB2676" s="113"/>
      <c r="GKC2676" s="113"/>
      <c r="GKD2676" s="113"/>
      <c r="GKE2676" s="113"/>
      <c r="GKF2676" s="113"/>
      <c r="GKG2676" s="113"/>
      <c r="GKH2676" s="113"/>
      <c r="GKI2676" s="113"/>
      <c r="GKJ2676" s="113"/>
      <c r="GKK2676" s="113"/>
      <c r="GKL2676" s="113"/>
      <c r="GKM2676" s="113"/>
      <c r="GKN2676" s="113"/>
      <c r="GKO2676" s="113"/>
      <c r="GKP2676" s="113"/>
      <c r="GKQ2676" s="113"/>
      <c r="GKR2676" s="113"/>
      <c r="GKS2676" s="113"/>
      <c r="GKT2676" s="113"/>
      <c r="GKU2676" s="113"/>
      <c r="GKV2676" s="113"/>
      <c r="GKW2676" s="113"/>
      <c r="GKX2676" s="113"/>
      <c r="GKY2676" s="113"/>
      <c r="GKZ2676" s="113"/>
      <c r="GLA2676" s="113"/>
      <c r="GLB2676" s="113"/>
      <c r="GLC2676" s="113"/>
      <c r="GLD2676" s="113"/>
      <c r="GLE2676" s="113"/>
      <c r="GLF2676" s="113"/>
      <c r="GLG2676" s="113"/>
      <c r="GLH2676" s="113"/>
      <c r="GLI2676" s="113"/>
      <c r="GLJ2676" s="113"/>
      <c r="GLK2676" s="113"/>
      <c r="GLL2676" s="113"/>
      <c r="GLM2676" s="113"/>
      <c r="GLN2676" s="113"/>
      <c r="GLO2676" s="113"/>
      <c r="GLP2676" s="113"/>
      <c r="GLQ2676" s="113"/>
      <c r="GLR2676" s="113"/>
      <c r="GLS2676" s="113"/>
      <c r="GLT2676" s="113"/>
      <c r="GLU2676" s="113"/>
      <c r="GLV2676" s="113"/>
      <c r="GLW2676" s="113"/>
      <c r="GLX2676" s="113"/>
      <c r="GLY2676" s="113"/>
      <c r="GLZ2676" s="113"/>
      <c r="GMA2676" s="113"/>
      <c r="GMB2676" s="113"/>
      <c r="GMC2676" s="113"/>
      <c r="GMD2676" s="113"/>
      <c r="GME2676" s="113"/>
      <c r="GMF2676" s="113"/>
      <c r="GMG2676" s="113"/>
      <c r="GMH2676" s="113"/>
      <c r="GMI2676" s="113"/>
      <c r="GMJ2676" s="113"/>
      <c r="GMK2676" s="113"/>
      <c r="GML2676" s="113"/>
      <c r="GMM2676" s="113"/>
      <c r="GMN2676" s="113"/>
      <c r="GMO2676" s="113"/>
      <c r="GMP2676" s="113"/>
      <c r="GMQ2676" s="113"/>
      <c r="GMR2676" s="113"/>
      <c r="GMS2676" s="113"/>
      <c r="GMT2676" s="113"/>
      <c r="GMU2676" s="113"/>
      <c r="GMV2676" s="113"/>
      <c r="GMW2676" s="113"/>
      <c r="GMX2676" s="113"/>
      <c r="GMY2676" s="113"/>
      <c r="GMZ2676" s="113"/>
      <c r="GNA2676" s="113"/>
      <c r="GNB2676" s="113"/>
      <c r="GNC2676" s="113"/>
      <c r="GND2676" s="113"/>
      <c r="GNE2676" s="113"/>
      <c r="GNF2676" s="113"/>
      <c r="GNG2676" s="113"/>
      <c r="GNH2676" s="113"/>
      <c r="GNI2676" s="113"/>
      <c r="GNJ2676" s="113"/>
      <c r="GNK2676" s="113"/>
      <c r="GNL2676" s="113"/>
      <c r="GNM2676" s="113"/>
      <c r="GNN2676" s="113"/>
      <c r="GNO2676" s="113"/>
      <c r="GNP2676" s="113"/>
      <c r="GNQ2676" s="113"/>
      <c r="GNR2676" s="113"/>
      <c r="GNS2676" s="113"/>
      <c r="GNT2676" s="113"/>
      <c r="GNU2676" s="113"/>
      <c r="GNV2676" s="113"/>
      <c r="GNW2676" s="113"/>
      <c r="GNX2676" s="113"/>
      <c r="GNY2676" s="113"/>
      <c r="GNZ2676" s="113"/>
      <c r="GOA2676" s="113"/>
      <c r="GOB2676" s="113"/>
      <c r="GOC2676" s="113"/>
      <c r="GOD2676" s="113"/>
      <c r="GOE2676" s="113"/>
      <c r="GOF2676" s="113"/>
      <c r="GOG2676" s="113"/>
      <c r="GOH2676" s="113"/>
      <c r="GOI2676" s="113"/>
      <c r="GOJ2676" s="113"/>
      <c r="GOK2676" s="113"/>
      <c r="GOL2676" s="113"/>
      <c r="GOM2676" s="113"/>
      <c r="GON2676" s="113"/>
      <c r="GOO2676" s="113"/>
      <c r="GOP2676" s="113"/>
      <c r="GOQ2676" s="113"/>
      <c r="GOR2676" s="113"/>
      <c r="GOS2676" s="113"/>
      <c r="GOT2676" s="113"/>
      <c r="GOU2676" s="113"/>
      <c r="GOV2676" s="113"/>
      <c r="GOW2676" s="113"/>
      <c r="GOX2676" s="113"/>
      <c r="GOY2676" s="113"/>
      <c r="GOZ2676" s="113"/>
      <c r="GPA2676" s="113"/>
      <c r="GPB2676" s="113"/>
      <c r="GPC2676" s="113"/>
      <c r="GPD2676" s="113"/>
      <c r="GPE2676" s="113"/>
      <c r="GPF2676" s="113"/>
      <c r="GPG2676" s="113"/>
      <c r="GPH2676" s="113"/>
      <c r="GPI2676" s="113"/>
      <c r="GPJ2676" s="113"/>
      <c r="GPK2676" s="113"/>
      <c r="GPL2676" s="113"/>
      <c r="GPM2676" s="113"/>
      <c r="GPN2676" s="113"/>
      <c r="GPO2676" s="113"/>
      <c r="GPP2676" s="113"/>
      <c r="GPQ2676" s="113"/>
      <c r="GPR2676" s="113"/>
      <c r="GPS2676" s="113"/>
      <c r="GPT2676" s="113"/>
      <c r="GPU2676" s="113"/>
      <c r="GPV2676" s="113"/>
      <c r="GPW2676" s="113"/>
      <c r="GPX2676" s="113"/>
      <c r="GPY2676" s="113"/>
      <c r="GPZ2676" s="113"/>
      <c r="GQA2676" s="113"/>
      <c r="GQB2676" s="113"/>
      <c r="GQC2676" s="113"/>
      <c r="GQD2676" s="113"/>
      <c r="GQE2676" s="113"/>
      <c r="GQF2676" s="113"/>
      <c r="GQG2676" s="113"/>
      <c r="GQH2676" s="113"/>
      <c r="GQI2676" s="113"/>
      <c r="GQJ2676" s="113"/>
      <c r="GQK2676" s="113"/>
      <c r="GQL2676" s="113"/>
      <c r="GQM2676" s="113"/>
      <c r="GQN2676" s="113"/>
      <c r="GQO2676" s="113"/>
      <c r="GQP2676" s="113"/>
      <c r="GQQ2676" s="113"/>
      <c r="GQR2676" s="113"/>
      <c r="GQS2676" s="113"/>
      <c r="GQT2676" s="113"/>
      <c r="GQU2676" s="113"/>
      <c r="GQV2676" s="113"/>
      <c r="GQW2676" s="113"/>
      <c r="GQX2676" s="113"/>
      <c r="GQY2676" s="113"/>
      <c r="GQZ2676" s="113"/>
      <c r="GRA2676" s="113"/>
      <c r="GRB2676" s="113"/>
      <c r="GRC2676" s="113"/>
      <c r="GRD2676" s="113"/>
      <c r="GRE2676" s="113"/>
      <c r="GRF2676" s="113"/>
      <c r="GRG2676" s="113"/>
      <c r="GRH2676" s="113"/>
      <c r="GRI2676" s="113"/>
      <c r="GRJ2676" s="113"/>
      <c r="GRK2676" s="113"/>
      <c r="GRL2676" s="113"/>
      <c r="GRM2676" s="113"/>
      <c r="GRN2676" s="113"/>
      <c r="GRO2676" s="113"/>
      <c r="GRP2676" s="113"/>
      <c r="GRQ2676" s="113"/>
      <c r="GRR2676" s="113"/>
      <c r="GRS2676" s="113"/>
      <c r="GRT2676" s="113"/>
      <c r="GRU2676" s="113"/>
      <c r="GRV2676" s="113"/>
      <c r="GRW2676" s="113"/>
      <c r="GRX2676" s="113"/>
      <c r="GRY2676" s="113"/>
      <c r="GRZ2676" s="113"/>
      <c r="GSA2676" s="113"/>
      <c r="GSB2676" s="113"/>
      <c r="GSC2676" s="113"/>
      <c r="GSD2676" s="113"/>
      <c r="GSE2676" s="113"/>
      <c r="GSF2676" s="113"/>
      <c r="GSG2676" s="113"/>
      <c r="GSH2676" s="113"/>
      <c r="GSI2676" s="113"/>
      <c r="GSJ2676" s="113"/>
      <c r="GSK2676" s="113"/>
      <c r="GSL2676" s="113"/>
      <c r="GSM2676" s="113"/>
      <c r="GSN2676" s="113"/>
      <c r="GSO2676" s="113"/>
      <c r="GSP2676" s="113"/>
      <c r="GSQ2676" s="113"/>
      <c r="GSR2676" s="113"/>
      <c r="GSS2676" s="113"/>
      <c r="GST2676" s="113"/>
      <c r="GSU2676" s="113"/>
      <c r="GSV2676" s="113"/>
      <c r="GSW2676" s="113"/>
      <c r="GSX2676" s="113"/>
      <c r="GSY2676" s="113"/>
      <c r="GSZ2676" s="113"/>
      <c r="GTA2676" s="113"/>
      <c r="GTB2676" s="113"/>
      <c r="GTC2676" s="113"/>
      <c r="GTD2676" s="113"/>
      <c r="GTE2676" s="113"/>
      <c r="GTF2676" s="113"/>
      <c r="GTG2676" s="113"/>
      <c r="GTH2676" s="113"/>
      <c r="GTI2676" s="113"/>
      <c r="GTJ2676" s="113"/>
      <c r="GTK2676" s="113"/>
      <c r="GTL2676" s="113"/>
      <c r="GTM2676" s="113"/>
      <c r="GTN2676" s="113"/>
      <c r="GTO2676" s="113"/>
      <c r="GTP2676" s="113"/>
      <c r="GTQ2676" s="113"/>
      <c r="GTR2676" s="113"/>
      <c r="GTS2676" s="113"/>
      <c r="GTT2676" s="113"/>
      <c r="GTU2676" s="113"/>
      <c r="GTV2676" s="113"/>
      <c r="GTW2676" s="113"/>
      <c r="GTX2676" s="113"/>
      <c r="GTY2676" s="113"/>
      <c r="GTZ2676" s="113"/>
      <c r="GUA2676" s="113"/>
      <c r="GUB2676" s="113"/>
      <c r="GUC2676" s="113"/>
      <c r="GUD2676" s="113"/>
      <c r="GUE2676" s="113"/>
      <c r="GUF2676" s="113"/>
      <c r="GUG2676" s="113"/>
      <c r="GUH2676" s="113"/>
      <c r="GUI2676" s="113"/>
      <c r="GUJ2676" s="113"/>
      <c r="GUK2676" s="113"/>
      <c r="GUL2676" s="113"/>
      <c r="GUM2676" s="113"/>
      <c r="GUN2676" s="113"/>
      <c r="GUO2676" s="113"/>
      <c r="GUP2676" s="113"/>
      <c r="GUQ2676" s="113"/>
      <c r="GUR2676" s="113"/>
      <c r="GUS2676" s="113"/>
      <c r="GUT2676" s="113"/>
      <c r="GUU2676" s="113"/>
      <c r="GUV2676" s="113"/>
      <c r="GUW2676" s="113"/>
      <c r="GUX2676" s="113"/>
      <c r="GUY2676" s="113"/>
      <c r="GUZ2676" s="113"/>
      <c r="GVA2676" s="113"/>
      <c r="GVB2676" s="113"/>
      <c r="GVC2676" s="113"/>
      <c r="GVD2676" s="113"/>
      <c r="GVE2676" s="113"/>
      <c r="GVF2676" s="113"/>
      <c r="GVG2676" s="113"/>
      <c r="GVH2676" s="113"/>
      <c r="GVI2676" s="113"/>
      <c r="GVJ2676" s="113"/>
      <c r="GVK2676" s="113"/>
      <c r="GVL2676" s="113"/>
      <c r="GVM2676" s="113"/>
      <c r="GVN2676" s="113"/>
      <c r="GVO2676" s="113"/>
      <c r="GVP2676" s="113"/>
      <c r="GVQ2676" s="113"/>
      <c r="GVR2676" s="113"/>
      <c r="GVS2676" s="113"/>
      <c r="GVT2676" s="113"/>
      <c r="GVU2676" s="113"/>
      <c r="GVV2676" s="113"/>
      <c r="GVW2676" s="113"/>
      <c r="GVX2676" s="113"/>
      <c r="GVY2676" s="113"/>
      <c r="GVZ2676" s="113"/>
      <c r="GWA2676" s="113"/>
      <c r="GWB2676" s="113"/>
      <c r="GWC2676" s="113"/>
      <c r="GWD2676" s="113"/>
      <c r="GWE2676" s="113"/>
      <c r="GWF2676" s="113"/>
      <c r="GWG2676" s="113"/>
      <c r="GWH2676" s="113"/>
      <c r="GWI2676" s="113"/>
      <c r="GWJ2676" s="113"/>
      <c r="GWK2676" s="113"/>
      <c r="GWL2676" s="113"/>
      <c r="GWM2676" s="113"/>
      <c r="GWN2676" s="113"/>
      <c r="GWO2676" s="113"/>
      <c r="GWP2676" s="113"/>
      <c r="GWQ2676" s="113"/>
      <c r="GWR2676" s="113"/>
      <c r="GWS2676" s="113"/>
      <c r="GWT2676" s="113"/>
      <c r="GWU2676" s="113"/>
      <c r="GWV2676" s="113"/>
      <c r="GWW2676" s="113"/>
      <c r="GWX2676" s="113"/>
      <c r="GWY2676" s="113"/>
      <c r="GWZ2676" s="113"/>
      <c r="GXA2676" s="113"/>
      <c r="GXB2676" s="113"/>
      <c r="GXC2676" s="113"/>
      <c r="GXD2676" s="113"/>
      <c r="GXE2676" s="113"/>
      <c r="GXF2676" s="113"/>
      <c r="GXG2676" s="113"/>
      <c r="GXH2676" s="113"/>
      <c r="GXI2676" s="113"/>
      <c r="GXJ2676" s="113"/>
      <c r="GXK2676" s="113"/>
      <c r="GXL2676" s="113"/>
      <c r="GXM2676" s="113"/>
      <c r="GXN2676" s="113"/>
      <c r="GXO2676" s="113"/>
      <c r="GXP2676" s="113"/>
      <c r="GXQ2676" s="113"/>
      <c r="GXR2676" s="113"/>
      <c r="GXS2676" s="113"/>
      <c r="GXT2676" s="113"/>
      <c r="GXU2676" s="113"/>
      <c r="GXV2676" s="113"/>
      <c r="GXW2676" s="113"/>
      <c r="GXX2676" s="113"/>
      <c r="GXY2676" s="113"/>
      <c r="GXZ2676" s="113"/>
      <c r="GYA2676" s="113"/>
      <c r="GYB2676" s="113"/>
      <c r="GYC2676" s="113"/>
      <c r="GYD2676" s="113"/>
      <c r="GYE2676" s="113"/>
      <c r="GYF2676" s="113"/>
      <c r="GYG2676" s="113"/>
      <c r="GYH2676" s="113"/>
      <c r="GYI2676" s="113"/>
      <c r="GYJ2676" s="113"/>
      <c r="GYK2676" s="113"/>
      <c r="GYL2676" s="113"/>
      <c r="GYM2676" s="113"/>
      <c r="GYN2676" s="113"/>
      <c r="GYO2676" s="113"/>
      <c r="GYP2676" s="113"/>
      <c r="GYQ2676" s="113"/>
      <c r="GYR2676" s="113"/>
      <c r="GYS2676" s="113"/>
      <c r="GYT2676" s="113"/>
      <c r="GYU2676" s="113"/>
      <c r="GYV2676" s="113"/>
      <c r="GYW2676" s="113"/>
      <c r="GYX2676" s="113"/>
      <c r="GYY2676" s="113"/>
      <c r="GYZ2676" s="113"/>
      <c r="GZA2676" s="113"/>
      <c r="GZB2676" s="113"/>
      <c r="GZC2676" s="113"/>
      <c r="GZD2676" s="113"/>
      <c r="GZE2676" s="113"/>
      <c r="GZF2676" s="113"/>
      <c r="GZG2676" s="113"/>
      <c r="GZH2676" s="113"/>
      <c r="GZI2676" s="113"/>
      <c r="GZJ2676" s="113"/>
      <c r="GZK2676" s="113"/>
      <c r="GZL2676" s="113"/>
      <c r="GZM2676" s="113"/>
      <c r="GZN2676" s="113"/>
      <c r="GZO2676" s="113"/>
      <c r="GZP2676" s="113"/>
      <c r="GZQ2676" s="113"/>
      <c r="GZR2676" s="113"/>
      <c r="GZS2676" s="113"/>
      <c r="GZT2676" s="113"/>
      <c r="GZU2676" s="113"/>
      <c r="GZV2676" s="113"/>
      <c r="GZW2676" s="113"/>
      <c r="GZX2676" s="113"/>
      <c r="GZY2676" s="113"/>
      <c r="GZZ2676" s="113"/>
      <c r="HAA2676" s="113"/>
      <c r="HAB2676" s="113"/>
      <c r="HAC2676" s="113"/>
      <c r="HAD2676" s="113"/>
      <c r="HAE2676" s="113"/>
      <c r="HAF2676" s="113"/>
      <c r="HAG2676" s="113"/>
      <c r="HAH2676" s="113"/>
      <c r="HAI2676" s="113"/>
      <c r="HAJ2676" s="113"/>
      <c r="HAK2676" s="113"/>
      <c r="HAL2676" s="113"/>
      <c r="HAM2676" s="113"/>
      <c r="HAN2676" s="113"/>
      <c r="HAO2676" s="113"/>
      <c r="HAP2676" s="113"/>
      <c r="HAQ2676" s="113"/>
      <c r="HAR2676" s="113"/>
      <c r="HAS2676" s="113"/>
      <c r="HAT2676" s="113"/>
      <c r="HAU2676" s="113"/>
      <c r="HAV2676" s="113"/>
      <c r="HAW2676" s="113"/>
      <c r="HAX2676" s="113"/>
      <c r="HAY2676" s="113"/>
      <c r="HAZ2676" s="113"/>
      <c r="HBA2676" s="113"/>
      <c r="HBB2676" s="113"/>
      <c r="HBC2676" s="113"/>
      <c r="HBD2676" s="113"/>
      <c r="HBE2676" s="113"/>
      <c r="HBF2676" s="113"/>
      <c r="HBG2676" s="113"/>
      <c r="HBH2676" s="113"/>
      <c r="HBI2676" s="113"/>
      <c r="HBJ2676" s="113"/>
      <c r="HBK2676" s="113"/>
      <c r="HBL2676" s="113"/>
      <c r="HBM2676" s="113"/>
      <c r="HBN2676" s="113"/>
      <c r="HBO2676" s="113"/>
      <c r="HBP2676" s="113"/>
      <c r="HBQ2676" s="113"/>
      <c r="HBR2676" s="113"/>
      <c r="HBS2676" s="113"/>
      <c r="HBT2676" s="113"/>
      <c r="HBU2676" s="113"/>
      <c r="HBV2676" s="113"/>
      <c r="HBW2676" s="113"/>
      <c r="HBX2676" s="113"/>
      <c r="HBY2676" s="113"/>
      <c r="HBZ2676" s="113"/>
      <c r="HCA2676" s="113"/>
      <c r="HCB2676" s="113"/>
      <c r="HCC2676" s="113"/>
      <c r="HCD2676" s="113"/>
      <c r="HCE2676" s="113"/>
      <c r="HCF2676" s="113"/>
      <c r="HCG2676" s="113"/>
      <c r="HCH2676" s="113"/>
      <c r="HCI2676" s="113"/>
      <c r="HCJ2676" s="113"/>
      <c r="HCK2676" s="113"/>
      <c r="HCL2676" s="113"/>
      <c r="HCM2676" s="113"/>
      <c r="HCN2676" s="113"/>
      <c r="HCO2676" s="113"/>
      <c r="HCP2676" s="113"/>
      <c r="HCQ2676" s="113"/>
      <c r="HCR2676" s="113"/>
      <c r="HCS2676" s="113"/>
      <c r="HCT2676" s="113"/>
      <c r="HCU2676" s="113"/>
      <c r="HCV2676" s="113"/>
      <c r="HCW2676" s="113"/>
      <c r="HCX2676" s="113"/>
      <c r="HCY2676" s="113"/>
      <c r="HCZ2676" s="113"/>
      <c r="HDA2676" s="113"/>
      <c r="HDB2676" s="113"/>
      <c r="HDC2676" s="113"/>
      <c r="HDD2676" s="113"/>
      <c r="HDE2676" s="113"/>
      <c r="HDF2676" s="113"/>
      <c r="HDG2676" s="113"/>
      <c r="HDH2676" s="113"/>
      <c r="HDI2676" s="113"/>
      <c r="HDJ2676" s="113"/>
      <c r="HDK2676" s="113"/>
      <c r="HDL2676" s="113"/>
      <c r="HDM2676" s="113"/>
      <c r="HDN2676" s="113"/>
      <c r="HDO2676" s="113"/>
      <c r="HDP2676" s="113"/>
      <c r="HDQ2676" s="113"/>
      <c r="HDR2676" s="113"/>
      <c r="HDS2676" s="113"/>
      <c r="HDT2676" s="113"/>
      <c r="HDU2676" s="113"/>
      <c r="HDV2676" s="113"/>
      <c r="HDW2676" s="113"/>
      <c r="HDX2676" s="113"/>
      <c r="HDY2676" s="113"/>
      <c r="HDZ2676" s="113"/>
      <c r="HEA2676" s="113"/>
      <c r="HEB2676" s="113"/>
      <c r="HEC2676" s="113"/>
      <c r="HED2676" s="113"/>
      <c r="HEE2676" s="113"/>
      <c r="HEF2676" s="113"/>
      <c r="HEG2676" s="113"/>
      <c r="HEH2676" s="113"/>
      <c r="HEI2676" s="113"/>
      <c r="HEJ2676" s="113"/>
      <c r="HEK2676" s="113"/>
      <c r="HEL2676" s="113"/>
      <c r="HEM2676" s="113"/>
      <c r="HEN2676" s="113"/>
      <c r="HEO2676" s="113"/>
      <c r="HEP2676" s="113"/>
      <c r="HEQ2676" s="113"/>
      <c r="HER2676" s="113"/>
      <c r="HES2676" s="113"/>
      <c r="HET2676" s="113"/>
      <c r="HEU2676" s="113"/>
      <c r="HEV2676" s="113"/>
      <c r="HEW2676" s="113"/>
      <c r="HEX2676" s="113"/>
      <c r="HEY2676" s="113"/>
      <c r="HEZ2676" s="113"/>
      <c r="HFA2676" s="113"/>
      <c r="HFB2676" s="113"/>
      <c r="HFC2676" s="113"/>
      <c r="HFD2676" s="113"/>
      <c r="HFE2676" s="113"/>
      <c r="HFF2676" s="113"/>
      <c r="HFG2676" s="113"/>
      <c r="HFH2676" s="113"/>
      <c r="HFI2676" s="113"/>
      <c r="HFJ2676" s="113"/>
      <c r="HFK2676" s="113"/>
      <c r="HFL2676" s="113"/>
      <c r="HFM2676" s="113"/>
      <c r="HFN2676" s="113"/>
      <c r="HFO2676" s="113"/>
      <c r="HFP2676" s="113"/>
      <c r="HFQ2676" s="113"/>
      <c r="HFR2676" s="113"/>
      <c r="HFS2676" s="113"/>
      <c r="HFT2676" s="113"/>
      <c r="HFU2676" s="113"/>
      <c r="HFV2676" s="113"/>
      <c r="HFW2676" s="113"/>
      <c r="HFX2676" s="113"/>
      <c r="HFY2676" s="113"/>
      <c r="HFZ2676" s="113"/>
      <c r="HGA2676" s="113"/>
      <c r="HGB2676" s="113"/>
      <c r="HGC2676" s="113"/>
      <c r="HGD2676" s="113"/>
      <c r="HGE2676" s="113"/>
      <c r="HGF2676" s="113"/>
      <c r="HGG2676" s="113"/>
      <c r="HGH2676" s="113"/>
      <c r="HGI2676" s="113"/>
      <c r="HGJ2676" s="113"/>
      <c r="HGK2676" s="113"/>
      <c r="HGL2676" s="113"/>
      <c r="HGM2676" s="113"/>
      <c r="HGN2676" s="113"/>
      <c r="HGO2676" s="113"/>
      <c r="HGP2676" s="113"/>
      <c r="HGQ2676" s="113"/>
      <c r="HGR2676" s="113"/>
      <c r="HGS2676" s="113"/>
      <c r="HGT2676" s="113"/>
      <c r="HGU2676" s="113"/>
      <c r="HGV2676" s="113"/>
      <c r="HGW2676" s="113"/>
      <c r="HGX2676" s="113"/>
      <c r="HGY2676" s="113"/>
      <c r="HGZ2676" s="113"/>
      <c r="HHA2676" s="113"/>
      <c r="HHB2676" s="113"/>
      <c r="HHC2676" s="113"/>
      <c r="HHD2676" s="113"/>
      <c r="HHE2676" s="113"/>
      <c r="HHF2676" s="113"/>
      <c r="HHG2676" s="113"/>
      <c r="HHH2676" s="113"/>
      <c r="HHI2676" s="113"/>
      <c r="HHJ2676" s="113"/>
      <c r="HHK2676" s="113"/>
      <c r="HHL2676" s="113"/>
      <c r="HHM2676" s="113"/>
      <c r="HHN2676" s="113"/>
      <c r="HHO2676" s="113"/>
      <c r="HHP2676" s="113"/>
      <c r="HHQ2676" s="113"/>
      <c r="HHR2676" s="113"/>
      <c r="HHS2676" s="113"/>
      <c r="HHT2676" s="113"/>
      <c r="HHU2676" s="113"/>
      <c r="HHV2676" s="113"/>
      <c r="HHW2676" s="113"/>
      <c r="HHX2676" s="113"/>
      <c r="HHY2676" s="113"/>
      <c r="HHZ2676" s="113"/>
      <c r="HIA2676" s="113"/>
      <c r="HIB2676" s="113"/>
      <c r="HIC2676" s="113"/>
      <c r="HID2676" s="113"/>
      <c r="HIE2676" s="113"/>
      <c r="HIF2676" s="113"/>
      <c r="HIG2676" s="113"/>
      <c r="HIH2676" s="113"/>
      <c r="HII2676" s="113"/>
      <c r="HIJ2676" s="113"/>
      <c r="HIK2676" s="113"/>
      <c r="HIL2676" s="113"/>
      <c r="HIM2676" s="113"/>
      <c r="HIN2676" s="113"/>
      <c r="HIO2676" s="113"/>
      <c r="HIP2676" s="113"/>
      <c r="HIQ2676" s="113"/>
      <c r="HIR2676" s="113"/>
      <c r="HIS2676" s="113"/>
      <c r="HIT2676" s="113"/>
      <c r="HIU2676" s="113"/>
      <c r="HIV2676" s="113"/>
      <c r="HIW2676" s="113"/>
      <c r="HIX2676" s="113"/>
      <c r="HIY2676" s="113"/>
      <c r="HIZ2676" s="113"/>
      <c r="HJA2676" s="113"/>
      <c r="HJB2676" s="113"/>
      <c r="HJC2676" s="113"/>
      <c r="HJD2676" s="113"/>
      <c r="HJE2676" s="113"/>
      <c r="HJF2676" s="113"/>
      <c r="HJG2676" s="113"/>
      <c r="HJH2676" s="113"/>
      <c r="HJI2676" s="113"/>
      <c r="HJJ2676" s="113"/>
      <c r="HJK2676" s="113"/>
      <c r="HJL2676" s="113"/>
      <c r="HJM2676" s="113"/>
      <c r="HJN2676" s="113"/>
      <c r="HJO2676" s="113"/>
      <c r="HJP2676" s="113"/>
      <c r="HJQ2676" s="113"/>
      <c r="HJR2676" s="113"/>
      <c r="HJS2676" s="113"/>
      <c r="HJT2676" s="113"/>
      <c r="HJU2676" s="113"/>
      <c r="HJV2676" s="113"/>
      <c r="HJW2676" s="113"/>
      <c r="HJX2676" s="113"/>
      <c r="HJY2676" s="113"/>
      <c r="HJZ2676" s="113"/>
      <c r="HKA2676" s="113"/>
      <c r="HKB2676" s="113"/>
      <c r="HKC2676" s="113"/>
      <c r="HKD2676" s="113"/>
      <c r="HKE2676" s="113"/>
      <c r="HKF2676" s="113"/>
      <c r="HKG2676" s="113"/>
      <c r="HKH2676" s="113"/>
      <c r="HKI2676" s="113"/>
      <c r="HKJ2676" s="113"/>
      <c r="HKK2676" s="113"/>
      <c r="HKL2676" s="113"/>
      <c r="HKM2676" s="113"/>
      <c r="HKN2676" s="113"/>
      <c r="HKO2676" s="113"/>
      <c r="HKP2676" s="113"/>
      <c r="HKQ2676" s="113"/>
      <c r="HKR2676" s="113"/>
      <c r="HKS2676" s="113"/>
      <c r="HKT2676" s="113"/>
      <c r="HKU2676" s="113"/>
      <c r="HKV2676" s="113"/>
      <c r="HKW2676" s="113"/>
      <c r="HKX2676" s="113"/>
      <c r="HKY2676" s="113"/>
      <c r="HKZ2676" s="113"/>
      <c r="HLA2676" s="113"/>
      <c r="HLB2676" s="113"/>
      <c r="HLC2676" s="113"/>
      <c r="HLD2676" s="113"/>
      <c r="HLE2676" s="113"/>
      <c r="HLF2676" s="113"/>
      <c r="HLG2676" s="113"/>
      <c r="HLH2676" s="113"/>
      <c r="HLI2676" s="113"/>
      <c r="HLJ2676" s="113"/>
      <c r="HLK2676" s="113"/>
      <c r="HLL2676" s="113"/>
      <c r="HLM2676" s="113"/>
      <c r="HLN2676" s="113"/>
      <c r="HLO2676" s="113"/>
      <c r="HLP2676" s="113"/>
      <c r="HLQ2676" s="113"/>
      <c r="HLR2676" s="113"/>
      <c r="HLS2676" s="113"/>
      <c r="HLT2676" s="113"/>
      <c r="HLU2676" s="113"/>
      <c r="HLV2676" s="113"/>
      <c r="HLW2676" s="113"/>
      <c r="HLX2676" s="113"/>
      <c r="HLY2676" s="113"/>
      <c r="HLZ2676" s="113"/>
      <c r="HMA2676" s="113"/>
      <c r="HMB2676" s="113"/>
      <c r="HMC2676" s="113"/>
      <c r="HMD2676" s="113"/>
      <c r="HME2676" s="113"/>
      <c r="HMF2676" s="113"/>
      <c r="HMG2676" s="113"/>
      <c r="HMH2676" s="113"/>
      <c r="HMI2676" s="113"/>
      <c r="HMJ2676" s="113"/>
      <c r="HMK2676" s="113"/>
      <c r="HML2676" s="113"/>
      <c r="HMM2676" s="113"/>
      <c r="HMN2676" s="113"/>
      <c r="HMO2676" s="113"/>
      <c r="HMP2676" s="113"/>
      <c r="HMQ2676" s="113"/>
      <c r="HMR2676" s="113"/>
      <c r="HMS2676" s="113"/>
      <c r="HMT2676" s="113"/>
      <c r="HMU2676" s="113"/>
      <c r="HMV2676" s="113"/>
      <c r="HMW2676" s="113"/>
      <c r="HMX2676" s="113"/>
      <c r="HMY2676" s="113"/>
      <c r="HMZ2676" s="113"/>
      <c r="HNA2676" s="113"/>
      <c r="HNB2676" s="113"/>
      <c r="HNC2676" s="113"/>
      <c r="HND2676" s="113"/>
      <c r="HNE2676" s="113"/>
      <c r="HNF2676" s="113"/>
      <c r="HNG2676" s="113"/>
      <c r="HNH2676" s="113"/>
      <c r="HNI2676" s="113"/>
      <c r="HNJ2676" s="113"/>
      <c r="HNK2676" s="113"/>
      <c r="HNL2676" s="113"/>
      <c r="HNM2676" s="113"/>
      <c r="HNN2676" s="113"/>
      <c r="HNO2676" s="113"/>
      <c r="HNP2676" s="113"/>
      <c r="HNQ2676" s="113"/>
      <c r="HNR2676" s="113"/>
      <c r="HNS2676" s="113"/>
      <c r="HNT2676" s="113"/>
      <c r="HNU2676" s="113"/>
      <c r="HNV2676" s="113"/>
      <c r="HNW2676" s="113"/>
      <c r="HNX2676" s="113"/>
      <c r="HNY2676" s="113"/>
      <c r="HNZ2676" s="113"/>
      <c r="HOA2676" s="113"/>
      <c r="HOB2676" s="113"/>
      <c r="HOC2676" s="113"/>
      <c r="HOD2676" s="113"/>
      <c r="HOE2676" s="113"/>
      <c r="HOF2676" s="113"/>
      <c r="HOG2676" s="113"/>
      <c r="HOH2676" s="113"/>
      <c r="HOI2676" s="113"/>
      <c r="HOJ2676" s="113"/>
      <c r="HOK2676" s="113"/>
      <c r="HOL2676" s="113"/>
      <c r="HOM2676" s="113"/>
      <c r="HON2676" s="113"/>
      <c r="HOO2676" s="113"/>
      <c r="HOP2676" s="113"/>
      <c r="HOQ2676" s="113"/>
      <c r="HOR2676" s="113"/>
      <c r="HOS2676" s="113"/>
      <c r="HOT2676" s="113"/>
      <c r="HOU2676" s="113"/>
      <c r="HOV2676" s="113"/>
      <c r="HOW2676" s="113"/>
      <c r="HOX2676" s="113"/>
      <c r="HOY2676" s="113"/>
      <c r="HOZ2676" s="113"/>
      <c r="HPA2676" s="113"/>
      <c r="HPB2676" s="113"/>
      <c r="HPC2676" s="113"/>
      <c r="HPD2676" s="113"/>
      <c r="HPE2676" s="113"/>
      <c r="HPF2676" s="113"/>
      <c r="HPG2676" s="113"/>
      <c r="HPH2676" s="113"/>
      <c r="HPI2676" s="113"/>
      <c r="HPJ2676" s="113"/>
      <c r="HPK2676" s="113"/>
      <c r="HPL2676" s="113"/>
      <c r="HPM2676" s="113"/>
      <c r="HPN2676" s="113"/>
      <c r="HPO2676" s="113"/>
      <c r="HPP2676" s="113"/>
      <c r="HPQ2676" s="113"/>
      <c r="HPR2676" s="113"/>
      <c r="HPS2676" s="113"/>
      <c r="HPT2676" s="113"/>
      <c r="HPU2676" s="113"/>
      <c r="HPV2676" s="113"/>
      <c r="HPW2676" s="113"/>
      <c r="HPX2676" s="113"/>
      <c r="HPY2676" s="113"/>
      <c r="HPZ2676" s="113"/>
      <c r="HQA2676" s="113"/>
      <c r="HQB2676" s="113"/>
      <c r="HQC2676" s="113"/>
      <c r="HQD2676" s="113"/>
      <c r="HQE2676" s="113"/>
      <c r="HQF2676" s="113"/>
      <c r="HQG2676" s="113"/>
      <c r="HQH2676" s="113"/>
      <c r="HQI2676" s="113"/>
      <c r="HQJ2676" s="113"/>
      <c r="HQK2676" s="113"/>
      <c r="HQL2676" s="113"/>
      <c r="HQM2676" s="113"/>
      <c r="HQN2676" s="113"/>
      <c r="HQO2676" s="113"/>
      <c r="HQP2676" s="113"/>
      <c r="HQQ2676" s="113"/>
      <c r="HQR2676" s="113"/>
      <c r="HQS2676" s="113"/>
      <c r="HQT2676" s="113"/>
      <c r="HQU2676" s="113"/>
      <c r="HQV2676" s="113"/>
      <c r="HQW2676" s="113"/>
      <c r="HQX2676" s="113"/>
      <c r="HQY2676" s="113"/>
      <c r="HQZ2676" s="113"/>
      <c r="HRA2676" s="113"/>
      <c r="HRB2676" s="113"/>
      <c r="HRC2676" s="113"/>
      <c r="HRD2676" s="113"/>
      <c r="HRE2676" s="113"/>
      <c r="HRF2676" s="113"/>
      <c r="HRG2676" s="113"/>
      <c r="HRH2676" s="113"/>
      <c r="HRI2676" s="113"/>
      <c r="HRJ2676" s="113"/>
      <c r="HRK2676" s="113"/>
      <c r="HRL2676" s="113"/>
      <c r="HRM2676" s="113"/>
      <c r="HRN2676" s="113"/>
      <c r="HRO2676" s="113"/>
      <c r="HRP2676" s="113"/>
      <c r="HRQ2676" s="113"/>
      <c r="HRR2676" s="113"/>
      <c r="HRS2676" s="113"/>
      <c r="HRT2676" s="113"/>
      <c r="HRU2676" s="113"/>
      <c r="HRV2676" s="113"/>
      <c r="HRW2676" s="113"/>
      <c r="HRX2676" s="113"/>
      <c r="HRY2676" s="113"/>
      <c r="HRZ2676" s="113"/>
      <c r="HSA2676" s="113"/>
      <c r="HSB2676" s="113"/>
      <c r="HSC2676" s="113"/>
      <c r="HSD2676" s="113"/>
      <c r="HSE2676" s="113"/>
      <c r="HSF2676" s="113"/>
      <c r="HSG2676" s="113"/>
      <c r="HSH2676" s="113"/>
      <c r="HSI2676" s="113"/>
      <c r="HSJ2676" s="113"/>
      <c r="HSK2676" s="113"/>
      <c r="HSL2676" s="113"/>
      <c r="HSM2676" s="113"/>
      <c r="HSN2676" s="113"/>
      <c r="HSO2676" s="113"/>
      <c r="HSP2676" s="113"/>
      <c r="HSQ2676" s="113"/>
      <c r="HSR2676" s="113"/>
      <c r="HSS2676" s="113"/>
      <c r="HST2676" s="113"/>
      <c r="HSU2676" s="113"/>
      <c r="HSV2676" s="113"/>
      <c r="HSW2676" s="113"/>
      <c r="HSX2676" s="113"/>
      <c r="HSY2676" s="113"/>
      <c r="HSZ2676" s="113"/>
      <c r="HTA2676" s="113"/>
      <c r="HTB2676" s="113"/>
      <c r="HTC2676" s="113"/>
      <c r="HTD2676" s="113"/>
      <c r="HTE2676" s="113"/>
      <c r="HTF2676" s="113"/>
      <c r="HTG2676" s="113"/>
      <c r="HTH2676" s="113"/>
      <c r="HTI2676" s="113"/>
      <c r="HTJ2676" s="113"/>
      <c r="HTK2676" s="113"/>
      <c r="HTL2676" s="113"/>
      <c r="HTM2676" s="113"/>
      <c r="HTN2676" s="113"/>
      <c r="HTO2676" s="113"/>
      <c r="HTP2676" s="113"/>
      <c r="HTQ2676" s="113"/>
      <c r="HTR2676" s="113"/>
      <c r="HTS2676" s="113"/>
      <c r="HTT2676" s="113"/>
      <c r="HTU2676" s="113"/>
      <c r="HTV2676" s="113"/>
      <c r="HTW2676" s="113"/>
      <c r="HTX2676" s="113"/>
      <c r="HTY2676" s="113"/>
      <c r="HTZ2676" s="113"/>
      <c r="HUA2676" s="113"/>
      <c r="HUB2676" s="113"/>
      <c r="HUC2676" s="113"/>
      <c r="HUD2676" s="113"/>
      <c r="HUE2676" s="113"/>
      <c r="HUF2676" s="113"/>
      <c r="HUG2676" s="113"/>
      <c r="HUH2676" s="113"/>
      <c r="HUI2676" s="113"/>
      <c r="HUJ2676" s="113"/>
      <c r="HUK2676" s="113"/>
      <c r="HUL2676" s="113"/>
      <c r="HUM2676" s="113"/>
      <c r="HUN2676" s="113"/>
      <c r="HUO2676" s="113"/>
      <c r="HUP2676" s="113"/>
      <c r="HUQ2676" s="113"/>
      <c r="HUR2676" s="113"/>
      <c r="HUS2676" s="113"/>
      <c r="HUT2676" s="113"/>
      <c r="HUU2676" s="113"/>
      <c r="HUV2676" s="113"/>
      <c r="HUW2676" s="113"/>
      <c r="HUX2676" s="113"/>
      <c r="HUY2676" s="113"/>
      <c r="HUZ2676" s="113"/>
      <c r="HVA2676" s="113"/>
      <c r="HVB2676" s="113"/>
      <c r="HVC2676" s="113"/>
      <c r="HVD2676" s="113"/>
      <c r="HVE2676" s="113"/>
      <c r="HVF2676" s="113"/>
      <c r="HVG2676" s="113"/>
      <c r="HVH2676" s="113"/>
      <c r="HVI2676" s="113"/>
      <c r="HVJ2676" s="113"/>
      <c r="HVK2676" s="113"/>
      <c r="HVL2676" s="113"/>
      <c r="HVM2676" s="113"/>
      <c r="HVN2676" s="113"/>
      <c r="HVO2676" s="113"/>
      <c r="HVP2676" s="113"/>
      <c r="HVQ2676" s="113"/>
      <c r="HVR2676" s="113"/>
      <c r="HVS2676" s="113"/>
      <c r="HVT2676" s="113"/>
      <c r="HVU2676" s="113"/>
      <c r="HVV2676" s="113"/>
      <c r="HVW2676" s="113"/>
      <c r="HVX2676" s="113"/>
      <c r="HVY2676" s="113"/>
      <c r="HVZ2676" s="113"/>
      <c r="HWA2676" s="113"/>
      <c r="HWB2676" s="113"/>
      <c r="HWC2676" s="113"/>
      <c r="HWD2676" s="113"/>
      <c r="HWE2676" s="113"/>
      <c r="HWF2676" s="113"/>
      <c r="HWG2676" s="113"/>
      <c r="HWH2676" s="113"/>
      <c r="HWI2676" s="113"/>
      <c r="HWJ2676" s="113"/>
      <c r="HWK2676" s="113"/>
      <c r="HWL2676" s="113"/>
      <c r="HWM2676" s="113"/>
      <c r="HWN2676" s="113"/>
      <c r="HWO2676" s="113"/>
      <c r="HWP2676" s="113"/>
      <c r="HWQ2676" s="113"/>
      <c r="HWR2676" s="113"/>
      <c r="HWS2676" s="113"/>
      <c r="HWT2676" s="113"/>
      <c r="HWU2676" s="113"/>
      <c r="HWV2676" s="113"/>
      <c r="HWW2676" s="113"/>
      <c r="HWX2676" s="113"/>
      <c r="HWY2676" s="113"/>
      <c r="HWZ2676" s="113"/>
      <c r="HXA2676" s="113"/>
      <c r="HXB2676" s="113"/>
      <c r="HXC2676" s="113"/>
      <c r="HXD2676" s="113"/>
      <c r="HXE2676" s="113"/>
      <c r="HXF2676" s="113"/>
      <c r="HXG2676" s="113"/>
      <c r="HXH2676" s="113"/>
      <c r="HXI2676" s="113"/>
      <c r="HXJ2676" s="113"/>
      <c r="HXK2676" s="113"/>
      <c r="HXL2676" s="113"/>
      <c r="HXM2676" s="113"/>
      <c r="HXN2676" s="113"/>
      <c r="HXO2676" s="113"/>
      <c r="HXP2676" s="113"/>
      <c r="HXQ2676" s="113"/>
      <c r="HXR2676" s="113"/>
      <c r="HXS2676" s="113"/>
      <c r="HXT2676" s="113"/>
      <c r="HXU2676" s="113"/>
      <c r="HXV2676" s="113"/>
      <c r="HXW2676" s="113"/>
      <c r="HXX2676" s="113"/>
      <c r="HXY2676" s="113"/>
      <c r="HXZ2676" s="113"/>
      <c r="HYA2676" s="113"/>
      <c r="HYB2676" s="113"/>
      <c r="HYC2676" s="113"/>
      <c r="HYD2676" s="113"/>
      <c r="HYE2676" s="113"/>
      <c r="HYF2676" s="113"/>
      <c r="HYG2676" s="113"/>
      <c r="HYH2676" s="113"/>
      <c r="HYI2676" s="113"/>
      <c r="HYJ2676" s="113"/>
      <c r="HYK2676" s="113"/>
      <c r="HYL2676" s="113"/>
      <c r="HYM2676" s="113"/>
      <c r="HYN2676" s="113"/>
      <c r="HYO2676" s="113"/>
      <c r="HYP2676" s="113"/>
      <c r="HYQ2676" s="113"/>
      <c r="HYR2676" s="113"/>
      <c r="HYS2676" s="113"/>
      <c r="HYT2676" s="113"/>
      <c r="HYU2676" s="113"/>
      <c r="HYV2676" s="113"/>
      <c r="HYW2676" s="113"/>
      <c r="HYX2676" s="113"/>
      <c r="HYY2676" s="113"/>
      <c r="HYZ2676" s="113"/>
      <c r="HZA2676" s="113"/>
      <c r="HZB2676" s="113"/>
      <c r="HZC2676" s="113"/>
      <c r="HZD2676" s="113"/>
      <c r="HZE2676" s="113"/>
      <c r="HZF2676" s="113"/>
      <c r="HZG2676" s="113"/>
      <c r="HZH2676" s="113"/>
      <c r="HZI2676" s="113"/>
      <c r="HZJ2676" s="113"/>
      <c r="HZK2676" s="113"/>
      <c r="HZL2676" s="113"/>
      <c r="HZM2676" s="113"/>
      <c r="HZN2676" s="113"/>
      <c r="HZO2676" s="113"/>
      <c r="HZP2676" s="113"/>
      <c r="HZQ2676" s="113"/>
      <c r="HZR2676" s="113"/>
      <c r="HZS2676" s="113"/>
      <c r="HZT2676" s="113"/>
      <c r="HZU2676" s="113"/>
      <c r="HZV2676" s="113"/>
      <c r="HZW2676" s="113"/>
      <c r="HZX2676" s="113"/>
      <c r="HZY2676" s="113"/>
      <c r="HZZ2676" s="113"/>
      <c r="IAA2676" s="113"/>
      <c r="IAB2676" s="113"/>
      <c r="IAC2676" s="113"/>
      <c r="IAD2676" s="113"/>
      <c r="IAE2676" s="113"/>
      <c r="IAF2676" s="113"/>
      <c r="IAG2676" s="113"/>
      <c r="IAH2676" s="113"/>
      <c r="IAI2676" s="113"/>
      <c r="IAJ2676" s="113"/>
      <c r="IAK2676" s="113"/>
      <c r="IAL2676" s="113"/>
      <c r="IAM2676" s="113"/>
      <c r="IAN2676" s="113"/>
      <c r="IAO2676" s="113"/>
      <c r="IAP2676" s="113"/>
      <c r="IAQ2676" s="113"/>
      <c r="IAR2676" s="113"/>
      <c r="IAS2676" s="113"/>
      <c r="IAT2676" s="113"/>
      <c r="IAU2676" s="113"/>
      <c r="IAV2676" s="113"/>
      <c r="IAW2676" s="113"/>
      <c r="IAX2676" s="113"/>
      <c r="IAY2676" s="113"/>
      <c r="IAZ2676" s="113"/>
      <c r="IBA2676" s="113"/>
      <c r="IBB2676" s="113"/>
      <c r="IBC2676" s="113"/>
      <c r="IBD2676" s="113"/>
      <c r="IBE2676" s="113"/>
      <c r="IBF2676" s="113"/>
      <c r="IBG2676" s="113"/>
      <c r="IBH2676" s="113"/>
      <c r="IBI2676" s="113"/>
      <c r="IBJ2676" s="113"/>
      <c r="IBK2676" s="113"/>
      <c r="IBL2676" s="113"/>
      <c r="IBM2676" s="113"/>
      <c r="IBN2676" s="113"/>
      <c r="IBO2676" s="113"/>
      <c r="IBP2676" s="113"/>
      <c r="IBQ2676" s="113"/>
      <c r="IBR2676" s="113"/>
      <c r="IBS2676" s="113"/>
      <c r="IBT2676" s="113"/>
      <c r="IBU2676" s="113"/>
      <c r="IBV2676" s="113"/>
      <c r="IBW2676" s="113"/>
      <c r="IBX2676" s="113"/>
      <c r="IBY2676" s="113"/>
      <c r="IBZ2676" s="113"/>
      <c r="ICA2676" s="113"/>
      <c r="ICB2676" s="113"/>
      <c r="ICC2676" s="113"/>
      <c r="ICD2676" s="113"/>
      <c r="ICE2676" s="113"/>
      <c r="ICF2676" s="113"/>
      <c r="ICG2676" s="113"/>
      <c r="ICH2676" s="113"/>
      <c r="ICI2676" s="113"/>
      <c r="ICJ2676" s="113"/>
      <c r="ICK2676" s="113"/>
      <c r="ICL2676" s="113"/>
      <c r="ICM2676" s="113"/>
      <c r="ICN2676" s="113"/>
      <c r="ICO2676" s="113"/>
      <c r="ICP2676" s="113"/>
      <c r="ICQ2676" s="113"/>
      <c r="ICR2676" s="113"/>
      <c r="ICS2676" s="113"/>
      <c r="ICT2676" s="113"/>
      <c r="ICU2676" s="113"/>
      <c r="ICV2676" s="113"/>
      <c r="ICW2676" s="113"/>
      <c r="ICX2676" s="113"/>
      <c r="ICY2676" s="113"/>
      <c r="ICZ2676" s="113"/>
      <c r="IDA2676" s="113"/>
      <c r="IDB2676" s="113"/>
      <c r="IDC2676" s="113"/>
      <c r="IDD2676" s="113"/>
      <c r="IDE2676" s="113"/>
      <c r="IDF2676" s="113"/>
      <c r="IDG2676" s="113"/>
      <c r="IDH2676" s="113"/>
      <c r="IDI2676" s="113"/>
      <c r="IDJ2676" s="113"/>
      <c r="IDK2676" s="113"/>
      <c r="IDL2676" s="113"/>
      <c r="IDM2676" s="113"/>
      <c r="IDN2676" s="113"/>
      <c r="IDO2676" s="113"/>
      <c r="IDP2676" s="113"/>
      <c r="IDQ2676" s="113"/>
      <c r="IDR2676" s="113"/>
      <c r="IDS2676" s="113"/>
      <c r="IDT2676" s="113"/>
      <c r="IDU2676" s="113"/>
      <c r="IDV2676" s="113"/>
      <c r="IDW2676" s="113"/>
      <c r="IDX2676" s="113"/>
      <c r="IDY2676" s="113"/>
      <c r="IDZ2676" s="113"/>
      <c r="IEA2676" s="113"/>
      <c r="IEB2676" s="113"/>
      <c r="IEC2676" s="113"/>
      <c r="IED2676" s="113"/>
      <c r="IEE2676" s="113"/>
      <c r="IEF2676" s="113"/>
      <c r="IEG2676" s="113"/>
      <c r="IEH2676" s="113"/>
      <c r="IEI2676" s="113"/>
      <c r="IEJ2676" s="113"/>
      <c r="IEK2676" s="113"/>
      <c r="IEL2676" s="113"/>
      <c r="IEM2676" s="113"/>
      <c r="IEN2676" s="113"/>
      <c r="IEO2676" s="113"/>
      <c r="IEP2676" s="113"/>
      <c r="IEQ2676" s="113"/>
      <c r="IER2676" s="113"/>
      <c r="IES2676" s="113"/>
      <c r="IET2676" s="113"/>
      <c r="IEU2676" s="113"/>
      <c r="IEV2676" s="113"/>
      <c r="IEW2676" s="113"/>
      <c r="IEX2676" s="113"/>
      <c r="IEY2676" s="113"/>
      <c r="IEZ2676" s="113"/>
      <c r="IFA2676" s="113"/>
      <c r="IFB2676" s="113"/>
      <c r="IFC2676" s="113"/>
      <c r="IFD2676" s="113"/>
      <c r="IFE2676" s="113"/>
      <c r="IFF2676" s="113"/>
      <c r="IFG2676" s="113"/>
      <c r="IFH2676" s="113"/>
      <c r="IFI2676" s="113"/>
      <c r="IFJ2676" s="113"/>
      <c r="IFK2676" s="113"/>
      <c r="IFL2676" s="113"/>
      <c r="IFM2676" s="113"/>
      <c r="IFN2676" s="113"/>
      <c r="IFO2676" s="113"/>
      <c r="IFP2676" s="113"/>
      <c r="IFQ2676" s="113"/>
      <c r="IFR2676" s="113"/>
      <c r="IFS2676" s="113"/>
      <c r="IFT2676" s="113"/>
      <c r="IFU2676" s="113"/>
      <c r="IFV2676" s="113"/>
      <c r="IFW2676" s="113"/>
      <c r="IFX2676" s="113"/>
      <c r="IFY2676" s="113"/>
      <c r="IFZ2676" s="113"/>
      <c r="IGA2676" s="113"/>
      <c r="IGB2676" s="113"/>
      <c r="IGC2676" s="113"/>
      <c r="IGD2676" s="113"/>
      <c r="IGE2676" s="113"/>
      <c r="IGF2676" s="113"/>
      <c r="IGG2676" s="113"/>
      <c r="IGH2676" s="113"/>
      <c r="IGI2676" s="113"/>
      <c r="IGJ2676" s="113"/>
      <c r="IGK2676" s="113"/>
      <c r="IGL2676" s="113"/>
      <c r="IGM2676" s="113"/>
      <c r="IGN2676" s="113"/>
      <c r="IGO2676" s="113"/>
      <c r="IGP2676" s="113"/>
      <c r="IGQ2676" s="113"/>
      <c r="IGR2676" s="113"/>
      <c r="IGS2676" s="113"/>
      <c r="IGT2676" s="113"/>
      <c r="IGU2676" s="113"/>
      <c r="IGV2676" s="113"/>
      <c r="IGW2676" s="113"/>
      <c r="IGX2676" s="113"/>
      <c r="IGY2676" s="113"/>
      <c r="IGZ2676" s="113"/>
      <c r="IHA2676" s="113"/>
      <c r="IHB2676" s="113"/>
      <c r="IHC2676" s="113"/>
      <c r="IHD2676" s="113"/>
      <c r="IHE2676" s="113"/>
      <c r="IHF2676" s="113"/>
      <c r="IHG2676" s="113"/>
      <c r="IHH2676" s="113"/>
      <c r="IHI2676" s="113"/>
      <c r="IHJ2676" s="113"/>
      <c r="IHK2676" s="113"/>
      <c r="IHL2676" s="113"/>
      <c r="IHM2676" s="113"/>
      <c r="IHN2676" s="113"/>
      <c r="IHO2676" s="113"/>
      <c r="IHP2676" s="113"/>
      <c r="IHQ2676" s="113"/>
      <c r="IHR2676" s="113"/>
      <c r="IHS2676" s="113"/>
      <c r="IHT2676" s="113"/>
      <c r="IHU2676" s="113"/>
      <c r="IHV2676" s="113"/>
      <c r="IHW2676" s="113"/>
      <c r="IHX2676" s="113"/>
      <c r="IHY2676" s="113"/>
      <c r="IHZ2676" s="113"/>
      <c r="IIA2676" s="113"/>
      <c r="IIB2676" s="113"/>
      <c r="IIC2676" s="113"/>
      <c r="IID2676" s="113"/>
      <c r="IIE2676" s="113"/>
      <c r="IIF2676" s="113"/>
      <c r="IIG2676" s="113"/>
      <c r="IIH2676" s="113"/>
      <c r="III2676" s="113"/>
      <c r="IIJ2676" s="113"/>
      <c r="IIK2676" s="113"/>
      <c r="IIL2676" s="113"/>
      <c r="IIM2676" s="113"/>
      <c r="IIN2676" s="113"/>
      <c r="IIO2676" s="113"/>
      <c r="IIP2676" s="113"/>
      <c r="IIQ2676" s="113"/>
      <c r="IIR2676" s="113"/>
      <c r="IIS2676" s="113"/>
      <c r="IIT2676" s="113"/>
      <c r="IIU2676" s="113"/>
      <c r="IIV2676" s="113"/>
      <c r="IIW2676" s="113"/>
      <c r="IIX2676" s="113"/>
      <c r="IIY2676" s="113"/>
      <c r="IIZ2676" s="113"/>
      <c r="IJA2676" s="113"/>
      <c r="IJB2676" s="113"/>
      <c r="IJC2676" s="113"/>
      <c r="IJD2676" s="113"/>
      <c r="IJE2676" s="113"/>
      <c r="IJF2676" s="113"/>
      <c r="IJG2676" s="113"/>
      <c r="IJH2676" s="113"/>
      <c r="IJI2676" s="113"/>
      <c r="IJJ2676" s="113"/>
      <c r="IJK2676" s="113"/>
      <c r="IJL2676" s="113"/>
      <c r="IJM2676" s="113"/>
      <c r="IJN2676" s="113"/>
      <c r="IJO2676" s="113"/>
      <c r="IJP2676" s="113"/>
      <c r="IJQ2676" s="113"/>
      <c r="IJR2676" s="113"/>
      <c r="IJS2676" s="113"/>
      <c r="IJT2676" s="113"/>
      <c r="IJU2676" s="113"/>
      <c r="IJV2676" s="113"/>
      <c r="IJW2676" s="113"/>
      <c r="IJX2676" s="113"/>
      <c r="IJY2676" s="113"/>
      <c r="IJZ2676" s="113"/>
      <c r="IKA2676" s="113"/>
      <c r="IKB2676" s="113"/>
      <c r="IKC2676" s="113"/>
      <c r="IKD2676" s="113"/>
      <c r="IKE2676" s="113"/>
      <c r="IKF2676" s="113"/>
      <c r="IKG2676" s="113"/>
      <c r="IKH2676" s="113"/>
      <c r="IKI2676" s="113"/>
      <c r="IKJ2676" s="113"/>
      <c r="IKK2676" s="113"/>
      <c r="IKL2676" s="113"/>
      <c r="IKM2676" s="113"/>
      <c r="IKN2676" s="113"/>
      <c r="IKO2676" s="113"/>
      <c r="IKP2676" s="113"/>
      <c r="IKQ2676" s="113"/>
      <c r="IKR2676" s="113"/>
      <c r="IKS2676" s="113"/>
      <c r="IKT2676" s="113"/>
      <c r="IKU2676" s="113"/>
      <c r="IKV2676" s="113"/>
      <c r="IKW2676" s="113"/>
      <c r="IKX2676" s="113"/>
      <c r="IKY2676" s="113"/>
      <c r="IKZ2676" s="113"/>
      <c r="ILA2676" s="113"/>
      <c r="ILB2676" s="113"/>
      <c r="ILC2676" s="113"/>
      <c r="ILD2676" s="113"/>
      <c r="ILE2676" s="113"/>
      <c r="ILF2676" s="113"/>
      <c r="ILG2676" s="113"/>
      <c r="ILH2676" s="113"/>
      <c r="ILI2676" s="113"/>
      <c r="ILJ2676" s="113"/>
      <c r="ILK2676" s="113"/>
      <c r="ILL2676" s="113"/>
      <c r="ILM2676" s="113"/>
      <c r="ILN2676" s="113"/>
      <c r="ILO2676" s="113"/>
      <c r="ILP2676" s="113"/>
      <c r="ILQ2676" s="113"/>
      <c r="ILR2676" s="113"/>
      <c r="ILS2676" s="113"/>
      <c r="ILT2676" s="113"/>
      <c r="ILU2676" s="113"/>
      <c r="ILV2676" s="113"/>
      <c r="ILW2676" s="113"/>
      <c r="ILX2676" s="113"/>
      <c r="ILY2676" s="113"/>
      <c r="ILZ2676" s="113"/>
      <c r="IMA2676" s="113"/>
      <c r="IMB2676" s="113"/>
      <c r="IMC2676" s="113"/>
      <c r="IMD2676" s="113"/>
      <c r="IME2676" s="113"/>
      <c r="IMF2676" s="113"/>
      <c r="IMG2676" s="113"/>
      <c r="IMH2676" s="113"/>
      <c r="IMI2676" s="113"/>
      <c r="IMJ2676" s="113"/>
      <c r="IMK2676" s="113"/>
      <c r="IML2676" s="113"/>
      <c r="IMM2676" s="113"/>
      <c r="IMN2676" s="113"/>
      <c r="IMO2676" s="113"/>
      <c r="IMP2676" s="113"/>
      <c r="IMQ2676" s="113"/>
      <c r="IMR2676" s="113"/>
      <c r="IMS2676" s="113"/>
      <c r="IMT2676" s="113"/>
      <c r="IMU2676" s="113"/>
      <c r="IMV2676" s="113"/>
      <c r="IMW2676" s="113"/>
      <c r="IMX2676" s="113"/>
      <c r="IMY2676" s="113"/>
      <c r="IMZ2676" s="113"/>
      <c r="INA2676" s="113"/>
      <c r="INB2676" s="113"/>
      <c r="INC2676" s="113"/>
      <c r="IND2676" s="113"/>
      <c r="INE2676" s="113"/>
      <c r="INF2676" s="113"/>
      <c r="ING2676" s="113"/>
      <c r="INH2676" s="113"/>
      <c r="INI2676" s="113"/>
      <c r="INJ2676" s="113"/>
      <c r="INK2676" s="113"/>
      <c r="INL2676" s="113"/>
      <c r="INM2676" s="113"/>
      <c r="INN2676" s="113"/>
      <c r="INO2676" s="113"/>
      <c r="INP2676" s="113"/>
      <c r="INQ2676" s="113"/>
      <c r="INR2676" s="113"/>
      <c r="INS2676" s="113"/>
      <c r="INT2676" s="113"/>
      <c r="INU2676" s="113"/>
      <c r="INV2676" s="113"/>
      <c r="INW2676" s="113"/>
      <c r="INX2676" s="113"/>
      <c r="INY2676" s="113"/>
      <c r="INZ2676" s="113"/>
      <c r="IOA2676" s="113"/>
      <c r="IOB2676" s="113"/>
      <c r="IOC2676" s="113"/>
      <c r="IOD2676" s="113"/>
      <c r="IOE2676" s="113"/>
      <c r="IOF2676" s="113"/>
      <c r="IOG2676" s="113"/>
      <c r="IOH2676" s="113"/>
      <c r="IOI2676" s="113"/>
      <c r="IOJ2676" s="113"/>
      <c r="IOK2676" s="113"/>
      <c r="IOL2676" s="113"/>
      <c r="IOM2676" s="113"/>
      <c r="ION2676" s="113"/>
      <c r="IOO2676" s="113"/>
      <c r="IOP2676" s="113"/>
      <c r="IOQ2676" s="113"/>
      <c r="IOR2676" s="113"/>
      <c r="IOS2676" s="113"/>
      <c r="IOT2676" s="113"/>
      <c r="IOU2676" s="113"/>
      <c r="IOV2676" s="113"/>
      <c r="IOW2676" s="113"/>
      <c r="IOX2676" s="113"/>
      <c r="IOY2676" s="113"/>
      <c r="IOZ2676" s="113"/>
      <c r="IPA2676" s="113"/>
      <c r="IPB2676" s="113"/>
      <c r="IPC2676" s="113"/>
      <c r="IPD2676" s="113"/>
      <c r="IPE2676" s="113"/>
      <c r="IPF2676" s="113"/>
      <c r="IPG2676" s="113"/>
      <c r="IPH2676" s="113"/>
      <c r="IPI2676" s="113"/>
      <c r="IPJ2676" s="113"/>
      <c r="IPK2676" s="113"/>
      <c r="IPL2676" s="113"/>
      <c r="IPM2676" s="113"/>
      <c r="IPN2676" s="113"/>
      <c r="IPO2676" s="113"/>
      <c r="IPP2676" s="113"/>
      <c r="IPQ2676" s="113"/>
      <c r="IPR2676" s="113"/>
      <c r="IPS2676" s="113"/>
      <c r="IPT2676" s="113"/>
      <c r="IPU2676" s="113"/>
      <c r="IPV2676" s="113"/>
      <c r="IPW2676" s="113"/>
      <c r="IPX2676" s="113"/>
      <c r="IPY2676" s="113"/>
      <c r="IPZ2676" s="113"/>
      <c r="IQA2676" s="113"/>
      <c r="IQB2676" s="113"/>
      <c r="IQC2676" s="113"/>
      <c r="IQD2676" s="113"/>
      <c r="IQE2676" s="113"/>
      <c r="IQF2676" s="113"/>
      <c r="IQG2676" s="113"/>
      <c r="IQH2676" s="113"/>
      <c r="IQI2676" s="113"/>
      <c r="IQJ2676" s="113"/>
      <c r="IQK2676" s="113"/>
      <c r="IQL2676" s="113"/>
      <c r="IQM2676" s="113"/>
      <c r="IQN2676" s="113"/>
      <c r="IQO2676" s="113"/>
      <c r="IQP2676" s="113"/>
      <c r="IQQ2676" s="113"/>
      <c r="IQR2676" s="113"/>
      <c r="IQS2676" s="113"/>
      <c r="IQT2676" s="113"/>
      <c r="IQU2676" s="113"/>
      <c r="IQV2676" s="113"/>
      <c r="IQW2676" s="113"/>
      <c r="IQX2676" s="113"/>
      <c r="IQY2676" s="113"/>
      <c r="IQZ2676" s="113"/>
      <c r="IRA2676" s="113"/>
      <c r="IRB2676" s="113"/>
      <c r="IRC2676" s="113"/>
      <c r="IRD2676" s="113"/>
      <c r="IRE2676" s="113"/>
      <c r="IRF2676" s="113"/>
      <c r="IRG2676" s="113"/>
      <c r="IRH2676" s="113"/>
      <c r="IRI2676" s="113"/>
      <c r="IRJ2676" s="113"/>
      <c r="IRK2676" s="113"/>
      <c r="IRL2676" s="113"/>
      <c r="IRM2676" s="113"/>
      <c r="IRN2676" s="113"/>
      <c r="IRO2676" s="113"/>
      <c r="IRP2676" s="113"/>
      <c r="IRQ2676" s="113"/>
      <c r="IRR2676" s="113"/>
      <c r="IRS2676" s="113"/>
      <c r="IRT2676" s="113"/>
      <c r="IRU2676" s="113"/>
      <c r="IRV2676" s="113"/>
      <c r="IRW2676" s="113"/>
      <c r="IRX2676" s="113"/>
      <c r="IRY2676" s="113"/>
      <c r="IRZ2676" s="113"/>
      <c r="ISA2676" s="113"/>
      <c r="ISB2676" s="113"/>
      <c r="ISC2676" s="113"/>
      <c r="ISD2676" s="113"/>
      <c r="ISE2676" s="113"/>
      <c r="ISF2676" s="113"/>
      <c r="ISG2676" s="113"/>
      <c r="ISH2676" s="113"/>
      <c r="ISI2676" s="113"/>
      <c r="ISJ2676" s="113"/>
      <c r="ISK2676" s="113"/>
      <c r="ISL2676" s="113"/>
      <c r="ISM2676" s="113"/>
      <c r="ISN2676" s="113"/>
      <c r="ISO2676" s="113"/>
      <c r="ISP2676" s="113"/>
      <c r="ISQ2676" s="113"/>
      <c r="ISR2676" s="113"/>
      <c r="ISS2676" s="113"/>
      <c r="IST2676" s="113"/>
      <c r="ISU2676" s="113"/>
      <c r="ISV2676" s="113"/>
      <c r="ISW2676" s="113"/>
      <c r="ISX2676" s="113"/>
      <c r="ISY2676" s="113"/>
      <c r="ISZ2676" s="113"/>
      <c r="ITA2676" s="113"/>
      <c r="ITB2676" s="113"/>
      <c r="ITC2676" s="113"/>
      <c r="ITD2676" s="113"/>
      <c r="ITE2676" s="113"/>
      <c r="ITF2676" s="113"/>
      <c r="ITG2676" s="113"/>
      <c r="ITH2676" s="113"/>
      <c r="ITI2676" s="113"/>
      <c r="ITJ2676" s="113"/>
      <c r="ITK2676" s="113"/>
      <c r="ITL2676" s="113"/>
      <c r="ITM2676" s="113"/>
      <c r="ITN2676" s="113"/>
      <c r="ITO2676" s="113"/>
      <c r="ITP2676" s="113"/>
      <c r="ITQ2676" s="113"/>
      <c r="ITR2676" s="113"/>
      <c r="ITS2676" s="113"/>
      <c r="ITT2676" s="113"/>
      <c r="ITU2676" s="113"/>
      <c r="ITV2676" s="113"/>
      <c r="ITW2676" s="113"/>
      <c r="ITX2676" s="113"/>
      <c r="ITY2676" s="113"/>
      <c r="ITZ2676" s="113"/>
      <c r="IUA2676" s="113"/>
      <c r="IUB2676" s="113"/>
      <c r="IUC2676" s="113"/>
      <c r="IUD2676" s="113"/>
      <c r="IUE2676" s="113"/>
      <c r="IUF2676" s="113"/>
      <c r="IUG2676" s="113"/>
      <c r="IUH2676" s="113"/>
      <c r="IUI2676" s="113"/>
      <c r="IUJ2676" s="113"/>
      <c r="IUK2676" s="113"/>
      <c r="IUL2676" s="113"/>
      <c r="IUM2676" s="113"/>
      <c r="IUN2676" s="113"/>
      <c r="IUO2676" s="113"/>
      <c r="IUP2676" s="113"/>
      <c r="IUQ2676" s="113"/>
      <c r="IUR2676" s="113"/>
      <c r="IUS2676" s="113"/>
      <c r="IUT2676" s="113"/>
      <c r="IUU2676" s="113"/>
      <c r="IUV2676" s="113"/>
      <c r="IUW2676" s="113"/>
      <c r="IUX2676" s="113"/>
      <c r="IUY2676" s="113"/>
      <c r="IUZ2676" s="113"/>
      <c r="IVA2676" s="113"/>
      <c r="IVB2676" s="113"/>
      <c r="IVC2676" s="113"/>
      <c r="IVD2676" s="113"/>
      <c r="IVE2676" s="113"/>
      <c r="IVF2676" s="113"/>
      <c r="IVG2676" s="113"/>
      <c r="IVH2676" s="113"/>
      <c r="IVI2676" s="113"/>
      <c r="IVJ2676" s="113"/>
      <c r="IVK2676" s="113"/>
      <c r="IVL2676" s="113"/>
      <c r="IVM2676" s="113"/>
      <c r="IVN2676" s="113"/>
      <c r="IVO2676" s="113"/>
      <c r="IVP2676" s="113"/>
      <c r="IVQ2676" s="113"/>
      <c r="IVR2676" s="113"/>
      <c r="IVS2676" s="113"/>
      <c r="IVT2676" s="113"/>
      <c r="IVU2676" s="113"/>
      <c r="IVV2676" s="113"/>
      <c r="IVW2676" s="113"/>
      <c r="IVX2676" s="113"/>
      <c r="IVY2676" s="113"/>
      <c r="IVZ2676" s="113"/>
      <c r="IWA2676" s="113"/>
      <c r="IWB2676" s="113"/>
      <c r="IWC2676" s="113"/>
      <c r="IWD2676" s="113"/>
      <c r="IWE2676" s="113"/>
      <c r="IWF2676" s="113"/>
      <c r="IWG2676" s="113"/>
      <c r="IWH2676" s="113"/>
      <c r="IWI2676" s="113"/>
      <c r="IWJ2676" s="113"/>
      <c r="IWK2676" s="113"/>
      <c r="IWL2676" s="113"/>
      <c r="IWM2676" s="113"/>
      <c r="IWN2676" s="113"/>
      <c r="IWO2676" s="113"/>
      <c r="IWP2676" s="113"/>
      <c r="IWQ2676" s="113"/>
      <c r="IWR2676" s="113"/>
      <c r="IWS2676" s="113"/>
      <c r="IWT2676" s="113"/>
      <c r="IWU2676" s="113"/>
      <c r="IWV2676" s="113"/>
      <c r="IWW2676" s="113"/>
      <c r="IWX2676" s="113"/>
      <c r="IWY2676" s="113"/>
      <c r="IWZ2676" s="113"/>
      <c r="IXA2676" s="113"/>
      <c r="IXB2676" s="113"/>
      <c r="IXC2676" s="113"/>
      <c r="IXD2676" s="113"/>
      <c r="IXE2676" s="113"/>
      <c r="IXF2676" s="113"/>
      <c r="IXG2676" s="113"/>
      <c r="IXH2676" s="113"/>
      <c r="IXI2676" s="113"/>
      <c r="IXJ2676" s="113"/>
      <c r="IXK2676" s="113"/>
      <c r="IXL2676" s="113"/>
      <c r="IXM2676" s="113"/>
      <c r="IXN2676" s="113"/>
      <c r="IXO2676" s="113"/>
      <c r="IXP2676" s="113"/>
      <c r="IXQ2676" s="113"/>
      <c r="IXR2676" s="113"/>
      <c r="IXS2676" s="113"/>
      <c r="IXT2676" s="113"/>
      <c r="IXU2676" s="113"/>
      <c r="IXV2676" s="113"/>
      <c r="IXW2676" s="113"/>
      <c r="IXX2676" s="113"/>
      <c r="IXY2676" s="113"/>
      <c r="IXZ2676" s="113"/>
      <c r="IYA2676" s="113"/>
      <c r="IYB2676" s="113"/>
      <c r="IYC2676" s="113"/>
      <c r="IYD2676" s="113"/>
      <c r="IYE2676" s="113"/>
      <c r="IYF2676" s="113"/>
      <c r="IYG2676" s="113"/>
      <c r="IYH2676" s="113"/>
      <c r="IYI2676" s="113"/>
      <c r="IYJ2676" s="113"/>
      <c r="IYK2676" s="113"/>
      <c r="IYL2676" s="113"/>
      <c r="IYM2676" s="113"/>
      <c r="IYN2676" s="113"/>
      <c r="IYO2676" s="113"/>
      <c r="IYP2676" s="113"/>
      <c r="IYQ2676" s="113"/>
      <c r="IYR2676" s="113"/>
      <c r="IYS2676" s="113"/>
      <c r="IYT2676" s="113"/>
      <c r="IYU2676" s="113"/>
      <c r="IYV2676" s="113"/>
      <c r="IYW2676" s="113"/>
      <c r="IYX2676" s="113"/>
      <c r="IYY2676" s="113"/>
      <c r="IYZ2676" s="113"/>
      <c r="IZA2676" s="113"/>
      <c r="IZB2676" s="113"/>
      <c r="IZC2676" s="113"/>
      <c r="IZD2676" s="113"/>
      <c r="IZE2676" s="113"/>
      <c r="IZF2676" s="113"/>
      <c r="IZG2676" s="113"/>
      <c r="IZH2676" s="113"/>
      <c r="IZI2676" s="113"/>
      <c r="IZJ2676" s="113"/>
      <c r="IZK2676" s="113"/>
      <c r="IZL2676" s="113"/>
      <c r="IZM2676" s="113"/>
      <c r="IZN2676" s="113"/>
      <c r="IZO2676" s="113"/>
      <c r="IZP2676" s="113"/>
      <c r="IZQ2676" s="113"/>
      <c r="IZR2676" s="113"/>
      <c r="IZS2676" s="113"/>
      <c r="IZT2676" s="113"/>
      <c r="IZU2676" s="113"/>
      <c r="IZV2676" s="113"/>
      <c r="IZW2676" s="113"/>
      <c r="IZX2676" s="113"/>
      <c r="IZY2676" s="113"/>
      <c r="IZZ2676" s="113"/>
      <c r="JAA2676" s="113"/>
      <c r="JAB2676" s="113"/>
      <c r="JAC2676" s="113"/>
      <c r="JAD2676" s="113"/>
      <c r="JAE2676" s="113"/>
      <c r="JAF2676" s="113"/>
      <c r="JAG2676" s="113"/>
      <c r="JAH2676" s="113"/>
      <c r="JAI2676" s="113"/>
      <c r="JAJ2676" s="113"/>
      <c r="JAK2676" s="113"/>
      <c r="JAL2676" s="113"/>
      <c r="JAM2676" s="113"/>
      <c r="JAN2676" s="113"/>
      <c r="JAO2676" s="113"/>
      <c r="JAP2676" s="113"/>
      <c r="JAQ2676" s="113"/>
      <c r="JAR2676" s="113"/>
      <c r="JAS2676" s="113"/>
      <c r="JAT2676" s="113"/>
      <c r="JAU2676" s="113"/>
      <c r="JAV2676" s="113"/>
      <c r="JAW2676" s="113"/>
      <c r="JAX2676" s="113"/>
      <c r="JAY2676" s="113"/>
      <c r="JAZ2676" s="113"/>
      <c r="JBA2676" s="113"/>
      <c r="JBB2676" s="113"/>
      <c r="JBC2676" s="113"/>
      <c r="JBD2676" s="113"/>
      <c r="JBE2676" s="113"/>
      <c r="JBF2676" s="113"/>
      <c r="JBG2676" s="113"/>
      <c r="JBH2676" s="113"/>
      <c r="JBI2676" s="113"/>
      <c r="JBJ2676" s="113"/>
      <c r="JBK2676" s="113"/>
      <c r="JBL2676" s="113"/>
      <c r="JBM2676" s="113"/>
      <c r="JBN2676" s="113"/>
      <c r="JBO2676" s="113"/>
      <c r="JBP2676" s="113"/>
      <c r="JBQ2676" s="113"/>
      <c r="JBR2676" s="113"/>
      <c r="JBS2676" s="113"/>
      <c r="JBT2676" s="113"/>
      <c r="JBU2676" s="113"/>
      <c r="JBV2676" s="113"/>
      <c r="JBW2676" s="113"/>
      <c r="JBX2676" s="113"/>
      <c r="JBY2676" s="113"/>
      <c r="JBZ2676" s="113"/>
      <c r="JCA2676" s="113"/>
      <c r="JCB2676" s="113"/>
      <c r="JCC2676" s="113"/>
      <c r="JCD2676" s="113"/>
      <c r="JCE2676" s="113"/>
      <c r="JCF2676" s="113"/>
      <c r="JCG2676" s="113"/>
      <c r="JCH2676" s="113"/>
      <c r="JCI2676" s="113"/>
      <c r="JCJ2676" s="113"/>
      <c r="JCK2676" s="113"/>
      <c r="JCL2676" s="113"/>
      <c r="JCM2676" s="113"/>
      <c r="JCN2676" s="113"/>
      <c r="JCO2676" s="113"/>
      <c r="JCP2676" s="113"/>
      <c r="JCQ2676" s="113"/>
      <c r="JCR2676" s="113"/>
      <c r="JCS2676" s="113"/>
      <c r="JCT2676" s="113"/>
      <c r="JCU2676" s="113"/>
      <c r="JCV2676" s="113"/>
      <c r="JCW2676" s="113"/>
      <c r="JCX2676" s="113"/>
      <c r="JCY2676" s="113"/>
      <c r="JCZ2676" s="113"/>
      <c r="JDA2676" s="113"/>
      <c r="JDB2676" s="113"/>
      <c r="JDC2676" s="113"/>
      <c r="JDD2676" s="113"/>
      <c r="JDE2676" s="113"/>
      <c r="JDF2676" s="113"/>
      <c r="JDG2676" s="113"/>
      <c r="JDH2676" s="113"/>
      <c r="JDI2676" s="113"/>
      <c r="JDJ2676" s="113"/>
      <c r="JDK2676" s="113"/>
      <c r="JDL2676" s="113"/>
      <c r="JDM2676" s="113"/>
      <c r="JDN2676" s="113"/>
      <c r="JDO2676" s="113"/>
      <c r="JDP2676" s="113"/>
      <c r="JDQ2676" s="113"/>
      <c r="JDR2676" s="113"/>
      <c r="JDS2676" s="113"/>
      <c r="JDT2676" s="113"/>
      <c r="JDU2676" s="113"/>
      <c r="JDV2676" s="113"/>
      <c r="JDW2676" s="113"/>
      <c r="JDX2676" s="113"/>
      <c r="JDY2676" s="113"/>
      <c r="JDZ2676" s="113"/>
      <c r="JEA2676" s="113"/>
      <c r="JEB2676" s="113"/>
      <c r="JEC2676" s="113"/>
      <c r="JED2676" s="113"/>
      <c r="JEE2676" s="113"/>
      <c r="JEF2676" s="113"/>
      <c r="JEG2676" s="113"/>
      <c r="JEH2676" s="113"/>
      <c r="JEI2676" s="113"/>
      <c r="JEJ2676" s="113"/>
      <c r="JEK2676" s="113"/>
      <c r="JEL2676" s="113"/>
      <c r="JEM2676" s="113"/>
      <c r="JEN2676" s="113"/>
      <c r="JEO2676" s="113"/>
      <c r="JEP2676" s="113"/>
      <c r="JEQ2676" s="113"/>
      <c r="JER2676" s="113"/>
      <c r="JES2676" s="113"/>
      <c r="JET2676" s="113"/>
      <c r="JEU2676" s="113"/>
      <c r="JEV2676" s="113"/>
      <c r="JEW2676" s="113"/>
      <c r="JEX2676" s="113"/>
      <c r="JEY2676" s="113"/>
      <c r="JEZ2676" s="113"/>
      <c r="JFA2676" s="113"/>
      <c r="JFB2676" s="113"/>
      <c r="JFC2676" s="113"/>
      <c r="JFD2676" s="113"/>
      <c r="JFE2676" s="113"/>
      <c r="JFF2676" s="113"/>
      <c r="JFG2676" s="113"/>
      <c r="JFH2676" s="113"/>
      <c r="JFI2676" s="113"/>
      <c r="JFJ2676" s="113"/>
      <c r="JFK2676" s="113"/>
      <c r="JFL2676" s="113"/>
      <c r="JFM2676" s="113"/>
      <c r="JFN2676" s="113"/>
      <c r="JFO2676" s="113"/>
      <c r="JFP2676" s="113"/>
      <c r="JFQ2676" s="113"/>
      <c r="JFR2676" s="113"/>
      <c r="JFS2676" s="113"/>
      <c r="JFT2676" s="113"/>
      <c r="JFU2676" s="113"/>
      <c r="JFV2676" s="113"/>
      <c r="JFW2676" s="113"/>
      <c r="JFX2676" s="113"/>
      <c r="JFY2676" s="113"/>
      <c r="JFZ2676" s="113"/>
      <c r="JGA2676" s="113"/>
      <c r="JGB2676" s="113"/>
      <c r="JGC2676" s="113"/>
      <c r="JGD2676" s="113"/>
      <c r="JGE2676" s="113"/>
      <c r="JGF2676" s="113"/>
      <c r="JGG2676" s="113"/>
      <c r="JGH2676" s="113"/>
      <c r="JGI2676" s="113"/>
      <c r="JGJ2676" s="113"/>
      <c r="JGK2676" s="113"/>
      <c r="JGL2676" s="113"/>
      <c r="JGM2676" s="113"/>
      <c r="JGN2676" s="113"/>
      <c r="JGO2676" s="113"/>
      <c r="JGP2676" s="113"/>
      <c r="JGQ2676" s="113"/>
      <c r="JGR2676" s="113"/>
      <c r="JGS2676" s="113"/>
      <c r="JGT2676" s="113"/>
      <c r="JGU2676" s="113"/>
      <c r="JGV2676" s="113"/>
      <c r="JGW2676" s="113"/>
      <c r="JGX2676" s="113"/>
      <c r="JGY2676" s="113"/>
      <c r="JGZ2676" s="113"/>
      <c r="JHA2676" s="113"/>
      <c r="JHB2676" s="113"/>
      <c r="JHC2676" s="113"/>
      <c r="JHD2676" s="113"/>
      <c r="JHE2676" s="113"/>
      <c r="JHF2676" s="113"/>
      <c r="JHG2676" s="113"/>
      <c r="JHH2676" s="113"/>
      <c r="JHI2676" s="113"/>
      <c r="JHJ2676" s="113"/>
      <c r="JHK2676" s="113"/>
      <c r="JHL2676" s="113"/>
      <c r="JHM2676" s="113"/>
      <c r="JHN2676" s="113"/>
      <c r="JHO2676" s="113"/>
      <c r="JHP2676" s="113"/>
      <c r="JHQ2676" s="113"/>
      <c r="JHR2676" s="113"/>
      <c r="JHS2676" s="113"/>
      <c r="JHT2676" s="113"/>
      <c r="JHU2676" s="113"/>
      <c r="JHV2676" s="113"/>
      <c r="JHW2676" s="113"/>
      <c r="JHX2676" s="113"/>
      <c r="JHY2676" s="113"/>
      <c r="JHZ2676" s="113"/>
      <c r="JIA2676" s="113"/>
      <c r="JIB2676" s="113"/>
      <c r="JIC2676" s="113"/>
      <c r="JID2676" s="113"/>
      <c r="JIE2676" s="113"/>
      <c r="JIF2676" s="113"/>
      <c r="JIG2676" s="113"/>
      <c r="JIH2676" s="113"/>
      <c r="JII2676" s="113"/>
      <c r="JIJ2676" s="113"/>
      <c r="JIK2676" s="113"/>
      <c r="JIL2676" s="113"/>
      <c r="JIM2676" s="113"/>
      <c r="JIN2676" s="113"/>
      <c r="JIO2676" s="113"/>
      <c r="JIP2676" s="113"/>
      <c r="JIQ2676" s="113"/>
      <c r="JIR2676" s="113"/>
      <c r="JIS2676" s="113"/>
      <c r="JIT2676" s="113"/>
      <c r="JIU2676" s="113"/>
      <c r="JIV2676" s="113"/>
      <c r="JIW2676" s="113"/>
      <c r="JIX2676" s="113"/>
      <c r="JIY2676" s="113"/>
      <c r="JIZ2676" s="113"/>
      <c r="JJA2676" s="113"/>
      <c r="JJB2676" s="113"/>
      <c r="JJC2676" s="113"/>
      <c r="JJD2676" s="113"/>
      <c r="JJE2676" s="113"/>
      <c r="JJF2676" s="113"/>
      <c r="JJG2676" s="113"/>
      <c r="JJH2676" s="113"/>
      <c r="JJI2676" s="113"/>
      <c r="JJJ2676" s="113"/>
      <c r="JJK2676" s="113"/>
      <c r="JJL2676" s="113"/>
      <c r="JJM2676" s="113"/>
      <c r="JJN2676" s="113"/>
      <c r="JJO2676" s="113"/>
      <c r="JJP2676" s="113"/>
      <c r="JJQ2676" s="113"/>
      <c r="JJR2676" s="113"/>
      <c r="JJS2676" s="113"/>
      <c r="JJT2676" s="113"/>
      <c r="JJU2676" s="113"/>
      <c r="JJV2676" s="113"/>
      <c r="JJW2676" s="113"/>
      <c r="JJX2676" s="113"/>
      <c r="JJY2676" s="113"/>
      <c r="JJZ2676" s="113"/>
      <c r="JKA2676" s="113"/>
      <c r="JKB2676" s="113"/>
      <c r="JKC2676" s="113"/>
      <c r="JKD2676" s="113"/>
      <c r="JKE2676" s="113"/>
      <c r="JKF2676" s="113"/>
      <c r="JKG2676" s="113"/>
      <c r="JKH2676" s="113"/>
      <c r="JKI2676" s="113"/>
      <c r="JKJ2676" s="113"/>
      <c r="JKK2676" s="113"/>
      <c r="JKL2676" s="113"/>
      <c r="JKM2676" s="113"/>
      <c r="JKN2676" s="113"/>
      <c r="JKO2676" s="113"/>
      <c r="JKP2676" s="113"/>
      <c r="JKQ2676" s="113"/>
      <c r="JKR2676" s="113"/>
      <c r="JKS2676" s="113"/>
      <c r="JKT2676" s="113"/>
      <c r="JKU2676" s="113"/>
      <c r="JKV2676" s="113"/>
      <c r="JKW2676" s="113"/>
      <c r="JKX2676" s="113"/>
      <c r="JKY2676" s="113"/>
      <c r="JKZ2676" s="113"/>
      <c r="JLA2676" s="113"/>
      <c r="JLB2676" s="113"/>
      <c r="JLC2676" s="113"/>
      <c r="JLD2676" s="113"/>
      <c r="JLE2676" s="113"/>
      <c r="JLF2676" s="113"/>
      <c r="JLG2676" s="113"/>
      <c r="JLH2676" s="113"/>
      <c r="JLI2676" s="113"/>
      <c r="JLJ2676" s="113"/>
      <c r="JLK2676" s="113"/>
      <c r="JLL2676" s="113"/>
      <c r="JLM2676" s="113"/>
      <c r="JLN2676" s="113"/>
      <c r="JLO2676" s="113"/>
      <c r="JLP2676" s="113"/>
      <c r="JLQ2676" s="113"/>
      <c r="JLR2676" s="113"/>
      <c r="JLS2676" s="113"/>
      <c r="JLT2676" s="113"/>
      <c r="JLU2676" s="113"/>
      <c r="JLV2676" s="113"/>
      <c r="JLW2676" s="113"/>
      <c r="JLX2676" s="113"/>
      <c r="JLY2676" s="113"/>
      <c r="JLZ2676" s="113"/>
      <c r="JMA2676" s="113"/>
      <c r="JMB2676" s="113"/>
      <c r="JMC2676" s="113"/>
      <c r="JMD2676" s="113"/>
      <c r="JME2676" s="113"/>
      <c r="JMF2676" s="113"/>
      <c r="JMG2676" s="113"/>
      <c r="JMH2676" s="113"/>
      <c r="JMI2676" s="113"/>
      <c r="JMJ2676" s="113"/>
      <c r="JMK2676" s="113"/>
      <c r="JML2676" s="113"/>
      <c r="JMM2676" s="113"/>
      <c r="JMN2676" s="113"/>
      <c r="JMO2676" s="113"/>
      <c r="JMP2676" s="113"/>
      <c r="JMQ2676" s="113"/>
      <c r="JMR2676" s="113"/>
      <c r="JMS2676" s="113"/>
      <c r="JMT2676" s="113"/>
      <c r="JMU2676" s="113"/>
      <c r="JMV2676" s="113"/>
      <c r="JMW2676" s="113"/>
      <c r="JMX2676" s="113"/>
      <c r="JMY2676" s="113"/>
      <c r="JMZ2676" s="113"/>
      <c r="JNA2676" s="113"/>
      <c r="JNB2676" s="113"/>
      <c r="JNC2676" s="113"/>
      <c r="JND2676" s="113"/>
      <c r="JNE2676" s="113"/>
      <c r="JNF2676" s="113"/>
      <c r="JNG2676" s="113"/>
      <c r="JNH2676" s="113"/>
      <c r="JNI2676" s="113"/>
      <c r="JNJ2676" s="113"/>
      <c r="JNK2676" s="113"/>
      <c r="JNL2676" s="113"/>
      <c r="JNM2676" s="113"/>
      <c r="JNN2676" s="113"/>
      <c r="JNO2676" s="113"/>
      <c r="JNP2676" s="113"/>
      <c r="JNQ2676" s="113"/>
      <c r="JNR2676" s="113"/>
      <c r="JNS2676" s="113"/>
      <c r="JNT2676" s="113"/>
      <c r="JNU2676" s="113"/>
      <c r="JNV2676" s="113"/>
      <c r="JNW2676" s="113"/>
      <c r="JNX2676" s="113"/>
      <c r="JNY2676" s="113"/>
      <c r="JNZ2676" s="113"/>
      <c r="JOA2676" s="113"/>
      <c r="JOB2676" s="113"/>
      <c r="JOC2676" s="113"/>
      <c r="JOD2676" s="113"/>
      <c r="JOE2676" s="113"/>
      <c r="JOF2676" s="113"/>
      <c r="JOG2676" s="113"/>
      <c r="JOH2676" s="113"/>
      <c r="JOI2676" s="113"/>
      <c r="JOJ2676" s="113"/>
      <c r="JOK2676" s="113"/>
      <c r="JOL2676" s="113"/>
      <c r="JOM2676" s="113"/>
      <c r="JON2676" s="113"/>
      <c r="JOO2676" s="113"/>
      <c r="JOP2676" s="113"/>
      <c r="JOQ2676" s="113"/>
      <c r="JOR2676" s="113"/>
      <c r="JOS2676" s="113"/>
      <c r="JOT2676" s="113"/>
      <c r="JOU2676" s="113"/>
      <c r="JOV2676" s="113"/>
      <c r="JOW2676" s="113"/>
      <c r="JOX2676" s="113"/>
      <c r="JOY2676" s="113"/>
      <c r="JOZ2676" s="113"/>
      <c r="JPA2676" s="113"/>
      <c r="JPB2676" s="113"/>
      <c r="JPC2676" s="113"/>
      <c r="JPD2676" s="113"/>
      <c r="JPE2676" s="113"/>
      <c r="JPF2676" s="113"/>
      <c r="JPG2676" s="113"/>
      <c r="JPH2676" s="113"/>
      <c r="JPI2676" s="113"/>
      <c r="JPJ2676" s="113"/>
      <c r="JPK2676" s="113"/>
      <c r="JPL2676" s="113"/>
      <c r="JPM2676" s="113"/>
      <c r="JPN2676" s="113"/>
      <c r="JPO2676" s="113"/>
      <c r="JPP2676" s="113"/>
      <c r="JPQ2676" s="113"/>
      <c r="JPR2676" s="113"/>
      <c r="JPS2676" s="113"/>
      <c r="JPT2676" s="113"/>
      <c r="JPU2676" s="113"/>
      <c r="JPV2676" s="113"/>
      <c r="JPW2676" s="113"/>
      <c r="JPX2676" s="113"/>
      <c r="JPY2676" s="113"/>
      <c r="JPZ2676" s="113"/>
      <c r="JQA2676" s="113"/>
      <c r="JQB2676" s="113"/>
      <c r="JQC2676" s="113"/>
      <c r="JQD2676" s="113"/>
      <c r="JQE2676" s="113"/>
      <c r="JQF2676" s="113"/>
      <c r="JQG2676" s="113"/>
      <c r="JQH2676" s="113"/>
      <c r="JQI2676" s="113"/>
      <c r="JQJ2676" s="113"/>
      <c r="JQK2676" s="113"/>
      <c r="JQL2676" s="113"/>
      <c r="JQM2676" s="113"/>
      <c r="JQN2676" s="113"/>
      <c r="JQO2676" s="113"/>
      <c r="JQP2676" s="113"/>
      <c r="JQQ2676" s="113"/>
      <c r="JQR2676" s="113"/>
      <c r="JQS2676" s="113"/>
      <c r="JQT2676" s="113"/>
      <c r="JQU2676" s="113"/>
      <c r="JQV2676" s="113"/>
      <c r="JQW2676" s="113"/>
      <c r="JQX2676" s="113"/>
      <c r="JQY2676" s="113"/>
      <c r="JQZ2676" s="113"/>
      <c r="JRA2676" s="113"/>
      <c r="JRB2676" s="113"/>
      <c r="JRC2676" s="113"/>
      <c r="JRD2676" s="113"/>
      <c r="JRE2676" s="113"/>
      <c r="JRF2676" s="113"/>
      <c r="JRG2676" s="113"/>
      <c r="JRH2676" s="113"/>
      <c r="JRI2676" s="113"/>
      <c r="JRJ2676" s="113"/>
      <c r="JRK2676" s="113"/>
      <c r="JRL2676" s="113"/>
      <c r="JRM2676" s="113"/>
      <c r="JRN2676" s="113"/>
      <c r="JRO2676" s="113"/>
      <c r="JRP2676" s="113"/>
      <c r="JRQ2676" s="113"/>
      <c r="JRR2676" s="113"/>
      <c r="JRS2676" s="113"/>
      <c r="JRT2676" s="113"/>
      <c r="JRU2676" s="113"/>
      <c r="JRV2676" s="113"/>
      <c r="JRW2676" s="113"/>
      <c r="JRX2676" s="113"/>
      <c r="JRY2676" s="113"/>
      <c r="JRZ2676" s="113"/>
      <c r="JSA2676" s="113"/>
      <c r="JSB2676" s="113"/>
      <c r="JSC2676" s="113"/>
      <c r="JSD2676" s="113"/>
      <c r="JSE2676" s="113"/>
      <c r="JSF2676" s="113"/>
      <c r="JSG2676" s="113"/>
      <c r="JSH2676" s="113"/>
      <c r="JSI2676" s="113"/>
      <c r="JSJ2676" s="113"/>
      <c r="JSK2676" s="113"/>
      <c r="JSL2676" s="113"/>
      <c r="JSM2676" s="113"/>
      <c r="JSN2676" s="113"/>
      <c r="JSO2676" s="113"/>
      <c r="JSP2676" s="113"/>
      <c r="JSQ2676" s="113"/>
      <c r="JSR2676" s="113"/>
      <c r="JSS2676" s="113"/>
      <c r="JST2676" s="113"/>
      <c r="JSU2676" s="113"/>
      <c r="JSV2676" s="113"/>
      <c r="JSW2676" s="113"/>
      <c r="JSX2676" s="113"/>
      <c r="JSY2676" s="113"/>
      <c r="JSZ2676" s="113"/>
      <c r="JTA2676" s="113"/>
      <c r="JTB2676" s="113"/>
      <c r="JTC2676" s="113"/>
      <c r="JTD2676" s="113"/>
      <c r="JTE2676" s="113"/>
      <c r="JTF2676" s="113"/>
      <c r="JTG2676" s="113"/>
      <c r="JTH2676" s="113"/>
      <c r="JTI2676" s="113"/>
      <c r="JTJ2676" s="113"/>
      <c r="JTK2676" s="113"/>
      <c r="JTL2676" s="113"/>
      <c r="JTM2676" s="113"/>
      <c r="JTN2676" s="113"/>
      <c r="JTO2676" s="113"/>
      <c r="JTP2676" s="113"/>
      <c r="JTQ2676" s="113"/>
      <c r="JTR2676" s="113"/>
      <c r="JTS2676" s="113"/>
      <c r="JTT2676" s="113"/>
      <c r="JTU2676" s="113"/>
      <c r="JTV2676" s="113"/>
      <c r="JTW2676" s="113"/>
      <c r="JTX2676" s="113"/>
      <c r="JTY2676" s="113"/>
      <c r="JTZ2676" s="113"/>
      <c r="JUA2676" s="113"/>
      <c r="JUB2676" s="113"/>
      <c r="JUC2676" s="113"/>
      <c r="JUD2676" s="113"/>
      <c r="JUE2676" s="113"/>
      <c r="JUF2676" s="113"/>
      <c r="JUG2676" s="113"/>
      <c r="JUH2676" s="113"/>
      <c r="JUI2676" s="113"/>
      <c r="JUJ2676" s="113"/>
      <c r="JUK2676" s="113"/>
      <c r="JUL2676" s="113"/>
      <c r="JUM2676" s="113"/>
      <c r="JUN2676" s="113"/>
      <c r="JUO2676" s="113"/>
      <c r="JUP2676" s="113"/>
      <c r="JUQ2676" s="113"/>
      <c r="JUR2676" s="113"/>
      <c r="JUS2676" s="113"/>
      <c r="JUT2676" s="113"/>
      <c r="JUU2676" s="113"/>
      <c r="JUV2676" s="113"/>
      <c r="JUW2676" s="113"/>
      <c r="JUX2676" s="113"/>
      <c r="JUY2676" s="113"/>
      <c r="JUZ2676" s="113"/>
      <c r="JVA2676" s="113"/>
      <c r="JVB2676" s="113"/>
      <c r="JVC2676" s="113"/>
      <c r="JVD2676" s="113"/>
      <c r="JVE2676" s="113"/>
      <c r="JVF2676" s="113"/>
      <c r="JVG2676" s="113"/>
      <c r="JVH2676" s="113"/>
      <c r="JVI2676" s="113"/>
      <c r="JVJ2676" s="113"/>
      <c r="JVK2676" s="113"/>
      <c r="JVL2676" s="113"/>
      <c r="JVM2676" s="113"/>
      <c r="JVN2676" s="113"/>
      <c r="JVO2676" s="113"/>
      <c r="JVP2676" s="113"/>
      <c r="JVQ2676" s="113"/>
      <c r="JVR2676" s="113"/>
      <c r="JVS2676" s="113"/>
      <c r="JVT2676" s="113"/>
      <c r="JVU2676" s="113"/>
      <c r="JVV2676" s="113"/>
      <c r="JVW2676" s="113"/>
      <c r="JVX2676" s="113"/>
      <c r="JVY2676" s="113"/>
      <c r="JVZ2676" s="113"/>
      <c r="JWA2676" s="113"/>
      <c r="JWB2676" s="113"/>
      <c r="JWC2676" s="113"/>
      <c r="JWD2676" s="113"/>
      <c r="JWE2676" s="113"/>
      <c r="JWF2676" s="113"/>
      <c r="JWG2676" s="113"/>
      <c r="JWH2676" s="113"/>
      <c r="JWI2676" s="113"/>
      <c r="JWJ2676" s="113"/>
      <c r="JWK2676" s="113"/>
      <c r="JWL2676" s="113"/>
      <c r="JWM2676" s="113"/>
      <c r="JWN2676" s="113"/>
      <c r="JWO2676" s="113"/>
      <c r="JWP2676" s="113"/>
      <c r="JWQ2676" s="113"/>
      <c r="JWR2676" s="113"/>
      <c r="JWS2676" s="113"/>
      <c r="JWT2676" s="113"/>
      <c r="JWU2676" s="113"/>
      <c r="JWV2676" s="113"/>
      <c r="JWW2676" s="113"/>
      <c r="JWX2676" s="113"/>
      <c r="JWY2676" s="113"/>
      <c r="JWZ2676" s="113"/>
      <c r="JXA2676" s="113"/>
      <c r="JXB2676" s="113"/>
      <c r="JXC2676" s="113"/>
      <c r="JXD2676" s="113"/>
      <c r="JXE2676" s="113"/>
      <c r="JXF2676" s="113"/>
      <c r="JXG2676" s="113"/>
      <c r="JXH2676" s="113"/>
      <c r="JXI2676" s="113"/>
      <c r="JXJ2676" s="113"/>
      <c r="JXK2676" s="113"/>
      <c r="JXL2676" s="113"/>
      <c r="JXM2676" s="113"/>
      <c r="JXN2676" s="113"/>
      <c r="JXO2676" s="113"/>
      <c r="JXP2676" s="113"/>
      <c r="JXQ2676" s="113"/>
      <c r="JXR2676" s="113"/>
      <c r="JXS2676" s="113"/>
      <c r="JXT2676" s="113"/>
      <c r="JXU2676" s="113"/>
      <c r="JXV2676" s="113"/>
      <c r="JXW2676" s="113"/>
      <c r="JXX2676" s="113"/>
      <c r="JXY2676" s="113"/>
      <c r="JXZ2676" s="113"/>
      <c r="JYA2676" s="113"/>
      <c r="JYB2676" s="113"/>
      <c r="JYC2676" s="113"/>
      <c r="JYD2676" s="113"/>
      <c r="JYE2676" s="113"/>
      <c r="JYF2676" s="113"/>
      <c r="JYG2676" s="113"/>
      <c r="JYH2676" s="113"/>
      <c r="JYI2676" s="113"/>
      <c r="JYJ2676" s="113"/>
      <c r="JYK2676" s="113"/>
      <c r="JYL2676" s="113"/>
      <c r="JYM2676" s="113"/>
      <c r="JYN2676" s="113"/>
      <c r="JYO2676" s="113"/>
      <c r="JYP2676" s="113"/>
      <c r="JYQ2676" s="113"/>
      <c r="JYR2676" s="113"/>
      <c r="JYS2676" s="113"/>
      <c r="JYT2676" s="113"/>
      <c r="JYU2676" s="113"/>
      <c r="JYV2676" s="113"/>
      <c r="JYW2676" s="113"/>
      <c r="JYX2676" s="113"/>
      <c r="JYY2676" s="113"/>
      <c r="JYZ2676" s="113"/>
      <c r="JZA2676" s="113"/>
      <c r="JZB2676" s="113"/>
      <c r="JZC2676" s="113"/>
      <c r="JZD2676" s="113"/>
      <c r="JZE2676" s="113"/>
      <c r="JZF2676" s="113"/>
      <c r="JZG2676" s="113"/>
      <c r="JZH2676" s="113"/>
      <c r="JZI2676" s="113"/>
      <c r="JZJ2676" s="113"/>
      <c r="JZK2676" s="113"/>
      <c r="JZL2676" s="113"/>
      <c r="JZM2676" s="113"/>
      <c r="JZN2676" s="113"/>
      <c r="JZO2676" s="113"/>
      <c r="JZP2676" s="113"/>
      <c r="JZQ2676" s="113"/>
      <c r="JZR2676" s="113"/>
      <c r="JZS2676" s="113"/>
      <c r="JZT2676" s="113"/>
      <c r="JZU2676" s="113"/>
      <c r="JZV2676" s="113"/>
      <c r="JZW2676" s="113"/>
      <c r="JZX2676" s="113"/>
      <c r="JZY2676" s="113"/>
      <c r="JZZ2676" s="113"/>
      <c r="KAA2676" s="113"/>
      <c r="KAB2676" s="113"/>
      <c r="KAC2676" s="113"/>
      <c r="KAD2676" s="113"/>
      <c r="KAE2676" s="113"/>
      <c r="KAF2676" s="113"/>
      <c r="KAG2676" s="113"/>
      <c r="KAH2676" s="113"/>
      <c r="KAI2676" s="113"/>
      <c r="KAJ2676" s="113"/>
      <c r="KAK2676" s="113"/>
      <c r="KAL2676" s="113"/>
      <c r="KAM2676" s="113"/>
      <c r="KAN2676" s="113"/>
      <c r="KAO2676" s="113"/>
      <c r="KAP2676" s="113"/>
      <c r="KAQ2676" s="113"/>
      <c r="KAR2676" s="113"/>
      <c r="KAS2676" s="113"/>
      <c r="KAT2676" s="113"/>
      <c r="KAU2676" s="113"/>
      <c r="KAV2676" s="113"/>
      <c r="KAW2676" s="113"/>
      <c r="KAX2676" s="113"/>
      <c r="KAY2676" s="113"/>
      <c r="KAZ2676" s="113"/>
      <c r="KBA2676" s="113"/>
      <c r="KBB2676" s="113"/>
      <c r="KBC2676" s="113"/>
      <c r="KBD2676" s="113"/>
      <c r="KBE2676" s="113"/>
      <c r="KBF2676" s="113"/>
      <c r="KBG2676" s="113"/>
      <c r="KBH2676" s="113"/>
      <c r="KBI2676" s="113"/>
      <c r="KBJ2676" s="113"/>
      <c r="KBK2676" s="113"/>
      <c r="KBL2676" s="113"/>
      <c r="KBM2676" s="113"/>
      <c r="KBN2676" s="113"/>
      <c r="KBO2676" s="113"/>
      <c r="KBP2676" s="113"/>
      <c r="KBQ2676" s="113"/>
      <c r="KBR2676" s="113"/>
      <c r="KBS2676" s="113"/>
      <c r="KBT2676" s="113"/>
      <c r="KBU2676" s="113"/>
      <c r="KBV2676" s="113"/>
      <c r="KBW2676" s="113"/>
      <c r="KBX2676" s="113"/>
      <c r="KBY2676" s="113"/>
      <c r="KBZ2676" s="113"/>
      <c r="KCA2676" s="113"/>
      <c r="KCB2676" s="113"/>
      <c r="KCC2676" s="113"/>
      <c r="KCD2676" s="113"/>
      <c r="KCE2676" s="113"/>
      <c r="KCF2676" s="113"/>
      <c r="KCG2676" s="113"/>
      <c r="KCH2676" s="113"/>
      <c r="KCI2676" s="113"/>
      <c r="KCJ2676" s="113"/>
      <c r="KCK2676" s="113"/>
      <c r="KCL2676" s="113"/>
      <c r="KCM2676" s="113"/>
      <c r="KCN2676" s="113"/>
      <c r="KCO2676" s="113"/>
      <c r="KCP2676" s="113"/>
      <c r="KCQ2676" s="113"/>
      <c r="KCR2676" s="113"/>
      <c r="KCS2676" s="113"/>
      <c r="KCT2676" s="113"/>
      <c r="KCU2676" s="113"/>
      <c r="KCV2676" s="113"/>
      <c r="KCW2676" s="113"/>
      <c r="KCX2676" s="113"/>
      <c r="KCY2676" s="113"/>
      <c r="KCZ2676" s="113"/>
      <c r="KDA2676" s="113"/>
      <c r="KDB2676" s="113"/>
      <c r="KDC2676" s="113"/>
      <c r="KDD2676" s="113"/>
      <c r="KDE2676" s="113"/>
      <c r="KDF2676" s="113"/>
      <c r="KDG2676" s="113"/>
      <c r="KDH2676" s="113"/>
      <c r="KDI2676" s="113"/>
      <c r="KDJ2676" s="113"/>
      <c r="KDK2676" s="113"/>
      <c r="KDL2676" s="113"/>
      <c r="KDM2676" s="113"/>
      <c r="KDN2676" s="113"/>
      <c r="KDO2676" s="113"/>
      <c r="KDP2676" s="113"/>
      <c r="KDQ2676" s="113"/>
      <c r="KDR2676" s="113"/>
      <c r="KDS2676" s="113"/>
      <c r="KDT2676" s="113"/>
      <c r="KDU2676" s="113"/>
      <c r="KDV2676" s="113"/>
      <c r="KDW2676" s="113"/>
      <c r="KDX2676" s="113"/>
      <c r="KDY2676" s="113"/>
      <c r="KDZ2676" s="113"/>
      <c r="KEA2676" s="113"/>
      <c r="KEB2676" s="113"/>
      <c r="KEC2676" s="113"/>
      <c r="KED2676" s="113"/>
      <c r="KEE2676" s="113"/>
      <c r="KEF2676" s="113"/>
      <c r="KEG2676" s="113"/>
      <c r="KEH2676" s="113"/>
      <c r="KEI2676" s="113"/>
      <c r="KEJ2676" s="113"/>
      <c r="KEK2676" s="113"/>
      <c r="KEL2676" s="113"/>
      <c r="KEM2676" s="113"/>
      <c r="KEN2676" s="113"/>
      <c r="KEO2676" s="113"/>
      <c r="KEP2676" s="113"/>
      <c r="KEQ2676" s="113"/>
      <c r="KER2676" s="113"/>
      <c r="KES2676" s="113"/>
      <c r="KET2676" s="113"/>
      <c r="KEU2676" s="113"/>
      <c r="KEV2676" s="113"/>
      <c r="KEW2676" s="113"/>
      <c r="KEX2676" s="113"/>
      <c r="KEY2676" s="113"/>
      <c r="KEZ2676" s="113"/>
      <c r="KFA2676" s="113"/>
      <c r="KFB2676" s="113"/>
      <c r="KFC2676" s="113"/>
      <c r="KFD2676" s="113"/>
      <c r="KFE2676" s="113"/>
      <c r="KFF2676" s="113"/>
      <c r="KFG2676" s="113"/>
      <c r="KFH2676" s="113"/>
      <c r="KFI2676" s="113"/>
      <c r="KFJ2676" s="113"/>
      <c r="KFK2676" s="113"/>
      <c r="KFL2676" s="113"/>
      <c r="KFM2676" s="113"/>
      <c r="KFN2676" s="113"/>
      <c r="KFO2676" s="113"/>
      <c r="KFP2676" s="113"/>
      <c r="KFQ2676" s="113"/>
      <c r="KFR2676" s="113"/>
      <c r="KFS2676" s="113"/>
      <c r="KFT2676" s="113"/>
      <c r="KFU2676" s="113"/>
      <c r="KFV2676" s="113"/>
      <c r="KFW2676" s="113"/>
      <c r="KFX2676" s="113"/>
      <c r="KFY2676" s="113"/>
      <c r="KFZ2676" s="113"/>
      <c r="KGA2676" s="113"/>
      <c r="KGB2676" s="113"/>
      <c r="KGC2676" s="113"/>
      <c r="KGD2676" s="113"/>
      <c r="KGE2676" s="113"/>
      <c r="KGF2676" s="113"/>
      <c r="KGG2676" s="113"/>
      <c r="KGH2676" s="113"/>
      <c r="KGI2676" s="113"/>
      <c r="KGJ2676" s="113"/>
      <c r="KGK2676" s="113"/>
      <c r="KGL2676" s="113"/>
      <c r="KGM2676" s="113"/>
      <c r="KGN2676" s="113"/>
      <c r="KGO2676" s="113"/>
      <c r="KGP2676" s="113"/>
      <c r="KGQ2676" s="113"/>
      <c r="KGR2676" s="113"/>
      <c r="KGS2676" s="113"/>
      <c r="KGT2676" s="113"/>
      <c r="KGU2676" s="113"/>
      <c r="KGV2676" s="113"/>
      <c r="KGW2676" s="113"/>
      <c r="KGX2676" s="113"/>
      <c r="KGY2676" s="113"/>
      <c r="KGZ2676" s="113"/>
      <c r="KHA2676" s="113"/>
      <c r="KHB2676" s="113"/>
      <c r="KHC2676" s="113"/>
      <c r="KHD2676" s="113"/>
      <c r="KHE2676" s="113"/>
      <c r="KHF2676" s="113"/>
      <c r="KHG2676" s="113"/>
      <c r="KHH2676" s="113"/>
      <c r="KHI2676" s="113"/>
      <c r="KHJ2676" s="113"/>
      <c r="KHK2676" s="113"/>
      <c r="KHL2676" s="113"/>
      <c r="KHM2676" s="113"/>
      <c r="KHN2676" s="113"/>
      <c r="KHO2676" s="113"/>
      <c r="KHP2676" s="113"/>
      <c r="KHQ2676" s="113"/>
      <c r="KHR2676" s="113"/>
      <c r="KHS2676" s="113"/>
      <c r="KHT2676" s="113"/>
      <c r="KHU2676" s="113"/>
      <c r="KHV2676" s="113"/>
      <c r="KHW2676" s="113"/>
      <c r="KHX2676" s="113"/>
      <c r="KHY2676" s="113"/>
      <c r="KHZ2676" s="113"/>
      <c r="KIA2676" s="113"/>
      <c r="KIB2676" s="113"/>
      <c r="KIC2676" s="113"/>
      <c r="KID2676" s="113"/>
      <c r="KIE2676" s="113"/>
      <c r="KIF2676" s="113"/>
      <c r="KIG2676" s="113"/>
      <c r="KIH2676" s="113"/>
      <c r="KII2676" s="113"/>
      <c r="KIJ2676" s="113"/>
      <c r="KIK2676" s="113"/>
      <c r="KIL2676" s="113"/>
      <c r="KIM2676" s="113"/>
      <c r="KIN2676" s="113"/>
      <c r="KIO2676" s="113"/>
      <c r="KIP2676" s="113"/>
      <c r="KIQ2676" s="113"/>
      <c r="KIR2676" s="113"/>
      <c r="KIS2676" s="113"/>
      <c r="KIT2676" s="113"/>
      <c r="KIU2676" s="113"/>
      <c r="KIV2676" s="113"/>
      <c r="KIW2676" s="113"/>
      <c r="KIX2676" s="113"/>
      <c r="KIY2676" s="113"/>
      <c r="KIZ2676" s="113"/>
      <c r="KJA2676" s="113"/>
      <c r="KJB2676" s="113"/>
      <c r="KJC2676" s="113"/>
      <c r="KJD2676" s="113"/>
      <c r="KJE2676" s="113"/>
      <c r="KJF2676" s="113"/>
      <c r="KJG2676" s="113"/>
      <c r="KJH2676" s="113"/>
      <c r="KJI2676" s="113"/>
      <c r="KJJ2676" s="113"/>
      <c r="KJK2676" s="113"/>
      <c r="KJL2676" s="113"/>
      <c r="KJM2676" s="113"/>
      <c r="KJN2676" s="113"/>
      <c r="KJO2676" s="113"/>
      <c r="KJP2676" s="113"/>
      <c r="KJQ2676" s="113"/>
      <c r="KJR2676" s="113"/>
      <c r="KJS2676" s="113"/>
      <c r="KJT2676" s="113"/>
      <c r="KJU2676" s="113"/>
      <c r="KJV2676" s="113"/>
      <c r="KJW2676" s="113"/>
      <c r="KJX2676" s="113"/>
      <c r="KJY2676" s="113"/>
      <c r="KJZ2676" s="113"/>
      <c r="KKA2676" s="113"/>
      <c r="KKB2676" s="113"/>
      <c r="KKC2676" s="113"/>
      <c r="KKD2676" s="113"/>
      <c r="KKE2676" s="113"/>
      <c r="KKF2676" s="113"/>
      <c r="KKG2676" s="113"/>
      <c r="KKH2676" s="113"/>
      <c r="KKI2676" s="113"/>
      <c r="KKJ2676" s="113"/>
      <c r="KKK2676" s="113"/>
      <c r="KKL2676" s="113"/>
      <c r="KKM2676" s="113"/>
      <c r="KKN2676" s="113"/>
      <c r="KKO2676" s="113"/>
      <c r="KKP2676" s="113"/>
      <c r="KKQ2676" s="113"/>
      <c r="KKR2676" s="113"/>
      <c r="KKS2676" s="113"/>
      <c r="KKT2676" s="113"/>
      <c r="KKU2676" s="113"/>
      <c r="KKV2676" s="113"/>
      <c r="KKW2676" s="113"/>
      <c r="KKX2676" s="113"/>
      <c r="KKY2676" s="113"/>
      <c r="KKZ2676" s="113"/>
      <c r="KLA2676" s="113"/>
      <c r="KLB2676" s="113"/>
      <c r="KLC2676" s="113"/>
      <c r="KLD2676" s="113"/>
      <c r="KLE2676" s="113"/>
      <c r="KLF2676" s="113"/>
      <c r="KLG2676" s="113"/>
      <c r="KLH2676" s="113"/>
      <c r="KLI2676" s="113"/>
      <c r="KLJ2676" s="113"/>
      <c r="KLK2676" s="113"/>
      <c r="KLL2676" s="113"/>
      <c r="KLM2676" s="113"/>
      <c r="KLN2676" s="113"/>
      <c r="KLO2676" s="113"/>
      <c r="KLP2676" s="113"/>
      <c r="KLQ2676" s="113"/>
      <c r="KLR2676" s="113"/>
      <c r="KLS2676" s="113"/>
      <c r="KLT2676" s="113"/>
      <c r="KLU2676" s="113"/>
      <c r="KLV2676" s="113"/>
      <c r="KLW2676" s="113"/>
      <c r="KLX2676" s="113"/>
      <c r="KLY2676" s="113"/>
      <c r="KLZ2676" s="113"/>
      <c r="KMA2676" s="113"/>
      <c r="KMB2676" s="113"/>
      <c r="KMC2676" s="113"/>
      <c r="KMD2676" s="113"/>
      <c r="KME2676" s="113"/>
      <c r="KMF2676" s="113"/>
      <c r="KMG2676" s="113"/>
      <c r="KMH2676" s="113"/>
      <c r="KMI2676" s="113"/>
      <c r="KMJ2676" s="113"/>
      <c r="KMK2676" s="113"/>
      <c r="KML2676" s="113"/>
      <c r="KMM2676" s="113"/>
      <c r="KMN2676" s="113"/>
      <c r="KMO2676" s="113"/>
      <c r="KMP2676" s="113"/>
      <c r="KMQ2676" s="113"/>
      <c r="KMR2676" s="113"/>
      <c r="KMS2676" s="113"/>
      <c r="KMT2676" s="113"/>
      <c r="KMU2676" s="113"/>
      <c r="KMV2676" s="113"/>
      <c r="KMW2676" s="113"/>
      <c r="KMX2676" s="113"/>
      <c r="KMY2676" s="113"/>
      <c r="KMZ2676" s="113"/>
      <c r="KNA2676" s="113"/>
      <c r="KNB2676" s="113"/>
      <c r="KNC2676" s="113"/>
      <c r="KND2676" s="113"/>
      <c r="KNE2676" s="113"/>
      <c r="KNF2676" s="113"/>
      <c r="KNG2676" s="113"/>
      <c r="KNH2676" s="113"/>
      <c r="KNI2676" s="113"/>
      <c r="KNJ2676" s="113"/>
      <c r="KNK2676" s="113"/>
      <c r="KNL2676" s="113"/>
      <c r="KNM2676" s="113"/>
      <c r="KNN2676" s="113"/>
      <c r="KNO2676" s="113"/>
      <c r="KNP2676" s="113"/>
      <c r="KNQ2676" s="113"/>
      <c r="KNR2676" s="113"/>
      <c r="KNS2676" s="113"/>
      <c r="KNT2676" s="113"/>
      <c r="KNU2676" s="113"/>
      <c r="KNV2676" s="113"/>
      <c r="KNW2676" s="113"/>
      <c r="KNX2676" s="113"/>
      <c r="KNY2676" s="113"/>
      <c r="KNZ2676" s="113"/>
      <c r="KOA2676" s="113"/>
      <c r="KOB2676" s="113"/>
      <c r="KOC2676" s="113"/>
      <c r="KOD2676" s="113"/>
      <c r="KOE2676" s="113"/>
      <c r="KOF2676" s="113"/>
      <c r="KOG2676" s="113"/>
      <c r="KOH2676" s="113"/>
      <c r="KOI2676" s="113"/>
      <c r="KOJ2676" s="113"/>
      <c r="KOK2676" s="113"/>
      <c r="KOL2676" s="113"/>
      <c r="KOM2676" s="113"/>
      <c r="KON2676" s="113"/>
      <c r="KOO2676" s="113"/>
      <c r="KOP2676" s="113"/>
      <c r="KOQ2676" s="113"/>
      <c r="KOR2676" s="113"/>
      <c r="KOS2676" s="113"/>
      <c r="KOT2676" s="113"/>
      <c r="KOU2676" s="113"/>
      <c r="KOV2676" s="113"/>
      <c r="KOW2676" s="113"/>
      <c r="KOX2676" s="113"/>
      <c r="KOY2676" s="113"/>
      <c r="KOZ2676" s="113"/>
      <c r="KPA2676" s="113"/>
      <c r="KPB2676" s="113"/>
      <c r="KPC2676" s="113"/>
      <c r="KPD2676" s="113"/>
      <c r="KPE2676" s="113"/>
      <c r="KPF2676" s="113"/>
      <c r="KPG2676" s="113"/>
      <c r="KPH2676" s="113"/>
      <c r="KPI2676" s="113"/>
      <c r="KPJ2676" s="113"/>
      <c r="KPK2676" s="113"/>
      <c r="KPL2676" s="113"/>
      <c r="KPM2676" s="113"/>
      <c r="KPN2676" s="113"/>
      <c r="KPO2676" s="113"/>
      <c r="KPP2676" s="113"/>
      <c r="KPQ2676" s="113"/>
      <c r="KPR2676" s="113"/>
      <c r="KPS2676" s="113"/>
      <c r="KPT2676" s="113"/>
      <c r="KPU2676" s="113"/>
      <c r="KPV2676" s="113"/>
      <c r="KPW2676" s="113"/>
      <c r="KPX2676" s="113"/>
      <c r="KPY2676" s="113"/>
      <c r="KPZ2676" s="113"/>
      <c r="KQA2676" s="113"/>
      <c r="KQB2676" s="113"/>
      <c r="KQC2676" s="113"/>
      <c r="KQD2676" s="113"/>
      <c r="KQE2676" s="113"/>
      <c r="KQF2676" s="113"/>
      <c r="KQG2676" s="113"/>
      <c r="KQH2676" s="113"/>
      <c r="KQI2676" s="113"/>
      <c r="KQJ2676" s="113"/>
      <c r="KQK2676" s="113"/>
      <c r="KQL2676" s="113"/>
      <c r="KQM2676" s="113"/>
      <c r="KQN2676" s="113"/>
      <c r="KQO2676" s="113"/>
      <c r="KQP2676" s="113"/>
      <c r="KQQ2676" s="113"/>
      <c r="KQR2676" s="113"/>
      <c r="KQS2676" s="113"/>
      <c r="KQT2676" s="113"/>
      <c r="KQU2676" s="113"/>
      <c r="KQV2676" s="113"/>
      <c r="KQW2676" s="113"/>
      <c r="KQX2676" s="113"/>
      <c r="KQY2676" s="113"/>
      <c r="KQZ2676" s="113"/>
      <c r="KRA2676" s="113"/>
      <c r="KRB2676" s="113"/>
      <c r="KRC2676" s="113"/>
      <c r="KRD2676" s="113"/>
      <c r="KRE2676" s="113"/>
      <c r="KRF2676" s="113"/>
      <c r="KRG2676" s="113"/>
      <c r="KRH2676" s="113"/>
      <c r="KRI2676" s="113"/>
      <c r="KRJ2676" s="113"/>
      <c r="KRK2676" s="113"/>
      <c r="KRL2676" s="113"/>
      <c r="KRM2676" s="113"/>
      <c r="KRN2676" s="113"/>
      <c r="KRO2676" s="113"/>
      <c r="KRP2676" s="113"/>
      <c r="KRQ2676" s="113"/>
      <c r="KRR2676" s="113"/>
      <c r="KRS2676" s="113"/>
      <c r="KRT2676" s="113"/>
      <c r="KRU2676" s="113"/>
      <c r="KRV2676" s="113"/>
      <c r="KRW2676" s="113"/>
      <c r="KRX2676" s="113"/>
      <c r="KRY2676" s="113"/>
      <c r="KRZ2676" s="113"/>
      <c r="KSA2676" s="113"/>
      <c r="KSB2676" s="113"/>
      <c r="KSC2676" s="113"/>
      <c r="KSD2676" s="113"/>
      <c r="KSE2676" s="113"/>
      <c r="KSF2676" s="113"/>
      <c r="KSG2676" s="113"/>
      <c r="KSH2676" s="113"/>
      <c r="KSI2676" s="113"/>
      <c r="KSJ2676" s="113"/>
      <c r="KSK2676" s="113"/>
      <c r="KSL2676" s="113"/>
      <c r="KSM2676" s="113"/>
      <c r="KSN2676" s="113"/>
      <c r="KSO2676" s="113"/>
      <c r="KSP2676" s="113"/>
      <c r="KSQ2676" s="113"/>
      <c r="KSR2676" s="113"/>
      <c r="KSS2676" s="113"/>
      <c r="KST2676" s="113"/>
      <c r="KSU2676" s="113"/>
      <c r="KSV2676" s="113"/>
      <c r="KSW2676" s="113"/>
      <c r="KSX2676" s="113"/>
      <c r="KSY2676" s="113"/>
      <c r="KSZ2676" s="113"/>
      <c r="KTA2676" s="113"/>
      <c r="KTB2676" s="113"/>
      <c r="KTC2676" s="113"/>
      <c r="KTD2676" s="113"/>
      <c r="KTE2676" s="113"/>
      <c r="KTF2676" s="113"/>
      <c r="KTG2676" s="113"/>
      <c r="KTH2676" s="113"/>
      <c r="KTI2676" s="113"/>
      <c r="KTJ2676" s="113"/>
      <c r="KTK2676" s="113"/>
      <c r="KTL2676" s="113"/>
      <c r="KTM2676" s="113"/>
      <c r="KTN2676" s="113"/>
      <c r="KTO2676" s="113"/>
      <c r="KTP2676" s="113"/>
      <c r="KTQ2676" s="113"/>
      <c r="KTR2676" s="113"/>
      <c r="KTS2676" s="113"/>
      <c r="KTT2676" s="113"/>
      <c r="KTU2676" s="113"/>
      <c r="KTV2676" s="113"/>
      <c r="KTW2676" s="113"/>
      <c r="KTX2676" s="113"/>
      <c r="KTY2676" s="113"/>
      <c r="KTZ2676" s="113"/>
      <c r="KUA2676" s="113"/>
      <c r="KUB2676" s="113"/>
      <c r="KUC2676" s="113"/>
      <c r="KUD2676" s="113"/>
      <c r="KUE2676" s="113"/>
      <c r="KUF2676" s="113"/>
      <c r="KUG2676" s="113"/>
      <c r="KUH2676" s="113"/>
      <c r="KUI2676" s="113"/>
      <c r="KUJ2676" s="113"/>
      <c r="KUK2676" s="113"/>
      <c r="KUL2676" s="113"/>
      <c r="KUM2676" s="113"/>
      <c r="KUN2676" s="113"/>
      <c r="KUO2676" s="113"/>
      <c r="KUP2676" s="113"/>
      <c r="KUQ2676" s="113"/>
      <c r="KUR2676" s="113"/>
      <c r="KUS2676" s="113"/>
      <c r="KUT2676" s="113"/>
      <c r="KUU2676" s="113"/>
      <c r="KUV2676" s="113"/>
      <c r="KUW2676" s="113"/>
      <c r="KUX2676" s="113"/>
      <c r="KUY2676" s="113"/>
      <c r="KUZ2676" s="113"/>
      <c r="KVA2676" s="113"/>
      <c r="KVB2676" s="113"/>
      <c r="KVC2676" s="113"/>
      <c r="KVD2676" s="113"/>
      <c r="KVE2676" s="113"/>
      <c r="KVF2676" s="113"/>
      <c r="KVG2676" s="113"/>
      <c r="KVH2676" s="113"/>
      <c r="KVI2676" s="113"/>
      <c r="KVJ2676" s="113"/>
      <c r="KVK2676" s="113"/>
      <c r="KVL2676" s="113"/>
      <c r="KVM2676" s="113"/>
      <c r="KVN2676" s="113"/>
      <c r="KVO2676" s="113"/>
      <c r="KVP2676" s="113"/>
      <c r="KVQ2676" s="113"/>
      <c r="KVR2676" s="113"/>
      <c r="KVS2676" s="113"/>
      <c r="KVT2676" s="113"/>
      <c r="KVU2676" s="113"/>
      <c r="KVV2676" s="113"/>
      <c r="KVW2676" s="113"/>
      <c r="KVX2676" s="113"/>
      <c r="KVY2676" s="113"/>
      <c r="KVZ2676" s="113"/>
      <c r="KWA2676" s="113"/>
      <c r="KWB2676" s="113"/>
      <c r="KWC2676" s="113"/>
      <c r="KWD2676" s="113"/>
      <c r="KWE2676" s="113"/>
      <c r="KWF2676" s="113"/>
      <c r="KWG2676" s="113"/>
      <c r="KWH2676" s="113"/>
      <c r="KWI2676" s="113"/>
      <c r="KWJ2676" s="113"/>
      <c r="KWK2676" s="113"/>
      <c r="KWL2676" s="113"/>
      <c r="KWM2676" s="113"/>
      <c r="KWN2676" s="113"/>
      <c r="KWO2676" s="113"/>
      <c r="KWP2676" s="113"/>
      <c r="KWQ2676" s="113"/>
      <c r="KWR2676" s="113"/>
      <c r="KWS2676" s="113"/>
      <c r="KWT2676" s="113"/>
      <c r="KWU2676" s="113"/>
      <c r="KWV2676" s="113"/>
      <c r="KWW2676" s="113"/>
      <c r="KWX2676" s="113"/>
      <c r="KWY2676" s="113"/>
      <c r="KWZ2676" s="113"/>
      <c r="KXA2676" s="113"/>
      <c r="KXB2676" s="113"/>
      <c r="KXC2676" s="113"/>
      <c r="KXD2676" s="113"/>
      <c r="KXE2676" s="113"/>
      <c r="KXF2676" s="113"/>
      <c r="KXG2676" s="113"/>
      <c r="KXH2676" s="113"/>
      <c r="KXI2676" s="113"/>
      <c r="KXJ2676" s="113"/>
      <c r="KXK2676" s="113"/>
      <c r="KXL2676" s="113"/>
      <c r="KXM2676" s="113"/>
      <c r="KXN2676" s="113"/>
      <c r="KXO2676" s="113"/>
      <c r="KXP2676" s="113"/>
      <c r="KXQ2676" s="113"/>
      <c r="KXR2676" s="113"/>
      <c r="KXS2676" s="113"/>
      <c r="KXT2676" s="113"/>
      <c r="KXU2676" s="113"/>
      <c r="KXV2676" s="113"/>
      <c r="KXW2676" s="113"/>
      <c r="KXX2676" s="113"/>
      <c r="KXY2676" s="113"/>
      <c r="KXZ2676" s="113"/>
      <c r="KYA2676" s="113"/>
      <c r="KYB2676" s="113"/>
      <c r="KYC2676" s="113"/>
      <c r="KYD2676" s="113"/>
      <c r="KYE2676" s="113"/>
      <c r="KYF2676" s="113"/>
      <c r="KYG2676" s="113"/>
      <c r="KYH2676" s="113"/>
      <c r="KYI2676" s="113"/>
      <c r="KYJ2676" s="113"/>
      <c r="KYK2676" s="113"/>
      <c r="KYL2676" s="113"/>
      <c r="KYM2676" s="113"/>
      <c r="KYN2676" s="113"/>
      <c r="KYO2676" s="113"/>
      <c r="KYP2676" s="113"/>
      <c r="KYQ2676" s="113"/>
      <c r="KYR2676" s="113"/>
      <c r="KYS2676" s="113"/>
      <c r="KYT2676" s="113"/>
      <c r="KYU2676" s="113"/>
      <c r="KYV2676" s="113"/>
      <c r="KYW2676" s="113"/>
      <c r="KYX2676" s="113"/>
      <c r="KYY2676" s="113"/>
      <c r="KYZ2676" s="113"/>
      <c r="KZA2676" s="113"/>
      <c r="KZB2676" s="113"/>
      <c r="KZC2676" s="113"/>
      <c r="KZD2676" s="113"/>
      <c r="KZE2676" s="113"/>
      <c r="KZF2676" s="113"/>
      <c r="KZG2676" s="113"/>
      <c r="KZH2676" s="113"/>
      <c r="KZI2676" s="113"/>
      <c r="KZJ2676" s="113"/>
      <c r="KZK2676" s="113"/>
      <c r="KZL2676" s="113"/>
      <c r="KZM2676" s="113"/>
      <c r="KZN2676" s="113"/>
      <c r="KZO2676" s="113"/>
      <c r="KZP2676" s="113"/>
      <c r="KZQ2676" s="113"/>
      <c r="KZR2676" s="113"/>
      <c r="KZS2676" s="113"/>
      <c r="KZT2676" s="113"/>
      <c r="KZU2676" s="113"/>
      <c r="KZV2676" s="113"/>
      <c r="KZW2676" s="113"/>
      <c r="KZX2676" s="113"/>
      <c r="KZY2676" s="113"/>
      <c r="KZZ2676" s="113"/>
      <c r="LAA2676" s="113"/>
      <c r="LAB2676" s="113"/>
      <c r="LAC2676" s="113"/>
      <c r="LAD2676" s="113"/>
      <c r="LAE2676" s="113"/>
      <c r="LAF2676" s="113"/>
      <c r="LAG2676" s="113"/>
      <c r="LAH2676" s="113"/>
      <c r="LAI2676" s="113"/>
      <c r="LAJ2676" s="113"/>
      <c r="LAK2676" s="113"/>
      <c r="LAL2676" s="113"/>
      <c r="LAM2676" s="113"/>
      <c r="LAN2676" s="113"/>
      <c r="LAO2676" s="113"/>
      <c r="LAP2676" s="113"/>
      <c r="LAQ2676" s="113"/>
      <c r="LAR2676" s="113"/>
      <c r="LAS2676" s="113"/>
      <c r="LAT2676" s="113"/>
      <c r="LAU2676" s="113"/>
      <c r="LAV2676" s="113"/>
      <c r="LAW2676" s="113"/>
      <c r="LAX2676" s="113"/>
      <c r="LAY2676" s="113"/>
      <c r="LAZ2676" s="113"/>
      <c r="LBA2676" s="113"/>
      <c r="LBB2676" s="113"/>
      <c r="LBC2676" s="113"/>
      <c r="LBD2676" s="113"/>
      <c r="LBE2676" s="113"/>
      <c r="LBF2676" s="113"/>
      <c r="LBG2676" s="113"/>
      <c r="LBH2676" s="113"/>
      <c r="LBI2676" s="113"/>
      <c r="LBJ2676" s="113"/>
      <c r="LBK2676" s="113"/>
      <c r="LBL2676" s="113"/>
      <c r="LBM2676" s="113"/>
      <c r="LBN2676" s="113"/>
      <c r="LBO2676" s="113"/>
      <c r="LBP2676" s="113"/>
      <c r="LBQ2676" s="113"/>
      <c r="LBR2676" s="113"/>
      <c r="LBS2676" s="113"/>
      <c r="LBT2676" s="113"/>
      <c r="LBU2676" s="113"/>
      <c r="LBV2676" s="113"/>
      <c r="LBW2676" s="113"/>
      <c r="LBX2676" s="113"/>
      <c r="LBY2676" s="113"/>
      <c r="LBZ2676" s="113"/>
      <c r="LCA2676" s="113"/>
      <c r="LCB2676" s="113"/>
      <c r="LCC2676" s="113"/>
      <c r="LCD2676" s="113"/>
      <c r="LCE2676" s="113"/>
      <c r="LCF2676" s="113"/>
      <c r="LCG2676" s="113"/>
      <c r="LCH2676" s="113"/>
      <c r="LCI2676" s="113"/>
      <c r="LCJ2676" s="113"/>
      <c r="LCK2676" s="113"/>
      <c r="LCL2676" s="113"/>
      <c r="LCM2676" s="113"/>
      <c r="LCN2676" s="113"/>
      <c r="LCO2676" s="113"/>
      <c r="LCP2676" s="113"/>
      <c r="LCQ2676" s="113"/>
      <c r="LCR2676" s="113"/>
      <c r="LCS2676" s="113"/>
      <c r="LCT2676" s="113"/>
      <c r="LCU2676" s="113"/>
      <c r="LCV2676" s="113"/>
      <c r="LCW2676" s="113"/>
      <c r="LCX2676" s="113"/>
      <c r="LCY2676" s="113"/>
      <c r="LCZ2676" s="113"/>
      <c r="LDA2676" s="113"/>
      <c r="LDB2676" s="113"/>
      <c r="LDC2676" s="113"/>
      <c r="LDD2676" s="113"/>
      <c r="LDE2676" s="113"/>
      <c r="LDF2676" s="113"/>
      <c r="LDG2676" s="113"/>
      <c r="LDH2676" s="113"/>
      <c r="LDI2676" s="113"/>
      <c r="LDJ2676" s="113"/>
      <c r="LDK2676" s="113"/>
      <c r="LDL2676" s="113"/>
      <c r="LDM2676" s="113"/>
      <c r="LDN2676" s="113"/>
      <c r="LDO2676" s="113"/>
      <c r="LDP2676" s="113"/>
      <c r="LDQ2676" s="113"/>
      <c r="LDR2676" s="113"/>
      <c r="LDS2676" s="113"/>
      <c r="LDT2676" s="113"/>
      <c r="LDU2676" s="113"/>
      <c r="LDV2676" s="113"/>
      <c r="LDW2676" s="113"/>
      <c r="LDX2676" s="113"/>
      <c r="LDY2676" s="113"/>
      <c r="LDZ2676" s="113"/>
      <c r="LEA2676" s="113"/>
      <c r="LEB2676" s="113"/>
      <c r="LEC2676" s="113"/>
      <c r="LED2676" s="113"/>
      <c r="LEE2676" s="113"/>
      <c r="LEF2676" s="113"/>
      <c r="LEG2676" s="113"/>
      <c r="LEH2676" s="113"/>
      <c r="LEI2676" s="113"/>
      <c r="LEJ2676" s="113"/>
      <c r="LEK2676" s="113"/>
      <c r="LEL2676" s="113"/>
      <c r="LEM2676" s="113"/>
      <c r="LEN2676" s="113"/>
      <c r="LEO2676" s="113"/>
      <c r="LEP2676" s="113"/>
      <c r="LEQ2676" s="113"/>
      <c r="LER2676" s="113"/>
      <c r="LES2676" s="113"/>
      <c r="LET2676" s="113"/>
      <c r="LEU2676" s="113"/>
      <c r="LEV2676" s="113"/>
      <c r="LEW2676" s="113"/>
      <c r="LEX2676" s="113"/>
      <c r="LEY2676" s="113"/>
      <c r="LEZ2676" s="113"/>
      <c r="LFA2676" s="113"/>
      <c r="LFB2676" s="113"/>
      <c r="LFC2676" s="113"/>
      <c r="LFD2676" s="113"/>
      <c r="LFE2676" s="113"/>
      <c r="LFF2676" s="113"/>
      <c r="LFG2676" s="113"/>
      <c r="LFH2676" s="113"/>
      <c r="LFI2676" s="113"/>
      <c r="LFJ2676" s="113"/>
      <c r="LFK2676" s="113"/>
      <c r="LFL2676" s="113"/>
      <c r="LFM2676" s="113"/>
      <c r="LFN2676" s="113"/>
      <c r="LFO2676" s="113"/>
      <c r="LFP2676" s="113"/>
      <c r="LFQ2676" s="113"/>
      <c r="LFR2676" s="113"/>
      <c r="LFS2676" s="113"/>
      <c r="LFT2676" s="113"/>
      <c r="LFU2676" s="113"/>
      <c r="LFV2676" s="113"/>
      <c r="LFW2676" s="113"/>
      <c r="LFX2676" s="113"/>
      <c r="LFY2676" s="113"/>
      <c r="LFZ2676" s="113"/>
      <c r="LGA2676" s="113"/>
      <c r="LGB2676" s="113"/>
      <c r="LGC2676" s="113"/>
      <c r="LGD2676" s="113"/>
      <c r="LGE2676" s="113"/>
      <c r="LGF2676" s="113"/>
      <c r="LGG2676" s="113"/>
      <c r="LGH2676" s="113"/>
      <c r="LGI2676" s="113"/>
      <c r="LGJ2676" s="113"/>
      <c r="LGK2676" s="113"/>
      <c r="LGL2676" s="113"/>
      <c r="LGM2676" s="113"/>
      <c r="LGN2676" s="113"/>
      <c r="LGO2676" s="113"/>
      <c r="LGP2676" s="113"/>
      <c r="LGQ2676" s="113"/>
      <c r="LGR2676" s="113"/>
      <c r="LGS2676" s="113"/>
      <c r="LGT2676" s="113"/>
      <c r="LGU2676" s="113"/>
      <c r="LGV2676" s="113"/>
      <c r="LGW2676" s="113"/>
      <c r="LGX2676" s="113"/>
      <c r="LGY2676" s="113"/>
      <c r="LGZ2676" s="113"/>
      <c r="LHA2676" s="113"/>
      <c r="LHB2676" s="113"/>
      <c r="LHC2676" s="113"/>
      <c r="LHD2676" s="113"/>
      <c r="LHE2676" s="113"/>
      <c r="LHF2676" s="113"/>
      <c r="LHG2676" s="113"/>
      <c r="LHH2676" s="113"/>
      <c r="LHI2676" s="113"/>
      <c r="LHJ2676" s="113"/>
      <c r="LHK2676" s="113"/>
      <c r="LHL2676" s="113"/>
      <c r="LHM2676" s="113"/>
      <c r="LHN2676" s="113"/>
      <c r="LHO2676" s="113"/>
      <c r="LHP2676" s="113"/>
      <c r="LHQ2676" s="113"/>
      <c r="LHR2676" s="113"/>
      <c r="LHS2676" s="113"/>
      <c r="LHT2676" s="113"/>
      <c r="LHU2676" s="113"/>
      <c r="LHV2676" s="113"/>
      <c r="LHW2676" s="113"/>
      <c r="LHX2676" s="113"/>
      <c r="LHY2676" s="113"/>
      <c r="LHZ2676" s="113"/>
      <c r="LIA2676" s="113"/>
      <c r="LIB2676" s="113"/>
      <c r="LIC2676" s="113"/>
      <c r="LID2676" s="113"/>
      <c r="LIE2676" s="113"/>
      <c r="LIF2676" s="113"/>
      <c r="LIG2676" s="113"/>
      <c r="LIH2676" s="113"/>
      <c r="LII2676" s="113"/>
      <c r="LIJ2676" s="113"/>
      <c r="LIK2676" s="113"/>
      <c r="LIL2676" s="113"/>
      <c r="LIM2676" s="113"/>
      <c r="LIN2676" s="113"/>
      <c r="LIO2676" s="113"/>
      <c r="LIP2676" s="113"/>
      <c r="LIQ2676" s="113"/>
      <c r="LIR2676" s="113"/>
      <c r="LIS2676" s="113"/>
      <c r="LIT2676" s="113"/>
      <c r="LIU2676" s="113"/>
      <c r="LIV2676" s="113"/>
      <c r="LIW2676" s="113"/>
      <c r="LIX2676" s="113"/>
      <c r="LIY2676" s="113"/>
      <c r="LIZ2676" s="113"/>
      <c r="LJA2676" s="113"/>
      <c r="LJB2676" s="113"/>
      <c r="LJC2676" s="113"/>
      <c r="LJD2676" s="113"/>
      <c r="LJE2676" s="113"/>
      <c r="LJF2676" s="113"/>
      <c r="LJG2676" s="113"/>
      <c r="LJH2676" s="113"/>
      <c r="LJI2676" s="113"/>
      <c r="LJJ2676" s="113"/>
      <c r="LJK2676" s="113"/>
      <c r="LJL2676" s="113"/>
      <c r="LJM2676" s="113"/>
      <c r="LJN2676" s="113"/>
      <c r="LJO2676" s="113"/>
      <c r="LJP2676" s="113"/>
      <c r="LJQ2676" s="113"/>
      <c r="LJR2676" s="113"/>
      <c r="LJS2676" s="113"/>
      <c r="LJT2676" s="113"/>
      <c r="LJU2676" s="113"/>
      <c r="LJV2676" s="113"/>
      <c r="LJW2676" s="113"/>
      <c r="LJX2676" s="113"/>
      <c r="LJY2676" s="113"/>
      <c r="LJZ2676" s="113"/>
      <c r="LKA2676" s="113"/>
      <c r="LKB2676" s="113"/>
      <c r="LKC2676" s="113"/>
      <c r="LKD2676" s="113"/>
      <c r="LKE2676" s="113"/>
      <c r="LKF2676" s="113"/>
      <c r="LKG2676" s="113"/>
      <c r="LKH2676" s="113"/>
      <c r="LKI2676" s="113"/>
      <c r="LKJ2676" s="113"/>
      <c r="LKK2676" s="113"/>
      <c r="LKL2676" s="113"/>
      <c r="LKM2676" s="113"/>
      <c r="LKN2676" s="113"/>
      <c r="LKO2676" s="113"/>
      <c r="LKP2676" s="113"/>
      <c r="LKQ2676" s="113"/>
      <c r="LKR2676" s="113"/>
      <c r="LKS2676" s="113"/>
      <c r="LKT2676" s="113"/>
      <c r="LKU2676" s="113"/>
      <c r="LKV2676" s="113"/>
      <c r="LKW2676" s="113"/>
      <c r="LKX2676" s="113"/>
      <c r="LKY2676" s="113"/>
      <c r="LKZ2676" s="113"/>
      <c r="LLA2676" s="113"/>
      <c r="LLB2676" s="113"/>
      <c r="LLC2676" s="113"/>
      <c r="LLD2676" s="113"/>
      <c r="LLE2676" s="113"/>
      <c r="LLF2676" s="113"/>
      <c r="LLG2676" s="113"/>
      <c r="LLH2676" s="113"/>
      <c r="LLI2676" s="113"/>
      <c r="LLJ2676" s="113"/>
      <c r="LLK2676" s="113"/>
      <c r="LLL2676" s="113"/>
      <c r="LLM2676" s="113"/>
      <c r="LLN2676" s="113"/>
      <c r="LLO2676" s="113"/>
      <c r="LLP2676" s="113"/>
      <c r="LLQ2676" s="113"/>
      <c r="LLR2676" s="113"/>
      <c r="LLS2676" s="113"/>
      <c r="LLT2676" s="113"/>
      <c r="LLU2676" s="113"/>
      <c r="LLV2676" s="113"/>
      <c r="LLW2676" s="113"/>
      <c r="LLX2676" s="113"/>
      <c r="LLY2676" s="113"/>
      <c r="LLZ2676" s="113"/>
      <c r="LMA2676" s="113"/>
      <c r="LMB2676" s="113"/>
      <c r="LMC2676" s="113"/>
      <c r="LMD2676" s="113"/>
      <c r="LME2676" s="113"/>
      <c r="LMF2676" s="113"/>
      <c r="LMG2676" s="113"/>
      <c r="LMH2676" s="113"/>
      <c r="LMI2676" s="113"/>
      <c r="LMJ2676" s="113"/>
      <c r="LMK2676" s="113"/>
      <c r="LML2676" s="113"/>
      <c r="LMM2676" s="113"/>
      <c r="LMN2676" s="113"/>
      <c r="LMO2676" s="113"/>
      <c r="LMP2676" s="113"/>
      <c r="LMQ2676" s="113"/>
      <c r="LMR2676" s="113"/>
      <c r="LMS2676" s="113"/>
      <c r="LMT2676" s="113"/>
      <c r="LMU2676" s="113"/>
      <c r="LMV2676" s="113"/>
      <c r="LMW2676" s="113"/>
      <c r="LMX2676" s="113"/>
      <c r="LMY2676" s="113"/>
      <c r="LMZ2676" s="113"/>
      <c r="LNA2676" s="113"/>
      <c r="LNB2676" s="113"/>
      <c r="LNC2676" s="113"/>
      <c r="LND2676" s="113"/>
      <c r="LNE2676" s="113"/>
      <c r="LNF2676" s="113"/>
      <c r="LNG2676" s="113"/>
      <c r="LNH2676" s="113"/>
      <c r="LNI2676" s="113"/>
      <c r="LNJ2676" s="113"/>
      <c r="LNK2676" s="113"/>
      <c r="LNL2676" s="113"/>
      <c r="LNM2676" s="113"/>
      <c r="LNN2676" s="113"/>
      <c r="LNO2676" s="113"/>
      <c r="LNP2676" s="113"/>
      <c r="LNQ2676" s="113"/>
      <c r="LNR2676" s="113"/>
      <c r="LNS2676" s="113"/>
      <c r="LNT2676" s="113"/>
      <c r="LNU2676" s="113"/>
      <c r="LNV2676" s="113"/>
      <c r="LNW2676" s="113"/>
      <c r="LNX2676" s="113"/>
      <c r="LNY2676" s="113"/>
      <c r="LNZ2676" s="113"/>
      <c r="LOA2676" s="113"/>
      <c r="LOB2676" s="113"/>
      <c r="LOC2676" s="113"/>
      <c r="LOD2676" s="113"/>
      <c r="LOE2676" s="113"/>
      <c r="LOF2676" s="113"/>
      <c r="LOG2676" s="113"/>
      <c r="LOH2676" s="113"/>
      <c r="LOI2676" s="113"/>
      <c r="LOJ2676" s="113"/>
      <c r="LOK2676" s="113"/>
      <c r="LOL2676" s="113"/>
      <c r="LOM2676" s="113"/>
      <c r="LON2676" s="113"/>
      <c r="LOO2676" s="113"/>
      <c r="LOP2676" s="113"/>
      <c r="LOQ2676" s="113"/>
      <c r="LOR2676" s="113"/>
      <c r="LOS2676" s="113"/>
      <c r="LOT2676" s="113"/>
      <c r="LOU2676" s="113"/>
      <c r="LOV2676" s="113"/>
      <c r="LOW2676" s="113"/>
      <c r="LOX2676" s="113"/>
      <c r="LOY2676" s="113"/>
      <c r="LOZ2676" s="113"/>
      <c r="LPA2676" s="113"/>
      <c r="LPB2676" s="113"/>
      <c r="LPC2676" s="113"/>
      <c r="LPD2676" s="113"/>
      <c r="LPE2676" s="113"/>
      <c r="LPF2676" s="113"/>
      <c r="LPG2676" s="113"/>
      <c r="LPH2676" s="113"/>
      <c r="LPI2676" s="113"/>
      <c r="LPJ2676" s="113"/>
      <c r="LPK2676" s="113"/>
      <c r="LPL2676" s="113"/>
      <c r="LPM2676" s="113"/>
      <c r="LPN2676" s="113"/>
      <c r="LPO2676" s="113"/>
      <c r="LPP2676" s="113"/>
      <c r="LPQ2676" s="113"/>
      <c r="LPR2676" s="113"/>
      <c r="LPS2676" s="113"/>
      <c r="LPT2676" s="113"/>
      <c r="LPU2676" s="113"/>
      <c r="LPV2676" s="113"/>
      <c r="LPW2676" s="113"/>
      <c r="LPX2676" s="113"/>
      <c r="LPY2676" s="113"/>
      <c r="LPZ2676" s="113"/>
      <c r="LQA2676" s="113"/>
      <c r="LQB2676" s="113"/>
      <c r="LQC2676" s="113"/>
      <c r="LQD2676" s="113"/>
      <c r="LQE2676" s="113"/>
      <c r="LQF2676" s="113"/>
      <c r="LQG2676" s="113"/>
      <c r="LQH2676" s="113"/>
      <c r="LQI2676" s="113"/>
      <c r="LQJ2676" s="113"/>
      <c r="LQK2676" s="113"/>
      <c r="LQL2676" s="113"/>
      <c r="LQM2676" s="113"/>
      <c r="LQN2676" s="113"/>
      <c r="LQO2676" s="113"/>
      <c r="LQP2676" s="113"/>
      <c r="LQQ2676" s="113"/>
      <c r="LQR2676" s="113"/>
      <c r="LQS2676" s="113"/>
      <c r="LQT2676" s="113"/>
      <c r="LQU2676" s="113"/>
      <c r="LQV2676" s="113"/>
      <c r="LQW2676" s="113"/>
      <c r="LQX2676" s="113"/>
      <c r="LQY2676" s="113"/>
      <c r="LQZ2676" s="113"/>
      <c r="LRA2676" s="113"/>
      <c r="LRB2676" s="113"/>
      <c r="LRC2676" s="113"/>
      <c r="LRD2676" s="113"/>
      <c r="LRE2676" s="113"/>
      <c r="LRF2676" s="113"/>
      <c r="LRG2676" s="113"/>
      <c r="LRH2676" s="113"/>
      <c r="LRI2676" s="113"/>
      <c r="LRJ2676" s="113"/>
      <c r="LRK2676" s="113"/>
      <c r="LRL2676" s="113"/>
      <c r="LRM2676" s="113"/>
      <c r="LRN2676" s="113"/>
      <c r="LRO2676" s="113"/>
      <c r="LRP2676" s="113"/>
      <c r="LRQ2676" s="113"/>
      <c r="LRR2676" s="113"/>
      <c r="LRS2676" s="113"/>
      <c r="LRT2676" s="113"/>
      <c r="LRU2676" s="113"/>
      <c r="LRV2676" s="113"/>
      <c r="LRW2676" s="113"/>
      <c r="LRX2676" s="113"/>
      <c r="LRY2676" s="113"/>
      <c r="LRZ2676" s="113"/>
      <c r="LSA2676" s="113"/>
      <c r="LSB2676" s="113"/>
      <c r="LSC2676" s="113"/>
      <c r="LSD2676" s="113"/>
      <c r="LSE2676" s="113"/>
      <c r="LSF2676" s="113"/>
      <c r="LSG2676" s="113"/>
      <c r="LSH2676" s="113"/>
      <c r="LSI2676" s="113"/>
      <c r="LSJ2676" s="113"/>
      <c r="LSK2676" s="113"/>
      <c r="LSL2676" s="113"/>
      <c r="LSM2676" s="113"/>
      <c r="LSN2676" s="113"/>
      <c r="LSO2676" s="113"/>
      <c r="LSP2676" s="113"/>
      <c r="LSQ2676" s="113"/>
      <c r="LSR2676" s="113"/>
      <c r="LSS2676" s="113"/>
      <c r="LST2676" s="113"/>
      <c r="LSU2676" s="113"/>
      <c r="LSV2676" s="113"/>
      <c r="LSW2676" s="113"/>
      <c r="LSX2676" s="113"/>
      <c r="LSY2676" s="113"/>
      <c r="LSZ2676" s="113"/>
      <c r="LTA2676" s="113"/>
      <c r="LTB2676" s="113"/>
      <c r="LTC2676" s="113"/>
      <c r="LTD2676" s="113"/>
      <c r="LTE2676" s="113"/>
      <c r="LTF2676" s="113"/>
      <c r="LTG2676" s="113"/>
      <c r="LTH2676" s="113"/>
      <c r="LTI2676" s="113"/>
      <c r="LTJ2676" s="113"/>
      <c r="LTK2676" s="113"/>
      <c r="LTL2676" s="113"/>
      <c r="LTM2676" s="113"/>
      <c r="LTN2676" s="113"/>
      <c r="LTO2676" s="113"/>
      <c r="LTP2676" s="113"/>
      <c r="LTQ2676" s="113"/>
      <c r="LTR2676" s="113"/>
      <c r="LTS2676" s="113"/>
      <c r="LTT2676" s="113"/>
      <c r="LTU2676" s="113"/>
      <c r="LTV2676" s="113"/>
      <c r="LTW2676" s="113"/>
      <c r="LTX2676" s="113"/>
      <c r="LTY2676" s="113"/>
      <c r="LTZ2676" s="113"/>
      <c r="LUA2676" s="113"/>
      <c r="LUB2676" s="113"/>
      <c r="LUC2676" s="113"/>
      <c r="LUD2676" s="113"/>
      <c r="LUE2676" s="113"/>
      <c r="LUF2676" s="113"/>
      <c r="LUG2676" s="113"/>
      <c r="LUH2676" s="113"/>
      <c r="LUI2676" s="113"/>
      <c r="LUJ2676" s="113"/>
      <c r="LUK2676" s="113"/>
      <c r="LUL2676" s="113"/>
      <c r="LUM2676" s="113"/>
      <c r="LUN2676" s="113"/>
      <c r="LUO2676" s="113"/>
      <c r="LUP2676" s="113"/>
      <c r="LUQ2676" s="113"/>
      <c r="LUR2676" s="113"/>
      <c r="LUS2676" s="113"/>
      <c r="LUT2676" s="113"/>
      <c r="LUU2676" s="113"/>
      <c r="LUV2676" s="113"/>
      <c r="LUW2676" s="113"/>
      <c r="LUX2676" s="113"/>
      <c r="LUY2676" s="113"/>
      <c r="LUZ2676" s="113"/>
      <c r="LVA2676" s="113"/>
      <c r="LVB2676" s="113"/>
      <c r="LVC2676" s="113"/>
      <c r="LVD2676" s="113"/>
      <c r="LVE2676" s="113"/>
      <c r="LVF2676" s="113"/>
      <c r="LVG2676" s="113"/>
      <c r="LVH2676" s="113"/>
      <c r="LVI2676" s="113"/>
      <c r="LVJ2676" s="113"/>
      <c r="LVK2676" s="113"/>
      <c r="LVL2676" s="113"/>
      <c r="LVM2676" s="113"/>
      <c r="LVN2676" s="113"/>
      <c r="LVO2676" s="113"/>
      <c r="LVP2676" s="113"/>
      <c r="LVQ2676" s="113"/>
      <c r="LVR2676" s="113"/>
      <c r="LVS2676" s="113"/>
      <c r="LVT2676" s="113"/>
      <c r="LVU2676" s="113"/>
      <c r="LVV2676" s="113"/>
      <c r="LVW2676" s="113"/>
      <c r="LVX2676" s="113"/>
      <c r="LVY2676" s="113"/>
      <c r="LVZ2676" s="113"/>
      <c r="LWA2676" s="113"/>
      <c r="LWB2676" s="113"/>
      <c r="LWC2676" s="113"/>
      <c r="LWD2676" s="113"/>
      <c r="LWE2676" s="113"/>
      <c r="LWF2676" s="113"/>
      <c r="LWG2676" s="113"/>
      <c r="LWH2676" s="113"/>
      <c r="LWI2676" s="113"/>
      <c r="LWJ2676" s="113"/>
      <c r="LWK2676" s="113"/>
      <c r="LWL2676" s="113"/>
      <c r="LWM2676" s="113"/>
      <c r="LWN2676" s="113"/>
      <c r="LWO2676" s="113"/>
      <c r="LWP2676" s="113"/>
      <c r="LWQ2676" s="113"/>
      <c r="LWR2676" s="113"/>
      <c r="LWS2676" s="113"/>
      <c r="LWT2676" s="113"/>
      <c r="LWU2676" s="113"/>
      <c r="LWV2676" s="113"/>
      <c r="LWW2676" s="113"/>
      <c r="LWX2676" s="113"/>
      <c r="LWY2676" s="113"/>
      <c r="LWZ2676" s="113"/>
      <c r="LXA2676" s="113"/>
      <c r="LXB2676" s="113"/>
      <c r="LXC2676" s="113"/>
      <c r="LXD2676" s="113"/>
      <c r="LXE2676" s="113"/>
      <c r="LXF2676" s="113"/>
      <c r="LXG2676" s="113"/>
      <c r="LXH2676" s="113"/>
      <c r="LXI2676" s="113"/>
      <c r="LXJ2676" s="113"/>
      <c r="LXK2676" s="113"/>
      <c r="LXL2676" s="113"/>
      <c r="LXM2676" s="113"/>
      <c r="LXN2676" s="113"/>
      <c r="LXO2676" s="113"/>
      <c r="LXP2676" s="113"/>
      <c r="LXQ2676" s="113"/>
      <c r="LXR2676" s="113"/>
      <c r="LXS2676" s="113"/>
      <c r="LXT2676" s="113"/>
      <c r="LXU2676" s="113"/>
      <c r="LXV2676" s="113"/>
      <c r="LXW2676" s="113"/>
      <c r="LXX2676" s="113"/>
      <c r="LXY2676" s="113"/>
      <c r="LXZ2676" s="113"/>
      <c r="LYA2676" s="113"/>
      <c r="LYB2676" s="113"/>
      <c r="LYC2676" s="113"/>
      <c r="LYD2676" s="113"/>
      <c r="LYE2676" s="113"/>
      <c r="LYF2676" s="113"/>
      <c r="LYG2676" s="113"/>
      <c r="LYH2676" s="113"/>
      <c r="LYI2676" s="113"/>
      <c r="LYJ2676" s="113"/>
      <c r="LYK2676" s="113"/>
      <c r="LYL2676" s="113"/>
      <c r="LYM2676" s="113"/>
      <c r="LYN2676" s="113"/>
      <c r="LYO2676" s="113"/>
      <c r="LYP2676" s="113"/>
      <c r="LYQ2676" s="113"/>
      <c r="LYR2676" s="113"/>
      <c r="LYS2676" s="113"/>
      <c r="LYT2676" s="113"/>
      <c r="LYU2676" s="113"/>
      <c r="LYV2676" s="113"/>
      <c r="LYW2676" s="113"/>
      <c r="LYX2676" s="113"/>
      <c r="LYY2676" s="113"/>
      <c r="LYZ2676" s="113"/>
      <c r="LZA2676" s="113"/>
      <c r="LZB2676" s="113"/>
      <c r="LZC2676" s="113"/>
      <c r="LZD2676" s="113"/>
      <c r="LZE2676" s="113"/>
      <c r="LZF2676" s="113"/>
      <c r="LZG2676" s="113"/>
      <c r="LZH2676" s="113"/>
      <c r="LZI2676" s="113"/>
      <c r="LZJ2676" s="113"/>
      <c r="LZK2676" s="113"/>
      <c r="LZL2676" s="113"/>
      <c r="LZM2676" s="113"/>
      <c r="LZN2676" s="113"/>
      <c r="LZO2676" s="113"/>
      <c r="LZP2676" s="113"/>
      <c r="LZQ2676" s="113"/>
      <c r="LZR2676" s="113"/>
      <c r="LZS2676" s="113"/>
      <c r="LZT2676" s="113"/>
      <c r="LZU2676" s="113"/>
      <c r="LZV2676" s="113"/>
      <c r="LZW2676" s="113"/>
      <c r="LZX2676" s="113"/>
      <c r="LZY2676" s="113"/>
      <c r="LZZ2676" s="113"/>
      <c r="MAA2676" s="113"/>
      <c r="MAB2676" s="113"/>
      <c r="MAC2676" s="113"/>
      <c r="MAD2676" s="113"/>
      <c r="MAE2676" s="113"/>
      <c r="MAF2676" s="113"/>
      <c r="MAG2676" s="113"/>
      <c r="MAH2676" s="113"/>
      <c r="MAI2676" s="113"/>
      <c r="MAJ2676" s="113"/>
      <c r="MAK2676" s="113"/>
      <c r="MAL2676" s="113"/>
      <c r="MAM2676" s="113"/>
      <c r="MAN2676" s="113"/>
      <c r="MAO2676" s="113"/>
      <c r="MAP2676" s="113"/>
      <c r="MAQ2676" s="113"/>
      <c r="MAR2676" s="113"/>
      <c r="MAS2676" s="113"/>
      <c r="MAT2676" s="113"/>
      <c r="MAU2676" s="113"/>
      <c r="MAV2676" s="113"/>
      <c r="MAW2676" s="113"/>
      <c r="MAX2676" s="113"/>
      <c r="MAY2676" s="113"/>
      <c r="MAZ2676" s="113"/>
      <c r="MBA2676" s="113"/>
      <c r="MBB2676" s="113"/>
      <c r="MBC2676" s="113"/>
      <c r="MBD2676" s="113"/>
      <c r="MBE2676" s="113"/>
      <c r="MBF2676" s="113"/>
      <c r="MBG2676" s="113"/>
      <c r="MBH2676" s="113"/>
      <c r="MBI2676" s="113"/>
      <c r="MBJ2676" s="113"/>
      <c r="MBK2676" s="113"/>
      <c r="MBL2676" s="113"/>
      <c r="MBM2676" s="113"/>
      <c r="MBN2676" s="113"/>
      <c r="MBO2676" s="113"/>
      <c r="MBP2676" s="113"/>
      <c r="MBQ2676" s="113"/>
      <c r="MBR2676" s="113"/>
      <c r="MBS2676" s="113"/>
      <c r="MBT2676" s="113"/>
      <c r="MBU2676" s="113"/>
      <c r="MBV2676" s="113"/>
      <c r="MBW2676" s="113"/>
      <c r="MBX2676" s="113"/>
      <c r="MBY2676" s="113"/>
      <c r="MBZ2676" s="113"/>
      <c r="MCA2676" s="113"/>
      <c r="MCB2676" s="113"/>
      <c r="MCC2676" s="113"/>
      <c r="MCD2676" s="113"/>
      <c r="MCE2676" s="113"/>
      <c r="MCF2676" s="113"/>
      <c r="MCG2676" s="113"/>
      <c r="MCH2676" s="113"/>
      <c r="MCI2676" s="113"/>
      <c r="MCJ2676" s="113"/>
      <c r="MCK2676" s="113"/>
      <c r="MCL2676" s="113"/>
      <c r="MCM2676" s="113"/>
      <c r="MCN2676" s="113"/>
      <c r="MCO2676" s="113"/>
      <c r="MCP2676" s="113"/>
      <c r="MCQ2676" s="113"/>
      <c r="MCR2676" s="113"/>
      <c r="MCS2676" s="113"/>
      <c r="MCT2676" s="113"/>
      <c r="MCU2676" s="113"/>
      <c r="MCV2676" s="113"/>
      <c r="MCW2676" s="113"/>
      <c r="MCX2676" s="113"/>
      <c r="MCY2676" s="113"/>
      <c r="MCZ2676" s="113"/>
      <c r="MDA2676" s="113"/>
      <c r="MDB2676" s="113"/>
      <c r="MDC2676" s="113"/>
      <c r="MDD2676" s="113"/>
      <c r="MDE2676" s="113"/>
      <c r="MDF2676" s="113"/>
      <c r="MDG2676" s="113"/>
      <c r="MDH2676" s="113"/>
      <c r="MDI2676" s="113"/>
      <c r="MDJ2676" s="113"/>
      <c r="MDK2676" s="113"/>
      <c r="MDL2676" s="113"/>
      <c r="MDM2676" s="113"/>
      <c r="MDN2676" s="113"/>
      <c r="MDO2676" s="113"/>
      <c r="MDP2676" s="113"/>
      <c r="MDQ2676" s="113"/>
      <c r="MDR2676" s="113"/>
      <c r="MDS2676" s="113"/>
      <c r="MDT2676" s="113"/>
      <c r="MDU2676" s="113"/>
      <c r="MDV2676" s="113"/>
      <c r="MDW2676" s="113"/>
      <c r="MDX2676" s="113"/>
      <c r="MDY2676" s="113"/>
      <c r="MDZ2676" s="113"/>
      <c r="MEA2676" s="113"/>
      <c r="MEB2676" s="113"/>
      <c r="MEC2676" s="113"/>
      <c r="MED2676" s="113"/>
      <c r="MEE2676" s="113"/>
      <c r="MEF2676" s="113"/>
      <c r="MEG2676" s="113"/>
      <c r="MEH2676" s="113"/>
      <c r="MEI2676" s="113"/>
      <c r="MEJ2676" s="113"/>
      <c r="MEK2676" s="113"/>
      <c r="MEL2676" s="113"/>
      <c r="MEM2676" s="113"/>
      <c r="MEN2676" s="113"/>
      <c r="MEO2676" s="113"/>
      <c r="MEP2676" s="113"/>
      <c r="MEQ2676" s="113"/>
      <c r="MER2676" s="113"/>
      <c r="MES2676" s="113"/>
      <c r="MET2676" s="113"/>
      <c r="MEU2676" s="113"/>
      <c r="MEV2676" s="113"/>
      <c r="MEW2676" s="113"/>
      <c r="MEX2676" s="113"/>
      <c r="MEY2676" s="113"/>
      <c r="MEZ2676" s="113"/>
      <c r="MFA2676" s="113"/>
      <c r="MFB2676" s="113"/>
      <c r="MFC2676" s="113"/>
      <c r="MFD2676" s="113"/>
      <c r="MFE2676" s="113"/>
      <c r="MFF2676" s="113"/>
      <c r="MFG2676" s="113"/>
      <c r="MFH2676" s="113"/>
      <c r="MFI2676" s="113"/>
      <c r="MFJ2676" s="113"/>
      <c r="MFK2676" s="113"/>
      <c r="MFL2676" s="113"/>
      <c r="MFM2676" s="113"/>
      <c r="MFN2676" s="113"/>
      <c r="MFO2676" s="113"/>
      <c r="MFP2676" s="113"/>
      <c r="MFQ2676" s="113"/>
      <c r="MFR2676" s="113"/>
      <c r="MFS2676" s="113"/>
      <c r="MFT2676" s="113"/>
      <c r="MFU2676" s="113"/>
      <c r="MFV2676" s="113"/>
      <c r="MFW2676" s="113"/>
      <c r="MFX2676" s="113"/>
      <c r="MFY2676" s="113"/>
      <c r="MFZ2676" s="113"/>
      <c r="MGA2676" s="113"/>
      <c r="MGB2676" s="113"/>
      <c r="MGC2676" s="113"/>
      <c r="MGD2676" s="113"/>
      <c r="MGE2676" s="113"/>
      <c r="MGF2676" s="113"/>
      <c r="MGG2676" s="113"/>
      <c r="MGH2676" s="113"/>
      <c r="MGI2676" s="113"/>
      <c r="MGJ2676" s="113"/>
      <c r="MGK2676" s="113"/>
      <c r="MGL2676" s="113"/>
      <c r="MGM2676" s="113"/>
      <c r="MGN2676" s="113"/>
      <c r="MGO2676" s="113"/>
      <c r="MGP2676" s="113"/>
      <c r="MGQ2676" s="113"/>
      <c r="MGR2676" s="113"/>
      <c r="MGS2676" s="113"/>
      <c r="MGT2676" s="113"/>
      <c r="MGU2676" s="113"/>
      <c r="MGV2676" s="113"/>
      <c r="MGW2676" s="113"/>
      <c r="MGX2676" s="113"/>
      <c r="MGY2676" s="113"/>
      <c r="MGZ2676" s="113"/>
      <c r="MHA2676" s="113"/>
      <c r="MHB2676" s="113"/>
      <c r="MHC2676" s="113"/>
      <c r="MHD2676" s="113"/>
      <c r="MHE2676" s="113"/>
      <c r="MHF2676" s="113"/>
      <c r="MHG2676" s="113"/>
      <c r="MHH2676" s="113"/>
      <c r="MHI2676" s="113"/>
      <c r="MHJ2676" s="113"/>
      <c r="MHK2676" s="113"/>
      <c r="MHL2676" s="113"/>
      <c r="MHM2676" s="113"/>
      <c r="MHN2676" s="113"/>
      <c r="MHO2676" s="113"/>
      <c r="MHP2676" s="113"/>
      <c r="MHQ2676" s="113"/>
      <c r="MHR2676" s="113"/>
      <c r="MHS2676" s="113"/>
      <c r="MHT2676" s="113"/>
      <c r="MHU2676" s="113"/>
      <c r="MHV2676" s="113"/>
      <c r="MHW2676" s="113"/>
      <c r="MHX2676" s="113"/>
      <c r="MHY2676" s="113"/>
      <c r="MHZ2676" s="113"/>
      <c r="MIA2676" s="113"/>
      <c r="MIB2676" s="113"/>
      <c r="MIC2676" s="113"/>
      <c r="MID2676" s="113"/>
      <c r="MIE2676" s="113"/>
      <c r="MIF2676" s="113"/>
      <c r="MIG2676" s="113"/>
      <c r="MIH2676" s="113"/>
      <c r="MII2676" s="113"/>
      <c r="MIJ2676" s="113"/>
      <c r="MIK2676" s="113"/>
      <c r="MIL2676" s="113"/>
      <c r="MIM2676" s="113"/>
      <c r="MIN2676" s="113"/>
      <c r="MIO2676" s="113"/>
      <c r="MIP2676" s="113"/>
      <c r="MIQ2676" s="113"/>
      <c r="MIR2676" s="113"/>
      <c r="MIS2676" s="113"/>
      <c r="MIT2676" s="113"/>
      <c r="MIU2676" s="113"/>
      <c r="MIV2676" s="113"/>
      <c r="MIW2676" s="113"/>
      <c r="MIX2676" s="113"/>
      <c r="MIY2676" s="113"/>
      <c r="MIZ2676" s="113"/>
      <c r="MJA2676" s="113"/>
      <c r="MJB2676" s="113"/>
      <c r="MJC2676" s="113"/>
      <c r="MJD2676" s="113"/>
      <c r="MJE2676" s="113"/>
      <c r="MJF2676" s="113"/>
      <c r="MJG2676" s="113"/>
      <c r="MJH2676" s="113"/>
      <c r="MJI2676" s="113"/>
      <c r="MJJ2676" s="113"/>
      <c r="MJK2676" s="113"/>
      <c r="MJL2676" s="113"/>
      <c r="MJM2676" s="113"/>
      <c r="MJN2676" s="113"/>
      <c r="MJO2676" s="113"/>
      <c r="MJP2676" s="113"/>
      <c r="MJQ2676" s="113"/>
      <c r="MJR2676" s="113"/>
      <c r="MJS2676" s="113"/>
      <c r="MJT2676" s="113"/>
      <c r="MJU2676" s="113"/>
      <c r="MJV2676" s="113"/>
      <c r="MJW2676" s="113"/>
      <c r="MJX2676" s="113"/>
      <c r="MJY2676" s="113"/>
      <c r="MJZ2676" s="113"/>
      <c r="MKA2676" s="113"/>
      <c r="MKB2676" s="113"/>
      <c r="MKC2676" s="113"/>
      <c r="MKD2676" s="113"/>
      <c r="MKE2676" s="113"/>
      <c r="MKF2676" s="113"/>
      <c r="MKG2676" s="113"/>
      <c r="MKH2676" s="113"/>
      <c r="MKI2676" s="113"/>
      <c r="MKJ2676" s="113"/>
      <c r="MKK2676" s="113"/>
      <c r="MKL2676" s="113"/>
      <c r="MKM2676" s="113"/>
      <c r="MKN2676" s="113"/>
      <c r="MKO2676" s="113"/>
      <c r="MKP2676" s="113"/>
      <c r="MKQ2676" s="113"/>
      <c r="MKR2676" s="113"/>
      <c r="MKS2676" s="113"/>
      <c r="MKT2676" s="113"/>
      <c r="MKU2676" s="113"/>
      <c r="MKV2676" s="113"/>
      <c r="MKW2676" s="113"/>
      <c r="MKX2676" s="113"/>
      <c r="MKY2676" s="113"/>
      <c r="MKZ2676" s="113"/>
      <c r="MLA2676" s="113"/>
      <c r="MLB2676" s="113"/>
      <c r="MLC2676" s="113"/>
      <c r="MLD2676" s="113"/>
      <c r="MLE2676" s="113"/>
      <c r="MLF2676" s="113"/>
      <c r="MLG2676" s="113"/>
      <c r="MLH2676" s="113"/>
      <c r="MLI2676" s="113"/>
      <c r="MLJ2676" s="113"/>
      <c r="MLK2676" s="113"/>
      <c r="MLL2676" s="113"/>
      <c r="MLM2676" s="113"/>
      <c r="MLN2676" s="113"/>
      <c r="MLO2676" s="113"/>
      <c r="MLP2676" s="113"/>
      <c r="MLQ2676" s="113"/>
      <c r="MLR2676" s="113"/>
      <c r="MLS2676" s="113"/>
      <c r="MLT2676" s="113"/>
      <c r="MLU2676" s="113"/>
      <c r="MLV2676" s="113"/>
      <c r="MLW2676" s="113"/>
      <c r="MLX2676" s="113"/>
      <c r="MLY2676" s="113"/>
      <c r="MLZ2676" s="113"/>
      <c r="MMA2676" s="113"/>
      <c r="MMB2676" s="113"/>
      <c r="MMC2676" s="113"/>
      <c r="MMD2676" s="113"/>
      <c r="MME2676" s="113"/>
      <c r="MMF2676" s="113"/>
      <c r="MMG2676" s="113"/>
      <c r="MMH2676" s="113"/>
      <c r="MMI2676" s="113"/>
      <c r="MMJ2676" s="113"/>
      <c r="MMK2676" s="113"/>
      <c r="MML2676" s="113"/>
      <c r="MMM2676" s="113"/>
      <c r="MMN2676" s="113"/>
      <c r="MMO2676" s="113"/>
      <c r="MMP2676" s="113"/>
      <c r="MMQ2676" s="113"/>
      <c r="MMR2676" s="113"/>
      <c r="MMS2676" s="113"/>
      <c r="MMT2676" s="113"/>
      <c r="MMU2676" s="113"/>
      <c r="MMV2676" s="113"/>
      <c r="MMW2676" s="113"/>
      <c r="MMX2676" s="113"/>
      <c r="MMY2676" s="113"/>
      <c r="MMZ2676" s="113"/>
      <c r="MNA2676" s="113"/>
      <c r="MNB2676" s="113"/>
      <c r="MNC2676" s="113"/>
      <c r="MND2676" s="113"/>
      <c r="MNE2676" s="113"/>
      <c r="MNF2676" s="113"/>
      <c r="MNG2676" s="113"/>
      <c r="MNH2676" s="113"/>
      <c r="MNI2676" s="113"/>
      <c r="MNJ2676" s="113"/>
      <c r="MNK2676" s="113"/>
      <c r="MNL2676" s="113"/>
      <c r="MNM2676" s="113"/>
      <c r="MNN2676" s="113"/>
      <c r="MNO2676" s="113"/>
      <c r="MNP2676" s="113"/>
      <c r="MNQ2676" s="113"/>
      <c r="MNR2676" s="113"/>
      <c r="MNS2676" s="113"/>
      <c r="MNT2676" s="113"/>
      <c r="MNU2676" s="113"/>
      <c r="MNV2676" s="113"/>
      <c r="MNW2676" s="113"/>
      <c r="MNX2676" s="113"/>
      <c r="MNY2676" s="113"/>
      <c r="MNZ2676" s="113"/>
      <c r="MOA2676" s="113"/>
      <c r="MOB2676" s="113"/>
      <c r="MOC2676" s="113"/>
      <c r="MOD2676" s="113"/>
      <c r="MOE2676" s="113"/>
      <c r="MOF2676" s="113"/>
      <c r="MOG2676" s="113"/>
      <c r="MOH2676" s="113"/>
      <c r="MOI2676" s="113"/>
      <c r="MOJ2676" s="113"/>
      <c r="MOK2676" s="113"/>
      <c r="MOL2676" s="113"/>
      <c r="MOM2676" s="113"/>
      <c r="MON2676" s="113"/>
      <c r="MOO2676" s="113"/>
      <c r="MOP2676" s="113"/>
      <c r="MOQ2676" s="113"/>
      <c r="MOR2676" s="113"/>
      <c r="MOS2676" s="113"/>
      <c r="MOT2676" s="113"/>
      <c r="MOU2676" s="113"/>
      <c r="MOV2676" s="113"/>
      <c r="MOW2676" s="113"/>
      <c r="MOX2676" s="113"/>
      <c r="MOY2676" s="113"/>
      <c r="MOZ2676" s="113"/>
      <c r="MPA2676" s="113"/>
      <c r="MPB2676" s="113"/>
      <c r="MPC2676" s="113"/>
      <c r="MPD2676" s="113"/>
      <c r="MPE2676" s="113"/>
      <c r="MPF2676" s="113"/>
      <c r="MPG2676" s="113"/>
      <c r="MPH2676" s="113"/>
      <c r="MPI2676" s="113"/>
      <c r="MPJ2676" s="113"/>
      <c r="MPK2676" s="113"/>
      <c r="MPL2676" s="113"/>
      <c r="MPM2676" s="113"/>
      <c r="MPN2676" s="113"/>
      <c r="MPO2676" s="113"/>
      <c r="MPP2676" s="113"/>
      <c r="MPQ2676" s="113"/>
      <c r="MPR2676" s="113"/>
      <c r="MPS2676" s="113"/>
      <c r="MPT2676" s="113"/>
      <c r="MPU2676" s="113"/>
      <c r="MPV2676" s="113"/>
      <c r="MPW2676" s="113"/>
      <c r="MPX2676" s="113"/>
      <c r="MPY2676" s="113"/>
      <c r="MPZ2676" s="113"/>
      <c r="MQA2676" s="113"/>
      <c r="MQB2676" s="113"/>
      <c r="MQC2676" s="113"/>
      <c r="MQD2676" s="113"/>
      <c r="MQE2676" s="113"/>
      <c r="MQF2676" s="113"/>
      <c r="MQG2676" s="113"/>
      <c r="MQH2676" s="113"/>
      <c r="MQI2676" s="113"/>
      <c r="MQJ2676" s="113"/>
      <c r="MQK2676" s="113"/>
      <c r="MQL2676" s="113"/>
      <c r="MQM2676" s="113"/>
      <c r="MQN2676" s="113"/>
      <c r="MQO2676" s="113"/>
      <c r="MQP2676" s="113"/>
      <c r="MQQ2676" s="113"/>
      <c r="MQR2676" s="113"/>
      <c r="MQS2676" s="113"/>
      <c r="MQT2676" s="113"/>
      <c r="MQU2676" s="113"/>
      <c r="MQV2676" s="113"/>
      <c r="MQW2676" s="113"/>
      <c r="MQX2676" s="113"/>
      <c r="MQY2676" s="113"/>
      <c r="MQZ2676" s="113"/>
      <c r="MRA2676" s="113"/>
      <c r="MRB2676" s="113"/>
      <c r="MRC2676" s="113"/>
      <c r="MRD2676" s="113"/>
      <c r="MRE2676" s="113"/>
      <c r="MRF2676" s="113"/>
      <c r="MRG2676" s="113"/>
      <c r="MRH2676" s="113"/>
      <c r="MRI2676" s="113"/>
      <c r="MRJ2676" s="113"/>
      <c r="MRK2676" s="113"/>
      <c r="MRL2676" s="113"/>
      <c r="MRM2676" s="113"/>
      <c r="MRN2676" s="113"/>
      <c r="MRO2676" s="113"/>
      <c r="MRP2676" s="113"/>
      <c r="MRQ2676" s="113"/>
      <c r="MRR2676" s="113"/>
      <c r="MRS2676" s="113"/>
      <c r="MRT2676" s="113"/>
      <c r="MRU2676" s="113"/>
      <c r="MRV2676" s="113"/>
      <c r="MRW2676" s="113"/>
      <c r="MRX2676" s="113"/>
      <c r="MRY2676" s="113"/>
      <c r="MRZ2676" s="113"/>
      <c r="MSA2676" s="113"/>
      <c r="MSB2676" s="113"/>
      <c r="MSC2676" s="113"/>
      <c r="MSD2676" s="113"/>
      <c r="MSE2676" s="113"/>
      <c r="MSF2676" s="113"/>
      <c r="MSG2676" s="113"/>
      <c r="MSH2676" s="113"/>
      <c r="MSI2676" s="113"/>
      <c r="MSJ2676" s="113"/>
      <c r="MSK2676" s="113"/>
      <c r="MSL2676" s="113"/>
      <c r="MSM2676" s="113"/>
      <c r="MSN2676" s="113"/>
      <c r="MSO2676" s="113"/>
      <c r="MSP2676" s="113"/>
      <c r="MSQ2676" s="113"/>
      <c r="MSR2676" s="113"/>
      <c r="MSS2676" s="113"/>
      <c r="MST2676" s="113"/>
      <c r="MSU2676" s="113"/>
      <c r="MSV2676" s="113"/>
      <c r="MSW2676" s="113"/>
      <c r="MSX2676" s="113"/>
      <c r="MSY2676" s="113"/>
      <c r="MSZ2676" s="113"/>
      <c r="MTA2676" s="113"/>
      <c r="MTB2676" s="113"/>
      <c r="MTC2676" s="113"/>
      <c r="MTD2676" s="113"/>
      <c r="MTE2676" s="113"/>
      <c r="MTF2676" s="113"/>
      <c r="MTG2676" s="113"/>
      <c r="MTH2676" s="113"/>
      <c r="MTI2676" s="113"/>
      <c r="MTJ2676" s="113"/>
      <c r="MTK2676" s="113"/>
      <c r="MTL2676" s="113"/>
      <c r="MTM2676" s="113"/>
      <c r="MTN2676" s="113"/>
      <c r="MTO2676" s="113"/>
      <c r="MTP2676" s="113"/>
      <c r="MTQ2676" s="113"/>
      <c r="MTR2676" s="113"/>
      <c r="MTS2676" s="113"/>
      <c r="MTT2676" s="113"/>
      <c r="MTU2676" s="113"/>
      <c r="MTV2676" s="113"/>
      <c r="MTW2676" s="113"/>
      <c r="MTX2676" s="113"/>
      <c r="MTY2676" s="113"/>
      <c r="MTZ2676" s="113"/>
      <c r="MUA2676" s="113"/>
      <c r="MUB2676" s="113"/>
      <c r="MUC2676" s="113"/>
      <c r="MUD2676" s="113"/>
      <c r="MUE2676" s="113"/>
      <c r="MUF2676" s="113"/>
      <c r="MUG2676" s="113"/>
      <c r="MUH2676" s="113"/>
      <c r="MUI2676" s="113"/>
      <c r="MUJ2676" s="113"/>
      <c r="MUK2676" s="113"/>
      <c r="MUL2676" s="113"/>
      <c r="MUM2676" s="113"/>
      <c r="MUN2676" s="113"/>
      <c r="MUO2676" s="113"/>
      <c r="MUP2676" s="113"/>
      <c r="MUQ2676" s="113"/>
      <c r="MUR2676" s="113"/>
      <c r="MUS2676" s="113"/>
      <c r="MUT2676" s="113"/>
      <c r="MUU2676" s="113"/>
      <c r="MUV2676" s="113"/>
      <c r="MUW2676" s="113"/>
      <c r="MUX2676" s="113"/>
      <c r="MUY2676" s="113"/>
      <c r="MUZ2676" s="113"/>
      <c r="MVA2676" s="113"/>
      <c r="MVB2676" s="113"/>
      <c r="MVC2676" s="113"/>
      <c r="MVD2676" s="113"/>
      <c r="MVE2676" s="113"/>
      <c r="MVF2676" s="113"/>
      <c r="MVG2676" s="113"/>
      <c r="MVH2676" s="113"/>
      <c r="MVI2676" s="113"/>
      <c r="MVJ2676" s="113"/>
      <c r="MVK2676" s="113"/>
      <c r="MVL2676" s="113"/>
      <c r="MVM2676" s="113"/>
      <c r="MVN2676" s="113"/>
      <c r="MVO2676" s="113"/>
      <c r="MVP2676" s="113"/>
      <c r="MVQ2676" s="113"/>
      <c r="MVR2676" s="113"/>
      <c r="MVS2676" s="113"/>
      <c r="MVT2676" s="113"/>
      <c r="MVU2676" s="113"/>
      <c r="MVV2676" s="113"/>
      <c r="MVW2676" s="113"/>
      <c r="MVX2676" s="113"/>
      <c r="MVY2676" s="113"/>
      <c r="MVZ2676" s="113"/>
      <c r="MWA2676" s="113"/>
      <c r="MWB2676" s="113"/>
      <c r="MWC2676" s="113"/>
      <c r="MWD2676" s="113"/>
      <c r="MWE2676" s="113"/>
      <c r="MWF2676" s="113"/>
      <c r="MWG2676" s="113"/>
      <c r="MWH2676" s="113"/>
      <c r="MWI2676" s="113"/>
      <c r="MWJ2676" s="113"/>
      <c r="MWK2676" s="113"/>
      <c r="MWL2676" s="113"/>
      <c r="MWM2676" s="113"/>
      <c r="MWN2676" s="113"/>
      <c r="MWO2676" s="113"/>
      <c r="MWP2676" s="113"/>
      <c r="MWQ2676" s="113"/>
      <c r="MWR2676" s="113"/>
      <c r="MWS2676" s="113"/>
      <c r="MWT2676" s="113"/>
      <c r="MWU2676" s="113"/>
      <c r="MWV2676" s="113"/>
      <c r="MWW2676" s="113"/>
      <c r="MWX2676" s="113"/>
      <c r="MWY2676" s="113"/>
      <c r="MWZ2676" s="113"/>
      <c r="MXA2676" s="113"/>
      <c r="MXB2676" s="113"/>
      <c r="MXC2676" s="113"/>
      <c r="MXD2676" s="113"/>
      <c r="MXE2676" s="113"/>
      <c r="MXF2676" s="113"/>
      <c r="MXG2676" s="113"/>
      <c r="MXH2676" s="113"/>
      <c r="MXI2676" s="113"/>
      <c r="MXJ2676" s="113"/>
      <c r="MXK2676" s="113"/>
      <c r="MXL2676" s="113"/>
      <c r="MXM2676" s="113"/>
      <c r="MXN2676" s="113"/>
      <c r="MXO2676" s="113"/>
      <c r="MXP2676" s="113"/>
      <c r="MXQ2676" s="113"/>
      <c r="MXR2676" s="113"/>
      <c r="MXS2676" s="113"/>
      <c r="MXT2676" s="113"/>
      <c r="MXU2676" s="113"/>
      <c r="MXV2676" s="113"/>
      <c r="MXW2676" s="113"/>
      <c r="MXX2676" s="113"/>
      <c r="MXY2676" s="113"/>
      <c r="MXZ2676" s="113"/>
      <c r="MYA2676" s="113"/>
      <c r="MYB2676" s="113"/>
      <c r="MYC2676" s="113"/>
      <c r="MYD2676" s="113"/>
      <c r="MYE2676" s="113"/>
      <c r="MYF2676" s="113"/>
      <c r="MYG2676" s="113"/>
      <c r="MYH2676" s="113"/>
      <c r="MYI2676" s="113"/>
      <c r="MYJ2676" s="113"/>
      <c r="MYK2676" s="113"/>
      <c r="MYL2676" s="113"/>
      <c r="MYM2676" s="113"/>
      <c r="MYN2676" s="113"/>
      <c r="MYO2676" s="113"/>
      <c r="MYP2676" s="113"/>
      <c r="MYQ2676" s="113"/>
      <c r="MYR2676" s="113"/>
      <c r="MYS2676" s="113"/>
      <c r="MYT2676" s="113"/>
      <c r="MYU2676" s="113"/>
      <c r="MYV2676" s="113"/>
      <c r="MYW2676" s="113"/>
      <c r="MYX2676" s="113"/>
      <c r="MYY2676" s="113"/>
      <c r="MYZ2676" s="113"/>
      <c r="MZA2676" s="113"/>
      <c r="MZB2676" s="113"/>
      <c r="MZC2676" s="113"/>
      <c r="MZD2676" s="113"/>
      <c r="MZE2676" s="113"/>
      <c r="MZF2676" s="113"/>
      <c r="MZG2676" s="113"/>
      <c r="MZH2676" s="113"/>
      <c r="MZI2676" s="113"/>
      <c r="MZJ2676" s="113"/>
      <c r="MZK2676" s="113"/>
      <c r="MZL2676" s="113"/>
      <c r="MZM2676" s="113"/>
      <c r="MZN2676" s="113"/>
      <c r="MZO2676" s="113"/>
      <c r="MZP2676" s="113"/>
      <c r="MZQ2676" s="113"/>
      <c r="MZR2676" s="113"/>
      <c r="MZS2676" s="113"/>
      <c r="MZT2676" s="113"/>
      <c r="MZU2676" s="113"/>
      <c r="MZV2676" s="113"/>
      <c r="MZW2676" s="113"/>
      <c r="MZX2676" s="113"/>
      <c r="MZY2676" s="113"/>
      <c r="MZZ2676" s="113"/>
      <c r="NAA2676" s="113"/>
      <c r="NAB2676" s="113"/>
      <c r="NAC2676" s="113"/>
      <c r="NAD2676" s="113"/>
      <c r="NAE2676" s="113"/>
      <c r="NAF2676" s="113"/>
      <c r="NAG2676" s="113"/>
      <c r="NAH2676" s="113"/>
      <c r="NAI2676" s="113"/>
      <c r="NAJ2676" s="113"/>
      <c r="NAK2676" s="113"/>
      <c r="NAL2676" s="113"/>
      <c r="NAM2676" s="113"/>
      <c r="NAN2676" s="113"/>
      <c r="NAO2676" s="113"/>
      <c r="NAP2676" s="113"/>
      <c r="NAQ2676" s="113"/>
      <c r="NAR2676" s="113"/>
      <c r="NAS2676" s="113"/>
      <c r="NAT2676" s="113"/>
      <c r="NAU2676" s="113"/>
      <c r="NAV2676" s="113"/>
      <c r="NAW2676" s="113"/>
      <c r="NAX2676" s="113"/>
      <c r="NAY2676" s="113"/>
      <c r="NAZ2676" s="113"/>
      <c r="NBA2676" s="113"/>
      <c r="NBB2676" s="113"/>
      <c r="NBC2676" s="113"/>
      <c r="NBD2676" s="113"/>
      <c r="NBE2676" s="113"/>
      <c r="NBF2676" s="113"/>
      <c r="NBG2676" s="113"/>
      <c r="NBH2676" s="113"/>
      <c r="NBI2676" s="113"/>
      <c r="NBJ2676" s="113"/>
      <c r="NBK2676" s="113"/>
      <c r="NBL2676" s="113"/>
      <c r="NBM2676" s="113"/>
      <c r="NBN2676" s="113"/>
      <c r="NBO2676" s="113"/>
      <c r="NBP2676" s="113"/>
      <c r="NBQ2676" s="113"/>
      <c r="NBR2676" s="113"/>
      <c r="NBS2676" s="113"/>
      <c r="NBT2676" s="113"/>
      <c r="NBU2676" s="113"/>
      <c r="NBV2676" s="113"/>
      <c r="NBW2676" s="113"/>
      <c r="NBX2676" s="113"/>
      <c r="NBY2676" s="113"/>
      <c r="NBZ2676" s="113"/>
      <c r="NCA2676" s="113"/>
      <c r="NCB2676" s="113"/>
      <c r="NCC2676" s="113"/>
      <c r="NCD2676" s="113"/>
      <c r="NCE2676" s="113"/>
      <c r="NCF2676" s="113"/>
      <c r="NCG2676" s="113"/>
      <c r="NCH2676" s="113"/>
      <c r="NCI2676" s="113"/>
      <c r="NCJ2676" s="113"/>
      <c r="NCK2676" s="113"/>
      <c r="NCL2676" s="113"/>
      <c r="NCM2676" s="113"/>
      <c r="NCN2676" s="113"/>
      <c r="NCO2676" s="113"/>
      <c r="NCP2676" s="113"/>
      <c r="NCQ2676" s="113"/>
      <c r="NCR2676" s="113"/>
      <c r="NCS2676" s="113"/>
      <c r="NCT2676" s="113"/>
      <c r="NCU2676" s="113"/>
      <c r="NCV2676" s="113"/>
      <c r="NCW2676" s="113"/>
      <c r="NCX2676" s="113"/>
      <c r="NCY2676" s="113"/>
      <c r="NCZ2676" s="113"/>
      <c r="NDA2676" s="113"/>
      <c r="NDB2676" s="113"/>
      <c r="NDC2676" s="113"/>
      <c r="NDD2676" s="113"/>
      <c r="NDE2676" s="113"/>
      <c r="NDF2676" s="113"/>
      <c r="NDG2676" s="113"/>
      <c r="NDH2676" s="113"/>
      <c r="NDI2676" s="113"/>
      <c r="NDJ2676" s="113"/>
      <c r="NDK2676" s="113"/>
      <c r="NDL2676" s="113"/>
      <c r="NDM2676" s="113"/>
      <c r="NDN2676" s="113"/>
      <c r="NDO2676" s="113"/>
      <c r="NDP2676" s="113"/>
      <c r="NDQ2676" s="113"/>
      <c r="NDR2676" s="113"/>
      <c r="NDS2676" s="113"/>
      <c r="NDT2676" s="113"/>
      <c r="NDU2676" s="113"/>
      <c r="NDV2676" s="113"/>
      <c r="NDW2676" s="113"/>
      <c r="NDX2676" s="113"/>
      <c r="NDY2676" s="113"/>
      <c r="NDZ2676" s="113"/>
      <c r="NEA2676" s="113"/>
      <c r="NEB2676" s="113"/>
      <c r="NEC2676" s="113"/>
      <c r="NED2676" s="113"/>
      <c r="NEE2676" s="113"/>
      <c r="NEF2676" s="113"/>
      <c r="NEG2676" s="113"/>
      <c r="NEH2676" s="113"/>
      <c r="NEI2676" s="113"/>
      <c r="NEJ2676" s="113"/>
      <c r="NEK2676" s="113"/>
      <c r="NEL2676" s="113"/>
      <c r="NEM2676" s="113"/>
      <c r="NEN2676" s="113"/>
      <c r="NEO2676" s="113"/>
      <c r="NEP2676" s="113"/>
      <c r="NEQ2676" s="113"/>
      <c r="NER2676" s="113"/>
      <c r="NES2676" s="113"/>
      <c r="NET2676" s="113"/>
      <c r="NEU2676" s="113"/>
      <c r="NEV2676" s="113"/>
      <c r="NEW2676" s="113"/>
      <c r="NEX2676" s="113"/>
      <c r="NEY2676" s="113"/>
      <c r="NEZ2676" s="113"/>
      <c r="NFA2676" s="113"/>
      <c r="NFB2676" s="113"/>
      <c r="NFC2676" s="113"/>
      <c r="NFD2676" s="113"/>
      <c r="NFE2676" s="113"/>
      <c r="NFF2676" s="113"/>
      <c r="NFG2676" s="113"/>
      <c r="NFH2676" s="113"/>
      <c r="NFI2676" s="113"/>
      <c r="NFJ2676" s="113"/>
      <c r="NFK2676" s="113"/>
      <c r="NFL2676" s="113"/>
      <c r="NFM2676" s="113"/>
      <c r="NFN2676" s="113"/>
      <c r="NFO2676" s="113"/>
      <c r="NFP2676" s="113"/>
      <c r="NFQ2676" s="113"/>
      <c r="NFR2676" s="113"/>
      <c r="NFS2676" s="113"/>
      <c r="NFT2676" s="113"/>
      <c r="NFU2676" s="113"/>
      <c r="NFV2676" s="113"/>
      <c r="NFW2676" s="113"/>
      <c r="NFX2676" s="113"/>
      <c r="NFY2676" s="113"/>
      <c r="NFZ2676" s="113"/>
      <c r="NGA2676" s="113"/>
      <c r="NGB2676" s="113"/>
      <c r="NGC2676" s="113"/>
      <c r="NGD2676" s="113"/>
      <c r="NGE2676" s="113"/>
      <c r="NGF2676" s="113"/>
      <c r="NGG2676" s="113"/>
      <c r="NGH2676" s="113"/>
      <c r="NGI2676" s="113"/>
      <c r="NGJ2676" s="113"/>
      <c r="NGK2676" s="113"/>
      <c r="NGL2676" s="113"/>
      <c r="NGM2676" s="113"/>
      <c r="NGN2676" s="113"/>
      <c r="NGO2676" s="113"/>
      <c r="NGP2676" s="113"/>
      <c r="NGQ2676" s="113"/>
      <c r="NGR2676" s="113"/>
      <c r="NGS2676" s="113"/>
      <c r="NGT2676" s="113"/>
      <c r="NGU2676" s="113"/>
      <c r="NGV2676" s="113"/>
      <c r="NGW2676" s="113"/>
      <c r="NGX2676" s="113"/>
      <c r="NGY2676" s="113"/>
      <c r="NGZ2676" s="113"/>
      <c r="NHA2676" s="113"/>
      <c r="NHB2676" s="113"/>
      <c r="NHC2676" s="113"/>
      <c r="NHD2676" s="113"/>
      <c r="NHE2676" s="113"/>
      <c r="NHF2676" s="113"/>
      <c r="NHG2676" s="113"/>
      <c r="NHH2676" s="113"/>
      <c r="NHI2676" s="113"/>
      <c r="NHJ2676" s="113"/>
      <c r="NHK2676" s="113"/>
      <c r="NHL2676" s="113"/>
      <c r="NHM2676" s="113"/>
      <c r="NHN2676" s="113"/>
      <c r="NHO2676" s="113"/>
      <c r="NHP2676" s="113"/>
      <c r="NHQ2676" s="113"/>
      <c r="NHR2676" s="113"/>
      <c r="NHS2676" s="113"/>
      <c r="NHT2676" s="113"/>
      <c r="NHU2676" s="113"/>
      <c r="NHV2676" s="113"/>
      <c r="NHW2676" s="113"/>
      <c r="NHX2676" s="113"/>
      <c r="NHY2676" s="113"/>
      <c r="NHZ2676" s="113"/>
      <c r="NIA2676" s="113"/>
      <c r="NIB2676" s="113"/>
      <c r="NIC2676" s="113"/>
      <c r="NID2676" s="113"/>
      <c r="NIE2676" s="113"/>
      <c r="NIF2676" s="113"/>
      <c r="NIG2676" s="113"/>
      <c r="NIH2676" s="113"/>
      <c r="NII2676" s="113"/>
      <c r="NIJ2676" s="113"/>
      <c r="NIK2676" s="113"/>
      <c r="NIL2676" s="113"/>
      <c r="NIM2676" s="113"/>
      <c r="NIN2676" s="113"/>
      <c r="NIO2676" s="113"/>
      <c r="NIP2676" s="113"/>
      <c r="NIQ2676" s="113"/>
      <c r="NIR2676" s="113"/>
      <c r="NIS2676" s="113"/>
      <c r="NIT2676" s="113"/>
      <c r="NIU2676" s="113"/>
      <c r="NIV2676" s="113"/>
      <c r="NIW2676" s="113"/>
      <c r="NIX2676" s="113"/>
      <c r="NIY2676" s="113"/>
      <c r="NIZ2676" s="113"/>
      <c r="NJA2676" s="113"/>
      <c r="NJB2676" s="113"/>
      <c r="NJC2676" s="113"/>
      <c r="NJD2676" s="113"/>
      <c r="NJE2676" s="113"/>
      <c r="NJF2676" s="113"/>
      <c r="NJG2676" s="113"/>
      <c r="NJH2676" s="113"/>
      <c r="NJI2676" s="113"/>
      <c r="NJJ2676" s="113"/>
      <c r="NJK2676" s="113"/>
      <c r="NJL2676" s="113"/>
      <c r="NJM2676" s="113"/>
      <c r="NJN2676" s="113"/>
      <c r="NJO2676" s="113"/>
      <c r="NJP2676" s="113"/>
      <c r="NJQ2676" s="113"/>
      <c r="NJR2676" s="113"/>
      <c r="NJS2676" s="113"/>
      <c r="NJT2676" s="113"/>
      <c r="NJU2676" s="113"/>
      <c r="NJV2676" s="113"/>
      <c r="NJW2676" s="113"/>
      <c r="NJX2676" s="113"/>
      <c r="NJY2676" s="113"/>
      <c r="NJZ2676" s="113"/>
      <c r="NKA2676" s="113"/>
      <c r="NKB2676" s="113"/>
      <c r="NKC2676" s="113"/>
      <c r="NKD2676" s="113"/>
      <c r="NKE2676" s="113"/>
      <c r="NKF2676" s="113"/>
      <c r="NKG2676" s="113"/>
      <c r="NKH2676" s="113"/>
      <c r="NKI2676" s="113"/>
      <c r="NKJ2676" s="113"/>
      <c r="NKK2676" s="113"/>
      <c r="NKL2676" s="113"/>
      <c r="NKM2676" s="113"/>
      <c r="NKN2676" s="113"/>
      <c r="NKO2676" s="113"/>
      <c r="NKP2676" s="113"/>
      <c r="NKQ2676" s="113"/>
      <c r="NKR2676" s="113"/>
      <c r="NKS2676" s="113"/>
      <c r="NKT2676" s="113"/>
      <c r="NKU2676" s="113"/>
      <c r="NKV2676" s="113"/>
      <c r="NKW2676" s="113"/>
      <c r="NKX2676" s="113"/>
      <c r="NKY2676" s="113"/>
      <c r="NKZ2676" s="113"/>
      <c r="NLA2676" s="113"/>
      <c r="NLB2676" s="113"/>
      <c r="NLC2676" s="113"/>
      <c r="NLD2676" s="113"/>
      <c r="NLE2676" s="113"/>
      <c r="NLF2676" s="113"/>
      <c r="NLG2676" s="113"/>
      <c r="NLH2676" s="113"/>
      <c r="NLI2676" s="113"/>
      <c r="NLJ2676" s="113"/>
      <c r="NLK2676" s="113"/>
      <c r="NLL2676" s="113"/>
      <c r="NLM2676" s="113"/>
      <c r="NLN2676" s="113"/>
      <c r="NLO2676" s="113"/>
      <c r="NLP2676" s="113"/>
      <c r="NLQ2676" s="113"/>
      <c r="NLR2676" s="113"/>
      <c r="NLS2676" s="113"/>
      <c r="NLT2676" s="113"/>
      <c r="NLU2676" s="113"/>
      <c r="NLV2676" s="113"/>
      <c r="NLW2676" s="113"/>
      <c r="NLX2676" s="113"/>
      <c r="NLY2676" s="113"/>
      <c r="NLZ2676" s="113"/>
      <c r="NMA2676" s="113"/>
      <c r="NMB2676" s="113"/>
      <c r="NMC2676" s="113"/>
      <c r="NMD2676" s="113"/>
      <c r="NME2676" s="113"/>
      <c r="NMF2676" s="113"/>
      <c r="NMG2676" s="113"/>
      <c r="NMH2676" s="113"/>
      <c r="NMI2676" s="113"/>
      <c r="NMJ2676" s="113"/>
      <c r="NMK2676" s="113"/>
      <c r="NML2676" s="113"/>
      <c r="NMM2676" s="113"/>
      <c r="NMN2676" s="113"/>
      <c r="NMO2676" s="113"/>
      <c r="NMP2676" s="113"/>
      <c r="NMQ2676" s="113"/>
      <c r="NMR2676" s="113"/>
      <c r="NMS2676" s="113"/>
      <c r="NMT2676" s="113"/>
      <c r="NMU2676" s="113"/>
      <c r="NMV2676" s="113"/>
      <c r="NMW2676" s="113"/>
      <c r="NMX2676" s="113"/>
      <c r="NMY2676" s="113"/>
      <c r="NMZ2676" s="113"/>
      <c r="NNA2676" s="113"/>
      <c r="NNB2676" s="113"/>
      <c r="NNC2676" s="113"/>
      <c r="NND2676" s="113"/>
      <c r="NNE2676" s="113"/>
      <c r="NNF2676" s="113"/>
      <c r="NNG2676" s="113"/>
      <c r="NNH2676" s="113"/>
      <c r="NNI2676" s="113"/>
      <c r="NNJ2676" s="113"/>
      <c r="NNK2676" s="113"/>
      <c r="NNL2676" s="113"/>
      <c r="NNM2676" s="113"/>
      <c r="NNN2676" s="113"/>
      <c r="NNO2676" s="113"/>
      <c r="NNP2676" s="113"/>
      <c r="NNQ2676" s="113"/>
      <c r="NNR2676" s="113"/>
      <c r="NNS2676" s="113"/>
      <c r="NNT2676" s="113"/>
      <c r="NNU2676" s="113"/>
      <c r="NNV2676" s="113"/>
      <c r="NNW2676" s="113"/>
      <c r="NNX2676" s="113"/>
      <c r="NNY2676" s="113"/>
      <c r="NNZ2676" s="113"/>
      <c r="NOA2676" s="113"/>
      <c r="NOB2676" s="113"/>
      <c r="NOC2676" s="113"/>
      <c r="NOD2676" s="113"/>
      <c r="NOE2676" s="113"/>
      <c r="NOF2676" s="113"/>
      <c r="NOG2676" s="113"/>
      <c r="NOH2676" s="113"/>
      <c r="NOI2676" s="113"/>
      <c r="NOJ2676" s="113"/>
      <c r="NOK2676" s="113"/>
      <c r="NOL2676" s="113"/>
      <c r="NOM2676" s="113"/>
      <c r="NON2676" s="113"/>
      <c r="NOO2676" s="113"/>
      <c r="NOP2676" s="113"/>
      <c r="NOQ2676" s="113"/>
      <c r="NOR2676" s="113"/>
      <c r="NOS2676" s="113"/>
      <c r="NOT2676" s="113"/>
      <c r="NOU2676" s="113"/>
      <c r="NOV2676" s="113"/>
      <c r="NOW2676" s="113"/>
      <c r="NOX2676" s="113"/>
      <c r="NOY2676" s="113"/>
      <c r="NOZ2676" s="113"/>
      <c r="NPA2676" s="113"/>
      <c r="NPB2676" s="113"/>
      <c r="NPC2676" s="113"/>
      <c r="NPD2676" s="113"/>
      <c r="NPE2676" s="113"/>
      <c r="NPF2676" s="113"/>
      <c r="NPG2676" s="113"/>
      <c r="NPH2676" s="113"/>
      <c r="NPI2676" s="113"/>
      <c r="NPJ2676" s="113"/>
      <c r="NPK2676" s="113"/>
      <c r="NPL2676" s="113"/>
      <c r="NPM2676" s="113"/>
      <c r="NPN2676" s="113"/>
      <c r="NPO2676" s="113"/>
      <c r="NPP2676" s="113"/>
      <c r="NPQ2676" s="113"/>
      <c r="NPR2676" s="113"/>
      <c r="NPS2676" s="113"/>
      <c r="NPT2676" s="113"/>
      <c r="NPU2676" s="113"/>
      <c r="NPV2676" s="113"/>
      <c r="NPW2676" s="113"/>
      <c r="NPX2676" s="113"/>
      <c r="NPY2676" s="113"/>
      <c r="NPZ2676" s="113"/>
      <c r="NQA2676" s="113"/>
      <c r="NQB2676" s="113"/>
      <c r="NQC2676" s="113"/>
      <c r="NQD2676" s="113"/>
      <c r="NQE2676" s="113"/>
      <c r="NQF2676" s="113"/>
      <c r="NQG2676" s="113"/>
      <c r="NQH2676" s="113"/>
      <c r="NQI2676" s="113"/>
      <c r="NQJ2676" s="113"/>
      <c r="NQK2676" s="113"/>
      <c r="NQL2676" s="113"/>
      <c r="NQM2676" s="113"/>
      <c r="NQN2676" s="113"/>
      <c r="NQO2676" s="113"/>
      <c r="NQP2676" s="113"/>
      <c r="NQQ2676" s="113"/>
      <c r="NQR2676" s="113"/>
      <c r="NQS2676" s="113"/>
      <c r="NQT2676" s="113"/>
      <c r="NQU2676" s="113"/>
      <c r="NQV2676" s="113"/>
      <c r="NQW2676" s="113"/>
      <c r="NQX2676" s="113"/>
      <c r="NQY2676" s="113"/>
      <c r="NQZ2676" s="113"/>
      <c r="NRA2676" s="113"/>
      <c r="NRB2676" s="113"/>
      <c r="NRC2676" s="113"/>
      <c r="NRD2676" s="113"/>
      <c r="NRE2676" s="113"/>
      <c r="NRF2676" s="113"/>
      <c r="NRG2676" s="113"/>
      <c r="NRH2676" s="113"/>
      <c r="NRI2676" s="113"/>
      <c r="NRJ2676" s="113"/>
      <c r="NRK2676" s="113"/>
      <c r="NRL2676" s="113"/>
      <c r="NRM2676" s="113"/>
      <c r="NRN2676" s="113"/>
      <c r="NRO2676" s="113"/>
      <c r="NRP2676" s="113"/>
      <c r="NRQ2676" s="113"/>
      <c r="NRR2676" s="113"/>
      <c r="NRS2676" s="113"/>
      <c r="NRT2676" s="113"/>
      <c r="NRU2676" s="113"/>
      <c r="NRV2676" s="113"/>
      <c r="NRW2676" s="113"/>
      <c r="NRX2676" s="113"/>
      <c r="NRY2676" s="113"/>
      <c r="NRZ2676" s="113"/>
      <c r="NSA2676" s="113"/>
      <c r="NSB2676" s="113"/>
      <c r="NSC2676" s="113"/>
      <c r="NSD2676" s="113"/>
      <c r="NSE2676" s="113"/>
      <c r="NSF2676" s="113"/>
      <c r="NSG2676" s="113"/>
      <c r="NSH2676" s="113"/>
      <c r="NSI2676" s="113"/>
      <c r="NSJ2676" s="113"/>
      <c r="NSK2676" s="113"/>
      <c r="NSL2676" s="113"/>
      <c r="NSM2676" s="113"/>
      <c r="NSN2676" s="113"/>
      <c r="NSO2676" s="113"/>
      <c r="NSP2676" s="113"/>
      <c r="NSQ2676" s="113"/>
      <c r="NSR2676" s="113"/>
      <c r="NSS2676" s="113"/>
      <c r="NST2676" s="113"/>
      <c r="NSU2676" s="113"/>
      <c r="NSV2676" s="113"/>
      <c r="NSW2676" s="113"/>
      <c r="NSX2676" s="113"/>
      <c r="NSY2676" s="113"/>
      <c r="NSZ2676" s="113"/>
      <c r="NTA2676" s="113"/>
      <c r="NTB2676" s="113"/>
      <c r="NTC2676" s="113"/>
      <c r="NTD2676" s="113"/>
      <c r="NTE2676" s="113"/>
      <c r="NTF2676" s="113"/>
      <c r="NTG2676" s="113"/>
      <c r="NTH2676" s="113"/>
      <c r="NTI2676" s="113"/>
      <c r="NTJ2676" s="113"/>
      <c r="NTK2676" s="113"/>
      <c r="NTL2676" s="113"/>
      <c r="NTM2676" s="113"/>
      <c r="NTN2676" s="113"/>
      <c r="NTO2676" s="113"/>
      <c r="NTP2676" s="113"/>
      <c r="NTQ2676" s="113"/>
      <c r="NTR2676" s="113"/>
      <c r="NTS2676" s="113"/>
      <c r="NTT2676" s="113"/>
      <c r="NTU2676" s="113"/>
      <c r="NTV2676" s="113"/>
      <c r="NTW2676" s="113"/>
      <c r="NTX2676" s="113"/>
      <c r="NTY2676" s="113"/>
      <c r="NTZ2676" s="113"/>
      <c r="NUA2676" s="113"/>
      <c r="NUB2676" s="113"/>
      <c r="NUC2676" s="113"/>
      <c r="NUD2676" s="113"/>
      <c r="NUE2676" s="113"/>
      <c r="NUF2676" s="113"/>
      <c r="NUG2676" s="113"/>
      <c r="NUH2676" s="113"/>
      <c r="NUI2676" s="113"/>
      <c r="NUJ2676" s="113"/>
      <c r="NUK2676" s="113"/>
      <c r="NUL2676" s="113"/>
      <c r="NUM2676" s="113"/>
      <c r="NUN2676" s="113"/>
      <c r="NUO2676" s="113"/>
      <c r="NUP2676" s="113"/>
      <c r="NUQ2676" s="113"/>
      <c r="NUR2676" s="113"/>
      <c r="NUS2676" s="113"/>
      <c r="NUT2676" s="113"/>
      <c r="NUU2676" s="113"/>
      <c r="NUV2676" s="113"/>
      <c r="NUW2676" s="113"/>
      <c r="NUX2676" s="113"/>
      <c r="NUY2676" s="113"/>
      <c r="NUZ2676" s="113"/>
      <c r="NVA2676" s="113"/>
      <c r="NVB2676" s="113"/>
      <c r="NVC2676" s="113"/>
      <c r="NVD2676" s="113"/>
      <c r="NVE2676" s="113"/>
      <c r="NVF2676" s="113"/>
      <c r="NVG2676" s="113"/>
      <c r="NVH2676" s="113"/>
      <c r="NVI2676" s="113"/>
      <c r="NVJ2676" s="113"/>
      <c r="NVK2676" s="113"/>
      <c r="NVL2676" s="113"/>
      <c r="NVM2676" s="113"/>
      <c r="NVN2676" s="113"/>
      <c r="NVO2676" s="113"/>
      <c r="NVP2676" s="113"/>
      <c r="NVQ2676" s="113"/>
      <c r="NVR2676" s="113"/>
      <c r="NVS2676" s="113"/>
      <c r="NVT2676" s="113"/>
      <c r="NVU2676" s="113"/>
      <c r="NVV2676" s="113"/>
      <c r="NVW2676" s="113"/>
      <c r="NVX2676" s="113"/>
      <c r="NVY2676" s="113"/>
      <c r="NVZ2676" s="113"/>
      <c r="NWA2676" s="113"/>
      <c r="NWB2676" s="113"/>
      <c r="NWC2676" s="113"/>
      <c r="NWD2676" s="113"/>
      <c r="NWE2676" s="113"/>
      <c r="NWF2676" s="113"/>
      <c r="NWG2676" s="113"/>
      <c r="NWH2676" s="113"/>
      <c r="NWI2676" s="113"/>
      <c r="NWJ2676" s="113"/>
      <c r="NWK2676" s="113"/>
      <c r="NWL2676" s="113"/>
      <c r="NWM2676" s="113"/>
      <c r="NWN2676" s="113"/>
      <c r="NWO2676" s="113"/>
      <c r="NWP2676" s="113"/>
      <c r="NWQ2676" s="113"/>
      <c r="NWR2676" s="113"/>
      <c r="NWS2676" s="113"/>
      <c r="NWT2676" s="113"/>
      <c r="NWU2676" s="113"/>
      <c r="NWV2676" s="113"/>
      <c r="NWW2676" s="113"/>
      <c r="NWX2676" s="113"/>
      <c r="NWY2676" s="113"/>
      <c r="NWZ2676" s="113"/>
      <c r="NXA2676" s="113"/>
      <c r="NXB2676" s="113"/>
      <c r="NXC2676" s="113"/>
      <c r="NXD2676" s="113"/>
      <c r="NXE2676" s="113"/>
      <c r="NXF2676" s="113"/>
      <c r="NXG2676" s="113"/>
      <c r="NXH2676" s="113"/>
      <c r="NXI2676" s="113"/>
      <c r="NXJ2676" s="113"/>
      <c r="NXK2676" s="113"/>
      <c r="NXL2676" s="113"/>
      <c r="NXM2676" s="113"/>
      <c r="NXN2676" s="113"/>
      <c r="NXO2676" s="113"/>
      <c r="NXP2676" s="113"/>
      <c r="NXQ2676" s="113"/>
      <c r="NXR2676" s="113"/>
      <c r="NXS2676" s="113"/>
      <c r="NXT2676" s="113"/>
      <c r="NXU2676" s="113"/>
      <c r="NXV2676" s="113"/>
      <c r="NXW2676" s="113"/>
      <c r="NXX2676" s="113"/>
      <c r="NXY2676" s="113"/>
      <c r="NXZ2676" s="113"/>
      <c r="NYA2676" s="113"/>
      <c r="NYB2676" s="113"/>
      <c r="NYC2676" s="113"/>
      <c r="NYD2676" s="113"/>
      <c r="NYE2676" s="113"/>
      <c r="NYF2676" s="113"/>
      <c r="NYG2676" s="113"/>
      <c r="NYH2676" s="113"/>
      <c r="NYI2676" s="113"/>
      <c r="NYJ2676" s="113"/>
      <c r="NYK2676" s="113"/>
      <c r="NYL2676" s="113"/>
      <c r="NYM2676" s="113"/>
      <c r="NYN2676" s="113"/>
      <c r="NYO2676" s="113"/>
      <c r="NYP2676" s="113"/>
      <c r="NYQ2676" s="113"/>
      <c r="NYR2676" s="113"/>
      <c r="NYS2676" s="113"/>
      <c r="NYT2676" s="113"/>
      <c r="NYU2676" s="113"/>
      <c r="NYV2676" s="113"/>
      <c r="NYW2676" s="113"/>
      <c r="NYX2676" s="113"/>
      <c r="NYY2676" s="113"/>
      <c r="NYZ2676" s="113"/>
      <c r="NZA2676" s="113"/>
      <c r="NZB2676" s="113"/>
      <c r="NZC2676" s="113"/>
      <c r="NZD2676" s="113"/>
      <c r="NZE2676" s="113"/>
      <c r="NZF2676" s="113"/>
      <c r="NZG2676" s="113"/>
      <c r="NZH2676" s="113"/>
      <c r="NZI2676" s="113"/>
      <c r="NZJ2676" s="113"/>
      <c r="NZK2676" s="113"/>
      <c r="NZL2676" s="113"/>
      <c r="NZM2676" s="113"/>
      <c r="NZN2676" s="113"/>
      <c r="NZO2676" s="113"/>
      <c r="NZP2676" s="113"/>
      <c r="NZQ2676" s="113"/>
      <c r="NZR2676" s="113"/>
      <c r="NZS2676" s="113"/>
      <c r="NZT2676" s="113"/>
      <c r="NZU2676" s="113"/>
      <c r="NZV2676" s="113"/>
      <c r="NZW2676" s="113"/>
      <c r="NZX2676" s="113"/>
      <c r="NZY2676" s="113"/>
      <c r="NZZ2676" s="113"/>
      <c r="OAA2676" s="113"/>
      <c r="OAB2676" s="113"/>
      <c r="OAC2676" s="113"/>
      <c r="OAD2676" s="113"/>
      <c r="OAE2676" s="113"/>
      <c r="OAF2676" s="113"/>
      <c r="OAG2676" s="113"/>
      <c r="OAH2676" s="113"/>
      <c r="OAI2676" s="113"/>
      <c r="OAJ2676" s="113"/>
      <c r="OAK2676" s="113"/>
      <c r="OAL2676" s="113"/>
      <c r="OAM2676" s="113"/>
      <c r="OAN2676" s="113"/>
      <c r="OAO2676" s="113"/>
      <c r="OAP2676" s="113"/>
      <c r="OAQ2676" s="113"/>
      <c r="OAR2676" s="113"/>
      <c r="OAS2676" s="113"/>
      <c r="OAT2676" s="113"/>
      <c r="OAU2676" s="113"/>
      <c r="OAV2676" s="113"/>
      <c r="OAW2676" s="113"/>
      <c r="OAX2676" s="113"/>
      <c r="OAY2676" s="113"/>
      <c r="OAZ2676" s="113"/>
      <c r="OBA2676" s="113"/>
      <c r="OBB2676" s="113"/>
      <c r="OBC2676" s="113"/>
      <c r="OBD2676" s="113"/>
      <c r="OBE2676" s="113"/>
      <c r="OBF2676" s="113"/>
      <c r="OBG2676" s="113"/>
      <c r="OBH2676" s="113"/>
      <c r="OBI2676" s="113"/>
      <c r="OBJ2676" s="113"/>
      <c r="OBK2676" s="113"/>
      <c r="OBL2676" s="113"/>
      <c r="OBM2676" s="113"/>
      <c r="OBN2676" s="113"/>
      <c r="OBO2676" s="113"/>
      <c r="OBP2676" s="113"/>
      <c r="OBQ2676" s="113"/>
      <c r="OBR2676" s="113"/>
      <c r="OBS2676" s="113"/>
      <c r="OBT2676" s="113"/>
      <c r="OBU2676" s="113"/>
      <c r="OBV2676" s="113"/>
      <c r="OBW2676" s="113"/>
      <c r="OBX2676" s="113"/>
      <c r="OBY2676" s="113"/>
      <c r="OBZ2676" s="113"/>
      <c r="OCA2676" s="113"/>
      <c r="OCB2676" s="113"/>
      <c r="OCC2676" s="113"/>
      <c r="OCD2676" s="113"/>
      <c r="OCE2676" s="113"/>
      <c r="OCF2676" s="113"/>
      <c r="OCG2676" s="113"/>
      <c r="OCH2676" s="113"/>
      <c r="OCI2676" s="113"/>
      <c r="OCJ2676" s="113"/>
      <c r="OCK2676" s="113"/>
      <c r="OCL2676" s="113"/>
      <c r="OCM2676" s="113"/>
      <c r="OCN2676" s="113"/>
      <c r="OCO2676" s="113"/>
      <c r="OCP2676" s="113"/>
      <c r="OCQ2676" s="113"/>
      <c r="OCR2676" s="113"/>
      <c r="OCS2676" s="113"/>
      <c r="OCT2676" s="113"/>
      <c r="OCU2676" s="113"/>
      <c r="OCV2676" s="113"/>
      <c r="OCW2676" s="113"/>
      <c r="OCX2676" s="113"/>
      <c r="OCY2676" s="113"/>
      <c r="OCZ2676" s="113"/>
      <c r="ODA2676" s="113"/>
      <c r="ODB2676" s="113"/>
      <c r="ODC2676" s="113"/>
      <c r="ODD2676" s="113"/>
      <c r="ODE2676" s="113"/>
      <c r="ODF2676" s="113"/>
      <c r="ODG2676" s="113"/>
      <c r="ODH2676" s="113"/>
      <c r="ODI2676" s="113"/>
      <c r="ODJ2676" s="113"/>
      <c r="ODK2676" s="113"/>
      <c r="ODL2676" s="113"/>
      <c r="ODM2676" s="113"/>
      <c r="ODN2676" s="113"/>
      <c r="ODO2676" s="113"/>
      <c r="ODP2676" s="113"/>
      <c r="ODQ2676" s="113"/>
      <c r="ODR2676" s="113"/>
      <c r="ODS2676" s="113"/>
      <c r="ODT2676" s="113"/>
      <c r="ODU2676" s="113"/>
      <c r="ODV2676" s="113"/>
      <c r="ODW2676" s="113"/>
      <c r="ODX2676" s="113"/>
      <c r="ODY2676" s="113"/>
      <c r="ODZ2676" s="113"/>
      <c r="OEA2676" s="113"/>
      <c r="OEB2676" s="113"/>
      <c r="OEC2676" s="113"/>
      <c r="OED2676" s="113"/>
      <c r="OEE2676" s="113"/>
      <c r="OEF2676" s="113"/>
      <c r="OEG2676" s="113"/>
      <c r="OEH2676" s="113"/>
      <c r="OEI2676" s="113"/>
      <c r="OEJ2676" s="113"/>
      <c r="OEK2676" s="113"/>
      <c r="OEL2676" s="113"/>
      <c r="OEM2676" s="113"/>
      <c r="OEN2676" s="113"/>
      <c r="OEO2676" s="113"/>
      <c r="OEP2676" s="113"/>
      <c r="OEQ2676" s="113"/>
      <c r="OER2676" s="113"/>
      <c r="OES2676" s="113"/>
      <c r="OET2676" s="113"/>
      <c r="OEU2676" s="113"/>
      <c r="OEV2676" s="113"/>
      <c r="OEW2676" s="113"/>
      <c r="OEX2676" s="113"/>
      <c r="OEY2676" s="113"/>
      <c r="OEZ2676" s="113"/>
      <c r="OFA2676" s="113"/>
      <c r="OFB2676" s="113"/>
      <c r="OFC2676" s="113"/>
      <c r="OFD2676" s="113"/>
      <c r="OFE2676" s="113"/>
      <c r="OFF2676" s="113"/>
      <c r="OFG2676" s="113"/>
      <c r="OFH2676" s="113"/>
      <c r="OFI2676" s="113"/>
      <c r="OFJ2676" s="113"/>
      <c r="OFK2676" s="113"/>
      <c r="OFL2676" s="113"/>
      <c r="OFM2676" s="113"/>
      <c r="OFN2676" s="113"/>
      <c r="OFO2676" s="113"/>
      <c r="OFP2676" s="113"/>
      <c r="OFQ2676" s="113"/>
      <c r="OFR2676" s="113"/>
      <c r="OFS2676" s="113"/>
      <c r="OFT2676" s="113"/>
      <c r="OFU2676" s="113"/>
      <c r="OFV2676" s="113"/>
      <c r="OFW2676" s="113"/>
      <c r="OFX2676" s="113"/>
      <c r="OFY2676" s="113"/>
      <c r="OFZ2676" s="113"/>
      <c r="OGA2676" s="113"/>
      <c r="OGB2676" s="113"/>
      <c r="OGC2676" s="113"/>
      <c r="OGD2676" s="113"/>
      <c r="OGE2676" s="113"/>
      <c r="OGF2676" s="113"/>
      <c r="OGG2676" s="113"/>
      <c r="OGH2676" s="113"/>
      <c r="OGI2676" s="113"/>
      <c r="OGJ2676" s="113"/>
      <c r="OGK2676" s="113"/>
      <c r="OGL2676" s="113"/>
      <c r="OGM2676" s="113"/>
      <c r="OGN2676" s="113"/>
      <c r="OGO2676" s="113"/>
      <c r="OGP2676" s="113"/>
      <c r="OGQ2676" s="113"/>
      <c r="OGR2676" s="113"/>
      <c r="OGS2676" s="113"/>
      <c r="OGT2676" s="113"/>
      <c r="OGU2676" s="113"/>
      <c r="OGV2676" s="113"/>
      <c r="OGW2676" s="113"/>
      <c r="OGX2676" s="113"/>
      <c r="OGY2676" s="113"/>
      <c r="OGZ2676" s="113"/>
      <c r="OHA2676" s="113"/>
      <c r="OHB2676" s="113"/>
      <c r="OHC2676" s="113"/>
      <c r="OHD2676" s="113"/>
      <c r="OHE2676" s="113"/>
      <c r="OHF2676" s="113"/>
      <c r="OHG2676" s="113"/>
      <c r="OHH2676" s="113"/>
      <c r="OHI2676" s="113"/>
      <c r="OHJ2676" s="113"/>
      <c r="OHK2676" s="113"/>
      <c r="OHL2676" s="113"/>
      <c r="OHM2676" s="113"/>
      <c r="OHN2676" s="113"/>
      <c r="OHO2676" s="113"/>
      <c r="OHP2676" s="113"/>
      <c r="OHQ2676" s="113"/>
      <c r="OHR2676" s="113"/>
      <c r="OHS2676" s="113"/>
      <c r="OHT2676" s="113"/>
      <c r="OHU2676" s="113"/>
      <c r="OHV2676" s="113"/>
      <c r="OHW2676" s="113"/>
      <c r="OHX2676" s="113"/>
      <c r="OHY2676" s="113"/>
      <c r="OHZ2676" s="113"/>
      <c r="OIA2676" s="113"/>
      <c r="OIB2676" s="113"/>
      <c r="OIC2676" s="113"/>
      <c r="OID2676" s="113"/>
      <c r="OIE2676" s="113"/>
      <c r="OIF2676" s="113"/>
      <c r="OIG2676" s="113"/>
      <c r="OIH2676" s="113"/>
      <c r="OII2676" s="113"/>
      <c r="OIJ2676" s="113"/>
      <c r="OIK2676" s="113"/>
      <c r="OIL2676" s="113"/>
      <c r="OIM2676" s="113"/>
      <c r="OIN2676" s="113"/>
      <c r="OIO2676" s="113"/>
      <c r="OIP2676" s="113"/>
      <c r="OIQ2676" s="113"/>
      <c r="OIR2676" s="113"/>
      <c r="OIS2676" s="113"/>
      <c r="OIT2676" s="113"/>
      <c r="OIU2676" s="113"/>
      <c r="OIV2676" s="113"/>
      <c r="OIW2676" s="113"/>
      <c r="OIX2676" s="113"/>
      <c r="OIY2676" s="113"/>
      <c r="OIZ2676" s="113"/>
      <c r="OJA2676" s="113"/>
      <c r="OJB2676" s="113"/>
      <c r="OJC2676" s="113"/>
      <c r="OJD2676" s="113"/>
      <c r="OJE2676" s="113"/>
      <c r="OJF2676" s="113"/>
      <c r="OJG2676" s="113"/>
      <c r="OJH2676" s="113"/>
      <c r="OJI2676" s="113"/>
      <c r="OJJ2676" s="113"/>
      <c r="OJK2676" s="113"/>
      <c r="OJL2676" s="113"/>
      <c r="OJM2676" s="113"/>
      <c r="OJN2676" s="113"/>
      <c r="OJO2676" s="113"/>
      <c r="OJP2676" s="113"/>
      <c r="OJQ2676" s="113"/>
      <c r="OJR2676" s="113"/>
      <c r="OJS2676" s="113"/>
      <c r="OJT2676" s="113"/>
      <c r="OJU2676" s="113"/>
      <c r="OJV2676" s="113"/>
      <c r="OJW2676" s="113"/>
      <c r="OJX2676" s="113"/>
      <c r="OJY2676" s="113"/>
      <c r="OJZ2676" s="113"/>
      <c r="OKA2676" s="113"/>
      <c r="OKB2676" s="113"/>
      <c r="OKC2676" s="113"/>
      <c r="OKD2676" s="113"/>
      <c r="OKE2676" s="113"/>
      <c r="OKF2676" s="113"/>
      <c r="OKG2676" s="113"/>
      <c r="OKH2676" s="113"/>
      <c r="OKI2676" s="113"/>
      <c r="OKJ2676" s="113"/>
      <c r="OKK2676" s="113"/>
      <c r="OKL2676" s="113"/>
      <c r="OKM2676" s="113"/>
      <c r="OKN2676" s="113"/>
      <c r="OKO2676" s="113"/>
      <c r="OKP2676" s="113"/>
      <c r="OKQ2676" s="113"/>
      <c r="OKR2676" s="113"/>
      <c r="OKS2676" s="113"/>
      <c r="OKT2676" s="113"/>
      <c r="OKU2676" s="113"/>
      <c r="OKV2676" s="113"/>
      <c r="OKW2676" s="113"/>
      <c r="OKX2676" s="113"/>
      <c r="OKY2676" s="113"/>
      <c r="OKZ2676" s="113"/>
      <c r="OLA2676" s="113"/>
      <c r="OLB2676" s="113"/>
      <c r="OLC2676" s="113"/>
      <c r="OLD2676" s="113"/>
      <c r="OLE2676" s="113"/>
      <c r="OLF2676" s="113"/>
      <c r="OLG2676" s="113"/>
      <c r="OLH2676" s="113"/>
      <c r="OLI2676" s="113"/>
      <c r="OLJ2676" s="113"/>
      <c r="OLK2676" s="113"/>
      <c r="OLL2676" s="113"/>
      <c r="OLM2676" s="113"/>
      <c r="OLN2676" s="113"/>
      <c r="OLO2676" s="113"/>
      <c r="OLP2676" s="113"/>
      <c r="OLQ2676" s="113"/>
      <c r="OLR2676" s="113"/>
      <c r="OLS2676" s="113"/>
      <c r="OLT2676" s="113"/>
      <c r="OLU2676" s="113"/>
      <c r="OLV2676" s="113"/>
      <c r="OLW2676" s="113"/>
      <c r="OLX2676" s="113"/>
      <c r="OLY2676" s="113"/>
      <c r="OLZ2676" s="113"/>
      <c r="OMA2676" s="113"/>
      <c r="OMB2676" s="113"/>
      <c r="OMC2676" s="113"/>
      <c r="OMD2676" s="113"/>
      <c r="OME2676" s="113"/>
      <c r="OMF2676" s="113"/>
      <c r="OMG2676" s="113"/>
      <c r="OMH2676" s="113"/>
      <c r="OMI2676" s="113"/>
      <c r="OMJ2676" s="113"/>
      <c r="OMK2676" s="113"/>
      <c r="OML2676" s="113"/>
      <c r="OMM2676" s="113"/>
      <c r="OMN2676" s="113"/>
      <c r="OMO2676" s="113"/>
      <c r="OMP2676" s="113"/>
      <c r="OMQ2676" s="113"/>
      <c r="OMR2676" s="113"/>
      <c r="OMS2676" s="113"/>
      <c r="OMT2676" s="113"/>
      <c r="OMU2676" s="113"/>
      <c r="OMV2676" s="113"/>
      <c r="OMW2676" s="113"/>
      <c r="OMX2676" s="113"/>
      <c r="OMY2676" s="113"/>
      <c r="OMZ2676" s="113"/>
      <c r="ONA2676" s="113"/>
      <c r="ONB2676" s="113"/>
      <c r="ONC2676" s="113"/>
      <c r="OND2676" s="113"/>
      <c r="ONE2676" s="113"/>
      <c r="ONF2676" s="113"/>
      <c r="ONG2676" s="113"/>
      <c r="ONH2676" s="113"/>
      <c r="ONI2676" s="113"/>
      <c r="ONJ2676" s="113"/>
      <c r="ONK2676" s="113"/>
      <c r="ONL2676" s="113"/>
      <c r="ONM2676" s="113"/>
      <c r="ONN2676" s="113"/>
      <c r="ONO2676" s="113"/>
      <c r="ONP2676" s="113"/>
      <c r="ONQ2676" s="113"/>
      <c r="ONR2676" s="113"/>
      <c r="ONS2676" s="113"/>
      <c r="ONT2676" s="113"/>
      <c r="ONU2676" s="113"/>
      <c r="ONV2676" s="113"/>
      <c r="ONW2676" s="113"/>
      <c r="ONX2676" s="113"/>
      <c r="ONY2676" s="113"/>
      <c r="ONZ2676" s="113"/>
      <c r="OOA2676" s="113"/>
      <c r="OOB2676" s="113"/>
      <c r="OOC2676" s="113"/>
      <c r="OOD2676" s="113"/>
      <c r="OOE2676" s="113"/>
      <c r="OOF2676" s="113"/>
      <c r="OOG2676" s="113"/>
      <c r="OOH2676" s="113"/>
      <c r="OOI2676" s="113"/>
      <c r="OOJ2676" s="113"/>
      <c r="OOK2676" s="113"/>
      <c r="OOL2676" s="113"/>
      <c r="OOM2676" s="113"/>
      <c r="OON2676" s="113"/>
      <c r="OOO2676" s="113"/>
      <c r="OOP2676" s="113"/>
      <c r="OOQ2676" s="113"/>
      <c r="OOR2676" s="113"/>
      <c r="OOS2676" s="113"/>
      <c r="OOT2676" s="113"/>
      <c r="OOU2676" s="113"/>
      <c r="OOV2676" s="113"/>
      <c r="OOW2676" s="113"/>
      <c r="OOX2676" s="113"/>
      <c r="OOY2676" s="113"/>
      <c r="OOZ2676" s="113"/>
      <c r="OPA2676" s="113"/>
      <c r="OPB2676" s="113"/>
      <c r="OPC2676" s="113"/>
      <c r="OPD2676" s="113"/>
      <c r="OPE2676" s="113"/>
      <c r="OPF2676" s="113"/>
      <c r="OPG2676" s="113"/>
      <c r="OPH2676" s="113"/>
      <c r="OPI2676" s="113"/>
      <c r="OPJ2676" s="113"/>
      <c r="OPK2676" s="113"/>
      <c r="OPL2676" s="113"/>
      <c r="OPM2676" s="113"/>
      <c r="OPN2676" s="113"/>
      <c r="OPO2676" s="113"/>
      <c r="OPP2676" s="113"/>
      <c r="OPQ2676" s="113"/>
      <c r="OPR2676" s="113"/>
      <c r="OPS2676" s="113"/>
      <c r="OPT2676" s="113"/>
      <c r="OPU2676" s="113"/>
      <c r="OPV2676" s="113"/>
      <c r="OPW2676" s="113"/>
      <c r="OPX2676" s="113"/>
      <c r="OPY2676" s="113"/>
      <c r="OPZ2676" s="113"/>
      <c r="OQA2676" s="113"/>
      <c r="OQB2676" s="113"/>
      <c r="OQC2676" s="113"/>
      <c r="OQD2676" s="113"/>
      <c r="OQE2676" s="113"/>
      <c r="OQF2676" s="113"/>
      <c r="OQG2676" s="113"/>
      <c r="OQH2676" s="113"/>
      <c r="OQI2676" s="113"/>
      <c r="OQJ2676" s="113"/>
      <c r="OQK2676" s="113"/>
      <c r="OQL2676" s="113"/>
      <c r="OQM2676" s="113"/>
      <c r="OQN2676" s="113"/>
      <c r="OQO2676" s="113"/>
      <c r="OQP2676" s="113"/>
      <c r="OQQ2676" s="113"/>
      <c r="OQR2676" s="113"/>
      <c r="OQS2676" s="113"/>
      <c r="OQT2676" s="113"/>
      <c r="OQU2676" s="113"/>
      <c r="OQV2676" s="113"/>
      <c r="OQW2676" s="113"/>
      <c r="OQX2676" s="113"/>
      <c r="OQY2676" s="113"/>
      <c r="OQZ2676" s="113"/>
      <c r="ORA2676" s="113"/>
      <c r="ORB2676" s="113"/>
      <c r="ORC2676" s="113"/>
      <c r="ORD2676" s="113"/>
      <c r="ORE2676" s="113"/>
      <c r="ORF2676" s="113"/>
      <c r="ORG2676" s="113"/>
      <c r="ORH2676" s="113"/>
      <c r="ORI2676" s="113"/>
      <c r="ORJ2676" s="113"/>
      <c r="ORK2676" s="113"/>
      <c r="ORL2676" s="113"/>
      <c r="ORM2676" s="113"/>
      <c r="ORN2676" s="113"/>
      <c r="ORO2676" s="113"/>
      <c r="ORP2676" s="113"/>
      <c r="ORQ2676" s="113"/>
      <c r="ORR2676" s="113"/>
      <c r="ORS2676" s="113"/>
      <c r="ORT2676" s="113"/>
      <c r="ORU2676" s="113"/>
      <c r="ORV2676" s="113"/>
      <c r="ORW2676" s="113"/>
      <c r="ORX2676" s="113"/>
      <c r="ORY2676" s="113"/>
      <c r="ORZ2676" s="113"/>
      <c r="OSA2676" s="113"/>
      <c r="OSB2676" s="113"/>
      <c r="OSC2676" s="113"/>
      <c r="OSD2676" s="113"/>
      <c r="OSE2676" s="113"/>
      <c r="OSF2676" s="113"/>
      <c r="OSG2676" s="113"/>
      <c r="OSH2676" s="113"/>
      <c r="OSI2676" s="113"/>
      <c r="OSJ2676" s="113"/>
      <c r="OSK2676" s="113"/>
      <c r="OSL2676" s="113"/>
      <c r="OSM2676" s="113"/>
      <c r="OSN2676" s="113"/>
      <c r="OSO2676" s="113"/>
      <c r="OSP2676" s="113"/>
      <c r="OSQ2676" s="113"/>
      <c r="OSR2676" s="113"/>
      <c r="OSS2676" s="113"/>
      <c r="OST2676" s="113"/>
      <c r="OSU2676" s="113"/>
      <c r="OSV2676" s="113"/>
      <c r="OSW2676" s="113"/>
      <c r="OSX2676" s="113"/>
      <c r="OSY2676" s="113"/>
      <c r="OSZ2676" s="113"/>
      <c r="OTA2676" s="113"/>
      <c r="OTB2676" s="113"/>
      <c r="OTC2676" s="113"/>
      <c r="OTD2676" s="113"/>
      <c r="OTE2676" s="113"/>
      <c r="OTF2676" s="113"/>
      <c r="OTG2676" s="113"/>
      <c r="OTH2676" s="113"/>
      <c r="OTI2676" s="113"/>
      <c r="OTJ2676" s="113"/>
      <c r="OTK2676" s="113"/>
      <c r="OTL2676" s="113"/>
      <c r="OTM2676" s="113"/>
      <c r="OTN2676" s="113"/>
      <c r="OTO2676" s="113"/>
      <c r="OTP2676" s="113"/>
      <c r="OTQ2676" s="113"/>
      <c r="OTR2676" s="113"/>
      <c r="OTS2676" s="113"/>
      <c r="OTT2676" s="113"/>
      <c r="OTU2676" s="113"/>
      <c r="OTV2676" s="113"/>
      <c r="OTW2676" s="113"/>
      <c r="OTX2676" s="113"/>
      <c r="OTY2676" s="113"/>
      <c r="OTZ2676" s="113"/>
      <c r="OUA2676" s="113"/>
      <c r="OUB2676" s="113"/>
      <c r="OUC2676" s="113"/>
      <c r="OUD2676" s="113"/>
      <c r="OUE2676" s="113"/>
      <c r="OUF2676" s="113"/>
      <c r="OUG2676" s="113"/>
      <c r="OUH2676" s="113"/>
      <c r="OUI2676" s="113"/>
      <c r="OUJ2676" s="113"/>
      <c r="OUK2676" s="113"/>
      <c r="OUL2676" s="113"/>
      <c r="OUM2676" s="113"/>
      <c r="OUN2676" s="113"/>
      <c r="OUO2676" s="113"/>
      <c r="OUP2676" s="113"/>
      <c r="OUQ2676" s="113"/>
      <c r="OUR2676" s="113"/>
      <c r="OUS2676" s="113"/>
      <c r="OUT2676" s="113"/>
      <c r="OUU2676" s="113"/>
      <c r="OUV2676" s="113"/>
      <c r="OUW2676" s="113"/>
      <c r="OUX2676" s="113"/>
      <c r="OUY2676" s="113"/>
      <c r="OUZ2676" s="113"/>
      <c r="OVA2676" s="113"/>
      <c r="OVB2676" s="113"/>
      <c r="OVC2676" s="113"/>
      <c r="OVD2676" s="113"/>
      <c r="OVE2676" s="113"/>
      <c r="OVF2676" s="113"/>
      <c r="OVG2676" s="113"/>
      <c r="OVH2676" s="113"/>
      <c r="OVI2676" s="113"/>
      <c r="OVJ2676" s="113"/>
      <c r="OVK2676" s="113"/>
      <c r="OVL2676" s="113"/>
      <c r="OVM2676" s="113"/>
      <c r="OVN2676" s="113"/>
      <c r="OVO2676" s="113"/>
      <c r="OVP2676" s="113"/>
      <c r="OVQ2676" s="113"/>
      <c r="OVR2676" s="113"/>
      <c r="OVS2676" s="113"/>
      <c r="OVT2676" s="113"/>
      <c r="OVU2676" s="113"/>
      <c r="OVV2676" s="113"/>
      <c r="OVW2676" s="113"/>
      <c r="OVX2676" s="113"/>
      <c r="OVY2676" s="113"/>
      <c r="OVZ2676" s="113"/>
      <c r="OWA2676" s="113"/>
      <c r="OWB2676" s="113"/>
      <c r="OWC2676" s="113"/>
      <c r="OWD2676" s="113"/>
      <c r="OWE2676" s="113"/>
      <c r="OWF2676" s="113"/>
      <c r="OWG2676" s="113"/>
      <c r="OWH2676" s="113"/>
      <c r="OWI2676" s="113"/>
      <c r="OWJ2676" s="113"/>
      <c r="OWK2676" s="113"/>
      <c r="OWL2676" s="113"/>
      <c r="OWM2676" s="113"/>
      <c r="OWN2676" s="113"/>
      <c r="OWO2676" s="113"/>
      <c r="OWP2676" s="113"/>
      <c r="OWQ2676" s="113"/>
      <c r="OWR2676" s="113"/>
      <c r="OWS2676" s="113"/>
      <c r="OWT2676" s="113"/>
      <c r="OWU2676" s="113"/>
      <c r="OWV2676" s="113"/>
      <c r="OWW2676" s="113"/>
      <c r="OWX2676" s="113"/>
      <c r="OWY2676" s="113"/>
      <c r="OWZ2676" s="113"/>
      <c r="OXA2676" s="113"/>
      <c r="OXB2676" s="113"/>
      <c r="OXC2676" s="113"/>
      <c r="OXD2676" s="113"/>
      <c r="OXE2676" s="113"/>
      <c r="OXF2676" s="113"/>
      <c r="OXG2676" s="113"/>
      <c r="OXH2676" s="113"/>
      <c r="OXI2676" s="113"/>
      <c r="OXJ2676" s="113"/>
      <c r="OXK2676" s="113"/>
      <c r="OXL2676" s="113"/>
      <c r="OXM2676" s="113"/>
      <c r="OXN2676" s="113"/>
      <c r="OXO2676" s="113"/>
      <c r="OXP2676" s="113"/>
      <c r="OXQ2676" s="113"/>
      <c r="OXR2676" s="113"/>
      <c r="OXS2676" s="113"/>
      <c r="OXT2676" s="113"/>
      <c r="OXU2676" s="113"/>
      <c r="OXV2676" s="113"/>
      <c r="OXW2676" s="113"/>
      <c r="OXX2676" s="113"/>
      <c r="OXY2676" s="113"/>
      <c r="OXZ2676" s="113"/>
      <c r="OYA2676" s="113"/>
      <c r="OYB2676" s="113"/>
      <c r="OYC2676" s="113"/>
      <c r="OYD2676" s="113"/>
      <c r="OYE2676" s="113"/>
      <c r="OYF2676" s="113"/>
      <c r="OYG2676" s="113"/>
      <c r="OYH2676" s="113"/>
      <c r="OYI2676" s="113"/>
      <c r="OYJ2676" s="113"/>
      <c r="OYK2676" s="113"/>
      <c r="OYL2676" s="113"/>
      <c r="OYM2676" s="113"/>
      <c r="OYN2676" s="113"/>
      <c r="OYO2676" s="113"/>
      <c r="OYP2676" s="113"/>
      <c r="OYQ2676" s="113"/>
      <c r="OYR2676" s="113"/>
      <c r="OYS2676" s="113"/>
      <c r="OYT2676" s="113"/>
      <c r="OYU2676" s="113"/>
      <c r="OYV2676" s="113"/>
      <c r="OYW2676" s="113"/>
      <c r="OYX2676" s="113"/>
      <c r="OYY2676" s="113"/>
      <c r="OYZ2676" s="113"/>
      <c r="OZA2676" s="113"/>
      <c r="OZB2676" s="113"/>
      <c r="OZC2676" s="113"/>
      <c r="OZD2676" s="113"/>
      <c r="OZE2676" s="113"/>
      <c r="OZF2676" s="113"/>
      <c r="OZG2676" s="113"/>
      <c r="OZH2676" s="113"/>
      <c r="OZI2676" s="113"/>
      <c r="OZJ2676" s="113"/>
      <c r="OZK2676" s="113"/>
      <c r="OZL2676" s="113"/>
      <c r="OZM2676" s="113"/>
      <c r="OZN2676" s="113"/>
      <c r="OZO2676" s="113"/>
      <c r="OZP2676" s="113"/>
      <c r="OZQ2676" s="113"/>
      <c r="OZR2676" s="113"/>
      <c r="OZS2676" s="113"/>
      <c r="OZT2676" s="113"/>
      <c r="OZU2676" s="113"/>
      <c r="OZV2676" s="113"/>
      <c r="OZW2676" s="113"/>
      <c r="OZX2676" s="113"/>
      <c r="OZY2676" s="113"/>
      <c r="OZZ2676" s="113"/>
      <c r="PAA2676" s="113"/>
      <c r="PAB2676" s="113"/>
      <c r="PAC2676" s="113"/>
      <c r="PAD2676" s="113"/>
      <c r="PAE2676" s="113"/>
      <c r="PAF2676" s="113"/>
      <c r="PAG2676" s="113"/>
      <c r="PAH2676" s="113"/>
      <c r="PAI2676" s="113"/>
      <c r="PAJ2676" s="113"/>
      <c r="PAK2676" s="113"/>
      <c r="PAL2676" s="113"/>
      <c r="PAM2676" s="113"/>
      <c r="PAN2676" s="113"/>
      <c r="PAO2676" s="113"/>
      <c r="PAP2676" s="113"/>
      <c r="PAQ2676" s="113"/>
      <c r="PAR2676" s="113"/>
      <c r="PAS2676" s="113"/>
      <c r="PAT2676" s="113"/>
      <c r="PAU2676" s="113"/>
      <c r="PAV2676" s="113"/>
      <c r="PAW2676" s="113"/>
      <c r="PAX2676" s="113"/>
      <c r="PAY2676" s="113"/>
      <c r="PAZ2676" s="113"/>
      <c r="PBA2676" s="113"/>
      <c r="PBB2676" s="113"/>
      <c r="PBC2676" s="113"/>
      <c r="PBD2676" s="113"/>
      <c r="PBE2676" s="113"/>
      <c r="PBF2676" s="113"/>
      <c r="PBG2676" s="113"/>
      <c r="PBH2676" s="113"/>
      <c r="PBI2676" s="113"/>
      <c r="PBJ2676" s="113"/>
      <c r="PBK2676" s="113"/>
      <c r="PBL2676" s="113"/>
      <c r="PBM2676" s="113"/>
      <c r="PBN2676" s="113"/>
      <c r="PBO2676" s="113"/>
      <c r="PBP2676" s="113"/>
      <c r="PBQ2676" s="113"/>
      <c r="PBR2676" s="113"/>
      <c r="PBS2676" s="113"/>
      <c r="PBT2676" s="113"/>
      <c r="PBU2676" s="113"/>
      <c r="PBV2676" s="113"/>
      <c r="PBW2676" s="113"/>
      <c r="PBX2676" s="113"/>
      <c r="PBY2676" s="113"/>
      <c r="PBZ2676" s="113"/>
      <c r="PCA2676" s="113"/>
      <c r="PCB2676" s="113"/>
      <c r="PCC2676" s="113"/>
      <c r="PCD2676" s="113"/>
      <c r="PCE2676" s="113"/>
      <c r="PCF2676" s="113"/>
      <c r="PCG2676" s="113"/>
      <c r="PCH2676" s="113"/>
      <c r="PCI2676" s="113"/>
      <c r="PCJ2676" s="113"/>
      <c r="PCK2676" s="113"/>
      <c r="PCL2676" s="113"/>
      <c r="PCM2676" s="113"/>
      <c r="PCN2676" s="113"/>
      <c r="PCO2676" s="113"/>
      <c r="PCP2676" s="113"/>
      <c r="PCQ2676" s="113"/>
      <c r="PCR2676" s="113"/>
      <c r="PCS2676" s="113"/>
      <c r="PCT2676" s="113"/>
      <c r="PCU2676" s="113"/>
      <c r="PCV2676" s="113"/>
      <c r="PCW2676" s="113"/>
      <c r="PCX2676" s="113"/>
      <c r="PCY2676" s="113"/>
      <c r="PCZ2676" s="113"/>
      <c r="PDA2676" s="113"/>
      <c r="PDB2676" s="113"/>
      <c r="PDC2676" s="113"/>
      <c r="PDD2676" s="113"/>
      <c r="PDE2676" s="113"/>
      <c r="PDF2676" s="113"/>
      <c r="PDG2676" s="113"/>
      <c r="PDH2676" s="113"/>
      <c r="PDI2676" s="113"/>
      <c r="PDJ2676" s="113"/>
      <c r="PDK2676" s="113"/>
      <c r="PDL2676" s="113"/>
      <c r="PDM2676" s="113"/>
      <c r="PDN2676" s="113"/>
      <c r="PDO2676" s="113"/>
      <c r="PDP2676" s="113"/>
      <c r="PDQ2676" s="113"/>
      <c r="PDR2676" s="113"/>
      <c r="PDS2676" s="113"/>
      <c r="PDT2676" s="113"/>
      <c r="PDU2676" s="113"/>
      <c r="PDV2676" s="113"/>
      <c r="PDW2676" s="113"/>
      <c r="PDX2676" s="113"/>
      <c r="PDY2676" s="113"/>
      <c r="PDZ2676" s="113"/>
      <c r="PEA2676" s="113"/>
      <c r="PEB2676" s="113"/>
      <c r="PEC2676" s="113"/>
      <c r="PED2676" s="113"/>
      <c r="PEE2676" s="113"/>
      <c r="PEF2676" s="113"/>
      <c r="PEG2676" s="113"/>
      <c r="PEH2676" s="113"/>
      <c r="PEI2676" s="113"/>
      <c r="PEJ2676" s="113"/>
      <c r="PEK2676" s="113"/>
      <c r="PEL2676" s="113"/>
      <c r="PEM2676" s="113"/>
      <c r="PEN2676" s="113"/>
      <c r="PEO2676" s="113"/>
      <c r="PEP2676" s="113"/>
      <c r="PEQ2676" s="113"/>
      <c r="PER2676" s="113"/>
      <c r="PES2676" s="113"/>
      <c r="PET2676" s="113"/>
      <c r="PEU2676" s="113"/>
      <c r="PEV2676" s="113"/>
      <c r="PEW2676" s="113"/>
      <c r="PEX2676" s="113"/>
      <c r="PEY2676" s="113"/>
      <c r="PEZ2676" s="113"/>
      <c r="PFA2676" s="113"/>
      <c r="PFB2676" s="113"/>
      <c r="PFC2676" s="113"/>
      <c r="PFD2676" s="113"/>
      <c r="PFE2676" s="113"/>
      <c r="PFF2676" s="113"/>
      <c r="PFG2676" s="113"/>
      <c r="PFH2676" s="113"/>
      <c r="PFI2676" s="113"/>
      <c r="PFJ2676" s="113"/>
      <c r="PFK2676" s="113"/>
      <c r="PFL2676" s="113"/>
      <c r="PFM2676" s="113"/>
      <c r="PFN2676" s="113"/>
      <c r="PFO2676" s="113"/>
      <c r="PFP2676" s="113"/>
      <c r="PFQ2676" s="113"/>
      <c r="PFR2676" s="113"/>
      <c r="PFS2676" s="113"/>
      <c r="PFT2676" s="113"/>
      <c r="PFU2676" s="113"/>
      <c r="PFV2676" s="113"/>
      <c r="PFW2676" s="113"/>
      <c r="PFX2676" s="113"/>
      <c r="PFY2676" s="113"/>
      <c r="PFZ2676" s="113"/>
      <c r="PGA2676" s="113"/>
      <c r="PGB2676" s="113"/>
      <c r="PGC2676" s="113"/>
      <c r="PGD2676" s="113"/>
      <c r="PGE2676" s="113"/>
      <c r="PGF2676" s="113"/>
      <c r="PGG2676" s="113"/>
      <c r="PGH2676" s="113"/>
      <c r="PGI2676" s="113"/>
      <c r="PGJ2676" s="113"/>
      <c r="PGK2676" s="113"/>
      <c r="PGL2676" s="113"/>
      <c r="PGM2676" s="113"/>
      <c r="PGN2676" s="113"/>
      <c r="PGO2676" s="113"/>
      <c r="PGP2676" s="113"/>
      <c r="PGQ2676" s="113"/>
      <c r="PGR2676" s="113"/>
      <c r="PGS2676" s="113"/>
      <c r="PGT2676" s="113"/>
      <c r="PGU2676" s="113"/>
      <c r="PGV2676" s="113"/>
      <c r="PGW2676" s="113"/>
      <c r="PGX2676" s="113"/>
      <c r="PGY2676" s="113"/>
      <c r="PGZ2676" s="113"/>
      <c r="PHA2676" s="113"/>
      <c r="PHB2676" s="113"/>
      <c r="PHC2676" s="113"/>
      <c r="PHD2676" s="113"/>
      <c r="PHE2676" s="113"/>
      <c r="PHF2676" s="113"/>
      <c r="PHG2676" s="113"/>
      <c r="PHH2676" s="113"/>
      <c r="PHI2676" s="113"/>
      <c r="PHJ2676" s="113"/>
      <c r="PHK2676" s="113"/>
      <c r="PHL2676" s="113"/>
      <c r="PHM2676" s="113"/>
      <c r="PHN2676" s="113"/>
      <c r="PHO2676" s="113"/>
      <c r="PHP2676" s="113"/>
      <c r="PHQ2676" s="113"/>
      <c r="PHR2676" s="113"/>
      <c r="PHS2676" s="113"/>
      <c r="PHT2676" s="113"/>
      <c r="PHU2676" s="113"/>
      <c r="PHV2676" s="113"/>
      <c r="PHW2676" s="113"/>
      <c r="PHX2676" s="113"/>
      <c r="PHY2676" s="113"/>
      <c r="PHZ2676" s="113"/>
      <c r="PIA2676" s="113"/>
      <c r="PIB2676" s="113"/>
      <c r="PIC2676" s="113"/>
      <c r="PID2676" s="113"/>
      <c r="PIE2676" s="113"/>
      <c r="PIF2676" s="113"/>
      <c r="PIG2676" s="113"/>
      <c r="PIH2676" s="113"/>
      <c r="PII2676" s="113"/>
      <c r="PIJ2676" s="113"/>
      <c r="PIK2676" s="113"/>
      <c r="PIL2676" s="113"/>
      <c r="PIM2676" s="113"/>
      <c r="PIN2676" s="113"/>
      <c r="PIO2676" s="113"/>
      <c r="PIP2676" s="113"/>
      <c r="PIQ2676" s="113"/>
      <c r="PIR2676" s="113"/>
      <c r="PIS2676" s="113"/>
      <c r="PIT2676" s="113"/>
      <c r="PIU2676" s="113"/>
      <c r="PIV2676" s="113"/>
      <c r="PIW2676" s="113"/>
      <c r="PIX2676" s="113"/>
      <c r="PIY2676" s="113"/>
      <c r="PIZ2676" s="113"/>
      <c r="PJA2676" s="113"/>
      <c r="PJB2676" s="113"/>
      <c r="PJC2676" s="113"/>
      <c r="PJD2676" s="113"/>
      <c r="PJE2676" s="113"/>
      <c r="PJF2676" s="113"/>
      <c r="PJG2676" s="113"/>
      <c r="PJH2676" s="113"/>
      <c r="PJI2676" s="113"/>
      <c r="PJJ2676" s="113"/>
      <c r="PJK2676" s="113"/>
      <c r="PJL2676" s="113"/>
      <c r="PJM2676" s="113"/>
      <c r="PJN2676" s="113"/>
      <c r="PJO2676" s="113"/>
      <c r="PJP2676" s="113"/>
      <c r="PJQ2676" s="113"/>
      <c r="PJR2676" s="113"/>
      <c r="PJS2676" s="113"/>
      <c r="PJT2676" s="113"/>
      <c r="PJU2676" s="113"/>
      <c r="PJV2676" s="113"/>
      <c r="PJW2676" s="113"/>
      <c r="PJX2676" s="113"/>
      <c r="PJY2676" s="113"/>
      <c r="PJZ2676" s="113"/>
      <c r="PKA2676" s="113"/>
      <c r="PKB2676" s="113"/>
      <c r="PKC2676" s="113"/>
      <c r="PKD2676" s="113"/>
      <c r="PKE2676" s="113"/>
      <c r="PKF2676" s="113"/>
      <c r="PKG2676" s="113"/>
      <c r="PKH2676" s="113"/>
      <c r="PKI2676" s="113"/>
      <c r="PKJ2676" s="113"/>
      <c r="PKK2676" s="113"/>
      <c r="PKL2676" s="113"/>
      <c r="PKM2676" s="113"/>
      <c r="PKN2676" s="113"/>
      <c r="PKO2676" s="113"/>
      <c r="PKP2676" s="113"/>
      <c r="PKQ2676" s="113"/>
      <c r="PKR2676" s="113"/>
      <c r="PKS2676" s="113"/>
      <c r="PKT2676" s="113"/>
      <c r="PKU2676" s="113"/>
      <c r="PKV2676" s="113"/>
      <c r="PKW2676" s="113"/>
      <c r="PKX2676" s="113"/>
      <c r="PKY2676" s="113"/>
      <c r="PKZ2676" s="113"/>
      <c r="PLA2676" s="113"/>
      <c r="PLB2676" s="113"/>
      <c r="PLC2676" s="113"/>
      <c r="PLD2676" s="113"/>
      <c r="PLE2676" s="113"/>
      <c r="PLF2676" s="113"/>
      <c r="PLG2676" s="113"/>
      <c r="PLH2676" s="113"/>
      <c r="PLI2676" s="113"/>
      <c r="PLJ2676" s="113"/>
      <c r="PLK2676" s="113"/>
      <c r="PLL2676" s="113"/>
      <c r="PLM2676" s="113"/>
      <c r="PLN2676" s="113"/>
      <c r="PLO2676" s="113"/>
      <c r="PLP2676" s="113"/>
      <c r="PLQ2676" s="113"/>
      <c r="PLR2676" s="113"/>
      <c r="PLS2676" s="113"/>
      <c r="PLT2676" s="113"/>
      <c r="PLU2676" s="113"/>
      <c r="PLV2676" s="113"/>
      <c r="PLW2676" s="113"/>
      <c r="PLX2676" s="113"/>
      <c r="PLY2676" s="113"/>
      <c r="PLZ2676" s="113"/>
      <c r="PMA2676" s="113"/>
      <c r="PMB2676" s="113"/>
      <c r="PMC2676" s="113"/>
      <c r="PMD2676" s="113"/>
      <c r="PME2676" s="113"/>
      <c r="PMF2676" s="113"/>
      <c r="PMG2676" s="113"/>
      <c r="PMH2676" s="113"/>
      <c r="PMI2676" s="113"/>
      <c r="PMJ2676" s="113"/>
      <c r="PMK2676" s="113"/>
      <c r="PML2676" s="113"/>
      <c r="PMM2676" s="113"/>
      <c r="PMN2676" s="113"/>
      <c r="PMO2676" s="113"/>
      <c r="PMP2676" s="113"/>
      <c r="PMQ2676" s="113"/>
      <c r="PMR2676" s="113"/>
      <c r="PMS2676" s="113"/>
      <c r="PMT2676" s="113"/>
      <c r="PMU2676" s="113"/>
      <c r="PMV2676" s="113"/>
      <c r="PMW2676" s="113"/>
      <c r="PMX2676" s="113"/>
      <c r="PMY2676" s="113"/>
      <c r="PMZ2676" s="113"/>
      <c r="PNA2676" s="113"/>
      <c r="PNB2676" s="113"/>
      <c r="PNC2676" s="113"/>
      <c r="PND2676" s="113"/>
      <c r="PNE2676" s="113"/>
      <c r="PNF2676" s="113"/>
      <c r="PNG2676" s="113"/>
      <c r="PNH2676" s="113"/>
      <c r="PNI2676" s="113"/>
      <c r="PNJ2676" s="113"/>
      <c r="PNK2676" s="113"/>
      <c r="PNL2676" s="113"/>
      <c r="PNM2676" s="113"/>
      <c r="PNN2676" s="113"/>
      <c r="PNO2676" s="113"/>
      <c r="PNP2676" s="113"/>
      <c r="PNQ2676" s="113"/>
      <c r="PNR2676" s="113"/>
      <c r="PNS2676" s="113"/>
      <c r="PNT2676" s="113"/>
      <c r="PNU2676" s="113"/>
      <c r="PNV2676" s="113"/>
      <c r="PNW2676" s="113"/>
      <c r="PNX2676" s="113"/>
      <c r="PNY2676" s="113"/>
      <c r="PNZ2676" s="113"/>
      <c r="POA2676" s="113"/>
      <c r="POB2676" s="113"/>
      <c r="POC2676" s="113"/>
      <c r="POD2676" s="113"/>
      <c r="POE2676" s="113"/>
      <c r="POF2676" s="113"/>
      <c r="POG2676" s="113"/>
      <c r="POH2676" s="113"/>
      <c r="POI2676" s="113"/>
      <c r="POJ2676" s="113"/>
      <c r="POK2676" s="113"/>
      <c r="POL2676" s="113"/>
      <c r="POM2676" s="113"/>
      <c r="PON2676" s="113"/>
      <c r="POO2676" s="113"/>
      <c r="POP2676" s="113"/>
      <c r="POQ2676" s="113"/>
      <c r="POR2676" s="113"/>
      <c r="POS2676" s="113"/>
      <c r="POT2676" s="113"/>
      <c r="POU2676" s="113"/>
      <c r="POV2676" s="113"/>
      <c r="POW2676" s="113"/>
      <c r="POX2676" s="113"/>
      <c r="POY2676" s="113"/>
      <c r="POZ2676" s="113"/>
      <c r="PPA2676" s="113"/>
      <c r="PPB2676" s="113"/>
      <c r="PPC2676" s="113"/>
      <c r="PPD2676" s="113"/>
      <c r="PPE2676" s="113"/>
      <c r="PPF2676" s="113"/>
      <c r="PPG2676" s="113"/>
      <c r="PPH2676" s="113"/>
      <c r="PPI2676" s="113"/>
      <c r="PPJ2676" s="113"/>
      <c r="PPK2676" s="113"/>
      <c r="PPL2676" s="113"/>
      <c r="PPM2676" s="113"/>
      <c r="PPN2676" s="113"/>
      <c r="PPO2676" s="113"/>
      <c r="PPP2676" s="113"/>
      <c r="PPQ2676" s="113"/>
      <c r="PPR2676" s="113"/>
      <c r="PPS2676" s="113"/>
      <c r="PPT2676" s="113"/>
      <c r="PPU2676" s="113"/>
      <c r="PPV2676" s="113"/>
      <c r="PPW2676" s="113"/>
      <c r="PPX2676" s="113"/>
      <c r="PPY2676" s="113"/>
      <c r="PPZ2676" s="113"/>
      <c r="PQA2676" s="113"/>
      <c r="PQB2676" s="113"/>
      <c r="PQC2676" s="113"/>
      <c r="PQD2676" s="113"/>
      <c r="PQE2676" s="113"/>
      <c r="PQF2676" s="113"/>
      <c r="PQG2676" s="113"/>
      <c r="PQH2676" s="113"/>
      <c r="PQI2676" s="113"/>
      <c r="PQJ2676" s="113"/>
      <c r="PQK2676" s="113"/>
      <c r="PQL2676" s="113"/>
      <c r="PQM2676" s="113"/>
      <c r="PQN2676" s="113"/>
      <c r="PQO2676" s="113"/>
      <c r="PQP2676" s="113"/>
      <c r="PQQ2676" s="113"/>
      <c r="PQR2676" s="113"/>
      <c r="PQS2676" s="113"/>
      <c r="PQT2676" s="113"/>
      <c r="PQU2676" s="113"/>
      <c r="PQV2676" s="113"/>
      <c r="PQW2676" s="113"/>
      <c r="PQX2676" s="113"/>
      <c r="PQY2676" s="113"/>
      <c r="PQZ2676" s="113"/>
      <c r="PRA2676" s="113"/>
      <c r="PRB2676" s="113"/>
      <c r="PRC2676" s="113"/>
      <c r="PRD2676" s="113"/>
      <c r="PRE2676" s="113"/>
      <c r="PRF2676" s="113"/>
      <c r="PRG2676" s="113"/>
      <c r="PRH2676" s="113"/>
      <c r="PRI2676" s="113"/>
      <c r="PRJ2676" s="113"/>
      <c r="PRK2676" s="113"/>
      <c r="PRL2676" s="113"/>
      <c r="PRM2676" s="113"/>
      <c r="PRN2676" s="113"/>
      <c r="PRO2676" s="113"/>
      <c r="PRP2676" s="113"/>
      <c r="PRQ2676" s="113"/>
      <c r="PRR2676" s="113"/>
      <c r="PRS2676" s="113"/>
      <c r="PRT2676" s="113"/>
      <c r="PRU2676" s="113"/>
      <c r="PRV2676" s="113"/>
      <c r="PRW2676" s="113"/>
      <c r="PRX2676" s="113"/>
      <c r="PRY2676" s="113"/>
      <c r="PRZ2676" s="113"/>
      <c r="PSA2676" s="113"/>
      <c r="PSB2676" s="113"/>
      <c r="PSC2676" s="113"/>
      <c r="PSD2676" s="113"/>
      <c r="PSE2676" s="113"/>
      <c r="PSF2676" s="113"/>
      <c r="PSG2676" s="113"/>
      <c r="PSH2676" s="113"/>
      <c r="PSI2676" s="113"/>
      <c r="PSJ2676" s="113"/>
      <c r="PSK2676" s="113"/>
      <c r="PSL2676" s="113"/>
      <c r="PSM2676" s="113"/>
      <c r="PSN2676" s="113"/>
      <c r="PSO2676" s="113"/>
      <c r="PSP2676" s="113"/>
      <c r="PSQ2676" s="113"/>
      <c r="PSR2676" s="113"/>
      <c r="PSS2676" s="113"/>
      <c r="PST2676" s="113"/>
      <c r="PSU2676" s="113"/>
      <c r="PSV2676" s="113"/>
      <c r="PSW2676" s="113"/>
      <c r="PSX2676" s="113"/>
      <c r="PSY2676" s="113"/>
      <c r="PSZ2676" s="113"/>
      <c r="PTA2676" s="113"/>
      <c r="PTB2676" s="113"/>
      <c r="PTC2676" s="113"/>
      <c r="PTD2676" s="113"/>
      <c r="PTE2676" s="113"/>
      <c r="PTF2676" s="113"/>
      <c r="PTG2676" s="113"/>
      <c r="PTH2676" s="113"/>
      <c r="PTI2676" s="113"/>
      <c r="PTJ2676" s="113"/>
      <c r="PTK2676" s="113"/>
      <c r="PTL2676" s="113"/>
      <c r="PTM2676" s="113"/>
      <c r="PTN2676" s="113"/>
      <c r="PTO2676" s="113"/>
      <c r="PTP2676" s="113"/>
      <c r="PTQ2676" s="113"/>
      <c r="PTR2676" s="113"/>
      <c r="PTS2676" s="113"/>
      <c r="PTT2676" s="113"/>
      <c r="PTU2676" s="113"/>
      <c r="PTV2676" s="113"/>
      <c r="PTW2676" s="113"/>
      <c r="PTX2676" s="113"/>
      <c r="PTY2676" s="113"/>
      <c r="PTZ2676" s="113"/>
      <c r="PUA2676" s="113"/>
      <c r="PUB2676" s="113"/>
      <c r="PUC2676" s="113"/>
      <c r="PUD2676" s="113"/>
      <c r="PUE2676" s="113"/>
      <c r="PUF2676" s="113"/>
      <c r="PUG2676" s="113"/>
      <c r="PUH2676" s="113"/>
      <c r="PUI2676" s="113"/>
      <c r="PUJ2676" s="113"/>
      <c r="PUK2676" s="113"/>
      <c r="PUL2676" s="113"/>
      <c r="PUM2676" s="113"/>
      <c r="PUN2676" s="113"/>
      <c r="PUO2676" s="113"/>
      <c r="PUP2676" s="113"/>
      <c r="PUQ2676" s="113"/>
      <c r="PUR2676" s="113"/>
      <c r="PUS2676" s="113"/>
      <c r="PUT2676" s="113"/>
      <c r="PUU2676" s="113"/>
      <c r="PUV2676" s="113"/>
      <c r="PUW2676" s="113"/>
      <c r="PUX2676" s="113"/>
      <c r="PUY2676" s="113"/>
      <c r="PUZ2676" s="113"/>
      <c r="PVA2676" s="113"/>
      <c r="PVB2676" s="113"/>
      <c r="PVC2676" s="113"/>
      <c r="PVD2676" s="113"/>
      <c r="PVE2676" s="113"/>
      <c r="PVF2676" s="113"/>
      <c r="PVG2676" s="113"/>
      <c r="PVH2676" s="113"/>
      <c r="PVI2676" s="113"/>
      <c r="PVJ2676" s="113"/>
      <c r="PVK2676" s="113"/>
      <c r="PVL2676" s="113"/>
      <c r="PVM2676" s="113"/>
      <c r="PVN2676" s="113"/>
      <c r="PVO2676" s="113"/>
      <c r="PVP2676" s="113"/>
      <c r="PVQ2676" s="113"/>
      <c r="PVR2676" s="113"/>
      <c r="PVS2676" s="113"/>
      <c r="PVT2676" s="113"/>
      <c r="PVU2676" s="113"/>
      <c r="PVV2676" s="113"/>
      <c r="PVW2676" s="113"/>
      <c r="PVX2676" s="113"/>
      <c r="PVY2676" s="113"/>
      <c r="PVZ2676" s="113"/>
      <c r="PWA2676" s="113"/>
      <c r="PWB2676" s="113"/>
      <c r="PWC2676" s="113"/>
      <c r="PWD2676" s="113"/>
      <c r="PWE2676" s="113"/>
      <c r="PWF2676" s="113"/>
      <c r="PWG2676" s="113"/>
      <c r="PWH2676" s="113"/>
      <c r="PWI2676" s="113"/>
      <c r="PWJ2676" s="113"/>
      <c r="PWK2676" s="113"/>
      <c r="PWL2676" s="113"/>
      <c r="PWM2676" s="113"/>
      <c r="PWN2676" s="113"/>
      <c r="PWO2676" s="113"/>
      <c r="PWP2676" s="113"/>
      <c r="PWQ2676" s="113"/>
      <c r="PWR2676" s="113"/>
      <c r="PWS2676" s="113"/>
      <c r="PWT2676" s="113"/>
      <c r="PWU2676" s="113"/>
      <c r="PWV2676" s="113"/>
      <c r="PWW2676" s="113"/>
      <c r="PWX2676" s="113"/>
      <c r="PWY2676" s="113"/>
      <c r="PWZ2676" s="113"/>
      <c r="PXA2676" s="113"/>
      <c r="PXB2676" s="113"/>
      <c r="PXC2676" s="113"/>
      <c r="PXD2676" s="113"/>
      <c r="PXE2676" s="113"/>
      <c r="PXF2676" s="113"/>
      <c r="PXG2676" s="113"/>
      <c r="PXH2676" s="113"/>
      <c r="PXI2676" s="113"/>
      <c r="PXJ2676" s="113"/>
      <c r="PXK2676" s="113"/>
      <c r="PXL2676" s="113"/>
      <c r="PXM2676" s="113"/>
      <c r="PXN2676" s="113"/>
      <c r="PXO2676" s="113"/>
      <c r="PXP2676" s="113"/>
      <c r="PXQ2676" s="113"/>
      <c r="PXR2676" s="113"/>
      <c r="PXS2676" s="113"/>
      <c r="PXT2676" s="113"/>
      <c r="PXU2676" s="113"/>
      <c r="PXV2676" s="113"/>
      <c r="PXW2676" s="113"/>
      <c r="PXX2676" s="113"/>
      <c r="PXY2676" s="113"/>
      <c r="PXZ2676" s="113"/>
      <c r="PYA2676" s="113"/>
      <c r="PYB2676" s="113"/>
      <c r="PYC2676" s="113"/>
      <c r="PYD2676" s="113"/>
      <c r="PYE2676" s="113"/>
      <c r="PYF2676" s="113"/>
      <c r="PYG2676" s="113"/>
      <c r="PYH2676" s="113"/>
      <c r="PYI2676" s="113"/>
      <c r="PYJ2676" s="113"/>
      <c r="PYK2676" s="113"/>
      <c r="PYL2676" s="113"/>
      <c r="PYM2676" s="113"/>
      <c r="PYN2676" s="113"/>
      <c r="PYO2676" s="113"/>
      <c r="PYP2676" s="113"/>
      <c r="PYQ2676" s="113"/>
      <c r="PYR2676" s="113"/>
      <c r="PYS2676" s="113"/>
      <c r="PYT2676" s="113"/>
      <c r="PYU2676" s="113"/>
      <c r="PYV2676" s="113"/>
      <c r="PYW2676" s="113"/>
      <c r="PYX2676" s="113"/>
      <c r="PYY2676" s="113"/>
      <c r="PYZ2676" s="113"/>
      <c r="PZA2676" s="113"/>
      <c r="PZB2676" s="113"/>
      <c r="PZC2676" s="113"/>
      <c r="PZD2676" s="113"/>
      <c r="PZE2676" s="113"/>
      <c r="PZF2676" s="113"/>
      <c r="PZG2676" s="113"/>
      <c r="PZH2676" s="113"/>
      <c r="PZI2676" s="113"/>
      <c r="PZJ2676" s="113"/>
      <c r="PZK2676" s="113"/>
      <c r="PZL2676" s="113"/>
      <c r="PZM2676" s="113"/>
      <c r="PZN2676" s="113"/>
      <c r="PZO2676" s="113"/>
      <c r="PZP2676" s="113"/>
      <c r="PZQ2676" s="113"/>
      <c r="PZR2676" s="113"/>
      <c r="PZS2676" s="113"/>
      <c r="PZT2676" s="113"/>
      <c r="PZU2676" s="113"/>
      <c r="PZV2676" s="113"/>
      <c r="PZW2676" s="113"/>
      <c r="PZX2676" s="113"/>
      <c r="PZY2676" s="113"/>
      <c r="PZZ2676" s="113"/>
      <c r="QAA2676" s="113"/>
      <c r="QAB2676" s="113"/>
      <c r="QAC2676" s="113"/>
      <c r="QAD2676" s="113"/>
      <c r="QAE2676" s="113"/>
      <c r="QAF2676" s="113"/>
      <c r="QAG2676" s="113"/>
      <c r="QAH2676" s="113"/>
      <c r="QAI2676" s="113"/>
      <c r="QAJ2676" s="113"/>
      <c r="QAK2676" s="113"/>
      <c r="QAL2676" s="113"/>
      <c r="QAM2676" s="113"/>
      <c r="QAN2676" s="113"/>
      <c r="QAO2676" s="113"/>
      <c r="QAP2676" s="113"/>
      <c r="QAQ2676" s="113"/>
      <c r="QAR2676" s="113"/>
      <c r="QAS2676" s="113"/>
      <c r="QAT2676" s="113"/>
      <c r="QAU2676" s="113"/>
      <c r="QAV2676" s="113"/>
      <c r="QAW2676" s="113"/>
      <c r="QAX2676" s="113"/>
      <c r="QAY2676" s="113"/>
      <c r="QAZ2676" s="113"/>
      <c r="QBA2676" s="113"/>
      <c r="QBB2676" s="113"/>
      <c r="QBC2676" s="113"/>
      <c r="QBD2676" s="113"/>
      <c r="QBE2676" s="113"/>
      <c r="QBF2676" s="113"/>
      <c r="QBG2676" s="113"/>
      <c r="QBH2676" s="113"/>
      <c r="QBI2676" s="113"/>
      <c r="QBJ2676" s="113"/>
      <c r="QBK2676" s="113"/>
      <c r="QBL2676" s="113"/>
      <c r="QBM2676" s="113"/>
      <c r="QBN2676" s="113"/>
      <c r="QBO2676" s="113"/>
      <c r="QBP2676" s="113"/>
      <c r="QBQ2676" s="113"/>
      <c r="QBR2676" s="113"/>
      <c r="QBS2676" s="113"/>
      <c r="QBT2676" s="113"/>
      <c r="QBU2676" s="113"/>
      <c r="QBV2676" s="113"/>
      <c r="QBW2676" s="113"/>
      <c r="QBX2676" s="113"/>
      <c r="QBY2676" s="113"/>
      <c r="QBZ2676" s="113"/>
      <c r="QCA2676" s="113"/>
      <c r="QCB2676" s="113"/>
      <c r="QCC2676" s="113"/>
      <c r="QCD2676" s="113"/>
      <c r="QCE2676" s="113"/>
      <c r="QCF2676" s="113"/>
      <c r="QCG2676" s="113"/>
      <c r="QCH2676" s="113"/>
      <c r="QCI2676" s="113"/>
      <c r="QCJ2676" s="113"/>
      <c r="QCK2676" s="113"/>
      <c r="QCL2676" s="113"/>
      <c r="QCM2676" s="113"/>
      <c r="QCN2676" s="113"/>
      <c r="QCO2676" s="113"/>
      <c r="QCP2676" s="113"/>
      <c r="QCQ2676" s="113"/>
      <c r="QCR2676" s="113"/>
      <c r="QCS2676" s="113"/>
      <c r="QCT2676" s="113"/>
      <c r="QCU2676" s="113"/>
      <c r="QCV2676" s="113"/>
      <c r="QCW2676" s="113"/>
      <c r="QCX2676" s="113"/>
      <c r="QCY2676" s="113"/>
      <c r="QCZ2676" s="113"/>
      <c r="QDA2676" s="113"/>
      <c r="QDB2676" s="113"/>
      <c r="QDC2676" s="113"/>
      <c r="QDD2676" s="113"/>
      <c r="QDE2676" s="113"/>
      <c r="QDF2676" s="113"/>
      <c r="QDG2676" s="113"/>
      <c r="QDH2676" s="113"/>
      <c r="QDI2676" s="113"/>
      <c r="QDJ2676" s="113"/>
      <c r="QDK2676" s="113"/>
      <c r="QDL2676" s="113"/>
      <c r="QDM2676" s="113"/>
      <c r="QDN2676" s="113"/>
      <c r="QDO2676" s="113"/>
      <c r="QDP2676" s="113"/>
      <c r="QDQ2676" s="113"/>
      <c r="QDR2676" s="113"/>
      <c r="QDS2676" s="113"/>
      <c r="QDT2676" s="113"/>
      <c r="QDU2676" s="113"/>
      <c r="QDV2676" s="113"/>
      <c r="QDW2676" s="113"/>
      <c r="QDX2676" s="113"/>
      <c r="QDY2676" s="113"/>
      <c r="QDZ2676" s="113"/>
      <c r="QEA2676" s="113"/>
      <c r="QEB2676" s="113"/>
      <c r="QEC2676" s="113"/>
      <c r="QED2676" s="113"/>
      <c r="QEE2676" s="113"/>
      <c r="QEF2676" s="113"/>
      <c r="QEG2676" s="113"/>
      <c r="QEH2676" s="113"/>
      <c r="QEI2676" s="113"/>
      <c r="QEJ2676" s="113"/>
      <c r="QEK2676" s="113"/>
      <c r="QEL2676" s="113"/>
      <c r="QEM2676" s="113"/>
      <c r="QEN2676" s="113"/>
      <c r="QEO2676" s="113"/>
      <c r="QEP2676" s="113"/>
      <c r="QEQ2676" s="113"/>
      <c r="QER2676" s="113"/>
      <c r="QES2676" s="113"/>
      <c r="QET2676" s="113"/>
      <c r="QEU2676" s="113"/>
      <c r="QEV2676" s="113"/>
      <c r="QEW2676" s="113"/>
      <c r="QEX2676" s="113"/>
      <c r="QEY2676" s="113"/>
      <c r="QEZ2676" s="113"/>
      <c r="QFA2676" s="113"/>
      <c r="QFB2676" s="113"/>
      <c r="QFC2676" s="113"/>
      <c r="QFD2676" s="113"/>
      <c r="QFE2676" s="113"/>
      <c r="QFF2676" s="113"/>
      <c r="QFG2676" s="113"/>
      <c r="QFH2676" s="113"/>
      <c r="QFI2676" s="113"/>
      <c r="QFJ2676" s="113"/>
      <c r="QFK2676" s="113"/>
      <c r="QFL2676" s="113"/>
      <c r="QFM2676" s="113"/>
      <c r="QFN2676" s="113"/>
      <c r="QFO2676" s="113"/>
      <c r="QFP2676" s="113"/>
      <c r="QFQ2676" s="113"/>
      <c r="QFR2676" s="113"/>
      <c r="QFS2676" s="113"/>
      <c r="QFT2676" s="113"/>
      <c r="QFU2676" s="113"/>
      <c r="QFV2676" s="113"/>
      <c r="QFW2676" s="113"/>
      <c r="QFX2676" s="113"/>
      <c r="QFY2676" s="113"/>
      <c r="QFZ2676" s="113"/>
      <c r="QGA2676" s="113"/>
      <c r="QGB2676" s="113"/>
      <c r="QGC2676" s="113"/>
      <c r="QGD2676" s="113"/>
      <c r="QGE2676" s="113"/>
      <c r="QGF2676" s="113"/>
      <c r="QGG2676" s="113"/>
      <c r="QGH2676" s="113"/>
      <c r="QGI2676" s="113"/>
      <c r="QGJ2676" s="113"/>
      <c r="QGK2676" s="113"/>
      <c r="QGL2676" s="113"/>
      <c r="QGM2676" s="113"/>
      <c r="QGN2676" s="113"/>
      <c r="QGO2676" s="113"/>
      <c r="QGP2676" s="113"/>
      <c r="QGQ2676" s="113"/>
      <c r="QGR2676" s="113"/>
      <c r="QGS2676" s="113"/>
      <c r="QGT2676" s="113"/>
      <c r="QGU2676" s="113"/>
      <c r="QGV2676" s="113"/>
      <c r="QGW2676" s="113"/>
      <c r="QGX2676" s="113"/>
      <c r="QGY2676" s="113"/>
      <c r="QGZ2676" s="113"/>
      <c r="QHA2676" s="113"/>
      <c r="QHB2676" s="113"/>
      <c r="QHC2676" s="113"/>
      <c r="QHD2676" s="113"/>
      <c r="QHE2676" s="113"/>
      <c r="QHF2676" s="113"/>
      <c r="QHG2676" s="113"/>
      <c r="QHH2676" s="113"/>
      <c r="QHI2676" s="113"/>
      <c r="QHJ2676" s="113"/>
      <c r="QHK2676" s="113"/>
      <c r="QHL2676" s="113"/>
      <c r="QHM2676" s="113"/>
      <c r="QHN2676" s="113"/>
      <c r="QHO2676" s="113"/>
      <c r="QHP2676" s="113"/>
      <c r="QHQ2676" s="113"/>
      <c r="QHR2676" s="113"/>
      <c r="QHS2676" s="113"/>
      <c r="QHT2676" s="113"/>
      <c r="QHU2676" s="113"/>
      <c r="QHV2676" s="113"/>
      <c r="QHW2676" s="113"/>
      <c r="QHX2676" s="113"/>
      <c r="QHY2676" s="113"/>
      <c r="QHZ2676" s="113"/>
      <c r="QIA2676" s="113"/>
      <c r="QIB2676" s="113"/>
      <c r="QIC2676" s="113"/>
      <c r="QID2676" s="113"/>
      <c r="QIE2676" s="113"/>
      <c r="QIF2676" s="113"/>
      <c r="QIG2676" s="113"/>
      <c r="QIH2676" s="113"/>
      <c r="QII2676" s="113"/>
      <c r="QIJ2676" s="113"/>
      <c r="QIK2676" s="113"/>
      <c r="QIL2676" s="113"/>
      <c r="QIM2676" s="113"/>
      <c r="QIN2676" s="113"/>
      <c r="QIO2676" s="113"/>
      <c r="QIP2676" s="113"/>
      <c r="QIQ2676" s="113"/>
      <c r="QIR2676" s="113"/>
      <c r="QIS2676" s="113"/>
      <c r="QIT2676" s="113"/>
      <c r="QIU2676" s="113"/>
      <c r="QIV2676" s="113"/>
      <c r="QIW2676" s="113"/>
      <c r="QIX2676" s="113"/>
      <c r="QIY2676" s="113"/>
      <c r="QIZ2676" s="113"/>
      <c r="QJA2676" s="113"/>
      <c r="QJB2676" s="113"/>
      <c r="QJC2676" s="113"/>
      <c r="QJD2676" s="113"/>
      <c r="QJE2676" s="113"/>
      <c r="QJF2676" s="113"/>
      <c r="QJG2676" s="113"/>
      <c r="QJH2676" s="113"/>
      <c r="QJI2676" s="113"/>
      <c r="QJJ2676" s="113"/>
      <c r="QJK2676" s="113"/>
      <c r="QJL2676" s="113"/>
      <c r="QJM2676" s="113"/>
      <c r="QJN2676" s="113"/>
      <c r="QJO2676" s="113"/>
      <c r="QJP2676" s="113"/>
      <c r="QJQ2676" s="113"/>
      <c r="QJR2676" s="113"/>
      <c r="QJS2676" s="113"/>
      <c r="QJT2676" s="113"/>
      <c r="QJU2676" s="113"/>
      <c r="QJV2676" s="113"/>
      <c r="QJW2676" s="113"/>
      <c r="QJX2676" s="113"/>
      <c r="QJY2676" s="113"/>
      <c r="QJZ2676" s="113"/>
      <c r="QKA2676" s="113"/>
      <c r="QKB2676" s="113"/>
      <c r="QKC2676" s="113"/>
      <c r="QKD2676" s="113"/>
      <c r="QKE2676" s="113"/>
      <c r="QKF2676" s="113"/>
      <c r="QKG2676" s="113"/>
      <c r="QKH2676" s="113"/>
      <c r="QKI2676" s="113"/>
      <c r="QKJ2676" s="113"/>
      <c r="QKK2676" s="113"/>
      <c r="QKL2676" s="113"/>
      <c r="QKM2676" s="113"/>
      <c r="QKN2676" s="113"/>
      <c r="QKO2676" s="113"/>
      <c r="QKP2676" s="113"/>
      <c r="QKQ2676" s="113"/>
      <c r="QKR2676" s="113"/>
      <c r="QKS2676" s="113"/>
      <c r="QKT2676" s="113"/>
      <c r="QKU2676" s="113"/>
      <c r="QKV2676" s="113"/>
      <c r="QKW2676" s="113"/>
      <c r="QKX2676" s="113"/>
      <c r="QKY2676" s="113"/>
      <c r="QKZ2676" s="113"/>
      <c r="QLA2676" s="113"/>
      <c r="QLB2676" s="113"/>
      <c r="QLC2676" s="113"/>
      <c r="QLD2676" s="113"/>
      <c r="QLE2676" s="113"/>
      <c r="QLF2676" s="113"/>
      <c r="QLG2676" s="113"/>
      <c r="QLH2676" s="113"/>
      <c r="QLI2676" s="113"/>
      <c r="QLJ2676" s="113"/>
      <c r="QLK2676" s="113"/>
      <c r="QLL2676" s="113"/>
      <c r="QLM2676" s="113"/>
      <c r="QLN2676" s="113"/>
      <c r="QLO2676" s="113"/>
      <c r="QLP2676" s="113"/>
      <c r="QLQ2676" s="113"/>
      <c r="QLR2676" s="113"/>
      <c r="QLS2676" s="113"/>
      <c r="QLT2676" s="113"/>
      <c r="QLU2676" s="113"/>
      <c r="QLV2676" s="113"/>
      <c r="QLW2676" s="113"/>
      <c r="QLX2676" s="113"/>
      <c r="QLY2676" s="113"/>
      <c r="QLZ2676" s="113"/>
      <c r="QMA2676" s="113"/>
      <c r="QMB2676" s="113"/>
      <c r="QMC2676" s="113"/>
      <c r="QMD2676" s="113"/>
      <c r="QME2676" s="113"/>
      <c r="QMF2676" s="113"/>
      <c r="QMG2676" s="113"/>
      <c r="QMH2676" s="113"/>
      <c r="QMI2676" s="113"/>
      <c r="QMJ2676" s="113"/>
      <c r="QMK2676" s="113"/>
      <c r="QML2676" s="113"/>
      <c r="QMM2676" s="113"/>
      <c r="QMN2676" s="113"/>
      <c r="QMO2676" s="113"/>
      <c r="QMP2676" s="113"/>
      <c r="QMQ2676" s="113"/>
      <c r="QMR2676" s="113"/>
      <c r="QMS2676" s="113"/>
      <c r="QMT2676" s="113"/>
      <c r="QMU2676" s="113"/>
      <c r="QMV2676" s="113"/>
      <c r="QMW2676" s="113"/>
      <c r="QMX2676" s="113"/>
      <c r="QMY2676" s="113"/>
      <c r="QMZ2676" s="113"/>
      <c r="QNA2676" s="113"/>
      <c r="QNB2676" s="113"/>
      <c r="QNC2676" s="113"/>
      <c r="QND2676" s="113"/>
      <c r="QNE2676" s="113"/>
      <c r="QNF2676" s="113"/>
      <c r="QNG2676" s="113"/>
      <c r="QNH2676" s="113"/>
      <c r="QNI2676" s="113"/>
      <c r="QNJ2676" s="113"/>
      <c r="QNK2676" s="113"/>
      <c r="QNL2676" s="113"/>
      <c r="QNM2676" s="113"/>
      <c r="QNN2676" s="113"/>
      <c r="QNO2676" s="113"/>
      <c r="QNP2676" s="113"/>
      <c r="QNQ2676" s="113"/>
      <c r="QNR2676" s="113"/>
      <c r="QNS2676" s="113"/>
      <c r="QNT2676" s="113"/>
      <c r="QNU2676" s="113"/>
      <c r="QNV2676" s="113"/>
      <c r="QNW2676" s="113"/>
      <c r="QNX2676" s="113"/>
      <c r="QNY2676" s="113"/>
      <c r="QNZ2676" s="113"/>
      <c r="QOA2676" s="113"/>
      <c r="QOB2676" s="113"/>
      <c r="QOC2676" s="113"/>
      <c r="QOD2676" s="113"/>
      <c r="QOE2676" s="113"/>
      <c r="QOF2676" s="113"/>
      <c r="QOG2676" s="113"/>
      <c r="QOH2676" s="113"/>
      <c r="QOI2676" s="113"/>
      <c r="QOJ2676" s="113"/>
      <c r="QOK2676" s="113"/>
      <c r="QOL2676" s="113"/>
      <c r="QOM2676" s="113"/>
      <c r="QON2676" s="113"/>
      <c r="QOO2676" s="113"/>
      <c r="QOP2676" s="113"/>
      <c r="QOQ2676" s="113"/>
      <c r="QOR2676" s="113"/>
      <c r="QOS2676" s="113"/>
      <c r="QOT2676" s="113"/>
      <c r="QOU2676" s="113"/>
      <c r="QOV2676" s="113"/>
      <c r="QOW2676" s="113"/>
      <c r="QOX2676" s="113"/>
      <c r="QOY2676" s="113"/>
      <c r="QOZ2676" s="113"/>
      <c r="QPA2676" s="113"/>
      <c r="QPB2676" s="113"/>
      <c r="QPC2676" s="113"/>
      <c r="QPD2676" s="113"/>
      <c r="QPE2676" s="113"/>
      <c r="QPF2676" s="113"/>
      <c r="QPG2676" s="113"/>
      <c r="QPH2676" s="113"/>
      <c r="QPI2676" s="113"/>
      <c r="QPJ2676" s="113"/>
      <c r="QPK2676" s="113"/>
      <c r="QPL2676" s="113"/>
      <c r="QPM2676" s="113"/>
      <c r="QPN2676" s="113"/>
      <c r="QPO2676" s="113"/>
      <c r="QPP2676" s="113"/>
      <c r="QPQ2676" s="113"/>
      <c r="QPR2676" s="113"/>
      <c r="QPS2676" s="113"/>
      <c r="QPT2676" s="113"/>
      <c r="QPU2676" s="113"/>
      <c r="QPV2676" s="113"/>
      <c r="QPW2676" s="113"/>
      <c r="QPX2676" s="113"/>
      <c r="QPY2676" s="113"/>
      <c r="QPZ2676" s="113"/>
      <c r="QQA2676" s="113"/>
      <c r="QQB2676" s="113"/>
      <c r="QQC2676" s="113"/>
      <c r="QQD2676" s="113"/>
      <c r="QQE2676" s="113"/>
      <c r="QQF2676" s="113"/>
      <c r="QQG2676" s="113"/>
      <c r="QQH2676" s="113"/>
      <c r="QQI2676" s="113"/>
      <c r="QQJ2676" s="113"/>
      <c r="QQK2676" s="113"/>
      <c r="QQL2676" s="113"/>
      <c r="QQM2676" s="113"/>
      <c r="QQN2676" s="113"/>
      <c r="QQO2676" s="113"/>
      <c r="QQP2676" s="113"/>
      <c r="QQQ2676" s="113"/>
      <c r="QQR2676" s="113"/>
      <c r="QQS2676" s="113"/>
      <c r="QQT2676" s="113"/>
      <c r="QQU2676" s="113"/>
      <c r="QQV2676" s="113"/>
      <c r="QQW2676" s="113"/>
      <c r="QQX2676" s="113"/>
      <c r="QQY2676" s="113"/>
      <c r="QQZ2676" s="113"/>
      <c r="QRA2676" s="113"/>
      <c r="QRB2676" s="113"/>
      <c r="QRC2676" s="113"/>
      <c r="QRD2676" s="113"/>
      <c r="QRE2676" s="113"/>
      <c r="QRF2676" s="113"/>
      <c r="QRG2676" s="113"/>
      <c r="QRH2676" s="113"/>
      <c r="QRI2676" s="113"/>
      <c r="QRJ2676" s="113"/>
      <c r="QRK2676" s="113"/>
      <c r="QRL2676" s="113"/>
      <c r="QRM2676" s="113"/>
      <c r="QRN2676" s="113"/>
      <c r="QRO2676" s="113"/>
      <c r="QRP2676" s="113"/>
      <c r="QRQ2676" s="113"/>
      <c r="QRR2676" s="113"/>
      <c r="QRS2676" s="113"/>
      <c r="QRT2676" s="113"/>
      <c r="QRU2676" s="113"/>
      <c r="QRV2676" s="113"/>
      <c r="QRW2676" s="113"/>
      <c r="QRX2676" s="113"/>
      <c r="QRY2676" s="113"/>
      <c r="QRZ2676" s="113"/>
      <c r="QSA2676" s="113"/>
      <c r="QSB2676" s="113"/>
      <c r="QSC2676" s="113"/>
      <c r="QSD2676" s="113"/>
      <c r="QSE2676" s="113"/>
      <c r="QSF2676" s="113"/>
      <c r="QSG2676" s="113"/>
      <c r="QSH2676" s="113"/>
      <c r="QSI2676" s="113"/>
      <c r="QSJ2676" s="113"/>
      <c r="QSK2676" s="113"/>
      <c r="QSL2676" s="113"/>
      <c r="QSM2676" s="113"/>
      <c r="QSN2676" s="113"/>
      <c r="QSO2676" s="113"/>
      <c r="QSP2676" s="113"/>
      <c r="QSQ2676" s="113"/>
      <c r="QSR2676" s="113"/>
      <c r="QSS2676" s="113"/>
      <c r="QST2676" s="113"/>
      <c r="QSU2676" s="113"/>
      <c r="QSV2676" s="113"/>
      <c r="QSW2676" s="113"/>
      <c r="QSX2676" s="113"/>
      <c r="QSY2676" s="113"/>
      <c r="QSZ2676" s="113"/>
      <c r="QTA2676" s="113"/>
      <c r="QTB2676" s="113"/>
      <c r="QTC2676" s="113"/>
      <c r="QTD2676" s="113"/>
      <c r="QTE2676" s="113"/>
      <c r="QTF2676" s="113"/>
      <c r="QTG2676" s="113"/>
      <c r="QTH2676" s="113"/>
      <c r="QTI2676" s="113"/>
      <c r="QTJ2676" s="113"/>
      <c r="QTK2676" s="113"/>
      <c r="QTL2676" s="113"/>
      <c r="QTM2676" s="113"/>
      <c r="QTN2676" s="113"/>
      <c r="QTO2676" s="113"/>
      <c r="QTP2676" s="113"/>
      <c r="QTQ2676" s="113"/>
      <c r="QTR2676" s="113"/>
      <c r="QTS2676" s="113"/>
      <c r="QTT2676" s="113"/>
      <c r="QTU2676" s="113"/>
      <c r="QTV2676" s="113"/>
      <c r="QTW2676" s="113"/>
      <c r="QTX2676" s="113"/>
      <c r="QTY2676" s="113"/>
      <c r="QTZ2676" s="113"/>
      <c r="QUA2676" s="113"/>
      <c r="QUB2676" s="113"/>
      <c r="QUC2676" s="113"/>
      <c r="QUD2676" s="113"/>
      <c r="QUE2676" s="113"/>
      <c r="QUF2676" s="113"/>
      <c r="QUG2676" s="113"/>
      <c r="QUH2676" s="113"/>
      <c r="QUI2676" s="113"/>
      <c r="QUJ2676" s="113"/>
      <c r="QUK2676" s="113"/>
      <c r="QUL2676" s="113"/>
      <c r="QUM2676" s="113"/>
      <c r="QUN2676" s="113"/>
      <c r="QUO2676" s="113"/>
      <c r="QUP2676" s="113"/>
      <c r="QUQ2676" s="113"/>
      <c r="QUR2676" s="113"/>
      <c r="QUS2676" s="113"/>
      <c r="QUT2676" s="113"/>
      <c r="QUU2676" s="113"/>
      <c r="QUV2676" s="113"/>
      <c r="QUW2676" s="113"/>
      <c r="QUX2676" s="113"/>
      <c r="QUY2676" s="113"/>
      <c r="QUZ2676" s="113"/>
      <c r="QVA2676" s="113"/>
      <c r="QVB2676" s="113"/>
      <c r="QVC2676" s="113"/>
      <c r="QVD2676" s="113"/>
      <c r="QVE2676" s="113"/>
      <c r="QVF2676" s="113"/>
      <c r="QVG2676" s="113"/>
      <c r="QVH2676" s="113"/>
      <c r="QVI2676" s="113"/>
      <c r="QVJ2676" s="113"/>
      <c r="QVK2676" s="113"/>
      <c r="QVL2676" s="113"/>
      <c r="QVM2676" s="113"/>
      <c r="QVN2676" s="113"/>
      <c r="QVO2676" s="113"/>
      <c r="QVP2676" s="113"/>
      <c r="QVQ2676" s="113"/>
      <c r="QVR2676" s="113"/>
      <c r="QVS2676" s="113"/>
      <c r="QVT2676" s="113"/>
      <c r="QVU2676" s="113"/>
      <c r="QVV2676" s="113"/>
      <c r="QVW2676" s="113"/>
      <c r="QVX2676" s="113"/>
      <c r="QVY2676" s="113"/>
      <c r="QVZ2676" s="113"/>
      <c r="QWA2676" s="113"/>
      <c r="QWB2676" s="113"/>
      <c r="QWC2676" s="113"/>
      <c r="QWD2676" s="113"/>
      <c r="QWE2676" s="113"/>
      <c r="QWF2676" s="113"/>
      <c r="QWG2676" s="113"/>
      <c r="QWH2676" s="113"/>
      <c r="QWI2676" s="113"/>
      <c r="QWJ2676" s="113"/>
      <c r="QWK2676" s="113"/>
      <c r="QWL2676" s="113"/>
      <c r="QWM2676" s="113"/>
      <c r="QWN2676" s="113"/>
      <c r="QWO2676" s="113"/>
      <c r="QWP2676" s="113"/>
      <c r="QWQ2676" s="113"/>
      <c r="QWR2676" s="113"/>
      <c r="QWS2676" s="113"/>
      <c r="QWT2676" s="113"/>
      <c r="QWU2676" s="113"/>
      <c r="QWV2676" s="113"/>
      <c r="QWW2676" s="113"/>
      <c r="QWX2676" s="113"/>
      <c r="QWY2676" s="113"/>
      <c r="QWZ2676" s="113"/>
      <c r="QXA2676" s="113"/>
      <c r="QXB2676" s="113"/>
      <c r="QXC2676" s="113"/>
      <c r="QXD2676" s="113"/>
      <c r="QXE2676" s="113"/>
      <c r="QXF2676" s="113"/>
      <c r="QXG2676" s="113"/>
      <c r="QXH2676" s="113"/>
      <c r="QXI2676" s="113"/>
      <c r="QXJ2676" s="113"/>
      <c r="QXK2676" s="113"/>
      <c r="QXL2676" s="113"/>
      <c r="QXM2676" s="113"/>
      <c r="QXN2676" s="113"/>
      <c r="QXO2676" s="113"/>
      <c r="QXP2676" s="113"/>
      <c r="QXQ2676" s="113"/>
      <c r="QXR2676" s="113"/>
      <c r="QXS2676" s="113"/>
      <c r="QXT2676" s="113"/>
      <c r="QXU2676" s="113"/>
      <c r="QXV2676" s="113"/>
      <c r="QXW2676" s="113"/>
      <c r="QXX2676" s="113"/>
      <c r="QXY2676" s="113"/>
      <c r="QXZ2676" s="113"/>
      <c r="QYA2676" s="113"/>
      <c r="QYB2676" s="113"/>
      <c r="QYC2676" s="113"/>
      <c r="QYD2676" s="113"/>
      <c r="QYE2676" s="113"/>
      <c r="QYF2676" s="113"/>
      <c r="QYG2676" s="113"/>
      <c r="QYH2676" s="113"/>
      <c r="QYI2676" s="113"/>
      <c r="QYJ2676" s="113"/>
      <c r="QYK2676" s="113"/>
      <c r="QYL2676" s="113"/>
      <c r="QYM2676" s="113"/>
      <c r="QYN2676" s="113"/>
      <c r="QYO2676" s="113"/>
      <c r="QYP2676" s="113"/>
      <c r="QYQ2676" s="113"/>
      <c r="QYR2676" s="113"/>
      <c r="QYS2676" s="113"/>
      <c r="QYT2676" s="113"/>
      <c r="QYU2676" s="113"/>
      <c r="QYV2676" s="113"/>
      <c r="QYW2676" s="113"/>
      <c r="QYX2676" s="113"/>
      <c r="QYY2676" s="113"/>
      <c r="QYZ2676" s="113"/>
      <c r="QZA2676" s="113"/>
      <c r="QZB2676" s="113"/>
      <c r="QZC2676" s="113"/>
      <c r="QZD2676" s="113"/>
      <c r="QZE2676" s="113"/>
      <c r="QZF2676" s="113"/>
      <c r="QZG2676" s="113"/>
      <c r="QZH2676" s="113"/>
      <c r="QZI2676" s="113"/>
      <c r="QZJ2676" s="113"/>
      <c r="QZK2676" s="113"/>
      <c r="QZL2676" s="113"/>
      <c r="QZM2676" s="113"/>
      <c r="QZN2676" s="113"/>
      <c r="QZO2676" s="113"/>
      <c r="QZP2676" s="113"/>
      <c r="QZQ2676" s="113"/>
      <c r="QZR2676" s="113"/>
      <c r="QZS2676" s="113"/>
      <c r="QZT2676" s="113"/>
      <c r="QZU2676" s="113"/>
      <c r="QZV2676" s="113"/>
      <c r="QZW2676" s="113"/>
      <c r="QZX2676" s="113"/>
      <c r="QZY2676" s="113"/>
      <c r="QZZ2676" s="113"/>
      <c r="RAA2676" s="113"/>
      <c r="RAB2676" s="113"/>
      <c r="RAC2676" s="113"/>
      <c r="RAD2676" s="113"/>
      <c r="RAE2676" s="113"/>
      <c r="RAF2676" s="113"/>
      <c r="RAG2676" s="113"/>
      <c r="RAH2676" s="113"/>
      <c r="RAI2676" s="113"/>
      <c r="RAJ2676" s="113"/>
      <c r="RAK2676" s="113"/>
      <c r="RAL2676" s="113"/>
      <c r="RAM2676" s="113"/>
      <c r="RAN2676" s="113"/>
      <c r="RAO2676" s="113"/>
      <c r="RAP2676" s="113"/>
      <c r="RAQ2676" s="113"/>
      <c r="RAR2676" s="113"/>
      <c r="RAS2676" s="113"/>
      <c r="RAT2676" s="113"/>
      <c r="RAU2676" s="113"/>
      <c r="RAV2676" s="113"/>
      <c r="RAW2676" s="113"/>
      <c r="RAX2676" s="113"/>
      <c r="RAY2676" s="113"/>
      <c r="RAZ2676" s="113"/>
      <c r="RBA2676" s="113"/>
      <c r="RBB2676" s="113"/>
      <c r="RBC2676" s="113"/>
      <c r="RBD2676" s="113"/>
      <c r="RBE2676" s="113"/>
      <c r="RBF2676" s="113"/>
      <c r="RBG2676" s="113"/>
      <c r="RBH2676" s="113"/>
      <c r="RBI2676" s="113"/>
      <c r="RBJ2676" s="113"/>
      <c r="RBK2676" s="113"/>
      <c r="RBL2676" s="113"/>
      <c r="RBM2676" s="113"/>
      <c r="RBN2676" s="113"/>
      <c r="RBO2676" s="113"/>
      <c r="RBP2676" s="113"/>
      <c r="RBQ2676" s="113"/>
      <c r="RBR2676" s="113"/>
      <c r="RBS2676" s="113"/>
      <c r="RBT2676" s="113"/>
      <c r="RBU2676" s="113"/>
      <c r="RBV2676" s="113"/>
      <c r="RBW2676" s="113"/>
      <c r="RBX2676" s="113"/>
      <c r="RBY2676" s="113"/>
      <c r="RBZ2676" s="113"/>
      <c r="RCA2676" s="113"/>
      <c r="RCB2676" s="113"/>
      <c r="RCC2676" s="113"/>
      <c r="RCD2676" s="113"/>
      <c r="RCE2676" s="113"/>
      <c r="RCF2676" s="113"/>
      <c r="RCG2676" s="113"/>
      <c r="RCH2676" s="113"/>
      <c r="RCI2676" s="113"/>
      <c r="RCJ2676" s="113"/>
      <c r="RCK2676" s="113"/>
      <c r="RCL2676" s="113"/>
      <c r="RCM2676" s="113"/>
      <c r="RCN2676" s="113"/>
      <c r="RCO2676" s="113"/>
      <c r="RCP2676" s="113"/>
      <c r="RCQ2676" s="113"/>
      <c r="RCR2676" s="113"/>
      <c r="RCS2676" s="113"/>
      <c r="RCT2676" s="113"/>
      <c r="RCU2676" s="113"/>
      <c r="RCV2676" s="113"/>
      <c r="RCW2676" s="113"/>
      <c r="RCX2676" s="113"/>
      <c r="RCY2676" s="113"/>
      <c r="RCZ2676" s="113"/>
      <c r="RDA2676" s="113"/>
      <c r="RDB2676" s="113"/>
      <c r="RDC2676" s="113"/>
      <c r="RDD2676" s="113"/>
      <c r="RDE2676" s="113"/>
      <c r="RDF2676" s="113"/>
      <c r="RDG2676" s="113"/>
      <c r="RDH2676" s="113"/>
      <c r="RDI2676" s="113"/>
      <c r="RDJ2676" s="113"/>
      <c r="RDK2676" s="113"/>
      <c r="RDL2676" s="113"/>
      <c r="RDM2676" s="113"/>
      <c r="RDN2676" s="113"/>
      <c r="RDO2676" s="113"/>
      <c r="RDP2676" s="113"/>
      <c r="RDQ2676" s="113"/>
      <c r="RDR2676" s="113"/>
      <c r="RDS2676" s="113"/>
      <c r="RDT2676" s="113"/>
      <c r="RDU2676" s="113"/>
      <c r="RDV2676" s="113"/>
      <c r="RDW2676" s="113"/>
      <c r="RDX2676" s="113"/>
      <c r="RDY2676" s="113"/>
      <c r="RDZ2676" s="113"/>
      <c r="REA2676" s="113"/>
      <c r="REB2676" s="113"/>
      <c r="REC2676" s="113"/>
      <c r="RED2676" s="113"/>
      <c r="REE2676" s="113"/>
      <c r="REF2676" s="113"/>
      <c r="REG2676" s="113"/>
      <c r="REH2676" s="113"/>
      <c r="REI2676" s="113"/>
      <c r="REJ2676" s="113"/>
      <c r="REK2676" s="113"/>
      <c r="REL2676" s="113"/>
      <c r="REM2676" s="113"/>
      <c r="REN2676" s="113"/>
      <c r="REO2676" s="113"/>
      <c r="REP2676" s="113"/>
      <c r="REQ2676" s="113"/>
      <c r="RER2676" s="113"/>
      <c r="RES2676" s="113"/>
      <c r="RET2676" s="113"/>
      <c r="REU2676" s="113"/>
      <c r="REV2676" s="113"/>
      <c r="REW2676" s="113"/>
      <c r="REX2676" s="113"/>
      <c r="REY2676" s="113"/>
      <c r="REZ2676" s="113"/>
      <c r="RFA2676" s="113"/>
      <c r="RFB2676" s="113"/>
      <c r="RFC2676" s="113"/>
      <c r="RFD2676" s="113"/>
      <c r="RFE2676" s="113"/>
      <c r="RFF2676" s="113"/>
      <c r="RFG2676" s="113"/>
      <c r="RFH2676" s="113"/>
      <c r="RFI2676" s="113"/>
      <c r="RFJ2676" s="113"/>
      <c r="RFK2676" s="113"/>
      <c r="RFL2676" s="113"/>
      <c r="RFM2676" s="113"/>
      <c r="RFN2676" s="113"/>
      <c r="RFO2676" s="113"/>
      <c r="RFP2676" s="113"/>
      <c r="RFQ2676" s="113"/>
      <c r="RFR2676" s="113"/>
      <c r="RFS2676" s="113"/>
      <c r="RFT2676" s="113"/>
      <c r="RFU2676" s="113"/>
      <c r="RFV2676" s="113"/>
      <c r="RFW2676" s="113"/>
      <c r="RFX2676" s="113"/>
      <c r="RFY2676" s="113"/>
      <c r="RFZ2676" s="113"/>
      <c r="RGA2676" s="113"/>
      <c r="RGB2676" s="113"/>
      <c r="RGC2676" s="113"/>
      <c r="RGD2676" s="113"/>
      <c r="RGE2676" s="113"/>
      <c r="RGF2676" s="113"/>
      <c r="RGG2676" s="113"/>
      <c r="RGH2676" s="113"/>
      <c r="RGI2676" s="113"/>
      <c r="RGJ2676" s="113"/>
      <c r="RGK2676" s="113"/>
      <c r="RGL2676" s="113"/>
      <c r="RGM2676" s="113"/>
      <c r="RGN2676" s="113"/>
      <c r="RGO2676" s="113"/>
      <c r="RGP2676" s="113"/>
      <c r="RGQ2676" s="113"/>
      <c r="RGR2676" s="113"/>
      <c r="RGS2676" s="113"/>
      <c r="RGT2676" s="113"/>
      <c r="RGU2676" s="113"/>
      <c r="RGV2676" s="113"/>
      <c r="RGW2676" s="113"/>
      <c r="RGX2676" s="113"/>
      <c r="RGY2676" s="113"/>
      <c r="RGZ2676" s="113"/>
      <c r="RHA2676" s="113"/>
      <c r="RHB2676" s="113"/>
      <c r="RHC2676" s="113"/>
      <c r="RHD2676" s="113"/>
      <c r="RHE2676" s="113"/>
      <c r="RHF2676" s="113"/>
      <c r="RHG2676" s="113"/>
      <c r="RHH2676" s="113"/>
      <c r="RHI2676" s="113"/>
      <c r="RHJ2676" s="113"/>
      <c r="RHK2676" s="113"/>
      <c r="RHL2676" s="113"/>
      <c r="RHM2676" s="113"/>
      <c r="RHN2676" s="113"/>
      <c r="RHO2676" s="113"/>
      <c r="RHP2676" s="113"/>
      <c r="RHQ2676" s="113"/>
      <c r="RHR2676" s="113"/>
      <c r="RHS2676" s="113"/>
      <c r="RHT2676" s="113"/>
      <c r="RHU2676" s="113"/>
      <c r="RHV2676" s="113"/>
      <c r="RHW2676" s="113"/>
      <c r="RHX2676" s="113"/>
      <c r="RHY2676" s="113"/>
      <c r="RHZ2676" s="113"/>
      <c r="RIA2676" s="113"/>
      <c r="RIB2676" s="113"/>
      <c r="RIC2676" s="113"/>
      <c r="RID2676" s="113"/>
      <c r="RIE2676" s="113"/>
      <c r="RIF2676" s="113"/>
      <c r="RIG2676" s="113"/>
      <c r="RIH2676" s="113"/>
      <c r="RII2676" s="113"/>
      <c r="RIJ2676" s="113"/>
      <c r="RIK2676" s="113"/>
      <c r="RIL2676" s="113"/>
      <c r="RIM2676" s="113"/>
      <c r="RIN2676" s="113"/>
      <c r="RIO2676" s="113"/>
      <c r="RIP2676" s="113"/>
      <c r="RIQ2676" s="113"/>
      <c r="RIR2676" s="113"/>
      <c r="RIS2676" s="113"/>
      <c r="RIT2676" s="113"/>
      <c r="RIU2676" s="113"/>
      <c r="RIV2676" s="113"/>
      <c r="RIW2676" s="113"/>
      <c r="RIX2676" s="113"/>
      <c r="RIY2676" s="113"/>
      <c r="RIZ2676" s="113"/>
      <c r="RJA2676" s="113"/>
      <c r="RJB2676" s="113"/>
      <c r="RJC2676" s="113"/>
      <c r="RJD2676" s="113"/>
      <c r="RJE2676" s="113"/>
      <c r="RJF2676" s="113"/>
      <c r="RJG2676" s="113"/>
      <c r="RJH2676" s="113"/>
      <c r="RJI2676" s="113"/>
      <c r="RJJ2676" s="113"/>
      <c r="RJK2676" s="113"/>
      <c r="RJL2676" s="113"/>
      <c r="RJM2676" s="113"/>
      <c r="RJN2676" s="113"/>
      <c r="RJO2676" s="113"/>
      <c r="RJP2676" s="113"/>
      <c r="RJQ2676" s="113"/>
      <c r="RJR2676" s="113"/>
      <c r="RJS2676" s="113"/>
      <c r="RJT2676" s="113"/>
      <c r="RJU2676" s="113"/>
      <c r="RJV2676" s="113"/>
      <c r="RJW2676" s="113"/>
      <c r="RJX2676" s="113"/>
      <c r="RJY2676" s="113"/>
      <c r="RJZ2676" s="113"/>
      <c r="RKA2676" s="113"/>
      <c r="RKB2676" s="113"/>
      <c r="RKC2676" s="113"/>
      <c r="RKD2676" s="113"/>
      <c r="RKE2676" s="113"/>
      <c r="RKF2676" s="113"/>
      <c r="RKG2676" s="113"/>
      <c r="RKH2676" s="113"/>
      <c r="RKI2676" s="113"/>
      <c r="RKJ2676" s="113"/>
      <c r="RKK2676" s="113"/>
      <c r="RKL2676" s="113"/>
      <c r="RKM2676" s="113"/>
      <c r="RKN2676" s="113"/>
      <c r="RKO2676" s="113"/>
      <c r="RKP2676" s="113"/>
      <c r="RKQ2676" s="113"/>
      <c r="RKR2676" s="113"/>
      <c r="RKS2676" s="113"/>
      <c r="RKT2676" s="113"/>
      <c r="RKU2676" s="113"/>
      <c r="RKV2676" s="113"/>
      <c r="RKW2676" s="113"/>
      <c r="RKX2676" s="113"/>
      <c r="RKY2676" s="113"/>
      <c r="RKZ2676" s="113"/>
      <c r="RLA2676" s="113"/>
      <c r="RLB2676" s="113"/>
      <c r="RLC2676" s="113"/>
      <c r="RLD2676" s="113"/>
      <c r="RLE2676" s="113"/>
      <c r="RLF2676" s="113"/>
      <c r="RLG2676" s="113"/>
      <c r="RLH2676" s="113"/>
      <c r="RLI2676" s="113"/>
      <c r="RLJ2676" s="113"/>
      <c r="RLK2676" s="113"/>
      <c r="RLL2676" s="113"/>
      <c r="RLM2676" s="113"/>
      <c r="RLN2676" s="113"/>
      <c r="RLO2676" s="113"/>
      <c r="RLP2676" s="113"/>
      <c r="RLQ2676" s="113"/>
      <c r="RLR2676" s="113"/>
      <c r="RLS2676" s="113"/>
      <c r="RLT2676" s="113"/>
      <c r="RLU2676" s="113"/>
      <c r="RLV2676" s="113"/>
      <c r="RLW2676" s="113"/>
      <c r="RLX2676" s="113"/>
      <c r="RLY2676" s="113"/>
      <c r="RLZ2676" s="113"/>
      <c r="RMA2676" s="113"/>
      <c r="RMB2676" s="113"/>
      <c r="RMC2676" s="113"/>
      <c r="RMD2676" s="113"/>
      <c r="RME2676" s="113"/>
      <c r="RMF2676" s="113"/>
      <c r="RMG2676" s="113"/>
      <c r="RMH2676" s="113"/>
      <c r="RMI2676" s="113"/>
      <c r="RMJ2676" s="113"/>
      <c r="RMK2676" s="113"/>
      <c r="RML2676" s="113"/>
      <c r="RMM2676" s="113"/>
      <c r="RMN2676" s="113"/>
      <c r="RMO2676" s="113"/>
      <c r="RMP2676" s="113"/>
      <c r="RMQ2676" s="113"/>
      <c r="RMR2676" s="113"/>
      <c r="RMS2676" s="113"/>
      <c r="RMT2676" s="113"/>
      <c r="RMU2676" s="113"/>
      <c r="RMV2676" s="113"/>
      <c r="RMW2676" s="113"/>
      <c r="RMX2676" s="113"/>
      <c r="RMY2676" s="113"/>
      <c r="RMZ2676" s="113"/>
      <c r="RNA2676" s="113"/>
      <c r="RNB2676" s="113"/>
      <c r="RNC2676" s="113"/>
      <c r="RND2676" s="113"/>
      <c r="RNE2676" s="113"/>
      <c r="RNF2676" s="113"/>
      <c r="RNG2676" s="113"/>
      <c r="RNH2676" s="113"/>
      <c r="RNI2676" s="113"/>
      <c r="RNJ2676" s="113"/>
      <c r="RNK2676" s="113"/>
      <c r="RNL2676" s="113"/>
      <c r="RNM2676" s="113"/>
      <c r="RNN2676" s="113"/>
      <c r="RNO2676" s="113"/>
      <c r="RNP2676" s="113"/>
      <c r="RNQ2676" s="113"/>
      <c r="RNR2676" s="113"/>
      <c r="RNS2676" s="113"/>
      <c r="RNT2676" s="113"/>
      <c r="RNU2676" s="113"/>
      <c r="RNV2676" s="113"/>
      <c r="RNW2676" s="113"/>
      <c r="RNX2676" s="113"/>
      <c r="RNY2676" s="113"/>
      <c r="RNZ2676" s="113"/>
      <c r="ROA2676" s="113"/>
      <c r="ROB2676" s="113"/>
      <c r="ROC2676" s="113"/>
      <c r="ROD2676" s="113"/>
      <c r="ROE2676" s="113"/>
      <c r="ROF2676" s="113"/>
      <c r="ROG2676" s="113"/>
      <c r="ROH2676" s="113"/>
      <c r="ROI2676" s="113"/>
      <c r="ROJ2676" s="113"/>
      <c r="ROK2676" s="113"/>
      <c r="ROL2676" s="113"/>
      <c r="ROM2676" s="113"/>
      <c r="RON2676" s="113"/>
      <c r="ROO2676" s="113"/>
      <c r="ROP2676" s="113"/>
      <c r="ROQ2676" s="113"/>
      <c r="ROR2676" s="113"/>
      <c r="ROS2676" s="113"/>
      <c r="ROT2676" s="113"/>
      <c r="ROU2676" s="113"/>
      <c r="ROV2676" s="113"/>
      <c r="ROW2676" s="113"/>
      <c r="ROX2676" s="113"/>
      <c r="ROY2676" s="113"/>
      <c r="ROZ2676" s="113"/>
      <c r="RPA2676" s="113"/>
      <c r="RPB2676" s="113"/>
      <c r="RPC2676" s="113"/>
      <c r="RPD2676" s="113"/>
      <c r="RPE2676" s="113"/>
      <c r="RPF2676" s="113"/>
      <c r="RPG2676" s="113"/>
      <c r="RPH2676" s="113"/>
      <c r="RPI2676" s="113"/>
      <c r="RPJ2676" s="113"/>
      <c r="RPK2676" s="113"/>
      <c r="RPL2676" s="113"/>
      <c r="RPM2676" s="113"/>
      <c r="RPN2676" s="113"/>
      <c r="RPO2676" s="113"/>
      <c r="RPP2676" s="113"/>
      <c r="RPQ2676" s="113"/>
      <c r="RPR2676" s="113"/>
      <c r="RPS2676" s="113"/>
      <c r="RPT2676" s="113"/>
      <c r="RPU2676" s="113"/>
      <c r="RPV2676" s="113"/>
      <c r="RPW2676" s="113"/>
      <c r="RPX2676" s="113"/>
      <c r="RPY2676" s="113"/>
      <c r="RPZ2676" s="113"/>
      <c r="RQA2676" s="113"/>
      <c r="RQB2676" s="113"/>
      <c r="RQC2676" s="113"/>
      <c r="RQD2676" s="113"/>
      <c r="RQE2676" s="113"/>
      <c r="RQF2676" s="113"/>
      <c r="RQG2676" s="113"/>
      <c r="RQH2676" s="113"/>
      <c r="RQI2676" s="113"/>
      <c r="RQJ2676" s="113"/>
      <c r="RQK2676" s="113"/>
      <c r="RQL2676" s="113"/>
      <c r="RQM2676" s="113"/>
      <c r="RQN2676" s="113"/>
      <c r="RQO2676" s="113"/>
      <c r="RQP2676" s="113"/>
      <c r="RQQ2676" s="113"/>
      <c r="RQR2676" s="113"/>
      <c r="RQS2676" s="113"/>
      <c r="RQT2676" s="113"/>
      <c r="RQU2676" s="113"/>
      <c r="RQV2676" s="113"/>
      <c r="RQW2676" s="113"/>
      <c r="RQX2676" s="113"/>
      <c r="RQY2676" s="113"/>
      <c r="RQZ2676" s="113"/>
      <c r="RRA2676" s="113"/>
      <c r="RRB2676" s="113"/>
      <c r="RRC2676" s="113"/>
      <c r="RRD2676" s="113"/>
      <c r="RRE2676" s="113"/>
      <c r="RRF2676" s="113"/>
      <c r="RRG2676" s="113"/>
      <c r="RRH2676" s="113"/>
      <c r="RRI2676" s="113"/>
      <c r="RRJ2676" s="113"/>
      <c r="RRK2676" s="113"/>
      <c r="RRL2676" s="113"/>
      <c r="RRM2676" s="113"/>
      <c r="RRN2676" s="113"/>
      <c r="RRO2676" s="113"/>
      <c r="RRP2676" s="113"/>
      <c r="RRQ2676" s="113"/>
      <c r="RRR2676" s="113"/>
      <c r="RRS2676" s="113"/>
      <c r="RRT2676" s="113"/>
      <c r="RRU2676" s="113"/>
      <c r="RRV2676" s="113"/>
      <c r="RRW2676" s="113"/>
      <c r="RRX2676" s="113"/>
      <c r="RRY2676" s="113"/>
      <c r="RRZ2676" s="113"/>
      <c r="RSA2676" s="113"/>
      <c r="RSB2676" s="113"/>
      <c r="RSC2676" s="113"/>
      <c r="RSD2676" s="113"/>
      <c r="RSE2676" s="113"/>
      <c r="RSF2676" s="113"/>
      <c r="RSG2676" s="113"/>
      <c r="RSH2676" s="113"/>
      <c r="RSI2676" s="113"/>
      <c r="RSJ2676" s="113"/>
      <c r="RSK2676" s="113"/>
      <c r="RSL2676" s="113"/>
      <c r="RSM2676" s="113"/>
      <c r="RSN2676" s="113"/>
      <c r="RSO2676" s="113"/>
      <c r="RSP2676" s="113"/>
      <c r="RSQ2676" s="113"/>
      <c r="RSR2676" s="113"/>
      <c r="RSS2676" s="113"/>
      <c r="RST2676" s="113"/>
      <c r="RSU2676" s="113"/>
      <c r="RSV2676" s="113"/>
      <c r="RSW2676" s="113"/>
      <c r="RSX2676" s="113"/>
      <c r="RSY2676" s="113"/>
      <c r="RSZ2676" s="113"/>
      <c r="RTA2676" s="113"/>
      <c r="RTB2676" s="113"/>
      <c r="RTC2676" s="113"/>
      <c r="RTD2676" s="113"/>
      <c r="RTE2676" s="113"/>
      <c r="RTF2676" s="113"/>
      <c r="RTG2676" s="113"/>
      <c r="RTH2676" s="113"/>
      <c r="RTI2676" s="113"/>
      <c r="RTJ2676" s="113"/>
      <c r="RTK2676" s="113"/>
      <c r="RTL2676" s="113"/>
      <c r="RTM2676" s="113"/>
      <c r="RTN2676" s="113"/>
      <c r="RTO2676" s="113"/>
      <c r="RTP2676" s="113"/>
      <c r="RTQ2676" s="113"/>
      <c r="RTR2676" s="113"/>
      <c r="RTS2676" s="113"/>
      <c r="RTT2676" s="113"/>
      <c r="RTU2676" s="113"/>
      <c r="RTV2676" s="113"/>
      <c r="RTW2676" s="113"/>
      <c r="RTX2676" s="113"/>
      <c r="RTY2676" s="113"/>
      <c r="RTZ2676" s="113"/>
      <c r="RUA2676" s="113"/>
      <c r="RUB2676" s="113"/>
      <c r="RUC2676" s="113"/>
      <c r="RUD2676" s="113"/>
      <c r="RUE2676" s="113"/>
      <c r="RUF2676" s="113"/>
      <c r="RUG2676" s="113"/>
      <c r="RUH2676" s="113"/>
      <c r="RUI2676" s="113"/>
      <c r="RUJ2676" s="113"/>
      <c r="RUK2676" s="113"/>
      <c r="RUL2676" s="113"/>
      <c r="RUM2676" s="113"/>
      <c r="RUN2676" s="113"/>
      <c r="RUO2676" s="113"/>
      <c r="RUP2676" s="113"/>
      <c r="RUQ2676" s="113"/>
      <c r="RUR2676" s="113"/>
      <c r="RUS2676" s="113"/>
      <c r="RUT2676" s="113"/>
      <c r="RUU2676" s="113"/>
      <c r="RUV2676" s="113"/>
      <c r="RUW2676" s="113"/>
      <c r="RUX2676" s="113"/>
      <c r="RUY2676" s="113"/>
      <c r="RUZ2676" s="113"/>
      <c r="RVA2676" s="113"/>
      <c r="RVB2676" s="113"/>
      <c r="RVC2676" s="113"/>
      <c r="RVD2676" s="113"/>
      <c r="RVE2676" s="113"/>
      <c r="RVF2676" s="113"/>
      <c r="RVG2676" s="113"/>
      <c r="RVH2676" s="113"/>
      <c r="RVI2676" s="113"/>
      <c r="RVJ2676" s="113"/>
      <c r="RVK2676" s="113"/>
      <c r="RVL2676" s="113"/>
      <c r="RVM2676" s="113"/>
      <c r="RVN2676" s="113"/>
      <c r="RVO2676" s="113"/>
      <c r="RVP2676" s="113"/>
      <c r="RVQ2676" s="113"/>
      <c r="RVR2676" s="113"/>
      <c r="RVS2676" s="113"/>
      <c r="RVT2676" s="113"/>
      <c r="RVU2676" s="113"/>
      <c r="RVV2676" s="113"/>
      <c r="RVW2676" s="113"/>
      <c r="RVX2676" s="113"/>
      <c r="RVY2676" s="113"/>
      <c r="RVZ2676" s="113"/>
      <c r="RWA2676" s="113"/>
      <c r="RWB2676" s="113"/>
      <c r="RWC2676" s="113"/>
      <c r="RWD2676" s="113"/>
      <c r="RWE2676" s="113"/>
      <c r="RWF2676" s="113"/>
      <c r="RWG2676" s="113"/>
      <c r="RWH2676" s="113"/>
      <c r="RWI2676" s="113"/>
      <c r="RWJ2676" s="113"/>
      <c r="RWK2676" s="113"/>
      <c r="RWL2676" s="113"/>
      <c r="RWM2676" s="113"/>
      <c r="RWN2676" s="113"/>
      <c r="RWO2676" s="113"/>
      <c r="RWP2676" s="113"/>
      <c r="RWQ2676" s="113"/>
      <c r="RWR2676" s="113"/>
      <c r="RWS2676" s="113"/>
      <c r="RWT2676" s="113"/>
      <c r="RWU2676" s="113"/>
      <c r="RWV2676" s="113"/>
      <c r="RWW2676" s="113"/>
      <c r="RWX2676" s="113"/>
      <c r="RWY2676" s="113"/>
      <c r="RWZ2676" s="113"/>
      <c r="RXA2676" s="113"/>
      <c r="RXB2676" s="113"/>
      <c r="RXC2676" s="113"/>
      <c r="RXD2676" s="113"/>
      <c r="RXE2676" s="113"/>
      <c r="RXF2676" s="113"/>
      <c r="RXG2676" s="113"/>
      <c r="RXH2676" s="113"/>
      <c r="RXI2676" s="113"/>
      <c r="RXJ2676" s="113"/>
      <c r="RXK2676" s="113"/>
      <c r="RXL2676" s="113"/>
      <c r="RXM2676" s="113"/>
      <c r="RXN2676" s="113"/>
      <c r="RXO2676" s="113"/>
      <c r="RXP2676" s="113"/>
      <c r="RXQ2676" s="113"/>
      <c r="RXR2676" s="113"/>
      <c r="RXS2676" s="113"/>
      <c r="RXT2676" s="113"/>
      <c r="RXU2676" s="113"/>
      <c r="RXV2676" s="113"/>
      <c r="RXW2676" s="113"/>
      <c r="RXX2676" s="113"/>
      <c r="RXY2676" s="113"/>
      <c r="RXZ2676" s="113"/>
      <c r="RYA2676" s="113"/>
      <c r="RYB2676" s="113"/>
      <c r="RYC2676" s="113"/>
      <c r="RYD2676" s="113"/>
      <c r="RYE2676" s="113"/>
      <c r="RYF2676" s="113"/>
      <c r="RYG2676" s="113"/>
      <c r="RYH2676" s="113"/>
      <c r="RYI2676" s="113"/>
      <c r="RYJ2676" s="113"/>
      <c r="RYK2676" s="113"/>
      <c r="RYL2676" s="113"/>
      <c r="RYM2676" s="113"/>
      <c r="RYN2676" s="113"/>
      <c r="RYO2676" s="113"/>
      <c r="RYP2676" s="113"/>
      <c r="RYQ2676" s="113"/>
      <c r="RYR2676" s="113"/>
      <c r="RYS2676" s="113"/>
      <c r="RYT2676" s="113"/>
      <c r="RYU2676" s="113"/>
      <c r="RYV2676" s="113"/>
      <c r="RYW2676" s="113"/>
      <c r="RYX2676" s="113"/>
      <c r="RYY2676" s="113"/>
      <c r="RYZ2676" s="113"/>
      <c r="RZA2676" s="113"/>
      <c r="RZB2676" s="113"/>
      <c r="RZC2676" s="113"/>
      <c r="RZD2676" s="113"/>
      <c r="RZE2676" s="113"/>
      <c r="RZF2676" s="113"/>
      <c r="RZG2676" s="113"/>
      <c r="RZH2676" s="113"/>
      <c r="RZI2676" s="113"/>
      <c r="RZJ2676" s="113"/>
      <c r="RZK2676" s="113"/>
      <c r="RZL2676" s="113"/>
      <c r="RZM2676" s="113"/>
      <c r="RZN2676" s="113"/>
      <c r="RZO2676" s="113"/>
      <c r="RZP2676" s="113"/>
      <c r="RZQ2676" s="113"/>
      <c r="RZR2676" s="113"/>
      <c r="RZS2676" s="113"/>
      <c r="RZT2676" s="113"/>
      <c r="RZU2676" s="113"/>
      <c r="RZV2676" s="113"/>
      <c r="RZW2676" s="113"/>
      <c r="RZX2676" s="113"/>
      <c r="RZY2676" s="113"/>
      <c r="RZZ2676" s="113"/>
      <c r="SAA2676" s="113"/>
      <c r="SAB2676" s="113"/>
      <c r="SAC2676" s="113"/>
      <c r="SAD2676" s="113"/>
      <c r="SAE2676" s="113"/>
      <c r="SAF2676" s="113"/>
      <c r="SAG2676" s="113"/>
      <c r="SAH2676" s="113"/>
      <c r="SAI2676" s="113"/>
      <c r="SAJ2676" s="113"/>
      <c r="SAK2676" s="113"/>
      <c r="SAL2676" s="113"/>
      <c r="SAM2676" s="113"/>
      <c r="SAN2676" s="113"/>
      <c r="SAO2676" s="113"/>
      <c r="SAP2676" s="113"/>
      <c r="SAQ2676" s="113"/>
      <c r="SAR2676" s="113"/>
      <c r="SAS2676" s="113"/>
      <c r="SAT2676" s="113"/>
      <c r="SAU2676" s="113"/>
      <c r="SAV2676" s="113"/>
      <c r="SAW2676" s="113"/>
      <c r="SAX2676" s="113"/>
      <c r="SAY2676" s="113"/>
      <c r="SAZ2676" s="113"/>
      <c r="SBA2676" s="113"/>
      <c r="SBB2676" s="113"/>
      <c r="SBC2676" s="113"/>
      <c r="SBD2676" s="113"/>
      <c r="SBE2676" s="113"/>
      <c r="SBF2676" s="113"/>
      <c r="SBG2676" s="113"/>
      <c r="SBH2676" s="113"/>
      <c r="SBI2676" s="113"/>
      <c r="SBJ2676" s="113"/>
      <c r="SBK2676" s="113"/>
      <c r="SBL2676" s="113"/>
      <c r="SBM2676" s="113"/>
      <c r="SBN2676" s="113"/>
      <c r="SBO2676" s="113"/>
      <c r="SBP2676" s="113"/>
      <c r="SBQ2676" s="113"/>
      <c r="SBR2676" s="113"/>
      <c r="SBS2676" s="113"/>
      <c r="SBT2676" s="113"/>
      <c r="SBU2676" s="113"/>
      <c r="SBV2676" s="113"/>
      <c r="SBW2676" s="113"/>
      <c r="SBX2676" s="113"/>
      <c r="SBY2676" s="113"/>
      <c r="SBZ2676" s="113"/>
      <c r="SCA2676" s="113"/>
      <c r="SCB2676" s="113"/>
      <c r="SCC2676" s="113"/>
      <c r="SCD2676" s="113"/>
      <c r="SCE2676" s="113"/>
      <c r="SCF2676" s="113"/>
      <c r="SCG2676" s="113"/>
      <c r="SCH2676" s="113"/>
      <c r="SCI2676" s="113"/>
      <c r="SCJ2676" s="113"/>
      <c r="SCK2676" s="113"/>
      <c r="SCL2676" s="113"/>
      <c r="SCM2676" s="113"/>
      <c r="SCN2676" s="113"/>
      <c r="SCO2676" s="113"/>
      <c r="SCP2676" s="113"/>
      <c r="SCQ2676" s="113"/>
      <c r="SCR2676" s="113"/>
      <c r="SCS2676" s="113"/>
      <c r="SCT2676" s="113"/>
      <c r="SCU2676" s="113"/>
      <c r="SCV2676" s="113"/>
      <c r="SCW2676" s="113"/>
      <c r="SCX2676" s="113"/>
      <c r="SCY2676" s="113"/>
      <c r="SCZ2676" s="113"/>
      <c r="SDA2676" s="113"/>
      <c r="SDB2676" s="113"/>
      <c r="SDC2676" s="113"/>
      <c r="SDD2676" s="113"/>
      <c r="SDE2676" s="113"/>
      <c r="SDF2676" s="113"/>
      <c r="SDG2676" s="113"/>
      <c r="SDH2676" s="113"/>
      <c r="SDI2676" s="113"/>
      <c r="SDJ2676" s="113"/>
      <c r="SDK2676" s="113"/>
      <c r="SDL2676" s="113"/>
      <c r="SDM2676" s="113"/>
      <c r="SDN2676" s="113"/>
      <c r="SDO2676" s="113"/>
      <c r="SDP2676" s="113"/>
      <c r="SDQ2676" s="113"/>
      <c r="SDR2676" s="113"/>
      <c r="SDS2676" s="113"/>
      <c r="SDT2676" s="113"/>
      <c r="SDU2676" s="113"/>
      <c r="SDV2676" s="113"/>
      <c r="SDW2676" s="113"/>
      <c r="SDX2676" s="113"/>
      <c r="SDY2676" s="113"/>
      <c r="SDZ2676" s="113"/>
      <c r="SEA2676" s="113"/>
      <c r="SEB2676" s="113"/>
      <c r="SEC2676" s="113"/>
      <c r="SED2676" s="113"/>
      <c r="SEE2676" s="113"/>
      <c r="SEF2676" s="113"/>
      <c r="SEG2676" s="113"/>
      <c r="SEH2676" s="113"/>
      <c r="SEI2676" s="113"/>
      <c r="SEJ2676" s="113"/>
      <c r="SEK2676" s="113"/>
      <c r="SEL2676" s="113"/>
      <c r="SEM2676" s="113"/>
      <c r="SEN2676" s="113"/>
      <c r="SEO2676" s="113"/>
      <c r="SEP2676" s="113"/>
      <c r="SEQ2676" s="113"/>
      <c r="SER2676" s="113"/>
      <c r="SES2676" s="113"/>
      <c r="SET2676" s="113"/>
      <c r="SEU2676" s="113"/>
      <c r="SEV2676" s="113"/>
      <c r="SEW2676" s="113"/>
      <c r="SEX2676" s="113"/>
      <c r="SEY2676" s="113"/>
      <c r="SEZ2676" s="113"/>
      <c r="SFA2676" s="113"/>
      <c r="SFB2676" s="113"/>
      <c r="SFC2676" s="113"/>
      <c r="SFD2676" s="113"/>
      <c r="SFE2676" s="113"/>
      <c r="SFF2676" s="113"/>
      <c r="SFG2676" s="113"/>
      <c r="SFH2676" s="113"/>
      <c r="SFI2676" s="113"/>
      <c r="SFJ2676" s="113"/>
      <c r="SFK2676" s="113"/>
      <c r="SFL2676" s="113"/>
      <c r="SFM2676" s="113"/>
      <c r="SFN2676" s="113"/>
      <c r="SFO2676" s="113"/>
      <c r="SFP2676" s="113"/>
      <c r="SFQ2676" s="113"/>
      <c r="SFR2676" s="113"/>
      <c r="SFS2676" s="113"/>
      <c r="SFT2676" s="113"/>
      <c r="SFU2676" s="113"/>
      <c r="SFV2676" s="113"/>
      <c r="SFW2676" s="113"/>
      <c r="SFX2676" s="113"/>
      <c r="SFY2676" s="113"/>
      <c r="SFZ2676" s="113"/>
      <c r="SGA2676" s="113"/>
      <c r="SGB2676" s="113"/>
      <c r="SGC2676" s="113"/>
      <c r="SGD2676" s="113"/>
      <c r="SGE2676" s="113"/>
      <c r="SGF2676" s="113"/>
      <c r="SGG2676" s="113"/>
      <c r="SGH2676" s="113"/>
      <c r="SGI2676" s="113"/>
      <c r="SGJ2676" s="113"/>
      <c r="SGK2676" s="113"/>
      <c r="SGL2676" s="113"/>
      <c r="SGM2676" s="113"/>
      <c r="SGN2676" s="113"/>
      <c r="SGO2676" s="113"/>
      <c r="SGP2676" s="113"/>
      <c r="SGQ2676" s="113"/>
      <c r="SGR2676" s="113"/>
      <c r="SGS2676" s="113"/>
      <c r="SGT2676" s="113"/>
      <c r="SGU2676" s="113"/>
      <c r="SGV2676" s="113"/>
      <c r="SGW2676" s="113"/>
      <c r="SGX2676" s="113"/>
      <c r="SGY2676" s="113"/>
      <c r="SGZ2676" s="113"/>
      <c r="SHA2676" s="113"/>
      <c r="SHB2676" s="113"/>
      <c r="SHC2676" s="113"/>
      <c r="SHD2676" s="113"/>
      <c r="SHE2676" s="113"/>
      <c r="SHF2676" s="113"/>
      <c r="SHG2676" s="113"/>
      <c r="SHH2676" s="113"/>
      <c r="SHI2676" s="113"/>
      <c r="SHJ2676" s="113"/>
      <c r="SHK2676" s="113"/>
      <c r="SHL2676" s="113"/>
      <c r="SHM2676" s="113"/>
      <c r="SHN2676" s="113"/>
      <c r="SHO2676" s="113"/>
      <c r="SHP2676" s="113"/>
      <c r="SHQ2676" s="113"/>
      <c r="SHR2676" s="113"/>
      <c r="SHS2676" s="113"/>
      <c r="SHT2676" s="113"/>
      <c r="SHU2676" s="113"/>
      <c r="SHV2676" s="113"/>
      <c r="SHW2676" s="113"/>
      <c r="SHX2676" s="113"/>
      <c r="SHY2676" s="113"/>
      <c r="SHZ2676" s="113"/>
      <c r="SIA2676" s="113"/>
      <c r="SIB2676" s="113"/>
      <c r="SIC2676" s="113"/>
      <c r="SID2676" s="113"/>
      <c r="SIE2676" s="113"/>
      <c r="SIF2676" s="113"/>
      <c r="SIG2676" s="113"/>
      <c r="SIH2676" s="113"/>
      <c r="SII2676" s="113"/>
      <c r="SIJ2676" s="113"/>
      <c r="SIK2676" s="113"/>
      <c r="SIL2676" s="113"/>
      <c r="SIM2676" s="113"/>
      <c r="SIN2676" s="113"/>
      <c r="SIO2676" s="113"/>
      <c r="SIP2676" s="113"/>
      <c r="SIQ2676" s="113"/>
      <c r="SIR2676" s="113"/>
      <c r="SIS2676" s="113"/>
      <c r="SIT2676" s="113"/>
      <c r="SIU2676" s="113"/>
      <c r="SIV2676" s="113"/>
      <c r="SIW2676" s="113"/>
      <c r="SIX2676" s="113"/>
      <c r="SIY2676" s="113"/>
      <c r="SIZ2676" s="113"/>
      <c r="SJA2676" s="113"/>
      <c r="SJB2676" s="113"/>
      <c r="SJC2676" s="113"/>
      <c r="SJD2676" s="113"/>
      <c r="SJE2676" s="113"/>
      <c r="SJF2676" s="113"/>
      <c r="SJG2676" s="113"/>
      <c r="SJH2676" s="113"/>
      <c r="SJI2676" s="113"/>
      <c r="SJJ2676" s="113"/>
      <c r="SJK2676" s="113"/>
      <c r="SJL2676" s="113"/>
      <c r="SJM2676" s="113"/>
      <c r="SJN2676" s="113"/>
      <c r="SJO2676" s="113"/>
      <c r="SJP2676" s="113"/>
      <c r="SJQ2676" s="113"/>
      <c r="SJR2676" s="113"/>
      <c r="SJS2676" s="113"/>
      <c r="SJT2676" s="113"/>
      <c r="SJU2676" s="113"/>
      <c r="SJV2676" s="113"/>
      <c r="SJW2676" s="113"/>
      <c r="SJX2676" s="113"/>
      <c r="SJY2676" s="113"/>
      <c r="SJZ2676" s="113"/>
      <c r="SKA2676" s="113"/>
      <c r="SKB2676" s="113"/>
      <c r="SKC2676" s="113"/>
      <c r="SKD2676" s="113"/>
      <c r="SKE2676" s="113"/>
      <c r="SKF2676" s="113"/>
      <c r="SKG2676" s="113"/>
      <c r="SKH2676" s="113"/>
      <c r="SKI2676" s="113"/>
      <c r="SKJ2676" s="113"/>
      <c r="SKK2676" s="113"/>
      <c r="SKL2676" s="113"/>
      <c r="SKM2676" s="113"/>
      <c r="SKN2676" s="113"/>
      <c r="SKO2676" s="113"/>
      <c r="SKP2676" s="113"/>
      <c r="SKQ2676" s="113"/>
      <c r="SKR2676" s="113"/>
      <c r="SKS2676" s="113"/>
      <c r="SKT2676" s="113"/>
      <c r="SKU2676" s="113"/>
      <c r="SKV2676" s="113"/>
      <c r="SKW2676" s="113"/>
      <c r="SKX2676" s="113"/>
      <c r="SKY2676" s="113"/>
      <c r="SKZ2676" s="113"/>
      <c r="SLA2676" s="113"/>
      <c r="SLB2676" s="113"/>
      <c r="SLC2676" s="113"/>
      <c r="SLD2676" s="113"/>
      <c r="SLE2676" s="113"/>
      <c r="SLF2676" s="113"/>
      <c r="SLG2676" s="113"/>
      <c r="SLH2676" s="113"/>
      <c r="SLI2676" s="113"/>
      <c r="SLJ2676" s="113"/>
      <c r="SLK2676" s="113"/>
      <c r="SLL2676" s="113"/>
      <c r="SLM2676" s="113"/>
      <c r="SLN2676" s="113"/>
      <c r="SLO2676" s="113"/>
      <c r="SLP2676" s="113"/>
      <c r="SLQ2676" s="113"/>
      <c r="SLR2676" s="113"/>
      <c r="SLS2676" s="113"/>
      <c r="SLT2676" s="113"/>
      <c r="SLU2676" s="113"/>
      <c r="SLV2676" s="113"/>
      <c r="SLW2676" s="113"/>
      <c r="SLX2676" s="113"/>
      <c r="SLY2676" s="113"/>
      <c r="SLZ2676" s="113"/>
      <c r="SMA2676" s="113"/>
      <c r="SMB2676" s="113"/>
      <c r="SMC2676" s="113"/>
      <c r="SMD2676" s="113"/>
      <c r="SME2676" s="113"/>
      <c r="SMF2676" s="113"/>
      <c r="SMG2676" s="113"/>
      <c r="SMH2676" s="113"/>
      <c r="SMI2676" s="113"/>
      <c r="SMJ2676" s="113"/>
      <c r="SMK2676" s="113"/>
      <c r="SML2676" s="113"/>
      <c r="SMM2676" s="113"/>
      <c r="SMN2676" s="113"/>
      <c r="SMO2676" s="113"/>
      <c r="SMP2676" s="113"/>
      <c r="SMQ2676" s="113"/>
      <c r="SMR2676" s="113"/>
      <c r="SMS2676" s="113"/>
      <c r="SMT2676" s="113"/>
      <c r="SMU2676" s="113"/>
      <c r="SMV2676" s="113"/>
      <c r="SMW2676" s="113"/>
      <c r="SMX2676" s="113"/>
      <c r="SMY2676" s="113"/>
      <c r="SMZ2676" s="113"/>
      <c r="SNA2676" s="113"/>
      <c r="SNB2676" s="113"/>
      <c r="SNC2676" s="113"/>
      <c r="SND2676" s="113"/>
      <c r="SNE2676" s="113"/>
      <c r="SNF2676" s="113"/>
      <c r="SNG2676" s="113"/>
      <c r="SNH2676" s="113"/>
      <c r="SNI2676" s="113"/>
      <c r="SNJ2676" s="113"/>
      <c r="SNK2676" s="113"/>
      <c r="SNL2676" s="113"/>
      <c r="SNM2676" s="113"/>
      <c r="SNN2676" s="113"/>
      <c r="SNO2676" s="113"/>
      <c r="SNP2676" s="113"/>
      <c r="SNQ2676" s="113"/>
      <c r="SNR2676" s="113"/>
      <c r="SNS2676" s="113"/>
      <c r="SNT2676" s="113"/>
      <c r="SNU2676" s="113"/>
      <c r="SNV2676" s="113"/>
      <c r="SNW2676" s="113"/>
      <c r="SNX2676" s="113"/>
      <c r="SNY2676" s="113"/>
      <c r="SNZ2676" s="113"/>
      <c r="SOA2676" s="113"/>
      <c r="SOB2676" s="113"/>
      <c r="SOC2676" s="113"/>
      <c r="SOD2676" s="113"/>
      <c r="SOE2676" s="113"/>
      <c r="SOF2676" s="113"/>
      <c r="SOG2676" s="113"/>
      <c r="SOH2676" s="113"/>
      <c r="SOI2676" s="113"/>
      <c r="SOJ2676" s="113"/>
      <c r="SOK2676" s="113"/>
      <c r="SOL2676" s="113"/>
      <c r="SOM2676" s="113"/>
      <c r="SON2676" s="113"/>
      <c r="SOO2676" s="113"/>
      <c r="SOP2676" s="113"/>
      <c r="SOQ2676" s="113"/>
      <c r="SOR2676" s="113"/>
      <c r="SOS2676" s="113"/>
      <c r="SOT2676" s="113"/>
      <c r="SOU2676" s="113"/>
      <c r="SOV2676" s="113"/>
      <c r="SOW2676" s="113"/>
      <c r="SOX2676" s="113"/>
      <c r="SOY2676" s="113"/>
      <c r="SOZ2676" s="113"/>
      <c r="SPA2676" s="113"/>
      <c r="SPB2676" s="113"/>
      <c r="SPC2676" s="113"/>
      <c r="SPD2676" s="113"/>
      <c r="SPE2676" s="113"/>
      <c r="SPF2676" s="113"/>
      <c r="SPG2676" s="113"/>
      <c r="SPH2676" s="113"/>
      <c r="SPI2676" s="113"/>
      <c r="SPJ2676" s="113"/>
      <c r="SPK2676" s="113"/>
      <c r="SPL2676" s="113"/>
      <c r="SPM2676" s="113"/>
      <c r="SPN2676" s="113"/>
      <c r="SPO2676" s="113"/>
      <c r="SPP2676" s="113"/>
      <c r="SPQ2676" s="113"/>
      <c r="SPR2676" s="113"/>
      <c r="SPS2676" s="113"/>
      <c r="SPT2676" s="113"/>
      <c r="SPU2676" s="113"/>
      <c r="SPV2676" s="113"/>
      <c r="SPW2676" s="113"/>
      <c r="SPX2676" s="113"/>
      <c r="SPY2676" s="113"/>
      <c r="SPZ2676" s="113"/>
      <c r="SQA2676" s="113"/>
      <c r="SQB2676" s="113"/>
      <c r="SQC2676" s="113"/>
      <c r="SQD2676" s="113"/>
      <c r="SQE2676" s="113"/>
      <c r="SQF2676" s="113"/>
      <c r="SQG2676" s="113"/>
      <c r="SQH2676" s="113"/>
      <c r="SQI2676" s="113"/>
      <c r="SQJ2676" s="113"/>
      <c r="SQK2676" s="113"/>
      <c r="SQL2676" s="113"/>
      <c r="SQM2676" s="113"/>
      <c r="SQN2676" s="113"/>
      <c r="SQO2676" s="113"/>
      <c r="SQP2676" s="113"/>
      <c r="SQQ2676" s="113"/>
      <c r="SQR2676" s="113"/>
      <c r="SQS2676" s="113"/>
      <c r="SQT2676" s="113"/>
      <c r="SQU2676" s="113"/>
      <c r="SQV2676" s="113"/>
      <c r="SQW2676" s="113"/>
      <c r="SQX2676" s="113"/>
      <c r="SQY2676" s="113"/>
      <c r="SQZ2676" s="113"/>
      <c r="SRA2676" s="113"/>
      <c r="SRB2676" s="113"/>
      <c r="SRC2676" s="113"/>
      <c r="SRD2676" s="113"/>
      <c r="SRE2676" s="113"/>
      <c r="SRF2676" s="113"/>
      <c r="SRG2676" s="113"/>
      <c r="SRH2676" s="113"/>
      <c r="SRI2676" s="113"/>
      <c r="SRJ2676" s="113"/>
      <c r="SRK2676" s="113"/>
      <c r="SRL2676" s="113"/>
      <c r="SRM2676" s="113"/>
      <c r="SRN2676" s="113"/>
      <c r="SRO2676" s="113"/>
      <c r="SRP2676" s="113"/>
      <c r="SRQ2676" s="113"/>
      <c r="SRR2676" s="113"/>
      <c r="SRS2676" s="113"/>
      <c r="SRT2676" s="113"/>
      <c r="SRU2676" s="113"/>
      <c r="SRV2676" s="113"/>
      <c r="SRW2676" s="113"/>
      <c r="SRX2676" s="113"/>
      <c r="SRY2676" s="113"/>
      <c r="SRZ2676" s="113"/>
      <c r="SSA2676" s="113"/>
      <c r="SSB2676" s="113"/>
      <c r="SSC2676" s="113"/>
      <c r="SSD2676" s="113"/>
      <c r="SSE2676" s="113"/>
      <c r="SSF2676" s="113"/>
      <c r="SSG2676" s="113"/>
      <c r="SSH2676" s="113"/>
      <c r="SSI2676" s="113"/>
      <c r="SSJ2676" s="113"/>
      <c r="SSK2676" s="113"/>
      <c r="SSL2676" s="113"/>
      <c r="SSM2676" s="113"/>
      <c r="SSN2676" s="113"/>
      <c r="SSO2676" s="113"/>
      <c r="SSP2676" s="113"/>
      <c r="SSQ2676" s="113"/>
      <c r="SSR2676" s="113"/>
      <c r="SSS2676" s="113"/>
      <c r="SST2676" s="113"/>
      <c r="SSU2676" s="113"/>
      <c r="SSV2676" s="113"/>
      <c r="SSW2676" s="113"/>
      <c r="SSX2676" s="113"/>
      <c r="SSY2676" s="113"/>
      <c r="SSZ2676" s="113"/>
      <c r="STA2676" s="113"/>
      <c r="STB2676" s="113"/>
      <c r="STC2676" s="113"/>
      <c r="STD2676" s="113"/>
      <c r="STE2676" s="113"/>
      <c r="STF2676" s="113"/>
      <c r="STG2676" s="113"/>
      <c r="STH2676" s="113"/>
      <c r="STI2676" s="113"/>
      <c r="STJ2676" s="113"/>
      <c r="STK2676" s="113"/>
      <c r="STL2676" s="113"/>
      <c r="STM2676" s="113"/>
      <c r="STN2676" s="113"/>
      <c r="STO2676" s="113"/>
      <c r="STP2676" s="113"/>
      <c r="STQ2676" s="113"/>
      <c r="STR2676" s="113"/>
      <c r="STS2676" s="113"/>
      <c r="STT2676" s="113"/>
      <c r="STU2676" s="113"/>
      <c r="STV2676" s="113"/>
      <c r="STW2676" s="113"/>
      <c r="STX2676" s="113"/>
      <c r="STY2676" s="113"/>
      <c r="STZ2676" s="113"/>
      <c r="SUA2676" s="113"/>
      <c r="SUB2676" s="113"/>
      <c r="SUC2676" s="113"/>
      <c r="SUD2676" s="113"/>
      <c r="SUE2676" s="113"/>
      <c r="SUF2676" s="113"/>
      <c r="SUG2676" s="113"/>
      <c r="SUH2676" s="113"/>
      <c r="SUI2676" s="113"/>
      <c r="SUJ2676" s="113"/>
      <c r="SUK2676" s="113"/>
      <c r="SUL2676" s="113"/>
      <c r="SUM2676" s="113"/>
      <c r="SUN2676" s="113"/>
      <c r="SUO2676" s="113"/>
      <c r="SUP2676" s="113"/>
      <c r="SUQ2676" s="113"/>
      <c r="SUR2676" s="113"/>
      <c r="SUS2676" s="113"/>
      <c r="SUT2676" s="113"/>
      <c r="SUU2676" s="113"/>
      <c r="SUV2676" s="113"/>
      <c r="SUW2676" s="113"/>
      <c r="SUX2676" s="113"/>
      <c r="SUY2676" s="113"/>
      <c r="SUZ2676" s="113"/>
      <c r="SVA2676" s="113"/>
      <c r="SVB2676" s="113"/>
      <c r="SVC2676" s="113"/>
      <c r="SVD2676" s="113"/>
      <c r="SVE2676" s="113"/>
      <c r="SVF2676" s="113"/>
      <c r="SVG2676" s="113"/>
      <c r="SVH2676" s="113"/>
      <c r="SVI2676" s="113"/>
      <c r="SVJ2676" s="113"/>
      <c r="SVK2676" s="113"/>
      <c r="SVL2676" s="113"/>
      <c r="SVM2676" s="113"/>
      <c r="SVN2676" s="113"/>
      <c r="SVO2676" s="113"/>
      <c r="SVP2676" s="113"/>
      <c r="SVQ2676" s="113"/>
      <c r="SVR2676" s="113"/>
      <c r="SVS2676" s="113"/>
      <c r="SVT2676" s="113"/>
      <c r="SVU2676" s="113"/>
      <c r="SVV2676" s="113"/>
      <c r="SVW2676" s="113"/>
      <c r="SVX2676" s="113"/>
      <c r="SVY2676" s="113"/>
      <c r="SVZ2676" s="113"/>
      <c r="SWA2676" s="113"/>
      <c r="SWB2676" s="113"/>
      <c r="SWC2676" s="113"/>
      <c r="SWD2676" s="113"/>
      <c r="SWE2676" s="113"/>
      <c r="SWF2676" s="113"/>
      <c r="SWG2676" s="113"/>
      <c r="SWH2676" s="113"/>
      <c r="SWI2676" s="113"/>
      <c r="SWJ2676" s="113"/>
      <c r="SWK2676" s="113"/>
      <c r="SWL2676" s="113"/>
      <c r="SWM2676" s="113"/>
      <c r="SWN2676" s="113"/>
      <c r="SWO2676" s="113"/>
      <c r="SWP2676" s="113"/>
      <c r="SWQ2676" s="113"/>
      <c r="SWR2676" s="113"/>
      <c r="SWS2676" s="113"/>
      <c r="SWT2676" s="113"/>
      <c r="SWU2676" s="113"/>
      <c r="SWV2676" s="113"/>
      <c r="SWW2676" s="113"/>
      <c r="SWX2676" s="113"/>
      <c r="SWY2676" s="113"/>
      <c r="SWZ2676" s="113"/>
      <c r="SXA2676" s="113"/>
      <c r="SXB2676" s="113"/>
      <c r="SXC2676" s="113"/>
      <c r="SXD2676" s="113"/>
      <c r="SXE2676" s="113"/>
      <c r="SXF2676" s="113"/>
      <c r="SXG2676" s="113"/>
      <c r="SXH2676" s="113"/>
      <c r="SXI2676" s="113"/>
      <c r="SXJ2676" s="113"/>
      <c r="SXK2676" s="113"/>
      <c r="SXL2676" s="113"/>
      <c r="SXM2676" s="113"/>
      <c r="SXN2676" s="113"/>
      <c r="SXO2676" s="113"/>
      <c r="SXP2676" s="113"/>
      <c r="SXQ2676" s="113"/>
      <c r="SXR2676" s="113"/>
      <c r="SXS2676" s="113"/>
      <c r="SXT2676" s="113"/>
      <c r="SXU2676" s="113"/>
      <c r="SXV2676" s="113"/>
      <c r="SXW2676" s="113"/>
      <c r="SXX2676" s="113"/>
      <c r="SXY2676" s="113"/>
      <c r="SXZ2676" s="113"/>
      <c r="SYA2676" s="113"/>
      <c r="SYB2676" s="113"/>
      <c r="SYC2676" s="113"/>
      <c r="SYD2676" s="113"/>
      <c r="SYE2676" s="113"/>
      <c r="SYF2676" s="113"/>
      <c r="SYG2676" s="113"/>
      <c r="SYH2676" s="113"/>
      <c r="SYI2676" s="113"/>
      <c r="SYJ2676" s="113"/>
      <c r="SYK2676" s="113"/>
      <c r="SYL2676" s="113"/>
      <c r="SYM2676" s="113"/>
      <c r="SYN2676" s="113"/>
      <c r="SYO2676" s="113"/>
      <c r="SYP2676" s="113"/>
      <c r="SYQ2676" s="113"/>
      <c r="SYR2676" s="113"/>
      <c r="SYS2676" s="113"/>
      <c r="SYT2676" s="113"/>
      <c r="SYU2676" s="113"/>
      <c r="SYV2676" s="113"/>
      <c r="SYW2676" s="113"/>
      <c r="SYX2676" s="113"/>
      <c r="SYY2676" s="113"/>
      <c r="SYZ2676" s="113"/>
      <c r="SZA2676" s="113"/>
      <c r="SZB2676" s="113"/>
      <c r="SZC2676" s="113"/>
      <c r="SZD2676" s="113"/>
      <c r="SZE2676" s="113"/>
      <c r="SZF2676" s="113"/>
      <c r="SZG2676" s="113"/>
      <c r="SZH2676" s="113"/>
      <c r="SZI2676" s="113"/>
      <c r="SZJ2676" s="113"/>
      <c r="SZK2676" s="113"/>
      <c r="SZL2676" s="113"/>
      <c r="SZM2676" s="113"/>
      <c r="SZN2676" s="113"/>
      <c r="SZO2676" s="113"/>
      <c r="SZP2676" s="113"/>
      <c r="SZQ2676" s="113"/>
      <c r="SZR2676" s="113"/>
      <c r="SZS2676" s="113"/>
      <c r="SZT2676" s="113"/>
      <c r="SZU2676" s="113"/>
      <c r="SZV2676" s="113"/>
      <c r="SZW2676" s="113"/>
      <c r="SZX2676" s="113"/>
      <c r="SZY2676" s="113"/>
      <c r="SZZ2676" s="113"/>
      <c r="TAA2676" s="113"/>
      <c r="TAB2676" s="113"/>
      <c r="TAC2676" s="113"/>
      <c r="TAD2676" s="113"/>
      <c r="TAE2676" s="113"/>
      <c r="TAF2676" s="113"/>
      <c r="TAG2676" s="113"/>
      <c r="TAH2676" s="113"/>
      <c r="TAI2676" s="113"/>
      <c r="TAJ2676" s="113"/>
      <c r="TAK2676" s="113"/>
      <c r="TAL2676" s="113"/>
      <c r="TAM2676" s="113"/>
      <c r="TAN2676" s="113"/>
      <c r="TAO2676" s="113"/>
      <c r="TAP2676" s="113"/>
      <c r="TAQ2676" s="113"/>
      <c r="TAR2676" s="113"/>
      <c r="TAS2676" s="113"/>
      <c r="TAT2676" s="113"/>
      <c r="TAU2676" s="113"/>
      <c r="TAV2676" s="113"/>
      <c r="TAW2676" s="113"/>
      <c r="TAX2676" s="113"/>
      <c r="TAY2676" s="113"/>
      <c r="TAZ2676" s="113"/>
      <c r="TBA2676" s="113"/>
      <c r="TBB2676" s="113"/>
      <c r="TBC2676" s="113"/>
      <c r="TBD2676" s="113"/>
      <c r="TBE2676" s="113"/>
      <c r="TBF2676" s="113"/>
      <c r="TBG2676" s="113"/>
      <c r="TBH2676" s="113"/>
      <c r="TBI2676" s="113"/>
      <c r="TBJ2676" s="113"/>
      <c r="TBK2676" s="113"/>
      <c r="TBL2676" s="113"/>
      <c r="TBM2676" s="113"/>
      <c r="TBN2676" s="113"/>
      <c r="TBO2676" s="113"/>
      <c r="TBP2676" s="113"/>
      <c r="TBQ2676" s="113"/>
      <c r="TBR2676" s="113"/>
      <c r="TBS2676" s="113"/>
      <c r="TBT2676" s="113"/>
      <c r="TBU2676" s="113"/>
      <c r="TBV2676" s="113"/>
      <c r="TBW2676" s="113"/>
      <c r="TBX2676" s="113"/>
      <c r="TBY2676" s="113"/>
      <c r="TBZ2676" s="113"/>
      <c r="TCA2676" s="113"/>
      <c r="TCB2676" s="113"/>
      <c r="TCC2676" s="113"/>
      <c r="TCD2676" s="113"/>
      <c r="TCE2676" s="113"/>
      <c r="TCF2676" s="113"/>
      <c r="TCG2676" s="113"/>
      <c r="TCH2676" s="113"/>
      <c r="TCI2676" s="113"/>
      <c r="TCJ2676" s="113"/>
      <c r="TCK2676" s="113"/>
      <c r="TCL2676" s="113"/>
      <c r="TCM2676" s="113"/>
      <c r="TCN2676" s="113"/>
      <c r="TCO2676" s="113"/>
      <c r="TCP2676" s="113"/>
      <c r="TCQ2676" s="113"/>
      <c r="TCR2676" s="113"/>
      <c r="TCS2676" s="113"/>
      <c r="TCT2676" s="113"/>
      <c r="TCU2676" s="113"/>
      <c r="TCV2676" s="113"/>
      <c r="TCW2676" s="113"/>
      <c r="TCX2676" s="113"/>
      <c r="TCY2676" s="113"/>
      <c r="TCZ2676" s="113"/>
      <c r="TDA2676" s="113"/>
      <c r="TDB2676" s="113"/>
      <c r="TDC2676" s="113"/>
      <c r="TDD2676" s="113"/>
      <c r="TDE2676" s="113"/>
      <c r="TDF2676" s="113"/>
      <c r="TDG2676" s="113"/>
      <c r="TDH2676" s="113"/>
      <c r="TDI2676" s="113"/>
      <c r="TDJ2676" s="113"/>
      <c r="TDK2676" s="113"/>
      <c r="TDL2676" s="113"/>
      <c r="TDM2676" s="113"/>
      <c r="TDN2676" s="113"/>
      <c r="TDO2676" s="113"/>
      <c r="TDP2676" s="113"/>
      <c r="TDQ2676" s="113"/>
      <c r="TDR2676" s="113"/>
      <c r="TDS2676" s="113"/>
      <c r="TDT2676" s="113"/>
      <c r="TDU2676" s="113"/>
      <c r="TDV2676" s="113"/>
      <c r="TDW2676" s="113"/>
      <c r="TDX2676" s="113"/>
      <c r="TDY2676" s="113"/>
      <c r="TDZ2676" s="113"/>
      <c r="TEA2676" s="113"/>
      <c r="TEB2676" s="113"/>
      <c r="TEC2676" s="113"/>
      <c r="TED2676" s="113"/>
      <c r="TEE2676" s="113"/>
      <c r="TEF2676" s="113"/>
      <c r="TEG2676" s="113"/>
      <c r="TEH2676" s="113"/>
      <c r="TEI2676" s="113"/>
      <c r="TEJ2676" s="113"/>
      <c r="TEK2676" s="113"/>
      <c r="TEL2676" s="113"/>
      <c r="TEM2676" s="113"/>
      <c r="TEN2676" s="113"/>
      <c r="TEO2676" s="113"/>
      <c r="TEP2676" s="113"/>
      <c r="TEQ2676" s="113"/>
      <c r="TER2676" s="113"/>
      <c r="TES2676" s="113"/>
      <c r="TET2676" s="113"/>
      <c r="TEU2676" s="113"/>
      <c r="TEV2676" s="113"/>
      <c r="TEW2676" s="113"/>
      <c r="TEX2676" s="113"/>
      <c r="TEY2676" s="113"/>
      <c r="TEZ2676" s="113"/>
      <c r="TFA2676" s="113"/>
      <c r="TFB2676" s="113"/>
      <c r="TFC2676" s="113"/>
      <c r="TFD2676" s="113"/>
      <c r="TFE2676" s="113"/>
      <c r="TFF2676" s="113"/>
      <c r="TFG2676" s="113"/>
      <c r="TFH2676" s="113"/>
      <c r="TFI2676" s="113"/>
      <c r="TFJ2676" s="113"/>
      <c r="TFK2676" s="113"/>
      <c r="TFL2676" s="113"/>
      <c r="TFM2676" s="113"/>
      <c r="TFN2676" s="113"/>
      <c r="TFO2676" s="113"/>
      <c r="TFP2676" s="113"/>
      <c r="TFQ2676" s="113"/>
      <c r="TFR2676" s="113"/>
      <c r="TFS2676" s="113"/>
      <c r="TFT2676" s="113"/>
      <c r="TFU2676" s="113"/>
      <c r="TFV2676" s="113"/>
      <c r="TFW2676" s="113"/>
      <c r="TFX2676" s="113"/>
      <c r="TFY2676" s="113"/>
      <c r="TFZ2676" s="113"/>
      <c r="TGA2676" s="113"/>
      <c r="TGB2676" s="113"/>
      <c r="TGC2676" s="113"/>
      <c r="TGD2676" s="113"/>
      <c r="TGE2676" s="113"/>
      <c r="TGF2676" s="113"/>
      <c r="TGG2676" s="113"/>
      <c r="TGH2676" s="113"/>
      <c r="TGI2676" s="113"/>
      <c r="TGJ2676" s="113"/>
      <c r="TGK2676" s="113"/>
      <c r="TGL2676" s="113"/>
      <c r="TGM2676" s="113"/>
      <c r="TGN2676" s="113"/>
      <c r="TGO2676" s="113"/>
      <c r="TGP2676" s="113"/>
      <c r="TGQ2676" s="113"/>
      <c r="TGR2676" s="113"/>
      <c r="TGS2676" s="113"/>
      <c r="TGT2676" s="113"/>
      <c r="TGU2676" s="113"/>
      <c r="TGV2676" s="113"/>
      <c r="TGW2676" s="113"/>
      <c r="TGX2676" s="113"/>
      <c r="TGY2676" s="113"/>
      <c r="TGZ2676" s="113"/>
      <c r="THA2676" s="113"/>
      <c r="THB2676" s="113"/>
      <c r="THC2676" s="113"/>
      <c r="THD2676" s="113"/>
      <c r="THE2676" s="113"/>
      <c r="THF2676" s="113"/>
      <c r="THG2676" s="113"/>
      <c r="THH2676" s="113"/>
      <c r="THI2676" s="113"/>
      <c r="THJ2676" s="113"/>
      <c r="THK2676" s="113"/>
      <c r="THL2676" s="113"/>
      <c r="THM2676" s="113"/>
      <c r="THN2676" s="113"/>
      <c r="THO2676" s="113"/>
      <c r="THP2676" s="113"/>
      <c r="THQ2676" s="113"/>
      <c r="THR2676" s="113"/>
      <c r="THS2676" s="113"/>
      <c r="THT2676" s="113"/>
      <c r="THU2676" s="113"/>
      <c r="THV2676" s="113"/>
      <c r="THW2676" s="113"/>
      <c r="THX2676" s="113"/>
      <c r="THY2676" s="113"/>
      <c r="THZ2676" s="113"/>
      <c r="TIA2676" s="113"/>
      <c r="TIB2676" s="113"/>
      <c r="TIC2676" s="113"/>
      <c r="TID2676" s="113"/>
      <c r="TIE2676" s="113"/>
      <c r="TIF2676" s="113"/>
      <c r="TIG2676" s="113"/>
      <c r="TIH2676" s="113"/>
      <c r="TII2676" s="113"/>
      <c r="TIJ2676" s="113"/>
      <c r="TIK2676" s="113"/>
      <c r="TIL2676" s="113"/>
      <c r="TIM2676" s="113"/>
      <c r="TIN2676" s="113"/>
      <c r="TIO2676" s="113"/>
      <c r="TIP2676" s="113"/>
      <c r="TIQ2676" s="113"/>
      <c r="TIR2676" s="113"/>
      <c r="TIS2676" s="113"/>
      <c r="TIT2676" s="113"/>
      <c r="TIU2676" s="113"/>
      <c r="TIV2676" s="113"/>
      <c r="TIW2676" s="113"/>
      <c r="TIX2676" s="113"/>
      <c r="TIY2676" s="113"/>
      <c r="TIZ2676" s="113"/>
      <c r="TJA2676" s="113"/>
      <c r="TJB2676" s="113"/>
      <c r="TJC2676" s="113"/>
      <c r="TJD2676" s="113"/>
      <c r="TJE2676" s="113"/>
      <c r="TJF2676" s="113"/>
      <c r="TJG2676" s="113"/>
      <c r="TJH2676" s="113"/>
      <c r="TJI2676" s="113"/>
      <c r="TJJ2676" s="113"/>
      <c r="TJK2676" s="113"/>
      <c r="TJL2676" s="113"/>
      <c r="TJM2676" s="113"/>
      <c r="TJN2676" s="113"/>
      <c r="TJO2676" s="113"/>
      <c r="TJP2676" s="113"/>
      <c r="TJQ2676" s="113"/>
      <c r="TJR2676" s="113"/>
      <c r="TJS2676" s="113"/>
      <c r="TJT2676" s="113"/>
      <c r="TJU2676" s="113"/>
      <c r="TJV2676" s="113"/>
      <c r="TJW2676" s="113"/>
      <c r="TJX2676" s="113"/>
      <c r="TJY2676" s="113"/>
      <c r="TJZ2676" s="113"/>
      <c r="TKA2676" s="113"/>
      <c r="TKB2676" s="113"/>
      <c r="TKC2676" s="113"/>
      <c r="TKD2676" s="113"/>
      <c r="TKE2676" s="113"/>
      <c r="TKF2676" s="113"/>
      <c r="TKG2676" s="113"/>
      <c r="TKH2676" s="113"/>
      <c r="TKI2676" s="113"/>
      <c r="TKJ2676" s="113"/>
      <c r="TKK2676" s="113"/>
      <c r="TKL2676" s="113"/>
      <c r="TKM2676" s="113"/>
      <c r="TKN2676" s="113"/>
      <c r="TKO2676" s="113"/>
      <c r="TKP2676" s="113"/>
      <c r="TKQ2676" s="113"/>
      <c r="TKR2676" s="113"/>
      <c r="TKS2676" s="113"/>
      <c r="TKT2676" s="113"/>
      <c r="TKU2676" s="113"/>
      <c r="TKV2676" s="113"/>
      <c r="TKW2676" s="113"/>
      <c r="TKX2676" s="113"/>
      <c r="TKY2676" s="113"/>
      <c r="TKZ2676" s="113"/>
      <c r="TLA2676" s="113"/>
      <c r="TLB2676" s="113"/>
      <c r="TLC2676" s="113"/>
      <c r="TLD2676" s="113"/>
      <c r="TLE2676" s="113"/>
      <c r="TLF2676" s="113"/>
      <c r="TLG2676" s="113"/>
      <c r="TLH2676" s="113"/>
      <c r="TLI2676" s="113"/>
      <c r="TLJ2676" s="113"/>
      <c r="TLK2676" s="113"/>
      <c r="TLL2676" s="113"/>
      <c r="TLM2676" s="113"/>
      <c r="TLN2676" s="113"/>
      <c r="TLO2676" s="113"/>
      <c r="TLP2676" s="113"/>
      <c r="TLQ2676" s="113"/>
      <c r="TLR2676" s="113"/>
      <c r="TLS2676" s="113"/>
      <c r="TLT2676" s="113"/>
      <c r="TLU2676" s="113"/>
      <c r="TLV2676" s="113"/>
      <c r="TLW2676" s="113"/>
      <c r="TLX2676" s="113"/>
      <c r="TLY2676" s="113"/>
      <c r="TLZ2676" s="113"/>
      <c r="TMA2676" s="113"/>
      <c r="TMB2676" s="113"/>
      <c r="TMC2676" s="113"/>
      <c r="TMD2676" s="113"/>
      <c r="TME2676" s="113"/>
      <c r="TMF2676" s="113"/>
      <c r="TMG2676" s="113"/>
      <c r="TMH2676" s="113"/>
      <c r="TMI2676" s="113"/>
      <c r="TMJ2676" s="113"/>
      <c r="TMK2676" s="113"/>
      <c r="TML2676" s="113"/>
      <c r="TMM2676" s="113"/>
      <c r="TMN2676" s="113"/>
      <c r="TMO2676" s="113"/>
      <c r="TMP2676" s="113"/>
      <c r="TMQ2676" s="113"/>
      <c r="TMR2676" s="113"/>
      <c r="TMS2676" s="113"/>
      <c r="TMT2676" s="113"/>
      <c r="TMU2676" s="113"/>
      <c r="TMV2676" s="113"/>
      <c r="TMW2676" s="113"/>
      <c r="TMX2676" s="113"/>
      <c r="TMY2676" s="113"/>
      <c r="TMZ2676" s="113"/>
      <c r="TNA2676" s="113"/>
      <c r="TNB2676" s="113"/>
      <c r="TNC2676" s="113"/>
      <c r="TND2676" s="113"/>
      <c r="TNE2676" s="113"/>
      <c r="TNF2676" s="113"/>
      <c r="TNG2676" s="113"/>
      <c r="TNH2676" s="113"/>
      <c r="TNI2676" s="113"/>
      <c r="TNJ2676" s="113"/>
      <c r="TNK2676" s="113"/>
      <c r="TNL2676" s="113"/>
      <c r="TNM2676" s="113"/>
      <c r="TNN2676" s="113"/>
      <c r="TNO2676" s="113"/>
      <c r="TNP2676" s="113"/>
      <c r="TNQ2676" s="113"/>
      <c r="TNR2676" s="113"/>
      <c r="TNS2676" s="113"/>
      <c r="TNT2676" s="113"/>
      <c r="TNU2676" s="113"/>
      <c r="TNV2676" s="113"/>
      <c r="TNW2676" s="113"/>
      <c r="TNX2676" s="113"/>
      <c r="TNY2676" s="113"/>
      <c r="TNZ2676" s="113"/>
      <c r="TOA2676" s="113"/>
      <c r="TOB2676" s="113"/>
      <c r="TOC2676" s="113"/>
      <c r="TOD2676" s="113"/>
      <c r="TOE2676" s="113"/>
      <c r="TOF2676" s="113"/>
      <c r="TOG2676" s="113"/>
      <c r="TOH2676" s="113"/>
      <c r="TOI2676" s="113"/>
      <c r="TOJ2676" s="113"/>
      <c r="TOK2676" s="113"/>
      <c r="TOL2676" s="113"/>
      <c r="TOM2676" s="113"/>
      <c r="TON2676" s="113"/>
      <c r="TOO2676" s="113"/>
      <c r="TOP2676" s="113"/>
      <c r="TOQ2676" s="113"/>
      <c r="TOR2676" s="113"/>
      <c r="TOS2676" s="113"/>
      <c r="TOT2676" s="113"/>
      <c r="TOU2676" s="113"/>
      <c r="TOV2676" s="113"/>
      <c r="TOW2676" s="113"/>
      <c r="TOX2676" s="113"/>
      <c r="TOY2676" s="113"/>
      <c r="TOZ2676" s="113"/>
      <c r="TPA2676" s="113"/>
      <c r="TPB2676" s="113"/>
      <c r="TPC2676" s="113"/>
      <c r="TPD2676" s="113"/>
      <c r="TPE2676" s="113"/>
      <c r="TPF2676" s="113"/>
      <c r="TPG2676" s="113"/>
      <c r="TPH2676" s="113"/>
      <c r="TPI2676" s="113"/>
      <c r="TPJ2676" s="113"/>
      <c r="TPK2676" s="113"/>
      <c r="TPL2676" s="113"/>
      <c r="TPM2676" s="113"/>
      <c r="TPN2676" s="113"/>
      <c r="TPO2676" s="113"/>
      <c r="TPP2676" s="113"/>
      <c r="TPQ2676" s="113"/>
      <c r="TPR2676" s="113"/>
      <c r="TPS2676" s="113"/>
      <c r="TPT2676" s="113"/>
      <c r="TPU2676" s="113"/>
      <c r="TPV2676" s="113"/>
      <c r="TPW2676" s="113"/>
      <c r="TPX2676" s="113"/>
      <c r="TPY2676" s="113"/>
      <c r="TPZ2676" s="113"/>
      <c r="TQA2676" s="113"/>
      <c r="TQB2676" s="113"/>
      <c r="TQC2676" s="113"/>
      <c r="TQD2676" s="113"/>
      <c r="TQE2676" s="113"/>
      <c r="TQF2676" s="113"/>
      <c r="TQG2676" s="113"/>
      <c r="TQH2676" s="113"/>
      <c r="TQI2676" s="113"/>
      <c r="TQJ2676" s="113"/>
      <c r="TQK2676" s="113"/>
      <c r="TQL2676" s="113"/>
      <c r="TQM2676" s="113"/>
      <c r="TQN2676" s="113"/>
      <c r="TQO2676" s="113"/>
      <c r="TQP2676" s="113"/>
      <c r="TQQ2676" s="113"/>
      <c r="TQR2676" s="113"/>
      <c r="TQS2676" s="113"/>
      <c r="TQT2676" s="113"/>
      <c r="TQU2676" s="113"/>
      <c r="TQV2676" s="113"/>
      <c r="TQW2676" s="113"/>
      <c r="TQX2676" s="113"/>
      <c r="TQY2676" s="113"/>
      <c r="TQZ2676" s="113"/>
      <c r="TRA2676" s="113"/>
      <c r="TRB2676" s="113"/>
      <c r="TRC2676" s="113"/>
      <c r="TRD2676" s="113"/>
      <c r="TRE2676" s="113"/>
      <c r="TRF2676" s="113"/>
      <c r="TRG2676" s="113"/>
      <c r="TRH2676" s="113"/>
      <c r="TRI2676" s="113"/>
      <c r="TRJ2676" s="113"/>
      <c r="TRK2676" s="113"/>
      <c r="TRL2676" s="113"/>
      <c r="TRM2676" s="113"/>
      <c r="TRN2676" s="113"/>
      <c r="TRO2676" s="113"/>
      <c r="TRP2676" s="113"/>
      <c r="TRQ2676" s="113"/>
      <c r="TRR2676" s="113"/>
      <c r="TRS2676" s="113"/>
      <c r="TRT2676" s="113"/>
      <c r="TRU2676" s="113"/>
      <c r="TRV2676" s="113"/>
      <c r="TRW2676" s="113"/>
      <c r="TRX2676" s="113"/>
      <c r="TRY2676" s="113"/>
      <c r="TRZ2676" s="113"/>
      <c r="TSA2676" s="113"/>
      <c r="TSB2676" s="113"/>
      <c r="TSC2676" s="113"/>
      <c r="TSD2676" s="113"/>
      <c r="TSE2676" s="113"/>
      <c r="TSF2676" s="113"/>
      <c r="TSG2676" s="113"/>
      <c r="TSH2676" s="113"/>
      <c r="TSI2676" s="113"/>
      <c r="TSJ2676" s="113"/>
      <c r="TSK2676" s="113"/>
      <c r="TSL2676" s="113"/>
      <c r="TSM2676" s="113"/>
      <c r="TSN2676" s="113"/>
      <c r="TSO2676" s="113"/>
      <c r="TSP2676" s="113"/>
      <c r="TSQ2676" s="113"/>
      <c r="TSR2676" s="113"/>
      <c r="TSS2676" s="113"/>
      <c r="TST2676" s="113"/>
      <c r="TSU2676" s="113"/>
      <c r="TSV2676" s="113"/>
      <c r="TSW2676" s="113"/>
      <c r="TSX2676" s="113"/>
      <c r="TSY2676" s="113"/>
      <c r="TSZ2676" s="113"/>
      <c r="TTA2676" s="113"/>
      <c r="TTB2676" s="113"/>
      <c r="TTC2676" s="113"/>
      <c r="TTD2676" s="113"/>
      <c r="TTE2676" s="113"/>
      <c r="TTF2676" s="113"/>
      <c r="TTG2676" s="113"/>
      <c r="TTH2676" s="113"/>
      <c r="TTI2676" s="113"/>
      <c r="TTJ2676" s="113"/>
      <c r="TTK2676" s="113"/>
      <c r="TTL2676" s="113"/>
      <c r="TTM2676" s="113"/>
      <c r="TTN2676" s="113"/>
      <c r="TTO2676" s="113"/>
      <c r="TTP2676" s="113"/>
      <c r="TTQ2676" s="113"/>
      <c r="TTR2676" s="113"/>
      <c r="TTS2676" s="113"/>
      <c r="TTT2676" s="113"/>
      <c r="TTU2676" s="113"/>
      <c r="TTV2676" s="113"/>
      <c r="TTW2676" s="113"/>
      <c r="TTX2676" s="113"/>
      <c r="TTY2676" s="113"/>
      <c r="TTZ2676" s="113"/>
      <c r="TUA2676" s="113"/>
      <c r="TUB2676" s="113"/>
      <c r="TUC2676" s="113"/>
      <c r="TUD2676" s="113"/>
      <c r="TUE2676" s="113"/>
      <c r="TUF2676" s="113"/>
      <c r="TUG2676" s="113"/>
      <c r="TUH2676" s="113"/>
      <c r="TUI2676" s="113"/>
      <c r="TUJ2676" s="113"/>
      <c r="TUK2676" s="113"/>
      <c r="TUL2676" s="113"/>
      <c r="TUM2676" s="113"/>
      <c r="TUN2676" s="113"/>
      <c r="TUO2676" s="113"/>
      <c r="TUP2676" s="113"/>
      <c r="TUQ2676" s="113"/>
      <c r="TUR2676" s="113"/>
      <c r="TUS2676" s="113"/>
      <c r="TUT2676" s="113"/>
      <c r="TUU2676" s="113"/>
      <c r="TUV2676" s="113"/>
      <c r="TUW2676" s="113"/>
      <c r="TUX2676" s="113"/>
      <c r="TUY2676" s="113"/>
      <c r="TUZ2676" s="113"/>
      <c r="TVA2676" s="113"/>
      <c r="TVB2676" s="113"/>
      <c r="TVC2676" s="113"/>
      <c r="TVD2676" s="113"/>
      <c r="TVE2676" s="113"/>
      <c r="TVF2676" s="113"/>
      <c r="TVG2676" s="113"/>
      <c r="TVH2676" s="113"/>
      <c r="TVI2676" s="113"/>
      <c r="TVJ2676" s="113"/>
      <c r="TVK2676" s="113"/>
      <c r="TVL2676" s="113"/>
      <c r="TVM2676" s="113"/>
      <c r="TVN2676" s="113"/>
      <c r="TVO2676" s="113"/>
      <c r="TVP2676" s="113"/>
      <c r="TVQ2676" s="113"/>
      <c r="TVR2676" s="113"/>
      <c r="TVS2676" s="113"/>
      <c r="TVT2676" s="113"/>
      <c r="TVU2676" s="113"/>
      <c r="TVV2676" s="113"/>
      <c r="TVW2676" s="113"/>
      <c r="TVX2676" s="113"/>
      <c r="TVY2676" s="113"/>
      <c r="TVZ2676" s="113"/>
      <c r="TWA2676" s="113"/>
      <c r="TWB2676" s="113"/>
      <c r="TWC2676" s="113"/>
      <c r="TWD2676" s="113"/>
      <c r="TWE2676" s="113"/>
      <c r="TWF2676" s="113"/>
      <c r="TWG2676" s="113"/>
      <c r="TWH2676" s="113"/>
      <c r="TWI2676" s="113"/>
      <c r="TWJ2676" s="113"/>
      <c r="TWK2676" s="113"/>
      <c r="TWL2676" s="113"/>
      <c r="TWM2676" s="113"/>
      <c r="TWN2676" s="113"/>
      <c r="TWO2676" s="113"/>
      <c r="TWP2676" s="113"/>
      <c r="TWQ2676" s="113"/>
      <c r="TWR2676" s="113"/>
      <c r="TWS2676" s="113"/>
      <c r="TWT2676" s="113"/>
      <c r="TWU2676" s="113"/>
      <c r="TWV2676" s="113"/>
      <c r="TWW2676" s="113"/>
      <c r="TWX2676" s="113"/>
      <c r="TWY2676" s="113"/>
      <c r="TWZ2676" s="113"/>
      <c r="TXA2676" s="113"/>
      <c r="TXB2676" s="113"/>
      <c r="TXC2676" s="113"/>
      <c r="TXD2676" s="113"/>
      <c r="TXE2676" s="113"/>
      <c r="TXF2676" s="113"/>
      <c r="TXG2676" s="113"/>
      <c r="TXH2676" s="113"/>
      <c r="TXI2676" s="113"/>
      <c r="TXJ2676" s="113"/>
      <c r="TXK2676" s="113"/>
      <c r="TXL2676" s="113"/>
      <c r="TXM2676" s="113"/>
      <c r="TXN2676" s="113"/>
      <c r="TXO2676" s="113"/>
      <c r="TXP2676" s="113"/>
      <c r="TXQ2676" s="113"/>
      <c r="TXR2676" s="113"/>
      <c r="TXS2676" s="113"/>
      <c r="TXT2676" s="113"/>
      <c r="TXU2676" s="113"/>
      <c r="TXV2676" s="113"/>
      <c r="TXW2676" s="113"/>
      <c r="TXX2676" s="113"/>
      <c r="TXY2676" s="113"/>
      <c r="TXZ2676" s="113"/>
      <c r="TYA2676" s="113"/>
      <c r="TYB2676" s="113"/>
      <c r="TYC2676" s="113"/>
      <c r="TYD2676" s="113"/>
      <c r="TYE2676" s="113"/>
      <c r="TYF2676" s="113"/>
      <c r="TYG2676" s="113"/>
      <c r="TYH2676" s="113"/>
      <c r="TYI2676" s="113"/>
      <c r="TYJ2676" s="113"/>
      <c r="TYK2676" s="113"/>
      <c r="TYL2676" s="113"/>
      <c r="TYM2676" s="113"/>
      <c r="TYN2676" s="113"/>
      <c r="TYO2676" s="113"/>
      <c r="TYP2676" s="113"/>
      <c r="TYQ2676" s="113"/>
      <c r="TYR2676" s="113"/>
      <c r="TYS2676" s="113"/>
      <c r="TYT2676" s="113"/>
      <c r="TYU2676" s="113"/>
      <c r="TYV2676" s="113"/>
      <c r="TYW2676" s="113"/>
      <c r="TYX2676" s="113"/>
      <c r="TYY2676" s="113"/>
      <c r="TYZ2676" s="113"/>
      <c r="TZA2676" s="113"/>
      <c r="TZB2676" s="113"/>
      <c r="TZC2676" s="113"/>
      <c r="TZD2676" s="113"/>
      <c r="TZE2676" s="113"/>
      <c r="TZF2676" s="113"/>
      <c r="TZG2676" s="113"/>
      <c r="TZH2676" s="113"/>
      <c r="TZI2676" s="113"/>
      <c r="TZJ2676" s="113"/>
      <c r="TZK2676" s="113"/>
      <c r="TZL2676" s="113"/>
      <c r="TZM2676" s="113"/>
      <c r="TZN2676" s="113"/>
      <c r="TZO2676" s="113"/>
      <c r="TZP2676" s="113"/>
      <c r="TZQ2676" s="113"/>
      <c r="TZR2676" s="113"/>
      <c r="TZS2676" s="113"/>
      <c r="TZT2676" s="113"/>
      <c r="TZU2676" s="113"/>
      <c r="TZV2676" s="113"/>
      <c r="TZW2676" s="113"/>
      <c r="TZX2676" s="113"/>
      <c r="TZY2676" s="113"/>
      <c r="TZZ2676" s="113"/>
      <c r="UAA2676" s="113"/>
      <c r="UAB2676" s="113"/>
      <c r="UAC2676" s="113"/>
      <c r="UAD2676" s="113"/>
      <c r="UAE2676" s="113"/>
      <c r="UAF2676" s="113"/>
      <c r="UAG2676" s="113"/>
      <c r="UAH2676" s="113"/>
      <c r="UAI2676" s="113"/>
      <c r="UAJ2676" s="113"/>
      <c r="UAK2676" s="113"/>
      <c r="UAL2676" s="113"/>
      <c r="UAM2676" s="113"/>
      <c r="UAN2676" s="113"/>
      <c r="UAO2676" s="113"/>
      <c r="UAP2676" s="113"/>
      <c r="UAQ2676" s="113"/>
      <c r="UAR2676" s="113"/>
      <c r="UAS2676" s="113"/>
      <c r="UAT2676" s="113"/>
      <c r="UAU2676" s="113"/>
      <c r="UAV2676" s="113"/>
      <c r="UAW2676" s="113"/>
      <c r="UAX2676" s="113"/>
      <c r="UAY2676" s="113"/>
      <c r="UAZ2676" s="113"/>
      <c r="UBA2676" s="113"/>
      <c r="UBB2676" s="113"/>
      <c r="UBC2676" s="113"/>
      <c r="UBD2676" s="113"/>
      <c r="UBE2676" s="113"/>
      <c r="UBF2676" s="113"/>
      <c r="UBG2676" s="113"/>
      <c r="UBH2676" s="113"/>
      <c r="UBI2676" s="113"/>
      <c r="UBJ2676" s="113"/>
      <c r="UBK2676" s="113"/>
      <c r="UBL2676" s="113"/>
      <c r="UBM2676" s="113"/>
      <c r="UBN2676" s="113"/>
      <c r="UBO2676" s="113"/>
      <c r="UBP2676" s="113"/>
      <c r="UBQ2676" s="113"/>
      <c r="UBR2676" s="113"/>
      <c r="UBS2676" s="113"/>
      <c r="UBT2676" s="113"/>
      <c r="UBU2676" s="113"/>
      <c r="UBV2676" s="113"/>
      <c r="UBW2676" s="113"/>
      <c r="UBX2676" s="113"/>
      <c r="UBY2676" s="113"/>
      <c r="UBZ2676" s="113"/>
      <c r="UCA2676" s="113"/>
      <c r="UCB2676" s="113"/>
      <c r="UCC2676" s="113"/>
      <c r="UCD2676" s="113"/>
      <c r="UCE2676" s="113"/>
      <c r="UCF2676" s="113"/>
      <c r="UCG2676" s="113"/>
      <c r="UCH2676" s="113"/>
      <c r="UCI2676" s="113"/>
      <c r="UCJ2676" s="113"/>
      <c r="UCK2676" s="113"/>
      <c r="UCL2676" s="113"/>
      <c r="UCM2676" s="113"/>
      <c r="UCN2676" s="113"/>
      <c r="UCO2676" s="113"/>
      <c r="UCP2676" s="113"/>
      <c r="UCQ2676" s="113"/>
      <c r="UCR2676" s="113"/>
      <c r="UCS2676" s="113"/>
      <c r="UCT2676" s="113"/>
      <c r="UCU2676" s="113"/>
      <c r="UCV2676" s="113"/>
      <c r="UCW2676" s="113"/>
      <c r="UCX2676" s="113"/>
      <c r="UCY2676" s="113"/>
      <c r="UCZ2676" s="113"/>
      <c r="UDA2676" s="113"/>
      <c r="UDB2676" s="113"/>
      <c r="UDC2676" s="113"/>
      <c r="UDD2676" s="113"/>
      <c r="UDE2676" s="113"/>
      <c r="UDF2676" s="113"/>
      <c r="UDG2676" s="113"/>
      <c r="UDH2676" s="113"/>
      <c r="UDI2676" s="113"/>
      <c r="UDJ2676" s="113"/>
      <c r="UDK2676" s="113"/>
      <c r="UDL2676" s="113"/>
      <c r="UDM2676" s="113"/>
      <c r="UDN2676" s="113"/>
      <c r="UDO2676" s="113"/>
      <c r="UDP2676" s="113"/>
      <c r="UDQ2676" s="113"/>
      <c r="UDR2676" s="113"/>
      <c r="UDS2676" s="113"/>
      <c r="UDT2676" s="113"/>
      <c r="UDU2676" s="113"/>
      <c r="UDV2676" s="113"/>
      <c r="UDW2676" s="113"/>
      <c r="UDX2676" s="113"/>
      <c r="UDY2676" s="113"/>
      <c r="UDZ2676" s="113"/>
      <c r="UEA2676" s="113"/>
      <c r="UEB2676" s="113"/>
      <c r="UEC2676" s="113"/>
      <c r="UED2676" s="113"/>
      <c r="UEE2676" s="113"/>
      <c r="UEF2676" s="113"/>
      <c r="UEG2676" s="113"/>
      <c r="UEH2676" s="113"/>
      <c r="UEI2676" s="113"/>
      <c r="UEJ2676" s="113"/>
      <c r="UEK2676" s="113"/>
      <c r="UEL2676" s="113"/>
      <c r="UEM2676" s="113"/>
      <c r="UEN2676" s="113"/>
      <c r="UEO2676" s="113"/>
      <c r="UEP2676" s="113"/>
      <c r="UEQ2676" s="113"/>
      <c r="UER2676" s="113"/>
      <c r="UES2676" s="113"/>
      <c r="UET2676" s="113"/>
      <c r="UEU2676" s="113"/>
      <c r="UEV2676" s="113"/>
      <c r="UEW2676" s="113"/>
      <c r="UEX2676" s="113"/>
      <c r="UEY2676" s="113"/>
      <c r="UEZ2676" s="113"/>
      <c r="UFA2676" s="113"/>
      <c r="UFB2676" s="113"/>
      <c r="UFC2676" s="113"/>
      <c r="UFD2676" s="113"/>
      <c r="UFE2676" s="113"/>
      <c r="UFF2676" s="113"/>
      <c r="UFG2676" s="113"/>
      <c r="UFH2676" s="113"/>
      <c r="UFI2676" s="113"/>
      <c r="UFJ2676" s="113"/>
      <c r="UFK2676" s="113"/>
      <c r="UFL2676" s="113"/>
      <c r="UFM2676" s="113"/>
      <c r="UFN2676" s="113"/>
      <c r="UFO2676" s="113"/>
      <c r="UFP2676" s="113"/>
      <c r="UFQ2676" s="113"/>
      <c r="UFR2676" s="113"/>
      <c r="UFS2676" s="113"/>
      <c r="UFT2676" s="113"/>
      <c r="UFU2676" s="113"/>
      <c r="UFV2676" s="113"/>
      <c r="UFW2676" s="113"/>
      <c r="UFX2676" s="113"/>
      <c r="UFY2676" s="113"/>
      <c r="UFZ2676" s="113"/>
      <c r="UGA2676" s="113"/>
      <c r="UGB2676" s="113"/>
      <c r="UGC2676" s="113"/>
      <c r="UGD2676" s="113"/>
      <c r="UGE2676" s="113"/>
      <c r="UGF2676" s="113"/>
      <c r="UGG2676" s="113"/>
      <c r="UGH2676" s="113"/>
      <c r="UGI2676" s="113"/>
      <c r="UGJ2676" s="113"/>
      <c r="UGK2676" s="113"/>
      <c r="UGL2676" s="113"/>
      <c r="UGM2676" s="113"/>
      <c r="UGN2676" s="113"/>
      <c r="UGO2676" s="113"/>
      <c r="UGP2676" s="113"/>
      <c r="UGQ2676" s="113"/>
      <c r="UGR2676" s="113"/>
      <c r="UGS2676" s="113"/>
      <c r="UGT2676" s="113"/>
      <c r="UGU2676" s="113"/>
      <c r="UGV2676" s="113"/>
      <c r="UGW2676" s="113"/>
      <c r="UGX2676" s="113"/>
      <c r="UGY2676" s="113"/>
      <c r="UGZ2676" s="113"/>
      <c r="UHA2676" s="113"/>
      <c r="UHB2676" s="113"/>
      <c r="UHC2676" s="113"/>
      <c r="UHD2676" s="113"/>
      <c r="UHE2676" s="113"/>
      <c r="UHF2676" s="113"/>
      <c r="UHG2676" s="113"/>
      <c r="UHH2676" s="113"/>
      <c r="UHI2676" s="113"/>
      <c r="UHJ2676" s="113"/>
      <c r="UHK2676" s="113"/>
      <c r="UHL2676" s="113"/>
      <c r="UHM2676" s="113"/>
      <c r="UHN2676" s="113"/>
      <c r="UHO2676" s="113"/>
      <c r="UHP2676" s="113"/>
      <c r="UHQ2676" s="113"/>
      <c r="UHR2676" s="113"/>
      <c r="UHS2676" s="113"/>
      <c r="UHT2676" s="113"/>
      <c r="UHU2676" s="113"/>
      <c r="UHV2676" s="113"/>
      <c r="UHW2676" s="113"/>
      <c r="UHX2676" s="113"/>
      <c r="UHY2676" s="113"/>
      <c r="UHZ2676" s="113"/>
      <c r="UIA2676" s="113"/>
      <c r="UIB2676" s="113"/>
      <c r="UIC2676" s="113"/>
      <c r="UID2676" s="113"/>
      <c r="UIE2676" s="113"/>
      <c r="UIF2676" s="113"/>
      <c r="UIG2676" s="113"/>
      <c r="UIH2676" s="113"/>
      <c r="UII2676" s="113"/>
      <c r="UIJ2676" s="113"/>
      <c r="UIK2676" s="113"/>
      <c r="UIL2676" s="113"/>
      <c r="UIM2676" s="113"/>
      <c r="UIN2676" s="113"/>
      <c r="UIO2676" s="113"/>
      <c r="UIP2676" s="113"/>
      <c r="UIQ2676" s="113"/>
      <c r="UIR2676" s="113"/>
      <c r="UIS2676" s="113"/>
      <c r="UIT2676" s="113"/>
      <c r="UIU2676" s="113"/>
      <c r="UIV2676" s="113"/>
      <c r="UIW2676" s="113"/>
      <c r="UIX2676" s="113"/>
      <c r="UIY2676" s="113"/>
      <c r="UIZ2676" s="113"/>
      <c r="UJA2676" s="113"/>
      <c r="UJB2676" s="113"/>
      <c r="UJC2676" s="113"/>
      <c r="UJD2676" s="113"/>
      <c r="UJE2676" s="113"/>
      <c r="UJF2676" s="113"/>
      <c r="UJG2676" s="113"/>
      <c r="UJH2676" s="113"/>
      <c r="UJI2676" s="113"/>
      <c r="UJJ2676" s="113"/>
      <c r="UJK2676" s="113"/>
      <c r="UJL2676" s="113"/>
      <c r="UJM2676" s="113"/>
      <c r="UJN2676" s="113"/>
      <c r="UJO2676" s="113"/>
      <c r="UJP2676" s="113"/>
      <c r="UJQ2676" s="113"/>
      <c r="UJR2676" s="113"/>
      <c r="UJS2676" s="113"/>
      <c r="UJT2676" s="113"/>
      <c r="UJU2676" s="113"/>
      <c r="UJV2676" s="113"/>
      <c r="UJW2676" s="113"/>
      <c r="UJX2676" s="113"/>
      <c r="UJY2676" s="113"/>
      <c r="UJZ2676" s="113"/>
      <c r="UKA2676" s="113"/>
      <c r="UKB2676" s="113"/>
      <c r="UKC2676" s="113"/>
      <c r="UKD2676" s="113"/>
      <c r="UKE2676" s="113"/>
      <c r="UKF2676" s="113"/>
      <c r="UKG2676" s="113"/>
      <c r="UKH2676" s="113"/>
      <c r="UKI2676" s="113"/>
      <c r="UKJ2676" s="113"/>
      <c r="UKK2676" s="113"/>
      <c r="UKL2676" s="113"/>
      <c r="UKM2676" s="113"/>
      <c r="UKN2676" s="113"/>
      <c r="UKO2676" s="113"/>
      <c r="UKP2676" s="113"/>
      <c r="UKQ2676" s="113"/>
      <c r="UKR2676" s="113"/>
      <c r="UKS2676" s="113"/>
      <c r="UKT2676" s="113"/>
      <c r="UKU2676" s="113"/>
      <c r="UKV2676" s="113"/>
      <c r="UKW2676" s="113"/>
      <c r="UKX2676" s="113"/>
      <c r="UKY2676" s="113"/>
      <c r="UKZ2676" s="113"/>
      <c r="ULA2676" s="113"/>
      <c r="ULB2676" s="113"/>
      <c r="ULC2676" s="113"/>
      <c r="ULD2676" s="113"/>
      <c r="ULE2676" s="113"/>
      <c r="ULF2676" s="113"/>
      <c r="ULG2676" s="113"/>
      <c r="ULH2676" s="113"/>
      <c r="ULI2676" s="113"/>
      <c r="ULJ2676" s="113"/>
      <c r="ULK2676" s="113"/>
      <c r="ULL2676" s="113"/>
      <c r="ULM2676" s="113"/>
      <c r="ULN2676" s="113"/>
      <c r="ULO2676" s="113"/>
      <c r="ULP2676" s="113"/>
      <c r="ULQ2676" s="113"/>
      <c r="ULR2676" s="113"/>
      <c r="ULS2676" s="113"/>
      <c r="ULT2676" s="113"/>
      <c r="ULU2676" s="113"/>
      <c r="ULV2676" s="113"/>
      <c r="ULW2676" s="113"/>
      <c r="ULX2676" s="113"/>
      <c r="ULY2676" s="113"/>
      <c r="ULZ2676" s="113"/>
      <c r="UMA2676" s="113"/>
      <c r="UMB2676" s="113"/>
      <c r="UMC2676" s="113"/>
      <c r="UMD2676" s="113"/>
      <c r="UME2676" s="113"/>
      <c r="UMF2676" s="113"/>
      <c r="UMG2676" s="113"/>
      <c r="UMH2676" s="113"/>
      <c r="UMI2676" s="113"/>
      <c r="UMJ2676" s="113"/>
      <c r="UMK2676" s="113"/>
      <c r="UML2676" s="113"/>
      <c r="UMM2676" s="113"/>
      <c r="UMN2676" s="113"/>
      <c r="UMO2676" s="113"/>
      <c r="UMP2676" s="113"/>
      <c r="UMQ2676" s="113"/>
      <c r="UMR2676" s="113"/>
      <c r="UMS2676" s="113"/>
      <c r="UMT2676" s="113"/>
      <c r="UMU2676" s="113"/>
      <c r="UMV2676" s="113"/>
      <c r="UMW2676" s="113"/>
      <c r="UMX2676" s="113"/>
      <c r="UMY2676" s="113"/>
      <c r="UMZ2676" s="113"/>
      <c r="UNA2676" s="113"/>
      <c r="UNB2676" s="113"/>
      <c r="UNC2676" s="113"/>
      <c r="UND2676" s="113"/>
      <c r="UNE2676" s="113"/>
      <c r="UNF2676" s="113"/>
      <c r="UNG2676" s="113"/>
      <c r="UNH2676" s="113"/>
      <c r="UNI2676" s="113"/>
      <c r="UNJ2676" s="113"/>
      <c r="UNK2676" s="113"/>
      <c r="UNL2676" s="113"/>
      <c r="UNM2676" s="113"/>
      <c r="UNN2676" s="113"/>
      <c r="UNO2676" s="113"/>
      <c r="UNP2676" s="113"/>
      <c r="UNQ2676" s="113"/>
      <c r="UNR2676" s="113"/>
      <c r="UNS2676" s="113"/>
      <c r="UNT2676" s="113"/>
      <c r="UNU2676" s="113"/>
      <c r="UNV2676" s="113"/>
      <c r="UNW2676" s="113"/>
      <c r="UNX2676" s="113"/>
      <c r="UNY2676" s="113"/>
      <c r="UNZ2676" s="113"/>
      <c r="UOA2676" s="113"/>
      <c r="UOB2676" s="113"/>
      <c r="UOC2676" s="113"/>
      <c r="UOD2676" s="113"/>
      <c r="UOE2676" s="113"/>
      <c r="UOF2676" s="113"/>
      <c r="UOG2676" s="113"/>
      <c r="UOH2676" s="113"/>
      <c r="UOI2676" s="113"/>
      <c r="UOJ2676" s="113"/>
      <c r="UOK2676" s="113"/>
      <c r="UOL2676" s="113"/>
      <c r="UOM2676" s="113"/>
      <c r="UON2676" s="113"/>
      <c r="UOO2676" s="113"/>
      <c r="UOP2676" s="113"/>
      <c r="UOQ2676" s="113"/>
      <c r="UOR2676" s="113"/>
      <c r="UOS2676" s="113"/>
      <c r="UOT2676" s="113"/>
      <c r="UOU2676" s="113"/>
      <c r="UOV2676" s="113"/>
      <c r="UOW2676" s="113"/>
      <c r="UOX2676" s="113"/>
      <c r="UOY2676" s="113"/>
      <c r="UOZ2676" s="113"/>
      <c r="UPA2676" s="113"/>
      <c r="UPB2676" s="113"/>
      <c r="UPC2676" s="113"/>
      <c r="UPD2676" s="113"/>
      <c r="UPE2676" s="113"/>
      <c r="UPF2676" s="113"/>
      <c r="UPG2676" s="113"/>
      <c r="UPH2676" s="113"/>
      <c r="UPI2676" s="113"/>
      <c r="UPJ2676" s="113"/>
      <c r="UPK2676" s="113"/>
      <c r="UPL2676" s="113"/>
      <c r="UPM2676" s="113"/>
      <c r="UPN2676" s="113"/>
      <c r="UPO2676" s="113"/>
      <c r="UPP2676" s="113"/>
      <c r="UPQ2676" s="113"/>
      <c r="UPR2676" s="113"/>
      <c r="UPS2676" s="113"/>
      <c r="UPT2676" s="113"/>
      <c r="UPU2676" s="113"/>
      <c r="UPV2676" s="113"/>
      <c r="UPW2676" s="113"/>
      <c r="UPX2676" s="113"/>
      <c r="UPY2676" s="113"/>
      <c r="UPZ2676" s="113"/>
      <c r="UQA2676" s="113"/>
      <c r="UQB2676" s="113"/>
      <c r="UQC2676" s="113"/>
      <c r="UQD2676" s="113"/>
      <c r="UQE2676" s="113"/>
      <c r="UQF2676" s="113"/>
      <c r="UQG2676" s="113"/>
      <c r="UQH2676" s="113"/>
      <c r="UQI2676" s="113"/>
      <c r="UQJ2676" s="113"/>
      <c r="UQK2676" s="113"/>
      <c r="UQL2676" s="113"/>
      <c r="UQM2676" s="113"/>
      <c r="UQN2676" s="113"/>
      <c r="UQO2676" s="113"/>
      <c r="UQP2676" s="113"/>
      <c r="UQQ2676" s="113"/>
      <c r="UQR2676" s="113"/>
      <c r="UQS2676" s="113"/>
      <c r="UQT2676" s="113"/>
      <c r="UQU2676" s="113"/>
      <c r="UQV2676" s="113"/>
      <c r="UQW2676" s="113"/>
      <c r="UQX2676" s="113"/>
      <c r="UQY2676" s="113"/>
      <c r="UQZ2676" s="113"/>
      <c r="URA2676" s="113"/>
      <c r="URB2676" s="113"/>
      <c r="URC2676" s="113"/>
      <c r="URD2676" s="113"/>
      <c r="URE2676" s="113"/>
      <c r="URF2676" s="113"/>
      <c r="URG2676" s="113"/>
      <c r="URH2676" s="113"/>
      <c r="URI2676" s="113"/>
      <c r="URJ2676" s="113"/>
      <c r="URK2676" s="113"/>
      <c r="URL2676" s="113"/>
      <c r="URM2676" s="113"/>
      <c r="URN2676" s="113"/>
      <c r="URO2676" s="113"/>
      <c r="URP2676" s="113"/>
      <c r="URQ2676" s="113"/>
      <c r="URR2676" s="113"/>
      <c r="URS2676" s="113"/>
      <c r="URT2676" s="113"/>
      <c r="URU2676" s="113"/>
      <c r="URV2676" s="113"/>
      <c r="URW2676" s="113"/>
      <c r="URX2676" s="113"/>
      <c r="URY2676" s="113"/>
      <c r="URZ2676" s="113"/>
      <c r="USA2676" s="113"/>
      <c r="USB2676" s="113"/>
      <c r="USC2676" s="113"/>
      <c r="USD2676" s="113"/>
      <c r="USE2676" s="113"/>
      <c r="USF2676" s="113"/>
      <c r="USG2676" s="113"/>
      <c r="USH2676" s="113"/>
      <c r="USI2676" s="113"/>
      <c r="USJ2676" s="113"/>
      <c r="USK2676" s="113"/>
      <c r="USL2676" s="113"/>
      <c r="USM2676" s="113"/>
      <c r="USN2676" s="113"/>
      <c r="USO2676" s="113"/>
      <c r="USP2676" s="113"/>
      <c r="USQ2676" s="113"/>
      <c r="USR2676" s="113"/>
      <c r="USS2676" s="113"/>
      <c r="UST2676" s="113"/>
      <c r="USU2676" s="113"/>
      <c r="USV2676" s="113"/>
      <c r="USW2676" s="113"/>
      <c r="USX2676" s="113"/>
      <c r="USY2676" s="113"/>
      <c r="USZ2676" s="113"/>
      <c r="UTA2676" s="113"/>
      <c r="UTB2676" s="113"/>
      <c r="UTC2676" s="113"/>
      <c r="UTD2676" s="113"/>
      <c r="UTE2676" s="113"/>
      <c r="UTF2676" s="113"/>
      <c r="UTG2676" s="113"/>
      <c r="UTH2676" s="113"/>
      <c r="UTI2676" s="113"/>
      <c r="UTJ2676" s="113"/>
      <c r="UTK2676" s="113"/>
      <c r="UTL2676" s="113"/>
      <c r="UTM2676" s="113"/>
      <c r="UTN2676" s="113"/>
      <c r="UTO2676" s="113"/>
      <c r="UTP2676" s="113"/>
      <c r="UTQ2676" s="113"/>
      <c r="UTR2676" s="113"/>
      <c r="UTS2676" s="113"/>
      <c r="UTT2676" s="113"/>
      <c r="UTU2676" s="113"/>
      <c r="UTV2676" s="113"/>
      <c r="UTW2676" s="113"/>
      <c r="UTX2676" s="113"/>
      <c r="UTY2676" s="113"/>
      <c r="UTZ2676" s="113"/>
      <c r="UUA2676" s="113"/>
      <c r="UUB2676" s="113"/>
      <c r="UUC2676" s="113"/>
      <c r="UUD2676" s="113"/>
      <c r="UUE2676" s="113"/>
      <c r="UUF2676" s="113"/>
      <c r="UUG2676" s="113"/>
      <c r="UUH2676" s="113"/>
      <c r="UUI2676" s="113"/>
      <c r="UUJ2676" s="113"/>
      <c r="UUK2676" s="113"/>
      <c r="UUL2676" s="113"/>
      <c r="UUM2676" s="113"/>
      <c r="UUN2676" s="113"/>
      <c r="UUO2676" s="113"/>
      <c r="UUP2676" s="113"/>
      <c r="UUQ2676" s="113"/>
      <c r="UUR2676" s="113"/>
      <c r="UUS2676" s="113"/>
      <c r="UUT2676" s="113"/>
      <c r="UUU2676" s="113"/>
      <c r="UUV2676" s="113"/>
      <c r="UUW2676" s="113"/>
      <c r="UUX2676" s="113"/>
      <c r="UUY2676" s="113"/>
      <c r="UUZ2676" s="113"/>
      <c r="UVA2676" s="113"/>
      <c r="UVB2676" s="113"/>
      <c r="UVC2676" s="113"/>
      <c r="UVD2676" s="113"/>
      <c r="UVE2676" s="113"/>
      <c r="UVF2676" s="113"/>
      <c r="UVG2676" s="113"/>
      <c r="UVH2676" s="113"/>
      <c r="UVI2676" s="113"/>
      <c r="UVJ2676" s="113"/>
      <c r="UVK2676" s="113"/>
      <c r="UVL2676" s="113"/>
      <c r="UVM2676" s="113"/>
      <c r="UVN2676" s="113"/>
      <c r="UVO2676" s="113"/>
      <c r="UVP2676" s="113"/>
      <c r="UVQ2676" s="113"/>
      <c r="UVR2676" s="113"/>
      <c r="UVS2676" s="113"/>
      <c r="UVT2676" s="113"/>
      <c r="UVU2676" s="113"/>
      <c r="UVV2676" s="113"/>
      <c r="UVW2676" s="113"/>
      <c r="UVX2676" s="113"/>
      <c r="UVY2676" s="113"/>
      <c r="UVZ2676" s="113"/>
      <c r="UWA2676" s="113"/>
      <c r="UWB2676" s="113"/>
      <c r="UWC2676" s="113"/>
      <c r="UWD2676" s="113"/>
      <c r="UWE2676" s="113"/>
      <c r="UWF2676" s="113"/>
      <c r="UWG2676" s="113"/>
      <c r="UWH2676" s="113"/>
      <c r="UWI2676" s="113"/>
      <c r="UWJ2676" s="113"/>
      <c r="UWK2676" s="113"/>
      <c r="UWL2676" s="113"/>
      <c r="UWM2676" s="113"/>
      <c r="UWN2676" s="113"/>
      <c r="UWO2676" s="113"/>
      <c r="UWP2676" s="113"/>
      <c r="UWQ2676" s="113"/>
      <c r="UWR2676" s="113"/>
      <c r="UWS2676" s="113"/>
      <c r="UWT2676" s="113"/>
      <c r="UWU2676" s="113"/>
      <c r="UWV2676" s="113"/>
      <c r="UWW2676" s="113"/>
      <c r="UWX2676" s="113"/>
      <c r="UWY2676" s="113"/>
      <c r="UWZ2676" s="113"/>
      <c r="UXA2676" s="113"/>
      <c r="UXB2676" s="113"/>
      <c r="UXC2676" s="113"/>
      <c r="UXD2676" s="113"/>
      <c r="UXE2676" s="113"/>
      <c r="UXF2676" s="113"/>
      <c r="UXG2676" s="113"/>
      <c r="UXH2676" s="113"/>
      <c r="UXI2676" s="113"/>
      <c r="UXJ2676" s="113"/>
      <c r="UXK2676" s="113"/>
      <c r="UXL2676" s="113"/>
      <c r="UXM2676" s="113"/>
      <c r="UXN2676" s="113"/>
      <c r="UXO2676" s="113"/>
      <c r="UXP2676" s="113"/>
      <c r="UXQ2676" s="113"/>
      <c r="UXR2676" s="113"/>
      <c r="UXS2676" s="113"/>
      <c r="UXT2676" s="113"/>
      <c r="UXU2676" s="113"/>
      <c r="UXV2676" s="113"/>
      <c r="UXW2676" s="113"/>
      <c r="UXX2676" s="113"/>
      <c r="UXY2676" s="113"/>
      <c r="UXZ2676" s="113"/>
      <c r="UYA2676" s="113"/>
      <c r="UYB2676" s="113"/>
      <c r="UYC2676" s="113"/>
      <c r="UYD2676" s="113"/>
      <c r="UYE2676" s="113"/>
      <c r="UYF2676" s="113"/>
      <c r="UYG2676" s="113"/>
      <c r="UYH2676" s="113"/>
      <c r="UYI2676" s="113"/>
      <c r="UYJ2676" s="113"/>
      <c r="UYK2676" s="113"/>
      <c r="UYL2676" s="113"/>
      <c r="UYM2676" s="113"/>
      <c r="UYN2676" s="113"/>
      <c r="UYO2676" s="113"/>
      <c r="UYP2676" s="113"/>
      <c r="UYQ2676" s="113"/>
      <c r="UYR2676" s="113"/>
      <c r="UYS2676" s="113"/>
      <c r="UYT2676" s="113"/>
      <c r="UYU2676" s="113"/>
      <c r="UYV2676" s="113"/>
      <c r="UYW2676" s="113"/>
      <c r="UYX2676" s="113"/>
      <c r="UYY2676" s="113"/>
      <c r="UYZ2676" s="113"/>
      <c r="UZA2676" s="113"/>
      <c r="UZB2676" s="113"/>
      <c r="UZC2676" s="113"/>
      <c r="UZD2676" s="113"/>
      <c r="UZE2676" s="113"/>
      <c r="UZF2676" s="113"/>
      <c r="UZG2676" s="113"/>
      <c r="UZH2676" s="113"/>
      <c r="UZI2676" s="113"/>
      <c r="UZJ2676" s="113"/>
      <c r="UZK2676" s="113"/>
      <c r="UZL2676" s="113"/>
      <c r="UZM2676" s="113"/>
      <c r="UZN2676" s="113"/>
      <c r="UZO2676" s="113"/>
      <c r="UZP2676" s="113"/>
      <c r="UZQ2676" s="113"/>
      <c r="UZR2676" s="113"/>
      <c r="UZS2676" s="113"/>
      <c r="UZT2676" s="113"/>
      <c r="UZU2676" s="113"/>
      <c r="UZV2676" s="113"/>
      <c r="UZW2676" s="113"/>
      <c r="UZX2676" s="113"/>
      <c r="UZY2676" s="113"/>
      <c r="UZZ2676" s="113"/>
      <c r="VAA2676" s="113"/>
      <c r="VAB2676" s="113"/>
      <c r="VAC2676" s="113"/>
      <c r="VAD2676" s="113"/>
      <c r="VAE2676" s="113"/>
      <c r="VAF2676" s="113"/>
      <c r="VAG2676" s="113"/>
      <c r="VAH2676" s="113"/>
      <c r="VAI2676" s="113"/>
      <c r="VAJ2676" s="113"/>
      <c r="VAK2676" s="113"/>
      <c r="VAL2676" s="113"/>
      <c r="VAM2676" s="113"/>
      <c r="VAN2676" s="113"/>
      <c r="VAO2676" s="113"/>
      <c r="VAP2676" s="113"/>
      <c r="VAQ2676" s="113"/>
      <c r="VAR2676" s="113"/>
      <c r="VAS2676" s="113"/>
      <c r="VAT2676" s="113"/>
      <c r="VAU2676" s="113"/>
      <c r="VAV2676" s="113"/>
      <c r="VAW2676" s="113"/>
      <c r="VAX2676" s="113"/>
      <c r="VAY2676" s="113"/>
      <c r="VAZ2676" s="113"/>
      <c r="VBA2676" s="113"/>
      <c r="VBB2676" s="113"/>
      <c r="VBC2676" s="113"/>
      <c r="VBD2676" s="113"/>
      <c r="VBE2676" s="113"/>
      <c r="VBF2676" s="113"/>
      <c r="VBG2676" s="113"/>
      <c r="VBH2676" s="113"/>
      <c r="VBI2676" s="113"/>
      <c r="VBJ2676" s="113"/>
      <c r="VBK2676" s="113"/>
      <c r="VBL2676" s="113"/>
      <c r="VBM2676" s="113"/>
      <c r="VBN2676" s="113"/>
      <c r="VBO2676" s="113"/>
      <c r="VBP2676" s="113"/>
      <c r="VBQ2676" s="113"/>
      <c r="VBR2676" s="113"/>
      <c r="VBS2676" s="113"/>
      <c r="VBT2676" s="113"/>
      <c r="VBU2676" s="113"/>
      <c r="VBV2676" s="113"/>
      <c r="VBW2676" s="113"/>
      <c r="VBX2676" s="113"/>
      <c r="VBY2676" s="113"/>
      <c r="VBZ2676" s="113"/>
      <c r="VCA2676" s="113"/>
      <c r="VCB2676" s="113"/>
      <c r="VCC2676" s="113"/>
      <c r="VCD2676" s="113"/>
      <c r="VCE2676" s="113"/>
      <c r="VCF2676" s="113"/>
      <c r="VCG2676" s="113"/>
      <c r="VCH2676" s="113"/>
      <c r="VCI2676" s="113"/>
      <c r="VCJ2676" s="113"/>
      <c r="VCK2676" s="113"/>
      <c r="VCL2676" s="113"/>
      <c r="VCM2676" s="113"/>
      <c r="VCN2676" s="113"/>
      <c r="VCO2676" s="113"/>
      <c r="VCP2676" s="113"/>
      <c r="VCQ2676" s="113"/>
      <c r="VCR2676" s="113"/>
      <c r="VCS2676" s="113"/>
      <c r="VCT2676" s="113"/>
      <c r="VCU2676" s="113"/>
      <c r="VCV2676" s="113"/>
      <c r="VCW2676" s="113"/>
      <c r="VCX2676" s="113"/>
      <c r="VCY2676" s="113"/>
      <c r="VCZ2676" s="113"/>
      <c r="VDA2676" s="113"/>
      <c r="VDB2676" s="113"/>
      <c r="VDC2676" s="113"/>
      <c r="VDD2676" s="113"/>
      <c r="VDE2676" s="113"/>
      <c r="VDF2676" s="113"/>
      <c r="VDG2676" s="113"/>
      <c r="VDH2676" s="113"/>
      <c r="VDI2676" s="113"/>
      <c r="VDJ2676" s="113"/>
      <c r="VDK2676" s="113"/>
      <c r="VDL2676" s="113"/>
      <c r="VDM2676" s="113"/>
      <c r="VDN2676" s="113"/>
      <c r="VDO2676" s="113"/>
      <c r="VDP2676" s="113"/>
      <c r="VDQ2676" s="113"/>
      <c r="VDR2676" s="113"/>
      <c r="VDS2676" s="113"/>
      <c r="VDT2676" s="113"/>
      <c r="VDU2676" s="113"/>
      <c r="VDV2676" s="113"/>
      <c r="VDW2676" s="113"/>
      <c r="VDX2676" s="113"/>
      <c r="VDY2676" s="113"/>
      <c r="VDZ2676" s="113"/>
      <c r="VEA2676" s="113"/>
      <c r="VEB2676" s="113"/>
      <c r="VEC2676" s="113"/>
      <c r="VED2676" s="113"/>
      <c r="VEE2676" s="113"/>
      <c r="VEF2676" s="113"/>
      <c r="VEG2676" s="113"/>
      <c r="VEH2676" s="113"/>
      <c r="VEI2676" s="113"/>
      <c r="VEJ2676" s="113"/>
      <c r="VEK2676" s="113"/>
      <c r="VEL2676" s="113"/>
      <c r="VEM2676" s="113"/>
      <c r="VEN2676" s="113"/>
      <c r="VEO2676" s="113"/>
      <c r="VEP2676" s="113"/>
      <c r="VEQ2676" s="113"/>
      <c r="VER2676" s="113"/>
      <c r="VES2676" s="113"/>
      <c r="VET2676" s="113"/>
      <c r="VEU2676" s="113"/>
      <c r="VEV2676" s="113"/>
      <c r="VEW2676" s="113"/>
      <c r="VEX2676" s="113"/>
      <c r="VEY2676" s="113"/>
      <c r="VEZ2676" s="113"/>
      <c r="VFA2676" s="113"/>
      <c r="VFB2676" s="113"/>
      <c r="VFC2676" s="113"/>
      <c r="VFD2676" s="113"/>
      <c r="VFE2676" s="113"/>
      <c r="VFF2676" s="113"/>
      <c r="VFG2676" s="113"/>
      <c r="VFH2676" s="113"/>
      <c r="VFI2676" s="113"/>
      <c r="VFJ2676" s="113"/>
      <c r="VFK2676" s="113"/>
      <c r="VFL2676" s="113"/>
      <c r="VFM2676" s="113"/>
      <c r="VFN2676" s="113"/>
      <c r="VFO2676" s="113"/>
      <c r="VFP2676" s="113"/>
      <c r="VFQ2676" s="113"/>
      <c r="VFR2676" s="113"/>
      <c r="VFS2676" s="113"/>
      <c r="VFT2676" s="113"/>
      <c r="VFU2676" s="113"/>
      <c r="VFV2676" s="113"/>
      <c r="VFW2676" s="113"/>
      <c r="VFX2676" s="113"/>
      <c r="VFY2676" s="113"/>
      <c r="VFZ2676" s="113"/>
      <c r="VGA2676" s="113"/>
      <c r="VGB2676" s="113"/>
      <c r="VGC2676" s="113"/>
      <c r="VGD2676" s="113"/>
      <c r="VGE2676" s="113"/>
      <c r="VGF2676" s="113"/>
      <c r="VGG2676" s="113"/>
      <c r="VGH2676" s="113"/>
      <c r="VGI2676" s="113"/>
      <c r="VGJ2676" s="113"/>
      <c r="VGK2676" s="113"/>
      <c r="VGL2676" s="113"/>
      <c r="VGM2676" s="113"/>
      <c r="VGN2676" s="113"/>
      <c r="VGO2676" s="113"/>
      <c r="VGP2676" s="113"/>
      <c r="VGQ2676" s="113"/>
      <c r="VGR2676" s="113"/>
      <c r="VGS2676" s="113"/>
      <c r="VGT2676" s="113"/>
      <c r="VGU2676" s="113"/>
      <c r="VGV2676" s="113"/>
      <c r="VGW2676" s="113"/>
      <c r="VGX2676" s="113"/>
      <c r="VGY2676" s="113"/>
      <c r="VGZ2676" s="113"/>
      <c r="VHA2676" s="113"/>
      <c r="VHB2676" s="113"/>
      <c r="VHC2676" s="113"/>
      <c r="VHD2676" s="113"/>
      <c r="VHE2676" s="113"/>
      <c r="VHF2676" s="113"/>
      <c r="VHG2676" s="113"/>
      <c r="VHH2676" s="113"/>
      <c r="VHI2676" s="113"/>
      <c r="VHJ2676" s="113"/>
      <c r="VHK2676" s="113"/>
      <c r="VHL2676" s="113"/>
      <c r="VHM2676" s="113"/>
      <c r="VHN2676" s="113"/>
      <c r="VHO2676" s="113"/>
      <c r="VHP2676" s="113"/>
      <c r="VHQ2676" s="113"/>
      <c r="VHR2676" s="113"/>
      <c r="VHS2676" s="113"/>
      <c r="VHT2676" s="113"/>
      <c r="VHU2676" s="113"/>
      <c r="VHV2676" s="113"/>
      <c r="VHW2676" s="113"/>
      <c r="VHX2676" s="113"/>
      <c r="VHY2676" s="113"/>
      <c r="VHZ2676" s="113"/>
      <c r="VIA2676" s="113"/>
      <c r="VIB2676" s="113"/>
      <c r="VIC2676" s="113"/>
      <c r="VID2676" s="113"/>
      <c r="VIE2676" s="113"/>
      <c r="VIF2676" s="113"/>
      <c r="VIG2676" s="113"/>
      <c r="VIH2676" s="113"/>
      <c r="VII2676" s="113"/>
      <c r="VIJ2676" s="113"/>
      <c r="VIK2676" s="113"/>
      <c r="VIL2676" s="113"/>
      <c r="VIM2676" s="113"/>
      <c r="VIN2676" s="113"/>
      <c r="VIO2676" s="113"/>
      <c r="VIP2676" s="113"/>
      <c r="VIQ2676" s="113"/>
      <c r="VIR2676" s="113"/>
      <c r="VIS2676" s="113"/>
      <c r="VIT2676" s="113"/>
      <c r="VIU2676" s="113"/>
      <c r="VIV2676" s="113"/>
      <c r="VIW2676" s="113"/>
      <c r="VIX2676" s="113"/>
      <c r="VIY2676" s="113"/>
      <c r="VIZ2676" s="113"/>
      <c r="VJA2676" s="113"/>
      <c r="VJB2676" s="113"/>
      <c r="VJC2676" s="113"/>
      <c r="VJD2676" s="113"/>
      <c r="VJE2676" s="113"/>
      <c r="VJF2676" s="113"/>
      <c r="VJG2676" s="113"/>
      <c r="VJH2676" s="113"/>
      <c r="VJI2676" s="113"/>
      <c r="VJJ2676" s="113"/>
      <c r="VJK2676" s="113"/>
      <c r="VJL2676" s="113"/>
      <c r="VJM2676" s="113"/>
      <c r="VJN2676" s="113"/>
      <c r="VJO2676" s="113"/>
      <c r="VJP2676" s="113"/>
      <c r="VJQ2676" s="113"/>
      <c r="VJR2676" s="113"/>
      <c r="VJS2676" s="113"/>
      <c r="VJT2676" s="113"/>
      <c r="VJU2676" s="113"/>
      <c r="VJV2676" s="113"/>
      <c r="VJW2676" s="113"/>
      <c r="VJX2676" s="113"/>
      <c r="VJY2676" s="113"/>
      <c r="VJZ2676" s="113"/>
      <c r="VKA2676" s="113"/>
      <c r="VKB2676" s="113"/>
      <c r="VKC2676" s="113"/>
      <c r="VKD2676" s="113"/>
      <c r="VKE2676" s="113"/>
      <c r="VKF2676" s="113"/>
      <c r="VKG2676" s="113"/>
      <c r="VKH2676" s="113"/>
      <c r="VKI2676" s="113"/>
      <c r="VKJ2676" s="113"/>
      <c r="VKK2676" s="113"/>
      <c r="VKL2676" s="113"/>
      <c r="VKM2676" s="113"/>
      <c r="VKN2676" s="113"/>
      <c r="VKO2676" s="113"/>
      <c r="VKP2676" s="113"/>
      <c r="VKQ2676" s="113"/>
      <c r="VKR2676" s="113"/>
      <c r="VKS2676" s="113"/>
      <c r="VKT2676" s="113"/>
      <c r="VKU2676" s="113"/>
      <c r="VKV2676" s="113"/>
      <c r="VKW2676" s="113"/>
      <c r="VKX2676" s="113"/>
      <c r="VKY2676" s="113"/>
      <c r="VKZ2676" s="113"/>
      <c r="VLA2676" s="113"/>
      <c r="VLB2676" s="113"/>
      <c r="VLC2676" s="113"/>
      <c r="VLD2676" s="113"/>
      <c r="VLE2676" s="113"/>
      <c r="VLF2676" s="113"/>
      <c r="VLG2676" s="113"/>
      <c r="VLH2676" s="113"/>
      <c r="VLI2676" s="113"/>
      <c r="VLJ2676" s="113"/>
      <c r="VLK2676" s="113"/>
      <c r="VLL2676" s="113"/>
      <c r="VLM2676" s="113"/>
      <c r="VLN2676" s="113"/>
      <c r="VLO2676" s="113"/>
      <c r="VLP2676" s="113"/>
      <c r="VLQ2676" s="113"/>
      <c r="VLR2676" s="113"/>
      <c r="VLS2676" s="113"/>
      <c r="VLT2676" s="113"/>
      <c r="VLU2676" s="113"/>
      <c r="VLV2676" s="113"/>
      <c r="VLW2676" s="113"/>
      <c r="VLX2676" s="113"/>
      <c r="VLY2676" s="113"/>
      <c r="VLZ2676" s="113"/>
      <c r="VMA2676" s="113"/>
      <c r="VMB2676" s="113"/>
      <c r="VMC2676" s="113"/>
      <c r="VMD2676" s="113"/>
      <c r="VME2676" s="113"/>
      <c r="VMF2676" s="113"/>
      <c r="VMG2676" s="113"/>
      <c r="VMH2676" s="113"/>
      <c r="VMI2676" s="113"/>
      <c r="VMJ2676" s="113"/>
      <c r="VMK2676" s="113"/>
      <c r="VML2676" s="113"/>
      <c r="VMM2676" s="113"/>
      <c r="VMN2676" s="113"/>
      <c r="VMO2676" s="113"/>
      <c r="VMP2676" s="113"/>
      <c r="VMQ2676" s="113"/>
      <c r="VMR2676" s="113"/>
      <c r="VMS2676" s="113"/>
      <c r="VMT2676" s="113"/>
      <c r="VMU2676" s="113"/>
      <c r="VMV2676" s="113"/>
      <c r="VMW2676" s="113"/>
      <c r="VMX2676" s="113"/>
      <c r="VMY2676" s="113"/>
      <c r="VMZ2676" s="113"/>
      <c r="VNA2676" s="113"/>
      <c r="VNB2676" s="113"/>
      <c r="VNC2676" s="113"/>
      <c r="VND2676" s="113"/>
      <c r="VNE2676" s="113"/>
      <c r="VNF2676" s="113"/>
      <c r="VNG2676" s="113"/>
      <c r="VNH2676" s="113"/>
      <c r="VNI2676" s="113"/>
      <c r="VNJ2676" s="113"/>
      <c r="VNK2676" s="113"/>
      <c r="VNL2676" s="113"/>
      <c r="VNM2676" s="113"/>
      <c r="VNN2676" s="113"/>
      <c r="VNO2676" s="113"/>
      <c r="VNP2676" s="113"/>
      <c r="VNQ2676" s="113"/>
      <c r="VNR2676" s="113"/>
      <c r="VNS2676" s="113"/>
      <c r="VNT2676" s="113"/>
      <c r="VNU2676" s="113"/>
      <c r="VNV2676" s="113"/>
      <c r="VNW2676" s="113"/>
      <c r="VNX2676" s="113"/>
      <c r="VNY2676" s="113"/>
      <c r="VNZ2676" s="113"/>
      <c r="VOA2676" s="113"/>
      <c r="VOB2676" s="113"/>
      <c r="VOC2676" s="113"/>
      <c r="VOD2676" s="113"/>
      <c r="VOE2676" s="113"/>
      <c r="VOF2676" s="113"/>
      <c r="VOG2676" s="113"/>
      <c r="VOH2676" s="113"/>
      <c r="VOI2676" s="113"/>
      <c r="VOJ2676" s="113"/>
      <c r="VOK2676" s="113"/>
      <c r="VOL2676" s="113"/>
      <c r="VOM2676" s="113"/>
      <c r="VON2676" s="113"/>
      <c r="VOO2676" s="113"/>
      <c r="VOP2676" s="113"/>
      <c r="VOQ2676" s="113"/>
      <c r="VOR2676" s="113"/>
      <c r="VOS2676" s="113"/>
      <c r="VOT2676" s="113"/>
      <c r="VOU2676" s="113"/>
      <c r="VOV2676" s="113"/>
      <c r="VOW2676" s="113"/>
      <c r="VOX2676" s="113"/>
      <c r="VOY2676" s="113"/>
      <c r="VOZ2676" s="113"/>
      <c r="VPA2676" s="113"/>
      <c r="VPB2676" s="113"/>
      <c r="VPC2676" s="113"/>
      <c r="VPD2676" s="113"/>
      <c r="VPE2676" s="113"/>
      <c r="VPF2676" s="113"/>
      <c r="VPG2676" s="113"/>
      <c r="VPH2676" s="113"/>
      <c r="VPI2676" s="113"/>
      <c r="VPJ2676" s="113"/>
      <c r="VPK2676" s="113"/>
      <c r="VPL2676" s="113"/>
      <c r="VPM2676" s="113"/>
      <c r="VPN2676" s="113"/>
      <c r="VPO2676" s="113"/>
      <c r="VPP2676" s="113"/>
      <c r="VPQ2676" s="113"/>
      <c r="VPR2676" s="113"/>
      <c r="VPS2676" s="113"/>
      <c r="VPT2676" s="113"/>
      <c r="VPU2676" s="113"/>
      <c r="VPV2676" s="113"/>
      <c r="VPW2676" s="113"/>
      <c r="VPX2676" s="113"/>
      <c r="VPY2676" s="113"/>
      <c r="VPZ2676" s="113"/>
      <c r="VQA2676" s="113"/>
      <c r="VQB2676" s="113"/>
      <c r="VQC2676" s="113"/>
      <c r="VQD2676" s="113"/>
      <c r="VQE2676" s="113"/>
      <c r="VQF2676" s="113"/>
      <c r="VQG2676" s="113"/>
      <c r="VQH2676" s="113"/>
      <c r="VQI2676" s="113"/>
      <c r="VQJ2676" s="113"/>
      <c r="VQK2676" s="113"/>
      <c r="VQL2676" s="113"/>
      <c r="VQM2676" s="113"/>
      <c r="VQN2676" s="113"/>
      <c r="VQO2676" s="113"/>
      <c r="VQP2676" s="113"/>
      <c r="VQQ2676" s="113"/>
      <c r="VQR2676" s="113"/>
      <c r="VQS2676" s="113"/>
      <c r="VQT2676" s="113"/>
      <c r="VQU2676" s="113"/>
      <c r="VQV2676" s="113"/>
      <c r="VQW2676" s="113"/>
      <c r="VQX2676" s="113"/>
      <c r="VQY2676" s="113"/>
      <c r="VQZ2676" s="113"/>
      <c r="VRA2676" s="113"/>
      <c r="VRB2676" s="113"/>
      <c r="VRC2676" s="113"/>
      <c r="VRD2676" s="113"/>
      <c r="VRE2676" s="113"/>
      <c r="VRF2676" s="113"/>
      <c r="VRG2676" s="113"/>
      <c r="VRH2676" s="113"/>
      <c r="VRI2676" s="113"/>
      <c r="VRJ2676" s="113"/>
      <c r="VRK2676" s="113"/>
      <c r="VRL2676" s="113"/>
      <c r="VRM2676" s="113"/>
      <c r="VRN2676" s="113"/>
      <c r="VRO2676" s="113"/>
      <c r="VRP2676" s="113"/>
      <c r="VRQ2676" s="113"/>
      <c r="VRR2676" s="113"/>
      <c r="VRS2676" s="113"/>
      <c r="VRT2676" s="113"/>
      <c r="VRU2676" s="113"/>
      <c r="VRV2676" s="113"/>
      <c r="VRW2676" s="113"/>
      <c r="VRX2676" s="113"/>
      <c r="VRY2676" s="113"/>
      <c r="VRZ2676" s="113"/>
      <c r="VSA2676" s="113"/>
      <c r="VSB2676" s="113"/>
      <c r="VSC2676" s="113"/>
      <c r="VSD2676" s="113"/>
      <c r="VSE2676" s="113"/>
      <c r="VSF2676" s="113"/>
      <c r="VSG2676" s="113"/>
      <c r="VSH2676" s="113"/>
      <c r="VSI2676" s="113"/>
      <c r="VSJ2676" s="113"/>
      <c r="VSK2676" s="113"/>
      <c r="VSL2676" s="113"/>
      <c r="VSM2676" s="113"/>
      <c r="VSN2676" s="113"/>
      <c r="VSO2676" s="113"/>
      <c r="VSP2676" s="113"/>
      <c r="VSQ2676" s="113"/>
      <c r="VSR2676" s="113"/>
      <c r="VSS2676" s="113"/>
      <c r="VST2676" s="113"/>
      <c r="VSU2676" s="113"/>
      <c r="VSV2676" s="113"/>
      <c r="VSW2676" s="113"/>
      <c r="VSX2676" s="113"/>
      <c r="VSY2676" s="113"/>
      <c r="VSZ2676" s="113"/>
      <c r="VTA2676" s="113"/>
      <c r="VTB2676" s="113"/>
      <c r="VTC2676" s="113"/>
      <c r="VTD2676" s="113"/>
      <c r="VTE2676" s="113"/>
      <c r="VTF2676" s="113"/>
      <c r="VTG2676" s="113"/>
      <c r="VTH2676" s="113"/>
      <c r="VTI2676" s="113"/>
      <c r="VTJ2676" s="113"/>
      <c r="VTK2676" s="113"/>
      <c r="VTL2676" s="113"/>
      <c r="VTM2676" s="113"/>
      <c r="VTN2676" s="113"/>
      <c r="VTO2676" s="113"/>
      <c r="VTP2676" s="113"/>
      <c r="VTQ2676" s="113"/>
      <c r="VTR2676" s="113"/>
      <c r="VTS2676" s="113"/>
      <c r="VTT2676" s="113"/>
      <c r="VTU2676" s="113"/>
      <c r="VTV2676" s="113"/>
      <c r="VTW2676" s="113"/>
      <c r="VTX2676" s="113"/>
      <c r="VTY2676" s="113"/>
      <c r="VTZ2676" s="113"/>
      <c r="VUA2676" s="113"/>
      <c r="VUB2676" s="113"/>
      <c r="VUC2676" s="113"/>
      <c r="VUD2676" s="113"/>
      <c r="VUE2676" s="113"/>
      <c r="VUF2676" s="113"/>
      <c r="VUG2676" s="113"/>
      <c r="VUH2676" s="113"/>
      <c r="VUI2676" s="113"/>
      <c r="VUJ2676" s="113"/>
      <c r="VUK2676" s="113"/>
      <c r="VUL2676" s="113"/>
      <c r="VUM2676" s="113"/>
      <c r="VUN2676" s="113"/>
      <c r="VUO2676" s="113"/>
      <c r="VUP2676" s="113"/>
      <c r="VUQ2676" s="113"/>
      <c r="VUR2676" s="113"/>
      <c r="VUS2676" s="113"/>
      <c r="VUT2676" s="113"/>
      <c r="VUU2676" s="113"/>
      <c r="VUV2676" s="113"/>
      <c r="VUW2676" s="113"/>
      <c r="VUX2676" s="113"/>
      <c r="VUY2676" s="113"/>
      <c r="VUZ2676" s="113"/>
      <c r="VVA2676" s="113"/>
      <c r="VVB2676" s="113"/>
      <c r="VVC2676" s="113"/>
      <c r="VVD2676" s="113"/>
      <c r="VVE2676" s="113"/>
      <c r="VVF2676" s="113"/>
      <c r="VVG2676" s="113"/>
      <c r="VVH2676" s="113"/>
      <c r="VVI2676" s="113"/>
      <c r="VVJ2676" s="113"/>
      <c r="VVK2676" s="113"/>
      <c r="VVL2676" s="113"/>
      <c r="VVM2676" s="113"/>
      <c r="VVN2676" s="113"/>
      <c r="VVO2676" s="113"/>
      <c r="VVP2676" s="113"/>
      <c r="VVQ2676" s="113"/>
      <c r="VVR2676" s="113"/>
      <c r="VVS2676" s="113"/>
      <c r="VVT2676" s="113"/>
      <c r="VVU2676" s="113"/>
      <c r="VVV2676" s="113"/>
      <c r="VVW2676" s="113"/>
      <c r="VVX2676" s="113"/>
      <c r="VVY2676" s="113"/>
      <c r="VVZ2676" s="113"/>
      <c r="VWA2676" s="113"/>
      <c r="VWB2676" s="113"/>
      <c r="VWC2676" s="113"/>
      <c r="VWD2676" s="113"/>
      <c r="VWE2676" s="113"/>
      <c r="VWF2676" s="113"/>
      <c r="VWG2676" s="113"/>
      <c r="VWH2676" s="113"/>
      <c r="VWI2676" s="113"/>
      <c r="VWJ2676" s="113"/>
      <c r="VWK2676" s="113"/>
      <c r="VWL2676" s="113"/>
      <c r="VWM2676" s="113"/>
      <c r="VWN2676" s="113"/>
      <c r="VWO2676" s="113"/>
      <c r="VWP2676" s="113"/>
      <c r="VWQ2676" s="113"/>
      <c r="VWR2676" s="113"/>
      <c r="VWS2676" s="113"/>
      <c r="VWT2676" s="113"/>
      <c r="VWU2676" s="113"/>
      <c r="VWV2676" s="113"/>
      <c r="VWW2676" s="113"/>
      <c r="VWX2676" s="113"/>
      <c r="VWY2676" s="113"/>
      <c r="VWZ2676" s="113"/>
      <c r="VXA2676" s="113"/>
      <c r="VXB2676" s="113"/>
      <c r="VXC2676" s="113"/>
      <c r="VXD2676" s="113"/>
      <c r="VXE2676" s="113"/>
      <c r="VXF2676" s="113"/>
      <c r="VXG2676" s="113"/>
      <c r="VXH2676" s="113"/>
      <c r="VXI2676" s="113"/>
      <c r="VXJ2676" s="113"/>
      <c r="VXK2676" s="113"/>
      <c r="VXL2676" s="113"/>
      <c r="VXM2676" s="113"/>
      <c r="VXN2676" s="113"/>
      <c r="VXO2676" s="113"/>
      <c r="VXP2676" s="113"/>
      <c r="VXQ2676" s="113"/>
      <c r="VXR2676" s="113"/>
      <c r="VXS2676" s="113"/>
      <c r="VXT2676" s="113"/>
      <c r="VXU2676" s="113"/>
      <c r="VXV2676" s="113"/>
      <c r="VXW2676" s="113"/>
      <c r="VXX2676" s="113"/>
      <c r="VXY2676" s="113"/>
      <c r="VXZ2676" s="113"/>
      <c r="VYA2676" s="113"/>
      <c r="VYB2676" s="113"/>
      <c r="VYC2676" s="113"/>
      <c r="VYD2676" s="113"/>
      <c r="VYE2676" s="113"/>
      <c r="VYF2676" s="113"/>
      <c r="VYG2676" s="113"/>
      <c r="VYH2676" s="113"/>
      <c r="VYI2676" s="113"/>
      <c r="VYJ2676" s="113"/>
      <c r="VYK2676" s="113"/>
      <c r="VYL2676" s="113"/>
      <c r="VYM2676" s="113"/>
      <c r="VYN2676" s="113"/>
      <c r="VYO2676" s="113"/>
      <c r="VYP2676" s="113"/>
      <c r="VYQ2676" s="113"/>
      <c r="VYR2676" s="113"/>
      <c r="VYS2676" s="113"/>
      <c r="VYT2676" s="113"/>
      <c r="VYU2676" s="113"/>
      <c r="VYV2676" s="113"/>
      <c r="VYW2676" s="113"/>
      <c r="VYX2676" s="113"/>
      <c r="VYY2676" s="113"/>
      <c r="VYZ2676" s="113"/>
      <c r="VZA2676" s="113"/>
      <c r="VZB2676" s="113"/>
      <c r="VZC2676" s="113"/>
      <c r="VZD2676" s="113"/>
      <c r="VZE2676" s="113"/>
      <c r="VZF2676" s="113"/>
      <c r="VZG2676" s="113"/>
      <c r="VZH2676" s="113"/>
      <c r="VZI2676" s="113"/>
      <c r="VZJ2676" s="113"/>
      <c r="VZK2676" s="113"/>
      <c r="VZL2676" s="113"/>
      <c r="VZM2676" s="113"/>
      <c r="VZN2676" s="113"/>
      <c r="VZO2676" s="113"/>
      <c r="VZP2676" s="113"/>
      <c r="VZQ2676" s="113"/>
      <c r="VZR2676" s="113"/>
      <c r="VZS2676" s="113"/>
      <c r="VZT2676" s="113"/>
      <c r="VZU2676" s="113"/>
      <c r="VZV2676" s="113"/>
      <c r="VZW2676" s="113"/>
      <c r="VZX2676" s="113"/>
      <c r="VZY2676" s="113"/>
      <c r="VZZ2676" s="113"/>
      <c r="WAA2676" s="113"/>
      <c r="WAB2676" s="113"/>
      <c r="WAC2676" s="113"/>
      <c r="WAD2676" s="113"/>
      <c r="WAE2676" s="113"/>
      <c r="WAF2676" s="113"/>
      <c r="WAG2676" s="113"/>
      <c r="WAH2676" s="113"/>
      <c r="WAI2676" s="113"/>
      <c r="WAJ2676" s="113"/>
      <c r="WAK2676" s="113"/>
      <c r="WAL2676" s="113"/>
      <c r="WAM2676" s="113"/>
      <c r="WAN2676" s="113"/>
      <c r="WAO2676" s="113"/>
      <c r="WAP2676" s="113"/>
      <c r="WAQ2676" s="113"/>
      <c r="WAR2676" s="113"/>
      <c r="WAS2676" s="113"/>
      <c r="WAT2676" s="113"/>
      <c r="WAU2676" s="113"/>
      <c r="WAV2676" s="113"/>
      <c r="WAW2676" s="113"/>
      <c r="WAX2676" s="113"/>
      <c r="WAY2676" s="113"/>
      <c r="WAZ2676" s="113"/>
      <c r="WBA2676" s="113"/>
      <c r="WBB2676" s="113"/>
      <c r="WBC2676" s="113"/>
      <c r="WBD2676" s="113"/>
      <c r="WBE2676" s="113"/>
      <c r="WBF2676" s="113"/>
      <c r="WBG2676" s="113"/>
      <c r="WBH2676" s="113"/>
      <c r="WBI2676" s="113"/>
      <c r="WBJ2676" s="113"/>
      <c r="WBK2676" s="113"/>
      <c r="WBL2676" s="113"/>
      <c r="WBM2676" s="113"/>
      <c r="WBN2676" s="113"/>
      <c r="WBO2676" s="113"/>
      <c r="WBP2676" s="113"/>
      <c r="WBQ2676" s="113"/>
      <c r="WBR2676" s="113"/>
      <c r="WBS2676" s="113"/>
      <c r="WBT2676" s="113"/>
      <c r="WBU2676" s="113"/>
      <c r="WBV2676" s="113"/>
      <c r="WBW2676" s="113"/>
      <c r="WBX2676" s="113"/>
      <c r="WBY2676" s="113"/>
      <c r="WBZ2676" s="113"/>
      <c r="WCA2676" s="113"/>
      <c r="WCB2676" s="113"/>
      <c r="WCC2676" s="113"/>
      <c r="WCD2676" s="113"/>
      <c r="WCE2676" s="113"/>
      <c r="WCF2676" s="113"/>
      <c r="WCG2676" s="113"/>
      <c r="WCH2676" s="113"/>
      <c r="WCI2676" s="113"/>
      <c r="WCJ2676" s="113"/>
      <c r="WCK2676" s="113"/>
      <c r="WCL2676" s="113"/>
      <c r="WCM2676" s="113"/>
      <c r="WCN2676" s="113"/>
      <c r="WCO2676" s="113"/>
      <c r="WCP2676" s="113"/>
      <c r="WCQ2676" s="113"/>
      <c r="WCR2676" s="113"/>
      <c r="WCS2676" s="113"/>
      <c r="WCT2676" s="113"/>
      <c r="WCU2676" s="113"/>
      <c r="WCV2676" s="113"/>
      <c r="WCW2676" s="113"/>
      <c r="WCX2676" s="113"/>
      <c r="WCY2676" s="113"/>
      <c r="WCZ2676" s="113"/>
      <c r="WDA2676" s="113"/>
      <c r="WDB2676" s="113"/>
      <c r="WDC2676" s="113"/>
      <c r="WDD2676" s="113"/>
      <c r="WDE2676" s="113"/>
      <c r="WDF2676" s="113"/>
      <c r="WDG2676" s="113"/>
      <c r="WDH2676" s="113"/>
      <c r="WDI2676" s="113"/>
      <c r="WDJ2676" s="113"/>
      <c r="WDK2676" s="113"/>
      <c r="WDL2676" s="113"/>
      <c r="WDM2676" s="113"/>
      <c r="WDN2676" s="113"/>
      <c r="WDO2676" s="113"/>
      <c r="WDP2676" s="113"/>
      <c r="WDQ2676" s="113"/>
      <c r="WDR2676" s="113"/>
      <c r="WDS2676" s="113"/>
      <c r="WDT2676" s="113"/>
      <c r="WDU2676" s="113"/>
      <c r="WDV2676" s="113"/>
      <c r="WDW2676" s="113"/>
      <c r="WDX2676" s="113"/>
      <c r="WDY2676" s="113"/>
      <c r="WDZ2676" s="113"/>
      <c r="WEA2676" s="113"/>
      <c r="WEB2676" s="113"/>
      <c r="WEC2676" s="113"/>
      <c r="WED2676" s="113"/>
      <c r="WEE2676" s="113"/>
      <c r="WEF2676" s="113"/>
      <c r="WEG2676" s="113"/>
      <c r="WEH2676" s="113"/>
      <c r="WEI2676" s="113"/>
      <c r="WEJ2676" s="113"/>
      <c r="WEK2676" s="113"/>
      <c r="WEL2676" s="113"/>
      <c r="WEM2676" s="113"/>
      <c r="WEN2676" s="113"/>
      <c r="WEO2676" s="113"/>
      <c r="WEP2676" s="113"/>
      <c r="WEQ2676" s="113"/>
      <c r="WER2676" s="113"/>
      <c r="WES2676" s="113"/>
      <c r="WET2676" s="113"/>
      <c r="WEU2676" s="113"/>
      <c r="WEV2676" s="113"/>
      <c r="WEW2676" s="113"/>
      <c r="WEX2676" s="113"/>
      <c r="WEY2676" s="113"/>
      <c r="WEZ2676" s="113"/>
      <c r="WFA2676" s="113"/>
      <c r="WFB2676" s="113"/>
      <c r="WFC2676" s="113"/>
      <c r="WFD2676" s="113"/>
      <c r="WFE2676" s="113"/>
      <c r="WFF2676" s="113"/>
      <c r="WFG2676" s="113"/>
      <c r="WFH2676" s="113"/>
      <c r="WFI2676" s="113"/>
      <c r="WFJ2676" s="113"/>
      <c r="WFK2676" s="113"/>
      <c r="WFL2676" s="113"/>
      <c r="WFM2676" s="113"/>
      <c r="WFN2676" s="113"/>
      <c r="WFO2676" s="113"/>
      <c r="WFP2676" s="113"/>
      <c r="WFQ2676" s="113"/>
      <c r="WFR2676" s="113"/>
      <c r="WFS2676" s="113"/>
      <c r="WFT2676" s="113"/>
      <c r="WFU2676" s="113"/>
      <c r="WFV2676" s="113"/>
      <c r="WFW2676" s="113"/>
      <c r="WFX2676" s="113"/>
      <c r="WFY2676" s="113"/>
      <c r="WFZ2676" s="113"/>
      <c r="WGA2676" s="113"/>
      <c r="WGB2676" s="113"/>
      <c r="WGC2676" s="113"/>
      <c r="WGD2676" s="113"/>
      <c r="WGE2676" s="113"/>
      <c r="WGF2676" s="113"/>
      <c r="WGG2676" s="113"/>
      <c r="WGH2676" s="113"/>
      <c r="WGI2676" s="113"/>
      <c r="WGJ2676" s="113"/>
      <c r="WGK2676" s="113"/>
      <c r="WGL2676" s="113"/>
      <c r="WGM2676" s="113"/>
      <c r="WGN2676" s="113"/>
      <c r="WGO2676" s="113"/>
      <c r="WGP2676" s="113"/>
      <c r="WGQ2676" s="113"/>
      <c r="WGR2676" s="113"/>
      <c r="WGS2676" s="113"/>
      <c r="WGT2676" s="113"/>
      <c r="WGU2676" s="113"/>
      <c r="WGV2676" s="113"/>
      <c r="WGW2676" s="113"/>
      <c r="WGX2676" s="113"/>
      <c r="WGY2676" s="113"/>
      <c r="WGZ2676" s="113"/>
      <c r="WHA2676" s="113"/>
      <c r="WHB2676" s="113"/>
      <c r="WHC2676" s="113"/>
      <c r="WHD2676" s="113"/>
      <c r="WHE2676" s="113"/>
      <c r="WHF2676" s="113"/>
      <c r="WHG2676" s="113"/>
      <c r="WHH2676" s="113"/>
      <c r="WHI2676" s="113"/>
      <c r="WHJ2676" s="113"/>
      <c r="WHK2676" s="113"/>
      <c r="WHL2676" s="113"/>
      <c r="WHM2676" s="113"/>
      <c r="WHN2676" s="113"/>
      <c r="WHO2676" s="113"/>
      <c r="WHP2676" s="113"/>
      <c r="WHQ2676" s="113"/>
      <c r="WHR2676" s="113"/>
      <c r="WHS2676" s="113"/>
      <c r="WHT2676" s="113"/>
      <c r="WHU2676" s="113"/>
      <c r="WHV2676" s="113"/>
      <c r="WHW2676" s="113"/>
      <c r="WHX2676" s="113"/>
      <c r="WHY2676" s="113"/>
      <c r="WHZ2676" s="113"/>
      <c r="WIA2676" s="113"/>
      <c r="WIB2676" s="113"/>
      <c r="WIC2676" s="113"/>
      <c r="WID2676" s="113"/>
      <c r="WIE2676" s="113"/>
      <c r="WIF2676" s="113"/>
      <c r="WIG2676" s="113"/>
      <c r="WIH2676" s="113"/>
      <c r="WII2676" s="113"/>
      <c r="WIJ2676" s="113"/>
      <c r="WIK2676" s="113"/>
      <c r="WIL2676" s="113"/>
      <c r="WIM2676" s="113"/>
      <c r="WIN2676" s="113"/>
      <c r="WIO2676" s="113"/>
      <c r="WIP2676" s="113"/>
      <c r="WIQ2676" s="113"/>
      <c r="WIR2676" s="113"/>
      <c r="WIS2676" s="113"/>
      <c r="WIT2676" s="113"/>
      <c r="WIU2676" s="113"/>
      <c r="WIV2676" s="113"/>
      <c r="WIW2676" s="113"/>
      <c r="WIX2676" s="113"/>
      <c r="WIY2676" s="113"/>
      <c r="WIZ2676" s="113"/>
      <c r="WJA2676" s="113"/>
      <c r="WJB2676" s="113"/>
      <c r="WJC2676" s="113"/>
      <c r="WJD2676" s="113"/>
      <c r="WJE2676" s="113"/>
      <c r="WJF2676" s="113"/>
      <c r="WJG2676" s="113"/>
      <c r="WJH2676" s="113"/>
      <c r="WJI2676" s="113"/>
      <c r="WJJ2676" s="113"/>
      <c r="WJK2676" s="113"/>
      <c r="WJL2676" s="113"/>
      <c r="WJM2676" s="113"/>
      <c r="WJN2676" s="113"/>
      <c r="WJO2676" s="113"/>
      <c r="WJP2676" s="113"/>
      <c r="WJQ2676" s="113"/>
      <c r="WJR2676" s="113"/>
      <c r="WJS2676" s="113"/>
      <c r="WJT2676" s="113"/>
      <c r="WJU2676" s="113"/>
      <c r="WJV2676" s="113"/>
      <c r="WJW2676" s="113"/>
      <c r="WJX2676" s="113"/>
      <c r="WJY2676" s="113"/>
      <c r="WJZ2676" s="113"/>
      <c r="WKA2676" s="113"/>
      <c r="WKB2676" s="113"/>
      <c r="WKC2676" s="113"/>
      <c r="WKD2676" s="113"/>
      <c r="WKE2676" s="113"/>
      <c r="WKF2676" s="113"/>
      <c r="WKG2676" s="113"/>
      <c r="WKH2676" s="113"/>
      <c r="WKI2676" s="113"/>
      <c r="WKJ2676" s="113"/>
      <c r="WKK2676" s="113"/>
      <c r="WKL2676" s="113"/>
      <c r="WKM2676" s="113"/>
      <c r="WKN2676" s="113"/>
      <c r="WKO2676" s="113"/>
      <c r="WKP2676" s="113"/>
      <c r="WKQ2676" s="113"/>
      <c r="WKR2676" s="113"/>
      <c r="WKS2676" s="113"/>
      <c r="WKT2676" s="113"/>
      <c r="WKU2676" s="113"/>
      <c r="WKV2676" s="113"/>
      <c r="WKW2676" s="113"/>
      <c r="WKX2676" s="113"/>
      <c r="WKY2676" s="113"/>
      <c r="WKZ2676" s="113"/>
      <c r="WLA2676" s="113"/>
      <c r="WLB2676" s="113"/>
      <c r="WLC2676" s="113"/>
      <c r="WLD2676" s="113"/>
      <c r="WLE2676" s="113"/>
      <c r="WLF2676" s="113"/>
      <c r="WLG2676" s="113"/>
      <c r="WLH2676" s="113"/>
      <c r="WLI2676" s="113"/>
      <c r="WLJ2676" s="113"/>
      <c r="WLK2676" s="113"/>
      <c r="WLL2676" s="113"/>
      <c r="WLM2676" s="113"/>
      <c r="WLN2676" s="113"/>
      <c r="WLO2676" s="113"/>
      <c r="WLP2676" s="113"/>
      <c r="WLQ2676" s="113"/>
      <c r="WLR2676" s="113"/>
      <c r="WLS2676" s="113"/>
      <c r="WLT2676" s="113"/>
      <c r="WLU2676" s="113"/>
      <c r="WLV2676" s="113"/>
      <c r="WLW2676" s="113"/>
      <c r="WLX2676" s="113"/>
      <c r="WLY2676" s="113"/>
      <c r="WLZ2676" s="113"/>
      <c r="WMA2676" s="113"/>
      <c r="WMB2676" s="113"/>
      <c r="WMC2676" s="113"/>
      <c r="WMD2676" s="113"/>
      <c r="WME2676" s="113"/>
      <c r="WMF2676" s="113"/>
      <c r="WMG2676" s="113"/>
      <c r="WMH2676" s="113"/>
      <c r="WMI2676" s="113"/>
      <c r="WMJ2676" s="113"/>
      <c r="WMK2676" s="113"/>
      <c r="WML2676" s="113"/>
      <c r="WMM2676" s="113"/>
      <c r="WMN2676" s="113"/>
      <c r="WMO2676" s="113"/>
      <c r="WMP2676" s="113"/>
      <c r="WMQ2676" s="113"/>
      <c r="WMR2676" s="113"/>
      <c r="WMS2676" s="113"/>
      <c r="WMT2676" s="113"/>
      <c r="WMU2676" s="113"/>
      <c r="WMV2676" s="113"/>
      <c r="WMW2676" s="113"/>
      <c r="WMX2676" s="113"/>
      <c r="WMY2676" s="113"/>
      <c r="WMZ2676" s="113"/>
      <c r="WNA2676" s="113"/>
      <c r="WNB2676" s="113"/>
      <c r="WNC2676" s="113"/>
      <c r="WND2676" s="113"/>
      <c r="WNE2676" s="113"/>
      <c r="WNF2676" s="113"/>
      <c r="WNG2676" s="113"/>
      <c r="WNH2676" s="113"/>
      <c r="WNI2676" s="113"/>
      <c r="WNJ2676" s="113"/>
      <c r="WNK2676" s="113"/>
      <c r="WNL2676" s="113"/>
      <c r="WNM2676" s="113"/>
      <c r="WNN2676" s="113"/>
      <c r="WNO2676" s="113"/>
      <c r="WNP2676" s="113"/>
      <c r="WNQ2676" s="113"/>
      <c r="WNR2676" s="113"/>
      <c r="WNS2676" s="113"/>
      <c r="WNT2676" s="113"/>
      <c r="WNU2676" s="113"/>
      <c r="WNV2676" s="113"/>
      <c r="WNW2676" s="113"/>
      <c r="WNX2676" s="113"/>
      <c r="WNY2676" s="113"/>
      <c r="WNZ2676" s="113"/>
      <c r="WOA2676" s="113"/>
      <c r="WOB2676" s="113"/>
      <c r="WOC2676" s="113"/>
      <c r="WOD2676" s="113"/>
      <c r="WOE2676" s="113"/>
      <c r="WOF2676" s="113"/>
      <c r="WOG2676" s="113"/>
      <c r="WOH2676" s="113"/>
      <c r="WOI2676" s="113"/>
      <c r="WOJ2676" s="113"/>
      <c r="WOK2676" s="113"/>
      <c r="WOL2676" s="113"/>
      <c r="WOM2676" s="113"/>
      <c r="WON2676" s="113"/>
      <c r="WOO2676" s="113"/>
      <c r="WOP2676" s="113"/>
      <c r="WOQ2676" s="113"/>
      <c r="WOR2676" s="113"/>
      <c r="WOS2676" s="113"/>
      <c r="WOT2676" s="113"/>
      <c r="WOU2676" s="113"/>
      <c r="WOV2676" s="113"/>
      <c r="WOW2676" s="113"/>
      <c r="WOX2676" s="113"/>
      <c r="WOY2676" s="113"/>
      <c r="WOZ2676" s="113"/>
      <c r="WPA2676" s="113"/>
      <c r="WPB2676" s="113"/>
      <c r="WPC2676" s="113"/>
      <c r="WPD2676" s="113"/>
      <c r="WPE2676" s="113"/>
      <c r="WPF2676" s="113"/>
      <c r="WPG2676" s="113"/>
      <c r="WPH2676" s="113"/>
      <c r="WPI2676" s="113"/>
      <c r="WPJ2676" s="113"/>
      <c r="WPK2676" s="113"/>
      <c r="WPL2676" s="113"/>
      <c r="WPM2676" s="113"/>
      <c r="WPN2676" s="113"/>
      <c r="WPO2676" s="113"/>
      <c r="WPP2676" s="113"/>
      <c r="WPQ2676" s="113"/>
      <c r="WPR2676" s="113"/>
      <c r="WPS2676" s="113"/>
      <c r="WPT2676" s="113"/>
      <c r="WPU2676" s="113"/>
      <c r="WPV2676" s="113"/>
      <c r="WPW2676" s="113"/>
      <c r="WPX2676" s="113"/>
      <c r="WPY2676" s="113"/>
      <c r="WPZ2676" s="113"/>
      <c r="WQA2676" s="113"/>
      <c r="WQB2676" s="113"/>
      <c r="WQC2676" s="113"/>
      <c r="WQD2676" s="113"/>
      <c r="WQE2676" s="113"/>
      <c r="WQF2676" s="113"/>
      <c r="WQG2676" s="113"/>
      <c r="WQH2676" s="113"/>
      <c r="WQI2676" s="113"/>
      <c r="WQJ2676" s="113"/>
      <c r="WQK2676" s="113"/>
      <c r="WQL2676" s="113"/>
      <c r="WQM2676" s="113"/>
      <c r="WQN2676" s="113"/>
      <c r="WQO2676" s="113"/>
      <c r="WQP2676" s="113"/>
      <c r="WQQ2676" s="113"/>
      <c r="WQR2676" s="113"/>
      <c r="WQS2676" s="113"/>
      <c r="WQT2676" s="113"/>
      <c r="WQU2676" s="113"/>
      <c r="WQV2676" s="113"/>
      <c r="WQW2676" s="113"/>
      <c r="WQX2676" s="113"/>
      <c r="WQY2676" s="113"/>
      <c r="WQZ2676" s="113"/>
      <c r="WRA2676" s="113"/>
      <c r="WRB2676" s="113"/>
      <c r="WRC2676" s="113"/>
      <c r="WRD2676" s="113"/>
      <c r="WRE2676" s="113"/>
      <c r="WRF2676" s="113"/>
      <c r="WRG2676" s="113"/>
      <c r="WRH2676" s="113"/>
      <c r="WRI2676" s="113"/>
      <c r="WRJ2676" s="113"/>
      <c r="WRK2676" s="113"/>
      <c r="WRL2676" s="113"/>
      <c r="WRM2676" s="113"/>
      <c r="WRN2676" s="113"/>
      <c r="WRO2676" s="113"/>
      <c r="WRP2676" s="113"/>
      <c r="WRQ2676" s="113"/>
      <c r="WRR2676" s="113"/>
      <c r="WRS2676" s="113"/>
      <c r="WRT2676" s="113"/>
      <c r="WRU2676" s="113"/>
      <c r="WRV2676" s="113"/>
      <c r="WRW2676" s="113"/>
      <c r="WRX2676" s="113"/>
      <c r="WRY2676" s="113"/>
      <c r="WRZ2676" s="113"/>
      <c r="WSA2676" s="113"/>
      <c r="WSB2676" s="113"/>
      <c r="WSC2676" s="113"/>
      <c r="WSD2676" s="113"/>
      <c r="WSE2676" s="113"/>
      <c r="WSF2676" s="113"/>
      <c r="WSG2676" s="113"/>
      <c r="WSH2676" s="113"/>
      <c r="WSI2676" s="113"/>
      <c r="WSJ2676" s="113"/>
      <c r="WSK2676" s="113"/>
      <c r="WSL2676" s="113"/>
      <c r="WSM2676" s="113"/>
      <c r="WSN2676" s="113"/>
      <c r="WSO2676" s="113"/>
      <c r="WSP2676" s="113"/>
      <c r="WSQ2676" s="113"/>
      <c r="WSR2676" s="113"/>
      <c r="WSS2676" s="113"/>
      <c r="WST2676" s="113"/>
      <c r="WSU2676" s="113"/>
      <c r="WSV2676" s="113"/>
      <c r="WSW2676" s="113"/>
      <c r="WSX2676" s="113"/>
      <c r="WSY2676" s="113"/>
      <c r="WSZ2676" s="113"/>
      <c r="WTA2676" s="113"/>
      <c r="WTB2676" s="113"/>
      <c r="WTC2676" s="113"/>
      <c r="WTD2676" s="113"/>
      <c r="WTE2676" s="113"/>
      <c r="WTF2676" s="113"/>
      <c r="WTG2676" s="113"/>
      <c r="WTH2676" s="113"/>
      <c r="WTI2676" s="113"/>
      <c r="WTJ2676" s="113"/>
      <c r="WTK2676" s="113"/>
      <c r="WTL2676" s="113"/>
      <c r="WTM2676" s="113"/>
      <c r="WTN2676" s="113"/>
      <c r="WTO2676" s="113"/>
      <c r="WTP2676" s="113"/>
      <c r="WTQ2676" s="113"/>
      <c r="WTR2676" s="113"/>
      <c r="WTS2676" s="113"/>
      <c r="WTT2676" s="113"/>
      <c r="WTU2676" s="113"/>
      <c r="WTV2676" s="113"/>
      <c r="WTW2676" s="113"/>
      <c r="WTX2676" s="113"/>
      <c r="WTY2676" s="113"/>
      <c r="WTZ2676" s="113"/>
      <c r="WUA2676" s="113"/>
      <c r="WUB2676" s="113"/>
      <c r="WUC2676" s="113"/>
      <c r="WUD2676" s="113"/>
      <c r="WUE2676" s="113"/>
      <c r="WUF2676" s="113"/>
      <c r="WUG2676" s="113"/>
      <c r="WUH2676" s="113"/>
      <c r="WUI2676" s="113"/>
      <c r="WUJ2676" s="113"/>
      <c r="WUK2676" s="113"/>
      <c r="WUL2676" s="113"/>
      <c r="WUM2676" s="113"/>
      <c r="WUN2676" s="113"/>
      <c r="WUO2676" s="113"/>
      <c r="WUP2676" s="113"/>
      <c r="WUQ2676" s="113"/>
      <c r="WUR2676" s="113"/>
      <c r="WUS2676" s="113"/>
      <c r="WUT2676" s="113"/>
      <c r="WUU2676" s="113"/>
      <c r="WUV2676" s="113"/>
      <c r="WUW2676" s="113"/>
      <c r="WUX2676" s="113"/>
      <c r="WUY2676" s="113"/>
      <c r="WUZ2676" s="113"/>
      <c r="WVA2676" s="113"/>
      <c r="WVB2676" s="113"/>
      <c r="WVC2676" s="113"/>
      <c r="WVD2676" s="113"/>
      <c r="WVE2676" s="113"/>
      <c r="WVF2676" s="113"/>
      <c r="WVG2676" s="113"/>
      <c r="WVH2676" s="113"/>
      <c r="WVI2676" s="113"/>
      <c r="WVJ2676" s="113"/>
      <c r="WVK2676" s="113"/>
      <c r="WVL2676" s="113"/>
      <c r="WVM2676" s="113"/>
      <c r="WVN2676" s="113"/>
      <c r="WVO2676" s="113"/>
      <c r="WVP2676" s="113"/>
      <c r="WVQ2676" s="113"/>
      <c r="WVR2676" s="113"/>
      <c r="WVS2676" s="113"/>
      <c r="WVT2676" s="113"/>
      <c r="WVU2676" s="113"/>
      <c r="WVV2676" s="113"/>
      <c r="WVW2676" s="113"/>
      <c r="WVX2676" s="113"/>
      <c r="WVY2676" s="113"/>
      <c r="WVZ2676" s="113"/>
      <c r="WWA2676" s="113"/>
      <c r="WWB2676" s="113"/>
      <c r="WWC2676" s="113"/>
      <c r="WWD2676" s="113"/>
      <c r="WWE2676" s="113"/>
      <c r="WWF2676" s="113"/>
      <c r="WWG2676" s="113"/>
      <c r="WWH2676" s="113"/>
      <c r="WWI2676" s="113"/>
      <c r="WWJ2676" s="113"/>
      <c r="WWK2676" s="113"/>
      <c r="WWL2676" s="113"/>
      <c r="WWM2676" s="113"/>
      <c r="WWN2676" s="113"/>
      <c r="WWO2676" s="113"/>
      <c r="WWP2676" s="113"/>
      <c r="WWQ2676" s="113"/>
      <c r="WWR2676" s="113"/>
      <c r="WWS2676" s="113"/>
      <c r="WWT2676" s="113"/>
      <c r="WWU2676" s="113"/>
      <c r="WWV2676" s="113"/>
      <c r="WWW2676" s="113"/>
      <c r="WWX2676" s="113"/>
      <c r="WWY2676" s="113"/>
      <c r="WWZ2676" s="113"/>
      <c r="WXA2676" s="113"/>
      <c r="WXB2676" s="113"/>
      <c r="WXC2676" s="113"/>
      <c r="WXD2676" s="113"/>
      <c r="WXE2676" s="113"/>
      <c r="WXF2676" s="113"/>
      <c r="WXG2676" s="113"/>
      <c r="WXH2676" s="113"/>
      <c r="WXI2676" s="113"/>
      <c r="WXJ2676" s="113"/>
      <c r="WXK2676" s="113"/>
      <c r="WXL2676" s="113"/>
      <c r="WXM2676" s="113"/>
      <c r="WXN2676" s="113"/>
      <c r="WXO2676" s="113"/>
      <c r="WXP2676" s="113"/>
      <c r="WXQ2676" s="113"/>
      <c r="WXR2676" s="113"/>
      <c r="WXS2676" s="113"/>
      <c r="WXT2676" s="113"/>
      <c r="WXU2676" s="113"/>
      <c r="WXV2676" s="113"/>
      <c r="WXW2676" s="113"/>
      <c r="WXX2676" s="113"/>
      <c r="WXY2676" s="113"/>
      <c r="WXZ2676" s="113"/>
      <c r="WYA2676" s="113"/>
      <c r="WYB2676" s="113"/>
      <c r="WYC2676" s="113"/>
      <c r="WYD2676" s="113"/>
      <c r="WYE2676" s="113"/>
      <c r="WYF2676" s="113"/>
      <c r="WYG2676" s="113"/>
      <c r="WYH2676" s="113"/>
      <c r="WYI2676" s="113"/>
      <c r="WYJ2676" s="113"/>
      <c r="WYK2676" s="113"/>
      <c r="WYL2676" s="113"/>
      <c r="WYM2676" s="113"/>
      <c r="WYN2676" s="113"/>
      <c r="WYO2676" s="113"/>
      <c r="WYP2676" s="113"/>
      <c r="WYQ2676" s="113"/>
      <c r="WYR2676" s="113"/>
      <c r="WYS2676" s="113"/>
      <c r="WYT2676" s="113"/>
      <c r="WYU2676" s="113"/>
      <c r="WYV2676" s="113"/>
      <c r="WYW2676" s="113"/>
      <c r="WYX2676" s="113"/>
      <c r="WYY2676" s="113"/>
      <c r="WYZ2676" s="113"/>
      <c r="WZA2676" s="113"/>
      <c r="WZB2676" s="113"/>
      <c r="WZC2676" s="113"/>
      <c r="WZD2676" s="113"/>
      <c r="WZE2676" s="113"/>
      <c r="WZF2676" s="113"/>
      <c r="WZG2676" s="113"/>
      <c r="WZH2676" s="113"/>
      <c r="WZI2676" s="113"/>
      <c r="WZJ2676" s="113"/>
      <c r="WZK2676" s="113"/>
      <c r="WZL2676" s="113"/>
      <c r="WZM2676" s="113"/>
      <c r="WZN2676" s="113"/>
      <c r="WZO2676" s="113"/>
      <c r="WZP2676" s="113"/>
      <c r="WZQ2676" s="113"/>
      <c r="WZR2676" s="113"/>
      <c r="WZS2676" s="113"/>
      <c r="WZT2676" s="113"/>
      <c r="WZU2676" s="113"/>
      <c r="WZV2676" s="113"/>
      <c r="WZW2676" s="113"/>
      <c r="WZX2676" s="113"/>
      <c r="WZY2676" s="113"/>
      <c r="WZZ2676" s="113"/>
      <c r="XAA2676" s="113"/>
      <c r="XAB2676" s="113"/>
      <c r="XAC2676" s="113"/>
      <c r="XAD2676" s="113"/>
      <c r="XAE2676" s="113"/>
      <c r="XAF2676" s="113"/>
      <c r="XAG2676" s="113"/>
      <c r="XAH2676" s="113"/>
      <c r="XAI2676" s="113"/>
      <c r="XAJ2676" s="113"/>
      <c r="XAK2676" s="113"/>
      <c r="XAL2676" s="113"/>
      <c r="XAM2676" s="113"/>
      <c r="XAN2676" s="113"/>
      <c r="XAO2676" s="113"/>
      <c r="XAP2676" s="113"/>
      <c r="XAQ2676" s="113"/>
      <c r="XAR2676" s="113"/>
      <c r="XAS2676" s="113"/>
      <c r="XAT2676" s="113"/>
      <c r="XAU2676" s="113"/>
      <c r="XAV2676" s="113"/>
      <c r="XAW2676" s="113"/>
      <c r="XAX2676" s="113"/>
      <c r="XAY2676" s="113"/>
      <c r="XAZ2676" s="113"/>
      <c r="XBA2676" s="113"/>
      <c r="XBB2676" s="113"/>
      <c r="XBC2676" s="113"/>
      <c r="XBD2676" s="113"/>
      <c r="XBE2676" s="113"/>
      <c r="XBF2676" s="113"/>
      <c r="XBG2676" s="113"/>
      <c r="XBH2676" s="113"/>
      <c r="XBI2676" s="113"/>
      <c r="XBJ2676" s="113"/>
      <c r="XBK2676" s="113"/>
      <c r="XBL2676" s="113"/>
      <c r="XBM2676" s="113"/>
      <c r="XBN2676" s="113"/>
      <c r="XBO2676" s="113"/>
      <c r="XBP2676" s="113"/>
      <c r="XBQ2676" s="113"/>
      <c r="XBR2676" s="113"/>
      <c r="XBS2676" s="113"/>
      <c r="XBT2676" s="113"/>
      <c r="XBU2676" s="113"/>
      <c r="XBV2676" s="113"/>
      <c r="XBW2676" s="113"/>
      <c r="XBX2676" s="113"/>
      <c r="XBY2676" s="113"/>
      <c r="XBZ2676" s="113"/>
      <c r="XCA2676" s="113"/>
      <c r="XCB2676" s="113"/>
      <c r="XCC2676" s="113"/>
      <c r="XCD2676" s="113"/>
      <c r="XCE2676" s="113"/>
      <c r="XCF2676" s="113"/>
      <c r="XCG2676" s="113"/>
      <c r="XCH2676" s="113"/>
      <c r="XCI2676" s="113"/>
      <c r="XCJ2676" s="113"/>
      <c r="XCK2676" s="113"/>
      <c r="XCL2676" s="113"/>
      <c r="XCM2676" s="113"/>
      <c r="XCN2676" s="113"/>
      <c r="XCO2676" s="113"/>
      <c r="XCP2676" s="113"/>
      <c r="XCQ2676" s="113"/>
      <c r="XCR2676" s="113"/>
      <c r="XCS2676" s="113"/>
      <c r="XCT2676" s="113"/>
      <c r="XCU2676" s="113"/>
      <c r="XCV2676" s="113"/>
      <c r="XCW2676" s="113"/>
      <c r="XCX2676" s="113"/>
      <c r="XCY2676" s="113"/>
      <c r="XCZ2676" s="113"/>
      <c r="XDA2676" s="113"/>
      <c r="XDB2676" s="113"/>
      <c r="XDC2676" s="113"/>
      <c r="XDD2676" s="113"/>
      <c r="XDE2676" s="113"/>
      <c r="XDF2676" s="113"/>
      <c r="XDG2676" s="113"/>
      <c r="XDH2676" s="113"/>
      <c r="XDI2676" s="113"/>
      <c r="XDJ2676" s="113"/>
      <c r="XDK2676" s="113"/>
      <c r="XDL2676" s="113"/>
      <c r="XDM2676" s="113"/>
      <c r="XDN2676" s="113"/>
      <c r="XDO2676" s="113"/>
      <c r="XDP2676" s="113"/>
      <c r="XDQ2676" s="113"/>
      <c r="XDR2676" s="113"/>
      <c r="XDS2676" s="113"/>
      <c r="XDT2676" s="113"/>
      <c r="XDU2676" s="113"/>
      <c r="XDV2676" s="113"/>
      <c r="XDW2676" s="113"/>
      <c r="XDX2676" s="113"/>
      <c r="XDY2676" s="113"/>
      <c r="XDZ2676" s="113"/>
      <c r="XEA2676" s="113"/>
      <c r="XEB2676" s="113"/>
      <c r="XEC2676" s="113"/>
      <c r="XED2676" s="113"/>
      <c r="XEE2676" s="113"/>
      <c r="XEF2676" s="113"/>
      <c r="XEG2676" s="113"/>
      <c r="XEH2676" s="113"/>
      <c r="XEI2676" s="113"/>
      <c r="XEJ2676" s="113"/>
      <c r="XEK2676" s="113"/>
      <c r="XEL2676" s="113"/>
      <c r="XEM2676" s="113"/>
      <c r="XEN2676" s="113"/>
      <c r="XEO2676" s="113"/>
      <c r="XEP2676" s="113"/>
      <c r="XEQ2676" s="113"/>
      <c r="XER2676" s="113"/>
      <c r="XES2676" s="113"/>
      <c r="XET2676" s="113"/>
      <c r="XEU2676" s="113"/>
      <c r="XEV2676" s="113"/>
      <c r="XEW2676" s="113"/>
      <c r="XEX2676" s="113"/>
      <c r="XEY2676" s="113"/>
      <c r="XEZ2676" s="113"/>
      <c r="XFA2676" s="113"/>
    </row>
    <row r="2677" spans="1:16384" s="112" customFormat="1">
      <c r="A2677" s="138" t="s">
        <v>3741</v>
      </c>
      <c r="B2677" s="138" t="s">
        <v>3742</v>
      </c>
      <c r="C2677" s="138" t="s">
        <v>3743</v>
      </c>
      <c r="D2677" s="138">
        <v>2081</v>
      </c>
      <c r="E2677" s="321">
        <v>1.41</v>
      </c>
      <c r="F2677" s="321">
        <f t="shared" ref="F2677:F2681" si="370">D2677*E2677</f>
        <v>2934.21</v>
      </c>
      <c r="G2677" s="786"/>
      <c r="XFB2677" s="116"/>
      <c r="XFC2677" s="116"/>
      <c r="XFD2677" s="116"/>
    </row>
    <row r="2678" spans="1:16384">
      <c r="A2678" s="138"/>
      <c r="B2678" s="138" t="s">
        <v>3744</v>
      </c>
      <c r="C2678" s="138" t="s">
        <v>3745</v>
      </c>
      <c r="D2678" s="138">
        <v>1928</v>
      </c>
      <c r="E2678" s="321">
        <v>1.31</v>
      </c>
      <c r="F2678" s="321">
        <f t="shared" si="370"/>
        <v>2525.6799999999998</v>
      </c>
      <c r="G2678" s="786"/>
      <c r="H2678" s="112"/>
      <c r="I2678" s="112"/>
      <c r="J2678" s="112"/>
      <c r="K2678" s="112"/>
      <c r="L2678" s="112"/>
      <c r="M2678" s="112"/>
      <c r="N2678" s="112"/>
      <c r="O2678" s="112"/>
      <c r="P2678" s="112"/>
      <c r="Q2678" s="112"/>
      <c r="R2678" s="112"/>
      <c r="S2678" s="112"/>
      <c r="T2678" s="112"/>
      <c r="U2678" s="112"/>
      <c r="V2678" s="112"/>
      <c r="W2678" s="112"/>
      <c r="X2678" s="112"/>
      <c r="Y2678" s="112"/>
      <c r="Z2678" s="112"/>
      <c r="AA2678" s="112"/>
      <c r="AB2678" s="112"/>
      <c r="AC2678" s="112"/>
      <c r="AD2678" s="112"/>
      <c r="AE2678" s="112"/>
      <c r="AF2678" s="112"/>
      <c r="AG2678" s="112"/>
      <c r="AH2678" s="112"/>
      <c r="AI2678" s="112"/>
      <c r="AJ2678" s="112"/>
      <c r="AK2678" s="112"/>
      <c r="AL2678" s="112"/>
      <c r="AM2678" s="112"/>
      <c r="AN2678" s="112"/>
      <c r="AO2678" s="112"/>
      <c r="AP2678" s="112"/>
      <c r="AQ2678" s="112"/>
      <c r="AR2678" s="112"/>
      <c r="AS2678" s="112"/>
      <c r="AT2678" s="112"/>
      <c r="AU2678" s="112"/>
      <c r="AV2678" s="112"/>
      <c r="AW2678" s="112"/>
      <c r="AX2678" s="112"/>
      <c r="AY2678" s="112"/>
      <c r="AZ2678" s="112"/>
      <c r="BA2678" s="112"/>
      <c r="BB2678" s="112"/>
      <c r="BC2678" s="112"/>
      <c r="BD2678" s="112"/>
      <c r="BE2678" s="112"/>
      <c r="BF2678" s="112"/>
      <c r="BG2678" s="112"/>
      <c r="BH2678" s="112"/>
      <c r="BI2678" s="112"/>
      <c r="BJ2678" s="112"/>
      <c r="BK2678" s="112"/>
      <c r="BL2678" s="112"/>
      <c r="BM2678" s="112"/>
      <c r="BN2678" s="112"/>
      <c r="BO2678" s="112"/>
      <c r="BP2678" s="112"/>
      <c r="BQ2678" s="112"/>
      <c r="BR2678" s="112"/>
      <c r="BS2678" s="112"/>
      <c r="BT2678" s="112"/>
      <c r="BU2678" s="112"/>
      <c r="BV2678" s="112"/>
      <c r="BW2678" s="112"/>
      <c r="BX2678" s="112"/>
      <c r="BY2678" s="112"/>
      <c r="BZ2678" s="112"/>
      <c r="CA2678" s="112"/>
      <c r="CB2678" s="112"/>
      <c r="CC2678" s="112"/>
      <c r="CD2678" s="112"/>
      <c r="CE2678" s="112"/>
      <c r="CF2678" s="112"/>
      <c r="CG2678" s="112"/>
      <c r="CH2678" s="112"/>
      <c r="CI2678" s="112"/>
      <c r="CJ2678" s="112"/>
      <c r="CK2678" s="112"/>
      <c r="CL2678" s="112"/>
      <c r="CM2678" s="112"/>
      <c r="CN2678" s="112"/>
      <c r="CO2678" s="112"/>
      <c r="CP2678" s="112"/>
      <c r="CQ2678" s="112"/>
      <c r="CR2678" s="112"/>
      <c r="CS2678" s="112"/>
      <c r="CT2678" s="112"/>
      <c r="CU2678" s="112"/>
      <c r="CV2678" s="112"/>
      <c r="CW2678" s="112"/>
      <c r="CX2678" s="112"/>
      <c r="CY2678" s="112"/>
      <c r="CZ2678" s="112"/>
      <c r="DA2678" s="112"/>
      <c r="DB2678" s="112"/>
      <c r="DC2678" s="112"/>
      <c r="DD2678" s="112"/>
      <c r="DE2678" s="112"/>
      <c r="DF2678" s="112"/>
      <c r="DG2678" s="112"/>
      <c r="DH2678" s="112"/>
      <c r="DI2678" s="112"/>
      <c r="DJ2678" s="112"/>
      <c r="DK2678" s="112"/>
      <c r="DL2678" s="112"/>
      <c r="DM2678" s="112"/>
      <c r="DN2678" s="112"/>
      <c r="DO2678" s="112"/>
      <c r="DP2678" s="112"/>
      <c r="DQ2678" s="112"/>
      <c r="DR2678" s="112"/>
      <c r="DS2678" s="112"/>
      <c r="DT2678" s="112"/>
      <c r="DU2678" s="112"/>
      <c r="DV2678" s="112"/>
      <c r="DW2678" s="112"/>
      <c r="DX2678" s="112"/>
      <c r="DY2678" s="112"/>
      <c r="DZ2678" s="112"/>
      <c r="EA2678" s="112"/>
      <c r="EB2678" s="112"/>
      <c r="EC2678" s="112"/>
      <c r="ED2678" s="112"/>
      <c r="EE2678" s="112"/>
      <c r="EF2678" s="112"/>
      <c r="EG2678" s="112"/>
      <c r="EH2678" s="112"/>
      <c r="EI2678" s="112"/>
      <c r="EJ2678" s="112"/>
      <c r="EK2678" s="112"/>
      <c r="EL2678" s="112"/>
      <c r="EM2678" s="112"/>
      <c r="EN2678" s="112"/>
      <c r="EO2678" s="112"/>
      <c r="EP2678" s="112"/>
      <c r="EQ2678" s="112"/>
      <c r="ER2678" s="112"/>
      <c r="ES2678" s="112"/>
      <c r="ET2678" s="112"/>
      <c r="EU2678" s="112"/>
      <c r="EV2678" s="112"/>
      <c r="EW2678" s="112"/>
      <c r="EX2678" s="112"/>
      <c r="EY2678" s="112"/>
      <c r="EZ2678" s="112"/>
      <c r="FA2678" s="112"/>
      <c r="FB2678" s="112"/>
      <c r="FC2678" s="112"/>
      <c r="FD2678" s="112"/>
      <c r="FE2678" s="112"/>
      <c r="FF2678" s="112"/>
      <c r="FG2678" s="112"/>
      <c r="FH2678" s="112"/>
      <c r="FI2678" s="112"/>
      <c r="FJ2678" s="112"/>
      <c r="FK2678" s="112"/>
      <c r="FL2678" s="112"/>
      <c r="FM2678" s="112"/>
      <c r="FN2678" s="112"/>
      <c r="FO2678" s="112"/>
      <c r="FP2678" s="112"/>
      <c r="FQ2678" s="112"/>
      <c r="FR2678" s="112"/>
      <c r="FS2678" s="112"/>
      <c r="FT2678" s="112"/>
      <c r="FU2678" s="112"/>
      <c r="FV2678" s="112"/>
      <c r="FW2678" s="112"/>
      <c r="FX2678" s="112"/>
      <c r="FY2678" s="112"/>
      <c r="FZ2678" s="112"/>
      <c r="GA2678" s="112"/>
      <c r="GB2678" s="112"/>
      <c r="GC2678" s="112"/>
      <c r="GD2678" s="112"/>
      <c r="GE2678" s="112"/>
      <c r="GF2678" s="112"/>
      <c r="GG2678" s="112"/>
      <c r="GH2678" s="112"/>
      <c r="GI2678" s="112"/>
      <c r="GJ2678" s="112"/>
      <c r="GK2678" s="112"/>
      <c r="GL2678" s="112"/>
      <c r="GM2678" s="112"/>
      <c r="GN2678" s="112"/>
      <c r="GO2678" s="112"/>
      <c r="GP2678" s="112"/>
      <c r="GQ2678" s="112"/>
      <c r="GR2678" s="112"/>
      <c r="GS2678" s="112"/>
      <c r="GT2678" s="112"/>
      <c r="GU2678" s="112"/>
      <c r="GV2678" s="112"/>
      <c r="GW2678" s="112"/>
      <c r="GX2678" s="112"/>
      <c r="GY2678" s="112"/>
      <c r="GZ2678" s="112"/>
      <c r="HA2678" s="112"/>
      <c r="HB2678" s="112"/>
      <c r="HC2678" s="112"/>
      <c r="HD2678" s="112"/>
      <c r="HE2678" s="112"/>
      <c r="HF2678" s="112"/>
      <c r="HG2678" s="112"/>
      <c r="HH2678" s="112"/>
      <c r="HI2678" s="112"/>
      <c r="HJ2678" s="112"/>
      <c r="HK2678" s="112"/>
      <c r="HL2678" s="112"/>
      <c r="HM2678" s="112"/>
      <c r="HN2678" s="112"/>
      <c r="HO2678" s="112"/>
      <c r="HP2678" s="112"/>
      <c r="HQ2678" s="112"/>
      <c r="HR2678" s="112"/>
      <c r="HS2678" s="112"/>
      <c r="HT2678" s="112"/>
      <c r="HU2678" s="112"/>
      <c r="HV2678" s="112"/>
      <c r="HW2678" s="112"/>
      <c r="HX2678" s="112"/>
      <c r="HY2678" s="112"/>
      <c r="HZ2678" s="112"/>
      <c r="IA2678" s="112"/>
      <c r="IB2678" s="112"/>
      <c r="IC2678" s="112"/>
      <c r="ID2678" s="112"/>
      <c r="IE2678" s="112"/>
      <c r="IF2678" s="112"/>
      <c r="IG2678" s="112"/>
      <c r="IH2678" s="112"/>
      <c r="II2678" s="112"/>
      <c r="IJ2678" s="112"/>
      <c r="IK2678" s="112"/>
      <c r="IL2678" s="112"/>
      <c r="IM2678" s="112"/>
      <c r="IN2678" s="112"/>
      <c r="IO2678" s="112"/>
      <c r="IP2678" s="112"/>
      <c r="IQ2678" s="112"/>
      <c r="IR2678" s="112"/>
      <c r="IS2678" s="112"/>
      <c r="IT2678" s="112"/>
      <c r="IU2678" s="112"/>
      <c r="IV2678" s="112"/>
      <c r="IW2678" s="112"/>
      <c r="IX2678" s="112"/>
      <c r="IY2678" s="112"/>
      <c r="IZ2678" s="112"/>
      <c r="JA2678" s="112"/>
      <c r="JB2678" s="112"/>
      <c r="JC2678" s="112"/>
      <c r="JD2678" s="112"/>
      <c r="JE2678" s="112"/>
      <c r="JF2678" s="112"/>
      <c r="JG2678" s="112"/>
      <c r="JH2678" s="112"/>
      <c r="JI2678" s="112"/>
      <c r="JJ2678" s="112"/>
      <c r="JK2678" s="112"/>
      <c r="JL2678" s="112"/>
      <c r="JM2678" s="112"/>
      <c r="JN2678" s="112"/>
      <c r="JO2678" s="112"/>
      <c r="JP2678" s="112"/>
      <c r="JQ2678" s="112"/>
      <c r="JR2678" s="112"/>
      <c r="JS2678" s="112"/>
      <c r="JT2678" s="112"/>
      <c r="JU2678" s="112"/>
      <c r="JV2678" s="112"/>
      <c r="JW2678" s="112"/>
      <c r="JX2678" s="112"/>
      <c r="JY2678" s="112"/>
      <c r="JZ2678" s="112"/>
      <c r="KA2678" s="112"/>
      <c r="KB2678" s="112"/>
      <c r="KC2678" s="112"/>
      <c r="KD2678" s="112"/>
      <c r="KE2678" s="112"/>
      <c r="KF2678" s="112"/>
      <c r="KG2678" s="112"/>
      <c r="KH2678" s="112"/>
      <c r="KI2678" s="112"/>
      <c r="KJ2678" s="112"/>
      <c r="KK2678" s="112"/>
      <c r="KL2678" s="112"/>
      <c r="KM2678" s="112"/>
      <c r="KN2678" s="112"/>
      <c r="KO2678" s="112"/>
      <c r="KP2678" s="112"/>
      <c r="KQ2678" s="112"/>
      <c r="KR2678" s="112"/>
      <c r="KS2678" s="112"/>
      <c r="KT2678" s="112"/>
      <c r="KU2678" s="112"/>
      <c r="KV2678" s="112"/>
      <c r="KW2678" s="112"/>
      <c r="KX2678" s="112"/>
      <c r="KY2678" s="112"/>
      <c r="KZ2678" s="112"/>
      <c r="LA2678" s="112"/>
      <c r="LB2678" s="112"/>
      <c r="LC2678" s="112"/>
      <c r="LD2678" s="112"/>
      <c r="LE2678" s="112"/>
      <c r="LF2678" s="112"/>
      <c r="LG2678" s="112"/>
      <c r="LH2678" s="112"/>
      <c r="LI2678" s="112"/>
      <c r="LJ2678" s="112"/>
      <c r="LK2678" s="112"/>
      <c r="LL2678" s="112"/>
      <c r="LM2678" s="112"/>
      <c r="LN2678" s="112"/>
      <c r="LO2678" s="112"/>
      <c r="LP2678" s="112"/>
      <c r="LQ2678" s="112"/>
      <c r="LR2678" s="112"/>
      <c r="LS2678" s="112"/>
      <c r="LT2678" s="112"/>
      <c r="LU2678" s="112"/>
      <c r="LV2678" s="112"/>
      <c r="LW2678" s="112"/>
      <c r="LX2678" s="112"/>
      <c r="LY2678" s="112"/>
      <c r="LZ2678" s="112"/>
      <c r="MA2678" s="112"/>
      <c r="MB2678" s="112"/>
      <c r="MC2678" s="112"/>
      <c r="MD2678" s="112"/>
      <c r="ME2678" s="112"/>
      <c r="MF2678" s="112"/>
      <c r="MG2678" s="112"/>
      <c r="MH2678" s="112"/>
      <c r="MI2678" s="112"/>
      <c r="MJ2678" s="112"/>
      <c r="MK2678" s="112"/>
      <c r="ML2678" s="112"/>
      <c r="MM2678" s="112"/>
      <c r="MN2678" s="112"/>
      <c r="MO2678" s="112"/>
      <c r="MP2678" s="112"/>
      <c r="MQ2678" s="112"/>
      <c r="MR2678" s="112"/>
      <c r="MS2678" s="112"/>
      <c r="MT2678" s="112"/>
      <c r="MU2678" s="112"/>
      <c r="MV2678" s="112"/>
      <c r="MW2678" s="112"/>
      <c r="MX2678" s="112"/>
      <c r="MY2678" s="112"/>
      <c r="MZ2678" s="112"/>
      <c r="NA2678" s="112"/>
      <c r="NB2678" s="112"/>
      <c r="NC2678" s="112"/>
      <c r="ND2678" s="112"/>
      <c r="NE2678" s="112"/>
      <c r="NF2678" s="112"/>
      <c r="NG2678" s="112"/>
      <c r="NH2678" s="112"/>
      <c r="NI2678" s="112"/>
      <c r="NJ2678" s="112"/>
      <c r="NK2678" s="112"/>
      <c r="NL2678" s="112"/>
      <c r="NM2678" s="112"/>
      <c r="NN2678" s="112"/>
      <c r="NO2678" s="112"/>
      <c r="NP2678" s="112"/>
      <c r="NQ2678" s="112"/>
      <c r="NR2678" s="112"/>
      <c r="NS2678" s="112"/>
      <c r="NT2678" s="112"/>
      <c r="NU2678" s="112"/>
      <c r="NV2678" s="112"/>
      <c r="NW2678" s="112"/>
      <c r="NX2678" s="112"/>
      <c r="NY2678" s="112"/>
      <c r="NZ2678" s="112"/>
      <c r="OA2678" s="112"/>
      <c r="OB2678" s="112"/>
      <c r="OC2678" s="112"/>
      <c r="OD2678" s="112"/>
      <c r="OE2678" s="112"/>
      <c r="OF2678" s="112"/>
      <c r="OG2678" s="112"/>
      <c r="OH2678" s="112"/>
      <c r="OI2678" s="112"/>
      <c r="OJ2678" s="112"/>
      <c r="OK2678" s="112"/>
      <c r="OL2678" s="112"/>
      <c r="OM2678" s="112"/>
      <c r="ON2678" s="112"/>
      <c r="OO2678" s="112"/>
      <c r="OP2678" s="112"/>
      <c r="OQ2678" s="112"/>
      <c r="OR2678" s="112"/>
      <c r="OS2678" s="112"/>
      <c r="OT2678" s="112"/>
      <c r="OU2678" s="112"/>
      <c r="OV2678" s="112"/>
      <c r="OW2678" s="112"/>
      <c r="OX2678" s="112"/>
      <c r="OY2678" s="112"/>
      <c r="OZ2678" s="112"/>
      <c r="PA2678" s="112"/>
      <c r="PB2678" s="112"/>
      <c r="PC2678" s="112"/>
      <c r="PD2678" s="112"/>
      <c r="PE2678" s="112"/>
      <c r="PF2678" s="112"/>
      <c r="PG2678" s="112"/>
      <c r="PH2678" s="112"/>
      <c r="PI2678" s="112"/>
      <c r="PJ2678" s="112"/>
      <c r="PK2678" s="112"/>
      <c r="PL2678" s="112"/>
      <c r="PM2678" s="112"/>
      <c r="PN2678" s="112"/>
      <c r="PO2678" s="112"/>
      <c r="PP2678" s="112"/>
      <c r="PQ2678" s="112"/>
      <c r="PR2678" s="112"/>
      <c r="PS2678" s="112"/>
      <c r="PT2678" s="112"/>
      <c r="PU2678" s="112"/>
      <c r="PV2678" s="112"/>
      <c r="PW2678" s="112"/>
      <c r="PX2678" s="112"/>
      <c r="PY2678" s="112"/>
      <c r="PZ2678" s="112"/>
      <c r="QA2678" s="112"/>
      <c r="QB2678" s="112"/>
      <c r="QC2678" s="112"/>
      <c r="QD2678" s="112"/>
      <c r="QE2678" s="112"/>
      <c r="QF2678" s="112"/>
      <c r="QG2678" s="112"/>
      <c r="QH2678" s="112"/>
      <c r="QI2678" s="112"/>
      <c r="QJ2678" s="112"/>
      <c r="QK2678" s="112"/>
      <c r="QL2678" s="112"/>
      <c r="QM2678" s="112"/>
      <c r="QN2678" s="112"/>
      <c r="QO2678" s="112"/>
      <c r="QP2678" s="112"/>
      <c r="QQ2678" s="112"/>
      <c r="QR2678" s="112"/>
      <c r="QS2678" s="112"/>
      <c r="QT2678" s="112"/>
      <c r="QU2678" s="112"/>
      <c r="QV2678" s="112"/>
      <c r="QW2678" s="112"/>
      <c r="QX2678" s="112"/>
      <c r="QY2678" s="112"/>
      <c r="QZ2678" s="112"/>
      <c r="RA2678" s="112"/>
      <c r="RB2678" s="112"/>
      <c r="RC2678" s="112"/>
      <c r="RD2678" s="112"/>
      <c r="RE2678" s="112"/>
      <c r="RF2678" s="112"/>
      <c r="RG2678" s="112"/>
      <c r="RH2678" s="112"/>
      <c r="RI2678" s="112"/>
      <c r="RJ2678" s="112"/>
      <c r="RK2678" s="112"/>
      <c r="RL2678" s="112"/>
      <c r="RM2678" s="112"/>
      <c r="RN2678" s="112"/>
      <c r="RO2678" s="112"/>
      <c r="RP2678" s="112"/>
      <c r="RQ2678" s="112"/>
      <c r="RR2678" s="112"/>
      <c r="RS2678" s="112"/>
      <c r="RT2678" s="112"/>
      <c r="RU2678" s="112"/>
      <c r="RV2678" s="112"/>
      <c r="RW2678" s="112"/>
      <c r="RX2678" s="112"/>
      <c r="RY2678" s="112"/>
      <c r="RZ2678" s="112"/>
      <c r="SA2678" s="112"/>
      <c r="SB2678" s="112"/>
      <c r="SC2678" s="112"/>
      <c r="SD2678" s="112"/>
      <c r="SE2678" s="112"/>
      <c r="SF2678" s="112"/>
      <c r="SG2678" s="112"/>
      <c r="SH2678" s="112"/>
      <c r="SI2678" s="112"/>
      <c r="SJ2678" s="112"/>
      <c r="SK2678" s="112"/>
      <c r="SL2678" s="112"/>
      <c r="SM2678" s="112"/>
      <c r="SN2678" s="112"/>
      <c r="SO2678" s="112"/>
      <c r="SP2678" s="112"/>
      <c r="SQ2678" s="112"/>
      <c r="SR2678" s="112"/>
      <c r="SS2678" s="112"/>
      <c r="ST2678" s="112"/>
      <c r="SU2678" s="112"/>
      <c r="SV2678" s="112"/>
      <c r="SW2678" s="112"/>
      <c r="SX2678" s="112"/>
      <c r="SY2678" s="112"/>
      <c r="SZ2678" s="112"/>
      <c r="TA2678" s="112"/>
      <c r="TB2678" s="112"/>
      <c r="TC2678" s="112"/>
      <c r="TD2678" s="112"/>
      <c r="TE2678" s="112"/>
      <c r="TF2678" s="112"/>
      <c r="TG2678" s="112"/>
      <c r="TH2678" s="112"/>
      <c r="TI2678" s="112"/>
      <c r="TJ2678" s="112"/>
      <c r="TK2678" s="112"/>
      <c r="TL2678" s="112"/>
      <c r="TM2678" s="112"/>
      <c r="TN2678" s="112"/>
      <c r="TO2678" s="112"/>
      <c r="TP2678" s="112"/>
      <c r="TQ2678" s="112"/>
      <c r="TR2678" s="112"/>
      <c r="TS2678" s="112"/>
      <c r="TT2678" s="112"/>
      <c r="TU2678" s="112"/>
      <c r="TV2678" s="112"/>
      <c r="TW2678" s="112"/>
      <c r="TX2678" s="112"/>
      <c r="TY2678" s="112"/>
      <c r="TZ2678" s="112"/>
      <c r="UA2678" s="112"/>
      <c r="UB2678" s="112"/>
      <c r="UC2678" s="112"/>
      <c r="UD2678" s="112"/>
      <c r="UE2678" s="112"/>
      <c r="UF2678" s="112"/>
      <c r="UG2678" s="112"/>
      <c r="UH2678" s="112"/>
      <c r="UI2678" s="112"/>
      <c r="UJ2678" s="112"/>
      <c r="UK2678" s="112"/>
      <c r="UL2678" s="112"/>
      <c r="UM2678" s="112"/>
      <c r="UN2678" s="112"/>
      <c r="UO2678" s="112"/>
      <c r="UP2678" s="112"/>
      <c r="UQ2678" s="112"/>
      <c r="UR2678" s="112"/>
      <c r="US2678" s="112"/>
      <c r="UT2678" s="112"/>
      <c r="UU2678" s="112"/>
      <c r="UV2678" s="112"/>
      <c r="UW2678" s="112"/>
      <c r="UX2678" s="112"/>
      <c r="UY2678" s="112"/>
      <c r="UZ2678" s="112"/>
      <c r="VA2678" s="112"/>
      <c r="VB2678" s="112"/>
      <c r="VC2678" s="112"/>
      <c r="VD2678" s="112"/>
      <c r="VE2678" s="112"/>
      <c r="VF2678" s="112"/>
      <c r="VG2678" s="112"/>
      <c r="VH2678" s="112"/>
      <c r="VI2678" s="112"/>
      <c r="VJ2678" s="112"/>
      <c r="VK2678" s="112"/>
      <c r="VL2678" s="112"/>
      <c r="VM2678" s="112"/>
      <c r="VN2678" s="112"/>
      <c r="VO2678" s="112"/>
      <c r="VP2678" s="112"/>
      <c r="VQ2678" s="112"/>
      <c r="VR2678" s="112"/>
      <c r="VS2678" s="112"/>
      <c r="VT2678" s="112"/>
      <c r="VU2678" s="112"/>
      <c r="VV2678" s="112"/>
      <c r="VW2678" s="112"/>
      <c r="VX2678" s="112"/>
      <c r="VY2678" s="112"/>
      <c r="VZ2678" s="112"/>
      <c r="WA2678" s="112"/>
      <c r="WB2678" s="112"/>
      <c r="WC2678" s="112"/>
      <c r="WD2678" s="112"/>
      <c r="WE2678" s="112"/>
      <c r="WF2678" s="112"/>
      <c r="WG2678" s="112"/>
      <c r="WH2678" s="112"/>
      <c r="WI2678" s="112"/>
      <c r="WJ2678" s="112"/>
      <c r="WK2678" s="112"/>
      <c r="WL2678" s="112"/>
      <c r="WM2678" s="112"/>
      <c r="WN2678" s="112"/>
      <c r="WO2678" s="112"/>
      <c r="WP2678" s="112"/>
      <c r="WQ2678" s="112"/>
      <c r="WR2678" s="112"/>
      <c r="WS2678" s="112"/>
      <c r="WT2678" s="112"/>
      <c r="WU2678" s="112"/>
      <c r="WV2678" s="112"/>
      <c r="WW2678" s="112"/>
      <c r="WX2678" s="112"/>
      <c r="WY2678" s="112"/>
      <c r="WZ2678" s="112"/>
      <c r="XA2678" s="112"/>
      <c r="XB2678" s="112"/>
      <c r="XC2678" s="112"/>
      <c r="XD2678" s="112"/>
      <c r="XE2678" s="112"/>
      <c r="XF2678" s="112"/>
      <c r="XG2678" s="112"/>
      <c r="XH2678" s="112"/>
      <c r="XI2678" s="112"/>
      <c r="XJ2678" s="112"/>
      <c r="XK2678" s="112"/>
      <c r="XL2678" s="112"/>
      <c r="XM2678" s="112"/>
      <c r="XN2678" s="112"/>
      <c r="XO2678" s="112"/>
      <c r="XP2678" s="112"/>
      <c r="XQ2678" s="112"/>
      <c r="XR2678" s="112"/>
      <c r="XS2678" s="112"/>
      <c r="XT2678" s="112"/>
      <c r="XU2678" s="112"/>
      <c r="XV2678" s="112"/>
      <c r="XW2678" s="112"/>
      <c r="XX2678" s="112"/>
      <c r="XY2678" s="112"/>
      <c r="XZ2678" s="112"/>
      <c r="YA2678" s="112"/>
      <c r="YB2678" s="112"/>
      <c r="YC2678" s="112"/>
      <c r="YD2678" s="112"/>
      <c r="YE2678" s="112"/>
      <c r="YF2678" s="112"/>
      <c r="YG2678" s="112"/>
      <c r="YH2678" s="112"/>
      <c r="YI2678" s="112"/>
      <c r="YJ2678" s="112"/>
      <c r="YK2678" s="112"/>
      <c r="YL2678" s="112"/>
      <c r="YM2678" s="112"/>
      <c r="YN2678" s="112"/>
      <c r="YO2678" s="112"/>
      <c r="YP2678" s="112"/>
      <c r="YQ2678" s="112"/>
      <c r="YR2678" s="112"/>
      <c r="YS2678" s="112"/>
      <c r="YT2678" s="112"/>
      <c r="YU2678" s="112"/>
      <c r="YV2678" s="112"/>
      <c r="YW2678" s="112"/>
      <c r="YX2678" s="112"/>
      <c r="YY2678" s="112"/>
      <c r="YZ2678" s="112"/>
      <c r="ZA2678" s="112"/>
      <c r="ZB2678" s="112"/>
      <c r="ZC2678" s="112"/>
      <c r="ZD2678" s="112"/>
      <c r="ZE2678" s="112"/>
      <c r="ZF2678" s="112"/>
      <c r="ZG2678" s="112"/>
      <c r="ZH2678" s="112"/>
      <c r="ZI2678" s="112"/>
      <c r="ZJ2678" s="112"/>
      <c r="ZK2678" s="112"/>
      <c r="ZL2678" s="112"/>
      <c r="ZM2678" s="112"/>
      <c r="ZN2678" s="112"/>
      <c r="ZO2678" s="112"/>
      <c r="ZP2678" s="112"/>
      <c r="ZQ2678" s="112"/>
      <c r="ZR2678" s="112"/>
      <c r="ZS2678" s="112"/>
      <c r="ZT2678" s="112"/>
      <c r="ZU2678" s="112"/>
      <c r="ZV2678" s="112"/>
      <c r="ZW2678" s="112"/>
      <c r="ZX2678" s="112"/>
      <c r="ZY2678" s="112"/>
      <c r="ZZ2678" s="112"/>
      <c r="AAA2678" s="112"/>
      <c r="AAB2678" s="112"/>
      <c r="AAC2678" s="112"/>
      <c r="AAD2678" s="112"/>
      <c r="AAE2678" s="112"/>
      <c r="AAF2678" s="112"/>
      <c r="AAG2678" s="112"/>
      <c r="AAH2678" s="112"/>
      <c r="AAI2678" s="112"/>
      <c r="AAJ2678" s="112"/>
      <c r="AAK2678" s="112"/>
      <c r="AAL2678" s="112"/>
      <c r="AAM2678" s="112"/>
      <c r="AAN2678" s="112"/>
      <c r="AAO2678" s="112"/>
      <c r="AAP2678" s="112"/>
      <c r="AAQ2678" s="112"/>
      <c r="AAR2678" s="112"/>
      <c r="AAS2678" s="112"/>
      <c r="AAT2678" s="112"/>
      <c r="AAU2678" s="112"/>
      <c r="AAV2678" s="112"/>
      <c r="AAW2678" s="112"/>
      <c r="AAX2678" s="112"/>
      <c r="AAY2678" s="112"/>
      <c r="AAZ2678" s="112"/>
      <c r="ABA2678" s="112"/>
      <c r="ABB2678" s="112"/>
      <c r="ABC2678" s="112"/>
      <c r="ABD2678" s="112"/>
      <c r="ABE2678" s="112"/>
      <c r="ABF2678" s="112"/>
      <c r="ABG2678" s="112"/>
      <c r="ABH2678" s="112"/>
      <c r="ABI2678" s="112"/>
      <c r="ABJ2678" s="112"/>
      <c r="ABK2678" s="112"/>
      <c r="ABL2678" s="112"/>
      <c r="ABM2678" s="112"/>
      <c r="ABN2678" s="112"/>
      <c r="ABO2678" s="112"/>
      <c r="ABP2678" s="112"/>
      <c r="ABQ2678" s="112"/>
      <c r="ABR2678" s="112"/>
      <c r="ABS2678" s="112"/>
      <c r="ABT2678" s="112"/>
      <c r="ABU2678" s="112"/>
      <c r="ABV2678" s="112"/>
      <c r="ABW2678" s="112"/>
      <c r="ABX2678" s="112"/>
      <c r="ABY2678" s="112"/>
      <c r="ABZ2678" s="112"/>
      <c r="ACA2678" s="112"/>
      <c r="ACB2678" s="112"/>
      <c r="ACC2678" s="112"/>
      <c r="ACD2678" s="112"/>
      <c r="ACE2678" s="112"/>
      <c r="ACF2678" s="112"/>
      <c r="ACG2678" s="112"/>
      <c r="ACH2678" s="112"/>
      <c r="ACI2678" s="112"/>
      <c r="ACJ2678" s="112"/>
      <c r="ACK2678" s="112"/>
      <c r="ACL2678" s="112"/>
      <c r="ACM2678" s="112"/>
      <c r="ACN2678" s="112"/>
      <c r="ACO2678" s="112"/>
      <c r="ACP2678" s="112"/>
      <c r="ACQ2678" s="112"/>
      <c r="ACR2678" s="112"/>
      <c r="ACS2678" s="112"/>
      <c r="ACT2678" s="112"/>
      <c r="ACU2678" s="112"/>
      <c r="ACV2678" s="112"/>
      <c r="ACW2678" s="112"/>
      <c r="ACX2678" s="112"/>
      <c r="ACY2678" s="112"/>
      <c r="ACZ2678" s="112"/>
      <c r="ADA2678" s="112"/>
      <c r="ADB2678" s="112"/>
      <c r="ADC2678" s="112"/>
      <c r="ADD2678" s="112"/>
      <c r="ADE2678" s="112"/>
      <c r="ADF2678" s="112"/>
      <c r="ADG2678" s="112"/>
      <c r="ADH2678" s="112"/>
      <c r="ADI2678" s="112"/>
      <c r="ADJ2678" s="112"/>
      <c r="ADK2678" s="112"/>
      <c r="ADL2678" s="112"/>
      <c r="ADM2678" s="112"/>
      <c r="ADN2678" s="112"/>
      <c r="ADO2678" s="112"/>
      <c r="ADP2678" s="112"/>
      <c r="ADQ2678" s="112"/>
      <c r="ADR2678" s="112"/>
      <c r="ADS2678" s="112"/>
      <c r="ADT2678" s="112"/>
      <c r="ADU2678" s="112"/>
      <c r="ADV2678" s="112"/>
      <c r="ADW2678" s="112"/>
      <c r="ADX2678" s="112"/>
      <c r="ADY2678" s="112"/>
      <c r="ADZ2678" s="112"/>
      <c r="AEA2678" s="112"/>
      <c r="AEB2678" s="112"/>
      <c r="AEC2678" s="112"/>
      <c r="AED2678" s="112"/>
      <c r="AEE2678" s="112"/>
      <c r="AEF2678" s="112"/>
      <c r="AEG2678" s="112"/>
      <c r="AEH2678" s="112"/>
      <c r="AEI2678" s="112"/>
      <c r="AEJ2678" s="112"/>
      <c r="AEK2678" s="112"/>
      <c r="AEL2678" s="112"/>
      <c r="AEM2678" s="112"/>
      <c r="AEN2678" s="112"/>
      <c r="AEO2678" s="112"/>
      <c r="AEP2678" s="112"/>
      <c r="AEQ2678" s="112"/>
      <c r="AER2678" s="112"/>
      <c r="AES2678" s="112"/>
      <c r="AET2678" s="112"/>
      <c r="AEU2678" s="112"/>
      <c r="AEV2678" s="112"/>
      <c r="AEW2678" s="112"/>
      <c r="AEX2678" s="112"/>
      <c r="AEY2678" s="112"/>
      <c r="AEZ2678" s="112"/>
      <c r="AFA2678" s="112"/>
      <c r="AFB2678" s="112"/>
      <c r="AFC2678" s="112"/>
      <c r="AFD2678" s="112"/>
      <c r="AFE2678" s="112"/>
      <c r="AFF2678" s="112"/>
      <c r="AFG2678" s="112"/>
      <c r="AFH2678" s="112"/>
      <c r="AFI2678" s="112"/>
      <c r="AFJ2678" s="112"/>
      <c r="AFK2678" s="112"/>
      <c r="AFL2678" s="112"/>
      <c r="AFM2678" s="112"/>
      <c r="AFN2678" s="112"/>
      <c r="AFO2678" s="112"/>
      <c r="AFP2678" s="112"/>
      <c r="AFQ2678" s="112"/>
      <c r="AFR2678" s="112"/>
      <c r="AFS2678" s="112"/>
      <c r="AFT2678" s="112"/>
      <c r="AFU2678" s="112"/>
      <c r="AFV2678" s="112"/>
      <c r="AFW2678" s="112"/>
      <c r="AFX2678" s="112"/>
      <c r="AFY2678" s="112"/>
      <c r="AFZ2678" s="112"/>
      <c r="AGA2678" s="112"/>
      <c r="AGB2678" s="112"/>
      <c r="AGC2678" s="112"/>
      <c r="AGD2678" s="112"/>
      <c r="AGE2678" s="112"/>
      <c r="AGF2678" s="112"/>
      <c r="AGG2678" s="112"/>
      <c r="AGH2678" s="112"/>
      <c r="AGI2678" s="112"/>
      <c r="AGJ2678" s="112"/>
      <c r="AGK2678" s="112"/>
      <c r="AGL2678" s="112"/>
      <c r="AGM2678" s="112"/>
      <c r="AGN2678" s="112"/>
      <c r="AGO2678" s="112"/>
      <c r="AGP2678" s="112"/>
      <c r="AGQ2678" s="112"/>
      <c r="AGR2678" s="112"/>
      <c r="AGS2678" s="112"/>
      <c r="AGT2678" s="112"/>
      <c r="AGU2678" s="112"/>
      <c r="AGV2678" s="112"/>
      <c r="AGW2678" s="112"/>
      <c r="AGX2678" s="112"/>
      <c r="AGY2678" s="112"/>
      <c r="AGZ2678" s="112"/>
      <c r="AHA2678" s="112"/>
      <c r="AHB2678" s="112"/>
      <c r="AHC2678" s="112"/>
      <c r="AHD2678" s="112"/>
      <c r="AHE2678" s="112"/>
      <c r="AHF2678" s="112"/>
      <c r="AHG2678" s="112"/>
      <c r="AHH2678" s="112"/>
      <c r="AHI2678" s="112"/>
      <c r="AHJ2678" s="112"/>
      <c r="AHK2678" s="112"/>
      <c r="AHL2678" s="112"/>
      <c r="AHM2678" s="112"/>
      <c r="AHN2678" s="112"/>
      <c r="AHO2678" s="112"/>
      <c r="AHP2678" s="112"/>
      <c r="AHQ2678" s="112"/>
      <c r="AHR2678" s="112"/>
      <c r="AHS2678" s="112"/>
      <c r="AHT2678" s="112"/>
      <c r="AHU2678" s="112"/>
      <c r="AHV2678" s="112"/>
      <c r="AHW2678" s="112"/>
      <c r="AHX2678" s="112"/>
      <c r="AHY2678" s="112"/>
      <c r="AHZ2678" s="112"/>
      <c r="AIA2678" s="112"/>
      <c r="AIB2678" s="112"/>
      <c r="AIC2678" s="112"/>
      <c r="AID2678" s="112"/>
      <c r="AIE2678" s="112"/>
      <c r="AIF2678" s="112"/>
      <c r="AIG2678" s="112"/>
      <c r="AIH2678" s="112"/>
      <c r="AII2678" s="112"/>
      <c r="AIJ2678" s="112"/>
      <c r="AIK2678" s="112"/>
      <c r="AIL2678" s="112"/>
      <c r="AIM2678" s="112"/>
      <c r="AIN2678" s="112"/>
      <c r="AIO2678" s="112"/>
      <c r="AIP2678" s="112"/>
      <c r="AIQ2678" s="112"/>
      <c r="AIR2678" s="112"/>
      <c r="AIS2678" s="112"/>
      <c r="AIT2678" s="112"/>
      <c r="AIU2678" s="112"/>
      <c r="AIV2678" s="112"/>
      <c r="AIW2678" s="112"/>
      <c r="AIX2678" s="112"/>
      <c r="AIY2678" s="112"/>
      <c r="AIZ2678" s="112"/>
      <c r="AJA2678" s="112"/>
      <c r="AJB2678" s="112"/>
      <c r="AJC2678" s="112"/>
      <c r="AJD2678" s="112"/>
      <c r="AJE2678" s="112"/>
      <c r="AJF2678" s="112"/>
      <c r="AJG2678" s="112"/>
      <c r="AJH2678" s="112"/>
      <c r="AJI2678" s="112"/>
      <c r="AJJ2678" s="112"/>
      <c r="AJK2678" s="112"/>
      <c r="AJL2678" s="112"/>
      <c r="AJM2678" s="112"/>
      <c r="AJN2678" s="112"/>
      <c r="AJO2678" s="112"/>
      <c r="AJP2678" s="112"/>
      <c r="AJQ2678" s="112"/>
      <c r="AJR2678" s="112"/>
      <c r="AJS2678" s="112"/>
      <c r="AJT2678" s="112"/>
      <c r="AJU2678" s="112"/>
      <c r="AJV2678" s="112"/>
      <c r="AJW2678" s="112"/>
      <c r="AJX2678" s="112"/>
      <c r="AJY2678" s="112"/>
      <c r="AJZ2678" s="112"/>
      <c r="AKA2678" s="112"/>
      <c r="AKB2678" s="112"/>
      <c r="AKC2678" s="112"/>
      <c r="AKD2678" s="112"/>
      <c r="AKE2678" s="112"/>
      <c r="AKF2678" s="112"/>
      <c r="AKG2678" s="112"/>
      <c r="AKH2678" s="112"/>
      <c r="AKI2678" s="112"/>
      <c r="AKJ2678" s="112"/>
      <c r="AKK2678" s="112"/>
      <c r="AKL2678" s="112"/>
      <c r="AKM2678" s="112"/>
      <c r="AKN2678" s="112"/>
      <c r="AKO2678" s="112"/>
      <c r="AKP2678" s="112"/>
      <c r="AKQ2678" s="112"/>
      <c r="AKR2678" s="112"/>
      <c r="AKS2678" s="112"/>
      <c r="AKT2678" s="112"/>
      <c r="AKU2678" s="112"/>
      <c r="AKV2678" s="112"/>
      <c r="AKW2678" s="112"/>
      <c r="AKX2678" s="112"/>
      <c r="AKY2678" s="112"/>
      <c r="AKZ2678" s="112"/>
      <c r="ALA2678" s="112"/>
      <c r="ALB2678" s="112"/>
      <c r="ALC2678" s="112"/>
      <c r="ALD2678" s="112"/>
      <c r="ALE2678" s="112"/>
      <c r="ALF2678" s="112"/>
      <c r="ALG2678" s="112"/>
      <c r="ALH2678" s="112"/>
      <c r="ALI2678" s="112"/>
      <c r="ALJ2678" s="112"/>
      <c r="ALK2678" s="112"/>
      <c r="ALL2678" s="112"/>
      <c r="ALM2678" s="112"/>
      <c r="ALN2678" s="112"/>
      <c r="ALO2678" s="112"/>
      <c r="ALP2678" s="112"/>
      <c r="ALQ2678" s="112"/>
      <c r="ALR2678" s="112"/>
      <c r="ALS2678" s="112"/>
      <c r="ALT2678" s="112"/>
      <c r="ALU2678" s="112"/>
      <c r="ALV2678" s="112"/>
      <c r="ALW2678" s="112"/>
      <c r="ALX2678" s="112"/>
      <c r="ALY2678" s="112"/>
      <c r="ALZ2678" s="112"/>
      <c r="AMA2678" s="112"/>
      <c r="AMB2678" s="112"/>
      <c r="AMC2678" s="112"/>
      <c r="AMD2678" s="112"/>
      <c r="AME2678" s="112"/>
      <c r="AMF2678" s="112"/>
      <c r="AMG2678" s="112"/>
      <c r="AMH2678" s="112"/>
      <c r="AMI2678" s="112"/>
      <c r="AMJ2678" s="112"/>
      <c r="AMK2678" s="112"/>
      <c r="AML2678" s="112"/>
      <c r="AMM2678" s="112"/>
      <c r="AMN2678" s="112"/>
      <c r="AMO2678" s="112"/>
      <c r="AMP2678" s="112"/>
      <c r="AMQ2678" s="112"/>
      <c r="AMR2678" s="112"/>
      <c r="AMS2678" s="112"/>
      <c r="AMT2678" s="112"/>
      <c r="AMU2678" s="112"/>
      <c r="AMV2678" s="112"/>
      <c r="AMW2678" s="112"/>
      <c r="AMX2678" s="112"/>
      <c r="AMY2678" s="112"/>
      <c r="AMZ2678" s="112"/>
      <c r="ANA2678" s="112"/>
      <c r="ANB2678" s="112"/>
      <c r="ANC2678" s="112"/>
      <c r="AND2678" s="112"/>
      <c r="ANE2678" s="112"/>
      <c r="ANF2678" s="112"/>
      <c r="ANG2678" s="112"/>
      <c r="ANH2678" s="112"/>
      <c r="ANI2678" s="112"/>
      <c r="ANJ2678" s="112"/>
      <c r="ANK2678" s="112"/>
      <c r="ANL2678" s="112"/>
      <c r="ANM2678" s="112"/>
      <c r="ANN2678" s="112"/>
      <c r="ANO2678" s="112"/>
      <c r="ANP2678" s="112"/>
      <c r="ANQ2678" s="112"/>
      <c r="ANR2678" s="112"/>
      <c r="ANS2678" s="112"/>
      <c r="ANT2678" s="112"/>
      <c r="ANU2678" s="112"/>
      <c r="ANV2678" s="112"/>
      <c r="ANW2678" s="112"/>
      <c r="ANX2678" s="112"/>
      <c r="ANY2678" s="112"/>
      <c r="ANZ2678" s="112"/>
      <c r="AOA2678" s="112"/>
      <c r="AOB2678" s="112"/>
      <c r="AOC2678" s="112"/>
      <c r="AOD2678" s="112"/>
      <c r="AOE2678" s="112"/>
      <c r="AOF2678" s="112"/>
      <c r="AOG2678" s="112"/>
      <c r="AOH2678" s="112"/>
      <c r="AOI2678" s="112"/>
      <c r="AOJ2678" s="112"/>
      <c r="AOK2678" s="112"/>
      <c r="AOL2678" s="112"/>
      <c r="AOM2678" s="112"/>
      <c r="AON2678" s="112"/>
      <c r="AOO2678" s="112"/>
      <c r="AOP2678" s="112"/>
      <c r="AOQ2678" s="112"/>
      <c r="AOR2678" s="112"/>
      <c r="AOS2678" s="112"/>
      <c r="AOT2678" s="112"/>
      <c r="AOU2678" s="112"/>
      <c r="AOV2678" s="112"/>
      <c r="AOW2678" s="112"/>
      <c r="AOX2678" s="112"/>
      <c r="AOY2678" s="112"/>
      <c r="AOZ2678" s="112"/>
      <c r="APA2678" s="112"/>
      <c r="APB2678" s="112"/>
      <c r="APC2678" s="112"/>
      <c r="APD2678" s="112"/>
      <c r="APE2678" s="112"/>
      <c r="APF2678" s="112"/>
      <c r="APG2678" s="112"/>
      <c r="APH2678" s="112"/>
      <c r="API2678" s="112"/>
      <c r="APJ2678" s="112"/>
      <c r="APK2678" s="112"/>
      <c r="APL2678" s="112"/>
      <c r="APM2678" s="112"/>
      <c r="APN2678" s="112"/>
      <c r="APO2678" s="112"/>
      <c r="APP2678" s="112"/>
      <c r="APQ2678" s="112"/>
      <c r="APR2678" s="112"/>
      <c r="APS2678" s="112"/>
      <c r="APT2678" s="112"/>
      <c r="APU2678" s="112"/>
      <c r="APV2678" s="112"/>
      <c r="APW2678" s="112"/>
      <c r="APX2678" s="112"/>
      <c r="APY2678" s="112"/>
      <c r="APZ2678" s="112"/>
      <c r="AQA2678" s="112"/>
      <c r="AQB2678" s="112"/>
      <c r="AQC2678" s="112"/>
      <c r="AQD2678" s="112"/>
      <c r="AQE2678" s="112"/>
      <c r="AQF2678" s="112"/>
      <c r="AQG2678" s="112"/>
      <c r="AQH2678" s="112"/>
      <c r="AQI2678" s="112"/>
      <c r="AQJ2678" s="112"/>
      <c r="AQK2678" s="112"/>
      <c r="AQL2678" s="112"/>
      <c r="AQM2678" s="112"/>
      <c r="AQN2678" s="112"/>
      <c r="AQO2678" s="112"/>
      <c r="AQP2678" s="112"/>
      <c r="AQQ2678" s="112"/>
      <c r="AQR2678" s="112"/>
      <c r="AQS2678" s="112"/>
      <c r="AQT2678" s="112"/>
      <c r="AQU2678" s="112"/>
      <c r="AQV2678" s="112"/>
      <c r="AQW2678" s="112"/>
      <c r="AQX2678" s="112"/>
      <c r="AQY2678" s="112"/>
      <c r="AQZ2678" s="112"/>
      <c r="ARA2678" s="112"/>
      <c r="ARB2678" s="112"/>
      <c r="ARC2678" s="112"/>
      <c r="ARD2678" s="112"/>
      <c r="ARE2678" s="112"/>
      <c r="ARF2678" s="112"/>
      <c r="ARG2678" s="112"/>
      <c r="ARH2678" s="112"/>
      <c r="ARI2678" s="112"/>
      <c r="ARJ2678" s="112"/>
      <c r="ARK2678" s="112"/>
      <c r="ARL2678" s="112"/>
      <c r="ARM2678" s="112"/>
      <c r="ARN2678" s="112"/>
      <c r="ARO2678" s="112"/>
      <c r="ARP2678" s="112"/>
      <c r="ARQ2678" s="112"/>
      <c r="ARR2678" s="112"/>
      <c r="ARS2678" s="112"/>
      <c r="ART2678" s="112"/>
      <c r="ARU2678" s="112"/>
      <c r="ARV2678" s="112"/>
      <c r="ARW2678" s="112"/>
      <c r="ARX2678" s="112"/>
      <c r="ARY2678" s="112"/>
      <c r="ARZ2678" s="112"/>
      <c r="ASA2678" s="112"/>
      <c r="ASB2678" s="112"/>
      <c r="ASC2678" s="112"/>
      <c r="ASD2678" s="112"/>
      <c r="ASE2678" s="112"/>
      <c r="ASF2678" s="112"/>
      <c r="ASG2678" s="112"/>
      <c r="ASH2678" s="112"/>
      <c r="ASI2678" s="112"/>
      <c r="ASJ2678" s="112"/>
      <c r="ASK2678" s="112"/>
      <c r="ASL2678" s="112"/>
      <c r="ASM2678" s="112"/>
      <c r="ASN2678" s="112"/>
      <c r="ASO2678" s="112"/>
      <c r="ASP2678" s="112"/>
      <c r="ASQ2678" s="112"/>
      <c r="ASR2678" s="112"/>
      <c r="ASS2678" s="112"/>
      <c r="AST2678" s="112"/>
      <c r="ASU2678" s="112"/>
      <c r="ASV2678" s="112"/>
      <c r="ASW2678" s="112"/>
      <c r="ASX2678" s="112"/>
      <c r="ASY2678" s="112"/>
      <c r="ASZ2678" s="112"/>
      <c r="ATA2678" s="112"/>
      <c r="ATB2678" s="112"/>
      <c r="ATC2678" s="112"/>
      <c r="ATD2678" s="112"/>
      <c r="ATE2678" s="112"/>
      <c r="ATF2678" s="112"/>
      <c r="ATG2678" s="112"/>
      <c r="ATH2678" s="112"/>
      <c r="ATI2678" s="112"/>
      <c r="ATJ2678" s="112"/>
      <c r="ATK2678" s="112"/>
      <c r="ATL2678" s="112"/>
      <c r="ATM2678" s="112"/>
      <c r="ATN2678" s="112"/>
      <c r="ATO2678" s="112"/>
      <c r="ATP2678" s="112"/>
      <c r="ATQ2678" s="112"/>
      <c r="ATR2678" s="112"/>
      <c r="ATS2678" s="112"/>
      <c r="ATT2678" s="112"/>
      <c r="ATU2678" s="112"/>
      <c r="ATV2678" s="112"/>
      <c r="ATW2678" s="112"/>
      <c r="ATX2678" s="112"/>
      <c r="ATY2678" s="112"/>
      <c r="ATZ2678" s="112"/>
      <c r="AUA2678" s="112"/>
      <c r="AUB2678" s="112"/>
      <c r="AUC2678" s="112"/>
      <c r="AUD2678" s="112"/>
      <c r="AUE2678" s="112"/>
      <c r="AUF2678" s="112"/>
      <c r="AUG2678" s="112"/>
      <c r="AUH2678" s="112"/>
      <c r="AUI2678" s="112"/>
      <c r="AUJ2678" s="112"/>
      <c r="AUK2678" s="112"/>
      <c r="AUL2678" s="112"/>
      <c r="AUM2678" s="112"/>
      <c r="AUN2678" s="112"/>
      <c r="AUO2678" s="112"/>
      <c r="AUP2678" s="112"/>
      <c r="AUQ2678" s="112"/>
      <c r="AUR2678" s="112"/>
      <c r="AUS2678" s="112"/>
      <c r="AUT2678" s="112"/>
      <c r="AUU2678" s="112"/>
      <c r="AUV2678" s="112"/>
      <c r="AUW2678" s="112"/>
      <c r="AUX2678" s="112"/>
      <c r="AUY2678" s="112"/>
      <c r="AUZ2678" s="112"/>
      <c r="AVA2678" s="112"/>
      <c r="AVB2678" s="112"/>
      <c r="AVC2678" s="112"/>
      <c r="AVD2678" s="112"/>
      <c r="AVE2678" s="112"/>
      <c r="AVF2678" s="112"/>
      <c r="AVG2678" s="112"/>
      <c r="AVH2678" s="112"/>
      <c r="AVI2678" s="112"/>
      <c r="AVJ2678" s="112"/>
      <c r="AVK2678" s="112"/>
      <c r="AVL2678" s="112"/>
      <c r="AVM2678" s="112"/>
      <c r="AVN2678" s="112"/>
      <c r="AVO2678" s="112"/>
      <c r="AVP2678" s="112"/>
      <c r="AVQ2678" s="112"/>
      <c r="AVR2678" s="112"/>
      <c r="AVS2678" s="112"/>
      <c r="AVT2678" s="112"/>
      <c r="AVU2678" s="112"/>
      <c r="AVV2678" s="112"/>
      <c r="AVW2678" s="112"/>
      <c r="AVX2678" s="112"/>
      <c r="AVY2678" s="112"/>
      <c r="AVZ2678" s="112"/>
      <c r="AWA2678" s="112"/>
      <c r="AWB2678" s="112"/>
      <c r="AWC2678" s="112"/>
      <c r="AWD2678" s="112"/>
      <c r="AWE2678" s="112"/>
      <c r="AWF2678" s="112"/>
      <c r="AWG2678" s="112"/>
      <c r="AWH2678" s="112"/>
      <c r="AWI2678" s="112"/>
      <c r="AWJ2678" s="112"/>
      <c r="AWK2678" s="112"/>
      <c r="AWL2678" s="112"/>
      <c r="AWM2678" s="112"/>
      <c r="AWN2678" s="112"/>
      <c r="AWO2678" s="112"/>
      <c r="AWP2678" s="112"/>
      <c r="AWQ2678" s="112"/>
      <c r="AWR2678" s="112"/>
      <c r="AWS2678" s="112"/>
      <c r="AWT2678" s="112"/>
      <c r="AWU2678" s="112"/>
      <c r="AWV2678" s="112"/>
      <c r="AWW2678" s="112"/>
      <c r="AWX2678" s="112"/>
      <c r="AWY2678" s="112"/>
      <c r="AWZ2678" s="112"/>
      <c r="AXA2678" s="112"/>
      <c r="AXB2678" s="112"/>
      <c r="AXC2678" s="112"/>
      <c r="AXD2678" s="112"/>
      <c r="AXE2678" s="112"/>
      <c r="AXF2678" s="112"/>
      <c r="AXG2678" s="112"/>
      <c r="AXH2678" s="112"/>
      <c r="AXI2678" s="112"/>
      <c r="AXJ2678" s="112"/>
      <c r="AXK2678" s="112"/>
      <c r="AXL2678" s="112"/>
      <c r="AXM2678" s="112"/>
      <c r="AXN2678" s="112"/>
      <c r="AXO2678" s="112"/>
      <c r="AXP2678" s="112"/>
      <c r="AXQ2678" s="112"/>
      <c r="AXR2678" s="112"/>
      <c r="AXS2678" s="112"/>
      <c r="AXT2678" s="112"/>
      <c r="AXU2678" s="112"/>
      <c r="AXV2678" s="112"/>
      <c r="AXW2678" s="112"/>
      <c r="AXX2678" s="112"/>
      <c r="AXY2678" s="112"/>
      <c r="AXZ2678" s="112"/>
      <c r="AYA2678" s="112"/>
      <c r="AYB2678" s="112"/>
      <c r="AYC2678" s="112"/>
      <c r="AYD2678" s="112"/>
      <c r="AYE2678" s="112"/>
      <c r="AYF2678" s="112"/>
      <c r="AYG2678" s="112"/>
      <c r="AYH2678" s="112"/>
      <c r="AYI2678" s="112"/>
      <c r="AYJ2678" s="112"/>
      <c r="AYK2678" s="112"/>
      <c r="AYL2678" s="112"/>
      <c r="AYM2678" s="112"/>
      <c r="AYN2678" s="112"/>
      <c r="AYO2678" s="112"/>
      <c r="AYP2678" s="112"/>
      <c r="AYQ2678" s="112"/>
      <c r="AYR2678" s="112"/>
      <c r="AYS2678" s="112"/>
      <c r="AYT2678" s="112"/>
      <c r="AYU2678" s="112"/>
      <c r="AYV2678" s="112"/>
      <c r="AYW2678" s="112"/>
      <c r="AYX2678" s="112"/>
      <c r="AYY2678" s="112"/>
      <c r="AYZ2678" s="112"/>
      <c r="AZA2678" s="112"/>
      <c r="AZB2678" s="112"/>
      <c r="AZC2678" s="112"/>
      <c r="AZD2678" s="112"/>
      <c r="AZE2678" s="112"/>
      <c r="AZF2678" s="112"/>
      <c r="AZG2678" s="112"/>
      <c r="AZH2678" s="112"/>
      <c r="AZI2678" s="112"/>
      <c r="AZJ2678" s="112"/>
      <c r="AZK2678" s="112"/>
      <c r="AZL2678" s="112"/>
      <c r="AZM2678" s="112"/>
      <c r="AZN2678" s="112"/>
      <c r="AZO2678" s="112"/>
      <c r="AZP2678" s="112"/>
      <c r="AZQ2678" s="112"/>
      <c r="AZR2678" s="112"/>
      <c r="AZS2678" s="112"/>
      <c r="AZT2678" s="112"/>
      <c r="AZU2678" s="112"/>
      <c r="AZV2678" s="112"/>
      <c r="AZW2678" s="112"/>
      <c r="AZX2678" s="112"/>
      <c r="AZY2678" s="112"/>
      <c r="AZZ2678" s="112"/>
      <c r="BAA2678" s="112"/>
      <c r="BAB2678" s="112"/>
      <c r="BAC2678" s="112"/>
      <c r="BAD2678" s="112"/>
      <c r="BAE2678" s="112"/>
      <c r="BAF2678" s="112"/>
      <c r="BAG2678" s="112"/>
      <c r="BAH2678" s="112"/>
      <c r="BAI2678" s="112"/>
      <c r="BAJ2678" s="112"/>
      <c r="BAK2678" s="112"/>
      <c r="BAL2678" s="112"/>
      <c r="BAM2678" s="112"/>
      <c r="BAN2678" s="112"/>
      <c r="BAO2678" s="112"/>
      <c r="BAP2678" s="112"/>
      <c r="BAQ2678" s="112"/>
      <c r="BAR2678" s="112"/>
      <c r="BAS2678" s="112"/>
      <c r="BAT2678" s="112"/>
      <c r="BAU2678" s="112"/>
      <c r="BAV2678" s="112"/>
      <c r="BAW2678" s="112"/>
      <c r="BAX2678" s="112"/>
      <c r="BAY2678" s="112"/>
      <c r="BAZ2678" s="112"/>
      <c r="BBA2678" s="112"/>
      <c r="BBB2678" s="112"/>
      <c r="BBC2678" s="112"/>
      <c r="BBD2678" s="112"/>
      <c r="BBE2678" s="112"/>
      <c r="BBF2678" s="112"/>
      <c r="BBG2678" s="112"/>
      <c r="BBH2678" s="112"/>
      <c r="BBI2678" s="112"/>
      <c r="BBJ2678" s="112"/>
      <c r="BBK2678" s="112"/>
      <c r="BBL2678" s="112"/>
      <c r="BBM2678" s="112"/>
      <c r="BBN2678" s="112"/>
      <c r="BBO2678" s="112"/>
      <c r="BBP2678" s="112"/>
      <c r="BBQ2678" s="112"/>
      <c r="BBR2678" s="112"/>
      <c r="BBS2678" s="112"/>
      <c r="BBT2678" s="112"/>
      <c r="BBU2678" s="112"/>
      <c r="BBV2678" s="112"/>
      <c r="BBW2678" s="112"/>
      <c r="BBX2678" s="112"/>
      <c r="BBY2678" s="112"/>
      <c r="BBZ2678" s="112"/>
      <c r="BCA2678" s="112"/>
      <c r="BCB2678" s="112"/>
      <c r="BCC2678" s="112"/>
      <c r="BCD2678" s="112"/>
      <c r="BCE2678" s="112"/>
      <c r="BCF2678" s="112"/>
      <c r="BCG2678" s="112"/>
      <c r="BCH2678" s="112"/>
      <c r="BCI2678" s="112"/>
      <c r="BCJ2678" s="112"/>
      <c r="BCK2678" s="112"/>
      <c r="BCL2678" s="112"/>
      <c r="BCM2678" s="112"/>
      <c r="BCN2678" s="112"/>
      <c r="BCO2678" s="112"/>
      <c r="BCP2678" s="112"/>
      <c r="BCQ2678" s="112"/>
      <c r="BCR2678" s="112"/>
      <c r="BCS2678" s="112"/>
      <c r="BCT2678" s="112"/>
      <c r="BCU2678" s="112"/>
      <c r="BCV2678" s="112"/>
      <c r="BCW2678" s="112"/>
      <c r="BCX2678" s="112"/>
      <c r="BCY2678" s="112"/>
      <c r="BCZ2678" s="112"/>
      <c r="BDA2678" s="112"/>
      <c r="BDB2678" s="112"/>
      <c r="BDC2678" s="112"/>
      <c r="BDD2678" s="112"/>
      <c r="BDE2678" s="112"/>
      <c r="BDF2678" s="112"/>
      <c r="BDG2678" s="112"/>
      <c r="BDH2678" s="112"/>
      <c r="BDI2678" s="112"/>
      <c r="BDJ2678" s="112"/>
      <c r="BDK2678" s="112"/>
      <c r="BDL2678" s="112"/>
      <c r="BDM2678" s="112"/>
      <c r="BDN2678" s="112"/>
      <c r="BDO2678" s="112"/>
      <c r="BDP2678" s="112"/>
      <c r="BDQ2678" s="112"/>
      <c r="BDR2678" s="112"/>
      <c r="BDS2678" s="112"/>
      <c r="BDT2678" s="112"/>
      <c r="BDU2678" s="112"/>
      <c r="BDV2678" s="112"/>
      <c r="BDW2678" s="112"/>
      <c r="BDX2678" s="112"/>
      <c r="BDY2678" s="112"/>
      <c r="BDZ2678" s="112"/>
      <c r="BEA2678" s="112"/>
      <c r="BEB2678" s="112"/>
      <c r="BEC2678" s="112"/>
      <c r="BED2678" s="112"/>
      <c r="BEE2678" s="112"/>
      <c r="BEF2678" s="112"/>
      <c r="BEG2678" s="112"/>
      <c r="BEH2678" s="112"/>
      <c r="BEI2678" s="112"/>
      <c r="BEJ2678" s="112"/>
      <c r="BEK2678" s="112"/>
      <c r="BEL2678" s="112"/>
      <c r="BEM2678" s="112"/>
      <c r="BEN2678" s="112"/>
      <c r="BEO2678" s="112"/>
      <c r="BEP2678" s="112"/>
      <c r="BEQ2678" s="112"/>
      <c r="BER2678" s="112"/>
      <c r="BES2678" s="112"/>
      <c r="BET2678" s="112"/>
      <c r="BEU2678" s="112"/>
      <c r="BEV2678" s="112"/>
      <c r="BEW2678" s="112"/>
      <c r="BEX2678" s="112"/>
      <c r="BEY2678" s="112"/>
      <c r="BEZ2678" s="112"/>
      <c r="BFA2678" s="112"/>
      <c r="BFB2678" s="112"/>
      <c r="BFC2678" s="112"/>
      <c r="BFD2678" s="112"/>
      <c r="BFE2678" s="112"/>
      <c r="BFF2678" s="112"/>
      <c r="BFG2678" s="112"/>
      <c r="BFH2678" s="112"/>
      <c r="BFI2678" s="112"/>
      <c r="BFJ2678" s="112"/>
      <c r="BFK2678" s="112"/>
      <c r="BFL2678" s="112"/>
      <c r="BFM2678" s="112"/>
      <c r="BFN2678" s="112"/>
      <c r="BFO2678" s="112"/>
      <c r="BFP2678" s="112"/>
      <c r="BFQ2678" s="112"/>
      <c r="BFR2678" s="112"/>
      <c r="BFS2678" s="112"/>
      <c r="BFT2678" s="112"/>
      <c r="BFU2678" s="112"/>
      <c r="BFV2678" s="112"/>
      <c r="BFW2678" s="112"/>
      <c r="BFX2678" s="112"/>
      <c r="BFY2678" s="112"/>
      <c r="BFZ2678" s="112"/>
      <c r="BGA2678" s="112"/>
      <c r="BGB2678" s="112"/>
      <c r="BGC2678" s="112"/>
      <c r="BGD2678" s="112"/>
      <c r="BGE2678" s="112"/>
      <c r="BGF2678" s="112"/>
      <c r="BGG2678" s="112"/>
      <c r="BGH2678" s="112"/>
      <c r="BGI2678" s="112"/>
      <c r="BGJ2678" s="112"/>
      <c r="BGK2678" s="112"/>
      <c r="BGL2678" s="112"/>
      <c r="BGM2678" s="112"/>
      <c r="BGN2678" s="112"/>
      <c r="BGO2678" s="112"/>
      <c r="BGP2678" s="112"/>
      <c r="BGQ2678" s="112"/>
      <c r="BGR2678" s="112"/>
      <c r="BGS2678" s="112"/>
      <c r="BGT2678" s="112"/>
      <c r="BGU2678" s="112"/>
      <c r="BGV2678" s="112"/>
      <c r="BGW2678" s="112"/>
      <c r="BGX2678" s="112"/>
      <c r="BGY2678" s="112"/>
      <c r="BGZ2678" s="112"/>
      <c r="BHA2678" s="112"/>
      <c r="BHB2678" s="112"/>
      <c r="BHC2678" s="112"/>
      <c r="BHD2678" s="112"/>
      <c r="BHE2678" s="112"/>
      <c r="BHF2678" s="112"/>
      <c r="BHG2678" s="112"/>
      <c r="BHH2678" s="112"/>
      <c r="BHI2678" s="112"/>
      <c r="BHJ2678" s="112"/>
      <c r="BHK2678" s="112"/>
      <c r="BHL2678" s="112"/>
      <c r="BHM2678" s="112"/>
      <c r="BHN2678" s="112"/>
      <c r="BHO2678" s="112"/>
      <c r="BHP2678" s="112"/>
      <c r="BHQ2678" s="112"/>
      <c r="BHR2678" s="112"/>
      <c r="BHS2678" s="112"/>
      <c r="BHT2678" s="112"/>
      <c r="BHU2678" s="112"/>
      <c r="BHV2678" s="112"/>
      <c r="BHW2678" s="112"/>
      <c r="BHX2678" s="112"/>
      <c r="BHY2678" s="112"/>
      <c r="BHZ2678" s="112"/>
      <c r="BIA2678" s="112"/>
      <c r="BIB2678" s="112"/>
      <c r="BIC2678" s="112"/>
      <c r="BID2678" s="112"/>
      <c r="BIE2678" s="112"/>
      <c r="BIF2678" s="112"/>
      <c r="BIG2678" s="112"/>
      <c r="BIH2678" s="112"/>
      <c r="BII2678" s="112"/>
      <c r="BIJ2678" s="112"/>
      <c r="BIK2678" s="112"/>
      <c r="BIL2678" s="112"/>
      <c r="BIM2678" s="112"/>
      <c r="BIN2678" s="112"/>
      <c r="BIO2678" s="112"/>
      <c r="BIP2678" s="112"/>
      <c r="BIQ2678" s="112"/>
      <c r="BIR2678" s="112"/>
      <c r="BIS2678" s="112"/>
      <c r="BIT2678" s="112"/>
      <c r="BIU2678" s="112"/>
      <c r="BIV2678" s="112"/>
      <c r="BIW2678" s="112"/>
      <c r="BIX2678" s="112"/>
      <c r="BIY2678" s="112"/>
      <c r="BIZ2678" s="112"/>
      <c r="BJA2678" s="112"/>
      <c r="BJB2678" s="112"/>
      <c r="BJC2678" s="112"/>
      <c r="BJD2678" s="112"/>
      <c r="BJE2678" s="112"/>
      <c r="BJF2678" s="112"/>
      <c r="BJG2678" s="112"/>
      <c r="BJH2678" s="112"/>
      <c r="BJI2678" s="112"/>
      <c r="BJJ2678" s="112"/>
      <c r="BJK2678" s="112"/>
      <c r="BJL2678" s="112"/>
      <c r="BJM2678" s="112"/>
      <c r="BJN2678" s="112"/>
      <c r="BJO2678" s="112"/>
      <c r="BJP2678" s="112"/>
      <c r="BJQ2678" s="112"/>
      <c r="BJR2678" s="112"/>
      <c r="BJS2678" s="112"/>
      <c r="BJT2678" s="112"/>
      <c r="BJU2678" s="112"/>
      <c r="BJV2678" s="112"/>
      <c r="BJW2678" s="112"/>
      <c r="BJX2678" s="112"/>
      <c r="BJY2678" s="112"/>
      <c r="BJZ2678" s="112"/>
      <c r="BKA2678" s="112"/>
      <c r="BKB2678" s="112"/>
      <c r="BKC2678" s="112"/>
      <c r="BKD2678" s="112"/>
      <c r="BKE2678" s="112"/>
      <c r="BKF2678" s="112"/>
      <c r="BKG2678" s="112"/>
      <c r="BKH2678" s="112"/>
      <c r="BKI2678" s="112"/>
      <c r="BKJ2678" s="112"/>
      <c r="BKK2678" s="112"/>
      <c r="BKL2678" s="112"/>
      <c r="BKM2678" s="112"/>
      <c r="BKN2678" s="112"/>
      <c r="BKO2678" s="112"/>
      <c r="BKP2678" s="112"/>
      <c r="BKQ2678" s="112"/>
      <c r="BKR2678" s="112"/>
      <c r="BKS2678" s="112"/>
      <c r="BKT2678" s="112"/>
      <c r="BKU2678" s="112"/>
      <c r="BKV2678" s="112"/>
      <c r="BKW2678" s="112"/>
      <c r="BKX2678" s="112"/>
      <c r="BKY2678" s="112"/>
      <c r="BKZ2678" s="112"/>
      <c r="BLA2678" s="112"/>
      <c r="BLB2678" s="112"/>
      <c r="BLC2678" s="112"/>
      <c r="BLD2678" s="112"/>
      <c r="BLE2678" s="112"/>
      <c r="BLF2678" s="112"/>
      <c r="BLG2678" s="112"/>
      <c r="BLH2678" s="112"/>
      <c r="BLI2678" s="112"/>
      <c r="BLJ2678" s="112"/>
      <c r="BLK2678" s="112"/>
      <c r="BLL2678" s="112"/>
      <c r="BLM2678" s="112"/>
      <c r="BLN2678" s="112"/>
      <c r="BLO2678" s="112"/>
      <c r="BLP2678" s="112"/>
      <c r="BLQ2678" s="112"/>
      <c r="BLR2678" s="112"/>
      <c r="BLS2678" s="112"/>
      <c r="BLT2678" s="112"/>
      <c r="BLU2678" s="112"/>
      <c r="BLV2678" s="112"/>
      <c r="BLW2678" s="112"/>
      <c r="BLX2678" s="112"/>
      <c r="BLY2678" s="112"/>
      <c r="BLZ2678" s="112"/>
      <c r="BMA2678" s="112"/>
      <c r="BMB2678" s="112"/>
      <c r="BMC2678" s="112"/>
      <c r="BMD2678" s="112"/>
      <c r="BME2678" s="112"/>
      <c r="BMF2678" s="112"/>
      <c r="BMG2678" s="112"/>
      <c r="BMH2678" s="112"/>
      <c r="BMI2678" s="112"/>
      <c r="BMJ2678" s="112"/>
      <c r="BMK2678" s="112"/>
      <c r="BML2678" s="112"/>
      <c r="BMM2678" s="112"/>
      <c r="BMN2678" s="112"/>
      <c r="BMO2678" s="112"/>
      <c r="BMP2678" s="112"/>
      <c r="BMQ2678" s="112"/>
      <c r="BMR2678" s="112"/>
      <c r="BMS2678" s="112"/>
      <c r="BMT2678" s="112"/>
      <c r="BMU2678" s="112"/>
      <c r="BMV2678" s="112"/>
      <c r="BMW2678" s="112"/>
      <c r="BMX2678" s="112"/>
      <c r="BMY2678" s="112"/>
      <c r="BMZ2678" s="112"/>
      <c r="BNA2678" s="112"/>
      <c r="BNB2678" s="112"/>
      <c r="BNC2678" s="112"/>
      <c r="BND2678" s="112"/>
      <c r="BNE2678" s="112"/>
      <c r="BNF2678" s="112"/>
      <c r="BNG2678" s="112"/>
      <c r="BNH2678" s="112"/>
      <c r="BNI2678" s="112"/>
      <c r="BNJ2678" s="112"/>
      <c r="BNK2678" s="112"/>
      <c r="BNL2678" s="112"/>
      <c r="BNM2678" s="112"/>
      <c r="BNN2678" s="112"/>
      <c r="BNO2678" s="112"/>
      <c r="BNP2678" s="112"/>
      <c r="BNQ2678" s="112"/>
      <c r="BNR2678" s="112"/>
      <c r="BNS2678" s="112"/>
      <c r="BNT2678" s="112"/>
      <c r="BNU2678" s="112"/>
      <c r="BNV2678" s="112"/>
      <c r="BNW2678" s="112"/>
      <c r="BNX2678" s="112"/>
      <c r="BNY2678" s="112"/>
      <c r="BNZ2678" s="112"/>
      <c r="BOA2678" s="112"/>
      <c r="BOB2678" s="112"/>
      <c r="BOC2678" s="112"/>
      <c r="BOD2678" s="112"/>
      <c r="BOE2678" s="112"/>
      <c r="BOF2678" s="112"/>
      <c r="BOG2678" s="112"/>
      <c r="BOH2678" s="112"/>
      <c r="BOI2678" s="112"/>
      <c r="BOJ2678" s="112"/>
      <c r="BOK2678" s="112"/>
      <c r="BOL2678" s="112"/>
      <c r="BOM2678" s="112"/>
      <c r="BON2678" s="112"/>
      <c r="BOO2678" s="112"/>
      <c r="BOP2678" s="112"/>
      <c r="BOQ2678" s="112"/>
      <c r="BOR2678" s="112"/>
      <c r="BOS2678" s="112"/>
      <c r="BOT2678" s="112"/>
      <c r="BOU2678" s="112"/>
      <c r="BOV2678" s="112"/>
      <c r="BOW2678" s="112"/>
      <c r="BOX2678" s="112"/>
      <c r="BOY2678" s="112"/>
      <c r="BOZ2678" s="112"/>
      <c r="BPA2678" s="112"/>
      <c r="BPB2678" s="112"/>
      <c r="BPC2678" s="112"/>
      <c r="BPD2678" s="112"/>
      <c r="BPE2678" s="112"/>
      <c r="BPF2678" s="112"/>
      <c r="BPG2678" s="112"/>
      <c r="BPH2678" s="112"/>
      <c r="BPI2678" s="112"/>
      <c r="BPJ2678" s="112"/>
      <c r="BPK2678" s="112"/>
      <c r="BPL2678" s="112"/>
      <c r="BPM2678" s="112"/>
      <c r="BPN2678" s="112"/>
      <c r="BPO2678" s="112"/>
      <c r="BPP2678" s="112"/>
      <c r="BPQ2678" s="112"/>
      <c r="BPR2678" s="112"/>
      <c r="BPS2678" s="112"/>
      <c r="BPT2678" s="112"/>
      <c r="BPU2678" s="112"/>
      <c r="BPV2678" s="112"/>
      <c r="BPW2678" s="112"/>
      <c r="BPX2678" s="112"/>
      <c r="BPY2678" s="112"/>
      <c r="BPZ2678" s="112"/>
      <c r="BQA2678" s="112"/>
      <c r="BQB2678" s="112"/>
      <c r="BQC2678" s="112"/>
      <c r="BQD2678" s="112"/>
      <c r="BQE2678" s="112"/>
      <c r="BQF2678" s="112"/>
      <c r="BQG2678" s="112"/>
      <c r="BQH2678" s="112"/>
      <c r="BQI2678" s="112"/>
      <c r="BQJ2678" s="112"/>
      <c r="BQK2678" s="112"/>
      <c r="BQL2678" s="112"/>
      <c r="BQM2678" s="112"/>
      <c r="BQN2678" s="112"/>
      <c r="BQO2678" s="112"/>
      <c r="BQP2678" s="112"/>
      <c r="BQQ2678" s="112"/>
      <c r="BQR2678" s="112"/>
      <c r="BQS2678" s="112"/>
      <c r="BQT2678" s="112"/>
      <c r="BQU2678" s="112"/>
      <c r="BQV2678" s="112"/>
      <c r="BQW2678" s="112"/>
      <c r="BQX2678" s="112"/>
      <c r="BQY2678" s="112"/>
      <c r="BQZ2678" s="112"/>
      <c r="BRA2678" s="112"/>
      <c r="BRB2678" s="112"/>
      <c r="BRC2678" s="112"/>
      <c r="BRD2678" s="112"/>
      <c r="BRE2678" s="112"/>
      <c r="BRF2678" s="112"/>
      <c r="BRG2678" s="112"/>
      <c r="BRH2678" s="112"/>
      <c r="BRI2678" s="112"/>
      <c r="BRJ2678" s="112"/>
      <c r="BRK2678" s="112"/>
      <c r="BRL2678" s="112"/>
      <c r="BRM2678" s="112"/>
      <c r="BRN2678" s="112"/>
      <c r="BRO2678" s="112"/>
      <c r="BRP2678" s="112"/>
      <c r="BRQ2678" s="112"/>
      <c r="BRR2678" s="112"/>
      <c r="BRS2678" s="112"/>
      <c r="BRT2678" s="112"/>
      <c r="BRU2678" s="112"/>
      <c r="BRV2678" s="112"/>
      <c r="BRW2678" s="112"/>
      <c r="BRX2678" s="112"/>
      <c r="BRY2678" s="112"/>
      <c r="BRZ2678" s="112"/>
      <c r="BSA2678" s="112"/>
      <c r="BSB2678" s="112"/>
      <c r="BSC2678" s="112"/>
      <c r="BSD2678" s="112"/>
      <c r="BSE2678" s="112"/>
      <c r="BSF2678" s="112"/>
      <c r="BSG2678" s="112"/>
      <c r="BSH2678" s="112"/>
      <c r="BSI2678" s="112"/>
      <c r="BSJ2678" s="112"/>
      <c r="BSK2678" s="112"/>
      <c r="BSL2678" s="112"/>
      <c r="BSM2678" s="112"/>
      <c r="BSN2678" s="112"/>
      <c r="BSO2678" s="112"/>
      <c r="BSP2678" s="112"/>
      <c r="BSQ2678" s="112"/>
      <c r="BSR2678" s="112"/>
      <c r="BSS2678" s="112"/>
      <c r="BST2678" s="112"/>
      <c r="BSU2678" s="112"/>
      <c r="BSV2678" s="112"/>
      <c r="BSW2678" s="112"/>
      <c r="BSX2678" s="112"/>
      <c r="BSY2678" s="112"/>
      <c r="BSZ2678" s="112"/>
      <c r="BTA2678" s="112"/>
      <c r="BTB2678" s="112"/>
      <c r="BTC2678" s="112"/>
      <c r="BTD2678" s="112"/>
      <c r="BTE2678" s="112"/>
      <c r="BTF2678" s="112"/>
      <c r="BTG2678" s="112"/>
      <c r="BTH2678" s="112"/>
      <c r="BTI2678" s="112"/>
      <c r="BTJ2678" s="112"/>
      <c r="BTK2678" s="112"/>
      <c r="BTL2678" s="112"/>
      <c r="BTM2678" s="112"/>
      <c r="BTN2678" s="112"/>
      <c r="BTO2678" s="112"/>
      <c r="BTP2678" s="112"/>
      <c r="BTQ2678" s="112"/>
      <c r="BTR2678" s="112"/>
      <c r="BTS2678" s="112"/>
      <c r="BTT2678" s="112"/>
      <c r="BTU2678" s="112"/>
      <c r="BTV2678" s="112"/>
      <c r="BTW2678" s="112"/>
      <c r="BTX2678" s="112"/>
      <c r="BTY2678" s="112"/>
      <c r="BTZ2678" s="112"/>
      <c r="BUA2678" s="112"/>
      <c r="BUB2678" s="112"/>
      <c r="BUC2678" s="112"/>
      <c r="BUD2678" s="112"/>
      <c r="BUE2678" s="112"/>
      <c r="BUF2678" s="112"/>
      <c r="BUG2678" s="112"/>
      <c r="BUH2678" s="112"/>
      <c r="BUI2678" s="112"/>
      <c r="BUJ2678" s="112"/>
      <c r="BUK2678" s="112"/>
      <c r="BUL2678" s="112"/>
      <c r="BUM2678" s="112"/>
      <c r="BUN2678" s="112"/>
      <c r="BUO2678" s="112"/>
      <c r="BUP2678" s="112"/>
      <c r="BUQ2678" s="112"/>
      <c r="BUR2678" s="112"/>
      <c r="BUS2678" s="112"/>
      <c r="BUT2678" s="112"/>
      <c r="BUU2678" s="112"/>
      <c r="BUV2678" s="112"/>
      <c r="BUW2678" s="112"/>
      <c r="BUX2678" s="112"/>
      <c r="BUY2678" s="112"/>
      <c r="BUZ2678" s="112"/>
      <c r="BVA2678" s="112"/>
      <c r="BVB2678" s="112"/>
      <c r="BVC2678" s="112"/>
      <c r="BVD2678" s="112"/>
      <c r="BVE2678" s="112"/>
      <c r="BVF2678" s="112"/>
      <c r="BVG2678" s="112"/>
      <c r="BVH2678" s="112"/>
      <c r="BVI2678" s="112"/>
      <c r="BVJ2678" s="112"/>
      <c r="BVK2678" s="112"/>
      <c r="BVL2678" s="112"/>
      <c r="BVM2678" s="112"/>
      <c r="BVN2678" s="112"/>
      <c r="BVO2678" s="112"/>
      <c r="BVP2678" s="112"/>
      <c r="BVQ2678" s="112"/>
      <c r="BVR2678" s="112"/>
      <c r="BVS2678" s="112"/>
      <c r="BVT2678" s="112"/>
      <c r="BVU2678" s="112"/>
      <c r="BVV2678" s="112"/>
      <c r="BVW2678" s="112"/>
      <c r="BVX2678" s="112"/>
      <c r="BVY2678" s="112"/>
      <c r="BVZ2678" s="112"/>
      <c r="BWA2678" s="112"/>
      <c r="BWB2678" s="112"/>
      <c r="BWC2678" s="112"/>
      <c r="BWD2678" s="112"/>
      <c r="BWE2678" s="112"/>
      <c r="BWF2678" s="112"/>
      <c r="BWG2678" s="112"/>
      <c r="BWH2678" s="112"/>
      <c r="BWI2678" s="112"/>
      <c r="BWJ2678" s="112"/>
      <c r="BWK2678" s="112"/>
      <c r="BWL2678" s="112"/>
      <c r="BWM2678" s="112"/>
      <c r="BWN2678" s="112"/>
      <c r="BWO2678" s="112"/>
      <c r="BWP2678" s="112"/>
      <c r="BWQ2678" s="112"/>
      <c r="BWR2678" s="112"/>
      <c r="BWS2678" s="112"/>
      <c r="BWT2678" s="112"/>
      <c r="BWU2678" s="112"/>
      <c r="BWV2678" s="112"/>
      <c r="BWW2678" s="112"/>
      <c r="BWX2678" s="112"/>
      <c r="BWY2678" s="112"/>
      <c r="BWZ2678" s="112"/>
      <c r="BXA2678" s="112"/>
      <c r="BXB2678" s="112"/>
      <c r="BXC2678" s="112"/>
      <c r="BXD2678" s="112"/>
      <c r="BXE2678" s="112"/>
      <c r="BXF2678" s="112"/>
      <c r="BXG2678" s="112"/>
      <c r="BXH2678" s="112"/>
      <c r="BXI2678" s="112"/>
      <c r="BXJ2678" s="112"/>
      <c r="BXK2678" s="112"/>
      <c r="BXL2678" s="112"/>
      <c r="BXM2678" s="112"/>
      <c r="BXN2678" s="112"/>
      <c r="BXO2678" s="112"/>
      <c r="BXP2678" s="112"/>
      <c r="BXQ2678" s="112"/>
      <c r="BXR2678" s="112"/>
      <c r="BXS2678" s="112"/>
      <c r="BXT2678" s="112"/>
      <c r="BXU2678" s="112"/>
      <c r="BXV2678" s="112"/>
      <c r="BXW2678" s="112"/>
      <c r="BXX2678" s="112"/>
      <c r="BXY2678" s="112"/>
      <c r="BXZ2678" s="112"/>
      <c r="BYA2678" s="112"/>
      <c r="BYB2678" s="112"/>
      <c r="BYC2678" s="112"/>
      <c r="BYD2678" s="112"/>
      <c r="BYE2678" s="112"/>
      <c r="BYF2678" s="112"/>
      <c r="BYG2678" s="112"/>
      <c r="BYH2678" s="112"/>
      <c r="BYI2678" s="112"/>
      <c r="BYJ2678" s="112"/>
      <c r="BYK2678" s="112"/>
      <c r="BYL2678" s="112"/>
      <c r="BYM2678" s="112"/>
      <c r="BYN2678" s="112"/>
      <c r="BYO2678" s="112"/>
      <c r="BYP2678" s="112"/>
      <c r="BYQ2678" s="112"/>
      <c r="BYR2678" s="112"/>
      <c r="BYS2678" s="112"/>
      <c r="BYT2678" s="112"/>
      <c r="BYU2678" s="112"/>
      <c r="BYV2678" s="112"/>
      <c r="BYW2678" s="112"/>
      <c r="BYX2678" s="112"/>
      <c r="BYY2678" s="112"/>
      <c r="BYZ2678" s="112"/>
      <c r="BZA2678" s="112"/>
      <c r="BZB2678" s="112"/>
      <c r="BZC2678" s="112"/>
      <c r="BZD2678" s="112"/>
      <c r="BZE2678" s="112"/>
      <c r="BZF2678" s="112"/>
      <c r="BZG2678" s="112"/>
      <c r="BZH2678" s="112"/>
      <c r="BZI2678" s="112"/>
      <c r="BZJ2678" s="112"/>
      <c r="BZK2678" s="112"/>
      <c r="BZL2678" s="112"/>
      <c r="BZM2678" s="112"/>
      <c r="BZN2678" s="112"/>
      <c r="BZO2678" s="112"/>
      <c r="BZP2678" s="112"/>
      <c r="BZQ2678" s="112"/>
      <c r="BZR2678" s="112"/>
      <c r="BZS2678" s="112"/>
      <c r="BZT2678" s="112"/>
      <c r="BZU2678" s="112"/>
      <c r="BZV2678" s="112"/>
      <c r="BZW2678" s="112"/>
      <c r="BZX2678" s="112"/>
      <c r="BZY2678" s="112"/>
      <c r="BZZ2678" s="112"/>
      <c r="CAA2678" s="112"/>
      <c r="CAB2678" s="112"/>
      <c r="CAC2678" s="112"/>
      <c r="CAD2678" s="112"/>
      <c r="CAE2678" s="112"/>
      <c r="CAF2678" s="112"/>
      <c r="CAG2678" s="112"/>
      <c r="CAH2678" s="112"/>
      <c r="CAI2678" s="112"/>
      <c r="CAJ2678" s="112"/>
      <c r="CAK2678" s="112"/>
      <c r="CAL2678" s="112"/>
      <c r="CAM2678" s="112"/>
      <c r="CAN2678" s="112"/>
      <c r="CAO2678" s="112"/>
      <c r="CAP2678" s="112"/>
      <c r="CAQ2678" s="112"/>
      <c r="CAR2678" s="112"/>
      <c r="CAS2678" s="112"/>
      <c r="CAT2678" s="112"/>
      <c r="CAU2678" s="112"/>
      <c r="CAV2678" s="112"/>
      <c r="CAW2678" s="112"/>
      <c r="CAX2678" s="112"/>
      <c r="CAY2678" s="112"/>
      <c r="CAZ2678" s="112"/>
      <c r="CBA2678" s="112"/>
      <c r="CBB2678" s="112"/>
      <c r="CBC2678" s="112"/>
      <c r="CBD2678" s="112"/>
      <c r="CBE2678" s="112"/>
      <c r="CBF2678" s="112"/>
      <c r="CBG2678" s="112"/>
      <c r="CBH2678" s="112"/>
      <c r="CBI2678" s="112"/>
      <c r="CBJ2678" s="112"/>
      <c r="CBK2678" s="112"/>
      <c r="CBL2678" s="112"/>
      <c r="CBM2678" s="112"/>
      <c r="CBN2678" s="112"/>
      <c r="CBO2678" s="112"/>
      <c r="CBP2678" s="112"/>
      <c r="CBQ2678" s="112"/>
      <c r="CBR2678" s="112"/>
      <c r="CBS2678" s="112"/>
      <c r="CBT2678" s="112"/>
      <c r="CBU2678" s="112"/>
      <c r="CBV2678" s="112"/>
      <c r="CBW2678" s="112"/>
      <c r="CBX2678" s="112"/>
      <c r="CBY2678" s="112"/>
      <c r="CBZ2678" s="112"/>
      <c r="CCA2678" s="112"/>
      <c r="CCB2678" s="112"/>
      <c r="CCC2678" s="112"/>
      <c r="CCD2678" s="112"/>
      <c r="CCE2678" s="112"/>
      <c r="CCF2678" s="112"/>
      <c r="CCG2678" s="112"/>
      <c r="CCH2678" s="112"/>
      <c r="CCI2678" s="112"/>
      <c r="CCJ2678" s="112"/>
      <c r="CCK2678" s="112"/>
      <c r="CCL2678" s="112"/>
      <c r="CCM2678" s="112"/>
      <c r="CCN2678" s="112"/>
      <c r="CCO2678" s="112"/>
      <c r="CCP2678" s="112"/>
      <c r="CCQ2678" s="112"/>
      <c r="CCR2678" s="112"/>
      <c r="CCS2678" s="112"/>
      <c r="CCT2678" s="112"/>
      <c r="CCU2678" s="112"/>
      <c r="CCV2678" s="112"/>
      <c r="CCW2678" s="112"/>
      <c r="CCX2678" s="112"/>
      <c r="CCY2678" s="112"/>
      <c r="CCZ2678" s="112"/>
      <c r="CDA2678" s="112"/>
      <c r="CDB2678" s="112"/>
      <c r="CDC2678" s="112"/>
      <c r="CDD2678" s="112"/>
      <c r="CDE2678" s="112"/>
      <c r="CDF2678" s="112"/>
      <c r="CDG2678" s="112"/>
      <c r="CDH2678" s="112"/>
      <c r="CDI2678" s="112"/>
      <c r="CDJ2678" s="112"/>
      <c r="CDK2678" s="112"/>
      <c r="CDL2678" s="112"/>
      <c r="CDM2678" s="112"/>
      <c r="CDN2678" s="112"/>
      <c r="CDO2678" s="112"/>
      <c r="CDP2678" s="112"/>
      <c r="CDQ2678" s="112"/>
      <c r="CDR2678" s="112"/>
      <c r="CDS2678" s="112"/>
      <c r="CDT2678" s="112"/>
      <c r="CDU2678" s="112"/>
      <c r="CDV2678" s="112"/>
      <c r="CDW2678" s="112"/>
      <c r="CDX2678" s="112"/>
      <c r="CDY2678" s="112"/>
      <c r="CDZ2678" s="112"/>
      <c r="CEA2678" s="112"/>
      <c r="CEB2678" s="112"/>
      <c r="CEC2678" s="112"/>
      <c r="CED2678" s="112"/>
      <c r="CEE2678" s="112"/>
      <c r="CEF2678" s="112"/>
      <c r="CEG2678" s="112"/>
      <c r="CEH2678" s="112"/>
      <c r="CEI2678" s="112"/>
      <c r="CEJ2678" s="112"/>
      <c r="CEK2678" s="112"/>
      <c r="CEL2678" s="112"/>
      <c r="CEM2678" s="112"/>
      <c r="CEN2678" s="112"/>
      <c r="CEO2678" s="112"/>
      <c r="CEP2678" s="112"/>
      <c r="CEQ2678" s="112"/>
      <c r="CER2678" s="112"/>
      <c r="CES2678" s="112"/>
      <c r="CET2678" s="112"/>
      <c r="CEU2678" s="112"/>
      <c r="CEV2678" s="112"/>
      <c r="CEW2678" s="112"/>
      <c r="CEX2678" s="112"/>
      <c r="CEY2678" s="112"/>
      <c r="CEZ2678" s="112"/>
      <c r="CFA2678" s="112"/>
      <c r="CFB2678" s="112"/>
      <c r="CFC2678" s="112"/>
      <c r="CFD2678" s="112"/>
      <c r="CFE2678" s="112"/>
      <c r="CFF2678" s="112"/>
      <c r="CFG2678" s="112"/>
      <c r="CFH2678" s="112"/>
      <c r="CFI2678" s="112"/>
      <c r="CFJ2678" s="112"/>
      <c r="CFK2678" s="112"/>
      <c r="CFL2678" s="112"/>
      <c r="CFM2678" s="112"/>
      <c r="CFN2678" s="112"/>
      <c r="CFO2678" s="112"/>
      <c r="CFP2678" s="112"/>
      <c r="CFQ2678" s="112"/>
      <c r="CFR2678" s="112"/>
      <c r="CFS2678" s="112"/>
      <c r="CFT2678" s="112"/>
      <c r="CFU2678" s="112"/>
      <c r="CFV2678" s="112"/>
      <c r="CFW2678" s="112"/>
      <c r="CFX2678" s="112"/>
      <c r="CFY2678" s="112"/>
      <c r="CFZ2678" s="112"/>
      <c r="CGA2678" s="112"/>
      <c r="CGB2678" s="112"/>
      <c r="CGC2678" s="112"/>
      <c r="CGD2678" s="112"/>
      <c r="CGE2678" s="112"/>
      <c r="CGF2678" s="112"/>
      <c r="CGG2678" s="112"/>
      <c r="CGH2678" s="112"/>
      <c r="CGI2678" s="112"/>
      <c r="CGJ2678" s="112"/>
      <c r="CGK2678" s="112"/>
      <c r="CGL2678" s="112"/>
      <c r="CGM2678" s="112"/>
      <c r="CGN2678" s="112"/>
      <c r="CGO2678" s="112"/>
      <c r="CGP2678" s="112"/>
      <c r="CGQ2678" s="112"/>
      <c r="CGR2678" s="112"/>
      <c r="CGS2678" s="112"/>
      <c r="CGT2678" s="112"/>
      <c r="CGU2678" s="112"/>
      <c r="CGV2678" s="112"/>
      <c r="CGW2678" s="112"/>
      <c r="CGX2678" s="112"/>
      <c r="CGY2678" s="112"/>
      <c r="CGZ2678" s="112"/>
      <c r="CHA2678" s="112"/>
      <c r="CHB2678" s="112"/>
      <c r="CHC2678" s="112"/>
      <c r="CHD2678" s="112"/>
      <c r="CHE2678" s="112"/>
      <c r="CHF2678" s="112"/>
      <c r="CHG2678" s="112"/>
      <c r="CHH2678" s="112"/>
      <c r="CHI2678" s="112"/>
      <c r="CHJ2678" s="112"/>
      <c r="CHK2678" s="112"/>
      <c r="CHL2678" s="112"/>
      <c r="CHM2678" s="112"/>
      <c r="CHN2678" s="112"/>
      <c r="CHO2678" s="112"/>
      <c r="CHP2678" s="112"/>
      <c r="CHQ2678" s="112"/>
      <c r="CHR2678" s="112"/>
      <c r="CHS2678" s="112"/>
      <c r="CHT2678" s="112"/>
      <c r="CHU2678" s="112"/>
      <c r="CHV2678" s="112"/>
      <c r="CHW2678" s="112"/>
      <c r="CHX2678" s="112"/>
      <c r="CHY2678" s="112"/>
      <c r="CHZ2678" s="112"/>
      <c r="CIA2678" s="112"/>
      <c r="CIB2678" s="112"/>
      <c r="CIC2678" s="112"/>
      <c r="CID2678" s="112"/>
      <c r="CIE2678" s="112"/>
      <c r="CIF2678" s="112"/>
      <c r="CIG2678" s="112"/>
      <c r="CIH2678" s="112"/>
      <c r="CII2678" s="112"/>
      <c r="CIJ2678" s="112"/>
      <c r="CIK2678" s="112"/>
      <c r="CIL2678" s="112"/>
      <c r="CIM2678" s="112"/>
      <c r="CIN2678" s="112"/>
      <c r="CIO2678" s="112"/>
      <c r="CIP2678" s="112"/>
      <c r="CIQ2678" s="112"/>
      <c r="CIR2678" s="112"/>
      <c r="CIS2678" s="112"/>
      <c r="CIT2678" s="112"/>
      <c r="CIU2678" s="112"/>
      <c r="CIV2678" s="112"/>
      <c r="CIW2678" s="112"/>
      <c r="CIX2678" s="112"/>
      <c r="CIY2678" s="112"/>
      <c r="CIZ2678" s="112"/>
      <c r="CJA2678" s="112"/>
      <c r="CJB2678" s="112"/>
      <c r="CJC2678" s="112"/>
      <c r="CJD2678" s="112"/>
      <c r="CJE2678" s="112"/>
      <c r="CJF2678" s="112"/>
      <c r="CJG2678" s="112"/>
      <c r="CJH2678" s="112"/>
      <c r="CJI2678" s="112"/>
      <c r="CJJ2678" s="112"/>
      <c r="CJK2678" s="112"/>
      <c r="CJL2678" s="112"/>
      <c r="CJM2678" s="112"/>
      <c r="CJN2678" s="112"/>
      <c r="CJO2678" s="112"/>
      <c r="CJP2678" s="112"/>
      <c r="CJQ2678" s="112"/>
      <c r="CJR2678" s="112"/>
      <c r="CJS2678" s="112"/>
      <c r="CJT2678" s="112"/>
      <c r="CJU2678" s="112"/>
      <c r="CJV2678" s="112"/>
      <c r="CJW2678" s="112"/>
      <c r="CJX2678" s="112"/>
      <c r="CJY2678" s="112"/>
      <c r="CJZ2678" s="112"/>
      <c r="CKA2678" s="112"/>
      <c r="CKB2678" s="112"/>
      <c r="CKC2678" s="112"/>
      <c r="CKD2678" s="112"/>
      <c r="CKE2678" s="112"/>
      <c r="CKF2678" s="112"/>
      <c r="CKG2678" s="112"/>
      <c r="CKH2678" s="112"/>
      <c r="CKI2678" s="112"/>
      <c r="CKJ2678" s="112"/>
      <c r="CKK2678" s="112"/>
      <c r="CKL2678" s="112"/>
      <c r="CKM2678" s="112"/>
      <c r="CKN2678" s="112"/>
      <c r="CKO2678" s="112"/>
      <c r="CKP2678" s="112"/>
      <c r="CKQ2678" s="112"/>
      <c r="CKR2678" s="112"/>
      <c r="CKS2678" s="112"/>
      <c r="CKT2678" s="112"/>
      <c r="CKU2678" s="112"/>
      <c r="CKV2678" s="112"/>
      <c r="CKW2678" s="112"/>
      <c r="CKX2678" s="112"/>
      <c r="CKY2678" s="112"/>
      <c r="CKZ2678" s="112"/>
      <c r="CLA2678" s="112"/>
      <c r="CLB2678" s="112"/>
      <c r="CLC2678" s="112"/>
      <c r="CLD2678" s="112"/>
      <c r="CLE2678" s="112"/>
      <c r="CLF2678" s="112"/>
      <c r="CLG2678" s="112"/>
      <c r="CLH2678" s="112"/>
      <c r="CLI2678" s="112"/>
      <c r="CLJ2678" s="112"/>
      <c r="CLK2678" s="112"/>
      <c r="CLL2678" s="112"/>
      <c r="CLM2678" s="112"/>
      <c r="CLN2678" s="112"/>
      <c r="CLO2678" s="112"/>
      <c r="CLP2678" s="112"/>
      <c r="CLQ2678" s="112"/>
      <c r="CLR2678" s="112"/>
      <c r="CLS2678" s="112"/>
      <c r="CLT2678" s="112"/>
      <c r="CLU2678" s="112"/>
      <c r="CLV2678" s="112"/>
      <c r="CLW2678" s="112"/>
      <c r="CLX2678" s="112"/>
      <c r="CLY2678" s="112"/>
      <c r="CLZ2678" s="112"/>
      <c r="CMA2678" s="112"/>
      <c r="CMB2678" s="112"/>
      <c r="CMC2678" s="112"/>
      <c r="CMD2678" s="112"/>
      <c r="CME2678" s="112"/>
      <c r="CMF2678" s="112"/>
      <c r="CMG2678" s="112"/>
      <c r="CMH2678" s="112"/>
      <c r="CMI2678" s="112"/>
      <c r="CMJ2678" s="112"/>
      <c r="CMK2678" s="112"/>
      <c r="CML2678" s="112"/>
      <c r="CMM2678" s="112"/>
      <c r="CMN2678" s="112"/>
      <c r="CMO2678" s="112"/>
      <c r="CMP2678" s="112"/>
      <c r="CMQ2678" s="112"/>
      <c r="CMR2678" s="112"/>
      <c r="CMS2678" s="112"/>
      <c r="CMT2678" s="112"/>
      <c r="CMU2678" s="112"/>
      <c r="CMV2678" s="112"/>
      <c r="CMW2678" s="112"/>
      <c r="CMX2678" s="112"/>
      <c r="CMY2678" s="112"/>
      <c r="CMZ2678" s="112"/>
      <c r="CNA2678" s="112"/>
      <c r="CNB2678" s="112"/>
      <c r="CNC2678" s="112"/>
      <c r="CND2678" s="112"/>
      <c r="CNE2678" s="112"/>
      <c r="CNF2678" s="112"/>
      <c r="CNG2678" s="112"/>
      <c r="CNH2678" s="112"/>
      <c r="CNI2678" s="112"/>
      <c r="CNJ2678" s="112"/>
      <c r="CNK2678" s="112"/>
      <c r="CNL2678" s="112"/>
      <c r="CNM2678" s="112"/>
      <c r="CNN2678" s="112"/>
      <c r="CNO2678" s="112"/>
      <c r="CNP2678" s="112"/>
      <c r="CNQ2678" s="112"/>
      <c r="CNR2678" s="112"/>
      <c r="CNS2678" s="112"/>
      <c r="CNT2678" s="112"/>
      <c r="CNU2678" s="112"/>
      <c r="CNV2678" s="112"/>
      <c r="CNW2678" s="112"/>
      <c r="CNX2678" s="112"/>
      <c r="CNY2678" s="112"/>
      <c r="CNZ2678" s="112"/>
      <c r="COA2678" s="112"/>
      <c r="COB2678" s="112"/>
      <c r="COC2678" s="112"/>
      <c r="COD2678" s="112"/>
      <c r="COE2678" s="112"/>
      <c r="COF2678" s="112"/>
      <c r="COG2678" s="112"/>
      <c r="COH2678" s="112"/>
      <c r="COI2678" s="112"/>
      <c r="COJ2678" s="112"/>
      <c r="COK2678" s="112"/>
      <c r="COL2678" s="112"/>
      <c r="COM2678" s="112"/>
      <c r="CON2678" s="112"/>
      <c r="COO2678" s="112"/>
      <c r="COP2678" s="112"/>
      <c r="COQ2678" s="112"/>
      <c r="COR2678" s="112"/>
      <c r="COS2678" s="112"/>
      <c r="COT2678" s="112"/>
      <c r="COU2678" s="112"/>
      <c r="COV2678" s="112"/>
      <c r="COW2678" s="112"/>
      <c r="COX2678" s="112"/>
      <c r="COY2678" s="112"/>
      <c r="COZ2678" s="112"/>
      <c r="CPA2678" s="112"/>
      <c r="CPB2678" s="112"/>
      <c r="CPC2678" s="112"/>
      <c r="CPD2678" s="112"/>
      <c r="CPE2678" s="112"/>
      <c r="CPF2678" s="112"/>
      <c r="CPG2678" s="112"/>
      <c r="CPH2678" s="112"/>
      <c r="CPI2678" s="112"/>
      <c r="CPJ2678" s="112"/>
      <c r="CPK2678" s="112"/>
      <c r="CPL2678" s="112"/>
      <c r="CPM2678" s="112"/>
      <c r="CPN2678" s="112"/>
      <c r="CPO2678" s="112"/>
      <c r="CPP2678" s="112"/>
      <c r="CPQ2678" s="112"/>
      <c r="CPR2678" s="112"/>
      <c r="CPS2678" s="112"/>
      <c r="CPT2678" s="112"/>
      <c r="CPU2678" s="112"/>
      <c r="CPV2678" s="112"/>
      <c r="CPW2678" s="112"/>
      <c r="CPX2678" s="112"/>
      <c r="CPY2678" s="112"/>
      <c r="CPZ2678" s="112"/>
      <c r="CQA2678" s="112"/>
      <c r="CQB2678" s="112"/>
      <c r="CQC2678" s="112"/>
      <c r="CQD2678" s="112"/>
      <c r="CQE2678" s="112"/>
      <c r="CQF2678" s="112"/>
      <c r="CQG2678" s="112"/>
      <c r="CQH2678" s="112"/>
      <c r="CQI2678" s="112"/>
      <c r="CQJ2678" s="112"/>
      <c r="CQK2678" s="112"/>
      <c r="CQL2678" s="112"/>
      <c r="CQM2678" s="112"/>
      <c r="CQN2678" s="112"/>
      <c r="CQO2678" s="112"/>
      <c r="CQP2678" s="112"/>
      <c r="CQQ2678" s="112"/>
      <c r="CQR2678" s="112"/>
      <c r="CQS2678" s="112"/>
      <c r="CQT2678" s="112"/>
      <c r="CQU2678" s="112"/>
      <c r="CQV2678" s="112"/>
      <c r="CQW2678" s="112"/>
      <c r="CQX2678" s="112"/>
      <c r="CQY2678" s="112"/>
      <c r="CQZ2678" s="112"/>
      <c r="CRA2678" s="112"/>
      <c r="CRB2678" s="112"/>
      <c r="CRC2678" s="112"/>
      <c r="CRD2678" s="112"/>
      <c r="CRE2678" s="112"/>
      <c r="CRF2678" s="112"/>
      <c r="CRG2678" s="112"/>
      <c r="CRH2678" s="112"/>
      <c r="CRI2678" s="112"/>
      <c r="CRJ2678" s="112"/>
      <c r="CRK2678" s="112"/>
      <c r="CRL2678" s="112"/>
      <c r="CRM2678" s="112"/>
      <c r="CRN2678" s="112"/>
      <c r="CRO2678" s="112"/>
      <c r="CRP2678" s="112"/>
      <c r="CRQ2678" s="112"/>
      <c r="CRR2678" s="112"/>
      <c r="CRS2678" s="112"/>
      <c r="CRT2678" s="112"/>
      <c r="CRU2678" s="112"/>
      <c r="CRV2678" s="112"/>
      <c r="CRW2678" s="112"/>
      <c r="CRX2678" s="112"/>
      <c r="CRY2678" s="112"/>
      <c r="CRZ2678" s="112"/>
      <c r="CSA2678" s="112"/>
      <c r="CSB2678" s="112"/>
      <c r="CSC2678" s="112"/>
      <c r="CSD2678" s="112"/>
      <c r="CSE2678" s="112"/>
      <c r="CSF2678" s="112"/>
      <c r="CSG2678" s="112"/>
      <c r="CSH2678" s="112"/>
      <c r="CSI2678" s="112"/>
      <c r="CSJ2678" s="112"/>
      <c r="CSK2678" s="112"/>
      <c r="CSL2678" s="112"/>
      <c r="CSM2678" s="112"/>
      <c r="CSN2678" s="112"/>
      <c r="CSO2678" s="112"/>
      <c r="CSP2678" s="112"/>
      <c r="CSQ2678" s="112"/>
      <c r="CSR2678" s="112"/>
      <c r="CSS2678" s="112"/>
      <c r="CST2678" s="112"/>
      <c r="CSU2678" s="112"/>
      <c r="CSV2678" s="112"/>
      <c r="CSW2678" s="112"/>
      <c r="CSX2678" s="112"/>
      <c r="CSY2678" s="112"/>
      <c r="CSZ2678" s="112"/>
      <c r="CTA2678" s="112"/>
      <c r="CTB2678" s="112"/>
      <c r="CTC2678" s="112"/>
      <c r="CTD2678" s="112"/>
      <c r="CTE2678" s="112"/>
      <c r="CTF2678" s="112"/>
      <c r="CTG2678" s="112"/>
      <c r="CTH2678" s="112"/>
      <c r="CTI2678" s="112"/>
      <c r="CTJ2678" s="112"/>
      <c r="CTK2678" s="112"/>
      <c r="CTL2678" s="112"/>
      <c r="CTM2678" s="112"/>
      <c r="CTN2678" s="112"/>
      <c r="CTO2678" s="112"/>
      <c r="CTP2678" s="112"/>
      <c r="CTQ2678" s="112"/>
      <c r="CTR2678" s="112"/>
      <c r="CTS2678" s="112"/>
      <c r="CTT2678" s="112"/>
      <c r="CTU2678" s="112"/>
      <c r="CTV2678" s="112"/>
      <c r="CTW2678" s="112"/>
      <c r="CTX2678" s="112"/>
      <c r="CTY2678" s="112"/>
      <c r="CTZ2678" s="112"/>
      <c r="CUA2678" s="112"/>
      <c r="CUB2678" s="112"/>
      <c r="CUC2678" s="112"/>
      <c r="CUD2678" s="112"/>
      <c r="CUE2678" s="112"/>
      <c r="CUF2678" s="112"/>
      <c r="CUG2678" s="112"/>
      <c r="CUH2678" s="112"/>
      <c r="CUI2678" s="112"/>
      <c r="CUJ2678" s="112"/>
      <c r="CUK2678" s="112"/>
      <c r="CUL2678" s="112"/>
      <c r="CUM2678" s="112"/>
      <c r="CUN2678" s="112"/>
      <c r="CUO2678" s="112"/>
      <c r="CUP2678" s="112"/>
      <c r="CUQ2678" s="112"/>
      <c r="CUR2678" s="112"/>
      <c r="CUS2678" s="112"/>
      <c r="CUT2678" s="112"/>
      <c r="CUU2678" s="112"/>
      <c r="CUV2678" s="112"/>
      <c r="CUW2678" s="112"/>
      <c r="CUX2678" s="112"/>
      <c r="CUY2678" s="112"/>
      <c r="CUZ2678" s="112"/>
      <c r="CVA2678" s="112"/>
      <c r="CVB2678" s="112"/>
      <c r="CVC2678" s="112"/>
      <c r="CVD2678" s="112"/>
      <c r="CVE2678" s="112"/>
      <c r="CVF2678" s="112"/>
      <c r="CVG2678" s="112"/>
      <c r="CVH2678" s="112"/>
      <c r="CVI2678" s="112"/>
      <c r="CVJ2678" s="112"/>
      <c r="CVK2678" s="112"/>
      <c r="CVL2678" s="112"/>
      <c r="CVM2678" s="112"/>
      <c r="CVN2678" s="112"/>
      <c r="CVO2678" s="112"/>
      <c r="CVP2678" s="112"/>
      <c r="CVQ2678" s="112"/>
      <c r="CVR2678" s="112"/>
      <c r="CVS2678" s="112"/>
      <c r="CVT2678" s="112"/>
      <c r="CVU2678" s="112"/>
      <c r="CVV2678" s="112"/>
      <c r="CVW2678" s="112"/>
      <c r="CVX2678" s="112"/>
      <c r="CVY2678" s="112"/>
      <c r="CVZ2678" s="112"/>
      <c r="CWA2678" s="112"/>
      <c r="CWB2678" s="112"/>
      <c r="CWC2678" s="112"/>
      <c r="CWD2678" s="112"/>
      <c r="CWE2678" s="112"/>
      <c r="CWF2678" s="112"/>
      <c r="CWG2678" s="112"/>
      <c r="CWH2678" s="112"/>
      <c r="CWI2678" s="112"/>
      <c r="CWJ2678" s="112"/>
      <c r="CWK2678" s="112"/>
      <c r="CWL2678" s="112"/>
      <c r="CWM2678" s="112"/>
      <c r="CWN2678" s="112"/>
      <c r="CWO2678" s="112"/>
      <c r="CWP2678" s="112"/>
      <c r="CWQ2678" s="112"/>
      <c r="CWR2678" s="112"/>
      <c r="CWS2678" s="112"/>
      <c r="CWT2678" s="112"/>
      <c r="CWU2678" s="112"/>
      <c r="CWV2678" s="112"/>
      <c r="CWW2678" s="112"/>
      <c r="CWX2678" s="112"/>
      <c r="CWY2678" s="112"/>
      <c r="CWZ2678" s="112"/>
      <c r="CXA2678" s="112"/>
      <c r="CXB2678" s="112"/>
      <c r="CXC2678" s="112"/>
      <c r="CXD2678" s="112"/>
      <c r="CXE2678" s="112"/>
      <c r="CXF2678" s="112"/>
      <c r="CXG2678" s="112"/>
      <c r="CXH2678" s="112"/>
      <c r="CXI2678" s="112"/>
      <c r="CXJ2678" s="112"/>
      <c r="CXK2678" s="112"/>
      <c r="CXL2678" s="112"/>
      <c r="CXM2678" s="112"/>
      <c r="CXN2678" s="112"/>
      <c r="CXO2678" s="112"/>
      <c r="CXP2678" s="112"/>
      <c r="CXQ2678" s="112"/>
      <c r="CXR2678" s="112"/>
      <c r="CXS2678" s="112"/>
      <c r="CXT2678" s="112"/>
      <c r="CXU2678" s="112"/>
      <c r="CXV2678" s="112"/>
      <c r="CXW2678" s="112"/>
      <c r="CXX2678" s="112"/>
      <c r="CXY2678" s="112"/>
      <c r="CXZ2678" s="112"/>
      <c r="CYA2678" s="112"/>
      <c r="CYB2678" s="112"/>
      <c r="CYC2678" s="112"/>
      <c r="CYD2678" s="112"/>
      <c r="CYE2678" s="112"/>
      <c r="CYF2678" s="112"/>
      <c r="CYG2678" s="112"/>
      <c r="CYH2678" s="112"/>
      <c r="CYI2678" s="112"/>
      <c r="CYJ2678" s="112"/>
      <c r="CYK2678" s="112"/>
      <c r="CYL2678" s="112"/>
      <c r="CYM2678" s="112"/>
      <c r="CYN2678" s="112"/>
      <c r="CYO2678" s="112"/>
      <c r="CYP2678" s="112"/>
      <c r="CYQ2678" s="112"/>
      <c r="CYR2678" s="112"/>
      <c r="CYS2678" s="112"/>
      <c r="CYT2678" s="112"/>
      <c r="CYU2678" s="112"/>
      <c r="CYV2678" s="112"/>
      <c r="CYW2678" s="112"/>
      <c r="CYX2678" s="112"/>
      <c r="CYY2678" s="112"/>
      <c r="CYZ2678" s="112"/>
      <c r="CZA2678" s="112"/>
      <c r="CZB2678" s="112"/>
      <c r="CZC2678" s="112"/>
      <c r="CZD2678" s="112"/>
      <c r="CZE2678" s="112"/>
      <c r="CZF2678" s="112"/>
      <c r="CZG2678" s="112"/>
      <c r="CZH2678" s="112"/>
      <c r="CZI2678" s="112"/>
      <c r="CZJ2678" s="112"/>
      <c r="CZK2678" s="112"/>
      <c r="CZL2678" s="112"/>
      <c r="CZM2678" s="112"/>
      <c r="CZN2678" s="112"/>
      <c r="CZO2678" s="112"/>
      <c r="CZP2678" s="112"/>
      <c r="CZQ2678" s="112"/>
      <c r="CZR2678" s="112"/>
      <c r="CZS2678" s="112"/>
      <c r="CZT2678" s="112"/>
      <c r="CZU2678" s="112"/>
      <c r="CZV2678" s="112"/>
      <c r="CZW2678" s="112"/>
      <c r="CZX2678" s="112"/>
      <c r="CZY2678" s="112"/>
      <c r="CZZ2678" s="112"/>
      <c r="DAA2678" s="112"/>
      <c r="DAB2678" s="112"/>
      <c r="DAC2678" s="112"/>
      <c r="DAD2678" s="112"/>
      <c r="DAE2678" s="112"/>
      <c r="DAF2678" s="112"/>
      <c r="DAG2678" s="112"/>
      <c r="DAH2678" s="112"/>
      <c r="DAI2678" s="112"/>
      <c r="DAJ2678" s="112"/>
      <c r="DAK2678" s="112"/>
      <c r="DAL2678" s="112"/>
      <c r="DAM2678" s="112"/>
      <c r="DAN2678" s="112"/>
      <c r="DAO2678" s="112"/>
      <c r="DAP2678" s="112"/>
      <c r="DAQ2678" s="112"/>
      <c r="DAR2678" s="112"/>
      <c r="DAS2678" s="112"/>
      <c r="DAT2678" s="112"/>
      <c r="DAU2678" s="112"/>
      <c r="DAV2678" s="112"/>
      <c r="DAW2678" s="112"/>
      <c r="DAX2678" s="112"/>
      <c r="DAY2678" s="112"/>
      <c r="DAZ2678" s="112"/>
      <c r="DBA2678" s="112"/>
      <c r="DBB2678" s="112"/>
      <c r="DBC2678" s="112"/>
      <c r="DBD2678" s="112"/>
      <c r="DBE2678" s="112"/>
      <c r="DBF2678" s="112"/>
      <c r="DBG2678" s="112"/>
      <c r="DBH2678" s="112"/>
      <c r="DBI2678" s="112"/>
      <c r="DBJ2678" s="112"/>
      <c r="DBK2678" s="112"/>
      <c r="DBL2678" s="112"/>
      <c r="DBM2678" s="112"/>
      <c r="DBN2678" s="112"/>
      <c r="DBO2678" s="112"/>
      <c r="DBP2678" s="112"/>
      <c r="DBQ2678" s="112"/>
      <c r="DBR2678" s="112"/>
      <c r="DBS2678" s="112"/>
      <c r="DBT2678" s="112"/>
      <c r="DBU2678" s="112"/>
      <c r="DBV2678" s="112"/>
      <c r="DBW2678" s="112"/>
      <c r="DBX2678" s="112"/>
      <c r="DBY2678" s="112"/>
      <c r="DBZ2678" s="112"/>
      <c r="DCA2678" s="112"/>
      <c r="DCB2678" s="112"/>
      <c r="DCC2678" s="112"/>
      <c r="DCD2678" s="112"/>
      <c r="DCE2678" s="112"/>
      <c r="DCF2678" s="112"/>
      <c r="DCG2678" s="112"/>
      <c r="DCH2678" s="112"/>
      <c r="DCI2678" s="112"/>
      <c r="DCJ2678" s="112"/>
      <c r="DCK2678" s="112"/>
      <c r="DCL2678" s="112"/>
      <c r="DCM2678" s="112"/>
      <c r="DCN2678" s="112"/>
      <c r="DCO2678" s="112"/>
      <c r="DCP2678" s="112"/>
      <c r="DCQ2678" s="112"/>
      <c r="DCR2678" s="112"/>
      <c r="DCS2678" s="112"/>
      <c r="DCT2678" s="112"/>
      <c r="DCU2678" s="112"/>
      <c r="DCV2678" s="112"/>
      <c r="DCW2678" s="112"/>
      <c r="DCX2678" s="112"/>
      <c r="DCY2678" s="112"/>
      <c r="DCZ2678" s="112"/>
      <c r="DDA2678" s="112"/>
      <c r="DDB2678" s="112"/>
      <c r="DDC2678" s="112"/>
      <c r="DDD2678" s="112"/>
      <c r="DDE2678" s="112"/>
      <c r="DDF2678" s="112"/>
      <c r="DDG2678" s="112"/>
      <c r="DDH2678" s="112"/>
      <c r="DDI2678" s="112"/>
      <c r="DDJ2678" s="112"/>
      <c r="DDK2678" s="112"/>
      <c r="DDL2678" s="112"/>
      <c r="DDM2678" s="112"/>
      <c r="DDN2678" s="112"/>
      <c r="DDO2678" s="112"/>
      <c r="DDP2678" s="112"/>
      <c r="DDQ2678" s="112"/>
      <c r="DDR2678" s="112"/>
      <c r="DDS2678" s="112"/>
      <c r="DDT2678" s="112"/>
      <c r="DDU2678" s="112"/>
      <c r="DDV2678" s="112"/>
      <c r="DDW2678" s="112"/>
      <c r="DDX2678" s="112"/>
      <c r="DDY2678" s="112"/>
      <c r="DDZ2678" s="112"/>
      <c r="DEA2678" s="112"/>
      <c r="DEB2678" s="112"/>
      <c r="DEC2678" s="112"/>
      <c r="DED2678" s="112"/>
      <c r="DEE2678" s="112"/>
      <c r="DEF2678" s="112"/>
      <c r="DEG2678" s="112"/>
      <c r="DEH2678" s="112"/>
      <c r="DEI2678" s="112"/>
      <c r="DEJ2678" s="112"/>
      <c r="DEK2678" s="112"/>
      <c r="DEL2678" s="112"/>
      <c r="DEM2678" s="112"/>
      <c r="DEN2678" s="112"/>
      <c r="DEO2678" s="112"/>
      <c r="DEP2678" s="112"/>
      <c r="DEQ2678" s="112"/>
      <c r="DER2678" s="112"/>
      <c r="DES2678" s="112"/>
      <c r="DET2678" s="112"/>
      <c r="DEU2678" s="112"/>
      <c r="DEV2678" s="112"/>
      <c r="DEW2678" s="112"/>
      <c r="DEX2678" s="112"/>
      <c r="DEY2678" s="112"/>
      <c r="DEZ2678" s="112"/>
      <c r="DFA2678" s="112"/>
      <c r="DFB2678" s="112"/>
      <c r="DFC2678" s="112"/>
      <c r="DFD2678" s="112"/>
      <c r="DFE2678" s="112"/>
      <c r="DFF2678" s="112"/>
      <c r="DFG2678" s="112"/>
      <c r="DFH2678" s="112"/>
      <c r="DFI2678" s="112"/>
      <c r="DFJ2678" s="112"/>
      <c r="DFK2678" s="112"/>
      <c r="DFL2678" s="112"/>
      <c r="DFM2678" s="112"/>
      <c r="DFN2678" s="112"/>
      <c r="DFO2678" s="112"/>
      <c r="DFP2678" s="112"/>
      <c r="DFQ2678" s="112"/>
      <c r="DFR2678" s="112"/>
      <c r="DFS2678" s="112"/>
      <c r="DFT2678" s="112"/>
      <c r="DFU2678" s="112"/>
      <c r="DFV2678" s="112"/>
      <c r="DFW2678" s="112"/>
      <c r="DFX2678" s="112"/>
      <c r="DFY2678" s="112"/>
      <c r="DFZ2678" s="112"/>
      <c r="DGA2678" s="112"/>
      <c r="DGB2678" s="112"/>
      <c r="DGC2678" s="112"/>
      <c r="DGD2678" s="112"/>
      <c r="DGE2678" s="112"/>
      <c r="DGF2678" s="112"/>
      <c r="DGG2678" s="112"/>
      <c r="DGH2678" s="112"/>
      <c r="DGI2678" s="112"/>
      <c r="DGJ2678" s="112"/>
      <c r="DGK2678" s="112"/>
      <c r="DGL2678" s="112"/>
      <c r="DGM2678" s="112"/>
      <c r="DGN2678" s="112"/>
      <c r="DGO2678" s="112"/>
      <c r="DGP2678" s="112"/>
      <c r="DGQ2678" s="112"/>
      <c r="DGR2678" s="112"/>
      <c r="DGS2678" s="112"/>
      <c r="DGT2678" s="112"/>
      <c r="DGU2678" s="112"/>
      <c r="DGV2678" s="112"/>
      <c r="DGW2678" s="112"/>
      <c r="DGX2678" s="112"/>
      <c r="DGY2678" s="112"/>
      <c r="DGZ2678" s="112"/>
      <c r="DHA2678" s="112"/>
      <c r="DHB2678" s="112"/>
      <c r="DHC2678" s="112"/>
      <c r="DHD2678" s="112"/>
      <c r="DHE2678" s="112"/>
      <c r="DHF2678" s="112"/>
      <c r="DHG2678" s="112"/>
      <c r="DHH2678" s="112"/>
      <c r="DHI2678" s="112"/>
      <c r="DHJ2678" s="112"/>
      <c r="DHK2678" s="112"/>
      <c r="DHL2678" s="112"/>
      <c r="DHM2678" s="112"/>
      <c r="DHN2678" s="112"/>
      <c r="DHO2678" s="112"/>
      <c r="DHP2678" s="112"/>
      <c r="DHQ2678" s="112"/>
      <c r="DHR2678" s="112"/>
      <c r="DHS2678" s="112"/>
      <c r="DHT2678" s="112"/>
      <c r="DHU2678" s="112"/>
      <c r="DHV2678" s="112"/>
      <c r="DHW2678" s="112"/>
      <c r="DHX2678" s="112"/>
      <c r="DHY2678" s="112"/>
      <c r="DHZ2678" s="112"/>
      <c r="DIA2678" s="112"/>
      <c r="DIB2678" s="112"/>
      <c r="DIC2678" s="112"/>
      <c r="DID2678" s="112"/>
      <c r="DIE2678" s="112"/>
      <c r="DIF2678" s="112"/>
      <c r="DIG2678" s="112"/>
      <c r="DIH2678" s="112"/>
      <c r="DII2678" s="112"/>
      <c r="DIJ2678" s="112"/>
      <c r="DIK2678" s="112"/>
      <c r="DIL2678" s="112"/>
      <c r="DIM2678" s="112"/>
      <c r="DIN2678" s="112"/>
      <c r="DIO2678" s="112"/>
      <c r="DIP2678" s="112"/>
      <c r="DIQ2678" s="112"/>
      <c r="DIR2678" s="112"/>
      <c r="DIS2678" s="112"/>
      <c r="DIT2678" s="112"/>
      <c r="DIU2678" s="112"/>
      <c r="DIV2678" s="112"/>
      <c r="DIW2678" s="112"/>
      <c r="DIX2678" s="112"/>
      <c r="DIY2678" s="112"/>
      <c r="DIZ2678" s="112"/>
      <c r="DJA2678" s="112"/>
      <c r="DJB2678" s="112"/>
      <c r="DJC2678" s="112"/>
      <c r="DJD2678" s="112"/>
      <c r="DJE2678" s="112"/>
      <c r="DJF2678" s="112"/>
      <c r="DJG2678" s="112"/>
      <c r="DJH2678" s="112"/>
      <c r="DJI2678" s="112"/>
      <c r="DJJ2678" s="112"/>
      <c r="DJK2678" s="112"/>
      <c r="DJL2678" s="112"/>
      <c r="DJM2678" s="112"/>
      <c r="DJN2678" s="112"/>
      <c r="DJO2678" s="112"/>
      <c r="DJP2678" s="112"/>
      <c r="DJQ2678" s="112"/>
      <c r="DJR2678" s="112"/>
      <c r="DJS2678" s="112"/>
      <c r="DJT2678" s="112"/>
      <c r="DJU2678" s="112"/>
      <c r="DJV2678" s="112"/>
      <c r="DJW2678" s="112"/>
      <c r="DJX2678" s="112"/>
      <c r="DJY2678" s="112"/>
      <c r="DJZ2678" s="112"/>
      <c r="DKA2678" s="112"/>
      <c r="DKB2678" s="112"/>
      <c r="DKC2678" s="112"/>
      <c r="DKD2678" s="112"/>
      <c r="DKE2678" s="112"/>
      <c r="DKF2678" s="112"/>
      <c r="DKG2678" s="112"/>
      <c r="DKH2678" s="112"/>
      <c r="DKI2678" s="112"/>
      <c r="DKJ2678" s="112"/>
      <c r="DKK2678" s="112"/>
      <c r="DKL2678" s="112"/>
      <c r="DKM2678" s="112"/>
      <c r="DKN2678" s="112"/>
      <c r="DKO2678" s="112"/>
      <c r="DKP2678" s="112"/>
      <c r="DKQ2678" s="112"/>
      <c r="DKR2678" s="112"/>
      <c r="DKS2678" s="112"/>
      <c r="DKT2678" s="112"/>
      <c r="DKU2678" s="112"/>
      <c r="DKV2678" s="112"/>
      <c r="DKW2678" s="112"/>
      <c r="DKX2678" s="112"/>
      <c r="DKY2678" s="112"/>
      <c r="DKZ2678" s="112"/>
      <c r="DLA2678" s="112"/>
      <c r="DLB2678" s="112"/>
      <c r="DLC2678" s="112"/>
      <c r="DLD2678" s="112"/>
      <c r="DLE2678" s="112"/>
      <c r="DLF2678" s="112"/>
      <c r="DLG2678" s="112"/>
      <c r="DLH2678" s="112"/>
      <c r="DLI2678" s="112"/>
      <c r="DLJ2678" s="112"/>
      <c r="DLK2678" s="112"/>
      <c r="DLL2678" s="112"/>
      <c r="DLM2678" s="112"/>
      <c r="DLN2678" s="112"/>
      <c r="DLO2678" s="112"/>
      <c r="DLP2678" s="112"/>
      <c r="DLQ2678" s="112"/>
      <c r="DLR2678" s="112"/>
      <c r="DLS2678" s="112"/>
      <c r="DLT2678" s="112"/>
      <c r="DLU2678" s="112"/>
      <c r="DLV2678" s="112"/>
      <c r="DLW2678" s="112"/>
      <c r="DLX2678" s="112"/>
      <c r="DLY2678" s="112"/>
      <c r="DLZ2678" s="112"/>
      <c r="DMA2678" s="112"/>
      <c r="DMB2678" s="112"/>
      <c r="DMC2678" s="112"/>
      <c r="DMD2678" s="112"/>
      <c r="DME2678" s="112"/>
      <c r="DMF2678" s="112"/>
      <c r="DMG2678" s="112"/>
      <c r="DMH2678" s="112"/>
      <c r="DMI2678" s="112"/>
      <c r="DMJ2678" s="112"/>
      <c r="DMK2678" s="112"/>
      <c r="DML2678" s="112"/>
      <c r="DMM2678" s="112"/>
      <c r="DMN2678" s="112"/>
      <c r="DMO2678" s="112"/>
      <c r="DMP2678" s="112"/>
      <c r="DMQ2678" s="112"/>
      <c r="DMR2678" s="112"/>
      <c r="DMS2678" s="112"/>
      <c r="DMT2678" s="112"/>
      <c r="DMU2678" s="112"/>
      <c r="DMV2678" s="112"/>
      <c r="DMW2678" s="112"/>
      <c r="DMX2678" s="112"/>
      <c r="DMY2678" s="112"/>
      <c r="DMZ2678" s="112"/>
      <c r="DNA2678" s="112"/>
      <c r="DNB2678" s="112"/>
      <c r="DNC2678" s="112"/>
      <c r="DND2678" s="112"/>
      <c r="DNE2678" s="112"/>
      <c r="DNF2678" s="112"/>
      <c r="DNG2678" s="112"/>
      <c r="DNH2678" s="112"/>
      <c r="DNI2678" s="112"/>
      <c r="DNJ2678" s="112"/>
      <c r="DNK2678" s="112"/>
      <c r="DNL2678" s="112"/>
      <c r="DNM2678" s="112"/>
      <c r="DNN2678" s="112"/>
      <c r="DNO2678" s="112"/>
      <c r="DNP2678" s="112"/>
      <c r="DNQ2678" s="112"/>
      <c r="DNR2678" s="112"/>
      <c r="DNS2678" s="112"/>
      <c r="DNT2678" s="112"/>
      <c r="DNU2678" s="112"/>
      <c r="DNV2678" s="112"/>
      <c r="DNW2678" s="112"/>
      <c r="DNX2678" s="112"/>
      <c r="DNY2678" s="112"/>
      <c r="DNZ2678" s="112"/>
      <c r="DOA2678" s="112"/>
      <c r="DOB2678" s="112"/>
      <c r="DOC2678" s="112"/>
      <c r="DOD2678" s="112"/>
      <c r="DOE2678" s="112"/>
      <c r="DOF2678" s="112"/>
      <c r="DOG2678" s="112"/>
      <c r="DOH2678" s="112"/>
      <c r="DOI2678" s="112"/>
      <c r="DOJ2678" s="112"/>
      <c r="DOK2678" s="112"/>
      <c r="DOL2678" s="112"/>
      <c r="DOM2678" s="112"/>
      <c r="DON2678" s="112"/>
      <c r="DOO2678" s="112"/>
      <c r="DOP2678" s="112"/>
      <c r="DOQ2678" s="112"/>
      <c r="DOR2678" s="112"/>
      <c r="DOS2678" s="112"/>
      <c r="DOT2678" s="112"/>
      <c r="DOU2678" s="112"/>
      <c r="DOV2678" s="112"/>
      <c r="DOW2678" s="112"/>
      <c r="DOX2678" s="112"/>
      <c r="DOY2678" s="112"/>
      <c r="DOZ2678" s="112"/>
      <c r="DPA2678" s="112"/>
      <c r="DPB2678" s="112"/>
      <c r="DPC2678" s="112"/>
      <c r="DPD2678" s="112"/>
      <c r="DPE2678" s="112"/>
      <c r="DPF2678" s="112"/>
      <c r="DPG2678" s="112"/>
      <c r="DPH2678" s="112"/>
      <c r="DPI2678" s="112"/>
      <c r="DPJ2678" s="112"/>
      <c r="DPK2678" s="112"/>
      <c r="DPL2678" s="112"/>
      <c r="DPM2678" s="112"/>
      <c r="DPN2678" s="112"/>
      <c r="DPO2678" s="112"/>
      <c r="DPP2678" s="112"/>
      <c r="DPQ2678" s="112"/>
      <c r="DPR2678" s="112"/>
      <c r="DPS2678" s="112"/>
      <c r="DPT2678" s="112"/>
      <c r="DPU2678" s="112"/>
      <c r="DPV2678" s="112"/>
      <c r="DPW2678" s="112"/>
      <c r="DPX2678" s="112"/>
      <c r="DPY2678" s="112"/>
      <c r="DPZ2678" s="112"/>
      <c r="DQA2678" s="112"/>
      <c r="DQB2678" s="112"/>
      <c r="DQC2678" s="112"/>
      <c r="DQD2678" s="112"/>
      <c r="DQE2678" s="112"/>
      <c r="DQF2678" s="112"/>
      <c r="DQG2678" s="112"/>
      <c r="DQH2678" s="112"/>
      <c r="DQI2678" s="112"/>
      <c r="DQJ2678" s="112"/>
      <c r="DQK2678" s="112"/>
      <c r="DQL2678" s="112"/>
      <c r="DQM2678" s="112"/>
      <c r="DQN2678" s="112"/>
      <c r="DQO2678" s="112"/>
      <c r="DQP2678" s="112"/>
      <c r="DQQ2678" s="112"/>
      <c r="DQR2678" s="112"/>
      <c r="DQS2678" s="112"/>
      <c r="DQT2678" s="112"/>
      <c r="DQU2678" s="112"/>
      <c r="DQV2678" s="112"/>
      <c r="DQW2678" s="112"/>
      <c r="DQX2678" s="112"/>
      <c r="DQY2678" s="112"/>
      <c r="DQZ2678" s="112"/>
      <c r="DRA2678" s="112"/>
      <c r="DRB2678" s="112"/>
      <c r="DRC2678" s="112"/>
      <c r="DRD2678" s="112"/>
      <c r="DRE2678" s="112"/>
      <c r="DRF2678" s="112"/>
      <c r="DRG2678" s="112"/>
      <c r="DRH2678" s="112"/>
      <c r="DRI2678" s="112"/>
      <c r="DRJ2678" s="112"/>
      <c r="DRK2678" s="112"/>
      <c r="DRL2678" s="112"/>
      <c r="DRM2678" s="112"/>
      <c r="DRN2678" s="112"/>
      <c r="DRO2678" s="112"/>
      <c r="DRP2678" s="112"/>
      <c r="DRQ2678" s="112"/>
      <c r="DRR2678" s="112"/>
      <c r="DRS2678" s="112"/>
      <c r="DRT2678" s="112"/>
      <c r="DRU2678" s="112"/>
      <c r="DRV2678" s="112"/>
      <c r="DRW2678" s="112"/>
      <c r="DRX2678" s="112"/>
      <c r="DRY2678" s="112"/>
      <c r="DRZ2678" s="112"/>
      <c r="DSA2678" s="112"/>
      <c r="DSB2678" s="112"/>
      <c r="DSC2678" s="112"/>
      <c r="DSD2678" s="112"/>
      <c r="DSE2678" s="112"/>
      <c r="DSF2678" s="112"/>
      <c r="DSG2678" s="112"/>
      <c r="DSH2678" s="112"/>
      <c r="DSI2678" s="112"/>
      <c r="DSJ2678" s="112"/>
      <c r="DSK2678" s="112"/>
      <c r="DSL2678" s="112"/>
      <c r="DSM2678" s="112"/>
      <c r="DSN2678" s="112"/>
      <c r="DSO2678" s="112"/>
      <c r="DSP2678" s="112"/>
      <c r="DSQ2678" s="112"/>
      <c r="DSR2678" s="112"/>
      <c r="DSS2678" s="112"/>
      <c r="DST2678" s="112"/>
      <c r="DSU2678" s="112"/>
      <c r="DSV2678" s="112"/>
      <c r="DSW2678" s="112"/>
      <c r="DSX2678" s="112"/>
      <c r="DSY2678" s="112"/>
      <c r="DSZ2678" s="112"/>
      <c r="DTA2678" s="112"/>
      <c r="DTB2678" s="112"/>
      <c r="DTC2678" s="112"/>
      <c r="DTD2678" s="112"/>
      <c r="DTE2678" s="112"/>
      <c r="DTF2678" s="112"/>
      <c r="DTG2678" s="112"/>
      <c r="DTH2678" s="112"/>
      <c r="DTI2678" s="112"/>
      <c r="DTJ2678" s="112"/>
      <c r="DTK2678" s="112"/>
      <c r="DTL2678" s="112"/>
      <c r="DTM2678" s="112"/>
      <c r="DTN2678" s="112"/>
      <c r="DTO2678" s="112"/>
      <c r="DTP2678" s="112"/>
      <c r="DTQ2678" s="112"/>
      <c r="DTR2678" s="112"/>
      <c r="DTS2678" s="112"/>
      <c r="DTT2678" s="112"/>
      <c r="DTU2678" s="112"/>
      <c r="DTV2678" s="112"/>
      <c r="DTW2678" s="112"/>
      <c r="DTX2678" s="112"/>
      <c r="DTY2678" s="112"/>
      <c r="DTZ2678" s="112"/>
      <c r="DUA2678" s="112"/>
      <c r="DUB2678" s="112"/>
      <c r="DUC2678" s="112"/>
      <c r="DUD2678" s="112"/>
      <c r="DUE2678" s="112"/>
      <c r="DUF2678" s="112"/>
      <c r="DUG2678" s="112"/>
      <c r="DUH2678" s="112"/>
      <c r="DUI2678" s="112"/>
      <c r="DUJ2678" s="112"/>
      <c r="DUK2678" s="112"/>
      <c r="DUL2678" s="112"/>
      <c r="DUM2678" s="112"/>
      <c r="DUN2678" s="112"/>
      <c r="DUO2678" s="112"/>
      <c r="DUP2678" s="112"/>
      <c r="DUQ2678" s="112"/>
      <c r="DUR2678" s="112"/>
      <c r="DUS2678" s="112"/>
      <c r="DUT2678" s="112"/>
      <c r="DUU2678" s="112"/>
      <c r="DUV2678" s="112"/>
      <c r="DUW2678" s="112"/>
      <c r="DUX2678" s="112"/>
      <c r="DUY2678" s="112"/>
      <c r="DUZ2678" s="112"/>
      <c r="DVA2678" s="112"/>
      <c r="DVB2678" s="112"/>
      <c r="DVC2678" s="112"/>
      <c r="DVD2678" s="112"/>
      <c r="DVE2678" s="112"/>
      <c r="DVF2678" s="112"/>
      <c r="DVG2678" s="112"/>
      <c r="DVH2678" s="112"/>
      <c r="DVI2678" s="112"/>
      <c r="DVJ2678" s="112"/>
      <c r="DVK2678" s="112"/>
      <c r="DVL2678" s="112"/>
      <c r="DVM2678" s="112"/>
      <c r="DVN2678" s="112"/>
      <c r="DVO2678" s="112"/>
      <c r="DVP2678" s="112"/>
      <c r="DVQ2678" s="112"/>
      <c r="DVR2678" s="112"/>
      <c r="DVS2678" s="112"/>
      <c r="DVT2678" s="112"/>
      <c r="DVU2678" s="112"/>
      <c r="DVV2678" s="112"/>
      <c r="DVW2678" s="112"/>
      <c r="DVX2678" s="112"/>
      <c r="DVY2678" s="112"/>
      <c r="DVZ2678" s="112"/>
      <c r="DWA2678" s="112"/>
      <c r="DWB2678" s="112"/>
      <c r="DWC2678" s="112"/>
      <c r="DWD2678" s="112"/>
      <c r="DWE2678" s="112"/>
      <c r="DWF2678" s="112"/>
      <c r="DWG2678" s="112"/>
      <c r="DWH2678" s="112"/>
      <c r="DWI2678" s="112"/>
      <c r="DWJ2678" s="112"/>
      <c r="DWK2678" s="112"/>
      <c r="DWL2678" s="112"/>
      <c r="DWM2678" s="112"/>
      <c r="DWN2678" s="112"/>
      <c r="DWO2678" s="112"/>
      <c r="DWP2678" s="112"/>
      <c r="DWQ2678" s="112"/>
      <c r="DWR2678" s="112"/>
      <c r="DWS2678" s="112"/>
      <c r="DWT2678" s="112"/>
      <c r="DWU2678" s="112"/>
      <c r="DWV2678" s="112"/>
      <c r="DWW2678" s="112"/>
      <c r="DWX2678" s="112"/>
      <c r="DWY2678" s="112"/>
      <c r="DWZ2678" s="112"/>
      <c r="DXA2678" s="112"/>
      <c r="DXB2678" s="112"/>
      <c r="DXC2678" s="112"/>
      <c r="DXD2678" s="112"/>
      <c r="DXE2678" s="112"/>
      <c r="DXF2678" s="112"/>
      <c r="DXG2678" s="112"/>
      <c r="DXH2678" s="112"/>
      <c r="DXI2678" s="112"/>
      <c r="DXJ2678" s="112"/>
      <c r="DXK2678" s="112"/>
      <c r="DXL2678" s="112"/>
      <c r="DXM2678" s="112"/>
      <c r="DXN2678" s="112"/>
      <c r="DXO2678" s="112"/>
      <c r="DXP2678" s="112"/>
      <c r="DXQ2678" s="112"/>
      <c r="DXR2678" s="112"/>
      <c r="DXS2678" s="112"/>
      <c r="DXT2678" s="112"/>
      <c r="DXU2678" s="112"/>
      <c r="DXV2678" s="112"/>
      <c r="DXW2678" s="112"/>
      <c r="DXX2678" s="112"/>
      <c r="DXY2678" s="112"/>
      <c r="DXZ2678" s="112"/>
      <c r="DYA2678" s="112"/>
      <c r="DYB2678" s="112"/>
      <c r="DYC2678" s="112"/>
      <c r="DYD2678" s="112"/>
      <c r="DYE2678" s="112"/>
      <c r="DYF2678" s="112"/>
      <c r="DYG2678" s="112"/>
      <c r="DYH2678" s="112"/>
      <c r="DYI2678" s="112"/>
      <c r="DYJ2678" s="112"/>
      <c r="DYK2678" s="112"/>
      <c r="DYL2678" s="112"/>
      <c r="DYM2678" s="112"/>
      <c r="DYN2678" s="112"/>
      <c r="DYO2678" s="112"/>
      <c r="DYP2678" s="112"/>
      <c r="DYQ2678" s="112"/>
      <c r="DYR2678" s="112"/>
      <c r="DYS2678" s="112"/>
      <c r="DYT2678" s="112"/>
      <c r="DYU2678" s="112"/>
      <c r="DYV2678" s="112"/>
      <c r="DYW2678" s="112"/>
      <c r="DYX2678" s="112"/>
      <c r="DYY2678" s="112"/>
      <c r="DYZ2678" s="112"/>
      <c r="DZA2678" s="112"/>
      <c r="DZB2678" s="112"/>
      <c r="DZC2678" s="112"/>
      <c r="DZD2678" s="112"/>
      <c r="DZE2678" s="112"/>
      <c r="DZF2678" s="112"/>
      <c r="DZG2678" s="112"/>
      <c r="DZH2678" s="112"/>
      <c r="DZI2678" s="112"/>
      <c r="DZJ2678" s="112"/>
      <c r="DZK2678" s="112"/>
      <c r="DZL2678" s="112"/>
      <c r="DZM2678" s="112"/>
      <c r="DZN2678" s="112"/>
      <c r="DZO2678" s="112"/>
      <c r="DZP2678" s="112"/>
      <c r="DZQ2678" s="112"/>
      <c r="DZR2678" s="112"/>
      <c r="DZS2678" s="112"/>
      <c r="DZT2678" s="112"/>
      <c r="DZU2678" s="112"/>
      <c r="DZV2678" s="112"/>
      <c r="DZW2678" s="112"/>
      <c r="DZX2678" s="112"/>
      <c r="DZY2678" s="112"/>
      <c r="DZZ2678" s="112"/>
      <c r="EAA2678" s="112"/>
      <c r="EAB2678" s="112"/>
      <c r="EAC2678" s="112"/>
      <c r="EAD2678" s="112"/>
      <c r="EAE2678" s="112"/>
      <c r="EAF2678" s="112"/>
      <c r="EAG2678" s="112"/>
      <c r="EAH2678" s="112"/>
      <c r="EAI2678" s="112"/>
      <c r="EAJ2678" s="112"/>
      <c r="EAK2678" s="112"/>
      <c r="EAL2678" s="112"/>
      <c r="EAM2678" s="112"/>
      <c r="EAN2678" s="112"/>
      <c r="EAO2678" s="112"/>
      <c r="EAP2678" s="112"/>
      <c r="EAQ2678" s="112"/>
      <c r="EAR2678" s="112"/>
      <c r="EAS2678" s="112"/>
      <c r="EAT2678" s="112"/>
      <c r="EAU2678" s="112"/>
      <c r="EAV2678" s="112"/>
      <c r="EAW2678" s="112"/>
      <c r="EAX2678" s="112"/>
      <c r="EAY2678" s="112"/>
      <c r="EAZ2678" s="112"/>
      <c r="EBA2678" s="112"/>
      <c r="EBB2678" s="112"/>
      <c r="EBC2678" s="112"/>
      <c r="EBD2678" s="112"/>
      <c r="EBE2678" s="112"/>
      <c r="EBF2678" s="112"/>
      <c r="EBG2678" s="112"/>
      <c r="EBH2678" s="112"/>
      <c r="EBI2678" s="112"/>
      <c r="EBJ2678" s="112"/>
      <c r="EBK2678" s="112"/>
      <c r="EBL2678" s="112"/>
      <c r="EBM2678" s="112"/>
      <c r="EBN2678" s="112"/>
      <c r="EBO2678" s="112"/>
      <c r="EBP2678" s="112"/>
      <c r="EBQ2678" s="112"/>
      <c r="EBR2678" s="112"/>
      <c r="EBS2678" s="112"/>
      <c r="EBT2678" s="112"/>
      <c r="EBU2678" s="112"/>
      <c r="EBV2678" s="112"/>
      <c r="EBW2678" s="112"/>
      <c r="EBX2678" s="112"/>
      <c r="EBY2678" s="112"/>
      <c r="EBZ2678" s="112"/>
      <c r="ECA2678" s="112"/>
      <c r="ECB2678" s="112"/>
      <c r="ECC2678" s="112"/>
      <c r="ECD2678" s="112"/>
      <c r="ECE2678" s="112"/>
      <c r="ECF2678" s="112"/>
      <c r="ECG2678" s="112"/>
      <c r="ECH2678" s="112"/>
      <c r="ECI2678" s="112"/>
      <c r="ECJ2678" s="112"/>
      <c r="ECK2678" s="112"/>
      <c r="ECL2678" s="112"/>
      <c r="ECM2678" s="112"/>
      <c r="ECN2678" s="112"/>
      <c r="ECO2678" s="112"/>
      <c r="ECP2678" s="112"/>
      <c r="ECQ2678" s="112"/>
      <c r="ECR2678" s="112"/>
      <c r="ECS2678" s="112"/>
      <c r="ECT2678" s="112"/>
      <c r="ECU2678" s="112"/>
      <c r="ECV2678" s="112"/>
      <c r="ECW2678" s="112"/>
      <c r="ECX2678" s="112"/>
      <c r="ECY2678" s="112"/>
      <c r="ECZ2678" s="112"/>
      <c r="EDA2678" s="112"/>
      <c r="EDB2678" s="112"/>
      <c r="EDC2678" s="112"/>
      <c r="EDD2678" s="112"/>
      <c r="EDE2678" s="112"/>
      <c r="EDF2678" s="112"/>
      <c r="EDG2678" s="112"/>
      <c r="EDH2678" s="112"/>
      <c r="EDI2678" s="112"/>
      <c r="EDJ2678" s="112"/>
      <c r="EDK2678" s="112"/>
      <c r="EDL2678" s="112"/>
      <c r="EDM2678" s="112"/>
      <c r="EDN2678" s="112"/>
      <c r="EDO2678" s="112"/>
      <c r="EDP2678" s="112"/>
      <c r="EDQ2678" s="112"/>
      <c r="EDR2678" s="112"/>
      <c r="EDS2678" s="112"/>
      <c r="EDT2678" s="112"/>
      <c r="EDU2678" s="112"/>
      <c r="EDV2678" s="112"/>
      <c r="EDW2678" s="112"/>
      <c r="EDX2678" s="112"/>
      <c r="EDY2678" s="112"/>
      <c r="EDZ2678" s="112"/>
      <c r="EEA2678" s="112"/>
      <c r="EEB2678" s="112"/>
      <c r="EEC2678" s="112"/>
      <c r="EED2678" s="112"/>
      <c r="EEE2678" s="112"/>
      <c r="EEF2678" s="112"/>
      <c r="EEG2678" s="112"/>
      <c r="EEH2678" s="112"/>
      <c r="EEI2678" s="112"/>
      <c r="EEJ2678" s="112"/>
      <c r="EEK2678" s="112"/>
      <c r="EEL2678" s="112"/>
      <c r="EEM2678" s="112"/>
      <c r="EEN2678" s="112"/>
      <c r="EEO2678" s="112"/>
      <c r="EEP2678" s="112"/>
      <c r="EEQ2678" s="112"/>
      <c r="EER2678" s="112"/>
      <c r="EES2678" s="112"/>
      <c r="EET2678" s="112"/>
      <c r="EEU2678" s="112"/>
      <c r="EEV2678" s="112"/>
      <c r="EEW2678" s="112"/>
      <c r="EEX2678" s="112"/>
      <c r="EEY2678" s="112"/>
      <c r="EEZ2678" s="112"/>
      <c r="EFA2678" s="112"/>
      <c r="EFB2678" s="112"/>
      <c r="EFC2678" s="112"/>
      <c r="EFD2678" s="112"/>
      <c r="EFE2678" s="112"/>
      <c r="EFF2678" s="112"/>
      <c r="EFG2678" s="112"/>
      <c r="EFH2678" s="112"/>
      <c r="EFI2678" s="112"/>
      <c r="EFJ2678" s="112"/>
      <c r="EFK2678" s="112"/>
      <c r="EFL2678" s="112"/>
      <c r="EFM2678" s="112"/>
      <c r="EFN2678" s="112"/>
      <c r="EFO2678" s="112"/>
      <c r="EFP2678" s="112"/>
      <c r="EFQ2678" s="112"/>
      <c r="EFR2678" s="112"/>
      <c r="EFS2678" s="112"/>
      <c r="EFT2678" s="112"/>
      <c r="EFU2678" s="112"/>
      <c r="EFV2678" s="112"/>
      <c r="EFW2678" s="112"/>
      <c r="EFX2678" s="112"/>
      <c r="EFY2678" s="112"/>
      <c r="EFZ2678" s="112"/>
      <c r="EGA2678" s="112"/>
      <c r="EGB2678" s="112"/>
      <c r="EGC2678" s="112"/>
      <c r="EGD2678" s="112"/>
      <c r="EGE2678" s="112"/>
      <c r="EGF2678" s="112"/>
      <c r="EGG2678" s="112"/>
      <c r="EGH2678" s="112"/>
      <c r="EGI2678" s="112"/>
      <c r="EGJ2678" s="112"/>
      <c r="EGK2678" s="112"/>
      <c r="EGL2678" s="112"/>
      <c r="EGM2678" s="112"/>
      <c r="EGN2678" s="112"/>
      <c r="EGO2678" s="112"/>
      <c r="EGP2678" s="112"/>
      <c r="EGQ2678" s="112"/>
      <c r="EGR2678" s="112"/>
      <c r="EGS2678" s="112"/>
      <c r="EGT2678" s="112"/>
      <c r="EGU2678" s="112"/>
      <c r="EGV2678" s="112"/>
      <c r="EGW2678" s="112"/>
      <c r="EGX2678" s="112"/>
      <c r="EGY2678" s="112"/>
      <c r="EGZ2678" s="112"/>
      <c r="EHA2678" s="112"/>
      <c r="EHB2678" s="112"/>
      <c r="EHC2678" s="112"/>
      <c r="EHD2678" s="112"/>
      <c r="EHE2678" s="112"/>
      <c r="EHF2678" s="112"/>
      <c r="EHG2678" s="112"/>
      <c r="EHH2678" s="112"/>
      <c r="EHI2678" s="112"/>
      <c r="EHJ2678" s="112"/>
      <c r="EHK2678" s="112"/>
      <c r="EHL2678" s="112"/>
      <c r="EHM2678" s="112"/>
      <c r="EHN2678" s="112"/>
      <c r="EHO2678" s="112"/>
      <c r="EHP2678" s="112"/>
      <c r="EHQ2678" s="112"/>
      <c r="EHR2678" s="112"/>
      <c r="EHS2678" s="112"/>
      <c r="EHT2678" s="112"/>
      <c r="EHU2678" s="112"/>
      <c r="EHV2678" s="112"/>
      <c r="EHW2678" s="112"/>
      <c r="EHX2678" s="112"/>
      <c r="EHY2678" s="112"/>
      <c r="EHZ2678" s="112"/>
      <c r="EIA2678" s="112"/>
      <c r="EIB2678" s="112"/>
      <c r="EIC2678" s="112"/>
      <c r="EID2678" s="112"/>
      <c r="EIE2678" s="112"/>
      <c r="EIF2678" s="112"/>
      <c r="EIG2678" s="112"/>
      <c r="EIH2678" s="112"/>
      <c r="EII2678" s="112"/>
      <c r="EIJ2678" s="112"/>
      <c r="EIK2678" s="112"/>
      <c r="EIL2678" s="112"/>
      <c r="EIM2678" s="112"/>
      <c r="EIN2678" s="112"/>
      <c r="EIO2678" s="112"/>
      <c r="EIP2678" s="112"/>
      <c r="EIQ2678" s="112"/>
      <c r="EIR2678" s="112"/>
      <c r="EIS2678" s="112"/>
      <c r="EIT2678" s="112"/>
      <c r="EIU2678" s="112"/>
      <c r="EIV2678" s="112"/>
      <c r="EIW2678" s="112"/>
      <c r="EIX2678" s="112"/>
      <c r="EIY2678" s="112"/>
      <c r="EIZ2678" s="112"/>
      <c r="EJA2678" s="112"/>
      <c r="EJB2678" s="112"/>
      <c r="EJC2678" s="112"/>
      <c r="EJD2678" s="112"/>
      <c r="EJE2678" s="112"/>
      <c r="EJF2678" s="112"/>
      <c r="EJG2678" s="112"/>
      <c r="EJH2678" s="112"/>
      <c r="EJI2678" s="112"/>
      <c r="EJJ2678" s="112"/>
      <c r="EJK2678" s="112"/>
      <c r="EJL2678" s="112"/>
      <c r="EJM2678" s="112"/>
      <c r="EJN2678" s="112"/>
      <c r="EJO2678" s="112"/>
      <c r="EJP2678" s="112"/>
      <c r="EJQ2678" s="112"/>
      <c r="EJR2678" s="112"/>
      <c r="EJS2678" s="112"/>
      <c r="EJT2678" s="112"/>
      <c r="EJU2678" s="112"/>
      <c r="EJV2678" s="112"/>
      <c r="EJW2678" s="112"/>
      <c r="EJX2678" s="112"/>
      <c r="EJY2678" s="112"/>
      <c r="EJZ2678" s="112"/>
      <c r="EKA2678" s="112"/>
      <c r="EKB2678" s="112"/>
      <c r="EKC2678" s="112"/>
      <c r="EKD2678" s="112"/>
      <c r="EKE2678" s="112"/>
      <c r="EKF2678" s="112"/>
      <c r="EKG2678" s="112"/>
      <c r="EKH2678" s="112"/>
      <c r="EKI2678" s="112"/>
      <c r="EKJ2678" s="112"/>
      <c r="EKK2678" s="112"/>
      <c r="EKL2678" s="112"/>
      <c r="EKM2678" s="112"/>
      <c r="EKN2678" s="112"/>
      <c r="EKO2678" s="112"/>
      <c r="EKP2678" s="112"/>
      <c r="EKQ2678" s="112"/>
      <c r="EKR2678" s="112"/>
      <c r="EKS2678" s="112"/>
      <c r="EKT2678" s="112"/>
      <c r="EKU2678" s="112"/>
      <c r="EKV2678" s="112"/>
      <c r="EKW2678" s="112"/>
      <c r="EKX2678" s="112"/>
      <c r="EKY2678" s="112"/>
      <c r="EKZ2678" s="112"/>
      <c r="ELA2678" s="112"/>
      <c r="ELB2678" s="112"/>
      <c r="ELC2678" s="112"/>
      <c r="ELD2678" s="112"/>
      <c r="ELE2678" s="112"/>
      <c r="ELF2678" s="112"/>
      <c r="ELG2678" s="112"/>
      <c r="ELH2678" s="112"/>
      <c r="ELI2678" s="112"/>
      <c r="ELJ2678" s="112"/>
      <c r="ELK2678" s="112"/>
      <c r="ELL2678" s="112"/>
      <c r="ELM2678" s="112"/>
      <c r="ELN2678" s="112"/>
      <c r="ELO2678" s="112"/>
      <c r="ELP2678" s="112"/>
      <c r="ELQ2678" s="112"/>
      <c r="ELR2678" s="112"/>
      <c r="ELS2678" s="112"/>
      <c r="ELT2678" s="112"/>
      <c r="ELU2678" s="112"/>
      <c r="ELV2678" s="112"/>
      <c r="ELW2678" s="112"/>
      <c r="ELX2678" s="112"/>
      <c r="ELY2678" s="112"/>
      <c r="ELZ2678" s="112"/>
      <c r="EMA2678" s="112"/>
      <c r="EMB2678" s="112"/>
      <c r="EMC2678" s="112"/>
      <c r="EMD2678" s="112"/>
      <c r="EME2678" s="112"/>
      <c r="EMF2678" s="112"/>
      <c r="EMG2678" s="112"/>
      <c r="EMH2678" s="112"/>
      <c r="EMI2678" s="112"/>
      <c r="EMJ2678" s="112"/>
      <c r="EMK2678" s="112"/>
      <c r="EML2678" s="112"/>
      <c r="EMM2678" s="112"/>
      <c r="EMN2678" s="112"/>
      <c r="EMO2678" s="112"/>
      <c r="EMP2678" s="112"/>
      <c r="EMQ2678" s="112"/>
      <c r="EMR2678" s="112"/>
      <c r="EMS2678" s="112"/>
      <c r="EMT2678" s="112"/>
      <c r="EMU2678" s="112"/>
      <c r="EMV2678" s="112"/>
      <c r="EMW2678" s="112"/>
      <c r="EMX2678" s="112"/>
      <c r="EMY2678" s="112"/>
      <c r="EMZ2678" s="112"/>
      <c r="ENA2678" s="112"/>
      <c r="ENB2678" s="112"/>
      <c r="ENC2678" s="112"/>
      <c r="END2678" s="112"/>
      <c r="ENE2678" s="112"/>
      <c r="ENF2678" s="112"/>
      <c r="ENG2678" s="112"/>
      <c r="ENH2678" s="112"/>
      <c r="ENI2678" s="112"/>
      <c r="ENJ2678" s="112"/>
      <c r="ENK2678" s="112"/>
      <c r="ENL2678" s="112"/>
      <c r="ENM2678" s="112"/>
      <c r="ENN2678" s="112"/>
      <c r="ENO2678" s="112"/>
      <c r="ENP2678" s="112"/>
      <c r="ENQ2678" s="112"/>
      <c r="ENR2678" s="112"/>
      <c r="ENS2678" s="112"/>
      <c r="ENT2678" s="112"/>
      <c r="ENU2678" s="112"/>
      <c r="ENV2678" s="112"/>
      <c r="ENW2678" s="112"/>
      <c r="ENX2678" s="112"/>
      <c r="ENY2678" s="112"/>
      <c r="ENZ2678" s="112"/>
      <c r="EOA2678" s="112"/>
      <c r="EOB2678" s="112"/>
      <c r="EOC2678" s="112"/>
      <c r="EOD2678" s="112"/>
      <c r="EOE2678" s="112"/>
      <c r="EOF2678" s="112"/>
      <c r="EOG2678" s="112"/>
      <c r="EOH2678" s="112"/>
      <c r="EOI2678" s="112"/>
      <c r="EOJ2678" s="112"/>
      <c r="EOK2678" s="112"/>
      <c r="EOL2678" s="112"/>
      <c r="EOM2678" s="112"/>
      <c r="EON2678" s="112"/>
      <c r="EOO2678" s="112"/>
      <c r="EOP2678" s="112"/>
      <c r="EOQ2678" s="112"/>
      <c r="EOR2678" s="112"/>
      <c r="EOS2678" s="112"/>
      <c r="EOT2678" s="112"/>
      <c r="EOU2678" s="112"/>
      <c r="EOV2678" s="112"/>
      <c r="EOW2678" s="112"/>
      <c r="EOX2678" s="112"/>
      <c r="EOY2678" s="112"/>
      <c r="EOZ2678" s="112"/>
      <c r="EPA2678" s="112"/>
      <c r="EPB2678" s="112"/>
      <c r="EPC2678" s="112"/>
      <c r="EPD2678" s="112"/>
      <c r="EPE2678" s="112"/>
      <c r="EPF2678" s="112"/>
      <c r="EPG2678" s="112"/>
      <c r="EPH2678" s="112"/>
      <c r="EPI2678" s="112"/>
      <c r="EPJ2678" s="112"/>
      <c r="EPK2678" s="112"/>
      <c r="EPL2678" s="112"/>
      <c r="EPM2678" s="112"/>
      <c r="EPN2678" s="112"/>
      <c r="EPO2678" s="112"/>
      <c r="EPP2678" s="112"/>
      <c r="EPQ2678" s="112"/>
      <c r="EPR2678" s="112"/>
      <c r="EPS2678" s="112"/>
      <c r="EPT2678" s="112"/>
      <c r="EPU2678" s="112"/>
      <c r="EPV2678" s="112"/>
      <c r="EPW2678" s="112"/>
      <c r="EPX2678" s="112"/>
      <c r="EPY2678" s="112"/>
      <c r="EPZ2678" s="112"/>
      <c r="EQA2678" s="112"/>
      <c r="EQB2678" s="112"/>
      <c r="EQC2678" s="112"/>
      <c r="EQD2678" s="112"/>
      <c r="EQE2678" s="112"/>
      <c r="EQF2678" s="112"/>
      <c r="EQG2678" s="112"/>
      <c r="EQH2678" s="112"/>
      <c r="EQI2678" s="112"/>
      <c r="EQJ2678" s="112"/>
      <c r="EQK2678" s="112"/>
      <c r="EQL2678" s="112"/>
      <c r="EQM2678" s="112"/>
      <c r="EQN2678" s="112"/>
      <c r="EQO2678" s="112"/>
      <c r="EQP2678" s="112"/>
      <c r="EQQ2678" s="112"/>
      <c r="EQR2678" s="112"/>
      <c r="EQS2678" s="112"/>
      <c r="EQT2678" s="112"/>
      <c r="EQU2678" s="112"/>
      <c r="EQV2678" s="112"/>
      <c r="EQW2678" s="112"/>
      <c r="EQX2678" s="112"/>
      <c r="EQY2678" s="112"/>
      <c r="EQZ2678" s="112"/>
      <c r="ERA2678" s="112"/>
      <c r="ERB2678" s="112"/>
      <c r="ERC2678" s="112"/>
      <c r="ERD2678" s="112"/>
      <c r="ERE2678" s="112"/>
      <c r="ERF2678" s="112"/>
      <c r="ERG2678" s="112"/>
      <c r="ERH2678" s="112"/>
      <c r="ERI2678" s="112"/>
      <c r="ERJ2678" s="112"/>
      <c r="ERK2678" s="112"/>
      <c r="ERL2678" s="112"/>
      <c r="ERM2678" s="112"/>
      <c r="ERN2678" s="112"/>
      <c r="ERO2678" s="112"/>
      <c r="ERP2678" s="112"/>
      <c r="ERQ2678" s="112"/>
      <c r="ERR2678" s="112"/>
      <c r="ERS2678" s="112"/>
      <c r="ERT2678" s="112"/>
      <c r="ERU2678" s="112"/>
      <c r="ERV2678" s="112"/>
      <c r="ERW2678" s="112"/>
      <c r="ERX2678" s="112"/>
      <c r="ERY2678" s="112"/>
      <c r="ERZ2678" s="112"/>
      <c r="ESA2678" s="112"/>
      <c r="ESB2678" s="112"/>
      <c r="ESC2678" s="112"/>
      <c r="ESD2678" s="112"/>
      <c r="ESE2678" s="112"/>
      <c r="ESF2678" s="112"/>
      <c r="ESG2678" s="112"/>
      <c r="ESH2678" s="112"/>
      <c r="ESI2678" s="112"/>
      <c r="ESJ2678" s="112"/>
      <c r="ESK2678" s="112"/>
      <c r="ESL2678" s="112"/>
      <c r="ESM2678" s="112"/>
      <c r="ESN2678" s="112"/>
      <c r="ESO2678" s="112"/>
      <c r="ESP2678" s="112"/>
      <c r="ESQ2678" s="112"/>
      <c r="ESR2678" s="112"/>
      <c r="ESS2678" s="112"/>
      <c r="EST2678" s="112"/>
      <c r="ESU2678" s="112"/>
      <c r="ESV2678" s="112"/>
      <c r="ESW2678" s="112"/>
      <c r="ESX2678" s="112"/>
      <c r="ESY2678" s="112"/>
      <c r="ESZ2678" s="112"/>
      <c r="ETA2678" s="112"/>
      <c r="ETB2678" s="112"/>
      <c r="ETC2678" s="112"/>
      <c r="ETD2678" s="112"/>
      <c r="ETE2678" s="112"/>
      <c r="ETF2678" s="112"/>
      <c r="ETG2678" s="112"/>
      <c r="ETH2678" s="112"/>
      <c r="ETI2678" s="112"/>
      <c r="ETJ2678" s="112"/>
      <c r="ETK2678" s="112"/>
      <c r="ETL2678" s="112"/>
      <c r="ETM2678" s="112"/>
      <c r="ETN2678" s="112"/>
      <c r="ETO2678" s="112"/>
      <c r="ETP2678" s="112"/>
      <c r="ETQ2678" s="112"/>
      <c r="ETR2678" s="112"/>
      <c r="ETS2678" s="112"/>
      <c r="ETT2678" s="112"/>
      <c r="ETU2678" s="112"/>
      <c r="ETV2678" s="112"/>
      <c r="ETW2678" s="112"/>
      <c r="ETX2678" s="112"/>
      <c r="ETY2678" s="112"/>
      <c r="ETZ2678" s="112"/>
      <c r="EUA2678" s="112"/>
      <c r="EUB2678" s="112"/>
      <c r="EUC2678" s="112"/>
      <c r="EUD2678" s="112"/>
      <c r="EUE2678" s="112"/>
      <c r="EUF2678" s="112"/>
      <c r="EUG2678" s="112"/>
      <c r="EUH2678" s="112"/>
      <c r="EUI2678" s="112"/>
      <c r="EUJ2678" s="112"/>
      <c r="EUK2678" s="112"/>
      <c r="EUL2678" s="112"/>
      <c r="EUM2678" s="112"/>
      <c r="EUN2678" s="112"/>
      <c r="EUO2678" s="112"/>
      <c r="EUP2678" s="112"/>
      <c r="EUQ2678" s="112"/>
      <c r="EUR2678" s="112"/>
      <c r="EUS2678" s="112"/>
      <c r="EUT2678" s="112"/>
      <c r="EUU2678" s="112"/>
      <c r="EUV2678" s="112"/>
      <c r="EUW2678" s="112"/>
      <c r="EUX2678" s="112"/>
      <c r="EUY2678" s="112"/>
      <c r="EUZ2678" s="112"/>
      <c r="EVA2678" s="112"/>
      <c r="EVB2678" s="112"/>
      <c r="EVC2678" s="112"/>
      <c r="EVD2678" s="112"/>
      <c r="EVE2678" s="112"/>
      <c r="EVF2678" s="112"/>
      <c r="EVG2678" s="112"/>
      <c r="EVH2678" s="112"/>
      <c r="EVI2678" s="112"/>
      <c r="EVJ2678" s="112"/>
      <c r="EVK2678" s="112"/>
      <c r="EVL2678" s="112"/>
      <c r="EVM2678" s="112"/>
      <c r="EVN2678" s="112"/>
      <c r="EVO2678" s="112"/>
      <c r="EVP2678" s="112"/>
      <c r="EVQ2678" s="112"/>
      <c r="EVR2678" s="112"/>
      <c r="EVS2678" s="112"/>
      <c r="EVT2678" s="112"/>
      <c r="EVU2678" s="112"/>
      <c r="EVV2678" s="112"/>
      <c r="EVW2678" s="112"/>
      <c r="EVX2678" s="112"/>
      <c r="EVY2678" s="112"/>
      <c r="EVZ2678" s="112"/>
      <c r="EWA2678" s="112"/>
      <c r="EWB2678" s="112"/>
      <c r="EWC2678" s="112"/>
      <c r="EWD2678" s="112"/>
      <c r="EWE2678" s="112"/>
      <c r="EWF2678" s="112"/>
      <c r="EWG2678" s="112"/>
      <c r="EWH2678" s="112"/>
      <c r="EWI2678" s="112"/>
      <c r="EWJ2678" s="112"/>
      <c r="EWK2678" s="112"/>
      <c r="EWL2678" s="112"/>
      <c r="EWM2678" s="112"/>
      <c r="EWN2678" s="112"/>
      <c r="EWO2678" s="112"/>
      <c r="EWP2678" s="112"/>
      <c r="EWQ2678" s="112"/>
      <c r="EWR2678" s="112"/>
      <c r="EWS2678" s="112"/>
      <c r="EWT2678" s="112"/>
      <c r="EWU2678" s="112"/>
      <c r="EWV2678" s="112"/>
      <c r="EWW2678" s="112"/>
      <c r="EWX2678" s="112"/>
      <c r="EWY2678" s="112"/>
      <c r="EWZ2678" s="112"/>
      <c r="EXA2678" s="112"/>
      <c r="EXB2678" s="112"/>
      <c r="EXC2678" s="112"/>
      <c r="EXD2678" s="112"/>
      <c r="EXE2678" s="112"/>
      <c r="EXF2678" s="112"/>
      <c r="EXG2678" s="112"/>
      <c r="EXH2678" s="112"/>
      <c r="EXI2678" s="112"/>
      <c r="EXJ2678" s="112"/>
      <c r="EXK2678" s="112"/>
      <c r="EXL2678" s="112"/>
      <c r="EXM2678" s="112"/>
      <c r="EXN2678" s="112"/>
      <c r="EXO2678" s="112"/>
      <c r="EXP2678" s="112"/>
      <c r="EXQ2678" s="112"/>
      <c r="EXR2678" s="112"/>
      <c r="EXS2678" s="112"/>
      <c r="EXT2678" s="112"/>
      <c r="EXU2678" s="112"/>
      <c r="EXV2678" s="112"/>
      <c r="EXW2678" s="112"/>
      <c r="EXX2678" s="112"/>
      <c r="EXY2678" s="112"/>
      <c r="EXZ2678" s="112"/>
      <c r="EYA2678" s="112"/>
      <c r="EYB2678" s="112"/>
      <c r="EYC2678" s="112"/>
      <c r="EYD2678" s="112"/>
      <c r="EYE2678" s="112"/>
      <c r="EYF2678" s="112"/>
      <c r="EYG2678" s="112"/>
      <c r="EYH2678" s="112"/>
      <c r="EYI2678" s="112"/>
      <c r="EYJ2678" s="112"/>
      <c r="EYK2678" s="112"/>
      <c r="EYL2678" s="112"/>
      <c r="EYM2678" s="112"/>
      <c r="EYN2678" s="112"/>
      <c r="EYO2678" s="112"/>
      <c r="EYP2678" s="112"/>
      <c r="EYQ2678" s="112"/>
      <c r="EYR2678" s="112"/>
      <c r="EYS2678" s="112"/>
      <c r="EYT2678" s="112"/>
      <c r="EYU2678" s="112"/>
      <c r="EYV2678" s="112"/>
      <c r="EYW2678" s="112"/>
      <c r="EYX2678" s="112"/>
      <c r="EYY2678" s="112"/>
      <c r="EYZ2678" s="112"/>
      <c r="EZA2678" s="112"/>
      <c r="EZB2678" s="112"/>
      <c r="EZC2678" s="112"/>
      <c r="EZD2678" s="112"/>
      <c r="EZE2678" s="112"/>
      <c r="EZF2678" s="112"/>
      <c r="EZG2678" s="112"/>
      <c r="EZH2678" s="112"/>
      <c r="EZI2678" s="112"/>
      <c r="EZJ2678" s="112"/>
      <c r="EZK2678" s="112"/>
      <c r="EZL2678" s="112"/>
      <c r="EZM2678" s="112"/>
      <c r="EZN2678" s="112"/>
      <c r="EZO2678" s="112"/>
      <c r="EZP2678" s="112"/>
      <c r="EZQ2678" s="112"/>
      <c r="EZR2678" s="112"/>
      <c r="EZS2678" s="112"/>
      <c r="EZT2678" s="112"/>
      <c r="EZU2678" s="112"/>
      <c r="EZV2678" s="112"/>
      <c r="EZW2678" s="112"/>
      <c r="EZX2678" s="112"/>
      <c r="EZY2678" s="112"/>
      <c r="EZZ2678" s="112"/>
      <c r="FAA2678" s="112"/>
      <c r="FAB2678" s="112"/>
      <c r="FAC2678" s="112"/>
      <c r="FAD2678" s="112"/>
      <c r="FAE2678" s="112"/>
      <c r="FAF2678" s="112"/>
      <c r="FAG2678" s="112"/>
      <c r="FAH2678" s="112"/>
      <c r="FAI2678" s="112"/>
      <c r="FAJ2678" s="112"/>
      <c r="FAK2678" s="112"/>
      <c r="FAL2678" s="112"/>
      <c r="FAM2678" s="112"/>
      <c r="FAN2678" s="112"/>
      <c r="FAO2678" s="112"/>
      <c r="FAP2678" s="112"/>
      <c r="FAQ2678" s="112"/>
      <c r="FAR2678" s="112"/>
      <c r="FAS2678" s="112"/>
      <c r="FAT2678" s="112"/>
      <c r="FAU2678" s="112"/>
      <c r="FAV2678" s="112"/>
      <c r="FAW2678" s="112"/>
      <c r="FAX2678" s="112"/>
      <c r="FAY2678" s="112"/>
      <c r="FAZ2678" s="112"/>
      <c r="FBA2678" s="112"/>
      <c r="FBB2678" s="112"/>
      <c r="FBC2678" s="112"/>
      <c r="FBD2678" s="112"/>
      <c r="FBE2678" s="112"/>
      <c r="FBF2678" s="112"/>
      <c r="FBG2678" s="112"/>
      <c r="FBH2678" s="112"/>
      <c r="FBI2678" s="112"/>
      <c r="FBJ2678" s="112"/>
      <c r="FBK2678" s="112"/>
      <c r="FBL2678" s="112"/>
      <c r="FBM2678" s="112"/>
      <c r="FBN2678" s="112"/>
      <c r="FBO2678" s="112"/>
      <c r="FBP2678" s="112"/>
      <c r="FBQ2678" s="112"/>
      <c r="FBR2678" s="112"/>
      <c r="FBS2678" s="112"/>
      <c r="FBT2678" s="112"/>
      <c r="FBU2678" s="112"/>
      <c r="FBV2678" s="112"/>
      <c r="FBW2678" s="112"/>
      <c r="FBX2678" s="112"/>
      <c r="FBY2678" s="112"/>
      <c r="FBZ2678" s="112"/>
      <c r="FCA2678" s="112"/>
      <c r="FCB2678" s="112"/>
      <c r="FCC2678" s="112"/>
      <c r="FCD2678" s="112"/>
      <c r="FCE2678" s="112"/>
      <c r="FCF2678" s="112"/>
      <c r="FCG2678" s="112"/>
      <c r="FCH2678" s="112"/>
      <c r="FCI2678" s="112"/>
      <c r="FCJ2678" s="112"/>
      <c r="FCK2678" s="112"/>
      <c r="FCL2678" s="112"/>
      <c r="FCM2678" s="112"/>
      <c r="FCN2678" s="112"/>
      <c r="FCO2678" s="112"/>
      <c r="FCP2678" s="112"/>
      <c r="FCQ2678" s="112"/>
      <c r="FCR2678" s="112"/>
      <c r="FCS2678" s="112"/>
      <c r="FCT2678" s="112"/>
      <c r="FCU2678" s="112"/>
      <c r="FCV2678" s="112"/>
      <c r="FCW2678" s="112"/>
      <c r="FCX2678" s="112"/>
      <c r="FCY2678" s="112"/>
      <c r="FCZ2678" s="112"/>
      <c r="FDA2678" s="112"/>
      <c r="FDB2678" s="112"/>
      <c r="FDC2678" s="112"/>
      <c r="FDD2678" s="112"/>
      <c r="FDE2678" s="112"/>
      <c r="FDF2678" s="112"/>
      <c r="FDG2678" s="112"/>
      <c r="FDH2678" s="112"/>
      <c r="FDI2678" s="112"/>
      <c r="FDJ2678" s="112"/>
      <c r="FDK2678" s="112"/>
      <c r="FDL2678" s="112"/>
      <c r="FDM2678" s="112"/>
      <c r="FDN2678" s="112"/>
      <c r="FDO2678" s="112"/>
      <c r="FDP2678" s="112"/>
      <c r="FDQ2678" s="112"/>
      <c r="FDR2678" s="112"/>
      <c r="FDS2678" s="112"/>
      <c r="FDT2678" s="112"/>
      <c r="FDU2678" s="112"/>
      <c r="FDV2678" s="112"/>
      <c r="FDW2678" s="112"/>
      <c r="FDX2678" s="112"/>
      <c r="FDY2678" s="112"/>
      <c r="FDZ2678" s="112"/>
      <c r="FEA2678" s="112"/>
      <c r="FEB2678" s="112"/>
      <c r="FEC2678" s="112"/>
      <c r="FED2678" s="112"/>
      <c r="FEE2678" s="112"/>
      <c r="FEF2678" s="112"/>
      <c r="FEG2678" s="112"/>
      <c r="FEH2678" s="112"/>
      <c r="FEI2678" s="112"/>
      <c r="FEJ2678" s="112"/>
      <c r="FEK2678" s="112"/>
      <c r="FEL2678" s="112"/>
      <c r="FEM2678" s="112"/>
      <c r="FEN2678" s="112"/>
      <c r="FEO2678" s="112"/>
      <c r="FEP2678" s="112"/>
      <c r="FEQ2678" s="112"/>
      <c r="FER2678" s="112"/>
      <c r="FES2678" s="112"/>
      <c r="FET2678" s="112"/>
      <c r="FEU2678" s="112"/>
      <c r="FEV2678" s="112"/>
      <c r="FEW2678" s="112"/>
      <c r="FEX2678" s="112"/>
      <c r="FEY2678" s="112"/>
      <c r="FEZ2678" s="112"/>
      <c r="FFA2678" s="112"/>
      <c r="FFB2678" s="112"/>
      <c r="FFC2678" s="112"/>
      <c r="FFD2678" s="112"/>
      <c r="FFE2678" s="112"/>
      <c r="FFF2678" s="112"/>
      <c r="FFG2678" s="112"/>
      <c r="FFH2678" s="112"/>
      <c r="FFI2678" s="112"/>
      <c r="FFJ2678" s="112"/>
      <c r="FFK2678" s="112"/>
      <c r="FFL2678" s="112"/>
      <c r="FFM2678" s="112"/>
      <c r="FFN2678" s="112"/>
      <c r="FFO2678" s="112"/>
      <c r="FFP2678" s="112"/>
      <c r="FFQ2678" s="112"/>
      <c r="FFR2678" s="112"/>
      <c r="FFS2678" s="112"/>
      <c r="FFT2678" s="112"/>
      <c r="FFU2678" s="112"/>
      <c r="FFV2678" s="112"/>
      <c r="FFW2678" s="112"/>
      <c r="FFX2678" s="112"/>
      <c r="FFY2678" s="112"/>
      <c r="FFZ2678" s="112"/>
      <c r="FGA2678" s="112"/>
      <c r="FGB2678" s="112"/>
      <c r="FGC2678" s="112"/>
      <c r="FGD2678" s="112"/>
      <c r="FGE2678" s="112"/>
      <c r="FGF2678" s="112"/>
      <c r="FGG2678" s="112"/>
      <c r="FGH2678" s="112"/>
      <c r="FGI2678" s="112"/>
      <c r="FGJ2678" s="112"/>
      <c r="FGK2678" s="112"/>
      <c r="FGL2678" s="112"/>
      <c r="FGM2678" s="112"/>
      <c r="FGN2678" s="112"/>
      <c r="FGO2678" s="112"/>
      <c r="FGP2678" s="112"/>
      <c r="FGQ2678" s="112"/>
      <c r="FGR2678" s="112"/>
      <c r="FGS2678" s="112"/>
      <c r="FGT2678" s="112"/>
      <c r="FGU2678" s="112"/>
      <c r="FGV2678" s="112"/>
      <c r="FGW2678" s="112"/>
      <c r="FGX2678" s="112"/>
      <c r="FGY2678" s="112"/>
      <c r="FGZ2678" s="112"/>
      <c r="FHA2678" s="112"/>
      <c r="FHB2678" s="112"/>
      <c r="FHC2678" s="112"/>
      <c r="FHD2678" s="112"/>
      <c r="FHE2678" s="112"/>
      <c r="FHF2678" s="112"/>
      <c r="FHG2678" s="112"/>
      <c r="FHH2678" s="112"/>
      <c r="FHI2678" s="112"/>
      <c r="FHJ2678" s="112"/>
      <c r="FHK2678" s="112"/>
      <c r="FHL2678" s="112"/>
      <c r="FHM2678" s="112"/>
      <c r="FHN2678" s="112"/>
      <c r="FHO2678" s="112"/>
      <c r="FHP2678" s="112"/>
      <c r="FHQ2678" s="112"/>
      <c r="FHR2678" s="112"/>
      <c r="FHS2678" s="112"/>
      <c r="FHT2678" s="112"/>
      <c r="FHU2678" s="112"/>
      <c r="FHV2678" s="112"/>
      <c r="FHW2678" s="112"/>
      <c r="FHX2678" s="112"/>
      <c r="FHY2678" s="112"/>
      <c r="FHZ2678" s="112"/>
      <c r="FIA2678" s="112"/>
      <c r="FIB2678" s="112"/>
      <c r="FIC2678" s="112"/>
      <c r="FID2678" s="112"/>
      <c r="FIE2678" s="112"/>
      <c r="FIF2678" s="112"/>
      <c r="FIG2678" s="112"/>
      <c r="FIH2678" s="112"/>
      <c r="FII2678" s="112"/>
      <c r="FIJ2678" s="112"/>
      <c r="FIK2678" s="112"/>
      <c r="FIL2678" s="112"/>
      <c r="FIM2678" s="112"/>
      <c r="FIN2678" s="112"/>
      <c r="FIO2678" s="112"/>
      <c r="FIP2678" s="112"/>
      <c r="FIQ2678" s="112"/>
      <c r="FIR2678" s="112"/>
      <c r="FIS2678" s="112"/>
      <c r="FIT2678" s="112"/>
      <c r="FIU2678" s="112"/>
      <c r="FIV2678" s="112"/>
      <c r="FIW2678" s="112"/>
      <c r="FIX2678" s="112"/>
      <c r="FIY2678" s="112"/>
      <c r="FIZ2678" s="112"/>
      <c r="FJA2678" s="112"/>
      <c r="FJB2678" s="112"/>
      <c r="FJC2678" s="112"/>
      <c r="FJD2678" s="112"/>
      <c r="FJE2678" s="112"/>
      <c r="FJF2678" s="112"/>
      <c r="FJG2678" s="112"/>
      <c r="FJH2678" s="112"/>
      <c r="FJI2678" s="112"/>
      <c r="FJJ2678" s="112"/>
      <c r="FJK2678" s="112"/>
      <c r="FJL2678" s="112"/>
      <c r="FJM2678" s="112"/>
      <c r="FJN2678" s="112"/>
      <c r="FJO2678" s="112"/>
      <c r="FJP2678" s="112"/>
      <c r="FJQ2678" s="112"/>
      <c r="FJR2678" s="112"/>
      <c r="FJS2678" s="112"/>
      <c r="FJT2678" s="112"/>
      <c r="FJU2678" s="112"/>
      <c r="FJV2678" s="112"/>
      <c r="FJW2678" s="112"/>
      <c r="FJX2678" s="112"/>
      <c r="FJY2678" s="112"/>
      <c r="FJZ2678" s="112"/>
      <c r="FKA2678" s="112"/>
      <c r="FKB2678" s="112"/>
      <c r="FKC2678" s="112"/>
      <c r="FKD2678" s="112"/>
      <c r="FKE2678" s="112"/>
      <c r="FKF2678" s="112"/>
      <c r="FKG2678" s="112"/>
      <c r="FKH2678" s="112"/>
      <c r="FKI2678" s="112"/>
      <c r="FKJ2678" s="112"/>
      <c r="FKK2678" s="112"/>
      <c r="FKL2678" s="112"/>
      <c r="FKM2678" s="112"/>
      <c r="FKN2678" s="112"/>
      <c r="FKO2678" s="112"/>
      <c r="FKP2678" s="112"/>
      <c r="FKQ2678" s="112"/>
      <c r="FKR2678" s="112"/>
      <c r="FKS2678" s="112"/>
      <c r="FKT2678" s="112"/>
      <c r="FKU2678" s="112"/>
      <c r="FKV2678" s="112"/>
      <c r="FKW2678" s="112"/>
      <c r="FKX2678" s="112"/>
      <c r="FKY2678" s="112"/>
      <c r="FKZ2678" s="112"/>
      <c r="FLA2678" s="112"/>
      <c r="FLB2678" s="112"/>
      <c r="FLC2678" s="112"/>
      <c r="FLD2678" s="112"/>
      <c r="FLE2678" s="112"/>
      <c r="FLF2678" s="112"/>
      <c r="FLG2678" s="112"/>
      <c r="FLH2678" s="112"/>
      <c r="FLI2678" s="112"/>
      <c r="FLJ2678" s="112"/>
      <c r="FLK2678" s="112"/>
      <c r="FLL2678" s="112"/>
      <c r="FLM2678" s="112"/>
      <c r="FLN2678" s="112"/>
      <c r="FLO2678" s="112"/>
      <c r="FLP2678" s="112"/>
      <c r="FLQ2678" s="112"/>
      <c r="FLR2678" s="112"/>
      <c r="FLS2678" s="112"/>
      <c r="FLT2678" s="112"/>
      <c r="FLU2678" s="112"/>
      <c r="FLV2678" s="112"/>
      <c r="FLW2678" s="112"/>
      <c r="FLX2678" s="112"/>
      <c r="FLY2678" s="112"/>
      <c r="FLZ2678" s="112"/>
      <c r="FMA2678" s="112"/>
      <c r="FMB2678" s="112"/>
      <c r="FMC2678" s="112"/>
      <c r="FMD2678" s="112"/>
      <c r="FME2678" s="112"/>
      <c r="FMF2678" s="112"/>
      <c r="FMG2678" s="112"/>
      <c r="FMH2678" s="112"/>
      <c r="FMI2678" s="112"/>
      <c r="FMJ2678" s="112"/>
      <c r="FMK2678" s="112"/>
      <c r="FML2678" s="112"/>
      <c r="FMM2678" s="112"/>
      <c r="FMN2678" s="112"/>
      <c r="FMO2678" s="112"/>
      <c r="FMP2678" s="112"/>
      <c r="FMQ2678" s="112"/>
      <c r="FMR2678" s="112"/>
      <c r="FMS2678" s="112"/>
      <c r="FMT2678" s="112"/>
      <c r="FMU2678" s="112"/>
      <c r="FMV2678" s="112"/>
      <c r="FMW2678" s="112"/>
      <c r="FMX2678" s="112"/>
      <c r="FMY2678" s="112"/>
      <c r="FMZ2678" s="112"/>
      <c r="FNA2678" s="112"/>
      <c r="FNB2678" s="112"/>
      <c r="FNC2678" s="112"/>
      <c r="FND2678" s="112"/>
      <c r="FNE2678" s="112"/>
      <c r="FNF2678" s="112"/>
      <c r="FNG2678" s="112"/>
      <c r="FNH2678" s="112"/>
      <c r="FNI2678" s="112"/>
      <c r="FNJ2678" s="112"/>
      <c r="FNK2678" s="112"/>
      <c r="FNL2678" s="112"/>
      <c r="FNM2678" s="112"/>
      <c r="FNN2678" s="112"/>
      <c r="FNO2678" s="112"/>
      <c r="FNP2678" s="112"/>
      <c r="FNQ2678" s="112"/>
      <c r="FNR2678" s="112"/>
      <c r="FNS2678" s="112"/>
      <c r="FNT2678" s="112"/>
      <c r="FNU2678" s="112"/>
      <c r="FNV2678" s="112"/>
      <c r="FNW2678" s="112"/>
      <c r="FNX2678" s="112"/>
      <c r="FNY2678" s="112"/>
      <c r="FNZ2678" s="112"/>
      <c r="FOA2678" s="112"/>
      <c r="FOB2678" s="112"/>
      <c r="FOC2678" s="112"/>
      <c r="FOD2678" s="112"/>
      <c r="FOE2678" s="112"/>
      <c r="FOF2678" s="112"/>
      <c r="FOG2678" s="112"/>
      <c r="FOH2678" s="112"/>
      <c r="FOI2678" s="112"/>
      <c r="FOJ2678" s="112"/>
      <c r="FOK2678" s="112"/>
      <c r="FOL2678" s="112"/>
      <c r="FOM2678" s="112"/>
      <c r="FON2678" s="112"/>
      <c r="FOO2678" s="112"/>
      <c r="FOP2678" s="112"/>
      <c r="FOQ2678" s="112"/>
      <c r="FOR2678" s="112"/>
      <c r="FOS2678" s="112"/>
      <c r="FOT2678" s="112"/>
      <c r="FOU2678" s="112"/>
      <c r="FOV2678" s="112"/>
      <c r="FOW2678" s="112"/>
      <c r="FOX2678" s="112"/>
      <c r="FOY2678" s="112"/>
      <c r="FOZ2678" s="112"/>
      <c r="FPA2678" s="112"/>
      <c r="FPB2678" s="112"/>
      <c r="FPC2678" s="112"/>
      <c r="FPD2678" s="112"/>
      <c r="FPE2678" s="112"/>
      <c r="FPF2678" s="112"/>
      <c r="FPG2678" s="112"/>
      <c r="FPH2678" s="112"/>
      <c r="FPI2678" s="112"/>
      <c r="FPJ2678" s="112"/>
      <c r="FPK2678" s="112"/>
      <c r="FPL2678" s="112"/>
      <c r="FPM2678" s="112"/>
      <c r="FPN2678" s="112"/>
      <c r="FPO2678" s="112"/>
      <c r="FPP2678" s="112"/>
      <c r="FPQ2678" s="112"/>
      <c r="FPR2678" s="112"/>
      <c r="FPS2678" s="112"/>
      <c r="FPT2678" s="112"/>
      <c r="FPU2678" s="112"/>
      <c r="FPV2678" s="112"/>
      <c r="FPW2678" s="112"/>
      <c r="FPX2678" s="112"/>
      <c r="FPY2678" s="112"/>
      <c r="FPZ2678" s="112"/>
      <c r="FQA2678" s="112"/>
      <c r="FQB2678" s="112"/>
      <c r="FQC2678" s="112"/>
      <c r="FQD2678" s="112"/>
      <c r="FQE2678" s="112"/>
      <c r="FQF2678" s="112"/>
      <c r="FQG2678" s="112"/>
      <c r="FQH2678" s="112"/>
      <c r="FQI2678" s="112"/>
      <c r="FQJ2678" s="112"/>
      <c r="FQK2678" s="112"/>
      <c r="FQL2678" s="112"/>
      <c r="FQM2678" s="112"/>
      <c r="FQN2678" s="112"/>
      <c r="FQO2678" s="112"/>
      <c r="FQP2678" s="112"/>
      <c r="FQQ2678" s="112"/>
      <c r="FQR2678" s="112"/>
      <c r="FQS2678" s="112"/>
      <c r="FQT2678" s="112"/>
      <c r="FQU2678" s="112"/>
      <c r="FQV2678" s="112"/>
      <c r="FQW2678" s="112"/>
      <c r="FQX2678" s="112"/>
      <c r="FQY2678" s="112"/>
      <c r="FQZ2678" s="112"/>
      <c r="FRA2678" s="112"/>
      <c r="FRB2678" s="112"/>
      <c r="FRC2678" s="112"/>
      <c r="FRD2678" s="112"/>
      <c r="FRE2678" s="112"/>
      <c r="FRF2678" s="112"/>
      <c r="FRG2678" s="112"/>
      <c r="FRH2678" s="112"/>
      <c r="FRI2678" s="112"/>
      <c r="FRJ2678" s="112"/>
      <c r="FRK2678" s="112"/>
      <c r="FRL2678" s="112"/>
      <c r="FRM2678" s="112"/>
      <c r="FRN2678" s="112"/>
      <c r="FRO2678" s="112"/>
      <c r="FRP2678" s="112"/>
      <c r="FRQ2678" s="112"/>
      <c r="FRR2678" s="112"/>
      <c r="FRS2678" s="112"/>
      <c r="FRT2678" s="112"/>
      <c r="FRU2678" s="112"/>
      <c r="FRV2678" s="112"/>
      <c r="FRW2678" s="112"/>
      <c r="FRX2678" s="112"/>
      <c r="FRY2678" s="112"/>
      <c r="FRZ2678" s="112"/>
      <c r="FSA2678" s="112"/>
      <c r="FSB2678" s="112"/>
      <c r="FSC2678" s="112"/>
      <c r="FSD2678" s="112"/>
      <c r="FSE2678" s="112"/>
      <c r="FSF2678" s="112"/>
      <c r="FSG2678" s="112"/>
      <c r="FSH2678" s="112"/>
      <c r="FSI2678" s="112"/>
      <c r="FSJ2678" s="112"/>
      <c r="FSK2678" s="112"/>
      <c r="FSL2678" s="112"/>
      <c r="FSM2678" s="112"/>
      <c r="FSN2678" s="112"/>
      <c r="FSO2678" s="112"/>
      <c r="FSP2678" s="112"/>
      <c r="FSQ2678" s="112"/>
      <c r="FSR2678" s="112"/>
      <c r="FSS2678" s="112"/>
      <c r="FST2678" s="112"/>
      <c r="FSU2678" s="112"/>
      <c r="FSV2678" s="112"/>
      <c r="FSW2678" s="112"/>
      <c r="FSX2678" s="112"/>
      <c r="FSY2678" s="112"/>
      <c r="FSZ2678" s="112"/>
      <c r="FTA2678" s="112"/>
      <c r="FTB2678" s="112"/>
      <c r="FTC2678" s="112"/>
      <c r="FTD2678" s="112"/>
      <c r="FTE2678" s="112"/>
      <c r="FTF2678" s="112"/>
      <c r="FTG2678" s="112"/>
      <c r="FTH2678" s="112"/>
      <c r="FTI2678" s="112"/>
      <c r="FTJ2678" s="112"/>
      <c r="FTK2678" s="112"/>
      <c r="FTL2678" s="112"/>
      <c r="FTM2678" s="112"/>
      <c r="FTN2678" s="112"/>
      <c r="FTO2678" s="112"/>
      <c r="FTP2678" s="112"/>
      <c r="FTQ2678" s="112"/>
      <c r="FTR2678" s="112"/>
      <c r="FTS2678" s="112"/>
      <c r="FTT2678" s="112"/>
      <c r="FTU2678" s="112"/>
      <c r="FTV2678" s="112"/>
      <c r="FTW2678" s="112"/>
      <c r="FTX2678" s="112"/>
      <c r="FTY2678" s="112"/>
      <c r="FTZ2678" s="112"/>
      <c r="FUA2678" s="112"/>
      <c r="FUB2678" s="112"/>
      <c r="FUC2678" s="112"/>
      <c r="FUD2678" s="112"/>
      <c r="FUE2678" s="112"/>
      <c r="FUF2678" s="112"/>
      <c r="FUG2678" s="112"/>
      <c r="FUH2678" s="112"/>
      <c r="FUI2678" s="112"/>
      <c r="FUJ2678" s="112"/>
      <c r="FUK2678" s="112"/>
      <c r="FUL2678" s="112"/>
      <c r="FUM2678" s="112"/>
      <c r="FUN2678" s="112"/>
      <c r="FUO2678" s="112"/>
      <c r="FUP2678" s="112"/>
      <c r="FUQ2678" s="112"/>
      <c r="FUR2678" s="112"/>
      <c r="FUS2678" s="112"/>
      <c r="FUT2678" s="112"/>
      <c r="FUU2678" s="112"/>
      <c r="FUV2678" s="112"/>
      <c r="FUW2678" s="112"/>
      <c r="FUX2678" s="112"/>
      <c r="FUY2678" s="112"/>
      <c r="FUZ2678" s="112"/>
      <c r="FVA2678" s="112"/>
      <c r="FVB2678" s="112"/>
      <c r="FVC2678" s="112"/>
      <c r="FVD2678" s="112"/>
      <c r="FVE2678" s="112"/>
      <c r="FVF2678" s="112"/>
      <c r="FVG2678" s="112"/>
      <c r="FVH2678" s="112"/>
      <c r="FVI2678" s="112"/>
      <c r="FVJ2678" s="112"/>
      <c r="FVK2678" s="112"/>
      <c r="FVL2678" s="112"/>
      <c r="FVM2678" s="112"/>
      <c r="FVN2678" s="112"/>
      <c r="FVO2678" s="112"/>
      <c r="FVP2678" s="112"/>
      <c r="FVQ2678" s="112"/>
      <c r="FVR2678" s="112"/>
      <c r="FVS2678" s="112"/>
      <c r="FVT2678" s="112"/>
      <c r="FVU2678" s="112"/>
      <c r="FVV2678" s="112"/>
      <c r="FVW2678" s="112"/>
      <c r="FVX2678" s="112"/>
      <c r="FVY2678" s="112"/>
      <c r="FVZ2678" s="112"/>
      <c r="FWA2678" s="112"/>
      <c r="FWB2678" s="112"/>
      <c r="FWC2678" s="112"/>
      <c r="FWD2678" s="112"/>
      <c r="FWE2678" s="112"/>
      <c r="FWF2678" s="112"/>
      <c r="FWG2678" s="112"/>
      <c r="FWH2678" s="112"/>
      <c r="FWI2678" s="112"/>
      <c r="FWJ2678" s="112"/>
      <c r="FWK2678" s="112"/>
      <c r="FWL2678" s="112"/>
      <c r="FWM2678" s="112"/>
      <c r="FWN2678" s="112"/>
      <c r="FWO2678" s="112"/>
      <c r="FWP2678" s="112"/>
      <c r="FWQ2678" s="112"/>
      <c r="FWR2678" s="112"/>
      <c r="FWS2678" s="112"/>
      <c r="FWT2678" s="112"/>
      <c r="FWU2678" s="112"/>
      <c r="FWV2678" s="112"/>
      <c r="FWW2678" s="112"/>
      <c r="FWX2678" s="112"/>
      <c r="FWY2678" s="112"/>
      <c r="FWZ2678" s="112"/>
      <c r="FXA2678" s="112"/>
      <c r="FXB2678" s="112"/>
      <c r="FXC2678" s="112"/>
      <c r="FXD2678" s="112"/>
      <c r="FXE2678" s="112"/>
      <c r="FXF2678" s="112"/>
      <c r="FXG2678" s="112"/>
      <c r="FXH2678" s="112"/>
      <c r="FXI2678" s="112"/>
      <c r="FXJ2678" s="112"/>
      <c r="FXK2678" s="112"/>
      <c r="FXL2678" s="112"/>
      <c r="FXM2678" s="112"/>
      <c r="FXN2678" s="112"/>
      <c r="FXO2678" s="112"/>
      <c r="FXP2678" s="112"/>
      <c r="FXQ2678" s="112"/>
      <c r="FXR2678" s="112"/>
      <c r="FXS2678" s="112"/>
      <c r="FXT2678" s="112"/>
      <c r="FXU2678" s="112"/>
      <c r="FXV2678" s="112"/>
      <c r="FXW2678" s="112"/>
      <c r="FXX2678" s="112"/>
      <c r="FXY2678" s="112"/>
      <c r="FXZ2678" s="112"/>
      <c r="FYA2678" s="112"/>
      <c r="FYB2678" s="112"/>
      <c r="FYC2678" s="112"/>
      <c r="FYD2678" s="112"/>
      <c r="FYE2678" s="112"/>
      <c r="FYF2678" s="112"/>
      <c r="FYG2678" s="112"/>
      <c r="FYH2678" s="112"/>
      <c r="FYI2678" s="112"/>
      <c r="FYJ2678" s="112"/>
      <c r="FYK2678" s="112"/>
      <c r="FYL2678" s="112"/>
      <c r="FYM2678" s="112"/>
      <c r="FYN2678" s="112"/>
      <c r="FYO2678" s="112"/>
      <c r="FYP2678" s="112"/>
      <c r="FYQ2678" s="112"/>
      <c r="FYR2678" s="112"/>
      <c r="FYS2678" s="112"/>
      <c r="FYT2678" s="112"/>
      <c r="FYU2678" s="112"/>
      <c r="FYV2678" s="112"/>
      <c r="FYW2678" s="112"/>
      <c r="FYX2678" s="112"/>
      <c r="FYY2678" s="112"/>
      <c r="FYZ2678" s="112"/>
      <c r="FZA2678" s="112"/>
      <c r="FZB2678" s="112"/>
      <c r="FZC2678" s="112"/>
      <c r="FZD2678" s="112"/>
      <c r="FZE2678" s="112"/>
      <c r="FZF2678" s="112"/>
      <c r="FZG2678" s="112"/>
      <c r="FZH2678" s="112"/>
      <c r="FZI2678" s="112"/>
      <c r="FZJ2678" s="112"/>
      <c r="FZK2678" s="112"/>
      <c r="FZL2678" s="112"/>
      <c r="FZM2678" s="112"/>
      <c r="FZN2678" s="112"/>
      <c r="FZO2678" s="112"/>
      <c r="FZP2678" s="112"/>
      <c r="FZQ2678" s="112"/>
      <c r="FZR2678" s="112"/>
      <c r="FZS2678" s="112"/>
      <c r="FZT2678" s="112"/>
      <c r="FZU2678" s="112"/>
      <c r="FZV2678" s="112"/>
      <c r="FZW2678" s="112"/>
      <c r="FZX2678" s="112"/>
      <c r="FZY2678" s="112"/>
      <c r="FZZ2678" s="112"/>
      <c r="GAA2678" s="112"/>
      <c r="GAB2678" s="112"/>
      <c r="GAC2678" s="112"/>
      <c r="GAD2678" s="112"/>
      <c r="GAE2678" s="112"/>
      <c r="GAF2678" s="112"/>
      <c r="GAG2678" s="112"/>
      <c r="GAH2678" s="112"/>
      <c r="GAI2678" s="112"/>
      <c r="GAJ2678" s="112"/>
      <c r="GAK2678" s="112"/>
      <c r="GAL2678" s="112"/>
      <c r="GAM2678" s="112"/>
      <c r="GAN2678" s="112"/>
      <c r="GAO2678" s="112"/>
      <c r="GAP2678" s="112"/>
      <c r="GAQ2678" s="112"/>
      <c r="GAR2678" s="112"/>
      <c r="GAS2678" s="112"/>
      <c r="GAT2678" s="112"/>
      <c r="GAU2678" s="112"/>
      <c r="GAV2678" s="112"/>
      <c r="GAW2678" s="112"/>
      <c r="GAX2678" s="112"/>
      <c r="GAY2678" s="112"/>
      <c r="GAZ2678" s="112"/>
      <c r="GBA2678" s="112"/>
      <c r="GBB2678" s="112"/>
      <c r="GBC2678" s="112"/>
      <c r="GBD2678" s="112"/>
      <c r="GBE2678" s="112"/>
      <c r="GBF2678" s="112"/>
      <c r="GBG2678" s="112"/>
      <c r="GBH2678" s="112"/>
      <c r="GBI2678" s="112"/>
      <c r="GBJ2678" s="112"/>
      <c r="GBK2678" s="112"/>
      <c r="GBL2678" s="112"/>
      <c r="GBM2678" s="112"/>
      <c r="GBN2678" s="112"/>
      <c r="GBO2678" s="112"/>
      <c r="GBP2678" s="112"/>
      <c r="GBQ2678" s="112"/>
      <c r="GBR2678" s="112"/>
      <c r="GBS2678" s="112"/>
      <c r="GBT2678" s="112"/>
      <c r="GBU2678" s="112"/>
      <c r="GBV2678" s="112"/>
      <c r="GBW2678" s="112"/>
      <c r="GBX2678" s="112"/>
      <c r="GBY2678" s="112"/>
      <c r="GBZ2678" s="112"/>
      <c r="GCA2678" s="112"/>
      <c r="GCB2678" s="112"/>
      <c r="GCC2678" s="112"/>
      <c r="GCD2678" s="112"/>
      <c r="GCE2678" s="112"/>
      <c r="GCF2678" s="112"/>
      <c r="GCG2678" s="112"/>
      <c r="GCH2678" s="112"/>
      <c r="GCI2678" s="112"/>
      <c r="GCJ2678" s="112"/>
      <c r="GCK2678" s="112"/>
      <c r="GCL2678" s="112"/>
      <c r="GCM2678" s="112"/>
      <c r="GCN2678" s="112"/>
      <c r="GCO2678" s="112"/>
      <c r="GCP2678" s="112"/>
      <c r="GCQ2678" s="112"/>
      <c r="GCR2678" s="112"/>
      <c r="GCS2678" s="112"/>
      <c r="GCT2678" s="112"/>
      <c r="GCU2678" s="112"/>
      <c r="GCV2678" s="112"/>
      <c r="GCW2678" s="112"/>
      <c r="GCX2678" s="112"/>
      <c r="GCY2678" s="112"/>
      <c r="GCZ2678" s="112"/>
      <c r="GDA2678" s="112"/>
      <c r="GDB2678" s="112"/>
      <c r="GDC2678" s="112"/>
      <c r="GDD2678" s="112"/>
      <c r="GDE2678" s="112"/>
      <c r="GDF2678" s="112"/>
      <c r="GDG2678" s="112"/>
      <c r="GDH2678" s="112"/>
      <c r="GDI2678" s="112"/>
      <c r="GDJ2678" s="112"/>
      <c r="GDK2678" s="112"/>
      <c r="GDL2678" s="112"/>
      <c r="GDM2678" s="112"/>
      <c r="GDN2678" s="112"/>
      <c r="GDO2678" s="112"/>
      <c r="GDP2678" s="112"/>
      <c r="GDQ2678" s="112"/>
      <c r="GDR2678" s="112"/>
      <c r="GDS2678" s="112"/>
      <c r="GDT2678" s="112"/>
      <c r="GDU2678" s="112"/>
      <c r="GDV2678" s="112"/>
      <c r="GDW2678" s="112"/>
      <c r="GDX2678" s="112"/>
      <c r="GDY2678" s="112"/>
      <c r="GDZ2678" s="112"/>
      <c r="GEA2678" s="112"/>
      <c r="GEB2678" s="112"/>
      <c r="GEC2678" s="112"/>
      <c r="GED2678" s="112"/>
      <c r="GEE2678" s="112"/>
      <c r="GEF2678" s="112"/>
      <c r="GEG2678" s="112"/>
      <c r="GEH2678" s="112"/>
      <c r="GEI2678" s="112"/>
      <c r="GEJ2678" s="112"/>
      <c r="GEK2678" s="112"/>
      <c r="GEL2678" s="112"/>
      <c r="GEM2678" s="112"/>
      <c r="GEN2678" s="112"/>
      <c r="GEO2678" s="112"/>
      <c r="GEP2678" s="112"/>
      <c r="GEQ2678" s="112"/>
      <c r="GER2678" s="112"/>
      <c r="GES2678" s="112"/>
      <c r="GET2678" s="112"/>
      <c r="GEU2678" s="112"/>
      <c r="GEV2678" s="112"/>
      <c r="GEW2678" s="112"/>
      <c r="GEX2678" s="112"/>
      <c r="GEY2678" s="112"/>
      <c r="GEZ2678" s="112"/>
      <c r="GFA2678" s="112"/>
      <c r="GFB2678" s="112"/>
      <c r="GFC2678" s="112"/>
      <c r="GFD2678" s="112"/>
      <c r="GFE2678" s="112"/>
      <c r="GFF2678" s="112"/>
      <c r="GFG2678" s="112"/>
      <c r="GFH2678" s="112"/>
      <c r="GFI2678" s="112"/>
      <c r="GFJ2678" s="112"/>
      <c r="GFK2678" s="112"/>
      <c r="GFL2678" s="112"/>
      <c r="GFM2678" s="112"/>
      <c r="GFN2678" s="112"/>
      <c r="GFO2678" s="112"/>
      <c r="GFP2678" s="112"/>
      <c r="GFQ2678" s="112"/>
      <c r="GFR2678" s="112"/>
      <c r="GFS2678" s="112"/>
      <c r="GFT2678" s="112"/>
      <c r="GFU2678" s="112"/>
      <c r="GFV2678" s="112"/>
      <c r="GFW2678" s="112"/>
      <c r="GFX2678" s="112"/>
      <c r="GFY2678" s="112"/>
      <c r="GFZ2678" s="112"/>
      <c r="GGA2678" s="112"/>
      <c r="GGB2678" s="112"/>
      <c r="GGC2678" s="112"/>
      <c r="GGD2678" s="112"/>
      <c r="GGE2678" s="112"/>
      <c r="GGF2678" s="112"/>
      <c r="GGG2678" s="112"/>
      <c r="GGH2678" s="112"/>
      <c r="GGI2678" s="112"/>
      <c r="GGJ2678" s="112"/>
      <c r="GGK2678" s="112"/>
      <c r="GGL2678" s="112"/>
      <c r="GGM2678" s="112"/>
      <c r="GGN2678" s="112"/>
      <c r="GGO2678" s="112"/>
      <c r="GGP2678" s="112"/>
      <c r="GGQ2678" s="112"/>
      <c r="GGR2678" s="112"/>
      <c r="GGS2678" s="112"/>
      <c r="GGT2678" s="112"/>
      <c r="GGU2678" s="112"/>
      <c r="GGV2678" s="112"/>
      <c r="GGW2678" s="112"/>
      <c r="GGX2678" s="112"/>
      <c r="GGY2678" s="112"/>
      <c r="GGZ2678" s="112"/>
      <c r="GHA2678" s="112"/>
      <c r="GHB2678" s="112"/>
      <c r="GHC2678" s="112"/>
      <c r="GHD2678" s="112"/>
      <c r="GHE2678" s="112"/>
      <c r="GHF2678" s="112"/>
      <c r="GHG2678" s="112"/>
      <c r="GHH2678" s="112"/>
      <c r="GHI2678" s="112"/>
      <c r="GHJ2678" s="112"/>
      <c r="GHK2678" s="112"/>
      <c r="GHL2678" s="112"/>
      <c r="GHM2678" s="112"/>
      <c r="GHN2678" s="112"/>
      <c r="GHO2678" s="112"/>
      <c r="GHP2678" s="112"/>
      <c r="GHQ2678" s="112"/>
      <c r="GHR2678" s="112"/>
      <c r="GHS2678" s="112"/>
      <c r="GHT2678" s="112"/>
      <c r="GHU2678" s="112"/>
      <c r="GHV2678" s="112"/>
      <c r="GHW2678" s="112"/>
      <c r="GHX2678" s="112"/>
      <c r="GHY2678" s="112"/>
      <c r="GHZ2678" s="112"/>
      <c r="GIA2678" s="112"/>
      <c r="GIB2678" s="112"/>
      <c r="GIC2678" s="112"/>
      <c r="GID2678" s="112"/>
      <c r="GIE2678" s="112"/>
      <c r="GIF2678" s="112"/>
      <c r="GIG2678" s="112"/>
      <c r="GIH2678" s="112"/>
      <c r="GII2678" s="112"/>
      <c r="GIJ2678" s="112"/>
      <c r="GIK2678" s="112"/>
      <c r="GIL2678" s="112"/>
      <c r="GIM2678" s="112"/>
      <c r="GIN2678" s="112"/>
      <c r="GIO2678" s="112"/>
      <c r="GIP2678" s="112"/>
      <c r="GIQ2678" s="112"/>
      <c r="GIR2678" s="112"/>
      <c r="GIS2678" s="112"/>
      <c r="GIT2678" s="112"/>
      <c r="GIU2678" s="112"/>
      <c r="GIV2678" s="112"/>
      <c r="GIW2678" s="112"/>
      <c r="GIX2678" s="112"/>
      <c r="GIY2678" s="112"/>
      <c r="GIZ2678" s="112"/>
      <c r="GJA2678" s="112"/>
      <c r="GJB2678" s="112"/>
      <c r="GJC2678" s="112"/>
      <c r="GJD2678" s="112"/>
      <c r="GJE2678" s="112"/>
      <c r="GJF2678" s="112"/>
      <c r="GJG2678" s="112"/>
      <c r="GJH2678" s="112"/>
      <c r="GJI2678" s="112"/>
      <c r="GJJ2678" s="112"/>
      <c r="GJK2678" s="112"/>
      <c r="GJL2678" s="112"/>
      <c r="GJM2678" s="112"/>
      <c r="GJN2678" s="112"/>
      <c r="GJO2678" s="112"/>
      <c r="GJP2678" s="112"/>
      <c r="GJQ2678" s="112"/>
      <c r="GJR2678" s="112"/>
      <c r="GJS2678" s="112"/>
      <c r="GJT2678" s="112"/>
      <c r="GJU2678" s="112"/>
      <c r="GJV2678" s="112"/>
      <c r="GJW2678" s="112"/>
      <c r="GJX2678" s="112"/>
      <c r="GJY2678" s="112"/>
      <c r="GJZ2678" s="112"/>
      <c r="GKA2678" s="112"/>
      <c r="GKB2678" s="112"/>
      <c r="GKC2678" s="112"/>
      <c r="GKD2678" s="112"/>
      <c r="GKE2678" s="112"/>
      <c r="GKF2678" s="112"/>
      <c r="GKG2678" s="112"/>
      <c r="GKH2678" s="112"/>
      <c r="GKI2678" s="112"/>
      <c r="GKJ2678" s="112"/>
      <c r="GKK2678" s="112"/>
      <c r="GKL2678" s="112"/>
      <c r="GKM2678" s="112"/>
      <c r="GKN2678" s="112"/>
      <c r="GKO2678" s="112"/>
      <c r="GKP2678" s="112"/>
      <c r="GKQ2678" s="112"/>
      <c r="GKR2678" s="112"/>
      <c r="GKS2678" s="112"/>
      <c r="GKT2678" s="112"/>
      <c r="GKU2678" s="112"/>
      <c r="GKV2678" s="112"/>
      <c r="GKW2678" s="112"/>
      <c r="GKX2678" s="112"/>
      <c r="GKY2678" s="112"/>
      <c r="GKZ2678" s="112"/>
      <c r="GLA2678" s="112"/>
      <c r="GLB2678" s="112"/>
      <c r="GLC2678" s="112"/>
      <c r="GLD2678" s="112"/>
      <c r="GLE2678" s="112"/>
      <c r="GLF2678" s="112"/>
      <c r="GLG2678" s="112"/>
      <c r="GLH2678" s="112"/>
      <c r="GLI2678" s="112"/>
      <c r="GLJ2678" s="112"/>
      <c r="GLK2678" s="112"/>
      <c r="GLL2678" s="112"/>
      <c r="GLM2678" s="112"/>
      <c r="GLN2678" s="112"/>
      <c r="GLO2678" s="112"/>
      <c r="GLP2678" s="112"/>
      <c r="GLQ2678" s="112"/>
      <c r="GLR2678" s="112"/>
      <c r="GLS2678" s="112"/>
      <c r="GLT2678" s="112"/>
      <c r="GLU2678" s="112"/>
      <c r="GLV2678" s="112"/>
      <c r="GLW2678" s="112"/>
      <c r="GLX2678" s="112"/>
      <c r="GLY2678" s="112"/>
      <c r="GLZ2678" s="112"/>
      <c r="GMA2678" s="112"/>
      <c r="GMB2678" s="112"/>
      <c r="GMC2678" s="112"/>
      <c r="GMD2678" s="112"/>
      <c r="GME2678" s="112"/>
      <c r="GMF2678" s="112"/>
      <c r="GMG2678" s="112"/>
      <c r="GMH2678" s="112"/>
      <c r="GMI2678" s="112"/>
      <c r="GMJ2678" s="112"/>
      <c r="GMK2678" s="112"/>
      <c r="GML2678" s="112"/>
      <c r="GMM2678" s="112"/>
      <c r="GMN2678" s="112"/>
      <c r="GMO2678" s="112"/>
      <c r="GMP2678" s="112"/>
      <c r="GMQ2678" s="112"/>
      <c r="GMR2678" s="112"/>
      <c r="GMS2678" s="112"/>
      <c r="GMT2678" s="112"/>
      <c r="GMU2678" s="112"/>
      <c r="GMV2678" s="112"/>
      <c r="GMW2678" s="112"/>
      <c r="GMX2678" s="112"/>
      <c r="GMY2678" s="112"/>
      <c r="GMZ2678" s="112"/>
      <c r="GNA2678" s="112"/>
      <c r="GNB2678" s="112"/>
      <c r="GNC2678" s="112"/>
      <c r="GND2678" s="112"/>
      <c r="GNE2678" s="112"/>
      <c r="GNF2678" s="112"/>
      <c r="GNG2678" s="112"/>
      <c r="GNH2678" s="112"/>
      <c r="GNI2678" s="112"/>
      <c r="GNJ2678" s="112"/>
      <c r="GNK2678" s="112"/>
      <c r="GNL2678" s="112"/>
      <c r="GNM2678" s="112"/>
      <c r="GNN2678" s="112"/>
      <c r="GNO2678" s="112"/>
      <c r="GNP2678" s="112"/>
      <c r="GNQ2678" s="112"/>
      <c r="GNR2678" s="112"/>
      <c r="GNS2678" s="112"/>
      <c r="GNT2678" s="112"/>
      <c r="GNU2678" s="112"/>
      <c r="GNV2678" s="112"/>
      <c r="GNW2678" s="112"/>
      <c r="GNX2678" s="112"/>
      <c r="GNY2678" s="112"/>
      <c r="GNZ2678" s="112"/>
      <c r="GOA2678" s="112"/>
      <c r="GOB2678" s="112"/>
      <c r="GOC2678" s="112"/>
      <c r="GOD2678" s="112"/>
      <c r="GOE2678" s="112"/>
      <c r="GOF2678" s="112"/>
      <c r="GOG2678" s="112"/>
      <c r="GOH2678" s="112"/>
      <c r="GOI2678" s="112"/>
      <c r="GOJ2678" s="112"/>
      <c r="GOK2678" s="112"/>
      <c r="GOL2678" s="112"/>
      <c r="GOM2678" s="112"/>
      <c r="GON2678" s="112"/>
      <c r="GOO2678" s="112"/>
      <c r="GOP2678" s="112"/>
      <c r="GOQ2678" s="112"/>
      <c r="GOR2678" s="112"/>
      <c r="GOS2678" s="112"/>
      <c r="GOT2678" s="112"/>
      <c r="GOU2678" s="112"/>
      <c r="GOV2678" s="112"/>
      <c r="GOW2678" s="112"/>
      <c r="GOX2678" s="112"/>
      <c r="GOY2678" s="112"/>
      <c r="GOZ2678" s="112"/>
      <c r="GPA2678" s="112"/>
      <c r="GPB2678" s="112"/>
      <c r="GPC2678" s="112"/>
      <c r="GPD2678" s="112"/>
      <c r="GPE2678" s="112"/>
      <c r="GPF2678" s="112"/>
      <c r="GPG2678" s="112"/>
      <c r="GPH2678" s="112"/>
      <c r="GPI2678" s="112"/>
      <c r="GPJ2678" s="112"/>
      <c r="GPK2678" s="112"/>
      <c r="GPL2678" s="112"/>
      <c r="GPM2678" s="112"/>
      <c r="GPN2678" s="112"/>
      <c r="GPO2678" s="112"/>
      <c r="GPP2678" s="112"/>
      <c r="GPQ2678" s="112"/>
      <c r="GPR2678" s="112"/>
      <c r="GPS2678" s="112"/>
      <c r="GPT2678" s="112"/>
      <c r="GPU2678" s="112"/>
      <c r="GPV2678" s="112"/>
      <c r="GPW2678" s="112"/>
      <c r="GPX2678" s="112"/>
      <c r="GPY2678" s="112"/>
      <c r="GPZ2678" s="112"/>
      <c r="GQA2678" s="112"/>
      <c r="GQB2678" s="112"/>
      <c r="GQC2678" s="112"/>
      <c r="GQD2678" s="112"/>
      <c r="GQE2678" s="112"/>
      <c r="GQF2678" s="112"/>
      <c r="GQG2678" s="112"/>
      <c r="GQH2678" s="112"/>
      <c r="GQI2678" s="112"/>
      <c r="GQJ2678" s="112"/>
      <c r="GQK2678" s="112"/>
      <c r="GQL2678" s="112"/>
      <c r="GQM2678" s="112"/>
      <c r="GQN2678" s="112"/>
      <c r="GQO2678" s="112"/>
      <c r="GQP2678" s="112"/>
      <c r="GQQ2678" s="112"/>
      <c r="GQR2678" s="112"/>
      <c r="GQS2678" s="112"/>
      <c r="GQT2678" s="112"/>
      <c r="GQU2678" s="112"/>
      <c r="GQV2678" s="112"/>
      <c r="GQW2678" s="112"/>
      <c r="GQX2678" s="112"/>
      <c r="GQY2678" s="112"/>
      <c r="GQZ2678" s="112"/>
      <c r="GRA2678" s="112"/>
      <c r="GRB2678" s="112"/>
      <c r="GRC2678" s="112"/>
      <c r="GRD2678" s="112"/>
      <c r="GRE2678" s="112"/>
      <c r="GRF2678" s="112"/>
      <c r="GRG2678" s="112"/>
      <c r="GRH2678" s="112"/>
      <c r="GRI2678" s="112"/>
      <c r="GRJ2678" s="112"/>
      <c r="GRK2678" s="112"/>
      <c r="GRL2678" s="112"/>
      <c r="GRM2678" s="112"/>
      <c r="GRN2678" s="112"/>
      <c r="GRO2678" s="112"/>
      <c r="GRP2678" s="112"/>
      <c r="GRQ2678" s="112"/>
      <c r="GRR2678" s="112"/>
      <c r="GRS2678" s="112"/>
      <c r="GRT2678" s="112"/>
      <c r="GRU2678" s="112"/>
      <c r="GRV2678" s="112"/>
      <c r="GRW2678" s="112"/>
      <c r="GRX2678" s="112"/>
      <c r="GRY2678" s="112"/>
      <c r="GRZ2678" s="112"/>
      <c r="GSA2678" s="112"/>
      <c r="GSB2678" s="112"/>
      <c r="GSC2678" s="112"/>
      <c r="GSD2678" s="112"/>
      <c r="GSE2678" s="112"/>
      <c r="GSF2678" s="112"/>
      <c r="GSG2678" s="112"/>
      <c r="GSH2678" s="112"/>
      <c r="GSI2678" s="112"/>
      <c r="GSJ2678" s="112"/>
      <c r="GSK2678" s="112"/>
      <c r="GSL2678" s="112"/>
      <c r="GSM2678" s="112"/>
      <c r="GSN2678" s="112"/>
      <c r="GSO2678" s="112"/>
      <c r="GSP2678" s="112"/>
      <c r="GSQ2678" s="112"/>
      <c r="GSR2678" s="112"/>
      <c r="GSS2678" s="112"/>
      <c r="GST2678" s="112"/>
      <c r="GSU2678" s="112"/>
      <c r="GSV2678" s="112"/>
      <c r="GSW2678" s="112"/>
      <c r="GSX2678" s="112"/>
      <c r="GSY2678" s="112"/>
      <c r="GSZ2678" s="112"/>
      <c r="GTA2678" s="112"/>
      <c r="GTB2678" s="112"/>
      <c r="GTC2678" s="112"/>
      <c r="GTD2678" s="112"/>
      <c r="GTE2678" s="112"/>
      <c r="GTF2678" s="112"/>
      <c r="GTG2678" s="112"/>
      <c r="GTH2678" s="112"/>
      <c r="GTI2678" s="112"/>
      <c r="GTJ2678" s="112"/>
      <c r="GTK2678" s="112"/>
      <c r="GTL2678" s="112"/>
      <c r="GTM2678" s="112"/>
      <c r="GTN2678" s="112"/>
      <c r="GTO2678" s="112"/>
      <c r="GTP2678" s="112"/>
      <c r="GTQ2678" s="112"/>
      <c r="GTR2678" s="112"/>
      <c r="GTS2678" s="112"/>
      <c r="GTT2678" s="112"/>
      <c r="GTU2678" s="112"/>
      <c r="GTV2678" s="112"/>
      <c r="GTW2678" s="112"/>
      <c r="GTX2678" s="112"/>
      <c r="GTY2678" s="112"/>
      <c r="GTZ2678" s="112"/>
      <c r="GUA2678" s="112"/>
      <c r="GUB2678" s="112"/>
      <c r="GUC2678" s="112"/>
      <c r="GUD2678" s="112"/>
      <c r="GUE2678" s="112"/>
      <c r="GUF2678" s="112"/>
      <c r="GUG2678" s="112"/>
      <c r="GUH2678" s="112"/>
      <c r="GUI2678" s="112"/>
      <c r="GUJ2678" s="112"/>
      <c r="GUK2678" s="112"/>
      <c r="GUL2678" s="112"/>
      <c r="GUM2678" s="112"/>
      <c r="GUN2678" s="112"/>
      <c r="GUO2678" s="112"/>
      <c r="GUP2678" s="112"/>
      <c r="GUQ2678" s="112"/>
      <c r="GUR2678" s="112"/>
      <c r="GUS2678" s="112"/>
      <c r="GUT2678" s="112"/>
      <c r="GUU2678" s="112"/>
      <c r="GUV2678" s="112"/>
      <c r="GUW2678" s="112"/>
      <c r="GUX2678" s="112"/>
      <c r="GUY2678" s="112"/>
      <c r="GUZ2678" s="112"/>
      <c r="GVA2678" s="112"/>
      <c r="GVB2678" s="112"/>
      <c r="GVC2678" s="112"/>
      <c r="GVD2678" s="112"/>
      <c r="GVE2678" s="112"/>
      <c r="GVF2678" s="112"/>
      <c r="GVG2678" s="112"/>
      <c r="GVH2678" s="112"/>
      <c r="GVI2678" s="112"/>
      <c r="GVJ2678" s="112"/>
      <c r="GVK2678" s="112"/>
      <c r="GVL2678" s="112"/>
      <c r="GVM2678" s="112"/>
      <c r="GVN2678" s="112"/>
      <c r="GVO2678" s="112"/>
      <c r="GVP2678" s="112"/>
      <c r="GVQ2678" s="112"/>
      <c r="GVR2678" s="112"/>
      <c r="GVS2678" s="112"/>
      <c r="GVT2678" s="112"/>
      <c r="GVU2678" s="112"/>
      <c r="GVV2678" s="112"/>
      <c r="GVW2678" s="112"/>
      <c r="GVX2678" s="112"/>
      <c r="GVY2678" s="112"/>
      <c r="GVZ2678" s="112"/>
      <c r="GWA2678" s="112"/>
      <c r="GWB2678" s="112"/>
      <c r="GWC2678" s="112"/>
      <c r="GWD2678" s="112"/>
      <c r="GWE2678" s="112"/>
      <c r="GWF2678" s="112"/>
      <c r="GWG2678" s="112"/>
      <c r="GWH2678" s="112"/>
      <c r="GWI2678" s="112"/>
      <c r="GWJ2678" s="112"/>
      <c r="GWK2678" s="112"/>
      <c r="GWL2678" s="112"/>
      <c r="GWM2678" s="112"/>
      <c r="GWN2678" s="112"/>
      <c r="GWO2678" s="112"/>
      <c r="GWP2678" s="112"/>
      <c r="GWQ2678" s="112"/>
      <c r="GWR2678" s="112"/>
      <c r="GWS2678" s="112"/>
      <c r="GWT2678" s="112"/>
      <c r="GWU2678" s="112"/>
      <c r="GWV2678" s="112"/>
      <c r="GWW2678" s="112"/>
      <c r="GWX2678" s="112"/>
      <c r="GWY2678" s="112"/>
      <c r="GWZ2678" s="112"/>
      <c r="GXA2678" s="112"/>
      <c r="GXB2678" s="112"/>
      <c r="GXC2678" s="112"/>
      <c r="GXD2678" s="112"/>
      <c r="GXE2678" s="112"/>
      <c r="GXF2678" s="112"/>
      <c r="GXG2678" s="112"/>
      <c r="GXH2678" s="112"/>
      <c r="GXI2678" s="112"/>
      <c r="GXJ2678" s="112"/>
      <c r="GXK2678" s="112"/>
      <c r="GXL2678" s="112"/>
      <c r="GXM2678" s="112"/>
      <c r="GXN2678" s="112"/>
      <c r="GXO2678" s="112"/>
      <c r="GXP2678" s="112"/>
      <c r="GXQ2678" s="112"/>
      <c r="GXR2678" s="112"/>
      <c r="GXS2678" s="112"/>
      <c r="GXT2678" s="112"/>
      <c r="GXU2678" s="112"/>
      <c r="GXV2678" s="112"/>
      <c r="GXW2678" s="112"/>
      <c r="GXX2678" s="112"/>
      <c r="GXY2678" s="112"/>
      <c r="GXZ2678" s="112"/>
      <c r="GYA2678" s="112"/>
      <c r="GYB2678" s="112"/>
      <c r="GYC2678" s="112"/>
      <c r="GYD2678" s="112"/>
      <c r="GYE2678" s="112"/>
      <c r="GYF2678" s="112"/>
      <c r="GYG2678" s="112"/>
      <c r="GYH2678" s="112"/>
      <c r="GYI2678" s="112"/>
      <c r="GYJ2678" s="112"/>
      <c r="GYK2678" s="112"/>
      <c r="GYL2678" s="112"/>
      <c r="GYM2678" s="112"/>
      <c r="GYN2678" s="112"/>
      <c r="GYO2678" s="112"/>
      <c r="GYP2678" s="112"/>
      <c r="GYQ2678" s="112"/>
      <c r="GYR2678" s="112"/>
      <c r="GYS2678" s="112"/>
      <c r="GYT2678" s="112"/>
      <c r="GYU2678" s="112"/>
      <c r="GYV2678" s="112"/>
      <c r="GYW2678" s="112"/>
      <c r="GYX2678" s="112"/>
      <c r="GYY2678" s="112"/>
      <c r="GYZ2678" s="112"/>
      <c r="GZA2678" s="112"/>
      <c r="GZB2678" s="112"/>
      <c r="GZC2678" s="112"/>
      <c r="GZD2678" s="112"/>
      <c r="GZE2678" s="112"/>
      <c r="GZF2678" s="112"/>
      <c r="GZG2678" s="112"/>
      <c r="GZH2678" s="112"/>
      <c r="GZI2678" s="112"/>
      <c r="GZJ2678" s="112"/>
      <c r="GZK2678" s="112"/>
      <c r="GZL2678" s="112"/>
      <c r="GZM2678" s="112"/>
      <c r="GZN2678" s="112"/>
      <c r="GZO2678" s="112"/>
      <c r="GZP2678" s="112"/>
      <c r="GZQ2678" s="112"/>
      <c r="GZR2678" s="112"/>
      <c r="GZS2678" s="112"/>
      <c r="GZT2678" s="112"/>
      <c r="GZU2678" s="112"/>
      <c r="GZV2678" s="112"/>
      <c r="GZW2678" s="112"/>
      <c r="GZX2678" s="112"/>
      <c r="GZY2678" s="112"/>
      <c r="GZZ2678" s="112"/>
      <c r="HAA2678" s="112"/>
      <c r="HAB2678" s="112"/>
      <c r="HAC2678" s="112"/>
      <c r="HAD2678" s="112"/>
      <c r="HAE2678" s="112"/>
      <c r="HAF2678" s="112"/>
      <c r="HAG2678" s="112"/>
      <c r="HAH2678" s="112"/>
      <c r="HAI2678" s="112"/>
      <c r="HAJ2678" s="112"/>
      <c r="HAK2678" s="112"/>
      <c r="HAL2678" s="112"/>
      <c r="HAM2678" s="112"/>
      <c r="HAN2678" s="112"/>
      <c r="HAO2678" s="112"/>
      <c r="HAP2678" s="112"/>
      <c r="HAQ2678" s="112"/>
      <c r="HAR2678" s="112"/>
      <c r="HAS2678" s="112"/>
      <c r="HAT2678" s="112"/>
      <c r="HAU2678" s="112"/>
      <c r="HAV2678" s="112"/>
      <c r="HAW2678" s="112"/>
      <c r="HAX2678" s="112"/>
      <c r="HAY2678" s="112"/>
      <c r="HAZ2678" s="112"/>
      <c r="HBA2678" s="112"/>
      <c r="HBB2678" s="112"/>
      <c r="HBC2678" s="112"/>
      <c r="HBD2678" s="112"/>
      <c r="HBE2678" s="112"/>
      <c r="HBF2678" s="112"/>
      <c r="HBG2678" s="112"/>
      <c r="HBH2678" s="112"/>
      <c r="HBI2678" s="112"/>
      <c r="HBJ2678" s="112"/>
      <c r="HBK2678" s="112"/>
      <c r="HBL2678" s="112"/>
      <c r="HBM2678" s="112"/>
      <c r="HBN2678" s="112"/>
      <c r="HBO2678" s="112"/>
      <c r="HBP2678" s="112"/>
      <c r="HBQ2678" s="112"/>
      <c r="HBR2678" s="112"/>
      <c r="HBS2678" s="112"/>
      <c r="HBT2678" s="112"/>
      <c r="HBU2678" s="112"/>
      <c r="HBV2678" s="112"/>
      <c r="HBW2678" s="112"/>
      <c r="HBX2678" s="112"/>
      <c r="HBY2678" s="112"/>
      <c r="HBZ2678" s="112"/>
      <c r="HCA2678" s="112"/>
      <c r="HCB2678" s="112"/>
      <c r="HCC2678" s="112"/>
      <c r="HCD2678" s="112"/>
      <c r="HCE2678" s="112"/>
      <c r="HCF2678" s="112"/>
      <c r="HCG2678" s="112"/>
      <c r="HCH2678" s="112"/>
      <c r="HCI2678" s="112"/>
      <c r="HCJ2678" s="112"/>
      <c r="HCK2678" s="112"/>
      <c r="HCL2678" s="112"/>
      <c r="HCM2678" s="112"/>
      <c r="HCN2678" s="112"/>
      <c r="HCO2678" s="112"/>
      <c r="HCP2678" s="112"/>
      <c r="HCQ2678" s="112"/>
      <c r="HCR2678" s="112"/>
      <c r="HCS2678" s="112"/>
      <c r="HCT2678" s="112"/>
      <c r="HCU2678" s="112"/>
      <c r="HCV2678" s="112"/>
      <c r="HCW2678" s="112"/>
      <c r="HCX2678" s="112"/>
      <c r="HCY2678" s="112"/>
      <c r="HCZ2678" s="112"/>
      <c r="HDA2678" s="112"/>
      <c r="HDB2678" s="112"/>
      <c r="HDC2678" s="112"/>
      <c r="HDD2678" s="112"/>
      <c r="HDE2678" s="112"/>
      <c r="HDF2678" s="112"/>
      <c r="HDG2678" s="112"/>
      <c r="HDH2678" s="112"/>
      <c r="HDI2678" s="112"/>
      <c r="HDJ2678" s="112"/>
      <c r="HDK2678" s="112"/>
      <c r="HDL2678" s="112"/>
      <c r="HDM2678" s="112"/>
      <c r="HDN2678" s="112"/>
      <c r="HDO2678" s="112"/>
      <c r="HDP2678" s="112"/>
      <c r="HDQ2678" s="112"/>
      <c r="HDR2678" s="112"/>
      <c r="HDS2678" s="112"/>
      <c r="HDT2678" s="112"/>
      <c r="HDU2678" s="112"/>
      <c r="HDV2678" s="112"/>
      <c r="HDW2678" s="112"/>
      <c r="HDX2678" s="112"/>
      <c r="HDY2678" s="112"/>
      <c r="HDZ2678" s="112"/>
      <c r="HEA2678" s="112"/>
      <c r="HEB2678" s="112"/>
      <c r="HEC2678" s="112"/>
      <c r="HED2678" s="112"/>
      <c r="HEE2678" s="112"/>
      <c r="HEF2678" s="112"/>
      <c r="HEG2678" s="112"/>
      <c r="HEH2678" s="112"/>
      <c r="HEI2678" s="112"/>
      <c r="HEJ2678" s="112"/>
      <c r="HEK2678" s="112"/>
      <c r="HEL2678" s="112"/>
      <c r="HEM2678" s="112"/>
      <c r="HEN2678" s="112"/>
      <c r="HEO2678" s="112"/>
      <c r="HEP2678" s="112"/>
      <c r="HEQ2678" s="112"/>
      <c r="HER2678" s="112"/>
      <c r="HES2678" s="112"/>
      <c r="HET2678" s="112"/>
      <c r="HEU2678" s="112"/>
      <c r="HEV2678" s="112"/>
      <c r="HEW2678" s="112"/>
      <c r="HEX2678" s="112"/>
      <c r="HEY2678" s="112"/>
      <c r="HEZ2678" s="112"/>
      <c r="HFA2678" s="112"/>
      <c r="HFB2678" s="112"/>
      <c r="HFC2678" s="112"/>
      <c r="HFD2678" s="112"/>
      <c r="HFE2678" s="112"/>
      <c r="HFF2678" s="112"/>
      <c r="HFG2678" s="112"/>
      <c r="HFH2678" s="112"/>
      <c r="HFI2678" s="112"/>
      <c r="HFJ2678" s="112"/>
      <c r="HFK2678" s="112"/>
      <c r="HFL2678" s="112"/>
      <c r="HFM2678" s="112"/>
      <c r="HFN2678" s="112"/>
      <c r="HFO2678" s="112"/>
      <c r="HFP2678" s="112"/>
      <c r="HFQ2678" s="112"/>
      <c r="HFR2678" s="112"/>
      <c r="HFS2678" s="112"/>
      <c r="HFT2678" s="112"/>
      <c r="HFU2678" s="112"/>
      <c r="HFV2678" s="112"/>
      <c r="HFW2678" s="112"/>
      <c r="HFX2678" s="112"/>
      <c r="HFY2678" s="112"/>
      <c r="HFZ2678" s="112"/>
      <c r="HGA2678" s="112"/>
      <c r="HGB2678" s="112"/>
      <c r="HGC2678" s="112"/>
      <c r="HGD2678" s="112"/>
      <c r="HGE2678" s="112"/>
      <c r="HGF2678" s="112"/>
      <c r="HGG2678" s="112"/>
      <c r="HGH2678" s="112"/>
      <c r="HGI2678" s="112"/>
      <c r="HGJ2678" s="112"/>
      <c r="HGK2678" s="112"/>
      <c r="HGL2678" s="112"/>
      <c r="HGM2678" s="112"/>
      <c r="HGN2678" s="112"/>
      <c r="HGO2678" s="112"/>
      <c r="HGP2678" s="112"/>
      <c r="HGQ2678" s="112"/>
      <c r="HGR2678" s="112"/>
      <c r="HGS2678" s="112"/>
      <c r="HGT2678" s="112"/>
      <c r="HGU2678" s="112"/>
      <c r="HGV2678" s="112"/>
      <c r="HGW2678" s="112"/>
      <c r="HGX2678" s="112"/>
      <c r="HGY2678" s="112"/>
      <c r="HGZ2678" s="112"/>
      <c r="HHA2678" s="112"/>
      <c r="HHB2678" s="112"/>
      <c r="HHC2678" s="112"/>
      <c r="HHD2678" s="112"/>
      <c r="HHE2678" s="112"/>
      <c r="HHF2678" s="112"/>
      <c r="HHG2678" s="112"/>
      <c r="HHH2678" s="112"/>
      <c r="HHI2678" s="112"/>
      <c r="HHJ2678" s="112"/>
      <c r="HHK2678" s="112"/>
      <c r="HHL2678" s="112"/>
      <c r="HHM2678" s="112"/>
      <c r="HHN2678" s="112"/>
      <c r="HHO2678" s="112"/>
      <c r="HHP2678" s="112"/>
      <c r="HHQ2678" s="112"/>
      <c r="HHR2678" s="112"/>
      <c r="HHS2678" s="112"/>
      <c r="HHT2678" s="112"/>
      <c r="HHU2678" s="112"/>
      <c r="HHV2678" s="112"/>
      <c r="HHW2678" s="112"/>
      <c r="HHX2678" s="112"/>
      <c r="HHY2678" s="112"/>
      <c r="HHZ2678" s="112"/>
      <c r="HIA2678" s="112"/>
      <c r="HIB2678" s="112"/>
      <c r="HIC2678" s="112"/>
      <c r="HID2678" s="112"/>
      <c r="HIE2678" s="112"/>
      <c r="HIF2678" s="112"/>
      <c r="HIG2678" s="112"/>
      <c r="HIH2678" s="112"/>
      <c r="HII2678" s="112"/>
      <c r="HIJ2678" s="112"/>
      <c r="HIK2678" s="112"/>
      <c r="HIL2678" s="112"/>
      <c r="HIM2678" s="112"/>
      <c r="HIN2678" s="112"/>
      <c r="HIO2678" s="112"/>
      <c r="HIP2678" s="112"/>
      <c r="HIQ2678" s="112"/>
      <c r="HIR2678" s="112"/>
      <c r="HIS2678" s="112"/>
      <c r="HIT2678" s="112"/>
      <c r="HIU2678" s="112"/>
      <c r="HIV2678" s="112"/>
      <c r="HIW2678" s="112"/>
      <c r="HIX2678" s="112"/>
      <c r="HIY2678" s="112"/>
      <c r="HIZ2678" s="112"/>
      <c r="HJA2678" s="112"/>
      <c r="HJB2678" s="112"/>
      <c r="HJC2678" s="112"/>
      <c r="HJD2678" s="112"/>
      <c r="HJE2678" s="112"/>
      <c r="HJF2678" s="112"/>
      <c r="HJG2678" s="112"/>
      <c r="HJH2678" s="112"/>
      <c r="HJI2678" s="112"/>
      <c r="HJJ2678" s="112"/>
      <c r="HJK2678" s="112"/>
      <c r="HJL2678" s="112"/>
      <c r="HJM2678" s="112"/>
      <c r="HJN2678" s="112"/>
      <c r="HJO2678" s="112"/>
      <c r="HJP2678" s="112"/>
      <c r="HJQ2678" s="112"/>
      <c r="HJR2678" s="112"/>
      <c r="HJS2678" s="112"/>
      <c r="HJT2678" s="112"/>
      <c r="HJU2678" s="112"/>
      <c r="HJV2678" s="112"/>
      <c r="HJW2678" s="112"/>
      <c r="HJX2678" s="112"/>
      <c r="HJY2678" s="112"/>
      <c r="HJZ2678" s="112"/>
      <c r="HKA2678" s="112"/>
      <c r="HKB2678" s="112"/>
      <c r="HKC2678" s="112"/>
      <c r="HKD2678" s="112"/>
      <c r="HKE2678" s="112"/>
      <c r="HKF2678" s="112"/>
      <c r="HKG2678" s="112"/>
      <c r="HKH2678" s="112"/>
      <c r="HKI2678" s="112"/>
      <c r="HKJ2678" s="112"/>
      <c r="HKK2678" s="112"/>
      <c r="HKL2678" s="112"/>
      <c r="HKM2678" s="112"/>
      <c r="HKN2678" s="112"/>
      <c r="HKO2678" s="112"/>
      <c r="HKP2678" s="112"/>
      <c r="HKQ2678" s="112"/>
      <c r="HKR2678" s="112"/>
      <c r="HKS2678" s="112"/>
      <c r="HKT2678" s="112"/>
      <c r="HKU2678" s="112"/>
      <c r="HKV2678" s="112"/>
      <c r="HKW2678" s="112"/>
      <c r="HKX2678" s="112"/>
      <c r="HKY2678" s="112"/>
      <c r="HKZ2678" s="112"/>
      <c r="HLA2678" s="112"/>
      <c r="HLB2678" s="112"/>
      <c r="HLC2678" s="112"/>
      <c r="HLD2678" s="112"/>
      <c r="HLE2678" s="112"/>
      <c r="HLF2678" s="112"/>
      <c r="HLG2678" s="112"/>
      <c r="HLH2678" s="112"/>
      <c r="HLI2678" s="112"/>
      <c r="HLJ2678" s="112"/>
      <c r="HLK2678" s="112"/>
      <c r="HLL2678" s="112"/>
      <c r="HLM2678" s="112"/>
      <c r="HLN2678" s="112"/>
      <c r="HLO2678" s="112"/>
      <c r="HLP2678" s="112"/>
      <c r="HLQ2678" s="112"/>
      <c r="HLR2678" s="112"/>
      <c r="HLS2678" s="112"/>
      <c r="HLT2678" s="112"/>
      <c r="HLU2678" s="112"/>
      <c r="HLV2678" s="112"/>
      <c r="HLW2678" s="112"/>
      <c r="HLX2678" s="112"/>
      <c r="HLY2678" s="112"/>
      <c r="HLZ2678" s="112"/>
      <c r="HMA2678" s="112"/>
      <c r="HMB2678" s="112"/>
      <c r="HMC2678" s="112"/>
      <c r="HMD2678" s="112"/>
      <c r="HME2678" s="112"/>
      <c r="HMF2678" s="112"/>
      <c r="HMG2678" s="112"/>
      <c r="HMH2678" s="112"/>
      <c r="HMI2678" s="112"/>
      <c r="HMJ2678" s="112"/>
      <c r="HMK2678" s="112"/>
      <c r="HML2678" s="112"/>
      <c r="HMM2678" s="112"/>
      <c r="HMN2678" s="112"/>
      <c r="HMO2678" s="112"/>
      <c r="HMP2678" s="112"/>
      <c r="HMQ2678" s="112"/>
      <c r="HMR2678" s="112"/>
      <c r="HMS2678" s="112"/>
      <c r="HMT2678" s="112"/>
      <c r="HMU2678" s="112"/>
      <c r="HMV2678" s="112"/>
      <c r="HMW2678" s="112"/>
      <c r="HMX2678" s="112"/>
      <c r="HMY2678" s="112"/>
      <c r="HMZ2678" s="112"/>
      <c r="HNA2678" s="112"/>
      <c r="HNB2678" s="112"/>
      <c r="HNC2678" s="112"/>
      <c r="HND2678" s="112"/>
      <c r="HNE2678" s="112"/>
      <c r="HNF2678" s="112"/>
      <c r="HNG2678" s="112"/>
      <c r="HNH2678" s="112"/>
      <c r="HNI2678" s="112"/>
      <c r="HNJ2678" s="112"/>
      <c r="HNK2678" s="112"/>
      <c r="HNL2678" s="112"/>
      <c r="HNM2678" s="112"/>
      <c r="HNN2678" s="112"/>
      <c r="HNO2678" s="112"/>
      <c r="HNP2678" s="112"/>
      <c r="HNQ2678" s="112"/>
      <c r="HNR2678" s="112"/>
      <c r="HNS2678" s="112"/>
      <c r="HNT2678" s="112"/>
      <c r="HNU2678" s="112"/>
      <c r="HNV2678" s="112"/>
      <c r="HNW2678" s="112"/>
      <c r="HNX2678" s="112"/>
      <c r="HNY2678" s="112"/>
      <c r="HNZ2678" s="112"/>
      <c r="HOA2678" s="112"/>
      <c r="HOB2678" s="112"/>
      <c r="HOC2678" s="112"/>
      <c r="HOD2678" s="112"/>
      <c r="HOE2678" s="112"/>
      <c r="HOF2678" s="112"/>
      <c r="HOG2678" s="112"/>
      <c r="HOH2678" s="112"/>
      <c r="HOI2678" s="112"/>
      <c r="HOJ2678" s="112"/>
      <c r="HOK2678" s="112"/>
      <c r="HOL2678" s="112"/>
      <c r="HOM2678" s="112"/>
      <c r="HON2678" s="112"/>
      <c r="HOO2678" s="112"/>
      <c r="HOP2678" s="112"/>
      <c r="HOQ2678" s="112"/>
      <c r="HOR2678" s="112"/>
      <c r="HOS2678" s="112"/>
      <c r="HOT2678" s="112"/>
      <c r="HOU2678" s="112"/>
      <c r="HOV2678" s="112"/>
      <c r="HOW2678" s="112"/>
      <c r="HOX2678" s="112"/>
      <c r="HOY2678" s="112"/>
      <c r="HOZ2678" s="112"/>
      <c r="HPA2678" s="112"/>
      <c r="HPB2678" s="112"/>
      <c r="HPC2678" s="112"/>
      <c r="HPD2678" s="112"/>
      <c r="HPE2678" s="112"/>
      <c r="HPF2678" s="112"/>
      <c r="HPG2678" s="112"/>
      <c r="HPH2678" s="112"/>
      <c r="HPI2678" s="112"/>
      <c r="HPJ2678" s="112"/>
      <c r="HPK2678" s="112"/>
      <c r="HPL2678" s="112"/>
      <c r="HPM2678" s="112"/>
      <c r="HPN2678" s="112"/>
      <c r="HPO2678" s="112"/>
      <c r="HPP2678" s="112"/>
      <c r="HPQ2678" s="112"/>
      <c r="HPR2678" s="112"/>
      <c r="HPS2678" s="112"/>
      <c r="HPT2678" s="112"/>
      <c r="HPU2678" s="112"/>
      <c r="HPV2678" s="112"/>
      <c r="HPW2678" s="112"/>
      <c r="HPX2678" s="112"/>
      <c r="HPY2678" s="112"/>
      <c r="HPZ2678" s="112"/>
      <c r="HQA2678" s="112"/>
      <c r="HQB2678" s="112"/>
      <c r="HQC2678" s="112"/>
      <c r="HQD2678" s="112"/>
      <c r="HQE2678" s="112"/>
      <c r="HQF2678" s="112"/>
      <c r="HQG2678" s="112"/>
      <c r="HQH2678" s="112"/>
      <c r="HQI2678" s="112"/>
      <c r="HQJ2678" s="112"/>
      <c r="HQK2678" s="112"/>
      <c r="HQL2678" s="112"/>
      <c r="HQM2678" s="112"/>
      <c r="HQN2678" s="112"/>
      <c r="HQO2678" s="112"/>
      <c r="HQP2678" s="112"/>
      <c r="HQQ2678" s="112"/>
      <c r="HQR2678" s="112"/>
      <c r="HQS2678" s="112"/>
      <c r="HQT2678" s="112"/>
      <c r="HQU2678" s="112"/>
      <c r="HQV2678" s="112"/>
      <c r="HQW2678" s="112"/>
      <c r="HQX2678" s="112"/>
      <c r="HQY2678" s="112"/>
      <c r="HQZ2678" s="112"/>
      <c r="HRA2678" s="112"/>
      <c r="HRB2678" s="112"/>
      <c r="HRC2678" s="112"/>
      <c r="HRD2678" s="112"/>
      <c r="HRE2678" s="112"/>
      <c r="HRF2678" s="112"/>
      <c r="HRG2678" s="112"/>
      <c r="HRH2678" s="112"/>
      <c r="HRI2678" s="112"/>
      <c r="HRJ2678" s="112"/>
      <c r="HRK2678" s="112"/>
      <c r="HRL2678" s="112"/>
      <c r="HRM2678" s="112"/>
      <c r="HRN2678" s="112"/>
      <c r="HRO2678" s="112"/>
      <c r="HRP2678" s="112"/>
      <c r="HRQ2678" s="112"/>
      <c r="HRR2678" s="112"/>
      <c r="HRS2678" s="112"/>
      <c r="HRT2678" s="112"/>
      <c r="HRU2678" s="112"/>
      <c r="HRV2678" s="112"/>
      <c r="HRW2678" s="112"/>
      <c r="HRX2678" s="112"/>
      <c r="HRY2678" s="112"/>
      <c r="HRZ2678" s="112"/>
      <c r="HSA2678" s="112"/>
      <c r="HSB2678" s="112"/>
      <c r="HSC2678" s="112"/>
      <c r="HSD2678" s="112"/>
      <c r="HSE2678" s="112"/>
      <c r="HSF2678" s="112"/>
      <c r="HSG2678" s="112"/>
      <c r="HSH2678" s="112"/>
      <c r="HSI2678" s="112"/>
      <c r="HSJ2678" s="112"/>
      <c r="HSK2678" s="112"/>
      <c r="HSL2678" s="112"/>
      <c r="HSM2678" s="112"/>
      <c r="HSN2678" s="112"/>
      <c r="HSO2678" s="112"/>
      <c r="HSP2678" s="112"/>
      <c r="HSQ2678" s="112"/>
      <c r="HSR2678" s="112"/>
      <c r="HSS2678" s="112"/>
      <c r="HST2678" s="112"/>
      <c r="HSU2678" s="112"/>
      <c r="HSV2678" s="112"/>
      <c r="HSW2678" s="112"/>
      <c r="HSX2678" s="112"/>
      <c r="HSY2678" s="112"/>
      <c r="HSZ2678" s="112"/>
      <c r="HTA2678" s="112"/>
      <c r="HTB2678" s="112"/>
      <c r="HTC2678" s="112"/>
      <c r="HTD2678" s="112"/>
      <c r="HTE2678" s="112"/>
      <c r="HTF2678" s="112"/>
      <c r="HTG2678" s="112"/>
      <c r="HTH2678" s="112"/>
      <c r="HTI2678" s="112"/>
      <c r="HTJ2678" s="112"/>
      <c r="HTK2678" s="112"/>
      <c r="HTL2678" s="112"/>
      <c r="HTM2678" s="112"/>
      <c r="HTN2678" s="112"/>
      <c r="HTO2678" s="112"/>
      <c r="HTP2678" s="112"/>
      <c r="HTQ2678" s="112"/>
      <c r="HTR2678" s="112"/>
      <c r="HTS2678" s="112"/>
      <c r="HTT2678" s="112"/>
      <c r="HTU2678" s="112"/>
      <c r="HTV2678" s="112"/>
      <c r="HTW2678" s="112"/>
      <c r="HTX2678" s="112"/>
      <c r="HTY2678" s="112"/>
      <c r="HTZ2678" s="112"/>
      <c r="HUA2678" s="112"/>
      <c r="HUB2678" s="112"/>
      <c r="HUC2678" s="112"/>
      <c r="HUD2678" s="112"/>
      <c r="HUE2678" s="112"/>
      <c r="HUF2678" s="112"/>
      <c r="HUG2678" s="112"/>
      <c r="HUH2678" s="112"/>
      <c r="HUI2678" s="112"/>
      <c r="HUJ2678" s="112"/>
      <c r="HUK2678" s="112"/>
      <c r="HUL2678" s="112"/>
      <c r="HUM2678" s="112"/>
      <c r="HUN2678" s="112"/>
      <c r="HUO2678" s="112"/>
      <c r="HUP2678" s="112"/>
      <c r="HUQ2678" s="112"/>
      <c r="HUR2678" s="112"/>
      <c r="HUS2678" s="112"/>
      <c r="HUT2678" s="112"/>
      <c r="HUU2678" s="112"/>
      <c r="HUV2678" s="112"/>
      <c r="HUW2678" s="112"/>
      <c r="HUX2678" s="112"/>
      <c r="HUY2678" s="112"/>
      <c r="HUZ2678" s="112"/>
      <c r="HVA2678" s="112"/>
      <c r="HVB2678" s="112"/>
      <c r="HVC2678" s="112"/>
      <c r="HVD2678" s="112"/>
      <c r="HVE2678" s="112"/>
      <c r="HVF2678" s="112"/>
      <c r="HVG2678" s="112"/>
      <c r="HVH2678" s="112"/>
      <c r="HVI2678" s="112"/>
      <c r="HVJ2678" s="112"/>
      <c r="HVK2678" s="112"/>
      <c r="HVL2678" s="112"/>
      <c r="HVM2678" s="112"/>
      <c r="HVN2678" s="112"/>
      <c r="HVO2678" s="112"/>
      <c r="HVP2678" s="112"/>
      <c r="HVQ2678" s="112"/>
      <c r="HVR2678" s="112"/>
      <c r="HVS2678" s="112"/>
      <c r="HVT2678" s="112"/>
      <c r="HVU2678" s="112"/>
      <c r="HVV2678" s="112"/>
      <c r="HVW2678" s="112"/>
      <c r="HVX2678" s="112"/>
      <c r="HVY2678" s="112"/>
      <c r="HVZ2678" s="112"/>
      <c r="HWA2678" s="112"/>
      <c r="HWB2678" s="112"/>
      <c r="HWC2678" s="112"/>
      <c r="HWD2678" s="112"/>
      <c r="HWE2678" s="112"/>
      <c r="HWF2678" s="112"/>
      <c r="HWG2678" s="112"/>
      <c r="HWH2678" s="112"/>
      <c r="HWI2678" s="112"/>
      <c r="HWJ2678" s="112"/>
      <c r="HWK2678" s="112"/>
      <c r="HWL2678" s="112"/>
      <c r="HWM2678" s="112"/>
      <c r="HWN2678" s="112"/>
      <c r="HWO2678" s="112"/>
      <c r="HWP2678" s="112"/>
      <c r="HWQ2678" s="112"/>
      <c r="HWR2678" s="112"/>
      <c r="HWS2678" s="112"/>
      <c r="HWT2678" s="112"/>
      <c r="HWU2678" s="112"/>
      <c r="HWV2678" s="112"/>
      <c r="HWW2678" s="112"/>
      <c r="HWX2678" s="112"/>
      <c r="HWY2678" s="112"/>
      <c r="HWZ2678" s="112"/>
      <c r="HXA2678" s="112"/>
      <c r="HXB2678" s="112"/>
      <c r="HXC2678" s="112"/>
      <c r="HXD2678" s="112"/>
      <c r="HXE2678" s="112"/>
      <c r="HXF2678" s="112"/>
      <c r="HXG2678" s="112"/>
      <c r="HXH2678" s="112"/>
      <c r="HXI2678" s="112"/>
      <c r="HXJ2678" s="112"/>
      <c r="HXK2678" s="112"/>
      <c r="HXL2678" s="112"/>
      <c r="HXM2678" s="112"/>
      <c r="HXN2678" s="112"/>
      <c r="HXO2678" s="112"/>
      <c r="HXP2678" s="112"/>
      <c r="HXQ2678" s="112"/>
      <c r="HXR2678" s="112"/>
      <c r="HXS2678" s="112"/>
      <c r="HXT2678" s="112"/>
      <c r="HXU2678" s="112"/>
      <c r="HXV2678" s="112"/>
      <c r="HXW2678" s="112"/>
      <c r="HXX2678" s="112"/>
      <c r="HXY2678" s="112"/>
      <c r="HXZ2678" s="112"/>
      <c r="HYA2678" s="112"/>
      <c r="HYB2678" s="112"/>
      <c r="HYC2678" s="112"/>
      <c r="HYD2678" s="112"/>
      <c r="HYE2678" s="112"/>
      <c r="HYF2678" s="112"/>
      <c r="HYG2678" s="112"/>
      <c r="HYH2678" s="112"/>
      <c r="HYI2678" s="112"/>
      <c r="HYJ2678" s="112"/>
      <c r="HYK2678" s="112"/>
      <c r="HYL2678" s="112"/>
      <c r="HYM2678" s="112"/>
      <c r="HYN2678" s="112"/>
      <c r="HYO2678" s="112"/>
      <c r="HYP2678" s="112"/>
      <c r="HYQ2678" s="112"/>
      <c r="HYR2678" s="112"/>
      <c r="HYS2678" s="112"/>
      <c r="HYT2678" s="112"/>
      <c r="HYU2678" s="112"/>
      <c r="HYV2678" s="112"/>
      <c r="HYW2678" s="112"/>
      <c r="HYX2678" s="112"/>
      <c r="HYY2678" s="112"/>
      <c r="HYZ2678" s="112"/>
      <c r="HZA2678" s="112"/>
      <c r="HZB2678" s="112"/>
      <c r="HZC2678" s="112"/>
      <c r="HZD2678" s="112"/>
      <c r="HZE2678" s="112"/>
      <c r="HZF2678" s="112"/>
      <c r="HZG2678" s="112"/>
      <c r="HZH2678" s="112"/>
      <c r="HZI2678" s="112"/>
      <c r="HZJ2678" s="112"/>
      <c r="HZK2678" s="112"/>
      <c r="HZL2678" s="112"/>
      <c r="HZM2678" s="112"/>
      <c r="HZN2678" s="112"/>
      <c r="HZO2678" s="112"/>
      <c r="HZP2678" s="112"/>
      <c r="HZQ2678" s="112"/>
      <c r="HZR2678" s="112"/>
      <c r="HZS2678" s="112"/>
      <c r="HZT2678" s="112"/>
      <c r="HZU2678" s="112"/>
      <c r="HZV2678" s="112"/>
      <c r="HZW2678" s="112"/>
      <c r="HZX2678" s="112"/>
      <c r="HZY2678" s="112"/>
      <c r="HZZ2678" s="112"/>
      <c r="IAA2678" s="112"/>
      <c r="IAB2678" s="112"/>
      <c r="IAC2678" s="112"/>
      <c r="IAD2678" s="112"/>
      <c r="IAE2678" s="112"/>
      <c r="IAF2678" s="112"/>
      <c r="IAG2678" s="112"/>
      <c r="IAH2678" s="112"/>
      <c r="IAI2678" s="112"/>
      <c r="IAJ2678" s="112"/>
      <c r="IAK2678" s="112"/>
      <c r="IAL2678" s="112"/>
      <c r="IAM2678" s="112"/>
      <c r="IAN2678" s="112"/>
      <c r="IAO2678" s="112"/>
      <c r="IAP2678" s="112"/>
      <c r="IAQ2678" s="112"/>
      <c r="IAR2678" s="112"/>
      <c r="IAS2678" s="112"/>
      <c r="IAT2678" s="112"/>
      <c r="IAU2678" s="112"/>
      <c r="IAV2678" s="112"/>
      <c r="IAW2678" s="112"/>
      <c r="IAX2678" s="112"/>
      <c r="IAY2678" s="112"/>
      <c r="IAZ2678" s="112"/>
      <c r="IBA2678" s="112"/>
      <c r="IBB2678" s="112"/>
      <c r="IBC2678" s="112"/>
      <c r="IBD2678" s="112"/>
      <c r="IBE2678" s="112"/>
      <c r="IBF2678" s="112"/>
      <c r="IBG2678" s="112"/>
      <c r="IBH2678" s="112"/>
      <c r="IBI2678" s="112"/>
      <c r="IBJ2678" s="112"/>
      <c r="IBK2678" s="112"/>
      <c r="IBL2678" s="112"/>
      <c r="IBM2678" s="112"/>
      <c r="IBN2678" s="112"/>
      <c r="IBO2678" s="112"/>
      <c r="IBP2678" s="112"/>
      <c r="IBQ2678" s="112"/>
      <c r="IBR2678" s="112"/>
      <c r="IBS2678" s="112"/>
      <c r="IBT2678" s="112"/>
      <c r="IBU2678" s="112"/>
      <c r="IBV2678" s="112"/>
      <c r="IBW2678" s="112"/>
      <c r="IBX2678" s="112"/>
      <c r="IBY2678" s="112"/>
      <c r="IBZ2678" s="112"/>
      <c r="ICA2678" s="112"/>
      <c r="ICB2678" s="112"/>
      <c r="ICC2678" s="112"/>
      <c r="ICD2678" s="112"/>
      <c r="ICE2678" s="112"/>
      <c r="ICF2678" s="112"/>
      <c r="ICG2678" s="112"/>
      <c r="ICH2678" s="112"/>
      <c r="ICI2678" s="112"/>
      <c r="ICJ2678" s="112"/>
      <c r="ICK2678" s="112"/>
      <c r="ICL2678" s="112"/>
      <c r="ICM2678" s="112"/>
      <c r="ICN2678" s="112"/>
      <c r="ICO2678" s="112"/>
      <c r="ICP2678" s="112"/>
      <c r="ICQ2678" s="112"/>
      <c r="ICR2678" s="112"/>
      <c r="ICS2678" s="112"/>
      <c r="ICT2678" s="112"/>
      <c r="ICU2678" s="112"/>
      <c r="ICV2678" s="112"/>
      <c r="ICW2678" s="112"/>
      <c r="ICX2678" s="112"/>
      <c r="ICY2678" s="112"/>
      <c r="ICZ2678" s="112"/>
      <c r="IDA2678" s="112"/>
      <c r="IDB2678" s="112"/>
      <c r="IDC2678" s="112"/>
      <c r="IDD2678" s="112"/>
      <c r="IDE2678" s="112"/>
      <c r="IDF2678" s="112"/>
      <c r="IDG2678" s="112"/>
      <c r="IDH2678" s="112"/>
      <c r="IDI2678" s="112"/>
      <c r="IDJ2678" s="112"/>
      <c r="IDK2678" s="112"/>
      <c r="IDL2678" s="112"/>
      <c r="IDM2678" s="112"/>
      <c r="IDN2678" s="112"/>
      <c r="IDO2678" s="112"/>
      <c r="IDP2678" s="112"/>
      <c r="IDQ2678" s="112"/>
      <c r="IDR2678" s="112"/>
      <c r="IDS2678" s="112"/>
      <c r="IDT2678" s="112"/>
      <c r="IDU2678" s="112"/>
      <c r="IDV2678" s="112"/>
      <c r="IDW2678" s="112"/>
      <c r="IDX2678" s="112"/>
      <c r="IDY2678" s="112"/>
      <c r="IDZ2678" s="112"/>
      <c r="IEA2678" s="112"/>
      <c r="IEB2678" s="112"/>
      <c r="IEC2678" s="112"/>
      <c r="IED2678" s="112"/>
      <c r="IEE2678" s="112"/>
      <c r="IEF2678" s="112"/>
      <c r="IEG2678" s="112"/>
      <c r="IEH2678" s="112"/>
      <c r="IEI2678" s="112"/>
      <c r="IEJ2678" s="112"/>
      <c r="IEK2678" s="112"/>
      <c r="IEL2678" s="112"/>
      <c r="IEM2678" s="112"/>
      <c r="IEN2678" s="112"/>
      <c r="IEO2678" s="112"/>
      <c r="IEP2678" s="112"/>
      <c r="IEQ2678" s="112"/>
      <c r="IER2678" s="112"/>
      <c r="IES2678" s="112"/>
      <c r="IET2678" s="112"/>
      <c r="IEU2678" s="112"/>
      <c r="IEV2678" s="112"/>
      <c r="IEW2678" s="112"/>
      <c r="IEX2678" s="112"/>
      <c r="IEY2678" s="112"/>
      <c r="IEZ2678" s="112"/>
      <c r="IFA2678" s="112"/>
      <c r="IFB2678" s="112"/>
      <c r="IFC2678" s="112"/>
      <c r="IFD2678" s="112"/>
      <c r="IFE2678" s="112"/>
      <c r="IFF2678" s="112"/>
      <c r="IFG2678" s="112"/>
      <c r="IFH2678" s="112"/>
      <c r="IFI2678" s="112"/>
      <c r="IFJ2678" s="112"/>
      <c r="IFK2678" s="112"/>
      <c r="IFL2678" s="112"/>
      <c r="IFM2678" s="112"/>
      <c r="IFN2678" s="112"/>
      <c r="IFO2678" s="112"/>
      <c r="IFP2678" s="112"/>
      <c r="IFQ2678" s="112"/>
      <c r="IFR2678" s="112"/>
      <c r="IFS2678" s="112"/>
      <c r="IFT2678" s="112"/>
      <c r="IFU2678" s="112"/>
      <c r="IFV2678" s="112"/>
      <c r="IFW2678" s="112"/>
      <c r="IFX2678" s="112"/>
      <c r="IFY2678" s="112"/>
      <c r="IFZ2678" s="112"/>
      <c r="IGA2678" s="112"/>
      <c r="IGB2678" s="112"/>
      <c r="IGC2678" s="112"/>
      <c r="IGD2678" s="112"/>
      <c r="IGE2678" s="112"/>
      <c r="IGF2678" s="112"/>
      <c r="IGG2678" s="112"/>
      <c r="IGH2678" s="112"/>
      <c r="IGI2678" s="112"/>
      <c r="IGJ2678" s="112"/>
      <c r="IGK2678" s="112"/>
      <c r="IGL2678" s="112"/>
      <c r="IGM2678" s="112"/>
      <c r="IGN2678" s="112"/>
      <c r="IGO2678" s="112"/>
      <c r="IGP2678" s="112"/>
      <c r="IGQ2678" s="112"/>
      <c r="IGR2678" s="112"/>
      <c r="IGS2678" s="112"/>
      <c r="IGT2678" s="112"/>
      <c r="IGU2678" s="112"/>
      <c r="IGV2678" s="112"/>
      <c r="IGW2678" s="112"/>
      <c r="IGX2678" s="112"/>
      <c r="IGY2678" s="112"/>
      <c r="IGZ2678" s="112"/>
      <c r="IHA2678" s="112"/>
      <c r="IHB2678" s="112"/>
      <c r="IHC2678" s="112"/>
      <c r="IHD2678" s="112"/>
      <c r="IHE2678" s="112"/>
      <c r="IHF2678" s="112"/>
      <c r="IHG2678" s="112"/>
      <c r="IHH2678" s="112"/>
      <c r="IHI2678" s="112"/>
      <c r="IHJ2678" s="112"/>
      <c r="IHK2678" s="112"/>
      <c r="IHL2678" s="112"/>
      <c r="IHM2678" s="112"/>
      <c r="IHN2678" s="112"/>
      <c r="IHO2678" s="112"/>
      <c r="IHP2678" s="112"/>
      <c r="IHQ2678" s="112"/>
      <c r="IHR2678" s="112"/>
      <c r="IHS2678" s="112"/>
      <c r="IHT2678" s="112"/>
      <c r="IHU2678" s="112"/>
      <c r="IHV2678" s="112"/>
      <c r="IHW2678" s="112"/>
      <c r="IHX2678" s="112"/>
      <c r="IHY2678" s="112"/>
      <c r="IHZ2678" s="112"/>
      <c r="IIA2678" s="112"/>
      <c r="IIB2678" s="112"/>
      <c r="IIC2678" s="112"/>
      <c r="IID2678" s="112"/>
      <c r="IIE2678" s="112"/>
      <c r="IIF2678" s="112"/>
      <c r="IIG2678" s="112"/>
      <c r="IIH2678" s="112"/>
      <c r="III2678" s="112"/>
      <c r="IIJ2678" s="112"/>
      <c r="IIK2678" s="112"/>
      <c r="IIL2678" s="112"/>
      <c r="IIM2678" s="112"/>
      <c r="IIN2678" s="112"/>
      <c r="IIO2678" s="112"/>
      <c r="IIP2678" s="112"/>
      <c r="IIQ2678" s="112"/>
      <c r="IIR2678" s="112"/>
      <c r="IIS2678" s="112"/>
      <c r="IIT2678" s="112"/>
      <c r="IIU2678" s="112"/>
      <c r="IIV2678" s="112"/>
      <c r="IIW2678" s="112"/>
      <c r="IIX2678" s="112"/>
      <c r="IIY2678" s="112"/>
      <c r="IIZ2678" s="112"/>
      <c r="IJA2678" s="112"/>
      <c r="IJB2678" s="112"/>
      <c r="IJC2678" s="112"/>
      <c r="IJD2678" s="112"/>
      <c r="IJE2678" s="112"/>
      <c r="IJF2678" s="112"/>
      <c r="IJG2678" s="112"/>
      <c r="IJH2678" s="112"/>
      <c r="IJI2678" s="112"/>
      <c r="IJJ2678" s="112"/>
      <c r="IJK2678" s="112"/>
      <c r="IJL2678" s="112"/>
      <c r="IJM2678" s="112"/>
      <c r="IJN2678" s="112"/>
      <c r="IJO2678" s="112"/>
      <c r="IJP2678" s="112"/>
      <c r="IJQ2678" s="112"/>
      <c r="IJR2678" s="112"/>
      <c r="IJS2678" s="112"/>
      <c r="IJT2678" s="112"/>
      <c r="IJU2678" s="112"/>
      <c r="IJV2678" s="112"/>
      <c r="IJW2678" s="112"/>
      <c r="IJX2678" s="112"/>
      <c r="IJY2678" s="112"/>
      <c r="IJZ2678" s="112"/>
      <c r="IKA2678" s="112"/>
      <c r="IKB2678" s="112"/>
      <c r="IKC2678" s="112"/>
      <c r="IKD2678" s="112"/>
      <c r="IKE2678" s="112"/>
      <c r="IKF2678" s="112"/>
      <c r="IKG2678" s="112"/>
      <c r="IKH2678" s="112"/>
      <c r="IKI2678" s="112"/>
      <c r="IKJ2678" s="112"/>
      <c r="IKK2678" s="112"/>
      <c r="IKL2678" s="112"/>
      <c r="IKM2678" s="112"/>
      <c r="IKN2678" s="112"/>
      <c r="IKO2678" s="112"/>
      <c r="IKP2678" s="112"/>
      <c r="IKQ2678" s="112"/>
      <c r="IKR2678" s="112"/>
      <c r="IKS2678" s="112"/>
      <c r="IKT2678" s="112"/>
      <c r="IKU2678" s="112"/>
      <c r="IKV2678" s="112"/>
      <c r="IKW2678" s="112"/>
      <c r="IKX2678" s="112"/>
      <c r="IKY2678" s="112"/>
      <c r="IKZ2678" s="112"/>
      <c r="ILA2678" s="112"/>
      <c r="ILB2678" s="112"/>
      <c r="ILC2678" s="112"/>
      <c r="ILD2678" s="112"/>
      <c r="ILE2678" s="112"/>
      <c r="ILF2678" s="112"/>
      <c r="ILG2678" s="112"/>
      <c r="ILH2678" s="112"/>
      <c r="ILI2678" s="112"/>
      <c r="ILJ2678" s="112"/>
      <c r="ILK2678" s="112"/>
      <c r="ILL2678" s="112"/>
      <c r="ILM2678" s="112"/>
      <c r="ILN2678" s="112"/>
      <c r="ILO2678" s="112"/>
      <c r="ILP2678" s="112"/>
      <c r="ILQ2678" s="112"/>
      <c r="ILR2678" s="112"/>
      <c r="ILS2678" s="112"/>
      <c r="ILT2678" s="112"/>
      <c r="ILU2678" s="112"/>
      <c r="ILV2678" s="112"/>
      <c r="ILW2678" s="112"/>
      <c r="ILX2678" s="112"/>
      <c r="ILY2678" s="112"/>
      <c r="ILZ2678" s="112"/>
      <c r="IMA2678" s="112"/>
      <c r="IMB2678" s="112"/>
      <c r="IMC2678" s="112"/>
      <c r="IMD2678" s="112"/>
      <c r="IME2678" s="112"/>
      <c r="IMF2678" s="112"/>
      <c r="IMG2678" s="112"/>
      <c r="IMH2678" s="112"/>
      <c r="IMI2678" s="112"/>
      <c r="IMJ2678" s="112"/>
      <c r="IMK2678" s="112"/>
      <c r="IML2678" s="112"/>
      <c r="IMM2678" s="112"/>
      <c r="IMN2678" s="112"/>
      <c r="IMO2678" s="112"/>
      <c r="IMP2678" s="112"/>
      <c r="IMQ2678" s="112"/>
      <c r="IMR2678" s="112"/>
      <c r="IMS2678" s="112"/>
      <c r="IMT2678" s="112"/>
      <c r="IMU2678" s="112"/>
      <c r="IMV2678" s="112"/>
      <c r="IMW2678" s="112"/>
      <c r="IMX2678" s="112"/>
      <c r="IMY2678" s="112"/>
      <c r="IMZ2678" s="112"/>
      <c r="INA2678" s="112"/>
      <c r="INB2678" s="112"/>
      <c r="INC2678" s="112"/>
      <c r="IND2678" s="112"/>
      <c r="INE2678" s="112"/>
      <c r="INF2678" s="112"/>
      <c r="ING2678" s="112"/>
      <c r="INH2678" s="112"/>
      <c r="INI2678" s="112"/>
      <c r="INJ2678" s="112"/>
      <c r="INK2678" s="112"/>
      <c r="INL2678" s="112"/>
      <c r="INM2678" s="112"/>
      <c r="INN2678" s="112"/>
      <c r="INO2678" s="112"/>
      <c r="INP2678" s="112"/>
      <c r="INQ2678" s="112"/>
      <c r="INR2678" s="112"/>
      <c r="INS2678" s="112"/>
      <c r="INT2678" s="112"/>
      <c r="INU2678" s="112"/>
      <c r="INV2678" s="112"/>
      <c r="INW2678" s="112"/>
      <c r="INX2678" s="112"/>
      <c r="INY2678" s="112"/>
      <c r="INZ2678" s="112"/>
      <c r="IOA2678" s="112"/>
      <c r="IOB2678" s="112"/>
      <c r="IOC2678" s="112"/>
      <c r="IOD2678" s="112"/>
      <c r="IOE2678" s="112"/>
      <c r="IOF2678" s="112"/>
      <c r="IOG2678" s="112"/>
      <c r="IOH2678" s="112"/>
      <c r="IOI2678" s="112"/>
      <c r="IOJ2678" s="112"/>
      <c r="IOK2678" s="112"/>
      <c r="IOL2678" s="112"/>
      <c r="IOM2678" s="112"/>
      <c r="ION2678" s="112"/>
      <c r="IOO2678" s="112"/>
      <c r="IOP2678" s="112"/>
      <c r="IOQ2678" s="112"/>
      <c r="IOR2678" s="112"/>
      <c r="IOS2678" s="112"/>
      <c r="IOT2678" s="112"/>
      <c r="IOU2678" s="112"/>
      <c r="IOV2678" s="112"/>
      <c r="IOW2678" s="112"/>
      <c r="IOX2678" s="112"/>
      <c r="IOY2678" s="112"/>
      <c r="IOZ2678" s="112"/>
      <c r="IPA2678" s="112"/>
      <c r="IPB2678" s="112"/>
      <c r="IPC2678" s="112"/>
      <c r="IPD2678" s="112"/>
      <c r="IPE2678" s="112"/>
      <c r="IPF2678" s="112"/>
      <c r="IPG2678" s="112"/>
      <c r="IPH2678" s="112"/>
      <c r="IPI2678" s="112"/>
      <c r="IPJ2678" s="112"/>
      <c r="IPK2678" s="112"/>
      <c r="IPL2678" s="112"/>
      <c r="IPM2678" s="112"/>
      <c r="IPN2678" s="112"/>
      <c r="IPO2678" s="112"/>
      <c r="IPP2678" s="112"/>
      <c r="IPQ2678" s="112"/>
      <c r="IPR2678" s="112"/>
      <c r="IPS2678" s="112"/>
      <c r="IPT2678" s="112"/>
      <c r="IPU2678" s="112"/>
      <c r="IPV2678" s="112"/>
      <c r="IPW2678" s="112"/>
      <c r="IPX2678" s="112"/>
      <c r="IPY2678" s="112"/>
      <c r="IPZ2678" s="112"/>
      <c r="IQA2678" s="112"/>
      <c r="IQB2678" s="112"/>
      <c r="IQC2678" s="112"/>
      <c r="IQD2678" s="112"/>
      <c r="IQE2678" s="112"/>
      <c r="IQF2678" s="112"/>
      <c r="IQG2678" s="112"/>
      <c r="IQH2678" s="112"/>
      <c r="IQI2678" s="112"/>
      <c r="IQJ2678" s="112"/>
      <c r="IQK2678" s="112"/>
      <c r="IQL2678" s="112"/>
      <c r="IQM2678" s="112"/>
      <c r="IQN2678" s="112"/>
      <c r="IQO2678" s="112"/>
      <c r="IQP2678" s="112"/>
      <c r="IQQ2678" s="112"/>
      <c r="IQR2678" s="112"/>
      <c r="IQS2678" s="112"/>
      <c r="IQT2678" s="112"/>
      <c r="IQU2678" s="112"/>
      <c r="IQV2678" s="112"/>
      <c r="IQW2678" s="112"/>
      <c r="IQX2678" s="112"/>
      <c r="IQY2678" s="112"/>
      <c r="IQZ2678" s="112"/>
      <c r="IRA2678" s="112"/>
      <c r="IRB2678" s="112"/>
      <c r="IRC2678" s="112"/>
      <c r="IRD2678" s="112"/>
      <c r="IRE2678" s="112"/>
      <c r="IRF2678" s="112"/>
      <c r="IRG2678" s="112"/>
      <c r="IRH2678" s="112"/>
      <c r="IRI2678" s="112"/>
      <c r="IRJ2678" s="112"/>
      <c r="IRK2678" s="112"/>
      <c r="IRL2678" s="112"/>
      <c r="IRM2678" s="112"/>
      <c r="IRN2678" s="112"/>
      <c r="IRO2678" s="112"/>
      <c r="IRP2678" s="112"/>
      <c r="IRQ2678" s="112"/>
      <c r="IRR2678" s="112"/>
      <c r="IRS2678" s="112"/>
      <c r="IRT2678" s="112"/>
      <c r="IRU2678" s="112"/>
      <c r="IRV2678" s="112"/>
      <c r="IRW2678" s="112"/>
      <c r="IRX2678" s="112"/>
      <c r="IRY2678" s="112"/>
      <c r="IRZ2678" s="112"/>
      <c r="ISA2678" s="112"/>
      <c r="ISB2678" s="112"/>
      <c r="ISC2678" s="112"/>
      <c r="ISD2678" s="112"/>
      <c r="ISE2678" s="112"/>
      <c r="ISF2678" s="112"/>
      <c r="ISG2678" s="112"/>
      <c r="ISH2678" s="112"/>
      <c r="ISI2678" s="112"/>
      <c r="ISJ2678" s="112"/>
      <c r="ISK2678" s="112"/>
      <c r="ISL2678" s="112"/>
      <c r="ISM2678" s="112"/>
      <c r="ISN2678" s="112"/>
      <c r="ISO2678" s="112"/>
      <c r="ISP2678" s="112"/>
      <c r="ISQ2678" s="112"/>
      <c r="ISR2678" s="112"/>
      <c r="ISS2678" s="112"/>
      <c r="IST2678" s="112"/>
      <c r="ISU2678" s="112"/>
      <c r="ISV2678" s="112"/>
      <c r="ISW2678" s="112"/>
      <c r="ISX2678" s="112"/>
      <c r="ISY2678" s="112"/>
      <c r="ISZ2678" s="112"/>
      <c r="ITA2678" s="112"/>
      <c r="ITB2678" s="112"/>
      <c r="ITC2678" s="112"/>
      <c r="ITD2678" s="112"/>
      <c r="ITE2678" s="112"/>
      <c r="ITF2678" s="112"/>
      <c r="ITG2678" s="112"/>
      <c r="ITH2678" s="112"/>
      <c r="ITI2678" s="112"/>
      <c r="ITJ2678" s="112"/>
      <c r="ITK2678" s="112"/>
      <c r="ITL2678" s="112"/>
      <c r="ITM2678" s="112"/>
      <c r="ITN2678" s="112"/>
      <c r="ITO2678" s="112"/>
      <c r="ITP2678" s="112"/>
      <c r="ITQ2678" s="112"/>
      <c r="ITR2678" s="112"/>
      <c r="ITS2678" s="112"/>
      <c r="ITT2678" s="112"/>
      <c r="ITU2678" s="112"/>
      <c r="ITV2678" s="112"/>
      <c r="ITW2678" s="112"/>
      <c r="ITX2678" s="112"/>
      <c r="ITY2678" s="112"/>
      <c r="ITZ2678" s="112"/>
      <c r="IUA2678" s="112"/>
      <c r="IUB2678" s="112"/>
      <c r="IUC2678" s="112"/>
      <c r="IUD2678" s="112"/>
      <c r="IUE2678" s="112"/>
      <c r="IUF2678" s="112"/>
      <c r="IUG2678" s="112"/>
      <c r="IUH2678" s="112"/>
      <c r="IUI2678" s="112"/>
      <c r="IUJ2678" s="112"/>
      <c r="IUK2678" s="112"/>
      <c r="IUL2678" s="112"/>
      <c r="IUM2678" s="112"/>
      <c r="IUN2678" s="112"/>
      <c r="IUO2678" s="112"/>
      <c r="IUP2678" s="112"/>
      <c r="IUQ2678" s="112"/>
      <c r="IUR2678" s="112"/>
      <c r="IUS2678" s="112"/>
      <c r="IUT2678" s="112"/>
      <c r="IUU2678" s="112"/>
      <c r="IUV2678" s="112"/>
      <c r="IUW2678" s="112"/>
      <c r="IUX2678" s="112"/>
      <c r="IUY2678" s="112"/>
      <c r="IUZ2678" s="112"/>
      <c r="IVA2678" s="112"/>
      <c r="IVB2678" s="112"/>
      <c r="IVC2678" s="112"/>
      <c r="IVD2678" s="112"/>
      <c r="IVE2678" s="112"/>
      <c r="IVF2678" s="112"/>
      <c r="IVG2678" s="112"/>
      <c r="IVH2678" s="112"/>
      <c r="IVI2678" s="112"/>
      <c r="IVJ2678" s="112"/>
      <c r="IVK2678" s="112"/>
      <c r="IVL2678" s="112"/>
      <c r="IVM2678" s="112"/>
      <c r="IVN2678" s="112"/>
      <c r="IVO2678" s="112"/>
      <c r="IVP2678" s="112"/>
      <c r="IVQ2678" s="112"/>
      <c r="IVR2678" s="112"/>
      <c r="IVS2678" s="112"/>
      <c r="IVT2678" s="112"/>
      <c r="IVU2678" s="112"/>
      <c r="IVV2678" s="112"/>
      <c r="IVW2678" s="112"/>
      <c r="IVX2678" s="112"/>
      <c r="IVY2678" s="112"/>
      <c r="IVZ2678" s="112"/>
      <c r="IWA2678" s="112"/>
      <c r="IWB2678" s="112"/>
      <c r="IWC2678" s="112"/>
      <c r="IWD2678" s="112"/>
      <c r="IWE2678" s="112"/>
      <c r="IWF2678" s="112"/>
      <c r="IWG2678" s="112"/>
      <c r="IWH2678" s="112"/>
      <c r="IWI2678" s="112"/>
      <c r="IWJ2678" s="112"/>
      <c r="IWK2678" s="112"/>
      <c r="IWL2678" s="112"/>
      <c r="IWM2678" s="112"/>
      <c r="IWN2678" s="112"/>
      <c r="IWO2678" s="112"/>
      <c r="IWP2678" s="112"/>
      <c r="IWQ2678" s="112"/>
      <c r="IWR2678" s="112"/>
      <c r="IWS2678" s="112"/>
      <c r="IWT2678" s="112"/>
      <c r="IWU2678" s="112"/>
      <c r="IWV2678" s="112"/>
      <c r="IWW2678" s="112"/>
      <c r="IWX2678" s="112"/>
      <c r="IWY2678" s="112"/>
      <c r="IWZ2678" s="112"/>
      <c r="IXA2678" s="112"/>
      <c r="IXB2678" s="112"/>
      <c r="IXC2678" s="112"/>
      <c r="IXD2678" s="112"/>
      <c r="IXE2678" s="112"/>
      <c r="IXF2678" s="112"/>
      <c r="IXG2678" s="112"/>
      <c r="IXH2678" s="112"/>
      <c r="IXI2678" s="112"/>
      <c r="IXJ2678" s="112"/>
      <c r="IXK2678" s="112"/>
      <c r="IXL2678" s="112"/>
      <c r="IXM2678" s="112"/>
      <c r="IXN2678" s="112"/>
      <c r="IXO2678" s="112"/>
      <c r="IXP2678" s="112"/>
      <c r="IXQ2678" s="112"/>
      <c r="IXR2678" s="112"/>
      <c r="IXS2678" s="112"/>
      <c r="IXT2678" s="112"/>
      <c r="IXU2678" s="112"/>
      <c r="IXV2678" s="112"/>
      <c r="IXW2678" s="112"/>
      <c r="IXX2678" s="112"/>
      <c r="IXY2678" s="112"/>
      <c r="IXZ2678" s="112"/>
      <c r="IYA2678" s="112"/>
      <c r="IYB2678" s="112"/>
      <c r="IYC2678" s="112"/>
      <c r="IYD2678" s="112"/>
      <c r="IYE2678" s="112"/>
      <c r="IYF2678" s="112"/>
      <c r="IYG2678" s="112"/>
      <c r="IYH2678" s="112"/>
      <c r="IYI2678" s="112"/>
      <c r="IYJ2678" s="112"/>
      <c r="IYK2678" s="112"/>
      <c r="IYL2678" s="112"/>
      <c r="IYM2678" s="112"/>
      <c r="IYN2678" s="112"/>
      <c r="IYO2678" s="112"/>
      <c r="IYP2678" s="112"/>
      <c r="IYQ2678" s="112"/>
      <c r="IYR2678" s="112"/>
      <c r="IYS2678" s="112"/>
      <c r="IYT2678" s="112"/>
      <c r="IYU2678" s="112"/>
      <c r="IYV2678" s="112"/>
      <c r="IYW2678" s="112"/>
      <c r="IYX2678" s="112"/>
      <c r="IYY2678" s="112"/>
      <c r="IYZ2678" s="112"/>
      <c r="IZA2678" s="112"/>
      <c r="IZB2678" s="112"/>
      <c r="IZC2678" s="112"/>
      <c r="IZD2678" s="112"/>
      <c r="IZE2678" s="112"/>
      <c r="IZF2678" s="112"/>
      <c r="IZG2678" s="112"/>
      <c r="IZH2678" s="112"/>
      <c r="IZI2678" s="112"/>
      <c r="IZJ2678" s="112"/>
      <c r="IZK2678" s="112"/>
      <c r="IZL2678" s="112"/>
      <c r="IZM2678" s="112"/>
      <c r="IZN2678" s="112"/>
      <c r="IZO2678" s="112"/>
      <c r="IZP2678" s="112"/>
      <c r="IZQ2678" s="112"/>
      <c r="IZR2678" s="112"/>
      <c r="IZS2678" s="112"/>
      <c r="IZT2678" s="112"/>
      <c r="IZU2678" s="112"/>
      <c r="IZV2678" s="112"/>
      <c r="IZW2678" s="112"/>
      <c r="IZX2678" s="112"/>
      <c r="IZY2678" s="112"/>
      <c r="IZZ2678" s="112"/>
      <c r="JAA2678" s="112"/>
      <c r="JAB2678" s="112"/>
      <c r="JAC2678" s="112"/>
      <c r="JAD2678" s="112"/>
      <c r="JAE2678" s="112"/>
      <c r="JAF2678" s="112"/>
      <c r="JAG2678" s="112"/>
      <c r="JAH2678" s="112"/>
      <c r="JAI2678" s="112"/>
      <c r="JAJ2678" s="112"/>
      <c r="JAK2678" s="112"/>
      <c r="JAL2678" s="112"/>
      <c r="JAM2678" s="112"/>
      <c r="JAN2678" s="112"/>
      <c r="JAO2678" s="112"/>
      <c r="JAP2678" s="112"/>
      <c r="JAQ2678" s="112"/>
      <c r="JAR2678" s="112"/>
      <c r="JAS2678" s="112"/>
      <c r="JAT2678" s="112"/>
      <c r="JAU2678" s="112"/>
      <c r="JAV2678" s="112"/>
      <c r="JAW2678" s="112"/>
      <c r="JAX2678" s="112"/>
      <c r="JAY2678" s="112"/>
      <c r="JAZ2678" s="112"/>
      <c r="JBA2678" s="112"/>
      <c r="JBB2678" s="112"/>
      <c r="JBC2678" s="112"/>
      <c r="JBD2678" s="112"/>
      <c r="JBE2678" s="112"/>
      <c r="JBF2678" s="112"/>
      <c r="JBG2678" s="112"/>
      <c r="JBH2678" s="112"/>
      <c r="JBI2678" s="112"/>
      <c r="JBJ2678" s="112"/>
      <c r="JBK2678" s="112"/>
      <c r="JBL2678" s="112"/>
      <c r="JBM2678" s="112"/>
      <c r="JBN2678" s="112"/>
      <c r="JBO2678" s="112"/>
      <c r="JBP2678" s="112"/>
      <c r="JBQ2678" s="112"/>
      <c r="JBR2678" s="112"/>
      <c r="JBS2678" s="112"/>
      <c r="JBT2678" s="112"/>
      <c r="JBU2678" s="112"/>
      <c r="JBV2678" s="112"/>
      <c r="JBW2678" s="112"/>
      <c r="JBX2678" s="112"/>
      <c r="JBY2678" s="112"/>
      <c r="JBZ2678" s="112"/>
      <c r="JCA2678" s="112"/>
      <c r="JCB2678" s="112"/>
      <c r="JCC2678" s="112"/>
      <c r="JCD2678" s="112"/>
      <c r="JCE2678" s="112"/>
      <c r="JCF2678" s="112"/>
      <c r="JCG2678" s="112"/>
      <c r="JCH2678" s="112"/>
      <c r="JCI2678" s="112"/>
      <c r="JCJ2678" s="112"/>
      <c r="JCK2678" s="112"/>
      <c r="JCL2678" s="112"/>
      <c r="JCM2678" s="112"/>
      <c r="JCN2678" s="112"/>
      <c r="JCO2678" s="112"/>
      <c r="JCP2678" s="112"/>
      <c r="JCQ2678" s="112"/>
      <c r="JCR2678" s="112"/>
      <c r="JCS2678" s="112"/>
      <c r="JCT2678" s="112"/>
      <c r="JCU2678" s="112"/>
      <c r="JCV2678" s="112"/>
      <c r="JCW2678" s="112"/>
      <c r="JCX2678" s="112"/>
      <c r="JCY2678" s="112"/>
      <c r="JCZ2678" s="112"/>
      <c r="JDA2678" s="112"/>
      <c r="JDB2678" s="112"/>
      <c r="JDC2678" s="112"/>
      <c r="JDD2678" s="112"/>
      <c r="JDE2678" s="112"/>
      <c r="JDF2678" s="112"/>
      <c r="JDG2678" s="112"/>
      <c r="JDH2678" s="112"/>
      <c r="JDI2678" s="112"/>
      <c r="JDJ2678" s="112"/>
      <c r="JDK2678" s="112"/>
      <c r="JDL2678" s="112"/>
      <c r="JDM2678" s="112"/>
      <c r="JDN2678" s="112"/>
      <c r="JDO2678" s="112"/>
      <c r="JDP2678" s="112"/>
      <c r="JDQ2678" s="112"/>
      <c r="JDR2678" s="112"/>
      <c r="JDS2678" s="112"/>
      <c r="JDT2678" s="112"/>
      <c r="JDU2678" s="112"/>
      <c r="JDV2678" s="112"/>
      <c r="JDW2678" s="112"/>
      <c r="JDX2678" s="112"/>
      <c r="JDY2678" s="112"/>
      <c r="JDZ2678" s="112"/>
      <c r="JEA2678" s="112"/>
      <c r="JEB2678" s="112"/>
      <c r="JEC2678" s="112"/>
      <c r="JED2678" s="112"/>
      <c r="JEE2678" s="112"/>
      <c r="JEF2678" s="112"/>
      <c r="JEG2678" s="112"/>
      <c r="JEH2678" s="112"/>
      <c r="JEI2678" s="112"/>
      <c r="JEJ2678" s="112"/>
      <c r="JEK2678" s="112"/>
      <c r="JEL2678" s="112"/>
      <c r="JEM2678" s="112"/>
      <c r="JEN2678" s="112"/>
      <c r="JEO2678" s="112"/>
      <c r="JEP2678" s="112"/>
      <c r="JEQ2678" s="112"/>
      <c r="JER2678" s="112"/>
      <c r="JES2678" s="112"/>
      <c r="JET2678" s="112"/>
      <c r="JEU2678" s="112"/>
      <c r="JEV2678" s="112"/>
      <c r="JEW2678" s="112"/>
      <c r="JEX2678" s="112"/>
      <c r="JEY2678" s="112"/>
      <c r="JEZ2678" s="112"/>
      <c r="JFA2678" s="112"/>
      <c r="JFB2678" s="112"/>
      <c r="JFC2678" s="112"/>
      <c r="JFD2678" s="112"/>
      <c r="JFE2678" s="112"/>
      <c r="JFF2678" s="112"/>
      <c r="JFG2678" s="112"/>
      <c r="JFH2678" s="112"/>
      <c r="JFI2678" s="112"/>
      <c r="JFJ2678" s="112"/>
      <c r="JFK2678" s="112"/>
      <c r="JFL2678" s="112"/>
      <c r="JFM2678" s="112"/>
      <c r="JFN2678" s="112"/>
      <c r="JFO2678" s="112"/>
      <c r="JFP2678" s="112"/>
      <c r="JFQ2678" s="112"/>
      <c r="JFR2678" s="112"/>
      <c r="JFS2678" s="112"/>
      <c r="JFT2678" s="112"/>
      <c r="JFU2678" s="112"/>
      <c r="JFV2678" s="112"/>
      <c r="JFW2678" s="112"/>
      <c r="JFX2678" s="112"/>
      <c r="JFY2678" s="112"/>
      <c r="JFZ2678" s="112"/>
      <c r="JGA2678" s="112"/>
      <c r="JGB2678" s="112"/>
      <c r="JGC2678" s="112"/>
      <c r="JGD2678" s="112"/>
      <c r="JGE2678" s="112"/>
      <c r="JGF2678" s="112"/>
      <c r="JGG2678" s="112"/>
      <c r="JGH2678" s="112"/>
      <c r="JGI2678" s="112"/>
      <c r="JGJ2678" s="112"/>
      <c r="JGK2678" s="112"/>
      <c r="JGL2678" s="112"/>
      <c r="JGM2678" s="112"/>
      <c r="JGN2678" s="112"/>
      <c r="JGO2678" s="112"/>
      <c r="JGP2678" s="112"/>
      <c r="JGQ2678" s="112"/>
      <c r="JGR2678" s="112"/>
      <c r="JGS2678" s="112"/>
      <c r="JGT2678" s="112"/>
      <c r="JGU2678" s="112"/>
      <c r="JGV2678" s="112"/>
      <c r="JGW2678" s="112"/>
      <c r="JGX2678" s="112"/>
      <c r="JGY2678" s="112"/>
      <c r="JGZ2678" s="112"/>
      <c r="JHA2678" s="112"/>
      <c r="JHB2678" s="112"/>
      <c r="JHC2678" s="112"/>
      <c r="JHD2678" s="112"/>
      <c r="JHE2678" s="112"/>
      <c r="JHF2678" s="112"/>
      <c r="JHG2678" s="112"/>
      <c r="JHH2678" s="112"/>
      <c r="JHI2678" s="112"/>
      <c r="JHJ2678" s="112"/>
      <c r="JHK2678" s="112"/>
      <c r="JHL2678" s="112"/>
      <c r="JHM2678" s="112"/>
      <c r="JHN2678" s="112"/>
      <c r="JHO2678" s="112"/>
      <c r="JHP2678" s="112"/>
      <c r="JHQ2678" s="112"/>
      <c r="JHR2678" s="112"/>
      <c r="JHS2678" s="112"/>
      <c r="JHT2678" s="112"/>
      <c r="JHU2678" s="112"/>
      <c r="JHV2678" s="112"/>
      <c r="JHW2678" s="112"/>
      <c r="JHX2678" s="112"/>
      <c r="JHY2678" s="112"/>
      <c r="JHZ2678" s="112"/>
      <c r="JIA2678" s="112"/>
      <c r="JIB2678" s="112"/>
      <c r="JIC2678" s="112"/>
      <c r="JID2678" s="112"/>
      <c r="JIE2678" s="112"/>
      <c r="JIF2678" s="112"/>
      <c r="JIG2678" s="112"/>
      <c r="JIH2678" s="112"/>
      <c r="JII2678" s="112"/>
      <c r="JIJ2678" s="112"/>
      <c r="JIK2678" s="112"/>
      <c r="JIL2678" s="112"/>
      <c r="JIM2678" s="112"/>
      <c r="JIN2678" s="112"/>
      <c r="JIO2678" s="112"/>
      <c r="JIP2678" s="112"/>
      <c r="JIQ2678" s="112"/>
      <c r="JIR2678" s="112"/>
      <c r="JIS2678" s="112"/>
      <c r="JIT2678" s="112"/>
      <c r="JIU2678" s="112"/>
      <c r="JIV2678" s="112"/>
      <c r="JIW2678" s="112"/>
      <c r="JIX2678" s="112"/>
      <c r="JIY2678" s="112"/>
      <c r="JIZ2678" s="112"/>
      <c r="JJA2678" s="112"/>
      <c r="JJB2678" s="112"/>
      <c r="JJC2678" s="112"/>
      <c r="JJD2678" s="112"/>
      <c r="JJE2678" s="112"/>
      <c r="JJF2678" s="112"/>
      <c r="JJG2678" s="112"/>
      <c r="JJH2678" s="112"/>
      <c r="JJI2678" s="112"/>
      <c r="JJJ2678" s="112"/>
      <c r="JJK2678" s="112"/>
      <c r="JJL2678" s="112"/>
      <c r="JJM2678" s="112"/>
      <c r="JJN2678" s="112"/>
      <c r="JJO2678" s="112"/>
      <c r="JJP2678" s="112"/>
      <c r="JJQ2678" s="112"/>
      <c r="JJR2678" s="112"/>
      <c r="JJS2678" s="112"/>
      <c r="JJT2678" s="112"/>
      <c r="JJU2678" s="112"/>
      <c r="JJV2678" s="112"/>
      <c r="JJW2678" s="112"/>
      <c r="JJX2678" s="112"/>
      <c r="JJY2678" s="112"/>
      <c r="JJZ2678" s="112"/>
      <c r="JKA2678" s="112"/>
      <c r="JKB2678" s="112"/>
      <c r="JKC2678" s="112"/>
      <c r="JKD2678" s="112"/>
      <c r="JKE2678" s="112"/>
      <c r="JKF2678" s="112"/>
      <c r="JKG2678" s="112"/>
      <c r="JKH2678" s="112"/>
      <c r="JKI2678" s="112"/>
      <c r="JKJ2678" s="112"/>
      <c r="JKK2678" s="112"/>
      <c r="JKL2678" s="112"/>
      <c r="JKM2678" s="112"/>
      <c r="JKN2678" s="112"/>
      <c r="JKO2678" s="112"/>
      <c r="JKP2678" s="112"/>
      <c r="JKQ2678" s="112"/>
      <c r="JKR2678" s="112"/>
      <c r="JKS2678" s="112"/>
      <c r="JKT2678" s="112"/>
      <c r="JKU2678" s="112"/>
      <c r="JKV2678" s="112"/>
      <c r="JKW2678" s="112"/>
      <c r="JKX2678" s="112"/>
      <c r="JKY2678" s="112"/>
      <c r="JKZ2678" s="112"/>
      <c r="JLA2678" s="112"/>
      <c r="JLB2678" s="112"/>
      <c r="JLC2678" s="112"/>
      <c r="JLD2678" s="112"/>
      <c r="JLE2678" s="112"/>
      <c r="JLF2678" s="112"/>
      <c r="JLG2678" s="112"/>
      <c r="JLH2678" s="112"/>
      <c r="JLI2678" s="112"/>
      <c r="JLJ2678" s="112"/>
      <c r="JLK2678" s="112"/>
      <c r="JLL2678" s="112"/>
      <c r="JLM2678" s="112"/>
      <c r="JLN2678" s="112"/>
      <c r="JLO2678" s="112"/>
      <c r="JLP2678" s="112"/>
      <c r="JLQ2678" s="112"/>
      <c r="JLR2678" s="112"/>
      <c r="JLS2678" s="112"/>
      <c r="JLT2678" s="112"/>
      <c r="JLU2678" s="112"/>
      <c r="JLV2678" s="112"/>
      <c r="JLW2678" s="112"/>
      <c r="JLX2678" s="112"/>
      <c r="JLY2678" s="112"/>
      <c r="JLZ2678" s="112"/>
      <c r="JMA2678" s="112"/>
      <c r="JMB2678" s="112"/>
      <c r="JMC2678" s="112"/>
      <c r="JMD2678" s="112"/>
      <c r="JME2678" s="112"/>
      <c r="JMF2678" s="112"/>
      <c r="JMG2678" s="112"/>
      <c r="JMH2678" s="112"/>
      <c r="JMI2678" s="112"/>
      <c r="JMJ2678" s="112"/>
      <c r="JMK2678" s="112"/>
      <c r="JML2678" s="112"/>
      <c r="JMM2678" s="112"/>
      <c r="JMN2678" s="112"/>
      <c r="JMO2678" s="112"/>
      <c r="JMP2678" s="112"/>
      <c r="JMQ2678" s="112"/>
      <c r="JMR2678" s="112"/>
      <c r="JMS2678" s="112"/>
      <c r="JMT2678" s="112"/>
      <c r="JMU2678" s="112"/>
      <c r="JMV2678" s="112"/>
      <c r="JMW2678" s="112"/>
      <c r="JMX2678" s="112"/>
      <c r="JMY2678" s="112"/>
      <c r="JMZ2678" s="112"/>
      <c r="JNA2678" s="112"/>
      <c r="JNB2678" s="112"/>
      <c r="JNC2678" s="112"/>
      <c r="JND2678" s="112"/>
      <c r="JNE2678" s="112"/>
      <c r="JNF2678" s="112"/>
      <c r="JNG2678" s="112"/>
      <c r="JNH2678" s="112"/>
      <c r="JNI2678" s="112"/>
      <c r="JNJ2678" s="112"/>
      <c r="JNK2678" s="112"/>
      <c r="JNL2678" s="112"/>
      <c r="JNM2678" s="112"/>
      <c r="JNN2678" s="112"/>
      <c r="JNO2678" s="112"/>
      <c r="JNP2678" s="112"/>
      <c r="JNQ2678" s="112"/>
      <c r="JNR2678" s="112"/>
      <c r="JNS2678" s="112"/>
      <c r="JNT2678" s="112"/>
      <c r="JNU2678" s="112"/>
      <c r="JNV2678" s="112"/>
      <c r="JNW2678" s="112"/>
      <c r="JNX2678" s="112"/>
      <c r="JNY2678" s="112"/>
      <c r="JNZ2678" s="112"/>
      <c r="JOA2678" s="112"/>
      <c r="JOB2678" s="112"/>
      <c r="JOC2678" s="112"/>
      <c r="JOD2678" s="112"/>
      <c r="JOE2678" s="112"/>
      <c r="JOF2678" s="112"/>
      <c r="JOG2678" s="112"/>
      <c r="JOH2678" s="112"/>
      <c r="JOI2678" s="112"/>
      <c r="JOJ2678" s="112"/>
      <c r="JOK2678" s="112"/>
      <c r="JOL2678" s="112"/>
      <c r="JOM2678" s="112"/>
      <c r="JON2678" s="112"/>
      <c r="JOO2678" s="112"/>
      <c r="JOP2678" s="112"/>
      <c r="JOQ2678" s="112"/>
      <c r="JOR2678" s="112"/>
      <c r="JOS2678" s="112"/>
      <c r="JOT2678" s="112"/>
      <c r="JOU2678" s="112"/>
      <c r="JOV2678" s="112"/>
      <c r="JOW2678" s="112"/>
      <c r="JOX2678" s="112"/>
      <c r="JOY2678" s="112"/>
      <c r="JOZ2678" s="112"/>
      <c r="JPA2678" s="112"/>
      <c r="JPB2678" s="112"/>
      <c r="JPC2678" s="112"/>
      <c r="JPD2678" s="112"/>
      <c r="JPE2678" s="112"/>
      <c r="JPF2678" s="112"/>
      <c r="JPG2678" s="112"/>
      <c r="JPH2678" s="112"/>
      <c r="JPI2678" s="112"/>
      <c r="JPJ2678" s="112"/>
      <c r="JPK2678" s="112"/>
      <c r="JPL2678" s="112"/>
      <c r="JPM2678" s="112"/>
      <c r="JPN2678" s="112"/>
      <c r="JPO2678" s="112"/>
      <c r="JPP2678" s="112"/>
      <c r="JPQ2678" s="112"/>
      <c r="JPR2678" s="112"/>
      <c r="JPS2678" s="112"/>
      <c r="JPT2678" s="112"/>
      <c r="JPU2678" s="112"/>
      <c r="JPV2678" s="112"/>
      <c r="JPW2678" s="112"/>
      <c r="JPX2678" s="112"/>
      <c r="JPY2678" s="112"/>
      <c r="JPZ2678" s="112"/>
      <c r="JQA2678" s="112"/>
      <c r="JQB2678" s="112"/>
      <c r="JQC2678" s="112"/>
      <c r="JQD2678" s="112"/>
      <c r="JQE2678" s="112"/>
      <c r="JQF2678" s="112"/>
      <c r="JQG2678" s="112"/>
      <c r="JQH2678" s="112"/>
      <c r="JQI2678" s="112"/>
      <c r="JQJ2678" s="112"/>
      <c r="JQK2678" s="112"/>
      <c r="JQL2678" s="112"/>
      <c r="JQM2678" s="112"/>
      <c r="JQN2678" s="112"/>
      <c r="JQO2678" s="112"/>
      <c r="JQP2678" s="112"/>
      <c r="JQQ2678" s="112"/>
      <c r="JQR2678" s="112"/>
      <c r="JQS2678" s="112"/>
      <c r="JQT2678" s="112"/>
      <c r="JQU2678" s="112"/>
      <c r="JQV2678" s="112"/>
      <c r="JQW2678" s="112"/>
      <c r="JQX2678" s="112"/>
      <c r="JQY2678" s="112"/>
      <c r="JQZ2678" s="112"/>
      <c r="JRA2678" s="112"/>
      <c r="JRB2678" s="112"/>
      <c r="JRC2678" s="112"/>
      <c r="JRD2678" s="112"/>
      <c r="JRE2678" s="112"/>
      <c r="JRF2678" s="112"/>
      <c r="JRG2678" s="112"/>
      <c r="JRH2678" s="112"/>
      <c r="JRI2678" s="112"/>
      <c r="JRJ2678" s="112"/>
      <c r="JRK2678" s="112"/>
      <c r="JRL2678" s="112"/>
      <c r="JRM2678" s="112"/>
      <c r="JRN2678" s="112"/>
      <c r="JRO2678" s="112"/>
      <c r="JRP2678" s="112"/>
      <c r="JRQ2678" s="112"/>
      <c r="JRR2678" s="112"/>
      <c r="JRS2678" s="112"/>
      <c r="JRT2678" s="112"/>
      <c r="JRU2678" s="112"/>
      <c r="JRV2678" s="112"/>
      <c r="JRW2678" s="112"/>
      <c r="JRX2678" s="112"/>
      <c r="JRY2678" s="112"/>
      <c r="JRZ2678" s="112"/>
      <c r="JSA2678" s="112"/>
      <c r="JSB2678" s="112"/>
      <c r="JSC2678" s="112"/>
      <c r="JSD2678" s="112"/>
      <c r="JSE2678" s="112"/>
      <c r="JSF2678" s="112"/>
      <c r="JSG2678" s="112"/>
      <c r="JSH2678" s="112"/>
      <c r="JSI2678" s="112"/>
      <c r="JSJ2678" s="112"/>
      <c r="JSK2678" s="112"/>
      <c r="JSL2678" s="112"/>
      <c r="JSM2678" s="112"/>
      <c r="JSN2678" s="112"/>
      <c r="JSO2678" s="112"/>
      <c r="JSP2678" s="112"/>
      <c r="JSQ2678" s="112"/>
      <c r="JSR2678" s="112"/>
      <c r="JSS2678" s="112"/>
      <c r="JST2678" s="112"/>
      <c r="JSU2678" s="112"/>
      <c r="JSV2678" s="112"/>
      <c r="JSW2678" s="112"/>
      <c r="JSX2678" s="112"/>
      <c r="JSY2678" s="112"/>
      <c r="JSZ2678" s="112"/>
      <c r="JTA2678" s="112"/>
      <c r="JTB2678" s="112"/>
      <c r="JTC2678" s="112"/>
      <c r="JTD2678" s="112"/>
      <c r="JTE2678" s="112"/>
      <c r="JTF2678" s="112"/>
      <c r="JTG2678" s="112"/>
      <c r="JTH2678" s="112"/>
      <c r="JTI2678" s="112"/>
      <c r="JTJ2678" s="112"/>
      <c r="JTK2678" s="112"/>
      <c r="JTL2678" s="112"/>
      <c r="JTM2678" s="112"/>
      <c r="JTN2678" s="112"/>
      <c r="JTO2678" s="112"/>
      <c r="JTP2678" s="112"/>
      <c r="JTQ2678" s="112"/>
      <c r="JTR2678" s="112"/>
      <c r="JTS2678" s="112"/>
      <c r="JTT2678" s="112"/>
      <c r="JTU2678" s="112"/>
      <c r="JTV2678" s="112"/>
      <c r="JTW2678" s="112"/>
      <c r="JTX2678" s="112"/>
      <c r="JTY2678" s="112"/>
      <c r="JTZ2678" s="112"/>
      <c r="JUA2678" s="112"/>
      <c r="JUB2678" s="112"/>
      <c r="JUC2678" s="112"/>
      <c r="JUD2678" s="112"/>
      <c r="JUE2678" s="112"/>
      <c r="JUF2678" s="112"/>
      <c r="JUG2678" s="112"/>
      <c r="JUH2678" s="112"/>
      <c r="JUI2678" s="112"/>
      <c r="JUJ2678" s="112"/>
      <c r="JUK2678" s="112"/>
      <c r="JUL2678" s="112"/>
      <c r="JUM2678" s="112"/>
      <c r="JUN2678" s="112"/>
      <c r="JUO2678" s="112"/>
      <c r="JUP2678" s="112"/>
      <c r="JUQ2678" s="112"/>
      <c r="JUR2678" s="112"/>
      <c r="JUS2678" s="112"/>
      <c r="JUT2678" s="112"/>
      <c r="JUU2678" s="112"/>
      <c r="JUV2678" s="112"/>
      <c r="JUW2678" s="112"/>
      <c r="JUX2678" s="112"/>
      <c r="JUY2678" s="112"/>
      <c r="JUZ2678" s="112"/>
      <c r="JVA2678" s="112"/>
      <c r="JVB2678" s="112"/>
      <c r="JVC2678" s="112"/>
      <c r="JVD2678" s="112"/>
      <c r="JVE2678" s="112"/>
      <c r="JVF2678" s="112"/>
      <c r="JVG2678" s="112"/>
      <c r="JVH2678" s="112"/>
      <c r="JVI2678" s="112"/>
      <c r="JVJ2678" s="112"/>
      <c r="JVK2678" s="112"/>
      <c r="JVL2678" s="112"/>
      <c r="JVM2678" s="112"/>
      <c r="JVN2678" s="112"/>
      <c r="JVO2678" s="112"/>
      <c r="JVP2678" s="112"/>
      <c r="JVQ2678" s="112"/>
      <c r="JVR2678" s="112"/>
      <c r="JVS2678" s="112"/>
      <c r="JVT2678" s="112"/>
      <c r="JVU2678" s="112"/>
      <c r="JVV2678" s="112"/>
      <c r="JVW2678" s="112"/>
      <c r="JVX2678" s="112"/>
      <c r="JVY2678" s="112"/>
      <c r="JVZ2678" s="112"/>
      <c r="JWA2678" s="112"/>
      <c r="JWB2678" s="112"/>
      <c r="JWC2678" s="112"/>
      <c r="JWD2678" s="112"/>
      <c r="JWE2678" s="112"/>
      <c r="JWF2678" s="112"/>
      <c r="JWG2678" s="112"/>
      <c r="JWH2678" s="112"/>
      <c r="JWI2678" s="112"/>
      <c r="JWJ2678" s="112"/>
      <c r="JWK2678" s="112"/>
      <c r="JWL2678" s="112"/>
      <c r="JWM2678" s="112"/>
      <c r="JWN2678" s="112"/>
      <c r="JWO2678" s="112"/>
      <c r="JWP2678" s="112"/>
      <c r="JWQ2678" s="112"/>
      <c r="JWR2678" s="112"/>
      <c r="JWS2678" s="112"/>
      <c r="JWT2678" s="112"/>
      <c r="JWU2678" s="112"/>
      <c r="JWV2678" s="112"/>
      <c r="JWW2678" s="112"/>
      <c r="JWX2678" s="112"/>
      <c r="JWY2678" s="112"/>
      <c r="JWZ2678" s="112"/>
      <c r="JXA2678" s="112"/>
      <c r="JXB2678" s="112"/>
      <c r="JXC2678" s="112"/>
      <c r="JXD2678" s="112"/>
      <c r="JXE2678" s="112"/>
      <c r="JXF2678" s="112"/>
      <c r="JXG2678" s="112"/>
      <c r="JXH2678" s="112"/>
      <c r="JXI2678" s="112"/>
      <c r="JXJ2678" s="112"/>
      <c r="JXK2678" s="112"/>
      <c r="JXL2678" s="112"/>
      <c r="JXM2678" s="112"/>
      <c r="JXN2678" s="112"/>
      <c r="JXO2678" s="112"/>
      <c r="JXP2678" s="112"/>
      <c r="JXQ2678" s="112"/>
      <c r="JXR2678" s="112"/>
      <c r="JXS2678" s="112"/>
      <c r="JXT2678" s="112"/>
      <c r="JXU2678" s="112"/>
      <c r="JXV2678" s="112"/>
      <c r="JXW2678" s="112"/>
      <c r="JXX2678" s="112"/>
      <c r="JXY2678" s="112"/>
      <c r="JXZ2678" s="112"/>
      <c r="JYA2678" s="112"/>
      <c r="JYB2678" s="112"/>
      <c r="JYC2678" s="112"/>
      <c r="JYD2678" s="112"/>
      <c r="JYE2678" s="112"/>
      <c r="JYF2678" s="112"/>
      <c r="JYG2678" s="112"/>
      <c r="JYH2678" s="112"/>
      <c r="JYI2678" s="112"/>
      <c r="JYJ2678" s="112"/>
      <c r="JYK2678" s="112"/>
      <c r="JYL2678" s="112"/>
      <c r="JYM2678" s="112"/>
      <c r="JYN2678" s="112"/>
      <c r="JYO2678" s="112"/>
      <c r="JYP2678" s="112"/>
      <c r="JYQ2678" s="112"/>
      <c r="JYR2678" s="112"/>
      <c r="JYS2678" s="112"/>
      <c r="JYT2678" s="112"/>
      <c r="JYU2678" s="112"/>
      <c r="JYV2678" s="112"/>
      <c r="JYW2678" s="112"/>
      <c r="JYX2678" s="112"/>
      <c r="JYY2678" s="112"/>
      <c r="JYZ2678" s="112"/>
      <c r="JZA2678" s="112"/>
      <c r="JZB2678" s="112"/>
      <c r="JZC2678" s="112"/>
      <c r="JZD2678" s="112"/>
      <c r="JZE2678" s="112"/>
      <c r="JZF2678" s="112"/>
      <c r="JZG2678" s="112"/>
      <c r="JZH2678" s="112"/>
      <c r="JZI2678" s="112"/>
      <c r="JZJ2678" s="112"/>
      <c r="JZK2678" s="112"/>
      <c r="JZL2678" s="112"/>
      <c r="JZM2678" s="112"/>
      <c r="JZN2678" s="112"/>
      <c r="JZO2678" s="112"/>
      <c r="JZP2678" s="112"/>
      <c r="JZQ2678" s="112"/>
      <c r="JZR2678" s="112"/>
      <c r="JZS2678" s="112"/>
      <c r="JZT2678" s="112"/>
      <c r="JZU2678" s="112"/>
      <c r="JZV2678" s="112"/>
      <c r="JZW2678" s="112"/>
      <c r="JZX2678" s="112"/>
      <c r="JZY2678" s="112"/>
      <c r="JZZ2678" s="112"/>
      <c r="KAA2678" s="112"/>
      <c r="KAB2678" s="112"/>
      <c r="KAC2678" s="112"/>
      <c r="KAD2678" s="112"/>
      <c r="KAE2678" s="112"/>
      <c r="KAF2678" s="112"/>
      <c r="KAG2678" s="112"/>
      <c r="KAH2678" s="112"/>
      <c r="KAI2678" s="112"/>
      <c r="KAJ2678" s="112"/>
      <c r="KAK2678" s="112"/>
      <c r="KAL2678" s="112"/>
      <c r="KAM2678" s="112"/>
      <c r="KAN2678" s="112"/>
      <c r="KAO2678" s="112"/>
      <c r="KAP2678" s="112"/>
      <c r="KAQ2678" s="112"/>
      <c r="KAR2678" s="112"/>
      <c r="KAS2678" s="112"/>
      <c r="KAT2678" s="112"/>
      <c r="KAU2678" s="112"/>
      <c r="KAV2678" s="112"/>
      <c r="KAW2678" s="112"/>
      <c r="KAX2678" s="112"/>
      <c r="KAY2678" s="112"/>
      <c r="KAZ2678" s="112"/>
      <c r="KBA2678" s="112"/>
      <c r="KBB2678" s="112"/>
      <c r="KBC2678" s="112"/>
      <c r="KBD2678" s="112"/>
      <c r="KBE2678" s="112"/>
      <c r="KBF2678" s="112"/>
      <c r="KBG2678" s="112"/>
      <c r="KBH2678" s="112"/>
      <c r="KBI2678" s="112"/>
      <c r="KBJ2678" s="112"/>
      <c r="KBK2678" s="112"/>
      <c r="KBL2678" s="112"/>
      <c r="KBM2678" s="112"/>
      <c r="KBN2678" s="112"/>
      <c r="KBO2678" s="112"/>
      <c r="KBP2678" s="112"/>
      <c r="KBQ2678" s="112"/>
      <c r="KBR2678" s="112"/>
      <c r="KBS2678" s="112"/>
      <c r="KBT2678" s="112"/>
      <c r="KBU2678" s="112"/>
      <c r="KBV2678" s="112"/>
      <c r="KBW2678" s="112"/>
      <c r="KBX2678" s="112"/>
      <c r="KBY2678" s="112"/>
      <c r="KBZ2678" s="112"/>
      <c r="KCA2678" s="112"/>
      <c r="KCB2678" s="112"/>
      <c r="KCC2678" s="112"/>
      <c r="KCD2678" s="112"/>
      <c r="KCE2678" s="112"/>
      <c r="KCF2678" s="112"/>
      <c r="KCG2678" s="112"/>
      <c r="KCH2678" s="112"/>
      <c r="KCI2678" s="112"/>
      <c r="KCJ2678" s="112"/>
      <c r="KCK2678" s="112"/>
      <c r="KCL2678" s="112"/>
      <c r="KCM2678" s="112"/>
      <c r="KCN2678" s="112"/>
      <c r="KCO2678" s="112"/>
      <c r="KCP2678" s="112"/>
      <c r="KCQ2678" s="112"/>
      <c r="KCR2678" s="112"/>
      <c r="KCS2678" s="112"/>
      <c r="KCT2678" s="112"/>
      <c r="KCU2678" s="112"/>
      <c r="KCV2678" s="112"/>
      <c r="KCW2678" s="112"/>
      <c r="KCX2678" s="112"/>
      <c r="KCY2678" s="112"/>
      <c r="KCZ2678" s="112"/>
      <c r="KDA2678" s="112"/>
      <c r="KDB2678" s="112"/>
      <c r="KDC2678" s="112"/>
      <c r="KDD2678" s="112"/>
      <c r="KDE2678" s="112"/>
      <c r="KDF2678" s="112"/>
      <c r="KDG2678" s="112"/>
      <c r="KDH2678" s="112"/>
      <c r="KDI2678" s="112"/>
      <c r="KDJ2678" s="112"/>
      <c r="KDK2678" s="112"/>
      <c r="KDL2678" s="112"/>
      <c r="KDM2678" s="112"/>
      <c r="KDN2678" s="112"/>
      <c r="KDO2678" s="112"/>
      <c r="KDP2678" s="112"/>
      <c r="KDQ2678" s="112"/>
      <c r="KDR2678" s="112"/>
      <c r="KDS2678" s="112"/>
      <c r="KDT2678" s="112"/>
      <c r="KDU2678" s="112"/>
      <c r="KDV2678" s="112"/>
      <c r="KDW2678" s="112"/>
      <c r="KDX2678" s="112"/>
      <c r="KDY2678" s="112"/>
      <c r="KDZ2678" s="112"/>
      <c r="KEA2678" s="112"/>
      <c r="KEB2678" s="112"/>
      <c r="KEC2678" s="112"/>
      <c r="KED2678" s="112"/>
      <c r="KEE2678" s="112"/>
      <c r="KEF2678" s="112"/>
      <c r="KEG2678" s="112"/>
      <c r="KEH2678" s="112"/>
      <c r="KEI2678" s="112"/>
      <c r="KEJ2678" s="112"/>
      <c r="KEK2678" s="112"/>
      <c r="KEL2678" s="112"/>
      <c r="KEM2678" s="112"/>
      <c r="KEN2678" s="112"/>
      <c r="KEO2678" s="112"/>
      <c r="KEP2678" s="112"/>
      <c r="KEQ2678" s="112"/>
      <c r="KER2678" s="112"/>
      <c r="KES2678" s="112"/>
      <c r="KET2678" s="112"/>
      <c r="KEU2678" s="112"/>
      <c r="KEV2678" s="112"/>
      <c r="KEW2678" s="112"/>
      <c r="KEX2678" s="112"/>
      <c r="KEY2678" s="112"/>
      <c r="KEZ2678" s="112"/>
      <c r="KFA2678" s="112"/>
      <c r="KFB2678" s="112"/>
      <c r="KFC2678" s="112"/>
      <c r="KFD2678" s="112"/>
      <c r="KFE2678" s="112"/>
      <c r="KFF2678" s="112"/>
      <c r="KFG2678" s="112"/>
      <c r="KFH2678" s="112"/>
      <c r="KFI2678" s="112"/>
      <c r="KFJ2678" s="112"/>
      <c r="KFK2678" s="112"/>
      <c r="KFL2678" s="112"/>
      <c r="KFM2678" s="112"/>
      <c r="KFN2678" s="112"/>
      <c r="KFO2678" s="112"/>
      <c r="KFP2678" s="112"/>
      <c r="KFQ2678" s="112"/>
      <c r="KFR2678" s="112"/>
      <c r="KFS2678" s="112"/>
      <c r="KFT2678" s="112"/>
      <c r="KFU2678" s="112"/>
      <c r="KFV2678" s="112"/>
      <c r="KFW2678" s="112"/>
      <c r="KFX2678" s="112"/>
      <c r="KFY2678" s="112"/>
      <c r="KFZ2678" s="112"/>
      <c r="KGA2678" s="112"/>
      <c r="KGB2678" s="112"/>
      <c r="KGC2678" s="112"/>
      <c r="KGD2678" s="112"/>
      <c r="KGE2678" s="112"/>
      <c r="KGF2678" s="112"/>
      <c r="KGG2678" s="112"/>
      <c r="KGH2678" s="112"/>
      <c r="KGI2678" s="112"/>
      <c r="KGJ2678" s="112"/>
      <c r="KGK2678" s="112"/>
      <c r="KGL2678" s="112"/>
      <c r="KGM2678" s="112"/>
      <c r="KGN2678" s="112"/>
      <c r="KGO2678" s="112"/>
      <c r="KGP2678" s="112"/>
      <c r="KGQ2678" s="112"/>
      <c r="KGR2678" s="112"/>
      <c r="KGS2678" s="112"/>
      <c r="KGT2678" s="112"/>
      <c r="KGU2678" s="112"/>
      <c r="KGV2678" s="112"/>
      <c r="KGW2678" s="112"/>
      <c r="KGX2678" s="112"/>
      <c r="KGY2678" s="112"/>
      <c r="KGZ2678" s="112"/>
      <c r="KHA2678" s="112"/>
      <c r="KHB2678" s="112"/>
      <c r="KHC2678" s="112"/>
      <c r="KHD2678" s="112"/>
      <c r="KHE2678" s="112"/>
      <c r="KHF2678" s="112"/>
      <c r="KHG2678" s="112"/>
      <c r="KHH2678" s="112"/>
      <c r="KHI2678" s="112"/>
      <c r="KHJ2678" s="112"/>
      <c r="KHK2678" s="112"/>
      <c r="KHL2678" s="112"/>
      <c r="KHM2678" s="112"/>
      <c r="KHN2678" s="112"/>
      <c r="KHO2678" s="112"/>
      <c r="KHP2678" s="112"/>
      <c r="KHQ2678" s="112"/>
      <c r="KHR2678" s="112"/>
      <c r="KHS2678" s="112"/>
      <c r="KHT2678" s="112"/>
      <c r="KHU2678" s="112"/>
      <c r="KHV2678" s="112"/>
      <c r="KHW2678" s="112"/>
      <c r="KHX2678" s="112"/>
      <c r="KHY2678" s="112"/>
      <c r="KHZ2678" s="112"/>
      <c r="KIA2678" s="112"/>
      <c r="KIB2678" s="112"/>
      <c r="KIC2678" s="112"/>
      <c r="KID2678" s="112"/>
      <c r="KIE2678" s="112"/>
      <c r="KIF2678" s="112"/>
      <c r="KIG2678" s="112"/>
      <c r="KIH2678" s="112"/>
      <c r="KII2678" s="112"/>
      <c r="KIJ2678" s="112"/>
      <c r="KIK2678" s="112"/>
      <c r="KIL2678" s="112"/>
      <c r="KIM2678" s="112"/>
      <c r="KIN2678" s="112"/>
      <c r="KIO2678" s="112"/>
      <c r="KIP2678" s="112"/>
      <c r="KIQ2678" s="112"/>
      <c r="KIR2678" s="112"/>
      <c r="KIS2678" s="112"/>
      <c r="KIT2678" s="112"/>
      <c r="KIU2678" s="112"/>
      <c r="KIV2678" s="112"/>
      <c r="KIW2678" s="112"/>
      <c r="KIX2678" s="112"/>
      <c r="KIY2678" s="112"/>
      <c r="KIZ2678" s="112"/>
      <c r="KJA2678" s="112"/>
      <c r="KJB2678" s="112"/>
      <c r="KJC2678" s="112"/>
      <c r="KJD2678" s="112"/>
      <c r="KJE2678" s="112"/>
      <c r="KJF2678" s="112"/>
      <c r="KJG2678" s="112"/>
      <c r="KJH2678" s="112"/>
      <c r="KJI2678" s="112"/>
      <c r="KJJ2678" s="112"/>
      <c r="KJK2678" s="112"/>
      <c r="KJL2678" s="112"/>
      <c r="KJM2678" s="112"/>
      <c r="KJN2678" s="112"/>
      <c r="KJO2678" s="112"/>
      <c r="KJP2678" s="112"/>
      <c r="KJQ2678" s="112"/>
      <c r="KJR2678" s="112"/>
      <c r="KJS2678" s="112"/>
      <c r="KJT2678" s="112"/>
      <c r="KJU2678" s="112"/>
      <c r="KJV2678" s="112"/>
      <c r="KJW2678" s="112"/>
      <c r="KJX2678" s="112"/>
      <c r="KJY2678" s="112"/>
      <c r="KJZ2678" s="112"/>
      <c r="KKA2678" s="112"/>
      <c r="KKB2678" s="112"/>
      <c r="KKC2678" s="112"/>
      <c r="KKD2678" s="112"/>
      <c r="KKE2678" s="112"/>
      <c r="KKF2678" s="112"/>
      <c r="KKG2678" s="112"/>
      <c r="KKH2678" s="112"/>
      <c r="KKI2678" s="112"/>
      <c r="KKJ2678" s="112"/>
      <c r="KKK2678" s="112"/>
      <c r="KKL2678" s="112"/>
      <c r="KKM2678" s="112"/>
      <c r="KKN2678" s="112"/>
      <c r="KKO2678" s="112"/>
      <c r="KKP2678" s="112"/>
      <c r="KKQ2678" s="112"/>
      <c r="KKR2678" s="112"/>
      <c r="KKS2678" s="112"/>
      <c r="KKT2678" s="112"/>
      <c r="KKU2678" s="112"/>
      <c r="KKV2678" s="112"/>
      <c r="KKW2678" s="112"/>
      <c r="KKX2678" s="112"/>
      <c r="KKY2678" s="112"/>
      <c r="KKZ2678" s="112"/>
      <c r="KLA2678" s="112"/>
      <c r="KLB2678" s="112"/>
      <c r="KLC2678" s="112"/>
      <c r="KLD2678" s="112"/>
      <c r="KLE2678" s="112"/>
      <c r="KLF2678" s="112"/>
      <c r="KLG2678" s="112"/>
      <c r="KLH2678" s="112"/>
      <c r="KLI2678" s="112"/>
      <c r="KLJ2678" s="112"/>
      <c r="KLK2678" s="112"/>
      <c r="KLL2678" s="112"/>
      <c r="KLM2678" s="112"/>
      <c r="KLN2678" s="112"/>
      <c r="KLO2678" s="112"/>
      <c r="KLP2678" s="112"/>
      <c r="KLQ2678" s="112"/>
      <c r="KLR2678" s="112"/>
      <c r="KLS2678" s="112"/>
      <c r="KLT2678" s="112"/>
      <c r="KLU2678" s="112"/>
      <c r="KLV2678" s="112"/>
      <c r="KLW2678" s="112"/>
      <c r="KLX2678" s="112"/>
      <c r="KLY2678" s="112"/>
      <c r="KLZ2678" s="112"/>
      <c r="KMA2678" s="112"/>
      <c r="KMB2678" s="112"/>
      <c r="KMC2678" s="112"/>
      <c r="KMD2678" s="112"/>
      <c r="KME2678" s="112"/>
      <c r="KMF2678" s="112"/>
      <c r="KMG2678" s="112"/>
      <c r="KMH2678" s="112"/>
      <c r="KMI2678" s="112"/>
      <c r="KMJ2678" s="112"/>
      <c r="KMK2678" s="112"/>
      <c r="KML2678" s="112"/>
      <c r="KMM2678" s="112"/>
      <c r="KMN2678" s="112"/>
      <c r="KMO2678" s="112"/>
      <c r="KMP2678" s="112"/>
      <c r="KMQ2678" s="112"/>
      <c r="KMR2678" s="112"/>
      <c r="KMS2678" s="112"/>
      <c r="KMT2678" s="112"/>
      <c r="KMU2678" s="112"/>
      <c r="KMV2678" s="112"/>
      <c r="KMW2678" s="112"/>
      <c r="KMX2678" s="112"/>
      <c r="KMY2678" s="112"/>
      <c r="KMZ2678" s="112"/>
      <c r="KNA2678" s="112"/>
      <c r="KNB2678" s="112"/>
      <c r="KNC2678" s="112"/>
      <c r="KND2678" s="112"/>
      <c r="KNE2678" s="112"/>
      <c r="KNF2678" s="112"/>
      <c r="KNG2678" s="112"/>
      <c r="KNH2678" s="112"/>
      <c r="KNI2678" s="112"/>
      <c r="KNJ2678" s="112"/>
      <c r="KNK2678" s="112"/>
      <c r="KNL2678" s="112"/>
      <c r="KNM2678" s="112"/>
      <c r="KNN2678" s="112"/>
      <c r="KNO2678" s="112"/>
      <c r="KNP2678" s="112"/>
      <c r="KNQ2678" s="112"/>
      <c r="KNR2678" s="112"/>
      <c r="KNS2678" s="112"/>
      <c r="KNT2678" s="112"/>
      <c r="KNU2678" s="112"/>
      <c r="KNV2678" s="112"/>
      <c r="KNW2678" s="112"/>
      <c r="KNX2678" s="112"/>
      <c r="KNY2678" s="112"/>
      <c r="KNZ2678" s="112"/>
      <c r="KOA2678" s="112"/>
      <c r="KOB2678" s="112"/>
      <c r="KOC2678" s="112"/>
      <c r="KOD2678" s="112"/>
      <c r="KOE2678" s="112"/>
      <c r="KOF2678" s="112"/>
      <c r="KOG2678" s="112"/>
      <c r="KOH2678" s="112"/>
      <c r="KOI2678" s="112"/>
      <c r="KOJ2678" s="112"/>
      <c r="KOK2678" s="112"/>
      <c r="KOL2678" s="112"/>
      <c r="KOM2678" s="112"/>
      <c r="KON2678" s="112"/>
      <c r="KOO2678" s="112"/>
      <c r="KOP2678" s="112"/>
      <c r="KOQ2678" s="112"/>
      <c r="KOR2678" s="112"/>
      <c r="KOS2678" s="112"/>
      <c r="KOT2678" s="112"/>
      <c r="KOU2678" s="112"/>
      <c r="KOV2678" s="112"/>
      <c r="KOW2678" s="112"/>
      <c r="KOX2678" s="112"/>
      <c r="KOY2678" s="112"/>
      <c r="KOZ2678" s="112"/>
      <c r="KPA2678" s="112"/>
      <c r="KPB2678" s="112"/>
      <c r="KPC2678" s="112"/>
      <c r="KPD2678" s="112"/>
      <c r="KPE2678" s="112"/>
      <c r="KPF2678" s="112"/>
      <c r="KPG2678" s="112"/>
      <c r="KPH2678" s="112"/>
      <c r="KPI2678" s="112"/>
      <c r="KPJ2678" s="112"/>
      <c r="KPK2678" s="112"/>
      <c r="KPL2678" s="112"/>
      <c r="KPM2678" s="112"/>
      <c r="KPN2678" s="112"/>
      <c r="KPO2678" s="112"/>
      <c r="KPP2678" s="112"/>
      <c r="KPQ2678" s="112"/>
      <c r="KPR2678" s="112"/>
      <c r="KPS2678" s="112"/>
      <c r="KPT2678" s="112"/>
      <c r="KPU2678" s="112"/>
      <c r="KPV2678" s="112"/>
      <c r="KPW2678" s="112"/>
      <c r="KPX2678" s="112"/>
      <c r="KPY2678" s="112"/>
      <c r="KPZ2678" s="112"/>
      <c r="KQA2678" s="112"/>
      <c r="KQB2678" s="112"/>
      <c r="KQC2678" s="112"/>
      <c r="KQD2678" s="112"/>
      <c r="KQE2678" s="112"/>
      <c r="KQF2678" s="112"/>
      <c r="KQG2678" s="112"/>
      <c r="KQH2678" s="112"/>
      <c r="KQI2678" s="112"/>
      <c r="KQJ2678" s="112"/>
      <c r="KQK2678" s="112"/>
      <c r="KQL2678" s="112"/>
      <c r="KQM2678" s="112"/>
      <c r="KQN2678" s="112"/>
      <c r="KQO2678" s="112"/>
      <c r="KQP2678" s="112"/>
      <c r="KQQ2678" s="112"/>
      <c r="KQR2678" s="112"/>
      <c r="KQS2678" s="112"/>
      <c r="KQT2678" s="112"/>
      <c r="KQU2678" s="112"/>
      <c r="KQV2678" s="112"/>
      <c r="KQW2678" s="112"/>
      <c r="KQX2678" s="112"/>
      <c r="KQY2678" s="112"/>
      <c r="KQZ2678" s="112"/>
      <c r="KRA2678" s="112"/>
      <c r="KRB2678" s="112"/>
      <c r="KRC2678" s="112"/>
      <c r="KRD2678" s="112"/>
      <c r="KRE2678" s="112"/>
      <c r="KRF2678" s="112"/>
      <c r="KRG2678" s="112"/>
      <c r="KRH2678" s="112"/>
      <c r="KRI2678" s="112"/>
      <c r="KRJ2678" s="112"/>
      <c r="KRK2678" s="112"/>
      <c r="KRL2678" s="112"/>
      <c r="KRM2678" s="112"/>
      <c r="KRN2678" s="112"/>
      <c r="KRO2678" s="112"/>
      <c r="KRP2678" s="112"/>
      <c r="KRQ2678" s="112"/>
      <c r="KRR2678" s="112"/>
      <c r="KRS2678" s="112"/>
      <c r="KRT2678" s="112"/>
      <c r="KRU2678" s="112"/>
      <c r="KRV2678" s="112"/>
      <c r="KRW2678" s="112"/>
      <c r="KRX2678" s="112"/>
      <c r="KRY2678" s="112"/>
      <c r="KRZ2678" s="112"/>
      <c r="KSA2678" s="112"/>
      <c r="KSB2678" s="112"/>
      <c r="KSC2678" s="112"/>
      <c r="KSD2678" s="112"/>
      <c r="KSE2678" s="112"/>
      <c r="KSF2678" s="112"/>
      <c r="KSG2678" s="112"/>
      <c r="KSH2678" s="112"/>
      <c r="KSI2678" s="112"/>
      <c r="KSJ2678" s="112"/>
      <c r="KSK2678" s="112"/>
      <c r="KSL2678" s="112"/>
      <c r="KSM2678" s="112"/>
      <c r="KSN2678" s="112"/>
      <c r="KSO2678" s="112"/>
      <c r="KSP2678" s="112"/>
      <c r="KSQ2678" s="112"/>
      <c r="KSR2678" s="112"/>
      <c r="KSS2678" s="112"/>
      <c r="KST2678" s="112"/>
      <c r="KSU2678" s="112"/>
      <c r="KSV2678" s="112"/>
      <c r="KSW2678" s="112"/>
      <c r="KSX2678" s="112"/>
      <c r="KSY2678" s="112"/>
      <c r="KSZ2678" s="112"/>
      <c r="KTA2678" s="112"/>
      <c r="KTB2678" s="112"/>
      <c r="KTC2678" s="112"/>
      <c r="KTD2678" s="112"/>
      <c r="KTE2678" s="112"/>
      <c r="KTF2678" s="112"/>
      <c r="KTG2678" s="112"/>
      <c r="KTH2678" s="112"/>
      <c r="KTI2678" s="112"/>
      <c r="KTJ2678" s="112"/>
      <c r="KTK2678" s="112"/>
      <c r="KTL2678" s="112"/>
      <c r="KTM2678" s="112"/>
      <c r="KTN2678" s="112"/>
      <c r="KTO2678" s="112"/>
      <c r="KTP2678" s="112"/>
      <c r="KTQ2678" s="112"/>
      <c r="KTR2678" s="112"/>
      <c r="KTS2678" s="112"/>
      <c r="KTT2678" s="112"/>
      <c r="KTU2678" s="112"/>
      <c r="KTV2678" s="112"/>
      <c r="KTW2678" s="112"/>
      <c r="KTX2678" s="112"/>
      <c r="KTY2678" s="112"/>
      <c r="KTZ2678" s="112"/>
      <c r="KUA2678" s="112"/>
      <c r="KUB2678" s="112"/>
      <c r="KUC2678" s="112"/>
      <c r="KUD2678" s="112"/>
      <c r="KUE2678" s="112"/>
      <c r="KUF2678" s="112"/>
      <c r="KUG2678" s="112"/>
      <c r="KUH2678" s="112"/>
      <c r="KUI2678" s="112"/>
      <c r="KUJ2678" s="112"/>
      <c r="KUK2678" s="112"/>
      <c r="KUL2678" s="112"/>
      <c r="KUM2678" s="112"/>
      <c r="KUN2678" s="112"/>
      <c r="KUO2678" s="112"/>
      <c r="KUP2678" s="112"/>
      <c r="KUQ2678" s="112"/>
      <c r="KUR2678" s="112"/>
      <c r="KUS2678" s="112"/>
      <c r="KUT2678" s="112"/>
      <c r="KUU2678" s="112"/>
      <c r="KUV2678" s="112"/>
      <c r="KUW2678" s="112"/>
      <c r="KUX2678" s="112"/>
      <c r="KUY2678" s="112"/>
      <c r="KUZ2678" s="112"/>
      <c r="KVA2678" s="112"/>
      <c r="KVB2678" s="112"/>
      <c r="KVC2678" s="112"/>
      <c r="KVD2678" s="112"/>
      <c r="KVE2678" s="112"/>
      <c r="KVF2678" s="112"/>
      <c r="KVG2678" s="112"/>
      <c r="KVH2678" s="112"/>
      <c r="KVI2678" s="112"/>
      <c r="KVJ2678" s="112"/>
      <c r="KVK2678" s="112"/>
      <c r="KVL2678" s="112"/>
      <c r="KVM2678" s="112"/>
      <c r="KVN2678" s="112"/>
      <c r="KVO2678" s="112"/>
      <c r="KVP2678" s="112"/>
      <c r="KVQ2678" s="112"/>
      <c r="KVR2678" s="112"/>
      <c r="KVS2678" s="112"/>
      <c r="KVT2678" s="112"/>
      <c r="KVU2678" s="112"/>
      <c r="KVV2678" s="112"/>
      <c r="KVW2678" s="112"/>
      <c r="KVX2678" s="112"/>
      <c r="KVY2678" s="112"/>
      <c r="KVZ2678" s="112"/>
      <c r="KWA2678" s="112"/>
      <c r="KWB2678" s="112"/>
      <c r="KWC2678" s="112"/>
      <c r="KWD2678" s="112"/>
      <c r="KWE2678" s="112"/>
      <c r="KWF2678" s="112"/>
      <c r="KWG2678" s="112"/>
      <c r="KWH2678" s="112"/>
      <c r="KWI2678" s="112"/>
      <c r="KWJ2678" s="112"/>
      <c r="KWK2678" s="112"/>
      <c r="KWL2678" s="112"/>
      <c r="KWM2678" s="112"/>
      <c r="KWN2678" s="112"/>
      <c r="KWO2678" s="112"/>
      <c r="KWP2678" s="112"/>
      <c r="KWQ2678" s="112"/>
      <c r="KWR2678" s="112"/>
      <c r="KWS2678" s="112"/>
      <c r="KWT2678" s="112"/>
      <c r="KWU2678" s="112"/>
      <c r="KWV2678" s="112"/>
      <c r="KWW2678" s="112"/>
      <c r="KWX2678" s="112"/>
      <c r="KWY2678" s="112"/>
      <c r="KWZ2678" s="112"/>
      <c r="KXA2678" s="112"/>
      <c r="KXB2678" s="112"/>
      <c r="KXC2678" s="112"/>
      <c r="KXD2678" s="112"/>
      <c r="KXE2678" s="112"/>
      <c r="KXF2678" s="112"/>
      <c r="KXG2678" s="112"/>
      <c r="KXH2678" s="112"/>
      <c r="KXI2678" s="112"/>
      <c r="KXJ2678" s="112"/>
      <c r="KXK2678" s="112"/>
      <c r="KXL2678" s="112"/>
      <c r="KXM2678" s="112"/>
      <c r="KXN2678" s="112"/>
      <c r="KXO2678" s="112"/>
      <c r="KXP2678" s="112"/>
      <c r="KXQ2678" s="112"/>
      <c r="KXR2678" s="112"/>
      <c r="KXS2678" s="112"/>
      <c r="KXT2678" s="112"/>
      <c r="KXU2678" s="112"/>
      <c r="KXV2678" s="112"/>
      <c r="KXW2678" s="112"/>
      <c r="KXX2678" s="112"/>
      <c r="KXY2678" s="112"/>
      <c r="KXZ2678" s="112"/>
      <c r="KYA2678" s="112"/>
      <c r="KYB2678" s="112"/>
      <c r="KYC2678" s="112"/>
      <c r="KYD2678" s="112"/>
      <c r="KYE2678" s="112"/>
      <c r="KYF2678" s="112"/>
      <c r="KYG2678" s="112"/>
      <c r="KYH2678" s="112"/>
      <c r="KYI2678" s="112"/>
      <c r="KYJ2678" s="112"/>
      <c r="KYK2678" s="112"/>
      <c r="KYL2678" s="112"/>
      <c r="KYM2678" s="112"/>
      <c r="KYN2678" s="112"/>
      <c r="KYO2678" s="112"/>
      <c r="KYP2678" s="112"/>
      <c r="KYQ2678" s="112"/>
      <c r="KYR2678" s="112"/>
      <c r="KYS2678" s="112"/>
      <c r="KYT2678" s="112"/>
      <c r="KYU2678" s="112"/>
      <c r="KYV2678" s="112"/>
      <c r="KYW2678" s="112"/>
      <c r="KYX2678" s="112"/>
      <c r="KYY2678" s="112"/>
      <c r="KYZ2678" s="112"/>
      <c r="KZA2678" s="112"/>
      <c r="KZB2678" s="112"/>
      <c r="KZC2678" s="112"/>
      <c r="KZD2678" s="112"/>
      <c r="KZE2678" s="112"/>
      <c r="KZF2678" s="112"/>
      <c r="KZG2678" s="112"/>
      <c r="KZH2678" s="112"/>
      <c r="KZI2678" s="112"/>
      <c r="KZJ2678" s="112"/>
      <c r="KZK2678" s="112"/>
      <c r="KZL2678" s="112"/>
      <c r="KZM2678" s="112"/>
      <c r="KZN2678" s="112"/>
      <c r="KZO2678" s="112"/>
      <c r="KZP2678" s="112"/>
      <c r="KZQ2678" s="112"/>
      <c r="KZR2678" s="112"/>
      <c r="KZS2678" s="112"/>
      <c r="KZT2678" s="112"/>
      <c r="KZU2678" s="112"/>
      <c r="KZV2678" s="112"/>
      <c r="KZW2678" s="112"/>
      <c r="KZX2678" s="112"/>
      <c r="KZY2678" s="112"/>
      <c r="KZZ2678" s="112"/>
      <c r="LAA2678" s="112"/>
      <c r="LAB2678" s="112"/>
      <c r="LAC2678" s="112"/>
      <c r="LAD2678" s="112"/>
      <c r="LAE2678" s="112"/>
      <c r="LAF2678" s="112"/>
      <c r="LAG2678" s="112"/>
      <c r="LAH2678" s="112"/>
      <c r="LAI2678" s="112"/>
      <c r="LAJ2678" s="112"/>
      <c r="LAK2678" s="112"/>
      <c r="LAL2678" s="112"/>
      <c r="LAM2678" s="112"/>
      <c r="LAN2678" s="112"/>
      <c r="LAO2678" s="112"/>
      <c r="LAP2678" s="112"/>
      <c r="LAQ2678" s="112"/>
      <c r="LAR2678" s="112"/>
      <c r="LAS2678" s="112"/>
      <c r="LAT2678" s="112"/>
      <c r="LAU2678" s="112"/>
      <c r="LAV2678" s="112"/>
      <c r="LAW2678" s="112"/>
      <c r="LAX2678" s="112"/>
      <c r="LAY2678" s="112"/>
      <c r="LAZ2678" s="112"/>
      <c r="LBA2678" s="112"/>
      <c r="LBB2678" s="112"/>
      <c r="LBC2678" s="112"/>
      <c r="LBD2678" s="112"/>
      <c r="LBE2678" s="112"/>
      <c r="LBF2678" s="112"/>
      <c r="LBG2678" s="112"/>
      <c r="LBH2678" s="112"/>
      <c r="LBI2678" s="112"/>
      <c r="LBJ2678" s="112"/>
      <c r="LBK2678" s="112"/>
      <c r="LBL2678" s="112"/>
      <c r="LBM2678" s="112"/>
      <c r="LBN2678" s="112"/>
      <c r="LBO2678" s="112"/>
      <c r="LBP2678" s="112"/>
      <c r="LBQ2678" s="112"/>
      <c r="LBR2678" s="112"/>
      <c r="LBS2678" s="112"/>
      <c r="LBT2678" s="112"/>
      <c r="LBU2678" s="112"/>
      <c r="LBV2678" s="112"/>
      <c r="LBW2678" s="112"/>
      <c r="LBX2678" s="112"/>
      <c r="LBY2678" s="112"/>
      <c r="LBZ2678" s="112"/>
      <c r="LCA2678" s="112"/>
      <c r="LCB2678" s="112"/>
      <c r="LCC2678" s="112"/>
      <c r="LCD2678" s="112"/>
      <c r="LCE2678" s="112"/>
      <c r="LCF2678" s="112"/>
      <c r="LCG2678" s="112"/>
      <c r="LCH2678" s="112"/>
      <c r="LCI2678" s="112"/>
      <c r="LCJ2678" s="112"/>
      <c r="LCK2678" s="112"/>
      <c r="LCL2678" s="112"/>
      <c r="LCM2678" s="112"/>
      <c r="LCN2678" s="112"/>
      <c r="LCO2678" s="112"/>
      <c r="LCP2678" s="112"/>
      <c r="LCQ2678" s="112"/>
      <c r="LCR2678" s="112"/>
      <c r="LCS2678" s="112"/>
      <c r="LCT2678" s="112"/>
      <c r="LCU2678" s="112"/>
      <c r="LCV2678" s="112"/>
      <c r="LCW2678" s="112"/>
      <c r="LCX2678" s="112"/>
      <c r="LCY2678" s="112"/>
      <c r="LCZ2678" s="112"/>
      <c r="LDA2678" s="112"/>
      <c r="LDB2678" s="112"/>
      <c r="LDC2678" s="112"/>
      <c r="LDD2678" s="112"/>
      <c r="LDE2678" s="112"/>
      <c r="LDF2678" s="112"/>
      <c r="LDG2678" s="112"/>
      <c r="LDH2678" s="112"/>
      <c r="LDI2678" s="112"/>
      <c r="LDJ2678" s="112"/>
      <c r="LDK2678" s="112"/>
      <c r="LDL2678" s="112"/>
      <c r="LDM2678" s="112"/>
      <c r="LDN2678" s="112"/>
      <c r="LDO2678" s="112"/>
      <c r="LDP2678" s="112"/>
      <c r="LDQ2678" s="112"/>
      <c r="LDR2678" s="112"/>
      <c r="LDS2678" s="112"/>
      <c r="LDT2678" s="112"/>
      <c r="LDU2678" s="112"/>
      <c r="LDV2678" s="112"/>
      <c r="LDW2678" s="112"/>
      <c r="LDX2678" s="112"/>
      <c r="LDY2678" s="112"/>
      <c r="LDZ2678" s="112"/>
      <c r="LEA2678" s="112"/>
      <c r="LEB2678" s="112"/>
      <c r="LEC2678" s="112"/>
      <c r="LED2678" s="112"/>
      <c r="LEE2678" s="112"/>
      <c r="LEF2678" s="112"/>
      <c r="LEG2678" s="112"/>
      <c r="LEH2678" s="112"/>
      <c r="LEI2678" s="112"/>
      <c r="LEJ2678" s="112"/>
      <c r="LEK2678" s="112"/>
      <c r="LEL2678" s="112"/>
      <c r="LEM2678" s="112"/>
      <c r="LEN2678" s="112"/>
      <c r="LEO2678" s="112"/>
      <c r="LEP2678" s="112"/>
      <c r="LEQ2678" s="112"/>
      <c r="LER2678" s="112"/>
      <c r="LES2678" s="112"/>
      <c r="LET2678" s="112"/>
      <c r="LEU2678" s="112"/>
      <c r="LEV2678" s="112"/>
      <c r="LEW2678" s="112"/>
      <c r="LEX2678" s="112"/>
      <c r="LEY2678" s="112"/>
      <c r="LEZ2678" s="112"/>
      <c r="LFA2678" s="112"/>
      <c r="LFB2678" s="112"/>
      <c r="LFC2678" s="112"/>
      <c r="LFD2678" s="112"/>
      <c r="LFE2678" s="112"/>
      <c r="LFF2678" s="112"/>
      <c r="LFG2678" s="112"/>
      <c r="LFH2678" s="112"/>
      <c r="LFI2678" s="112"/>
      <c r="LFJ2678" s="112"/>
      <c r="LFK2678" s="112"/>
      <c r="LFL2678" s="112"/>
      <c r="LFM2678" s="112"/>
      <c r="LFN2678" s="112"/>
      <c r="LFO2678" s="112"/>
      <c r="LFP2678" s="112"/>
      <c r="LFQ2678" s="112"/>
      <c r="LFR2678" s="112"/>
      <c r="LFS2678" s="112"/>
      <c r="LFT2678" s="112"/>
      <c r="LFU2678" s="112"/>
      <c r="LFV2678" s="112"/>
      <c r="LFW2678" s="112"/>
      <c r="LFX2678" s="112"/>
      <c r="LFY2678" s="112"/>
      <c r="LFZ2678" s="112"/>
      <c r="LGA2678" s="112"/>
      <c r="LGB2678" s="112"/>
      <c r="LGC2678" s="112"/>
      <c r="LGD2678" s="112"/>
      <c r="LGE2678" s="112"/>
      <c r="LGF2678" s="112"/>
      <c r="LGG2678" s="112"/>
      <c r="LGH2678" s="112"/>
      <c r="LGI2678" s="112"/>
      <c r="LGJ2678" s="112"/>
      <c r="LGK2678" s="112"/>
      <c r="LGL2678" s="112"/>
      <c r="LGM2678" s="112"/>
      <c r="LGN2678" s="112"/>
      <c r="LGO2678" s="112"/>
      <c r="LGP2678" s="112"/>
      <c r="LGQ2678" s="112"/>
      <c r="LGR2678" s="112"/>
      <c r="LGS2678" s="112"/>
      <c r="LGT2678" s="112"/>
      <c r="LGU2678" s="112"/>
      <c r="LGV2678" s="112"/>
      <c r="LGW2678" s="112"/>
      <c r="LGX2678" s="112"/>
      <c r="LGY2678" s="112"/>
      <c r="LGZ2678" s="112"/>
      <c r="LHA2678" s="112"/>
      <c r="LHB2678" s="112"/>
      <c r="LHC2678" s="112"/>
      <c r="LHD2678" s="112"/>
      <c r="LHE2678" s="112"/>
      <c r="LHF2678" s="112"/>
      <c r="LHG2678" s="112"/>
      <c r="LHH2678" s="112"/>
      <c r="LHI2678" s="112"/>
      <c r="LHJ2678" s="112"/>
      <c r="LHK2678" s="112"/>
      <c r="LHL2678" s="112"/>
      <c r="LHM2678" s="112"/>
      <c r="LHN2678" s="112"/>
      <c r="LHO2678" s="112"/>
      <c r="LHP2678" s="112"/>
      <c r="LHQ2678" s="112"/>
      <c r="LHR2678" s="112"/>
      <c r="LHS2678" s="112"/>
      <c r="LHT2678" s="112"/>
      <c r="LHU2678" s="112"/>
      <c r="LHV2678" s="112"/>
      <c r="LHW2678" s="112"/>
      <c r="LHX2678" s="112"/>
      <c r="LHY2678" s="112"/>
      <c r="LHZ2678" s="112"/>
      <c r="LIA2678" s="112"/>
      <c r="LIB2678" s="112"/>
      <c r="LIC2678" s="112"/>
      <c r="LID2678" s="112"/>
      <c r="LIE2678" s="112"/>
      <c r="LIF2678" s="112"/>
      <c r="LIG2678" s="112"/>
      <c r="LIH2678" s="112"/>
      <c r="LII2678" s="112"/>
      <c r="LIJ2678" s="112"/>
      <c r="LIK2678" s="112"/>
      <c r="LIL2678" s="112"/>
      <c r="LIM2678" s="112"/>
      <c r="LIN2678" s="112"/>
      <c r="LIO2678" s="112"/>
      <c r="LIP2678" s="112"/>
      <c r="LIQ2678" s="112"/>
      <c r="LIR2678" s="112"/>
      <c r="LIS2678" s="112"/>
      <c r="LIT2678" s="112"/>
      <c r="LIU2678" s="112"/>
      <c r="LIV2678" s="112"/>
      <c r="LIW2678" s="112"/>
      <c r="LIX2678" s="112"/>
      <c r="LIY2678" s="112"/>
      <c r="LIZ2678" s="112"/>
      <c r="LJA2678" s="112"/>
      <c r="LJB2678" s="112"/>
      <c r="LJC2678" s="112"/>
      <c r="LJD2678" s="112"/>
      <c r="LJE2678" s="112"/>
      <c r="LJF2678" s="112"/>
      <c r="LJG2678" s="112"/>
      <c r="LJH2678" s="112"/>
      <c r="LJI2678" s="112"/>
      <c r="LJJ2678" s="112"/>
      <c r="LJK2678" s="112"/>
      <c r="LJL2678" s="112"/>
      <c r="LJM2678" s="112"/>
      <c r="LJN2678" s="112"/>
      <c r="LJO2678" s="112"/>
      <c r="LJP2678" s="112"/>
      <c r="LJQ2678" s="112"/>
      <c r="LJR2678" s="112"/>
      <c r="LJS2678" s="112"/>
      <c r="LJT2678" s="112"/>
      <c r="LJU2678" s="112"/>
      <c r="LJV2678" s="112"/>
      <c r="LJW2678" s="112"/>
      <c r="LJX2678" s="112"/>
      <c r="LJY2678" s="112"/>
      <c r="LJZ2678" s="112"/>
      <c r="LKA2678" s="112"/>
      <c r="LKB2678" s="112"/>
      <c r="LKC2678" s="112"/>
      <c r="LKD2678" s="112"/>
      <c r="LKE2678" s="112"/>
      <c r="LKF2678" s="112"/>
      <c r="LKG2678" s="112"/>
      <c r="LKH2678" s="112"/>
      <c r="LKI2678" s="112"/>
      <c r="LKJ2678" s="112"/>
      <c r="LKK2678" s="112"/>
      <c r="LKL2678" s="112"/>
      <c r="LKM2678" s="112"/>
      <c r="LKN2678" s="112"/>
      <c r="LKO2678" s="112"/>
      <c r="LKP2678" s="112"/>
      <c r="LKQ2678" s="112"/>
      <c r="LKR2678" s="112"/>
      <c r="LKS2678" s="112"/>
      <c r="LKT2678" s="112"/>
      <c r="LKU2678" s="112"/>
      <c r="LKV2678" s="112"/>
      <c r="LKW2678" s="112"/>
      <c r="LKX2678" s="112"/>
      <c r="LKY2678" s="112"/>
      <c r="LKZ2678" s="112"/>
      <c r="LLA2678" s="112"/>
      <c r="LLB2678" s="112"/>
      <c r="LLC2678" s="112"/>
      <c r="LLD2678" s="112"/>
      <c r="LLE2678" s="112"/>
      <c r="LLF2678" s="112"/>
      <c r="LLG2678" s="112"/>
      <c r="LLH2678" s="112"/>
      <c r="LLI2678" s="112"/>
      <c r="LLJ2678" s="112"/>
      <c r="LLK2678" s="112"/>
      <c r="LLL2678" s="112"/>
      <c r="LLM2678" s="112"/>
      <c r="LLN2678" s="112"/>
      <c r="LLO2678" s="112"/>
      <c r="LLP2678" s="112"/>
      <c r="LLQ2678" s="112"/>
      <c r="LLR2678" s="112"/>
      <c r="LLS2678" s="112"/>
      <c r="LLT2678" s="112"/>
      <c r="LLU2678" s="112"/>
      <c r="LLV2678" s="112"/>
      <c r="LLW2678" s="112"/>
      <c r="LLX2678" s="112"/>
      <c r="LLY2678" s="112"/>
      <c r="LLZ2678" s="112"/>
      <c r="LMA2678" s="112"/>
      <c r="LMB2678" s="112"/>
      <c r="LMC2678" s="112"/>
      <c r="LMD2678" s="112"/>
      <c r="LME2678" s="112"/>
      <c r="LMF2678" s="112"/>
      <c r="LMG2678" s="112"/>
      <c r="LMH2678" s="112"/>
      <c r="LMI2678" s="112"/>
      <c r="LMJ2678" s="112"/>
      <c r="LMK2678" s="112"/>
      <c r="LML2678" s="112"/>
      <c r="LMM2678" s="112"/>
      <c r="LMN2678" s="112"/>
      <c r="LMO2678" s="112"/>
      <c r="LMP2678" s="112"/>
      <c r="LMQ2678" s="112"/>
      <c r="LMR2678" s="112"/>
      <c r="LMS2678" s="112"/>
      <c r="LMT2678" s="112"/>
      <c r="LMU2678" s="112"/>
      <c r="LMV2678" s="112"/>
      <c r="LMW2678" s="112"/>
      <c r="LMX2678" s="112"/>
      <c r="LMY2678" s="112"/>
      <c r="LMZ2678" s="112"/>
      <c r="LNA2678" s="112"/>
      <c r="LNB2678" s="112"/>
      <c r="LNC2678" s="112"/>
      <c r="LND2678" s="112"/>
      <c r="LNE2678" s="112"/>
      <c r="LNF2678" s="112"/>
      <c r="LNG2678" s="112"/>
      <c r="LNH2678" s="112"/>
      <c r="LNI2678" s="112"/>
      <c r="LNJ2678" s="112"/>
      <c r="LNK2678" s="112"/>
      <c r="LNL2678" s="112"/>
      <c r="LNM2678" s="112"/>
      <c r="LNN2678" s="112"/>
      <c r="LNO2678" s="112"/>
      <c r="LNP2678" s="112"/>
      <c r="LNQ2678" s="112"/>
      <c r="LNR2678" s="112"/>
      <c r="LNS2678" s="112"/>
      <c r="LNT2678" s="112"/>
      <c r="LNU2678" s="112"/>
      <c r="LNV2678" s="112"/>
      <c r="LNW2678" s="112"/>
      <c r="LNX2678" s="112"/>
      <c r="LNY2678" s="112"/>
      <c r="LNZ2678" s="112"/>
      <c r="LOA2678" s="112"/>
      <c r="LOB2678" s="112"/>
      <c r="LOC2678" s="112"/>
      <c r="LOD2678" s="112"/>
      <c r="LOE2678" s="112"/>
      <c r="LOF2678" s="112"/>
      <c r="LOG2678" s="112"/>
      <c r="LOH2678" s="112"/>
      <c r="LOI2678" s="112"/>
      <c r="LOJ2678" s="112"/>
      <c r="LOK2678" s="112"/>
      <c r="LOL2678" s="112"/>
      <c r="LOM2678" s="112"/>
      <c r="LON2678" s="112"/>
      <c r="LOO2678" s="112"/>
      <c r="LOP2678" s="112"/>
      <c r="LOQ2678" s="112"/>
      <c r="LOR2678" s="112"/>
      <c r="LOS2678" s="112"/>
      <c r="LOT2678" s="112"/>
      <c r="LOU2678" s="112"/>
      <c r="LOV2678" s="112"/>
      <c r="LOW2678" s="112"/>
      <c r="LOX2678" s="112"/>
      <c r="LOY2678" s="112"/>
      <c r="LOZ2678" s="112"/>
      <c r="LPA2678" s="112"/>
      <c r="LPB2678" s="112"/>
      <c r="LPC2678" s="112"/>
      <c r="LPD2678" s="112"/>
      <c r="LPE2678" s="112"/>
      <c r="LPF2678" s="112"/>
      <c r="LPG2678" s="112"/>
      <c r="LPH2678" s="112"/>
      <c r="LPI2678" s="112"/>
      <c r="LPJ2678" s="112"/>
      <c r="LPK2678" s="112"/>
      <c r="LPL2678" s="112"/>
      <c r="LPM2678" s="112"/>
      <c r="LPN2678" s="112"/>
      <c r="LPO2678" s="112"/>
      <c r="LPP2678" s="112"/>
      <c r="LPQ2678" s="112"/>
      <c r="LPR2678" s="112"/>
      <c r="LPS2678" s="112"/>
      <c r="LPT2678" s="112"/>
      <c r="LPU2678" s="112"/>
      <c r="LPV2678" s="112"/>
      <c r="LPW2678" s="112"/>
      <c r="LPX2678" s="112"/>
      <c r="LPY2678" s="112"/>
      <c r="LPZ2678" s="112"/>
      <c r="LQA2678" s="112"/>
      <c r="LQB2678" s="112"/>
      <c r="LQC2678" s="112"/>
      <c r="LQD2678" s="112"/>
      <c r="LQE2678" s="112"/>
      <c r="LQF2678" s="112"/>
      <c r="LQG2678" s="112"/>
      <c r="LQH2678" s="112"/>
      <c r="LQI2678" s="112"/>
      <c r="LQJ2678" s="112"/>
      <c r="LQK2678" s="112"/>
      <c r="LQL2678" s="112"/>
      <c r="LQM2678" s="112"/>
      <c r="LQN2678" s="112"/>
      <c r="LQO2678" s="112"/>
      <c r="LQP2678" s="112"/>
      <c r="LQQ2678" s="112"/>
      <c r="LQR2678" s="112"/>
      <c r="LQS2678" s="112"/>
      <c r="LQT2678" s="112"/>
      <c r="LQU2678" s="112"/>
      <c r="LQV2678" s="112"/>
      <c r="LQW2678" s="112"/>
      <c r="LQX2678" s="112"/>
      <c r="LQY2678" s="112"/>
      <c r="LQZ2678" s="112"/>
      <c r="LRA2678" s="112"/>
      <c r="LRB2678" s="112"/>
      <c r="LRC2678" s="112"/>
      <c r="LRD2678" s="112"/>
      <c r="LRE2678" s="112"/>
      <c r="LRF2678" s="112"/>
      <c r="LRG2678" s="112"/>
      <c r="LRH2678" s="112"/>
      <c r="LRI2678" s="112"/>
      <c r="LRJ2678" s="112"/>
      <c r="LRK2678" s="112"/>
      <c r="LRL2678" s="112"/>
      <c r="LRM2678" s="112"/>
      <c r="LRN2678" s="112"/>
      <c r="LRO2678" s="112"/>
      <c r="LRP2678" s="112"/>
      <c r="LRQ2678" s="112"/>
      <c r="LRR2678" s="112"/>
      <c r="LRS2678" s="112"/>
      <c r="LRT2678" s="112"/>
      <c r="LRU2678" s="112"/>
      <c r="LRV2678" s="112"/>
      <c r="LRW2678" s="112"/>
      <c r="LRX2678" s="112"/>
      <c r="LRY2678" s="112"/>
      <c r="LRZ2678" s="112"/>
      <c r="LSA2678" s="112"/>
      <c r="LSB2678" s="112"/>
      <c r="LSC2678" s="112"/>
      <c r="LSD2678" s="112"/>
      <c r="LSE2678" s="112"/>
      <c r="LSF2678" s="112"/>
      <c r="LSG2678" s="112"/>
      <c r="LSH2678" s="112"/>
      <c r="LSI2678" s="112"/>
      <c r="LSJ2678" s="112"/>
      <c r="LSK2678" s="112"/>
      <c r="LSL2678" s="112"/>
      <c r="LSM2678" s="112"/>
      <c r="LSN2678" s="112"/>
      <c r="LSO2678" s="112"/>
      <c r="LSP2678" s="112"/>
      <c r="LSQ2678" s="112"/>
      <c r="LSR2678" s="112"/>
      <c r="LSS2678" s="112"/>
      <c r="LST2678" s="112"/>
      <c r="LSU2678" s="112"/>
      <c r="LSV2678" s="112"/>
      <c r="LSW2678" s="112"/>
      <c r="LSX2678" s="112"/>
      <c r="LSY2678" s="112"/>
      <c r="LSZ2678" s="112"/>
      <c r="LTA2678" s="112"/>
      <c r="LTB2678" s="112"/>
      <c r="LTC2678" s="112"/>
      <c r="LTD2678" s="112"/>
      <c r="LTE2678" s="112"/>
      <c r="LTF2678" s="112"/>
      <c r="LTG2678" s="112"/>
      <c r="LTH2678" s="112"/>
      <c r="LTI2678" s="112"/>
      <c r="LTJ2678" s="112"/>
      <c r="LTK2678" s="112"/>
      <c r="LTL2678" s="112"/>
      <c r="LTM2678" s="112"/>
      <c r="LTN2678" s="112"/>
      <c r="LTO2678" s="112"/>
      <c r="LTP2678" s="112"/>
      <c r="LTQ2678" s="112"/>
      <c r="LTR2678" s="112"/>
      <c r="LTS2678" s="112"/>
      <c r="LTT2678" s="112"/>
      <c r="LTU2678" s="112"/>
      <c r="LTV2678" s="112"/>
      <c r="LTW2678" s="112"/>
      <c r="LTX2678" s="112"/>
      <c r="LTY2678" s="112"/>
      <c r="LTZ2678" s="112"/>
      <c r="LUA2678" s="112"/>
      <c r="LUB2678" s="112"/>
      <c r="LUC2678" s="112"/>
      <c r="LUD2678" s="112"/>
      <c r="LUE2678" s="112"/>
      <c r="LUF2678" s="112"/>
      <c r="LUG2678" s="112"/>
      <c r="LUH2678" s="112"/>
      <c r="LUI2678" s="112"/>
      <c r="LUJ2678" s="112"/>
      <c r="LUK2678" s="112"/>
      <c r="LUL2678" s="112"/>
      <c r="LUM2678" s="112"/>
      <c r="LUN2678" s="112"/>
      <c r="LUO2678" s="112"/>
      <c r="LUP2678" s="112"/>
      <c r="LUQ2678" s="112"/>
      <c r="LUR2678" s="112"/>
      <c r="LUS2678" s="112"/>
      <c r="LUT2678" s="112"/>
      <c r="LUU2678" s="112"/>
      <c r="LUV2678" s="112"/>
      <c r="LUW2678" s="112"/>
      <c r="LUX2678" s="112"/>
      <c r="LUY2678" s="112"/>
      <c r="LUZ2678" s="112"/>
      <c r="LVA2678" s="112"/>
      <c r="LVB2678" s="112"/>
      <c r="LVC2678" s="112"/>
      <c r="LVD2678" s="112"/>
      <c r="LVE2678" s="112"/>
      <c r="LVF2678" s="112"/>
      <c r="LVG2678" s="112"/>
      <c r="LVH2678" s="112"/>
      <c r="LVI2678" s="112"/>
      <c r="LVJ2678" s="112"/>
      <c r="LVK2678" s="112"/>
      <c r="LVL2678" s="112"/>
      <c r="LVM2678" s="112"/>
      <c r="LVN2678" s="112"/>
      <c r="LVO2678" s="112"/>
      <c r="LVP2678" s="112"/>
      <c r="LVQ2678" s="112"/>
      <c r="LVR2678" s="112"/>
      <c r="LVS2678" s="112"/>
      <c r="LVT2678" s="112"/>
      <c r="LVU2678" s="112"/>
      <c r="LVV2678" s="112"/>
      <c r="LVW2678" s="112"/>
      <c r="LVX2678" s="112"/>
      <c r="LVY2678" s="112"/>
      <c r="LVZ2678" s="112"/>
      <c r="LWA2678" s="112"/>
      <c r="LWB2678" s="112"/>
      <c r="LWC2678" s="112"/>
      <c r="LWD2678" s="112"/>
      <c r="LWE2678" s="112"/>
      <c r="LWF2678" s="112"/>
      <c r="LWG2678" s="112"/>
      <c r="LWH2678" s="112"/>
      <c r="LWI2678" s="112"/>
      <c r="LWJ2678" s="112"/>
      <c r="LWK2678" s="112"/>
      <c r="LWL2678" s="112"/>
      <c r="LWM2678" s="112"/>
      <c r="LWN2678" s="112"/>
      <c r="LWO2678" s="112"/>
      <c r="LWP2678" s="112"/>
      <c r="LWQ2678" s="112"/>
      <c r="LWR2678" s="112"/>
      <c r="LWS2678" s="112"/>
      <c r="LWT2678" s="112"/>
      <c r="LWU2678" s="112"/>
      <c r="LWV2678" s="112"/>
      <c r="LWW2678" s="112"/>
      <c r="LWX2678" s="112"/>
      <c r="LWY2678" s="112"/>
      <c r="LWZ2678" s="112"/>
      <c r="LXA2678" s="112"/>
      <c r="LXB2678" s="112"/>
      <c r="LXC2678" s="112"/>
      <c r="LXD2678" s="112"/>
      <c r="LXE2678" s="112"/>
      <c r="LXF2678" s="112"/>
      <c r="LXG2678" s="112"/>
      <c r="LXH2678" s="112"/>
      <c r="LXI2678" s="112"/>
      <c r="LXJ2678" s="112"/>
      <c r="LXK2678" s="112"/>
      <c r="LXL2678" s="112"/>
      <c r="LXM2678" s="112"/>
      <c r="LXN2678" s="112"/>
      <c r="LXO2678" s="112"/>
      <c r="LXP2678" s="112"/>
      <c r="LXQ2678" s="112"/>
      <c r="LXR2678" s="112"/>
      <c r="LXS2678" s="112"/>
      <c r="LXT2678" s="112"/>
      <c r="LXU2678" s="112"/>
      <c r="LXV2678" s="112"/>
      <c r="LXW2678" s="112"/>
      <c r="LXX2678" s="112"/>
      <c r="LXY2678" s="112"/>
      <c r="LXZ2678" s="112"/>
      <c r="LYA2678" s="112"/>
      <c r="LYB2678" s="112"/>
      <c r="LYC2678" s="112"/>
      <c r="LYD2678" s="112"/>
      <c r="LYE2678" s="112"/>
      <c r="LYF2678" s="112"/>
      <c r="LYG2678" s="112"/>
      <c r="LYH2678" s="112"/>
      <c r="LYI2678" s="112"/>
      <c r="LYJ2678" s="112"/>
      <c r="LYK2678" s="112"/>
      <c r="LYL2678" s="112"/>
      <c r="LYM2678" s="112"/>
      <c r="LYN2678" s="112"/>
      <c r="LYO2678" s="112"/>
      <c r="LYP2678" s="112"/>
      <c r="LYQ2678" s="112"/>
      <c r="LYR2678" s="112"/>
      <c r="LYS2678" s="112"/>
      <c r="LYT2678" s="112"/>
      <c r="LYU2678" s="112"/>
      <c r="LYV2678" s="112"/>
      <c r="LYW2678" s="112"/>
      <c r="LYX2678" s="112"/>
      <c r="LYY2678" s="112"/>
      <c r="LYZ2678" s="112"/>
      <c r="LZA2678" s="112"/>
      <c r="LZB2678" s="112"/>
      <c r="LZC2678" s="112"/>
      <c r="LZD2678" s="112"/>
      <c r="LZE2678" s="112"/>
      <c r="LZF2678" s="112"/>
      <c r="LZG2678" s="112"/>
      <c r="LZH2678" s="112"/>
      <c r="LZI2678" s="112"/>
      <c r="LZJ2678" s="112"/>
      <c r="LZK2678" s="112"/>
      <c r="LZL2678" s="112"/>
      <c r="LZM2678" s="112"/>
      <c r="LZN2678" s="112"/>
      <c r="LZO2678" s="112"/>
      <c r="LZP2678" s="112"/>
      <c r="LZQ2678" s="112"/>
      <c r="LZR2678" s="112"/>
      <c r="LZS2678" s="112"/>
      <c r="LZT2678" s="112"/>
      <c r="LZU2678" s="112"/>
      <c r="LZV2678" s="112"/>
      <c r="LZW2678" s="112"/>
      <c r="LZX2678" s="112"/>
      <c r="LZY2678" s="112"/>
      <c r="LZZ2678" s="112"/>
      <c r="MAA2678" s="112"/>
      <c r="MAB2678" s="112"/>
      <c r="MAC2678" s="112"/>
      <c r="MAD2678" s="112"/>
      <c r="MAE2678" s="112"/>
      <c r="MAF2678" s="112"/>
      <c r="MAG2678" s="112"/>
      <c r="MAH2678" s="112"/>
      <c r="MAI2678" s="112"/>
      <c r="MAJ2678" s="112"/>
      <c r="MAK2678" s="112"/>
      <c r="MAL2678" s="112"/>
      <c r="MAM2678" s="112"/>
      <c r="MAN2678" s="112"/>
      <c r="MAO2678" s="112"/>
      <c r="MAP2678" s="112"/>
      <c r="MAQ2678" s="112"/>
      <c r="MAR2678" s="112"/>
      <c r="MAS2678" s="112"/>
      <c r="MAT2678" s="112"/>
      <c r="MAU2678" s="112"/>
      <c r="MAV2678" s="112"/>
      <c r="MAW2678" s="112"/>
      <c r="MAX2678" s="112"/>
      <c r="MAY2678" s="112"/>
      <c r="MAZ2678" s="112"/>
      <c r="MBA2678" s="112"/>
      <c r="MBB2678" s="112"/>
      <c r="MBC2678" s="112"/>
      <c r="MBD2678" s="112"/>
      <c r="MBE2678" s="112"/>
      <c r="MBF2678" s="112"/>
      <c r="MBG2678" s="112"/>
      <c r="MBH2678" s="112"/>
      <c r="MBI2678" s="112"/>
      <c r="MBJ2678" s="112"/>
      <c r="MBK2678" s="112"/>
      <c r="MBL2678" s="112"/>
      <c r="MBM2678" s="112"/>
      <c r="MBN2678" s="112"/>
      <c r="MBO2678" s="112"/>
      <c r="MBP2678" s="112"/>
      <c r="MBQ2678" s="112"/>
      <c r="MBR2678" s="112"/>
      <c r="MBS2678" s="112"/>
      <c r="MBT2678" s="112"/>
      <c r="MBU2678" s="112"/>
      <c r="MBV2678" s="112"/>
      <c r="MBW2678" s="112"/>
      <c r="MBX2678" s="112"/>
      <c r="MBY2678" s="112"/>
      <c r="MBZ2678" s="112"/>
      <c r="MCA2678" s="112"/>
      <c r="MCB2678" s="112"/>
      <c r="MCC2678" s="112"/>
      <c r="MCD2678" s="112"/>
      <c r="MCE2678" s="112"/>
      <c r="MCF2678" s="112"/>
      <c r="MCG2678" s="112"/>
      <c r="MCH2678" s="112"/>
      <c r="MCI2678" s="112"/>
      <c r="MCJ2678" s="112"/>
      <c r="MCK2678" s="112"/>
      <c r="MCL2678" s="112"/>
      <c r="MCM2678" s="112"/>
      <c r="MCN2678" s="112"/>
      <c r="MCO2678" s="112"/>
      <c r="MCP2678" s="112"/>
      <c r="MCQ2678" s="112"/>
      <c r="MCR2678" s="112"/>
      <c r="MCS2678" s="112"/>
      <c r="MCT2678" s="112"/>
      <c r="MCU2678" s="112"/>
      <c r="MCV2678" s="112"/>
      <c r="MCW2678" s="112"/>
      <c r="MCX2678" s="112"/>
      <c r="MCY2678" s="112"/>
      <c r="MCZ2678" s="112"/>
      <c r="MDA2678" s="112"/>
      <c r="MDB2678" s="112"/>
      <c r="MDC2678" s="112"/>
      <c r="MDD2678" s="112"/>
      <c r="MDE2678" s="112"/>
      <c r="MDF2678" s="112"/>
      <c r="MDG2678" s="112"/>
      <c r="MDH2678" s="112"/>
      <c r="MDI2678" s="112"/>
      <c r="MDJ2678" s="112"/>
      <c r="MDK2678" s="112"/>
      <c r="MDL2678" s="112"/>
      <c r="MDM2678" s="112"/>
      <c r="MDN2678" s="112"/>
      <c r="MDO2678" s="112"/>
      <c r="MDP2678" s="112"/>
      <c r="MDQ2678" s="112"/>
      <c r="MDR2678" s="112"/>
      <c r="MDS2678" s="112"/>
      <c r="MDT2678" s="112"/>
      <c r="MDU2678" s="112"/>
      <c r="MDV2678" s="112"/>
      <c r="MDW2678" s="112"/>
      <c r="MDX2678" s="112"/>
      <c r="MDY2678" s="112"/>
      <c r="MDZ2678" s="112"/>
      <c r="MEA2678" s="112"/>
      <c r="MEB2678" s="112"/>
      <c r="MEC2678" s="112"/>
      <c r="MED2678" s="112"/>
      <c r="MEE2678" s="112"/>
      <c r="MEF2678" s="112"/>
      <c r="MEG2678" s="112"/>
      <c r="MEH2678" s="112"/>
      <c r="MEI2678" s="112"/>
      <c r="MEJ2678" s="112"/>
      <c r="MEK2678" s="112"/>
      <c r="MEL2678" s="112"/>
      <c r="MEM2678" s="112"/>
      <c r="MEN2678" s="112"/>
      <c r="MEO2678" s="112"/>
      <c r="MEP2678" s="112"/>
      <c r="MEQ2678" s="112"/>
      <c r="MER2678" s="112"/>
      <c r="MES2678" s="112"/>
      <c r="MET2678" s="112"/>
      <c r="MEU2678" s="112"/>
      <c r="MEV2678" s="112"/>
      <c r="MEW2678" s="112"/>
      <c r="MEX2678" s="112"/>
      <c r="MEY2678" s="112"/>
      <c r="MEZ2678" s="112"/>
      <c r="MFA2678" s="112"/>
      <c r="MFB2678" s="112"/>
      <c r="MFC2678" s="112"/>
      <c r="MFD2678" s="112"/>
      <c r="MFE2678" s="112"/>
      <c r="MFF2678" s="112"/>
      <c r="MFG2678" s="112"/>
      <c r="MFH2678" s="112"/>
      <c r="MFI2678" s="112"/>
      <c r="MFJ2678" s="112"/>
      <c r="MFK2678" s="112"/>
      <c r="MFL2678" s="112"/>
      <c r="MFM2678" s="112"/>
      <c r="MFN2678" s="112"/>
      <c r="MFO2678" s="112"/>
      <c r="MFP2678" s="112"/>
      <c r="MFQ2678" s="112"/>
      <c r="MFR2678" s="112"/>
      <c r="MFS2678" s="112"/>
      <c r="MFT2678" s="112"/>
      <c r="MFU2678" s="112"/>
      <c r="MFV2678" s="112"/>
      <c r="MFW2678" s="112"/>
      <c r="MFX2678" s="112"/>
      <c r="MFY2678" s="112"/>
      <c r="MFZ2678" s="112"/>
      <c r="MGA2678" s="112"/>
      <c r="MGB2678" s="112"/>
      <c r="MGC2678" s="112"/>
      <c r="MGD2678" s="112"/>
      <c r="MGE2678" s="112"/>
      <c r="MGF2678" s="112"/>
      <c r="MGG2678" s="112"/>
      <c r="MGH2678" s="112"/>
      <c r="MGI2678" s="112"/>
      <c r="MGJ2678" s="112"/>
      <c r="MGK2678" s="112"/>
      <c r="MGL2678" s="112"/>
      <c r="MGM2678" s="112"/>
      <c r="MGN2678" s="112"/>
      <c r="MGO2678" s="112"/>
      <c r="MGP2678" s="112"/>
      <c r="MGQ2678" s="112"/>
      <c r="MGR2678" s="112"/>
      <c r="MGS2678" s="112"/>
      <c r="MGT2678" s="112"/>
      <c r="MGU2678" s="112"/>
      <c r="MGV2678" s="112"/>
      <c r="MGW2678" s="112"/>
      <c r="MGX2678" s="112"/>
      <c r="MGY2678" s="112"/>
      <c r="MGZ2678" s="112"/>
      <c r="MHA2678" s="112"/>
      <c r="MHB2678" s="112"/>
      <c r="MHC2678" s="112"/>
      <c r="MHD2678" s="112"/>
      <c r="MHE2678" s="112"/>
      <c r="MHF2678" s="112"/>
      <c r="MHG2678" s="112"/>
      <c r="MHH2678" s="112"/>
      <c r="MHI2678" s="112"/>
      <c r="MHJ2678" s="112"/>
      <c r="MHK2678" s="112"/>
      <c r="MHL2678" s="112"/>
      <c r="MHM2678" s="112"/>
      <c r="MHN2678" s="112"/>
      <c r="MHO2678" s="112"/>
      <c r="MHP2678" s="112"/>
      <c r="MHQ2678" s="112"/>
      <c r="MHR2678" s="112"/>
      <c r="MHS2678" s="112"/>
      <c r="MHT2678" s="112"/>
      <c r="MHU2678" s="112"/>
      <c r="MHV2678" s="112"/>
      <c r="MHW2678" s="112"/>
      <c r="MHX2678" s="112"/>
      <c r="MHY2678" s="112"/>
      <c r="MHZ2678" s="112"/>
      <c r="MIA2678" s="112"/>
      <c r="MIB2678" s="112"/>
      <c r="MIC2678" s="112"/>
      <c r="MID2678" s="112"/>
      <c r="MIE2678" s="112"/>
      <c r="MIF2678" s="112"/>
      <c r="MIG2678" s="112"/>
      <c r="MIH2678" s="112"/>
      <c r="MII2678" s="112"/>
      <c r="MIJ2678" s="112"/>
      <c r="MIK2678" s="112"/>
      <c r="MIL2678" s="112"/>
      <c r="MIM2678" s="112"/>
      <c r="MIN2678" s="112"/>
      <c r="MIO2678" s="112"/>
      <c r="MIP2678" s="112"/>
      <c r="MIQ2678" s="112"/>
      <c r="MIR2678" s="112"/>
      <c r="MIS2678" s="112"/>
      <c r="MIT2678" s="112"/>
      <c r="MIU2678" s="112"/>
      <c r="MIV2678" s="112"/>
      <c r="MIW2678" s="112"/>
      <c r="MIX2678" s="112"/>
      <c r="MIY2678" s="112"/>
      <c r="MIZ2678" s="112"/>
      <c r="MJA2678" s="112"/>
      <c r="MJB2678" s="112"/>
      <c r="MJC2678" s="112"/>
      <c r="MJD2678" s="112"/>
      <c r="MJE2678" s="112"/>
      <c r="MJF2678" s="112"/>
      <c r="MJG2678" s="112"/>
      <c r="MJH2678" s="112"/>
      <c r="MJI2678" s="112"/>
      <c r="MJJ2678" s="112"/>
      <c r="MJK2678" s="112"/>
      <c r="MJL2678" s="112"/>
      <c r="MJM2678" s="112"/>
      <c r="MJN2678" s="112"/>
      <c r="MJO2678" s="112"/>
      <c r="MJP2678" s="112"/>
      <c r="MJQ2678" s="112"/>
      <c r="MJR2678" s="112"/>
      <c r="MJS2678" s="112"/>
      <c r="MJT2678" s="112"/>
      <c r="MJU2678" s="112"/>
      <c r="MJV2678" s="112"/>
      <c r="MJW2678" s="112"/>
      <c r="MJX2678" s="112"/>
      <c r="MJY2678" s="112"/>
      <c r="MJZ2678" s="112"/>
      <c r="MKA2678" s="112"/>
      <c r="MKB2678" s="112"/>
      <c r="MKC2678" s="112"/>
      <c r="MKD2678" s="112"/>
      <c r="MKE2678" s="112"/>
      <c r="MKF2678" s="112"/>
      <c r="MKG2678" s="112"/>
      <c r="MKH2678" s="112"/>
      <c r="MKI2678" s="112"/>
      <c r="MKJ2678" s="112"/>
      <c r="MKK2678" s="112"/>
      <c r="MKL2678" s="112"/>
      <c r="MKM2678" s="112"/>
      <c r="MKN2678" s="112"/>
      <c r="MKO2678" s="112"/>
      <c r="MKP2678" s="112"/>
      <c r="MKQ2678" s="112"/>
      <c r="MKR2678" s="112"/>
      <c r="MKS2678" s="112"/>
      <c r="MKT2678" s="112"/>
      <c r="MKU2678" s="112"/>
      <c r="MKV2678" s="112"/>
      <c r="MKW2678" s="112"/>
      <c r="MKX2678" s="112"/>
      <c r="MKY2678" s="112"/>
      <c r="MKZ2678" s="112"/>
      <c r="MLA2678" s="112"/>
      <c r="MLB2678" s="112"/>
      <c r="MLC2678" s="112"/>
      <c r="MLD2678" s="112"/>
      <c r="MLE2678" s="112"/>
      <c r="MLF2678" s="112"/>
      <c r="MLG2678" s="112"/>
      <c r="MLH2678" s="112"/>
      <c r="MLI2678" s="112"/>
      <c r="MLJ2678" s="112"/>
      <c r="MLK2678" s="112"/>
      <c r="MLL2678" s="112"/>
      <c r="MLM2678" s="112"/>
      <c r="MLN2678" s="112"/>
      <c r="MLO2678" s="112"/>
      <c r="MLP2678" s="112"/>
      <c r="MLQ2678" s="112"/>
      <c r="MLR2678" s="112"/>
      <c r="MLS2678" s="112"/>
      <c r="MLT2678" s="112"/>
      <c r="MLU2678" s="112"/>
      <c r="MLV2678" s="112"/>
      <c r="MLW2678" s="112"/>
      <c r="MLX2678" s="112"/>
      <c r="MLY2678" s="112"/>
      <c r="MLZ2678" s="112"/>
      <c r="MMA2678" s="112"/>
      <c r="MMB2678" s="112"/>
      <c r="MMC2678" s="112"/>
      <c r="MMD2678" s="112"/>
      <c r="MME2678" s="112"/>
      <c r="MMF2678" s="112"/>
      <c r="MMG2678" s="112"/>
      <c r="MMH2678" s="112"/>
      <c r="MMI2678" s="112"/>
      <c r="MMJ2678" s="112"/>
      <c r="MMK2678" s="112"/>
      <c r="MML2678" s="112"/>
      <c r="MMM2678" s="112"/>
      <c r="MMN2678" s="112"/>
      <c r="MMO2678" s="112"/>
      <c r="MMP2678" s="112"/>
      <c r="MMQ2678" s="112"/>
      <c r="MMR2678" s="112"/>
      <c r="MMS2678" s="112"/>
      <c r="MMT2678" s="112"/>
      <c r="MMU2678" s="112"/>
      <c r="MMV2678" s="112"/>
      <c r="MMW2678" s="112"/>
      <c r="MMX2678" s="112"/>
      <c r="MMY2678" s="112"/>
      <c r="MMZ2678" s="112"/>
      <c r="MNA2678" s="112"/>
      <c r="MNB2678" s="112"/>
      <c r="MNC2678" s="112"/>
      <c r="MND2678" s="112"/>
      <c r="MNE2678" s="112"/>
      <c r="MNF2678" s="112"/>
      <c r="MNG2678" s="112"/>
      <c r="MNH2678" s="112"/>
      <c r="MNI2678" s="112"/>
      <c r="MNJ2678" s="112"/>
      <c r="MNK2678" s="112"/>
      <c r="MNL2678" s="112"/>
      <c r="MNM2678" s="112"/>
      <c r="MNN2678" s="112"/>
      <c r="MNO2678" s="112"/>
      <c r="MNP2678" s="112"/>
      <c r="MNQ2678" s="112"/>
      <c r="MNR2678" s="112"/>
      <c r="MNS2678" s="112"/>
      <c r="MNT2678" s="112"/>
      <c r="MNU2678" s="112"/>
      <c r="MNV2678" s="112"/>
      <c r="MNW2678" s="112"/>
      <c r="MNX2678" s="112"/>
      <c r="MNY2678" s="112"/>
      <c r="MNZ2678" s="112"/>
      <c r="MOA2678" s="112"/>
      <c r="MOB2678" s="112"/>
      <c r="MOC2678" s="112"/>
      <c r="MOD2678" s="112"/>
      <c r="MOE2678" s="112"/>
      <c r="MOF2678" s="112"/>
      <c r="MOG2678" s="112"/>
      <c r="MOH2678" s="112"/>
      <c r="MOI2678" s="112"/>
      <c r="MOJ2678" s="112"/>
      <c r="MOK2678" s="112"/>
      <c r="MOL2678" s="112"/>
      <c r="MOM2678" s="112"/>
      <c r="MON2678" s="112"/>
      <c r="MOO2678" s="112"/>
      <c r="MOP2678" s="112"/>
      <c r="MOQ2678" s="112"/>
      <c r="MOR2678" s="112"/>
      <c r="MOS2678" s="112"/>
      <c r="MOT2678" s="112"/>
      <c r="MOU2678" s="112"/>
      <c r="MOV2678" s="112"/>
      <c r="MOW2678" s="112"/>
      <c r="MOX2678" s="112"/>
      <c r="MOY2678" s="112"/>
      <c r="MOZ2678" s="112"/>
      <c r="MPA2678" s="112"/>
      <c r="MPB2678" s="112"/>
      <c r="MPC2678" s="112"/>
      <c r="MPD2678" s="112"/>
      <c r="MPE2678" s="112"/>
      <c r="MPF2678" s="112"/>
      <c r="MPG2678" s="112"/>
      <c r="MPH2678" s="112"/>
      <c r="MPI2678" s="112"/>
      <c r="MPJ2678" s="112"/>
      <c r="MPK2678" s="112"/>
      <c r="MPL2678" s="112"/>
      <c r="MPM2678" s="112"/>
      <c r="MPN2678" s="112"/>
      <c r="MPO2678" s="112"/>
      <c r="MPP2678" s="112"/>
      <c r="MPQ2678" s="112"/>
      <c r="MPR2678" s="112"/>
      <c r="MPS2678" s="112"/>
      <c r="MPT2678" s="112"/>
      <c r="MPU2678" s="112"/>
      <c r="MPV2678" s="112"/>
      <c r="MPW2678" s="112"/>
      <c r="MPX2678" s="112"/>
      <c r="MPY2678" s="112"/>
      <c r="MPZ2678" s="112"/>
      <c r="MQA2678" s="112"/>
      <c r="MQB2678" s="112"/>
      <c r="MQC2678" s="112"/>
      <c r="MQD2678" s="112"/>
      <c r="MQE2678" s="112"/>
      <c r="MQF2678" s="112"/>
      <c r="MQG2678" s="112"/>
      <c r="MQH2678" s="112"/>
      <c r="MQI2678" s="112"/>
      <c r="MQJ2678" s="112"/>
      <c r="MQK2678" s="112"/>
      <c r="MQL2678" s="112"/>
      <c r="MQM2678" s="112"/>
      <c r="MQN2678" s="112"/>
      <c r="MQO2678" s="112"/>
      <c r="MQP2678" s="112"/>
      <c r="MQQ2678" s="112"/>
      <c r="MQR2678" s="112"/>
      <c r="MQS2678" s="112"/>
      <c r="MQT2678" s="112"/>
      <c r="MQU2678" s="112"/>
      <c r="MQV2678" s="112"/>
      <c r="MQW2678" s="112"/>
      <c r="MQX2678" s="112"/>
      <c r="MQY2678" s="112"/>
      <c r="MQZ2678" s="112"/>
      <c r="MRA2678" s="112"/>
      <c r="MRB2678" s="112"/>
      <c r="MRC2678" s="112"/>
      <c r="MRD2678" s="112"/>
      <c r="MRE2678" s="112"/>
      <c r="MRF2678" s="112"/>
      <c r="MRG2678" s="112"/>
      <c r="MRH2678" s="112"/>
      <c r="MRI2678" s="112"/>
      <c r="MRJ2678" s="112"/>
      <c r="MRK2678" s="112"/>
      <c r="MRL2678" s="112"/>
      <c r="MRM2678" s="112"/>
      <c r="MRN2678" s="112"/>
      <c r="MRO2678" s="112"/>
      <c r="MRP2678" s="112"/>
      <c r="MRQ2678" s="112"/>
      <c r="MRR2678" s="112"/>
      <c r="MRS2678" s="112"/>
      <c r="MRT2678" s="112"/>
      <c r="MRU2678" s="112"/>
      <c r="MRV2678" s="112"/>
      <c r="MRW2678" s="112"/>
      <c r="MRX2678" s="112"/>
      <c r="MRY2678" s="112"/>
      <c r="MRZ2678" s="112"/>
      <c r="MSA2678" s="112"/>
      <c r="MSB2678" s="112"/>
      <c r="MSC2678" s="112"/>
      <c r="MSD2678" s="112"/>
      <c r="MSE2678" s="112"/>
      <c r="MSF2678" s="112"/>
      <c r="MSG2678" s="112"/>
      <c r="MSH2678" s="112"/>
      <c r="MSI2678" s="112"/>
      <c r="MSJ2678" s="112"/>
      <c r="MSK2678" s="112"/>
      <c r="MSL2678" s="112"/>
      <c r="MSM2678" s="112"/>
      <c r="MSN2678" s="112"/>
      <c r="MSO2678" s="112"/>
      <c r="MSP2678" s="112"/>
      <c r="MSQ2678" s="112"/>
      <c r="MSR2678" s="112"/>
      <c r="MSS2678" s="112"/>
      <c r="MST2678" s="112"/>
      <c r="MSU2678" s="112"/>
      <c r="MSV2678" s="112"/>
      <c r="MSW2678" s="112"/>
      <c r="MSX2678" s="112"/>
      <c r="MSY2678" s="112"/>
      <c r="MSZ2678" s="112"/>
      <c r="MTA2678" s="112"/>
      <c r="MTB2678" s="112"/>
      <c r="MTC2678" s="112"/>
      <c r="MTD2678" s="112"/>
      <c r="MTE2678" s="112"/>
      <c r="MTF2678" s="112"/>
      <c r="MTG2678" s="112"/>
      <c r="MTH2678" s="112"/>
      <c r="MTI2678" s="112"/>
      <c r="MTJ2678" s="112"/>
      <c r="MTK2678" s="112"/>
      <c r="MTL2678" s="112"/>
      <c r="MTM2678" s="112"/>
      <c r="MTN2678" s="112"/>
      <c r="MTO2678" s="112"/>
      <c r="MTP2678" s="112"/>
      <c r="MTQ2678" s="112"/>
      <c r="MTR2678" s="112"/>
      <c r="MTS2678" s="112"/>
      <c r="MTT2678" s="112"/>
      <c r="MTU2678" s="112"/>
      <c r="MTV2678" s="112"/>
      <c r="MTW2678" s="112"/>
      <c r="MTX2678" s="112"/>
      <c r="MTY2678" s="112"/>
      <c r="MTZ2678" s="112"/>
      <c r="MUA2678" s="112"/>
      <c r="MUB2678" s="112"/>
      <c r="MUC2678" s="112"/>
      <c r="MUD2678" s="112"/>
      <c r="MUE2678" s="112"/>
      <c r="MUF2678" s="112"/>
      <c r="MUG2678" s="112"/>
      <c r="MUH2678" s="112"/>
      <c r="MUI2678" s="112"/>
      <c r="MUJ2678" s="112"/>
      <c r="MUK2678" s="112"/>
      <c r="MUL2678" s="112"/>
      <c r="MUM2678" s="112"/>
      <c r="MUN2678" s="112"/>
      <c r="MUO2678" s="112"/>
      <c r="MUP2678" s="112"/>
      <c r="MUQ2678" s="112"/>
      <c r="MUR2678" s="112"/>
      <c r="MUS2678" s="112"/>
      <c r="MUT2678" s="112"/>
      <c r="MUU2678" s="112"/>
      <c r="MUV2678" s="112"/>
      <c r="MUW2678" s="112"/>
      <c r="MUX2678" s="112"/>
      <c r="MUY2678" s="112"/>
      <c r="MUZ2678" s="112"/>
      <c r="MVA2678" s="112"/>
      <c r="MVB2678" s="112"/>
      <c r="MVC2678" s="112"/>
      <c r="MVD2678" s="112"/>
      <c r="MVE2678" s="112"/>
      <c r="MVF2678" s="112"/>
      <c r="MVG2678" s="112"/>
      <c r="MVH2678" s="112"/>
      <c r="MVI2678" s="112"/>
      <c r="MVJ2678" s="112"/>
      <c r="MVK2678" s="112"/>
      <c r="MVL2678" s="112"/>
      <c r="MVM2678" s="112"/>
      <c r="MVN2678" s="112"/>
      <c r="MVO2678" s="112"/>
      <c r="MVP2678" s="112"/>
      <c r="MVQ2678" s="112"/>
      <c r="MVR2678" s="112"/>
      <c r="MVS2678" s="112"/>
      <c r="MVT2678" s="112"/>
      <c r="MVU2678" s="112"/>
      <c r="MVV2678" s="112"/>
      <c r="MVW2678" s="112"/>
      <c r="MVX2678" s="112"/>
      <c r="MVY2678" s="112"/>
      <c r="MVZ2678" s="112"/>
      <c r="MWA2678" s="112"/>
      <c r="MWB2678" s="112"/>
      <c r="MWC2678" s="112"/>
      <c r="MWD2678" s="112"/>
      <c r="MWE2678" s="112"/>
      <c r="MWF2678" s="112"/>
      <c r="MWG2678" s="112"/>
      <c r="MWH2678" s="112"/>
      <c r="MWI2678" s="112"/>
      <c r="MWJ2678" s="112"/>
      <c r="MWK2678" s="112"/>
      <c r="MWL2678" s="112"/>
      <c r="MWM2678" s="112"/>
      <c r="MWN2678" s="112"/>
      <c r="MWO2678" s="112"/>
      <c r="MWP2678" s="112"/>
      <c r="MWQ2678" s="112"/>
      <c r="MWR2678" s="112"/>
      <c r="MWS2678" s="112"/>
      <c r="MWT2678" s="112"/>
      <c r="MWU2678" s="112"/>
      <c r="MWV2678" s="112"/>
      <c r="MWW2678" s="112"/>
      <c r="MWX2678" s="112"/>
      <c r="MWY2678" s="112"/>
      <c r="MWZ2678" s="112"/>
      <c r="MXA2678" s="112"/>
      <c r="MXB2678" s="112"/>
      <c r="MXC2678" s="112"/>
      <c r="MXD2678" s="112"/>
      <c r="MXE2678" s="112"/>
      <c r="MXF2678" s="112"/>
      <c r="MXG2678" s="112"/>
      <c r="MXH2678" s="112"/>
      <c r="MXI2678" s="112"/>
      <c r="MXJ2678" s="112"/>
      <c r="MXK2678" s="112"/>
      <c r="MXL2678" s="112"/>
      <c r="MXM2678" s="112"/>
      <c r="MXN2678" s="112"/>
      <c r="MXO2678" s="112"/>
      <c r="MXP2678" s="112"/>
      <c r="MXQ2678" s="112"/>
      <c r="MXR2678" s="112"/>
      <c r="MXS2678" s="112"/>
      <c r="MXT2678" s="112"/>
      <c r="MXU2678" s="112"/>
      <c r="MXV2678" s="112"/>
      <c r="MXW2678" s="112"/>
      <c r="MXX2678" s="112"/>
      <c r="MXY2678" s="112"/>
      <c r="MXZ2678" s="112"/>
      <c r="MYA2678" s="112"/>
      <c r="MYB2678" s="112"/>
      <c r="MYC2678" s="112"/>
      <c r="MYD2678" s="112"/>
      <c r="MYE2678" s="112"/>
      <c r="MYF2678" s="112"/>
      <c r="MYG2678" s="112"/>
      <c r="MYH2678" s="112"/>
      <c r="MYI2678" s="112"/>
      <c r="MYJ2678" s="112"/>
      <c r="MYK2678" s="112"/>
      <c r="MYL2678" s="112"/>
      <c r="MYM2678" s="112"/>
      <c r="MYN2678" s="112"/>
      <c r="MYO2678" s="112"/>
      <c r="MYP2678" s="112"/>
      <c r="MYQ2678" s="112"/>
      <c r="MYR2678" s="112"/>
      <c r="MYS2678" s="112"/>
      <c r="MYT2678" s="112"/>
      <c r="MYU2678" s="112"/>
      <c r="MYV2678" s="112"/>
      <c r="MYW2678" s="112"/>
      <c r="MYX2678" s="112"/>
      <c r="MYY2678" s="112"/>
      <c r="MYZ2678" s="112"/>
      <c r="MZA2678" s="112"/>
      <c r="MZB2678" s="112"/>
      <c r="MZC2678" s="112"/>
      <c r="MZD2678" s="112"/>
      <c r="MZE2678" s="112"/>
      <c r="MZF2678" s="112"/>
      <c r="MZG2678" s="112"/>
      <c r="MZH2678" s="112"/>
      <c r="MZI2678" s="112"/>
      <c r="MZJ2678" s="112"/>
      <c r="MZK2678" s="112"/>
      <c r="MZL2678" s="112"/>
      <c r="MZM2678" s="112"/>
      <c r="MZN2678" s="112"/>
      <c r="MZO2678" s="112"/>
      <c r="MZP2678" s="112"/>
      <c r="MZQ2678" s="112"/>
      <c r="MZR2678" s="112"/>
      <c r="MZS2678" s="112"/>
      <c r="MZT2678" s="112"/>
      <c r="MZU2678" s="112"/>
      <c r="MZV2678" s="112"/>
      <c r="MZW2678" s="112"/>
      <c r="MZX2678" s="112"/>
      <c r="MZY2678" s="112"/>
      <c r="MZZ2678" s="112"/>
      <c r="NAA2678" s="112"/>
      <c r="NAB2678" s="112"/>
      <c r="NAC2678" s="112"/>
      <c r="NAD2678" s="112"/>
      <c r="NAE2678" s="112"/>
      <c r="NAF2678" s="112"/>
      <c r="NAG2678" s="112"/>
      <c r="NAH2678" s="112"/>
      <c r="NAI2678" s="112"/>
      <c r="NAJ2678" s="112"/>
      <c r="NAK2678" s="112"/>
      <c r="NAL2678" s="112"/>
      <c r="NAM2678" s="112"/>
      <c r="NAN2678" s="112"/>
      <c r="NAO2678" s="112"/>
      <c r="NAP2678" s="112"/>
      <c r="NAQ2678" s="112"/>
      <c r="NAR2678" s="112"/>
      <c r="NAS2678" s="112"/>
      <c r="NAT2678" s="112"/>
      <c r="NAU2678" s="112"/>
      <c r="NAV2678" s="112"/>
      <c r="NAW2678" s="112"/>
      <c r="NAX2678" s="112"/>
      <c r="NAY2678" s="112"/>
      <c r="NAZ2678" s="112"/>
      <c r="NBA2678" s="112"/>
      <c r="NBB2678" s="112"/>
      <c r="NBC2678" s="112"/>
      <c r="NBD2678" s="112"/>
      <c r="NBE2678" s="112"/>
      <c r="NBF2678" s="112"/>
      <c r="NBG2678" s="112"/>
      <c r="NBH2678" s="112"/>
      <c r="NBI2678" s="112"/>
      <c r="NBJ2678" s="112"/>
      <c r="NBK2678" s="112"/>
      <c r="NBL2678" s="112"/>
      <c r="NBM2678" s="112"/>
      <c r="NBN2678" s="112"/>
      <c r="NBO2678" s="112"/>
      <c r="NBP2678" s="112"/>
      <c r="NBQ2678" s="112"/>
      <c r="NBR2678" s="112"/>
      <c r="NBS2678" s="112"/>
      <c r="NBT2678" s="112"/>
      <c r="NBU2678" s="112"/>
      <c r="NBV2678" s="112"/>
      <c r="NBW2678" s="112"/>
      <c r="NBX2678" s="112"/>
      <c r="NBY2678" s="112"/>
      <c r="NBZ2678" s="112"/>
      <c r="NCA2678" s="112"/>
      <c r="NCB2678" s="112"/>
      <c r="NCC2678" s="112"/>
      <c r="NCD2678" s="112"/>
      <c r="NCE2678" s="112"/>
      <c r="NCF2678" s="112"/>
      <c r="NCG2678" s="112"/>
      <c r="NCH2678" s="112"/>
      <c r="NCI2678" s="112"/>
      <c r="NCJ2678" s="112"/>
      <c r="NCK2678" s="112"/>
      <c r="NCL2678" s="112"/>
      <c r="NCM2678" s="112"/>
      <c r="NCN2678" s="112"/>
      <c r="NCO2678" s="112"/>
      <c r="NCP2678" s="112"/>
      <c r="NCQ2678" s="112"/>
      <c r="NCR2678" s="112"/>
      <c r="NCS2678" s="112"/>
      <c r="NCT2678" s="112"/>
      <c r="NCU2678" s="112"/>
      <c r="NCV2678" s="112"/>
      <c r="NCW2678" s="112"/>
      <c r="NCX2678" s="112"/>
      <c r="NCY2678" s="112"/>
      <c r="NCZ2678" s="112"/>
      <c r="NDA2678" s="112"/>
      <c r="NDB2678" s="112"/>
      <c r="NDC2678" s="112"/>
      <c r="NDD2678" s="112"/>
      <c r="NDE2678" s="112"/>
      <c r="NDF2678" s="112"/>
      <c r="NDG2678" s="112"/>
      <c r="NDH2678" s="112"/>
      <c r="NDI2678" s="112"/>
      <c r="NDJ2678" s="112"/>
      <c r="NDK2678" s="112"/>
      <c r="NDL2678" s="112"/>
      <c r="NDM2678" s="112"/>
      <c r="NDN2678" s="112"/>
      <c r="NDO2678" s="112"/>
      <c r="NDP2678" s="112"/>
      <c r="NDQ2678" s="112"/>
      <c r="NDR2678" s="112"/>
      <c r="NDS2678" s="112"/>
      <c r="NDT2678" s="112"/>
      <c r="NDU2678" s="112"/>
      <c r="NDV2678" s="112"/>
      <c r="NDW2678" s="112"/>
      <c r="NDX2678" s="112"/>
      <c r="NDY2678" s="112"/>
      <c r="NDZ2678" s="112"/>
      <c r="NEA2678" s="112"/>
      <c r="NEB2678" s="112"/>
      <c r="NEC2678" s="112"/>
      <c r="NED2678" s="112"/>
      <c r="NEE2678" s="112"/>
      <c r="NEF2678" s="112"/>
      <c r="NEG2678" s="112"/>
      <c r="NEH2678" s="112"/>
      <c r="NEI2678" s="112"/>
      <c r="NEJ2678" s="112"/>
      <c r="NEK2678" s="112"/>
      <c r="NEL2678" s="112"/>
      <c r="NEM2678" s="112"/>
      <c r="NEN2678" s="112"/>
      <c r="NEO2678" s="112"/>
      <c r="NEP2678" s="112"/>
      <c r="NEQ2678" s="112"/>
      <c r="NER2678" s="112"/>
      <c r="NES2678" s="112"/>
      <c r="NET2678" s="112"/>
      <c r="NEU2678" s="112"/>
      <c r="NEV2678" s="112"/>
      <c r="NEW2678" s="112"/>
      <c r="NEX2678" s="112"/>
      <c r="NEY2678" s="112"/>
      <c r="NEZ2678" s="112"/>
      <c r="NFA2678" s="112"/>
      <c r="NFB2678" s="112"/>
      <c r="NFC2678" s="112"/>
      <c r="NFD2678" s="112"/>
      <c r="NFE2678" s="112"/>
      <c r="NFF2678" s="112"/>
      <c r="NFG2678" s="112"/>
      <c r="NFH2678" s="112"/>
      <c r="NFI2678" s="112"/>
      <c r="NFJ2678" s="112"/>
      <c r="NFK2678" s="112"/>
      <c r="NFL2678" s="112"/>
      <c r="NFM2678" s="112"/>
      <c r="NFN2678" s="112"/>
      <c r="NFO2678" s="112"/>
      <c r="NFP2678" s="112"/>
      <c r="NFQ2678" s="112"/>
      <c r="NFR2678" s="112"/>
      <c r="NFS2678" s="112"/>
      <c r="NFT2678" s="112"/>
      <c r="NFU2678" s="112"/>
      <c r="NFV2678" s="112"/>
      <c r="NFW2678" s="112"/>
      <c r="NFX2678" s="112"/>
      <c r="NFY2678" s="112"/>
      <c r="NFZ2678" s="112"/>
      <c r="NGA2678" s="112"/>
      <c r="NGB2678" s="112"/>
      <c r="NGC2678" s="112"/>
      <c r="NGD2678" s="112"/>
      <c r="NGE2678" s="112"/>
      <c r="NGF2678" s="112"/>
      <c r="NGG2678" s="112"/>
      <c r="NGH2678" s="112"/>
      <c r="NGI2678" s="112"/>
      <c r="NGJ2678" s="112"/>
      <c r="NGK2678" s="112"/>
      <c r="NGL2678" s="112"/>
      <c r="NGM2678" s="112"/>
      <c r="NGN2678" s="112"/>
      <c r="NGO2678" s="112"/>
      <c r="NGP2678" s="112"/>
      <c r="NGQ2678" s="112"/>
      <c r="NGR2678" s="112"/>
      <c r="NGS2678" s="112"/>
      <c r="NGT2678" s="112"/>
      <c r="NGU2678" s="112"/>
      <c r="NGV2678" s="112"/>
      <c r="NGW2678" s="112"/>
      <c r="NGX2678" s="112"/>
      <c r="NGY2678" s="112"/>
      <c r="NGZ2678" s="112"/>
      <c r="NHA2678" s="112"/>
      <c r="NHB2678" s="112"/>
      <c r="NHC2678" s="112"/>
      <c r="NHD2678" s="112"/>
      <c r="NHE2678" s="112"/>
      <c r="NHF2678" s="112"/>
      <c r="NHG2678" s="112"/>
      <c r="NHH2678" s="112"/>
      <c r="NHI2678" s="112"/>
      <c r="NHJ2678" s="112"/>
      <c r="NHK2678" s="112"/>
      <c r="NHL2678" s="112"/>
      <c r="NHM2678" s="112"/>
      <c r="NHN2678" s="112"/>
      <c r="NHO2678" s="112"/>
      <c r="NHP2678" s="112"/>
      <c r="NHQ2678" s="112"/>
      <c r="NHR2678" s="112"/>
      <c r="NHS2678" s="112"/>
      <c r="NHT2678" s="112"/>
      <c r="NHU2678" s="112"/>
      <c r="NHV2678" s="112"/>
      <c r="NHW2678" s="112"/>
      <c r="NHX2678" s="112"/>
      <c r="NHY2678" s="112"/>
      <c r="NHZ2678" s="112"/>
      <c r="NIA2678" s="112"/>
      <c r="NIB2678" s="112"/>
      <c r="NIC2678" s="112"/>
      <c r="NID2678" s="112"/>
      <c r="NIE2678" s="112"/>
      <c r="NIF2678" s="112"/>
      <c r="NIG2678" s="112"/>
      <c r="NIH2678" s="112"/>
      <c r="NII2678" s="112"/>
      <c r="NIJ2678" s="112"/>
      <c r="NIK2678" s="112"/>
      <c r="NIL2678" s="112"/>
      <c r="NIM2678" s="112"/>
      <c r="NIN2678" s="112"/>
      <c r="NIO2678" s="112"/>
      <c r="NIP2678" s="112"/>
      <c r="NIQ2678" s="112"/>
      <c r="NIR2678" s="112"/>
      <c r="NIS2678" s="112"/>
      <c r="NIT2678" s="112"/>
      <c r="NIU2678" s="112"/>
      <c r="NIV2678" s="112"/>
      <c r="NIW2678" s="112"/>
      <c r="NIX2678" s="112"/>
      <c r="NIY2678" s="112"/>
      <c r="NIZ2678" s="112"/>
      <c r="NJA2678" s="112"/>
      <c r="NJB2678" s="112"/>
      <c r="NJC2678" s="112"/>
      <c r="NJD2678" s="112"/>
      <c r="NJE2678" s="112"/>
      <c r="NJF2678" s="112"/>
      <c r="NJG2678" s="112"/>
      <c r="NJH2678" s="112"/>
      <c r="NJI2678" s="112"/>
      <c r="NJJ2678" s="112"/>
      <c r="NJK2678" s="112"/>
      <c r="NJL2678" s="112"/>
      <c r="NJM2678" s="112"/>
      <c r="NJN2678" s="112"/>
      <c r="NJO2678" s="112"/>
      <c r="NJP2678" s="112"/>
      <c r="NJQ2678" s="112"/>
      <c r="NJR2678" s="112"/>
      <c r="NJS2678" s="112"/>
      <c r="NJT2678" s="112"/>
      <c r="NJU2678" s="112"/>
      <c r="NJV2678" s="112"/>
      <c r="NJW2678" s="112"/>
      <c r="NJX2678" s="112"/>
      <c r="NJY2678" s="112"/>
      <c r="NJZ2678" s="112"/>
      <c r="NKA2678" s="112"/>
      <c r="NKB2678" s="112"/>
      <c r="NKC2678" s="112"/>
      <c r="NKD2678" s="112"/>
      <c r="NKE2678" s="112"/>
      <c r="NKF2678" s="112"/>
      <c r="NKG2678" s="112"/>
      <c r="NKH2678" s="112"/>
      <c r="NKI2678" s="112"/>
      <c r="NKJ2678" s="112"/>
      <c r="NKK2678" s="112"/>
      <c r="NKL2678" s="112"/>
      <c r="NKM2678" s="112"/>
      <c r="NKN2678" s="112"/>
      <c r="NKO2678" s="112"/>
      <c r="NKP2678" s="112"/>
      <c r="NKQ2678" s="112"/>
      <c r="NKR2678" s="112"/>
      <c r="NKS2678" s="112"/>
      <c r="NKT2678" s="112"/>
      <c r="NKU2678" s="112"/>
      <c r="NKV2678" s="112"/>
      <c r="NKW2678" s="112"/>
      <c r="NKX2678" s="112"/>
      <c r="NKY2678" s="112"/>
      <c r="NKZ2678" s="112"/>
      <c r="NLA2678" s="112"/>
      <c r="NLB2678" s="112"/>
      <c r="NLC2678" s="112"/>
      <c r="NLD2678" s="112"/>
      <c r="NLE2678" s="112"/>
      <c r="NLF2678" s="112"/>
      <c r="NLG2678" s="112"/>
      <c r="NLH2678" s="112"/>
      <c r="NLI2678" s="112"/>
      <c r="NLJ2678" s="112"/>
      <c r="NLK2678" s="112"/>
      <c r="NLL2678" s="112"/>
      <c r="NLM2678" s="112"/>
      <c r="NLN2678" s="112"/>
      <c r="NLO2678" s="112"/>
      <c r="NLP2678" s="112"/>
      <c r="NLQ2678" s="112"/>
      <c r="NLR2678" s="112"/>
      <c r="NLS2678" s="112"/>
      <c r="NLT2678" s="112"/>
      <c r="NLU2678" s="112"/>
      <c r="NLV2678" s="112"/>
      <c r="NLW2678" s="112"/>
      <c r="NLX2678" s="112"/>
      <c r="NLY2678" s="112"/>
      <c r="NLZ2678" s="112"/>
      <c r="NMA2678" s="112"/>
      <c r="NMB2678" s="112"/>
      <c r="NMC2678" s="112"/>
      <c r="NMD2678" s="112"/>
      <c r="NME2678" s="112"/>
      <c r="NMF2678" s="112"/>
      <c r="NMG2678" s="112"/>
      <c r="NMH2678" s="112"/>
      <c r="NMI2678" s="112"/>
      <c r="NMJ2678" s="112"/>
      <c r="NMK2678" s="112"/>
      <c r="NML2678" s="112"/>
      <c r="NMM2678" s="112"/>
      <c r="NMN2678" s="112"/>
      <c r="NMO2678" s="112"/>
      <c r="NMP2678" s="112"/>
      <c r="NMQ2678" s="112"/>
      <c r="NMR2678" s="112"/>
      <c r="NMS2678" s="112"/>
      <c r="NMT2678" s="112"/>
      <c r="NMU2678" s="112"/>
      <c r="NMV2678" s="112"/>
      <c r="NMW2678" s="112"/>
      <c r="NMX2678" s="112"/>
      <c r="NMY2678" s="112"/>
      <c r="NMZ2678" s="112"/>
      <c r="NNA2678" s="112"/>
      <c r="NNB2678" s="112"/>
      <c r="NNC2678" s="112"/>
      <c r="NND2678" s="112"/>
      <c r="NNE2678" s="112"/>
      <c r="NNF2678" s="112"/>
      <c r="NNG2678" s="112"/>
      <c r="NNH2678" s="112"/>
      <c r="NNI2678" s="112"/>
      <c r="NNJ2678" s="112"/>
      <c r="NNK2678" s="112"/>
      <c r="NNL2678" s="112"/>
      <c r="NNM2678" s="112"/>
      <c r="NNN2678" s="112"/>
      <c r="NNO2678" s="112"/>
      <c r="NNP2678" s="112"/>
      <c r="NNQ2678" s="112"/>
      <c r="NNR2678" s="112"/>
      <c r="NNS2678" s="112"/>
      <c r="NNT2678" s="112"/>
      <c r="NNU2678" s="112"/>
      <c r="NNV2678" s="112"/>
      <c r="NNW2678" s="112"/>
      <c r="NNX2678" s="112"/>
      <c r="NNY2678" s="112"/>
      <c r="NNZ2678" s="112"/>
      <c r="NOA2678" s="112"/>
      <c r="NOB2678" s="112"/>
      <c r="NOC2678" s="112"/>
      <c r="NOD2678" s="112"/>
      <c r="NOE2678" s="112"/>
      <c r="NOF2678" s="112"/>
      <c r="NOG2678" s="112"/>
      <c r="NOH2678" s="112"/>
      <c r="NOI2678" s="112"/>
      <c r="NOJ2678" s="112"/>
      <c r="NOK2678" s="112"/>
      <c r="NOL2678" s="112"/>
      <c r="NOM2678" s="112"/>
      <c r="NON2678" s="112"/>
      <c r="NOO2678" s="112"/>
      <c r="NOP2678" s="112"/>
      <c r="NOQ2678" s="112"/>
      <c r="NOR2678" s="112"/>
      <c r="NOS2678" s="112"/>
      <c r="NOT2678" s="112"/>
      <c r="NOU2678" s="112"/>
      <c r="NOV2678" s="112"/>
      <c r="NOW2678" s="112"/>
      <c r="NOX2678" s="112"/>
      <c r="NOY2678" s="112"/>
      <c r="NOZ2678" s="112"/>
      <c r="NPA2678" s="112"/>
      <c r="NPB2678" s="112"/>
      <c r="NPC2678" s="112"/>
      <c r="NPD2678" s="112"/>
      <c r="NPE2678" s="112"/>
      <c r="NPF2678" s="112"/>
      <c r="NPG2678" s="112"/>
      <c r="NPH2678" s="112"/>
      <c r="NPI2678" s="112"/>
      <c r="NPJ2678" s="112"/>
      <c r="NPK2678" s="112"/>
      <c r="NPL2678" s="112"/>
      <c r="NPM2678" s="112"/>
      <c r="NPN2678" s="112"/>
      <c r="NPO2678" s="112"/>
      <c r="NPP2678" s="112"/>
      <c r="NPQ2678" s="112"/>
      <c r="NPR2678" s="112"/>
      <c r="NPS2678" s="112"/>
      <c r="NPT2678" s="112"/>
      <c r="NPU2678" s="112"/>
      <c r="NPV2678" s="112"/>
      <c r="NPW2678" s="112"/>
      <c r="NPX2678" s="112"/>
      <c r="NPY2678" s="112"/>
      <c r="NPZ2678" s="112"/>
      <c r="NQA2678" s="112"/>
      <c r="NQB2678" s="112"/>
      <c r="NQC2678" s="112"/>
      <c r="NQD2678" s="112"/>
      <c r="NQE2678" s="112"/>
      <c r="NQF2678" s="112"/>
      <c r="NQG2678" s="112"/>
      <c r="NQH2678" s="112"/>
      <c r="NQI2678" s="112"/>
      <c r="NQJ2678" s="112"/>
      <c r="NQK2678" s="112"/>
      <c r="NQL2678" s="112"/>
      <c r="NQM2678" s="112"/>
      <c r="NQN2678" s="112"/>
      <c r="NQO2678" s="112"/>
      <c r="NQP2678" s="112"/>
      <c r="NQQ2678" s="112"/>
      <c r="NQR2678" s="112"/>
      <c r="NQS2678" s="112"/>
      <c r="NQT2678" s="112"/>
      <c r="NQU2678" s="112"/>
      <c r="NQV2678" s="112"/>
      <c r="NQW2678" s="112"/>
      <c r="NQX2678" s="112"/>
      <c r="NQY2678" s="112"/>
      <c r="NQZ2678" s="112"/>
      <c r="NRA2678" s="112"/>
      <c r="NRB2678" s="112"/>
      <c r="NRC2678" s="112"/>
      <c r="NRD2678" s="112"/>
      <c r="NRE2678" s="112"/>
      <c r="NRF2678" s="112"/>
      <c r="NRG2678" s="112"/>
      <c r="NRH2678" s="112"/>
      <c r="NRI2678" s="112"/>
      <c r="NRJ2678" s="112"/>
      <c r="NRK2678" s="112"/>
      <c r="NRL2678" s="112"/>
      <c r="NRM2678" s="112"/>
      <c r="NRN2678" s="112"/>
      <c r="NRO2678" s="112"/>
      <c r="NRP2678" s="112"/>
      <c r="NRQ2678" s="112"/>
      <c r="NRR2678" s="112"/>
      <c r="NRS2678" s="112"/>
      <c r="NRT2678" s="112"/>
      <c r="NRU2678" s="112"/>
      <c r="NRV2678" s="112"/>
      <c r="NRW2678" s="112"/>
      <c r="NRX2678" s="112"/>
      <c r="NRY2678" s="112"/>
      <c r="NRZ2678" s="112"/>
      <c r="NSA2678" s="112"/>
      <c r="NSB2678" s="112"/>
      <c r="NSC2678" s="112"/>
      <c r="NSD2678" s="112"/>
      <c r="NSE2678" s="112"/>
      <c r="NSF2678" s="112"/>
      <c r="NSG2678" s="112"/>
      <c r="NSH2678" s="112"/>
      <c r="NSI2678" s="112"/>
      <c r="NSJ2678" s="112"/>
      <c r="NSK2678" s="112"/>
      <c r="NSL2678" s="112"/>
      <c r="NSM2678" s="112"/>
      <c r="NSN2678" s="112"/>
      <c r="NSO2678" s="112"/>
      <c r="NSP2678" s="112"/>
      <c r="NSQ2678" s="112"/>
      <c r="NSR2678" s="112"/>
      <c r="NSS2678" s="112"/>
      <c r="NST2678" s="112"/>
      <c r="NSU2678" s="112"/>
      <c r="NSV2678" s="112"/>
      <c r="NSW2678" s="112"/>
      <c r="NSX2678" s="112"/>
      <c r="NSY2678" s="112"/>
      <c r="NSZ2678" s="112"/>
      <c r="NTA2678" s="112"/>
      <c r="NTB2678" s="112"/>
      <c r="NTC2678" s="112"/>
      <c r="NTD2678" s="112"/>
      <c r="NTE2678" s="112"/>
      <c r="NTF2678" s="112"/>
      <c r="NTG2678" s="112"/>
      <c r="NTH2678" s="112"/>
      <c r="NTI2678" s="112"/>
      <c r="NTJ2678" s="112"/>
      <c r="NTK2678" s="112"/>
      <c r="NTL2678" s="112"/>
      <c r="NTM2678" s="112"/>
      <c r="NTN2678" s="112"/>
      <c r="NTO2678" s="112"/>
      <c r="NTP2678" s="112"/>
      <c r="NTQ2678" s="112"/>
      <c r="NTR2678" s="112"/>
      <c r="NTS2678" s="112"/>
      <c r="NTT2678" s="112"/>
      <c r="NTU2678" s="112"/>
      <c r="NTV2678" s="112"/>
      <c r="NTW2678" s="112"/>
      <c r="NTX2678" s="112"/>
      <c r="NTY2678" s="112"/>
      <c r="NTZ2678" s="112"/>
      <c r="NUA2678" s="112"/>
      <c r="NUB2678" s="112"/>
      <c r="NUC2678" s="112"/>
      <c r="NUD2678" s="112"/>
      <c r="NUE2678" s="112"/>
      <c r="NUF2678" s="112"/>
      <c r="NUG2678" s="112"/>
      <c r="NUH2678" s="112"/>
      <c r="NUI2678" s="112"/>
      <c r="NUJ2678" s="112"/>
      <c r="NUK2678" s="112"/>
      <c r="NUL2678" s="112"/>
      <c r="NUM2678" s="112"/>
      <c r="NUN2678" s="112"/>
      <c r="NUO2678" s="112"/>
      <c r="NUP2678" s="112"/>
      <c r="NUQ2678" s="112"/>
      <c r="NUR2678" s="112"/>
      <c r="NUS2678" s="112"/>
      <c r="NUT2678" s="112"/>
      <c r="NUU2678" s="112"/>
      <c r="NUV2678" s="112"/>
      <c r="NUW2678" s="112"/>
      <c r="NUX2678" s="112"/>
      <c r="NUY2678" s="112"/>
      <c r="NUZ2678" s="112"/>
      <c r="NVA2678" s="112"/>
      <c r="NVB2678" s="112"/>
      <c r="NVC2678" s="112"/>
      <c r="NVD2678" s="112"/>
      <c r="NVE2678" s="112"/>
      <c r="NVF2678" s="112"/>
      <c r="NVG2678" s="112"/>
      <c r="NVH2678" s="112"/>
      <c r="NVI2678" s="112"/>
      <c r="NVJ2678" s="112"/>
      <c r="NVK2678" s="112"/>
      <c r="NVL2678" s="112"/>
      <c r="NVM2678" s="112"/>
      <c r="NVN2678" s="112"/>
      <c r="NVO2678" s="112"/>
      <c r="NVP2678" s="112"/>
      <c r="NVQ2678" s="112"/>
      <c r="NVR2678" s="112"/>
      <c r="NVS2678" s="112"/>
      <c r="NVT2678" s="112"/>
      <c r="NVU2678" s="112"/>
      <c r="NVV2678" s="112"/>
      <c r="NVW2678" s="112"/>
      <c r="NVX2678" s="112"/>
      <c r="NVY2678" s="112"/>
      <c r="NVZ2678" s="112"/>
      <c r="NWA2678" s="112"/>
      <c r="NWB2678" s="112"/>
      <c r="NWC2678" s="112"/>
      <c r="NWD2678" s="112"/>
      <c r="NWE2678" s="112"/>
      <c r="NWF2678" s="112"/>
      <c r="NWG2678" s="112"/>
      <c r="NWH2678" s="112"/>
      <c r="NWI2678" s="112"/>
      <c r="NWJ2678" s="112"/>
      <c r="NWK2678" s="112"/>
      <c r="NWL2678" s="112"/>
      <c r="NWM2678" s="112"/>
      <c r="NWN2678" s="112"/>
      <c r="NWO2678" s="112"/>
      <c r="NWP2678" s="112"/>
      <c r="NWQ2678" s="112"/>
      <c r="NWR2678" s="112"/>
      <c r="NWS2678" s="112"/>
      <c r="NWT2678" s="112"/>
      <c r="NWU2678" s="112"/>
      <c r="NWV2678" s="112"/>
      <c r="NWW2678" s="112"/>
      <c r="NWX2678" s="112"/>
      <c r="NWY2678" s="112"/>
      <c r="NWZ2678" s="112"/>
      <c r="NXA2678" s="112"/>
      <c r="NXB2678" s="112"/>
      <c r="NXC2678" s="112"/>
      <c r="NXD2678" s="112"/>
      <c r="NXE2678" s="112"/>
      <c r="NXF2678" s="112"/>
      <c r="NXG2678" s="112"/>
      <c r="NXH2678" s="112"/>
      <c r="NXI2678" s="112"/>
      <c r="NXJ2678" s="112"/>
      <c r="NXK2678" s="112"/>
      <c r="NXL2678" s="112"/>
      <c r="NXM2678" s="112"/>
      <c r="NXN2678" s="112"/>
      <c r="NXO2678" s="112"/>
      <c r="NXP2678" s="112"/>
      <c r="NXQ2678" s="112"/>
      <c r="NXR2678" s="112"/>
      <c r="NXS2678" s="112"/>
      <c r="NXT2678" s="112"/>
      <c r="NXU2678" s="112"/>
      <c r="NXV2678" s="112"/>
      <c r="NXW2678" s="112"/>
      <c r="NXX2678" s="112"/>
      <c r="NXY2678" s="112"/>
      <c r="NXZ2678" s="112"/>
      <c r="NYA2678" s="112"/>
      <c r="NYB2678" s="112"/>
      <c r="NYC2678" s="112"/>
      <c r="NYD2678" s="112"/>
      <c r="NYE2678" s="112"/>
      <c r="NYF2678" s="112"/>
      <c r="NYG2678" s="112"/>
      <c r="NYH2678" s="112"/>
      <c r="NYI2678" s="112"/>
      <c r="NYJ2678" s="112"/>
      <c r="NYK2678" s="112"/>
      <c r="NYL2678" s="112"/>
      <c r="NYM2678" s="112"/>
      <c r="NYN2678" s="112"/>
      <c r="NYO2678" s="112"/>
      <c r="NYP2678" s="112"/>
      <c r="NYQ2678" s="112"/>
      <c r="NYR2678" s="112"/>
      <c r="NYS2678" s="112"/>
      <c r="NYT2678" s="112"/>
      <c r="NYU2678" s="112"/>
      <c r="NYV2678" s="112"/>
      <c r="NYW2678" s="112"/>
      <c r="NYX2678" s="112"/>
      <c r="NYY2678" s="112"/>
      <c r="NYZ2678" s="112"/>
      <c r="NZA2678" s="112"/>
      <c r="NZB2678" s="112"/>
      <c r="NZC2678" s="112"/>
      <c r="NZD2678" s="112"/>
      <c r="NZE2678" s="112"/>
      <c r="NZF2678" s="112"/>
      <c r="NZG2678" s="112"/>
      <c r="NZH2678" s="112"/>
      <c r="NZI2678" s="112"/>
      <c r="NZJ2678" s="112"/>
      <c r="NZK2678" s="112"/>
      <c r="NZL2678" s="112"/>
      <c r="NZM2678" s="112"/>
      <c r="NZN2678" s="112"/>
      <c r="NZO2678" s="112"/>
      <c r="NZP2678" s="112"/>
      <c r="NZQ2678" s="112"/>
      <c r="NZR2678" s="112"/>
      <c r="NZS2678" s="112"/>
      <c r="NZT2678" s="112"/>
      <c r="NZU2678" s="112"/>
      <c r="NZV2678" s="112"/>
      <c r="NZW2678" s="112"/>
      <c r="NZX2678" s="112"/>
      <c r="NZY2678" s="112"/>
      <c r="NZZ2678" s="112"/>
      <c r="OAA2678" s="112"/>
      <c r="OAB2678" s="112"/>
      <c r="OAC2678" s="112"/>
      <c r="OAD2678" s="112"/>
      <c r="OAE2678" s="112"/>
      <c r="OAF2678" s="112"/>
      <c r="OAG2678" s="112"/>
      <c r="OAH2678" s="112"/>
      <c r="OAI2678" s="112"/>
      <c r="OAJ2678" s="112"/>
      <c r="OAK2678" s="112"/>
      <c r="OAL2678" s="112"/>
      <c r="OAM2678" s="112"/>
      <c r="OAN2678" s="112"/>
      <c r="OAO2678" s="112"/>
      <c r="OAP2678" s="112"/>
      <c r="OAQ2678" s="112"/>
      <c r="OAR2678" s="112"/>
      <c r="OAS2678" s="112"/>
      <c r="OAT2678" s="112"/>
      <c r="OAU2678" s="112"/>
      <c r="OAV2678" s="112"/>
      <c r="OAW2678" s="112"/>
      <c r="OAX2678" s="112"/>
      <c r="OAY2678" s="112"/>
      <c r="OAZ2678" s="112"/>
      <c r="OBA2678" s="112"/>
      <c r="OBB2678" s="112"/>
      <c r="OBC2678" s="112"/>
      <c r="OBD2678" s="112"/>
      <c r="OBE2678" s="112"/>
      <c r="OBF2678" s="112"/>
      <c r="OBG2678" s="112"/>
      <c r="OBH2678" s="112"/>
      <c r="OBI2678" s="112"/>
      <c r="OBJ2678" s="112"/>
      <c r="OBK2678" s="112"/>
      <c r="OBL2678" s="112"/>
      <c r="OBM2678" s="112"/>
      <c r="OBN2678" s="112"/>
      <c r="OBO2678" s="112"/>
      <c r="OBP2678" s="112"/>
      <c r="OBQ2678" s="112"/>
      <c r="OBR2678" s="112"/>
      <c r="OBS2678" s="112"/>
      <c r="OBT2678" s="112"/>
      <c r="OBU2678" s="112"/>
      <c r="OBV2678" s="112"/>
      <c r="OBW2678" s="112"/>
      <c r="OBX2678" s="112"/>
      <c r="OBY2678" s="112"/>
      <c r="OBZ2678" s="112"/>
      <c r="OCA2678" s="112"/>
      <c r="OCB2678" s="112"/>
      <c r="OCC2678" s="112"/>
      <c r="OCD2678" s="112"/>
      <c r="OCE2678" s="112"/>
      <c r="OCF2678" s="112"/>
      <c r="OCG2678" s="112"/>
      <c r="OCH2678" s="112"/>
      <c r="OCI2678" s="112"/>
      <c r="OCJ2678" s="112"/>
      <c r="OCK2678" s="112"/>
      <c r="OCL2678" s="112"/>
      <c r="OCM2678" s="112"/>
      <c r="OCN2678" s="112"/>
      <c r="OCO2678" s="112"/>
      <c r="OCP2678" s="112"/>
      <c r="OCQ2678" s="112"/>
      <c r="OCR2678" s="112"/>
      <c r="OCS2678" s="112"/>
      <c r="OCT2678" s="112"/>
      <c r="OCU2678" s="112"/>
      <c r="OCV2678" s="112"/>
      <c r="OCW2678" s="112"/>
      <c r="OCX2678" s="112"/>
      <c r="OCY2678" s="112"/>
      <c r="OCZ2678" s="112"/>
      <c r="ODA2678" s="112"/>
      <c r="ODB2678" s="112"/>
      <c r="ODC2678" s="112"/>
      <c r="ODD2678" s="112"/>
      <c r="ODE2678" s="112"/>
      <c r="ODF2678" s="112"/>
      <c r="ODG2678" s="112"/>
      <c r="ODH2678" s="112"/>
      <c r="ODI2678" s="112"/>
      <c r="ODJ2678" s="112"/>
      <c r="ODK2678" s="112"/>
      <c r="ODL2678" s="112"/>
      <c r="ODM2678" s="112"/>
      <c r="ODN2678" s="112"/>
      <c r="ODO2678" s="112"/>
      <c r="ODP2678" s="112"/>
      <c r="ODQ2678" s="112"/>
      <c r="ODR2678" s="112"/>
      <c r="ODS2678" s="112"/>
      <c r="ODT2678" s="112"/>
      <c r="ODU2678" s="112"/>
      <c r="ODV2678" s="112"/>
      <c r="ODW2678" s="112"/>
      <c r="ODX2678" s="112"/>
      <c r="ODY2678" s="112"/>
      <c r="ODZ2678" s="112"/>
      <c r="OEA2678" s="112"/>
      <c r="OEB2678" s="112"/>
      <c r="OEC2678" s="112"/>
      <c r="OED2678" s="112"/>
      <c r="OEE2678" s="112"/>
      <c r="OEF2678" s="112"/>
      <c r="OEG2678" s="112"/>
      <c r="OEH2678" s="112"/>
      <c r="OEI2678" s="112"/>
      <c r="OEJ2678" s="112"/>
      <c r="OEK2678" s="112"/>
      <c r="OEL2678" s="112"/>
      <c r="OEM2678" s="112"/>
      <c r="OEN2678" s="112"/>
      <c r="OEO2678" s="112"/>
      <c r="OEP2678" s="112"/>
      <c r="OEQ2678" s="112"/>
      <c r="OER2678" s="112"/>
      <c r="OES2678" s="112"/>
      <c r="OET2678" s="112"/>
      <c r="OEU2678" s="112"/>
      <c r="OEV2678" s="112"/>
      <c r="OEW2678" s="112"/>
      <c r="OEX2678" s="112"/>
      <c r="OEY2678" s="112"/>
      <c r="OEZ2678" s="112"/>
      <c r="OFA2678" s="112"/>
      <c r="OFB2678" s="112"/>
      <c r="OFC2678" s="112"/>
      <c r="OFD2678" s="112"/>
      <c r="OFE2678" s="112"/>
      <c r="OFF2678" s="112"/>
      <c r="OFG2678" s="112"/>
      <c r="OFH2678" s="112"/>
      <c r="OFI2678" s="112"/>
      <c r="OFJ2678" s="112"/>
      <c r="OFK2678" s="112"/>
      <c r="OFL2678" s="112"/>
      <c r="OFM2678" s="112"/>
      <c r="OFN2678" s="112"/>
      <c r="OFO2678" s="112"/>
      <c r="OFP2678" s="112"/>
      <c r="OFQ2678" s="112"/>
      <c r="OFR2678" s="112"/>
      <c r="OFS2678" s="112"/>
      <c r="OFT2678" s="112"/>
      <c r="OFU2678" s="112"/>
      <c r="OFV2678" s="112"/>
      <c r="OFW2678" s="112"/>
      <c r="OFX2678" s="112"/>
      <c r="OFY2678" s="112"/>
      <c r="OFZ2678" s="112"/>
      <c r="OGA2678" s="112"/>
      <c r="OGB2678" s="112"/>
      <c r="OGC2678" s="112"/>
      <c r="OGD2678" s="112"/>
      <c r="OGE2678" s="112"/>
      <c r="OGF2678" s="112"/>
      <c r="OGG2678" s="112"/>
      <c r="OGH2678" s="112"/>
      <c r="OGI2678" s="112"/>
      <c r="OGJ2678" s="112"/>
      <c r="OGK2678" s="112"/>
      <c r="OGL2678" s="112"/>
      <c r="OGM2678" s="112"/>
      <c r="OGN2678" s="112"/>
      <c r="OGO2678" s="112"/>
      <c r="OGP2678" s="112"/>
      <c r="OGQ2678" s="112"/>
      <c r="OGR2678" s="112"/>
      <c r="OGS2678" s="112"/>
      <c r="OGT2678" s="112"/>
      <c r="OGU2678" s="112"/>
      <c r="OGV2678" s="112"/>
      <c r="OGW2678" s="112"/>
      <c r="OGX2678" s="112"/>
      <c r="OGY2678" s="112"/>
      <c r="OGZ2678" s="112"/>
      <c r="OHA2678" s="112"/>
      <c r="OHB2678" s="112"/>
      <c r="OHC2678" s="112"/>
      <c r="OHD2678" s="112"/>
      <c r="OHE2678" s="112"/>
      <c r="OHF2678" s="112"/>
      <c r="OHG2678" s="112"/>
      <c r="OHH2678" s="112"/>
      <c r="OHI2678" s="112"/>
      <c r="OHJ2678" s="112"/>
      <c r="OHK2678" s="112"/>
      <c r="OHL2678" s="112"/>
      <c r="OHM2678" s="112"/>
      <c r="OHN2678" s="112"/>
      <c r="OHO2678" s="112"/>
      <c r="OHP2678" s="112"/>
      <c r="OHQ2678" s="112"/>
      <c r="OHR2678" s="112"/>
      <c r="OHS2678" s="112"/>
      <c r="OHT2678" s="112"/>
      <c r="OHU2678" s="112"/>
      <c r="OHV2678" s="112"/>
      <c r="OHW2678" s="112"/>
      <c r="OHX2678" s="112"/>
      <c r="OHY2678" s="112"/>
      <c r="OHZ2678" s="112"/>
      <c r="OIA2678" s="112"/>
      <c r="OIB2678" s="112"/>
      <c r="OIC2678" s="112"/>
      <c r="OID2678" s="112"/>
      <c r="OIE2678" s="112"/>
      <c r="OIF2678" s="112"/>
      <c r="OIG2678" s="112"/>
      <c r="OIH2678" s="112"/>
      <c r="OII2678" s="112"/>
      <c r="OIJ2678" s="112"/>
      <c r="OIK2678" s="112"/>
      <c r="OIL2678" s="112"/>
      <c r="OIM2678" s="112"/>
      <c r="OIN2678" s="112"/>
      <c r="OIO2678" s="112"/>
      <c r="OIP2678" s="112"/>
      <c r="OIQ2678" s="112"/>
      <c r="OIR2678" s="112"/>
      <c r="OIS2678" s="112"/>
      <c r="OIT2678" s="112"/>
      <c r="OIU2678" s="112"/>
      <c r="OIV2678" s="112"/>
      <c r="OIW2678" s="112"/>
      <c r="OIX2678" s="112"/>
      <c r="OIY2678" s="112"/>
      <c r="OIZ2678" s="112"/>
      <c r="OJA2678" s="112"/>
      <c r="OJB2678" s="112"/>
      <c r="OJC2678" s="112"/>
      <c r="OJD2678" s="112"/>
      <c r="OJE2678" s="112"/>
      <c r="OJF2678" s="112"/>
      <c r="OJG2678" s="112"/>
      <c r="OJH2678" s="112"/>
      <c r="OJI2678" s="112"/>
      <c r="OJJ2678" s="112"/>
      <c r="OJK2678" s="112"/>
      <c r="OJL2678" s="112"/>
      <c r="OJM2678" s="112"/>
      <c r="OJN2678" s="112"/>
      <c r="OJO2678" s="112"/>
      <c r="OJP2678" s="112"/>
      <c r="OJQ2678" s="112"/>
      <c r="OJR2678" s="112"/>
      <c r="OJS2678" s="112"/>
      <c r="OJT2678" s="112"/>
      <c r="OJU2678" s="112"/>
      <c r="OJV2678" s="112"/>
      <c r="OJW2678" s="112"/>
      <c r="OJX2678" s="112"/>
      <c r="OJY2678" s="112"/>
      <c r="OJZ2678" s="112"/>
      <c r="OKA2678" s="112"/>
      <c r="OKB2678" s="112"/>
      <c r="OKC2678" s="112"/>
      <c r="OKD2678" s="112"/>
      <c r="OKE2678" s="112"/>
      <c r="OKF2678" s="112"/>
      <c r="OKG2678" s="112"/>
      <c r="OKH2678" s="112"/>
      <c r="OKI2678" s="112"/>
      <c r="OKJ2678" s="112"/>
      <c r="OKK2678" s="112"/>
      <c r="OKL2678" s="112"/>
      <c r="OKM2678" s="112"/>
      <c r="OKN2678" s="112"/>
      <c r="OKO2678" s="112"/>
      <c r="OKP2678" s="112"/>
      <c r="OKQ2678" s="112"/>
      <c r="OKR2678" s="112"/>
      <c r="OKS2678" s="112"/>
      <c r="OKT2678" s="112"/>
      <c r="OKU2678" s="112"/>
      <c r="OKV2678" s="112"/>
      <c r="OKW2678" s="112"/>
      <c r="OKX2678" s="112"/>
      <c r="OKY2678" s="112"/>
      <c r="OKZ2678" s="112"/>
      <c r="OLA2678" s="112"/>
      <c r="OLB2678" s="112"/>
      <c r="OLC2678" s="112"/>
      <c r="OLD2678" s="112"/>
      <c r="OLE2678" s="112"/>
      <c r="OLF2678" s="112"/>
      <c r="OLG2678" s="112"/>
      <c r="OLH2678" s="112"/>
      <c r="OLI2678" s="112"/>
      <c r="OLJ2678" s="112"/>
      <c r="OLK2678" s="112"/>
      <c r="OLL2678" s="112"/>
      <c r="OLM2678" s="112"/>
      <c r="OLN2678" s="112"/>
      <c r="OLO2678" s="112"/>
      <c r="OLP2678" s="112"/>
      <c r="OLQ2678" s="112"/>
      <c r="OLR2678" s="112"/>
      <c r="OLS2678" s="112"/>
      <c r="OLT2678" s="112"/>
      <c r="OLU2678" s="112"/>
      <c r="OLV2678" s="112"/>
      <c r="OLW2678" s="112"/>
      <c r="OLX2678" s="112"/>
      <c r="OLY2678" s="112"/>
      <c r="OLZ2678" s="112"/>
      <c r="OMA2678" s="112"/>
      <c r="OMB2678" s="112"/>
      <c r="OMC2678" s="112"/>
      <c r="OMD2678" s="112"/>
      <c r="OME2678" s="112"/>
      <c r="OMF2678" s="112"/>
      <c r="OMG2678" s="112"/>
      <c r="OMH2678" s="112"/>
      <c r="OMI2678" s="112"/>
      <c r="OMJ2678" s="112"/>
      <c r="OMK2678" s="112"/>
      <c r="OML2678" s="112"/>
      <c r="OMM2678" s="112"/>
      <c r="OMN2678" s="112"/>
      <c r="OMO2678" s="112"/>
      <c r="OMP2678" s="112"/>
      <c r="OMQ2678" s="112"/>
      <c r="OMR2678" s="112"/>
      <c r="OMS2678" s="112"/>
      <c r="OMT2678" s="112"/>
      <c r="OMU2678" s="112"/>
      <c r="OMV2678" s="112"/>
      <c r="OMW2678" s="112"/>
      <c r="OMX2678" s="112"/>
      <c r="OMY2678" s="112"/>
      <c r="OMZ2678" s="112"/>
      <c r="ONA2678" s="112"/>
      <c r="ONB2678" s="112"/>
      <c r="ONC2678" s="112"/>
      <c r="OND2678" s="112"/>
      <c r="ONE2678" s="112"/>
      <c r="ONF2678" s="112"/>
      <c r="ONG2678" s="112"/>
      <c r="ONH2678" s="112"/>
      <c r="ONI2678" s="112"/>
      <c r="ONJ2678" s="112"/>
      <c r="ONK2678" s="112"/>
      <c r="ONL2678" s="112"/>
      <c r="ONM2678" s="112"/>
      <c r="ONN2678" s="112"/>
      <c r="ONO2678" s="112"/>
      <c r="ONP2678" s="112"/>
      <c r="ONQ2678" s="112"/>
      <c r="ONR2678" s="112"/>
      <c r="ONS2678" s="112"/>
      <c r="ONT2678" s="112"/>
      <c r="ONU2678" s="112"/>
      <c r="ONV2678" s="112"/>
      <c r="ONW2678" s="112"/>
      <c r="ONX2678" s="112"/>
      <c r="ONY2678" s="112"/>
      <c r="ONZ2678" s="112"/>
      <c r="OOA2678" s="112"/>
      <c r="OOB2678" s="112"/>
      <c r="OOC2678" s="112"/>
      <c r="OOD2678" s="112"/>
      <c r="OOE2678" s="112"/>
      <c r="OOF2678" s="112"/>
      <c r="OOG2678" s="112"/>
      <c r="OOH2678" s="112"/>
      <c r="OOI2678" s="112"/>
      <c r="OOJ2678" s="112"/>
      <c r="OOK2678" s="112"/>
      <c r="OOL2678" s="112"/>
      <c r="OOM2678" s="112"/>
      <c r="OON2678" s="112"/>
      <c r="OOO2678" s="112"/>
      <c r="OOP2678" s="112"/>
      <c r="OOQ2678" s="112"/>
      <c r="OOR2678" s="112"/>
      <c r="OOS2678" s="112"/>
      <c r="OOT2678" s="112"/>
      <c r="OOU2678" s="112"/>
      <c r="OOV2678" s="112"/>
      <c r="OOW2678" s="112"/>
      <c r="OOX2678" s="112"/>
      <c r="OOY2678" s="112"/>
      <c r="OOZ2678" s="112"/>
      <c r="OPA2678" s="112"/>
      <c r="OPB2678" s="112"/>
      <c r="OPC2678" s="112"/>
      <c r="OPD2678" s="112"/>
      <c r="OPE2678" s="112"/>
      <c r="OPF2678" s="112"/>
      <c r="OPG2678" s="112"/>
      <c r="OPH2678" s="112"/>
      <c r="OPI2678" s="112"/>
      <c r="OPJ2678" s="112"/>
      <c r="OPK2678" s="112"/>
      <c r="OPL2678" s="112"/>
      <c r="OPM2678" s="112"/>
      <c r="OPN2678" s="112"/>
      <c r="OPO2678" s="112"/>
      <c r="OPP2678" s="112"/>
      <c r="OPQ2678" s="112"/>
      <c r="OPR2678" s="112"/>
      <c r="OPS2678" s="112"/>
      <c r="OPT2678" s="112"/>
      <c r="OPU2678" s="112"/>
      <c r="OPV2678" s="112"/>
      <c r="OPW2678" s="112"/>
      <c r="OPX2678" s="112"/>
      <c r="OPY2678" s="112"/>
      <c r="OPZ2678" s="112"/>
      <c r="OQA2678" s="112"/>
      <c r="OQB2678" s="112"/>
      <c r="OQC2678" s="112"/>
      <c r="OQD2678" s="112"/>
      <c r="OQE2678" s="112"/>
      <c r="OQF2678" s="112"/>
      <c r="OQG2678" s="112"/>
      <c r="OQH2678" s="112"/>
      <c r="OQI2678" s="112"/>
      <c r="OQJ2678" s="112"/>
      <c r="OQK2678" s="112"/>
      <c r="OQL2678" s="112"/>
      <c r="OQM2678" s="112"/>
      <c r="OQN2678" s="112"/>
      <c r="OQO2678" s="112"/>
      <c r="OQP2678" s="112"/>
      <c r="OQQ2678" s="112"/>
      <c r="OQR2678" s="112"/>
      <c r="OQS2678" s="112"/>
      <c r="OQT2678" s="112"/>
      <c r="OQU2678" s="112"/>
      <c r="OQV2678" s="112"/>
      <c r="OQW2678" s="112"/>
      <c r="OQX2678" s="112"/>
      <c r="OQY2678" s="112"/>
      <c r="OQZ2678" s="112"/>
      <c r="ORA2678" s="112"/>
      <c r="ORB2678" s="112"/>
      <c r="ORC2678" s="112"/>
      <c r="ORD2678" s="112"/>
      <c r="ORE2678" s="112"/>
      <c r="ORF2678" s="112"/>
      <c r="ORG2678" s="112"/>
      <c r="ORH2678" s="112"/>
      <c r="ORI2678" s="112"/>
      <c r="ORJ2678" s="112"/>
      <c r="ORK2678" s="112"/>
      <c r="ORL2678" s="112"/>
      <c r="ORM2678" s="112"/>
      <c r="ORN2678" s="112"/>
      <c r="ORO2678" s="112"/>
      <c r="ORP2678" s="112"/>
      <c r="ORQ2678" s="112"/>
      <c r="ORR2678" s="112"/>
      <c r="ORS2678" s="112"/>
      <c r="ORT2678" s="112"/>
      <c r="ORU2678" s="112"/>
      <c r="ORV2678" s="112"/>
      <c r="ORW2678" s="112"/>
      <c r="ORX2678" s="112"/>
      <c r="ORY2678" s="112"/>
      <c r="ORZ2678" s="112"/>
      <c r="OSA2678" s="112"/>
      <c r="OSB2678" s="112"/>
      <c r="OSC2678" s="112"/>
      <c r="OSD2678" s="112"/>
      <c r="OSE2678" s="112"/>
      <c r="OSF2678" s="112"/>
      <c r="OSG2678" s="112"/>
      <c r="OSH2678" s="112"/>
      <c r="OSI2678" s="112"/>
      <c r="OSJ2678" s="112"/>
      <c r="OSK2678" s="112"/>
      <c r="OSL2678" s="112"/>
      <c r="OSM2678" s="112"/>
      <c r="OSN2678" s="112"/>
      <c r="OSO2678" s="112"/>
      <c r="OSP2678" s="112"/>
      <c r="OSQ2678" s="112"/>
      <c r="OSR2678" s="112"/>
      <c r="OSS2678" s="112"/>
      <c r="OST2678" s="112"/>
      <c r="OSU2678" s="112"/>
      <c r="OSV2678" s="112"/>
      <c r="OSW2678" s="112"/>
      <c r="OSX2678" s="112"/>
      <c r="OSY2678" s="112"/>
      <c r="OSZ2678" s="112"/>
      <c r="OTA2678" s="112"/>
      <c r="OTB2678" s="112"/>
      <c r="OTC2678" s="112"/>
      <c r="OTD2678" s="112"/>
      <c r="OTE2678" s="112"/>
      <c r="OTF2678" s="112"/>
      <c r="OTG2678" s="112"/>
      <c r="OTH2678" s="112"/>
      <c r="OTI2678" s="112"/>
      <c r="OTJ2678" s="112"/>
      <c r="OTK2678" s="112"/>
      <c r="OTL2678" s="112"/>
      <c r="OTM2678" s="112"/>
      <c r="OTN2678" s="112"/>
      <c r="OTO2678" s="112"/>
      <c r="OTP2678" s="112"/>
      <c r="OTQ2678" s="112"/>
      <c r="OTR2678" s="112"/>
      <c r="OTS2678" s="112"/>
      <c r="OTT2678" s="112"/>
      <c r="OTU2678" s="112"/>
      <c r="OTV2678" s="112"/>
      <c r="OTW2678" s="112"/>
      <c r="OTX2678" s="112"/>
      <c r="OTY2678" s="112"/>
      <c r="OTZ2678" s="112"/>
      <c r="OUA2678" s="112"/>
      <c r="OUB2678" s="112"/>
      <c r="OUC2678" s="112"/>
      <c r="OUD2678" s="112"/>
      <c r="OUE2678" s="112"/>
      <c r="OUF2678" s="112"/>
      <c r="OUG2678" s="112"/>
      <c r="OUH2678" s="112"/>
      <c r="OUI2678" s="112"/>
      <c r="OUJ2678" s="112"/>
      <c r="OUK2678" s="112"/>
      <c r="OUL2678" s="112"/>
      <c r="OUM2678" s="112"/>
      <c r="OUN2678" s="112"/>
      <c r="OUO2678" s="112"/>
      <c r="OUP2678" s="112"/>
      <c r="OUQ2678" s="112"/>
      <c r="OUR2678" s="112"/>
      <c r="OUS2678" s="112"/>
      <c r="OUT2678" s="112"/>
      <c r="OUU2678" s="112"/>
      <c r="OUV2678" s="112"/>
      <c r="OUW2678" s="112"/>
      <c r="OUX2678" s="112"/>
      <c r="OUY2678" s="112"/>
      <c r="OUZ2678" s="112"/>
      <c r="OVA2678" s="112"/>
      <c r="OVB2678" s="112"/>
      <c r="OVC2678" s="112"/>
      <c r="OVD2678" s="112"/>
      <c r="OVE2678" s="112"/>
      <c r="OVF2678" s="112"/>
      <c r="OVG2678" s="112"/>
      <c r="OVH2678" s="112"/>
      <c r="OVI2678" s="112"/>
      <c r="OVJ2678" s="112"/>
      <c r="OVK2678" s="112"/>
      <c r="OVL2678" s="112"/>
      <c r="OVM2678" s="112"/>
      <c r="OVN2678" s="112"/>
      <c r="OVO2678" s="112"/>
      <c r="OVP2678" s="112"/>
      <c r="OVQ2678" s="112"/>
      <c r="OVR2678" s="112"/>
      <c r="OVS2678" s="112"/>
      <c r="OVT2678" s="112"/>
      <c r="OVU2678" s="112"/>
      <c r="OVV2678" s="112"/>
      <c r="OVW2678" s="112"/>
      <c r="OVX2678" s="112"/>
      <c r="OVY2678" s="112"/>
      <c r="OVZ2678" s="112"/>
      <c r="OWA2678" s="112"/>
      <c r="OWB2678" s="112"/>
      <c r="OWC2678" s="112"/>
      <c r="OWD2678" s="112"/>
      <c r="OWE2678" s="112"/>
      <c r="OWF2678" s="112"/>
      <c r="OWG2678" s="112"/>
      <c r="OWH2678" s="112"/>
      <c r="OWI2678" s="112"/>
      <c r="OWJ2678" s="112"/>
      <c r="OWK2678" s="112"/>
      <c r="OWL2678" s="112"/>
      <c r="OWM2678" s="112"/>
      <c r="OWN2678" s="112"/>
      <c r="OWO2678" s="112"/>
      <c r="OWP2678" s="112"/>
      <c r="OWQ2678" s="112"/>
      <c r="OWR2678" s="112"/>
      <c r="OWS2678" s="112"/>
      <c r="OWT2678" s="112"/>
      <c r="OWU2678" s="112"/>
      <c r="OWV2678" s="112"/>
      <c r="OWW2678" s="112"/>
      <c r="OWX2678" s="112"/>
      <c r="OWY2678" s="112"/>
      <c r="OWZ2678" s="112"/>
      <c r="OXA2678" s="112"/>
      <c r="OXB2678" s="112"/>
      <c r="OXC2678" s="112"/>
      <c r="OXD2678" s="112"/>
      <c r="OXE2678" s="112"/>
      <c r="OXF2678" s="112"/>
      <c r="OXG2678" s="112"/>
      <c r="OXH2678" s="112"/>
      <c r="OXI2678" s="112"/>
      <c r="OXJ2678" s="112"/>
      <c r="OXK2678" s="112"/>
      <c r="OXL2678" s="112"/>
      <c r="OXM2678" s="112"/>
      <c r="OXN2678" s="112"/>
      <c r="OXO2678" s="112"/>
      <c r="OXP2678" s="112"/>
      <c r="OXQ2678" s="112"/>
      <c r="OXR2678" s="112"/>
      <c r="OXS2678" s="112"/>
      <c r="OXT2678" s="112"/>
      <c r="OXU2678" s="112"/>
      <c r="OXV2678" s="112"/>
      <c r="OXW2678" s="112"/>
      <c r="OXX2678" s="112"/>
      <c r="OXY2678" s="112"/>
      <c r="OXZ2678" s="112"/>
      <c r="OYA2678" s="112"/>
      <c r="OYB2678" s="112"/>
      <c r="OYC2678" s="112"/>
      <c r="OYD2678" s="112"/>
      <c r="OYE2678" s="112"/>
      <c r="OYF2678" s="112"/>
      <c r="OYG2678" s="112"/>
      <c r="OYH2678" s="112"/>
      <c r="OYI2678" s="112"/>
      <c r="OYJ2678" s="112"/>
      <c r="OYK2678" s="112"/>
      <c r="OYL2678" s="112"/>
      <c r="OYM2678" s="112"/>
      <c r="OYN2678" s="112"/>
      <c r="OYO2678" s="112"/>
      <c r="OYP2678" s="112"/>
      <c r="OYQ2678" s="112"/>
      <c r="OYR2678" s="112"/>
      <c r="OYS2678" s="112"/>
      <c r="OYT2678" s="112"/>
      <c r="OYU2678" s="112"/>
      <c r="OYV2678" s="112"/>
      <c r="OYW2678" s="112"/>
      <c r="OYX2678" s="112"/>
      <c r="OYY2678" s="112"/>
      <c r="OYZ2678" s="112"/>
      <c r="OZA2678" s="112"/>
      <c r="OZB2678" s="112"/>
      <c r="OZC2678" s="112"/>
      <c r="OZD2678" s="112"/>
      <c r="OZE2678" s="112"/>
      <c r="OZF2678" s="112"/>
      <c r="OZG2678" s="112"/>
      <c r="OZH2678" s="112"/>
      <c r="OZI2678" s="112"/>
      <c r="OZJ2678" s="112"/>
      <c r="OZK2678" s="112"/>
      <c r="OZL2678" s="112"/>
      <c r="OZM2678" s="112"/>
      <c r="OZN2678" s="112"/>
      <c r="OZO2678" s="112"/>
      <c r="OZP2678" s="112"/>
      <c r="OZQ2678" s="112"/>
      <c r="OZR2678" s="112"/>
      <c r="OZS2678" s="112"/>
      <c r="OZT2678" s="112"/>
      <c r="OZU2678" s="112"/>
      <c r="OZV2678" s="112"/>
      <c r="OZW2678" s="112"/>
      <c r="OZX2678" s="112"/>
      <c r="OZY2678" s="112"/>
      <c r="OZZ2678" s="112"/>
      <c r="PAA2678" s="112"/>
      <c r="PAB2678" s="112"/>
      <c r="PAC2678" s="112"/>
      <c r="PAD2678" s="112"/>
      <c r="PAE2678" s="112"/>
      <c r="PAF2678" s="112"/>
      <c r="PAG2678" s="112"/>
      <c r="PAH2678" s="112"/>
      <c r="PAI2678" s="112"/>
      <c r="PAJ2678" s="112"/>
      <c r="PAK2678" s="112"/>
      <c r="PAL2678" s="112"/>
      <c r="PAM2678" s="112"/>
      <c r="PAN2678" s="112"/>
      <c r="PAO2678" s="112"/>
      <c r="PAP2678" s="112"/>
      <c r="PAQ2678" s="112"/>
      <c r="PAR2678" s="112"/>
      <c r="PAS2678" s="112"/>
      <c r="PAT2678" s="112"/>
      <c r="PAU2678" s="112"/>
      <c r="PAV2678" s="112"/>
      <c r="PAW2678" s="112"/>
      <c r="PAX2678" s="112"/>
      <c r="PAY2678" s="112"/>
      <c r="PAZ2678" s="112"/>
      <c r="PBA2678" s="112"/>
      <c r="PBB2678" s="112"/>
      <c r="PBC2678" s="112"/>
      <c r="PBD2678" s="112"/>
      <c r="PBE2678" s="112"/>
      <c r="PBF2678" s="112"/>
      <c r="PBG2678" s="112"/>
      <c r="PBH2678" s="112"/>
      <c r="PBI2678" s="112"/>
      <c r="PBJ2678" s="112"/>
      <c r="PBK2678" s="112"/>
      <c r="PBL2678" s="112"/>
      <c r="PBM2678" s="112"/>
      <c r="PBN2678" s="112"/>
      <c r="PBO2678" s="112"/>
      <c r="PBP2678" s="112"/>
      <c r="PBQ2678" s="112"/>
      <c r="PBR2678" s="112"/>
      <c r="PBS2678" s="112"/>
      <c r="PBT2678" s="112"/>
      <c r="PBU2678" s="112"/>
      <c r="PBV2678" s="112"/>
      <c r="PBW2678" s="112"/>
      <c r="PBX2678" s="112"/>
      <c r="PBY2678" s="112"/>
      <c r="PBZ2678" s="112"/>
      <c r="PCA2678" s="112"/>
      <c r="PCB2678" s="112"/>
      <c r="PCC2678" s="112"/>
      <c r="PCD2678" s="112"/>
      <c r="PCE2678" s="112"/>
      <c r="PCF2678" s="112"/>
      <c r="PCG2678" s="112"/>
      <c r="PCH2678" s="112"/>
      <c r="PCI2678" s="112"/>
      <c r="PCJ2678" s="112"/>
      <c r="PCK2678" s="112"/>
      <c r="PCL2678" s="112"/>
      <c r="PCM2678" s="112"/>
      <c r="PCN2678" s="112"/>
      <c r="PCO2678" s="112"/>
      <c r="PCP2678" s="112"/>
      <c r="PCQ2678" s="112"/>
      <c r="PCR2678" s="112"/>
      <c r="PCS2678" s="112"/>
      <c r="PCT2678" s="112"/>
      <c r="PCU2678" s="112"/>
      <c r="PCV2678" s="112"/>
      <c r="PCW2678" s="112"/>
      <c r="PCX2678" s="112"/>
      <c r="PCY2678" s="112"/>
      <c r="PCZ2678" s="112"/>
      <c r="PDA2678" s="112"/>
      <c r="PDB2678" s="112"/>
      <c r="PDC2678" s="112"/>
      <c r="PDD2678" s="112"/>
      <c r="PDE2678" s="112"/>
      <c r="PDF2678" s="112"/>
      <c r="PDG2678" s="112"/>
      <c r="PDH2678" s="112"/>
      <c r="PDI2678" s="112"/>
      <c r="PDJ2678" s="112"/>
      <c r="PDK2678" s="112"/>
      <c r="PDL2678" s="112"/>
      <c r="PDM2678" s="112"/>
      <c r="PDN2678" s="112"/>
      <c r="PDO2678" s="112"/>
      <c r="PDP2678" s="112"/>
      <c r="PDQ2678" s="112"/>
      <c r="PDR2678" s="112"/>
      <c r="PDS2678" s="112"/>
      <c r="PDT2678" s="112"/>
      <c r="PDU2678" s="112"/>
      <c r="PDV2678" s="112"/>
      <c r="PDW2678" s="112"/>
      <c r="PDX2678" s="112"/>
      <c r="PDY2678" s="112"/>
      <c r="PDZ2678" s="112"/>
      <c r="PEA2678" s="112"/>
      <c r="PEB2678" s="112"/>
      <c r="PEC2678" s="112"/>
      <c r="PED2678" s="112"/>
      <c r="PEE2678" s="112"/>
      <c r="PEF2678" s="112"/>
      <c r="PEG2678" s="112"/>
      <c r="PEH2678" s="112"/>
      <c r="PEI2678" s="112"/>
      <c r="PEJ2678" s="112"/>
      <c r="PEK2678" s="112"/>
      <c r="PEL2678" s="112"/>
      <c r="PEM2678" s="112"/>
      <c r="PEN2678" s="112"/>
      <c r="PEO2678" s="112"/>
      <c r="PEP2678" s="112"/>
      <c r="PEQ2678" s="112"/>
      <c r="PER2678" s="112"/>
      <c r="PES2678" s="112"/>
      <c r="PET2678" s="112"/>
      <c r="PEU2678" s="112"/>
      <c r="PEV2678" s="112"/>
      <c r="PEW2678" s="112"/>
      <c r="PEX2678" s="112"/>
      <c r="PEY2678" s="112"/>
      <c r="PEZ2678" s="112"/>
      <c r="PFA2678" s="112"/>
      <c r="PFB2678" s="112"/>
      <c r="PFC2678" s="112"/>
      <c r="PFD2678" s="112"/>
      <c r="PFE2678" s="112"/>
      <c r="PFF2678" s="112"/>
      <c r="PFG2678" s="112"/>
      <c r="PFH2678" s="112"/>
      <c r="PFI2678" s="112"/>
      <c r="PFJ2678" s="112"/>
      <c r="PFK2678" s="112"/>
      <c r="PFL2678" s="112"/>
      <c r="PFM2678" s="112"/>
      <c r="PFN2678" s="112"/>
      <c r="PFO2678" s="112"/>
      <c r="PFP2678" s="112"/>
      <c r="PFQ2678" s="112"/>
      <c r="PFR2678" s="112"/>
      <c r="PFS2678" s="112"/>
      <c r="PFT2678" s="112"/>
      <c r="PFU2678" s="112"/>
      <c r="PFV2678" s="112"/>
      <c r="PFW2678" s="112"/>
      <c r="PFX2678" s="112"/>
      <c r="PFY2678" s="112"/>
      <c r="PFZ2678" s="112"/>
      <c r="PGA2678" s="112"/>
      <c r="PGB2678" s="112"/>
      <c r="PGC2678" s="112"/>
      <c r="PGD2678" s="112"/>
      <c r="PGE2678" s="112"/>
      <c r="PGF2678" s="112"/>
      <c r="PGG2678" s="112"/>
      <c r="PGH2678" s="112"/>
      <c r="PGI2678" s="112"/>
      <c r="PGJ2678" s="112"/>
      <c r="PGK2678" s="112"/>
      <c r="PGL2678" s="112"/>
      <c r="PGM2678" s="112"/>
      <c r="PGN2678" s="112"/>
      <c r="PGO2678" s="112"/>
      <c r="PGP2678" s="112"/>
      <c r="PGQ2678" s="112"/>
      <c r="PGR2678" s="112"/>
      <c r="PGS2678" s="112"/>
      <c r="PGT2678" s="112"/>
      <c r="PGU2678" s="112"/>
      <c r="PGV2678" s="112"/>
      <c r="PGW2678" s="112"/>
      <c r="PGX2678" s="112"/>
      <c r="PGY2678" s="112"/>
      <c r="PGZ2678" s="112"/>
      <c r="PHA2678" s="112"/>
      <c r="PHB2678" s="112"/>
      <c r="PHC2678" s="112"/>
      <c r="PHD2678" s="112"/>
      <c r="PHE2678" s="112"/>
      <c r="PHF2678" s="112"/>
      <c r="PHG2678" s="112"/>
      <c r="PHH2678" s="112"/>
      <c r="PHI2678" s="112"/>
      <c r="PHJ2678" s="112"/>
      <c r="PHK2678" s="112"/>
      <c r="PHL2678" s="112"/>
      <c r="PHM2678" s="112"/>
      <c r="PHN2678" s="112"/>
      <c r="PHO2678" s="112"/>
      <c r="PHP2678" s="112"/>
      <c r="PHQ2678" s="112"/>
      <c r="PHR2678" s="112"/>
      <c r="PHS2678" s="112"/>
      <c r="PHT2678" s="112"/>
      <c r="PHU2678" s="112"/>
      <c r="PHV2678" s="112"/>
      <c r="PHW2678" s="112"/>
      <c r="PHX2678" s="112"/>
      <c r="PHY2678" s="112"/>
      <c r="PHZ2678" s="112"/>
      <c r="PIA2678" s="112"/>
      <c r="PIB2678" s="112"/>
      <c r="PIC2678" s="112"/>
      <c r="PID2678" s="112"/>
      <c r="PIE2678" s="112"/>
      <c r="PIF2678" s="112"/>
      <c r="PIG2678" s="112"/>
      <c r="PIH2678" s="112"/>
      <c r="PII2678" s="112"/>
      <c r="PIJ2678" s="112"/>
      <c r="PIK2678" s="112"/>
      <c r="PIL2678" s="112"/>
      <c r="PIM2678" s="112"/>
      <c r="PIN2678" s="112"/>
      <c r="PIO2678" s="112"/>
      <c r="PIP2678" s="112"/>
      <c r="PIQ2678" s="112"/>
      <c r="PIR2678" s="112"/>
      <c r="PIS2678" s="112"/>
      <c r="PIT2678" s="112"/>
      <c r="PIU2678" s="112"/>
      <c r="PIV2678" s="112"/>
      <c r="PIW2678" s="112"/>
      <c r="PIX2678" s="112"/>
      <c r="PIY2678" s="112"/>
      <c r="PIZ2678" s="112"/>
      <c r="PJA2678" s="112"/>
      <c r="PJB2678" s="112"/>
      <c r="PJC2678" s="112"/>
      <c r="PJD2678" s="112"/>
      <c r="PJE2678" s="112"/>
      <c r="PJF2678" s="112"/>
      <c r="PJG2678" s="112"/>
      <c r="PJH2678" s="112"/>
      <c r="PJI2678" s="112"/>
      <c r="PJJ2678" s="112"/>
      <c r="PJK2678" s="112"/>
      <c r="PJL2678" s="112"/>
      <c r="PJM2678" s="112"/>
      <c r="PJN2678" s="112"/>
      <c r="PJO2678" s="112"/>
      <c r="PJP2678" s="112"/>
      <c r="PJQ2678" s="112"/>
      <c r="PJR2678" s="112"/>
      <c r="PJS2678" s="112"/>
      <c r="PJT2678" s="112"/>
      <c r="PJU2678" s="112"/>
      <c r="PJV2678" s="112"/>
      <c r="PJW2678" s="112"/>
      <c r="PJX2678" s="112"/>
      <c r="PJY2678" s="112"/>
      <c r="PJZ2678" s="112"/>
      <c r="PKA2678" s="112"/>
      <c r="PKB2678" s="112"/>
      <c r="PKC2678" s="112"/>
      <c r="PKD2678" s="112"/>
      <c r="PKE2678" s="112"/>
      <c r="PKF2678" s="112"/>
      <c r="PKG2678" s="112"/>
      <c r="PKH2678" s="112"/>
      <c r="PKI2678" s="112"/>
      <c r="PKJ2678" s="112"/>
      <c r="PKK2678" s="112"/>
      <c r="PKL2678" s="112"/>
      <c r="PKM2678" s="112"/>
      <c r="PKN2678" s="112"/>
      <c r="PKO2678" s="112"/>
      <c r="PKP2678" s="112"/>
      <c r="PKQ2678" s="112"/>
      <c r="PKR2678" s="112"/>
      <c r="PKS2678" s="112"/>
      <c r="PKT2678" s="112"/>
      <c r="PKU2678" s="112"/>
      <c r="PKV2678" s="112"/>
      <c r="PKW2678" s="112"/>
      <c r="PKX2678" s="112"/>
      <c r="PKY2678" s="112"/>
      <c r="PKZ2678" s="112"/>
      <c r="PLA2678" s="112"/>
      <c r="PLB2678" s="112"/>
      <c r="PLC2678" s="112"/>
      <c r="PLD2678" s="112"/>
      <c r="PLE2678" s="112"/>
      <c r="PLF2678" s="112"/>
      <c r="PLG2678" s="112"/>
      <c r="PLH2678" s="112"/>
      <c r="PLI2678" s="112"/>
      <c r="PLJ2678" s="112"/>
      <c r="PLK2678" s="112"/>
      <c r="PLL2678" s="112"/>
      <c r="PLM2678" s="112"/>
      <c r="PLN2678" s="112"/>
      <c r="PLO2678" s="112"/>
      <c r="PLP2678" s="112"/>
      <c r="PLQ2678" s="112"/>
      <c r="PLR2678" s="112"/>
      <c r="PLS2678" s="112"/>
      <c r="PLT2678" s="112"/>
      <c r="PLU2678" s="112"/>
      <c r="PLV2678" s="112"/>
      <c r="PLW2678" s="112"/>
      <c r="PLX2678" s="112"/>
      <c r="PLY2678" s="112"/>
      <c r="PLZ2678" s="112"/>
      <c r="PMA2678" s="112"/>
      <c r="PMB2678" s="112"/>
      <c r="PMC2678" s="112"/>
      <c r="PMD2678" s="112"/>
      <c r="PME2678" s="112"/>
      <c r="PMF2678" s="112"/>
      <c r="PMG2678" s="112"/>
      <c r="PMH2678" s="112"/>
      <c r="PMI2678" s="112"/>
      <c r="PMJ2678" s="112"/>
      <c r="PMK2678" s="112"/>
      <c r="PML2678" s="112"/>
      <c r="PMM2678" s="112"/>
      <c r="PMN2678" s="112"/>
      <c r="PMO2678" s="112"/>
      <c r="PMP2678" s="112"/>
      <c r="PMQ2678" s="112"/>
      <c r="PMR2678" s="112"/>
      <c r="PMS2678" s="112"/>
      <c r="PMT2678" s="112"/>
      <c r="PMU2678" s="112"/>
      <c r="PMV2678" s="112"/>
      <c r="PMW2678" s="112"/>
      <c r="PMX2678" s="112"/>
      <c r="PMY2678" s="112"/>
      <c r="PMZ2678" s="112"/>
      <c r="PNA2678" s="112"/>
      <c r="PNB2678" s="112"/>
      <c r="PNC2678" s="112"/>
      <c r="PND2678" s="112"/>
      <c r="PNE2678" s="112"/>
      <c r="PNF2678" s="112"/>
      <c r="PNG2678" s="112"/>
      <c r="PNH2678" s="112"/>
      <c r="PNI2678" s="112"/>
      <c r="PNJ2678" s="112"/>
      <c r="PNK2678" s="112"/>
      <c r="PNL2678" s="112"/>
      <c r="PNM2678" s="112"/>
      <c r="PNN2678" s="112"/>
      <c r="PNO2678" s="112"/>
      <c r="PNP2678" s="112"/>
      <c r="PNQ2678" s="112"/>
      <c r="PNR2678" s="112"/>
      <c r="PNS2678" s="112"/>
      <c r="PNT2678" s="112"/>
      <c r="PNU2678" s="112"/>
      <c r="PNV2678" s="112"/>
      <c r="PNW2678" s="112"/>
      <c r="PNX2678" s="112"/>
      <c r="PNY2678" s="112"/>
      <c r="PNZ2678" s="112"/>
      <c r="POA2678" s="112"/>
      <c r="POB2678" s="112"/>
      <c r="POC2678" s="112"/>
      <c r="POD2678" s="112"/>
      <c r="POE2678" s="112"/>
      <c r="POF2678" s="112"/>
      <c r="POG2678" s="112"/>
      <c r="POH2678" s="112"/>
      <c r="POI2678" s="112"/>
      <c r="POJ2678" s="112"/>
      <c r="POK2678" s="112"/>
      <c r="POL2678" s="112"/>
      <c r="POM2678" s="112"/>
      <c r="PON2678" s="112"/>
      <c r="POO2678" s="112"/>
      <c r="POP2678" s="112"/>
      <c r="POQ2678" s="112"/>
      <c r="POR2678" s="112"/>
      <c r="POS2678" s="112"/>
      <c r="POT2678" s="112"/>
      <c r="POU2678" s="112"/>
      <c r="POV2678" s="112"/>
      <c r="POW2678" s="112"/>
      <c r="POX2678" s="112"/>
      <c r="POY2678" s="112"/>
      <c r="POZ2678" s="112"/>
      <c r="PPA2678" s="112"/>
      <c r="PPB2678" s="112"/>
      <c r="PPC2678" s="112"/>
      <c r="PPD2678" s="112"/>
      <c r="PPE2678" s="112"/>
      <c r="PPF2678" s="112"/>
      <c r="PPG2678" s="112"/>
      <c r="PPH2678" s="112"/>
      <c r="PPI2678" s="112"/>
      <c r="PPJ2678" s="112"/>
      <c r="PPK2678" s="112"/>
      <c r="PPL2678" s="112"/>
      <c r="PPM2678" s="112"/>
      <c r="PPN2678" s="112"/>
      <c r="PPO2678" s="112"/>
      <c r="PPP2678" s="112"/>
      <c r="PPQ2678" s="112"/>
      <c r="PPR2678" s="112"/>
      <c r="PPS2678" s="112"/>
      <c r="PPT2678" s="112"/>
      <c r="PPU2678" s="112"/>
      <c r="PPV2678" s="112"/>
      <c r="PPW2678" s="112"/>
      <c r="PPX2678" s="112"/>
      <c r="PPY2678" s="112"/>
      <c r="PPZ2678" s="112"/>
      <c r="PQA2678" s="112"/>
      <c r="PQB2678" s="112"/>
      <c r="PQC2678" s="112"/>
      <c r="PQD2678" s="112"/>
      <c r="PQE2678" s="112"/>
      <c r="PQF2678" s="112"/>
      <c r="PQG2678" s="112"/>
      <c r="PQH2678" s="112"/>
      <c r="PQI2678" s="112"/>
      <c r="PQJ2678" s="112"/>
      <c r="PQK2678" s="112"/>
      <c r="PQL2678" s="112"/>
      <c r="PQM2678" s="112"/>
      <c r="PQN2678" s="112"/>
      <c r="PQO2678" s="112"/>
      <c r="PQP2678" s="112"/>
      <c r="PQQ2678" s="112"/>
      <c r="PQR2678" s="112"/>
      <c r="PQS2678" s="112"/>
      <c r="PQT2678" s="112"/>
      <c r="PQU2678" s="112"/>
      <c r="PQV2678" s="112"/>
      <c r="PQW2678" s="112"/>
      <c r="PQX2678" s="112"/>
      <c r="PQY2678" s="112"/>
      <c r="PQZ2678" s="112"/>
      <c r="PRA2678" s="112"/>
      <c r="PRB2678" s="112"/>
      <c r="PRC2678" s="112"/>
      <c r="PRD2678" s="112"/>
      <c r="PRE2678" s="112"/>
      <c r="PRF2678" s="112"/>
      <c r="PRG2678" s="112"/>
      <c r="PRH2678" s="112"/>
      <c r="PRI2678" s="112"/>
      <c r="PRJ2678" s="112"/>
      <c r="PRK2678" s="112"/>
      <c r="PRL2678" s="112"/>
      <c r="PRM2678" s="112"/>
      <c r="PRN2678" s="112"/>
      <c r="PRO2678" s="112"/>
      <c r="PRP2678" s="112"/>
      <c r="PRQ2678" s="112"/>
      <c r="PRR2678" s="112"/>
      <c r="PRS2678" s="112"/>
      <c r="PRT2678" s="112"/>
      <c r="PRU2678" s="112"/>
      <c r="PRV2678" s="112"/>
      <c r="PRW2678" s="112"/>
      <c r="PRX2678" s="112"/>
      <c r="PRY2678" s="112"/>
      <c r="PRZ2678" s="112"/>
      <c r="PSA2678" s="112"/>
      <c r="PSB2678" s="112"/>
      <c r="PSC2678" s="112"/>
      <c r="PSD2678" s="112"/>
      <c r="PSE2678" s="112"/>
      <c r="PSF2678" s="112"/>
      <c r="PSG2678" s="112"/>
      <c r="PSH2678" s="112"/>
      <c r="PSI2678" s="112"/>
      <c r="PSJ2678" s="112"/>
      <c r="PSK2678" s="112"/>
      <c r="PSL2678" s="112"/>
      <c r="PSM2678" s="112"/>
      <c r="PSN2678" s="112"/>
      <c r="PSO2678" s="112"/>
      <c r="PSP2678" s="112"/>
      <c r="PSQ2678" s="112"/>
      <c r="PSR2678" s="112"/>
      <c r="PSS2678" s="112"/>
      <c r="PST2678" s="112"/>
      <c r="PSU2678" s="112"/>
      <c r="PSV2678" s="112"/>
      <c r="PSW2678" s="112"/>
      <c r="PSX2678" s="112"/>
      <c r="PSY2678" s="112"/>
      <c r="PSZ2678" s="112"/>
      <c r="PTA2678" s="112"/>
      <c r="PTB2678" s="112"/>
      <c r="PTC2678" s="112"/>
      <c r="PTD2678" s="112"/>
      <c r="PTE2678" s="112"/>
      <c r="PTF2678" s="112"/>
      <c r="PTG2678" s="112"/>
      <c r="PTH2678" s="112"/>
      <c r="PTI2678" s="112"/>
      <c r="PTJ2678" s="112"/>
      <c r="PTK2678" s="112"/>
      <c r="PTL2678" s="112"/>
      <c r="PTM2678" s="112"/>
      <c r="PTN2678" s="112"/>
      <c r="PTO2678" s="112"/>
      <c r="PTP2678" s="112"/>
      <c r="PTQ2678" s="112"/>
      <c r="PTR2678" s="112"/>
      <c r="PTS2678" s="112"/>
      <c r="PTT2678" s="112"/>
      <c r="PTU2678" s="112"/>
      <c r="PTV2678" s="112"/>
      <c r="PTW2678" s="112"/>
      <c r="PTX2678" s="112"/>
      <c r="PTY2678" s="112"/>
      <c r="PTZ2678" s="112"/>
      <c r="PUA2678" s="112"/>
      <c r="PUB2678" s="112"/>
      <c r="PUC2678" s="112"/>
      <c r="PUD2678" s="112"/>
      <c r="PUE2678" s="112"/>
      <c r="PUF2678" s="112"/>
      <c r="PUG2678" s="112"/>
      <c r="PUH2678" s="112"/>
      <c r="PUI2678" s="112"/>
      <c r="PUJ2678" s="112"/>
      <c r="PUK2678" s="112"/>
      <c r="PUL2678" s="112"/>
      <c r="PUM2678" s="112"/>
      <c r="PUN2678" s="112"/>
      <c r="PUO2678" s="112"/>
      <c r="PUP2678" s="112"/>
      <c r="PUQ2678" s="112"/>
      <c r="PUR2678" s="112"/>
      <c r="PUS2678" s="112"/>
      <c r="PUT2678" s="112"/>
      <c r="PUU2678" s="112"/>
      <c r="PUV2678" s="112"/>
      <c r="PUW2678" s="112"/>
      <c r="PUX2678" s="112"/>
      <c r="PUY2678" s="112"/>
      <c r="PUZ2678" s="112"/>
      <c r="PVA2678" s="112"/>
      <c r="PVB2678" s="112"/>
      <c r="PVC2678" s="112"/>
      <c r="PVD2678" s="112"/>
      <c r="PVE2678" s="112"/>
      <c r="PVF2678" s="112"/>
      <c r="PVG2678" s="112"/>
      <c r="PVH2678" s="112"/>
      <c r="PVI2678" s="112"/>
      <c r="PVJ2678" s="112"/>
      <c r="PVK2678" s="112"/>
      <c r="PVL2678" s="112"/>
      <c r="PVM2678" s="112"/>
      <c r="PVN2678" s="112"/>
      <c r="PVO2678" s="112"/>
      <c r="PVP2678" s="112"/>
      <c r="PVQ2678" s="112"/>
      <c r="PVR2678" s="112"/>
      <c r="PVS2678" s="112"/>
      <c r="PVT2678" s="112"/>
      <c r="PVU2678" s="112"/>
      <c r="PVV2678" s="112"/>
      <c r="PVW2678" s="112"/>
      <c r="PVX2678" s="112"/>
      <c r="PVY2678" s="112"/>
      <c r="PVZ2678" s="112"/>
      <c r="PWA2678" s="112"/>
      <c r="PWB2678" s="112"/>
      <c r="PWC2678" s="112"/>
      <c r="PWD2678" s="112"/>
      <c r="PWE2678" s="112"/>
      <c r="PWF2678" s="112"/>
      <c r="PWG2678" s="112"/>
      <c r="PWH2678" s="112"/>
      <c r="PWI2678" s="112"/>
      <c r="PWJ2678" s="112"/>
      <c r="PWK2678" s="112"/>
      <c r="PWL2678" s="112"/>
      <c r="PWM2678" s="112"/>
      <c r="PWN2678" s="112"/>
      <c r="PWO2678" s="112"/>
      <c r="PWP2678" s="112"/>
      <c r="PWQ2678" s="112"/>
      <c r="PWR2678" s="112"/>
      <c r="PWS2678" s="112"/>
      <c r="PWT2678" s="112"/>
      <c r="PWU2678" s="112"/>
      <c r="PWV2678" s="112"/>
      <c r="PWW2678" s="112"/>
      <c r="PWX2678" s="112"/>
      <c r="PWY2678" s="112"/>
      <c r="PWZ2678" s="112"/>
      <c r="PXA2678" s="112"/>
      <c r="PXB2678" s="112"/>
      <c r="PXC2678" s="112"/>
      <c r="PXD2678" s="112"/>
      <c r="PXE2678" s="112"/>
      <c r="PXF2678" s="112"/>
      <c r="PXG2678" s="112"/>
      <c r="PXH2678" s="112"/>
      <c r="PXI2678" s="112"/>
      <c r="PXJ2678" s="112"/>
      <c r="PXK2678" s="112"/>
      <c r="PXL2678" s="112"/>
      <c r="PXM2678" s="112"/>
      <c r="PXN2678" s="112"/>
      <c r="PXO2678" s="112"/>
      <c r="PXP2678" s="112"/>
      <c r="PXQ2678" s="112"/>
      <c r="PXR2678" s="112"/>
      <c r="PXS2678" s="112"/>
      <c r="PXT2678" s="112"/>
      <c r="PXU2678" s="112"/>
      <c r="PXV2678" s="112"/>
      <c r="PXW2678" s="112"/>
      <c r="PXX2678" s="112"/>
      <c r="PXY2678" s="112"/>
      <c r="PXZ2678" s="112"/>
      <c r="PYA2678" s="112"/>
      <c r="PYB2678" s="112"/>
      <c r="PYC2678" s="112"/>
      <c r="PYD2678" s="112"/>
      <c r="PYE2678" s="112"/>
      <c r="PYF2678" s="112"/>
      <c r="PYG2678" s="112"/>
      <c r="PYH2678" s="112"/>
      <c r="PYI2678" s="112"/>
      <c r="PYJ2678" s="112"/>
      <c r="PYK2678" s="112"/>
      <c r="PYL2678" s="112"/>
      <c r="PYM2678" s="112"/>
      <c r="PYN2678" s="112"/>
      <c r="PYO2678" s="112"/>
      <c r="PYP2678" s="112"/>
      <c r="PYQ2678" s="112"/>
      <c r="PYR2678" s="112"/>
      <c r="PYS2678" s="112"/>
      <c r="PYT2678" s="112"/>
      <c r="PYU2678" s="112"/>
      <c r="PYV2678" s="112"/>
      <c r="PYW2678" s="112"/>
      <c r="PYX2678" s="112"/>
      <c r="PYY2678" s="112"/>
      <c r="PYZ2678" s="112"/>
      <c r="PZA2678" s="112"/>
      <c r="PZB2678" s="112"/>
      <c r="PZC2678" s="112"/>
      <c r="PZD2678" s="112"/>
      <c r="PZE2678" s="112"/>
      <c r="PZF2678" s="112"/>
      <c r="PZG2678" s="112"/>
      <c r="PZH2678" s="112"/>
      <c r="PZI2678" s="112"/>
      <c r="PZJ2678" s="112"/>
      <c r="PZK2678" s="112"/>
      <c r="PZL2678" s="112"/>
      <c r="PZM2678" s="112"/>
      <c r="PZN2678" s="112"/>
      <c r="PZO2678" s="112"/>
      <c r="PZP2678" s="112"/>
      <c r="PZQ2678" s="112"/>
      <c r="PZR2678" s="112"/>
      <c r="PZS2678" s="112"/>
      <c r="PZT2678" s="112"/>
      <c r="PZU2678" s="112"/>
      <c r="PZV2678" s="112"/>
      <c r="PZW2678" s="112"/>
      <c r="PZX2678" s="112"/>
      <c r="PZY2678" s="112"/>
      <c r="PZZ2678" s="112"/>
      <c r="QAA2678" s="112"/>
      <c r="QAB2678" s="112"/>
      <c r="QAC2678" s="112"/>
      <c r="QAD2678" s="112"/>
      <c r="QAE2678" s="112"/>
      <c r="QAF2678" s="112"/>
      <c r="QAG2678" s="112"/>
      <c r="QAH2678" s="112"/>
      <c r="QAI2678" s="112"/>
      <c r="QAJ2678" s="112"/>
      <c r="QAK2678" s="112"/>
      <c r="QAL2678" s="112"/>
      <c r="QAM2678" s="112"/>
      <c r="QAN2678" s="112"/>
      <c r="QAO2678" s="112"/>
      <c r="QAP2678" s="112"/>
      <c r="QAQ2678" s="112"/>
      <c r="QAR2678" s="112"/>
      <c r="QAS2678" s="112"/>
      <c r="QAT2678" s="112"/>
      <c r="QAU2678" s="112"/>
      <c r="QAV2678" s="112"/>
      <c r="QAW2678" s="112"/>
      <c r="QAX2678" s="112"/>
      <c r="QAY2678" s="112"/>
      <c r="QAZ2678" s="112"/>
      <c r="QBA2678" s="112"/>
      <c r="QBB2678" s="112"/>
      <c r="QBC2678" s="112"/>
      <c r="QBD2678" s="112"/>
      <c r="QBE2678" s="112"/>
      <c r="QBF2678" s="112"/>
      <c r="QBG2678" s="112"/>
      <c r="QBH2678" s="112"/>
      <c r="QBI2678" s="112"/>
      <c r="QBJ2678" s="112"/>
      <c r="QBK2678" s="112"/>
      <c r="QBL2678" s="112"/>
      <c r="QBM2678" s="112"/>
      <c r="QBN2678" s="112"/>
      <c r="QBO2678" s="112"/>
      <c r="QBP2678" s="112"/>
      <c r="QBQ2678" s="112"/>
      <c r="QBR2678" s="112"/>
      <c r="QBS2678" s="112"/>
      <c r="QBT2678" s="112"/>
      <c r="QBU2678" s="112"/>
      <c r="QBV2678" s="112"/>
      <c r="QBW2678" s="112"/>
      <c r="QBX2678" s="112"/>
      <c r="QBY2678" s="112"/>
      <c r="QBZ2678" s="112"/>
      <c r="QCA2678" s="112"/>
      <c r="QCB2678" s="112"/>
      <c r="QCC2678" s="112"/>
      <c r="QCD2678" s="112"/>
      <c r="QCE2678" s="112"/>
      <c r="QCF2678" s="112"/>
      <c r="QCG2678" s="112"/>
      <c r="QCH2678" s="112"/>
      <c r="QCI2678" s="112"/>
      <c r="QCJ2678" s="112"/>
      <c r="QCK2678" s="112"/>
      <c r="QCL2678" s="112"/>
      <c r="QCM2678" s="112"/>
      <c r="QCN2678" s="112"/>
      <c r="QCO2678" s="112"/>
      <c r="QCP2678" s="112"/>
      <c r="QCQ2678" s="112"/>
      <c r="QCR2678" s="112"/>
      <c r="QCS2678" s="112"/>
      <c r="QCT2678" s="112"/>
      <c r="QCU2678" s="112"/>
      <c r="QCV2678" s="112"/>
      <c r="QCW2678" s="112"/>
      <c r="QCX2678" s="112"/>
      <c r="QCY2678" s="112"/>
      <c r="QCZ2678" s="112"/>
      <c r="QDA2678" s="112"/>
      <c r="QDB2678" s="112"/>
      <c r="QDC2678" s="112"/>
      <c r="QDD2678" s="112"/>
      <c r="QDE2678" s="112"/>
      <c r="QDF2678" s="112"/>
      <c r="QDG2678" s="112"/>
      <c r="QDH2678" s="112"/>
      <c r="QDI2678" s="112"/>
      <c r="QDJ2678" s="112"/>
      <c r="QDK2678" s="112"/>
      <c r="QDL2678" s="112"/>
      <c r="QDM2678" s="112"/>
      <c r="QDN2678" s="112"/>
      <c r="QDO2678" s="112"/>
      <c r="QDP2678" s="112"/>
      <c r="QDQ2678" s="112"/>
      <c r="QDR2678" s="112"/>
      <c r="QDS2678" s="112"/>
      <c r="QDT2678" s="112"/>
      <c r="QDU2678" s="112"/>
      <c r="QDV2678" s="112"/>
      <c r="QDW2678" s="112"/>
      <c r="QDX2678" s="112"/>
      <c r="QDY2678" s="112"/>
      <c r="QDZ2678" s="112"/>
      <c r="QEA2678" s="112"/>
      <c r="QEB2678" s="112"/>
      <c r="QEC2678" s="112"/>
      <c r="QED2678" s="112"/>
      <c r="QEE2678" s="112"/>
      <c r="QEF2678" s="112"/>
      <c r="QEG2678" s="112"/>
      <c r="QEH2678" s="112"/>
      <c r="QEI2678" s="112"/>
      <c r="QEJ2678" s="112"/>
      <c r="QEK2678" s="112"/>
      <c r="QEL2678" s="112"/>
      <c r="QEM2678" s="112"/>
      <c r="QEN2678" s="112"/>
      <c r="QEO2678" s="112"/>
      <c r="QEP2678" s="112"/>
      <c r="QEQ2678" s="112"/>
      <c r="QER2678" s="112"/>
      <c r="QES2678" s="112"/>
      <c r="QET2678" s="112"/>
      <c r="QEU2678" s="112"/>
      <c r="QEV2678" s="112"/>
      <c r="QEW2678" s="112"/>
      <c r="QEX2678" s="112"/>
      <c r="QEY2678" s="112"/>
      <c r="QEZ2678" s="112"/>
      <c r="QFA2678" s="112"/>
      <c r="QFB2678" s="112"/>
      <c r="QFC2678" s="112"/>
      <c r="QFD2678" s="112"/>
      <c r="QFE2678" s="112"/>
      <c r="QFF2678" s="112"/>
      <c r="QFG2678" s="112"/>
      <c r="QFH2678" s="112"/>
      <c r="QFI2678" s="112"/>
      <c r="QFJ2678" s="112"/>
      <c r="QFK2678" s="112"/>
      <c r="QFL2678" s="112"/>
      <c r="QFM2678" s="112"/>
      <c r="QFN2678" s="112"/>
      <c r="QFO2678" s="112"/>
      <c r="QFP2678" s="112"/>
      <c r="QFQ2678" s="112"/>
      <c r="QFR2678" s="112"/>
      <c r="QFS2678" s="112"/>
      <c r="QFT2678" s="112"/>
      <c r="QFU2678" s="112"/>
      <c r="QFV2678" s="112"/>
      <c r="QFW2678" s="112"/>
      <c r="QFX2678" s="112"/>
      <c r="QFY2678" s="112"/>
      <c r="QFZ2678" s="112"/>
      <c r="QGA2678" s="112"/>
      <c r="QGB2678" s="112"/>
      <c r="QGC2678" s="112"/>
      <c r="QGD2678" s="112"/>
      <c r="QGE2678" s="112"/>
      <c r="QGF2678" s="112"/>
      <c r="QGG2678" s="112"/>
      <c r="QGH2678" s="112"/>
      <c r="QGI2678" s="112"/>
      <c r="QGJ2678" s="112"/>
      <c r="QGK2678" s="112"/>
      <c r="QGL2678" s="112"/>
      <c r="QGM2678" s="112"/>
      <c r="QGN2678" s="112"/>
      <c r="QGO2678" s="112"/>
      <c r="QGP2678" s="112"/>
      <c r="QGQ2678" s="112"/>
      <c r="QGR2678" s="112"/>
      <c r="QGS2678" s="112"/>
      <c r="QGT2678" s="112"/>
      <c r="QGU2678" s="112"/>
      <c r="QGV2678" s="112"/>
      <c r="QGW2678" s="112"/>
      <c r="QGX2678" s="112"/>
      <c r="QGY2678" s="112"/>
      <c r="QGZ2678" s="112"/>
      <c r="QHA2678" s="112"/>
      <c r="QHB2678" s="112"/>
      <c r="QHC2678" s="112"/>
      <c r="QHD2678" s="112"/>
      <c r="QHE2678" s="112"/>
      <c r="QHF2678" s="112"/>
      <c r="QHG2678" s="112"/>
      <c r="QHH2678" s="112"/>
      <c r="QHI2678" s="112"/>
      <c r="QHJ2678" s="112"/>
      <c r="QHK2678" s="112"/>
      <c r="QHL2678" s="112"/>
      <c r="QHM2678" s="112"/>
      <c r="QHN2678" s="112"/>
      <c r="QHO2678" s="112"/>
      <c r="QHP2678" s="112"/>
      <c r="QHQ2678" s="112"/>
      <c r="QHR2678" s="112"/>
      <c r="QHS2678" s="112"/>
      <c r="QHT2678" s="112"/>
      <c r="QHU2678" s="112"/>
      <c r="QHV2678" s="112"/>
      <c r="QHW2678" s="112"/>
      <c r="QHX2678" s="112"/>
      <c r="QHY2678" s="112"/>
      <c r="QHZ2678" s="112"/>
      <c r="QIA2678" s="112"/>
      <c r="QIB2678" s="112"/>
      <c r="QIC2678" s="112"/>
      <c r="QID2678" s="112"/>
      <c r="QIE2678" s="112"/>
      <c r="QIF2678" s="112"/>
      <c r="QIG2678" s="112"/>
      <c r="QIH2678" s="112"/>
      <c r="QII2678" s="112"/>
      <c r="QIJ2678" s="112"/>
      <c r="QIK2678" s="112"/>
      <c r="QIL2678" s="112"/>
      <c r="QIM2678" s="112"/>
      <c r="QIN2678" s="112"/>
      <c r="QIO2678" s="112"/>
      <c r="QIP2678" s="112"/>
      <c r="QIQ2678" s="112"/>
      <c r="QIR2678" s="112"/>
      <c r="QIS2678" s="112"/>
      <c r="QIT2678" s="112"/>
      <c r="QIU2678" s="112"/>
      <c r="QIV2678" s="112"/>
      <c r="QIW2678" s="112"/>
      <c r="QIX2678" s="112"/>
      <c r="QIY2678" s="112"/>
      <c r="QIZ2678" s="112"/>
      <c r="QJA2678" s="112"/>
      <c r="QJB2678" s="112"/>
      <c r="QJC2678" s="112"/>
      <c r="QJD2678" s="112"/>
      <c r="QJE2678" s="112"/>
      <c r="QJF2678" s="112"/>
      <c r="QJG2678" s="112"/>
      <c r="QJH2678" s="112"/>
      <c r="QJI2678" s="112"/>
      <c r="QJJ2678" s="112"/>
      <c r="QJK2678" s="112"/>
      <c r="QJL2678" s="112"/>
      <c r="QJM2678" s="112"/>
      <c r="QJN2678" s="112"/>
      <c r="QJO2678" s="112"/>
      <c r="QJP2678" s="112"/>
      <c r="QJQ2678" s="112"/>
      <c r="QJR2678" s="112"/>
      <c r="QJS2678" s="112"/>
      <c r="QJT2678" s="112"/>
      <c r="QJU2678" s="112"/>
      <c r="QJV2678" s="112"/>
      <c r="QJW2678" s="112"/>
      <c r="QJX2678" s="112"/>
      <c r="QJY2678" s="112"/>
      <c r="QJZ2678" s="112"/>
      <c r="QKA2678" s="112"/>
      <c r="QKB2678" s="112"/>
      <c r="QKC2678" s="112"/>
      <c r="QKD2678" s="112"/>
      <c r="QKE2678" s="112"/>
      <c r="QKF2678" s="112"/>
      <c r="QKG2678" s="112"/>
      <c r="QKH2678" s="112"/>
      <c r="QKI2678" s="112"/>
      <c r="QKJ2678" s="112"/>
      <c r="QKK2678" s="112"/>
      <c r="QKL2678" s="112"/>
      <c r="QKM2678" s="112"/>
      <c r="QKN2678" s="112"/>
      <c r="QKO2678" s="112"/>
      <c r="QKP2678" s="112"/>
      <c r="QKQ2678" s="112"/>
      <c r="QKR2678" s="112"/>
      <c r="QKS2678" s="112"/>
      <c r="QKT2678" s="112"/>
      <c r="QKU2678" s="112"/>
      <c r="QKV2678" s="112"/>
      <c r="QKW2678" s="112"/>
      <c r="QKX2678" s="112"/>
      <c r="QKY2678" s="112"/>
      <c r="QKZ2678" s="112"/>
      <c r="QLA2678" s="112"/>
      <c r="QLB2678" s="112"/>
      <c r="QLC2678" s="112"/>
      <c r="QLD2678" s="112"/>
      <c r="QLE2678" s="112"/>
      <c r="QLF2678" s="112"/>
      <c r="QLG2678" s="112"/>
      <c r="QLH2678" s="112"/>
      <c r="QLI2678" s="112"/>
      <c r="QLJ2678" s="112"/>
      <c r="QLK2678" s="112"/>
      <c r="QLL2678" s="112"/>
      <c r="QLM2678" s="112"/>
      <c r="QLN2678" s="112"/>
      <c r="QLO2678" s="112"/>
      <c r="QLP2678" s="112"/>
      <c r="QLQ2678" s="112"/>
      <c r="QLR2678" s="112"/>
      <c r="QLS2678" s="112"/>
      <c r="QLT2678" s="112"/>
      <c r="QLU2678" s="112"/>
      <c r="QLV2678" s="112"/>
      <c r="QLW2678" s="112"/>
      <c r="QLX2678" s="112"/>
      <c r="QLY2678" s="112"/>
      <c r="QLZ2678" s="112"/>
      <c r="QMA2678" s="112"/>
      <c r="QMB2678" s="112"/>
      <c r="QMC2678" s="112"/>
      <c r="QMD2678" s="112"/>
      <c r="QME2678" s="112"/>
      <c r="QMF2678" s="112"/>
      <c r="QMG2678" s="112"/>
      <c r="QMH2678" s="112"/>
      <c r="QMI2678" s="112"/>
      <c r="QMJ2678" s="112"/>
      <c r="QMK2678" s="112"/>
      <c r="QML2678" s="112"/>
      <c r="QMM2678" s="112"/>
      <c r="QMN2678" s="112"/>
      <c r="QMO2678" s="112"/>
      <c r="QMP2678" s="112"/>
      <c r="QMQ2678" s="112"/>
      <c r="QMR2678" s="112"/>
      <c r="QMS2678" s="112"/>
      <c r="QMT2678" s="112"/>
      <c r="QMU2678" s="112"/>
      <c r="QMV2678" s="112"/>
      <c r="QMW2678" s="112"/>
      <c r="QMX2678" s="112"/>
      <c r="QMY2678" s="112"/>
      <c r="QMZ2678" s="112"/>
      <c r="QNA2678" s="112"/>
      <c r="QNB2678" s="112"/>
      <c r="QNC2678" s="112"/>
      <c r="QND2678" s="112"/>
      <c r="QNE2678" s="112"/>
      <c r="QNF2678" s="112"/>
      <c r="QNG2678" s="112"/>
      <c r="QNH2678" s="112"/>
      <c r="QNI2678" s="112"/>
      <c r="QNJ2678" s="112"/>
      <c r="QNK2678" s="112"/>
      <c r="QNL2678" s="112"/>
      <c r="QNM2678" s="112"/>
      <c r="QNN2678" s="112"/>
      <c r="QNO2678" s="112"/>
      <c r="QNP2678" s="112"/>
      <c r="QNQ2678" s="112"/>
      <c r="QNR2678" s="112"/>
      <c r="QNS2678" s="112"/>
      <c r="QNT2678" s="112"/>
      <c r="QNU2678" s="112"/>
      <c r="QNV2678" s="112"/>
      <c r="QNW2678" s="112"/>
      <c r="QNX2678" s="112"/>
      <c r="QNY2678" s="112"/>
      <c r="QNZ2678" s="112"/>
      <c r="QOA2678" s="112"/>
      <c r="QOB2678" s="112"/>
      <c r="QOC2678" s="112"/>
      <c r="QOD2678" s="112"/>
      <c r="QOE2678" s="112"/>
      <c r="QOF2678" s="112"/>
      <c r="QOG2678" s="112"/>
      <c r="QOH2678" s="112"/>
      <c r="QOI2678" s="112"/>
      <c r="QOJ2678" s="112"/>
      <c r="QOK2678" s="112"/>
      <c r="QOL2678" s="112"/>
      <c r="QOM2678" s="112"/>
      <c r="QON2678" s="112"/>
      <c r="QOO2678" s="112"/>
      <c r="QOP2678" s="112"/>
      <c r="QOQ2678" s="112"/>
      <c r="QOR2678" s="112"/>
      <c r="QOS2678" s="112"/>
      <c r="QOT2678" s="112"/>
      <c r="QOU2678" s="112"/>
      <c r="QOV2678" s="112"/>
      <c r="QOW2678" s="112"/>
      <c r="QOX2678" s="112"/>
      <c r="QOY2678" s="112"/>
      <c r="QOZ2678" s="112"/>
      <c r="QPA2678" s="112"/>
      <c r="QPB2678" s="112"/>
      <c r="QPC2678" s="112"/>
      <c r="QPD2678" s="112"/>
      <c r="QPE2678" s="112"/>
      <c r="QPF2678" s="112"/>
      <c r="QPG2678" s="112"/>
      <c r="QPH2678" s="112"/>
      <c r="QPI2678" s="112"/>
      <c r="QPJ2678" s="112"/>
      <c r="QPK2678" s="112"/>
      <c r="QPL2678" s="112"/>
      <c r="QPM2678" s="112"/>
      <c r="QPN2678" s="112"/>
      <c r="QPO2678" s="112"/>
      <c r="QPP2678" s="112"/>
      <c r="QPQ2678" s="112"/>
      <c r="QPR2678" s="112"/>
      <c r="QPS2678" s="112"/>
      <c r="QPT2678" s="112"/>
      <c r="QPU2678" s="112"/>
      <c r="QPV2678" s="112"/>
      <c r="QPW2678" s="112"/>
      <c r="QPX2678" s="112"/>
      <c r="QPY2678" s="112"/>
      <c r="QPZ2678" s="112"/>
      <c r="QQA2678" s="112"/>
      <c r="QQB2678" s="112"/>
      <c r="QQC2678" s="112"/>
      <c r="QQD2678" s="112"/>
      <c r="QQE2678" s="112"/>
      <c r="QQF2678" s="112"/>
      <c r="QQG2678" s="112"/>
      <c r="QQH2678" s="112"/>
      <c r="QQI2678" s="112"/>
      <c r="QQJ2678" s="112"/>
      <c r="QQK2678" s="112"/>
      <c r="QQL2678" s="112"/>
      <c r="QQM2678" s="112"/>
      <c r="QQN2678" s="112"/>
      <c r="QQO2678" s="112"/>
      <c r="QQP2678" s="112"/>
      <c r="QQQ2678" s="112"/>
      <c r="QQR2678" s="112"/>
      <c r="QQS2678" s="112"/>
      <c r="QQT2678" s="112"/>
      <c r="QQU2678" s="112"/>
      <c r="QQV2678" s="112"/>
      <c r="QQW2678" s="112"/>
      <c r="QQX2678" s="112"/>
      <c r="QQY2678" s="112"/>
      <c r="QQZ2678" s="112"/>
      <c r="QRA2678" s="112"/>
      <c r="QRB2678" s="112"/>
      <c r="QRC2678" s="112"/>
      <c r="QRD2678" s="112"/>
      <c r="QRE2678" s="112"/>
      <c r="QRF2678" s="112"/>
      <c r="QRG2678" s="112"/>
      <c r="QRH2678" s="112"/>
      <c r="QRI2678" s="112"/>
      <c r="QRJ2678" s="112"/>
      <c r="QRK2678" s="112"/>
      <c r="QRL2678" s="112"/>
      <c r="QRM2678" s="112"/>
      <c r="QRN2678" s="112"/>
      <c r="QRO2678" s="112"/>
      <c r="QRP2678" s="112"/>
      <c r="QRQ2678" s="112"/>
      <c r="QRR2678" s="112"/>
      <c r="QRS2678" s="112"/>
      <c r="QRT2678" s="112"/>
      <c r="QRU2678" s="112"/>
      <c r="QRV2678" s="112"/>
      <c r="QRW2678" s="112"/>
      <c r="QRX2678" s="112"/>
      <c r="QRY2678" s="112"/>
      <c r="QRZ2678" s="112"/>
      <c r="QSA2678" s="112"/>
      <c r="QSB2678" s="112"/>
      <c r="QSC2678" s="112"/>
      <c r="QSD2678" s="112"/>
      <c r="QSE2678" s="112"/>
      <c r="QSF2678" s="112"/>
      <c r="QSG2678" s="112"/>
      <c r="QSH2678" s="112"/>
      <c r="QSI2678" s="112"/>
      <c r="QSJ2678" s="112"/>
      <c r="QSK2678" s="112"/>
      <c r="QSL2678" s="112"/>
      <c r="QSM2678" s="112"/>
      <c r="QSN2678" s="112"/>
      <c r="QSO2678" s="112"/>
      <c r="QSP2678" s="112"/>
      <c r="QSQ2678" s="112"/>
      <c r="QSR2678" s="112"/>
      <c r="QSS2678" s="112"/>
      <c r="QST2678" s="112"/>
      <c r="QSU2678" s="112"/>
      <c r="QSV2678" s="112"/>
      <c r="QSW2678" s="112"/>
      <c r="QSX2678" s="112"/>
      <c r="QSY2678" s="112"/>
      <c r="QSZ2678" s="112"/>
      <c r="QTA2678" s="112"/>
      <c r="QTB2678" s="112"/>
      <c r="QTC2678" s="112"/>
      <c r="QTD2678" s="112"/>
      <c r="QTE2678" s="112"/>
      <c r="QTF2678" s="112"/>
      <c r="QTG2678" s="112"/>
      <c r="QTH2678" s="112"/>
      <c r="QTI2678" s="112"/>
      <c r="QTJ2678" s="112"/>
      <c r="QTK2678" s="112"/>
      <c r="QTL2678" s="112"/>
      <c r="QTM2678" s="112"/>
      <c r="QTN2678" s="112"/>
      <c r="QTO2678" s="112"/>
      <c r="QTP2678" s="112"/>
      <c r="QTQ2678" s="112"/>
      <c r="QTR2678" s="112"/>
      <c r="QTS2678" s="112"/>
      <c r="QTT2678" s="112"/>
      <c r="QTU2678" s="112"/>
      <c r="QTV2678" s="112"/>
      <c r="QTW2678" s="112"/>
      <c r="QTX2678" s="112"/>
      <c r="QTY2678" s="112"/>
      <c r="QTZ2678" s="112"/>
      <c r="QUA2678" s="112"/>
      <c r="QUB2678" s="112"/>
      <c r="QUC2678" s="112"/>
      <c r="QUD2678" s="112"/>
      <c r="QUE2678" s="112"/>
      <c r="QUF2678" s="112"/>
      <c r="QUG2678" s="112"/>
      <c r="QUH2678" s="112"/>
      <c r="QUI2678" s="112"/>
      <c r="QUJ2678" s="112"/>
      <c r="QUK2678" s="112"/>
      <c r="QUL2678" s="112"/>
      <c r="QUM2678" s="112"/>
      <c r="QUN2678" s="112"/>
      <c r="QUO2678" s="112"/>
      <c r="QUP2678" s="112"/>
      <c r="QUQ2678" s="112"/>
      <c r="QUR2678" s="112"/>
      <c r="QUS2678" s="112"/>
      <c r="QUT2678" s="112"/>
      <c r="QUU2678" s="112"/>
      <c r="QUV2678" s="112"/>
      <c r="QUW2678" s="112"/>
      <c r="QUX2678" s="112"/>
      <c r="QUY2678" s="112"/>
      <c r="QUZ2678" s="112"/>
      <c r="QVA2678" s="112"/>
      <c r="QVB2678" s="112"/>
      <c r="QVC2678" s="112"/>
      <c r="QVD2678" s="112"/>
      <c r="QVE2678" s="112"/>
      <c r="QVF2678" s="112"/>
      <c r="QVG2678" s="112"/>
      <c r="QVH2678" s="112"/>
      <c r="QVI2678" s="112"/>
      <c r="QVJ2678" s="112"/>
      <c r="QVK2678" s="112"/>
      <c r="QVL2678" s="112"/>
      <c r="QVM2678" s="112"/>
      <c r="QVN2678" s="112"/>
      <c r="QVO2678" s="112"/>
      <c r="QVP2678" s="112"/>
      <c r="QVQ2678" s="112"/>
      <c r="QVR2678" s="112"/>
      <c r="QVS2678" s="112"/>
      <c r="QVT2678" s="112"/>
      <c r="QVU2678" s="112"/>
      <c r="QVV2678" s="112"/>
      <c r="QVW2678" s="112"/>
      <c r="QVX2678" s="112"/>
      <c r="QVY2678" s="112"/>
      <c r="QVZ2678" s="112"/>
      <c r="QWA2678" s="112"/>
      <c r="QWB2678" s="112"/>
      <c r="QWC2678" s="112"/>
      <c r="QWD2678" s="112"/>
      <c r="QWE2678" s="112"/>
      <c r="QWF2678" s="112"/>
      <c r="QWG2678" s="112"/>
      <c r="QWH2678" s="112"/>
      <c r="QWI2678" s="112"/>
      <c r="QWJ2678" s="112"/>
      <c r="QWK2678" s="112"/>
      <c r="QWL2678" s="112"/>
      <c r="QWM2678" s="112"/>
      <c r="QWN2678" s="112"/>
      <c r="QWO2678" s="112"/>
      <c r="QWP2678" s="112"/>
      <c r="QWQ2678" s="112"/>
      <c r="QWR2678" s="112"/>
      <c r="QWS2678" s="112"/>
      <c r="QWT2678" s="112"/>
      <c r="QWU2678" s="112"/>
      <c r="QWV2678" s="112"/>
      <c r="QWW2678" s="112"/>
      <c r="QWX2678" s="112"/>
      <c r="QWY2678" s="112"/>
      <c r="QWZ2678" s="112"/>
      <c r="QXA2678" s="112"/>
      <c r="QXB2678" s="112"/>
      <c r="QXC2678" s="112"/>
      <c r="QXD2678" s="112"/>
      <c r="QXE2678" s="112"/>
      <c r="QXF2678" s="112"/>
      <c r="QXG2678" s="112"/>
      <c r="QXH2678" s="112"/>
      <c r="QXI2678" s="112"/>
      <c r="QXJ2678" s="112"/>
      <c r="QXK2678" s="112"/>
      <c r="QXL2678" s="112"/>
      <c r="QXM2678" s="112"/>
      <c r="QXN2678" s="112"/>
      <c r="QXO2678" s="112"/>
      <c r="QXP2678" s="112"/>
      <c r="QXQ2678" s="112"/>
      <c r="QXR2678" s="112"/>
      <c r="QXS2678" s="112"/>
      <c r="QXT2678" s="112"/>
      <c r="QXU2678" s="112"/>
      <c r="QXV2678" s="112"/>
      <c r="QXW2678" s="112"/>
      <c r="QXX2678" s="112"/>
      <c r="QXY2678" s="112"/>
      <c r="QXZ2678" s="112"/>
      <c r="QYA2678" s="112"/>
      <c r="QYB2678" s="112"/>
      <c r="QYC2678" s="112"/>
      <c r="QYD2678" s="112"/>
      <c r="QYE2678" s="112"/>
      <c r="QYF2678" s="112"/>
      <c r="QYG2678" s="112"/>
      <c r="QYH2678" s="112"/>
      <c r="QYI2678" s="112"/>
      <c r="QYJ2678" s="112"/>
      <c r="QYK2678" s="112"/>
      <c r="QYL2678" s="112"/>
      <c r="QYM2678" s="112"/>
      <c r="QYN2678" s="112"/>
      <c r="QYO2678" s="112"/>
      <c r="QYP2678" s="112"/>
      <c r="QYQ2678" s="112"/>
      <c r="QYR2678" s="112"/>
      <c r="QYS2678" s="112"/>
      <c r="QYT2678" s="112"/>
      <c r="QYU2678" s="112"/>
      <c r="QYV2678" s="112"/>
      <c r="QYW2678" s="112"/>
      <c r="QYX2678" s="112"/>
      <c r="QYY2678" s="112"/>
      <c r="QYZ2678" s="112"/>
      <c r="QZA2678" s="112"/>
      <c r="QZB2678" s="112"/>
      <c r="QZC2678" s="112"/>
      <c r="QZD2678" s="112"/>
      <c r="QZE2678" s="112"/>
      <c r="QZF2678" s="112"/>
      <c r="QZG2678" s="112"/>
      <c r="QZH2678" s="112"/>
      <c r="QZI2678" s="112"/>
      <c r="QZJ2678" s="112"/>
      <c r="QZK2678" s="112"/>
      <c r="QZL2678" s="112"/>
      <c r="QZM2678" s="112"/>
      <c r="QZN2678" s="112"/>
      <c r="QZO2678" s="112"/>
      <c r="QZP2678" s="112"/>
      <c r="QZQ2678" s="112"/>
      <c r="QZR2678" s="112"/>
      <c r="QZS2678" s="112"/>
      <c r="QZT2678" s="112"/>
      <c r="QZU2678" s="112"/>
      <c r="QZV2678" s="112"/>
      <c r="QZW2678" s="112"/>
      <c r="QZX2678" s="112"/>
      <c r="QZY2678" s="112"/>
      <c r="QZZ2678" s="112"/>
      <c r="RAA2678" s="112"/>
      <c r="RAB2678" s="112"/>
      <c r="RAC2678" s="112"/>
      <c r="RAD2678" s="112"/>
      <c r="RAE2678" s="112"/>
      <c r="RAF2678" s="112"/>
      <c r="RAG2678" s="112"/>
      <c r="RAH2678" s="112"/>
      <c r="RAI2678" s="112"/>
      <c r="RAJ2678" s="112"/>
      <c r="RAK2678" s="112"/>
      <c r="RAL2678" s="112"/>
      <c r="RAM2678" s="112"/>
      <c r="RAN2678" s="112"/>
      <c r="RAO2678" s="112"/>
      <c r="RAP2678" s="112"/>
      <c r="RAQ2678" s="112"/>
      <c r="RAR2678" s="112"/>
      <c r="RAS2678" s="112"/>
      <c r="RAT2678" s="112"/>
      <c r="RAU2678" s="112"/>
      <c r="RAV2678" s="112"/>
      <c r="RAW2678" s="112"/>
      <c r="RAX2678" s="112"/>
      <c r="RAY2678" s="112"/>
      <c r="RAZ2678" s="112"/>
      <c r="RBA2678" s="112"/>
      <c r="RBB2678" s="112"/>
      <c r="RBC2678" s="112"/>
      <c r="RBD2678" s="112"/>
      <c r="RBE2678" s="112"/>
      <c r="RBF2678" s="112"/>
      <c r="RBG2678" s="112"/>
      <c r="RBH2678" s="112"/>
      <c r="RBI2678" s="112"/>
      <c r="RBJ2678" s="112"/>
      <c r="RBK2678" s="112"/>
      <c r="RBL2678" s="112"/>
      <c r="RBM2678" s="112"/>
      <c r="RBN2678" s="112"/>
      <c r="RBO2678" s="112"/>
      <c r="RBP2678" s="112"/>
      <c r="RBQ2678" s="112"/>
      <c r="RBR2678" s="112"/>
      <c r="RBS2678" s="112"/>
      <c r="RBT2678" s="112"/>
      <c r="RBU2678" s="112"/>
      <c r="RBV2678" s="112"/>
      <c r="RBW2678" s="112"/>
      <c r="RBX2678" s="112"/>
      <c r="RBY2678" s="112"/>
      <c r="RBZ2678" s="112"/>
      <c r="RCA2678" s="112"/>
      <c r="RCB2678" s="112"/>
      <c r="RCC2678" s="112"/>
      <c r="RCD2678" s="112"/>
      <c r="RCE2678" s="112"/>
      <c r="RCF2678" s="112"/>
      <c r="RCG2678" s="112"/>
      <c r="RCH2678" s="112"/>
      <c r="RCI2678" s="112"/>
      <c r="RCJ2678" s="112"/>
      <c r="RCK2678" s="112"/>
      <c r="RCL2678" s="112"/>
      <c r="RCM2678" s="112"/>
      <c r="RCN2678" s="112"/>
      <c r="RCO2678" s="112"/>
      <c r="RCP2678" s="112"/>
      <c r="RCQ2678" s="112"/>
      <c r="RCR2678" s="112"/>
      <c r="RCS2678" s="112"/>
      <c r="RCT2678" s="112"/>
      <c r="RCU2678" s="112"/>
      <c r="RCV2678" s="112"/>
      <c r="RCW2678" s="112"/>
      <c r="RCX2678" s="112"/>
      <c r="RCY2678" s="112"/>
      <c r="RCZ2678" s="112"/>
      <c r="RDA2678" s="112"/>
      <c r="RDB2678" s="112"/>
      <c r="RDC2678" s="112"/>
      <c r="RDD2678" s="112"/>
      <c r="RDE2678" s="112"/>
      <c r="RDF2678" s="112"/>
      <c r="RDG2678" s="112"/>
      <c r="RDH2678" s="112"/>
      <c r="RDI2678" s="112"/>
      <c r="RDJ2678" s="112"/>
      <c r="RDK2678" s="112"/>
      <c r="RDL2678" s="112"/>
      <c r="RDM2678" s="112"/>
      <c r="RDN2678" s="112"/>
      <c r="RDO2678" s="112"/>
      <c r="RDP2678" s="112"/>
      <c r="RDQ2678" s="112"/>
      <c r="RDR2678" s="112"/>
      <c r="RDS2678" s="112"/>
      <c r="RDT2678" s="112"/>
      <c r="RDU2678" s="112"/>
      <c r="RDV2678" s="112"/>
      <c r="RDW2678" s="112"/>
      <c r="RDX2678" s="112"/>
      <c r="RDY2678" s="112"/>
      <c r="RDZ2678" s="112"/>
      <c r="REA2678" s="112"/>
      <c r="REB2678" s="112"/>
      <c r="REC2678" s="112"/>
      <c r="RED2678" s="112"/>
      <c r="REE2678" s="112"/>
      <c r="REF2678" s="112"/>
      <c r="REG2678" s="112"/>
      <c r="REH2678" s="112"/>
      <c r="REI2678" s="112"/>
      <c r="REJ2678" s="112"/>
      <c r="REK2678" s="112"/>
      <c r="REL2678" s="112"/>
      <c r="REM2678" s="112"/>
      <c r="REN2678" s="112"/>
      <c r="REO2678" s="112"/>
      <c r="REP2678" s="112"/>
      <c r="REQ2678" s="112"/>
      <c r="RER2678" s="112"/>
      <c r="RES2678" s="112"/>
      <c r="RET2678" s="112"/>
      <c r="REU2678" s="112"/>
      <c r="REV2678" s="112"/>
      <c r="REW2678" s="112"/>
      <c r="REX2678" s="112"/>
      <c r="REY2678" s="112"/>
      <c r="REZ2678" s="112"/>
      <c r="RFA2678" s="112"/>
      <c r="RFB2678" s="112"/>
      <c r="RFC2678" s="112"/>
      <c r="RFD2678" s="112"/>
      <c r="RFE2678" s="112"/>
      <c r="RFF2678" s="112"/>
      <c r="RFG2678" s="112"/>
      <c r="RFH2678" s="112"/>
      <c r="RFI2678" s="112"/>
      <c r="RFJ2678" s="112"/>
      <c r="RFK2678" s="112"/>
      <c r="RFL2678" s="112"/>
      <c r="RFM2678" s="112"/>
      <c r="RFN2678" s="112"/>
      <c r="RFO2678" s="112"/>
      <c r="RFP2678" s="112"/>
      <c r="RFQ2678" s="112"/>
      <c r="RFR2678" s="112"/>
      <c r="RFS2678" s="112"/>
      <c r="RFT2678" s="112"/>
      <c r="RFU2678" s="112"/>
      <c r="RFV2678" s="112"/>
      <c r="RFW2678" s="112"/>
      <c r="RFX2678" s="112"/>
      <c r="RFY2678" s="112"/>
      <c r="RFZ2678" s="112"/>
      <c r="RGA2678" s="112"/>
      <c r="RGB2678" s="112"/>
      <c r="RGC2678" s="112"/>
      <c r="RGD2678" s="112"/>
      <c r="RGE2678" s="112"/>
      <c r="RGF2678" s="112"/>
      <c r="RGG2678" s="112"/>
      <c r="RGH2678" s="112"/>
      <c r="RGI2678" s="112"/>
      <c r="RGJ2678" s="112"/>
      <c r="RGK2678" s="112"/>
      <c r="RGL2678" s="112"/>
      <c r="RGM2678" s="112"/>
      <c r="RGN2678" s="112"/>
      <c r="RGO2678" s="112"/>
      <c r="RGP2678" s="112"/>
      <c r="RGQ2678" s="112"/>
      <c r="RGR2678" s="112"/>
      <c r="RGS2678" s="112"/>
      <c r="RGT2678" s="112"/>
      <c r="RGU2678" s="112"/>
      <c r="RGV2678" s="112"/>
      <c r="RGW2678" s="112"/>
      <c r="RGX2678" s="112"/>
      <c r="RGY2678" s="112"/>
      <c r="RGZ2678" s="112"/>
      <c r="RHA2678" s="112"/>
      <c r="RHB2678" s="112"/>
      <c r="RHC2678" s="112"/>
      <c r="RHD2678" s="112"/>
      <c r="RHE2678" s="112"/>
      <c r="RHF2678" s="112"/>
      <c r="RHG2678" s="112"/>
      <c r="RHH2678" s="112"/>
      <c r="RHI2678" s="112"/>
      <c r="RHJ2678" s="112"/>
      <c r="RHK2678" s="112"/>
      <c r="RHL2678" s="112"/>
      <c r="RHM2678" s="112"/>
      <c r="RHN2678" s="112"/>
      <c r="RHO2678" s="112"/>
      <c r="RHP2678" s="112"/>
      <c r="RHQ2678" s="112"/>
      <c r="RHR2678" s="112"/>
      <c r="RHS2678" s="112"/>
      <c r="RHT2678" s="112"/>
      <c r="RHU2678" s="112"/>
      <c r="RHV2678" s="112"/>
      <c r="RHW2678" s="112"/>
      <c r="RHX2678" s="112"/>
      <c r="RHY2678" s="112"/>
      <c r="RHZ2678" s="112"/>
      <c r="RIA2678" s="112"/>
      <c r="RIB2678" s="112"/>
      <c r="RIC2678" s="112"/>
      <c r="RID2678" s="112"/>
      <c r="RIE2678" s="112"/>
      <c r="RIF2678" s="112"/>
      <c r="RIG2678" s="112"/>
      <c r="RIH2678" s="112"/>
      <c r="RII2678" s="112"/>
      <c r="RIJ2678" s="112"/>
      <c r="RIK2678" s="112"/>
      <c r="RIL2678" s="112"/>
      <c r="RIM2678" s="112"/>
      <c r="RIN2678" s="112"/>
      <c r="RIO2678" s="112"/>
      <c r="RIP2678" s="112"/>
      <c r="RIQ2678" s="112"/>
      <c r="RIR2678" s="112"/>
      <c r="RIS2678" s="112"/>
      <c r="RIT2678" s="112"/>
      <c r="RIU2678" s="112"/>
      <c r="RIV2678" s="112"/>
      <c r="RIW2678" s="112"/>
      <c r="RIX2678" s="112"/>
      <c r="RIY2678" s="112"/>
      <c r="RIZ2678" s="112"/>
      <c r="RJA2678" s="112"/>
      <c r="RJB2678" s="112"/>
      <c r="RJC2678" s="112"/>
      <c r="RJD2678" s="112"/>
      <c r="RJE2678" s="112"/>
      <c r="RJF2678" s="112"/>
      <c r="RJG2678" s="112"/>
      <c r="RJH2678" s="112"/>
      <c r="RJI2678" s="112"/>
      <c r="RJJ2678" s="112"/>
      <c r="RJK2678" s="112"/>
      <c r="RJL2678" s="112"/>
      <c r="RJM2678" s="112"/>
      <c r="RJN2678" s="112"/>
      <c r="RJO2678" s="112"/>
      <c r="RJP2678" s="112"/>
      <c r="RJQ2678" s="112"/>
      <c r="RJR2678" s="112"/>
      <c r="RJS2678" s="112"/>
      <c r="RJT2678" s="112"/>
      <c r="RJU2678" s="112"/>
      <c r="RJV2678" s="112"/>
      <c r="RJW2678" s="112"/>
      <c r="RJX2678" s="112"/>
      <c r="RJY2678" s="112"/>
      <c r="RJZ2678" s="112"/>
      <c r="RKA2678" s="112"/>
      <c r="RKB2678" s="112"/>
      <c r="RKC2678" s="112"/>
      <c r="RKD2678" s="112"/>
      <c r="RKE2678" s="112"/>
      <c r="RKF2678" s="112"/>
      <c r="RKG2678" s="112"/>
      <c r="RKH2678" s="112"/>
      <c r="RKI2678" s="112"/>
      <c r="RKJ2678" s="112"/>
      <c r="RKK2678" s="112"/>
      <c r="RKL2678" s="112"/>
      <c r="RKM2678" s="112"/>
      <c r="RKN2678" s="112"/>
      <c r="RKO2678" s="112"/>
      <c r="RKP2678" s="112"/>
      <c r="RKQ2678" s="112"/>
      <c r="RKR2678" s="112"/>
      <c r="RKS2678" s="112"/>
      <c r="RKT2678" s="112"/>
      <c r="RKU2678" s="112"/>
      <c r="RKV2678" s="112"/>
      <c r="RKW2678" s="112"/>
      <c r="RKX2678" s="112"/>
      <c r="RKY2678" s="112"/>
      <c r="RKZ2678" s="112"/>
      <c r="RLA2678" s="112"/>
      <c r="RLB2678" s="112"/>
      <c r="RLC2678" s="112"/>
      <c r="RLD2678" s="112"/>
      <c r="RLE2678" s="112"/>
      <c r="RLF2678" s="112"/>
      <c r="RLG2678" s="112"/>
      <c r="RLH2678" s="112"/>
      <c r="RLI2678" s="112"/>
      <c r="RLJ2678" s="112"/>
      <c r="RLK2678" s="112"/>
      <c r="RLL2678" s="112"/>
      <c r="RLM2678" s="112"/>
      <c r="RLN2678" s="112"/>
      <c r="RLO2678" s="112"/>
      <c r="RLP2678" s="112"/>
      <c r="RLQ2678" s="112"/>
      <c r="RLR2678" s="112"/>
      <c r="RLS2678" s="112"/>
      <c r="RLT2678" s="112"/>
      <c r="RLU2678" s="112"/>
      <c r="RLV2678" s="112"/>
      <c r="RLW2678" s="112"/>
      <c r="RLX2678" s="112"/>
      <c r="RLY2678" s="112"/>
      <c r="RLZ2678" s="112"/>
      <c r="RMA2678" s="112"/>
      <c r="RMB2678" s="112"/>
      <c r="RMC2678" s="112"/>
      <c r="RMD2678" s="112"/>
      <c r="RME2678" s="112"/>
      <c r="RMF2678" s="112"/>
      <c r="RMG2678" s="112"/>
      <c r="RMH2678" s="112"/>
      <c r="RMI2678" s="112"/>
      <c r="RMJ2678" s="112"/>
      <c r="RMK2678" s="112"/>
      <c r="RML2678" s="112"/>
      <c r="RMM2678" s="112"/>
      <c r="RMN2678" s="112"/>
      <c r="RMO2678" s="112"/>
      <c r="RMP2678" s="112"/>
      <c r="RMQ2678" s="112"/>
      <c r="RMR2678" s="112"/>
      <c r="RMS2678" s="112"/>
      <c r="RMT2678" s="112"/>
      <c r="RMU2678" s="112"/>
      <c r="RMV2678" s="112"/>
      <c r="RMW2678" s="112"/>
      <c r="RMX2678" s="112"/>
      <c r="RMY2678" s="112"/>
      <c r="RMZ2678" s="112"/>
      <c r="RNA2678" s="112"/>
      <c r="RNB2678" s="112"/>
      <c r="RNC2678" s="112"/>
      <c r="RND2678" s="112"/>
      <c r="RNE2678" s="112"/>
      <c r="RNF2678" s="112"/>
      <c r="RNG2678" s="112"/>
      <c r="RNH2678" s="112"/>
      <c r="RNI2678" s="112"/>
      <c r="RNJ2678" s="112"/>
      <c r="RNK2678" s="112"/>
      <c r="RNL2678" s="112"/>
      <c r="RNM2678" s="112"/>
      <c r="RNN2678" s="112"/>
      <c r="RNO2678" s="112"/>
      <c r="RNP2678" s="112"/>
      <c r="RNQ2678" s="112"/>
      <c r="RNR2678" s="112"/>
      <c r="RNS2678" s="112"/>
      <c r="RNT2678" s="112"/>
      <c r="RNU2678" s="112"/>
      <c r="RNV2678" s="112"/>
      <c r="RNW2678" s="112"/>
      <c r="RNX2678" s="112"/>
      <c r="RNY2678" s="112"/>
      <c r="RNZ2678" s="112"/>
      <c r="ROA2678" s="112"/>
      <c r="ROB2678" s="112"/>
      <c r="ROC2678" s="112"/>
      <c r="ROD2678" s="112"/>
      <c r="ROE2678" s="112"/>
      <c r="ROF2678" s="112"/>
      <c r="ROG2678" s="112"/>
      <c r="ROH2678" s="112"/>
      <c r="ROI2678" s="112"/>
      <c r="ROJ2678" s="112"/>
      <c r="ROK2678" s="112"/>
      <c r="ROL2678" s="112"/>
      <c r="ROM2678" s="112"/>
      <c r="RON2678" s="112"/>
      <c r="ROO2678" s="112"/>
      <c r="ROP2678" s="112"/>
      <c r="ROQ2678" s="112"/>
      <c r="ROR2678" s="112"/>
      <c r="ROS2678" s="112"/>
      <c r="ROT2678" s="112"/>
      <c r="ROU2678" s="112"/>
      <c r="ROV2678" s="112"/>
      <c r="ROW2678" s="112"/>
      <c r="ROX2678" s="112"/>
      <c r="ROY2678" s="112"/>
      <c r="ROZ2678" s="112"/>
      <c r="RPA2678" s="112"/>
      <c r="RPB2678" s="112"/>
      <c r="RPC2678" s="112"/>
      <c r="RPD2678" s="112"/>
      <c r="RPE2678" s="112"/>
      <c r="RPF2678" s="112"/>
      <c r="RPG2678" s="112"/>
      <c r="RPH2678" s="112"/>
      <c r="RPI2678" s="112"/>
      <c r="RPJ2678" s="112"/>
      <c r="RPK2678" s="112"/>
      <c r="RPL2678" s="112"/>
      <c r="RPM2678" s="112"/>
      <c r="RPN2678" s="112"/>
      <c r="RPO2678" s="112"/>
      <c r="RPP2678" s="112"/>
      <c r="RPQ2678" s="112"/>
      <c r="RPR2678" s="112"/>
      <c r="RPS2678" s="112"/>
      <c r="RPT2678" s="112"/>
      <c r="RPU2678" s="112"/>
      <c r="RPV2678" s="112"/>
      <c r="RPW2678" s="112"/>
      <c r="RPX2678" s="112"/>
      <c r="RPY2678" s="112"/>
      <c r="RPZ2678" s="112"/>
      <c r="RQA2678" s="112"/>
      <c r="RQB2678" s="112"/>
      <c r="RQC2678" s="112"/>
      <c r="RQD2678" s="112"/>
      <c r="RQE2678" s="112"/>
      <c r="RQF2678" s="112"/>
      <c r="RQG2678" s="112"/>
      <c r="RQH2678" s="112"/>
      <c r="RQI2678" s="112"/>
      <c r="RQJ2678" s="112"/>
      <c r="RQK2678" s="112"/>
      <c r="RQL2678" s="112"/>
      <c r="RQM2678" s="112"/>
      <c r="RQN2678" s="112"/>
      <c r="RQO2678" s="112"/>
      <c r="RQP2678" s="112"/>
      <c r="RQQ2678" s="112"/>
      <c r="RQR2678" s="112"/>
      <c r="RQS2678" s="112"/>
      <c r="RQT2678" s="112"/>
      <c r="RQU2678" s="112"/>
      <c r="RQV2678" s="112"/>
      <c r="RQW2678" s="112"/>
      <c r="RQX2678" s="112"/>
      <c r="RQY2678" s="112"/>
      <c r="RQZ2678" s="112"/>
      <c r="RRA2678" s="112"/>
      <c r="RRB2678" s="112"/>
      <c r="RRC2678" s="112"/>
      <c r="RRD2678" s="112"/>
      <c r="RRE2678" s="112"/>
      <c r="RRF2678" s="112"/>
      <c r="RRG2678" s="112"/>
      <c r="RRH2678" s="112"/>
      <c r="RRI2678" s="112"/>
      <c r="RRJ2678" s="112"/>
      <c r="RRK2678" s="112"/>
      <c r="RRL2678" s="112"/>
      <c r="RRM2678" s="112"/>
      <c r="RRN2678" s="112"/>
      <c r="RRO2678" s="112"/>
      <c r="RRP2678" s="112"/>
      <c r="RRQ2678" s="112"/>
      <c r="RRR2678" s="112"/>
      <c r="RRS2678" s="112"/>
      <c r="RRT2678" s="112"/>
      <c r="RRU2678" s="112"/>
      <c r="RRV2678" s="112"/>
      <c r="RRW2678" s="112"/>
      <c r="RRX2678" s="112"/>
      <c r="RRY2678" s="112"/>
      <c r="RRZ2678" s="112"/>
      <c r="RSA2678" s="112"/>
      <c r="RSB2678" s="112"/>
      <c r="RSC2678" s="112"/>
      <c r="RSD2678" s="112"/>
      <c r="RSE2678" s="112"/>
      <c r="RSF2678" s="112"/>
      <c r="RSG2678" s="112"/>
      <c r="RSH2678" s="112"/>
      <c r="RSI2678" s="112"/>
      <c r="RSJ2678" s="112"/>
      <c r="RSK2678" s="112"/>
      <c r="RSL2678" s="112"/>
      <c r="RSM2678" s="112"/>
      <c r="RSN2678" s="112"/>
      <c r="RSO2678" s="112"/>
      <c r="RSP2678" s="112"/>
      <c r="RSQ2678" s="112"/>
      <c r="RSR2678" s="112"/>
      <c r="RSS2678" s="112"/>
      <c r="RST2678" s="112"/>
      <c r="RSU2678" s="112"/>
      <c r="RSV2678" s="112"/>
      <c r="RSW2678" s="112"/>
      <c r="RSX2678" s="112"/>
      <c r="RSY2678" s="112"/>
      <c r="RSZ2678" s="112"/>
      <c r="RTA2678" s="112"/>
      <c r="RTB2678" s="112"/>
      <c r="RTC2678" s="112"/>
      <c r="RTD2678" s="112"/>
      <c r="RTE2678" s="112"/>
      <c r="RTF2678" s="112"/>
      <c r="RTG2678" s="112"/>
      <c r="RTH2678" s="112"/>
      <c r="RTI2678" s="112"/>
      <c r="RTJ2678" s="112"/>
      <c r="RTK2678" s="112"/>
      <c r="RTL2678" s="112"/>
      <c r="RTM2678" s="112"/>
      <c r="RTN2678" s="112"/>
      <c r="RTO2678" s="112"/>
      <c r="RTP2678" s="112"/>
      <c r="RTQ2678" s="112"/>
      <c r="RTR2678" s="112"/>
      <c r="RTS2678" s="112"/>
      <c r="RTT2678" s="112"/>
      <c r="RTU2678" s="112"/>
      <c r="RTV2678" s="112"/>
      <c r="RTW2678" s="112"/>
      <c r="RTX2678" s="112"/>
      <c r="RTY2678" s="112"/>
      <c r="RTZ2678" s="112"/>
      <c r="RUA2678" s="112"/>
      <c r="RUB2678" s="112"/>
      <c r="RUC2678" s="112"/>
      <c r="RUD2678" s="112"/>
      <c r="RUE2678" s="112"/>
      <c r="RUF2678" s="112"/>
      <c r="RUG2678" s="112"/>
      <c r="RUH2678" s="112"/>
      <c r="RUI2678" s="112"/>
      <c r="RUJ2678" s="112"/>
      <c r="RUK2678" s="112"/>
      <c r="RUL2678" s="112"/>
      <c r="RUM2678" s="112"/>
      <c r="RUN2678" s="112"/>
      <c r="RUO2678" s="112"/>
      <c r="RUP2678" s="112"/>
      <c r="RUQ2678" s="112"/>
      <c r="RUR2678" s="112"/>
      <c r="RUS2678" s="112"/>
      <c r="RUT2678" s="112"/>
      <c r="RUU2678" s="112"/>
      <c r="RUV2678" s="112"/>
      <c r="RUW2678" s="112"/>
      <c r="RUX2678" s="112"/>
      <c r="RUY2678" s="112"/>
      <c r="RUZ2678" s="112"/>
      <c r="RVA2678" s="112"/>
      <c r="RVB2678" s="112"/>
      <c r="RVC2678" s="112"/>
      <c r="RVD2678" s="112"/>
      <c r="RVE2678" s="112"/>
      <c r="RVF2678" s="112"/>
      <c r="RVG2678" s="112"/>
      <c r="RVH2678" s="112"/>
      <c r="RVI2678" s="112"/>
      <c r="RVJ2678" s="112"/>
      <c r="RVK2678" s="112"/>
      <c r="RVL2678" s="112"/>
      <c r="RVM2678" s="112"/>
      <c r="RVN2678" s="112"/>
      <c r="RVO2678" s="112"/>
      <c r="RVP2678" s="112"/>
      <c r="RVQ2678" s="112"/>
      <c r="RVR2678" s="112"/>
      <c r="RVS2678" s="112"/>
      <c r="RVT2678" s="112"/>
      <c r="RVU2678" s="112"/>
      <c r="RVV2678" s="112"/>
      <c r="RVW2678" s="112"/>
      <c r="RVX2678" s="112"/>
      <c r="RVY2678" s="112"/>
      <c r="RVZ2678" s="112"/>
      <c r="RWA2678" s="112"/>
      <c r="RWB2678" s="112"/>
      <c r="RWC2678" s="112"/>
      <c r="RWD2678" s="112"/>
      <c r="RWE2678" s="112"/>
      <c r="RWF2678" s="112"/>
      <c r="RWG2678" s="112"/>
      <c r="RWH2678" s="112"/>
      <c r="RWI2678" s="112"/>
      <c r="RWJ2678" s="112"/>
      <c r="RWK2678" s="112"/>
      <c r="RWL2678" s="112"/>
      <c r="RWM2678" s="112"/>
      <c r="RWN2678" s="112"/>
      <c r="RWO2678" s="112"/>
      <c r="RWP2678" s="112"/>
      <c r="RWQ2678" s="112"/>
      <c r="RWR2678" s="112"/>
      <c r="RWS2678" s="112"/>
      <c r="RWT2678" s="112"/>
      <c r="RWU2678" s="112"/>
      <c r="RWV2678" s="112"/>
      <c r="RWW2678" s="112"/>
      <c r="RWX2678" s="112"/>
      <c r="RWY2678" s="112"/>
      <c r="RWZ2678" s="112"/>
      <c r="RXA2678" s="112"/>
      <c r="RXB2678" s="112"/>
      <c r="RXC2678" s="112"/>
      <c r="RXD2678" s="112"/>
      <c r="RXE2678" s="112"/>
      <c r="RXF2678" s="112"/>
      <c r="RXG2678" s="112"/>
      <c r="RXH2678" s="112"/>
      <c r="RXI2678" s="112"/>
      <c r="RXJ2678" s="112"/>
      <c r="RXK2678" s="112"/>
      <c r="RXL2678" s="112"/>
      <c r="RXM2678" s="112"/>
      <c r="RXN2678" s="112"/>
      <c r="RXO2678" s="112"/>
      <c r="RXP2678" s="112"/>
      <c r="RXQ2678" s="112"/>
      <c r="RXR2678" s="112"/>
      <c r="RXS2678" s="112"/>
      <c r="RXT2678" s="112"/>
      <c r="RXU2678" s="112"/>
      <c r="RXV2678" s="112"/>
      <c r="RXW2678" s="112"/>
      <c r="RXX2678" s="112"/>
      <c r="RXY2678" s="112"/>
      <c r="RXZ2678" s="112"/>
      <c r="RYA2678" s="112"/>
      <c r="RYB2678" s="112"/>
      <c r="RYC2678" s="112"/>
      <c r="RYD2678" s="112"/>
      <c r="RYE2678" s="112"/>
      <c r="RYF2678" s="112"/>
      <c r="RYG2678" s="112"/>
      <c r="RYH2678" s="112"/>
      <c r="RYI2678" s="112"/>
      <c r="RYJ2678" s="112"/>
      <c r="RYK2678" s="112"/>
      <c r="RYL2678" s="112"/>
      <c r="RYM2678" s="112"/>
      <c r="RYN2678" s="112"/>
      <c r="RYO2678" s="112"/>
      <c r="RYP2678" s="112"/>
      <c r="RYQ2678" s="112"/>
      <c r="RYR2678" s="112"/>
      <c r="RYS2678" s="112"/>
      <c r="RYT2678" s="112"/>
      <c r="RYU2678" s="112"/>
      <c r="RYV2678" s="112"/>
      <c r="RYW2678" s="112"/>
      <c r="RYX2678" s="112"/>
      <c r="RYY2678" s="112"/>
      <c r="RYZ2678" s="112"/>
      <c r="RZA2678" s="112"/>
      <c r="RZB2678" s="112"/>
      <c r="RZC2678" s="112"/>
      <c r="RZD2678" s="112"/>
      <c r="RZE2678" s="112"/>
      <c r="RZF2678" s="112"/>
      <c r="RZG2678" s="112"/>
      <c r="RZH2678" s="112"/>
      <c r="RZI2678" s="112"/>
      <c r="RZJ2678" s="112"/>
      <c r="RZK2678" s="112"/>
      <c r="RZL2678" s="112"/>
      <c r="RZM2678" s="112"/>
      <c r="RZN2678" s="112"/>
      <c r="RZO2678" s="112"/>
      <c r="RZP2678" s="112"/>
      <c r="RZQ2678" s="112"/>
      <c r="RZR2678" s="112"/>
      <c r="RZS2678" s="112"/>
      <c r="RZT2678" s="112"/>
      <c r="RZU2678" s="112"/>
      <c r="RZV2678" s="112"/>
      <c r="RZW2678" s="112"/>
      <c r="RZX2678" s="112"/>
      <c r="RZY2678" s="112"/>
      <c r="RZZ2678" s="112"/>
      <c r="SAA2678" s="112"/>
      <c r="SAB2678" s="112"/>
      <c r="SAC2678" s="112"/>
      <c r="SAD2678" s="112"/>
      <c r="SAE2678" s="112"/>
      <c r="SAF2678" s="112"/>
      <c r="SAG2678" s="112"/>
      <c r="SAH2678" s="112"/>
      <c r="SAI2678" s="112"/>
      <c r="SAJ2678" s="112"/>
      <c r="SAK2678" s="112"/>
      <c r="SAL2678" s="112"/>
      <c r="SAM2678" s="112"/>
      <c r="SAN2678" s="112"/>
      <c r="SAO2678" s="112"/>
      <c r="SAP2678" s="112"/>
      <c r="SAQ2678" s="112"/>
      <c r="SAR2678" s="112"/>
      <c r="SAS2678" s="112"/>
      <c r="SAT2678" s="112"/>
      <c r="SAU2678" s="112"/>
      <c r="SAV2678" s="112"/>
      <c r="SAW2678" s="112"/>
      <c r="SAX2678" s="112"/>
      <c r="SAY2678" s="112"/>
      <c r="SAZ2678" s="112"/>
      <c r="SBA2678" s="112"/>
      <c r="SBB2678" s="112"/>
      <c r="SBC2678" s="112"/>
      <c r="SBD2678" s="112"/>
      <c r="SBE2678" s="112"/>
      <c r="SBF2678" s="112"/>
      <c r="SBG2678" s="112"/>
      <c r="SBH2678" s="112"/>
      <c r="SBI2678" s="112"/>
      <c r="SBJ2678" s="112"/>
      <c r="SBK2678" s="112"/>
      <c r="SBL2678" s="112"/>
      <c r="SBM2678" s="112"/>
      <c r="SBN2678" s="112"/>
      <c r="SBO2678" s="112"/>
      <c r="SBP2678" s="112"/>
      <c r="SBQ2678" s="112"/>
      <c r="SBR2678" s="112"/>
      <c r="SBS2678" s="112"/>
      <c r="SBT2678" s="112"/>
      <c r="SBU2678" s="112"/>
      <c r="SBV2678" s="112"/>
      <c r="SBW2678" s="112"/>
      <c r="SBX2678" s="112"/>
      <c r="SBY2678" s="112"/>
      <c r="SBZ2678" s="112"/>
      <c r="SCA2678" s="112"/>
      <c r="SCB2678" s="112"/>
      <c r="SCC2678" s="112"/>
      <c r="SCD2678" s="112"/>
      <c r="SCE2678" s="112"/>
      <c r="SCF2678" s="112"/>
      <c r="SCG2678" s="112"/>
      <c r="SCH2678" s="112"/>
      <c r="SCI2678" s="112"/>
      <c r="SCJ2678" s="112"/>
      <c r="SCK2678" s="112"/>
      <c r="SCL2678" s="112"/>
      <c r="SCM2678" s="112"/>
      <c r="SCN2678" s="112"/>
      <c r="SCO2678" s="112"/>
      <c r="SCP2678" s="112"/>
      <c r="SCQ2678" s="112"/>
      <c r="SCR2678" s="112"/>
      <c r="SCS2678" s="112"/>
      <c r="SCT2678" s="112"/>
      <c r="SCU2678" s="112"/>
      <c r="SCV2678" s="112"/>
      <c r="SCW2678" s="112"/>
      <c r="SCX2678" s="112"/>
      <c r="SCY2678" s="112"/>
      <c r="SCZ2678" s="112"/>
      <c r="SDA2678" s="112"/>
      <c r="SDB2678" s="112"/>
      <c r="SDC2678" s="112"/>
      <c r="SDD2678" s="112"/>
      <c r="SDE2678" s="112"/>
      <c r="SDF2678" s="112"/>
      <c r="SDG2678" s="112"/>
      <c r="SDH2678" s="112"/>
      <c r="SDI2678" s="112"/>
      <c r="SDJ2678" s="112"/>
      <c r="SDK2678" s="112"/>
      <c r="SDL2678" s="112"/>
      <c r="SDM2678" s="112"/>
      <c r="SDN2678" s="112"/>
      <c r="SDO2678" s="112"/>
      <c r="SDP2678" s="112"/>
      <c r="SDQ2678" s="112"/>
      <c r="SDR2678" s="112"/>
      <c r="SDS2678" s="112"/>
      <c r="SDT2678" s="112"/>
      <c r="SDU2678" s="112"/>
      <c r="SDV2678" s="112"/>
      <c r="SDW2678" s="112"/>
      <c r="SDX2678" s="112"/>
      <c r="SDY2678" s="112"/>
      <c r="SDZ2678" s="112"/>
      <c r="SEA2678" s="112"/>
      <c r="SEB2678" s="112"/>
      <c r="SEC2678" s="112"/>
      <c r="SED2678" s="112"/>
      <c r="SEE2678" s="112"/>
      <c r="SEF2678" s="112"/>
      <c r="SEG2678" s="112"/>
      <c r="SEH2678" s="112"/>
      <c r="SEI2678" s="112"/>
      <c r="SEJ2678" s="112"/>
      <c r="SEK2678" s="112"/>
      <c r="SEL2678" s="112"/>
      <c r="SEM2678" s="112"/>
      <c r="SEN2678" s="112"/>
      <c r="SEO2678" s="112"/>
      <c r="SEP2678" s="112"/>
      <c r="SEQ2678" s="112"/>
      <c r="SER2678" s="112"/>
      <c r="SES2678" s="112"/>
      <c r="SET2678" s="112"/>
      <c r="SEU2678" s="112"/>
      <c r="SEV2678" s="112"/>
      <c r="SEW2678" s="112"/>
      <c r="SEX2678" s="112"/>
      <c r="SEY2678" s="112"/>
      <c r="SEZ2678" s="112"/>
      <c r="SFA2678" s="112"/>
      <c r="SFB2678" s="112"/>
      <c r="SFC2678" s="112"/>
      <c r="SFD2678" s="112"/>
      <c r="SFE2678" s="112"/>
      <c r="SFF2678" s="112"/>
      <c r="SFG2678" s="112"/>
      <c r="SFH2678" s="112"/>
      <c r="SFI2678" s="112"/>
      <c r="SFJ2678" s="112"/>
      <c r="SFK2678" s="112"/>
      <c r="SFL2678" s="112"/>
      <c r="SFM2678" s="112"/>
      <c r="SFN2678" s="112"/>
      <c r="SFO2678" s="112"/>
      <c r="SFP2678" s="112"/>
      <c r="SFQ2678" s="112"/>
      <c r="SFR2678" s="112"/>
      <c r="SFS2678" s="112"/>
      <c r="SFT2678" s="112"/>
      <c r="SFU2678" s="112"/>
      <c r="SFV2678" s="112"/>
      <c r="SFW2678" s="112"/>
      <c r="SFX2678" s="112"/>
      <c r="SFY2678" s="112"/>
      <c r="SFZ2678" s="112"/>
      <c r="SGA2678" s="112"/>
      <c r="SGB2678" s="112"/>
      <c r="SGC2678" s="112"/>
      <c r="SGD2678" s="112"/>
      <c r="SGE2678" s="112"/>
      <c r="SGF2678" s="112"/>
      <c r="SGG2678" s="112"/>
      <c r="SGH2678" s="112"/>
      <c r="SGI2678" s="112"/>
      <c r="SGJ2678" s="112"/>
      <c r="SGK2678" s="112"/>
      <c r="SGL2678" s="112"/>
      <c r="SGM2678" s="112"/>
      <c r="SGN2678" s="112"/>
      <c r="SGO2678" s="112"/>
      <c r="SGP2678" s="112"/>
      <c r="SGQ2678" s="112"/>
      <c r="SGR2678" s="112"/>
      <c r="SGS2678" s="112"/>
      <c r="SGT2678" s="112"/>
      <c r="SGU2678" s="112"/>
      <c r="SGV2678" s="112"/>
      <c r="SGW2678" s="112"/>
      <c r="SGX2678" s="112"/>
      <c r="SGY2678" s="112"/>
      <c r="SGZ2678" s="112"/>
      <c r="SHA2678" s="112"/>
      <c r="SHB2678" s="112"/>
      <c r="SHC2678" s="112"/>
      <c r="SHD2678" s="112"/>
      <c r="SHE2678" s="112"/>
      <c r="SHF2678" s="112"/>
      <c r="SHG2678" s="112"/>
      <c r="SHH2678" s="112"/>
      <c r="SHI2678" s="112"/>
      <c r="SHJ2678" s="112"/>
      <c r="SHK2678" s="112"/>
      <c r="SHL2678" s="112"/>
      <c r="SHM2678" s="112"/>
      <c r="SHN2678" s="112"/>
      <c r="SHO2678" s="112"/>
      <c r="SHP2678" s="112"/>
      <c r="SHQ2678" s="112"/>
      <c r="SHR2678" s="112"/>
      <c r="SHS2678" s="112"/>
      <c r="SHT2678" s="112"/>
      <c r="SHU2678" s="112"/>
      <c r="SHV2678" s="112"/>
      <c r="SHW2678" s="112"/>
      <c r="SHX2678" s="112"/>
      <c r="SHY2678" s="112"/>
      <c r="SHZ2678" s="112"/>
      <c r="SIA2678" s="112"/>
      <c r="SIB2678" s="112"/>
      <c r="SIC2678" s="112"/>
      <c r="SID2678" s="112"/>
      <c r="SIE2678" s="112"/>
      <c r="SIF2678" s="112"/>
      <c r="SIG2678" s="112"/>
      <c r="SIH2678" s="112"/>
      <c r="SII2678" s="112"/>
      <c r="SIJ2678" s="112"/>
      <c r="SIK2678" s="112"/>
      <c r="SIL2678" s="112"/>
      <c r="SIM2678" s="112"/>
      <c r="SIN2678" s="112"/>
      <c r="SIO2678" s="112"/>
      <c r="SIP2678" s="112"/>
      <c r="SIQ2678" s="112"/>
      <c r="SIR2678" s="112"/>
      <c r="SIS2678" s="112"/>
      <c r="SIT2678" s="112"/>
      <c r="SIU2678" s="112"/>
      <c r="SIV2678" s="112"/>
      <c r="SIW2678" s="112"/>
      <c r="SIX2678" s="112"/>
      <c r="SIY2678" s="112"/>
      <c r="SIZ2678" s="112"/>
      <c r="SJA2678" s="112"/>
      <c r="SJB2678" s="112"/>
      <c r="SJC2678" s="112"/>
      <c r="SJD2678" s="112"/>
      <c r="SJE2678" s="112"/>
      <c r="SJF2678" s="112"/>
      <c r="SJG2678" s="112"/>
      <c r="SJH2678" s="112"/>
      <c r="SJI2678" s="112"/>
      <c r="SJJ2678" s="112"/>
      <c r="SJK2678" s="112"/>
      <c r="SJL2678" s="112"/>
      <c r="SJM2678" s="112"/>
      <c r="SJN2678" s="112"/>
      <c r="SJO2678" s="112"/>
      <c r="SJP2678" s="112"/>
      <c r="SJQ2678" s="112"/>
      <c r="SJR2678" s="112"/>
      <c r="SJS2678" s="112"/>
      <c r="SJT2678" s="112"/>
      <c r="SJU2678" s="112"/>
      <c r="SJV2678" s="112"/>
      <c r="SJW2678" s="112"/>
      <c r="SJX2678" s="112"/>
      <c r="SJY2678" s="112"/>
      <c r="SJZ2678" s="112"/>
      <c r="SKA2678" s="112"/>
      <c r="SKB2678" s="112"/>
      <c r="SKC2678" s="112"/>
      <c r="SKD2678" s="112"/>
      <c r="SKE2678" s="112"/>
      <c r="SKF2678" s="112"/>
      <c r="SKG2678" s="112"/>
      <c r="SKH2678" s="112"/>
      <c r="SKI2678" s="112"/>
      <c r="SKJ2678" s="112"/>
      <c r="SKK2678" s="112"/>
      <c r="SKL2678" s="112"/>
      <c r="SKM2678" s="112"/>
      <c r="SKN2678" s="112"/>
      <c r="SKO2678" s="112"/>
      <c r="SKP2678" s="112"/>
      <c r="SKQ2678" s="112"/>
      <c r="SKR2678" s="112"/>
      <c r="SKS2678" s="112"/>
      <c r="SKT2678" s="112"/>
      <c r="SKU2678" s="112"/>
      <c r="SKV2678" s="112"/>
      <c r="SKW2678" s="112"/>
      <c r="SKX2678" s="112"/>
      <c r="SKY2678" s="112"/>
      <c r="SKZ2678" s="112"/>
      <c r="SLA2678" s="112"/>
      <c r="SLB2678" s="112"/>
      <c r="SLC2678" s="112"/>
      <c r="SLD2678" s="112"/>
      <c r="SLE2678" s="112"/>
      <c r="SLF2678" s="112"/>
      <c r="SLG2678" s="112"/>
      <c r="SLH2678" s="112"/>
      <c r="SLI2678" s="112"/>
      <c r="SLJ2678" s="112"/>
      <c r="SLK2678" s="112"/>
      <c r="SLL2678" s="112"/>
      <c r="SLM2678" s="112"/>
      <c r="SLN2678" s="112"/>
      <c r="SLO2678" s="112"/>
      <c r="SLP2678" s="112"/>
      <c r="SLQ2678" s="112"/>
      <c r="SLR2678" s="112"/>
      <c r="SLS2678" s="112"/>
      <c r="SLT2678" s="112"/>
      <c r="SLU2678" s="112"/>
      <c r="SLV2678" s="112"/>
      <c r="SLW2678" s="112"/>
      <c r="SLX2678" s="112"/>
      <c r="SLY2678" s="112"/>
      <c r="SLZ2678" s="112"/>
      <c r="SMA2678" s="112"/>
      <c r="SMB2678" s="112"/>
      <c r="SMC2678" s="112"/>
      <c r="SMD2678" s="112"/>
      <c r="SME2678" s="112"/>
      <c r="SMF2678" s="112"/>
      <c r="SMG2678" s="112"/>
      <c r="SMH2678" s="112"/>
      <c r="SMI2678" s="112"/>
      <c r="SMJ2678" s="112"/>
      <c r="SMK2678" s="112"/>
      <c r="SML2678" s="112"/>
      <c r="SMM2678" s="112"/>
      <c r="SMN2678" s="112"/>
      <c r="SMO2678" s="112"/>
      <c r="SMP2678" s="112"/>
      <c r="SMQ2678" s="112"/>
      <c r="SMR2678" s="112"/>
      <c r="SMS2678" s="112"/>
      <c r="SMT2678" s="112"/>
      <c r="SMU2678" s="112"/>
      <c r="SMV2678" s="112"/>
      <c r="SMW2678" s="112"/>
      <c r="SMX2678" s="112"/>
      <c r="SMY2678" s="112"/>
      <c r="SMZ2678" s="112"/>
      <c r="SNA2678" s="112"/>
      <c r="SNB2678" s="112"/>
      <c r="SNC2678" s="112"/>
      <c r="SND2678" s="112"/>
      <c r="SNE2678" s="112"/>
      <c r="SNF2678" s="112"/>
      <c r="SNG2678" s="112"/>
      <c r="SNH2678" s="112"/>
      <c r="SNI2678" s="112"/>
      <c r="SNJ2678" s="112"/>
      <c r="SNK2678" s="112"/>
      <c r="SNL2678" s="112"/>
      <c r="SNM2678" s="112"/>
      <c r="SNN2678" s="112"/>
      <c r="SNO2678" s="112"/>
      <c r="SNP2678" s="112"/>
      <c r="SNQ2678" s="112"/>
      <c r="SNR2678" s="112"/>
      <c r="SNS2678" s="112"/>
      <c r="SNT2678" s="112"/>
      <c r="SNU2678" s="112"/>
      <c r="SNV2678" s="112"/>
      <c r="SNW2678" s="112"/>
      <c r="SNX2678" s="112"/>
      <c r="SNY2678" s="112"/>
      <c r="SNZ2678" s="112"/>
      <c r="SOA2678" s="112"/>
      <c r="SOB2678" s="112"/>
      <c r="SOC2678" s="112"/>
      <c r="SOD2678" s="112"/>
      <c r="SOE2678" s="112"/>
      <c r="SOF2678" s="112"/>
      <c r="SOG2678" s="112"/>
      <c r="SOH2678" s="112"/>
      <c r="SOI2678" s="112"/>
      <c r="SOJ2678" s="112"/>
      <c r="SOK2678" s="112"/>
      <c r="SOL2678" s="112"/>
      <c r="SOM2678" s="112"/>
      <c r="SON2678" s="112"/>
      <c r="SOO2678" s="112"/>
      <c r="SOP2678" s="112"/>
      <c r="SOQ2678" s="112"/>
      <c r="SOR2678" s="112"/>
      <c r="SOS2678" s="112"/>
      <c r="SOT2678" s="112"/>
      <c r="SOU2678" s="112"/>
      <c r="SOV2678" s="112"/>
      <c r="SOW2678" s="112"/>
      <c r="SOX2678" s="112"/>
      <c r="SOY2678" s="112"/>
      <c r="SOZ2678" s="112"/>
      <c r="SPA2678" s="112"/>
      <c r="SPB2678" s="112"/>
      <c r="SPC2678" s="112"/>
      <c r="SPD2678" s="112"/>
      <c r="SPE2678" s="112"/>
      <c r="SPF2678" s="112"/>
      <c r="SPG2678" s="112"/>
      <c r="SPH2678" s="112"/>
      <c r="SPI2678" s="112"/>
      <c r="SPJ2678" s="112"/>
      <c r="SPK2678" s="112"/>
      <c r="SPL2678" s="112"/>
      <c r="SPM2678" s="112"/>
      <c r="SPN2678" s="112"/>
      <c r="SPO2678" s="112"/>
      <c r="SPP2678" s="112"/>
      <c r="SPQ2678" s="112"/>
      <c r="SPR2678" s="112"/>
      <c r="SPS2678" s="112"/>
      <c r="SPT2678" s="112"/>
      <c r="SPU2678" s="112"/>
      <c r="SPV2678" s="112"/>
      <c r="SPW2678" s="112"/>
      <c r="SPX2678" s="112"/>
      <c r="SPY2678" s="112"/>
      <c r="SPZ2678" s="112"/>
      <c r="SQA2678" s="112"/>
      <c r="SQB2678" s="112"/>
      <c r="SQC2678" s="112"/>
      <c r="SQD2678" s="112"/>
      <c r="SQE2678" s="112"/>
      <c r="SQF2678" s="112"/>
      <c r="SQG2678" s="112"/>
      <c r="SQH2678" s="112"/>
      <c r="SQI2678" s="112"/>
      <c r="SQJ2678" s="112"/>
      <c r="SQK2678" s="112"/>
      <c r="SQL2678" s="112"/>
      <c r="SQM2678" s="112"/>
      <c r="SQN2678" s="112"/>
      <c r="SQO2678" s="112"/>
      <c r="SQP2678" s="112"/>
      <c r="SQQ2678" s="112"/>
      <c r="SQR2678" s="112"/>
      <c r="SQS2678" s="112"/>
      <c r="SQT2678" s="112"/>
      <c r="SQU2678" s="112"/>
      <c r="SQV2678" s="112"/>
      <c r="SQW2678" s="112"/>
      <c r="SQX2678" s="112"/>
      <c r="SQY2678" s="112"/>
      <c r="SQZ2678" s="112"/>
      <c r="SRA2678" s="112"/>
      <c r="SRB2678" s="112"/>
      <c r="SRC2678" s="112"/>
      <c r="SRD2678" s="112"/>
      <c r="SRE2678" s="112"/>
      <c r="SRF2678" s="112"/>
      <c r="SRG2678" s="112"/>
      <c r="SRH2678" s="112"/>
      <c r="SRI2678" s="112"/>
      <c r="SRJ2678" s="112"/>
      <c r="SRK2678" s="112"/>
      <c r="SRL2678" s="112"/>
      <c r="SRM2678" s="112"/>
      <c r="SRN2678" s="112"/>
      <c r="SRO2678" s="112"/>
      <c r="SRP2678" s="112"/>
      <c r="SRQ2678" s="112"/>
      <c r="SRR2678" s="112"/>
      <c r="SRS2678" s="112"/>
      <c r="SRT2678" s="112"/>
      <c r="SRU2678" s="112"/>
      <c r="SRV2678" s="112"/>
      <c r="SRW2678" s="112"/>
      <c r="SRX2678" s="112"/>
      <c r="SRY2678" s="112"/>
      <c r="SRZ2678" s="112"/>
      <c r="SSA2678" s="112"/>
      <c r="SSB2678" s="112"/>
      <c r="SSC2678" s="112"/>
      <c r="SSD2678" s="112"/>
      <c r="SSE2678" s="112"/>
      <c r="SSF2678" s="112"/>
      <c r="SSG2678" s="112"/>
      <c r="SSH2678" s="112"/>
      <c r="SSI2678" s="112"/>
      <c r="SSJ2678" s="112"/>
      <c r="SSK2678" s="112"/>
      <c r="SSL2678" s="112"/>
      <c r="SSM2678" s="112"/>
      <c r="SSN2678" s="112"/>
      <c r="SSO2678" s="112"/>
      <c r="SSP2678" s="112"/>
      <c r="SSQ2678" s="112"/>
      <c r="SSR2678" s="112"/>
      <c r="SSS2678" s="112"/>
      <c r="SST2678" s="112"/>
      <c r="SSU2678" s="112"/>
      <c r="SSV2678" s="112"/>
      <c r="SSW2678" s="112"/>
      <c r="SSX2678" s="112"/>
      <c r="SSY2678" s="112"/>
      <c r="SSZ2678" s="112"/>
      <c r="STA2678" s="112"/>
      <c r="STB2678" s="112"/>
      <c r="STC2678" s="112"/>
      <c r="STD2678" s="112"/>
      <c r="STE2678" s="112"/>
      <c r="STF2678" s="112"/>
      <c r="STG2678" s="112"/>
      <c r="STH2678" s="112"/>
      <c r="STI2678" s="112"/>
      <c r="STJ2678" s="112"/>
      <c r="STK2678" s="112"/>
      <c r="STL2678" s="112"/>
      <c r="STM2678" s="112"/>
      <c r="STN2678" s="112"/>
      <c r="STO2678" s="112"/>
      <c r="STP2678" s="112"/>
      <c r="STQ2678" s="112"/>
      <c r="STR2678" s="112"/>
      <c r="STS2678" s="112"/>
      <c r="STT2678" s="112"/>
      <c r="STU2678" s="112"/>
      <c r="STV2678" s="112"/>
      <c r="STW2678" s="112"/>
      <c r="STX2678" s="112"/>
      <c r="STY2678" s="112"/>
      <c r="STZ2678" s="112"/>
      <c r="SUA2678" s="112"/>
      <c r="SUB2678" s="112"/>
      <c r="SUC2678" s="112"/>
      <c r="SUD2678" s="112"/>
      <c r="SUE2678" s="112"/>
      <c r="SUF2678" s="112"/>
      <c r="SUG2678" s="112"/>
      <c r="SUH2678" s="112"/>
      <c r="SUI2678" s="112"/>
      <c r="SUJ2678" s="112"/>
      <c r="SUK2678" s="112"/>
      <c r="SUL2678" s="112"/>
      <c r="SUM2678" s="112"/>
      <c r="SUN2678" s="112"/>
      <c r="SUO2678" s="112"/>
      <c r="SUP2678" s="112"/>
      <c r="SUQ2678" s="112"/>
      <c r="SUR2678" s="112"/>
      <c r="SUS2678" s="112"/>
      <c r="SUT2678" s="112"/>
      <c r="SUU2678" s="112"/>
      <c r="SUV2678" s="112"/>
      <c r="SUW2678" s="112"/>
      <c r="SUX2678" s="112"/>
      <c r="SUY2678" s="112"/>
      <c r="SUZ2678" s="112"/>
      <c r="SVA2678" s="112"/>
      <c r="SVB2678" s="112"/>
      <c r="SVC2678" s="112"/>
      <c r="SVD2678" s="112"/>
      <c r="SVE2678" s="112"/>
      <c r="SVF2678" s="112"/>
      <c r="SVG2678" s="112"/>
      <c r="SVH2678" s="112"/>
      <c r="SVI2678" s="112"/>
      <c r="SVJ2678" s="112"/>
      <c r="SVK2678" s="112"/>
      <c r="SVL2678" s="112"/>
      <c r="SVM2678" s="112"/>
      <c r="SVN2678" s="112"/>
      <c r="SVO2678" s="112"/>
      <c r="SVP2678" s="112"/>
      <c r="SVQ2678" s="112"/>
      <c r="SVR2678" s="112"/>
      <c r="SVS2678" s="112"/>
      <c r="SVT2678" s="112"/>
      <c r="SVU2678" s="112"/>
      <c r="SVV2678" s="112"/>
      <c r="SVW2678" s="112"/>
      <c r="SVX2678" s="112"/>
      <c r="SVY2678" s="112"/>
      <c r="SVZ2678" s="112"/>
      <c r="SWA2678" s="112"/>
      <c r="SWB2678" s="112"/>
      <c r="SWC2678" s="112"/>
      <c r="SWD2678" s="112"/>
      <c r="SWE2678" s="112"/>
      <c r="SWF2678" s="112"/>
      <c r="SWG2678" s="112"/>
      <c r="SWH2678" s="112"/>
      <c r="SWI2678" s="112"/>
      <c r="SWJ2678" s="112"/>
      <c r="SWK2678" s="112"/>
      <c r="SWL2678" s="112"/>
      <c r="SWM2678" s="112"/>
      <c r="SWN2678" s="112"/>
      <c r="SWO2678" s="112"/>
      <c r="SWP2678" s="112"/>
      <c r="SWQ2678" s="112"/>
      <c r="SWR2678" s="112"/>
      <c r="SWS2678" s="112"/>
      <c r="SWT2678" s="112"/>
      <c r="SWU2678" s="112"/>
      <c r="SWV2678" s="112"/>
      <c r="SWW2678" s="112"/>
      <c r="SWX2678" s="112"/>
      <c r="SWY2678" s="112"/>
      <c r="SWZ2678" s="112"/>
      <c r="SXA2678" s="112"/>
      <c r="SXB2678" s="112"/>
      <c r="SXC2678" s="112"/>
      <c r="SXD2678" s="112"/>
      <c r="SXE2678" s="112"/>
      <c r="SXF2678" s="112"/>
      <c r="SXG2678" s="112"/>
      <c r="SXH2678" s="112"/>
      <c r="SXI2678" s="112"/>
      <c r="SXJ2678" s="112"/>
      <c r="SXK2678" s="112"/>
      <c r="SXL2678" s="112"/>
      <c r="SXM2678" s="112"/>
      <c r="SXN2678" s="112"/>
      <c r="SXO2678" s="112"/>
      <c r="SXP2678" s="112"/>
      <c r="SXQ2678" s="112"/>
      <c r="SXR2678" s="112"/>
      <c r="SXS2678" s="112"/>
      <c r="SXT2678" s="112"/>
      <c r="SXU2678" s="112"/>
      <c r="SXV2678" s="112"/>
      <c r="SXW2678" s="112"/>
      <c r="SXX2678" s="112"/>
      <c r="SXY2678" s="112"/>
      <c r="SXZ2678" s="112"/>
      <c r="SYA2678" s="112"/>
      <c r="SYB2678" s="112"/>
      <c r="SYC2678" s="112"/>
      <c r="SYD2678" s="112"/>
      <c r="SYE2678" s="112"/>
      <c r="SYF2678" s="112"/>
      <c r="SYG2678" s="112"/>
      <c r="SYH2678" s="112"/>
      <c r="SYI2678" s="112"/>
      <c r="SYJ2678" s="112"/>
      <c r="SYK2678" s="112"/>
      <c r="SYL2678" s="112"/>
      <c r="SYM2678" s="112"/>
      <c r="SYN2678" s="112"/>
      <c r="SYO2678" s="112"/>
      <c r="SYP2678" s="112"/>
      <c r="SYQ2678" s="112"/>
      <c r="SYR2678" s="112"/>
      <c r="SYS2678" s="112"/>
      <c r="SYT2678" s="112"/>
      <c r="SYU2678" s="112"/>
      <c r="SYV2678" s="112"/>
      <c r="SYW2678" s="112"/>
      <c r="SYX2678" s="112"/>
      <c r="SYY2678" s="112"/>
      <c r="SYZ2678" s="112"/>
      <c r="SZA2678" s="112"/>
      <c r="SZB2678" s="112"/>
      <c r="SZC2678" s="112"/>
      <c r="SZD2678" s="112"/>
      <c r="SZE2678" s="112"/>
      <c r="SZF2678" s="112"/>
      <c r="SZG2678" s="112"/>
      <c r="SZH2678" s="112"/>
      <c r="SZI2678" s="112"/>
      <c r="SZJ2678" s="112"/>
      <c r="SZK2678" s="112"/>
      <c r="SZL2678" s="112"/>
      <c r="SZM2678" s="112"/>
      <c r="SZN2678" s="112"/>
      <c r="SZO2678" s="112"/>
      <c r="SZP2678" s="112"/>
      <c r="SZQ2678" s="112"/>
      <c r="SZR2678" s="112"/>
      <c r="SZS2678" s="112"/>
      <c r="SZT2678" s="112"/>
      <c r="SZU2678" s="112"/>
      <c r="SZV2678" s="112"/>
      <c r="SZW2678" s="112"/>
      <c r="SZX2678" s="112"/>
      <c r="SZY2678" s="112"/>
      <c r="SZZ2678" s="112"/>
      <c r="TAA2678" s="112"/>
      <c r="TAB2678" s="112"/>
      <c r="TAC2678" s="112"/>
      <c r="TAD2678" s="112"/>
      <c r="TAE2678" s="112"/>
      <c r="TAF2678" s="112"/>
      <c r="TAG2678" s="112"/>
      <c r="TAH2678" s="112"/>
      <c r="TAI2678" s="112"/>
      <c r="TAJ2678" s="112"/>
      <c r="TAK2678" s="112"/>
      <c r="TAL2678" s="112"/>
      <c r="TAM2678" s="112"/>
      <c r="TAN2678" s="112"/>
      <c r="TAO2678" s="112"/>
      <c r="TAP2678" s="112"/>
      <c r="TAQ2678" s="112"/>
      <c r="TAR2678" s="112"/>
      <c r="TAS2678" s="112"/>
      <c r="TAT2678" s="112"/>
      <c r="TAU2678" s="112"/>
      <c r="TAV2678" s="112"/>
      <c r="TAW2678" s="112"/>
      <c r="TAX2678" s="112"/>
      <c r="TAY2678" s="112"/>
      <c r="TAZ2678" s="112"/>
      <c r="TBA2678" s="112"/>
      <c r="TBB2678" s="112"/>
      <c r="TBC2678" s="112"/>
      <c r="TBD2678" s="112"/>
      <c r="TBE2678" s="112"/>
      <c r="TBF2678" s="112"/>
      <c r="TBG2678" s="112"/>
      <c r="TBH2678" s="112"/>
      <c r="TBI2678" s="112"/>
      <c r="TBJ2678" s="112"/>
      <c r="TBK2678" s="112"/>
      <c r="TBL2678" s="112"/>
      <c r="TBM2678" s="112"/>
      <c r="TBN2678" s="112"/>
      <c r="TBO2678" s="112"/>
      <c r="TBP2678" s="112"/>
      <c r="TBQ2678" s="112"/>
      <c r="TBR2678" s="112"/>
      <c r="TBS2678" s="112"/>
      <c r="TBT2678" s="112"/>
      <c r="TBU2678" s="112"/>
      <c r="TBV2678" s="112"/>
      <c r="TBW2678" s="112"/>
      <c r="TBX2678" s="112"/>
      <c r="TBY2678" s="112"/>
      <c r="TBZ2678" s="112"/>
      <c r="TCA2678" s="112"/>
      <c r="TCB2678" s="112"/>
      <c r="TCC2678" s="112"/>
      <c r="TCD2678" s="112"/>
      <c r="TCE2678" s="112"/>
      <c r="TCF2678" s="112"/>
      <c r="TCG2678" s="112"/>
      <c r="TCH2678" s="112"/>
      <c r="TCI2678" s="112"/>
      <c r="TCJ2678" s="112"/>
      <c r="TCK2678" s="112"/>
      <c r="TCL2678" s="112"/>
      <c r="TCM2678" s="112"/>
      <c r="TCN2678" s="112"/>
      <c r="TCO2678" s="112"/>
      <c r="TCP2678" s="112"/>
      <c r="TCQ2678" s="112"/>
      <c r="TCR2678" s="112"/>
      <c r="TCS2678" s="112"/>
      <c r="TCT2678" s="112"/>
      <c r="TCU2678" s="112"/>
      <c r="TCV2678" s="112"/>
      <c r="TCW2678" s="112"/>
      <c r="TCX2678" s="112"/>
      <c r="TCY2678" s="112"/>
      <c r="TCZ2678" s="112"/>
      <c r="TDA2678" s="112"/>
      <c r="TDB2678" s="112"/>
      <c r="TDC2678" s="112"/>
      <c r="TDD2678" s="112"/>
      <c r="TDE2678" s="112"/>
      <c r="TDF2678" s="112"/>
      <c r="TDG2678" s="112"/>
      <c r="TDH2678" s="112"/>
      <c r="TDI2678" s="112"/>
      <c r="TDJ2678" s="112"/>
      <c r="TDK2678" s="112"/>
      <c r="TDL2678" s="112"/>
      <c r="TDM2678" s="112"/>
      <c r="TDN2678" s="112"/>
      <c r="TDO2678" s="112"/>
      <c r="TDP2678" s="112"/>
      <c r="TDQ2678" s="112"/>
      <c r="TDR2678" s="112"/>
      <c r="TDS2678" s="112"/>
      <c r="TDT2678" s="112"/>
      <c r="TDU2678" s="112"/>
      <c r="TDV2678" s="112"/>
      <c r="TDW2678" s="112"/>
      <c r="TDX2678" s="112"/>
      <c r="TDY2678" s="112"/>
      <c r="TDZ2678" s="112"/>
      <c r="TEA2678" s="112"/>
      <c r="TEB2678" s="112"/>
      <c r="TEC2678" s="112"/>
      <c r="TED2678" s="112"/>
      <c r="TEE2678" s="112"/>
      <c r="TEF2678" s="112"/>
      <c r="TEG2678" s="112"/>
      <c r="TEH2678" s="112"/>
      <c r="TEI2678" s="112"/>
      <c r="TEJ2678" s="112"/>
      <c r="TEK2678" s="112"/>
      <c r="TEL2678" s="112"/>
      <c r="TEM2678" s="112"/>
      <c r="TEN2678" s="112"/>
      <c r="TEO2678" s="112"/>
      <c r="TEP2678" s="112"/>
      <c r="TEQ2678" s="112"/>
      <c r="TER2678" s="112"/>
      <c r="TES2678" s="112"/>
      <c r="TET2678" s="112"/>
      <c r="TEU2678" s="112"/>
      <c r="TEV2678" s="112"/>
      <c r="TEW2678" s="112"/>
      <c r="TEX2678" s="112"/>
      <c r="TEY2678" s="112"/>
      <c r="TEZ2678" s="112"/>
      <c r="TFA2678" s="112"/>
      <c r="TFB2678" s="112"/>
      <c r="TFC2678" s="112"/>
      <c r="TFD2678" s="112"/>
      <c r="TFE2678" s="112"/>
      <c r="TFF2678" s="112"/>
      <c r="TFG2678" s="112"/>
      <c r="TFH2678" s="112"/>
      <c r="TFI2678" s="112"/>
      <c r="TFJ2678" s="112"/>
      <c r="TFK2678" s="112"/>
      <c r="TFL2678" s="112"/>
      <c r="TFM2678" s="112"/>
      <c r="TFN2678" s="112"/>
      <c r="TFO2678" s="112"/>
      <c r="TFP2678" s="112"/>
      <c r="TFQ2678" s="112"/>
      <c r="TFR2678" s="112"/>
      <c r="TFS2678" s="112"/>
      <c r="TFT2678" s="112"/>
      <c r="TFU2678" s="112"/>
      <c r="TFV2678" s="112"/>
      <c r="TFW2678" s="112"/>
      <c r="TFX2678" s="112"/>
      <c r="TFY2678" s="112"/>
      <c r="TFZ2678" s="112"/>
      <c r="TGA2678" s="112"/>
      <c r="TGB2678" s="112"/>
      <c r="TGC2678" s="112"/>
      <c r="TGD2678" s="112"/>
      <c r="TGE2678" s="112"/>
      <c r="TGF2678" s="112"/>
      <c r="TGG2678" s="112"/>
      <c r="TGH2678" s="112"/>
      <c r="TGI2678" s="112"/>
      <c r="TGJ2678" s="112"/>
      <c r="TGK2678" s="112"/>
      <c r="TGL2678" s="112"/>
      <c r="TGM2678" s="112"/>
      <c r="TGN2678" s="112"/>
      <c r="TGO2678" s="112"/>
      <c r="TGP2678" s="112"/>
      <c r="TGQ2678" s="112"/>
      <c r="TGR2678" s="112"/>
      <c r="TGS2678" s="112"/>
      <c r="TGT2678" s="112"/>
      <c r="TGU2678" s="112"/>
      <c r="TGV2678" s="112"/>
      <c r="TGW2678" s="112"/>
      <c r="TGX2678" s="112"/>
      <c r="TGY2678" s="112"/>
      <c r="TGZ2678" s="112"/>
      <c r="THA2678" s="112"/>
      <c r="THB2678" s="112"/>
      <c r="THC2678" s="112"/>
      <c r="THD2678" s="112"/>
      <c r="THE2678" s="112"/>
      <c r="THF2678" s="112"/>
      <c r="THG2678" s="112"/>
      <c r="THH2678" s="112"/>
      <c r="THI2678" s="112"/>
      <c r="THJ2678" s="112"/>
      <c r="THK2678" s="112"/>
      <c r="THL2678" s="112"/>
      <c r="THM2678" s="112"/>
      <c r="THN2678" s="112"/>
      <c r="THO2678" s="112"/>
      <c r="THP2678" s="112"/>
      <c r="THQ2678" s="112"/>
      <c r="THR2678" s="112"/>
      <c r="THS2678" s="112"/>
      <c r="THT2678" s="112"/>
      <c r="THU2678" s="112"/>
      <c r="THV2678" s="112"/>
      <c r="THW2678" s="112"/>
      <c r="THX2678" s="112"/>
      <c r="THY2678" s="112"/>
      <c r="THZ2678" s="112"/>
      <c r="TIA2678" s="112"/>
      <c r="TIB2678" s="112"/>
      <c r="TIC2678" s="112"/>
      <c r="TID2678" s="112"/>
      <c r="TIE2678" s="112"/>
      <c r="TIF2678" s="112"/>
      <c r="TIG2678" s="112"/>
      <c r="TIH2678" s="112"/>
      <c r="TII2678" s="112"/>
      <c r="TIJ2678" s="112"/>
      <c r="TIK2678" s="112"/>
      <c r="TIL2678" s="112"/>
      <c r="TIM2678" s="112"/>
      <c r="TIN2678" s="112"/>
      <c r="TIO2678" s="112"/>
      <c r="TIP2678" s="112"/>
      <c r="TIQ2678" s="112"/>
      <c r="TIR2678" s="112"/>
      <c r="TIS2678" s="112"/>
      <c r="TIT2678" s="112"/>
      <c r="TIU2678" s="112"/>
      <c r="TIV2678" s="112"/>
      <c r="TIW2678" s="112"/>
      <c r="TIX2678" s="112"/>
      <c r="TIY2678" s="112"/>
      <c r="TIZ2678" s="112"/>
      <c r="TJA2678" s="112"/>
      <c r="TJB2678" s="112"/>
      <c r="TJC2678" s="112"/>
      <c r="TJD2678" s="112"/>
      <c r="TJE2678" s="112"/>
      <c r="TJF2678" s="112"/>
      <c r="TJG2678" s="112"/>
      <c r="TJH2678" s="112"/>
      <c r="TJI2678" s="112"/>
      <c r="TJJ2678" s="112"/>
      <c r="TJK2678" s="112"/>
      <c r="TJL2678" s="112"/>
      <c r="TJM2678" s="112"/>
      <c r="TJN2678" s="112"/>
      <c r="TJO2678" s="112"/>
      <c r="TJP2678" s="112"/>
      <c r="TJQ2678" s="112"/>
      <c r="TJR2678" s="112"/>
      <c r="TJS2678" s="112"/>
      <c r="TJT2678" s="112"/>
      <c r="TJU2678" s="112"/>
      <c r="TJV2678" s="112"/>
      <c r="TJW2678" s="112"/>
      <c r="TJX2678" s="112"/>
      <c r="TJY2678" s="112"/>
      <c r="TJZ2678" s="112"/>
      <c r="TKA2678" s="112"/>
      <c r="TKB2678" s="112"/>
      <c r="TKC2678" s="112"/>
      <c r="TKD2678" s="112"/>
      <c r="TKE2678" s="112"/>
      <c r="TKF2678" s="112"/>
      <c r="TKG2678" s="112"/>
      <c r="TKH2678" s="112"/>
      <c r="TKI2678" s="112"/>
      <c r="TKJ2678" s="112"/>
      <c r="TKK2678" s="112"/>
      <c r="TKL2678" s="112"/>
      <c r="TKM2678" s="112"/>
      <c r="TKN2678" s="112"/>
      <c r="TKO2678" s="112"/>
      <c r="TKP2678" s="112"/>
      <c r="TKQ2678" s="112"/>
      <c r="TKR2678" s="112"/>
      <c r="TKS2678" s="112"/>
      <c r="TKT2678" s="112"/>
      <c r="TKU2678" s="112"/>
      <c r="TKV2678" s="112"/>
      <c r="TKW2678" s="112"/>
      <c r="TKX2678" s="112"/>
      <c r="TKY2678" s="112"/>
      <c r="TKZ2678" s="112"/>
      <c r="TLA2678" s="112"/>
      <c r="TLB2678" s="112"/>
      <c r="TLC2678" s="112"/>
      <c r="TLD2678" s="112"/>
      <c r="TLE2678" s="112"/>
      <c r="TLF2678" s="112"/>
      <c r="TLG2678" s="112"/>
      <c r="TLH2678" s="112"/>
      <c r="TLI2678" s="112"/>
      <c r="TLJ2678" s="112"/>
      <c r="TLK2678" s="112"/>
      <c r="TLL2678" s="112"/>
      <c r="TLM2678" s="112"/>
      <c r="TLN2678" s="112"/>
      <c r="TLO2678" s="112"/>
      <c r="TLP2678" s="112"/>
      <c r="TLQ2678" s="112"/>
      <c r="TLR2678" s="112"/>
      <c r="TLS2678" s="112"/>
      <c r="TLT2678" s="112"/>
      <c r="TLU2678" s="112"/>
      <c r="TLV2678" s="112"/>
      <c r="TLW2678" s="112"/>
      <c r="TLX2678" s="112"/>
      <c r="TLY2678" s="112"/>
      <c r="TLZ2678" s="112"/>
      <c r="TMA2678" s="112"/>
      <c r="TMB2678" s="112"/>
      <c r="TMC2678" s="112"/>
      <c r="TMD2678" s="112"/>
      <c r="TME2678" s="112"/>
      <c r="TMF2678" s="112"/>
      <c r="TMG2678" s="112"/>
      <c r="TMH2678" s="112"/>
      <c r="TMI2678" s="112"/>
      <c r="TMJ2678" s="112"/>
      <c r="TMK2678" s="112"/>
      <c r="TML2678" s="112"/>
      <c r="TMM2678" s="112"/>
      <c r="TMN2678" s="112"/>
      <c r="TMO2678" s="112"/>
      <c r="TMP2678" s="112"/>
      <c r="TMQ2678" s="112"/>
      <c r="TMR2678" s="112"/>
      <c r="TMS2678" s="112"/>
      <c r="TMT2678" s="112"/>
      <c r="TMU2678" s="112"/>
      <c r="TMV2678" s="112"/>
      <c r="TMW2678" s="112"/>
      <c r="TMX2678" s="112"/>
      <c r="TMY2678" s="112"/>
      <c r="TMZ2678" s="112"/>
      <c r="TNA2678" s="112"/>
      <c r="TNB2678" s="112"/>
      <c r="TNC2678" s="112"/>
      <c r="TND2678" s="112"/>
      <c r="TNE2678" s="112"/>
      <c r="TNF2678" s="112"/>
      <c r="TNG2678" s="112"/>
      <c r="TNH2678" s="112"/>
      <c r="TNI2678" s="112"/>
      <c r="TNJ2678" s="112"/>
      <c r="TNK2678" s="112"/>
      <c r="TNL2678" s="112"/>
      <c r="TNM2678" s="112"/>
      <c r="TNN2678" s="112"/>
      <c r="TNO2678" s="112"/>
      <c r="TNP2678" s="112"/>
      <c r="TNQ2678" s="112"/>
      <c r="TNR2678" s="112"/>
      <c r="TNS2678" s="112"/>
      <c r="TNT2678" s="112"/>
      <c r="TNU2678" s="112"/>
      <c r="TNV2678" s="112"/>
      <c r="TNW2678" s="112"/>
      <c r="TNX2678" s="112"/>
      <c r="TNY2678" s="112"/>
      <c r="TNZ2678" s="112"/>
      <c r="TOA2678" s="112"/>
      <c r="TOB2678" s="112"/>
      <c r="TOC2678" s="112"/>
      <c r="TOD2678" s="112"/>
      <c r="TOE2678" s="112"/>
      <c r="TOF2678" s="112"/>
      <c r="TOG2678" s="112"/>
      <c r="TOH2678" s="112"/>
      <c r="TOI2678" s="112"/>
      <c r="TOJ2678" s="112"/>
      <c r="TOK2678" s="112"/>
      <c r="TOL2678" s="112"/>
      <c r="TOM2678" s="112"/>
      <c r="TON2678" s="112"/>
      <c r="TOO2678" s="112"/>
      <c r="TOP2678" s="112"/>
      <c r="TOQ2678" s="112"/>
      <c r="TOR2678" s="112"/>
      <c r="TOS2678" s="112"/>
      <c r="TOT2678" s="112"/>
      <c r="TOU2678" s="112"/>
      <c r="TOV2678" s="112"/>
      <c r="TOW2678" s="112"/>
      <c r="TOX2678" s="112"/>
      <c r="TOY2678" s="112"/>
      <c r="TOZ2678" s="112"/>
      <c r="TPA2678" s="112"/>
      <c r="TPB2678" s="112"/>
      <c r="TPC2678" s="112"/>
      <c r="TPD2678" s="112"/>
      <c r="TPE2678" s="112"/>
      <c r="TPF2678" s="112"/>
      <c r="TPG2678" s="112"/>
      <c r="TPH2678" s="112"/>
      <c r="TPI2678" s="112"/>
      <c r="TPJ2678" s="112"/>
      <c r="TPK2678" s="112"/>
      <c r="TPL2678" s="112"/>
      <c r="TPM2678" s="112"/>
      <c r="TPN2678" s="112"/>
      <c r="TPO2678" s="112"/>
      <c r="TPP2678" s="112"/>
      <c r="TPQ2678" s="112"/>
      <c r="TPR2678" s="112"/>
      <c r="TPS2678" s="112"/>
      <c r="TPT2678" s="112"/>
      <c r="TPU2678" s="112"/>
      <c r="TPV2678" s="112"/>
      <c r="TPW2678" s="112"/>
      <c r="TPX2678" s="112"/>
      <c r="TPY2678" s="112"/>
      <c r="TPZ2678" s="112"/>
      <c r="TQA2678" s="112"/>
      <c r="TQB2678" s="112"/>
      <c r="TQC2678" s="112"/>
      <c r="TQD2678" s="112"/>
      <c r="TQE2678" s="112"/>
      <c r="TQF2678" s="112"/>
      <c r="TQG2678" s="112"/>
      <c r="TQH2678" s="112"/>
      <c r="TQI2678" s="112"/>
      <c r="TQJ2678" s="112"/>
      <c r="TQK2678" s="112"/>
      <c r="TQL2678" s="112"/>
      <c r="TQM2678" s="112"/>
      <c r="TQN2678" s="112"/>
      <c r="TQO2678" s="112"/>
      <c r="TQP2678" s="112"/>
      <c r="TQQ2678" s="112"/>
      <c r="TQR2678" s="112"/>
      <c r="TQS2678" s="112"/>
      <c r="TQT2678" s="112"/>
      <c r="TQU2678" s="112"/>
      <c r="TQV2678" s="112"/>
      <c r="TQW2678" s="112"/>
      <c r="TQX2678" s="112"/>
      <c r="TQY2678" s="112"/>
      <c r="TQZ2678" s="112"/>
      <c r="TRA2678" s="112"/>
      <c r="TRB2678" s="112"/>
      <c r="TRC2678" s="112"/>
      <c r="TRD2678" s="112"/>
      <c r="TRE2678" s="112"/>
      <c r="TRF2678" s="112"/>
      <c r="TRG2678" s="112"/>
      <c r="TRH2678" s="112"/>
      <c r="TRI2678" s="112"/>
      <c r="TRJ2678" s="112"/>
      <c r="TRK2678" s="112"/>
      <c r="TRL2678" s="112"/>
      <c r="TRM2678" s="112"/>
      <c r="TRN2678" s="112"/>
      <c r="TRO2678" s="112"/>
      <c r="TRP2678" s="112"/>
      <c r="TRQ2678" s="112"/>
      <c r="TRR2678" s="112"/>
      <c r="TRS2678" s="112"/>
      <c r="TRT2678" s="112"/>
      <c r="TRU2678" s="112"/>
      <c r="TRV2678" s="112"/>
      <c r="TRW2678" s="112"/>
      <c r="TRX2678" s="112"/>
      <c r="TRY2678" s="112"/>
      <c r="TRZ2678" s="112"/>
      <c r="TSA2678" s="112"/>
      <c r="TSB2678" s="112"/>
      <c r="TSC2678" s="112"/>
      <c r="TSD2678" s="112"/>
      <c r="TSE2678" s="112"/>
      <c r="TSF2678" s="112"/>
      <c r="TSG2678" s="112"/>
      <c r="TSH2678" s="112"/>
      <c r="TSI2678" s="112"/>
      <c r="TSJ2678" s="112"/>
      <c r="TSK2678" s="112"/>
      <c r="TSL2678" s="112"/>
      <c r="TSM2678" s="112"/>
      <c r="TSN2678" s="112"/>
      <c r="TSO2678" s="112"/>
      <c r="TSP2678" s="112"/>
      <c r="TSQ2678" s="112"/>
      <c r="TSR2678" s="112"/>
      <c r="TSS2678" s="112"/>
      <c r="TST2678" s="112"/>
      <c r="TSU2678" s="112"/>
      <c r="TSV2678" s="112"/>
      <c r="TSW2678" s="112"/>
      <c r="TSX2678" s="112"/>
      <c r="TSY2678" s="112"/>
      <c r="TSZ2678" s="112"/>
      <c r="TTA2678" s="112"/>
      <c r="TTB2678" s="112"/>
      <c r="TTC2678" s="112"/>
      <c r="TTD2678" s="112"/>
      <c r="TTE2678" s="112"/>
      <c r="TTF2678" s="112"/>
      <c r="TTG2678" s="112"/>
      <c r="TTH2678" s="112"/>
      <c r="TTI2678" s="112"/>
      <c r="TTJ2678" s="112"/>
      <c r="TTK2678" s="112"/>
      <c r="TTL2678" s="112"/>
      <c r="TTM2678" s="112"/>
      <c r="TTN2678" s="112"/>
      <c r="TTO2678" s="112"/>
      <c r="TTP2678" s="112"/>
      <c r="TTQ2678" s="112"/>
      <c r="TTR2678" s="112"/>
      <c r="TTS2678" s="112"/>
      <c r="TTT2678" s="112"/>
      <c r="TTU2678" s="112"/>
      <c r="TTV2678" s="112"/>
      <c r="TTW2678" s="112"/>
      <c r="TTX2678" s="112"/>
      <c r="TTY2678" s="112"/>
      <c r="TTZ2678" s="112"/>
      <c r="TUA2678" s="112"/>
      <c r="TUB2678" s="112"/>
      <c r="TUC2678" s="112"/>
      <c r="TUD2678" s="112"/>
      <c r="TUE2678" s="112"/>
      <c r="TUF2678" s="112"/>
      <c r="TUG2678" s="112"/>
      <c r="TUH2678" s="112"/>
      <c r="TUI2678" s="112"/>
      <c r="TUJ2678" s="112"/>
      <c r="TUK2678" s="112"/>
      <c r="TUL2678" s="112"/>
      <c r="TUM2678" s="112"/>
      <c r="TUN2678" s="112"/>
      <c r="TUO2678" s="112"/>
      <c r="TUP2678" s="112"/>
      <c r="TUQ2678" s="112"/>
      <c r="TUR2678" s="112"/>
      <c r="TUS2678" s="112"/>
      <c r="TUT2678" s="112"/>
      <c r="TUU2678" s="112"/>
      <c r="TUV2678" s="112"/>
      <c r="TUW2678" s="112"/>
      <c r="TUX2678" s="112"/>
      <c r="TUY2678" s="112"/>
      <c r="TUZ2678" s="112"/>
      <c r="TVA2678" s="112"/>
      <c r="TVB2678" s="112"/>
      <c r="TVC2678" s="112"/>
      <c r="TVD2678" s="112"/>
      <c r="TVE2678" s="112"/>
      <c r="TVF2678" s="112"/>
      <c r="TVG2678" s="112"/>
      <c r="TVH2678" s="112"/>
      <c r="TVI2678" s="112"/>
      <c r="TVJ2678" s="112"/>
      <c r="TVK2678" s="112"/>
      <c r="TVL2678" s="112"/>
      <c r="TVM2678" s="112"/>
      <c r="TVN2678" s="112"/>
      <c r="TVO2678" s="112"/>
      <c r="TVP2678" s="112"/>
      <c r="TVQ2678" s="112"/>
      <c r="TVR2678" s="112"/>
      <c r="TVS2678" s="112"/>
      <c r="TVT2678" s="112"/>
      <c r="TVU2678" s="112"/>
      <c r="TVV2678" s="112"/>
      <c r="TVW2678" s="112"/>
      <c r="TVX2678" s="112"/>
      <c r="TVY2678" s="112"/>
      <c r="TVZ2678" s="112"/>
      <c r="TWA2678" s="112"/>
      <c r="TWB2678" s="112"/>
      <c r="TWC2678" s="112"/>
      <c r="TWD2678" s="112"/>
      <c r="TWE2678" s="112"/>
      <c r="TWF2678" s="112"/>
      <c r="TWG2678" s="112"/>
      <c r="TWH2678" s="112"/>
      <c r="TWI2678" s="112"/>
      <c r="TWJ2678" s="112"/>
      <c r="TWK2678" s="112"/>
      <c r="TWL2678" s="112"/>
      <c r="TWM2678" s="112"/>
      <c r="TWN2678" s="112"/>
      <c r="TWO2678" s="112"/>
      <c r="TWP2678" s="112"/>
      <c r="TWQ2678" s="112"/>
      <c r="TWR2678" s="112"/>
      <c r="TWS2678" s="112"/>
      <c r="TWT2678" s="112"/>
      <c r="TWU2678" s="112"/>
      <c r="TWV2678" s="112"/>
      <c r="TWW2678" s="112"/>
      <c r="TWX2678" s="112"/>
      <c r="TWY2678" s="112"/>
      <c r="TWZ2678" s="112"/>
      <c r="TXA2678" s="112"/>
      <c r="TXB2678" s="112"/>
      <c r="TXC2678" s="112"/>
      <c r="TXD2678" s="112"/>
      <c r="TXE2678" s="112"/>
      <c r="TXF2678" s="112"/>
      <c r="TXG2678" s="112"/>
      <c r="TXH2678" s="112"/>
      <c r="TXI2678" s="112"/>
      <c r="TXJ2678" s="112"/>
      <c r="TXK2678" s="112"/>
      <c r="TXL2678" s="112"/>
      <c r="TXM2678" s="112"/>
      <c r="TXN2678" s="112"/>
      <c r="TXO2678" s="112"/>
      <c r="TXP2678" s="112"/>
      <c r="TXQ2678" s="112"/>
      <c r="TXR2678" s="112"/>
      <c r="TXS2678" s="112"/>
      <c r="TXT2678" s="112"/>
      <c r="TXU2678" s="112"/>
      <c r="TXV2678" s="112"/>
      <c r="TXW2678" s="112"/>
      <c r="TXX2678" s="112"/>
      <c r="TXY2678" s="112"/>
      <c r="TXZ2678" s="112"/>
      <c r="TYA2678" s="112"/>
      <c r="TYB2678" s="112"/>
      <c r="TYC2678" s="112"/>
      <c r="TYD2678" s="112"/>
      <c r="TYE2678" s="112"/>
      <c r="TYF2678" s="112"/>
      <c r="TYG2678" s="112"/>
      <c r="TYH2678" s="112"/>
      <c r="TYI2678" s="112"/>
      <c r="TYJ2678" s="112"/>
      <c r="TYK2678" s="112"/>
      <c r="TYL2678" s="112"/>
      <c r="TYM2678" s="112"/>
      <c r="TYN2678" s="112"/>
      <c r="TYO2678" s="112"/>
      <c r="TYP2678" s="112"/>
      <c r="TYQ2678" s="112"/>
      <c r="TYR2678" s="112"/>
      <c r="TYS2678" s="112"/>
      <c r="TYT2678" s="112"/>
      <c r="TYU2678" s="112"/>
      <c r="TYV2678" s="112"/>
      <c r="TYW2678" s="112"/>
      <c r="TYX2678" s="112"/>
      <c r="TYY2678" s="112"/>
      <c r="TYZ2678" s="112"/>
      <c r="TZA2678" s="112"/>
      <c r="TZB2678" s="112"/>
      <c r="TZC2678" s="112"/>
      <c r="TZD2678" s="112"/>
      <c r="TZE2678" s="112"/>
      <c r="TZF2678" s="112"/>
      <c r="TZG2678" s="112"/>
      <c r="TZH2678" s="112"/>
      <c r="TZI2678" s="112"/>
      <c r="TZJ2678" s="112"/>
      <c r="TZK2678" s="112"/>
      <c r="TZL2678" s="112"/>
      <c r="TZM2678" s="112"/>
      <c r="TZN2678" s="112"/>
      <c r="TZO2678" s="112"/>
      <c r="TZP2678" s="112"/>
      <c r="TZQ2678" s="112"/>
      <c r="TZR2678" s="112"/>
      <c r="TZS2678" s="112"/>
      <c r="TZT2678" s="112"/>
      <c r="TZU2678" s="112"/>
      <c r="TZV2678" s="112"/>
      <c r="TZW2678" s="112"/>
      <c r="TZX2678" s="112"/>
      <c r="TZY2678" s="112"/>
      <c r="TZZ2678" s="112"/>
      <c r="UAA2678" s="112"/>
      <c r="UAB2678" s="112"/>
      <c r="UAC2678" s="112"/>
      <c r="UAD2678" s="112"/>
      <c r="UAE2678" s="112"/>
      <c r="UAF2678" s="112"/>
      <c r="UAG2678" s="112"/>
      <c r="UAH2678" s="112"/>
      <c r="UAI2678" s="112"/>
      <c r="UAJ2678" s="112"/>
      <c r="UAK2678" s="112"/>
      <c r="UAL2678" s="112"/>
      <c r="UAM2678" s="112"/>
      <c r="UAN2678" s="112"/>
      <c r="UAO2678" s="112"/>
      <c r="UAP2678" s="112"/>
      <c r="UAQ2678" s="112"/>
      <c r="UAR2678" s="112"/>
      <c r="UAS2678" s="112"/>
      <c r="UAT2678" s="112"/>
      <c r="UAU2678" s="112"/>
      <c r="UAV2678" s="112"/>
      <c r="UAW2678" s="112"/>
      <c r="UAX2678" s="112"/>
      <c r="UAY2678" s="112"/>
      <c r="UAZ2678" s="112"/>
      <c r="UBA2678" s="112"/>
      <c r="UBB2678" s="112"/>
      <c r="UBC2678" s="112"/>
      <c r="UBD2678" s="112"/>
      <c r="UBE2678" s="112"/>
      <c r="UBF2678" s="112"/>
      <c r="UBG2678" s="112"/>
      <c r="UBH2678" s="112"/>
      <c r="UBI2678" s="112"/>
      <c r="UBJ2678" s="112"/>
      <c r="UBK2678" s="112"/>
      <c r="UBL2678" s="112"/>
      <c r="UBM2678" s="112"/>
      <c r="UBN2678" s="112"/>
      <c r="UBO2678" s="112"/>
      <c r="UBP2678" s="112"/>
      <c r="UBQ2678" s="112"/>
      <c r="UBR2678" s="112"/>
      <c r="UBS2678" s="112"/>
      <c r="UBT2678" s="112"/>
      <c r="UBU2678" s="112"/>
      <c r="UBV2678" s="112"/>
      <c r="UBW2678" s="112"/>
      <c r="UBX2678" s="112"/>
      <c r="UBY2678" s="112"/>
      <c r="UBZ2678" s="112"/>
      <c r="UCA2678" s="112"/>
      <c r="UCB2678" s="112"/>
      <c r="UCC2678" s="112"/>
      <c r="UCD2678" s="112"/>
      <c r="UCE2678" s="112"/>
      <c r="UCF2678" s="112"/>
      <c r="UCG2678" s="112"/>
      <c r="UCH2678" s="112"/>
      <c r="UCI2678" s="112"/>
      <c r="UCJ2678" s="112"/>
      <c r="UCK2678" s="112"/>
      <c r="UCL2678" s="112"/>
      <c r="UCM2678" s="112"/>
      <c r="UCN2678" s="112"/>
      <c r="UCO2678" s="112"/>
      <c r="UCP2678" s="112"/>
      <c r="UCQ2678" s="112"/>
      <c r="UCR2678" s="112"/>
      <c r="UCS2678" s="112"/>
      <c r="UCT2678" s="112"/>
      <c r="UCU2678" s="112"/>
      <c r="UCV2678" s="112"/>
      <c r="UCW2678" s="112"/>
      <c r="UCX2678" s="112"/>
      <c r="UCY2678" s="112"/>
      <c r="UCZ2678" s="112"/>
      <c r="UDA2678" s="112"/>
      <c r="UDB2678" s="112"/>
      <c r="UDC2678" s="112"/>
      <c r="UDD2678" s="112"/>
      <c r="UDE2678" s="112"/>
      <c r="UDF2678" s="112"/>
      <c r="UDG2678" s="112"/>
      <c r="UDH2678" s="112"/>
      <c r="UDI2678" s="112"/>
      <c r="UDJ2678" s="112"/>
      <c r="UDK2678" s="112"/>
      <c r="UDL2678" s="112"/>
      <c r="UDM2678" s="112"/>
      <c r="UDN2678" s="112"/>
      <c r="UDO2678" s="112"/>
      <c r="UDP2678" s="112"/>
      <c r="UDQ2678" s="112"/>
      <c r="UDR2678" s="112"/>
      <c r="UDS2678" s="112"/>
      <c r="UDT2678" s="112"/>
      <c r="UDU2678" s="112"/>
      <c r="UDV2678" s="112"/>
      <c r="UDW2678" s="112"/>
      <c r="UDX2678" s="112"/>
      <c r="UDY2678" s="112"/>
      <c r="UDZ2678" s="112"/>
      <c r="UEA2678" s="112"/>
      <c r="UEB2678" s="112"/>
      <c r="UEC2678" s="112"/>
      <c r="UED2678" s="112"/>
      <c r="UEE2678" s="112"/>
      <c r="UEF2678" s="112"/>
      <c r="UEG2678" s="112"/>
      <c r="UEH2678" s="112"/>
      <c r="UEI2678" s="112"/>
      <c r="UEJ2678" s="112"/>
      <c r="UEK2678" s="112"/>
      <c r="UEL2678" s="112"/>
      <c r="UEM2678" s="112"/>
      <c r="UEN2678" s="112"/>
      <c r="UEO2678" s="112"/>
      <c r="UEP2678" s="112"/>
      <c r="UEQ2678" s="112"/>
      <c r="UER2678" s="112"/>
      <c r="UES2678" s="112"/>
      <c r="UET2678" s="112"/>
      <c r="UEU2678" s="112"/>
      <c r="UEV2678" s="112"/>
      <c r="UEW2678" s="112"/>
      <c r="UEX2678" s="112"/>
      <c r="UEY2678" s="112"/>
      <c r="UEZ2678" s="112"/>
      <c r="UFA2678" s="112"/>
      <c r="UFB2678" s="112"/>
      <c r="UFC2678" s="112"/>
      <c r="UFD2678" s="112"/>
      <c r="UFE2678" s="112"/>
      <c r="UFF2678" s="112"/>
      <c r="UFG2678" s="112"/>
      <c r="UFH2678" s="112"/>
      <c r="UFI2678" s="112"/>
      <c r="UFJ2678" s="112"/>
      <c r="UFK2678" s="112"/>
      <c r="UFL2678" s="112"/>
      <c r="UFM2678" s="112"/>
      <c r="UFN2678" s="112"/>
      <c r="UFO2678" s="112"/>
      <c r="UFP2678" s="112"/>
      <c r="UFQ2678" s="112"/>
      <c r="UFR2678" s="112"/>
      <c r="UFS2678" s="112"/>
      <c r="UFT2678" s="112"/>
      <c r="UFU2678" s="112"/>
      <c r="UFV2678" s="112"/>
      <c r="UFW2678" s="112"/>
      <c r="UFX2678" s="112"/>
      <c r="UFY2678" s="112"/>
      <c r="UFZ2678" s="112"/>
      <c r="UGA2678" s="112"/>
      <c r="UGB2678" s="112"/>
      <c r="UGC2678" s="112"/>
      <c r="UGD2678" s="112"/>
      <c r="UGE2678" s="112"/>
      <c r="UGF2678" s="112"/>
      <c r="UGG2678" s="112"/>
      <c r="UGH2678" s="112"/>
      <c r="UGI2678" s="112"/>
      <c r="UGJ2678" s="112"/>
      <c r="UGK2678" s="112"/>
      <c r="UGL2678" s="112"/>
      <c r="UGM2678" s="112"/>
      <c r="UGN2678" s="112"/>
      <c r="UGO2678" s="112"/>
      <c r="UGP2678" s="112"/>
      <c r="UGQ2678" s="112"/>
      <c r="UGR2678" s="112"/>
      <c r="UGS2678" s="112"/>
      <c r="UGT2678" s="112"/>
      <c r="UGU2678" s="112"/>
      <c r="UGV2678" s="112"/>
      <c r="UGW2678" s="112"/>
      <c r="UGX2678" s="112"/>
      <c r="UGY2678" s="112"/>
      <c r="UGZ2678" s="112"/>
      <c r="UHA2678" s="112"/>
      <c r="UHB2678" s="112"/>
      <c r="UHC2678" s="112"/>
      <c r="UHD2678" s="112"/>
      <c r="UHE2678" s="112"/>
      <c r="UHF2678" s="112"/>
      <c r="UHG2678" s="112"/>
      <c r="UHH2678" s="112"/>
      <c r="UHI2678" s="112"/>
      <c r="UHJ2678" s="112"/>
      <c r="UHK2678" s="112"/>
      <c r="UHL2678" s="112"/>
      <c r="UHM2678" s="112"/>
      <c r="UHN2678" s="112"/>
      <c r="UHO2678" s="112"/>
      <c r="UHP2678" s="112"/>
      <c r="UHQ2678" s="112"/>
      <c r="UHR2678" s="112"/>
      <c r="UHS2678" s="112"/>
      <c r="UHT2678" s="112"/>
      <c r="UHU2678" s="112"/>
      <c r="UHV2678" s="112"/>
      <c r="UHW2678" s="112"/>
      <c r="UHX2678" s="112"/>
      <c r="UHY2678" s="112"/>
      <c r="UHZ2678" s="112"/>
      <c r="UIA2678" s="112"/>
      <c r="UIB2678" s="112"/>
      <c r="UIC2678" s="112"/>
      <c r="UID2678" s="112"/>
      <c r="UIE2678" s="112"/>
      <c r="UIF2678" s="112"/>
      <c r="UIG2678" s="112"/>
      <c r="UIH2678" s="112"/>
      <c r="UII2678" s="112"/>
      <c r="UIJ2678" s="112"/>
      <c r="UIK2678" s="112"/>
      <c r="UIL2678" s="112"/>
      <c r="UIM2678" s="112"/>
      <c r="UIN2678" s="112"/>
      <c r="UIO2678" s="112"/>
      <c r="UIP2678" s="112"/>
      <c r="UIQ2678" s="112"/>
      <c r="UIR2678" s="112"/>
      <c r="UIS2678" s="112"/>
      <c r="UIT2678" s="112"/>
      <c r="UIU2678" s="112"/>
      <c r="UIV2678" s="112"/>
      <c r="UIW2678" s="112"/>
      <c r="UIX2678" s="112"/>
      <c r="UIY2678" s="112"/>
      <c r="UIZ2678" s="112"/>
      <c r="UJA2678" s="112"/>
      <c r="UJB2678" s="112"/>
      <c r="UJC2678" s="112"/>
      <c r="UJD2678" s="112"/>
      <c r="UJE2678" s="112"/>
      <c r="UJF2678" s="112"/>
      <c r="UJG2678" s="112"/>
      <c r="UJH2678" s="112"/>
      <c r="UJI2678" s="112"/>
      <c r="UJJ2678" s="112"/>
      <c r="UJK2678" s="112"/>
      <c r="UJL2678" s="112"/>
      <c r="UJM2678" s="112"/>
      <c r="UJN2678" s="112"/>
      <c r="UJO2678" s="112"/>
      <c r="UJP2678" s="112"/>
      <c r="UJQ2678" s="112"/>
      <c r="UJR2678" s="112"/>
      <c r="UJS2678" s="112"/>
      <c r="UJT2678" s="112"/>
      <c r="UJU2678" s="112"/>
      <c r="UJV2678" s="112"/>
      <c r="UJW2678" s="112"/>
      <c r="UJX2678" s="112"/>
      <c r="UJY2678" s="112"/>
      <c r="UJZ2678" s="112"/>
      <c r="UKA2678" s="112"/>
      <c r="UKB2678" s="112"/>
      <c r="UKC2678" s="112"/>
      <c r="UKD2678" s="112"/>
      <c r="UKE2678" s="112"/>
      <c r="UKF2678" s="112"/>
      <c r="UKG2678" s="112"/>
      <c r="UKH2678" s="112"/>
      <c r="UKI2678" s="112"/>
      <c r="UKJ2678" s="112"/>
      <c r="UKK2678" s="112"/>
      <c r="UKL2678" s="112"/>
      <c r="UKM2678" s="112"/>
      <c r="UKN2678" s="112"/>
      <c r="UKO2678" s="112"/>
      <c r="UKP2678" s="112"/>
      <c r="UKQ2678" s="112"/>
      <c r="UKR2678" s="112"/>
      <c r="UKS2678" s="112"/>
      <c r="UKT2678" s="112"/>
      <c r="UKU2678" s="112"/>
      <c r="UKV2678" s="112"/>
      <c r="UKW2678" s="112"/>
      <c r="UKX2678" s="112"/>
      <c r="UKY2678" s="112"/>
      <c r="UKZ2678" s="112"/>
      <c r="ULA2678" s="112"/>
      <c r="ULB2678" s="112"/>
      <c r="ULC2678" s="112"/>
      <c r="ULD2678" s="112"/>
      <c r="ULE2678" s="112"/>
      <c r="ULF2678" s="112"/>
      <c r="ULG2678" s="112"/>
      <c r="ULH2678" s="112"/>
      <c r="ULI2678" s="112"/>
      <c r="ULJ2678" s="112"/>
      <c r="ULK2678" s="112"/>
      <c r="ULL2678" s="112"/>
      <c r="ULM2678" s="112"/>
      <c r="ULN2678" s="112"/>
      <c r="ULO2678" s="112"/>
      <c r="ULP2678" s="112"/>
      <c r="ULQ2678" s="112"/>
      <c r="ULR2678" s="112"/>
      <c r="ULS2678" s="112"/>
      <c r="ULT2678" s="112"/>
      <c r="ULU2678" s="112"/>
      <c r="ULV2678" s="112"/>
      <c r="ULW2678" s="112"/>
      <c r="ULX2678" s="112"/>
      <c r="ULY2678" s="112"/>
      <c r="ULZ2678" s="112"/>
      <c r="UMA2678" s="112"/>
      <c r="UMB2678" s="112"/>
      <c r="UMC2678" s="112"/>
      <c r="UMD2678" s="112"/>
      <c r="UME2678" s="112"/>
      <c r="UMF2678" s="112"/>
      <c r="UMG2678" s="112"/>
      <c r="UMH2678" s="112"/>
      <c r="UMI2678" s="112"/>
      <c r="UMJ2678" s="112"/>
      <c r="UMK2678" s="112"/>
      <c r="UML2678" s="112"/>
      <c r="UMM2678" s="112"/>
      <c r="UMN2678" s="112"/>
      <c r="UMO2678" s="112"/>
      <c r="UMP2678" s="112"/>
      <c r="UMQ2678" s="112"/>
      <c r="UMR2678" s="112"/>
      <c r="UMS2678" s="112"/>
      <c r="UMT2678" s="112"/>
      <c r="UMU2678" s="112"/>
      <c r="UMV2678" s="112"/>
      <c r="UMW2678" s="112"/>
      <c r="UMX2678" s="112"/>
      <c r="UMY2678" s="112"/>
      <c r="UMZ2678" s="112"/>
      <c r="UNA2678" s="112"/>
      <c r="UNB2678" s="112"/>
      <c r="UNC2678" s="112"/>
      <c r="UND2678" s="112"/>
      <c r="UNE2678" s="112"/>
      <c r="UNF2678" s="112"/>
      <c r="UNG2678" s="112"/>
      <c r="UNH2678" s="112"/>
      <c r="UNI2678" s="112"/>
      <c r="UNJ2678" s="112"/>
      <c r="UNK2678" s="112"/>
      <c r="UNL2678" s="112"/>
      <c r="UNM2678" s="112"/>
      <c r="UNN2678" s="112"/>
      <c r="UNO2678" s="112"/>
      <c r="UNP2678" s="112"/>
      <c r="UNQ2678" s="112"/>
      <c r="UNR2678" s="112"/>
      <c r="UNS2678" s="112"/>
      <c r="UNT2678" s="112"/>
      <c r="UNU2678" s="112"/>
      <c r="UNV2678" s="112"/>
      <c r="UNW2678" s="112"/>
      <c r="UNX2678" s="112"/>
      <c r="UNY2678" s="112"/>
      <c r="UNZ2678" s="112"/>
      <c r="UOA2678" s="112"/>
      <c r="UOB2678" s="112"/>
      <c r="UOC2678" s="112"/>
      <c r="UOD2678" s="112"/>
      <c r="UOE2678" s="112"/>
      <c r="UOF2678" s="112"/>
      <c r="UOG2678" s="112"/>
      <c r="UOH2678" s="112"/>
      <c r="UOI2678" s="112"/>
      <c r="UOJ2678" s="112"/>
      <c r="UOK2678" s="112"/>
      <c r="UOL2678" s="112"/>
      <c r="UOM2678" s="112"/>
      <c r="UON2678" s="112"/>
      <c r="UOO2678" s="112"/>
      <c r="UOP2678" s="112"/>
      <c r="UOQ2678" s="112"/>
      <c r="UOR2678" s="112"/>
      <c r="UOS2678" s="112"/>
      <c r="UOT2678" s="112"/>
      <c r="UOU2678" s="112"/>
      <c r="UOV2678" s="112"/>
      <c r="UOW2678" s="112"/>
      <c r="UOX2678" s="112"/>
      <c r="UOY2678" s="112"/>
      <c r="UOZ2678" s="112"/>
      <c r="UPA2678" s="112"/>
      <c r="UPB2678" s="112"/>
      <c r="UPC2678" s="112"/>
      <c r="UPD2678" s="112"/>
      <c r="UPE2678" s="112"/>
      <c r="UPF2678" s="112"/>
      <c r="UPG2678" s="112"/>
      <c r="UPH2678" s="112"/>
      <c r="UPI2678" s="112"/>
      <c r="UPJ2678" s="112"/>
      <c r="UPK2678" s="112"/>
      <c r="UPL2678" s="112"/>
      <c r="UPM2678" s="112"/>
      <c r="UPN2678" s="112"/>
      <c r="UPO2678" s="112"/>
      <c r="UPP2678" s="112"/>
      <c r="UPQ2678" s="112"/>
      <c r="UPR2678" s="112"/>
      <c r="UPS2678" s="112"/>
      <c r="UPT2678" s="112"/>
      <c r="UPU2678" s="112"/>
      <c r="UPV2678" s="112"/>
      <c r="UPW2678" s="112"/>
      <c r="UPX2678" s="112"/>
      <c r="UPY2678" s="112"/>
      <c r="UPZ2678" s="112"/>
      <c r="UQA2678" s="112"/>
      <c r="UQB2678" s="112"/>
      <c r="UQC2678" s="112"/>
      <c r="UQD2678" s="112"/>
      <c r="UQE2678" s="112"/>
      <c r="UQF2678" s="112"/>
      <c r="UQG2678" s="112"/>
      <c r="UQH2678" s="112"/>
      <c r="UQI2678" s="112"/>
      <c r="UQJ2678" s="112"/>
      <c r="UQK2678" s="112"/>
      <c r="UQL2678" s="112"/>
      <c r="UQM2678" s="112"/>
      <c r="UQN2678" s="112"/>
      <c r="UQO2678" s="112"/>
      <c r="UQP2678" s="112"/>
      <c r="UQQ2678" s="112"/>
      <c r="UQR2678" s="112"/>
      <c r="UQS2678" s="112"/>
      <c r="UQT2678" s="112"/>
      <c r="UQU2678" s="112"/>
      <c r="UQV2678" s="112"/>
      <c r="UQW2678" s="112"/>
      <c r="UQX2678" s="112"/>
      <c r="UQY2678" s="112"/>
      <c r="UQZ2678" s="112"/>
      <c r="URA2678" s="112"/>
      <c r="URB2678" s="112"/>
      <c r="URC2678" s="112"/>
      <c r="URD2678" s="112"/>
      <c r="URE2678" s="112"/>
      <c r="URF2678" s="112"/>
      <c r="URG2678" s="112"/>
      <c r="URH2678" s="112"/>
      <c r="URI2678" s="112"/>
      <c r="URJ2678" s="112"/>
      <c r="URK2678" s="112"/>
      <c r="URL2678" s="112"/>
      <c r="URM2678" s="112"/>
      <c r="URN2678" s="112"/>
      <c r="URO2678" s="112"/>
      <c r="URP2678" s="112"/>
      <c r="URQ2678" s="112"/>
      <c r="URR2678" s="112"/>
      <c r="URS2678" s="112"/>
      <c r="URT2678" s="112"/>
      <c r="URU2678" s="112"/>
      <c r="URV2678" s="112"/>
      <c r="URW2678" s="112"/>
      <c r="URX2678" s="112"/>
      <c r="URY2678" s="112"/>
      <c r="URZ2678" s="112"/>
      <c r="USA2678" s="112"/>
      <c r="USB2678" s="112"/>
      <c r="USC2678" s="112"/>
      <c r="USD2678" s="112"/>
      <c r="USE2678" s="112"/>
      <c r="USF2678" s="112"/>
      <c r="USG2678" s="112"/>
      <c r="USH2678" s="112"/>
      <c r="USI2678" s="112"/>
      <c r="USJ2678" s="112"/>
      <c r="USK2678" s="112"/>
      <c r="USL2678" s="112"/>
      <c r="USM2678" s="112"/>
      <c r="USN2678" s="112"/>
      <c r="USO2678" s="112"/>
      <c r="USP2678" s="112"/>
      <c r="USQ2678" s="112"/>
      <c r="USR2678" s="112"/>
      <c r="USS2678" s="112"/>
      <c r="UST2678" s="112"/>
      <c r="USU2678" s="112"/>
      <c r="USV2678" s="112"/>
      <c r="USW2678" s="112"/>
      <c r="USX2678" s="112"/>
      <c r="USY2678" s="112"/>
      <c r="USZ2678" s="112"/>
      <c r="UTA2678" s="112"/>
      <c r="UTB2678" s="112"/>
      <c r="UTC2678" s="112"/>
      <c r="UTD2678" s="112"/>
      <c r="UTE2678" s="112"/>
      <c r="UTF2678" s="112"/>
      <c r="UTG2678" s="112"/>
      <c r="UTH2678" s="112"/>
      <c r="UTI2678" s="112"/>
      <c r="UTJ2678" s="112"/>
      <c r="UTK2678" s="112"/>
      <c r="UTL2678" s="112"/>
      <c r="UTM2678" s="112"/>
      <c r="UTN2678" s="112"/>
      <c r="UTO2678" s="112"/>
      <c r="UTP2678" s="112"/>
      <c r="UTQ2678" s="112"/>
      <c r="UTR2678" s="112"/>
      <c r="UTS2678" s="112"/>
      <c r="UTT2678" s="112"/>
      <c r="UTU2678" s="112"/>
      <c r="UTV2678" s="112"/>
      <c r="UTW2678" s="112"/>
      <c r="UTX2678" s="112"/>
      <c r="UTY2678" s="112"/>
      <c r="UTZ2678" s="112"/>
      <c r="UUA2678" s="112"/>
      <c r="UUB2678" s="112"/>
      <c r="UUC2678" s="112"/>
      <c r="UUD2678" s="112"/>
      <c r="UUE2678" s="112"/>
      <c r="UUF2678" s="112"/>
      <c r="UUG2678" s="112"/>
      <c r="UUH2678" s="112"/>
      <c r="UUI2678" s="112"/>
      <c r="UUJ2678" s="112"/>
      <c r="UUK2678" s="112"/>
      <c r="UUL2678" s="112"/>
      <c r="UUM2678" s="112"/>
      <c r="UUN2678" s="112"/>
      <c r="UUO2678" s="112"/>
      <c r="UUP2678" s="112"/>
      <c r="UUQ2678" s="112"/>
      <c r="UUR2678" s="112"/>
      <c r="UUS2678" s="112"/>
      <c r="UUT2678" s="112"/>
      <c r="UUU2678" s="112"/>
      <c r="UUV2678" s="112"/>
      <c r="UUW2678" s="112"/>
      <c r="UUX2678" s="112"/>
      <c r="UUY2678" s="112"/>
      <c r="UUZ2678" s="112"/>
      <c r="UVA2678" s="112"/>
      <c r="UVB2678" s="112"/>
      <c r="UVC2678" s="112"/>
      <c r="UVD2678" s="112"/>
      <c r="UVE2678" s="112"/>
      <c r="UVF2678" s="112"/>
      <c r="UVG2678" s="112"/>
      <c r="UVH2678" s="112"/>
      <c r="UVI2678" s="112"/>
      <c r="UVJ2678" s="112"/>
      <c r="UVK2678" s="112"/>
      <c r="UVL2678" s="112"/>
      <c r="UVM2678" s="112"/>
      <c r="UVN2678" s="112"/>
      <c r="UVO2678" s="112"/>
      <c r="UVP2678" s="112"/>
      <c r="UVQ2678" s="112"/>
      <c r="UVR2678" s="112"/>
      <c r="UVS2678" s="112"/>
      <c r="UVT2678" s="112"/>
      <c r="UVU2678" s="112"/>
      <c r="UVV2678" s="112"/>
      <c r="UVW2678" s="112"/>
      <c r="UVX2678" s="112"/>
      <c r="UVY2678" s="112"/>
      <c r="UVZ2678" s="112"/>
      <c r="UWA2678" s="112"/>
      <c r="UWB2678" s="112"/>
      <c r="UWC2678" s="112"/>
      <c r="UWD2678" s="112"/>
      <c r="UWE2678" s="112"/>
      <c r="UWF2678" s="112"/>
      <c r="UWG2678" s="112"/>
      <c r="UWH2678" s="112"/>
      <c r="UWI2678" s="112"/>
      <c r="UWJ2678" s="112"/>
      <c r="UWK2678" s="112"/>
      <c r="UWL2678" s="112"/>
      <c r="UWM2678" s="112"/>
      <c r="UWN2678" s="112"/>
      <c r="UWO2678" s="112"/>
      <c r="UWP2678" s="112"/>
      <c r="UWQ2678" s="112"/>
      <c r="UWR2678" s="112"/>
      <c r="UWS2678" s="112"/>
      <c r="UWT2678" s="112"/>
      <c r="UWU2678" s="112"/>
      <c r="UWV2678" s="112"/>
      <c r="UWW2678" s="112"/>
      <c r="UWX2678" s="112"/>
      <c r="UWY2678" s="112"/>
      <c r="UWZ2678" s="112"/>
      <c r="UXA2678" s="112"/>
      <c r="UXB2678" s="112"/>
      <c r="UXC2678" s="112"/>
      <c r="UXD2678" s="112"/>
      <c r="UXE2678" s="112"/>
      <c r="UXF2678" s="112"/>
      <c r="UXG2678" s="112"/>
      <c r="UXH2678" s="112"/>
      <c r="UXI2678" s="112"/>
      <c r="UXJ2678" s="112"/>
      <c r="UXK2678" s="112"/>
      <c r="UXL2678" s="112"/>
      <c r="UXM2678" s="112"/>
      <c r="UXN2678" s="112"/>
      <c r="UXO2678" s="112"/>
      <c r="UXP2678" s="112"/>
      <c r="UXQ2678" s="112"/>
      <c r="UXR2678" s="112"/>
      <c r="UXS2678" s="112"/>
      <c r="UXT2678" s="112"/>
      <c r="UXU2678" s="112"/>
      <c r="UXV2678" s="112"/>
      <c r="UXW2678" s="112"/>
      <c r="UXX2678" s="112"/>
      <c r="UXY2678" s="112"/>
      <c r="UXZ2678" s="112"/>
      <c r="UYA2678" s="112"/>
      <c r="UYB2678" s="112"/>
      <c r="UYC2678" s="112"/>
      <c r="UYD2678" s="112"/>
      <c r="UYE2678" s="112"/>
      <c r="UYF2678" s="112"/>
      <c r="UYG2678" s="112"/>
      <c r="UYH2678" s="112"/>
      <c r="UYI2678" s="112"/>
      <c r="UYJ2678" s="112"/>
      <c r="UYK2678" s="112"/>
      <c r="UYL2678" s="112"/>
      <c r="UYM2678" s="112"/>
      <c r="UYN2678" s="112"/>
      <c r="UYO2678" s="112"/>
      <c r="UYP2678" s="112"/>
      <c r="UYQ2678" s="112"/>
      <c r="UYR2678" s="112"/>
      <c r="UYS2678" s="112"/>
      <c r="UYT2678" s="112"/>
      <c r="UYU2678" s="112"/>
      <c r="UYV2678" s="112"/>
      <c r="UYW2678" s="112"/>
      <c r="UYX2678" s="112"/>
      <c r="UYY2678" s="112"/>
      <c r="UYZ2678" s="112"/>
      <c r="UZA2678" s="112"/>
      <c r="UZB2678" s="112"/>
      <c r="UZC2678" s="112"/>
      <c r="UZD2678" s="112"/>
      <c r="UZE2678" s="112"/>
      <c r="UZF2678" s="112"/>
      <c r="UZG2678" s="112"/>
      <c r="UZH2678" s="112"/>
      <c r="UZI2678" s="112"/>
      <c r="UZJ2678" s="112"/>
      <c r="UZK2678" s="112"/>
      <c r="UZL2678" s="112"/>
      <c r="UZM2678" s="112"/>
      <c r="UZN2678" s="112"/>
      <c r="UZO2678" s="112"/>
      <c r="UZP2678" s="112"/>
      <c r="UZQ2678" s="112"/>
      <c r="UZR2678" s="112"/>
      <c r="UZS2678" s="112"/>
      <c r="UZT2678" s="112"/>
      <c r="UZU2678" s="112"/>
      <c r="UZV2678" s="112"/>
      <c r="UZW2678" s="112"/>
      <c r="UZX2678" s="112"/>
      <c r="UZY2678" s="112"/>
      <c r="UZZ2678" s="112"/>
      <c r="VAA2678" s="112"/>
      <c r="VAB2678" s="112"/>
      <c r="VAC2678" s="112"/>
      <c r="VAD2678" s="112"/>
      <c r="VAE2678" s="112"/>
      <c r="VAF2678" s="112"/>
      <c r="VAG2678" s="112"/>
      <c r="VAH2678" s="112"/>
      <c r="VAI2678" s="112"/>
      <c r="VAJ2678" s="112"/>
      <c r="VAK2678" s="112"/>
      <c r="VAL2678" s="112"/>
      <c r="VAM2678" s="112"/>
      <c r="VAN2678" s="112"/>
      <c r="VAO2678" s="112"/>
      <c r="VAP2678" s="112"/>
      <c r="VAQ2678" s="112"/>
      <c r="VAR2678" s="112"/>
      <c r="VAS2678" s="112"/>
      <c r="VAT2678" s="112"/>
      <c r="VAU2678" s="112"/>
      <c r="VAV2678" s="112"/>
      <c r="VAW2678" s="112"/>
      <c r="VAX2678" s="112"/>
      <c r="VAY2678" s="112"/>
      <c r="VAZ2678" s="112"/>
      <c r="VBA2678" s="112"/>
      <c r="VBB2678" s="112"/>
      <c r="VBC2678" s="112"/>
      <c r="VBD2678" s="112"/>
      <c r="VBE2678" s="112"/>
      <c r="VBF2678" s="112"/>
      <c r="VBG2678" s="112"/>
      <c r="VBH2678" s="112"/>
      <c r="VBI2678" s="112"/>
      <c r="VBJ2678" s="112"/>
      <c r="VBK2678" s="112"/>
      <c r="VBL2678" s="112"/>
      <c r="VBM2678" s="112"/>
      <c r="VBN2678" s="112"/>
      <c r="VBO2678" s="112"/>
      <c r="VBP2678" s="112"/>
      <c r="VBQ2678" s="112"/>
      <c r="VBR2678" s="112"/>
      <c r="VBS2678" s="112"/>
      <c r="VBT2678" s="112"/>
      <c r="VBU2678" s="112"/>
      <c r="VBV2678" s="112"/>
      <c r="VBW2678" s="112"/>
      <c r="VBX2678" s="112"/>
      <c r="VBY2678" s="112"/>
      <c r="VBZ2678" s="112"/>
      <c r="VCA2678" s="112"/>
      <c r="VCB2678" s="112"/>
      <c r="VCC2678" s="112"/>
      <c r="VCD2678" s="112"/>
      <c r="VCE2678" s="112"/>
      <c r="VCF2678" s="112"/>
      <c r="VCG2678" s="112"/>
      <c r="VCH2678" s="112"/>
      <c r="VCI2678" s="112"/>
      <c r="VCJ2678" s="112"/>
      <c r="VCK2678" s="112"/>
      <c r="VCL2678" s="112"/>
      <c r="VCM2678" s="112"/>
      <c r="VCN2678" s="112"/>
      <c r="VCO2678" s="112"/>
      <c r="VCP2678" s="112"/>
      <c r="VCQ2678" s="112"/>
      <c r="VCR2678" s="112"/>
      <c r="VCS2678" s="112"/>
      <c r="VCT2678" s="112"/>
      <c r="VCU2678" s="112"/>
      <c r="VCV2678" s="112"/>
      <c r="VCW2678" s="112"/>
      <c r="VCX2678" s="112"/>
      <c r="VCY2678" s="112"/>
      <c r="VCZ2678" s="112"/>
      <c r="VDA2678" s="112"/>
      <c r="VDB2678" s="112"/>
      <c r="VDC2678" s="112"/>
      <c r="VDD2678" s="112"/>
      <c r="VDE2678" s="112"/>
      <c r="VDF2678" s="112"/>
      <c r="VDG2678" s="112"/>
      <c r="VDH2678" s="112"/>
      <c r="VDI2678" s="112"/>
      <c r="VDJ2678" s="112"/>
      <c r="VDK2678" s="112"/>
      <c r="VDL2678" s="112"/>
      <c r="VDM2678" s="112"/>
      <c r="VDN2678" s="112"/>
      <c r="VDO2678" s="112"/>
      <c r="VDP2678" s="112"/>
      <c r="VDQ2678" s="112"/>
      <c r="VDR2678" s="112"/>
      <c r="VDS2678" s="112"/>
      <c r="VDT2678" s="112"/>
      <c r="VDU2678" s="112"/>
      <c r="VDV2678" s="112"/>
      <c r="VDW2678" s="112"/>
      <c r="VDX2678" s="112"/>
      <c r="VDY2678" s="112"/>
      <c r="VDZ2678" s="112"/>
      <c r="VEA2678" s="112"/>
      <c r="VEB2678" s="112"/>
      <c r="VEC2678" s="112"/>
      <c r="VED2678" s="112"/>
      <c r="VEE2678" s="112"/>
      <c r="VEF2678" s="112"/>
      <c r="VEG2678" s="112"/>
      <c r="VEH2678" s="112"/>
      <c r="VEI2678" s="112"/>
      <c r="VEJ2678" s="112"/>
      <c r="VEK2678" s="112"/>
      <c r="VEL2678" s="112"/>
      <c r="VEM2678" s="112"/>
      <c r="VEN2678" s="112"/>
      <c r="VEO2678" s="112"/>
      <c r="VEP2678" s="112"/>
      <c r="VEQ2678" s="112"/>
      <c r="VER2678" s="112"/>
      <c r="VES2678" s="112"/>
      <c r="VET2678" s="112"/>
      <c r="VEU2678" s="112"/>
      <c r="VEV2678" s="112"/>
      <c r="VEW2678" s="112"/>
      <c r="VEX2678" s="112"/>
      <c r="VEY2678" s="112"/>
      <c r="VEZ2678" s="112"/>
      <c r="VFA2678" s="112"/>
      <c r="VFB2678" s="112"/>
      <c r="VFC2678" s="112"/>
      <c r="VFD2678" s="112"/>
      <c r="VFE2678" s="112"/>
      <c r="VFF2678" s="112"/>
      <c r="VFG2678" s="112"/>
      <c r="VFH2678" s="112"/>
      <c r="VFI2678" s="112"/>
      <c r="VFJ2678" s="112"/>
      <c r="VFK2678" s="112"/>
      <c r="VFL2678" s="112"/>
      <c r="VFM2678" s="112"/>
      <c r="VFN2678" s="112"/>
      <c r="VFO2678" s="112"/>
      <c r="VFP2678" s="112"/>
      <c r="VFQ2678" s="112"/>
      <c r="VFR2678" s="112"/>
      <c r="VFS2678" s="112"/>
      <c r="VFT2678" s="112"/>
      <c r="VFU2678" s="112"/>
      <c r="VFV2678" s="112"/>
      <c r="VFW2678" s="112"/>
      <c r="VFX2678" s="112"/>
      <c r="VFY2678" s="112"/>
      <c r="VFZ2678" s="112"/>
      <c r="VGA2678" s="112"/>
      <c r="VGB2678" s="112"/>
      <c r="VGC2678" s="112"/>
      <c r="VGD2678" s="112"/>
      <c r="VGE2678" s="112"/>
      <c r="VGF2678" s="112"/>
      <c r="VGG2678" s="112"/>
      <c r="VGH2678" s="112"/>
      <c r="VGI2678" s="112"/>
      <c r="VGJ2678" s="112"/>
      <c r="VGK2678" s="112"/>
      <c r="VGL2678" s="112"/>
      <c r="VGM2678" s="112"/>
      <c r="VGN2678" s="112"/>
      <c r="VGO2678" s="112"/>
      <c r="VGP2678" s="112"/>
      <c r="VGQ2678" s="112"/>
      <c r="VGR2678" s="112"/>
      <c r="VGS2678" s="112"/>
      <c r="VGT2678" s="112"/>
      <c r="VGU2678" s="112"/>
      <c r="VGV2678" s="112"/>
      <c r="VGW2678" s="112"/>
      <c r="VGX2678" s="112"/>
      <c r="VGY2678" s="112"/>
      <c r="VGZ2678" s="112"/>
      <c r="VHA2678" s="112"/>
      <c r="VHB2678" s="112"/>
      <c r="VHC2678" s="112"/>
      <c r="VHD2678" s="112"/>
      <c r="VHE2678" s="112"/>
      <c r="VHF2678" s="112"/>
      <c r="VHG2678" s="112"/>
      <c r="VHH2678" s="112"/>
      <c r="VHI2678" s="112"/>
      <c r="VHJ2678" s="112"/>
      <c r="VHK2678" s="112"/>
      <c r="VHL2678" s="112"/>
      <c r="VHM2678" s="112"/>
      <c r="VHN2678" s="112"/>
      <c r="VHO2678" s="112"/>
      <c r="VHP2678" s="112"/>
      <c r="VHQ2678" s="112"/>
      <c r="VHR2678" s="112"/>
      <c r="VHS2678" s="112"/>
      <c r="VHT2678" s="112"/>
      <c r="VHU2678" s="112"/>
      <c r="VHV2678" s="112"/>
      <c r="VHW2678" s="112"/>
      <c r="VHX2678" s="112"/>
      <c r="VHY2678" s="112"/>
      <c r="VHZ2678" s="112"/>
      <c r="VIA2678" s="112"/>
      <c r="VIB2678" s="112"/>
      <c r="VIC2678" s="112"/>
      <c r="VID2678" s="112"/>
      <c r="VIE2678" s="112"/>
      <c r="VIF2678" s="112"/>
      <c r="VIG2678" s="112"/>
      <c r="VIH2678" s="112"/>
      <c r="VII2678" s="112"/>
      <c r="VIJ2678" s="112"/>
      <c r="VIK2678" s="112"/>
      <c r="VIL2678" s="112"/>
      <c r="VIM2678" s="112"/>
      <c r="VIN2678" s="112"/>
      <c r="VIO2678" s="112"/>
      <c r="VIP2678" s="112"/>
      <c r="VIQ2678" s="112"/>
      <c r="VIR2678" s="112"/>
      <c r="VIS2678" s="112"/>
      <c r="VIT2678" s="112"/>
      <c r="VIU2678" s="112"/>
      <c r="VIV2678" s="112"/>
      <c r="VIW2678" s="112"/>
      <c r="VIX2678" s="112"/>
      <c r="VIY2678" s="112"/>
      <c r="VIZ2678" s="112"/>
      <c r="VJA2678" s="112"/>
      <c r="VJB2678" s="112"/>
      <c r="VJC2678" s="112"/>
      <c r="VJD2678" s="112"/>
      <c r="VJE2678" s="112"/>
      <c r="VJF2678" s="112"/>
      <c r="VJG2678" s="112"/>
      <c r="VJH2678" s="112"/>
      <c r="VJI2678" s="112"/>
      <c r="VJJ2678" s="112"/>
      <c r="VJK2678" s="112"/>
      <c r="VJL2678" s="112"/>
      <c r="VJM2678" s="112"/>
      <c r="VJN2678" s="112"/>
      <c r="VJO2678" s="112"/>
      <c r="VJP2678" s="112"/>
      <c r="VJQ2678" s="112"/>
      <c r="VJR2678" s="112"/>
      <c r="VJS2678" s="112"/>
      <c r="VJT2678" s="112"/>
      <c r="VJU2678" s="112"/>
      <c r="VJV2678" s="112"/>
      <c r="VJW2678" s="112"/>
      <c r="VJX2678" s="112"/>
      <c r="VJY2678" s="112"/>
      <c r="VJZ2678" s="112"/>
      <c r="VKA2678" s="112"/>
      <c r="VKB2678" s="112"/>
      <c r="VKC2678" s="112"/>
      <c r="VKD2678" s="112"/>
      <c r="VKE2678" s="112"/>
      <c r="VKF2678" s="112"/>
      <c r="VKG2678" s="112"/>
      <c r="VKH2678" s="112"/>
      <c r="VKI2678" s="112"/>
      <c r="VKJ2678" s="112"/>
      <c r="VKK2678" s="112"/>
      <c r="VKL2678" s="112"/>
      <c r="VKM2678" s="112"/>
      <c r="VKN2678" s="112"/>
      <c r="VKO2678" s="112"/>
      <c r="VKP2678" s="112"/>
      <c r="VKQ2678" s="112"/>
      <c r="VKR2678" s="112"/>
      <c r="VKS2678" s="112"/>
      <c r="VKT2678" s="112"/>
      <c r="VKU2678" s="112"/>
      <c r="VKV2678" s="112"/>
      <c r="VKW2678" s="112"/>
      <c r="VKX2678" s="112"/>
      <c r="VKY2678" s="112"/>
      <c r="VKZ2678" s="112"/>
      <c r="VLA2678" s="112"/>
      <c r="VLB2678" s="112"/>
      <c r="VLC2678" s="112"/>
      <c r="VLD2678" s="112"/>
      <c r="VLE2678" s="112"/>
      <c r="VLF2678" s="112"/>
      <c r="VLG2678" s="112"/>
      <c r="VLH2678" s="112"/>
      <c r="VLI2678" s="112"/>
      <c r="VLJ2678" s="112"/>
      <c r="VLK2678" s="112"/>
      <c r="VLL2678" s="112"/>
      <c r="VLM2678" s="112"/>
      <c r="VLN2678" s="112"/>
      <c r="VLO2678" s="112"/>
      <c r="VLP2678" s="112"/>
      <c r="VLQ2678" s="112"/>
      <c r="VLR2678" s="112"/>
      <c r="VLS2678" s="112"/>
      <c r="VLT2678" s="112"/>
      <c r="VLU2678" s="112"/>
      <c r="VLV2678" s="112"/>
      <c r="VLW2678" s="112"/>
      <c r="VLX2678" s="112"/>
      <c r="VLY2678" s="112"/>
      <c r="VLZ2678" s="112"/>
      <c r="VMA2678" s="112"/>
      <c r="VMB2678" s="112"/>
      <c r="VMC2678" s="112"/>
      <c r="VMD2678" s="112"/>
      <c r="VME2678" s="112"/>
      <c r="VMF2678" s="112"/>
      <c r="VMG2678" s="112"/>
      <c r="VMH2678" s="112"/>
      <c r="VMI2678" s="112"/>
      <c r="VMJ2678" s="112"/>
      <c r="VMK2678" s="112"/>
      <c r="VML2678" s="112"/>
      <c r="VMM2678" s="112"/>
      <c r="VMN2678" s="112"/>
      <c r="VMO2678" s="112"/>
      <c r="VMP2678" s="112"/>
      <c r="VMQ2678" s="112"/>
      <c r="VMR2678" s="112"/>
      <c r="VMS2678" s="112"/>
      <c r="VMT2678" s="112"/>
      <c r="VMU2678" s="112"/>
      <c r="VMV2678" s="112"/>
      <c r="VMW2678" s="112"/>
      <c r="VMX2678" s="112"/>
      <c r="VMY2678" s="112"/>
      <c r="VMZ2678" s="112"/>
      <c r="VNA2678" s="112"/>
      <c r="VNB2678" s="112"/>
      <c r="VNC2678" s="112"/>
      <c r="VND2678" s="112"/>
      <c r="VNE2678" s="112"/>
      <c r="VNF2678" s="112"/>
      <c r="VNG2678" s="112"/>
      <c r="VNH2678" s="112"/>
      <c r="VNI2678" s="112"/>
      <c r="VNJ2678" s="112"/>
      <c r="VNK2678" s="112"/>
      <c r="VNL2678" s="112"/>
      <c r="VNM2678" s="112"/>
      <c r="VNN2678" s="112"/>
      <c r="VNO2678" s="112"/>
      <c r="VNP2678" s="112"/>
      <c r="VNQ2678" s="112"/>
      <c r="VNR2678" s="112"/>
      <c r="VNS2678" s="112"/>
      <c r="VNT2678" s="112"/>
      <c r="VNU2678" s="112"/>
      <c r="VNV2678" s="112"/>
      <c r="VNW2678" s="112"/>
      <c r="VNX2678" s="112"/>
      <c r="VNY2678" s="112"/>
      <c r="VNZ2678" s="112"/>
      <c r="VOA2678" s="112"/>
      <c r="VOB2678" s="112"/>
      <c r="VOC2678" s="112"/>
      <c r="VOD2678" s="112"/>
      <c r="VOE2678" s="112"/>
      <c r="VOF2678" s="112"/>
      <c r="VOG2678" s="112"/>
      <c r="VOH2678" s="112"/>
      <c r="VOI2678" s="112"/>
      <c r="VOJ2678" s="112"/>
      <c r="VOK2678" s="112"/>
      <c r="VOL2678" s="112"/>
      <c r="VOM2678" s="112"/>
      <c r="VON2678" s="112"/>
      <c r="VOO2678" s="112"/>
      <c r="VOP2678" s="112"/>
      <c r="VOQ2678" s="112"/>
      <c r="VOR2678" s="112"/>
      <c r="VOS2678" s="112"/>
      <c r="VOT2678" s="112"/>
      <c r="VOU2678" s="112"/>
      <c r="VOV2678" s="112"/>
      <c r="VOW2678" s="112"/>
      <c r="VOX2678" s="112"/>
      <c r="VOY2678" s="112"/>
      <c r="VOZ2678" s="112"/>
      <c r="VPA2678" s="112"/>
      <c r="VPB2678" s="112"/>
      <c r="VPC2678" s="112"/>
      <c r="VPD2678" s="112"/>
      <c r="VPE2678" s="112"/>
      <c r="VPF2678" s="112"/>
      <c r="VPG2678" s="112"/>
      <c r="VPH2678" s="112"/>
      <c r="VPI2678" s="112"/>
      <c r="VPJ2678" s="112"/>
      <c r="VPK2678" s="112"/>
      <c r="VPL2678" s="112"/>
      <c r="VPM2678" s="112"/>
      <c r="VPN2678" s="112"/>
      <c r="VPO2678" s="112"/>
      <c r="VPP2678" s="112"/>
      <c r="VPQ2678" s="112"/>
      <c r="VPR2678" s="112"/>
      <c r="VPS2678" s="112"/>
      <c r="VPT2678" s="112"/>
      <c r="VPU2678" s="112"/>
      <c r="VPV2678" s="112"/>
      <c r="VPW2678" s="112"/>
      <c r="VPX2678" s="112"/>
      <c r="VPY2678" s="112"/>
      <c r="VPZ2678" s="112"/>
      <c r="VQA2678" s="112"/>
      <c r="VQB2678" s="112"/>
      <c r="VQC2678" s="112"/>
      <c r="VQD2678" s="112"/>
      <c r="VQE2678" s="112"/>
      <c r="VQF2678" s="112"/>
      <c r="VQG2678" s="112"/>
      <c r="VQH2678" s="112"/>
      <c r="VQI2678" s="112"/>
      <c r="VQJ2678" s="112"/>
      <c r="VQK2678" s="112"/>
      <c r="VQL2678" s="112"/>
      <c r="VQM2678" s="112"/>
      <c r="VQN2678" s="112"/>
      <c r="VQO2678" s="112"/>
      <c r="VQP2678" s="112"/>
      <c r="VQQ2678" s="112"/>
      <c r="VQR2678" s="112"/>
      <c r="VQS2678" s="112"/>
      <c r="VQT2678" s="112"/>
      <c r="VQU2678" s="112"/>
      <c r="VQV2678" s="112"/>
      <c r="VQW2678" s="112"/>
      <c r="VQX2678" s="112"/>
      <c r="VQY2678" s="112"/>
      <c r="VQZ2678" s="112"/>
      <c r="VRA2678" s="112"/>
      <c r="VRB2678" s="112"/>
      <c r="VRC2678" s="112"/>
      <c r="VRD2678" s="112"/>
      <c r="VRE2678" s="112"/>
      <c r="VRF2678" s="112"/>
      <c r="VRG2678" s="112"/>
      <c r="VRH2678" s="112"/>
      <c r="VRI2678" s="112"/>
      <c r="VRJ2678" s="112"/>
      <c r="VRK2678" s="112"/>
      <c r="VRL2678" s="112"/>
      <c r="VRM2678" s="112"/>
      <c r="VRN2678" s="112"/>
      <c r="VRO2678" s="112"/>
      <c r="VRP2678" s="112"/>
      <c r="VRQ2678" s="112"/>
      <c r="VRR2678" s="112"/>
      <c r="VRS2678" s="112"/>
      <c r="VRT2678" s="112"/>
      <c r="VRU2678" s="112"/>
      <c r="VRV2678" s="112"/>
      <c r="VRW2678" s="112"/>
      <c r="VRX2678" s="112"/>
      <c r="VRY2678" s="112"/>
      <c r="VRZ2678" s="112"/>
      <c r="VSA2678" s="112"/>
      <c r="VSB2678" s="112"/>
      <c r="VSC2678" s="112"/>
      <c r="VSD2678" s="112"/>
      <c r="VSE2678" s="112"/>
      <c r="VSF2678" s="112"/>
      <c r="VSG2678" s="112"/>
      <c r="VSH2678" s="112"/>
      <c r="VSI2678" s="112"/>
      <c r="VSJ2678" s="112"/>
      <c r="VSK2678" s="112"/>
      <c r="VSL2678" s="112"/>
      <c r="VSM2678" s="112"/>
      <c r="VSN2678" s="112"/>
      <c r="VSO2678" s="112"/>
      <c r="VSP2678" s="112"/>
      <c r="VSQ2678" s="112"/>
      <c r="VSR2678" s="112"/>
      <c r="VSS2678" s="112"/>
      <c r="VST2678" s="112"/>
      <c r="VSU2678" s="112"/>
      <c r="VSV2678" s="112"/>
      <c r="VSW2678" s="112"/>
      <c r="VSX2678" s="112"/>
      <c r="VSY2678" s="112"/>
      <c r="VSZ2678" s="112"/>
      <c r="VTA2678" s="112"/>
      <c r="VTB2678" s="112"/>
      <c r="VTC2678" s="112"/>
      <c r="VTD2678" s="112"/>
      <c r="VTE2678" s="112"/>
      <c r="VTF2678" s="112"/>
      <c r="VTG2678" s="112"/>
      <c r="VTH2678" s="112"/>
      <c r="VTI2678" s="112"/>
      <c r="VTJ2678" s="112"/>
      <c r="VTK2678" s="112"/>
      <c r="VTL2678" s="112"/>
      <c r="VTM2678" s="112"/>
      <c r="VTN2678" s="112"/>
      <c r="VTO2678" s="112"/>
      <c r="VTP2678" s="112"/>
      <c r="VTQ2678" s="112"/>
      <c r="VTR2678" s="112"/>
      <c r="VTS2678" s="112"/>
      <c r="VTT2678" s="112"/>
      <c r="VTU2678" s="112"/>
      <c r="VTV2678" s="112"/>
      <c r="VTW2678" s="112"/>
      <c r="VTX2678" s="112"/>
      <c r="VTY2678" s="112"/>
      <c r="VTZ2678" s="112"/>
      <c r="VUA2678" s="112"/>
      <c r="VUB2678" s="112"/>
      <c r="VUC2678" s="112"/>
      <c r="VUD2678" s="112"/>
      <c r="VUE2678" s="112"/>
      <c r="VUF2678" s="112"/>
      <c r="VUG2678" s="112"/>
      <c r="VUH2678" s="112"/>
      <c r="VUI2678" s="112"/>
      <c r="VUJ2678" s="112"/>
      <c r="VUK2678" s="112"/>
      <c r="VUL2678" s="112"/>
      <c r="VUM2678" s="112"/>
      <c r="VUN2678" s="112"/>
      <c r="VUO2678" s="112"/>
      <c r="VUP2678" s="112"/>
      <c r="VUQ2678" s="112"/>
      <c r="VUR2678" s="112"/>
      <c r="VUS2678" s="112"/>
      <c r="VUT2678" s="112"/>
      <c r="VUU2678" s="112"/>
      <c r="VUV2678" s="112"/>
      <c r="VUW2678" s="112"/>
      <c r="VUX2678" s="112"/>
      <c r="VUY2678" s="112"/>
      <c r="VUZ2678" s="112"/>
      <c r="VVA2678" s="112"/>
      <c r="VVB2678" s="112"/>
      <c r="VVC2678" s="112"/>
      <c r="VVD2678" s="112"/>
      <c r="VVE2678" s="112"/>
      <c r="VVF2678" s="112"/>
      <c r="VVG2678" s="112"/>
      <c r="VVH2678" s="112"/>
      <c r="VVI2678" s="112"/>
      <c r="VVJ2678" s="112"/>
      <c r="VVK2678" s="112"/>
      <c r="VVL2678" s="112"/>
      <c r="VVM2678" s="112"/>
      <c r="VVN2678" s="112"/>
      <c r="VVO2678" s="112"/>
      <c r="VVP2678" s="112"/>
      <c r="VVQ2678" s="112"/>
      <c r="VVR2678" s="112"/>
      <c r="VVS2678" s="112"/>
      <c r="VVT2678" s="112"/>
      <c r="VVU2678" s="112"/>
      <c r="VVV2678" s="112"/>
      <c r="VVW2678" s="112"/>
      <c r="VVX2678" s="112"/>
      <c r="VVY2678" s="112"/>
      <c r="VVZ2678" s="112"/>
      <c r="VWA2678" s="112"/>
      <c r="VWB2678" s="112"/>
      <c r="VWC2678" s="112"/>
      <c r="VWD2678" s="112"/>
      <c r="VWE2678" s="112"/>
      <c r="VWF2678" s="112"/>
      <c r="VWG2678" s="112"/>
      <c r="VWH2678" s="112"/>
      <c r="VWI2678" s="112"/>
      <c r="VWJ2678" s="112"/>
      <c r="VWK2678" s="112"/>
      <c r="VWL2678" s="112"/>
      <c r="VWM2678" s="112"/>
      <c r="VWN2678" s="112"/>
      <c r="VWO2678" s="112"/>
      <c r="VWP2678" s="112"/>
      <c r="VWQ2678" s="112"/>
      <c r="VWR2678" s="112"/>
      <c r="VWS2678" s="112"/>
      <c r="VWT2678" s="112"/>
      <c r="VWU2678" s="112"/>
      <c r="VWV2678" s="112"/>
      <c r="VWW2678" s="112"/>
      <c r="VWX2678" s="112"/>
      <c r="VWY2678" s="112"/>
      <c r="VWZ2678" s="112"/>
      <c r="VXA2678" s="112"/>
      <c r="VXB2678" s="112"/>
      <c r="VXC2678" s="112"/>
      <c r="VXD2678" s="112"/>
      <c r="VXE2678" s="112"/>
      <c r="VXF2678" s="112"/>
      <c r="VXG2678" s="112"/>
      <c r="VXH2678" s="112"/>
      <c r="VXI2678" s="112"/>
      <c r="VXJ2678" s="112"/>
      <c r="VXK2678" s="112"/>
      <c r="VXL2678" s="112"/>
      <c r="VXM2678" s="112"/>
      <c r="VXN2678" s="112"/>
      <c r="VXO2678" s="112"/>
      <c r="VXP2678" s="112"/>
      <c r="VXQ2678" s="112"/>
      <c r="VXR2678" s="112"/>
      <c r="VXS2678" s="112"/>
      <c r="VXT2678" s="112"/>
      <c r="VXU2678" s="112"/>
      <c r="VXV2678" s="112"/>
      <c r="VXW2678" s="112"/>
      <c r="VXX2678" s="112"/>
      <c r="VXY2678" s="112"/>
      <c r="VXZ2678" s="112"/>
      <c r="VYA2678" s="112"/>
      <c r="VYB2678" s="112"/>
      <c r="VYC2678" s="112"/>
      <c r="VYD2678" s="112"/>
      <c r="VYE2678" s="112"/>
      <c r="VYF2678" s="112"/>
      <c r="VYG2678" s="112"/>
      <c r="VYH2678" s="112"/>
      <c r="VYI2678" s="112"/>
      <c r="VYJ2678" s="112"/>
      <c r="VYK2678" s="112"/>
      <c r="VYL2678" s="112"/>
      <c r="VYM2678" s="112"/>
      <c r="VYN2678" s="112"/>
      <c r="VYO2678" s="112"/>
      <c r="VYP2678" s="112"/>
      <c r="VYQ2678" s="112"/>
      <c r="VYR2678" s="112"/>
      <c r="VYS2678" s="112"/>
      <c r="VYT2678" s="112"/>
      <c r="VYU2678" s="112"/>
      <c r="VYV2678" s="112"/>
      <c r="VYW2678" s="112"/>
      <c r="VYX2678" s="112"/>
      <c r="VYY2678" s="112"/>
      <c r="VYZ2678" s="112"/>
      <c r="VZA2678" s="112"/>
      <c r="VZB2678" s="112"/>
      <c r="VZC2678" s="112"/>
      <c r="VZD2678" s="112"/>
      <c r="VZE2678" s="112"/>
      <c r="VZF2678" s="112"/>
      <c r="VZG2678" s="112"/>
      <c r="VZH2678" s="112"/>
      <c r="VZI2678" s="112"/>
      <c r="VZJ2678" s="112"/>
      <c r="VZK2678" s="112"/>
      <c r="VZL2678" s="112"/>
      <c r="VZM2678" s="112"/>
      <c r="VZN2678" s="112"/>
      <c r="VZO2678" s="112"/>
      <c r="VZP2678" s="112"/>
      <c r="VZQ2678" s="112"/>
      <c r="VZR2678" s="112"/>
      <c r="VZS2678" s="112"/>
      <c r="VZT2678" s="112"/>
      <c r="VZU2678" s="112"/>
      <c r="VZV2678" s="112"/>
      <c r="VZW2678" s="112"/>
      <c r="VZX2678" s="112"/>
      <c r="VZY2678" s="112"/>
      <c r="VZZ2678" s="112"/>
      <c r="WAA2678" s="112"/>
      <c r="WAB2678" s="112"/>
      <c r="WAC2678" s="112"/>
      <c r="WAD2678" s="112"/>
      <c r="WAE2678" s="112"/>
      <c r="WAF2678" s="112"/>
      <c r="WAG2678" s="112"/>
      <c r="WAH2678" s="112"/>
      <c r="WAI2678" s="112"/>
      <c r="WAJ2678" s="112"/>
      <c r="WAK2678" s="112"/>
      <c r="WAL2678" s="112"/>
      <c r="WAM2678" s="112"/>
      <c r="WAN2678" s="112"/>
      <c r="WAO2678" s="112"/>
      <c r="WAP2678" s="112"/>
      <c r="WAQ2678" s="112"/>
      <c r="WAR2678" s="112"/>
      <c r="WAS2678" s="112"/>
      <c r="WAT2678" s="112"/>
      <c r="WAU2678" s="112"/>
      <c r="WAV2678" s="112"/>
      <c r="WAW2678" s="112"/>
      <c r="WAX2678" s="112"/>
      <c r="WAY2678" s="112"/>
      <c r="WAZ2678" s="112"/>
      <c r="WBA2678" s="112"/>
      <c r="WBB2678" s="112"/>
      <c r="WBC2678" s="112"/>
      <c r="WBD2678" s="112"/>
      <c r="WBE2678" s="112"/>
      <c r="WBF2678" s="112"/>
      <c r="WBG2678" s="112"/>
      <c r="WBH2678" s="112"/>
      <c r="WBI2678" s="112"/>
      <c r="WBJ2678" s="112"/>
      <c r="WBK2678" s="112"/>
      <c r="WBL2678" s="112"/>
      <c r="WBM2678" s="112"/>
      <c r="WBN2678" s="112"/>
      <c r="WBO2678" s="112"/>
      <c r="WBP2678" s="112"/>
      <c r="WBQ2678" s="112"/>
      <c r="WBR2678" s="112"/>
      <c r="WBS2678" s="112"/>
      <c r="WBT2678" s="112"/>
      <c r="WBU2678" s="112"/>
      <c r="WBV2678" s="112"/>
      <c r="WBW2678" s="112"/>
      <c r="WBX2678" s="112"/>
      <c r="WBY2678" s="112"/>
      <c r="WBZ2678" s="112"/>
      <c r="WCA2678" s="112"/>
      <c r="WCB2678" s="112"/>
      <c r="WCC2678" s="112"/>
      <c r="WCD2678" s="112"/>
      <c r="WCE2678" s="112"/>
      <c r="WCF2678" s="112"/>
      <c r="WCG2678" s="112"/>
      <c r="WCH2678" s="112"/>
      <c r="WCI2678" s="112"/>
      <c r="WCJ2678" s="112"/>
      <c r="WCK2678" s="112"/>
      <c r="WCL2678" s="112"/>
      <c r="WCM2678" s="112"/>
      <c r="WCN2678" s="112"/>
      <c r="WCO2678" s="112"/>
      <c r="WCP2678" s="112"/>
      <c r="WCQ2678" s="112"/>
      <c r="WCR2678" s="112"/>
      <c r="WCS2678" s="112"/>
      <c r="WCT2678" s="112"/>
      <c r="WCU2678" s="112"/>
      <c r="WCV2678" s="112"/>
      <c r="WCW2678" s="112"/>
      <c r="WCX2678" s="112"/>
      <c r="WCY2678" s="112"/>
      <c r="WCZ2678" s="112"/>
      <c r="WDA2678" s="112"/>
      <c r="WDB2678" s="112"/>
      <c r="WDC2678" s="112"/>
      <c r="WDD2678" s="112"/>
      <c r="WDE2678" s="112"/>
      <c r="WDF2678" s="112"/>
      <c r="WDG2678" s="112"/>
      <c r="WDH2678" s="112"/>
      <c r="WDI2678" s="112"/>
      <c r="WDJ2678" s="112"/>
      <c r="WDK2678" s="112"/>
      <c r="WDL2678" s="112"/>
      <c r="WDM2678" s="112"/>
      <c r="WDN2678" s="112"/>
      <c r="WDO2678" s="112"/>
      <c r="WDP2678" s="112"/>
      <c r="WDQ2678" s="112"/>
      <c r="WDR2678" s="112"/>
      <c r="WDS2678" s="112"/>
      <c r="WDT2678" s="112"/>
      <c r="WDU2678" s="112"/>
      <c r="WDV2678" s="112"/>
      <c r="WDW2678" s="112"/>
      <c r="WDX2678" s="112"/>
      <c r="WDY2678" s="112"/>
      <c r="WDZ2678" s="112"/>
      <c r="WEA2678" s="112"/>
      <c r="WEB2678" s="112"/>
      <c r="WEC2678" s="112"/>
      <c r="WED2678" s="112"/>
      <c r="WEE2678" s="112"/>
      <c r="WEF2678" s="112"/>
      <c r="WEG2678" s="112"/>
      <c r="WEH2678" s="112"/>
      <c r="WEI2678" s="112"/>
      <c r="WEJ2678" s="112"/>
      <c r="WEK2678" s="112"/>
      <c r="WEL2678" s="112"/>
      <c r="WEM2678" s="112"/>
      <c r="WEN2678" s="112"/>
      <c r="WEO2678" s="112"/>
      <c r="WEP2678" s="112"/>
      <c r="WEQ2678" s="112"/>
      <c r="WER2678" s="112"/>
      <c r="WES2678" s="112"/>
      <c r="WET2678" s="112"/>
      <c r="WEU2678" s="112"/>
      <c r="WEV2678" s="112"/>
      <c r="WEW2678" s="112"/>
      <c r="WEX2678" s="112"/>
      <c r="WEY2678" s="112"/>
      <c r="WEZ2678" s="112"/>
      <c r="WFA2678" s="112"/>
      <c r="WFB2678" s="112"/>
      <c r="WFC2678" s="112"/>
      <c r="WFD2678" s="112"/>
      <c r="WFE2678" s="112"/>
      <c r="WFF2678" s="112"/>
      <c r="WFG2678" s="112"/>
      <c r="WFH2678" s="112"/>
      <c r="WFI2678" s="112"/>
      <c r="WFJ2678" s="112"/>
      <c r="WFK2678" s="112"/>
      <c r="WFL2678" s="112"/>
      <c r="WFM2678" s="112"/>
      <c r="WFN2678" s="112"/>
      <c r="WFO2678" s="112"/>
      <c r="WFP2678" s="112"/>
      <c r="WFQ2678" s="112"/>
      <c r="WFR2678" s="112"/>
      <c r="WFS2678" s="112"/>
      <c r="WFT2678" s="112"/>
      <c r="WFU2678" s="112"/>
      <c r="WFV2678" s="112"/>
      <c r="WFW2678" s="112"/>
      <c r="WFX2678" s="112"/>
      <c r="WFY2678" s="112"/>
      <c r="WFZ2678" s="112"/>
      <c r="WGA2678" s="112"/>
      <c r="WGB2678" s="112"/>
      <c r="WGC2678" s="112"/>
      <c r="WGD2678" s="112"/>
      <c r="WGE2678" s="112"/>
      <c r="WGF2678" s="112"/>
      <c r="WGG2678" s="112"/>
      <c r="WGH2678" s="112"/>
      <c r="WGI2678" s="112"/>
      <c r="WGJ2678" s="112"/>
      <c r="WGK2678" s="112"/>
      <c r="WGL2678" s="112"/>
      <c r="WGM2678" s="112"/>
      <c r="WGN2678" s="112"/>
      <c r="WGO2678" s="112"/>
      <c r="WGP2678" s="112"/>
      <c r="WGQ2678" s="112"/>
      <c r="WGR2678" s="112"/>
      <c r="WGS2678" s="112"/>
      <c r="WGT2678" s="112"/>
      <c r="WGU2678" s="112"/>
      <c r="WGV2678" s="112"/>
      <c r="WGW2678" s="112"/>
      <c r="WGX2678" s="112"/>
      <c r="WGY2678" s="112"/>
      <c r="WGZ2678" s="112"/>
      <c r="WHA2678" s="112"/>
      <c r="WHB2678" s="112"/>
      <c r="WHC2678" s="112"/>
      <c r="WHD2678" s="112"/>
      <c r="WHE2678" s="112"/>
      <c r="WHF2678" s="112"/>
      <c r="WHG2678" s="112"/>
      <c r="WHH2678" s="112"/>
      <c r="WHI2678" s="112"/>
      <c r="WHJ2678" s="112"/>
      <c r="WHK2678" s="112"/>
      <c r="WHL2678" s="112"/>
      <c r="WHM2678" s="112"/>
      <c r="WHN2678" s="112"/>
      <c r="WHO2678" s="112"/>
      <c r="WHP2678" s="112"/>
      <c r="WHQ2678" s="112"/>
      <c r="WHR2678" s="112"/>
      <c r="WHS2678" s="112"/>
      <c r="WHT2678" s="112"/>
      <c r="WHU2678" s="112"/>
      <c r="WHV2678" s="112"/>
      <c r="WHW2678" s="112"/>
      <c r="WHX2678" s="112"/>
      <c r="WHY2678" s="112"/>
      <c r="WHZ2678" s="112"/>
      <c r="WIA2678" s="112"/>
      <c r="WIB2678" s="112"/>
      <c r="WIC2678" s="112"/>
      <c r="WID2678" s="112"/>
      <c r="WIE2678" s="112"/>
      <c r="WIF2678" s="112"/>
      <c r="WIG2678" s="112"/>
      <c r="WIH2678" s="112"/>
      <c r="WII2678" s="112"/>
      <c r="WIJ2678" s="112"/>
      <c r="WIK2678" s="112"/>
      <c r="WIL2678" s="112"/>
      <c r="WIM2678" s="112"/>
      <c r="WIN2678" s="112"/>
      <c r="WIO2678" s="112"/>
      <c r="WIP2678" s="112"/>
      <c r="WIQ2678" s="112"/>
      <c r="WIR2678" s="112"/>
      <c r="WIS2678" s="112"/>
      <c r="WIT2678" s="112"/>
      <c r="WIU2678" s="112"/>
      <c r="WIV2678" s="112"/>
      <c r="WIW2678" s="112"/>
      <c r="WIX2678" s="112"/>
      <c r="WIY2678" s="112"/>
      <c r="WIZ2678" s="112"/>
      <c r="WJA2678" s="112"/>
      <c r="WJB2678" s="112"/>
      <c r="WJC2678" s="112"/>
      <c r="WJD2678" s="112"/>
      <c r="WJE2678" s="112"/>
      <c r="WJF2678" s="112"/>
      <c r="WJG2678" s="112"/>
      <c r="WJH2678" s="112"/>
      <c r="WJI2678" s="112"/>
      <c r="WJJ2678" s="112"/>
      <c r="WJK2678" s="112"/>
      <c r="WJL2678" s="112"/>
      <c r="WJM2678" s="112"/>
      <c r="WJN2678" s="112"/>
      <c r="WJO2678" s="112"/>
      <c r="WJP2678" s="112"/>
      <c r="WJQ2678" s="112"/>
      <c r="WJR2678" s="112"/>
      <c r="WJS2678" s="112"/>
      <c r="WJT2678" s="112"/>
      <c r="WJU2678" s="112"/>
      <c r="WJV2678" s="112"/>
      <c r="WJW2678" s="112"/>
      <c r="WJX2678" s="112"/>
      <c r="WJY2678" s="112"/>
      <c r="WJZ2678" s="112"/>
      <c r="WKA2678" s="112"/>
      <c r="WKB2678" s="112"/>
      <c r="WKC2678" s="112"/>
      <c r="WKD2678" s="112"/>
      <c r="WKE2678" s="112"/>
      <c r="WKF2678" s="112"/>
      <c r="WKG2678" s="112"/>
      <c r="WKH2678" s="112"/>
      <c r="WKI2678" s="112"/>
      <c r="WKJ2678" s="112"/>
      <c r="WKK2678" s="112"/>
      <c r="WKL2678" s="112"/>
      <c r="WKM2678" s="112"/>
      <c r="WKN2678" s="112"/>
      <c r="WKO2678" s="112"/>
      <c r="WKP2678" s="112"/>
      <c r="WKQ2678" s="112"/>
      <c r="WKR2678" s="112"/>
      <c r="WKS2678" s="112"/>
      <c r="WKT2678" s="112"/>
      <c r="WKU2678" s="112"/>
      <c r="WKV2678" s="112"/>
      <c r="WKW2678" s="112"/>
      <c r="WKX2678" s="112"/>
      <c r="WKY2678" s="112"/>
      <c r="WKZ2678" s="112"/>
      <c r="WLA2678" s="112"/>
      <c r="WLB2678" s="112"/>
      <c r="WLC2678" s="112"/>
      <c r="WLD2678" s="112"/>
      <c r="WLE2678" s="112"/>
      <c r="WLF2678" s="112"/>
      <c r="WLG2678" s="112"/>
      <c r="WLH2678" s="112"/>
      <c r="WLI2678" s="112"/>
      <c r="WLJ2678" s="112"/>
      <c r="WLK2678" s="112"/>
      <c r="WLL2678" s="112"/>
      <c r="WLM2678" s="112"/>
      <c r="WLN2678" s="112"/>
      <c r="WLO2678" s="112"/>
      <c r="WLP2678" s="112"/>
      <c r="WLQ2678" s="112"/>
      <c r="WLR2678" s="112"/>
      <c r="WLS2678" s="112"/>
      <c r="WLT2678" s="112"/>
      <c r="WLU2678" s="112"/>
      <c r="WLV2678" s="112"/>
      <c r="WLW2678" s="112"/>
      <c r="WLX2678" s="112"/>
      <c r="WLY2678" s="112"/>
      <c r="WLZ2678" s="112"/>
      <c r="WMA2678" s="112"/>
      <c r="WMB2678" s="112"/>
      <c r="WMC2678" s="112"/>
      <c r="WMD2678" s="112"/>
      <c r="WME2678" s="112"/>
      <c r="WMF2678" s="112"/>
      <c r="WMG2678" s="112"/>
      <c r="WMH2678" s="112"/>
      <c r="WMI2678" s="112"/>
      <c r="WMJ2678" s="112"/>
      <c r="WMK2678" s="112"/>
      <c r="WML2678" s="112"/>
      <c r="WMM2678" s="112"/>
      <c r="WMN2678" s="112"/>
      <c r="WMO2678" s="112"/>
      <c r="WMP2678" s="112"/>
      <c r="WMQ2678" s="112"/>
      <c r="WMR2678" s="112"/>
      <c r="WMS2678" s="112"/>
      <c r="WMT2678" s="112"/>
      <c r="WMU2678" s="112"/>
      <c r="WMV2678" s="112"/>
      <c r="WMW2678" s="112"/>
      <c r="WMX2678" s="112"/>
      <c r="WMY2678" s="112"/>
      <c r="WMZ2678" s="112"/>
      <c r="WNA2678" s="112"/>
      <c r="WNB2678" s="112"/>
      <c r="WNC2678" s="112"/>
      <c r="WND2678" s="112"/>
      <c r="WNE2678" s="112"/>
      <c r="WNF2678" s="112"/>
      <c r="WNG2678" s="112"/>
      <c r="WNH2678" s="112"/>
      <c r="WNI2678" s="112"/>
      <c r="WNJ2678" s="112"/>
      <c r="WNK2678" s="112"/>
      <c r="WNL2678" s="112"/>
      <c r="WNM2678" s="112"/>
      <c r="WNN2678" s="112"/>
      <c r="WNO2678" s="112"/>
      <c r="WNP2678" s="112"/>
      <c r="WNQ2678" s="112"/>
      <c r="WNR2678" s="112"/>
      <c r="WNS2678" s="112"/>
      <c r="WNT2678" s="112"/>
      <c r="WNU2678" s="112"/>
      <c r="WNV2678" s="112"/>
      <c r="WNW2678" s="112"/>
      <c r="WNX2678" s="112"/>
      <c r="WNY2678" s="112"/>
      <c r="WNZ2678" s="112"/>
      <c r="WOA2678" s="112"/>
      <c r="WOB2678" s="112"/>
      <c r="WOC2678" s="112"/>
      <c r="WOD2678" s="112"/>
      <c r="WOE2678" s="112"/>
      <c r="WOF2678" s="112"/>
      <c r="WOG2678" s="112"/>
      <c r="WOH2678" s="112"/>
      <c r="WOI2678" s="112"/>
      <c r="WOJ2678" s="112"/>
      <c r="WOK2678" s="112"/>
      <c r="WOL2678" s="112"/>
      <c r="WOM2678" s="112"/>
      <c r="WON2678" s="112"/>
      <c r="WOO2678" s="112"/>
      <c r="WOP2678" s="112"/>
      <c r="WOQ2678" s="112"/>
      <c r="WOR2678" s="112"/>
      <c r="WOS2678" s="112"/>
      <c r="WOT2678" s="112"/>
      <c r="WOU2678" s="112"/>
      <c r="WOV2678" s="112"/>
      <c r="WOW2678" s="112"/>
      <c r="WOX2678" s="112"/>
      <c r="WOY2678" s="112"/>
      <c r="WOZ2678" s="112"/>
      <c r="WPA2678" s="112"/>
      <c r="WPB2678" s="112"/>
      <c r="WPC2678" s="112"/>
      <c r="WPD2678" s="112"/>
      <c r="WPE2678" s="112"/>
      <c r="WPF2678" s="112"/>
      <c r="WPG2678" s="112"/>
      <c r="WPH2678" s="112"/>
      <c r="WPI2678" s="112"/>
      <c r="WPJ2678" s="112"/>
      <c r="WPK2678" s="112"/>
      <c r="WPL2678" s="112"/>
      <c r="WPM2678" s="112"/>
      <c r="WPN2678" s="112"/>
      <c r="WPO2678" s="112"/>
      <c r="WPP2678" s="112"/>
      <c r="WPQ2678" s="112"/>
      <c r="WPR2678" s="112"/>
      <c r="WPS2678" s="112"/>
      <c r="WPT2678" s="112"/>
      <c r="WPU2678" s="112"/>
      <c r="WPV2678" s="112"/>
      <c r="WPW2678" s="112"/>
      <c r="WPX2678" s="112"/>
      <c r="WPY2678" s="112"/>
      <c r="WPZ2678" s="112"/>
      <c r="WQA2678" s="112"/>
      <c r="WQB2678" s="112"/>
      <c r="WQC2678" s="112"/>
      <c r="WQD2678" s="112"/>
      <c r="WQE2678" s="112"/>
      <c r="WQF2678" s="112"/>
      <c r="WQG2678" s="112"/>
      <c r="WQH2678" s="112"/>
      <c r="WQI2678" s="112"/>
      <c r="WQJ2678" s="112"/>
      <c r="WQK2678" s="112"/>
      <c r="WQL2678" s="112"/>
      <c r="WQM2678" s="112"/>
      <c r="WQN2678" s="112"/>
      <c r="WQO2678" s="112"/>
      <c r="WQP2678" s="112"/>
      <c r="WQQ2678" s="112"/>
      <c r="WQR2678" s="112"/>
      <c r="WQS2678" s="112"/>
      <c r="WQT2678" s="112"/>
      <c r="WQU2678" s="112"/>
      <c r="WQV2678" s="112"/>
      <c r="WQW2678" s="112"/>
      <c r="WQX2678" s="112"/>
      <c r="WQY2678" s="112"/>
      <c r="WQZ2678" s="112"/>
      <c r="WRA2678" s="112"/>
      <c r="WRB2678" s="112"/>
      <c r="WRC2678" s="112"/>
      <c r="WRD2678" s="112"/>
      <c r="WRE2678" s="112"/>
      <c r="WRF2678" s="112"/>
      <c r="WRG2678" s="112"/>
      <c r="WRH2678" s="112"/>
      <c r="WRI2678" s="112"/>
      <c r="WRJ2678" s="112"/>
      <c r="WRK2678" s="112"/>
      <c r="WRL2678" s="112"/>
      <c r="WRM2678" s="112"/>
      <c r="WRN2678" s="112"/>
      <c r="WRO2678" s="112"/>
      <c r="WRP2678" s="112"/>
      <c r="WRQ2678" s="112"/>
      <c r="WRR2678" s="112"/>
      <c r="WRS2678" s="112"/>
      <c r="WRT2678" s="112"/>
      <c r="WRU2678" s="112"/>
      <c r="WRV2678" s="112"/>
      <c r="WRW2678" s="112"/>
      <c r="WRX2678" s="112"/>
      <c r="WRY2678" s="112"/>
      <c r="WRZ2678" s="112"/>
      <c r="WSA2678" s="112"/>
      <c r="WSB2678" s="112"/>
      <c r="WSC2678" s="112"/>
      <c r="WSD2678" s="112"/>
      <c r="WSE2678" s="112"/>
      <c r="WSF2678" s="112"/>
      <c r="WSG2678" s="112"/>
      <c r="WSH2678" s="112"/>
      <c r="WSI2678" s="112"/>
      <c r="WSJ2678" s="112"/>
      <c r="WSK2678" s="112"/>
      <c r="WSL2678" s="112"/>
      <c r="WSM2678" s="112"/>
      <c r="WSN2678" s="112"/>
      <c r="WSO2678" s="112"/>
      <c r="WSP2678" s="112"/>
      <c r="WSQ2678" s="112"/>
      <c r="WSR2678" s="112"/>
      <c r="WSS2678" s="112"/>
      <c r="WST2678" s="112"/>
      <c r="WSU2678" s="112"/>
      <c r="WSV2678" s="112"/>
      <c r="WSW2678" s="112"/>
      <c r="WSX2678" s="112"/>
      <c r="WSY2678" s="112"/>
      <c r="WSZ2678" s="112"/>
      <c r="WTA2678" s="112"/>
      <c r="WTB2678" s="112"/>
      <c r="WTC2678" s="112"/>
      <c r="WTD2678" s="112"/>
      <c r="WTE2678" s="112"/>
      <c r="WTF2678" s="112"/>
      <c r="WTG2678" s="112"/>
      <c r="WTH2678" s="112"/>
      <c r="WTI2678" s="112"/>
      <c r="WTJ2678" s="112"/>
      <c r="WTK2678" s="112"/>
      <c r="WTL2678" s="112"/>
      <c r="WTM2678" s="112"/>
      <c r="WTN2678" s="112"/>
      <c r="WTO2678" s="112"/>
      <c r="WTP2678" s="112"/>
      <c r="WTQ2678" s="112"/>
      <c r="WTR2678" s="112"/>
      <c r="WTS2678" s="112"/>
      <c r="WTT2678" s="112"/>
      <c r="WTU2678" s="112"/>
      <c r="WTV2678" s="112"/>
      <c r="WTW2678" s="112"/>
      <c r="WTX2678" s="112"/>
      <c r="WTY2678" s="112"/>
      <c r="WTZ2678" s="112"/>
      <c r="WUA2678" s="112"/>
      <c r="WUB2678" s="112"/>
      <c r="WUC2678" s="112"/>
      <c r="WUD2678" s="112"/>
      <c r="WUE2678" s="112"/>
      <c r="WUF2678" s="112"/>
      <c r="WUG2678" s="112"/>
      <c r="WUH2678" s="112"/>
      <c r="WUI2678" s="112"/>
      <c r="WUJ2678" s="112"/>
      <c r="WUK2678" s="112"/>
      <c r="WUL2678" s="112"/>
      <c r="WUM2678" s="112"/>
      <c r="WUN2678" s="112"/>
      <c r="WUO2678" s="112"/>
      <c r="WUP2678" s="112"/>
      <c r="WUQ2678" s="112"/>
      <c r="WUR2678" s="112"/>
      <c r="WUS2678" s="112"/>
      <c r="WUT2678" s="112"/>
      <c r="WUU2678" s="112"/>
      <c r="WUV2678" s="112"/>
      <c r="WUW2678" s="112"/>
      <c r="WUX2678" s="112"/>
      <c r="WUY2678" s="112"/>
      <c r="WUZ2678" s="112"/>
      <c r="WVA2678" s="112"/>
      <c r="WVB2678" s="112"/>
      <c r="WVC2678" s="112"/>
      <c r="WVD2678" s="112"/>
      <c r="WVE2678" s="112"/>
      <c r="WVF2678" s="112"/>
      <c r="WVG2678" s="112"/>
      <c r="WVH2678" s="112"/>
      <c r="WVI2678" s="112"/>
      <c r="WVJ2678" s="112"/>
      <c r="WVK2678" s="112"/>
      <c r="WVL2678" s="112"/>
      <c r="WVM2678" s="112"/>
      <c r="WVN2678" s="112"/>
      <c r="WVO2678" s="112"/>
      <c r="WVP2678" s="112"/>
      <c r="WVQ2678" s="112"/>
      <c r="WVR2678" s="112"/>
      <c r="WVS2678" s="112"/>
      <c r="WVT2678" s="112"/>
      <c r="WVU2678" s="112"/>
      <c r="WVV2678" s="112"/>
      <c r="WVW2678" s="112"/>
      <c r="WVX2678" s="112"/>
      <c r="WVY2678" s="112"/>
      <c r="WVZ2678" s="112"/>
      <c r="WWA2678" s="112"/>
      <c r="WWB2678" s="112"/>
      <c r="WWC2678" s="112"/>
      <c r="WWD2678" s="112"/>
      <c r="WWE2678" s="112"/>
      <c r="WWF2678" s="112"/>
      <c r="WWG2678" s="112"/>
      <c r="WWH2678" s="112"/>
      <c r="WWI2678" s="112"/>
      <c r="WWJ2678" s="112"/>
      <c r="WWK2678" s="112"/>
      <c r="WWL2678" s="112"/>
      <c r="WWM2678" s="112"/>
      <c r="WWN2678" s="112"/>
      <c r="WWO2678" s="112"/>
      <c r="WWP2678" s="112"/>
      <c r="WWQ2678" s="112"/>
      <c r="WWR2678" s="112"/>
      <c r="WWS2678" s="112"/>
      <c r="WWT2678" s="112"/>
      <c r="WWU2678" s="112"/>
      <c r="WWV2678" s="112"/>
      <c r="WWW2678" s="112"/>
      <c r="WWX2678" s="112"/>
      <c r="WWY2678" s="112"/>
      <c r="WWZ2678" s="112"/>
      <c r="WXA2678" s="112"/>
      <c r="WXB2678" s="112"/>
      <c r="WXC2678" s="112"/>
      <c r="WXD2678" s="112"/>
      <c r="WXE2678" s="112"/>
      <c r="WXF2678" s="112"/>
      <c r="WXG2678" s="112"/>
      <c r="WXH2678" s="112"/>
      <c r="WXI2678" s="112"/>
      <c r="WXJ2678" s="112"/>
      <c r="WXK2678" s="112"/>
      <c r="WXL2678" s="112"/>
      <c r="WXM2678" s="112"/>
      <c r="WXN2678" s="112"/>
      <c r="WXO2678" s="112"/>
      <c r="WXP2678" s="112"/>
      <c r="WXQ2678" s="112"/>
      <c r="WXR2678" s="112"/>
      <c r="WXS2678" s="112"/>
      <c r="WXT2678" s="112"/>
      <c r="WXU2678" s="112"/>
      <c r="WXV2678" s="112"/>
      <c r="WXW2678" s="112"/>
      <c r="WXX2678" s="112"/>
      <c r="WXY2678" s="112"/>
      <c r="WXZ2678" s="112"/>
      <c r="WYA2678" s="112"/>
      <c r="WYB2678" s="112"/>
      <c r="WYC2678" s="112"/>
      <c r="WYD2678" s="112"/>
      <c r="WYE2678" s="112"/>
      <c r="WYF2678" s="112"/>
      <c r="WYG2678" s="112"/>
      <c r="WYH2678" s="112"/>
      <c r="WYI2678" s="112"/>
      <c r="WYJ2678" s="112"/>
      <c r="WYK2678" s="112"/>
      <c r="WYL2678" s="112"/>
      <c r="WYM2678" s="112"/>
      <c r="WYN2678" s="112"/>
      <c r="WYO2678" s="112"/>
      <c r="WYP2678" s="112"/>
      <c r="WYQ2678" s="112"/>
      <c r="WYR2678" s="112"/>
      <c r="WYS2678" s="112"/>
      <c r="WYT2678" s="112"/>
      <c r="WYU2678" s="112"/>
      <c r="WYV2678" s="112"/>
      <c r="WYW2678" s="112"/>
      <c r="WYX2678" s="112"/>
      <c r="WYY2678" s="112"/>
      <c r="WYZ2678" s="112"/>
      <c r="WZA2678" s="112"/>
      <c r="WZB2678" s="112"/>
      <c r="WZC2678" s="112"/>
      <c r="WZD2678" s="112"/>
      <c r="WZE2678" s="112"/>
      <c r="WZF2678" s="112"/>
      <c r="WZG2678" s="112"/>
      <c r="WZH2678" s="112"/>
      <c r="WZI2678" s="112"/>
      <c r="WZJ2678" s="112"/>
      <c r="WZK2678" s="112"/>
      <c r="WZL2678" s="112"/>
      <c r="WZM2678" s="112"/>
      <c r="WZN2678" s="112"/>
      <c r="WZO2678" s="112"/>
      <c r="WZP2678" s="112"/>
      <c r="WZQ2678" s="112"/>
      <c r="WZR2678" s="112"/>
      <c r="WZS2678" s="112"/>
      <c r="WZT2678" s="112"/>
      <c r="WZU2678" s="112"/>
      <c r="WZV2678" s="112"/>
      <c r="WZW2678" s="112"/>
      <c r="WZX2678" s="112"/>
      <c r="WZY2678" s="112"/>
      <c r="WZZ2678" s="112"/>
      <c r="XAA2678" s="112"/>
      <c r="XAB2678" s="112"/>
      <c r="XAC2678" s="112"/>
      <c r="XAD2678" s="112"/>
      <c r="XAE2678" s="112"/>
      <c r="XAF2678" s="112"/>
      <c r="XAG2678" s="112"/>
      <c r="XAH2678" s="112"/>
      <c r="XAI2678" s="112"/>
      <c r="XAJ2678" s="112"/>
      <c r="XAK2678" s="112"/>
      <c r="XAL2678" s="112"/>
      <c r="XAM2678" s="112"/>
      <c r="XAN2678" s="112"/>
      <c r="XAO2678" s="112"/>
      <c r="XAP2678" s="112"/>
      <c r="XAQ2678" s="112"/>
      <c r="XAR2678" s="112"/>
      <c r="XAS2678" s="112"/>
      <c r="XAT2678" s="112"/>
      <c r="XAU2678" s="112"/>
      <c r="XAV2678" s="112"/>
      <c r="XAW2678" s="112"/>
      <c r="XAX2678" s="112"/>
      <c r="XAY2678" s="112"/>
      <c r="XAZ2678" s="112"/>
      <c r="XBA2678" s="112"/>
      <c r="XBB2678" s="112"/>
      <c r="XBC2678" s="112"/>
      <c r="XBD2678" s="112"/>
      <c r="XBE2678" s="112"/>
      <c r="XBF2678" s="112"/>
      <c r="XBG2678" s="112"/>
      <c r="XBH2678" s="112"/>
      <c r="XBI2678" s="112"/>
      <c r="XBJ2678" s="112"/>
      <c r="XBK2678" s="112"/>
      <c r="XBL2678" s="112"/>
      <c r="XBM2678" s="112"/>
      <c r="XBN2678" s="112"/>
      <c r="XBO2678" s="112"/>
      <c r="XBP2678" s="112"/>
      <c r="XBQ2678" s="112"/>
      <c r="XBR2678" s="112"/>
      <c r="XBS2678" s="112"/>
      <c r="XBT2678" s="112"/>
      <c r="XBU2678" s="112"/>
      <c r="XBV2678" s="112"/>
      <c r="XBW2678" s="112"/>
      <c r="XBX2678" s="112"/>
      <c r="XBY2678" s="112"/>
      <c r="XBZ2678" s="112"/>
      <c r="XCA2678" s="112"/>
      <c r="XCB2678" s="112"/>
      <c r="XCC2678" s="112"/>
      <c r="XCD2678" s="112"/>
      <c r="XCE2678" s="112"/>
      <c r="XCF2678" s="112"/>
      <c r="XCG2678" s="112"/>
      <c r="XCH2678" s="112"/>
      <c r="XCI2678" s="112"/>
      <c r="XCJ2678" s="112"/>
      <c r="XCK2678" s="112"/>
      <c r="XCL2678" s="112"/>
      <c r="XCM2678" s="112"/>
      <c r="XCN2678" s="112"/>
      <c r="XCO2678" s="112"/>
      <c r="XCP2678" s="112"/>
      <c r="XCQ2678" s="112"/>
      <c r="XCR2678" s="112"/>
      <c r="XCS2678" s="112"/>
      <c r="XCT2678" s="112"/>
      <c r="XCU2678" s="112"/>
      <c r="XCV2678" s="112"/>
      <c r="XCW2678" s="112"/>
      <c r="XCX2678" s="112"/>
      <c r="XCY2678" s="112"/>
      <c r="XCZ2678" s="112"/>
      <c r="XDA2678" s="112"/>
      <c r="XDB2678" s="112"/>
      <c r="XDC2678" s="112"/>
      <c r="XDD2678" s="112"/>
      <c r="XDE2678" s="112"/>
      <c r="XDF2678" s="112"/>
      <c r="XDG2678" s="112"/>
      <c r="XDH2678" s="112"/>
      <c r="XDI2678" s="112"/>
      <c r="XDJ2678" s="112"/>
      <c r="XDK2678" s="112"/>
      <c r="XDL2678" s="112"/>
      <c r="XDM2678" s="112"/>
      <c r="XDN2678" s="112"/>
      <c r="XDO2678" s="112"/>
      <c r="XDP2678" s="112"/>
      <c r="XDQ2678" s="112"/>
      <c r="XDR2678" s="112"/>
      <c r="XDS2678" s="112"/>
      <c r="XDT2678" s="112"/>
      <c r="XDU2678" s="112"/>
      <c r="XDV2678" s="112"/>
      <c r="XDW2678" s="112"/>
      <c r="XDX2678" s="112"/>
      <c r="XDY2678" s="112"/>
      <c r="XDZ2678" s="112"/>
      <c r="XEA2678" s="112"/>
      <c r="XEB2678" s="112"/>
      <c r="XEC2678" s="112"/>
      <c r="XED2678" s="112"/>
      <c r="XEE2678" s="112"/>
      <c r="XEF2678" s="112"/>
      <c r="XEG2678" s="112"/>
      <c r="XEH2678" s="112"/>
      <c r="XEI2678" s="112"/>
      <c r="XEJ2678" s="112"/>
      <c r="XEK2678" s="112"/>
      <c r="XEL2678" s="112"/>
      <c r="XEM2678" s="112"/>
      <c r="XEN2678" s="112"/>
      <c r="XEO2678" s="112"/>
      <c r="XEP2678" s="112"/>
      <c r="XEQ2678" s="112"/>
      <c r="XER2678" s="112"/>
      <c r="XES2678" s="112"/>
      <c r="XET2678" s="112"/>
      <c r="XEU2678" s="112"/>
      <c r="XEV2678" s="112"/>
      <c r="XEW2678" s="112"/>
      <c r="XEX2678" s="112"/>
      <c r="XEY2678" s="112"/>
      <c r="XEZ2678" s="112"/>
      <c r="XFA2678" s="112"/>
    </row>
    <row r="2679" spans="1:16384" s="112" customFormat="1">
      <c r="A2679" s="138"/>
      <c r="B2679" s="138" t="s">
        <v>3746</v>
      </c>
      <c r="C2679" s="138" t="s">
        <v>3747</v>
      </c>
      <c r="D2679" s="138">
        <v>1297</v>
      </c>
      <c r="E2679" s="321">
        <v>1.56</v>
      </c>
      <c r="F2679" s="321">
        <f t="shared" si="370"/>
        <v>2023.32</v>
      </c>
      <c r="G2679" s="786"/>
      <c r="XFB2679" s="116"/>
      <c r="XFC2679" s="116"/>
      <c r="XFD2679" s="116"/>
    </row>
    <row r="2680" spans="1:16384" s="112" customFormat="1">
      <c r="A2680" s="138"/>
      <c r="B2680" s="138" t="s">
        <v>3748</v>
      </c>
      <c r="C2680" s="138" t="s">
        <v>3749</v>
      </c>
      <c r="D2680" s="138">
        <v>5020</v>
      </c>
      <c r="E2680" s="321">
        <v>1.55</v>
      </c>
      <c r="F2680" s="321">
        <f t="shared" si="370"/>
        <v>7781</v>
      </c>
      <c r="G2680" s="786"/>
      <c r="XFB2680" s="116"/>
      <c r="XFC2680" s="116"/>
      <c r="XFD2680" s="116"/>
    </row>
    <row r="2681" spans="1:16384" s="112" customFormat="1">
      <c r="A2681" s="138"/>
      <c r="B2681" s="138" t="s">
        <v>3750</v>
      </c>
      <c r="C2681" s="138" t="s">
        <v>3751</v>
      </c>
      <c r="D2681" s="138">
        <v>3560</v>
      </c>
      <c r="E2681" s="321">
        <v>1.55</v>
      </c>
      <c r="F2681" s="321">
        <f t="shared" si="370"/>
        <v>5518</v>
      </c>
      <c r="G2681" s="786"/>
      <c r="XFB2681" s="116"/>
      <c r="XFC2681" s="116"/>
      <c r="XFD2681" s="116"/>
    </row>
    <row r="2682" spans="1:16384" s="107" customFormat="1">
      <c r="A2682" s="293"/>
      <c r="B2682" s="293"/>
      <c r="C2682" s="293"/>
      <c r="D2682" s="293"/>
      <c r="E2682" s="322"/>
      <c r="F2682" s="322">
        <f>SUM(F2677:F2681)</f>
        <v>20782.21</v>
      </c>
      <c r="G2682" s="786"/>
      <c r="H2682" s="113"/>
      <c r="I2682" s="113"/>
      <c r="J2682" s="113"/>
      <c r="K2682" s="113"/>
      <c r="L2682" s="113"/>
      <c r="M2682" s="113"/>
      <c r="N2682" s="113"/>
      <c r="O2682" s="113"/>
      <c r="P2682" s="113"/>
      <c r="Q2682" s="113"/>
      <c r="R2682" s="113"/>
      <c r="S2682" s="113"/>
      <c r="T2682" s="113"/>
      <c r="U2682" s="113"/>
      <c r="V2682" s="113"/>
      <c r="W2682" s="113"/>
      <c r="X2682" s="113"/>
      <c r="Y2682" s="113"/>
      <c r="Z2682" s="113"/>
      <c r="AA2682" s="113"/>
      <c r="AB2682" s="113"/>
      <c r="AC2682" s="113"/>
      <c r="AD2682" s="113"/>
      <c r="AE2682" s="113"/>
      <c r="AF2682" s="113"/>
      <c r="AG2682" s="113"/>
      <c r="AH2682" s="113"/>
      <c r="AI2682" s="113"/>
      <c r="AJ2682" s="113"/>
      <c r="AK2682" s="113"/>
      <c r="AL2682" s="113"/>
      <c r="AM2682" s="113"/>
      <c r="AN2682" s="113"/>
      <c r="AO2682" s="113"/>
      <c r="AP2682" s="113"/>
      <c r="AQ2682" s="113"/>
      <c r="AR2682" s="113"/>
      <c r="AS2682" s="113"/>
      <c r="AT2682" s="113"/>
      <c r="AU2682" s="113"/>
      <c r="AV2682" s="113"/>
      <c r="AW2682" s="113"/>
      <c r="AX2682" s="113"/>
      <c r="AY2682" s="113"/>
      <c r="AZ2682" s="113"/>
      <c r="BA2682" s="113"/>
      <c r="BB2682" s="113"/>
      <c r="BC2682" s="113"/>
      <c r="BD2682" s="113"/>
      <c r="BE2682" s="113"/>
      <c r="BF2682" s="113"/>
      <c r="BG2682" s="113"/>
      <c r="BH2682" s="113"/>
      <c r="BI2682" s="113"/>
      <c r="BJ2682" s="113"/>
      <c r="BK2682" s="113"/>
      <c r="BL2682" s="113"/>
      <c r="BM2682" s="113"/>
      <c r="BN2682" s="113"/>
      <c r="BO2682" s="113"/>
      <c r="BP2682" s="113"/>
      <c r="BQ2682" s="113"/>
      <c r="BR2682" s="113"/>
      <c r="BS2682" s="113"/>
      <c r="BT2682" s="113"/>
      <c r="BU2682" s="113"/>
      <c r="BV2682" s="113"/>
      <c r="BW2682" s="113"/>
      <c r="BX2682" s="113"/>
      <c r="BY2682" s="113"/>
      <c r="BZ2682" s="113"/>
      <c r="CA2682" s="113"/>
      <c r="CB2682" s="113"/>
      <c r="CC2682" s="113"/>
      <c r="CD2682" s="113"/>
      <c r="CE2682" s="113"/>
      <c r="CF2682" s="113"/>
      <c r="CG2682" s="113"/>
      <c r="CH2682" s="113"/>
      <c r="CI2682" s="113"/>
      <c r="CJ2682" s="113"/>
      <c r="CK2682" s="113"/>
      <c r="CL2682" s="113"/>
      <c r="CM2682" s="113"/>
      <c r="CN2682" s="113"/>
      <c r="CO2682" s="113"/>
      <c r="CP2682" s="113"/>
      <c r="CQ2682" s="113"/>
      <c r="CR2682" s="113"/>
      <c r="CS2682" s="113"/>
      <c r="CT2682" s="113"/>
      <c r="CU2682" s="113"/>
      <c r="CV2682" s="113"/>
      <c r="CW2682" s="113"/>
      <c r="CX2682" s="113"/>
      <c r="CY2682" s="113"/>
      <c r="CZ2682" s="113"/>
      <c r="DA2682" s="113"/>
      <c r="DB2682" s="113"/>
      <c r="DC2682" s="113"/>
      <c r="DD2682" s="113"/>
      <c r="DE2682" s="113"/>
      <c r="DF2682" s="113"/>
      <c r="DG2682" s="113"/>
      <c r="DH2682" s="113"/>
      <c r="DI2682" s="113"/>
      <c r="DJ2682" s="113"/>
      <c r="DK2682" s="113"/>
      <c r="DL2682" s="113"/>
      <c r="DM2682" s="113"/>
      <c r="DN2682" s="113"/>
      <c r="DO2682" s="113"/>
      <c r="DP2682" s="113"/>
      <c r="DQ2682" s="113"/>
      <c r="DR2682" s="113"/>
      <c r="DS2682" s="113"/>
      <c r="DT2682" s="113"/>
      <c r="DU2682" s="113"/>
      <c r="DV2682" s="113"/>
      <c r="DW2682" s="113"/>
      <c r="DX2682" s="113"/>
      <c r="DY2682" s="113"/>
      <c r="DZ2682" s="113"/>
      <c r="EA2682" s="113"/>
      <c r="EB2682" s="113"/>
      <c r="EC2682" s="113"/>
      <c r="ED2682" s="113"/>
      <c r="EE2682" s="113"/>
      <c r="EF2682" s="113"/>
      <c r="EG2682" s="113"/>
      <c r="EH2682" s="113"/>
      <c r="EI2682" s="113"/>
      <c r="EJ2682" s="113"/>
      <c r="EK2682" s="113"/>
      <c r="EL2682" s="113"/>
      <c r="EM2682" s="113"/>
      <c r="EN2682" s="113"/>
      <c r="EO2682" s="113"/>
      <c r="EP2682" s="113"/>
      <c r="EQ2682" s="113"/>
      <c r="ER2682" s="113"/>
      <c r="ES2682" s="113"/>
      <c r="ET2682" s="113"/>
      <c r="EU2682" s="113"/>
      <c r="EV2682" s="113"/>
      <c r="EW2682" s="113"/>
      <c r="EX2682" s="113"/>
      <c r="EY2682" s="113"/>
      <c r="EZ2682" s="113"/>
      <c r="FA2682" s="113"/>
      <c r="FB2682" s="113"/>
      <c r="FC2682" s="113"/>
      <c r="FD2682" s="113"/>
      <c r="FE2682" s="113"/>
      <c r="FF2682" s="113"/>
      <c r="FG2682" s="113"/>
      <c r="FH2682" s="113"/>
      <c r="FI2682" s="113"/>
      <c r="FJ2682" s="113"/>
      <c r="FK2682" s="113"/>
      <c r="FL2682" s="113"/>
      <c r="FM2682" s="113"/>
      <c r="FN2682" s="113"/>
      <c r="FO2682" s="113"/>
      <c r="FP2682" s="113"/>
      <c r="FQ2682" s="113"/>
      <c r="FR2682" s="113"/>
      <c r="FS2682" s="113"/>
      <c r="FT2682" s="113"/>
      <c r="FU2682" s="113"/>
      <c r="FV2682" s="113"/>
      <c r="FW2682" s="113"/>
      <c r="FX2682" s="113"/>
      <c r="FY2682" s="113"/>
      <c r="FZ2682" s="113"/>
      <c r="GA2682" s="113"/>
      <c r="GB2682" s="113"/>
      <c r="GC2682" s="113"/>
      <c r="GD2682" s="113"/>
      <c r="GE2682" s="113"/>
      <c r="GF2682" s="113"/>
      <c r="GG2682" s="113"/>
      <c r="GH2682" s="113"/>
      <c r="GI2682" s="113"/>
      <c r="GJ2682" s="113"/>
      <c r="GK2682" s="113"/>
      <c r="GL2682" s="113"/>
      <c r="GM2682" s="113"/>
      <c r="GN2682" s="113"/>
      <c r="GO2682" s="113"/>
      <c r="GP2682" s="113"/>
      <c r="GQ2682" s="113"/>
      <c r="GR2682" s="113"/>
      <c r="GS2682" s="113"/>
      <c r="GT2682" s="113"/>
      <c r="GU2682" s="113"/>
      <c r="GV2682" s="113"/>
      <c r="GW2682" s="113"/>
      <c r="GX2682" s="113"/>
      <c r="GY2682" s="113"/>
      <c r="GZ2682" s="113"/>
      <c r="HA2682" s="113"/>
      <c r="HB2682" s="113"/>
      <c r="HC2682" s="113"/>
      <c r="HD2682" s="113"/>
      <c r="HE2682" s="113"/>
      <c r="HF2682" s="113"/>
      <c r="HG2682" s="113"/>
      <c r="HH2682" s="113"/>
      <c r="HI2682" s="113"/>
      <c r="HJ2682" s="113"/>
      <c r="HK2682" s="113"/>
      <c r="HL2682" s="113"/>
      <c r="HM2682" s="113"/>
      <c r="HN2682" s="113"/>
      <c r="HO2682" s="113"/>
      <c r="HP2682" s="113"/>
      <c r="HQ2682" s="113"/>
      <c r="HR2682" s="113"/>
      <c r="HS2682" s="113"/>
      <c r="HT2682" s="113"/>
      <c r="HU2682" s="113"/>
      <c r="HV2682" s="113"/>
      <c r="HW2682" s="113"/>
      <c r="HX2682" s="113"/>
      <c r="HY2682" s="113"/>
      <c r="HZ2682" s="113"/>
      <c r="IA2682" s="113"/>
      <c r="IB2682" s="113"/>
      <c r="IC2682" s="113"/>
      <c r="ID2682" s="113"/>
      <c r="IE2682" s="113"/>
      <c r="IF2682" s="113"/>
      <c r="IG2682" s="113"/>
      <c r="IH2682" s="113"/>
      <c r="II2682" s="113"/>
      <c r="IJ2682" s="113"/>
      <c r="IK2682" s="113"/>
      <c r="IL2682" s="113"/>
      <c r="IM2682" s="113"/>
      <c r="IN2682" s="113"/>
      <c r="IO2682" s="113"/>
      <c r="IP2682" s="113"/>
      <c r="IQ2682" s="113"/>
      <c r="IR2682" s="113"/>
      <c r="IS2682" s="113"/>
      <c r="IT2682" s="113"/>
      <c r="IU2682" s="113"/>
      <c r="IV2682" s="113"/>
      <c r="IW2682" s="113"/>
      <c r="IX2682" s="113"/>
      <c r="IY2682" s="113"/>
      <c r="IZ2682" s="113"/>
      <c r="JA2682" s="113"/>
      <c r="JB2682" s="113"/>
      <c r="JC2682" s="113"/>
      <c r="JD2682" s="113"/>
      <c r="JE2682" s="113"/>
      <c r="JF2682" s="113"/>
      <c r="JG2682" s="113"/>
      <c r="JH2682" s="113"/>
      <c r="JI2682" s="113"/>
      <c r="JJ2682" s="113"/>
      <c r="JK2682" s="113"/>
      <c r="JL2682" s="113"/>
      <c r="JM2682" s="113"/>
      <c r="JN2682" s="113"/>
      <c r="JO2682" s="113"/>
      <c r="JP2682" s="113"/>
      <c r="JQ2682" s="113"/>
      <c r="JR2682" s="113"/>
      <c r="JS2682" s="113"/>
      <c r="JT2682" s="113"/>
      <c r="JU2682" s="113"/>
      <c r="JV2682" s="113"/>
      <c r="JW2682" s="113"/>
      <c r="JX2682" s="113"/>
      <c r="JY2682" s="113"/>
      <c r="JZ2682" s="113"/>
      <c r="KA2682" s="113"/>
      <c r="KB2682" s="113"/>
      <c r="KC2682" s="113"/>
      <c r="KD2682" s="113"/>
      <c r="KE2682" s="113"/>
      <c r="KF2682" s="113"/>
      <c r="KG2682" s="113"/>
      <c r="KH2682" s="113"/>
      <c r="KI2682" s="113"/>
      <c r="KJ2682" s="113"/>
      <c r="KK2682" s="113"/>
      <c r="KL2682" s="113"/>
      <c r="KM2682" s="113"/>
      <c r="KN2682" s="113"/>
      <c r="KO2682" s="113"/>
      <c r="KP2682" s="113"/>
      <c r="KQ2682" s="113"/>
      <c r="KR2682" s="113"/>
      <c r="KS2682" s="113"/>
      <c r="KT2682" s="113"/>
      <c r="KU2682" s="113"/>
      <c r="KV2682" s="113"/>
      <c r="KW2682" s="113"/>
      <c r="KX2682" s="113"/>
      <c r="KY2682" s="113"/>
      <c r="KZ2682" s="113"/>
      <c r="LA2682" s="113"/>
      <c r="LB2682" s="113"/>
      <c r="LC2682" s="113"/>
      <c r="LD2682" s="113"/>
      <c r="LE2682" s="113"/>
      <c r="LF2682" s="113"/>
      <c r="LG2682" s="113"/>
      <c r="LH2682" s="113"/>
      <c r="LI2682" s="113"/>
      <c r="LJ2682" s="113"/>
      <c r="LK2682" s="113"/>
      <c r="LL2682" s="113"/>
      <c r="LM2682" s="113"/>
      <c r="LN2682" s="113"/>
      <c r="LO2682" s="113"/>
      <c r="LP2682" s="113"/>
      <c r="LQ2682" s="113"/>
      <c r="LR2682" s="113"/>
      <c r="LS2682" s="113"/>
      <c r="LT2682" s="113"/>
      <c r="LU2682" s="113"/>
      <c r="LV2682" s="113"/>
      <c r="LW2682" s="113"/>
      <c r="LX2682" s="113"/>
      <c r="LY2682" s="113"/>
      <c r="LZ2682" s="113"/>
      <c r="MA2682" s="113"/>
      <c r="MB2682" s="113"/>
      <c r="MC2682" s="113"/>
      <c r="MD2682" s="113"/>
      <c r="ME2682" s="113"/>
      <c r="MF2682" s="113"/>
      <c r="MG2682" s="113"/>
      <c r="MH2682" s="113"/>
      <c r="MI2682" s="113"/>
      <c r="MJ2682" s="113"/>
      <c r="MK2682" s="113"/>
      <c r="ML2682" s="113"/>
      <c r="MM2682" s="113"/>
      <c r="MN2682" s="113"/>
      <c r="MO2682" s="113"/>
      <c r="MP2682" s="113"/>
      <c r="MQ2682" s="113"/>
      <c r="MR2682" s="113"/>
      <c r="MS2682" s="113"/>
      <c r="MT2682" s="113"/>
      <c r="MU2682" s="113"/>
      <c r="MV2682" s="113"/>
      <c r="MW2682" s="113"/>
      <c r="MX2682" s="113"/>
      <c r="MY2682" s="113"/>
      <c r="MZ2682" s="113"/>
      <c r="NA2682" s="113"/>
      <c r="NB2682" s="113"/>
      <c r="NC2682" s="113"/>
      <c r="ND2682" s="113"/>
      <c r="NE2682" s="113"/>
      <c r="NF2682" s="113"/>
      <c r="NG2682" s="113"/>
      <c r="NH2682" s="113"/>
      <c r="NI2682" s="113"/>
      <c r="NJ2682" s="113"/>
      <c r="NK2682" s="113"/>
      <c r="NL2682" s="113"/>
      <c r="NM2682" s="113"/>
      <c r="NN2682" s="113"/>
      <c r="NO2682" s="113"/>
      <c r="NP2682" s="113"/>
      <c r="NQ2682" s="113"/>
      <c r="NR2682" s="113"/>
      <c r="NS2682" s="113"/>
      <c r="NT2682" s="113"/>
      <c r="NU2682" s="113"/>
      <c r="NV2682" s="113"/>
      <c r="NW2682" s="113"/>
      <c r="NX2682" s="113"/>
      <c r="NY2682" s="113"/>
      <c r="NZ2682" s="113"/>
      <c r="OA2682" s="113"/>
      <c r="OB2682" s="113"/>
      <c r="OC2682" s="113"/>
      <c r="OD2682" s="113"/>
      <c r="OE2682" s="113"/>
      <c r="OF2682" s="113"/>
      <c r="OG2682" s="113"/>
      <c r="OH2682" s="113"/>
      <c r="OI2682" s="113"/>
      <c r="OJ2682" s="113"/>
      <c r="OK2682" s="113"/>
      <c r="OL2682" s="113"/>
      <c r="OM2682" s="113"/>
      <c r="ON2682" s="113"/>
      <c r="OO2682" s="113"/>
      <c r="OP2682" s="113"/>
      <c r="OQ2682" s="113"/>
      <c r="OR2682" s="113"/>
      <c r="OS2682" s="113"/>
      <c r="OT2682" s="113"/>
      <c r="OU2682" s="113"/>
      <c r="OV2682" s="113"/>
      <c r="OW2682" s="113"/>
      <c r="OX2682" s="113"/>
      <c r="OY2682" s="113"/>
      <c r="OZ2682" s="113"/>
      <c r="PA2682" s="113"/>
      <c r="PB2682" s="113"/>
      <c r="PC2682" s="113"/>
      <c r="PD2682" s="113"/>
      <c r="PE2682" s="113"/>
      <c r="PF2682" s="113"/>
      <c r="PG2682" s="113"/>
      <c r="PH2682" s="113"/>
      <c r="PI2682" s="113"/>
      <c r="PJ2682" s="113"/>
      <c r="PK2682" s="113"/>
      <c r="PL2682" s="113"/>
      <c r="PM2682" s="113"/>
      <c r="PN2682" s="113"/>
      <c r="PO2682" s="113"/>
      <c r="PP2682" s="113"/>
      <c r="PQ2682" s="113"/>
      <c r="PR2682" s="113"/>
      <c r="PS2682" s="113"/>
      <c r="PT2682" s="113"/>
      <c r="PU2682" s="113"/>
      <c r="PV2682" s="113"/>
      <c r="PW2682" s="113"/>
      <c r="PX2682" s="113"/>
      <c r="PY2682" s="113"/>
      <c r="PZ2682" s="113"/>
      <c r="QA2682" s="113"/>
      <c r="QB2682" s="113"/>
      <c r="QC2682" s="113"/>
      <c r="QD2682" s="113"/>
      <c r="QE2682" s="113"/>
      <c r="QF2682" s="113"/>
      <c r="QG2682" s="113"/>
      <c r="QH2682" s="113"/>
      <c r="QI2682" s="113"/>
      <c r="QJ2682" s="113"/>
      <c r="QK2682" s="113"/>
      <c r="QL2682" s="113"/>
      <c r="QM2682" s="113"/>
      <c r="QN2682" s="113"/>
      <c r="QO2682" s="113"/>
      <c r="QP2682" s="113"/>
      <c r="QQ2682" s="113"/>
      <c r="QR2682" s="113"/>
      <c r="QS2682" s="113"/>
      <c r="QT2682" s="113"/>
      <c r="QU2682" s="113"/>
      <c r="QV2682" s="113"/>
      <c r="QW2682" s="113"/>
      <c r="QX2682" s="113"/>
      <c r="QY2682" s="113"/>
      <c r="QZ2682" s="113"/>
      <c r="RA2682" s="113"/>
      <c r="RB2682" s="113"/>
      <c r="RC2682" s="113"/>
      <c r="RD2682" s="113"/>
      <c r="RE2682" s="113"/>
      <c r="RF2682" s="113"/>
      <c r="RG2682" s="113"/>
      <c r="RH2682" s="113"/>
      <c r="RI2682" s="113"/>
      <c r="RJ2682" s="113"/>
      <c r="RK2682" s="113"/>
      <c r="RL2682" s="113"/>
      <c r="RM2682" s="113"/>
      <c r="RN2682" s="113"/>
      <c r="RO2682" s="113"/>
      <c r="RP2682" s="113"/>
      <c r="RQ2682" s="113"/>
      <c r="RR2682" s="113"/>
      <c r="RS2682" s="113"/>
      <c r="RT2682" s="113"/>
      <c r="RU2682" s="113"/>
      <c r="RV2682" s="113"/>
      <c r="RW2682" s="113"/>
      <c r="RX2682" s="113"/>
      <c r="RY2682" s="113"/>
      <c r="RZ2682" s="113"/>
      <c r="SA2682" s="113"/>
      <c r="SB2682" s="113"/>
      <c r="SC2682" s="113"/>
      <c r="SD2682" s="113"/>
      <c r="SE2682" s="113"/>
      <c r="SF2682" s="113"/>
      <c r="SG2682" s="113"/>
      <c r="SH2682" s="113"/>
      <c r="SI2682" s="113"/>
      <c r="SJ2682" s="113"/>
      <c r="SK2682" s="113"/>
      <c r="SL2682" s="113"/>
      <c r="SM2682" s="113"/>
      <c r="SN2682" s="113"/>
      <c r="SO2682" s="113"/>
      <c r="SP2682" s="113"/>
      <c r="SQ2682" s="113"/>
      <c r="SR2682" s="113"/>
      <c r="SS2682" s="113"/>
      <c r="ST2682" s="113"/>
      <c r="SU2682" s="113"/>
      <c r="SV2682" s="113"/>
      <c r="SW2682" s="113"/>
      <c r="SX2682" s="113"/>
      <c r="SY2682" s="113"/>
      <c r="SZ2682" s="113"/>
      <c r="TA2682" s="113"/>
      <c r="TB2682" s="113"/>
      <c r="TC2682" s="113"/>
      <c r="TD2682" s="113"/>
      <c r="TE2682" s="113"/>
      <c r="TF2682" s="113"/>
      <c r="TG2682" s="113"/>
      <c r="TH2682" s="113"/>
      <c r="TI2682" s="113"/>
      <c r="TJ2682" s="113"/>
      <c r="TK2682" s="113"/>
      <c r="TL2682" s="113"/>
      <c r="TM2682" s="113"/>
      <c r="TN2682" s="113"/>
      <c r="TO2682" s="113"/>
      <c r="TP2682" s="113"/>
      <c r="TQ2682" s="113"/>
      <c r="TR2682" s="113"/>
      <c r="TS2682" s="113"/>
      <c r="TT2682" s="113"/>
      <c r="TU2682" s="113"/>
      <c r="TV2682" s="113"/>
      <c r="TW2682" s="113"/>
      <c r="TX2682" s="113"/>
      <c r="TY2682" s="113"/>
      <c r="TZ2682" s="113"/>
      <c r="UA2682" s="113"/>
      <c r="UB2682" s="113"/>
      <c r="UC2682" s="113"/>
      <c r="UD2682" s="113"/>
      <c r="UE2682" s="113"/>
      <c r="UF2682" s="113"/>
      <c r="UG2682" s="113"/>
      <c r="UH2682" s="113"/>
      <c r="UI2682" s="113"/>
      <c r="UJ2682" s="113"/>
      <c r="UK2682" s="113"/>
      <c r="UL2682" s="113"/>
      <c r="UM2682" s="113"/>
      <c r="UN2682" s="113"/>
      <c r="UO2682" s="113"/>
      <c r="UP2682" s="113"/>
      <c r="UQ2682" s="113"/>
      <c r="UR2682" s="113"/>
      <c r="US2682" s="113"/>
      <c r="UT2682" s="113"/>
      <c r="UU2682" s="113"/>
      <c r="UV2682" s="113"/>
      <c r="UW2682" s="113"/>
      <c r="UX2682" s="113"/>
      <c r="UY2682" s="113"/>
      <c r="UZ2682" s="113"/>
      <c r="VA2682" s="113"/>
      <c r="VB2682" s="113"/>
      <c r="VC2682" s="113"/>
      <c r="VD2682" s="113"/>
      <c r="VE2682" s="113"/>
      <c r="VF2682" s="113"/>
      <c r="VG2682" s="113"/>
      <c r="VH2682" s="113"/>
      <c r="VI2682" s="113"/>
      <c r="VJ2682" s="113"/>
      <c r="VK2682" s="113"/>
      <c r="VL2682" s="113"/>
      <c r="VM2682" s="113"/>
      <c r="VN2682" s="113"/>
      <c r="VO2682" s="113"/>
      <c r="VP2682" s="113"/>
      <c r="VQ2682" s="113"/>
      <c r="VR2682" s="113"/>
      <c r="VS2682" s="113"/>
      <c r="VT2682" s="113"/>
      <c r="VU2682" s="113"/>
      <c r="VV2682" s="113"/>
      <c r="VW2682" s="113"/>
      <c r="VX2682" s="113"/>
      <c r="VY2682" s="113"/>
      <c r="VZ2682" s="113"/>
      <c r="WA2682" s="113"/>
      <c r="WB2682" s="113"/>
      <c r="WC2682" s="113"/>
      <c r="WD2682" s="113"/>
      <c r="WE2682" s="113"/>
      <c r="WF2682" s="113"/>
      <c r="WG2682" s="113"/>
      <c r="WH2682" s="113"/>
      <c r="WI2682" s="113"/>
      <c r="WJ2682" s="113"/>
      <c r="WK2682" s="113"/>
      <c r="WL2682" s="113"/>
      <c r="WM2682" s="113"/>
      <c r="WN2682" s="113"/>
      <c r="WO2682" s="113"/>
      <c r="WP2682" s="113"/>
      <c r="WQ2682" s="113"/>
      <c r="WR2682" s="113"/>
      <c r="WS2682" s="113"/>
      <c r="WT2682" s="113"/>
      <c r="WU2682" s="113"/>
      <c r="WV2682" s="113"/>
      <c r="WW2682" s="113"/>
      <c r="WX2682" s="113"/>
      <c r="WY2682" s="113"/>
      <c r="WZ2682" s="113"/>
      <c r="XA2682" s="113"/>
      <c r="XB2682" s="113"/>
      <c r="XC2682" s="113"/>
      <c r="XD2682" s="113"/>
      <c r="XE2682" s="113"/>
      <c r="XF2682" s="113"/>
      <c r="XG2682" s="113"/>
      <c r="XH2682" s="113"/>
      <c r="XI2682" s="113"/>
      <c r="XJ2682" s="113"/>
      <c r="XK2682" s="113"/>
      <c r="XL2682" s="113"/>
      <c r="XM2682" s="113"/>
      <c r="XN2682" s="113"/>
      <c r="XO2682" s="113"/>
      <c r="XP2682" s="113"/>
      <c r="XQ2682" s="113"/>
      <c r="XR2682" s="113"/>
      <c r="XS2682" s="113"/>
      <c r="XT2682" s="113"/>
      <c r="XU2682" s="113"/>
      <c r="XV2682" s="113"/>
      <c r="XW2682" s="113"/>
      <c r="XX2682" s="113"/>
      <c r="XY2682" s="113"/>
      <c r="XZ2682" s="113"/>
      <c r="YA2682" s="113"/>
      <c r="YB2682" s="113"/>
      <c r="YC2682" s="113"/>
      <c r="YD2682" s="113"/>
      <c r="YE2682" s="113"/>
      <c r="YF2682" s="113"/>
      <c r="YG2682" s="113"/>
      <c r="YH2682" s="113"/>
      <c r="YI2682" s="113"/>
      <c r="YJ2682" s="113"/>
      <c r="YK2682" s="113"/>
      <c r="YL2682" s="113"/>
      <c r="YM2682" s="113"/>
      <c r="YN2682" s="113"/>
      <c r="YO2682" s="113"/>
      <c r="YP2682" s="113"/>
      <c r="YQ2682" s="113"/>
      <c r="YR2682" s="113"/>
      <c r="YS2682" s="113"/>
      <c r="YT2682" s="113"/>
      <c r="YU2682" s="113"/>
      <c r="YV2682" s="113"/>
      <c r="YW2682" s="113"/>
      <c r="YX2682" s="113"/>
      <c r="YY2682" s="113"/>
      <c r="YZ2682" s="113"/>
      <c r="ZA2682" s="113"/>
      <c r="ZB2682" s="113"/>
      <c r="ZC2682" s="113"/>
      <c r="ZD2682" s="113"/>
      <c r="ZE2682" s="113"/>
      <c r="ZF2682" s="113"/>
      <c r="ZG2682" s="113"/>
      <c r="ZH2682" s="113"/>
      <c r="ZI2682" s="113"/>
      <c r="ZJ2682" s="113"/>
      <c r="ZK2682" s="113"/>
      <c r="ZL2682" s="113"/>
      <c r="ZM2682" s="113"/>
      <c r="ZN2682" s="113"/>
      <c r="ZO2682" s="113"/>
      <c r="ZP2682" s="113"/>
      <c r="ZQ2682" s="113"/>
      <c r="ZR2682" s="113"/>
      <c r="ZS2682" s="113"/>
      <c r="ZT2682" s="113"/>
      <c r="ZU2682" s="113"/>
      <c r="ZV2682" s="113"/>
      <c r="ZW2682" s="113"/>
      <c r="ZX2682" s="113"/>
      <c r="ZY2682" s="113"/>
      <c r="ZZ2682" s="113"/>
      <c r="AAA2682" s="113"/>
      <c r="AAB2682" s="113"/>
      <c r="AAC2682" s="113"/>
      <c r="AAD2682" s="113"/>
      <c r="AAE2682" s="113"/>
      <c r="AAF2682" s="113"/>
      <c r="AAG2682" s="113"/>
      <c r="AAH2682" s="113"/>
      <c r="AAI2682" s="113"/>
      <c r="AAJ2682" s="113"/>
      <c r="AAK2682" s="113"/>
      <c r="AAL2682" s="113"/>
      <c r="AAM2682" s="113"/>
      <c r="AAN2682" s="113"/>
      <c r="AAO2682" s="113"/>
      <c r="AAP2682" s="113"/>
      <c r="AAQ2682" s="113"/>
      <c r="AAR2682" s="113"/>
      <c r="AAS2682" s="113"/>
      <c r="AAT2682" s="113"/>
      <c r="AAU2682" s="113"/>
      <c r="AAV2682" s="113"/>
      <c r="AAW2682" s="113"/>
      <c r="AAX2682" s="113"/>
      <c r="AAY2682" s="113"/>
      <c r="AAZ2682" s="113"/>
      <c r="ABA2682" s="113"/>
      <c r="ABB2682" s="113"/>
      <c r="ABC2682" s="113"/>
      <c r="ABD2682" s="113"/>
      <c r="ABE2682" s="113"/>
      <c r="ABF2682" s="113"/>
      <c r="ABG2682" s="113"/>
      <c r="ABH2682" s="113"/>
      <c r="ABI2682" s="113"/>
      <c r="ABJ2682" s="113"/>
      <c r="ABK2682" s="113"/>
      <c r="ABL2682" s="113"/>
      <c r="ABM2682" s="113"/>
      <c r="ABN2682" s="113"/>
      <c r="ABO2682" s="113"/>
      <c r="ABP2682" s="113"/>
      <c r="ABQ2682" s="113"/>
      <c r="ABR2682" s="113"/>
      <c r="ABS2682" s="113"/>
      <c r="ABT2682" s="113"/>
      <c r="ABU2682" s="113"/>
      <c r="ABV2682" s="113"/>
      <c r="ABW2682" s="113"/>
      <c r="ABX2682" s="113"/>
      <c r="ABY2682" s="113"/>
      <c r="ABZ2682" s="113"/>
      <c r="ACA2682" s="113"/>
      <c r="ACB2682" s="113"/>
      <c r="ACC2682" s="113"/>
      <c r="ACD2682" s="113"/>
      <c r="ACE2682" s="113"/>
      <c r="ACF2682" s="113"/>
      <c r="ACG2682" s="113"/>
      <c r="ACH2682" s="113"/>
      <c r="ACI2682" s="113"/>
      <c r="ACJ2682" s="113"/>
      <c r="ACK2682" s="113"/>
      <c r="ACL2682" s="113"/>
      <c r="ACM2682" s="113"/>
      <c r="ACN2682" s="113"/>
      <c r="ACO2682" s="113"/>
      <c r="ACP2682" s="113"/>
      <c r="ACQ2682" s="113"/>
      <c r="ACR2682" s="113"/>
      <c r="ACS2682" s="113"/>
      <c r="ACT2682" s="113"/>
      <c r="ACU2682" s="113"/>
      <c r="ACV2682" s="113"/>
      <c r="ACW2682" s="113"/>
      <c r="ACX2682" s="113"/>
      <c r="ACY2682" s="113"/>
      <c r="ACZ2682" s="113"/>
      <c r="ADA2682" s="113"/>
      <c r="ADB2682" s="113"/>
      <c r="ADC2682" s="113"/>
      <c r="ADD2682" s="113"/>
      <c r="ADE2682" s="113"/>
      <c r="ADF2682" s="113"/>
      <c r="ADG2682" s="113"/>
      <c r="ADH2682" s="113"/>
      <c r="ADI2682" s="113"/>
      <c r="ADJ2682" s="113"/>
      <c r="ADK2682" s="113"/>
      <c r="ADL2682" s="113"/>
      <c r="ADM2682" s="113"/>
      <c r="ADN2682" s="113"/>
      <c r="ADO2682" s="113"/>
      <c r="ADP2682" s="113"/>
      <c r="ADQ2682" s="113"/>
      <c r="ADR2682" s="113"/>
      <c r="ADS2682" s="113"/>
      <c r="ADT2682" s="113"/>
      <c r="ADU2682" s="113"/>
      <c r="ADV2682" s="113"/>
      <c r="ADW2682" s="113"/>
      <c r="ADX2682" s="113"/>
      <c r="ADY2682" s="113"/>
      <c r="ADZ2682" s="113"/>
      <c r="AEA2682" s="113"/>
      <c r="AEB2682" s="113"/>
      <c r="AEC2682" s="113"/>
      <c r="AED2682" s="113"/>
      <c r="AEE2682" s="113"/>
      <c r="AEF2682" s="113"/>
      <c r="AEG2682" s="113"/>
      <c r="AEH2682" s="113"/>
      <c r="AEI2682" s="113"/>
      <c r="AEJ2682" s="113"/>
      <c r="AEK2682" s="113"/>
      <c r="AEL2682" s="113"/>
      <c r="AEM2682" s="113"/>
      <c r="AEN2682" s="113"/>
      <c r="AEO2682" s="113"/>
      <c r="AEP2682" s="113"/>
      <c r="AEQ2682" s="113"/>
      <c r="AER2682" s="113"/>
      <c r="AES2682" s="113"/>
      <c r="AET2682" s="113"/>
      <c r="AEU2682" s="113"/>
      <c r="AEV2682" s="113"/>
      <c r="AEW2682" s="113"/>
      <c r="AEX2682" s="113"/>
      <c r="AEY2682" s="113"/>
      <c r="AEZ2682" s="113"/>
      <c r="AFA2682" s="113"/>
      <c r="AFB2682" s="113"/>
      <c r="AFC2682" s="113"/>
      <c r="AFD2682" s="113"/>
      <c r="AFE2682" s="113"/>
      <c r="AFF2682" s="113"/>
      <c r="AFG2682" s="113"/>
      <c r="AFH2682" s="113"/>
      <c r="AFI2682" s="113"/>
      <c r="AFJ2682" s="113"/>
      <c r="AFK2682" s="113"/>
      <c r="AFL2682" s="113"/>
      <c r="AFM2682" s="113"/>
      <c r="AFN2682" s="113"/>
      <c r="AFO2682" s="113"/>
      <c r="AFP2682" s="113"/>
      <c r="AFQ2682" s="113"/>
      <c r="AFR2682" s="113"/>
      <c r="AFS2682" s="113"/>
      <c r="AFT2682" s="113"/>
      <c r="AFU2682" s="113"/>
      <c r="AFV2682" s="113"/>
      <c r="AFW2682" s="113"/>
      <c r="AFX2682" s="113"/>
      <c r="AFY2682" s="113"/>
      <c r="AFZ2682" s="113"/>
      <c r="AGA2682" s="113"/>
      <c r="AGB2682" s="113"/>
      <c r="AGC2682" s="113"/>
      <c r="AGD2682" s="113"/>
      <c r="AGE2682" s="113"/>
      <c r="AGF2682" s="113"/>
      <c r="AGG2682" s="113"/>
      <c r="AGH2682" s="113"/>
      <c r="AGI2682" s="113"/>
      <c r="AGJ2682" s="113"/>
      <c r="AGK2682" s="113"/>
      <c r="AGL2682" s="113"/>
      <c r="AGM2682" s="113"/>
      <c r="AGN2682" s="113"/>
      <c r="AGO2682" s="113"/>
      <c r="AGP2682" s="113"/>
      <c r="AGQ2682" s="113"/>
      <c r="AGR2682" s="113"/>
      <c r="AGS2682" s="113"/>
      <c r="AGT2682" s="113"/>
      <c r="AGU2682" s="113"/>
      <c r="AGV2682" s="113"/>
      <c r="AGW2682" s="113"/>
      <c r="AGX2682" s="113"/>
      <c r="AGY2682" s="113"/>
      <c r="AGZ2682" s="113"/>
      <c r="AHA2682" s="113"/>
      <c r="AHB2682" s="113"/>
      <c r="AHC2682" s="113"/>
      <c r="AHD2682" s="113"/>
      <c r="AHE2682" s="113"/>
      <c r="AHF2682" s="113"/>
      <c r="AHG2682" s="113"/>
      <c r="AHH2682" s="113"/>
      <c r="AHI2682" s="113"/>
      <c r="AHJ2682" s="113"/>
      <c r="AHK2682" s="113"/>
      <c r="AHL2682" s="113"/>
      <c r="AHM2682" s="113"/>
      <c r="AHN2682" s="113"/>
      <c r="AHO2682" s="113"/>
      <c r="AHP2682" s="113"/>
      <c r="AHQ2682" s="113"/>
      <c r="AHR2682" s="113"/>
      <c r="AHS2682" s="113"/>
      <c r="AHT2682" s="113"/>
      <c r="AHU2682" s="113"/>
      <c r="AHV2682" s="113"/>
      <c r="AHW2682" s="113"/>
      <c r="AHX2682" s="113"/>
      <c r="AHY2682" s="113"/>
      <c r="AHZ2682" s="113"/>
      <c r="AIA2682" s="113"/>
      <c r="AIB2682" s="113"/>
      <c r="AIC2682" s="113"/>
      <c r="AID2682" s="113"/>
      <c r="AIE2682" s="113"/>
      <c r="AIF2682" s="113"/>
      <c r="AIG2682" s="113"/>
      <c r="AIH2682" s="113"/>
      <c r="AII2682" s="113"/>
      <c r="AIJ2682" s="113"/>
      <c r="AIK2682" s="113"/>
      <c r="AIL2682" s="113"/>
      <c r="AIM2682" s="113"/>
      <c r="AIN2682" s="113"/>
      <c r="AIO2682" s="113"/>
      <c r="AIP2682" s="113"/>
      <c r="AIQ2682" s="113"/>
      <c r="AIR2682" s="113"/>
      <c r="AIS2682" s="113"/>
      <c r="AIT2682" s="113"/>
      <c r="AIU2682" s="113"/>
      <c r="AIV2682" s="113"/>
      <c r="AIW2682" s="113"/>
      <c r="AIX2682" s="113"/>
      <c r="AIY2682" s="113"/>
      <c r="AIZ2682" s="113"/>
      <c r="AJA2682" s="113"/>
      <c r="AJB2682" s="113"/>
      <c r="AJC2682" s="113"/>
      <c r="AJD2682" s="113"/>
      <c r="AJE2682" s="113"/>
      <c r="AJF2682" s="113"/>
      <c r="AJG2682" s="113"/>
      <c r="AJH2682" s="113"/>
      <c r="AJI2682" s="113"/>
      <c r="AJJ2682" s="113"/>
      <c r="AJK2682" s="113"/>
      <c r="AJL2682" s="113"/>
      <c r="AJM2682" s="113"/>
      <c r="AJN2682" s="113"/>
      <c r="AJO2682" s="113"/>
      <c r="AJP2682" s="113"/>
      <c r="AJQ2682" s="113"/>
      <c r="AJR2682" s="113"/>
      <c r="AJS2682" s="113"/>
      <c r="AJT2682" s="113"/>
      <c r="AJU2682" s="113"/>
      <c r="AJV2682" s="113"/>
      <c r="AJW2682" s="113"/>
      <c r="AJX2682" s="113"/>
      <c r="AJY2682" s="113"/>
      <c r="AJZ2682" s="113"/>
      <c r="AKA2682" s="113"/>
      <c r="AKB2682" s="113"/>
      <c r="AKC2682" s="113"/>
      <c r="AKD2682" s="113"/>
      <c r="AKE2682" s="113"/>
      <c r="AKF2682" s="113"/>
      <c r="AKG2682" s="113"/>
      <c r="AKH2682" s="113"/>
      <c r="AKI2682" s="113"/>
      <c r="AKJ2682" s="113"/>
      <c r="AKK2682" s="113"/>
      <c r="AKL2682" s="113"/>
      <c r="AKM2682" s="113"/>
      <c r="AKN2682" s="113"/>
      <c r="AKO2682" s="113"/>
      <c r="AKP2682" s="113"/>
      <c r="AKQ2682" s="113"/>
      <c r="AKR2682" s="113"/>
      <c r="AKS2682" s="113"/>
      <c r="AKT2682" s="113"/>
      <c r="AKU2682" s="113"/>
      <c r="AKV2682" s="113"/>
      <c r="AKW2682" s="113"/>
      <c r="AKX2682" s="113"/>
      <c r="AKY2682" s="113"/>
      <c r="AKZ2682" s="113"/>
      <c r="ALA2682" s="113"/>
      <c r="ALB2682" s="113"/>
      <c r="ALC2682" s="113"/>
      <c r="ALD2682" s="113"/>
      <c r="ALE2682" s="113"/>
      <c r="ALF2682" s="113"/>
      <c r="ALG2682" s="113"/>
      <c r="ALH2682" s="113"/>
      <c r="ALI2682" s="113"/>
      <c r="ALJ2682" s="113"/>
      <c r="ALK2682" s="113"/>
      <c r="ALL2682" s="113"/>
      <c r="ALM2682" s="113"/>
      <c r="ALN2682" s="113"/>
      <c r="ALO2682" s="113"/>
      <c r="ALP2682" s="113"/>
      <c r="ALQ2682" s="113"/>
      <c r="ALR2682" s="113"/>
      <c r="ALS2682" s="113"/>
      <c r="ALT2682" s="113"/>
      <c r="ALU2682" s="113"/>
      <c r="ALV2682" s="113"/>
      <c r="ALW2682" s="113"/>
      <c r="ALX2682" s="113"/>
      <c r="ALY2682" s="113"/>
      <c r="ALZ2682" s="113"/>
      <c r="AMA2682" s="113"/>
      <c r="AMB2682" s="113"/>
      <c r="AMC2682" s="113"/>
      <c r="AMD2682" s="113"/>
      <c r="AME2682" s="113"/>
      <c r="AMF2682" s="113"/>
      <c r="AMG2682" s="113"/>
      <c r="AMH2682" s="113"/>
      <c r="AMI2682" s="113"/>
      <c r="AMJ2682" s="113"/>
      <c r="AMK2682" s="113"/>
      <c r="AML2682" s="113"/>
      <c r="AMM2682" s="113"/>
      <c r="AMN2682" s="113"/>
      <c r="AMO2682" s="113"/>
      <c r="AMP2682" s="113"/>
      <c r="AMQ2682" s="113"/>
      <c r="AMR2682" s="113"/>
      <c r="AMS2682" s="113"/>
      <c r="AMT2682" s="113"/>
      <c r="AMU2682" s="113"/>
      <c r="AMV2682" s="113"/>
      <c r="AMW2682" s="113"/>
      <c r="AMX2682" s="113"/>
      <c r="AMY2682" s="113"/>
      <c r="AMZ2682" s="113"/>
      <c r="ANA2682" s="113"/>
      <c r="ANB2682" s="113"/>
      <c r="ANC2682" s="113"/>
      <c r="AND2682" s="113"/>
      <c r="ANE2682" s="113"/>
      <c r="ANF2682" s="113"/>
      <c r="ANG2682" s="113"/>
      <c r="ANH2682" s="113"/>
      <c r="ANI2682" s="113"/>
      <c r="ANJ2682" s="113"/>
      <c r="ANK2682" s="113"/>
      <c r="ANL2682" s="113"/>
      <c r="ANM2682" s="113"/>
      <c r="ANN2682" s="113"/>
      <c r="ANO2682" s="113"/>
      <c r="ANP2682" s="113"/>
      <c r="ANQ2682" s="113"/>
      <c r="ANR2682" s="113"/>
      <c r="ANS2682" s="113"/>
      <c r="ANT2682" s="113"/>
      <c r="ANU2682" s="113"/>
      <c r="ANV2682" s="113"/>
      <c r="ANW2682" s="113"/>
      <c r="ANX2682" s="113"/>
      <c r="ANY2682" s="113"/>
      <c r="ANZ2682" s="113"/>
      <c r="AOA2682" s="113"/>
      <c r="AOB2682" s="113"/>
      <c r="AOC2682" s="113"/>
      <c r="AOD2682" s="113"/>
      <c r="AOE2682" s="113"/>
      <c r="AOF2682" s="113"/>
      <c r="AOG2682" s="113"/>
      <c r="AOH2682" s="113"/>
      <c r="AOI2682" s="113"/>
      <c r="AOJ2682" s="113"/>
      <c r="AOK2682" s="113"/>
      <c r="AOL2682" s="113"/>
      <c r="AOM2682" s="113"/>
      <c r="AON2682" s="113"/>
      <c r="AOO2682" s="113"/>
      <c r="AOP2682" s="113"/>
      <c r="AOQ2682" s="113"/>
      <c r="AOR2682" s="113"/>
      <c r="AOS2682" s="113"/>
      <c r="AOT2682" s="113"/>
      <c r="AOU2682" s="113"/>
      <c r="AOV2682" s="113"/>
      <c r="AOW2682" s="113"/>
      <c r="AOX2682" s="113"/>
      <c r="AOY2682" s="113"/>
      <c r="AOZ2682" s="113"/>
      <c r="APA2682" s="113"/>
      <c r="APB2682" s="113"/>
      <c r="APC2682" s="113"/>
      <c r="APD2682" s="113"/>
      <c r="APE2682" s="113"/>
      <c r="APF2682" s="113"/>
      <c r="APG2682" s="113"/>
      <c r="APH2682" s="113"/>
      <c r="API2682" s="113"/>
      <c r="APJ2682" s="113"/>
      <c r="APK2682" s="113"/>
      <c r="APL2682" s="113"/>
      <c r="APM2682" s="113"/>
      <c r="APN2682" s="113"/>
      <c r="APO2682" s="113"/>
      <c r="APP2682" s="113"/>
      <c r="APQ2682" s="113"/>
      <c r="APR2682" s="113"/>
      <c r="APS2682" s="113"/>
      <c r="APT2682" s="113"/>
      <c r="APU2682" s="113"/>
      <c r="APV2682" s="113"/>
      <c r="APW2682" s="113"/>
      <c r="APX2682" s="113"/>
      <c r="APY2682" s="113"/>
      <c r="APZ2682" s="113"/>
      <c r="AQA2682" s="113"/>
      <c r="AQB2682" s="113"/>
      <c r="AQC2682" s="113"/>
      <c r="AQD2682" s="113"/>
      <c r="AQE2682" s="113"/>
      <c r="AQF2682" s="113"/>
      <c r="AQG2682" s="113"/>
      <c r="AQH2682" s="113"/>
      <c r="AQI2682" s="113"/>
      <c r="AQJ2682" s="113"/>
      <c r="AQK2682" s="113"/>
      <c r="AQL2682" s="113"/>
      <c r="AQM2682" s="113"/>
      <c r="AQN2682" s="113"/>
      <c r="AQO2682" s="113"/>
      <c r="AQP2682" s="113"/>
      <c r="AQQ2682" s="113"/>
      <c r="AQR2682" s="113"/>
      <c r="AQS2682" s="113"/>
      <c r="AQT2682" s="113"/>
      <c r="AQU2682" s="113"/>
      <c r="AQV2682" s="113"/>
      <c r="AQW2682" s="113"/>
      <c r="AQX2682" s="113"/>
      <c r="AQY2682" s="113"/>
      <c r="AQZ2682" s="113"/>
      <c r="ARA2682" s="113"/>
      <c r="ARB2682" s="113"/>
      <c r="ARC2682" s="113"/>
      <c r="ARD2682" s="113"/>
      <c r="ARE2682" s="113"/>
      <c r="ARF2682" s="113"/>
      <c r="ARG2682" s="113"/>
      <c r="ARH2682" s="113"/>
      <c r="ARI2682" s="113"/>
      <c r="ARJ2682" s="113"/>
      <c r="ARK2682" s="113"/>
      <c r="ARL2682" s="113"/>
      <c r="ARM2682" s="113"/>
      <c r="ARN2682" s="113"/>
      <c r="ARO2682" s="113"/>
      <c r="ARP2682" s="113"/>
      <c r="ARQ2682" s="113"/>
      <c r="ARR2682" s="113"/>
      <c r="ARS2682" s="113"/>
      <c r="ART2682" s="113"/>
      <c r="ARU2682" s="113"/>
      <c r="ARV2682" s="113"/>
      <c r="ARW2682" s="113"/>
      <c r="ARX2682" s="113"/>
      <c r="ARY2682" s="113"/>
      <c r="ARZ2682" s="113"/>
      <c r="ASA2682" s="113"/>
      <c r="ASB2682" s="113"/>
      <c r="ASC2682" s="113"/>
      <c r="ASD2682" s="113"/>
      <c r="ASE2682" s="113"/>
      <c r="ASF2682" s="113"/>
      <c r="ASG2682" s="113"/>
      <c r="ASH2682" s="113"/>
      <c r="ASI2682" s="113"/>
      <c r="ASJ2682" s="113"/>
      <c r="ASK2682" s="113"/>
      <c r="ASL2682" s="113"/>
      <c r="ASM2682" s="113"/>
      <c r="ASN2682" s="113"/>
      <c r="ASO2682" s="113"/>
      <c r="ASP2682" s="113"/>
      <c r="ASQ2682" s="113"/>
      <c r="ASR2682" s="113"/>
      <c r="ASS2682" s="113"/>
      <c r="AST2682" s="113"/>
      <c r="ASU2682" s="113"/>
      <c r="ASV2682" s="113"/>
      <c r="ASW2682" s="113"/>
      <c r="ASX2682" s="113"/>
      <c r="ASY2682" s="113"/>
      <c r="ASZ2682" s="113"/>
      <c r="ATA2682" s="113"/>
      <c r="ATB2682" s="113"/>
      <c r="ATC2682" s="113"/>
      <c r="ATD2682" s="113"/>
      <c r="ATE2682" s="113"/>
      <c r="ATF2682" s="113"/>
      <c r="ATG2682" s="113"/>
      <c r="ATH2682" s="113"/>
      <c r="ATI2682" s="113"/>
      <c r="ATJ2682" s="113"/>
      <c r="ATK2682" s="113"/>
      <c r="ATL2682" s="113"/>
      <c r="ATM2682" s="113"/>
      <c r="ATN2682" s="113"/>
      <c r="ATO2682" s="113"/>
      <c r="ATP2682" s="113"/>
      <c r="ATQ2682" s="113"/>
      <c r="ATR2682" s="113"/>
      <c r="ATS2682" s="113"/>
      <c r="ATT2682" s="113"/>
      <c r="ATU2682" s="113"/>
      <c r="ATV2682" s="113"/>
      <c r="ATW2682" s="113"/>
      <c r="ATX2682" s="113"/>
      <c r="ATY2682" s="113"/>
      <c r="ATZ2682" s="113"/>
      <c r="AUA2682" s="113"/>
      <c r="AUB2682" s="113"/>
      <c r="AUC2682" s="113"/>
      <c r="AUD2682" s="113"/>
      <c r="AUE2682" s="113"/>
      <c r="AUF2682" s="113"/>
      <c r="AUG2682" s="113"/>
      <c r="AUH2682" s="113"/>
      <c r="AUI2682" s="113"/>
      <c r="AUJ2682" s="113"/>
      <c r="AUK2682" s="113"/>
      <c r="AUL2682" s="113"/>
      <c r="AUM2682" s="113"/>
      <c r="AUN2682" s="113"/>
      <c r="AUO2682" s="113"/>
      <c r="AUP2682" s="113"/>
      <c r="AUQ2682" s="113"/>
      <c r="AUR2682" s="113"/>
      <c r="AUS2682" s="113"/>
      <c r="AUT2682" s="113"/>
      <c r="AUU2682" s="113"/>
      <c r="AUV2682" s="113"/>
      <c r="AUW2682" s="113"/>
      <c r="AUX2682" s="113"/>
      <c r="AUY2682" s="113"/>
      <c r="AUZ2682" s="113"/>
      <c r="AVA2682" s="113"/>
      <c r="AVB2682" s="113"/>
      <c r="AVC2682" s="113"/>
      <c r="AVD2682" s="113"/>
      <c r="AVE2682" s="113"/>
      <c r="AVF2682" s="113"/>
      <c r="AVG2682" s="113"/>
      <c r="AVH2682" s="113"/>
      <c r="AVI2682" s="113"/>
      <c r="AVJ2682" s="113"/>
      <c r="AVK2682" s="113"/>
      <c r="AVL2682" s="113"/>
      <c r="AVM2682" s="113"/>
      <c r="AVN2682" s="113"/>
      <c r="AVO2682" s="113"/>
      <c r="AVP2682" s="113"/>
      <c r="AVQ2682" s="113"/>
      <c r="AVR2682" s="113"/>
      <c r="AVS2682" s="113"/>
      <c r="AVT2682" s="113"/>
      <c r="AVU2682" s="113"/>
      <c r="AVV2682" s="113"/>
      <c r="AVW2682" s="113"/>
      <c r="AVX2682" s="113"/>
      <c r="AVY2682" s="113"/>
      <c r="AVZ2682" s="113"/>
      <c r="AWA2682" s="113"/>
      <c r="AWB2682" s="113"/>
      <c r="AWC2682" s="113"/>
      <c r="AWD2682" s="113"/>
      <c r="AWE2682" s="113"/>
      <c r="AWF2682" s="113"/>
      <c r="AWG2682" s="113"/>
      <c r="AWH2682" s="113"/>
      <c r="AWI2682" s="113"/>
      <c r="AWJ2682" s="113"/>
      <c r="AWK2682" s="113"/>
      <c r="AWL2682" s="113"/>
      <c r="AWM2682" s="113"/>
      <c r="AWN2682" s="113"/>
      <c r="AWO2682" s="113"/>
      <c r="AWP2682" s="113"/>
      <c r="AWQ2682" s="113"/>
      <c r="AWR2682" s="113"/>
      <c r="AWS2682" s="113"/>
      <c r="AWT2682" s="113"/>
      <c r="AWU2682" s="113"/>
      <c r="AWV2682" s="113"/>
      <c r="AWW2682" s="113"/>
      <c r="AWX2682" s="113"/>
      <c r="AWY2682" s="113"/>
      <c r="AWZ2682" s="113"/>
      <c r="AXA2682" s="113"/>
      <c r="AXB2682" s="113"/>
      <c r="AXC2682" s="113"/>
      <c r="AXD2682" s="113"/>
      <c r="AXE2682" s="113"/>
      <c r="AXF2682" s="113"/>
      <c r="AXG2682" s="113"/>
      <c r="AXH2682" s="113"/>
      <c r="AXI2682" s="113"/>
      <c r="AXJ2682" s="113"/>
      <c r="AXK2682" s="113"/>
      <c r="AXL2682" s="113"/>
      <c r="AXM2682" s="113"/>
      <c r="AXN2682" s="113"/>
      <c r="AXO2682" s="113"/>
      <c r="AXP2682" s="113"/>
      <c r="AXQ2682" s="113"/>
      <c r="AXR2682" s="113"/>
      <c r="AXS2682" s="113"/>
      <c r="AXT2682" s="113"/>
      <c r="AXU2682" s="113"/>
      <c r="AXV2682" s="113"/>
      <c r="AXW2682" s="113"/>
      <c r="AXX2682" s="113"/>
      <c r="AXY2682" s="113"/>
      <c r="AXZ2682" s="113"/>
      <c r="AYA2682" s="113"/>
      <c r="AYB2682" s="113"/>
      <c r="AYC2682" s="113"/>
      <c r="AYD2682" s="113"/>
      <c r="AYE2682" s="113"/>
      <c r="AYF2682" s="113"/>
      <c r="AYG2682" s="113"/>
      <c r="AYH2682" s="113"/>
      <c r="AYI2682" s="113"/>
      <c r="AYJ2682" s="113"/>
      <c r="AYK2682" s="113"/>
      <c r="AYL2682" s="113"/>
      <c r="AYM2682" s="113"/>
      <c r="AYN2682" s="113"/>
      <c r="AYO2682" s="113"/>
      <c r="AYP2682" s="113"/>
      <c r="AYQ2682" s="113"/>
      <c r="AYR2682" s="113"/>
      <c r="AYS2682" s="113"/>
      <c r="AYT2682" s="113"/>
      <c r="AYU2682" s="113"/>
      <c r="AYV2682" s="113"/>
      <c r="AYW2682" s="113"/>
      <c r="AYX2682" s="113"/>
      <c r="AYY2682" s="113"/>
      <c r="AYZ2682" s="113"/>
      <c r="AZA2682" s="113"/>
      <c r="AZB2682" s="113"/>
      <c r="AZC2682" s="113"/>
      <c r="AZD2682" s="113"/>
      <c r="AZE2682" s="113"/>
      <c r="AZF2682" s="113"/>
      <c r="AZG2682" s="113"/>
      <c r="AZH2682" s="113"/>
      <c r="AZI2682" s="113"/>
      <c r="AZJ2682" s="113"/>
      <c r="AZK2682" s="113"/>
      <c r="AZL2682" s="113"/>
      <c r="AZM2682" s="113"/>
      <c r="AZN2682" s="113"/>
      <c r="AZO2682" s="113"/>
      <c r="AZP2682" s="113"/>
      <c r="AZQ2682" s="113"/>
      <c r="AZR2682" s="113"/>
      <c r="AZS2682" s="113"/>
      <c r="AZT2682" s="113"/>
      <c r="AZU2682" s="113"/>
      <c r="AZV2682" s="113"/>
      <c r="AZW2682" s="113"/>
      <c r="AZX2682" s="113"/>
      <c r="AZY2682" s="113"/>
      <c r="AZZ2682" s="113"/>
      <c r="BAA2682" s="113"/>
      <c r="BAB2682" s="113"/>
      <c r="BAC2682" s="113"/>
      <c r="BAD2682" s="113"/>
      <c r="BAE2682" s="113"/>
      <c r="BAF2682" s="113"/>
      <c r="BAG2682" s="113"/>
      <c r="BAH2682" s="113"/>
      <c r="BAI2682" s="113"/>
      <c r="BAJ2682" s="113"/>
      <c r="BAK2682" s="113"/>
      <c r="BAL2682" s="113"/>
      <c r="BAM2682" s="113"/>
      <c r="BAN2682" s="113"/>
      <c r="BAO2682" s="113"/>
      <c r="BAP2682" s="113"/>
      <c r="BAQ2682" s="113"/>
      <c r="BAR2682" s="113"/>
      <c r="BAS2682" s="113"/>
      <c r="BAT2682" s="113"/>
      <c r="BAU2682" s="113"/>
      <c r="BAV2682" s="113"/>
      <c r="BAW2682" s="113"/>
      <c r="BAX2682" s="113"/>
      <c r="BAY2682" s="113"/>
      <c r="BAZ2682" s="113"/>
      <c r="BBA2682" s="113"/>
      <c r="BBB2682" s="113"/>
      <c r="BBC2682" s="113"/>
      <c r="BBD2682" s="113"/>
      <c r="BBE2682" s="113"/>
      <c r="BBF2682" s="113"/>
      <c r="BBG2682" s="113"/>
      <c r="BBH2682" s="113"/>
      <c r="BBI2682" s="113"/>
      <c r="BBJ2682" s="113"/>
      <c r="BBK2682" s="113"/>
      <c r="BBL2682" s="113"/>
      <c r="BBM2682" s="113"/>
      <c r="BBN2682" s="113"/>
      <c r="BBO2682" s="113"/>
      <c r="BBP2682" s="113"/>
      <c r="BBQ2682" s="113"/>
      <c r="BBR2682" s="113"/>
      <c r="BBS2682" s="113"/>
      <c r="BBT2682" s="113"/>
      <c r="BBU2682" s="113"/>
      <c r="BBV2682" s="113"/>
      <c r="BBW2682" s="113"/>
      <c r="BBX2682" s="113"/>
      <c r="BBY2682" s="113"/>
      <c r="BBZ2682" s="113"/>
      <c r="BCA2682" s="113"/>
      <c r="BCB2682" s="113"/>
      <c r="BCC2682" s="113"/>
      <c r="BCD2682" s="113"/>
      <c r="BCE2682" s="113"/>
      <c r="BCF2682" s="113"/>
      <c r="BCG2682" s="113"/>
      <c r="BCH2682" s="113"/>
      <c r="BCI2682" s="113"/>
      <c r="BCJ2682" s="113"/>
      <c r="BCK2682" s="113"/>
      <c r="BCL2682" s="113"/>
      <c r="BCM2682" s="113"/>
      <c r="BCN2682" s="113"/>
      <c r="BCO2682" s="113"/>
      <c r="BCP2682" s="113"/>
      <c r="BCQ2682" s="113"/>
      <c r="BCR2682" s="113"/>
      <c r="BCS2682" s="113"/>
      <c r="BCT2682" s="113"/>
      <c r="BCU2682" s="113"/>
      <c r="BCV2682" s="113"/>
      <c r="BCW2682" s="113"/>
      <c r="BCX2682" s="113"/>
      <c r="BCY2682" s="113"/>
      <c r="BCZ2682" s="113"/>
      <c r="BDA2682" s="113"/>
      <c r="BDB2682" s="113"/>
      <c r="BDC2682" s="113"/>
      <c r="BDD2682" s="113"/>
      <c r="BDE2682" s="113"/>
      <c r="BDF2682" s="113"/>
      <c r="BDG2682" s="113"/>
      <c r="BDH2682" s="113"/>
      <c r="BDI2682" s="113"/>
      <c r="BDJ2682" s="113"/>
      <c r="BDK2682" s="113"/>
      <c r="BDL2682" s="113"/>
      <c r="BDM2682" s="113"/>
      <c r="BDN2682" s="113"/>
      <c r="BDO2682" s="113"/>
      <c r="BDP2682" s="113"/>
      <c r="BDQ2682" s="113"/>
      <c r="BDR2682" s="113"/>
      <c r="BDS2682" s="113"/>
      <c r="BDT2682" s="113"/>
      <c r="BDU2682" s="113"/>
      <c r="BDV2682" s="113"/>
      <c r="BDW2682" s="113"/>
      <c r="BDX2682" s="113"/>
      <c r="BDY2682" s="113"/>
      <c r="BDZ2682" s="113"/>
      <c r="BEA2682" s="113"/>
      <c r="BEB2682" s="113"/>
      <c r="BEC2682" s="113"/>
      <c r="BED2682" s="113"/>
      <c r="BEE2682" s="113"/>
      <c r="BEF2682" s="113"/>
      <c r="BEG2682" s="113"/>
      <c r="BEH2682" s="113"/>
      <c r="BEI2682" s="113"/>
      <c r="BEJ2682" s="113"/>
      <c r="BEK2682" s="113"/>
      <c r="BEL2682" s="113"/>
      <c r="BEM2682" s="113"/>
      <c r="BEN2682" s="113"/>
      <c r="BEO2682" s="113"/>
      <c r="BEP2682" s="113"/>
      <c r="BEQ2682" s="113"/>
      <c r="BER2682" s="113"/>
      <c r="BES2682" s="113"/>
      <c r="BET2682" s="113"/>
      <c r="BEU2682" s="113"/>
      <c r="BEV2682" s="113"/>
      <c r="BEW2682" s="113"/>
      <c r="BEX2682" s="113"/>
      <c r="BEY2682" s="113"/>
      <c r="BEZ2682" s="113"/>
      <c r="BFA2682" s="113"/>
      <c r="BFB2682" s="113"/>
      <c r="BFC2682" s="113"/>
      <c r="BFD2682" s="113"/>
      <c r="BFE2682" s="113"/>
      <c r="BFF2682" s="113"/>
      <c r="BFG2682" s="113"/>
      <c r="BFH2682" s="113"/>
      <c r="BFI2682" s="113"/>
      <c r="BFJ2682" s="113"/>
      <c r="BFK2682" s="113"/>
      <c r="BFL2682" s="113"/>
      <c r="BFM2682" s="113"/>
      <c r="BFN2682" s="113"/>
      <c r="BFO2682" s="113"/>
      <c r="BFP2682" s="113"/>
      <c r="BFQ2682" s="113"/>
      <c r="BFR2682" s="113"/>
      <c r="BFS2682" s="113"/>
      <c r="BFT2682" s="113"/>
      <c r="BFU2682" s="113"/>
      <c r="BFV2682" s="113"/>
      <c r="BFW2682" s="113"/>
      <c r="BFX2682" s="113"/>
      <c r="BFY2682" s="113"/>
      <c r="BFZ2682" s="113"/>
      <c r="BGA2682" s="113"/>
      <c r="BGB2682" s="113"/>
      <c r="BGC2682" s="113"/>
      <c r="BGD2682" s="113"/>
      <c r="BGE2682" s="113"/>
      <c r="BGF2682" s="113"/>
      <c r="BGG2682" s="113"/>
      <c r="BGH2682" s="113"/>
      <c r="BGI2682" s="113"/>
      <c r="BGJ2682" s="113"/>
      <c r="BGK2682" s="113"/>
      <c r="BGL2682" s="113"/>
      <c r="BGM2682" s="113"/>
      <c r="BGN2682" s="113"/>
      <c r="BGO2682" s="113"/>
      <c r="BGP2682" s="113"/>
      <c r="BGQ2682" s="113"/>
      <c r="BGR2682" s="113"/>
      <c r="BGS2682" s="113"/>
      <c r="BGT2682" s="113"/>
      <c r="BGU2682" s="113"/>
      <c r="BGV2682" s="113"/>
      <c r="BGW2682" s="113"/>
      <c r="BGX2682" s="113"/>
      <c r="BGY2682" s="113"/>
      <c r="BGZ2682" s="113"/>
      <c r="BHA2682" s="113"/>
      <c r="BHB2682" s="113"/>
      <c r="BHC2682" s="113"/>
      <c r="BHD2682" s="113"/>
      <c r="BHE2682" s="113"/>
      <c r="BHF2682" s="113"/>
      <c r="BHG2682" s="113"/>
      <c r="BHH2682" s="113"/>
      <c r="BHI2682" s="113"/>
      <c r="BHJ2682" s="113"/>
      <c r="BHK2682" s="113"/>
      <c r="BHL2682" s="113"/>
      <c r="BHM2682" s="113"/>
      <c r="BHN2682" s="113"/>
      <c r="BHO2682" s="113"/>
      <c r="BHP2682" s="113"/>
      <c r="BHQ2682" s="113"/>
      <c r="BHR2682" s="113"/>
      <c r="BHS2682" s="113"/>
      <c r="BHT2682" s="113"/>
      <c r="BHU2682" s="113"/>
      <c r="BHV2682" s="113"/>
      <c r="BHW2682" s="113"/>
      <c r="BHX2682" s="113"/>
      <c r="BHY2682" s="113"/>
      <c r="BHZ2682" s="113"/>
      <c r="BIA2682" s="113"/>
      <c r="BIB2682" s="113"/>
      <c r="BIC2682" s="113"/>
      <c r="BID2682" s="113"/>
      <c r="BIE2682" s="113"/>
      <c r="BIF2682" s="113"/>
      <c r="BIG2682" s="113"/>
      <c r="BIH2682" s="113"/>
      <c r="BII2682" s="113"/>
      <c r="BIJ2682" s="113"/>
      <c r="BIK2682" s="113"/>
      <c r="BIL2682" s="113"/>
      <c r="BIM2682" s="113"/>
      <c r="BIN2682" s="113"/>
      <c r="BIO2682" s="113"/>
      <c r="BIP2682" s="113"/>
      <c r="BIQ2682" s="113"/>
      <c r="BIR2682" s="113"/>
      <c r="BIS2682" s="113"/>
      <c r="BIT2682" s="113"/>
      <c r="BIU2682" s="113"/>
      <c r="BIV2682" s="113"/>
      <c r="BIW2682" s="113"/>
      <c r="BIX2682" s="113"/>
      <c r="BIY2682" s="113"/>
      <c r="BIZ2682" s="113"/>
      <c r="BJA2682" s="113"/>
      <c r="BJB2682" s="113"/>
      <c r="BJC2682" s="113"/>
      <c r="BJD2682" s="113"/>
      <c r="BJE2682" s="113"/>
      <c r="BJF2682" s="113"/>
      <c r="BJG2682" s="113"/>
      <c r="BJH2682" s="113"/>
      <c r="BJI2682" s="113"/>
      <c r="BJJ2682" s="113"/>
      <c r="BJK2682" s="113"/>
      <c r="BJL2682" s="113"/>
      <c r="BJM2682" s="113"/>
      <c r="BJN2682" s="113"/>
      <c r="BJO2682" s="113"/>
      <c r="BJP2682" s="113"/>
      <c r="BJQ2682" s="113"/>
      <c r="BJR2682" s="113"/>
      <c r="BJS2682" s="113"/>
      <c r="BJT2682" s="113"/>
      <c r="BJU2682" s="113"/>
      <c r="BJV2682" s="113"/>
      <c r="BJW2682" s="113"/>
      <c r="BJX2682" s="113"/>
      <c r="BJY2682" s="113"/>
      <c r="BJZ2682" s="113"/>
      <c r="BKA2682" s="113"/>
      <c r="BKB2682" s="113"/>
      <c r="BKC2682" s="113"/>
      <c r="BKD2682" s="113"/>
      <c r="BKE2682" s="113"/>
      <c r="BKF2682" s="113"/>
      <c r="BKG2682" s="113"/>
      <c r="BKH2682" s="113"/>
      <c r="BKI2682" s="113"/>
      <c r="BKJ2682" s="113"/>
      <c r="BKK2682" s="113"/>
      <c r="BKL2682" s="113"/>
      <c r="BKM2682" s="113"/>
      <c r="BKN2682" s="113"/>
      <c r="BKO2682" s="113"/>
      <c r="BKP2682" s="113"/>
      <c r="BKQ2682" s="113"/>
      <c r="BKR2682" s="113"/>
      <c r="BKS2682" s="113"/>
      <c r="BKT2682" s="113"/>
      <c r="BKU2682" s="113"/>
      <c r="BKV2682" s="113"/>
      <c r="BKW2682" s="113"/>
      <c r="BKX2682" s="113"/>
      <c r="BKY2682" s="113"/>
      <c r="BKZ2682" s="113"/>
      <c r="BLA2682" s="113"/>
      <c r="BLB2682" s="113"/>
      <c r="BLC2682" s="113"/>
      <c r="BLD2682" s="113"/>
      <c r="BLE2682" s="113"/>
      <c r="BLF2682" s="113"/>
      <c r="BLG2682" s="113"/>
      <c r="BLH2682" s="113"/>
      <c r="BLI2682" s="113"/>
      <c r="BLJ2682" s="113"/>
      <c r="BLK2682" s="113"/>
      <c r="BLL2682" s="113"/>
      <c r="BLM2682" s="113"/>
      <c r="BLN2682" s="113"/>
      <c r="BLO2682" s="113"/>
      <c r="BLP2682" s="113"/>
      <c r="BLQ2682" s="113"/>
      <c r="BLR2682" s="113"/>
      <c r="BLS2682" s="113"/>
      <c r="BLT2682" s="113"/>
      <c r="BLU2682" s="113"/>
      <c r="BLV2682" s="113"/>
      <c r="BLW2682" s="113"/>
      <c r="BLX2682" s="113"/>
      <c r="BLY2682" s="113"/>
      <c r="BLZ2682" s="113"/>
      <c r="BMA2682" s="113"/>
      <c r="BMB2682" s="113"/>
      <c r="BMC2682" s="113"/>
      <c r="BMD2682" s="113"/>
      <c r="BME2682" s="113"/>
      <c r="BMF2682" s="113"/>
      <c r="BMG2682" s="113"/>
      <c r="BMH2682" s="113"/>
      <c r="BMI2682" s="113"/>
      <c r="BMJ2682" s="113"/>
      <c r="BMK2682" s="113"/>
      <c r="BML2682" s="113"/>
      <c r="BMM2682" s="113"/>
      <c r="BMN2682" s="113"/>
      <c r="BMO2682" s="113"/>
      <c r="BMP2682" s="113"/>
      <c r="BMQ2682" s="113"/>
      <c r="BMR2682" s="113"/>
      <c r="BMS2682" s="113"/>
      <c r="BMT2682" s="113"/>
      <c r="BMU2682" s="113"/>
      <c r="BMV2682" s="113"/>
      <c r="BMW2682" s="113"/>
      <c r="BMX2682" s="113"/>
      <c r="BMY2682" s="113"/>
      <c r="BMZ2682" s="113"/>
      <c r="BNA2682" s="113"/>
      <c r="BNB2682" s="113"/>
      <c r="BNC2682" s="113"/>
      <c r="BND2682" s="113"/>
      <c r="BNE2682" s="113"/>
      <c r="BNF2682" s="113"/>
      <c r="BNG2682" s="113"/>
      <c r="BNH2682" s="113"/>
      <c r="BNI2682" s="113"/>
      <c r="BNJ2682" s="113"/>
      <c r="BNK2682" s="113"/>
      <c r="BNL2682" s="113"/>
      <c r="BNM2682" s="113"/>
      <c r="BNN2682" s="113"/>
      <c r="BNO2682" s="113"/>
      <c r="BNP2682" s="113"/>
      <c r="BNQ2682" s="113"/>
      <c r="BNR2682" s="113"/>
      <c r="BNS2682" s="113"/>
      <c r="BNT2682" s="113"/>
      <c r="BNU2682" s="113"/>
      <c r="BNV2682" s="113"/>
      <c r="BNW2682" s="113"/>
      <c r="BNX2682" s="113"/>
      <c r="BNY2682" s="113"/>
      <c r="BNZ2682" s="113"/>
      <c r="BOA2682" s="113"/>
      <c r="BOB2682" s="113"/>
      <c r="BOC2682" s="113"/>
      <c r="BOD2682" s="113"/>
      <c r="BOE2682" s="113"/>
      <c r="BOF2682" s="113"/>
      <c r="BOG2682" s="113"/>
      <c r="BOH2682" s="113"/>
      <c r="BOI2682" s="113"/>
      <c r="BOJ2682" s="113"/>
      <c r="BOK2682" s="113"/>
      <c r="BOL2682" s="113"/>
      <c r="BOM2682" s="113"/>
      <c r="BON2682" s="113"/>
      <c r="BOO2682" s="113"/>
      <c r="BOP2682" s="113"/>
      <c r="BOQ2682" s="113"/>
      <c r="BOR2682" s="113"/>
      <c r="BOS2682" s="113"/>
      <c r="BOT2682" s="113"/>
      <c r="BOU2682" s="113"/>
      <c r="BOV2682" s="113"/>
      <c r="BOW2682" s="113"/>
      <c r="BOX2682" s="113"/>
      <c r="BOY2682" s="113"/>
      <c r="BOZ2682" s="113"/>
      <c r="BPA2682" s="113"/>
      <c r="BPB2682" s="113"/>
      <c r="BPC2682" s="113"/>
      <c r="BPD2682" s="113"/>
      <c r="BPE2682" s="113"/>
      <c r="BPF2682" s="113"/>
      <c r="BPG2682" s="113"/>
      <c r="BPH2682" s="113"/>
      <c r="BPI2682" s="113"/>
      <c r="BPJ2682" s="113"/>
      <c r="BPK2682" s="113"/>
      <c r="BPL2682" s="113"/>
      <c r="BPM2682" s="113"/>
      <c r="BPN2682" s="113"/>
      <c r="BPO2682" s="113"/>
      <c r="BPP2682" s="113"/>
      <c r="BPQ2682" s="113"/>
      <c r="BPR2682" s="113"/>
      <c r="BPS2682" s="113"/>
      <c r="BPT2682" s="113"/>
      <c r="BPU2682" s="113"/>
      <c r="BPV2682" s="113"/>
      <c r="BPW2682" s="113"/>
      <c r="BPX2682" s="113"/>
      <c r="BPY2682" s="113"/>
      <c r="BPZ2682" s="113"/>
      <c r="BQA2682" s="113"/>
      <c r="BQB2682" s="113"/>
      <c r="BQC2682" s="113"/>
      <c r="BQD2682" s="113"/>
      <c r="BQE2682" s="113"/>
      <c r="BQF2682" s="113"/>
      <c r="BQG2682" s="113"/>
      <c r="BQH2682" s="113"/>
      <c r="BQI2682" s="113"/>
      <c r="BQJ2682" s="113"/>
      <c r="BQK2682" s="113"/>
      <c r="BQL2682" s="113"/>
      <c r="BQM2682" s="113"/>
      <c r="BQN2682" s="113"/>
      <c r="BQO2682" s="113"/>
      <c r="BQP2682" s="113"/>
      <c r="BQQ2682" s="113"/>
      <c r="BQR2682" s="113"/>
      <c r="BQS2682" s="113"/>
      <c r="BQT2682" s="113"/>
      <c r="BQU2682" s="113"/>
      <c r="BQV2682" s="113"/>
      <c r="BQW2682" s="113"/>
      <c r="BQX2682" s="113"/>
      <c r="BQY2682" s="113"/>
      <c r="BQZ2682" s="113"/>
      <c r="BRA2682" s="113"/>
      <c r="BRB2682" s="113"/>
      <c r="BRC2682" s="113"/>
      <c r="BRD2682" s="113"/>
      <c r="BRE2682" s="113"/>
      <c r="BRF2682" s="113"/>
      <c r="BRG2682" s="113"/>
      <c r="BRH2682" s="113"/>
      <c r="BRI2682" s="113"/>
      <c r="BRJ2682" s="113"/>
      <c r="BRK2682" s="113"/>
      <c r="BRL2682" s="113"/>
      <c r="BRM2682" s="113"/>
      <c r="BRN2682" s="113"/>
      <c r="BRO2682" s="113"/>
      <c r="BRP2682" s="113"/>
      <c r="BRQ2682" s="113"/>
      <c r="BRR2682" s="113"/>
      <c r="BRS2682" s="113"/>
      <c r="BRT2682" s="113"/>
      <c r="BRU2682" s="113"/>
      <c r="BRV2682" s="113"/>
      <c r="BRW2682" s="113"/>
      <c r="BRX2682" s="113"/>
      <c r="BRY2682" s="113"/>
      <c r="BRZ2682" s="113"/>
      <c r="BSA2682" s="113"/>
      <c r="BSB2682" s="113"/>
      <c r="BSC2682" s="113"/>
      <c r="BSD2682" s="113"/>
      <c r="BSE2682" s="113"/>
      <c r="BSF2682" s="113"/>
      <c r="BSG2682" s="113"/>
      <c r="BSH2682" s="113"/>
      <c r="BSI2682" s="113"/>
      <c r="BSJ2682" s="113"/>
      <c r="BSK2682" s="113"/>
      <c r="BSL2682" s="113"/>
      <c r="BSM2682" s="113"/>
      <c r="BSN2682" s="113"/>
      <c r="BSO2682" s="113"/>
      <c r="BSP2682" s="113"/>
      <c r="BSQ2682" s="113"/>
      <c r="BSR2682" s="113"/>
      <c r="BSS2682" s="113"/>
      <c r="BST2682" s="113"/>
      <c r="BSU2682" s="113"/>
      <c r="BSV2682" s="113"/>
      <c r="BSW2682" s="113"/>
      <c r="BSX2682" s="113"/>
      <c r="BSY2682" s="113"/>
      <c r="BSZ2682" s="113"/>
      <c r="BTA2682" s="113"/>
      <c r="BTB2682" s="113"/>
      <c r="BTC2682" s="113"/>
      <c r="BTD2682" s="113"/>
      <c r="BTE2682" s="113"/>
      <c r="BTF2682" s="113"/>
      <c r="BTG2682" s="113"/>
      <c r="BTH2682" s="113"/>
      <c r="BTI2682" s="113"/>
      <c r="BTJ2682" s="113"/>
      <c r="BTK2682" s="113"/>
      <c r="BTL2682" s="113"/>
      <c r="BTM2682" s="113"/>
      <c r="BTN2682" s="113"/>
      <c r="BTO2682" s="113"/>
      <c r="BTP2682" s="113"/>
      <c r="BTQ2682" s="113"/>
      <c r="BTR2682" s="113"/>
      <c r="BTS2682" s="113"/>
      <c r="BTT2682" s="113"/>
      <c r="BTU2682" s="113"/>
      <c r="BTV2682" s="113"/>
      <c r="BTW2682" s="113"/>
      <c r="BTX2682" s="113"/>
      <c r="BTY2682" s="113"/>
      <c r="BTZ2682" s="113"/>
      <c r="BUA2682" s="113"/>
      <c r="BUB2682" s="113"/>
      <c r="BUC2682" s="113"/>
      <c r="BUD2682" s="113"/>
      <c r="BUE2682" s="113"/>
      <c r="BUF2682" s="113"/>
      <c r="BUG2682" s="113"/>
      <c r="BUH2682" s="113"/>
      <c r="BUI2682" s="113"/>
      <c r="BUJ2682" s="113"/>
      <c r="BUK2682" s="113"/>
      <c r="BUL2682" s="113"/>
      <c r="BUM2682" s="113"/>
      <c r="BUN2682" s="113"/>
      <c r="BUO2682" s="113"/>
      <c r="BUP2682" s="113"/>
      <c r="BUQ2682" s="113"/>
      <c r="BUR2682" s="113"/>
      <c r="BUS2682" s="113"/>
      <c r="BUT2682" s="113"/>
      <c r="BUU2682" s="113"/>
      <c r="BUV2682" s="113"/>
      <c r="BUW2682" s="113"/>
      <c r="BUX2682" s="113"/>
      <c r="BUY2682" s="113"/>
      <c r="BUZ2682" s="113"/>
      <c r="BVA2682" s="113"/>
      <c r="BVB2682" s="113"/>
      <c r="BVC2682" s="113"/>
      <c r="BVD2682" s="113"/>
      <c r="BVE2682" s="113"/>
      <c r="BVF2682" s="113"/>
      <c r="BVG2682" s="113"/>
      <c r="BVH2682" s="113"/>
      <c r="BVI2682" s="113"/>
      <c r="BVJ2682" s="113"/>
      <c r="BVK2682" s="113"/>
      <c r="BVL2682" s="113"/>
      <c r="BVM2682" s="113"/>
      <c r="BVN2682" s="113"/>
      <c r="BVO2682" s="113"/>
      <c r="BVP2682" s="113"/>
      <c r="BVQ2682" s="113"/>
      <c r="BVR2682" s="113"/>
      <c r="BVS2682" s="113"/>
      <c r="BVT2682" s="113"/>
      <c r="BVU2682" s="113"/>
      <c r="BVV2682" s="113"/>
      <c r="BVW2682" s="113"/>
      <c r="BVX2682" s="113"/>
      <c r="BVY2682" s="113"/>
      <c r="BVZ2682" s="113"/>
      <c r="BWA2682" s="113"/>
      <c r="BWB2682" s="113"/>
      <c r="BWC2682" s="113"/>
      <c r="BWD2682" s="113"/>
      <c r="BWE2682" s="113"/>
      <c r="BWF2682" s="113"/>
      <c r="BWG2682" s="113"/>
      <c r="BWH2682" s="113"/>
      <c r="BWI2682" s="113"/>
      <c r="BWJ2682" s="113"/>
      <c r="BWK2682" s="113"/>
      <c r="BWL2682" s="113"/>
      <c r="BWM2682" s="113"/>
      <c r="BWN2682" s="113"/>
      <c r="BWO2682" s="113"/>
      <c r="BWP2682" s="113"/>
      <c r="BWQ2682" s="113"/>
      <c r="BWR2682" s="113"/>
      <c r="BWS2682" s="113"/>
      <c r="BWT2682" s="113"/>
      <c r="BWU2682" s="113"/>
      <c r="BWV2682" s="113"/>
      <c r="BWW2682" s="113"/>
      <c r="BWX2682" s="113"/>
      <c r="BWY2682" s="113"/>
      <c r="BWZ2682" s="113"/>
      <c r="BXA2682" s="113"/>
      <c r="BXB2682" s="113"/>
      <c r="BXC2682" s="113"/>
      <c r="BXD2682" s="113"/>
      <c r="BXE2682" s="113"/>
      <c r="BXF2682" s="113"/>
      <c r="BXG2682" s="113"/>
      <c r="BXH2682" s="113"/>
      <c r="BXI2682" s="113"/>
      <c r="BXJ2682" s="113"/>
      <c r="BXK2682" s="113"/>
      <c r="BXL2682" s="113"/>
      <c r="BXM2682" s="113"/>
      <c r="BXN2682" s="113"/>
      <c r="BXO2682" s="113"/>
      <c r="BXP2682" s="113"/>
      <c r="BXQ2682" s="113"/>
      <c r="BXR2682" s="113"/>
      <c r="BXS2682" s="113"/>
      <c r="BXT2682" s="113"/>
      <c r="BXU2682" s="113"/>
      <c r="BXV2682" s="113"/>
      <c r="BXW2682" s="113"/>
      <c r="BXX2682" s="113"/>
      <c r="BXY2682" s="113"/>
      <c r="BXZ2682" s="113"/>
      <c r="BYA2682" s="113"/>
      <c r="BYB2682" s="113"/>
      <c r="BYC2682" s="113"/>
      <c r="BYD2682" s="113"/>
      <c r="BYE2682" s="113"/>
      <c r="BYF2682" s="113"/>
      <c r="BYG2682" s="113"/>
      <c r="BYH2682" s="113"/>
      <c r="BYI2682" s="113"/>
      <c r="BYJ2682" s="113"/>
      <c r="BYK2682" s="113"/>
      <c r="BYL2682" s="113"/>
      <c r="BYM2682" s="113"/>
      <c r="BYN2682" s="113"/>
      <c r="BYO2682" s="113"/>
      <c r="BYP2682" s="113"/>
      <c r="BYQ2682" s="113"/>
      <c r="BYR2682" s="113"/>
      <c r="BYS2682" s="113"/>
      <c r="BYT2682" s="113"/>
      <c r="BYU2682" s="113"/>
      <c r="BYV2682" s="113"/>
      <c r="BYW2682" s="113"/>
      <c r="BYX2682" s="113"/>
      <c r="BYY2682" s="113"/>
      <c r="BYZ2682" s="113"/>
      <c r="BZA2682" s="113"/>
      <c r="BZB2682" s="113"/>
      <c r="BZC2682" s="113"/>
      <c r="BZD2682" s="113"/>
      <c r="BZE2682" s="113"/>
      <c r="BZF2682" s="113"/>
      <c r="BZG2682" s="113"/>
      <c r="BZH2682" s="113"/>
      <c r="BZI2682" s="113"/>
      <c r="BZJ2682" s="113"/>
      <c r="BZK2682" s="113"/>
      <c r="BZL2682" s="113"/>
      <c r="BZM2682" s="113"/>
      <c r="BZN2682" s="113"/>
      <c r="BZO2682" s="113"/>
      <c r="BZP2682" s="113"/>
      <c r="BZQ2682" s="113"/>
      <c r="BZR2682" s="113"/>
      <c r="BZS2682" s="113"/>
      <c r="BZT2682" s="113"/>
      <c r="BZU2682" s="113"/>
      <c r="BZV2682" s="113"/>
      <c r="BZW2682" s="113"/>
      <c r="BZX2682" s="113"/>
      <c r="BZY2682" s="113"/>
      <c r="BZZ2682" s="113"/>
      <c r="CAA2682" s="113"/>
      <c r="CAB2682" s="113"/>
      <c r="CAC2682" s="113"/>
      <c r="CAD2682" s="113"/>
      <c r="CAE2682" s="113"/>
      <c r="CAF2682" s="113"/>
      <c r="CAG2682" s="113"/>
      <c r="CAH2682" s="113"/>
      <c r="CAI2682" s="113"/>
      <c r="CAJ2682" s="113"/>
      <c r="CAK2682" s="113"/>
      <c r="CAL2682" s="113"/>
      <c r="CAM2682" s="113"/>
      <c r="CAN2682" s="113"/>
      <c r="CAO2682" s="113"/>
      <c r="CAP2682" s="113"/>
      <c r="CAQ2682" s="113"/>
      <c r="CAR2682" s="113"/>
      <c r="CAS2682" s="113"/>
      <c r="CAT2682" s="113"/>
      <c r="CAU2682" s="113"/>
      <c r="CAV2682" s="113"/>
      <c r="CAW2682" s="113"/>
      <c r="CAX2682" s="113"/>
      <c r="CAY2682" s="113"/>
      <c r="CAZ2682" s="113"/>
      <c r="CBA2682" s="113"/>
      <c r="CBB2682" s="113"/>
      <c r="CBC2682" s="113"/>
      <c r="CBD2682" s="113"/>
      <c r="CBE2682" s="113"/>
      <c r="CBF2682" s="113"/>
      <c r="CBG2682" s="113"/>
      <c r="CBH2682" s="113"/>
      <c r="CBI2682" s="113"/>
      <c r="CBJ2682" s="113"/>
      <c r="CBK2682" s="113"/>
      <c r="CBL2682" s="113"/>
      <c r="CBM2682" s="113"/>
      <c r="CBN2682" s="113"/>
      <c r="CBO2682" s="113"/>
      <c r="CBP2682" s="113"/>
      <c r="CBQ2682" s="113"/>
      <c r="CBR2682" s="113"/>
      <c r="CBS2682" s="113"/>
      <c r="CBT2682" s="113"/>
      <c r="CBU2682" s="113"/>
      <c r="CBV2682" s="113"/>
      <c r="CBW2682" s="113"/>
      <c r="CBX2682" s="113"/>
      <c r="CBY2682" s="113"/>
      <c r="CBZ2682" s="113"/>
      <c r="CCA2682" s="113"/>
      <c r="CCB2682" s="113"/>
      <c r="CCC2682" s="113"/>
      <c r="CCD2682" s="113"/>
      <c r="CCE2682" s="113"/>
      <c r="CCF2682" s="113"/>
      <c r="CCG2682" s="113"/>
      <c r="CCH2682" s="113"/>
      <c r="CCI2682" s="113"/>
      <c r="CCJ2682" s="113"/>
      <c r="CCK2682" s="113"/>
      <c r="CCL2682" s="113"/>
      <c r="CCM2682" s="113"/>
      <c r="CCN2682" s="113"/>
      <c r="CCO2682" s="113"/>
      <c r="CCP2682" s="113"/>
      <c r="CCQ2682" s="113"/>
      <c r="CCR2682" s="113"/>
      <c r="CCS2682" s="113"/>
      <c r="CCT2682" s="113"/>
      <c r="CCU2682" s="113"/>
      <c r="CCV2682" s="113"/>
      <c r="CCW2682" s="113"/>
      <c r="CCX2682" s="113"/>
      <c r="CCY2682" s="113"/>
      <c r="CCZ2682" s="113"/>
      <c r="CDA2682" s="113"/>
      <c r="CDB2682" s="113"/>
      <c r="CDC2682" s="113"/>
      <c r="CDD2682" s="113"/>
      <c r="CDE2682" s="113"/>
      <c r="CDF2682" s="113"/>
      <c r="CDG2682" s="113"/>
      <c r="CDH2682" s="113"/>
      <c r="CDI2682" s="113"/>
      <c r="CDJ2682" s="113"/>
      <c r="CDK2682" s="113"/>
      <c r="CDL2682" s="113"/>
      <c r="CDM2682" s="113"/>
      <c r="CDN2682" s="113"/>
      <c r="CDO2682" s="113"/>
      <c r="CDP2682" s="113"/>
      <c r="CDQ2682" s="113"/>
      <c r="CDR2682" s="113"/>
      <c r="CDS2682" s="113"/>
      <c r="CDT2682" s="113"/>
      <c r="CDU2682" s="113"/>
      <c r="CDV2682" s="113"/>
      <c r="CDW2682" s="113"/>
      <c r="CDX2682" s="113"/>
      <c r="CDY2682" s="113"/>
      <c r="CDZ2682" s="113"/>
      <c r="CEA2682" s="113"/>
      <c r="CEB2682" s="113"/>
      <c r="CEC2682" s="113"/>
      <c r="CED2682" s="113"/>
      <c r="CEE2682" s="113"/>
      <c r="CEF2682" s="113"/>
      <c r="CEG2682" s="113"/>
      <c r="CEH2682" s="113"/>
      <c r="CEI2682" s="113"/>
      <c r="CEJ2682" s="113"/>
      <c r="CEK2682" s="113"/>
      <c r="CEL2682" s="113"/>
      <c r="CEM2682" s="113"/>
      <c r="CEN2682" s="113"/>
      <c r="CEO2682" s="113"/>
      <c r="CEP2682" s="113"/>
      <c r="CEQ2682" s="113"/>
      <c r="CER2682" s="113"/>
      <c r="CES2682" s="113"/>
      <c r="CET2682" s="113"/>
      <c r="CEU2682" s="113"/>
      <c r="CEV2682" s="113"/>
      <c r="CEW2682" s="113"/>
      <c r="CEX2682" s="113"/>
      <c r="CEY2682" s="113"/>
      <c r="CEZ2682" s="113"/>
      <c r="CFA2682" s="113"/>
      <c r="CFB2682" s="113"/>
      <c r="CFC2682" s="113"/>
      <c r="CFD2682" s="113"/>
      <c r="CFE2682" s="113"/>
      <c r="CFF2682" s="113"/>
      <c r="CFG2682" s="113"/>
      <c r="CFH2682" s="113"/>
      <c r="CFI2682" s="113"/>
      <c r="CFJ2682" s="113"/>
      <c r="CFK2682" s="113"/>
      <c r="CFL2682" s="113"/>
      <c r="CFM2682" s="113"/>
      <c r="CFN2682" s="113"/>
      <c r="CFO2682" s="113"/>
      <c r="CFP2682" s="113"/>
      <c r="CFQ2682" s="113"/>
      <c r="CFR2682" s="113"/>
      <c r="CFS2682" s="113"/>
      <c r="CFT2682" s="113"/>
      <c r="CFU2682" s="113"/>
      <c r="CFV2682" s="113"/>
      <c r="CFW2682" s="113"/>
      <c r="CFX2682" s="113"/>
      <c r="CFY2682" s="113"/>
      <c r="CFZ2682" s="113"/>
      <c r="CGA2682" s="113"/>
      <c r="CGB2682" s="113"/>
      <c r="CGC2682" s="113"/>
      <c r="CGD2682" s="113"/>
      <c r="CGE2682" s="113"/>
      <c r="CGF2682" s="113"/>
      <c r="CGG2682" s="113"/>
      <c r="CGH2682" s="113"/>
      <c r="CGI2682" s="113"/>
      <c r="CGJ2682" s="113"/>
      <c r="CGK2682" s="113"/>
      <c r="CGL2682" s="113"/>
      <c r="CGM2682" s="113"/>
      <c r="CGN2682" s="113"/>
      <c r="CGO2682" s="113"/>
      <c r="CGP2682" s="113"/>
      <c r="CGQ2682" s="113"/>
      <c r="CGR2682" s="113"/>
      <c r="CGS2682" s="113"/>
      <c r="CGT2682" s="113"/>
      <c r="CGU2682" s="113"/>
      <c r="CGV2682" s="113"/>
      <c r="CGW2682" s="113"/>
      <c r="CGX2682" s="113"/>
      <c r="CGY2682" s="113"/>
      <c r="CGZ2682" s="113"/>
      <c r="CHA2682" s="113"/>
      <c r="CHB2682" s="113"/>
      <c r="CHC2682" s="113"/>
      <c r="CHD2682" s="113"/>
      <c r="CHE2682" s="113"/>
      <c r="CHF2682" s="113"/>
      <c r="CHG2682" s="113"/>
      <c r="CHH2682" s="113"/>
      <c r="CHI2682" s="113"/>
      <c r="CHJ2682" s="113"/>
      <c r="CHK2682" s="113"/>
      <c r="CHL2682" s="113"/>
      <c r="CHM2682" s="113"/>
      <c r="CHN2682" s="113"/>
      <c r="CHO2682" s="113"/>
      <c r="CHP2682" s="113"/>
      <c r="CHQ2682" s="113"/>
      <c r="CHR2682" s="113"/>
      <c r="CHS2682" s="113"/>
      <c r="CHT2682" s="113"/>
      <c r="CHU2682" s="113"/>
      <c r="CHV2682" s="113"/>
      <c r="CHW2682" s="113"/>
      <c r="CHX2682" s="113"/>
      <c r="CHY2682" s="113"/>
      <c r="CHZ2682" s="113"/>
      <c r="CIA2682" s="113"/>
      <c r="CIB2682" s="113"/>
      <c r="CIC2682" s="113"/>
      <c r="CID2682" s="113"/>
      <c r="CIE2682" s="113"/>
      <c r="CIF2682" s="113"/>
      <c r="CIG2682" s="113"/>
      <c r="CIH2682" s="113"/>
      <c r="CII2682" s="113"/>
      <c r="CIJ2682" s="113"/>
      <c r="CIK2682" s="113"/>
      <c r="CIL2682" s="113"/>
      <c r="CIM2682" s="113"/>
      <c r="CIN2682" s="113"/>
      <c r="CIO2682" s="113"/>
      <c r="CIP2682" s="113"/>
      <c r="CIQ2682" s="113"/>
      <c r="CIR2682" s="113"/>
      <c r="CIS2682" s="113"/>
      <c r="CIT2682" s="113"/>
      <c r="CIU2682" s="113"/>
      <c r="CIV2682" s="113"/>
      <c r="CIW2682" s="113"/>
      <c r="CIX2682" s="113"/>
      <c r="CIY2682" s="113"/>
      <c r="CIZ2682" s="113"/>
      <c r="CJA2682" s="113"/>
      <c r="CJB2682" s="113"/>
      <c r="CJC2682" s="113"/>
      <c r="CJD2682" s="113"/>
      <c r="CJE2682" s="113"/>
      <c r="CJF2682" s="113"/>
      <c r="CJG2682" s="113"/>
      <c r="CJH2682" s="113"/>
      <c r="CJI2682" s="113"/>
      <c r="CJJ2682" s="113"/>
      <c r="CJK2682" s="113"/>
      <c r="CJL2682" s="113"/>
      <c r="CJM2682" s="113"/>
      <c r="CJN2682" s="113"/>
      <c r="CJO2682" s="113"/>
      <c r="CJP2682" s="113"/>
      <c r="CJQ2682" s="113"/>
      <c r="CJR2682" s="113"/>
      <c r="CJS2682" s="113"/>
      <c r="CJT2682" s="113"/>
      <c r="CJU2682" s="113"/>
      <c r="CJV2682" s="113"/>
      <c r="CJW2682" s="113"/>
      <c r="CJX2682" s="113"/>
      <c r="CJY2682" s="113"/>
      <c r="CJZ2682" s="113"/>
      <c r="CKA2682" s="113"/>
      <c r="CKB2682" s="113"/>
      <c r="CKC2682" s="113"/>
      <c r="CKD2682" s="113"/>
      <c r="CKE2682" s="113"/>
      <c r="CKF2682" s="113"/>
      <c r="CKG2682" s="113"/>
      <c r="CKH2682" s="113"/>
      <c r="CKI2682" s="113"/>
      <c r="CKJ2682" s="113"/>
      <c r="CKK2682" s="113"/>
      <c r="CKL2682" s="113"/>
      <c r="CKM2682" s="113"/>
      <c r="CKN2682" s="113"/>
      <c r="CKO2682" s="113"/>
      <c r="CKP2682" s="113"/>
      <c r="CKQ2682" s="113"/>
      <c r="CKR2682" s="113"/>
      <c r="CKS2682" s="113"/>
      <c r="CKT2682" s="113"/>
      <c r="CKU2682" s="113"/>
      <c r="CKV2682" s="113"/>
      <c r="CKW2682" s="113"/>
      <c r="CKX2682" s="113"/>
      <c r="CKY2682" s="113"/>
      <c r="CKZ2682" s="113"/>
      <c r="CLA2682" s="113"/>
      <c r="CLB2682" s="113"/>
      <c r="CLC2682" s="113"/>
      <c r="CLD2682" s="113"/>
      <c r="CLE2682" s="113"/>
      <c r="CLF2682" s="113"/>
      <c r="CLG2682" s="113"/>
      <c r="CLH2682" s="113"/>
      <c r="CLI2682" s="113"/>
      <c r="CLJ2682" s="113"/>
      <c r="CLK2682" s="113"/>
      <c r="CLL2682" s="113"/>
      <c r="CLM2682" s="113"/>
      <c r="CLN2682" s="113"/>
      <c r="CLO2682" s="113"/>
      <c r="CLP2682" s="113"/>
      <c r="CLQ2682" s="113"/>
      <c r="CLR2682" s="113"/>
      <c r="CLS2682" s="113"/>
      <c r="CLT2682" s="113"/>
      <c r="CLU2682" s="113"/>
      <c r="CLV2682" s="113"/>
      <c r="CLW2682" s="113"/>
      <c r="CLX2682" s="113"/>
      <c r="CLY2682" s="113"/>
      <c r="CLZ2682" s="113"/>
      <c r="CMA2682" s="113"/>
      <c r="CMB2682" s="113"/>
      <c r="CMC2682" s="113"/>
      <c r="CMD2682" s="113"/>
      <c r="CME2682" s="113"/>
      <c r="CMF2682" s="113"/>
      <c r="CMG2682" s="113"/>
      <c r="CMH2682" s="113"/>
      <c r="CMI2682" s="113"/>
      <c r="CMJ2682" s="113"/>
      <c r="CMK2682" s="113"/>
      <c r="CML2682" s="113"/>
      <c r="CMM2682" s="113"/>
      <c r="CMN2682" s="113"/>
      <c r="CMO2682" s="113"/>
      <c r="CMP2682" s="113"/>
      <c r="CMQ2682" s="113"/>
      <c r="CMR2682" s="113"/>
      <c r="CMS2682" s="113"/>
      <c r="CMT2682" s="113"/>
      <c r="CMU2682" s="113"/>
      <c r="CMV2682" s="113"/>
      <c r="CMW2682" s="113"/>
      <c r="CMX2682" s="113"/>
      <c r="CMY2682" s="113"/>
      <c r="CMZ2682" s="113"/>
      <c r="CNA2682" s="113"/>
      <c r="CNB2682" s="113"/>
      <c r="CNC2682" s="113"/>
      <c r="CND2682" s="113"/>
      <c r="CNE2682" s="113"/>
      <c r="CNF2682" s="113"/>
      <c r="CNG2682" s="113"/>
      <c r="CNH2682" s="113"/>
      <c r="CNI2682" s="113"/>
      <c r="CNJ2682" s="113"/>
      <c r="CNK2682" s="113"/>
      <c r="CNL2682" s="113"/>
      <c r="CNM2682" s="113"/>
      <c r="CNN2682" s="113"/>
      <c r="CNO2682" s="113"/>
      <c r="CNP2682" s="113"/>
      <c r="CNQ2682" s="113"/>
      <c r="CNR2682" s="113"/>
      <c r="CNS2682" s="113"/>
      <c r="CNT2682" s="113"/>
      <c r="CNU2682" s="113"/>
      <c r="CNV2682" s="113"/>
      <c r="CNW2682" s="113"/>
      <c r="CNX2682" s="113"/>
      <c r="CNY2682" s="113"/>
      <c r="CNZ2682" s="113"/>
      <c r="COA2682" s="113"/>
      <c r="COB2682" s="113"/>
      <c r="COC2682" s="113"/>
      <c r="COD2682" s="113"/>
      <c r="COE2682" s="113"/>
      <c r="COF2682" s="113"/>
      <c r="COG2682" s="113"/>
      <c r="COH2682" s="113"/>
      <c r="COI2682" s="113"/>
      <c r="COJ2682" s="113"/>
      <c r="COK2682" s="113"/>
      <c r="COL2682" s="113"/>
      <c r="COM2682" s="113"/>
      <c r="CON2682" s="113"/>
      <c r="COO2682" s="113"/>
      <c r="COP2682" s="113"/>
      <c r="COQ2682" s="113"/>
      <c r="COR2682" s="113"/>
      <c r="COS2682" s="113"/>
      <c r="COT2682" s="113"/>
      <c r="COU2682" s="113"/>
      <c r="COV2682" s="113"/>
      <c r="COW2682" s="113"/>
      <c r="COX2682" s="113"/>
      <c r="COY2682" s="113"/>
      <c r="COZ2682" s="113"/>
      <c r="CPA2682" s="113"/>
      <c r="CPB2682" s="113"/>
      <c r="CPC2682" s="113"/>
      <c r="CPD2682" s="113"/>
      <c r="CPE2682" s="113"/>
      <c r="CPF2682" s="113"/>
      <c r="CPG2682" s="113"/>
      <c r="CPH2682" s="113"/>
      <c r="CPI2682" s="113"/>
      <c r="CPJ2682" s="113"/>
      <c r="CPK2682" s="113"/>
      <c r="CPL2682" s="113"/>
      <c r="CPM2682" s="113"/>
      <c r="CPN2682" s="113"/>
      <c r="CPO2682" s="113"/>
      <c r="CPP2682" s="113"/>
      <c r="CPQ2682" s="113"/>
      <c r="CPR2682" s="113"/>
      <c r="CPS2682" s="113"/>
      <c r="CPT2682" s="113"/>
      <c r="CPU2682" s="113"/>
      <c r="CPV2682" s="113"/>
      <c r="CPW2682" s="113"/>
      <c r="CPX2682" s="113"/>
      <c r="CPY2682" s="113"/>
      <c r="CPZ2682" s="113"/>
      <c r="CQA2682" s="113"/>
      <c r="CQB2682" s="113"/>
      <c r="CQC2682" s="113"/>
      <c r="CQD2682" s="113"/>
      <c r="CQE2682" s="113"/>
      <c r="CQF2682" s="113"/>
      <c r="CQG2682" s="113"/>
      <c r="CQH2682" s="113"/>
      <c r="CQI2682" s="113"/>
      <c r="CQJ2682" s="113"/>
      <c r="CQK2682" s="113"/>
      <c r="CQL2682" s="113"/>
      <c r="CQM2682" s="113"/>
      <c r="CQN2682" s="113"/>
      <c r="CQO2682" s="113"/>
      <c r="CQP2682" s="113"/>
      <c r="CQQ2682" s="113"/>
      <c r="CQR2682" s="113"/>
      <c r="CQS2682" s="113"/>
      <c r="CQT2682" s="113"/>
      <c r="CQU2682" s="113"/>
      <c r="CQV2682" s="113"/>
      <c r="CQW2682" s="113"/>
      <c r="CQX2682" s="113"/>
      <c r="CQY2682" s="113"/>
      <c r="CQZ2682" s="113"/>
      <c r="CRA2682" s="113"/>
      <c r="CRB2682" s="113"/>
      <c r="CRC2682" s="113"/>
      <c r="CRD2682" s="113"/>
      <c r="CRE2682" s="113"/>
      <c r="CRF2682" s="113"/>
      <c r="CRG2682" s="113"/>
      <c r="CRH2682" s="113"/>
      <c r="CRI2682" s="113"/>
      <c r="CRJ2682" s="113"/>
      <c r="CRK2682" s="113"/>
      <c r="CRL2682" s="113"/>
      <c r="CRM2682" s="113"/>
      <c r="CRN2682" s="113"/>
      <c r="CRO2682" s="113"/>
      <c r="CRP2682" s="113"/>
      <c r="CRQ2682" s="113"/>
      <c r="CRR2682" s="113"/>
      <c r="CRS2682" s="113"/>
      <c r="CRT2682" s="113"/>
      <c r="CRU2682" s="113"/>
      <c r="CRV2682" s="113"/>
      <c r="CRW2682" s="113"/>
      <c r="CRX2682" s="113"/>
      <c r="CRY2682" s="113"/>
      <c r="CRZ2682" s="113"/>
      <c r="CSA2682" s="113"/>
      <c r="CSB2682" s="113"/>
      <c r="CSC2682" s="113"/>
      <c r="CSD2682" s="113"/>
      <c r="CSE2682" s="113"/>
      <c r="CSF2682" s="113"/>
      <c r="CSG2682" s="113"/>
      <c r="CSH2682" s="113"/>
      <c r="CSI2682" s="113"/>
      <c r="CSJ2682" s="113"/>
      <c r="CSK2682" s="113"/>
      <c r="CSL2682" s="113"/>
      <c r="CSM2682" s="113"/>
      <c r="CSN2682" s="113"/>
      <c r="CSO2682" s="113"/>
      <c r="CSP2682" s="113"/>
      <c r="CSQ2682" s="113"/>
      <c r="CSR2682" s="113"/>
      <c r="CSS2682" s="113"/>
      <c r="CST2682" s="113"/>
      <c r="CSU2682" s="113"/>
      <c r="CSV2682" s="113"/>
      <c r="CSW2682" s="113"/>
      <c r="CSX2682" s="113"/>
      <c r="CSY2682" s="113"/>
      <c r="CSZ2682" s="113"/>
      <c r="CTA2682" s="113"/>
      <c r="CTB2682" s="113"/>
      <c r="CTC2682" s="113"/>
      <c r="CTD2682" s="113"/>
      <c r="CTE2682" s="113"/>
      <c r="CTF2682" s="113"/>
      <c r="CTG2682" s="113"/>
      <c r="CTH2682" s="113"/>
      <c r="CTI2682" s="113"/>
      <c r="CTJ2682" s="113"/>
      <c r="CTK2682" s="113"/>
      <c r="CTL2682" s="113"/>
      <c r="CTM2682" s="113"/>
      <c r="CTN2682" s="113"/>
      <c r="CTO2682" s="113"/>
      <c r="CTP2682" s="113"/>
      <c r="CTQ2682" s="113"/>
      <c r="CTR2682" s="113"/>
      <c r="CTS2682" s="113"/>
      <c r="CTT2682" s="113"/>
      <c r="CTU2682" s="113"/>
      <c r="CTV2682" s="113"/>
      <c r="CTW2682" s="113"/>
      <c r="CTX2682" s="113"/>
      <c r="CTY2682" s="113"/>
      <c r="CTZ2682" s="113"/>
      <c r="CUA2682" s="113"/>
      <c r="CUB2682" s="113"/>
      <c r="CUC2682" s="113"/>
      <c r="CUD2682" s="113"/>
      <c r="CUE2682" s="113"/>
      <c r="CUF2682" s="113"/>
      <c r="CUG2682" s="113"/>
      <c r="CUH2682" s="113"/>
      <c r="CUI2682" s="113"/>
      <c r="CUJ2682" s="113"/>
      <c r="CUK2682" s="113"/>
      <c r="CUL2682" s="113"/>
      <c r="CUM2682" s="113"/>
      <c r="CUN2682" s="113"/>
      <c r="CUO2682" s="113"/>
      <c r="CUP2682" s="113"/>
      <c r="CUQ2682" s="113"/>
      <c r="CUR2682" s="113"/>
      <c r="CUS2682" s="113"/>
      <c r="CUT2682" s="113"/>
      <c r="CUU2682" s="113"/>
      <c r="CUV2682" s="113"/>
      <c r="CUW2682" s="113"/>
      <c r="CUX2682" s="113"/>
      <c r="CUY2682" s="113"/>
      <c r="CUZ2682" s="113"/>
      <c r="CVA2682" s="113"/>
      <c r="CVB2682" s="113"/>
      <c r="CVC2682" s="113"/>
      <c r="CVD2682" s="113"/>
      <c r="CVE2682" s="113"/>
      <c r="CVF2682" s="113"/>
      <c r="CVG2682" s="113"/>
      <c r="CVH2682" s="113"/>
      <c r="CVI2682" s="113"/>
      <c r="CVJ2682" s="113"/>
      <c r="CVK2682" s="113"/>
      <c r="CVL2682" s="113"/>
      <c r="CVM2682" s="113"/>
      <c r="CVN2682" s="113"/>
      <c r="CVO2682" s="113"/>
      <c r="CVP2682" s="113"/>
      <c r="CVQ2682" s="113"/>
      <c r="CVR2682" s="113"/>
      <c r="CVS2682" s="113"/>
      <c r="CVT2682" s="113"/>
      <c r="CVU2682" s="113"/>
      <c r="CVV2682" s="113"/>
      <c r="CVW2682" s="113"/>
      <c r="CVX2682" s="113"/>
      <c r="CVY2682" s="113"/>
      <c r="CVZ2682" s="113"/>
      <c r="CWA2682" s="113"/>
      <c r="CWB2682" s="113"/>
      <c r="CWC2682" s="113"/>
      <c r="CWD2682" s="113"/>
      <c r="CWE2682" s="113"/>
      <c r="CWF2682" s="113"/>
      <c r="CWG2682" s="113"/>
      <c r="CWH2682" s="113"/>
      <c r="CWI2682" s="113"/>
      <c r="CWJ2682" s="113"/>
      <c r="CWK2682" s="113"/>
      <c r="CWL2682" s="113"/>
      <c r="CWM2682" s="113"/>
      <c r="CWN2682" s="113"/>
      <c r="CWO2682" s="113"/>
      <c r="CWP2682" s="113"/>
      <c r="CWQ2682" s="113"/>
      <c r="CWR2682" s="113"/>
      <c r="CWS2682" s="113"/>
      <c r="CWT2682" s="113"/>
      <c r="CWU2682" s="113"/>
      <c r="CWV2682" s="113"/>
      <c r="CWW2682" s="113"/>
      <c r="CWX2682" s="113"/>
      <c r="CWY2682" s="113"/>
      <c r="CWZ2682" s="113"/>
      <c r="CXA2682" s="113"/>
      <c r="CXB2682" s="113"/>
      <c r="CXC2682" s="113"/>
      <c r="CXD2682" s="113"/>
      <c r="CXE2682" s="113"/>
      <c r="CXF2682" s="113"/>
      <c r="CXG2682" s="113"/>
      <c r="CXH2682" s="113"/>
      <c r="CXI2682" s="113"/>
      <c r="CXJ2682" s="113"/>
      <c r="CXK2682" s="113"/>
      <c r="CXL2682" s="113"/>
      <c r="CXM2682" s="113"/>
      <c r="CXN2682" s="113"/>
      <c r="CXO2682" s="113"/>
      <c r="CXP2682" s="113"/>
      <c r="CXQ2682" s="113"/>
      <c r="CXR2682" s="113"/>
      <c r="CXS2682" s="113"/>
      <c r="CXT2682" s="113"/>
      <c r="CXU2682" s="113"/>
      <c r="CXV2682" s="113"/>
      <c r="CXW2682" s="113"/>
      <c r="CXX2682" s="113"/>
      <c r="CXY2682" s="113"/>
      <c r="CXZ2682" s="113"/>
      <c r="CYA2682" s="113"/>
      <c r="CYB2682" s="113"/>
      <c r="CYC2682" s="113"/>
      <c r="CYD2682" s="113"/>
      <c r="CYE2682" s="113"/>
      <c r="CYF2682" s="113"/>
      <c r="CYG2682" s="113"/>
      <c r="CYH2682" s="113"/>
      <c r="CYI2682" s="113"/>
      <c r="CYJ2682" s="113"/>
      <c r="CYK2682" s="113"/>
      <c r="CYL2682" s="113"/>
      <c r="CYM2682" s="113"/>
      <c r="CYN2682" s="113"/>
      <c r="CYO2682" s="113"/>
      <c r="CYP2682" s="113"/>
      <c r="CYQ2682" s="113"/>
      <c r="CYR2682" s="113"/>
      <c r="CYS2682" s="113"/>
      <c r="CYT2682" s="113"/>
      <c r="CYU2682" s="113"/>
      <c r="CYV2682" s="113"/>
      <c r="CYW2682" s="113"/>
      <c r="CYX2682" s="113"/>
      <c r="CYY2682" s="113"/>
      <c r="CYZ2682" s="113"/>
      <c r="CZA2682" s="113"/>
      <c r="CZB2682" s="113"/>
      <c r="CZC2682" s="113"/>
      <c r="CZD2682" s="113"/>
      <c r="CZE2682" s="113"/>
      <c r="CZF2682" s="113"/>
      <c r="CZG2682" s="113"/>
      <c r="CZH2682" s="113"/>
      <c r="CZI2682" s="113"/>
      <c r="CZJ2682" s="113"/>
      <c r="CZK2682" s="113"/>
      <c r="CZL2682" s="113"/>
      <c r="CZM2682" s="113"/>
      <c r="CZN2682" s="113"/>
      <c r="CZO2682" s="113"/>
      <c r="CZP2682" s="113"/>
      <c r="CZQ2682" s="113"/>
      <c r="CZR2682" s="113"/>
      <c r="CZS2682" s="113"/>
      <c r="CZT2682" s="113"/>
      <c r="CZU2682" s="113"/>
      <c r="CZV2682" s="113"/>
      <c r="CZW2682" s="113"/>
      <c r="CZX2682" s="113"/>
      <c r="CZY2682" s="113"/>
      <c r="CZZ2682" s="113"/>
      <c r="DAA2682" s="113"/>
      <c r="DAB2682" s="113"/>
      <c r="DAC2682" s="113"/>
      <c r="DAD2682" s="113"/>
      <c r="DAE2682" s="113"/>
      <c r="DAF2682" s="113"/>
      <c r="DAG2682" s="113"/>
      <c r="DAH2682" s="113"/>
      <c r="DAI2682" s="113"/>
      <c r="DAJ2682" s="113"/>
      <c r="DAK2682" s="113"/>
      <c r="DAL2682" s="113"/>
      <c r="DAM2682" s="113"/>
      <c r="DAN2682" s="113"/>
      <c r="DAO2682" s="113"/>
      <c r="DAP2682" s="113"/>
      <c r="DAQ2682" s="113"/>
      <c r="DAR2682" s="113"/>
      <c r="DAS2682" s="113"/>
      <c r="DAT2682" s="113"/>
      <c r="DAU2682" s="113"/>
      <c r="DAV2682" s="113"/>
      <c r="DAW2682" s="113"/>
      <c r="DAX2682" s="113"/>
      <c r="DAY2682" s="113"/>
      <c r="DAZ2682" s="113"/>
      <c r="DBA2682" s="113"/>
      <c r="DBB2682" s="113"/>
      <c r="DBC2682" s="113"/>
      <c r="DBD2682" s="113"/>
      <c r="DBE2682" s="113"/>
      <c r="DBF2682" s="113"/>
      <c r="DBG2682" s="113"/>
      <c r="DBH2682" s="113"/>
      <c r="DBI2682" s="113"/>
      <c r="DBJ2682" s="113"/>
      <c r="DBK2682" s="113"/>
      <c r="DBL2682" s="113"/>
      <c r="DBM2682" s="113"/>
      <c r="DBN2682" s="113"/>
      <c r="DBO2682" s="113"/>
      <c r="DBP2682" s="113"/>
      <c r="DBQ2682" s="113"/>
      <c r="DBR2682" s="113"/>
      <c r="DBS2682" s="113"/>
      <c r="DBT2682" s="113"/>
      <c r="DBU2682" s="113"/>
      <c r="DBV2682" s="113"/>
      <c r="DBW2682" s="113"/>
      <c r="DBX2682" s="113"/>
      <c r="DBY2682" s="113"/>
      <c r="DBZ2682" s="113"/>
      <c r="DCA2682" s="113"/>
      <c r="DCB2682" s="113"/>
      <c r="DCC2682" s="113"/>
      <c r="DCD2682" s="113"/>
      <c r="DCE2682" s="113"/>
      <c r="DCF2682" s="113"/>
      <c r="DCG2682" s="113"/>
      <c r="DCH2682" s="113"/>
      <c r="DCI2682" s="113"/>
      <c r="DCJ2682" s="113"/>
      <c r="DCK2682" s="113"/>
      <c r="DCL2682" s="113"/>
      <c r="DCM2682" s="113"/>
      <c r="DCN2682" s="113"/>
      <c r="DCO2682" s="113"/>
      <c r="DCP2682" s="113"/>
      <c r="DCQ2682" s="113"/>
      <c r="DCR2682" s="113"/>
      <c r="DCS2682" s="113"/>
      <c r="DCT2682" s="113"/>
      <c r="DCU2682" s="113"/>
      <c r="DCV2682" s="113"/>
      <c r="DCW2682" s="113"/>
      <c r="DCX2682" s="113"/>
      <c r="DCY2682" s="113"/>
      <c r="DCZ2682" s="113"/>
      <c r="DDA2682" s="113"/>
      <c r="DDB2682" s="113"/>
      <c r="DDC2682" s="113"/>
      <c r="DDD2682" s="113"/>
      <c r="DDE2682" s="113"/>
      <c r="DDF2682" s="113"/>
      <c r="DDG2682" s="113"/>
      <c r="DDH2682" s="113"/>
      <c r="DDI2682" s="113"/>
      <c r="DDJ2682" s="113"/>
      <c r="DDK2682" s="113"/>
      <c r="DDL2682" s="113"/>
      <c r="DDM2682" s="113"/>
      <c r="DDN2682" s="113"/>
      <c r="DDO2682" s="113"/>
      <c r="DDP2682" s="113"/>
      <c r="DDQ2682" s="113"/>
      <c r="DDR2682" s="113"/>
      <c r="DDS2682" s="113"/>
      <c r="DDT2682" s="113"/>
      <c r="DDU2682" s="113"/>
      <c r="DDV2682" s="113"/>
      <c r="DDW2682" s="113"/>
      <c r="DDX2682" s="113"/>
      <c r="DDY2682" s="113"/>
      <c r="DDZ2682" s="113"/>
      <c r="DEA2682" s="113"/>
      <c r="DEB2682" s="113"/>
      <c r="DEC2682" s="113"/>
      <c r="DED2682" s="113"/>
      <c r="DEE2682" s="113"/>
      <c r="DEF2682" s="113"/>
      <c r="DEG2682" s="113"/>
      <c r="DEH2682" s="113"/>
      <c r="DEI2682" s="113"/>
      <c r="DEJ2682" s="113"/>
      <c r="DEK2682" s="113"/>
      <c r="DEL2682" s="113"/>
      <c r="DEM2682" s="113"/>
      <c r="DEN2682" s="113"/>
      <c r="DEO2682" s="113"/>
      <c r="DEP2682" s="113"/>
      <c r="DEQ2682" s="113"/>
      <c r="DER2682" s="113"/>
      <c r="DES2682" s="113"/>
      <c r="DET2682" s="113"/>
      <c r="DEU2682" s="113"/>
      <c r="DEV2682" s="113"/>
      <c r="DEW2682" s="113"/>
      <c r="DEX2682" s="113"/>
      <c r="DEY2682" s="113"/>
      <c r="DEZ2682" s="113"/>
      <c r="DFA2682" s="113"/>
      <c r="DFB2682" s="113"/>
      <c r="DFC2682" s="113"/>
      <c r="DFD2682" s="113"/>
      <c r="DFE2682" s="113"/>
      <c r="DFF2682" s="113"/>
      <c r="DFG2682" s="113"/>
      <c r="DFH2682" s="113"/>
      <c r="DFI2682" s="113"/>
      <c r="DFJ2682" s="113"/>
      <c r="DFK2682" s="113"/>
      <c r="DFL2682" s="113"/>
      <c r="DFM2682" s="113"/>
      <c r="DFN2682" s="113"/>
      <c r="DFO2682" s="113"/>
      <c r="DFP2682" s="113"/>
      <c r="DFQ2682" s="113"/>
      <c r="DFR2682" s="113"/>
      <c r="DFS2682" s="113"/>
      <c r="DFT2682" s="113"/>
      <c r="DFU2682" s="113"/>
      <c r="DFV2682" s="113"/>
      <c r="DFW2682" s="113"/>
      <c r="DFX2682" s="113"/>
      <c r="DFY2682" s="113"/>
      <c r="DFZ2682" s="113"/>
      <c r="DGA2682" s="113"/>
      <c r="DGB2682" s="113"/>
      <c r="DGC2682" s="113"/>
      <c r="DGD2682" s="113"/>
      <c r="DGE2682" s="113"/>
      <c r="DGF2682" s="113"/>
      <c r="DGG2682" s="113"/>
      <c r="DGH2682" s="113"/>
      <c r="DGI2682" s="113"/>
      <c r="DGJ2682" s="113"/>
      <c r="DGK2682" s="113"/>
      <c r="DGL2682" s="113"/>
      <c r="DGM2682" s="113"/>
      <c r="DGN2682" s="113"/>
      <c r="DGO2682" s="113"/>
      <c r="DGP2682" s="113"/>
      <c r="DGQ2682" s="113"/>
      <c r="DGR2682" s="113"/>
      <c r="DGS2682" s="113"/>
      <c r="DGT2682" s="113"/>
      <c r="DGU2682" s="113"/>
      <c r="DGV2682" s="113"/>
      <c r="DGW2682" s="113"/>
      <c r="DGX2682" s="113"/>
      <c r="DGY2682" s="113"/>
      <c r="DGZ2682" s="113"/>
      <c r="DHA2682" s="113"/>
      <c r="DHB2682" s="113"/>
      <c r="DHC2682" s="113"/>
      <c r="DHD2682" s="113"/>
      <c r="DHE2682" s="113"/>
      <c r="DHF2682" s="113"/>
      <c r="DHG2682" s="113"/>
      <c r="DHH2682" s="113"/>
      <c r="DHI2682" s="113"/>
      <c r="DHJ2682" s="113"/>
      <c r="DHK2682" s="113"/>
      <c r="DHL2682" s="113"/>
      <c r="DHM2682" s="113"/>
      <c r="DHN2682" s="113"/>
      <c r="DHO2682" s="113"/>
      <c r="DHP2682" s="113"/>
      <c r="DHQ2682" s="113"/>
      <c r="DHR2682" s="113"/>
      <c r="DHS2682" s="113"/>
      <c r="DHT2682" s="113"/>
      <c r="DHU2682" s="113"/>
      <c r="DHV2682" s="113"/>
      <c r="DHW2682" s="113"/>
      <c r="DHX2682" s="113"/>
      <c r="DHY2682" s="113"/>
      <c r="DHZ2682" s="113"/>
      <c r="DIA2682" s="113"/>
      <c r="DIB2682" s="113"/>
      <c r="DIC2682" s="113"/>
      <c r="DID2682" s="113"/>
      <c r="DIE2682" s="113"/>
      <c r="DIF2682" s="113"/>
      <c r="DIG2682" s="113"/>
      <c r="DIH2682" s="113"/>
      <c r="DII2682" s="113"/>
      <c r="DIJ2682" s="113"/>
      <c r="DIK2682" s="113"/>
      <c r="DIL2682" s="113"/>
      <c r="DIM2682" s="113"/>
      <c r="DIN2682" s="113"/>
      <c r="DIO2682" s="113"/>
      <c r="DIP2682" s="113"/>
      <c r="DIQ2682" s="113"/>
      <c r="DIR2682" s="113"/>
      <c r="DIS2682" s="113"/>
      <c r="DIT2682" s="113"/>
      <c r="DIU2682" s="113"/>
      <c r="DIV2682" s="113"/>
      <c r="DIW2682" s="113"/>
      <c r="DIX2682" s="113"/>
      <c r="DIY2682" s="113"/>
      <c r="DIZ2682" s="113"/>
      <c r="DJA2682" s="113"/>
      <c r="DJB2682" s="113"/>
      <c r="DJC2682" s="113"/>
      <c r="DJD2682" s="113"/>
      <c r="DJE2682" s="113"/>
      <c r="DJF2682" s="113"/>
      <c r="DJG2682" s="113"/>
      <c r="DJH2682" s="113"/>
      <c r="DJI2682" s="113"/>
      <c r="DJJ2682" s="113"/>
      <c r="DJK2682" s="113"/>
      <c r="DJL2682" s="113"/>
      <c r="DJM2682" s="113"/>
      <c r="DJN2682" s="113"/>
      <c r="DJO2682" s="113"/>
      <c r="DJP2682" s="113"/>
      <c r="DJQ2682" s="113"/>
      <c r="DJR2682" s="113"/>
      <c r="DJS2682" s="113"/>
      <c r="DJT2682" s="113"/>
      <c r="DJU2682" s="113"/>
      <c r="DJV2682" s="113"/>
      <c r="DJW2682" s="113"/>
      <c r="DJX2682" s="113"/>
      <c r="DJY2682" s="113"/>
      <c r="DJZ2682" s="113"/>
      <c r="DKA2682" s="113"/>
      <c r="DKB2682" s="113"/>
      <c r="DKC2682" s="113"/>
      <c r="DKD2682" s="113"/>
      <c r="DKE2682" s="113"/>
      <c r="DKF2682" s="113"/>
      <c r="DKG2682" s="113"/>
      <c r="DKH2682" s="113"/>
      <c r="DKI2682" s="113"/>
      <c r="DKJ2682" s="113"/>
      <c r="DKK2682" s="113"/>
      <c r="DKL2682" s="113"/>
      <c r="DKM2682" s="113"/>
      <c r="DKN2682" s="113"/>
      <c r="DKO2682" s="113"/>
      <c r="DKP2682" s="113"/>
      <c r="DKQ2682" s="113"/>
      <c r="DKR2682" s="113"/>
      <c r="DKS2682" s="113"/>
      <c r="DKT2682" s="113"/>
      <c r="DKU2682" s="113"/>
      <c r="DKV2682" s="113"/>
      <c r="DKW2682" s="113"/>
      <c r="DKX2682" s="113"/>
      <c r="DKY2682" s="113"/>
      <c r="DKZ2682" s="113"/>
      <c r="DLA2682" s="113"/>
      <c r="DLB2682" s="113"/>
      <c r="DLC2682" s="113"/>
      <c r="DLD2682" s="113"/>
      <c r="DLE2682" s="113"/>
      <c r="DLF2682" s="113"/>
      <c r="DLG2682" s="113"/>
      <c r="DLH2682" s="113"/>
      <c r="DLI2682" s="113"/>
      <c r="DLJ2682" s="113"/>
      <c r="DLK2682" s="113"/>
      <c r="DLL2682" s="113"/>
      <c r="DLM2682" s="113"/>
      <c r="DLN2682" s="113"/>
      <c r="DLO2682" s="113"/>
      <c r="DLP2682" s="113"/>
      <c r="DLQ2682" s="113"/>
      <c r="DLR2682" s="113"/>
      <c r="DLS2682" s="113"/>
      <c r="DLT2682" s="113"/>
      <c r="DLU2682" s="113"/>
      <c r="DLV2682" s="113"/>
      <c r="DLW2682" s="113"/>
      <c r="DLX2682" s="113"/>
      <c r="DLY2682" s="113"/>
      <c r="DLZ2682" s="113"/>
      <c r="DMA2682" s="113"/>
      <c r="DMB2682" s="113"/>
      <c r="DMC2682" s="113"/>
      <c r="DMD2682" s="113"/>
      <c r="DME2682" s="113"/>
      <c r="DMF2682" s="113"/>
      <c r="DMG2682" s="113"/>
      <c r="DMH2682" s="113"/>
      <c r="DMI2682" s="113"/>
      <c r="DMJ2682" s="113"/>
      <c r="DMK2682" s="113"/>
      <c r="DML2682" s="113"/>
      <c r="DMM2682" s="113"/>
      <c r="DMN2682" s="113"/>
      <c r="DMO2682" s="113"/>
      <c r="DMP2682" s="113"/>
      <c r="DMQ2682" s="113"/>
      <c r="DMR2682" s="113"/>
      <c r="DMS2682" s="113"/>
      <c r="DMT2682" s="113"/>
      <c r="DMU2682" s="113"/>
      <c r="DMV2682" s="113"/>
      <c r="DMW2682" s="113"/>
      <c r="DMX2682" s="113"/>
      <c r="DMY2682" s="113"/>
      <c r="DMZ2682" s="113"/>
      <c r="DNA2682" s="113"/>
      <c r="DNB2682" s="113"/>
      <c r="DNC2682" s="113"/>
      <c r="DND2682" s="113"/>
      <c r="DNE2682" s="113"/>
      <c r="DNF2682" s="113"/>
      <c r="DNG2682" s="113"/>
      <c r="DNH2682" s="113"/>
      <c r="DNI2682" s="113"/>
      <c r="DNJ2682" s="113"/>
      <c r="DNK2682" s="113"/>
      <c r="DNL2682" s="113"/>
      <c r="DNM2682" s="113"/>
      <c r="DNN2682" s="113"/>
      <c r="DNO2682" s="113"/>
      <c r="DNP2682" s="113"/>
      <c r="DNQ2682" s="113"/>
      <c r="DNR2682" s="113"/>
      <c r="DNS2682" s="113"/>
      <c r="DNT2682" s="113"/>
      <c r="DNU2682" s="113"/>
      <c r="DNV2682" s="113"/>
      <c r="DNW2682" s="113"/>
      <c r="DNX2682" s="113"/>
      <c r="DNY2682" s="113"/>
      <c r="DNZ2682" s="113"/>
      <c r="DOA2682" s="113"/>
      <c r="DOB2682" s="113"/>
      <c r="DOC2682" s="113"/>
      <c r="DOD2682" s="113"/>
      <c r="DOE2682" s="113"/>
      <c r="DOF2682" s="113"/>
      <c r="DOG2682" s="113"/>
      <c r="DOH2682" s="113"/>
      <c r="DOI2682" s="113"/>
      <c r="DOJ2682" s="113"/>
      <c r="DOK2682" s="113"/>
      <c r="DOL2682" s="113"/>
      <c r="DOM2682" s="113"/>
      <c r="DON2682" s="113"/>
      <c r="DOO2682" s="113"/>
      <c r="DOP2682" s="113"/>
      <c r="DOQ2682" s="113"/>
      <c r="DOR2682" s="113"/>
      <c r="DOS2682" s="113"/>
      <c r="DOT2682" s="113"/>
      <c r="DOU2682" s="113"/>
      <c r="DOV2682" s="113"/>
      <c r="DOW2682" s="113"/>
      <c r="DOX2682" s="113"/>
      <c r="DOY2682" s="113"/>
      <c r="DOZ2682" s="113"/>
      <c r="DPA2682" s="113"/>
      <c r="DPB2682" s="113"/>
      <c r="DPC2682" s="113"/>
      <c r="DPD2682" s="113"/>
      <c r="DPE2682" s="113"/>
      <c r="DPF2682" s="113"/>
      <c r="DPG2682" s="113"/>
      <c r="DPH2682" s="113"/>
      <c r="DPI2682" s="113"/>
      <c r="DPJ2682" s="113"/>
      <c r="DPK2682" s="113"/>
      <c r="DPL2682" s="113"/>
      <c r="DPM2682" s="113"/>
      <c r="DPN2682" s="113"/>
      <c r="DPO2682" s="113"/>
      <c r="DPP2682" s="113"/>
      <c r="DPQ2682" s="113"/>
      <c r="DPR2682" s="113"/>
      <c r="DPS2682" s="113"/>
      <c r="DPT2682" s="113"/>
      <c r="DPU2682" s="113"/>
      <c r="DPV2682" s="113"/>
      <c r="DPW2682" s="113"/>
      <c r="DPX2682" s="113"/>
      <c r="DPY2682" s="113"/>
      <c r="DPZ2682" s="113"/>
      <c r="DQA2682" s="113"/>
      <c r="DQB2682" s="113"/>
      <c r="DQC2682" s="113"/>
      <c r="DQD2682" s="113"/>
      <c r="DQE2682" s="113"/>
      <c r="DQF2682" s="113"/>
      <c r="DQG2682" s="113"/>
      <c r="DQH2682" s="113"/>
      <c r="DQI2682" s="113"/>
      <c r="DQJ2682" s="113"/>
      <c r="DQK2682" s="113"/>
      <c r="DQL2682" s="113"/>
      <c r="DQM2682" s="113"/>
      <c r="DQN2682" s="113"/>
      <c r="DQO2682" s="113"/>
      <c r="DQP2682" s="113"/>
      <c r="DQQ2682" s="113"/>
      <c r="DQR2682" s="113"/>
      <c r="DQS2682" s="113"/>
      <c r="DQT2682" s="113"/>
      <c r="DQU2682" s="113"/>
      <c r="DQV2682" s="113"/>
      <c r="DQW2682" s="113"/>
      <c r="DQX2682" s="113"/>
      <c r="DQY2682" s="113"/>
      <c r="DQZ2682" s="113"/>
      <c r="DRA2682" s="113"/>
      <c r="DRB2682" s="113"/>
      <c r="DRC2682" s="113"/>
      <c r="DRD2682" s="113"/>
      <c r="DRE2682" s="113"/>
      <c r="DRF2682" s="113"/>
      <c r="DRG2682" s="113"/>
      <c r="DRH2682" s="113"/>
      <c r="DRI2682" s="113"/>
      <c r="DRJ2682" s="113"/>
      <c r="DRK2682" s="113"/>
      <c r="DRL2682" s="113"/>
      <c r="DRM2682" s="113"/>
      <c r="DRN2682" s="113"/>
      <c r="DRO2682" s="113"/>
      <c r="DRP2682" s="113"/>
      <c r="DRQ2682" s="113"/>
      <c r="DRR2682" s="113"/>
      <c r="DRS2682" s="113"/>
      <c r="DRT2682" s="113"/>
      <c r="DRU2682" s="113"/>
      <c r="DRV2682" s="113"/>
      <c r="DRW2682" s="113"/>
      <c r="DRX2682" s="113"/>
      <c r="DRY2682" s="113"/>
      <c r="DRZ2682" s="113"/>
      <c r="DSA2682" s="113"/>
      <c r="DSB2682" s="113"/>
      <c r="DSC2682" s="113"/>
      <c r="DSD2682" s="113"/>
      <c r="DSE2682" s="113"/>
      <c r="DSF2682" s="113"/>
      <c r="DSG2682" s="113"/>
      <c r="DSH2682" s="113"/>
      <c r="DSI2682" s="113"/>
      <c r="DSJ2682" s="113"/>
      <c r="DSK2682" s="113"/>
      <c r="DSL2682" s="113"/>
      <c r="DSM2682" s="113"/>
      <c r="DSN2682" s="113"/>
      <c r="DSO2682" s="113"/>
      <c r="DSP2682" s="113"/>
      <c r="DSQ2682" s="113"/>
      <c r="DSR2682" s="113"/>
      <c r="DSS2682" s="113"/>
      <c r="DST2682" s="113"/>
      <c r="DSU2682" s="113"/>
      <c r="DSV2682" s="113"/>
      <c r="DSW2682" s="113"/>
      <c r="DSX2682" s="113"/>
      <c r="DSY2682" s="113"/>
      <c r="DSZ2682" s="113"/>
      <c r="DTA2682" s="113"/>
      <c r="DTB2682" s="113"/>
      <c r="DTC2682" s="113"/>
      <c r="DTD2682" s="113"/>
      <c r="DTE2682" s="113"/>
      <c r="DTF2682" s="113"/>
      <c r="DTG2682" s="113"/>
      <c r="DTH2682" s="113"/>
      <c r="DTI2682" s="113"/>
      <c r="DTJ2682" s="113"/>
      <c r="DTK2682" s="113"/>
      <c r="DTL2682" s="113"/>
      <c r="DTM2682" s="113"/>
      <c r="DTN2682" s="113"/>
      <c r="DTO2682" s="113"/>
      <c r="DTP2682" s="113"/>
      <c r="DTQ2682" s="113"/>
      <c r="DTR2682" s="113"/>
      <c r="DTS2682" s="113"/>
      <c r="DTT2682" s="113"/>
      <c r="DTU2682" s="113"/>
      <c r="DTV2682" s="113"/>
      <c r="DTW2682" s="113"/>
      <c r="DTX2682" s="113"/>
      <c r="DTY2682" s="113"/>
      <c r="DTZ2682" s="113"/>
      <c r="DUA2682" s="113"/>
      <c r="DUB2682" s="113"/>
      <c r="DUC2682" s="113"/>
      <c r="DUD2682" s="113"/>
      <c r="DUE2682" s="113"/>
      <c r="DUF2682" s="113"/>
      <c r="DUG2682" s="113"/>
      <c r="DUH2682" s="113"/>
      <c r="DUI2682" s="113"/>
      <c r="DUJ2682" s="113"/>
      <c r="DUK2682" s="113"/>
      <c r="DUL2682" s="113"/>
      <c r="DUM2682" s="113"/>
      <c r="DUN2682" s="113"/>
      <c r="DUO2682" s="113"/>
      <c r="DUP2682" s="113"/>
      <c r="DUQ2682" s="113"/>
      <c r="DUR2682" s="113"/>
      <c r="DUS2682" s="113"/>
      <c r="DUT2682" s="113"/>
      <c r="DUU2682" s="113"/>
      <c r="DUV2682" s="113"/>
      <c r="DUW2682" s="113"/>
      <c r="DUX2682" s="113"/>
      <c r="DUY2682" s="113"/>
      <c r="DUZ2682" s="113"/>
      <c r="DVA2682" s="113"/>
      <c r="DVB2682" s="113"/>
      <c r="DVC2682" s="113"/>
      <c r="DVD2682" s="113"/>
      <c r="DVE2682" s="113"/>
      <c r="DVF2682" s="113"/>
      <c r="DVG2682" s="113"/>
      <c r="DVH2682" s="113"/>
      <c r="DVI2682" s="113"/>
      <c r="DVJ2682" s="113"/>
      <c r="DVK2682" s="113"/>
      <c r="DVL2682" s="113"/>
      <c r="DVM2682" s="113"/>
      <c r="DVN2682" s="113"/>
      <c r="DVO2682" s="113"/>
      <c r="DVP2682" s="113"/>
      <c r="DVQ2682" s="113"/>
      <c r="DVR2682" s="113"/>
      <c r="DVS2682" s="113"/>
      <c r="DVT2682" s="113"/>
      <c r="DVU2682" s="113"/>
      <c r="DVV2682" s="113"/>
      <c r="DVW2682" s="113"/>
      <c r="DVX2682" s="113"/>
      <c r="DVY2682" s="113"/>
      <c r="DVZ2682" s="113"/>
      <c r="DWA2682" s="113"/>
      <c r="DWB2682" s="113"/>
      <c r="DWC2682" s="113"/>
      <c r="DWD2682" s="113"/>
      <c r="DWE2682" s="113"/>
      <c r="DWF2682" s="113"/>
      <c r="DWG2682" s="113"/>
      <c r="DWH2682" s="113"/>
      <c r="DWI2682" s="113"/>
      <c r="DWJ2682" s="113"/>
      <c r="DWK2682" s="113"/>
      <c r="DWL2682" s="113"/>
      <c r="DWM2682" s="113"/>
      <c r="DWN2682" s="113"/>
      <c r="DWO2682" s="113"/>
      <c r="DWP2682" s="113"/>
      <c r="DWQ2682" s="113"/>
      <c r="DWR2682" s="113"/>
      <c r="DWS2682" s="113"/>
      <c r="DWT2682" s="113"/>
      <c r="DWU2682" s="113"/>
      <c r="DWV2682" s="113"/>
      <c r="DWW2682" s="113"/>
      <c r="DWX2682" s="113"/>
      <c r="DWY2682" s="113"/>
      <c r="DWZ2682" s="113"/>
      <c r="DXA2682" s="113"/>
      <c r="DXB2682" s="113"/>
      <c r="DXC2682" s="113"/>
      <c r="DXD2682" s="113"/>
      <c r="DXE2682" s="113"/>
      <c r="DXF2682" s="113"/>
      <c r="DXG2682" s="113"/>
      <c r="DXH2682" s="113"/>
      <c r="DXI2682" s="113"/>
      <c r="DXJ2682" s="113"/>
      <c r="DXK2682" s="113"/>
      <c r="DXL2682" s="113"/>
      <c r="DXM2682" s="113"/>
      <c r="DXN2682" s="113"/>
      <c r="DXO2682" s="113"/>
      <c r="DXP2682" s="113"/>
      <c r="DXQ2682" s="113"/>
      <c r="DXR2682" s="113"/>
      <c r="DXS2682" s="113"/>
      <c r="DXT2682" s="113"/>
      <c r="DXU2682" s="113"/>
      <c r="DXV2682" s="113"/>
      <c r="DXW2682" s="113"/>
      <c r="DXX2682" s="113"/>
      <c r="DXY2682" s="113"/>
      <c r="DXZ2682" s="113"/>
      <c r="DYA2682" s="113"/>
      <c r="DYB2682" s="113"/>
      <c r="DYC2682" s="113"/>
      <c r="DYD2682" s="113"/>
      <c r="DYE2682" s="113"/>
      <c r="DYF2682" s="113"/>
      <c r="DYG2682" s="113"/>
      <c r="DYH2682" s="113"/>
      <c r="DYI2682" s="113"/>
      <c r="DYJ2682" s="113"/>
      <c r="DYK2682" s="113"/>
      <c r="DYL2682" s="113"/>
      <c r="DYM2682" s="113"/>
      <c r="DYN2682" s="113"/>
      <c r="DYO2682" s="113"/>
      <c r="DYP2682" s="113"/>
      <c r="DYQ2682" s="113"/>
      <c r="DYR2682" s="113"/>
      <c r="DYS2682" s="113"/>
      <c r="DYT2682" s="113"/>
      <c r="DYU2682" s="113"/>
      <c r="DYV2682" s="113"/>
      <c r="DYW2682" s="113"/>
      <c r="DYX2682" s="113"/>
      <c r="DYY2682" s="113"/>
      <c r="DYZ2682" s="113"/>
      <c r="DZA2682" s="113"/>
      <c r="DZB2682" s="113"/>
      <c r="DZC2682" s="113"/>
      <c r="DZD2682" s="113"/>
      <c r="DZE2682" s="113"/>
      <c r="DZF2682" s="113"/>
      <c r="DZG2682" s="113"/>
      <c r="DZH2682" s="113"/>
      <c r="DZI2682" s="113"/>
      <c r="DZJ2682" s="113"/>
      <c r="DZK2682" s="113"/>
      <c r="DZL2682" s="113"/>
      <c r="DZM2682" s="113"/>
      <c r="DZN2682" s="113"/>
      <c r="DZO2682" s="113"/>
      <c r="DZP2682" s="113"/>
      <c r="DZQ2682" s="113"/>
      <c r="DZR2682" s="113"/>
      <c r="DZS2682" s="113"/>
      <c r="DZT2682" s="113"/>
      <c r="DZU2682" s="113"/>
      <c r="DZV2682" s="113"/>
      <c r="DZW2682" s="113"/>
      <c r="DZX2682" s="113"/>
      <c r="DZY2682" s="113"/>
      <c r="DZZ2682" s="113"/>
      <c r="EAA2682" s="113"/>
      <c r="EAB2682" s="113"/>
      <c r="EAC2682" s="113"/>
      <c r="EAD2682" s="113"/>
      <c r="EAE2682" s="113"/>
      <c r="EAF2682" s="113"/>
      <c r="EAG2682" s="113"/>
      <c r="EAH2682" s="113"/>
      <c r="EAI2682" s="113"/>
      <c r="EAJ2682" s="113"/>
      <c r="EAK2682" s="113"/>
      <c r="EAL2682" s="113"/>
      <c r="EAM2682" s="113"/>
      <c r="EAN2682" s="113"/>
      <c r="EAO2682" s="113"/>
      <c r="EAP2682" s="113"/>
      <c r="EAQ2682" s="113"/>
      <c r="EAR2682" s="113"/>
      <c r="EAS2682" s="113"/>
      <c r="EAT2682" s="113"/>
      <c r="EAU2682" s="113"/>
      <c r="EAV2682" s="113"/>
      <c r="EAW2682" s="113"/>
      <c r="EAX2682" s="113"/>
      <c r="EAY2682" s="113"/>
      <c r="EAZ2682" s="113"/>
      <c r="EBA2682" s="113"/>
      <c r="EBB2682" s="113"/>
      <c r="EBC2682" s="113"/>
      <c r="EBD2682" s="113"/>
      <c r="EBE2682" s="113"/>
      <c r="EBF2682" s="113"/>
      <c r="EBG2682" s="113"/>
      <c r="EBH2682" s="113"/>
      <c r="EBI2682" s="113"/>
      <c r="EBJ2682" s="113"/>
      <c r="EBK2682" s="113"/>
      <c r="EBL2682" s="113"/>
      <c r="EBM2682" s="113"/>
      <c r="EBN2682" s="113"/>
      <c r="EBO2682" s="113"/>
      <c r="EBP2682" s="113"/>
      <c r="EBQ2682" s="113"/>
      <c r="EBR2682" s="113"/>
      <c r="EBS2682" s="113"/>
      <c r="EBT2682" s="113"/>
      <c r="EBU2682" s="113"/>
      <c r="EBV2682" s="113"/>
      <c r="EBW2682" s="113"/>
      <c r="EBX2682" s="113"/>
      <c r="EBY2682" s="113"/>
      <c r="EBZ2682" s="113"/>
      <c r="ECA2682" s="113"/>
      <c r="ECB2682" s="113"/>
      <c r="ECC2682" s="113"/>
      <c r="ECD2682" s="113"/>
      <c r="ECE2682" s="113"/>
      <c r="ECF2682" s="113"/>
      <c r="ECG2682" s="113"/>
      <c r="ECH2682" s="113"/>
      <c r="ECI2682" s="113"/>
      <c r="ECJ2682" s="113"/>
      <c r="ECK2682" s="113"/>
      <c r="ECL2682" s="113"/>
      <c r="ECM2682" s="113"/>
      <c r="ECN2682" s="113"/>
      <c r="ECO2682" s="113"/>
      <c r="ECP2682" s="113"/>
      <c r="ECQ2682" s="113"/>
      <c r="ECR2682" s="113"/>
      <c r="ECS2682" s="113"/>
      <c r="ECT2682" s="113"/>
      <c r="ECU2682" s="113"/>
      <c r="ECV2682" s="113"/>
      <c r="ECW2682" s="113"/>
      <c r="ECX2682" s="113"/>
      <c r="ECY2682" s="113"/>
      <c r="ECZ2682" s="113"/>
      <c r="EDA2682" s="113"/>
      <c r="EDB2682" s="113"/>
      <c r="EDC2682" s="113"/>
      <c r="EDD2682" s="113"/>
      <c r="EDE2682" s="113"/>
      <c r="EDF2682" s="113"/>
      <c r="EDG2682" s="113"/>
      <c r="EDH2682" s="113"/>
      <c r="EDI2682" s="113"/>
      <c r="EDJ2682" s="113"/>
      <c r="EDK2682" s="113"/>
      <c r="EDL2682" s="113"/>
      <c r="EDM2682" s="113"/>
      <c r="EDN2682" s="113"/>
      <c r="EDO2682" s="113"/>
      <c r="EDP2682" s="113"/>
      <c r="EDQ2682" s="113"/>
      <c r="EDR2682" s="113"/>
      <c r="EDS2682" s="113"/>
      <c r="EDT2682" s="113"/>
      <c r="EDU2682" s="113"/>
      <c r="EDV2682" s="113"/>
      <c r="EDW2682" s="113"/>
      <c r="EDX2682" s="113"/>
      <c r="EDY2682" s="113"/>
      <c r="EDZ2682" s="113"/>
      <c r="EEA2682" s="113"/>
      <c r="EEB2682" s="113"/>
      <c r="EEC2682" s="113"/>
      <c r="EED2682" s="113"/>
      <c r="EEE2682" s="113"/>
      <c r="EEF2682" s="113"/>
      <c r="EEG2682" s="113"/>
      <c r="EEH2682" s="113"/>
      <c r="EEI2682" s="113"/>
      <c r="EEJ2682" s="113"/>
      <c r="EEK2682" s="113"/>
      <c r="EEL2682" s="113"/>
      <c r="EEM2682" s="113"/>
      <c r="EEN2682" s="113"/>
      <c r="EEO2682" s="113"/>
      <c r="EEP2682" s="113"/>
      <c r="EEQ2682" s="113"/>
      <c r="EER2682" s="113"/>
      <c r="EES2682" s="113"/>
      <c r="EET2682" s="113"/>
      <c r="EEU2682" s="113"/>
      <c r="EEV2682" s="113"/>
      <c r="EEW2682" s="113"/>
      <c r="EEX2682" s="113"/>
      <c r="EEY2682" s="113"/>
      <c r="EEZ2682" s="113"/>
      <c r="EFA2682" s="113"/>
      <c r="EFB2682" s="113"/>
      <c r="EFC2682" s="113"/>
      <c r="EFD2682" s="113"/>
      <c r="EFE2682" s="113"/>
      <c r="EFF2682" s="113"/>
      <c r="EFG2682" s="113"/>
      <c r="EFH2682" s="113"/>
      <c r="EFI2682" s="113"/>
      <c r="EFJ2682" s="113"/>
      <c r="EFK2682" s="113"/>
      <c r="EFL2682" s="113"/>
      <c r="EFM2682" s="113"/>
      <c r="EFN2682" s="113"/>
      <c r="EFO2682" s="113"/>
      <c r="EFP2682" s="113"/>
      <c r="EFQ2682" s="113"/>
      <c r="EFR2682" s="113"/>
      <c r="EFS2682" s="113"/>
      <c r="EFT2682" s="113"/>
      <c r="EFU2682" s="113"/>
      <c r="EFV2682" s="113"/>
      <c r="EFW2682" s="113"/>
      <c r="EFX2682" s="113"/>
      <c r="EFY2682" s="113"/>
      <c r="EFZ2682" s="113"/>
      <c r="EGA2682" s="113"/>
      <c r="EGB2682" s="113"/>
      <c r="EGC2682" s="113"/>
      <c r="EGD2682" s="113"/>
      <c r="EGE2682" s="113"/>
      <c r="EGF2682" s="113"/>
      <c r="EGG2682" s="113"/>
      <c r="EGH2682" s="113"/>
      <c r="EGI2682" s="113"/>
      <c r="EGJ2682" s="113"/>
      <c r="EGK2682" s="113"/>
      <c r="EGL2682" s="113"/>
      <c r="EGM2682" s="113"/>
      <c r="EGN2682" s="113"/>
      <c r="EGO2682" s="113"/>
      <c r="EGP2682" s="113"/>
      <c r="EGQ2682" s="113"/>
      <c r="EGR2682" s="113"/>
      <c r="EGS2682" s="113"/>
      <c r="EGT2682" s="113"/>
      <c r="EGU2682" s="113"/>
      <c r="EGV2682" s="113"/>
      <c r="EGW2682" s="113"/>
      <c r="EGX2682" s="113"/>
      <c r="EGY2682" s="113"/>
      <c r="EGZ2682" s="113"/>
      <c r="EHA2682" s="113"/>
      <c r="EHB2682" s="113"/>
      <c r="EHC2682" s="113"/>
      <c r="EHD2682" s="113"/>
      <c r="EHE2682" s="113"/>
      <c r="EHF2682" s="113"/>
      <c r="EHG2682" s="113"/>
      <c r="EHH2682" s="113"/>
      <c r="EHI2682" s="113"/>
      <c r="EHJ2682" s="113"/>
      <c r="EHK2682" s="113"/>
      <c r="EHL2682" s="113"/>
      <c r="EHM2682" s="113"/>
      <c r="EHN2682" s="113"/>
      <c r="EHO2682" s="113"/>
      <c r="EHP2682" s="113"/>
      <c r="EHQ2682" s="113"/>
      <c r="EHR2682" s="113"/>
      <c r="EHS2682" s="113"/>
      <c r="EHT2682" s="113"/>
      <c r="EHU2682" s="113"/>
      <c r="EHV2682" s="113"/>
      <c r="EHW2682" s="113"/>
      <c r="EHX2682" s="113"/>
      <c r="EHY2682" s="113"/>
      <c r="EHZ2682" s="113"/>
      <c r="EIA2682" s="113"/>
      <c r="EIB2682" s="113"/>
      <c r="EIC2682" s="113"/>
      <c r="EID2682" s="113"/>
      <c r="EIE2682" s="113"/>
      <c r="EIF2682" s="113"/>
      <c r="EIG2682" s="113"/>
      <c r="EIH2682" s="113"/>
      <c r="EII2682" s="113"/>
      <c r="EIJ2682" s="113"/>
      <c r="EIK2682" s="113"/>
      <c r="EIL2682" s="113"/>
      <c r="EIM2682" s="113"/>
      <c r="EIN2682" s="113"/>
      <c r="EIO2682" s="113"/>
      <c r="EIP2682" s="113"/>
      <c r="EIQ2682" s="113"/>
      <c r="EIR2682" s="113"/>
      <c r="EIS2682" s="113"/>
      <c r="EIT2682" s="113"/>
      <c r="EIU2682" s="113"/>
      <c r="EIV2682" s="113"/>
      <c r="EIW2682" s="113"/>
      <c r="EIX2682" s="113"/>
      <c r="EIY2682" s="113"/>
      <c r="EIZ2682" s="113"/>
      <c r="EJA2682" s="113"/>
      <c r="EJB2682" s="113"/>
      <c r="EJC2682" s="113"/>
      <c r="EJD2682" s="113"/>
      <c r="EJE2682" s="113"/>
      <c r="EJF2682" s="113"/>
      <c r="EJG2682" s="113"/>
      <c r="EJH2682" s="113"/>
      <c r="EJI2682" s="113"/>
      <c r="EJJ2682" s="113"/>
      <c r="EJK2682" s="113"/>
      <c r="EJL2682" s="113"/>
      <c r="EJM2682" s="113"/>
      <c r="EJN2682" s="113"/>
      <c r="EJO2682" s="113"/>
      <c r="EJP2682" s="113"/>
      <c r="EJQ2682" s="113"/>
      <c r="EJR2682" s="113"/>
      <c r="EJS2682" s="113"/>
      <c r="EJT2682" s="113"/>
      <c r="EJU2682" s="113"/>
      <c r="EJV2682" s="113"/>
      <c r="EJW2682" s="113"/>
      <c r="EJX2682" s="113"/>
      <c r="EJY2682" s="113"/>
      <c r="EJZ2682" s="113"/>
      <c r="EKA2682" s="113"/>
      <c r="EKB2682" s="113"/>
      <c r="EKC2682" s="113"/>
      <c r="EKD2682" s="113"/>
      <c r="EKE2682" s="113"/>
      <c r="EKF2682" s="113"/>
      <c r="EKG2682" s="113"/>
      <c r="EKH2682" s="113"/>
      <c r="EKI2682" s="113"/>
      <c r="EKJ2682" s="113"/>
      <c r="EKK2682" s="113"/>
      <c r="EKL2682" s="113"/>
      <c r="EKM2682" s="113"/>
      <c r="EKN2682" s="113"/>
      <c r="EKO2682" s="113"/>
      <c r="EKP2682" s="113"/>
      <c r="EKQ2682" s="113"/>
      <c r="EKR2682" s="113"/>
      <c r="EKS2682" s="113"/>
      <c r="EKT2682" s="113"/>
      <c r="EKU2682" s="113"/>
      <c r="EKV2682" s="113"/>
      <c r="EKW2682" s="113"/>
      <c r="EKX2682" s="113"/>
      <c r="EKY2682" s="113"/>
      <c r="EKZ2682" s="113"/>
      <c r="ELA2682" s="113"/>
      <c r="ELB2682" s="113"/>
      <c r="ELC2682" s="113"/>
      <c r="ELD2682" s="113"/>
      <c r="ELE2682" s="113"/>
      <c r="ELF2682" s="113"/>
      <c r="ELG2682" s="113"/>
      <c r="ELH2682" s="113"/>
      <c r="ELI2682" s="113"/>
      <c r="ELJ2682" s="113"/>
      <c r="ELK2682" s="113"/>
      <c r="ELL2682" s="113"/>
      <c r="ELM2682" s="113"/>
      <c r="ELN2682" s="113"/>
      <c r="ELO2682" s="113"/>
      <c r="ELP2682" s="113"/>
      <c r="ELQ2682" s="113"/>
      <c r="ELR2682" s="113"/>
      <c r="ELS2682" s="113"/>
      <c r="ELT2682" s="113"/>
      <c r="ELU2682" s="113"/>
      <c r="ELV2682" s="113"/>
      <c r="ELW2682" s="113"/>
      <c r="ELX2682" s="113"/>
      <c r="ELY2682" s="113"/>
      <c r="ELZ2682" s="113"/>
      <c r="EMA2682" s="113"/>
      <c r="EMB2682" s="113"/>
      <c r="EMC2682" s="113"/>
      <c r="EMD2682" s="113"/>
      <c r="EME2682" s="113"/>
      <c r="EMF2682" s="113"/>
      <c r="EMG2682" s="113"/>
      <c r="EMH2682" s="113"/>
      <c r="EMI2682" s="113"/>
      <c r="EMJ2682" s="113"/>
      <c r="EMK2682" s="113"/>
      <c r="EML2682" s="113"/>
      <c r="EMM2682" s="113"/>
      <c r="EMN2682" s="113"/>
      <c r="EMO2682" s="113"/>
      <c r="EMP2682" s="113"/>
      <c r="EMQ2682" s="113"/>
      <c r="EMR2682" s="113"/>
      <c r="EMS2682" s="113"/>
      <c r="EMT2682" s="113"/>
      <c r="EMU2682" s="113"/>
      <c r="EMV2682" s="113"/>
      <c r="EMW2682" s="113"/>
      <c r="EMX2682" s="113"/>
      <c r="EMY2682" s="113"/>
      <c r="EMZ2682" s="113"/>
      <c r="ENA2682" s="113"/>
      <c r="ENB2682" s="113"/>
      <c r="ENC2682" s="113"/>
      <c r="END2682" s="113"/>
      <c r="ENE2682" s="113"/>
      <c r="ENF2682" s="113"/>
      <c r="ENG2682" s="113"/>
      <c r="ENH2682" s="113"/>
      <c r="ENI2682" s="113"/>
      <c r="ENJ2682" s="113"/>
      <c r="ENK2682" s="113"/>
      <c r="ENL2682" s="113"/>
      <c r="ENM2682" s="113"/>
      <c r="ENN2682" s="113"/>
      <c r="ENO2682" s="113"/>
      <c r="ENP2682" s="113"/>
      <c r="ENQ2682" s="113"/>
      <c r="ENR2682" s="113"/>
      <c r="ENS2682" s="113"/>
      <c r="ENT2682" s="113"/>
      <c r="ENU2682" s="113"/>
      <c r="ENV2682" s="113"/>
      <c r="ENW2682" s="113"/>
      <c r="ENX2682" s="113"/>
      <c r="ENY2682" s="113"/>
      <c r="ENZ2682" s="113"/>
      <c r="EOA2682" s="113"/>
      <c r="EOB2682" s="113"/>
      <c r="EOC2682" s="113"/>
      <c r="EOD2682" s="113"/>
      <c r="EOE2682" s="113"/>
      <c r="EOF2682" s="113"/>
      <c r="EOG2682" s="113"/>
      <c r="EOH2682" s="113"/>
      <c r="EOI2682" s="113"/>
      <c r="EOJ2682" s="113"/>
      <c r="EOK2682" s="113"/>
      <c r="EOL2682" s="113"/>
      <c r="EOM2682" s="113"/>
      <c r="EON2682" s="113"/>
      <c r="EOO2682" s="113"/>
      <c r="EOP2682" s="113"/>
      <c r="EOQ2682" s="113"/>
      <c r="EOR2682" s="113"/>
      <c r="EOS2682" s="113"/>
      <c r="EOT2682" s="113"/>
      <c r="EOU2682" s="113"/>
      <c r="EOV2682" s="113"/>
      <c r="EOW2682" s="113"/>
      <c r="EOX2682" s="113"/>
      <c r="EOY2682" s="113"/>
      <c r="EOZ2682" s="113"/>
      <c r="EPA2682" s="113"/>
      <c r="EPB2682" s="113"/>
      <c r="EPC2682" s="113"/>
      <c r="EPD2682" s="113"/>
      <c r="EPE2682" s="113"/>
      <c r="EPF2682" s="113"/>
      <c r="EPG2682" s="113"/>
      <c r="EPH2682" s="113"/>
      <c r="EPI2682" s="113"/>
      <c r="EPJ2682" s="113"/>
      <c r="EPK2682" s="113"/>
      <c r="EPL2682" s="113"/>
      <c r="EPM2682" s="113"/>
      <c r="EPN2682" s="113"/>
      <c r="EPO2682" s="113"/>
      <c r="EPP2682" s="113"/>
      <c r="EPQ2682" s="113"/>
      <c r="EPR2682" s="113"/>
      <c r="EPS2682" s="113"/>
      <c r="EPT2682" s="113"/>
      <c r="EPU2682" s="113"/>
      <c r="EPV2682" s="113"/>
      <c r="EPW2682" s="113"/>
      <c r="EPX2682" s="113"/>
      <c r="EPY2682" s="113"/>
      <c r="EPZ2682" s="113"/>
      <c r="EQA2682" s="113"/>
      <c r="EQB2682" s="113"/>
      <c r="EQC2682" s="113"/>
      <c r="EQD2682" s="113"/>
      <c r="EQE2682" s="113"/>
      <c r="EQF2682" s="113"/>
      <c r="EQG2682" s="113"/>
      <c r="EQH2682" s="113"/>
      <c r="EQI2682" s="113"/>
      <c r="EQJ2682" s="113"/>
      <c r="EQK2682" s="113"/>
      <c r="EQL2682" s="113"/>
      <c r="EQM2682" s="113"/>
      <c r="EQN2682" s="113"/>
      <c r="EQO2682" s="113"/>
      <c r="EQP2682" s="113"/>
      <c r="EQQ2682" s="113"/>
      <c r="EQR2682" s="113"/>
      <c r="EQS2682" s="113"/>
      <c r="EQT2682" s="113"/>
      <c r="EQU2682" s="113"/>
      <c r="EQV2682" s="113"/>
      <c r="EQW2682" s="113"/>
      <c r="EQX2682" s="113"/>
      <c r="EQY2682" s="113"/>
      <c r="EQZ2682" s="113"/>
      <c r="ERA2682" s="113"/>
      <c r="ERB2682" s="113"/>
      <c r="ERC2682" s="113"/>
      <c r="ERD2682" s="113"/>
      <c r="ERE2682" s="113"/>
      <c r="ERF2682" s="113"/>
      <c r="ERG2682" s="113"/>
      <c r="ERH2682" s="113"/>
      <c r="ERI2682" s="113"/>
      <c r="ERJ2682" s="113"/>
      <c r="ERK2682" s="113"/>
      <c r="ERL2682" s="113"/>
      <c r="ERM2682" s="113"/>
      <c r="ERN2682" s="113"/>
      <c r="ERO2682" s="113"/>
      <c r="ERP2682" s="113"/>
      <c r="ERQ2682" s="113"/>
      <c r="ERR2682" s="113"/>
      <c r="ERS2682" s="113"/>
      <c r="ERT2682" s="113"/>
      <c r="ERU2682" s="113"/>
      <c r="ERV2682" s="113"/>
      <c r="ERW2682" s="113"/>
      <c r="ERX2682" s="113"/>
      <c r="ERY2682" s="113"/>
      <c r="ERZ2682" s="113"/>
      <c r="ESA2682" s="113"/>
      <c r="ESB2682" s="113"/>
      <c r="ESC2682" s="113"/>
      <c r="ESD2682" s="113"/>
      <c r="ESE2682" s="113"/>
      <c r="ESF2682" s="113"/>
      <c r="ESG2682" s="113"/>
      <c r="ESH2682" s="113"/>
      <c r="ESI2682" s="113"/>
      <c r="ESJ2682" s="113"/>
      <c r="ESK2682" s="113"/>
      <c r="ESL2682" s="113"/>
      <c r="ESM2682" s="113"/>
      <c r="ESN2682" s="113"/>
      <c r="ESO2682" s="113"/>
      <c r="ESP2682" s="113"/>
      <c r="ESQ2682" s="113"/>
      <c r="ESR2682" s="113"/>
      <c r="ESS2682" s="113"/>
      <c r="EST2682" s="113"/>
      <c r="ESU2682" s="113"/>
      <c r="ESV2682" s="113"/>
      <c r="ESW2682" s="113"/>
      <c r="ESX2682" s="113"/>
      <c r="ESY2682" s="113"/>
      <c r="ESZ2682" s="113"/>
      <c r="ETA2682" s="113"/>
      <c r="ETB2682" s="113"/>
      <c r="ETC2682" s="113"/>
      <c r="ETD2682" s="113"/>
      <c r="ETE2682" s="113"/>
      <c r="ETF2682" s="113"/>
      <c r="ETG2682" s="113"/>
      <c r="ETH2682" s="113"/>
      <c r="ETI2682" s="113"/>
      <c r="ETJ2682" s="113"/>
      <c r="ETK2682" s="113"/>
      <c r="ETL2682" s="113"/>
      <c r="ETM2682" s="113"/>
      <c r="ETN2682" s="113"/>
      <c r="ETO2682" s="113"/>
      <c r="ETP2682" s="113"/>
      <c r="ETQ2682" s="113"/>
      <c r="ETR2682" s="113"/>
      <c r="ETS2682" s="113"/>
      <c r="ETT2682" s="113"/>
      <c r="ETU2682" s="113"/>
      <c r="ETV2682" s="113"/>
      <c r="ETW2682" s="113"/>
      <c r="ETX2682" s="113"/>
      <c r="ETY2682" s="113"/>
      <c r="ETZ2682" s="113"/>
      <c r="EUA2682" s="113"/>
      <c r="EUB2682" s="113"/>
      <c r="EUC2682" s="113"/>
      <c r="EUD2682" s="113"/>
      <c r="EUE2682" s="113"/>
      <c r="EUF2682" s="113"/>
      <c r="EUG2682" s="113"/>
      <c r="EUH2682" s="113"/>
      <c r="EUI2682" s="113"/>
      <c r="EUJ2682" s="113"/>
      <c r="EUK2682" s="113"/>
      <c r="EUL2682" s="113"/>
      <c r="EUM2682" s="113"/>
      <c r="EUN2682" s="113"/>
      <c r="EUO2682" s="113"/>
      <c r="EUP2682" s="113"/>
      <c r="EUQ2682" s="113"/>
      <c r="EUR2682" s="113"/>
      <c r="EUS2682" s="113"/>
      <c r="EUT2682" s="113"/>
      <c r="EUU2682" s="113"/>
      <c r="EUV2682" s="113"/>
      <c r="EUW2682" s="113"/>
      <c r="EUX2682" s="113"/>
      <c r="EUY2682" s="113"/>
      <c r="EUZ2682" s="113"/>
      <c r="EVA2682" s="113"/>
      <c r="EVB2682" s="113"/>
      <c r="EVC2682" s="113"/>
      <c r="EVD2682" s="113"/>
      <c r="EVE2682" s="113"/>
      <c r="EVF2682" s="113"/>
      <c r="EVG2682" s="113"/>
      <c r="EVH2682" s="113"/>
      <c r="EVI2682" s="113"/>
      <c r="EVJ2682" s="113"/>
      <c r="EVK2682" s="113"/>
      <c r="EVL2682" s="113"/>
      <c r="EVM2682" s="113"/>
      <c r="EVN2682" s="113"/>
      <c r="EVO2682" s="113"/>
      <c r="EVP2682" s="113"/>
      <c r="EVQ2682" s="113"/>
      <c r="EVR2682" s="113"/>
      <c r="EVS2682" s="113"/>
      <c r="EVT2682" s="113"/>
      <c r="EVU2682" s="113"/>
      <c r="EVV2682" s="113"/>
      <c r="EVW2682" s="113"/>
      <c r="EVX2682" s="113"/>
      <c r="EVY2682" s="113"/>
      <c r="EVZ2682" s="113"/>
      <c r="EWA2682" s="113"/>
      <c r="EWB2682" s="113"/>
      <c r="EWC2682" s="113"/>
      <c r="EWD2682" s="113"/>
      <c r="EWE2682" s="113"/>
      <c r="EWF2682" s="113"/>
      <c r="EWG2682" s="113"/>
      <c r="EWH2682" s="113"/>
      <c r="EWI2682" s="113"/>
      <c r="EWJ2682" s="113"/>
      <c r="EWK2682" s="113"/>
      <c r="EWL2682" s="113"/>
      <c r="EWM2682" s="113"/>
      <c r="EWN2682" s="113"/>
      <c r="EWO2682" s="113"/>
      <c r="EWP2682" s="113"/>
      <c r="EWQ2682" s="113"/>
      <c r="EWR2682" s="113"/>
      <c r="EWS2682" s="113"/>
      <c r="EWT2682" s="113"/>
      <c r="EWU2682" s="113"/>
      <c r="EWV2682" s="113"/>
      <c r="EWW2682" s="113"/>
      <c r="EWX2682" s="113"/>
      <c r="EWY2682" s="113"/>
      <c r="EWZ2682" s="113"/>
      <c r="EXA2682" s="113"/>
      <c r="EXB2682" s="113"/>
      <c r="EXC2682" s="113"/>
      <c r="EXD2682" s="113"/>
      <c r="EXE2682" s="113"/>
      <c r="EXF2682" s="113"/>
      <c r="EXG2682" s="113"/>
      <c r="EXH2682" s="113"/>
      <c r="EXI2682" s="113"/>
      <c r="EXJ2682" s="113"/>
      <c r="EXK2682" s="113"/>
      <c r="EXL2682" s="113"/>
      <c r="EXM2682" s="113"/>
      <c r="EXN2682" s="113"/>
      <c r="EXO2682" s="113"/>
      <c r="EXP2682" s="113"/>
      <c r="EXQ2682" s="113"/>
      <c r="EXR2682" s="113"/>
      <c r="EXS2682" s="113"/>
      <c r="EXT2682" s="113"/>
      <c r="EXU2682" s="113"/>
      <c r="EXV2682" s="113"/>
      <c r="EXW2682" s="113"/>
      <c r="EXX2682" s="113"/>
      <c r="EXY2682" s="113"/>
      <c r="EXZ2682" s="113"/>
      <c r="EYA2682" s="113"/>
      <c r="EYB2682" s="113"/>
      <c r="EYC2682" s="113"/>
      <c r="EYD2682" s="113"/>
      <c r="EYE2682" s="113"/>
      <c r="EYF2682" s="113"/>
      <c r="EYG2682" s="113"/>
      <c r="EYH2682" s="113"/>
      <c r="EYI2682" s="113"/>
      <c r="EYJ2682" s="113"/>
      <c r="EYK2682" s="113"/>
      <c r="EYL2682" s="113"/>
      <c r="EYM2682" s="113"/>
      <c r="EYN2682" s="113"/>
      <c r="EYO2682" s="113"/>
      <c r="EYP2682" s="113"/>
      <c r="EYQ2682" s="113"/>
      <c r="EYR2682" s="113"/>
      <c r="EYS2682" s="113"/>
      <c r="EYT2682" s="113"/>
      <c r="EYU2682" s="113"/>
      <c r="EYV2682" s="113"/>
      <c r="EYW2682" s="113"/>
      <c r="EYX2682" s="113"/>
      <c r="EYY2682" s="113"/>
      <c r="EYZ2682" s="113"/>
      <c r="EZA2682" s="113"/>
      <c r="EZB2682" s="113"/>
      <c r="EZC2682" s="113"/>
      <c r="EZD2682" s="113"/>
      <c r="EZE2682" s="113"/>
      <c r="EZF2682" s="113"/>
      <c r="EZG2682" s="113"/>
      <c r="EZH2682" s="113"/>
      <c r="EZI2682" s="113"/>
      <c r="EZJ2682" s="113"/>
      <c r="EZK2682" s="113"/>
      <c r="EZL2682" s="113"/>
      <c r="EZM2682" s="113"/>
      <c r="EZN2682" s="113"/>
      <c r="EZO2682" s="113"/>
      <c r="EZP2682" s="113"/>
      <c r="EZQ2682" s="113"/>
      <c r="EZR2682" s="113"/>
      <c r="EZS2682" s="113"/>
      <c r="EZT2682" s="113"/>
      <c r="EZU2682" s="113"/>
      <c r="EZV2682" s="113"/>
      <c r="EZW2682" s="113"/>
      <c r="EZX2682" s="113"/>
      <c r="EZY2682" s="113"/>
      <c r="EZZ2682" s="113"/>
      <c r="FAA2682" s="113"/>
      <c r="FAB2682" s="113"/>
      <c r="FAC2682" s="113"/>
      <c r="FAD2682" s="113"/>
      <c r="FAE2682" s="113"/>
      <c r="FAF2682" s="113"/>
      <c r="FAG2682" s="113"/>
      <c r="FAH2682" s="113"/>
      <c r="FAI2682" s="113"/>
      <c r="FAJ2682" s="113"/>
      <c r="FAK2682" s="113"/>
      <c r="FAL2682" s="113"/>
      <c r="FAM2682" s="113"/>
      <c r="FAN2682" s="113"/>
      <c r="FAO2682" s="113"/>
      <c r="FAP2682" s="113"/>
      <c r="FAQ2682" s="113"/>
      <c r="FAR2682" s="113"/>
      <c r="FAS2682" s="113"/>
      <c r="FAT2682" s="113"/>
      <c r="FAU2682" s="113"/>
      <c r="FAV2682" s="113"/>
      <c r="FAW2682" s="113"/>
      <c r="FAX2682" s="113"/>
      <c r="FAY2682" s="113"/>
      <c r="FAZ2682" s="113"/>
      <c r="FBA2682" s="113"/>
      <c r="FBB2682" s="113"/>
      <c r="FBC2682" s="113"/>
      <c r="FBD2682" s="113"/>
      <c r="FBE2682" s="113"/>
      <c r="FBF2682" s="113"/>
      <c r="FBG2682" s="113"/>
      <c r="FBH2682" s="113"/>
      <c r="FBI2682" s="113"/>
      <c r="FBJ2682" s="113"/>
      <c r="FBK2682" s="113"/>
      <c r="FBL2682" s="113"/>
      <c r="FBM2682" s="113"/>
      <c r="FBN2682" s="113"/>
      <c r="FBO2682" s="113"/>
      <c r="FBP2682" s="113"/>
      <c r="FBQ2682" s="113"/>
      <c r="FBR2682" s="113"/>
      <c r="FBS2682" s="113"/>
      <c r="FBT2682" s="113"/>
      <c r="FBU2682" s="113"/>
      <c r="FBV2682" s="113"/>
      <c r="FBW2682" s="113"/>
      <c r="FBX2682" s="113"/>
      <c r="FBY2682" s="113"/>
      <c r="FBZ2682" s="113"/>
      <c r="FCA2682" s="113"/>
      <c r="FCB2682" s="113"/>
      <c r="FCC2682" s="113"/>
      <c r="FCD2682" s="113"/>
      <c r="FCE2682" s="113"/>
      <c r="FCF2682" s="113"/>
      <c r="FCG2682" s="113"/>
      <c r="FCH2682" s="113"/>
      <c r="FCI2682" s="113"/>
      <c r="FCJ2682" s="113"/>
      <c r="FCK2682" s="113"/>
      <c r="FCL2682" s="113"/>
      <c r="FCM2682" s="113"/>
      <c r="FCN2682" s="113"/>
      <c r="FCO2682" s="113"/>
      <c r="FCP2682" s="113"/>
      <c r="FCQ2682" s="113"/>
      <c r="FCR2682" s="113"/>
      <c r="FCS2682" s="113"/>
      <c r="FCT2682" s="113"/>
      <c r="FCU2682" s="113"/>
      <c r="FCV2682" s="113"/>
      <c r="FCW2682" s="113"/>
      <c r="FCX2682" s="113"/>
      <c r="FCY2682" s="113"/>
      <c r="FCZ2682" s="113"/>
      <c r="FDA2682" s="113"/>
      <c r="FDB2682" s="113"/>
      <c r="FDC2682" s="113"/>
      <c r="FDD2682" s="113"/>
      <c r="FDE2682" s="113"/>
      <c r="FDF2682" s="113"/>
      <c r="FDG2682" s="113"/>
      <c r="FDH2682" s="113"/>
      <c r="FDI2682" s="113"/>
      <c r="FDJ2682" s="113"/>
      <c r="FDK2682" s="113"/>
      <c r="FDL2682" s="113"/>
      <c r="FDM2682" s="113"/>
      <c r="FDN2682" s="113"/>
      <c r="FDO2682" s="113"/>
      <c r="FDP2682" s="113"/>
      <c r="FDQ2682" s="113"/>
      <c r="FDR2682" s="113"/>
      <c r="FDS2682" s="113"/>
      <c r="FDT2682" s="113"/>
      <c r="FDU2682" s="113"/>
      <c r="FDV2682" s="113"/>
      <c r="FDW2682" s="113"/>
      <c r="FDX2682" s="113"/>
      <c r="FDY2682" s="113"/>
      <c r="FDZ2682" s="113"/>
      <c r="FEA2682" s="113"/>
      <c r="FEB2682" s="113"/>
      <c r="FEC2682" s="113"/>
      <c r="FED2682" s="113"/>
      <c r="FEE2682" s="113"/>
      <c r="FEF2682" s="113"/>
      <c r="FEG2682" s="113"/>
      <c r="FEH2682" s="113"/>
      <c r="FEI2682" s="113"/>
      <c r="FEJ2682" s="113"/>
      <c r="FEK2682" s="113"/>
      <c r="FEL2682" s="113"/>
      <c r="FEM2682" s="113"/>
      <c r="FEN2682" s="113"/>
      <c r="FEO2682" s="113"/>
      <c r="FEP2682" s="113"/>
      <c r="FEQ2682" s="113"/>
      <c r="FER2682" s="113"/>
      <c r="FES2682" s="113"/>
      <c r="FET2682" s="113"/>
      <c r="FEU2682" s="113"/>
      <c r="FEV2682" s="113"/>
      <c r="FEW2682" s="113"/>
      <c r="FEX2682" s="113"/>
      <c r="FEY2682" s="113"/>
      <c r="FEZ2682" s="113"/>
      <c r="FFA2682" s="113"/>
      <c r="FFB2682" s="113"/>
      <c r="FFC2682" s="113"/>
      <c r="FFD2682" s="113"/>
      <c r="FFE2682" s="113"/>
      <c r="FFF2682" s="113"/>
      <c r="FFG2682" s="113"/>
      <c r="FFH2682" s="113"/>
      <c r="FFI2682" s="113"/>
      <c r="FFJ2682" s="113"/>
      <c r="FFK2682" s="113"/>
      <c r="FFL2682" s="113"/>
      <c r="FFM2682" s="113"/>
      <c r="FFN2682" s="113"/>
      <c r="FFO2682" s="113"/>
      <c r="FFP2682" s="113"/>
      <c r="FFQ2682" s="113"/>
      <c r="FFR2682" s="113"/>
      <c r="FFS2682" s="113"/>
      <c r="FFT2682" s="113"/>
      <c r="FFU2682" s="113"/>
      <c r="FFV2682" s="113"/>
      <c r="FFW2682" s="113"/>
      <c r="FFX2682" s="113"/>
      <c r="FFY2682" s="113"/>
      <c r="FFZ2682" s="113"/>
      <c r="FGA2682" s="113"/>
      <c r="FGB2682" s="113"/>
      <c r="FGC2682" s="113"/>
      <c r="FGD2682" s="113"/>
      <c r="FGE2682" s="113"/>
      <c r="FGF2682" s="113"/>
      <c r="FGG2682" s="113"/>
      <c r="FGH2682" s="113"/>
      <c r="FGI2682" s="113"/>
      <c r="FGJ2682" s="113"/>
      <c r="FGK2682" s="113"/>
      <c r="FGL2682" s="113"/>
      <c r="FGM2682" s="113"/>
      <c r="FGN2682" s="113"/>
      <c r="FGO2682" s="113"/>
      <c r="FGP2682" s="113"/>
      <c r="FGQ2682" s="113"/>
      <c r="FGR2682" s="113"/>
      <c r="FGS2682" s="113"/>
      <c r="FGT2682" s="113"/>
      <c r="FGU2682" s="113"/>
      <c r="FGV2682" s="113"/>
      <c r="FGW2682" s="113"/>
      <c r="FGX2682" s="113"/>
      <c r="FGY2682" s="113"/>
      <c r="FGZ2682" s="113"/>
      <c r="FHA2682" s="113"/>
      <c r="FHB2682" s="113"/>
      <c r="FHC2682" s="113"/>
      <c r="FHD2682" s="113"/>
      <c r="FHE2682" s="113"/>
      <c r="FHF2682" s="113"/>
      <c r="FHG2682" s="113"/>
      <c r="FHH2682" s="113"/>
      <c r="FHI2682" s="113"/>
      <c r="FHJ2682" s="113"/>
      <c r="FHK2682" s="113"/>
      <c r="FHL2682" s="113"/>
      <c r="FHM2682" s="113"/>
      <c r="FHN2682" s="113"/>
      <c r="FHO2682" s="113"/>
      <c r="FHP2682" s="113"/>
      <c r="FHQ2682" s="113"/>
      <c r="FHR2682" s="113"/>
      <c r="FHS2682" s="113"/>
      <c r="FHT2682" s="113"/>
      <c r="FHU2682" s="113"/>
      <c r="FHV2682" s="113"/>
      <c r="FHW2682" s="113"/>
      <c r="FHX2682" s="113"/>
      <c r="FHY2682" s="113"/>
      <c r="FHZ2682" s="113"/>
      <c r="FIA2682" s="113"/>
      <c r="FIB2682" s="113"/>
      <c r="FIC2682" s="113"/>
      <c r="FID2682" s="113"/>
      <c r="FIE2682" s="113"/>
      <c r="FIF2682" s="113"/>
      <c r="FIG2682" s="113"/>
      <c r="FIH2682" s="113"/>
      <c r="FII2682" s="113"/>
      <c r="FIJ2682" s="113"/>
      <c r="FIK2682" s="113"/>
      <c r="FIL2682" s="113"/>
      <c r="FIM2682" s="113"/>
      <c r="FIN2682" s="113"/>
      <c r="FIO2682" s="113"/>
      <c r="FIP2682" s="113"/>
      <c r="FIQ2682" s="113"/>
      <c r="FIR2682" s="113"/>
      <c r="FIS2682" s="113"/>
      <c r="FIT2682" s="113"/>
      <c r="FIU2682" s="113"/>
      <c r="FIV2682" s="113"/>
      <c r="FIW2682" s="113"/>
      <c r="FIX2682" s="113"/>
      <c r="FIY2682" s="113"/>
      <c r="FIZ2682" s="113"/>
      <c r="FJA2682" s="113"/>
      <c r="FJB2682" s="113"/>
      <c r="FJC2682" s="113"/>
      <c r="FJD2682" s="113"/>
      <c r="FJE2682" s="113"/>
      <c r="FJF2682" s="113"/>
      <c r="FJG2682" s="113"/>
      <c r="FJH2682" s="113"/>
      <c r="FJI2682" s="113"/>
      <c r="FJJ2682" s="113"/>
      <c r="FJK2682" s="113"/>
      <c r="FJL2682" s="113"/>
      <c r="FJM2682" s="113"/>
      <c r="FJN2682" s="113"/>
      <c r="FJO2682" s="113"/>
      <c r="FJP2682" s="113"/>
      <c r="FJQ2682" s="113"/>
      <c r="FJR2682" s="113"/>
      <c r="FJS2682" s="113"/>
      <c r="FJT2682" s="113"/>
      <c r="FJU2682" s="113"/>
      <c r="FJV2682" s="113"/>
      <c r="FJW2682" s="113"/>
      <c r="FJX2682" s="113"/>
      <c r="FJY2682" s="113"/>
      <c r="FJZ2682" s="113"/>
      <c r="FKA2682" s="113"/>
      <c r="FKB2682" s="113"/>
      <c r="FKC2682" s="113"/>
      <c r="FKD2682" s="113"/>
      <c r="FKE2682" s="113"/>
      <c r="FKF2682" s="113"/>
      <c r="FKG2682" s="113"/>
      <c r="FKH2682" s="113"/>
      <c r="FKI2682" s="113"/>
      <c r="FKJ2682" s="113"/>
      <c r="FKK2682" s="113"/>
      <c r="FKL2682" s="113"/>
      <c r="FKM2682" s="113"/>
      <c r="FKN2682" s="113"/>
      <c r="FKO2682" s="113"/>
      <c r="FKP2682" s="113"/>
      <c r="FKQ2682" s="113"/>
      <c r="FKR2682" s="113"/>
      <c r="FKS2682" s="113"/>
      <c r="FKT2682" s="113"/>
      <c r="FKU2682" s="113"/>
      <c r="FKV2682" s="113"/>
      <c r="FKW2682" s="113"/>
      <c r="FKX2682" s="113"/>
      <c r="FKY2682" s="113"/>
      <c r="FKZ2682" s="113"/>
      <c r="FLA2682" s="113"/>
      <c r="FLB2682" s="113"/>
      <c r="FLC2682" s="113"/>
      <c r="FLD2682" s="113"/>
      <c r="FLE2682" s="113"/>
      <c r="FLF2682" s="113"/>
      <c r="FLG2682" s="113"/>
      <c r="FLH2682" s="113"/>
      <c r="FLI2682" s="113"/>
      <c r="FLJ2682" s="113"/>
      <c r="FLK2682" s="113"/>
      <c r="FLL2682" s="113"/>
      <c r="FLM2682" s="113"/>
      <c r="FLN2682" s="113"/>
      <c r="FLO2682" s="113"/>
      <c r="FLP2682" s="113"/>
      <c r="FLQ2682" s="113"/>
      <c r="FLR2682" s="113"/>
      <c r="FLS2682" s="113"/>
      <c r="FLT2682" s="113"/>
      <c r="FLU2682" s="113"/>
      <c r="FLV2682" s="113"/>
      <c r="FLW2682" s="113"/>
      <c r="FLX2682" s="113"/>
      <c r="FLY2682" s="113"/>
      <c r="FLZ2682" s="113"/>
      <c r="FMA2682" s="113"/>
      <c r="FMB2682" s="113"/>
      <c r="FMC2682" s="113"/>
      <c r="FMD2682" s="113"/>
      <c r="FME2682" s="113"/>
      <c r="FMF2682" s="113"/>
      <c r="FMG2682" s="113"/>
      <c r="FMH2682" s="113"/>
      <c r="FMI2682" s="113"/>
      <c r="FMJ2682" s="113"/>
      <c r="FMK2682" s="113"/>
      <c r="FML2682" s="113"/>
      <c r="FMM2682" s="113"/>
      <c r="FMN2682" s="113"/>
      <c r="FMO2682" s="113"/>
      <c r="FMP2682" s="113"/>
      <c r="FMQ2682" s="113"/>
      <c r="FMR2682" s="113"/>
      <c r="FMS2682" s="113"/>
      <c r="FMT2682" s="113"/>
      <c r="FMU2682" s="113"/>
      <c r="FMV2682" s="113"/>
      <c r="FMW2682" s="113"/>
      <c r="FMX2682" s="113"/>
      <c r="FMY2682" s="113"/>
      <c r="FMZ2682" s="113"/>
      <c r="FNA2682" s="113"/>
      <c r="FNB2682" s="113"/>
      <c r="FNC2682" s="113"/>
      <c r="FND2682" s="113"/>
      <c r="FNE2682" s="113"/>
      <c r="FNF2682" s="113"/>
      <c r="FNG2682" s="113"/>
      <c r="FNH2682" s="113"/>
      <c r="FNI2682" s="113"/>
      <c r="FNJ2682" s="113"/>
      <c r="FNK2682" s="113"/>
      <c r="FNL2682" s="113"/>
      <c r="FNM2682" s="113"/>
      <c r="FNN2682" s="113"/>
      <c r="FNO2682" s="113"/>
      <c r="FNP2682" s="113"/>
      <c r="FNQ2682" s="113"/>
      <c r="FNR2682" s="113"/>
      <c r="FNS2682" s="113"/>
      <c r="FNT2682" s="113"/>
      <c r="FNU2682" s="113"/>
      <c r="FNV2682" s="113"/>
      <c r="FNW2682" s="113"/>
      <c r="FNX2682" s="113"/>
      <c r="FNY2682" s="113"/>
      <c r="FNZ2682" s="113"/>
      <c r="FOA2682" s="113"/>
      <c r="FOB2682" s="113"/>
      <c r="FOC2682" s="113"/>
      <c r="FOD2682" s="113"/>
      <c r="FOE2682" s="113"/>
      <c r="FOF2682" s="113"/>
      <c r="FOG2682" s="113"/>
      <c r="FOH2682" s="113"/>
      <c r="FOI2682" s="113"/>
      <c r="FOJ2682" s="113"/>
      <c r="FOK2682" s="113"/>
      <c r="FOL2682" s="113"/>
      <c r="FOM2682" s="113"/>
      <c r="FON2682" s="113"/>
      <c r="FOO2682" s="113"/>
      <c r="FOP2682" s="113"/>
      <c r="FOQ2682" s="113"/>
      <c r="FOR2682" s="113"/>
      <c r="FOS2682" s="113"/>
      <c r="FOT2682" s="113"/>
      <c r="FOU2682" s="113"/>
      <c r="FOV2682" s="113"/>
      <c r="FOW2682" s="113"/>
      <c r="FOX2682" s="113"/>
      <c r="FOY2682" s="113"/>
      <c r="FOZ2682" s="113"/>
      <c r="FPA2682" s="113"/>
      <c r="FPB2682" s="113"/>
      <c r="FPC2682" s="113"/>
      <c r="FPD2682" s="113"/>
      <c r="FPE2682" s="113"/>
      <c r="FPF2682" s="113"/>
      <c r="FPG2682" s="113"/>
      <c r="FPH2682" s="113"/>
      <c r="FPI2682" s="113"/>
      <c r="FPJ2682" s="113"/>
      <c r="FPK2682" s="113"/>
      <c r="FPL2682" s="113"/>
      <c r="FPM2682" s="113"/>
      <c r="FPN2682" s="113"/>
      <c r="FPO2682" s="113"/>
      <c r="FPP2682" s="113"/>
      <c r="FPQ2682" s="113"/>
      <c r="FPR2682" s="113"/>
      <c r="FPS2682" s="113"/>
      <c r="FPT2682" s="113"/>
      <c r="FPU2682" s="113"/>
      <c r="FPV2682" s="113"/>
      <c r="FPW2682" s="113"/>
      <c r="FPX2682" s="113"/>
      <c r="FPY2682" s="113"/>
      <c r="FPZ2682" s="113"/>
      <c r="FQA2682" s="113"/>
      <c r="FQB2682" s="113"/>
      <c r="FQC2682" s="113"/>
      <c r="FQD2682" s="113"/>
      <c r="FQE2682" s="113"/>
      <c r="FQF2682" s="113"/>
      <c r="FQG2682" s="113"/>
      <c r="FQH2682" s="113"/>
      <c r="FQI2682" s="113"/>
      <c r="FQJ2682" s="113"/>
      <c r="FQK2682" s="113"/>
      <c r="FQL2682" s="113"/>
      <c r="FQM2682" s="113"/>
      <c r="FQN2682" s="113"/>
      <c r="FQO2682" s="113"/>
      <c r="FQP2682" s="113"/>
      <c r="FQQ2682" s="113"/>
      <c r="FQR2682" s="113"/>
      <c r="FQS2682" s="113"/>
      <c r="FQT2682" s="113"/>
      <c r="FQU2682" s="113"/>
      <c r="FQV2682" s="113"/>
      <c r="FQW2682" s="113"/>
      <c r="FQX2682" s="113"/>
      <c r="FQY2682" s="113"/>
      <c r="FQZ2682" s="113"/>
      <c r="FRA2682" s="113"/>
      <c r="FRB2682" s="113"/>
      <c r="FRC2682" s="113"/>
      <c r="FRD2682" s="113"/>
      <c r="FRE2682" s="113"/>
      <c r="FRF2682" s="113"/>
      <c r="FRG2682" s="113"/>
      <c r="FRH2682" s="113"/>
      <c r="FRI2682" s="113"/>
      <c r="FRJ2682" s="113"/>
      <c r="FRK2682" s="113"/>
      <c r="FRL2682" s="113"/>
      <c r="FRM2682" s="113"/>
      <c r="FRN2682" s="113"/>
      <c r="FRO2682" s="113"/>
      <c r="FRP2682" s="113"/>
      <c r="FRQ2682" s="113"/>
      <c r="FRR2682" s="113"/>
      <c r="FRS2682" s="113"/>
      <c r="FRT2682" s="113"/>
      <c r="FRU2682" s="113"/>
      <c r="FRV2682" s="113"/>
      <c r="FRW2682" s="113"/>
      <c r="FRX2682" s="113"/>
      <c r="FRY2682" s="113"/>
      <c r="FRZ2682" s="113"/>
      <c r="FSA2682" s="113"/>
      <c r="FSB2682" s="113"/>
      <c r="FSC2682" s="113"/>
      <c r="FSD2682" s="113"/>
      <c r="FSE2682" s="113"/>
      <c r="FSF2682" s="113"/>
      <c r="FSG2682" s="113"/>
      <c r="FSH2682" s="113"/>
      <c r="FSI2682" s="113"/>
      <c r="FSJ2682" s="113"/>
      <c r="FSK2682" s="113"/>
      <c r="FSL2682" s="113"/>
      <c r="FSM2682" s="113"/>
      <c r="FSN2682" s="113"/>
      <c r="FSO2682" s="113"/>
      <c r="FSP2682" s="113"/>
      <c r="FSQ2682" s="113"/>
      <c r="FSR2682" s="113"/>
      <c r="FSS2682" s="113"/>
      <c r="FST2682" s="113"/>
      <c r="FSU2682" s="113"/>
      <c r="FSV2682" s="113"/>
      <c r="FSW2682" s="113"/>
      <c r="FSX2682" s="113"/>
      <c r="FSY2682" s="113"/>
      <c r="FSZ2682" s="113"/>
      <c r="FTA2682" s="113"/>
      <c r="FTB2682" s="113"/>
      <c r="FTC2682" s="113"/>
      <c r="FTD2682" s="113"/>
      <c r="FTE2682" s="113"/>
      <c r="FTF2682" s="113"/>
      <c r="FTG2682" s="113"/>
      <c r="FTH2682" s="113"/>
      <c r="FTI2682" s="113"/>
      <c r="FTJ2682" s="113"/>
      <c r="FTK2682" s="113"/>
      <c r="FTL2682" s="113"/>
      <c r="FTM2682" s="113"/>
      <c r="FTN2682" s="113"/>
      <c r="FTO2682" s="113"/>
      <c r="FTP2682" s="113"/>
      <c r="FTQ2682" s="113"/>
      <c r="FTR2682" s="113"/>
      <c r="FTS2682" s="113"/>
      <c r="FTT2682" s="113"/>
      <c r="FTU2682" s="113"/>
      <c r="FTV2682" s="113"/>
      <c r="FTW2682" s="113"/>
      <c r="FTX2682" s="113"/>
      <c r="FTY2682" s="113"/>
      <c r="FTZ2682" s="113"/>
      <c r="FUA2682" s="113"/>
      <c r="FUB2682" s="113"/>
      <c r="FUC2682" s="113"/>
      <c r="FUD2682" s="113"/>
      <c r="FUE2682" s="113"/>
      <c r="FUF2682" s="113"/>
      <c r="FUG2682" s="113"/>
      <c r="FUH2682" s="113"/>
      <c r="FUI2682" s="113"/>
      <c r="FUJ2682" s="113"/>
      <c r="FUK2682" s="113"/>
      <c r="FUL2682" s="113"/>
      <c r="FUM2682" s="113"/>
      <c r="FUN2682" s="113"/>
      <c r="FUO2682" s="113"/>
      <c r="FUP2682" s="113"/>
      <c r="FUQ2682" s="113"/>
      <c r="FUR2682" s="113"/>
      <c r="FUS2682" s="113"/>
      <c r="FUT2682" s="113"/>
      <c r="FUU2682" s="113"/>
      <c r="FUV2682" s="113"/>
      <c r="FUW2682" s="113"/>
      <c r="FUX2682" s="113"/>
      <c r="FUY2682" s="113"/>
      <c r="FUZ2682" s="113"/>
      <c r="FVA2682" s="113"/>
      <c r="FVB2682" s="113"/>
      <c r="FVC2682" s="113"/>
      <c r="FVD2682" s="113"/>
      <c r="FVE2682" s="113"/>
      <c r="FVF2682" s="113"/>
      <c r="FVG2682" s="113"/>
      <c r="FVH2682" s="113"/>
      <c r="FVI2682" s="113"/>
      <c r="FVJ2682" s="113"/>
      <c r="FVK2682" s="113"/>
      <c r="FVL2682" s="113"/>
      <c r="FVM2682" s="113"/>
      <c r="FVN2682" s="113"/>
      <c r="FVO2682" s="113"/>
      <c r="FVP2682" s="113"/>
      <c r="FVQ2682" s="113"/>
      <c r="FVR2682" s="113"/>
      <c r="FVS2682" s="113"/>
      <c r="FVT2682" s="113"/>
      <c r="FVU2682" s="113"/>
      <c r="FVV2682" s="113"/>
      <c r="FVW2682" s="113"/>
      <c r="FVX2682" s="113"/>
      <c r="FVY2682" s="113"/>
      <c r="FVZ2682" s="113"/>
      <c r="FWA2682" s="113"/>
      <c r="FWB2682" s="113"/>
      <c r="FWC2682" s="113"/>
      <c r="FWD2682" s="113"/>
      <c r="FWE2682" s="113"/>
      <c r="FWF2682" s="113"/>
      <c r="FWG2682" s="113"/>
      <c r="FWH2682" s="113"/>
      <c r="FWI2682" s="113"/>
      <c r="FWJ2682" s="113"/>
      <c r="FWK2682" s="113"/>
      <c r="FWL2682" s="113"/>
      <c r="FWM2682" s="113"/>
      <c r="FWN2682" s="113"/>
      <c r="FWO2682" s="113"/>
      <c r="FWP2682" s="113"/>
      <c r="FWQ2682" s="113"/>
      <c r="FWR2682" s="113"/>
      <c r="FWS2682" s="113"/>
      <c r="FWT2682" s="113"/>
      <c r="FWU2682" s="113"/>
      <c r="FWV2682" s="113"/>
      <c r="FWW2682" s="113"/>
      <c r="FWX2682" s="113"/>
      <c r="FWY2682" s="113"/>
      <c r="FWZ2682" s="113"/>
      <c r="FXA2682" s="113"/>
      <c r="FXB2682" s="113"/>
      <c r="FXC2682" s="113"/>
      <c r="FXD2682" s="113"/>
      <c r="FXE2682" s="113"/>
      <c r="FXF2682" s="113"/>
      <c r="FXG2682" s="113"/>
      <c r="FXH2682" s="113"/>
      <c r="FXI2682" s="113"/>
      <c r="FXJ2682" s="113"/>
      <c r="FXK2682" s="113"/>
      <c r="FXL2682" s="113"/>
      <c r="FXM2682" s="113"/>
      <c r="FXN2682" s="113"/>
      <c r="FXO2682" s="113"/>
      <c r="FXP2682" s="113"/>
      <c r="FXQ2682" s="113"/>
      <c r="FXR2682" s="113"/>
      <c r="FXS2682" s="113"/>
      <c r="FXT2682" s="113"/>
      <c r="FXU2682" s="113"/>
      <c r="FXV2682" s="113"/>
      <c r="FXW2682" s="113"/>
      <c r="FXX2682" s="113"/>
      <c r="FXY2682" s="113"/>
      <c r="FXZ2682" s="113"/>
      <c r="FYA2682" s="113"/>
      <c r="FYB2682" s="113"/>
      <c r="FYC2682" s="113"/>
      <c r="FYD2682" s="113"/>
      <c r="FYE2682" s="113"/>
      <c r="FYF2682" s="113"/>
      <c r="FYG2682" s="113"/>
      <c r="FYH2682" s="113"/>
      <c r="FYI2682" s="113"/>
      <c r="FYJ2682" s="113"/>
      <c r="FYK2682" s="113"/>
      <c r="FYL2682" s="113"/>
      <c r="FYM2682" s="113"/>
      <c r="FYN2682" s="113"/>
      <c r="FYO2682" s="113"/>
      <c r="FYP2682" s="113"/>
      <c r="FYQ2682" s="113"/>
      <c r="FYR2682" s="113"/>
      <c r="FYS2682" s="113"/>
      <c r="FYT2682" s="113"/>
      <c r="FYU2682" s="113"/>
      <c r="FYV2682" s="113"/>
      <c r="FYW2682" s="113"/>
      <c r="FYX2682" s="113"/>
      <c r="FYY2682" s="113"/>
      <c r="FYZ2682" s="113"/>
      <c r="FZA2682" s="113"/>
      <c r="FZB2682" s="113"/>
      <c r="FZC2682" s="113"/>
      <c r="FZD2682" s="113"/>
      <c r="FZE2682" s="113"/>
      <c r="FZF2682" s="113"/>
      <c r="FZG2682" s="113"/>
      <c r="FZH2682" s="113"/>
      <c r="FZI2682" s="113"/>
      <c r="FZJ2682" s="113"/>
      <c r="FZK2682" s="113"/>
      <c r="FZL2682" s="113"/>
      <c r="FZM2682" s="113"/>
      <c r="FZN2682" s="113"/>
      <c r="FZO2682" s="113"/>
      <c r="FZP2682" s="113"/>
      <c r="FZQ2682" s="113"/>
      <c r="FZR2682" s="113"/>
      <c r="FZS2682" s="113"/>
      <c r="FZT2682" s="113"/>
      <c r="FZU2682" s="113"/>
      <c r="FZV2682" s="113"/>
      <c r="FZW2682" s="113"/>
      <c r="FZX2682" s="113"/>
      <c r="FZY2682" s="113"/>
      <c r="FZZ2682" s="113"/>
      <c r="GAA2682" s="113"/>
      <c r="GAB2682" s="113"/>
      <c r="GAC2682" s="113"/>
      <c r="GAD2682" s="113"/>
      <c r="GAE2682" s="113"/>
      <c r="GAF2682" s="113"/>
      <c r="GAG2682" s="113"/>
      <c r="GAH2682" s="113"/>
      <c r="GAI2682" s="113"/>
      <c r="GAJ2682" s="113"/>
      <c r="GAK2682" s="113"/>
      <c r="GAL2682" s="113"/>
      <c r="GAM2682" s="113"/>
      <c r="GAN2682" s="113"/>
      <c r="GAO2682" s="113"/>
      <c r="GAP2682" s="113"/>
      <c r="GAQ2682" s="113"/>
      <c r="GAR2682" s="113"/>
      <c r="GAS2682" s="113"/>
      <c r="GAT2682" s="113"/>
      <c r="GAU2682" s="113"/>
      <c r="GAV2682" s="113"/>
      <c r="GAW2682" s="113"/>
      <c r="GAX2682" s="113"/>
      <c r="GAY2682" s="113"/>
      <c r="GAZ2682" s="113"/>
      <c r="GBA2682" s="113"/>
      <c r="GBB2682" s="113"/>
      <c r="GBC2682" s="113"/>
      <c r="GBD2682" s="113"/>
      <c r="GBE2682" s="113"/>
      <c r="GBF2682" s="113"/>
      <c r="GBG2682" s="113"/>
      <c r="GBH2682" s="113"/>
      <c r="GBI2682" s="113"/>
      <c r="GBJ2682" s="113"/>
      <c r="GBK2682" s="113"/>
      <c r="GBL2682" s="113"/>
      <c r="GBM2682" s="113"/>
      <c r="GBN2682" s="113"/>
      <c r="GBO2682" s="113"/>
      <c r="GBP2682" s="113"/>
      <c r="GBQ2682" s="113"/>
      <c r="GBR2682" s="113"/>
      <c r="GBS2682" s="113"/>
      <c r="GBT2682" s="113"/>
      <c r="GBU2682" s="113"/>
      <c r="GBV2682" s="113"/>
      <c r="GBW2682" s="113"/>
      <c r="GBX2682" s="113"/>
      <c r="GBY2682" s="113"/>
      <c r="GBZ2682" s="113"/>
      <c r="GCA2682" s="113"/>
      <c r="GCB2682" s="113"/>
      <c r="GCC2682" s="113"/>
      <c r="GCD2682" s="113"/>
      <c r="GCE2682" s="113"/>
      <c r="GCF2682" s="113"/>
      <c r="GCG2682" s="113"/>
      <c r="GCH2682" s="113"/>
      <c r="GCI2682" s="113"/>
      <c r="GCJ2682" s="113"/>
      <c r="GCK2682" s="113"/>
      <c r="GCL2682" s="113"/>
      <c r="GCM2682" s="113"/>
      <c r="GCN2682" s="113"/>
      <c r="GCO2682" s="113"/>
      <c r="GCP2682" s="113"/>
      <c r="GCQ2682" s="113"/>
      <c r="GCR2682" s="113"/>
      <c r="GCS2682" s="113"/>
      <c r="GCT2682" s="113"/>
      <c r="GCU2682" s="113"/>
      <c r="GCV2682" s="113"/>
      <c r="GCW2682" s="113"/>
      <c r="GCX2682" s="113"/>
      <c r="GCY2682" s="113"/>
      <c r="GCZ2682" s="113"/>
      <c r="GDA2682" s="113"/>
      <c r="GDB2682" s="113"/>
      <c r="GDC2682" s="113"/>
      <c r="GDD2682" s="113"/>
      <c r="GDE2682" s="113"/>
      <c r="GDF2682" s="113"/>
      <c r="GDG2682" s="113"/>
      <c r="GDH2682" s="113"/>
      <c r="GDI2682" s="113"/>
      <c r="GDJ2682" s="113"/>
      <c r="GDK2682" s="113"/>
      <c r="GDL2682" s="113"/>
      <c r="GDM2682" s="113"/>
      <c r="GDN2682" s="113"/>
      <c r="GDO2682" s="113"/>
      <c r="GDP2682" s="113"/>
      <c r="GDQ2682" s="113"/>
      <c r="GDR2682" s="113"/>
      <c r="GDS2682" s="113"/>
      <c r="GDT2682" s="113"/>
      <c r="GDU2682" s="113"/>
      <c r="GDV2682" s="113"/>
      <c r="GDW2682" s="113"/>
      <c r="GDX2682" s="113"/>
      <c r="GDY2682" s="113"/>
      <c r="GDZ2682" s="113"/>
      <c r="GEA2682" s="113"/>
      <c r="GEB2682" s="113"/>
      <c r="GEC2682" s="113"/>
      <c r="GED2682" s="113"/>
      <c r="GEE2682" s="113"/>
      <c r="GEF2682" s="113"/>
      <c r="GEG2682" s="113"/>
      <c r="GEH2682" s="113"/>
      <c r="GEI2682" s="113"/>
      <c r="GEJ2682" s="113"/>
      <c r="GEK2682" s="113"/>
      <c r="GEL2682" s="113"/>
      <c r="GEM2682" s="113"/>
      <c r="GEN2682" s="113"/>
      <c r="GEO2682" s="113"/>
      <c r="GEP2682" s="113"/>
      <c r="GEQ2682" s="113"/>
      <c r="GER2682" s="113"/>
      <c r="GES2682" s="113"/>
      <c r="GET2682" s="113"/>
      <c r="GEU2682" s="113"/>
      <c r="GEV2682" s="113"/>
      <c r="GEW2682" s="113"/>
      <c r="GEX2682" s="113"/>
      <c r="GEY2682" s="113"/>
      <c r="GEZ2682" s="113"/>
      <c r="GFA2682" s="113"/>
      <c r="GFB2682" s="113"/>
      <c r="GFC2682" s="113"/>
      <c r="GFD2682" s="113"/>
      <c r="GFE2682" s="113"/>
      <c r="GFF2682" s="113"/>
      <c r="GFG2682" s="113"/>
      <c r="GFH2682" s="113"/>
      <c r="GFI2682" s="113"/>
      <c r="GFJ2682" s="113"/>
      <c r="GFK2682" s="113"/>
      <c r="GFL2682" s="113"/>
      <c r="GFM2682" s="113"/>
      <c r="GFN2682" s="113"/>
      <c r="GFO2682" s="113"/>
      <c r="GFP2682" s="113"/>
      <c r="GFQ2682" s="113"/>
      <c r="GFR2682" s="113"/>
      <c r="GFS2682" s="113"/>
      <c r="GFT2682" s="113"/>
      <c r="GFU2682" s="113"/>
      <c r="GFV2682" s="113"/>
      <c r="GFW2682" s="113"/>
      <c r="GFX2682" s="113"/>
      <c r="GFY2682" s="113"/>
      <c r="GFZ2682" s="113"/>
      <c r="GGA2682" s="113"/>
      <c r="GGB2682" s="113"/>
      <c r="GGC2682" s="113"/>
      <c r="GGD2682" s="113"/>
      <c r="GGE2682" s="113"/>
      <c r="GGF2682" s="113"/>
      <c r="GGG2682" s="113"/>
      <c r="GGH2682" s="113"/>
      <c r="GGI2682" s="113"/>
      <c r="GGJ2682" s="113"/>
      <c r="GGK2682" s="113"/>
      <c r="GGL2682" s="113"/>
      <c r="GGM2682" s="113"/>
      <c r="GGN2682" s="113"/>
      <c r="GGO2682" s="113"/>
      <c r="GGP2682" s="113"/>
      <c r="GGQ2682" s="113"/>
      <c r="GGR2682" s="113"/>
      <c r="GGS2682" s="113"/>
      <c r="GGT2682" s="113"/>
      <c r="GGU2682" s="113"/>
      <c r="GGV2682" s="113"/>
      <c r="GGW2682" s="113"/>
      <c r="GGX2682" s="113"/>
      <c r="GGY2682" s="113"/>
      <c r="GGZ2682" s="113"/>
      <c r="GHA2682" s="113"/>
      <c r="GHB2682" s="113"/>
      <c r="GHC2682" s="113"/>
      <c r="GHD2682" s="113"/>
      <c r="GHE2682" s="113"/>
      <c r="GHF2682" s="113"/>
      <c r="GHG2682" s="113"/>
      <c r="GHH2682" s="113"/>
      <c r="GHI2682" s="113"/>
      <c r="GHJ2682" s="113"/>
      <c r="GHK2682" s="113"/>
      <c r="GHL2682" s="113"/>
      <c r="GHM2682" s="113"/>
      <c r="GHN2682" s="113"/>
      <c r="GHO2682" s="113"/>
      <c r="GHP2682" s="113"/>
      <c r="GHQ2682" s="113"/>
      <c r="GHR2682" s="113"/>
      <c r="GHS2682" s="113"/>
      <c r="GHT2682" s="113"/>
      <c r="GHU2682" s="113"/>
      <c r="GHV2682" s="113"/>
      <c r="GHW2682" s="113"/>
      <c r="GHX2682" s="113"/>
      <c r="GHY2682" s="113"/>
      <c r="GHZ2682" s="113"/>
      <c r="GIA2682" s="113"/>
      <c r="GIB2682" s="113"/>
      <c r="GIC2682" s="113"/>
      <c r="GID2682" s="113"/>
      <c r="GIE2682" s="113"/>
      <c r="GIF2682" s="113"/>
      <c r="GIG2682" s="113"/>
      <c r="GIH2682" s="113"/>
      <c r="GII2682" s="113"/>
      <c r="GIJ2682" s="113"/>
      <c r="GIK2682" s="113"/>
      <c r="GIL2682" s="113"/>
      <c r="GIM2682" s="113"/>
      <c r="GIN2682" s="113"/>
      <c r="GIO2682" s="113"/>
      <c r="GIP2682" s="113"/>
      <c r="GIQ2682" s="113"/>
      <c r="GIR2682" s="113"/>
      <c r="GIS2682" s="113"/>
      <c r="GIT2682" s="113"/>
      <c r="GIU2682" s="113"/>
      <c r="GIV2682" s="113"/>
      <c r="GIW2682" s="113"/>
      <c r="GIX2682" s="113"/>
      <c r="GIY2682" s="113"/>
      <c r="GIZ2682" s="113"/>
      <c r="GJA2682" s="113"/>
      <c r="GJB2682" s="113"/>
      <c r="GJC2682" s="113"/>
      <c r="GJD2682" s="113"/>
      <c r="GJE2682" s="113"/>
      <c r="GJF2682" s="113"/>
      <c r="GJG2682" s="113"/>
      <c r="GJH2682" s="113"/>
      <c r="GJI2682" s="113"/>
      <c r="GJJ2682" s="113"/>
      <c r="GJK2682" s="113"/>
      <c r="GJL2682" s="113"/>
      <c r="GJM2682" s="113"/>
      <c r="GJN2682" s="113"/>
      <c r="GJO2682" s="113"/>
      <c r="GJP2682" s="113"/>
      <c r="GJQ2682" s="113"/>
      <c r="GJR2682" s="113"/>
      <c r="GJS2682" s="113"/>
      <c r="GJT2682" s="113"/>
      <c r="GJU2682" s="113"/>
      <c r="GJV2682" s="113"/>
      <c r="GJW2682" s="113"/>
      <c r="GJX2682" s="113"/>
      <c r="GJY2682" s="113"/>
      <c r="GJZ2682" s="113"/>
      <c r="GKA2682" s="113"/>
      <c r="GKB2682" s="113"/>
      <c r="GKC2682" s="113"/>
      <c r="GKD2682" s="113"/>
      <c r="GKE2682" s="113"/>
      <c r="GKF2682" s="113"/>
      <c r="GKG2682" s="113"/>
      <c r="GKH2682" s="113"/>
      <c r="GKI2682" s="113"/>
      <c r="GKJ2682" s="113"/>
      <c r="GKK2682" s="113"/>
      <c r="GKL2682" s="113"/>
      <c r="GKM2682" s="113"/>
      <c r="GKN2682" s="113"/>
      <c r="GKO2682" s="113"/>
      <c r="GKP2682" s="113"/>
      <c r="GKQ2682" s="113"/>
      <c r="GKR2682" s="113"/>
      <c r="GKS2682" s="113"/>
      <c r="GKT2682" s="113"/>
      <c r="GKU2682" s="113"/>
      <c r="GKV2682" s="113"/>
      <c r="GKW2682" s="113"/>
      <c r="GKX2682" s="113"/>
      <c r="GKY2682" s="113"/>
      <c r="GKZ2682" s="113"/>
      <c r="GLA2682" s="113"/>
      <c r="GLB2682" s="113"/>
      <c r="GLC2682" s="113"/>
      <c r="GLD2682" s="113"/>
      <c r="GLE2682" s="113"/>
      <c r="GLF2682" s="113"/>
      <c r="GLG2682" s="113"/>
      <c r="GLH2682" s="113"/>
      <c r="GLI2682" s="113"/>
      <c r="GLJ2682" s="113"/>
      <c r="GLK2682" s="113"/>
      <c r="GLL2682" s="113"/>
      <c r="GLM2682" s="113"/>
      <c r="GLN2682" s="113"/>
      <c r="GLO2682" s="113"/>
      <c r="GLP2682" s="113"/>
      <c r="GLQ2682" s="113"/>
      <c r="GLR2682" s="113"/>
      <c r="GLS2682" s="113"/>
      <c r="GLT2682" s="113"/>
      <c r="GLU2682" s="113"/>
      <c r="GLV2682" s="113"/>
      <c r="GLW2682" s="113"/>
      <c r="GLX2682" s="113"/>
      <c r="GLY2682" s="113"/>
      <c r="GLZ2682" s="113"/>
      <c r="GMA2682" s="113"/>
      <c r="GMB2682" s="113"/>
      <c r="GMC2682" s="113"/>
      <c r="GMD2682" s="113"/>
      <c r="GME2682" s="113"/>
      <c r="GMF2682" s="113"/>
      <c r="GMG2682" s="113"/>
      <c r="GMH2682" s="113"/>
      <c r="GMI2682" s="113"/>
      <c r="GMJ2682" s="113"/>
      <c r="GMK2682" s="113"/>
      <c r="GML2682" s="113"/>
      <c r="GMM2682" s="113"/>
      <c r="GMN2682" s="113"/>
      <c r="GMO2682" s="113"/>
      <c r="GMP2682" s="113"/>
      <c r="GMQ2682" s="113"/>
      <c r="GMR2682" s="113"/>
      <c r="GMS2682" s="113"/>
      <c r="GMT2682" s="113"/>
      <c r="GMU2682" s="113"/>
      <c r="GMV2682" s="113"/>
      <c r="GMW2682" s="113"/>
      <c r="GMX2682" s="113"/>
      <c r="GMY2682" s="113"/>
      <c r="GMZ2682" s="113"/>
      <c r="GNA2682" s="113"/>
      <c r="GNB2682" s="113"/>
      <c r="GNC2682" s="113"/>
      <c r="GND2682" s="113"/>
      <c r="GNE2682" s="113"/>
      <c r="GNF2682" s="113"/>
      <c r="GNG2682" s="113"/>
      <c r="GNH2682" s="113"/>
      <c r="GNI2682" s="113"/>
      <c r="GNJ2682" s="113"/>
      <c r="GNK2682" s="113"/>
      <c r="GNL2682" s="113"/>
      <c r="GNM2682" s="113"/>
      <c r="GNN2682" s="113"/>
      <c r="GNO2682" s="113"/>
      <c r="GNP2682" s="113"/>
      <c r="GNQ2682" s="113"/>
      <c r="GNR2682" s="113"/>
      <c r="GNS2682" s="113"/>
      <c r="GNT2682" s="113"/>
      <c r="GNU2682" s="113"/>
      <c r="GNV2682" s="113"/>
      <c r="GNW2682" s="113"/>
      <c r="GNX2682" s="113"/>
      <c r="GNY2682" s="113"/>
      <c r="GNZ2682" s="113"/>
      <c r="GOA2682" s="113"/>
      <c r="GOB2682" s="113"/>
      <c r="GOC2682" s="113"/>
      <c r="GOD2682" s="113"/>
      <c r="GOE2682" s="113"/>
      <c r="GOF2682" s="113"/>
      <c r="GOG2682" s="113"/>
      <c r="GOH2682" s="113"/>
      <c r="GOI2682" s="113"/>
      <c r="GOJ2682" s="113"/>
      <c r="GOK2682" s="113"/>
      <c r="GOL2682" s="113"/>
      <c r="GOM2682" s="113"/>
      <c r="GON2682" s="113"/>
      <c r="GOO2682" s="113"/>
      <c r="GOP2682" s="113"/>
      <c r="GOQ2682" s="113"/>
      <c r="GOR2682" s="113"/>
      <c r="GOS2682" s="113"/>
      <c r="GOT2682" s="113"/>
      <c r="GOU2682" s="113"/>
      <c r="GOV2682" s="113"/>
      <c r="GOW2682" s="113"/>
      <c r="GOX2682" s="113"/>
      <c r="GOY2682" s="113"/>
      <c r="GOZ2682" s="113"/>
      <c r="GPA2682" s="113"/>
      <c r="GPB2682" s="113"/>
      <c r="GPC2682" s="113"/>
      <c r="GPD2682" s="113"/>
      <c r="GPE2682" s="113"/>
      <c r="GPF2682" s="113"/>
      <c r="GPG2682" s="113"/>
      <c r="GPH2682" s="113"/>
      <c r="GPI2682" s="113"/>
      <c r="GPJ2682" s="113"/>
      <c r="GPK2682" s="113"/>
      <c r="GPL2682" s="113"/>
      <c r="GPM2682" s="113"/>
      <c r="GPN2682" s="113"/>
      <c r="GPO2682" s="113"/>
      <c r="GPP2682" s="113"/>
      <c r="GPQ2682" s="113"/>
      <c r="GPR2682" s="113"/>
      <c r="GPS2682" s="113"/>
      <c r="GPT2682" s="113"/>
      <c r="GPU2682" s="113"/>
      <c r="GPV2682" s="113"/>
      <c r="GPW2682" s="113"/>
      <c r="GPX2682" s="113"/>
      <c r="GPY2682" s="113"/>
      <c r="GPZ2682" s="113"/>
      <c r="GQA2682" s="113"/>
      <c r="GQB2682" s="113"/>
      <c r="GQC2682" s="113"/>
      <c r="GQD2682" s="113"/>
      <c r="GQE2682" s="113"/>
      <c r="GQF2682" s="113"/>
      <c r="GQG2682" s="113"/>
      <c r="GQH2682" s="113"/>
      <c r="GQI2682" s="113"/>
      <c r="GQJ2682" s="113"/>
      <c r="GQK2682" s="113"/>
      <c r="GQL2682" s="113"/>
      <c r="GQM2682" s="113"/>
      <c r="GQN2682" s="113"/>
      <c r="GQO2682" s="113"/>
      <c r="GQP2682" s="113"/>
      <c r="GQQ2682" s="113"/>
      <c r="GQR2682" s="113"/>
      <c r="GQS2682" s="113"/>
      <c r="GQT2682" s="113"/>
      <c r="GQU2682" s="113"/>
      <c r="GQV2682" s="113"/>
      <c r="GQW2682" s="113"/>
      <c r="GQX2682" s="113"/>
      <c r="GQY2682" s="113"/>
      <c r="GQZ2682" s="113"/>
      <c r="GRA2682" s="113"/>
      <c r="GRB2682" s="113"/>
      <c r="GRC2682" s="113"/>
      <c r="GRD2682" s="113"/>
      <c r="GRE2682" s="113"/>
      <c r="GRF2682" s="113"/>
      <c r="GRG2682" s="113"/>
      <c r="GRH2682" s="113"/>
      <c r="GRI2682" s="113"/>
      <c r="GRJ2682" s="113"/>
      <c r="GRK2682" s="113"/>
      <c r="GRL2682" s="113"/>
      <c r="GRM2682" s="113"/>
      <c r="GRN2682" s="113"/>
      <c r="GRO2682" s="113"/>
      <c r="GRP2682" s="113"/>
      <c r="GRQ2682" s="113"/>
      <c r="GRR2682" s="113"/>
      <c r="GRS2682" s="113"/>
      <c r="GRT2682" s="113"/>
      <c r="GRU2682" s="113"/>
      <c r="GRV2682" s="113"/>
      <c r="GRW2682" s="113"/>
      <c r="GRX2682" s="113"/>
      <c r="GRY2682" s="113"/>
      <c r="GRZ2682" s="113"/>
      <c r="GSA2682" s="113"/>
      <c r="GSB2682" s="113"/>
      <c r="GSC2682" s="113"/>
      <c r="GSD2682" s="113"/>
      <c r="GSE2682" s="113"/>
      <c r="GSF2682" s="113"/>
      <c r="GSG2682" s="113"/>
      <c r="GSH2682" s="113"/>
      <c r="GSI2682" s="113"/>
      <c r="GSJ2682" s="113"/>
      <c r="GSK2682" s="113"/>
      <c r="GSL2682" s="113"/>
      <c r="GSM2682" s="113"/>
      <c r="GSN2682" s="113"/>
      <c r="GSO2682" s="113"/>
      <c r="GSP2682" s="113"/>
      <c r="GSQ2682" s="113"/>
      <c r="GSR2682" s="113"/>
      <c r="GSS2682" s="113"/>
      <c r="GST2682" s="113"/>
      <c r="GSU2682" s="113"/>
      <c r="GSV2682" s="113"/>
      <c r="GSW2682" s="113"/>
      <c r="GSX2682" s="113"/>
      <c r="GSY2682" s="113"/>
      <c r="GSZ2682" s="113"/>
      <c r="GTA2682" s="113"/>
      <c r="GTB2682" s="113"/>
      <c r="GTC2682" s="113"/>
      <c r="GTD2682" s="113"/>
      <c r="GTE2682" s="113"/>
      <c r="GTF2682" s="113"/>
      <c r="GTG2682" s="113"/>
      <c r="GTH2682" s="113"/>
      <c r="GTI2682" s="113"/>
      <c r="GTJ2682" s="113"/>
      <c r="GTK2682" s="113"/>
      <c r="GTL2682" s="113"/>
      <c r="GTM2682" s="113"/>
      <c r="GTN2682" s="113"/>
      <c r="GTO2682" s="113"/>
      <c r="GTP2682" s="113"/>
      <c r="GTQ2682" s="113"/>
      <c r="GTR2682" s="113"/>
      <c r="GTS2682" s="113"/>
      <c r="GTT2682" s="113"/>
      <c r="GTU2682" s="113"/>
      <c r="GTV2682" s="113"/>
      <c r="GTW2682" s="113"/>
      <c r="GTX2682" s="113"/>
      <c r="GTY2682" s="113"/>
      <c r="GTZ2682" s="113"/>
      <c r="GUA2682" s="113"/>
      <c r="GUB2682" s="113"/>
      <c r="GUC2682" s="113"/>
      <c r="GUD2682" s="113"/>
      <c r="GUE2682" s="113"/>
      <c r="GUF2682" s="113"/>
      <c r="GUG2682" s="113"/>
      <c r="GUH2682" s="113"/>
      <c r="GUI2682" s="113"/>
      <c r="GUJ2682" s="113"/>
      <c r="GUK2682" s="113"/>
      <c r="GUL2682" s="113"/>
      <c r="GUM2682" s="113"/>
      <c r="GUN2682" s="113"/>
      <c r="GUO2682" s="113"/>
      <c r="GUP2682" s="113"/>
      <c r="GUQ2682" s="113"/>
      <c r="GUR2682" s="113"/>
      <c r="GUS2682" s="113"/>
      <c r="GUT2682" s="113"/>
      <c r="GUU2682" s="113"/>
      <c r="GUV2682" s="113"/>
      <c r="GUW2682" s="113"/>
      <c r="GUX2682" s="113"/>
      <c r="GUY2682" s="113"/>
      <c r="GUZ2682" s="113"/>
      <c r="GVA2682" s="113"/>
      <c r="GVB2682" s="113"/>
      <c r="GVC2682" s="113"/>
      <c r="GVD2682" s="113"/>
      <c r="GVE2682" s="113"/>
      <c r="GVF2682" s="113"/>
      <c r="GVG2682" s="113"/>
      <c r="GVH2682" s="113"/>
      <c r="GVI2682" s="113"/>
      <c r="GVJ2682" s="113"/>
      <c r="GVK2682" s="113"/>
      <c r="GVL2682" s="113"/>
      <c r="GVM2682" s="113"/>
      <c r="GVN2682" s="113"/>
      <c r="GVO2682" s="113"/>
      <c r="GVP2682" s="113"/>
      <c r="GVQ2682" s="113"/>
      <c r="GVR2682" s="113"/>
      <c r="GVS2682" s="113"/>
      <c r="GVT2682" s="113"/>
      <c r="GVU2682" s="113"/>
      <c r="GVV2682" s="113"/>
      <c r="GVW2682" s="113"/>
      <c r="GVX2682" s="113"/>
      <c r="GVY2682" s="113"/>
      <c r="GVZ2682" s="113"/>
      <c r="GWA2682" s="113"/>
      <c r="GWB2682" s="113"/>
      <c r="GWC2682" s="113"/>
      <c r="GWD2682" s="113"/>
      <c r="GWE2682" s="113"/>
      <c r="GWF2682" s="113"/>
      <c r="GWG2682" s="113"/>
      <c r="GWH2682" s="113"/>
      <c r="GWI2682" s="113"/>
      <c r="GWJ2682" s="113"/>
      <c r="GWK2682" s="113"/>
      <c r="GWL2682" s="113"/>
      <c r="GWM2682" s="113"/>
      <c r="GWN2682" s="113"/>
      <c r="GWO2682" s="113"/>
      <c r="GWP2682" s="113"/>
      <c r="GWQ2682" s="113"/>
      <c r="GWR2682" s="113"/>
      <c r="GWS2682" s="113"/>
      <c r="GWT2682" s="113"/>
      <c r="GWU2682" s="113"/>
      <c r="GWV2682" s="113"/>
      <c r="GWW2682" s="113"/>
      <c r="GWX2682" s="113"/>
      <c r="GWY2682" s="113"/>
      <c r="GWZ2682" s="113"/>
      <c r="GXA2682" s="113"/>
      <c r="GXB2682" s="113"/>
      <c r="GXC2682" s="113"/>
      <c r="GXD2682" s="113"/>
      <c r="GXE2682" s="113"/>
      <c r="GXF2682" s="113"/>
      <c r="GXG2682" s="113"/>
      <c r="GXH2682" s="113"/>
      <c r="GXI2682" s="113"/>
      <c r="GXJ2682" s="113"/>
      <c r="GXK2682" s="113"/>
      <c r="GXL2682" s="113"/>
      <c r="GXM2682" s="113"/>
      <c r="GXN2682" s="113"/>
      <c r="GXO2682" s="113"/>
      <c r="GXP2682" s="113"/>
      <c r="GXQ2682" s="113"/>
      <c r="GXR2682" s="113"/>
      <c r="GXS2682" s="113"/>
      <c r="GXT2682" s="113"/>
      <c r="GXU2682" s="113"/>
      <c r="GXV2682" s="113"/>
      <c r="GXW2682" s="113"/>
      <c r="GXX2682" s="113"/>
      <c r="GXY2682" s="113"/>
      <c r="GXZ2682" s="113"/>
      <c r="GYA2682" s="113"/>
      <c r="GYB2682" s="113"/>
      <c r="GYC2682" s="113"/>
      <c r="GYD2682" s="113"/>
      <c r="GYE2682" s="113"/>
      <c r="GYF2682" s="113"/>
      <c r="GYG2682" s="113"/>
      <c r="GYH2682" s="113"/>
      <c r="GYI2682" s="113"/>
      <c r="GYJ2682" s="113"/>
      <c r="GYK2682" s="113"/>
      <c r="GYL2682" s="113"/>
      <c r="GYM2682" s="113"/>
      <c r="GYN2682" s="113"/>
      <c r="GYO2682" s="113"/>
      <c r="GYP2682" s="113"/>
      <c r="GYQ2682" s="113"/>
      <c r="GYR2682" s="113"/>
      <c r="GYS2682" s="113"/>
      <c r="GYT2682" s="113"/>
      <c r="GYU2682" s="113"/>
      <c r="GYV2682" s="113"/>
      <c r="GYW2682" s="113"/>
      <c r="GYX2682" s="113"/>
      <c r="GYY2682" s="113"/>
      <c r="GYZ2682" s="113"/>
      <c r="GZA2682" s="113"/>
      <c r="GZB2682" s="113"/>
      <c r="GZC2682" s="113"/>
      <c r="GZD2682" s="113"/>
      <c r="GZE2682" s="113"/>
      <c r="GZF2682" s="113"/>
      <c r="GZG2682" s="113"/>
      <c r="GZH2682" s="113"/>
      <c r="GZI2682" s="113"/>
      <c r="GZJ2682" s="113"/>
      <c r="GZK2682" s="113"/>
      <c r="GZL2682" s="113"/>
      <c r="GZM2682" s="113"/>
      <c r="GZN2682" s="113"/>
      <c r="GZO2682" s="113"/>
      <c r="GZP2682" s="113"/>
      <c r="GZQ2682" s="113"/>
      <c r="GZR2682" s="113"/>
      <c r="GZS2682" s="113"/>
      <c r="GZT2682" s="113"/>
      <c r="GZU2682" s="113"/>
      <c r="GZV2682" s="113"/>
      <c r="GZW2682" s="113"/>
      <c r="GZX2682" s="113"/>
      <c r="GZY2682" s="113"/>
      <c r="GZZ2682" s="113"/>
      <c r="HAA2682" s="113"/>
      <c r="HAB2682" s="113"/>
      <c r="HAC2682" s="113"/>
      <c r="HAD2682" s="113"/>
      <c r="HAE2682" s="113"/>
      <c r="HAF2682" s="113"/>
      <c r="HAG2682" s="113"/>
      <c r="HAH2682" s="113"/>
      <c r="HAI2682" s="113"/>
      <c r="HAJ2682" s="113"/>
      <c r="HAK2682" s="113"/>
      <c r="HAL2682" s="113"/>
      <c r="HAM2682" s="113"/>
      <c r="HAN2682" s="113"/>
      <c r="HAO2682" s="113"/>
      <c r="HAP2682" s="113"/>
      <c r="HAQ2682" s="113"/>
      <c r="HAR2682" s="113"/>
      <c r="HAS2682" s="113"/>
      <c r="HAT2682" s="113"/>
      <c r="HAU2682" s="113"/>
      <c r="HAV2682" s="113"/>
      <c r="HAW2682" s="113"/>
      <c r="HAX2682" s="113"/>
      <c r="HAY2682" s="113"/>
      <c r="HAZ2682" s="113"/>
      <c r="HBA2682" s="113"/>
      <c r="HBB2682" s="113"/>
      <c r="HBC2682" s="113"/>
      <c r="HBD2682" s="113"/>
      <c r="HBE2682" s="113"/>
      <c r="HBF2682" s="113"/>
      <c r="HBG2682" s="113"/>
      <c r="HBH2682" s="113"/>
      <c r="HBI2682" s="113"/>
      <c r="HBJ2682" s="113"/>
      <c r="HBK2682" s="113"/>
      <c r="HBL2682" s="113"/>
      <c r="HBM2682" s="113"/>
      <c r="HBN2682" s="113"/>
      <c r="HBO2682" s="113"/>
      <c r="HBP2682" s="113"/>
      <c r="HBQ2682" s="113"/>
      <c r="HBR2682" s="113"/>
      <c r="HBS2682" s="113"/>
      <c r="HBT2682" s="113"/>
      <c r="HBU2682" s="113"/>
      <c r="HBV2682" s="113"/>
      <c r="HBW2682" s="113"/>
      <c r="HBX2682" s="113"/>
      <c r="HBY2682" s="113"/>
      <c r="HBZ2682" s="113"/>
      <c r="HCA2682" s="113"/>
      <c r="HCB2682" s="113"/>
      <c r="HCC2682" s="113"/>
      <c r="HCD2682" s="113"/>
      <c r="HCE2682" s="113"/>
      <c r="HCF2682" s="113"/>
      <c r="HCG2682" s="113"/>
      <c r="HCH2682" s="113"/>
      <c r="HCI2682" s="113"/>
      <c r="HCJ2682" s="113"/>
      <c r="HCK2682" s="113"/>
      <c r="HCL2682" s="113"/>
      <c r="HCM2682" s="113"/>
      <c r="HCN2682" s="113"/>
      <c r="HCO2682" s="113"/>
      <c r="HCP2682" s="113"/>
      <c r="HCQ2682" s="113"/>
      <c r="HCR2682" s="113"/>
      <c r="HCS2682" s="113"/>
      <c r="HCT2682" s="113"/>
      <c r="HCU2682" s="113"/>
      <c r="HCV2682" s="113"/>
      <c r="HCW2682" s="113"/>
      <c r="HCX2682" s="113"/>
      <c r="HCY2682" s="113"/>
      <c r="HCZ2682" s="113"/>
      <c r="HDA2682" s="113"/>
      <c r="HDB2682" s="113"/>
      <c r="HDC2682" s="113"/>
      <c r="HDD2682" s="113"/>
      <c r="HDE2682" s="113"/>
      <c r="HDF2682" s="113"/>
      <c r="HDG2682" s="113"/>
      <c r="HDH2682" s="113"/>
      <c r="HDI2682" s="113"/>
      <c r="HDJ2682" s="113"/>
      <c r="HDK2682" s="113"/>
      <c r="HDL2682" s="113"/>
      <c r="HDM2682" s="113"/>
      <c r="HDN2682" s="113"/>
      <c r="HDO2682" s="113"/>
      <c r="HDP2682" s="113"/>
      <c r="HDQ2682" s="113"/>
      <c r="HDR2682" s="113"/>
      <c r="HDS2682" s="113"/>
      <c r="HDT2682" s="113"/>
      <c r="HDU2682" s="113"/>
      <c r="HDV2682" s="113"/>
      <c r="HDW2682" s="113"/>
      <c r="HDX2682" s="113"/>
      <c r="HDY2682" s="113"/>
      <c r="HDZ2682" s="113"/>
      <c r="HEA2682" s="113"/>
      <c r="HEB2682" s="113"/>
      <c r="HEC2682" s="113"/>
      <c r="HED2682" s="113"/>
      <c r="HEE2682" s="113"/>
      <c r="HEF2682" s="113"/>
      <c r="HEG2682" s="113"/>
      <c r="HEH2682" s="113"/>
      <c r="HEI2682" s="113"/>
      <c r="HEJ2682" s="113"/>
      <c r="HEK2682" s="113"/>
      <c r="HEL2682" s="113"/>
      <c r="HEM2682" s="113"/>
      <c r="HEN2682" s="113"/>
      <c r="HEO2682" s="113"/>
      <c r="HEP2682" s="113"/>
      <c r="HEQ2682" s="113"/>
      <c r="HER2682" s="113"/>
      <c r="HES2682" s="113"/>
      <c r="HET2682" s="113"/>
      <c r="HEU2682" s="113"/>
      <c r="HEV2682" s="113"/>
      <c r="HEW2682" s="113"/>
      <c r="HEX2682" s="113"/>
      <c r="HEY2682" s="113"/>
      <c r="HEZ2682" s="113"/>
      <c r="HFA2682" s="113"/>
      <c r="HFB2682" s="113"/>
      <c r="HFC2682" s="113"/>
      <c r="HFD2682" s="113"/>
      <c r="HFE2682" s="113"/>
      <c r="HFF2682" s="113"/>
      <c r="HFG2682" s="113"/>
      <c r="HFH2682" s="113"/>
      <c r="HFI2682" s="113"/>
      <c r="HFJ2682" s="113"/>
      <c r="HFK2682" s="113"/>
      <c r="HFL2682" s="113"/>
      <c r="HFM2682" s="113"/>
      <c r="HFN2682" s="113"/>
      <c r="HFO2682" s="113"/>
      <c r="HFP2682" s="113"/>
      <c r="HFQ2682" s="113"/>
      <c r="HFR2682" s="113"/>
      <c r="HFS2682" s="113"/>
      <c r="HFT2682" s="113"/>
      <c r="HFU2682" s="113"/>
      <c r="HFV2682" s="113"/>
      <c r="HFW2682" s="113"/>
      <c r="HFX2682" s="113"/>
      <c r="HFY2682" s="113"/>
      <c r="HFZ2682" s="113"/>
      <c r="HGA2682" s="113"/>
      <c r="HGB2682" s="113"/>
      <c r="HGC2682" s="113"/>
      <c r="HGD2682" s="113"/>
      <c r="HGE2682" s="113"/>
      <c r="HGF2682" s="113"/>
      <c r="HGG2682" s="113"/>
      <c r="HGH2682" s="113"/>
      <c r="HGI2682" s="113"/>
      <c r="HGJ2682" s="113"/>
      <c r="HGK2682" s="113"/>
      <c r="HGL2682" s="113"/>
      <c r="HGM2682" s="113"/>
      <c r="HGN2682" s="113"/>
      <c r="HGO2682" s="113"/>
      <c r="HGP2682" s="113"/>
      <c r="HGQ2682" s="113"/>
      <c r="HGR2682" s="113"/>
      <c r="HGS2682" s="113"/>
      <c r="HGT2682" s="113"/>
      <c r="HGU2682" s="113"/>
      <c r="HGV2682" s="113"/>
      <c r="HGW2682" s="113"/>
      <c r="HGX2682" s="113"/>
      <c r="HGY2682" s="113"/>
      <c r="HGZ2682" s="113"/>
      <c r="HHA2682" s="113"/>
      <c r="HHB2682" s="113"/>
      <c r="HHC2682" s="113"/>
      <c r="HHD2682" s="113"/>
      <c r="HHE2682" s="113"/>
      <c r="HHF2682" s="113"/>
      <c r="HHG2682" s="113"/>
      <c r="HHH2682" s="113"/>
      <c r="HHI2682" s="113"/>
      <c r="HHJ2682" s="113"/>
      <c r="HHK2682" s="113"/>
      <c r="HHL2682" s="113"/>
      <c r="HHM2682" s="113"/>
      <c r="HHN2682" s="113"/>
      <c r="HHO2682" s="113"/>
      <c r="HHP2682" s="113"/>
      <c r="HHQ2682" s="113"/>
      <c r="HHR2682" s="113"/>
      <c r="HHS2682" s="113"/>
      <c r="HHT2682" s="113"/>
      <c r="HHU2682" s="113"/>
      <c r="HHV2682" s="113"/>
      <c r="HHW2682" s="113"/>
      <c r="HHX2682" s="113"/>
      <c r="HHY2682" s="113"/>
      <c r="HHZ2682" s="113"/>
      <c r="HIA2682" s="113"/>
      <c r="HIB2682" s="113"/>
      <c r="HIC2682" s="113"/>
      <c r="HID2682" s="113"/>
      <c r="HIE2682" s="113"/>
      <c r="HIF2682" s="113"/>
      <c r="HIG2682" s="113"/>
      <c r="HIH2682" s="113"/>
      <c r="HII2682" s="113"/>
      <c r="HIJ2682" s="113"/>
      <c r="HIK2682" s="113"/>
      <c r="HIL2682" s="113"/>
      <c r="HIM2682" s="113"/>
      <c r="HIN2682" s="113"/>
      <c r="HIO2682" s="113"/>
      <c r="HIP2682" s="113"/>
      <c r="HIQ2682" s="113"/>
      <c r="HIR2682" s="113"/>
      <c r="HIS2682" s="113"/>
      <c r="HIT2682" s="113"/>
      <c r="HIU2682" s="113"/>
      <c r="HIV2682" s="113"/>
      <c r="HIW2682" s="113"/>
      <c r="HIX2682" s="113"/>
      <c r="HIY2682" s="113"/>
      <c r="HIZ2682" s="113"/>
      <c r="HJA2682" s="113"/>
      <c r="HJB2682" s="113"/>
      <c r="HJC2682" s="113"/>
      <c r="HJD2682" s="113"/>
      <c r="HJE2682" s="113"/>
      <c r="HJF2682" s="113"/>
      <c r="HJG2682" s="113"/>
      <c r="HJH2682" s="113"/>
      <c r="HJI2682" s="113"/>
      <c r="HJJ2682" s="113"/>
      <c r="HJK2682" s="113"/>
      <c r="HJL2682" s="113"/>
      <c r="HJM2682" s="113"/>
      <c r="HJN2682" s="113"/>
      <c r="HJO2682" s="113"/>
      <c r="HJP2682" s="113"/>
      <c r="HJQ2682" s="113"/>
      <c r="HJR2682" s="113"/>
      <c r="HJS2682" s="113"/>
      <c r="HJT2682" s="113"/>
      <c r="HJU2682" s="113"/>
      <c r="HJV2682" s="113"/>
      <c r="HJW2682" s="113"/>
      <c r="HJX2682" s="113"/>
      <c r="HJY2682" s="113"/>
      <c r="HJZ2682" s="113"/>
      <c r="HKA2682" s="113"/>
      <c r="HKB2682" s="113"/>
      <c r="HKC2682" s="113"/>
      <c r="HKD2682" s="113"/>
      <c r="HKE2682" s="113"/>
      <c r="HKF2682" s="113"/>
      <c r="HKG2682" s="113"/>
      <c r="HKH2682" s="113"/>
      <c r="HKI2682" s="113"/>
      <c r="HKJ2682" s="113"/>
      <c r="HKK2682" s="113"/>
      <c r="HKL2682" s="113"/>
      <c r="HKM2682" s="113"/>
      <c r="HKN2682" s="113"/>
      <c r="HKO2682" s="113"/>
      <c r="HKP2682" s="113"/>
      <c r="HKQ2682" s="113"/>
      <c r="HKR2682" s="113"/>
      <c r="HKS2682" s="113"/>
      <c r="HKT2682" s="113"/>
      <c r="HKU2682" s="113"/>
      <c r="HKV2682" s="113"/>
      <c r="HKW2682" s="113"/>
      <c r="HKX2682" s="113"/>
      <c r="HKY2682" s="113"/>
      <c r="HKZ2682" s="113"/>
      <c r="HLA2682" s="113"/>
      <c r="HLB2682" s="113"/>
      <c r="HLC2682" s="113"/>
      <c r="HLD2682" s="113"/>
      <c r="HLE2682" s="113"/>
      <c r="HLF2682" s="113"/>
      <c r="HLG2682" s="113"/>
      <c r="HLH2682" s="113"/>
      <c r="HLI2682" s="113"/>
      <c r="HLJ2682" s="113"/>
      <c r="HLK2682" s="113"/>
      <c r="HLL2682" s="113"/>
      <c r="HLM2682" s="113"/>
      <c r="HLN2682" s="113"/>
      <c r="HLO2682" s="113"/>
      <c r="HLP2682" s="113"/>
      <c r="HLQ2682" s="113"/>
      <c r="HLR2682" s="113"/>
      <c r="HLS2682" s="113"/>
      <c r="HLT2682" s="113"/>
      <c r="HLU2682" s="113"/>
      <c r="HLV2682" s="113"/>
      <c r="HLW2682" s="113"/>
      <c r="HLX2682" s="113"/>
      <c r="HLY2682" s="113"/>
      <c r="HLZ2682" s="113"/>
      <c r="HMA2682" s="113"/>
      <c r="HMB2682" s="113"/>
      <c r="HMC2682" s="113"/>
      <c r="HMD2682" s="113"/>
      <c r="HME2682" s="113"/>
      <c r="HMF2682" s="113"/>
      <c r="HMG2682" s="113"/>
      <c r="HMH2682" s="113"/>
      <c r="HMI2682" s="113"/>
      <c r="HMJ2682" s="113"/>
      <c r="HMK2682" s="113"/>
      <c r="HML2682" s="113"/>
      <c r="HMM2682" s="113"/>
      <c r="HMN2682" s="113"/>
      <c r="HMO2682" s="113"/>
      <c r="HMP2682" s="113"/>
      <c r="HMQ2682" s="113"/>
      <c r="HMR2682" s="113"/>
      <c r="HMS2682" s="113"/>
      <c r="HMT2682" s="113"/>
      <c r="HMU2682" s="113"/>
      <c r="HMV2682" s="113"/>
      <c r="HMW2682" s="113"/>
      <c r="HMX2682" s="113"/>
      <c r="HMY2682" s="113"/>
      <c r="HMZ2682" s="113"/>
      <c r="HNA2682" s="113"/>
      <c r="HNB2682" s="113"/>
      <c r="HNC2682" s="113"/>
      <c r="HND2682" s="113"/>
      <c r="HNE2682" s="113"/>
      <c r="HNF2682" s="113"/>
      <c r="HNG2682" s="113"/>
      <c r="HNH2682" s="113"/>
      <c r="HNI2682" s="113"/>
      <c r="HNJ2682" s="113"/>
      <c r="HNK2682" s="113"/>
      <c r="HNL2682" s="113"/>
      <c r="HNM2682" s="113"/>
      <c r="HNN2682" s="113"/>
      <c r="HNO2682" s="113"/>
      <c r="HNP2682" s="113"/>
      <c r="HNQ2682" s="113"/>
      <c r="HNR2682" s="113"/>
      <c r="HNS2682" s="113"/>
      <c r="HNT2682" s="113"/>
      <c r="HNU2682" s="113"/>
      <c r="HNV2682" s="113"/>
      <c r="HNW2682" s="113"/>
      <c r="HNX2682" s="113"/>
      <c r="HNY2682" s="113"/>
      <c r="HNZ2682" s="113"/>
      <c r="HOA2682" s="113"/>
      <c r="HOB2682" s="113"/>
      <c r="HOC2682" s="113"/>
      <c r="HOD2682" s="113"/>
      <c r="HOE2682" s="113"/>
      <c r="HOF2682" s="113"/>
      <c r="HOG2682" s="113"/>
      <c r="HOH2682" s="113"/>
      <c r="HOI2682" s="113"/>
      <c r="HOJ2682" s="113"/>
      <c r="HOK2682" s="113"/>
      <c r="HOL2682" s="113"/>
      <c r="HOM2682" s="113"/>
      <c r="HON2682" s="113"/>
      <c r="HOO2682" s="113"/>
      <c r="HOP2682" s="113"/>
      <c r="HOQ2682" s="113"/>
      <c r="HOR2682" s="113"/>
      <c r="HOS2682" s="113"/>
      <c r="HOT2682" s="113"/>
      <c r="HOU2682" s="113"/>
      <c r="HOV2682" s="113"/>
      <c r="HOW2682" s="113"/>
      <c r="HOX2682" s="113"/>
      <c r="HOY2682" s="113"/>
      <c r="HOZ2682" s="113"/>
      <c r="HPA2682" s="113"/>
      <c r="HPB2682" s="113"/>
      <c r="HPC2682" s="113"/>
      <c r="HPD2682" s="113"/>
      <c r="HPE2682" s="113"/>
      <c r="HPF2682" s="113"/>
      <c r="HPG2682" s="113"/>
      <c r="HPH2682" s="113"/>
      <c r="HPI2682" s="113"/>
      <c r="HPJ2682" s="113"/>
      <c r="HPK2682" s="113"/>
      <c r="HPL2682" s="113"/>
      <c r="HPM2682" s="113"/>
      <c r="HPN2682" s="113"/>
      <c r="HPO2682" s="113"/>
      <c r="HPP2682" s="113"/>
      <c r="HPQ2682" s="113"/>
      <c r="HPR2682" s="113"/>
      <c r="HPS2682" s="113"/>
      <c r="HPT2682" s="113"/>
      <c r="HPU2682" s="113"/>
      <c r="HPV2682" s="113"/>
      <c r="HPW2682" s="113"/>
      <c r="HPX2682" s="113"/>
      <c r="HPY2682" s="113"/>
      <c r="HPZ2682" s="113"/>
      <c r="HQA2682" s="113"/>
      <c r="HQB2682" s="113"/>
      <c r="HQC2682" s="113"/>
      <c r="HQD2682" s="113"/>
      <c r="HQE2682" s="113"/>
      <c r="HQF2682" s="113"/>
      <c r="HQG2682" s="113"/>
      <c r="HQH2682" s="113"/>
      <c r="HQI2682" s="113"/>
      <c r="HQJ2682" s="113"/>
      <c r="HQK2682" s="113"/>
      <c r="HQL2682" s="113"/>
      <c r="HQM2682" s="113"/>
      <c r="HQN2682" s="113"/>
      <c r="HQO2682" s="113"/>
      <c r="HQP2682" s="113"/>
      <c r="HQQ2682" s="113"/>
      <c r="HQR2682" s="113"/>
      <c r="HQS2682" s="113"/>
      <c r="HQT2682" s="113"/>
      <c r="HQU2682" s="113"/>
      <c r="HQV2682" s="113"/>
      <c r="HQW2682" s="113"/>
      <c r="HQX2682" s="113"/>
      <c r="HQY2682" s="113"/>
      <c r="HQZ2682" s="113"/>
      <c r="HRA2682" s="113"/>
      <c r="HRB2682" s="113"/>
      <c r="HRC2682" s="113"/>
      <c r="HRD2682" s="113"/>
      <c r="HRE2682" s="113"/>
      <c r="HRF2682" s="113"/>
      <c r="HRG2682" s="113"/>
      <c r="HRH2682" s="113"/>
      <c r="HRI2682" s="113"/>
      <c r="HRJ2682" s="113"/>
      <c r="HRK2682" s="113"/>
      <c r="HRL2682" s="113"/>
      <c r="HRM2682" s="113"/>
      <c r="HRN2682" s="113"/>
      <c r="HRO2682" s="113"/>
      <c r="HRP2682" s="113"/>
      <c r="HRQ2682" s="113"/>
      <c r="HRR2682" s="113"/>
      <c r="HRS2682" s="113"/>
      <c r="HRT2682" s="113"/>
      <c r="HRU2682" s="113"/>
      <c r="HRV2682" s="113"/>
      <c r="HRW2682" s="113"/>
      <c r="HRX2682" s="113"/>
      <c r="HRY2682" s="113"/>
      <c r="HRZ2682" s="113"/>
      <c r="HSA2682" s="113"/>
      <c r="HSB2682" s="113"/>
      <c r="HSC2682" s="113"/>
      <c r="HSD2682" s="113"/>
      <c r="HSE2682" s="113"/>
      <c r="HSF2682" s="113"/>
      <c r="HSG2682" s="113"/>
      <c r="HSH2682" s="113"/>
      <c r="HSI2682" s="113"/>
      <c r="HSJ2682" s="113"/>
      <c r="HSK2682" s="113"/>
      <c r="HSL2682" s="113"/>
      <c r="HSM2682" s="113"/>
      <c r="HSN2682" s="113"/>
      <c r="HSO2682" s="113"/>
      <c r="HSP2682" s="113"/>
      <c r="HSQ2682" s="113"/>
      <c r="HSR2682" s="113"/>
      <c r="HSS2682" s="113"/>
      <c r="HST2682" s="113"/>
      <c r="HSU2682" s="113"/>
      <c r="HSV2682" s="113"/>
      <c r="HSW2682" s="113"/>
      <c r="HSX2682" s="113"/>
      <c r="HSY2682" s="113"/>
      <c r="HSZ2682" s="113"/>
      <c r="HTA2682" s="113"/>
      <c r="HTB2682" s="113"/>
      <c r="HTC2682" s="113"/>
      <c r="HTD2682" s="113"/>
      <c r="HTE2682" s="113"/>
      <c r="HTF2682" s="113"/>
      <c r="HTG2682" s="113"/>
      <c r="HTH2682" s="113"/>
      <c r="HTI2682" s="113"/>
      <c r="HTJ2682" s="113"/>
      <c r="HTK2682" s="113"/>
      <c r="HTL2682" s="113"/>
      <c r="HTM2682" s="113"/>
      <c r="HTN2682" s="113"/>
      <c r="HTO2682" s="113"/>
      <c r="HTP2682" s="113"/>
      <c r="HTQ2682" s="113"/>
      <c r="HTR2682" s="113"/>
      <c r="HTS2682" s="113"/>
      <c r="HTT2682" s="113"/>
      <c r="HTU2682" s="113"/>
      <c r="HTV2682" s="113"/>
      <c r="HTW2682" s="113"/>
      <c r="HTX2682" s="113"/>
      <c r="HTY2682" s="113"/>
      <c r="HTZ2682" s="113"/>
      <c r="HUA2682" s="113"/>
      <c r="HUB2682" s="113"/>
      <c r="HUC2682" s="113"/>
      <c r="HUD2682" s="113"/>
      <c r="HUE2682" s="113"/>
      <c r="HUF2682" s="113"/>
      <c r="HUG2682" s="113"/>
      <c r="HUH2682" s="113"/>
      <c r="HUI2682" s="113"/>
      <c r="HUJ2682" s="113"/>
      <c r="HUK2682" s="113"/>
      <c r="HUL2682" s="113"/>
      <c r="HUM2682" s="113"/>
      <c r="HUN2682" s="113"/>
      <c r="HUO2682" s="113"/>
      <c r="HUP2682" s="113"/>
      <c r="HUQ2682" s="113"/>
      <c r="HUR2682" s="113"/>
      <c r="HUS2682" s="113"/>
      <c r="HUT2682" s="113"/>
      <c r="HUU2682" s="113"/>
      <c r="HUV2682" s="113"/>
      <c r="HUW2682" s="113"/>
      <c r="HUX2682" s="113"/>
      <c r="HUY2682" s="113"/>
      <c r="HUZ2682" s="113"/>
      <c r="HVA2682" s="113"/>
      <c r="HVB2682" s="113"/>
      <c r="HVC2682" s="113"/>
      <c r="HVD2682" s="113"/>
      <c r="HVE2682" s="113"/>
      <c r="HVF2682" s="113"/>
      <c r="HVG2682" s="113"/>
      <c r="HVH2682" s="113"/>
      <c r="HVI2682" s="113"/>
      <c r="HVJ2682" s="113"/>
      <c r="HVK2682" s="113"/>
      <c r="HVL2682" s="113"/>
      <c r="HVM2682" s="113"/>
      <c r="HVN2682" s="113"/>
      <c r="HVO2682" s="113"/>
      <c r="HVP2682" s="113"/>
      <c r="HVQ2682" s="113"/>
      <c r="HVR2682" s="113"/>
      <c r="HVS2682" s="113"/>
      <c r="HVT2682" s="113"/>
      <c r="HVU2682" s="113"/>
      <c r="HVV2682" s="113"/>
      <c r="HVW2682" s="113"/>
      <c r="HVX2682" s="113"/>
      <c r="HVY2682" s="113"/>
      <c r="HVZ2682" s="113"/>
      <c r="HWA2682" s="113"/>
      <c r="HWB2682" s="113"/>
      <c r="HWC2682" s="113"/>
      <c r="HWD2682" s="113"/>
      <c r="HWE2682" s="113"/>
      <c r="HWF2682" s="113"/>
      <c r="HWG2682" s="113"/>
      <c r="HWH2682" s="113"/>
      <c r="HWI2682" s="113"/>
      <c r="HWJ2682" s="113"/>
      <c r="HWK2682" s="113"/>
      <c r="HWL2682" s="113"/>
      <c r="HWM2682" s="113"/>
      <c r="HWN2682" s="113"/>
      <c r="HWO2682" s="113"/>
      <c r="HWP2682" s="113"/>
      <c r="HWQ2682" s="113"/>
      <c r="HWR2682" s="113"/>
      <c r="HWS2682" s="113"/>
      <c r="HWT2682" s="113"/>
      <c r="HWU2682" s="113"/>
      <c r="HWV2682" s="113"/>
      <c r="HWW2682" s="113"/>
      <c r="HWX2682" s="113"/>
      <c r="HWY2682" s="113"/>
      <c r="HWZ2682" s="113"/>
      <c r="HXA2682" s="113"/>
      <c r="HXB2682" s="113"/>
      <c r="HXC2682" s="113"/>
      <c r="HXD2682" s="113"/>
      <c r="HXE2682" s="113"/>
      <c r="HXF2682" s="113"/>
      <c r="HXG2682" s="113"/>
      <c r="HXH2682" s="113"/>
      <c r="HXI2682" s="113"/>
      <c r="HXJ2682" s="113"/>
      <c r="HXK2682" s="113"/>
      <c r="HXL2682" s="113"/>
      <c r="HXM2682" s="113"/>
      <c r="HXN2682" s="113"/>
      <c r="HXO2682" s="113"/>
      <c r="HXP2682" s="113"/>
      <c r="HXQ2682" s="113"/>
      <c r="HXR2682" s="113"/>
      <c r="HXS2682" s="113"/>
      <c r="HXT2682" s="113"/>
      <c r="HXU2682" s="113"/>
      <c r="HXV2682" s="113"/>
      <c r="HXW2682" s="113"/>
      <c r="HXX2682" s="113"/>
      <c r="HXY2682" s="113"/>
      <c r="HXZ2682" s="113"/>
      <c r="HYA2682" s="113"/>
      <c r="HYB2682" s="113"/>
      <c r="HYC2682" s="113"/>
      <c r="HYD2682" s="113"/>
      <c r="HYE2682" s="113"/>
      <c r="HYF2682" s="113"/>
      <c r="HYG2682" s="113"/>
      <c r="HYH2682" s="113"/>
      <c r="HYI2682" s="113"/>
      <c r="HYJ2682" s="113"/>
      <c r="HYK2682" s="113"/>
      <c r="HYL2682" s="113"/>
      <c r="HYM2682" s="113"/>
      <c r="HYN2682" s="113"/>
      <c r="HYO2682" s="113"/>
      <c r="HYP2682" s="113"/>
      <c r="HYQ2682" s="113"/>
      <c r="HYR2682" s="113"/>
      <c r="HYS2682" s="113"/>
      <c r="HYT2682" s="113"/>
      <c r="HYU2682" s="113"/>
      <c r="HYV2682" s="113"/>
      <c r="HYW2682" s="113"/>
      <c r="HYX2682" s="113"/>
      <c r="HYY2682" s="113"/>
      <c r="HYZ2682" s="113"/>
      <c r="HZA2682" s="113"/>
      <c r="HZB2682" s="113"/>
      <c r="HZC2682" s="113"/>
      <c r="HZD2682" s="113"/>
      <c r="HZE2682" s="113"/>
      <c r="HZF2682" s="113"/>
      <c r="HZG2682" s="113"/>
      <c r="HZH2682" s="113"/>
      <c r="HZI2682" s="113"/>
      <c r="HZJ2682" s="113"/>
      <c r="HZK2682" s="113"/>
      <c r="HZL2682" s="113"/>
      <c r="HZM2682" s="113"/>
      <c r="HZN2682" s="113"/>
      <c r="HZO2682" s="113"/>
      <c r="HZP2682" s="113"/>
      <c r="HZQ2682" s="113"/>
      <c r="HZR2682" s="113"/>
      <c r="HZS2682" s="113"/>
      <c r="HZT2682" s="113"/>
      <c r="HZU2682" s="113"/>
      <c r="HZV2682" s="113"/>
      <c r="HZW2682" s="113"/>
      <c r="HZX2682" s="113"/>
      <c r="HZY2682" s="113"/>
      <c r="HZZ2682" s="113"/>
      <c r="IAA2682" s="113"/>
      <c r="IAB2682" s="113"/>
      <c r="IAC2682" s="113"/>
      <c r="IAD2682" s="113"/>
      <c r="IAE2682" s="113"/>
      <c r="IAF2682" s="113"/>
      <c r="IAG2682" s="113"/>
      <c r="IAH2682" s="113"/>
      <c r="IAI2682" s="113"/>
      <c r="IAJ2682" s="113"/>
      <c r="IAK2682" s="113"/>
      <c r="IAL2682" s="113"/>
      <c r="IAM2682" s="113"/>
      <c r="IAN2682" s="113"/>
      <c r="IAO2682" s="113"/>
      <c r="IAP2682" s="113"/>
      <c r="IAQ2682" s="113"/>
      <c r="IAR2682" s="113"/>
      <c r="IAS2682" s="113"/>
      <c r="IAT2682" s="113"/>
      <c r="IAU2682" s="113"/>
      <c r="IAV2682" s="113"/>
      <c r="IAW2682" s="113"/>
      <c r="IAX2682" s="113"/>
      <c r="IAY2682" s="113"/>
      <c r="IAZ2682" s="113"/>
      <c r="IBA2682" s="113"/>
      <c r="IBB2682" s="113"/>
      <c r="IBC2682" s="113"/>
      <c r="IBD2682" s="113"/>
      <c r="IBE2682" s="113"/>
      <c r="IBF2682" s="113"/>
      <c r="IBG2682" s="113"/>
      <c r="IBH2682" s="113"/>
      <c r="IBI2682" s="113"/>
      <c r="IBJ2682" s="113"/>
      <c r="IBK2682" s="113"/>
      <c r="IBL2682" s="113"/>
      <c r="IBM2682" s="113"/>
      <c r="IBN2682" s="113"/>
      <c r="IBO2682" s="113"/>
      <c r="IBP2682" s="113"/>
      <c r="IBQ2682" s="113"/>
      <c r="IBR2682" s="113"/>
      <c r="IBS2682" s="113"/>
      <c r="IBT2682" s="113"/>
      <c r="IBU2682" s="113"/>
      <c r="IBV2682" s="113"/>
      <c r="IBW2682" s="113"/>
      <c r="IBX2682" s="113"/>
      <c r="IBY2682" s="113"/>
      <c r="IBZ2682" s="113"/>
      <c r="ICA2682" s="113"/>
      <c r="ICB2682" s="113"/>
      <c r="ICC2682" s="113"/>
      <c r="ICD2682" s="113"/>
      <c r="ICE2682" s="113"/>
      <c r="ICF2682" s="113"/>
      <c r="ICG2682" s="113"/>
      <c r="ICH2682" s="113"/>
      <c r="ICI2682" s="113"/>
      <c r="ICJ2682" s="113"/>
      <c r="ICK2682" s="113"/>
      <c r="ICL2682" s="113"/>
      <c r="ICM2682" s="113"/>
      <c r="ICN2682" s="113"/>
      <c r="ICO2682" s="113"/>
      <c r="ICP2682" s="113"/>
      <c r="ICQ2682" s="113"/>
      <c r="ICR2682" s="113"/>
      <c r="ICS2682" s="113"/>
      <c r="ICT2682" s="113"/>
      <c r="ICU2682" s="113"/>
      <c r="ICV2682" s="113"/>
      <c r="ICW2682" s="113"/>
      <c r="ICX2682" s="113"/>
      <c r="ICY2682" s="113"/>
      <c r="ICZ2682" s="113"/>
      <c r="IDA2682" s="113"/>
      <c r="IDB2682" s="113"/>
      <c r="IDC2682" s="113"/>
      <c r="IDD2682" s="113"/>
      <c r="IDE2682" s="113"/>
      <c r="IDF2682" s="113"/>
      <c r="IDG2682" s="113"/>
      <c r="IDH2682" s="113"/>
      <c r="IDI2682" s="113"/>
      <c r="IDJ2682" s="113"/>
      <c r="IDK2682" s="113"/>
      <c r="IDL2682" s="113"/>
      <c r="IDM2682" s="113"/>
      <c r="IDN2682" s="113"/>
      <c r="IDO2682" s="113"/>
      <c r="IDP2682" s="113"/>
      <c r="IDQ2682" s="113"/>
      <c r="IDR2682" s="113"/>
      <c r="IDS2682" s="113"/>
      <c r="IDT2682" s="113"/>
      <c r="IDU2682" s="113"/>
      <c r="IDV2682" s="113"/>
      <c r="IDW2682" s="113"/>
      <c r="IDX2682" s="113"/>
      <c r="IDY2682" s="113"/>
      <c r="IDZ2682" s="113"/>
      <c r="IEA2682" s="113"/>
      <c r="IEB2682" s="113"/>
      <c r="IEC2682" s="113"/>
      <c r="IED2682" s="113"/>
      <c r="IEE2682" s="113"/>
      <c r="IEF2682" s="113"/>
      <c r="IEG2682" s="113"/>
      <c r="IEH2682" s="113"/>
      <c r="IEI2682" s="113"/>
      <c r="IEJ2682" s="113"/>
      <c r="IEK2682" s="113"/>
      <c r="IEL2682" s="113"/>
      <c r="IEM2682" s="113"/>
      <c r="IEN2682" s="113"/>
      <c r="IEO2682" s="113"/>
      <c r="IEP2682" s="113"/>
      <c r="IEQ2682" s="113"/>
      <c r="IER2682" s="113"/>
      <c r="IES2682" s="113"/>
      <c r="IET2682" s="113"/>
      <c r="IEU2682" s="113"/>
      <c r="IEV2682" s="113"/>
      <c r="IEW2682" s="113"/>
      <c r="IEX2682" s="113"/>
      <c r="IEY2682" s="113"/>
      <c r="IEZ2682" s="113"/>
      <c r="IFA2682" s="113"/>
      <c r="IFB2682" s="113"/>
      <c r="IFC2682" s="113"/>
      <c r="IFD2682" s="113"/>
      <c r="IFE2682" s="113"/>
      <c r="IFF2682" s="113"/>
      <c r="IFG2682" s="113"/>
      <c r="IFH2682" s="113"/>
      <c r="IFI2682" s="113"/>
      <c r="IFJ2682" s="113"/>
      <c r="IFK2682" s="113"/>
      <c r="IFL2682" s="113"/>
      <c r="IFM2682" s="113"/>
      <c r="IFN2682" s="113"/>
      <c r="IFO2682" s="113"/>
      <c r="IFP2682" s="113"/>
      <c r="IFQ2682" s="113"/>
      <c r="IFR2682" s="113"/>
      <c r="IFS2682" s="113"/>
      <c r="IFT2682" s="113"/>
      <c r="IFU2682" s="113"/>
      <c r="IFV2682" s="113"/>
      <c r="IFW2682" s="113"/>
      <c r="IFX2682" s="113"/>
      <c r="IFY2682" s="113"/>
      <c r="IFZ2682" s="113"/>
      <c r="IGA2682" s="113"/>
      <c r="IGB2682" s="113"/>
      <c r="IGC2682" s="113"/>
      <c r="IGD2682" s="113"/>
      <c r="IGE2682" s="113"/>
      <c r="IGF2682" s="113"/>
      <c r="IGG2682" s="113"/>
      <c r="IGH2682" s="113"/>
      <c r="IGI2682" s="113"/>
      <c r="IGJ2682" s="113"/>
      <c r="IGK2682" s="113"/>
      <c r="IGL2682" s="113"/>
      <c r="IGM2682" s="113"/>
      <c r="IGN2682" s="113"/>
      <c r="IGO2682" s="113"/>
      <c r="IGP2682" s="113"/>
      <c r="IGQ2682" s="113"/>
      <c r="IGR2682" s="113"/>
      <c r="IGS2682" s="113"/>
      <c r="IGT2682" s="113"/>
      <c r="IGU2682" s="113"/>
      <c r="IGV2682" s="113"/>
      <c r="IGW2682" s="113"/>
      <c r="IGX2682" s="113"/>
      <c r="IGY2682" s="113"/>
      <c r="IGZ2682" s="113"/>
      <c r="IHA2682" s="113"/>
      <c r="IHB2682" s="113"/>
      <c r="IHC2682" s="113"/>
      <c r="IHD2682" s="113"/>
      <c r="IHE2682" s="113"/>
      <c r="IHF2682" s="113"/>
      <c r="IHG2682" s="113"/>
      <c r="IHH2682" s="113"/>
      <c r="IHI2682" s="113"/>
      <c r="IHJ2682" s="113"/>
      <c r="IHK2682" s="113"/>
      <c r="IHL2682" s="113"/>
      <c r="IHM2682" s="113"/>
      <c r="IHN2682" s="113"/>
      <c r="IHO2682" s="113"/>
      <c r="IHP2682" s="113"/>
      <c r="IHQ2682" s="113"/>
      <c r="IHR2682" s="113"/>
      <c r="IHS2682" s="113"/>
      <c r="IHT2682" s="113"/>
      <c r="IHU2682" s="113"/>
      <c r="IHV2682" s="113"/>
      <c r="IHW2682" s="113"/>
      <c r="IHX2682" s="113"/>
      <c r="IHY2682" s="113"/>
      <c r="IHZ2682" s="113"/>
      <c r="IIA2682" s="113"/>
      <c r="IIB2682" s="113"/>
      <c r="IIC2682" s="113"/>
      <c r="IID2682" s="113"/>
      <c r="IIE2682" s="113"/>
      <c r="IIF2682" s="113"/>
      <c r="IIG2682" s="113"/>
      <c r="IIH2682" s="113"/>
      <c r="III2682" s="113"/>
      <c r="IIJ2682" s="113"/>
      <c r="IIK2682" s="113"/>
      <c r="IIL2682" s="113"/>
      <c r="IIM2682" s="113"/>
      <c r="IIN2682" s="113"/>
      <c r="IIO2682" s="113"/>
      <c r="IIP2682" s="113"/>
      <c r="IIQ2682" s="113"/>
      <c r="IIR2682" s="113"/>
      <c r="IIS2682" s="113"/>
      <c r="IIT2682" s="113"/>
      <c r="IIU2682" s="113"/>
      <c r="IIV2682" s="113"/>
      <c r="IIW2682" s="113"/>
      <c r="IIX2682" s="113"/>
      <c r="IIY2682" s="113"/>
      <c r="IIZ2682" s="113"/>
      <c r="IJA2682" s="113"/>
      <c r="IJB2682" s="113"/>
      <c r="IJC2682" s="113"/>
      <c r="IJD2682" s="113"/>
      <c r="IJE2682" s="113"/>
      <c r="IJF2682" s="113"/>
      <c r="IJG2682" s="113"/>
      <c r="IJH2682" s="113"/>
      <c r="IJI2682" s="113"/>
      <c r="IJJ2682" s="113"/>
      <c r="IJK2682" s="113"/>
      <c r="IJL2682" s="113"/>
      <c r="IJM2682" s="113"/>
      <c r="IJN2682" s="113"/>
      <c r="IJO2682" s="113"/>
      <c r="IJP2682" s="113"/>
      <c r="IJQ2682" s="113"/>
      <c r="IJR2682" s="113"/>
      <c r="IJS2682" s="113"/>
      <c r="IJT2682" s="113"/>
      <c r="IJU2682" s="113"/>
      <c r="IJV2682" s="113"/>
      <c r="IJW2682" s="113"/>
      <c r="IJX2682" s="113"/>
      <c r="IJY2682" s="113"/>
      <c r="IJZ2682" s="113"/>
      <c r="IKA2682" s="113"/>
      <c r="IKB2682" s="113"/>
      <c r="IKC2682" s="113"/>
      <c r="IKD2682" s="113"/>
      <c r="IKE2682" s="113"/>
      <c r="IKF2682" s="113"/>
      <c r="IKG2682" s="113"/>
      <c r="IKH2682" s="113"/>
      <c r="IKI2682" s="113"/>
      <c r="IKJ2682" s="113"/>
      <c r="IKK2682" s="113"/>
      <c r="IKL2682" s="113"/>
      <c r="IKM2682" s="113"/>
      <c r="IKN2682" s="113"/>
      <c r="IKO2682" s="113"/>
      <c r="IKP2682" s="113"/>
      <c r="IKQ2682" s="113"/>
      <c r="IKR2682" s="113"/>
      <c r="IKS2682" s="113"/>
      <c r="IKT2682" s="113"/>
      <c r="IKU2682" s="113"/>
      <c r="IKV2682" s="113"/>
      <c r="IKW2682" s="113"/>
      <c r="IKX2682" s="113"/>
      <c r="IKY2682" s="113"/>
      <c r="IKZ2682" s="113"/>
      <c r="ILA2682" s="113"/>
      <c r="ILB2682" s="113"/>
      <c r="ILC2682" s="113"/>
      <c r="ILD2682" s="113"/>
      <c r="ILE2682" s="113"/>
      <c r="ILF2682" s="113"/>
      <c r="ILG2682" s="113"/>
      <c r="ILH2682" s="113"/>
      <c r="ILI2682" s="113"/>
      <c r="ILJ2682" s="113"/>
      <c r="ILK2682" s="113"/>
      <c r="ILL2682" s="113"/>
      <c r="ILM2682" s="113"/>
      <c r="ILN2682" s="113"/>
      <c r="ILO2682" s="113"/>
      <c r="ILP2682" s="113"/>
      <c r="ILQ2682" s="113"/>
      <c r="ILR2682" s="113"/>
      <c r="ILS2682" s="113"/>
      <c r="ILT2682" s="113"/>
      <c r="ILU2682" s="113"/>
      <c r="ILV2682" s="113"/>
      <c r="ILW2682" s="113"/>
      <c r="ILX2682" s="113"/>
      <c r="ILY2682" s="113"/>
      <c r="ILZ2682" s="113"/>
      <c r="IMA2682" s="113"/>
      <c r="IMB2682" s="113"/>
      <c r="IMC2682" s="113"/>
      <c r="IMD2682" s="113"/>
      <c r="IME2682" s="113"/>
      <c r="IMF2682" s="113"/>
      <c r="IMG2682" s="113"/>
      <c r="IMH2682" s="113"/>
      <c r="IMI2682" s="113"/>
      <c r="IMJ2682" s="113"/>
      <c r="IMK2682" s="113"/>
      <c r="IML2682" s="113"/>
      <c r="IMM2682" s="113"/>
      <c r="IMN2682" s="113"/>
      <c r="IMO2682" s="113"/>
      <c r="IMP2682" s="113"/>
      <c r="IMQ2682" s="113"/>
      <c r="IMR2682" s="113"/>
      <c r="IMS2682" s="113"/>
      <c r="IMT2682" s="113"/>
      <c r="IMU2682" s="113"/>
      <c r="IMV2682" s="113"/>
      <c r="IMW2682" s="113"/>
      <c r="IMX2682" s="113"/>
      <c r="IMY2682" s="113"/>
      <c r="IMZ2682" s="113"/>
      <c r="INA2682" s="113"/>
      <c r="INB2682" s="113"/>
      <c r="INC2682" s="113"/>
      <c r="IND2682" s="113"/>
      <c r="INE2682" s="113"/>
      <c r="INF2682" s="113"/>
      <c r="ING2682" s="113"/>
      <c r="INH2682" s="113"/>
      <c r="INI2682" s="113"/>
      <c r="INJ2682" s="113"/>
      <c r="INK2682" s="113"/>
      <c r="INL2682" s="113"/>
      <c r="INM2682" s="113"/>
      <c r="INN2682" s="113"/>
      <c r="INO2682" s="113"/>
      <c r="INP2682" s="113"/>
      <c r="INQ2682" s="113"/>
      <c r="INR2682" s="113"/>
      <c r="INS2682" s="113"/>
      <c r="INT2682" s="113"/>
      <c r="INU2682" s="113"/>
      <c r="INV2682" s="113"/>
      <c r="INW2682" s="113"/>
      <c r="INX2682" s="113"/>
      <c r="INY2682" s="113"/>
      <c r="INZ2682" s="113"/>
      <c r="IOA2682" s="113"/>
      <c r="IOB2682" s="113"/>
      <c r="IOC2682" s="113"/>
      <c r="IOD2682" s="113"/>
      <c r="IOE2682" s="113"/>
      <c r="IOF2682" s="113"/>
      <c r="IOG2682" s="113"/>
      <c r="IOH2682" s="113"/>
      <c r="IOI2682" s="113"/>
      <c r="IOJ2682" s="113"/>
      <c r="IOK2682" s="113"/>
      <c r="IOL2682" s="113"/>
      <c r="IOM2682" s="113"/>
      <c r="ION2682" s="113"/>
      <c r="IOO2682" s="113"/>
      <c r="IOP2682" s="113"/>
      <c r="IOQ2682" s="113"/>
      <c r="IOR2682" s="113"/>
      <c r="IOS2682" s="113"/>
      <c r="IOT2682" s="113"/>
      <c r="IOU2682" s="113"/>
      <c r="IOV2682" s="113"/>
      <c r="IOW2682" s="113"/>
      <c r="IOX2682" s="113"/>
      <c r="IOY2682" s="113"/>
      <c r="IOZ2682" s="113"/>
      <c r="IPA2682" s="113"/>
      <c r="IPB2682" s="113"/>
      <c r="IPC2682" s="113"/>
      <c r="IPD2682" s="113"/>
      <c r="IPE2682" s="113"/>
      <c r="IPF2682" s="113"/>
      <c r="IPG2682" s="113"/>
      <c r="IPH2682" s="113"/>
      <c r="IPI2682" s="113"/>
      <c r="IPJ2682" s="113"/>
      <c r="IPK2682" s="113"/>
      <c r="IPL2682" s="113"/>
      <c r="IPM2682" s="113"/>
      <c r="IPN2682" s="113"/>
      <c r="IPO2682" s="113"/>
      <c r="IPP2682" s="113"/>
      <c r="IPQ2682" s="113"/>
      <c r="IPR2682" s="113"/>
      <c r="IPS2682" s="113"/>
      <c r="IPT2682" s="113"/>
      <c r="IPU2682" s="113"/>
      <c r="IPV2682" s="113"/>
      <c r="IPW2682" s="113"/>
      <c r="IPX2682" s="113"/>
      <c r="IPY2682" s="113"/>
      <c r="IPZ2682" s="113"/>
      <c r="IQA2682" s="113"/>
      <c r="IQB2682" s="113"/>
      <c r="IQC2682" s="113"/>
      <c r="IQD2682" s="113"/>
      <c r="IQE2682" s="113"/>
      <c r="IQF2682" s="113"/>
      <c r="IQG2682" s="113"/>
      <c r="IQH2682" s="113"/>
      <c r="IQI2682" s="113"/>
      <c r="IQJ2682" s="113"/>
      <c r="IQK2682" s="113"/>
      <c r="IQL2682" s="113"/>
      <c r="IQM2682" s="113"/>
      <c r="IQN2682" s="113"/>
      <c r="IQO2682" s="113"/>
      <c r="IQP2682" s="113"/>
      <c r="IQQ2682" s="113"/>
      <c r="IQR2682" s="113"/>
      <c r="IQS2682" s="113"/>
      <c r="IQT2682" s="113"/>
      <c r="IQU2682" s="113"/>
      <c r="IQV2682" s="113"/>
      <c r="IQW2682" s="113"/>
      <c r="IQX2682" s="113"/>
      <c r="IQY2682" s="113"/>
      <c r="IQZ2682" s="113"/>
      <c r="IRA2682" s="113"/>
      <c r="IRB2682" s="113"/>
      <c r="IRC2682" s="113"/>
      <c r="IRD2682" s="113"/>
      <c r="IRE2682" s="113"/>
      <c r="IRF2682" s="113"/>
      <c r="IRG2682" s="113"/>
      <c r="IRH2682" s="113"/>
      <c r="IRI2682" s="113"/>
      <c r="IRJ2682" s="113"/>
      <c r="IRK2682" s="113"/>
      <c r="IRL2682" s="113"/>
      <c r="IRM2682" s="113"/>
      <c r="IRN2682" s="113"/>
      <c r="IRO2682" s="113"/>
      <c r="IRP2682" s="113"/>
      <c r="IRQ2682" s="113"/>
      <c r="IRR2682" s="113"/>
      <c r="IRS2682" s="113"/>
      <c r="IRT2682" s="113"/>
      <c r="IRU2682" s="113"/>
      <c r="IRV2682" s="113"/>
      <c r="IRW2682" s="113"/>
      <c r="IRX2682" s="113"/>
      <c r="IRY2682" s="113"/>
      <c r="IRZ2682" s="113"/>
      <c r="ISA2682" s="113"/>
      <c r="ISB2682" s="113"/>
      <c r="ISC2682" s="113"/>
      <c r="ISD2682" s="113"/>
      <c r="ISE2682" s="113"/>
      <c r="ISF2682" s="113"/>
      <c r="ISG2682" s="113"/>
      <c r="ISH2682" s="113"/>
      <c r="ISI2682" s="113"/>
      <c r="ISJ2682" s="113"/>
      <c r="ISK2682" s="113"/>
      <c r="ISL2682" s="113"/>
      <c r="ISM2682" s="113"/>
      <c r="ISN2682" s="113"/>
      <c r="ISO2682" s="113"/>
      <c r="ISP2682" s="113"/>
      <c r="ISQ2682" s="113"/>
      <c r="ISR2682" s="113"/>
      <c r="ISS2682" s="113"/>
      <c r="IST2682" s="113"/>
      <c r="ISU2682" s="113"/>
      <c r="ISV2682" s="113"/>
      <c r="ISW2682" s="113"/>
      <c r="ISX2682" s="113"/>
      <c r="ISY2682" s="113"/>
      <c r="ISZ2682" s="113"/>
      <c r="ITA2682" s="113"/>
      <c r="ITB2682" s="113"/>
      <c r="ITC2682" s="113"/>
      <c r="ITD2682" s="113"/>
      <c r="ITE2682" s="113"/>
      <c r="ITF2682" s="113"/>
      <c r="ITG2682" s="113"/>
      <c r="ITH2682" s="113"/>
      <c r="ITI2682" s="113"/>
      <c r="ITJ2682" s="113"/>
      <c r="ITK2682" s="113"/>
      <c r="ITL2682" s="113"/>
      <c r="ITM2682" s="113"/>
      <c r="ITN2682" s="113"/>
      <c r="ITO2682" s="113"/>
      <c r="ITP2682" s="113"/>
      <c r="ITQ2682" s="113"/>
      <c r="ITR2682" s="113"/>
      <c r="ITS2682" s="113"/>
      <c r="ITT2682" s="113"/>
      <c r="ITU2682" s="113"/>
      <c r="ITV2682" s="113"/>
      <c r="ITW2682" s="113"/>
      <c r="ITX2682" s="113"/>
      <c r="ITY2682" s="113"/>
      <c r="ITZ2682" s="113"/>
      <c r="IUA2682" s="113"/>
      <c r="IUB2682" s="113"/>
      <c r="IUC2682" s="113"/>
      <c r="IUD2682" s="113"/>
      <c r="IUE2682" s="113"/>
      <c r="IUF2682" s="113"/>
      <c r="IUG2682" s="113"/>
      <c r="IUH2682" s="113"/>
      <c r="IUI2682" s="113"/>
      <c r="IUJ2682" s="113"/>
      <c r="IUK2682" s="113"/>
      <c r="IUL2682" s="113"/>
      <c r="IUM2682" s="113"/>
      <c r="IUN2682" s="113"/>
      <c r="IUO2682" s="113"/>
      <c r="IUP2682" s="113"/>
      <c r="IUQ2682" s="113"/>
      <c r="IUR2682" s="113"/>
      <c r="IUS2682" s="113"/>
      <c r="IUT2682" s="113"/>
      <c r="IUU2682" s="113"/>
      <c r="IUV2682" s="113"/>
      <c r="IUW2682" s="113"/>
      <c r="IUX2682" s="113"/>
      <c r="IUY2682" s="113"/>
      <c r="IUZ2682" s="113"/>
      <c r="IVA2682" s="113"/>
      <c r="IVB2682" s="113"/>
      <c r="IVC2682" s="113"/>
      <c r="IVD2682" s="113"/>
      <c r="IVE2682" s="113"/>
      <c r="IVF2682" s="113"/>
      <c r="IVG2682" s="113"/>
      <c r="IVH2682" s="113"/>
      <c r="IVI2682" s="113"/>
      <c r="IVJ2682" s="113"/>
      <c r="IVK2682" s="113"/>
      <c r="IVL2682" s="113"/>
      <c r="IVM2682" s="113"/>
      <c r="IVN2682" s="113"/>
      <c r="IVO2682" s="113"/>
      <c r="IVP2682" s="113"/>
      <c r="IVQ2682" s="113"/>
      <c r="IVR2682" s="113"/>
      <c r="IVS2682" s="113"/>
      <c r="IVT2682" s="113"/>
      <c r="IVU2682" s="113"/>
      <c r="IVV2682" s="113"/>
      <c r="IVW2682" s="113"/>
      <c r="IVX2682" s="113"/>
      <c r="IVY2682" s="113"/>
      <c r="IVZ2682" s="113"/>
      <c r="IWA2682" s="113"/>
      <c r="IWB2682" s="113"/>
      <c r="IWC2682" s="113"/>
      <c r="IWD2682" s="113"/>
      <c r="IWE2682" s="113"/>
      <c r="IWF2682" s="113"/>
      <c r="IWG2682" s="113"/>
      <c r="IWH2682" s="113"/>
      <c r="IWI2682" s="113"/>
      <c r="IWJ2682" s="113"/>
      <c r="IWK2682" s="113"/>
      <c r="IWL2682" s="113"/>
      <c r="IWM2682" s="113"/>
      <c r="IWN2682" s="113"/>
      <c r="IWO2682" s="113"/>
      <c r="IWP2682" s="113"/>
      <c r="IWQ2682" s="113"/>
      <c r="IWR2682" s="113"/>
      <c r="IWS2682" s="113"/>
      <c r="IWT2682" s="113"/>
      <c r="IWU2682" s="113"/>
      <c r="IWV2682" s="113"/>
      <c r="IWW2682" s="113"/>
      <c r="IWX2682" s="113"/>
      <c r="IWY2682" s="113"/>
      <c r="IWZ2682" s="113"/>
      <c r="IXA2682" s="113"/>
      <c r="IXB2682" s="113"/>
      <c r="IXC2682" s="113"/>
      <c r="IXD2682" s="113"/>
      <c r="IXE2682" s="113"/>
      <c r="IXF2682" s="113"/>
      <c r="IXG2682" s="113"/>
      <c r="IXH2682" s="113"/>
      <c r="IXI2682" s="113"/>
      <c r="IXJ2682" s="113"/>
      <c r="IXK2682" s="113"/>
      <c r="IXL2682" s="113"/>
      <c r="IXM2682" s="113"/>
      <c r="IXN2682" s="113"/>
      <c r="IXO2682" s="113"/>
      <c r="IXP2682" s="113"/>
      <c r="IXQ2682" s="113"/>
      <c r="IXR2682" s="113"/>
      <c r="IXS2682" s="113"/>
      <c r="IXT2682" s="113"/>
      <c r="IXU2682" s="113"/>
      <c r="IXV2682" s="113"/>
      <c r="IXW2682" s="113"/>
      <c r="IXX2682" s="113"/>
      <c r="IXY2682" s="113"/>
      <c r="IXZ2682" s="113"/>
      <c r="IYA2682" s="113"/>
      <c r="IYB2682" s="113"/>
      <c r="IYC2682" s="113"/>
      <c r="IYD2682" s="113"/>
      <c r="IYE2682" s="113"/>
      <c r="IYF2682" s="113"/>
      <c r="IYG2682" s="113"/>
      <c r="IYH2682" s="113"/>
      <c r="IYI2682" s="113"/>
      <c r="IYJ2682" s="113"/>
      <c r="IYK2682" s="113"/>
      <c r="IYL2682" s="113"/>
      <c r="IYM2682" s="113"/>
      <c r="IYN2682" s="113"/>
      <c r="IYO2682" s="113"/>
      <c r="IYP2682" s="113"/>
      <c r="IYQ2682" s="113"/>
      <c r="IYR2682" s="113"/>
      <c r="IYS2682" s="113"/>
      <c r="IYT2682" s="113"/>
      <c r="IYU2682" s="113"/>
      <c r="IYV2682" s="113"/>
      <c r="IYW2682" s="113"/>
      <c r="IYX2682" s="113"/>
      <c r="IYY2682" s="113"/>
      <c r="IYZ2682" s="113"/>
      <c r="IZA2682" s="113"/>
      <c r="IZB2682" s="113"/>
      <c r="IZC2682" s="113"/>
      <c r="IZD2682" s="113"/>
      <c r="IZE2682" s="113"/>
      <c r="IZF2682" s="113"/>
      <c r="IZG2682" s="113"/>
      <c r="IZH2682" s="113"/>
      <c r="IZI2682" s="113"/>
      <c r="IZJ2682" s="113"/>
      <c r="IZK2682" s="113"/>
      <c r="IZL2682" s="113"/>
      <c r="IZM2682" s="113"/>
      <c r="IZN2682" s="113"/>
      <c r="IZO2682" s="113"/>
      <c r="IZP2682" s="113"/>
      <c r="IZQ2682" s="113"/>
      <c r="IZR2682" s="113"/>
      <c r="IZS2682" s="113"/>
      <c r="IZT2682" s="113"/>
      <c r="IZU2682" s="113"/>
      <c r="IZV2682" s="113"/>
      <c r="IZW2682" s="113"/>
      <c r="IZX2682" s="113"/>
      <c r="IZY2682" s="113"/>
      <c r="IZZ2682" s="113"/>
      <c r="JAA2682" s="113"/>
      <c r="JAB2682" s="113"/>
      <c r="JAC2682" s="113"/>
      <c r="JAD2682" s="113"/>
      <c r="JAE2682" s="113"/>
      <c r="JAF2682" s="113"/>
      <c r="JAG2682" s="113"/>
      <c r="JAH2682" s="113"/>
      <c r="JAI2682" s="113"/>
      <c r="JAJ2682" s="113"/>
      <c r="JAK2682" s="113"/>
      <c r="JAL2682" s="113"/>
      <c r="JAM2682" s="113"/>
      <c r="JAN2682" s="113"/>
      <c r="JAO2682" s="113"/>
      <c r="JAP2682" s="113"/>
      <c r="JAQ2682" s="113"/>
      <c r="JAR2682" s="113"/>
      <c r="JAS2682" s="113"/>
      <c r="JAT2682" s="113"/>
      <c r="JAU2682" s="113"/>
      <c r="JAV2682" s="113"/>
      <c r="JAW2682" s="113"/>
      <c r="JAX2682" s="113"/>
      <c r="JAY2682" s="113"/>
      <c r="JAZ2682" s="113"/>
      <c r="JBA2682" s="113"/>
      <c r="JBB2682" s="113"/>
      <c r="JBC2682" s="113"/>
      <c r="JBD2682" s="113"/>
      <c r="JBE2682" s="113"/>
      <c r="JBF2682" s="113"/>
      <c r="JBG2682" s="113"/>
      <c r="JBH2682" s="113"/>
      <c r="JBI2682" s="113"/>
      <c r="JBJ2682" s="113"/>
      <c r="JBK2682" s="113"/>
      <c r="JBL2682" s="113"/>
      <c r="JBM2682" s="113"/>
      <c r="JBN2682" s="113"/>
      <c r="JBO2682" s="113"/>
      <c r="JBP2682" s="113"/>
      <c r="JBQ2682" s="113"/>
      <c r="JBR2682" s="113"/>
      <c r="JBS2682" s="113"/>
      <c r="JBT2682" s="113"/>
      <c r="JBU2682" s="113"/>
      <c r="JBV2682" s="113"/>
      <c r="JBW2682" s="113"/>
      <c r="JBX2682" s="113"/>
      <c r="JBY2682" s="113"/>
      <c r="JBZ2682" s="113"/>
      <c r="JCA2682" s="113"/>
      <c r="JCB2682" s="113"/>
      <c r="JCC2682" s="113"/>
      <c r="JCD2682" s="113"/>
      <c r="JCE2682" s="113"/>
      <c r="JCF2682" s="113"/>
      <c r="JCG2682" s="113"/>
      <c r="JCH2682" s="113"/>
      <c r="JCI2682" s="113"/>
      <c r="JCJ2682" s="113"/>
      <c r="JCK2682" s="113"/>
      <c r="JCL2682" s="113"/>
      <c r="JCM2682" s="113"/>
      <c r="JCN2682" s="113"/>
      <c r="JCO2682" s="113"/>
      <c r="JCP2682" s="113"/>
      <c r="JCQ2682" s="113"/>
      <c r="JCR2682" s="113"/>
      <c r="JCS2682" s="113"/>
      <c r="JCT2682" s="113"/>
      <c r="JCU2682" s="113"/>
      <c r="JCV2682" s="113"/>
      <c r="JCW2682" s="113"/>
      <c r="JCX2682" s="113"/>
      <c r="JCY2682" s="113"/>
      <c r="JCZ2682" s="113"/>
      <c r="JDA2682" s="113"/>
      <c r="JDB2682" s="113"/>
      <c r="JDC2682" s="113"/>
      <c r="JDD2682" s="113"/>
      <c r="JDE2682" s="113"/>
      <c r="JDF2682" s="113"/>
      <c r="JDG2682" s="113"/>
      <c r="JDH2682" s="113"/>
      <c r="JDI2682" s="113"/>
      <c r="JDJ2682" s="113"/>
      <c r="JDK2682" s="113"/>
      <c r="JDL2682" s="113"/>
      <c r="JDM2682" s="113"/>
      <c r="JDN2682" s="113"/>
      <c r="JDO2682" s="113"/>
      <c r="JDP2682" s="113"/>
      <c r="JDQ2682" s="113"/>
      <c r="JDR2682" s="113"/>
      <c r="JDS2682" s="113"/>
      <c r="JDT2682" s="113"/>
      <c r="JDU2682" s="113"/>
      <c r="JDV2682" s="113"/>
      <c r="JDW2682" s="113"/>
      <c r="JDX2682" s="113"/>
      <c r="JDY2682" s="113"/>
      <c r="JDZ2682" s="113"/>
      <c r="JEA2682" s="113"/>
      <c r="JEB2682" s="113"/>
      <c r="JEC2682" s="113"/>
      <c r="JED2682" s="113"/>
      <c r="JEE2682" s="113"/>
      <c r="JEF2682" s="113"/>
      <c r="JEG2682" s="113"/>
      <c r="JEH2682" s="113"/>
      <c r="JEI2682" s="113"/>
      <c r="JEJ2682" s="113"/>
      <c r="JEK2682" s="113"/>
      <c r="JEL2682" s="113"/>
      <c r="JEM2682" s="113"/>
      <c r="JEN2682" s="113"/>
      <c r="JEO2682" s="113"/>
      <c r="JEP2682" s="113"/>
      <c r="JEQ2682" s="113"/>
      <c r="JER2682" s="113"/>
      <c r="JES2682" s="113"/>
      <c r="JET2682" s="113"/>
      <c r="JEU2682" s="113"/>
      <c r="JEV2682" s="113"/>
      <c r="JEW2682" s="113"/>
      <c r="JEX2682" s="113"/>
      <c r="JEY2682" s="113"/>
      <c r="JEZ2682" s="113"/>
      <c r="JFA2682" s="113"/>
      <c r="JFB2682" s="113"/>
      <c r="JFC2682" s="113"/>
      <c r="JFD2682" s="113"/>
      <c r="JFE2682" s="113"/>
      <c r="JFF2682" s="113"/>
      <c r="JFG2682" s="113"/>
      <c r="JFH2682" s="113"/>
      <c r="JFI2682" s="113"/>
      <c r="JFJ2682" s="113"/>
      <c r="JFK2682" s="113"/>
      <c r="JFL2682" s="113"/>
      <c r="JFM2682" s="113"/>
      <c r="JFN2682" s="113"/>
      <c r="JFO2682" s="113"/>
      <c r="JFP2682" s="113"/>
      <c r="JFQ2682" s="113"/>
      <c r="JFR2682" s="113"/>
      <c r="JFS2682" s="113"/>
      <c r="JFT2682" s="113"/>
      <c r="JFU2682" s="113"/>
      <c r="JFV2682" s="113"/>
      <c r="JFW2682" s="113"/>
      <c r="JFX2682" s="113"/>
      <c r="JFY2682" s="113"/>
      <c r="JFZ2682" s="113"/>
      <c r="JGA2682" s="113"/>
      <c r="JGB2682" s="113"/>
      <c r="JGC2682" s="113"/>
      <c r="JGD2682" s="113"/>
      <c r="JGE2682" s="113"/>
      <c r="JGF2682" s="113"/>
      <c r="JGG2682" s="113"/>
      <c r="JGH2682" s="113"/>
      <c r="JGI2682" s="113"/>
      <c r="JGJ2682" s="113"/>
      <c r="JGK2682" s="113"/>
      <c r="JGL2682" s="113"/>
      <c r="JGM2682" s="113"/>
      <c r="JGN2682" s="113"/>
      <c r="JGO2682" s="113"/>
      <c r="JGP2682" s="113"/>
      <c r="JGQ2682" s="113"/>
      <c r="JGR2682" s="113"/>
      <c r="JGS2682" s="113"/>
      <c r="JGT2682" s="113"/>
      <c r="JGU2682" s="113"/>
      <c r="JGV2682" s="113"/>
      <c r="JGW2682" s="113"/>
      <c r="JGX2682" s="113"/>
      <c r="JGY2682" s="113"/>
      <c r="JGZ2682" s="113"/>
      <c r="JHA2682" s="113"/>
      <c r="JHB2682" s="113"/>
      <c r="JHC2682" s="113"/>
      <c r="JHD2682" s="113"/>
      <c r="JHE2682" s="113"/>
      <c r="JHF2682" s="113"/>
      <c r="JHG2682" s="113"/>
      <c r="JHH2682" s="113"/>
      <c r="JHI2682" s="113"/>
      <c r="JHJ2682" s="113"/>
      <c r="JHK2682" s="113"/>
      <c r="JHL2682" s="113"/>
      <c r="JHM2682" s="113"/>
      <c r="JHN2682" s="113"/>
      <c r="JHO2682" s="113"/>
      <c r="JHP2682" s="113"/>
      <c r="JHQ2682" s="113"/>
      <c r="JHR2682" s="113"/>
      <c r="JHS2682" s="113"/>
      <c r="JHT2682" s="113"/>
      <c r="JHU2682" s="113"/>
      <c r="JHV2682" s="113"/>
      <c r="JHW2682" s="113"/>
      <c r="JHX2682" s="113"/>
      <c r="JHY2682" s="113"/>
      <c r="JHZ2682" s="113"/>
      <c r="JIA2682" s="113"/>
      <c r="JIB2682" s="113"/>
      <c r="JIC2682" s="113"/>
      <c r="JID2682" s="113"/>
      <c r="JIE2682" s="113"/>
      <c r="JIF2682" s="113"/>
      <c r="JIG2682" s="113"/>
      <c r="JIH2682" s="113"/>
      <c r="JII2682" s="113"/>
      <c r="JIJ2682" s="113"/>
      <c r="JIK2682" s="113"/>
      <c r="JIL2682" s="113"/>
      <c r="JIM2682" s="113"/>
      <c r="JIN2682" s="113"/>
      <c r="JIO2682" s="113"/>
      <c r="JIP2682" s="113"/>
      <c r="JIQ2682" s="113"/>
      <c r="JIR2682" s="113"/>
      <c r="JIS2682" s="113"/>
      <c r="JIT2682" s="113"/>
      <c r="JIU2682" s="113"/>
      <c r="JIV2682" s="113"/>
      <c r="JIW2682" s="113"/>
      <c r="JIX2682" s="113"/>
      <c r="JIY2682" s="113"/>
      <c r="JIZ2682" s="113"/>
      <c r="JJA2682" s="113"/>
      <c r="JJB2682" s="113"/>
      <c r="JJC2682" s="113"/>
      <c r="JJD2682" s="113"/>
      <c r="JJE2682" s="113"/>
      <c r="JJF2682" s="113"/>
      <c r="JJG2682" s="113"/>
      <c r="JJH2682" s="113"/>
      <c r="JJI2682" s="113"/>
      <c r="JJJ2682" s="113"/>
      <c r="JJK2682" s="113"/>
      <c r="JJL2682" s="113"/>
      <c r="JJM2682" s="113"/>
      <c r="JJN2682" s="113"/>
      <c r="JJO2682" s="113"/>
      <c r="JJP2682" s="113"/>
      <c r="JJQ2682" s="113"/>
      <c r="JJR2682" s="113"/>
      <c r="JJS2682" s="113"/>
      <c r="JJT2682" s="113"/>
      <c r="JJU2682" s="113"/>
      <c r="JJV2682" s="113"/>
      <c r="JJW2682" s="113"/>
      <c r="JJX2682" s="113"/>
      <c r="JJY2682" s="113"/>
      <c r="JJZ2682" s="113"/>
      <c r="JKA2682" s="113"/>
      <c r="JKB2682" s="113"/>
      <c r="JKC2682" s="113"/>
      <c r="JKD2682" s="113"/>
      <c r="JKE2682" s="113"/>
      <c r="JKF2682" s="113"/>
      <c r="JKG2682" s="113"/>
      <c r="JKH2682" s="113"/>
      <c r="JKI2682" s="113"/>
      <c r="JKJ2682" s="113"/>
      <c r="JKK2682" s="113"/>
      <c r="JKL2682" s="113"/>
      <c r="JKM2682" s="113"/>
      <c r="JKN2682" s="113"/>
      <c r="JKO2682" s="113"/>
      <c r="JKP2682" s="113"/>
      <c r="JKQ2682" s="113"/>
      <c r="JKR2682" s="113"/>
      <c r="JKS2682" s="113"/>
      <c r="JKT2682" s="113"/>
      <c r="JKU2682" s="113"/>
      <c r="JKV2682" s="113"/>
      <c r="JKW2682" s="113"/>
      <c r="JKX2682" s="113"/>
      <c r="JKY2682" s="113"/>
      <c r="JKZ2682" s="113"/>
      <c r="JLA2682" s="113"/>
      <c r="JLB2682" s="113"/>
      <c r="JLC2682" s="113"/>
      <c r="JLD2682" s="113"/>
      <c r="JLE2682" s="113"/>
      <c r="JLF2682" s="113"/>
      <c r="JLG2682" s="113"/>
      <c r="JLH2682" s="113"/>
      <c r="JLI2682" s="113"/>
      <c r="JLJ2682" s="113"/>
      <c r="JLK2682" s="113"/>
      <c r="JLL2682" s="113"/>
      <c r="JLM2682" s="113"/>
      <c r="JLN2682" s="113"/>
      <c r="JLO2682" s="113"/>
      <c r="JLP2682" s="113"/>
      <c r="JLQ2682" s="113"/>
      <c r="JLR2682" s="113"/>
      <c r="JLS2682" s="113"/>
      <c r="JLT2682" s="113"/>
      <c r="JLU2682" s="113"/>
      <c r="JLV2682" s="113"/>
      <c r="JLW2682" s="113"/>
      <c r="JLX2682" s="113"/>
      <c r="JLY2682" s="113"/>
      <c r="JLZ2682" s="113"/>
      <c r="JMA2682" s="113"/>
      <c r="JMB2682" s="113"/>
      <c r="JMC2682" s="113"/>
      <c r="JMD2682" s="113"/>
      <c r="JME2682" s="113"/>
      <c r="JMF2682" s="113"/>
      <c r="JMG2682" s="113"/>
      <c r="JMH2682" s="113"/>
      <c r="JMI2682" s="113"/>
      <c r="JMJ2682" s="113"/>
      <c r="JMK2682" s="113"/>
      <c r="JML2682" s="113"/>
      <c r="JMM2682" s="113"/>
      <c r="JMN2682" s="113"/>
      <c r="JMO2682" s="113"/>
      <c r="JMP2682" s="113"/>
      <c r="JMQ2682" s="113"/>
      <c r="JMR2682" s="113"/>
      <c r="JMS2682" s="113"/>
      <c r="JMT2682" s="113"/>
      <c r="JMU2682" s="113"/>
      <c r="JMV2682" s="113"/>
      <c r="JMW2682" s="113"/>
      <c r="JMX2682" s="113"/>
      <c r="JMY2682" s="113"/>
      <c r="JMZ2682" s="113"/>
      <c r="JNA2682" s="113"/>
      <c r="JNB2682" s="113"/>
      <c r="JNC2682" s="113"/>
      <c r="JND2682" s="113"/>
      <c r="JNE2682" s="113"/>
      <c r="JNF2682" s="113"/>
      <c r="JNG2682" s="113"/>
      <c r="JNH2682" s="113"/>
      <c r="JNI2682" s="113"/>
      <c r="JNJ2682" s="113"/>
      <c r="JNK2682" s="113"/>
      <c r="JNL2682" s="113"/>
      <c r="JNM2682" s="113"/>
      <c r="JNN2682" s="113"/>
      <c r="JNO2682" s="113"/>
      <c r="JNP2682" s="113"/>
      <c r="JNQ2682" s="113"/>
      <c r="JNR2682" s="113"/>
      <c r="JNS2682" s="113"/>
      <c r="JNT2682" s="113"/>
      <c r="JNU2682" s="113"/>
      <c r="JNV2682" s="113"/>
      <c r="JNW2682" s="113"/>
      <c r="JNX2682" s="113"/>
      <c r="JNY2682" s="113"/>
      <c r="JNZ2682" s="113"/>
      <c r="JOA2682" s="113"/>
      <c r="JOB2682" s="113"/>
      <c r="JOC2682" s="113"/>
      <c r="JOD2682" s="113"/>
      <c r="JOE2682" s="113"/>
      <c r="JOF2682" s="113"/>
      <c r="JOG2682" s="113"/>
      <c r="JOH2682" s="113"/>
      <c r="JOI2682" s="113"/>
      <c r="JOJ2682" s="113"/>
      <c r="JOK2682" s="113"/>
      <c r="JOL2682" s="113"/>
      <c r="JOM2682" s="113"/>
      <c r="JON2682" s="113"/>
      <c r="JOO2682" s="113"/>
      <c r="JOP2682" s="113"/>
      <c r="JOQ2682" s="113"/>
      <c r="JOR2682" s="113"/>
      <c r="JOS2682" s="113"/>
      <c r="JOT2682" s="113"/>
      <c r="JOU2682" s="113"/>
      <c r="JOV2682" s="113"/>
      <c r="JOW2682" s="113"/>
      <c r="JOX2682" s="113"/>
      <c r="JOY2682" s="113"/>
      <c r="JOZ2682" s="113"/>
      <c r="JPA2682" s="113"/>
      <c r="JPB2682" s="113"/>
      <c r="JPC2682" s="113"/>
      <c r="JPD2682" s="113"/>
      <c r="JPE2682" s="113"/>
      <c r="JPF2682" s="113"/>
      <c r="JPG2682" s="113"/>
      <c r="JPH2682" s="113"/>
      <c r="JPI2682" s="113"/>
      <c r="JPJ2682" s="113"/>
      <c r="JPK2682" s="113"/>
      <c r="JPL2682" s="113"/>
      <c r="JPM2682" s="113"/>
      <c r="JPN2682" s="113"/>
      <c r="JPO2682" s="113"/>
      <c r="JPP2682" s="113"/>
      <c r="JPQ2682" s="113"/>
      <c r="JPR2682" s="113"/>
      <c r="JPS2682" s="113"/>
      <c r="JPT2682" s="113"/>
      <c r="JPU2682" s="113"/>
      <c r="JPV2682" s="113"/>
      <c r="JPW2682" s="113"/>
      <c r="JPX2682" s="113"/>
      <c r="JPY2682" s="113"/>
      <c r="JPZ2682" s="113"/>
      <c r="JQA2682" s="113"/>
      <c r="JQB2682" s="113"/>
      <c r="JQC2682" s="113"/>
      <c r="JQD2682" s="113"/>
      <c r="JQE2682" s="113"/>
      <c r="JQF2682" s="113"/>
      <c r="JQG2682" s="113"/>
      <c r="JQH2682" s="113"/>
      <c r="JQI2682" s="113"/>
      <c r="JQJ2682" s="113"/>
      <c r="JQK2682" s="113"/>
      <c r="JQL2682" s="113"/>
      <c r="JQM2682" s="113"/>
      <c r="JQN2682" s="113"/>
      <c r="JQO2682" s="113"/>
      <c r="JQP2682" s="113"/>
      <c r="JQQ2682" s="113"/>
      <c r="JQR2682" s="113"/>
      <c r="JQS2682" s="113"/>
      <c r="JQT2682" s="113"/>
      <c r="JQU2682" s="113"/>
      <c r="JQV2682" s="113"/>
      <c r="JQW2682" s="113"/>
      <c r="JQX2682" s="113"/>
      <c r="JQY2682" s="113"/>
      <c r="JQZ2682" s="113"/>
      <c r="JRA2682" s="113"/>
      <c r="JRB2682" s="113"/>
      <c r="JRC2682" s="113"/>
      <c r="JRD2682" s="113"/>
      <c r="JRE2682" s="113"/>
      <c r="JRF2682" s="113"/>
      <c r="JRG2682" s="113"/>
      <c r="JRH2682" s="113"/>
      <c r="JRI2682" s="113"/>
      <c r="JRJ2682" s="113"/>
      <c r="JRK2682" s="113"/>
      <c r="JRL2682" s="113"/>
      <c r="JRM2682" s="113"/>
      <c r="JRN2682" s="113"/>
      <c r="JRO2682" s="113"/>
      <c r="JRP2682" s="113"/>
      <c r="JRQ2682" s="113"/>
      <c r="JRR2682" s="113"/>
      <c r="JRS2682" s="113"/>
      <c r="JRT2682" s="113"/>
      <c r="JRU2682" s="113"/>
      <c r="JRV2682" s="113"/>
      <c r="JRW2682" s="113"/>
      <c r="JRX2682" s="113"/>
      <c r="JRY2682" s="113"/>
      <c r="JRZ2682" s="113"/>
      <c r="JSA2682" s="113"/>
      <c r="JSB2682" s="113"/>
      <c r="JSC2682" s="113"/>
      <c r="JSD2682" s="113"/>
      <c r="JSE2682" s="113"/>
      <c r="JSF2682" s="113"/>
      <c r="JSG2682" s="113"/>
      <c r="JSH2682" s="113"/>
      <c r="JSI2682" s="113"/>
      <c r="JSJ2682" s="113"/>
      <c r="JSK2682" s="113"/>
      <c r="JSL2682" s="113"/>
      <c r="JSM2682" s="113"/>
      <c r="JSN2682" s="113"/>
      <c r="JSO2682" s="113"/>
      <c r="JSP2682" s="113"/>
      <c r="JSQ2682" s="113"/>
      <c r="JSR2682" s="113"/>
      <c r="JSS2682" s="113"/>
      <c r="JST2682" s="113"/>
      <c r="JSU2682" s="113"/>
      <c r="JSV2682" s="113"/>
      <c r="JSW2682" s="113"/>
      <c r="JSX2682" s="113"/>
      <c r="JSY2682" s="113"/>
      <c r="JSZ2682" s="113"/>
      <c r="JTA2682" s="113"/>
      <c r="JTB2682" s="113"/>
      <c r="JTC2682" s="113"/>
      <c r="JTD2682" s="113"/>
      <c r="JTE2682" s="113"/>
      <c r="JTF2682" s="113"/>
      <c r="JTG2682" s="113"/>
      <c r="JTH2682" s="113"/>
      <c r="JTI2682" s="113"/>
      <c r="JTJ2682" s="113"/>
      <c r="JTK2682" s="113"/>
      <c r="JTL2682" s="113"/>
      <c r="JTM2682" s="113"/>
      <c r="JTN2682" s="113"/>
      <c r="JTO2682" s="113"/>
      <c r="JTP2682" s="113"/>
      <c r="JTQ2682" s="113"/>
      <c r="JTR2682" s="113"/>
      <c r="JTS2682" s="113"/>
      <c r="JTT2682" s="113"/>
      <c r="JTU2682" s="113"/>
      <c r="JTV2682" s="113"/>
      <c r="JTW2682" s="113"/>
      <c r="JTX2682" s="113"/>
      <c r="JTY2682" s="113"/>
      <c r="JTZ2682" s="113"/>
      <c r="JUA2682" s="113"/>
      <c r="JUB2682" s="113"/>
      <c r="JUC2682" s="113"/>
      <c r="JUD2682" s="113"/>
      <c r="JUE2682" s="113"/>
      <c r="JUF2682" s="113"/>
      <c r="JUG2682" s="113"/>
      <c r="JUH2682" s="113"/>
      <c r="JUI2682" s="113"/>
      <c r="JUJ2682" s="113"/>
      <c r="JUK2682" s="113"/>
      <c r="JUL2682" s="113"/>
      <c r="JUM2682" s="113"/>
      <c r="JUN2682" s="113"/>
      <c r="JUO2682" s="113"/>
      <c r="JUP2682" s="113"/>
      <c r="JUQ2682" s="113"/>
      <c r="JUR2682" s="113"/>
      <c r="JUS2682" s="113"/>
      <c r="JUT2682" s="113"/>
      <c r="JUU2682" s="113"/>
      <c r="JUV2682" s="113"/>
      <c r="JUW2682" s="113"/>
      <c r="JUX2682" s="113"/>
      <c r="JUY2682" s="113"/>
      <c r="JUZ2682" s="113"/>
      <c r="JVA2682" s="113"/>
      <c r="JVB2682" s="113"/>
      <c r="JVC2682" s="113"/>
      <c r="JVD2682" s="113"/>
      <c r="JVE2682" s="113"/>
      <c r="JVF2682" s="113"/>
      <c r="JVG2682" s="113"/>
      <c r="JVH2682" s="113"/>
      <c r="JVI2682" s="113"/>
      <c r="JVJ2682" s="113"/>
      <c r="JVK2682" s="113"/>
      <c r="JVL2682" s="113"/>
      <c r="JVM2682" s="113"/>
      <c r="JVN2682" s="113"/>
      <c r="JVO2682" s="113"/>
      <c r="JVP2682" s="113"/>
      <c r="JVQ2682" s="113"/>
      <c r="JVR2682" s="113"/>
      <c r="JVS2682" s="113"/>
      <c r="JVT2682" s="113"/>
      <c r="JVU2682" s="113"/>
      <c r="JVV2682" s="113"/>
      <c r="JVW2682" s="113"/>
      <c r="JVX2682" s="113"/>
      <c r="JVY2682" s="113"/>
      <c r="JVZ2682" s="113"/>
      <c r="JWA2682" s="113"/>
      <c r="JWB2682" s="113"/>
      <c r="JWC2682" s="113"/>
      <c r="JWD2682" s="113"/>
      <c r="JWE2682" s="113"/>
      <c r="JWF2682" s="113"/>
      <c r="JWG2682" s="113"/>
      <c r="JWH2682" s="113"/>
      <c r="JWI2682" s="113"/>
      <c r="JWJ2682" s="113"/>
      <c r="JWK2682" s="113"/>
      <c r="JWL2682" s="113"/>
      <c r="JWM2682" s="113"/>
      <c r="JWN2682" s="113"/>
      <c r="JWO2682" s="113"/>
      <c r="JWP2682" s="113"/>
      <c r="JWQ2682" s="113"/>
      <c r="JWR2682" s="113"/>
      <c r="JWS2682" s="113"/>
      <c r="JWT2682" s="113"/>
      <c r="JWU2682" s="113"/>
      <c r="JWV2682" s="113"/>
      <c r="JWW2682" s="113"/>
      <c r="JWX2682" s="113"/>
      <c r="JWY2682" s="113"/>
      <c r="JWZ2682" s="113"/>
      <c r="JXA2682" s="113"/>
      <c r="JXB2682" s="113"/>
      <c r="JXC2682" s="113"/>
      <c r="JXD2682" s="113"/>
      <c r="JXE2682" s="113"/>
      <c r="JXF2682" s="113"/>
      <c r="JXG2682" s="113"/>
      <c r="JXH2682" s="113"/>
      <c r="JXI2682" s="113"/>
      <c r="JXJ2682" s="113"/>
      <c r="JXK2682" s="113"/>
      <c r="JXL2682" s="113"/>
      <c r="JXM2682" s="113"/>
      <c r="JXN2682" s="113"/>
      <c r="JXO2682" s="113"/>
      <c r="JXP2682" s="113"/>
      <c r="JXQ2682" s="113"/>
      <c r="JXR2682" s="113"/>
      <c r="JXS2682" s="113"/>
      <c r="JXT2682" s="113"/>
      <c r="JXU2682" s="113"/>
      <c r="JXV2682" s="113"/>
      <c r="JXW2682" s="113"/>
      <c r="JXX2682" s="113"/>
      <c r="JXY2682" s="113"/>
      <c r="JXZ2682" s="113"/>
      <c r="JYA2682" s="113"/>
      <c r="JYB2682" s="113"/>
      <c r="JYC2682" s="113"/>
      <c r="JYD2682" s="113"/>
      <c r="JYE2682" s="113"/>
      <c r="JYF2682" s="113"/>
      <c r="JYG2682" s="113"/>
      <c r="JYH2682" s="113"/>
      <c r="JYI2682" s="113"/>
      <c r="JYJ2682" s="113"/>
      <c r="JYK2682" s="113"/>
      <c r="JYL2682" s="113"/>
      <c r="JYM2682" s="113"/>
      <c r="JYN2682" s="113"/>
      <c r="JYO2682" s="113"/>
      <c r="JYP2682" s="113"/>
      <c r="JYQ2682" s="113"/>
      <c r="JYR2682" s="113"/>
      <c r="JYS2682" s="113"/>
      <c r="JYT2682" s="113"/>
      <c r="JYU2682" s="113"/>
      <c r="JYV2682" s="113"/>
      <c r="JYW2682" s="113"/>
      <c r="JYX2682" s="113"/>
      <c r="JYY2682" s="113"/>
      <c r="JYZ2682" s="113"/>
      <c r="JZA2682" s="113"/>
      <c r="JZB2682" s="113"/>
      <c r="JZC2682" s="113"/>
      <c r="JZD2682" s="113"/>
      <c r="JZE2682" s="113"/>
      <c r="JZF2682" s="113"/>
      <c r="JZG2682" s="113"/>
      <c r="JZH2682" s="113"/>
      <c r="JZI2682" s="113"/>
      <c r="JZJ2682" s="113"/>
      <c r="JZK2682" s="113"/>
      <c r="JZL2682" s="113"/>
      <c r="JZM2682" s="113"/>
      <c r="JZN2682" s="113"/>
      <c r="JZO2682" s="113"/>
      <c r="JZP2682" s="113"/>
      <c r="JZQ2682" s="113"/>
      <c r="JZR2682" s="113"/>
      <c r="JZS2682" s="113"/>
      <c r="JZT2682" s="113"/>
      <c r="JZU2682" s="113"/>
      <c r="JZV2682" s="113"/>
      <c r="JZW2682" s="113"/>
      <c r="JZX2682" s="113"/>
      <c r="JZY2682" s="113"/>
      <c r="JZZ2682" s="113"/>
      <c r="KAA2682" s="113"/>
      <c r="KAB2682" s="113"/>
      <c r="KAC2682" s="113"/>
      <c r="KAD2682" s="113"/>
      <c r="KAE2682" s="113"/>
      <c r="KAF2682" s="113"/>
      <c r="KAG2682" s="113"/>
      <c r="KAH2682" s="113"/>
      <c r="KAI2682" s="113"/>
      <c r="KAJ2682" s="113"/>
      <c r="KAK2682" s="113"/>
      <c r="KAL2682" s="113"/>
      <c r="KAM2682" s="113"/>
      <c r="KAN2682" s="113"/>
      <c r="KAO2682" s="113"/>
      <c r="KAP2682" s="113"/>
      <c r="KAQ2682" s="113"/>
      <c r="KAR2682" s="113"/>
      <c r="KAS2682" s="113"/>
      <c r="KAT2682" s="113"/>
      <c r="KAU2682" s="113"/>
      <c r="KAV2682" s="113"/>
      <c r="KAW2682" s="113"/>
      <c r="KAX2682" s="113"/>
      <c r="KAY2682" s="113"/>
      <c r="KAZ2682" s="113"/>
      <c r="KBA2682" s="113"/>
      <c r="KBB2682" s="113"/>
      <c r="KBC2682" s="113"/>
      <c r="KBD2682" s="113"/>
      <c r="KBE2682" s="113"/>
      <c r="KBF2682" s="113"/>
      <c r="KBG2682" s="113"/>
      <c r="KBH2682" s="113"/>
      <c r="KBI2682" s="113"/>
      <c r="KBJ2682" s="113"/>
      <c r="KBK2682" s="113"/>
      <c r="KBL2682" s="113"/>
      <c r="KBM2682" s="113"/>
      <c r="KBN2682" s="113"/>
      <c r="KBO2682" s="113"/>
      <c r="KBP2682" s="113"/>
      <c r="KBQ2682" s="113"/>
      <c r="KBR2682" s="113"/>
      <c r="KBS2682" s="113"/>
      <c r="KBT2682" s="113"/>
      <c r="KBU2682" s="113"/>
      <c r="KBV2682" s="113"/>
      <c r="KBW2682" s="113"/>
      <c r="KBX2682" s="113"/>
      <c r="KBY2682" s="113"/>
      <c r="KBZ2682" s="113"/>
      <c r="KCA2682" s="113"/>
      <c r="KCB2682" s="113"/>
      <c r="KCC2682" s="113"/>
      <c r="KCD2682" s="113"/>
      <c r="KCE2682" s="113"/>
      <c r="KCF2682" s="113"/>
      <c r="KCG2682" s="113"/>
      <c r="KCH2682" s="113"/>
      <c r="KCI2682" s="113"/>
      <c r="KCJ2682" s="113"/>
      <c r="KCK2682" s="113"/>
      <c r="KCL2682" s="113"/>
      <c r="KCM2682" s="113"/>
      <c r="KCN2682" s="113"/>
      <c r="KCO2682" s="113"/>
      <c r="KCP2682" s="113"/>
      <c r="KCQ2682" s="113"/>
      <c r="KCR2682" s="113"/>
      <c r="KCS2682" s="113"/>
      <c r="KCT2682" s="113"/>
      <c r="KCU2682" s="113"/>
      <c r="KCV2682" s="113"/>
      <c r="KCW2682" s="113"/>
      <c r="KCX2682" s="113"/>
      <c r="KCY2682" s="113"/>
      <c r="KCZ2682" s="113"/>
      <c r="KDA2682" s="113"/>
      <c r="KDB2682" s="113"/>
      <c r="KDC2682" s="113"/>
      <c r="KDD2682" s="113"/>
      <c r="KDE2682" s="113"/>
      <c r="KDF2682" s="113"/>
      <c r="KDG2682" s="113"/>
      <c r="KDH2682" s="113"/>
      <c r="KDI2682" s="113"/>
      <c r="KDJ2682" s="113"/>
      <c r="KDK2682" s="113"/>
      <c r="KDL2682" s="113"/>
      <c r="KDM2682" s="113"/>
      <c r="KDN2682" s="113"/>
      <c r="KDO2682" s="113"/>
      <c r="KDP2682" s="113"/>
      <c r="KDQ2682" s="113"/>
      <c r="KDR2682" s="113"/>
      <c r="KDS2682" s="113"/>
      <c r="KDT2682" s="113"/>
      <c r="KDU2682" s="113"/>
      <c r="KDV2682" s="113"/>
      <c r="KDW2682" s="113"/>
      <c r="KDX2682" s="113"/>
      <c r="KDY2682" s="113"/>
      <c r="KDZ2682" s="113"/>
      <c r="KEA2682" s="113"/>
      <c r="KEB2682" s="113"/>
      <c r="KEC2682" s="113"/>
      <c r="KED2682" s="113"/>
      <c r="KEE2682" s="113"/>
      <c r="KEF2682" s="113"/>
      <c r="KEG2682" s="113"/>
      <c r="KEH2682" s="113"/>
      <c r="KEI2682" s="113"/>
      <c r="KEJ2682" s="113"/>
      <c r="KEK2682" s="113"/>
      <c r="KEL2682" s="113"/>
      <c r="KEM2682" s="113"/>
      <c r="KEN2682" s="113"/>
      <c r="KEO2682" s="113"/>
      <c r="KEP2682" s="113"/>
      <c r="KEQ2682" s="113"/>
      <c r="KER2682" s="113"/>
      <c r="KES2682" s="113"/>
      <c r="KET2682" s="113"/>
      <c r="KEU2682" s="113"/>
      <c r="KEV2682" s="113"/>
      <c r="KEW2682" s="113"/>
      <c r="KEX2682" s="113"/>
      <c r="KEY2682" s="113"/>
      <c r="KEZ2682" s="113"/>
      <c r="KFA2682" s="113"/>
      <c r="KFB2682" s="113"/>
      <c r="KFC2682" s="113"/>
      <c r="KFD2682" s="113"/>
      <c r="KFE2682" s="113"/>
      <c r="KFF2682" s="113"/>
      <c r="KFG2682" s="113"/>
      <c r="KFH2682" s="113"/>
      <c r="KFI2682" s="113"/>
      <c r="KFJ2682" s="113"/>
      <c r="KFK2682" s="113"/>
      <c r="KFL2682" s="113"/>
      <c r="KFM2682" s="113"/>
      <c r="KFN2682" s="113"/>
      <c r="KFO2682" s="113"/>
      <c r="KFP2682" s="113"/>
      <c r="KFQ2682" s="113"/>
      <c r="KFR2682" s="113"/>
      <c r="KFS2682" s="113"/>
      <c r="KFT2682" s="113"/>
      <c r="KFU2682" s="113"/>
      <c r="KFV2682" s="113"/>
      <c r="KFW2682" s="113"/>
      <c r="KFX2682" s="113"/>
      <c r="KFY2682" s="113"/>
      <c r="KFZ2682" s="113"/>
      <c r="KGA2682" s="113"/>
      <c r="KGB2682" s="113"/>
      <c r="KGC2682" s="113"/>
      <c r="KGD2682" s="113"/>
      <c r="KGE2682" s="113"/>
      <c r="KGF2682" s="113"/>
      <c r="KGG2682" s="113"/>
      <c r="KGH2682" s="113"/>
      <c r="KGI2682" s="113"/>
      <c r="KGJ2682" s="113"/>
      <c r="KGK2682" s="113"/>
      <c r="KGL2682" s="113"/>
      <c r="KGM2682" s="113"/>
      <c r="KGN2682" s="113"/>
      <c r="KGO2682" s="113"/>
      <c r="KGP2682" s="113"/>
      <c r="KGQ2682" s="113"/>
      <c r="KGR2682" s="113"/>
      <c r="KGS2682" s="113"/>
      <c r="KGT2682" s="113"/>
      <c r="KGU2682" s="113"/>
      <c r="KGV2682" s="113"/>
      <c r="KGW2682" s="113"/>
      <c r="KGX2682" s="113"/>
      <c r="KGY2682" s="113"/>
      <c r="KGZ2682" s="113"/>
      <c r="KHA2682" s="113"/>
      <c r="KHB2682" s="113"/>
      <c r="KHC2682" s="113"/>
      <c r="KHD2682" s="113"/>
      <c r="KHE2682" s="113"/>
      <c r="KHF2682" s="113"/>
      <c r="KHG2682" s="113"/>
      <c r="KHH2682" s="113"/>
      <c r="KHI2682" s="113"/>
      <c r="KHJ2682" s="113"/>
      <c r="KHK2682" s="113"/>
      <c r="KHL2682" s="113"/>
      <c r="KHM2682" s="113"/>
      <c r="KHN2682" s="113"/>
      <c r="KHO2682" s="113"/>
      <c r="KHP2682" s="113"/>
      <c r="KHQ2682" s="113"/>
      <c r="KHR2682" s="113"/>
      <c r="KHS2682" s="113"/>
      <c r="KHT2682" s="113"/>
      <c r="KHU2682" s="113"/>
      <c r="KHV2682" s="113"/>
      <c r="KHW2682" s="113"/>
      <c r="KHX2682" s="113"/>
      <c r="KHY2682" s="113"/>
      <c r="KHZ2682" s="113"/>
      <c r="KIA2682" s="113"/>
      <c r="KIB2682" s="113"/>
      <c r="KIC2682" s="113"/>
      <c r="KID2682" s="113"/>
      <c r="KIE2682" s="113"/>
      <c r="KIF2682" s="113"/>
      <c r="KIG2682" s="113"/>
      <c r="KIH2682" s="113"/>
      <c r="KII2682" s="113"/>
      <c r="KIJ2682" s="113"/>
      <c r="KIK2682" s="113"/>
      <c r="KIL2682" s="113"/>
      <c r="KIM2682" s="113"/>
      <c r="KIN2682" s="113"/>
      <c r="KIO2682" s="113"/>
      <c r="KIP2682" s="113"/>
      <c r="KIQ2682" s="113"/>
      <c r="KIR2682" s="113"/>
      <c r="KIS2682" s="113"/>
      <c r="KIT2682" s="113"/>
      <c r="KIU2682" s="113"/>
      <c r="KIV2682" s="113"/>
      <c r="KIW2682" s="113"/>
      <c r="KIX2682" s="113"/>
      <c r="KIY2682" s="113"/>
      <c r="KIZ2682" s="113"/>
      <c r="KJA2682" s="113"/>
      <c r="KJB2682" s="113"/>
      <c r="KJC2682" s="113"/>
      <c r="KJD2682" s="113"/>
      <c r="KJE2682" s="113"/>
      <c r="KJF2682" s="113"/>
      <c r="KJG2682" s="113"/>
      <c r="KJH2682" s="113"/>
      <c r="KJI2682" s="113"/>
      <c r="KJJ2682" s="113"/>
      <c r="KJK2682" s="113"/>
      <c r="KJL2682" s="113"/>
      <c r="KJM2682" s="113"/>
      <c r="KJN2682" s="113"/>
      <c r="KJO2682" s="113"/>
      <c r="KJP2682" s="113"/>
      <c r="KJQ2682" s="113"/>
      <c r="KJR2682" s="113"/>
      <c r="KJS2682" s="113"/>
      <c r="KJT2682" s="113"/>
      <c r="KJU2682" s="113"/>
      <c r="KJV2682" s="113"/>
      <c r="KJW2682" s="113"/>
      <c r="KJX2682" s="113"/>
      <c r="KJY2682" s="113"/>
      <c r="KJZ2682" s="113"/>
      <c r="KKA2682" s="113"/>
      <c r="KKB2682" s="113"/>
      <c r="KKC2682" s="113"/>
      <c r="KKD2682" s="113"/>
      <c r="KKE2682" s="113"/>
      <c r="KKF2682" s="113"/>
      <c r="KKG2682" s="113"/>
      <c r="KKH2682" s="113"/>
      <c r="KKI2682" s="113"/>
      <c r="KKJ2682" s="113"/>
      <c r="KKK2682" s="113"/>
      <c r="KKL2682" s="113"/>
      <c r="KKM2682" s="113"/>
      <c r="KKN2682" s="113"/>
      <c r="KKO2682" s="113"/>
      <c r="KKP2682" s="113"/>
      <c r="KKQ2682" s="113"/>
      <c r="KKR2682" s="113"/>
      <c r="KKS2682" s="113"/>
      <c r="KKT2682" s="113"/>
      <c r="KKU2682" s="113"/>
      <c r="KKV2682" s="113"/>
      <c r="KKW2682" s="113"/>
      <c r="KKX2682" s="113"/>
      <c r="KKY2682" s="113"/>
      <c r="KKZ2682" s="113"/>
      <c r="KLA2682" s="113"/>
      <c r="KLB2682" s="113"/>
      <c r="KLC2682" s="113"/>
      <c r="KLD2682" s="113"/>
      <c r="KLE2682" s="113"/>
      <c r="KLF2682" s="113"/>
      <c r="KLG2682" s="113"/>
      <c r="KLH2682" s="113"/>
      <c r="KLI2682" s="113"/>
      <c r="KLJ2682" s="113"/>
      <c r="KLK2682" s="113"/>
      <c r="KLL2682" s="113"/>
      <c r="KLM2682" s="113"/>
      <c r="KLN2682" s="113"/>
      <c r="KLO2682" s="113"/>
      <c r="KLP2682" s="113"/>
      <c r="KLQ2682" s="113"/>
      <c r="KLR2682" s="113"/>
      <c r="KLS2682" s="113"/>
      <c r="KLT2682" s="113"/>
      <c r="KLU2682" s="113"/>
      <c r="KLV2682" s="113"/>
      <c r="KLW2682" s="113"/>
      <c r="KLX2682" s="113"/>
      <c r="KLY2682" s="113"/>
      <c r="KLZ2682" s="113"/>
      <c r="KMA2682" s="113"/>
      <c r="KMB2682" s="113"/>
      <c r="KMC2682" s="113"/>
      <c r="KMD2682" s="113"/>
      <c r="KME2682" s="113"/>
      <c r="KMF2682" s="113"/>
      <c r="KMG2682" s="113"/>
      <c r="KMH2682" s="113"/>
      <c r="KMI2682" s="113"/>
      <c r="KMJ2682" s="113"/>
      <c r="KMK2682" s="113"/>
      <c r="KML2682" s="113"/>
      <c r="KMM2682" s="113"/>
      <c r="KMN2682" s="113"/>
      <c r="KMO2682" s="113"/>
      <c r="KMP2682" s="113"/>
      <c r="KMQ2682" s="113"/>
      <c r="KMR2682" s="113"/>
      <c r="KMS2682" s="113"/>
      <c r="KMT2682" s="113"/>
      <c r="KMU2682" s="113"/>
      <c r="KMV2682" s="113"/>
      <c r="KMW2682" s="113"/>
      <c r="KMX2682" s="113"/>
      <c r="KMY2682" s="113"/>
      <c r="KMZ2682" s="113"/>
      <c r="KNA2682" s="113"/>
      <c r="KNB2682" s="113"/>
      <c r="KNC2682" s="113"/>
      <c r="KND2682" s="113"/>
      <c r="KNE2682" s="113"/>
      <c r="KNF2682" s="113"/>
      <c r="KNG2682" s="113"/>
      <c r="KNH2682" s="113"/>
      <c r="KNI2682" s="113"/>
      <c r="KNJ2682" s="113"/>
      <c r="KNK2682" s="113"/>
      <c r="KNL2682" s="113"/>
      <c r="KNM2682" s="113"/>
      <c r="KNN2682" s="113"/>
      <c r="KNO2682" s="113"/>
      <c r="KNP2682" s="113"/>
      <c r="KNQ2682" s="113"/>
      <c r="KNR2682" s="113"/>
      <c r="KNS2682" s="113"/>
      <c r="KNT2682" s="113"/>
      <c r="KNU2682" s="113"/>
      <c r="KNV2682" s="113"/>
      <c r="KNW2682" s="113"/>
      <c r="KNX2682" s="113"/>
      <c r="KNY2682" s="113"/>
      <c r="KNZ2682" s="113"/>
      <c r="KOA2682" s="113"/>
      <c r="KOB2682" s="113"/>
      <c r="KOC2682" s="113"/>
      <c r="KOD2682" s="113"/>
      <c r="KOE2682" s="113"/>
      <c r="KOF2682" s="113"/>
      <c r="KOG2682" s="113"/>
      <c r="KOH2682" s="113"/>
      <c r="KOI2682" s="113"/>
      <c r="KOJ2682" s="113"/>
      <c r="KOK2682" s="113"/>
      <c r="KOL2682" s="113"/>
      <c r="KOM2682" s="113"/>
      <c r="KON2682" s="113"/>
      <c r="KOO2682" s="113"/>
      <c r="KOP2682" s="113"/>
      <c r="KOQ2682" s="113"/>
      <c r="KOR2682" s="113"/>
      <c r="KOS2682" s="113"/>
      <c r="KOT2682" s="113"/>
      <c r="KOU2682" s="113"/>
      <c r="KOV2682" s="113"/>
      <c r="KOW2682" s="113"/>
      <c r="KOX2682" s="113"/>
      <c r="KOY2682" s="113"/>
      <c r="KOZ2682" s="113"/>
      <c r="KPA2682" s="113"/>
      <c r="KPB2682" s="113"/>
      <c r="KPC2682" s="113"/>
      <c r="KPD2682" s="113"/>
      <c r="KPE2682" s="113"/>
      <c r="KPF2682" s="113"/>
      <c r="KPG2682" s="113"/>
      <c r="KPH2682" s="113"/>
      <c r="KPI2682" s="113"/>
      <c r="KPJ2682" s="113"/>
      <c r="KPK2682" s="113"/>
      <c r="KPL2682" s="113"/>
      <c r="KPM2682" s="113"/>
      <c r="KPN2682" s="113"/>
      <c r="KPO2682" s="113"/>
      <c r="KPP2682" s="113"/>
      <c r="KPQ2682" s="113"/>
      <c r="KPR2682" s="113"/>
      <c r="KPS2682" s="113"/>
      <c r="KPT2682" s="113"/>
      <c r="KPU2682" s="113"/>
      <c r="KPV2682" s="113"/>
      <c r="KPW2682" s="113"/>
      <c r="KPX2682" s="113"/>
      <c r="KPY2682" s="113"/>
      <c r="KPZ2682" s="113"/>
      <c r="KQA2682" s="113"/>
      <c r="KQB2682" s="113"/>
      <c r="KQC2682" s="113"/>
      <c r="KQD2682" s="113"/>
      <c r="KQE2682" s="113"/>
      <c r="KQF2682" s="113"/>
      <c r="KQG2682" s="113"/>
      <c r="KQH2682" s="113"/>
      <c r="KQI2682" s="113"/>
      <c r="KQJ2682" s="113"/>
      <c r="KQK2682" s="113"/>
      <c r="KQL2682" s="113"/>
      <c r="KQM2682" s="113"/>
      <c r="KQN2682" s="113"/>
      <c r="KQO2682" s="113"/>
      <c r="KQP2682" s="113"/>
      <c r="KQQ2682" s="113"/>
      <c r="KQR2682" s="113"/>
      <c r="KQS2682" s="113"/>
      <c r="KQT2682" s="113"/>
      <c r="KQU2682" s="113"/>
      <c r="KQV2682" s="113"/>
      <c r="KQW2682" s="113"/>
      <c r="KQX2682" s="113"/>
      <c r="KQY2682" s="113"/>
      <c r="KQZ2682" s="113"/>
      <c r="KRA2682" s="113"/>
      <c r="KRB2682" s="113"/>
      <c r="KRC2682" s="113"/>
      <c r="KRD2682" s="113"/>
      <c r="KRE2682" s="113"/>
      <c r="KRF2682" s="113"/>
      <c r="KRG2682" s="113"/>
      <c r="KRH2682" s="113"/>
      <c r="KRI2682" s="113"/>
      <c r="KRJ2682" s="113"/>
      <c r="KRK2682" s="113"/>
      <c r="KRL2682" s="113"/>
      <c r="KRM2682" s="113"/>
      <c r="KRN2682" s="113"/>
      <c r="KRO2682" s="113"/>
      <c r="KRP2682" s="113"/>
      <c r="KRQ2682" s="113"/>
      <c r="KRR2682" s="113"/>
      <c r="KRS2682" s="113"/>
      <c r="KRT2682" s="113"/>
      <c r="KRU2682" s="113"/>
      <c r="KRV2682" s="113"/>
      <c r="KRW2682" s="113"/>
      <c r="KRX2682" s="113"/>
      <c r="KRY2682" s="113"/>
      <c r="KRZ2682" s="113"/>
      <c r="KSA2682" s="113"/>
      <c r="KSB2682" s="113"/>
      <c r="KSC2682" s="113"/>
      <c r="KSD2682" s="113"/>
      <c r="KSE2682" s="113"/>
      <c r="KSF2682" s="113"/>
      <c r="KSG2682" s="113"/>
      <c r="KSH2682" s="113"/>
      <c r="KSI2682" s="113"/>
      <c r="KSJ2682" s="113"/>
      <c r="KSK2682" s="113"/>
      <c r="KSL2682" s="113"/>
      <c r="KSM2682" s="113"/>
      <c r="KSN2682" s="113"/>
      <c r="KSO2682" s="113"/>
      <c r="KSP2682" s="113"/>
      <c r="KSQ2682" s="113"/>
      <c r="KSR2682" s="113"/>
      <c r="KSS2682" s="113"/>
      <c r="KST2682" s="113"/>
      <c r="KSU2682" s="113"/>
      <c r="KSV2682" s="113"/>
      <c r="KSW2682" s="113"/>
      <c r="KSX2682" s="113"/>
      <c r="KSY2682" s="113"/>
      <c r="KSZ2682" s="113"/>
      <c r="KTA2682" s="113"/>
      <c r="KTB2682" s="113"/>
      <c r="KTC2682" s="113"/>
      <c r="KTD2682" s="113"/>
      <c r="KTE2682" s="113"/>
      <c r="KTF2682" s="113"/>
      <c r="KTG2682" s="113"/>
      <c r="KTH2682" s="113"/>
      <c r="KTI2682" s="113"/>
      <c r="KTJ2682" s="113"/>
      <c r="KTK2682" s="113"/>
      <c r="KTL2682" s="113"/>
      <c r="KTM2682" s="113"/>
      <c r="KTN2682" s="113"/>
      <c r="KTO2682" s="113"/>
      <c r="KTP2682" s="113"/>
      <c r="KTQ2682" s="113"/>
      <c r="KTR2682" s="113"/>
      <c r="KTS2682" s="113"/>
      <c r="KTT2682" s="113"/>
      <c r="KTU2682" s="113"/>
      <c r="KTV2682" s="113"/>
      <c r="KTW2682" s="113"/>
      <c r="KTX2682" s="113"/>
      <c r="KTY2682" s="113"/>
      <c r="KTZ2682" s="113"/>
      <c r="KUA2682" s="113"/>
      <c r="KUB2682" s="113"/>
      <c r="KUC2682" s="113"/>
      <c r="KUD2682" s="113"/>
      <c r="KUE2682" s="113"/>
      <c r="KUF2682" s="113"/>
      <c r="KUG2682" s="113"/>
      <c r="KUH2682" s="113"/>
      <c r="KUI2682" s="113"/>
      <c r="KUJ2682" s="113"/>
      <c r="KUK2682" s="113"/>
      <c r="KUL2682" s="113"/>
      <c r="KUM2682" s="113"/>
      <c r="KUN2682" s="113"/>
      <c r="KUO2682" s="113"/>
      <c r="KUP2682" s="113"/>
      <c r="KUQ2682" s="113"/>
      <c r="KUR2682" s="113"/>
      <c r="KUS2682" s="113"/>
      <c r="KUT2682" s="113"/>
      <c r="KUU2682" s="113"/>
      <c r="KUV2682" s="113"/>
      <c r="KUW2682" s="113"/>
      <c r="KUX2682" s="113"/>
      <c r="KUY2682" s="113"/>
      <c r="KUZ2682" s="113"/>
      <c r="KVA2682" s="113"/>
      <c r="KVB2682" s="113"/>
      <c r="KVC2682" s="113"/>
      <c r="KVD2682" s="113"/>
      <c r="KVE2682" s="113"/>
      <c r="KVF2682" s="113"/>
      <c r="KVG2682" s="113"/>
      <c r="KVH2682" s="113"/>
      <c r="KVI2682" s="113"/>
      <c r="KVJ2682" s="113"/>
      <c r="KVK2682" s="113"/>
      <c r="KVL2682" s="113"/>
      <c r="KVM2682" s="113"/>
      <c r="KVN2682" s="113"/>
      <c r="KVO2682" s="113"/>
      <c r="KVP2682" s="113"/>
      <c r="KVQ2682" s="113"/>
      <c r="KVR2682" s="113"/>
      <c r="KVS2682" s="113"/>
      <c r="KVT2682" s="113"/>
      <c r="KVU2682" s="113"/>
      <c r="KVV2682" s="113"/>
      <c r="KVW2682" s="113"/>
      <c r="KVX2682" s="113"/>
      <c r="KVY2682" s="113"/>
      <c r="KVZ2682" s="113"/>
      <c r="KWA2682" s="113"/>
      <c r="KWB2682" s="113"/>
      <c r="KWC2682" s="113"/>
      <c r="KWD2682" s="113"/>
      <c r="KWE2682" s="113"/>
      <c r="KWF2682" s="113"/>
      <c r="KWG2682" s="113"/>
      <c r="KWH2682" s="113"/>
      <c r="KWI2682" s="113"/>
      <c r="KWJ2682" s="113"/>
      <c r="KWK2682" s="113"/>
      <c r="KWL2682" s="113"/>
      <c r="KWM2682" s="113"/>
      <c r="KWN2682" s="113"/>
      <c r="KWO2682" s="113"/>
      <c r="KWP2682" s="113"/>
      <c r="KWQ2682" s="113"/>
      <c r="KWR2682" s="113"/>
      <c r="KWS2682" s="113"/>
      <c r="KWT2682" s="113"/>
      <c r="KWU2682" s="113"/>
      <c r="KWV2682" s="113"/>
      <c r="KWW2682" s="113"/>
      <c r="KWX2682" s="113"/>
      <c r="KWY2682" s="113"/>
      <c r="KWZ2682" s="113"/>
      <c r="KXA2682" s="113"/>
      <c r="KXB2682" s="113"/>
      <c r="KXC2682" s="113"/>
      <c r="KXD2682" s="113"/>
      <c r="KXE2682" s="113"/>
      <c r="KXF2682" s="113"/>
      <c r="KXG2682" s="113"/>
      <c r="KXH2682" s="113"/>
      <c r="KXI2682" s="113"/>
      <c r="KXJ2682" s="113"/>
      <c r="KXK2682" s="113"/>
      <c r="KXL2682" s="113"/>
      <c r="KXM2682" s="113"/>
      <c r="KXN2682" s="113"/>
      <c r="KXO2682" s="113"/>
      <c r="KXP2682" s="113"/>
      <c r="KXQ2682" s="113"/>
      <c r="KXR2682" s="113"/>
      <c r="KXS2682" s="113"/>
      <c r="KXT2682" s="113"/>
      <c r="KXU2682" s="113"/>
      <c r="KXV2682" s="113"/>
      <c r="KXW2682" s="113"/>
      <c r="KXX2682" s="113"/>
      <c r="KXY2682" s="113"/>
      <c r="KXZ2682" s="113"/>
      <c r="KYA2682" s="113"/>
      <c r="KYB2682" s="113"/>
      <c r="KYC2682" s="113"/>
      <c r="KYD2682" s="113"/>
      <c r="KYE2682" s="113"/>
      <c r="KYF2682" s="113"/>
      <c r="KYG2682" s="113"/>
      <c r="KYH2682" s="113"/>
      <c r="KYI2682" s="113"/>
      <c r="KYJ2682" s="113"/>
      <c r="KYK2682" s="113"/>
      <c r="KYL2682" s="113"/>
      <c r="KYM2682" s="113"/>
      <c r="KYN2682" s="113"/>
      <c r="KYO2682" s="113"/>
      <c r="KYP2682" s="113"/>
      <c r="KYQ2682" s="113"/>
      <c r="KYR2682" s="113"/>
      <c r="KYS2682" s="113"/>
      <c r="KYT2682" s="113"/>
      <c r="KYU2682" s="113"/>
      <c r="KYV2682" s="113"/>
      <c r="KYW2682" s="113"/>
      <c r="KYX2682" s="113"/>
      <c r="KYY2682" s="113"/>
      <c r="KYZ2682" s="113"/>
      <c r="KZA2682" s="113"/>
      <c r="KZB2682" s="113"/>
      <c r="KZC2682" s="113"/>
      <c r="KZD2682" s="113"/>
      <c r="KZE2682" s="113"/>
      <c r="KZF2682" s="113"/>
      <c r="KZG2682" s="113"/>
      <c r="KZH2682" s="113"/>
      <c r="KZI2682" s="113"/>
      <c r="KZJ2682" s="113"/>
      <c r="KZK2682" s="113"/>
      <c r="KZL2682" s="113"/>
      <c r="KZM2682" s="113"/>
      <c r="KZN2682" s="113"/>
      <c r="KZO2682" s="113"/>
      <c r="KZP2682" s="113"/>
      <c r="KZQ2682" s="113"/>
      <c r="KZR2682" s="113"/>
      <c r="KZS2682" s="113"/>
      <c r="KZT2682" s="113"/>
      <c r="KZU2682" s="113"/>
      <c r="KZV2682" s="113"/>
      <c r="KZW2682" s="113"/>
      <c r="KZX2682" s="113"/>
      <c r="KZY2682" s="113"/>
      <c r="KZZ2682" s="113"/>
      <c r="LAA2682" s="113"/>
      <c r="LAB2682" s="113"/>
      <c r="LAC2682" s="113"/>
      <c r="LAD2682" s="113"/>
      <c r="LAE2682" s="113"/>
      <c r="LAF2682" s="113"/>
      <c r="LAG2682" s="113"/>
      <c r="LAH2682" s="113"/>
      <c r="LAI2682" s="113"/>
      <c r="LAJ2682" s="113"/>
      <c r="LAK2682" s="113"/>
      <c r="LAL2682" s="113"/>
      <c r="LAM2682" s="113"/>
      <c r="LAN2682" s="113"/>
      <c r="LAO2682" s="113"/>
      <c r="LAP2682" s="113"/>
      <c r="LAQ2682" s="113"/>
      <c r="LAR2682" s="113"/>
      <c r="LAS2682" s="113"/>
      <c r="LAT2682" s="113"/>
      <c r="LAU2682" s="113"/>
      <c r="LAV2682" s="113"/>
      <c r="LAW2682" s="113"/>
      <c r="LAX2682" s="113"/>
      <c r="LAY2682" s="113"/>
      <c r="LAZ2682" s="113"/>
      <c r="LBA2682" s="113"/>
      <c r="LBB2682" s="113"/>
      <c r="LBC2682" s="113"/>
      <c r="LBD2682" s="113"/>
      <c r="LBE2682" s="113"/>
      <c r="LBF2682" s="113"/>
      <c r="LBG2682" s="113"/>
      <c r="LBH2682" s="113"/>
      <c r="LBI2682" s="113"/>
      <c r="LBJ2682" s="113"/>
      <c r="LBK2682" s="113"/>
      <c r="LBL2682" s="113"/>
      <c r="LBM2682" s="113"/>
      <c r="LBN2682" s="113"/>
      <c r="LBO2682" s="113"/>
      <c r="LBP2682" s="113"/>
      <c r="LBQ2682" s="113"/>
      <c r="LBR2682" s="113"/>
      <c r="LBS2682" s="113"/>
      <c r="LBT2682" s="113"/>
      <c r="LBU2682" s="113"/>
      <c r="LBV2682" s="113"/>
      <c r="LBW2682" s="113"/>
      <c r="LBX2682" s="113"/>
      <c r="LBY2682" s="113"/>
      <c r="LBZ2682" s="113"/>
      <c r="LCA2682" s="113"/>
      <c r="LCB2682" s="113"/>
      <c r="LCC2682" s="113"/>
      <c r="LCD2682" s="113"/>
      <c r="LCE2682" s="113"/>
      <c r="LCF2682" s="113"/>
      <c r="LCG2682" s="113"/>
      <c r="LCH2682" s="113"/>
      <c r="LCI2682" s="113"/>
      <c r="LCJ2682" s="113"/>
      <c r="LCK2682" s="113"/>
      <c r="LCL2682" s="113"/>
      <c r="LCM2682" s="113"/>
      <c r="LCN2682" s="113"/>
      <c r="LCO2682" s="113"/>
      <c r="LCP2682" s="113"/>
      <c r="LCQ2682" s="113"/>
      <c r="LCR2682" s="113"/>
      <c r="LCS2682" s="113"/>
      <c r="LCT2682" s="113"/>
      <c r="LCU2682" s="113"/>
      <c r="LCV2682" s="113"/>
      <c r="LCW2682" s="113"/>
      <c r="LCX2682" s="113"/>
      <c r="LCY2682" s="113"/>
      <c r="LCZ2682" s="113"/>
      <c r="LDA2682" s="113"/>
      <c r="LDB2682" s="113"/>
      <c r="LDC2682" s="113"/>
      <c r="LDD2682" s="113"/>
      <c r="LDE2682" s="113"/>
      <c r="LDF2682" s="113"/>
      <c r="LDG2682" s="113"/>
      <c r="LDH2682" s="113"/>
      <c r="LDI2682" s="113"/>
      <c r="LDJ2682" s="113"/>
      <c r="LDK2682" s="113"/>
      <c r="LDL2682" s="113"/>
      <c r="LDM2682" s="113"/>
      <c r="LDN2682" s="113"/>
      <c r="LDO2682" s="113"/>
      <c r="LDP2682" s="113"/>
      <c r="LDQ2682" s="113"/>
      <c r="LDR2682" s="113"/>
      <c r="LDS2682" s="113"/>
      <c r="LDT2682" s="113"/>
      <c r="LDU2682" s="113"/>
      <c r="LDV2682" s="113"/>
      <c r="LDW2682" s="113"/>
      <c r="LDX2682" s="113"/>
      <c r="LDY2682" s="113"/>
      <c r="LDZ2682" s="113"/>
      <c r="LEA2682" s="113"/>
      <c r="LEB2682" s="113"/>
      <c r="LEC2682" s="113"/>
      <c r="LED2682" s="113"/>
      <c r="LEE2682" s="113"/>
      <c r="LEF2682" s="113"/>
      <c r="LEG2682" s="113"/>
      <c r="LEH2682" s="113"/>
      <c r="LEI2682" s="113"/>
      <c r="LEJ2682" s="113"/>
      <c r="LEK2682" s="113"/>
      <c r="LEL2682" s="113"/>
      <c r="LEM2682" s="113"/>
      <c r="LEN2682" s="113"/>
      <c r="LEO2682" s="113"/>
      <c r="LEP2682" s="113"/>
      <c r="LEQ2682" s="113"/>
      <c r="LER2682" s="113"/>
      <c r="LES2682" s="113"/>
      <c r="LET2682" s="113"/>
      <c r="LEU2682" s="113"/>
      <c r="LEV2682" s="113"/>
      <c r="LEW2682" s="113"/>
      <c r="LEX2682" s="113"/>
      <c r="LEY2682" s="113"/>
      <c r="LEZ2682" s="113"/>
      <c r="LFA2682" s="113"/>
      <c r="LFB2682" s="113"/>
      <c r="LFC2682" s="113"/>
      <c r="LFD2682" s="113"/>
      <c r="LFE2682" s="113"/>
      <c r="LFF2682" s="113"/>
      <c r="LFG2682" s="113"/>
      <c r="LFH2682" s="113"/>
      <c r="LFI2682" s="113"/>
      <c r="LFJ2682" s="113"/>
      <c r="LFK2682" s="113"/>
      <c r="LFL2682" s="113"/>
      <c r="LFM2682" s="113"/>
      <c r="LFN2682" s="113"/>
      <c r="LFO2682" s="113"/>
      <c r="LFP2682" s="113"/>
      <c r="LFQ2682" s="113"/>
      <c r="LFR2682" s="113"/>
      <c r="LFS2682" s="113"/>
      <c r="LFT2682" s="113"/>
      <c r="LFU2682" s="113"/>
      <c r="LFV2682" s="113"/>
      <c r="LFW2682" s="113"/>
      <c r="LFX2682" s="113"/>
      <c r="LFY2682" s="113"/>
      <c r="LFZ2682" s="113"/>
      <c r="LGA2682" s="113"/>
      <c r="LGB2682" s="113"/>
      <c r="LGC2682" s="113"/>
      <c r="LGD2682" s="113"/>
      <c r="LGE2682" s="113"/>
      <c r="LGF2682" s="113"/>
      <c r="LGG2682" s="113"/>
      <c r="LGH2682" s="113"/>
      <c r="LGI2682" s="113"/>
      <c r="LGJ2682" s="113"/>
      <c r="LGK2682" s="113"/>
      <c r="LGL2682" s="113"/>
      <c r="LGM2682" s="113"/>
      <c r="LGN2682" s="113"/>
      <c r="LGO2682" s="113"/>
      <c r="LGP2682" s="113"/>
      <c r="LGQ2682" s="113"/>
      <c r="LGR2682" s="113"/>
      <c r="LGS2682" s="113"/>
      <c r="LGT2682" s="113"/>
      <c r="LGU2682" s="113"/>
      <c r="LGV2682" s="113"/>
      <c r="LGW2682" s="113"/>
      <c r="LGX2682" s="113"/>
      <c r="LGY2682" s="113"/>
      <c r="LGZ2682" s="113"/>
      <c r="LHA2682" s="113"/>
      <c r="LHB2682" s="113"/>
      <c r="LHC2682" s="113"/>
      <c r="LHD2682" s="113"/>
      <c r="LHE2682" s="113"/>
      <c r="LHF2682" s="113"/>
      <c r="LHG2682" s="113"/>
      <c r="LHH2682" s="113"/>
      <c r="LHI2682" s="113"/>
      <c r="LHJ2682" s="113"/>
      <c r="LHK2682" s="113"/>
      <c r="LHL2682" s="113"/>
      <c r="LHM2682" s="113"/>
      <c r="LHN2682" s="113"/>
      <c r="LHO2682" s="113"/>
      <c r="LHP2682" s="113"/>
      <c r="LHQ2682" s="113"/>
      <c r="LHR2682" s="113"/>
      <c r="LHS2682" s="113"/>
      <c r="LHT2682" s="113"/>
      <c r="LHU2682" s="113"/>
      <c r="LHV2682" s="113"/>
      <c r="LHW2682" s="113"/>
      <c r="LHX2682" s="113"/>
      <c r="LHY2682" s="113"/>
      <c r="LHZ2682" s="113"/>
      <c r="LIA2682" s="113"/>
      <c r="LIB2682" s="113"/>
      <c r="LIC2682" s="113"/>
      <c r="LID2682" s="113"/>
      <c r="LIE2682" s="113"/>
      <c r="LIF2682" s="113"/>
      <c r="LIG2682" s="113"/>
      <c r="LIH2682" s="113"/>
      <c r="LII2682" s="113"/>
      <c r="LIJ2682" s="113"/>
      <c r="LIK2682" s="113"/>
      <c r="LIL2682" s="113"/>
      <c r="LIM2682" s="113"/>
      <c r="LIN2682" s="113"/>
      <c r="LIO2682" s="113"/>
      <c r="LIP2682" s="113"/>
      <c r="LIQ2682" s="113"/>
      <c r="LIR2682" s="113"/>
      <c r="LIS2682" s="113"/>
      <c r="LIT2682" s="113"/>
      <c r="LIU2682" s="113"/>
      <c r="LIV2682" s="113"/>
      <c r="LIW2682" s="113"/>
      <c r="LIX2682" s="113"/>
      <c r="LIY2682" s="113"/>
      <c r="LIZ2682" s="113"/>
      <c r="LJA2682" s="113"/>
      <c r="LJB2682" s="113"/>
      <c r="LJC2682" s="113"/>
      <c r="LJD2682" s="113"/>
      <c r="LJE2682" s="113"/>
      <c r="LJF2682" s="113"/>
      <c r="LJG2682" s="113"/>
      <c r="LJH2682" s="113"/>
      <c r="LJI2682" s="113"/>
      <c r="LJJ2682" s="113"/>
      <c r="LJK2682" s="113"/>
      <c r="LJL2682" s="113"/>
      <c r="LJM2682" s="113"/>
      <c r="LJN2682" s="113"/>
      <c r="LJO2682" s="113"/>
      <c r="LJP2682" s="113"/>
      <c r="LJQ2682" s="113"/>
      <c r="LJR2682" s="113"/>
      <c r="LJS2682" s="113"/>
      <c r="LJT2682" s="113"/>
      <c r="LJU2682" s="113"/>
      <c r="LJV2682" s="113"/>
      <c r="LJW2682" s="113"/>
      <c r="LJX2682" s="113"/>
      <c r="LJY2682" s="113"/>
      <c r="LJZ2682" s="113"/>
      <c r="LKA2682" s="113"/>
      <c r="LKB2682" s="113"/>
      <c r="LKC2682" s="113"/>
      <c r="LKD2682" s="113"/>
      <c r="LKE2682" s="113"/>
      <c r="LKF2682" s="113"/>
      <c r="LKG2682" s="113"/>
      <c r="LKH2682" s="113"/>
      <c r="LKI2682" s="113"/>
      <c r="LKJ2682" s="113"/>
      <c r="LKK2682" s="113"/>
      <c r="LKL2682" s="113"/>
      <c r="LKM2682" s="113"/>
      <c r="LKN2682" s="113"/>
      <c r="LKO2682" s="113"/>
      <c r="LKP2682" s="113"/>
      <c r="LKQ2682" s="113"/>
      <c r="LKR2682" s="113"/>
      <c r="LKS2682" s="113"/>
      <c r="LKT2682" s="113"/>
      <c r="LKU2682" s="113"/>
      <c r="LKV2682" s="113"/>
      <c r="LKW2682" s="113"/>
      <c r="LKX2682" s="113"/>
      <c r="LKY2682" s="113"/>
      <c r="LKZ2682" s="113"/>
      <c r="LLA2682" s="113"/>
      <c r="LLB2682" s="113"/>
      <c r="LLC2682" s="113"/>
      <c r="LLD2682" s="113"/>
      <c r="LLE2682" s="113"/>
      <c r="LLF2682" s="113"/>
      <c r="LLG2682" s="113"/>
      <c r="LLH2682" s="113"/>
      <c r="LLI2682" s="113"/>
      <c r="LLJ2682" s="113"/>
      <c r="LLK2682" s="113"/>
      <c r="LLL2682" s="113"/>
      <c r="LLM2682" s="113"/>
      <c r="LLN2682" s="113"/>
      <c r="LLO2682" s="113"/>
      <c r="LLP2682" s="113"/>
      <c r="LLQ2682" s="113"/>
      <c r="LLR2682" s="113"/>
      <c r="LLS2682" s="113"/>
      <c r="LLT2682" s="113"/>
      <c r="LLU2682" s="113"/>
      <c r="LLV2682" s="113"/>
      <c r="LLW2682" s="113"/>
      <c r="LLX2682" s="113"/>
      <c r="LLY2682" s="113"/>
      <c r="LLZ2682" s="113"/>
      <c r="LMA2682" s="113"/>
      <c r="LMB2682" s="113"/>
      <c r="LMC2682" s="113"/>
      <c r="LMD2682" s="113"/>
      <c r="LME2682" s="113"/>
      <c r="LMF2682" s="113"/>
      <c r="LMG2682" s="113"/>
      <c r="LMH2682" s="113"/>
      <c r="LMI2682" s="113"/>
      <c r="LMJ2682" s="113"/>
      <c r="LMK2682" s="113"/>
      <c r="LML2682" s="113"/>
      <c r="LMM2682" s="113"/>
      <c r="LMN2682" s="113"/>
      <c r="LMO2682" s="113"/>
      <c r="LMP2682" s="113"/>
      <c r="LMQ2682" s="113"/>
      <c r="LMR2682" s="113"/>
      <c r="LMS2682" s="113"/>
      <c r="LMT2682" s="113"/>
      <c r="LMU2682" s="113"/>
      <c r="LMV2682" s="113"/>
      <c r="LMW2682" s="113"/>
      <c r="LMX2682" s="113"/>
      <c r="LMY2682" s="113"/>
      <c r="LMZ2682" s="113"/>
      <c r="LNA2682" s="113"/>
      <c r="LNB2682" s="113"/>
      <c r="LNC2682" s="113"/>
      <c r="LND2682" s="113"/>
      <c r="LNE2682" s="113"/>
      <c r="LNF2682" s="113"/>
      <c r="LNG2682" s="113"/>
      <c r="LNH2682" s="113"/>
      <c r="LNI2682" s="113"/>
      <c r="LNJ2682" s="113"/>
      <c r="LNK2682" s="113"/>
      <c r="LNL2682" s="113"/>
      <c r="LNM2682" s="113"/>
      <c r="LNN2682" s="113"/>
      <c r="LNO2682" s="113"/>
      <c r="LNP2682" s="113"/>
      <c r="LNQ2682" s="113"/>
      <c r="LNR2682" s="113"/>
      <c r="LNS2682" s="113"/>
      <c r="LNT2682" s="113"/>
      <c r="LNU2682" s="113"/>
      <c r="LNV2682" s="113"/>
      <c r="LNW2682" s="113"/>
      <c r="LNX2682" s="113"/>
      <c r="LNY2682" s="113"/>
      <c r="LNZ2682" s="113"/>
      <c r="LOA2682" s="113"/>
      <c r="LOB2682" s="113"/>
      <c r="LOC2682" s="113"/>
      <c r="LOD2682" s="113"/>
      <c r="LOE2682" s="113"/>
      <c r="LOF2682" s="113"/>
      <c r="LOG2682" s="113"/>
      <c r="LOH2682" s="113"/>
      <c r="LOI2682" s="113"/>
      <c r="LOJ2682" s="113"/>
      <c r="LOK2682" s="113"/>
      <c r="LOL2682" s="113"/>
      <c r="LOM2682" s="113"/>
      <c r="LON2682" s="113"/>
      <c r="LOO2682" s="113"/>
      <c r="LOP2682" s="113"/>
      <c r="LOQ2682" s="113"/>
      <c r="LOR2682" s="113"/>
      <c r="LOS2682" s="113"/>
      <c r="LOT2682" s="113"/>
      <c r="LOU2682" s="113"/>
      <c r="LOV2682" s="113"/>
      <c r="LOW2682" s="113"/>
      <c r="LOX2682" s="113"/>
      <c r="LOY2682" s="113"/>
      <c r="LOZ2682" s="113"/>
      <c r="LPA2682" s="113"/>
      <c r="LPB2682" s="113"/>
      <c r="LPC2682" s="113"/>
      <c r="LPD2682" s="113"/>
      <c r="LPE2682" s="113"/>
      <c r="LPF2682" s="113"/>
      <c r="LPG2682" s="113"/>
      <c r="LPH2682" s="113"/>
      <c r="LPI2682" s="113"/>
      <c r="LPJ2682" s="113"/>
      <c r="LPK2682" s="113"/>
      <c r="LPL2682" s="113"/>
      <c r="LPM2682" s="113"/>
      <c r="LPN2682" s="113"/>
      <c r="LPO2682" s="113"/>
      <c r="LPP2682" s="113"/>
      <c r="LPQ2682" s="113"/>
      <c r="LPR2682" s="113"/>
      <c r="LPS2682" s="113"/>
      <c r="LPT2682" s="113"/>
      <c r="LPU2682" s="113"/>
      <c r="LPV2682" s="113"/>
      <c r="LPW2682" s="113"/>
      <c r="LPX2682" s="113"/>
      <c r="LPY2682" s="113"/>
      <c r="LPZ2682" s="113"/>
      <c r="LQA2682" s="113"/>
      <c r="LQB2682" s="113"/>
      <c r="LQC2682" s="113"/>
      <c r="LQD2682" s="113"/>
      <c r="LQE2682" s="113"/>
      <c r="LQF2682" s="113"/>
      <c r="LQG2682" s="113"/>
      <c r="LQH2682" s="113"/>
      <c r="LQI2682" s="113"/>
      <c r="LQJ2682" s="113"/>
      <c r="LQK2682" s="113"/>
      <c r="LQL2682" s="113"/>
      <c r="LQM2682" s="113"/>
      <c r="LQN2682" s="113"/>
      <c r="LQO2682" s="113"/>
      <c r="LQP2682" s="113"/>
      <c r="LQQ2682" s="113"/>
      <c r="LQR2682" s="113"/>
      <c r="LQS2682" s="113"/>
      <c r="LQT2682" s="113"/>
      <c r="LQU2682" s="113"/>
      <c r="LQV2682" s="113"/>
      <c r="LQW2682" s="113"/>
      <c r="LQX2682" s="113"/>
      <c r="LQY2682" s="113"/>
      <c r="LQZ2682" s="113"/>
      <c r="LRA2682" s="113"/>
      <c r="LRB2682" s="113"/>
      <c r="LRC2682" s="113"/>
      <c r="LRD2682" s="113"/>
      <c r="LRE2682" s="113"/>
      <c r="LRF2682" s="113"/>
      <c r="LRG2682" s="113"/>
      <c r="LRH2682" s="113"/>
      <c r="LRI2682" s="113"/>
      <c r="LRJ2682" s="113"/>
      <c r="LRK2682" s="113"/>
      <c r="LRL2682" s="113"/>
      <c r="LRM2682" s="113"/>
      <c r="LRN2682" s="113"/>
      <c r="LRO2682" s="113"/>
      <c r="LRP2682" s="113"/>
      <c r="LRQ2682" s="113"/>
      <c r="LRR2682" s="113"/>
      <c r="LRS2682" s="113"/>
      <c r="LRT2682" s="113"/>
      <c r="LRU2682" s="113"/>
      <c r="LRV2682" s="113"/>
      <c r="LRW2682" s="113"/>
      <c r="LRX2682" s="113"/>
      <c r="LRY2682" s="113"/>
      <c r="LRZ2682" s="113"/>
      <c r="LSA2682" s="113"/>
      <c r="LSB2682" s="113"/>
      <c r="LSC2682" s="113"/>
      <c r="LSD2682" s="113"/>
      <c r="LSE2682" s="113"/>
      <c r="LSF2682" s="113"/>
      <c r="LSG2682" s="113"/>
      <c r="LSH2682" s="113"/>
      <c r="LSI2682" s="113"/>
      <c r="LSJ2682" s="113"/>
      <c r="LSK2682" s="113"/>
      <c r="LSL2682" s="113"/>
      <c r="LSM2682" s="113"/>
      <c r="LSN2682" s="113"/>
      <c r="LSO2682" s="113"/>
      <c r="LSP2682" s="113"/>
      <c r="LSQ2682" s="113"/>
      <c r="LSR2682" s="113"/>
      <c r="LSS2682" s="113"/>
      <c r="LST2682" s="113"/>
      <c r="LSU2682" s="113"/>
      <c r="LSV2682" s="113"/>
      <c r="LSW2682" s="113"/>
      <c r="LSX2682" s="113"/>
      <c r="LSY2682" s="113"/>
      <c r="LSZ2682" s="113"/>
      <c r="LTA2682" s="113"/>
      <c r="LTB2682" s="113"/>
      <c r="LTC2682" s="113"/>
      <c r="LTD2682" s="113"/>
      <c r="LTE2682" s="113"/>
      <c r="LTF2682" s="113"/>
      <c r="LTG2682" s="113"/>
      <c r="LTH2682" s="113"/>
      <c r="LTI2682" s="113"/>
      <c r="LTJ2682" s="113"/>
      <c r="LTK2682" s="113"/>
      <c r="LTL2682" s="113"/>
      <c r="LTM2682" s="113"/>
      <c r="LTN2682" s="113"/>
      <c r="LTO2682" s="113"/>
      <c r="LTP2682" s="113"/>
      <c r="LTQ2682" s="113"/>
      <c r="LTR2682" s="113"/>
      <c r="LTS2682" s="113"/>
      <c r="LTT2682" s="113"/>
      <c r="LTU2682" s="113"/>
      <c r="LTV2682" s="113"/>
      <c r="LTW2682" s="113"/>
      <c r="LTX2682" s="113"/>
      <c r="LTY2682" s="113"/>
      <c r="LTZ2682" s="113"/>
      <c r="LUA2682" s="113"/>
      <c r="LUB2682" s="113"/>
      <c r="LUC2682" s="113"/>
      <c r="LUD2682" s="113"/>
      <c r="LUE2682" s="113"/>
      <c r="LUF2682" s="113"/>
      <c r="LUG2682" s="113"/>
      <c r="LUH2682" s="113"/>
      <c r="LUI2682" s="113"/>
      <c r="LUJ2682" s="113"/>
      <c r="LUK2682" s="113"/>
      <c r="LUL2682" s="113"/>
      <c r="LUM2682" s="113"/>
      <c r="LUN2682" s="113"/>
      <c r="LUO2682" s="113"/>
      <c r="LUP2682" s="113"/>
      <c r="LUQ2682" s="113"/>
      <c r="LUR2682" s="113"/>
      <c r="LUS2682" s="113"/>
      <c r="LUT2682" s="113"/>
      <c r="LUU2682" s="113"/>
      <c r="LUV2682" s="113"/>
      <c r="LUW2682" s="113"/>
      <c r="LUX2682" s="113"/>
      <c r="LUY2682" s="113"/>
      <c r="LUZ2682" s="113"/>
      <c r="LVA2682" s="113"/>
      <c r="LVB2682" s="113"/>
      <c r="LVC2682" s="113"/>
      <c r="LVD2682" s="113"/>
      <c r="LVE2682" s="113"/>
      <c r="LVF2682" s="113"/>
      <c r="LVG2682" s="113"/>
      <c r="LVH2682" s="113"/>
      <c r="LVI2682" s="113"/>
      <c r="LVJ2682" s="113"/>
      <c r="LVK2682" s="113"/>
      <c r="LVL2682" s="113"/>
      <c r="LVM2682" s="113"/>
      <c r="LVN2682" s="113"/>
      <c r="LVO2682" s="113"/>
      <c r="LVP2682" s="113"/>
      <c r="LVQ2682" s="113"/>
      <c r="LVR2682" s="113"/>
      <c r="LVS2682" s="113"/>
      <c r="LVT2682" s="113"/>
      <c r="LVU2682" s="113"/>
      <c r="LVV2682" s="113"/>
      <c r="LVW2682" s="113"/>
      <c r="LVX2682" s="113"/>
      <c r="LVY2682" s="113"/>
      <c r="LVZ2682" s="113"/>
      <c r="LWA2682" s="113"/>
      <c r="LWB2682" s="113"/>
      <c r="LWC2682" s="113"/>
      <c r="LWD2682" s="113"/>
      <c r="LWE2682" s="113"/>
      <c r="LWF2682" s="113"/>
      <c r="LWG2682" s="113"/>
      <c r="LWH2682" s="113"/>
      <c r="LWI2682" s="113"/>
      <c r="LWJ2682" s="113"/>
      <c r="LWK2682" s="113"/>
      <c r="LWL2682" s="113"/>
      <c r="LWM2682" s="113"/>
      <c r="LWN2682" s="113"/>
      <c r="LWO2682" s="113"/>
      <c r="LWP2682" s="113"/>
      <c r="LWQ2682" s="113"/>
      <c r="LWR2682" s="113"/>
      <c r="LWS2682" s="113"/>
      <c r="LWT2682" s="113"/>
      <c r="LWU2682" s="113"/>
      <c r="LWV2682" s="113"/>
      <c r="LWW2682" s="113"/>
      <c r="LWX2682" s="113"/>
      <c r="LWY2682" s="113"/>
      <c r="LWZ2682" s="113"/>
      <c r="LXA2682" s="113"/>
      <c r="LXB2682" s="113"/>
      <c r="LXC2682" s="113"/>
      <c r="LXD2682" s="113"/>
      <c r="LXE2682" s="113"/>
      <c r="LXF2682" s="113"/>
      <c r="LXG2682" s="113"/>
      <c r="LXH2682" s="113"/>
      <c r="LXI2682" s="113"/>
      <c r="LXJ2682" s="113"/>
      <c r="LXK2682" s="113"/>
      <c r="LXL2682" s="113"/>
      <c r="LXM2682" s="113"/>
      <c r="LXN2682" s="113"/>
      <c r="LXO2682" s="113"/>
      <c r="LXP2682" s="113"/>
      <c r="LXQ2682" s="113"/>
      <c r="LXR2682" s="113"/>
      <c r="LXS2682" s="113"/>
      <c r="LXT2682" s="113"/>
      <c r="LXU2682" s="113"/>
      <c r="LXV2682" s="113"/>
      <c r="LXW2682" s="113"/>
      <c r="LXX2682" s="113"/>
      <c r="LXY2682" s="113"/>
      <c r="LXZ2682" s="113"/>
      <c r="LYA2682" s="113"/>
      <c r="LYB2682" s="113"/>
      <c r="LYC2682" s="113"/>
      <c r="LYD2682" s="113"/>
      <c r="LYE2682" s="113"/>
      <c r="LYF2682" s="113"/>
      <c r="LYG2682" s="113"/>
      <c r="LYH2682" s="113"/>
      <c r="LYI2682" s="113"/>
      <c r="LYJ2682" s="113"/>
      <c r="LYK2682" s="113"/>
      <c r="LYL2682" s="113"/>
      <c r="LYM2682" s="113"/>
      <c r="LYN2682" s="113"/>
      <c r="LYO2682" s="113"/>
      <c r="LYP2682" s="113"/>
      <c r="LYQ2682" s="113"/>
      <c r="LYR2682" s="113"/>
      <c r="LYS2682" s="113"/>
      <c r="LYT2682" s="113"/>
      <c r="LYU2682" s="113"/>
      <c r="LYV2682" s="113"/>
      <c r="LYW2682" s="113"/>
      <c r="LYX2682" s="113"/>
      <c r="LYY2682" s="113"/>
      <c r="LYZ2682" s="113"/>
      <c r="LZA2682" s="113"/>
      <c r="LZB2682" s="113"/>
      <c r="LZC2682" s="113"/>
      <c r="LZD2682" s="113"/>
      <c r="LZE2682" s="113"/>
      <c r="LZF2682" s="113"/>
      <c r="LZG2682" s="113"/>
      <c r="LZH2682" s="113"/>
      <c r="LZI2682" s="113"/>
      <c r="LZJ2682" s="113"/>
      <c r="LZK2682" s="113"/>
      <c r="LZL2682" s="113"/>
      <c r="LZM2682" s="113"/>
      <c r="LZN2682" s="113"/>
      <c r="LZO2682" s="113"/>
      <c r="LZP2682" s="113"/>
      <c r="LZQ2682" s="113"/>
      <c r="LZR2682" s="113"/>
      <c r="LZS2682" s="113"/>
      <c r="LZT2682" s="113"/>
      <c r="LZU2682" s="113"/>
      <c r="LZV2682" s="113"/>
      <c r="LZW2682" s="113"/>
      <c r="LZX2682" s="113"/>
      <c r="LZY2682" s="113"/>
      <c r="LZZ2682" s="113"/>
      <c r="MAA2682" s="113"/>
      <c r="MAB2682" s="113"/>
      <c r="MAC2682" s="113"/>
      <c r="MAD2682" s="113"/>
      <c r="MAE2682" s="113"/>
      <c r="MAF2682" s="113"/>
      <c r="MAG2682" s="113"/>
      <c r="MAH2682" s="113"/>
      <c r="MAI2682" s="113"/>
      <c r="MAJ2682" s="113"/>
      <c r="MAK2682" s="113"/>
      <c r="MAL2682" s="113"/>
      <c r="MAM2682" s="113"/>
      <c r="MAN2682" s="113"/>
      <c r="MAO2682" s="113"/>
      <c r="MAP2682" s="113"/>
      <c r="MAQ2682" s="113"/>
      <c r="MAR2682" s="113"/>
      <c r="MAS2682" s="113"/>
      <c r="MAT2682" s="113"/>
      <c r="MAU2682" s="113"/>
      <c r="MAV2682" s="113"/>
      <c r="MAW2682" s="113"/>
      <c r="MAX2682" s="113"/>
      <c r="MAY2682" s="113"/>
      <c r="MAZ2682" s="113"/>
      <c r="MBA2682" s="113"/>
      <c r="MBB2682" s="113"/>
      <c r="MBC2682" s="113"/>
      <c r="MBD2682" s="113"/>
      <c r="MBE2682" s="113"/>
      <c r="MBF2682" s="113"/>
      <c r="MBG2682" s="113"/>
      <c r="MBH2682" s="113"/>
      <c r="MBI2682" s="113"/>
      <c r="MBJ2682" s="113"/>
      <c r="MBK2682" s="113"/>
      <c r="MBL2682" s="113"/>
      <c r="MBM2682" s="113"/>
      <c r="MBN2682" s="113"/>
      <c r="MBO2682" s="113"/>
      <c r="MBP2682" s="113"/>
      <c r="MBQ2682" s="113"/>
      <c r="MBR2682" s="113"/>
      <c r="MBS2682" s="113"/>
      <c r="MBT2682" s="113"/>
      <c r="MBU2682" s="113"/>
      <c r="MBV2682" s="113"/>
      <c r="MBW2682" s="113"/>
      <c r="MBX2682" s="113"/>
      <c r="MBY2682" s="113"/>
      <c r="MBZ2682" s="113"/>
      <c r="MCA2682" s="113"/>
      <c r="MCB2682" s="113"/>
      <c r="MCC2682" s="113"/>
      <c r="MCD2682" s="113"/>
      <c r="MCE2682" s="113"/>
      <c r="MCF2682" s="113"/>
      <c r="MCG2682" s="113"/>
      <c r="MCH2682" s="113"/>
      <c r="MCI2682" s="113"/>
      <c r="MCJ2682" s="113"/>
      <c r="MCK2682" s="113"/>
      <c r="MCL2682" s="113"/>
      <c r="MCM2682" s="113"/>
      <c r="MCN2682" s="113"/>
      <c r="MCO2682" s="113"/>
      <c r="MCP2682" s="113"/>
      <c r="MCQ2682" s="113"/>
      <c r="MCR2682" s="113"/>
      <c r="MCS2682" s="113"/>
      <c r="MCT2682" s="113"/>
      <c r="MCU2682" s="113"/>
      <c r="MCV2682" s="113"/>
      <c r="MCW2682" s="113"/>
      <c r="MCX2682" s="113"/>
      <c r="MCY2682" s="113"/>
      <c r="MCZ2682" s="113"/>
      <c r="MDA2682" s="113"/>
      <c r="MDB2682" s="113"/>
      <c r="MDC2682" s="113"/>
      <c r="MDD2682" s="113"/>
      <c r="MDE2682" s="113"/>
      <c r="MDF2682" s="113"/>
      <c r="MDG2682" s="113"/>
      <c r="MDH2682" s="113"/>
      <c r="MDI2682" s="113"/>
      <c r="MDJ2682" s="113"/>
      <c r="MDK2682" s="113"/>
      <c r="MDL2682" s="113"/>
      <c r="MDM2682" s="113"/>
      <c r="MDN2682" s="113"/>
      <c r="MDO2682" s="113"/>
      <c r="MDP2682" s="113"/>
      <c r="MDQ2682" s="113"/>
      <c r="MDR2682" s="113"/>
      <c r="MDS2682" s="113"/>
      <c r="MDT2682" s="113"/>
      <c r="MDU2682" s="113"/>
      <c r="MDV2682" s="113"/>
      <c r="MDW2682" s="113"/>
      <c r="MDX2682" s="113"/>
      <c r="MDY2682" s="113"/>
      <c r="MDZ2682" s="113"/>
      <c r="MEA2682" s="113"/>
      <c r="MEB2682" s="113"/>
      <c r="MEC2682" s="113"/>
      <c r="MED2682" s="113"/>
      <c r="MEE2682" s="113"/>
      <c r="MEF2682" s="113"/>
      <c r="MEG2682" s="113"/>
      <c r="MEH2682" s="113"/>
      <c r="MEI2682" s="113"/>
      <c r="MEJ2682" s="113"/>
      <c r="MEK2682" s="113"/>
      <c r="MEL2682" s="113"/>
      <c r="MEM2682" s="113"/>
      <c r="MEN2682" s="113"/>
      <c r="MEO2682" s="113"/>
      <c r="MEP2682" s="113"/>
      <c r="MEQ2682" s="113"/>
      <c r="MER2682" s="113"/>
      <c r="MES2682" s="113"/>
      <c r="MET2682" s="113"/>
      <c r="MEU2682" s="113"/>
      <c r="MEV2682" s="113"/>
      <c r="MEW2682" s="113"/>
      <c r="MEX2682" s="113"/>
      <c r="MEY2682" s="113"/>
      <c r="MEZ2682" s="113"/>
      <c r="MFA2682" s="113"/>
      <c r="MFB2682" s="113"/>
      <c r="MFC2682" s="113"/>
      <c r="MFD2682" s="113"/>
      <c r="MFE2682" s="113"/>
      <c r="MFF2682" s="113"/>
      <c r="MFG2682" s="113"/>
      <c r="MFH2682" s="113"/>
      <c r="MFI2682" s="113"/>
      <c r="MFJ2682" s="113"/>
      <c r="MFK2682" s="113"/>
      <c r="MFL2682" s="113"/>
      <c r="MFM2682" s="113"/>
      <c r="MFN2682" s="113"/>
      <c r="MFO2682" s="113"/>
      <c r="MFP2682" s="113"/>
      <c r="MFQ2682" s="113"/>
      <c r="MFR2682" s="113"/>
      <c r="MFS2682" s="113"/>
      <c r="MFT2682" s="113"/>
      <c r="MFU2682" s="113"/>
      <c r="MFV2682" s="113"/>
      <c r="MFW2682" s="113"/>
      <c r="MFX2682" s="113"/>
      <c r="MFY2682" s="113"/>
      <c r="MFZ2682" s="113"/>
      <c r="MGA2682" s="113"/>
      <c r="MGB2682" s="113"/>
      <c r="MGC2682" s="113"/>
      <c r="MGD2682" s="113"/>
      <c r="MGE2682" s="113"/>
      <c r="MGF2682" s="113"/>
      <c r="MGG2682" s="113"/>
      <c r="MGH2682" s="113"/>
      <c r="MGI2682" s="113"/>
      <c r="MGJ2682" s="113"/>
      <c r="MGK2682" s="113"/>
      <c r="MGL2682" s="113"/>
      <c r="MGM2682" s="113"/>
      <c r="MGN2682" s="113"/>
      <c r="MGO2682" s="113"/>
      <c r="MGP2682" s="113"/>
      <c r="MGQ2682" s="113"/>
      <c r="MGR2682" s="113"/>
      <c r="MGS2682" s="113"/>
      <c r="MGT2682" s="113"/>
      <c r="MGU2682" s="113"/>
      <c r="MGV2682" s="113"/>
      <c r="MGW2682" s="113"/>
      <c r="MGX2682" s="113"/>
      <c r="MGY2682" s="113"/>
      <c r="MGZ2682" s="113"/>
      <c r="MHA2682" s="113"/>
      <c r="MHB2682" s="113"/>
      <c r="MHC2682" s="113"/>
      <c r="MHD2682" s="113"/>
      <c r="MHE2682" s="113"/>
      <c r="MHF2682" s="113"/>
      <c r="MHG2682" s="113"/>
      <c r="MHH2682" s="113"/>
      <c r="MHI2682" s="113"/>
      <c r="MHJ2682" s="113"/>
      <c r="MHK2682" s="113"/>
      <c r="MHL2682" s="113"/>
      <c r="MHM2682" s="113"/>
      <c r="MHN2682" s="113"/>
      <c r="MHO2682" s="113"/>
      <c r="MHP2682" s="113"/>
      <c r="MHQ2682" s="113"/>
      <c r="MHR2682" s="113"/>
      <c r="MHS2682" s="113"/>
      <c r="MHT2682" s="113"/>
      <c r="MHU2682" s="113"/>
      <c r="MHV2682" s="113"/>
      <c r="MHW2682" s="113"/>
      <c r="MHX2682" s="113"/>
      <c r="MHY2682" s="113"/>
      <c r="MHZ2682" s="113"/>
      <c r="MIA2682" s="113"/>
      <c r="MIB2682" s="113"/>
      <c r="MIC2682" s="113"/>
      <c r="MID2682" s="113"/>
      <c r="MIE2682" s="113"/>
      <c r="MIF2682" s="113"/>
      <c r="MIG2682" s="113"/>
      <c r="MIH2682" s="113"/>
      <c r="MII2682" s="113"/>
      <c r="MIJ2682" s="113"/>
      <c r="MIK2682" s="113"/>
      <c r="MIL2682" s="113"/>
      <c r="MIM2682" s="113"/>
      <c r="MIN2682" s="113"/>
      <c r="MIO2682" s="113"/>
      <c r="MIP2682" s="113"/>
      <c r="MIQ2682" s="113"/>
      <c r="MIR2682" s="113"/>
      <c r="MIS2682" s="113"/>
      <c r="MIT2682" s="113"/>
      <c r="MIU2682" s="113"/>
      <c r="MIV2682" s="113"/>
      <c r="MIW2682" s="113"/>
      <c r="MIX2682" s="113"/>
      <c r="MIY2682" s="113"/>
      <c r="MIZ2682" s="113"/>
      <c r="MJA2682" s="113"/>
      <c r="MJB2682" s="113"/>
      <c r="MJC2682" s="113"/>
      <c r="MJD2682" s="113"/>
      <c r="MJE2682" s="113"/>
      <c r="MJF2682" s="113"/>
      <c r="MJG2682" s="113"/>
      <c r="MJH2682" s="113"/>
      <c r="MJI2682" s="113"/>
      <c r="MJJ2682" s="113"/>
      <c r="MJK2682" s="113"/>
      <c r="MJL2682" s="113"/>
      <c r="MJM2682" s="113"/>
      <c r="MJN2682" s="113"/>
      <c r="MJO2682" s="113"/>
      <c r="MJP2682" s="113"/>
      <c r="MJQ2682" s="113"/>
      <c r="MJR2682" s="113"/>
      <c r="MJS2682" s="113"/>
      <c r="MJT2682" s="113"/>
      <c r="MJU2682" s="113"/>
      <c r="MJV2682" s="113"/>
      <c r="MJW2682" s="113"/>
      <c r="MJX2682" s="113"/>
      <c r="MJY2682" s="113"/>
      <c r="MJZ2682" s="113"/>
      <c r="MKA2682" s="113"/>
      <c r="MKB2682" s="113"/>
      <c r="MKC2682" s="113"/>
      <c r="MKD2682" s="113"/>
      <c r="MKE2682" s="113"/>
      <c r="MKF2682" s="113"/>
      <c r="MKG2682" s="113"/>
      <c r="MKH2682" s="113"/>
      <c r="MKI2682" s="113"/>
      <c r="MKJ2682" s="113"/>
      <c r="MKK2682" s="113"/>
      <c r="MKL2682" s="113"/>
      <c r="MKM2682" s="113"/>
      <c r="MKN2682" s="113"/>
      <c r="MKO2682" s="113"/>
      <c r="MKP2682" s="113"/>
      <c r="MKQ2682" s="113"/>
      <c r="MKR2682" s="113"/>
      <c r="MKS2682" s="113"/>
      <c r="MKT2682" s="113"/>
      <c r="MKU2682" s="113"/>
      <c r="MKV2682" s="113"/>
      <c r="MKW2682" s="113"/>
      <c r="MKX2682" s="113"/>
      <c r="MKY2682" s="113"/>
      <c r="MKZ2682" s="113"/>
      <c r="MLA2682" s="113"/>
      <c r="MLB2682" s="113"/>
      <c r="MLC2682" s="113"/>
      <c r="MLD2682" s="113"/>
      <c r="MLE2682" s="113"/>
      <c r="MLF2682" s="113"/>
      <c r="MLG2682" s="113"/>
      <c r="MLH2682" s="113"/>
      <c r="MLI2682" s="113"/>
      <c r="MLJ2682" s="113"/>
      <c r="MLK2682" s="113"/>
      <c r="MLL2682" s="113"/>
      <c r="MLM2682" s="113"/>
      <c r="MLN2682" s="113"/>
      <c r="MLO2682" s="113"/>
      <c r="MLP2682" s="113"/>
      <c r="MLQ2682" s="113"/>
      <c r="MLR2682" s="113"/>
      <c r="MLS2682" s="113"/>
      <c r="MLT2682" s="113"/>
      <c r="MLU2682" s="113"/>
      <c r="MLV2682" s="113"/>
      <c r="MLW2682" s="113"/>
      <c r="MLX2682" s="113"/>
      <c r="MLY2682" s="113"/>
      <c r="MLZ2682" s="113"/>
      <c r="MMA2682" s="113"/>
      <c r="MMB2682" s="113"/>
      <c r="MMC2682" s="113"/>
      <c r="MMD2682" s="113"/>
      <c r="MME2682" s="113"/>
      <c r="MMF2682" s="113"/>
      <c r="MMG2682" s="113"/>
      <c r="MMH2682" s="113"/>
      <c r="MMI2682" s="113"/>
      <c r="MMJ2682" s="113"/>
      <c r="MMK2682" s="113"/>
      <c r="MML2682" s="113"/>
      <c r="MMM2682" s="113"/>
      <c r="MMN2682" s="113"/>
      <c r="MMO2682" s="113"/>
      <c r="MMP2682" s="113"/>
      <c r="MMQ2682" s="113"/>
      <c r="MMR2682" s="113"/>
      <c r="MMS2682" s="113"/>
      <c r="MMT2682" s="113"/>
      <c r="MMU2682" s="113"/>
      <c r="MMV2682" s="113"/>
      <c r="MMW2682" s="113"/>
      <c r="MMX2682" s="113"/>
      <c r="MMY2682" s="113"/>
      <c r="MMZ2682" s="113"/>
      <c r="MNA2682" s="113"/>
      <c r="MNB2682" s="113"/>
      <c r="MNC2682" s="113"/>
      <c r="MND2682" s="113"/>
      <c r="MNE2682" s="113"/>
      <c r="MNF2682" s="113"/>
      <c r="MNG2682" s="113"/>
      <c r="MNH2682" s="113"/>
      <c r="MNI2682" s="113"/>
      <c r="MNJ2682" s="113"/>
      <c r="MNK2682" s="113"/>
      <c r="MNL2682" s="113"/>
      <c r="MNM2682" s="113"/>
      <c r="MNN2682" s="113"/>
      <c r="MNO2682" s="113"/>
      <c r="MNP2682" s="113"/>
      <c r="MNQ2682" s="113"/>
      <c r="MNR2682" s="113"/>
      <c r="MNS2682" s="113"/>
      <c r="MNT2682" s="113"/>
      <c r="MNU2682" s="113"/>
      <c r="MNV2682" s="113"/>
      <c r="MNW2682" s="113"/>
      <c r="MNX2682" s="113"/>
      <c r="MNY2682" s="113"/>
      <c r="MNZ2682" s="113"/>
      <c r="MOA2682" s="113"/>
      <c r="MOB2682" s="113"/>
      <c r="MOC2682" s="113"/>
      <c r="MOD2682" s="113"/>
      <c r="MOE2682" s="113"/>
      <c r="MOF2682" s="113"/>
      <c r="MOG2682" s="113"/>
      <c r="MOH2682" s="113"/>
      <c r="MOI2682" s="113"/>
      <c r="MOJ2682" s="113"/>
      <c r="MOK2682" s="113"/>
      <c r="MOL2682" s="113"/>
      <c r="MOM2682" s="113"/>
      <c r="MON2682" s="113"/>
      <c r="MOO2682" s="113"/>
      <c r="MOP2682" s="113"/>
      <c r="MOQ2682" s="113"/>
      <c r="MOR2682" s="113"/>
      <c r="MOS2682" s="113"/>
      <c r="MOT2682" s="113"/>
      <c r="MOU2682" s="113"/>
      <c r="MOV2682" s="113"/>
      <c r="MOW2682" s="113"/>
      <c r="MOX2682" s="113"/>
      <c r="MOY2682" s="113"/>
      <c r="MOZ2682" s="113"/>
      <c r="MPA2682" s="113"/>
      <c r="MPB2682" s="113"/>
      <c r="MPC2682" s="113"/>
      <c r="MPD2682" s="113"/>
      <c r="MPE2682" s="113"/>
      <c r="MPF2682" s="113"/>
      <c r="MPG2682" s="113"/>
      <c r="MPH2682" s="113"/>
      <c r="MPI2682" s="113"/>
      <c r="MPJ2682" s="113"/>
      <c r="MPK2682" s="113"/>
      <c r="MPL2682" s="113"/>
      <c r="MPM2682" s="113"/>
      <c r="MPN2682" s="113"/>
      <c r="MPO2682" s="113"/>
      <c r="MPP2682" s="113"/>
      <c r="MPQ2682" s="113"/>
      <c r="MPR2682" s="113"/>
      <c r="MPS2682" s="113"/>
      <c r="MPT2682" s="113"/>
      <c r="MPU2682" s="113"/>
      <c r="MPV2682" s="113"/>
      <c r="MPW2682" s="113"/>
      <c r="MPX2682" s="113"/>
      <c r="MPY2682" s="113"/>
      <c r="MPZ2682" s="113"/>
      <c r="MQA2682" s="113"/>
      <c r="MQB2682" s="113"/>
      <c r="MQC2682" s="113"/>
      <c r="MQD2682" s="113"/>
      <c r="MQE2682" s="113"/>
      <c r="MQF2682" s="113"/>
      <c r="MQG2682" s="113"/>
      <c r="MQH2682" s="113"/>
      <c r="MQI2682" s="113"/>
      <c r="MQJ2682" s="113"/>
      <c r="MQK2682" s="113"/>
      <c r="MQL2682" s="113"/>
      <c r="MQM2682" s="113"/>
      <c r="MQN2682" s="113"/>
      <c r="MQO2682" s="113"/>
      <c r="MQP2682" s="113"/>
      <c r="MQQ2682" s="113"/>
      <c r="MQR2682" s="113"/>
      <c r="MQS2682" s="113"/>
      <c r="MQT2682" s="113"/>
      <c r="MQU2682" s="113"/>
      <c r="MQV2682" s="113"/>
      <c r="MQW2682" s="113"/>
      <c r="MQX2682" s="113"/>
      <c r="MQY2682" s="113"/>
      <c r="MQZ2682" s="113"/>
      <c r="MRA2682" s="113"/>
      <c r="MRB2682" s="113"/>
      <c r="MRC2682" s="113"/>
      <c r="MRD2682" s="113"/>
      <c r="MRE2682" s="113"/>
      <c r="MRF2682" s="113"/>
      <c r="MRG2682" s="113"/>
      <c r="MRH2682" s="113"/>
      <c r="MRI2682" s="113"/>
      <c r="MRJ2682" s="113"/>
      <c r="MRK2682" s="113"/>
      <c r="MRL2682" s="113"/>
      <c r="MRM2682" s="113"/>
      <c r="MRN2682" s="113"/>
      <c r="MRO2682" s="113"/>
      <c r="MRP2682" s="113"/>
      <c r="MRQ2682" s="113"/>
      <c r="MRR2682" s="113"/>
      <c r="MRS2682" s="113"/>
      <c r="MRT2682" s="113"/>
      <c r="MRU2682" s="113"/>
      <c r="MRV2682" s="113"/>
      <c r="MRW2682" s="113"/>
      <c r="MRX2682" s="113"/>
      <c r="MRY2682" s="113"/>
      <c r="MRZ2682" s="113"/>
      <c r="MSA2682" s="113"/>
      <c r="MSB2682" s="113"/>
      <c r="MSC2682" s="113"/>
      <c r="MSD2682" s="113"/>
      <c r="MSE2682" s="113"/>
      <c r="MSF2682" s="113"/>
      <c r="MSG2682" s="113"/>
      <c r="MSH2682" s="113"/>
      <c r="MSI2682" s="113"/>
      <c r="MSJ2682" s="113"/>
      <c r="MSK2682" s="113"/>
      <c r="MSL2682" s="113"/>
      <c r="MSM2682" s="113"/>
      <c r="MSN2682" s="113"/>
      <c r="MSO2682" s="113"/>
      <c r="MSP2682" s="113"/>
      <c r="MSQ2682" s="113"/>
      <c r="MSR2682" s="113"/>
      <c r="MSS2682" s="113"/>
      <c r="MST2682" s="113"/>
      <c r="MSU2682" s="113"/>
      <c r="MSV2682" s="113"/>
      <c r="MSW2682" s="113"/>
      <c r="MSX2682" s="113"/>
      <c r="MSY2682" s="113"/>
      <c r="MSZ2682" s="113"/>
      <c r="MTA2682" s="113"/>
      <c r="MTB2682" s="113"/>
      <c r="MTC2682" s="113"/>
      <c r="MTD2682" s="113"/>
      <c r="MTE2682" s="113"/>
      <c r="MTF2682" s="113"/>
      <c r="MTG2682" s="113"/>
      <c r="MTH2682" s="113"/>
      <c r="MTI2682" s="113"/>
      <c r="MTJ2682" s="113"/>
      <c r="MTK2682" s="113"/>
      <c r="MTL2682" s="113"/>
      <c r="MTM2682" s="113"/>
      <c r="MTN2682" s="113"/>
      <c r="MTO2682" s="113"/>
      <c r="MTP2682" s="113"/>
      <c r="MTQ2682" s="113"/>
      <c r="MTR2682" s="113"/>
      <c r="MTS2682" s="113"/>
      <c r="MTT2682" s="113"/>
      <c r="MTU2682" s="113"/>
      <c r="MTV2682" s="113"/>
      <c r="MTW2682" s="113"/>
      <c r="MTX2682" s="113"/>
      <c r="MTY2682" s="113"/>
      <c r="MTZ2682" s="113"/>
      <c r="MUA2682" s="113"/>
      <c r="MUB2682" s="113"/>
      <c r="MUC2682" s="113"/>
      <c r="MUD2682" s="113"/>
      <c r="MUE2682" s="113"/>
      <c r="MUF2682" s="113"/>
      <c r="MUG2682" s="113"/>
      <c r="MUH2682" s="113"/>
      <c r="MUI2682" s="113"/>
      <c r="MUJ2682" s="113"/>
      <c r="MUK2682" s="113"/>
      <c r="MUL2682" s="113"/>
      <c r="MUM2682" s="113"/>
      <c r="MUN2682" s="113"/>
      <c r="MUO2682" s="113"/>
      <c r="MUP2682" s="113"/>
      <c r="MUQ2682" s="113"/>
      <c r="MUR2682" s="113"/>
      <c r="MUS2682" s="113"/>
      <c r="MUT2682" s="113"/>
      <c r="MUU2682" s="113"/>
      <c r="MUV2682" s="113"/>
      <c r="MUW2682" s="113"/>
      <c r="MUX2682" s="113"/>
      <c r="MUY2682" s="113"/>
      <c r="MUZ2682" s="113"/>
      <c r="MVA2682" s="113"/>
      <c r="MVB2682" s="113"/>
      <c r="MVC2682" s="113"/>
      <c r="MVD2682" s="113"/>
      <c r="MVE2682" s="113"/>
      <c r="MVF2682" s="113"/>
      <c r="MVG2682" s="113"/>
      <c r="MVH2682" s="113"/>
      <c r="MVI2682" s="113"/>
      <c r="MVJ2682" s="113"/>
      <c r="MVK2682" s="113"/>
      <c r="MVL2682" s="113"/>
      <c r="MVM2682" s="113"/>
      <c r="MVN2682" s="113"/>
      <c r="MVO2682" s="113"/>
      <c r="MVP2682" s="113"/>
      <c r="MVQ2682" s="113"/>
      <c r="MVR2682" s="113"/>
      <c r="MVS2682" s="113"/>
      <c r="MVT2682" s="113"/>
      <c r="MVU2682" s="113"/>
      <c r="MVV2682" s="113"/>
      <c r="MVW2682" s="113"/>
      <c r="MVX2682" s="113"/>
      <c r="MVY2682" s="113"/>
      <c r="MVZ2682" s="113"/>
      <c r="MWA2682" s="113"/>
      <c r="MWB2682" s="113"/>
      <c r="MWC2682" s="113"/>
      <c r="MWD2682" s="113"/>
      <c r="MWE2682" s="113"/>
      <c r="MWF2682" s="113"/>
      <c r="MWG2682" s="113"/>
      <c r="MWH2682" s="113"/>
      <c r="MWI2682" s="113"/>
      <c r="MWJ2682" s="113"/>
      <c r="MWK2682" s="113"/>
      <c r="MWL2682" s="113"/>
      <c r="MWM2682" s="113"/>
      <c r="MWN2682" s="113"/>
      <c r="MWO2682" s="113"/>
      <c r="MWP2682" s="113"/>
      <c r="MWQ2682" s="113"/>
      <c r="MWR2682" s="113"/>
      <c r="MWS2682" s="113"/>
      <c r="MWT2682" s="113"/>
      <c r="MWU2682" s="113"/>
      <c r="MWV2682" s="113"/>
      <c r="MWW2682" s="113"/>
      <c r="MWX2682" s="113"/>
      <c r="MWY2682" s="113"/>
      <c r="MWZ2682" s="113"/>
      <c r="MXA2682" s="113"/>
      <c r="MXB2682" s="113"/>
      <c r="MXC2682" s="113"/>
      <c r="MXD2682" s="113"/>
      <c r="MXE2682" s="113"/>
      <c r="MXF2682" s="113"/>
      <c r="MXG2682" s="113"/>
      <c r="MXH2682" s="113"/>
      <c r="MXI2682" s="113"/>
      <c r="MXJ2682" s="113"/>
      <c r="MXK2682" s="113"/>
      <c r="MXL2682" s="113"/>
      <c r="MXM2682" s="113"/>
      <c r="MXN2682" s="113"/>
      <c r="MXO2682" s="113"/>
      <c r="MXP2682" s="113"/>
      <c r="MXQ2682" s="113"/>
      <c r="MXR2682" s="113"/>
      <c r="MXS2682" s="113"/>
      <c r="MXT2682" s="113"/>
      <c r="MXU2682" s="113"/>
      <c r="MXV2682" s="113"/>
      <c r="MXW2682" s="113"/>
      <c r="MXX2682" s="113"/>
      <c r="MXY2682" s="113"/>
      <c r="MXZ2682" s="113"/>
      <c r="MYA2682" s="113"/>
      <c r="MYB2682" s="113"/>
      <c r="MYC2682" s="113"/>
      <c r="MYD2682" s="113"/>
      <c r="MYE2682" s="113"/>
      <c r="MYF2682" s="113"/>
      <c r="MYG2682" s="113"/>
      <c r="MYH2682" s="113"/>
      <c r="MYI2682" s="113"/>
      <c r="MYJ2682" s="113"/>
      <c r="MYK2682" s="113"/>
      <c r="MYL2682" s="113"/>
      <c r="MYM2682" s="113"/>
      <c r="MYN2682" s="113"/>
      <c r="MYO2682" s="113"/>
      <c r="MYP2682" s="113"/>
      <c r="MYQ2682" s="113"/>
      <c r="MYR2682" s="113"/>
      <c r="MYS2682" s="113"/>
      <c r="MYT2682" s="113"/>
      <c r="MYU2682" s="113"/>
      <c r="MYV2682" s="113"/>
      <c r="MYW2682" s="113"/>
      <c r="MYX2682" s="113"/>
      <c r="MYY2682" s="113"/>
      <c r="MYZ2682" s="113"/>
      <c r="MZA2682" s="113"/>
      <c r="MZB2682" s="113"/>
      <c r="MZC2682" s="113"/>
      <c r="MZD2682" s="113"/>
      <c r="MZE2682" s="113"/>
      <c r="MZF2682" s="113"/>
      <c r="MZG2682" s="113"/>
      <c r="MZH2682" s="113"/>
      <c r="MZI2682" s="113"/>
      <c r="MZJ2682" s="113"/>
      <c r="MZK2682" s="113"/>
      <c r="MZL2682" s="113"/>
      <c r="MZM2682" s="113"/>
      <c r="MZN2682" s="113"/>
      <c r="MZO2682" s="113"/>
      <c r="MZP2682" s="113"/>
      <c r="MZQ2682" s="113"/>
      <c r="MZR2682" s="113"/>
      <c r="MZS2682" s="113"/>
      <c r="MZT2682" s="113"/>
      <c r="MZU2682" s="113"/>
      <c r="MZV2682" s="113"/>
      <c r="MZW2682" s="113"/>
      <c r="MZX2682" s="113"/>
      <c r="MZY2682" s="113"/>
      <c r="MZZ2682" s="113"/>
      <c r="NAA2682" s="113"/>
      <c r="NAB2682" s="113"/>
      <c r="NAC2682" s="113"/>
      <c r="NAD2682" s="113"/>
      <c r="NAE2682" s="113"/>
      <c r="NAF2682" s="113"/>
      <c r="NAG2682" s="113"/>
      <c r="NAH2682" s="113"/>
      <c r="NAI2682" s="113"/>
      <c r="NAJ2682" s="113"/>
      <c r="NAK2682" s="113"/>
      <c r="NAL2682" s="113"/>
      <c r="NAM2682" s="113"/>
      <c r="NAN2682" s="113"/>
      <c r="NAO2682" s="113"/>
      <c r="NAP2682" s="113"/>
      <c r="NAQ2682" s="113"/>
      <c r="NAR2682" s="113"/>
      <c r="NAS2682" s="113"/>
      <c r="NAT2682" s="113"/>
      <c r="NAU2682" s="113"/>
      <c r="NAV2682" s="113"/>
      <c r="NAW2682" s="113"/>
      <c r="NAX2682" s="113"/>
      <c r="NAY2682" s="113"/>
      <c r="NAZ2682" s="113"/>
      <c r="NBA2682" s="113"/>
      <c r="NBB2682" s="113"/>
      <c r="NBC2682" s="113"/>
      <c r="NBD2682" s="113"/>
      <c r="NBE2682" s="113"/>
      <c r="NBF2682" s="113"/>
      <c r="NBG2682" s="113"/>
      <c r="NBH2682" s="113"/>
      <c r="NBI2682" s="113"/>
      <c r="NBJ2682" s="113"/>
      <c r="NBK2682" s="113"/>
      <c r="NBL2682" s="113"/>
      <c r="NBM2682" s="113"/>
      <c r="NBN2682" s="113"/>
      <c r="NBO2682" s="113"/>
      <c r="NBP2682" s="113"/>
      <c r="NBQ2682" s="113"/>
      <c r="NBR2682" s="113"/>
      <c r="NBS2682" s="113"/>
      <c r="NBT2682" s="113"/>
      <c r="NBU2682" s="113"/>
      <c r="NBV2682" s="113"/>
      <c r="NBW2682" s="113"/>
      <c r="NBX2682" s="113"/>
      <c r="NBY2682" s="113"/>
      <c r="NBZ2682" s="113"/>
      <c r="NCA2682" s="113"/>
      <c r="NCB2682" s="113"/>
      <c r="NCC2682" s="113"/>
      <c r="NCD2682" s="113"/>
      <c r="NCE2682" s="113"/>
      <c r="NCF2682" s="113"/>
      <c r="NCG2682" s="113"/>
      <c r="NCH2682" s="113"/>
      <c r="NCI2682" s="113"/>
      <c r="NCJ2682" s="113"/>
      <c r="NCK2682" s="113"/>
      <c r="NCL2682" s="113"/>
      <c r="NCM2682" s="113"/>
      <c r="NCN2682" s="113"/>
      <c r="NCO2682" s="113"/>
      <c r="NCP2682" s="113"/>
      <c r="NCQ2682" s="113"/>
      <c r="NCR2682" s="113"/>
      <c r="NCS2682" s="113"/>
      <c r="NCT2682" s="113"/>
      <c r="NCU2682" s="113"/>
      <c r="NCV2682" s="113"/>
      <c r="NCW2682" s="113"/>
      <c r="NCX2682" s="113"/>
      <c r="NCY2682" s="113"/>
      <c r="NCZ2682" s="113"/>
      <c r="NDA2682" s="113"/>
      <c r="NDB2682" s="113"/>
      <c r="NDC2682" s="113"/>
      <c r="NDD2682" s="113"/>
      <c r="NDE2682" s="113"/>
      <c r="NDF2682" s="113"/>
      <c r="NDG2682" s="113"/>
      <c r="NDH2682" s="113"/>
      <c r="NDI2682" s="113"/>
      <c r="NDJ2682" s="113"/>
      <c r="NDK2682" s="113"/>
      <c r="NDL2682" s="113"/>
      <c r="NDM2682" s="113"/>
      <c r="NDN2682" s="113"/>
      <c r="NDO2682" s="113"/>
      <c r="NDP2682" s="113"/>
      <c r="NDQ2682" s="113"/>
      <c r="NDR2682" s="113"/>
      <c r="NDS2682" s="113"/>
      <c r="NDT2682" s="113"/>
      <c r="NDU2682" s="113"/>
      <c r="NDV2682" s="113"/>
      <c r="NDW2682" s="113"/>
      <c r="NDX2682" s="113"/>
      <c r="NDY2682" s="113"/>
      <c r="NDZ2682" s="113"/>
      <c r="NEA2682" s="113"/>
      <c r="NEB2682" s="113"/>
      <c r="NEC2682" s="113"/>
      <c r="NED2682" s="113"/>
      <c r="NEE2682" s="113"/>
      <c r="NEF2682" s="113"/>
      <c r="NEG2682" s="113"/>
      <c r="NEH2682" s="113"/>
      <c r="NEI2682" s="113"/>
      <c r="NEJ2682" s="113"/>
      <c r="NEK2682" s="113"/>
      <c r="NEL2682" s="113"/>
      <c r="NEM2682" s="113"/>
      <c r="NEN2682" s="113"/>
      <c r="NEO2682" s="113"/>
      <c r="NEP2682" s="113"/>
      <c r="NEQ2682" s="113"/>
      <c r="NER2682" s="113"/>
      <c r="NES2682" s="113"/>
      <c r="NET2682" s="113"/>
      <c r="NEU2682" s="113"/>
      <c r="NEV2682" s="113"/>
      <c r="NEW2682" s="113"/>
      <c r="NEX2682" s="113"/>
      <c r="NEY2682" s="113"/>
      <c r="NEZ2682" s="113"/>
      <c r="NFA2682" s="113"/>
      <c r="NFB2682" s="113"/>
      <c r="NFC2682" s="113"/>
      <c r="NFD2682" s="113"/>
      <c r="NFE2682" s="113"/>
      <c r="NFF2682" s="113"/>
      <c r="NFG2682" s="113"/>
      <c r="NFH2682" s="113"/>
      <c r="NFI2682" s="113"/>
      <c r="NFJ2682" s="113"/>
      <c r="NFK2682" s="113"/>
      <c r="NFL2682" s="113"/>
      <c r="NFM2682" s="113"/>
      <c r="NFN2682" s="113"/>
      <c r="NFO2682" s="113"/>
      <c r="NFP2682" s="113"/>
      <c r="NFQ2682" s="113"/>
      <c r="NFR2682" s="113"/>
      <c r="NFS2682" s="113"/>
      <c r="NFT2682" s="113"/>
      <c r="NFU2682" s="113"/>
      <c r="NFV2682" s="113"/>
      <c r="NFW2682" s="113"/>
      <c r="NFX2682" s="113"/>
      <c r="NFY2682" s="113"/>
      <c r="NFZ2682" s="113"/>
      <c r="NGA2682" s="113"/>
      <c r="NGB2682" s="113"/>
      <c r="NGC2682" s="113"/>
      <c r="NGD2682" s="113"/>
      <c r="NGE2682" s="113"/>
      <c r="NGF2682" s="113"/>
      <c r="NGG2682" s="113"/>
      <c r="NGH2682" s="113"/>
      <c r="NGI2682" s="113"/>
      <c r="NGJ2682" s="113"/>
      <c r="NGK2682" s="113"/>
      <c r="NGL2682" s="113"/>
      <c r="NGM2682" s="113"/>
      <c r="NGN2682" s="113"/>
      <c r="NGO2682" s="113"/>
      <c r="NGP2682" s="113"/>
      <c r="NGQ2682" s="113"/>
      <c r="NGR2682" s="113"/>
      <c r="NGS2682" s="113"/>
      <c r="NGT2682" s="113"/>
      <c r="NGU2682" s="113"/>
      <c r="NGV2682" s="113"/>
      <c r="NGW2682" s="113"/>
      <c r="NGX2682" s="113"/>
      <c r="NGY2682" s="113"/>
      <c r="NGZ2682" s="113"/>
      <c r="NHA2682" s="113"/>
      <c r="NHB2682" s="113"/>
      <c r="NHC2682" s="113"/>
      <c r="NHD2682" s="113"/>
      <c r="NHE2682" s="113"/>
      <c r="NHF2682" s="113"/>
      <c r="NHG2682" s="113"/>
      <c r="NHH2682" s="113"/>
      <c r="NHI2682" s="113"/>
      <c r="NHJ2682" s="113"/>
      <c r="NHK2682" s="113"/>
      <c r="NHL2682" s="113"/>
      <c r="NHM2682" s="113"/>
      <c r="NHN2682" s="113"/>
      <c r="NHO2682" s="113"/>
      <c r="NHP2682" s="113"/>
      <c r="NHQ2682" s="113"/>
      <c r="NHR2682" s="113"/>
      <c r="NHS2682" s="113"/>
      <c r="NHT2682" s="113"/>
      <c r="NHU2682" s="113"/>
      <c r="NHV2682" s="113"/>
      <c r="NHW2682" s="113"/>
      <c r="NHX2682" s="113"/>
      <c r="NHY2682" s="113"/>
      <c r="NHZ2682" s="113"/>
      <c r="NIA2682" s="113"/>
      <c r="NIB2682" s="113"/>
      <c r="NIC2682" s="113"/>
      <c r="NID2682" s="113"/>
      <c r="NIE2682" s="113"/>
      <c r="NIF2682" s="113"/>
      <c r="NIG2682" s="113"/>
      <c r="NIH2682" s="113"/>
      <c r="NII2682" s="113"/>
      <c r="NIJ2682" s="113"/>
      <c r="NIK2682" s="113"/>
      <c r="NIL2682" s="113"/>
      <c r="NIM2682" s="113"/>
      <c r="NIN2682" s="113"/>
      <c r="NIO2682" s="113"/>
      <c r="NIP2682" s="113"/>
      <c r="NIQ2682" s="113"/>
      <c r="NIR2682" s="113"/>
      <c r="NIS2682" s="113"/>
      <c r="NIT2682" s="113"/>
      <c r="NIU2682" s="113"/>
      <c r="NIV2682" s="113"/>
      <c r="NIW2682" s="113"/>
      <c r="NIX2682" s="113"/>
      <c r="NIY2682" s="113"/>
      <c r="NIZ2682" s="113"/>
      <c r="NJA2682" s="113"/>
      <c r="NJB2682" s="113"/>
      <c r="NJC2682" s="113"/>
      <c r="NJD2682" s="113"/>
      <c r="NJE2682" s="113"/>
      <c r="NJF2682" s="113"/>
      <c r="NJG2682" s="113"/>
      <c r="NJH2682" s="113"/>
      <c r="NJI2682" s="113"/>
      <c r="NJJ2682" s="113"/>
      <c r="NJK2682" s="113"/>
      <c r="NJL2682" s="113"/>
      <c r="NJM2682" s="113"/>
      <c r="NJN2682" s="113"/>
      <c r="NJO2682" s="113"/>
      <c r="NJP2682" s="113"/>
      <c r="NJQ2682" s="113"/>
      <c r="NJR2682" s="113"/>
      <c r="NJS2682" s="113"/>
      <c r="NJT2682" s="113"/>
      <c r="NJU2682" s="113"/>
      <c r="NJV2682" s="113"/>
      <c r="NJW2682" s="113"/>
      <c r="NJX2682" s="113"/>
      <c r="NJY2682" s="113"/>
      <c r="NJZ2682" s="113"/>
      <c r="NKA2682" s="113"/>
      <c r="NKB2682" s="113"/>
      <c r="NKC2682" s="113"/>
      <c r="NKD2682" s="113"/>
      <c r="NKE2682" s="113"/>
      <c r="NKF2682" s="113"/>
      <c r="NKG2682" s="113"/>
      <c r="NKH2682" s="113"/>
      <c r="NKI2682" s="113"/>
      <c r="NKJ2682" s="113"/>
      <c r="NKK2682" s="113"/>
      <c r="NKL2682" s="113"/>
      <c r="NKM2682" s="113"/>
      <c r="NKN2682" s="113"/>
      <c r="NKO2682" s="113"/>
      <c r="NKP2682" s="113"/>
      <c r="NKQ2682" s="113"/>
      <c r="NKR2682" s="113"/>
      <c r="NKS2682" s="113"/>
      <c r="NKT2682" s="113"/>
      <c r="NKU2682" s="113"/>
      <c r="NKV2682" s="113"/>
      <c r="NKW2682" s="113"/>
      <c r="NKX2682" s="113"/>
      <c r="NKY2682" s="113"/>
      <c r="NKZ2682" s="113"/>
      <c r="NLA2682" s="113"/>
      <c r="NLB2682" s="113"/>
      <c r="NLC2682" s="113"/>
      <c r="NLD2682" s="113"/>
      <c r="NLE2682" s="113"/>
      <c r="NLF2682" s="113"/>
      <c r="NLG2682" s="113"/>
      <c r="NLH2682" s="113"/>
      <c r="NLI2682" s="113"/>
      <c r="NLJ2682" s="113"/>
      <c r="NLK2682" s="113"/>
      <c r="NLL2682" s="113"/>
      <c r="NLM2682" s="113"/>
      <c r="NLN2682" s="113"/>
      <c r="NLO2682" s="113"/>
      <c r="NLP2682" s="113"/>
      <c r="NLQ2682" s="113"/>
      <c r="NLR2682" s="113"/>
      <c r="NLS2682" s="113"/>
      <c r="NLT2682" s="113"/>
      <c r="NLU2682" s="113"/>
      <c r="NLV2682" s="113"/>
      <c r="NLW2682" s="113"/>
      <c r="NLX2682" s="113"/>
      <c r="NLY2682" s="113"/>
      <c r="NLZ2682" s="113"/>
      <c r="NMA2682" s="113"/>
      <c r="NMB2682" s="113"/>
      <c r="NMC2682" s="113"/>
      <c r="NMD2682" s="113"/>
      <c r="NME2682" s="113"/>
      <c r="NMF2682" s="113"/>
      <c r="NMG2682" s="113"/>
      <c r="NMH2682" s="113"/>
      <c r="NMI2682" s="113"/>
      <c r="NMJ2682" s="113"/>
      <c r="NMK2682" s="113"/>
      <c r="NML2682" s="113"/>
      <c r="NMM2682" s="113"/>
      <c r="NMN2682" s="113"/>
      <c r="NMO2682" s="113"/>
      <c r="NMP2682" s="113"/>
      <c r="NMQ2682" s="113"/>
      <c r="NMR2682" s="113"/>
      <c r="NMS2682" s="113"/>
      <c r="NMT2682" s="113"/>
      <c r="NMU2682" s="113"/>
      <c r="NMV2682" s="113"/>
      <c r="NMW2682" s="113"/>
      <c r="NMX2682" s="113"/>
      <c r="NMY2682" s="113"/>
      <c r="NMZ2682" s="113"/>
      <c r="NNA2682" s="113"/>
      <c r="NNB2682" s="113"/>
      <c r="NNC2682" s="113"/>
      <c r="NND2682" s="113"/>
      <c r="NNE2682" s="113"/>
      <c r="NNF2682" s="113"/>
      <c r="NNG2682" s="113"/>
      <c r="NNH2682" s="113"/>
      <c r="NNI2682" s="113"/>
      <c r="NNJ2682" s="113"/>
      <c r="NNK2682" s="113"/>
      <c r="NNL2682" s="113"/>
      <c r="NNM2682" s="113"/>
      <c r="NNN2682" s="113"/>
      <c r="NNO2682" s="113"/>
      <c r="NNP2682" s="113"/>
      <c r="NNQ2682" s="113"/>
      <c r="NNR2682" s="113"/>
      <c r="NNS2682" s="113"/>
      <c r="NNT2682" s="113"/>
      <c r="NNU2682" s="113"/>
      <c r="NNV2682" s="113"/>
      <c r="NNW2682" s="113"/>
      <c r="NNX2682" s="113"/>
      <c r="NNY2682" s="113"/>
      <c r="NNZ2682" s="113"/>
      <c r="NOA2682" s="113"/>
      <c r="NOB2682" s="113"/>
      <c r="NOC2682" s="113"/>
      <c r="NOD2682" s="113"/>
      <c r="NOE2682" s="113"/>
      <c r="NOF2682" s="113"/>
      <c r="NOG2682" s="113"/>
      <c r="NOH2682" s="113"/>
      <c r="NOI2682" s="113"/>
      <c r="NOJ2682" s="113"/>
      <c r="NOK2682" s="113"/>
      <c r="NOL2682" s="113"/>
      <c r="NOM2682" s="113"/>
      <c r="NON2682" s="113"/>
      <c r="NOO2682" s="113"/>
      <c r="NOP2682" s="113"/>
      <c r="NOQ2682" s="113"/>
      <c r="NOR2682" s="113"/>
      <c r="NOS2682" s="113"/>
      <c r="NOT2682" s="113"/>
      <c r="NOU2682" s="113"/>
      <c r="NOV2682" s="113"/>
      <c r="NOW2682" s="113"/>
      <c r="NOX2682" s="113"/>
      <c r="NOY2682" s="113"/>
      <c r="NOZ2682" s="113"/>
      <c r="NPA2682" s="113"/>
      <c r="NPB2682" s="113"/>
      <c r="NPC2682" s="113"/>
      <c r="NPD2682" s="113"/>
      <c r="NPE2682" s="113"/>
      <c r="NPF2682" s="113"/>
      <c r="NPG2682" s="113"/>
      <c r="NPH2682" s="113"/>
      <c r="NPI2682" s="113"/>
      <c r="NPJ2682" s="113"/>
      <c r="NPK2682" s="113"/>
      <c r="NPL2682" s="113"/>
      <c r="NPM2682" s="113"/>
      <c r="NPN2682" s="113"/>
      <c r="NPO2682" s="113"/>
      <c r="NPP2682" s="113"/>
      <c r="NPQ2682" s="113"/>
      <c r="NPR2682" s="113"/>
      <c r="NPS2682" s="113"/>
      <c r="NPT2682" s="113"/>
      <c r="NPU2682" s="113"/>
      <c r="NPV2682" s="113"/>
      <c r="NPW2682" s="113"/>
      <c r="NPX2682" s="113"/>
      <c r="NPY2682" s="113"/>
      <c r="NPZ2682" s="113"/>
      <c r="NQA2682" s="113"/>
      <c r="NQB2682" s="113"/>
      <c r="NQC2682" s="113"/>
      <c r="NQD2682" s="113"/>
      <c r="NQE2682" s="113"/>
      <c r="NQF2682" s="113"/>
      <c r="NQG2682" s="113"/>
      <c r="NQH2682" s="113"/>
      <c r="NQI2682" s="113"/>
      <c r="NQJ2682" s="113"/>
      <c r="NQK2682" s="113"/>
      <c r="NQL2682" s="113"/>
      <c r="NQM2682" s="113"/>
      <c r="NQN2682" s="113"/>
      <c r="NQO2682" s="113"/>
      <c r="NQP2682" s="113"/>
      <c r="NQQ2682" s="113"/>
      <c r="NQR2682" s="113"/>
      <c r="NQS2682" s="113"/>
      <c r="NQT2682" s="113"/>
      <c r="NQU2682" s="113"/>
      <c r="NQV2682" s="113"/>
      <c r="NQW2682" s="113"/>
      <c r="NQX2682" s="113"/>
      <c r="NQY2682" s="113"/>
      <c r="NQZ2682" s="113"/>
      <c r="NRA2682" s="113"/>
      <c r="NRB2682" s="113"/>
      <c r="NRC2682" s="113"/>
      <c r="NRD2682" s="113"/>
      <c r="NRE2682" s="113"/>
      <c r="NRF2682" s="113"/>
      <c r="NRG2682" s="113"/>
      <c r="NRH2682" s="113"/>
      <c r="NRI2682" s="113"/>
      <c r="NRJ2682" s="113"/>
      <c r="NRK2682" s="113"/>
      <c r="NRL2682" s="113"/>
      <c r="NRM2682" s="113"/>
      <c r="NRN2682" s="113"/>
      <c r="NRO2682" s="113"/>
      <c r="NRP2682" s="113"/>
      <c r="NRQ2682" s="113"/>
      <c r="NRR2682" s="113"/>
      <c r="NRS2682" s="113"/>
      <c r="NRT2682" s="113"/>
      <c r="NRU2682" s="113"/>
      <c r="NRV2682" s="113"/>
      <c r="NRW2682" s="113"/>
      <c r="NRX2682" s="113"/>
      <c r="NRY2682" s="113"/>
      <c r="NRZ2682" s="113"/>
      <c r="NSA2682" s="113"/>
      <c r="NSB2682" s="113"/>
      <c r="NSC2682" s="113"/>
      <c r="NSD2682" s="113"/>
      <c r="NSE2682" s="113"/>
      <c r="NSF2682" s="113"/>
      <c r="NSG2682" s="113"/>
      <c r="NSH2682" s="113"/>
      <c r="NSI2682" s="113"/>
      <c r="NSJ2682" s="113"/>
      <c r="NSK2682" s="113"/>
      <c r="NSL2682" s="113"/>
      <c r="NSM2682" s="113"/>
      <c r="NSN2682" s="113"/>
      <c r="NSO2682" s="113"/>
      <c r="NSP2682" s="113"/>
      <c r="NSQ2682" s="113"/>
      <c r="NSR2682" s="113"/>
      <c r="NSS2682" s="113"/>
      <c r="NST2682" s="113"/>
      <c r="NSU2682" s="113"/>
      <c r="NSV2682" s="113"/>
      <c r="NSW2682" s="113"/>
      <c r="NSX2682" s="113"/>
      <c r="NSY2682" s="113"/>
      <c r="NSZ2682" s="113"/>
      <c r="NTA2682" s="113"/>
      <c r="NTB2682" s="113"/>
      <c r="NTC2682" s="113"/>
      <c r="NTD2682" s="113"/>
      <c r="NTE2682" s="113"/>
      <c r="NTF2682" s="113"/>
      <c r="NTG2682" s="113"/>
      <c r="NTH2682" s="113"/>
      <c r="NTI2682" s="113"/>
      <c r="NTJ2682" s="113"/>
      <c r="NTK2682" s="113"/>
      <c r="NTL2682" s="113"/>
      <c r="NTM2682" s="113"/>
      <c r="NTN2682" s="113"/>
      <c r="NTO2682" s="113"/>
      <c r="NTP2682" s="113"/>
      <c r="NTQ2682" s="113"/>
      <c r="NTR2682" s="113"/>
      <c r="NTS2682" s="113"/>
      <c r="NTT2682" s="113"/>
      <c r="NTU2682" s="113"/>
      <c r="NTV2682" s="113"/>
      <c r="NTW2682" s="113"/>
      <c r="NTX2682" s="113"/>
      <c r="NTY2682" s="113"/>
      <c r="NTZ2682" s="113"/>
      <c r="NUA2682" s="113"/>
      <c r="NUB2682" s="113"/>
      <c r="NUC2682" s="113"/>
      <c r="NUD2682" s="113"/>
      <c r="NUE2682" s="113"/>
      <c r="NUF2682" s="113"/>
      <c r="NUG2682" s="113"/>
      <c r="NUH2682" s="113"/>
      <c r="NUI2682" s="113"/>
      <c r="NUJ2682" s="113"/>
      <c r="NUK2682" s="113"/>
      <c r="NUL2682" s="113"/>
      <c r="NUM2682" s="113"/>
      <c r="NUN2682" s="113"/>
      <c r="NUO2682" s="113"/>
      <c r="NUP2682" s="113"/>
      <c r="NUQ2682" s="113"/>
      <c r="NUR2682" s="113"/>
      <c r="NUS2682" s="113"/>
      <c r="NUT2682" s="113"/>
      <c r="NUU2682" s="113"/>
      <c r="NUV2682" s="113"/>
      <c r="NUW2682" s="113"/>
      <c r="NUX2682" s="113"/>
      <c r="NUY2682" s="113"/>
      <c r="NUZ2682" s="113"/>
      <c r="NVA2682" s="113"/>
      <c r="NVB2682" s="113"/>
      <c r="NVC2682" s="113"/>
      <c r="NVD2682" s="113"/>
      <c r="NVE2682" s="113"/>
      <c r="NVF2682" s="113"/>
      <c r="NVG2682" s="113"/>
      <c r="NVH2682" s="113"/>
      <c r="NVI2682" s="113"/>
      <c r="NVJ2682" s="113"/>
      <c r="NVK2682" s="113"/>
      <c r="NVL2682" s="113"/>
      <c r="NVM2682" s="113"/>
      <c r="NVN2682" s="113"/>
      <c r="NVO2682" s="113"/>
      <c r="NVP2682" s="113"/>
      <c r="NVQ2682" s="113"/>
      <c r="NVR2682" s="113"/>
      <c r="NVS2682" s="113"/>
      <c r="NVT2682" s="113"/>
      <c r="NVU2682" s="113"/>
      <c r="NVV2682" s="113"/>
      <c r="NVW2682" s="113"/>
      <c r="NVX2682" s="113"/>
      <c r="NVY2682" s="113"/>
      <c r="NVZ2682" s="113"/>
      <c r="NWA2682" s="113"/>
      <c r="NWB2682" s="113"/>
      <c r="NWC2682" s="113"/>
      <c r="NWD2682" s="113"/>
      <c r="NWE2682" s="113"/>
      <c r="NWF2682" s="113"/>
      <c r="NWG2682" s="113"/>
      <c r="NWH2682" s="113"/>
      <c r="NWI2682" s="113"/>
      <c r="NWJ2682" s="113"/>
      <c r="NWK2682" s="113"/>
      <c r="NWL2682" s="113"/>
      <c r="NWM2682" s="113"/>
      <c r="NWN2682" s="113"/>
      <c r="NWO2682" s="113"/>
      <c r="NWP2682" s="113"/>
      <c r="NWQ2682" s="113"/>
      <c r="NWR2682" s="113"/>
      <c r="NWS2682" s="113"/>
      <c r="NWT2682" s="113"/>
      <c r="NWU2682" s="113"/>
      <c r="NWV2682" s="113"/>
      <c r="NWW2682" s="113"/>
      <c r="NWX2682" s="113"/>
      <c r="NWY2682" s="113"/>
      <c r="NWZ2682" s="113"/>
      <c r="NXA2682" s="113"/>
      <c r="NXB2682" s="113"/>
      <c r="NXC2682" s="113"/>
      <c r="NXD2682" s="113"/>
      <c r="NXE2682" s="113"/>
      <c r="NXF2682" s="113"/>
      <c r="NXG2682" s="113"/>
      <c r="NXH2682" s="113"/>
      <c r="NXI2682" s="113"/>
      <c r="NXJ2682" s="113"/>
      <c r="NXK2682" s="113"/>
      <c r="NXL2682" s="113"/>
      <c r="NXM2682" s="113"/>
      <c r="NXN2682" s="113"/>
      <c r="NXO2682" s="113"/>
      <c r="NXP2682" s="113"/>
      <c r="NXQ2682" s="113"/>
      <c r="NXR2682" s="113"/>
      <c r="NXS2682" s="113"/>
      <c r="NXT2682" s="113"/>
      <c r="NXU2682" s="113"/>
      <c r="NXV2682" s="113"/>
      <c r="NXW2682" s="113"/>
      <c r="NXX2682" s="113"/>
      <c r="NXY2682" s="113"/>
      <c r="NXZ2682" s="113"/>
      <c r="NYA2682" s="113"/>
      <c r="NYB2682" s="113"/>
      <c r="NYC2682" s="113"/>
      <c r="NYD2682" s="113"/>
      <c r="NYE2682" s="113"/>
      <c r="NYF2682" s="113"/>
      <c r="NYG2682" s="113"/>
      <c r="NYH2682" s="113"/>
      <c r="NYI2682" s="113"/>
      <c r="NYJ2682" s="113"/>
      <c r="NYK2682" s="113"/>
      <c r="NYL2682" s="113"/>
      <c r="NYM2682" s="113"/>
      <c r="NYN2682" s="113"/>
      <c r="NYO2682" s="113"/>
      <c r="NYP2682" s="113"/>
      <c r="NYQ2682" s="113"/>
      <c r="NYR2682" s="113"/>
      <c r="NYS2682" s="113"/>
      <c r="NYT2682" s="113"/>
      <c r="NYU2682" s="113"/>
      <c r="NYV2682" s="113"/>
      <c r="NYW2682" s="113"/>
      <c r="NYX2682" s="113"/>
      <c r="NYY2682" s="113"/>
      <c r="NYZ2682" s="113"/>
      <c r="NZA2682" s="113"/>
      <c r="NZB2682" s="113"/>
      <c r="NZC2682" s="113"/>
      <c r="NZD2682" s="113"/>
      <c r="NZE2682" s="113"/>
      <c r="NZF2682" s="113"/>
      <c r="NZG2682" s="113"/>
      <c r="NZH2682" s="113"/>
      <c r="NZI2682" s="113"/>
      <c r="NZJ2682" s="113"/>
      <c r="NZK2682" s="113"/>
      <c r="NZL2682" s="113"/>
      <c r="NZM2682" s="113"/>
      <c r="NZN2682" s="113"/>
      <c r="NZO2682" s="113"/>
      <c r="NZP2682" s="113"/>
      <c r="NZQ2682" s="113"/>
      <c r="NZR2682" s="113"/>
      <c r="NZS2682" s="113"/>
      <c r="NZT2682" s="113"/>
      <c r="NZU2682" s="113"/>
      <c r="NZV2682" s="113"/>
      <c r="NZW2682" s="113"/>
      <c r="NZX2682" s="113"/>
      <c r="NZY2682" s="113"/>
      <c r="NZZ2682" s="113"/>
      <c r="OAA2682" s="113"/>
      <c r="OAB2682" s="113"/>
      <c r="OAC2682" s="113"/>
      <c r="OAD2682" s="113"/>
      <c r="OAE2682" s="113"/>
      <c r="OAF2682" s="113"/>
      <c r="OAG2682" s="113"/>
      <c r="OAH2682" s="113"/>
      <c r="OAI2682" s="113"/>
      <c r="OAJ2682" s="113"/>
      <c r="OAK2682" s="113"/>
      <c r="OAL2682" s="113"/>
      <c r="OAM2682" s="113"/>
      <c r="OAN2682" s="113"/>
      <c r="OAO2682" s="113"/>
      <c r="OAP2682" s="113"/>
      <c r="OAQ2682" s="113"/>
      <c r="OAR2682" s="113"/>
      <c r="OAS2682" s="113"/>
      <c r="OAT2682" s="113"/>
      <c r="OAU2682" s="113"/>
      <c r="OAV2682" s="113"/>
      <c r="OAW2682" s="113"/>
      <c r="OAX2682" s="113"/>
      <c r="OAY2682" s="113"/>
      <c r="OAZ2682" s="113"/>
      <c r="OBA2682" s="113"/>
      <c r="OBB2682" s="113"/>
      <c r="OBC2682" s="113"/>
      <c r="OBD2682" s="113"/>
      <c r="OBE2682" s="113"/>
      <c r="OBF2682" s="113"/>
      <c r="OBG2682" s="113"/>
      <c r="OBH2682" s="113"/>
      <c r="OBI2682" s="113"/>
      <c r="OBJ2682" s="113"/>
      <c r="OBK2682" s="113"/>
      <c r="OBL2682" s="113"/>
      <c r="OBM2682" s="113"/>
      <c r="OBN2682" s="113"/>
      <c r="OBO2682" s="113"/>
      <c r="OBP2682" s="113"/>
      <c r="OBQ2682" s="113"/>
      <c r="OBR2682" s="113"/>
      <c r="OBS2682" s="113"/>
      <c r="OBT2682" s="113"/>
      <c r="OBU2682" s="113"/>
      <c r="OBV2682" s="113"/>
      <c r="OBW2682" s="113"/>
      <c r="OBX2682" s="113"/>
      <c r="OBY2682" s="113"/>
      <c r="OBZ2682" s="113"/>
      <c r="OCA2682" s="113"/>
      <c r="OCB2682" s="113"/>
      <c r="OCC2682" s="113"/>
      <c r="OCD2682" s="113"/>
      <c r="OCE2682" s="113"/>
      <c r="OCF2682" s="113"/>
      <c r="OCG2682" s="113"/>
      <c r="OCH2682" s="113"/>
      <c r="OCI2682" s="113"/>
      <c r="OCJ2682" s="113"/>
      <c r="OCK2682" s="113"/>
      <c r="OCL2682" s="113"/>
      <c r="OCM2682" s="113"/>
      <c r="OCN2682" s="113"/>
      <c r="OCO2682" s="113"/>
      <c r="OCP2682" s="113"/>
      <c r="OCQ2682" s="113"/>
      <c r="OCR2682" s="113"/>
      <c r="OCS2682" s="113"/>
      <c r="OCT2682" s="113"/>
      <c r="OCU2682" s="113"/>
      <c r="OCV2682" s="113"/>
      <c r="OCW2682" s="113"/>
      <c r="OCX2682" s="113"/>
      <c r="OCY2682" s="113"/>
      <c r="OCZ2682" s="113"/>
      <c r="ODA2682" s="113"/>
      <c r="ODB2682" s="113"/>
      <c r="ODC2682" s="113"/>
      <c r="ODD2682" s="113"/>
      <c r="ODE2682" s="113"/>
      <c r="ODF2682" s="113"/>
      <c r="ODG2682" s="113"/>
      <c r="ODH2682" s="113"/>
      <c r="ODI2682" s="113"/>
      <c r="ODJ2682" s="113"/>
      <c r="ODK2682" s="113"/>
      <c r="ODL2682" s="113"/>
      <c r="ODM2682" s="113"/>
      <c r="ODN2682" s="113"/>
      <c r="ODO2682" s="113"/>
      <c r="ODP2682" s="113"/>
      <c r="ODQ2682" s="113"/>
      <c r="ODR2682" s="113"/>
      <c r="ODS2682" s="113"/>
      <c r="ODT2682" s="113"/>
      <c r="ODU2682" s="113"/>
      <c r="ODV2682" s="113"/>
      <c r="ODW2682" s="113"/>
      <c r="ODX2682" s="113"/>
      <c r="ODY2682" s="113"/>
      <c r="ODZ2682" s="113"/>
      <c r="OEA2682" s="113"/>
      <c r="OEB2682" s="113"/>
      <c r="OEC2682" s="113"/>
      <c r="OED2682" s="113"/>
      <c r="OEE2682" s="113"/>
      <c r="OEF2682" s="113"/>
      <c r="OEG2682" s="113"/>
      <c r="OEH2682" s="113"/>
      <c r="OEI2682" s="113"/>
      <c r="OEJ2682" s="113"/>
      <c r="OEK2682" s="113"/>
      <c r="OEL2682" s="113"/>
      <c r="OEM2682" s="113"/>
      <c r="OEN2682" s="113"/>
      <c r="OEO2682" s="113"/>
      <c r="OEP2682" s="113"/>
      <c r="OEQ2682" s="113"/>
      <c r="OER2682" s="113"/>
      <c r="OES2682" s="113"/>
      <c r="OET2682" s="113"/>
      <c r="OEU2682" s="113"/>
      <c r="OEV2682" s="113"/>
      <c r="OEW2682" s="113"/>
      <c r="OEX2682" s="113"/>
      <c r="OEY2682" s="113"/>
      <c r="OEZ2682" s="113"/>
      <c r="OFA2682" s="113"/>
      <c r="OFB2682" s="113"/>
      <c r="OFC2682" s="113"/>
      <c r="OFD2682" s="113"/>
      <c r="OFE2682" s="113"/>
      <c r="OFF2682" s="113"/>
      <c r="OFG2682" s="113"/>
      <c r="OFH2682" s="113"/>
      <c r="OFI2682" s="113"/>
      <c r="OFJ2682" s="113"/>
      <c r="OFK2682" s="113"/>
      <c r="OFL2682" s="113"/>
      <c r="OFM2682" s="113"/>
      <c r="OFN2682" s="113"/>
      <c r="OFO2682" s="113"/>
      <c r="OFP2682" s="113"/>
      <c r="OFQ2682" s="113"/>
      <c r="OFR2682" s="113"/>
      <c r="OFS2682" s="113"/>
      <c r="OFT2682" s="113"/>
      <c r="OFU2682" s="113"/>
      <c r="OFV2682" s="113"/>
      <c r="OFW2682" s="113"/>
      <c r="OFX2682" s="113"/>
      <c r="OFY2682" s="113"/>
      <c r="OFZ2682" s="113"/>
      <c r="OGA2682" s="113"/>
      <c r="OGB2682" s="113"/>
      <c r="OGC2682" s="113"/>
      <c r="OGD2682" s="113"/>
      <c r="OGE2682" s="113"/>
      <c r="OGF2682" s="113"/>
      <c r="OGG2682" s="113"/>
      <c r="OGH2682" s="113"/>
      <c r="OGI2682" s="113"/>
      <c r="OGJ2682" s="113"/>
      <c r="OGK2682" s="113"/>
      <c r="OGL2682" s="113"/>
      <c r="OGM2682" s="113"/>
      <c r="OGN2682" s="113"/>
      <c r="OGO2682" s="113"/>
      <c r="OGP2682" s="113"/>
      <c r="OGQ2682" s="113"/>
      <c r="OGR2682" s="113"/>
      <c r="OGS2682" s="113"/>
      <c r="OGT2682" s="113"/>
      <c r="OGU2682" s="113"/>
      <c r="OGV2682" s="113"/>
      <c r="OGW2682" s="113"/>
      <c r="OGX2682" s="113"/>
      <c r="OGY2682" s="113"/>
      <c r="OGZ2682" s="113"/>
      <c r="OHA2682" s="113"/>
      <c r="OHB2682" s="113"/>
      <c r="OHC2682" s="113"/>
      <c r="OHD2682" s="113"/>
      <c r="OHE2682" s="113"/>
      <c r="OHF2682" s="113"/>
      <c r="OHG2682" s="113"/>
      <c r="OHH2682" s="113"/>
      <c r="OHI2682" s="113"/>
      <c r="OHJ2682" s="113"/>
      <c r="OHK2682" s="113"/>
      <c r="OHL2682" s="113"/>
      <c r="OHM2682" s="113"/>
      <c r="OHN2682" s="113"/>
      <c r="OHO2682" s="113"/>
      <c r="OHP2682" s="113"/>
      <c r="OHQ2682" s="113"/>
      <c r="OHR2682" s="113"/>
      <c r="OHS2682" s="113"/>
      <c r="OHT2682" s="113"/>
      <c r="OHU2682" s="113"/>
      <c r="OHV2682" s="113"/>
      <c r="OHW2682" s="113"/>
      <c r="OHX2682" s="113"/>
      <c r="OHY2682" s="113"/>
      <c r="OHZ2682" s="113"/>
      <c r="OIA2682" s="113"/>
      <c r="OIB2682" s="113"/>
      <c r="OIC2682" s="113"/>
      <c r="OID2682" s="113"/>
      <c r="OIE2682" s="113"/>
      <c r="OIF2682" s="113"/>
      <c r="OIG2682" s="113"/>
      <c r="OIH2682" s="113"/>
      <c r="OII2682" s="113"/>
      <c r="OIJ2682" s="113"/>
      <c r="OIK2682" s="113"/>
      <c r="OIL2682" s="113"/>
      <c r="OIM2682" s="113"/>
      <c r="OIN2682" s="113"/>
      <c r="OIO2682" s="113"/>
      <c r="OIP2682" s="113"/>
      <c r="OIQ2682" s="113"/>
      <c r="OIR2682" s="113"/>
      <c r="OIS2682" s="113"/>
      <c r="OIT2682" s="113"/>
      <c r="OIU2682" s="113"/>
      <c r="OIV2682" s="113"/>
      <c r="OIW2682" s="113"/>
      <c r="OIX2682" s="113"/>
      <c r="OIY2682" s="113"/>
      <c r="OIZ2682" s="113"/>
      <c r="OJA2682" s="113"/>
      <c r="OJB2682" s="113"/>
      <c r="OJC2682" s="113"/>
      <c r="OJD2682" s="113"/>
      <c r="OJE2682" s="113"/>
      <c r="OJF2682" s="113"/>
      <c r="OJG2682" s="113"/>
      <c r="OJH2682" s="113"/>
      <c r="OJI2682" s="113"/>
      <c r="OJJ2682" s="113"/>
      <c r="OJK2682" s="113"/>
      <c r="OJL2682" s="113"/>
      <c r="OJM2682" s="113"/>
      <c r="OJN2682" s="113"/>
      <c r="OJO2682" s="113"/>
      <c r="OJP2682" s="113"/>
      <c r="OJQ2682" s="113"/>
      <c r="OJR2682" s="113"/>
      <c r="OJS2682" s="113"/>
      <c r="OJT2682" s="113"/>
      <c r="OJU2682" s="113"/>
      <c r="OJV2682" s="113"/>
      <c r="OJW2682" s="113"/>
      <c r="OJX2682" s="113"/>
      <c r="OJY2682" s="113"/>
      <c r="OJZ2682" s="113"/>
      <c r="OKA2682" s="113"/>
      <c r="OKB2682" s="113"/>
      <c r="OKC2682" s="113"/>
      <c r="OKD2682" s="113"/>
      <c r="OKE2682" s="113"/>
      <c r="OKF2682" s="113"/>
      <c r="OKG2682" s="113"/>
      <c r="OKH2682" s="113"/>
      <c r="OKI2682" s="113"/>
      <c r="OKJ2682" s="113"/>
      <c r="OKK2682" s="113"/>
      <c r="OKL2682" s="113"/>
      <c r="OKM2682" s="113"/>
      <c r="OKN2682" s="113"/>
      <c r="OKO2682" s="113"/>
      <c r="OKP2682" s="113"/>
      <c r="OKQ2682" s="113"/>
      <c r="OKR2682" s="113"/>
      <c r="OKS2682" s="113"/>
      <c r="OKT2682" s="113"/>
      <c r="OKU2682" s="113"/>
      <c r="OKV2682" s="113"/>
      <c r="OKW2682" s="113"/>
      <c r="OKX2682" s="113"/>
      <c r="OKY2682" s="113"/>
      <c r="OKZ2682" s="113"/>
      <c r="OLA2682" s="113"/>
      <c r="OLB2682" s="113"/>
      <c r="OLC2682" s="113"/>
      <c r="OLD2682" s="113"/>
      <c r="OLE2682" s="113"/>
      <c r="OLF2682" s="113"/>
      <c r="OLG2682" s="113"/>
      <c r="OLH2682" s="113"/>
      <c r="OLI2682" s="113"/>
      <c r="OLJ2682" s="113"/>
      <c r="OLK2682" s="113"/>
      <c r="OLL2682" s="113"/>
      <c r="OLM2682" s="113"/>
      <c r="OLN2682" s="113"/>
      <c r="OLO2682" s="113"/>
      <c r="OLP2682" s="113"/>
      <c r="OLQ2682" s="113"/>
      <c r="OLR2682" s="113"/>
      <c r="OLS2682" s="113"/>
      <c r="OLT2682" s="113"/>
      <c r="OLU2682" s="113"/>
      <c r="OLV2682" s="113"/>
      <c r="OLW2682" s="113"/>
      <c r="OLX2682" s="113"/>
      <c r="OLY2682" s="113"/>
      <c r="OLZ2682" s="113"/>
      <c r="OMA2682" s="113"/>
      <c r="OMB2682" s="113"/>
      <c r="OMC2682" s="113"/>
      <c r="OMD2682" s="113"/>
      <c r="OME2682" s="113"/>
      <c r="OMF2682" s="113"/>
      <c r="OMG2682" s="113"/>
      <c r="OMH2682" s="113"/>
      <c r="OMI2682" s="113"/>
      <c r="OMJ2682" s="113"/>
      <c r="OMK2682" s="113"/>
      <c r="OML2682" s="113"/>
      <c r="OMM2682" s="113"/>
      <c r="OMN2682" s="113"/>
      <c r="OMO2682" s="113"/>
      <c r="OMP2682" s="113"/>
      <c r="OMQ2682" s="113"/>
      <c r="OMR2682" s="113"/>
      <c r="OMS2682" s="113"/>
      <c r="OMT2682" s="113"/>
      <c r="OMU2682" s="113"/>
      <c r="OMV2682" s="113"/>
      <c r="OMW2682" s="113"/>
      <c r="OMX2682" s="113"/>
      <c r="OMY2682" s="113"/>
      <c r="OMZ2682" s="113"/>
      <c r="ONA2682" s="113"/>
      <c r="ONB2682" s="113"/>
      <c r="ONC2682" s="113"/>
      <c r="OND2682" s="113"/>
      <c r="ONE2682" s="113"/>
      <c r="ONF2682" s="113"/>
      <c r="ONG2682" s="113"/>
      <c r="ONH2682" s="113"/>
      <c r="ONI2682" s="113"/>
      <c r="ONJ2682" s="113"/>
      <c r="ONK2682" s="113"/>
      <c r="ONL2682" s="113"/>
      <c r="ONM2682" s="113"/>
      <c r="ONN2682" s="113"/>
      <c r="ONO2682" s="113"/>
      <c r="ONP2682" s="113"/>
      <c r="ONQ2682" s="113"/>
      <c r="ONR2682" s="113"/>
      <c r="ONS2682" s="113"/>
      <c r="ONT2682" s="113"/>
      <c r="ONU2682" s="113"/>
      <c r="ONV2682" s="113"/>
      <c r="ONW2682" s="113"/>
      <c r="ONX2682" s="113"/>
      <c r="ONY2682" s="113"/>
      <c r="ONZ2682" s="113"/>
      <c r="OOA2682" s="113"/>
      <c r="OOB2682" s="113"/>
      <c r="OOC2682" s="113"/>
      <c r="OOD2682" s="113"/>
      <c r="OOE2682" s="113"/>
      <c r="OOF2682" s="113"/>
      <c r="OOG2682" s="113"/>
      <c r="OOH2682" s="113"/>
      <c r="OOI2682" s="113"/>
      <c r="OOJ2682" s="113"/>
      <c r="OOK2682" s="113"/>
      <c r="OOL2682" s="113"/>
      <c r="OOM2682" s="113"/>
      <c r="OON2682" s="113"/>
      <c r="OOO2682" s="113"/>
      <c r="OOP2682" s="113"/>
      <c r="OOQ2682" s="113"/>
      <c r="OOR2682" s="113"/>
      <c r="OOS2682" s="113"/>
      <c r="OOT2682" s="113"/>
      <c r="OOU2682" s="113"/>
      <c r="OOV2682" s="113"/>
      <c r="OOW2682" s="113"/>
      <c r="OOX2682" s="113"/>
      <c r="OOY2682" s="113"/>
      <c r="OOZ2682" s="113"/>
      <c r="OPA2682" s="113"/>
      <c r="OPB2682" s="113"/>
      <c r="OPC2682" s="113"/>
      <c r="OPD2682" s="113"/>
      <c r="OPE2682" s="113"/>
      <c r="OPF2682" s="113"/>
      <c r="OPG2682" s="113"/>
      <c r="OPH2682" s="113"/>
      <c r="OPI2682" s="113"/>
      <c r="OPJ2682" s="113"/>
      <c r="OPK2682" s="113"/>
      <c r="OPL2682" s="113"/>
      <c r="OPM2682" s="113"/>
      <c r="OPN2682" s="113"/>
      <c r="OPO2682" s="113"/>
      <c r="OPP2682" s="113"/>
      <c r="OPQ2682" s="113"/>
      <c r="OPR2682" s="113"/>
      <c r="OPS2682" s="113"/>
      <c r="OPT2682" s="113"/>
      <c r="OPU2682" s="113"/>
      <c r="OPV2682" s="113"/>
      <c r="OPW2682" s="113"/>
      <c r="OPX2682" s="113"/>
      <c r="OPY2682" s="113"/>
      <c r="OPZ2682" s="113"/>
      <c r="OQA2682" s="113"/>
      <c r="OQB2682" s="113"/>
      <c r="OQC2682" s="113"/>
      <c r="OQD2682" s="113"/>
      <c r="OQE2682" s="113"/>
      <c r="OQF2682" s="113"/>
      <c r="OQG2682" s="113"/>
      <c r="OQH2682" s="113"/>
      <c r="OQI2682" s="113"/>
      <c r="OQJ2682" s="113"/>
      <c r="OQK2682" s="113"/>
      <c r="OQL2682" s="113"/>
      <c r="OQM2682" s="113"/>
      <c r="OQN2682" s="113"/>
      <c r="OQO2682" s="113"/>
      <c r="OQP2682" s="113"/>
      <c r="OQQ2682" s="113"/>
      <c r="OQR2682" s="113"/>
      <c r="OQS2682" s="113"/>
      <c r="OQT2682" s="113"/>
      <c r="OQU2682" s="113"/>
      <c r="OQV2682" s="113"/>
      <c r="OQW2682" s="113"/>
      <c r="OQX2682" s="113"/>
      <c r="OQY2682" s="113"/>
      <c r="OQZ2682" s="113"/>
      <c r="ORA2682" s="113"/>
      <c r="ORB2682" s="113"/>
      <c r="ORC2682" s="113"/>
      <c r="ORD2682" s="113"/>
      <c r="ORE2682" s="113"/>
      <c r="ORF2682" s="113"/>
      <c r="ORG2682" s="113"/>
      <c r="ORH2682" s="113"/>
      <c r="ORI2682" s="113"/>
      <c r="ORJ2682" s="113"/>
      <c r="ORK2682" s="113"/>
      <c r="ORL2682" s="113"/>
      <c r="ORM2682" s="113"/>
      <c r="ORN2682" s="113"/>
      <c r="ORO2682" s="113"/>
      <c r="ORP2682" s="113"/>
      <c r="ORQ2682" s="113"/>
      <c r="ORR2682" s="113"/>
      <c r="ORS2682" s="113"/>
      <c r="ORT2682" s="113"/>
      <c r="ORU2682" s="113"/>
      <c r="ORV2682" s="113"/>
      <c r="ORW2682" s="113"/>
      <c r="ORX2682" s="113"/>
      <c r="ORY2682" s="113"/>
      <c r="ORZ2682" s="113"/>
      <c r="OSA2682" s="113"/>
      <c r="OSB2682" s="113"/>
      <c r="OSC2682" s="113"/>
      <c r="OSD2682" s="113"/>
      <c r="OSE2682" s="113"/>
      <c r="OSF2682" s="113"/>
      <c r="OSG2682" s="113"/>
      <c r="OSH2682" s="113"/>
      <c r="OSI2682" s="113"/>
      <c r="OSJ2682" s="113"/>
      <c r="OSK2682" s="113"/>
      <c r="OSL2682" s="113"/>
      <c r="OSM2682" s="113"/>
      <c r="OSN2682" s="113"/>
      <c r="OSO2682" s="113"/>
      <c r="OSP2682" s="113"/>
      <c r="OSQ2682" s="113"/>
      <c r="OSR2682" s="113"/>
      <c r="OSS2682" s="113"/>
      <c r="OST2682" s="113"/>
      <c r="OSU2682" s="113"/>
      <c r="OSV2682" s="113"/>
      <c r="OSW2682" s="113"/>
      <c r="OSX2682" s="113"/>
      <c r="OSY2682" s="113"/>
      <c r="OSZ2682" s="113"/>
      <c r="OTA2682" s="113"/>
      <c r="OTB2682" s="113"/>
      <c r="OTC2682" s="113"/>
      <c r="OTD2682" s="113"/>
      <c r="OTE2682" s="113"/>
      <c r="OTF2682" s="113"/>
      <c r="OTG2682" s="113"/>
      <c r="OTH2682" s="113"/>
      <c r="OTI2682" s="113"/>
      <c r="OTJ2682" s="113"/>
      <c r="OTK2682" s="113"/>
      <c r="OTL2682" s="113"/>
      <c r="OTM2682" s="113"/>
      <c r="OTN2682" s="113"/>
      <c r="OTO2682" s="113"/>
      <c r="OTP2682" s="113"/>
      <c r="OTQ2682" s="113"/>
      <c r="OTR2682" s="113"/>
      <c r="OTS2682" s="113"/>
      <c r="OTT2682" s="113"/>
      <c r="OTU2682" s="113"/>
      <c r="OTV2682" s="113"/>
      <c r="OTW2682" s="113"/>
      <c r="OTX2682" s="113"/>
      <c r="OTY2682" s="113"/>
      <c r="OTZ2682" s="113"/>
      <c r="OUA2682" s="113"/>
      <c r="OUB2682" s="113"/>
      <c r="OUC2682" s="113"/>
      <c r="OUD2682" s="113"/>
      <c r="OUE2682" s="113"/>
      <c r="OUF2682" s="113"/>
      <c r="OUG2682" s="113"/>
      <c r="OUH2682" s="113"/>
      <c r="OUI2682" s="113"/>
      <c r="OUJ2682" s="113"/>
      <c r="OUK2682" s="113"/>
      <c r="OUL2682" s="113"/>
      <c r="OUM2682" s="113"/>
      <c r="OUN2682" s="113"/>
      <c r="OUO2682" s="113"/>
      <c r="OUP2682" s="113"/>
      <c r="OUQ2682" s="113"/>
      <c r="OUR2682" s="113"/>
      <c r="OUS2682" s="113"/>
      <c r="OUT2682" s="113"/>
      <c r="OUU2682" s="113"/>
      <c r="OUV2682" s="113"/>
      <c r="OUW2682" s="113"/>
      <c r="OUX2682" s="113"/>
      <c r="OUY2682" s="113"/>
      <c r="OUZ2682" s="113"/>
      <c r="OVA2682" s="113"/>
      <c r="OVB2682" s="113"/>
      <c r="OVC2682" s="113"/>
      <c r="OVD2682" s="113"/>
      <c r="OVE2682" s="113"/>
      <c r="OVF2682" s="113"/>
      <c r="OVG2682" s="113"/>
      <c r="OVH2682" s="113"/>
      <c r="OVI2682" s="113"/>
      <c r="OVJ2682" s="113"/>
      <c r="OVK2682" s="113"/>
      <c r="OVL2682" s="113"/>
      <c r="OVM2682" s="113"/>
      <c r="OVN2682" s="113"/>
      <c r="OVO2682" s="113"/>
      <c r="OVP2682" s="113"/>
      <c r="OVQ2682" s="113"/>
      <c r="OVR2682" s="113"/>
      <c r="OVS2682" s="113"/>
      <c r="OVT2682" s="113"/>
      <c r="OVU2682" s="113"/>
      <c r="OVV2682" s="113"/>
      <c r="OVW2682" s="113"/>
      <c r="OVX2682" s="113"/>
      <c r="OVY2682" s="113"/>
      <c r="OVZ2682" s="113"/>
      <c r="OWA2682" s="113"/>
      <c r="OWB2682" s="113"/>
      <c r="OWC2682" s="113"/>
      <c r="OWD2682" s="113"/>
      <c r="OWE2682" s="113"/>
      <c r="OWF2682" s="113"/>
      <c r="OWG2682" s="113"/>
      <c r="OWH2682" s="113"/>
      <c r="OWI2682" s="113"/>
      <c r="OWJ2682" s="113"/>
      <c r="OWK2682" s="113"/>
      <c r="OWL2682" s="113"/>
      <c r="OWM2682" s="113"/>
      <c r="OWN2682" s="113"/>
      <c r="OWO2682" s="113"/>
      <c r="OWP2682" s="113"/>
      <c r="OWQ2682" s="113"/>
      <c r="OWR2682" s="113"/>
      <c r="OWS2682" s="113"/>
      <c r="OWT2682" s="113"/>
      <c r="OWU2682" s="113"/>
      <c r="OWV2682" s="113"/>
      <c r="OWW2682" s="113"/>
      <c r="OWX2682" s="113"/>
      <c r="OWY2682" s="113"/>
      <c r="OWZ2682" s="113"/>
      <c r="OXA2682" s="113"/>
      <c r="OXB2682" s="113"/>
      <c r="OXC2682" s="113"/>
      <c r="OXD2682" s="113"/>
      <c r="OXE2682" s="113"/>
      <c r="OXF2682" s="113"/>
      <c r="OXG2682" s="113"/>
      <c r="OXH2682" s="113"/>
      <c r="OXI2682" s="113"/>
      <c r="OXJ2682" s="113"/>
      <c r="OXK2682" s="113"/>
      <c r="OXL2682" s="113"/>
      <c r="OXM2682" s="113"/>
      <c r="OXN2682" s="113"/>
      <c r="OXO2682" s="113"/>
      <c r="OXP2682" s="113"/>
      <c r="OXQ2682" s="113"/>
      <c r="OXR2682" s="113"/>
      <c r="OXS2682" s="113"/>
      <c r="OXT2682" s="113"/>
      <c r="OXU2682" s="113"/>
      <c r="OXV2682" s="113"/>
      <c r="OXW2682" s="113"/>
      <c r="OXX2682" s="113"/>
      <c r="OXY2682" s="113"/>
      <c r="OXZ2682" s="113"/>
      <c r="OYA2682" s="113"/>
      <c r="OYB2682" s="113"/>
      <c r="OYC2682" s="113"/>
      <c r="OYD2682" s="113"/>
      <c r="OYE2682" s="113"/>
      <c r="OYF2682" s="113"/>
      <c r="OYG2682" s="113"/>
      <c r="OYH2682" s="113"/>
      <c r="OYI2682" s="113"/>
      <c r="OYJ2682" s="113"/>
      <c r="OYK2682" s="113"/>
      <c r="OYL2682" s="113"/>
      <c r="OYM2682" s="113"/>
      <c r="OYN2682" s="113"/>
      <c r="OYO2682" s="113"/>
      <c r="OYP2682" s="113"/>
      <c r="OYQ2682" s="113"/>
      <c r="OYR2682" s="113"/>
      <c r="OYS2682" s="113"/>
      <c r="OYT2682" s="113"/>
      <c r="OYU2682" s="113"/>
      <c r="OYV2682" s="113"/>
      <c r="OYW2682" s="113"/>
      <c r="OYX2682" s="113"/>
      <c r="OYY2682" s="113"/>
      <c r="OYZ2682" s="113"/>
      <c r="OZA2682" s="113"/>
      <c r="OZB2682" s="113"/>
      <c r="OZC2682" s="113"/>
      <c r="OZD2682" s="113"/>
      <c r="OZE2682" s="113"/>
      <c r="OZF2682" s="113"/>
      <c r="OZG2682" s="113"/>
      <c r="OZH2682" s="113"/>
      <c r="OZI2682" s="113"/>
      <c r="OZJ2682" s="113"/>
      <c r="OZK2682" s="113"/>
      <c r="OZL2682" s="113"/>
      <c r="OZM2682" s="113"/>
      <c r="OZN2682" s="113"/>
      <c r="OZO2682" s="113"/>
      <c r="OZP2682" s="113"/>
      <c r="OZQ2682" s="113"/>
      <c r="OZR2682" s="113"/>
      <c r="OZS2682" s="113"/>
      <c r="OZT2682" s="113"/>
      <c r="OZU2682" s="113"/>
      <c r="OZV2682" s="113"/>
      <c r="OZW2682" s="113"/>
      <c r="OZX2682" s="113"/>
      <c r="OZY2682" s="113"/>
      <c r="OZZ2682" s="113"/>
      <c r="PAA2682" s="113"/>
      <c r="PAB2682" s="113"/>
      <c r="PAC2682" s="113"/>
      <c r="PAD2682" s="113"/>
      <c r="PAE2682" s="113"/>
      <c r="PAF2682" s="113"/>
      <c r="PAG2682" s="113"/>
      <c r="PAH2682" s="113"/>
      <c r="PAI2682" s="113"/>
      <c r="PAJ2682" s="113"/>
      <c r="PAK2682" s="113"/>
      <c r="PAL2682" s="113"/>
      <c r="PAM2682" s="113"/>
      <c r="PAN2682" s="113"/>
      <c r="PAO2682" s="113"/>
      <c r="PAP2682" s="113"/>
      <c r="PAQ2682" s="113"/>
      <c r="PAR2682" s="113"/>
      <c r="PAS2682" s="113"/>
      <c r="PAT2682" s="113"/>
      <c r="PAU2682" s="113"/>
      <c r="PAV2682" s="113"/>
      <c r="PAW2682" s="113"/>
      <c r="PAX2682" s="113"/>
      <c r="PAY2682" s="113"/>
      <c r="PAZ2682" s="113"/>
      <c r="PBA2682" s="113"/>
      <c r="PBB2682" s="113"/>
      <c r="PBC2682" s="113"/>
      <c r="PBD2682" s="113"/>
      <c r="PBE2682" s="113"/>
      <c r="PBF2682" s="113"/>
      <c r="PBG2682" s="113"/>
      <c r="PBH2682" s="113"/>
      <c r="PBI2682" s="113"/>
      <c r="PBJ2682" s="113"/>
      <c r="PBK2682" s="113"/>
      <c r="PBL2682" s="113"/>
      <c r="PBM2682" s="113"/>
      <c r="PBN2682" s="113"/>
      <c r="PBO2682" s="113"/>
      <c r="PBP2682" s="113"/>
      <c r="PBQ2682" s="113"/>
      <c r="PBR2682" s="113"/>
      <c r="PBS2682" s="113"/>
      <c r="PBT2682" s="113"/>
      <c r="PBU2682" s="113"/>
      <c r="PBV2682" s="113"/>
      <c r="PBW2682" s="113"/>
      <c r="PBX2682" s="113"/>
      <c r="PBY2682" s="113"/>
      <c r="PBZ2682" s="113"/>
      <c r="PCA2682" s="113"/>
      <c r="PCB2682" s="113"/>
      <c r="PCC2682" s="113"/>
      <c r="PCD2682" s="113"/>
      <c r="PCE2682" s="113"/>
      <c r="PCF2682" s="113"/>
      <c r="PCG2682" s="113"/>
      <c r="PCH2682" s="113"/>
      <c r="PCI2682" s="113"/>
      <c r="PCJ2682" s="113"/>
      <c r="PCK2682" s="113"/>
      <c r="PCL2682" s="113"/>
      <c r="PCM2682" s="113"/>
      <c r="PCN2682" s="113"/>
      <c r="PCO2682" s="113"/>
      <c r="PCP2682" s="113"/>
      <c r="PCQ2682" s="113"/>
      <c r="PCR2682" s="113"/>
      <c r="PCS2682" s="113"/>
      <c r="PCT2682" s="113"/>
      <c r="PCU2682" s="113"/>
      <c r="PCV2682" s="113"/>
      <c r="PCW2682" s="113"/>
      <c r="PCX2682" s="113"/>
      <c r="PCY2682" s="113"/>
      <c r="PCZ2682" s="113"/>
      <c r="PDA2682" s="113"/>
      <c r="PDB2682" s="113"/>
      <c r="PDC2682" s="113"/>
      <c r="PDD2682" s="113"/>
      <c r="PDE2682" s="113"/>
      <c r="PDF2682" s="113"/>
      <c r="PDG2682" s="113"/>
      <c r="PDH2682" s="113"/>
      <c r="PDI2682" s="113"/>
      <c r="PDJ2682" s="113"/>
      <c r="PDK2682" s="113"/>
      <c r="PDL2682" s="113"/>
      <c r="PDM2682" s="113"/>
      <c r="PDN2682" s="113"/>
      <c r="PDO2682" s="113"/>
      <c r="PDP2682" s="113"/>
      <c r="PDQ2682" s="113"/>
      <c r="PDR2682" s="113"/>
      <c r="PDS2682" s="113"/>
      <c r="PDT2682" s="113"/>
      <c r="PDU2682" s="113"/>
      <c r="PDV2682" s="113"/>
      <c r="PDW2682" s="113"/>
      <c r="PDX2682" s="113"/>
      <c r="PDY2682" s="113"/>
      <c r="PDZ2682" s="113"/>
      <c r="PEA2682" s="113"/>
      <c r="PEB2682" s="113"/>
      <c r="PEC2682" s="113"/>
      <c r="PED2682" s="113"/>
      <c r="PEE2682" s="113"/>
      <c r="PEF2682" s="113"/>
      <c r="PEG2682" s="113"/>
      <c r="PEH2682" s="113"/>
      <c r="PEI2682" s="113"/>
      <c r="PEJ2682" s="113"/>
      <c r="PEK2682" s="113"/>
      <c r="PEL2682" s="113"/>
      <c r="PEM2682" s="113"/>
      <c r="PEN2682" s="113"/>
      <c r="PEO2682" s="113"/>
      <c r="PEP2682" s="113"/>
      <c r="PEQ2682" s="113"/>
      <c r="PER2682" s="113"/>
      <c r="PES2682" s="113"/>
      <c r="PET2682" s="113"/>
      <c r="PEU2682" s="113"/>
      <c r="PEV2682" s="113"/>
      <c r="PEW2682" s="113"/>
      <c r="PEX2682" s="113"/>
      <c r="PEY2682" s="113"/>
      <c r="PEZ2682" s="113"/>
      <c r="PFA2682" s="113"/>
      <c r="PFB2682" s="113"/>
      <c r="PFC2682" s="113"/>
      <c r="PFD2682" s="113"/>
      <c r="PFE2682" s="113"/>
      <c r="PFF2682" s="113"/>
      <c r="PFG2682" s="113"/>
      <c r="PFH2682" s="113"/>
      <c r="PFI2682" s="113"/>
      <c r="PFJ2682" s="113"/>
      <c r="PFK2682" s="113"/>
      <c r="PFL2682" s="113"/>
      <c r="PFM2682" s="113"/>
      <c r="PFN2682" s="113"/>
      <c r="PFO2682" s="113"/>
      <c r="PFP2682" s="113"/>
      <c r="PFQ2682" s="113"/>
      <c r="PFR2682" s="113"/>
      <c r="PFS2682" s="113"/>
      <c r="PFT2682" s="113"/>
      <c r="PFU2682" s="113"/>
      <c r="PFV2682" s="113"/>
      <c r="PFW2682" s="113"/>
      <c r="PFX2682" s="113"/>
      <c r="PFY2682" s="113"/>
      <c r="PFZ2682" s="113"/>
      <c r="PGA2682" s="113"/>
      <c r="PGB2682" s="113"/>
      <c r="PGC2682" s="113"/>
      <c r="PGD2682" s="113"/>
      <c r="PGE2682" s="113"/>
      <c r="PGF2682" s="113"/>
      <c r="PGG2682" s="113"/>
      <c r="PGH2682" s="113"/>
      <c r="PGI2682" s="113"/>
      <c r="PGJ2682" s="113"/>
      <c r="PGK2682" s="113"/>
      <c r="PGL2682" s="113"/>
      <c r="PGM2682" s="113"/>
      <c r="PGN2682" s="113"/>
      <c r="PGO2682" s="113"/>
      <c r="PGP2682" s="113"/>
      <c r="PGQ2682" s="113"/>
      <c r="PGR2682" s="113"/>
      <c r="PGS2682" s="113"/>
      <c r="PGT2682" s="113"/>
      <c r="PGU2682" s="113"/>
      <c r="PGV2682" s="113"/>
      <c r="PGW2682" s="113"/>
      <c r="PGX2682" s="113"/>
      <c r="PGY2682" s="113"/>
      <c r="PGZ2682" s="113"/>
      <c r="PHA2682" s="113"/>
      <c r="PHB2682" s="113"/>
      <c r="PHC2682" s="113"/>
      <c r="PHD2682" s="113"/>
      <c r="PHE2682" s="113"/>
      <c r="PHF2682" s="113"/>
      <c r="PHG2682" s="113"/>
      <c r="PHH2682" s="113"/>
      <c r="PHI2682" s="113"/>
      <c r="PHJ2682" s="113"/>
      <c r="PHK2682" s="113"/>
      <c r="PHL2682" s="113"/>
      <c r="PHM2682" s="113"/>
      <c r="PHN2682" s="113"/>
      <c r="PHO2682" s="113"/>
      <c r="PHP2682" s="113"/>
      <c r="PHQ2682" s="113"/>
      <c r="PHR2682" s="113"/>
      <c r="PHS2682" s="113"/>
      <c r="PHT2682" s="113"/>
      <c r="PHU2682" s="113"/>
      <c r="PHV2682" s="113"/>
      <c r="PHW2682" s="113"/>
      <c r="PHX2682" s="113"/>
      <c r="PHY2682" s="113"/>
      <c r="PHZ2682" s="113"/>
      <c r="PIA2682" s="113"/>
      <c r="PIB2682" s="113"/>
      <c r="PIC2682" s="113"/>
      <c r="PID2682" s="113"/>
      <c r="PIE2682" s="113"/>
      <c r="PIF2682" s="113"/>
      <c r="PIG2682" s="113"/>
      <c r="PIH2682" s="113"/>
      <c r="PII2682" s="113"/>
      <c r="PIJ2682" s="113"/>
      <c r="PIK2682" s="113"/>
      <c r="PIL2682" s="113"/>
      <c r="PIM2682" s="113"/>
      <c r="PIN2682" s="113"/>
      <c r="PIO2682" s="113"/>
      <c r="PIP2682" s="113"/>
      <c r="PIQ2682" s="113"/>
      <c r="PIR2682" s="113"/>
      <c r="PIS2682" s="113"/>
      <c r="PIT2682" s="113"/>
      <c r="PIU2682" s="113"/>
      <c r="PIV2682" s="113"/>
      <c r="PIW2682" s="113"/>
      <c r="PIX2682" s="113"/>
      <c r="PIY2682" s="113"/>
      <c r="PIZ2682" s="113"/>
      <c r="PJA2682" s="113"/>
      <c r="PJB2682" s="113"/>
      <c r="PJC2682" s="113"/>
      <c r="PJD2682" s="113"/>
      <c r="PJE2682" s="113"/>
      <c r="PJF2682" s="113"/>
      <c r="PJG2682" s="113"/>
      <c r="PJH2682" s="113"/>
      <c r="PJI2682" s="113"/>
      <c r="PJJ2682" s="113"/>
      <c r="PJK2682" s="113"/>
      <c r="PJL2682" s="113"/>
      <c r="PJM2682" s="113"/>
      <c r="PJN2682" s="113"/>
      <c r="PJO2682" s="113"/>
      <c r="PJP2682" s="113"/>
      <c r="PJQ2682" s="113"/>
      <c r="PJR2682" s="113"/>
      <c r="PJS2682" s="113"/>
      <c r="PJT2682" s="113"/>
      <c r="PJU2682" s="113"/>
      <c r="PJV2682" s="113"/>
      <c r="PJW2682" s="113"/>
      <c r="PJX2682" s="113"/>
      <c r="PJY2682" s="113"/>
      <c r="PJZ2682" s="113"/>
      <c r="PKA2682" s="113"/>
      <c r="PKB2682" s="113"/>
      <c r="PKC2682" s="113"/>
      <c r="PKD2682" s="113"/>
      <c r="PKE2682" s="113"/>
      <c r="PKF2682" s="113"/>
      <c r="PKG2682" s="113"/>
      <c r="PKH2682" s="113"/>
      <c r="PKI2682" s="113"/>
      <c r="PKJ2682" s="113"/>
      <c r="PKK2682" s="113"/>
      <c r="PKL2682" s="113"/>
      <c r="PKM2682" s="113"/>
      <c r="PKN2682" s="113"/>
      <c r="PKO2682" s="113"/>
      <c r="PKP2682" s="113"/>
      <c r="PKQ2682" s="113"/>
      <c r="PKR2682" s="113"/>
      <c r="PKS2682" s="113"/>
      <c r="PKT2682" s="113"/>
      <c r="PKU2682" s="113"/>
      <c r="PKV2682" s="113"/>
      <c r="PKW2682" s="113"/>
      <c r="PKX2682" s="113"/>
      <c r="PKY2682" s="113"/>
      <c r="PKZ2682" s="113"/>
      <c r="PLA2682" s="113"/>
      <c r="PLB2682" s="113"/>
      <c r="PLC2682" s="113"/>
      <c r="PLD2682" s="113"/>
      <c r="PLE2682" s="113"/>
      <c r="PLF2682" s="113"/>
      <c r="PLG2682" s="113"/>
      <c r="PLH2682" s="113"/>
      <c r="PLI2682" s="113"/>
      <c r="PLJ2682" s="113"/>
      <c r="PLK2682" s="113"/>
      <c r="PLL2682" s="113"/>
      <c r="PLM2682" s="113"/>
      <c r="PLN2682" s="113"/>
      <c r="PLO2682" s="113"/>
      <c r="PLP2682" s="113"/>
      <c r="PLQ2682" s="113"/>
      <c r="PLR2682" s="113"/>
      <c r="PLS2682" s="113"/>
      <c r="PLT2682" s="113"/>
      <c r="PLU2682" s="113"/>
      <c r="PLV2682" s="113"/>
      <c r="PLW2682" s="113"/>
      <c r="PLX2682" s="113"/>
      <c r="PLY2682" s="113"/>
      <c r="PLZ2682" s="113"/>
      <c r="PMA2682" s="113"/>
      <c r="PMB2682" s="113"/>
      <c r="PMC2682" s="113"/>
      <c r="PMD2682" s="113"/>
      <c r="PME2682" s="113"/>
      <c r="PMF2682" s="113"/>
      <c r="PMG2682" s="113"/>
      <c r="PMH2682" s="113"/>
      <c r="PMI2682" s="113"/>
      <c r="PMJ2682" s="113"/>
      <c r="PMK2682" s="113"/>
      <c r="PML2682" s="113"/>
      <c r="PMM2682" s="113"/>
      <c r="PMN2682" s="113"/>
      <c r="PMO2682" s="113"/>
      <c r="PMP2682" s="113"/>
      <c r="PMQ2682" s="113"/>
      <c r="PMR2682" s="113"/>
      <c r="PMS2682" s="113"/>
      <c r="PMT2682" s="113"/>
      <c r="PMU2682" s="113"/>
      <c r="PMV2682" s="113"/>
      <c r="PMW2682" s="113"/>
      <c r="PMX2682" s="113"/>
      <c r="PMY2682" s="113"/>
      <c r="PMZ2682" s="113"/>
      <c r="PNA2682" s="113"/>
      <c r="PNB2682" s="113"/>
      <c r="PNC2682" s="113"/>
      <c r="PND2682" s="113"/>
      <c r="PNE2682" s="113"/>
      <c r="PNF2682" s="113"/>
      <c r="PNG2682" s="113"/>
      <c r="PNH2682" s="113"/>
      <c r="PNI2682" s="113"/>
      <c r="PNJ2682" s="113"/>
      <c r="PNK2682" s="113"/>
      <c r="PNL2682" s="113"/>
      <c r="PNM2682" s="113"/>
      <c r="PNN2682" s="113"/>
      <c r="PNO2682" s="113"/>
      <c r="PNP2682" s="113"/>
      <c r="PNQ2682" s="113"/>
      <c r="PNR2682" s="113"/>
      <c r="PNS2682" s="113"/>
      <c r="PNT2682" s="113"/>
      <c r="PNU2682" s="113"/>
      <c r="PNV2682" s="113"/>
      <c r="PNW2682" s="113"/>
      <c r="PNX2682" s="113"/>
      <c r="PNY2682" s="113"/>
      <c r="PNZ2682" s="113"/>
      <c r="POA2682" s="113"/>
      <c r="POB2682" s="113"/>
      <c r="POC2682" s="113"/>
      <c r="POD2682" s="113"/>
      <c r="POE2682" s="113"/>
      <c r="POF2682" s="113"/>
      <c r="POG2682" s="113"/>
      <c r="POH2682" s="113"/>
      <c r="POI2682" s="113"/>
      <c r="POJ2682" s="113"/>
      <c r="POK2682" s="113"/>
      <c r="POL2682" s="113"/>
      <c r="POM2682" s="113"/>
      <c r="PON2682" s="113"/>
      <c r="POO2682" s="113"/>
      <c r="POP2682" s="113"/>
      <c r="POQ2682" s="113"/>
      <c r="POR2682" s="113"/>
      <c r="POS2682" s="113"/>
      <c r="POT2682" s="113"/>
      <c r="POU2682" s="113"/>
      <c r="POV2682" s="113"/>
      <c r="POW2682" s="113"/>
      <c r="POX2682" s="113"/>
      <c r="POY2682" s="113"/>
      <c r="POZ2682" s="113"/>
      <c r="PPA2682" s="113"/>
      <c r="PPB2682" s="113"/>
      <c r="PPC2682" s="113"/>
      <c r="PPD2682" s="113"/>
      <c r="PPE2682" s="113"/>
      <c r="PPF2682" s="113"/>
      <c r="PPG2682" s="113"/>
      <c r="PPH2682" s="113"/>
      <c r="PPI2682" s="113"/>
      <c r="PPJ2682" s="113"/>
      <c r="PPK2682" s="113"/>
      <c r="PPL2682" s="113"/>
      <c r="PPM2682" s="113"/>
      <c r="PPN2682" s="113"/>
      <c r="PPO2682" s="113"/>
      <c r="PPP2682" s="113"/>
      <c r="PPQ2682" s="113"/>
      <c r="PPR2682" s="113"/>
      <c r="PPS2682" s="113"/>
      <c r="PPT2682" s="113"/>
      <c r="PPU2682" s="113"/>
      <c r="PPV2682" s="113"/>
      <c r="PPW2682" s="113"/>
      <c r="PPX2682" s="113"/>
      <c r="PPY2682" s="113"/>
      <c r="PPZ2682" s="113"/>
      <c r="PQA2682" s="113"/>
      <c r="PQB2682" s="113"/>
      <c r="PQC2682" s="113"/>
      <c r="PQD2682" s="113"/>
      <c r="PQE2682" s="113"/>
      <c r="PQF2682" s="113"/>
      <c r="PQG2682" s="113"/>
      <c r="PQH2682" s="113"/>
      <c r="PQI2682" s="113"/>
      <c r="PQJ2682" s="113"/>
      <c r="PQK2682" s="113"/>
      <c r="PQL2682" s="113"/>
      <c r="PQM2682" s="113"/>
      <c r="PQN2682" s="113"/>
      <c r="PQO2682" s="113"/>
      <c r="PQP2682" s="113"/>
      <c r="PQQ2682" s="113"/>
      <c r="PQR2682" s="113"/>
      <c r="PQS2682" s="113"/>
      <c r="PQT2682" s="113"/>
      <c r="PQU2682" s="113"/>
      <c r="PQV2682" s="113"/>
      <c r="PQW2682" s="113"/>
      <c r="PQX2682" s="113"/>
      <c r="PQY2682" s="113"/>
      <c r="PQZ2682" s="113"/>
      <c r="PRA2682" s="113"/>
      <c r="PRB2682" s="113"/>
      <c r="PRC2682" s="113"/>
      <c r="PRD2682" s="113"/>
      <c r="PRE2682" s="113"/>
      <c r="PRF2682" s="113"/>
      <c r="PRG2682" s="113"/>
      <c r="PRH2682" s="113"/>
      <c r="PRI2682" s="113"/>
      <c r="PRJ2682" s="113"/>
      <c r="PRK2682" s="113"/>
      <c r="PRL2682" s="113"/>
      <c r="PRM2682" s="113"/>
      <c r="PRN2682" s="113"/>
      <c r="PRO2682" s="113"/>
      <c r="PRP2682" s="113"/>
      <c r="PRQ2682" s="113"/>
      <c r="PRR2682" s="113"/>
      <c r="PRS2682" s="113"/>
      <c r="PRT2682" s="113"/>
      <c r="PRU2682" s="113"/>
      <c r="PRV2682" s="113"/>
      <c r="PRW2682" s="113"/>
      <c r="PRX2682" s="113"/>
      <c r="PRY2682" s="113"/>
      <c r="PRZ2682" s="113"/>
      <c r="PSA2682" s="113"/>
      <c r="PSB2682" s="113"/>
      <c r="PSC2682" s="113"/>
      <c r="PSD2682" s="113"/>
      <c r="PSE2682" s="113"/>
      <c r="PSF2682" s="113"/>
      <c r="PSG2682" s="113"/>
      <c r="PSH2682" s="113"/>
      <c r="PSI2682" s="113"/>
      <c r="PSJ2682" s="113"/>
      <c r="PSK2682" s="113"/>
      <c r="PSL2682" s="113"/>
      <c r="PSM2682" s="113"/>
      <c r="PSN2682" s="113"/>
      <c r="PSO2682" s="113"/>
      <c r="PSP2682" s="113"/>
      <c r="PSQ2682" s="113"/>
      <c r="PSR2682" s="113"/>
      <c r="PSS2682" s="113"/>
      <c r="PST2682" s="113"/>
      <c r="PSU2682" s="113"/>
      <c r="PSV2682" s="113"/>
      <c r="PSW2682" s="113"/>
      <c r="PSX2682" s="113"/>
      <c r="PSY2682" s="113"/>
      <c r="PSZ2682" s="113"/>
      <c r="PTA2682" s="113"/>
      <c r="PTB2682" s="113"/>
      <c r="PTC2682" s="113"/>
      <c r="PTD2682" s="113"/>
      <c r="PTE2682" s="113"/>
      <c r="PTF2682" s="113"/>
      <c r="PTG2682" s="113"/>
      <c r="PTH2682" s="113"/>
      <c r="PTI2682" s="113"/>
      <c r="PTJ2682" s="113"/>
      <c r="PTK2682" s="113"/>
      <c r="PTL2682" s="113"/>
      <c r="PTM2682" s="113"/>
      <c r="PTN2682" s="113"/>
      <c r="PTO2682" s="113"/>
      <c r="PTP2682" s="113"/>
      <c r="PTQ2682" s="113"/>
      <c r="PTR2682" s="113"/>
      <c r="PTS2682" s="113"/>
      <c r="PTT2682" s="113"/>
      <c r="PTU2682" s="113"/>
      <c r="PTV2682" s="113"/>
      <c r="PTW2682" s="113"/>
      <c r="PTX2682" s="113"/>
      <c r="PTY2682" s="113"/>
      <c r="PTZ2682" s="113"/>
      <c r="PUA2682" s="113"/>
      <c r="PUB2682" s="113"/>
      <c r="PUC2682" s="113"/>
      <c r="PUD2682" s="113"/>
      <c r="PUE2682" s="113"/>
      <c r="PUF2682" s="113"/>
      <c r="PUG2682" s="113"/>
      <c r="PUH2682" s="113"/>
      <c r="PUI2682" s="113"/>
      <c r="PUJ2682" s="113"/>
      <c r="PUK2682" s="113"/>
      <c r="PUL2682" s="113"/>
      <c r="PUM2682" s="113"/>
      <c r="PUN2682" s="113"/>
      <c r="PUO2682" s="113"/>
      <c r="PUP2682" s="113"/>
      <c r="PUQ2682" s="113"/>
      <c r="PUR2682" s="113"/>
      <c r="PUS2682" s="113"/>
      <c r="PUT2682" s="113"/>
      <c r="PUU2682" s="113"/>
      <c r="PUV2682" s="113"/>
      <c r="PUW2682" s="113"/>
      <c r="PUX2682" s="113"/>
      <c r="PUY2682" s="113"/>
      <c r="PUZ2682" s="113"/>
      <c r="PVA2682" s="113"/>
      <c r="PVB2682" s="113"/>
      <c r="PVC2682" s="113"/>
      <c r="PVD2682" s="113"/>
      <c r="PVE2682" s="113"/>
      <c r="PVF2682" s="113"/>
      <c r="PVG2682" s="113"/>
      <c r="PVH2682" s="113"/>
      <c r="PVI2682" s="113"/>
      <c r="PVJ2682" s="113"/>
      <c r="PVK2682" s="113"/>
      <c r="PVL2682" s="113"/>
      <c r="PVM2682" s="113"/>
      <c r="PVN2682" s="113"/>
      <c r="PVO2682" s="113"/>
      <c r="PVP2682" s="113"/>
      <c r="PVQ2682" s="113"/>
      <c r="PVR2682" s="113"/>
      <c r="PVS2682" s="113"/>
      <c r="PVT2682" s="113"/>
      <c r="PVU2682" s="113"/>
      <c r="PVV2682" s="113"/>
      <c r="PVW2682" s="113"/>
      <c r="PVX2682" s="113"/>
      <c r="PVY2682" s="113"/>
      <c r="PVZ2682" s="113"/>
      <c r="PWA2682" s="113"/>
      <c r="PWB2682" s="113"/>
      <c r="PWC2682" s="113"/>
      <c r="PWD2682" s="113"/>
      <c r="PWE2682" s="113"/>
      <c r="PWF2682" s="113"/>
      <c r="PWG2682" s="113"/>
      <c r="PWH2682" s="113"/>
      <c r="PWI2682" s="113"/>
      <c r="PWJ2682" s="113"/>
      <c r="PWK2682" s="113"/>
      <c r="PWL2682" s="113"/>
      <c r="PWM2682" s="113"/>
      <c r="PWN2682" s="113"/>
      <c r="PWO2682" s="113"/>
      <c r="PWP2682" s="113"/>
      <c r="PWQ2682" s="113"/>
      <c r="PWR2682" s="113"/>
      <c r="PWS2682" s="113"/>
      <c r="PWT2682" s="113"/>
      <c r="PWU2682" s="113"/>
      <c r="PWV2682" s="113"/>
      <c r="PWW2682" s="113"/>
      <c r="PWX2682" s="113"/>
      <c r="PWY2682" s="113"/>
      <c r="PWZ2682" s="113"/>
      <c r="PXA2682" s="113"/>
      <c r="PXB2682" s="113"/>
      <c r="PXC2682" s="113"/>
      <c r="PXD2682" s="113"/>
      <c r="PXE2682" s="113"/>
      <c r="PXF2682" s="113"/>
      <c r="PXG2682" s="113"/>
      <c r="PXH2682" s="113"/>
      <c r="PXI2682" s="113"/>
      <c r="PXJ2682" s="113"/>
      <c r="PXK2682" s="113"/>
      <c r="PXL2682" s="113"/>
      <c r="PXM2682" s="113"/>
      <c r="PXN2682" s="113"/>
      <c r="PXO2682" s="113"/>
      <c r="PXP2682" s="113"/>
      <c r="PXQ2682" s="113"/>
      <c r="PXR2682" s="113"/>
      <c r="PXS2682" s="113"/>
      <c r="PXT2682" s="113"/>
      <c r="PXU2682" s="113"/>
      <c r="PXV2682" s="113"/>
      <c r="PXW2682" s="113"/>
      <c r="PXX2682" s="113"/>
      <c r="PXY2682" s="113"/>
      <c r="PXZ2682" s="113"/>
      <c r="PYA2682" s="113"/>
      <c r="PYB2682" s="113"/>
      <c r="PYC2682" s="113"/>
      <c r="PYD2682" s="113"/>
      <c r="PYE2682" s="113"/>
      <c r="PYF2682" s="113"/>
      <c r="PYG2682" s="113"/>
      <c r="PYH2682" s="113"/>
      <c r="PYI2682" s="113"/>
      <c r="PYJ2682" s="113"/>
      <c r="PYK2682" s="113"/>
      <c r="PYL2682" s="113"/>
      <c r="PYM2682" s="113"/>
      <c r="PYN2682" s="113"/>
      <c r="PYO2682" s="113"/>
      <c r="PYP2682" s="113"/>
      <c r="PYQ2682" s="113"/>
      <c r="PYR2682" s="113"/>
      <c r="PYS2682" s="113"/>
      <c r="PYT2682" s="113"/>
      <c r="PYU2682" s="113"/>
      <c r="PYV2682" s="113"/>
      <c r="PYW2682" s="113"/>
      <c r="PYX2682" s="113"/>
      <c r="PYY2682" s="113"/>
      <c r="PYZ2682" s="113"/>
      <c r="PZA2682" s="113"/>
      <c r="PZB2682" s="113"/>
      <c r="PZC2682" s="113"/>
      <c r="PZD2682" s="113"/>
      <c r="PZE2682" s="113"/>
      <c r="PZF2682" s="113"/>
      <c r="PZG2682" s="113"/>
      <c r="PZH2682" s="113"/>
      <c r="PZI2682" s="113"/>
      <c r="PZJ2682" s="113"/>
      <c r="PZK2682" s="113"/>
      <c r="PZL2682" s="113"/>
      <c r="PZM2682" s="113"/>
      <c r="PZN2682" s="113"/>
      <c r="PZO2682" s="113"/>
      <c r="PZP2682" s="113"/>
      <c r="PZQ2682" s="113"/>
      <c r="PZR2682" s="113"/>
      <c r="PZS2682" s="113"/>
      <c r="PZT2682" s="113"/>
      <c r="PZU2682" s="113"/>
      <c r="PZV2682" s="113"/>
      <c r="PZW2682" s="113"/>
      <c r="PZX2682" s="113"/>
      <c r="PZY2682" s="113"/>
      <c r="PZZ2682" s="113"/>
      <c r="QAA2682" s="113"/>
      <c r="QAB2682" s="113"/>
      <c r="QAC2682" s="113"/>
      <c r="QAD2682" s="113"/>
      <c r="QAE2682" s="113"/>
      <c r="QAF2682" s="113"/>
      <c r="QAG2682" s="113"/>
      <c r="QAH2682" s="113"/>
      <c r="QAI2682" s="113"/>
      <c r="QAJ2682" s="113"/>
      <c r="QAK2682" s="113"/>
      <c r="QAL2682" s="113"/>
      <c r="QAM2682" s="113"/>
      <c r="QAN2682" s="113"/>
      <c r="QAO2682" s="113"/>
      <c r="QAP2682" s="113"/>
      <c r="QAQ2682" s="113"/>
      <c r="QAR2682" s="113"/>
      <c r="QAS2682" s="113"/>
      <c r="QAT2682" s="113"/>
      <c r="QAU2682" s="113"/>
      <c r="QAV2682" s="113"/>
      <c r="QAW2682" s="113"/>
      <c r="QAX2682" s="113"/>
      <c r="QAY2682" s="113"/>
      <c r="QAZ2682" s="113"/>
      <c r="QBA2682" s="113"/>
      <c r="QBB2682" s="113"/>
      <c r="QBC2682" s="113"/>
      <c r="QBD2682" s="113"/>
      <c r="QBE2682" s="113"/>
      <c r="QBF2682" s="113"/>
      <c r="QBG2682" s="113"/>
      <c r="QBH2682" s="113"/>
      <c r="QBI2682" s="113"/>
      <c r="QBJ2682" s="113"/>
      <c r="QBK2682" s="113"/>
      <c r="QBL2682" s="113"/>
      <c r="QBM2682" s="113"/>
      <c r="QBN2682" s="113"/>
      <c r="QBO2682" s="113"/>
      <c r="QBP2682" s="113"/>
      <c r="QBQ2682" s="113"/>
      <c r="QBR2682" s="113"/>
      <c r="QBS2682" s="113"/>
      <c r="QBT2682" s="113"/>
      <c r="QBU2682" s="113"/>
      <c r="QBV2682" s="113"/>
      <c r="QBW2682" s="113"/>
      <c r="QBX2682" s="113"/>
      <c r="QBY2682" s="113"/>
      <c r="QBZ2682" s="113"/>
      <c r="QCA2682" s="113"/>
      <c r="QCB2682" s="113"/>
      <c r="QCC2682" s="113"/>
      <c r="QCD2682" s="113"/>
      <c r="QCE2682" s="113"/>
      <c r="QCF2682" s="113"/>
      <c r="QCG2682" s="113"/>
      <c r="QCH2682" s="113"/>
      <c r="QCI2682" s="113"/>
      <c r="QCJ2682" s="113"/>
      <c r="QCK2682" s="113"/>
      <c r="QCL2682" s="113"/>
      <c r="QCM2682" s="113"/>
      <c r="QCN2682" s="113"/>
      <c r="QCO2682" s="113"/>
      <c r="QCP2682" s="113"/>
      <c r="QCQ2682" s="113"/>
      <c r="QCR2682" s="113"/>
      <c r="QCS2682" s="113"/>
      <c r="QCT2682" s="113"/>
      <c r="QCU2682" s="113"/>
      <c r="QCV2682" s="113"/>
      <c r="QCW2682" s="113"/>
      <c r="QCX2682" s="113"/>
      <c r="QCY2682" s="113"/>
      <c r="QCZ2682" s="113"/>
      <c r="QDA2682" s="113"/>
      <c r="QDB2682" s="113"/>
      <c r="QDC2682" s="113"/>
      <c r="QDD2682" s="113"/>
      <c r="QDE2682" s="113"/>
      <c r="QDF2682" s="113"/>
      <c r="QDG2682" s="113"/>
      <c r="QDH2682" s="113"/>
      <c r="QDI2682" s="113"/>
      <c r="QDJ2682" s="113"/>
      <c r="QDK2682" s="113"/>
      <c r="QDL2682" s="113"/>
      <c r="QDM2682" s="113"/>
      <c r="QDN2682" s="113"/>
      <c r="QDO2682" s="113"/>
      <c r="QDP2682" s="113"/>
      <c r="QDQ2682" s="113"/>
      <c r="QDR2682" s="113"/>
      <c r="QDS2682" s="113"/>
      <c r="QDT2682" s="113"/>
      <c r="QDU2682" s="113"/>
      <c r="QDV2682" s="113"/>
      <c r="QDW2682" s="113"/>
      <c r="QDX2682" s="113"/>
      <c r="QDY2682" s="113"/>
      <c r="QDZ2682" s="113"/>
      <c r="QEA2682" s="113"/>
      <c r="QEB2682" s="113"/>
      <c r="QEC2682" s="113"/>
      <c r="QED2682" s="113"/>
      <c r="QEE2682" s="113"/>
      <c r="QEF2682" s="113"/>
      <c r="QEG2682" s="113"/>
      <c r="QEH2682" s="113"/>
      <c r="QEI2682" s="113"/>
      <c r="QEJ2682" s="113"/>
      <c r="QEK2682" s="113"/>
      <c r="QEL2682" s="113"/>
      <c r="QEM2682" s="113"/>
      <c r="QEN2682" s="113"/>
      <c r="QEO2682" s="113"/>
      <c r="QEP2682" s="113"/>
      <c r="QEQ2682" s="113"/>
      <c r="QER2682" s="113"/>
      <c r="QES2682" s="113"/>
      <c r="QET2682" s="113"/>
      <c r="QEU2682" s="113"/>
      <c r="QEV2682" s="113"/>
      <c r="QEW2682" s="113"/>
      <c r="QEX2682" s="113"/>
      <c r="QEY2682" s="113"/>
      <c r="QEZ2682" s="113"/>
      <c r="QFA2682" s="113"/>
      <c r="QFB2682" s="113"/>
      <c r="QFC2682" s="113"/>
      <c r="QFD2682" s="113"/>
      <c r="QFE2682" s="113"/>
      <c r="QFF2682" s="113"/>
      <c r="QFG2682" s="113"/>
      <c r="QFH2682" s="113"/>
      <c r="QFI2682" s="113"/>
      <c r="QFJ2682" s="113"/>
      <c r="QFK2682" s="113"/>
      <c r="QFL2682" s="113"/>
      <c r="QFM2682" s="113"/>
      <c r="QFN2682" s="113"/>
      <c r="QFO2682" s="113"/>
      <c r="QFP2682" s="113"/>
      <c r="QFQ2682" s="113"/>
      <c r="QFR2682" s="113"/>
      <c r="QFS2682" s="113"/>
      <c r="QFT2682" s="113"/>
      <c r="QFU2682" s="113"/>
      <c r="QFV2682" s="113"/>
      <c r="QFW2682" s="113"/>
      <c r="QFX2682" s="113"/>
      <c r="QFY2682" s="113"/>
      <c r="QFZ2682" s="113"/>
      <c r="QGA2682" s="113"/>
      <c r="QGB2682" s="113"/>
      <c r="QGC2682" s="113"/>
      <c r="QGD2682" s="113"/>
      <c r="QGE2682" s="113"/>
      <c r="QGF2682" s="113"/>
      <c r="QGG2682" s="113"/>
      <c r="QGH2682" s="113"/>
      <c r="QGI2682" s="113"/>
      <c r="QGJ2682" s="113"/>
      <c r="QGK2682" s="113"/>
      <c r="QGL2682" s="113"/>
      <c r="QGM2682" s="113"/>
      <c r="QGN2682" s="113"/>
      <c r="QGO2682" s="113"/>
      <c r="QGP2682" s="113"/>
      <c r="QGQ2682" s="113"/>
      <c r="QGR2682" s="113"/>
      <c r="QGS2682" s="113"/>
      <c r="QGT2682" s="113"/>
      <c r="QGU2682" s="113"/>
      <c r="QGV2682" s="113"/>
      <c r="QGW2682" s="113"/>
      <c r="QGX2682" s="113"/>
      <c r="QGY2682" s="113"/>
      <c r="QGZ2682" s="113"/>
      <c r="QHA2682" s="113"/>
      <c r="QHB2682" s="113"/>
      <c r="QHC2682" s="113"/>
      <c r="QHD2682" s="113"/>
      <c r="QHE2682" s="113"/>
      <c r="QHF2682" s="113"/>
      <c r="QHG2682" s="113"/>
      <c r="QHH2682" s="113"/>
      <c r="QHI2682" s="113"/>
      <c r="QHJ2682" s="113"/>
      <c r="QHK2682" s="113"/>
      <c r="QHL2682" s="113"/>
      <c r="QHM2682" s="113"/>
      <c r="QHN2682" s="113"/>
      <c r="QHO2682" s="113"/>
      <c r="QHP2682" s="113"/>
      <c r="QHQ2682" s="113"/>
      <c r="QHR2682" s="113"/>
      <c r="QHS2682" s="113"/>
      <c r="QHT2682" s="113"/>
      <c r="QHU2682" s="113"/>
      <c r="QHV2682" s="113"/>
      <c r="QHW2682" s="113"/>
      <c r="QHX2682" s="113"/>
      <c r="QHY2682" s="113"/>
      <c r="QHZ2682" s="113"/>
      <c r="QIA2682" s="113"/>
      <c r="QIB2682" s="113"/>
      <c r="QIC2682" s="113"/>
      <c r="QID2682" s="113"/>
      <c r="QIE2682" s="113"/>
      <c r="QIF2682" s="113"/>
      <c r="QIG2682" s="113"/>
      <c r="QIH2682" s="113"/>
      <c r="QII2682" s="113"/>
      <c r="QIJ2682" s="113"/>
      <c r="QIK2682" s="113"/>
      <c r="QIL2682" s="113"/>
      <c r="QIM2682" s="113"/>
      <c r="QIN2682" s="113"/>
      <c r="QIO2682" s="113"/>
      <c r="QIP2682" s="113"/>
      <c r="QIQ2682" s="113"/>
      <c r="QIR2682" s="113"/>
      <c r="QIS2682" s="113"/>
      <c r="QIT2682" s="113"/>
      <c r="QIU2682" s="113"/>
      <c r="QIV2682" s="113"/>
      <c r="QIW2682" s="113"/>
      <c r="QIX2682" s="113"/>
      <c r="QIY2682" s="113"/>
      <c r="QIZ2682" s="113"/>
      <c r="QJA2682" s="113"/>
      <c r="QJB2682" s="113"/>
      <c r="QJC2682" s="113"/>
      <c r="QJD2682" s="113"/>
      <c r="QJE2682" s="113"/>
      <c r="QJF2682" s="113"/>
      <c r="QJG2682" s="113"/>
      <c r="QJH2682" s="113"/>
      <c r="QJI2682" s="113"/>
      <c r="QJJ2682" s="113"/>
      <c r="QJK2682" s="113"/>
      <c r="QJL2682" s="113"/>
      <c r="QJM2682" s="113"/>
      <c r="QJN2682" s="113"/>
      <c r="QJO2682" s="113"/>
      <c r="QJP2682" s="113"/>
      <c r="QJQ2682" s="113"/>
      <c r="QJR2682" s="113"/>
      <c r="QJS2682" s="113"/>
      <c r="QJT2682" s="113"/>
      <c r="QJU2682" s="113"/>
      <c r="QJV2682" s="113"/>
      <c r="QJW2682" s="113"/>
      <c r="QJX2682" s="113"/>
      <c r="QJY2682" s="113"/>
      <c r="QJZ2682" s="113"/>
      <c r="QKA2682" s="113"/>
      <c r="QKB2682" s="113"/>
      <c r="QKC2682" s="113"/>
      <c r="QKD2682" s="113"/>
      <c r="QKE2682" s="113"/>
      <c r="QKF2682" s="113"/>
      <c r="QKG2682" s="113"/>
      <c r="QKH2682" s="113"/>
      <c r="QKI2682" s="113"/>
      <c r="QKJ2682" s="113"/>
      <c r="QKK2682" s="113"/>
      <c r="QKL2682" s="113"/>
      <c r="QKM2682" s="113"/>
      <c r="QKN2682" s="113"/>
      <c r="QKO2682" s="113"/>
      <c r="QKP2682" s="113"/>
      <c r="QKQ2682" s="113"/>
      <c r="QKR2682" s="113"/>
      <c r="QKS2682" s="113"/>
      <c r="QKT2682" s="113"/>
      <c r="QKU2682" s="113"/>
      <c r="QKV2682" s="113"/>
      <c r="QKW2682" s="113"/>
      <c r="QKX2682" s="113"/>
      <c r="QKY2682" s="113"/>
      <c r="QKZ2682" s="113"/>
      <c r="QLA2682" s="113"/>
      <c r="QLB2682" s="113"/>
      <c r="QLC2682" s="113"/>
      <c r="QLD2682" s="113"/>
      <c r="QLE2682" s="113"/>
      <c r="QLF2682" s="113"/>
      <c r="QLG2682" s="113"/>
      <c r="QLH2682" s="113"/>
      <c r="QLI2682" s="113"/>
      <c r="QLJ2682" s="113"/>
      <c r="QLK2682" s="113"/>
      <c r="QLL2682" s="113"/>
      <c r="QLM2682" s="113"/>
      <c r="QLN2682" s="113"/>
      <c r="QLO2682" s="113"/>
      <c r="QLP2682" s="113"/>
      <c r="QLQ2682" s="113"/>
      <c r="QLR2682" s="113"/>
      <c r="QLS2682" s="113"/>
      <c r="QLT2682" s="113"/>
      <c r="QLU2682" s="113"/>
      <c r="QLV2682" s="113"/>
      <c r="QLW2682" s="113"/>
      <c r="QLX2682" s="113"/>
      <c r="QLY2682" s="113"/>
      <c r="QLZ2682" s="113"/>
      <c r="QMA2682" s="113"/>
      <c r="QMB2682" s="113"/>
      <c r="QMC2682" s="113"/>
      <c r="QMD2682" s="113"/>
      <c r="QME2682" s="113"/>
      <c r="QMF2682" s="113"/>
      <c r="QMG2682" s="113"/>
      <c r="QMH2682" s="113"/>
      <c r="QMI2682" s="113"/>
      <c r="QMJ2682" s="113"/>
      <c r="QMK2682" s="113"/>
      <c r="QML2682" s="113"/>
      <c r="QMM2682" s="113"/>
      <c r="QMN2682" s="113"/>
      <c r="QMO2682" s="113"/>
      <c r="QMP2682" s="113"/>
      <c r="QMQ2682" s="113"/>
      <c r="QMR2682" s="113"/>
      <c r="QMS2682" s="113"/>
      <c r="QMT2682" s="113"/>
      <c r="QMU2682" s="113"/>
      <c r="QMV2682" s="113"/>
      <c r="QMW2682" s="113"/>
      <c r="QMX2682" s="113"/>
      <c r="QMY2682" s="113"/>
      <c r="QMZ2682" s="113"/>
      <c r="QNA2682" s="113"/>
      <c r="QNB2682" s="113"/>
      <c r="QNC2682" s="113"/>
      <c r="QND2682" s="113"/>
      <c r="QNE2682" s="113"/>
      <c r="QNF2682" s="113"/>
      <c r="QNG2682" s="113"/>
      <c r="QNH2682" s="113"/>
      <c r="QNI2682" s="113"/>
      <c r="QNJ2682" s="113"/>
      <c r="QNK2682" s="113"/>
      <c r="QNL2682" s="113"/>
      <c r="QNM2682" s="113"/>
      <c r="QNN2682" s="113"/>
      <c r="QNO2682" s="113"/>
      <c r="QNP2682" s="113"/>
      <c r="QNQ2682" s="113"/>
      <c r="QNR2682" s="113"/>
      <c r="QNS2682" s="113"/>
      <c r="QNT2682" s="113"/>
      <c r="QNU2682" s="113"/>
      <c r="QNV2682" s="113"/>
      <c r="QNW2682" s="113"/>
      <c r="QNX2682" s="113"/>
      <c r="QNY2682" s="113"/>
      <c r="QNZ2682" s="113"/>
      <c r="QOA2682" s="113"/>
      <c r="QOB2682" s="113"/>
      <c r="QOC2682" s="113"/>
      <c r="QOD2682" s="113"/>
      <c r="QOE2682" s="113"/>
      <c r="QOF2682" s="113"/>
      <c r="QOG2682" s="113"/>
      <c r="QOH2682" s="113"/>
      <c r="QOI2682" s="113"/>
      <c r="QOJ2682" s="113"/>
      <c r="QOK2682" s="113"/>
      <c r="QOL2682" s="113"/>
      <c r="QOM2682" s="113"/>
      <c r="QON2682" s="113"/>
      <c r="QOO2682" s="113"/>
      <c r="QOP2682" s="113"/>
      <c r="QOQ2682" s="113"/>
      <c r="QOR2682" s="113"/>
      <c r="QOS2682" s="113"/>
      <c r="QOT2682" s="113"/>
      <c r="QOU2682" s="113"/>
      <c r="QOV2682" s="113"/>
      <c r="QOW2682" s="113"/>
      <c r="QOX2682" s="113"/>
      <c r="QOY2682" s="113"/>
      <c r="QOZ2682" s="113"/>
      <c r="QPA2682" s="113"/>
      <c r="QPB2682" s="113"/>
      <c r="QPC2682" s="113"/>
      <c r="QPD2682" s="113"/>
      <c r="QPE2682" s="113"/>
      <c r="QPF2682" s="113"/>
      <c r="QPG2682" s="113"/>
      <c r="QPH2682" s="113"/>
      <c r="QPI2682" s="113"/>
      <c r="QPJ2682" s="113"/>
      <c r="QPK2682" s="113"/>
      <c r="QPL2682" s="113"/>
      <c r="QPM2682" s="113"/>
      <c r="QPN2682" s="113"/>
      <c r="QPO2682" s="113"/>
      <c r="QPP2682" s="113"/>
      <c r="QPQ2682" s="113"/>
      <c r="QPR2682" s="113"/>
      <c r="QPS2682" s="113"/>
      <c r="QPT2682" s="113"/>
      <c r="QPU2682" s="113"/>
      <c r="QPV2682" s="113"/>
      <c r="QPW2682" s="113"/>
      <c r="QPX2682" s="113"/>
      <c r="QPY2682" s="113"/>
      <c r="QPZ2682" s="113"/>
      <c r="QQA2682" s="113"/>
      <c r="QQB2682" s="113"/>
      <c r="QQC2682" s="113"/>
      <c r="QQD2682" s="113"/>
      <c r="QQE2682" s="113"/>
      <c r="QQF2682" s="113"/>
      <c r="QQG2682" s="113"/>
      <c r="QQH2682" s="113"/>
      <c r="QQI2682" s="113"/>
      <c r="QQJ2682" s="113"/>
      <c r="QQK2682" s="113"/>
      <c r="QQL2682" s="113"/>
      <c r="QQM2682" s="113"/>
      <c r="QQN2682" s="113"/>
      <c r="QQO2682" s="113"/>
      <c r="QQP2682" s="113"/>
      <c r="QQQ2682" s="113"/>
      <c r="QQR2682" s="113"/>
      <c r="QQS2682" s="113"/>
      <c r="QQT2682" s="113"/>
      <c r="QQU2682" s="113"/>
      <c r="QQV2682" s="113"/>
      <c r="QQW2682" s="113"/>
      <c r="QQX2682" s="113"/>
      <c r="QQY2682" s="113"/>
      <c r="QQZ2682" s="113"/>
      <c r="QRA2682" s="113"/>
      <c r="QRB2682" s="113"/>
      <c r="QRC2682" s="113"/>
      <c r="QRD2682" s="113"/>
      <c r="QRE2682" s="113"/>
      <c r="QRF2682" s="113"/>
      <c r="QRG2682" s="113"/>
      <c r="QRH2682" s="113"/>
      <c r="QRI2682" s="113"/>
      <c r="QRJ2682" s="113"/>
      <c r="QRK2682" s="113"/>
      <c r="QRL2682" s="113"/>
      <c r="QRM2682" s="113"/>
      <c r="QRN2682" s="113"/>
      <c r="QRO2682" s="113"/>
      <c r="QRP2682" s="113"/>
      <c r="QRQ2682" s="113"/>
      <c r="QRR2682" s="113"/>
      <c r="QRS2682" s="113"/>
      <c r="QRT2682" s="113"/>
      <c r="QRU2682" s="113"/>
      <c r="QRV2682" s="113"/>
      <c r="QRW2682" s="113"/>
      <c r="QRX2682" s="113"/>
      <c r="QRY2682" s="113"/>
      <c r="QRZ2682" s="113"/>
      <c r="QSA2682" s="113"/>
      <c r="QSB2682" s="113"/>
      <c r="QSC2682" s="113"/>
      <c r="QSD2682" s="113"/>
      <c r="QSE2682" s="113"/>
      <c r="QSF2682" s="113"/>
      <c r="QSG2682" s="113"/>
      <c r="QSH2682" s="113"/>
      <c r="QSI2682" s="113"/>
      <c r="QSJ2682" s="113"/>
      <c r="QSK2682" s="113"/>
      <c r="QSL2682" s="113"/>
      <c r="QSM2682" s="113"/>
      <c r="QSN2682" s="113"/>
      <c r="QSO2682" s="113"/>
      <c r="QSP2682" s="113"/>
      <c r="QSQ2682" s="113"/>
      <c r="QSR2682" s="113"/>
      <c r="QSS2682" s="113"/>
      <c r="QST2682" s="113"/>
      <c r="QSU2682" s="113"/>
      <c r="QSV2682" s="113"/>
      <c r="QSW2682" s="113"/>
      <c r="QSX2682" s="113"/>
      <c r="QSY2682" s="113"/>
      <c r="QSZ2682" s="113"/>
      <c r="QTA2682" s="113"/>
      <c r="QTB2682" s="113"/>
      <c r="QTC2682" s="113"/>
      <c r="QTD2682" s="113"/>
      <c r="QTE2682" s="113"/>
      <c r="QTF2682" s="113"/>
      <c r="QTG2682" s="113"/>
      <c r="QTH2682" s="113"/>
      <c r="QTI2682" s="113"/>
      <c r="QTJ2682" s="113"/>
      <c r="QTK2682" s="113"/>
      <c r="QTL2682" s="113"/>
      <c r="QTM2682" s="113"/>
      <c r="QTN2682" s="113"/>
      <c r="QTO2682" s="113"/>
      <c r="QTP2682" s="113"/>
      <c r="QTQ2682" s="113"/>
      <c r="QTR2682" s="113"/>
      <c r="QTS2682" s="113"/>
      <c r="QTT2682" s="113"/>
      <c r="QTU2682" s="113"/>
      <c r="QTV2682" s="113"/>
      <c r="QTW2682" s="113"/>
      <c r="QTX2682" s="113"/>
      <c r="QTY2682" s="113"/>
      <c r="QTZ2682" s="113"/>
      <c r="QUA2682" s="113"/>
      <c r="QUB2682" s="113"/>
      <c r="QUC2682" s="113"/>
      <c r="QUD2682" s="113"/>
      <c r="QUE2682" s="113"/>
      <c r="QUF2682" s="113"/>
      <c r="QUG2682" s="113"/>
      <c r="QUH2682" s="113"/>
      <c r="QUI2682" s="113"/>
      <c r="QUJ2682" s="113"/>
      <c r="QUK2682" s="113"/>
      <c r="QUL2682" s="113"/>
      <c r="QUM2682" s="113"/>
      <c r="QUN2682" s="113"/>
      <c r="QUO2682" s="113"/>
      <c r="QUP2682" s="113"/>
      <c r="QUQ2682" s="113"/>
      <c r="QUR2682" s="113"/>
      <c r="QUS2682" s="113"/>
      <c r="QUT2682" s="113"/>
      <c r="QUU2682" s="113"/>
      <c r="QUV2682" s="113"/>
      <c r="QUW2682" s="113"/>
      <c r="QUX2682" s="113"/>
      <c r="QUY2682" s="113"/>
      <c r="QUZ2682" s="113"/>
      <c r="QVA2682" s="113"/>
      <c r="QVB2682" s="113"/>
      <c r="QVC2682" s="113"/>
      <c r="QVD2682" s="113"/>
      <c r="QVE2682" s="113"/>
      <c r="QVF2682" s="113"/>
      <c r="QVG2682" s="113"/>
      <c r="QVH2682" s="113"/>
      <c r="QVI2682" s="113"/>
      <c r="QVJ2682" s="113"/>
      <c r="QVK2682" s="113"/>
      <c r="QVL2682" s="113"/>
      <c r="QVM2682" s="113"/>
      <c r="QVN2682" s="113"/>
      <c r="QVO2682" s="113"/>
      <c r="QVP2682" s="113"/>
      <c r="QVQ2682" s="113"/>
      <c r="QVR2682" s="113"/>
      <c r="QVS2682" s="113"/>
      <c r="QVT2682" s="113"/>
      <c r="QVU2682" s="113"/>
      <c r="QVV2682" s="113"/>
      <c r="QVW2682" s="113"/>
      <c r="QVX2682" s="113"/>
      <c r="QVY2682" s="113"/>
      <c r="QVZ2682" s="113"/>
      <c r="QWA2682" s="113"/>
      <c r="QWB2682" s="113"/>
      <c r="QWC2682" s="113"/>
      <c r="QWD2682" s="113"/>
      <c r="QWE2682" s="113"/>
      <c r="QWF2682" s="113"/>
      <c r="QWG2682" s="113"/>
      <c r="QWH2682" s="113"/>
      <c r="QWI2682" s="113"/>
      <c r="QWJ2682" s="113"/>
      <c r="QWK2682" s="113"/>
      <c r="QWL2682" s="113"/>
      <c r="QWM2682" s="113"/>
      <c r="QWN2682" s="113"/>
      <c r="QWO2682" s="113"/>
      <c r="QWP2682" s="113"/>
      <c r="QWQ2682" s="113"/>
      <c r="QWR2682" s="113"/>
      <c r="QWS2682" s="113"/>
      <c r="QWT2682" s="113"/>
      <c r="QWU2682" s="113"/>
      <c r="QWV2682" s="113"/>
      <c r="QWW2682" s="113"/>
      <c r="QWX2682" s="113"/>
      <c r="QWY2682" s="113"/>
      <c r="QWZ2682" s="113"/>
      <c r="QXA2682" s="113"/>
      <c r="QXB2682" s="113"/>
      <c r="QXC2682" s="113"/>
      <c r="QXD2682" s="113"/>
      <c r="QXE2682" s="113"/>
      <c r="QXF2682" s="113"/>
      <c r="QXG2682" s="113"/>
      <c r="QXH2682" s="113"/>
      <c r="QXI2682" s="113"/>
      <c r="QXJ2682" s="113"/>
      <c r="QXK2682" s="113"/>
      <c r="QXL2682" s="113"/>
      <c r="QXM2682" s="113"/>
      <c r="QXN2682" s="113"/>
      <c r="QXO2682" s="113"/>
      <c r="QXP2682" s="113"/>
      <c r="QXQ2682" s="113"/>
      <c r="QXR2682" s="113"/>
      <c r="QXS2682" s="113"/>
      <c r="QXT2682" s="113"/>
      <c r="QXU2682" s="113"/>
      <c r="QXV2682" s="113"/>
      <c r="QXW2682" s="113"/>
      <c r="QXX2682" s="113"/>
      <c r="QXY2682" s="113"/>
      <c r="QXZ2682" s="113"/>
      <c r="QYA2682" s="113"/>
      <c r="QYB2682" s="113"/>
      <c r="QYC2682" s="113"/>
      <c r="QYD2682" s="113"/>
      <c r="QYE2682" s="113"/>
      <c r="QYF2682" s="113"/>
      <c r="QYG2682" s="113"/>
      <c r="QYH2682" s="113"/>
      <c r="QYI2682" s="113"/>
      <c r="QYJ2682" s="113"/>
      <c r="QYK2682" s="113"/>
      <c r="QYL2682" s="113"/>
      <c r="QYM2682" s="113"/>
      <c r="QYN2682" s="113"/>
      <c r="QYO2682" s="113"/>
      <c r="QYP2682" s="113"/>
      <c r="QYQ2682" s="113"/>
      <c r="QYR2682" s="113"/>
      <c r="QYS2682" s="113"/>
      <c r="QYT2682" s="113"/>
      <c r="QYU2682" s="113"/>
      <c r="QYV2682" s="113"/>
      <c r="QYW2682" s="113"/>
      <c r="QYX2682" s="113"/>
      <c r="QYY2682" s="113"/>
      <c r="QYZ2682" s="113"/>
      <c r="QZA2682" s="113"/>
      <c r="QZB2682" s="113"/>
      <c r="QZC2682" s="113"/>
      <c r="QZD2682" s="113"/>
      <c r="QZE2682" s="113"/>
      <c r="QZF2682" s="113"/>
      <c r="QZG2682" s="113"/>
      <c r="QZH2682" s="113"/>
      <c r="QZI2682" s="113"/>
      <c r="QZJ2682" s="113"/>
      <c r="QZK2682" s="113"/>
      <c r="QZL2682" s="113"/>
      <c r="QZM2682" s="113"/>
      <c r="QZN2682" s="113"/>
      <c r="QZO2682" s="113"/>
      <c r="QZP2682" s="113"/>
      <c r="QZQ2682" s="113"/>
      <c r="QZR2682" s="113"/>
      <c r="QZS2682" s="113"/>
      <c r="QZT2682" s="113"/>
      <c r="QZU2682" s="113"/>
      <c r="QZV2682" s="113"/>
      <c r="QZW2682" s="113"/>
      <c r="QZX2682" s="113"/>
      <c r="QZY2682" s="113"/>
      <c r="QZZ2682" s="113"/>
      <c r="RAA2682" s="113"/>
      <c r="RAB2682" s="113"/>
      <c r="RAC2682" s="113"/>
      <c r="RAD2682" s="113"/>
      <c r="RAE2682" s="113"/>
      <c r="RAF2682" s="113"/>
      <c r="RAG2682" s="113"/>
      <c r="RAH2682" s="113"/>
      <c r="RAI2682" s="113"/>
      <c r="RAJ2682" s="113"/>
      <c r="RAK2682" s="113"/>
      <c r="RAL2682" s="113"/>
      <c r="RAM2682" s="113"/>
      <c r="RAN2682" s="113"/>
      <c r="RAO2682" s="113"/>
      <c r="RAP2682" s="113"/>
      <c r="RAQ2682" s="113"/>
      <c r="RAR2682" s="113"/>
      <c r="RAS2682" s="113"/>
      <c r="RAT2682" s="113"/>
      <c r="RAU2682" s="113"/>
      <c r="RAV2682" s="113"/>
      <c r="RAW2682" s="113"/>
      <c r="RAX2682" s="113"/>
      <c r="RAY2682" s="113"/>
      <c r="RAZ2682" s="113"/>
      <c r="RBA2682" s="113"/>
      <c r="RBB2682" s="113"/>
      <c r="RBC2682" s="113"/>
      <c r="RBD2682" s="113"/>
      <c r="RBE2682" s="113"/>
      <c r="RBF2682" s="113"/>
      <c r="RBG2682" s="113"/>
      <c r="RBH2682" s="113"/>
      <c r="RBI2682" s="113"/>
      <c r="RBJ2682" s="113"/>
      <c r="RBK2682" s="113"/>
      <c r="RBL2682" s="113"/>
      <c r="RBM2682" s="113"/>
      <c r="RBN2682" s="113"/>
      <c r="RBO2682" s="113"/>
      <c r="RBP2682" s="113"/>
      <c r="RBQ2682" s="113"/>
      <c r="RBR2682" s="113"/>
      <c r="RBS2682" s="113"/>
      <c r="RBT2682" s="113"/>
      <c r="RBU2682" s="113"/>
      <c r="RBV2682" s="113"/>
      <c r="RBW2682" s="113"/>
      <c r="RBX2682" s="113"/>
      <c r="RBY2682" s="113"/>
      <c r="RBZ2682" s="113"/>
      <c r="RCA2682" s="113"/>
      <c r="RCB2682" s="113"/>
      <c r="RCC2682" s="113"/>
      <c r="RCD2682" s="113"/>
      <c r="RCE2682" s="113"/>
      <c r="RCF2682" s="113"/>
      <c r="RCG2682" s="113"/>
      <c r="RCH2682" s="113"/>
      <c r="RCI2682" s="113"/>
      <c r="RCJ2682" s="113"/>
      <c r="RCK2682" s="113"/>
      <c r="RCL2682" s="113"/>
      <c r="RCM2682" s="113"/>
      <c r="RCN2682" s="113"/>
      <c r="RCO2682" s="113"/>
      <c r="RCP2682" s="113"/>
      <c r="RCQ2682" s="113"/>
      <c r="RCR2682" s="113"/>
      <c r="RCS2682" s="113"/>
      <c r="RCT2682" s="113"/>
      <c r="RCU2682" s="113"/>
      <c r="RCV2682" s="113"/>
      <c r="RCW2682" s="113"/>
      <c r="RCX2682" s="113"/>
      <c r="RCY2682" s="113"/>
      <c r="RCZ2682" s="113"/>
      <c r="RDA2682" s="113"/>
      <c r="RDB2682" s="113"/>
      <c r="RDC2682" s="113"/>
      <c r="RDD2682" s="113"/>
      <c r="RDE2682" s="113"/>
      <c r="RDF2682" s="113"/>
      <c r="RDG2682" s="113"/>
      <c r="RDH2682" s="113"/>
      <c r="RDI2682" s="113"/>
      <c r="RDJ2682" s="113"/>
      <c r="RDK2682" s="113"/>
      <c r="RDL2682" s="113"/>
      <c r="RDM2682" s="113"/>
      <c r="RDN2682" s="113"/>
      <c r="RDO2682" s="113"/>
      <c r="RDP2682" s="113"/>
      <c r="RDQ2682" s="113"/>
      <c r="RDR2682" s="113"/>
      <c r="RDS2682" s="113"/>
      <c r="RDT2682" s="113"/>
      <c r="RDU2682" s="113"/>
      <c r="RDV2682" s="113"/>
      <c r="RDW2682" s="113"/>
      <c r="RDX2682" s="113"/>
      <c r="RDY2682" s="113"/>
      <c r="RDZ2682" s="113"/>
      <c r="REA2682" s="113"/>
      <c r="REB2682" s="113"/>
      <c r="REC2682" s="113"/>
      <c r="RED2682" s="113"/>
      <c r="REE2682" s="113"/>
      <c r="REF2682" s="113"/>
      <c r="REG2682" s="113"/>
      <c r="REH2682" s="113"/>
      <c r="REI2682" s="113"/>
      <c r="REJ2682" s="113"/>
      <c r="REK2682" s="113"/>
      <c r="REL2682" s="113"/>
      <c r="REM2682" s="113"/>
      <c r="REN2682" s="113"/>
      <c r="REO2682" s="113"/>
      <c r="REP2682" s="113"/>
      <c r="REQ2682" s="113"/>
      <c r="RER2682" s="113"/>
      <c r="RES2682" s="113"/>
      <c r="RET2682" s="113"/>
      <c r="REU2682" s="113"/>
      <c r="REV2682" s="113"/>
      <c r="REW2682" s="113"/>
      <c r="REX2682" s="113"/>
      <c r="REY2682" s="113"/>
      <c r="REZ2682" s="113"/>
      <c r="RFA2682" s="113"/>
      <c r="RFB2682" s="113"/>
      <c r="RFC2682" s="113"/>
      <c r="RFD2682" s="113"/>
      <c r="RFE2682" s="113"/>
      <c r="RFF2682" s="113"/>
      <c r="RFG2682" s="113"/>
      <c r="RFH2682" s="113"/>
      <c r="RFI2682" s="113"/>
      <c r="RFJ2682" s="113"/>
      <c r="RFK2682" s="113"/>
      <c r="RFL2682" s="113"/>
      <c r="RFM2682" s="113"/>
      <c r="RFN2682" s="113"/>
      <c r="RFO2682" s="113"/>
      <c r="RFP2682" s="113"/>
      <c r="RFQ2682" s="113"/>
      <c r="RFR2682" s="113"/>
      <c r="RFS2682" s="113"/>
      <c r="RFT2682" s="113"/>
      <c r="RFU2682" s="113"/>
      <c r="RFV2682" s="113"/>
      <c r="RFW2682" s="113"/>
      <c r="RFX2682" s="113"/>
      <c r="RFY2682" s="113"/>
      <c r="RFZ2682" s="113"/>
      <c r="RGA2682" s="113"/>
      <c r="RGB2682" s="113"/>
      <c r="RGC2682" s="113"/>
      <c r="RGD2682" s="113"/>
      <c r="RGE2682" s="113"/>
      <c r="RGF2682" s="113"/>
      <c r="RGG2682" s="113"/>
      <c r="RGH2682" s="113"/>
      <c r="RGI2682" s="113"/>
      <c r="RGJ2682" s="113"/>
      <c r="RGK2682" s="113"/>
      <c r="RGL2682" s="113"/>
      <c r="RGM2682" s="113"/>
      <c r="RGN2682" s="113"/>
      <c r="RGO2682" s="113"/>
      <c r="RGP2682" s="113"/>
      <c r="RGQ2682" s="113"/>
      <c r="RGR2682" s="113"/>
      <c r="RGS2682" s="113"/>
      <c r="RGT2682" s="113"/>
      <c r="RGU2682" s="113"/>
      <c r="RGV2682" s="113"/>
      <c r="RGW2682" s="113"/>
      <c r="RGX2682" s="113"/>
      <c r="RGY2682" s="113"/>
      <c r="RGZ2682" s="113"/>
      <c r="RHA2682" s="113"/>
      <c r="RHB2682" s="113"/>
      <c r="RHC2682" s="113"/>
      <c r="RHD2682" s="113"/>
      <c r="RHE2682" s="113"/>
      <c r="RHF2682" s="113"/>
      <c r="RHG2682" s="113"/>
      <c r="RHH2682" s="113"/>
      <c r="RHI2682" s="113"/>
      <c r="RHJ2682" s="113"/>
      <c r="RHK2682" s="113"/>
      <c r="RHL2682" s="113"/>
      <c r="RHM2682" s="113"/>
      <c r="RHN2682" s="113"/>
      <c r="RHO2682" s="113"/>
      <c r="RHP2682" s="113"/>
      <c r="RHQ2682" s="113"/>
      <c r="RHR2682" s="113"/>
      <c r="RHS2682" s="113"/>
      <c r="RHT2682" s="113"/>
      <c r="RHU2682" s="113"/>
      <c r="RHV2682" s="113"/>
      <c r="RHW2682" s="113"/>
      <c r="RHX2682" s="113"/>
      <c r="RHY2682" s="113"/>
      <c r="RHZ2682" s="113"/>
      <c r="RIA2682" s="113"/>
      <c r="RIB2682" s="113"/>
      <c r="RIC2682" s="113"/>
      <c r="RID2682" s="113"/>
      <c r="RIE2682" s="113"/>
      <c r="RIF2682" s="113"/>
      <c r="RIG2682" s="113"/>
      <c r="RIH2682" s="113"/>
      <c r="RII2682" s="113"/>
      <c r="RIJ2682" s="113"/>
      <c r="RIK2682" s="113"/>
      <c r="RIL2682" s="113"/>
      <c r="RIM2682" s="113"/>
      <c r="RIN2682" s="113"/>
      <c r="RIO2682" s="113"/>
      <c r="RIP2682" s="113"/>
      <c r="RIQ2682" s="113"/>
      <c r="RIR2682" s="113"/>
      <c r="RIS2682" s="113"/>
      <c r="RIT2682" s="113"/>
      <c r="RIU2682" s="113"/>
      <c r="RIV2682" s="113"/>
      <c r="RIW2682" s="113"/>
      <c r="RIX2682" s="113"/>
      <c r="RIY2682" s="113"/>
      <c r="RIZ2682" s="113"/>
      <c r="RJA2682" s="113"/>
      <c r="RJB2682" s="113"/>
      <c r="RJC2682" s="113"/>
      <c r="RJD2682" s="113"/>
      <c r="RJE2682" s="113"/>
      <c r="RJF2682" s="113"/>
      <c r="RJG2682" s="113"/>
      <c r="RJH2682" s="113"/>
      <c r="RJI2682" s="113"/>
      <c r="RJJ2682" s="113"/>
      <c r="RJK2682" s="113"/>
      <c r="RJL2682" s="113"/>
      <c r="RJM2682" s="113"/>
      <c r="RJN2682" s="113"/>
      <c r="RJO2682" s="113"/>
      <c r="RJP2682" s="113"/>
      <c r="RJQ2682" s="113"/>
      <c r="RJR2682" s="113"/>
      <c r="RJS2682" s="113"/>
      <c r="RJT2682" s="113"/>
      <c r="RJU2682" s="113"/>
      <c r="RJV2682" s="113"/>
      <c r="RJW2682" s="113"/>
      <c r="RJX2682" s="113"/>
      <c r="RJY2682" s="113"/>
      <c r="RJZ2682" s="113"/>
      <c r="RKA2682" s="113"/>
      <c r="RKB2682" s="113"/>
      <c r="RKC2682" s="113"/>
      <c r="RKD2682" s="113"/>
      <c r="RKE2682" s="113"/>
      <c r="RKF2682" s="113"/>
      <c r="RKG2682" s="113"/>
      <c r="RKH2682" s="113"/>
      <c r="RKI2682" s="113"/>
      <c r="RKJ2682" s="113"/>
      <c r="RKK2682" s="113"/>
      <c r="RKL2682" s="113"/>
      <c r="RKM2682" s="113"/>
      <c r="RKN2682" s="113"/>
      <c r="RKO2682" s="113"/>
      <c r="RKP2682" s="113"/>
      <c r="RKQ2682" s="113"/>
      <c r="RKR2682" s="113"/>
      <c r="RKS2682" s="113"/>
      <c r="RKT2682" s="113"/>
      <c r="RKU2682" s="113"/>
      <c r="RKV2682" s="113"/>
      <c r="RKW2682" s="113"/>
      <c r="RKX2682" s="113"/>
      <c r="RKY2682" s="113"/>
      <c r="RKZ2682" s="113"/>
      <c r="RLA2682" s="113"/>
      <c r="RLB2682" s="113"/>
      <c r="RLC2682" s="113"/>
      <c r="RLD2682" s="113"/>
      <c r="RLE2682" s="113"/>
      <c r="RLF2682" s="113"/>
      <c r="RLG2682" s="113"/>
      <c r="RLH2682" s="113"/>
      <c r="RLI2682" s="113"/>
      <c r="RLJ2682" s="113"/>
      <c r="RLK2682" s="113"/>
      <c r="RLL2682" s="113"/>
      <c r="RLM2682" s="113"/>
      <c r="RLN2682" s="113"/>
      <c r="RLO2682" s="113"/>
      <c r="RLP2682" s="113"/>
      <c r="RLQ2682" s="113"/>
      <c r="RLR2682" s="113"/>
      <c r="RLS2682" s="113"/>
      <c r="RLT2682" s="113"/>
      <c r="RLU2682" s="113"/>
      <c r="RLV2682" s="113"/>
      <c r="RLW2682" s="113"/>
      <c r="RLX2682" s="113"/>
      <c r="RLY2682" s="113"/>
      <c r="RLZ2682" s="113"/>
      <c r="RMA2682" s="113"/>
      <c r="RMB2682" s="113"/>
      <c r="RMC2682" s="113"/>
      <c r="RMD2682" s="113"/>
      <c r="RME2682" s="113"/>
      <c r="RMF2682" s="113"/>
      <c r="RMG2682" s="113"/>
      <c r="RMH2682" s="113"/>
      <c r="RMI2682" s="113"/>
      <c r="RMJ2682" s="113"/>
      <c r="RMK2682" s="113"/>
      <c r="RML2682" s="113"/>
      <c r="RMM2682" s="113"/>
      <c r="RMN2682" s="113"/>
      <c r="RMO2682" s="113"/>
      <c r="RMP2682" s="113"/>
      <c r="RMQ2682" s="113"/>
      <c r="RMR2682" s="113"/>
      <c r="RMS2682" s="113"/>
      <c r="RMT2682" s="113"/>
      <c r="RMU2682" s="113"/>
      <c r="RMV2682" s="113"/>
      <c r="RMW2682" s="113"/>
      <c r="RMX2682" s="113"/>
      <c r="RMY2682" s="113"/>
      <c r="RMZ2682" s="113"/>
      <c r="RNA2682" s="113"/>
      <c r="RNB2682" s="113"/>
      <c r="RNC2682" s="113"/>
      <c r="RND2682" s="113"/>
      <c r="RNE2682" s="113"/>
      <c r="RNF2682" s="113"/>
      <c r="RNG2682" s="113"/>
      <c r="RNH2682" s="113"/>
      <c r="RNI2682" s="113"/>
      <c r="RNJ2682" s="113"/>
      <c r="RNK2682" s="113"/>
      <c r="RNL2682" s="113"/>
      <c r="RNM2682" s="113"/>
      <c r="RNN2682" s="113"/>
      <c r="RNO2682" s="113"/>
      <c r="RNP2682" s="113"/>
      <c r="RNQ2682" s="113"/>
      <c r="RNR2682" s="113"/>
      <c r="RNS2682" s="113"/>
      <c r="RNT2682" s="113"/>
      <c r="RNU2682" s="113"/>
      <c r="RNV2682" s="113"/>
      <c r="RNW2682" s="113"/>
      <c r="RNX2682" s="113"/>
      <c r="RNY2682" s="113"/>
      <c r="RNZ2682" s="113"/>
      <c r="ROA2682" s="113"/>
      <c r="ROB2682" s="113"/>
      <c r="ROC2682" s="113"/>
      <c r="ROD2682" s="113"/>
      <c r="ROE2682" s="113"/>
      <c r="ROF2682" s="113"/>
      <c r="ROG2682" s="113"/>
      <c r="ROH2682" s="113"/>
      <c r="ROI2682" s="113"/>
      <c r="ROJ2682" s="113"/>
      <c r="ROK2682" s="113"/>
      <c r="ROL2682" s="113"/>
      <c r="ROM2682" s="113"/>
      <c r="RON2682" s="113"/>
      <c r="ROO2682" s="113"/>
      <c r="ROP2682" s="113"/>
      <c r="ROQ2682" s="113"/>
      <c r="ROR2682" s="113"/>
      <c r="ROS2682" s="113"/>
      <c r="ROT2682" s="113"/>
      <c r="ROU2682" s="113"/>
      <c r="ROV2682" s="113"/>
      <c r="ROW2682" s="113"/>
      <c r="ROX2682" s="113"/>
      <c r="ROY2682" s="113"/>
      <c r="ROZ2682" s="113"/>
      <c r="RPA2682" s="113"/>
      <c r="RPB2682" s="113"/>
      <c r="RPC2682" s="113"/>
      <c r="RPD2682" s="113"/>
      <c r="RPE2682" s="113"/>
      <c r="RPF2682" s="113"/>
      <c r="RPG2682" s="113"/>
      <c r="RPH2682" s="113"/>
      <c r="RPI2682" s="113"/>
      <c r="RPJ2682" s="113"/>
      <c r="RPK2682" s="113"/>
      <c r="RPL2682" s="113"/>
      <c r="RPM2682" s="113"/>
      <c r="RPN2682" s="113"/>
      <c r="RPO2682" s="113"/>
      <c r="RPP2682" s="113"/>
      <c r="RPQ2682" s="113"/>
      <c r="RPR2682" s="113"/>
      <c r="RPS2682" s="113"/>
      <c r="RPT2682" s="113"/>
      <c r="RPU2682" s="113"/>
      <c r="RPV2682" s="113"/>
      <c r="RPW2682" s="113"/>
      <c r="RPX2682" s="113"/>
      <c r="RPY2682" s="113"/>
      <c r="RPZ2682" s="113"/>
      <c r="RQA2682" s="113"/>
      <c r="RQB2682" s="113"/>
      <c r="RQC2682" s="113"/>
      <c r="RQD2682" s="113"/>
      <c r="RQE2682" s="113"/>
      <c r="RQF2682" s="113"/>
      <c r="RQG2682" s="113"/>
      <c r="RQH2682" s="113"/>
      <c r="RQI2682" s="113"/>
      <c r="RQJ2682" s="113"/>
      <c r="RQK2682" s="113"/>
      <c r="RQL2682" s="113"/>
      <c r="RQM2682" s="113"/>
      <c r="RQN2682" s="113"/>
      <c r="RQO2682" s="113"/>
      <c r="RQP2682" s="113"/>
      <c r="RQQ2682" s="113"/>
      <c r="RQR2682" s="113"/>
      <c r="RQS2682" s="113"/>
      <c r="RQT2682" s="113"/>
      <c r="RQU2682" s="113"/>
      <c r="RQV2682" s="113"/>
      <c r="RQW2682" s="113"/>
      <c r="RQX2682" s="113"/>
      <c r="RQY2682" s="113"/>
      <c r="RQZ2682" s="113"/>
      <c r="RRA2682" s="113"/>
      <c r="RRB2682" s="113"/>
      <c r="RRC2682" s="113"/>
      <c r="RRD2682" s="113"/>
      <c r="RRE2682" s="113"/>
      <c r="RRF2682" s="113"/>
      <c r="RRG2682" s="113"/>
      <c r="RRH2682" s="113"/>
      <c r="RRI2682" s="113"/>
      <c r="RRJ2682" s="113"/>
      <c r="RRK2682" s="113"/>
      <c r="RRL2682" s="113"/>
      <c r="RRM2682" s="113"/>
      <c r="RRN2682" s="113"/>
      <c r="RRO2682" s="113"/>
      <c r="RRP2682" s="113"/>
      <c r="RRQ2682" s="113"/>
      <c r="RRR2682" s="113"/>
      <c r="RRS2682" s="113"/>
      <c r="RRT2682" s="113"/>
      <c r="RRU2682" s="113"/>
      <c r="RRV2682" s="113"/>
      <c r="RRW2682" s="113"/>
      <c r="RRX2682" s="113"/>
      <c r="RRY2682" s="113"/>
      <c r="RRZ2682" s="113"/>
      <c r="RSA2682" s="113"/>
      <c r="RSB2682" s="113"/>
      <c r="RSC2682" s="113"/>
      <c r="RSD2682" s="113"/>
      <c r="RSE2682" s="113"/>
      <c r="RSF2682" s="113"/>
      <c r="RSG2682" s="113"/>
      <c r="RSH2682" s="113"/>
      <c r="RSI2682" s="113"/>
      <c r="RSJ2682" s="113"/>
      <c r="RSK2682" s="113"/>
      <c r="RSL2682" s="113"/>
      <c r="RSM2682" s="113"/>
      <c r="RSN2682" s="113"/>
      <c r="RSO2682" s="113"/>
      <c r="RSP2682" s="113"/>
      <c r="RSQ2682" s="113"/>
      <c r="RSR2682" s="113"/>
      <c r="RSS2682" s="113"/>
      <c r="RST2682" s="113"/>
      <c r="RSU2682" s="113"/>
      <c r="RSV2682" s="113"/>
      <c r="RSW2682" s="113"/>
      <c r="RSX2682" s="113"/>
      <c r="RSY2682" s="113"/>
      <c r="RSZ2682" s="113"/>
      <c r="RTA2682" s="113"/>
      <c r="RTB2682" s="113"/>
      <c r="RTC2682" s="113"/>
      <c r="RTD2682" s="113"/>
      <c r="RTE2682" s="113"/>
      <c r="RTF2682" s="113"/>
      <c r="RTG2682" s="113"/>
      <c r="RTH2682" s="113"/>
      <c r="RTI2682" s="113"/>
      <c r="RTJ2682" s="113"/>
      <c r="RTK2682" s="113"/>
      <c r="RTL2682" s="113"/>
      <c r="RTM2682" s="113"/>
      <c r="RTN2682" s="113"/>
      <c r="RTO2682" s="113"/>
      <c r="RTP2682" s="113"/>
      <c r="RTQ2682" s="113"/>
      <c r="RTR2682" s="113"/>
      <c r="RTS2682" s="113"/>
      <c r="RTT2682" s="113"/>
      <c r="RTU2682" s="113"/>
      <c r="RTV2682" s="113"/>
      <c r="RTW2682" s="113"/>
      <c r="RTX2682" s="113"/>
      <c r="RTY2682" s="113"/>
      <c r="RTZ2682" s="113"/>
      <c r="RUA2682" s="113"/>
      <c r="RUB2682" s="113"/>
      <c r="RUC2682" s="113"/>
      <c r="RUD2682" s="113"/>
      <c r="RUE2682" s="113"/>
      <c r="RUF2682" s="113"/>
      <c r="RUG2682" s="113"/>
      <c r="RUH2682" s="113"/>
      <c r="RUI2682" s="113"/>
      <c r="RUJ2682" s="113"/>
      <c r="RUK2682" s="113"/>
      <c r="RUL2682" s="113"/>
      <c r="RUM2682" s="113"/>
      <c r="RUN2682" s="113"/>
      <c r="RUO2682" s="113"/>
      <c r="RUP2682" s="113"/>
      <c r="RUQ2682" s="113"/>
      <c r="RUR2682" s="113"/>
      <c r="RUS2682" s="113"/>
      <c r="RUT2682" s="113"/>
      <c r="RUU2682" s="113"/>
      <c r="RUV2682" s="113"/>
      <c r="RUW2682" s="113"/>
      <c r="RUX2682" s="113"/>
      <c r="RUY2682" s="113"/>
      <c r="RUZ2682" s="113"/>
      <c r="RVA2682" s="113"/>
      <c r="RVB2682" s="113"/>
      <c r="RVC2682" s="113"/>
      <c r="RVD2682" s="113"/>
      <c r="RVE2682" s="113"/>
      <c r="RVF2682" s="113"/>
      <c r="RVG2682" s="113"/>
      <c r="RVH2682" s="113"/>
      <c r="RVI2682" s="113"/>
      <c r="RVJ2682" s="113"/>
      <c r="RVK2682" s="113"/>
      <c r="RVL2682" s="113"/>
      <c r="RVM2682" s="113"/>
      <c r="RVN2682" s="113"/>
      <c r="RVO2682" s="113"/>
      <c r="RVP2682" s="113"/>
      <c r="RVQ2682" s="113"/>
      <c r="RVR2682" s="113"/>
      <c r="RVS2682" s="113"/>
      <c r="RVT2682" s="113"/>
      <c r="RVU2682" s="113"/>
      <c r="RVV2682" s="113"/>
      <c r="RVW2682" s="113"/>
      <c r="RVX2682" s="113"/>
      <c r="RVY2682" s="113"/>
      <c r="RVZ2682" s="113"/>
      <c r="RWA2682" s="113"/>
      <c r="RWB2682" s="113"/>
      <c r="RWC2682" s="113"/>
      <c r="RWD2682" s="113"/>
      <c r="RWE2682" s="113"/>
      <c r="RWF2682" s="113"/>
      <c r="RWG2682" s="113"/>
      <c r="RWH2682" s="113"/>
      <c r="RWI2682" s="113"/>
      <c r="RWJ2682" s="113"/>
      <c r="RWK2682" s="113"/>
      <c r="RWL2682" s="113"/>
      <c r="RWM2682" s="113"/>
      <c r="RWN2682" s="113"/>
      <c r="RWO2682" s="113"/>
      <c r="RWP2682" s="113"/>
      <c r="RWQ2682" s="113"/>
      <c r="RWR2682" s="113"/>
      <c r="RWS2682" s="113"/>
      <c r="RWT2682" s="113"/>
      <c r="RWU2682" s="113"/>
      <c r="RWV2682" s="113"/>
      <c r="RWW2682" s="113"/>
      <c r="RWX2682" s="113"/>
      <c r="RWY2682" s="113"/>
      <c r="RWZ2682" s="113"/>
      <c r="RXA2682" s="113"/>
      <c r="RXB2682" s="113"/>
      <c r="RXC2682" s="113"/>
      <c r="RXD2682" s="113"/>
      <c r="RXE2682" s="113"/>
      <c r="RXF2682" s="113"/>
      <c r="RXG2682" s="113"/>
      <c r="RXH2682" s="113"/>
      <c r="RXI2682" s="113"/>
      <c r="RXJ2682" s="113"/>
      <c r="RXK2682" s="113"/>
      <c r="RXL2682" s="113"/>
      <c r="RXM2682" s="113"/>
      <c r="RXN2682" s="113"/>
      <c r="RXO2682" s="113"/>
      <c r="RXP2682" s="113"/>
      <c r="RXQ2682" s="113"/>
      <c r="RXR2682" s="113"/>
      <c r="RXS2682" s="113"/>
      <c r="RXT2682" s="113"/>
      <c r="RXU2682" s="113"/>
      <c r="RXV2682" s="113"/>
      <c r="RXW2682" s="113"/>
      <c r="RXX2682" s="113"/>
      <c r="RXY2682" s="113"/>
      <c r="RXZ2682" s="113"/>
      <c r="RYA2682" s="113"/>
      <c r="RYB2682" s="113"/>
      <c r="RYC2682" s="113"/>
      <c r="RYD2682" s="113"/>
      <c r="RYE2682" s="113"/>
      <c r="RYF2682" s="113"/>
      <c r="RYG2682" s="113"/>
      <c r="RYH2682" s="113"/>
      <c r="RYI2682" s="113"/>
      <c r="RYJ2682" s="113"/>
      <c r="RYK2682" s="113"/>
      <c r="RYL2682" s="113"/>
      <c r="RYM2682" s="113"/>
      <c r="RYN2682" s="113"/>
      <c r="RYO2682" s="113"/>
      <c r="RYP2682" s="113"/>
      <c r="RYQ2682" s="113"/>
      <c r="RYR2682" s="113"/>
      <c r="RYS2682" s="113"/>
      <c r="RYT2682" s="113"/>
      <c r="RYU2682" s="113"/>
      <c r="RYV2682" s="113"/>
      <c r="RYW2682" s="113"/>
      <c r="RYX2682" s="113"/>
      <c r="RYY2682" s="113"/>
      <c r="RYZ2682" s="113"/>
      <c r="RZA2682" s="113"/>
      <c r="RZB2682" s="113"/>
      <c r="RZC2682" s="113"/>
      <c r="RZD2682" s="113"/>
      <c r="RZE2682" s="113"/>
      <c r="RZF2682" s="113"/>
      <c r="RZG2682" s="113"/>
      <c r="RZH2682" s="113"/>
      <c r="RZI2682" s="113"/>
      <c r="RZJ2682" s="113"/>
      <c r="RZK2682" s="113"/>
      <c r="RZL2682" s="113"/>
      <c r="RZM2682" s="113"/>
      <c r="RZN2682" s="113"/>
      <c r="RZO2682" s="113"/>
      <c r="RZP2682" s="113"/>
      <c r="RZQ2682" s="113"/>
      <c r="RZR2682" s="113"/>
      <c r="RZS2682" s="113"/>
      <c r="RZT2682" s="113"/>
      <c r="RZU2682" s="113"/>
      <c r="RZV2682" s="113"/>
      <c r="RZW2682" s="113"/>
      <c r="RZX2682" s="113"/>
      <c r="RZY2682" s="113"/>
      <c r="RZZ2682" s="113"/>
      <c r="SAA2682" s="113"/>
      <c r="SAB2682" s="113"/>
      <c r="SAC2682" s="113"/>
      <c r="SAD2682" s="113"/>
      <c r="SAE2682" s="113"/>
      <c r="SAF2682" s="113"/>
      <c r="SAG2682" s="113"/>
      <c r="SAH2682" s="113"/>
      <c r="SAI2682" s="113"/>
      <c r="SAJ2682" s="113"/>
      <c r="SAK2682" s="113"/>
      <c r="SAL2682" s="113"/>
      <c r="SAM2682" s="113"/>
      <c r="SAN2682" s="113"/>
      <c r="SAO2682" s="113"/>
      <c r="SAP2682" s="113"/>
      <c r="SAQ2682" s="113"/>
      <c r="SAR2682" s="113"/>
      <c r="SAS2682" s="113"/>
      <c r="SAT2682" s="113"/>
      <c r="SAU2682" s="113"/>
      <c r="SAV2682" s="113"/>
      <c r="SAW2682" s="113"/>
      <c r="SAX2682" s="113"/>
      <c r="SAY2682" s="113"/>
      <c r="SAZ2682" s="113"/>
      <c r="SBA2682" s="113"/>
      <c r="SBB2682" s="113"/>
      <c r="SBC2682" s="113"/>
      <c r="SBD2682" s="113"/>
      <c r="SBE2682" s="113"/>
      <c r="SBF2682" s="113"/>
      <c r="SBG2682" s="113"/>
      <c r="SBH2682" s="113"/>
      <c r="SBI2682" s="113"/>
      <c r="SBJ2682" s="113"/>
      <c r="SBK2682" s="113"/>
      <c r="SBL2682" s="113"/>
      <c r="SBM2682" s="113"/>
      <c r="SBN2682" s="113"/>
      <c r="SBO2682" s="113"/>
      <c r="SBP2682" s="113"/>
      <c r="SBQ2682" s="113"/>
      <c r="SBR2682" s="113"/>
      <c r="SBS2682" s="113"/>
      <c r="SBT2682" s="113"/>
      <c r="SBU2682" s="113"/>
      <c r="SBV2682" s="113"/>
      <c r="SBW2682" s="113"/>
      <c r="SBX2682" s="113"/>
      <c r="SBY2682" s="113"/>
      <c r="SBZ2682" s="113"/>
      <c r="SCA2682" s="113"/>
      <c r="SCB2682" s="113"/>
      <c r="SCC2682" s="113"/>
      <c r="SCD2682" s="113"/>
      <c r="SCE2682" s="113"/>
      <c r="SCF2682" s="113"/>
      <c r="SCG2682" s="113"/>
      <c r="SCH2682" s="113"/>
      <c r="SCI2682" s="113"/>
      <c r="SCJ2682" s="113"/>
      <c r="SCK2682" s="113"/>
      <c r="SCL2682" s="113"/>
      <c r="SCM2682" s="113"/>
      <c r="SCN2682" s="113"/>
      <c r="SCO2682" s="113"/>
      <c r="SCP2682" s="113"/>
      <c r="SCQ2682" s="113"/>
      <c r="SCR2682" s="113"/>
      <c r="SCS2682" s="113"/>
      <c r="SCT2682" s="113"/>
      <c r="SCU2682" s="113"/>
      <c r="SCV2682" s="113"/>
      <c r="SCW2682" s="113"/>
      <c r="SCX2682" s="113"/>
      <c r="SCY2682" s="113"/>
      <c r="SCZ2682" s="113"/>
      <c r="SDA2682" s="113"/>
      <c r="SDB2682" s="113"/>
      <c r="SDC2682" s="113"/>
      <c r="SDD2682" s="113"/>
      <c r="SDE2682" s="113"/>
      <c r="SDF2682" s="113"/>
      <c r="SDG2682" s="113"/>
      <c r="SDH2682" s="113"/>
      <c r="SDI2682" s="113"/>
      <c r="SDJ2682" s="113"/>
      <c r="SDK2682" s="113"/>
      <c r="SDL2682" s="113"/>
      <c r="SDM2682" s="113"/>
      <c r="SDN2682" s="113"/>
      <c r="SDO2682" s="113"/>
      <c r="SDP2682" s="113"/>
      <c r="SDQ2682" s="113"/>
      <c r="SDR2682" s="113"/>
      <c r="SDS2682" s="113"/>
      <c r="SDT2682" s="113"/>
      <c r="SDU2682" s="113"/>
      <c r="SDV2682" s="113"/>
      <c r="SDW2682" s="113"/>
      <c r="SDX2682" s="113"/>
      <c r="SDY2682" s="113"/>
      <c r="SDZ2682" s="113"/>
      <c r="SEA2682" s="113"/>
      <c r="SEB2682" s="113"/>
      <c r="SEC2682" s="113"/>
      <c r="SED2682" s="113"/>
      <c r="SEE2682" s="113"/>
      <c r="SEF2682" s="113"/>
      <c r="SEG2682" s="113"/>
      <c r="SEH2682" s="113"/>
      <c r="SEI2682" s="113"/>
      <c r="SEJ2682" s="113"/>
      <c r="SEK2682" s="113"/>
      <c r="SEL2682" s="113"/>
      <c r="SEM2682" s="113"/>
      <c r="SEN2682" s="113"/>
      <c r="SEO2682" s="113"/>
      <c r="SEP2682" s="113"/>
      <c r="SEQ2682" s="113"/>
      <c r="SER2682" s="113"/>
      <c r="SES2682" s="113"/>
      <c r="SET2682" s="113"/>
      <c r="SEU2682" s="113"/>
      <c r="SEV2682" s="113"/>
      <c r="SEW2682" s="113"/>
      <c r="SEX2682" s="113"/>
      <c r="SEY2682" s="113"/>
      <c r="SEZ2682" s="113"/>
      <c r="SFA2682" s="113"/>
      <c r="SFB2682" s="113"/>
      <c r="SFC2682" s="113"/>
      <c r="SFD2682" s="113"/>
      <c r="SFE2682" s="113"/>
      <c r="SFF2682" s="113"/>
      <c r="SFG2682" s="113"/>
      <c r="SFH2682" s="113"/>
      <c r="SFI2682" s="113"/>
      <c r="SFJ2682" s="113"/>
      <c r="SFK2682" s="113"/>
      <c r="SFL2682" s="113"/>
      <c r="SFM2682" s="113"/>
      <c r="SFN2682" s="113"/>
      <c r="SFO2682" s="113"/>
      <c r="SFP2682" s="113"/>
      <c r="SFQ2682" s="113"/>
      <c r="SFR2682" s="113"/>
      <c r="SFS2682" s="113"/>
      <c r="SFT2682" s="113"/>
      <c r="SFU2682" s="113"/>
      <c r="SFV2682" s="113"/>
      <c r="SFW2682" s="113"/>
      <c r="SFX2682" s="113"/>
      <c r="SFY2682" s="113"/>
      <c r="SFZ2682" s="113"/>
      <c r="SGA2682" s="113"/>
      <c r="SGB2682" s="113"/>
      <c r="SGC2682" s="113"/>
      <c r="SGD2682" s="113"/>
      <c r="SGE2682" s="113"/>
      <c r="SGF2682" s="113"/>
      <c r="SGG2682" s="113"/>
      <c r="SGH2682" s="113"/>
      <c r="SGI2682" s="113"/>
      <c r="SGJ2682" s="113"/>
      <c r="SGK2682" s="113"/>
      <c r="SGL2682" s="113"/>
      <c r="SGM2682" s="113"/>
      <c r="SGN2682" s="113"/>
      <c r="SGO2682" s="113"/>
      <c r="SGP2682" s="113"/>
      <c r="SGQ2682" s="113"/>
      <c r="SGR2682" s="113"/>
      <c r="SGS2682" s="113"/>
      <c r="SGT2682" s="113"/>
      <c r="SGU2682" s="113"/>
      <c r="SGV2682" s="113"/>
      <c r="SGW2682" s="113"/>
      <c r="SGX2682" s="113"/>
      <c r="SGY2682" s="113"/>
      <c r="SGZ2682" s="113"/>
      <c r="SHA2682" s="113"/>
      <c r="SHB2682" s="113"/>
      <c r="SHC2682" s="113"/>
      <c r="SHD2682" s="113"/>
      <c r="SHE2682" s="113"/>
      <c r="SHF2682" s="113"/>
      <c r="SHG2682" s="113"/>
      <c r="SHH2682" s="113"/>
      <c r="SHI2682" s="113"/>
      <c r="SHJ2682" s="113"/>
      <c r="SHK2682" s="113"/>
      <c r="SHL2682" s="113"/>
      <c r="SHM2682" s="113"/>
      <c r="SHN2682" s="113"/>
      <c r="SHO2682" s="113"/>
      <c r="SHP2682" s="113"/>
      <c r="SHQ2682" s="113"/>
      <c r="SHR2682" s="113"/>
      <c r="SHS2682" s="113"/>
      <c r="SHT2682" s="113"/>
      <c r="SHU2682" s="113"/>
      <c r="SHV2682" s="113"/>
      <c r="SHW2682" s="113"/>
      <c r="SHX2682" s="113"/>
      <c r="SHY2682" s="113"/>
      <c r="SHZ2682" s="113"/>
      <c r="SIA2682" s="113"/>
      <c r="SIB2682" s="113"/>
      <c r="SIC2682" s="113"/>
      <c r="SID2682" s="113"/>
      <c r="SIE2682" s="113"/>
      <c r="SIF2682" s="113"/>
      <c r="SIG2682" s="113"/>
      <c r="SIH2682" s="113"/>
      <c r="SII2682" s="113"/>
      <c r="SIJ2682" s="113"/>
      <c r="SIK2682" s="113"/>
      <c r="SIL2682" s="113"/>
      <c r="SIM2682" s="113"/>
      <c r="SIN2682" s="113"/>
      <c r="SIO2682" s="113"/>
      <c r="SIP2682" s="113"/>
      <c r="SIQ2682" s="113"/>
      <c r="SIR2682" s="113"/>
      <c r="SIS2682" s="113"/>
      <c r="SIT2682" s="113"/>
      <c r="SIU2682" s="113"/>
      <c r="SIV2682" s="113"/>
      <c r="SIW2682" s="113"/>
      <c r="SIX2682" s="113"/>
      <c r="SIY2682" s="113"/>
      <c r="SIZ2682" s="113"/>
      <c r="SJA2682" s="113"/>
      <c r="SJB2682" s="113"/>
      <c r="SJC2682" s="113"/>
      <c r="SJD2682" s="113"/>
      <c r="SJE2682" s="113"/>
      <c r="SJF2682" s="113"/>
      <c r="SJG2682" s="113"/>
      <c r="SJH2682" s="113"/>
      <c r="SJI2682" s="113"/>
      <c r="SJJ2682" s="113"/>
      <c r="SJK2682" s="113"/>
      <c r="SJL2682" s="113"/>
      <c r="SJM2682" s="113"/>
      <c r="SJN2682" s="113"/>
      <c r="SJO2682" s="113"/>
      <c r="SJP2682" s="113"/>
      <c r="SJQ2682" s="113"/>
      <c r="SJR2682" s="113"/>
      <c r="SJS2682" s="113"/>
      <c r="SJT2682" s="113"/>
      <c r="SJU2682" s="113"/>
      <c r="SJV2682" s="113"/>
      <c r="SJW2682" s="113"/>
      <c r="SJX2682" s="113"/>
      <c r="SJY2682" s="113"/>
      <c r="SJZ2682" s="113"/>
      <c r="SKA2682" s="113"/>
      <c r="SKB2682" s="113"/>
      <c r="SKC2682" s="113"/>
      <c r="SKD2682" s="113"/>
      <c r="SKE2682" s="113"/>
      <c r="SKF2682" s="113"/>
      <c r="SKG2682" s="113"/>
      <c r="SKH2682" s="113"/>
      <c r="SKI2682" s="113"/>
      <c r="SKJ2682" s="113"/>
      <c r="SKK2682" s="113"/>
      <c r="SKL2682" s="113"/>
      <c r="SKM2682" s="113"/>
      <c r="SKN2682" s="113"/>
      <c r="SKO2682" s="113"/>
      <c r="SKP2682" s="113"/>
      <c r="SKQ2682" s="113"/>
      <c r="SKR2682" s="113"/>
      <c r="SKS2682" s="113"/>
      <c r="SKT2682" s="113"/>
      <c r="SKU2682" s="113"/>
      <c r="SKV2682" s="113"/>
      <c r="SKW2682" s="113"/>
      <c r="SKX2682" s="113"/>
      <c r="SKY2682" s="113"/>
      <c r="SKZ2682" s="113"/>
      <c r="SLA2682" s="113"/>
      <c r="SLB2682" s="113"/>
      <c r="SLC2682" s="113"/>
      <c r="SLD2682" s="113"/>
      <c r="SLE2682" s="113"/>
      <c r="SLF2682" s="113"/>
      <c r="SLG2682" s="113"/>
      <c r="SLH2682" s="113"/>
      <c r="SLI2682" s="113"/>
      <c r="SLJ2682" s="113"/>
      <c r="SLK2682" s="113"/>
      <c r="SLL2682" s="113"/>
      <c r="SLM2682" s="113"/>
      <c r="SLN2682" s="113"/>
      <c r="SLO2682" s="113"/>
      <c r="SLP2682" s="113"/>
      <c r="SLQ2682" s="113"/>
      <c r="SLR2682" s="113"/>
      <c r="SLS2682" s="113"/>
      <c r="SLT2682" s="113"/>
      <c r="SLU2682" s="113"/>
      <c r="SLV2682" s="113"/>
      <c r="SLW2682" s="113"/>
      <c r="SLX2682" s="113"/>
      <c r="SLY2682" s="113"/>
      <c r="SLZ2682" s="113"/>
      <c r="SMA2682" s="113"/>
      <c r="SMB2682" s="113"/>
      <c r="SMC2682" s="113"/>
      <c r="SMD2682" s="113"/>
      <c r="SME2682" s="113"/>
      <c r="SMF2682" s="113"/>
      <c r="SMG2682" s="113"/>
      <c r="SMH2682" s="113"/>
      <c r="SMI2682" s="113"/>
      <c r="SMJ2682" s="113"/>
      <c r="SMK2682" s="113"/>
      <c r="SML2682" s="113"/>
      <c r="SMM2682" s="113"/>
      <c r="SMN2682" s="113"/>
      <c r="SMO2682" s="113"/>
      <c r="SMP2682" s="113"/>
      <c r="SMQ2682" s="113"/>
      <c r="SMR2682" s="113"/>
      <c r="SMS2682" s="113"/>
      <c r="SMT2682" s="113"/>
      <c r="SMU2682" s="113"/>
      <c r="SMV2682" s="113"/>
      <c r="SMW2682" s="113"/>
      <c r="SMX2682" s="113"/>
      <c r="SMY2682" s="113"/>
      <c r="SMZ2682" s="113"/>
      <c r="SNA2682" s="113"/>
      <c r="SNB2682" s="113"/>
      <c r="SNC2682" s="113"/>
      <c r="SND2682" s="113"/>
      <c r="SNE2682" s="113"/>
      <c r="SNF2682" s="113"/>
      <c r="SNG2682" s="113"/>
      <c r="SNH2682" s="113"/>
      <c r="SNI2682" s="113"/>
      <c r="SNJ2682" s="113"/>
      <c r="SNK2682" s="113"/>
      <c r="SNL2682" s="113"/>
      <c r="SNM2682" s="113"/>
      <c r="SNN2682" s="113"/>
      <c r="SNO2682" s="113"/>
      <c r="SNP2682" s="113"/>
      <c r="SNQ2682" s="113"/>
      <c r="SNR2682" s="113"/>
      <c r="SNS2682" s="113"/>
      <c r="SNT2682" s="113"/>
      <c r="SNU2682" s="113"/>
      <c r="SNV2682" s="113"/>
      <c r="SNW2682" s="113"/>
      <c r="SNX2682" s="113"/>
      <c r="SNY2682" s="113"/>
      <c r="SNZ2682" s="113"/>
      <c r="SOA2682" s="113"/>
      <c r="SOB2682" s="113"/>
      <c r="SOC2682" s="113"/>
      <c r="SOD2682" s="113"/>
      <c r="SOE2682" s="113"/>
      <c r="SOF2682" s="113"/>
      <c r="SOG2682" s="113"/>
      <c r="SOH2682" s="113"/>
      <c r="SOI2682" s="113"/>
      <c r="SOJ2682" s="113"/>
      <c r="SOK2682" s="113"/>
      <c r="SOL2682" s="113"/>
      <c r="SOM2682" s="113"/>
      <c r="SON2682" s="113"/>
      <c r="SOO2682" s="113"/>
      <c r="SOP2682" s="113"/>
      <c r="SOQ2682" s="113"/>
      <c r="SOR2682" s="113"/>
      <c r="SOS2682" s="113"/>
      <c r="SOT2682" s="113"/>
      <c r="SOU2682" s="113"/>
      <c r="SOV2682" s="113"/>
      <c r="SOW2682" s="113"/>
      <c r="SOX2682" s="113"/>
      <c r="SOY2682" s="113"/>
      <c r="SOZ2682" s="113"/>
      <c r="SPA2682" s="113"/>
      <c r="SPB2682" s="113"/>
      <c r="SPC2682" s="113"/>
      <c r="SPD2682" s="113"/>
      <c r="SPE2682" s="113"/>
      <c r="SPF2682" s="113"/>
      <c r="SPG2682" s="113"/>
      <c r="SPH2682" s="113"/>
      <c r="SPI2682" s="113"/>
      <c r="SPJ2682" s="113"/>
      <c r="SPK2682" s="113"/>
      <c r="SPL2682" s="113"/>
      <c r="SPM2682" s="113"/>
      <c r="SPN2682" s="113"/>
      <c r="SPO2682" s="113"/>
      <c r="SPP2682" s="113"/>
      <c r="SPQ2682" s="113"/>
      <c r="SPR2682" s="113"/>
      <c r="SPS2682" s="113"/>
      <c r="SPT2682" s="113"/>
      <c r="SPU2682" s="113"/>
      <c r="SPV2682" s="113"/>
      <c r="SPW2682" s="113"/>
      <c r="SPX2682" s="113"/>
      <c r="SPY2682" s="113"/>
      <c r="SPZ2682" s="113"/>
      <c r="SQA2682" s="113"/>
      <c r="SQB2682" s="113"/>
      <c r="SQC2682" s="113"/>
      <c r="SQD2682" s="113"/>
      <c r="SQE2682" s="113"/>
      <c r="SQF2682" s="113"/>
      <c r="SQG2682" s="113"/>
      <c r="SQH2682" s="113"/>
      <c r="SQI2682" s="113"/>
      <c r="SQJ2682" s="113"/>
      <c r="SQK2682" s="113"/>
      <c r="SQL2682" s="113"/>
      <c r="SQM2682" s="113"/>
      <c r="SQN2682" s="113"/>
      <c r="SQO2682" s="113"/>
      <c r="SQP2682" s="113"/>
      <c r="SQQ2682" s="113"/>
      <c r="SQR2682" s="113"/>
      <c r="SQS2682" s="113"/>
      <c r="SQT2682" s="113"/>
      <c r="SQU2682" s="113"/>
      <c r="SQV2682" s="113"/>
      <c r="SQW2682" s="113"/>
      <c r="SQX2682" s="113"/>
      <c r="SQY2682" s="113"/>
      <c r="SQZ2682" s="113"/>
      <c r="SRA2682" s="113"/>
      <c r="SRB2682" s="113"/>
      <c r="SRC2682" s="113"/>
      <c r="SRD2682" s="113"/>
      <c r="SRE2682" s="113"/>
      <c r="SRF2682" s="113"/>
      <c r="SRG2682" s="113"/>
      <c r="SRH2682" s="113"/>
      <c r="SRI2682" s="113"/>
      <c r="SRJ2682" s="113"/>
      <c r="SRK2682" s="113"/>
      <c r="SRL2682" s="113"/>
      <c r="SRM2682" s="113"/>
      <c r="SRN2682" s="113"/>
      <c r="SRO2682" s="113"/>
      <c r="SRP2682" s="113"/>
      <c r="SRQ2682" s="113"/>
      <c r="SRR2682" s="113"/>
      <c r="SRS2682" s="113"/>
      <c r="SRT2682" s="113"/>
      <c r="SRU2682" s="113"/>
      <c r="SRV2682" s="113"/>
      <c r="SRW2682" s="113"/>
      <c r="SRX2682" s="113"/>
      <c r="SRY2682" s="113"/>
      <c r="SRZ2682" s="113"/>
      <c r="SSA2682" s="113"/>
      <c r="SSB2682" s="113"/>
      <c r="SSC2682" s="113"/>
      <c r="SSD2682" s="113"/>
      <c r="SSE2682" s="113"/>
      <c r="SSF2682" s="113"/>
      <c r="SSG2682" s="113"/>
      <c r="SSH2682" s="113"/>
      <c r="SSI2682" s="113"/>
      <c r="SSJ2682" s="113"/>
      <c r="SSK2682" s="113"/>
      <c r="SSL2682" s="113"/>
      <c r="SSM2682" s="113"/>
      <c r="SSN2682" s="113"/>
      <c r="SSO2682" s="113"/>
      <c r="SSP2682" s="113"/>
      <c r="SSQ2682" s="113"/>
      <c r="SSR2682" s="113"/>
      <c r="SSS2682" s="113"/>
      <c r="SST2682" s="113"/>
      <c r="SSU2682" s="113"/>
      <c r="SSV2682" s="113"/>
      <c r="SSW2682" s="113"/>
      <c r="SSX2682" s="113"/>
      <c r="SSY2682" s="113"/>
      <c r="SSZ2682" s="113"/>
      <c r="STA2682" s="113"/>
      <c r="STB2682" s="113"/>
      <c r="STC2682" s="113"/>
      <c r="STD2682" s="113"/>
      <c r="STE2682" s="113"/>
      <c r="STF2682" s="113"/>
      <c r="STG2682" s="113"/>
      <c r="STH2682" s="113"/>
      <c r="STI2682" s="113"/>
      <c r="STJ2682" s="113"/>
      <c r="STK2682" s="113"/>
      <c r="STL2682" s="113"/>
      <c r="STM2682" s="113"/>
      <c r="STN2682" s="113"/>
      <c r="STO2682" s="113"/>
      <c r="STP2682" s="113"/>
      <c r="STQ2682" s="113"/>
      <c r="STR2682" s="113"/>
      <c r="STS2682" s="113"/>
      <c r="STT2682" s="113"/>
      <c r="STU2682" s="113"/>
      <c r="STV2682" s="113"/>
      <c r="STW2682" s="113"/>
      <c r="STX2682" s="113"/>
      <c r="STY2682" s="113"/>
      <c r="STZ2682" s="113"/>
      <c r="SUA2682" s="113"/>
      <c r="SUB2682" s="113"/>
      <c r="SUC2682" s="113"/>
      <c r="SUD2682" s="113"/>
      <c r="SUE2682" s="113"/>
      <c r="SUF2682" s="113"/>
      <c r="SUG2682" s="113"/>
      <c r="SUH2682" s="113"/>
      <c r="SUI2682" s="113"/>
      <c r="SUJ2682" s="113"/>
      <c r="SUK2682" s="113"/>
      <c r="SUL2682" s="113"/>
      <c r="SUM2682" s="113"/>
      <c r="SUN2682" s="113"/>
      <c r="SUO2682" s="113"/>
      <c r="SUP2682" s="113"/>
      <c r="SUQ2682" s="113"/>
      <c r="SUR2682" s="113"/>
      <c r="SUS2682" s="113"/>
      <c r="SUT2682" s="113"/>
      <c r="SUU2682" s="113"/>
      <c r="SUV2682" s="113"/>
      <c r="SUW2682" s="113"/>
      <c r="SUX2682" s="113"/>
      <c r="SUY2682" s="113"/>
      <c r="SUZ2682" s="113"/>
      <c r="SVA2682" s="113"/>
      <c r="SVB2682" s="113"/>
      <c r="SVC2682" s="113"/>
      <c r="SVD2682" s="113"/>
      <c r="SVE2682" s="113"/>
      <c r="SVF2682" s="113"/>
      <c r="SVG2682" s="113"/>
      <c r="SVH2682" s="113"/>
      <c r="SVI2682" s="113"/>
      <c r="SVJ2682" s="113"/>
      <c r="SVK2682" s="113"/>
      <c r="SVL2682" s="113"/>
      <c r="SVM2682" s="113"/>
      <c r="SVN2682" s="113"/>
      <c r="SVO2682" s="113"/>
      <c r="SVP2682" s="113"/>
      <c r="SVQ2682" s="113"/>
      <c r="SVR2682" s="113"/>
      <c r="SVS2682" s="113"/>
      <c r="SVT2682" s="113"/>
      <c r="SVU2682" s="113"/>
      <c r="SVV2682" s="113"/>
      <c r="SVW2682" s="113"/>
      <c r="SVX2682" s="113"/>
      <c r="SVY2682" s="113"/>
      <c r="SVZ2682" s="113"/>
      <c r="SWA2682" s="113"/>
      <c r="SWB2682" s="113"/>
      <c r="SWC2682" s="113"/>
      <c r="SWD2682" s="113"/>
      <c r="SWE2682" s="113"/>
      <c r="SWF2682" s="113"/>
      <c r="SWG2682" s="113"/>
      <c r="SWH2682" s="113"/>
      <c r="SWI2682" s="113"/>
      <c r="SWJ2682" s="113"/>
      <c r="SWK2682" s="113"/>
      <c r="SWL2682" s="113"/>
      <c r="SWM2682" s="113"/>
      <c r="SWN2682" s="113"/>
      <c r="SWO2682" s="113"/>
      <c r="SWP2682" s="113"/>
      <c r="SWQ2682" s="113"/>
      <c r="SWR2682" s="113"/>
      <c r="SWS2682" s="113"/>
      <c r="SWT2682" s="113"/>
      <c r="SWU2682" s="113"/>
      <c r="SWV2682" s="113"/>
      <c r="SWW2682" s="113"/>
      <c r="SWX2682" s="113"/>
      <c r="SWY2682" s="113"/>
      <c r="SWZ2682" s="113"/>
      <c r="SXA2682" s="113"/>
      <c r="SXB2682" s="113"/>
      <c r="SXC2682" s="113"/>
      <c r="SXD2682" s="113"/>
      <c r="SXE2682" s="113"/>
      <c r="SXF2682" s="113"/>
      <c r="SXG2682" s="113"/>
      <c r="SXH2682" s="113"/>
      <c r="SXI2682" s="113"/>
      <c r="SXJ2682" s="113"/>
      <c r="SXK2682" s="113"/>
      <c r="SXL2682" s="113"/>
      <c r="SXM2682" s="113"/>
      <c r="SXN2682" s="113"/>
      <c r="SXO2682" s="113"/>
      <c r="SXP2682" s="113"/>
      <c r="SXQ2682" s="113"/>
      <c r="SXR2682" s="113"/>
      <c r="SXS2682" s="113"/>
      <c r="SXT2682" s="113"/>
      <c r="SXU2682" s="113"/>
      <c r="SXV2682" s="113"/>
      <c r="SXW2682" s="113"/>
      <c r="SXX2682" s="113"/>
      <c r="SXY2682" s="113"/>
      <c r="SXZ2682" s="113"/>
      <c r="SYA2682" s="113"/>
      <c r="SYB2682" s="113"/>
      <c r="SYC2682" s="113"/>
      <c r="SYD2682" s="113"/>
      <c r="SYE2682" s="113"/>
      <c r="SYF2682" s="113"/>
      <c r="SYG2682" s="113"/>
      <c r="SYH2682" s="113"/>
      <c r="SYI2682" s="113"/>
      <c r="SYJ2682" s="113"/>
      <c r="SYK2682" s="113"/>
      <c r="SYL2682" s="113"/>
      <c r="SYM2682" s="113"/>
      <c r="SYN2682" s="113"/>
      <c r="SYO2682" s="113"/>
      <c r="SYP2682" s="113"/>
      <c r="SYQ2682" s="113"/>
      <c r="SYR2682" s="113"/>
      <c r="SYS2682" s="113"/>
      <c r="SYT2682" s="113"/>
      <c r="SYU2682" s="113"/>
      <c r="SYV2682" s="113"/>
      <c r="SYW2682" s="113"/>
      <c r="SYX2682" s="113"/>
      <c r="SYY2682" s="113"/>
      <c r="SYZ2682" s="113"/>
      <c r="SZA2682" s="113"/>
      <c r="SZB2682" s="113"/>
      <c r="SZC2682" s="113"/>
      <c r="SZD2682" s="113"/>
      <c r="SZE2682" s="113"/>
      <c r="SZF2682" s="113"/>
      <c r="SZG2682" s="113"/>
      <c r="SZH2682" s="113"/>
      <c r="SZI2682" s="113"/>
      <c r="SZJ2682" s="113"/>
      <c r="SZK2682" s="113"/>
      <c r="SZL2682" s="113"/>
      <c r="SZM2682" s="113"/>
      <c r="SZN2682" s="113"/>
      <c r="SZO2682" s="113"/>
      <c r="SZP2682" s="113"/>
      <c r="SZQ2682" s="113"/>
      <c r="SZR2682" s="113"/>
      <c r="SZS2682" s="113"/>
      <c r="SZT2682" s="113"/>
      <c r="SZU2682" s="113"/>
      <c r="SZV2682" s="113"/>
      <c r="SZW2682" s="113"/>
      <c r="SZX2682" s="113"/>
      <c r="SZY2682" s="113"/>
      <c r="SZZ2682" s="113"/>
      <c r="TAA2682" s="113"/>
      <c r="TAB2682" s="113"/>
      <c r="TAC2682" s="113"/>
      <c r="TAD2682" s="113"/>
      <c r="TAE2682" s="113"/>
      <c r="TAF2682" s="113"/>
      <c r="TAG2682" s="113"/>
      <c r="TAH2682" s="113"/>
      <c r="TAI2682" s="113"/>
      <c r="TAJ2682" s="113"/>
      <c r="TAK2682" s="113"/>
      <c r="TAL2682" s="113"/>
      <c r="TAM2682" s="113"/>
      <c r="TAN2682" s="113"/>
      <c r="TAO2682" s="113"/>
      <c r="TAP2682" s="113"/>
      <c r="TAQ2682" s="113"/>
      <c r="TAR2682" s="113"/>
      <c r="TAS2682" s="113"/>
      <c r="TAT2682" s="113"/>
      <c r="TAU2682" s="113"/>
      <c r="TAV2682" s="113"/>
      <c r="TAW2682" s="113"/>
      <c r="TAX2682" s="113"/>
      <c r="TAY2682" s="113"/>
      <c r="TAZ2682" s="113"/>
      <c r="TBA2682" s="113"/>
      <c r="TBB2682" s="113"/>
      <c r="TBC2682" s="113"/>
      <c r="TBD2682" s="113"/>
      <c r="TBE2682" s="113"/>
      <c r="TBF2682" s="113"/>
      <c r="TBG2682" s="113"/>
      <c r="TBH2682" s="113"/>
      <c r="TBI2682" s="113"/>
      <c r="TBJ2682" s="113"/>
      <c r="TBK2682" s="113"/>
      <c r="TBL2682" s="113"/>
      <c r="TBM2682" s="113"/>
      <c r="TBN2682" s="113"/>
      <c r="TBO2682" s="113"/>
      <c r="TBP2682" s="113"/>
      <c r="TBQ2682" s="113"/>
      <c r="TBR2682" s="113"/>
      <c r="TBS2682" s="113"/>
      <c r="TBT2682" s="113"/>
      <c r="TBU2682" s="113"/>
      <c r="TBV2682" s="113"/>
      <c r="TBW2682" s="113"/>
      <c r="TBX2682" s="113"/>
      <c r="TBY2682" s="113"/>
      <c r="TBZ2682" s="113"/>
      <c r="TCA2682" s="113"/>
      <c r="TCB2682" s="113"/>
      <c r="TCC2682" s="113"/>
      <c r="TCD2682" s="113"/>
      <c r="TCE2682" s="113"/>
      <c r="TCF2682" s="113"/>
      <c r="TCG2682" s="113"/>
      <c r="TCH2682" s="113"/>
      <c r="TCI2682" s="113"/>
      <c r="TCJ2682" s="113"/>
      <c r="TCK2682" s="113"/>
      <c r="TCL2682" s="113"/>
      <c r="TCM2682" s="113"/>
      <c r="TCN2682" s="113"/>
      <c r="TCO2682" s="113"/>
      <c r="TCP2682" s="113"/>
      <c r="TCQ2682" s="113"/>
      <c r="TCR2682" s="113"/>
      <c r="TCS2682" s="113"/>
      <c r="TCT2682" s="113"/>
      <c r="TCU2682" s="113"/>
      <c r="TCV2682" s="113"/>
      <c r="TCW2682" s="113"/>
      <c r="TCX2682" s="113"/>
      <c r="TCY2682" s="113"/>
      <c r="TCZ2682" s="113"/>
      <c r="TDA2682" s="113"/>
      <c r="TDB2682" s="113"/>
      <c r="TDC2682" s="113"/>
      <c r="TDD2682" s="113"/>
      <c r="TDE2682" s="113"/>
      <c r="TDF2682" s="113"/>
      <c r="TDG2682" s="113"/>
      <c r="TDH2682" s="113"/>
      <c r="TDI2682" s="113"/>
      <c r="TDJ2682" s="113"/>
      <c r="TDK2682" s="113"/>
      <c r="TDL2682" s="113"/>
      <c r="TDM2682" s="113"/>
      <c r="TDN2682" s="113"/>
      <c r="TDO2682" s="113"/>
      <c r="TDP2682" s="113"/>
      <c r="TDQ2682" s="113"/>
      <c r="TDR2682" s="113"/>
      <c r="TDS2682" s="113"/>
      <c r="TDT2682" s="113"/>
      <c r="TDU2682" s="113"/>
      <c r="TDV2682" s="113"/>
      <c r="TDW2682" s="113"/>
      <c r="TDX2682" s="113"/>
      <c r="TDY2682" s="113"/>
      <c r="TDZ2682" s="113"/>
      <c r="TEA2682" s="113"/>
      <c r="TEB2682" s="113"/>
      <c r="TEC2682" s="113"/>
      <c r="TED2682" s="113"/>
      <c r="TEE2682" s="113"/>
      <c r="TEF2682" s="113"/>
      <c r="TEG2682" s="113"/>
      <c r="TEH2682" s="113"/>
      <c r="TEI2682" s="113"/>
      <c r="TEJ2682" s="113"/>
      <c r="TEK2682" s="113"/>
      <c r="TEL2682" s="113"/>
      <c r="TEM2682" s="113"/>
      <c r="TEN2682" s="113"/>
      <c r="TEO2682" s="113"/>
      <c r="TEP2682" s="113"/>
      <c r="TEQ2682" s="113"/>
      <c r="TER2682" s="113"/>
      <c r="TES2682" s="113"/>
      <c r="TET2682" s="113"/>
      <c r="TEU2682" s="113"/>
      <c r="TEV2682" s="113"/>
      <c r="TEW2682" s="113"/>
      <c r="TEX2682" s="113"/>
      <c r="TEY2682" s="113"/>
      <c r="TEZ2682" s="113"/>
      <c r="TFA2682" s="113"/>
      <c r="TFB2682" s="113"/>
      <c r="TFC2682" s="113"/>
      <c r="TFD2682" s="113"/>
      <c r="TFE2682" s="113"/>
      <c r="TFF2682" s="113"/>
      <c r="TFG2682" s="113"/>
      <c r="TFH2682" s="113"/>
      <c r="TFI2682" s="113"/>
      <c r="TFJ2682" s="113"/>
      <c r="TFK2682" s="113"/>
      <c r="TFL2682" s="113"/>
      <c r="TFM2682" s="113"/>
      <c r="TFN2682" s="113"/>
      <c r="TFO2682" s="113"/>
      <c r="TFP2682" s="113"/>
      <c r="TFQ2682" s="113"/>
      <c r="TFR2682" s="113"/>
      <c r="TFS2682" s="113"/>
      <c r="TFT2682" s="113"/>
      <c r="TFU2682" s="113"/>
      <c r="TFV2682" s="113"/>
      <c r="TFW2682" s="113"/>
      <c r="TFX2682" s="113"/>
      <c r="TFY2682" s="113"/>
      <c r="TFZ2682" s="113"/>
      <c r="TGA2682" s="113"/>
      <c r="TGB2682" s="113"/>
      <c r="TGC2682" s="113"/>
      <c r="TGD2682" s="113"/>
      <c r="TGE2682" s="113"/>
      <c r="TGF2682" s="113"/>
      <c r="TGG2682" s="113"/>
      <c r="TGH2682" s="113"/>
      <c r="TGI2682" s="113"/>
      <c r="TGJ2682" s="113"/>
      <c r="TGK2682" s="113"/>
      <c r="TGL2682" s="113"/>
      <c r="TGM2682" s="113"/>
      <c r="TGN2682" s="113"/>
      <c r="TGO2682" s="113"/>
      <c r="TGP2682" s="113"/>
      <c r="TGQ2682" s="113"/>
      <c r="TGR2682" s="113"/>
      <c r="TGS2682" s="113"/>
      <c r="TGT2682" s="113"/>
      <c r="TGU2682" s="113"/>
      <c r="TGV2682" s="113"/>
      <c r="TGW2682" s="113"/>
      <c r="TGX2682" s="113"/>
      <c r="TGY2682" s="113"/>
      <c r="TGZ2682" s="113"/>
      <c r="THA2682" s="113"/>
      <c r="THB2682" s="113"/>
      <c r="THC2682" s="113"/>
      <c r="THD2682" s="113"/>
      <c r="THE2682" s="113"/>
      <c r="THF2682" s="113"/>
      <c r="THG2682" s="113"/>
      <c r="THH2682" s="113"/>
      <c r="THI2682" s="113"/>
      <c r="THJ2682" s="113"/>
      <c r="THK2682" s="113"/>
      <c r="THL2682" s="113"/>
      <c r="THM2682" s="113"/>
      <c r="THN2682" s="113"/>
      <c r="THO2682" s="113"/>
      <c r="THP2682" s="113"/>
      <c r="THQ2682" s="113"/>
      <c r="THR2682" s="113"/>
      <c r="THS2682" s="113"/>
      <c r="THT2682" s="113"/>
      <c r="THU2682" s="113"/>
      <c r="THV2682" s="113"/>
      <c r="THW2682" s="113"/>
      <c r="THX2682" s="113"/>
      <c r="THY2682" s="113"/>
      <c r="THZ2682" s="113"/>
      <c r="TIA2682" s="113"/>
      <c r="TIB2682" s="113"/>
      <c r="TIC2682" s="113"/>
      <c r="TID2682" s="113"/>
      <c r="TIE2682" s="113"/>
      <c r="TIF2682" s="113"/>
      <c r="TIG2682" s="113"/>
      <c r="TIH2682" s="113"/>
      <c r="TII2682" s="113"/>
      <c r="TIJ2682" s="113"/>
      <c r="TIK2682" s="113"/>
      <c r="TIL2682" s="113"/>
      <c r="TIM2682" s="113"/>
      <c r="TIN2682" s="113"/>
      <c r="TIO2682" s="113"/>
      <c r="TIP2682" s="113"/>
      <c r="TIQ2682" s="113"/>
      <c r="TIR2682" s="113"/>
      <c r="TIS2682" s="113"/>
      <c r="TIT2682" s="113"/>
      <c r="TIU2682" s="113"/>
      <c r="TIV2682" s="113"/>
      <c r="TIW2682" s="113"/>
      <c r="TIX2682" s="113"/>
      <c r="TIY2682" s="113"/>
      <c r="TIZ2682" s="113"/>
      <c r="TJA2682" s="113"/>
      <c r="TJB2682" s="113"/>
      <c r="TJC2682" s="113"/>
      <c r="TJD2682" s="113"/>
      <c r="TJE2682" s="113"/>
      <c r="TJF2682" s="113"/>
      <c r="TJG2682" s="113"/>
      <c r="TJH2682" s="113"/>
      <c r="TJI2682" s="113"/>
      <c r="TJJ2682" s="113"/>
      <c r="TJK2682" s="113"/>
      <c r="TJL2682" s="113"/>
      <c r="TJM2682" s="113"/>
      <c r="TJN2682" s="113"/>
      <c r="TJO2682" s="113"/>
      <c r="TJP2682" s="113"/>
      <c r="TJQ2682" s="113"/>
      <c r="TJR2682" s="113"/>
      <c r="TJS2682" s="113"/>
      <c r="TJT2682" s="113"/>
      <c r="TJU2682" s="113"/>
      <c r="TJV2682" s="113"/>
      <c r="TJW2682" s="113"/>
      <c r="TJX2682" s="113"/>
      <c r="TJY2682" s="113"/>
      <c r="TJZ2682" s="113"/>
      <c r="TKA2682" s="113"/>
      <c r="TKB2682" s="113"/>
      <c r="TKC2682" s="113"/>
      <c r="TKD2682" s="113"/>
      <c r="TKE2682" s="113"/>
      <c r="TKF2682" s="113"/>
      <c r="TKG2682" s="113"/>
      <c r="TKH2682" s="113"/>
      <c r="TKI2682" s="113"/>
      <c r="TKJ2682" s="113"/>
      <c r="TKK2682" s="113"/>
      <c r="TKL2682" s="113"/>
      <c r="TKM2682" s="113"/>
      <c r="TKN2682" s="113"/>
      <c r="TKO2682" s="113"/>
      <c r="TKP2682" s="113"/>
      <c r="TKQ2682" s="113"/>
      <c r="TKR2682" s="113"/>
      <c r="TKS2682" s="113"/>
      <c r="TKT2682" s="113"/>
      <c r="TKU2682" s="113"/>
      <c r="TKV2682" s="113"/>
      <c r="TKW2682" s="113"/>
      <c r="TKX2682" s="113"/>
      <c r="TKY2682" s="113"/>
      <c r="TKZ2682" s="113"/>
      <c r="TLA2682" s="113"/>
      <c r="TLB2682" s="113"/>
      <c r="TLC2682" s="113"/>
      <c r="TLD2682" s="113"/>
      <c r="TLE2682" s="113"/>
      <c r="TLF2682" s="113"/>
      <c r="TLG2682" s="113"/>
      <c r="TLH2682" s="113"/>
      <c r="TLI2682" s="113"/>
      <c r="TLJ2682" s="113"/>
      <c r="TLK2682" s="113"/>
      <c r="TLL2682" s="113"/>
      <c r="TLM2682" s="113"/>
      <c r="TLN2682" s="113"/>
      <c r="TLO2682" s="113"/>
      <c r="TLP2682" s="113"/>
      <c r="TLQ2682" s="113"/>
      <c r="TLR2682" s="113"/>
      <c r="TLS2682" s="113"/>
      <c r="TLT2682" s="113"/>
      <c r="TLU2682" s="113"/>
      <c r="TLV2682" s="113"/>
      <c r="TLW2682" s="113"/>
      <c r="TLX2682" s="113"/>
      <c r="TLY2682" s="113"/>
      <c r="TLZ2682" s="113"/>
      <c r="TMA2682" s="113"/>
      <c r="TMB2682" s="113"/>
      <c r="TMC2682" s="113"/>
      <c r="TMD2682" s="113"/>
      <c r="TME2682" s="113"/>
      <c r="TMF2682" s="113"/>
      <c r="TMG2682" s="113"/>
      <c r="TMH2682" s="113"/>
      <c r="TMI2682" s="113"/>
      <c r="TMJ2682" s="113"/>
      <c r="TMK2682" s="113"/>
      <c r="TML2682" s="113"/>
      <c r="TMM2682" s="113"/>
      <c r="TMN2682" s="113"/>
      <c r="TMO2682" s="113"/>
      <c r="TMP2682" s="113"/>
      <c r="TMQ2682" s="113"/>
      <c r="TMR2682" s="113"/>
      <c r="TMS2682" s="113"/>
      <c r="TMT2682" s="113"/>
      <c r="TMU2682" s="113"/>
      <c r="TMV2682" s="113"/>
      <c r="TMW2682" s="113"/>
      <c r="TMX2682" s="113"/>
      <c r="TMY2682" s="113"/>
      <c r="TMZ2682" s="113"/>
      <c r="TNA2682" s="113"/>
      <c r="TNB2682" s="113"/>
      <c r="TNC2682" s="113"/>
      <c r="TND2682" s="113"/>
      <c r="TNE2682" s="113"/>
      <c r="TNF2682" s="113"/>
      <c r="TNG2682" s="113"/>
      <c r="TNH2682" s="113"/>
      <c r="TNI2682" s="113"/>
      <c r="TNJ2682" s="113"/>
      <c r="TNK2682" s="113"/>
      <c r="TNL2682" s="113"/>
      <c r="TNM2682" s="113"/>
      <c r="TNN2682" s="113"/>
      <c r="TNO2682" s="113"/>
      <c r="TNP2682" s="113"/>
      <c r="TNQ2682" s="113"/>
      <c r="TNR2682" s="113"/>
      <c r="TNS2682" s="113"/>
      <c r="TNT2682" s="113"/>
      <c r="TNU2682" s="113"/>
      <c r="TNV2682" s="113"/>
      <c r="TNW2682" s="113"/>
      <c r="TNX2682" s="113"/>
      <c r="TNY2682" s="113"/>
      <c r="TNZ2682" s="113"/>
      <c r="TOA2682" s="113"/>
      <c r="TOB2682" s="113"/>
      <c r="TOC2682" s="113"/>
      <c r="TOD2682" s="113"/>
      <c r="TOE2682" s="113"/>
      <c r="TOF2682" s="113"/>
      <c r="TOG2682" s="113"/>
      <c r="TOH2682" s="113"/>
      <c r="TOI2682" s="113"/>
      <c r="TOJ2682" s="113"/>
      <c r="TOK2682" s="113"/>
      <c r="TOL2682" s="113"/>
      <c r="TOM2682" s="113"/>
      <c r="TON2682" s="113"/>
      <c r="TOO2682" s="113"/>
      <c r="TOP2682" s="113"/>
      <c r="TOQ2682" s="113"/>
      <c r="TOR2682" s="113"/>
      <c r="TOS2682" s="113"/>
      <c r="TOT2682" s="113"/>
      <c r="TOU2682" s="113"/>
      <c r="TOV2682" s="113"/>
      <c r="TOW2682" s="113"/>
      <c r="TOX2682" s="113"/>
      <c r="TOY2682" s="113"/>
      <c r="TOZ2682" s="113"/>
      <c r="TPA2682" s="113"/>
      <c r="TPB2682" s="113"/>
      <c r="TPC2682" s="113"/>
      <c r="TPD2682" s="113"/>
      <c r="TPE2682" s="113"/>
      <c r="TPF2682" s="113"/>
      <c r="TPG2682" s="113"/>
      <c r="TPH2682" s="113"/>
      <c r="TPI2682" s="113"/>
      <c r="TPJ2682" s="113"/>
      <c r="TPK2682" s="113"/>
      <c r="TPL2682" s="113"/>
      <c r="TPM2682" s="113"/>
      <c r="TPN2682" s="113"/>
      <c r="TPO2682" s="113"/>
      <c r="TPP2682" s="113"/>
      <c r="TPQ2682" s="113"/>
      <c r="TPR2682" s="113"/>
      <c r="TPS2682" s="113"/>
      <c r="TPT2682" s="113"/>
      <c r="TPU2682" s="113"/>
      <c r="TPV2682" s="113"/>
      <c r="TPW2682" s="113"/>
      <c r="TPX2682" s="113"/>
      <c r="TPY2682" s="113"/>
      <c r="TPZ2682" s="113"/>
      <c r="TQA2682" s="113"/>
      <c r="TQB2682" s="113"/>
      <c r="TQC2682" s="113"/>
      <c r="TQD2682" s="113"/>
      <c r="TQE2682" s="113"/>
      <c r="TQF2682" s="113"/>
      <c r="TQG2682" s="113"/>
      <c r="TQH2682" s="113"/>
      <c r="TQI2682" s="113"/>
      <c r="TQJ2682" s="113"/>
      <c r="TQK2682" s="113"/>
      <c r="TQL2682" s="113"/>
      <c r="TQM2682" s="113"/>
      <c r="TQN2682" s="113"/>
      <c r="TQO2682" s="113"/>
      <c r="TQP2682" s="113"/>
      <c r="TQQ2682" s="113"/>
      <c r="TQR2682" s="113"/>
      <c r="TQS2682" s="113"/>
      <c r="TQT2682" s="113"/>
      <c r="TQU2682" s="113"/>
      <c r="TQV2682" s="113"/>
      <c r="TQW2682" s="113"/>
      <c r="TQX2682" s="113"/>
      <c r="TQY2682" s="113"/>
      <c r="TQZ2682" s="113"/>
      <c r="TRA2682" s="113"/>
      <c r="TRB2682" s="113"/>
      <c r="TRC2682" s="113"/>
      <c r="TRD2682" s="113"/>
      <c r="TRE2682" s="113"/>
      <c r="TRF2682" s="113"/>
      <c r="TRG2682" s="113"/>
      <c r="TRH2682" s="113"/>
      <c r="TRI2682" s="113"/>
      <c r="TRJ2682" s="113"/>
      <c r="TRK2682" s="113"/>
      <c r="TRL2682" s="113"/>
      <c r="TRM2682" s="113"/>
      <c r="TRN2682" s="113"/>
      <c r="TRO2682" s="113"/>
      <c r="TRP2682" s="113"/>
      <c r="TRQ2682" s="113"/>
      <c r="TRR2682" s="113"/>
      <c r="TRS2682" s="113"/>
      <c r="TRT2682" s="113"/>
      <c r="TRU2682" s="113"/>
      <c r="TRV2682" s="113"/>
      <c r="TRW2682" s="113"/>
      <c r="TRX2682" s="113"/>
      <c r="TRY2682" s="113"/>
      <c r="TRZ2682" s="113"/>
      <c r="TSA2682" s="113"/>
      <c r="TSB2682" s="113"/>
      <c r="TSC2682" s="113"/>
      <c r="TSD2682" s="113"/>
      <c r="TSE2682" s="113"/>
      <c r="TSF2682" s="113"/>
      <c r="TSG2682" s="113"/>
      <c r="TSH2682" s="113"/>
      <c r="TSI2682" s="113"/>
      <c r="TSJ2682" s="113"/>
      <c r="TSK2682" s="113"/>
      <c r="TSL2682" s="113"/>
      <c r="TSM2682" s="113"/>
      <c r="TSN2682" s="113"/>
      <c r="TSO2682" s="113"/>
      <c r="TSP2682" s="113"/>
      <c r="TSQ2682" s="113"/>
      <c r="TSR2682" s="113"/>
      <c r="TSS2682" s="113"/>
      <c r="TST2682" s="113"/>
      <c r="TSU2682" s="113"/>
      <c r="TSV2682" s="113"/>
      <c r="TSW2682" s="113"/>
      <c r="TSX2682" s="113"/>
      <c r="TSY2682" s="113"/>
      <c r="TSZ2682" s="113"/>
      <c r="TTA2682" s="113"/>
      <c r="TTB2682" s="113"/>
      <c r="TTC2682" s="113"/>
      <c r="TTD2682" s="113"/>
      <c r="TTE2682" s="113"/>
      <c r="TTF2682" s="113"/>
      <c r="TTG2682" s="113"/>
      <c r="TTH2682" s="113"/>
      <c r="TTI2682" s="113"/>
      <c r="TTJ2682" s="113"/>
      <c r="TTK2682" s="113"/>
      <c r="TTL2682" s="113"/>
      <c r="TTM2682" s="113"/>
      <c r="TTN2682" s="113"/>
      <c r="TTO2682" s="113"/>
      <c r="TTP2682" s="113"/>
      <c r="TTQ2682" s="113"/>
      <c r="TTR2682" s="113"/>
      <c r="TTS2682" s="113"/>
      <c r="TTT2682" s="113"/>
      <c r="TTU2682" s="113"/>
      <c r="TTV2682" s="113"/>
      <c r="TTW2682" s="113"/>
      <c r="TTX2682" s="113"/>
      <c r="TTY2682" s="113"/>
      <c r="TTZ2682" s="113"/>
      <c r="TUA2682" s="113"/>
      <c r="TUB2682" s="113"/>
      <c r="TUC2682" s="113"/>
      <c r="TUD2682" s="113"/>
      <c r="TUE2682" s="113"/>
      <c r="TUF2682" s="113"/>
      <c r="TUG2682" s="113"/>
      <c r="TUH2682" s="113"/>
      <c r="TUI2682" s="113"/>
      <c r="TUJ2682" s="113"/>
      <c r="TUK2682" s="113"/>
      <c r="TUL2682" s="113"/>
      <c r="TUM2682" s="113"/>
      <c r="TUN2682" s="113"/>
      <c r="TUO2682" s="113"/>
      <c r="TUP2682" s="113"/>
      <c r="TUQ2682" s="113"/>
      <c r="TUR2682" s="113"/>
      <c r="TUS2682" s="113"/>
      <c r="TUT2682" s="113"/>
      <c r="TUU2682" s="113"/>
      <c r="TUV2682" s="113"/>
      <c r="TUW2682" s="113"/>
      <c r="TUX2682" s="113"/>
      <c r="TUY2682" s="113"/>
      <c r="TUZ2682" s="113"/>
      <c r="TVA2682" s="113"/>
      <c r="TVB2682" s="113"/>
      <c r="TVC2682" s="113"/>
      <c r="TVD2682" s="113"/>
      <c r="TVE2682" s="113"/>
      <c r="TVF2682" s="113"/>
      <c r="TVG2682" s="113"/>
      <c r="TVH2682" s="113"/>
      <c r="TVI2682" s="113"/>
      <c r="TVJ2682" s="113"/>
      <c r="TVK2682" s="113"/>
      <c r="TVL2682" s="113"/>
      <c r="TVM2682" s="113"/>
      <c r="TVN2682" s="113"/>
      <c r="TVO2682" s="113"/>
      <c r="TVP2682" s="113"/>
      <c r="TVQ2682" s="113"/>
      <c r="TVR2682" s="113"/>
      <c r="TVS2682" s="113"/>
      <c r="TVT2682" s="113"/>
      <c r="TVU2682" s="113"/>
      <c r="TVV2682" s="113"/>
      <c r="TVW2682" s="113"/>
      <c r="TVX2682" s="113"/>
      <c r="TVY2682" s="113"/>
      <c r="TVZ2682" s="113"/>
      <c r="TWA2682" s="113"/>
      <c r="TWB2682" s="113"/>
      <c r="TWC2682" s="113"/>
      <c r="TWD2682" s="113"/>
      <c r="TWE2682" s="113"/>
      <c r="TWF2682" s="113"/>
      <c r="TWG2682" s="113"/>
      <c r="TWH2682" s="113"/>
      <c r="TWI2682" s="113"/>
      <c r="TWJ2682" s="113"/>
      <c r="TWK2682" s="113"/>
      <c r="TWL2682" s="113"/>
      <c r="TWM2682" s="113"/>
      <c r="TWN2682" s="113"/>
      <c r="TWO2682" s="113"/>
      <c r="TWP2682" s="113"/>
      <c r="TWQ2682" s="113"/>
      <c r="TWR2682" s="113"/>
      <c r="TWS2682" s="113"/>
      <c r="TWT2682" s="113"/>
      <c r="TWU2682" s="113"/>
      <c r="TWV2682" s="113"/>
      <c r="TWW2682" s="113"/>
      <c r="TWX2682" s="113"/>
      <c r="TWY2682" s="113"/>
      <c r="TWZ2682" s="113"/>
      <c r="TXA2682" s="113"/>
      <c r="TXB2682" s="113"/>
      <c r="TXC2682" s="113"/>
      <c r="TXD2682" s="113"/>
      <c r="TXE2682" s="113"/>
      <c r="TXF2682" s="113"/>
      <c r="TXG2682" s="113"/>
      <c r="TXH2682" s="113"/>
      <c r="TXI2682" s="113"/>
      <c r="TXJ2682" s="113"/>
      <c r="TXK2682" s="113"/>
      <c r="TXL2682" s="113"/>
      <c r="TXM2682" s="113"/>
      <c r="TXN2682" s="113"/>
      <c r="TXO2682" s="113"/>
      <c r="TXP2682" s="113"/>
      <c r="TXQ2682" s="113"/>
      <c r="TXR2682" s="113"/>
      <c r="TXS2682" s="113"/>
      <c r="TXT2682" s="113"/>
      <c r="TXU2682" s="113"/>
      <c r="TXV2682" s="113"/>
      <c r="TXW2682" s="113"/>
      <c r="TXX2682" s="113"/>
      <c r="TXY2682" s="113"/>
      <c r="TXZ2682" s="113"/>
      <c r="TYA2682" s="113"/>
      <c r="TYB2682" s="113"/>
      <c r="TYC2682" s="113"/>
      <c r="TYD2682" s="113"/>
      <c r="TYE2682" s="113"/>
      <c r="TYF2682" s="113"/>
      <c r="TYG2682" s="113"/>
      <c r="TYH2682" s="113"/>
      <c r="TYI2682" s="113"/>
      <c r="TYJ2682" s="113"/>
      <c r="TYK2682" s="113"/>
      <c r="TYL2682" s="113"/>
      <c r="TYM2682" s="113"/>
      <c r="TYN2682" s="113"/>
      <c r="TYO2682" s="113"/>
      <c r="TYP2682" s="113"/>
      <c r="TYQ2682" s="113"/>
      <c r="TYR2682" s="113"/>
      <c r="TYS2682" s="113"/>
      <c r="TYT2682" s="113"/>
      <c r="TYU2682" s="113"/>
      <c r="TYV2682" s="113"/>
      <c r="TYW2682" s="113"/>
      <c r="TYX2682" s="113"/>
      <c r="TYY2682" s="113"/>
      <c r="TYZ2682" s="113"/>
      <c r="TZA2682" s="113"/>
      <c r="TZB2682" s="113"/>
      <c r="TZC2682" s="113"/>
      <c r="TZD2682" s="113"/>
      <c r="TZE2682" s="113"/>
      <c r="TZF2682" s="113"/>
      <c r="TZG2682" s="113"/>
      <c r="TZH2682" s="113"/>
      <c r="TZI2682" s="113"/>
      <c r="TZJ2682" s="113"/>
      <c r="TZK2682" s="113"/>
      <c r="TZL2682" s="113"/>
      <c r="TZM2682" s="113"/>
      <c r="TZN2682" s="113"/>
      <c r="TZO2682" s="113"/>
      <c r="TZP2682" s="113"/>
      <c r="TZQ2682" s="113"/>
      <c r="TZR2682" s="113"/>
      <c r="TZS2682" s="113"/>
      <c r="TZT2682" s="113"/>
      <c r="TZU2682" s="113"/>
      <c r="TZV2682" s="113"/>
      <c r="TZW2682" s="113"/>
      <c r="TZX2682" s="113"/>
      <c r="TZY2682" s="113"/>
      <c r="TZZ2682" s="113"/>
      <c r="UAA2682" s="113"/>
      <c r="UAB2682" s="113"/>
      <c r="UAC2682" s="113"/>
      <c r="UAD2682" s="113"/>
      <c r="UAE2682" s="113"/>
      <c r="UAF2682" s="113"/>
      <c r="UAG2682" s="113"/>
      <c r="UAH2682" s="113"/>
      <c r="UAI2682" s="113"/>
      <c r="UAJ2682" s="113"/>
      <c r="UAK2682" s="113"/>
      <c r="UAL2682" s="113"/>
      <c r="UAM2682" s="113"/>
      <c r="UAN2682" s="113"/>
      <c r="UAO2682" s="113"/>
      <c r="UAP2682" s="113"/>
      <c r="UAQ2682" s="113"/>
      <c r="UAR2682" s="113"/>
      <c r="UAS2682" s="113"/>
      <c r="UAT2682" s="113"/>
      <c r="UAU2682" s="113"/>
      <c r="UAV2682" s="113"/>
      <c r="UAW2682" s="113"/>
      <c r="UAX2682" s="113"/>
      <c r="UAY2682" s="113"/>
      <c r="UAZ2682" s="113"/>
      <c r="UBA2682" s="113"/>
      <c r="UBB2682" s="113"/>
      <c r="UBC2682" s="113"/>
      <c r="UBD2682" s="113"/>
      <c r="UBE2682" s="113"/>
      <c r="UBF2682" s="113"/>
      <c r="UBG2682" s="113"/>
      <c r="UBH2682" s="113"/>
      <c r="UBI2682" s="113"/>
      <c r="UBJ2682" s="113"/>
      <c r="UBK2682" s="113"/>
      <c r="UBL2682" s="113"/>
      <c r="UBM2682" s="113"/>
      <c r="UBN2682" s="113"/>
      <c r="UBO2682" s="113"/>
      <c r="UBP2682" s="113"/>
      <c r="UBQ2682" s="113"/>
      <c r="UBR2682" s="113"/>
      <c r="UBS2682" s="113"/>
      <c r="UBT2682" s="113"/>
      <c r="UBU2682" s="113"/>
      <c r="UBV2682" s="113"/>
      <c r="UBW2682" s="113"/>
      <c r="UBX2682" s="113"/>
      <c r="UBY2682" s="113"/>
      <c r="UBZ2682" s="113"/>
      <c r="UCA2682" s="113"/>
      <c r="UCB2682" s="113"/>
      <c r="UCC2682" s="113"/>
      <c r="UCD2682" s="113"/>
      <c r="UCE2682" s="113"/>
      <c r="UCF2682" s="113"/>
      <c r="UCG2682" s="113"/>
      <c r="UCH2682" s="113"/>
      <c r="UCI2682" s="113"/>
      <c r="UCJ2682" s="113"/>
      <c r="UCK2682" s="113"/>
      <c r="UCL2682" s="113"/>
      <c r="UCM2682" s="113"/>
      <c r="UCN2682" s="113"/>
      <c r="UCO2682" s="113"/>
      <c r="UCP2682" s="113"/>
      <c r="UCQ2682" s="113"/>
      <c r="UCR2682" s="113"/>
      <c r="UCS2682" s="113"/>
      <c r="UCT2682" s="113"/>
      <c r="UCU2682" s="113"/>
      <c r="UCV2682" s="113"/>
      <c r="UCW2682" s="113"/>
      <c r="UCX2682" s="113"/>
      <c r="UCY2682" s="113"/>
      <c r="UCZ2682" s="113"/>
      <c r="UDA2682" s="113"/>
      <c r="UDB2682" s="113"/>
      <c r="UDC2682" s="113"/>
      <c r="UDD2682" s="113"/>
      <c r="UDE2682" s="113"/>
      <c r="UDF2682" s="113"/>
      <c r="UDG2682" s="113"/>
      <c r="UDH2682" s="113"/>
      <c r="UDI2682" s="113"/>
      <c r="UDJ2682" s="113"/>
      <c r="UDK2682" s="113"/>
      <c r="UDL2682" s="113"/>
      <c r="UDM2682" s="113"/>
      <c r="UDN2682" s="113"/>
      <c r="UDO2682" s="113"/>
      <c r="UDP2682" s="113"/>
      <c r="UDQ2682" s="113"/>
      <c r="UDR2682" s="113"/>
      <c r="UDS2682" s="113"/>
      <c r="UDT2682" s="113"/>
      <c r="UDU2682" s="113"/>
      <c r="UDV2682" s="113"/>
      <c r="UDW2682" s="113"/>
      <c r="UDX2682" s="113"/>
      <c r="UDY2682" s="113"/>
      <c r="UDZ2682" s="113"/>
      <c r="UEA2682" s="113"/>
      <c r="UEB2682" s="113"/>
      <c r="UEC2682" s="113"/>
      <c r="UED2682" s="113"/>
      <c r="UEE2682" s="113"/>
      <c r="UEF2682" s="113"/>
      <c r="UEG2682" s="113"/>
      <c r="UEH2682" s="113"/>
      <c r="UEI2682" s="113"/>
      <c r="UEJ2682" s="113"/>
      <c r="UEK2682" s="113"/>
      <c r="UEL2682" s="113"/>
      <c r="UEM2682" s="113"/>
      <c r="UEN2682" s="113"/>
      <c r="UEO2682" s="113"/>
      <c r="UEP2682" s="113"/>
      <c r="UEQ2682" s="113"/>
      <c r="UER2682" s="113"/>
      <c r="UES2682" s="113"/>
      <c r="UET2682" s="113"/>
      <c r="UEU2682" s="113"/>
      <c r="UEV2682" s="113"/>
      <c r="UEW2682" s="113"/>
      <c r="UEX2682" s="113"/>
      <c r="UEY2682" s="113"/>
      <c r="UEZ2682" s="113"/>
      <c r="UFA2682" s="113"/>
      <c r="UFB2682" s="113"/>
      <c r="UFC2682" s="113"/>
      <c r="UFD2682" s="113"/>
      <c r="UFE2682" s="113"/>
      <c r="UFF2682" s="113"/>
      <c r="UFG2682" s="113"/>
      <c r="UFH2682" s="113"/>
      <c r="UFI2682" s="113"/>
      <c r="UFJ2682" s="113"/>
      <c r="UFK2682" s="113"/>
      <c r="UFL2682" s="113"/>
      <c r="UFM2682" s="113"/>
      <c r="UFN2682" s="113"/>
      <c r="UFO2682" s="113"/>
      <c r="UFP2682" s="113"/>
      <c r="UFQ2682" s="113"/>
      <c r="UFR2682" s="113"/>
      <c r="UFS2682" s="113"/>
      <c r="UFT2682" s="113"/>
      <c r="UFU2682" s="113"/>
      <c r="UFV2682" s="113"/>
      <c r="UFW2682" s="113"/>
      <c r="UFX2682" s="113"/>
      <c r="UFY2682" s="113"/>
      <c r="UFZ2682" s="113"/>
      <c r="UGA2682" s="113"/>
      <c r="UGB2682" s="113"/>
      <c r="UGC2682" s="113"/>
      <c r="UGD2682" s="113"/>
      <c r="UGE2682" s="113"/>
      <c r="UGF2682" s="113"/>
      <c r="UGG2682" s="113"/>
      <c r="UGH2682" s="113"/>
      <c r="UGI2682" s="113"/>
      <c r="UGJ2682" s="113"/>
      <c r="UGK2682" s="113"/>
      <c r="UGL2682" s="113"/>
      <c r="UGM2682" s="113"/>
      <c r="UGN2682" s="113"/>
      <c r="UGO2682" s="113"/>
      <c r="UGP2682" s="113"/>
      <c r="UGQ2682" s="113"/>
      <c r="UGR2682" s="113"/>
      <c r="UGS2682" s="113"/>
      <c r="UGT2682" s="113"/>
      <c r="UGU2682" s="113"/>
      <c r="UGV2682" s="113"/>
      <c r="UGW2682" s="113"/>
      <c r="UGX2682" s="113"/>
      <c r="UGY2682" s="113"/>
      <c r="UGZ2682" s="113"/>
      <c r="UHA2682" s="113"/>
      <c r="UHB2682" s="113"/>
      <c r="UHC2682" s="113"/>
      <c r="UHD2682" s="113"/>
      <c r="UHE2682" s="113"/>
      <c r="UHF2682" s="113"/>
      <c r="UHG2682" s="113"/>
      <c r="UHH2682" s="113"/>
      <c r="UHI2682" s="113"/>
      <c r="UHJ2682" s="113"/>
      <c r="UHK2682" s="113"/>
      <c r="UHL2682" s="113"/>
      <c r="UHM2682" s="113"/>
      <c r="UHN2682" s="113"/>
      <c r="UHO2682" s="113"/>
      <c r="UHP2682" s="113"/>
      <c r="UHQ2682" s="113"/>
      <c r="UHR2682" s="113"/>
      <c r="UHS2682" s="113"/>
      <c r="UHT2682" s="113"/>
      <c r="UHU2682" s="113"/>
      <c r="UHV2682" s="113"/>
      <c r="UHW2682" s="113"/>
      <c r="UHX2682" s="113"/>
      <c r="UHY2682" s="113"/>
      <c r="UHZ2682" s="113"/>
      <c r="UIA2682" s="113"/>
      <c r="UIB2682" s="113"/>
      <c r="UIC2682" s="113"/>
      <c r="UID2682" s="113"/>
      <c r="UIE2682" s="113"/>
      <c r="UIF2682" s="113"/>
      <c r="UIG2682" s="113"/>
      <c r="UIH2682" s="113"/>
      <c r="UII2682" s="113"/>
      <c r="UIJ2682" s="113"/>
      <c r="UIK2682" s="113"/>
      <c r="UIL2682" s="113"/>
      <c r="UIM2682" s="113"/>
      <c r="UIN2682" s="113"/>
      <c r="UIO2682" s="113"/>
      <c r="UIP2682" s="113"/>
      <c r="UIQ2682" s="113"/>
      <c r="UIR2682" s="113"/>
      <c r="UIS2682" s="113"/>
      <c r="UIT2682" s="113"/>
      <c r="UIU2682" s="113"/>
      <c r="UIV2682" s="113"/>
      <c r="UIW2682" s="113"/>
      <c r="UIX2682" s="113"/>
      <c r="UIY2682" s="113"/>
      <c r="UIZ2682" s="113"/>
      <c r="UJA2682" s="113"/>
      <c r="UJB2682" s="113"/>
      <c r="UJC2682" s="113"/>
      <c r="UJD2682" s="113"/>
      <c r="UJE2682" s="113"/>
      <c r="UJF2682" s="113"/>
      <c r="UJG2682" s="113"/>
      <c r="UJH2682" s="113"/>
      <c r="UJI2682" s="113"/>
      <c r="UJJ2682" s="113"/>
      <c r="UJK2682" s="113"/>
      <c r="UJL2682" s="113"/>
      <c r="UJM2682" s="113"/>
      <c r="UJN2682" s="113"/>
      <c r="UJO2682" s="113"/>
      <c r="UJP2682" s="113"/>
      <c r="UJQ2682" s="113"/>
      <c r="UJR2682" s="113"/>
      <c r="UJS2682" s="113"/>
      <c r="UJT2682" s="113"/>
      <c r="UJU2682" s="113"/>
      <c r="UJV2682" s="113"/>
      <c r="UJW2682" s="113"/>
      <c r="UJX2682" s="113"/>
      <c r="UJY2682" s="113"/>
      <c r="UJZ2682" s="113"/>
      <c r="UKA2682" s="113"/>
      <c r="UKB2682" s="113"/>
      <c r="UKC2682" s="113"/>
      <c r="UKD2682" s="113"/>
      <c r="UKE2682" s="113"/>
      <c r="UKF2682" s="113"/>
      <c r="UKG2682" s="113"/>
      <c r="UKH2682" s="113"/>
      <c r="UKI2682" s="113"/>
      <c r="UKJ2682" s="113"/>
      <c r="UKK2682" s="113"/>
      <c r="UKL2682" s="113"/>
      <c r="UKM2682" s="113"/>
      <c r="UKN2682" s="113"/>
      <c r="UKO2682" s="113"/>
      <c r="UKP2682" s="113"/>
      <c r="UKQ2682" s="113"/>
      <c r="UKR2682" s="113"/>
      <c r="UKS2682" s="113"/>
      <c r="UKT2682" s="113"/>
      <c r="UKU2682" s="113"/>
      <c r="UKV2682" s="113"/>
      <c r="UKW2682" s="113"/>
      <c r="UKX2682" s="113"/>
      <c r="UKY2682" s="113"/>
      <c r="UKZ2682" s="113"/>
      <c r="ULA2682" s="113"/>
      <c r="ULB2682" s="113"/>
      <c r="ULC2682" s="113"/>
      <c r="ULD2682" s="113"/>
      <c r="ULE2682" s="113"/>
      <c r="ULF2682" s="113"/>
      <c r="ULG2682" s="113"/>
      <c r="ULH2682" s="113"/>
      <c r="ULI2682" s="113"/>
      <c r="ULJ2682" s="113"/>
      <c r="ULK2682" s="113"/>
      <c r="ULL2682" s="113"/>
      <c r="ULM2682" s="113"/>
      <c r="ULN2682" s="113"/>
      <c r="ULO2682" s="113"/>
      <c r="ULP2682" s="113"/>
      <c r="ULQ2682" s="113"/>
      <c r="ULR2682" s="113"/>
      <c r="ULS2682" s="113"/>
      <c r="ULT2682" s="113"/>
      <c r="ULU2682" s="113"/>
      <c r="ULV2682" s="113"/>
      <c r="ULW2682" s="113"/>
      <c r="ULX2682" s="113"/>
      <c r="ULY2682" s="113"/>
      <c r="ULZ2682" s="113"/>
      <c r="UMA2682" s="113"/>
      <c r="UMB2682" s="113"/>
      <c r="UMC2682" s="113"/>
      <c r="UMD2682" s="113"/>
      <c r="UME2682" s="113"/>
      <c r="UMF2682" s="113"/>
      <c r="UMG2682" s="113"/>
      <c r="UMH2682" s="113"/>
      <c r="UMI2682" s="113"/>
      <c r="UMJ2682" s="113"/>
      <c r="UMK2682" s="113"/>
      <c r="UML2682" s="113"/>
      <c r="UMM2682" s="113"/>
      <c r="UMN2682" s="113"/>
      <c r="UMO2682" s="113"/>
      <c r="UMP2682" s="113"/>
      <c r="UMQ2682" s="113"/>
      <c r="UMR2682" s="113"/>
      <c r="UMS2682" s="113"/>
      <c r="UMT2682" s="113"/>
      <c r="UMU2682" s="113"/>
      <c r="UMV2682" s="113"/>
      <c r="UMW2682" s="113"/>
      <c r="UMX2682" s="113"/>
      <c r="UMY2682" s="113"/>
      <c r="UMZ2682" s="113"/>
      <c r="UNA2682" s="113"/>
      <c r="UNB2682" s="113"/>
      <c r="UNC2682" s="113"/>
      <c r="UND2682" s="113"/>
      <c r="UNE2682" s="113"/>
      <c r="UNF2682" s="113"/>
      <c r="UNG2682" s="113"/>
      <c r="UNH2682" s="113"/>
      <c r="UNI2682" s="113"/>
      <c r="UNJ2682" s="113"/>
      <c r="UNK2682" s="113"/>
      <c r="UNL2682" s="113"/>
      <c r="UNM2682" s="113"/>
      <c r="UNN2682" s="113"/>
      <c r="UNO2682" s="113"/>
      <c r="UNP2682" s="113"/>
      <c r="UNQ2682" s="113"/>
      <c r="UNR2682" s="113"/>
      <c r="UNS2682" s="113"/>
      <c r="UNT2682" s="113"/>
      <c r="UNU2682" s="113"/>
      <c r="UNV2682" s="113"/>
      <c r="UNW2682" s="113"/>
      <c r="UNX2682" s="113"/>
      <c r="UNY2682" s="113"/>
      <c r="UNZ2682" s="113"/>
      <c r="UOA2682" s="113"/>
      <c r="UOB2682" s="113"/>
      <c r="UOC2682" s="113"/>
      <c r="UOD2682" s="113"/>
      <c r="UOE2682" s="113"/>
      <c r="UOF2682" s="113"/>
      <c r="UOG2682" s="113"/>
      <c r="UOH2682" s="113"/>
      <c r="UOI2682" s="113"/>
      <c r="UOJ2682" s="113"/>
      <c r="UOK2682" s="113"/>
      <c r="UOL2682" s="113"/>
      <c r="UOM2682" s="113"/>
      <c r="UON2682" s="113"/>
      <c r="UOO2682" s="113"/>
      <c r="UOP2682" s="113"/>
      <c r="UOQ2682" s="113"/>
      <c r="UOR2682" s="113"/>
      <c r="UOS2682" s="113"/>
      <c r="UOT2682" s="113"/>
      <c r="UOU2682" s="113"/>
      <c r="UOV2682" s="113"/>
      <c r="UOW2682" s="113"/>
      <c r="UOX2682" s="113"/>
      <c r="UOY2682" s="113"/>
      <c r="UOZ2682" s="113"/>
      <c r="UPA2682" s="113"/>
      <c r="UPB2682" s="113"/>
      <c r="UPC2682" s="113"/>
      <c r="UPD2682" s="113"/>
      <c r="UPE2682" s="113"/>
      <c r="UPF2682" s="113"/>
      <c r="UPG2682" s="113"/>
      <c r="UPH2682" s="113"/>
      <c r="UPI2682" s="113"/>
      <c r="UPJ2682" s="113"/>
      <c r="UPK2682" s="113"/>
      <c r="UPL2682" s="113"/>
      <c r="UPM2682" s="113"/>
      <c r="UPN2682" s="113"/>
      <c r="UPO2682" s="113"/>
      <c r="UPP2682" s="113"/>
      <c r="UPQ2682" s="113"/>
      <c r="UPR2682" s="113"/>
      <c r="UPS2682" s="113"/>
      <c r="UPT2682" s="113"/>
      <c r="UPU2682" s="113"/>
      <c r="UPV2682" s="113"/>
      <c r="UPW2682" s="113"/>
      <c r="UPX2682" s="113"/>
      <c r="UPY2682" s="113"/>
      <c r="UPZ2682" s="113"/>
      <c r="UQA2682" s="113"/>
      <c r="UQB2682" s="113"/>
      <c r="UQC2682" s="113"/>
      <c r="UQD2682" s="113"/>
      <c r="UQE2682" s="113"/>
      <c r="UQF2682" s="113"/>
      <c r="UQG2682" s="113"/>
      <c r="UQH2682" s="113"/>
      <c r="UQI2682" s="113"/>
      <c r="UQJ2682" s="113"/>
      <c r="UQK2682" s="113"/>
      <c r="UQL2682" s="113"/>
      <c r="UQM2682" s="113"/>
      <c r="UQN2682" s="113"/>
      <c r="UQO2682" s="113"/>
      <c r="UQP2682" s="113"/>
      <c r="UQQ2682" s="113"/>
      <c r="UQR2682" s="113"/>
      <c r="UQS2682" s="113"/>
      <c r="UQT2682" s="113"/>
      <c r="UQU2682" s="113"/>
      <c r="UQV2682" s="113"/>
      <c r="UQW2682" s="113"/>
      <c r="UQX2682" s="113"/>
      <c r="UQY2682" s="113"/>
      <c r="UQZ2682" s="113"/>
      <c r="URA2682" s="113"/>
      <c r="URB2682" s="113"/>
      <c r="URC2682" s="113"/>
      <c r="URD2682" s="113"/>
      <c r="URE2682" s="113"/>
      <c r="URF2682" s="113"/>
      <c r="URG2682" s="113"/>
      <c r="URH2682" s="113"/>
      <c r="URI2682" s="113"/>
      <c r="URJ2682" s="113"/>
      <c r="URK2682" s="113"/>
      <c r="URL2682" s="113"/>
      <c r="URM2682" s="113"/>
      <c r="URN2682" s="113"/>
      <c r="URO2682" s="113"/>
      <c r="URP2682" s="113"/>
      <c r="URQ2682" s="113"/>
      <c r="URR2682" s="113"/>
      <c r="URS2682" s="113"/>
      <c r="URT2682" s="113"/>
      <c r="URU2682" s="113"/>
      <c r="URV2682" s="113"/>
      <c r="URW2682" s="113"/>
      <c r="URX2682" s="113"/>
      <c r="URY2682" s="113"/>
      <c r="URZ2682" s="113"/>
      <c r="USA2682" s="113"/>
      <c r="USB2682" s="113"/>
      <c r="USC2682" s="113"/>
      <c r="USD2682" s="113"/>
      <c r="USE2682" s="113"/>
      <c r="USF2682" s="113"/>
      <c r="USG2682" s="113"/>
      <c r="USH2682" s="113"/>
      <c r="USI2682" s="113"/>
      <c r="USJ2682" s="113"/>
      <c r="USK2682" s="113"/>
      <c r="USL2682" s="113"/>
      <c r="USM2682" s="113"/>
      <c r="USN2682" s="113"/>
      <c r="USO2682" s="113"/>
      <c r="USP2682" s="113"/>
      <c r="USQ2682" s="113"/>
      <c r="USR2682" s="113"/>
      <c r="USS2682" s="113"/>
      <c r="UST2682" s="113"/>
      <c r="USU2682" s="113"/>
      <c r="USV2682" s="113"/>
      <c r="USW2682" s="113"/>
      <c r="USX2682" s="113"/>
      <c r="USY2682" s="113"/>
      <c r="USZ2682" s="113"/>
      <c r="UTA2682" s="113"/>
      <c r="UTB2682" s="113"/>
      <c r="UTC2682" s="113"/>
      <c r="UTD2682" s="113"/>
      <c r="UTE2682" s="113"/>
      <c r="UTF2682" s="113"/>
      <c r="UTG2682" s="113"/>
      <c r="UTH2682" s="113"/>
      <c r="UTI2682" s="113"/>
      <c r="UTJ2682" s="113"/>
      <c r="UTK2682" s="113"/>
      <c r="UTL2682" s="113"/>
      <c r="UTM2682" s="113"/>
      <c r="UTN2682" s="113"/>
      <c r="UTO2682" s="113"/>
      <c r="UTP2682" s="113"/>
      <c r="UTQ2682" s="113"/>
      <c r="UTR2682" s="113"/>
      <c r="UTS2682" s="113"/>
      <c r="UTT2682" s="113"/>
      <c r="UTU2682" s="113"/>
      <c r="UTV2682" s="113"/>
      <c r="UTW2682" s="113"/>
      <c r="UTX2682" s="113"/>
      <c r="UTY2682" s="113"/>
      <c r="UTZ2682" s="113"/>
      <c r="UUA2682" s="113"/>
      <c r="UUB2682" s="113"/>
      <c r="UUC2682" s="113"/>
      <c r="UUD2682" s="113"/>
      <c r="UUE2682" s="113"/>
      <c r="UUF2682" s="113"/>
      <c r="UUG2682" s="113"/>
      <c r="UUH2682" s="113"/>
      <c r="UUI2682" s="113"/>
      <c r="UUJ2682" s="113"/>
      <c r="UUK2682" s="113"/>
      <c r="UUL2682" s="113"/>
      <c r="UUM2682" s="113"/>
      <c r="UUN2682" s="113"/>
      <c r="UUO2682" s="113"/>
      <c r="UUP2682" s="113"/>
      <c r="UUQ2682" s="113"/>
      <c r="UUR2682" s="113"/>
      <c r="UUS2682" s="113"/>
      <c r="UUT2682" s="113"/>
      <c r="UUU2682" s="113"/>
      <c r="UUV2682" s="113"/>
      <c r="UUW2682" s="113"/>
      <c r="UUX2682" s="113"/>
      <c r="UUY2682" s="113"/>
      <c r="UUZ2682" s="113"/>
      <c r="UVA2682" s="113"/>
      <c r="UVB2682" s="113"/>
      <c r="UVC2682" s="113"/>
      <c r="UVD2682" s="113"/>
      <c r="UVE2682" s="113"/>
      <c r="UVF2682" s="113"/>
      <c r="UVG2682" s="113"/>
      <c r="UVH2682" s="113"/>
      <c r="UVI2682" s="113"/>
      <c r="UVJ2682" s="113"/>
      <c r="UVK2682" s="113"/>
      <c r="UVL2682" s="113"/>
      <c r="UVM2682" s="113"/>
      <c r="UVN2682" s="113"/>
      <c r="UVO2682" s="113"/>
      <c r="UVP2682" s="113"/>
      <c r="UVQ2682" s="113"/>
      <c r="UVR2682" s="113"/>
      <c r="UVS2682" s="113"/>
      <c r="UVT2682" s="113"/>
      <c r="UVU2682" s="113"/>
      <c r="UVV2682" s="113"/>
      <c r="UVW2682" s="113"/>
      <c r="UVX2682" s="113"/>
      <c r="UVY2682" s="113"/>
      <c r="UVZ2682" s="113"/>
      <c r="UWA2682" s="113"/>
      <c r="UWB2682" s="113"/>
      <c r="UWC2682" s="113"/>
      <c r="UWD2682" s="113"/>
      <c r="UWE2682" s="113"/>
      <c r="UWF2682" s="113"/>
      <c r="UWG2682" s="113"/>
      <c r="UWH2682" s="113"/>
      <c r="UWI2682" s="113"/>
      <c r="UWJ2682" s="113"/>
      <c r="UWK2682" s="113"/>
      <c r="UWL2682" s="113"/>
      <c r="UWM2682" s="113"/>
      <c r="UWN2682" s="113"/>
      <c r="UWO2682" s="113"/>
      <c r="UWP2682" s="113"/>
      <c r="UWQ2682" s="113"/>
      <c r="UWR2682" s="113"/>
      <c r="UWS2682" s="113"/>
      <c r="UWT2682" s="113"/>
      <c r="UWU2682" s="113"/>
      <c r="UWV2682" s="113"/>
      <c r="UWW2682" s="113"/>
      <c r="UWX2682" s="113"/>
      <c r="UWY2682" s="113"/>
      <c r="UWZ2682" s="113"/>
      <c r="UXA2682" s="113"/>
      <c r="UXB2682" s="113"/>
      <c r="UXC2682" s="113"/>
      <c r="UXD2682" s="113"/>
      <c r="UXE2682" s="113"/>
      <c r="UXF2682" s="113"/>
      <c r="UXG2682" s="113"/>
      <c r="UXH2682" s="113"/>
      <c r="UXI2682" s="113"/>
      <c r="UXJ2682" s="113"/>
      <c r="UXK2682" s="113"/>
      <c r="UXL2682" s="113"/>
      <c r="UXM2682" s="113"/>
      <c r="UXN2682" s="113"/>
      <c r="UXO2682" s="113"/>
      <c r="UXP2682" s="113"/>
      <c r="UXQ2682" s="113"/>
      <c r="UXR2682" s="113"/>
      <c r="UXS2682" s="113"/>
      <c r="UXT2682" s="113"/>
      <c r="UXU2682" s="113"/>
      <c r="UXV2682" s="113"/>
      <c r="UXW2682" s="113"/>
      <c r="UXX2682" s="113"/>
      <c r="UXY2682" s="113"/>
      <c r="UXZ2682" s="113"/>
      <c r="UYA2682" s="113"/>
      <c r="UYB2682" s="113"/>
      <c r="UYC2682" s="113"/>
      <c r="UYD2682" s="113"/>
      <c r="UYE2682" s="113"/>
      <c r="UYF2682" s="113"/>
      <c r="UYG2682" s="113"/>
      <c r="UYH2682" s="113"/>
      <c r="UYI2682" s="113"/>
      <c r="UYJ2682" s="113"/>
      <c r="UYK2682" s="113"/>
      <c r="UYL2682" s="113"/>
      <c r="UYM2682" s="113"/>
      <c r="UYN2682" s="113"/>
      <c r="UYO2682" s="113"/>
      <c r="UYP2682" s="113"/>
      <c r="UYQ2682" s="113"/>
      <c r="UYR2682" s="113"/>
      <c r="UYS2682" s="113"/>
      <c r="UYT2682" s="113"/>
      <c r="UYU2682" s="113"/>
      <c r="UYV2682" s="113"/>
      <c r="UYW2682" s="113"/>
      <c r="UYX2682" s="113"/>
      <c r="UYY2682" s="113"/>
      <c r="UYZ2682" s="113"/>
      <c r="UZA2682" s="113"/>
      <c r="UZB2682" s="113"/>
      <c r="UZC2682" s="113"/>
      <c r="UZD2682" s="113"/>
      <c r="UZE2682" s="113"/>
      <c r="UZF2682" s="113"/>
      <c r="UZG2682" s="113"/>
      <c r="UZH2682" s="113"/>
      <c r="UZI2682" s="113"/>
      <c r="UZJ2682" s="113"/>
      <c r="UZK2682" s="113"/>
      <c r="UZL2682" s="113"/>
      <c r="UZM2682" s="113"/>
      <c r="UZN2682" s="113"/>
      <c r="UZO2682" s="113"/>
      <c r="UZP2682" s="113"/>
      <c r="UZQ2682" s="113"/>
      <c r="UZR2682" s="113"/>
      <c r="UZS2682" s="113"/>
      <c r="UZT2682" s="113"/>
      <c r="UZU2682" s="113"/>
      <c r="UZV2682" s="113"/>
      <c r="UZW2682" s="113"/>
      <c r="UZX2682" s="113"/>
      <c r="UZY2682" s="113"/>
      <c r="UZZ2682" s="113"/>
      <c r="VAA2682" s="113"/>
      <c r="VAB2682" s="113"/>
      <c r="VAC2682" s="113"/>
      <c r="VAD2682" s="113"/>
      <c r="VAE2682" s="113"/>
      <c r="VAF2682" s="113"/>
      <c r="VAG2682" s="113"/>
      <c r="VAH2682" s="113"/>
      <c r="VAI2682" s="113"/>
      <c r="VAJ2682" s="113"/>
      <c r="VAK2682" s="113"/>
      <c r="VAL2682" s="113"/>
      <c r="VAM2682" s="113"/>
      <c r="VAN2682" s="113"/>
      <c r="VAO2682" s="113"/>
      <c r="VAP2682" s="113"/>
      <c r="VAQ2682" s="113"/>
      <c r="VAR2682" s="113"/>
      <c r="VAS2682" s="113"/>
      <c r="VAT2682" s="113"/>
      <c r="VAU2682" s="113"/>
      <c r="VAV2682" s="113"/>
      <c r="VAW2682" s="113"/>
      <c r="VAX2682" s="113"/>
      <c r="VAY2682" s="113"/>
      <c r="VAZ2682" s="113"/>
      <c r="VBA2682" s="113"/>
      <c r="VBB2682" s="113"/>
      <c r="VBC2682" s="113"/>
      <c r="VBD2682" s="113"/>
      <c r="VBE2682" s="113"/>
      <c r="VBF2682" s="113"/>
      <c r="VBG2682" s="113"/>
      <c r="VBH2682" s="113"/>
      <c r="VBI2682" s="113"/>
      <c r="VBJ2682" s="113"/>
      <c r="VBK2682" s="113"/>
      <c r="VBL2682" s="113"/>
      <c r="VBM2682" s="113"/>
      <c r="VBN2682" s="113"/>
      <c r="VBO2682" s="113"/>
      <c r="VBP2682" s="113"/>
      <c r="VBQ2682" s="113"/>
      <c r="VBR2682" s="113"/>
      <c r="VBS2682" s="113"/>
      <c r="VBT2682" s="113"/>
      <c r="VBU2682" s="113"/>
      <c r="VBV2682" s="113"/>
      <c r="VBW2682" s="113"/>
      <c r="VBX2682" s="113"/>
      <c r="VBY2682" s="113"/>
      <c r="VBZ2682" s="113"/>
      <c r="VCA2682" s="113"/>
      <c r="VCB2682" s="113"/>
      <c r="VCC2682" s="113"/>
      <c r="VCD2682" s="113"/>
      <c r="VCE2682" s="113"/>
      <c r="VCF2682" s="113"/>
      <c r="VCG2682" s="113"/>
      <c r="VCH2682" s="113"/>
      <c r="VCI2682" s="113"/>
      <c r="VCJ2682" s="113"/>
      <c r="VCK2682" s="113"/>
      <c r="VCL2682" s="113"/>
      <c r="VCM2682" s="113"/>
      <c r="VCN2682" s="113"/>
      <c r="VCO2682" s="113"/>
      <c r="VCP2682" s="113"/>
      <c r="VCQ2682" s="113"/>
      <c r="VCR2682" s="113"/>
      <c r="VCS2682" s="113"/>
      <c r="VCT2682" s="113"/>
      <c r="VCU2682" s="113"/>
      <c r="VCV2682" s="113"/>
      <c r="VCW2682" s="113"/>
      <c r="VCX2682" s="113"/>
      <c r="VCY2682" s="113"/>
      <c r="VCZ2682" s="113"/>
      <c r="VDA2682" s="113"/>
      <c r="VDB2682" s="113"/>
      <c r="VDC2682" s="113"/>
      <c r="VDD2682" s="113"/>
      <c r="VDE2682" s="113"/>
      <c r="VDF2682" s="113"/>
      <c r="VDG2682" s="113"/>
      <c r="VDH2682" s="113"/>
      <c r="VDI2682" s="113"/>
      <c r="VDJ2682" s="113"/>
      <c r="VDK2682" s="113"/>
      <c r="VDL2682" s="113"/>
      <c r="VDM2682" s="113"/>
      <c r="VDN2682" s="113"/>
      <c r="VDO2682" s="113"/>
      <c r="VDP2682" s="113"/>
      <c r="VDQ2682" s="113"/>
      <c r="VDR2682" s="113"/>
      <c r="VDS2682" s="113"/>
      <c r="VDT2682" s="113"/>
      <c r="VDU2682" s="113"/>
      <c r="VDV2682" s="113"/>
      <c r="VDW2682" s="113"/>
      <c r="VDX2682" s="113"/>
      <c r="VDY2682" s="113"/>
      <c r="VDZ2682" s="113"/>
      <c r="VEA2682" s="113"/>
      <c r="VEB2682" s="113"/>
      <c r="VEC2682" s="113"/>
      <c r="VED2682" s="113"/>
      <c r="VEE2682" s="113"/>
      <c r="VEF2682" s="113"/>
      <c r="VEG2682" s="113"/>
      <c r="VEH2682" s="113"/>
      <c r="VEI2682" s="113"/>
      <c r="VEJ2682" s="113"/>
      <c r="VEK2682" s="113"/>
      <c r="VEL2682" s="113"/>
      <c r="VEM2682" s="113"/>
      <c r="VEN2682" s="113"/>
      <c r="VEO2682" s="113"/>
      <c r="VEP2682" s="113"/>
      <c r="VEQ2682" s="113"/>
      <c r="VER2682" s="113"/>
      <c r="VES2682" s="113"/>
      <c r="VET2682" s="113"/>
      <c r="VEU2682" s="113"/>
      <c r="VEV2682" s="113"/>
      <c r="VEW2682" s="113"/>
      <c r="VEX2682" s="113"/>
      <c r="VEY2682" s="113"/>
      <c r="VEZ2682" s="113"/>
      <c r="VFA2682" s="113"/>
      <c r="VFB2682" s="113"/>
      <c r="VFC2682" s="113"/>
      <c r="VFD2682" s="113"/>
      <c r="VFE2682" s="113"/>
      <c r="VFF2682" s="113"/>
      <c r="VFG2682" s="113"/>
      <c r="VFH2682" s="113"/>
      <c r="VFI2682" s="113"/>
      <c r="VFJ2682" s="113"/>
      <c r="VFK2682" s="113"/>
      <c r="VFL2682" s="113"/>
      <c r="VFM2682" s="113"/>
      <c r="VFN2682" s="113"/>
      <c r="VFO2682" s="113"/>
      <c r="VFP2682" s="113"/>
      <c r="VFQ2682" s="113"/>
      <c r="VFR2682" s="113"/>
      <c r="VFS2682" s="113"/>
      <c r="VFT2682" s="113"/>
      <c r="VFU2682" s="113"/>
      <c r="VFV2682" s="113"/>
      <c r="VFW2682" s="113"/>
      <c r="VFX2682" s="113"/>
      <c r="VFY2682" s="113"/>
      <c r="VFZ2682" s="113"/>
      <c r="VGA2682" s="113"/>
      <c r="VGB2682" s="113"/>
      <c r="VGC2682" s="113"/>
      <c r="VGD2682" s="113"/>
      <c r="VGE2682" s="113"/>
      <c r="VGF2682" s="113"/>
      <c r="VGG2682" s="113"/>
      <c r="VGH2682" s="113"/>
      <c r="VGI2682" s="113"/>
      <c r="VGJ2682" s="113"/>
      <c r="VGK2682" s="113"/>
      <c r="VGL2682" s="113"/>
      <c r="VGM2682" s="113"/>
      <c r="VGN2682" s="113"/>
      <c r="VGO2682" s="113"/>
      <c r="VGP2682" s="113"/>
      <c r="VGQ2682" s="113"/>
      <c r="VGR2682" s="113"/>
      <c r="VGS2682" s="113"/>
      <c r="VGT2682" s="113"/>
      <c r="VGU2682" s="113"/>
      <c r="VGV2682" s="113"/>
      <c r="VGW2682" s="113"/>
      <c r="VGX2682" s="113"/>
      <c r="VGY2682" s="113"/>
      <c r="VGZ2682" s="113"/>
      <c r="VHA2682" s="113"/>
      <c r="VHB2682" s="113"/>
      <c r="VHC2682" s="113"/>
      <c r="VHD2682" s="113"/>
      <c r="VHE2682" s="113"/>
      <c r="VHF2682" s="113"/>
      <c r="VHG2682" s="113"/>
      <c r="VHH2682" s="113"/>
      <c r="VHI2682" s="113"/>
      <c r="VHJ2682" s="113"/>
      <c r="VHK2682" s="113"/>
      <c r="VHL2682" s="113"/>
      <c r="VHM2682" s="113"/>
      <c r="VHN2682" s="113"/>
      <c r="VHO2682" s="113"/>
      <c r="VHP2682" s="113"/>
      <c r="VHQ2682" s="113"/>
      <c r="VHR2682" s="113"/>
      <c r="VHS2682" s="113"/>
      <c r="VHT2682" s="113"/>
      <c r="VHU2682" s="113"/>
      <c r="VHV2682" s="113"/>
      <c r="VHW2682" s="113"/>
      <c r="VHX2682" s="113"/>
      <c r="VHY2682" s="113"/>
      <c r="VHZ2682" s="113"/>
      <c r="VIA2682" s="113"/>
      <c r="VIB2682" s="113"/>
      <c r="VIC2682" s="113"/>
      <c r="VID2682" s="113"/>
      <c r="VIE2682" s="113"/>
      <c r="VIF2682" s="113"/>
      <c r="VIG2682" s="113"/>
      <c r="VIH2682" s="113"/>
      <c r="VII2682" s="113"/>
      <c r="VIJ2682" s="113"/>
      <c r="VIK2682" s="113"/>
      <c r="VIL2682" s="113"/>
      <c r="VIM2682" s="113"/>
      <c r="VIN2682" s="113"/>
      <c r="VIO2682" s="113"/>
      <c r="VIP2682" s="113"/>
      <c r="VIQ2682" s="113"/>
      <c r="VIR2682" s="113"/>
      <c r="VIS2682" s="113"/>
      <c r="VIT2682" s="113"/>
      <c r="VIU2682" s="113"/>
      <c r="VIV2682" s="113"/>
      <c r="VIW2682" s="113"/>
      <c r="VIX2682" s="113"/>
      <c r="VIY2682" s="113"/>
      <c r="VIZ2682" s="113"/>
      <c r="VJA2682" s="113"/>
      <c r="VJB2682" s="113"/>
      <c r="VJC2682" s="113"/>
      <c r="VJD2682" s="113"/>
      <c r="VJE2682" s="113"/>
      <c r="VJF2682" s="113"/>
      <c r="VJG2682" s="113"/>
      <c r="VJH2682" s="113"/>
      <c r="VJI2682" s="113"/>
      <c r="VJJ2682" s="113"/>
      <c r="VJK2682" s="113"/>
      <c r="VJL2682" s="113"/>
      <c r="VJM2682" s="113"/>
      <c r="VJN2682" s="113"/>
      <c r="VJO2682" s="113"/>
      <c r="VJP2682" s="113"/>
      <c r="VJQ2682" s="113"/>
      <c r="VJR2682" s="113"/>
      <c r="VJS2682" s="113"/>
      <c r="VJT2682" s="113"/>
      <c r="VJU2682" s="113"/>
      <c r="VJV2682" s="113"/>
      <c r="VJW2682" s="113"/>
      <c r="VJX2682" s="113"/>
      <c r="VJY2682" s="113"/>
      <c r="VJZ2682" s="113"/>
      <c r="VKA2682" s="113"/>
      <c r="VKB2682" s="113"/>
      <c r="VKC2682" s="113"/>
      <c r="VKD2682" s="113"/>
      <c r="VKE2682" s="113"/>
      <c r="VKF2682" s="113"/>
      <c r="VKG2682" s="113"/>
      <c r="VKH2682" s="113"/>
      <c r="VKI2682" s="113"/>
      <c r="VKJ2682" s="113"/>
      <c r="VKK2682" s="113"/>
      <c r="VKL2682" s="113"/>
      <c r="VKM2682" s="113"/>
      <c r="VKN2682" s="113"/>
      <c r="VKO2682" s="113"/>
      <c r="VKP2682" s="113"/>
      <c r="VKQ2682" s="113"/>
      <c r="VKR2682" s="113"/>
      <c r="VKS2682" s="113"/>
      <c r="VKT2682" s="113"/>
      <c r="VKU2682" s="113"/>
      <c r="VKV2682" s="113"/>
      <c r="VKW2682" s="113"/>
      <c r="VKX2682" s="113"/>
      <c r="VKY2682" s="113"/>
      <c r="VKZ2682" s="113"/>
      <c r="VLA2682" s="113"/>
      <c r="VLB2682" s="113"/>
      <c r="VLC2682" s="113"/>
      <c r="VLD2682" s="113"/>
      <c r="VLE2682" s="113"/>
      <c r="VLF2682" s="113"/>
      <c r="VLG2682" s="113"/>
      <c r="VLH2682" s="113"/>
      <c r="VLI2682" s="113"/>
      <c r="VLJ2682" s="113"/>
      <c r="VLK2682" s="113"/>
      <c r="VLL2682" s="113"/>
      <c r="VLM2682" s="113"/>
      <c r="VLN2682" s="113"/>
      <c r="VLO2682" s="113"/>
      <c r="VLP2682" s="113"/>
      <c r="VLQ2682" s="113"/>
      <c r="VLR2682" s="113"/>
      <c r="VLS2682" s="113"/>
      <c r="VLT2682" s="113"/>
      <c r="VLU2682" s="113"/>
      <c r="VLV2682" s="113"/>
      <c r="VLW2682" s="113"/>
      <c r="VLX2682" s="113"/>
      <c r="VLY2682" s="113"/>
      <c r="VLZ2682" s="113"/>
      <c r="VMA2682" s="113"/>
      <c r="VMB2682" s="113"/>
      <c r="VMC2682" s="113"/>
      <c r="VMD2682" s="113"/>
      <c r="VME2682" s="113"/>
      <c r="VMF2682" s="113"/>
      <c r="VMG2682" s="113"/>
      <c r="VMH2682" s="113"/>
      <c r="VMI2682" s="113"/>
      <c r="VMJ2682" s="113"/>
      <c r="VMK2682" s="113"/>
      <c r="VML2682" s="113"/>
      <c r="VMM2682" s="113"/>
      <c r="VMN2682" s="113"/>
      <c r="VMO2682" s="113"/>
      <c r="VMP2682" s="113"/>
      <c r="VMQ2682" s="113"/>
      <c r="VMR2682" s="113"/>
      <c r="VMS2682" s="113"/>
      <c r="VMT2682" s="113"/>
      <c r="VMU2682" s="113"/>
      <c r="VMV2682" s="113"/>
      <c r="VMW2682" s="113"/>
      <c r="VMX2682" s="113"/>
      <c r="VMY2682" s="113"/>
      <c r="VMZ2682" s="113"/>
      <c r="VNA2682" s="113"/>
      <c r="VNB2682" s="113"/>
      <c r="VNC2682" s="113"/>
      <c r="VND2682" s="113"/>
      <c r="VNE2682" s="113"/>
      <c r="VNF2682" s="113"/>
      <c r="VNG2682" s="113"/>
      <c r="VNH2682" s="113"/>
      <c r="VNI2682" s="113"/>
      <c r="VNJ2682" s="113"/>
      <c r="VNK2682" s="113"/>
      <c r="VNL2682" s="113"/>
      <c r="VNM2682" s="113"/>
      <c r="VNN2682" s="113"/>
      <c r="VNO2682" s="113"/>
      <c r="VNP2682" s="113"/>
      <c r="VNQ2682" s="113"/>
      <c r="VNR2682" s="113"/>
      <c r="VNS2682" s="113"/>
      <c r="VNT2682" s="113"/>
      <c r="VNU2682" s="113"/>
      <c r="VNV2682" s="113"/>
      <c r="VNW2682" s="113"/>
      <c r="VNX2682" s="113"/>
      <c r="VNY2682" s="113"/>
      <c r="VNZ2682" s="113"/>
      <c r="VOA2682" s="113"/>
      <c r="VOB2682" s="113"/>
      <c r="VOC2682" s="113"/>
      <c r="VOD2682" s="113"/>
      <c r="VOE2682" s="113"/>
      <c r="VOF2682" s="113"/>
      <c r="VOG2682" s="113"/>
      <c r="VOH2682" s="113"/>
      <c r="VOI2682" s="113"/>
      <c r="VOJ2682" s="113"/>
      <c r="VOK2682" s="113"/>
      <c r="VOL2682" s="113"/>
      <c r="VOM2682" s="113"/>
      <c r="VON2682" s="113"/>
      <c r="VOO2682" s="113"/>
      <c r="VOP2682" s="113"/>
      <c r="VOQ2682" s="113"/>
      <c r="VOR2682" s="113"/>
      <c r="VOS2682" s="113"/>
      <c r="VOT2682" s="113"/>
      <c r="VOU2682" s="113"/>
      <c r="VOV2682" s="113"/>
      <c r="VOW2682" s="113"/>
      <c r="VOX2682" s="113"/>
      <c r="VOY2682" s="113"/>
      <c r="VOZ2682" s="113"/>
      <c r="VPA2682" s="113"/>
      <c r="VPB2682" s="113"/>
      <c r="VPC2682" s="113"/>
      <c r="VPD2682" s="113"/>
      <c r="VPE2682" s="113"/>
      <c r="VPF2682" s="113"/>
      <c r="VPG2682" s="113"/>
      <c r="VPH2682" s="113"/>
      <c r="VPI2682" s="113"/>
      <c r="VPJ2682" s="113"/>
      <c r="VPK2682" s="113"/>
      <c r="VPL2682" s="113"/>
      <c r="VPM2682" s="113"/>
      <c r="VPN2682" s="113"/>
      <c r="VPO2682" s="113"/>
      <c r="VPP2682" s="113"/>
      <c r="VPQ2682" s="113"/>
      <c r="VPR2682" s="113"/>
      <c r="VPS2682" s="113"/>
      <c r="VPT2682" s="113"/>
      <c r="VPU2682" s="113"/>
      <c r="VPV2682" s="113"/>
      <c r="VPW2682" s="113"/>
      <c r="VPX2682" s="113"/>
      <c r="VPY2682" s="113"/>
      <c r="VPZ2682" s="113"/>
      <c r="VQA2682" s="113"/>
      <c r="VQB2682" s="113"/>
      <c r="VQC2682" s="113"/>
      <c r="VQD2682" s="113"/>
      <c r="VQE2682" s="113"/>
      <c r="VQF2682" s="113"/>
      <c r="VQG2682" s="113"/>
      <c r="VQH2682" s="113"/>
      <c r="VQI2682" s="113"/>
      <c r="VQJ2682" s="113"/>
      <c r="VQK2682" s="113"/>
      <c r="VQL2682" s="113"/>
      <c r="VQM2682" s="113"/>
      <c r="VQN2682" s="113"/>
      <c r="VQO2682" s="113"/>
      <c r="VQP2682" s="113"/>
      <c r="VQQ2682" s="113"/>
      <c r="VQR2682" s="113"/>
      <c r="VQS2682" s="113"/>
      <c r="VQT2682" s="113"/>
      <c r="VQU2682" s="113"/>
      <c r="VQV2682" s="113"/>
      <c r="VQW2682" s="113"/>
      <c r="VQX2682" s="113"/>
      <c r="VQY2682" s="113"/>
      <c r="VQZ2682" s="113"/>
      <c r="VRA2682" s="113"/>
      <c r="VRB2682" s="113"/>
      <c r="VRC2682" s="113"/>
      <c r="VRD2682" s="113"/>
      <c r="VRE2682" s="113"/>
      <c r="VRF2682" s="113"/>
      <c r="VRG2682" s="113"/>
      <c r="VRH2682" s="113"/>
      <c r="VRI2682" s="113"/>
      <c r="VRJ2682" s="113"/>
      <c r="VRK2682" s="113"/>
      <c r="VRL2682" s="113"/>
      <c r="VRM2682" s="113"/>
      <c r="VRN2682" s="113"/>
      <c r="VRO2682" s="113"/>
      <c r="VRP2682" s="113"/>
      <c r="VRQ2682" s="113"/>
      <c r="VRR2682" s="113"/>
      <c r="VRS2682" s="113"/>
      <c r="VRT2682" s="113"/>
      <c r="VRU2682" s="113"/>
      <c r="VRV2682" s="113"/>
      <c r="VRW2682" s="113"/>
      <c r="VRX2682" s="113"/>
      <c r="VRY2682" s="113"/>
      <c r="VRZ2682" s="113"/>
      <c r="VSA2682" s="113"/>
      <c r="VSB2682" s="113"/>
      <c r="VSC2682" s="113"/>
      <c r="VSD2682" s="113"/>
      <c r="VSE2682" s="113"/>
      <c r="VSF2682" s="113"/>
      <c r="VSG2682" s="113"/>
      <c r="VSH2682" s="113"/>
      <c r="VSI2682" s="113"/>
      <c r="VSJ2682" s="113"/>
      <c r="VSK2682" s="113"/>
      <c r="VSL2682" s="113"/>
      <c r="VSM2682" s="113"/>
      <c r="VSN2682" s="113"/>
      <c r="VSO2682" s="113"/>
      <c r="VSP2682" s="113"/>
      <c r="VSQ2682" s="113"/>
      <c r="VSR2682" s="113"/>
      <c r="VSS2682" s="113"/>
      <c r="VST2682" s="113"/>
      <c r="VSU2682" s="113"/>
      <c r="VSV2682" s="113"/>
      <c r="VSW2682" s="113"/>
      <c r="VSX2682" s="113"/>
      <c r="VSY2682" s="113"/>
      <c r="VSZ2682" s="113"/>
      <c r="VTA2682" s="113"/>
      <c r="VTB2682" s="113"/>
      <c r="VTC2682" s="113"/>
      <c r="VTD2682" s="113"/>
      <c r="VTE2682" s="113"/>
      <c r="VTF2682" s="113"/>
      <c r="VTG2682" s="113"/>
      <c r="VTH2682" s="113"/>
      <c r="VTI2682" s="113"/>
      <c r="VTJ2682" s="113"/>
      <c r="VTK2682" s="113"/>
      <c r="VTL2682" s="113"/>
      <c r="VTM2682" s="113"/>
      <c r="VTN2682" s="113"/>
      <c r="VTO2682" s="113"/>
      <c r="VTP2682" s="113"/>
      <c r="VTQ2682" s="113"/>
      <c r="VTR2682" s="113"/>
      <c r="VTS2682" s="113"/>
      <c r="VTT2682" s="113"/>
      <c r="VTU2682" s="113"/>
      <c r="VTV2682" s="113"/>
      <c r="VTW2682" s="113"/>
      <c r="VTX2682" s="113"/>
      <c r="VTY2682" s="113"/>
      <c r="VTZ2682" s="113"/>
      <c r="VUA2682" s="113"/>
      <c r="VUB2682" s="113"/>
      <c r="VUC2682" s="113"/>
      <c r="VUD2682" s="113"/>
      <c r="VUE2682" s="113"/>
      <c r="VUF2682" s="113"/>
      <c r="VUG2682" s="113"/>
      <c r="VUH2682" s="113"/>
      <c r="VUI2682" s="113"/>
      <c r="VUJ2682" s="113"/>
      <c r="VUK2682" s="113"/>
      <c r="VUL2682" s="113"/>
      <c r="VUM2682" s="113"/>
      <c r="VUN2682" s="113"/>
      <c r="VUO2682" s="113"/>
      <c r="VUP2682" s="113"/>
      <c r="VUQ2682" s="113"/>
      <c r="VUR2682" s="113"/>
      <c r="VUS2682" s="113"/>
      <c r="VUT2682" s="113"/>
      <c r="VUU2682" s="113"/>
      <c r="VUV2682" s="113"/>
      <c r="VUW2682" s="113"/>
      <c r="VUX2682" s="113"/>
      <c r="VUY2682" s="113"/>
      <c r="VUZ2682" s="113"/>
      <c r="VVA2682" s="113"/>
      <c r="VVB2682" s="113"/>
      <c r="VVC2682" s="113"/>
      <c r="VVD2682" s="113"/>
      <c r="VVE2682" s="113"/>
      <c r="VVF2682" s="113"/>
      <c r="VVG2682" s="113"/>
      <c r="VVH2682" s="113"/>
      <c r="VVI2682" s="113"/>
      <c r="VVJ2682" s="113"/>
      <c r="VVK2682" s="113"/>
      <c r="VVL2682" s="113"/>
      <c r="VVM2682" s="113"/>
      <c r="VVN2682" s="113"/>
      <c r="VVO2682" s="113"/>
      <c r="VVP2682" s="113"/>
      <c r="VVQ2682" s="113"/>
      <c r="VVR2682" s="113"/>
      <c r="VVS2682" s="113"/>
      <c r="VVT2682" s="113"/>
      <c r="VVU2682" s="113"/>
      <c r="VVV2682" s="113"/>
      <c r="VVW2682" s="113"/>
      <c r="VVX2682" s="113"/>
      <c r="VVY2682" s="113"/>
      <c r="VVZ2682" s="113"/>
      <c r="VWA2682" s="113"/>
      <c r="VWB2682" s="113"/>
      <c r="VWC2682" s="113"/>
      <c r="VWD2682" s="113"/>
      <c r="VWE2682" s="113"/>
      <c r="VWF2682" s="113"/>
      <c r="VWG2682" s="113"/>
      <c r="VWH2682" s="113"/>
      <c r="VWI2682" s="113"/>
      <c r="VWJ2682" s="113"/>
      <c r="VWK2682" s="113"/>
      <c r="VWL2682" s="113"/>
      <c r="VWM2682" s="113"/>
      <c r="VWN2682" s="113"/>
      <c r="VWO2682" s="113"/>
      <c r="VWP2682" s="113"/>
      <c r="VWQ2682" s="113"/>
      <c r="VWR2682" s="113"/>
      <c r="VWS2682" s="113"/>
      <c r="VWT2682" s="113"/>
      <c r="VWU2682" s="113"/>
      <c r="VWV2682" s="113"/>
      <c r="VWW2682" s="113"/>
      <c r="VWX2682" s="113"/>
      <c r="VWY2682" s="113"/>
      <c r="VWZ2682" s="113"/>
      <c r="VXA2682" s="113"/>
      <c r="VXB2682" s="113"/>
      <c r="VXC2682" s="113"/>
      <c r="VXD2682" s="113"/>
      <c r="VXE2682" s="113"/>
      <c r="VXF2682" s="113"/>
      <c r="VXG2682" s="113"/>
      <c r="VXH2682" s="113"/>
      <c r="VXI2682" s="113"/>
      <c r="VXJ2682" s="113"/>
      <c r="VXK2682" s="113"/>
      <c r="VXL2682" s="113"/>
      <c r="VXM2682" s="113"/>
      <c r="VXN2682" s="113"/>
      <c r="VXO2682" s="113"/>
      <c r="VXP2682" s="113"/>
      <c r="VXQ2682" s="113"/>
      <c r="VXR2682" s="113"/>
      <c r="VXS2682" s="113"/>
      <c r="VXT2682" s="113"/>
      <c r="VXU2682" s="113"/>
      <c r="VXV2682" s="113"/>
      <c r="VXW2682" s="113"/>
      <c r="VXX2682" s="113"/>
      <c r="VXY2682" s="113"/>
      <c r="VXZ2682" s="113"/>
      <c r="VYA2682" s="113"/>
      <c r="VYB2682" s="113"/>
      <c r="VYC2682" s="113"/>
      <c r="VYD2682" s="113"/>
      <c r="VYE2682" s="113"/>
      <c r="VYF2682" s="113"/>
      <c r="VYG2682" s="113"/>
      <c r="VYH2682" s="113"/>
      <c r="VYI2682" s="113"/>
      <c r="VYJ2682" s="113"/>
      <c r="VYK2682" s="113"/>
      <c r="VYL2682" s="113"/>
      <c r="VYM2682" s="113"/>
      <c r="VYN2682" s="113"/>
      <c r="VYO2682" s="113"/>
      <c r="VYP2682" s="113"/>
      <c r="VYQ2682" s="113"/>
      <c r="VYR2682" s="113"/>
      <c r="VYS2682" s="113"/>
      <c r="VYT2682" s="113"/>
      <c r="VYU2682" s="113"/>
      <c r="VYV2682" s="113"/>
      <c r="VYW2682" s="113"/>
      <c r="VYX2682" s="113"/>
      <c r="VYY2682" s="113"/>
      <c r="VYZ2682" s="113"/>
      <c r="VZA2682" s="113"/>
      <c r="VZB2682" s="113"/>
      <c r="VZC2682" s="113"/>
      <c r="VZD2682" s="113"/>
      <c r="VZE2682" s="113"/>
      <c r="VZF2682" s="113"/>
      <c r="VZG2682" s="113"/>
      <c r="VZH2682" s="113"/>
      <c r="VZI2682" s="113"/>
      <c r="VZJ2682" s="113"/>
      <c r="VZK2682" s="113"/>
      <c r="VZL2682" s="113"/>
      <c r="VZM2682" s="113"/>
      <c r="VZN2682" s="113"/>
      <c r="VZO2682" s="113"/>
      <c r="VZP2682" s="113"/>
      <c r="VZQ2682" s="113"/>
      <c r="VZR2682" s="113"/>
      <c r="VZS2682" s="113"/>
      <c r="VZT2682" s="113"/>
      <c r="VZU2682" s="113"/>
      <c r="VZV2682" s="113"/>
      <c r="VZW2682" s="113"/>
      <c r="VZX2682" s="113"/>
      <c r="VZY2682" s="113"/>
      <c r="VZZ2682" s="113"/>
      <c r="WAA2682" s="113"/>
      <c r="WAB2682" s="113"/>
      <c r="WAC2682" s="113"/>
      <c r="WAD2682" s="113"/>
      <c r="WAE2682" s="113"/>
      <c r="WAF2682" s="113"/>
      <c r="WAG2682" s="113"/>
      <c r="WAH2682" s="113"/>
      <c r="WAI2682" s="113"/>
      <c r="WAJ2682" s="113"/>
      <c r="WAK2682" s="113"/>
      <c r="WAL2682" s="113"/>
      <c r="WAM2682" s="113"/>
      <c r="WAN2682" s="113"/>
      <c r="WAO2682" s="113"/>
      <c r="WAP2682" s="113"/>
      <c r="WAQ2682" s="113"/>
      <c r="WAR2682" s="113"/>
      <c r="WAS2682" s="113"/>
      <c r="WAT2682" s="113"/>
      <c r="WAU2682" s="113"/>
      <c r="WAV2682" s="113"/>
      <c r="WAW2682" s="113"/>
      <c r="WAX2682" s="113"/>
      <c r="WAY2682" s="113"/>
      <c r="WAZ2682" s="113"/>
      <c r="WBA2682" s="113"/>
      <c r="WBB2682" s="113"/>
      <c r="WBC2682" s="113"/>
      <c r="WBD2682" s="113"/>
      <c r="WBE2682" s="113"/>
      <c r="WBF2682" s="113"/>
      <c r="WBG2682" s="113"/>
      <c r="WBH2682" s="113"/>
      <c r="WBI2682" s="113"/>
      <c r="WBJ2682" s="113"/>
      <c r="WBK2682" s="113"/>
      <c r="WBL2682" s="113"/>
      <c r="WBM2682" s="113"/>
      <c r="WBN2682" s="113"/>
      <c r="WBO2682" s="113"/>
      <c r="WBP2682" s="113"/>
      <c r="WBQ2682" s="113"/>
      <c r="WBR2682" s="113"/>
      <c r="WBS2682" s="113"/>
      <c r="WBT2682" s="113"/>
      <c r="WBU2682" s="113"/>
      <c r="WBV2682" s="113"/>
      <c r="WBW2682" s="113"/>
      <c r="WBX2682" s="113"/>
      <c r="WBY2682" s="113"/>
      <c r="WBZ2682" s="113"/>
      <c r="WCA2682" s="113"/>
      <c r="WCB2682" s="113"/>
      <c r="WCC2682" s="113"/>
      <c r="WCD2682" s="113"/>
      <c r="WCE2682" s="113"/>
      <c r="WCF2682" s="113"/>
      <c r="WCG2682" s="113"/>
      <c r="WCH2682" s="113"/>
      <c r="WCI2682" s="113"/>
      <c r="WCJ2682" s="113"/>
      <c r="WCK2682" s="113"/>
      <c r="WCL2682" s="113"/>
      <c r="WCM2682" s="113"/>
      <c r="WCN2682" s="113"/>
      <c r="WCO2682" s="113"/>
      <c r="WCP2682" s="113"/>
      <c r="WCQ2682" s="113"/>
      <c r="WCR2682" s="113"/>
      <c r="WCS2682" s="113"/>
      <c r="WCT2682" s="113"/>
      <c r="WCU2682" s="113"/>
      <c r="WCV2682" s="113"/>
      <c r="WCW2682" s="113"/>
      <c r="WCX2682" s="113"/>
      <c r="WCY2682" s="113"/>
      <c r="WCZ2682" s="113"/>
      <c r="WDA2682" s="113"/>
      <c r="WDB2682" s="113"/>
      <c r="WDC2682" s="113"/>
      <c r="WDD2682" s="113"/>
      <c r="WDE2682" s="113"/>
      <c r="WDF2682" s="113"/>
      <c r="WDG2682" s="113"/>
      <c r="WDH2682" s="113"/>
      <c r="WDI2682" s="113"/>
      <c r="WDJ2682" s="113"/>
      <c r="WDK2682" s="113"/>
      <c r="WDL2682" s="113"/>
      <c r="WDM2682" s="113"/>
      <c r="WDN2682" s="113"/>
      <c r="WDO2682" s="113"/>
      <c r="WDP2682" s="113"/>
      <c r="WDQ2682" s="113"/>
      <c r="WDR2682" s="113"/>
      <c r="WDS2682" s="113"/>
      <c r="WDT2682" s="113"/>
      <c r="WDU2682" s="113"/>
      <c r="WDV2682" s="113"/>
      <c r="WDW2682" s="113"/>
      <c r="WDX2682" s="113"/>
      <c r="WDY2682" s="113"/>
      <c r="WDZ2682" s="113"/>
      <c r="WEA2682" s="113"/>
      <c r="WEB2682" s="113"/>
      <c r="WEC2682" s="113"/>
      <c r="WED2682" s="113"/>
      <c r="WEE2682" s="113"/>
      <c r="WEF2682" s="113"/>
      <c r="WEG2682" s="113"/>
      <c r="WEH2682" s="113"/>
      <c r="WEI2682" s="113"/>
      <c r="WEJ2682" s="113"/>
      <c r="WEK2682" s="113"/>
      <c r="WEL2682" s="113"/>
      <c r="WEM2682" s="113"/>
      <c r="WEN2682" s="113"/>
      <c r="WEO2682" s="113"/>
      <c r="WEP2682" s="113"/>
      <c r="WEQ2682" s="113"/>
      <c r="WER2682" s="113"/>
      <c r="WES2682" s="113"/>
      <c r="WET2682" s="113"/>
      <c r="WEU2682" s="113"/>
      <c r="WEV2682" s="113"/>
      <c r="WEW2682" s="113"/>
      <c r="WEX2682" s="113"/>
      <c r="WEY2682" s="113"/>
      <c r="WEZ2682" s="113"/>
      <c r="WFA2682" s="113"/>
      <c r="WFB2682" s="113"/>
      <c r="WFC2682" s="113"/>
      <c r="WFD2682" s="113"/>
      <c r="WFE2682" s="113"/>
      <c r="WFF2682" s="113"/>
      <c r="WFG2682" s="113"/>
      <c r="WFH2682" s="113"/>
      <c r="WFI2682" s="113"/>
      <c r="WFJ2682" s="113"/>
      <c r="WFK2682" s="113"/>
      <c r="WFL2682" s="113"/>
      <c r="WFM2682" s="113"/>
      <c r="WFN2682" s="113"/>
      <c r="WFO2682" s="113"/>
      <c r="WFP2682" s="113"/>
      <c r="WFQ2682" s="113"/>
      <c r="WFR2682" s="113"/>
      <c r="WFS2682" s="113"/>
      <c r="WFT2682" s="113"/>
      <c r="WFU2682" s="113"/>
      <c r="WFV2682" s="113"/>
      <c r="WFW2682" s="113"/>
      <c r="WFX2682" s="113"/>
      <c r="WFY2682" s="113"/>
      <c r="WFZ2682" s="113"/>
      <c r="WGA2682" s="113"/>
      <c r="WGB2682" s="113"/>
      <c r="WGC2682" s="113"/>
      <c r="WGD2682" s="113"/>
      <c r="WGE2682" s="113"/>
      <c r="WGF2682" s="113"/>
      <c r="WGG2682" s="113"/>
      <c r="WGH2682" s="113"/>
      <c r="WGI2682" s="113"/>
      <c r="WGJ2682" s="113"/>
      <c r="WGK2682" s="113"/>
      <c r="WGL2682" s="113"/>
      <c r="WGM2682" s="113"/>
      <c r="WGN2682" s="113"/>
      <c r="WGO2682" s="113"/>
      <c r="WGP2682" s="113"/>
      <c r="WGQ2682" s="113"/>
      <c r="WGR2682" s="113"/>
      <c r="WGS2682" s="113"/>
      <c r="WGT2682" s="113"/>
      <c r="WGU2682" s="113"/>
      <c r="WGV2682" s="113"/>
      <c r="WGW2682" s="113"/>
      <c r="WGX2682" s="113"/>
      <c r="WGY2682" s="113"/>
      <c r="WGZ2682" s="113"/>
      <c r="WHA2682" s="113"/>
      <c r="WHB2682" s="113"/>
      <c r="WHC2682" s="113"/>
      <c r="WHD2682" s="113"/>
      <c r="WHE2682" s="113"/>
      <c r="WHF2682" s="113"/>
      <c r="WHG2682" s="113"/>
      <c r="WHH2682" s="113"/>
      <c r="WHI2682" s="113"/>
      <c r="WHJ2682" s="113"/>
      <c r="WHK2682" s="113"/>
      <c r="WHL2682" s="113"/>
      <c r="WHM2682" s="113"/>
      <c r="WHN2682" s="113"/>
      <c r="WHO2682" s="113"/>
      <c r="WHP2682" s="113"/>
      <c r="WHQ2682" s="113"/>
      <c r="WHR2682" s="113"/>
      <c r="WHS2682" s="113"/>
      <c r="WHT2682" s="113"/>
      <c r="WHU2682" s="113"/>
      <c r="WHV2682" s="113"/>
      <c r="WHW2682" s="113"/>
      <c r="WHX2682" s="113"/>
      <c r="WHY2682" s="113"/>
      <c r="WHZ2682" s="113"/>
      <c r="WIA2682" s="113"/>
      <c r="WIB2682" s="113"/>
      <c r="WIC2682" s="113"/>
      <c r="WID2682" s="113"/>
      <c r="WIE2682" s="113"/>
      <c r="WIF2682" s="113"/>
      <c r="WIG2682" s="113"/>
      <c r="WIH2682" s="113"/>
      <c r="WII2682" s="113"/>
      <c r="WIJ2682" s="113"/>
      <c r="WIK2682" s="113"/>
      <c r="WIL2682" s="113"/>
      <c r="WIM2682" s="113"/>
      <c r="WIN2682" s="113"/>
      <c r="WIO2682" s="113"/>
      <c r="WIP2682" s="113"/>
      <c r="WIQ2682" s="113"/>
      <c r="WIR2682" s="113"/>
      <c r="WIS2682" s="113"/>
      <c r="WIT2682" s="113"/>
      <c r="WIU2682" s="113"/>
      <c r="WIV2682" s="113"/>
      <c r="WIW2682" s="113"/>
      <c r="WIX2682" s="113"/>
      <c r="WIY2682" s="113"/>
      <c r="WIZ2682" s="113"/>
      <c r="WJA2682" s="113"/>
      <c r="WJB2682" s="113"/>
      <c r="WJC2682" s="113"/>
      <c r="WJD2682" s="113"/>
      <c r="WJE2682" s="113"/>
      <c r="WJF2682" s="113"/>
      <c r="WJG2682" s="113"/>
      <c r="WJH2682" s="113"/>
      <c r="WJI2682" s="113"/>
      <c r="WJJ2682" s="113"/>
      <c r="WJK2682" s="113"/>
      <c r="WJL2682" s="113"/>
      <c r="WJM2682" s="113"/>
      <c r="WJN2682" s="113"/>
      <c r="WJO2682" s="113"/>
      <c r="WJP2682" s="113"/>
      <c r="WJQ2682" s="113"/>
      <c r="WJR2682" s="113"/>
      <c r="WJS2682" s="113"/>
      <c r="WJT2682" s="113"/>
      <c r="WJU2682" s="113"/>
      <c r="WJV2682" s="113"/>
      <c r="WJW2682" s="113"/>
      <c r="WJX2682" s="113"/>
      <c r="WJY2682" s="113"/>
      <c r="WJZ2682" s="113"/>
      <c r="WKA2682" s="113"/>
      <c r="WKB2682" s="113"/>
      <c r="WKC2682" s="113"/>
      <c r="WKD2682" s="113"/>
      <c r="WKE2682" s="113"/>
      <c r="WKF2682" s="113"/>
      <c r="WKG2682" s="113"/>
      <c r="WKH2682" s="113"/>
      <c r="WKI2682" s="113"/>
      <c r="WKJ2682" s="113"/>
      <c r="WKK2682" s="113"/>
      <c r="WKL2682" s="113"/>
      <c r="WKM2682" s="113"/>
      <c r="WKN2682" s="113"/>
      <c r="WKO2682" s="113"/>
      <c r="WKP2682" s="113"/>
      <c r="WKQ2682" s="113"/>
      <c r="WKR2682" s="113"/>
      <c r="WKS2682" s="113"/>
      <c r="WKT2682" s="113"/>
      <c r="WKU2682" s="113"/>
      <c r="WKV2682" s="113"/>
      <c r="WKW2682" s="113"/>
      <c r="WKX2682" s="113"/>
      <c r="WKY2682" s="113"/>
      <c r="WKZ2682" s="113"/>
      <c r="WLA2682" s="113"/>
      <c r="WLB2682" s="113"/>
      <c r="WLC2682" s="113"/>
      <c r="WLD2682" s="113"/>
      <c r="WLE2682" s="113"/>
      <c r="WLF2682" s="113"/>
      <c r="WLG2682" s="113"/>
      <c r="WLH2682" s="113"/>
      <c r="WLI2682" s="113"/>
      <c r="WLJ2682" s="113"/>
      <c r="WLK2682" s="113"/>
      <c r="WLL2682" s="113"/>
      <c r="WLM2682" s="113"/>
      <c r="WLN2682" s="113"/>
      <c r="WLO2682" s="113"/>
      <c r="WLP2682" s="113"/>
      <c r="WLQ2682" s="113"/>
      <c r="WLR2682" s="113"/>
      <c r="WLS2682" s="113"/>
      <c r="WLT2682" s="113"/>
      <c r="WLU2682" s="113"/>
      <c r="WLV2682" s="113"/>
      <c r="WLW2682" s="113"/>
      <c r="WLX2682" s="113"/>
      <c r="WLY2682" s="113"/>
      <c r="WLZ2682" s="113"/>
      <c r="WMA2682" s="113"/>
      <c r="WMB2682" s="113"/>
      <c r="WMC2682" s="113"/>
      <c r="WMD2682" s="113"/>
      <c r="WME2682" s="113"/>
      <c r="WMF2682" s="113"/>
      <c r="WMG2682" s="113"/>
      <c r="WMH2682" s="113"/>
      <c r="WMI2682" s="113"/>
      <c r="WMJ2682" s="113"/>
      <c r="WMK2682" s="113"/>
      <c r="WML2682" s="113"/>
      <c r="WMM2682" s="113"/>
      <c r="WMN2682" s="113"/>
      <c r="WMO2682" s="113"/>
      <c r="WMP2682" s="113"/>
      <c r="WMQ2682" s="113"/>
      <c r="WMR2682" s="113"/>
      <c r="WMS2682" s="113"/>
      <c r="WMT2682" s="113"/>
      <c r="WMU2682" s="113"/>
      <c r="WMV2682" s="113"/>
      <c r="WMW2682" s="113"/>
      <c r="WMX2682" s="113"/>
      <c r="WMY2682" s="113"/>
      <c r="WMZ2682" s="113"/>
      <c r="WNA2682" s="113"/>
      <c r="WNB2682" s="113"/>
      <c r="WNC2682" s="113"/>
      <c r="WND2682" s="113"/>
      <c r="WNE2682" s="113"/>
      <c r="WNF2682" s="113"/>
      <c r="WNG2682" s="113"/>
      <c r="WNH2682" s="113"/>
      <c r="WNI2682" s="113"/>
      <c r="WNJ2682" s="113"/>
      <c r="WNK2682" s="113"/>
      <c r="WNL2682" s="113"/>
      <c r="WNM2682" s="113"/>
      <c r="WNN2682" s="113"/>
      <c r="WNO2682" s="113"/>
      <c r="WNP2682" s="113"/>
      <c r="WNQ2682" s="113"/>
      <c r="WNR2682" s="113"/>
      <c r="WNS2682" s="113"/>
      <c r="WNT2682" s="113"/>
      <c r="WNU2682" s="113"/>
      <c r="WNV2682" s="113"/>
      <c r="WNW2682" s="113"/>
      <c r="WNX2682" s="113"/>
      <c r="WNY2682" s="113"/>
      <c r="WNZ2682" s="113"/>
      <c r="WOA2682" s="113"/>
      <c r="WOB2682" s="113"/>
      <c r="WOC2682" s="113"/>
      <c r="WOD2682" s="113"/>
      <c r="WOE2682" s="113"/>
      <c r="WOF2682" s="113"/>
      <c r="WOG2682" s="113"/>
      <c r="WOH2682" s="113"/>
      <c r="WOI2682" s="113"/>
      <c r="WOJ2682" s="113"/>
      <c r="WOK2682" s="113"/>
      <c r="WOL2682" s="113"/>
      <c r="WOM2682" s="113"/>
      <c r="WON2682" s="113"/>
      <c r="WOO2682" s="113"/>
      <c r="WOP2682" s="113"/>
      <c r="WOQ2682" s="113"/>
      <c r="WOR2682" s="113"/>
      <c r="WOS2682" s="113"/>
      <c r="WOT2682" s="113"/>
      <c r="WOU2682" s="113"/>
      <c r="WOV2682" s="113"/>
      <c r="WOW2682" s="113"/>
      <c r="WOX2682" s="113"/>
      <c r="WOY2682" s="113"/>
      <c r="WOZ2682" s="113"/>
      <c r="WPA2682" s="113"/>
      <c r="WPB2682" s="113"/>
      <c r="WPC2682" s="113"/>
      <c r="WPD2682" s="113"/>
      <c r="WPE2682" s="113"/>
      <c r="WPF2682" s="113"/>
      <c r="WPG2682" s="113"/>
      <c r="WPH2682" s="113"/>
      <c r="WPI2682" s="113"/>
      <c r="WPJ2682" s="113"/>
      <c r="WPK2682" s="113"/>
      <c r="WPL2682" s="113"/>
      <c r="WPM2682" s="113"/>
      <c r="WPN2682" s="113"/>
      <c r="WPO2682" s="113"/>
      <c r="WPP2682" s="113"/>
      <c r="WPQ2682" s="113"/>
      <c r="WPR2682" s="113"/>
      <c r="WPS2682" s="113"/>
      <c r="WPT2682" s="113"/>
      <c r="WPU2682" s="113"/>
      <c r="WPV2682" s="113"/>
      <c r="WPW2682" s="113"/>
      <c r="WPX2682" s="113"/>
      <c r="WPY2682" s="113"/>
      <c r="WPZ2682" s="113"/>
      <c r="WQA2682" s="113"/>
      <c r="WQB2682" s="113"/>
      <c r="WQC2682" s="113"/>
      <c r="WQD2682" s="113"/>
      <c r="WQE2682" s="113"/>
      <c r="WQF2682" s="113"/>
      <c r="WQG2682" s="113"/>
      <c r="WQH2682" s="113"/>
      <c r="WQI2682" s="113"/>
      <c r="WQJ2682" s="113"/>
      <c r="WQK2682" s="113"/>
      <c r="WQL2682" s="113"/>
      <c r="WQM2682" s="113"/>
      <c r="WQN2682" s="113"/>
      <c r="WQO2682" s="113"/>
      <c r="WQP2682" s="113"/>
      <c r="WQQ2682" s="113"/>
      <c r="WQR2682" s="113"/>
      <c r="WQS2682" s="113"/>
      <c r="WQT2682" s="113"/>
      <c r="WQU2682" s="113"/>
      <c r="WQV2682" s="113"/>
      <c r="WQW2682" s="113"/>
      <c r="WQX2682" s="113"/>
      <c r="WQY2682" s="113"/>
      <c r="WQZ2682" s="113"/>
      <c r="WRA2682" s="113"/>
      <c r="WRB2682" s="113"/>
      <c r="WRC2682" s="113"/>
      <c r="WRD2682" s="113"/>
      <c r="WRE2682" s="113"/>
      <c r="WRF2682" s="113"/>
      <c r="WRG2682" s="113"/>
      <c r="WRH2682" s="113"/>
      <c r="WRI2682" s="113"/>
      <c r="WRJ2682" s="113"/>
      <c r="WRK2682" s="113"/>
      <c r="WRL2682" s="113"/>
      <c r="WRM2682" s="113"/>
      <c r="WRN2682" s="113"/>
      <c r="WRO2682" s="113"/>
      <c r="WRP2682" s="113"/>
      <c r="WRQ2682" s="113"/>
      <c r="WRR2682" s="113"/>
      <c r="WRS2682" s="113"/>
      <c r="WRT2682" s="113"/>
      <c r="WRU2682" s="113"/>
      <c r="WRV2682" s="113"/>
      <c r="WRW2682" s="113"/>
      <c r="WRX2682" s="113"/>
      <c r="WRY2682" s="113"/>
      <c r="WRZ2682" s="113"/>
      <c r="WSA2682" s="113"/>
      <c r="WSB2682" s="113"/>
      <c r="WSC2682" s="113"/>
      <c r="WSD2682" s="113"/>
      <c r="WSE2682" s="113"/>
      <c r="WSF2682" s="113"/>
      <c r="WSG2682" s="113"/>
      <c r="WSH2682" s="113"/>
      <c r="WSI2682" s="113"/>
      <c r="WSJ2682" s="113"/>
      <c r="WSK2682" s="113"/>
      <c r="WSL2682" s="113"/>
      <c r="WSM2682" s="113"/>
      <c r="WSN2682" s="113"/>
      <c r="WSO2682" s="113"/>
      <c r="WSP2682" s="113"/>
      <c r="WSQ2682" s="113"/>
      <c r="WSR2682" s="113"/>
      <c r="WSS2682" s="113"/>
      <c r="WST2682" s="113"/>
      <c r="WSU2682" s="113"/>
      <c r="WSV2682" s="113"/>
      <c r="WSW2682" s="113"/>
      <c r="WSX2682" s="113"/>
      <c r="WSY2682" s="113"/>
      <c r="WSZ2682" s="113"/>
      <c r="WTA2682" s="113"/>
      <c r="WTB2682" s="113"/>
      <c r="WTC2682" s="113"/>
      <c r="WTD2682" s="113"/>
      <c r="WTE2682" s="113"/>
      <c r="WTF2682" s="113"/>
      <c r="WTG2682" s="113"/>
      <c r="WTH2682" s="113"/>
      <c r="WTI2682" s="113"/>
      <c r="WTJ2682" s="113"/>
      <c r="WTK2682" s="113"/>
      <c r="WTL2682" s="113"/>
      <c r="WTM2682" s="113"/>
      <c r="WTN2682" s="113"/>
      <c r="WTO2682" s="113"/>
      <c r="WTP2682" s="113"/>
      <c r="WTQ2682" s="113"/>
      <c r="WTR2682" s="113"/>
      <c r="WTS2682" s="113"/>
      <c r="WTT2682" s="113"/>
      <c r="WTU2682" s="113"/>
      <c r="WTV2682" s="113"/>
      <c r="WTW2682" s="113"/>
      <c r="WTX2682" s="113"/>
      <c r="WTY2682" s="113"/>
      <c r="WTZ2682" s="113"/>
      <c r="WUA2682" s="113"/>
      <c r="WUB2682" s="113"/>
      <c r="WUC2682" s="113"/>
      <c r="WUD2682" s="113"/>
      <c r="WUE2682" s="113"/>
      <c r="WUF2682" s="113"/>
      <c r="WUG2682" s="113"/>
      <c r="WUH2682" s="113"/>
      <c r="WUI2682" s="113"/>
      <c r="WUJ2682" s="113"/>
      <c r="WUK2682" s="113"/>
      <c r="WUL2682" s="113"/>
      <c r="WUM2682" s="113"/>
      <c r="WUN2682" s="113"/>
      <c r="WUO2682" s="113"/>
      <c r="WUP2682" s="113"/>
      <c r="WUQ2682" s="113"/>
      <c r="WUR2682" s="113"/>
      <c r="WUS2682" s="113"/>
      <c r="WUT2682" s="113"/>
      <c r="WUU2682" s="113"/>
      <c r="WUV2682" s="113"/>
      <c r="WUW2682" s="113"/>
      <c r="WUX2682" s="113"/>
      <c r="WUY2682" s="113"/>
      <c r="WUZ2682" s="113"/>
      <c r="WVA2682" s="113"/>
      <c r="WVB2682" s="113"/>
      <c r="WVC2682" s="113"/>
      <c r="WVD2682" s="113"/>
      <c r="WVE2682" s="113"/>
      <c r="WVF2682" s="113"/>
      <c r="WVG2682" s="113"/>
      <c r="WVH2682" s="113"/>
      <c r="WVI2682" s="113"/>
      <c r="WVJ2682" s="113"/>
      <c r="WVK2682" s="113"/>
      <c r="WVL2682" s="113"/>
      <c r="WVM2682" s="113"/>
      <c r="WVN2682" s="113"/>
      <c r="WVO2682" s="113"/>
      <c r="WVP2682" s="113"/>
      <c r="WVQ2682" s="113"/>
      <c r="WVR2682" s="113"/>
      <c r="WVS2682" s="113"/>
      <c r="WVT2682" s="113"/>
      <c r="WVU2682" s="113"/>
      <c r="WVV2682" s="113"/>
      <c r="WVW2682" s="113"/>
      <c r="WVX2682" s="113"/>
      <c r="WVY2682" s="113"/>
      <c r="WVZ2682" s="113"/>
      <c r="WWA2682" s="113"/>
      <c r="WWB2682" s="113"/>
      <c r="WWC2682" s="113"/>
      <c r="WWD2682" s="113"/>
      <c r="WWE2682" s="113"/>
      <c r="WWF2682" s="113"/>
      <c r="WWG2682" s="113"/>
      <c r="WWH2682" s="113"/>
      <c r="WWI2682" s="113"/>
      <c r="WWJ2682" s="113"/>
      <c r="WWK2682" s="113"/>
      <c r="WWL2682" s="113"/>
      <c r="WWM2682" s="113"/>
      <c r="WWN2682" s="113"/>
      <c r="WWO2682" s="113"/>
      <c r="WWP2682" s="113"/>
      <c r="WWQ2682" s="113"/>
      <c r="WWR2682" s="113"/>
      <c r="WWS2682" s="113"/>
      <c r="WWT2682" s="113"/>
      <c r="WWU2682" s="113"/>
      <c r="WWV2682" s="113"/>
      <c r="WWW2682" s="113"/>
      <c r="WWX2682" s="113"/>
      <c r="WWY2682" s="113"/>
      <c r="WWZ2682" s="113"/>
      <c r="WXA2682" s="113"/>
      <c r="WXB2682" s="113"/>
      <c r="WXC2682" s="113"/>
      <c r="WXD2682" s="113"/>
      <c r="WXE2682" s="113"/>
      <c r="WXF2682" s="113"/>
      <c r="WXG2682" s="113"/>
      <c r="WXH2682" s="113"/>
      <c r="WXI2682" s="113"/>
      <c r="WXJ2682" s="113"/>
      <c r="WXK2682" s="113"/>
      <c r="WXL2682" s="113"/>
      <c r="WXM2682" s="113"/>
      <c r="WXN2682" s="113"/>
      <c r="WXO2682" s="113"/>
      <c r="WXP2682" s="113"/>
      <c r="WXQ2682" s="113"/>
      <c r="WXR2682" s="113"/>
      <c r="WXS2682" s="113"/>
      <c r="WXT2682" s="113"/>
      <c r="WXU2682" s="113"/>
      <c r="WXV2682" s="113"/>
      <c r="WXW2682" s="113"/>
      <c r="WXX2682" s="113"/>
      <c r="WXY2682" s="113"/>
      <c r="WXZ2682" s="113"/>
      <c r="WYA2682" s="113"/>
      <c r="WYB2682" s="113"/>
      <c r="WYC2682" s="113"/>
      <c r="WYD2682" s="113"/>
      <c r="WYE2682" s="113"/>
      <c r="WYF2682" s="113"/>
      <c r="WYG2682" s="113"/>
      <c r="WYH2682" s="113"/>
      <c r="WYI2682" s="113"/>
      <c r="WYJ2682" s="113"/>
      <c r="WYK2682" s="113"/>
      <c r="WYL2682" s="113"/>
      <c r="WYM2682" s="113"/>
      <c r="WYN2682" s="113"/>
      <c r="WYO2682" s="113"/>
      <c r="WYP2682" s="113"/>
      <c r="WYQ2682" s="113"/>
      <c r="WYR2682" s="113"/>
      <c r="WYS2682" s="113"/>
      <c r="WYT2682" s="113"/>
      <c r="WYU2682" s="113"/>
      <c r="WYV2682" s="113"/>
      <c r="WYW2682" s="113"/>
      <c r="WYX2682" s="113"/>
      <c r="WYY2682" s="113"/>
      <c r="WYZ2682" s="113"/>
      <c r="WZA2682" s="113"/>
      <c r="WZB2682" s="113"/>
      <c r="WZC2682" s="113"/>
      <c r="WZD2682" s="113"/>
      <c r="WZE2682" s="113"/>
      <c r="WZF2682" s="113"/>
      <c r="WZG2682" s="113"/>
      <c r="WZH2682" s="113"/>
      <c r="WZI2682" s="113"/>
      <c r="WZJ2682" s="113"/>
      <c r="WZK2682" s="113"/>
      <c r="WZL2682" s="113"/>
      <c r="WZM2682" s="113"/>
      <c r="WZN2682" s="113"/>
      <c r="WZO2682" s="113"/>
      <c r="WZP2682" s="113"/>
      <c r="WZQ2682" s="113"/>
      <c r="WZR2682" s="113"/>
      <c r="WZS2682" s="113"/>
      <c r="WZT2682" s="113"/>
      <c r="WZU2682" s="113"/>
      <c r="WZV2682" s="113"/>
      <c r="WZW2682" s="113"/>
      <c r="WZX2682" s="113"/>
      <c r="WZY2682" s="113"/>
      <c r="WZZ2682" s="113"/>
      <c r="XAA2682" s="113"/>
      <c r="XAB2682" s="113"/>
      <c r="XAC2682" s="113"/>
      <c r="XAD2682" s="113"/>
      <c r="XAE2682" s="113"/>
      <c r="XAF2682" s="113"/>
      <c r="XAG2682" s="113"/>
      <c r="XAH2682" s="113"/>
      <c r="XAI2682" s="113"/>
      <c r="XAJ2682" s="113"/>
      <c r="XAK2682" s="113"/>
      <c r="XAL2682" s="113"/>
      <c r="XAM2682" s="113"/>
      <c r="XAN2682" s="113"/>
      <c r="XAO2682" s="113"/>
      <c r="XAP2682" s="113"/>
      <c r="XAQ2682" s="113"/>
      <c r="XAR2682" s="113"/>
      <c r="XAS2682" s="113"/>
      <c r="XAT2682" s="113"/>
      <c r="XAU2682" s="113"/>
      <c r="XAV2682" s="113"/>
      <c r="XAW2682" s="113"/>
      <c r="XAX2682" s="113"/>
      <c r="XAY2682" s="113"/>
      <c r="XAZ2682" s="113"/>
      <c r="XBA2682" s="113"/>
      <c r="XBB2682" s="113"/>
      <c r="XBC2682" s="113"/>
      <c r="XBD2682" s="113"/>
      <c r="XBE2682" s="113"/>
      <c r="XBF2682" s="113"/>
      <c r="XBG2682" s="113"/>
      <c r="XBH2682" s="113"/>
      <c r="XBI2682" s="113"/>
      <c r="XBJ2682" s="113"/>
      <c r="XBK2682" s="113"/>
      <c r="XBL2682" s="113"/>
      <c r="XBM2682" s="113"/>
      <c r="XBN2682" s="113"/>
      <c r="XBO2682" s="113"/>
      <c r="XBP2682" s="113"/>
      <c r="XBQ2682" s="113"/>
      <c r="XBR2682" s="113"/>
      <c r="XBS2682" s="113"/>
      <c r="XBT2682" s="113"/>
      <c r="XBU2682" s="113"/>
      <c r="XBV2682" s="113"/>
      <c r="XBW2682" s="113"/>
      <c r="XBX2682" s="113"/>
      <c r="XBY2682" s="113"/>
      <c r="XBZ2682" s="113"/>
      <c r="XCA2682" s="113"/>
      <c r="XCB2682" s="113"/>
      <c r="XCC2682" s="113"/>
      <c r="XCD2682" s="113"/>
      <c r="XCE2682" s="113"/>
      <c r="XCF2682" s="113"/>
      <c r="XCG2682" s="113"/>
      <c r="XCH2682" s="113"/>
      <c r="XCI2682" s="113"/>
      <c r="XCJ2682" s="113"/>
      <c r="XCK2682" s="113"/>
      <c r="XCL2682" s="113"/>
      <c r="XCM2682" s="113"/>
      <c r="XCN2682" s="113"/>
      <c r="XCO2682" s="113"/>
      <c r="XCP2682" s="113"/>
      <c r="XCQ2682" s="113"/>
      <c r="XCR2682" s="113"/>
      <c r="XCS2682" s="113"/>
      <c r="XCT2682" s="113"/>
      <c r="XCU2682" s="113"/>
      <c r="XCV2682" s="113"/>
      <c r="XCW2682" s="113"/>
      <c r="XCX2682" s="113"/>
      <c r="XCY2682" s="113"/>
      <c r="XCZ2682" s="113"/>
      <c r="XDA2682" s="113"/>
      <c r="XDB2682" s="113"/>
      <c r="XDC2682" s="113"/>
      <c r="XDD2682" s="113"/>
      <c r="XDE2682" s="113"/>
      <c r="XDF2682" s="113"/>
      <c r="XDG2682" s="113"/>
      <c r="XDH2682" s="113"/>
      <c r="XDI2682" s="113"/>
      <c r="XDJ2682" s="113"/>
      <c r="XDK2682" s="113"/>
      <c r="XDL2682" s="113"/>
      <c r="XDM2682" s="113"/>
      <c r="XDN2682" s="113"/>
      <c r="XDO2682" s="113"/>
      <c r="XDP2682" s="113"/>
      <c r="XDQ2682" s="113"/>
      <c r="XDR2682" s="113"/>
      <c r="XDS2682" s="113"/>
      <c r="XDT2682" s="113"/>
      <c r="XDU2682" s="113"/>
      <c r="XDV2682" s="113"/>
      <c r="XDW2682" s="113"/>
      <c r="XDX2682" s="113"/>
      <c r="XDY2682" s="113"/>
      <c r="XDZ2682" s="113"/>
      <c r="XEA2682" s="113"/>
      <c r="XEB2682" s="113"/>
      <c r="XEC2682" s="113"/>
      <c r="XED2682" s="113"/>
      <c r="XEE2682" s="113"/>
      <c r="XEF2682" s="113"/>
      <c r="XEG2682" s="113"/>
      <c r="XEH2682" s="113"/>
      <c r="XEI2682" s="113"/>
      <c r="XEJ2682" s="113"/>
      <c r="XEK2682" s="113"/>
      <c r="XEL2682" s="113"/>
      <c r="XEM2682" s="113"/>
      <c r="XEN2682" s="113"/>
      <c r="XEO2682" s="113"/>
      <c r="XEP2682" s="113"/>
      <c r="XEQ2682" s="113"/>
      <c r="XER2682" s="113"/>
      <c r="XES2682" s="113"/>
      <c r="XET2682" s="113"/>
      <c r="XEU2682" s="113"/>
      <c r="XEV2682" s="113"/>
      <c r="XEW2682" s="113"/>
      <c r="XEX2682" s="113"/>
      <c r="XEY2682" s="113"/>
      <c r="XEZ2682" s="113"/>
      <c r="XFA2682" s="113"/>
    </row>
    <row r="2683" spans="1:16384" s="112" customFormat="1">
      <c r="A2683" s="138" t="s">
        <v>3752</v>
      </c>
      <c r="B2683" s="138">
        <v>4752</v>
      </c>
      <c r="C2683" s="138" t="s">
        <v>3753</v>
      </c>
      <c r="D2683" s="138">
        <v>2166</v>
      </c>
      <c r="E2683" s="321">
        <v>1.4</v>
      </c>
      <c r="F2683" s="321">
        <f t="shared" ref="F2683:F2686" si="371">D2683*E2683</f>
        <v>3032.4</v>
      </c>
      <c r="G2683" s="786"/>
      <c r="XFB2683" s="116"/>
      <c r="XFC2683" s="116"/>
      <c r="XFD2683" s="116"/>
    </row>
    <row r="2684" spans="1:16384">
      <c r="A2684" s="138"/>
      <c r="B2684" s="138" t="s">
        <v>3754</v>
      </c>
      <c r="C2684" s="138" t="s">
        <v>3755</v>
      </c>
      <c r="D2684" s="138">
        <v>1754</v>
      </c>
      <c r="E2684" s="321">
        <v>1.4</v>
      </c>
      <c r="F2684" s="321">
        <f t="shared" si="371"/>
        <v>2455.6</v>
      </c>
      <c r="G2684" s="786"/>
      <c r="H2684" s="112"/>
      <c r="I2684" s="112"/>
      <c r="J2684" s="112"/>
      <c r="K2684" s="112"/>
      <c r="L2684" s="112"/>
      <c r="M2684" s="112"/>
      <c r="N2684" s="112"/>
      <c r="O2684" s="112"/>
      <c r="P2684" s="112"/>
      <c r="Q2684" s="112"/>
      <c r="R2684" s="112"/>
      <c r="S2684" s="112"/>
      <c r="T2684" s="112"/>
      <c r="U2684" s="112"/>
      <c r="V2684" s="112"/>
      <c r="W2684" s="112"/>
      <c r="X2684" s="112"/>
      <c r="Y2684" s="112"/>
      <c r="Z2684" s="112"/>
      <c r="AA2684" s="112"/>
      <c r="AB2684" s="112"/>
      <c r="AC2684" s="112"/>
      <c r="AD2684" s="112"/>
      <c r="AE2684" s="112"/>
      <c r="AF2684" s="112"/>
      <c r="AG2684" s="112"/>
      <c r="AH2684" s="112"/>
      <c r="AI2684" s="112"/>
      <c r="AJ2684" s="112"/>
      <c r="AK2684" s="112"/>
      <c r="AL2684" s="112"/>
      <c r="AM2684" s="112"/>
      <c r="AN2684" s="112"/>
      <c r="AO2684" s="112"/>
      <c r="AP2684" s="112"/>
      <c r="AQ2684" s="112"/>
      <c r="AR2684" s="112"/>
      <c r="AS2684" s="112"/>
      <c r="AT2684" s="112"/>
      <c r="AU2684" s="112"/>
      <c r="AV2684" s="112"/>
      <c r="AW2684" s="112"/>
      <c r="AX2684" s="112"/>
      <c r="AY2684" s="112"/>
      <c r="AZ2684" s="112"/>
      <c r="BA2684" s="112"/>
      <c r="BB2684" s="112"/>
      <c r="BC2684" s="112"/>
      <c r="BD2684" s="112"/>
      <c r="BE2684" s="112"/>
      <c r="BF2684" s="112"/>
      <c r="BG2684" s="112"/>
      <c r="BH2684" s="112"/>
      <c r="BI2684" s="112"/>
      <c r="BJ2684" s="112"/>
      <c r="BK2684" s="112"/>
      <c r="BL2684" s="112"/>
      <c r="BM2684" s="112"/>
      <c r="BN2684" s="112"/>
      <c r="BO2684" s="112"/>
      <c r="BP2684" s="112"/>
      <c r="BQ2684" s="112"/>
      <c r="BR2684" s="112"/>
      <c r="BS2684" s="112"/>
      <c r="BT2684" s="112"/>
      <c r="BU2684" s="112"/>
      <c r="BV2684" s="112"/>
      <c r="BW2684" s="112"/>
      <c r="BX2684" s="112"/>
      <c r="BY2684" s="112"/>
      <c r="BZ2684" s="112"/>
      <c r="CA2684" s="112"/>
      <c r="CB2684" s="112"/>
      <c r="CC2684" s="112"/>
      <c r="CD2684" s="112"/>
      <c r="CE2684" s="112"/>
      <c r="CF2684" s="112"/>
      <c r="CG2684" s="112"/>
      <c r="CH2684" s="112"/>
      <c r="CI2684" s="112"/>
      <c r="CJ2684" s="112"/>
      <c r="CK2684" s="112"/>
      <c r="CL2684" s="112"/>
      <c r="CM2684" s="112"/>
      <c r="CN2684" s="112"/>
      <c r="CO2684" s="112"/>
      <c r="CP2684" s="112"/>
      <c r="CQ2684" s="112"/>
      <c r="CR2684" s="112"/>
      <c r="CS2684" s="112"/>
      <c r="CT2684" s="112"/>
      <c r="CU2684" s="112"/>
      <c r="CV2684" s="112"/>
      <c r="CW2684" s="112"/>
      <c r="CX2684" s="112"/>
      <c r="CY2684" s="112"/>
      <c r="CZ2684" s="112"/>
      <c r="DA2684" s="112"/>
      <c r="DB2684" s="112"/>
      <c r="DC2684" s="112"/>
      <c r="DD2684" s="112"/>
      <c r="DE2684" s="112"/>
      <c r="DF2684" s="112"/>
      <c r="DG2684" s="112"/>
      <c r="DH2684" s="112"/>
      <c r="DI2684" s="112"/>
      <c r="DJ2684" s="112"/>
      <c r="DK2684" s="112"/>
      <c r="DL2684" s="112"/>
      <c r="DM2684" s="112"/>
      <c r="DN2684" s="112"/>
      <c r="DO2684" s="112"/>
      <c r="DP2684" s="112"/>
      <c r="DQ2684" s="112"/>
      <c r="DR2684" s="112"/>
      <c r="DS2684" s="112"/>
      <c r="DT2684" s="112"/>
      <c r="DU2684" s="112"/>
      <c r="DV2684" s="112"/>
      <c r="DW2684" s="112"/>
      <c r="DX2684" s="112"/>
      <c r="DY2684" s="112"/>
      <c r="DZ2684" s="112"/>
      <c r="EA2684" s="112"/>
      <c r="EB2684" s="112"/>
      <c r="EC2684" s="112"/>
      <c r="ED2684" s="112"/>
      <c r="EE2684" s="112"/>
      <c r="EF2684" s="112"/>
      <c r="EG2684" s="112"/>
      <c r="EH2684" s="112"/>
      <c r="EI2684" s="112"/>
      <c r="EJ2684" s="112"/>
      <c r="EK2684" s="112"/>
      <c r="EL2684" s="112"/>
      <c r="EM2684" s="112"/>
      <c r="EN2684" s="112"/>
      <c r="EO2684" s="112"/>
      <c r="EP2684" s="112"/>
      <c r="EQ2684" s="112"/>
      <c r="ER2684" s="112"/>
      <c r="ES2684" s="112"/>
      <c r="ET2684" s="112"/>
      <c r="EU2684" s="112"/>
      <c r="EV2684" s="112"/>
      <c r="EW2684" s="112"/>
      <c r="EX2684" s="112"/>
      <c r="EY2684" s="112"/>
      <c r="EZ2684" s="112"/>
      <c r="FA2684" s="112"/>
      <c r="FB2684" s="112"/>
      <c r="FC2684" s="112"/>
      <c r="FD2684" s="112"/>
      <c r="FE2684" s="112"/>
      <c r="FF2684" s="112"/>
      <c r="FG2684" s="112"/>
      <c r="FH2684" s="112"/>
      <c r="FI2684" s="112"/>
      <c r="FJ2684" s="112"/>
      <c r="FK2684" s="112"/>
      <c r="FL2684" s="112"/>
      <c r="FM2684" s="112"/>
      <c r="FN2684" s="112"/>
      <c r="FO2684" s="112"/>
      <c r="FP2684" s="112"/>
      <c r="FQ2684" s="112"/>
      <c r="FR2684" s="112"/>
      <c r="FS2684" s="112"/>
      <c r="FT2684" s="112"/>
      <c r="FU2684" s="112"/>
      <c r="FV2684" s="112"/>
      <c r="FW2684" s="112"/>
      <c r="FX2684" s="112"/>
      <c r="FY2684" s="112"/>
      <c r="FZ2684" s="112"/>
      <c r="GA2684" s="112"/>
      <c r="GB2684" s="112"/>
      <c r="GC2684" s="112"/>
      <c r="GD2684" s="112"/>
      <c r="GE2684" s="112"/>
      <c r="GF2684" s="112"/>
      <c r="GG2684" s="112"/>
      <c r="GH2684" s="112"/>
      <c r="GI2684" s="112"/>
      <c r="GJ2684" s="112"/>
      <c r="GK2684" s="112"/>
      <c r="GL2684" s="112"/>
      <c r="GM2684" s="112"/>
      <c r="GN2684" s="112"/>
      <c r="GO2684" s="112"/>
      <c r="GP2684" s="112"/>
      <c r="GQ2684" s="112"/>
      <c r="GR2684" s="112"/>
      <c r="GS2684" s="112"/>
      <c r="GT2684" s="112"/>
      <c r="GU2684" s="112"/>
      <c r="GV2684" s="112"/>
      <c r="GW2684" s="112"/>
      <c r="GX2684" s="112"/>
      <c r="GY2684" s="112"/>
      <c r="GZ2684" s="112"/>
      <c r="HA2684" s="112"/>
      <c r="HB2684" s="112"/>
      <c r="HC2684" s="112"/>
      <c r="HD2684" s="112"/>
      <c r="HE2684" s="112"/>
      <c r="HF2684" s="112"/>
      <c r="HG2684" s="112"/>
      <c r="HH2684" s="112"/>
      <c r="HI2684" s="112"/>
      <c r="HJ2684" s="112"/>
      <c r="HK2684" s="112"/>
      <c r="HL2684" s="112"/>
      <c r="HM2684" s="112"/>
      <c r="HN2684" s="112"/>
      <c r="HO2684" s="112"/>
      <c r="HP2684" s="112"/>
      <c r="HQ2684" s="112"/>
      <c r="HR2684" s="112"/>
      <c r="HS2684" s="112"/>
      <c r="HT2684" s="112"/>
      <c r="HU2684" s="112"/>
      <c r="HV2684" s="112"/>
      <c r="HW2684" s="112"/>
      <c r="HX2684" s="112"/>
      <c r="HY2684" s="112"/>
      <c r="HZ2684" s="112"/>
      <c r="IA2684" s="112"/>
      <c r="IB2684" s="112"/>
      <c r="IC2684" s="112"/>
      <c r="ID2684" s="112"/>
      <c r="IE2684" s="112"/>
      <c r="IF2684" s="112"/>
      <c r="IG2684" s="112"/>
      <c r="IH2684" s="112"/>
      <c r="II2684" s="112"/>
      <c r="IJ2684" s="112"/>
      <c r="IK2684" s="112"/>
      <c r="IL2684" s="112"/>
      <c r="IM2684" s="112"/>
      <c r="IN2684" s="112"/>
      <c r="IO2684" s="112"/>
      <c r="IP2684" s="112"/>
      <c r="IQ2684" s="112"/>
      <c r="IR2684" s="112"/>
      <c r="IS2684" s="112"/>
      <c r="IT2684" s="112"/>
      <c r="IU2684" s="112"/>
      <c r="IV2684" s="112"/>
      <c r="IW2684" s="112"/>
      <c r="IX2684" s="112"/>
      <c r="IY2684" s="112"/>
      <c r="IZ2684" s="112"/>
      <c r="JA2684" s="112"/>
      <c r="JB2684" s="112"/>
      <c r="JC2684" s="112"/>
      <c r="JD2684" s="112"/>
      <c r="JE2684" s="112"/>
      <c r="JF2684" s="112"/>
      <c r="JG2684" s="112"/>
      <c r="JH2684" s="112"/>
      <c r="JI2684" s="112"/>
      <c r="JJ2684" s="112"/>
      <c r="JK2684" s="112"/>
      <c r="JL2684" s="112"/>
      <c r="JM2684" s="112"/>
      <c r="JN2684" s="112"/>
      <c r="JO2684" s="112"/>
      <c r="JP2684" s="112"/>
      <c r="JQ2684" s="112"/>
      <c r="JR2684" s="112"/>
      <c r="JS2684" s="112"/>
      <c r="JT2684" s="112"/>
      <c r="JU2684" s="112"/>
      <c r="JV2684" s="112"/>
      <c r="JW2684" s="112"/>
      <c r="JX2684" s="112"/>
      <c r="JY2684" s="112"/>
      <c r="JZ2684" s="112"/>
      <c r="KA2684" s="112"/>
      <c r="KB2684" s="112"/>
      <c r="KC2684" s="112"/>
      <c r="KD2684" s="112"/>
      <c r="KE2684" s="112"/>
      <c r="KF2684" s="112"/>
      <c r="KG2684" s="112"/>
      <c r="KH2684" s="112"/>
      <c r="KI2684" s="112"/>
      <c r="KJ2684" s="112"/>
      <c r="KK2684" s="112"/>
      <c r="KL2684" s="112"/>
      <c r="KM2684" s="112"/>
      <c r="KN2684" s="112"/>
      <c r="KO2684" s="112"/>
      <c r="KP2684" s="112"/>
      <c r="KQ2684" s="112"/>
      <c r="KR2684" s="112"/>
      <c r="KS2684" s="112"/>
      <c r="KT2684" s="112"/>
      <c r="KU2684" s="112"/>
      <c r="KV2684" s="112"/>
      <c r="KW2684" s="112"/>
      <c r="KX2684" s="112"/>
      <c r="KY2684" s="112"/>
      <c r="KZ2684" s="112"/>
      <c r="LA2684" s="112"/>
      <c r="LB2684" s="112"/>
      <c r="LC2684" s="112"/>
      <c r="LD2684" s="112"/>
      <c r="LE2684" s="112"/>
      <c r="LF2684" s="112"/>
      <c r="LG2684" s="112"/>
      <c r="LH2684" s="112"/>
      <c r="LI2684" s="112"/>
      <c r="LJ2684" s="112"/>
      <c r="LK2684" s="112"/>
      <c r="LL2684" s="112"/>
      <c r="LM2684" s="112"/>
      <c r="LN2684" s="112"/>
      <c r="LO2684" s="112"/>
      <c r="LP2684" s="112"/>
      <c r="LQ2684" s="112"/>
      <c r="LR2684" s="112"/>
      <c r="LS2684" s="112"/>
      <c r="LT2684" s="112"/>
      <c r="LU2684" s="112"/>
      <c r="LV2684" s="112"/>
      <c r="LW2684" s="112"/>
      <c r="LX2684" s="112"/>
      <c r="LY2684" s="112"/>
      <c r="LZ2684" s="112"/>
      <c r="MA2684" s="112"/>
      <c r="MB2684" s="112"/>
      <c r="MC2684" s="112"/>
      <c r="MD2684" s="112"/>
      <c r="ME2684" s="112"/>
      <c r="MF2684" s="112"/>
      <c r="MG2684" s="112"/>
      <c r="MH2684" s="112"/>
      <c r="MI2684" s="112"/>
      <c r="MJ2684" s="112"/>
      <c r="MK2684" s="112"/>
      <c r="ML2684" s="112"/>
      <c r="MM2684" s="112"/>
      <c r="MN2684" s="112"/>
      <c r="MO2684" s="112"/>
      <c r="MP2684" s="112"/>
      <c r="MQ2684" s="112"/>
      <c r="MR2684" s="112"/>
      <c r="MS2684" s="112"/>
      <c r="MT2684" s="112"/>
      <c r="MU2684" s="112"/>
      <c r="MV2684" s="112"/>
      <c r="MW2684" s="112"/>
      <c r="MX2684" s="112"/>
      <c r="MY2684" s="112"/>
      <c r="MZ2684" s="112"/>
      <c r="NA2684" s="112"/>
      <c r="NB2684" s="112"/>
      <c r="NC2684" s="112"/>
      <c r="ND2684" s="112"/>
      <c r="NE2684" s="112"/>
      <c r="NF2684" s="112"/>
      <c r="NG2684" s="112"/>
      <c r="NH2684" s="112"/>
      <c r="NI2684" s="112"/>
      <c r="NJ2684" s="112"/>
      <c r="NK2684" s="112"/>
      <c r="NL2684" s="112"/>
      <c r="NM2684" s="112"/>
      <c r="NN2684" s="112"/>
      <c r="NO2684" s="112"/>
      <c r="NP2684" s="112"/>
      <c r="NQ2684" s="112"/>
      <c r="NR2684" s="112"/>
      <c r="NS2684" s="112"/>
      <c r="NT2684" s="112"/>
      <c r="NU2684" s="112"/>
      <c r="NV2684" s="112"/>
      <c r="NW2684" s="112"/>
      <c r="NX2684" s="112"/>
      <c r="NY2684" s="112"/>
      <c r="NZ2684" s="112"/>
      <c r="OA2684" s="112"/>
      <c r="OB2684" s="112"/>
      <c r="OC2684" s="112"/>
      <c r="OD2684" s="112"/>
      <c r="OE2684" s="112"/>
      <c r="OF2684" s="112"/>
      <c r="OG2684" s="112"/>
      <c r="OH2684" s="112"/>
      <c r="OI2684" s="112"/>
      <c r="OJ2684" s="112"/>
      <c r="OK2684" s="112"/>
      <c r="OL2684" s="112"/>
      <c r="OM2684" s="112"/>
      <c r="ON2684" s="112"/>
      <c r="OO2684" s="112"/>
      <c r="OP2684" s="112"/>
      <c r="OQ2684" s="112"/>
      <c r="OR2684" s="112"/>
      <c r="OS2684" s="112"/>
      <c r="OT2684" s="112"/>
      <c r="OU2684" s="112"/>
      <c r="OV2684" s="112"/>
      <c r="OW2684" s="112"/>
      <c r="OX2684" s="112"/>
      <c r="OY2684" s="112"/>
      <c r="OZ2684" s="112"/>
      <c r="PA2684" s="112"/>
      <c r="PB2684" s="112"/>
      <c r="PC2684" s="112"/>
      <c r="PD2684" s="112"/>
      <c r="PE2684" s="112"/>
      <c r="PF2684" s="112"/>
      <c r="PG2684" s="112"/>
      <c r="PH2684" s="112"/>
      <c r="PI2684" s="112"/>
      <c r="PJ2684" s="112"/>
      <c r="PK2684" s="112"/>
      <c r="PL2684" s="112"/>
      <c r="PM2684" s="112"/>
      <c r="PN2684" s="112"/>
      <c r="PO2684" s="112"/>
      <c r="PP2684" s="112"/>
      <c r="PQ2684" s="112"/>
      <c r="PR2684" s="112"/>
      <c r="PS2684" s="112"/>
      <c r="PT2684" s="112"/>
      <c r="PU2684" s="112"/>
      <c r="PV2684" s="112"/>
      <c r="PW2684" s="112"/>
      <c r="PX2684" s="112"/>
      <c r="PY2684" s="112"/>
      <c r="PZ2684" s="112"/>
      <c r="QA2684" s="112"/>
      <c r="QB2684" s="112"/>
      <c r="QC2684" s="112"/>
      <c r="QD2684" s="112"/>
      <c r="QE2684" s="112"/>
      <c r="QF2684" s="112"/>
      <c r="QG2684" s="112"/>
      <c r="QH2684" s="112"/>
      <c r="QI2684" s="112"/>
      <c r="QJ2684" s="112"/>
      <c r="QK2684" s="112"/>
      <c r="QL2684" s="112"/>
      <c r="QM2684" s="112"/>
      <c r="QN2684" s="112"/>
      <c r="QO2684" s="112"/>
      <c r="QP2684" s="112"/>
      <c r="QQ2684" s="112"/>
      <c r="QR2684" s="112"/>
      <c r="QS2684" s="112"/>
      <c r="QT2684" s="112"/>
      <c r="QU2684" s="112"/>
      <c r="QV2684" s="112"/>
      <c r="QW2684" s="112"/>
      <c r="QX2684" s="112"/>
      <c r="QY2684" s="112"/>
      <c r="QZ2684" s="112"/>
      <c r="RA2684" s="112"/>
      <c r="RB2684" s="112"/>
      <c r="RC2684" s="112"/>
      <c r="RD2684" s="112"/>
      <c r="RE2684" s="112"/>
      <c r="RF2684" s="112"/>
      <c r="RG2684" s="112"/>
      <c r="RH2684" s="112"/>
      <c r="RI2684" s="112"/>
      <c r="RJ2684" s="112"/>
      <c r="RK2684" s="112"/>
      <c r="RL2684" s="112"/>
      <c r="RM2684" s="112"/>
      <c r="RN2684" s="112"/>
      <c r="RO2684" s="112"/>
      <c r="RP2684" s="112"/>
      <c r="RQ2684" s="112"/>
      <c r="RR2684" s="112"/>
      <c r="RS2684" s="112"/>
      <c r="RT2684" s="112"/>
      <c r="RU2684" s="112"/>
      <c r="RV2684" s="112"/>
      <c r="RW2684" s="112"/>
      <c r="RX2684" s="112"/>
      <c r="RY2684" s="112"/>
      <c r="RZ2684" s="112"/>
      <c r="SA2684" s="112"/>
      <c r="SB2684" s="112"/>
      <c r="SC2684" s="112"/>
      <c r="SD2684" s="112"/>
      <c r="SE2684" s="112"/>
      <c r="SF2684" s="112"/>
      <c r="SG2684" s="112"/>
      <c r="SH2684" s="112"/>
      <c r="SI2684" s="112"/>
      <c r="SJ2684" s="112"/>
      <c r="SK2684" s="112"/>
      <c r="SL2684" s="112"/>
      <c r="SM2684" s="112"/>
      <c r="SN2684" s="112"/>
      <c r="SO2684" s="112"/>
      <c r="SP2684" s="112"/>
      <c r="SQ2684" s="112"/>
      <c r="SR2684" s="112"/>
      <c r="SS2684" s="112"/>
      <c r="ST2684" s="112"/>
      <c r="SU2684" s="112"/>
      <c r="SV2684" s="112"/>
      <c r="SW2684" s="112"/>
      <c r="SX2684" s="112"/>
      <c r="SY2684" s="112"/>
      <c r="SZ2684" s="112"/>
      <c r="TA2684" s="112"/>
      <c r="TB2684" s="112"/>
      <c r="TC2684" s="112"/>
      <c r="TD2684" s="112"/>
      <c r="TE2684" s="112"/>
      <c r="TF2684" s="112"/>
      <c r="TG2684" s="112"/>
      <c r="TH2684" s="112"/>
      <c r="TI2684" s="112"/>
      <c r="TJ2684" s="112"/>
      <c r="TK2684" s="112"/>
      <c r="TL2684" s="112"/>
      <c r="TM2684" s="112"/>
      <c r="TN2684" s="112"/>
      <c r="TO2684" s="112"/>
      <c r="TP2684" s="112"/>
      <c r="TQ2684" s="112"/>
      <c r="TR2684" s="112"/>
      <c r="TS2684" s="112"/>
      <c r="TT2684" s="112"/>
      <c r="TU2684" s="112"/>
      <c r="TV2684" s="112"/>
      <c r="TW2684" s="112"/>
      <c r="TX2684" s="112"/>
      <c r="TY2684" s="112"/>
      <c r="TZ2684" s="112"/>
      <c r="UA2684" s="112"/>
      <c r="UB2684" s="112"/>
      <c r="UC2684" s="112"/>
      <c r="UD2684" s="112"/>
      <c r="UE2684" s="112"/>
      <c r="UF2684" s="112"/>
      <c r="UG2684" s="112"/>
      <c r="UH2684" s="112"/>
      <c r="UI2684" s="112"/>
      <c r="UJ2684" s="112"/>
      <c r="UK2684" s="112"/>
      <c r="UL2684" s="112"/>
      <c r="UM2684" s="112"/>
      <c r="UN2684" s="112"/>
      <c r="UO2684" s="112"/>
      <c r="UP2684" s="112"/>
      <c r="UQ2684" s="112"/>
      <c r="UR2684" s="112"/>
      <c r="US2684" s="112"/>
      <c r="UT2684" s="112"/>
      <c r="UU2684" s="112"/>
      <c r="UV2684" s="112"/>
      <c r="UW2684" s="112"/>
      <c r="UX2684" s="112"/>
      <c r="UY2684" s="112"/>
      <c r="UZ2684" s="112"/>
      <c r="VA2684" s="112"/>
      <c r="VB2684" s="112"/>
      <c r="VC2684" s="112"/>
      <c r="VD2684" s="112"/>
      <c r="VE2684" s="112"/>
      <c r="VF2684" s="112"/>
      <c r="VG2684" s="112"/>
      <c r="VH2684" s="112"/>
      <c r="VI2684" s="112"/>
      <c r="VJ2684" s="112"/>
      <c r="VK2684" s="112"/>
      <c r="VL2684" s="112"/>
      <c r="VM2684" s="112"/>
      <c r="VN2684" s="112"/>
      <c r="VO2684" s="112"/>
      <c r="VP2684" s="112"/>
      <c r="VQ2684" s="112"/>
      <c r="VR2684" s="112"/>
      <c r="VS2684" s="112"/>
      <c r="VT2684" s="112"/>
      <c r="VU2684" s="112"/>
      <c r="VV2684" s="112"/>
      <c r="VW2684" s="112"/>
      <c r="VX2684" s="112"/>
      <c r="VY2684" s="112"/>
      <c r="VZ2684" s="112"/>
      <c r="WA2684" s="112"/>
      <c r="WB2684" s="112"/>
      <c r="WC2684" s="112"/>
      <c r="WD2684" s="112"/>
      <c r="WE2684" s="112"/>
      <c r="WF2684" s="112"/>
      <c r="WG2684" s="112"/>
      <c r="WH2684" s="112"/>
      <c r="WI2684" s="112"/>
      <c r="WJ2684" s="112"/>
      <c r="WK2684" s="112"/>
      <c r="WL2684" s="112"/>
      <c r="WM2684" s="112"/>
      <c r="WN2684" s="112"/>
      <c r="WO2684" s="112"/>
      <c r="WP2684" s="112"/>
      <c r="WQ2684" s="112"/>
      <c r="WR2684" s="112"/>
      <c r="WS2684" s="112"/>
      <c r="WT2684" s="112"/>
      <c r="WU2684" s="112"/>
      <c r="WV2684" s="112"/>
      <c r="WW2684" s="112"/>
      <c r="WX2684" s="112"/>
      <c r="WY2684" s="112"/>
      <c r="WZ2684" s="112"/>
      <c r="XA2684" s="112"/>
      <c r="XB2684" s="112"/>
      <c r="XC2684" s="112"/>
      <c r="XD2684" s="112"/>
      <c r="XE2684" s="112"/>
      <c r="XF2684" s="112"/>
      <c r="XG2684" s="112"/>
      <c r="XH2684" s="112"/>
      <c r="XI2684" s="112"/>
      <c r="XJ2684" s="112"/>
      <c r="XK2684" s="112"/>
      <c r="XL2684" s="112"/>
      <c r="XM2684" s="112"/>
      <c r="XN2684" s="112"/>
      <c r="XO2684" s="112"/>
      <c r="XP2684" s="112"/>
      <c r="XQ2684" s="112"/>
      <c r="XR2684" s="112"/>
      <c r="XS2684" s="112"/>
      <c r="XT2684" s="112"/>
      <c r="XU2684" s="112"/>
      <c r="XV2684" s="112"/>
      <c r="XW2684" s="112"/>
      <c r="XX2684" s="112"/>
      <c r="XY2684" s="112"/>
      <c r="XZ2684" s="112"/>
      <c r="YA2684" s="112"/>
      <c r="YB2684" s="112"/>
      <c r="YC2684" s="112"/>
      <c r="YD2684" s="112"/>
      <c r="YE2684" s="112"/>
      <c r="YF2684" s="112"/>
      <c r="YG2684" s="112"/>
      <c r="YH2684" s="112"/>
      <c r="YI2684" s="112"/>
      <c r="YJ2684" s="112"/>
      <c r="YK2684" s="112"/>
      <c r="YL2684" s="112"/>
      <c r="YM2684" s="112"/>
      <c r="YN2684" s="112"/>
      <c r="YO2684" s="112"/>
      <c r="YP2684" s="112"/>
      <c r="YQ2684" s="112"/>
      <c r="YR2684" s="112"/>
      <c r="YS2684" s="112"/>
      <c r="YT2684" s="112"/>
      <c r="YU2684" s="112"/>
      <c r="YV2684" s="112"/>
      <c r="YW2684" s="112"/>
      <c r="YX2684" s="112"/>
      <c r="YY2684" s="112"/>
      <c r="YZ2684" s="112"/>
      <c r="ZA2684" s="112"/>
      <c r="ZB2684" s="112"/>
      <c r="ZC2684" s="112"/>
      <c r="ZD2684" s="112"/>
      <c r="ZE2684" s="112"/>
      <c r="ZF2684" s="112"/>
      <c r="ZG2684" s="112"/>
      <c r="ZH2684" s="112"/>
      <c r="ZI2684" s="112"/>
      <c r="ZJ2684" s="112"/>
      <c r="ZK2684" s="112"/>
      <c r="ZL2684" s="112"/>
      <c r="ZM2684" s="112"/>
      <c r="ZN2684" s="112"/>
      <c r="ZO2684" s="112"/>
      <c r="ZP2684" s="112"/>
      <c r="ZQ2684" s="112"/>
      <c r="ZR2684" s="112"/>
      <c r="ZS2684" s="112"/>
      <c r="ZT2684" s="112"/>
      <c r="ZU2684" s="112"/>
      <c r="ZV2684" s="112"/>
      <c r="ZW2684" s="112"/>
      <c r="ZX2684" s="112"/>
      <c r="ZY2684" s="112"/>
      <c r="ZZ2684" s="112"/>
      <c r="AAA2684" s="112"/>
      <c r="AAB2684" s="112"/>
      <c r="AAC2684" s="112"/>
      <c r="AAD2684" s="112"/>
      <c r="AAE2684" s="112"/>
      <c r="AAF2684" s="112"/>
      <c r="AAG2684" s="112"/>
      <c r="AAH2684" s="112"/>
      <c r="AAI2684" s="112"/>
      <c r="AAJ2684" s="112"/>
      <c r="AAK2684" s="112"/>
      <c r="AAL2684" s="112"/>
      <c r="AAM2684" s="112"/>
      <c r="AAN2684" s="112"/>
      <c r="AAO2684" s="112"/>
      <c r="AAP2684" s="112"/>
      <c r="AAQ2684" s="112"/>
      <c r="AAR2684" s="112"/>
      <c r="AAS2684" s="112"/>
      <c r="AAT2684" s="112"/>
      <c r="AAU2684" s="112"/>
      <c r="AAV2684" s="112"/>
      <c r="AAW2684" s="112"/>
      <c r="AAX2684" s="112"/>
      <c r="AAY2684" s="112"/>
      <c r="AAZ2684" s="112"/>
      <c r="ABA2684" s="112"/>
      <c r="ABB2684" s="112"/>
      <c r="ABC2684" s="112"/>
      <c r="ABD2684" s="112"/>
      <c r="ABE2684" s="112"/>
      <c r="ABF2684" s="112"/>
      <c r="ABG2684" s="112"/>
      <c r="ABH2684" s="112"/>
      <c r="ABI2684" s="112"/>
      <c r="ABJ2684" s="112"/>
      <c r="ABK2684" s="112"/>
      <c r="ABL2684" s="112"/>
      <c r="ABM2684" s="112"/>
      <c r="ABN2684" s="112"/>
      <c r="ABO2684" s="112"/>
      <c r="ABP2684" s="112"/>
      <c r="ABQ2684" s="112"/>
      <c r="ABR2684" s="112"/>
      <c r="ABS2684" s="112"/>
      <c r="ABT2684" s="112"/>
      <c r="ABU2684" s="112"/>
      <c r="ABV2684" s="112"/>
      <c r="ABW2684" s="112"/>
      <c r="ABX2684" s="112"/>
      <c r="ABY2684" s="112"/>
      <c r="ABZ2684" s="112"/>
      <c r="ACA2684" s="112"/>
      <c r="ACB2684" s="112"/>
      <c r="ACC2684" s="112"/>
      <c r="ACD2684" s="112"/>
      <c r="ACE2684" s="112"/>
      <c r="ACF2684" s="112"/>
      <c r="ACG2684" s="112"/>
      <c r="ACH2684" s="112"/>
      <c r="ACI2684" s="112"/>
      <c r="ACJ2684" s="112"/>
      <c r="ACK2684" s="112"/>
      <c r="ACL2684" s="112"/>
      <c r="ACM2684" s="112"/>
      <c r="ACN2684" s="112"/>
      <c r="ACO2684" s="112"/>
      <c r="ACP2684" s="112"/>
      <c r="ACQ2684" s="112"/>
      <c r="ACR2684" s="112"/>
      <c r="ACS2684" s="112"/>
      <c r="ACT2684" s="112"/>
      <c r="ACU2684" s="112"/>
      <c r="ACV2684" s="112"/>
      <c r="ACW2684" s="112"/>
      <c r="ACX2684" s="112"/>
      <c r="ACY2684" s="112"/>
      <c r="ACZ2684" s="112"/>
      <c r="ADA2684" s="112"/>
      <c r="ADB2684" s="112"/>
      <c r="ADC2684" s="112"/>
      <c r="ADD2684" s="112"/>
      <c r="ADE2684" s="112"/>
      <c r="ADF2684" s="112"/>
      <c r="ADG2684" s="112"/>
      <c r="ADH2684" s="112"/>
      <c r="ADI2684" s="112"/>
      <c r="ADJ2684" s="112"/>
      <c r="ADK2684" s="112"/>
      <c r="ADL2684" s="112"/>
      <c r="ADM2684" s="112"/>
      <c r="ADN2684" s="112"/>
      <c r="ADO2684" s="112"/>
      <c r="ADP2684" s="112"/>
      <c r="ADQ2684" s="112"/>
      <c r="ADR2684" s="112"/>
      <c r="ADS2684" s="112"/>
      <c r="ADT2684" s="112"/>
      <c r="ADU2684" s="112"/>
      <c r="ADV2684" s="112"/>
      <c r="ADW2684" s="112"/>
      <c r="ADX2684" s="112"/>
      <c r="ADY2684" s="112"/>
      <c r="ADZ2684" s="112"/>
      <c r="AEA2684" s="112"/>
      <c r="AEB2684" s="112"/>
      <c r="AEC2684" s="112"/>
      <c r="AED2684" s="112"/>
      <c r="AEE2684" s="112"/>
      <c r="AEF2684" s="112"/>
      <c r="AEG2684" s="112"/>
      <c r="AEH2684" s="112"/>
      <c r="AEI2684" s="112"/>
      <c r="AEJ2684" s="112"/>
      <c r="AEK2684" s="112"/>
      <c r="AEL2684" s="112"/>
      <c r="AEM2684" s="112"/>
      <c r="AEN2684" s="112"/>
      <c r="AEO2684" s="112"/>
      <c r="AEP2684" s="112"/>
      <c r="AEQ2684" s="112"/>
      <c r="AER2684" s="112"/>
      <c r="AES2684" s="112"/>
      <c r="AET2684" s="112"/>
      <c r="AEU2684" s="112"/>
      <c r="AEV2684" s="112"/>
      <c r="AEW2684" s="112"/>
      <c r="AEX2684" s="112"/>
      <c r="AEY2684" s="112"/>
      <c r="AEZ2684" s="112"/>
      <c r="AFA2684" s="112"/>
      <c r="AFB2684" s="112"/>
      <c r="AFC2684" s="112"/>
      <c r="AFD2684" s="112"/>
      <c r="AFE2684" s="112"/>
      <c r="AFF2684" s="112"/>
      <c r="AFG2684" s="112"/>
      <c r="AFH2684" s="112"/>
      <c r="AFI2684" s="112"/>
      <c r="AFJ2684" s="112"/>
      <c r="AFK2684" s="112"/>
      <c r="AFL2684" s="112"/>
      <c r="AFM2684" s="112"/>
      <c r="AFN2684" s="112"/>
      <c r="AFO2684" s="112"/>
      <c r="AFP2684" s="112"/>
      <c r="AFQ2684" s="112"/>
      <c r="AFR2684" s="112"/>
      <c r="AFS2684" s="112"/>
      <c r="AFT2684" s="112"/>
      <c r="AFU2684" s="112"/>
      <c r="AFV2684" s="112"/>
      <c r="AFW2684" s="112"/>
      <c r="AFX2684" s="112"/>
      <c r="AFY2684" s="112"/>
      <c r="AFZ2684" s="112"/>
      <c r="AGA2684" s="112"/>
      <c r="AGB2684" s="112"/>
      <c r="AGC2684" s="112"/>
      <c r="AGD2684" s="112"/>
      <c r="AGE2684" s="112"/>
      <c r="AGF2684" s="112"/>
      <c r="AGG2684" s="112"/>
      <c r="AGH2684" s="112"/>
      <c r="AGI2684" s="112"/>
      <c r="AGJ2684" s="112"/>
      <c r="AGK2684" s="112"/>
      <c r="AGL2684" s="112"/>
      <c r="AGM2684" s="112"/>
      <c r="AGN2684" s="112"/>
      <c r="AGO2684" s="112"/>
      <c r="AGP2684" s="112"/>
      <c r="AGQ2684" s="112"/>
      <c r="AGR2684" s="112"/>
      <c r="AGS2684" s="112"/>
      <c r="AGT2684" s="112"/>
      <c r="AGU2684" s="112"/>
      <c r="AGV2684" s="112"/>
      <c r="AGW2684" s="112"/>
      <c r="AGX2684" s="112"/>
      <c r="AGY2684" s="112"/>
      <c r="AGZ2684" s="112"/>
      <c r="AHA2684" s="112"/>
      <c r="AHB2684" s="112"/>
      <c r="AHC2684" s="112"/>
      <c r="AHD2684" s="112"/>
      <c r="AHE2684" s="112"/>
      <c r="AHF2684" s="112"/>
      <c r="AHG2684" s="112"/>
      <c r="AHH2684" s="112"/>
      <c r="AHI2684" s="112"/>
      <c r="AHJ2684" s="112"/>
      <c r="AHK2684" s="112"/>
      <c r="AHL2684" s="112"/>
      <c r="AHM2684" s="112"/>
      <c r="AHN2684" s="112"/>
      <c r="AHO2684" s="112"/>
      <c r="AHP2684" s="112"/>
      <c r="AHQ2684" s="112"/>
      <c r="AHR2684" s="112"/>
      <c r="AHS2684" s="112"/>
      <c r="AHT2684" s="112"/>
      <c r="AHU2684" s="112"/>
      <c r="AHV2684" s="112"/>
      <c r="AHW2684" s="112"/>
      <c r="AHX2684" s="112"/>
      <c r="AHY2684" s="112"/>
      <c r="AHZ2684" s="112"/>
      <c r="AIA2684" s="112"/>
      <c r="AIB2684" s="112"/>
      <c r="AIC2684" s="112"/>
      <c r="AID2684" s="112"/>
      <c r="AIE2684" s="112"/>
      <c r="AIF2684" s="112"/>
      <c r="AIG2684" s="112"/>
      <c r="AIH2684" s="112"/>
      <c r="AII2684" s="112"/>
      <c r="AIJ2684" s="112"/>
      <c r="AIK2684" s="112"/>
      <c r="AIL2684" s="112"/>
      <c r="AIM2684" s="112"/>
      <c r="AIN2684" s="112"/>
      <c r="AIO2684" s="112"/>
      <c r="AIP2684" s="112"/>
      <c r="AIQ2684" s="112"/>
      <c r="AIR2684" s="112"/>
      <c r="AIS2684" s="112"/>
      <c r="AIT2684" s="112"/>
      <c r="AIU2684" s="112"/>
      <c r="AIV2684" s="112"/>
      <c r="AIW2684" s="112"/>
      <c r="AIX2684" s="112"/>
      <c r="AIY2684" s="112"/>
      <c r="AIZ2684" s="112"/>
      <c r="AJA2684" s="112"/>
      <c r="AJB2684" s="112"/>
      <c r="AJC2684" s="112"/>
      <c r="AJD2684" s="112"/>
      <c r="AJE2684" s="112"/>
      <c r="AJF2684" s="112"/>
      <c r="AJG2684" s="112"/>
      <c r="AJH2684" s="112"/>
      <c r="AJI2684" s="112"/>
      <c r="AJJ2684" s="112"/>
      <c r="AJK2684" s="112"/>
      <c r="AJL2684" s="112"/>
      <c r="AJM2684" s="112"/>
      <c r="AJN2684" s="112"/>
      <c r="AJO2684" s="112"/>
      <c r="AJP2684" s="112"/>
      <c r="AJQ2684" s="112"/>
      <c r="AJR2684" s="112"/>
      <c r="AJS2684" s="112"/>
      <c r="AJT2684" s="112"/>
      <c r="AJU2684" s="112"/>
      <c r="AJV2684" s="112"/>
      <c r="AJW2684" s="112"/>
      <c r="AJX2684" s="112"/>
      <c r="AJY2684" s="112"/>
      <c r="AJZ2684" s="112"/>
      <c r="AKA2684" s="112"/>
      <c r="AKB2684" s="112"/>
      <c r="AKC2684" s="112"/>
      <c r="AKD2684" s="112"/>
      <c r="AKE2684" s="112"/>
      <c r="AKF2684" s="112"/>
      <c r="AKG2684" s="112"/>
      <c r="AKH2684" s="112"/>
      <c r="AKI2684" s="112"/>
      <c r="AKJ2684" s="112"/>
      <c r="AKK2684" s="112"/>
      <c r="AKL2684" s="112"/>
      <c r="AKM2684" s="112"/>
      <c r="AKN2684" s="112"/>
      <c r="AKO2684" s="112"/>
      <c r="AKP2684" s="112"/>
      <c r="AKQ2684" s="112"/>
      <c r="AKR2684" s="112"/>
      <c r="AKS2684" s="112"/>
      <c r="AKT2684" s="112"/>
      <c r="AKU2684" s="112"/>
      <c r="AKV2684" s="112"/>
      <c r="AKW2684" s="112"/>
      <c r="AKX2684" s="112"/>
      <c r="AKY2684" s="112"/>
      <c r="AKZ2684" s="112"/>
      <c r="ALA2684" s="112"/>
      <c r="ALB2684" s="112"/>
      <c r="ALC2684" s="112"/>
      <c r="ALD2684" s="112"/>
      <c r="ALE2684" s="112"/>
      <c r="ALF2684" s="112"/>
      <c r="ALG2684" s="112"/>
      <c r="ALH2684" s="112"/>
      <c r="ALI2684" s="112"/>
      <c r="ALJ2684" s="112"/>
      <c r="ALK2684" s="112"/>
      <c r="ALL2684" s="112"/>
      <c r="ALM2684" s="112"/>
      <c r="ALN2684" s="112"/>
      <c r="ALO2684" s="112"/>
      <c r="ALP2684" s="112"/>
      <c r="ALQ2684" s="112"/>
      <c r="ALR2684" s="112"/>
      <c r="ALS2684" s="112"/>
      <c r="ALT2684" s="112"/>
      <c r="ALU2684" s="112"/>
      <c r="ALV2684" s="112"/>
      <c r="ALW2684" s="112"/>
      <c r="ALX2684" s="112"/>
      <c r="ALY2684" s="112"/>
      <c r="ALZ2684" s="112"/>
      <c r="AMA2684" s="112"/>
      <c r="AMB2684" s="112"/>
      <c r="AMC2684" s="112"/>
      <c r="AMD2684" s="112"/>
      <c r="AME2684" s="112"/>
      <c r="AMF2684" s="112"/>
      <c r="AMG2684" s="112"/>
      <c r="AMH2684" s="112"/>
      <c r="AMI2684" s="112"/>
      <c r="AMJ2684" s="112"/>
      <c r="AMK2684" s="112"/>
      <c r="AML2684" s="112"/>
      <c r="AMM2684" s="112"/>
      <c r="AMN2684" s="112"/>
      <c r="AMO2684" s="112"/>
      <c r="AMP2684" s="112"/>
      <c r="AMQ2684" s="112"/>
      <c r="AMR2684" s="112"/>
      <c r="AMS2684" s="112"/>
      <c r="AMT2684" s="112"/>
      <c r="AMU2684" s="112"/>
      <c r="AMV2684" s="112"/>
      <c r="AMW2684" s="112"/>
      <c r="AMX2684" s="112"/>
      <c r="AMY2684" s="112"/>
      <c r="AMZ2684" s="112"/>
      <c r="ANA2684" s="112"/>
      <c r="ANB2684" s="112"/>
      <c r="ANC2684" s="112"/>
      <c r="AND2684" s="112"/>
      <c r="ANE2684" s="112"/>
      <c r="ANF2684" s="112"/>
      <c r="ANG2684" s="112"/>
      <c r="ANH2684" s="112"/>
      <c r="ANI2684" s="112"/>
      <c r="ANJ2684" s="112"/>
      <c r="ANK2684" s="112"/>
      <c r="ANL2684" s="112"/>
      <c r="ANM2684" s="112"/>
      <c r="ANN2684" s="112"/>
      <c r="ANO2684" s="112"/>
      <c r="ANP2684" s="112"/>
      <c r="ANQ2684" s="112"/>
      <c r="ANR2684" s="112"/>
      <c r="ANS2684" s="112"/>
      <c r="ANT2684" s="112"/>
      <c r="ANU2684" s="112"/>
      <c r="ANV2684" s="112"/>
      <c r="ANW2684" s="112"/>
      <c r="ANX2684" s="112"/>
      <c r="ANY2684" s="112"/>
      <c r="ANZ2684" s="112"/>
      <c r="AOA2684" s="112"/>
      <c r="AOB2684" s="112"/>
      <c r="AOC2684" s="112"/>
      <c r="AOD2684" s="112"/>
      <c r="AOE2684" s="112"/>
      <c r="AOF2684" s="112"/>
      <c r="AOG2684" s="112"/>
      <c r="AOH2684" s="112"/>
      <c r="AOI2684" s="112"/>
      <c r="AOJ2684" s="112"/>
      <c r="AOK2684" s="112"/>
      <c r="AOL2684" s="112"/>
      <c r="AOM2684" s="112"/>
      <c r="AON2684" s="112"/>
      <c r="AOO2684" s="112"/>
      <c r="AOP2684" s="112"/>
      <c r="AOQ2684" s="112"/>
      <c r="AOR2684" s="112"/>
      <c r="AOS2684" s="112"/>
      <c r="AOT2684" s="112"/>
      <c r="AOU2684" s="112"/>
      <c r="AOV2684" s="112"/>
      <c r="AOW2684" s="112"/>
      <c r="AOX2684" s="112"/>
      <c r="AOY2684" s="112"/>
      <c r="AOZ2684" s="112"/>
      <c r="APA2684" s="112"/>
      <c r="APB2684" s="112"/>
      <c r="APC2684" s="112"/>
      <c r="APD2684" s="112"/>
      <c r="APE2684" s="112"/>
      <c r="APF2684" s="112"/>
      <c r="APG2684" s="112"/>
      <c r="APH2684" s="112"/>
      <c r="API2684" s="112"/>
      <c r="APJ2684" s="112"/>
      <c r="APK2684" s="112"/>
      <c r="APL2684" s="112"/>
      <c r="APM2684" s="112"/>
      <c r="APN2684" s="112"/>
      <c r="APO2684" s="112"/>
      <c r="APP2684" s="112"/>
      <c r="APQ2684" s="112"/>
      <c r="APR2684" s="112"/>
      <c r="APS2684" s="112"/>
      <c r="APT2684" s="112"/>
      <c r="APU2684" s="112"/>
      <c r="APV2684" s="112"/>
      <c r="APW2684" s="112"/>
      <c r="APX2684" s="112"/>
      <c r="APY2684" s="112"/>
      <c r="APZ2684" s="112"/>
      <c r="AQA2684" s="112"/>
      <c r="AQB2684" s="112"/>
      <c r="AQC2684" s="112"/>
      <c r="AQD2684" s="112"/>
      <c r="AQE2684" s="112"/>
      <c r="AQF2684" s="112"/>
      <c r="AQG2684" s="112"/>
      <c r="AQH2684" s="112"/>
      <c r="AQI2684" s="112"/>
      <c r="AQJ2684" s="112"/>
      <c r="AQK2684" s="112"/>
      <c r="AQL2684" s="112"/>
      <c r="AQM2684" s="112"/>
      <c r="AQN2684" s="112"/>
      <c r="AQO2684" s="112"/>
      <c r="AQP2684" s="112"/>
      <c r="AQQ2684" s="112"/>
      <c r="AQR2684" s="112"/>
      <c r="AQS2684" s="112"/>
      <c r="AQT2684" s="112"/>
      <c r="AQU2684" s="112"/>
      <c r="AQV2684" s="112"/>
      <c r="AQW2684" s="112"/>
      <c r="AQX2684" s="112"/>
      <c r="AQY2684" s="112"/>
      <c r="AQZ2684" s="112"/>
      <c r="ARA2684" s="112"/>
      <c r="ARB2684" s="112"/>
      <c r="ARC2684" s="112"/>
      <c r="ARD2684" s="112"/>
      <c r="ARE2684" s="112"/>
      <c r="ARF2684" s="112"/>
      <c r="ARG2684" s="112"/>
      <c r="ARH2684" s="112"/>
      <c r="ARI2684" s="112"/>
      <c r="ARJ2684" s="112"/>
      <c r="ARK2684" s="112"/>
      <c r="ARL2684" s="112"/>
      <c r="ARM2684" s="112"/>
      <c r="ARN2684" s="112"/>
      <c r="ARO2684" s="112"/>
      <c r="ARP2684" s="112"/>
      <c r="ARQ2684" s="112"/>
      <c r="ARR2684" s="112"/>
      <c r="ARS2684" s="112"/>
      <c r="ART2684" s="112"/>
      <c r="ARU2684" s="112"/>
      <c r="ARV2684" s="112"/>
      <c r="ARW2684" s="112"/>
      <c r="ARX2684" s="112"/>
      <c r="ARY2684" s="112"/>
      <c r="ARZ2684" s="112"/>
      <c r="ASA2684" s="112"/>
      <c r="ASB2684" s="112"/>
      <c r="ASC2684" s="112"/>
      <c r="ASD2684" s="112"/>
      <c r="ASE2684" s="112"/>
      <c r="ASF2684" s="112"/>
      <c r="ASG2684" s="112"/>
      <c r="ASH2684" s="112"/>
      <c r="ASI2684" s="112"/>
      <c r="ASJ2684" s="112"/>
      <c r="ASK2684" s="112"/>
      <c r="ASL2684" s="112"/>
      <c r="ASM2684" s="112"/>
      <c r="ASN2684" s="112"/>
      <c r="ASO2684" s="112"/>
      <c r="ASP2684" s="112"/>
      <c r="ASQ2684" s="112"/>
      <c r="ASR2684" s="112"/>
      <c r="ASS2684" s="112"/>
      <c r="AST2684" s="112"/>
      <c r="ASU2684" s="112"/>
      <c r="ASV2684" s="112"/>
      <c r="ASW2684" s="112"/>
      <c r="ASX2684" s="112"/>
      <c r="ASY2684" s="112"/>
      <c r="ASZ2684" s="112"/>
      <c r="ATA2684" s="112"/>
      <c r="ATB2684" s="112"/>
      <c r="ATC2684" s="112"/>
      <c r="ATD2684" s="112"/>
      <c r="ATE2684" s="112"/>
      <c r="ATF2684" s="112"/>
      <c r="ATG2684" s="112"/>
      <c r="ATH2684" s="112"/>
      <c r="ATI2684" s="112"/>
      <c r="ATJ2684" s="112"/>
      <c r="ATK2684" s="112"/>
      <c r="ATL2684" s="112"/>
      <c r="ATM2684" s="112"/>
      <c r="ATN2684" s="112"/>
      <c r="ATO2684" s="112"/>
      <c r="ATP2684" s="112"/>
      <c r="ATQ2684" s="112"/>
      <c r="ATR2684" s="112"/>
      <c r="ATS2684" s="112"/>
      <c r="ATT2684" s="112"/>
      <c r="ATU2684" s="112"/>
      <c r="ATV2684" s="112"/>
      <c r="ATW2684" s="112"/>
      <c r="ATX2684" s="112"/>
      <c r="ATY2684" s="112"/>
      <c r="ATZ2684" s="112"/>
      <c r="AUA2684" s="112"/>
      <c r="AUB2684" s="112"/>
      <c r="AUC2684" s="112"/>
      <c r="AUD2684" s="112"/>
      <c r="AUE2684" s="112"/>
      <c r="AUF2684" s="112"/>
      <c r="AUG2684" s="112"/>
      <c r="AUH2684" s="112"/>
      <c r="AUI2684" s="112"/>
      <c r="AUJ2684" s="112"/>
      <c r="AUK2684" s="112"/>
      <c r="AUL2684" s="112"/>
      <c r="AUM2684" s="112"/>
      <c r="AUN2684" s="112"/>
      <c r="AUO2684" s="112"/>
      <c r="AUP2684" s="112"/>
      <c r="AUQ2684" s="112"/>
      <c r="AUR2684" s="112"/>
      <c r="AUS2684" s="112"/>
      <c r="AUT2684" s="112"/>
      <c r="AUU2684" s="112"/>
      <c r="AUV2684" s="112"/>
      <c r="AUW2684" s="112"/>
      <c r="AUX2684" s="112"/>
      <c r="AUY2684" s="112"/>
      <c r="AUZ2684" s="112"/>
      <c r="AVA2684" s="112"/>
      <c r="AVB2684" s="112"/>
      <c r="AVC2684" s="112"/>
      <c r="AVD2684" s="112"/>
      <c r="AVE2684" s="112"/>
      <c r="AVF2684" s="112"/>
      <c r="AVG2684" s="112"/>
      <c r="AVH2684" s="112"/>
      <c r="AVI2684" s="112"/>
      <c r="AVJ2684" s="112"/>
      <c r="AVK2684" s="112"/>
      <c r="AVL2684" s="112"/>
      <c r="AVM2684" s="112"/>
      <c r="AVN2684" s="112"/>
      <c r="AVO2684" s="112"/>
      <c r="AVP2684" s="112"/>
      <c r="AVQ2684" s="112"/>
      <c r="AVR2684" s="112"/>
      <c r="AVS2684" s="112"/>
      <c r="AVT2684" s="112"/>
      <c r="AVU2684" s="112"/>
      <c r="AVV2684" s="112"/>
      <c r="AVW2684" s="112"/>
      <c r="AVX2684" s="112"/>
      <c r="AVY2684" s="112"/>
      <c r="AVZ2684" s="112"/>
      <c r="AWA2684" s="112"/>
      <c r="AWB2684" s="112"/>
      <c r="AWC2684" s="112"/>
      <c r="AWD2684" s="112"/>
      <c r="AWE2684" s="112"/>
      <c r="AWF2684" s="112"/>
      <c r="AWG2684" s="112"/>
      <c r="AWH2684" s="112"/>
      <c r="AWI2684" s="112"/>
      <c r="AWJ2684" s="112"/>
      <c r="AWK2684" s="112"/>
      <c r="AWL2684" s="112"/>
      <c r="AWM2684" s="112"/>
      <c r="AWN2684" s="112"/>
      <c r="AWO2684" s="112"/>
      <c r="AWP2684" s="112"/>
      <c r="AWQ2684" s="112"/>
      <c r="AWR2684" s="112"/>
      <c r="AWS2684" s="112"/>
      <c r="AWT2684" s="112"/>
      <c r="AWU2684" s="112"/>
      <c r="AWV2684" s="112"/>
      <c r="AWW2684" s="112"/>
      <c r="AWX2684" s="112"/>
      <c r="AWY2684" s="112"/>
      <c r="AWZ2684" s="112"/>
      <c r="AXA2684" s="112"/>
      <c r="AXB2684" s="112"/>
      <c r="AXC2684" s="112"/>
      <c r="AXD2684" s="112"/>
      <c r="AXE2684" s="112"/>
      <c r="AXF2684" s="112"/>
      <c r="AXG2684" s="112"/>
      <c r="AXH2684" s="112"/>
      <c r="AXI2684" s="112"/>
      <c r="AXJ2684" s="112"/>
      <c r="AXK2684" s="112"/>
      <c r="AXL2684" s="112"/>
      <c r="AXM2684" s="112"/>
      <c r="AXN2684" s="112"/>
      <c r="AXO2684" s="112"/>
      <c r="AXP2684" s="112"/>
      <c r="AXQ2684" s="112"/>
      <c r="AXR2684" s="112"/>
      <c r="AXS2684" s="112"/>
      <c r="AXT2684" s="112"/>
      <c r="AXU2684" s="112"/>
      <c r="AXV2684" s="112"/>
      <c r="AXW2684" s="112"/>
      <c r="AXX2684" s="112"/>
      <c r="AXY2684" s="112"/>
      <c r="AXZ2684" s="112"/>
      <c r="AYA2684" s="112"/>
      <c r="AYB2684" s="112"/>
      <c r="AYC2684" s="112"/>
      <c r="AYD2684" s="112"/>
      <c r="AYE2684" s="112"/>
      <c r="AYF2684" s="112"/>
      <c r="AYG2684" s="112"/>
      <c r="AYH2684" s="112"/>
      <c r="AYI2684" s="112"/>
      <c r="AYJ2684" s="112"/>
      <c r="AYK2684" s="112"/>
      <c r="AYL2684" s="112"/>
      <c r="AYM2684" s="112"/>
      <c r="AYN2684" s="112"/>
      <c r="AYO2684" s="112"/>
      <c r="AYP2684" s="112"/>
      <c r="AYQ2684" s="112"/>
      <c r="AYR2684" s="112"/>
      <c r="AYS2684" s="112"/>
      <c r="AYT2684" s="112"/>
      <c r="AYU2684" s="112"/>
      <c r="AYV2684" s="112"/>
      <c r="AYW2684" s="112"/>
      <c r="AYX2684" s="112"/>
      <c r="AYY2684" s="112"/>
      <c r="AYZ2684" s="112"/>
      <c r="AZA2684" s="112"/>
      <c r="AZB2684" s="112"/>
      <c r="AZC2684" s="112"/>
      <c r="AZD2684" s="112"/>
      <c r="AZE2684" s="112"/>
      <c r="AZF2684" s="112"/>
      <c r="AZG2684" s="112"/>
      <c r="AZH2684" s="112"/>
      <c r="AZI2684" s="112"/>
      <c r="AZJ2684" s="112"/>
      <c r="AZK2684" s="112"/>
      <c r="AZL2684" s="112"/>
      <c r="AZM2684" s="112"/>
      <c r="AZN2684" s="112"/>
      <c r="AZO2684" s="112"/>
      <c r="AZP2684" s="112"/>
      <c r="AZQ2684" s="112"/>
      <c r="AZR2684" s="112"/>
      <c r="AZS2684" s="112"/>
      <c r="AZT2684" s="112"/>
      <c r="AZU2684" s="112"/>
      <c r="AZV2684" s="112"/>
      <c r="AZW2684" s="112"/>
      <c r="AZX2684" s="112"/>
      <c r="AZY2684" s="112"/>
      <c r="AZZ2684" s="112"/>
      <c r="BAA2684" s="112"/>
      <c r="BAB2684" s="112"/>
      <c r="BAC2684" s="112"/>
      <c r="BAD2684" s="112"/>
      <c r="BAE2684" s="112"/>
      <c r="BAF2684" s="112"/>
      <c r="BAG2684" s="112"/>
      <c r="BAH2684" s="112"/>
      <c r="BAI2684" s="112"/>
      <c r="BAJ2684" s="112"/>
      <c r="BAK2684" s="112"/>
      <c r="BAL2684" s="112"/>
      <c r="BAM2684" s="112"/>
      <c r="BAN2684" s="112"/>
      <c r="BAO2684" s="112"/>
      <c r="BAP2684" s="112"/>
      <c r="BAQ2684" s="112"/>
      <c r="BAR2684" s="112"/>
      <c r="BAS2684" s="112"/>
      <c r="BAT2684" s="112"/>
      <c r="BAU2684" s="112"/>
      <c r="BAV2684" s="112"/>
      <c r="BAW2684" s="112"/>
      <c r="BAX2684" s="112"/>
      <c r="BAY2684" s="112"/>
      <c r="BAZ2684" s="112"/>
      <c r="BBA2684" s="112"/>
      <c r="BBB2684" s="112"/>
      <c r="BBC2684" s="112"/>
      <c r="BBD2684" s="112"/>
      <c r="BBE2684" s="112"/>
      <c r="BBF2684" s="112"/>
      <c r="BBG2684" s="112"/>
      <c r="BBH2684" s="112"/>
      <c r="BBI2684" s="112"/>
      <c r="BBJ2684" s="112"/>
      <c r="BBK2684" s="112"/>
      <c r="BBL2684" s="112"/>
      <c r="BBM2684" s="112"/>
      <c r="BBN2684" s="112"/>
      <c r="BBO2684" s="112"/>
      <c r="BBP2684" s="112"/>
      <c r="BBQ2684" s="112"/>
      <c r="BBR2684" s="112"/>
      <c r="BBS2684" s="112"/>
      <c r="BBT2684" s="112"/>
      <c r="BBU2684" s="112"/>
      <c r="BBV2684" s="112"/>
      <c r="BBW2684" s="112"/>
      <c r="BBX2684" s="112"/>
      <c r="BBY2684" s="112"/>
      <c r="BBZ2684" s="112"/>
      <c r="BCA2684" s="112"/>
      <c r="BCB2684" s="112"/>
      <c r="BCC2684" s="112"/>
      <c r="BCD2684" s="112"/>
      <c r="BCE2684" s="112"/>
      <c r="BCF2684" s="112"/>
      <c r="BCG2684" s="112"/>
      <c r="BCH2684" s="112"/>
      <c r="BCI2684" s="112"/>
      <c r="BCJ2684" s="112"/>
      <c r="BCK2684" s="112"/>
      <c r="BCL2684" s="112"/>
      <c r="BCM2684" s="112"/>
      <c r="BCN2684" s="112"/>
      <c r="BCO2684" s="112"/>
      <c r="BCP2684" s="112"/>
      <c r="BCQ2684" s="112"/>
      <c r="BCR2684" s="112"/>
      <c r="BCS2684" s="112"/>
      <c r="BCT2684" s="112"/>
      <c r="BCU2684" s="112"/>
      <c r="BCV2684" s="112"/>
      <c r="BCW2684" s="112"/>
      <c r="BCX2684" s="112"/>
      <c r="BCY2684" s="112"/>
      <c r="BCZ2684" s="112"/>
      <c r="BDA2684" s="112"/>
      <c r="BDB2684" s="112"/>
      <c r="BDC2684" s="112"/>
      <c r="BDD2684" s="112"/>
      <c r="BDE2684" s="112"/>
      <c r="BDF2684" s="112"/>
      <c r="BDG2684" s="112"/>
      <c r="BDH2684" s="112"/>
      <c r="BDI2684" s="112"/>
      <c r="BDJ2684" s="112"/>
      <c r="BDK2684" s="112"/>
      <c r="BDL2684" s="112"/>
      <c r="BDM2684" s="112"/>
      <c r="BDN2684" s="112"/>
      <c r="BDO2684" s="112"/>
      <c r="BDP2684" s="112"/>
      <c r="BDQ2684" s="112"/>
      <c r="BDR2684" s="112"/>
      <c r="BDS2684" s="112"/>
      <c r="BDT2684" s="112"/>
      <c r="BDU2684" s="112"/>
      <c r="BDV2684" s="112"/>
      <c r="BDW2684" s="112"/>
      <c r="BDX2684" s="112"/>
      <c r="BDY2684" s="112"/>
      <c r="BDZ2684" s="112"/>
      <c r="BEA2684" s="112"/>
      <c r="BEB2684" s="112"/>
      <c r="BEC2684" s="112"/>
      <c r="BED2684" s="112"/>
      <c r="BEE2684" s="112"/>
      <c r="BEF2684" s="112"/>
      <c r="BEG2684" s="112"/>
      <c r="BEH2684" s="112"/>
      <c r="BEI2684" s="112"/>
      <c r="BEJ2684" s="112"/>
      <c r="BEK2684" s="112"/>
      <c r="BEL2684" s="112"/>
      <c r="BEM2684" s="112"/>
      <c r="BEN2684" s="112"/>
      <c r="BEO2684" s="112"/>
      <c r="BEP2684" s="112"/>
      <c r="BEQ2684" s="112"/>
      <c r="BER2684" s="112"/>
      <c r="BES2684" s="112"/>
      <c r="BET2684" s="112"/>
      <c r="BEU2684" s="112"/>
      <c r="BEV2684" s="112"/>
      <c r="BEW2684" s="112"/>
      <c r="BEX2684" s="112"/>
      <c r="BEY2684" s="112"/>
      <c r="BEZ2684" s="112"/>
      <c r="BFA2684" s="112"/>
      <c r="BFB2684" s="112"/>
      <c r="BFC2684" s="112"/>
      <c r="BFD2684" s="112"/>
      <c r="BFE2684" s="112"/>
      <c r="BFF2684" s="112"/>
      <c r="BFG2684" s="112"/>
      <c r="BFH2684" s="112"/>
      <c r="BFI2684" s="112"/>
      <c r="BFJ2684" s="112"/>
      <c r="BFK2684" s="112"/>
      <c r="BFL2684" s="112"/>
      <c r="BFM2684" s="112"/>
      <c r="BFN2684" s="112"/>
      <c r="BFO2684" s="112"/>
      <c r="BFP2684" s="112"/>
      <c r="BFQ2684" s="112"/>
      <c r="BFR2684" s="112"/>
      <c r="BFS2684" s="112"/>
      <c r="BFT2684" s="112"/>
      <c r="BFU2684" s="112"/>
      <c r="BFV2684" s="112"/>
      <c r="BFW2684" s="112"/>
      <c r="BFX2684" s="112"/>
      <c r="BFY2684" s="112"/>
      <c r="BFZ2684" s="112"/>
      <c r="BGA2684" s="112"/>
      <c r="BGB2684" s="112"/>
      <c r="BGC2684" s="112"/>
      <c r="BGD2684" s="112"/>
      <c r="BGE2684" s="112"/>
      <c r="BGF2684" s="112"/>
      <c r="BGG2684" s="112"/>
      <c r="BGH2684" s="112"/>
      <c r="BGI2684" s="112"/>
      <c r="BGJ2684" s="112"/>
      <c r="BGK2684" s="112"/>
      <c r="BGL2684" s="112"/>
      <c r="BGM2684" s="112"/>
      <c r="BGN2684" s="112"/>
      <c r="BGO2684" s="112"/>
      <c r="BGP2684" s="112"/>
      <c r="BGQ2684" s="112"/>
      <c r="BGR2684" s="112"/>
      <c r="BGS2684" s="112"/>
      <c r="BGT2684" s="112"/>
      <c r="BGU2684" s="112"/>
      <c r="BGV2684" s="112"/>
      <c r="BGW2684" s="112"/>
      <c r="BGX2684" s="112"/>
      <c r="BGY2684" s="112"/>
      <c r="BGZ2684" s="112"/>
      <c r="BHA2684" s="112"/>
      <c r="BHB2684" s="112"/>
      <c r="BHC2684" s="112"/>
      <c r="BHD2684" s="112"/>
      <c r="BHE2684" s="112"/>
      <c r="BHF2684" s="112"/>
      <c r="BHG2684" s="112"/>
      <c r="BHH2684" s="112"/>
      <c r="BHI2684" s="112"/>
      <c r="BHJ2684" s="112"/>
      <c r="BHK2684" s="112"/>
      <c r="BHL2684" s="112"/>
      <c r="BHM2684" s="112"/>
      <c r="BHN2684" s="112"/>
      <c r="BHO2684" s="112"/>
      <c r="BHP2684" s="112"/>
      <c r="BHQ2684" s="112"/>
      <c r="BHR2684" s="112"/>
      <c r="BHS2684" s="112"/>
      <c r="BHT2684" s="112"/>
      <c r="BHU2684" s="112"/>
      <c r="BHV2684" s="112"/>
      <c r="BHW2684" s="112"/>
      <c r="BHX2684" s="112"/>
      <c r="BHY2684" s="112"/>
      <c r="BHZ2684" s="112"/>
      <c r="BIA2684" s="112"/>
      <c r="BIB2684" s="112"/>
      <c r="BIC2684" s="112"/>
      <c r="BID2684" s="112"/>
      <c r="BIE2684" s="112"/>
      <c r="BIF2684" s="112"/>
      <c r="BIG2684" s="112"/>
      <c r="BIH2684" s="112"/>
      <c r="BII2684" s="112"/>
      <c r="BIJ2684" s="112"/>
      <c r="BIK2684" s="112"/>
      <c r="BIL2684" s="112"/>
      <c r="BIM2684" s="112"/>
      <c r="BIN2684" s="112"/>
      <c r="BIO2684" s="112"/>
      <c r="BIP2684" s="112"/>
      <c r="BIQ2684" s="112"/>
      <c r="BIR2684" s="112"/>
      <c r="BIS2684" s="112"/>
      <c r="BIT2684" s="112"/>
      <c r="BIU2684" s="112"/>
      <c r="BIV2684" s="112"/>
      <c r="BIW2684" s="112"/>
      <c r="BIX2684" s="112"/>
      <c r="BIY2684" s="112"/>
      <c r="BIZ2684" s="112"/>
      <c r="BJA2684" s="112"/>
      <c r="BJB2684" s="112"/>
      <c r="BJC2684" s="112"/>
      <c r="BJD2684" s="112"/>
      <c r="BJE2684" s="112"/>
      <c r="BJF2684" s="112"/>
      <c r="BJG2684" s="112"/>
      <c r="BJH2684" s="112"/>
      <c r="BJI2684" s="112"/>
      <c r="BJJ2684" s="112"/>
      <c r="BJK2684" s="112"/>
      <c r="BJL2684" s="112"/>
      <c r="BJM2684" s="112"/>
      <c r="BJN2684" s="112"/>
      <c r="BJO2684" s="112"/>
      <c r="BJP2684" s="112"/>
      <c r="BJQ2684" s="112"/>
      <c r="BJR2684" s="112"/>
      <c r="BJS2684" s="112"/>
      <c r="BJT2684" s="112"/>
      <c r="BJU2684" s="112"/>
      <c r="BJV2684" s="112"/>
      <c r="BJW2684" s="112"/>
      <c r="BJX2684" s="112"/>
      <c r="BJY2684" s="112"/>
      <c r="BJZ2684" s="112"/>
      <c r="BKA2684" s="112"/>
      <c r="BKB2684" s="112"/>
      <c r="BKC2684" s="112"/>
      <c r="BKD2684" s="112"/>
      <c r="BKE2684" s="112"/>
      <c r="BKF2684" s="112"/>
      <c r="BKG2684" s="112"/>
      <c r="BKH2684" s="112"/>
      <c r="BKI2684" s="112"/>
      <c r="BKJ2684" s="112"/>
      <c r="BKK2684" s="112"/>
      <c r="BKL2684" s="112"/>
      <c r="BKM2684" s="112"/>
      <c r="BKN2684" s="112"/>
      <c r="BKO2684" s="112"/>
      <c r="BKP2684" s="112"/>
      <c r="BKQ2684" s="112"/>
      <c r="BKR2684" s="112"/>
      <c r="BKS2684" s="112"/>
      <c r="BKT2684" s="112"/>
      <c r="BKU2684" s="112"/>
      <c r="BKV2684" s="112"/>
      <c r="BKW2684" s="112"/>
      <c r="BKX2684" s="112"/>
      <c r="BKY2684" s="112"/>
      <c r="BKZ2684" s="112"/>
      <c r="BLA2684" s="112"/>
      <c r="BLB2684" s="112"/>
      <c r="BLC2684" s="112"/>
      <c r="BLD2684" s="112"/>
      <c r="BLE2684" s="112"/>
      <c r="BLF2684" s="112"/>
      <c r="BLG2684" s="112"/>
      <c r="BLH2684" s="112"/>
      <c r="BLI2684" s="112"/>
      <c r="BLJ2684" s="112"/>
      <c r="BLK2684" s="112"/>
      <c r="BLL2684" s="112"/>
      <c r="BLM2684" s="112"/>
      <c r="BLN2684" s="112"/>
      <c r="BLO2684" s="112"/>
      <c r="BLP2684" s="112"/>
      <c r="BLQ2684" s="112"/>
      <c r="BLR2684" s="112"/>
      <c r="BLS2684" s="112"/>
      <c r="BLT2684" s="112"/>
      <c r="BLU2684" s="112"/>
      <c r="BLV2684" s="112"/>
      <c r="BLW2684" s="112"/>
      <c r="BLX2684" s="112"/>
      <c r="BLY2684" s="112"/>
      <c r="BLZ2684" s="112"/>
      <c r="BMA2684" s="112"/>
      <c r="BMB2684" s="112"/>
      <c r="BMC2684" s="112"/>
      <c r="BMD2684" s="112"/>
      <c r="BME2684" s="112"/>
      <c r="BMF2684" s="112"/>
      <c r="BMG2684" s="112"/>
      <c r="BMH2684" s="112"/>
      <c r="BMI2684" s="112"/>
      <c r="BMJ2684" s="112"/>
      <c r="BMK2684" s="112"/>
      <c r="BML2684" s="112"/>
      <c r="BMM2684" s="112"/>
      <c r="BMN2684" s="112"/>
      <c r="BMO2684" s="112"/>
      <c r="BMP2684" s="112"/>
      <c r="BMQ2684" s="112"/>
      <c r="BMR2684" s="112"/>
      <c r="BMS2684" s="112"/>
      <c r="BMT2684" s="112"/>
      <c r="BMU2684" s="112"/>
      <c r="BMV2684" s="112"/>
      <c r="BMW2684" s="112"/>
      <c r="BMX2684" s="112"/>
      <c r="BMY2684" s="112"/>
      <c r="BMZ2684" s="112"/>
      <c r="BNA2684" s="112"/>
      <c r="BNB2684" s="112"/>
      <c r="BNC2684" s="112"/>
      <c r="BND2684" s="112"/>
      <c r="BNE2684" s="112"/>
      <c r="BNF2684" s="112"/>
      <c r="BNG2684" s="112"/>
      <c r="BNH2684" s="112"/>
      <c r="BNI2684" s="112"/>
      <c r="BNJ2684" s="112"/>
      <c r="BNK2684" s="112"/>
      <c r="BNL2684" s="112"/>
      <c r="BNM2684" s="112"/>
      <c r="BNN2684" s="112"/>
      <c r="BNO2684" s="112"/>
      <c r="BNP2684" s="112"/>
      <c r="BNQ2684" s="112"/>
      <c r="BNR2684" s="112"/>
      <c r="BNS2684" s="112"/>
      <c r="BNT2684" s="112"/>
      <c r="BNU2684" s="112"/>
      <c r="BNV2684" s="112"/>
      <c r="BNW2684" s="112"/>
      <c r="BNX2684" s="112"/>
      <c r="BNY2684" s="112"/>
      <c r="BNZ2684" s="112"/>
      <c r="BOA2684" s="112"/>
      <c r="BOB2684" s="112"/>
      <c r="BOC2684" s="112"/>
      <c r="BOD2684" s="112"/>
      <c r="BOE2684" s="112"/>
      <c r="BOF2684" s="112"/>
      <c r="BOG2684" s="112"/>
      <c r="BOH2684" s="112"/>
      <c r="BOI2684" s="112"/>
      <c r="BOJ2684" s="112"/>
      <c r="BOK2684" s="112"/>
      <c r="BOL2684" s="112"/>
      <c r="BOM2684" s="112"/>
      <c r="BON2684" s="112"/>
      <c r="BOO2684" s="112"/>
      <c r="BOP2684" s="112"/>
      <c r="BOQ2684" s="112"/>
      <c r="BOR2684" s="112"/>
      <c r="BOS2684" s="112"/>
      <c r="BOT2684" s="112"/>
      <c r="BOU2684" s="112"/>
      <c r="BOV2684" s="112"/>
      <c r="BOW2684" s="112"/>
      <c r="BOX2684" s="112"/>
      <c r="BOY2684" s="112"/>
      <c r="BOZ2684" s="112"/>
      <c r="BPA2684" s="112"/>
      <c r="BPB2684" s="112"/>
      <c r="BPC2684" s="112"/>
      <c r="BPD2684" s="112"/>
      <c r="BPE2684" s="112"/>
      <c r="BPF2684" s="112"/>
      <c r="BPG2684" s="112"/>
      <c r="BPH2684" s="112"/>
      <c r="BPI2684" s="112"/>
      <c r="BPJ2684" s="112"/>
      <c r="BPK2684" s="112"/>
      <c r="BPL2684" s="112"/>
      <c r="BPM2684" s="112"/>
      <c r="BPN2684" s="112"/>
      <c r="BPO2684" s="112"/>
      <c r="BPP2684" s="112"/>
      <c r="BPQ2684" s="112"/>
      <c r="BPR2684" s="112"/>
      <c r="BPS2684" s="112"/>
      <c r="BPT2684" s="112"/>
      <c r="BPU2684" s="112"/>
      <c r="BPV2684" s="112"/>
      <c r="BPW2684" s="112"/>
      <c r="BPX2684" s="112"/>
      <c r="BPY2684" s="112"/>
      <c r="BPZ2684" s="112"/>
      <c r="BQA2684" s="112"/>
      <c r="BQB2684" s="112"/>
      <c r="BQC2684" s="112"/>
      <c r="BQD2684" s="112"/>
      <c r="BQE2684" s="112"/>
      <c r="BQF2684" s="112"/>
      <c r="BQG2684" s="112"/>
      <c r="BQH2684" s="112"/>
      <c r="BQI2684" s="112"/>
      <c r="BQJ2684" s="112"/>
      <c r="BQK2684" s="112"/>
      <c r="BQL2684" s="112"/>
      <c r="BQM2684" s="112"/>
      <c r="BQN2684" s="112"/>
      <c r="BQO2684" s="112"/>
      <c r="BQP2684" s="112"/>
      <c r="BQQ2684" s="112"/>
      <c r="BQR2684" s="112"/>
      <c r="BQS2684" s="112"/>
      <c r="BQT2684" s="112"/>
      <c r="BQU2684" s="112"/>
      <c r="BQV2684" s="112"/>
      <c r="BQW2684" s="112"/>
      <c r="BQX2684" s="112"/>
      <c r="BQY2684" s="112"/>
      <c r="BQZ2684" s="112"/>
      <c r="BRA2684" s="112"/>
      <c r="BRB2684" s="112"/>
      <c r="BRC2684" s="112"/>
      <c r="BRD2684" s="112"/>
      <c r="BRE2684" s="112"/>
      <c r="BRF2684" s="112"/>
      <c r="BRG2684" s="112"/>
      <c r="BRH2684" s="112"/>
      <c r="BRI2684" s="112"/>
      <c r="BRJ2684" s="112"/>
      <c r="BRK2684" s="112"/>
      <c r="BRL2684" s="112"/>
      <c r="BRM2684" s="112"/>
      <c r="BRN2684" s="112"/>
      <c r="BRO2684" s="112"/>
      <c r="BRP2684" s="112"/>
      <c r="BRQ2684" s="112"/>
      <c r="BRR2684" s="112"/>
      <c r="BRS2684" s="112"/>
      <c r="BRT2684" s="112"/>
      <c r="BRU2684" s="112"/>
      <c r="BRV2684" s="112"/>
      <c r="BRW2684" s="112"/>
      <c r="BRX2684" s="112"/>
      <c r="BRY2684" s="112"/>
      <c r="BRZ2684" s="112"/>
      <c r="BSA2684" s="112"/>
      <c r="BSB2684" s="112"/>
      <c r="BSC2684" s="112"/>
      <c r="BSD2684" s="112"/>
      <c r="BSE2684" s="112"/>
      <c r="BSF2684" s="112"/>
      <c r="BSG2684" s="112"/>
      <c r="BSH2684" s="112"/>
      <c r="BSI2684" s="112"/>
      <c r="BSJ2684" s="112"/>
      <c r="BSK2684" s="112"/>
      <c r="BSL2684" s="112"/>
      <c r="BSM2684" s="112"/>
      <c r="BSN2684" s="112"/>
      <c r="BSO2684" s="112"/>
      <c r="BSP2684" s="112"/>
      <c r="BSQ2684" s="112"/>
      <c r="BSR2684" s="112"/>
      <c r="BSS2684" s="112"/>
      <c r="BST2684" s="112"/>
      <c r="BSU2684" s="112"/>
      <c r="BSV2684" s="112"/>
      <c r="BSW2684" s="112"/>
      <c r="BSX2684" s="112"/>
      <c r="BSY2684" s="112"/>
      <c r="BSZ2684" s="112"/>
      <c r="BTA2684" s="112"/>
      <c r="BTB2684" s="112"/>
      <c r="BTC2684" s="112"/>
      <c r="BTD2684" s="112"/>
      <c r="BTE2684" s="112"/>
      <c r="BTF2684" s="112"/>
      <c r="BTG2684" s="112"/>
      <c r="BTH2684" s="112"/>
      <c r="BTI2684" s="112"/>
      <c r="BTJ2684" s="112"/>
      <c r="BTK2684" s="112"/>
      <c r="BTL2684" s="112"/>
      <c r="BTM2684" s="112"/>
      <c r="BTN2684" s="112"/>
      <c r="BTO2684" s="112"/>
      <c r="BTP2684" s="112"/>
      <c r="BTQ2684" s="112"/>
      <c r="BTR2684" s="112"/>
      <c r="BTS2684" s="112"/>
      <c r="BTT2684" s="112"/>
      <c r="BTU2684" s="112"/>
      <c r="BTV2684" s="112"/>
      <c r="BTW2684" s="112"/>
      <c r="BTX2684" s="112"/>
      <c r="BTY2684" s="112"/>
      <c r="BTZ2684" s="112"/>
      <c r="BUA2684" s="112"/>
      <c r="BUB2684" s="112"/>
      <c r="BUC2684" s="112"/>
      <c r="BUD2684" s="112"/>
      <c r="BUE2684" s="112"/>
      <c r="BUF2684" s="112"/>
      <c r="BUG2684" s="112"/>
      <c r="BUH2684" s="112"/>
      <c r="BUI2684" s="112"/>
      <c r="BUJ2684" s="112"/>
      <c r="BUK2684" s="112"/>
      <c r="BUL2684" s="112"/>
      <c r="BUM2684" s="112"/>
      <c r="BUN2684" s="112"/>
      <c r="BUO2684" s="112"/>
      <c r="BUP2684" s="112"/>
      <c r="BUQ2684" s="112"/>
      <c r="BUR2684" s="112"/>
      <c r="BUS2684" s="112"/>
      <c r="BUT2684" s="112"/>
      <c r="BUU2684" s="112"/>
      <c r="BUV2684" s="112"/>
      <c r="BUW2684" s="112"/>
      <c r="BUX2684" s="112"/>
      <c r="BUY2684" s="112"/>
      <c r="BUZ2684" s="112"/>
      <c r="BVA2684" s="112"/>
      <c r="BVB2684" s="112"/>
      <c r="BVC2684" s="112"/>
      <c r="BVD2684" s="112"/>
      <c r="BVE2684" s="112"/>
      <c r="BVF2684" s="112"/>
      <c r="BVG2684" s="112"/>
      <c r="BVH2684" s="112"/>
      <c r="BVI2684" s="112"/>
      <c r="BVJ2684" s="112"/>
      <c r="BVK2684" s="112"/>
      <c r="BVL2684" s="112"/>
      <c r="BVM2684" s="112"/>
      <c r="BVN2684" s="112"/>
      <c r="BVO2684" s="112"/>
      <c r="BVP2684" s="112"/>
      <c r="BVQ2684" s="112"/>
      <c r="BVR2684" s="112"/>
      <c r="BVS2684" s="112"/>
      <c r="BVT2684" s="112"/>
      <c r="BVU2684" s="112"/>
      <c r="BVV2684" s="112"/>
      <c r="BVW2684" s="112"/>
      <c r="BVX2684" s="112"/>
      <c r="BVY2684" s="112"/>
      <c r="BVZ2684" s="112"/>
      <c r="BWA2684" s="112"/>
      <c r="BWB2684" s="112"/>
      <c r="BWC2684" s="112"/>
      <c r="BWD2684" s="112"/>
      <c r="BWE2684" s="112"/>
      <c r="BWF2684" s="112"/>
      <c r="BWG2684" s="112"/>
      <c r="BWH2684" s="112"/>
      <c r="BWI2684" s="112"/>
      <c r="BWJ2684" s="112"/>
      <c r="BWK2684" s="112"/>
      <c r="BWL2684" s="112"/>
      <c r="BWM2684" s="112"/>
      <c r="BWN2684" s="112"/>
      <c r="BWO2684" s="112"/>
      <c r="BWP2684" s="112"/>
      <c r="BWQ2684" s="112"/>
      <c r="BWR2684" s="112"/>
      <c r="BWS2684" s="112"/>
      <c r="BWT2684" s="112"/>
      <c r="BWU2684" s="112"/>
      <c r="BWV2684" s="112"/>
      <c r="BWW2684" s="112"/>
      <c r="BWX2684" s="112"/>
      <c r="BWY2684" s="112"/>
      <c r="BWZ2684" s="112"/>
      <c r="BXA2684" s="112"/>
      <c r="BXB2684" s="112"/>
      <c r="BXC2684" s="112"/>
      <c r="BXD2684" s="112"/>
      <c r="BXE2684" s="112"/>
      <c r="BXF2684" s="112"/>
      <c r="BXG2684" s="112"/>
      <c r="BXH2684" s="112"/>
      <c r="BXI2684" s="112"/>
      <c r="BXJ2684" s="112"/>
      <c r="BXK2684" s="112"/>
      <c r="BXL2684" s="112"/>
      <c r="BXM2684" s="112"/>
      <c r="BXN2684" s="112"/>
      <c r="BXO2684" s="112"/>
      <c r="BXP2684" s="112"/>
      <c r="BXQ2684" s="112"/>
      <c r="BXR2684" s="112"/>
      <c r="BXS2684" s="112"/>
      <c r="BXT2684" s="112"/>
      <c r="BXU2684" s="112"/>
      <c r="BXV2684" s="112"/>
      <c r="BXW2684" s="112"/>
      <c r="BXX2684" s="112"/>
      <c r="BXY2684" s="112"/>
      <c r="BXZ2684" s="112"/>
      <c r="BYA2684" s="112"/>
      <c r="BYB2684" s="112"/>
      <c r="BYC2684" s="112"/>
      <c r="BYD2684" s="112"/>
      <c r="BYE2684" s="112"/>
      <c r="BYF2684" s="112"/>
      <c r="BYG2684" s="112"/>
      <c r="BYH2684" s="112"/>
      <c r="BYI2684" s="112"/>
      <c r="BYJ2684" s="112"/>
      <c r="BYK2684" s="112"/>
      <c r="BYL2684" s="112"/>
      <c r="BYM2684" s="112"/>
      <c r="BYN2684" s="112"/>
      <c r="BYO2684" s="112"/>
      <c r="BYP2684" s="112"/>
      <c r="BYQ2684" s="112"/>
      <c r="BYR2684" s="112"/>
      <c r="BYS2684" s="112"/>
      <c r="BYT2684" s="112"/>
      <c r="BYU2684" s="112"/>
      <c r="BYV2684" s="112"/>
      <c r="BYW2684" s="112"/>
      <c r="BYX2684" s="112"/>
      <c r="BYY2684" s="112"/>
      <c r="BYZ2684" s="112"/>
      <c r="BZA2684" s="112"/>
      <c r="BZB2684" s="112"/>
      <c r="BZC2684" s="112"/>
      <c r="BZD2684" s="112"/>
      <c r="BZE2684" s="112"/>
      <c r="BZF2684" s="112"/>
      <c r="BZG2684" s="112"/>
      <c r="BZH2684" s="112"/>
      <c r="BZI2684" s="112"/>
      <c r="BZJ2684" s="112"/>
      <c r="BZK2684" s="112"/>
      <c r="BZL2684" s="112"/>
      <c r="BZM2684" s="112"/>
      <c r="BZN2684" s="112"/>
      <c r="BZO2684" s="112"/>
      <c r="BZP2684" s="112"/>
      <c r="BZQ2684" s="112"/>
      <c r="BZR2684" s="112"/>
      <c r="BZS2684" s="112"/>
      <c r="BZT2684" s="112"/>
      <c r="BZU2684" s="112"/>
      <c r="BZV2684" s="112"/>
      <c r="BZW2684" s="112"/>
      <c r="BZX2684" s="112"/>
      <c r="BZY2684" s="112"/>
      <c r="BZZ2684" s="112"/>
      <c r="CAA2684" s="112"/>
      <c r="CAB2684" s="112"/>
      <c r="CAC2684" s="112"/>
      <c r="CAD2684" s="112"/>
      <c r="CAE2684" s="112"/>
      <c r="CAF2684" s="112"/>
      <c r="CAG2684" s="112"/>
      <c r="CAH2684" s="112"/>
      <c r="CAI2684" s="112"/>
      <c r="CAJ2684" s="112"/>
      <c r="CAK2684" s="112"/>
      <c r="CAL2684" s="112"/>
      <c r="CAM2684" s="112"/>
      <c r="CAN2684" s="112"/>
      <c r="CAO2684" s="112"/>
      <c r="CAP2684" s="112"/>
      <c r="CAQ2684" s="112"/>
      <c r="CAR2684" s="112"/>
      <c r="CAS2684" s="112"/>
      <c r="CAT2684" s="112"/>
      <c r="CAU2684" s="112"/>
      <c r="CAV2684" s="112"/>
      <c r="CAW2684" s="112"/>
      <c r="CAX2684" s="112"/>
      <c r="CAY2684" s="112"/>
      <c r="CAZ2684" s="112"/>
      <c r="CBA2684" s="112"/>
      <c r="CBB2684" s="112"/>
      <c r="CBC2684" s="112"/>
      <c r="CBD2684" s="112"/>
      <c r="CBE2684" s="112"/>
      <c r="CBF2684" s="112"/>
      <c r="CBG2684" s="112"/>
      <c r="CBH2684" s="112"/>
      <c r="CBI2684" s="112"/>
      <c r="CBJ2684" s="112"/>
      <c r="CBK2684" s="112"/>
      <c r="CBL2684" s="112"/>
      <c r="CBM2684" s="112"/>
      <c r="CBN2684" s="112"/>
      <c r="CBO2684" s="112"/>
      <c r="CBP2684" s="112"/>
      <c r="CBQ2684" s="112"/>
      <c r="CBR2684" s="112"/>
      <c r="CBS2684" s="112"/>
      <c r="CBT2684" s="112"/>
      <c r="CBU2684" s="112"/>
      <c r="CBV2684" s="112"/>
      <c r="CBW2684" s="112"/>
      <c r="CBX2684" s="112"/>
      <c r="CBY2684" s="112"/>
      <c r="CBZ2684" s="112"/>
      <c r="CCA2684" s="112"/>
      <c r="CCB2684" s="112"/>
      <c r="CCC2684" s="112"/>
      <c r="CCD2684" s="112"/>
      <c r="CCE2684" s="112"/>
      <c r="CCF2684" s="112"/>
      <c r="CCG2684" s="112"/>
      <c r="CCH2684" s="112"/>
      <c r="CCI2684" s="112"/>
      <c r="CCJ2684" s="112"/>
      <c r="CCK2684" s="112"/>
      <c r="CCL2684" s="112"/>
      <c r="CCM2684" s="112"/>
      <c r="CCN2684" s="112"/>
      <c r="CCO2684" s="112"/>
      <c r="CCP2684" s="112"/>
      <c r="CCQ2684" s="112"/>
      <c r="CCR2684" s="112"/>
      <c r="CCS2684" s="112"/>
      <c r="CCT2684" s="112"/>
      <c r="CCU2684" s="112"/>
      <c r="CCV2684" s="112"/>
      <c r="CCW2684" s="112"/>
      <c r="CCX2684" s="112"/>
      <c r="CCY2684" s="112"/>
      <c r="CCZ2684" s="112"/>
      <c r="CDA2684" s="112"/>
      <c r="CDB2684" s="112"/>
      <c r="CDC2684" s="112"/>
      <c r="CDD2684" s="112"/>
      <c r="CDE2684" s="112"/>
      <c r="CDF2684" s="112"/>
      <c r="CDG2684" s="112"/>
      <c r="CDH2684" s="112"/>
      <c r="CDI2684" s="112"/>
      <c r="CDJ2684" s="112"/>
      <c r="CDK2684" s="112"/>
      <c r="CDL2684" s="112"/>
      <c r="CDM2684" s="112"/>
      <c r="CDN2684" s="112"/>
      <c r="CDO2684" s="112"/>
      <c r="CDP2684" s="112"/>
      <c r="CDQ2684" s="112"/>
      <c r="CDR2684" s="112"/>
      <c r="CDS2684" s="112"/>
      <c r="CDT2684" s="112"/>
      <c r="CDU2684" s="112"/>
      <c r="CDV2684" s="112"/>
      <c r="CDW2684" s="112"/>
      <c r="CDX2684" s="112"/>
      <c r="CDY2684" s="112"/>
      <c r="CDZ2684" s="112"/>
      <c r="CEA2684" s="112"/>
      <c r="CEB2684" s="112"/>
      <c r="CEC2684" s="112"/>
      <c r="CED2684" s="112"/>
      <c r="CEE2684" s="112"/>
      <c r="CEF2684" s="112"/>
      <c r="CEG2684" s="112"/>
      <c r="CEH2684" s="112"/>
      <c r="CEI2684" s="112"/>
      <c r="CEJ2684" s="112"/>
      <c r="CEK2684" s="112"/>
      <c r="CEL2684" s="112"/>
      <c r="CEM2684" s="112"/>
      <c r="CEN2684" s="112"/>
      <c r="CEO2684" s="112"/>
      <c r="CEP2684" s="112"/>
      <c r="CEQ2684" s="112"/>
      <c r="CER2684" s="112"/>
      <c r="CES2684" s="112"/>
      <c r="CET2684" s="112"/>
      <c r="CEU2684" s="112"/>
      <c r="CEV2684" s="112"/>
      <c r="CEW2684" s="112"/>
      <c r="CEX2684" s="112"/>
      <c r="CEY2684" s="112"/>
      <c r="CEZ2684" s="112"/>
      <c r="CFA2684" s="112"/>
      <c r="CFB2684" s="112"/>
      <c r="CFC2684" s="112"/>
      <c r="CFD2684" s="112"/>
      <c r="CFE2684" s="112"/>
      <c r="CFF2684" s="112"/>
      <c r="CFG2684" s="112"/>
      <c r="CFH2684" s="112"/>
      <c r="CFI2684" s="112"/>
      <c r="CFJ2684" s="112"/>
      <c r="CFK2684" s="112"/>
      <c r="CFL2684" s="112"/>
      <c r="CFM2684" s="112"/>
      <c r="CFN2684" s="112"/>
      <c r="CFO2684" s="112"/>
      <c r="CFP2684" s="112"/>
      <c r="CFQ2684" s="112"/>
      <c r="CFR2684" s="112"/>
      <c r="CFS2684" s="112"/>
      <c r="CFT2684" s="112"/>
      <c r="CFU2684" s="112"/>
      <c r="CFV2684" s="112"/>
      <c r="CFW2684" s="112"/>
      <c r="CFX2684" s="112"/>
      <c r="CFY2684" s="112"/>
      <c r="CFZ2684" s="112"/>
      <c r="CGA2684" s="112"/>
      <c r="CGB2684" s="112"/>
      <c r="CGC2684" s="112"/>
      <c r="CGD2684" s="112"/>
      <c r="CGE2684" s="112"/>
      <c r="CGF2684" s="112"/>
      <c r="CGG2684" s="112"/>
      <c r="CGH2684" s="112"/>
      <c r="CGI2684" s="112"/>
      <c r="CGJ2684" s="112"/>
      <c r="CGK2684" s="112"/>
      <c r="CGL2684" s="112"/>
      <c r="CGM2684" s="112"/>
      <c r="CGN2684" s="112"/>
      <c r="CGO2684" s="112"/>
      <c r="CGP2684" s="112"/>
      <c r="CGQ2684" s="112"/>
      <c r="CGR2684" s="112"/>
      <c r="CGS2684" s="112"/>
      <c r="CGT2684" s="112"/>
      <c r="CGU2684" s="112"/>
      <c r="CGV2684" s="112"/>
      <c r="CGW2684" s="112"/>
      <c r="CGX2684" s="112"/>
      <c r="CGY2684" s="112"/>
      <c r="CGZ2684" s="112"/>
      <c r="CHA2684" s="112"/>
      <c r="CHB2684" s="112"/>
      <c r="CHC2684" s="112"/>
      <c r="CHD2684" s="112"/>
      <c r="CHE2684" s="112"/>
      <c r="CHF2684" s="112"/>
      <c r="CHG2684" s="112"/>
      <c r="CHH2684" s="112"/>
      <c r="CHI2684" s="112"/>
      <c r="CHJ2684" s="112"/>
      <c r="CHK2684" s="112"/>
      <c r="CHL2684" s="112"/>
      <c r="CHM2684" s="112"/>
      <c r="CHN2684" s="112"/>
      <c r="CHO2684" s="112"/>
      <c r="CHP2684" s="112"/>
      <c r="CHQ2684" s="112"/>
      <c r="CHR2684" s="112"/>
      <c r="CHS2684" s="112"/>
      <c r="CHT2684" s="112"/>
      <c r="CHU2684" s="112"/>
      <c r="CHV2684" s="112"/>
      <c r="CHW2684" s="112"/>
      <c r="CHX2684" s="112"/>
      <c r="CHY2684" s="112"/>
      <c r="CHZ2684" s="112"/>
      <c r="CIA2684" s="112"/>
      <c r="CIB2684" s="112"/>
      <c r="CIC2684" s="112"/>
      <c r="CID2684" s="112"/>
      <c r="CIE2684" s="112"/>
      <c r="CIF2684" s="112"/>
      <c r="CIG2684" s="112"/>
      <c r="CIH2684" s="112"/>
      <c r="CII2684" s="112"/>
      <c r="CIJ2684" s="112"/>
      <c r="CIK2684" s="112"/>
      <c r="CIL2684" s="112"/>
      <c r="CIM2684" s="112"/>
      <c r="CIN2684" s="112"/>
      <c r="CIO2684" s="112"/>
      <c r="CIP2684" s="112"/>
      <c r="CIQ2684" s="112"/>
      <c r="CIR2684" s="112"/>
      <c r="CIS2684" s="112"/>
      <c r="CIT2684" s="112"/>
      <c r="CIU2684" s="112"/>
      <c r="CIV2684" s="112"/>
      <c r="CIW2684" s="112"/>
      <c r="CIX2684" s="112"/>
      <c r="CIY2684" s="112"/>
      <c r="CIZ2684" s="112"/>
      <c r="CJA2684" s="112"/>
      <c r="CJB2684" s="112"/>
      <c r="CJC2684" s="112"/>
      <c r="CJD2684" s="112"/>
      <c r="CJE2684" s="112"/>
      <c r="CJF2684" s="112"/>
      <c r="CJG2684" s="112"/>
      <c r="CJH2684" s="112"/>
      <c r="CJI2684" s="112"/>
      <c r="CJJ2684" s="112"/>
      <c r="CJK2684" s="112"/>
      <c r="CJL2684" s="112"/>
      <c r="CJM2684" s="112"/>
      <c r="CJN2684" s="112"/>
      <c r="CJO2684" s="112"/>
      <c r="CJP2684" s="112"/>
      <c r="CJQ2684" s="112"/>
      <c r="CJR2684" s="112"/>
      <c r="CJS2684" s="112"/>
      <c r="CJT2684" s="112"/>
      <c r="CJU2684" s="112"/>
      <c r="CJV2684" s="112"/>
      <c r="CJW2684" s="112"/>
      <c r="CJX2684" s="112"/>
      <c r="CJY2684" s="112"/>
      <c r="CJZ2684" s="112"/>
      <c r="CKA2684" s="112"/>
      <c r="CKB2684" s="112"/>
      <c r="CKC2684" s="112"/>
      <c r="CKD2684" s="112"/>
      <c r="CKE2684" s="112"/>
      <c r="CKF2684" s="112"/>
      <c r="CKG2684" s="112"/>
      <c r="CKH2684" s="112"/>
      <c r="CKI2684" s="112"/>
      <c r="CKJ2684" s="112"/>
      <c r="CKK2684" s="112"/>
      <c r="CKL2684" s="112"/>
      <c r="CKM2684" s="112"/>
      <c r="CKN2684" s="112"/>
      <c r="CKO2684" s="112"/>
      <c r="CKP2684" s="112"/>
      <c r="CKQ2684" s="112"/>
      <c r="CKR2684" s="112"/>
      <c r="CKS2684" s="112"/>
      <c r="CKT2684" s="112"/>
      <c r="CKU2684" s="112"/>
      <c r="CKV2684" s="112"/>
      <c r="CKW2684" s="112"/>
      <c r="CKX2684" s="112"/>
      <c r="CKY2684" s="112"/>
      <c r="CKZ2684" s="112"/>
      <c r="CLA2684" s="112"/>
      <c r="CLB2684" s="112"/>
      <c r="CLC2684" s="112"/>
      <c r="CLD2684" s="112"/>
      <c r="CLE2684" s="112"/>
      <c r="CLF2684" s="112"/>
      <c r="CLG2684" s="112"/>
      <c r="CLH2684" s="112"/>
      <c r="CLI2684" s="112"/>
      <c r="CLJ2684" s="112"/>
      <c r="CLK2684" s="112"/>
      <c r="CLL2684" s="112"/>
      <c r="CLM2684" s="112"/>
      <c r="CLN2684" s="112"/>
      <c r="CLO2684" s="112"/>
      <c r="CLP2684" s="112"/>
      <c r="CLQ2684" s="112"/>
      <c r="CLR2684" s="112"/>
      <c r="CLS2684" s="112"/>
      <c r="CLT2684" s="112"/>
      <c r="CLU2684" s="112"/>
      <c r="CLV2684" s="112"/>
      <c r="CLW2684" s="112"/>
      <c r="CLX2684" s="112"/>
      <c r="CLY2684" s="112"/>
      <c r="CLZ2684" s="112"/>
      <c r="CMA2684" s="112"/>
      <c r="CMB2684" s="112"/>
      <c r="CMC2684" s="112"/>
      <c r="CMD2684" s="112"/>
      <c r="CME2684" s="112"/>
      <c r="CMF2684" s="112"/>
      <c r="CMG2684" s="112"/>
      <c r="CMH2684" s="112"/>
      <c r="CMI2684" s="112"/>
      <c r="CMJ2684" s="112"/>
      <c r="CMK2684" s="112"/>
      <c r="CML2684" s="112"/>
      <c r="CMM2684" s="112"/>
      <c r="CMN2684" s="112"/>
      <c r="CMO2684" s="112"/>
      <c r="CMP2684" s="112"/>
      <c r="CMQ2684" s="112"/>
      <c r="CMR2684" s="112"/>
      <c r="CMS2684" s="112"/>
      <c r="CMT2684" s="112"/>
      <c r="CMU2684" s="112"/>
      <c r="CMV2684" s="112"/>
      <c r="CMW2684" s="112"/>
      <c r="CMX2684" s="112"/>
      <c r="CMY2684" s="112"/>
      <c r="CMZ2684" s="112"/>
      <c r="CNA2684" s="112"/>
      <c r="CNB2684" s="112"/>
      <c r="CNC2684" s="112"/>
      <c r="CND2684" s="112"/>
      <c r="CNE2684" s="112"/>
      <c r="CNF2684" s="112"/>
      <c r="CNG2684" s="112"/>
      <c r="CNH2684" s="112"/>
      <c r="CNI2684" s="112"/>
      <c r="CNJ2684" s="112"/>
      <c r="CNK2684" s="112"/>
      <c r="CNL2684" s="112"/>
      <c r="CNM2684" s="112"/>
      <c r="CNN2684" s="112"/>
      <c r="CNO2684" s="112"/>
      <c r="CNP2684" s="112"/>
      <c r="CNQ2684" s="112"/>
      <c r="CNR2684" s="112"/>
      <c r="CNS2684" s="112"/>
      <c r="CNT2684" s="112"/>
      <c r="CNU2684" s="112"/>
      <c r="CNV2684" s="112"/>
      <c r="CNW2684" s="112"/>
      <c r="CNX2684" s="112"/>
      <c r="CNY2684" s="112"/>
      <c r="CNZ2684" s="112"/>
      <c r="COA2684" s="112"/>
      <c r="COB2684" s="112"/>
      <c r="COC2684" s="112"/>
      <c r="COD2684" s="112"/>
      <c r="COE2684" s="112"/>
      <c r="COF2684" s="112"/>
      <c r="COG2684" s="112"/>
      <c r="COH2684" s="112"/>
      <c r="COI2684" s="112"/>
      <c r="COJ2684" s="112"/>
      <c r="COK2684" s="112"/>
      <c r="COL2684" s="112"/>
      <c r="COM2684" s="112"/>
      <c r="CON2684" s="112"/>
      <c r="COO2684" s="112"/>
      <c r="COP2684" s="112"/>
      <c r="COQ2684" s="112"/>
      <c r="COR2684" s="112"/>
      <c r="COS2684" s="112"/>
      <c r="COT2684" s="112"/>
      <c r="COU2684" s="112"/>
      <c r="COV2684" s="112"/>
      <c r="COW2684" s="112"/>
      <c r="COX2684" s="112"/>
      <c r="COY2684" s="112"/>
      <c r="COZ2684" s="112"/>
      <c r="CPA2684" s="112"/>
      <c r="CPB2684" s="112"/>
      <c r="CPC2684" s="112"/>
      <c r="CPD2684" s="112"/>
      <c r="CPE2684" s="112"/>
      <c r="CPF2684" s="112"/>
      <c r="CPG2684" s="112"/>
      <c r="CPH2684" s="112"/>
      <c r="CPI2684" s="112"/>
      <c r="CPJ2684" s="112"/>
      <c r="CPK2684" s="112"/>
      <c r="CPL2684" s="112"/>
      <c r="CPM2684" s="112"/>
      <c r="CPN2684" s="112"/>
      <c r="CPO2684" s="112"/>
      <c r="CPP2684" s="112"/>
      <c r="CPQ2684" s="112"/>
      <c r="CPR2684" s="112"/>
      <c r="CPS2684" s="112"/>
      <c r="CPT2684" s="112"/>
      <c r="CPU2684" s="112"/>
      <c r="CPV2684" s="112"/>
      <c r="CPW2684" s="112"/>
      <c r="CPX2684" s="112"/>
      <c r="CPY2684" s="112"/>
      <c r="CPZ2684" s="112"/>
      <c r="CQA2684" s="112"/>
      <c r="CQB2684" s="112"/>
      <c r="CQC2684" s="112"/>
      <c r="CQD2684" s="112"/>
      <c r="CQE2684" s="112"/>
      <c r="CQF2684" s="112"/>
      <c r="CQG2684" s="112"/>
      <c r="CQH2684" s="112"/>
      <c r="CQI2684" s="112"/>
      <c r="CQJ2684" s="112"/>
      <c r="CQK2684" s="112"/>
      <c r="CQL2684" s="112"/>
      <c r="CQM2684" s="112"/>
      <c r="CQN2684" s="112"/>
      <c r="CQO2684" s="112"/>
      <c r="CQP2684" s="112"/>
      <c r="CQQ2684" s="112"/>
      <c r="CQR2684" s="112"/>
      <c r="CQS2684" s="112"/>
      <c r="CQT2684" s="112"/>
      <c r="CQU2684" s="112"/>
      <c r="CQV2684" s="112"/>
      <c r="CQW2684" s="112"/>
      <c r="CQX2684" s="112"/>
      <c r="CQY2684" s="112"/>
      <c r="CQZ2684" s="112"/>
      <c r="CRA2684" s="112"/>
      <c r="CRB2684" s="112"/>
      <c r="CRC2684" s="112"/>
      <c r="CRD2684" s="112"/>
      <c r="CRE2684" s="112"/>
      <c r="CRF2684" s="112"/>
      <c r="CRG2684" s="112"/>
      <c r="CRH2684" s="112"/>
      <c r="CRI2684" s="112"/>
      <c r="CRJ2684" s="112"/>
      <c r="CRK2684" s="112"/>
      <c r="CRL2684" s="112"/>
      <c r="CRM2684" s="112"/>
      <c r="CRN2684" s="112"/>
      <c r="CRO2684" s="112"/>
      <c r="CRP2684" s="112"/>
      <c r="CRQ2684" s="112"/>
      <c r="CRR2684" s="112"/>
      <c r="CRS2684" s="112"/>
      <c r="CRT2684" s="112"/>
      <c r="CRU2684" s="112"/>
      <c r="CRV2684" s="112"/>
      <c r="CRW2684" s="112"/>
      <c r="CRX2684" s="112"/>
      <c r="CRY2684" s="112"/>
      <c r="CRZ2684" s="112"/>
      <c r="CSA2684" s="112"/>
      <c r="CSB2684" s="112"/>
      <c r="CSC2684" s="112"/>
      <c r="CSD2684" s="112"/>
      <c r="CSE2684" s="112"/>
      <c r="CSF2684" s="112"/>
      <c r="CSG2684" s="112"/>
      <c r="CSH2684" s="112"/>
      <c r="CSI2684" s="112"/>
      <c r="CSJ2684" s="112"/>
      <c r="CSK2684" s="112"/>
      <c r="CSL2684" s="112"/>
      <c r="CSM2684" s="112"/>
      <c r="CSN2684" s="112"/>
      <c r="CSO2684" s="112"/>
      <c r="CSP2684" s="112"/>
      <c r="CSQ2684" s="112"/>
      <c r="CSR2684" s="112"/>
      <c r="CSS2684" s="112"/>
      <c r="CST2684" s="112"/>
      <c r="CSU2684" s="112"/>
      <c r="CSV2684" s="112"/>
      <c r="CSW2684" s="112"/>
      <c r="CSX2684" s="112"/>
      <c r="CSY2684" s="112"/>
      <c r="CSZ2684" s="112"/>
      <c r="CTA2684" s="112"/>
      <c r="CTB2684" s="112"/>
      <c r="CTC2684" s="112"/>
      <c r="CTD2684" s="112"/>
      <c r="CTE2684" s="112"/>
      <c r="CTF2684" s="112"/>
      <c r="CTG2684" s="112"/>
      <c r="CTH2684" s="112"/>
      <c r="CTI2684" s="112"/>
      <c r="CTJ2684" s="112"/>
      <c r="CTK2684" s="112"/>
      <c r="CTL2684" s="112"/>
      <c r="CTM2684" s="112"/>
      <c r="CTN2684" s="112"/>
      <c r="CTO2684" s="112"/>
      <c r="CTP2684" s="112"/>
      <c r="CTQ2684" s="112"/>
      <c r="CTR2684" s="112"/>
      <c r="CTS2684" s="112"/>
      <c r="CTT2684" s="112"/>
      <c r="CTU2684" s="112"/>
      <c r="CTV2684" s="112"/>
      <c r="CTW2684" s="112"/>
      <c r="CTX2684" s="112"/>
      <c r="CTY2684" s="112"/>
      <c r="CTZ2684" s="112"/>
      <c r="CUA2684" s="112"/>
      <c r="CUB2684" s="112"/>
      <c r="CUC2684" s="112"/>
      <c r="CUD2684" s="112"/>
      <c r="CUE2684" s="112"/>
      <c r="CUF2684" s="112"/>
      <c r="CUG2684" s="112"/>
      <c r="CUH2684" s="112"/>
      <c r="CUI2684" s="112"/>
      <c r="CUJ2684" s="112"/>
      <c r="CUK2684" s="112"/>
      <c r="CUL2684" s="112"/>
      <c r="CUM2684" s="112"/>
      <c r="CUN2684" s="112"/>
      <c r="CUO2684" s="112"/>
      <c r="CUP2684" s="112"/>
      <c r="CUQ2684" s="112"/>
      <c r="CUR2684" s="112"/>
      <c r="CUS2684" s="112"/>
      <c r="CUT2684" s="112"/>
      <c r="CUU2684" s="112"/>
      <c r="CUV2684" s="112"/>
      <c r="CUW2684" s="112"/>
      <c r="CUX2684" s="112"/>
      <c r="CUY2684" s="112"/>
      <c r="CUZ2684" s="112"/>
      <c r="CVA2684" s="112"/>
      <c r="CVB2684" s="112"/>
      <c r="CVC2684" s="112"/>
      <c r="CVD2684" s="112"/>
      <c r="CVE2684" s="112"/>
      <c r="CVF2684" s="112"/>
      <c r="CVG2684" s="112"/>
      <c r="CVH2684" s="112"/>
      <c r="CVI2684" s="112"/>
      <c r="CVJ2684" s="112"/>
      <c r="CVK2684" s="112"/>
      <c r="CVL2684" s="112"/>
      <c r="CVM2684" s="112"/>
      <c r="CVN2684" s="112"/>
      <c r="CVO2684" s="112"/>
      <c r="CVP2684" s="112"/>
      <c r="CVQ2684" s="112"/>
      <c r="CVR2684" s="112"/>
      <c r="CVS2684" s="112"/>
      <c r="CVT2684" s="112"/>
      <c r="CVU2684" s="112"/>
      <c r="CVV2684" s="112"/>
      <c r="CVW2684" s="112"/>
      <c r="CVX2684" s="112"/>
      <c r="CVY2684" s="112"/>
      <c r="CVZ2684" s="112"/>
      <c r="CWA2684" s="112"/>
      <c r="CWB2684" s="112"/>
      <c r="CWC2684" s="112"/>
      <c r="CWD2684" s="112"/>
      <c r="CWE2684" s="112"/>
      <c r="CWF2684" s="112"/>
      <c r="CWG2684" s="112"/>
      <c r="CWH2684" s="112"/>
      <c r="CWI2684" s="112"/>
      <c r="CWJ2684" s="112"/>
      <c r="CWK2684" s="112"/>
      <c r="CWL2684" s="112"/>
      <c r="CWM2684" s="112"/>
      <c r="CWN2684" s="112"/>
      <c r="CWO2684" s="112"/>
      <c r="CWP2684" s="112"/>
      <c r="CWQ2684" s="112"/>
      <c r="CWR2684" s="112"/>
      <c r="CWS2684" s="112"/>
      <c r="CWT2684" s="112"/>
      <c r="CWU2684" s="112"/>
      <c r="CWV2684" s="112"/>
      <c r="CWW2684" s="112"/>
      <c r="CWX2684" s="112"/>
      <c r="CWY2684" s="112"/>
      <c r="CWZ2684" s="112"/>
      <c r="CXA2684" s="112"/>
      <c r="CXB2684" s="112"/>
      <c r="CXC2684" s="112"/>
      <c r="CXD2684" s="112"/>
      <c r="CXE2684" s="112"/>
      <c r="CXF2684" s="112"/>
      <c r="CXG2684" s="112"/>
      <c r="CXH2684" s="112"/>
      <c r="CXI2684" s="112"/>
      <c r="CXJ2684" s="112"/>
      <c r="CXK2684" s="112"/>
      <c r="CXL2684" s="112"/>
      <c r="CXM2684" s="112"/>
      <c r="CXN2684" s="112"/>
      <c r="CXO2684" s="112"/>
      <c r="CXP2684" s="112"/>
      <c r="CXQ2684" s="112"/>
      <c r="CXR2684" s="112"/>
      <c r="CXS2684" s="112"/>
      <c r="CXT2684" s="112"/>
      <c r="CXU2684" s="112"/>
      <c r="CXV2684" s="112"/>
      <c r="CXW2684" s="112"/>
      <c r="CXX2684" s="112"/>
      <c r="CXY2684" s="112"/>
      <c r="CXZ2684" s="112"/>
      <c r="CYA2684" s="112"/>
      <c r="CYB2684" s="112"/>
      <c r="CYC2684" s="112"/>
      <c r="CYD2684" s="112"/>
      <c r="CYE2684" s="112"/>
      <c r="CYF2684" s="112"/>
      <c r="CYG2684" s="112"/>
      <c r="CYH2684" s="112"/>
      <c r="CYI2684" s="112"/>
      <c r="CYJ2684" s="112"/>
      <c r="CYK2684" s="112"/>
      <c r="CYL2684" s="112"/>
      <c r="CYM2684" s="112"/>
      <c r="CYN2684" s="112"/>
      <c r="CYO2684" s="112"/>
      <c r="CYP2684" s="112"/>
      <c r="CYQ2684" s="112"/>
      <c r="CYR2684" s="112"/>
      <c r="CYS2684" s="112"/>
      <c r="CYT2684" s="112"/>
      <c r="CYU2684" s="112"/>
      <c r="CYV2684" s="112"/>
      <c r="CYW2684" s="112"/>
      <c r="CYX2684" s="112"/>
      <c r="CYY2684" s="112"/>
      <c r="CYZ2684" s="112"/>
      <c r="CZA2684" s="112"/>
      <c r="CZB2684" s="112"/>
      <c r="CZC2684" s="112"/>
      <c r="CZD2684" s="112"/>
      <c r="CZE2684" s="112"/>
      <c r="CZF2684" s="112"/>
      <c r="CZG2684" s="112"/>
      <c r="CZH2684" s="112"/>
      <c r="CZI2684" s="112"/>
      <c r="CZJ2684" s="112"/>
      <c r="CZK2684" s="112"/>
      <c r="CZL2684" s="112"/>
      <c r="CZM2684" s="112"/>
      <c r="CZN2684" s="112"/>
      <c r="CZO2684" s="112"/>
      <c r="CZP2684" s="112"/>
      <c r="CZQ2684" s="112"/>
      <c r="CZR2684" s="112"/>
      <c r="CZS2684" s="112"/>
      <c r="CZT2684" s="112"/>
      <c r="CZU2684" s="112"/>
      <c r="CZV2684" s="112"/>
      <c r="CZW2684" s="112"/>
      <c r="CZX2684" s="112"/>
      <c r="CZY2684" s="112"/>
      <c r="CZZ2684" s="112"/>
      <c r="DAA2684" s="112"/>
      <c r="DAB2684" s="112"/>
      <c r="DAC2684" s="112"/>
      <c r="DAD2684" s="112"/>
      <c r="DAE2684" s="112"/>
      <c r="DAF2684" s="112"/>
      <c r="DAG2684" s="112"/>
      <c r="DAH2684" s="112"/>
      <c r="DAI2684" s="112"/>
      <c r="DAJ2684" s="112"/>
      <c r="DAK2684" s="112"/>
      <c r="DAL2684" s="112"/>
      <c r="DAM2684" s="112"/>
      <c r="DAN2684" s="112"/>
      <c r="DAO2684" s="112"/>
      <c r="DAP2684" s="112"/>
      <c r="DAQ2684" s="112"/>
      <c r="DAR2684" s="112"/>
      <c r="DAS2684" s="112"/>
      <c r="DAT2684" s="112"/>
      <c r="DAU2684" s="112"/>
      <c r="DAV2684" s="112"/>
      <c r="DAW2684" s="112"/>
      <c r="DAX2684" s="112"/>
      <c r="DAY2684" s="112"/>
      <c r="DAZ2684" s="112"/>
      <c r="DBA2684" s="112"/>
      <c r="DBB2684" s="112"/>
      <c r="DBC2684" s="112"/>
      <c r="DBD2684" s="112"/>
      <c r="DBE2684" s="112"/>
      <c r="DBF2684" s="112"/>
      <c r="DBG2684" s="112"/>
      <c r="DBH2684" s="112"/>
      <c r="DBI2684" s="112"/>
      <c r="DBJ2684" s="112"/>
      <c r="DBK2684" s="112"/>
      <c r="DBL2684" s="112"/>
      <c r="DBM2684" s="112"/>
      <c r="DBN2684" s="112"/>
      <c r="DBO2684" s="112"/>
      <c r="DBP2684" s="112"/>
      <c r="DBQ2684" s="112"/>
      <c r="DBR2684" s="112"/>
      <c r="DBS2684" s="112"/>
      <c r="DBT2684" s="112"/>
      <c r="DBU2684" s="112"/>
      <c r="DBV2684" s="112"/>
      <c r="DBW2684" s="112"/>
      <c r="DBX2684" s="112"/>
      <c r="DBY2684" s="112"/>
      <c r="DBZ2684" s="112"/>
      <c r="DCA2684" s="112"/>
      <c r="DCB2684" s="112"/>
      <c r="DCC2684" s="112"/>
      <c r="DCD2684" s="112"/>
      <c r="DCE2684" s="112"/>
      <c r="DCF2684" s="112"/>
      <c r="DCG2684" s="112"/>
      <c r="DCH2684" s="112"/>
      <c r="DCI2684" s="112"/>
      <c r="DCJ2684" s="112"/>
      <c r="DCK2684" s="112"/>
      <c r="DCL2684" s="112"/>
      <c r="DCM2684" s="112"/>
      <c r="DCN2684" s="112"/>
      <c r="DCO2684" s="112"/>
      <c r="DCP2684" s="112"/>
      <c r="DCQ2684" s="112"/>
      <c r="DCR2684" s="112"/>
      <c r="DCS2684" s="112"/>
      <c r="DCT2684" s="112"/>
      <c r="DCU2684" s="112"/>
      <c r="DCV2684" s="112"/>
      <c r="DCW2684" s="112"/>
      <c r="DCX2684" s="112"/>
      <c r="DCY2684" s="112"/>
      <c r="DCZ2684" s="112"/>
      <c r="DDA2684" s="112"/>
      <c r="DDB2684" s="112"/>
      <c r="DDC2684" s="112"/>
      <c r="DDD2684" s="112"/>
      <c r="DDE2684" s="112"/>
      <c r="DDF2684" s="112"/>
      <c r="DDG2684" s="112"/>
      <c r="DDH2684" s="112"/>
      <c r="DDI2684" s="112"/>
      <c r="DDJ2684" s="112"/>
      <c r="DDK2684" s="112"/>
      <c r="DDL2684" s="112"/>
      <c r="DDM2684" s="112"/>
      <c r="DDN2684" s="112"/>
      <c r="DDO2684" s="112"/>
      <c r="DDP2684" s="112"/>
      <c r="DDQ2684" s="112"/>
      <c r="DDR2684" s="112"/>
      <c r="DDS2684" s="112"/>
      <c r="DDT2684" s="112"/>
      <c r="DDU2684" s="112"/>
      <c r="DDV2684" s="112"/>
      <c r="DDW2684" s="112"/>
      <c r="DDX2684" s="112"/>
      <c r="DDY2684" s="112"/>
      <c r="DDZ2684" s="112"/>
      <c r="DEA2684" s="112"/>
      <c r="DEB2684" s="112"/>
      <c r="DEC2684" s="112"/>
      <c r="DED2684" s="112"/>
      <c r="DEE2684" s="112"/>
      <c r="DEF2684" s="112"/>
      <c r="DEG2684" s="112"/>
      <c r="DEH2684" s="112"/>
      <c r="DEI2684" s="112"/>
      <c r="DEJ2684" s="112"/>
      <c r="DEK2684" s="112"/>
      <c r="DEL2684" s="112"/>
      <c r="DEM2684" s="112"/>
      <c r="DEN2684" s="112"/>
      <c r="DEO2684" s="112"/>
      <c r="DEP2684" s="112"/>
      <c r="DEQ2684" s="112"/>
      <c r="DER2684" s="112"/>
      <c r="DES2684" s="112"/>
      <c r="DET2684" s="112"/>
      <c r="DEU2684" s="112"/>
      <c r="DEV2684" s="112"/>
      <c r="DEW2684" s="112"/>
      <c r="DEX2684" s="112"/>
      <c r="DEY2684" s="112"/>
      <c r="DEZ2684" s="112"/>
      <c r="DFA2684" s="112"/>
      <c r="DFB2684" s="112"/>
      <c r="DFC2684" s="112"/>
      <c r="DFD2684" s="112"/>
      <c r="DFE2684" s="112"/>
      <c r="DFF2684" s="112"/>
      <c r="DFG2684" s="112"/>
      <c r="DFH2684" s="112"/>
      <c r="DFI2684" s="112"/>
      <c r="DFJ2684" s="112"/>
      <c r="DFK2684" s="112"/>
      <c r="DFL2684" s="112"/>
      <c r="DFM2684" s="112"/>
      <c r="DFN2684" s="112"/>
      <c r="DFO2684" s="112"/>
      <c r="DFP2684" s="112"/>
      <c r="DFQ2684" s="112"/>
      <c r="DFR2684" s="112"/>
      <c r="DFS2684" s="112"/>
      <c r="DFT2684" s="112"/>
      <c r="DFU2684" s="112"/>
      <c r="DFV2684" s="112"/>
      <c r="DFW2684" s="112"/>
      <c r="DFX2684" s="112"/>
      <c r="DFY2684" s="112"/>
      <c r="DFZ2684" s="112"/>
      <c r="DGA2684" s="112"/>
      <c r="DGB2684" s="112"/>
      <c r="DGC2684" s="112"/>
      <c r="DGD2684" s="112"/>
      <c r="DGE2684" s="112"/>
      <c r="DGF2684" s="112"/>
      <c r="DGG2684" s="112"/>
      <c r="DGH2684" s="112"/>
      <c r="DGI2684" s="112"/>
      <c r="DGJ2684" s="112"/>
      <c r="DGK2684" s="112"/>
      <c r="DGL2684" s="112"/>
      <c r="DGM2684" s="112"/>
      <c r="DGN2684" s="112"/>
      <c r="DGO2684" s="112"/>
      <c r="DGP2684" s="112"/>
      <c r="DGQ2684" s="112"/>
      <c r="DGR2684" s="112"/>
      <c r="DGS2684" s="112"/>
      <c r="DGT2684" s="112"/>
      <c r="DGU2684" s="112"/>
      <c r="DGV2684" s="112"/>
      <c r="DGW2684" s="112"/>
      <c r="DGX2684" s="112"/>
      <c r="DGY2684" s="112"/>
      <c r="DGZ2684" s="112"/>
      <c r="DHA2684" s="112"/>
      <c r="DHB2684" s="112"/>
      <c r="DHC2684" s="112"/>
      <c r="DHD2684" s="112"/>
      <c r="DHE2684" s="112"/>
      <c r="DHF2684" s="112"/>
      <c r="DHG2684" s="112"/>
      <c r="DHH2684" s="112"/>
      <c r="DHI2684" s="112"/>
      <c r="DHJ2684" s="112"/>
      <c r="DHK2684" s="112"/>
      <c r="DHL2684" s="112"/>
      <c r="DHM2684" s="112"/>
      <c r="DHN2684" s="112"/>
      <c r="DHO2684" s="112"/>
      <c r="DHP2684" s="112"/>
      <c r="DHQ2684" s="112"/>
      <c r="DHR2684" s="112"/>
      <c r="DHS2684" s="112"/>
      <c r="DHT2684" s="112"/>
      <c r="DHU2684" s="112"/>
      <c r="DHV2684" s="112"/>
      <c r="DHW2684" s="112"/>
      <c r="DHX2684" s="112"/>
      <c r="DHY2684" s="112"/>
      <c r="DHZ2684" s="112"/>
      <c r="DIA2684" s="112"/>
      <c r="DIB2684" s="112"/>
      <c r="DIC2684" s="112"/>
      <c r="DID2684" s="112"/>
      <c r="DIE2684" s="112"/>
      <c r="DIF2684" s="112"/>
      <c r="DIG2684" s="112"/>
      <c r="DIH2684" s="112"/>
      <c r="DII2684" s="112"/>
      <c r="DIJ2684" s="112"/>
      <c r="DIK2684" s="112"/>
      <c r="DIL2684" s="112"/>
      <c r="DIM2684" s="112"/>
      <c r="DIN2684" s="112"/>
      <c r="DIO2684" s="112"/>
      <c r="DIP2684" s="112"/>
      <c r="DIQ2684" s="112"/>
      <c r="DIR2684" s="112"/>
      <c r="DIS2684" s="112"/>
      <c r="DIT2684" s="112"/>
      <c r="DIU2684" s="112"/>
      <c r="DIV2684" s="112"/>
      <c r="DIW2684" s="112"/>
      <c r="DIX2684" s="112"/>
      <c r="DIY2684" s="112"/>
      <c r="DIZ2684" s="112"/>
      <c r="DJA2684" s="112"/>
      <c r="DJB2684" s="112"/>
      <c r="DJC2684" s="112"/>
      <c r="DJD2684" s="112"/>
      <c r="DJE2684" s="112"/>
      <c r="DJF2684" s="112"/>
      <c r="DJG2684" s="112"/>
      <c r="DJH2684" s="112"/>
      <c r="DJI2684" s="112"/>
      <c r="DJJ2684" s="112"/>
      <c r="DJK2684" s="112"/>
      <c r="DJL2684" s="112"/>
      <c r="DJM2684" s="112"/>
      <c r="DJN2684" s="112"/>
      <c r="DJO2684" s="112"/>
      <c r="DJP2684" s="112"/>
      <c r="DJQ2684" s="112"/>
      <c r="DJR2684" s="112"/>
      <c r="DJS2684" s="112"/>
      <c r="DJT2684" s="112"/>
      <c r="DJU2684" s="112"/>
      <c r="DJV2684" s="112"/>
      <c r="DJW2684" s="112"/>
      <c r="DJX2684" s="112"/>
      <c r="DJY2684" s="112"/>
      <c r="DJZ2684" s="112"/>
      <c r="DKA2684" s="112"/>
      <c r="DKB2684" s="112"/>
      <c r="DKC2684" s="112"/>
      <c r="DKD2684" s="112"/>
      <c r="DKE2684" s="112"/>
      <c r="DKF2684" s="112"/>
      <c r="DKG2684" s="112"/>
      <c r="DKH2684" s="112"/>
      <c r="DKI2684" s="112"/>
      <c r="DKJ2684" s="112"/>
      <c r="DKK2684" s="112"/>
      <c r="DKL2684" s="112"/>
      <c r="DKM2684" s="112"/>
      <c r="DKN2684" s="112"/>
      <c r="DKO2684" s="112"/>
      <c r="DKP2684" s="112"/>
      <c r="DKQ2684" s="112"/>
      <c r="DKR2684" s="112"/>
      <c r="DKS2684" s="112"/>
      <c r="DKT2684" s="112"/>
      <c r="DKU2684" s="112"/>
      <c r="DKV2684" s="112"/>
      <c r="DKW2684" s="112"/>
      <c r="DKX2684" s="112"/>
      <c r="DKY2684" s="112"/>
      <c r="DKZ2684" s="112"/>
      <c r="DLA2684" s="112"/>
      <c r="DLB2684" s="112"/>
      <c r="DLC2684" s="112"/>
      <c r="DLD2684" s="112"/>
      <c r="DLE2684" s="112"/>
      <c r="DLF2684" s="112"/>
      <c r="DLG2684" s="112"/>
      <c r="DLH2684" s="112"/>
      <c r="DLI2684" s="112"/>
      <c r="DLJ2684" s="112"/>
      <c r="DLK2684" s="112"/>
      <c r="DLL2684" s="112"/>
      <c r="DLM2684" s="112"/>
      <c r="DLN2684" s="112"/>
      <c r="DLO2684" s="112"/>
      <c r="DLP2684" s="112"/>
      <c r="DLQ2684" s="112"/>
      <c r="DLR2684" s="112"/>
      <c r="DLS2684" s="112"/>
      <c r="DLT2684" s="112"/>
      <c r="DLU2684" s="112"/>
      <c r="DLV2684" s="112"/>
      <c r="DLW2684" s="112"/>
      <c r="DLX2684" s="112"/>
      <c r="DLY2684" s="112"/>
      <c r="DLZ2684" s="112"/>
      <c r="DMA2684" s="112"/>
      <c r="DMB2684" s="112"/>
      <c r="DMC2684" s="112"/>
      <c r="DMD2684" s="112"/>
      <c r="DME2684" s="112"/>
      <c r="DMF2684" s="112"/>
      <c r="DMG2684" s="112"/>
      <c r="DMH2684" s="112"/>
      <c r="DMI2684" s="112"/>
      <c r="DMJ2684" s="112"/>
      <c r="DMK2684" s="112"/>
      <c r="DML2684" s="112"/>
      <c r="DMM2684" s="112"/>
      <c r="DMN2684" s="112"/>
      <c r="DMO2684" s="112"/>
      <c r="DMP2684" s="112"/>
      <c r="DMQ2684" s="112"/>
      <c r="DMR2684" s="112"/>
      <c r="DMS2684" s="112"/>
      <c r="DMT2684" s="112"/>
      <c r="DMU2684" s="112"/>
      <c r="DMV2684" s="112"/>
      <c r="DMW2684" s="112"/>
      <c r="DMX2684" s="112"/>
      <c r="DMY2684" s="112"/>
      <c r="DMZ2684" s="112"/>
      <c r="DNA2684" s="112"/>
      <c r="DNB2684" s="112"/>
      <c r="DNC2684" s="112"/>
      <c r="DND2684" s="112"/>
      <c r="DNE2684" s="112"/>
      <c r="DNF2684" s="112"/>
      <c r="DNG2684" s="112"/>
      <c r="DNH2684" s="112"/>
      <c r="DNI2684" s="112"/>
      <c r="DNJ2684" s="112"/>
      <c r="DNK2684" s="112"/>
      <c r="DNL2684" s="112"/>
      <c r="DNM2684" s="112"/>
      <c r="DNN2684" s="112"/>
      <c r="DNO2684" s="112"/>
      <c r="DNP2684" s="112"/>
      <c r="DNQ2684" s="112"/>
      <c r="DNR2684" s="112"/>
      <c r="DNS2684" s="112"/>
      <c r="DNT2684" s="112"/>
      <c r="DNU2684" s="112"/>
      <c r="DNV2684" s="112"/>
      <c r="DNW2684" s="112"/>
      <c r="DNX2684" s="112"/>
      <c r="DNY2684" s="112"/>
      <c r="DNZ2684" s="112"/>
      <c r="DOA2684" s="112"/>
      <c r="DOB2684" s="112"/>
      <c r="DOC2684" s="112"/>
      <c r="DOD2684" s="112"/>
      <c r="DOE2684" s="112"/>
      <c r="DOF2684" s="112"/>
      <c r="DOG2684" s="112"/>
      <c r="DOH2684" s="112"/>
      <c r="DOI2684" s="112"/>
      <c r="DOJ2684" s="112"/>
      <c r="DOK2684" s="112"/>
      <c r="DOL2684" s="112"/>
      <c r="DOM2684" s="112"/>
      <c r="DON2684" s="112"/>
      <c r="DOO2684" s="112"/>
      <c r="DOP2684" s="112"/>
      <c r="DOQ2684" s="112"/>
      <c r="DOR2684" s="112"/>
      <c r="DOS2684" s="112"/>
      <c r="DOT2684" s="112"/>
      <c r="DOU2684" s="112"/>
      <c r="DOV2684" s="112"/>
      <c r="DOW2684" s="112"/>
      <c r="DOX2684" s="112"/>
      <c r="DOY2684" s="112"/>
      <c r="DOZ2684" s="112"/>
      <c r="DPA2684" s="112"/>
      <c r="DPB2684" s="112"/>
      <c r="DPC2684" s="112"/>
      <c r="DPD2684" s="112"/>
      <c r="DPE2684" s="112"/>
      <c r="DPF2684" s="112"/>
      <c r="DPG2684" s="112"/>
      <c r="DPH2684" s="112"/>
      <c r="DPI2684" s="112"/>
      <c r="DPJ2684" s="112"/>
      <c r="DPK2684" s="112"/>
      <c r="DPL2684" s="112"/>
      <c r="DPM2684" s="112"/>
      <c r="DPN2684" s="112"/>
      <c r="DPO2684" s="112"/>
      <c r="DPP2684" s="112"/>
      <c r="DPQ2684" s="112"/>
      <c r="DPR2684" s="112"/>
      <c r="DPS2684" s="112"/>
      <c r="DPT2684" s="112"/>
      <c r="DPU2684" s="112"/>
      <c r="DPV2684" s="112"/>
      <c r="DPW2684" s="112"/>
      <c r="DPX2684" s="112"/>
      <c r="DPY2684" s="112"/>
      <c r="DPZ2684" s="112"/>
      <c r="DQA2684" s="112"/>
      <c r="DQB2684" s="112"/>
      <c r="DQC2684" s="112"/>
      <c r="DQD2684" s="112"/>
      <c r="DQE2684" s="112"/>
      <c r="DQF2684" s="112"/>
      <c r="DQG2684" s="112"/>
      <c r="DQH2684" s="112"/>
      <c r="DQI2684" s="112"/>
      <c r="DQJ2684" s="112"/>
      <c r="DQK2684" s="112"/>
      <c r="DQL2684" s="112"/>
      <c r="DQM2684" s="112"/>
      <c r="DQN2684" s="112"/>
      <c r="DQO2684" s="112"/>
      <c r="DQP2684" s="112"/>
      <c r="DQQ2684" s="112"/>
      <c r="DQR2684" s="112"/>
      <c r="DQS2684" s="112"/>
      <c r="DQT2684" s="112"/>
      <c r="DQU2684" s="112"/>
      <c r="DQV2684" s="112"/>
      <c r="DQW2684" s="112"/>
      <c r="DQX2684" s="112"/>
      <c r="DQY2684" s="112"/>
      <c r="DQZ2684" s="112"/>
      <c r="DRA2684" s="112"/>
      <c r="DRB2684" s="112"/>
      <c r="DRC2684" s="112"/>
      <c r="DRD2684" s="112"/>
      <c r="DRE2684" s="112"/>
      <c r="DRF2684" s="112"/>
      <c r="DRG2684" s="112"/>
      <c r="DRH2684" s="112"/>
      <c r="DRI2684" s="112"/>
      <c r="DRJ2684" s="112"/>
      <c r="DRK2684" s="112"/>
      <c r="DRL2684" s="112"/>
      <c r="DRM2684" s="112"/>
      <c r="DRN2684" s="112"/>
      <c r="DRO2684" s="112"/>
      <c r="DRP2684" s="112"/>
      <c r="DRQ2684" s="112"/>
      <c r="DRR2684" s="112"/>
      <c r="DRS2684" s="112"/>
      <c r="DRT2684" s="112"/>
      <c r="DRU2684" s="112"/>
      <c r="DRV2684" s="112"/>
      <c r="DRW2684" s="112"/>
      <c r="DRX2684" s="112"/>
      <c r="DRY2684" s="112"/>
      <c r="DRZ2684" s="112"/>
      <c r="DSA2684" s="112"/>
      <c r="DSB2684" s="112"/>
      <c r="DSC2684" s="112"/>
      <c r="DSD2684" s="112"/>
      <c r="DSE2684" s="112"/>
      <c r="DSF2684" s="112"/>
      <c r="DSG2684" s="112"/>
      <c r="DSH2684" s="112"/>
      <c r="DSI2684" s="112"/>
      <c r="DSJ2684" s="112"/>
      <c r="DSK2684" s="112"/>
      <c r="DSL2684" s="112"/>
      <c r="DSM2684" s="112"/>
      <c r="DSN2684" s="112"/>
      <c r="DSO2684" s="112"/>
      <c r="DSP2684" s="112"/>
      <c r="DSQ2684" s="112"/>
      <c r="DSR2684" s="112"/>
      <c r="DSS2684" s="112"/>
      <c r="DST2684" s="112"/>
      <c r="DSU2684" s="112"/>
      <c r="DSV2684" s="112"/>
      <c r="DSW2684" s="112"/>
      <c r="DSX2684" s="112"/>
      <c r="DSY2684" s="112"/>
      <c r="DSZ2684" s="112"/>
      <c r="DTA2684" s="112"/>
      <c r="DTB2684" s="112"/>
      <c r="DTC2684" s="112"/>
      <c r="DTD2684" s="112"/>
      <c r="DTE2684" s="112"/>
      <c r="DTF2684" s="112"/>
      <c r="DTG2684" s="112"/>
      <c r="DTH2684" s="112"/>
      <c r="DTI2684" s="112"/>
      <c r="DTJ2684" s="112"/>
      <c r="DTK2684" s="112"/>
      <c r="DTL2684" s="112"/>
      <c r="DTM2684" s="112"/>
      <c r="DTN2684" s="112"/>
      <c r="DTO2684" s="112"/>
      <c r="DTP2684" s="112"/>
      <c r="DTQ2684" s="112"/>
      <c r="DTR2684" s="112"/>
      <c r="DTS2684" s="112"/>
      <c r="DTT2684" s="112"/>
      <c r="DTU2684" s="112"/>
      <c r="DTV2684" s="112"/>
      <c r="DTW2684" s="112"/>
      <c r="DTX2684" s="112"/>
      <c r="DTY2684" s="112"/>
      <c r="DTZ2684" s="112"/>
      <c r="DUA2684" s="112"/>
      <c r="DUB2684" s="112"/>
      <c r="DUC2684" s="112"/>
      <c r="DUD2684" s="112"/>
      <c r="DUE2684" s="112"/>
      <c r="DUF2684" s="112"/>
      <c r="DUG2684" s="112"/>
      <c r="DUH2684" s="112"/>
      <c r="DUI2684" s="112"/>
      <c r="DUJ2684" s="112"/>
      <c r="DUK2684" s="112"/>
      <c r="DUL2684" s="112"/>
      <c r="DUM2684" s="112"/>
      <c r="DUN2684" s="112"/>
      <c r="DUO2684" s="112"/>
      <c r="DUP2684" s="112"/>
      <c r="DUQ2684" s="112"/>
      <c r="DUR2684" s="112"/>
      <c r="DUS2684" s="112"/>
      <c r="DUT2684" s="112"/>
      <c r="DUU2684" s="112"/>
      <c r="DUV2684" s="112"/>
      <c r="DUW2684" s="112"/>
      <c r="DUX2684" s="112"/>
      <c r="DUY2684" s="112"/>
      <c r="DUZ2684" s="112"/>
      <c r="DVA2684" s="112"/>
      <c r="DVB2684" s="112"/>
      <c r="DVC2684" s="112"/>
      <c r="DVD2684" s="112"/>
      <c r="DVE2684" s="112"/>
      <c r="DVF2684" s="112"/>
      <c r="DVG2684" s="112"/>
      <c r="DVH2684" s="112"/>
      <c r="DVI2684" s="112"/>
      <c r="DVJ2684" s="112"/>
      <c r="DVK2684" s="112"/>
      <c r="DVL2684" s="112"/>
      <c r="DVM2684" s="112"/>
      <c r="DVN2684" s="112"/>
      <c r="DVO2684" s="112"/>
      <c r="DVP2684" s="112"/>
      <c r="DVQ2684" s="112"/>
      <c r="DVR2684" s="112"/>
      <c r="DVS2684" s="112"/>
      <c r="DVT2684" s="112"/>
      <c r="DVU2684" s="112"/>
      <c r="DVV2684" s="112"/>
      <c r="DVW2684" s="112"/>
      <c r="DVX2684" s="112"/>
      <c r="DVY2684" s="112"/>
      <c r="DVZ2684" s="112"/>
      <c r="DWA2684" s="112"/>
      <c r="DWB2684" s="112"/>
      <c r="DWC2684" s="112"/>
      <c r="DWD2684" s="112"/>
      <c r="DWE2684" s="112"/>
      <c r="DWF2684" s="112"/>
      <c r="DWG2684" s="112"/>
      <c r="DWH2684" s="112"/>
      <c r="DWI2684" s="112"/>
      <c r="DWJ2684" s="112"/>
      <c r="DWK2684" s="112"/>
      <c r="DWL2684" s="112"/>
      <c r="DWM2684" s="112"/>
      <c r="DWN2684" s="112"/>
      <c r="DWO2684" s="112"/>
      <c r="DWP2684" s="112"/>
      <c r="DWQ2684" s="112"/>
      <c r="DWR2684" s="112"/>
      <c r="DWS2684" s="112"/>
      <c r="DWT2684" s="112"/>
      <c r="DWU2684" s="112"/>
      <c r="DWV2684" s="112"/>
      <c r="DWW2684" s="112"/>
      <c r="DWX2684" s="112"/>
      <c r="DWY2684" s="112"/>
      <c r="DWZ2684" s="112"/>
      <c r="DXA2684" s="112"/>
      <c r="DXB2684" s="112"/>
      <c r="DXC2684" s="112"/>
      <c r="DXD2684" s="112"/>
      <c r="DXE2684" s="112"/>
      <c r="DXF2684" s="112"/>
      <c r="DXG2684" s="112"/>
      <c r="DXH2684" s="112"/>
      <c r="DXI2684" s="112"/>
      <c r="DXJ2684" s="112"/>
      <c r="DXK2684" s="112"/>
      <c r="DXL2684" s="112"/>
      <c r="DXM2684" s="112"/>
      <c r="DXN2684" s="112"/>
      <c r="DXO2684" s="112"/>
      <c r="DXP2684" s="112"/>
      <c r="DXQ2684" s="112"/>
      <c r="DXR2684" s="112"/>
      <c r="DXS2684" s="112"/>
      <c r="DXT2684" s="112"/>
      <c r="DXU2684" s="112"/>
      <c r="DXV2684" s="112"/>
      <c r="DXW2684" s="112"/>
      <c r="DXX2684" s="112"/>
      <c r="DXY2684" s="112"/>
      <c r="DXZ2684" s="112"/>
      <c r="DYA2684" s="112"/>
      <c r="DYB2684" s="112"/>
      <c r="DYC2684" s="112"/>
      <c r="DYD2684" s="112"/>
      <c r="DYE2684" s="112"/>
      <c r="DYF2684" s="112"/>
      <c r="DYG2684" s="112"/>
      <c r="DYH2684" s="112"/>
      <c r="DYI2684" s="112"/>
      <c r="DYJ2684" s="112"/>
      <c r="DYK2684" s="112"/>
      <c r="DYL2684" s="112"/>
      <c r="DYM2684" s="112"/>
      <c r="DYN2684" s="112"/>
      <c r="DYO2684" s="112"/>
      <c r="DYP2684" s="112"/>
      <c r="DYQ2684" s="112"/>
      <c r="DYR2684" s="112"/>
      <c r="DYS2684" s="112"/>
      <c r="DYT2684" s="112"/>
      <c r="DYU2684" s="112"/>
      <c r="DYV2684" s="112"/>
      <c r="DYW2684" s="112"/>
      <c r="DYX2684" s="112"/>
      <c r="DYY2684" s="112"/>
      <c r="DYZ2684" s="112"/>
      <c r="DZA2684" s="112"/>
      <c r="DZB2684" s="112"/>
      <c r="DZC2684" s="112"/>
      <c r="DZD2684" s="112"/>
      <c r="DZE2684" s="112"/>
      <c r="DZF2684" s="112"/>
      <c r="DZG2684" s="112"/>
      <c r="DZH2684" s="112"/>
      <c r="DZI2684" s="112"/>
      <c r="DZJ2684" s="112"/>
      <c r="DZK2684" s="112"/>
      <c r="DZL2684" s="112"/>
      <c r="DZM2684" s="112"/>
      <c r="DZN2684" s="112"/>
      <c r="DZO2684" s="112"/>
      <c r="DZP2684" s="112"/>
      <c r="DZQ2684" s="112"/>
      <c r="DZR2684" s="112"/>
      <c r="DZS2684" s="112"/>
      <c r="DZT2684" s="112"/>
      <c r="DZU2684" s="112"/>
      <c r="DZV2684" s="112"/>
      <c r="DZW2684" s="112"/>
      <c r="DZX2684" s="112"/>
      <c r="DZY2684" s="112"/>
      <c r="DZZ2684" s="112"/>
      <c r="EAA2684" s="112"/>
      <c r="EAB2684" s="112"/>
      <c r="EAC2684" s="112"/>
      <c r="EAD2684" s="112"/>
      <c r="EAE2684" s="112"/>
      <c r="EAF2684" s="112"/>
      <c r="EAG2684" s="112"/>
      <c r="EAH2684" s="112"/>
      <c r="EAI2684" s="112"/>
      <c r="EAJ2684" s="112"/>
      <c r="EAK2684" s="112"/>
      <c r="EAL2684" s="112"/>
      <c r="EAM2684" s="112"/>
      <c r="EAN2684" s="112"/>
      <c r="EAO2684" s="112"/>
      <c r="EAP2684" s="112"/>
      <c r="EAQ2684" s="112"/>
      <c r="EAR2684" s="112"/>
      <c r="EAS2684" s="112"/>
      <c r="EAT2684" s="112"/>
      <c r="EAU2684" s="112"/>
      <c r="EAV2684" s="112"/>
      <c r="EAW2684" s="112"/>
      <c r="EAX2684" s="112"/>
      <c r="EAY2684" s="112"/>
      <c r="EAZ2684" s="112"/>
      <c r="EBA2684" s="112"/>
      <c r="EBB2684" s="112"/>
      <c r="EBC2684" s="112"/>
      <c r="EBD2684" s="112"/>
      <c r="EBE2684" s="112"/>
      <c r="EBF2684" s="112"/>
      <c r="EBG2684" s="112"/>
      <c r="EBH2684" s="112"/>
      <c r="EBI2684" s="112"/>
      <c r="EBJ2684" s="112"/>
      <c r="EBK2684" s="112"/>
      <c r="EBL2684" s="112"/>
      <c r="EBM2684" s="112"/>
      <c r="EBN2684" s="112"/>
      <c r="EBO2684" s="112"/>
      <c r="EBP2684" s="112"/>
      <c r="EBQ2684" s="112"/>
      <c r="EBR2684" s="112"/>
      <c r="EBS2684" s="112"/>
      <c r="EBT2684" s="112"/>
      <c r="EBU2684" s="112"/>
      <c r="EBV2684" s="112"/>
      <c r="EBW2684" s="112"/>
      <c r="EBX2684" s="112"/>
      <c r="EBY2684" s="112"/>
      <c r="EBZ2684" s="112"/>
      <c r="ECA2684" s="112"/>
      <c r="ECB2684" s="112"/>
      <c r="ECC2684" s="112"/>
      <c r="ECD2684" s="112"/>
      <c r="ECE2684" s="112"/>
      <c r="ECF2684" s="112"/>
      <c r="ECG2684" s="112"/>
      <c r="ECH2684" s="112"/>
      <c r="ECI2684" s="112"/>
      <c r="ECJ2684" s="112"/>
      <c r="ECK2684" s="112"/>
      <c r="ECL2684" s="112"/>
      <c r="ECM2684" s="112"/>
      <c r="ECN2684" s="112"/>
      <c r="ECO2684" s="112"/>
      <c r="ECP2684" s="112"/>
      <c r="ECQ2684" s="112"/>
      <c r="ECR2684" s="112"/>
      <c r="ECS2684" s="112"/>
      <c r="ECT2684" s="112"/>
      <c r="ECU2684" s="112"/>
      <c r="ECV2684" s="112"/>
      <c r="ECW2684" s="112"/>
      <c r="ECX2684" s="112"/>
      <c r="ECY2684" s="112"/>
      <c r="ECZ2684" s="112"/>
      <c r="EDA2684" s="112"/>
      <c r="EDB2684" s="112"/>
      <c r="EDC2684" s="112"/>
      <c r="EDD2684" s="112"/>
      <c r="EDE2684" s="112"/>
      <c r="EDF2684" s="112"/>
      <c r="EDG2684" s="112"/>
      <c r="EDH2684" s="112"/>
      <c r="EDI2684" s="112"/>
      <c r="EDJ2684" s="112"/>
      <c r="EDK2684" s="112"/>
      <c r="EDL2684" s="112"/>
      <c r="EDM2684" s="112"/>
      <c r="EDN2684" s="112"/>
      <c r="EDO2684" s="112"/>
      <c r="EDP2684" s="112"/>
      <c r="EDQ2684" s="112"/>
      <c r="EDR2684" s="112"/>
      <c r="EDS2684" s="112"/>
      <c r="EDT2684" s="112"/>
      <c r="EDU2684" s="112"/>
      <c r="EDV2684" s="112"/>
      <c r="EDW2684" s="112"/>
      <c r="EDX2684" s="112"/>
      <c r="EDY2684" s="112"/>
      <c r="EDZ2684" s="112"/>
      <c r="EEA2684" s="112"/>
      <c r="EEB2684" s="112"/>
      <c r="EEC2684" s="112"/>
      <c r="EED2684" s="112"/>
      <c r="EEE2684" s="112"/>
      <c r="EEF2684" s="112"/>
      <c r="EEG2684" s="112"/>
      <c r="EEH2684" s="112"/>
      <c r="EEI2684" s="112"/>
      <c r="EEJ2684" s="112"/>
      <c r="EEK2684" s="112"/>
      <c r="EEL2684" s="112"/>
      <c r="EEM2684" s="112"/>
      <c r="EEN2684" s="112"/>
      <c r="EEO2684" s="112"/>
      <c r="EEP2684" s="112"/>
      <c r="EEQ2684" s="112"/>
      <c r="EER2684" s="112"/>
      <c r="EES2684" s="112"/>
      <c r="EET2684" s="112"/>
      <c r="EEU2684" s="112"/>
      <c r="EEV2684" s="112"/>
      <c r="EEW2684" s="112"/>
      <c r="EEX2684" s="112"/>
      <c r="EEY2684" s="112"/>
      <c r="EEZ2684" s="112"/>
      <c r="EFA2684" s="112"/>
      <c r="EFB2684" s="112"/>
      <c r="EFC2684" s="112"/>
      <c r="EFD2684" s="112"/>
      <c r="EFE2684" s="112"/>
      <c r="EFF2684" s="112"/>
      <c r="EFG2684" s="112"/>
      <c r="EFH2684" s="112"/>
      <c r="EFI2684" s="112"/>
      <c r="EFJ2684" s="112"/>
      <c r="EFK2684" s="112"/>
      <c r="EFL2684" s="112"/>
      <c r="EFM2684" s="112"/>
      <c r="EFN2684" s="112"/>
      <c r="EFO2684" s="112"/>
      <c r="EFP2684" s="112"/>
      <c r="EFQ2684" s="112"/>
      <c r="EFR2684" s="112"/>
      <c r="EFS2684" s="112"/>
      <c r="EFT2684" s="112"/>
      <c r="EFU2684" s="112"/>
      <c r="EFV2684" s="112"/>
      <c r="EFW2684" s="112"/>
      <c r="EFX2684" s="112"/>
      <c r="EFY2684" s="112"/>
      <c r="EFZ2684" s="112"/>
      <c r="EGA2684" s="112"/>
      <c r="EGB2684" s="112"/>
      <c r="EGC2684" s="112"/>
      <c r="EGD2684" s="112"/>
      <c r="EGE2684" s="112"/>
      <c r="EGF2684" s="112"/>
      <c r="EGG2684" s="112"/>
      <c r="EGH2684" s="112"/>
      <c r="EGI2684" s="112"/>
      <c r="EGJ2684" s="112"/>
      <c r="EGK2684" s="112"/>
      <c r="EGL2684" s="112"/>
      <c r="EGM2684" s="112"/>
      <c r="EGN2684" s="112"/>
      <c r="EGO2684" s="112"/>
      <c r="EGP2684" s="112"/>
      <c r="EGQ2684" s="112"/>
      <c r="EGR2684" s="112"/>
      <c r="EGS2684" s="112"/>
      <c r="EGT2684" s="112"/>
      <c r="EGU2684" s="112"/>
      <c r="EGV2684" s="112"/>
      <c r="EGW2684" s="112"/>
      <c r="EGX2684" s="112"/>
      <c r="EGY2684" s="112"/>
      <c r="EGZ2684" s="112"/>
      <c r="EHA2684" s="112"/>
      <c r="EHB2684" s="112"/>
      <c r="EHC2684" s="112"/>
      <c r="EHD2684" s="112"/>
      <c r="EHE2684" s="112"/>
      <c r="EHF2684" s="112"/>
      <c r="EHG2684" s="112"/>
      <c r="EHH2684" s="112"/>
      <c r="EHI2684" s="112"/>
      <c r="EHJ2684" s="112"/>
      <c r="EHK2684" s="112"/>
      <c r="EHL2684" s="112"/>
      <c r="EHM2684" s="112"/>
      <c r="EHN2684" s="112"/>
      <c r="EHO2684" s="112"/>
      <c r="EHP2684" s="112"/>
      <c r="EHQ2684" s="112"/>
      <c r="EHR2684" s="112"/>
      <c r="EHS2684" s="112"/>
      <c r="EHT2684" s="112"/>
      <c r="EHU2684" s="112"/>
      <c r="EHV2684" s="112"/>
      <c r="EHW2684" s="112"/>
      <c r="EHX2684" s="112"/>
      <c r="EHY2684" s="112"/>
      <c r="EHZ2684" s="112"/>
      <c r="EIA2684" s="112"/>
      <c r="EIB2684" s="112"/>
      <c r="EIC2684" s="112"/>
      <c r="EID2684" s="112"/>
      <c r="EIE2684" s="112"/>
      <c r="EIF2684" s="112"/>
      <c r="EIG2684" s="112"/>
      <c r="EIH2684" s="112"/>
      <c r="EII2684" s="112"/>
      <c r="EIJ2684" s="112"/>
      <c r="EIK2684" s="112"/>
      <c r="EIL2684" s="112"/>
      <c r="EIM2684" s="112"/>
      <c r="EIN2684" s="112"/>
      <c r="EIO2684" s="112"/>
      <c r="EIP2684" s="112"/>
      <c r="EIQ2684" s="112"/>
      <c r="EIR2684" s="112"/>
      <c r="EIS2684" s="112"/>
      <c r="EIT2684" s="112"/>
      <c r="EIU2684" s="112"/>
      <c r="EIV2684" s="112"/>
      <c r="EIW2684" s="112"/>
      <c r="EIX2684" s="112"/>
      <c r="EIY2684" s="112"/>
      <c r="EIZ2684" s="112"/>
      <c r="EJA2684" s="112"/>
      <c r="EJB2684" s="112"/>
      <c r="EJC2684" s="112"/>
      <c r="EJD2684" s="112"/>
      <c r="EJE2684" s="112"/>
      <c r="EJF2684" s="112"/>
      <c r="EJG2684" s="112"/>
      <c r="EJH2684" s="112"/>
      <c r="EJI2684" s="112"/>
      <c r="EJJ2684" s="112"/>
      <c r="EJK2684" s="112"/>
      <c r="EJL2684" s="112"/>
      <c r="EJM2684" s="112"/>
      <c r="EJN2684" s="112"/>
      <c r="EJO2684" s="112"/>
      <c r="EJP2684" s="112"/>
      <c r="EJQ2684" s="112"/>
      <c r="EJR2684" s="112"/>
      <c r="EJS2684" s="112"/>
      <c r="EJT2684" s="112"/>
      <c r="EJU2684" s="112"/>
      <c r="EJV2684" s="112"/>
      <c r="EJW2684" s="112"/>
      <c r="EJX2684" s="112"/>
      <c r="EJY2684" s="112"/>
      <c r="EJZ2684" s="112"/>
      <c r="EKA2684" s="112"/>
      <c r="EKB2684" s="112"/>
      <c r="EKC2684" s="112"/>
      <c r="EKD2684" s="112"/>
      <c r="EKE2684" s="112"/>
      <c r="EKF2684" s="112"/>
      <c r="EKG2684" s="112"/>
      <c r="EKH2684" s="112"/>
      <c r="EKI2684" s="112"/>
      <c r="EKJ2684" s="112"/>
      <c r="EKK2684" s="112"/>
      <c r="EKL2684" s="112"/>
      <c r="EKM2684" s="112"/>
      <c r="EKN2684" s="112"/>
      <c r="EKO2684" s="112"/>
      <c r="EKP2684" s="112"/>
      <c r="EKQ2684" s="112"/>
      <c r="EKR2684" s="112"/>
      <c r="EKS2684" s="112"/>
      <c r="EKT2684" s="112"/>
      <c r="EKU2684" s="112"/>
      <c r="EKV2684" s="112"/>
      <c r="EKW2684" s="112"/>
      <c r="EKX2684" s="112"/>
      <c r="EKY2684" s="112"/>
      <c r="EKZ2684" s="112"/>
      <c r="ELA2684" s="112"/>
      <c r="ELB2684" s="112"/>
      <c r="ELC2684" s="112"/>
      <c r="ELD2684" s="112"/>
      <c r="ELE2684" s="112"/>
      <c r="ELF2684" s="112"/>
      <c r="ELG2684" s="112"/>
      <c r="ELH2684" s="112"/>
      <c r="ELI2684" s="112"/>
      <c r="ELJ2684" s="112"/>
      <c r="ELK2684" s="112"/>
      <c r="ELL2684" s="112"/>
      <c r="ELM2684" s="112"/>
      <c r="ELN2684" s="112"/>
      <c r="ELO2684" s="112"/>
      <c r="ELP2684" s="112"/>
      <c r="ELQ2684" s="112"/>
      <c r="ELR2684" s="112"/>
      <c r="ELS2684" s="112"/>
      <c r="ELT2684" s="112"/>
      <c r="ELU2684" s="112"/>
      <c r="ELV2684" s="112"/>
      <c r="ELW2684" s="112"/>
      <c r="ELX2684" s="112"/>
      <c r="ELY2684" s="112"/>
      <c r="ELZ2684" s="112"/>
      <c r="EMA2684" s="112"/>
      <c r="EMB2684" s="112"/>
      <c r="EMC2684" s="112"/>
      <c r="EMD2684" s="112"/>
      <c r="EME2684" s="112"/>
      <c r="EMF2684" s="112"/>
      <c r="EMG2684" s="112"/>
      <c r="EMH2684" s="112"/>
      <c r="EMI2684" s="112"/>
      <c r="EMJ2684" s="112"/>
      <c r="EMK2684" s="112"/>
      <c r="EML2684" s="112"/>
      <c r="EMM2684" s="112"/>
      <c r="EMN2684" s="112"/>
      <c r="EMO2684" s="112"/>
      <c r="EMP2684" s="112"/>
      <c r="EMQ2684" s="112"/>
      <c r="EMR2684" s="112"/>
      <c r="EMS2684" s="112"/>
      <c r="EMT2684" s="112"/>
      <c r="EMU2684" s="112"/>
      <c r="EMV2684" s="112"/>
      <c r="EMW2684" s="112"/>
      <c r="EMX2684" s="112"/>
      <c r="EMY2684" s="112"/>
      <c r="EMZ2684" s="112"/>
      <c r="ENA2684" s="112"/>
      <c r="ENB2684" s="112"/>
      <c r="ENC2684" s="112"/>
      <c r="END2684" s="112"/>
      <c r="ENE2684" s="112"/>
      <c r="ENF2684" s="112"/>
      <c r="ENG2684" s="112"/>
      <c r="ENH2684" s="112"/>
      <c r="ENI2684" s="112"/>
      <c r="ENJ2684" s="112"/>
      <c r="ENK2684" s="112"/>
      <c r="ENL2684" s="112"/>
      <c r="ENM2684" s="112"/>
      <c r="ENN2684" s="112"/>
      <c r="ENO2684" s="112"/>
      <c r="ENP2684" s="112"/>
      <c r="ENQ2684" s="112"/>
      <c r="ENR2684" s="112"/>
      <c r="ENS2684" s="112"/>
      <c r="ENT2684" s="112"/>
      <c r="ENU2684" s="112"/>
      <c r="ENV2684" s="112"/>
      <c r="ENW2684" s="112"/>
      <c r="ENX2684" s="112"/>
      <c r="ENY2684" s="112"/>
      <c r="ENZ2684" s="112"/>
      <c r="EOA2684" s="112"/>
      <c r="EOB2684" s="112"/>
      <c r="EOC2684" s="112"/>
      <c r="EOD2684" s="112"/>
      <c r="EOE2684" s="112"/>
      <c r="EOF2684" s="112"/>
      <c r="EOG2684" s="112"/>
      <c r="EOH2684" s="112"/>
      <c r="EOI2684" s="112"/>
      <c r="EOJ2684" s="112"/>
      <c r="EOK2684" s="112"/>
      <c r="EOL2684" s="112"/>
      <c r="EOM2684" s="112"/>
      <c r="EON2684" s="112"/>
      <c r="EOO2684" s="112"/>
      <c r="EOP2684" s="112"/>
      <c r="EOQ2684" s="112"/>
      <c r="EOR2684" s="112"/>
      <c r="EOS2684" s="112"/>
      <c r="EOT2684" s="112"/>
      <c r="EOU2684" s="112"/>
      <c r="EOV2684" s="112"/>
      <c r="EOW2684" s="112"/>
      <c r="EOX2684" s="112"/>
      <c r="EOY2684" s="112"/>
      <c r="EOZ2684" s="112"/>
      <c r="EPA2684" s="112"/>
      <c r="EPB2684" s="112"/>
      <c r="EPC2684" s="112"/>
      <c r="EPD2684" s="112"/>
      <c r="EPE2684" s="112"/>
      <c r="EPF2684" s="112"/>
      <c r="EPG2684" s="112"/>
      <c r="EPH2684" s="112"/>
      <c r="EPI2684" s="112"/>
      <c r="EPJ2684" s="112"/>
      <c r="EPK2684" s="112"/>
      <c r="EPL2684" s="112"/>
      <c r="EPM2684" s="112"/>
      <c r="EPN2684" s="112"/>
      <c r="EPO2684" s="112"/>
      <c r="EPP2684" s="112"/>
      <c r="EPQ2684" s="112"/>
      <c r="EPR2684" s="112"/>
      <c r="EPS2684" s="112"/>
      <c r="EPT2684" s="112"/>
      <c r="EPU2684" s="112"/>
      <c r="EPV2684" s="112"/>
      <c r="EPW2684" s="112"/>
      <c r="EPX2684" s="112"/>
      <c r="EPY2684" s="112"/>
      <c r="EPZ2684" s="112"/>
      <c r="EQA2684" s="112"/>
      <c r="EQB2684" s="112"/>
      <c r="EQC2684" s="112"/>
      <c r="EQD2684" s="112"/>
      <c r="EQE2684" s="112"/>
      <c r="EQF2684" s="112"/>
      <c r="EQG2684" s="112"/>
      <c r="EQH2684" s="112"/>
      <c r="EQI2684" s="112"/>
      <c r="EQJ2684" s="112"/>
      <c r="EQK2684" s="112"/>
      <c r="EQL2684" s="112"/>
      <c r="EQM2684" s="112"/>
      <c r="EQN2684" s="112"/>
      <c r="EQO2684" s="112"/>
      <c r="EQP2684" s="112"/>
      <c r="EQQ2684" s="112"/>
      <c r="EQR2684" s="112"/>
      <c r="EQS2684" s="112"/>
      <c r="EQT2684" s="112"/>
      <c r="EQU2684" s="112"/>
      <c r="EQV2684" s="112"/>
      <c r="EQW2684" s="112"/>
      <c r="EQX2684" s="112"/>
      <c r="EQY2684" s="112"/>
      <c r="EQZ2684" s="112"/>
      <c r="ERA2684" s="112"/>
      <c r="ERB2684" s="112"/>
      <c r="ERC2684" s="112"/>
      <c r="ERD2684" s="112"/>
      <c r="ERE2684" s="112"/>
      <c r="ERF2684" s="112"/>
      <c r="ERG2684" s="112"/>
      <c r="ERH2684" s="112"/>
      <c r="ERI2684" s="112"/>
      <c r="ERJ2684" s="112"/>
      <c r="ERK2684" s="112"/>
      <c r="ERL2684" s="112"/>
      <c r="ERM2684" s="112"/>
      <c r="ERN2684" s="112"/>
      <c r="ERO2684" s="112"/>
      <c r="ERP2684" s="112"/>
      <c r="ERQ2684" s="112"/>
      <c r="ERR2684" s="112"/>
      <c r="ERS2684" s="112"/>
      <c r="ERT2684" s="112"/>
      <c r="ERU2684" s="112"/>
      <c r="ERV2684" s="112"/>
      <c r="ERW2684" s="112"/>
      <c r="ERX2684" s="112"/>
      <c r="ERY2684" s="112"/>
      <c r="ERZ2684" s="112"/>
      <c r="ESA2684" s="112"/>
      <c r="ESB2684" s="112"/>
      <c r="ESC2684" s="112"/>
      <c r="ESD2684" s="112"/>
      <c r="ESE2684" s="112"/>
      <c r="ESF2684" s="112"/>
      <c r="ESG2684" s="112"/>
      <c r="ESH2684" s="112"/>
      <c r="ESI2684" s="112"/>
      <c r="ESJ2684" s="112"/>
      <c r="ESK2684" s="112"/>
      <c r="ESL2684" s="112"/>
      <c r="ESM2684" s="112"/>
      <c r="ESN2684" s="112"/>
      <c r="ESO2684" s="112"/>
      <c r="ESP2684" s="112"/>
      <c r="ESQ2684" s="112"/>
      <c r="ESR2684" s="112"/>
      <c r="ESS2684" s="112"/>
      <c r="EST2684" s="112"/>
      <c r="ESU2684" s="112"/>
      <c r="ESV2684" s="112"/>
      <c r="ESW2684" s="112"/>
      <c r="ESX2684" s="112"/>
      <c r="ESY2684" s="112"/>
      <c r="ESZ2684" s="112"/>
      <c r="ETA2684" s="112"/>
      <c r="ETB2684" s="112"/>
      <c r="ETC2684" s="112"/>
      <c r="ETD2684" s="112"/>
      <c r="ETE2684" s="112"/>
      <c r="ETF2684" s="112"/>
      <c r="ETG2684" s="112"/>
      <c r="ETH2684" s="112"/>
      <c r="ETI2684" s="112"/>
      <c r="ETJ2684" s="112"/>
      <c r="ETK2684" s="112"/>
      <c r="ETL2684" s="112"/>
      <c r="ETM2684" s="112"/>
      <c r="ETN2684" s="112"/>
      <c r="ETO2684" s="112"/>
      <c r="ETP2684" s="112"/>
      <c r="ETQ2684" s="112"/>
      <c r="ETR2684" s="112"/>
      <c r="ETS2684" s="112"/>
      <c r="ETT2684" s="112"/>
      <c r="ETU2684" s="112"/>
      <c r="ETV2684" s="112"/>
      <c r="ETW2684" s="112"/>
      <c r="ETX2684" s="112"/>
      <c r="ETY2684" s="112"/>
      <c r="ETZ2684" s="112"/>
      <c r="EUA2684" s="112"/>
      <c r="EUB2684" s="112"/>
      <c r="EUC2684" s="112"/>
      <c r="EUD2684" s="112"/>
      <c r="EUE2684" s="112"/>
      <c r="EUF2684" s="112"/>
      <c r="EUG2684" s="112"/>
      <c r="EUH2684" s="112"/>
      <c r="EUI2684" s="112"/>
      <c r="EUJ2684" s="112"/>
      <c r="EUK2684" s="112"/>
      <c r="EUL2684" s="112"/>
      <c r="EUM2684" s="112"/>
      <c r="EUN2684" s="112"/>
      <c r="EUO2684" s="112"/>
      <c r="EUP2684" s="112"/>
      <c r="EUQ2684" s="112"/>
      <c r="EUR2684" s="112"/>
      <c r="EUS2684" s="112"/>
      <c r="EUT2684" s="112"/>
      <c r="EUU2684" s="112"/>
      <c r="EUV2684" s="112"/>
      <c r="EUW2684" s="112"/>
      <c r="EUX2684" s="112"/>
      <c r="EUY2684" s="112"/>
      <c r="EUZ2684" s="112"/>
      <c r="EVA2684" s="112"/>
      <c r="EVB2684" s="112"/>
      <c r="EVC2684" s="112"/>
      <c r="EVD2684" s="112"/>
      <c r="EVE2684" s="112"/>
      <c r="EVF2684" s="112"/>
      <c r="EVG2684" s="112"/>
      <c r="EVH2684" s="112"/>
      <c r="EVI2684" s="112"/>
      <c r="EVJ2684" s="112"/>
      <c r="EVK2684" s="112"/>
      <c r="EVL2684" s="112"/>
      <c r="EVM2684" s="112"/>
      <c r="EVN2684" s="112"/>
      <c r="EVO2684" s="112"/>
      <c r="EVP2684" s="112"/>
      <c r="EVQ2684" s="112"/>
      <c r="EVR2684" s="112"/>
      <c r="EVS2684" s="112"/>
      <c r="EVT2684" s="112"/>
      <c r="EVU2684" s="112"/>
      <c r="EVV2684" s="112"/>
      <c r="EVW2684" s="112"/>
      <c r="EVX2684" s="112"/>
      <c r="EVY2684" s="112"/>
      <c r="EVZ2684" s="112"/>
      <c r="EWA2684" s="112"/>
      <c r="EWB2684" s="112"/>
      <c r="EWC2684" s="112"/>
      <c r="EWD2684" s="112"/>
      <c r="EWE2684" s="112"/>
      <c r="EWF2684" s="112"/>
      <c r="EWG2684" s="112"/>
      <c r="EWH2684" s="112"/>
      <c r="EWI2684" s="112"/>
      <c r="EWJ2684" s="112"/>
      <c r="EWK2684" s="112"/>
      <c r="EWL2684" s="112"/>
      <c r="EWM2684" s="112"/>
      <c r="EWN2684" s="112"/>
      <c r="EWO2684" s="112"/>
      <c r="EWP2684" s="112"/>
      <c r="EWQ2684" s="112"/>
      <c r="EWR2684" s="112"/>
      <c r="EWS2684" s="112"/>
      <c r="EWT2684" s="112"/>
      <c r="EWU2684" s="112"/>
      <c r="EWV2684" s="112"/>
      <c r="EWW2684" s="112"/>
      <c r="EWX2684" s="112"/>
      <c r="EWY2684" s="112"/>
      <c r="EWZ2684" s="112"/>
      <c r="EXA2684" s="112"/>
      <c r="EXB2684" s="112"/>
      <c r="EXC2684" s="112"/>
      <c r="EXD2684" s="112"/>
      <c r="EXE2684" s="112"/>
      <c r="EXF2684" s="112"/>
      <c r="EXG2684" s="112"/>
      <c r="EXH2684" s="112"/>
      <c r="EXI2684" s="112"/>
      <c r="EXJ2684" s="112"/>
      <c r="EXK2684" s="112"/>
      <c r="EXL2684" s="112"/>
      <c r="EXM2684" s="112"/>
      <c r="EXN2684" s="112"/>
      <c r="EXO2684" s="112"/>
      <c r="EXP2684" s="112"/>
      <c r="EXQ2684" s="112"/>
      <c r="EXR2684" s="112"/>
      <c r="EXS2684" s="112"/>
      <c r="EXT2684" s="112"/>
      <c r="EXU2684" s="112"/>
      <c r="EXV2684" s="112"/>
      <c r="EXW2684" s="112"/>
      <c r="EXX2684" s="112"/>
      <c r="EXY2684" s="112"/>
      <c r="EXZ2684" s="112"/>
      <c r="EYA2684" s="112"/>
      <c r="EYB2684" s="112"/>
      <c r="EYC2684" s="112"/>
      <c r="EYD2684" s="112"/>
      <c r="EYE2684" s="112"/>
      <c r="EYF2684" s="112"/>
      <c r="EYG2684" s="112"/>
      <c r="EYH2684" s="112"/>
      <c r="EYI2684" s="112"/>
      <c r="EYJ2684" s="112"/>
      <c r="EYK2684" s="112"/>
      <c r="EYL2684" s="112"/>
      <c r="EYM2684" s="112"/>
      <c r="EYN2684" s="112"/>
      <c r="EYO2684" s="112"/>
      <c r="EYP2684" s="112"/>
      <c r="EYQ2684" s="112"/>
      <c r="EYR2684" s="112"/>
      <c r="EYS2684" s="112"/>
      <c r="EYT2684" s="112"/>
      <c r="EYU2684" s="112"/>
      <c r="EYV2684" s="112"/>
      <c r="EYW2684" s="112"/>
      <c r="EYX2684" s="112"/>
      <c r="EYY2684" s="112"/>
      <c r="EYZ2684" s="112"/>
      <c r="EZA2684" s="112"/>
      <c r="EZB2684" s="112"/>
      <c r="EZC2684" s="112"/>
      <c r="EZD2684" s="112"/>
      <c r="EZE2684" s="112"/>
      <c r="EZF2684" s="112"/>
      <c r="EZG2684" s="112"/>
      <c r="EZH2684" s="112"/>
      <c r="EZI2684" s="112"/>
      <c r="EZJ2684" s="112"/>
      <c r="EZK2684" s="112"/>
      <c r="EZL2684" s="112"/>
      <c r="EZM2684" s="112"/>
      <c r="EZN2684" s="112"/>
      <c r="EZO2684" s="112"/>
      <c r="EZP2684" s="112"/>
      <c r="EZQ2684" s="112"/>
      <c r="EZR2684" s="112"/>
      <c r="EZS2684" s="112"/>
      <c r="EZT2684" s="112"/>
      <c r="EZU2684" s="112"/>
      <c r="EZV2684" s="112"/>
      <c r="EZW2684" s="112"/>
      <c r="EZX2684" s="112"/>
      <c r="EZY2684" s="112"/>
      <c r="EZZ2684" s="112"/>
      <c r="FAA2684" s="112"/>
      <c r="FAB2684" s="112"/>
      <c r="FAC2684" s="112"/>
      <c r="FAD2684" s="112"/>
      <c r="FAE2684" s="112"/>
      <c r="FAF2684" s="112"/>
      <c r="FAG2684" s="112"/>
      <c r="FAH2684" s="112"/>
      <c r="FAI2684" s="112"/>
      <c r="FAJ2684" s="112"/>
      <c r="FAK2684" s="112"/>
      <c r="FAL2684" s="112"/>
      <c r="FAM2684" s="112"/>
      <c r="FAN2684" s="112"/>
      <c r="FAO2684" s="112"/>
      <c r="FAP2684" s="112"/>
      <c r="FAQ2684" s="112"/>
      <c r="FAR2684" s="112"/>
      <c r="FAS2684" s="112"/>
      <c r="FAT2684" s="112"/>
      <c r="FAU2684" s="112"/>
      <c r="FAV2684" s="112"/>
      <c r="FAW2684" s="112"/>
      <c r="FAX2684" s="112"/>
      <c r="FAY2684" s="112"/>
      <c r="FAZ2684" s="112"/>
      <c r="FBA2684" s="112"/>
      <c r="FBB2684" s="112"/>
      <c r="FBC2684" s="112"/>
      <c r="FBD2684" s="112"/>
      <c r="FBE2684" s="112"/>
      <c r="FBF2684" s="112"/>
      <c r="FBG2684" s="112"/>
      <c r="FBH2684" s="112"/>
      <c r="FBI2684" s="112"/>
      <c r="FBJ2684" s="112"/>
      <c r="FBK2684" s="112"/>
      <c r="FBL2684" s="112"/>
      <c r="FBM2684" s="112"/>
      <c r="FBN2684" s="112"/>
      <c r="FBO2684" s="112"/>
      <c r="FBP2684" s="112"/>
      <c r="FBQ2684" s="112"/>
      <c r="FBR2684" s="112"/>
      <c r="FBS2684" s="112"/>
      <c r="FBT2684" s="112"/>
      <c r="FBU2684" s="112"/>
      <c r="FBV2684" s="112"/>
      <c r="FBW2684" s="112"/>
      <c r="FBX2684" s="112"/>
      <c r="FBY2684" s="112"/>
      <c r="FBZ2684" s="112"/>
      <c r="FCA2684" s="112"/>
      <c r="FCB2684" s="112"/>
      <c r="FCC2684" s="112"/>
      <c r="FCD2684" s="112"/>
      <c r="FCE2684" s="112"/>
      <c r="FCF2684" s="112"/>
      <c r="FCG2684" s="112"/>
      <c r="FCH2684" s="112"/>
      <c r="FCI2684" s="112"/>
      <c r="FCJ2684" s="112"/>
      <c r="FCK2684" s="112"/>
      <c r="FCL2684" s="112"/>
      <c r="FCM2684" s="112"/>
      <c r="FCN2684" s="112"/>
      <c r="FCO2684" s="112"/>
      <c r="FCP2684" s="112"/>
      <c r="FCQ2684" s="112"/>
      <c r="FCR2684" s="112"/>
      <c r="FCS2684" s="112"/>
      <c r="FCT2684" s="112"/>
      <c r="FCU2684" s="112"/>
      <c r="FCV2684" s="112"/>
      <c r="FCW2684" s="112"/>
      <c r="FCX2684" s="112"/>
      <c r="FCY2684" s="112"/>
      <c r="FCZ2684" s="112"/>
      <c r="FDA2684" s="112"/>
      <c r="FDB2684" s="112"/>
      <c r="FDC2684" s="112"/>
      <c r="FDD2684" s="112"/>
      <c r="FDE2684" s="112"/>
      <c r="FDF2684" s="112"/>
      <c r="FDG2684" s="112"/>
      <c r="FDH2684" s="112"/>
      <c r="FDI2684" s="112"/>
      <c r="FDJ2684" s="112"/>
      <c r="FDK2684" s="112"/>
      <c r="FDL2684" s="112"/>
      <c r="FDM2684" s="112"/>
      <c r="FDN2684" s="112"/>
      <c r="FDO2684" s="112"/>
      <c r="FDP2684" s="112"/>
      <c r="FDQ2684" s="112"/>
      <c r="FDR2684" s="112"/>
      <c r="FDS2684" s="112"/>
      <c r="FDT2684" s="112"/>
      <c r="FDU2684" s="112"/>
      <c r="FDV2684" s="112"/>
      <c r="FDW2684" s="112"/>
      <c r="FDX2684" s="112"/>
      <c r="FDY2684" s="112"/>
      <c r="FDZ2684" s="112"/>
      <c r="FEA2684" s="112"/>
      <c r="FEB2684" s="112"/>
      <c r="FEC2684" s="112"/>
      <c r="FED2684" s="112"/>
      <c r="FEE2684" s="112"/>
      <c r="FEF2684" s="112"/>
      <c r="FEG2684" s="112"/>
      <c r="FEH2684" s="112"/>
      <c r="FEI2684" s="112"/>
      <c r="FEJ2684" s="112"/>
      <c r="FEK2684" s="112"/>
      <c r="FEL2684" s="112"/>
      <c r="FEM2684" s="112"/>
      <c r="FEN2684" s="112"/>
      <c r="FEO2684" s="112"/>
      <c r="FEP2684" s="112"/>
      <c r="FEQ2684" s="112"/>
      <c r="FER2684" s="112"/>
      <c r="FES2684" s="112"/>
      <c r="FET2684" s="112"/>
      <c r="FEU2684" s="112"/>
      <c r="FEV2684" s="112"/>
      <c r="FEW2684" s="112"/>
      <c r="FEX2684" s="112"/>
      <c r="FEY2684" s="112"/>
      <c r="FEZ2684" s="112"/>
      <c r="FFA2684" s="112"/>
      <c r="FFB2684" s="112"/>
      <c r="FFC2684" s="112"/>
      <c r="FFD2684" s="112"/>
      <c r="FFE2684" s="112"/>
      <c r="FFF2684" s="112"/>
      <c r="FFG2684" s="112"/>
      <c r="FFH2684" s="112"/>
      <c r="FFI2684" s="112"/>
      <c r="FFJ2684" s="112"/>
      <c r="FFK2684" s="112"/>
      <c r="FFL2684" s="112"/>
      <c r="FFM2684" s="112"/>
      <c r="FFN2684" s="112"/>
      <c r="FFO2684" s="112"/>
      <c r="FFP2684" s="112"/>
      <c r="FFQ2684" s="112"/>
      <c r="FFR2684" s="112"/>
      <c r="FFS2684" s="112"/>
      <c r="FFT2684" s="112"/>
      <c r="FFU2684" s="112"/>
      <c r="FFV2684" s="112"/>
      <c r="FFW2684" s="112"/>
      <c r="FFX2684" s="112"/>
      <c r="FFY2684" s="112"/>
      <c r="FFZ2684" s="112"/>
      <c r="FGA2684" s="112"/>
      <c r="FGB2684" s="112"/>
      <c r="FGC2684" s="112"/>
      <c r="FGD2684" s="112"/>
      <c r="FGE2684" s="112"/>
      <c r="FGF2684" s="112"/>
      <c r="FGG2684" s="112"/>
      <c r="FGH2684" s="112"/>
      <c r="FGI2684" s="112"/>
      <c r="FGJ2684" s="112"/>
      <c r="FGK2684" s="112"/>
      <c r="FGL2684" s="112"/>
      <c r="FGM2684" s="112"/>
      <c r="FGN2684" s="112"/>
      <c r="FGO2684" s="112"/>
      <c r="FGP2684" s="112"/>
      <c r="FGQ2684" s="112"/>
      <c r="FGR2684" s="112"/>
      <c r="FGS2684" s="112"/>
      <c r="FGT2684" s="112"/>
      <c r="FGU2684" s="112"/>
      <c r="FGV2684" s="112"/>
      <c r="FGW2684" s="112"/>
      <c r="FGX2684" s="112"/>
      <c r="FGY2684" s="112"/>
      <c r="FGZ2684" s="112"/>
      <c r="FHA2684" s="112"/>
      <c r="FHB2684" s="112"/>
      <c r="FHC2684" s="112"/>
      <c r="FHD2684" s="112"/>
      <c r="FHE2684" s="112"/>
      <c r="FHF2684" s="112"/>
      <c r="FHG2684" s="112"/>
      <c r="FHH2684" s="112"/>
      <c r="FHI2684" s="112"/>
      <c r="FHJ2684" s="112"/>
      <c r="FHK2684" s="112"/>
      <c r="FHL2684" s="112"/>
      <c r="FHM2684" s="112"/>
      <c r="FHN2684" s="112"/>
      <c r="FHO2684" s="112"/>
      <c r="FHP2684" s="112"/>
      <c r="FHQ2684" s="112"/>
      <c r="FHR2684" s="112"/>
      <c r="FHS2684" s="112"/>
      <c r="FHT2684" s="112"/>
      <c r="FHU2684" s="112"/>
      <c r="FHV2684" s="112"/>
      <c r="FHW2684" s="112"/>
      <c r="FHX2684" s="112"/>
      <c r="FHY2684" s="112"/>
      <c r="FHZ2684" s="112"/>
      <c r="FIA2684" s="112"/>
      <c r="FIB2684" s="112"/>
      <c r="FIC2684" s="112"/>
      <c r="FID2684" s="112"/>
      <c r="FIE2684" s="112"/>
      <c r="FIF2684" s="112"/>
      <c r="FIG2684" s="112"/>
      <c r="FIH2684" s="112"/>
      <c r="FII2684" s="112"/>
      <c r="FIJ2684" s="112"/>
      <c r="FIK2684" s="112"/>
      <c r="FIL2684" s="112"/>
      <c r="FIM2684" s="112"/>
      <c r="FIN2684" s="112"/>
      <c r="FIO2684" s="112"/>
      <c r="FIP2684" s="112"/>
      <c r="FIQ2684" s="112"/>
      <c r="FIR2684" s="112"/>
      <c r="FIS2684" s="112"/>
      <c r="FIT2684" s="112"/>
      <c r="FIU2684" s="112"/>
      <c r="FIV2684" s="112"/>
      <c r="FIW2684" s="112"/>
      <c r="FIX2684" s="112"/>
      <c r="FIY2684" s="112"/>
      <c r="FIZ2684" s="112"/>
      <c r="FJA2684" s="112"/>
      <c r="FJB2684" s="112"/>
      <c r="FJC2684" s="112"/>
      <c r="FJD2684" s="112"/>
      <c r="FJE2684" s="112"/>
      <c r="FJF2684" s="112"/>
      <c r="FJG2684" s="112"/>
      <c r="FJH2684" s="112"/>
      <c r="FJI2684" s="112"/>
      <c r="FJJ2684" s="112"/>
      <c r="FJK2684" s="112"/>
      <c r="FJL2684" s="112"/>
      <c r="FJM2684" s="112"/>
      <c r="FJN2684" s="112"/>
      <c r="FJO2684" s="112"/>
      <c r="FJP2684" s="112"/>
      <c r="FJQ2684" s="112"/>
      <c r="FJR2684" s="112"/>
      <c r="FJS2684" s="112"/>
      <c r="FJT2684" s="112"/>
      <c r="FJU2684" s="112"/>
      <c r="FJV2684" s="112"/>
      <c r="FJW2684" s="112"/>
      <c r="FJX2684" s="112"/>
      <c r="FJY2684" s="112"/>
      <c r="FJZ2684" s="112"/>
      <c r="FKA2684" s="112"/>
      <c r="FKB2684" s="112"/>
      <c r="FKC2684" s="112"/>
      <c r="FKD2684" s="112"/>
      <c r="FKE2684" s="112"/>
      <c r="FKF2684" s="112"/>
      <c r="FKG2684" s="112"/>
      <c r="FKH2684" s="112"/>
      <c r="FKI2684" s="112"/>
      <c r="FKJ2684" s="112"/>
      <c r="FKK2684" s="112"/>
      <c r="FKL2684" s="112"/>
      <c r="FKM2684" s="112"/>
      <c r="FKN2684" s="112"/>
      <c r="FKO2684" s="112"/>
      <c r="FKP2684" s="112"/>
      <c r="FKQ2684" s="112"/>
      <c r="FKR2684" s="112"/>
      <c r="FKS2684" s="112"/>
      <c r="FKT2684" s="112"/>
      <c r="FKU2684" s="112"/>
      <c r="FKV2684" s="112"/>
      <c r="FKW2684" s="112"/>
      <c r="FKX2684" s="112"/>
      <c r="FKY2684" s="112"/>
      <c r="FKZ2684" s="112"/>
      <c r="FLA2684" s="112"/>
      <c r="FLB2684" s="112"/>
      <c r="FLC2684" s="112"/>
      <c r="FLD2684" s="112"/>
      <c r="FLE2684" s="112"/>
      <c r="FLF2684" s="112"/>
      <c r="FLG2684" s="112"/>
      <c r="FLH2684" s="112"/>
      <c r="FLI2684" s="112"/>
      <c r="FLJ2684" s="112"/>
      <c r="FLK2684" s="112"/>
      <c r="FLL2684" s="112"/>
      <c r="FLM2684" s="112"/>
      <c r="FLN2684" s="112"/>
      <c r="FLO2684" s="112"/>
      <c r="FLP2684" s="112"/>
      <c r="FLQ2684" s="112"/>
      <c r="FLR2684" s="112"/>
      <c r="FLS2684" s="112"/>
      <c r="FLT2684" s="112"/>
      <c r="FLU2684" s="112"/>
      <c r="FLV2684" s="112"/>
      <c r="FLW2684" s="112"/>
      <c r="FLX2684" s="112"/>
      <c r="FLY2684" s="112"/>
      <c r="FLZ2684" s="112"/>
      <c r="FMA2684" s="112"/>
      <c r="FMB2684" s="112"/>
      <c r="FMC2684" s="112"/>
      <c r="FMD2684" s="112"/>
      <c r="FME2684" s="112"/>
      <c r="FMF2684" s="112"/>
      <c r="FMG2684" s="112"/>
      <c r="FMH2684" s="112"/>
      <c r="FMI2684" s="112"/>
      <c r="FMJ2684" s="112"/>
      <c r="FMK2684" s="112"/>
      <c r="FML2684" s="112"/>
      <c r="FMM2684" s="112"/>
      <c r="FMN2684" s="112"/>
      <c r="FMO2684" s="112"/>
      <c r="FMP2684" s="112"/>
      <c r="FMQ2684" s="112"/>
      <c r="FMR2684" s="112"/>
      <c r="FMS2684" s="112"/>
      <c r="FMT2684" s="112"/>
      <c r="FMU2684" s="112"/>
      <c r="FMV2684" s="112"/>
      <c r="FMW2684" s="112"/>
      <c r="FMX2684" s="112"/>
      <c r="FMY2684" s="112"/>
      <c r="FMZ2684" s="112"/>
      <c r="FNA2684" s="112"/>
      <c r="FNB2684" s="112"/>
      <c r="FNC2684" s="112"/>
      <c r="FND2684" s="112"/>
      <c r="FNE2684" s="112"/>
      <c r="FNF2684" s="112"/>
      <c r="FNG2684" s="112"/>
      <c r="FNH2684" s="112"/>
      <c r="FNI2684" s="112"/>
      <c r="FNJ2684" s="112"/>
      <c r="FNK2684" s="112"/>
      <c r="FNL2684" s="112"/>
      <c r="FNM2684" s="112"/>
      <c r="FNN2684" s="112"/>
      <c r="FNO2684" s="112"/>
      <c r="FNP2684" s="112"/>
      <c r="FNQ2684" s="112"/>
      <c r="FNR2684" s="112"/>
      <c r="FNS2684" s="112"/>
      <c r="FNT2684" s="112"/>
      <c r="FNU2684" s="112"/>
      <c r="FNV2684" s="112"/>
      <c r="FNW2684" s="112"/>
      <c r="FNX2684" s="112"/>
      <c r="FNY2684" s="112"/>
      <c r="FNZ2684" s="112"/>
      <c r="FOA2684" s="112"/>
      <c r="FOB2684" s="112"/>
      <c r="FOC2684" s="112"/>
      <c r="FOD2684" s="112"/>
      <c r="FOE2684" s="112"/>
      <c r="FOF2684" s="112"/>
      <c r="FOG2684" s="112"/>
      <c r="FOH2684" s="112"/>
      <c r="FOI2684" s="112"/>
      <c r="FOJ2684" s="112"/>
      <c r="FOK2684" s="112"/>
      <c r="FOL2684" s="112"/>
      <c r="FOM2684" s="112"/>
      <c r="FON2684" s="112"/>
      <c r="FOO2684" s="112"/>
      <c r="FOP2684" s="112"/>
      <c r="FOQ2684" s="112"/>
      <c r="FOR2684" s="112"/>
      <c r="FOS2684" s="112"/>
      <c r="FOT2684" s="112"/>
      <c r="FOU2684" s="112"/>
      <c r="FOV2684" s="112"/>
      <c r="FOW2684" s="112"/>
      <c r="FOX2684" s="112"/>
      <c r="FOY2684" s="112"/>
      <c r="FOZ2684" s="112"/>
      <c r="FPA2684" s="112"/>
      <c r="FPB2684" s="112"/>
      <c r="FPC2684" s="112"/>
      <c r="FPD2684" s="112"/>
      <c r="FPE2684" s="112"/>
      <c r="FPF2684" s="112"/>
      <c r="FPG2684" s="112"/>
      <c r="FPH2684" s="112"/>
      <c r="FPI2684" s="112"/>
      <c r="FPJ2684" s="112"/>
      <c r="FPK2684" s="112"/>
      <c r="FPL2684" s="112"/>
      <c r="FPM2684" s="112"/>
      <c r="FPN2684" s="112"/>
      <c r="FPO2684" s="112"/>
      <c r="FPP2684" s="112"/>
      <c r="FPQ2684" s="112"/>
      <c r="FPR2684" s="112"/>
      <c r="FPS2684" s="112"/>
      <c r="FPT2684" s="112"/>
      <c r="FPU2684" s="112"/>
      <c r="FPV2684" s="112"/>
      <c r="FPW2684" s="112"/>
      <c r="FPX2684" s="112"/>
      <c r="FPY2684" s="112"/>
      <c r="FPZ2684" s="112"/>
      <c r="FQA2684" s="112"/>
      <c r="FQB2684" s="112"/>
      <c r="FQC2684" s="112"/>
      <c r="FQD2684" s="112"/>
      <c r="FQE2684" s="112"/>
      <c r="FQF2684" s="112"/>
      <c r="FQG2684" s="112"/>
      <c r="FQH2684" s="112"/>
      <c r="FQI2684" s="112"/>
      <c r="FQJ2684" s="112"/>
      <c r="FQK2684" s="112"/>
      <c r="FQL2684" s="112"/>
      <c r="FQM2684" s="112"/>
      <c r="FQN2684" s="112"/>
      <c r="FQO2684" s="112"/>
      <c r="FQP2684" s="112"/>
      <c r="FQQ2684" s="112"/>
      <c r="FQR2684" s="112"/>
      <c r="FQS2684" s="112"/>
      <c r="FQT2684" s="112"/>
      <c r="FQU2684" s="112"/>
      <c r="FQV2684" s="112"/>
      <c r="FQW2684" s="112"/>
      <c r="FQX2684" s="112"/>
      <c r="FQY2684" s="112"/>
      <c r="FQZ2684" s="112"/>
      <c r="FRA2684" s="112"/>
      <c r="FRB2684" s="112"/>
      <c r="FRC2684" s="112"/>
      <c r="FRD2684" s="112"/>
      <c r="FRE2684" s="112"/>
      <c r="FRF2684" s="112"/>
      <c r="FRG2684" s="112"/>
      <c r="FRH2684" s="112"/>
      <c r="FRI2684" s="112"/>
      <c r="FRJ2684" s="112"/>
      <c r="FRK2684" s="112"/>
      <c r="FRL2684" s="112"/>
      <c r="FRM2684" s="112"/>
      <c r="FRN2684" s="112"/>
      <c r="FRO2684" s="112"/>
      <c r="FRP2684" s="112"/>
      <c r="FRQ2684" s="112"/>
      <c r="FRR2684" s="112"/>
      <c r="FRS2684" s="112"/>
      <c r="FRT2684" s="112"/>
      <c r="FRU2684" s="112"/>
      <c r="FRV2684" s="112"/>
      <c r="FRW2684" s="112"/>
      <c r="FRX2684" s="112"/>
      <c r="FRY2684" s="112"/>
      <c r="FRZ2684" s="112"/>
      <c r="FSA2684" s="112"/>
      <c r="FSB2684" s="112"/>
      <c r="FSC2684" s="112"/>
      <c r="FSD2684" s="112"/>
      <c r="FSE2684" s="112"/>
      <c r="FSF2684" s="112"/>
      <c r="FSG2684" s="112"/>
      <c r="FSH2684" s="112"/>
      <c r="FSI2684" s="112"/>
      <c r="FSJ2684" s="112"/>
      <c r="FSK2684" s="112"/>
      <c r="FSL2684" s="112"/>
      <c r="FSM2684" s="112"/>
      <c r="FSN2684" s="112"/>
      <c r="FSO2684" s="112"/>
      <c r="FSP2684" s="112"/>
      <c r="FSQ2684" s="112"/>
      <c r="FSR2684" s="112"/>
      <c r="FSS2684" s="112"/>
      <c r="FST2684" s="112"/>
      <c r="FSU2684" s="112"/>
      <c r="FSV2684" s="112"/>
      <c r="FSW2684" s="112"/>
      <c r="FSX2684" s="112"/>
      <c r="FSY2684" s="112"/>
      <c r="FSZ2684" s="112"/>
      <c r="FTA2684" s="112"/>
      <c r="FTB2684" s="112"/>
      <c r="FTC2684" s="112"/>
      <c r="FTD2684" s="112"/>
      <c r="FTE2684" s="112"/>
      <c r="FTF2684" s="112"/>
      <c r="FTG2684" s="112"/>
      <c r="FTH2684" s="112"/>
      <c r="FTI2684" s="112"/>
      <c r="FTJ2684" s="112"/>
      <c r="FTK2684" s="112"/>
      <c r="FTL2684" s="112"/>
      <c r="FTM2684" s="112"/>
      <c r="FTN2684" s="112"/>
      <c r="FTO2684" s="112"/>
      <c r="FTP2684" s="112"/>
      <c r="FTQ2684" s="112"/>
      <c r="FTR2684" s="112"/>
      <c r="FTS2684" s="112"/>
      <c r="FTT2684" s="112"/>
      <c r="FTU2684" s="112"/>
      <c r="FTV2684" s="112"/>
      <c r="FTW2684" s="112"/>
      <c r="FTX2684" s="112"/>
      <c r="FTY2684" s="112"/>
      <c r="FTZ2684" s="112"/>
      <c r="FUA2684" s="112"/>
      <c r="FUB2684" s="112"/>
      <c r="FUC2684" s="112"/>
      <c r="FUD2684" s="112"/>
      <c r="FUE2684" s="112"/>
      <c r="FUF2684" s="112"/>
      <c r="FUG2684" s="112"/>
      <c r="FUH2684" s="112"/>
      <c r="FUI2684" s="112"/>
      <c r="FUJ2684" s="112"/>
      <c r="FUK2684" s="112"/>
      <c r="FUL2684" s="112"/>
      <c r="FUM2684" s="112"/>
      <c r="FUN2684" s="112"/>
      <c r="FUO2684" s="112"/>
      <c r="FUP2684" s="112"/>
      <c r="FUQ2684" s="112"/>
      <c r="FUR2684" s="112"/>
      <c r="FUS2684" s="112"/>
      <c r="FUT2684" s="112"/>
      <c r="FUU2684" s="112"/>
      <c r="FUV2684" s="112"/>
      <c r="FUW2684" s="112"/>
      <c r="FUX2684" s="112"/>
      <c r="FUY2684" s="112"/>
      <c r="FUZ2684" s="112"/>
      <c r="FVA2684" s="112"/>
      <c r="FVB2684" s="112"/>
      <c r="FVC2684" s="112"/>
      <c r="FVD2684" s="112"/>
      <c r="FVE2684" s="112"/>
      <c r="FVF2684" s="112"/>
      <c r="FVG2684" s="112"/>
      <c r="FVH2684" s="112"/>
      <c r="FVI2684" s="112"/>
      <c r="FVJ2684" s="112"/>
      <c r="FVK2684" s="112"/>
      <c r="FVL2684" s="112"/>
      <c r="FVM2684" s="112"/>
      <c r="FVN2684" s="112"/>
      <c r="FVO2684" s="112"/>
      <c r="FVP2684" s="112"/>
      <c r="FVQ2684" s="112"/>
      <c r="FVR2684" s="112"/>
      <c r="FVS2684" s="112"/>
      <c r="FVT2684" s="112"/>
      <c r="FVU2684" s="112"/>
      <c r="FVV2684" s="112"/>
      <c r="FVW2684" s="112"/>
      <c r="FVX2684" s="112"/>
      <c r="FVY2684" s="112"/>
      <c r="FVZ2684" s="112"/>
      <c r="FWA2684" s="112"/>
      <c r="FWB2684" s="112"/>
      <c r="FWC2684" s="112"/>
      <c r="FWD2684" s="112"/>
      <c r="FWE2684" s="112"/>
      <c r="FWF2684" s="112"/>
      <c r="FWG2684" s="112"/>
      <c r="FWH2684" s="112"/>
      <c r="FWI2684" s="112"/>
      <c r="FWJ2684" s="112"/>
      <c r="FWK2684" s="112"/>
      <c r="FWL2684" s="112"/>
      <c r="FWM2684" s="112"/>
      <c r="FWN2684" s="112"/>
      <c r="FWO2684" s="112"/>
      <c r="FWP2684" s="112"/>
      <c r="FWQ2684" s="112"/>
      <c r="FWR2684" s="112"/>
      <c r="FWS2684" s="112"/>
      <c r="FWT2684" s="112"/>
      <c r="FWU2684" s="112"/>
      <c r="FWV2684" s="112"/>
      <c r="FWW2684" s="112"/>
      <c r="FWX2684" s="112"/>
      <c r="FWY2684" s="112"/>
      <c r="FWZ2684" s="112"/>
      <c r="FXA2684" s="112"/>
      <c r="FXB2684" s="112"/>
      <c r="FXC2684" s="112"/>
      <c r="FXD2684" s="112"/>
      <c r="FXE2684" s="112"/>
      <c r="FXF2684" s="112"/>
      <c r="FXG2684" s="112"/>
      <c r="FXH2684" s="112"/>
      <c r="FXI2684" s="112"/>
      <c r="FXJ2684" s="112"/>
      <c r="FXK2684" s="112"/>
      <c r="FXL2684" s="112"/>
      <c r="FXM2684" s="112"/>
      <c r="FXN2684" s="112"/>
      <c r="FXO2684" s="112"/>
      <c r="FXP2684" s="112"/>
      <c r="FXQ2684" s="112"/>
      <c r="FXR2684" s="112"/>
      <c r="FXS2684" s="112"/>
      <c r="FXT2684" s="112"/>
      <c r="FXU2684" s="112"/>
      <c r="FXV2684" s="112"/>
      <c r="FXW2684" s="112"/>
      <c r="FXX2684" s="112"/>
      <c r="FXY2684" s="112"/>
      <c r="FXZ2684" s="112"/>
      <c r="FYA2684" s="112"/>
      <c r="FYB2684" s="112"/>
      <c r="FYC2684" s="112"/>
      <c r="FYD2684" s="112"/>
      <c r="FYE2684" s="112"/>
      <c r="FYF2684" s="112"/>
      <c r="FYG2684" s="112"/>
      <c r="FYH2684" s="112"/>
      <c r="FYI2684" s="112"/>
      <c r="FYJ2684" s="112"/>
      <c r="FYK2684" s="112"/>
      <c r="FYL2684" s="112"/>
      <c r="FYM2684" s="112"/>
      <c r="FYN2684" s="112"/>
      <c r="FYO2684" s="112"/>
      <c r="FYP2684" s="112"/>
      <c r="FYQ2684" s="112"/>
      <c r="FYR2684" s="112"/>
      <c r="FYS2684" s="112"/>
      <c r="FYT2684" s="112"/>
      <c r="FYU2684" s="112"/>
      <c r="FYV2684" s="112"/>
      <c r="FYW2684" s="112"/>
      <c r="FYX2684" s="112"/>
      <c r="FYY2684" s="112"/>
      <c r="FYZ2684" s="112"/>
      <c r="FZA2684" s="112"/>
      <c r="FZB2684" s="112"/>
      <c r="FZC2684" s="112"/>
      <c r="FZD2684" s="112"/>
      <c r="FZE2684" s="112"/>
      <c r="FZF2684" s="112"/>
      <c r="FZG2684" s="112"/>
      <c r="FZH2684" s="112"/>
      <c r="FZI2684" s="112"/>
      <c r="FZJ2684" s="112"/>
      <c r="FZK2684" s="112"/>
      <c r="FZL2684" s="112"/>
      <c r="FZM2684" s="112"/>
      <c r="FZN2684" s="112"/>
      <c r="FZO2684" s="112"/>
      <c r="FZP2684" s="112"/>
      <c r="FZQ2684" s="112"/>
      <c r="FZR2684" s="112"/>
      <c r="FZS2684" s="112"/>
      <c r="FZT2684" s="112"/>
      <c r="FZU2684" s="112"/>
      <c r="FZV2684" s="112"/>
      <c r="FZW2684" s="112"/>
      <c r="FZX2684" s="112"/>
      <c r="FZY2684" s="112"/>
      <c r="FZZ2684" s="112"/>
      <c r="GAA2684" s="112"/>
      <c r="GAB2684" s="112"/>
      <c r="GAC2684" s="112"/>
      <c r="GAD2684" s="112"/>
      <c r="GAE2684" s="112"/>
      <c r="GAF2684" s="112"/>
      <c r="GAG2684" s="112"/>
      <c r="GAH2684" s="112"/>
      <c r="GAI2684" s="112"/>
      <c r="GAJ2684" s="112"/>
      <c r="GAK2684" s="112"/>
      <c r="GAL2684" s="112"/>
      <c r="GAM2684" s="112"/>
      <c r="GAN2684" s="112"/>
      <c r="GAO2684" s="112"/>
      <c r="GAP2684" s="112"/>
      <c r="GAQ2684" s="112"/>
      <c r="GAR2684" s="112"/>
      <c r="GAS2684" s="112"/>
      <c r="GAT2684" s="112"/>
      <c r="GAU2684" s="112"/>
      <c r="GAV2684" s="112"/>
      <c r="GAW2684" s="112"/>
      <c r="GAX2684" s="112"/>
      <c r="GAY2684" s="112"/>
      <c r="GAZ2684" s="112"/>
      <c r="GBA2684" s="112"/>
      <c r="GBB2684" s="112"/>
      <c r="GBC2684" s="112"/>
      <c r="GBD2684" s="112"/>
      <c r="GBE2684" s="112"/>
      <c r="GBF2684" s="112"/>
      <c r="GBG2684" s="112"/>
      <c r="GBH2684" s="112"/>
      <c r="GBI2684" s="112"/>
      <c r="GBJ2684" s="112"/>
      <c r="GBK2684" s="112"/>
      <c r="GBL2684" s="112"/>
      <c r="GBM2684" s="112"/>
      <c r="GBN2684" s="112"/>
      <c r="GBO2684" s="112"/>
      <c r="GBP2684" s="112"/>
      <c r="GBQ2684" s="112"/>
      <c r="GBR2684" s="112"/>
      <c r="GBS2684" s="112"/>
      <c r="GBT2684" s="112"/>
      <c r="GBU2684" s="112"/>
      <c r="GBV2684" s="112"/>
      <c r="GBW2684" s="112"/>
      <c r="GBX2684" s="112"/>
      <c r="GBY2684" s="112"/>
      <c r="GBZ2684" s="112"/>
      <c r="GCA2684" s="112"/>
      <c r="GCB2684" s="112"/>
      <c r="GCC2684" s="112"/>
      <c r="GCD2684" s="112"/>
      <c r="GCE2684" s="112"/>
      <c r="GCF2684" s="112"/>
      <c r="GCG2684" s="112"/>
      <c r="GCH2684" s="112"/>
      <c r="GCI2684" s="112"/>
      <c r="GCJ2684" s="112"/>
      <c r="GCK2684" s="112"/>
      <c r="GCL2684" s="112"/>
      <c r="GCM2684" s="112"/>
      <c r="GCN2684" s="112"/>
      <c r="GCO2684" s="112"/>
      <c r="GCP2684" s="112"/>
      <c r="GCQ2684" s="112"/>
      <c r="GCR2684" s="112"/>
      <c r="GCS2684" s="112"/>
      <c r="GCT2684" s="112"/>
      <c r="GCU2684" s="112"/>
      <c r="GCV2684" s="112"/>
      <c r="GCW2684" s="112"/>
      <c r="GCX2684" s="112"/>
      <c r="GCY2684" s="112"/>
      <c r="GCZ2684" s="112"/>
      <c r="GDA2684" s="112"/>
      <c r="GDB2684" s="112"/>
      <c r="GDC2684" s="112"/>
      <c r="GDD2684" s="112"/>
      <c r="GDE2684" s="112"/>
      <c r="GDF2684" s="112"/>
      <c r="GDG2684" s="112"/>
      <c r="GDH2684" s="112"/>
      <c r="GDI2684" s="112"/>
      <c r="GDJ2684" s="112"/>
      <c r="GDK2684" s="112"/>
      <c r="GDL2684" s="112"/>
      <c r="GDM2684" s="112"/>
      <c r="GDN2684" s="112"/>
      <c r="GDO2684" s="112"/>
      <c r="GDP2684" s="112"/>
      <c r="GDQ2684" s="112"/>
      <c r="GDR2684" s="112"/>
      <c r="GDS2684" s="112"/>
      <c r="GDT2684" s="112"/>
      <c r="GDU2684" s="112"/>
      <c r="GDV2684" s="112"/>
      <c r="GDW2684" s="112"/>
      <c r="GDX2684" s="112"/>
      <c r="GDY2684" s="112"/>
      <c r="GDZ2684" s="112"/>
      <c r="GEA2684" s="112"/>
      <c r="GEB2684" s="112"/>
      <c r="GEC2684" s="112"/>
      <c r="GED2684" s="112"/>
      <c r="GEE2684" s="112"/>
      <c r="GEF2684" s="112"/>
      <c r="GEG2684" s="112"/>
      <c r="GEH2684" s="112"/>
      <c r="GEI2684" s="112"/>
      <c r="GEJ2684" s="112"/>
      <c r="GEK2684" s="112"/>
      <c r="GEL2684" s="112"/>
      <c r="GEM2684" s="112"/>
      <c r="GEN2684" s="112"/>
      <c r="GEO2684" s="112"/>
      <c r="GEP2684" s="112"/>
      <c r="GEQ2684" s="112"/>
      <c r="GER2684" s="112"/>
      <c r="GES2684" s="112"/>
      <c r="GET2684" s="112"/>
      <c r="GEU2684" s="112"/>
      <c r="GEV2684" s="112"/>
      <c r="GEW2684" s="112"/>
      <c r="GEX2684" s="112"/>
      <c r="GEY2684" s="112"/>
      <c r="GEZ2684" s="112"/>
      <c r="GFA2684" s="112"/>
      <c r="GFB2684" s="112"/>
      <c r="GFC2684" s="112"/>
      <c r="GFD2684" s="112"/>
      <c r="GFE2684" s="112"/>
      <c r="GFF2684" s="112"/>
      <c r="GFG2684" s="112"/>
      <c r="GFH2684" s="112"/>
      <c r="GFI2684" s="112"/>
      <c r="GFJ2684" s="112"/>
      <c r="GFK2684" s="112"/>
      <c r="GFL2684" s="112"/>
      <c r="GFM2684" s="112"/>
      <c r="GFN2684" s="112"/>
      <c r="GFO2684" s="112"/>
      <c r="GFP2684" s="112"/>
      <c r="GFQ2684" s="112"/>
      <c r="GFR2684" s="112"/>
      <c r="GFS2684" s="112"/>
      <c r="GFT2684" s="112"/>
      <c r="GFU2684" s="112"/>
      <c r="GFV2684" s="112"/>
      <c r="GFW2684" s="112"/>
      <c r="GFX2684" s="112"/>
      <c r="GFY2684" s="112"/>
      <c r="GFZ2684" s="112"/>
      <c r="GGA2684" s="112"/>
      <c r="GGB2684" s="112"/>
      <c r="GGC2684" s="112"/>
      <c r="GGD2684" s="112"/>
      <c r="GGE2684" s="112"/>
      <c r="GGF2684" s="112"/>
      <c r="GGG2684" s="112"/>
      <c r="GGH2684" s="112"/>
      <c r="GGI2684" s="112"/>
      <c r="GGJ2684" s="112"/>
      <c r="GGK2684" s="112"/>
      <c r="GGL2684" s="112"/>
      <c r="GGM2684" s="112"/>
      <c r="GGN2684" s="112"/>
      <c r="GGO2684" s="112"/>
      <c r="GGP2684" s="112"/>
      <c r="GGQ2684" s="112"/>
      <c r="GGR2684" s="112"/>
      <c r="GGS2684" s="112"/>
      <c r="GGT2684" s="112"/>
      <c r="GGU2684" s="112"/>
      <c r="GGV2684" s="112"/>
      <c r="GGW2684" s="112"/>
      <c r="GGX2684" s="112"/>
      <c r="GGY2684" s="112"/>
      <c r="GGZ2684" s="112"/>
      <c r="GHA2684" s="112"/>
      <c r="GHB2684" s="112"/>
      <c r="GHC2684" s="112"/>
      <c r="GHD2684" s="112"/>
      <c r="GHE2684" s="112"/>
      <c r="GHF2684" s="112"/>
      <c r="GHG2684" s="112"/>
      <c r="GHH2684" s="112"/>
      <c r="GHI2684" s="112"/>
      <c r="GHJ2684" s="112"/>
      <c r="GHK2684" s="112"/>
      <c r="GHL2684" s="112"/>
      <c r="GHM2684" s="112"/>
      <c r="GHN2684" s="112"/>
      <c r="GHO2684" s="112"/>
      <c r="GHP2684" s="112"/>
      <c r="GHQ2684" s="112"/>
      <c r="GHR2684" s="112"/>
      <c r="GHS2684" s="112"/>
      <c r="GHT2684" s="112"/>
      <c r="GHU2684" s="112"/>
      <c r="GHV2684" s="112"/>
      <c r="GHW2684" s="112"/>
      <c r="GHX2684" s="112"/>
      <c r="GHY2684" s="112"/>
      <c r="GHZ2684" s="112"/>
      <c r="GIA2684" s="112"/>
      <c r="GIB2684" s="112"/>
      <c r="GIC2684" s="112"/>
      <c r="GID2684" s="112"/>
      <c r="GIE2684" s="112"/>
      <c r="GIF2684" s="112"/>
      <c r="GIG2684" s="112"/>
      <c r="GIH2684" s="112"/>
      <c r="GII2684" s="112"/>
      <c r="GIJ2684" s="112"/>
      <c r="GIK2684" s="112"/>
      <c r="GIL2684" s="112"/>
      <c r="GIM2684" s="112"/>
      <c r="GIN2684" s="112"/>
      <c r="GIO2684" s="112"/>
      <c r="GIP2684" s="112"/>
      <c r="GIQ2684" s="112"/>
      <c r="GIR2684" s="112"/>
      <c r="GIS2684" s="112"/>
      <c r="GIT2684" s="112"/>
      <c r="GIU2684" s="112"/>
      <c r="GIV2684" s="112"/>
      <c r="GIW2684" s="112"/>
      <c r="GIX2684" s="112"/>
      <c r="GIY2684" s="112"/>
      <c r="GIZ2684" s="112"/>
      <c r="GJA2684" s="112"/>
      <c r="GJB2684" s="112"/>
      <c r="GJC2684" s="112"/>
      <c r="GJD2684" s="112"/>
      <c r="GJE2684" s="112"/>
      <c r="GJF2684" s="112"/>
      <c r="GJG2684" s="112"/>
      <c r="GJH2684" s="112"/>
      <c r="GJI2684" s="112"/>
      <c r="GJJ2684" s="112"/>
      <c r="GJK2684" s="112"/>
      <c r="GJL2684" s="112"/>
      <c r="GJM2684" s="112"/>
      <c r="GJN2684" s="112"/>
      <c r="GJO2684" s="112"/>
      <c r="GJP2684" s="112"/>
      <c r="GJQ2684" s="112"/>
      <c r="GJR2684" s="112"/>
      <c r="GJS2684" s="112"/>
      <c r="GJT2684" s="112"/>
      <c r="GJU2684" s="112"/>
      <c r="GJV2684" s="112"/>
      <c r="GJW2684" s="112"/>
      <c r="GJX2684" s="112"/>
      <c r="GJY2684" s="112"/>
      <c r="GJZ2684" s="112"/>
      <c r="GKA2684" s="112"/>
      <c r="GKB2684" s="112"/>
      <c r="GKC2684" s="112"/>
      <c r="GKD2684" s="112"/>
      <c r="GKE2684" s="112"/>
      <c r="GKF2684" s="112"/>
      <c r="GKG2684" s="112"/>
      <c r="GKH2684" s="112"/>
      <c r="GKI2684" s="112"/>
      <c r="GKJ2684" s="112"/>
      <c r="GKK2684" s="112"/>
      <c r="GKL2684" s="112"/>
      <c r="GKM2684" s="112"/>
      <c r="GKN2684" s="112"/>
      <c r="GKO2684" s="112"/>
      <c r="GKP2684" s="112"/>
      <c r="GKQ2684" s="112"/>
      <c r="GKR2684" s="112"/>
      <c r="GKS2684" s="112"/>
      <c r="GKT2684" s="112"/>
      <c r="GKU2684" s="112"/>
      <c r="GKV2684" s="112"/>
      <c r="GKW2684" s="112"/>
      <c r="GKX2684" s="112"/>
      <c r="GKY2684" s="112"/>
      <c r="GKZ2684" s="112"/>
      <c r="GLA2684" s="112"/>
      <c r="GLB2684" s="112"/>
      <c r="GLC2684" s="112"/>
      <c r="GLD2684" s="112"/>
      <c r="GLE2684" s="112"/>
      <c r="GLF2684" s="112"/>
      <c r="GLG2684" s="112"/>
      <c r="GLH2684" s="112"/>
      <c r="GLI2684" s="112"/>
      <c r="GLJ2684" s="112"/>
      <c r="GLK2684" s="112"/>
      <c r="GLL2684" s="112"/>
      <c r="GLM2684" s="112"/>
      <c r="GLN2684" s="112"/>
      <c r="GLO2684" s="112"/>
      <c r="GLP2684" s="112"/>
      <c r="GLQ2684" s="112"/>
      <c r="GLR2684" s="112"/>
      <c r="GLS2684" s="112"/>
      <c r="GLT2684" s="112"/>
      <c r="GLU2684" s="112"/>
      <c r="GLV2684" s="112"/>
      <c r="GLW2684" s="112"/>
      <c r="GLX2684" s="112"/>
      <c r="GLY2684" s="112"/>
      <c r="GLZ2684" s="112"/>
      <c r="GMA2684" s="112"/>
      <c r="GMB2684" s="112"/>
      <c r="GMC2684" s="112"/>
      <c r="GMD2684" s="112"/>
      <c r="GME2684" s="112"/>
      <c r="GMF2684" s="112"/>
      <c r="GMG2684" s="112"/>
      <c r="GMH2684" s="112"/>
      <c r="GMI2684" s="112"/>
      <c r="GMJ2684" s="112"/>
      <c r="GMK2684" s="112"/>
      <c r="GML2684" s="112"/>
      <c r="GMM2684" s="112"/>
      <c r="GMN2684" s="112"/>
      <c r="GMO2684" s="112"/>
      <c r="GMP2684" s="112"/>
      <c r="GMQ2684" s="112"/>
      <c r="GMR2684" s="112"/>
      <c r="GMS2684" s="112"/>
      <c r="GMT2684" s="112"/>
      <c r="GMU2684" s="112"/>
      <c r="GMV2684" s="112"/>
      <c r="GMW2684" s="112"/>
      <c r="GMX2684" s="112"/>
      <c r="GMY2684" s="112"/>
      <c r="GMZ2684" s="112"/>
      <c r="GNA2684" s="112"/>
      <c r="GNB2684" s="112"/>
      <c r="GNC2684" s="112"/>
      <c r="GND2684" s="112"/>
      <c r="GNE2684" s="112"/>
      <c r="GNF2684" s="112"/>
      <c r="GNG2684" s="112"/>
      <c r="GNH2684" s="112"/>
      <c r="GNI2684" s="112"/>
      <c r="GNJ2684" s="112"/>
      <c r="GNK2684" s="112"/>
      <c r="GNL2684" s="112"/>
      <c r="GNM2684" s="112"/>
      <c r="GNN2684" s="112"/>
      <c r="GNO2684" s="112"/>
      <c r="GNP2684" s="112"/>
      <c r="GNQ2684" s="112"/>
      <c r="GNR2684" s="112"/>
      <c r="GNS2684" s="112"/>
      <c r="GNT2684" s="112"/>
      <c r="GNU2684" s="112"/>
      <c r="GNV2684" s="112"/>
      <c r="GNW2684" s="112"/>
      <c r="GNX2684" s="112"/>
      <c r="GNY2684" s="112"/>
      <c r="GNZ2684" s="112"/>
      <c r="GOA2684" s="112"/>
      <c r="GOB2684" s="112"/>
      <c r="GOC2684" s="112"/>
      <c r="GOD2684" s="112"/>
      <c r="GOE2684" s="112"/>
      <c r="GOF2684" s="112"/>
      <c r="GOG2684" s="112"/>
      <c r="GOH2684" s="112"/>
      <c r="GOI2684" s="112"/>
      <c r="GOJ2684" s="112"/>
      <c r="GOK2684" s="112"/>
      <c r="GOL2684" s="112"/>
      <c r="GOM2684" s="112"/>
      <c r="GON2684" s="112"/>
      <c r="GOO2684" s="112"/>
      <c r="GOP2684" s="112"/>
      <c r="GOQ2684" s="112"/>
      <c r="GOR2684" s="112"/>
      <c r="GOS2684" s="112"/>
      <c r="GOT2684" s="112"/>
      <c r="GOU2684" s="112"/>
      <c r="GOV2684" s="112"/>
      <c r="GOW2684" s="112"/>
      <c r="GOX2684" s="112"/>
      <c r="GOY2684" s="112"/>
      <c r="GOZ2684" s="112"/>
      <c r="GPA2684" s="112"/>
      <c r="GPB2684" s="112"/>
      <c r="GPC2684" s="112"/>
      <c r="GPD2684" s="112"/>
      <c r="GPE2684" s="112"/>
      <c r="GPF2684" s="112"/>
      <c r="GPG2684" s="112"/>
      <c r="GPH2684" s="112"/>
      <c r="GPI2684" s="112"/>
      <c r="GPJ2684" s="112"/>
      <c r="GPK2684" s="112"/>
      <c r="GPL2684" s="112"/>
      <c r="GPM2684" s="112"/>
      <c r="GPN2684" s="112"/>
      <c r="GPO2684" s="112"/>
      <c r="GPP2684" s="112"/>
      <c r="GPQ2684" s="112"/>
      <c r="GPR2684" s="112"/>
      <c r="GPS2684" s="112"/>
      <c r="GPT2684" s="112"/>
      <c r="GPU2684" s="112"/>
      <c r="GPV2684" s="112"/>
      <c r="GPW2684" s="112"/>
      <c r="GPX2684" s="112"/>
      <c r="GPY2684" s="112"/>
      <c r="GPZ2684" s="112"/>
      <c r="GQA2684" s="112"/>
      <c r="GQB2684" s="112"/>
      <c r="GQC2684" s="112"/>
      <c r="GQD2684" s="112"/>
      <c r="GQE2684" s="112"/>
      <c r="GQF2684" s="112"/>
      <c r="GQG2684" s="112"/>
      <c r="GQH2684" s="112"/>
      <c r="GQI2684" s="112"/>
      <c r="GQJ2684" s="112"/>
      <c r="GQK2684" s="112"/>
      <c r="GQL2684" s="112"/>
      <c r="GQM2684" s="112"/>
      <c r="GQN2684" s="112"/>
      <c r="GQO2684" s="112"/>
      <c r="GQP2684" s="112"/>
      <c r="GQQ2684" s="112"/>
      <c r="GQR2684" s="112"/>
      <c r="GQS2684" s="112"/>
      <c r="GQT2684" s="112"/>
      <c r="GQU2684" s="112"/>
      <c r="GQV2684" s="112"/>
      <c r="GQW2684" s="112"/>
      <c r="GQX2684" s="112"/>
      <c r="GQY2684" s="112"/>
      <c r="GQZ2684" s="112"/>
      <c r="GRA2684" s="112"/>
      <c r="GRB2684" s="112"/>
      <c r="GRC2684" s="112"/>
      <c r="GRD2684" s="112"/>
      <c r="GRE2684" s="112"/>
      <c r="GRF2684" s="112"/>
      <c r="GRG2684" s="112"/>
      <c r="GRH2684" s="112"/>
      <c r="GRI2684" s="112"/>
      <c r="GRJ2684" s="112"/>
      <c r="GRK2684" s="112"/>
      <c r="GRL2684" s="112"/>
      <c r="GRM2684" s="112"/>
      <c r="GRN2684" s="112"/>
      <c r="GRO2684" s="112"/>
      <c r="GRP2684" s="112"/>
      <c r="GRQ2684" s="112"/>
      <c r="GRR2684" s="112"/>
      <c r="GRS2684" s="112"/>
      <c r="GRT2684" s="112"/>
      <c r="GRU2684" s="112"/>
      <c r="GRV2684" s="112"/>
      <c r="GRW2684" s="112"/>
      <c r="GRX2684" s="112"/>
      <c r="GRY2684" s="112"/>
      <c r="GRZ2684" s="112"/>
      <c r="GSA2684" s="112"/>
      <c r="GSB2684" s="112"/>
      <c r="GSC2684" s="112"/>
      <c r="GSD2684" s="112"/>
      <c r="GSE2684" s="112"/>
      <c r="GSF2684" s="112"/>
      <c r="GSG2684" s="112"/>
      <c r="GSH2684" s="112"/>
      <c r="GSI2684" s="112"/>
      <c r="GSJ2684" s="112"/>
      <c r="GSK2684" s="112"/>
      <c r="GSL2684" s="112"/>
      <c r="GSM2684" s="112"/>
      <c r="GSN2684" s="112"/>
      <c r="GSO2684" s="112"/>
      <c r="GSP2684" s="112"/>
      <c r="GSQ2684" s="112"/>
      <c r="GSR2684" s="112"/>
      <c r="GSS2684" s="112"/>
      <c r="GST2684" s="112"/>
      <c r="GSU2684" s="112"/>
      <c r="GSV2684" s="112"/>
      <c r="GSW2684" s="112"/>
      <c r="GSX2684" s="112"/>
      <c r="GSY2684" s="112"/>
      <c r="GSZ2684" s="112"/>
      <c r="GTA2684" s="112"/>
      <c r="GTB2684" s="112"/>
      <c r="GTC2684" s="112"/>
      <c r="GTD2684" s="112"/>
      <c r="GTE2684" s="112"/>
      <c r="GTF2684" s="112"/>
      <c r="GTG2684" s="112"/>
      <c r="GTH2684" s="112"/>
      <c r="GTI2684" s="112"/>
      <c r="GTJ2684" s="112"/>
      <c r="GTK2684" s="112"/>
      <c r="GTL2684" s="112"/>
      <c r="GTM2684" s="112"/>
      <c r="GTN2684" s="112"/>
      <c r="GTO2684" s="112"/>
      <c r="GTP2684" s="112"/>
      <c r="GTQ2684" s="112"/>
      <c r="GTR2684" s="112"/>
      <c r="GTS2684" s="112"/>
      <c r="GTT2684" s="112"/>
      <c r="GTU2684" s="112"/>
      <c r="GTV2684" s="112"/>
      <c r="GTW2684" s="112"/>
      <c r="GTX2684" s="112"/>
      <c r="GTY2684" s="112"/>
      <c r="GTZ2684" s="112"/>
      <c r="GUA2684" s="112"/>
      <c r="GUB2684" s="112"/>
      <c r="GUC2684" s="112"/>
      <c r="GUD2684" s="112"/>
      <c r="GUE2684" s="112"/>
      <c r="GUF2684" s="112"/>
      <c r="GUG2684" s="112"/>
      <c r="GUH2684" s="112"/>
      <c r="GUI2684" s="112"/>
      <c r="GUJ2684" s="112"/>
      <c r="GUK2684" s="112"/>
      <c r="GUL2684" s="112"/>
      <c r="GUM2684" s="112"/>
      <c r="GUN2684" s="112"/>
      <c r="GUO2684" s="112"/>
      <c r="GUP2684" s="112"/>
      <c r="GUQ2684" s="112"/>
      <c r="GUR2684" s="112"/>
      <c r="GUS2684" s="112"/>
      <c r="GUT2684" s="112"/>
      <c r="GUU2684" s="112"/>
      <c r="GUV2684" s="112"/>
      <c r="GUW2684" s="112"/>
      <c r="GUX2684" s="112"/>
      <c r="GUY2684" s="112"/>
      <c r="GUZ2684" s="112"/>
      <c r="GVA2684" s="112"/>
      <c r="GVB2684" s="112"/>
      <c r="GVC2684" s="112"/>
      <c r="GVD2684" s="112"/>
      <c r="GVE2684" s="112"/>
      <c r="GVF2684" s="112"/>
      <c r="GVG2684" s="112"/>
      <c r="GVH2684" s="112"/>
      <c r="GVI2684" s="112"/>
      <c r="GVJ2684" s="112"/>
      <c r="GVK2684" s="112"/>
      <c r="GVL2684" s="112"/>
      <c r="GVM2684" s="112"/>
      <c r="GVN2684" s="112"/>
      <c r="GVO2684" s="112"/>
      <c r="GVP2684" s="112"/>
      <c r="GVQ2684" s="112"/>
      <c r="GVR2684" s="112"/>
      <c r="GVS2684" s="112"/>
      <c r="GVT2684" s="112"/>
      <c r="GVU2684" s="112"/>
      <c r="GVV2684" s="112"/>
      <c r="GVW2684" s="112"/>
      <c r="GVX2684" s="112"/>
      <c r="GVY2684" s="112"/>
      <c r="GVZ2684" s="112"/>
      <c r="GWA2684" s="112"/>
      <c r="GWB2684" s="112"/>
      <c r="GWC2684" s="112"/>
      <c r="GWD2684" s="112"/>
      <c r="GWE2684" s="112"/>
      <c r="GWF2684" s="112"/>
      <c r="GWG2684" s="112"/>
      <c r="GWH2684" s="112"/>
      <c r="GWI2684" s="112"/>
      <c r="GWJ2684" s="112"/>
      <c r="GWK2684" s="112"/>
      <c r="GWL2684" s="112"/>
      <c r="GWM2684" s="112"/>
      <c r="GWN2684" s="112"/>
      <c r="GWO2684" s="112"/>
      <c r="GWP2684" s="112"/>
      <c r="GWQ2684" s="112"/>
      <c r="GWR2684" s="112"/>
      <c r="GWS2684" s="112"/>
      <c r="GWT2684" s="112"/>
      <c r="GWU2684" s="112"/>
      <c r="GWV2684" s="112"/>
      <c r="GWW2684" s="112"/>
      <c r="GWX2684" s="112"/>
      <c r="GWY2684" s="112"/>
      <c r="GWZ2684" s="112"/>
      <c r="GXA2684" s="112"/>
      <c r="GXB2684" s="112"/>
      <c r="GXC2684" s="112"/>
      <c r="GXD2684" s="112"/>
      <c r="GXE2684" s="112"/>
      <c r="GXF2684" s="112"/>
      <c r="GXG2684" s="112"/>
      <c r="GXH2684" s="112"/>
      <c r="GXI2684" s="112"/>
      <c r="GXJ2684" s="112"/>
      <c r="GXK2684" s="112"/>
      <c r="GXL2684" s="112"/>
      <c r="GXM2684" s="112"/>
      <c r="GXN2684" s="112"/>
      <c r="GXO2684" s="112"/>
      <c r="GXP2684" s="112"/>
      <c r="GXQ2684" s="112"/>
      <c r="GXR2684" s="112"/>
      <c r="GXS2684" s="112"/>
      <c r="GXT2684" s="112"/>
      <c r="GXU2684" s="112"/>
      <c r="GXV2684" s="112"/>
      <c r="GXW2684" s="112"/>
      <c r="GXX2684" s="112"/>
      <c r="GXY2684" s="112"/>
      <c r="GXZ2684" s="112"/>
      <c r="GYA2684" s="112"/>
      <c r="GYB2684" s="112"/>
      <c r="GYC2684" s="112"/>
      <c r="GYD2684" s="112"/>
      <c r="GYE2684" s="112"/>
      <c r="GYF2684" s="112"/>
      <c r="GYG2684" s="112"/>
      <c r="GYH2684" s="112"/>
      <c r="GYI2684" s="112"/>
      <c r="GYJ2684" s="112"/>
      <c r="GYK2684" s="112"/>
      <c r="GYL2684" s="112"/>
      <c r="GYM2684" s="112"/>
      <c r="GYN2684" s="112"/>
      <c r="GYO2684" s="112"/>
      <c r="GYP2684" s="112"/>
      <c r="GYQ2684" s="112"/>
      <c r="GYR2684" s="112"/>
      <c r="GYS2684" s="112"/>
      <c r="GYT2684" s="112"/>
      <c r="GYU2684" s="112"/>
      <c r="GYV2684" s="112"/>
      <c r="GYW2684" s="112"/>
      <c r="GYX2684" s="112"/>
      <c r="GYY2684" s="112"/>
      <c r="GYZ2684" s="112"/>
      <c r="GZA2684" s="112"/>
      <c r="GZB2684" s="112"/>
      <c r="GZC2684" s="112"/>
      <c r="GZD2684" s="112"/>
      <c r="GZE2684" s="112"/>
      <c r="GZF2684" s="112"/>
      <c r="GZG2684" s="112"/>
      <c r="GZH2684" s="112"/>
      <c r="GZI2684" s="112"/>
      <c r="GZJ2684" s="112"/>
      <c r="GZK2684" s="112"/>
      <c r="GZL2684" s="112"/>
      <c r="GZM2684" s="112"/>
      <c r="GZN2684" s="112"/>
      <c r="GZO2684" s="112"/>
      <c r="GZP2684" s="112"/>
      <c r="GZQ2684" s="112"/>
      <c r="GZR2684" s="112"/>
      <c r="GZS2684" s="112"/>
      <c r="GZT2684" s="112"/>
      <c r="GZU2684" s="112"/>
      <c r="GZV2684" s="112"/>
      <c r="GZW2684" s="112"/>
      <c r="GZX2684" s="112"/>
      <c r="GZY2684" s="112"/>
      <c r="GZZ2684" s="112"/>
      <c r="HAA2684" s="112"/>
      <c r="HAB2684" s="112"/>
      <c r="HAC2684" s="112"/>
      <c r="HAD2684" s="112"/>
      <c r="HAE2684" s="112"/>
      <c r="HAF2684" s="112"/>
      <c r="HAG2684" s="112"/>
      <c r="HAH2684" s="112"/>
      <c r="HAI2684" s="112"/>
      <c r="HAJ2684" s="112"/>
      <c r="HAK2684" s="112"/>
      <c r="HAL2684" s="112"/>
      <c r="HAM2684" s="112"/>
      <c r="HAN2684" s="112"/>
      <c r="HAO2684" s="112"/>
      <c r="HAP2684" s="112"/>
      <c r="HAQ2684" s="112"/>
      <c r="HAR2684" s="112"/>
      <c r="HAS2684" s="112"/>
      <c r="HAT2684" s="112"/>
      <c r="HAU2684" s="112"/>
      <c r="HAV2684" s="112"/>
      <c r="HAW2684" s="112"/>
      <c r="HAX2684" s="112"/>
      <c r="HAY2684" s="112"/>
      <c r="HAZ2684" s="112"/>
      <c r="HBA2684" s="112"/>
      <c r="HBB2684" s="112"/>
      <c r="HBC2684" s="112"/>
      <c r="HBD2684" s="112"/>
      <c r="HBE2684" s="112"/>
      <c r="HBF2684" s="112"/>
      <c r="HBG2684" s="112"/>
      <c r="HBH2684" s="112"/>
      <c r="HBI2684" s="112"/>
      <c r="HBJ2684" s="112"/>
      <c r="HBK2684" s="112"/>
      <c r="HBL2684" s="112"/>
      <c r="HBM2684" s="112"/>
      <c r="HBN2684" s="112"/>
      <c r="HBO2684" s="112"/>
      <c r="HBP2684" s="112"/>
      <c r="HBQ2684" s="112"/>
      <c r="HBR2684" s="112"/>
      <c r="HBS2684" s="112"/>
      <c r="HBT2684" s="112"/>
      <c r="HBU2684" s="112"/>
      <c r="HBV2684" s="112"/>
      <c r="HBW2684" s="112"/>
      <c r="HBX2684" s="112"/>
      <c r="HBY2684" s="112"/>
      <c r="HBZ2684" s="112"/>
      <c r="HCA2684" s="112"/>
      <c r="HCB2684" s="112"/>
      <c r="HCC2684" s="112"/>
      <c r="HCD2684" s="112"/>
      <c r="HCE2684" s="112"/>
      <c r="HCF2684" s="112"/>
      <c r="HCG2684" s="112"/>
      <c r="HCH2684" s="112"/>
      <c r="HCI2684" s="112"/>
      <c r="HCJ2684" s="112"/>
      <c r="HCK2684" s="112"/>
      <c r="HCL2684" s="112"/>
      <c r="HCM2684" s="112"/>
      <c r="HCN2684" s="112"/>
      <c r="HCO2684" s="112"/>
      <c r="HCP2684" s="112"/>
      <c r="HCQ2684" s="112"/>
      <c r="HCR2684" s="112"/>
      <c r="HCS2684" s="112"/>
      <c r="HCT2684" s="112"/>
      <c r="HCU2684" s="112"/>
      <c r="HCV2684" s="112"/>
      <c r="HCW2684" s="112"/>
      <c r="HCX2684" s="112"/>
      <c r="HCY2684" s="112"/>
      <c r="HCZ2684" s="112"/>
      <c r="HDA2684" s="112"/>
      <c r="HDB2684" s="112"/>
      <c r="HDC2684" s="112"/>
      <c r="HDD2684" s="112"/>
      <c r="HDE2684" s="112"/>
      <c r="HDF2684" s="112"/>
      <c r="HDG2684" s="112"/>
      <c r="HDH2684" s="112"/>
      <c r="HDI2684" s="112"/>
      <c r="HDJ2684" s="112"/>
      <c r="HDK2684" s="112"/>
      <c r="HDL2684" s="112"/>
      <c r="HDM2684" s="112"/>
      <c r="HDN2684" s="112"/>
      <c r="HDO2684" s="112"/>
      <c r="HDP2684" s="112"/>
      <c r="HDQ2684" s="112"/>
      <c r="HDR2684" s="112"/>
      <c r="HDS2684" s="112"/>
      <c r="HDT2684" s="112"/>
      <c r="HDU2684" s="112"/>
      <c r="HDV2684" s="112"/>
      <c r="HDW2684" s="112"/>
      <c r="HDX2684" s="112"/>
      <c r="HDY2684" s="112"/>
      <c r="HDZ2684" s="112"/>
      <c r="HEA2684" s="112"/>
      <c r="HEB2684" s="112"/>
      <c r="HEC2684" s="112"/>
      <c r="HED2684" s="112"/>
      <c r="HEE2684" s="112"/>
      <c r="HEF2684" s="112"/>
      <c r="HEG2684" s="112"/>
      <c r="HEH2684" s="112"/>
      <c r="HEI2684" s="112"/>
      <c r="HEJ2684" s="112"/>
      <c r="HEK2684" s="112"/>
      <c r="HEL2684" s="112"/>
      <c r="HEM2684" s="112"/>
      <c r="HEN2684" s="112"/>
      <c r="HEO2684" s="112"/>
      <c r="HEP2684" s="112"/>
      <c r="HEQ2684" s="112"/>
      <c r="HER2684" s="112"/>
      <c r="HES2684" s="112"/>
      <c r="HET2684" s="112"/>
      <c r="HEU2684" s="112"/>
      <c r="HEV2684" s="112"/>
      <c r="HEW2684" s="112"/>
      <c r="HEX2684" s="112"/>
      <c r="HEY2684" s="112"/>
      <c r="HEZ2684" s="112"/>
      <c r="HFA2684" s="112"/>
      <c r="HFB2684" s="112"/>
      <c r="HFC2684" s="112"/>
      <c r="HFD2684" s="112"/>
      <c r="HFE2684" s="112"/>
      <c r="HFF2684" s="112"/>
      <c r="HFG2684" s="112"/>
      <c r="HFH2684" s="112"/>
      <c r="HFI2684" s="112"/>
      <c r="HFJ2684" s="112"/>
      <c r="HFK2684" s="112"/>
      <c r="HFL2684" s="112"/>
      <c r="HFM2684" s="112"/>
      <c r="HFN2684" s="112"/>
      <c r="HFO2684" s="112"/>
      <c r="HFP2684" s="112"/>
      <c r="HFQ2684" s="112"/>
      <c r="HFR2684" s="112"/>
      <c r="HFS2684" s="112"/>
      <c r="HFT2684" s="112"/>
      <c r="HFU2684" s="112"/>
      <c r="HFV2684" s="112"/>
      <c r="HFW2684" s="112"/>
      <c r="HFX2684" s="112"/>
      <c r="HFY2684" s="112"/>
      <c r="HFZ2684" s="112"/>
      <c r="HGA2684" s="112"/>
      <c r="HGB2684" s="112"/>
      <c r="HGC2684" s="112"/>
      <c r="HGD2684" s="112"/>
      <c r="HGE2684" s="112"/>
      <c r="HGF2684" s="112"/>
      <c r="HGG2684" s="112"/>
      <c r="HGH2684" s="112"/>
      <c r="HGI2684" s="112"/>
      <c r="HGJ2684" s="112"/>
      <c r="HGK2684" s="112"/>
      <c r="HGL2684" s="112"/>
      <c r="HGM2684" s="112"/>
      <c r="HGN2684" s="112"/>
      <c r="HGO2684" s="112"/>
      <c r="HGP2684" s="112"/>
      <c r="HGQ2684" s="112"/>
      <c r="HGR2684" s="112"/>
      <c r="HGS2684" s="112"/>
      <c r="HGT2684" s="112"/>
      <c r="HGU2684" s="112"/>
      <c r="HGV2684" s="112"/>
      <c r="HGW2684" s="112"/>
      <c r="HGX2684" s="112"/>
      <c r="HGY2684" s="112"/>
      <c r="HGZ2684" s="112"/>
      <c r="HHA2684" s="112"/>
      <c r="HHB2684" s="112"/>
      <c r="HHC2684" s="112"/>
      <c r="HHD2684" s="112"/>
      <c r="HHE2684" s="112"/>
      <c r="HHF2684" s="112"/>
      <c r="HHG2684" s="112"/>
      <c r="HHH2684" s="112"/>
      <c r="HHI2684" s="112"/>
      <c r="HHJ2684" s="112"/>
      <c r="HHK2684" s="112"/>
      <c r="HHL2684" s="112"/>
      <c r="HHM2684" s="112"/>
      <c r="HHN2684" s="112"/>
      <c r="HHO2684" s="112"/>
      <c r="HHP2684" s="112"/>
      <c r="HHQ2684" s="112"/>
      <c r="HHR2684" s="112"/>
      <c r="HHS2684" s="112"/>
      <c r="HHT2684" s="112"/>
      <c r="HHU2684" s="112"/>
      <c r="HHV2684" s="112"/>
      <c r="HHW2684" s="112"/>
      <c r="HHX2684" s="112"/>
      <c r="HHY2684" s="112"/>
      <c r="HHZ2684" s="112"/>
      <c r="HIA2684" s="112"/>
      <c r="HIB2684" s="112"/>
      <c r="HIC2684" s="112"/>
      <c r="HID2684" s="112"/>
      <c r="HIE2684" s="112"/>
      <c r="HIF2684" s="112"/>
      <c r="HIG2684" s="112"/>
      <c r="HIH2684" s="112"/>
      <c r="HII2684" s="112"/>
      <c r="HIJ2684" s="112"/>
      <c r="HIK2684" s="112"/>
      <c r="HIL2684" s="112"/>
      <c r="HIM2684" s="112"/>
      <c r="HIN2684" s="112"/>
      <c r="HIO2684" s="112"/>
      <c r="HIP2684" s="112"/>
      <c r="HIQ2684" s="112"/>
      <c r="HIR2684" s="112"/>
      <c r="HIS2684" s="112"/>
      <c r="HIT2684" s="112"/>
      <c r="HIU2684" s="112"/>
      <c r="HIV2684" s="112"/>
      <c r="HIW2684" s="112"/>
      <c r="HIX2684" s="112"/>
      <c r="HIY2684" s="112"/>
      <c r="HIZ2684" s="112"/>
      <c r="HJA2684" s="112"/>
      <c r="HJB2684" s="112"/>
      <c r="HJC2684" s="112"/>
      <c r="HJD2684" s="112"/>
      <c r="HJE2684" s="112"/>
      <c r="HJF2684" s="112"/>
      <c r="HJG2684" s="112"/>
      <c r="HJH2684" s="112"/>
      <c r="HJI2684" s="112"/>
      <c r="HJJ2684" s="112"/>
      <c r="HJK2684" s="112"/>
      <c r="HJL2684" s="112"/>
      <c r="HJM2684" s="112"/>
      <c r="HJN2684" s="112"/>
      <c r="HJO2684" s="112"/>
      <c r="HJP2684" s="112"/>
      <c r="HJQ2684" s="112"/>
      <c r="HJR2684" s="112"/>
      <c r="HJS2684" s="112"/>
      <c r="HJT2684" s="112"/>
      <c r="HJU2684" s="112"/>
      <c r="HJV2684" s="112"/>
      <c r="HJW2684" s="112"/>
      <c r="HJX2684" s="112"/>
      <c r="HJY2684" s="112"/>
      <c r="HJZ2684" s="112"/>
      <c r="HKA2684" s="112"/>
      <c r="HKB2684" s="112"/>
      <c r="HKC2684" s="112"/>
      <c r="HKD2684" s="112"/>
      <c r="HKE2684" s="112"/>
      <c r="HKF2684" s="112"/>
      <c r="HKG2684" s="112"/>
      <c r="HKH2684" s="112"/>
      <c r="HKI2684" s="112"/>
      <c r="HKJ2684" s="112"/>
      <c r="HKK2684" s="112"/>
      <c r="HKL2684" s="112"/>
      <c r="HKM2684" s="112"/>
      <c r="HKN2684" s="112"/>
      <c r="HKO2684" s="112"/>
      <c r="HKP2684" s="112"/>
      <c r="HKQ2684" s="112"/>
      <c r="HKR2684" s="112"/>
      <c r="HKS2684" s="112"/>
      <c r="HKT2684" s="112"/>
      <c r="HKU2684" s="112"/>
      <c r="HKV2684" s="112"/>
      <c r="HKW2684" s="112"/>
      <c r="HKX2684" s="112"/>
      <c r="HKY2684" s="112"/>
      <c r="HKZ2684" s="112"/>
      <c r="HLA2684" s="112"/>
      <c r="HLB2684" s="112"/>
      <c r="HLC2684" s="112"/>
      <c r="HLD2684" s="112"/>
      <c r="HLE2684" s="112"/>
      <c r="HLF2684" s="112"/>
      <c r="HLG2684" s="112"/>
      <c r="HLH2684" s="112"/>
      <c r="HLI2684" s="112"/>
      <c r="HLJ2684" s="112"/>
      <c r="HLK2684" s="112"/>
      <c r="HLL2684" s="112"/>
      <c r="HLM2684" s="112"/>
      <c r="HLN2684" s="112"/>
      <c r="HLO2684" s="112"/>
      <c r="HLP2684" s="112"/>
      <c r="HLQ2684" s="112"/>
      <c r="HLR2684" s="112"/>
      <c r="HLS2684" s="112"/>
      <c r="HLT2684" s="112"/>
      <c r="HLU2684" s="112"/>
      <c r="HLV2684" s="112"/>
      <c r="HLW2684" s="112"/>
      <c r="HLX2684" s="112"/>
      <c r="HLY2684" s="112"/>
      <c r="HLZ2684" s="112"/>
      <c r="HMA2684" s="112"/>
      <c r="HMB2684" s="112"/>
      <c r="HMC2684" s="112"/>
      <c r="HMD2684" s="112"/>
      <c r="HME2684" s="112"/>
      <c r="HMF2684" s="112"/>
      <c r="HMG2684" s="112"/>
      <c r="HMH2684" s="112"/>
      <c r="HMI2684" s="112"/>
      <c r="HMJ2684" s="112"/>
      <c r="HMK2684" s="112"/>
      <c r="HML2684" s="112"/>
      <c r="HMM2684" s="112"/>
      <c r="HMN2684" s="112"/>
      <c r="HMO2684" s="112"/>
      <c r="HMP2684" s="112"/>
      <c r="HMQ2684" s="112"/>
      <c r="HMR2684" s="112"/>
      <c r="HMS2684" s="112"/>
      <c r="HMT2684" s="112"/>
      <c r="HMU2684" s="112"/>
      <c r="HMV2684" s="112"/>
      <c r="HMW2684" s="112"/>
      <c r="HMX2684" s="112"/>
      <c r="HMY2684" s="112"/>
      <c r="HMZ2684" s="112"/>
      <c r="HNA2684" s="112"/>
      <c r="HNB2684" s="112"/>
      <c r="HNC2684" s="112"/>
      <c r="HND2684" s="112"/>
      <c r="HNE2684" s="112"/>
      <c r="HNF2684" s="112"/>
      <c r="HNG2684" s="112"/>
      <c r="HNH2684" s="112"/>
      <c r="HNI2684" s="112"/>
      <c r="HNJ2684" s="112"/>
      <c r="HNK2684" s="112"/>
      <c r="HNL2684" s="112"/>
      <c r="HNM2684" s="112"/>
      <c r="HNN2684" s="112"/>
      <c r="HNO2684" s="112"/>
      <c r="HNP2684" s="112"/>
      <c r="HNQ2684" s="112"/>
      <c r="HNR2684" s="112"/>
      <c r="HNS2684" s="112"/>
      <c r="HNT2684" s="112"/>
      <c r="HNU2684" s="112"/>
      <c r="HNV2684" s="112"/>
      <c r="HNW2684" s="112"/>
      <c r="HNX2684" s="112"/>
      <c r="HNY2684" s="112"/>
      <c r="HNZ2684" s="112"/>
      <c r="HOA2684" s="112"/>
      <c r="HOB2684" s="112"/>
      <c r="HOC2684" s="112"/>
      <c r="HOD2684" s="112"/>
      <c r="HOE2684" s="112"/>
      <c r="HOF2684" s="112"/>
      <c r="HOG2684" s="112"/>
      <c r="HOH2684" s="112"/>
      <c r="HOI2684" s="112"/>
      <c r="HOJ2684" s="112"/>
      <c r="HOK2684" s="112"/>
      <c r="HOL2684" s="112"/>
      <c r="HOM2684" s="112"/>
      <c r="HON2684" s="112"/>
      <c r="HOO2684" s="112"/>
      <c r="HOP2684" s="112"/>
      <c r="HOQ2684" s="112"/>
      <c r="HOR2684" s="112"/>
      <c r="HOS2684" s="112"/>
      <c r="HOT2684" s="112"/>
      <c r="HOU2684" s="112"/>
      <c r="HOV2684" s="112"/>
      <c r="HOW2684" s="112"/>
      <c r="HOX2684" s="112"/>
      <c r="HOY2684" s="112"/>
      <c r="HOZ2684" s="112"/>
      <c r="HPA2684" s="112"/>
      <c r="HPB2684" s="112"/>
      <c r="HPC2684" s="112"/>
      <c r="HPD2684" s="112"/>
      <c r="HPE2684" s="112"/>
      <c r="HPF2684" s="112"/>
      <c r="HPG2684" s="112"/>
      <c r="HPH2684" s="112"/>
      <c r="HPI2684" s="112"/>
      <c r="HPJ2684" s="112"/>
      <c r="HPK2684" s="112"/>
      <c r="HPL2684" s="112"/>
      <c r="HPM2684" s="112"/>
      <c r="HPN2684" s="112"/>
      <c r="HPO2684" s="112"/>
      <c r="HPP2684" s="112"/>
      <c r="HPQ2684" s="112"/>
      <c r="HPR2684" s="112"/>
      <c r="HPS2684" s="112"/>
      <c r="HPT2684" s="112"/>
      <c r="HPU2684" s="112"/>
      <c r="HPV2684" s="112"/>
      <c r="HPW2684" s="112"/>
      <c r="HPX2684" s="112"/>
      <c r="HPY2684" s="112"/>
      <c r="HPZ2684" s="112"/>
      <c r="HQA2684" s="112"/>
      <c r="HQB2684" s="112"/>
      <c r="HQC2684" s="112"/>
      <c r="HQD2684" s="112"/>
      <c r="HQE2684" s="112"/>
      <c r="HQF2684" s="112"/>
      <c r="HQG2684" s="112"/>
      <c r="HQH2684" s="112"/>
      <c r="HQI2684" s="112"/>
      <c r="HQJ2684" s="112"/>
      <c r="HQK2684" s="112"/>
      <c r="HQL2684" s="112"/>
      <c r="HQM2684" s="112"/>
      <c r="HQN2684" s="112"/>
      <c r="HQO2684" s="112"/>
      <c r="HQP2684" s="112"/>
      <c r="HQQ2684" s="112"/>
      <c r="HQR2684" s="112"/>
      <c r="HQS2684" s="112"/>
      <c r="HQT2684" s="112"/>
      <c r="HQU2684" s="112"/>
      <c r="HQV2684" s="112"/>
      <c r="HQW2684" s="112"/>
      <c r="HQX2684" s="112"/>
      <c r="HQY2684" s="112"/>
      <c r="HQZ2684" s="112"/>
      <c r="HRA2684" s="112"/>
      <c r="HRB2684" s="112"/>
      <c r="HRC2684" s="112"/>
      <c r="HRD2684" s="112"/>
      <c r="HRE2684" s="112"/>
      <c r="HRF2684" s="112"/>
      <c r="HRG2684" s="112"/>
      <c r="HRH2684" s="112"/>
      <c r="HRI2684" s="112"/>
      <c r="HRJ2684" s="112"/>
      <c r="HRK2684" s="112"/>
      <c r="HRL2684" s="112"/>
      <c r="HRM2684" s="112"/>
      <c r="HRN2684" s="112"/>
      <c r="HRO2684" s="112"/>
      <c r="HRP2684" s="112"/>
      <c r="HRQ2684" s="112"/>
      <c r="HRR2684" s="112"/>
      <c r="HRS2684" s="112"/>
      <c r="HRT2684" s="112"/>
      <c r="HRU2684" s="112"/>
      <c r="HRV2684" s="112"/>
      <c r="HRW2684" s="112"/>
      <c r="HRX2684" s="112"/>
      <c r="HRY2684" s="112"/>
      <c r="HRZ2684" s="112"/>
      <c r="HSA2684" s="112"/>
      <c r="HSB2684" s="112"/>
      <c r="HSC2684" s="112"/>
      <c r="HSD2684" s="112"/>
      <c r="HSE2684" s="112"/>
      <c r="HSF2684" s="112"/>
      <c r="HSG2684" s="112"/>
      <c r="HSH2684" s="112"/>
      <c r="HSI2684" s="112"/>
      <c r="HSJ2684" s="112"/>
      <c r="HSK2684" s="112"/>
      <c r="HSL2684" s="112"/>
      <c r="HSM2684" s="112"/>
      <c r="HSN2684" s="112"/>
      <c r="HSO2684" s="112"/>
      <c r="HSP2684" s="112"/>
      <c r="HSQ2684" s="112"/>
      <c r="HSR2684" s="112"/>
      <c r="HSS2684" s="112"/>
      <c r="HST2684" s="112"/>
      <c r="HSU2684" s="112"/>
      <c r="HSV2684" s="112"/>
      <c r="HSW2684" s="112"/>
      <c r="HSX2684" s="112"/>
      <c r="HSY2684" s="112"/>
      <c r="HSZ2684" s="112"/>
      <c r="HTA2684" s="112"/>
      <c r="HTB2684" s="112"/>
      <c r="HTC2684" s="112"/>
      <c r="HTD2684" s="112"/>
      <c r="HTE2684" s="112"/>
      <c r="HTF2684" s="112"/>
      <c r="HTG2684" s="112"/>
      <c r="HTH2684" s="112"/>
      <c r="HTI2684" s="112"/>
      <c r="HTJ2684" s="112"/>
      <c r="HTK2684" s="112"/>
      <c r="HTL2684" s="112"/>
      <c r="HTM2684" s="112"/>
      <c r="HTN2684" s="112"/>
      <c r="HTO2684" s="112"/>
      <c r="HTP2684" s="112"/>
      <c r="HTQ2684" s="112"/>
      <c r="HTR2684" s="112"/>
      <c r="HTS2684" s="112"/>
      <c r="HTT2684" s="112"/>
      <c r="HTU2684" s="112"/>
      <c r="HTV2684" s="112"/>
      <c r="HTW2684" s="112"/>
      <c r="HTX2684" s="112"/>
      <c r="HTY2684" s="112"/>
      <c r="HTZ2684" s="112"/>
      <c r="HUA2684" s="112"/>
      <c r="HUB2684" s="112"/>
      <c r="HUC2684" s="112"/>
      <c r="HUD2684" s="112"/>
      <c r="HUE2684" s="112"/>
      <c r="HUF2684" s="112"/>
      <c r="HUG2684" s="112"/>
      <c r="HUH2684" s="112"/>
      <c r="HUI2684" s="112"/>
      <c r="HUJ2684" s="112"/>
      <c r="HUK2684" s="112"/>
      <c r="HUL2684" s="112"/>
      <c r="HUM2684" s="112"/>
      <c r="HUN2684" s="112"/>
      <c r="HUO2684" s="112"/>
      <c r="HUP2684" s="112"/>
      <c r="HUQ2684" s="112"/>
      <c r="HUR2684" s="112"/>
      <c r="HUS2684" s="112"/>
      <c r="HUT2684" s="112"/>
      <c r="HUU2684" s="112"/>
      <c r="HUV2684" s="112"/>
      <c r="HUW2684" s="112"/>
      <c r="HUX2684" s="112"/>
      <c r="HUY2684" s="112"/>
      <c r="HUZ2684" s="112"/>
      <c r="HVA2684" s="112"/>
      <c r="HVB2684" s="112"/>
      <c r="HVC2684" s="112"/>
      <c r="HVD2684" s="112"/>
      <c r="HVE2684" s="112"/>
      <c r="HVF2684" s="112"/>
      <c r="HVG2684" s="112"/>
      <c r="HVH2684" s="112"/>
      <c r="HVI2684" s="112"/>
      <c r="HVJ2684" s="112"/>
      <c r="HVK2684" s="112"/>
      <c r="HVL2684" s="112"/>
      <c r="HVM2684" s="112"/>
      <c r="HVN2684" s="112"/>
      <c r="HVO2684" s="112"/>
      <c r="HVP2684" s="112"/>
      <c r="HVQ2684" s="112"/>
      <c r="HVR2684" s="112"/>
      <c r="HVS2684" s="112"/>
      <c r="HVT2684" s="112"/>
      <c r="HVU2684" s="112"/>
      <c r="HVV2684" s="112"/>
      <c r="HVW2684" s="112"/>
      <c r="HVX2684" s="112"/>
      <c r="HVY2684" s="112"/>
      <c r="HVZ2684" s="112"/>
      <c r="HWA2684" s="112"/>
      <c r="HWB2684" s="112"/>
      <c r="HWC2684" s="112"/>
      <c r="HWD2684" s="112"/>
      <c r="HWE2684" s="112"/>
      <c r="HWF2684" s="112"/>
      <c r="HWG2684" s="112"/>
      <c r="HWH2684" s="112"/>
      <c r="HWI2684" s="112"/>
      <c r="HWJ2684" s="112"/>
      <c r="HWK2684" s="112"/>
      <c r="HWL2684" s="112"/>
      <c r="HWM2684" s="112"/>
      <c r="HWN2684" s="112"/>
      <c r="HWO2684" s="112"/>
      <c r="HWP2684" s="112"/>
      <c r="HWQ2684" s="112"/>
      <c r="HWR2684" s="112"/>
      <c r="HWS2684" s="112"/>
      <c r="HWT2684" s="112"/>
      <c r="HWU2684" s="112"/>
      <c r="HWV2684" s="112"/>
      <c r="HWW2684" s="112"/>
      <c r="HWX2684" s="112"/>
      <c r="HWY2684" s="112"/>
      <c r="HWZ2684" s="112"/>
      <c r="HXA2684" s="112"/>
      <c r="HXB2684" s="112"/>
      <c r="HXC2684" s="112"/>
      <c r="HXD2684" s="112"/>
      <c r="HXE2684" s="112"/>
      <c r="HXF2684" s="112"/>
      <c r="HXG2684" s="112"/>
      <c r="HXH2684" s="112"/>
      <c r="HXI2684" s="112"/>
      <c r="HXJ2684" s="112"/>
      <c r="HXK2684" s="112"/>
      <c r="HXL2684" s="112"/>
      <c r="HXM2684" s="112"/>
      <c r="HXN2684" s="112"/>
      <c r="HXO2684" s="112"/>
      <c r="HXP2684" s="112"/>
      <c r="HXQ2684" s="112"/>
      <c r="HXR2684" s="112"/>
      <c r="HXS2684" s="112"/>
      <c r="HXT2684" s="112"/>
      <c r="HXU2684" s="112"/>
      <c r="HXV2684" s="112"/>
      <c r="HXW2684" s="112"/>
      <c r="HXX2684" s="112"/>
      <c r="HXY2684" s="112"/>
      <c r="HXZ2684" s="112"/>
      <c r="HYA2684" s="112"/>
      <c r="HYB2684" s="112"/>
      <c r="HYC2684" s="112"/>
      <c r="HYD2684" s="112"/>
      <c r="HYE2684" s="112"/>
      <c r="HYF2684" s="112"/>
      <c r="HYG2684" s="112"/>
      <c r="HYH2684" s="112"/>
      <c r="HYI2684" s="112"/>
      <c r="HYJ2684" s="112"/>
      <c r="HYK2684" s="112"/>
      <c r="HYL2684" s="112"/>
      <c r="HYM2684" s="112"/>
      <c r="HYN2684" s="112"/>
      <c r="HYO2684" s="112"/>
      <c r="HYP2684" s="112"/>
      <c r="HYQ2684" s="112"/>
      <c r="HYR2684" s="112"/>
      <c r="HYS2684" s="112"/>
      <c r="HYT2684" s="112"/>
      <c r="HYU2684" s="112"/>
      <c r="HYV2684" s="112"/>
      <c r="HYW2684" s="112"/>
      <c r="HYX2684" s="112"/>
      <c r="HYY2684" s="112"/>
      <c r="HYZ2684" s="112"/>
      <c r="HZA2684" s="112"/>
      <c r="HZB2684" s="112"/>
      <c r="HZC2684" s="112"/>
      <c r="HZD2684" s="112"/>
      <c r="HZE2684" s="112"/>
      <c r="HZF2684" s="112"/>
      <c r="HZG2684" s="112"/>
      <c r="HZH2684" s="112"/>
      <c r="HZI2684" s="112"/>
      <c r="HZJ2684" s="112"/>
      <c r="HZK2684" s="112"/>
      <c r="HZL2684" s="112"/>
      <c r="HZM2684" s="112"/>
      <c r="HZN2684" s="112"/>
      <c r="HZO2684" s="112"/>
      <c r="HZP2684" s="112"/>
      <c r="HZQ2684" s="112"/>
      <c r="HZR2684" s="112"/>
      <c r="HZS2684" s="112"/>
      <c r="HZT2684" s="112"/>
      <c r="HZU2684" s="112"/>
      <c r="HZV2684" s="112"/>
      <c r="HZW2684" s="112"/>
      <c r="HZX2684" s="112"/>
      <c r="HZY2684" s="112"/>
      <c r="HZZ2684" s="112"/>
      <c r="IAA2684" s="112"/>
      <c r="IAB2684" s="112"/>
      <c r="IAC2684" s="112"/>
      <c r="IAD2684" s="112"/>
      <c r="IAE2684" s="112"/>
      <c r="IAF2684" s="112"/>
      <c r="IAG2684" s="112"/>
      <c r="IAH2684" s="112"/>
      <c r="IAI2684" s="112"/>
      <c r="IAJ2684" s="112"/>
      <c r="IAK2684" s="112"/>
      <c r="IAL2684" s="112"/>
      <c r="IAM2684" s="112"/>
      <c r="IAN2684" s="112"/>
      <c r="IAO2684" s="112"/>
      <c r="IAP2684" s="112"/>
      <c r="IAQ2684" s="112"/>
      <c r="IAR2684" s="112"/>
      <c r="IAS2684" s="112"/>
      <c r="IAT2684" s="112"/>
      <c r="IAU2684" s="112"/>
      <c r="IAV2684" s="112"/>
      <c r="IAW2684" s="112"/>
      <c r="IAX2684" s="112"/>
      <c r="IAY2684" s="112"/>
      <c r="IAZ2684" s="112"/>
      <c r="IBA2684" s="112"/>
      <c r="IBB2684" s="112"/>
      <c r="IBC2684" s="112"/>
      <c r="IBD2684" s="112"/>
      <c r="IBE2684" s="112"/>
      <c r="IBF2684" s="112"/>
      <c r="IBG2684" s="112"/>
      <c r="IBH2684" s="112"/>
      <c r="IBI2684" s="112"/>
      <c r="IBJ2684" s="112"/>
      <c r="IBK2684" s="112"/>
      <c r="IBL2684" s="112"/>
      <c r="IBM2684" s="112"/>
      <c r="IBN2684" s="112"/>
      <c r="IBO2684" s="112"/>
      <c r="IBP2684" s="112"/>
      <c r="IBQ2684" s="112"/>
      <c r="IBR2684" s="112"/>
      <c r="IBS2684" s="112"/>
      <c r="IBT2684" s="112"/>
      <c r="IBU2684" s="112"/>
      <c r="IBV2684" s="112"/>
      <c r="IBW2684" s="112"/>
      <c r="IBX2684" s="112"/>
      <c r="IBY2684" s="112"/>
      <c r="IBZ2684" s="112"/>
      <c r="ICA2684" s="112"/>
      <c r="ICB2684" s="112"/>
      <c r="ICC2684" s="112"/>
      <c r="ICD2684" s="112"/>
      <c r="ICE2684" s="112"/>
      <c r="ICF2684" s="112"/>
      <c r="ICG2684" s="112"/>
      <c r="ICH2684" s="112"/>
      <c r="ICI2684" s="112"/>
      <c r="ICJ2684" s="112"/>
      <c r="ICK2684" s="112"/>
      <c r="ICL2684" s="112"/>
      <c r="ICM2684" s="112"/>
      <c r="ICN2684" s="112"/>
      <c r="ICO2684" s="112"/>
      <c r="ICP2684" s="112"/>
      <c r="ICQ2684" s="112"/>
      <c r="ICR2684" s="112"/>
      <c r="ICS2684" s="112"/>
      <c r="ICT2684" s="112"/>
      <c r="ICU2684" s="112"/>
      <c r="ICV2684" s="112"/>
      <c r="ICW2684" s="112"/>
      <c r="ICX2684" s="112"/>
      <c r="ICY2684" s="112"/>
      <c r="ICZ2684" s="112"/>
      <c r="IDA2684" s="112"/>
      <c r="IDB2684" s="112"/>
      <c r="IDC2684" s="112"/>
      <c r="IDD2684" s="112"/>
      <c r="IDE2684" s="112"/>
      <c r="IDF2684" s="112"/>
      <c r="IDG2684" s="112"/>
      <c r="IDH2684" s="112"/>
      <c r="IDI2684" s="112"/>
      <c r="IDJ2684" s="112"/>
      <c r="IDK2684" s="112"/>
      <c r="IDL2684" s="112"/>
      <c r="IDM2684" s="112"/>
      <c r="IDN2684" s="112"/>
      <c r="IDO2684" s="112"/>
      <c r="IDP2684" s="112"/>
      <c r="IDQ2684" s="112"/>
      <c r="IDR2684" s="112"/>
      <c r="IDS2684" s="112"/>
      <c r="IDT2684" s="112"/>
      <c r="IDU2684" s="112"/>
      <c r="IDV2684" s="112"/>
      <c r="IDW2684" s="112"/>
      <c r="IDX2684" s="112"/>
      <c r="IDY2684" s="112"/>
      <c r="IDZ2684" s="112"/>
      <c r="IEA2684" s="112"/>
      <c r="IEB2684" s="112"/>
      <c r="IEC2684" s="112"/>
      <c r="IED2684" s="112"/>
      <c r="IEE2684" s="112"/>
      <c r="IEF2684" s="112"/>
      <c r="IEG2684" s="112"/>
      <c r="IEH2684" s="112"/>
      <c r="IEI2684" s="112"/>
      <c r="IEJ2684" s="112"/>
      <c r="IEK2684" s="112"/>
      <c r="IEL2684" s="112"/>
      <c r="IEM2684" s="112"/>
      <c r="IEN2684" s="112"/>
      <c r="IEO2684" s="112"/>
      <c r="IEP2684" s="112"/>
      <c r="IEQ2684" s="112"/>
      <c r="IER2684" s="112"/>
      <c r="IES2684" s="112"/>
      <c r="IET2684" s="112"/>
      <c r="IEU2684" s="112"/>
      <c r="IEV2684" s="112"/>
      <c r="IEW2684" s="112"/>
      <c r="IEX2684" s="112"/>
      <c r="IEY2684" s="112"/>
      <c r="IEZ2684" s="112"/>
      <c r="IFA2684" s="112"/>
      <c r="IFB2684" s="112"/>
      <c r="IFC2684" s="112"/>
      <c r="IFD2684" s="112"/>
      <c r="IFE2684" s="112"/>
      <c r="IFF2684" s="112"/>
      <c r="IFG2684" s="112"/>
      <c r="IFH2684" s="112"/>
      <c r="IFI2684" s="112"/>
      <c r="IFJ2684" s="112"/>
      <c r="IFK2684" s="112"/>
      <c r="IFL2684" s="112"/>
      <c r="IFM2684" s="112"/>
      <c r="IFN2684" s="112"/>
      <c r="IFO2684" s="112"/>
      <c r="IFP2684" s="112"/>
      <c r="IFQ2684" s="112"/>
      <c r="IFR2684" s="112"/>
      <c r="IFS2684" s="112"/>
      <c r="IFT2684" s="112"/>
      <c r="IFU2684" s="112"/>
      <c r="IFV2684" s="112"/>
      <c r="IFW2684" s="112"/>
      <c r="IFX2684" s="112"/>
      <c r="IFY2684" s="112"/>
      <c r="IFZ2684" s="112"/>
      <c r="IGA2684" s="112"/>
      <c r="IGB2684" s="112"/>
      <c r="IGC2684" s="112"/>
      <c r="IGD2684" s="112"/>
      <c r="IGE2684" s="112"/>
      <c r="IGF2684" s="112"/>
      <c r="IGG2684" s="112"/>
      <c r="IGH2684" s="112"/>
      <c r="IGI2684" s="112"/>
      <c r="IGJ2684" s="112"/>
      <c r="IGK2684" s="112"/>
      <c r="IGL2684" s="112"/>
      <c r="IGM2684" s="112"/>
      <c r="IGN2684" s="112"/>
      <c r="IGO2684" s="112"/>
      <c r="IGP2684" s="112"/>
      <c r="IGQ2684" s="112"/>
      <c r="IGR2684" s="112"/>
      <c r="IGS2684" s="112"/>
      <c r="IGT2684" s="112"/>
      <c r="IGU2684" s="112"/>
      <c r="IGV2684" s="112"/>
      <c r="IGW2684" s="112"/>
      <c r="IGX2684" s="112"/>
      <c r="IGY2684" s="112"/>
      <c r="IGZ2684" s="112"/>
      <c r="IHA2684" s="112"/>
      <c r="IHB2684" s="112"/>
      <c r="IHC2684" s="112"/>
      <c r="IHD2684" s="112"/>
      <c r="IHE2684" s="112"/>
      <c r="IHF2684" s="112"/>
      <c r="IHG2684" s="112"/>
      <c r="IHH2684" s="112"/>
      <c r="IHI2684" s="112"/>
      <c r="IHJ2684" s="112"/>
      <c r="IHK2684" s="112"/>
      <c r="IHL2684" s="112"/>
      <c r="IHM2684" s="112"/>
      <c r="IHN2684" s="112"/>
      <c r="IHO2684" s="112"/>
      <c r="IHP2684" s="112"/>
      <c r="IHQ2684" s="112"/>
      <c r="IHR2684" s="112"/>
      <c r="IHS2684" s="112"/>
      <c r="IHT2684" s="112"/>
      <c r="IHU2684" s="112"/>
      <c r="IHV2684" s="112"/>
      <c r="IHW2684" s="112"/>
      <c r="IHX2684" s="112"/>
      <c r="IHY2684" s="112"/>
      <c r="IHZ2684" s="112"/>
      <c r="IIA2684" s="112"/>
      <c r="IIB2684" s="112"/>
      <c r="IIC2684" s="112"/>
      <c r="IID2684" s="112"/>
      <c r="IIE2684" s="112"/>
      <c r="IIF2684" s="112"/>
      <c r="IIG2684" s="112"/>
      <c r="IIH2684" s="112"/>
      <c r="III2684" s="112"/>
      <c r="IIJ2684" s="112"/>
      <c r="IIK2684" s="112"/>
      <c r="IIL2684" s="112"/>
      <c r="IIM2684" s="112"/>
      <c r="IIN2684" s="112"/>
      <c r="IIO2684" s="112"/>
      <c r="IIP2684" s="112"/>
      <c r="IIQ2684" s="112"/>
      <c r="IIR2684" s="112"/>
      <c r="IIS2684" s="112"/>
      <c r="IIT2684" s="112"/>
      <c r="IIU2684" s="112"/>
      <c r="IIV2684" s="112"/>
      <c r="IIW2684" s="112"/>
      <c r="IIX2684" s="112"/>
      <c r="IIY2684" s="112"/>
      <c r="IIZ2684" s="112"/>
      <c r="IJA2684" s="112"/>
      <c r="IJB2684" s="112"/>
      <c r="IJC2684" s="112"/>
      <c r="IJD2684" s="112"/>
      <c r="IJE2684" s="112"/>
      <c r="IJF2684" s="112"/>
      <c r="IJG2684" s="112"/>
      <c r="IJH2684" s="112"/>
      <c r="IJI2684" s="112"/>
      <c r="IJJ2684" s="112"/>
      <c r="IJK2684" s="112"/>
      <c r="IJL2684" s="112"/>
      <c r="IJM2684" s="112"/>
      <c r="IJN2684" s="112"/>
      <c r="IJO2684" s="112"/>
      <c r="IJP2684" s="112"/>
      <c r="IJQ2684" s="112"/>
      <c r="IJR2684" s="112"/>
      <c r="IJS2684" s="112"/>
      <c r="IJT2684" s="112"/>
      <c r="IJU2684" s="112"/>
      <c r="IJV2684" s="112"/>
      <c r="IJW2684" s="112"/>
      <c r="IJX2684" s="112"/>
      <c r="IJY2684" s="112"/>
      <c r="IJZ2684" s="112"/>
      <c r="IKA2684" s="112"/>
      <c r="IKB2684" s="112"/>
      <c r="IKC2684" s="112"/>
      <c r="IKD2684" s="112"/>
      <c r="IKE2684" s="112"/>
      <c r="IKF2684" s="112"/>
      <c r="IKG2684" s="112"/>
      <c r="IKH2684" s="112"/>
      <c r="IKI2684" s="112"/>
      <c r="IKJ2684" s="112"/>
      <c r="IKK2684" s="112"/>
      <c r="IKL2684" s="112"/>
      <c r="IKM2684" s="112"/>
      <c r="IKN2684" s="112"/>
      <c r="IKO2684" s="112"/>
      <c r="IKP2684" s="112"/>
      <c r="IKQ2684" s="112"/>
      <c r="IKR2684" s="112"/>
      <c r="IKS2684" s="112"/>
      <c r="IKT2684" s="112"/>
      <c r="IKU2684" s="112"/>
      <c r="IKV2684" s="112"/>
      <c r="IKW2684" s="112"/>
      <c r="IKX2684" s="112"/>
      <c r="IKY2684" s="112"/>
      <c r="IKZ2684" s="112"/>
      <c r="ILA2684" s="112"/>
      <c r="ILB2684" s="112"/>
      <c r="ILC2684" s="112"/>
      <c r="ILD2684" s="112"/>
      <c r="ILE2684" s="112"/>
      <c r="ILF2684" s="112"/>
      <c r="ILG2684" s="112"/>
      <c r="ILH2684" s="112"/>
      <c r="ILI2684" s="112"/>
      <c r="ILJ2684" s="112"/>
      <c r="ILK2684" s="112"/>
      <c r="ILL2684" s="112"/>
      <c r="ILM2684" s="112"/>
      <c r="ILN2684" s="112"/>
      <c r="ILO2684" s="112"/>
      <c r="ILP2684" s="112"/>
      <c r="ILQ2684" s="112"/>
      <c r="ILR2684" s="112"/>
      <c r="ILS2684" s="112"/>
      <c r="ILT2684" s="112"/>
      <c r="ILU2684" s="112"/>
      <c r="ILV2684" s="112"/>
      <c r="ILW2684" s="112"/>
      <c r="ILX2684" s="112"/>
      <c r="ILY2684" s="112"/>
      <c r="ILZ2684" s="112"/>
      <c r="IMA2684" s="112"/>
      <c r="IMB2684" s="112"/>
      <c r="IMC2684" s="112"/>
      <c r="IMD2684" s="112"/>
      <c r="IME2684" s="112"/>
      <c r="IMF2684" s="112"/>
      <c r="IMG2684" s="112"/>
      <c r="IMH2684" s="112"/>
      <c r="IMI2684" s="112"/>
      <c r="IMJ2684" s="112"/>
      <c r="IMK2684" s="112"/>
      <c r="IML2684" s="112"/>
      <c r="IMM2684" s="112"/>
      <c r="IMN2684" s="112"/>
      <c r="IMO2684" s="112"/>
      <c r="IMP2684" s="112"/>
      <c r="IMQ2684" s="112"/>
      <c r="IMR2684" s="112"/>
      <c r="IMS2684" s="112"/>
      <c r="IMT2684" s="112"/>
      <c r="IMU2684" s="112"/>
      <c r="IMV2684" s="112"/>
      <c r="IMW2684" s="112"/>
      <c r="IMX2684" s="112"/>
      <c r="IMY2684" s="112"/>
      <c r="IMZ2684" s="112"/>
      <c r="INA2684" s="112"/>
      <c r="INB2684" s="112"/>
      <c r="INC2684" s="112"/>
      <c r="IND2684" s="112"/>
      <c r="INE2684" s="112"/>
      <c r="INF2684" s="112"/>
      <c r="ING2684" s="112"/>
      <c r="INH2684" s="112"/>
      <c r="INI2684" s="112"/>
      <c r="INJ2684" s="112"/>
      <c r="INK2684" s="112"/>
      <c r="INL2684" s="112"/>
      <c r="INM2684" s="112"/>
      <c r="INN2684" s="112"/>
      <c r="INO2684" s="112"/>
      <c r="INP2684" s="112"/>
      <c r="INQ2684" s="112"/>
      <c r="INR2684" s="112"/>
      <c r="INS2684" s="112"/>
      <c r="INT2684" s="112"/>
      <c r="INU2684" s="112"/>
      <c r="INV2684" s="112"/>
      <c r="INW2684" s="112"/>
      <c r="INX2684" s="112"/>
      <c r="INY2684" s="112"/>
      <c r="INZ2684" s="112"/>
      <c r="IOA2684" s="112"/>
      <c r="IOB2684" s="112"/>
      <c r="IOC2684" s="112"/>
      <c r="IOD2684" s="112"/>
      <c r="IOE2684" s="112"/>
      <c r="IOF2684" s="112"/>
      <c r="IOG2684" s="112"/>
      <c r="IOH2684" s="112"/>
      <c r="IOI2684" s="112"/>
      <c r="IOJ2684" s="112"/>
      <c r="IOK2684" s="112"/>
      <c r="IOL2684" s="112"/>
      <c r="IOM2684" s="112"/>
      <c r="ION2684" s="112"/>
      <c r="IOO2684" s="112"/>
      <c r="IOP2684" s="112"/>
      <c r="IOQ2684" s="112"/>
      <c r="IOR2684" s="112"/>
      <c r="IOS2684" s="112"/>
      <c r="IOT2684" s="112"/>
      <c r="IOU2684" s="112"/>
      <c r="IOV2684" s="112"/>
      <c r="IOW2684" s="112"/>
      <c r="IOX2684" s="112"/>
      <c r="IOY2684" s="112"/>
      <c r="IOZ2684" s="112"/>
      <c r="IPA2684" s="112"/>
      <c r="IPB2684" s="112"/>
      <c r="IPC2684" s="112"/>
      <c r="IPD2684" s="112"/>
      <c r="IPE2684" s="112"/>
      <c r="IPF2684" s="112"/>
      <c r="IPG2684" s="112"/>
      <c r="IPH2684" s="112"/>
      <c r="IPI2684" s="112"/>
      <c r="IPJ2684" s="112"/>
      <c r="IPK2684" s="112"/>
      <c r="IPL2684" s="112"/>
      <c r="IPM2684" s="112"/>
      <c r="IPN2684" s="112"/>
      <c r="IPO2684" s="112"/>
      <c r="IPP2684" s="112"/>
      <c r="IPQ2684" s="112"/>
      <c r="IPR2684" s="112"/>
      <c r="IPS2684" s="112"/>
      <c r="IPT2684" s="112"/>
      <c r="IPU2684" s="112"/>
      <c r="IPV2684" s="112"/>
      <c r="IPW2684" s="112"/>
      <c r="IPX2684" s="112"/>
      <c r="IPY2684" s="112"/>
      <c r="IPZ2684" s="112"/>
      <c r="IQA2684" s="112"/>
      <c r="IQB2684" s="112"/>
      <c r="IQC2684" s="112"/>
      <c r="IQD2684" s="112"/>
      <c r="IQE2684" s="112"/>
      <c r="IQF2684" s="112"/>
      <c r="IQG2684" s="112"/>
      <c r="IQH2684" s="112"/>
      <c r="IQI2684" s="112"/>
      <c r="IQJ2684" s="112"/>
      <c r="IQK2684" s="112"/>
      <c r="IQL2684" s="112"/>
      <c r="IQM2684" s="112"/>
      <c r="IQN2684" s="112"/>
      <c r="IQO2684" s="112"/>
      <c r="IQP2684" s="112"/>
      <c r="IQQ2684" s="112"/>
      <c r="IQR2684" s="112"/>
      <c r="IQS2684" s="112"/>
      <c r="IQT2684" s="112"/>
      <c r="IQU2684" s="112"/>
      <c r="IQV2684" s="112"/>
      <c r="IQW2684" s="112"/>
      <c r="IQX2684" s="112"/>
      <c r="IQY2684" s="112"/>
      <c r="IQZ2684" s="112"/>
      <c r="IRA2684" s="112"/>
      <c r="IRB2684" s="112"/>
      <c r="IRC2684" s="112"/>
      <c r="IRD2684" s="112"/>
      <c r="IRE2684" s="112"/>
      <c r="IRF2684" s="112"/>
      <c r="IRG2684" s="112"/>
      <c r="IRH2684" s="112"/>
      <c r="IRI2684" s="112"/>
      <c r="IRJ2684" s="112"/>
      <c r="IRK2684" s="112"/>
      <c r="IRL2684" s="112"/>
      <c r="IRM2684" s="112"/>
      <c r="IRN2684" s="112"/>
      <c r="IRO2684" s="112"/>
      <c r="IRP2684" s="112"/>
      <c r="IRQ2684" s="112"/>
      <c r="IRR2684" s="112"/>
      <c r="IRS2684" s="112"/>
      <c r="IRT2684" s="112"/>
      <c r="IRU2684" s="112"/>
      <c r="IRV2684" s="112"/>
      <c r="IRW2684" s="112"/>
      <c r="IRX2684" s="112"/>
      <c r="IRY2684" s="112"/>
      <c r="IRZ2684" s="112"/>
      <c r="ISA2684" s="112"/>
      <c r="ISB2684" s="112"/>
      <c r="ISC2684" s="112"/>
      <c r="ISD2684" s="112"/>
      <c r="ISE2684" s="112"/>
      <c r="ISF2684" s="112"/>
      <c r="ISG2684" s="112"/>
      <c r="ISH2684" s="112"/>
      <c r="ISI2684" s="112"/>
      <c r="ISJ2684" s="112"/>
      <c r="ISK2684" s="112"/>
      <c r="ISL2684" s="112"/>
      <c r="ISM2684" s="112"/>
      <c r="ISN2684" s="112"/>
      <c r="ISO2684" s="112"/>
      <c r="ISP2684" s="112"/>
      <c r="ISQ2684" s="112"/>
      <c r="ISR2684" s="112"/>
      <c r="ISS2684" s="112"/>
      <c r="IST2684" s="112"/>
      <c r="ISU2684" s="112"/>
      <c r="ISV2684" s="112"/>
      <c r="ISW2684" s="112"/>
      <c r="ISX2684" s="112"/>
      <c r="ISY2684" s="112"/>
      <c r="ISZ2684" s="112"/>
      <c r="ITA2684" s="112"/>
      <c r="ITB2684" s="112"/>
      <c r="ITC2684" s="112"/>
      <c r="ITD2684" s="112"/>
      <c r="ITE2684" s="112"/>
      <c r="ITF2684" s="112"/>
      <c r="ITG2684" s="112"/>
      <c r="ITH2684" s="112"/>
      <c r="ITI2684" s="112"/>
      <c r="ITJ2684" s="112"/>
      <c r="ITK2684" s="112"/>
      <c r="ITL2684" s="112"/>
      <c r="ITM2684" s="112"/>
      <c r="ITN2684" s="112"/>
      <c r="ITO2684" s="112"/>
      <c r="ITP2684" s="112"/>
      <c r="ITQ2684" s="112"/>
      <c r="ITR2684" s="112"/>
      <c r="ITS2684" s="112"/>
      <c r="ITT2684" s="112"/>
      <c r="ITU2684" s="112"/>
      <c r="ITV2684" s="112"/>
      <c r="ITW2684" s="112"/>
      <c r="ITX2684" s="112"/>
      <c r="ITY2684" s="112"/>
      <c r="ITZ2684" s="112"/>
      <c r="IUA2684" s="112"/>
      <c r="IUB2684" s="112"/>
      <c r="IUC2684" s="112"/>
      <c r="IUD2684" s="112"/>
      <c r="IUE2684" s="112"/>
      <c r="IUF2684" s="112"/>
      <c r="IUG2684" s="112"/>
      <c r="IUH2684" s="112"/>
      <c r="IUI2684" s="112"/>
      <c r="IUJ2684" s="112"/>
      <c r="IUK2684" s="112"/>
      <c r="IUL2684" s="112"/>
      <c r="IUM2684" s="112"/>
      <c r="IUN2684" s="112"/>
      <c r="IUO2684" s="112"/>
      <c r="IUP2684" s="112"/>
      <c r="IUQ2684" s="112"/>
      <c r="IUR2684" s="112"/>
      <c r="IUS2684" s="112"/>
      <c r="IUT2684" s="112"/>
      <c r="IUU2684" s="112"/>
      <c r="IUV2684" s="112"/>
      <c r="IUW2684" s="112"/>
      <c r="IUX2684" s="112"/>
      <c r="IUY2684" s="112"/>
      <c r="IUZ2684" s="112"/>
      <c r="IVA2684" s="112"/>
      <c r="IVB2684" s="112"/>
      <c r="IVC2684" s="112"/>
      <c r="IVD2684" s="112"/>
      <c r="IVE2684" s="112"/>
      <c r="IVF2684" s="112"/>
      <c r="IVG2684" s="112"/>
      <c r="IVH2684" s="112"/>
      <c r="IVI2684" s="112"/>
      <c r="IVJ2684" s="112"/>
      <c r="IVK2684" s="112"/>
      <c r="IVL2684" s="112"/>
      <c r="IVM2684" s="112"/>
      <c r="IVN2684" s="112"/>
      <c r="IVO2684" s="112"/>
      <c r="IVP2684" s="112"/>
      <c r="IVQ2684" s="112"/>
      <c r="IVR2684" s="112"/>
      <c r="IVS2684" s="112"/>
      <c r="IVT2684" s="112"/>
      <c r="IVU2684" s="112"/>
      <c r="IVV2684" s="112"/>
      <c r="IVW2684" s="112"/>
      <c r="IVX2684" s="112"/>
      <c r="IVY2684" s="112"/>
      <c r="IVZ2684" s="112"/>
      <c r="IWA2684" s="112"/>
      <c r="IWB2684" s="112"/>
      <c r="IWC2684" s="112"/>
      <c r="IWD2684" s="112"/>
      <c r="IWE2684" s="112"/>
      <c r="IWF2684" s="112"/>
      <c r="IWG2684" s="112"/>
      <c r="IWH2684" s="112"/>
      <c r="IWI2684" s="112"/>
      <c r="IWJ2684" s="112"/>
      <c r="IWK2684" s="112"/>
      <c r="IWL2684" s="112"/>
      <c r="IWM2684" s="112"/>
      <c r="IWN2684" s="112"/>
      <c r="IWO2684" s="112"/>
      <c r="IWP2684" s="112"/>
      <c r="IWQ2684" s="112"/>
      <c r="IWR2684" s="112"/>
      <c r="IWS2684" s="112"/>
      <c r="IWT2684" s="112"/>
      <c r="IWU2684" s="112"/>
      <c r="IWV2684" s="112"/>
      <c r="IWW2684" s="112"/>
      <c r="IWX2684" s="112"/>
      <c r="IWY2684" s="112"/>
      <c r="IWZ2684" s="112"/>
      <c r="IXA2684" s="112"/>
      <c r="IXB2684" s="112"/>
      <c r="IXC2684" s="112"/>
      <c r="IXD2684" s="112"/>
      <c r="IXE2684" s="112"/>
      <c r="IXF2684" s="112"/>
      <c r="IXG2684" s="112"/>
      <c r="IXH2684" s="112"/>
      <c r="IXI2684" s="112"/>
      <c r="IXJ2684" s="112"/>
      <c r="IXK2684" s="112"/>
      <c r="IXL2684" s="112"/>
      <c r="IXM2684" s="112"/>
      <c r="IXN2684" s="112"/>
      <c r="IXO2684" s="112"/>
      <c r="IXP2684" s="112"/>
      <c r="IXQ2684" s="112"/>
      <c r="IXR2684" s="112"/>
      <c r="IXS2684" s="112"/>
      <c r="IXT2684" s="112"/>
      <c r="IXU2684" s="112"/>
      <c r="IXV2684" s="112"/>
      <c r="IXW2684" s="112"/>
      <c r="IXX2684" s="112"/>
      <c r="IXY2684" s="112"/>
      <c r="IXZ2684" s="112"/>
      <c r="IYA2684" s="112"/>
      <c r="IYB2684" s="112"/>
      <c r="IYC2684" s="112"/>
      <c r="IYD2684" s="112"/>
      <c r="IYE2684" s="112"/>
      <c r="IYF2684" s="112"/>
      <c r="IYG2684" s="112"/>
      <c r="IYH2684" s="112"/>
      <c r="IYI2684" s="112"/>
      <c r="IYJ2684" s="112"/>
      <c r="IYK2684" s="112"/>
      <c r="IYL2684" s="112"/>
      <c r="IYM2684" s="112"/>
      <c r="IYN2684" s="112"/>
      <c r="IYO2684" s="112"/>
      <c r="IYP2684" s="112"/>
      <c r="IYQ2684" s="112"/>
      <c r="IYR2684" s="112"/>
      <c r="IYS2684" s="112"/>
      <c r="IYT2684" s="112"/>
      <c r="IYU2684" s="112"/>
      <c r="IYV2684" s="112"/>
      <c r="IYW2684" s="112"/>
      <c r="IYX2684" s="112"/>
      <c r="IYY2684" s="112"/>
      <c r="IYZ2684" s="112"/>
      <c r="IZA2684" s="112"/>
      <c r="IZB2684" s="112"/>
      <c r="IZC2684" s="112"/>
      <c r="IZD2684" s="112"/>
      <c r="IZE2684" s="112"/>
      <c r="IZF2684" s="112"/>
      <c r="IZG2684" s="112"/>
      <c r="IZH2684" s="112"/>
      <c r="IZI2684" s="112"/>
      <c r="IZJ2684" s="112"/>
      <c r="IZK2684" s="112"/>
      <c r="IZL2684" s="112"/>
      <c r="IZM2684" s="112"/>
      <c r="IZN2684" s="112"/>
      <c r="IZO2684" s="112"/>
      <c r="IZP2684" s="112"/>
      <c r="IZQ2684" s="112"/>
      <c r="IZR2684" s="112"/>
      <c r="IZS2684" s="112"/>
      <c r="IZT2684" s="112"/>
      <c r="IZU2684" s="112"/>
      <c r="IZV2684" s="112"/>
      <c r="IZW2684" s="112"/>
      <c r="IZX2684" s="112"/>
      <c r="IZY2684" s="112"/>
      <c r="IZZ2684" s="112"/>
      <c r="JAA2684" s="112"/>
      <c r="JAB2684" s="112"/>
      <c r="JAC2684" s="112"/>
      <c r="JAD2684" s="112"/>
      <c r="JAE2684" s="112"/>
      <c r="JAF2684" s="112"/>
      <c r="JAG2684" s="112"/>
      <c r="JAH2684" s="112"/>
      <c r="JAI2684" s="112"/>
      <c r="JAJ2684" s="112"/>
      <c r="JAK2684" s="112"/>
      <c r="JAL2684" s="112"/>
      <c r="JAM2684" s="112"/>
      <c r="JAN2684" s="112"/>
      <c r="JAO2684" s="112"/>
      <c r="JAP2684" s="112"/>
      <c r="JAQ2684" s="112"/>
      <c r="JAR2684" s="112"/>
      <c r="JAS2684" s="112"/>
      <c r="JAT2684" s="112"/>
      <c r="JAU2684" s="112"/>
      <c r="JAV2684" s="112"/>
      <c r="JAW2684" s="112"/>
      <c r="JAX2684" s="112"/>
      <c r="JAY2684" s="112"/>
      <c r="JAZ2684" s="112"/>
      <c r="JBA2684" s="112"/>
      <c r="JBB2684" s="112"/>
      <c r="JBC2684" s="112"/>
      <c r="JBD2684" s="112"/>
      <c r="JBE2684" s="112"/>
      <c r="JBF2684" s="112"/>
      <c r="JBG2684" s="112"/>
      <c r="JBH2684" s="112"/>
      <c r="JBI2684" s="112"/>
      <c r="JBJ2684" s="112"/>
      <c r="JBK2684" s="112"/>
      <c r="JBL2684" s="112"/>
      <c r="JBM2684" s="112"/>
      <c r="JBN2684" s="112"/>
      <c r="JBO2684" s="112"/>
      <c r="JBP2684" s="112"/>
      <c r="JBQ2684" s="112"/>
      <c r="JBR2684" s="112"/>
      <c r="JBS2684" s="112"/>
      <c r="JBT2684" s="112"/>
      <c r="JBU2684" s="112"/>
      <c r="JBV2684" s="112"/>
      <c r="JBW2684" s="112"/>
      <c r="JBX2684" s="112"/>
      <c r="JBY2684" s="112"/>
      <c r="JBZ2684" s="112"/>
      <c r="JCA2684" s="112"/>
      <c r="JCB2684" s="112"/>
      <c r="JCC2684" s="112"/>
      <c r="JCD2684" s="112"/>
      <c r="JCE2684" s="112"/>
      <c r="JCF2684" s="112"/>
      <c r="JCG2684" s="112"/>
      <c r="JCH2684" s="112"/>
      <c r="JCI2684" s="112"/>
      <c r="JCJ2684" s="112"/>
      <c r="JCK2684" s="112"/>
      <c r="JCL2684" s="112"/>
      <c r="JCM2684" s="112"/>
      <c r="JCN2684" s="112"/>
      <c r="JCO2684" s="112"/>
      <c r="JCP2684" s="112"/>
      <c r="JCQ2684" s="112"/>
      <c r="JCR2684" s="112"/>
      <c r="JCS2684" s="112"/>
      <c r="JCT2684" s="112"/>
      <c r="JCU2684" s="112"/>
      <c r="JCV2684" s="112"/>
      <c r="JCW2684" s="112"/>
      <c r="JCX2684" s="112"/>
      <c r="JCY2684" s="112"/>
      <c r="JCZ2684" s="112"/>
      <c r="JDA2684" s="112"/>
      <c r="JDB2684" s="112"/>
      <c r="JDC2684" s="112"/>
      <c r="JDD2684" s="112"/>
      <c r="JDE2684" s="112"/>
      <c r="JDF2684" s="112"/>
      <c r="JDG2684" s="112"/>
      <c r="JDH2684" s="112"/>
      <c r="JDI2684" s="112"/>
      <c r="JDJ2684" s="112"/>
      <c r="JDK2684" s="112"/>
      <c r="JDL2684" s="112"/>
      <c r="JDM2684" s="112"/>
      <c r="JDN2684" s="112"/>
      <c r="JDO2684" s="112"/>
      <c r="JDP2684" s="112"/>
      <c r="JDQ2684" s="112"/>
      <c r="JDR2684" s="112"/>
      <c r="JDS2684" s="112"/>
      <c r="JDT2684" s="112"/>
      <c r="JDU2684" s="112"/>
      <c r="JDV2684" s="112"/>
      <c r="JDW2684" s="112"/>
      <c r="JDX2684" s="112"/>
      <c r="JDY2684" s="112"/>
      <c r="JDZ2684" s="112"/>
      <c r="JEA2684" s="112"/>
      <c r="JEB2684" s="112"/>
      <c r="JEC2684" s="112"/>
      <c r="JED2684" s="112"/>
      <c r="JEE2684" s="112"/>
      <c r="JEF2684" s="112"/>
      <c r="JEG2684" s="112"/>
      <c r="JEH2684" s="112"/>
      <c r="JEI2684" s="112"/>
      <c r="JEJ2684" s="112"/>
      <c r="JEK2684" s="112"/>
      <c r="JEL2684" s="112"/>
      <c r="JEM2684" s="112"/>
      <c r="JEN2684" s="112"/>
      <c r="JEO2684" s="112"/>
      <c r="JEP2684" s="112"/>
      <c r="JEQ2684" s="112"/>
      <c r="JER2684" s="112"/>
      <c r="JES2684" s="112"/>
      <c r="JET2684" s="112"/>
      <c r="JEU2684" s="112"/>
      <c r="JEV2684" s="112"/>
      <c r="JEW2684" s="112"/>
      <c r="JEX2684" s="112"/>
      <c r="JEY2684" s="112"/>
      <c r="JEZ2684" s="112"/>
      <c r="JFA2684" s="112"/>
      <c r="JFB2684" s="112"/>
      <c r="JFC2684" s="112"/>
      <c r="JFD2684" s="112"/>
      <c r="JFE2684" s="112"/>
      <c r="JFF2684" s="112"/>
      <c r="JFG2684" s="112"/>
      <c r="JFH2684" s="112"/>
      <c r="JFI2684" s="112"/>
      <c r="JFJ2684" s="112"/>
      <c r="JFK2684" s="112"/>
      <c r="JFL2684" s="112"/>
      <c r="JFM2684" s="112"/>
      <c r="JFN2684" s="112"/>
      <c r="JFO2684" s="112"/>
      <c r="JFP2684" s="112"/>
      <c r="JFQ2684" s="112"/>
      <c r="JFR2684" s="112"/>
      <c r="JFS2684" s="112"/>
      <c r="JFT2684" s="112"/>
      <c r="JFU2684" s="112"/>
      <c r="JFV2684" s="112"/>
      <c r="JFW2684" s="112"/>
      <c r="JFX2684" s="112"/>
      <c r="JFY2684" s="112"/>
      <c r="JFZ2684" s="112"/>
      <c r="JGA2684" s="112"/>
      <c r="JGB2684" s="112"/>
      <c r="JGC2684" s="112"/>
      <c r="JGD2684" s="112"/>
      <c r="JGE2684" s="112"/>
      <c r="JGF2684" s="112"/>
      <c r="JGG2684" s="112"/>
      <c r="JGH2684" s="112"/>
      <c r="JGI2684" s="112"/>
      <c r="JGJ2684" s="112"/>
      <c r="JGK2684" s="112"/>
      <c r="JGL2684" s="112"/>
      <c r="JGM2684" s="112"/>
      <c r="JGN2684" s="112"/>
      <c r="JGO2684" s="112"/>
      <c r="JGP2684" s="112"/>
      <c r="JGQ2684" s="112"/>
      <c r="JGR2684" s="112"/>
      <c r="JGS2684" s="112"/>
      <c r="JGT2684" s="112"/>
      <c r="JGU2684" s="112"/>
      <c r="JGV2684" s="112"/>
      <c r="JGW2684" s="112"/>
      <c r="JGX2684" s="112"/>
      <c r="JGY2684" s="112"/>
      <c r="JGZ2684" s="112"/>
      <c r="JHA2684" s="112"/>
      <c r="JHB2684" s="112"/>
      <c r="JHC2684" s="112"/>
      <c r="JHD2684" s="112"/>
      <c r="JHE2684" s="112"/>
      <c r="JHF2684" s="112"/>
      <c r="JHG2684" s="112"/>
      <c r="JHH2684" s="112"/>
      <c r="JHI2684" s="112"/>
      <c r="JHJ2684" s="112"/>
      <c r="JHK2684" s="112"/>
      <c r="JHL2684" s="112"/>
      <c r="JHM2684" s="112"/>
      <c r="JHN2684" s="112"/>
      <c r="JHO2684" s="112"/>
      <c r="JHP2684" s="112"/>
      <c r="JHQ2684" s="112"/>
      <c r="JHR2684" s="112"/>
      <c r="JHS2684" s="112"/>
      <c r="JHT2684" s="112"/>
      <c r="JHU2684" s="112"/>
      <c r="JHV2684" s="112"/>
      <c r="JHW2684" s="112"/>
      <c r="JHX2684" s="112"/>
      <c r="JHY2684" s="112"/>
      <c r="JHZ2684" s="112"/>
      <c r="JIA2684" s="112"/>
      <c r="JIB2684" s="112"/>
      <c r="JIC2684" s="112"/>
      <c r="JID2684" s="112"/>
      <c r="JIE2684" s="112"/>
      <c r="JIF2684" s="112"/>
      <c r="JIG2684" s="112"/>
      <c r="JIH2684" s="112"/>
      <c r="JII2684" s="112"/>
      <c r="JIJ2684" s="112"/>
      <c r="JIK2684" s="112"/>
      <c r="JIL2684" s="112"/>
      <c r="JIM2684" s="112"/>
      <c r="JIN2684" s="112"/>
      <c r="JIO2684" s="112"/>
      <c r="JIP2684" s="112"/>
      <c r="JIQ2684" s="112"/>
      <c r="JIR2684" s="112"/>
      <c r="JIS2684" s="112"/>
      <c r="JIT2684" s="112"/>
      <c r="JIU2684" s="112"/>
      <c r="JIV2684" s="112"/>
      <c r="JIW2684" s="112"/>
      <c r="JIX2684" s="112"/>
      <c r="JIY2684" s="112"/>
      <c r="JIZ2684" s="112"/>
      <c r="JJA2684" s="112"/>
      <c r="JJB2684" s="112"/>
      <c r="JJC2684" s="112"/>
      <c r="JJD2684" s="112"/>
      <c r="JJE2684" s="112"/>
      <c r="JJF2684" s="112"/>
      <c r="JJG2684" s="112"/>
      <c r="JJH2684" s="112"/>
      <c r="JJI2684" s="112"/>
      <c r="JJJ2684" s="112"/>
      <c r="JJK2684" s="112"/>
      <c r="JJL2684" s="112"/>
      <c r="JJM2684" s="112"/>
      <c r="JJN2684" s="112"/>
      <c r="JJO2684" s="112"/>
      <c r="JJP2684" s="112"/>
      <c r="JJQ2684" s="112"/>
      <c r="JJR2684" s="112"/>
      <c r="JJS2684" s="112"/>
      <c r="JJT2684" s="112"/>
      <c r="JJU2684" s="112"/>
      <c r="JJV2684" s="112"/>
      <c r="JJW2684" s="112"/>
      <c r="JJX2684" s="112"/>
      <c r="JJY2684" s="112"/>
      <c r="JJZ2684" s="112"/>
      <c r="JKA2684" s="112"/>
      <c r="JKB2684" s="112"/>
      <c r="JKC2684" s="112"/>
      <c r="JKD2684" s="112"/>
      <c r="JKE2684" s="112"/>
      <c r="JKF2684" s="112"/>
      <c r="JKG2684" s="112"/>
      <c r="JKH2684" s="112"/>
      <c r="JKI2684" s="112"/>
      <c r="JKJ2684" s="112"/>
      <c r="JKK2684" s="112"/>
      <c r="JKL2684" s="112"/>
      <c r="JKM2684" s="112"/>
      <c r="JKN2684" s="112"/>
      <c r="JKO2684" s="112"/>
      <c r="JKP2684" s="112"/>
      <c r="JKQ2684" s="112"/>
      <c r="JKR2684" s="112"/>
      <c r="JKS2684" s="112"/>
      <c r="JKT2684" s="112"/>
      <c r="JKU2684" s="112"/>
      <c r="JKV2684" s="112"/>
      <c r="JKW2684" s="112"/>
      <c r="JKX2684" s="112"/>
      <c r="JKY2684" s="112"/>
      <c r="JKZ2684" s="112"/>
      <c r="JLA2684" s="112"/>
      <c r="JLB2684" s="112"/>
      <c r="JLC2684" s="112"/>
      <c r="JLD2684" s="112"/>
      <c r="JLE2684" s="112"/>
      <c r="JLF2684" s="112"/>
      <c r="JLG2684" s="112"/>
      <c r="JLH2684" s="112"/>
      <c r="JLI2684" s="112"/>
      <c r="JLJ2684" s="112"/>
      <c r="JLK2684" s="112"/>
      <c r="JLL2684" s="112"/>
      <c r="JLM2684" s="112"/>
      <c r="JLN2684" s="112"/>
      <c r="JLO2684" s="112"/>
      <c r="JLP2684" s="112"/>
      <c r="JLQ2684" s="112"/>
      <c r="JLR2684" s="112"/>
      <c r="JLS2684" s="112"/>
      <c r="JLT2684" s="112"/>
      <c r="JLU2684" s="112"/>
      <c r="JLV2684" s="112"/>
      <c r="JLW2684" s="112"/>
      <c r="JLX2684" s="112"/>
      <c r="JLY2684" s="112"/>
      <c r="JLZ2684" s="112"/>
      <c r="JMA2684" s="112"/>
      <c r="JMB2684" s="112"/>
      <c r="JMC2684" s="112"/>
      <c r="JMD2684" s="112"/>
      <c r="JME2684" s="112"/>
      <c r="JMF2684" s="112"/>
      <c r="JMG2684" s="112"/>
      <c r="JMH2684" s="112"/>
      <c r="JMI2684" s="112"/>
      <c r="JMJ2684" s="112"/>
      <c r="JMK2684" s="112"/>
      <c r="JML2684" s="112"/>
      <c r="JMM2684" s="112"/>
      <c r="JMN2684" s="112"/>
      <c r="JMO2684" s="112"/>
      <c r="JMP2684" s="112"/>
      <c r="JMQ2684" s="112"/>
      <c r="JMR2684" s="112"/>
      <c r="JMS2684" s="112"/>
      <c r="JMT2684" s="112"/>
      <c r="JMU2684" s="112"/>
      <c r="JMV2684" s="112"/>
      <c r="JMW2684" s="112"/>
      <c r="JMX2684" s="112"/>
      <c r="JMY2684" s="112"/>
      <c r="JMZ2684" s="112"/>
      <c r="JNA2684" s="112"/>
      <c r="JNB2684" s="112"/>
      <c r="JNC2684" s="112"/>
      <c r="JND2684" s="112"/>
      <c r="JNE2684" s="112"/>
      <c r="JNF2684" s="112"/>
      <c r="JNG2684" s="112"/>
      <c r="JNH2684" s="112"/>
      <c r="JNI2684" s="112"/>
      <c r="JNJ2684" s="112"/>
      <c r="JNK2684" s="112"/>
      <c r="JNL2684" s="112"/>
      <c r="JNM2684" s="112"/>
      <c r="JNN2684" s="112"/>
      <c r="JNO2684" s="112"/>
      <c r="JNP2684" s="112"/>
      <c r="JNQ2684" s="112"/>
      <c r="JNR2684" s="112"/>
      <c r="JNS2684" s="112"/>
      <c r="JNT2684" s="112"/>
      <c r="JNU2684" s="112"/>
      <c r="JNV2684" s="112"/>
      <c r="JNW2684" s="112"/>
      <c r="JNX2684" s="112"/>
      <c r="JNY2684" s="112"/>
      <c r="JNZ2684" s="112"/>
      <c r="JOA2684" s="112"/>
      <c r="JOB2684" s="112"/>
      <c r="JOC2684" s="112"/>
      <c r="JOD2684" s="112"/>
      <c r="JOE2684" s="112"/>
      <c r="JOF2684" s="112"/>
      <c r="JOG2684" s="112"/>
      <c r="JOH2684" s="112"/>
      <c r="JOI2684" s="112"/>
      <c r="JOJ2684" s="112"/>
      <c r="JOK2684" s="112"/>
      <c r="JOL2684" s="112"/>
      <c r="JOM2684" s="112"/>
      <c r="JON2684" s="112"/>
      <c r="JOO2684" s="112"/>
      <c r="JOP2684" s="112"/>
      <c r="JOQ2684" s="112"/>
      <c r="JOR2684" s="112"/>
      <c r="JOS2684" s="112"/>
      <c r="JOT2684" s="112"/>
      <c r="JOU2684" s="112"/>
      <c r="JOV2684" s="112"/>
      <c r="JOW2684" s="112"/>
      <c r="JOX2684" s="112"/>
      <c r="JOY2684" s="112"/>
      <c r="JOZ2684" s="112"/>
      <c r="JPA2684" s="112"/>
      <c r="JPB2684" s="112"/>
      <c r="JPC2684" s="112"/>
      <c r="JPD2684" s="112"/>
      <c r="JPE2684" s="112"/>
      <c r="JPF2684" s="112"/>
      <c r="JPG2684" s="112"/>
      <c r="JPH2684" s="112"/>
      <c r="JPI2684" s="112"/>
      <c r="JPJ2684" s="112"/>
      <c r="JPK2684" s="112"/>
      <c r="JPL2684" s="112"/>
      <c r="JPM2684" s="112"/>
      <c r="JPN2684" s="112"/>
      <c r="JPO2684" s="112"/>
      <c r="JPP2684" s="112"/>
      <c r="JPQ2684" s="112"/>
      <c r="JPR2684" s="112"/>
      <c r="JPS2684" s="112"/>
      <c r="JPT2684" s="112"/>
      <c r="JPU2684" s="112"/>
      <c r="JPV2684" s="112"/>
      <c r="JPW2684" s="112"/>
      <c r="JPX2684" s="112"/>
      <c r="JPY2684" s="112"/>
      <c r="JPZ2684" s="112"/>
      <c r="JQA2684" s="112"/>
      <c r="JQB2684" s="112"/>
      <c r="JQC2684" s="112"/>
      <c r="JQD2684" s="112"/>
      <c r="JQE2684" s="112"/>
      <c r="JQF2684" s="112"/>
      <c r="JQG2684" s="112"/>
      <c r="JQH2684" s="112"/>
      <c r="JQI2684" s="112"/>
      <c r="JQJ2684" s="112"/>
      <c r="JQK2684" s="112"/>
      <c r="JQL2684" s="112"/>
      <c r="JQM2684" s="112"/>
      <c r="JQN2684" s="112"/>
      <c r="JQO2684" s="112"/>
      <c r="JQP2684" s="112"/>
      <c r="JQQ2684" s="112"/>
      <c r="JQR2684" s="112"/>
      <c r="JQS2684" s="112"/>
      <c r="JQT2684" s="112"/>
      <c r="JQU2684" s="112"/>
      <c r="JQV2684" s="112"/>
      <c r="JQW2684" s="112"/>
      <c r="JQX2684" s="112"/>
      <c r="JQY2684" s="112"/>
      <c r="JQZ2684" s="112"/>
      <c r="JRA2684" s="112"/>
      <c r="JRB2684" s="112"/>
      <c r="JRC2684" s="112"/>
      <c r="JRD2684" s="112"/>
      <c r="JRE2684" s="112"/>
      <c r="JRF2684" s="112"/>
      <c r="JRG2684" s="112"/>
      <c r="JRH2684" s="112"/>
      <c r="JRI2684" s="112"/>
      <c r="JRJ2684" s="112"/>
      <c r="JRK2684" s="112"/>
      <c r="JRL2684" s="112"/>
      <c r="JRM2684" s="112"/>
      <c r="JRN2684" s="112"/>
      <c r="JRO2684" s="112"/>
      <c r="JRP2684" s="112"/>
      <c r="JRQ2684" s="112"/>
      <c r="JRR2684" s="112"/>
      <c r="JRS2684" s="112"/>
      <c r="JRT2684" s="112"/>
      <c r="JRU2684" s="112"/>
      <c r="JRV2684" s="112"/>
      <c r="JRW2684" s="112"/>
      <c r="JRX2684" s="112"/>
      <c r="JRY2684" s="112"/>
      <c r="JRZ2684" s="112"/>
      <c r="JSA2684" s="112"/>
      <c r="JSB2684" s="112"/>
      <c r="JSC2684" s="112"/>
      <c r="JSD2684" s="112"/>
      <c r="JSE2684" s="112"/>
      <c r="JSF2684" s="112"/>
      <c r="JSG2684" s="112"/>
      <c r="JSH2684" s="112"/>
      <c r="JSI2684" s="112"/>
      <c r="JSJ2684" s="112"/>
      <c r="JSK2684" s="112"/>
      <c r="JSL2684" s="112"/>
      <c r="JSM2684" s="112"/>
      <c r="JSN2684" s="112"/>
      <c r="JSO2684" s="112"/>
      <c r="JSP2684" s="112"/>
      <c r="JSQ2684" s="112"/>
      <c r="JSR2684" s="112"/>
      <c r="JSS2684" s="112"/>
      <c r="JST2684" s="112"/>
      <c r="JSU2684" s="112"/>
      <c r="JSV2684" s="112"/>
      <c r="JSW2684" s="112"/>
      <c r="JSX2684" s="112"/>
      <c r="JSY2684" s="112"/>
      <c r="JSZ2684" s="112"/>
      <c r="JTA2684" s="112"/>
      <c r="JTB2684" s="112"/>
      <c r="JTC2684" s="112"/>
      <c r="JTD2684" s="112"/>
      <c r="JTE2684" s="112"/>
      <c r="JTF2684" s="112"/>
      <c r="JTG2684" s="112"/>
      <c r="JTH2684" s="112"/>
      <c r="JTI2684" s="112"/>
      <c r="JTJ2684" s="112"/>
      <c r="JTK2684" s="112"/>
      <c r="JTL2684" s="112"/>
      <c r="JTM2684" s="112"/>
      <c r="JTN2684" s="112"/>
      <c r="JTO2684" s="112"/>
      <c r="JTP2684" s="112"/>
      <c r="JTQ2684" s="112"/>
      <c r="JTR2684" s="112"/>
      <c r="JTS2684" s="112"/>
      <c r="JTT2684" s="112"/>
      <c r="JTU2684" s="112"/>
      <c r="JTV2684" s="112"/>
      <c r="JTW2684" s="112"/>
      <c r="JTX2684" s="112"/>
      <c r="JTY2684" s="112"/>
      <c r="JTZ2684" s="112"/>
      <c r="JUA2684" s="112"/>
      <c r="JUB2684" s="112"/>
      <c r="JUC2684" s="112"/>
      <c r="JUD2684" s="112"/>
      <c r="JUE2684" s="112"/>
      <c r="JUF2684" s="112"/>
      <c r="JUG2684" s="112"/>
      <c r="JUH2684" s="112"/>
      <c r="JUI2684" s="112"/>
      <c r="JUJ2684" s="112"/>
      <c r="JUK2684" s="112"/>
      <c r="JUL2684" s="112"/>
      <c r="JUM2684" s="112"/>
      <c r="JUN2684" s="112"/>
      <c r="JUO2684" s="112"/>
      <c r="JUP2684" s="112"/>
      <c r="JUQ2684" s="112"/>
      <c r="JUR2684" s="112"/>
      <c r="JUS2684" s="112"/>
      <c r="JUT2684" s="112"/>
      <c r="JUU2684" s="112"/>
      <c r="JUV2684" s="112"/>
      <c r="JUW2684" s="112"/>
      <c r="JUX2684" s="112"/>
      <c r="JUY2684" s="112"/>
      <c r="JUZ2684" s="112"/>
      <c r="JVA2684" s="112"/>
      <c r="JVB2684" s="112"/>
      <c r="JVC2684" s="112"/>
      <c r="JVD2684" s="112"/>
      <c r="JVE2684" s="112"/>
      <c r="JVF2684" s="112"/>
      <c r="JVG2684" s="112"/>
      <c r="JVH2684" s="112"/>
      <c r="JVI2684" s="112"/>
      <c r="JVJ2684" s="112"/>
      <c r="JVK2684" s="112"/>
      <c r="JVL2684" s="112"/>
      <c r="JVM2684" s="112"/>
      <c r="JVN2684" s="112"/>
      <c r="JVO2684" s="112"/>
      <c r="JVP2684" s="112"/>
      <c r="JVQ2684" s="112"/>
      <c r="JVR2684" s="112"/>
      <c r="JVS2684" s="112"/>
      <c r="JVT2684" s="112"/>
      <c r="JVU2684" s="112"/>
      <c r="JVV2684" s="112"/>
      <c r="JVW2684" s="112"/>
      <c r="JVX2684" s="112"/>
      <c r="JVY2684" s="112"/>
      <c r="JVZ2684" s="112"/>
      <c r="JWA2684" s="112"/>
      <c r="JWB2684" s="112"/>
      <c r="JWC2684" s="112"/>
      <c r="JWD2684" s="112"/>
      <c r="JWE2684" s="112"/>
      <c r="JWF2684" s="112"/>
      <c r="JWG2684" s="112"/>
      <c r="JWH2684" s="112"/>
      <c r="JWI2684" s="112"/>
      <c r="JWJ2684" s="112"/>
      <c r="JWK2684" s="112"/>
      <c r="JWL2684" s="112"/>
      <c r="JWM2684" s="112"/>
      <c r="JWN2684" s="112"/>
      <c r="JWO2684" s="112"/>
      <c r="JWP2684" s="112"/>
      <c r="JWQ2684" s="112"/>
      <c r="JWR2684" s="112"/>
      <c r="JWS2684" s="112"/>
      <c r="JWT2684" s="112"/>
      <c r="JWU2684" s="112"/>
      <c r="JWV2684" s="112"/>
      <c r="JWW2684" s="112"/>
      <c r="JWX2684" s="112"/>
      <c r="JWY2684" s="112"/>
      <c r="JWZ2684" s="112"/>
      <c r="JXA2684" s="112"/>
      <c r="JXB2684" s="112"/>
      <c r="JXC2684" s="112"/>
      <c r="JXD2684" s="112"/>
      <c r="JXE2684" s="112"/>
      <c r="JXF2684" s="112"/>
      <c r="JXG2684" s="112"/>
      <c r="JXH2684" s="112"/>
      <c r="JXI2684" s="112"/>
      <c r="JXJ2684" s="112"/>
      <c r="JXK2684" s="112"/>
      <c r="JXL2684" s="112"/>
      <c r="JXM2684" s="112"/>
      <c r="JXN2684" s="112"/>
      <c r="JXO2684" s="112"/>
      <c r="JXP2684" s="112"/>
      <c r="JXQ2684" s="112"/>
      <c r="JXR2684" s="112"/>
      <c r="JXS2684" s="112"/>
      <c r="JXT2684" s="112"/>
      <c r="JXU2684" s="112"/>
      <c r="JXV2684" s="112"/>
      <c r="JXW2684" s="112"/>
      <c r="JXX2684" s="112"/>
      <c r="JXY2684" s="112"/>
      <c r="JXZ2684" s="112"/>
      <c r="JYA2684" s="112"/>
      <c r="JYB2684" s="112"/>
      <c r="JYC2684" s="112"/>
      <c r="JYD2684" s="112"/>
      <c r="JYE2684" s="112"/>
      <c r="JYF2684" s="112"/>
      <c r="JYG2684" s="112"/>
      <c r="JYH2684" s="112"/>
      <c r="JYI2684" s="112"/>
      <c r="JYJ2684" s="112"/>
      <c r="JYK2684" s="112"/>
      <c r="JYL2684" s="112"/>
      <c r="JYM2684" s="112"/>
      <c r="JYN2684" s="112"/>
      <c r="JYO2684" s="112"/>
      <c r="JYP2684" s="112"/>
      <c r="JYQ2684" s="112"/>
      <c r="JYR2684" s="112"/>
      <c r="JYS2684" s="112"/>
      <c r="JYT2684" s="112"/>
      <c r="JYU2684" s="112"/>
      <c r="JYV2684" s="112"/>
      <c r="JYW2684" s="112"/>
      <c r="JYX2684" s="112"/>
      <c r="JYY2684" s="112"/>
      <c r="JYZ2684" s="112"/>
      <c r="JZA2684" s="112"/>
      <c r="JZB2684" s="112"/>
      <c r="JZC2684" s="112"/>
      <c r="JZD2684" s="112"/>
      <c r="JZE2684" s="112"/>
      <c r="JZF2684" s="112"/>
      <c r="JZG2684" s="112"/>
      <c r="JZH2684" s="112"/>
      <c r="JZI2684" s="112"/>
      <c r="JZJ2684" s="112"/>
      <c r="JZK2684" s="112"/>
      <c r="JZL2684" s="112"/>
      <c r="JZM2684" s="112"/>
      <c r="JZN2684" s="112"/>
      <c r="JZO2684" s="112"/>
      <c r="JZP2684" s="112"/>
      <c r="JZQ2684" s="112"/>
      <c r="JZR2684" s="112"/>
      <c r="JZS2684" s="112"/>
      <c r="JZT2684" s="112"/>
      <c r="JZU2684" s="112"/>
      <c r="JZV2684" s="112"/>
      <c r="JZW2684" s="112"/>
      <c r="JZX2684" s="112"/>
      <c r="JZY2684" s="112"/>
      <c r="JZZ2684" s="112"/>
      <c r="KAA2684" s="112"/>
      <c r="KAB2684" s="112"/>
      <c r="KAC2684" s="112"/>
      <c r="KAD2684" s="112"/>
      <c r="KAE2684" s="112"/>
      <c r="KAF2684" s="112"/>
      <c r="KAG2684" s="112"/>
      <c r="KAH2684" s="112"/>
      <c r="KAI2684" s="112"/>
      <c r="KAJ2684" s="112"/>
      <c r="KAK2684" s="112"/>
      <c r="KAL2684" s="112"/>
      <c r="KAM2684" s="112"/>
      <c r="KAN2684" s="112"/>
      <c r="KAO2684" s="112"/>
      <c r="KAP2684" s="112"/>
      <c r="KAQ2684" s="112"/>
      <c r="KAR2684" s="112"/>
      <c r="KAS2684" s="112"/>
      <c r="KAT2684" s="112"/>
      <c r="KAU2684" s="112"/>
      <c r="KAV2684" s="112"/>
      <c r="KAW2684" s="112"/>
      <c r="KAX2684" s="112"/>
      <c r="KAY2684" s="112"/>
      <c r="KAZ2684" s="112"/>
      <c r="KBA2684" s="112"/>
      <c r="KBB2684" s="112"/>
      <c r="KBC2684" s="112"/>
      <c r="KBD2684" s="112"/>
      <c r="KBE2684" s="112"/>
      <c r="KBF2684" s="112"/>
      <c r="KBG2684" s="112"/>
      <c r="KBH2684" s="112"/>
      <c r="KBI2684" s="112"/>
      <c r="KBJ2684" s="112"/>
      <c r="KBK2684" s="112"/>
      <c r="KBL2684" s="112"/>
      <c r="KBM2684" s="112"/>
      <c r="KBN2684" s="112"/>
      <c r="KBO2684" s="112"/>
      <c r="KBP2684" s="112"/>
      <c r="KBQ2684" s="112"/>
      <c r="KBR2684" s="112"/>
      <c r="KBS2684" s="112"/>
      <c r="KBT2684" s="112"/>
      <c r="KBU2684" s="112"/>
      <c r="KBV2684" s="112"/>
      <c r="KBW2684" s="112"/>
      <c r="KBX2684" s="112"/>
      <c r="KBY2684" s="112"/>
      <c r="KBZ2684" s="112"/>
      <c r="KCA2684" s="112"/>
      <c r="KCB2684" s="112"/>
      <c r="KCC2684" s="112"/>
      <c r="KCD2684" s="112"/>
      <c r="KCE2684" s="112"/>
      <c r="KCF2684" s="112"/>
      <c r="KCG2684" s="112"/>
      <c r="KCH2684" s="112"/>
      <c r="KCI2684" s="112"/>
      <c r="KCJ2684" s="112"/>
      <c r="KCK2684" s="112"/>
      <c r="KCL2684" s="112"/>
      <c r="KCM2684" s="112"/>
      <c r="KCN2684" s="112"/>
      <c r="KCO2684" s="112"/>
      <c r="KCP2684" s="112"/>
      <c r="KCQ2684" s="112"/>
      <c r="KCR2684" s="112"/>
      <c r="KCS2684" s="112"/>
      <c r="KCT2684" s="112"/>
      <c r="KCU2684" s="112"/>
      <c r="KCV2684" s="112"/>
      <c r="KCW2684" s="112"/>
      <c r="KCX2684" s="112"/>
      <c r="KCY2684" s="112"/>
      <c r="KCZ2684" s="112"/>
      <c r="KDA2684" s="112"/>
      <c r="KDB2684" s="112"/>
      <c r="KDC2684" s="112"/>
      <c r="KDD2684" s="112"/>
      <c r="KDE2684" s="112"/>
      <c r="KDF2684" s="112"/>
      <c r="KDG2684" s="112"/>
      <c r="KDH2684" s="112"/>
      <c r="KDI2684" s="112"/>
      <c r="KDJ2684" s="112"/>
      <c r="KDK2684" s="112"/>
      <c r="KDL2684" s="112"/>
      <c r="KDM2684" s="112"/>
      <c r="KDN2684" s="112"/>
      <c r="KDO2684" s="112"/>
      <c r="KDP2684" s="112"/>
      <c r="KDQ2684" s="112"/>
      <c r="KDR2684" s="112"/>
      <c r="KDS2684" s="112"/>
      <c r="KDT2684" s="112"/>
      <c r="KDU2684" s="112"/>
      <c r="KDV2684" s="112"/>
      <c r="KDW2684" s="112"/>
      <c r="KDX2684" s="112"/>
      <c r="KDY2684" s="112"/>
      <c r="KDZ2684" s="112"/>
      <c r="KEA2684" s="112"/>
      <c r="KEB2684" s="112"/>
      <c r="KEC2684" s="112"/>
      <c r="KED2684" s="112"/>
      <c r="KEE2684" s="112"/>
      <c r="KEF2684" s="112"/>
      <c r="KEG2684" s="112"/>
      <c r="KEH2684" s="112"/>
      <c r="KEI2684" s="112"/>
      <c r="KEJ2684" s="112"/>
      <c r="KEK2684" s="112"/>
      <c r="KEL2684" s="112"/>
      <c r="KEM2684" s="112"/>
      <c r="KEN2684" s="112"/>
      <c r="KEO2684" s="112"/>
      <c r="KEP2684" s="112"/>
      <c r="KEQ2684" s="112"/>
      <c r="KER2684" s="112"/>
      <c r="KES2684" s="112"/>
      <c r="KET2684" s="112"/>
      <c r="KEU2684" s="112"/>
      <c r="KEV2684" s="112"/>
      <c r="KEW2684" s="112"/>
      <c r="KEX2684" s="112"/>
      <c r="KEY2684" s="112"/>
      <c r="KEZ2684" s="112"/>
      <c r="KFA2684" s="112"/>
      <c r="KFB2684" s="112"/>
      <c r="KFC2684" s="112"/>
      <c r="KFD2684" s="112"/>
      <c r="KFE2684" s="112"/>
      <c r="KFF2684" s="112"/>
      <c r="KFG2684" s="112"/>
      <c r="KFH2684" s="112"/>
      <c r="KFI2684" s="112"/>
      <c r="KFJ2684" s="112"/>
      <c r="KFK2684" s="112"/>
      <c r="KFL2684" s="112"/>
      <c r="KFM2684" s="112"/>
      <c r="KFN2684" s="112"/>
      <c r="KFO2684" s="112"/>
      <c r="KFP2684" s="112"/>
      <c r="KFQ2684" s="112"/>
      <c r="KFR2684" s="112"/>
      <c r="KFS2684" s="112"/>
      <c r="KFT2684" s="112"/>
      <c r="KFU2684" s="112"/>
      <c r="KFV2684" s="112"/>
      <c r="KFW2684" s="112"/>
      <c r="KFX2684" s="112"/>
      <c r="KFY2684" s="112"/>
      <c r="KFZ2684" s="112"/>
      <c r="KGA2684" s="112"/>
      <c r="KGB2684" s="112"/>
      <c r="KGC2684" s="112"/>
      <c r="KGD2684" s="112"/>
      <c r="KGE2684" s="112"/>
      <c r="KGF2684" s="112"/>
      <c r="KGG2684" s="112"/>
      <c r="KGH2684" s="112"/>
      <c r="KGI2684" s="112"/>
      <c r="KGJ2684" s="112"/>
      <c r="KGK2684" s="112"/>
      <c r="KGL2684" s="112"/>
      <c r="KGM2684" s="112"/>
      <c r="KGN2684" s="112"/>
      <c r="KGO2684" s="112"/>
      <c r="KGP2684" s="112"/>
      <c r="KGQ2684" s="112"/>
      <c r="KGR2684" s="112"/>
      <c r="KGS2684" s="112"/>
      <c r="KGT2684" s="112"/>
      <c r="KGU2684" s="112"/>
      <c r="KGV2684" s="112"/>
      <c r="KGW2684" s="112"/>
      <c r="KGX2684" s="112"/>
      <c r="KGY2684" s="112"/>
      <c r="KGZ2684" s="112"/>
      <c r="KHA2684" s="112"/>
      <c r="KHB2684" s="112"/>
      <c r="KHC2684" s="112"/>
      <c r="KHD2684" s="112"/>
      <c r="KHE2684" s="112"/>
      <c r="KHF2684" s="112"/>
      <c r="KHG2684" s="112"/>
      <c r="KHH2684" s="112"/>
      <c r="KHI2684" s="112"/>
      <c r="KHJ2684" s="112"/>
      <c r="KHK2684" s="112"/>
      <c r="KHL2684" s="112"/>
      <c r="KHM2684" s="112"/>
      <c r="KHN2684" s="112"/>
      <c r="KHO2684" s="112"/>
      <c r="KHP2684" s="112"/>
      <c r="KHQ2684" s="112"/>
      <c r="KHR2684" s="112"/>
      <c r="KHS2684" s="112"/>
      <c r="KHT2684" s="112"/>
      <c r="KHU2684" s="112"/>
      <c r="KHV2684" s="112"/>
      <c r="KHW2684" s="112"/>
      <c r="KHX2684" s="112"/>
      <c r="KHY2684" s="112"/>
      <c r="KHZ2684" s="112"/>
      <c r="KIA2684" s="112"/>
      <c r="KIB2684" s="112"/>
      <c r="KIC2684" s="112"/>
      <c r="KID2684" s="112"/>
      <c r="KIE2684" s="112"/>
      <c r="KIF2684" s="112"/>
      <c r="KIG2684" s="112"/>
      <c r="KIH2684" s="112"/>
      <c r="KII2684" s="112"/>
      <c r="KIJ2684" s="112"/>
      <c r="KIK2684" s="112"/>
      <c r="KIL2684" s="112"/>
      <c r="KIM2684" s="112"/>
      <c r="KIN2684" s="112"/>
      <c r="KIO2684" s="112"/>
      <c r="KIP2684" s="112"/>
      <c r="KIQ2684" s="112"/>
      <c r="KIR2684" s="112"/>
      <c r="KIS2684" s="112"/>
      <c r="KIT2684" s="112"/>
      <c r="KIU2684" s="112"/>
      <c r="KIV2684" s="112"/>
      <c r="KIW2684" s="112"/>
      <c r="KIX2684" s="112"/>
      <c r="KIY2684" s="112"/>
      <c r="KIZ2684" s="112"/>
      <c r="KJA2684" s="112"/>
      <c r="KJB2684" s="112"/>
      <c r="KJC2684" s="112"/>
      <c r="KJD2684" s="112"/>
      <c r="KJE2684" s="112"/>
      <c r="KJF2684" s="112"/>
      <c r="KJG2684" s="112"/>
      <c r="KJH2684" s="112"/>
      <c r="KJI2684" s="112"/>
      <c r="KJJ2684" s="112"/>
      <c r="KJK2684" s="112"/>
      <c r="KJL2684" s="112"/>
      <c r="KJM2684" s="112"/>
      <c r="KJN2684" s="112"/>
      <c r="KJO2684" s="112"/>
      <c r="KJP2684" s="112"/>
      <c r="KJQ2684" s="112"/>
      <c r="KJR2684" s="112"/>
      <c r="KJS2684" s="112"/>
      <c r="KJT2684" s="112"/>
      <c r="KJU2684" s="112"/>
      <c r="KJV2684" s="112"/>
      <c r="KJW2684" s="112"/>
      <c r="KJX2684" s="112"/>
      <c r="KJY2684" s="112"/>
      <c r="KJZ2684" s="112"/>
      <c r="KKA2684" s="112"/>
      <c r="KKB2684" s="112"/>
      <c r="KKC2684" s="112"/>
      <c r="KKD2684" s="112"/>
      <c r="KKE2684" s="112"/>
      <c r="KKF2684" s="112"/>
      <c r="KKG2684" s="112"/>
      <c r="KKH2684" s="112"/>
      <c r="KKI2684" s="112"/>
      <c r="KKJ2684" s="112"/>
      <c r="KKK2684" s="112"/>
      <c r="KKL2684" s="112"/>
      <c r="KKM2684" s="112"/>
      <c r="KKN2684" s="112"/>
      <c r="KKO2684" s="112"/>
      <c r="KKP2684" s="112"/>
      <c r="KKQ2684" s="112"/>
      <c r="KKR2684" s="112"/>
      <c r="KKS2684" s="112"/>
      <c r="KKT2684" s="112"/>
      <c r="KKU2684" s="112"/>
      <c r="KKV2684" s="112"/>
      <c r="KKW2684" s="112"/>
      <c r="KKX2684" s="112"/>
      <c r="KKY2684" s="112"/>
      <c r="KKZ2684" s="112"/>
      <c r="KLA2684" s="112"/>
      <c r="KLB2684" s="112"/>
      <c r="KLC2684" s="112"/>
      <c r="KLD2684" s="112"/>
      <c r="KLE2684" s="112"/>
      <c r="KLF2684" s="112"/>
      <c r="KLG2684" s="112"/>
      <c r="KLH2684" s="112"/>
      <c r="KLI2684" s="112"/>
      <c r="KLJ2684" s="112"/>
      <c r="KLK2684" s="112"/>
      <c r="KLL2684" s="112"/>
      <c r="KLM2684" s="112"/>
      <c r="KLN2684" s="112"/>
      <c r="KLO2684" s="112"/>
      <c r="KLP2684" s="112"/>
      <c r="KLQ2684" s="112"/>
      <c r="KLR2684" s="112"/>
      <c r="KLS2684" s="112"/>
      <c r="KLT2684" s="112"/>
      <c r="KLU2684" s="112"/>
      <c r="KLV2684" s="112"/>
      <c r="KLW2684" s="112"/>
      <c r="KLX2684" s="112"/>
      <c r="KLY2684" s="112"/>
      <c r="KLZ2684" s="112"/>
      <c r="KMA2684" s="112"/>
      <c r="KMB2684" s="112"/>
      <c r="KMC2684" s="112"/>
      <c r="KMD2684" s="112"/>
      <c r="KME2684" s="112"/>
      <c r="KMF2684" s="112"/>
      <c r="KMG2684" s="112"/>
      <c r="KMH2684" s="112"/>
      <c r="KMI2684" s="112"/>
      <c r="KMJ2684" s="112"/>
      <c r="KMK2684" s="112"/>
      <c r="KML2684" s="112"/>
      <c r="KMM2684" s="112"/>
      <c r="KMN2684" s="112"/>
      <c r="KMO2684" s="112"/>
      <c r="KMP2684" s="112"/>
      <c r="KMQ2684" s="112"/>
      <c r="KMR2684" s="112"/>
      <c r="KMS2684" s="112"/>
      <c r="KMT2684" s="112"/>
      <c r="KMU2684" s="112"/>
      <c r="KMV2684" s="112"/>
      <c r="KMW2684" s="112"/>
      <c r="KMX2684" s="112"/>
      <c r="KMY2684" s="112"/>
      <c r="KMZ2684" s="112"/>
      <c r="KNA2684" s="112"/>
      <c r="KNB2684" s="112"/>
      <c r="KNC2684" s="112"/>
      <c r="KND2684" s="112"/>
      <c r="KNE2684" s="112"/>
      <c r="KNF2684" s="112"/>
      <c r="KNG2684" s="112"/>
      <c r="KNH2684" s="112"/>
      <c r="KNI2684" s="112"/>
      <c r="KNJ2684" s="112"/>
      <c r="KNK2684" s="112"/>
      <c r="KNL2684" s="112"/>
      <c r="KNM2684" s="112"/>
      <c r="KNN2684" s="112"/>
      <c r="KNO2684" s="112"/>
      <c r="KNP2684" s="112"/>
      <c r="KNQ2684" s="112"/>
      <c r="KNR2684" s="112"/>
      <c r="KNS2684" s="112"/>
      <c r="KNT2684" s="112"/>
      <c r="KNU2684" s="112"/>
      <c r="KNV2684" s="112"/>
      <c r="KNW2684" s="112"/>
      <c r="KNX2684" s="112"/>
      <c r="KNY2684" s="112"/>
      <c r="KNZ2684" s="112"/>
      <c r="KOA2684" s="112"/>
      <c r="KOB2684" s="112"/>
      <c r="KOC2684" s="112"/>
      <c r="KOD2684" s="112"/>
      <c r="KOE2684" s="112"/>
      <c r="KOF2684" s="112"/>
      <c r="KOG2684" s="112"/>
      <c r="KOH2684" s="112"/>
      <c r="KOI2684" s="112"/>
      <c r="KOJ2684" s="112"/>
      <c r="KOK2684" s="112"/>
      <c r="KOL2684" s="112"/>
      <c r="KOM2684" s="112"/>
      <c r="KON2684" s="112"/>
      <c r="KOO2684" s="112"/>
      <c r="KOP2684" s="112"/>
      <c r="KOQ2684" s="112"/>
      <c r="KOR2684" s="112"/>
      <c r="KOS2684" s="112"/>
      <c r="KOT2684" s="112"/>
      <c r="KOU2684" s="112"/>
      <c r="KOV2684" s="112"/>
      <c r="KOW2684" s="112"/>
      <c r="KOX2684" s="112"/>
      <c r="KOY2684" s="112"/>
      <c r="KOZ2684" s="112"/>
      <c r="KPA2684" s="112"/>
      <c r="KPB2684" s="112"/>
      <c r="KPC2684" s="112"/>
      <c r="KPD2684" s="112"/>
      <c r="KPE2684" s="112"/>
      <c r="KPF2684" s="112"/>
      <c r="KPG2684" s="112"/>
      <c r="KPH2684" s="112"/>
      <c r="KPI2684" s="112"/>
      <c r="KPJ2684" s="112"/>
      <c r="KPK2684" s="112"/>
      <c r="KPL2684" s="112"/>
      <c r="KPM2684" s="112"/>
      <c r="KPN2684" s="112"/>
      <c r="KPO2684" s="112"/>
      <c r="KPP2684" s="112"/>
      <c r="KPQ2684" s="112"/>
      <c r="KPR2684" s="112"/>
      <c r="KPS2684" s="112"/>
      <c r="KPT2684" s="112"/>
      <c r="KPU2684" s="112"/>
      <c r="KPV2684" s="112"/>
      <c r="KPW2684" s="112"/>
      <c r="KPX2684" s="112"/>
      <c r="KPY2684" s="112"/>
      <c r="KPZ2684" s="112"/>
      <c r="KQA2684" s="112"/>
      <c r="KQB2684" s="112"/>
      <c r="KQC2684" s="112"/>
      <c r="KQD2684" s="112"/>
      <c r="KQE2684" s="112"/>
      <c r="KQF2684" s="112"/>
      <c r="KQG2684" s="112"/>
      <c r="KQH2684" s="112"/>
      <c r="KQI2684" s="112"/>
      <c r="KQJ2684" s="112"/>
      <c r="KQK2684" s="112"/>
      <c r="KQL2684" s="112"/>
      <c r="KQM2684" s="112"/>
      <c r="KQN2684" s="112"/>
      <c r="KQO2684" s="112"/>
      <c r="KQP2684" s="112"/>
      <c r="KQQ2684" s="112"/>
      <c r="KQR2684" s="112"/>
      <c r="KQS2684" s="112"/>
      <c r="KQT2684" s="112"/>
      <c r="KQU2684" s="112"/>
      <c r="KQV2684" s="112"/>
      <c r="KQW2684" s="112"/>
      <c r="KQX2684" s="112"/>
      <c r="KQY2684" s="112"/>
      <c r="KQZ2684" s="112"/>
      <c r="KRA2684" s="112"/>
      <c r="KRB2684" s="112"/>
      <c r="KRC2684" s="112"/>
      <c r="KRD2684" s="112"/>
      <c r="KRE2684" s="112"/>
      <c r="KRF2684" s="112"/>
      <c r="KRG2684" s="112"/>
      <c r="KRH2684" s="112"/>
      <c r="KRI2684" s="112"/>
      <c r="KRJ2684" s="112"/>
      <c r="KRK2684" s="112"/>
      <c r="KRL2684" s="112"/>
      <c r="KRM2684" s="112"/>
      <c r="KRN2684" s="112"/>
      <c r="KRO2684" s="112"/>
      <c r="KRP2684" s="112"/>
      <c r="KRQ2684" s="112"/>
      <c r="KRR2684" s="112"/>
      <c r="KRS2684" s="112"/>
      <c r="KRT2684" s="112"/>
      <c r="KRU2684" s="112"/>
      <c r="KRV2684" s="112"/>
      <c r="KRW2684" s="112"/>
      <c r="KRX2684" s="112"/>
      <c r="KRY2684" s="112"/>
      <c r="KRZ2684" s="112"/>
      <c r="KSA2684" s="112"/>
      <c r="KSB2684" s="112"/>
      <c r="KSC2684" s="112"/>
      <c r="KSD2684" s="112"/>
      <c r="KSE2684" s="112"/>
      <c r="KSF2684" s="112"/>
      <c r="KSG2684" s="112"/>
      <c r="KSH2684" s="112"/>
      <c r="KSI2684" s="112"/>
      <c r="KSJ2684" s="112"/>
      <c r="KSK2684" s="112"/>
      <c r="KSL2684" s="112"/>
      <c r="KSM2684" s="112"/>
      <c r="KSN2684" s="112"/>
      <c r="KSO2684" s="112"/>
      <c r="KSP2684" s="112"/>
      <c r="KSQ2684" s="112"/>
      <c r="KSR2684" s="112"/>
      <c r="KSS2684" s="112"/>
      <c r="KST2684" s="112"/>
      <c r="KSU2684" s="112"/>
      <c r="KSV2684" s="112"/>
      <c r="KSW2684" s="112"/>
      <c r="KSX2684" s="112"/>
      <c r="KSY2684" s="112"/>
      <c r="KSZ2684" s="112"/>
      <c r="KTA2684" s="112"/>
      <c r="KTB2684" s="112"/>
      <c r="KTC2684" s="112"/>
      <c r="KTD2684" s="112"/>
      <c r="KTE2684" s="112"/>
      <c r="KTF2684" s="112"/>
      <c r="KTG2684" s="112"/>
      <c r="KTH2684" s="112"/>
      <c r="KTI2684" s="112"/>
      <c r="KTJ2684" s="112"/>
      <c r="KTK2684" s="112"/>
      <c r="KTL2684" s="112"/>
      <c r="KTM2684" s="112"/>
      <c r="KTN2684" s="112"/>
      <c r="KTO2684" s="112"/>
      <c r="KTP2684" s="112"/>
      <c r="KTQ2684" s="112"/>
      <c r="KTR2684" s="112"/>
      <c r="KTS2684" s="112"/>
      <c r="KTT2684" s="112"/>
      <c r="KTU2684" s="112"/>
      <c r="KTV2684" s="112"/>
      <c r="KTW2684" s="112"/>
      <c r="KTX2684" s="112"/>
      <c r="KTY2684" s="112"/>
      <c r="KTZ2684" s="112"/>
      <c r="KUA2684" s="112"/>
      <c r="KUB2684" s="112"/>
      <c r="KUC2684" s="112"/>
      <c r="KUD2684" s="112"/>
      <c r="KUE2684" s="112"/>
      <c r="KUF2684" s="112"/>
      <c r="KUG2684" s="112"/>
      <c r="KUH2684" s="112"/>
      <c r="KUI2684" s="112"/>
      <c r="KUJ2684" s="112"/>
      <c r="KUK2684" s="112"/>
      <c r="KUL2684" s="112"/>
      <c r="KUM2684" s="112"/>
      <c r="KUN2684" s="112"/>
      <c r="KUO2684" s="112"/>
      <c r="KUP2684" s="112"/>
      <c r="KUQ2684" s="112"/>
      <c r="KUR2684" s="112"/>
      <c r="KUS2684" s="112"/>
      <c r="KUT2684" s="112"/>
      <c r="KUU2684" s="112"/>
      <c r="KUV2684" s="112"/>
      <c r="KUW2684" s="112"/>
      <c r="KUX2684" s="112"/>
      <c r="KUY2684" s="112"/>
      <c r="KUZ2684" s="112"/>
      <c r="KVA2684" s="112"/>
      <c r="KVB2684" s="112"/>
      <c r="KVC2684" s="112"/>
      <c r="KVD2684" s="112"/>
      <c r="KVE2684" s="112"/>
      <c r="KVF2684" s="112"/>
      <c r="KVG2684" s="112"/>
      <c r="KVH2684" s="112"/>
      <c r="KVI2684" s="112"/>
      <c r="KVJ2684" s="112"/>
      <c r="KVK2684" s="112"/>
      <c r="KVL2684" s="112"/>
      <c r="KVM2684" s="112"/>
      <c r="KVN2684" s="112"/>
      <c r="KVO2684" s="112"/>
      <c r="KVP2684" s="112"/>
      <c r="KVQ2684" s="112"/>
      <c r="KVR2684" s="112"/>
      <c r="KVS2684" s="112"/>
      <c r="KVT2684" s="112"/>
      <c r="KVU2684" s="112"/>
      <c r="KVV2684" s="112"/>
      <c r="KVW2684" s="112"/>
      <c r="KVX2684" s="112"/>
      <c r="KVY2684" s="112"/>
      <c r="KVZ2684" s="112"/>
      <c r="KWA2684" s="112"/>
      <c r="KWB2684" s="112"/>
      <c r="KWC2684" s="112"/>
      <c r="KWD2684" s="112"/>
      <c r="KWE2684" s="112"/>
      <c r="KWF2684" s="112"/>
      <c r="KWG2684" s="112"/>
      <c r="KWH2684" s="112"/>
      <c r="KWI2684" s="112"/>
      <c r="KWJ2684" s="112"/>
      <c r="KWK2684" s="112"/>
      <c r="KWL2684" s="112"/>
      <c r="KWM2684" s="112"/>
      <c r="KWN2684" s="112"/>
      <c r="KWO2684" s="112"/>
      <c r="KWP2684" s="112"/>
      <c r="KWQ2684" s="112"/>
      <c r="KWR2684" s="112"/>
      <c r="KWS2684" s="112"/>
      <c r="KWT2684" s="112"/>
      <c r="KWU2684" s="112"/>
      <c r="KWV2684" s="112"/>
      <c r="KWW2684" s="112"/>
      <c r="KWX2684" s="112"/>
      <c r="KWY2684" s="112"/>
      <c r="KWZ2684" s="112"/>
      <c r="KXA2684" s="112"/>
      <c r="KXB2684" s="112"/>
      <c r="KXC2684" s="112"/>
      <c r="KXD2684" s="112"/>
      <c r="KXE2684" s="112"/>
      <c r="KXF2684" s="112"/>
      <c r="KXG2684" s="112"/>
      <c r="KXH2684" s="112"/>
      <c r="KXI2684" s="112"/>
      <c r="KXJ2684" s="112"/>
      <c r="KXK2684" s="112"/>
      <c r="KXL2684" s="112"/>
      <c r="KXM2684" s="112"/>
      <c r="KXN2684" s="112"/>
      <c r="KXO2684" s="112"/>
      <c r="KXP2684" s="112"/>
      <c r="KXQ2684" s="112"/>
      <c r="KXR2684" s="112"/>
      <c r="KXS2684" s="112"/>
      <c r="KXT2684" s="112"/>
      <c r="KXU2684" s="112"/>
      <c r="KXV2684" s="112"/>
      <c r="KXW2684" s="112"/>
      <c r="KXX2684" s="112"/>
      <c r="KXY2684" s="112"/>
      <c r="KXZ2684" s="112"/>
      <c r="KYA2684" s="112"/>
      <c r="KYB2684" s="112"/>
      <c r="KYC2684" s="112"/>
      <c r="KYD2684" s="112"/>
      <c r="KYE2684" s="112"/>
      <c r="KYF2684" s="112"/>
      <c r="KYG2684" s="112"/>
      <c r="KYH2684" s="112"/>
      <c r="KYI2684" s="112"/>
      <c r="KYJ2684" s="112"/>
      <c r="KYK2684" s="112"/>
      <c r="KYL2684" s="112"/>
      <c r="KYM2684" s="112"/>
      <c r="KYN2684" s="112"/>
      <c r="KYO2684" s="112"/>
      <c r="KYP2684" s="112"/>
      <c r="KYQ2684" s="112"/>
      <c r="KYR2684" s="112"/>
      <c r="KYS2684" s="112"/>
      <c r="KYT2684" s="112"/>
      <c r="KYU2684" s="112"/>
      <c r="KYV2684" s="112"/>
      <c r="KYW2684" s="112"/>
      <c r="KYX2684" s="112"/>
      <c r="KYY2684" s="112"/>
      <c r="KYZ2684" s="112"/>
      <c r="KZA2684" s="112"/>
      <c r="KZB2684" s="112"/>
      <c r="KZC2684" s="112"/>
      <c r="KZD2684" s="112"/>
      <c r="KZE2684" s="112"/>
      <c r="KZF2684" s="112"/>
      <c r="KZG2684" s="112"/>
      <c r="KZH2684" s="112"/>
      <c r="KZI2684" s="112"/>
      <c r="KZJ2684" s="112"/>
      <c r="KZK2684" s="112"/>
      <c r="KZL2684" s="112"/>
      <c r="KZM2684" s="112"/>
      <c r="KZN2684" s="112"/>
      <c r="KZO2684" s="112"/>
      <c r="KZP2684" s="112"/>
      <c r="KZQ2684" s="112"/>
      <c r="KZR2684" s="112"/>
      <c r="KZS2684" s="112"/>
      <c r="KZT2684" s="112"/>
      <c r="KZU2684" s="112"/>
      <c r="KZV2684" s="112"/>
      <c r="KZW2684" s="112"/>
      <c r="KZX2684" s="112"/>
      <c r="KZY2684" s="112"/>
      <c r="KZZ2684" s="112"/>
      <c r="LAA2684" s="112"/>
      <c r="LAB2684" s="112"/>
      <c r="LAC2684" s="112"/>
      <c r="LAD2684" s="112"/>
      <c r="LAE2684" s="112"/>
      <c r="LAF2684" s="112"/>
      <c r="LAG2684" s="112"/>
      <c r="LAH2684" s="112"/>
      <c r="LAI2684" s="112"/>
      <c r="LAJ2684" s="112"/>
      <c r="LAK2684" s="112"/>
      <c r="LAL2684" s="112"/>
      <c r="LAM2684" s="112"/>
      <c r="LAN2684" s="112"/>
      <c r="LAO2684" s="112"/>
      <c r="LAP2684" s="112"/>
      <c r="LAQ2684" s="112"/>
      <c r="LAR2684" s="112"/>
      <c r="LAS2684" s="112"/>
      <c r="LAT2684" s="112"/>
      <c r="LAU2684" s="112"/>
      <c r="LAV2684" s="112"/>
      <c r="LAW2684" s="112"/>
      <c r="LAX2684" s="112"/>
      <c r="LAY2684" s="112"/>
      <c r="LAZ2684" s="112"/>
      <c r="LBA2684" s="112"/>
      <c r="LBB2684" s="112"/>
      <c r="LBC2684" s="112"/>
      <c r="LBD2684" s="112"/>
      <c r="LBE2684" s="112"/>
      <c r="LBF2684" s="112"/>
      <c r="LBG2684" s="112"/>
      <c r="LBH2684" s="112"/>
      <c r="LBI2684" s="112"/>
      <c r="LBJ2684" s="112"/>
      <c r="LBK2684" s="112"/>
      <c r="LBL2684" s="112"/>
      <c r="LBM2684" s="112"/>
      <c r="LBN2684" s="112"/>
      <c r="LBO2684" s="112"/>
      <c r="LBP2684" s="112"/>
      <c r="LBQ2684" s="112"/>
      <c r="LBR2684" s="112"/>
      <c r="LBS2684" s="112"/>
      <c r="LBT2684" s="112"/>
      <c r="LBU2684" s="112"/>
      <c r="LBV2684" s="112"/>
      <c r="LBW2684" s="112"/>
      <c r="LBX2684" s="112"/>
      <c r="LBY2684" s="112"/>
      <c r="LBZ2684" s="112"/>
      <c r="LCA2684" s="112"/>
      <c r="LCB2684" s="112"/>
      <c r="LCC2684" s="112"/>
      <c r="LCD2684" s="112"/>
      <c r="LCE2684" s="112"/>
      <c r="LCF2684" s="112"/>
      <c r="LCG2684" s="112"/>
      <c r="LCH2684" s="112"/>
      <c r="LCI2684" s="112"/>
      <c r="LCJ2684" s="112"/>
      <c r="LCK2684" s="112"/>
      <c r="LCL2684" s="112"/>
      <c r="LCM2684" s="112"/>
      <c r="LCN2684" s="112"/>
      <c r="LCO2684" s="112"/>
      <c r="LCP2684" s="112"/>
      <c r="LCQ2684" s="112"/>
      <c r="LCR2684" s="112"/>
      <c r="LCS2684" s="112"/>
      <c r="LCT2684" s="112"/>
      <c r="LCU2684" s="112"/>
      <c r="LCV2684" s="112"/>
      <c r="LCW2684" s="112"/>
      <c r="LCX2684" s="112"/>
      <c r="LCY2684" s="112"/>
      <c r="LCZ2684" s="112"/>
      <c r="LDA2684" s="112"/>
      <c r="LDB2684" s="112"/>
      <c r="LDC2684" s="112"/>
      <c r="LDD2684" s="112"/>
      <c r="LDE2684" s="112"/>
      <c r="LDF2684" s="112"/>
      <c r="LDG2684" s="112"/>
      <c r="LDH2684" s="112"/>
      <c r="LDI2684" s="112"/>
      <c r="LDJ2684" s="112"/>
      <c r="LDK2684" s="112"/>
      <c r="LDL2684" s="112"/>
      <c r="LDM2684" s="112"/>
      <c r="LDN2684" s="112"/>
      <c r="LDO2684" s="112"/>
      <c r="LDP2684" s="112"/>
      <c r="LDQ2684" s="112"/>
      <c r="LDR2684" s="112"/>
      <c r="LDS2684" s="112"/>
      <c r="LDT2684" s="112"/>
      <c r="LDU2684" s="112"/>
      <c r="LDV2684" s="112"/>
      <c r="LDW2684" s="112"/>
      <c r="LDX2684" s="112"/>
      <c r="LDY2684" s="112"/>
      <c r="LDZ2684" s="112"/>
      <c r="LEA2684" s="112"/>
      <c r="LEB2684" s="112"/>
      <c r="LEC2684" s="112"/>
      <c r="LED2684" s="112"/>
      <c r="LEE2684" s="112"/>
      <c r="LEF2684" s="112"/>
      <c r="LEG2684" s="112"/>
      <c r="LEH2684" s="112"/>
      <c r="LEI2684" s="112"/>
      <c r="LEJ2684" s="112"/>
      <c r="LEK2684" s="112"/>
      <c r="LEL2684" s="112"/>
      <c r="LEM2684" s="112"/>
      <c r="LEN2684" s="112"/>
      <c r="LEO2684" s="112"/>
      <c r="LEP2684" s="112"/>
      <c r="LEQ2684" s="112"/>
      <c r="LER2684" s="112"/>
      <c r="LES2684" s="112"/>
      <c r="LET2684" s="112"/>
      <c r="LEU2684" s="112"/>
      <c r="LEV2684" s="112"/>
      <c r="LEW2684" s="112"/>
      <c r="LEX2684" s="112"/>
      <c r="LEY2684" s="112"/>
      <c r="LEZ2684" s="112"/>
      <c r="LFA2684" s="112"/>
      <c r="LFB2684" s="112"/>
      <c r="LFC2684" s="112"/>
      <c r="LFD2684" s="112"/>
      <c r="LFE2684" s="112"/>
      <c r="LFF2684" s="112"/>
      <c r="LFG2684" s="112"/>
      <c r="LFH2684" s="112"/>
      <c r="LFI2684" s="112"/>
      <c r="LFJ2684" s="112"/>
      <c r="LFK2684" s="112"/>
      <c r="LFL2684" s="112"/>
      <c r="LFM2684" s="112"/>
      <c r="LFN2684" s="112"/>
      <c r="LFO2684" s="112"/>
      <c r="LFP2684" s="112"/>
      <c r="LFQ2684" s="112"/>
      <c r="LFR2684" s="112"/>
      <c r="LFS2684" s="112"/>
      <c r="LFT2684" s="112"/>
      <c r="LFU2684" s="112"/>
      <c r="LFV2684" s="112"/>
      <c r="LFW2684" s="112"/>
      <c r="LFX2684" s="112"/>
      <c r="LFY2684" s="112"/>
      <c r="LFZ2684" s="112"/>
      <c r="LGA2684" s="112"/>
      <c r="LGB2684" s="112"/>
      <c r="LGC2684" s="112"/>
      <c r="LGD2684" s="112"/>
      <c r="LGE2684" s="112"/>
      <c r="LGF2684" s="112"/>
      <c r="LGG2684" s="112"/>
      <c r="LGH2684" s="112"/>
      <c r="LGI2684" s="112"/>
      <c r="LGJ2684" s="112"/>
      <c r="LGK2684" s="112"/>
      <c r="LGL2684" s="112"/>
      <c r="LGM2684" s="112"/>
      <c r="LGN2684" s="112"/>
      <c r="LGO2684" s="112"/>
      <c r="LGP2684" s="112"/>
      <c r="LGQ2684" s="112"/>
      <c r="LGR2684" s="112"/>
      <c r="LGS2684" s="112"/>
      <c r="LGT2684" s="112"/>
      <c r="LGU2684" s="112"/>
      <c r="LGV2684" s="112"/>
      <c r="LGW2684" s="112"/>
      <c r="LGX2684" s="112"/>
      <c r="LGY2684" s="112"/>
      <c r="LGZ2684" s="112"/>
      <c r="LHA2684" s="112"/>
      <c r="LHB2684" s="112"/>
      <c r="LHC2684" s="112"/>
      <c r="LHD2684" s="112"/>
      <c r="LHE2684" s="112"/>
      <c r="LHF2684" s="112"/>
      <c r="LHG2684" s="112"/>
      <c r="LHH2684" s="112"/>
      <c r="LHI2684" s="112"/>
      <c r="LHJ2684" s="112"/>
      <c r="LHK2684" s="112"/>
      <c r="LHL2684" s="112"/>
      <c r="LHM2684" s="112"/>
      <c r="LHN2684" s="112"/>
      <c r="LHO2684" s="112"/>
      <c r="LHP2684" s="112"/>
      <c r="LHQ2684" s="112"/>
      <c r="LHR2684" s="112"/>
      <c r="LHS2684" s="112"/>
      <c r="LHT2684" s="112"/>
      <c r="LHU2684" s="112"/>
      <c r="LHV2684" s="112"/>
      <c r="LHW2684" s="112"/>
      <c r="LHX2684" s="112"/>
      <c r="LHY2684" s="112"/>
      <c r="LHZ2684" s="112"/>
      <c r="LIA2684" s="112"/>
      <c r="LIB2684" s="112"/>
      <c r="LIC2684" s="112"/>
      <c r="LID2684" s="112"/>
      <c r="LIE2684" s="112"/>
      <c r="LIF2684" s="112"/>
      <c r="LIG2684" s="112"/>
      <c r="LIH2684" s="112"/>
      <c r="LII2684" s="112"/>
      <c r="LIJ2684" s="112"/>
      <c r="LIK2684" s="112"/>
      <c r="LIL2684" s="112"/>
      <c r="LIM2684" s="112"/>
      <c r="LIN2684" s="112"/>
      <c r="LIO2684" s="112"/>
      <c r="LIP2684" s="112"/>
      <c r="LIQ2684" s="112"/>
      <c r="LIR2684" s="112"/>
      <c r="LIS2684" s="112"/>
      <c r="LIT2684" s="112"/>
      <c r="LIU2684" s="112"/>
      <c r="LIV2684" s="112"/>
      <c r="LIW2684" s="112"/>
      <c r="LIX2684" s="112"/>
      <c r="LIY2684" s="112"/>
      <c r="LIZ2684" s="112"/>
      <c r="LJA2684" s="112"/>
      <c r="LJB2684" s="112"/>
      <c r="LJC2684" s="112"/>
      <c r="LJD2684" s="112"/>
      <c r="LJE2684" s="112"/>
      <c r="LJF2684" s="112"/>
      <c r="LJG2684" s="112"/>
      <c r="LJH2684" s="112"/>
      <c r="LJI2684" s="112"/>
      <c r="LJJ2684" s="112"/>
      <c r="LJK2684" s="112"/>
      <c r="LJL2684" s="112"/>
      <c r="LJM2684" s="112"/>
      <c r="LJN2684" s="112"/>
      <c r="LJO2684" s="112"/>
      <c r="LJP2684" s="112"/>
      <c r="LJQ2684" s="112"/>
      <c r="LJR2684" s="112"/>
      <c r="LJS2684" s="112"/>
      <c r="LJT2684" s="112"/>
      <c r="LJU2684" s="112"/>
      <c r="LJV2684" s="112"/>
      <c r="LJW2684" s="112"/>
      <c r="LJX2684" s="112"/>
      <c r="LJY2684" s="112"/>
      <c r="LJZ2684" s="112"/>
      <c r="LKA2684" s="112"/>
      <c r="LKB2684" s="112"/>
      <c r="LKC2684" s="112"/>
      <c r="LKD2684" s="112"/>
      <c r="LKE2684" s="112"/>
      <c r="LKF2684" s="112"/>
      <c r="LKG2684" s="112"/>
      <c r="LKH2684" s="112"/>
      <c r="LKI2684" s="112"/>
      <c r="LKJ2684" s="112"/>
      <c r="LKK2684" s="112"/>
      <c r="LKL2684" s="112"/>
      <c r="LKM2684" s="112"/>
      <c r="LKN2684" s="112"/>
      <c r="LKO2684" s="112"/>
      <c r="LKP2684" s="112"/>
      <c r="LKQ2684" s="112"/>
      <c r="LKR2684" s="112"/>
      <c r="LKS2684" s="112"/>
      <c r="LKT2684" s="112"/>
      <c r="LKU2684" s="112"/>
      <c r="LKV2684" s="112"/>
      <c r="LKW2684" s="112"/>
      <c r="LKX2684" s="112"/>
      <c r="LKY2684" s="112"/>
      <c r="LKZ2684" s="112"/>
      <c r="LLA2684" s="112"/>
      <c r="LLB2684" s="112"/>
      <c r="LLC2684" s="112"/>
      <c r="LLD2684" s="112"/>
      <c r="LLE2684" s="112"/>
      <c r="LLF2684" s="112"/>
      <c r="LLG2684" s="112"/>
      <c r="LLH2684" s="112"/>
      <c r="LLI2684" s="112"/>
      <c r="LLJ2684" s="112"/>
      <c r="LLK2684" s="112"/>
      <c r="LLL2684" s="112"/>
      <c r="LLM2684" s="112"/>
      <c r="LLN2684" s="112"/>
      <c r="LLO2684" s="112"/>
      <c r="LLP2684" s="112"/>
      <c r="LLQ2684" s="112"/>
      <c r="LLR2684" s="112"/>
      <c r="LLS2684" s="112"/>
      <c r="LLT2684" s="112"/>
      <c r="LLU2684" s="112"/>
      <c r="LLV2684" s="112"/>
      <c r="LLW2684" s="112"/>
      <c r="LLX2684" s="112"/>
      <c r="LLY2684" s="112"/>
      <c r="LLZ2684" s="112"/>
      <c r="LMA2684" s="112"/>
      <c r="LMB2684" s="112"/>
      <c r="LMC2684" s="112"/>
      <c r="LMD2684" s="112"/>
      <c r="LME2684" s="112"/>
      <c r="LMF2684" s="112"/>
      <c r="LMG2684" s="112"/>
      <c r="LMH2684" s="112"/>
      <c r="LMI2684" s="112"/>
      <c r="LMJ2684" s="112"/>
      <c r="LMK2684" s="112"/>
      <c r="LML2684" s="112"/>
      <c r="LMM2684" s="112"/>
      <c r="LMN2684" s="112"/>
      <c r="LMO2684" s="112"/>
      <c r="LMP2684" s="112"/>
      <c r="LMQ2684" s="112"/>
      <c r="LMR2684" s="112"/>
      <c r="LMS2684" s="112"/>
      <c r="LMT2684" s="112"/>
      <c r="LMU2684" s="112"/>
      <c r="LMV2684" s="112"/>
      <c r="LMW2684" s="112"/>
      <c r="LMX2684" s="112"/>
      <c r="LMY2684" s="112"/>
      <c r="LMZ2684" s="112"/>
      <c r="LNA2684" s="112"/>
      <c r="LNB2684" s="112"/>
      <c r="LNC2684" s="112"/>
      <c r="LND2684" s="112"/>
      <c r="LNE2684" s="112"/>
      <c r="LNF2684" s="112"/>
      <c r="LNG2684" s="112"/>
      <c r="LNH2684" s="112"/>
      <c r="LNI2684" s="112"/>
      <c r="LNJ2684" s="112"/>
      <c r="LNK2684" s="112"/>
      <c r="LNL2684" s="112"/>
      <c r="LNM2684" s="112"/>
      <c r="LNN2684" s="112"/>
      <c r="LNO2684" s="112"/>
      <c r="LNP2684" s="112"/>
      <c r="LNQ2684" s="112"/>
      <c r="LNR2684" s="112"/>
      <c r="LNS2684" s="112"/>
      <c r="LNT2684" s="112"/>
      <c r="LNU2684" s="112"/>
      <c r="LNV2684" s="112"/>
      <c r="LNW2684" s="112"/>
      <c r="LNX2684" s="112"/>
      <c r="LNY2684" s="112"/>
      <c r="LNZ2684" s="112"/>
      <c r="LOA2684" s="112"/>
      <c r="LOB2684" s="112"/>
      <c r="LOC2684" s="112"/>
      <c r="LOD2684" s="112"/>
      <c r="LOE2684" s="112"/>
      <c r="LOF2684" s="112"/>
      <c r="LOG2684" s="112"/>
      <c r="LOH2684" s="112"/>
      <c r="LOI2684" s="112"/>
      <c r="LOJ2684" s="112"/>
      <c r="LOK2684" s="112"/>
      <c r="LOL2684" s="112"/>
      <c r="LOM2684" s="112"/>
      <c r="LON2684" s="112"/>
      <c r="LOO2684" s="112"/>
      <c r="LOP2684" s="112"/>
      <c r="LOQ2684" s="112"/>
      <c r="LOR2684" s="112"/>
      <c r="LOS2684" s="112"/>
      <c r="LOT2684" s="112"/>
      <c r="LOU2684" s="112"/>
      <c r="LOV2684" s="112"/>
      <c r="LOW2684" s="112"/>
      <c r="LOX2684" s="112"/>
      <c r="LOY2684" s="112"/>
      <c r="LOZ2684" s="112"/>
      <c r="LPA2684" s="112"/>
      <c r="LPB2684" s="112"/>
      <c r="LPC2684" s="112"/>
      <c r="LPD2684" s="112"/>
      <c r="LPE2684" s="112"/>
      <c r="LPF2684" s="112"/>
      <c r="LPG2684" s="112"/>
      <c r="LPH2684" s="112"/>
      <c r="LPI2684" s="112"/>
      <c r="LPJ2684" s="112"/>
      <c r="LPK2684" s="112"/>
      <c r="LPL2684" s="112"/>
      <c r="LPM2684" s="112"/>
      <c r="LPN2684" s="112"/>
      <c r="LPO2684" s="112"/>
      <c r="LPP2684" s="112"/>
      <c r="LPQ2684" s="112"/>
      <c r="LPR2684" s="112"/>
      <c r="LPS2684" s="112"/>
      <c r="LPT2684" s="112"/>
      <c r="LPU2684" s="112"/>
      <c r="LPV2684" s="112"/>
      <c r="LPW2684" s="112"/>
      <c r="LPX2684" s="112"/>
      <c r="LPY2684" s="112"/>
      <c r="LPZ2684" s="112"/>
      <c r="LQA2684" s="112"/>
      <c r="LQB2684" s="112"/>
      <c r="LQC2684" s="112"/>
      <c r="LQD2684" s="112"/>
      <c r="LQE2684" s="112"/>
      <c r="LQF2684" s="112"/>
      <c r="LQG2684" s="112"/>
      <c r="LQH2684" s="112"/>
      <c r="LQI2684" s="112"/>
      <c r="LQJ2684" s="112"/>
      <c r="LQK2684" s="112"/>
      <c r="LQL2684" s="112"/>
      <c r="LQM2684" s="112"/>
      <c r="LQN2684" s="112"/>
      <c r="LQO2684" s="112"/>
      <c r="LQP2684" s="112"/>
      <c r="LQQ2684" s="112"/>
      <c r="LQR2684" s="112"/>
      <c r="LQS2684" s="112"/>
      <c r="LQT2684" s="112"/>
      <c r="LQU2684" s="112"/>
      <c r="LQV2684" s="112"/>
      <c r="LQW2684" s="112"/>
      <c r="LQX2684" s="112"/>
      <c r="LQY2684" s="112"/>
      <c r="LQZ2684" s="112"/>
      <c r="LRA2684" s="112"/>
      <c r="LRB2684" s="112"/>
      <c r="LRC2684" s="112"/>
      <c r="LRD2684" s="112"/>
      <c r="LRE2684" s="112"/>
      <c r="LRF2684" s="112"/>
      <c r="LRG2684" s="112"/>
      <c r="LRH2684" s="112"/>
      <c r="LRI2684" s="112"/>
      <c r="LRJ2684" s="112"/>
      <c r="LRK2684" s="112"/>
      <c r="LRL2684" s="112"/>
      <c r="LRM2684" s="112"/>
      <c r="LRN2684" s="112"/>
      <c r="LRO2684" s="112"/>
      <c r="LRP2684" s="112"/>
      <c r="LRQ2684" s="112"/>
      <c r="LRR2684" s="112"/>
      <c r="LRS2684" s="112"/>
      <c r="LRT2684" s="112"/>
      <c r="LRU2684" s="112"/>
      <c r="LRV2684" s="112"/>
      <c r="LRW2684" s="112"/>
      <c r="LRX2684" s="112"/>
      <c r="LRY2684" s="112"/>
      <c r="LRZ2684" s="112"/>
      <c r="LSA2684" s="112"/>
      <c r="LSB2684" s="112"/>
      <c r="LSC2684" s="112"/>
      <c r="LSD2684" s="112"/>
      <c r="LSE2684" s="112"/>
      <c r="LSF2684" s="112"/>
      <c r="LSG2684" s="112"/>
      <c r="LSH2684" s="112"/>
      <c r="LSI2684" s="112"/>
      <c r="LSJ2684" s="112"/>
      <c r="LSK2684" s="112"/>
      <c r="LSL2684" s="112"/>
      <c r="LSM2684" s="112"/>
      <c r="LSN2684" s="112"/>
      <c r="LSO2684" s="112"/>
      <c r="LSP2684" s="112"/>
      <c r="LSQ2684" s="112"/>
      <c r="LSR2684" s="112"/>
      <c r="LSS2684" s="112"/>
      <c r="LST2684" s="112"/>
      <c r="LSU2684" s="112"/>
      <c r="LSV2684" s="112"/>
      <c r="LSW2684" s="112"/>
      <c r="LSX2684" s="112"/>
      <c r="LSY2684" s="112"/>
      <c r="LSZ2684" s="112"/>
      <c r="LTA2684" s="112"/>
      <c r="LTB2684" s="112"/>
      <c r="LTC2684" s="112"/>
      <c r="LTD2684" s="112"/>
      <c r="LTE2684" s="112"/>
      <c r="LTF2684" s="112"/>
      <c r="LTG2684" s="112"/>
      <c r="LTH2684" s="112"/>
      <c r="LTI2684" s="112"/>
      <c r="LTJ2684" s="112"/>
      <c r="LTK2684" s="112"/>
      <c r="LTL2684" s="112"/>
      <c r="LTM2684" s="112"/>
      <c r="LTN2684" s="112"/>
      <c r="LTO2684" s="112"/>
      <c r="LTP2684" s="112"/>
      <c r="LTQ2684" s="112"/>
      <c r="LTR2684" s="112"/>
      <c r="LTS2684" s="112"/>
      <c r="LTT2684" s="112"/>
      <c r="LTU2684" s="112"/>
      <c r="LTV2684" s="112"/>
      <c r="LTW2684" s="112"/>
      <c r="LTX2684" s="112"/>
      <c r="LTY2684" s="112"/>
      <c r="LTZ2684" s="112"/>
      <c r="LUA2684" s="112"/>
      <c r="LUB2684" s="112"/>
      <c r="LUC2684" s="112"/>
      <c r="LUD2684" s="112"/>
      <c r="LUE2684" s="112"/>
      <c r="LUF2684" s="112"/>
      <c r="LUG2684" s="112"/>
      <c r="LUH2684" s="112"/>
      <c r="LUI2684" s="112"/>
      <c r="LUJ2684" s="112"/>
      <c r="LUK2684" s="112"/>
      <c r="LUL2684" s="112"/>
      <c r="LUM2684" s="112"/>
      <c r="LUN2684" s="112"/>
      <c r="LUO2684" s="112"/>
      <c r="LUP2684" s="112"/>
      <c r="LUQ2684" s="112"/>
      <c r="LUR2684" s="112"/>
      <c r="LUS2684" s="112"/>
      <c r="LUT2684" s="112"/>
      <c r="LUU2684" s="112"/>
      <c r="LUV2684" s="112"/>
      <c r="LUW2684" s="112"/>
      <c r="LUX2684" s="112"/>
      <c r="LUY2684" s="112"/>
      <c r="LUZ2684" s="112"/>
      <c r="LVA2684" s="112"/>
      <c r="LVB2684" s="112"/>
      <c r="LVC2684" s="112"/>
      <c r="LVD2684" s="112"/>
      <c r="LVE2684" s="112"/>
      <c r="LVF2684" s="112"/>
      <c r="LVG2684" s="112"/>
      <c r="LVH2684" s="112"/>
      <c r="LVI2684" s="112"/>
      <c r="LVJ2684" s="112"/>
      <c r="LVK2684" s="112"/>
      <c r="LVL2684" s="112"/>
      <c r="LVM2684" s="112"/>
      <c r="LVN2684" s="112"/>
      <c r="LVO2684" s="112"/>
      <c r="LVP2684" s="112"/>
      <c r="LVQ2684" s="112"/>
      <c r="LVR2684" s="112"/>
      <c r="LVS2684" s="112"/>
      <c r="LVT2684" s="112"/>
      <c r="LVU2684" s="112"/>
      <c r="LVV2684" s="112"/>
      <c r="LVW2684" s="112"/>
      <c r="LVX2684" s="112"/>
      <c r="LVY2684" s="112"/>
      <c r="LVZ2684" s="112"/>
      <c r="LWA2684" s="112"/>
      <c r="LWB2684" s="112"/>
      <c r="LWC2684" s="112"/>
      <c r="LWD2684" s="112"/>
      <c r="LWE2684" s="112"/>
      <c r="LWF2684" s="112"/>
      <c r="LWG2684" s="112"/>
      <c r="LWH2684" s="112"/>
      <c r="LWI2684" s="112"/>
      <c r="LWJ2684" s="112"/>
      <c r="LWK2684" s="112"/>
      <c r="LWL2684" s="112"/>
      <c r="LWM2684" s="112"/>
      <c r="LWN2684" s="112"/>
      <c r="LWO2684" s="112"/>
      <c r="LWP2684" s="112"/>
      <c r="LWQ2684" s="112"/>
      <c r="LWR2684" s="112"/>
      <c r="LWS2684" s="112"/>
      <c r="LWT2684" s="112"/>
      <c r="LWU2684" s="112"/>
      <c r="LWV2684" s="112"/>
      <c r="LWW2684" s="112"/>
      <c r="LWX2684" s="112"/>
      <c r="LWY2684" s="112"/>
      <c r="LWZ2684" s="112"/>
      <c r="LXA2684" s="112"/>
      <c r="LXB2684" s="112"/>
      <c r="LXC2684" s="112"/>
      <c r="LXD2684" s="112"/>
      <c r="LXE2684" s="112"/>
      <c r="LXF2684" s="112"/>
      <c r="LXG2684" s="112"/>
      <c r="LXH2684" s="112"/>
      <c r="LXI2684" s="112"/>
      <c r="LXJ2684" s="112"/>
      <c r="LXK2684" s="112"/>
      <c r="LXL2684" s="112"/>
      <c r="LXM2684" s="112"/>
      <c r="LXN2684" s="112"/>
      <c r="LXO2684" s="112"/>
      <c r="LXP2684" s="112"/>
      <c r="LXQ2684" s="112"/>
      <c r="LXR2684" s="112"/>
      <c r="LXS2684" s="112"/>
      <c r="LXT2684" s="112"/>
      <c r="LXU2684" s="112"/>
      <c r="LXV2684" s="112"/>
      <c r="LXW2684" s="112"/>
      <c r="LXX2684" s="112"/>
      <c r="LXY2684" s="112"/>
      <c r="LXZ2684" s="112"/>
      <c r="LYA2684" s="112"/>
      <c r="LYB2684" s="112"/>
      <c r="LYC2684" s="112"/>
      <c r="LYD2684" s="112"/>
      <c r="LYE2684" s="112"/>
      <c r="LYF2684" s="112"/>
      <c r="LYG2684" s="112"/>
      <c r="LYH2684" s="112"/>
      <c r="LYI2684" s="112"/>
      <c r="LYJ2684" s="112"/>
      <c r="LYK2684" s="112"/>
      <c r="LYL2684" s="112"/>
      <c r="LYM2684" s="112"/>
      <c r="LYN2684" s="112"/>
      <c r="LYO2684" s="112"/>
      <c r="LYP2684" s="112"/>
      <c r="LYQ2684" s="112"/>
      <c r="LYR2684" s="112"/>
      <c r="LYS2684" s="112"/>
      <c r="LYT2684" s="112"/>
      <c r="LYU2684" s="112"/>
      <c r="LYV2684" s="112"/>
      <c r="LYW2684" s="112"/>
      <c r="LYX2684" s="112"/>
      <c r="LYY2684" s="112"/>
      <c r="LYZ2684" s="112"/>
      <c r="LZA2684" s="112"/>
      <c r="LZB2684" s="112"/>
      <c r="LZC2684" s="112"/>
      <c r="LZD2684" s="112"/>
      <c r="LZE2684" s="112"/>
      <c r="LZF2684" s="112"/>
      <c r="LZG2684" s="112"/>
      <c r="LZH2684" s="112"/>
      <c r="LZI2684" s="112"/>
      <c r="LZJ2684" s="112"/>
      <c r="LZK2684" s="112"/>
      <c r="LZL2684" s="112"/>
      <c r="LZM2684" s="112"/>
      <c r="LZN2684" s="112"/>
      <c r="LZO2684" s="112"/>
      <c r="LZP2684" s="112"/>
      <c r="LZQ2684" s="112"/>
      <c r="LZR2684" s="112"/>
      <c r="LZS2684" s="112"/>
      <c r="LZT2684" s="112"/>
      <c r="LZU2684" s="112"/>
      <c r="LZV2684" s="112"/>
      <c r="LZW2684" s="112"/>
      <c r="LZX2684" s="112"/>
      <c r="LZY2684" s="112"/>
      <c r="LZZ2684" s="112"/>
      <c r="MAA2684" s="112"/>
      <c r="MAB2684" s="112"/>
      <c r="MAC2684" s="112"/>
      <c r="MAD2684" s="112"/>
      <c r="MAE2684" s="112"/>
      <c r="MAF2684" s="112"/>
      <c r="MAG2684" s="112"/>
      <c r="MAH2684" s="112"/>
      <c r="MAI2684" s="112"/>
      <c r="MAJ2684" s="112"/>
      <c r="MAK2684" s="112"/>
      <c r="MAL2684" s="112"/>
      <c r="MAM2684" s="112"/>
      <c r="MAN2684" s="112"/>
      <c r="MAO2684" s="112"/>
      <c r="MAP2684" s="112"/>
      <c r="MAQ2684" s="112"/>
      <c r="MAR2684" s="112"/>
      <c r="MAS2684" s="112"/>
      <c r="MAT2684" s="112"/>
      <c r="MAU2684" s="112"/>
      <c r="MAV2684" s="112"/>
      <c r="MAW2684" s="112"/>
      <c r="MAX2684" s="112"/>
      <c r="MAY2684" s="112"/>
      <c r="MAZ2684" s="112"/>
      <c r="MBA2684" s="112"/>
      <c r="MBB2684" s="112"/>
      <c r="MBC2684" s="112"/>
      <c r="MBD2684" s="112"/>
      <c r="MBE2684" s="112"/>
      <c r="MBF2684" s="112"/>
      <c r="MBG2684" s="112"/>
      <c r="MBH2684" s="112"/>
      <c r="MBI2684" s="112"/>
      <c r="MBJ2684" s="112"/>
      <c r="MBK2684" s="112"/>
      <c r="MBL2684" s="112"/>
      <c r="MBM2684" s="112"/>
      <c r="MBN2684" s="112"/>
      <c r="MBO2684" s="112"/>
      <c r="MBP2684" s="112"/>
      <c r="MBQ2684" s="112"/>
      <c r="MBR2684" s="112"/>
      <c r="MBS2684" s="112"/>
      <c r="MBT2684" s="112"/>
      <c r="MBU2684" s="112"/>
      <c r="MBV2684" s="112"/>
      <c r="MBW2684" s="112"/>
      <c r="MBX2684" s="112"/>
      <c r="MBY2684" s="112"/>
      <c r="MBZ2684" s="112"/>
      <c r="MCA2684" s="112"/>
      <c r="MCB2684" s="112"/>
      <c r="MCC2684" s="112"/>
      <c r="MCD2684" s="112"/>
      <c r="MCE2684" s="112"/>
      <c r="MCF2684" s="112"/>
      <c r="MCG2684" s="112"/>
      <c r="MCH2684" s="112"/>
      <c r="MCI2684" s="112"/>
      <c r="MCJ2684" s="112"/>
      <c r="MCK2684" s="112"/>
      <c r="MCL2684" s="112"/>
      <c r="MCM2684" s="112"/>
      <c r="MCN2684" s="112"/>
      <c r="MCO2684" s="112"/>
      <c r="MCP2684" s="112"/>
      <c r="MCQ2684" s="112"/>
      <c r="MCR2684" s="112"/>
      <c r="MCS2684" s="112"/>
      <c r="MCT2684" s="112"/>
      <c r="MCU2684" s="112"/>
      <c r="MCV2684" s="112"/>
      <c r="MCW2684" s="112"/>
      <c r="MCX2684" s="112"/>
      <c r="MCY2684" s="112"/>
      <c r="MCZ2684" s="112"/>
      <c r="MDA2684" s="112"/>
      <c r="MDB2684" s="112"/>
      <c r="MDC2684" s="112"/>
      <c r="MDD2684" s="112"/>
      <c r="MDE2684" s="112"/>
      <c r="MDF2684" s="112"/>
      <c r="MDG2684" s="112"/>
      <c r="MDH2684" s="112"/>
      <c r="MDI2684" s="112"/>
      <c r="MDJ2684" s="112"/>
      <c r="MDK2684" s="112"/>
      <c r="MDL2684" s="112"/>
      <c r="MDM2684" s="112"/>
      <c r="MDN2684" s="112"/>
      <c r="MDO2684" s="112"/>
      <c r="MDP2684" s="112"/>
      <c r="MDQ2684" s="112"/>
      <c r="MDR2684" s="112"/>
      <c r="MDS2684" s="112"/>
      <c r="MDT2684" s="112"/>
      <c r="MDU2684" s="112"/>
      <c r="MDV2684" s="112"/>
      <c r="MDW2684" s="112"/>
      <c r="MDX2684" s="112"/>
      <c r="MDY2684" s="112"/>
      <c r="MDZ2684" s="112"/>
      <c r="MEA2684" s="112"/>
      <c r="MEB2684" s="112"/>
      <c r="MEC2684" s="112"/>
      <c r="MED2684" s="112"/>
      <c r="MEE2684" s="112"/>
      <c r="MEF2684" s="112"/>
      <c r="MEG2684" s="112"/>
      <c r="MEH2684" s="112"/>
      <c r="MEI2684" s="112"/>
      <c r="MEJ2684" s="112"/>
      <c r="MEK2684" s="112"/>
      <c r="MEL2684" s="112"/>
      <c r="MEM2684" s="112"/>
      <c r="MEN2684" s="112"/>
      <c r="MEO2684" s="112"/>
      <c r="MEP2684" s="112"/>
      <c r="MEQ2684" s="112"/>
      <c r="MER2684" s="112"/>
      <c r="MES2684" s="112"/>
      <c r="MET2684" s="112"/>
      <c r="MEU2684" s="112"/>
      <c r="MEV2684" s="112"/>
      <c r="MEW2684" s="112"/>
      <c r="MEX2684" s="112"/>
      <c r="MEY2684" s="112"/>
      <c r="MEZ2684" s="112"/>
      <c r="MFA2684" s="112"/>
      <c r="MFB2684" s="112"/>
      <c r="MFC2684" s="112"/>
      <c r="MFD2684" s="112"/>
      <c r="MFE2684" s="112"/>
      <c r="MFF2684" s="112"/>
      <c r="MFG2684" s="112"/>
      <c r="MFH2684" s="112"/>
      <c r="MFI2684" s="112"/>
      <c r="MFJ2684" s="112"/>
      <c r="MFK2684" s="112"/>
      <c r="MFL2684" s="112"/>
      <c r="MFM2684" s="112"/>
      <c r="MFN2684" s="112"/>
      <c r="MFO2684" s="112"/>
      <c r="MFP2684" s="112"/>
      <c r="MFQ2684" s="112"/>
      <c r="MFR2684" s="112"/>
      <c r="MFS2684" s="112"/>
      <c r="MFT2684" s="112"/>
      <c r="MFU2684" s="112"/>
      <c r="MFV2684" s="112"/>
      <c r="MFW2684" s="112"/>
      <c r="MFX2684" s="112"/>
      <c r="MFY2684" s="112"/>
      <c r="MFZ2684" s="112"/>
      <c r="MGA2684" s="112"/>
      <c r="MGB2684" s="112"/>
      <c r="MGC2684" s="112"/>
      <c r="MGD2684" s="112"/>
      <c r="MGE2684" s="112"/>
      <c r="MGF2684" s="112"/>
      <c r="MGG2684" s="112"/>
      <c r="MGH2684" s="112"/>
      <c r="MGI2684" s="112"/>
      <c r="MGJ2684" s="112"/>
      <c r="MGK2684" s="112"/>
      <c r="MGL2684" s="112"/>
      <c r="MGM2684" s="112"/>
      <c r="MGN2684" s="112"/>
      <c r="MGO2684" s="112"/>
      <c r="MGP2684" s="112"/>
      <c r="MGQ2684" s="112"/>
      <c r="MGR2684" s="112"/>
      <c r="MGS2684" s="112"/>
      <c r="MGT2684" s="112"/>
      <c r="MGU2684" s="112"/>
      <c r="MGV2684" s="112"/>
      <c r="MGW2684" s="112"/>
      <c r="MGX2684" s="112"/>
      <c r="MGY2684" s="112"/>
      <c r="MGZ2684" s="112"/>
      <c r="MHA2684" s="112"/>
      <c r="MHB2684" s="112"/>
      <c r="MHC2684" s="112"/>
      <c r="MHD2684" s="112"/>
      <c r="MHE2684" s="112"/>
      <c r="MHF2684" s="112"/>
      <c r="MHG2684" s="112"/>
      <c r="MHH2684" s="112"/>
      <c r="MHI2684" s="112"/>
      <c r="MHJ2684" s="112"/>
      <c r="MHK2684" s="112"/>
      <c r="MHL2684" s="112"/>
      <c r="MHM2684" s="112"/>
      <c r="MHN2684" s="112"/>
      <c r="MHO2684" s="112"/>
      <c r="MHP2684" s="112"/>
      <c r="MHQ2684" s="112"/>
      <c r="MHR2684" s="112"/>
      <c r="MHS2684" s="112"/>
      <c r="MHT2684" s="112"/>
      <c r="MHU2684" s="112"/>
      <c r="MHV2684" s="112"/>
      <c r="MHW2684" s="112"/>
      <c r="MHX2684" s="112"/>
      <c r="MHY2684" s="112"/>
      <c r="MHZ2684" s="112"/>
      <c r="MIA2684" s="112"/>
      <c r="MIB2684" s="112"/>
      <c r="MIC2684" s="112"/>
      <c r="MID2684" s="112"/>
      <c r="MIE2684" s="112"/>
      <c r="MIF2684" s="112"/>
      <c r="MIG2684" s="112"/>
      <c r="MIH2684" s="112"/>
      <c r="MII2684" s="112"/>
      <c r="MIJ2684" s="112"/>
      <c r="MIK2684" s="112"/>
      <c r="MIL2684" s="112"/>
      <c r="MIM2684" s="112"/>
      <c r="MIN2684" s="112"/>
      <c r="MIO2684" s="112"/>
      <c r="MIP2684" s="112"/>
      <c r="MIQ2684" s="112"/>
      <c r="MIR2684" s="112"/>
      <c r="MIS2684" s="112"/>
      <c r="MIT2684" s="112"/>
      <c r="MIU2684" s="112"/>
      <c r="MIV2684" s="112"/>
      <c r="MIW2684" s="112"/>
      <c r="MIX2684" s="112"/>
      <c r="MIY2684" s="112"/>
      <c r="MIZ2684" s="112"/>
      <c r="MJA2684" s="112"/>
      <c r="MJB2684" s="112"/>
      <c r="MJC2684" s="112"/>
      <c r="MJD2684" s="112"/>
      <c r="MJE2684" s="112"/>
      <c r="MJF2684" s="112"/>
      <c r="MJG2684" s="112"/>
      <c r="MJH2684" s="112"/>
      <c r="MJI2684" s="112"/>
      <c r="MJJ2684" s="112"/>
      <c r="MJK2684" s="112"/>
      <c r="MJL2684" s="112"/>
      <c r="MJM2684" s="112"/>
      <c r="MJN2684" s="112"/>
      <c r="MJO2684" s="112"/>
      <c r="MJP2684" s="112"/>
      <c r="MJQ2684" s="112"/>
      <c r="MJR2684" s="112"/>
      <c r="MJS2684" s="112"/>
      <c r="MJT2684" s="112"/>
      <c r="MJU2684" s="112"/>
      <c r="MJV2684" s="112"/>
      <c r="MJW2684" s="112"/>
      <c r="MJX2684" s="112"/>
      <c r="MJY2684" s="112"/>
      <c r="MJZ2684" s="112"/>
      <c r="MKA2684" s="112"/>
      <c r="MKB2684" s="112"/>
      <c r="MKC2684" s="112"/>
      <c r="MKD2684" s="112"/>
      <c r="MKE2684" s="112"/>
      <c r="MKF2684" s="112"/>
      <c r="MKG2684" s="112"/>
      <c r="MKH2684" s="112"/>
      <c r="MKI2684" s="112"/>
      <c r="MKJ2684" s="112"/>
      <c r="MKK2684" s="112"/>
      <c r="MKL2684" s="112"/>
      <c r="MKM2684" s="112"/>
      <c r="MKN2684" s="112"/>
      <c r="MKO2684" s="112"/>
      <c r="MKP2684" s="112"/>
      <c r="MKQ2684" s="112"/>
      <c r="MKR2684" s="112"/>
      <c r="MKS2684" s="112"/>
      <c r="MKT2684" s="112"/>
      <c r="MKU2684" s="112"/>
      <c r="MKV2684" s="112"/>
      <c r="MKW2684" s="112"/>
      <c r="MKX2684" s="112"/>
      <c r="MKY2684" s="112"/>
      <c r="MKZ2684" s="112"/>
      <c r="MLA2684" s="112"/>
      <c r="MLB2684" s="112"/>
      <c r="MLC2684" s="112"/>
      <c r="MLD2684" s="112"/>
      <c r="MLE2684" s="112"/>
      <c r="MLF2684" s="112"/>
      <c r="MLG2684" s="112"/>
      <c r="MLH2684" s="112"/>
      <c r="MLI2684" s="112"/>
      <c r="MLJ2684" s="112"/>
      <c r="MLK2684" s="112"/>
      <c r="MLL2684" s="112"/>
      <c r="MLM2684" s="112"/>
      <c r="MLN2684" s="112"/>
      <c r="MLO2684" s="112"/>
      <c r="MLP2684" s="112"/>
      <c r="MLQ2684" s="112"/>
      <c r="MLR2684" s="112"/>
      <c r="MLS2684" s="112"/>
      <c r="MLT2684" s="112"/>
      <c r="MLU2684" s="112"/>
      <c r="MLV2684" s="112"/>
      <c r="MLW2684" s="112"/>
      <c r="MLX2684" s="112"/>
      <c r="MLY2684" s="112"/>
      <c r="MLZ2684" s="112"/>
      <c r="MMA2684" s="112"/>
      <c r="MMB2684" s="112"/>
      <c r="MMC2684" s="112"/>
      <c r="MMD2684" s="112"/>
      <c r="MME2684" s="112"/>
      <c r="MMF2684" s="112"/>
      <c r="MMG2684" s="112"/>
      <c r="MMH2684" s="112"/>
      <c r="MMI2684" s="112"/>
      <c r="MMJ2684" s="112"/>
      <c r="MMK2684" s="112"/>
      <c r="MML2684" s="112"/>
      <c r="MMM2684" s="112"/>
      <c r="MMN2684" s="112"/>
      <c r="MMO2684" s="112"/>
      <c r="MMP2684" s="112"/>
      <c r="MMQ2684" s="112"/>
      <c r="MMR2684" s="112"/>
      <c r="MMS2684" s="112"/>
      <c r="MMT2684" s="112"/>
      <c r="MMU2684" s="112"/>
      <c r="MMV2684" s="112"/>
      <c r="MMW2684" s="112"/>
      <c r="MMX2684" s="112"/>
      <c r="MMY2684" s="112"/>
      <c r="MMZ2684" s="112"/>
      <c r="MNA2684" s="112"/>
      <c r="MNB2684" s="112"/>
      <c r="MNC2684" s="112"/>
      <c r="MND2684" s="112"/>
      <c r="MNE2684" s="112"/>
      <c r="MNF2684" s="112"/>
      <c r="MNG2684" s="112"/>
      <c r="MNH2684" s="112"/>
      <c r="MNI2684" s="112"/>
      <c r="MNJ2684" s="112"/>
      <c r="MNK2684" s="112"/>
      <c r="MNL2684" s="112"/>
      <c r="MNM2684" s="112"/>
      <c r="MNN2684" s="112"/>
      <c r="MNO2684" s="112"/>
      <c r="MNP2684" s="112"/>
      <c r="MNQ2684" s="112"/>
      <c r="MNR2684" s="112"/>
      <c r="MNS2684" s="112"/>
      <c r="MNT2684" s="112"/>
      <c r="MNU2684" s="112"/>
      <c r="MNV2684" s="112"/>
      <c r="MNW2684" s="112"/>
      <c r="MNX2684" s="112"/>
      <c r="MNY2684" s="112"/>
      <c r="MNZ2684" s="112"/>
      <c r="MOA2684" s="112"/>
      <c r="MOB2684" s="112"/>
      <c r="MOC2684" s="112"/>
      <c r="MOD2684" s="112"/>
      <c r="MOE2684" s="112"/>
      <c r="MOF2684" s="112"/>
      <c r="MOG2684" s="112"/>
      <c r="MOH2684" s="112"/>
      <c r="MOI2684" s="112"/>
      <c r="MOJ2684" s="112"/>
      <c r="MOK2684" s="112"/>
      <c r="MOL2684" s="112"/>
      <c r="MOM2684" s="112"/>
      <c r="MON2684" s="112"/>
      <c r="MOO2684" s="112"/>
      <c r="MOP2684" s="112"/>
      <c r="MOQ2684" s="112"/>
      <c r="MOR2684" s="112"/>
      <c r="MOS2684" s="112"/>
      <c r="MOT2684" s="112"/>
      <c r="MOU2684" s="112"/>
      <c r="MOV2684" s="112"/>
      <c r="MOW2684" s="112"/>
      <c r="MOX2684" s="112"/>
      <c r="MOY2684" s="112"/>
      <c r="MOZ2684" s="112"/>
      <c r="MPA2684" s="112"/>
      <c r="MPB2684" s="112"/>
      <c r="MPC2684" s="112"/>
      <c r="MPD2684" s="112"/>
      <c r="MPE2684" s="112"/>
      <c r="MPF2684" s="112"/>
      <c r="MPG2684" s="112"/>
      <c r="MPH2684" s="112"/>
      <c r="MPI2684" s="112"/>
      <c r="MPJ2684" s="112"/>
      <c r="MPK2684" s="112"/>
      <c r="MPL2684" s="112"/>
      <c r="MPM2684" s="112"/>
      <c r="MPN2684" s="112"/>
      <c r="MPO2684" s="112"/>
      <c r="MPP2684" s="112"/>
      <c r="MPQ2684" s="112"/>
      <c r="MPR2684" s="112"/>
      <c r="MPS2684" s="112"/>
      <c r="MPT2684" s="112"/>
      <c r="MPU2684" s="112"/>
      <c r="MPV2684" s="112"/>
      <c r="MPW2684" s="112"/>
      <c r="MPX2684" s="112"/>
      <c r="MPY2684" s="112"/>
      <c r="MPZ2684" s="112"/>
      <c r="MQA2684" s="112"/>
      <c r="MQB2684" s="112"/>
      <c r="MQC2684" s="112"/>
      <c r="MQD2684" s="112"/>
      <c r="MQE2684" s="112"/>
      <c r="MQF2684" s="112"/>
      <c r="MQG2684" s="112"/>
      <c r="MQH2684" s="112"/>
      <c r="MQI2684" s="112"/>
      <c r="MQJ2684" s="112"/>
      <c r="MQK2684" s="112"/>
      <c r="MQL2684" s="112"/>
      <c r="MQM2684" s="112"/>
      <c r="MQN2684" s="112"/>
      <c r="MQO2684" s="112"/>
      <c r="MQP2684" s="112"/>
      <c r="MQQ2684" s="112"/>
      <c r="MQR2684" s="112"/>
      <c r="MQS2684" s="112"/>
      <c r="MQT2684" s="112"/>
      <c r="MQU2684" s="112"/>
      <c r="MQV2684" s="112"/>
      <c r="MQW2684" s="112"/>
      <c r="MQX2684" s="112"/>
      <c r="MQY2684" s="112"/>
      <c r="MQZ2684" s="112"/>
      <c r="MRA2684" s="112"/>
      <c r="MRB2684" s="112"/>
      <c r="MRC2684" s="112"/>
      <c r="MRD2684" s="112"/>
      <c r="MRE2684" s="112"/>
      <c r="MRF2684" s="112"/>
      <c r="MRG2684" s="112"/>
      <c r="MRH2684" s="112"/>
      <c r="MRI2684" s="112"/>
      <c r="MRJ2684" s="112"/>
      <c r="MRK2684" s="112"/>
      <c r="MRL2684" s="112"/>
      <c r="MRM2684" s="112"/>
      <c r="MRN2684" s="112"/>
      <c r="MRO2684" s="112"/>
      <c r="MRP2684" s="112"/>
      <c r="MRQ2684" s="112"/>
      <c r="MRR2684" s="112"/>
      <c r="MRS2684" s="112"/>
      <c r="MRT2684" s="112"/>
      <c r="MRU2684" s="112"/>
      <c r="MRV2684" s="112"/>
      <c r="MRW2684" s="112"/>
      <c r="MRX2684" s="112"/>
      <c r="MRY2684" s="112"/>
      <c r="MRZ2684" s="112"/>
      <c r="MSA2684" s="112"/>
      <c r="MSB2684" s="112"/>
      <c r="MSC2684" s="112"/>
      <c r="MSD2684" s="112"/>
      <c r="MSE2684" s="112"/>
      <c r="MSF2684" s="112"/>
      <c r="MSG2684" s="112"/>
      <c r="MSH2684" s="112"/>
      <c r="MSI2684" s="112"/>
      <c r="MSJ2684" s="112"/>
      <c r="MSK2684" s="112"/>
      <c r="MSL2684" s="112"/>
      <c r="MSM2684" s="112"/>
      <c r="MSN2684" s="112"/>
      <c r="MSO2684" s="112"/>
      <c r="MSP2684" s="112"/>
      <c r="MSQ2684" s="112"/>
      <c r="MSR2684" s="112"/>
      <c r="MSS2684" s="112"/>
      <c r="MST2684" s="112"/>
      <c r="MSU2684" s="112"/>
      <c r="MSV2684" s="112"/>
      <c r="MSW2684" s="112"/>
      <c r="MSX2684" s="112"/>
      <c r="MSY2684" s="112"/>
      <c r="MSZ2684" s="112"/>
      <c r="MTA2684" s="112"/>
      <c r="MTB2684" s="112"/>
      <c r="MTC2684" s="112"/>
      <c r="MTD2684" s="112"/>
      <c r="MTE2684" s="112"/>
      <c r="MTF2684" s="112"/>
      <c r="MTG2684" s="112"/>
      <c r="MTH2684" s="112"/>
      <c r="MTI2684" s="112"/>
      <c r="MTJ2684" s="112"/>
      <c r="MTK2684" s="112"/>
      <c r="MTL2684" s="112"/>
      <c r="MTM2684" s="112"/>
      <c r="MTN2684" s="112"/>
      <c r="MTO2684" s="112"/>
      <c r="MTP2684" s="112"/>
      <c r="MTQ2684" s="112"/>
      <c r="MTR2684" s="112"/>
      <c r="MTS2684" s="112"/>
      <c r="MTT2684" s="112"/>
      <c r="MTU2684" s="112"/>
      <c r="MTV2684" s="112"/>
      <c r="MTW2684" s="112"/>
      <c r="MTX2684" s="112"/>
      <c r="MTY2684" s="112"/>
      <c r="MTZ2684" s="112"/>
      <c r="MUA2684" s="112"/>
      <c r="MUB2684" s="112"/>
      <c r="MUC2684" s="112"/>
      <c r="MUD2684" s="112"/>
      <c r="MUE2684" s="112"/>
      <c r="MUF2684" s="112"/>
      <c r="MUG2684" s="112"/>
      <c r="MUH2684" s="112"/>
      <c r="MUI2684" s="112"/>
      <c r="MUJ2684" s="112"/>
      <c r="MUK2684" s="112"/>
      <c r="MUL2684" s="112"/>
      <c r="MUM2684" s="112"/>
      <c r="MUN2684" s="112"/>
      <c r="MUO2684" s="112"/>
      <c r="MUP2684" s="112"/>
      <c r="MUQ2684" s="112"/>
      <c r="MUR2684" s="112"/>
      <c r="MUS2684" s="112"/>
      <c r="MUT2684" s="112"/>
      <c r="MUU2684" s="112"/>
      <c r="MUV2684" s="112"/>
      <c r="MUW2684" s="112"/>
      <c r="MUX2684" s="112"/>
      <c r="MUY2684" s="112"/>
      <c r="MUZ2684" s="112"/>
      <c r="MVA2684" s="112"/>
      <c r="MVB2684" s="112"/>
      <c r="MVC2684" s="112"/>
      <c r="MVD2684" s="112"/>
      <c r="MVE2684" s="112"/>
      <c r="MVF2684" s="112"/>
      <c r="MVG2684" s="112"/>
      <c r="MVH2684" s="112"/>
      <c r="MVI2684" s="112"/>
      <c r="MVJ2684" s="112"/>
      <c r="MVK2684" s="112"/>
      <c r="MVL2684" s="112"/>
      <c r="MVM2684" s="112"/>
      <c r="MVN2684" s="112"/>
      <c r="MVO2684" s="112"/>
      <c r="MVP2684" s="112"/>
      <c r="MVQ2684" s="112"/>
      <c r="MVR2684" s="112"/>
      <c r="MVS2684" s="112"/>
      <c r="MVT2684" s="112"/>
      <c r="MVU2684" s="112"/>
      <c r="MVV2684" s="112"/>
      <c r="MVW2684" s="112"/>
      <c r="MVX2684" s="112"/>
      <c r="MVY2684" s="112"/>
      <c r="MVZ2684" s="112"/>
      <c r="MWA2684" s="112"/>
      <c r="MWB2684" s="112"/>
      <c r="MWC2684" s="112"/>
      <c r="MWD2684" s="112"/>
      <c r="MWE2684" s="112"/>
      <c r="MWF2684" s="112"/>
      <c r="MWG2684" s="112"/>
      <c r="MWH2684" s="112"/>
      <c r="MWI2684" s="112"/>
      <c r="MWJ2684" s="112"/>
      <c r="MWK2684" s="112"/>
      <c r="MWL2684" s="112"/>
      <c r="MWM2684" s="112"/>
      <c r="MWN2684" s="112"/>
      <c r="MWO2684" s="112"/>
      <c r="MWP2684" s="112"/>
      <c r="MWQ2684" s="112"/>
      <c r="MWR2684" s="112"/>
      <c r="MWS2684" s="112"/>
      <c r="MWT2684" s="112"/>
      <c r="MWU2684" s="112"/>
      <c r="MWV2684" s="112"/>
      <c r="MWW2684" s="112"/>
      <c r="MWX2684" s="112"/>
      <c r="MWY2684" s="112"/>
      <c r="MWZ2684" s="112"/>
      <c r="MXA2684" s="112"/>
      <c r="MXB2684" s="112"/>
      <c r="MXC2684" s="112"/>
      <c r="MXD2684" s="112"/>
      <c r="MXE2684" s="112"/>
      <c r="MXF2684" s="112"/>
      <c r="MXG2684" s="112"/>
      <c r="MXH2684" s="112"/>
      <c r="MXI2684" s="112"/>
      <c r="MXJ2684" s="112"/>
      <c r="MXK2684" s="112"/>
      <c r="MXL2684" s="112"/>
      <c r="MXM2684" s="112"/>
      <c r="MXN2684" s="112"/>
      <c r="MXO2684" s="112"/>
      <c r="MXP2684" s="112"/>
      <c r="MXQ2684" s="112"/>
      <c r="MXR2684" s="112"/>
      <c r="MXS2684" s="112"/>
      <c r="MXT2684" s="112"/>
      <c r="MXU2684" s="112"/>
      <c r="MXV2684" s="112"/>
      <c r="MXW2684" s="112"/>
      <c r="MXX2684" s="112"/>
      <c r="MXY2684" s="112"/>
      <c r="MXZ2684" s="112"/>
      <c r="MYA2684" s="112"/>
      <c r="MYB2684" s="112"/>
      <c r="MYC2684" s="112"/>
      <c r="MYD2684" s="112"/>
      <c r="MYE2684" s="112"/>
      <c r="MYF2684" s="112"/>
      <c r="MYG2684" s="112"/>
      <c r="MYH2684" s="112"/>
      <c r="MYI2684" s="112"/>
      <c r="MYJ2684" s="112"/>
      <c r="MYK2684" s="112"/>
      <c r="MYL2684" s="112"/>
      <c r="MYM2684" s="112"/>
      <c r="MYN2684" s="112"/>
      <c r="MYO2684" s="112"/>
      <c r="MYP2684" s="112"/>
      <c r="MYQ2684" s="112"/>
      <c r="MYR2684" s="112"/>
      <c r="MYS2684" s="112"/>
      <c r="MYT2684" s="112"/>
      <c r="MYU2684" s="112"/>
      <c r="MYV2684" s="112"/>
      <c r="MYW2684" s="112"/>
      <c r="MYX2684" s="112"/>
      <c r="MYY2684" s="112"/>
      <c r="MYZ2684" s="112"/>
      <c r="MZA2684" s="112"/>
      <c r="MZB2684" s="112"/>
      <c r="MZC2684" s="112"/>
      <c r="MZD2684" s="112"/>
      <c r="MZE2684" s="112"/>
      <c r="MZF2684" s="112"/>
      <c r="MZG2684" s="112"/>
      <c r="MZH2684" s="112"/>
      <c r="MZI2684" s="112"/>
      <c r="MZJ2684" s="112"/>
      <c r="MZK2684" s="112"/>
      <c r="MZL2684" s="112"/>
      <c r="MZM2684" s="112"/>
      <c r="MZN2684" s="112"/>
      <c r="MZO2684" s="112"/>
      <c r="MZP2684" s="112"/>
      <c r="MZQ2684" s="112"/>
      <c r="MZR2684" s="112"/>
      <c r="MZS2684" s="112"/>
      <c r="MZT2684" s="112"/>
      <c r="MZU2684" s="112"/>
      <c r="MZV2684" s="112"/>
      <c r="MZW2684" s="112"/>
      <c r="MZX2684" s="112"/>
      <c r="MZY2684" s="112"/>
      <c r="MZZ2684" s="112"/>
      <c r="NAA2684" s="112"/>
      <c r="NAB2684" s="112"/>
      <c r="NAC2684" s="112"/>
      <c r="NAD2684" s="112"/>
      <c r="NAE2684" s="112"/>
      <c r="NAF2684" s="112"/>
      <c r="NAG2684" s="112"/>
      <c r="NAH2684" s="112"/>
      <c r="NAI2684" s="112"/>
      <c r="NAJ2684" s="112"/>
      <c r="NAK2684" s="112"/>
      <c r="NAL2684" s="112"/>
      <c r="NAM2684" s="112"/>
      <c r="NAN2684" s="112"/>
      <c r="NAO2684" s="112"/>
      <c r="NAP2684" s="112"/>
      <c r="NAQ2684" s="112"/>
      <c r="NAR2684" s="112"/>
      <c r="NAS2684" s="112"/>
      <c r="NAT2684" s="112"/>
      <c r="NAU2684" s="112"/>
      <c r="NAV2684" s="112"/>
      <c r="NAW2684" s="112"/>
      <c r="NAX2684" s="112"/>
      <c r="NAY2684" s="112"/>
      <c r="NAZ2684" s="112"/>
      <c r="NBA2684" s="112"/>
      <c r="NBB2684" s="112"/>
      <c r="NBC2684" s="112"/>
      <c r="NBD2684" s="112"/>
      <c r="NBE2684" s="112"/>
      <c r="NBF2684" s="112"/>
      <c r="NBG2684" s="112"/>
      <c r="NBH2684" s="112"/>
      <c r="NBI2684" s="112"/>
      <c r="NBJ2684" s="112"/>
      <c r="NBK2684" s="112"/>
      <c r="NBL2684" s="112"/>
      <c r="NBM2684" s="112"/>
      <c r="NBN2684" s="112"/>
      <c r="NBO2684" s="112"/>
      <c r="NBP2684" s="112"/>
      <c r="NBQ2684" s="112"/>
      <c r="NBR2684" s="112"/>
      <c r="NBS2684" s="112"/>
      <c r="NBT2684" s="112"/>
      <c r="NBU2684" s="112"/>
      <c r="NBV2684" s="112"/>
      <c r="NBW2684" s="112"/>
      <c r="NBX2684" s="112"/>
      <c r="NBY2684" s="112"/>
      <c r="NBZ2684" s="112"/>
      <c r="NCA2684" s="112"/>
      <c r="NCB2684" s="112"/>
      <c r="NCC2684" s="112"/>
      <c r="NCD2684" s="112"/>
      <c r="NCE2684" s="112"/>
      <c r="NCF2684" s="112"/>
      <c r="NCG2684" s="112"/>
      <c r="NCH2684" s="112"/>
      <c r="NCI2684" s="112"/>
      <c r="NCJ2684" s="112"/>
      <c r="NCK2684" s="112"/>
      <c r="NCL2684" s="112"/>
      <c r="NCM2684" s="112"/>
      <c r="NCN2684" s="112"/>
      <c r="NCO2684" s="112"/>
      <c r="NCP2684" s="112"/>
      <c r="NCQ2684" s="112"/>
      <c r="NCR2684" s="112"/>
      <c r="NCS2684" s="112"/>
      <c r="NCT2684" s="112"/>
      <c r="NCU2684" s="112"/>
      <c r="NCV2684" s="112"/>
      <c r="NCW2684" s="112"/>
      <c r="NCX2684" s="112"/>
      <c r="NCY2684" s="112"/>
      <c r="NCZ2684" s="112"/>
      <c r="NDA2684" s="112"/>
      <c r="NDB2684" s="112"/>
      <c r="NDC2684" s="112"/>
      <c r="NDD2684" s="112"/>
      <c r="NDE2684" s="112"/>
      <c r="NDF2684" s="112"/>
      <c r="NDG2684" s="112"/>
      <c r="NDH2684" s="112"/>
      <c r="NDI2684" s="112"/>
      <c r="NDJ2684" s="112"/>
      <c r="NDK2684" s="112"/>
      <c r="NDL2684" s="112"/>
      <c r="NDM2684" s="112"/>
      <c r="NDN2684" s="112"/>
      <c r="NDO2684" s="112"/>
      <c r="NDP2684" s="112"/>
      <c r="NDQ2684" s="112"/>
      <c r="NDR2684" s="112"/>
      <c r="NDS2684" s="112"/>
      <c r="NDT2684" s="112"/>
      <c r="NDU2684" s="112"/>
      <c r="NDV2684" s="112"/>
      <c r="NDW2684" s="112"/>
      <c r="NDX2684" s="112"/>
      <c r="NDY2684" s="112"/>
      <c r="NDZ2684" s="112"/>
      <c r="NEA2684" s="112"/>
      <c r="NEB2684" s="112"/>
      <c r="NEC2684" s="112"/>
      <c r="NED2684" s="112"/>
      <c r="NEE2684" s="112"/>
      <c r="NEF2684" s="112"/>
      <c r="NEG2684" s="112"/>
      <c r="NEH2684" s="112"/>
      <c r="NEI2684" s="112"/>
      <c r="NEJ2684" s="112"/>
      <c r="NEK2684" s="112"/>
      <c r="NEL2684" s="112"/>
      <c r="NEM2684" s="112"/>
      <c r="NEN2684" s="112"/>
      <c r="NEO2684" s="112"/>
      <c r="NEP2684" s="112"/>
      <c r="NEQ2684" s="112"/>
      <c r="NER2684" s="112"/>
      <c r="NES2684" s="112"/>
      <c r="NET2684" s="112"/>
      <c r="NEU2684" s="112"/>
      <c r="NEV2684" s="112"/>
      <c r="NEW2684" s="112"/>
      <c r="NEX2684" s="112"/>
      <c r="NEY2684" s="112"/>
      <c r="NEZ2684" s="112"/>
      <c r="NFA2684" s="112"/>
      <c r="NFB2684" s="112"/>
      <c r="NFC2684" s="112"/>
      <c r="NFD2684" s="112"/>
      <c r="NFE2684" s="112"/>
      <c r="NFF2684" s="112"/>
      <c r="NFG2684" s="112"/>
      <c r="NFH2684" s="112"/>
      <c r="NFI2684" s="112"/>
      <c r="NFJ2684" s="112"/>
      <c r="NFK2684" s="112"/>
      <c r="NFL2684" s="112"/>
      <c r="NFM2684" s="112"/>
      <c r="NFN2684" s="112"/>
      <c r="NFO2684" s="112"/>
      <c r="NFP2684" s="112"/>
      <c r="NFQ2684" s="112"/>
      <c r="NFR2684" s="112"/>
      <c r="NFS2684" s="112"/>
      <c r="NFT2684" s="112"/>
      <c r="NFU2684" s="112"/>
      <c r="NFV2684" s="112"/>
      <c r="NFW2684" s="112"/>
      <c r="NFX2684" s="112"/>
      <c r="NFY2684" s="112"/>
      <c r="NFZ2684" s="112"/>
      <c r="NGA2684" s="112"/>
      <c r="NGB2684" s="112"/>
      <c r="NGC2684" s="112"/>
      <c r="NGD2684" s="112"/>
      <c r="NGE2684" s="112"/>
      <c r="NGF2684" s="112"/>
      <c r="NGG2684" s="112"/>
      <c r="NGH2684" s="112"/>
      <c r="NGI2684" s="112"/>
      <c r="NGJ2684" s="112"/>
      <c r="NGK2684" s="112"/>
      <c r="NGL2684" s="112"/>
      <c r="NGM2684" s="112"/>
      <c r="NGN2684" s="112"/>
      <c r="NGO2684" s="112"/>
      <c r="NGP2684" s="112"/>
      <c r="NGQ2684" s="112"/>
      <c r="NGR2684" s="112"/>
      <c r="NGS2684" s="112"/>
      <c r="NGT2684" s="112"/>
      <c r="NGU2684" s="112"/>
      <c r="NGV2684" s="112"/>
      <c r="NGW2684" s="112"/>
      <c r="NGX2684" s="112"/>
      <c r="NGY2684" s="112"/>
      <c r="NGZ2684" s="112"/>
      <c r="NHA2684" s="112"/>
      <c r="NHB2684" s="112"/>
      <c r="NHC2684" s="112"/>
      <c r="NHD2684" s="112"/>
      <c r="NHE2684" s="112"/>
      <c r="NHF2684" s="112"/>
      <c r="NHG2684" s="112"/>
      <c r="NHH2684" s="112"/>
      <c r="NHI2684" s="112"/>
      <c r="NHJ2684" s="112"/>
      <c r="NHK2684" s="112"/>
      <c r="NHL2684" s="112"/>
      <c r="NHM2684" s="112"/>
      <c r="NHN2684" s="112"/>
      <c r="NHO2684" s="112"/>
      <c r="NHP2684" s="112"/>
      <c r="NHQ2684" s="112"/>
      <c r="NHR2684" s="112"/>
      <c r="NHS2684" s="112"/>
      <c r="NHT2684" s="112"/>
      <c r="NHU2684" s="112"/>
      <c r="NHV2684" s="112"/>
      <c r="NHW2684" s="112"/>
      <c r="NHX2684" s="112"/>
      <c r="NHY2684" s="112"/>
      <c r="NHZ2684" s="112"/>
      <c r="NIA2684" s="112"/>
      <c r="NIB2684" s="112"/>
      <c r="NIC2684" s="112"/>
      <c r="NID2684" s="112"/>
      <c r="NIE2684" s="112"/>
      <c r="NIF2684" s="112"/>
      <c r="NIG2684" s="112"/>
      <c r="NIH2684" s="112"/>
      <c r="NII2684" s="112"/>
      <c r="NIJ2684" s="112"/>
      <c r="NIK2684" s="112"/>
      <c r="NIL2684" s="112"/>
      <c r="NIM2684" s="112"/>
      <c r="NIN2684" s="112"/>
      <c r="NIO2684" s="112"/>
      <c r="NIP2684" s="112"/>
      <c r="NIQ2684" s="112"/>
      <c r="NIR2684" s="112"/>
      <c r="NIS2684" s="112"/>
      <c r="NIT2684" s="112"/>
      <c r="NIU2684" s="112"/>
      <c r="NIV2684" s="112"/>
      <c r="NIW2684" s="112"/>
      <c r="NIX2684" s="112"/>
      <c r="NIY2684" s="112"/>
      <c r="NIZ2684" s="112"/>
      <c r="NJA2684" s="112"/>
      <c r="NJB2684" s="112"/>
      <c r="NJC2684" s="112"/>
      <c r="NJD2684" s="112"/>
      <c r="NJE2684" s="112"/>
      <c r="NJF2684" s="112"/>
      <c r="NJG2684" s="112"/>
      <c r="NJH2684" s="112"/>
      <c r="NJI2684" s="112"/>
      <c r="NJJ2684" s="112"/>
      <c r="NJK2684" s="112"/>
      <c r="NJL2684" s="112"/>
      <c r="NJM2684" s="112"/>
      <c r="NJN2684" s="112"/>
      <c r="NJO2684" s="112"/>
      <c r="NJP2684" s="112"/>
      <c r="NJQ2684" s="112"/>
      <c r="NJR2684" s="112"/>
      <c r="NJS2684" s="112"/>
      <c r="NJT2684" s="112"/>
      <c r="NJU2684" s="112"/>
      <c r="NJV2684" s="112"/>
      <c r="NJW2684" s="112"/>
      <c r="NJX2684" s="112"/>
      <c r="NJY2684" s="112"/>
      <c r="NJZ2684" s="112"/>
      <c r="NKA2684" s="112"/>
      <c r="NKB2684" s="112"/>
      <c r="NKC2684" s="112"/>
      <c r="NKD2684" s="112"/>
      <c r="NKE2684" s="112"/>
      <c r="NKF2684" s="112"/>
      <c r="NKG2684" s="112"/>
      <c r="NKH2684" s="112"/>
      <c r="NKI2684" s="112"/>
      <c r="NKJ2684" s="112"/>
      <c r="NKK2684" s="112"/>
      <c r="NKL2684" s="112"/>
      <c r="NKM2684" s="112"/>
      <c r="NKN2684" s="112"/>
      <c r="NKO2684" s="112"/>
      <c r="NKP2684" s="112"/>
      <c r="NKQ2684" s="112"/>
      <c r="NKR2684" s="112"/>
      <c r="NKS2684" s="112"/>
      <c r="NKT2684" s="112"/>
      <c r="NKU2684" s="112"/>
      <c r="NKV2684" s="112"/>
      <c r="NKW2684" s="112"/>
      <c r="NKX2684" s="112"/>
      <c r="NKY2684" s="112"/>
      <c r="NKZ2684" s="112"/>
      <c r="NLA2684" s="112"/>
      <c r="NLB2684" s="112"/>
      <c r="NLC2684" s="112"/>
      <c r="NLD2684" s="112"/>
      <c r="NLE2684" s="112"/>
      <c r="NLF2684" s="112"/>
      <c r="NLG2684" s="112"/>
      <c r="NLH2684" s="112"/>
      <c r="NLI2684" s="112"/>
      <c r="NLJ2684" s="112"/>
      <c r="NLK2684" s="112"/>
      <c r="NLL2684" s="112"/>
      <c r="NLM2684" s="112"/>
      <c r="NLN2684" s="112"/>
      <c r="NLO2684" s="112"/>
      <c r="NLP2684" s="112"/>
      <c r="NLQ2684" s="112"/>
      <c r="NLR2684" s="112"/>
      <c r="NLS2684" s="112"/>
      <c r="NLT2684" s="112"/>
      <c r="NLU2684" s="112"/>
      <c r="NLV2684" s="112"/>
      <c r="NLW2684" s="112"/>
      <c r="NLX2684" s="112"/>
      <c r="NLY2684" s="112"/>
      <c r="NLZ2684" s="112"/>
      <c r="NMA2684" s="112"/>
      <c r="NMB2684" s="112"/>
      <c r="NMC2684" s="112"/>
      <c r="NMD2684" s="112"/>
      <c r="NME2684" s="112"/>
      <c r="NMF2684" s="112"/>
      <c r="NMG2684" s="112"/>
      <c r="NMH2684" s="112"/>
      <c r="NMI2684" s="112"/>
      <c r="NMJ2684" s="112"/>
      <c r="NMK2684" s="112"/>
      <c r="NML2684" s="112"/>
      <c r="NMM2684" s="112"/>
      <c r="NMN2684" s="112"/>
      <c r="NMO2684" s="112"/>
      <c r="NMP2684" s="112"/>
      <c r="NMQ2684" s="112"/>
      <c r="NMR2684" s="112"/>
      <c r="NMS2684" s="112"/>
      <c r="NMT2684" s="112"/>
      <c r="NMU2684" s="112"/>
      <c r="NMV2684" s="112"/>
      <c r="NMW2684" s="112"/>
      <c r="NMX2684" s="112"/>
      <c r="NMY2684" s="112"/>
      <c r="NMZ2684" s="112"/>
      <c r="NNA2684" s="112"/>
      <c r="NNB2684" s="112"/>
      <c r="NNC2684" s="112"/>
      <c r="NND2684" s="112"/>
      <c r="NNE2684" s="112"/>
      <c r="NNF2684" s="112"/>
      <c r="NNG2684" s="112"/>
      <c r="NNH2684" s="112"/>
      <c r="NNI2684" s="112"/>
      <c r="NNJ2684" s="112"/>
      <c r="NNK2684" s="112"/>
      <c r="NNL2684" s="112"/>
      <c r="NNM2684" s="112"/>
      <c r="NNN2684" s="112"/>
      <c r="NNO2684" s="112"/>
      <c r="NNP2684" s="112"/>
      <c r="NNQ2684" s="112"/>
      <c r="NNR2684" s="112"/>
      <c r="NNS2684" s="112"/>
      <c r="NNT2684" s="112"/>
      <c r="NNU2684" s="112"/>
      <c r="NNV2684" s="112"/>
      <c r="NNW2684" s="112"/>
      <c r="NNX2684" s="112"/>
      <c r="NNY2684" s="112"/>
      <c r="NNZ2684" s="112"/>
      <c r="NOA2684" s="112"/>
      <c r="NOB2684" s="112"/>
      <c r="NOC2684" s="112"/>
      <c r="NOD2684" s="112"/>
      <c r="NOE2684" s="112"/>
      <c r="NOF2684" s="112"/>
      <c r="NOG2684" s="112"/>
      <c r="NOH2684" s="112"/>
      <c r="NOI2684" s="112"/>
      <c r="NOJ2684" s="112"/>
      <c r="NOK2684" s="112"/>
      <c r="NOL2684" s="112"/>
      <c r="NOM2684" s="112"/>
      <c r="NON2684" s="112"/>
      <c r="NOO2684" s="112"/>
      <c r="NOP2684" s="112"/>
      <c r="NOQ2684" s="112"/>
      <c r="NOR2684" s="112"/>
      <c r="NOS2684" s="112"/>
      <c r="NOT2684" s="112"/>
      <c r="NOU2684" s="112"/>
      <c r="NOV2684" s="112"/>
      <c r="NOW2684" s="112"/>
      <c r="NOX2684" s="112"/>
      <c r="NOY2684" s="112"/>
      <c r="NOZ2684" s="112"/>
      <c r="NPA2684" s="112"/>
      <c r="NPB2684" s="112"/>
      <c r="NPC2684" s="112"/>
      <c r="NPD2684" s="112"/>
      <c r="NPE2684" s="112"/>
      <c r="NPF2684" s="112"/>
      <c r="NPG2684" s="112"/>
      <c r="NPH2684" s="112"/>
      <c r="NPI2684" s="112"/>
      <c r="NPJ2684" s="112"/>
      <c r="NPK2684" s="112"/>
      <c r="NPL2684" s="112"/>
      <c r="NPM2684" s="112"/>
      <c r="NPN2684" s="112"/>
      <c r="NPO2684" s="112"/>
      <c r="NPP2684" s="112"/>
      <c r="NPQ2684" s="112"/>
      <c r="NPR2684" s="112"/>
      <c r="NPS2684" s="112"/>
      <c r="NPT2684" s="112"/>
      <c r="NPU2684" s="112"/>
      <c r="NPV2684" s="112"/>
      <c r="NPW2684" s="112"/>
      <c r="NPX2684" s="112"/>
      <c r="NPY2684" s="112"/>
      <c r="NPZ2684" s="112"/>
      <c r="NQA2684" s="112"/>
      <c r="NQB2684" s="112"/>
      <c r="NQC2684" s="112"/>
      <c r="NQD2684" s="112"/>
      <c r="NQE2684" s="112"/>
      <c r="NQF2684" s="112"/>
      <c r="NQG2684" s="112"/>
      <c r="NQH2684" s="112"/>
      <c r="NQI2684" s="112"/>
      <c r="NQJ2684" s="112"/>
      <c r="NQK2684" s="112"/>
      <c r="NQL2684" s="112"/>
      <c r="NQM2684" s="112"/>
      <c r="NQN2684" s="112"/>
      <c r="NQO2684" s="112"/>
      <c r="NQP2684" s="112"/>
      <c r="NQQ2684" s="112"/>
      <c r="NQR2684" s="112"/>
      <c r="NQS2684" s="112"/>
      <c r="NQT2684" s="112"/>
      <c r="NQU2684" s="112"/>
      <c r="NQV2684" s="112"/>
      <c r="NQW2684" s="112"/>
      <c r="NQX2684" s="112"/>
      <c r="NQY2684" s="112"/>
      <c r="NQZ2684" s="112"/>
      <c r="NRA2684" s="112"/>
      <c r="NRB2684" s="112"/>
      <c r="NRC2684" s="112"/>
      <c r="NRD2684" s="112"/>
      <c r="NRE2684" s="112"/>
      <c r="NRF2684" s="112"/>
      <c r="NRG2684" s="112"/>
      <c r="NRH2684" s="112"/>
      <c r="NRI2684" s="112"/>
      <c r="NRJ2684" s="112"/>
      <c r="NRK2684" s="112"/>
      <c r="NRL2684" s="112"/>
      <c r="NRM2684" s="112"/>
      <c r="NRN2684" s="112"/>
      <c r="NRO2684" s="112"/>
      <c r="NRP2684" s="112"/>
      <c r="NRQ2684" s="112"/>
      <c r="NRR2684" s="112"/>
      <c r="NRS2684" s="112"/>
      <c r="NRT2684" s="112"/>
      <c r="NRU2684" s="112"/>
      <c r="NRV2684" s="112"/>
      <c r="NRW2684" s="112"/>
      <c r="NRX2684" s="112"/>
      <c r="NRY2684" s="112"/>
      <c r="NRZ2684" s="112"/>
      <c r="NSA2684" s="112"/>
      <c r="NSB2684" s="112"/>
      <c r="NSC2684" s="112"/>
      <c r="NSD2684" s="112"/>
      <c r="NSE2684" s="112"/>
      <c r="NSF2684" s="112"/>
      <c r="NSG2684" s="112"/>
      <c r="NSH2684" s="112"/>
      <c r="NSI2684" s="112"/>
      <c r="NSJ2684" s="112"/>
      <c r="NSK2684" s="112"/>
      <c r="NSL2684" s="112"/>
      <c r="NSM2684" s="112"/>
      <c r="NSN2684" s="112"/>
      <c r="NSO2684" s="112"/>
      <c r="NSP2684" s="112"/>
      <c r="NSQ2684" s="112"/>
      <c r="NSR2684" s="112"/>
      <c r="NSS2684" s="112"/>
      <c r="NST2684" s="112"/>
      <c r="NSU2684" s="112"/>
      <c r="NSV2684" s="112"/>
      <c r="NSW2684" s="112"/>
      <c r="NSX2684" s="112"/>
      <c r="NSY2684" s="112"/>
      <c r="NSZ2684" s="112"/>
      <c r="NTA2684" s="112"/>
      <c r="NTB2684" s="112"/>
      <c r="NTC2684" s="112"/>
      <c r="NTD2684" s="112"/>
      <c r="NTE2684" s="112"/>
      <c r="NTF2684" s="112"/>
      <c r="NTG2684" s="112"/>
      <c r="NTH2684" s="112"/>
      <c r="NTI2684" s="112"/>
      <c r="NTJ2684" s="112"/>
      <c r="NTK2684" s="112"/>
      <c r="NTL2684" s="112"/>
      <c r="NTM2684" s="112"/>
      <c r="NTN2684" s="112"/>
      <c r="NTO2684" s="112"/>
      <c r="NTP2684" s="112"/>
      <c r="NTQ2684" s="112"/>
      <c r="NTR2684" s="112"/>
      <c r="NTS2684" s="112"/>
      <c r="NTT2684" s="112"/>
      <c r="NTU2684" s="112"/>
      <c r="NTV2684" s="112"/>
      <c r="NTW2684" s="112"/>
      <c r="NTX2684" s="112"/>
      <c r="NTY2684" s="112"/>
      <c r="NTZ2684" s="112"/>
      <c r="NUA2684" s="112"/>
      <c r="NUB2684" s="112"/>
      <c r="NUC2684" s="112"/>
      <c r="NUD2684" s="112"/>
      <c r="NUE2684" s="112"/>
      <c r="NUF2684" s="112"/>
      <c r="NUG2684" s="112"/>
      <c r="NUH2684" s="112"/>
      <c r="NUI2684" s="112"/>
      <c r="NUJ2684" s="112"/>
      <c r="NUK2684" s="112"/>
      <c r="NUL2684" s="112"/>
      <c r="NUM2684" s="112"/>
      <c r="NUN2684" s="112"/>
      <c r="NUO2684" s="112"/>
      <c r="NUP2684" s="112"/>
      <c r="NUQ2684" s="112"/>
      <c r="NUR2684" s="112"/>
      <c r="NUS2684" s="112"/>
      <c r="NUT2684" s="112"/>
      <c r="NUU2684" s="112"/>
      <c r="NUV2684" s="112"/>
      <c r="NUW2684" s="112"/>
      <c r="NUX2684" s="112"/>
      <c r="NUY2684" s="112"/>
      <c r="NUZ2684" s="112"/>
      <c r="NVA2684" s="112"/>
      <c r="NVB2684" s="112"/>
      <c r="NVC2684" s="112"/>
      <c r="NVD2684" s="112"/>
      <c r="NVE2684" s="112"/>
      <c r="NVF2684" s="112"/>
      <c r="NVG2684" s="112"/>
      <c r="NVH2684" s="112"/>
      <c r="NVI2684" s="112"/>
      <c r="NVJ2684" s="112"/>
      <c r="NVK2684" s="112"/>
      <c r="NVL2684" s="112"/>
      <c r="NVM2684" s="112"/>
      <c r="NVN2684" s="112"/>
      <c r="NVO2684" s="112"/>
      <c r="NVP2684" s="112"/>
      <c r="NVQ2684" s="112"/>
      <c r="NVR2684" s="112"/>
      <c r="NVS2684" s="112"/>
      <c r="NVT2684" s="112"/>
      <c r="NVU2684" s="112"/>
      <c r="NVV2684" s="112"/>
      <c r="NVW2684" s="112"/>
      <c r="NVX2684" s="112"/>
      <c r="NVY2684" s="112"/>
      <c r="NVZ2684" s="112"/>
      <c r="NWA2684" s="112"/>
      <c r="NWB2684" s="112"/>
      <c r="NWC2684" s="112"/>
      <c r="NWD2684" s="112"/>
      <c r="NWE2684" s="112"/>
      <c r="NWF2684" s="112"/>
      <c r="NWG2684" s="112"/>
      <c r="NWH2684" s="112"/>
      <c r="NWI2684" s="112"/>
      <c r="NWJ2684" s="112"/>
      <c r="NWK2684" s="112"/>
      <c r="NWL2684" s="112"/>
      <c r="NWM2684" s="112"/>
      <c r="NWN2684" s="112"/>
      <c r="NWO2684" s="112"/>
      <c r="NWP2684" s="112"/>
      <c r="NWQ2684" s="112"/>
      <c r="NWR2684" s="112"/>
      <c r="NWS2684" s="112"/>
      <c r="NWT2684" s="112"/>
      <c r="NWU2684" s="112"/>
      <c r="NWV2684" s="112"/>
      <c r="NWW2684" s="112"/>
      <c r="NWX2684" s="112"/>
      <c r="NWY2684" s="112"/>
      <c r="NWZ2684" s="112"/>
      <c r="NXA2684" s="112"/>
      <c r="NXB2684" s="112"/>
      <c r="NXC2684" s="112"/>
      <c r="NXD2684" s="112"/>
      <c r="NXE2684" s="112"/>
      <c r="NXF2684" s="112"/>
      <c r="NXG2684" s="112"/>
      <c r="NXH2684" s="112"/>
      <c r="NXI2684" s="112"/>
      <c r="NXJ2684" s="112"/>
      <c r="NXK2684" s="112"/>
      <c r="NXL2684" s="112"/>
      <c r="NXM2684" s="112"/>
      <c r="NXN2684" s="112"/>
      <c r="NXO2684" s="112"/>
      <c r="NXP2684" s="112"/>
      <c r="NXQ2684" s="112"/>
      <c r="NXR2684" s="112"/>
      <c r="NXS2684" s="112"/>
      <c r="NXT2684" s="112"/>
      <c r="NXU2684" s="112"/>
      <c r="NXV2684" s="112"/>
      <c r="NXW2684" s="112"/>
      <c r="NXX2684" s="112"/>
      <c r="NXY2684" s="112"/>
      <c r="NXZ2684" s="112"/>
      <c r="NYA2684" s="112"/>
      <c r="NYB2684" s="112"/>
      <c r="NYC2684" s="112"/>
      <c r="NYD2684" s="112"/>
      <c r="NYE2684" s="112"/>
      <c r="NYF2684" s="112"/>
      <c r="NYG2684" s="112"/>
      <c r="NYH2684" s="112"/>
      <c r="NYI2684" s="112"/>
      <c r="NYJ2684" s="112"/>
      <c r="NYK2684" s="112"/>
      <c r="NYL2684" s="112"/>
      <c r="NYM2684" s="112"/>
      <c r="NYN2684" s="112"/>
      <c r="NYO2684" s="112"/>
      <c r="NYP2684" s="112"/>
      <c r="NYQ2684" s="112"/>
      <c r="NYR2684" s="112"/>
      <c r="NYS2684" s="112"/>
      <c r="NYT2684" s="112"/>
      <c r="NYU2684" s="112"/>
      <c r="NYV2684" s="112"/>
      <c r="NYW2684" s="112"/>
      <c r="NYX2684" s="112"/>
      <c r="NYY2684" s="112"/>
      <c r="NYZ2684" s="112"/>
      <c r="NZA2684" s="112"/>
      <c r="NZB2684" s="112"/>
      <c r="NZC2684" s="112"/>
      <c r="NZD2684" s="112"/>
      <c r="NZE2684" s="112"/>
      <c r="NZF2684" s="112"/>
      <c r="NZG2684" s="112"/>
      <c r="NZH2684" s="112"/>
      <c r="NZI2684" s="112"/>
      <c r="NZJ2684" s="112"/>
      <c r="NZK2684" s="112"/>
      <c r="NZL2684" s="112"/>
      <c r="NZM2684" s="112"/>
      <c r="NZN2684" s="112"/>
      <c r="NZO2684" s="112"/>
      <c r="NZP2684" s="112"/>
      <c r="NZQ2684" s="112"/>
      <c r="NZR2684" s="112"/>
      <c r="NZS2684" s="112"/>
      <c r="NZT2684" s="112"/>
      <c r="NZU2684" s="112"/>
      <c r="NZV2684" s="112"/>
      <c r="NZW2684" s="112"/>
      <c r="NZX2684" s="112"/>
      <c r="NZY2684" s="112"/>
      <c r="NZZ2684" s="112"/>
      <c r="OAA2684" s="112"/>
      <c r="OAB2684" s="112"/>
      <c r="OAC2684" s="112"/>
      <c r="OAD2684" s="112"/>
      <c r="OAE2684" s="112"/>
      <c r="OAF2684" s="112"/>
      <c r="OAG2684" s="112"/>
      <c r="OAH2684" s="112"/>
      <c r="OAI2684" s="112"/>
      <c r="OAJ2684" s="112"/>
      <c r="OAK2684" s="112"/>
      <c r="OAL2684" s="112"/>
      <c r="OAM2684" s="112"/>
      <c r="OAN2684" s="112"/>
      <c r="OAO2684" s="112"/>
      <c r="OAP2684" s="112"/>
      <c r="OAQ2684" s="112"/>
      <c r="OAR2684" s="112"/>
      <c r="OAS2684" s="112"/>
      <c r="OAT2684" s="112"/>
      <c r="OAU2684" s="112"/>
      <c r="OAV2684" s="112"/>
      <c r="OAW2684" s="112"/>
      <c r="OAX2684" s="112"/>
      <c r="OAY2684" s="112"/>
      <c r="OAZ2684" s="112"/>
      <c r="OBA2684" s="112"/>
      <c r="OBB2684" s="112"/>
      <c r="OBC2684" s="112"/>
      <c r="OBD2684" s="112"/>
      <c r="OBE2684" s="112"/>
      <c r="OBF2684" s="112"/>
      <c r="OBG2684" s="112"/>
      <c r="OBH2684" s="112"/>
      <c r="OBI2684" s="112"/>
      <c r="OBJ2684" s="112"/>
      <c r="OBK2684" s="112"/>
      <c r="OBL2684" s="112"/>
      <c r="OBM2684" s="112"/>
      <c r="OBN2684" s="112"/>
      <c r="OBO2684" s="112"/>
      <c r="OBP2684" s="112"/>
      <c r="OBQ2684" s="112"/>
      <c r="OBR2684" s="112"/>
      <c r="OBS2684" s="112"/>
      <c r="OBT2684" s="112"/>
      <c r="OBU2684" s="112"/>
      <c r="OBV2684" s="112"/>
      <c r="OBW2684" s="112"/>
      <c r="OBX2684" s="112"/>
      <c r="OBY2684" s="112"/>
      <c r="OBZ2684" s="112"/>
      <c r="OCA2684" s="112"/>
      <c r="OCB2684" s="112"/>
      <c r="OCC2684" s="112"/>
      <c r="OCD2684" s="112"/>
      <c r="OCE2684" s="112"/>
      <c r="OCF2684" s="112"/>
      <c r="OCG2684" s="112"/>
      <c r="OCH2684" s="112"/>
      <c r="OCI2684" s="112"/>
      <c r="OCJ2684" s="112"/>
      <c r="OCK2684" s="112"/>
      <c r="OCL2684" s="112"/>
      <c r="OCM2684" s="112"/>
      <c r="OCN2684" s="112"/>
      <c r="OCO2684" s="112"/>
      <c r="OCP2684" s="112"/>
      <c r="OCQ2684" s="112"/>
      <c r="OCR2684" s="112"/>
      <c r="OCS2684" s="112"/>
      <c r="OCT2684" s="112"/>
      <c r="OCU2684" s="112"/>
      <c r="OCV2684" s="112"/>
      <c r="OCW2684" s="112"/>
      <c r="OCX2684" s="112"/>
      <c r="OCY2684" s="112"/>
      <c r="OCZ2684" s="112"/>
      <c r="ODA2684" s="112"/>
      <c r="ODB2684" s="112"/>
      <c r="ODC2684" s="112"/>
      <c r="ODD2684" s="112"/>
      <c r="ODE2684" s="112"/>
      <c r="ODF2684" s="112"/>
      <c r="ODG2684" s="112"/>
      <c r="ODH2684" s="112"/>
      <c r="ODI2684" s="112"/>
      <c r="ODJ2684" s="112"/>
      <c r="ODK2684" s="112"/>
      <c r="ODL2684" s="112"/>
      <c r="ODM2684" s="112"/>
      <c r="ODN2684" s="112"/>
      <c r="ODO2684" s="112"/>
      <c r="ODP2684" s="112"/>
      <c r="ODQ2684" s="112"/>
      <c r="ODR2684" s="112"/>
      <c r="ODS2684" s="112"/>
      <c r="ODT2684" s="112"/>
      <c r="ODU2684" s="112"/>
      <c r="ODV2684" s="112"/>
      <c r="ODW2684" s="112"/>
      <c r="ODX2684" s="112"/>
      <c r="ODY2684" s="112"/>
      <c r="ODZ2684" s="112"/>
      <c r="OEA2684" s="112"/>
      <c r="OEB2684" s="112"/>
      <c r="OEC2684" s="112"/>
      <c r="OED2684" s="112"/>
      <c r="OEE2684" s="112"/>
      <c r="OEF2684" s="112"/>
      <c r="OEG2684" s="112"/>
      <c r="OEH2684" s="112"/>
      <c r="OEI2684" s="112"/>
      <c r="OEJ2684" s="112"/>
      <c r="OEK2684" s="112"/>
      <c r="OEL2684" s="112"/>
      <c r="OEM2684" s="112"/>
      <c r="OEN2684" s="112"/>
      <c r="OEO2684" s="112"/>
      <c r="OEP2684" s="112"/>
      <c r="OEQ2684" s="112"/>
      <c r="OER2684" s="112"/>
      <c r="OES2684" s="112"/>
      <c r="OET2684" s="112"/>
      <c r="OEU2684" s="112"/>
      <c r="OEV2684" s="112"/>
      <c r="OEW2684" s="112"/>
      <c r="OEX2684" s="112"/>
      <c r="OEY2684" s="112"/>
      <c r="OEZ2684" s="112"/>
      <c r="OFA2684" s="112"/>
      <c r="OFB2684" s="112"/>
      <c r="OFC2684" s="112"/>
      <c r="OFD2684" s="112"/>
      <c r="OFE2684" s="112"/>
      <c r="OFF2684" s="112"/>
      <c r="OFG2684" s="112"/>
      <c r="OFH2684" s="112"/>
      <c r="OFI2684" s="112"/>
      <c r="OFJ2684" s="112"/>
      <c r="OFK2684" s="112"/>
      <c r="OFL2684" s="112"/>
      <c r="OFM2684" s="112"/>
      <c r="OFN2684" s="112"/>
      <c r="OFO2684" s="112"/>
      <c r="OFP2684" s="112"/>
      <c r="OFQ2684" s="112"/>
      <c r="OFR2684" s="112"/>
      <c r="OFS2684" s="112"/>
      <c r="OFT2684" s="112"/>
      <c r="OFU2684" s="112"/>
      <c r="OFV2684" s="112"/>
      <c r="OFW2684" s="112"/>
      <c r="OFX2684" s="112"/>
      <c r="OFY2684" s="112"/>
      <c r="OFZ2684" s="112"/>
      <c r="OGA2684" s="112"/>
      <c r="OGB2684" s="112"/>
      <c r="OGC2684" s="112"/>
      <c r="OGD2684" s="112"/>
      <c r="OGE2684" s="112"/>
      <c r="OGF2684" s="112"/>
      <c r="OGG2684" s="112"/>
      <c r="OGH2684" s="112"/>
      <c r="OGI2684" s="112"/>
      <c r="OGJ2684" s="112"/>
      <c r="OGK2684" s="112"/>
      <c r="OGL2684" s="112"/>
      <c r="OGM2684" s="112"/>
      <c r="OGN2684" s="112"/>
      <c r="OGO2684" s="112"/>
      <c r="OGP2684" s="112"/>
      <c r="OGQ2684" s="112"/>
      <c r="OGR2684" s="112"/>
      <c r="OGS2684" s="112"/>
      <c r="OGT2684" s="112"/>
      <c r="OGU2684" s="112"/>
      <c r="OGV2684" s="112"/>
      <c r="OGW2684" s="112"/>
      <c r="OGX2684" s="112"/>
      <c r="OGY2684" s="112"/>
      <c r="OGZ2684" s="112"/>
      <c r="OHA2684" s="112"/>
      <c r="OHB2684" s="112"/>
      <c r="OHC2684" s="112"/>
      <c r="OHD2684" s="112"/>
      <c r="OHE2684" s="112"/>
      <c r="OHF2684" s="112"/>
      <c r="OHG2684" s="112"/>
      <c r="OHH2684" s="112"/>
      <c r="OHI2684" s="112"/>
      <c r="OHJ2684" s="112"/>
      <c r="OHK2684" s="112"/>
      <c r="OHL2684" s="112"/>
      <c r="OHM2684" s="112"/>
      <c r="OHN2684" s="112"/>
      <c r="OHO2684" s="112"/>
      <c r="OHP2684" s="112"/>
      <c r="OHQ2684" s="112"/>
      <c r="OHR2684" s="112"/>
      <c r="OHS2684" s="112"/>
      <c r="OHT2684" s="112"/>
      <c r="OHU2684" s="112"/>
      <c r="OHV2684" s="112"/>
      <c r="OHW2684" s="112"/>
      <c r="OHX2684" s="112"/>
      <c r="OHY2684" s="112"/>
      <c r="OHZ2684" s="112"/>
      <c r="OIA2684" s="112"/>
      <c r="OIB2684" s="112"/>
      <c r="OIC2684" s="112"/>
      <c r="OID2684" s="112"/>
      <c r="OIE2684" s="112"/>
      <c r="OIF2684" s="112"/>
      <c r="OIG2684" s="112"/>
      <c r="OIH2684" s="112"/>
      <c r="OII2684" s="112"/>
      <c r="OIJ2684" s="112"/>
      <c r="OIK2684" s="112"/>
      <c r="OIL2684" s="112"/>
      <c r="OIM2684" s="112"/>
      <c r="OIN2684" s="112"/>
      <c r="OIO2684" s="112"/>
      <c r="OIP2684" s="112"/>
      <c r="OIQ2684" s="112"/>
      <c r="OIR2684" s="112"/>
      <c r="OIS2684" s="112"/>
      <c r="OIT2684" s="112"/>
      <c r="OIU2684" s="112"/>
      <c r="OIV2684" s="112"/>
      <c r="OIW2684" s="112"/>
      <c r="OIX2684" s="112"/>
      <c r="OIY2684" s="112"/>
      <c r="OIZ2684" s="112"/>
      <c r="OJA2684" s="112"/>
      <c r="OJB2684" s="112"/>
      <c r="OJC2684" s="112"/>
      <c r="OJD2684" s="112"/>
      <c r="OJE2684" s="112"/>
      <c r="OJF2684" s="112"/>
      <c r="OJG2684" s="112"/>
      <c r="OJH2684" s="112"/>
      <c r="OJI2684" s="112"/>
      <c r="OJJ2684" s="112"/>
      <c r="OJK2684" s="112"/>
      <c r="OJL2684" s="112"/>
      <c r="OJM2684" s="112"/>
      <c r="OJN2684" s="112"/>
      <c r="OJO2684" s="112"/>
      <c r="OJP2684" s="112"/>
      <c r="OJQ2684" s="112"/>
      <c r="OJR2684" s="112"/>
      <c r="OJS2684" s="112"/>
      <c r="OJT2684" s="112"/>
      <c r="OJU2684" s="112"/>
      <c r="OJV2684" s="112"/>
      <c r="OJW2684" s="112"/>
      <c r="OJX2684" s="112"/>
      <c r="OJY2684" s="112"/>
      <c r="OJZ2684" s="112"/>
      <c r="OKA2684" s="112"/>
      <c r="OKB2684" s="112"/>
      <c r="OKC2684" s="112"/>
      <c r="OKD2684" s="112"/>
      <c r="OKE2684" s="112"/>
      <c r="OKF2684" s="112"/>
      <c r="OKG2684" s="112"/>
      <c r="OKH2684" s="112"/>
      <c r="OKI2684" s="112"/>
      <c r="OKJ2684" s="112"/>
      <c r="OKK2684" s="112"/>
      <c r="OKL2684" s="112"/>
      <c r="OKM2684" s="112"/>
      <c r="OKN2684" s="112"/>
      <c r="OKO2684" s="112"/>
      <c r="OKP2684" s="112"/>
      <c r="OKQ2684" s="112"/>
      <c r="OKR2684" s="112"/>
      <c r="OKS2684" s="112"/>
      <c r="OKT2684" s="112"/>
      <c r="OKU2684" s="112"/>
      <c r="OKV2684" s="112"/>
      <c r="OKW2684" s="112"/>
      <c r="OKX2684" s="112"/>
      <c r="OKY2684" s="112"/>
      <c r="OKZ2684" s="112"/>
      <c r="OLA2684" s="112"/>
      <c r="OLB2684" s="112"/>
      <c r="OLC2684" s="112"/>
      <c r="OLD2684" s="112"/>
      <c r="OLE2684" s="112"/>
      <c r="OLF2684" s="112"/>
      <c r="OLG2684" s="112"/>
      <c r="OLH2684" s="112"/>
      <c r="OLI2684" s="112"/>
      <c r="OLJ2684" s="112"/>
      <c r="OLK2684" s="112"/>
      <c r="OLL2684" s="112"/>
      <c r="OLM2684" s="112"/>
      <c r="OLN2684" s="112"/>
      <c r="OLO2684" s="112"/>
      <c r="OLP2684" s="112"/>
      <c r="OLQ2684" s="112"/>
      <c r="OLR2684" s="112"/>
      <c r="OLS2684" s="112"/>
      <c r="OLT2684" s="112"/>
      <c r="OLU2684" s="112"/>
      <c r="OLV2684" s="112"/>
      <c r="OLW2684" s="112"/>
      <c r="OLX2684" s="112"/>
      <c r="OLY2684" s="112"/>
      <c r="OLZ2684" s="112"/>
      <c r="OMA2684" s="112"/>
      <c r="OMB2684" s="112"/>
      <c r="OMC2684" s="112"/>
      <c r="OMD2684" s="112"/>
      <c r="OME2684" s="112"/>
      <c r="OMF2684" s="112"/>
      <c r="OMG2684" s="112"/>
      <c r="OMH2684" s="112"/>
      <c r="OMI2684" s="112"/>
      <c r="OMJ2684" s="112"/>
      <c r="OMK2684" s="112"/>
      <c r="OML2684" s="112"/>
      <c r="OMM2684" s="112"/>
      <c r="OMN2684" s="112"/>
      <c r="OMO2684" s="112"/>
      <c r="OMP2684" s="112"/>
      <c r="OMQ2684" s="112"/>
      <c r="OMR2684" s="112"/>
      <c r="OMS2684" s="112"/>
      <c r="OMT2684" s="112"/>
      <c r="OMU2684" s="112"/>
      <c r="OMV2684" s="112"/>
      <c r="OMW2684" s="112"/>
      <c r="OMX2684" s="112"/>
      <c r="OMY2684" s="112"/>
      <c r="OMZ2684" s="112"/>
      <c r="ONA2684" s="112"/>
      <c r="ONB2684" s="112"/>
      <c r="ONC2684" s="112"/>
      <c r="OND2684" s="112"/>
      <c r="ONE2684" s="112"/>
      <c r="ONF2684" s="112"/>
      <c r="ONG2684" s="112"/>
      <c r="ONH2684" s="112"/>
      <c r="ONI2684" s="112"/>
      <c r="ONJ2684" s="112"/>
      <c r="ONK2684" s="112"/>
      <c r="ONL2684" s="112"/>
      <c r="ONM2684" s="112"/>
      <c r="ONN2684" s="112"/>
      <c r="ONO2684" s="112"/>
      <c r="ONP2684" s="112"/>
      <c r="ONQ2684" s="112"/>
      <c r="ONR2684" s="112"/>
      <c r="ONS2684" s="112"/>
      <c r="ONT2684" s="112"/>
      <c r="ONU2684" s="112"/>
      <c r="ONV2684" s="112"/>
      <c r="ONW2684" s="112"/>
      <c r="ONX2684" s="112"/>
      <c r="ONY2684" s="112"/>
      <c r="ONZ2684" s="112"/>
      <c r="OOA2684" s="112"/>
      <c r="OOB2684" s="112"/>
      <c r="OOC2684" s="112"/>
      <c r="OOD2684" s="112"/>
      <c r="OOE2684" s="112"/>
      <c r="OOF2684" s="112"/>
      <c r="OOG2684" s="112"/>
      <c r="OOH2684" s="112"/>
      <c r="OOI2684" s="112"/>
      <c r="OOJ2684" s="112"/>
      <c r="OOK2684" s="112"/>
      <c r="OOL2684" s="112"/>
      <c r="OOM2684" s="112"/>
      <c r="OON2684" s="112"/>
      <c r="OOO2684" s="112"/>
      <c r="OOP2684" s="112"/>
      <c r="OOQ2684" s="112"/>
      <c r="OOR2684" s="112"/>
      <c r="OOS2684" s="112"/>
      <c r="OOT2684" s="112"/>
      <c r="OOU2684" s="112"/>
      <c r="OOV2684" s="112"/>
      <c r="OOW2684" s="112"/>
      <c r="OOX2684" s="112"/>
      <c r="OOY2684" s="112"/>
      <c r="OOZ2684" s="112"/>
      <c r="OPA2684" s="112"/>
      <c r="OPB2684" s="112"/>
      <c r="OPC2684" s="112"/>
      <c r="OPD2684" s="112"/>
      <c r="OPE2684" s="112"/>
      <c r="OPF2684" s="112"/>
      <c r="OPG2684" s="112"/>
      <c r="OPH2684" s="112"/>
      <c r="OPI2684" s="112"/>
      <c r="OPJ2684" s="112"/>
      <c r="OPK2684" s="112"/>
      <c r="OPL2684" s="112"/>
      <c r="OPM2684" s="112"/>
      <c r="OPN2684" s="112"/>
      <c r="OPO2684" s="112"/>
      <c r="OPP2684" s="112"/>
      <c r="OPQ2684" s="112"/>
      <c r="OPR2684" s="112"/>
      <c r="OPS2684" s="112"/>
      <c r="OPT2684" s="112"/>
      <c r="OPU2684" s="112"/>
      <c r="OPV2684" s="112"/>
      <c r="OPW2684" s="112"/>
      <c r="OPX2684" s="112"/>
      <c r="OPY2684" s="112"/>
      <c r="OPZ2684" s="112"/>
      <c r="OQA2684" s="112"/>
      <c r="OQB2684" s="112"/>
      <c r="OQC2684" s="112"/>
      <c r="OQD2684" s="112"/>
      <c r="OQE2684" s="112"/>
      <c r="OQF2684" s="112"/>
      <c r="OQG2684" s="112"/>
      <c r="OQH2684" s="112"/>
      <c r="OQI2684" s="112"/>
      <c r="OQJ2684" s="112"/>
      <c r="OQK2684" s="112"/>
      <c r="OQL2684" s="112"/>
      <c r="OQM2684" s="112"/>
      <c r="OQN2684" s="112"/>
      <c r="OQO2684" s="112"/>
      <c r="OQP2684" s="112"/>
      <c r="OQQ2684" s="112"/>
      <c r="OQR2684" s="112"/>
      <c r="OQS2684" s="112"/>
      <c r="OQT2684" s="112"/>
      <c r="OQU2684" s="112"/>
      <c r="OQV2684" s="112"/>
      <c r="OQW2684" s="112"/>
      <c r="OQX2684" s="112"/>
      <c r="OQY2684" s="112"/>
      <c r="OQZ2684" s="112"/>
      <c r="ORA2684" s="112"/>
      <c r="ORB2684" s="112"/>
      <c r="ORC2684" s="112"/>
      <c r="ORD2684" s="112"/>
      <c r="ORE2684" s="112"/>
      <c r="ORF2684" s="112"/>
      <c r="ORG2684" s="112"/>
      <c r="ORH2684" s="112"/>
      <c r="ORI2684" s="112"/>
      <c r="ORJ2684" s="112"/>
      <c r="ORK2684" s="112"/>
      <c r="ORL2684" s="112"/>
      <c r="ORM2684" s="112"/>
      <c r="ORN2684" s="112"/>
      <c r="ORO2684" s="112"/>
      <c r="ORP2684" s="112"/>
      <c r="ORQ2684" s="112"/>
      <c r="ORR2684" s="112"/>
      <c r="ORS2684" s="112"/>
      <c r="ORT2684" s="112"/>
      <c r="ORU2684" s="112"/>
      <c r="ORV2684" s="112"/>
      <c r="ORW2684" s="112"/>
      <c r="ORX2684" s="112"/>
      <c r="ORY2684" s="112"/>
      <c r="ORZ2684" s="112"/>
      <c r="OSA2684" s="112"/>
      <c r="OSB2684" s="112"/>
      <c r="OSC2684" s="112"/>
      <c r="OSD2684" s="112"/>
      <c r="OSE2684" s="112"/>
      <c r="OSF2684" s="112"/>
      <c r="OSG2684" s="112"/>
      <c r="OSH2684" s="112"/>
      <c r="OSI2684" s="112"/>
      <c r="OSJ2684" s="112"/>
      <c r="OSK2684" s="112"/>
      <c r="OSL2684" s="112"/>
      <c r="OSM2684" s="112"/>
      <c r="OSN2684" s="112"/>
      <c r="OSO2684" s="112"/>
      <c r="OSP2684" s="112"/>
      <c r="OSQ2684" s="112"/>
      <c r="OSR2684" s="112"/>
      <c r="OSS2684" s="112"/>
      <c r="OST2684" s="112"/>
      <c r="OSU2684" s="112"/>
      <c r="OSV2684" s="112"/>
      <c r="OSW2684" s="112"/>
      <c r="OSX2684" s="112"/>
      <c r="OSY2684" s="112"/>
      <c r="OSZ2684" s="112"/>
      <c r="OTA2684" s="112"/>
      <c r="OTB2684" s="112"/>
      <c r="OTC2684" s="112"/>
      <c r="OTD2684" s="112"/>
      <c r="OTE2684" s="112"/>
      <c r="OTF2684" s="112"/>
      <c r="OTG2684" s="112"/>
      <c r="OTH2684" s="112"/>
      <c r="OTI2684" s="112"/>
      <c r="OTJ2684" s="112"/>
      <c r="OTK2684" s="112"/>
      <c r="OTL2684" s="112"/>
      <c r="OTM2684" s="112"/>
      <c r="OTN2684" s="112"/>
      <c r="OTO2684" s="112"/>
      <c r="OTP2684" s="112"/>
      <c r="OTQ2684" s="112"/>
      <c r="OTR2684" s="112"/>
      <c r="OTS2684" s="112"/>
      <c r="OTT2684" s="112"/>
      <c r="OTU2684" s="112"/>
      <c r="OTV2684" s="112"/>
      <c r="OTW2684" s="112"/>
      <c r="OTX2684" s="112"/>
      <c r="OTY2684" s="112"/>
      <c r="OTZ2684" s="112"/>
      <c r="OUA2684" s="112"/>
      <c r="OUB2684" s="112"/>
      <c r="OUC2684" s="112"/>
      <c r="OUD2684" s="112"/>
      <c r="OUE2684" s="112"/>
      <c r="OUF2684" s="112"/>
      <c r="OUG2684" s="112"/>
      <c r="OUH2684" s="112"/>
      <c r="OUI2684" s="112"/>
      <c r="OUJ2684" s="112"/>
      <c r="OUK2684" s="112"/>
      <c r="OUL2684" s="112"/>
      <c r="OUM2684" s="112"/>
      <c r="OUN2684" s="112"/>
      <c r="OUO2684" s="112"/>
      <c r="OUP2684" s="112"/>
      <c r="OUQ2684" s="112"/>
      <c r="OUR2684" s="112"/>
      <c r="OUS2684" s="112"/>
      <c r="OUT2684" s="112"/>
      <c r="OUU2684" s="112"/>
      <c r="OUV2684" s="112"/>
      <c r="OUW2684" s="112"/>
      <c r="OUX2684" s="112"/>
      <c r="OUY2684" s="112"/>
      <c r="OUZ2684" s="112"/>
      <c r="OVA2684" s="112"/>
      <c r="OVB2684" s="112"/>
      <c r="OVC2684" s="112"/>
      <c r="OVD2684" s="112"/>
      <c r="OVE2684" s="112"/>
      <c r="OVF2684" s="112"/>
      <c r="OVG2684" s="112"/>
      <c r="OVH2684" s="112"/>
      <c r="OVI2684" s="112"/>
      <c r="OVJ2684" s="112"/>
      <c r="OVK2684" s="112"/>
      <c r="OVL2684" s="112"/>
      <c r="OVM2684" s="112"/>
      <c r="OVN2684" s="112"/>
      <c r="OVO2684" s="112"/>
      <c r="OVP2684" s="112"/>
      <c r="OVQ2684" s="112"/>
      <c r="OVR2684" s="112"/>
      <c r="OVS2684" s="112"/>
      <c r="OVT2684" s="112"/>
      <c r="OVU2684" s="112"/>
      <c r="OVV2684" s="112"/>
      <c r="OVW2684" s="112"/>
      <c r="OVX2684" s="112"/>
      <c r="OVY2684" s="112"/>
      <c r="OVZ2684" s="112"/>
      <c r="OWA2684" s="112"/>
      <c r="OWB2684" s="112"/>
      <c r="OWC2684" s="112"/>
      <c r="OWD2684" s="112"/>
      <c r="OWE2684" s="112"/>
      <c r="OWF2684" s="112"/>
      <c r="OWG2684" s="112"/>
      <c r="OWH2684" s="112"/>
      <c r="OWI2684" s="112"/>
      <c r="OWJ2684" s="112"/>
      <c r="OWK2684" s="112"/>
      <c r="OWL2684" s="112"/>
      <c r="OWM2684" s="112"/>
      <c r="OWN2684" s="112"/>
      <c r="OWO2684" s="112"/>
      <c r="OWP2684" s="112"/>
      <c r="OWQ2684" s="112"/>
      <c r="OWR2684" s="112"/>
      <c r="OWS2684" s="112"/>
      <c r="OWT2684" s="112"/>
      <c r="OWU2684" s="112"/>
      <c r="OWV2684" s="112"/>
      <c r="OWW2684" s="112"/>
      <c r="OWX2684" s="112"/>
      <c r="OWY2684" s="112"/>
      <c r="OWZ2684" s="112"/>
      <c r="OXA2684" s="112"/>
      <c r="OXB2684" s="112"/>
      <c r="OXC2684" s="112"/>
      <c r="OXD2684" s="112"/>
      <c r="OXE2684" s="112"/>
      <c r="OXF2684" s="112"/>
      <c r="OXG2684" s="112"/>
      <c r="OXH2684" s="112"/>
      <c r="OXI2684" s="112"/>
      <c r="OXJ2684" s="112"/>
      <c r="OXK2684" s="112"/>
      <c r="OXL2684" s="112"/>
      <c r="OXM2684" s="112"/>
      <c r="OXN2684" s="112"/>
      <c r="OXO2684" s="112"/>
      <c r="OXP2684" s="112"/>
      <c r="OXQ2684" s="112"/>
      <c r="OXR2684" s="112"/>
      <c r="OXS2684" s="112"/>
      <c r="OXT2684" s="112"/>
      <c r="OXU2684" s="112"/>
      <c r="OXV2684" s="112"/>
      <c r="OXW2684" s="112"/>
      <c r="OXX2684" s="112"/>
      <c r="OXY2684" s="112"/>
      <c r="OXZ2684" s="112"/>
      <c r="OYA2684" s="112"/>
      <c r="OYB2684" s="112"/>
      <c r="OYC2684" s="112"/>
      <c r="OYD2684" s="112"/>
      <c r="OYE2684" s="112"/>
      <c r="OYF2684" s="112"/>
      <c r="OYG2684" s="112"/>
      <c r="OYH2684" s="112"/>
      <c r="OYI2684" s="112"/>
      <c r="OYJ2684" s="112"/>
      <c r="OYK2684" s="112"/>
      <c r="OYL2684" s="112"/>
      <c r="OYM2684" s="112"/>
      <c r="OYN2684" s="112"/>
      <c r="OYO2684" s="112"/>
      <c r="OYP2684" s="112"/>
      <c r="OYQ2684" s="112"/>
      <c r="OYR2684" s="112"/>
      <c r="OYS2684" s="112"/>
      <c r="OYT2684" s="112"/>
      <c r="OYU2684" s="112"/>
      <c r="OYV2684" s="112"/>
      <c r="OYW2684" s="112"/>
      <c r="OYX2684" s="112"/>
      <c r="OYY2684" s="112"/>
      <c r="OYZ2684" s="112"/>
      <c r="OZA2684" s="112"/>
      <c r="OZB2684" s="112"/>
      <c r="OZC2684" s="112"/>
      <c r="OZD2684" s="112"/>
      <c r="OZE2684" s="112"/>
      <c r="OZF2684" s="112"/>
      <c r="OZG2684" s="112"/>
      <c r="OZH2684" s="112"/>
      <c r="OZI2684" s="112"/>
      <c r="OZJ2684" s="112"/>
      <c r="OZK2684" s="112"/>
      <c r="OZL2684" s="112"/>
      <c r="OZM2684" s="112"/>
      <c r="OZN2684" s="112"/>
      <c r="OZO2684" s="112"/>
      <c r="OZP2684" s="112"/>
      <c r="OZQ2684" s="112"/>
      <c r="OZR2684" s="112"/>
      <c r="OZS2684" s="112"/>
      <c r="OZT2684" s="112"/>
      <c r="OZU2684" s="112"/>
      <c r="OZV2684" s="112"/>
      <c r="OZW2684" s="112"/>
      <c r="OZX2684" s="112"/>
      <c r="OZY2684" s="112"/>
      <c r="OZZ2684" s="112"/>
      <c r="PAA2684" s="112"/>
      <c r="PAB2684" s="112"/>
      <c r="PAC2684" s="112"/>
      <c r="PAD2684" s="112"/>
      <c r="PAE2684" s="112"/>
      <c r="PAF2684" s="112"/>
      <c r="PAG2684" s="112"/>
      <c r="PAH2684" s="112"/>
      <c r="PAI2684" s="112"/>
      <c r="PAJ2684" s="112"/>
      <c r="PAK2684" s="112"/>
      <c r="PAL2684" s="112"/>
      <c r="PAM2684" s="112"/>
      <c r="PAN2684" s="112"/>
      <c r="PAO2684" s="112"/>
      <c r="PAP2684" s="112"/>
      <c r="PAQ2684" s="112"/>
      <c r="PAR2684" s="112"/>
      <c r="PAS2684" s="112"/>
      <c r="PAT2684" s="112"/>
      <c r="PAU2684" s="112"/>
      <c r="PAV2684" s="112"/>
      <c r="PAW2684" s="112"/>
      <c r="PAX2684" s="112"/>
      <c r="PAY2684" s="112"/>
      <c r="PAZ2684" s="112"/>
      <c r="PBA2684" s="112"/>
      <c r="PBB2684" s="112"/>
      <c r="PBC2684" s="112"/>
      <c r="PBD2684" s="112"/>
      <c r="PBE2684" s="112"/>
      <c r="PBF2684" s="112"/>
      <c r="PBG2684" s="112"/>
      <c r="PBH2684" s="112"/>
      <c r="PBI2684" s="112"/>
      <c r="PBJ2684" s="112"/>
      <c r="PBK2684" s="112"/>
      <c r="PBL2684" s="112"/>
      <c r="PBM2684" s="112"/>
      <c r="PBN2684" s="112"/>
      <c r="PBO2684" s="112"/>
      <c r="PBP2684" s="112"/>
      <c r="PBQ2684" s="112"/>
      <c r="PBR2684" s="112"/>
      <c r="PBS2684" s="112"/>
      <c r="PBT2684" s="112"/>
      <c r="PBU2684" s="112"/>
      <c r="PBV2684" s="112"/>
      <c r="PBW2684" s="112"/>
      <c r="PBX2684" s="112"/>
      <c r="PBY2684" s="112"/>
      <c r="PBZ2684" s="112"/>
      <c r="PCA2684" s="112"/>
      <c r="PCB2684" s="112"/>
      <c r="PCC2684" s="112"/>
      <c r="PCD2684" s="112"/>
      <c r="PCE2684" s="112"/>
      <c r="PCF2684" s="112"/>
      <c r="PCG2684" s="112"/>
      <c r="PCH2684" s="112"/>
      <c r="PCI2684" s="112"/>
      <c r="PCJ2684" s="112"/>
      <c r="PCK2684" s="112"/>
      <c r="PCL2684" s="112"/>
      <c r="PCM2684" s="112"/>
      <c r="PCN2684" s="112"/>
      <c r="PCO2684" s="112"/>
      <c r="PCP2684" s="112"/>
      <c r="PCQ2684" s="112"/>
      <c r="PCR2684" s="112"/>
      <c r="PCS2684" s="112"/>
      <c r="PCT2684" s="112"/>
      <c r="PCU2684" s="112"/>
      <c r="PCV2684" s="112"/>
      <c r="PCW2684" s="112"/>
      <c r="PCX2684" s="112"/>
      <c r="PCY2684" s="112"/>
      <c r="PCZ2684" s="112"/>
      <c r="PDA2684" s="112"/>
      <c r="PDB2684" s="112"/>
      <c r="PDC2684" s="112"/>
      <c r="PDD2684" s="112"/>
      <c r="PDE2684" s="112"/>
      <c r="PDF2684" s="112"/>
      <c r="PDG2684" s="112"/>
      <c r="PDH2684" s="112"/>
      <c r="PDI2684" s="112"/>
      <c r="PDJ2684" s="112"/>
      <c r="PDK2684" s="112"/>
      <c r="PDL2684" s="112"/>
      <c r="PDM2684" s="112"/>
      <c r="PDN2684" s="112"/>
      <c r="PDO2684" s="112"/>
      <c r="PDP2684" s="112"/>
      <c r="PDQ2684" s="112"/>
      <c r="PDR2684" s="112"/>
      <c r="PDS2684" s="112"/>
      <c r="PDT2684" s="112"/>
      <c r="PDU2684" s="112"/>
      <c r="PDV2684" s="112"/>
      <c r="PDW2684" s="112"/>
      <c r="PDX2684" s="112"/>
      <c r="PDY2684" s="112"/>
      <c r="PDZ2684" s="112"/>
      <c r="PEA2684" s="112"/>
      <c r="PEB2684" s="112"/>
      <c r="PEC2684" s="112"/>
      <c r="PED2684" s="112"/>
      <c r="PEE2684" s="112"/>
      <c r="PEF2684" s="112"/>
      <c r="PEG2684" s="112"/>
      <c r="PEH2684" s="112"/>
      <c r="PEI2684" s="112"/>
      <c r="PEJ2684" s="112"/>
      <c r="PEK2684" s="112"/>
      <c r="PEL2684" s="112"/>
      <c r="PEM2684" s="112"/>
      <c r="PEN2684" s="112"/>
      <c r="PEO2684" s="112"/>
      <c r="PEP2684" s="112"/>
      <c r="PEQ2684" s="112"/>
      <c r="PER2684" s="112"/>
      <c r="PES2684" s="112"/>
      <c r="PET2684" s="112"/>
      <c r="PEU2684" s="112"/>
      <c r="PEV2684" s="112"/>
      <c r="PEW2684" s="112"/>
      <c r="PEX2684" s="112"/>
      <c r="PEY2684" s="112"/>
      <c r="PEZ2684" s="112"/>
      <c r="PFA2684" s="112"/>
      <c r="PFB2684" s="112"/>
      <c r="PFC2684" s="112"/>
      <c r="PFD2684" s="112"/>
      <c r="PFE2684" s="112"/>
      <c r="PFF2684" s="112"/>
      <c r="PFG2684" s="112"/>
      <c r="PFH2684" s="112"/>
      <c r="PFI2684" s="112"/>
      <c r="PFJ2684" s="112"/>
      <c r="PFK2684" s="112"/>
      <c r="PFL2684" s="112"/>
      <c r="PFM2684" s="112"/>
      <c r="PFN2684" s="112"/>
      <c r="PFO2684" s="112"/>
      <c r="PFP2684" s="112"/>
      <c r="PFQ2684" s="112"/>
      <c r="PFR2684" s="112"/>
      <c r="PFS2684" s="112"/>
      <c r="PFT2684" s="112"/>
      <c r="PFU2684" s="112"/>
      <c r="PFV2684" s="112"/>
      <c r="PFW2684" s="112"/>
      <c r="PFX2684" s="112"/>
      <c r="PFY2684" s="112"/>
      <c r="PFZ2684" s="112"/>
      <c r="PGA2684" s="112"/>
      <c r="PGB2684" s="112"/>
      <c r="PGC2684" s="112"/>
      <c r="PGD2684" s="112"/>
      <c r="PGE2684" s="112"/>
      <c r="PGF2684" s="112"/>
      <c r="PGG2684" s="112"/>
      <c r="PGH2684" s="112"/>
      <c r="PGI2684" s="112"/>
      <c r="PGJ2684" s="112"/>
      <c r="PGK2684" s="112"/>
      <c r="PGL2684" s="112"/>
      <c r="PGM2684" s="112"/>
      <c r="PGN2684" s="112"/>
      <c r="PGO2684" s="112"/>
      <c r="PGP2684" s="112"/>
      <c r="PGQ2684" s="112"/>
      <c r="PGR2684" s="112"/>
      <c r="PGS2684" s="112"/>
      <c r="PGT2684" s="112"/>
      <c r="PGU2684" s="112"/>
      <c r="PGV2684" s="112"/>
      <c r="PGW2684" s="112"/>
      <c r="PGX2684" s="112"/>
      <c r="PGY2684" s="112"/>
      <c r="PGZ2684" s="112"/>
      <c r="PHA2684" s="112"/>
      <c r="PHB2684" s="112"/>
      <c r="PHC2684" s="112"/>
      <c r="PHD2684" s="112"/>
      <c r="PHE2684" s="112"/>
      <c r="PHF2684" s="112"/>
      <c r="PHG2684" s="112"/>
      <c r="PHH2684" s="112"/>
      <c r="PHI2684" s="112"/>
      <c r="PHJ2684" s="112"/>
      <c r="PHK2684" s="112"/>
      <c r="PHL2684" s="112"/>
      <c r="PHM2684" s="112"/>
      <c r="PHN2684" s="112"/>
      <c r="PHO2684" s="112"/>
      <c r="PHP2684" s="112"/>
      <c r="PHQ2684" s="112"/>
      <c r="PHR2684" s="112"/>
      <c r="PHS2684" s="112"/>
      <c r="PHT2684" s="112"/>
      <c r="PHU2684" s="112"/>
      <c r="PHV2684" s="112"/>
      <c r="PHW2684" s="112"/>
      <c r="PHX2684" s="112"/>
      <c r="PHY2684" s="112"/>
      <c r="PHZ2684" s="112"/>
      <c r="PIA2684" s="112"/>
      <c r="PIB2684" s="112"/>
      <c r="PIC2684" s="112"/>
      <c r="PID2684" s="112"/>
      <c r="PIE2684" s="112"/>
      <c r="PIF2684" s="112"/>
      <c r="PIG2684" s="112"/>
      <c r="PIH2684" s="112"/>
      <c r="PII2684" s="112"/>
      <c r="PIJ2684" s="112"/>
      <c r="PIK2684" s="112"/>
      <c r="PIL2684" s="112"/>
      <c r="PIM2684" s="112"/>
      <c r="PIN2684" s="112"/>
      <c r="PIO2684" s="112"/>
      <c r="PIP2684" s="112"/>
      <c r="PIQ2684" s="112"/>
      <c r="PIR2684" s="112"/>
      <c r="PIS2684" s="112"/>
      <c r="PIT2684" s="112"/>
      <c r="PIU2684" s="112"/>
      <c r="PIV2684" s="112"/>
      <c r="PIW2684" s="112"/>
      <c r="PIX2684" s="112"/>
      <c r="PIY2684" s="112"/>
      <c r="PIZ2684" s="112"/>
      <c r="PJA2684" s="112"/>
      <c r="PJB2684" s="112"/>
      <c r="PJC2684" s="112"/>
      <c r="PJD2684" s="112"/>
      <c r="PJE2684" s="112"/>
      <c r="PJF2684" s="112"/>
      <c r="PJG2684" s="112"/>
      <c r="PJH2684" s="112"/>
      <c r="PJI2684" s="112"/>
      <c r="PJJ2684" s="112"/>
      <c r="PJK2684" s="112"/>
      <c r="PJL2684" s="112"/>
      <c r="PJM2684" s="112"/>
      <c r="PJN2684" s="112"/>
      <c r="PJO2684" s="112"/>
      <c r="PJP2684" s="112"/>
      <c r="PJQ2684" s="112"/>
      <c r="PJR2684" s="112"/>
      <c r="PJS2684" s="112"/>
      <c r="PJT2684" s="112"/>
      <c r="PJU2684" s="112"/>
      <c r="PJV2684" s="112"/>
      <c r="PJW2684" s="112"/>
      <c r="PJX2684" s="112"/>
      <c r="PJY2684" s="112"/>
      <c r="PJZ2684" s="112"/>
      <c r="PKA2684" s="112"/>
      <c r="PKB2684" s="112"/>
      <c r="PKC2684" s="112"/>
      <c r="PKD2684" s="112"/>
      <c r="PKE2684" s="112"/>
      <c r="PKF2684" s="112"/>
      <c r="PKG2684" s="112"/>
      <c r="PKH2684" s="112"/>
      <c r="PKI2684" s="112"/>
      <c r="PKJ2684" s="112"/>
      <c r="PKK2684" s="112"/>
      <c r="PKL2684" s="112"/>
      <c r="PKM2684" s="112"/>
      <c r="PKN2684" s="112"/>
      <c r="PKO2684" s="112"/>
      <c r="PKP2684" s="112"/>
      <c r="PKQ2684" s="112"/>
      <c r="PKR2684" s="112"/>
      <c r="PKS2684" s="112"/>
      <c r="PKT2684" s="112"/>
      <c r="PKU2684" s="112"/>
      <c r="PKV2684" s="112"/>
      <c r="PKW2684" s="112"/>
      <c r="PKX2684" s="112"/>
      <c r="PKY2684" s="112"/>
      <c r="PKZ2684" s="112"/>
      <c r="PLA2684" s="112"/>
      <c r="PLB2684" s="112"/>
      <c r="PLC2684" s="112"/>
      <c r="PLD2684" s="112"/>
      <c r="PLE2684" s="112"/>
      <c r="PLF2684" s="112"/>
      <c r="PLG2684" s="112"/>
      <c r="PLH2684" s="112"/>
      <c r="PLI2684" s="112"/>
      <c r="PLJ2684" s="112"/>
      <c r="PLK2684" s="112"/>
      <c r="PLL2684" s="112"/>
      <c r="PLM2684" s="112"/>
      <c r="PLN2684" s="112"/>
      <c r="PLO2684" s="112"/>
      <c r="PLP2684" s="112"/>
      <c r="PLQ2684" s="112"/>
      <c r="PLR2684" s="112"/>
      <c r="PLS2684" s="112"/>
      <c r="PLT2684" s="112"/>
      <c r="PLU2684" s="112"/>
      <c r="PLV2684" s="112"/>
      <c r="PLW2684" s="112"/>
      <c r="PLX2684" s="112"/>
      <c r="PLY2684" s="112"/>
      <c r="PLZ2684" s="112"/>
      <c r="PMA2684" s="112"/>
      <c r="PMB2684" s="112"/>
      <c r="PMC2684" s="112"/>
      <c r="PMD2684" s="112"/>
      <c r="PME2684" s="112"/>
      <c r="PMF2684" s="112"/>
      <c r="PMG2684" s="112"/>
      <c r="PMH2684" s="112"/>
      <c r="PMI2684" s="112"/>
      <c r="PMJ2684" s="112"/>
      <c r="PMK2684" s="112"/>
      <c r="PML2684" s="112"/>
      <c r="PMM2684" s="112"/>
      <c r="PMN2684" s="112"/>
      <c r="PMO2684" s="112"/>
      <c r="PMP2684" s="112"/>
      <c r="PMQ2684" s="112"/>
      <c r="PMR2684" s="112"/>
      <c r="PMS2684" s="112"/>
      <c r="PMT2684" s="112"/>
      <c r="PMU2684" s="112"/>
      <c r="PMV2684" s="112"/>
      <c r="PMW2684" s="112"/>
      <c r="PMX2684" s="112"/>
      <c r="PMY2684" s="112"/>
      <c r="PMZ2684" s="112"/>
      <c r="PNA2684" s="112"/>
      <c r="PNB2684" s="112"/>
      <c r="PNC2684" s="112"/>
      <c r="PND2684" s="112"/>
      <c r="PNE2684" s="112"/>
      <c r="PNF2684" s="112"/>
      <c r="PNG2684" s="112"/>
      <c r="PNH2684" s="112"/>
      <c r="PNI2684" s="112"/>
      <c r="PNJ2684" s="112"/>
      <c r="PNK2684" s="112"/>
      <c r="PNL2684" s="112"/>
      <c r="PNM2684" s="112"/>
      <c r="PNN2684" s="112"/>
      <c r="PNO2684" s="112"/>
      <c r="PNP2684" s="112"/>
      <c r="PNQ2684" s="112"/>
      <c r="PNR2684" s="112"/>
      <c r="PNS2684" s="112"/>
      <c r="PNT2684" s="112"/>
      <c r="PNU2684" s="112"/>
      <c r="PNV2684" s="112"/>
      <c r="PNW2684" s="112"/>
      <c r="PNX2684" s="112"/>
      <c r="PNY2684" s="112"/>
      <c r="PNZ2684" s="112"/>
      <c r="POA2684" s="112"/>
      <c r="POB2684" s="112"/>
      <c r="POC2684" s="112"/>
      <c r="POD2684" s="112"/>
      <c r="POE2684" s="112"/>
      <c r="POF2684" s="112"/>
      <c r="POG2684" s="112"/>
      <c r="POH2684" s="112"/>
      <c r="POI2684" s="112"/>
      <c r="POJ2684" s="112"/>
      <c r="POK2684" s="112"/>
      <c r="POL2684" s="112"/>
      <c r="POM2684" s="112"/>
      <c r="PON2684" s="112"/>
      <c r="POO2684" s="112"/>
      <c r="POP2684" s="112"/>
      <c r="POQ2684" s="112"/>
      <c r="POR2684" s="112"/>
      <c r="POS2684" s="112"/>
      <c r="POT2684" s="112"/>
      <c r="POU2684" s="112"/>
      <c r="POV2684" s="112"/>
      <c r="POW2684" s="112"/>
      <c r="POX2684" s="112"/>
      <c r="POY2684" s="112"/>
      <c r="POZ2684" s="112"/>
      <c r="PPA2684" s="112"/>
      <c r="PPB2684" s="112"/>
      <c r="PPC2684" s="112"/>
      <c r="PPD2684" s="112"/>
      <c r="PPE2684" s="112"/>
      <c r="PPF2684" s="112"/>
      <c r="PPG2684" s="112"/>
      <c r="PPH2684" s="112"/>
      <c r="PPI2684" s="112"/>
      <c r="PPJ2684" s="112"/>
      <c r="PPK2684" s="112"/>
      <c r="PPL2684" s="112"/>
      <c r="PPM2684" s="112"/>
      <c r="PPN2684" s="112"/>
      <c r="PPO2684" s="112"/>
      <c r="PPP2684" s="112"/>
      <c r="PPQ2684" s="112"/>
      <c r="PPR2684" s="112"/>
      <c r="PPS2684" s="112"/>
      <c r="PPT2684" s="112"/>
      <c r="PPU2684" s="112"/>
      <c r="PPV2684" s="112"/>
      <c r="PPW2684" s="112"/>
      <c r="PPX2684" s="112"/>
      <c r="PPY2684" s="112"/>
      <c r="PPZ2684" s="112"/>
      <c r="PQA2684" s="112"/>
      <c r="PQB2684" s="112"/>
      <c r="PQC2684" s="112"/>
      <c r="PQD2684" s="112"/>
      <c r="PQE2684" s="112"/>
      <c r="PQF2684" s="112"/>
      <c r="PQG2684" s="112"/>
      <c r="PQH2684" s="112"/>
      <c r="PQI2684" s="112"/>
      <c r="PQJ2684" s="112"/>
      <c r="PQK2684" s="112"/>
      <c r="PQL2684" s="112"/>
      <c r="PQM2684" s="112"/>
      <c r="PQN2684" s="112"/>
      <c r="PQO2684" s="112"/>
      <c r="PQP2684" s="112"/>
      <c r="PQQ2684" s="112"/>
      <c r="PQR2684" s="112"/>
      <c r="PQS2684" s="112"/>
      <c r="PQT2684" s="112"/>
      <c r="PQU2684" s="112"/>
      <c r="PQV2684" s="112"/>
      <c r="PQW2684" s="112"/>
      <c r="PQX2684" s="112"/>
      <c r="PQY2684" s="112"/>
      <c r="PQZ2684" s="112"/>
      <c r="PRA2684" s="112"/>
      <c r="PRB2684" s="112"/>
      <c r="PRC2684" s="112"/>
      <c r="PRD2684" s="112"/>
      <c r="PRE2684" s="112"/>
      <c r="PRF2684" s="112"/>
      <c r="PRG2684" s="112"/>
      <c r="PRH2684" s="112"/>
      <c r="PRI2684" s="112"/>
      <c r="PRJ2684" s="112"/>
      <c r="PRK2684" s="112"/>
      <c r="PRL2684" s="112"/>
      <c r="PRM2684" s="112"/>
      <c r="PRN2684" s="112"/>
      <c r="PRO2684" s="112"/>
      <c r="PRP2684" s="112"/>
      <c r="PRQ2684" s="112"/>
      <c r="PRR2684" s="112"/>
      <c r="PRS2684" s="112"/>
      <c r="PRT2684" s="112"/>
      <c r="PRU2684" s="112"/>
      <c r="PRV2684" s="112"/>
      <c r="PRW2684" s="112"/>
      <c r="PRX2684" s="112"/>
      <c r="PRY2684" s="112"/>
      <c r="PRZ2684" s="112"/>
      <c r="PSA2684" s="112"/>
      <c r="PSB2684" s="112"/>
      <c r="PSC2684" s="112"/>
      <c r="PSD2684" s="112"/>
      <c r="PSE2684" s="112"/>
      <c r="PSF2684" s="112"/>
      <c r="PSG2684" s="112"/>
      <c r="PSH2684" s="112"/>
      <c r="PSI2684" s="112"/>
      <c r="PSJ2684" s="112"/>
      <c r="PSK2684" s="112"/>
      <c r="PSL2684" s="112"/>
      <c r="PSM2684" s="112"/>
      <c r="PSN2684" s="112"/>
      <c r="PSO2684" s="112"/>
      <c r="PSP2684" s="112"/>
      <c r="PSQ2684" s="112"/>
      <c r="PSR2684" s="112"/>
      <c r="PSS2684" s="112"/>
      <c r="PST2684" s="112"/>
      <c r="PSU2684" s="112"/>
      <c r="PSV2684" s="112"/>
      <c r="PSW2684" s="112"/>
      <c r="PSX2684" s="112"/>
      <c r="PSY2684" s="112"/>
      <c r="PSZ2684" s="112"/>
      <c r="PTA2684" s="112"/>
      <c r="PTB2684" s="112"/>
      <c r="PTC2684" s="112"/>
      <c r="PTD2684" s="112"/>
      <c r="PTE2684" s="112"/>
      <c r="PTF2684" s="112"/>
      <c r="PTG2684" s="112"/>
      <c r="PTH2684" s="112"/>
      <c r="PTI2684" s="112"/>
      <c r="PTJ2684" s="112"/>
      <c r="PTK2684" s="112"/>
      <c r="PTL2684" s="112"/>
      <c r="PTM2684" s="112"/>
      <c r="PTN2684" s="112"/>
      <c r="PTO2684" s="112"/>
      <c r="PTP2684" s="112"/>
      <c r="PTQ2684" s="112"/>
      <c r="PTR2684" s="112"/>
      <c r="PTS2684" s="112"/>
      <c r="PTT2684" s="112"/>
      <c r="PTU2684" s="112"/>
      <c r="PTV2684" s="112"/>
      <c r="PTW2684" s="112"/>
      <c r="PTX2684" s="112"/>
      <c r="PTY2684" s="112"/>
      <c r="PTZ2684" s="112"/>
      <c r="PUA2684" s="112"/>
      <c r="PUB2684" s="112"/>
      <c r="PUC2684" s="112"/>
      <c r="PUD2684" s="112"/>
      <c r="PUE2684" s="112"/>
      <c r="PUF2684" s="112"/>
      <c r="PUG2684" s="112"/>
      <c r="PUH2684" s="112"/>
      <c r="PUI2684" s="112"/>
      <c r="PUJ2684" s="112"/>
      <c r="PUK2684" s="112"/>
      <c r="PUL2684" s="112"/>
      <c r="PUM2684" s="112"/>
      <c r="PUN2684" s="112"/>
      <c r="PUO2684" s="112"/>
      <c r="PUP2684" s="112"/>
      <c r="PUQ2684" s="112"/>
      <c r="PUR2684" s="112"/>
      <c r="PUS2684" s="112"/>
      <c r="PUT2684" s="112"/>
      <c r="PUU2684" s="112"/>
      <c r="PUV2684" s="112"/>
      <c r="PUW2684" s="112"/>
      <c r="PUX2684" s="112"/>
      <c r="PUY2684" s="112"/>
      <c r="PUZ2684" s="112"/>
      <c r="PVA2684" s="112"/>
      <c r="PVB2684" s="112"/>
      <c r="PVC2684" s="112"/>
      <c r="PVD2684" s="112"/>
      <c r="PVE2684" s="112"/>
      <c r="PVF2684" s="112"/>
      <c r="PVG2684" s="112"/>
      <c r="PVH2684" s="112"/>
      <c r="PVI2684" s="112"/>
      <c r="PVJ2684" s="112"/>
      <c r="PVK2684" s="112"/>
      <c r="PVL2684" s="112"/>
      <c r="PVM2684" s="112"/>
      <c r="PVN2684" s="112"/>
      <c r="PVO2684" s="112"/>
      <c r="PVP2684" s="112"/>
      <c r="PVQ2684" s="112"/>
      <c r="PVR2684" s="112"/>
      <c r="PVS2684" s="112"/>
      <c r="PVT2684" s="112"/>
      <c r="PVU2684" s="112"/>
      <c r="PVV2684" s="112"/>
      <c r="PVW2684" s="112"/>
      <c r="PVX2684" s="112"/>
      <c r="PVY2684" s="112"/>
      <c r="PVZ2684" s="112"/>
      <c r="PWA2684" s="112"/>
      <c r="PWB2684" s="112"/>
      <c r="PWC2684" s="112"/>
      <c r="PWD2684" s="112"/>
      <c r="PWE2684" s="112"/>
      <c r="PWF2684" s="112"/>
      <c r="PWG2684" s="112"/>
      <c r="PWH2684" s="112"/>
      <c r="PWI2684" s="112"/>
      <c r="PWJ2684" s="112"/>
      <c r="PWK2684" s="112"/>
      <c r="PWL2684" s="112"/>
      <c r="PWM2684" s="112"/>
      <c r="PWN2684" s="112"/>
      <c r="PWO2684" s="112"/>
      <c r="PWP2684" s="112"/>
      <c r="PWQ2684" s="112"/>
      <c r="PWR2684" s="112"/>
      <c r="PWS2684" s="112"/>
      <c r="PWT2684" s="112"/>
      <c r="PWU2684" s="112"/>
      <c r="PWV2684" s="112"/>
      <c r="PWW2684" s="112"/>
      <c r="PWX2684" s="112"/>
      <c r="PWY2684" s="112"/>
      <c r="PWZ2684" s="112"/>
      <c r="PXA2684" s="112"/>
      <c r="PXB2684" s="112"/>
      <c r="PXC2684" s="112"/>
      <c r="PXD2684" s="112"/>
      <c r="PXE2684" s="112"/>
      <c r="PXF2684" s="112"/>
      <c r="PXG2684" s="112"/>
      <c r="PXH2684" s="112"/>
      <c r="PXI2684" s="112"/>
      <c r="PXJ2684" s="112"/>
      <c r="PXK2684" s="112"/>
      <c r="PXL2684" s="112"/>
      <c r="PXM2684" s="112"/>
      <c r="PXN2684" s="112"/>
      <c r="PXO2684" s="112"/>
      <c r="PXP2684" s="112"/>
      <c r="PXQ2684" s="112"/>
      <c r="PXR2684" s="112"/>
      <c r="PXS2684" s="112"/>
      <c r="PXT2684" s="112"/>
      <c r="PXU2684" s="112"/>
      <c r="PXV2684" s="112"/>
      <c r="PXW2684" s="112"/>
      <c r="PXX2684" s="112"/>
      <c r="PXY2684" s="112"/>
      <c r="PXZ2684" s="112"/>
      <c r="PYA2684" s="112"/>
      <c r="PYB2684" s="112"/>
      <c r="PYC2684" s="112"/>
      <c r="PYD2684" s="112"/>
      <c r="PYE2684" s="112"/>
      <c r="PYF2684" s="112"/>
      <c r="PYG2684" s="112"/>
      <c r="PYH2684" s="112"/>
      <c r="PYI2684" s="112"/>
      <c r="PYJ2684" s="112"/>
      <c r="PYK2684" s="112"/>
      <c r="PYL2684" s="112"/>
      <c r="PYM2684" s="112"/>
      <c r="PYN2684" s="112"/>
      <c r="PYO2684" s="112"/>
      <c r="PYP2684" s="112"/>
      <c r="PYQ2684" s="112"/>
      <c r="PYR2684" s="112"/>
      <c r="PYS2684" s="112"/>
      <c r="PYT2684" s="112"/>
      <c r="PYU2684" s="112"/>
      <c r="PYV2684" s="112"/>
      <c r="PYW2684" s="112"/>
      <c r="PYX2684" s="112"/>
      <c r="PYY2684" s="112"/>
      <c r="PYZ2684" s="112"/>
      <c r="PZA2684" s="112"/>
      <c r="PZB2684" s="112"/>
      <c r="PZC2684" s="112"/>
      <c r="PZD2684" s="112"/>
      <c r="PZE2684" s="112"/>
      <c r="PZF2684" s="112"/>
      <c r="PZG2684" s="112"/>
      <c r="PZH2684" s="112"/>
      <c r="PZI2684" s="112"/>
      <c r="PZJ2684" s="112"/>
      <c r="PZK2684" s="112"/>
      <c r="PZL2684" s="112"/>
      <c r="PZM2684" s="112"/>
      <c r="PZN2684" s="112"/>
      <c r="PZO2684" s="112"/>
      <c r="PZP2684" s="112"/>
      <c r="PZQ2684" s="112"/>
      <c r="PZR2684" s="112"/>
      <c r="PZS2684" s="112"/>
      <c r="PZT2684" s="112"/>
      <c r="PZU2684" s="112"/>
      <c r="PZV2684" s="112"/>
      <c r="PZW2684" s="112"/>
      <c r="PZX2684" s="112"/>
      <c r="PZY2684" s="112"/>
      <c r="PZZ2684" s="112"/>
      <c r="QAA2684" s="112"/>
      <c r="QAB2684" s="112"/>
      <c r="QAC2684" s="112"/>
      <c r="QAD2684" s="112"/>
      <c r="QAE2684" s="112"/>
      <c r="QAF2684" s="112"/>
      <c r="QAG2684" s="112"/>
      <c r="QAH2684" s="112"/>
      <c r="QAI2684" s="112"/>
      <c r="QAJ2684" s="112"/>
      <c r="QAK2684" s="112"/>
      <c r="QAL2684" s="112"/>
      <c r="QAM2684" s="112"/>
      <c r="QAN2684" s="112"/>
      <c r="QAO2684" s="112"/>
      <c r="QAP2684" s="112"/>
      <c r="QAQ2684" s="112"/>
      <c r="QAR2684" s="112"/>
      <c r="QAS2684" s="112"/>
      <c r="QAT2684" s="112"/>
      <c r="QAU2684" s="112"/>
      <c r="QAV2684" s="112"/>
      <c r="QAW2684" s="112"/>
      <c r="QAX2684" s="112"/>
      <c r="QAY2684" s="112"/>
      <c r="QAZ2684" s="112"/>
      <c r="QBA2684" s="112"/>
      <c r="QBB2684" s="112"/>
      <c r="QBC2684" s="112"/>
      <c r="QBD2684" s="112"/>
      <c r="QBE2684" s="112"/>
      <c r="QBF2684" s="112"/>
      <c r="QBG2684" s="112"/>
      <c r="QBH2684" s="112"/>
      <c r="QBI2684" s="112"/>
      <c r="QBJ2684" s="112"/>
      <c r="QBK2684" s="112"/>
      <c r="QBL2684" s="112"/>
      <c r="QBM2684" s="112"/>
      <c r="QBN2684" s="112"/>
      <c r="QBO2684" s="112"/>
      <c r="QBP2684" s="112"/>
      <c r="QBQ2684" s="112"/>
      <c r="QBR2684" s="112"/>
      <c r="QBS2684" s="112"/>
      <c r="QBT2684" s="112"/>
      <c r="QBU2684" s="112"/>
      <c r="QBV2684" s="112"/>
      <c r="QBW2684" s="112"/>
      <c r="QBX2684" s="112"/>
      <c r="QBY2684" s="112"/>
      <c r="QBZ2684" s="112"/>
      <c r="QCA2684" s="112"/>
      <c r="QCB2684" s="112"/>
      <c r="QCC2684" s="112"/>
      <c r="QCD2684" s="112"/>
      <c r="QCE2684" s="112"/>
      <c r="QCF2684" s="112"/>
      <c r="QCG2684" s="112"/>
      <c r="QCH2684" s="112"/>
      <c r="QCI2684" s="112"/>
      <c r="QCJ2684" s="112"/>
      <c r="QCK2684" s="112"/>
      <c r="QCL2684" s="112"/>
      <c r="QCM2684" s="112"/>
      <c r="QCN2684" s="112"/>
      <c r="QCO2684" s="112"/>
      <c r="QCP2684" s="112"/>
      <c r="QCQ2684" s="112"/>
      <c r="QCR2684" s="112"/>
      <c r="QCS2684" s="112"/>
      <c r="QCT2684" s="112"/>
      <c r="QCU2684" s="112"/>
      <c r="QCV2684" s="112"/>
      <c r="QCW2684" s="112"/>
      <c r="QCX2684" s="112"/>
      <c r="QCY2684" s="112"/>
      <c r="QCZ2684" s="112"/>
      <c r="QDA2684" s="112"/>
      <c r="QDB2684" s="112"/>
      <c r="QDC2684" s="112"/>
      <c r="QDD2684" s="112"/>
      <c r="QDE2684" s="112"/>
      <c r="QDF2684" s="112"/>
      <c r="QDG2684" s="112"/>
      <c r="QDH2684" s="112"/>
      <c r="QDI2684" s="112"/>
      <c r="QDJ2684" s="112"/>
      <c r="QDK2684" s="112"/>
      <c r="QDL2684" s="112"/>
      <c r="QDM2684" s="112"/>
      <c r="QDN2684" s="112"/>
      <c r="QDO2684" s="112"/>
      <c r="QDP2684" s="112"/>
      <c r="QDQ2684" s="112"/>
      <c r="QDR2684" s="112"/>
      <c r="QDS2684" s="112"/>
      <c r="QDT2684" s="112"/>
      <c r="QDU2684" s="112"/>
      <c r="QDV2684" s="112"/>
      <c r="QDW2684" s="112"/>
      <c r="QDX2684" s="112"/>
      <c r="QDY2684" s="112"/>
      <c r="QDZ2684" s="112"/>
      <c r="QEA2684" s="112"/>
      <c r="QEB2684" s="112"/>
      <c r="QEC2684" s="112"/>
      <c r="QED2684" s="112"/>
      <c r="QEE2684" s="112"/>
      <c r="QEF2684" s="112"/>
      <c r="QEG2684" s="112"/>
      <c r="QEH2684" s="112"/>
      <c r="QEI2684" s="112"/>
      <c r="QEJ2684" s="112"/>
      <c r="QEK2684" s="112"/>
      <c r="QEL2684" s="112"/>
      <c r="QEM2684" s="112"/>
      <c r="QEN2684" s="112"/>
      <c r="QEO2684" s="112"/>
      <c r="QEP2684" s="112"/>
      <c r="QEQ2684" s="112"/>
      <c r="QER2684" s="112"/>
      <c r="QES2684" s="112"/>
      <c r="QET2684" s="112"/>
      <c r="QEU2684" s="112"/>
      <c r="QEV2684" s="112"/>
      <c r="QEW2684" s="112"/>
      <c r="QEX2684" s="112"/>
      <c r="QEY2684" s="112"/>
      <c r="QEZ2684" s="112"/>
      <c r="QFA2684" s="112"/>
      <c r="QFB2684" s="112"/>
      <c r="QFC2684" s="112"/>
      <c r="QFD2684" s="112"/>
      <c r="QFE2684" s="112"/>
      <c r="QFF2684" s="112"/>
      <c r="QFG2684" s="112"/>
      <c r="QFH2684" s="112"/>
      <c r="QFI2684" s="112"/>
      <c r="QFJ2684" s="112"/>
      <c r="QFK2684" s="112"/>
      <c r="QFL2684" s="112"/>
      <c r="QFM2684" s="112"/>
      <c r="QFN2684" s="112"/>
      <c r="QFO2684" s="112"/>
      <c r="QFP2684" s="112"/>
      <c r="QFQ2684" s="112"/>
      <c r="QFR2684" s="112"/>
      <c r="QFS2684" s="112"/>
      <c r="QFT2684" s="112"/>
      <c r="QFU2684" s="112"/>
      <c r="QFV2684" s="112"/>
      <c r="QFW2684" s="112"/>
      <c r="QFX2684" s="112"/>
      <c r="QFY2684" s="112"/>
      <c r="QFZ2684" s="112"/>
      <c r="QGA2684" s="112"/>
      <c r="QGB2684" s="112"/>
      <c r="QGC2684" s="112"/>
      <c r="QGD2684" s="112"/>
      <c r="QGE2684" s="112"/>
      <c r="QGF2684" s="112"/>
      <c r="QGG2684" s="112"/>
      <c r="QGH2684" s="112"/>
      <c r="QGI2684" s="112"/>
      <c r="QGJ2684" s="112"/>
      <c r="QGK2684" s="112"/>
      <c r="QGL2684" s="112"/>
      <c r="QGM2684" s="112"/>
      <c r="QGN2684" s="112"/>
      <c r="QGO2684" s="112"/>
      <c r="QGP2684" s="112"/>
      <c r="QGQ2684" s="112"/>
      <c r="QGR2684" s="112"/>
      <c r="QGS2684" s="112"/>
      <c r="QGT2684" s="112"/>
      <c r="QGU2684" s="112"/>
      <c r="QGV2684" s="112"/>
      <c r="QGW2684" s="112"/>
      <c r="QGX2684" s="112"/>
      <c r="QGY2684" s="112"/>
      <c r="QGZ2684" s="112"/>
      <c r="QHA2684" s="112"/>
      <c r="QHB2684" s="112"/>
      <c r="QHC2684" s="112"/>
      <c r="QHD2684" s="112"/>
      <c r="QHE2684" s="112"/>
      <c r="QHF2684" s="112"/>
      <c r="QHG2684" s="112"/>
      <c r="QHH2684" s="112"/>
      <c r="QHI2684" s="112"/>
      <c r="QHJ2684" s="112"/>
      <c r="QHK2684" s="112"/>
      <c r="QHL2684" s="112"/>
      <c r="QHM2684" s="112"/>
      <c r="QHN2684" s="112"/>
      <c r="QHO2684" s="112"/>
      <c r="QHP2684" s="112"/>
      <c r="QHQ2684" s="112"/>
      <c r="QHR2684" s="112"/>
      <c r="QHS2684" s="112"/>
      <c r="QHT2684" s="112"/>
      <c r="QHU2684" s="112"/>
      <c r="QHV2684" s="112"/>
      <c r="QHW2684" s="112"/>
      <c r="QHX2684" s="112"/>
      <c r="QHY2684" s="112"/>
      <c r="QHZ2684" s="112"/>
      <c r="QIA2684" s="112"/>
      <c r="QIB2684" s="112"/>
      <c r="QIC2684" s="112"/>
      <c r="QID2684" s="112"/>
      <c r="QIE2684" s="112"/>
      <c r="QIF2684" s="112"/>
      <c r="QIG2684" s="112"/>
      <c r="QIH2684" s="112"/>
      <c r="QII2684" s="112"/>
      <c r="QIJ2684" s="112"/>
      <c r="QIK2684" s="112"/>
      <c r="QIL2684" s="112"/>
      <c r="QIM2684" s="112"/>
      <c r="QIN2684" s="112"/>
      <c r="QIO2684" s="112"/>
      <c r="QIP2684" s="112"/>
      <c r="QIQ2684" s="112"/>
      <c r="QIR2684" s="112"/>
      <c r="QIS2684" s="112"/>
      <c r="QIT2684" s="112"/>
      <c r="QIU2684" s="112"/>
      <c r="QIV2684" s="112"/>
      <c r="QIW2684" s="112"/>
      <c r="QIX2684" s="112"/>
      <c r="QIY2684" s="112"/>
      <c r="QIZ2684" s="112"/>
      <c r="QJA2684" s="112"/>
      <c r="QJB2684" s="112"/>
      <c r="QJC2684" s="112"/>
      <c r="QJD2684" s="112"/>
      <c r="QJE2684" s="112"/>
      <c r="QJF2684" s="112"/>
      <c r="QJG2684" s="112"/>
      <c r="QJH2684" s="112"/>
      <c r="QJI2684" s="112"/>
      <c r="QJJ2684" s="112"/>
      <c r="QJK2684" s="112"/>
      <c r="QJL2684" s="112"/>
      <c r="QJM2684" s="112"/>
      <c r="QJN2684" s="112"/>
      <c r="QJO2684" s="112"/>
      <c r="QJP2684" s="112"/>
      <c r="QJQ2684" s="112"/>
      <c r="QJR2684" s="112"/>
      <c r="QJS2684" s="112"/>
      <c r="QJT2684" s="112"/>
      <c r="QJU2684" s="112"/>
      <c r="QJV2684" s="112"/>
      <c r="QJW2684" s="112"/>
      <c r="QJX2684" s="112"/>
      <c r="QJY2684" s="112"/>
      <c r="QJZ2684" s="112"/>
      <c r="QKA2684" s="112"/>
      <c r="QKB2684" s="112"/>
      <c r="QKC2684" s="112"/>
      <c r="QKD2684" s="112"/>
      <c r="QKE2684" s="112"/>
      <c r="QKF2684" s="112"/>
      <c r="QKG2684" s="112"/>
      <c r="QKH2684" s="112"/>
      <c r="QKI2684" s="112"/>
      <c r="QKJ2684" s="112"/>
      <c r="QKK2684" s="112"/>
      <c r="QKL2684" s="112"/>
      <c r="QKM2684" s="112"/>
      <c r="QKN2684" s="112"/>
      <c r="QKO2684" s="112"/>
      <c r="QKP2684" s="112"/>
      <c r="QKQ2684" s="112"/>
      <c r="QKR2684" s="112"/>
      <c r="QKS2684" s="112"/>
      <c r="QKT2684" s="112"/>
      <c r="QKU2684" s="112"/>
      <c r="QKV2684" s="112"/>
      <c r="QKW2684" s="112"/>
      <c r="QKX2684" s="112"/>
      <c r="QKY2684" s="112"/>
      <c r="QKZ2684" s="112"/>
      <c r="QLA2684" s="112"/>
      <c r="QLB2684" s="112"/>
      <c r="QLC2684" s="112"/>
      <c r="QLD2684" s="112"/>
      <c r="QLE2684" s="112"/>
      <c r="QLF2684" s="112"/>
      <c r="QLG2684" s="112"/>
      <c r="QLH2684" s="112"/>
      <c r="QLI2684" s="112"/>
      <c r="QLJ2684" s="112"/>
      <c r="QLK2684" s="112"/>
      <c r="QLL2684" s="112"/>
      <c r="QLM2684" s="112"/>
      <c r="QLN2684" s="112"/>
      <c r="QLO2684" s="112"/>
      <c r="QLP2684" s="112"/>
      <c r="QLQ2684" s="112"/>
      <c r="QLR2684" s="112"/>
      <c r="QLS2684" s="112"/>
      <c r="QLT2684" s="112"/>
      <c r="QLU2684" s="112"/>
      <c r="QLV2684" s="112"/>
      <c r="QLW2684" s="112"/>
      <c r="QLX2684" s="112"/>
      <c r="QLY2684" s="112"/>
      <c r="QLZ2684" s="112"/>
      <c r="QMA2684" s="112"/>
      <c r="QMB2684" s="112"/>
      <c r="QMC2684" s="112"/>
      <c r="QMD2684" s="112"/>
      <c r="QME2684" s="112"/>
      <c r="QMF2684" s="112"/>
      <c r="QMG2684" s="112"/>
      <c r="QMH2684" s="112"/>
      <c r="QMI2684" s="112"/>
      <c r="QMJ2684" s="112"/>
      <c r="QMK2684" s="112"/>
      <c r="QML2684" s="112"/>
      <c r="QMM2684" s="112"/>
      <c r="QMN2684" s="112"/>
      <c r="QMO2684" s="112"/>
      <c r="QMP2684" s="112"/>
      <c r="QMQ2684" s="112"/>
      <c r="QMR2684" s="112"/>
      <c r="QMS2684" s="112"/>
      <c r="QMT2684" s="112"/>
      <c r="QMU2684" s="112"/>
      <c r="QMV2684" s="112"/>
      <c r="QMW2684" s="112"/>
      <c r="QMX2684" s="112"/>
      <c r="QMY2684" s="112"/>
      <c r="QMZ2684" s="112"/>
      <c r="QNA2684" s="112"/>
      <c r="QNB2684" s="112"/>
      <c r="QNC2684" s="112"/>
      <c r="QND2684" s="112"/>
      <c r="QNE2684" s="112"/>
      <c r="QNF2684" s="112"/>
      <c r="QNG2684" s="112"/>
      <c r="QNH2684" s="112"/>
      <c r="QNI2684" s="112"/>
      <c r="QNJ2684" s="112"/>
      <c r="QNK2684" s="112"/>
      <c r="QNL2684" s="112"/>
      <c r="QNM2684" s="112"/>
      <c r="QNN2684" s="112"/>
      <c r="QNO2684" s="112"/>
      <c r="QNP2684" s="112"/>
      <c r="QNQ2684" s="112"/>
      <c r="QNR2684" s="112"/>
      <c r="QNS2684" s="112"/>
      <c r="QNT2684" s="112"/>
      <c r="QNU2684" s="112"/>
      <c r="QNV2684" s="112"/>
      <c r="QNW2684" s="112"/>
      <c r="QNX2684" s="112"/>
      <c r="QNY2684" s="112"/>
      <c r="QNZ2684" s="112"/>
      <c r="QOA2684" s="112"/>
      <c r="QOB2684" s="112"/>
      <c r="QOC2684" s="112"/>
      <c r="QOD2684" s="112"/>
      <c r="QOE2684" s="112"/>
      <c r="QOF2684" s="112"/>
      <c r="QOG2684" s="112"/>
      <c r="QOH2684" s="112"/>
      <c r="QOI2684" s="112"/>
      <c r="QOJ2684" s="112"/>
      <c r="QOK2684" s="112"/>
      <c r="QOL2684" s="112"/>
      <c r="QOM2684" s="112"/>
      <c r="QON2684" s="112"/>
      <c r="QOO2684" s="112"/>
      <c r="QOP2684" s="112"/>
      <c r="QOQ2684" s="112"/>
      <c r="QOR2684" s="112"/>
      <c r="QOS2684" s="112"/>
      <c r="QOT2684" s="112"/>
      <c r="QOU2684" s="112"/>
      <c r="QOV2684" s="112"/>
      <c r="QOW2684" s="112"/>
      <c r="QOX2684" s="112"/>
      <c r="QOY2684" s="112"/>
      <c r="QOZ2684" s="112"/>
      <c r="QPA2684" s="112"/>
      <c r="QPB2684" s="112"/>
      <c r="QPC2684" s="112"/>
      <c r="QPD2684" s="112"/>
      <c r="QPE2684" s="112"/>
      <c r="QPF2684" s="112"/>
      <c r="QPG2684" s="112"/>
      <c r="QPH2684" s="112"/>
      <c r="QPI2684" s="112"/>
      <c r="QPJ2684" s="112"/>
      <c r="QPK2684" s="112"/>
      <c r="QPL2684" s="112"/>
      <c r="QPM2684" s="112"/>
      <c r="QPN2684" s="112"/>
      <c r="QPO2684" s="112"/>
      <c r="QPP2684" s="112"/>
      <c r="QPQ2684" s="112"/>
      <c r="QPR2684" s="112"/>
      <c r="QPS2684" s="112"/>
      <c r="QPT2684" s="112"/>
      <c r="QPU2684" s="112"/>
      <c r="QPV2684" s="112"/>
      <c r="QPW2684" s="112"/>
      <c r="QPX2684" s="112"/>
      <c r="QPY2684" s="112"/>
      <c r="QPZ2684" s="112"/>
      <c r="QQA2684" s="112"/>
      <c r="QQB2684" s="112"/>
      <c r="QQC2684" s="112"/>
      <c r="QQD2684" s="112"/>
      <c r="QQE2684" s="112"/>
      <c r="QQF2684" s="112"/>
      <c r="QQG2684" s="112"/>
      <c r="QQH2684" s="112"/>
      <c r="QQI2684" s="112"/>
      <c r="QQJ2684" s="112"/>
      <c r="QQK2684" s="112"/>
      <c r="QQL2684" s="112"/>
      <c r="QQM2684" s="112"/>
      <c r="QQN2684" s="112"/>
      <c r="QQO2684" s="112"/>
      <c r="QQP2684" s="112"/>
      <c r="QQQ2684" s="112"/>
      <c r="QQR2684" s="112"/>
      <c r="QQS2684" s="112"/>
      <c r="QQT2684" s="112"/>
      <c r="QQU2684" s="112"/>
      <c r="QQV2684" s="112"/>
      <c r="QQW2684" s="112"/>
      <c r="QQX2684" s="112"/>
      <c r="QQY2684" s="112"/>
      <c r="QQZ2684" s="112"/>
      <c r="QRA2684" s="112"/>
      <c r="QRB2684" s="112"/>
      <c r="QRC2684" s="112"/>
      <c r="QRD2684" s="112"/>
      <c r="QRE2684" s="112"/>
      <c r="QRF2684" s="112"/>
      <c r="QRG2684" s="112"/>
      <c r="QRH2684" s="112"/>
      <c r="QRI2684" s="112"/>
      <c r="QRJ2684" s="112"/>
      <c r="QRK2684" s="112"/>
      <c r="QRL2684" s="112"/>
      <c r="QRM2684" s="112"/>
      <c r="QRN2684" s="112"/>
      <c r="QRO2684" s="112"/>
      <c r="QRP2684" s="112"/>
      <c r="QRQ2684" s="112"/>
      <c r="QRR2684" s="112"/>
      <c r="QRS2684" s="112"/>
      <c r="QRT2684" s="112"/>
      <c r="QRU2684" s="112"/>
      <c r="QRV2684" s="112"/>
      <c r="QRW2684" s="112"/>
      <c r="QRX2684" s="112"/>
      <c r="QRY2684" s="112"/>
      <c r="QRZ2684" s="112"/>
      <c r="QSA2684" s="112"/>
      <c r="QSB2684" s="112"/>
      <c r="QSC2684" s="112"/>
      <c r="QSD2684" s="112"/>
      <c r="QSE2684" s="112"/>
      <c r="QSF2684" s="112"/>
      <c r="QSG2684" s="112"/>
      <c r="QSH2684" s="112"/>
      <c r="QSI2684" s="112"/>
      <c r="QSJ2684" s="112"/>
      <c r="QSK2684" s="112"/>
      <c r="QSL2684" s="112"/>
      <c r="QSM2684" s="112"/>
      <c r="QSN2684" s="112"/>
      <c r="QSO2684" s="112"/>
      <c r="QSP2684" s="112"/>
      <c r="QSQ2684" s="112"/>
      <c r="QSR2684" s="112"/>
      <c r="QSS2684" s="112"/>
      <c r="QST2684" s="112"/>
      <c r="QSU2684" s="112"/>
      <c r="QSV2684" s="112"/>
      <c r="QSW2684" s="112"/>
      <c r="QSX2684" s="112"/>
      <c r="QSY2684" s="112"/>
      <c r="QSZ2684" s="112"/>
      <c r="QTA2684" s="112"/>
      <c r="QTB2684" s="112"/>
      <c r="QTC2684" s="112"/>
      <c r="QTD2684" s="112"/>
      <c r="QTE2684" s="112"/>
      <c r="QTF2684" s="112"/>
      <c r="QTG2684" s="112"/>
      <c r="QTH2684" s="112"/>
      <c r="QTI2684" s="112"/>
      <c r="QTJ2684" s="112"/>
      <c r="QTK2684" s="112"/>
      <c r="QTL2684" s="112"/>
      <c r="QTM2684" s="112"/>
      <c r="QTN2684" s="112"/>
      <c r="QTO2684" s="112"/>
      <c r="QTP2684" s="112"/>
      <c r="QTQ2684" s="112"/>
      <c r="QTR2684" s="112"/>
      <c r="QTS2684" s="112"/>
      <c r="QTT2684" s="112"/>
      <c r="QTU2684" s="112"/>
      <c r="QTV2684" s="112"/>
      <c r="QTW2684" s="112"/>
      <c r="QTX2684" s="112"/>
      <c r="QTY2684" s="112"/>
      <c r="QTZ2684" s="112"/>
      <c r="QUA2684" s="112"/>
      <c r="QUB2684" s="112"/>
      <c r="QUC2684" s="112"/>
      <c r="QUD2684" s="112"/>
      <c r="QUE2684" s="112"/>
      <c r="QUF2684" s="112"/>
      <c r="QUG2684" s="112"/>
      <c r="QUH2684" s="112"/>
      <c r="QUI2684" s="112"/>
      <c r="QUJ2684" s="112"/>
      <c r="QUK2684" s="112"/>
      <c r="QUL2684" s="112"/>
      <c r="QUM2684" s="112"/>
      <c r="QUN2684" s="112"/>
      <c r="QUO2684" s="112"/>
      <c r="QUP2684" s="112"/>
      <c r="QUQ2684" s="112"/>
      <c r="QUR2684" s="112"/>
      <c r="QUS2684" s="112"/>
      <c r="QUT2684" s="112"/>
      <c r="QUU2684" s="112"/>
      <c r="QUV2684" s="112"/>
      <c r="QUW2684" s="112"/>
      <c r="QUX2684" s="112"/>
      <c r="QUY2684" s="112"/>
      <c r="QUZ2684" s="112"/>
      <c r="QVA2684" s="112"/>
      <c r="QVB2684" s="112"/>
      <c r="QVC2684" s="112"/>
      <c r="QVD2684" s="112"/>
      <c r="QVE2684" s="112"/>
      <c r="QVF2684" s="112"/>
      <c r="QVG2684" s="112"/>
      <c r="QVH2684" s="112"/>
      <c r="QVI2684" s="112"/>
      <c r="QVJ2684" s="112"/>
      <c r="QVK2684" s="112"/>
      <c r="QVL2684" s="112"/>
      <c r="QVM2684" s="112"/>
      <c r="QVN2684" s="112"/>
      <c r="QVO2684" s="112"/>
      <c r="QVP2684" s="112"/>
      <c r="QVQ2684" s="112"/>
      <c r="QVR2684" s="112"/>
      <c r="QVS2684" s="112"/>
      <c r="QVT2684" s="112"/>
      <c r="QVU2684" s="112"/>
      <c r="QVV2684" s="112"/>
      <c r="QVW2684" s="112"/>
      <c r="QVX2684" s="112"/>
      <c r="QVY2684" s="112"/>
      <c r="QVZ2684" s="112"/>
      <c r="QWA2684" s="112"/>
      <c r="QWB2684" s="112"/>
      <c r="QWC2684" s="112"/>
      <c r="QWD2684" s="112"/>
      <c r="QWE2684" s="112"/>
      <c r="QWF2684" s="112"/>
      <c r="QWG2684" s="112"/>
      <c r="QWH2684" s="112"/>
      <c r="QWI2684" s="112"/>
      <c r="QWJ2684" s="112"/>
      <c r="QWK2684" s="112"/>
      <c r="QWL2684" s="112"/>
      <c r="QWM2684" s="112"/>
      <c r="QWN2684" s="112"/>
      <c r="QWO2684" s="112"/>
      <c r="QWP2684" s="112"/>
      <c r="QWQ2684" s="112"/>
      <c r="QWR2684" s="112"/>
      <c r="QWS2684" s="112"/>
      <c r="QWT2684" s="112"/>
      <c r="QWU2684" s="112"/>
      <c r="QWV2684" s="112"/>
      <c r="QWW2684" s="112"/>
      <c r="QWX2684" s="112"/>
      <c r="QWY2684" s="112"/>
      <c r="QWZ2684" s="112"/>
      <c r="QXA2684" s="112"/>
      <c r="QXB2684" s="112"/>
      <c r="QXC2684" s="112"/>
      <c r="QXD2684" s="112"/>
      <c r="QXE2684" s="112"/>
      <c r="QXF2684" s="112"/>
      <c r="QXG2684" s="112"/>
      <c r="QXH2684" s="112"/>
      <c r="QXI2684" s="112"/>
      <c r="QXJ2684" s="112"/>
      <c r="QXK2684" s="112"/>
      <c r="QXL2684" s="112"/>
      <c r="QXM2684" s="112"/>
      <c r="QXN2684" s="112"/>
      <c r="QXO2684" s="112"/>
      <c r="QXP2684" s="112"/>
      <c r="QXQ2684" s="112"/>
      <c r="QXR2684" s="112"/>
      <c r="QXS2684" s="112"/>
      <c r="QXT2684" s="112"/>
      <c r="QXU2684" s="112"/>
      <c r="QXV2684" s="112"/>
      <c r="QXW2684" s="112"/>
      <c r="QXX2684" s="112"/>
      <c r="QXY2684" s="112"/>
      <c r="QXZ2684" s="112"/>
      <c r="QYA2684" s="112"/>
      <c r="QYB2684" s="112"/>
      <c r="QYC2684" s="112"/>
      <c r="QYD2684" s="112"/>
      <c r="QYE2684" s="112"/>
      <c r="QYF2684" s="112"/>
      <c r="QYG2684" s="112"/>
      <c r="QYH2684" s="112"/>
      <c r="QYI2684" s="112"/>
      <c r="QYJ2684" s="112"/>
      <c r="QYK2684" s="112"/>
      <c r="QYL2684" s="112"/>
      <c r="QYM2684" s="112"/>
      <c r="QYN2684" s="112"/>
      <c r="QYO2684" s="112"/>
      <c r="QYP2684" s="112"/>
      <c r="QYQ2684" s="112"/>
      <c r="QYR2684" s="112"/>
      <c r="QYS2684" s="112"/>
      <c r="QYT2684" s="112"/>
      <c r="QYU2684" s="112"/>
      <c r="QYV2684" s="112"/>
      <c r="QYW2684" s="112"/>
      <c r="QYX2684" s="112"/>
      <c r="QYY2684" s="112"/>
      <c r="QYZ2684" s="112"/>
      <c r="QZA2684" s="112"/>
      <c r="QZB2684" s="112"/>
      <c r="QZC2684" s="112"/>
      <c r="QZD2684" s="112"/>
      <c r="QZE2684" s="112"/>
      <c r="QZF2684" s="112"/>
      <c r="QZG2684" s="112"/>
      <c r="QZH2684" s="112"/>
      <c r="QZI2684" s="112"/>
      <c r="QZJ2684" s="112"/>
      <c r="QZK2684" s="112"/>
      <c r="QZL2684" s="112"/>
      <c r="QZM2684" s="112"/>
      <c r="QZN2684" s="112"/>
      <c r="QZO2684" s="112"/>
      <c r="QZP2684" s="112"/>
      <c r="QZQ2684" s="112"/>
      <c r="QZR2684" s="112"/>
      <c r="QZS2684" s="112"/>
      <c r="QZT2684" s="112"/>
      <c r="QZU2684" s="112"/>
      <c r="QZV2684" s="112"/>
      <c r="QZW2684" s="112"/>
      <c r="QZX2684" s="112"/>
      <c r="QZY2684" s="112"/>
      <c r="QZZ2684" s="112"/>
      <c r="RAA2684" s="112"/>
      <c r="RAB2684" s="112"/>
      <c r="RAC2684" s="112"/>
      <c r="RAD2684" s="112"/>
      <c r="RAE2684" s="112"/>
      <c r="RAF2684" s="112"/>
      <c r="RAG2684" s="112"/>
      <c r="RAH2684" s="112"/>
      <c r="RAI2684" s="112"/>
      <c r="RAJ2684" s="112"/>
      <c r="RAK2684" s="112"/>
      <c r="RAL2684" s="112"/>
      <c r="RAM2684" s="112"/>
      <c r="RAN2684" s="112"/>
      <c r="RAO2684" s="112"/>
      <c r="RAP2684" s="112"/>
      <c r="RAQ2684" s="112"/>
      <c r="RAR2684" s="112"/>
      <c r="RAS2684" s="112"/>
      <c r="RAT2684" s="112"/>
      <c r="RAU2684" s="112"/>
      <c r="RAV2684" s="112"/>
      <c r="RAW2684" s="112"/>
      <c r="RAX2684" s="112"/>
      <c r="RAY2684" s="112"/>
      <c r="RAZ2684" s="112"/>
      <c r="RBA2684" s="112"/>
      <c r="RBB2684" s="112"/>
      <c r="RBC2684" s="112"/>
      <c r="RBD2684" s="112"/>
      <c r="RBE2684" s="112"/>
      <c r="RBF2684" s="112"/>
      <c r="RBG2684" s="112"/>
      <c r="RBH2684" s="112"/>
      <c r="RBI2684" s="112"/>
      <c r="RBJ2684" s="112"/>
      <c r="RBK2684" s="112"/>
      <c r="RBL2684" s="112"/>
      <c r="RBM2684" s="112"/>
      <c r="RBN2684" s="112"/>
      <c r="RBO2684" s="112"/>
      <c r="RBP2684" s="112"/>
      <c r="RBQ2684" s="112"/>
      <c r="RBR2684" s="112"/>
      <c r="RBS2684" s="112"/>
      <c r="RBT2684" s="112"/>
      <c r="RBU2684" s="112"/>
      <c r="RBV2684" s="112"/>
      <c r="RBW2684" s="112"/>
      <c r="RBX2684" s="112"/>
      <c r="RBY2684" s="112"/>
      <c r="RBZ2684" s="112"/>
      <c r="RCA2684" s="112"/>
      <c r="RCB2684" s="112"/>
      <c r="RCC2684" s="112"/>
      <c r="RCD2684" s="112"/>
      <c r="RCE2684" s="112"/>
      <c r="RCF2684" s="112"/>
      <c r="RCG2684" s="112"/>
      <c r="RCH2684" s="112"/>
      <c r="RCI2684" s="112"/>
      <c r="RCJ2684" s="112"/>
      <c r="RCK2684" s="112"/>
      <c r="RCL2684" s="112"/>
      <c r="RCM2684" s="112"/>
      <c r="RCN2684" s="112"/>
      <c r="RCO2684" s="112"/>
      <c r="RCP2684" s="112"/>
      <c r="RCQ2684" s="112"/>
      <c r="RCR2684" s="112"/>
      <c r="RCS2684" s="112"/>
      <c r="RCT2684" s="112"/>
      <c r="RCU2684" s="112"/>
      <c r="RCV2684" s="112"/>
      <c r="RCW2684" s="112"/>
      <c r="RCX2684" s="112"/>
      <c r="RCY2684" s="112"/>
      <c r="RCZ2684" s="112"/>
      <c r="RDA2684" s="112"/>
      <c r="RDB2684" s="112"/>
      <c r="RDC2684" s="112"/>
      <c r="RDD2684" s="112"/>
      <c r="RDE2684" s="112"/>
      <c r="RDF2684" s="112"/>
      <c r="RDG2684" s="112"/>
      <c r="RDH2684" s="112"/>
      <c r="RDI2684" s="112"/>
      <c r="RDJ2684" s="112"/>
      <c r="RDK2684" s="112"/>
      <c r="RDL2684" s="112"/>
      <c r="RDM2684" s="112"/>
      <c r="RDN2684" s="112"/>
      <c r="RDO2684" s="112"/>
      <c r="RDP2684" s="112"/>
      <c r="RDQ2684" s="112"/>
      <c r="RDR2684" s="112"/>
      <c r="RDS2684" s="112"/>
      <c r="RDT2684" s="112"/>
      <c r="RDU2684" s="112"/>
      <c r="RDV2684" s="112"/>
      <c r="RDW2684" s="112"/>
      <c r="RDX2684" s="112"/>
      <c r="RDY2684" s="112"/>
      <c r="RDZ2684" s="112"/>
      <c r="REA2684" s="112"/>
      <c r="REB2684" s="112"/>
      <c r="REC2684" s="112"/>
      <c r="RED2684" s="112"/>
      <c r="REE2684" s="112"/>
      <c r="REF2684" s="112"/>
      <c r="REG2684" s="112"/>
      <c r="REH2684" s="112"/>
      <c r="REI2684" s="112"/>
      <c r="REJ2684" s="112"/>
      <c r="REK2684" s="112"/>
      <c r="REL2684" s="112"/>
      <c r="REM2684" s="112"/>
      <c r="REN2684" s="112"/>
      <c r="REO2684" s="112"/>
      <c r="REP2684" s="112"/>
      <c r="REQ2684" s="112"/>
      <c r="RER2684" s="112"/>
      <c r="RES2684" s="112"/>
      <c r="RET2684" s="112"/>
      <c r="REU2684" s="112"/>
      <c r="REV2684" s="112"/>
      <c r="REW2684" s="112"/>
      <c r="REX2684" s="112"/>
      <c r="REY2684" s="112"/>
      <c r="REZ2684" s="112"/>
      <c r="RFA2684" s="112"/>
      <c r="RFB2684" s="112"/>
      <c r="RFC2684" s="112"/>
      <c r="RFD2684" s="112"/>
      <c r="RFE2684" s="112"/>
      <c r="RFF2684" s="112"/>
      <c r="RFG2684" s="112"/>
      <c r="RFH2684" s="112"/>
      <c r="RFI2684" s="112"/>
      <c r="RFJ2684" s="112"/>
      <c r="RFK2684" s="112"/>
      <c r="RFL2684" s="112"/>
      <c r="RFM2684" s="112"/>
      <c r="RFN2684" s="112"/>
      <c r="RFO2684" s="112"/>
      <c r="RFP2684" s="112"/>
      <c r="RFQ2684" s="112"/>
      <c r="RFR2684" s="112"/>
      <c r="RFS2684" s="112"/>
      <c r="RFT2684" s="112"/>
      <c r="RFU2684" s="112"/>
      <c r="RFV2684" s="112"/>
      <c r="RFW2684" s="112"/>
      <c r="RFX2684" s="112"/>
      <c r="RFY2684" s="112"/>
      <c r="RFZ2684" s="112"/>
      <c r="RGA2684" s="112"/>
      <c r="RGB2684" s="112"/>
      <c r="RGC2684" s="112"/>
      <c r="RGD2684" s="112"/>
      <c r="RGE2684" s="112"/>
      <c r="RGF2684" s="112"/>
      <c r="RGG2684" s="112"/>
      <c r="RGH2684" s="112"/>
      <c r="RGI2684" s="112"/>
      <c r="RGJ2684" s="112"/>
      <c r="RGK2684" s="112"/>
      <c r="RGL2684" s="112"/>
      <c r="RGM2684" s="112"/>
      <c r="RGN2684" s="112"/>
      <c r="RGO2684" s="112"/>
      <c r="RGP2684" s="112"/>
      <c r="RGQ2684" s="112"/>
      <c r="RGR2684" s="112"/>
      <c r="RGS2684" s="112"/>
      <c r="RGT2684" s="112"/>
      <c r="RGU2684" s="112"/>
      <c r="RGV2684" s="112"/>
      <c r="RGW2684" s="112"/>
      <c r="RGX2684" s="112"/>
      <c r="RGY2684" s="112"/>
      <c r="RGZ2684" s="112"/>
      <c r="RHA2684" s="112"/>
      <c r="RHB2684" s="112"/>
      <c r="RHC2684" s="112"/>
      <c r="RHD2684" s="112"/>
      <c r="RHE2684" s="112"/>
      <c r="RHF2684" s="112"/>
      <c r="RHG2684" s="112"/>
      <c r="RHH2684" s="112"/>
      <c r="RHI2684" s="112"/>
      <c r="RHJ2684" s="112"/>
      <c r="RHK2684" s="112"/>
      <c r="RHL2684" s="112"/>
      <c r="RHM2684" s="112"/>
      <c r="RHN2684" s="112"/>
      <c r="RHO2684" s="112"/>
      <c r="RHP2684" s="112"/>
      <c r="RHQ2684" s="112"/>
      <c r="RHR2684" s="112"/>
      <c r="RHS2684" s="112"/>
      <c r="RHT2684" s="112"/>
      <c r="RHU2684" s="112"/>
      <c r="RHV2684" s="112"/>
      <c r="RHW2684" s="112"/>
      <c r="RHX2684" s="112"/>
      <c r="RHY2684" s="112"/>
      <c r="RHZ2684" s="112"/>
      <c r="RIA2684" s="112"/>
      <c r="RIB2684" s="112"/>
      <c r="RIC2684" s="112"/>
      <c r="RID2684" s="112"/>
      <c r="RIE2684" s="112"/>
      <c r="RIF2684" s="112"/>
      <c r="RIG2684" s="112"/>
      <c r="RIH2684" s="112"/>
      <c r="RII2684" s="112"/>
      <c r="RIJ2684" s="112"/>
      <c r="RIK2684" s="112"/>
      <c r="RIL2684" s="112"/>
      <c r="RIM2684" s="112"/>
      <c r="RIN2684" s="112"/>
      <c r="RIO2684" s="112"/>
      <c r="RIP2684" s="112"/>
      <c r="RIQ2684" s="112"/>
      <c r="RIR2684" s="112"/>
      <c r="RIS2684" s="112"/>
      <c r="RIT2684" s="112"/>
      <c r="RIU2684" s="112"/>
      <c r="RIV2684" s="112"/>
      <c r="RIW2684" s="112"/>
      <c r="RIX2684" s="112"/>
      <c r="RIY2684" s="112"/>
      <c r="RIZ2684" s="112"/>
      <c r="RJA2684" s="112"/>
      <c r="RJB2684" s="112"/>
      <c r="RJC2684" s="112"/>
      <c r="RJD2684" s="112"/>
      <c r="RJE2684" s="112"/>
      <c r="RJF2684" s="112"/>
      <c r="RJG2684" s="112"/>
      <c r="RJH2684" s="112"/>
      <c r="RJI2684" s="112"/>
      <c r="RJJ2684" s="112"/>
      <c r="RJK2684" s="112"/>
      <c r="RJL2684" s="112"/>
      <c r="RJM2684" s="112"/>
      <c r="RJN2684" s="112"/>
      <c r="RJO2684" s="112"/>
      <c r="RJP2684" s="112"/>
      <c r="RJQ2684" s="112"/>
      <c r="RJR2684" s="112"/>
      <c r="RJS2684" s="112"/>
      <c r="RJT2684" s="112"/>
      <c r="RJU2684" s="112"/>
      <c r="RJV2684" s="112"/>
      <c r="RJW2684" s="112"/>
      <c r="RJX2684" s="112"/>
      <c r="RJY2684" s="112"/>
      <c r="RJZ2684" s="112"/>
      <c r="RKA2684" s="112"/>
      <c r="RKB2684" s="112"/>
      <c r="RKC2684" s="112"/>
      <c r="RKD2684" s="112"/>
      <c r="RKE2684" s="112"/>
      <c r="RKF2684" s="112"/>
      <c r="RKG2684" s="112"/>
      <c r="RKH2684" s="112"/>
      <c r="RKI2684" s="112"/>
      <c r="RKJ2684" s="112"/>
      <c r="RKK2684" s="112"/>
      <c r="RKL2684" s="112"/>
      <c r="RKM2684" s="112"/>
      <c r="RKN2684" s="112"/>
      <c r="RKO2684" s="112"/>
      <c r="RKP2684" s="112"/>
      <c r="RKQ2684" s="112"/>
      <c r="RKR2684" s="112"/>
      <c r="RKS2684" s="112"/>
      <c r="RKT2684" s="112"/>
      <c r="RKU2684" s="112"/>
      <c r="RKV2684" s="112"/>
      <c r="RKW2684" s="112"/>
      <c r="RKX2684" s="112"/>
      <c r="RKY2684" s="112"/>
      <c r="RKZ2684" s="112"/>
      <c r="RLA2684" s="112"/>
      <c r="RLB2684" s="112"/>
      <c r="RLC2684" s="112"/>
      <c r="RLD2684" s="112"/>
      <c r="RLE2684" s="112"/>
      <c r="RLF2684" s="112"/>
      <c r="RLG2684" s="112"/>
      <c r="RLH2684" s="112"/>
      <c r="RLI2684" s="112"/>
      <c r="RLJ2684" s="112"/>
      <c r="RLK2684" s="112"/>
      <c r="RLL2684" s="112"/>
      <c r="RLM2684" s="112"/>
      <c r="RLN2684" s="112"/>
      <c r="RLO2684" s="112"/>
      <c r="RLP2684" s="112"/>
      <c r="RLQ2684" s="112"/>
      <c r="RLR2684" s="112"/>
      <c r="RLS2684" s="112"/>
      <c r="RLT2684" s="112"/>
      <c r="RLU2684" s="112"/>
      <c r="RLV2684" s="112"/>
      <c r="RLW2684" s="112"/>
      <c r="RLX2684" s="112"/>
      <c r="RLY2684" s="112"/>
      <c r="RLZ2684" s="112"/>
      <c r="RMA2684" s="112"/>
      <c r="RMB2684" s="112"/>
      <c r="RMC2684" s="112"/>
      <c r="RMD2684" s="112"/>
      <c r="RME2684" s="112"/>
      <c r="RMF2684" s="112"/>
      <c r="RMG2684" s="112"/>
      <c r="RMH2684" s="112"/>
      <c r="RMI2684" s="112"/>
      <c r="RMJ2684" s="112"/>
      <c r="RMK2684" s="112"/>
      <c r="RML2684" s="112"/>
      <c r="RMM2684" s="112"/>
      <c r="RMN2684" s="112"/>
      <c r="RMO2684" s="112"/>
      <c r="RMP2684" s="112"/>
      <c r="RMQ2684" s="112"/>
      <c r="RMR2684" s="112"/>
      <c r="RMS2684" s="112"/>
      <c r="RMT2684" s="112"/>
      <c r="RMU2684" s="112"/>
      <c r="RMV2684" s="112"/>
      <c r="RMW2684" s="112"/>
      <c r="RMX2684" s="112"/>
      <c r="RMY2684" s="112"/>
      <c r="RMZ2684" s="112"/>
      <c r="RNA2684" s="112"/>
      <c r="RNB2684" s="112"/>
      <c r="RNC2684" s="112"/>
      <c r="RND2684" s="112"/>
      <c r="RNE2684" s="112"/>
      <c r="RNF2684" s="112"/>
      <c r="RNG2684" s="112"/>
      <c r="RNH2684" s="112"/>
      <c r="RNI2684" s="112"/>
      <c r="RNJ2684" s="112"/>
      <c r="RNK2684" s="112"/>
      <c r="RNL2684" s="112"/>
      <c r="RNM2684" s="112"/>
      <c r="RNN2684" s="112"/>
      <c r="RNO2684" s="112"/>
      <c r="RNP2684" s="112"/>
      <c r="RNQ2684" s="112"/>
      <c r="RNR2684" s="112"/>
      <c r="RNS2684" s="112"/>
      <c r="RNT2684" s="112"/>
      <c r="RNU2684" s="112"/>
      <c r="RNV2684" s="112"/>
      <c r="RNW2684" s="112"/>
      <c r="RNX2684" s="112"/>
      <c r="RNY2684" s="112"/>
      <c r="RNZ2684" s="112"/>
      <c r="ROA2684" s="112"/>
      <c r="ROB2684" s="112"/>
      <c r="ROC2684" s="112"/>
      <c r="ROD2684" s="112"/>
      <c r="ROE2684" s="112"/>
      <c r="ROF2684" s="112"/>
      <c r="ROG2684" s="112"/>
      <c r="ROH2684" s="112"/>
      <c r="ROI2684" s="112"/>
      <c r="ROJ2684" s="112"/>
      <c r="ROK2684" s="112"/>
      <c r="ROL2684" s="112"/>
      <c r="ROM2684" s="112"/>
      <c r="RON2684" s="112"/>
      <c r="ROO2684" s="112"/>
      <c r="ROP2684" s="112"/>
      <c r="ROQ2684" s="112"/>
      <c r="ROR2684" s="112"/>
      <c r="ROS2684" s="112"/>
      <c r="ROT2684" s="112"/>
      <c r="ROU2684" s="112"/>
      <c r="ROV2684" s="112"/>
      <c r="ROW2684" s="112"/>
      <c r="ROX2684" s="112"/>
      <c r="ROY2684" s="112"/>
      <c r="ROZ2684" s="112"/>
      <c r="RPA2684" s="112"/>
      <c r="RPB2684" s="112"/>
      <c r="RPC2684" s="112"/>
      <c r="RPD2684" s="112"/>
      <c r="RPE2684" s="112"/>
      <c r="RPF2684" s="112"/>
      <c r="RPG2684" s="112"/>
      <c r="RPH2684" s="112"/>
      <c r="RPI2684" s="112"/>
      <c r="RPJ2684" s="112"/>
      <c r="RPK2684" s="112"/>
      <c r="RPL2684" s="112"/>
      <c r="RPM2684" s="112"/>
      <c r="RPN2684" s="112"/>
      <c r="RPO2684" s="112"/>
      <c r="RPP2684" s="112"/>
      <c r="RPQ2684" s="112"/>
      <c r="RPR2684" s="112"/>
      <c r="RPS2684" s="112"/>
      <c r="RPT2684" s="112"/>
      <c r="RPU2684" s="112"/>
      <c r="RPV2684" s="112"/>
      <c r="RPW2684" s="112"/>
      <c r="RPX2684" s="112"/>
      <c r="RPY2684" s="112"/>
      <c r="RPZ2684" s="112"/>
      <c r="RQA2684" s="112"/>
      <c r="RQB2684" s="112"/>
      <c r="RQC2684" s="112"/>
      <c r="RQD2684" s="112"/>
      <c r="RQE2684" s="112"/>
      <c r="RQF2684" s="112"/>
      <c r="RQG2684" s="112"/>
      <c r="RQH2684" s="112"/>
      <c r="RQI2684" s="112"/>
      <c r="RQJ2684" s="112"/>
      <c r="RQK2684" s="112"/>
      <c r="RQL2684" s="112"/>
      <c r="RQM2684" s="112"/>
      <c r="RQN2684" s="112"/>
      <c r="RQO2684" s="112"/>
      <c r="RQP2684" s="112"/>
      <c r="RQQ2684" s="112"/>
      <c r="RQR2684" s="112"/>
      <c r="RQS2684" s="112"/>
      <c r="RQT2684" s="112"/>
      <c r="RQU2684" s="112"/>
      <c r="RQV2684" s="112"/>
      <c r="RQW2684" s="112"/>
      <c r="RQX2684" s="112"/>
      <c r="RQY2684" s="112"/>
      <c r="RQZ2684" s="112"/>
      <c r="RRA2684" s="112"/>
      <c r="RRB2684" s="112"/>
      <c r="RRC2684" s="112"/>
      <c r="RRD2684" s="112"/>
      <c r="RRE2684" s="112"/>
      <c r="RRF2684" s="112"/>
      <c r="RRG2684" s="112"/>
      <c r="RRH2684" s="112"/>
      <c r="RRI2684" s="112"/>
      <c r="RRJ2684" s="112"/>
      <c r="RRK2684" s="112"/>
      <c r="RRL2684" s="112"/>
      <c r="RRM2684" s="112"/>
      <c r="RRN2684" s="112"/>
      <c r="RRO2684" s="112"/>
      <c r="RRP2684" s="112"/>
      <c r="RRQ2684" s="112"/>
      <c r="RRR2684" s="112"/>
      <c r="RRS2684" s="112"/>
      <c r="RRT2684" s="112"/>
      <c r="RRU2684" s="112"/>
      <c r="RRV2684" s="112"/>
      <c r="RRW2684" s="112"/>
      <c r="RRX2684" s="112"/>
      <c r="RRY2684" s="112"/>
      <c r="RRZ2684" s="112"/>
      <c r="RSA2684" s="112"/>
      <c r="RSB2684" s="112"/>
      <c r="RSC2684" s="112"/>
      <c r="RSD2684" s="112"/>
      <c r="RSE2684" s="112"/>
      <c r="RSF2684" s="112"/>
      <c r="RSG2684" s="112"/>
      <c r="RSH2684" s="112"/>
      <c r="RSI2684" s="112"/>
      <c r="RSJ2684" s="112"/>
      <c r="RSK2684" s="112"/>
      <c r="RSL2684" s="112"/>
      <c r="RSM2684" s="112"/>
      <c r="RSN2684" s="112"/>
      <c r="RSO2684" s="112"/>
      <c r="RSP2684" s="112"/>
      <c r="RSQ2684" s="112"/>
      <c r="RSR2684" s="112"/>
      <c r="RSS2684" s="112"/>
      <c r="RST2684" s="112"/>
      <c r="RSU2684" s="112"/>
      <c r="RSV2684" s="112"/>
      <c r="RSW2684" s="112"/>
      <c r="RSX2684" s="112"/>
      <c r="RSY2684" s="112"/>
      <c r="RSZ2684" s="112"/>
      <c r="RTA2684" s="112"/>
      <c r="RTB2684" s="112"/>
      <c r="RTC2684" s="112"/>
      <c r="RTD2684" s="112"/>
      <c r="RTE2684" s="112"/>
      <c r="RTF2684" s="112"/>
      <c r="RTG2684" s="112"/>
      <c r="RTH2684" s="112"/>
      <c r="RTI2684" s="112"/>
      <c r="RTJ2684" s="112"/>
      <c r="RTK2684" s="112"/>
      <c r="RTL2684" s="112"/>
      <c r="RTM2684" s="112"/>
      <c r="RTN2684" s="112"/>
      <c r="RTO2684" s="112"/>
      <c r="RTP2684" s="112"/>
      <c r="RTQ2684" s="112"/>
      <c r="RTR2684" s="112"/>
      <c r="RTS2684" s="112"/>
      <c r="RTT2684" s="112"/>
      <c r="RTU2684" s="112"/>
      <c r="RTV2684" s="112"/>
      <c r="RTW2684" s="112"/>
      <c r="RTX2684" s="112"/>
      <c r="RTY2684" s="112"/>
      <c r="RTZ2684" s="112"/>
      <c r="RUA2684" s="112"/>
      <c r="RUB2684" s="112"/>
      <c r="RUC2684" s="112"/>
      <c r="RUD2684" s="112"/>
      <c r="RUE2684" s="112"/>
      <c r="RUF2684" s="112"/>
      <c r="RUG2684" s="112"/>
      <c r="RUH2684" s="112"/>
      <c r="RUI2684" s="112"/>
      <c r="RUJ2684" s="112"/>
      <c r="RUK2684" s="112"/>
      <c r="RUL2684" s="112"/>
      <c r="RUM2684" s="112"/>
      <c r="RUN2684" s="112"/>
      <c r="RUO2684" s="112"/>
      <c r="RUP2684" s="112"/>
      <c r="RUQ2684" s="112"/>
      <c r="RUR2684" s="112"/>
      <c r="RUS2684" s="112"/>
      <c r="RUT2684" s="112"/>
      <c r="RUU2684" s="112"/>
      <c r="RUV2684" s="112"/>
      <c r="RUW2684" s="112"/>
      <c r="RUX2684" s="112"/>
      <c r="RUY2684" s="112"/>
      <c r="RUZ2684" s="112"/>
      <c r="RVA2684" s="112"/>
      <c r="RVB2684" s="112"/>
      <c r="RVC2684" s="112"/>
      <c r="RVD2684" s="112"/>
      <c r="RVE2684" s="112"/>
      <c r="RVF2684" s="112"/>
      <c r="RVG2684" s="112"/>
      <c r="RVH2684" s="112"/>
      <c r="RVI2684" s="112"/>
      <c r="RVJ2684" s="112"/>
      <c r="RVK2684" s="112"/>
      <c r="RVL2684" s="112"/>
      <c r="RVM2684" s="112"/>
      <c r="RVN2684" s="112"/>
      <c r="RVO2684" s="112"/>
      <c r="RVP2684" s="112"/>
      <c r="RVQ2684" s="112"/>
      <c r="RVR2684" s="112"/>
      <c r="RVS2684" s="112"/>
      <c r="RVT2684" s="112"/>
      <c r="RVU2684" s="112"/>
      <c r="RVV2684" s="112"/>
      <c r="RVW2684" s="112"/>
      <c r="RVX2684" s="112"/>
      <c r="RVY2684" s="112"/>
      <c r="RVZ2684" s="112"/>
      <c r="RWA2684" s="112"/>
      <c r="RWB2684" s="112"/>
      <c r="RWC2684" s="112"/>
      <c r="RWD2684" s="112"/>
      <c r="RWE2684" s="112"/>
      <c r="RWF2684" s="112"/>
      <c r="RWG2684" s="112"/>
      <c r="RWH2684" s="112"/>
      <c r="RWI2684" s="112"/>
      <c r="RWJ2684" s="112"/>
      <c r="RWK2684" s="112"/>
      <c r="RWL2684" s="112"/>
      <c r="RWM2684" s="112"/>
      <c r="RWN2684" s="112"/>
      <c r="RWO2684" s="112"/>
      <c r="RWP2684" s="112"/>
      <c r="RWQ2684" s="112"/>
      <c r="RWR2684" s="112"/>
      <c r="RWS2684" s="112"/>
      <c r="RWT2684" s="112"/>
      <c r="RWU2684" s="112"/>
      <c r="RWV2684" s="112"/>
      <c r="RWW2684" s="112"/>
      <c r="RWX2684" s="112"/>
      <c r="RWY2684" s="112"/>
      <c r="RWZ2684" s="112"/>
      <c r="RXA2684" s="112"/>
      <c r="RXB2684" s="112"/>
      <c r="RXC2684" s="112"/>
      <c r="RXD2684" s="112"/>
      <c r="RXE2684" s="112"/>
      <c r="RXF2684" s="112"/>
      <c r="RXG2684" s="112"/>
      <c r="RXH2684" s="112"/>
      <c r="RXI2684" s="112"/>
      <c r="RXJ2684" s="112"/>
      <c r="RXK2684" s="112"/>
      <c r="RXL2684" s="112"/>
      <c r="RXM2684" s="112"/>
      <c r="RXN2684" s="112"/>
      <c r="RXO2684" s="112"/>
      <c r="RXP2684" s="112"/>
      <c r="RXQ2684" s="112"/>
      <c r="RXR2684" s="112"/>
      <c r="RXS2684" s="112"/>
      <c r="RXT2684" s="112"/>
      <c r="RXU2684" s="112"/>
      <c r="RXV2684" s="112"/>
      <c r="RXW2684" s="112"/>
      <c r="RXX2684" s="112"/>
      <c r="RXY2684" s="112"/>
      <c r="RXZ2684" s="112"/>
      <c r="RYA2684" s="112"/>
      <c r="RYB2684" s="112"/>
      <c r="RYC2684" s="112"/>
      <c r="RYD2684" s="112"/>
      <c r="RYE2684" s="112"/>
      <c r="RYF2684" s="112"/>
      <c r="RYG2684" s="112"/>
      <c r="RYH2684" s="112"/>
      <c r="RYI2684" s="112"/>
      <c r="RYJ2684" s="112"/>
      <c r="RYK2684" s="112"/>
      <c r="RYL2684" s="112"/>
      <c r="RYM2684" s="112"/>
      <c r="RYN2684" s="112"/>
      <c r="RYO2684" s="112"/>
      <c r="RYP2684" s="112"/>
      <c r="RYQ2684" s="112"/>
      <c r="RYR2684" s="112"/>
      <c r="RYS2684" s="112"/>
      <c r="RYT2684" s="112"/>
      <c r="RYU2684" s="112"/>
      <c r="RYV2684" s="112"/>
      <c r="RYW2684" s="112"/>
      <c r="RYX2684" s="112"/>
      <c r="RYY2684" s="112"/>
      <c r="RYZ2684" s="112"/>
      <c r="RZA2684" s="112"/>
      <c r="RZB2684" s="112"/>
      <c r="RZC2684" s="112"/>
      <c r="RZD2684" s="112"/>
      <c r="RZE2684" s="112"/>
      <c r="RZF2684" s="112"/>
      <c r="RZG2684" s="112"/>
      <c r="RZH2684" s="112"/>
      <c r="RZI2684" s="112"/>
      <c r="RZJ2684" s="112"/>
      <c r="RZK2684" s="112"/>
      <c r="RZL2684" s="112"/>
      <c r="RZM2684" s="112"/>
      <c r="RZN2684" s="112"/>
      <c r="RZO2684" s="112"/>
      <c r="RZP2684" s="112"/>
      <c r="RZQ2684" s="112"/>
      <c r="RZR2684" s="112"/>
      <c r="RZS2684" s="112"/>
      <c r="RZT2684" s="112"/>
      <c r="RZU2684" s="112"/>
      <c r="RZV2684" s="112"/>
      <c r="RZW2684" s="112"/>
      <c r="RZX2684" s="112"/>
      <c r="RZY2684" s="112"/>
      <c r="RZZ2684" s="112"/>
      <c r="SAA2684" s="112"/>
      <c r="SAB2684" s="112"/>
      <c r="SAC2684" s="112"/>
      <c r="SAD2684" s="112"/>
      <c r="SAE2684" s="112"/>
      <c r="SAF2684" s="112"/>
      <c r="SAG2684" s="112"/>
      <c r="SAH2684" s="112"/>
      <c r="SAI2684" s="112"/>
      <c r="SAJ2684" s="112"/>
      <c r="SAK2684" s="112"/>
      <c r="SAL2684" s="112"/>
      <c r="SAM2684" s="112"/>
      <c r="SAN2684" s="112"/>
      <c r="SAO2684" s="112"/>
      <c r="SAP2684" s="112"/>
      <c r="SAQ2684" s="112"/>
      <c r="SAR2684" s="112"/>
      <c r="SAS2684" s="112"/>
      <c r="SAT2684" s="112"/>
      <c r="SAU2684" s="112"/>
      <c r="SAV2684" s="112"/>
      <c r="SAW2684" s="112"/>
      <c r="SAX2684" s="112"/>
      <c r="SAY2684" s="112"/>
      <c r="SAZ2684" s="112"/>
      <c r="SBA2684" s="112"/>
      <c r="SBB2684" s="112"/>
      <c r="SBC2684" s="112"/>
      <c r="SBD2684" s="112"/>
      <c r="SBE2684" s="112"/>
      <c r="SBF2684" s="112"/>
      <c r="SBG2684" s="112"/>
      <c r="SBH2684" s="112"/>
      <c r="SBI2684" s="112"/>
      <c r="SBJ2684" s="112"/>
      <c r="SBK2684" s="112"/>
      <c r="SBL2684" s="112"/>
      <c r="SBM2684" s="112"/>
      <c r="SBN2684" s="112"/>
      <c r="SBO2684" s="112"/>
      <c r="SBP2684" s="112"/>
      <c r="SBQ2684" s="112"/>
      <c r="SBR2684" s="112"/>
      <c r="SBS2684" s="112"/>
      <c r="SBT2684" s="112"/>
      <c r="SBU2684" s="112"/>
      <c r="SBV2684" s="112"/>
      <c r="SBW2684" s="112"/>
      <c r="SBX2684" s="112"/>
      <c r="SBY2684" s="112"/>
      <c r="SBZ2684" s="112"/>
      <c r="SCA2684" s="112"/>
      <c r="SCB2684" s="112"/>
      <c r="SCC2684" s="112"/>
      <c r="SCD2684" s="112"/>
      <c r="SCE2684" s="112"/>
      <c r="SCF2684" s="112"/>
      <c r="SCG2684" s="112"/>
      <c r="SCH2684" s="112"/>
      <c r="SCI2684" s="112"/>
      <c r="SCJ2684" s="112"/>
      <c r="SCK2684" s="112"/>
      <c r="SCL2684" s="112"/>
      <c r="SCM2684" s="112"/>
      <c r="SCN2684" s="112"/>
      <c r="SCO2684" s="112"/>
      <c r="SCP2684" s="112"/>
      <c r="SCQ2684" s="112"/>
      <c r="SCR2684" s="112"/>
      <c r="SCS2684" s="112"/>
      <c r="SCT2684" s="112"/>
      <c r="SCU2684" s="112"/>
      <c r="SCV2684" s="112"/>
      <c r="SCW2684" s="112"/>
      <c r="SCX2684" s="112"/>
      <c r="SCY2684" s="112"/>
      <c r="SCZ2684" s="112"/>
      <c r="SDA2684" s="112"/>
      <c r="SDB2684" s="112"/>
      <c r="SDC2684" s="112"/>
      <c r="SDD2684" s="112"/>
      <c r="SDE2684" s="112"/>
      <c r="SDF2684" s="112"/>
      <c r="SDG2684" s="112"/>
      <c r="SDH2684" s="112"/>
      <c r="SDI2684" s="112"/>
      <c r="SDJ2684" s="112"/>
      <c r="SDK2684" s="112"/>
      <c r="SDL2684" s="112"/>
      <c r="SDM2684" s="112"/>
      <c r="SDN2684" s="112"/>
      <c r="SDO2684" s="112"/>
      <c r="SDP2684" s="112"/>
      <c r="SDQ2684" s="112"/>
      <c r="SDR2684" s="112"/>
      <c r="SDS2684" s="112"/>
      <c r="SDT2684" s="112"/>
      <c r="SDU2684" s="112"/>
      <c r="SDV2684" s="112"/>
      <c r="SDW2684" s="112"/>
      <c r="SDX2684" s="112"/>
      <c r="SDY2684" s="112"/>
      <c r="SDZ2684" s="112"/>
      <c r="SEA2684" s="112"/>
      <c r="SEB2684" s="112"/>
      <c r="SEC2684" s="112"/>
      <c r="SED2684" s="112"/>
      <c r="SEE2684" s="112"/>
      <c r="SEF2684" s="112"/>
      <c r="SEG2684" s="112"/>
      <c r="SEH2684" s="112"/>
      <c r="SEI2684" s="112"/>
      <c r="SEJ2684" s="112"/>
      <c r="SEK2684" s="112"/>
      <c r="SEL2684" s="112"/>
      <c r="SEM2684" s="112"/>
      <c r="SEN2684" s="112"/>
      <c r="SEO2684" s="112"/>
      <c r="SEP2684" s="112"/>
      <c r="SEQ2684" s="112"/>
      <c r="SER2684" s="112"/>
      <c r="SES2684" s="112"/>
      <c r="SET2684" s="112"/>
      <c r="SEU2684" s="112"/>
      <c r="SEV2684" s="112"/>
      <c r="SEW2684" s="112"/>
      <c r="SEX2684" s="112"/>
      <c r="SEY2684" s="112"/>
      <c r="SEZ2684" s="112"/>
      <c r="SFA2684" s="112"/>
      <c r="SFB2684" s="112"/>
      <c r="SFC2684" s="112"/>
      <c r="SFD2684" s="112"/>
      <c r="SFE2684" s="112"/>
      <c r="SFF2684" s="112"/>
      <c r="SFG2684" s="112"/>
      <c r="SFH2684" s="112"/>
      <c r="SFI2684" s="112"/>
      <c r="SFJ2684" s="112"/>
      <c r="SFK2684" s="112"/>
      <c r="SFL2684" s="112"/>
      <c r="SFM2684" s="112"/>
      <c r="SFN2684" s="112"/>
      <c r="SFO2684" s="112"/>
      <c r="SFP2684" s="112"/>
      <c r="SFQ2684" s="112"/>
      <c r="SFR2684" s="112"/>
      <c r="SFS2684" s="112"/>
      <c r="SFT2684" s="112"/>
      <c r="SFU2684" s="112"/>
      <c r="SFV2684" s="112"/>
      <c r="SFW2684" s="112"/>
      <c r="SFX2684" s="112"/>
      <c r="SFY2684" s="112"/>
      <c r="SFZ2684" s="112"/>
      <c r="SGA2684" s="112"/>
      <c r="SGB2684" s="112"/>
      <c r="SGC2684" s="112"/>
      <c r="SGD2684" s="112"/>
      <c r="SGE2684" s="112"/>
      <c r="SGF2684" s="112"/>
      <c r="SGG2684" s="112"/>
      <c r="SGH2684" s="112"/>
      <c r="SGI2684" s="112"/>
      <c r="SGJ2684" s="112"/>
      <c r="SGK2684" s="112"/>
      <c r="SGL2684" s="112"/>
      <c r="SGM2684" s="112"/>
      <c r="SGN2684" s="112"/>
      <c r="SGO2684" s="112"/>
      <c r="SGP2684" s="112"/>
      <c r="SGQ2684" s="112"/>
      <c r="SGR2684" s="112"/>
      <c r="SGS2684" s="112"/>
      <c r="SGT2684" s="112"/>
      <c r="SGU2684" s="112"/>
      <c r="SGV2684" s="112"/>
      <c r="SGW2684" s="112"/>
      <c r="SGX2684" s="112"/>
      <c r="SGY2684" s="112"/>
      <c r="SGZ2684" s="112"/>
      <c r="SHA2684" s="112"/>
      <c r="SHB2684" s="112"/>
      <c r="SHC2684" s="112"/>
      <c r="SHD2684" s="112"/>
      <c r="SHE2684" s="112"/>
      <c r="SHF2684" s="112"/>
      <c r="SHG2684" s="112"/>
      <c r="SHH2684" s="112"/>
      <c r="SHI2684" s="112"/>
      <c r="SHJ2684" s="112"/>
      <c r="SHK2684" s="112"/>
      <c r="SHL2684" s="112"/>
      <c r="SHM2684" s="112"/>
      <c r="SHN2684" s="112"/>
      <c r="SHO2684" s="112"/>
      <c r="SHP2684" s="112"/>
      <c r="SHQ2684" s="112"/>
      <c r="SHR2684" s="112"/>
      <c r="SHS2684" s="112"/>
      <c r="SHT2684" s="112"/>
      <c r="SHU2684" s="112"/>
      <c r="SHV2684" s="112"/>
      <c r="SHW2684" s="112"/>
      <c r="SHX2684" s="112"/>
      <c r="SHY2684" s="112"/>
      <c r="SHZ2684" s="112"/>
      <c r="SIA2684" s="112"/>
      <c r="SIB2684" s="112"/>
      <c r="SIC2684" s="112"/>
      <c r="SID2684" s="112"/>
      <c r="SIE2684" s="112"/>
      <c r="SIF2684" s="112"/>
      <c r="SIG2684" s="112"/>
      <c r="SIH2684" s="112"/>
      <c r="SII2684" s="112"/>
      <c r="SIJ2684" s="112"/>
      <c r="SIK2684" s="112"/>
      <c r="SIL2684" s="112"/>
      <c r="SIM2684" s="112"/>
      <c r="SIN2684" s="112"/>
      <c r="SIO2684" s="112"/>
      <c r="SIP2684" s="112"/>
      <c r="SIQ2684" s="112"/>
      <c r="SIR2684" s="112"/>
      <c r="SIS2684" s="112"/>
      <c r="SIT2684" s="112"/>
      <c r="SIU2684" s="112"/>
      <c r="SIV2684" s="112"/>
      <c r="SIW2684" s="112"/>
      <c r="SIX2684" s="112"/>
      <c r="SIY2684" s="112"/>
      <c r="SIZ2684" s="112"/>
      <c r="SJA2684" s="112"/>
      <c r="SJB2684" s="112"/>
      <c r="SJC2684" s="112"/>
      <c r="SJD2684" s="112"/>
      <c r="SJE2684" s="112"/>
      <c r="SJF2684" s="112"/>
      <c r="SJG2684" s="112"/>
      <c r="SJH2684" s="112"/>
      <c r="SJI2684" s="112"/>
      <c r="SJJ2684" s="112"/>
      <c r="SJK2684" s="112"/>
      <c r="SJL2684" s="112"/>
      <c r="SJM2684" s="112"/>
      <c r="SJN2684" s="112"/>
      <c r="SJO2684" s="112"/>
      <c r="SJP2684" s="112"/>
      <c r="SJQ2684" s="112"/>
      <c r="SJR2684" s="112"/>
      <c r="SJS2684" s="112"/>
      <c r="SJT2684" s="112"/>
      <c r="SJU2684" s="112"/>
      <c r="SJV2684" s="112"/>
      <c r="SJW2684" s="112"/>
      <c r="SJX2684" s="112"/>
      <c r="SJY2684" s="112"/>
      <c r="SJZ2684" s="112"/>
      <c r="SKA2684" s="112"/>
      <c r="SKB2684" s="112"/>
      <c r="SKC2684" s="112"/>
      <c r="SKD2684" s="112"/>
      <c r="SKE2684" s="112"/>
      <c r="SKF2684" s="112"/>
      <c r="SKG2684" s="112"/>
      <c r="SKH2684" s="112"/>
      <c r="SKI2684" s="112"/>
      <c r="SKJ2684" s="112"/>
      <c r="SKK2684" s="112"/>
      <c r="SKL2684" s="112"/>
      <c r="SKM2684" s="112"/>
      <c r="SKN2684" s="112"/>
      <c r="SKO2684" s="112"/>
      <c r="SKP2684" s="112"/>
      <c r="SKQ2684" s="112"/>
      <c r="SKR2684" s="112"/>
      <c r="SKS2684" s="112"/>
      <c r="SKT2684" s="112"/>
      <c r="SKU2684" s="112"/>
      <c r="SKV2684" s="112"/>
      <c r="SKW2684" s="112"/>
      <c r="SKX2684" s="112"/>
      <c r="SKY2684" s="112"/>
      <c r="SKZ2684" s="112"/>
      <c r="SLA2684" s="112"/>
      <c r="SLB2684" s="112"/>
      <c r="SLC2684" s="112"/>
      <c r="SLD2684" s="112"/>
      <c r="SLE2684" s="112"/>
      <c r="SLF2684" s="112"/>
      <c r="SLG2684" s="112"/>
      <c r="SLH2684" s="112"/>
      <c r="SLI2684" s="112"/>
      <c r="SLJ2684" s="112"/>
      <c r="SLK2684" s="112"/>
      <c r="SLL2684" s="112"/>
      <c r="SLM2684" s="112"/>
      <c r="SLN2684" s="112"/>
      <c r="SLO2684" s="112"/>
      <c r="SLP2684" s="112"/>
      <c r="SLQ2684" s="112"/>
      <c r="SLR2684" s="112"/>
      <c r="SLS2684" s="112"/>
      <c r="SLT2684" s="112"/>
      <c r="SLU2684" s="112"/>
      <c r="SLV2684" s="112"/>
      <c r="SLW2684" s="112"/>
      <c r="SLX2684" s="112"/>
      <c r="SLY2684" s="112"/>
      <c r="SLZ2684" s="112"/>
      <c r="SMA2684" s="112"/>
      <c r="SMB2684" s="112"/>
      <c r="SMC2684" s="112"/>
      <c r="SMD2684" s="112"/>
      <c r="SME2684" s="112"/>
      <c r="SMF2684" s="112"/>
      <c r="SMG2684" s="112"/>
      <c r="SMH2684" s="112"/>
      <c r="SMI2684" s="112"/>
      <c r="SMJ2684" s="112"/>
      <c r="SMK2684" s="112"/>
      <c r="SML2684" s="112"/>
      <c r="SMM2684" s="112"/>
      <c r="SMN2684" s="112"/>
      <c r="SMO2684" s="112"/>
      <c r="SMP2684" s="112"/>
      <c r="SMQ2684" s="112"/>
      <c r="SMR2684" s="112"/>
      <c r="SMS2684" s="112"/>
      <c r="SMT2684" s="112"/>
      <c r="SMU2684" s="112"/>
      <c r="SMV2684" s="112"/>
      <c r="SMW2684" s="112"/>
      <c r="SMX2684" s="112"/>
      <c r="SMY2684" s="112"/>
      <c r="SMZ2684" s="112"/>
      <c r="SNA2684" s="112"/>
      <c r="SNB2684" s="112"/>
      <c r="SNC2684" s="112"/>
      <c r="SND2684" s="112"/>
      <c r="SNE2684" s="112"/>
      <c r="SNF2684" s="112"/>
      <c r="SNG2684" s="112"/>
      <c r="SNH2684" s="112"/>
      <c r="SNI2684" s="112"/>
      <c r="SNJ2684" s="112"/>
      <c r="SNK2684" s="112"/>
      <c r="SNL2684" s="112"/>
      <c r="SNM2684" s="112"/>
      <c r="SNN2684" s="112"/>
      <c r="SNO2684" s="112"/>
      <c r="SNP2684" s="112"/>
      <c r="SNQ2684" s="112"/>
      <c r="SNR2684" s="112"/>
      <c r="SNS2684" s="112"/>
      <c r="SNT2684" s="112"/>
      <c r="SNU2684" s="112"/>
      <c r="SNV2684" s="112"/>
      <c r="SNW2684" s="112"/>
      <c r="SNX2684" s="112"/>
      <c r="SNY2684" s="112"/>
      <c r="SNZ2684" s="112"/>
      <c r="SOA2684" s="112"/>
      <c r="SOB2684" s="112"/>
      <c r="SOC2684" s="112"/>
      <c r="SOD2684" s="112"/>
      <c r="SOE2684" s="112"/>
      <c r="SOF2684" s="112"/>
      <c r="SOG2684" s="112"/>
      <c r="SOH2684" s="112"/>
      <c r="SOI2684" s="112"/>
      <c r="SOJ2684" s="112"/>
      <c r="SOK2684" s="112"/>
      <c r="SOL2684" s="112"/>
      <c r="SOM2684" s="112"/>
      <c r="SON2684" s="112"/>
      <c r="SOO2684" s="112"/>
      <c r="SOP2684" s="112"/>
      <c r="SOQ2684" s="112"/>
      <c r="SOR2684" s="112"/>
      <c r="SOS2684" s="112"/>
      <c r="SOT2684" s="112"/>
      <c r="SOU2684" s="112"/>
      <c r="SOV2684" s="112"/>
      <c r="SOW2684" s="112"/>
      <c r="SOX2684" s="112"/>
      <c r="SOY2684" s="112"/>
      <c r="SOZ2684" s="112"/>
      <c r="SPA2684" s="112"/>
      <c r="SPB2684" s="112"/>
      <c r="SPC2684" s="112"/>
      <c r="SPD2684" s="112"/>
      <c r="SPE2684" s="112"/>
      <c r="SPF2684" s="112"/>
      <c r="SPG2684" s="112"/>
      <c r="SPH2684" s="112"/>
      <c r="SPI2684" s="112"/>
      <c r="SPJ2684" s="112"/>
      <c r="SPK2684" s="112"/>
      <c r="SPL2684" s="112"/>
      <c r="SPM2684" s="112"/>
      <c r="SPN2684" s="112"/>
      <c r="SPO2684" s="112"/>
      <c r="SPP2684" s="112"/>
      <c r="SPQ2684" s="112"/>
      <c r="SPR2684" s="112"/>
      <c r="SPS2684" s="112"/>
      <c r="SPT2684" s="112"/>
      <c r="SPU2684" s="112"/>
      <c r="SPV2684" s="112"/>
      <c r="SPW2684" s="112"/>
      <c r="SPX2684" s="112"/>
      <c r="SPY2684" s="112"/>
      <c r="SPZ2684" s="112"/>
      <c r="SQA2684" s="112"/>
      <c r="SQB2684" s="112"/>
      <c r="SQC2684" s="112"/>
      <c r="SQD2684" s="112"/>
      <c r="SQE2684" s="112"/>
      <c r="SQF2684" s="112"/>
      <c r="SQG2684" s="112"/>
      <c r="SQH2684" s="112"/>
      <c r="SQI2684" s="112"/>
      <c r="SQJ2684" s="112"/>
      <c r="SQK2684" s="112"/>
      <c r="SQL2684" s="112"/>
      <c r="SQM2684" s="112"/>
      <c r="SQN2684" s="112"/>
      <c r="SQO2684" s="112"/>
      <c r="SQP2684" s="112"/>
      <c r="SQQ2684" s="112"/>
      <c r="SQR2684" s="112"/>
      <c r="SQS2684" s="112"/>
      <c r="SQT2684" s="112"/>
      <c r="SQU2684" s="112"/>
      <c r="SQV2684" s="112"/>
      <c r="SQW2684" s="112"/>
      <c r="SQX2684" s="112"/>
      <c r="SQY2684" s="112"/>
      <c r="SQZ2684" s="112"/>
      <c r="SRA2684" s="112"/>
      <c r="SRB2684" s="112"/>
      <c r="SRC2684" s="112"/>
      <c r="SRD2684" s="112"/>
      <c r="SRE2684" s="112"/>
      <c r="SRF2684" s="112"/>
      <c r="SRG2684" s="112"/>
      <c r="SRH2684" s="112"/>
      <c r="SRI2684" s="112"/>
      <c r="SRJ2684" s="112"/>
      <c r="SRK2684" s="112"/>
      <c r="SRL2684" s="112"/>
      <c r="SRM2684" s="112"/>
      <c r="SRN2684" s="112"/>
      <c r="SRO2684" s="112"/>
      <c r="SRP2684" s="112"/>
      <c r="SRQ2684" s="112"/>
      <c r="SRR2684" s="112"/>
      <c r="SRS2684" s="112"/>
      <c r="SRT2684" s="112"/>
      <c r="SRU2684" s="112"/>
      <c r="SRV2684" s="112"/>
      <c r="SRW2684" s="112"/>
      <c r="SRX2684" s="112"/>
      <c r="SRY2684" s="112"/>
      <c r="SRZ2684" s="112"/>
      <c r="SSA2684" s="112"/>
      <c r="SSB2684" s="112"/>
      <c r="SSC2684" s="112"/>
      <c r="SSD2684" s="112"/>
      <c r="SSE2684" s="112"/>
      <c r="SSF2684" s="112"/>
      <c r="SSG2684" s="112"/>
      <c r="SSH2684" s="112"/>
      <c r="SSI2684" s="112"/>
      <c r="SSJ2684" s="112"/>
      <c r="SSK2684" s="112"/>
      <c r="SSL2684" s="112"/>
      <c r="SSM2684" s="112"/>
      <c r="SSN2684" s="112"/>
      <c r="SSO2684" s="112"/>
      <c r="SSP2684" s="112"/>
      <c r="SSQ2684" s="112"/>
      <c r="SSR2684" s="112"/>
      <c r="SSS2684" s="112"/>
      <c r="SST2684" s="112"/>
      <c r="SSU2684" s="112"/>
      <c r="SSV2684" s="112"/>
      <c r="SSW2684" s="112"/>
      <c r="SSX2684" s="112"/>
      <c r="SSY2684" s="112"/>
      <c r="SSZ2684" s="112"/>
      <c r="STA2684" s="112"/>
      <c r="STB2684" s="112"/>
      <c r="STC2684" s="112"/>
      <c r="STD2684" s="112"/>
      <c r="STE2684" s="112"/>
      <c r="STF2684" s="112"/>
      <c r="STG2684" s="112"/>
      <c r="STH2684" s="112"/>
      <c r="STI2684" s="112"/>
      <c r="STJ2684" s="112"/>
      <c r="STK2684" s="112"/>
      <c r="STL2684" s="112"/>
      <c r="STM2684" s="112"/>
      <c r="STN2684" s="112"/>
      <c r="STO2684" s="112"/>
      <c r="STP2684" s="112"/>
      <c r="STQ2684" s="112"/>
      <c r="STR2684" s="112"/>
      <c r="STS2684" s="112"/>
      <c r="STT2684" s="112"/>
      <c r="STU2684" s="112"/>
      <c r="STV2684" s="112"/>
      <c r="STW2684" s="112"/>
      <c r="STX2684" s="112"/>
      <c r="STY2684" s="112"/>
      <c r="STZ2684" s="112"/>
      <c r="SUA2684" s="112"/>
      <c r="SUB2684" s="112"/>
      <c r="SUC2684" s="112"/>
      <c r="SUD2684" s="112"/>
      <c r="SUE2684" s="112"/>
      <c r="SUF2684" s="112"/>
      <c r="SUG2684" s="112"/>
      <c r="SUH2684" s="112"/>
      <c r="SUI2684" s="112"/>
      <c r="SUJ2684" s="112"/>
      <c r="SUK2684" s="112"/>
      <c r="SUL2684" s="112"/>
      <c r="SUM2684" s="112"/>
      <c r="SUN2684" s="112"/>
      <c r="SUO2684" s="112"/>
      <c r="SUP2684" s="112"/>
      <c r="SUQ2684" s="112"/>
      <c r="SUR2684" s="112"/>
      <c r="SUS2684" s="112"/>
      <c r="SUT2684" s="112"/>
      <c r="SUU2684" s="112"/>
      <c r="SUV2684" s="112"/>
      <c r="SUW2684" s="112"/>
      <c r="SUX2684" s="112"/>
      <c r="SUY2684" s="112"/>
      <c r="SUZ2684" s="112"/>
      <c r="SVA2684" s="112"/>
      <c r="SVB2684" s="112"/>
      <c r="SVC2684" s="112"/>
      <c r="SVD2684" s="112"/>
      <c r="SVE2684" s="112"/>
      <c r="SVF2684" s="112"/>
      <c r="SVG2684" s="112"/>
      <c r="SVH2684" s="112"/>
      <c r="SVI2684" s="112"/>
      <c r="SVJ2684" s="112"/>
      <c r="SVK2684" s="112"/>
      <c r="SVL2684" s="112"/>
      <c r="SVM2684" s="112"/>
      <c r="SVN2684" s="112"/>
      <c r="SVO2684" s="112"/>
      <c r="SVP2684" s="112"/>
      <c r="SVQ2684" s="112"/>
      <c r="SVR2684" s="112"/>
      <c r="SVS2684" s="112"/>
      <c r="SVT2684" s="112"/>
      <c r="SVU2684" s="112"/>
      <c r="SVV2684" s="112"/>
      <c r="SVW2684" s="112"/>
      <c r="SVX2684" s="112"/>
      <c r="SVY2684" s="112"/>
      <c r="SVZ2684" s="112"/>
      <c r="SWA2684" s="112"/>
      <c r="SWB2684" s="112"/>
      <c r="SWC2684" s="112"/>
      <c r="SWD2684" s="112"/>
      <c r="SWE2684" s="112"/>
      <c r="SWF2684" s="112"/>
      <c r="SWG2684" s="112"/>
      <c r="SWH2684" s="112"/>
      <c r="SWI2684" s="112"/>
      <c r="SWJ2684" s="112"/>
      <c r="SWK2684" s="112"/>
      <c r="SWL2684" s="112"/>
      <c r="SWM2684" s="112"/>
      <c r="SWN2684" s="112"/>
      <c r="SWO2684" s="112"/>
      <c r="SWP2684" s="112"/>
      <c r="SWQ2684" s="112"/>
      <c r="SWR2684" s="112"/>
      <c r="SWS2684" s="112"/>
      <c r="SWT2684" s="112"/>
      <c r="SWU2684" s="112"/>
      <c r="SWV2684" s="112"/>
      <c r="SWW2684" s="112"/>
      <c r="SWX2684" s="112"/>
      <c r="SWY2684" s="112"/>
      <c r="SWZ2684" s="112"/>
      <c r="SXA2684" s="112"/>
      <c r="SXB2684" s="112"/>
      <c r="SXC2684" s="112"/>
      <c r="SXD2684" s="112"/>
      <c r="SXE2684" s="112"/>
      <c r="SXF2684" s="112"/>
      <c r="SXG2684" s="112"/>
      <c r="SXH2684" s="112"/>
      <c r="SXI2684" s="112"/>
      <c r="SXJ2684" s="112"/>
      <c r="SXK2684" s="112"/>
      <c r="SXL2684" s="112"/>
      <c r="SXM2684" s="112"/>
      <c r="SXN2684" s="112"/>
      <c r="SXO2684" s="112"/>
      <c r="SXP2684" s="112"/>
      <c r="SXQ2684" s="112"/>
      <c r="SXR2684" s="112"/>
      <c r="SXS2684" s="112"/>
      <c r="SXT2684" s="112"/>
      <c r="SXU2684" s="112"/>
      <c r="SXV2684" s="112"/>
      <c r="SXW2684" s="112"/>
      <c r="SXX2684" s="112"/>
      <c r="SXY2684" s="112"/>
      <c r="SXZ2684" s="112"/>
      <c r="SYA2684" s="112"/>
      <c r="SYB2684" s="112"/>
      <c r="SYC2684" s="112"/>
      <c r="SYD2684" s="112"/>
      <c r="SYE2684" s="112"/>
      <c r="SYF2684" s="112"/>
      <c r="SYG2684" s="112"/>
      <c r="SYH2684" s="112"/>
      <c r="SYI2684" s="112"/>
      <c r="SYJ2684" s="112"/>
      <c r="SYK2684" s="112"/>
      <c r="SYL2684" s="112"/>
      <c r="SYM2684" s="112"/>
      <c r="SYN2684" s="112"/>
      <c r="SYO2684" s="112"/>
      <c r="SYP2684" s="112"/>
      <c r="SYQ2684" s="112"/>
      <c r="SYR2684" s="112"/>
      <c r="SYS2684" s="112"/>
      <c r="SYT2684" s="112"/>
      <c r="SYU2684" s="112"/>
      <c r="SYV2684" s="112"/>
      <c r="SYW2684" s="112"/>
      <c r="SYX2684" s="112"/>
      <c r="SYY2684" s="112"/>
      <c r="SYZ2684" s="112"/>
      <c r="SZA2684" s="112"/>
      <c r="SZB2684" s="112"/>
      <c r="SZC2684" s="112"/>
      <c r="SZD2684" s="112"/>
      <c r="SZE2684" s="112"/>
      <c r="SZF2684" s="112"/>
      <c r="SZG2684" s="112"/>
      <c r="SZH2684" s="112"/>
      <c r="SZI2684" s="112"/>
      <c r="SZJ2684" s="112"/>
      <c r="SZK2684" s="112"/>
      <c r="SZL2684" s="112"/>
      <c r="SZM2684" s="112"/>
      <c r="SZN2684" s="112"/>
      <c r="SZO2684" s="112"/>
      <c r="SZP2684" s="112"/>
      <c r="SZQ2684" s="112"/>
      <c r="SZR2684" s="112"/>
      <c r="SZS2684" s="112"/>
      <c r="SZT2684" s="112"/>
      <c r="SZU2684" s="112"/>
      <c r="SZV2684" s="112"/>
      <c r="SZW2684" s="112"/>
      <c r="SZX2684" s="112"/>
      <c r="SZY2684" s="112"/>
      <c r="SZZ2684" s="112"/>
      <c r="TAA2684" s="112"/>
      <c r="TAB2684" s="112"/>
      <c r="TAC2684" s="112"/>
      <c r="TAD2684" s="112"/>
      <c r="TAE2684" s="112"/>
      <c r="TAF2684" s="112"/>
      <c r="TAG2684" s="112"/>
      <c r="TAH2684" s="112"/>
      <c r="TAI2684" s="112"/>
      <c r="TAJ2684" s="112"/>
      <c r="TAK2684" s="112"/>
      <c r="TAL2684" s="112"/>
      <c r="TAM2684" s="112"/>
      <c r="TAN2684" s="112"/>
      <c r="TAO2684" s="112"/>
      <c r="TAP2684" s="112"/>
      <c r="TAQ2684" s="112"/>
      <c r="TAR2684" s="112"/>
      <c r="TAS2684" s="112"/>
      <c r="TAT2684" s="112"/>
      <c r="TAU2684" s="112"/>
      <c r="TAV2684" s="112"/>
      <c r="TAW2684" s="112"/>
      <c r="TAX2684" s="112"/>
      <c r="TAY2684" s="112"/>
      <c r="TAZ2684" s="112"/>
      <c r="TBA2684" s="112"/>
      <c r="TBB2684" s="112"/>
      <c r="TBC2684" s="112"/>
      <c r="TBD2684" s="112"/>
      <c r="TBE2684" s="112"/>
      <c r="TBF2684" s="112"/>
      <c r="TBG2684" s="112"/>
      <c r="TBH2684" s="112"/>
      <c r="TBI2684" s="112"/>
      <c r="TBJ2684" s="112"/>
      <c r="TBK2684" s="112"/>
      <c r="TBL2684" s="112"/>
      <c r="TBM2684" s="112"/>
      <c r="TBN2684" s="112"/>
      <c r="TBO2684" s="112"/>
      <c r="TBP2684" s="112"/>
      <c r="TBQ2684" s="112"/>
      <c r="TBR2684" s="112"/>
      <c r="TBS2684" s="112"/>
      <c r="TBT2684" s="112"/>
      <c r="TBU2684" s="112"/>
      <c r="TBV2684" s="112"/>
      <c r="TBW2684" s="112"/>
      <c r="TBX2684" s="112"/>
      <c r="TBY2684" s="112"/>
      <c r="TBZ2684" s="112"/>
      <c r="TCA2684" s="112"/>
      <c r="TCB2684" s="112"/>
      <c r="TCC2684" s="112"/>
      <c r="TCD2684" s="112"/>
      <c r="TCE2684" s="112"/>
      <c r="TCF2684" s="112"/>
      <c r="TCG2684" s="112"/>
      <c r="TCH2684" s="112"/>
      <c r="TCI2684" s="112"/>
      <c r="TCJ2684" s="112"/>
      <c r="TCK2684" s="112"/>
      <c r="TCL2684" s="112"/>
      <c r="TCM2684" s="112"/>
      <c r="TCN2684" s="112"/>
      <c r="TCO2684" s="112"/>
      <c r="TCP2684" s="112"/>
      <c r="TCQ2684" s="112"/>
      <c r="TCR2684" s="112"/>
      <c r="TCS2684" s="112"/>
      <c r="TCT2684" s="112"/>
      <c r="TCU2684" s="112"/>
      <c r="TCV2684" s="112"/>
      <c r="TCW2684" s="112"/>
      <c r="TCX2684" s="112"/>
      <c r="TCY2684" s="112"/>
      <c r="TCZ2684" s="112"/>
      <c r="TDA2684" s="112"/>
      <c r="TDB2684" s="112"/>
      <c r="TDC2684" s="112"/>
      <c r="TDD2684" s="112"/>
      <c r="TDE2684" s="112"/>
      <c r="TDF2684" s="112"/>
      <c r="TDG2684" s="112"/>
      <c r="TDH2684" s="112"/>
      <c r="TDI2684" s="112"/>
      <c r="TDJ2684" s="112"/>
      <c r="TDK2684" s="112"/>
      <c r="TDL2684" s="112"/>
      <c r="TDM2684" s="112"/>
      <c r="TDN2684" s="112"/>
      <c r="TDO2684" s="112"/>
      <c r="TDP2684" s="112"/>
      <c r="TDQ2684" s="112"/>
      <c r="TDR2684" s="112"/>
      <c r="TDS2684" s="112"/>
      <c r="TDT2684" s="112"/>
      <c r="TDU2684" s="112"/>
      <c r="TDV2684" s="112"/>
      <c r="TDW2684" s="112"/>
      <c r="TDX2684" s="112"/>
      <c r="TDY2684" s="112"/>
      <c r="TDZ2684" s="112"/>
      <c r="TEA2684" s="112"/>
      <c r="TEB2684" s="112"/>
      <c r="TEC2684" s="112"/>
      <c r="TED2684" s="112"/>
      <c r="TEE2684" s="112"/>
      <c r="TEF2684" s="112"/>
      <c r="TEG2684" s="112"/>
      <c r="TEH2684" s="112"/>
      <c r="TEI2684" s="112"/>
      <c r="TEJ2684" s="112"/>
      <c r="TEK2684" s="112"/>
      <c r="TEL2684" s="112"/>
      <c r="TEM2684" s="112"/>
      <c r="TEN2684" s="112"/>
      <c r="TEO2684" s="112"/>
      <c r="TEP2684" s="112"/>
      <c r="TEQ2684" s="112"/>
      <c r="TER2684" s="112"/>
      <c r="TES2684" s="112"/>
      <c r="TET2684" s="112"/>
      <c r="TEU2684" s="112"/>
      <c r="TEV2684" s="112"/>
      <c r="TEW2684" s="112"/>
      <c r="TEX2684" s="112"/>
      <c r="TEY2684" s="112"/>
      <c r="TEZ2684" s="112"/>
      <c r="TFA2684" s="112"/>
      <c r="TFB2684" s="112"/>
      <c r="TFC2684" s="112"/>
      <c r="TFD2684" s="112"/>
      <c r="TFE2684" s="112"/>
      <c r="TFF2684" s="112"/>
      <c r="TFG2684" s="112"/>
      <c r="TFH2684" s="112"/>
      <c r="TFI2684" s="112"/>
      <c r="TFJ2684" s="112"/>
      <c r="TFK2684" s="112"/>
      <c r="TFL2684" s="112"/>
      <c r="TFM2684" s="112"/>
      <c r="TFN2684" s="112"/>
      <c r="TFO2684" s="112"/>
      <c r="TFP2684" s="112"/>
      <c r="TFQ2684" s="112"/>
      <c r="TFR2684" s="112"/>
      <c r="TFS2684" s="112"/>
      <c r="TFT2684" s="112"/>
      <c r="TFU2684" s="112"/>
      <c r="TFV2684" s="112"/>
      <c r="TFW2684" s="112"/>
      <c r="TFX2684" s="112"/>
      <c r="TFY2684" s="112"/>
      <c r="TFZ2684" s="112"/>
      <c r="TGA2684" s="112"/>
      <c r="TGB2684" s="112"/>
      <c r="TGC2684" s="112"/>
      <c r="TGD2684" s="112"/>
      <c r="TGE2684" s="112"/>
      <c r="TGF2684" s="112"/>
      <c r="TGG2684" s="112"/>
      <c r="TGH2684" s="112"/>
      <c r="TGI2684" s="112"/>
      <c r="TGJ2684" s="112"/>
      <c r="TGK2684" s="112"/>
      <c r="TGL2684" s="112"/>
      <c r="TGM2684" s="112"/>
      <c r="TGN2684" s="112"/>
      <c r="TGO2684" s="112"/>
      <c r="TGP2684" s="112"/>
      <c r="TGQ2684" s="112"/>
      <c r="TGR2684" s="112"/>
      <c r="TGS2684" s="112"/>
      <c r="TGT2684" s="112"/>
      <c r="TGU2684" s="112"/>
      <c r="TGV2684" s="112"/>
      <c r="TGW2684" s="112"/>
      <c r="TGX2684" s="112"/>
      <c r="TGY2684" s="112"/>
      <c r="TGZ2684" s="112"/>
      <c r="THA2684" s="112"/>
      <c r="THB2684" s="112"/>
      <c r="THC2684" s="112"/>
      <c r="THD2684" s="112"/>
      <c r="THE2684" s="112"/>
      <c r="THF2684" s="112"/>
      <c r="THG2684" s="112"/>
      <c r="THH2684" s="112"/>
      <c r="THI2684" s="112"/>
      <c r="THJ2684" s="112"/>
      <c r="THK2684" s="112"/>
      <c r="THL2684" s="112"/>
      <c r="THM2684" s="112"/>
      <c r="THN2684" s="112"/>
      <c r="THO2684" s="112"/>
      <c r="THP2684" s="112"/>
      <c r="THQ2684" s="112"/>
      <c r="THR2684" s="112"/>
      <c r="THS2684" s="112"/>
      <c r="THT2684" s="112"/>
      <c r="THU2684" s="112"/>
      <c r="THV2684" s="112"/>
      <c r="THW2684" s="112"/>
      <c r="THX2684" s="112"/>
      <c r="THY2684" s="112"/>
      <c r="THZ2684" s="112"/>
      <c r="TIA2684" s="112"/>
      <c r="TIB2684" s="112"/>
      <c r="TIC2684" s="112"/>
      <c r="TID2684" s="112"/>
      <c r="TIE2684" s="112"/>
      <c r="TIF2684" s="112"/>
      <c r="TIG2684" s="112"/>
      <c r="TIH2684" s="112"/>
      <c r="TII2684" s="112"/>
      <c r="TIJ2684" s="112"/>
      <c r="TIK2684" s="112"/>
      <c r="TIL2684" s="112"/>
      <c r="TIM2684" s="112"/>
      <c r="TIN2684" s="112"/>
      <c r="TIO2684" s="112"/>
      <c r="TIP2684" s="112"/>
      <c r="TIQ2684" s="112"/>
      <c r="TIR2684" s="112"/>
      <c r="TIS2684" s="112"/>
      <c r="TIT2684" s="112"/>
      <c r="TIU2684" s="112"/>
      <c r="TIV2684" s="112"/>
      <c r="TIW2684" s="112"/>
      <c r="TIX2684" s="112"/>
      <c r="TIY2684" s="112"/>
      <c r="TIZ2684" s="112"/>
      <c r="TJA2684" s="112"/>
      <c r="TJB2684" s="112"/>
      <c r="TJC2684" s="112"/>
      <c r="TJD2684" s="112"/>
      <c r="TJE2684" s="112"/>
      <c r="TJF2684" s="112"/>
      <c r="TJG2684" s="112"/>
      <c r="TJH2684" s="112"/>
      <c r="TJI2684" s="112"/>
      <c r="TJJ2684" s="112"/>
      <c r="TJK2684" s="112"/>
      <c r="TJL2684" s="112"/>
      <c r="TJM2684" s="112"/>
      <c r="TJN2684" s="112"/>
      <c r="TJO2684" s="112"/>
      <c r="TJP2684" s="112"/>
      <c r="TJQ2684" s="112"/>
      <c r="TJR2684" s="112"/>
      <c r="TJS2684" s="112"/>
      <c r="TJT2684" s="112"/>
      <c r="TJU2684" s="112"/>
      <c r="TJV2684" s="112"/>
      <c r="TJW2684" s="112"/>
      <c r="TJX2684" s="112"/>
      <c r="TJY2684" s="112"/>
      <c r="TJZ2684" s="112"/>
      <c r="TKA2684" s="112"/>
      <c r="TKB2684" s="112"/>
      <c r="TKC2684" s="112"/>
      <c r="TKD2684" s="112"/>
      <c r="TKE2684" s="112"/>
      <c r="TKF2684" s="112"/>
      <c r="TKG2684" s="112"/>
      <c r="TKH2684" s="112"/>
      <c r="TKI2684" s="112"/>
      <c r="TKJ2684" s="112"/>
      <c r="TKK2684" s="112"/>
      <c r="TKL2684" s="112"/>
      <c r="TKM2684" s="112"/>
      <c r="TKN2684" s="112"/>
      <c r="TKO2684" s="112"/>
      <c r="TKP2684" s="112"/>
      <c r="TKQ2684" s="112"/>
      <c r="TKR2684" s="112"/>
      <c r="TKS2684" s="112"/>
      <c r="TKT2684" s="112"/>
      <c r="TKU2684" s="112"/>
      <c r="TKV2684" s="112"/>
      <c r="TKW2684" s="112"/>
      <c r="TKX2684" s="112"/>
      <c r="TKY2684" s="112"/>
      <c r="TKZ2684" s="112"/>
      <c r="TLA2684" s="112"/>
      <c r="TLB2684" s="112"/>
      <c r="TLC2684" s="112"/>
      <c r="TLD2684" s="112"/>
      <c r="TLE2684" s="112"/>
      <c r="TLF2684" s="112"/>
      <c r="TLG2684" s="112"/>
      <c r="TLH2684" s="112"/>
      <c r="TLI2684" s="112"/>
      <c r="TLJ2684" s="112"/>
      <c r="TLK2684" s="112"/>
      <c r="TLL2684" s="112"/>
      <c r="TLM2684" s="112"/>
      <c r="TLN2684" s="112"/>
      <c r="TLO2684" s="112"/>
      <c r="TLP2684" s="112"/>
      <c r="TLQ2684" s="112"/>
      <c r="TLR2684" s="112"/>
      <c r="TLS2684" s="112"/>
      <c r="TLT2684" s="112"/>
      <c r="TLU2684" s="112"/>
      <c r="TLV2684" s="112"/>
      <c r="TLW2684" s="112"/>
      <c r="TLX2684" s="112"/>
      <c r="TLY2684" s="112"/>
      <c r="TLZ2684" s="112"/>
      <c r="TMA2684" s="112"/>
      <c r="TMB2684" s="112"/>
      <c r="TMC2684" s="112"/>
      <c r="TMD2684" s="112"/>
      <c r="TME2684" s="112"/>
      <c r="TMF2684" s="112"/>
      <c r="TMG2684" s="112"/>
      <c r="TMH2684" s="112"/>
      <c r="TMI2684" s="112"/>
      <c r="TMJ2684" s="112"/>
      <c r="TMK2684" s="112"/>
      <c r="TML2684" s="112"/>
      <c r="TMM2684" s="112"/>
      <c r="TMN2684" s="112"/>
      <c r="TMO2684" s="112"/>
      <c r="TMP2684" s="112"/>
      <c r="TMQ2684" s="112"/>
      <c r="TMR2684" s="112"/>
      <c r="TMS2684" s="112"/>
      <c r="TMT2684" s="112"/>
      <c r="TMU2684" s="112"/>
      <c r="TMV2684" s="112"/>
      <c r="TMW2684" s="112"/>
      <c r="TMX2684" s="112"/>
      <c r="TMY2684" s="112"/>
      <c r="TMZ2684" s="112"/>
      <c r="TNA2684" s="112"/>
      <c r="TNB2684" s="112"/>
      <c r="TNC2684" s="112"/>
      <c r="TND2684" s="112"/>
      <c r="TNE2684" s="112"/>
      <c r="TNF2684" s="112"/>
      <c r="TNG2684" s="112"/>
      <c r="TNH2684" s="112"/>
      <c r="TNI2684" s="112"/>
      <c r="TNJ2684" s="112"/>
      <c r="TNK2684" s="112"/>
      <c r="TNL2684" s="112"/>
      <c r="TNM2684" s="112"/>
      <c r="TNN2684" s="112"/>
      <c r="TNO2684" s="112"/>
      <c r="TNP2684" s="112"/>
      <c r="TNQ2684" s="112"/>
      <c r="TNR2684" s="112"/>
      <c r="TNS2684" s="112"/>
      <c r="TNT2684" s="112"/>
      <c r="TNU2684" s="112"/>
      <c r="TNV2684" s="112"/>
      <c r="TNW2684" s="112"/>
      <c r="TNX2684" s="112"/>
      <c r="TNY2684" s="112"/>
      <c r="TNZ2684" s="112"/>
      <c r="TOA2684" s="112"/>
      <c r="TOB2684" s="112"/>
      <c r="TOC2684" s="112"/>
      <c r="TOD2684" s="112"/>
      <c r="TOE2684" s="112"/>
      <c r="TOF2684" s="112"/>
      <c r="TOG2684" s="112"/>
      <c r="TOH2684" s="112"/>
      <c r="TOI2684" s="112"/>
      <c r="TOJ2684" s="112"/>
      <c r="TOK2684" s="112"/>
      <c r="TOL2684" s="112"/>
      <c r="TOM2684" s="112"/>
      <c r="TON2684" s="112"/>
      <c r="TOO2684" s="112"/>
      <c r="TOP2684" s="112"/>
      <c r="TOQ2684" s="112"/>
      <c r="TOR2684" s="112"/>
      <c r="TOS2684" s="112"/>
      <c r="TOT2684" s="112"/>
      <c r="TOU2684" s="112"/>
      <c r="TOV2684" s="112"/>
      <c r="TOW2684" s="112"/>
      <c r="TOX2684" s="112"/>
      <c r="TOY2684" s="112"/>
      <c r="TOZ2684" s="112"/>
      <c r="TPA2684" s="112"/>
      <c r="TPB2684" s="112"/>
      <c r="TPC2684" s="112"/>
      <c r="TPD2684" s="112"/>
      <c r="TPE2684" s="112"/>
      <c r="TPF2684" s="112"/>
      <c r="TPG2684" s="112"/>
      <c r="TPH2684" s="112"/>
      <c r="TPI2684" s="112"/>
      <c r="TPJ2684" s="112"/>
      <c r="TPK2684" s="112"/>
      <c r="TPL2684" s="112"/>
      <c r="TPM2684" s="112"/>
      <c r="TPN2684" s="112"/>
      <c r="TPO2684" s="112"/>
      <c r="TPP2684" s="112"/>
      <c r="TPQ2684" s="112"/>
      <c r="TPR2684" s="112"/>
      <c r="TPS2684" s="112"/>
      <c r="TPT2684" s="112"/>
      <c r="TPU2684" s="112"/>
      <c r="TPV2684" s="112"/>
      <c r="TPW2684" s="112"/>
      <c r="TPX2684" s="112"/>
      <c r="TPY2684" s="112"/>
      <c r="TPZ2684" s="112"/>
      <c r="TQA2684" s="112"/>
      <c r="TQB2684" s="112"/>
      <c r="TQC2684" s="112"/>
      <c r="TQD2684" s="112"/>
      <c r="TQE2684" s="112"/>
      <c r="TQF2684" s="112"/>
      <c r="TQG2684" s="112"/>
      <c r="TQH2684" s="112"/>
      <c r="TQI2684" s="112"/>
      <c r="TQJ2684" s="112"/>
      <c r="TQK2684" s="112"/>
      <c r="TQL2684" s="112"/>
      <c r="TQM2684" s="112"/>
      <c r="TQN2684" s="112"/>
      <c r="TQO2684" s="112"/>
      <c r="TQP2684" s="112"/>
      <c r="TQQ2684" s="112"/>
      <c r="TQR2684" s="112"/>
      <c r="TQS2684" s="112"/>
      <c r="TQT2684" s="112"/>
      <c r="TQU2684" s="112"/>
      <c r="TQV2684" s="112"/>
      <c r="TQW2684" s="112"/>
      <c r="TQX2684" s="112"/>
      <c r="TQY2684" s="112"/>
      <c r="TQZ2684" s="112"/>
      <c r="TRA2684" s="112"/>
      <c r="TRB2684" s="112"/>
      <c r="TRC2684" s="112"/>
      <c r="TRD2684" s="112"/>
      <c r="TRE2684" s="112"/>
      <c r="TRF2684" s="112"/>
      <c r="TRG2684" s="112"/>
      <c r="TRH2684" s="112"/>
      <c r="TRI2684" s="112"/>
      <c r="TRJ2684" s="112"/>
      <c r="TRK2684" s="112"/>
      <c r="TRL2684" s="112"/>
      <c r="TRM2684" s="112"/>
      <c r="TRN2684" s="112"/>
      <c r="TRO2684" s="112"/>
      <c r="TRP2684" s="112"/>
      <c r="TRQ2684" s="112"/>
      <c r="TRR2684" s="112"/>
      <c r="TRS2684" s="112"/>
      <c r="TRT2684" s="112"/>
      <c r="TRU2684" s="112"/>
      <c r="TRV2684" s="112"/>
      <c r="TRW2684" s="112"/>
      <c r="TRX2684" s="112"/>
      <c r="TRY2684" s="112"/>
      <c r="TRZ2684" s="112"/>
      <c r="TSA2684" s="112"/>
      <c r="TSB2684" s="112"/>
      <c r="TSC2684" s="112"/>
      <c r="TSD2684" s="112"/>
      <c r="TSE2684" s="112"/>
      <c r="TSF2684" s="112"/>
      <c r="TSG2684" s="112"/>
      <c r="TSH2684" s="112"/>
      <c r="TSI2684" s="112"/>
      <c r="TSJ2684" s="112"/>
      <c r="TSK2684" s="112"/>
      <c r="TSL2684" s="112"/>
      <c r="TSM2684" s="112"/>
      <c r="TSN2684" s="112"/>
      <c r="TSO2684" s="112"/>
      <c r="TSP2684" s="112"/>
      <c r="TSQ2684" s="112"/>
      <c r="TSR2684" s="112"/>
      <c r="TSS2684" s="112"/>
      <c r="TST2684" s="112"/>
      <c r="TSU2684" s="112"/>
      <c r="TSV2684" s="112"/>
      <c r="TSW2684" s="112"/>
      <c r="TSX2684" s="112"/>
      <c r="TSY2684" s="112"/>
      <c r="TSZ2684" s="112"/>
      <c r="TTA2684" s="112"/>
      <c r="TTB2684" s="112"/>
      <c r="TTC2684" s="112"/>
      <c r="TTD2684" s="112"/>
      <c r="TTE2684" s="112"/>
      <c r="TTF2684" s="112"/>
      <c r="TTG2684" s="112"/>
      <c r="TTH2684" s="112"/>
      <c r="TTI2684" s="112"/>
      <c r="TTJ2684" s="112"/>
      <c r="TTK2684" s="112"/>
      <c r="TTL2684" s="112"/>
      <c r="TTM2684" s="112"/>
      <c r="TTN2684" s="112"/>
      <c r="TTO2684" s="112"/>
      <c r="TTP2684" s="112"/>
      <c r="TTQ2684" s="112"/>
      <c r="TTR2684" s="112"/>
      <c r="TTS2684" s="112"/>
      <c r="TTT2684" s="112"/>
      <c r="TTU2684" s="112"/>
      <c r="TTV2684" s="112"/>
      <c r="TTW2684" s="112"/>
      <c r="TTX2684" s="112"/>
      <c r="TTY2684" s="112"/>
      <c r="TTZ2684" s="112"/>
      <c r="TUA2684" s="112"/>
      <c r="TUB2684" s="112"/>
      <c r="TUC2684" s="112"/>
      <c r="TUD2684" s="112"/>
      <c r="TUE2684" s="112"/>
      <c r="TUF2684" s="112"/>
      <c r="TUG2684" s="112"/>
      <c r="TUH2684" s="112"/>
      <c r="TUI2684" s="112"/>
      <c r="TUJ2684" s="112"/>
      <c r="TUK2684" s="112"/>
      <c r="TUL2684" s="112"/>
      <c r="TUM2684" s="112"/>
      <c r="TUN2684" s="112"/>
      <c r="TUO2684" s="112"/>
      <c r="TUP2684" s="112"/>
      <c r="TUQ2684" s="112"/>
      <c r="TUR2684" s="112"/>
      <c r="TUS2684" s="112"/>
      <c r="TUT2684" s="112"/>
      <c r="TUU2684" s="112"/>
      <c r="TUV2684" s="112"/>
      <c r="TUW2684" s="112"/>
      <c r="TUX2684" s="112"/>
      <c r="TUY2684" s="112"/>
      <c r="TUZ2684" s="112"/>
      <c r="TVA2684" s="112"/>
      <c r="TVB2684" s="112"/>
      <c r="TVC2684" s="112"/>
      <c r="TVD2684" s="112"/>
      <c r="TVE2684" s="112"/>
      <c r="TVF2684" s="112"/>
      <c r="TVG2684" s="112"/>
      <c r="TVH2684" s="112"/>
      <c r="TVI2684" s="112"/>
      <c r="TVJ2684" s="112"/>
      <c r="TVK2684" s="112"/>
      <c r="TVL2684" s="112"/>
      <c r="TVM2684" s="112"/>
      <c r="TVN2684" s="112"/>
      <c r="TVO2684" s="112"/>
      <c r="TVP2684" s="112"/>
      <c r="TVQ2684" s="112"/>
      <c r="TVR2684" s="112"/>
      <c r="TVS2684" s="112"/>
      <c r="TVT2684" s="112"/>
      <c r="TVU2684" s="112"/>
      <c r="TVV2684" s="112"/>
      <c r="TVW2684" s="112"/>
      <c r="TVX2684" s="112"/>
      <c r="TVY2684" s="112"/>
      <c r="TVZ2684" s="112"/>
      <c r="TWA2684" s="112"/>
      <c r="TWB2684" s="112"/>
      <c r="TWC2684" s="112"/>
      <c r="TWD2684" s="112"/>
      <c r="TWE2684" s="112"/>
      <c r="TWF2684" s="112"/>
      <c r="TWG2684" s="112"/>
      <c r="TWH2684" s="112"/>
      <c r="TWI2684" s="112"/>
      <c r="TWJ2684" s="112"/>
      <c r="TWK2684" s="112"/>
      <c r="TWL2684" s="112"/>
      <c r="TWM2684" s="112"/>
      <c r="TWN2684" s="112"/>
      <c r="TWO2684" s="112"/>
      <c r="TWP2684" s="112"/>
      <c r="TWQ2684" s="112"/>
      <c r="TWR2684" s="112"/>
      <c r="TWS2684" s="112"/>
      <c r="TWT2684" s="112"/>
      <c r="TWU2684" s="112"/>
      <c r="TWV2684" s="112"/>
      <c r="TWW2684" s="112"/>
      <c r="TWX2684" s="112"/>
      <c r="TWY2684" s="112"/>
      <c r="TWZ2684" s="112"/>
      <c r="TXA2684" s="112"/>
      <c r="TXB2684" s="112"/>
      <c r="TXC2684" s="112"/>
      <c r="TXD2684" s="112"/>
      <c r="TXE2684" s="112"/>
      <c r="TXF2684" s="112"/>
      <c r="TXG2684" s="112"/>
      <c r="TXH2684" s="112"/>
      <c r="TXI2684" s="112"/>
      <c r="TXJ2684" s="112"/>
      <c r="TXK2684" s="112"/>
      <c r="TXL2684" s="112"/>
      <c r="TXM2684" s="112"/>
      <c r="TXN2684" s="112"/>
      <c r="TXO2684" s="112"/>
      <c r="TXP2684" s="112"/>
      <c r="TXQ2684" s="112"/>
      <c r="TXR2684" s="112"/>
      <c r="TXS2684" s="112"/>
      <c r="TXT2684" s="112"/>
      <c r="TXU2684" s="112"/>
      <c r="TXV2684" s="112"/>
      <c r="TXW2684" s="112"/>
      <c r="TXX2684" s="112"/>
      <c r="TXY2684" s="112"/>
      <c r="TXZ2684" s="112"/>
      <c r="TYA2684" s="112"/>
      <c r="TYB2684" s="112"/>
      <c r="TYC2684" s="112"/>
      <c r="TYD2684" s="112"/>
      <c r="TYE2684" s="112"/>
      <c r="TYF2684" s="112"/>
      <c r="TYG2684" s="112"/>
      <c r="TYH2684" s="112"/>
      <c r="TYI2684" s="112"/>
      <c r="TYJ2684" s="112"/>
      <c r="TYK2684" s="112"/>
      <c r="TYL2684" s="112"/>
      <c r="TYM2684" s="112"/>
      <c r="TYN2684" s="112"/>
      <c r="TYO2684" s="112"/>
      <c r="TYP2684" s="112"/>
      <c r="TYQ2684" s="112"/>
      <c r="TYR2684" s="112"/>
      <c r="TYS2684" s="112"/>
      <c r="TYT2684" s="112"/>
      <c r="TYU2684" s="112"/>
      <c r="TYV2684" s="112"/>
      <c r="TYW2684" s="112"/>
      <c r="TYX2684" s="112"/>
      <c r="TYY2684" s="112"/>
      <c r="TYZ2684" s="112"/>
      <c r="TZA2684" s="112"/>
      <c r="TZB2684" s="112"/>
      <c r="TZC2684" s="112"/>
      <c r="TZD2684" s="112"/>
      <c r="TZE2684" s="112"/>
      <c r="TZF2684" s="112"/>
      <c r="TZG2684" s="112"/>
      <c r="TZH2684" s="112"/>
      <c r="TZI2684" s="112"/>
      <c r="TZJ2684" s="112"/>
      <c r="TZK2684" s="112"/>
      <c r="TZL2684" s="112"/>
      <c r="TZM2684" s="112"/>
      <c r="TZN2684" s="112"/>
      <c r="TZO2684" s="112"/>
      <c r="TZP2684" s="112"/>
      <c r="TZQ2684" s="112"/>
      <c r="TZR2684" s="112"/>
      <c r="TZS2684" s="112"/>
      <c r="TZT2684" s="112"/>
      <c r="TZU2684" s="112"/>
      <c r="TZV2684" s="112"/>
      <c r="TZW2684" s="112"/>
      <c r="TZX2684" s="112"/>
      <c r="TZY2684" s="112"/>
      <c r="TZZ2684" s="112"/>
      <c r="UAA2684" s="112"/>
      <c r="UAB2684" s="112"/>
      <c r="UAC2684" s="112"/>
      <c r="UAD2684" s="112"/>
      <c r="UAE2684" s="112"/>
      <c r="UAF2684" s="112"/>
      <c r="UAG2684" s="112"/>
      <c r="UAH2684" s="112"/>
      <c r="UAI2684" s="112"/>
      <c r="UAJ2684" s="112"/>
      <c r="UAK2684" s="112"/>
      <c r="UAL2684" s="112"/>
      <c r="UAM2684" s="112"/>
      <c r="UAN2684" s="112"/>
      <c r="UAO2684" s="112"/>
      <c r="UAP2684" s="112"/>
      <c r="UAQ2684" s="112"/>
      <c r="UAR2684" s="112"/>
      <c r="UAS2684" s="112"/>
      <c r="UAT2684" s="112"/>
      <c r="UAU2684" s="112"/>
      <c r="UAV2684" s="112"/>
      <c r="UAW2684" s="112"/>
      <c r="UAX2684" s="112"/>
      <c r="UAY2684" s="112"/>
      <c r="UAZ2684" s="112"/>
      <c r="UBA2684" s="112"/>
      <c r="UBB2684" s="112"/>
      <c r="UBC2684" s="112"/>
      <c r="UBD2684" s="112"/>
      <c r="UBE2684" s="112"/>
      <c r="UBF2684" s="112"/>
      <c r="UBG2684" s="112"/>
      <c r="UBH2684" s="112"/>
      <c r="UBI2684" s="112"/>
      <c r="UBJ2684" s="112"/>
      <c r="UBK2684" s="112"/>
      <c r="UBL2684" s="112"/>
      <c r="UBM2684" s="112"/>
      <c r="UBN2684" s="112"/>
      <c r="UBO2684" s="112"/>
      <c r="UBP2684" s="112"/>
      <c r="UBQ2684" s="112"/>
      <c r="UBR2684" s="112"/>
      <c r="UBS2684" s="112"/>
      <c r="UBT2684" s="112"/>
      <c r="UBU2684" s="112"/>
      <c r="UBV2684" s="112"/>
      <c r="UBW2684" s="112"/>
      <c r="UBX2684" s="112"/>
      <c r="UBY2684" s="112"/>
      <c r="UBZ2684" s="112"/>
      <c r="UCA2684" s="112"/>
      <c r="UCB2684" s="112"/>
      <c r="UCC2684" s="112"/>
      <c r="UCD2684" s="112"/>
      <c r="UCE2684" s="112"/>
      <c r="UCF2684" s="112"/>
      <c r="UCG2684" s="112"/>
      <c r="UCH2684" s="112"/>
      <c r="UCI2684" s="112"/>
      <c r="UCJ2684" s="112"/>
      <c r="UCK2684" s="112"/>
      <c r="UCL2684" s="112"/>
      <c r="UCM2684" s="112"/>
      <c r="UCN2684" s="112"/>
      <c r="UCO2684" s="112"/>
      <c r="UCP2684" s="112"/>
      <c r="UCQ2684" s="112"/>
      <c r="UCR2684" s="112"/>
      <c r="UCS2684" s="112"/>
      <c r="UCT2684" s="112"/>
      <c r="UCU2684" s="112"/>
      <c r="UCV2684" s="112"/>
      <c r="UCW2684" s="112"/>
      <c r="UCX2684" s="112"/>
      <c r="UCY2684" s="112"/>
      <c r="UCZ2684" s="112"/>
      <c r="UDA2684" s="112"/>
      <c r="UDB2684" s="112"/>
      <c r="UDC2684" s="112"/>
      <c r="UDD2684" s="112"/>
      <c r="UDE2684" s="112"/>
      <c r="UDF2684" s="112"/>
      <c r="UDG2684" s="112"/>
      <c r="UDH2684" s="112"/>
      <c r="UDI2684" s="112"/>
      <c r="UDJ2684" s="112"/>
      <c r="UDK2684" s="112"/>
      <c r="UDL2684" s="112"/>
      <c r="UDM2684" s="112"/>
      <c r="UDN2684" s="112"/>
      <c r="UDO2684" s="112"/>
      <c r="UDP2684" s="112"/>
      <c r="UDQ2684" s="112"/>
      <c r="UDR2684" s="112"/>
      <c r="UDS2684" s="112"/>
      <c r="UDT2684" s="112"/>
      <c r="UDU2684" s="112"/>
      <c r="UDV2684" s="112"/>
      <c r="UDW2684" s="112"/>
      <c r="UDX2684" s="112"/>
      <c r="UDY2684" s="112"/>
      <c r="UDZ2684" s="112"/>
      <c r="UEA2684" s="112"/>
      <c r="UEB2684" s="112"/>
      <c r="UEC2684" s="112"/>
      <c r="UED2684" s="112"/>
      <c r="UEE2684" s="112"/>
      <c r="UEF2684" s="112"/>
      <c r="UEG2684" s="112"/>
      <c r="UEH2684" s="112"/>
      <c r="UEI2684" s="112"/>
      <c r="UEJ2684" s="112"/>
      <c r="UEK2684" s="112"/>
      <c r="UEL2684" s="112"/>
      <c r="UEM2684" s="112"/>
      <c r="UEN2684" s="112"/>
      <c r="UEO2684" s="112"/>
      <c r="UEP2684" s="112"/>
      <c r="UEQ2684" s="112"/>
      <c r="UER2684" s="112"/>
      <c r="UES2684" s="112"/>
      <c r="UET2684" s="112"/>
      <c r="UEU2684" s="112"/>
      <c r="UEV2684" s="112"/>
      <c r="UEW2684" s="112"/>
      <c r="UEX2684" s="112"/>
      <c r="UEY2684" s="112"/>
      <c r="UEZ2684" s="112"/>
      <c r="UFA2684" s="112"/>
      <c r="UFB2684" s="112"/>
      <c r="UFC2684" s="112"/>
      <c r="UFD2684" s="112"/>
      <c r="UFE2684" s="112"/>
      <c r="UFF2684" s="112"/>
      <c r="UFG2684" s="112"/>
      <c r="UFH2684" s="112"/>
      <c r="UFI2684" s="112"/>
      <c r="UFJ2684" s="112"/>
      <c r="UFK2684" s="112"/>
      <c r="UFL2684" s="112"/>
      <c r="UFM2684" s="112"/>
      <c r="UFN2684" s="112"/>
      <c r="UFO2684" s="112"/>
      <c r="UFP2684" s="112"/>
      <c r="UFQ2684" s="112"/>
      <c r="UFR2684" s="112"/>
      <c r="UFS2684" s="112"/>
      <c r="UFT2684" s="112"/>
      <c r="UFU2684" s="112"/>
      <c r="UFV2684" s="112"/>
      <c r="UFW2684" s="112"/>
      <c r="UFX2684" s="112"/>
      <c r="UFY2684" s="112"/>
      <c r="UFZ2684" s="112"/>
      <c r="UGA2684" s="112"/>
      <c r="UGB2684" s="112"/>
      <c r="UGC2684" s="112"/>
      <c r="UGD2684" s="112"/>
      <c r="UGE2684" s="112"/>
      <c r="UGF2684" s="112"/>
      <c r="UGG2684" s="112"/>
      <c r="UGH2684" s="112"/>
      <c r="UGI2684" s="112"/>
      <c r="UGJ2684" s="112"/>
      <c r="UGK2684" s="112"/>
      <c r="UGL2684" s="112"/>
      <c r="UGM2684" s="112"/>
      <c r="UGN2684" s="112"/>
      <c r="UGO2684" s="112"/>
      <c r="UGP2684" s="112"/>
      <c r="UGQ2684" s="112"/>
      <c r="UGR2684" s="112"/>
      <c r="UGS2684" s="112"/>
      <c r="UGT2684" s="112"/>
      <c r="UGU2684" s="112"/>
      <c r="UGV2684" s="112"/>
      <c r="UGW2684" s="112"/>
      <c r="UGX2684" s="112"/>
      <c r="UGY2684" s="112"/>
      <c r="UGZ2684" s="112"/>
      <c r="UHA2684" s="112"/>
      <c r="UHB2684" s="112"/>
      <c r="UHC2684" s="112"/>
      <c r="UHD2684" s="112"/>
      <c r="UHE2684" s="112"/>
      <c r="UHF2684" s="112"/>
      <c r="UHG2684" s="112"/>
      <c r="UHH2684" s="112"/>
      <c r="UHI2684" s="112"/>
      <c r="UHJ2684" s="112"/>
      <c r="UHK2684" s="112"/>
      <c r="UHL2684" s="112"/>
      <c r="UHM2684" s="112"/>
      <c r="UHN2684" s="112"/>
      <c r="UHO2684" s="112"/>
      <c r="UHP2684" s="112"/>
      <c r="UHQ2684" s="112"/>
      <c r="UHR2684" s="112"/>
      <c r="UHS2684" s="112"/>
      <c r="UHT2684" s="112"/>
      <c r="UHU2684" s="112"/>
      <c r="UHV2684" s="112"/>
      <c r="UHW2684" s="112"/>
      <c r="UHX2684" s="112"/>
      <c r="UHY2684" s="112"/>
      <c r="UHZ2684" s="112"/>
      <c r="UIA2684" s="112"/>
      <c r="UIB2684" s="112"/>
      <c r="UIC2684" s="112"/>
      <c r="UID2684" s="112"/>
      <c r="UIE2684" s="112"/>
      <c r="UIF2684" s="112"/>
      <c r="UIG2684" s="112"/>
      <c r="UIH2684" s="112"/>
      <c r="UII2684" s="112"/>
      <c r="UIJ2684" s="112"/>
      <c r="UIK2684" s="112"/>
      <c r="UIL2684" s="112"/>
      <c r="UIM2684" s="112"/>
      <c r="UIN2684" s="112"/>
      <c r="UIO2684" s="112"/>
      <c r="UIP2684" s="112"/>
      <c r="UIQ2684" s="112"/>
      <c r="UIR2684" s="112"/>
      <c r="UIS2684" s="112"/>
      <c r="UIT2684" s="112"/>
      <c r="UIU2684" s="112"/>
      <c r="UIV2684" s="112"/>
      <c r="UIW2684" s="112"/>
      <c r="UIX2684" s="112"/>
      <c r="UIY2684" s="112"/>
      <c r="UIZ2684" s="112"/>
      <c r="UJA2684" s="112"/>
      <c r="UJB2684" s="112"/>
      <c r="UJC2684" s="112"/>
      <c r="UJD2684" s="112"/>
      <c r="UJE2684" s="112"/>
      <c r="UJF2684" s="112"/>
      <c r="UJG2684" s="112"/>
      <c r="UJH2684" s="112"/>
      <c r="UJI2684" s="112"/>
      <c r="UJJ2684" s="112"/>
      <c r="UJK2684" s="112"/>
      <c r="UJL2684" s="112"/>
      <c r="UJM2684" s="112"/>
      <c r="UJN2684" s="112"/>
      <c r="UJO2684" s="112"/>
      <c r="UJP2684" s="112"/>
      <c r="UJQ2684" s="112"/>
      <c r="UJR2684" s="112"/>
      <c r="UJS2684" s="112"/>
      <c r="UJT2684" s="112"/>
      <c r="UJU2684" s="112"/>
      <c r="UJV2684" s="112"/>
      <c r="UJW2684" s="112"/>
      <c r="UJX2684" s="112"/>
      <c r="UJY2684" s="112"/>
      <c r="UJZ2684" s="112"/>
      <c r="UKA2684" s="112"/>
      <c r="UKB2684" s="112"/>
      <c r="UKC2684" s="112"/>
      <c r="UKD2684" s="112"/>
      <c r="UKE2684" s="112"/>
      <c r="UKF2684" s="112"/>
      <c r="UKG2684" s="112"/>
      <c r="UKH2684" s="112"/>
      <c r="UKI2684" s="112"/>
      <c r="UKJ2684" s="112"/>
      <c r="UKK2684" s="112"/>
      <c r="UKL2684" s="112"/>
      <c r="UKM2684" s="112"/>
      <c r="UKN2684" s="112"/>
      <c r="UKO2684" s="112"/>
      <c r="UKP2684" s="112"/>
      <c r="UKQ2684" s="112"/>
      <c r="UKR2684" s="112"/>
      <c r="UKS2684" s="112"/>
      <c r="UKT2684" s="112"/>
      <c r="UKU2684" s="112"/>
      <c r="UKV2684" s="112"/>
      <c r="UKW2684" s="112"/>
      <c r="UKX2684" s="112"/>
      <c r="UKY2684" s="112"/>
      <c r="UKZ2684" s="112"/>
      <c r="ULA2684" s="112"/>
      <c r="ULB2684" s="112"/>
      <c r="ULC2684" s="112"/>
      <c r="ULD2684" s="112"/>
      <c r="ULE2684" s="112"/>
      <c r="ULF2684" s="112"/>
      <c r="ULG2684" s="112"/>
      <c r="ULH2684" s="112"/>
      <c r="ULI2684" s="112"/>
      <c r="ULJ2684" s="112"/>
      <c r="ULK2684" s="112"/>
      <c r="ULL2684" s="112"/>
      <c r="ULM2684" s="112"/>
      <c r="ULN2684" s="112"/>
      <c r="ULO2684" s="112"/>
      <c r="ULP2684" s="112"/>
      <c r="ULQ2684" s="112"/>
      <c r="ULR2684" s="112"/>
      <c r="ULS2684" s="112"/>
      <c r="ULT2684" s="112"/>
      <c r="ULU2684" s="112"/>
      <c r="ULV2684" s="112"/>
      <c r="ULW2684" s="112"/>
      <c r="ULX2684" s="112"/>
      <c r="ULY2684" s="112"/>
      <c r="ULZ2684" s="112"/>
      <c r="UMA2684" s="112"/>
      <c r="UMB2684" s="112"/>
      <c r="UMC2684" s="112"/>
      <c r="UMD2684" s="112"/>
      <c r="UME2684" s="112"/>
      <c r="UMF2684" s="112"/>
      <c r="UMG2684" s="112"/>
      <c r="UMH2684" s="112"/>
      <c r="UMI2684" s="112"/>
      <c r="UMJ2684" s="112"/>
      <c r="UMK2684" s="112"/>
      <c r="UML2684" s="112"/>
      <c r="UMM2684" s="112"/>
      <c r="UMN2684" s="112"/>
      <c r="UMO2684" s="112"/>
      <c r="UMP2684" s="112"/>
      <c r="UMQ2684" s="112"/>
      <c r="UMR2684" s="112"/>
      <c r="UMS2684" s="112"/>
      <c r="UMT2684" s="112"/>
      <c r="UMU2684" s="112"/>
      <c r="UMV2684" s="112"/>
      <c r="UMW2684" s="112"/>
      <c r="UMX2684" s="112"/>
      <c r="UMY2684" s="112"/>
      <c r="UMZ2684" s="112"/>
      <c r="UNA2684" s="112"/>
      <c r="UNB2684" s="112"/>
      <c r="UNC2684" s="112"/>
      <c r="UND2684" s="112"/>
      <c r="UNE2684" s="112"/>
      <c r="UNF2684" s="112"/>
      <c r="UNG2684" s="112"/>
      <c r="UNH2684" s="112"/>
      <c r="UNI2684" s="112"/>
      <c r="UNJ2684" s="112"/>
      <c r="UNK2684" s="112"/>
      <c r="UNL2684" s="112"/>
      <c r="UNM2684" s="112"/>
      <c r="UNN2684" s="112"/>
      <c r="UNO2684" s="112"/>
      <c r="UNP2684" s="112"/>
      <c r="UNQ2684" s="112"/>
      <c r="UNR2684" s="112"/>
      <c r="UNS2684" s="112"/>
      <c r="UNT2684" s="112"/>
      <c r="UNU2684" s="112"/>
      <c r="UNV2684" s="112"/>
      <c r="UNW2684" s="112"/>
      <c r="UNX2684" s="112"/>
      <c r="UNY2684" s="112"/>
      <c r="UNZ2684" s="112"/>
      <c r="UOA2684" s="112"/>
      <c r="UOB2684" s="112"/>
      <c r="UOC2684" s="112"/>
      <c r="UOD2684" s="112"/>
      <c r="UOE2684" s="112"/>
      <c r="UOF2684" s="112"/>
      <c r="UOG2684" s="112"/>
      <c r="UOH2684" s="112"/>
      <c r="UOI2684" s="112"/>
      <c r="UOJ2684" s="112"/>
      <c r="UOK2684" s="112"/>
      <c r="UOL2684" s="112"/>
      <c r="UOM2684" s="112"/>
      <c r="UON2684" s="112"/>
      <c r="UOO2684" s="112"/>
      <c r="UOP2684" s="112"/>
      <c r="UOQ2684" s="112"/>
      <c r="UOR2684" s="112"/>
      <c r="UOS2684" s="112"/>
      <c r="UOT2684" s="112"/>
      <c r="UOU2684" s="112"/>
      <c r="UOV2684" s="112"/>
      <c r="UOW2684" s="112"/>
      <c r="UOX2684" s="112"/>
      <c r="UOY2684" s="112"/>
      <c r="UOZ2684" s="112"/>
      <c r="UPA2684" s="112"/>
      <c r="UPB2684" s="112"/>
      <c r="UPC2684" s="112"/>
      <c r="UPD2684" s="112"/>
      <c r="UPE2684" s="112"/>
      <c r="UPF2684" s="112"/>
      <c r="UPG2684" s="112"/>
      <c r="UPH2684" s="112"/>
      <c r="UPI2684" s="112"/>
      <c r="UPJ2684" s="112"/>
      <c r="UPK2684" s="112"/>
      <c r="UPL2684" s="112"/>
      <c r="UPM2684" s="112"/>
      <c r="UPN2684" s="112"/>
      <c r="UPO2684" s="112"/>
      <c r="UPP2684" s="112"/>
      <c r="UPQ2684" s="112"/>
      <c r="UPR2684" s="112"/>
      <c r="UPS2684" s="112"/>
      <c r="UPT2684" s="112"/>
      <c r="UPU2684" s="112"/>
      <c r="UPV2684" s="112"/>
      <c r="UPW2684" s="112"/>
      <c r="UPX2684" s="112"/>
      <c r="UPY2684" s="112"/>
      <c r="UPZ2684" s="112"/>
      <c r="UQA2684" s="112"/>
      <c r="UQB2684" s="112"/>
      <c r="UQC2684" s="112"/>
      <c r="UQD2684" s="112"/>
      <c r="UQE2684" s="112"/>
      <c r="UQF2684" s="112"/>
      <c r="UQG2684" s="112"/>
      <c r="UQH2684" s="112"/>
      <c r="UQI2684" s="112"/>
      <c r="UQJ2684" s="112"/>
      <c r="UQK2684" s="112"/>
      <c r="UQL2684" s="112"/>
      <c r="UQM2684" s="112"/>
      <c r="UQN2684" s="112"/>
      <c r="UQO2684" s="112"/>
      <c r="UQP2684" s="112"/>
      <c r="UQQ2684" s="112"/>
      <c r="UQR2684" s="112"/>
      <c r="UQS2684" s="112"/>
      <c r="UQT2684" s="112"/>
      <c r="UQU2684" s="112"/>
      <c r="UQV2684" s="112"/>
      <c r="UQW2684" s="112"/>
      <c r="UQX2684" s="112"/>
      <c r="UQY2684" s="112"/>
      <c r="UQZ2684" s="112"/>
      <c r="URA2684" s="112"/>
      <c r="URB2684" s="112"/>
      <c r="URC2684" s="112"/>
      <c r="URD2684" s="112"/>
      <c r="URE2684" s="112"/>
      <c r="URF2684" s="112"/>
      <c r="URG2684" s="112"/>
      <c r="URH2684" s="112"/>
      <c r="URI2684" s="112"/>
      <c r="URJ2684" s="112"/>
      <c r="URK2684" s="112"/>
      <c r="URL2684" s="112"/>
      <c r="URM2684" s="112"/>
      <c r="URN2684" s="112"/>
      <c r="URO2684" s="112"/>
      <c r="URP2684" s="112"/>
      <c r="URQ2684" s="112"/>
      <c r="URR2684" s="112"/>
      <c r="URS2684" s="112"/>
      <c r="URT2684" s="112"/>
      <c r="URU2684" s="112"/>
      <c r="URV2684" s="112"/>
      <c r="URW2684" s="112"/>
      <c r="URX2684" s="112"/>
      <c r="URY2684" s="112"/>
      <c r="URZ2684" s="112"/>
      <c r="USA2684" s="112"/>
      <c r="USB2684" s="112"/>
      <c r="USC2684" s="112"/>
      <c r="USD2684" s="112"/>
      <c r="USE2684" s="112"/>
      <c r="USF2684" s="112"/>
      <c r="USG2684" s="112"/>
      <c r="USH2684" s="112"/>
      <c r="USI2684" s="112"/>
      <c r="USJ2684" s="112"/>
      <c r="USK2684" s="112"/>
      <c r="USL2684" s="112"/>
      <c r="USM2684" s="112"/>
      <c r="USN2684" s="112"/>
      <c r="USO2684" s="112"/>
      <c r="USP2684" s="112"/>
      <c r="USQ2684" s="112"/>
      <c r="USR2684" s="112"/>
      <c r="USS2684" s="112"/>
      <c r="UST2684" s="112"/>
      <c r="USU2684" s="112"/>
      <c r="USV2684" s="112"/>
      <c r="USW2684" s="112"/>
      <c r="USX2684" s="112"/>
      <c r="USY2684" s="112"/>
      <c r="USZ2684" s="112"/>
      <c r="UTA2684" s="112"/>
      <c r="UTB2684" s="112"/>
      <c r="UTC2684" s="112"/>
      <c r="UTD2684" s="112"/>
      <c r="UTE2684" s="112"/>
      <c r="UTF2684" s="112"/>
      <c r="UTG2684" s="112"/>
      <c r="UTH2684" s="112"/>
      <c r="UTI2684" s="112"/>
      <c r="UTJ2684" s="112"/>
      <c r="UTK2684" s="112"/>
      <c r="UTL2684" s="112"/>
      <c r="UTM2684" s="112"/>
      <c r="UTN2684" s="112"/>
      <c r="UTO2684" s="112"/>
      <c r="UTP2684" s="112"/>
      <c r="UTQ2684" s="112"/>
      <c r="UTR2684" s="112"/>
      <c r="UTS2684" s="112"/>
      <c r="UTT2684" s="112"/>
      <c r="UTU2684" s="112"/>
      <c r="UTV2684" s="112"/>
      <c r="UTW2684" s="112"/>
      <c r="UTX2684" s="112"/>
      <c r="UTY2684" s="112"/>
      <c r="UTZ2684" s="112"/>
      <c r="UUA2684" s="112"/>
      <c r="UUB2684" s="112"/>
      <c r="UUC2684" s="112"/>
      <c r="UUD2684" s="112"/>
      <c r="UUE2684" s="112"/>
      <c r="UUF2684" s="112"/>
      <c r="UUG2684" s="112"/>
      <c r="UUH2684" s="112"/>
      <c r="UUI2684" s="112"/>
      <c r="UUJ2684" s="112"/>
      <c r="UUK2684" s="112"/>
      <c r="UUL2684" s="112"/>
      <c r="UUM2684" s="112"/>
      <c r="UUN2684" s="112"/>
      <c r="UUO2684" s="112"/>
      <c r="UUP2684" s="112"/>
      <c r="UUQ2684" s="112"/>
      <c r="UUR2684" s="112"/>
      <c r="UUS2684" s="112"/>
      <c r="UUT2684" s="112"/>
      <c r="UUU2684" s="112"/>
      <c r="UUV2684" s="112"/>
      <c r="UUW2684" s="112"/>
      <c r="UUX2684" s="112"/>
      <c r="UUY2684" s="112"/>
      <c r="UUZ2684" s="112"/>
      <c r="UVA2684" s="112"/>
      <c r="UVB2684" s="112"/>
      <c r="UVC2684" s="112"/>
      <c r="UVD2684" s="112"/>
      <c r="UVE2684" s="112"/>
      <c r="UVF2684" s="112"/>
      <c r="UVG2684" s="112"/>
      <c r="UVH2684" s="112"/>
      <c r="UVI2684" s="112"/>
      <c r="UVJ2684" s="112"/>
      <c r="UVK2684" s="112"/>
      <c r="UVL2684" s="112"/>
      <c r="UVM2684" s="112"/>
      <c r="UVN2684" s="112"/>
      <c r="UVO2684" s="112"/>
      <c r="UVP2684" s="112"/>
      <c r="UVQ2684" s="112"/>
      <c r="UVR2684" s="112"/>
      <c r="UVS2684" s="112"/>
      <c r="UVT2684" s="112"/>
      <c r="UVU2684" s="112"/>
      <c r="UVV2684" s="112"/>
      <c r="UVW2684" s="112"/>
      <c r="UVX2684" s="112"/>
      <c r="UVY2684" s="112"/>
      <c r="UVZ2684" s="112"/>
      <c r="UWA2684" s="112"/>
      <c r="UWB2684" s="112"/>
      <c r="UWC2684" s="112"/>
      <c r="UWD2684" s="112"/>
      <c r="UWE2684" s="112"/>
      <c r="UWF2684" s="112"/>
      <c r="UWG2684" s="112"/>
      <c r="UWH2684" s="112"/>
      <c r="UWI2684" s="112"/>
      <c r="UWJ2684" s="112"/>
      <c r="UWK2684" s="112"/>
      <c r="UWL2684" s="112"/>
      <c r="UWM2684" s="112"/>
      <c r="UWN2684" s="112"/>
      <c r="UWO2684" s="112"/>
      <c r="UWP2684" s="112"/>
      <c r="UWQ2684" s="112"/>
      <c r="UWR2684" s="112"/>
      <c r="UWS2684" s="112"/>
      <c r="UWT2684" s="112"/>
      <c r="UWU2684" s="112"/>
      <c r="UWV2684" s="112"/>
      <c r="UWW2684" s="112"/>
      <c r="UWX2684" s="112"/>
      <c r="UWY2684" s="112"/>
      <c r="UWZ2684" s="112"/>
      <c r="UXA2684" s="112"/>
      <c r="UXB2684" s="112"/>
      <c r="UXC2684" s="112"/>
      <c r="UXD2684" s="112"/>
      <c r="UXE2684" s="112"/>
      <c r="UXF2684" s="112"/>
      <c r="UXG2684" s="112"/>
      <c r="UXH2684" s="112"/>
      <c r="UXI2684" s="112"/>
      <c r="UXJ2684" s="112"/>
      <c r="UXK2684" s="112"/>
      <c r="UXL2684" s="112"/>
      <c r="UXM2684" s="112"/>
      <c r="UXN2684" s="112"/>
      <c r="UXO2684" s="112"/>
      <c r="UXP2684" s="112"/>
      <c r="UXQ2684" s="112"/>
      <c r="UXR2684" s="112"/>
      <c r="UXS2684" s="112"/>
      <c r="UXT2684" s="112"/>
      <c r="UXU2684" s="112"/>
      <c r="UXV2684" s="112"/>
      <c r="UXW2684" s="112"/>
      <c r="UXX2684" s="112"/>
      <c r="UXY2684" s="112"/>
      <c r="UXZ2684" s="112"/>
      <c r="UYA2684" s="112"/>
      <c r="UYB2684" s="112"/>
      <c r="UYC2684" s="112"/>
      <c r="UYD2684" s="112"/>
      <c r="UYE2684" s="112"/>
      <c r="UYF2684" s="112"/>
      <c r="UYG2684" s="112"/>
      <c r="UYH2684" s="112"/>
      <c r="UYI2684" s="112"/>
      <c r="UYJ2684" s="112"/>
      <c r="UYK2684" s="112"/>
      <c r="UYL2684" s="112"/>
      <c r="UYM2684" s="112"/>
      <c r="UYN2684" s="112"/>
      <c r="UYO2684" s="112"/>
      <c r="UYP2684" s="112"/>
      <c r="UYQ2684" s="112"/>
      <c r="UYR2684" s="112"/>
      <c r="UYS2684" s="112"/>
      <c r="UYT2684" s="112"/>
      <c r="UYU2684" s="112"/>
      <c r="UYV2684" s="112"/>
      <c r="UYW2684" s="112"/>
      <c r="UYX2684" s="112"/>
      <c r="UYY2684" s="112"/>
      <c r="UYZ2684" s="112"/>
      <c r="UZA2684" s="112"/>
      <c r="UZB2684" s="112"/>
      <c r="UZC2684" s="112"/>
      <c r="UZD2684" s="112"/>
      <c r="UZE2684" s="112"/>
      <c r="UZF2684" s="112"/>
      <c r="UZG2684" s="112"/>
      <c r="UZH2684" s="112"/>
      <c r="UZI2684" s="112"/>
      <c r="UZJ2684" s="112"/>
      <c r="UZK2684" s="112"/>
      <c r="UZL2684" s="112"/>
      <c r="UZM2684" s="112"/>
      <c r="UZN2684" s="112"/>
      <c r="UZO2684" s="112"/>
      <c r="UZP2684" s="112"/>
      <c r="UZQ2684" s="112"/>
      <c r="UZR2684" s="112"/>
      <c r="UZS2684" s="112"/>
      <c r="UZT2684" s="112"/>
      <c r="UZU2684" s="112"/>
      <c r="UZV2684" s="112"/>
      <c r="UZW2684" s="112"/>
      <c r="UZX2684" s="112"/>
      <c r="UZY2684" s="112"/>
      <c r="UZZ2684" s="112"/>
      <c r="VAA2684" s="112"/>
      <c r="VAB2684" s="112"/>
      <c r="VAC2684" s="112"/>
      <c r="VAD2684" s="112"/>
      <c r="VAE2684" s="112"/>
      <c r="VAF2684" s="112"/>
      <c r="VAG2684" s="112"/>
      <c r="VAH2684" s="112"/>
      <c r="VAI2684" s="112"/>
      <c r="VAJ2684" s="112"/>
      <c r="VAK2684" s="112"/>
      <c r="VAL2684" s="112"/>
      <c r="VAM2684" s="112"/>
      <c r="VAN2684" s="112"/>
      <c r="VAO2684" s="112"/>
      <c r="VAP2684" s="112"/>
      <c r="VAQ2684" s="112"/>
      <c r="VAR2684" s="112"/>
      <c r="VAS2684" s="112"/>
      <c r="VAT2684" s="112"/>
      <c r="VAU2684" s="112"/>
      <c r="VAV2684" s="112"/>
      <c r="VAW2684" s="112"/>
      <c r="VAX2684" s="112"/>
      <c r="VAY2684" s="112"/>
      <c r="VAZ2684" s="112"/>
      <c r="VBA2684" s="112"/>
      <c r="VBB2684" s="112"/>
      <c r="VBC2684" s="112"/>
      <c r="VBD2684" s="112"/>
      <c r="VBE2684" s="112"/>
      <c r="VBF2684" s="112"/>
      <c r="VBG2684" s="112"/>
      <c r="VBH2684" s="112"/>
      <c r="VBI2684" s="112"/>
      <c r="VBJ2684" s="112"/>
      <c r="VBK2684" s="112"/>
      <c r="VBL2684" s="112"/>
      <c r="VBM2684" s="112"/>
      <c r="VBN2684" s="112"/>
      <c r="VBO2684" s="112"/>
      <c r="VBP2684" s="112"/>
      <c r="VBQ2684" s="112"/>
      <c r="VBR2684" s="112"/>
      <c r="VBS2684" s="112"/>
      <c r="VBT2684" s="112"/>
      <c r="VBU2684" s="112"/>
      <c r="VBV2684" s="112"/>
      <c r="VBW2684" s="112"/>
      <c r="VBX2684" s="112"/>
      <c r="VBY2684" s="112"/>
      <c r="VBZ2684" s="112"/>
      <c r="VCA2684" s="112"/>
      <c r="VCB2684" s="112"/>
      <c r="VCC2684" s="112"/>
      <c r="VCD2684" s="112"/>
      <c r="VCE2684" s="112"/>
      <c r="VCF2684" s="112"/>
      <c r="VCG2684" s="112"/>
      <c r="VCH2684" s="112"/>
      <c r="VCI2684" s="112"/>
      <c r="VCJ2684" s="112"/>
      <c r="VCK2684" s="112"/>
      <c r="VCL2684" s="112"/>
      <c r="VCM2684" s="112"/>
      <c r="VCN2684" s="112"/>
      <c r="VCO2684" s="112"/>
      <c r="VCP2684" s="112"/>
      <c r="VCQ2684" s="112"/>
      <c r="VCR2684" s="112"/>
      <c r="VCS2684" s="112"/>
      <c r="VCT2684" s="112"/>
      <c r="VCU2684" s="112"/>
      <c r="VCV2684" s="112"/>
      <c r="VCW2684" s="112"/>
      <c r="VCX2684" s="112"/>
      <c r="VCY2684" s="112"/>
      <c r="VCZ2684" s="112"/>
      <c r="VDA2684" s="112"/>
      <c r="VDB2684" s="112"/>
      <c r="VDC2684" s="112"/>
      <c r="VDD2684" s="112"/>
      <c r="VDE2684" s="112"/>
      <c r="VDF2684" s="112"/>
      <c r="VDG2684" s="112"/>
      <c r="VDH2684" s="112"/>
      <c r="VDI2684" s="112"/>
      <c r="VDJ2684" s="112"/>
      <c r="VDK2684" s="112"/>
      <c r="VDL2684" s="112"/>
      <c r="VDM2684" s="112"/>
      <c r="VDN2684" s="112"/>
      <c r="VDO2684" s="112"/>
      <c r="VDP2684" s="112"/>
      <c r="VDQ2684" s="112"/>
      <c r="VDR2684" s="112"/>
      <c r="VDS2684" s="112"/>
      <c r="VDT2684" s="112"/>
      <c r="VDU2684" s="112"/>
      <c r="VDV2684" s="112"/>
      <c r="VDW2684" s="112"/>
      <c r="VDX2684" s="112"/>
      <c r="VDY2684" s="112"/>
      <c r="VDZ2684" s="112"/>
      <c r="VEA2684" s="112"/>
      <c r="VEB2684" s="112"/>
      <c r="VEC2684" s="112"/>
      <c r="VED2684" s="112"/>
      <c r="VEE2684" s="112"/>
      <c r="VEF2684" s="112"/>
      <c r="VEG2684" s="112"/>
      <c r="VEH2684" s="112"/>
      <c r="VEI2684" s="112"/>
      <c r="VEJ2684" s="112"/>
      <c r="VEK2684" s="112"/>
      <c r="VEL2684" s="112"/>
      <c r="VEM2684" s="112"/>
      <c r="VEN2684" s="112"/>
      <c r="VEO2684" s="112"/>
      <c r="VEP2684" s="112"/>
      <c r="VEQ2684" s="112"/>
      <c r="VER2684" s="112"/>
      <c r="VES2684" s="112"/>
      <c r="VET2684" s="112"/>
      <c r="VEU2684" s="112"/>
      <c r="VEV2684" s="112"/>
      <c r="VEW2684" s="112"/>
      <c r="VEX2684" s="112"/>
      <c r="VEY2684" s="112"/>
      <c r="VEZ2684" s="112"/>
      <c r="VFA2684" s="112"/>
      <c r="VFB2684" s="112"/>
      <c r="VFC2684" s="112"/>
      <c r="VFD2684" s="112"/>
      <c r="VFE2684" s="112"/>
      <c r="VFF2684" s="112"/>
      <c r="VFG2684" s="112"/>
      <c r="VFH2684" s="112"/>
      <c r="VFI2684" s="112"/>
      <c r="VFJ2684" s="112"/>
      <c r="VFK2684" s="112"/>
      <c r="VFL2684" s="112"/>
      <c r="VFM2684" s="112"/>
      <c r="VFN2684" s="112"/>
      <c r="VFO2684" s="112"/>
      <c r="VFP2684" s="112"/>
      <c r="VFQ2684" s="112"/>
      <c r="VFR2684" s="112"/>
      <c r="VFS2684" s="112"/>
      <c r="VFT2684" s="112"/>
      <c r="VFU2684" s="112"/>
      <c r="VFV2684" s="112"/>
      <c r="VFW2684" s="112"/>
      <c r="VFX2684" s="112"/>
      <c r="VFY2684" s="112"/>
      <c r="VFZ2684" s="112"/>
      <c r="VGA2684" s="112"/>
      <c r="VGB2684" s="112"/>
      <c r="VGC2684" s="112"/>
      <c r="VGD2684" s="112"/>
      <c r="VGE2684" s="112"/>
      <c r="VGF2684" s="112"/>
      <c r="VGG2684" s="112"/>
      <c r="VGH2684" s="112"/>
      <c r="VGI2684" s="112"/>
      <c r="VGJ2684" s="112"/>
      <c r="VGK2684" s="112"/>
      <c r="VGL2684" s="112"/>
      <c r="VGM2684" s="112"/>
      <c r="VGN2684" s="112"/>
      <c r="VGO2684" s="112"/>
      <c r="VGP2684" s="112"/>
      <c r="VGQ2684" s="112"/>
      <c r="VGR2684" s="112"/>
      <c r="VGS2684" s="112"/>
      <c r="VGT2684" s="112"/>
      <c r="VGU2684" s="112"/>
      <c r="VGV2684" s="112"/>
      <c r="VGW2684" s="112"/>
      <c r="VGX2684" s="112"/>
      <c r="VGY2684" s="112"/>
      <c r="VGZ2684" s="112"/>
      <c r="VHA2684" s="112"/>
      <c r="VHB2684" s="112"/>
      <c r="VHC2684" s="112"/>
      <c r="VHD2684" s="112"/>
      <c r="VHE2684" s="112"/>
      <c r="VHF2684" s="112"/>
      <c r="VHG2684" s="112"/>
      <c r="VHH2684" s="112"/>
      <c r="VHI2684" s="112"/>
      <c r="VHJ2684" s="112"/>
      <c r="VHK2684" s="112"/>
      <c r="VHL2684" s="112"/>
      <c r="VHM2684" s="112"/>
      <c r="VHN2684" s="112"/>
      <c r="VHO2684" s="112"/>
      <c r="VHP2684" s="112"/>
      <c r="VHQ2684" s="112"/>
      <c r="VHR2684" s="112"/>
      <c r="VHS2684" s="112"/>
      <c r="VHT2684" s="112"/>
      <c r="VHU2684" s="112"/>
      <c r="VHV2684" s="112"/>
      <c r="VHW2684" s="112"/>
      <c r="VHX2684" s="112"/>
      <c r="VHY2684" s="112"/>
      <c r="VHZ2684" s="112"/>
      <c r="VIA2684" s="112"/>
      <c r="VIB2684" s="112"/>
      <c r="VIC2684" s="112"/>
      <c r="VID2684" s="112"/>
      <c r="VIE2684" s="112"/>
      <c r="VIF2684" s="112"/>
      <c r="VIG2684" s="112"/>
      <c r="VIH2684" s="112"/>
      <c r="VII2684" s="112"/>
      <c r="VIJ2684" s="112"/>
      <c r="VIK2684" s="112"/>
      <c r="VIL2684" s="112"/>
      <c r="VIM2684" s="112"/>
      <c r="VIN2684" s="112"/>
      <c r="VIO2684" s="112"/>
      <c r="VIP2684" s="112"/>
      <c r="VIQ2684" s="112"/>
      <c r="VIR2684" s="112"/>
      <c r="VIS2684" s="112"/>
      <c r="VIT2684" s="112"/>
      <c r="VIU2684" s="112"/>
      <c r="VIV2684" s="112"/>
      <c r="VIW2684" s="112"/>
      <c r="VIX2684" s="112"/>
      <c r="VIY2684" s="112"/>
      <c r="VIZ2684" s="112"/>
      <c r="VJA2684" s="112"/>
      <c r="VJB2684" s="112"/>
      <c r="VJC2684" s="112"/>
      <c r="VJD2684" s="112"/>
      <c r="VJE2684" s="112"/>
      <c r="VJF2684" s="112"/>
      <c r="VJG2684" s="112"/>
      <c r="VJH2684" s="112"/>
      <c r="VJI2684" s="112"/>
      <c r="VJJ2684" s="112"/>
      <c r="VJK2684" s="112"/>
      <c r="VJL2684" s="112"/>
      <c r="VJM2684" s="112"/>
      <c r="VJN2684" s="112"/>
      <c r="VJO2684" s="112"/>
      <c r="VJP2684" s="112"/>
      <c r="VJQ2684" s="112"/>
      <c r="VJR2684" s="112"/>
      <c r="VJS2684" s="112"/>
      <c r="VJT2684" s="112"/>
      <c r="VJU2684" s="112"/>
      <c r="VJV2684" s="112"/>
      <c r="VJW2684" s="112"/>
      <c r="VJX2684" s="112"/>
      <c r="VJY2684" s="112"/>
      <c r="VJZ2684" s="112"/>
      <c r="VKA2684" s="112"/>
      <c r="VKB2684" s="112"/>
      <c r="VKC2684" s="112"/>
      <c r="VKD2684" s="112"/>
      <c r="VKE2684" s="112"/>
      <c r="VKF2684" s="112"/>
      <c r="VKG2684" s="112"/>
      <c r="VKH2684" s="112"/>
      <c r="VKI2684" s="112"/>
      <c r="VKJ2684" s="112"/>
      <c r="VKK2684" s="112"/>
      <c r="VKL2684" s="112"/>
      <c r="VKM2684" s="112"/>
      <c r="VKN2684" s="112"/>
      <c r="VKO2684" s="112"/>
      <c r="VKP2684" s="112"/>
      <c r="VKQ2684" s="112"/>
      <c r="VKR2684" s="112"/>
      <c r="VKS2684" s="112"/>
      <c r="VKT2684" s="112"/>
      <c r="VKU2684" s="112"/>
      <c r="VKV2684" s="112"/>
      <c r="VKW2684" s="112"/>
      <c r="VKX2684" s="112"/>
      <c r="VKY2684" s="112"/>
      <c r="VKZ2684" s="112"/>
      <c r="VLA2684" s="112"/>
      <c r="VLB2684" s="112"/>
      <c r="VLC2684" s="112"/>
      <c r="VLD2684" s="112"/>
      <c r="VLE2684" s="112"/>
      <c r="VLF2684" s="112"/>
      <c r="VLG2684" s="112"/>
      <c r="VLH2684" s="112"/>
      <c r="VLI2684" s="112"/>
      <c r="VLJ2684" s="112"/>
      <c r="VLK2684" s="112"/>
      <c r="VLL2684" s="112"/>
      <c r="VLM2684" s="112"/>
      <c r="VLN2684" s="112"/>
      <c r="VLO2684" s="112"/>
      <c r="VLP2684" s="112"/>
      <c r="VLQ2684" s="112"/>
      <c r="VLR2684" s="112"/>
      <c r="VLS2684" s="112"/>
      <c r="VLT2684" s="112"/>
      <c r="VLU2684" s="112"/>
      <c r="VLV2684" s="112"/>
      <c r="VLW2684" s="112"/>
      <c r="VLX2684" s="112"/>
      <c r="VLY2684" s="112"/>
      <c r="VLZ2684" s="112"/>
      <c r="VMA2684" s="112"/>
      <c r="VMB2684" s="112"/>
      <c r="VMC2684" s="112"/>
      <c r="VMD2684" s="112"/>
      <c r="VME2684" s="112"/>
      <c r="VMF2684" s="112"/>
      <c r="VMG2684" s="112"/>
      <c r="VMH2684" s="112"/>
      <c r="VMI2684" s="112"/>
      <c r="VMJ2684" s="112"/>
      <c r="VMK2684" s="112"/>
      <c r="VML2684" s="112"/>
      <c r="VMM2684" s="112"/>
      <c r="VMN2684" s="112"/>
      <c r="VMO2684" s="112"/>
      <c r="VMP2684" s="112"/>
      <c r="VMQ2684" s="112"/>
      <c r="VMR2684" s="112"/>
      <c r="VMS2684" s="112"/>
      <c r="VMT2684" s="112"/>
      <c r="VMU2684" s="112"/>
      <c r="VMV2684" s="112"/>
      <c r="VMW2684" s="112"/>
      <c r="VMX2684" s="112"/>
      <c r="VMY2684" s="112"/>
      <c r="VMZ2684" s="112"/>
      <c r="VNA2684" s="112"/>
      <c r="VNB2684" s="112"/>
      <c r="VNC2684" s="112"/>
      <c r="VND2684" s="112"/>
      <c r="VNE2684" s="112"/>
      <c r="VNF2684" s="112"/>
      <c r="VNG2684" s="112"/>
      <c r="VNH2684" s="112"/>
      <c r="VNI2684" s="112"/>
      <c r="VNJ2684" s="112"/>
      <c r="VNK2684" s="112"/>
      <c r="VNL2684" s="112"/>
      <c r="VNM2684" s="112"/>
      <c r="VNN2684" s="112"/>
      <c r="VNO2684" s="112"/>
      <c r="VNP2684" s="112"/>
      <c r="VNQ2684" s="112"/>
      <c r="VNR2684" s="112"/>
      <c r="VNS2684" s="112"/>
      <c r="VNT2684" s="112"/>
      <c r="VNU2684" s="112"/>
      <c r="VNV2684" s="112"/>
      <c r="VNW2684" s="112"/>
      <c r="VNX2684" s="112"/>
      <c r="VNY2684" s="112"/>
      <c r="VNZ2684" s="112"/>
      <c r="VOA2684" s="112"/>
      <c r="VOB2684" s="112"/>
      <c r="VOC2684" s="112"/>
      <c r="VOD2684" s="112"/>
      <c r="VOE2684" s="112"/>
      <c r="VOF2684" s="112"/>
      <c r="VOG2684" s="112"/>
      <c r="VOH2684" s="112"/>
      <c r="VOI2684" s="112"/>
      <c r="VOJ2684" s="112"/>
      <c r="VOK2684" s="112"/>
      <c r="VOL2684" s="112"/>
      <c r="VOM2684" s="112"/>
      <c r="VON2684" s="112"/>
      <c r="VOO2684" s="112"/>
      <c r="VOP2684" s="112"/>
      <c r="VOQ2684" s="112"/>
      <c r="VOR2684" s="112"/>
      <c r="VOS2684" s="112"/>
      <c r="VOT2684" s="112"/>
      <c r="VOU2684" s="112"/>
      <c r="VOV2684" s="112"/>
      <c r="VOW2684" s="112"/>
      <c r="VOX2684" s="112"/>
      <c r="VOY2684" s="112"/>
      <c r="VOZ2684" s="112"/>
      <c r="VPA2684" s="112"/>
      <c r="VPB2684" s="112"/>
      <c r="VPC2684" s="112"/>
      <c r="VPD2684" s="112"/>
      <c r="VPE2684" s="112"/>
      <c r="VPF2684" s="112"/>
      <c r="VPG2684" s="112"/>
      <c r="VPH2684" s="112"/>
      <c r="VPI2684" s="112"/>
      <c r="VPJ2684" s="112"/>
      <c r="VPK2684" s="112"/>
      <c r="VPL2684" s="112"/>
      <c r="VPM2684" s="112"/>
      <c r="VPN2684" s="112"/>
      <c r="VPO2684" s="112"/>
      <c r="VPP2684" s="112"/>
      <c r="VPQ2684" s="112"/>
      <c r="VPR2684" s="112"/>
      <c r="VPS2684" s="112"/>
      <c r="VPT2684" s="112"/>
      <c r="VPU2684" s="112"/>
      <c r="VPV2684" s="112"/>
      <c r="VPW2684" s="112"/>
      <c r="VPX2684" s="112"/>
      <c r="VPY2684" s="112"/>
      <c r="VPZ2684" s="112"/>
      <c r="VQA2684" s="112"/>
      <c r="VQB2684" s="112"/>
      <c r="VQC2684" s="112"/>
      <c r="VQD2684" s="112"/>
      <c r="VQE2684" s="112"/>
      <c r="VQF2684" s="112"/>
      <c r="VQG2684" s="112"/>
      <c r="VQH2684" s="112"/>
      <c r="VQI2684" s="112"/>
      <c r="VQJ2684" s="112"/>
      <c r="VQK2684" s="112"/>
      <c r="VQL2684" s="112"/>
      <c r="VQM2684" s="112"/>
      <c r="VQN2684" s="112"/>
      <c r="VQO2684" s="112"/>
      <c r="VQP2684" s="112"/>
      <c r="VQQ2684" s="112"/>
      <c r="VQR2684" s="112"/>
      <c r="VQS2684" s="112"/>
      <c r="VQT2684" s="112"/>
      <c r="VQU2684" s="112"/>
      <c r="VQV2684" s="112"/>
      <c r="VQW2684" s="112"/>
      <c r="VQX2684" s="112"/>
      <c r="VQY2684" s="112"/>
      <c r="VQZ2684" s="112"/>
      <c r="VRA2684" s="112"/>
      <c r="VRB2684" s="112"/>
      <c r="VRC2684" s="112"/>
      <c r="VRD2684" s="112"/>
      <c r="VRE2684" s="112"/>
      <c r="VRF2684" s="112"/>
      <c r="VRG2684" s="112"/>
      <c r="VRH2684" s="112"/>
      <c r="VRI2684" s="112"/>
      <c r="VRJ2684" s="112"/>
      <c r="VRK2684" s="112"/>
      <c r="VRL2684" s="112"/>
      <c r="VRM2684" s="112"/>
      <c r="VRN2684" s="112"/>
      <c r="VRO2684" s="112"/>
      <c r="VRP2684" s="112"/>
      <c r="VRQ2684" s="112"/>
      <c r="VRR2684" s="112"/>
      <c r="VRS2684" s="112"/>
      <c r="VRT2684" s="112"/>
      <c r="VRU2684" s="112"/>
      <c r="VRV2684" s="112"/>
      <c r="VRW2684" s="112"/>
      <c r="VRX2684" s="112"/>
      <c r="VRY2684" s="112"/>
      <c r="VRZ2684" s="112"/>
      <c r="VSA2684" s="112"/>
      <c r="VSB2684" s="112"/>
      <c r="VSC2684" s="112"/>
      <c r="VSD2684" s="112"/>
      <c r="VSE2684" s="112"/>
      <c r="VSF2684" s="112"/>
      <c r="VSG2684" s="112"/>
      <c r="VSH2684" s="112"/>
      <c r="VSI2684" s="112"/>
      <c r="VSJ2684" s="112"/>
      <c r="VSK2684" s="112"/>
      <c r="VSL2684" s="112"/>
      <c r="VSM2684" s="112"/>
      <c r="VSN2684" s="112"/>
      <c r="VSO2684" s="112"/>
      <c r="VSP2684" s="112"/>
      <c r="VSQ2684" s="112"/>
      <c r="VSR2684" s="112"/>
      <c r="VSS2684" s="112"/>
      <c r="VST2684" s="112"/>
      <c r="VSU2684" s="112"/>
      <c r="VSV2684" s="112"/>
      <c r="VSW2684" s="112"/>
      <c r="VSX2684" s="112"/>
      <c r="VSY2684" s="112"/>
      <c r="VSZ2684" s="112"/>
      <c r="VTA2684" s="112"/>
      <c r="VTB2684" s="112"/>
      <c r="VTC2684" s="112"/>
      <c r="VTD2684" s="112"/>
      <c r="VTE2684" s="112"/>
      <c r="VTF2684" s="112"/>
      <c r="VTG2684" s="112"/>
      <c r="VTH2684" s="112"/>
      <c r="VTI2684" s="112"/>
      <c r="VTJ2684" s="112"/>
      <c r="VTK2684" s="112"/>
      <c r="VTL2684" s="112"/>
      <c r="VTM2684" s="112"/>
      <c r="VTN2684" s="112"/>
      <c r="VTO2684" s="112"/>
      <c r="VTP2684" s="112"/>
      <c r="VTQ2684" s="112"/>
      <c r="VTR2684" s="112"/>
      <c r="VTS2684" s="112"/>
      <c r="VTT2684" s="112"/>
      <c r="VTU2684" s="112"/>
      <c r="VTV2684" s="112"/>
      <c r="VTW2684" s="112"/>
      <c r="VTX2684" s="112"/>
      <c r="VTY2684" s="112"/>
      <c r="VTZ2684" s="112"/>
      <c r="VUA2684" s="112"/>
      <c r="VUB2684" s="112"/>
      <c r="VUC2684" s="112"/>
      <c r="VUD2684" s="112"/>
      <c r="VUE2684" s="112"/>
      <c r="VUF2684" s="112"/>
      <c r="VUG2684" s="112"/>
      <c r="VUH2684" s="112"/>
      <c r="VUI2684" s="112"/>
      <c r="VUJ2684" s="112"/>
      <c r="VUK2684" s="112"/>
      <c r="VUL2684" s="112"/>
      <c r="VUM2684" s="112"/>
      <c r="VUN2684" s="112"/>
      <c r="VUO2684" s="112"/>
      <c r="VUP2684" s="112"/>
      <c r="VUQ2684" s="112"/>
      <c r="VUR2684" s="112"/>
      <c r="VUS2684" s="112"/>
      <c r="VUT2684" s="112"/>
      <c r="VUU2684" s="112"/>
      <c r="VUV2684" s="112"/>
      <c r="VUW2684" s="112"/>
      <c r="VUX2684" s="112"/>
      <c r="VUY2684" s="112"/>
      <c r="VUZ2684" s="112"/>
      <c r="VVA2684" s="112"/>
      <c r="VVB2684" s="112"/>
      <c r="VVC2684" s="112"/>
      <c r="VVD2684" s="112"/>
      <c r="VVE2684" s="112"/>
      <c r="VVF2684" s="112"/>
      <c r="VVG2684" s="112"/>
      <c r="VVH2684" s="112"/>
      <c r="VVI2684" s="112"/>
      <c r="VVJ2684" s="112"/>
      <c r="VVK2684" s="112"/>
      <c r="VVL2684" s="112"/>
      <c r="VVM2684" s="112"/>
      <c r="VVN2684" s="112"/>
      <c r="VVO2684" s="112"/>
      <c r="VVP2684" s="112"/>
      <c r="VVQ2684" s="112"/>
      <c r="VVR2684" s="112"/>
      <c r="VVS2684" s="112"/>
      <c r="VVT2684" s="112"/>
      <c r="VVU2684" s="112"/>
      <c r="VVV2684" s="112"/>
      <c r="VVW2684" s="112"/>
      <c r="VVX2684" s="112"/>
      <c r="VVY2684" s="112"/>
      <c r="VVZ2684" s="112"/>
      <c r="VWA2684" s="112"/>
      <c r="VWB2684" s="112"/>
      <c r="VWC2684" s="112"/>
      <c r="VWD2684" s="112"/>
      <c r="VWE2684" s="112"/>
      <c r="VWF2684" s="112"/>
      <c r="VWG2684" s="112"/>
      <c r="VWH2684" s="112"/>
      <c r="VWI2684" s="112"/>
      <c r="VWJ2684" s="112"/>
      <c r="VWK2684" s="112"/>
      <c r="VWL2684" s="112"/>
      <c r="VWM2684" s="112"/>
      <c r="VWN2684" s="112"/>
      <c r="VWO2684" s="112"/>
      <c r="VWP2684" s="112"/>
      <c r="VWQ2684" s="112"/>
      <c r="VWR2684" s="112"/>
      <c r="VWS2684" s="112"/>
      <c r="VWT2684" s="112"/>
      <c r="VWU2684" s="112"/>
      <c r="VWV2684" s="112"/>
      <c r="VWW2684" s="112"/>
      <c r="VWX2684" s="112"/>
      <c r="VWY2684" s="112"/>
      <c r="VWZ2684" s="112"/>
      <c r="VXA2684" s="112"/>
      <c r="VXB2684" s="112"/>
      <c r="VXC2684" s="112"/>
      <c r="VXD2684" s="112"/>
      <c r="VXE2684" s="112"/>
      <c r="VXF2684" s="112"/>
      <c r="VXG2684" s="112"/>
      <c r="VXH2684" s="112"/>
      <c r="VXI2684" s="112"/>
      <c r="VXJ2684" s="112"/>
      <c r="VXK2684" s="112"/>
      <c r="VXL2684" s="112"/>
      <c r="VXM2684" s="112"/>
      <c r="VXN2684" s="112"/>
      <c r="VXO2684" s="112"/>
      <c r="VXP2684" s="112"/>
      <c r="VXQ2684" s="112"/>
      <c r="VXR2684" s="112"/>
      <c r="VXS2684" s="112"/>
      <c r="VXT2684" s="112"/>
      <c r="VXU2684" s="112"/>
      <c r="VXV2684" s="112"/>
      <c r="VXW2684" s="112"/>
      <c r="VXX2684" s="112"/>
      <c r="VXY2684" s="112"/>
      <c r="VXZ2684" s="112"/>
      <c r="VYA2684" s="112"/>
      <c r="VYB2684" s="112"/>
      <c r="VYC2684" s="112"/>
      <c r="VYD2684" s="112"/>
      <c r="VYE2684" s="112"/>
      <c r="VYF2684" s="112"/>
      <c r="VYG2684" s="112"/>
      <c r="VYH2684" s="112"/>
      <c r="VYI2684" s="112"/>
      <c r="VYJ2684" s="112"/>
      <c r="VYK2684" s="112"/>
      <c r="VYL2684" s="112"/>
      <c r="VYM2684" s="112"/>
      <c r="VYN2684" s="112"/>
      <c r="VYO2684" s="112"/>
      <c r="VYP2684" s="112"/>
      <c r="VYQ2684" s="112"/>
      <c r="VYR2684" s="112"/>
      <c r="VYS2684" s="112"/>
      <c r="VYT2684" s="112"/>
      <c r="VYU2684" s="112"/>
      <c r="VYV2684" s="112"/>
      <c r="VYW2684" s="112"/>
      <c r="VYX2684" s="112"/>
      <c r="VYY2684" s="112"/>
      <c r="VYZ2684" s="112"/>
      <c r="VZA2684" s="112"/>
      <c r="VZB2684" s="112"/>
      <c r="VZC2684" s="112"/>
      <c r="VZD2684" s="112"/>
      <c r="VZE2684" s="112"/>
      <c r="VZF2684" s="112"/>
      <c r="VZG2684" s="112"/>
      <c r="VZH2684" s="112"/>
      <c r="VZI2684" s="112"/>
      <c r="VZJ2684" s="112"/>
      <c r="VZK2684" s="112"/>
      <c r="VZL2684" s="112"/>
      <c r="VZM2684" s="112"/>
      <c r="VZN2684" s="112"/>
      <c r="VZO2684" s="112"/>
      <c r="VZP2684" s="112"/>
      <c r="VZQ2684" s="112"/>
      <c r="VZR2684" s="112"/>
      <c r="VZS2684" s="112"/>
      <c r="VZT2684" s="112"/>
      <c r="VZU2684" s="112"/>
      <c r="VZV2684" s="112"/>
      <c r="VZW2684" s="112"/>
      <c r="VZX2684" s="112"/>
      <c r="VZY2684" s="112"/>
      <c r="VZZ2684" s="112"/>
      <c r="WAA2684" s="112"/>
      <c r="WAB2684" s="112"/>
      <c r="WAC2684" s="112"/>
      <c r="WAD2684" s="112"/>
      <c r="WAE2684" s="112"/>
      <c r="WAF2684" s="112"/>
      <c r="WAG2684" s="112"/>
      <c r="WAH2684" s="112"/>
      <c r="WAI2684" s="112"/>
      <c r="WAJ2684" s="112"/>
      <c r="WAK2684" s="112"/>
      <c r="WAL2684" s="112"/>
      <c r="WAM2684" s="112"/>
      <c r="WAN2684" s="112"/>
      <c r="WAO2684" s="112"/>
      <c r="WAP2684" s="112"/>
      <c r="WAQ2684" s="112"/>
      <c r="WAR2684" s="112"/>
      <c r="WAS2684" s="112"/>
      <c r="WAT2684" s="112"/>
      <c r="WAU2684" s="112"/>
      <c r="WAV2684" s="112"/>
      <c r="WAW2684" s="112"/>
      <c r="WAX2684" s="112"/>
      <c r="WAY2684" s="112"/>
      <c r="WAZ2684" s="112"/>
      <c r="WBA2684" s="112"/>
      <c r="WBB2684" s="112"/>
      <c r="WBC2684" s="112"/>
      <c r="WBD2684" s="112"/>
      <c r="WBE2684" s="112"/>
      <c r="WBF2684" s="112"/>
      <c r="WBG2684" s="112"/>
      <c r="WBH2684" s="112"/>
      <c r="WBI2684" s="112"/>
      <c r="WBJ2684" s="112"/>
      <c r="WBK2684" s="112"/>
      <c r="WBL2684" s="112"/>
      <c r="WBM2684" s="112"/>
      <c r="WBN2684" s="112"/>
      <c r="WBO2684" s="112"/>
      <c r="WBP2684" s="112"/>
      <c r="WBQ2684" s="112"/>
      <c r="WBR2684" s="112"/>
      <c r="WBS2684" s="112"/>
      <c r="WBT2684" s="112"/>
      <c r="WBU2684" s="112"/>
      <c r="WBV2684" s="112"/>
      <c r="WBW2684" s="112"/>
      <c r="WBX2684" s="112"/>
      <c r="WBY2684" s="112"/>
      <c r="WBZ2684" s="112"/>
      <c r="WCA2684" s="112"/>
      <c r="WCB2684" s="112"/>
      <c r="WCC2684" s="112"/>
      <c r="WCD2684" s="112"/>
      <c r="WCE2684" s="112"/>
      <c r="WCF2684" s="112"/>
      <c r="WCG2684" s="112"/>
      <c r="WCH2684" s="112"/>
      <c r="WCI2684" s="112"/>
      <c r="WCJ2684" s="112"/>
      <c r="WCK2684" s="112"/>
      <c r="WCL2684" s="112"/>
      <c r="WCM2684" s="112"/>
      <c r="WCN2684" s="112"/>
      <c r="WCO2684" s="112"/>
      <c r="WCP2684" s="112"/>
      <c r="WCQ2684" s="112"/>
      <c r="WCR2684" s="112"/>
      <c r="WCS2684" s="112"/>
      <c r="WCT2684" s="112"/>
      <c r="WCU2684" s="112"/>
      <c r="WCV2684" s="112"/>
      <c r="WCW2684" s="112"/>
      <c r="WCX2684" s="112"/>
      <c r="WCY2684" s="112"/>
      <c r="WCZ2684" s="112"/>
      <c r="WDA2684" s="112"/>
      <c r="WDB2684" s="112"/>
      <c r="WDC2684" s="112"/>
      <c r="WDD2684" s="112"/>
      <c r="WDE2684" s="112"/>
      <c r="WDF2684" s="112"/>
      <c r="WDG2684" s="112"/>
      <c r="WDH2684" s="112"/>
      <c r="WDI2684" s="112"/>
      <c r="WDJ2684" s="112"/>
      <c r="WDK2684" s="112"/>
      <c r="WDL2684" s="112"/>
      <c r="WDM2684" s="112"/>
      <c r="WDN2684" s="112"/>
      <c r="WDO2684" s="112"/>
      <c r="WDP2684" s="112"/>
      <c r="WDQ2684" s="112"/>
      <c r="WDR2684" s="112"/>
      <c r="WDS2684" s="112"/>
      <c r="WDT2684" s="112"/>
      <c r="WDU2684" s="112"/>
      <c r="WDV2684" s="112"/>
      <c r="WDW2684" s="112"/>
      <c r="WDX2684" s="112"/>
      <c r="WDY2684" s="112"/>
      <c r="WDZ2684" s="112"/>
      <c r="WEA2684" s="112"/>
      <c r="WEB2684" s="112"/>
      <c r="WEC2684" s="112"/>
      <c r="WED2684" s="112"/>
      <c r="WEE2684" s="112"/>
      <c r="WEF2684" s="112"/>
      <c r="WEG2684" s="112"/>
      <c r="WEH2684" s="112"/>
      <c r="WEI2684" s="112"/>
      <c r="WEJ2684" s="112"/>
      <c r="WEK2684" s="112"/>
      <c r="WEL2684" s="112"/>
      <c r="WEM2684" s="112"/>
      <c r="WEN2684" s="112"/>
      <c r="WEO2684" s="112"/>
      <c r="WEP2684" s="112"/>
      <c r="WEQ2684" s="112"/>
      <c r="WER2684" s="112"/>
      <c r="WES2684" s="112"/>
      <c r="WET2684" s="112"/>
      <c r="WEU2684" s="112"/>
      <c r="WEV2684" s="112"/>
      <c r="WEW2684" s="112"/>
      <c r="WEX2684" s="112"/>
      <c r="WEY2684" s="112"/>
      <c r="WEZ2684" s="112"/>
      <c r="WFA2684" s="112"/>
      <c r="WFB2684" s="112"/>
      <c r="WFC2684" s="112"/>
      <c r="WFD2684" s="112"/>
      <c r="WFE2684" s="112"/>
      <c r="WFF2684" s="112"/>
      <c r="WFG2684" s="112"/>
      <c r="WFH2684" s="112"/>
      <c r="WFI2684" s="112"/>
      <c r="WFJ2684" s="112"/>
      <c r="WFK2684" s="112"/>
      <c r="WFL2684" s="112"/>
      <c r="WFM2684" s="112"/>
      <c r="WFN2684" s="112"/>
      <c r="WFO2684" s="112"/>
      <c r="WFP2684" s="112"/>
      <c r="WFQ2684" s="112"/>
      <c r="WFR2684" s="112"/>
      <c r="WFS2684" s="112"/>
      <c r="WFT2684" s="112"/>
      <c r="WFU2684" s="112"/>
      <c r="WFV2684" s="112"/>
      <c r="WFW2684" s="112"/>
      <c r="WFX2684" s="112"/>
      <c r="WFY2684" s="112"/>
      <c r="WFZ2684" s="112"/>
      <c r="WGA2684" s="112"/>
      <c r="WGB2684" s="112"/>
      <c r="WGC2684" s="112"/>
      <c r="WGD2684" s="112"/>
      <c r="WGE2684" s="112"/>
      <c r="WGF2684" s="112"/>
      <c r="WGG2684" s="112"/>
      <c r="WGH2684" s="112"/>
      <c r="WGI2684" s="112"/>
      <c r="WGJ2684" s="112"/>
      <c r="WGK2684" s="112"/>
      <c r="WGL2684" s="112"/>
      <c r="WGM2684" s="112"/>
      <c r="WGN2684" s="112"/>
      <c r="WGO2684" s="112"/>
      <c r="WGP2684" s="112"/>
      <c r="WGQ2684" s="112"/>
      <c r="WGR2684" s="112"/>
      <c r="WGS2684" s="112"/>
      <c r="WGT2684" s="112"/>
      <c r="WGU2684" s="112"/>
      <c r="WGV2684" s="112"/>
      <c r="WGW2684" s="112"/>
      <c r="WGX2684" s="112"/>
      <c r="WGY2684" s="112"/>
      <c r="WGZ2684" s="112"/>
      <c r="WHA2684" s="112"/>
      <c r="WHB2684" s="112"/>
      <c r="WHC2684" s="112"/>
      <c r="WHD2684" s="112"/>
      <c r="WHE2684" s="112"/>
      <c r="WHF2684" s="112"/>
      <c r="WHG2684" s="112"/>
      <c r="WHH2684" s="112"/>
      <c r="WHI2684" s="112"/>
      <c r="WHJ2684" s="112"/>
      <c r="WHK2684" s="112"/>
      <c r="WHL2684" s="112"/>
      <c r="WHM2684" s="112"/>
      <c r="WHN2684" s="112"/>
      <c r="WHO2684" s="112"/>
      <c r="WHP2684" s="112"/>
      <c r="WHQ2684" s="112"/>
      <c r="WHR2684" s="112"/>
      <c r="WHS2684" s="112"/>
      <c r="WHT2684" s="112"/>
      <c r="WHU2684" s="112"/>
      <c r="WHV2684" s="112"/>
      <c r="WHW2684" s="112"/>
      <c r="WHX2684" s="112"/>
      <c r="WHY2684" s="112"/>
      <c r="WHZ2684" s="112"/>
      <c r="WIA2684" s="112"/>
      <c r="WIB2684" s="112"/>
      <c r="WIC2684" s="112"/>
      <c r="WID2684" s="112"/>
      <c r="WIE2684" s="112"/>
      <c r="WIF2684" s="112"/>
      <c r="WIG2684" s="112"/>
      <c r="WIH2684" s="112"/>
      <c r="WII2684" s="112"/>
      <c r="WIJ2684" s="112"/>
      <c r="WIK2684" s="112"/>
      <c r="WIL2684" s="112"/>
      <c r="WIM2684" s="112"/>
      <c r="WIN2684" s="112"/>
      <c r="WIO2684" s="112"/>
      <c r="WIP2684" s="112"/>
      <c r="WIQ2684" s="112"/>
      <c r="WIR2684" s="112"/>
      <c r="WIS2684" s="112"/>
      <c r="WIT2684" s="112"/>
      <c r="WIU2684" s="112"/>
      <c r="WIV2684" s="112"/>
      <c r="WIW2684" s="112"/>
      <c r="WIX2684" s="112"/>
      <c r="WIY2684" s="112"/>
      <c r="WIZ2684" s="112"/>
      <c r="WJA2684" s="112"/>
      <c r="WJB2684" s="112"/>
      <c r="WJC2684" s="112"/>
      <c r="WJD2684" s="112"/>
      <c r="WJE2684" s="112"/>
      <c r="WJF2684" s="112"/>
      <c r="WJG2684" s="112"/>
      <c r="WJH2684" s="112"/>
      <c r="WJI2684" s="112"/>
      <c r="WJJ2684" s="112"/>
      <c r="WJK2684" s="112"/>
      <c r="WJL2684" s="112"/>
      <c r="WJM2684" s="112"/>
      <c r="WJN2684" s="112"/>
      <c r="WJO2684" s="112"/>
      <c r="WJP2684" s="112"/>
      <c r="WJQ2684" s="112"/>
      <c r="WJR2684" s="112"/>
      <c r="WJS2684" s="112"/>
      <c r="WJT2684" s="112"/>
      <c r="WJU2684" s="112"/>
      <c r="WJV2684" s="112"/>
      <c r="WJW2684" s="112"/>
      <c r="WJX2684" s="112"/>
      <c r="WJY2684" s="112"/>
      <c r="WJZ2684" s="112"/>
      <c r="WKA2684" s="112"/>
      <c r="WKB2684" s="112"/>
      <c r="WKC2684" s="112"/>
      <c r="WKD2684" s="112"/>
      <c r="WKE2684" s="112"/>
      <c r="WKF2684" s="112"/>
      <c r="WKG2684" s="112"/>
      <c r="WKH2684" s="112"/>
      <c r="WKI2684" s="112"/>
      <c r="WKJ2684" s="112"/>
      <c r="WKK2684" s="112"/>
      <c r="WKL2684" s="112"/>
      <c r="WKM2684" s="112"/>
      <c r="WKN2684" s="112"/>
      <c r="WKO2684" s="112"/>
      <c r="WKP2684" s="112"/>
      <c r="WKQ2684" s="112"/>
      <c r="WKR2684" s="112"/>
      <c r="WKS2684" s="112"/>
      <c r="WKT2684" s="112"/>
      <c r="WKU2684" s="112"/>
      <c r="WKV2684" s="112"/>
      <c r="WKW2684" s="112"/>
      <c r="WKX2684" s="112"/>
      <c r="WKY2684" s="112"/>
      <c r="WKZ2684" s="112"/>
      <c r="WLA2684" s="112"/>
      <c r="WLB2684" s="112"/>
      <c r="WLC2684" s="112"/>
      <c r="WLD2684" s="112"/>
      <c r="WLE2684" s="112"/>
      <c r="WLF2684" s="112"/>
      <c r="WLG2684" s="112"/>
      <c r="WLH2684" s="112"/>
      <c r="WLI2684" s="112"/>
      <c r="WLJ2684" s="112"/>
      <c r="WLK2684" s="112"/>
      <c r="WLL2684" s="112"/>
      <c r="WLM2684" s="112"/>
      <c r="WLN2684" s="112"/>
      <c r="WLO2684" s="112"/>
      <c r="WLP2684" s="112"/>
      <c r="WLQ2684" s="112"/>
      <c r="WLR2684" s="112"/>
      <c r="WLS2684" s="112"/>
      <c r="WLT2684" s="112"/>
      <c r="WLU2684" s="112"/>
      <c r="WLV2684" s="112"/>
      <c r="WLW2684" s="112"/>
      <c r="WLX2684" s="112"/>
      <c r="WLY2684" s="112"/>
      <c r="WLZ2684" s="112"/>
      <c r="WMA2684" s="112"/>
      <c r="WMB2684" s="112"/>
      <c r="WMC2684" s="112"/>
      <c r="WMD2684" s="112"/>
      <c r="WME2684" s="112"/>
      <c r="WMF2684" s="112"/>
      <c r="WMG2684" s="112"/>
      <c r="WMH2684" s="112"/>
      <c r="WMI2684" s="112"/>
      <c r="WMJ2684" s="112"/>
      <c r="WMK2684" s="112"/>
      <c r="WML2684" s="112"/>
      <c r="WMM2684" s="112"/>
      <c r="WMN2684" s="112"/>
      <c r="WMO2684" s="112"/>
      <c r="WMP2684" s="112"/>
      <c r="WMQ2684" s="112"/>
      <c r="WMR2684" s="112"/>
      <c r="WMS2684" s="112"/>
      <c r="WMT2684" s="112"/>
      <c r="WMU2684" s="112"/>
      <c r="WMV2684" s="112"/>
      <c r="WMW2684" s="112"/>
      <c r="WMX2684" s="112"/>
      <c r="WMY2684" s="112"/>
      <c r="WMZ2684" s="112"/>
      <c r="WNA2684" s="112"/>
      <c r="WNB2684" s="112"/>
      <c r="WNC2684" s="112"/>
      <c r="WND2684" s="112"/>
      <c r="WNE2684" s="112"/>
      <c r="WNF2684" s="112"/>
      <c r="WNG2684" s="112"/>
      <c r="WNH2684" s="112"/>
      <c r="WNI2684" s="112"/>
      <c r="WNJ2684" s="112"/>
      <c r="WNK2684" s="112"/>
      <c r="WNL2684" s="112"/>
      <c r="WNM2684" s="112"/>
      <c r="WNN2684" s="112"/>
      <c r="WNO2684" s="112"/>
      <c r="WNP2684" s="112"/>
      <c r="WNQ2684" s="112"/>
      <c r="WNR2684" s="112"/>
      <c r="WNS2684" s="112"/>
      <c r="WNT2684" s="112"/>
      <c r="WNU2684" s="112"/>
      <c r="WNV2684" s="112"/>
      <c r="WNW2684" s="112"/>
      <c r="WNX2684" s="112"/>
      <c r="WNY2684" s="112"/>
      <c r="WNZ2684" s="112"/>
      <c r="WOA2684" s="112"/>
      <c r="WOB2684" s="112"/>
      <c r="WOC2684" s="112"/>
      <c r="WOD2684" s="112"/>
      <c r="WOE2684" s="112"/>
      <c r="WOF2684" s="112"/>
      <c r="WOG2684" s="112"/>
      <c r="WOH2684" s="112"/>
      <c r="WOI2684" s="112"/>
      <c r="WOJ2684" s="112"/>
      <c r="WOK2684" s="112"/>
      <c r="WOL2684" s="112"/>
      <c r="WOM2684" s="112"/>
      <c r="WON2684" s="112"/>
      <c r="WOO2684" s="112"/>
      <c r="WOP2684" s="112"/>
      <c r="WOQ2684" s="112"/>
      <c r="WOR2684" s="112"/>
      <c r="WOS2684" s="112"/>
      <c r="WOT2684" s="112"/>
      <c r="WOU2684" s="112"/>
      <c r="WOV2684" s="112"/>
      <c r="WOW2684" s="112"/>
      <c r="WOX2684" s="112"/>
      <c r="WOY2684" s="112"/>
      <c r="WOZ2684" s="112"/>
      <c r="WPA2684" s="112"/>
      <c r="WPB2684" s="112"/>
      <c r="WPC2684" s="112"/>
      <c r="WPD2684" s="112"/>
      <c r="WPE2684" s="112"/>
      <c r="WPF2684" s="112"/>
      <c r="WPG2684" s="112"/>
      <c r="WPH2684" s="112"/>
      <c r="WPI2684" s="112"/>
      <c r="WPJ2684" s="112"/>
      <c r="WPK2684" s="112"/>
      <c r="WPL2684" s="112"/>
      <c r="WPM2684" s="112"/>
      <c r="WPN2684" s="112"/>
      <c r="WPO2684" s="112"/>
      <c r="WPP2684" s="112"/>
      <c r="WPQ2684" s="112"/>
      <c r="WPR2684" s="112"/>
      <c r="WPS2684" s="112"/>
      <c r="WPT2684" s="112"/>
      <c r="WPU2684" s="112"/>
      <c r="WPV2684" s="112"/>
      <c r="WPW2684" s="112"/>
      <c r="WPX2684" s="112"/>
      <c r="WPY2684" s="112"/>
      <c r="WPZ2684" s="112"/>
      <c r="WQA2684" s="112"/>
      <c r="WQB2684" s="112"/>
      <c r="WQC2684" s="112"/>
      <c r="WQD2684" s="112"/>
      <c r="WQE2684" s="112"/>
      <c r="WQF2684" s="112"/>
      <c r="WQG2684" s="112"/>
      <c r="WQH2684" s="112"/>
      <c r="WQI2684" s="112"/>
      <c r="WQJ2684" s="112"/>
      <c r="WQK2684" s="112"/>
      <c r="WQL2684" s="112"/>
      <c r="WQM2684" s="112"/>
      <c r="WQN2684" s="112"/>
      <c r="WQO2684" s="112"/>
      <c r="WQP2684" s="112"/>
      <c r="WQQ2684" s="112"/>
      <c r="WQR2684" s="112"/>
      <c r="WQS2684" s="112"/>
      <c r="WQT2684" s="112"/>
      <c r="WQU2684" s="112"/>
      <c r="WQV2684" s="112"/>
      <c r="WQW2684" s="112"/>
      <c r="WQX2684" s="112"/>
      <c r="WQY2684" s="112"/>
      <c r="WQZ2684" s="112"/>
      <c r="WRA2684" s="112"/>
      <c r="WRB2684" s="112"/>
      <c r="WRC2684" s="112"/>
      <c r="WRD2684" s="112"/>
      <c r="WRE2684" s="112"/>
      <c r="WRF2684" s="112"/>
      <c r="WRG2684" s="112"/>
      <c r="WRH2684" s="112"/>
      <c r="WRI2684" s="112"/>
      <c r="WRJ2684" s="112"/>
      <c r="WRK2684" s="112"/>
      <c r="WRL2684" s="112"/>
      <c r="WRM2684" s="112"/>
      <c r="WRN2684" s="112"/>
      <c r="WRO2684" s="112"/>
      <c r="WRP2684" s="112"/>
      <c r="WRQ2684" s="112"/>
      <c r="WRR2684" s="112"/>
      <c r="WRS2684" s="112"/>
      <c r="WRT2684" s="112"/>
      <c r="WRU2684" s="112"/>
      <c r="WRV2684" s="112"/>
      <c r="WRW2684" s="112"/>
      <c r="WRX2684" s="112"/>
      <c r="WRY2684" s="112"/>
      <c r="WRZ2684" s="112"/>
      <c r="WSA2684" s="112"/>
      <c r="WSB2684" s="112"/>
      <c r="WSC2684" s="112"/>
      <c r="WSD2684" s="112"/>
      <c r="WSE2684" s="112"/>
      <c r="WSF2684" s="112"/>
      <c r="WSG2684" s="112"/>
      <c r="WSH2684" s="112"/>
      <c r="WSI2684" s="112"/>
      <c r="WSJ2684" s="112"/>
      <c r="WSK2684" s="112"/>
      <c r="WSL2684" s="112"/>
      <c r="WSM2684" s="112"/>
      <c r="WSN2684" s="112"/>
      <c r="WSO2684" s="112"/>
      <c r="WSP2684" s="112"/>
      <c r="WSQ2684" s="112"/>
      <c r="WSR2684" s="112"/>
      <c r="WSS2684" s="112"/>
      <c r="WST2684" s="112"/>
      <c r="WSU2684" s="112"/>
      <c r="WSV2684" s="112"/>
      <c r="WSW2684" s="112"/>
      <c r="WSX2684" s="112"/>
      <c r="WSY2684" s="112"/>
      <c r="WSZ2684" s="112"/>
      <c r="WTA2684" s="112"/>
      <c r="WTB2684" s="112"/>
      <c r="WTC2684" s="112"/>
      <c r="WTD2684" s="112"/>
      <c r="WTE2684" s="112"/>
      <c r="WTF2684" s="112"/>
      <c r="WTG2684" s="112"/>
      <c r="WTH2684" s="112"/>
      <c r="WTI2684" s="112"/>
      <c r="WTJ2684" s="112"/>
      <c r="WTK2684" s="112"/>
      <c r="WTL2684" s="112"/>
      <c r="WTM2684" s="112"/>
      <c r="WTN2684" s="112"/>
      <c r="WTO2684" s="112"/>
      <c r="WTP2684" s="112"/>
      <c r="WTQ2684" s="112"/>
      <c r="WTR2684" s="112"/>
      <c r="WTS2684" s="112"/>
      <c r="WTT2684" s="112"/>
      <c r="WTU2684" s="112"/>
      <c r="WTV2684" s="112"/>
      <c r="WTW2684" s="112"/>
      <c r="WTX2684" s="112"/>
      <c r="WTY2684" s="112"/>
      <c r="WTZ2684" s="112"/>
      <c r="WUA2684" s="112"/>
      <c r="WUB2684" s="112"/>
      <c r="WUC2684" s="112"/>
      <c r="WUD2684" s="112"/>
      <c r="WUE2684" s="112"/>
      <c r="WUF2684" s="112"/>
      <c r="WUG2684" s="112"/>
      <c r="WUH2684" s="112"/>
      <c r="WUI2684" s="112"/>
      <c r="WUJ2684" s="112"/>
      <c r="WUK2684" s="112"/>
      <c r="WUL2684" s="112"/>
      <c r="WUM2684" s="112"/>
      <c r="WUN2684" s="112"/>
      <c r="WUO2684" s="112"/>
      <c r="WUP2684" s="112"/>
      <c r="WUQ2684" s="112"/>
      <c r="WUR2684" s="112"/>
      <c r="WUS2684" s="112"/>
      <c r="WUT2684" s="112"/>
      <c r="WUU2684" s="112"/>
      <c r="WUV2684" s="112"/>
      <c r="WUW2684" s="112"/>
      <c r="WUX2684" s="112"/>
      <c r="WUY2684" s="112"/>
      <c r="WUZ2684" s="112"/>
      <c r="WVA2684" s="112"/>
      <c r="WVB2684" s="112"/>
      <c r="WVC2684" s="112"/>
      <c r="WVD2684" s="112"/>
      <c r="WVE2684" s="112"/>
      <c r="WVF2684" s="112"/>
      <c r="WVG2684" s="112"/>
      <c r="WVH2684" s="112"/>
      <c r="WVI2684" s="112"/>
      <c r="WVJ2684" s="112"/>
      <c r="WVK2684" s="112"/>
      <c r="WVL2684" s="112"/>
      <c r="WVM2684" s="112"/>
      <c r="WVN2684" s="112"/>
      <c r="WVO2684" s="112"/>
      <c r="WVP2684" s="112"/>
      <c r="WVQ2684" s="112"/>
      <c r="WVR2684" s="112"/>
      <c r="WVS2684" s="112"/>
      <c r="WVT2684" s="112"/>
      <c r="WVU2684" s="112"/>
      <c r="WVV2684" s="112"/>
      <c r="WVW2684" s="112"/>
      <c r="WVX2684" s="112"/>
      <c r="WVY2684" s="112"/>
      <c r="WVZ2684" s="112"/>
      <c r="WWA2684" s="112"/>
      <c r="WWB2684" s="112"/>
      <c r="WWC2684" s="112"/>
      <c r="WWD2684" s="112"/>
      <c r="WWE2684" s="112"/>
      <c r="WWF2684" s="112"/>
      <c r="WWG2684" s="112"/>
      <c r="WWH2684" s="112"/>
      <c r="WWI2684" s="112"/>
      <c r="WWJ2684" s="112"/>
      <c r="WWK2684" s="112"/>
      <c r="WWL2684" s="112"/>
      <c r="WWM2684" s="112"/>
      <c r="WWN2684" s="112"/>
      <c r="WWO2684" s="112"/>
      <c r="WWP2684" s="112"/>
      <c r="WWQ2684" s="112"/>
      <c r="WWR2684" s="112"/>
      <c r="WWS2684" s="112"/>
      <c r="WWT2684" s="112"/>
      <c r="WWU2684" s="112"/>
      <c r="WWV2684" s="112"/>
      <c r="WWW2684" s="112"/>
      <c r="WWX2684" s="112"/>
      <c r="WWY2684" s="112"/>
      <c r="WWZ2684" s="112"/>
      <c r="WXA2684" s="112"/>
      <c r="WXB2684" s="112"/>
      <c r="WXC2684" s="112"/>
      <c r="WXD2684" s="112"/>
      <c r="WXE2684" s="112"/>
      <c r="WXF2684" s="112"/>
      <c r="WXG2684" s="112"/>
      <c r="WXH2684" s="112"/>
      <c r="WXI2684" s="112"/>
      <c r="WXJ2684" s="112"/>
      <c r="WXK2684" s="112"/>
      <c r="WXL2684" s="112"/>
      <c r="WXM2684" s="112"/>
      <c r="WXN2684" s="112"/>
      <c r="WXO2684" s="112"/>
      <c r="WXP2684" s="112"/>
      <c r="WXQ2684" s="112"/>
      <c r="WXR2684" s="112"/>
      <c r="WXS2684" s="112"/>
      <c r="WXT2684" s="112"/>
      <c r="WXU2684" s="112"/>
      <c r="WXV2684" s="112"/>
      <c r="WXW2684" s="112"/>
      <c r="WXX2684" s="112"/>
      <c r="WXY2684" s="112"/>
      <c r="WXZ2684" s="112"/>
      <c r="WYA2684" s="112"/>
      <c r="WYB2684" s="112"/>
      <c r="WYC2684" s="112"/>
      <c r="WYD2684" s="112"/>
      <c r="WYE2684" s="112"/>
      <c r="WYF2684" s="112"/>
      <c r="WYG2684" s="112"/>
      <c r="WYH2684" s="112"/>
      <c r="WYI2684" s="112"/>
      <c r="WYJ2684" s="112"/>
      <c r="WYK2684" s="112"/>
      <c r="WYL2684" s="112"/>
      <c r="WYM2684" s="112"/>
      <c r="WYN2684" s="112"/>
      <c r="WYO2684" s="112"/>
      <c r="WYP2684" s="112"/>
      <c r="WYQ2684" s="112"/>
      <c r="WYR2684" s="112"/>
      <c r="WYS2684" s="112"/>
      <c r="WYT2684" s="112"/>
      <c r="WYU2684" s="112"/>
      <c r="WYV2684" s="112"/>
      <c r="WYW2684" s="112"/>
      <c r="WYX2684" s="112"/>
      <c r="WYY2684" s="112"/>
      <c r="WYZ2684" s="112"/>
      <c r="WZA2684" s="112"/>
      <c r="WZB2684" s="112"/>
      <c r="WZC2684" s="112"/>
      <c r="WZD2684" s="112"/>
      <c r="WZE2684" s="112"/>
      <c r="WZF2684" s="112"/>
      <c r="WZG2684" s="112"/>
      <c r="WZH2684" s="112"/>
      <c r="WZI2684" s="112"/>
      <c r="WZJ2684" s="112"/>
      <c r="WZK2684" s="112"/>
      <c r="WZL2684" s="112"/>
      <c r="WZM2684" s="112"/>
      <c r="WZN2684" s="112"/>
      <c r="WZO2684" s="112"/>
      <c r="WZP2684" s="112"/>
      <c r="WZQ2684" s="112"/>
      <c r="WZR2684" s="112"/>
      <c r="WZS2684" s="112"/>
      <c r="WZT2684" s="112"/>
      <c r="WZU2684" s="112"/>
      <c r="WZV2684" s="112"/>
      <c r="WZW2684" s="112"/>
      <c r="WZX2684" s="112"/>
      <c r="WZY2684" s="112"/>
      <c r="WZZ2684" s="112"/>
      <c r="XAA2684" s="112"/>
      <c r="XAB2684" s="112"/>
      <c r="XAC2684" s="112"/>
      <c r="XAD2684" s="112"/>
      <c r="XAE2684" s="112"/>
      <c r="XAF2684" s="112"/>
      <c r="XAG2684" s="112"/>
      <c r="XAH2684" s="112"/>
      <c r="XAI2684" s="112"/>
      <c r="XAJ2684" s="112"/>
      <c r="XAK2684" s="112"/>
      <c r="XAL2684" s="112"/>
      <c r="XAM2684" s="112"/>
      <c r="XAN2684" s="112"/>
      <c r="XAO2684" s="112"/>
      <c r="XAP2684" s="112"/>
      <c r="XAQ2684" s="112"/>
      <c r="XAR2684" s="112"/>
      <c r="XAS2684" s="112"/>
      <c r="XAT2684" s="112"/>
      <c r="XAU2684" s="112"/>
      <c r="XAV2684" s="112"/>
      <c r="XAW2684" s="112"/>
      <c r="XAX2684" s="112"/>
      <c r="XAY2684" s="112"/>
      <c r="XAZ2684" s="112"/>
      <c r="XBA2684" s="112"/>
      <c r="XBB2684" s="112"/>
      <c r="XBC2684" s="112"/>
      <c r="XBD2684" s="112"/>
      <c r="XBE2684" s="112"/>
      <c r="XBF2684" s="112"/>
      <c r="XBG2684" s="112"/>
      <c r="XBH2684" s="112"/>
      <c r="XBI2684" s="112"/>
      <c r="XBJ2684" s="112"/>
      <c r="XBK2684" s="112"/>
      <c r="XBL2684" s="112"/>
      <c r="XBM2684" s="112"/>
      <c r="XBN2684" s="112"/>
      <c r="XBO2684" s="112"/>
      <c r="XBP2684" s="112"/>
      <c r="XBQ2684" s="112"/>
      <c r="XBR2684" s="112"/>
      <c r="XBS2684" s="112"/>
      <c r="XBT2684" s="112"/>
      <c r="XBU2684" s="112"/>
      <c r="XBV2684" s="112"/>
      <c r="XBW2684" s="112"/>
      <c r="XBX2684" s="112"/>
      <c r="XBY2684" s="112"/>
      <c r="XBZ2684" s="112"/>
      <c r="XCA2684" s="112"/>
      <c r="XCB2684" s="112"/>
      <c r="XCC2684" s="112"/>
      <c r="XCD2684" s="112"/>
      <c r="XCE2684" s="112"/>
      <c r="XCF2684" s="112"/>
      <c r="XCG2684" s="112"/>
      <c r="XCH2684" s="112"/>
      <c r="XCI2684" s="112"/>
      <c r="XCJ2684" s="112"/>
      <c r="XCK2684" s="112"/>
      <c r="XCL2684" s="112"/>
      <c r="XCM2684" s="112"/>
      <c r="XCN2684" s="112"/>
      <c r="XCO2684" s="112"/>
      <c r="XCP2684" s="112"/>
      <c r="XCQ2684" s="112"/>
      <c r="XCR2684" s="112"/>
      <c r="XCS2684" s="112"/>
      <c r="XCT2684" s="112"/>
      <c r="XCU2684" s="112"/>
      <c r="XCV2684" s="112"/>
      <c r="XCW2684" s="112"/>
      <c r="XCX2684" s="112"/>
      <c r="XCY2684" s="112"/>
      <c r="XCZ2684" s="112"/>
      <c r="XDA2684" s="112"/>
      <c r="XDB2684" s="112"/>
      <c r="XDC2684" s="112"/>
      <c r="XDD2684" s="112"/>
      <c r="XDE2684" s="112"/>
      <c r="XDF2684" s="112"/>
      <c r="XDG2684" s="112"/>
      <c r="XDH2684" s="112"/>
      <c r="XDI2684" s="112"/>
      <c r="XDJ2684" s="112"/>
      <c r="XDK2684" s="112"/>
      <c r="XDL2684" s="112"/>
      <c r="XDM2684" s="112"/>
      <c r="XDN2684" s="112"/>
      <c r="XDO2684" s="112"/>
      <c r="XDP2684" s="112"/>
      <c r="XDQ2684" s="112"/>
      <c r="XDR2684" s="112"/>
      <c r="XDS2684" s="112"/>
      <c r="XDT2684" s="112"/>
      <c r="XDU2684" s="112"/>
      <c r="XDV2684" s="112"/>
      <c r="XDW2684" s="112"/>
      <c r="XDX2684" s="112"/>
      <c r="XDY2684" s="112"/>
      <c r="XDZ2684" s="112"/>
      <c r="XEA2684" s="112"/>
      <c r="XEB2684" s="112"/>
      <c r="XEC2684" s="112"/>
      <c r="XED2684" s="112"/>
      <c r="XEE2684" s="112"/>
      <c r="XEF2684" s="112"/>
      <c r="XEG2684" s="112"/>
      <c r="XEH2684" s="112"/>
      <c r="XEI2684" s="112"/>
      <c r="XEJ2684" s="112"/>
      <c r="XEK2684" s="112"/>
      <c r="XEL2684" s="112"/>
      <c r="XEM2684" s="112"/>
      <c r="XEN2684" s="112"/>
      <c r="XEO2684" s="112"/>
      <c r="XEP2684" s="112"/>
      <c r="XEQ2684" s="112"/>
      <c r="XER2684" s="112"/>
      <c r="XES2684" s="112"/>
      <c r="XET2684" s="112"/>
      <c r="XEU2684" s="112"/>
      <c r="XEV2684" s="112"/>
      <c r="XEW2684" s="112"/>
      <c r="XEX2684" s="112"/>
      <c r="XEY2684" s="112"/>
      <c r="XEZ2684" s="112"/>
      <c r="XFA2684" s="112"/>
    </row>
    <row r="2685" spans="1:16384" s="112" customFormat="1">
      <c r="A2685" s="138"/>
      <c r="B2685" s="138" t="s">
        <v>3756</v>
      </c>
      <c r="C2685" s="138" t="s">
        <v>3757</v>
      </c>
      <c r="D2685" s="138">
        <v>2199</v>
      </c>
      <c r="E2685" s="321">
        <v>1.49</v>
      </c>
      <c r="F2685" s="321">
        <f t="shared" si="371"/>
        <v>3276.51</v>
      </c>
      <c r="G2685" s="786"/>
      <c r="XFB2685" s="116"/>
      <c r="XFC2685" s="116"/>
      <c r="XFD2685" s="116"/>
    </row>
    <row r="2686" spans="1:16384" s="112" customFormat="1">
      <c r="A2686" s="138"/>
      <c r="B2686" s="138" t="s">
        <v>3758</v>
      </c>
      <c r="C2686" s="138" t="s">
        <v>3759</v>
      </c>
      <c r="D2686" s="138">
        <v>742</v>
      </c>
      <c r="E2686" s="321">
        <v>1.4</v>
      </c>
      <c r="F2686" s="321">
        <f t="shared" si="371"/>
        <v>1038.8</v>
      </c>
      <c r="G2686" s="786"/>
      <c r="XFB2686" s="116"/>
      <c r="XFC2686" s="116"/>
      <c r="XFD2686" s="116"/>
    </row>
    <row r="2687" spans="1:16384" s="107" customFormat="1">
      <c r="A2687" s="293"/>
      <c r="B2687" s="293"/>
      <c r="C2687" s="293"/>
      <c r="D2687" s="293"/>
      <c r="E2687" s="322"/>
      <c r="F2687" s="322">
        <f>SUM(F2683:F2686)</f>
        <v>9803.31</v>
      </c>
      <c r="G2687" s="786"/>
      <c r="H2687" s="113"/>
      <c r="I2687" s="113"/>
      <c r="J2687" s="113"/>
      <c r="K2687" s="113"/>
      <c r="L2687" s="113"/>
      <c r="M2687" s="113"/>
      <c r="N2687" s="113"/>
      <c r="O2687" s="113"/>
      <c r="P2687" s="113"/>
      <c r="Q2687" s="113"/>
      <c r="R2687" s="113"/>
      <c r="S2687" s="113"/>
      <c r="T2687" s="113"/>
      <c r="U2687" s="113"/>
      <c r="V2687" s="113"/>
      <c r="W2687" s="113"/>
      <c r="X2687" s="113"/>
      <c r="Y2687" s="113"/>
      <c r="Z2687" s="113"/>
      <c r="AA2687" s="113"/>
      <c r="AB2687" s="113"/>
      <c r="AC2687" s="113"/>
      <c r="AD2687" s="113"/>
      <c r="AE2687" s="113"/>
      <c r="AF2687" s="113"/>
      <c r="AG2687" s="113"/>
      <c r="AH2687" s="113"/>
      <c r="AI2687" s="113"/>
      <c r="AJ2687" s="113"/>
      <c r="AK2687" s="113"/>
      <c r="AL2687" s="113"/>
      <c r="AM2687" s="113"/>
      <c r="AN2687" s="113"/>
      <c r="AO2687" s="113"/>
      <c r="AP2687" s="113"/>
      <c r="AQ2687" s="113"/>
      <c r="AR2687" s="113"/>
      <c r="AS2687" s="113"/>
      <c r="AT2687" s="113"/>
      <c r="AU2687" s="113"/>
      <c r="AV2687" s="113"/>
      <c r="AW2687" s="113"/>
      <c r="AX2687" s="113"/>
      <c r="AY2687" s="113"/>
      <c r="AZ2687" s="113"/>
      <c r="BA2687" s="113"/>
      <c r="BB2687" s="113"/>
      <c r="BC2687" s="113"/>
      <c r="BD2687" s="113"/>
      <c r="BE2687" s="113"/>
      <c r="BF2687" s="113"/>
      <c r="BG2687" s="113"/>
      <c r="BH2687" s="113"/>
      <c r="BI2687" s="113"/>
      <c r="BJ2687" s="113"/>
      <c r="BK2687" s="113"/>
      <c r="BL2687" s="113"/>
      <c r="BM2687" s="113"/>
      <c r="BN2687" s="113"/>
      <c r="BO2687" s="113"/>
      <c r="BP2687" s="113"/>
      <c r="BQ2687" s="113"/>
      <c r="BR2687" s="113"/>
      <c r="BS2687" s="113"/>
      <c r="BT2687" s="113"/>
      <c r="BU2687" s="113"/>
      <c r="BV2687" s="113"/>
      <c r="BW2687" s="113"/>
      <c r="BX2687" s="113"/>
      <c r="BY2687" s="113"/>
      <c r="BZ2687" s="113"/>
      <c r="CA2687" s="113"/>
      <c r="CB2687" s="113"/>
      <c r="CC2687" s="113"/>
      <c r="CD2687" s="113"/>
      <c r="CE2687" s="113"/>
      <c r="CF2687" s="113"/>
      <c r="CG2687" s="113"/>
      <c r="CH2687" s="113"/>
      <c r="CI2687" s="113"/>
      <c r="CJ2687" s="113"/>
      <c r="CK2687" s="113"/>
      <c r="CL2687" s="113"/>
      <c r="CM2687" s="113"/>
      <c r="CN2687" s="113"/>
      <c r="CO2687" s="113"/>
      <c r="CP2687" s="113"/>
      <c r="CQ2687" s="113"/>
      <c r="CR2687" s="113"/>
      <c r="CS2687" s="113"/>
      <c r="CT2687" s="113"/>
      <c r="CU2687" s="113"/>
      <c r="CV2687" s="113"/>
      <c r="CW2687" s="113"/>
      <c r="CX2687" s="113"/>
      <c r="CY2687" s="113"/>
      <c r="CZ2687" s="113"/>
      <c r="DA2687" s="113"/>
      <c r="DB2687" s="113"/>
      <c r="DC2687" s="113"/>
      <c r="DD2687" s="113"/>
      <c r="DE2687" s="113"/>
      <c r="DF2687" s="113"/>
      <c r="DG2687" s="113"/>
      <c r="DH2687" s="113"/>
      <c r="DI2687" s="113"/>
      <c r="DJ2687" s="113"/>
      <c r="DK2687" s="113"/>
      <c r="DL2687" s="113"/>
      <c r="DM2687" s="113"/>
      <c r="DN2687" s="113"/>
      <c r="DO2687" s="113"/>
      <c r="DP2687" s="113"/>
      <c r="DQ2687" s="113"/>
      <c r="DR2687" s="113"/>
      <c r="DS2687" s="113"/>
      <c r="DT2687" s="113"/>
      <c r="DU2687" s="113"/>
      <c r="DV2687" s="113"/>
      <c r="DW2687" s="113"/>
      <c r="DX2687" s="113"/>
      <c r="DY2687" s="113"/>
      <c r="DZ2687" s="113"/>
      <c r="EA2687" s="113"/>
      <c r="EB2687" s="113"/>
      <c r="EC2687" s="113"/>
      <c r="ED2687" s="113"/>
      <c r="EE2687" s="113"/>
      <c r="EF2687" s="113"/>
      <c r="EG2687" s="113"/>
      <c r="EH2687" s="113"/>
      <c r="EI2687" s="113"/>
      <c r="EJ2687" s="113"/>
      <c r="EK2687" s="113"/>
      <c r="EL2687" s="113"/>
      <c r="EM2687" s="113"/>
      <c r="EN2687" s="113"/>
      <c r="EO2687" s="113"/>
      <c r="EP2687" s="113"/>
      <c r="EQ2687" s="113"/>
      <c r="ER2687" s="113"/>
      <c r="ES2687" s="113"/>
      <c r="ET2687" s="113"/>
      <c r="EU2687" s="113"/>
      <c r="EV2687" s="113"/>
      <c r="EW2687" s="113"/>
      <c r="EX2687" s="113"/>
      <c r="EY2687" s="113"/>
      <c r="EZ2687" s="113"/>
      <c r="FA2687" s="113"/>
      <c r="FB2687" s="113"/>
      <c r="FC2687" s="113"/>
      <c r="FD2687" s="113"/>
      <c r="FE2687" s="113"/>
      <c r="FF2687" s="113"/>
      <c r="FG2687" s="113"/>
      <c r="FH2687" s="113"/>
      <c r="FI2687" s="113"/>
      <c r="FJ2687" s="113"/>
      <c r="FK2687" s="113"/>
      <c r="FL2687" s="113"/>
      <c r="FM2687" s="113"/>
      <c r="FN2687" s="113"/>
      <c r="FO2687" s="113"/>
      <c r="FP2687" s="113"/>
      <c r="FQ2687" s="113"/>
      <c r="FR2687" s="113"/>
      <c r="FS2687" s="113"/>
      <c r="FT2687" s="113"/>
      <c r="FU2687" s="113"/>
      <c r="FV2687" s="113"/>
      <c r="FW2687" s="113"/>
      <c r="FX2687" s="113"/>
      <c r="FY2687" s="113"/>
      <c r="FZ2687" s="113"/>
      <c r="GA2687" s="113"/>
      <c r="GB2687" s="113"/>
      <c r="GC2687" s="113"/>
      <c r="GD2687" s="113"/>
      <c r="GE2687" s="113"/>
      <c r="GF2687" s="113"/>
      <c r="GG2687" s="113"/>
      <c r="GH2687" s="113"/>
      <c r="GI2687" s="113"/>
      <c r="GJ2687" s="113"/>
      <c r="GK2687" s="113"/>
      <c r="GL2687" s="113"/>
      <c r="GM2687" s="113"/>
      <c r="GN2687" s="113"/>
      <c r="GO2687" s="113"/>
      <c r="GP2687" s="113"/>
      <c r="GQ2687" s="113"/>
      <c r="GR2687" s="113"/>
      <c r="GS2687" s="113"/>
      <c r="GT2687" s="113"/>
      <c r="GU2687" s="113"/>
      <c r="GV2687" s="113"/>
      <c r="GW2687" s="113"/>
      <c r="GX2687" s="113"/>
      <c r="GY2687" s="113"/>
      <c r="GZ2687" s="113"/>
      <c r="HA2687" s="113"/>
      <c r="HB2687" s="113"/>
      <c r="HC2687" s="113"/>
      <c r="HD2687" s="113"/>
      <c r="HE2687" s="113"/>
      <c r="HF2687" s="113"/>
      <c r="HG2687" s="113"/>
      <c r="HH2687" s="113"/>
      <c r="HI2687" s="113"/>
      <c r="HJ2687" s="113"/>
      <c r="HK2687" s="113"/>
      <c r="HL2687" s="113"/>
      <c r="HM2687" s="113"/>
      <c r="HN2687" s="113"/>
      <c r="HO2687" s="113"/>
      <c r="HP2687" s="113"/>
      <c r="HQ2687" s="113"/>
      <c r="HR2687" s="113"/>
      <c r="HS2687" s="113"/>
      <c r="HT2687" s="113"/>
      <c r="HU2687" s="113"/>
      <c r="HV2687" s="113"/>
      <c r="HW2687" s="113"/>
      <c r="HX2687" s="113"/>
      <c r="HY2687" s="113"/>
      <c r="HZ2687" s="113"/>
      <c r="IA2687" s="113"/>
      <c r="IB2687" s="113"/>
      <c r="IC2687" s="113"/>
      <c r="ID2687" s="113"/>
      <c r="IE2687" s="113"/>
      <c r="IF2687" s="113"/>
      <c r="IG2687" s="113"/>
      <c r="IH2687" s="113"/>
      <c r="II2687" s="113"/>
      <c r="IJ2687" s="113"/>
      <c r="IK2687" s="113"/>
      <c r="IL2687" s="113"/>
      <c r="IM2687" s="113"/>
      <c r="IN2687" s="113"/>
      <c r="IO2687" s="113"/>
      <c r="IP2687" s="113"/>
      <c r="IQ2687" s="113"/>
      <c r="IR2687" s="113"/>
      <c r="IS2687" s="113"/>
      <c r="IT2687" s="113"/>
      <c r="IU2687" s="113"/>
      <c r="IV2687" s="113"/>
      <c r="IW2687" s="113"/>
      <c r="IX2687" s="113"/>
      <c r="IY2687" s="113"/>
      <c r="IZ2687" s="113"/>
      <c r="JA2687" s="113"/>
      <c r="JB2687" s="113"/>
      <c r="JC2687" s="113"/>
      <c r="JD2687" s="113"/>
      <c r="JE2687" s="113"/>
      <c r="JF2687" s="113"/>
      <c r="JG2687" s="113"/>
      <c r="JH2687" s="113"/>
      <c r="JI2687" s="113"/>
      <c r="JJ2687" s="113"/>
      <c r="JK2687" s="113"/>
      <c r="JL2687" s="113"/>
      <c r="JM2687" s="113"/>
      <c r="JN2687" s="113"/>
      <c r="JO2687" s="113"/>
      <c r="JP2687" s="113"/>
      <c r="JQ2687" s="113"/>
      <c r="JR2687" s="113"/>
      <c r="JS2687" s="113"/>
      <c r="JT2687" s="113"/>
      <c r="JU2687" s="113"/>
      <c r="JV2687" s="113"/>
      <c r="JW2687" s="113"/>
      <c r="JX2687" s="113"/>
      <c r="JY2687" s="113"/>
      <c r="JZ2687" s="113"/>
      <c r="KA2687" s="113"/>
      <c r="KB2687" s="113"/>
      <c r="KC2687" s="113"/>
      <c r="KD2687" s="113"/>
      <c r="KE2687" s="113"/>
      <c r="KF2687" s="113"/>
      <c r="KG2687" s="113"/>
      <c r="KH2687" s="113"/>
      <c r="KI2687" s="113"/>
      <c r="KJ2687" s="113"/>
      <c r="KK2687" s="113"/>
      <c r="KL2687" s="113"/>
      <c r="KM2687" s="113"/>
      <c r="KN2687" s="113"/>
      <c r="KO2687" s="113"/>
      <c r="KP2687" s="113"/>
      <c r="KQ2687" s="113"/>
      <c r="KR2687" s="113"/>
      <c r="KS2687" s="113"/>
      <c r="KT2687" s="113"/>
      <c r="KU2687" s="113"/>
      <c r="KV2687" s="113"/>
      <c r="KW2687" s="113"/>
      <c r="KX2687" s="113"/>
      <c r="KY2687" s="113"/>
      <c r="KZ2687" s="113"/>
      <c r="LA2687" s="113"/>
      <c r="LB2687" s="113"/>
      <c r="LC2687" s="113"/>
      <c r="LD2687" s="113"/>
      <c r="LE2687" s="113"/>
      <c r="LF2687" s="113"/>
      <c r="LG2687" s="113"/>
      <c r="LH2687" s="113"/>
      <c r="LI2687" s="113"/>
      <c r="LJ2687" s="113"/>
      <c r="LK2687" s="113"/>
      <c r="LL2687" s="113"/>
      <c r="LM2687" s="113"/>
      <c r="LN2687" s="113"/>
      <c r="LO2687" s="113"/>
      <c r="LP2687" s="113"/>
      <c r="LQ2687" s="113"/>
      <c r="LR2687" s="113"/>
      <c r="LS2687" s="113"/>
      <c r="LT2687" s="113"/>
      <c r="LU2687" s="113"/>
      <c r="LV2687" s="113"/>
      <c r="LW2687" s="113"/>
      <c r="LX2687" s="113"/>
      <c r="LY2687" s="113"/>
      <c r="LZ2687" s="113"/>
      <c r="MA2687" s="113"/>
      <c r="MB2687" s="113"/>
      <c r="MC2687" s="113"/>
      <c r="MD2687" s="113"/>
      <c r="ME2687" s="113"/>
      <c r="MF2687" s="113"/>
      <c r="MG2687" s="113"/>
      <c r="MH2687" s="113"/>
      <c r="MI2687" s="113"/>
      <c r="MJ2687" s="113"/>
      <c r="MK2687" s="113"/>
      <c r="ML2687" s="113"/>
      <c r="MM2687" s="113"/>
      <c r="MN2687" s="113"/>
      <c r="MO2687" s="113"/>
      <c r="MP2687" s="113"/>
      <c r="MQ2687" s="113"/>
      <c r="MR2687" s="113"/>
      <c r="MS2687" s="113"/>
      <c r="MT2687" s="113"/>
      <c r="MU2687" s="113"/>
      <c r="MV2687" s="113"/>
      <c r="MW2687" s="113"/>
      <c r="MX2687" s="113"/>
      <c r="MY2687" s="113"/>
      <c r="MZ2687" s="113"/>
      <c r="NA2687" s="113"/>
      <c r="NB2687" s="113"/>
      <c r="NC2687" s="113"/>
      <c r="ND2687" s="113"/>
      <c r="NE2687" s="113"/>
      <c r="NF2687" s="113"/>
      <c r="NG2687" s="113"/>
      <c r="NH2687" s="113"/>
      <c r="NI2687" s="113"/>
      <c r="NJ2687" s="113"/>
      <c r="NK2687" s="113"/>
      <c r="NL2687" s="113"/>
      <c r="NM2687" s="113"/>
      <c r="NN2687" s="113"/>
      <c r="NO2687" s="113"/>
      <c r="NP2687" s="113"/>
      <c r="NQ2687" s="113"/>
      <c r="NR2687" s="113"/>
      <c r="NS2687" s="113"/>
      <c r="NT2687" s="113"/>
      <c r="NU2687" s="113"/>
      <c r="NV2687" s="113"/>
      <c r="NW2687" s="113"/>
      <c r="NX2687" s="113"/>
      <c r="NY2687" s="113"/>
      <c r="NZ2687" s="113"/>
      <c r="OA2687" s="113"/>
      <c r="OB2687" s="113"/>
      <c r="OC2687" s="113"/>
      <c r="OD2687" s="113"/>
      <c r="OE2687" s="113"/>
      <c r="OF2687" s="113"/>
      <c r="OG2687" s="113"/>
      <c r="OH2687" s="113"/>
      <c r="OI2687" s="113"/>
      <c r="OJ2687" s="113"/>
      <c r="OK2687" s="113"/>
      <c r="OL2687" s="113"/>
      <c r="OM2687" s="113"/>
      <c r="ON2687" s="113"/>
      <c r="OO2687" s="113"/>
      <c r="OP2687" s="113"/>
      <c r="OQ2687" s="113"/>
      <c r="OR2687" s="113"/>
      <c r="OS2687" s="113"/>
      <c r="OT2687" s="113"/>
      <c r="OU2687" s="113"/>
      <c r="OV2687" s="113"/>
      <c r="OW2687" s="113"/>
      <c r="OX2687" s="113"/>
      <c r="OY2687" s="113"/>
      <c r="OZ2687" s="113"/>
      <c r="PA2687" s="113"/>
      <c r="PB2687" s="113"/>
      <c r="PC2687" s="113"/>
      <c r="PD2687" s="113"/>
      <c r="PE2687" s="113"/>
      <c r="PF2687" s="113"/>
      <c r="PG2687" s="113"/>
      <c r="PH2687" s="113"/>
      <c r="PI2687" s="113"/>
      <c r="PJ2687" s="113"/>
      <c r="PK2687" s="113"/>
      <c r="PL2687" s="113"/>
      <c r="PM2687" s="113"/>
      <c r="PN2687" s="113"/>
      <c r="PO2687" s="113"/>
      <c r="PP2687" s="113"/>
      <c r="PQ2687" s="113"/>
      <c r="PR2687" s="113"/>
      <c r="PS2687" s="113"/>
      <c r="PT2687" s="113"/>
      <c r="PU2687" s="113"/>
      <c r="PV2687" s="113"/>
      <c r="PW2687" s="113"/>
      <c r="PX2687" s="113"/>
      <c r="PY2687" s="113"/>
      <c r="PZ2687" s="113"/>
      <c r="QA2687" s="113"/>
      <c r="QB2687" s="113"/>
      <c r="QC2687" s="113"/>
      <c r="QD2687" s="113"/>
      <c r="QE2687" s="113"/>
      <c r="QF2687" s="113"/>
      <c r="QG2687" s="113"/>
      <c r="QH2687" s="113"/>
      <c r="QI2687" s="113"/>
      <c r="QJ2687" s="113"/>
      <c r="QK2687" s="113"/>
      <c r="QL2687" s="113"/>
      <c r="QM2687" s="113"/>
      <c r="QN2687" s="113"/>
      <c r="QO2687" s="113"/>
      <c r="QP2687" s="113"/>
      <c r="QQ2687" s="113"/>
      <c r="QR2687" s="113"/>
      <c r="QS2687" s="113"/>
      <c r="QT2687" s="113"/>
      <c r="QU2687" s="113"/>
      <c r="QV2687" s="113"/>
      <c r="QW2687" s="113"/>
      <c r="QX2687" s="113"/>
      <c r="QY2687" s="113"/>
      <c r="QZ2687" s="113"/>
      <c r="RA2687" s="113"/>
      <c r="RB2687" s="113"/>
      <c r="RC2687" s="113"/>
      <c r="RD2687" s="113"/>
      <c r="RE2687" s="113"/>
      <c r="RF2687" s="113"/>
      <c r="RG2687" s="113"/>
      <c r="RH2687" s="113"/>
      <c r="RI2687" s="113"/>
      <c r="RJ2687" s="113"/>
      <c r="RK2687" s="113"/>
      <c r="RL2687" s="113"/>
      <c r="RM2687" s="113"/>
      <c r="RN2687" s="113"/>
      <c r="RO2687" s="113"/>
      <c r="RP2687" s="113"/>
      <c r="RQ2687" s="113"/>
      <c r="RR2687" s="113"/>
      <c r="RS2687" s="113"/>
      <c r="RT2687" s="113"/>
      <c r="RU2687" s="113"/>
      <c r="RV2687" s="113"/>
      <c r="RW2687" s="113"/>
      <c r="RX2687" s="113"/>
      <c r="RY2687" s="113"/>
      <c r="RZ2687" s="113"/>
      <c r="SA2687" s="113"/>
      <c r="SB2687" s="113"/>
      <c r="SC2687" s="113"/>
      <c r="SD2687" s="113"/>
      <c r="SE2687" s="113"/>
      <c r="SF2687" s="113"/>
      <c r="SG2687" s="113"/>
      <c r="SH2687" s="113"/>
      <c r="SI2687" s="113"/>
      <c r="SJ2687" s="113"/>
      <c r="SK2687" s="113"/>
      <c r="SL2687" s="113"/>
      <c r="SM2687" s="113"/>
      <c r="SN2687" s="113"/>
      <c r="SO2687" s="113"/>
      <c r="SP2687" s="113"/>
      <c r="SQ2687" s="113"/>
      <c r="SR2687" s="113"/>
      <c r="SS2687" s="113"/>
      <c r="ST2687" s="113"/>
      <c r="SU2687" s="113"/>
      <c r="SV2687" s="113"/>
      <c r="SW2687" s="113"/>
      <c r="SX2687" s="113"/>
      <c r="SY2687" s="113"/>
      <c r="SZ2687" s="113"/>
      <c r="TA2687" s="113"/>
      <c r="TB2687" s="113"/>
      <c r="TC2687" s="113"/>
      <c r="TD2687" s="113"/>
      <c r="TE2687" s="113"/>
      <c r="TF2687" s="113"/>
      <c r="TG2687" s="113"/>
      <c r="TH2687" s="113"/>
      <c r="TI2687" s="113"/>
      <c r="TJ2687" s="113"/>
      <c r="TK2687" s="113"/>
      <c r="TL2687" s="113"/>
      <c r="TM2687" s="113"/>
      <c r="TN2687" s="113"/>
      <c r="TO2687" s="113"/>
      <c r="TP2687" s="113"/>
      <c r="TQ2687" s="113"/>
      <c r="TR2687" s="113"/>
      <c r="TS2687" s="113"/>
      <c r="TT2687" s="113"/>
      <c r="TU2687" s="113"/>
      <c r="TV2687" s="113"/>
      <c r="TW2687" s="113"/>
      <c r="TX2687" s="113"/>
      <c r="TY2687" s="113"/>
      <c r="TZ2687" s="113"/>
      <c r="UA2687" s="113"/>
      <c r="UB2687" s="113"/>
      <c r="UC2687" s="113"/>
      <c r="UD2687" s="113"/>
      <c r="UE2687" s="113"/>
      <c r="UF2687" s="113"/>
      <c r="UG2687" s="113"/>
      <c r="UH2687" s="113"/>
      <c r="UI2687" s="113"/>
      <c r="UJ2687" s="113"/>
      <c r="UK2687" s="113"/>
      <c r="UL2687" s="113"/>
      <c r="UM2687" s="113"/>
      <c r="UN2687" s="113"/>
      <c r="UO2687" s="113"/>
      <c r="UP2687" s="113"/>
      <c r="UQ2687" s="113"/>
      <c r="UR2687" s="113"/>
      <c r="US2687" s="113"/>
      <c r="UT2687" s="113"/>
      <c r="UU2687" s="113"/>
      <c r="UV2687" s="113"/>
      <c r="UW2687" s="113"/>
      <c r="UX2687" s="113"/>
      <c r="UY2687" s="113"/>
      <c r="UZ2687" s="113"/>
      <c r="VA2687" s="113"/>
      <c r="VB2687" s="113"/>
      <c r="VC2687" s="113"/>
      <c r="VD2687" s="113"/>
      <c r="VE2687" s="113"/>
      <c r="VF2687" s="113"/>
      <c r="VG2687" s="113"/>
      <c r="VH2687" s="113"/>
      <c r="VI2687" s="113"/>
      <c r="VJ2687" s="113"/>
      <c r="VK2687" s="113"/>
      <c r="VL2687" s="113"/>
      <c r="VM2687" s="113"/>
      <c r="VN2687" s="113"/>
      <c r="VO2687" s="113"/>
      <c r="VP2687" s="113"/>
      <c r="VQ2687" s="113"/>
      <c r="VR2687" s="113"/>
      <c r="VS2687" s="113"/>
      <c r="VT2687" s="113"/>
      <c r="VU2687" s="113"/>
      <c r="VV2687" s="113"/>
      <c r="VW2687" s="113"/>
      <c r="VX2687" s="113"/>
      <c r="VY2687" s="113"/>
      <c r="VZ2687" s="113"/>
      <c r="WA2687" s="113"/>
      <c r="WB2687" s="113"/>
      <c r="WC2687" s="113"/>
      <c r="WD2687" s="113"/>
      <c r="WE2687" s="113"/>
      <c r="WF2687" s="113"/>
      <c r="WG2687" s="113"/>
      <c r="WH2687" s="113"/>
      <c r="WI2687" s="113"/>
      <c r="WJ2687" s="113"/>
      <c r="WK2687" s="113"/>
      <c r="WL2687" s="113"/>
      <c r="WM2687" s="113"/>
      <c r="WN2687" s="113"/>
      <c r="WO2687" s="113"/>
      <c r="WP2687" s="113"/>
      <c r="WQ2687" s="113"/>
      <c r="WR2687" s="113"/>
      <c r="WS2687" s="113"/>
      <c r="WT2687" s="113"/>
      <c r="WU2687" s="113"/>
      <c r="WV2687" s="113"/>
      <c r="WW2687" s="113"/>
      <c r="WX2687" s="113"/>
      <c r="WY2687" s="113"/>
      <c r="WZ2687" s="113"/>
      <c r="XA2687" s="113"/>
      <c r="XB2687" s="113"/>
      <c r="XC2687" s="113"/>
      <c r="XD2687" s="113"/>
      <c r="XE2687" s="113"/>
      <c r="XF2687" s="113"/>
      <c r="XG2687" s="113"/>
      <c r="XH2687" s="113"/>
      <c r="XI2687" s="113"/>
      <c r="XJ2687" s="113"/>
      <c r="XK2687" s="113"/>
      <c r="XL2687" s="113"/>
      <c r="XM2687" s="113"/>
      <c r="XN2687" s="113"/>
      <c r="XO2687" s="113"/>
      <c r="XP2687" s="113"/>
      <c r="XQ2687" s="113"/>
      <c r="XR2687" s="113"/>
      <c r="XS2687" s="113"/>
      <c r="XT2687" s="113"/>
      <c r="XU2687" s="113"/>
      <c r="XV2687" s="113"/>
      <c r="XW2687" s="113"/>
      <c r="XX2687" s="113"/>
      <c r="XY2687" s="113"/>
      <c r="XZ2687" s="113"/>
      <c r="YA2687" s="113"/>
      <c r="YB2687" s="113"/>
      <c r="YC2687" s="113"/>
      <c r="YD2687" s="113"/>
      <c r="YE2687" s="113"/>
      <c r="YF2687" s="113"/>
      <c r="YG2687" s="113"/>
      <c r="YH2687" s="113"/>
      <c r="YI2687" s="113"/>
      <c r="YJ2687" s="113"/>
      <c r="YK2687" s="113"/>
      <c r="YL2687" s="113"/>
      <c r="YM2687" s="113"/>
      <c r="YN2687" s="113"/>
      <c r="YO2687" s="113"/>
      <c r="YP2687" s="113"/>
      <c r="YQ2687" s="113"/>
      <c r="YR2687" s="113"/>
      <c r="YS2687" s="113"/>
      <c r="YT2687" s="113"/>
      <c r="YU2687" s="113"/>
      <c r="YV2687" s="113"/>
      <c r="YW2687" s="113"/>
      <c r="YX2687" s="113"/>
      <c r="YY2687" s="113"/>
      <c r="YZ2687" s="113"/>
      <c r="ZA2687" s="113"/>
      <c r="ZB2687" s="113"/>
      <c r="ZC2687" s="113"/>
      <c r="ZD2687" s="113"/>
      <c r="ZE2687" s="113"/>
      <c r="ZF2687" s="113"/>
      <c r="ZG2687" s="113"/>
      <c r="ZH2687" s="113"/>
      <c r="ZI2687" s="113"/>
      <c r="ZJ2687" s="113"/>
      <c r="ZK2687" s="113"/>
      <c r="ZL2687" s="113"/>
      <c r="ZM2687" s="113"/>
      <c r="ZN2687" s="113"/>
      <c r="ZO2687" s="113"/>
      <c r="ZP2687" s="113"/>
      <c r="ZQ2687" s="113"/>
      <c r="ZR2687" s="113"/>
      <c r="ZS2687" s="113"/>
      <c r="ZT2687" s="113"/>
      <c r="ZU2687" s="113"/>
      <c r="ZV2687" s="113"/>
      <c r="ZW2687" s="113"/>
      <c r="ZX2687" s="113"/>
      <c r="ZY2687" s="113"/>
      <c r="ZZ2687" s="113"/>
      <c r="AAA2687" s="113"/>
      <c r="AAB2687" s="113"/>
      <c r="AAC2687" s="113"/>
      <c r="AAD2687" s="113"/>
      <c r="AAE2687" s="113"/>
      <c r="AAF2687" s="113"/>
      <c r="AAG2687" s="113"/>
      <c r="AAH2687" s="113"/>
      <c r="AAI2687" s="113"/>
      <c r="AAJ2687" s="113"/>
      <c r="AAK2687" s="113"/>
      <c r="AAL2687" s="113"/>
      <c r="AAM2687" s="113"/>
      <c r="AAN2687" s="113"/>
      <c r="AAO2687" s="113"/>
      <c r="AAP2687" s="113"/>
      <c r="AAQ2687" s="113"/>
      <c r="AAR2687" s="113"/>
      <c r="AAS2687" s="113"/>
      <c r="AAT2687" s="113"/>
      <c r="AAU2687" s="113"/>
      <c r="AAV2687" s="113"/>
      <c r="AAW2687" s="113"/>
      <c r="AAX2687" s="113"/>
      <c r="AAY2687" s="113"/>
      <c r="AAZ2687" s="113"/>
      <c r="ABA2687" s="113"/>
      <c r="ABB2687" s="113"/>
      <c r="ABC2687" s="113"/>
      <c r="ABD2687" s="113"/>
      <c r="ABE2687" s="113"/>
      <c r="ABF2687" s="113"/>
      <c r="ABG2687" s="113"/>
      <c r="ABH2687" s="113"/>
      <c r="ABI2687" s="113"/>
      <c r="ABJ2687" s="113"/>
      <c r="ABK2687" s="113"/>
      <c r="ABL2687" s="113"/>
      <c r="ABM2687" s="113"/>
      <c r="ABN2687" s="113"/>
      <c r="ABO2687" s="113"/>
      <c r="ABP2687" s="113"/>
      <c r="ABQ2687" s="113"/>
      <c r="ABR2687" s="113"/>
      <c r="ABS2687" s="113"/>
      <c r="ABT2687" s="113"/>
      <c r="ABU2687" s="113"/>
      <c r="ABV2687" s="113"/>
      <c r="ABW2687" s="113"/>
      <c r="ABX2687" s="113"/>
      <c r="ABY2687" s="113"/>
      <c r="ABZ2687" s="113"/>
      <c r="ACA2687" s="113"/>
      <c r="ACB2687" s="113"/>
      <c r="ACC2687" s="113"/>
      <c r="ACD2687" s="113"/>
      <c r="ACE2687" s="113"/>
      <c r="ACF2687" s="113"/>
      <c r="ACG2687" s="113"/>
      <c r="ACH2687" s="113"/>
      <c r="ACI2687" s="113"/>
      <c r="ACJ2687" s="113"/>
      <c r="ACK2687" s="113"/>
      <c r="ACL2687" s="113"/>
      <c r="ACM2687" s="113"/>
      <c r="ACN2687" s="113"/>
      <c r="ACO2687" s="113"/>
      <c r="ACP2687" s="113"/>
      <c r="ACQ2687" s="113"/>
      <c r="ACR2687" s="113"/>
      <c r="ACS2687" s="113"/>
      <c r="ACT2687" s="113"/>
      <c r="ACU2687" s="113"/>
      <c r="ACV2687" s="113"/>
      <c r="ACW2687" s="113"/>
      <c r="ACX2687" s="113"/>
      <c r="ACY2687" s="113"/>
      <c r="ACZ2687" s="113"/>
      <c r="ADA2687" s="113"/>
      <c r="ADB2687" s="113"/>
      <c r="ADC2687" s="113"/>
      <c r="ADD2687" s="113"/>
      <c r="ADE2687" s="113"/>
      <c r="ADF2687" s="113"/>
      <c r="ADG2687" s="113"/>
      <c r="ADH2687" s="113"/>
      <c r="ADI2687" s="113"/>
      <c r="ADJ2687" s="113"/>
      <c r="ADK2687" s="113"/>
      <c r="ADL2687" s="113"/>
      <c r="ADM2687" s="113"/>
      <c r="ADN2687" s="113"/>
      <c r="ADO2687" s="113"/>
      <c r="ADP2687" s="113"/>
      <c r="ADQ2687" s="113"/>
      <c r="ADR2687" s="113"/>
      <c r="ADS2687" s="113"/>
      <c r="ADT2687" s="113"/>
      <c r="ADU2687" s="113"/>
      <c r="ADV2687" s="113"/>
      <c r="ADW2687" s="113"/>
      <c r="ADX2687" s="113"/>
      <c r="ADY2687" s="113"/>
      <c r="ADZ2687" s="113"/>
      <c r="AEA2687" s="113"/>
      <c r="AEB2687" s="113"/>
      <c r="AEC2687" s="113"/>
      <c r="AED2687" s="113"/>
      <c r="AEE2687" s="113"/>
      <c r="AEF2687" s="113"/>
      <c r="AEG2687" s="113"/>
      <c r="AEH2687" s="113"/>
      <c r="AEI2687" s="113"/>
      <c r="AEJ2687" s="113"/>
      <c r="AEK2687" s="113"/>
      <c r="AEL2687" s="113"/>
      <c r="AEM2687" s="113"/>
      <c r="AEN2687" s="113"/>
      <c r="AEO2687" s="113"/>
      <c r="AEP2687" s="113"/>
      <c r="AEQ2687" s="113"/>
      <c r="AER2687" s="113"/>
      <c r="AES2687" s="113"/>
      <c r="AET2687" s="113"/>
      <c r="AEU2687" s="113"/>
      <c r="AEV2687" s="113"/>
      <c r="AEW2687" s="113"/>
      <c r="AEX2687" s="113"/>
      <c r="AEY2687" s="113"/>
      <c r="AEZ2687" s="113"/>
      <c r="AFA2687" s="113"/>
      <c r="AFB2687" s="113"/>
      <c r="AFC2687" s="113"/>
      <c r="AFD2687" s="113"/>
      <c r="AFE2687" s="113"/>
      <c r="AFF2687" s="113"/>
      <c r="AFG2687" s="113"/>
      <c r="AFH2687" s="113"/>
      <c r="AFI2687" s="113"/>
      <c r="AFJ2687" s="113"/>
      <c r="AFK2687" s="113"/>
      <c r="AFL2687" s="113"/>
      <c r="AFM2687" s="113"/>
      <c r="AFN2687" s="113"/>
      <c r="AFO2687" s="113"/>
      <c r="AFP2687" s="113"/>
      <c r="AFQ2687" s="113"/>
      <c r="AFR2687" s="113"/>
      <c r="AFS2687" s="113"/>
      <c r="AFT2687" s="113"/>
      <c r="AFU2687" s="113"/>
      <c r="AFV2687" s="113"/>
      <c r="AFW2687" s="113"/>
      <c r="AFX2687" s="113"/>
      <c r="AFY2687" s="113"/>
      <c r="AFZ2687" s="113"/>
      <c r="AGA2687" s="113"/>
      <c r="AGB2687" s="113"/>
      <c r="AGC2687" s="113"/>
      <c r="AGD2687" s="113"/>
      <c r="AGE2687" s="113"/>
      <c r="AGF2687" s="113"/>
      <c r="AGG2687" s="113"/>
      <c r="AGH2687" s="113"/>
      <c r="AGI2687" s="113"/>
      <c r="AGJ2687" s="113"/>
      <c r="AGK2687" s="113"/>
      <c r="AGL2687" s="113"/>
      <c r="AGM2687" s="113"/>
      <c r="AGN2687" s="113"/>
      <c r="AGO2687" s="113"/>
      <c r="AGP2687" s="113"/>
      <c r="AGQ2687" s="113"/>
      <c r="AGR2687" s="113"/>
      <c r="AGS2687" s="113"/>
      <c r="AGT2687" s="113"/>
      <c r="AGU2687" s="113"/>
      <c r="AGV2687" s="113"/>
      <c r="AGW2687" s="113"/>
      <c r="AGX2687" s="113"/>
      <c r="AGY2687" s="113"/>
      <c r="AGZ2687" s="113"/>
      <c r="AHA2687" s="113"/>
      <c r="AHB2687" s="113"/>
      <c r="AHC2687" s="113"/>
      <c r="AHD2687" s="113"/>
      <c r="AHE2687" s="113"/>
      <c r="AHF2687" s="113"/>
      <c r="AHG2687" s="113"/>
      <c r="AHH2687" s="113"/>
      <c r="AHI2687" s="113"/>
      <c r="AHJ2687" s="113"/>
      <c r="AHK2687" s="113"/>
      <c r="AHL2687" s="113"/>
      <c r="AHM2687" s="113"/>
      <c r="AHN2687" s="113"/>
      <c r="AHO2687" s="113"/>
      <c r="AHP2687" s="113"/>
      <c r="AHQ2687" s="113"/>
      <c r="AHR2687" s="113"/>
      <c r="AHS2687" s="113"/>
      <c r="AHT2687" s="113"/>
      <c r="AHU2687" s="113"/>
      <c r="AHV2687" s="113"/>
      <c r="AHW2687" s="113"/>
      <c r="AHX2687" s="113"/>
      <c r="AHY2687" s="113"/>
      <c r="AHZ2687" s="113"/>
      <c r="AIA2687" s="113"/>
      <c r="AIB2687" s="113"/>
      <c r="AIC2687" s="113"/>
      <c r="AID2687" s="113"/>
      <c r="AIE2687" s="113"/>
      <c r="AIF2687" s="113"/>
      <c r="AIG2687" s="113"/>
      <c r="AIH2687" s="113"/>
      <c r="AII2687" s="113"/>
      <c r="AIJ2687" s="113"/>
      <c r="AIK2687" s="113"/>
      <c r="AIL2687" s="113"/>
      <c r="AIM2687" s="113"/>
      <c r="AIN2687" s="113"/>
      <c r="AIO2687" s="113"/>
      <c r="AIP2687" s="113"/>
      <c r="AIQ2687" s="113"/>
      <c r="AIR2687" s="113"/>
      <c r="AIS2687" s="113"/>
      <c r="AIT2687" s="113"/>
      <c r="AIU2687" s="113"/>
      <c r="AIV2687" s="113"/>
      <c r="AIW2687" s="113"/>
      <c r="AIX2687" s="113"/>
      <c r="AIY2687" s="113"/>
      <c r="AIZ2687" s="113"/>
      <c r="AJA2687" s="113"/>
      <c r="AJB2687" s="113"/>
      <c r="AJC2687" s="113"/>
      <c r="AJD2687" s="113"/>
      <c r="AJE2687" s="113"/>
      <c r="AJF2687" s="113"/>
      <c r="AJG2687" s="113"/>
      <c r="AJH2687" s="113"/>
      <c r="AJI2687" s="113"/>
      <c r="AJJ2687" s="113"/>
      <c r="AJK2687" s="113"/>
      <c r="AJL2687" s="113"/>
      <c r="AJM2687" s="113"/>
      <c r="AJN2687" s="113"/>
      <c r="AJO2687" s="113"/>
      <c r="AJP2687" s="113"/>
      <c r="AJQ2687" s="113"/>
      <c r="AJR2687" s="113"/>
      <c r="AJS2687" s="113"/>
      <c r="AJT2687" s="113"/>
      <c r="AJU2687" s="113"/>
      <c r="AJV2687" s="113"/>
      <c r="AJW2687" s="113"/>
      <c r="AJX2687" s="113"/>
      <c r="AJY2687" s="113"/>
      <c r="AJZ2687" s="113"/>
      <c r="AKA2687" s="113"/>
      <c r="AKB2687" s="113"/>
      <c r="AKC2687" s="113"/>
      <c r="AKD2687" s="113"/>
      <c r="AKE2687" s="113"/>
      <c r="AKF2687" s="113"/>
      <c r="AKG2687" s="113"/>
      <c r="AKH2687" s="113"/>
      <c r="AKI2687" s="113"/>
      <c r="AKJ2687" s="113"/>
      <c r="AKK2687" s="113"/>
      <c r="AKL2687" s="113"/>
      <c r="AKM2687" s="113"/>
      <c r="AKN2687" s="113"/>
      <c r="AKO2687" s="113"/>
      <c r="AKP2687" s="113"/>
      <c r="AKQ2687" s="113"/>
      <c r="AKR2687" s="113"/>
      <c r="AKS2687" s="113"/>
      <c r="AKT2687" s="113"/>
      <c r="AKU2687" s="113"/>
      <c r="AKV2687" s="113"/>
      <c r="AKW2687" s="113"/>
      <c r="AKX2687" s="113"/>
      <c r="AKY2687" s="113"/>
      <c r="AKZ2687" s="113"/>
      <c r="ALA2687" s="113"/>
      <c r="ALB2687" s="113"/>
      <c r="ALC2687" s="113"/>
      <c r="ALD2687" s="113"/>
      <c r="ALE2687" s="113"/>
      <c r="ALF2687" s="113"/>
      <c r="ALG2687" s="113"/>
      <c r="ALH2687" s="113"/>
      <c r="ALI2687" s="113"/>
      <c r="ALJ2687" s="113"/>
      <c r="ALK2687" s="113"/>
      <c r="ALL2687" s="113"/>
      <c r="ALM2687" s="113"/>
      <c r="ALN2687" s="113"/>
      <c r="ALO2687" s="113"/>
      <c r="ALP2687" s="113"/>
      <c r="ALQ2687" s="113"/>
      <c r="ALR2687" s="113"/>
      <c r="ALS2687" s="113"/>
      <c r="ALT2687" s="113"/>
      <c r="ALU2687" s="113"/>
      <c r="ALV2687" s="113"/>
      <c r="ALW2687" s="113"/>
      <c r="ALX2687" s="113"/>
      <c r="ALY2687" s="113"/>
      <c r="ALZ2687" s="113"/>
      <c r="AMA2687" s="113"/>
      <c r="AMB2687" s="113"/>
      <c r="AMC2687" s="113"/>
      <c r="AMD2687" s="113"/>
      <c r="AME2687" s="113"/>
      <c r="AMF2687" s="113"/>
      <c r="AMG2687" s="113"/>
      <c r="AMH2687" s="113"/>
      <c r="AMI2687" s="113"/>
      <c r="AMJ2687" s="113"/>
      <c r="AMK2687" s="113"/>
      <c r="AML2687" s="113"/>
      <c r="AMM2687" s="113"/>
      <c r="AMN2687" s="113"/>
      <c r="AMO2687" s="113"/>
      <c r="AMP2687" s="113"/>
      <c r="AMQ2687" s="113"/>
      <c r="AMR2687" s="113"/>
      <c r="AMS2687" s="113"/>
      <c r="AMT2687" s="113"/>
      <c r="AMU2687" s="113"/>
      <c r="AMV2687" s="113"/>
      <c r="AMW2687" s="113"/>
      <c r="AMX2687" s="113"/>
      <c r="AMY2687" s="113"/>
      <c r="AMZ2687" s="113"/>
      <c r="ANA2687" s="113"/>
      <c r="ANB2687" s="113"/>
      <c r="ANC2687" s="113"/>
      <c r="AND2687" s="113"/>
      <c r="ANE2687" s="113"/>
      <c r="ANF2687" s="113"/>
      <c r="ANG2687" s="113"/>
      <c r="ANH2687" s="113"/>
      <c r="ANI2687" s="113"/>
      <c r="ANJ2687" s="113"/>
      <c r="ANK2687" s="113"/>
      <c r="ANL2687" s="113"/>
      <c r="ANM2687" s="113"/>
      <c r="ANN2687" s="113"/>
      <c r="ANO2687" s="113"/>
      <c r="ANP2687" s="113"/>
      <c r="ANQ2687" s="113"/>
      <c r="ANR2687" s="113"/>
      <c r="ANS2687" s="113"/>
      <c r="ANT2687" s="113"/>
      <c r="ANU2687" s="113"/>
      <c r="ANV2687" s="113"/>
      <c r="ANW2687" s="113"/>
      <c r="ANX2687" s="113"/>
      <c r="ANY2687" s="113"/>
      <c r="ANZ2687" s="113"/>
      <c r="AOA2687" s="113"/>
      <c r="AOB2687" s="113"/>
      <c r="AOC2687" s="113"/>
      <c r="AOD2687" s="113"/>
      <c r="AOE2687" s="113"/>
      <c r="AOF2687" s="113"/>
      <c r="AOG2687" s="113"/>
      <c r="AOH2687" s="113"/>
      <c r="AOI2687" s="113"/>
      <c r="AOJ2687" s="113"/>
      <c r="AOK2687" s="113"/>
      <c r="AOL2687" s="113"/>
      <c r="AOM2687" s="113"/>
      <c r="AON2687" s="113"/>
      <c r="AOO2687" s="113"/>
      <c r="AOP2687" s="113"/>
      <c r="AOQ2687" s="113"/>
      <c r="AOR2687" s="113"/>
      <c r="AOS2687" s="113"/>
      <c r="AOT2687" s="113"/>
      <c r="AOU2687" s="113"/>
      <c r="AOV2687" s="113"/>
      <c r="AOW2687" s="113"/>
      <c r="AOX2687" s="113"/>
      <c r="AOY2687" s="113"/>
      <c r="AOZ2687" s="113"/>
      <c r="APA2687" s="113"/>
      <c r="APB2687" s="113"/>
      <c r="APC2687" s="113"/>
      <c r="APD2687" s="113"/>
      <c r="APE2687" s="113"/>
      <c r="APF2687" s="113"/>
      <c r="APG2687" s="113"/>
      <c r="APH2687" s="113"/>
      <c r="API2687" s="113"/>
      <c r="APJ2687" s="113"/>
      <c r="APK2687" s="113"/>
      <c r="APL2687" s="113"/>
      <c r="APM2687" s="113"/>
      <c r="APN2687" s="113"/>
      <c r="APO2687" s="113"/>
      <c r="APP2687" s="113"/>
      <c r="APQ2687" s="113"/>
      <c r="APR2687" s="113"/>
      <c r="APS2687" s="113"/>
      <c r="APT2687" s="113"/>
      <c r="APU2687" s="113"/>
      <c r="APV2687" s="113"/>
      <c r="APW2687" s="113"/>
      <c r="APX2687" s="113"/>
      <c r="APY2687" s="113"/>
      <c r="APZ2687" s="113"/>
      <c r="AQA2687" s="113"/>
      <c r="AQB2687" s="113"/>
      <c r="AQC2687" s="113"/>
      <c r="AQD2687" s="113"/>
      <c r="AQE2687" s="113"/>
      <c r="AQF2687" s="113"/>
      <c r="AQG2687" s="113"/>
      <c r="AQH2687" s="113"/>
      <c r="AQI2687" s="113"/>
      <c r="AQJ2687" s="113"/>
      <c r="AQK2687" s="113"/>
      <c r="AQL2687" s="113"/>
      <c r="AQM2687" s="113"/>
      <c r="AQN2687" s="113"/>
      <c r="AQO2687" s="113"/>
      <c r="AQP2687" s="113"/>
      <c r="AQQ2687" s="113"/>
      <c r="AQR2687" s="113"/>
      <c r="AQS2687" s="113"/>
      <c r="AQT2687" s="113"/>
      <c r="AQU2687" s="113"/>
      <c r="AQV2687" s="113"/>
      <c r="AQW2687" s="113"/>
      <c r="AQX2687" s="113"/>
      <c r="AQY2687" s="113"/>
      <c r="AQZ2687" s="113"/>
      <c r="ARA2687" s="113"/>
      <c r="ARB2687" s="113"/>
      <c r="ARC2687" s="113"/>
      <c r="ARD2687" s="113"/>
      <c r="ARE2687" s="113"/>
      <c r="ARF2687" s="113"/>
      <c r="ARG2687" s="113"/>
      <c r="ARH2687" s="113"/>
      <c r="ARI2687" s="113"/>
      <c r="ARJ2687" s="113"/>
      <c r="ARK2687" s="113"/>
      <c r="ARL2687" s="113"/>
      <c r="ARM2687" s="113"/>
      <c r="ARN2687" s="113"/>
      <c r="ARO2687" s="113"/>
      <c r="ARP2687" s="113"/>
      <c r="ARQ2687" s="113"/>
      <c r="ARR2687" s="113"/>
      <c r="ARS2687" s="113"/>
      <c r="ART2687" s="113"/>
      <c r="ARU2687" s="113"/>
      <c r="ARV2687" s="113"/>
      <c r="ARW2687" s="113"/>
      <c r="ARX2687" s="113"/>
      <c r="ARY2687" s="113"/>
      <c r="ARZ2687" s="113"/>
      <c r="ASA2687" s="113"/>
      <c r="ASB2687" s="113"/>
      <c r="ASC2687" s="113"/>
      <c r="ASD2687" s="113"/>
      <c r="ASE2687" s="113"/>
      <c r="ASF2687" s="113"/>
      <c r="ASG2687" s="113"/>
      <c r="ASH2687" s="113"/>
      <c r="ASI2687" s="113"/>
      <c r="ASJ2687" s="113"/>
      <c r="ASK2687" s="113"/>
      <c r="ASL2687" s="113"/>
      <c r="ASM2687" s="113"/>
      <c r="ASN2687" s="113"/>
      <c r="ASO2687" s="113"/>
      <c r="ASP2687" s="113"/>
      <c r="ASQ2687" s="113"/>
      <c r="ASR2687" s="113"/>
      <c r="ASS2687" s="113"/>
      <c r="AST2687" s="113"/>
      <c r="ASU2687" s="113"/>
      <c r="ASV2687" s="113"/>
      <c r="ASW2687" s="113"/>
      <c r="ASX2687" s="113"/>
      <c r="ASY2687" s="113"/>
      <c r="ASZ2687" s="113"/>
      <c r="ATA2687" s="113"/>
      <c r="ATB2687" s="113"/>
      <c r="ATC2687" s="113"/>
      <c r="ATD2687" s="113"/>
      <c r="ATE2687" s="113"/>
      <c r="ATF2687" s="113"/>
      <c r="ATG2687" s="113"/>
      <c r="ATH2687" s="113"/>
      <c r="ATI2687" s="113"/>
      <c r="ATJ2687" s="113"/>
      <c r="ATK2687" s="113"/>
      <c r="ATL2687" s="113"/>
      <c r="ATM2687" s="113"/>
      <c r="ATN2687" s="113"/>
      <c r="ATO2687" s="113"/>
      <c r="ATP2687" s="113"/>
      <c r="ATQ2687" s="113"/>
      <c r="ATR2687" s="113"/>
      <c r="ATS2687" s="113"/>
      <c r="ATT2687" s="113"/>
      <c r="ATU2687" s="113"/>
      <c r="ATV2687" s="113"/>
      <c r="ATW2687" s="113"/>
      <c r="ATX2687" s="113"/>
      <c r="ATY2687" s="113"/>
      <c r="ATZ2687" s="113"/>
      <c r="AUA2687" s="113"/>
      <c r="AUB2687" s="113"/>
      <c r="AUC2687" s="113"/>
      <c r="AUD2687" s="113"/>
      <c r="AUE2687" s="113"/>
      <c r="AUF2687" s="113"/>
      <c r="AUG2687" s="113"/>
      <c r="AUH2687" s="113"/>
      <c r="AUI2687" s="113"/>
      <c r="AUJ2687" s="113"/>
      <c r="AUK2687" s="113"/>
      <c r="AUL2687" s="113"/>
      <c r="AUM2687" s="113"/>
      <c r="AUN2687" s="113"/>
      <c r="AUO2687" s="113"/>
      <c r="AUP2687" s="113"/>
      <c r="AUQ2687" s="113"/>
      <c r="AUR2687" s="113"/>
      <c r="AUS2687" s="113"/>
      <c r="AUT2687" s="113"/>
      <c r="AUU2687" s="113"/>
      <c r="AUV2687" s="113"/>
      <c r="AUW2687" s="113"/>
      <c r="AUX2687" s="113"/>
      <c r="AUY2687" s="113"/>
      <c r="AUZ2687" s="113"/>
      <c r="AVA2687" s="113"/>
      <c r="AVB2687" s="113"/>
      <c r="AVC2687" s="113"/>
      <c r="AVD2687" s="113"/>
      <c r="AVE2687" s="113"/>
      <c r="AVF2687" s="113"/>
      <c r="AVG2687" s="113"/>
      <c r="AVH2687" s="113"/>
      <c r="AVI2687" s="113"/>
      <c r="AVJ2687" s="113"/>
      <c r="AVK2687" s="113"/>
      <c r="AVL2687" s="113"/>
      <c r="AVM2687" s="113"/>
      <c r="AVN2687" s="113"/>
      <c r="AVO2687" s="113"/>
      <c r="AVP2687" s="113"/>
      <c r="AVQ2687" s="113"/>
      <c r="AVR2687" s="113"/>
      <c r="AVS2687" s="113"/>
      <c r="AVT2687" s="113"/>
      <c r="AVU2687" s="113"/>
      <c r="AVV2687" s="113"/>
      <c r="AVW2687" s="113"/>
      <c r="AVX2687" s="113"/>
      <c r="AVY2687" s="113"/>
      <c r="AVZ2687" s="113"/>
      <c r="AWA2687" s="113"/>
      <c r="AWB2687" s="113"/>
      <c r="AWC2687" s="113"/>
      <c r="AWD2687" s="113"/>
      <c r="AWE2687" s="113"/>
      <c r="AWF2687" s="113"/>
      <c r="AWG2687" s="113"/>
      <c r="AWH2687" s="113"/>
      <c r="AWI2687" s="113"/>
      <c r="AWJ2687" s="113"/>
      <c r="AWK2687" s="113"/>
      <c r="AWL2687" s="113"/>
      <c r="AWM2687" s="113"/>
      <c r="AWN2687" s="113"/>
      <c r="AWO2687" s="113"/>
      <c r="AWP2687" s="113"/>
      <c r="AWQ2687" s="113"/>
      <c r="AWR2687" s="113"/>
      <c r="AWS2687" s="113"/>
      <c r="AWT2687" s="113"/>
      <c r="AWU2687" s="113"/>
      <c r="AWV2687" s="113"/>
      <c r="AWW2687" s="113"/>
      <c r="AWX2687" s="113"/>
      <c r="AWY2687" s="113"/>
      <c r="AWZ2687" s="113"/>
      <c r="AXA2687" s="113"/>
      <c r="AXB2687" s="113"/>
      <c r="AXC2687" s="113"/>
      <c r="AXD2687" s="113"/>
      <c r="AXE2687" s="113"/>
      <c r="AXF2687" s="113"/>
      <c r="AXG2687" s="113"/>
      <c r="AXH2687" s="113"/>
      <c r="AXI2687" s="113"/>
      <c r="AXJ2687" s="113"/>
      <c r="AXK2687" s="113"/>
      <c r="AXL2687" s="113"/>
      <c r="AXM2687" s="113"/>
      <c r="AXN2687" s="113"/>
      <c r="AXO2687" s="113"/>
      <c r="AXP2687" s="113"/>
      <c r="AXQ2687" s="113"/>
      <c r="AXR2687" s="113"/>
      <c r="AXS2687" s="113"/>
      <c r="AXT2687" s="113"/>
      <c r="AXU2687" s="113"/>
      <c r="AXV2687" s="113"/>
      <c r="AXW2687" s="113"/>
      <c r="AXX2687" s="113"/>
      <c r="AXY2687" s="113"/>
      <c r="AXZ2687" s="113"/>
      <c r="AYA2687" s="113"/>
      <c r="AYB2687" s="113"/>
      <c r="AYC2687" s="113"/>
      <c r="AYD2687" s="113"/>
      <c r="AYE2687" s="113"/>
      <c r="AYF2687" s="113"/>
      <c r="AYG2687" s="113"/>
      <c r="AYH2687" s="113"/>
      <c r="AYI2687" s="113"/>
      <c r="AYJ2687" s="113"/>
      <c r="AYK2687" s="113"/>
      <c r="AYL2687" s="113"/>
      <c r="AYM2687" s="113"/>
      <c r="AYN2687" s="113"/>
      <c r="AYO2687" s="113"/>
      <c r="AYP2687" s="113"/>
      <c r="AYQ2687" s="113"/>
      <c r="AYR2687" s="113"/>
      <c r="AYS2687" s="113"/>
      <c r="AYT2687" s="113"/>
      <c r="AYU2687" s="113"/>
      <c r="AYV2687" s="113"/>
      <c r="AYW2687" s="113"/>
      <c r="AYX2687" s="113"/>
      <c r="AYY2687" s="113"/>
      <c r="AYZ2687" s="113"/>
      <c r="AZA2687" s="113"/>
      <c r="AZB2687" s="113"/>
      <c r="AZC2687" s="113"/>
      <c r="AZD2687" s="113"/>
      <c r="AZE2687" s="113"/>
      <c r="AZF2687" s="113"/>
      <c r="AZG2687" s="113"/>
      <c r="AZH2687" s="113"/>
      <c r="AZI2687" s="113"/>
      <c r="AZJ2687" s="113"/>
      <c r="AZK2687" s="113"/>
      <c r="AZL2687" s="113"/>
      <c r="AZM2687" s="113"/>
      <c r="AZN2687" s="113"/>
      <c r="AZO2687" s="113"/>
      <c r="AZP2687" s="113"/>
      <c r="AZQ2687" s="113"/>
      <c r="AZR2687" s="113"/>
      <c r="AZS2687" s="113"/>
      <c r="AZT2687" s="113"/>
      <c r="AZU2687" s="113"/>
      <c r="AZV2687" s="113"/>
      <c r="AZW2687" s="113"/>
      <c r="AZX2687" s="113"/>
      <c r="AZY2687" s="113"/>
      <c r="AZZ2687" s="113"/>
      <c r="BAA2687" s="113"/>
      <c r="BAB2687" s="113"/>
      <c r="BAC2687" s="113"/>
      <c r="BAD2687" s="113"/>
      <c r="BAE2687" s="113"/>
      <c r="BAF2687" s="113"/>
      <c r="BAG2687" s="113"/>
      <c r="BAH2687" s="113"/>
      <c r="BAI2687" s="113"/>
      <c r="BAJ2687" s="113"/>
      <c r="BAK2687" s="113"/>
      <c r="BAL2687" s="113"/>
      <c r="BAM2687" s="113"/>
      <c r="BAN2687" s="113"/>
      <c r="BAO2687" s="113"/>
      <c r="BAP2687" s="113"/>
      <c r="BAQ2687" s="113"/>
      <c r="BAR2687" s="113"/>
      <c r="BAS2687" s="113"/>
      <c r="BAT2687" s="113"/>
      <c r="BAU2687" s="113"/>
      <c r="BAV2687" s="113"/>
      <c r="BAW2687" s="113"/>
      <c r="BAX2687" s="113"/>
      <c r="BAY2687" s="113"/>
      <c r="BAZ2687" s="113"/>
      <c r="BBA2687" s="113"/>
      <c r="BBB2687" s="113"/>
      <c r="BBC2687" s="113"/>
      <c r="BBD2687" s="113"/>
      <c r="BBE2687" s="113"/>
      <c r="BBF2687" s="113"/>
      <c r="BBG2687" s="113"/>
      <c r="BBH2687" s="113"/>
      <c r="BBI2687" s="113"/>
      <c r="BBJ2687" s="113"/>
      <c r="BBK2687" s="113"/>
      <c r="BBL2687" s="113"/>
      <c r="BBM2687" s="113"/>
      <c r="BBN2687" s="113"/>
      <c r="BBO2687" s="113"/>
      <c r="BBP2687" s="113"/>
      <c r="BBQ2687" s="113"/>
      <c r="BBR2687" s="113"/>
      <c r="BBS2687" s="113"/>
      <c r="BBT2687" s="113"/>
      <c r="BBU2687" s="113"/>
      <c r="BBV2687" s="113"/>
      <c r="BBW2687" s="113"/>
      <c r="BBX2687" s="113"/>
      <c r="BBY2687" s="113"/>
      <c r="BBZ2687" s="113"/>
      <c r="BCA2687" s="113"/>
      <c r="BCB2687" s="113"/>
      <c r="BCC2687" s="113"/>
      <c r="BCD2687" s="113"/>
      <c r="BCE2687" s="113"/>
      <c r="BCF2687" s="113"/>
      <c r="BCG2687" s="113"/>
      <c r="BCH2687" s="113"/>
      <c r="BCI2687" s="113"/>
      <c r="BCJ2687" s="113"/>
      <c r="BCK2687" s="113"/>
      <c r="BCL2687" s="113"/>
      <c r="BCM2687" s="113"/>
      <c r="BCN2687" s="113"/>
      <c r="BCO2687" s="113"/>
      <c r="BCP2687" s="113"/>
      <c r="BCQ2687" s="113"/>
      <c r="BCR2687" s="113"/>
      <c r="BCS2687" s="113"/>
      <c r="BCT2687" s="113"/>
      <c r="BCU2687" s="113"/>
      <c r="BCV2687" s="113"/>
      <c r="BCW2687" s="113"/>
      <c r="BCX2687" s="113"/>
      <c r="BCY2687" s="113"/>
      <c r="BCZ2687" s="113"/>
      <c r="BDA2687" s="113"/>
      <c r="BDB2687" s="113"/>
      <c r="BDC2687" s="113"/>
      <c r="BDD2687" s="113"/>
      <c r="BDE2687" s="113"/>
      <c r="BDF2687" s="113"/>
      <c r="BDG2687" s="113"/>
      <c r="BDH2687" s="113"/>
      <c r="BDI2687" s="113"/>
      <c r="BDJ2687" s="113"/>
      <c r="BDK2687" s="113"/>
      <c r="BDL2687" s="113"/>
      <c r="BDM2687" s="113"/>
      <c r="BDN2687" s="113"/>
      <c r="BDO2687" s="113"/>
      <c r="BDP2687" s="113"/>
      <c r="BDQ2687" s="113"/>
      <c r="BDR2687" s="113"/>
      <c r="BDS2687" s="113"/>
      <c r="BDT2687" s="113"/>
      <c r="BDU2687" s="113"/>
      <c r="BDV2687" s="113"/>
      <c r="BDW2687" s="113"/>
      <c r="BDX2687" s="113"/>
      <c r="BDY2687" s="113"/>
      <c r="BDZ2687" s="113"/>
      <c r="BEA2687" s="113"/>
      <c r="BEB2687" s="113"/>
      <c r="BEC2687" s="113"/>
      <c r="BED2687" s="113"/>
      <c r="BEE2687" s="113"/>
      <c r="BEF2687" s="113"/>
      <c r="BEG2687" s="113"/>
      <c r="BEH2687" s="113"/>
      <c r="BEI2687" s="113"/>
      <c r="BEJ2687" s="113"/>
      <c r="BEK2687" s="113"/>
      <c r="BEL2687" s="113"/>
      <c r="BEM2687" s="113"/>
      <c r="BEN2687" s="113"/>
      <c r="BEO2687" s="113"/>
      <c r="BEP2687" s="113"/>
      <c r="BEQ2687" s="113"/>
      <c r="BER2687" s="113"/>
      <c r="BES2687" s="113"/>
      <c r="BET2687" s="113"/>
      <c r="BEU2687" s="113"/>
      <c r="BEV2687" s="113"/>
      <c r="BEW2687" s="113"/>
      <c r="BEX2687" s="113"/>
      <c r="BEY2687" s="113"/>
      <c r="BEZ2687" s="113"/>
      <c r="BFA2687" s="113"/>
      <c r="BFB2687" s="113"/>
      <c r="BFC2687" s="113"/>
      <c r="BFD2687" s="113"/>
      <c r="BFE2687" s="113"/>
      <c r="BFF2687" s="113"/>
      <c r="BFG2687" s="113"/>
      <c r="BFH2687" s="113"/>
      <c r="BFI2687" s="113"/>
      <c r="BFJ2687" s="113"/>
      <c r="BFK2687" s="113"/>
      <c r="BFL2687" s="113"/>
      <c r="BFM2687" s="113"/>
      <c r="BFN2687" s="113"/>
      <c r="BFO2687" s="113"/>
      <c r="BFP2687" s="113"/>
      <c r="BFQ2687" s="113"/>
      <c r="BFR2687" s="113"/>
      <c r="BFS2687" s="113"/>
      <c r="BFT2687" s="113"/>
      <c r="BFU2687" s="113"/>
      <c r="BFV2687" s="113"/>
      <c r="BFW2687" s="113"/>
      <c r="BFX2687" s="113"/>
      <c r="BFY2687" s="113"/>
      <c r="BFZ2687" s="113"/>
      <c r="BGA2687" s="113"/>
      <c r="BGB2687" s="113"/>
      <c r="BGC2687" s="113"/>
      <c r="BGD2687" s="113"/>
      <c r="BGE2687" s="113"/>
      <c r="BGF2687" s="113"/>
      <c r="BGG2687" s="113"/>
      <c r="BGH2687" s="113"/>
      <c r="BGI2687" s="113"/>
      <c r="BGJ2687" s="113"/>
      <c r="BGK2687" s="113"/>
      <c r="BGL2687" s="113"/>
      <c r="BGM2687" s="113"/>
      <c r="BGN2687" s="113"/>
      <c r="BGO2687" s="113"/>
      <c r="BGP2687" s="113"/>
      <c r="BGQ2687" s="113"/>
      <c r="BGR2687" s="113"/>
      <c r="BGS2687" s="113"/>
      <c r="BGT2687" s="113"/>
      <c r="BGU2687" s="113"/>
      <c r="BGV2687" s="113"/>
      <c r="BGW2687" s="113"/>
      <c r="BGX2687" s="113"/>
      <c r="BGY2687" s="113"/>
      <c r="BGZ2687" s="113"/>
      <c r="BHA2687" s="113"/>
      <c r="BHB2687" s="113"/>
      <c r="BHC2687" s="113"/>
      <c r="BHD2687" s="113"/>
      <c r="BHE2687" s="113"/>
      <c r="BHF2687" s="113"/>
      <c r="BHG2687" s="113"/>
      <c r="BHH2687" s="113"/>
      <c r="BHI2687" s="113"/>
      <c r="BHJ2687" s="113"/>
      <c r="BHK2687" s="113"/>
      <c r="BHL2687" s="113"/>
      <c r="BHM2687" s="113"/>
      <c r="BHN2687" s="113"/>
      <c r="BHO2687" s="113"/>
      <c r="BHP2687" s="113"/>
      <c r="BHQ2687" s="113"/>
      <c r="BHR2687" s="113"/>
      <c r="BHS2687" s="113"/>
      <c r="BHT2687" s="113"/>
      <c r="BHU2687" s="113"/>
      <c r="BHV2687" s="113"/>
      <c r="BHW2687" s="113"/>
      <c r="BHX2687" s="113"/>
      <c r="BHY2687" s="113"/>
      <c r="BHZ2687" s="113"/>
      <c r="BIA2687" s="113"/>
      <c r="BIB2687" s="113"/>
      <c r="BIC2687" s="113"/>
      <c r="BID2687" s="113"/>
      <c r="BIE2687" s="113"/>
      <c r="BIF2687" s="113"/>
      <c r="BIG2687" s="113"/>
      <c r="BIH2687" s="113"/>
      <c r="BII2687" s="113"/>
      <c r="BIJ2687" s="113"/>
      <c r="BIK2687" s="113"/>
      <c r="BIL2687" s="113"/>
      <c r="BIM2687" s="113"/>
      <c r="BIN2687" s="113"/>
      <c r="BIO2687" s="113"/>
      <c r="BIP2687" s="113"/>
      <c r="BIQ2687" s="113"/>
      <c r="BIR2687" s="113"/>
      <c r="BIS2687" s="113"/>
      <c r="BIT2687" s="113"/>
      <c r="BIU2687" s="113"/>
      <c r="BIV2687" s="113"/>
      <c r="BIW2687" s="113"/>
      <c r="BIX2687" s="113"/>
      <c r="BIY2687" s="113"/>
      <c r="BIZ2687" s="113"/>
      <c r="BJA2687" s="113"/>
      <c r="BJB2687" s="113"/>
      <c r="BJC2687" s="113"/>
      <c r="BJD2687" s="113"/>
      <c r="BJE2687" s="113"/>
      <c r="BJF2687" s="113"/>
      <c r="BJG2687" s="113"/>
      <c r="BJH2687" s="113"/>
      <c r="BJI2687" s="113"/>
      <c r="BJJ2687" s="113"/>
      <c r="BJK2687" s="113"/>
      <c r="BJL2687" s="113"/>
      <c r="BJM2687" s="113"/>
      <c r="BJN2687" s="113"/>
      <c r="BJO2687" s="113"/>
      <c r="BJP2687" s="113"/>
      <c r="BJQ2687" s="113"/>
      <c r="BJR2687" s="113"/>
      <c r="BJS2687" s="113"/>
      <c r="BJT2687" s="113"/>
      <c r="BJU2687" s="113"/>
      <c r="BJV2687" s="113"/>
      <c r="BJW2687" s="113"/>
      <c r="BJX2687" s="113"/>
      <c r="BJY2687" s="113"/>
      <c r="BJZ2687" s="113"/>
      <c r="BKA2687" s="113"/>
      <c r="BKB2687" s="113"/>
      <c r="BKC2687" s="113"/>
      <c r="BKD2687" s="113"/>
      <c r="BKE2687" s="113"/>
      <c r="BKF2687" s="113"/>
      <c r="BKG2687" s="113"/>
      <c r="BKH2687" s="113"/>
      <c r="BKI2687" s="113"/>
      <c r="BKJ2687" s="113"/>
      <c r="BKK2687" s="113"/>
      <c r="BKL2687" s="113"/>
      <c r="BKM2687" s="113"/>
      <c r="BKN2687" s="113"/>
      <c r="BKO2687" s="113"/>
      <c r="BKP2687" s="113"/>
      <c r="BKQ2687" s="113"/>
      <c r="BKR2687" s="113"/>
      <c r="BKS2687" s="113"/>
      <c r="BKT2687" s="113"/>
      <c r="BKU2687" s="113"/>
      <c r="BKV2687" s="113"/>
      <c r="BKW2687" s="113"/>
      <c r="BKX2687" s="113"/>
      <c r="BKY2687" s="113"/>
      <c r="BKZ2687" s="113"/>
      <c r="BLA2687" s="113"/>
      <c r="BLB2687" s="113"/>
      <c r="BLC2687" s="113"/>
      <c r="BLD2687" s="113"/>
      <c r="BLE2687" s="113"/>
      <c r="BLF2687" s="113"/>
      <c r="BLG2687" s="113"/>
      <c r="BLH2687" s="113"/>
      <c r="BLI2687" s="113"/>
      <c r="BLJ2687" s="113"/>
      <c r="BLK2687" s="113"/>
      <c r="BLL2687" s="113"/>
      <c r="BLM2687" s="113"/>
      <c r="BLN2687" s="113"/>
      <c r="BLO2687" s="113"/>
      <c r="BLP2687" s="113"/>
      <c r="BLQ2687" s="113"/>
      <c r="BLR2687" s="113"/>
      <c r="BLS2687" s="113"/>
      <c r="BLT2687" s="113"/>
      <c r="BLU2687" s="113"/>
      <c r="BLV2687" s="113"/>
      <c r="BLW2687" s="113"/>
      <c r="BLX2687" s="113"/>
      <c r="BLY2687" s="113"/>
      <c r="BLZ2687" s="113"/>
      <c r="BMA2687" s="113"/>
      <c r="BMB2687" s="113"/>
      <c r="BMC2687" s="113"/>
      <c r="BMD2687" s="113"/>
      <c r="BME2687" s="113"/>
      <c r="BMF2687" s="113"/>
      <c r="BMG2687" s="113"/>
      <c r="BMH2687" s="113"/>
      <c r="BMI2687" s="113"/>
      <c r="BMJ2687" s="113"/>
      <c r="BMK2687" s="113"/>
      <c r="BML2687" s="113"/>
      <c r="BMM2687" s="113"/>
      <c r="BMN2687" s="113"/>
      <c r="BMO2687" s="113"/>
      <c r="BMP2687" s="113"/>
      <c r="BMQ2687" s="113"/>
      <c r="BMR2687" s="113"/>
      <c r="BMS2687" s="113"/>
      <c r="BMT2687" s="113"/>
      <c r="BMU2687" s="113"/>
      <c r="BMV2687" s="113"/>
      <c r="BMW2687" s="113"/>
      <c r="BMX2687" s="113"/>
      <c r="BMY2687" s="113"/>
      <c r="BMZ2687" s="113"/>
      <c r="BNA2687" s="113"/>
      <c r="BNB2687" s="113"/>
      <c r="BNC2687" s="113"/>
      <c r="BND2687" s="113"/>
      <c r="BNE2687" s="113"/>
      <c r="BNF2687" s="113"/>
      <c r="BNG2687" s="113"/>
      <c r="BNH2687" s="113"/>
      <c r="BNI2687" s="113"/>
      <c r="BNJ2687" s="113"/>
      <c r="BNK2687" s="113"/>
      <c r="BNL2687" s="113"/>
      <c r="BNM2687" s="113"/>
      <c r="BNN2687" s="113"/>
      <c r="BNO2687" s="113"/>
      <c r="BNP2687" s="113"/>
      <c r="BNQ2687" s="113"/>
      <c r="BNR2687" s="113"/>
      <c r="BNS2687" s="113"/>
      <c r="BNT2687" s="113"/>
      <c r="BNU2687" s="113"/>
      <c r="BNV2687" s="113"/>
      <c r="BNW2687" s="113"/>
      <c r="BNX2687" s="113"/>
      <c r="BNY2687" s="113"/>
      <c r="BNZ2687" s="113"/>
      <c r="BOA2687" s="113"/>
      <c r="BOB2687" s="113"/>
      <c r="BOC2687" s="113"/>
      <c r="BOD2687" s="113"/>
      <c r="BOE2687" s="113"/>
      <c r="BOF2687" s="113"/>
      <c r="BOG2687" s="113"/>
      <c r="BOH2687" s="113"/>
      <c r="BOI2687" s="113"/>
      <c r="BOJ2687" s="113"/>
      <c r="BOK2687" s="113"/>
      <c r="BOL2687" s="113"/>
      <c r="BOM2687" s="113"/>
      <c r="BON2687" s="113"/>
      <c r="BOO2687" s="113"/>
      <c r="BOP2687" s="113"/>
      <c r="BOQ2687" s="113"/>
      <c r="BOR2687" s="113"/>
      <c r="BOS2687" s="113"/>
      <c r="BOT2687" s="113"/>
      <c r="BOU2687" s="113"/>
      <c r="BOV2687" s="113"/>
      <c r="BOW2687" s="113"/>
      <c r="BOX2687" s="113"/>
      <c r="BOY2687" s="113"/>
      <c r="BOZ2687" s="113"/>
      <c r="BPA2687" s="113"/>
      <c r="BPB2687" s="113"/>
      <c r="BPC2687" s="113"/>
      <c r="BPD2687" s="113"/>
      <c r="BPE2687" s="113"/>
      <c r="BPF2687" s="113"/>
      <c r="BPG2687" s="113"/>
      <c r="BPH2687" s="113"/>
      <c r="BPI2687" s="113"/>
      <c r="BPJ2687" s="113"/>
      <c r="BPK2687" s="113"/>
      <c r="BPL2687" s="113"/>
      <c r="BPM2687" s="113"/>
      <c r="BPN2687" s="113"/>
      <c r="BPO2687" s="113"/>
      <c r="BPP2687" s="113"/>
      <c r="BPQ2687" s="113"/>
      <c r="BPR2687" s="113"/>
      <c r="BPS2687" s="113"/>
      <c r="BPT2687" s="113"/>
      <c r="BPU2687" s="113"/>
      <c r="BPV2687" s="113"/>
      <c r="BPW2687" s="113"/>
      <c r="BPX2687" s="113"/>
      <c r="BPY2687" s="113"/>
      <c r="BPZ2687" s="113"/>
      <c r="BQA2687" s="113"/>
      <c r="BQB2687" s="113"/>
      <c r="BQC2687" s="113"/>
      <c r="BQD2687" s="113"/>
      <c r="BQE2687" s="113"/>
      <c r="BQF2687" s="113"/>
      <c r="BQG2687" s="113"/>
      <c r="BQH2687" s="113"/>
      <c r="BQI2687" s="113"/>
      <c r="BQJ2687" s="113"/>
      <c r="BQK2687" s="113"/>
      <c r="BQL2687" s="113"/>
      <c r="BQM2687" s="113"/>
      <c r="BQN2687" s="113"/>
      <c r="BQO2687" s="113"/>
      <c r="BQP2687" s="113"/>
      <c r="BQQ2687" s="113"/>
      <c r="BQR2687" s="113"/>
      <c r="BQS2687" s="113"/>
      <c r="BQT2687" s="113"/>
      <c r="BQU2687" s="113"/>
      <c r="BQV2687" s="113"/>
      <c r="BQW2687" s="113"/>
      <c r="BQX2687" s="113"/>
      <c r="BQY2687" s="113"/>
      <c r="BQZ2687" s="113"/>
      <c r="BRA2687" s="113"/>
      <c r="BRB2687" s="113"/>
      <c r="BRC2687" s="113"/>
      <c r="BRD2687" s="113"/>
      <c r="BRE2687" s="113"/>
      <c r="BRF2687" s="113"/>
      <c r="BRG2687" s="113"/>
      <c r="BRH2687" s="113"/>
      <c r="BRI2687" s="113"/>
      <c r="BRJ2687" s="113"/>
      <c r="BRK2687" s="113"/>
      <c r="BRL2687" s="113"/>
      <c r="BRM2687" s="113"/>
      <c r="BRN2687" s="113"/>
      <c r="BRO2687" s="113"/>
      <c r="BRP2687" s="113"/>
      <c r="BRQ2687" s="113"/>
      <c r="BRR2687" s="113"/>
      <c r="BRS2687" s="113"/>
      <c r="BRT2687" s="113"/>
      <c r="BRU2687" s="113"/>
      <c r="BRV2687" s="113"/>
      <c r="BRW2687" s="113"/>
      <c r="BRX2687" s="113"/>
      <c r="BRY2687" s="113"/>
      <c r="BRZ2687" s="113"/>
      <c r="BSA2687" s="113"/>
      <c r="BSB2687" s="113"/>
      <c r="BSC2687" s="113"/>
      <c r="BSD2687" s="113"/>
      <c r="BSE2687" s="113"/>
      <c r="BSF2687" s="113"/>
      <c r="BSG2687" s="113"/>
      <c r="BSH2687" s="113"/>
      <c r="BSI2687" s="113"/>
      <c r="BSJ2687" s="113"/>
      <c r="BSK2687" s="113"/>
      <c r="BSL2687" s="113"/>
      <c r="BSM2687" s="113"/>
      <c r="BSN2687" s="113"/>
      <c r="BSO2687" s="113"/>
      <c r="BSP2687" s="113"/>
      <c r="BSQ2687" s="113"/>
      <c r="BSR2687" s="113"/>
      <c r="BSS2687" s="113"/>
      <c r="BST2687" s="113"/>
      <c r="BSU2687" s="113"/>
      <c r="BSV2687" s="113"/>
      <c r="BSW2687" s="113"/>
      <c r="BSX2687" s="113"/>
      <c r="BSY2687" s="113"/>
      <c r="BSZ2687" s="113"/>
      <c r="BTA2687" s="113"/>
      <c r="BTB2687" s="113"/>
      <c r="BTC2687" s="113"/>
      <c r="BTD2687" s="113"/>
      <c r="BTE2687" s="113"/>
      <c r="BTF2687" s="113"/>
      <c r="BTG2687" s="113"/>
      <c r="BTH2687" s="113"/>
      <c r="BTI2687" s="113"/>
      <c r="BTJ2687" s="113"/>
      <c r="BTK2687" s="113"/>
      <c r="BTL2687" s="113"/>
      <c r="BTM2687" s="113"/>
      <c r="BTN2687" s="113"/>
      <c r="BTO2687" s="113"/>
      <c r="BTP2687" s="113"/>
      <c r="BTQ2687" s="113"/>
      <c r="BTR2687" s="113"/>
      <c r="BTS2687" s="113"/>
      <c r="BTT2687" s="113"/>
      <c r="BTU2687" s="113"/>
      <c r="BTV2687" s="113"/>
      <c r="BTW2687" s="113"/>
      <c r="BTX2687" s="113"/>
      <c r="BTY2687" s="113"/>
      <c r="BTZ2687" s="113"/>
      <c r="BUA2687" s="113"/>
      <c r="BUB2687" s="113"/>
      <c r="BUC2687" s="113"/>
      <c r="BUD2687" s="113"/>
      <c r="BUE2687" s="113"/>
      <c r="BUF2687" s="113"/>
      <c r="BUG2687" s="113"/>
      <c r="BUH2687" s="113"/>
      <c r="BUI2687" s="113"/>
      <c r="BUJ2687" s="113"/>
      <c r="BUK2687" s="113"/>
      <c r="BUL2687" s="113"/>
      <c r="BUM2687" s="113"/>
      <c r="BUN2687" s="113"/>
      <c r="BUO2687" s="113"/>
      <c r="BUP2687" s="113"/>
      <c r="BUQ2687" s="113"/>
      <c r="BUR2687" s="113"/>
      <c r="BUS2687" s="113"/>
      <c r="BUT2687" s="113"/>
      <c r="BUU2687" s="113"/>
      <c r="BUV2687" s="113"/>
      <c r="BUW2687" s="113"/>
      <c r="BUX2687" s="113"/>
      <c r="BUY2687" s="113"/>
      <c r="BUZ2687" s="113"/>
      <c r="BVA2687" s="113"/>
      <c r="BVB2687" s="113"/>
      <c r="BVC2687" s="113"/>
      <c r="BVD2687" s="113"/>
      <c r="BVE2687" s="113"/>
      <c r="BVF2687" s="113"/>
      <c r="BVG2687" s="113"/>
      <c r="BVH2687" s="113"/>
      <c r="BVI2687" s="113"/>
      <c r="BVJ2687" s="113"/>
      <c r="BVK2687" s="113"/>
      <c r="BVL2687" s="113"/>
      <c r="BVM2687" s="113"/>
      <c r="BVN2687" s="113"/>
      <c r="BVO2687" s="113"/>
      <c r="BVP2687" s="113"/>
      <c r="BVQ2687" s="113"/>
      <c r="BVR2687" s="113"/>
      <c r="BVS2687" s="113"/>
      <c r="BVT2687" s="113"/>
      <c r="BVU2687" s="113"/>
      <c r="BVV2687" s="113"/>
      <c r="BVW2687" s="113"/>
      <c r="BVX2687" s="113"/>
      <c r="BVY2687" s="113"/>
      <c r="BVZ2687" s="113"/>
      <c r="BWA2687" s="113"/>
      <c r="BWB2687" s="113"/>
      <c r="BWC2687" s="113"/>
      <c r="BWD2687" s="113"/>
      <c r="BWE2687" s="113"/>
      <c r="BWF2687" s="113"/>
      <c r="BWG2687" s="113"/>
      <c r="BWH2687" s="113"/>
      <c r="BWI2687" s="113"/>
      <c r="BWJ2687" s="113"/>
      <c r="BWK2687" s="113"/>
      <c r="BWL2687" s="113"/>
      <c r="BWM2687" s="113"/>
      <c r="BWN2687" s="113"/>
      <c r="BWO2687" s="113"/>
      <c r="BWP2687" s="113"/>
      <c r="BWQ2687" s="113"/>
      <c r="BWR2687" s="113"/>
      <c r="BWS2687" s="113"/>
      <c r="BWT2687" s="113"/>
      <c r="BWU2687" s="113"/>
      <c r="BWV2687" s="113"/>
      <c r="BWW2687" s="113"/>
      <c r="BWX2687" s="113"/>
      <c r="BWY2687" s="113"/>
      <c r="BWZ2687" s="113"/>
      <c r="BXA2687" s="113"/>
      <c r="BXB2687" s="113"/>
      <c r="BXC2687" s="113"/>
      <c r="BXD2687" s="113"/>
      <c r="BXE2687" s="113"/>
      <c r="BXF2687" s="113"/>
      <c r="BXG2687" s="113"/>
      <c r="BXH2687" s="113"/>
      <c r="BXI2687" s="113"/>
      <c r="BXJ2687" s="113"/>
      <c r="BXK2687" s="113"/>
      <c r="BXL2687" s="113"/>
      <c r="BXM2687" s="113"/>
      <c r="BXN2687" s="113"/>
      <c r="BXO2687" s="113"/>
      <c r="BXP2687" s="113"/>
      <c r="BXQ2687" s="113"/>
      <c r="BXR2687" s="113"/>
      <c r="BXS2687" s="113"/>
      <c r="BXT2687" s="113"/>
      <c r="BXU2687" s="113"/>
      <c r="BXV2687" s="113"/>
      <c r="BXW2687" s="113"/>
      <c r="BXX2687" s="113"/>
      <c r="BXY2687" s="113"/>
      <c r="BXZ2687" s="113"/>
      <c r="BYA2687" s="113"/>
      <c r="BYB2687" s="113"/>
      <c r="BYC2687" s="113"/>
      <c r="BYD2687" s="113"/>
      <c r="BYE2687" s="113"/>
      <c r="BYF2687" s="113"/>
      <c r="BYG2687" s="113"/>
      <c r="BYH2687" s="113"/>
      <c r="BYI2687" s="113"/>
      <c r="BYJ2687" s="113"/>
      <c r="BYK2687" s="113"/>
      <c r="BYL2687" s="113"/>
      <c r="BYM2687" s="113"/>
      <c r="BYN2687" s="113"/>
      <c r="BYO2687" s="113"/>
      <c r="BYP2687" s="113"/>
      <c r="BYQ2687" s="113"/>
      <c r="BYR2687" s="113"/>
      <c r="BYS2687" s="113"/>
      <c r="BYT2687" s="113"/>
      <c r="BYU2687" s="113"/>
      <c r="BYV2687" s="113"/>
      <c r="BYW2687" s="113"/>
      <c r="BYX2687" s="113"/>
      <c r="BYY2687" s="113"/>
      <c r="BYZ2687" s="113"/>
      <c r="BZA2687" s="113"/>
      <c r="BZB2687" s="113"/>
      <c r="BZC2687" s="113"/>
      <c r="BZD2687" s="113"/>
      <c r="BZE2687" s="113"/>
      <c r="BZF2687" s="113"/>
      <c r="BZG2687" s="113"/>
      <c r="BZH2687" s="113"/>
      <c r="BZI2687" s="113"/>
      <c r="BZJ2687" s="113"/>
      <c r="BZK2687" s="113"/>
      <c r="BZL2687" s="113"/>
      <c r="BZM2687" s="113"/>
      <c r="BZN2687" s="113"/>
      <c r="BZO2687" s="113"/>
      <c r="BZP2687" s="113"/>
      <c r="BZQ2687" s="113"/>
      <c r="BZR2687" s="113"/>
      <c r="BZS2687" s="113"/>
      <c r="BZT2687" s="113"/>
      <c r="BZU2687" s="113"/>
      <c r="BZV2687" s="113"/>
      <c r="BZW2687" s="113"/>
      <c r="BZX2687" s="113"/>
      <c r="BZY2687" s="113"/>
      <c r="BZZ2687" s="113"/>
      <c r="CAA2687" s="113"/>
      <c r="CAB2687" s="113"/>
      <c r="CAC2687" s="113"/>
      <c r="CAD2687" s="113"/>
      <c r="CAE2687" s="113"/>
      <c r="CAF2687" s="113"/>
      <c r="CAG2687" s="113"/>
      <c r="CAH2687" s="113"/>
      <c r="CAI2687" s="113"/>
      <c r="CAJ2687" s="113"/>
      <c r="CAK2687" s="113"/>
      <c r="CAL2687" s="113"/>
      <c r="CAM2687" s="113"/>
      <c r="CAN2687" s="113"/>
      <c r="CAO2687" s="113"/>
      <c r="CAP2687" s="113"/>
      <c r="CAQ2687" s="113"/>
      <c r="CAR2687" s="113"/>
      <c r="CAS2687" s="113"/>
      <c r="CAT2687" s="113"/>
      <c r="CAU2687" s="113"/>
      <c r="CAV2687" s="113"/>
      <c r="CAW2687" s="113"/>
      <c r="CAX2687" s="113"/>
      <c r="CAY2687" s="113"/>
      <c r="CAZ2687" s="113"/>
      <c r="CBA2687" s="113"/>
      <c r="CBB2687" s="113"/>
      <c r="CBC2687" s="113"/>
      <c r="CBD2687" s="113"/>
      <c r="CBE2687" s="113"/>
      <c r="CBF2687" s="113"/>
      <c r="CBG2687" s="113"/>
      <c r="CBH2687" s="113"/>
      <c r="CBI2687" s="113"/>
      <c r="CBJ2687" s="113"/>
      <c r="CBK2687" s="113"/>
      <c r="CBL2687" s="113"/>
      <c r="CBM2687" s="113"/>
      <c r="CBN2687" s="113"/>
      <c r="CBO2687" s="113"/>
      <c r="CBP2687" s="113"/>
      <c r="CBQ2687" s="113"/>
      <c r="CBR2687" s="113"/>
      <c r="CBS2687" s="113"/>
      <c r="CBT2687" s="113"/>
      <c r="CBU2687" s="113"/>
      <c r="CBV2687" s="113"/>
      <c r="CBW2687" s="113"/>
      <c r="CBX2687" s="113"/>
      <c r="CBY2687" s="113"/>
      <c r="CBZ2687" s="113"/>
      <c r="CCA2687" s="113"/>
      <c r="CCB2687" s="113"/>
      <c r="CCC2687" s="113"/>
      <c r="CCD2687" s="113"/>
      <c r="CCE2687" s="113"/>
      <c r="CCF2687" s="113"/>
      <c r="CCG2687" s="113"/>
      <c r="CCH2687" s="113"/>
      <c r="CCI2687" s="113"/>
      <c r="CCJ2687" s="113"/>
      <c r="CCK2687" s="113"/>
      <c r="CCL2687" s="113"/>
      <c r="CCM2687" s="113"/>
      <c r="CCN2687" s="113"/>
      <c r="CCO2687" s="113"/>
      <c r="CCP2687" s="113"/>
      <c r="CCQ2687" s="113"/>
      <c r="CCR2687" s="113"/>
      <c r="CCS2687" s="113"/>
      <c r="CCT2687" s="113"/>
      <c r="CCU2687" s="113"/>
      <c r="CCV2687" s="113"/>
      <c r="CCW2687" s="113"/>
      <c r="CCX2687" s="113"/>
      <c r="CCY2687" s="113"/>
      <c r="CCZ2687" s="113"/>
      <c r="CDA2687" s="113"/>
      <c r="CDB2687" s="113"/>
      <c r="CDC2687" s="113"/>
      <c r="CDD2687" s="113"/>
      <c r="CDE2687" s="113"/>
      <c r="CDF2687" s="113"/>
      <c r="CDG2687" s="113"/>
      <c r="CDH2687" s="113"/>
      <c r="CDI2687" s="113"/>
      <c r="CDJ2687" s="113"/>
      <c r="CDK2687" s="113"/>
      <c r="CDL2687" s="113"/>
      <c r="CDM2687" s="113"/>
      <c r="CDN2687" s="113"/>
      <c r="CDO2687" s="113"/>
      <c r="CDP2687" s="113"/>
      <c r="CDQ2687" s="113"/>
      <c r="CDR2687" s="113"/>
      <c r="CDS2687" s="113"/>
      <c r="CDT2687" s="113"/>
      <c r="CDU2687" s="113"/>
      <c r="CDV2687" s="113"/>
      <c r="CDW2687" s="113"/>
      <c r="CDX2687" s="113"/>
      <c r="CDY2687" s="113"/>
      <c r="CDZ2687" s="113"/>
      <c r="CEA2687" s="113"/>
      <c r="CEB2687" s="113"/>
      <c r="CEC2687" s="113"/>
      <c r="CED2687" s="113"/>
      <c r="CEE2687" s="113"/>
      <c r="CEF2687" s="113"/>
      <c r="CEG2687" s="113"/>
      <c r="CEH2687" s="113"/>
      <c r="CEI2687" s="113"/>
      <c r="CEJ2687" s="113"/>
      <c r="CEK2687" s="113"/>
      <c r="CEL2687" s="113"/>
      <c r="CEM2687" s="113"/>
      <c r="CEN2687" s="113"/>
      <c r="CEO2687" s="113"/>
      <c r="CEP2687" s="113"/>
      <c r="CEQ2687" s="113"/>
      <c r="CER2687" s="113"/>
      <c r="CES2687" s="113"/>
      <c r="CET2687" s="113"/>
      <c r="CEU2687" s="113"/>
      <c r="CEV2687" s="113"/>
      <c r="CEW2687" s="113"/>
      <c r="CEX2687" s="113"/>
      <c r="CEY2687" s="113"/>
      <c r="CEZ2687" s="113"/>
      <c r="CFA2687" s="113"/>
      <c r="CFB2687" s="113"/>
      <c r="CFC2687" s="113"/>
      <c r="CFD2687" s="113"/>
      <c r="CFE2687" s="113"/>
      <c r="CFF2687" s="113"/>
      <c r="CFG2687" s="113"/>
      <c r="CFH2687" s="113"/>
      <c r="CFI2687" s="113"/>
      <c r="CFJ2687" s="113"/>
      <c r="CFK2687" s="113"/>
      <c r="CFL2687" s="113"/>
      <c r="CFM2687" s="113"/>
      <c r="CFN2687" s="113"/>
      <c r="CFO2687" s="113"/>
      <c r="CFP2687" s="113"/>
      <c r="CFQ2687" s="113"/>
      <c r="CFR2687" s="113"/>
      <c r="CFS2687" s="113"/>
      <c r="CFT2687" s="113"/>
      <c r="CFU2687" s="113"/>
      <c r="CFV2687" s="113"/>
      <c r="CFW2687" s="113"/>
      <c r="CFX2687" s="113"/>
      <c r="CFY2687" s="113"/>
      <c r="CFZ2687" s="113"/>
      <c r="CGA2687" s="113"/>
      <c r="CGB2687" s="113"/>
      <c r="CGC2687" s="113"/>
      <c r="CGD2687" s="113"/>
      <c r="CGE2687" s="113"/>
      <c r="CGF2687" s="113"/>
      <c r="CGG2687" s="113"/>
      <c r="CGH2687" s="113"/>
      <c r="CGI2687" s="113"/>
      <c r="CGJ2687" s="113"/>
      <c r="CGK2687" s="113"/>
      <c r="CGL2687" s="113"/>
      <c r="CGM2687" s="113"/>
      <c r="CGN2687" s="113"/>
      <c r="CGO2687" s="113"/>
      <c r="CGP2687" s="113"/>
      <c r="CGQ2687" s="113"/>
      <c r="CGR2687" s="113"/>
      <c r="CGS2687" s="113"/>
      <c r="CGT2687" s="113"/>
      <c r="CGU2687" s="113"/>
      <c r="CGV2687" s="113"/>
      <c r="CGW2687" s="113"/>
      <c r="CGX2687" s="113"/>
      <c r="CGY2687" s="113"/>
      <c r="CGZ2687" s="113"/>
      <c r="CHA2687" s="113"/>
      <c r="CHB2687" s="113"/>
      <c r="CHC2687" s="113"/>
      <c r="CHD2687" s="113"/>
      <c r="CHE2687" s="113"/>
      <c r="CHF2687" s="113"/>
      <c r="CHG2687" s="113"/>
      <c r="CHH2687" s="113"/>
      <c r="CHI2687" s="113"/>
      <c r="CHJ2687" s="113"/>
      <c r="CHK2687" s="113"/>
      <c r="CHL2687" s="113"/>
      <c r="CHM2687" s="113"/>
      <c r="CHN2687" s="113"/>
      <c r="CHO2687" s="113"/>
      <c r="CHP2687" s="113"/>
      <c r="CHQ2687" s="113"/>
      <c r="CHR2687" s="113"/>
      <c r="CHS2687" s="113"/>
      <c r="CHT2687" s="113"/>
      <c r="CHU2687" s="113"/>
      <c r="CHV2687" s="113"/>
      <c r="CHW2687" s="113"/>
      <c r="CHX2687" s="113"/>
      <c r="CHY2687" s="113"/>
      <c r="CHZ2687" s="113"/>
      <c r="CIA2687" s="113"/>
      <c r="CIB2687" s="113"/>
      <c r="CIC2687" s="113"/>
      <c r="CID2687" s="113"/>
      <c r="CIE2687" s="113"/>
      <c r="CIF2687" s="113"/>
      <c r="CIG2687" s="113"/>
      <c r="CIH2687" s="113"/>
      <c r="CII2687" s="113"/>
      <c r="CIJ2687" s="113"/>
      <c r="CIK2687" s="113"/>
      <c r="CIL2687" s="113"/>
      <c r="CIM2687" s="113"/>
      <c r="CIN2687" s="113"/>
      <c r="CIO2687" s="113"/>
      <c r="CIP2687" s="113"/>
      <c r="CIQ2687" s="113"/>
      <c r="CIR2687" s="113"/>
      <c r="CIS2687" s="113"/>
      <c r="CIT2687" s="113"/>
      <c r="CIU2687" s="113"/>
      <c r="CIV2687" s="113"/>
      <c r="CIW2687" s="113"/>
      <c r="CIX2687" s="113"/>
      <c r="CIY2687" s="113"/>
      <c r="CIZ2687" s="113"/>
      <c r="CJA2687" s="113"/>
      <c r="CJB2687" s="113"/>
      <c r="CJC2687" s="113"/>
      <c r="CJD2687" s="113"/>
      <c r="CJE2687" s="113"/>
      <c r="CJF2687" s="113"/>
      <c r="CJG2687" s="113"/>
      <c r="CJH2687" s="113"/>
      <c r="CJI2687" s="113"/>
      <c r="CJJ2687" s="113"/>
      <c r="CJK2687" s="113"/>
      <c r="CJL2687" s="113"/>
      <c r="CJM2687" s="113"/>
      <c r="CJN2687" s="113"/>
      <c r="CJO2687" s="113"/>
      <c r="CJP2687" s="113"/>
      <c r="CJQ2687" s="113"/>
      <c r="CJR2687" s="113"/>
      <c r="CJS2687" s="113"/>
      <c r="CJT2687" s="113"/>
      <c r="CJU2687" s="113"/>
      <c r="CJV2687" s="113"/>
      <c r="CJW2687" s="113"/>
      <c r="CJX2687" s="113"/>
      <c r="CJY2687" s="113"/>
      <c r="CJZ2687" s="113"/>
      <c r="CKA2687" s="113"/>
      <c r="CKB2687" s="113"/>
      <c r="CKC2687" s="113"/>
      <c r="CKD2687" s="113"/>
      <c r="CKE2687" s="113"/>
      <c r="CKF2687" s="113"/>
      <c r="CKG2687" s="113"/>
      <c r="CKH2687" s="113"/>
      <c r="CKI2687" s="113"/>
      <c r="CKJ2687" s="113"/>
      <c r="CKK2687" s="113"/>
      <c r="CKL2687" s="113"/>
      <c r="CKM2687" s="113"/>
      <c r="CKN2687" s="113"/>
      <c r="CKO2687" s="113"/>
      <c r="CKP2687" s="113"/>
      <c r="CKQ2687" s="113"/>
      <c r="CKR2687" s="113"/>
      <c r="CKS2687" s="113"/>
      <c r="CKT2687" s="113"/>
      <c r="CKU2687" s="113"/>
      <c r="CKV2687" s="113"/>
      <c r="CKW2687" s="113"/>
      <c r="CKX2687" s="113"/>
      <c r="CKY2687" s="113"/>
      <c r="CKZ2687" s="113"/>
      <c r="CLA2687" s="113"/>
      <c r="CLB2687" s="113"/>
      <c r="CLC2687" s="113"/>
      <c r="CLD2687" s="113"/>
      <c r="CLE2687" s="113"/>
      <c r="CLF2687" s="113"/>
      <c r="CLG2687" s="113"/>
      <c r="CLH2687" s="113"/>
      <c r="CLI2687" s="113"/>
      <c r="CLJ2687" s="113"/>
      <c r="CLK2687" s="113"/>
      <c r="CLL2687" s="113"/>
      <c r="CLM2687" s="113"/>
      <c r="CLN2687" s="113"/>
      <c r="CLO2687" s="113"/>
      <c r="CLP2687" s="113"/>
      <c r="CLQ2687" s="113"/>
      <c r="CLR2687" s="113"/>
      <c r="CLS2687" s="113"/>
      <c r="CLT2687" s="113"/>
      <c r="CLU2687" s="113"/>
      <c r="CLV2687" s="113"/>
      <c r="CLW2687" s="113"/>
      <c r="CLX2687" s="113"/>
      <c r="CLY2687" s="113"/>
      <c r="CLZ2687" s="113"/>
      <c r="CMA2687" s="113"/>
      <c r="CMB2687" s="113"/>
      <c r="CMC2687" s="113"/>
      <c r="CMD2687" s="113"/>
      <c r="CME2687" s="113"/>
      <c r="CMF2687" s="113"/>
      <c r="CMG2687" s="113"/>
      <c r="CMH2687" s="113"/>
      <c r="CMI2687" s="113"/>
      <c r="CMJ2687" s="113"/>
      <c r="CMK2687" s="113"/>
      <c r="CML2687" s="113"/>
      <c r="CMM2687" s="113"/>
      <c r="CMN2687" s="113"/>
      <c r="CMO2687" s="113"/>
      <c r="CMP2687" s="113"/>
      <c r="CMQ2687" s="113"/>
      <c r="CMR2687" s="113"/>
      <c r="CMS2687" s="113"/>
      <c r="CMT2687" s="113"/>
      <c r="CMU2687" s="113"/>
      <c r="CMV2687" s="113"/>
      <c r="CMW2687" s="113"/>
      <c r="CMX2687" s="113"/>
      <c r="CMY2687" s="113"/>
      <c r="CMZ2687" s="113"/>
      <c r="CNA2687" s="113"/>
      <c r="CNB2687" s="113"/>
      <c r="CNC2687" s="113"/>
      <c r="CND2687" s="113"/>
      <c r="CNE2687" s="113"/>
      <c r="CNF2687" s="113"/>
      <c r="CNG2687" s="113"/>
      <c r="CNH2687" s="113"/>
      <c r="CNI2687" s="113"/>
      <c r="CNJ2687" s="113"/>
      <c r="CNK2687" s="113"/>
      <c r="CNL2687" s="113"/>
      <c r="CNM2687" s="113"/>
      <c r="CNN2687" s="113"/>
      <c r="CNO2687" s="113"/>
      <c r="CNP2687" s="113"/>
      <c r="CNQ2687" s="113"/>
      <c r="CNR2687" s="113"/>
      <c r="CNS2687" s="113"/>
      <c r="CNT2687" s="113"/>
      <c r="CNU2687" s="113"/>
      <c r="CNV2687" s="113"/>
      <c r="CNW2687" s="113"/>
      <c r="CNX2687" s="113"/>
      <c r="CNY2687" s="113"/>
      <c r="CNZ2687" s="113"/>
      <c r="COA2687" s="113"/>
      <c r="COB2687" s="113"/>
      <c r="COC2687" s="113"/>
      <c r="COD2687" s="113"/>
      <c r="COE2687" s="113"/>
      <c r="COF2687" s="113"/>
      <c r="COG2687" s="113"/>
      <c r="COH2687" s="113"/>
      <c r="COI2687" s="113"/>
      <c r="COJ2687" s="113"/>
      <c r="COK2687" s="113"/>
      <c r="COL2687" s="113"/>
      <c r="COM2687" s="113"/>
      <c r="CON2687" s="113"/>
      <c r="COO2687" s="113"/>
      <c r="COP2687" s="113"/>
      <c r="COQ2687" s="113"/>
      <c r="COR2687" s="113"/>
      <c r="COS2687" s="113"/>
      <c r="COT2687" s="113"/>
      <c r="COU2687" s="113"/>
      <c r="COV2687" s="113"/>
      <c r="COW2687" s="113"/>
      <c r="COX2687" s="113"/>
      <c r="COY2687" s="113"/>
      <c r="COZ2687" s="113"/>
      <c r="CPA2687" s="113"/>
      <c r="CPB2687" s="113"/>
      <c r="CPC2687" s="113"/>
      <c r="CPD2687" s="113"/>
      <c r="CPE2687" s="113"/>
      <c r="CPF2687" s="113"/>
      <c r="CPG2687" s="113"/>
      <c r="CPH2687" s="113"/>
      <c r="CPI2687" s="113"/>
      <c r="CPJ2687" s="113"/>
      <c r="CPK2687" s="113"/>
      <c r="CPL2687" s="113"/>
      <c r="CPM2687" s="113"/>
      <c r="CPN2687" s="113"/>
      <c r="CPO2687" s="113"/>
      <c r="CPP2687" s="113"/>
      <c r="CPQ2687" s="113"/>
      <c r="CPR2687" s="113"/>
      <c r="CPS2687" s="113"/>
      <c r="CPT2687" s="113"/>
      <c r="CPU2687" s="113"/>
      <c r="CPV2687" s="113"/>
      <c r="CPW2687" s="113"/>
      <c r="CPX2687" s="113"/>
      <c r="CPY2687" s="113"/>
      <c r="CPZ2687" s="113"/>
      <c r="CQA2687" s="113"/>
      <c r="CQB2687" s="113"/>
      <c r="CQC2687" s="113"/>
      <c r="CQD2687" s="113"/>
      <c r="CQE2687" s="113"/>
      <c r="CQF2687" s="113"/>
      <c r="CQG2687" s="113"/>
      <c r="CQH2687" s="113"/>
      <c r="CQI2687" s="113"/>
      <c r="CQJ2687" s="113"/>
      <c r="CQK2687" s="113"/>
      <c r="CQL2687" s="113"/>
      <c r="CQM2687" s="113"/>
      <c r="CQN2687" s="113"/>
      <c r="CQO2687" s="113"/>
      <c r="CQP2687" s="113"/>
      <c r="CQQ2687" s="113"/>
      <c r="CQR2687" s="113"/>
      <c r="CQS2687" s="113"/>
      <c r="CQT2687" s="113"/>
      <c r="CQU2687" s="113"/>
      <c r="CQV2687" s="113"/>
      <c r="CQW2687" s="113"/>
      <c r="CQX2687" s="113"/>
      <c r="CQY2687" s="113"/>
      <c r="CQZ2687" s="113"/>
      <c r="CRA2687" s="113"/>
      <c r="CRB2687" s="113"/>
      <c r="CRC2687" s="113"/>
      <c r="CRD2687" s="113"/>
      <c r="CRE2687" s="113"/>
      <c r="CRF2687" s="113"/>
      <c r="CRG2687" s="113"/>
      <c r="CRH2687" s="113"/>
      <c r="CRI2687" s="113"/>
      <c r="CRJ2687" s="113"/>
      <c r="CRK2687" s="113"/>
      <c r="CRL2687" s="113"/>
      <c r="CRM2687" s="113"/>
      <c r="CRN2687" s="113"/>
      <c r="CRO2687" s="113"/>
      <c r="CRP2687" s="113"/>
      <c r="CRQ2687" s="113"/>
      <c r="CRR2687" s="113"/>
      <c r="CRS2687" s="113"/>
      <c r="CRT2687" s="113"/>
      <c r="CRU2687" s="113"/>
      <c r="CRV2687" s="113"/>
      <c r="CRW2687" s="113"/>
      <c r="CRX2687" s="113"/>
      <c r="CRY2687" s="113"/>
      <c r="CRZ2687" s="113"/>
      <c r="CSA2687" s="113"/>
      <c r="CSB2687" s="113"/>
      <c r="CSC2687" s="113"/>
      <c r="CSD2687" s="113"/>
      <c r="CSE2687" s="113"/>
      <c r="CSF2687" s="113"/>
      <c r="CSG2687" s="113"/>
      <c r="CSH2687" s="113"/>
      <c r="CSI2687" s="113"/>
      <c r="CSJ2687" s="113"/>
      <c r="CSK2687" s="113"/>
      <c r="CSL2687" s="113"/>
      <c r="CSM2687" s="113"/>
      <c r="CSN2687" s="113"/>
      <c r="CSO2687" s="113"/>
      <c r="CSP2687" s="113"/>
      <c r="CSQ2687" s="113"/>
      <c r="CSR2687" s="113"/>
      <c r="CSS2687" s="113"/>
      <c r="CST2687" s="113"/>
      <c r="CSU2687" s="113"/>
      <c r="CSV2687" s="113"/>
      <c r="CSW2687" s="113"/>
      <c r="CSX2687" s="113"/>
      <c r="CSY2687" s="113"/>
      <c r="CSZ2687" s="113"/>
      <c r="CTA2687" s="113"/>
      <c r="CTB2687" s="113"/>
      <c r="CTC2687" s="113"/>
      <c r="CTD2687" s="113"/>
      <c r="CTE2687" s="113"/>
      <c r="CTF2687" s="113"/>
      <c r="CTG2687" s="113"/>
      <c r="CTH2687" s="113"/>
      <c r="CTI2687" s="113"/>
      <c r="CTJ2687" s="113"/>
      <c r="CTK2687" s="113"/>
      <c r="CTL2687" s="113"/>
      <c r="CTM2687" s="113"/>
      <c r="CTN2687" s="113"/>
      <c r="CTO2687" s="113"/>
      <c r="CTP2687" s="113"/>
      <c r="CTQ2687" s="113"/>
      <c r="CTR2687" s="113"/>
      <c r="CTS2687" s="113"/>
      <c r="CTT2687" s="113"/>
      <c r="CTU2687" s="113"/>
      <c r="CTV2687" s="113"/>
      <c r="CTW2687" s="113"/>
      <c r="CTX2687" s="113"/>
      <c r="CTY2687" s="113"/>
      <c r="CTZ2687" s="113"/>
      <c r="CUA2687" s="113"/>
      <c r="CUB2687" s="113"/>
      <c r="CUC2687" s="113"/>
      <c r="CUD2687" s="113"/>
      <c r="CUE2687" s="113"/>
      <c r="CUF2687" s="113"/>
      <c r="CUG2687" s="113"/>
      <c r="CUH2687" s="113"/>
      <c r="CUI2687" s="113"/>
      <c r="CUJ2687" s="113"/>
      <c r="CUK2687" s="113"/>
      <c r="CUL2687" s="113"/>
      <c r="CUM2687" s="113"/>
      <c r="CUN2687" s="113"/>
      <c r="CUO2687" s="113"/>
      <c r="CUP2687" s="113"/>
      <c r="CUQ2687" s="113"/>
      <c r="CUR2687" s="113"/>
      <c r="CUS2687" s="113"/>
      <c r="CUT2687" s="113"/>
      <c r="CUU2687" s="113"/>
      <c r="CUV2687" s="113"/>
      <c r="CUW2687" s="113"/>
      <c r="CUX2687" s="113"/>
      <c r="CUY2687" s="113"/>
      <c r="CUZ2687" s="113"/>
      <c r="CVA2687" s="113"/>
      <c r="CVB2687" s="113"/>
      <c r="CVC2687" s="113"/>
      <c r="CVD2687" s="113"/>
      <c r="CVE2687" s="113"/>
      <c r="CVF2687" s="113"/>
      <c r="CVG2687" s="113"/>
      <c r="CVH2687" s="113"/>
      <c r="CVI2687" s="113"/>
      <c r="CVJ2687" s="113"/>
      <c r="CVK2687" s="113"/>
      <c r="CVL2687" s="113"/>
      <c r="CVM2687" s="113"/>
      <c r="CVN2687" s="113"/>
      <c r="CVO2687" s="113"/>
      <c r="CVP2687" s="113"/>
      <c r="CVQ2687" s="113"/>
      <c r="CVR2687" s="113"/>
      <c r="CVS2687" s="113"/>
      <c r="CVT2687" s="113"/>
      <c r="CVU2687" s="113"/>
      <c r="CVV2687" s="113"/>
      <c r="CVW2687" s="113"/>
      <c r="CVX2687" s="113"/>
      <c r="CVY2687" s="113"/>
      <c r="CVZ2687" s="113"/>
      <c r="CWA2687" s="113"/>
      <c r="CWB2687" s="113"/>
      <c r="CWC2687" s="113"/>
      <c r="CWD2687" s="113"/>
      <c r="CWE2687" s="113"/>
      <c r="CWF2687" s="113"/>
      <c r="CWG2687" s="113"/>
      <c r="CWH2687" s="113"/>
      <c r="CWI2687" s="113"/>
      <c r="CWJ2687" s="113"/>
      <c r="CWK2687" s="113"/>
      <c r="CWL2687" s="113"/>
      <c r="CWM2687" s="113"/>
      <c r="CWN2687" s="113"/>
      <c r="CWO2687" s="113"/>
      <c r="CWP2687" s="113"/>
      <c r="CWQ2687" s="113"/>
      <c r="CWR2687" s="113"/>
      <c r="CWS2687" s="113"/>
      <c r="CWT2687" s="113"/>
      <c r="CWU2687" s="113"/>
      <c r="CWV2687" s="113"/>
      <c r="CWW2687" s="113"/>
      <c r="CWX2687" s="113"/>
      <c r="CWY2687" s="113"/>
      <c r="CWZ2687" s="113"/>
      <c r="CXA2687" s="113"/>
      <c r="CXB2687" s="113"/>
      <c r="CXC2687" s="113"/>
      <c r="CXD2687" s="113"/>
      <c r="CXE2687" s="113"/>
      <c r="CXF2687" s="113"/>
      <c r="CXG2687" s="113"/>
      <c r="CXH2687" s="113"/>
      <c r="CXI2687" s="113"/>
      <c r="CXJ2687" s="113"/>
      <c r="CXK2687" s="113"/>
      <c r="CXL2687" s="113"/>
      <c r="CXM2687" s="113"/>
      <c r="CXN2687" s="113"/>
      <c r="CXO2687" s="113"/>
      <c r="CXP2687" s="113"/>
      <c r="CXQ2687" s="113"/>
      <c r="CXR2687" s="113"/>
      <c r="CXS2687" s="113"/>
      <c r="CXT2687" s="113"/>
      <c r="CXU2687" s="113"/>
      <c r="CXV2687" s="113"/>
      <c r="CXW2687" s="113"/>
      <c r="CXX2687" s="113"/>
      <c r="CXY2687" s="113"/>
      <c r="CXZ2687" s="113"/>
      <c r="CYA2687" s="113"/>
      <c r="CYB2687" s="113"/>
      <c r="CYC2687" s="113"/>
      <c r="CYD2687" s="113"/>
      <c r="CYE2687" s="113"/>
      <c r="CYF2687" s="113"/>
      <c r="CYG2687" s="113"/>
      <c r="CYH2687" s="113"/>
      <c r="CYI2687" s="113"/>
      <c r="CYJ2687" s="113"/>
      <c r="CYK2687" s="113"/>
      <c r="CYL2687" s="113"/>
      <c r="CYM2687" s="113"/>
      <c r="CYN2687" s="113"/>
      <c r="CYO2687" s="113"/>
      <c r="CYP2687" s="113"/>
      <c r="CYQ2687" s="113"/>
      <c r="CYR2687" s="113"/>
      <c r="CYS2687" s="113"/>
      <c r="CYT2687" s="113"/>
      <c r="CYU2687" s="113"/>
      <c r="CYV2687" s="113"/>
      <c r="CYW2687" s="113"/>
      <c r="CYX2687" s="113"/>
      <c r="CYY2687" s="113"/>
      <c r="CYZ2687" s="113"/>
      <c r="CZA2687" s="113"/>
      <c r="CZB2687" s="113"/>
      <c r="CZC2687" s="113"/>
      <c r="CZD2687" s="113"/>
      <c r="CZE2687" s="113"/>
      <c r="CZF2687" s="113"/>
      <c r="CZG2687" s="113"/>
      <c r="CZH2687" s="113"/>
      <c r="CZI2687" s="113"/>
      <c r="CZJ2687" s="113"/>
      <c r="CZK2687" s="113"/>
      <c r="CZL2687" s="113"/>
      <c r="CZM2687" s="113"/>
      <c r="CZN2687" s="113"/>
      <c r="CZO2687" s="113"/>
      <c r="CZP2687" s="113"/>
      <c r="CZQ2687" s="113"/>
      <c r="CZR2687" s="113"/>
      <c r="CZS2687" s="113"/>
      <c r="CZT2687" s="113"/>
      <c r="CZU2687" s="113"/>
      <c r="CZV2687" s="113"/>
      <c r="CZW2687" s="113"/>
      <c r="CZX2687" s="113"/>
      <c r="CZY2687" s="113"/>
      <c r="CZZ2687" s="113"/>
      <c r="DAA2687" s="113"/>
      <c r="DAB2687" s="113"/>
      <c r="DAC2687" s="113"/>
      <c r="DAD2687" s="113"/>
      <c r="DAE2687" s="113"/>
      <c r="DAF2687" s="113"/>
      <c r="DAG2687" s="113"/>
      <c r="DAH2687" s="113"/>
      <c r="DAI2687" s="113"/>
      <c r="DAJ2687" s="113"/>
      <c r="DAK2687" s="113"/>
      <c r="DAL2687" s="113"/>
      <c r="DAM2687" s="113"/>
      <c r="DAN2687" s="113"/>
      <c r="DAO2687" s="113"/>
      <c r="DAP2687" s="113"/>
      <c r="DAQ2687" s="113"/>
      <c r="DAR2687" s="113"/>
      <c r="DAS2687" s="113"/>
      <c r="DAT2687" s="113"/>
      <c r="DAU2687" s="113"/>
      <c r="DAV2687" s="113"/>
      <c r="DAW2687" s="113"/>
      <c r="DAX2687" s="113"/>
      <c r="DAY2687" s="113"/>
      <c r="DAZ2687" s="113"/>
      <c r="DBA2687" s="113"/>
      <c r="DBB2687" s="113"/>
      <c r="DBC2687" s="113"/>
      <c r="DBD2687" s="113"/>
      <c r="DBE2687" s="113"/>
      <c r="DBF2687" s="113"/>
      <c r="DBG2687" s="113"/>
      <c r="DBH2687" s="113"/>
      <c r="DBI2687" s="113"/>
      <c r="DBJ2687" s="113"/>
      <c r="DBK2687" s="113"/>
      <c r="DBL2687" s="113"/>
      <c r="DBM2687" s="113"/>
      <c r="DBN2687" s="113"/>
      <c r="DBO2687" s="113"/>
      <c r="DBP2687" s="113"/>
      <c r="DBQ2687" s="113"/>
      <c r="DBR2687" s="113"/>
      <c r="DBS2687" s="113"/>
      <c r="DBT2687" s="113"/>
      <c r="DBU2687" s="113"/>
      <c r="DBV2687" s="113"/>
      <c r="DBW2687" s="113"/>
      <c r="DBX2687" s="113"/>
      <c r="DBY2687" s="113"/>
      <c r="DBZ2687" s="113"/>
      <c r="DCA2687" s="113"/>
      <c r="DCB2687" s="113"/>
      <c r="DCC2687" s="113"/>
      <c r="DCD2687" s="113"/>
      <c r="DCE2687" s="113"/>
      <c r="DCF2687" s="113"/>
      <c r="DCG2687" s="113"/>
      <c r="DCH2687" s="113"/>
      <c r="DCI2687" s="113"/>
      <c r="DCJ2687" s="113"/>
      <c r="DCK2687" s="113"/>
      <c r="DCL2687" s="113"/>
      <c r="DCM2687" s="113"/>
      <c r="DCN2687" s="113"/>
      <c r="DCO2687" s="113"/>
      <c r="DCP2687" s="113"/>
      <c r="DCQ2687" s="113"/>
      <c r="DCR2687" s="113"/>
      <c r="DCS2687" s="113"/>
      <c r="DCT2687" s="113"/>
      <c r="DCU2687" s="113"/>
      <c r="DCV2687" s="113"/>
      <c r="DCW2687" s="113"/>
      <c r="DCX2687" s="113"/>
      <c r="DCY2687" s="113"/>
      <c r="DCZ2687" s="113"/>
      <c r="DDA2687" s="113"/>
      <c r="DDB2687" s="113"/>
      <c r="DDC2687" s="113"/>
      <c r="DDD2687" s="113"/>
      <c r="DDE2687" s="113"/>
      <c r="DDF2687" s="113"/>
      <c r="DDG2687" s="113"/>
      <c r="DDH2687" s="113"/>
      <c r="DDI2687" s="113"/>
      <c r="DDJ2687" s="113"/>
      <c r="DDK2687" s="113"/>
      <c r="DDL2687" s="113"/>
      <c r="DDM2687" s="113"/>
      <c r="DDN2687" s="113"/>
      <c r="DDO2687" s="113"/>
      <c r="DDP2687" s="113"/>
      <c r="DDQ2687" s="113"/>
      <c r="DDR2687" s="113"/>
      <c r="DDS2687" s="113"/>
      <c r="DDT2687" s="113"/>
      <c r="DDU2687" s="113"/>
      <c r="DDV2687" s="113"/>
      <c r="DDW2687" s="113"/>
      <c r="DDX2687" s="113"/>
      <c r="DDY2687" s="113"/>
      <c r="DDZ2687" s="113"/>
      <c r="DEA2687" s="113"/>
      <c r="DEB2687" s="113"/>
      <c r="DEC2687" s="113"/>
      <c r="DED2687" s="113"/>
      <c r="DEE2687" s="113"/>
      <c r="DEF2687" s="113"/>
      <c r="DEG2687" s="113"/>
      <c r="DEH2687" s="113"/>
      <c r="DEI2687" s="113"/>
      <c r="DEJ2687" s="113"/>
      <c r="DEK2687" s="113"/>
      <c r="DEL2687" s="113"/>
      <c r="DEM2687" s="113"/>
      <c r="DEN2687" s="113"/>
      <c r="DEO2687" s="113"/>
      <c r="DEP2687" s="113"/>
      <c r="DEQ2687" s="113"/>
      <c r="DER2687" s="113"/>
      <c r="DES2687" s="113"/>
      <c r="DET2687" s="113"/>
      <c r="DEU2687" s="113"/>
      <c r="DEV2687" s="113"/>
      <c r="DEW2687" s="113"/>
      <c r="DEX2687" s="113"/>
      <c r="DEY2687" s="113"/>
      <c r="DEZ2687" s="113"/>
      <c r="DFA2687" s="113"/>
      <c r="DFB2687" s="113"/>
      <c r="DFC2687" s="113"/>
      <c r="DFD2687" s="113"/>
      <c r="DFE2687" s="113"/>
      <c r="DFF2687" s="113"/>
      <c r="DFG2687" s="113"/>
      <c r="DFH2687" s="113"/>
      <c r="DFI2687" s="113"/>
      <c r="DFJ2687" s="113"/>
      <c r="DFK2687" s="113"/>
      <c r="DFL2687" s="113"/>
      <c r="DFM2687" s="113"/>
      <c r="DFN2687" s="113"/>
      <c r="DFO2687" s="113"/>
      <c r="DFP2687" s="113"/>
      <c r="DFQ2687" s="113"/>
      <c r="DFR2687" s="113"/>
      <c r="DFS2687" s="113"/>
      <c r="DFT2687" s="113"/>
      <c r="DFU2687" s="113"/>
      <c r="DFV2687" s="113"/>
      <c r="DFW2687" s="113"/>
      <c r="DFX2687" s="113"/>
      <c r="DFY2687" s="113"/>
      <c r="DFZ2687" s="113"/>
      <c r="DGA2687" s="113"/>
      <c r="DGB2687" s="113"/>
      <c r="DGC2687" s="113"/>
      <c r="DGD2687" s="113"/>
      <c r="DGE2687" s="113"/>
      <c r="DGF2687" s="113"/>
      <c r="DGG2687" s="113"/>
      <c r="DGH2687" s="113"/>
      <c r="DGI2687" s="113"/>
      <c r="DGJ2687" s="113"/>
      <c r="DGK2687" s="113"/>
      <c r="DGL2687" s="113"/>
      <c r="DGM2687" s="113"/>
      <c r="DGN2687" s="113"/>
      <c r="DGO2687" s="113"/>
      <c r="DGP2687" s="113"/>
      <c r="DGQ2687" s="113"/>
      <c r="DGR2687" s="113"/>
      <c r="DGS2687" s="113"/>
      <c r="DGT2687" s="113"/>
      <c r="DGU2687" s="113"/>
      <c r="DGV2687" s="113"/>
      <c r="DGW2687" s="113"/>
      <c r="DGX2687" s="113"/>
      <c r="DGY2687" s="113"/>
      <c r="DGZ2687" s="113"/>
      <c r="DHA2687" s="113"/>
      <c r="DHB2687" s="113"/>
      <c r="DHC2687" s="113"/>
      <c r="DHD2687" s="113"/>
      <c r="DHE2687" s="113"/>
      <c r="DHF2687" s="113"/>
      <c r="DHG2687" s="113"/>
      <c r="DHH2687" s="113"/>
      <c r="DHI2687" s="113"/>
      <c r="DHJ2687" s="113"/>
      <c r="DHK2687" s="113"/>
      <c r="DHL2687" s="113"/>
      <c r="DHM2687" s="113"/>
      <c r="DHN2687" s="113"/>
      <c r="DHO2687" s="113"/>
      <c r="DHP2687" s="113"/>
      <c r="DHQ2687" s="113"/>
      <c r="DHR2687" s="113"/>
      <c r="DHS2687" s="113"/>
      <c r="DHT2687" s="113"/>
      <c r="DHU2687" s="113"/>
      <c r="DHV2687" s="113"/>
      <c r="DHW2687" s="113"/>
      <c r="DHX2687" s="113"/>
      <c r="DHY2687" s="113"/>
      <c r="DHZ2687" s="113"/>
      <c r="DIA2687" s="113"/>
      <c r="DIB2687" s="113"/>
      <c r="DIC2687" s="113"/>
      <c r="DID2687" s="113"/>
      <c r="DIE2687" s="113"/>
      <c r="DIF2687" s="113"/>
      <c r="DIG2687" s="113"/>
      <c r="DIH2687" s="113"/>
      <c r="DII2687" s="113"/>
      <c r="DIJ2687" s="113"/>
      <c r="DIK2687" s="113"/>
      <c r="DIL2687" s="113"/>
      <c r="DIM2687" s="113"/>
      <c r="DIN2687" s="113"/>
      <c r="DIO2687" s="113"/>
      <c r="DIP2687" s="113"/>
      <c r="DIQ2687" s="113"/>
      <c r="DIR2687" s="113"/>
      <c r="DIS2687" s="113"/>
      <c r="DIT2687" s="113"/>
      <c r="DIU2687" s="113"/>
      <c r="DIV2687" s="113"/>
      <c r="DIW2687" s="113"/>
      <c r="DIX2687" s="113"/>
      <c r="DIY2687" s="113"/>
      <c r="DIZ2687" s="113"/>
      <c r="DJA2687" s="113"/>
      <c r="DJB2687" s="113"/>
      <c r="DJC2687" s="113"/>
      <c r="DJD2687" s="113"/>
      <c r="DJE2687" s="113"/>
      <c r="DJF2687" s="113"/>
      <c r="DJG2687" s="113"/>
      <c r="DJH2687" s="113"/>
      <c r="DJI2687" s="113"/>
      <c r="DJJ2687" s="113"/>
      <c r="DJK2687" s="113"/>
      <c r="DJL2687" s="113"/>
      <c r="DJM2687" s="113"/>
      <c r="DJN2687" s="113"/>
      <c r="DJO2687" s="113"/>
      <c r="DJP2687" s="113"/>
      <c r="DJQ2687" s="113"/>
      <c r="DJR2687" s="113"/>
      <c r="DJS2687" s="113"/>
      <c r="DJT2687" s="113"/>
      <c r="DJU2687" s="113"/>
      <c r="DJV2687" s="113"/>
      <c r="DJW2687" s="113"/>
      <c r="DJX2687" s="113"/>
      <c r="DJY2687" s="113"/>
      <c r="DJZ2687" s="113"/>
      <c r="DKA2687" s="113"/>
      <c r="DKB2687" s="113"/>
      <c r="DKC2687" s="113"/>
      <c r="DKD2687" s="113"/>
      <c r="DKE2687" s="113"/>
      <c r="DKF2687" s="113"/>
      <c r="DKG2687" s="113"/>
      <c r="DKH2687" s="113"/>
      <c r="DKI2687" s="113"/>
      <c r="DKJ2687" s="113"/>
      <c r="DKK2687" s="113"/>
      <c r="DKL2687" s="113"/>
      <c r="DKM2687" s="113"/>
      <c r="DKN2687" s="113"/>
      <c r="DKO2687" s="113"/>
      <c r="DKP2687" s="113"/>
      <c r="DKQ2687" s="113"/>
      <c r="DKR2687" s="113"/>
      <c r="DKS2687" s="113"/>
      <c r="DKT2687" s="113"/>
      <c r="DKU2687" s="113"/>
      <c r="DKV2687" s="113"/>
      <c r="DKW2687" s="113"/>
      <c r="DKX2687" s="113"/>
      <c r="DKY2687" s="113"/>
      <c r="DKZ2687" s="113"/>
      <c r="DLA2687" s="113"/>
      <c r="DLB2687" s="113"/>
      <c r="DLC2687" s="113"/>
      <c r="DLD2687" s="113"/>
      <c r="DLE2687" s="113"/>
      <c r="DLF2687" s="113"/>
      <c r="DLG2687" s="113"/>
      <c r="DLH2687" s="113"/>
      <c r="DLI2687" s="113"/>
      <c r="DLJ2687" s="113"/>
      <c r="DLK2687" s="113"/>
      <c r="DLL2687" s="113"/>
      <c r="DLM2687" s="113"/>
      <c r="DLN2687" s="113"/>
      <c r="DLO2687" s="113"/>
      <c r="DLP2687" s="113"/>
      <c r="DLQ2687" s="113"/>
      <c r="DLR2687" s="113"/>
      <c r="DLS2687" s="113"/>
      <c r="DLT2687" s="113"/>
      <c r="DLU2687" s="113"/>
      <c r="DLV2687" s="113"/>
      <c r="DLW2687" s="113"/>
      <c r="DLX2687" s="113"/>
      <c r="DLY2687" s="113"/>
      <c r="DLZ2687" s="113"/>
      <c r="DMA2687" s="113"/>
      <c r="DMB2687" s="113"/>
      <c r="DMC2687" s="113"/>
      <c r="DMD2687" s="113"/>
      <c r="DME2687" s="113"/>
      <c r="DMF2687" s="113"/>
      <c r="DMG2687" s="113"/>
      <c r="DMH2687" s="113"/>
      <c r="DMI2687" s="113"/>
      <c r="DMJ2687" s="113"/>
      <c r="DMK2687" s="113"/>
      <c r="DML2687" s="113"/>
      <c r="DMM2687" s="113"/>
      <c r="DMN2687" s="113"/>
      <c r="DMO2687" s="113"/>
      <c r="DMP2687" s="113"/>
      <c r="DMQ2687" s="113"/>
      <c r="DMR2687" s="113"/>
      <c r="DMS2687" s="113"/>
      <c r="DMT2687" s="113"/>
      <c r="DMU2687" s="113"/>
      <c r="DMV2687" s="113"/>
      <c r="DMW2687" s="113"/>
      <c r="DMX2687" s="113"/>
      <c r="DMY2687" s="113"/>
      <c r="DMZ2687" s="113"/>
      <c r="DNA2687" s="113"/>
      <c r="DNB2687" s="113"/>
      <c r="DNC2687" s="113"/>
      <c r="DND2687" s="113"/>
      <c r="DNE2687" s="113"/>
      <c r="DNF2687" s="113"/>
      <c r="DNG2687" s="113"/>
      <c r="DNH2687" s="113"/>
      <c r="DNI2687" s="113"/>
      <c r="DNJ2687" s="113"/>
      <c r="DNK2687" s="113"/>
      <c r="DNL2687" s="113"/>
      <c r="DNM2687" s="113"/>
      <c r="DNN2687" s="113"/>
      <c r="DNO2687" s="113"/>
      <c r="DNP2687" s="113"/>
      <c r="DNQ2687" s="113"/>
      <c r="DNR2687" s="113"/>
      <c r="DNS2687" s="113"/>
      <c r="DNT2687" s="113"/>
      <c r="DNU2687" s="113"/>
      <c r="DNV2687" s="113"/>
      <c r="DNW2687" s="113"/>
      <c r="DNX2687" s="113"/>
      <c r="DNY2687" s="113"/>
      <c r="DNZ2687" s="113"/>
      <c r="DOA2687" s="113"/>
      <c r="DOB2687" s="113"/>
      <c r="DOC2687" s="113"/>
      <c r="DOD2687" s="113"/>
      <c r="DOE2687" s="113"/>
      <c r="DOF2687" s="113"/>
      <c r="DOG2687" s="113"/>
      <c r="DOH2687" s="113"/>
      <c r="DOI2687" s="113"/>
      <c r="DOJ2687" s="113"/>
      <c r="DOK2687" s="113"/>
      <c r="DOL2687" s="113"/>
      <c r="DOM2687" s="113"/>
      <c r="DON2687" s="113"/>
      <c r="DOO2687" s="113"/>
      <c r="DOP2687" s="113"/>
      <c r="DOQ2687" s="113"/>
      <c r="DOR2687" s="113"/>
      <c r="DOS2687" s="113"/>
      <c r="DOT2687" s="113"/>
      <c r="DOU2687" s="113"/>
      <c r="DOV2687" s="113"/>
      <c r="DOW2687" s="113"/>
      <c r="DOX2687" s="113"/>
      <c r="DOY2687" s="113"/>
      <c r="DOZ2687" s="113"/>
      <c r="DPA2687" s="113"/>
      <c r="DPB2687" s="113"/>
      <c r="DPC2687" s="113"/>
      <c r="DPD2687" s="113"/>
      <c r="DPE2687" s="113"/>
      <c r="DPF2687" s="113"/>
      <c r="DPG2687" s="113"/>
      <c r="DPH2687" s="113"/>
      <c r="DPI2687" s="113"/>
      <c r="DPJ2687" s="113"/>
      <c r="DPK2687" s="113"/>
      <c r="DPL2687" s="113"/>
      <c r="DPM2687" s="113"/>
      <c r="DPN2687" s="113"/>
      <c r="DPO2687" s="113"/>
      <c r="DPP2687" s="113"/>
      <c r="DPQ2687" s="113"/>
      <c r="DPR2687" s="113"/>
      <c r="DPS2687" s="113"/>
      <c r="DPT2687" s="113"/>
      <c r="DPU2687" s="113"/>
      <c r="DPV2687" s="113"/>
      <c r="DPW2687" s="113"/>
      <c r="DPX2687" s="113"/>
      <c r="DPY2687" s="113"/>
      <c r="DPZ2687" s="113"/>
      <c r="DQA2687" s="113"/>
      <c r="DQB2687" s="113"/>
      <c r="DQC2687" s="113"/>
      <c r="DQD2687" s="113"/>
      <c r="DQE2687" s="113"/>
      <c r="DQF2687" s="113"/>
      <c r="DQG2687" s="113"/>
      <c r="DQH2687" s="113"/>
      <c r="DQI2687" s="113"/>
      <c r="DQJ2687" s="113"/>
      <c r="DQK2687" s="113"/>
      <c r="DQL2687" s="113"/>
      <c r="DQM2687" s="113"/>
      <c r="DQN2687" s="113"/>
      <c r="DQO2687" s="113"/>
      <c r="DQP2687" s="113"/>
      <c r="DQQ2687" s="113"/>
      <c r="DQR2687" s="113"/>
      <c r="DQS2687" s="113"/>
      <c r="DQT2687" s="113"/>
      <c r="DQU2687" s="113"/>
      <c r="DQV2687" s="113"/>
      <c r="DQW2687" s="113"/>
      <c r="DQX2687" s="113"/>
      <c r="DQY2687" s="113"/>
      <c r="DQZ2687" s="113"/>
      <c r="DRA2687" s="113"/>
      <c r="DRB2687" s="113"/>
      <c r="DRC2687" s="113"/>
      <c r="DRD2687" s="113"/>
      <c r="DRE2687" s="113"/>
      <c r="DRF2687" s="113"/>
      <c r="DRG2687" s="113"/>
      <c r="DRH2687" s="113"/>
      <c r="DRI2687" s="113"/>
      <c r="DRJ2687" s="113"/>
      <c r="DRK2687" s="113"/>
      <c r="DRL2687" s="113"/>
      <c r="DRM2687" s="113"/>
      <c r="DRN2687" s="113"/>
      <c r="DRO2687" s="113"/>
      <c r="DRP2687" s="113"/>
      <c r="DRQ2687" s="113"/>
      <c r="DRR2687" s="113"/>
      <c r="DRS2687" s="113"/>
      <c r="DRT2687" s="113"/>
      <c r="DRU2687" s="113"/>
      <c r="DRV2687" s="113"/>
      <c r="DRW2687" s="113"/>
      <c r="DRX2687" s="113"/>
      <c r="DRY2687" s="113"/>
      <c r="DRZ2687" s="113"/>
      <c r="DSA2687" s="113"/>
      <c r="DSB2687" s="113"/>
      <c r="DSC2687" s="113"/>
      <c r="DSD2687" s="113"/>
      <c r="DSE2687" s="113"/>
      <c r="DSF2687" s="113"/>
      <c r="DSG2687" s="113"/>
      <c r="DSH2687" s="113"/>
      <c r="DSI2687" s="113"/>
      <c r="DSJ2687" s="113"/>
      <c r="DSK2687" s="113"/>
      <c r="DSL2687" s="113"/>
      <c r="DSM2687" s="113"/>
      <c r="DSN2687" s="113"/>
      <c r="DSO2687" s="113"/>
      <c r="DSP2687" s="113"/>
      <c r="DSQ2687" s="113"/>
      <c r="DSR2687" s="113"/>
      <c r="DSS2687" s="113"/>
      <c r="DST2687" s="113"/>
      <c r="DSU2687" s="113"/>
      <c r="DSV2687" s="113"/>
      <c r="DSW2687" s="113"/>
      <c r="DSX2687" s="113"/>
      <c r="DSY2687" s="113"/>
      <c r="DSZ2687" s="113"/>
      <c r="DTA2687" s="113"/>
      <c r="DTB2687" s="113"/>
      <c r="DTC2687" s="113"/>
      <c r="DTD2687" s="113"/>
      <c r="DTE2687" s="113"/>
      <c r="DTF2687" s="113"/>
      <c r="DTG2687" s="113"/>
      <c r="DTH2687" s="113"/>
      <c r="DTI2687" s="113"/>
      <c r="DTJ2687" s="113"/>
      <c r="DTK2687" s="113"/>
      <c r="DTL2687" s="113"/>
      <c r="DTM2687" s="113"/>
      <c r="DTN2687" s="113"/>
      <c r="DTO2687" s="113"/>
      <c r="DTP2687" s="113"/>
      <c r="DTQ2687" s="113"/>
      <c r="DTR2687" s="113"/>
      <c r="DTS2687" s="113"/>
      <c r="DTT2687" s="113"/>
      <c r="DTU2687" s="113"/>
      <c r="DTV2687" s="113"/>
      <c r="DTW2687" s="113"/>
      <c r="DTX2687" s="113"/>
      <c r="DTY2687" s="113"/>
      <c r="DTZ2687" s="113"/>
      <c r="DUA2687" s="113"/>
      <c r="DUB2687" s="113"/>
      <c r="DUC2687" s="113"/>
      <c r="DUD2687" s="113"/>
      <c r="DUE2687" s="113"/>
      <c r="DUF2687" s="113"/>
      <c r="DUG2687" s="113"/>
      <c r="DUH2687" s="113"/>
      <c r="DUI2687" s="113"/>
      <c r="DUJ2687" s="113"/>
      <c r="DUK2687" s="113"/>
      <c r="DUL2687" s="113"/>
      <c r="DUM2687" s="113"/>
      <c r="DUN2687" s="113"/>
      <c r="DUO2687" s="113"/>
      <c r="DUP2687" s="113"/>
      <c r="DUQ2687" s="113"/>
      <c r="DUR2687" s="113"/>
      <c r="DUS2687" s="113"/>
      <c r="DUT2687" s="113"/>
      <c r="DUU2687" s="113"/>
      <c r="DUV2687" s="113"/>
      <c r="DUW2687" s="113"/>
      <c r="DUX2687" s="113"/>
      <c r="DUY2687" s="113"/>
      <c r="DUZ2687" s="113"/>
      <c r="DVA2687" s="113"/>
      <c r="DVB2687" s="113"/>
      <c r="DVC2687" s="113"/>
      <c r="DVD2687" s="113"/>
      <c r="DVE2687" s="113"/>
      <c r="DVF2687" s="113"/>
      <c r="DVG2687" s="113"/>
      <c r="DVH2687" s="113"/>
      <c r="DVI2687" s="113"/>
      <c r="DVJ2687" s="113"/>
      <c r="DVK2687" s="113"/>
      <c r="DVL2687" s="113"/>
      <c r="DVM2687" s="113"/>
      <c r="DVN2687" s="113"/>
      <c r="DVO2687" s="113"/>
      <c r="DVP2687" s="113"/>
      <c r="DVQ2687" s="113"/>
      <c r="DVR2687" s="113"/>
      <c r="DVS2687" s="113"/>
      <c r="DVT2687" s="113"/>
      <c r="DVU2687" s="113"/>
      <c r="DVV2687" s="113"/>
      <c r="DVW2687" s="113"/>
      <c r="DVX2687" s="113"/>
      <c r="DVY2687" s="113"/>
      <c r="DVZ2687" s="113"/>
      <c r="DWA2687" s="113"/>
      <c r="DWB2687" s="113"/>
      <c r="DWC2687" s="113"/>
      <c r="DWD2687" s="113"/>
      <c r="DWE2687" s="113"/>
      <c r="DWF2687" s="113"/>
      <c r="DWG2687" s="113"/>
      <c r="DWH2687" s="113"/>
      <c r="DWI2687" s="113"/>
      <c r="DWJ2687" s="113"/>
      <c r="DWK2687" s="113"/>
      <c r="DWL2687" s="113"/>
      <c r="DWM2687" s="113"/>
      <c r="DWN2687" s="113"/>
      <c r="DWO2687" s="113"/>
      <c r="DWP2687" s="113"/>
      <c r="DWQ2687" s="113"/>
      <c r="DWR2687" s="113"/>
      <c r="DWS2687" s="113"/>
      <c r="DWT2687" s="113"/>
      <c r="DWU2687" s="113"/>
      <c r="DWV2687" s="113"/>
      <c r="DWW2687" s="113"/>
      <c r="DWX2687" s="113"/>
      <c r="DWY2687" s="113"/>
      <c r="DWZ2687" s="113"/>
      <c r="DXA2687" s="113"/>
      <c r="DXB2687" s="113"/>
      <c r="DXC2687" s="113"/>
      <c r="DXD2687" s="113"/>
      <c r="DXE2687" s="113"/>
      <c r="DXF2687" s="113"/>
      <c r="DXG2687" s="113"/>
      <c r="DXH2687" s="113"/>
      <c r="DXI2687" s="113"/>
      <c r="DXJ2687" s="113"/>
      <c r="DXK2687" s="113"/>
      <c r="DXL2687" s="113"/>
      <c r="DXM2687" s="113"/>
      <c r="DXN2687" s="113"/>
      <c r="DXO2687" s="113"/>
      <c r="DXP2687" s="113"/>
      <c r="DXQ2687" s="113"/>
      <c r="DXR2687" s="113"/>
      <c r="DXS2687" s="113"/>
      <c r="DXT2687" s="113"/>
      <c r="DXU2687" s="113"/>
      <c r="DXV2687" s="113"/>
      <c r="DXW2687" s="113"/>
      <c r="DXX2687" s="113"/>
      <c r="DXY2687" s="113"/>
      <c r="DXZ2687" s="113"/>
      <c r="DYA2687" s="113"/>
      <c r="DYB2687" s="113"/>
      <c r="DYC2687" s="113"/>
      <c r="DYD2687" s="113"/>
      <c r="DYE2687" s="113"/>
      <c r="DYF2687" s="113"/>
      <c r="DYG2687" s="113"/>
      <c r="DYH2687" s="113"/>
      <c r="DYI2687" s="113"/>
      <c r="DYJ2687" s="113"/>
      <c r="DYK2687" s="113"/>
      <c r="DYL2687" s="113"/>
      <c r="DYM2687" s="113"/>
      <c r="DYN2687" s="113"/>
      <c r="DYO2687" s="113"/>
      <c r="DYP2687" s="113"/>
      <c r="DYQ2687" s="113"/>
      <c r="DYR2687" s="113"/>
      <c r="DYS2687" s="113"/>
      <c r="DYT2687" s="113"/>
      <c r="DYU2687" s="113"/>
      <c r="DYV2687" s="113"/>
      <c r="DYW2687" s="113"/>
      <c r="DYX2687" s="113"/>
      <c r="DYY2687" s="113"/>
      <c r="DYZ2687" s="113"/>
      <c r="DZA2687" s="113"/>
      <c r="DZB2687" s="113"/>
      <c r="DZC2687" s="113"/>
      <c r="DZD2687" s="113"/>
      <c r="DZE2687" s="113"/>
      <c r="DZF2687" s="113"/>
      <c r="DZG2687" s="113"/>
      <c r="DZH2687" s="113"/>
      <c r="DZI2687" s="113"/>
      <c r="DZJ2687" s="113"/>
      <c r="DZK2687" s="113"/>
      <c r="DZL2687" s="113"/>
      <c r="DZM2687" s="113"/>
      <c r="DZN2687" s="113"/>
      <c r="DZO2687" s="113"/>
      <c r="DZP2687" s="113"/>
      <c r="DZQ2687" s="113"/>
      <c r="DZR2687" s="113"/>
      <c r="DZS2687" s="113"/>
      <c r="DZT2687" s="113"/>
      <c r="DZU2687" s="113"/>
      <c r="DZV2687" s="113"/>
      <c r="DZW2687" s="113"/>
      <c r="DZX2687" s="113"/>
      <c r="DZY2687" s="113"/>
      <c r="DZZ2687" s="113"/>
      <c r="EAA2687" s="113"/>
      <c r="EAB2687" s="113"/>
      <c r="EAC2687" s="113"/>
      <c r="EAD2687" s="113"/>
      <c r="EAE2687" s="113"/>
      <c r="EAF2687" s="113"/>
      <c r="EAG2687" s="113"/>
      <c r="EAH2687" s="113"/>
      <c r="EAI2687" s="113"/>
      <c r="EAJ2687" s="113"/>
      <c r="EAK2687" s="113"/>
      <c r="EAL2687" s="113"/>
      <c r="EAM2687" s="113"/>
      <c r="EAN2687" s="113"/>
      <c r="EAO2687" s="113"/>
      <c r="EAP2687" s="113"/>
      <c r="EAQ2687" s="113"/>
      <c r="EAR2687" s="113"/>
      <c r="EAS2687" s="113"/>
      <c r="EAT2687" s="113"/>
      <c r="EAU2687" s="113"/>
      <c r="EAV2687" s="113"/>
      <c r="EAW2687" s="113"/>
      <c r="EAX2687" s="113"/>
      <c r="EAY2687" s="113"/>
      <c r="EAZ2687" s="113"/>
      <c r="EBA2687" s="113"/>
      <c r="EBB2687" s="113"/>
      <c r="EBC2687" s="113"/>
      <c r="EBD2687" s="113"/>
      <c r="EBE2687" s="113"/>
      <c r="EBF2687" s="113"/>
      <c r="EBG2687" s="113"/>
      <c r="EBH2687" s="113"/>
      <c r="EBI2687" s="113"/>
      <c r="EBJ2687" s="113"/>
      <c r="EBK2687" s="113"/>
      <c r="EBL2687" s="113"/>
      <c r="EBM2687" s="113"/>
      <c r="EBN2687" s="113"/>
      <c r="EBO2687" s="113"/>
      <c r="EBP2687" s="113"/>
      <c r="EBQ2687" s="113"/>
      <c r="EBR2687" s="113"/>
      <c r="EBS2687" s="113"/>
      <c r="EBT2687" s="113"/>
      <c r="EBU2687" s="113"/>
      <c r="EBV2687" s="113"/>
      <c r="EBW2687" s="113"/>
      <c r="EBX2687" s="113"/>
      <c r="EBY2687" s="113"/>
      <c r="EBZ2687" s="113"/>
      <c r="ECA2687" s="113"/>
      <c r="ECB2687" s="113"/>
      <c r="ECC2687" s="113"/>
      <c r="ECD2687" s="113"/>
      <c r="ECE2687" s="113"/>
      <c r="ECF2687" s="113"/>
      <c r="ECG2687" s="113"/>
      <c r="ECH2687" s="113"/>
      <c r="ECI2687" s="113"/>
      <c r="ECJ2687" s="113"/>
      <c r="ECK2687" s="113"/>
      <c r="ECL2687" s="113"/>
      <c r="ECM2687" s="113"/>
      <c r="ECN2687" s="113"/>
      <c r="ECO2687" s="113"/>
      <c r="ECP2687" s="113"/>
      <c r="ECQ2687" s="113"/>
      <c r="ECR2687" s="113"/>
      <c r="ECS2687" s="113"/>
      <c r="ECT2687" s="113"/>
      <c r="ECU2687" s="113"/>
      <c r="ECV2687" s="113"/>
      <c r="ECW2687" s="113"/>
      <c r="ECX2687" s="113"/>
      <c r="ECY2687" s="113"/>
      <c r="ECZ2687" s="113"/>
      <c r="EDA2687" s="113"/>
      <c r="EDB2687" s="113"/>
      <c r="EDC2687" s="113"/>
      <c r="EDD2687" s="113"/>
      <c r="EDE2687" s="113"/>
      <c r="EDF2687" s="113"/>
      <c r="EDG2687" s="113"/>
      <c r="EDH2687" s="113"/>
      <c r="EDI2687" s="113"/>
      <c r="EDJ2687" s="113"/>
      <c r="EDK2687" s="113"/>
      <c r="EDL2687" s="113"/>
      <c r="EDM2687" s="113"/>
      <c r="EDN2687" s="113"/>
      <c r="EDO2687" s="113"/>
      <c r="EDP2687" s="113"/>
      <c r="EDQ2687" s="113"/>
      <c r="EDR2687" s="113"/>
      <c r="EDS2687" s="113"/>
      <c r="EDT2687" s="113"/>
      <c r="EDU2687" s="113"/>
      <c r="EDV2687" s="113"/>
      <c r="EDW2687" s="113"/>
      <c r="EDX2687" s="113"/>
      <c r="EDY2687" s="113"/>
      <c r="EDZ2687" s="113"/>
      <c r="EEA2687" s="113"/>
      <c r="EEB2687" s="113"/>
      <c r="EEC2687" s="113"/>
      <c r="EED2687" s="113"/>
      <c r="EEE2687" s="113"/>
      <c r="EEF2687" s="113"/>
      <c r="EEG2687" s="113"/>
      <c r="EEH2687" s="113"/>
      <c r="EEI2687" s="113"/>
      <c r="EEJ2687" s="113"/>
      <c r="EEK2687" s="113"/>
      <c r="EEL2687" s="113"/>
      <c r="EEM2687" s="113"/>
      <c r="EEN2687" s="113"/>
      <c r="EEO2687" s="113"/>
      <c r="EEP2687" s="113"/>
      <c r="EEQ2687" s="113"/>
      <c r="EER2687" s="113"/>
      <c r="EES2687" s="113"/>
      <c r="EET2687" s="113"/>
      <c r="EEU2687" s="113"/>
      <c r="EEV2687" s="113"/>
      <c r="EEW2687" s="113"/>
      <c r="EEX2687" s="113"/>
      <c r="EEY2687" s="113"/>
      <c r="EEZ2687" s="113"/>
      <c r="EFA2687" s="113"/>
      <c r="EFB2687" s="113"/>
      <c r="EFC2687" s="113"/>
      <c r="EFD2687" s="113"/>
      <c r="EFE2687" s="113"/>
      <c r="EFF2687" s="113"/>
      <c r="EFG2687" s="113"/>
      <c r="EFH2687" s="113"/>
      <c r="EFI2687" s="113"/>
      <c r="EFJ2687" s="113"/>
      <c r="EFK2687" s="113"/>
      <c r="EFL2687" s="113"/>
      <c r="EFM2687" s="113"/>
      <c r="EFN2687" s="113"/>
      <c r="EFO2687" s="113"/>
      <c r="EFP2687" s="113"/>
      <c r="EFQ2687" s="113"/>
      <c r="EFR2687" s="113"/>
      <c r="EFS2687" s="113"/>
      <c r="EFT2687" s="113"/>
      <c r="EFU2687" s="113"/>
      <c r="EFV2687" s="113"/>
      <c r="EFW2687" s="113"/>
      <c r="EFX2687" s="113"/>
      <c r="EFY2687" s="113"/>
      <c r="EFZ2687" s="113"/>
      <c r="EGA2687" s="113"/>
      <c r="EGB2687" s="113"/>
      <c r="EGC2687" s="113"/>
      <c r="EGD2687" s="113"/>
      <c r="EGE2687" s="113"/>
      <c r="EGF2687" s="113"/>
      <c r="EGG2687" s="113"/>
      <c r="EGH2687" s="113"/>
      <c r="EGI2687" s="113"/>
      <c r="EGJ2687" s="113"/>
      <c r="EGK2687" s="113"/>
      <c r="EGL2687" s="113"/>
      <c r="EGM2687" s="113"/>
      <c r="EGN2687" s="113"/>
      <c r="EGO2687" s="113"/>
      <c r="EGP2687" s="113"/>
      <c r="EGQ2687" s="113"/>
      <c r="EGR2687" s="113"/>
      <c r="EGS2687" s="113"/>
      <c r="EGT2687" s="113"/>
      <c r="EGU2687" s="113"/>
      <c r="EGV2687" s="113"/>
      <c r="EGW2687" s="113"/>
      <c r="EGX2687" s="113"/>
      <c r="EGY2687" s="113"/>
      <c r="EGZ2687" s="113"/>
      <c r="EHA2687" s="113"/>
      <c r="EHB2687" s="113"/>
      <c r="EHC2687" s="113"/>
      <c r="EHD2687" s="113"/>
      <c r="EHE2687" s="113"/>
      <c r="EHF2687" s="113"/>
      <c r="EHG2687" s="113"/>
      <c r="EHH2687" s="113"/>
      <c r="EHI2687" s="113"/>
      <c r="EHJ2687" s="113"/>
      <c r="EHK2687" s="113"/>
      <c r="EHL2687" s="113"/>
      <c r="EHM2687" s="113"/>
      <c r="EHN2687" s="113"/>
      <c r="EHO2687" s="113"/>
      <c r="EHP2687" s="113"/>
      <c r="EHQ2687" s="113"/>
      <c r="EHR2687" s="113"/>
      <c r="EHS2687" s="113"/>
      <c r="EHT2687" s="113"/>
      <c r="EHU2687" s="113"/>
      <c r="EHV2687" s="113"/>
      <c r="EHW2687" s="113"/>
      <c r="EHX2687" s="113"/>
      <c r="EHY2687" s="113"/>
      <c r="EHZ2687" s="113"/>
      <c r="EIA2687" s="113"/>
      <c r="EIB2687" s="113"/>
      <c r="EIC2687" s="113"/>
      <c r="EID2687" s="113"/>
      <c r="EIE2687" s="113"/>
      <c r="EIF2687" s="113"/>
      <c r="EIG2687" s="113"/>
      <c r="EIH2687" s="113"/>
      <c r="EII2687" s="113"/>
      <c r="EIJ2687" s="113"/>
      <c r="EIK2687" s="113"/>
      <c r="EIL2687" s="113"/>
      <c r="EIM2687" s="113"/>
      <c r="EIN2687" s="113"/>
      <c r="EIO2687" s="113"/>
      <c r="EIP2687" s="113"/>
      <c r="EIQ2687" s="113"/>
      <c r="EIR2687" s="113"/>
      <c r="EIS2687" s="113"/>
      <c r="EIT2687" s="113"/>
      <c r="EIU2687" s="113"/>
      <c r="EIV2687" s="113"/>
      <c r="EIW2687" s="113"/>
      <c r="EIX2687" s="113"/>
      <c r="EIY2687" s="113"/>
      <c r="EIZ2687" s="113"/>
      <c r="EJA2687" s="113"/>
      <c r="EJB2687" s="113"/>
      <c r="EJC2687" s="113"/>
      <c r="EJD2687" s="113"/>
      <c r="EJE2687" s="113"/>
      <c r="EJF2687" s="113"/>
      <c r="EJG2687" s="113"/>
      <c r="EJH2687" s="113"/>
      <c r="EJI2687" s="113"/>
      <c r="EJJ2687" s="113"/>
      <c r="EJK2687" s="113"/>
      <c r="EJL2687" s="113"/>
      <c r="EJM2687" s="113"/>
      <c r="EJN2687" s="113"/>
      <c r="EJO2687" s="113"/>
      <c r="EJP2687" s="113"/>
      <c r="EJQ2687" s="113"/>
      <c r="EJR2687" s="113"/>
      <c r="EJS2687" s="113"/>
      <c r="EJT2687" s="113"/>
      <c r="EJU2687" s="113"/>
      <c r="EJV2687" s="113"/>
      <c r="EJW2687" s="113"/>
      <c r="EJX2687" s="113"/>
      <c r="EJY2687" s="113"/>
      <c r="EJZ2687" s="113"/>
      <c r="EKA2687" s="113"/>
      <c r="EKB2687" s="113"/>
      <c r="EKC2687" s="113"/>
      <c r="EKD2687" s="113"/>
      <c r="EKE2687" s="113"/>
      <c r="EKF2687" s="113"/>
      <c r="EKG2687" s="113"/>
      <c r="EKH2687" s="113"/>
      <c r="EKI2687" s="113"/>
      <c r="EKJ2687" s="113"/>
      <c r="EKK2687" s="113"/>
      <c r="EKL2687" s="113"/>
      <c r="EKM2687" s="113"/>
      <c r="EKN2687" s="113"/>
      <c r="EKO2687" s="113"/>
      <c r="EKP2687" s="113"/>
      <c r="EKQ2687" s="113"/>
      <c r="EKR2687" s="113"/>
      <c r="EKS2687" s="113"/>
      <c r="EKT2687" s="113"/>
      <c r="EKU2687" s="113"/>
      <c r="EKV2687" s="113"/>
      <c r="EKW2687" s="113"/>
      <c r="EKX2687" s="113"/>
      <c r="EKY2687" s="113"/>
      <c r="EKZ2687" s="113"/>
      <c r="ELA2687" s="113"/>
      <c r="ELB2687" s="113"/>
      <c r="ELC2687" s="113"/>
      <c r="ELD2687" s="113"/>
      <c r="ELE2687" s="113"/>
      <c r="ELF2687" s="113"/>
      <c r="ELG2687" s="113"/>
      <c r="ELH2687" s="113"/>
      <c r="ELI2687" s="113"/>
      <c r="ELJ2687" s="113"/>
      <c r="ELK2687" s="113"/>
      <c r="ELL2687" s="113"/>
      <c r="ELM2687" s="113"/>
      <c r="ELN2687" s="113"/>
      <c r="ELO2687" s="113"/>
      <c r="ELP2687" s="113"/>
      <c r="ELQ2687" s="113"/>
      <c r="ELR2687" s="113"/>
      <c r="ELS2687" s="113"/>
      <c r="ELT2687" s="113"/>
      <c r="ELU2687" s="113"/>
      <c r="ELV2687" s="113"/>
      <c r="ELW2687" s="113"/>
      <c r="ELX2687" s="113"/>
      <c r="ELY2687" s="113"/>
      <c r="ELZ2687" s="113"/>
      <c r="EMA2687" s="113"/>
      <c r="EMB2687" s="113"/>
      <c r="EMC2687" s="113"/>
      <c r="EMD2687" s="113"/>
      <c r="EME2687" s="113"/>
      <c r="EMF2687" s="113"/>
      <c r="EMG2687" s="113"/>
      <c r="EMH2687" s="113"/>
      <c r="EMI2687" s="113"/>
      <c r="EMJ2687" s="113"/>
      <c r="EMK2687" s="113"/>
      <c r="EML2687" s="113"/>
      <c r="EMM2687" s="113"/>
      <c r="EMN2687" s="113"/>
      <c r="EMO2687" s="113"/>
      <c r="EMP2687" s="113"/>
      <c r="EMQ2687" s="113"/>
      <c r="EMR2687" s="113"/>
      <c r="EMS2687" s="113"/>
      <c r="EMT2687" s="113"/>
      <c r="EMU2687" s="113"/>
      <c r="EMV2687" s="113"/>
      <c r="EMW2687" s="113"/>
      <c r="EMX2687" s="113"/>
      <c r="EMY2687" s="113"/>
      <c r="EMZ2687" s="113"/>
      <c r="ENA2687" s="113"/>
      <c r="ENB2687" s="113"/>
      <c r="ENC2687" s="113"/>
      <c r="END2687" s="113"/>
      <c r="ENE2687" s="113"/>
      <c r="ENF2687" s="113"/>
      <c r="ENG2687" s="113"/>
      <c r="ENH2687" s="113"/>
      <c r="ENI2687" s="113"/>
      <c r="ENJ2687" s="113"/>
      <c r="ENK2687" s="113"/>
      <c r="ENL2687" s="113"/>
      <c r="ENM2687" s="113"/>
      <c r="ENN2687" s="113"/>
      <c r="ENO2687" s="113"/>
      <c r="ENP2687" s="113"/>
      <c r="ENQ2687" s="113"/>
      <c r="ENR2687" s="113"/>
      <c r="ENS2687" s="113"/>
      <c r="ENT2687" s="113"/>
      <c r="ENU2687" s="113"/>
      <c r="ENV2687" s="113"/>
      <c r="ENW2687" s="113"/>
      <c r="ENX2687" s="113"/>
      <c r="ENY2687" s="113"/>
      <c r="ENZ2687" s="113"/>
      <c r="EOA2687" s="113"/>
      <c r="EOB2687" s="113"/>
      <c r="EOC2687" s="113"/>
      <c r="EOD2687" s="113"/>
      <c r="EOE2687" s="113"/>
      <c r="EOF2687" s="113"/>
      <c r="EOG2687" s="113"/>
      <c r="EOH2687" s="113"/>
      <c r="EOI2687" s="113"/>
      <c r="EOJ2687" s="113"/>
      <c r="EOK2687" s="113"/>
      <c r="EOL2687" s="113"/>
      <c r="EOM2687" s="113"/>
      <c r="EON2687" s="113"/>
      <c r="EOO2687" s="113"/>
      <c r="EOP2687" s="113"/>
      <c r="EOQ2687" s="113"/>
      <c r="EOR2687" s="113"/>
      <c r="EOS2687" s="113"/>
      <c r="EOT2687" s="113"/>
      <c r="EOU2687" s="113"/>
      <c r="EOV2687" s="113"/>
      <c r="EOW2687" s="113"/>
      <c r="EOX2687" s="113"/>
      <c r="EOY2687" s="113"/>
      <c r="EOZ2687" s="113"/>
      <c r="EPA2687" s="113"/>
      <c r="EPB2687" s="113"/>
      <c r="EPC2687" s="113"/>
      <c r="EPD2687" s="113"/>
      <c r="EPE2687" s="113"/>
      <c r="EPF2687" s="113"/>
      <c r="EPG2687" s="113"/>
      <c r="EPH2687" s="113"/>
      <c r="EPI2687" s="113"/>
      <c r="EPJ2687" s="113"/>
      <c r="EPK2687" s="113"/>
      <c r="EPL2687" s="113"/>
      <c r="EPM2687" s="113"/>
      <c r="EPN2687" s="113"/>
      <c r="EPO2687" s="113"/>
      <c r="EPP2687" s="113"/>
      <c r="EPQ2687" s="113"/>
      <c r="EPR2687" s="113"/>
      <c r="EPS2687" s="113"/>
      <c r="EPT2687" s="113"/>
      <c r="EPU2687" s="113"/>
      <c r="EPV2687" s="113"/>
      <c r="EPW2687" s="113"/>
      <c r="EPX2687" s="113"/>
      <c r="EPY2687" s="113"/>
      <c r="EPZ2687" s="113"/>
      <c r="EQA2687" s="113"/>
      <c r="EQB2687" s="113"/>
      <c r="EQC2687" s="113"/>
      <c r="EQD2687" s="113"/>
      <c r="EQE2687" s="113"/>
      <c r="EQF2687" s="113"/>
      <c r="EQG2687" s="113"/>
      <c r="EQH2687" s="113"/>
      <c r="EQI2687" s="113"/>
      <c r="EQJ2687" s="113"/>
      <c r="EQK2687" s="113"/>
      <c r="EQL2687" s="113"/>
      <c r="EQM2687" s="113"/>
      <c r="EQN2687" s="113"/>
      <c r="EQO2687" s="113"/>
      <c r="EQP2687" s="113"/>
      <c r="EQQ2687" s="113"/>
      <c r="EQR2687" s="113"/>
      <c r="EQS2687" s="113"/>
      <c r="EQT2687" s="113"/>
      <c r="EQU2687" s="113"/>
      <c r="EQV2687" s="113"/>
      <c r="EQW2687" s="113"/>
      <c r="EQX2687" s="113"/>
      <c r="EQY2687" s="113"/>
      <c r="EQZ2687" s="113"/>
      <c r="ERA2687" s="113"/>
      <c r="ERB2687" s="113"/>
      <c r="ERC2687" s="113"/>
      <c r="ERD2687" s="113"/>
      <c r="ERE2687" s="113"/>
      <c r="ERF2687" s="113"/>
      <c r="ERG2687" s="113"/>
      <c r="ERH2687" s="113"/>
      <c r="ERI2687" s="113"/>
      <c r="ERJ2687" s="113"/>
      <c r="ERK2687" s="113"/>
      <c r="ERL2687" s="113"/>
      <c r="ERM2687" s="113"/>
      <c r="ERN2687" s="113"/>
      <c r="ERO2687" s="113"/>
      <c r="ERP2687" s="113"/>
      <c r="ERQ2687" s="113"/>
      <c r="ERR2687" s="113"/>
      <c r="ERS2687" s="113"/>
      <c r="ERT2687" s="113"/>
      <c r="ERU2687" s="113"/>
      <c r="ERV2687" s="113"/>
      <c r="ERW2687" s="113"/>
      <c r="ERX2687" s="113"/>
      <c r="ERY2687" s="113"/>
      <c r="ERZ2687" s="113"/>
      <c r="ESA2687" s="113"/>
      <c r="ESB2687" s="113"/>
      <c r="ESC2687" s="113"/>
      <c r="ESD2687" s="113"/>
      <c r="ESE2687" s="113"/>
      <c r="ESF2687" s="113"/>
      <c r="ESG2687" s="113"/>
      <c r="ESH2687" s="113"/>
      <c r="ESI2687" s="113"/>
      <c r="ESJ2687" s="113"/>
      <c r="ESK2687" s="113"/>
      <c r="ESL2687" s="113"/>
      <c r="ESM2687" s="113"/>
      <c r="ESN2687" s="113"/>
      <c r="ESO2687" s="113"/>
      <c r="ESP2687" s="113"/>
      <c r="ESQ2687" s="113"/>
      <c r="ESR2687" s="113"/>
      <c r="ESS2687" s="113"/>
      <c r="EST2687" s="113"/>
      <c r="ESU2687" s="113"/>
      <c r="ESV2687" s="113"/>
      <c r="ESW2687" s="113"/>
      <c r="ESX2687" s="113"/>
      <c r="ESY2687" s="113"/>
      <c r="ESZ2687" s="113"/>
      <c r="ETA2687" s="113"/>
      <c r="ETB2687" s="113"/>
      <c r="ETC2687" s="113"/>
      <c r="ETD2687" s="113"/>
      <c r="ETE2687" s="113"/>
      <c r="ETF2687" s="113"/>
      <c r="ETG2687" s="113"/>
      <c r="ETH2687" s="113"/>
      <c r="ETI2687" s="113"/>
      <c r="ETJ2687" s="113"/>
      <c r="ETK2687" s="113"/>
      <c r="ETL2687" s="113"/>
      <c r="ETM2687" s="113"/>
      <c r="ETN2687" s="113"/>
      <c r="ETO2687" s="113"/>
      <c r="ETP2687" s="113"/>
      <c r="ETQ2687" s="113"/>
      <c r="ETR2687" s="113"/>
      <c r="ETS2687" s="113"/>
      <c r="ETT2687" s="113"/>
      <c r="ETU2687" s="113"/>
      <c r="ETV2687" s="113"/>
      <c r="ETW2687" s="113"/>
      <c r="ETX2687" s="113"/>
      <c r="ETY2687" s="113"/>
      <c r="ETZ2687" s="113"/>
      <c r="EUA2687" s="113"/>
      <c r="EUB2687" s="113"/>
      <c r="EUC2687" s="113"/>
      <c r="EUD2687" s="113"/>
      <c r="EUE2687" s="113"/>
      <c r="EUF2687" s="113"/>
      <c r="EUG2687" s="113"/>
      <c r="EUH2687" s="113"/>
      <c r="EUI2687" s="113"/>
      <c r="EUJ2687" s="113"/>
      <c r="EUK2687" s="113"/>
      <c r="EUL2687" s="113"/>
      <c r="EUM2687" s="113"/>
      <c r="EUN2687" s="113"/>
      <c r="EUO2687" s="113"/>
      <c r="EUP2687" s="113"/>
      <c r="EUQ2687" s="113"/>
      <c r="EUR2687" s="113"/>
      <c r="EUS2687" s="113"/>
      <c r="EUT2687" s="113"/>
      <c r="EUU2687" s="113"/>
      <c r="EUV2687" s="113"/>
      <c r="EUW2687" s="113"/>
      <c r="EUX2687" s="113"/>
      <c r="EUY2687" s="113"/>
      <c r="EUZ2687" s="113"/>
      <c r="EVA2687" s="113"/>
      <c r="EVB2687" s="113"/>
      <c r="EVC2687" s="113"/>
      <c r="EVD2687" s="113"/>
      <c r="EVE2687" s="113"/>
      <c r="EVF2687" s="113"/>
      <c r="EVG2687" s="113"/>
      <c r="EVH2687" s="113"/>
      <c r="EVI2687" s="113"/>
      <c r="EVJ2687" s="113"/>
      <c r="EVK2687" s="113"/>
      <c r="EVL2687" s="113"/>
      <c r="EVM2687" s="113"/>
      <c r="EVN2687" s="113"/>
      <c r="EVO2687" s="113"/>
      <c r="EVP2687" s="113"/>
      <c r="EVQ2687" s="113"/>
      <c r="EVR2687" s="113"/>
      <c r="EVS2687" s="113"/>
      <c r="EVT2687" s="113"/>
      <c r="EVU2687" s="113"/>
      <c r="EVV2687" s="113"/>
      <c r="EVW2687" s="113"/>
      <c r="EVX2687" s="113"/>
      <c r="EVY2687" s="113"/>
      <c r="EVZ2687" s="113"/>
      <c r="EWA2687" s="113"/>
      <c r="EWB2687" s="113"/>
      <c r="EWC2687" s="113"/>
      <c r="EWD2687" s="113"/>
      <c r="EWE2687" s="113"/>
      <c r="EWF2687" s="113"/>
      <c r="EWG2687" s="113"/>
      <c r="EWH2687" s="113"/>
      <c r="EWI2687" s="113"/>
      <c r="EWJ2687" s="113"/>
      <c r="EWK2687" s="113"/>
      <c r="EWL2687" s="113"/>
      <c r="EWM2687" s="113"/>
      <c r="EWN2687" s="113"/>
      <c r="EWO2687" s="113"/>
      <c r="EWP2687" s="113"/>
      <c r="EWQ2687" s="113"/>
      <c r="EWR2687" s="113"/>
      <c r="EWS2687" s="113"/>
      <c r="EWT2687" s="113"/>
      <c r="EWU2687" s="113"/>
      <c r="EWV2687" s="113"/>
      <c r="EWW2687" s="113"/>
      <c r="EWX2687" s="113"/>
      <c r="EWY2687" s="113"/>
      <c r="EWZ2687" s="113"/>
      <c r="EXA2687" s="113"/>
      <c r="EXB2687" s="113"/>
      <c r="EXC2687" s="113"/>
      <c r="EXD2687" s="113"/>
      <c r="EXE2687" s="113"/>
      <c r="EXF2687" s="113"/>
      <c r="EXG2687" s="113"/>
      <c r="EXH2687" s="113"/>
      <c r="EXI2687" s="113"/>
      <c r="EXJ2687" s="113"/>
      <c r="EXK2687" s="113"/>
      <c r="EXL2687" s="113"/>
      <c r="EXM2687" s="113"/>
      <c r="EXN2687" s="113"/>
      <c r="EXO2687" s="113"/>
      <c r="EXP2687" s="113"/>
      <c r="EXQ2687" s="113"/>
      <c r="EXR2687" s="113"/>
      <c r="EXS2687" s="113"/>
      <c r="EXT2687" s="113"/>
      <c r="EXU2687" s="113"/>
      <c r="EXV2687" s="113"/>
      <c r="EXW2687" s="113"/>
      <c r="EXX2687" s="113"/>
      <c r="EXY2687" s="113"/>
      <c r="EXZ2687" s="113"/>
      <c r="EYA2687" s="113"/>
      <c r="EYB2687" s="113"/>
      <c r="EYC2687" s="113"/>
      <c r="EYD2687" s="113"/>
      <c r="EYE2687" s="113"/>
      <c r="EYF2687" s="113"/>
      <c r="EYG2687" s="113"/>
      <c r="EYH2687" s="113"/>
      <c r="EYI2687" s="113"/>
      <c r="EYJ2687" s="113"/>
      <c r="EYK2687" s="113"/>
      <c r="EYL2687" s="113"/>
      <c r="EYM2687" s="113"/>
      <c r="EYN2687" s="113"/>
      <c r="EYO2687" s="113"/>
      <c r="EYP2687" s="113"/>
      <c r="EYQ2687" s="113"/>
      <c r="EYR2687" s="113"/>
      <c r="EYS2687" s="113"/>
      <c r="EYT2687" s="113"/>
      <c r="EYU2687" s="113"/>
      <c r="EYV2687" s="113"/>
      <c r="EYW2687" s="113"/>
      <c r="EYX2687" s="113"/>
      <c r="EYY2687" s="113"/>
      <c r="EYZ2687" s="113"/>
      <c r="EZA2687" s="113"/>
      <c r="EZB2687" s="113"/>
      <c r="EZC2687" s="113"/>
      <c r="EZD2687" s="113"/>
      <c r="EZE2687" s="113"/>
      <c r="EZF2687" s="113"/>
      <c r="EZG2687" s="113"/>
      <c r="EZH2687" s="113"/>
      <c r="EZI2687" s="113"/>
      <c r="EZJ2687" s="113"/>
      <c r="EZK2687" s="113"/>
      <c r="EZL2687" s="113"/>
      <c r="EZM2687" s="113"/>
      <c r="EZN2687" s="113"/>
      <c r="EZO2687" s="113"/>
      <c r="EZP2687" s="113"/>
      <c r="EZQ2687" s="113"/>
      <c r="EZR2687" s="113"/>
      <c r="EZS2687" s="113"/>
      <c r="EZT2687" s="113"/>
      <c r="EZU2687" s="113"/>
      <c r="EZV2687" s="113"/>
      <c r="EZW2687" s="113"/>
      <c r="EZX2687" s="113"/>
      <c r="EZY2687" s="113"/>
      <c r="EZZ2687" s="113"/>
      <c r="FAA2687" s="113"/>
      <c r="FAB2687" s="113"/>
      <c r="FAC2687" s="113"/>
      <c r="FAD2687" s="113"/>
      <c r="FAE2687" s="113"/>
      <c r="FAF2687" s="113"/>
      <c r="FAG2687" s="113"/>
      <c r="FAH2687" s="113"/>
      <c r="FAI2687" s="113"/>
      <c r="FAJ2687" s="113"/>
      <c r="FAK2687" s="113"/>
      <c r="FAL2687" s="113"/>
      <c r="FAM2687" s="113"/>
      <c r="FAN2687" s="113"/>
      <c r="FAO2687" s="113"/>
      <c r="FAP2687" s="113"/>
      <c r="FAQ2687" s="113"/>
      <c r="FAR2687" s="113"/>
      <c r="FAS2687" s="113"/>
      <c r="FAT2687" s="113"/>
      <c r="FAU2687" s="113"/>
      <c r="FAV2687" s="113"/>
      <c r="FAW2687" s="113"/>
      <c r="FAX2687" s="113"/>
      <c r="FAY2687" s="113"/>
      <c r="FAZ2687" s="113"/>
      <c r="FBA2687" s="113"/>
      <c r="FBB2687" s="113"/>
      <c r="FBC2687" s="113"/>
      <c r="FBD2687" s="113"/>
      <c r="FBE2687" s="113"/>
      <c r="FBF2687" s="113"/>
      <c r="FBG2687" s="113"/>
      <c r="FBH2687" s="113"/>
      <c r="FBI2687" s="113"/>
      <c r="FBJ2687" s="113"/>
      <c r="FBK2687" s="113"/>
      <c r="FBL2687" s="113"/>
      <c r="FBM2687" s="113"/>
      <c r="FBN2687" s="113"/>
      <c r="FBO2687" s="113"/>
      <c r="FBP2687" s="113"/>
      <c r="FBQ2687" s="113"/>
      <c r="FBR2687" s="113"/>
      <c r="FBS2687" s="113"/>
      <c r="FBT2687" s="113"/>
      <c r="FBU2687" s="113"/>
      <c r="FBV2687" s="113"/>
      <c r="FBW2687" s="113"/>
      <c r="FBX2687" s="113"/>
      <c r="FBY2687" s="113"/>
      <c r="FBZ2687" s="113"/>
      <c r="FCA2687" s="113"/>
      <c r="FCB2687" s="113"/>
      <c r="FCC2687" s="113"/>
      <c r="FCD2687" s="113"/>
      <c r="FCE2687" s="113"/>
      <c r="FCF2687" s="113"/>
      <c r="FCG2687" s="113"/>
      <c r="FCH2687" s="113"/>
      <c r="FCI2687" s="113"/>
      <c r="FCJ2687" s="113"/>
      <c r="FCK2687" s="113"/>
      <c r="FCL2687" s="113"/>
      <c r="FCM2687" s="113"/>
      <c r="FCN2687" s="113"/>
      <c r="FCO2687" s="113"/>
      <c r="FCP2687" s="113"/>
      <c r="FCQ2687" s="113"/>
      <c r="FCR2687" s="113"/>
      <c r="FCS2687" s="113"/>
      <c r="FCT2687" s="113"/>
      <c r="FCU2687" s="113"/>
      <c r="FCV2687" s="113"/>
      <c r="FCW2687" s="113"/>
      <c r="FCX2687" s="113"/>
      <c r="FCY2687" s="113"/>
      <c r="FCZ2687" s="113"/>
      <c r="FDA2687" s="113"/>
      <c r="FDB2687" s="113"/>
      <c r="FDC2687" s="113"/>
      <c r="FDD2687" s="113"/>
      <c r="FDE2687" s="113"/>
      <c r="FDF2687" s="113"/>
      <c r="FDG2687" s="113"/>
      <c r="FDH2687" s="113"/>
      <c r="FDI2687" s="113"/>
      <c r="FDJ2687" s="113"/>
      <c r="FDK2687" s="113"/>
      <c r="FDL2687" s="113"/>
      <c r="FDM2687" s="113"/>
      <c r="FDN2687" s="113"/>
      <c r="FDO2687" s="113"/>
      <c r="FDP2687" s="113"/>
      <c r="FDQ2687" s="113"/>
      <c r="FDR2687" s="113"/>
      <c r="FDS2687" s="113"/>
      <c r="FDT2687" s="113"/>
      <c r="FDU2687" s="113"/>
      <c r="FDV2687" s="113"/>
      <c r="FDW2687" s="113"/>
      <c r="FDX2687" s="113"/>
      <c r="FDY2687" s="113"/>
      <c r="FDZ2687" s="113"/>
      <c r="FEA2687" s="113"/>
      <c r="FEB2687" s="113"/>
      <c r="FEC2687" s="113"/>
      <c r="FED2687" s="113"/>
      <c r="FEE2687" s="113"/>
      <c r="FEF2687" s="113"/>
      <c r="FEG2687" s="113"/>
      <c r="FEH2687" s="113"/>
      <c r="FEI2687" s="113"/>
      <c r="FEJ2687" s="113"/>
      <c r="FEK2687" s="113"/>
      <c r="FEL2687" s="113"/>
      <c r="FEM2687" s="113"/>
      <c r="FEN2687" s="113"/>
      <c r="FEO2687" s="113"/>
      <c r="FEP2687" s="113"/>
      <c r="FEQ2687" s="113"/>
      <c r="FER2687" s="113"/>
      <c r="FES2687" s="113"/>
      <c r="FET2687" s="113"/>
      <c r="FEU2687" s="113"/>
      <c r="FEV2687" s="113"/>
      <c r="FEW2687" s="113"/>
      <c r="FEX2687" s="113"/>
      <c r="FEY2687" s="113"/>
      <c r="FEZ2687" s="113"/>
      <c r="FFA2687" s="113"/>
      <c r="FFB2687" s="113"/>
      <c r="FFC2687" s="113"/>
      <c r="FFD2687" s="113"/>
      <c r="FFE2687" s="113"/>
      <c r="FFF2687" s="113"/>
      <c r="FFG2687" s="113"/>
      <c r="FFH2687" s="113"/>
      <c r="FFI2687" s="113"/>
      <c r="FFJ2687" s="113"/>
      <c r="FFK2687" s="113"/>
      <c r="FFL2687" s="113"/>
      <c r="FFM2687" s="113"/>
      <c r="FFN2687" s="113"/>
      <c r="FFO2687" s="113"/>
      <c r="FFP2687" s="113"/>
      <c r="FFQ2687" s="113"/>
      <c r="FFR2687" s="113"/>
      <c r="FFS2687" s="113"/>
      <c r="FFT2687" s="113"/>
      <c r="FFU2687" s="113"/>
      <c r="FFV2687" s="113"/>
      <c r="FFW2687" s="113"/>
      <c r="FFX2687" s="113"/>
      <c r="FFY2687" s="113"/>
      <c r="FFZ2687" s="113"/>
      <c r="FGA2687" s="113"/>
      <c r="FGB2687" s="113"/>
      <c r="FGC2687" s="113"/>
      <c r="FGD2687" s="113"/>
      <c r="FGE2687" s="113"/>
      <c r="FGF2687" s="113"/>
      <c r="FGG2687" s="113"/>
      <c r="FGH2687" s="113"/>
      <c r="FGI2687" s="113"/>
      <c r="FGJ2687" s="113"/>
      <c r="FGK2687" s="113"/>
      <c r="FGL2687" s="113"/>
      <c r="FGM2687" s="113"/>
      <c r="FGN2687" s="113"/>
      <c r="FGO2687" s="113"/>
      <c r="FGP2687" s="113"/>
      <c r="FGQ2687" s="113"/>
      <c r="FGR2687" s="113"/>
      <c r="FGS2687" s="113"/>
      <c r="FGT2687" s="113"/>
      <c r="FGU2687" s="113"/>
      <c r="FGV2687" s="113"/>
      <c r="FGW2687" s="113"/>
      <c r="FGX2687" s="113"/>
      <c r="FGY2687" s="113"/>
      <c r="FGZ2687" s="113"/>
      <c r="FHA2687" s="113"/>
      <c r="FHB2687" s="113"/>
      <c r="FHC2687" s="113"/>
      <c r="FHD2687" s="113"/>
      <c r="FHE2687" s="113"/>
      <c r="FHF2687" s="113"/>
      <c r="FHG2687" s="113"/>
      <c r="FHH2687" s="113"/>
      <c r="FHI2687" s="113"/>
      <c r="FHJ2687" s="113"/>
      <c r="FHK2687" s="113"/>
      <c r="FHL2687" s="113"/>
      <c r="FHM2687" s="113"/>
      <c r="FHN2687" s="113"/>
      <c r="FHO2687" s="113"/>
      <c r="FHP2687" s="113"/>
      <c r="FHQ2687" s="113"/>
      <c r="FHR2687" s="113"/>
      <c r="FHS2687" s="113"/>
      <c r="FHT2687" s="113"/>
      <c r="FHU2687" s="113"/>
      <c r="FHV2687" s="113"/>
      <c r="FHW2687" s="113"/>
      <c r="FHX2687" s="113"/>
      <c r="FHY2687" s="113"/>
      <c r="FHZ2687" s="113"/>
      <c r="FIA2687" s="113"/>
      <c r="FIB2687" s="113"/>
      <c r="FIC2687" s="113"/>
      <c r="FID2687" s="113"/>
      <c r="FIE2687" s="113"/>
      <c r="FIF2687" s="113"/>
      <c r="FIG2687" s="113"/>
      <c r="FIH2687" s="113"/>
      <c r="FII2687" s="113"/>
      <c r="FIJ2687" s="113"/>
      <c r="FIK2687" s="113"/>
      <c r="FIL2687" s="113"/>
      <c r="FIM2687" s="113"/>
      <c r="FIN2687" s="113"/>
      <c r="FIO2687" s="113"/>
      <c r="FIP2687" s="113"/>
      <c r="FIQ2687" s="113"/>
      <c r="FIR2687" s="113"/>
      <c r="FIS2687" s="113"/>
      <c r="FIT2687" s="113"/>
      <c r="FIU2687" s="113"/>
      <c r="FIV2687" s="113"/>
      <c r="FIW2687" s="113"/>
      <c r="FIX2687" s="113"/>
      <c r="FIY2687" s="113"/>
      <c r="FIZ2687" s="113"/>
      <c r="FJA2687" s="113"/>
      <c r="FJB2687" s="113"/>
      <c r="FJC2687" s="113"/>
      <c r="FJD2687" s="113"/>
      <c r="FJE2687" s="113"/>
      <c r="FJF2687" s="113"/>
      <c r="FJG2687" s="113"/>
      <c r="FJH2687" s="113"/>
      <c r="FJI2687" s="113"/>
      <c r="FJJ2687" s="113"/>
      <c r="FJK2687" s="113"/>
      <c r="FJL2687" s="113"/>
      <c r="FJM2687" s="113"/>
      <c r="FJN2687" s="113"/>
      <c r="FJO2687" s="113"/>
      <c r="FJP2687" s="113"/>
      <c r="FJQ2687" s="113"/>
      <c r="FJR2687" s="113"/>
      <c r="FJS2687" s="113"/>
      <c r="FJT2687" s="113"/>
      <c r="FJU2687" s="113"/>
      <c r="FJV2687" s="113"/>
      <c r="FJW2687" s="113"/>
      <c r="FJX2687" s="113"/>
      <c r="FJY2687" s="113"/>
      <c r="FJZ2687" s="113"/>
      <c r="FKA2687" s="113"/>
      <c r="FKB2687" s="113"/>
      <c r="FKC2687" s="113"/>
      <c r="FKD2687" s="113"/>
      <c r="FKE2687" s="113"/>
      <c r="FKF2687" s="113"/>
      <c r="FKG2687" s="113"/>
      <c r="FKH2687" s="113"/>
      <c r="FKI2687" s="113"/>
      <c r="FKJ2687" s="113"/>
      <c r="FKK2687" s="113"/>
      <c r="FKL2687" s="113"/>
      <c r="FKM2687" s="113"/>
      <c r="FKN2687" s="113"/>
      <c r="FKO2687" s="113"/>
      <c r="FKP2687" s="113"/>
      <c r="FKQ2687" s="113"/>
      <c r="FKR2687" s="113"/>
      <c r="FKS2687" s="113"/>
      <c r="FKT2687" s="113"/>
      <c r="FKU2687" s="113"/>
      <c r="FKV2687" s="113"/>
      <c r="FKW2687" s="113"/>
      <c r="FKX2687" s="113"/>
      <c r="FKY2687" s="113"/>
      <c r="FKZ2687" s="113"/>
      <c r="FLA2687" s="113"/>
      <c r="FLB2687" s="113"/>
      <c r="FLC2687" s="113"/>
      <c r="FLD2687" s="113"/>
      <c r="FLE2687" s="113"/>
      <c r="FLF2687" s="113"/>
      <c r="FLG2687" s="113"/>
      <c r="FLH2687" s="113"/>
      <c r="FLI2687" s="113"/>
      <c r="FLJ2687" s="113"/>
      <c r="FLK2687" s="113"/>
      <c r="FLL2687" s="113"/>
      <c r="FLM2687" s="113"/>
      <c r="FLN2687" s="113"/>
      <c r="FLO2687" s="113"/>
      <c r="FLP2687" s="113"/>
      <c r="FLQ2687" s="113"/>
      <c r="FLR2687" s="113"/>
      <c r="FLS2687" s="113"/>
      <c r="FLT2687" s="113"/>
      <c r="FLU2687" s="113"/>
      <c r="FLV2687" s="113"/>
      <c r="FLW2687" s="113"/>
      <c r="FLX2687" s="113"/>
      <c r="FLY2687" s="113"/>
      <c r="FLZ2687" s="113"/>
      <c r="FMA2687" s="113"/>
      <c r="FMB2687" s="113"/>
      <c r="FMC2687" s="113"/>
      <c r="FMD2687" s="113"/>
      <c r="FME2687" s="113"/>
      <c r="FMF2687" s="113"/>
      <c r="FMG2687" s="113"/>
      <c r="FMH2687" s="113"/>
      <c r="FMI2687" s="113"/>
      <c r="FMJ2687" s="113"/>
      <c r="FMK2687" s="113"/>
      <c r="FML2687" s="113"/>
      <c r="FMM2687" s="113"/>
      <c r="FMN2687" s="113"/>
      <c r="FMO2687" s="113"/>
      <c r="FMP2687" s="113"/>
      <c r="FMQ2687" s="113"/>
      <c r="FMR2687" s="113"/>
      <c r="FMS2687" s="113"/>
      <c r="FMT2687" s="113"/>
      <c r="FMU2687" s="113"/>
      <c r="FMV2687" s="113"/>
      <c r="FMW2687" s="113"/>
      <c r="FMX2687" s="113"/>
      <c r="FMY2687" s="113"/>
      <c r="FMZ2687" s="113"/>
      <c r="FNA2687" s="113"/>
      <c r="FNB2687" s="113"/>
      <c r="FNC2687" s="113"/>
      <c r="FND2687" s="113"/>
      <c r="FNE2687" s="113"/>
      <c r="FNF2687" s="113"/>
      <c r="FNG2687" s="113"/>
      <c r="FNH2687" s="113"/>
      <c r="FNI2687" s="113"/>
      <c r="FNJ2687" s="113"/>
      <c r="FNK2687" s="113"/>
      <c r="FNL2687" s="113"/>
      <c r="FNM2687" s="113"/>
      <c r="FNN2687" s="113"/>
      <c r="FNO2687" s="113"/>
      <c r="FNP2687" s="113"/>
      <c r="FNQ2687" s="113"/>
      <c r="FNR2687" s="113"/>
      <c r="FNS2687" s="113"/>
      <c r="FNT2687" s="113"/>
      <c r="FNU2687" s="113"/>
      <c r="FNV2687" s="113"/>
      <c r="FNW2687" s="113"/>
      <c r="FNX2687" s="113"/>
      <c r="FNY2687" s="113"/>
      <c r="FNZ2687" s="113"/>
      <c r="FOA2687" s="113"/>
      <c r="FOB2687" s="113"/>
      <c r="FOC2687" s="113"/>
      <c r="FOD2687" s="113"/>
      <c r="FOE2687" s="113"/>
      <c r="FOF2687" s="113"/>
      <c r="FOG2687" s="113"/>
      <c r="FOH2687" s="113"/>
      <c r="FOI2687" s="113"/>
      <c r="FOJ2687" s="113"/>
      <c r="FOK2687" s="113"/>
      <c r="FOL2687" s="113"/>
      <c r="FOM2687" s="113"/>
      <c r="FON2687" s="113"/>
      <c r="FOO2687" s="113"/>
      <c r="FOP2687" s="113"/>
      <c r="FOQ2687" s="113"/>
      <c r="FOR2687" s="113"/>
      <c r="FOS2687" s="113"/>
      <c r="FOT2687" s="113"/>
      <c r="FOU2687" s="113"/>
      <c r="FOV2687" s="113"/>
      <c r="FOW2687" s="113"/>
      <c r="FOX2687" s="113"/>
      <c r="FOY2687" s="113"/>
      <c r="FOZ2687" s="113"/>
      <c r="FPA2687" s="113"/>
      <c r="FPB2687" s="113"/>
      <c r="FPC2687" s="113"/>
      <c r="FPD2687" s="113"/>
      <c r="FPE2687" s="113"/>
      <c r="FPF2687" s="113"/>
      <c r="FPG2687" s="113"/>
      <c r="FPH2687" s="113"/>
      <c r="FPI2687" s="113"/>
      <c r="FPJ2687" s="113"/>
      <c r="FPK2687" s="113"/>
      <c r="FPL2687" s="113"/>
      <c r="FPM2687" s="113"/>
      <c r="FPN2687" s="113"/>
      <c r="FPO2687" s="113"/>
      <c r="FPP2687" s="113"/>
      <c r="FPQ2687" s="113"/>
      <c r="FPR2687" s="113"/>
      <c r="FPS2687" s="113"/>
      <c r="FPT2687" s="113"/>
      <c r="FPU2687" s="113"/>
      <c r="FPV2687" s="113"/>
      <c r="FPW2687" s="113"/>
      <c r="FPX2687" s="113"/>
      <c r="FPY2687" s="113"/>
      <c r="FPZ2687" s="113"/>
      <c r="FQA2687" s="113"/>
      <c r="FQB2687" s="113"/>
      <c r="FQC2687" s="113"/>
      <c r="FQD2687" s="113"/>
      <c r="FQE2687" s="113"/>
      <c r="FQF2687" s="113"/>
      <c r="FQG2687" s="113"/>
      <c r="FQH2687" s="113"/>
      <c r="FQI2687" s="113"/>
      <c r="FQJ2687" s="113"/>
      <c r="FQK2687" s="113"/>
      <c r="FQL2687" s="113"/>
      <c r="FQM2687" s="113"/>
      <c r="FQN2687" s="113"/>
      <c r="FQO2687" s="113"/>
      <c r="FQP2687" s="113"/>
      <c r="FQQ2687" s="113"/>
      <c r="FQR2687" s="113"/>
      <c r="FQS2687" s="113"/>
      <c r="FQT2687" s="113"/>
      <c r="FQU2687" s="113"/>
      <c r="FQV2687" s="113"/>
      <c r="FQW2687" s="113"/>
      <c r="FQX2687" s="113"/>
      <c r="FQY2687" s="113"/>
      <c r="FQZ2687" s="113"/>
      <c r="FRA2687" s="113"/>
      <c r="FRB2687" s="113"/>
      <c r="FRC2687" s="113"/>
      <c r="FRD2687" s="113"/>
      <c r="FRE2687" s="113"/>
      <c r="FRF2687" s="113"/>
      <c r="FRG2687" s="113"/>
      <c r="FRH2687" s="113"/>
      <c r="FRI2687" s="113"/>
      <c r="FRJ2687" s="113"/>
      <c r="FRK2687" s="113"/>
      <c r="FRL2687" s="113"/>
      <c r="FRM2687" s="113"/>
      <c r="FRN2687" s="113"/>
      <c r="FRO2687" s="113"/>
      <c r="FRP2687" s="113"/>
      <c r="FRQ2687" s="113"/>
      <c r="FRR2687" s="113"/>
      <c r="FRS2687" s="113"/>
      <c r="FRT2687" s="113"/>
      <c r="FRU2687" s="113"/>
      <c r="FRV2687" s="113"/>
      <c r="FRW2687" s="113"/>
      <c r="FRX2687" s="113"/>
      <c r="FRY2687" s="113"/>
      <c r="FRZ2687" s="113"/>
      <c r="FSA2687" s="113"/>
      <c r="FSB2687" s="113"/>
      <c r="FSC2687" s="113"/>
      <c r="FSD2687" s="113"/>
      <c r="FSE2687" s="113"/>
      <c r="FSF2687" s="113"/>
      <c r="FSG2687" s="113"/>
      <c r="FSH2687" s="113"/>
      <c r="FSI2687" s="113"/>
      <c r="FSJ2687" s="113"/>
      <c r="FSK2687" s="113"/>
      <c r="FSL2687" s="113"/>
      <c r="FSM2687" s="113"/>
      <c r="FSN2687" s="113"/>
      <c r="FSO2687" s="113"/>
      <c r="FSP2687" s="113"/>
      <c r="FSQ2687" s="113"/>
      <c r="FSR2687" s="113"/>
      <c r="FSS2687" s="113"/>
      <c r="FST2687" s="113"/>
      <c r="FSU2687" s="113"/>
      <c r="FSV2687" s="113"/>
      <c r="FSW2687" s="113"/>
      <c r="FSX2687" s="113"/>
      <c r="FSY2687" s="113"/>
      <c r="FSZ2687" s="113"/>
      <c r="FTA2687" s="113"/>
      <c r="FTB2687" s="113"/>
      <c r="FTC2687" s="113"/>
      <c r="FTD2687" s="113"/>
      <c r="FTE2687" s="113"/>
      <c r="FTF2687" s="113"/>
      <c r="FTG2687" s="113"/>
      <c r="FTH2687" s="113"/>
      <c r="FTI2687" s="113"/>
      <c r="FTJ2687" s="113"/>
      <c r="FTK2687" s="113"/>
      <c r="FTL2687" s="113"/>
      <c r="FTM2687" s="113"/>
      <c r="FTN2687" s="113"/>
      <c r="FTO2687" s="113"/>
      <c r="FTP2687" s="113"/>
      <c r="FTQ2687" s="113"/>
      <c r="FTR2687" s="113"/>
      <c r="FTS2687" s="113"/>
      <c r="FTT2687" s="113"/>
      <c r="FTU2687" s="113"/>
      <c r="FTV2687" s="113"/>
      <c r="FTW2687" s="113"/>
      <c r="FTX2687" s="113"/>
      <c r="FTY2687" s="113"/>
      <c r="FTZ2687" s="113"/>
      <c r="FUA2687" s="113"/>
      <c r="FUB2687" s="113"/>
      <c r="FUC2687" s="113"/>
      <c r="FUD2687" s="113"/>
      <c r="FUE2687" s="113"/>
      <c r="FUF2687" s="113"/>
      <c r="FUG2687" s="113"/>
      <c r="FUH2687" s="113"/>
      <c r="FUI2687" s="113"/>
      <c r="FUJ2687" s="113"/>
      <c r="FUK2687" s="113"/>
      <c r="FUL2687" s="113"/>
      <c r="FUM2687" s="113"/>
      <c r="FUN2687" s="113"/>
      <c r="FUO2687" s="113"/>
      <c r="FUP2687" s="113"/>
      <c r="FUQ2687" s="113"/>
      <c r="FUR2687" s="113"/>
      <c r="FUS2687" s="113"/>
      <c r="FUT2687" s="113"/>
      <c r="FUU2687" s="113"/>
      <c r="FUV2687" s="113"/>
      <c r="FUW2687" s="113"/>
      <c r="FUX2687" s="113"/>
      <c r="FUY2687" s="113"/>
      <c r="FUZ2687" s="113"/>
      <c r="FVA2687" s="113"/>
      <c r="FVB2687" s="113"/>
      <c r="FVC2687" s="113"/>
      <c r="FVD2687" s="113"/>
      <c r="FVE2687" s="113"/>
      <c r="FVF2687" s="113"/>
      <c r="FVG2687" s="113"/>
      <c r="FVH2687" s="113"/>
      <c r="FVI2687" s="113"/>
      <c r="FVJ2687" s="113"/>
      <c r="FVK2687" s="113"/>
      <c r="FVL2687" s="113"/>
      <c r="FVM2687" s="113"/>
      <c r="FVN2687" s="113"/>
      <c r="FVO2687" s="113"/>
      <c r="FVP2687" s="113"/>
      <c r="FVQ2687" s="113"/>
      <c r="FVR2687" s="113"/>
      <c r="FVS2687" s="113"/>
      <c r="FVT2687" s="113"/>
      <c r="FVU2687" s="113"/>
      <c r="FVV2687" s="113"/>
      <c r="FVW2687" s="113"/>
      <c r="FVX2687" s="113"/>
      <c r="FVY2687" s="113"/>
      <c r="FVZ2687" s="113"/>
      <c r="FWA2687" s="113"/>
      <c r="FWB2687" s="113"/>
      <c r="FWC2687" s="113"/>
      <c r="FWD2687" s="113"/>
      <c r="FWE2687" s="113"/>
      <c r="FWF2687" s="113"/>
      <c r="FWG2687" s="113"/>
      <c r="FWH2687" s="113"/>
      <c r="FWI2687" s="113"/>
      <c r="FWJ2687" s="113"/>
      <c r="FWK2687" s="113"/>
      <c r="FWL2687" s="113"/>
      <c r="FWM2687" s="113"/>
      <c r="FWN2687" s="113"/>
      <c r="FWO2687" s="113"/>
      <c r="FWP2687" s="113"/>
      <c r="FWQ2687" s="113"/>
      <c r="FWR2687" s="113"/>
      <c r="FWS2687" s="113"/>
      <c r="FWT2687" s="113"/>
      <c r="FWU2687" s="113"/>
      <c r="FWV2687" s="113"/>
      <c r="FWW2687" s="113"/>
      <c r="FWX2687" s="113"/>
      <c r="FWY2687" s="113"/>
      <c r="FWZ2687" s="113"/>
      <c r="FXA2687" s="113"/>
      <c r="FXB2687" s="113"/>
      <c r="FXC2687" s="113"/>
      <c r="FXD2687" s="113"/>
      <c r="FXE2687" s="113"/>
      <c r="FXF2687" s="113"/>
      <c r="FXG2687" s="113"/>
      <c r="FXH2687" s="113"/>
      <c r="FXI2687" s="113"/>
      <c r="FXJ2687" s="113"/>
      <c r="FXK2687" s="113"/>
      <c r="FXL2687" s="113"/>
      <c r="FXM2687" s="113"/>
      <c r="FXN2687" s="113"/>
      <c r="FXO2687" s="113"/>
      <c r="FXP2687" s="113"/>
      <c r="FXQ2687" s="113"/>
      <c r="FXR2687" s="113"/>
      <c r="FXS2687" s="113"/>
      <c r="FXT2687" s="113"/>
      <c r="FXU2687" s="113"/>
      <c r="FXV2687" s="113"/>
      <c r="FXW2687" s="113"/>
      <c r="FXX2687" s="113"/>
      <c r="FXY2687" s="113"/>
      <c r="FXZ2687" s="113"/>
      <c r="FYA2687" s="113"/>
      <c r="FYB2687" s="113"/>
      <c r="FYC2687" s="113"/>
      <c r="FYD2687" s="113"/>
      <c r="FYE2687" s="113"/>
      <c r="FYF2687" s="113"/>
      <c r="FYG2687" s="113"/>
      <c r="FYH2687" s="113"/>
      <c r="FYI2687" s="113"/>
      <c r="FYJ2687" s="113"/>
      <c r="FYK2687" s="113"/>
      <c r="FYL2687" s="113"/>
      <c r="FYM2687" s="113"/>
      <c r="FYN2687" s="113"/>
      <c r="FYO2687" s="113"/>
      <c r="FYP2687" s="113"/>
      <c r="FYQ2687" s="113"/>
      <c r="FYR2687" s="113"/>
      <c r="FYS2687" s="113"/>
      <c r="FYT2687" s="113"/>
      <c r="FYU2687" s="113"/>
      <c r="FYV2687" s="113"/>
      <c r="FYW2687" s="113"/>
      <c r="FYX2687" s="113"/>
      <c r="FYY2687" s="113"/>
      <c r="FYZ2687" s="113"/>
      <c r="FZA2687" s="113"/>
      <c r="FZB2687" s="113"/>
      <c r="FZC2687" s="113"/>
      <c r="FZD2687" s="113"/>
      <c r="FZE2687" s="113"/>
      <c r="FZF2687" s="113"/>
      <c r="FZG2687" s="113"/>
      <c r="FZH2687" s="113"/>
      <c r="FZI2687" s="113"/>
      <c r="FZJ2687" s="113"/>
      <c r="FZK2687" s="113"/>
      <c r="FZL2687" s="113"/>
      <c r="FZM2687" s="113"/>
      <c r="FZN2687" s="113"/>
      <c r="FZO2687" s="113"/>
      <c r="FZP2687" s="113"/>
      <c r="FZQ2687" s="113"/>
      <c r="FZR2687" s="113"/>
      <c r="FZS2687" s="113"/>
      <c r="FZT2687" s="113"/>
      <c r="FZU2687" s="113"/>
      <c r="FZV2687" s="113"/>
      <c r="FZW2687" s="113"/>
      <c r="FZX2687" s="113"/>
      <c r="FZY2687" s="113"/>
      <c r="FZZ2687" s="113"/>
      <c r="GAA2687" s="113"/>
      <c r="GAB2687" s="113"/>
      <c r="GAC2687" s="113"/>
      <c r="GAD2687" s="113"/>
      <c r="GAE2687" s="113"/>
      <c r="GAF2687" s="113"/>
      <c r="GAG2687" s="113"/>
      <c r="GAH2687" s="113"/>
      <c r="GAI2687" s="113"/>
      <c r="GAJ2687" s="113"/>
      <c r="GAK2687" s="113"/>
      <c r="GAL2687" s="113"/>
      <c r="GAM2687" s="113"/>
      <c r="GAN2687" s="113"/>
      <c r="GAO2687" s="113"/>
      <c r="GAP2687" s="113"/>
      <c r="GAQ2687" s="113"/>
      <c r="GAR2687" s="113"/>
      <c r="GAS2687" s="113"/>
      <c r="GAT2687" s="113"/>
      <c r="GAU2687" s="113"/>
      <c r="GAV2687" s="113"/>
      <c r="GAW2687" s="113"/>
      <c r="GAX2687" s="113"/>
      <c r="GAY2687" s="113"/>
      <c r="GAZ2687" s="113"/>
      <c r="GBA2687" s="113"/>
      <c r="GBB2687" s="113"/>
      <c r="GBC2687" s="113"/>
      <c r="GBD2687" s="113"/>
      <c r="GBE2687" s="113"/>
      <c r="GBF2687" s="113"/>
      <c r="GBG2687" s="113"/>
      <c r="GBH2687" s="113"/>
      <c r="GBI2687" s="113"/>
      <c r="GBJ2687" s="113"/>
      <c r="GBK2687" s="113"/>
      <c r="GBL2687" s="113"/>
      <c r="GBM2687" s="113"/>
      <c r="GBN2687" s="113"/>
      <c r="GBO2687" s="113"/>
      <c r="GBP2687" s="113"/>
      <c r="GBQ2687" s="113"/>
      <c r="GBR2687" s="113"/>
      <c r="GBS2687" s="113"/>
      <c r="GBT2687" s="113"/>
      <c r="GBU2687" s="113"/>
      <c r="GBV2687" s="113"/>
      <c r="GBW2687" s="113"/>
      <c r="GBX2687" s="113"/>
      <c r="GBY2687" s="113"/>
      <c r="GBZ2687" s="113"/>
      <c r="GCA2687" s="113"/>
      <c r="GCB2687" s="113"/>
      <c r="GCC2687" s="113"/>
      <c r="GCD2687" s="113"/>
      <c r="GCE2687" s="113"/>
      <c r="GCF2687" s="113"/>
      <c r="GCG2687" s="113"/>
      <c r="GCH2687" s="113"/>
      <c r="GCI2687" s="113"/>
      <c r="GCJ2687" s="113"/>
      <c r="GCK2687" s="113"/>
      <c r="GCL2687" s="113"/>
      <c r="GCM2687" s="113"/>
      <c r="GCN2687" s="113"/>
      <c r="GCO2687" s="113"/>
      <c r="GCP2687" s="113"/>
      <c r="GCQ2687" s="113"/>
      <c r="GCR2687" s="113"/>
      <c r="GCS2687" s="113"/>
      <c r="GCT2687" s="113"/>
      <c r="GCU2687" s="113"/>
      <c r="GCV2687" s="113"/>
      <c r="GCW2687" s="113"/>
      <c r="GCX2687" s="113"/>
      <c r="GCY2687" s="113"/>
      <c r="GCZ2687" s="113"/>
      <c r="GDA2687" s="113"/>
      <c r="GDB2687" s="113"/>
      <c r="GDC2687" s="113"/>
      <c r="GDD2687" s="113"/>
      <c r="GDE2687" s="113"/>
      <c r="GDF2687" s="113"/>
      <c r="GDG2687" s="113"/>
      <c r="GDH2687" s="113"/>
      <c r="GDI2687" s="113"/>
      <c r="GDJ2687" s="113"/>
      <c r="GDK2687" s="113"/>
      <c r="GDL2687" s="113"/>
      <c r="GDM2687" s="113"/>
      <c r="GDN2687" s="113"/>
      <c r="GDO2687" s="113"/>
      <c r="GDP2687" s="113"/>
      <c r="GDQ2687" s="113"/>
      <c r="GDR2687" s="113"/>
      <c r="GDS2687" s="113"/>
      <c r="GDT2687" s="113"/>
      <c r="GDU2687" s="113"/>
      <c r="GDV2687" s="113"/>
      <c r="GDW2687" s="113"/>
      <c r="GDX2687" s="113"/>
      <c r="GDY2687" s="113"/>
      <c r="GDZ2687" s="113"/>
      <c r="GEA2687" s="113"/>
      <c r="GEB2687" s="113"/>
      <c r="GEC2687" s="113"/>
      <c r="GED2687" s="113"/>
      <c r="GEE2687" s="113"/>
      <c r="GEF2687" s="113"/>
      <c r="GEG2687" s="113"/>
      <c r="GEH2687" s="113"/>
      <c r="GEI2687" s="113"/>
      <c r="GEJ2687" s="113"/>
      <c r="GEK2687" s="113"/>
      <c r="GEL2687" s="113"/>
      <c r="GEM2687" s="113"/>
      <c r="GEN2687" s="113"/>
      <c r="GEO2687" s="113"/>
      <c r="GEP2687" s="113"/>
      <c r="GEQ2687" s="113"/>
      <c r="GER2687" s="113"/>
      <c r="GES2687" s="113"/>
      <c r="GET2687" s="113"/>
      <c r="GEU2687" s="113"/>
      <c r="GEV2687" s="113"/>
      <c r="GEW2687" s="113"/>
      <c r="GEX2687" s="113"/>
      <c r="GEY2687" s="113"/>
      <c r="GEZ2687" s="113"/>
      <c r="GFA2687" s="113"/>
      <c r="GFB2687" s="113"/>
      <c r="GFC2687" s="113"/>
      <c r="GFD2687" s="113"/>
      <c r="GFE2687" s="113"/>
      <c r="GFF2687" s="113"/>
      <c r="GFG2687" s="113"/>
      <c r="GFH2687" s="113"/>
      <c r="GFI2687" s="113"/>
      <c r="GFJ2687" s="113"/>
      <c r="GFK2687" s="113"/>
      <c r="GFL2687" s="113"/>
      <c r="GFM2687" s="113"/>
      <c r="GFN2687" s="113"/>
      <c r="GFO2687" s="113"/>
      <c r="GFP2687" s="113"/>
      <c r="GFQ2687" s="113"/>
      <c r="GFR2687" s="113"/>
      <c r="GFS2687" s="113"/>
      <c r="GFT2687" s="113"/>
      <c r="GFU2687" s="113"/>
      <c r="GFV2687" s="113"/>
      <c r="GFW2687" s="113"/>
      <c r="GFX2687" s="113"/>
      <c r="GFY2687" s="113"/>
      <c r="GFZ2687" s="113"/>
      <c r="GGA2687" s="113"/>
      <c r="GGB2687" s="113"/>
      <c r="GGC2687" s="113"/>
      <c r="GGD2687" s="113"/>
      <c r="GGE2687" s="113"/>
      <c r="GGF2687" s="113"/>
      <c r="GGG2687" s="113"/>
      <c r="GGH2687" s="113"/>
      <c r="GGI2687" s="113"/>
      <c r="GGJ2687" s="113"/>
      <c r="GGK2687" s="113"/>
      <c r="GGL2687" s="113"/>
      <c r="GGM2687" s="113"/>
      <c r="GGN2687" s="113"/>
      <c r="GGO2687" s="113"/>
      <c r="GGP2687" s="113"/>
      <c r="GGQ2687" s="113"/>
      <c r="GGR2687" s="113"/>
      <c r="GGS2687" s="113"/>
      <c r="GGT2687" s="113"/>
      <c r="GGU2687" s="113"/>
      <c r="GGV2687" s="113"/>
      <c r="GGW2687" s="113"/>
      <c r="GGX2687" s="113"/>
      <c r="GGY2687" s="113"/>
      <c r="GGZ2687" s="113"/>
      <c r="GHA2687" s="113"/>
      <c r="GHB2687" s="113"/>
      <c r="GHC2687" s="113"/>
      <c r="GHD2687" s="113"/>
      <c r="GHE2687" s="113"/>
      <c r="GHF2687" s="113"/>
      <c r="GHG2687" s="113"/>
      <c r="GHH2687" s="113"/>
      <c r="GHI2687" s="113"/>
      <c r="GHJ2687" s="113"/>
      <c r="GHK2687" s="113"/>
      <c r="GHL2687" s="113"/>
      <c r="GHM2687" s="113"/>
      <c r="GHN2687" s="113"/>
      <c r="GHO2687" s="113"/>
      <c r="GHP2687" s="113"/>
      <c r="GHQ2687" s="113"/>
      <c r="GHR2687" s="113"/>
      <c r="GHS2687" s="113"/>
      <c r="GHT2687" s="113"/>
      <c r="GHU2687" s="113"/>
      <c r="GHV2687" s="113"/>
      <c r="GHW2687" s="113"/>
      <c r="GHX2687" s="113"/>
      <c r="GHY2687" s="113"/>
      <c r="GHZ2687" s="113"/>
      <c r="GIA2687" s="113"/>
      <c r="GIB2687" s="113"/>
      <c r="GIC2687" s="113"/>
      <c r="GID2687" s="113"/>
      <c r="GIE2687" s="113"/>
      <c r="GIF2687" s="113"/>
      <c r="GIG2687" s="113"/>
      <c r="GIH2687" s="113"/>
      <c r="GII2687" s="113"/>
      <c r="GIJ2687" s="113"/>
      <c r="GIK2687" s="113"/>
      <c r="GIL2687" s="113"/>
      <c r="GIM2687" s="113"/>
      <c r="GIN2687" s="113"/>
      <c r="GIO2687" s="113"/>
      <c r="GIP2687" s="113"/>
      <c r="GIQ2687" s="113"/>
      <c r="GIR2687" s="113"/>
      <c r="GIS2687" s="113"/>
      <c r="GIT2687" s="113"/>
      <c r="GIU2687" s="113"/>
      <c r="GIV2687" s="113"/>
      <c r="GIW2687" s="113"/>
      <c r="GIX2687" s="113"/>
      <c r="GIY2687" s="113"/>
      <c r="GIZ2687" s="113"/>
      <c r="GJA2687" s="113"/>
      <c r="GJB2687" s="113"/>
      <c r="GJC2687" s="113"/>
      <c r="GJD2687" s="113"/>
      <c r="GJE2687" s="113"/>
      <c r="GJF2687" s="113"/>
      <c r="GJG2687" s="113"/>
      <c r="GJH2687" s="113"/>
      <c r="GJI2687" s="113"/>
      <c r="GJJ2687" s="113"/>
      <c r="GJK2687" s="113"/>
      <c r="GJL2687" s="113"/>
      <c r="GJM2687" s="113"/>
      <c r="GJN2687" s="113"/>
      <c r="GJO2687" s="113"/>
      <c r="GJP2687" s="113"/>
      <c r="GJQ2687" s="113"/>
      <c r="GJR2687" s="113"/>
      <c r="GJS2687" s="113"/>
      <c r="GJT2687" s="113"/>
      <c r="GJU2687" s="113"/>
      <c r="GJV2687" s="113"/>
      <c r="GJW2687" s="113"/>
      <c r="GJX2687" s="113"/>
      <c r="GJY2687" s="113"/>
      <c r="GJZ2687" s="113"/>
      <c r="GKA2687" s="113"/>
      <c r="GKB2687" s="113"/>
      <c r="GKC2687" s="113"/>
      <c r="GKD2687" s="113"/>
      <c r="GKE2687" s="113"/>
      <c r="GKF2687" s="113"/>
      <c r="GKG2687" s="113"/>
      <c r="GKH2687" s="113"/>
      <c r="GKI2687" s="113"/>
      <c r="GKJ2687" s="113"/>
      <c r="GKK2687" s="113"/>
      <c r="GKL2687" s="113"/>
      <c r="GKM2687" s="113"/>
      <c r="GKN2687" s="113"/>
      <c r="GKO2687" s="113"/>
      <c r="GKP2687" s="113"/>
      <c r="GKQ2687" s="113"/>
      <c r="GKR2687" s="113"/>
      <c r="GKS2687" s="113"/>
      <c r="GKT2687" s="113"/>
      <c r="GKU2687" s="113"/>
      <c r="GKV2687" s="113"/>
      <c r="GKW2687" s="113"/>
      <c r="GKX2687" s="113"/>
      <c r="GKY2687" s="113"/>
      <c r="GKZ2687" s="113"/>
      <c r="GLA2687" s="113"/>
      <c r="GLB2687" s="113"/>
      <c r="GLC2687" s="113"/>
      <c r="GLD2687" s="113"/>
      <c r="GLE2687" s="113"/>
      <c r="GLF2687" s="113"/>
      <c r="GLG2687" s="113"/>
      <c r="GLH2687" s="113"/>
      <c r="GLI2687" s="113"/>
      <c r="GLJ2687" s="113"/>
      <c r="GLK2687" s="113"/>
      <c r="GLL2687" s="113"/>
      <c r="GLM2687" s="113"/>
      <c r="GLN2687" s="113"/>
      <c r="GLO2687" s="113"/>
      <c r="GLP2687" s="113"/>
      <c r="GLQ2687" s="113"/>
      <c r="GLR2687" s="113"/>
      <c r="GLS2687" s="113"/>
      <c r="GLT2687" s="113"/>
      <c r="GLU2687" s="113"/>
      <c r="GLV2687" s="113"/>
      <c r="GLW2687" s="113"/>
      <c r="GLX2687" s="113"/>
      <c r="GLY2687" s="113"/>
      <c r="GLZ2687" s="113"/>
      <c r="GMA2687" s="113"/>
      <c r="GMB2687" s="113"/>
      <c r="GMC2687" s="113"/>
      <c r="GMD2687" s="113"/>
      <c r="GME2687" s="113"/>
      <c r="GMF2687" s="113"/>
      <c r="GMG2687" s="113"/>
      <c r="GMH2687" s="113"/>
      <c r="GMI2687" s="113"/>
      <c r="GMJ2687" s="113"/>
      <c r="GMK2687" s="113"/>
      <c r="GML2687" s="113"/>
      <c r="GMM2687" s="113"/>
      <c r="GMN2687" s="113"/>
      <c r="GMO2687" s="113"/>
      <c r="GMP2687" s="113"/>
      <c r="GMQ2687" s="113"/>
      <c r="GMR2687" s="113"/>
      <c r="GMS2687" s="113"/>
      <c r="GMT2687" s="113"/>
      <c r="GMU2687" s="113"/>
      <c r="GMV2687" s="113"/>
      <c r="GMW2687" s="113"/>
      <c r="GMX2687" s="113"/>
      <c r="GMY2687" s="113"/>
      <c r="GMZ2687" s="113"/>
      <c r="GNA2687" s="113"/>
      <c r="GNB2687" s="113"/>
      <c r="GNC2687" s="113"/>
      <c r="GND2687" s="113"/>
      <c r="GNE2687" s="113"/>
      <c r="GNF2687" s="113"/>
      <c r="GNG2687" s="113"/>
      <c r="GNH2687" s="113"/>
      <c r="GNI2687" s="113"/>
      <c r="GNJ2687" s="113"/>
      <c r="GNK2687" s="113"/>
      <c r="GNL2687" s="113"/>
      <c r="GNM2687" s="113"/>
      <c r="GNN2687" s="113"/>
      <c r="GNO2687" s="113"/>
      <c r="GNP2687" s="113"/>
      <c r="GNQ2687" s="113"/>
      <c r="GNR2687" s="113"/>
      <c r="GNS2687" s="113"/>
      <c r="GNT2687" s="113"/>
      <c r="GNU2687" s="113"/>
      <c r="GNV2687" s="113"/>
      <c r="GNW2687" s="113"/>
      <c r="GNX2687" s="113"/>
      <c r="GNY2687" s="113"/>
      <c r="GNZ2687" s="113"/>
      <c r="GOA2687" s="113"/>
      <c r="GOB2687" s="113"/>
      <c r="GOC2687" s="113"/>
      <c r="GOD2687" s="113"/>
      <c r="GOE2687" s="113"/>
      <c r="GOF2687" s="113"/>
      <c r="GOG2687" s="113"/>
      <c r="GOH2687" s="113"/>
      <c r="GOI2687" s="113"/>
      <c r="GOJ2687" s="113"/>
      <c r="GOK2687" s="113"/>
      <c r="GOL2687" s="113"/>
      <c r="GOM2687" s="113"/>
      <c r="GON2687" s="113"/>
      <c r="GOO2687" s="113"/>
      <c r="GOP2687" s="113"/>
      <c r="GOQ2687" s="113"/>
      <c r="GOR2687" s="113"/>
      <c r="GOS2687" s="113"/>
      <c r="GOT2687" s="113"/>
      <c r="GOU2687" s="113"/>
      <c r="GOV2687" s="113"/>
      <c r="GOW2687" s="113"/>
      <c r="GOX2687" s="113"/>
      <c r="GOY2687" s="113"/>
      <c r="GOZ2687" s="113"/>
      <c r="GPA2687" s="113"/>
      <c r="GPB2687" s="113"/>
      <c r="GPC2687" s="113"/>
      <c r="GPD2687" s="113"/>
      <c r="GPE2687" s="113"/>
      <c r="GPF2687" s="113"/>
      <c r="GPG2687" s="113"/>
      <c r="GPH2687" s="113"/>
      <c r="GPI2687" s="113"/>
      <c r="GPJ2687" s="113"/>
      <c r="GPK2687" s="113"/>
      <c r="GPL2687" s="113"/>
      <c r="GPM2687" s="113"/>
      <c r="GPN2687" s="113"/>
      <c r="GPO2687" s="113"/>
      <c r="GPP2687" s="113"/>
      <c r="GPQ2687" s="113"/>
      <c r="GPR2687" s="113"/>
      <c r="GPS2687" s="113"/>
      <c r="GPT2687" s="113"/>
      <c r="GPU2687" s="113"/>
      <c r="GPV2687" s="113"/>
      <c r="GPW2687" s="113"/>
      <c r="GPX2687" s="113"/>
      <c r="GPY2687" s="113"/>
      <c r="GPZ2687" s="113"/>
      <c r="GQA2687" s="113"/>
      <c r="GQB2687" s="113"/>
      <c r="GQC2687" s="113"/>
      <c r="GQD2687" s="113"/>
      <c r="GQE2687" s="113"/>
      <c r="GQF2687" s="113"/>
      <c r="GQG2687" s="113"/>
      <c r="GQH2687" s="113"/>
      <c r="GQI2687" s="113"/>
      <c r="GQJ2687" s="113"/>
      <c r="GQK2687" s="113"/>
      <c r="GQL2687" s="113"/>
      <c r="GQM2687" s="113"/>
      <c r="GQN2687" s="113"/>
      <c r="GQO2687" s="113"/>
      <c r="GQP2687" s="113"/>
      <c r="GQQ2687" s="113"/>
      <c r="GQR2687" s="113"/>
      <c r="GQS2687" s="113"/>
      <c r="GQT2687" s="113"/>
      <c r="GQU2687" s="113"/>
      <c r="GQV2687" s="113"/>
      <c r="GQW2687" s="113"/>
      <c r="GQX2687" s="113"/>
      <c r="GQY2687" s="113"/>
      <c r="GQZ2687" s="113"/>
      <c r="GRA2687" s="113"/>
      <c r="GRB2687" s="113"/>
      <c r="GRC2687" s="113"/>
      <c r="GRD2687" s="113"/>
      <c r="GRE2687" s="113"/>
      <c r="GRF2687" s="113"/>
      <c r="GRG2687" s="113"/>
      <c r="GRH2687" s="113"/>
      <c r="GRI2687" s="113"/>
      <c r="GRJ2687" s="113"/>
      <c r="GRK2687" s="113"/>
      <c r="GRL2687" s="113"/>
      <c r="GRM2687" s="113"/>
      <c r="GRN2687" s="113"/>
      <c r="GRO2687" s="113"/>
      <c r="GRP2687" s="113"/>
      <c r="GRQ2687" s="113"/>
      <c r="GRR2687" s="113"/>
      <c r="GRS2687" s="113"/>
      <c r="GRT2687" s="113"/>
      <c r="GRU2687" s="113"/>
      <c r="GRV2687" s="113"/>
      <c r="GRW2687" s="113"/>
      <c r="GRX2687" s="113"/>
      <c r="GRY2687" s="113"/>
      <c r="GRZ2687" s="113"/>
      <c r="GSA2687" s="113"/>
      <c r="GSB2687" s="113"/>
      <c r="GSC2687" s="113"/>
      <c r="GSD2687" s="113"/>
      <c r="GSE2687" s="113"/>
      <c r="GSF2687" s="113"/>
      <c r="GSG2687" s="113"/>
      <c r="GSH2687" s="113"/>
      <c r="GSI2687" s="113"/>
      <c r="GSJ2687" s="113"/>
      <c r="GSK2687" s="113"/>
      <c r="GSL2687" s="113"/>
      <c r="GSM2687" s="113"/>
      <c r="GSN2687" s="113"/>
      <c r="GSO2687" s="113"/>
      <c r="GSP2687" s="113"/>
      <c r="GSQ2687" s="113"/>
      <c r="GSR2687" s="113"/>
      <c r="GSS2687" s="113"/>
      <c r="GST2687" s="113"/>
      <c r="GSU2687" s="113"/>
      <c r="GSV2687" s="113"/>
      <c r="GSW2687" s="113"/>
      <c r="GSX2687" s="113"/>
      <c r="GSY2687" s="113"/>
      <c r="GSZ2687" s="113"/>
      <c r="GTA2687" s="113"/>
      <c r="GTB2687" s="113"/>
      <c r="GTC2687" s="113"/>
      <c r="GTD2687" s="113"/>
      <c r="GTE2687" s="113"/>
      <c r="GTF2687" s="113"/>
      <c r="GTG2687" s="113"/>
      <c r="GTH2687" s="113"/>
      <c r="GTI2687" s="113"/>
      <c r="GTJ2687" s="113"/>
      <c r="GTK2687" s="113"/>
      <c r="GTL2687" s="113"/>
      <c r="GTM2687" s="113"/>
      <c r="GTN2687" s="113"/>
      <c r="GTO2687" s="113"/>
      <c r="GTP2687" s="113"/>
      <c r="GTQ2687" s="113"/>
      <c r="GTR2687" s="113"/>
      <c r="GTS2687" s="113"/>
      <c r="GTT2687" s="113"/>
      <c r="GTU2687" s="113"/>
      <c r="GTV2687" s="113"/>
      <c r="GTW2687" s="113"/>
      <c r="GTX2687" s="113"/>
      <c r="GTY2687" s="113"/>
      <c r="GTZ2687" s="113"/>
      <c r="GUA2687" s="113"/>
      <c r="GUB2687" s="113"/>
      <c r="GUC2687" s="113"/>
      <c r="GUD2687" s="113"/>
      <c r="GUE2687" s="113"/>
      <c r="GUF2687" s="113"/>
      <c r="GUG2687" s="113"/>
      <c r="GUH2687" s="113"/>
      <c r="GUI2687" s="113"/>
      <c r="GUJ2687" s="113"/>
      <c r="GUK2687" s="113"/>
      <c r="GUL2687" s="113"/>
      <c r="GUM2687" s="113"/>
      <c r="GUN2687" s="113"/>
      <c r="GUO2687" s="113"/>
      <c r="GUP2687" s="113"/>
      <c r="GUQ2687" s="113"/>
      <c r="GUR2687" s="113"/>
      <c r="GUS2687" s="113"/>
      <c r="GUT2687" s="113"/>
      <c r="GUU2687" s="113"/>
      <c r="GUV2687" s="113"/>
      <c r="GUW2687" s="113"/>
      <c r="GUX2687" s="113"/>
      <c r="GUY2687" s="113"/>
      <c r="GUZ2687" s="113"/>
      <c r="GVA2687" s="113"/>
      <c r="GVB2687" s="113"/>
      <c r="GVC2687" s="113"/>
      <c r="GVD2687" s="113"/>
      <c r="GVE2687" s="113"/>
      <c r="GVF2687" s="113"/>
      <c r="GVG2687" s="113"/>
      <c r="GVH2687" s="113"/>
      <c r="GVI2687" s="113"/>
      <c r="GVJ2687" s="113"/>
      <c r="GVK2687" s="113"/>
      <c r="GVL2687" s="113"/>
      <c r="GVM2687" s="113"/>
      <c r="GVN2687" s="113"/>
      <c r="GVO2687" s="113"/>
      <c r="GVP2687" s="113"/>
      <c r="GVQ2687" s="113"/>
      <c r="GVR2687" s="113"/>
      <c r="GVS2687" s="113"/>
      <c r="GVT2687" s="113"/>
      <c r="GVU2687" s="113"/>
      <c r="GVV2687" s="113"/>
      <c r="GVW2687" s="113"/>
      <c r="GVX2687" s="113"/>
      <c r="GVY2687" s="113"/>
      <c r="GVZ2687" s="113"/>
      <c r="GWA2687" s="113"/>
      <c r="GWB2687" s="113"/>
      <c r="GWC2687" s="113"/>
      <c r="GWD2687" s="113"/>
      <c r="GWE2687" s="113"/>
      <c r="GWF2687" s="113"/>
      <c r="GWG2687" s="113"/>
      <c r="GWH2687" s="113"/>
      <c r="GWI2687" s="113"/>
      <c r="GWJ2687" s="113"/>
      <c r="GWK2687" s="113"/>
      <c r="GWL2687" s="113"/>
      <c r="GWM2687" s="113"/>
      <c r="GWN2687" s="113"/>
      <c r="GWO2687" s="113"/>
      <c r="GWP2687" s="113"/>
      <c r="GWQ2687" s="113"/>
      <c r="GWR2687" s="113"/>
      <c r="GWS2687" s="113"/>
      <c r="GWT2687" s="113"/>
      <c r="GWU2687" s="113"/>
      <c r="GWV2687" s="113"/>
      <c r="GWW2687" s="113"/>
      <c r="GWX2687" s="113"/>
      <c r="GWY2687" s="113"/>
      <c r="GWZ2687" s="113"/>
      <c r="GXA2687" s="113"/>
      <c r="GXB2687" s="113"/>
      <c r="GXC2687" s="113"/>
      <c r="GXD2687" s="113"/>
      <c r="GXE2687" s="113"/>
      <c r="GXF2687" s="113"/>
      <c r="GXG2687" s="113"/>
      <c r="GXH2687" s="113"/>
      <c r="GXI2687" s="113"/>
      <c r="GXJ2687" s="113"/>
      <c r="GXK2687" s="113"/>
      <c r="GXL2687" s="113"/>
      <c r="GXM2687" s="113"/>
      <c r="GXN2687" s="113"/>
      <c r="GXO2687" s="113"/>
      <c r="GXP2687" s="113"/>
      <c r="GXQ2687" s="113"/>
      <c r="GXR2687" s="113"/>
      <c r="GXS2687" s="113"/>
      <c r="GXT2687" s="113"/>
      <c r="GXU2687" s="113"/>
      <c r="GXV2687" s="113"/>
      <c r="GXW2687" s="113"/>
      <c r="GXX2687" s="113"/>
      <c r="GXY2687" s="113"/>
      <c r="GXZ2687" s="113"/>
      <c r="GYA2687" s="113"/>
      <c r="GYB2687" s="113"/>
      <c r="GYC2687" s="113"/>
      <c r="GYD2687" s="113"/>
      <c r="GYE2687" s="113"/>
      <c r="GYF2687" s="113"/>
      <c r="GYG2687" s="113"/>
      <c r="GYH2687" s="113"/>
      <c r="GYI2687" s="113"/>
      <c r="GYJ2687" s="113"/>
      <c r="GYK2687" s="113"/>
      <c r="GYL2687" s="113"/>
      <c r="GYM2687" s="113"/>
      <c r="GYN2687" s="113"/>
      <c r="GYO2687" s="113"/>
      <c r="GYP2687" s="113"/>
      <c r="GYQ2687" s="113"/>
      <c r="GYR2687" s="113"/>
      <c r="GYS2687" s="113"/>
      <c r="GYT2687" s="113"/>
      <c r="GYU2687" s="113"/>
      <c r="GYV2687" s="113"/>
      <c r="GYW2687" s="113"/>
      <c r="GYX2687" s="113"/>
      <c r="GYY2687" s="113"/>
      <c r="GYZ2687" s="113"/>
      <c r="GZA2687" s="113"/>
      <c r="GZB2687" s="113"/>
      <c r="GZC2687" s="113"/>
      <c r="GZD2687" s="113"/>
      <c r="GZE2687" s="113"/>
      <c r="GZF2687" s="113"/>
      <c r="GZG2687" s="113"/>
      <c r="GZH2687" s="113"/>
      <c r="GZI2687" s="113"/>
      <c r="GZJ2687" s="113"/>
      <c r="GZK2687" s="113"/>
      <c r="GZL2687" s="113"/>
      <c r="GZM2687" s="113"/>
      <c r="GZN2687" s="113"/>
      <c r="GZO2687" s="113"/>
      <c r="GZP2687" s="113"/>
      <c r="GZQ2687" s="113"/>
      <c r="GZR2687" s="113"/>
      <c r="GZS2687" s="113"/>
      <c r="GZT2687" s="113"/>
      <c r="GZU2687" s="113"/>
      <c r="GZV2687" s="113"/>
      <c r="GZW2687" s="113"/>
      <c r="GZX2687" s="113"/>
      <c r="GZY2687" s="113"/>
      <c r="GZZ2687" s="113"/>
      <c r="HAA2687" s="113"/>
      <c r="HAB2687" s="113"/>
      <c r="HAC2687" s="113"/>
      <c r="HAD2687" s="113"/>
      <c r="HAE2687" s="113"/>
      <c r="HAF2687" s="113"/>
      <c r="HAG2687" s="113"/>
      <c r="HAH2687" s="113"/>
      <c r="HAI2687" s="113"/>
      <c r="HAJ2687" s="113"/>
      <c r="HAK2687" s="113"/>
      <c r="HAL2687" s="113"/>
      <c r="HAM2687" s="113"/>
      <c r="HAN2687" s="113"/>
      <c r="HAO2687" s="113"/>
      <c r="HAP2687" s="113"/>
      <c r="HAQ2687" s="113"/>
      <c r="HAR2687" s="113"/>
      <c r="HAS2687" s="113"/>
      <c r="HAT2687" s="113"/>
      <c r="HAU2687" s="113"/>
      <c r="HAV2687" s="113"/>
      <c r="HAW2687" s="113"/>
      <c r="HAX2687" s="113"/>
      <c r="HAY2687" s="113"/>
      <c r="HAZ2687" s="113"/>
      <c r="HBA2687" s="113"/>
      <c r="HBB2687" s="113"/>
      <c r="HBC2687" s="113"/>
      <c r="HBD2687" s="113"/>
      <c r="HBE2687" s="113"/>
      <c r="HBF2687" s="113"/>
      <c r="HBG2687" s="113"/>
      <c r="HBH2687" s="113"/>
      <c r="HBI2687" s="113"/>
      <c r="HBJ2687" s="113"/>
      <c r="HBK2687" s="113"/>
      <c r="HBL2687" s="113"/>
      <c r="HBM2687" s="113"/>
      <c r="HBN2687" s="113"/>
      <c r="HBO2687" s="113"/>
      <c r="HBP2687" s="113"/>
      <c r="HBQ2687" s="113"/>
      <c r="HBR2687" s="113"/>
      <c r="HBS2687" s="113"/>
      <c r="HBT2687" s="113"/>
      <c r="HBU2687" s="113"/>
      <c r="HBV2687" s="113"/>
      <c r="HBW2687" s="113"/>
      <c r="HBX2687" s="113"/>
      <c r="HBY2687" s="113"/>
      <c r="HBZ2687" s="113"/>
      <c r="HCA2687" s="113"/>
      <c r="HCB2687" s="113"/>
      <c r="HCC2687" s="113"/>
      <c r="HCD2687" s="113"/>
      <c r="HCE2687" s="113"/>
      <c r="HCF2687" s="113"/>
      <c r="HCG2687" s="113"/>
      <c r="HCH2687" s="113"/>
      <c r="HCI2687" s="113"/>
      <c r="HCJ2687" s="113"/>
      <c r="HCK2687" s="113"/>
      <c r="HCL2687" s="113"/>
      <c r="HCM2687" s="113"/>
      <c r="HCN2687" s="113"/>
      <c r="HCO2687" s="113"/>
      <c r="HCP2687" s="113"/>
      <c r="HCQ2687" s="113"/>
      <c r="HCR2687" s="113"/>
      <c r="HCS2687" s="113"/>
      <c r="HCT2687" s="113"/>
      <c r="HCU2687" s="113"/>
      <c r="HCV2687" s="113"/>
      <c r="HCW2687" s="113"/>
      <c r="HCX2687" s="113"/>
      <c r="HCY2687" s="113"/>
      <c r="HCZ2687" s="113"/>
      <c r="HDA2687" s="113"/>
      <c r="HDB2687" s="113"/>
      <c r="HDC2687" s="113"/>
      <c r="HDD2687" s="113"/>
      <c r="HDE2687" s="113"/>
      <c r="HDF2687" s="113"/>
      <c r="HDG2687" s="113"/>
      <c r="HDH2687" s="113"/>
      <c r="HDI2687" s="113"/>
      <c r="HDJ2687" s="113"/>
      <c r="HDK2687" s="113"/>
      <c r="HDL2687" s="113"/>
      <c r="HDM2687" s="113"/>
      <c r="HDN2687" s="113"/>
      <c r="HDO2687" s="113"/>
      <c r="HDP2687" s="113"/>
      <c r="HDQ2687" s="113"/>
      <c r="HDR2687" s="113"/>
      <c r="HDS2687" s="113"/>
      <c r="HDT2687" s="113"/>
      <c r="HDU2687" s="113"/>
      <c r="HDV2687" s="113"/>
      <c r="HDW2687" s="113"/>
      <c r="HDX2687" s="113"/>
      <c r="HDY2687" s="113"/>
      <c r="HDZ2687" s="113"/>
      <c r="HEA2687" s="113"/>
      <c r="HEB2687" s="113"/>
      <c r="HEC2687" s="113"/>
      <c r="HED2687" s="113"/>
      <c r="HEE2687" s="113"/>
      <c r="HEF2687" s="113"/>
      <c r="HEG2687" s="113"/>
      <c r="HEH2687" s="113"/>
      <c r="HEI2687" s="113"/>
      <c r="HEJ2687" s="113"/>
      <c r="HEK2687" s="113"/>
      <c r="HEL2687" s="113"/>
      <c r="HEM2687" s="113"/>
      <c r="HEN2687" s="113"/>
      <c r="HEO2687" s="113"/>
      <c r="HEP2687" s="113"/>
      <c r="HEQ2687" s="113"/>
      <c r="HER2687" s="113"/>
      <c r="HES2687" s="113"/>
      <c r="HET2687" s="113"/>
      <c r="HEU2687" s="113"/>
      <c r="HEV2687" s="113"/>
      <c r="HEW2687" s="113"/>
      <c r="HEX2687" s="113"/>
      <c r="HEY2687" s="113"/>
      <c r="HEZ2687" s="113"/>
      <c r="HFA2687" s="113"/>
      <c r="HFB2687" s="113"/>
      <c r="HFC2687" s="113"/>
      <c r="HFD2687" s="113"/>
      <c r="HFE2687" s="113"/>
      <c r="HFF2687" s="113"/>
      <c r="HFG2687" s="113"/>
      <c r="HFH2687" s="113"/>
      <c r="HFI2687" s="113"/>
      <c r="HFJ2687" s="113"/>
      <c r="HFK2687" s="113"/>
      <c r="HFL2687" s="113"/>
      <c r="HFM2687" s="113"/>
      <c r="HFN2687" s="113"/>
      <c r="HFO2687" s="113"/>
      <c r="HFP2687" s="113"/>
      <c r="HFQ2687" s="113"/>
      <c r="HFR2687" s="113"/>
      <c r="HFS2687" s="113"/>
      <c r="HFT2687" s="113"/>
      <c r="HFU2687" s="113"/>
      <c r="HFV2687" s="113"/>
      <c r="HFW2687" s="113"/>
      <c r="HFX2687" s="113"/>
      <c r="HFY2687" s="113"/>
      <c r="HFZ2687" s="113"/>
      <c r="HGA2687" s="113"/>
      <c r="HGB2687" s="113"/>
      <c r="HGC2687" s="113"/>
      <c r="HGD2687" s="113"/>
      <c r="HGE2687" s="113"/>
      <c r="HGF2687" s="113"/>
      <c r="HGG2687" s="113"/>
      <c r="HGH2687" s="113"/>
      <c r="HGI2687" s="113"/>
      <c r="HGJ2687" s="113"/>
      <c r="HGK2687" s="113"/>
      <c r="HGL2687" s="113"/>
      <c r="HGM2687" s="113"/>
      <c r="HGN2687" s="113"/>
      <c r="HGO2687" s="113"/>
      <c r="HGP2687" s="113"/>
      <c r="HGQ2687" s="113"/>
      <c r="HGR2687" s="113"/>
      <c r="HGS2687" s="113"/>
      <c r="HGT2687" s="113"/>
      <c r="HGU2687" s="113"/>
      <c r="HGV2687" s="113"/>
      <c r="HGW2687" s="113"/>
      <c r="HGX2687" s="113"/>
      <c r="HGY2687" s="113"/>
      <c r="HGZ2687" s="113"/>
      <c r="HHA2687" s="113"/>
      <c r="HHB2687" s="113"/>
      <c r="HHC2687" s="113"/>
      <c r="HHD2687" s="113"/>
      <c r="HHE2687" s="113"/>
      <c r="HHF2687" s="113"/>
      <c r="HHG2687" s="113"/>
      <c r="HHH2687" s="113"/>
      <c r="HHI2687" s="113"/>
      <c r="HHJ2687" s="113"/>
      <c r="HHK2687" s="113"/>
      <c r="HHL2687" s="113"/>
      <c r="HHM2687" s="113"/>
      <c r="HHN2687" s="113"/>
      <c r="HHO2687" s="113"/>
      <c r="HHP2687" s="113"/>
      <c r="HHQ2687" s="113"/>
      <c r="HHR2687" s="113"/>
      <c r="HHS2687" s="113"/>
      <c r="HHT2687" s="113"/>
      <c r="HHU2687" s="113"/>
      <c r="HHV2687" s="113"/>
      <c r="HHW2687" s="113"/>
      <c r="HHX2687" s="113"/>
      <c r="HHY2687" s="113"/>
      <c r="HHZ2687" s="113"/>
      <c r="HIA2687" s="113"/>
      <c r="HIB2687" s="113"/>
      <c r="HIC2687" s="113"/>
      <c r="HID2687" s="113"/>
      <c r="HIE2687" s="113"/>
      <c r="HIF2687" s="113"/>
      <c r="HIG2687" s="113"/>
      <c r="HIH2687" s="113"/>
      <c r="HII2687" s="113"/>
      <c r="HIJ2687" s="113"/>
      <c r="HIK2687" s="113"/>
      <c r="HIL2687" s="113"/>
      <c r="HIM2687" s="113"/>
      <c r="HIN2687" s="113"/>
      <c r="HIO2687" s="113"/>
      <c r="HIP2687" s="113"/>
      <c r="HIQ2687" s="113"/>
      <c r="HIR2687" s="113"/>
      <c r="HIS2687" s="113"/>
      <c r="HIT2687" s="113"/>
      <c r="HIU2687" s="113"/>
      <c r="HIV2687" s="113"/>
      <c r="HIW2687" s="113"/>
      <c r="HIX2687" s="113"/>
      <c r="HIY2687" s="113"/>
      <c r="HIZ2687" s="113"/>
      <c r="HJA2687" s="113"/>
      <c r="HJB2687" s="113"/>
      <c r="HJC2687" s="113"/>
      <c r="HJD2687" s="113"/>
      <c r="HJE2687" s="113"/>
      <c r="HJF2687" s="113"/>
      <c r="HJG2687" s="113"/>
      <c r="HJH2687" s="113"/>
      <c r="HJI2687" s="113"/>
      <c r="HJJ2687" s="113"/>
      <c r="HJK2687" s="113"/>
      <c r="HJL2687" s="113"/>
      <c r="HJM2687" s="113"/>
      <c r="HJN2687" s="113"/>
      <c r="HJO2687" s="113"/>
      <c r="HJP2687" s="113"/>
      <c r="HJQ2687" s="113"/>
      <c r="HJR2687" s="113"/>
      <c r="HJS2687" s="113"/>
      <c r="HJT2687" s="113"/>
      <c r="HJU2687" s="113"/>
      <c r="HJV2687" s="113"/>
      <c r="HJW2687" s="113"/>
      <c r="HJX2687" s="113"/>
      <c r="HJY2687" s="113"/>
      <c r="HJZ2687" s="113"/>
      <c r="HKA2687" s="113"/>
      <c r="HKB2687" s="113"/>
      <c r="HKC2687" s="113"/>
      <c r="HKD2687" s="113"/>
      <c r="HKE2687" s="113"/>
      <c r="HKF2687" s="113"/>
      <c r="HKG2687" s="113"/>
      <c r="HKH2687" s="113"/>
      <c r="HKI2687" s="113"/>
      <c r="HKJ2687" s="113"/>
      <c r="HKK2687" s="113"/>
      <c r="HKL2687" s="113"/>
      <c r="HKM2687" s="113"/>
      <c r="HKN2687" s="113"/>
      <c r="HKO2687" s="113"/>
      <c r="HKP2687" s="113"/>
      <c r="HKQ2687" s="113"/>
      <c r="HKR2687" s="113"/>
      <c r="HKS2687" s="113"/>
      <c r="HKT2687" s="113"/>
      <c r="HKU2687" s="113"/>
      <c r="HKV2687" s="113"/>
      <c r="HKW2687" s="113"/>
      <c r="HKX2687" s="113"/>
      <c r="HKY2687" s="113"/>
      <c r="HKZ2687" s="113"/>
      <c r="HLA2687" s="113"/>
      <c r="HLB2687" s="113"/>
      <c r="HLC2687" s="113"/>
      <c r="HLD2687" s="113"/>
      <c r="HLE2687" s="113"/>
      <c r="HLF2687" s="113"/>
      <c r="HLG2687" s="113"/>
      <c r="HLH2687" s="113"/>
      <c r="HLI2687" s="113"/>
      <c r="HLJ2687" s="113"/>
      <c r="HLK2687" s="113"/>
      <c r="HLL2687" s="113"/>
      <c r="HLM2687" s="113"/>
      <c r="HLN2687" s="113"/>
      <c r="HLO2687" s="113"/>
      <c r="HLP2687" s="113"/>
      <c r="HLQ2687" s="113"/>
      <c r="HLR2687" s="113"/>
      <c r="HLS2687" s="113"/>
      <c r="HLT2687" s="113"/>
      <c r="HLU2687" s="113"/>
      <c r="HLV2687" s="113"/>
      <c r="HLW2687" s="113"/>
      <c r="HLX2687" s="113"/>
      <c r="HLY2687" s="113"/>
      <c r="HLZ2687" s="113"/>
      <c r="HMA2687" s="113"/>
      <c r="HMB2687" s="113"/>
      <c r="HMC2687" s="113"/>
      <c r="HMD2687" s="113"/>
      <c r="HME2687" s="113"/>
      <c r="HMF2687" s="113"/>
      <c r="HMG2687" s="113"/>
      <c r="HMH2687" s="113"/>
      <c r="HMI2687" s="113"/>
      <c r="HMJ2687" s="113"/>
      <c r="HMK2687" s="113"/>
      <c r="HML2687" s="113"/>
      <c r="HMM2687" s="113"/>
      <c r="HMN2687" s="113"/>
      <c r="HMO2687" s="113"/>
      <c r="HMP2687" s="113"/>
      <c r="HMQ2687" s="113"/>
      <c r="HMR2687" s="113"/>
      <c r="HMS2687" s="113"/>
      <c r="HMT2687" s="113"/>
      <c r="HMU2687" s="113"/>
      <c r="HMV2687" s="113"/>
      <c r="HMW2687" s="113"/>
      <c r="HMX2687" s="113"/>
      <c r="HMY2687" s="113"/>
      <c r="HMZ2687" s="113"/>
      <c r="HNA2687" s="113"/>
      <c r="HNB2687" s="113"/>
      <c r="HNC2687" s="113"/>
      <c r="HND2687" s="113"/>
      <c r="HNE2687" s="113"/>
      <c r="HNF2687" s="113"/>
      <c r="HNG2687" s="113"/>
      <c r="HNH2687" s="113"/>
      <c r="HNI2687" s="113"/>
      <c r="HNJ2687" s="113"/>
      <c r="HNK2687" s="113"/>
      <c r="HNL2687" s="113"/>
      <c r="HNM2687" s="113"/>
      <c r="HNN2687" s="113"/>
      <c r="HNO2687" s="113"/>
      <c r="HNP2687" s="113"/>
      <c r="HNQ2687" s="113"/>
      <c r="HNR2687" s="113"/>
      <c r="HNS2687" s="113"/>
      <c r="HNT2687" s="113"/>
      <c r="HNU2687" s="113"/>
      <c r="HNV2687" s="113"/>
      <c r="HNW2687" s="113"/>
      <c r="HNX2687" s="113"/>
      <c r="HNY2687" s="113"/>
      <c r="HNZ2687" s="113"/>
      <c r="HOA2687" s="113"/>
      <c r="HOB2687" s="113"/>
      <c r="HOC2687" s="113"/>
      <c r="HOD2687" s="113"/>
      <c r="HOE2687" s="113"/>
      <c r="HOF2687" s="113"/>
      <c r="HOG2687" s="113"/>
      <c r="HOH2687" s="113"/>
      <c r="HOI2687" s="113"/>
      <c r="HOJ2687" s="113"/>
      <c r="HOK2687" s="113"/>
      <c r="HOL2687" s="113"/>
      <c r="HOM2687" s="113"/>
      <c r="HON2687" s="113"/>
      <c r="HOO2687" s="113"/>
      <c r="HOP2687" s="113"/>
      <c r="HOQ2687" s="113"/>
      <c r="HOR2687" s="113"/>
      <c r="HOS2687" s="113"/>
      <c r="HOT2687" s="113"/>
      <c r="HOU2687" s="113"/>
      <c r="HOV2687" s="113"/>
      <c r="HOW2687" s="113"/>
      <c r="HOX2687" s="113"/>
      <c r="HOY2687" s="113"/>
      <c r="HOZ2687" s="113"/>
      <c r="HPA2687" s="113"/>
      <c r="HPB2687" s="113"/>
      <c r="HPC2687" s="113"/>
      <c r="HPD2687" s="113"/>
      <c r="HPE2687" s="113"/>
      <c r="HPF2687" s="113"/>
      <c r="HPG2687" s="113"/>
      <c r="HPH2687" s="113"/>
      <c r="HPI2687" s="113"/>
      <c r="HPJ2687" s="113"/>
      <c r="HPK2687" s="113"/>
      <c r="HPL2687" s="113"/>
      <c r="HPM2687" s="113"/>
      <c r="HPN2687" s="113"/>
      <c r="HPO2687" s="113"/>
      <c r="HPP2687" s="113"/>
      <c r="HPQ2687" s="113"/>
      <c r="HPR2687" s="113"/>
      <c r="HPS2687" s="113"/>
      <c r="HPT2687" s="113"/>
      <c r="HPU2687" s="113"/>
      <c r="HPV2687" s="113"/>
      <c r="HPW2687" s="113"/>
      <c r="HPX2687" s="113"/>
      <c r="HPY2687" s="113"/>
      <c r="HPZ2687" s="113"/>
      <c r="HQA2687" s="113"/>
      <c r="HQB2687" s="113"/>
      <c r="HQC2687" s="113"/>
      <c r="HQD2687" s="113"/>
      <c r="HQE2687" s="113"/>
      <c r="HQF2687" s="113"/>
      <c r="HQG2687" s="113"/>
      <c r="HQH2687" s="113"/>
      <c r="HQI2687" s="113"/>
      <c r="HQJ2687" s="113"/>
      <c r="HQK2687" s="113"/>
      <c r="HQL2687" s="113"/>
      <c r="HQM2687" s="113"/>
      <c r="HQN2687" s="113"/>
      <c r="HQO2687" s="113"/>
      <c r="HQP2687" s="113"/>
      <c r="HQQ2687" s="113"/>
      <c r="HQR2687" s="113"/>
      <c r="HQS2687" s="113"/>
      <c r="HQT2687" s="113"/>
      <c r="HQU2687" s="113"/>
      <c r="HQV2687" s="113"/>
      <c r="HQW2687" s="113"/>
      <c r="HQX2687" s="113"/>
      <c r="HQY2687" s="113"/>
      <c r="HQZ2687" s="113"/>
      <c r="HRA2687" s="113"/>
      <c r="HRB2687" s="113"/>
      <c r="HRC2687" s="113"/>
      <c r="HRD2687" s="113"/>
      <c r="HRE2687" s="113"/>
      <c r="HRF2687" s="113"/>
      <c r="HRG2687" s="113"/>
      <c r="HRH2687" s="113"/>
      <c r="HRI2687" s="113"/>
      <c r="HRJ2687" s="113"/>
      <c r="HRK2687" s="113"/>
      <c r="HRL2687" s="113"/>
      <c r="HRM2687" s="113"/>
      <c r="HRN2687" s="113"/>
      <c r="HRO2687" s="113"/>
      <c r="HRP2687" s="113"/>
      <c r="HRQ2687" s="113"/>
      <c r="HRR2687" s="113"/>
      <c r="HRS2687" s="113"/>
      <c r="HRT2687" s="113"/>
      <c r="HRU2687" s="113"/>
      <c r="HRV2687" s="113"/>
      <c r="HRW2687" s="113"/>
      <c r="HRX2687" s="113"/>
      <c r="HRY2687" s="113"/>
      <c r="HRZ2687" s="113"/>
      <c r="HSA2687" s="113"/>
      <c r="HSB2687" s="113"/>
      <c r="HSC2687" s="113"/>
      <c r="HSD2687" s="113"/>
      <c r="HSE2687" s="113"/>
      <c r="HSF2687" s="113"/>
      <c r="HSG2687" s="113"/>
      <c r="HSH2687" s="113"/>
      <c r="HSI2687" s="113"/>
      <c r="HSJ2687" s="113"/>
      <c r="HSK2687" s="113"/>
      <c r="HSL2687" s="113"/>
      <c r="HSM2687" s="113"/>
      <c r="HSN2687" s="113"/>
      <c r="HSO2687" s="113"/>
      <c r="HSP2687" s="113"/>
      <c r="HSQ2687" s="113"/>
      <c r="HSR2687" s="113"/>
      <c r="HSS2687" s="113"/>
      <c r="HST2687" s="113"/>
      <c r="HSU2687" s="113"/>
      <c r="HSV2687" s="113"/>
      <c r="HSW2687" s="113"/>
      <c r="HSX2687" s="113"/>
      <c r="HSY2687" s="113"/>
      <c r="HSZ2687" s="113"/>
      <c r="HTA2687" s="113"/>
      <c r="HTB2687" s="113"/>
      <c r="HTC2687" s="113"/>
      <c r="HTD2687" s="113"/>
      <c r="HTE2687" s="113"/>
      <c r="HTF2687" s="113"/>
      <c r="HTG2687" s="113"/>
      <c r="HTH2687" s="113"/>
      <c r="HTI2687" s="113"/>
      <c r="HTJ2687" s="113"/>
      <c r="HTK2687" s="113"/>
      <c r="HTL2687" s="113"/>
      <c r="HTM2687" s="113"/>
      <c r="HTN2687" s="113"/>
      <c r="HTO2687" s="113"/>
      <c r="HTP2687" s="113"/>
      <c r="HTQ2687" s="113"/>
      <c r="HTR2687" s="113"/>
      <c r="HTS2687" s="113"/>
      <c r="HTT2687" s="113"/>
      <c r="HTU2687" s="113"/>
      <c r="HTV2687" s="113"/>
      <c r="HTW2687" s="113"/>
      <c r="HTX2687" s="113"/>
      <c r="HTY2687" s="113"/>
      <c r="HTZ2687" s="113"/>
      <c r="HUA2687" s="113"/>
      <c r="HUB2687" s="113"/>
      <c r="HUC2687" s="113"/>
      <c r="HUD2687" s="113"/>
      <c r="HUE2687" s="113"/>
      <c r="HUF2687" s="113"/>
      <c r="HUG2687" s="113"/>
      <c r="HUH2687" s="113"/>
      <c r="HUI2687" s="113"/>
      <c r="HUJ2687" s="113"/>
      <c r="HUK2687" s="113"/>
      <c r="HUL2687" s="113"/>
      <c r="HUM2687" s="113"/>
      <c r="HUN2687" s="113"/>
      <c r="HUO2687" s="113"/>
      <c r="HUP2687" s="113"/>
      <c r="HUQ2687" s="113"/>
      <c r="HUR2687" s="113"/>
      <c r="HUS2687" s="113"/>
      <c r="HUT2687" s="113"/>
      <c r="HUU2687" s="113"/>
      <c r="HUV2687" s="113"/>
      <c r="HUW2687" s="113"/>
      <c r="HUX2687" s="113"/>
      <c r="HUY2687" s="113"/>
      <c r="HUZ2687" s="113"/>
      <c r="HVA2687" s="113"/>
      <c r="HVB2687" s="113"/>
      <c r="HVC2687" s="113"/>
      <c r="HVD2687" s="113"/>
      <c r="HVE2687" s="113"/>
      <c r="HVF2687" s="113"/>
      <c r="HVG2687" s="113"/>
      <c r="HVH2687" s="113"/>
      <c r="HVI2687" s="113"/>
      <c r="HVJ2687" s="113"/>
      <c r="HVK2687" s="113"/>
      <c r="HVL2687" s="113"/>
      <c r="HVM2687" s="113"/>
      <c r="HVN2687" s="113"/>
      <c r="HVO2687" s="113"/>
      <c r="HVP2687" s="113"/>
      <c r="HVQ2687" s="113"/>
      <c r="HVR2687" s="113"/>
      <c r="HVS2687" s="113"/>
      <c r="HVT2687" s="113"/>
      <c r="HVU2687" s="113"/>
      <c r="HVV2687" s="113"/>
      <c r="HVW2687" s="113"/>
      <c r="HVX2687" s="113"/>
      <c r="HVY2687" s="113"/>
      <c r="HVZ2687" s="113"/>
      <c r="HWA2687" s="113"/>
      <c r="HWB2687" s="113"/>
      <c r="HWC2687" s="113"/>
      <c r="HWD2687" s="113"/>
      <c r="HWE2687" s="113"/>
      <c r="HWF2687" s="113"/>
      <c r="HWG2687" s="113"/>
      <c r="HWH2687" s="113"/>
      <c r="HWI2687" s="113"/>
      <c r="HWJ2687" s="113"/>
      <c r="HWK2687" s="113"/>
      <c r="HWL2687" s="113"/>
      <c r="HWM2687" s="113"/>
      <c r="HWN2687" s="113"/>
      <c r="HWO2687" s="113"/>
      <c r="HWP2687" s="113"/>
      <c r="HWQ2687" s="113"/>
      <c r="HWR2687" s="113"/>
      <c r="HWS2687" s="113"/>
      <c r="HWT2687" s="113"/>
      <c r="HWU2687" s="113"/>
      <c r="HWV2687" s="113"/>
      <c r="HWW2687" s="113"/>
      <c r="HWX2687" s="113"/>
      <c r="HWY2687" s="113"/>
      <c r="HWZ2687" s="113"/>
      <c r="HXA2687" s="113"/>
      <c r="HXB2687" s="113"/>
      <c r="HXC2687" s="113"/>
      <c r="HXD2687" s="113"/>
      <c r="HXE2687" s="113"/>
      <c r="HXF2687" s="113"/>
      <c r="HXG2687" s="113"/>
      <c r="HXH2687" s="113"/>
      <c r="HXI2687" s="113"/>
      <c r="HXJ2687" s="113"/>
      <c r="HXK2687" s="113"/>
      <c r="HXL2687" s="113"/>
      <c r="HXM2687" s="113"/>
      <c r="HXN2687" s="113"/>
      <c r="HXO2687" s="113"/>
      <c r="HXP2687" s="113"/>
      <c r="HXQ2687" s="113"/>
      <c r="HXR2687" s="113"/>
      <c r="HXS2687" s="113"/>
      <c r="HXT2687" s="113"/>
      <c r="HXU2687" s="113"/>
      <c r="HXV2687" s="113"/>
      <c r="HXW2687" s="113"/>
      <c r="HXX2687" s="113"/>
      <c r="HXY2687" s="113"/>
      <c r="HXZ2687" s="113"/>
      <c r="HYA2687" s="113"/>
      <c r="HYB2687" s="113"/>
      <c r="HYC2687" s="113"/>
      <c r="HYD2687" s="113"/>
      <c r="HYE2687" s="113"/>
      <c r="HYF2687" s="113"/>
      <c r="HYG2687" s="113"/>
      <c r="HYH2687" s="113"/>
      <c r="HYI2687" s="113"/>
      <c r="HYJ2687" s="113"/>
      <c r="HYK2687" s="113"/>
      <c r="HYL2687" s="113"/>
      <c r="HYM2687" s="113"/>
      <c r="HYN2687" s="113"/>
      <c r="HYO2687" s="113"/>
      <c r="HYP2687" s="113"/>
      <c r="HYQ2687" s="113"/>
      <c r="HYR2687" s="113"/>
      <c r="HYS2687" s="113"/>
      <c r="HYT2687" s="113"/>
      <c r="HYU2687" s="113"/>
      <c r="HYV2687" s="113"/>
      <c r="HYW2687" s="113"/>
      <c r="HYX2687" s="113"/>
      <c r="HYY2687" s="113"/>
      <c r="HYZ2687" s="113"/>
      <c r="HZA2687" s="113"/>
      <c r="HZB2687" s="113"/>
      <c r="HZC2687" s="113"/>
      <c r="HZD2687" s="113"/>
      <c r="HZE2687" s="113"/>
      <c r="HZF2687" s="113"/>
      <c r="HZG2687" s="113"/>
      <c r="HZH2687" s="113"/>
      <c r="HZI2687" s="113"/>
      <c r="HZJ2687" s="113"/>
      <c r="HZK2687" s="113"/>
      <c r="HZL2687" s="113"/>
      <c r="HZM2687" s="113"/>
      <c r="HZN2687" s="113"/>
      <c r="HZO2687" s="113"/>
      <c r="HZP2687" s="113"/>
      <c r="HZQ2687" s="113"/>
      <c r="HZR2687" s="113"/>
      <c r="HZS2687" s="113"/>
      <c r="HZT2687" s="113"/>
      <c r="HZU2687" s="113"/>
      <c r="HZV2687" s="113"/>
      <c r="HZW2687" s="113"/>
      <c r="HZX2687" s="113"/>
      <c r="HZY2687" s="113"/>
      <c r="HZZ2687" s="113"/>
      <c r="IAA2687" s="113"/>
      <c r="IAB2687" s="113"/>
      <c r="IAC2687" s="113"/>
      <c r="IAD2687" s="113"/>
      <c r="IAE2687" s="113"/>
      <c r="IAF2687" s="113"/>
      <c r="IAG2687" s="113"/>
      <c r="IAH2687" s="113"/>
      <c r="IAI2687" s="113"/>
      <c r="IAJ2687" s="113"/>
      <c r="IAK2687" s="113"/>
      <c r="IAL2687" s="113"/>
      <c r="IAM2687" s="113"/>
      <c r="IAN2687" s="113"/>
      <c r="IAO2687" s="113"/>
      <c r="IAP2687" s="113"/>
      <c r="IAQ2687" s="113"/>
      <c r="IAR2687" s="113"/>
      <c r="IAS2687" s="113"/>
      <c r="IAT2687" s="113"/>
      <c r="IAU2687" s="113"/>
      <c r="IAV2687" s="113"/>
      <c r="IAW2687" s="113"/>
      <c r="IAX2687" s="113"/>
      <c r="IAY2687" s="113"/>
      <c r="IAZ2687" s="113"/>
      <c r="IBA2687" s="113"/>
      <c r="IBB2687" s="113"/>
      <c r="IBC2687" s="113"/>
      <c r="IBD2687" s="113"/>
      <c r="IBE2687" s="113"/>
      <c r="IBF2687" s="113"/>
      <c r="IBG2687" s="113"/>
      <c r="IBH2687" s="113"/>
      <c r="IBI2687" s="113"/>
      <c r="IBJ2687" s="113"/>
      <c r="IBK2687" s="113"/>
      <c r="IBL2687" s="113"/>
      <c r="IBM2687" s="113"/>
      <c r="IBN2687" s="113"/>
      <c r="IBO2687" s="113"/>
      <c r="IBP2687" s="113"/>
      <c r="IBQ2687" s="113"/>
      <c r="IBR2687" s="113"/>
      <c r="IBS2687" s="113"/>
      <c r="IBT2687" s="113"/>
      <c r="IBU2687" s="113"/>
      <c r="IBV2687" s="113"/>
      <c r="IBW2687" s="113"/>
      <c r="IBX2687" s="113"/>
      <c r="IBY2687" s="113"/>
      <c r="IBZ2687" s="113"/>
      <c r="ICA2687" s="113"/>
      <c r="ICB2687" s="113"/>
      <c r="ICC2687" s="113"/>
      <c r="ICD2687" s="113"/>
      <c r="ICE2687" s="113"/>
      <c r="ICF2687" s="113"/>
      <c r="ICG2687" s="113"/>
      <c r="ICH2687" s="113"/>
      <c r="ICI2687" s="113"/>
      <c r="ICJ2687" s="113"/>
      <c r="ICK2687" s="113"/>
      <c r="ICL2687" s="113"/>
      <c r="ICM2687" s="113"/>
      <c r="ICN2687" s="113"/>
      <c r="ICO2687" s="113"/>
      <c r="ICP2687" s="113"/>
      <c r="ICQ2687" s="113"/>
      <c r="ICR2687" s="113"/>
      <c r="ICS2687" s="113"/>
      <c r="ICT2687" s="113"/>
      <c r="ICU2687" s="113"/>
      <c r="ICV2687" s="113"/>
      <c r="ICW2687" s="113"/>
      <c r="ICX2687" s="113"/>
      <c r="ICY2687" s="113"/>
      <c r="ICZ2687" s="113"/>
      <c r="IDA2687" s="113"/>
      <c r="IDB2687" s="113"/>
      <c r="IDC2687" s="113"/>
      <c r="IDD2687" s="113"/>
      <c r="IDE2687" s="113"/>
      <c r="IDF2687" s="113"/>
      <c r="IDG2687" s="113"/>
      <c r="IDH2687" s="113"/>
      <c r="IDI2687" s="113"/>
      <c r="IDJ2687" s="113"/>
      <c r="IDK2687" s="113"/>
      <c r="IDL2687" s="113"/>
      <c r="IDM2687" s="113"/>
      <c r="IDN2687" s="113"/>
      <c r="IDO2687" s="113"/>
      <c r="IDP2687" s="113"/>
      <c r="IDQ2687" s="113"/>
      <c r="IDR2687" s="113"/>
      <c r="IDS2687" s="113"/>
      <c r="IDT2687" s="113"/>
      <c r="IDU2687" s="113"/>
      <c r="IDV2687" s="113"/>
      <c r="IDW2687" s="113"/>
      <c r="IDX2687" s="113"/>
      <c r="IDY2687" s="113"/>
      <c r="IDZ2687" s="113"/>
      <c r="IEA2687" s="113"/>
      <c r="IEB2687" s="113"/>
      <c r="IEC2687" s="113"/>
      <c r="IED2687" s="113"/>
      <c r="IEE2687" s="113"/>
      <c r="IEF2687" s="113"/>
      <c r="IEG2687" s="113"/>
      <c r="IEH2687" s="113"/>
      <c r="IEI2687" s="113"/>
      <c r="IEJ2687" s="113"/>
      <c r="IEK2687" s="113"/>
      <c r="IEL2687" s="113"/>
      <c r="IEM2687" s="113"/>
      <c r="IEN2687" s="113"/>
      <c r="IEO2687" s="113"/>
      <c r="IEP2687" s="113"/>
      <c r="IEQ2687" s="113"/>
      <c r="IER2687" s="113"/>
      <c r="IES2687" s="113"/>
      <c r="IET2687" s="113"/>
      <c r="IEU2687" s="113"/>
      <c r="IEV2687" s="113"/>
      <c r="IEW2687" s="113"/>
      <c r="IEX2687" s="113"/>
      <c r="IEY2687" s="113"/>
      <c r="IEZ2687" s="113"/>
      <c r="IFA2687" s="113"/>
      <c r="IFB2687" s="113"/>
      <c r="IFC2687" s="113"/>
      <c r="IFD2687" s="113"/>
      <c r="IFE2687" s="113"/>
      <c r="IFF2687" s="113"/>
      <c r="IFG2687" s="113"/>
      <c r="IFH2687" s="113"/>
      <c r="IFI2687" s="113"/>
      <c r="IFJ2687" s="113"/>
      <c r="IFK2687" s="113"/>
      <c r="IFL2687" s="113"/>
      <c r="IFM2687" s="113"/>
      <c r="IFN2687" s="113"/>
      <c r="IFO2687" s="113"/>
      <c r="IFP2687" s="113"/>
      <c r="IFQ2687" s="113"/>
      <c r="IFR2687" s="113"/>
      <c r="IFS2687" s="113"/>
      <c r="IFT2687" s="113"/>
      <c r="IFU2687" s="113"/>
      <c r="IFV2687" s="113"/>
      <c r="IFW2687" s="113"/>
      <c r="IFX2687" s="113"/>
      <c r="IFY2687" s="113"/>
      <c r="IFZ2687" s="113"/>
      <c r="IGA2687" s="113"/>
      <c r="IGB2687" s="113"/>
      <c r="IGC2687" s="113"/>
      <c r="IGD2687" s="113"/>
      <c r="IGE2687" s="113"/>
      <c r="IGF2687" s="113"/>
      <c r="IGG2687" s="113"/>
      <c r="IGH2687" s="113"/>
      <c r="IGI2687" s="113"/>
      <c r="IGJ2687" s="113"/>
      <c r="IGK2687" s="113"/>
      <c r="IGL2687" s="113"/>
      <c r="IGM2687" s="113"/>
      <c r="IGN2687" s="113"/>
      <c r="IGO2687" s="113"/>
      <c r="IGP2687" s="113"/>
      <c r="IGQ2687" s="113"/>
      <c r="IGR2687" s="113"/>
      <c r="IGS2687" s="113"/>
      <c r="IGT2687" s="113"/>
      <c r="IGU2687" s="113"/>
      <c r="IGV2687" s="113"/>
      <c r="IGW2687" s="113"/>
      <c r="IGX2687" s="113"/>
      <c r="IGY2687" s="113"/>
      <c r="IGZ2687" s="113"/>
      <c r="IHA2687" s="113"/>
      <c r="IHB2687" s="113"/>
      <c r="IHC2687" s="113"/>
      <c r="IHD2687" s="113"/>
      <c r="IHE2687" s="113"/>
      <c r="IHF2687" s="113"/>
      <c r="IHG2687" s="113"/>
      <c r="IHH2687" s="113"/>
      <c r="IHI2687" s="113"/>
      <c r="IHJ2687" s="113"/>
      <c r="IHK2687" s="113"/>
      <c r="IHL2687" s="113"/>
      <c r="IHM2687" s="113"/>
      <c r="IHN2687" s="113"/>
      <c r="IHO2687" s="113"/>
      <c r="IHP2687" s="113"/>
      <c r="IHQ2687" s="113"/>
      <c r="IHR2687" s="113"/>
      <c r="IHS2687" s="113"/>
      <c r="IHT2687" s="113"/>
      <c r="IHU2687" s="113"/>
      <c r="IHV2687" s="113"/>
      <c r="IHW2687" s="113"/>
      <c r="IHX2687" s="113"/>
      <c r="IHY2687" s="113"/>
      <c r="IHZ2687" s="113"/>
      <c r="IIA2687" s="113"/>
      <c r="IIB2687" s="113"/>
      <c r="IIC2687" s="113"/>
      <c r="IID2687" s="113"/>
      <c r="IIE2687" s="113"/>
      <c r="IIF2687" s="113"/>
      <c r="IIG2687" s="113"/>
      <c r="IIH2687" s="113"/>
      <c r="III2687" s="113"/>
      <c r="IIJ2687" s="113"/>
      <c r="IIK2687" s="113"/>
      <c r="IIL2687" s="113"/>
      <c r="IIM2687" s="113"/>
      <c r="IIN2687" s="113"/>
      <c r="IIO2687" s="113"/>
      <c r="IIP2687" s="113"/>
      <c r="IIQ2687" s="113"/>
      <c r="IIR2687" s="113"/>
      <c r="IIS2687" s="113"/>
      <c r="IIT2687" s="113"/>
      <c r="IIU2687" s="113"/>
      <c r="IIV2687" s="113"/>
      <c r="IIW2687" s="113"/>
      <c r="IIX2687" s="113"/>
      <c r="IIY2687" s="113"/>
      <c r="IIZ2687" s="113"/>
      <c r="IJA2687" s="113"/>
      <c r="IJB2687" s="113"/>
      <c r="IJC2687" s="113"/>
      <c r="IJD2687" s="113"/>
      <c r="IJE2687" s="113"/>
      <c r="IJF2687" s="113"/>
      <c r="IJG2687" s="113"/>
      <c r="IJH2687" s="113"/>
      <c r="IJI2687" s="113"/>
      <c r="IJJ2687" s="113"/>
      <c r="IJK2687" s="113"/>
      <c r="IJL2687" s="113"/>
      <c r="IJM2687" s="113"/>
      <c r="IJN2687" s="113"/>
      <c r="IJO2687" s="113"/>
      <c r="IJP2687" s="113"/>
      <c r="IJQ2687" s="113"/>
      <c r="IJR2687" s="113"/>
      <c r="IJS2687" s="113"/>
      <c r="IJT2687" s="113"/>
      <c r="IJU2687" s="113"/>
      <c r="IJV2687" s="113"/>
      <c r="IJW2687" s="113"/>
      <c r="IJX2687" s="113"/>
      <c r="IJY2687" s="113"/>
      <c r="IJZ2687" s="113"/>
      <c r="IKA2687" s="113"/>
      <c r="IKB2687" s="113"/>
      <c r="IKC2687" s="113"/>
      <c r="IKD2687" s="113"/>
      <c r="IKE2687" s="113"/>
      <c r="IKF2687" s="113"/>
      <c r="IKG2687" s="113"/>
      <c r="IKH2687" s="113"/>
      <c r="IKI2687" s="113"/>
      <c r="IKJ2687" s="113"/>
      <c r="IKK2687" s="113"/>
      <c r="IKL2687" s="113"/>
      <c r="IKM2687" s="113"/>
      <c r="IKN2687" s="113"/>
      <c r="IKO2687" s="113"/>
      <c r="IKP2687" s="113"/>
      <c r="IKQ2687" s="113"/>
      <c r="IKR2687" s="113"/>
      <c r="IKS2687" s="113"/>
      <c r="IKT2687" s="113"/>
      <c r="IKU2687" s="113"/>
      <c r="IKV2687" s="113"/>
      <c r="IKW2687" s="113"/>
      <c r="IKX2687" s="113"/>
      <c r="IKY2687" s="113"/>
      <c r="IKZ2687" s="113"/>
      <c r="ILA2687" s="113"/>
      <c r="ILB2687" s="113"/>
      <c r="ILC2687" s="113"/>
      <c r="ILD2687" s="113"/>
      <c r="ILE2687" s="113"/>
      <c r="ILF2687" s="113"/>
      <c r="ILG2687" s="113"/>
      <c r="ILH2687" s="113"/>
      <c r="ILI2687" s="113"/>
      <c r="ILJ2687" s="113"/>
      <c r="ILK2687" s="113"/>
      <c r="ILL2687" s="113"/>
      <c r="ILM2687" s="113"/>
      <c r="ILN2687" s="113"/>
      <c r="ILO2687" s="113"/>
      <c r="ILP2687" s="113"/>
      <c r="ILQ2687" s="113"/>
      <c r="ILR2687" s="113"/>
      <c r="ILS2687" s="113"/>
      <c r="ILT2687" s="113"/>
      <c r="ILU2687" s="113"/>
      <c r="ILV2687" s="113"/>
      <c r="ILW2687" s="113"/>
      <c r="ILX2687" s="113"/>
      <c r="ILY2687" s="113"/>
      <c r="ILZ2687" s="113"/>
      <c r="IMA2687" s="113"/>
      <c r="IMB2687" s="113"/>
      <c r="IMC2687" s="113"/>
      <c r="IMD2687" s="113"/>
      <c r="IME2687" s="113"/>
      <c r="IMF2687" s="113"/>
      <c r="IMG2687" s="113"/>
      <c r="IMH2687" s="113"/>
      <c r="IMI2687" s="113"/>
      <c r="IMJ2687" s="113"/>
      <c r="IMK2687" s="113"/>
      <c r="IML2687" s="113"/>
      <c r="IMM2687" s="113"/>
      <c r="IMN2687" s="113"/>
      <c r="IMO2687" s="113"/>
      <c r="IMP2687" s="113"/>
      <c r="IMQ2687" s="113"/>
      <c r="IMR2687" s="113"/>
      <c r="IMS2687" s="113"/>
      <c r="IMT2687" s="113"/>
      <c r="IMU2687" s="113"/>
      <c r="IMV2687" s="113"/>
      <c r="IMW2687" s="113"/>
      <c r="IMX2687" s="113"/>
      <c r="IMY2687" s="113"/>
      <c r="IMZ2687" s="113"/>
      <c r="INA2687" s="113"/>
      <c r="INB2687" s="113"/>
      <c r="INC2687" s="113"/>
      <c r="IND2687" s="113"/>
      <c r="INE2687" s="113"/>
      <c r="INF2687" s="113"/>
      <c r="ING2687" s="113"/>
      <c r="INH2687" s="113"/>
      <c r="INI2687" s="113"/>
      <c r="INJ2687" s="113"/>
      <c r="INK2687" s="113"/>
      <c r="INL2687" s="113"/>
      <c r="INM2687" s="113"/>
      <c r="INN2687" s="113"/>
      <c r="INO2687" s="113"/>
      <c r="INP2687" s="113"/>
      <c r="INQ2687" s="113"/>
      <c r="INR2687" s="113"/>
      <c r="INS2687" s="113"/>
      <c r="INT2687" s="113"/>
      <c r="INU2687" s="113"/>
      <c r="INV2687" s="113"/>
      <c r="INW2687" s="113"/>
      <c r="INX2687" s="113"/>
      <c r="INY2687" s="113"/>
      <c r="INZ2687" s="113"/>
      <c r="IOA2687" s="113"/>
      <c r="IOB2687" s="113"/>
      <c r="IOC2687" s="113"/>
      <c r="IOD2687" s="113"/>
      <c r="IOE2687" s="113"/>
      <c r="IOF2687" s="113"/>
      <c r="IOG2687" s="113"/>
      <c r="IOH2687" s="113"/>
      <c r="IOI2687" s="113"/>
      <c r="IOJ2687" s="113"/>
      <c r="IOK2687" s="113"/>
      <c r="IOL2687" s="113"/>
      <c r="IOM2687" s="113"/>
      <c r="ION2687" s="113"/>
      <c r="IOO2687" s="113"/>
      <c r="IOP2687" s="113"/>
      <c r="IOQ2687" s="113"/>
      <c r="IOR2687" s="113"/>
      <c r="IOS2687" s="113"/>
      <c r="IOT2687" s="113"/>
      <c r="IOU2687" s="113"/>
      <c r="IOV2687" s="113"/>
      <c r="IOW2687" s="113"/>
      <c r="IOX2687" s="113"/>
      <c r="IOY2687" s="113"/>
      <c r="IOZ2687" s="113"/>
      <c r="IPA2687" s="113"/>
      <c r="IPB2687" s="113"/>
      <c r="IPC2687" s="113"/>
      <c r="IPD2687" s="113"/>
      <c r="IPE2687" s="113"/>
      <c r="IPF2687" s="113"/>
      <c r="IPG2687" s="113"/>
      <c r="IPH2687" s="113"/>
      <c r="IPI2687" s="113"/>
      <c r="IPJ2687" s="113"/>
      <c r="IPK2687" s="113"/>
      <c r="IPL2687" s="113"/>
      <c r="IPM2687" s="113"/>
      <c r="IPN2687" s="113"/>
      <c r="IPO2687" s="113"/>
      <c r="IPP2687" s="113"/>
      <c r="IPQ2687" s="113"/>
      <c r="IPR2687" s="113"/>
      <c r="IPS2687" s="113"/>
      <c r="IPT2687" s="113"/>
      <c r="IPU2687" s="113"/>
      <c r="IPV2687" s="113"/>
      <c r="IPW2687" s="113"/>
      <c r="IPX2687" s="113"/>
      <c r="IPY2687" s="113"/>
      <c r="IPZ2687" s="113"/>
      <c r="IQA2687" s="113"/>
      <c r="IQB2687" s="113"/>
      <c r="IQC2687" s="113"/>
      <c r="IQD2687" s="113"/>
      <c r="IQE2687" s="113"/>
      <c r="IQF2687" s="113"/>
      <c r="IQG2687" s="113"/>
      <c r="IQH2687" s="113"/>
      <c r="IQI2687" s="113"/>
      <c r="IQJ2687" s="113"/>
      <c r="IQK2687" s="113"/>
      <c r="IQL2687" s="113"/>
      <c r="IQM2687" s="113"/>
      <c r="IQN2687" s="113"/>
      <c r="IQO2687" s="113"/>
      <c r="IQP2687" s="113"/>
      <c r="IQQ2687" s="113"/>
      <c r="IQR2687" s="113"/>
      <c r="IQS2687" s="113"/>
      <c r="IQT2687" s="113"/>
      <c r="IQU2687" s="113"/>
      <c r="IQV2687" s="113"/>
      <c r="IQW2687" s="113"/>
      <c r="IQX2687" s="113"/>
      <c r="IQY2687" s="113"/>
      <c r="IQZ2687" s="113"/>
      <c r="IRA2687" s="113"/>
      <c r="IRB2687" s="113"/>
      <c r="IRC2687" s="113"/>
      <c r="IRD2687" s="113"/>
      <c r="IRE2687" s="113"/>
      <c r="IRF2687" s="113"/>
      <c r="IRG2687" s="113"/>
      <c r="IRH2687" s="113"/>
      <c r="IRI2687" s="113"/>
      <c r="IRJ2687" s="113"/>
      <c r="IRK2687" s="113"/>
      <c r="IRL2687" s="113"/>
      <c r="IRM2687" s="113"/>
      <c r="IRN2687" s="113"/>
      <c r="IRO2687" s="113"/>
      <c r="IRP2687" s="113"/>
      <c r="IRQ2687" s="113"/>
      <c r="IRR2687" s="113"/>
      <c r="IRS2687" s="113"/>
      <c r="IRT2687" s="113"/>
      <c r="IRU2687" s="113"/>
      <c r="IRV2687" s="113"/>
      <c r="IRW2687" s="113"/>
      <c r="IRX2687" s="113"/>
      <c r="IRY2687" s="113"/>
      <c r="IRZ2687" s="113"/>
      <c r="ISA2687" s="113"/>
      <c r="ISB2687" s="113"/>
      <c r="ISC2687" s="113"/>
      <c r="ISD2687" s="113"/>
      <c r="ISE2687" s="113"/>
      <c r="ISF2687" s="113"/>
      <c r="ISG2687" s="113"/>
      <c r="ISH2687" s="113"/>
      <c r="ISI2687" s="113"/>
      <c r="ISJ2687" s="113"/>
      <c r="ISK2687" s="113"/>
      <c r="ISL2687" s="113"/>
      <c r="ISM2687" s="113"/>
      <c r="ISN2687" s="113"/>
      <c r="ISO2687" s="113"/>
      <c r="ISP2687" s="113"/>
      <c r="ISQ2687" s="113"/>
      <c r="ISR2687" s="113"/>
      <c r="ISS2687" s="113"/>
      <c r="IST2687" s="113"/>
      <c r="ISU2687" s="113"/>
      <c r="ISV2687" s="113"/>
      <c r="ISW2687" s="113"/>
      <c r="ISX2687" s="113"/>
      <c r="ISY2687" s="113"/>
      <c r="ISZ2687" s="113"/>
      <c r="ITA2687" s="113"/>
      <c r="ITB2687" s="113"/>
      <c r="ITC2687" s="113"/>
      <c r="ITD2687" s="113"/>
      <c r="ITE2687" s="113"/>
      <c r="ITF2687" s="113"/>
      <c r="ITG2687" s="113"/>
      <c r="ITH2687" s="113"/>
      <c r="ITI2687" s="113"/>
      <c r="ITJ2687" s="113"/>
      <c r="ITK2687" s="113"/>
      <c r="ITL2687" s="113"/>
      <c r="ITM2687" s="113"/>
      <c r="ITN2687" s="113"/>
      <c r="ITO2687" s="113"/>
      <c r="ITP2687" s="113"/>
      <c r="ITQ2687" s="113"/>
      <c r="ITR2687" s="113"/>
      <c r="ITS2687" s="113"/>
      <c r="ITT2687" s="113"/>
      <c r="ITU2687" s="113"/>
      <c r="ITV2687" s="113"/>
      <c r="ITW2687" s="113"/>
      <c r="ITX2687" s="113"/>
      <c r="ITY2687" s="113"/>
      <c r="ITZ2687" s="113"/>
      <c r="IUA2687" s="113"/>
      <c r="IUB2687" s="113"/>
      <c r="IUC2687" s="113"/>
      <c r="IUD2687" s="113"/>
      <c r="IUE2687" s="113"/>
      <c r="IUF2687" s="113"/>
      <c r="IUG2687" s="113"/>
      <c r="IUH2687" s="113"/>
      <c r="IUI2687" s="113"/>
      <c r="IUJ2687" s="113"/>
      <c r="IUK2687" s="113"/>
      <c r="IUL2687" s="113"/>
      <c r="IUM2687" s="113"/>
      <c r="IUN2687" s="113"/>
      <c r="IUO2687" s="113"/>
      <c r="IUP2687" s="113"/>
      <c r="IUQ2687" s="113"/>
      <c r="IUR2687" s="113"/>
      <c r="IUS2687" s="113"/>
      <c r="IUT2687" s="113"/>
      <c r="IUU2687" s="113"/>
      <c r="IUV2687" s="113"/>
      <c r="IUW2687" s="113"/>
      <c r="IUX2687" s="113"/>
      <c r="IUY2687" s="113"/>
      <c r="IUZ2687" s="113"/>
      <c r="IVA2687" s="113"/>
      <c r="IVB2687" s="113"/>
      <c r="IVC2687" s="113"/>
      <c r="IVD2687" s="113"/>
      <c r="IVE2687" s="113"/>
      <c r="IVF2687" s="113"/>
      <c r="IVG2687" s="113"/>
      <c r="IVH2687" s="113"/>
      <c r="IVI2687" s="113"/>
      <c r="IVJ2687" s="113"/>
      <c r="IVK2687" s="113"/>
      <c r="IVL2687" s="113"/>
      <c r="IVM2687" s="113"/>
      <c r="IVN2687" s="113"/>
      <c r="IVO2687" s="113"/>
      <c r="IVP2687" s="113"/>
      <c r="IVQ2687" s="113"/>
      <c r="IVR2687" s="113"/>
      <c r="IVS2687" s="113"/>
      <c r="IVT2687" s="113"/>
      <c r="IVU2687" s="113"/>
      <c r="IVV2687" s="113"/>
      <c r="IVW2687" s="113"/>
      <c r="IVX2687" s="113"/>
      <c r="IVY2687" s="113"/>
      <c r="IVZ2687" s="113"/>
      <c r="IWA2687" s="113"/>
      <c r="IWB2687" s="113"/>
      <c r="IWC2687" s="113"/>
      <c r="IWD2687" s="113"/>
      <c r="IWE2687" s="113"/>
      <c r="IWF2687" s="113"/>
      <c r="IWG2687" s="113"/>
      <c r="IWH2687" s="113"/>
      <c r="IWI2687" s="113"/>
      <c r="IWJ2687" s="113"/>
      <c r="IWK2687" s="113"/>
      <c r="IWL2687" s="113"/>
      <c r="IWM2687" s="113"/>
      <c r="IWN2687" s="113"/>
      <c r="IWO2687" s="113"/>
      <c r="IWP2687" s="113"/>
      <c r="IWQ2687" s="113"/>
      <c r="IWR2687" s="113"/>
      <c r="IWS2687" s="113"/>
      <c r="IWT2687" s="113"/>
      <c r="IWU2687" s="113"/>
      <c r="IWV2687" s="113"/>
      <c r="IWW2687" s="113"/>
      <c r="IWX2687" s="113"/>
      <c r="IWY2687" s="113"/>
      <c r="IWZ2687" s="113"/>
      <c r="IXA2687" s="113"/>
      <c r="IXB2687" s="113"/>
      <c r="IXC2687" s="113"/>
      <c r="IXD2687" s="113"/>
      <c r="IXE2687" s="113"/>
      <c r="IXF2687" s="113"/>
      <c r="IXG2687" s="113"/>
      <c r="IXH2687" s="113"/>
      <c r="IXI2687" s="113"/>
      <c r="IXJ2687" s="113"/>
      <c r="IXK2687" s="113"/>
      <c r="IXL2687" s="113"/>
      <c r="IXM2687" s="113"/>
      <c r="IXN2687" s="113"/>
      <c r="IXO2687" s="113"/>
      <c r="IXP2687" s="113"/>
      <c r="IXQ2687" s="113"/>
      <c r="IXR2687" s="113"/>
      <c r="IXS2687" s="113"/>
      <c r="IXT2687" s="113"/>
      <c r="IXU2687" s="113"/>
      <c r="IXV2687" s="113"/>
      <c r="IXW2687" s="113"/>
      <c r="IXX2687" s="113"/>
      <c r="IXY2687" s="113"/>
      <c r="IXZ2687" s="113"/>
      <c r="IYA2687" s="113"/>
      <c r="IYB2687" s="113"/>
      <c r="IYC2687" s="113"/>
      <c r="IYD2687" s="113"/>
      <c r="IYE2687" s="113"/>
      <c r="IYF2687" s="113"/>
      <c r="IYG2687" s="113"/>
      <c r="IYH2687" s="113"/>
      <c r="IYI2687" s="113"/>
      <c r="IYJ2687" s="113"/>
      <c r="IYK2687" s="113"/>
      <c r="IYL2687" s="113"/>
      <c r="IYM2687" s="113"/>
      <c r="IYN2687" s="113"/>
      <c r="IYO2687" s="113"/>
      <c r="IYP2687" s="113"/>
      <c r="IYQ2687" s="113"/>
      <c r="IYR2687" s="113"/>
      <c r="IYS2687" s="113"/>
      <c r="IYT2687" s="113"/>
      <c r="IYU2687" s="113"/>
      <c r="IYV2687" s="113"/>
      <c r="IYW2687" s="113"/>
      <c r="IYX2687" s="113"/>
      <c r="IYY2687" s="113"/>
      <c r="IYZ2687" s="113"/>
      <c r="IZA2687" s="113"/>
      <c r="IZB2687" s="113"/>
      <c r="IZC2687" s="113"/>
      <c r="IZD2687" s="113"/>
      <c r="IZE2687" s="113"/>
      <c r="IZF2687" s="113"/>
      <c r="IZG2687" s="113"/>
      <c r="IZH2687" s="113"/>
      <c r="IZI2687" s="113"/>
      <c r="IZJ2687" s="113"/>
      <c r="IZK2687" s="113"/>
      <c r="IZL2687" s="113"/>
      <c r="IZM2687" s="113"/>
      <c r="IZN2687" s="113"/>
      <c r="IZO2687" s="113"/>
      <c r="IZP2687" s="113"/>
      <c r="IZQ2687" s="113"/>
      <c r="IZR2687" s="113"/>
      <c r="IZS2687" s="113"/>
      <c r="IZT2687" s="113"/>
      <c r="IZU2687" s="113"/>
      <c r="IZV2687" s="113"/>
      <c r="IZW2687" s="113"/>
      <c r="IZX2687" s="113"/>
      <c r="IZY2687" s="113"/>
      <c r="IZZ2687" s="113"/>
      <c r="JAA2687" s="113"/>
      <c r="JAB2687" s="113"/>
      <c r="JAC2687" s="113"/>
      <c r="JAD2687" s="113"/>
      <c r="JAE2687" s="113"/>
      <c r="JAF2687" s="113"/>
      <c r="JAG2687" s="113"/>
      <c r="JAH2687" s="113"/>
      <c r="JAI2687" s="113"/>
      <c r="JAJ2687" s="113"/>
      <c r="JAK2687" s="113"/>
      <c r="JAL2687" s="113"/>
      <c r="JAM2687" s="113"/>
      <c r="JAN2687" s="113"/>
      <c r="JAO2687" s="113"/>
      <c r="JAP2687" s="113"/>
      <c r="JAQ2687" s="113"/>
      <c r="JAR2687" s="113"/>
      <c r="JAS2687" s="113"/>
      <c r="JAT2687" s="113"/>
      <c r="JAU2687" s="113"/>
      <c r="JAV2687" s="113"/>
      <c r="JAW2687" s="113"/>
      <c r="JAX2687" s="113"/>
      <c r="JAY2687" s="113"/>
      <c r="JAZ2687" s="113"/>
      <c r="JBA2687" s="113"/>
      <c r="JBB2687" s="113"/>
      <c r="JBC2687" s="113"/>
      <c r="JBD2687" s="113"/>
      <c r="JBE2687" s="113"/>
      <c r="JBF2687" s="113"/>
      <c r="JBG2687" s="113"/>
      <c r="JBH2687" s="113"/>
      <c r="JBI2687" s="113"/>
      <c r="JBJ2687" s="113"/>
      <c r="JBK2687" s="113"/>
      <c r="JBL2687" s="113"/>
      <c r="JBM2687" s="113"/>
      <c r="JBN2687" s="113"/>
      <c r="JBO2687" s="113"/>
      <c r="JBP2687" s="113"/>
      <c r="JBQ2687" s="113"/>
      <c r="JBR2687" s="113"/>
      <c r="JBS2687" s="113"/>
      <c r="JBT2687" s="113"/>
      <c r="JBU2687" s="113"/>
      <c r="JBV2687" s="113"/>
      <c r="JBW2687" s="113"/>
      <c r="JBX2687" s="113"/>
      <c r="JBY2687" s="113"/>
      <c r="JBZ2687" s="113"/>
      <c r="JCA2687" s="113"/>
      <c r="JCB2687" s="113"/>
      <c r="JCC2687" s="113"/>
      <c r="JCD2687" s="113"/>
      <c r="JCE2687" s="113"/>
      <c r="JCF2687" s="113"/>
      <c r="JCG2687" s="113"/>
      <c r="JCH2687" s="113"/>
      <c r="JCI2687" s="113"/>
      <c r="JCJ2687" s="113"/>
      <c r="JCK2687" s="113"/>
      <c r="JCL2687" s="113"/>
      <c r="JCM2687" s="113"/>
      <c r="JCN2687" s="113"/>
      <c r="JCO2687" s="113"/>
      <c r="JCP2687" s="113"/>
      <c r="JCQ2687" s="113"/>
      <c r="JCR2687" s="113"/>
      <c r="JCS2687" s="113"/>
      <c r="JCT2687" s="113"/>
      <c r="JCU2687" s="113"/>
      <c r="JCV2687" s="113"/>
      <c r="JCW2687" s="113"/>
      <c r="JCX2687" s="113"/>
      <c r="JCY2687" s="113"/>
      <c r="JCZ2687" s="113"/>
      <c r="JDA2687" s="113"/>
      <c r="JDB2687" s="113"/>
      <c r="JDC2687" s="113"/>
      <c r="JDD2687" s="113"/>
      <c r="JDE2687" s="113"/>
      <c r="JDF2687" s="113"/>
      <c r="JDG2687" s="113"/>
      <c r="JDH2687" s="113"/>
      <c r="JDI2687" s="113"/>
      <c r="JDJ2687" s="113"/>
      <c r="JDK2687" s="113"/>
      <c r="JDL2687" s="113"/>
      <c r="JDM2687" s="113"/>
      <c r="JDN2687" s="113"/>
      <c r="JDO2687" s="113"/>
      <c r="JDP2687" s="113"/>
      <c r="JDQ2687" s="113"/>
      <c r="JDR2687" s="113"/>
      <c r="JDS2687" s="113"/>
      <c r="JDT2687" s="113"/>
      <c r="JDU2687" s="113"/>
      <c r="JDV2687" s="113"/>
      <c r="JDW2687" s="113"/>
      <c r="JDX2687" s="113"/>
      <c r="JDY2687" s="113"/>
      <c r="JDZ2687" s="113"/>
      <c r="JEA2687" s="113"/>
      <c r="JEB2687" s="113"/>
      <c r="JEC2687" s="113"/>
      <c r="JED2687" s="113"/>
      <c r="JEE2687" s="113"/>
      <c r="JEF2687" s="113"/>
      <c r="JEG2687" s="113"/>
      <c r="JEH2687" s="113"/>
      <c r="JEI2687" s="113"/>
      <c r="JEJ2687" s="113"/>
      <c r="JEK2687" s="113"/>
      <c r="JEL2687" s="113"/>
      <c r="JEM2687" s="113"/>
      <c r="JEN2687" s="113"/>
      <c r="JEO2687" s="113"/>
      <c r="JEP2687" s="113"/>
      <c r="JEQ2687" s="113"/>
      <c r="JER2687" s="113"/>
      <c r="JES2687" s="113"/>
      <c r="JET2687" s="113"/>
      <c r="JEU2687" s="113"/>
      <c r="JEV2687" s="113"/>
      <c r="JEW2687" s="113"/>
      <c r="JEX2687" s="113"/>
      <c r="JEY2687" s="113"/>
      <c r="JEZ2687" s="113"/>
      <c r="JFA2687" s="113"/>
      <c r="JFB2687" s="113"/>
      <c r="JFC2687" s="113"/>
      <c r="JFD2687" s="113"/>
      <c r="JFE2687" s="113"/>
      <c r="JFF2687" s="113"/>
      <c r="JFG2687" s="113"/>
      <c r="JFH2687" s="113"/>
      <c r="JFI2687" s="113"/>
      <c r="JFJ2687" s="113"/>
      <c r="JFK2687" s="113"/>
      <c r="JFL2687" s="113"/>
      <c r="JFM2687" s="113"/>
      <c r="JFN2687" s="113"/>
      <c r="JFO2687" s="113"/>
      <c r="JFP2687" s="113"/>
      <c r="JFQ2687" s="113"/>
      <c r="JFR2687" s="113"/>
      <c r="JFS2687" s="113"/>
      <c r="JFT2687" s="113"/>
      <c r="JFU2687" s="113"/>
      <c r="JFV2687" s="113"/>
      <c r="JFW2687" s="113"/>
      <c r="JFX2687" s="113"/>
      <c r="JFY2687" s="113"/>
      <c r="JFZ2687" s="113"/>
      <c r="JGA2687" s="113"/>
      <c r="JGB2687" s="113"/>
      <c r="JGC2687" s="113"/>
      <c r="JGD2687" s="113"/>
      <c r="JGE2687" s="113"/>
      <c r="JGF2687" s="113"/>
      <c r="JGG2687" s="113"/>
      <c r="JGH2687" s="113"/>
      <c r="JGI2687" s="113"/>
      <c r="JGJ2687" s="113"/>
      <c r="JGK2687" s="113"/>
      <c r="JGL2687" s="113"/>
      <c r="JGM2687" s="113"/>
      <c r="JGN2687" s="113"/>
      <c r="JGO2687" s="113"/>
      <c r="JGP2687" s="113"/>
      <c r="JGQ2687" s="113"/>
      <c r="JGR2687" s="113"/>
      <c r="JGS2687" s="113"/>
      <c r="JGT2687" s="113"/>
      <c r="JGU2687" s="113"/>
      <c r="JGV2687" s="113"/>
      <c r="JGW2687" s="113"/>
      <c r="JGX2687" s="113"/>
      <c r="JGY2687" s="113"/>
      <c r="JGZ2687" s="113"/>
      <c r="JHA2687" s="113"/>
      <c r="JHB2687" s="113"/>
      <c r="JHC2687" s="113"/>
      <c r="JHD2687" s="113"/>
      <c r="JHE2687" s="113"/>
      <c r="JHF2687" s="113"/>
      <c r="JHG2687" s="113"/>
      <c r="JHH2687" s="113"/>
      <c r="JHI2687" s="113"/>
      <c r="JHJ2687" s="113"/>
      <c r="JHK2687" s="113"/>
      <c r="JHL2687" s="113"/>
      <c r="JHM2687" s="113"/>
      <c r="JHN2687" s="113"/>
      <c r="JHO2687" s="113"/>
      <c r="JHP2687" s="113"/>
      <c r="JHQ2687" s="113"/>
      <c r="JHR2687" s="113"/>
      <c r="JHS2687" s="113"/>
      <c r="JHT2687" s="113"/>
      <c r="JHU2687" s="113"/>
      <c r="JHV2687" s="113"/>
      <c r="JHW2687" s="113"/>
      <c r="JHX2687" s="113"/>
      <c r="JHY2687" s="113"/>
      <c r="JHZ2687" s="113"/>
      <c r="JIA2687" s="113"/>
      <c r="JIB2687" s="113"/>
      <c r="JIC2687" s="113"/>
      <c r="JID2687" s="113"/>
      <c r="JIE2687" s="113"/>
      <c r="JIF2687" s="113"/>
      <c r="JIG2687" s="113"/>
      <c r="JIH2687" s="113"/>
      <c r="JII2687" s="113"/>
      <c r="JIJ2687" s="113"/>
      <c r="JIK2687" s="113"/>
      <c r="JIL2687" s="113"/>
      <c r="JIM2687" s="113"/>
      <c r="JIN2687" s="113"/>
      <c r="JIO2687" s="113"/>
      <c r="JIP2687" s="113"/>
      <c r="JIQ2687" s="113"/>
      <c r="JIR2687" s="113"/>
      <c r="JIS2687" s="113"/>
      <c r="JIT2687" s="113"/>
      <c r="JIU2687" s="113"/>
      <c r="JIV2687" s="113"/>
      <c r="JIW2687" s="113"/>
      <c r="JIX2687" s="113"/>
      <c r="JIY2687" s="113"/>
      <c r="JIZ2687" s="113"/>
      <c r="JJA2687" s="113"/>
      <c r="JJB2687" s="113"/>
      <c r="JJC2687" s="113"/>
      <c r="JJD2687" s="113"/>
      <c r="JJE2687" s="113"/>
      <c r="JJF2687" s="113"/>
      <c r="JJG2687" s="113"/>
      <c r="JJH2687" s="113"/>
      <c r="JJI2687" s="113"/>
      <c r="JJJ2687" s="113"/>
      <c r="JJK2687" s="113"/>
      <c r="JJL2687" s="113"/>
      <c r="JJM2687" s="113"/>
      <c r="JJN2687" s="113"/>
      <c r="JJO2687" s="113"/>
      <c r="JJP2687" s="113"/>
      <c r="JJQ2687" s="113"/>
      <c r="JJR2687" s="113"/>
      <c r="JJS2687" s="113"/>
      <c r="JJT2687" s="113"/>
      <c r="JJU2687" s="113"/>
      <c r="JJV2687" s="113"/>
      <c r="JJW2687" s="113"/>
      <c r="JJX2687" s="113"/>
      <c r="JJY2687" s="113"/>
      <c r="JJZ2687" s="113"/>
      <c r="JKA2687" s="113"/>
      <c r="JKB2687" s="113"/>
      <c r="JKC2687" s="113"/>
      <c r="JKD2687" s="113"/>
      <c r="JKE2687" s="113"/>
      <c r="JKF2687" s="113"/>
      <c r="JKG2687" s="113"/>
      <c r="JKH2687" s="113"/>
      <c r="JKI2687" s="113"/>
      <c r="JKJ2687" s="113"/>
      <c r="JKK2687" s="113"/>
      <c r="JKL2687" s="113"/>
      <c r="JKM2687" s="113"/>
      <c r="JKN2687" s="113"/>
      <c r="JKO2687" s="113"/>
      <c r="JKP2687" s="113"/>
      <c r="JKQ2687" s="113"/>
      <c r="JKR2687" s="113"/>
      <c r="JKS2687" s="113"/>
      <c r="JKT2687" s="113"/>
      <c r="JKU2687" s="113"/>
      <c r="JKV2687" s="113"/>
      <c r="JKW2687" s="113"/>
      <c r="JKX2687" s="113"/>
      <c r="JKY2687" s="113"/>
      <c r="JKZ2687" s="113"/>
      <c r="JLA2687" s="113"/>
      <c r="JLB2687" s="113"/>
      <c r="JLC2687" s="113"/>
      <c r="JLD2687" s="113"/>
      <c r="JLE2687" s="113"/>
      <c r="JLF2687" s="113"/>
      <c r="JLG2687" s="113"/>
      <c r="JLH2687" s="113"/>
      <c r="JLI2687" s="113"/>
      <c r="JLJ2687" s="113"/>
      <c r="JLK2687" s="113"/>
      <c r="JLL2687" s="113"/>
      <c r="JLM2687" s="113"/>
      <c r="JLN2687" s="113"/>
      <c r="JLO2687" s="113"/>
      <c r="JLP2687" s="113"/>
      <c r="JLQ2687" s="113"/>
      <c r="JLR2687" s="113"/>
      <c r="JLS2687" s="113"/>
      <c r="JLT2687" s="113"/>
      <c r="JLU2687" s="113"/>
      <c r="JLV2687" s="113"/>
      <c r="JLW2687" s="113"/>
      <c r="JLX2687" s="113"/>
      <c r="JLY2687" s="113"/>
      <c r="JLZ2687" s="113"/>
      <c r="JMA2687" s="113"/>
      <c r="JMB2687" s="113"/>
      <c r="JMC2687" s="113"/>
      <c r="JMD2687" s="113"/>
      <c r="JME2687" s="113"/>
      <c r="JMF2687" s="113"/>
      <c r="JMG2687" s="113"/>
      <c r="JMH2687" s="113"/>
      <c r="JMI2687" s="113"/>
      <c r="JMJ2687" s="113"/>
      <c r="JMK2687" s="113"/>
      <c r="JML2687" s="113"/>
      <c r="JMM2687" s="113"/>
      <c r="JMN2687" s="113"/>
      <c r="JMO2687" s="113"/>
      <c r="JMP2687" s="113"/>
      <c r="JMQ2687" s="113"/>
      <c r="JMR2687" s="113"/>
      <c r="JMS2687" s="113"/>
      <c r="JMT2687" s="113"/>
      <c r="JMU2687" s="113"/>
      <c r="JMV2687" s="113"/>
      <c r="JMW2687" s="113"/>
      <c r="JMX2687" s="113"/>
      <c r="JMY2687" s="113"/>
      <c r="JMZ2687" s="113"/>
      <c r="JNA2687" s="113"/>
      <c r="JNB2687" s="113"/>
      <c r="JNC2687" s="113"/>
      <c r="JND2687" s="113"/>
      <c r="JNE2687" s="113"/>
      <c r="JNF2687" s="113"/>
      <c r="JNG2687" s="113"/>
      <c r="JNH2687" s="113"/>
      <c r="JNI2687" s="113"/>
      <c r="JNJ2687" s="113"/>
      <c r="JNK2687" s="113"/>
      <c r="JNL2687" s="113"/>
      <c r="JNM2687" s="113"/>
      <c r="JNN2687" s="113"/>
      <c r="JNO2687" s="113"/>
      <c r="JNP2687" s="113"/>
      <c r="JNQ2687" s="113"/>
      <c r="JNR2687" s="113"/>
      <c r="JNS2687" s="113"/>
      <c r="JNT2687" s="113"/>
      <c r="JNU2687" s="113"/>
      <c r="JNV2687" s="113"/>
      <c r="JNW2687" s="113"/>
      <c r="JNX2687" s="113"/>
      <c r="JNY2687" s="113"/>
      <c r="JNZ2687" s="113"/>
      <c r="JOA2687" s="113"/>
      <c r="JOB2687" s="113"/>
      <c r="JOC2687" s="113"/>
      <c r="JOD2687" s="113"/>
      <c r="JOE2687" s="113"/>
      <c r="JOF2687" s="113"/>
      <c r="JOG2687" s="113"/>
      <c r="JOH2687" s="113"/>
      <c r="JOI2687" s="113"/>
      <c r="JOJ2687" s="113"/>
      <c r="JOK2687" s="113"/>
      <c r="JOL2687" s="113"/>
      <c r="JOM2687" s="113"/>
      <c r="JON2687" s="113"/>
      <c r="JOO2687" s="113"/>
      <c r="JOP2687" s="113"/>
      <c r="JOQ2687" s="113"/>
      <c r="JOR2687" s="113"/>
      <c r="JOS2687" s="113"/>
      <c r="JOT2687" s="113"/>
      <c r="JOU2687" s="113"/>
      <c r="JOV2687" s="113"/>
      <c r="JOW2687" s="113"/>
      <c r="JOX2687" s="113"/>
      <c r="JOY2687" s="113"/>
      <c r="JOZ2687" s="113"/>
      <c r="JPA2687" s="113"/>
      <c r="JPB2687" s="113"/>
      <c r="JPC2687" s="113"/>
      <c r="JPD2687" s="113"/>
      <c r="JPE2687" s="113"/>
      <c r="JPF2687" s="113"/>
      <c r="JPG2687" s="113"/>
      <c r="JPH2687" s="113"/>
      <c r="JPI2687" s="113"/>
      <c r="JPJ2687" s="113"/>
      <c r="JPK2687" s="113"/>
      <c r="JPL2687" s="113"/>
      <c r="JPM2687" s="113"/>
      <c r="JPN2687" s="113"/>
      <c r="JPO2687" s="113"/>
      <c r="JPP2687" s="113"/>
      <c r="JPQ2687" s="113"/>
      <c r="JPR2687" s="113"/>
      <c r="JPS2687" s="113"/>
      <c r="JPT2687" s="113"/>
      <c r="JPU2687" s="113"/>
      <c r="JPV2687" s="113"/>
      <c r="JPW2687" s="113"/>
      <c r="JPX2687" s="113"/>
      <c r="JPY2687" s="113"/>
      <c r="JPZ2687" s="113"/>
      <c r="JQA2687" s="113"/>
      <c r="JQB2687" s="113"/>
      <c r="JQC2687" s="113"/>
      <c r="JQD2687" s="113"/>
      <c r="JQE2687" s="113"/>
      <c r="JQF2687" s="113"/>
      <c r="JQG2687" s="113"/>
      <c r="JQH2687" s="113"/>
      <c r="JQI2687" s="113"/>
      <c r="JQJ2687" s="113"/>
      <c r="JQK2687" s="113"/>
      <c r="JQL2687" s="113"/>
      <c r="JQM2687" s="113"/>
      <c r="JQN2687" s="113"/>
      <c r="JQO2687" s="113"/>
      <c r="JQP2687" s="113"/>
      <c r="JQQ2687" s="113"/>
      <c r="JQR2687" s="113"/>
      <c r="JQS2687" s="113"/>
      <c r="JQT2687" s="113"/>
      <c r="JQU2687" s="113"/>
      <c r="JQV2687" s="113"/>
      <c r="JQW2687" s="113"/>
      <c r="JQX2687" s="113"/>
      <c r="JQY2687" s="113"/>
      <c r="JQZ2687" s="113"/>
      <c r="JRA2687" s="113"/>
      <c r="JRB2687" s="113"/>
      <c r="JRC2687" s="113"/>
      <c r="JRD2687" s="113"/>
      <c r="JRE2687" s="113"/>
      <c r="JRF2687" s="113"/>
      <c r="JRG2687" s="113"/>
      <c r="JRH2687" s="113"/>
      <c r="JRI2687" s="113"/>
      <c r="JRJ2687" s="113"/>
      <c r="JRK2687" s="113"/>
      <c r="JRL2687" s="113"/>
      <c r="JRM2687" s="113"/>
      <c r="JRN2687" s="113"/>
      <c r="JRO2687" s="113"/>
      <c r="JRP2687" s="113"/>
      <c r="JRQ2687" s="113"/>
      <c r="JRR2687" s="113"/>
      <c r="JRS2687" s="113"/>
      <c r="JRT2687" s="113"/>
      <c r="JRU2687" s="113"/>
      <c r="JRV2687" s="113"/>
      <c r="JRW2687" s="113"/>
      <c r="JRX2687" s="113"/>
      <c r="JRY2687" s="113"/>
      <c r="JRZ2687" s="113"/>
      <c r="JSA2687" s="113"/>
      <c r="JSB2687" s="113"/>
      <c r="JSC2687" s="113"/>
      <c r="JSD2687" s="113"/>
      <c r="JSE2687" s="113"/>
      <c r="JSF2687" s="113"/>
      <c r="JSG2687" s="113"/>
      <c r="JSH2687" s="113"/>
      <c r="JSI2687" s="113"/>
      <c r="JSJ2687" s="113"/>
      <c r="JSK2687" s="113"/>
      <c r="JSL2687" s="113"/>
      <c r="JSM2687" s="113"/>
      <c r="JSN2687" s="113"/>
      <c r="JSO2687" s="113"/>
      <c r="JSP2687" s="113"/>
      <c r="JSQ2687" s="113"/>
      <c r="JSR2687" s="113"/>
      <c r="JSS2687" s="113"/>
      <c r="JST2687" s="113"/>
      <c r="JSU2687" s="113"/>
      <c r="JSV2687" s="113"/>
      <c r="JSW2687" s="113"/>
      <c r="JSX2687" s="113"/>
      <c r="JSY2687" s="113"/>
      <c r="JSZ2687" s="113"/>
      <c r="JTA2687" s="113"/>
      <c r="JTB2687" s="113"/>
      <c r="JTC2687" s="113"/>
      <c r="JTD2687" s="113"/>
      <c r="JTE2687" s="113"/>
      <c r="JTF2687" s="113"/>
      <c r="JTG2687" s="113"/>
      <c r="JTH2687" s="113"/>
      <c r="JTI2687" s="113"/>
      <c r="JTJ2687" s="113"/>
      <c r="JTK2687" s="113"/>
      <c r="JTL2687" s="113"/>
      <c r="JTM2687" s="113"/>
      <c r="JTN2687" s="113"/>
      <c r="JTO2687" s="113"/>
      <c r="JTP2687" s="113"/>
      <c r="JTQ2687" s="113"/>
      <c r="JTR2687" s="113"/>
      <c r="JTS2687" s="113"/>
      <c r="JTT2687" s="113"/>
      <c r="JTU2687" s="113"/>
      <c r="JTV2687" s="113"/>
      <c r="JTW2687" s="113"/>
      <c r="JTX2687" s="113"/>
      <c r="JTY2687" s="113"/>
      <c r="JTZ2687" s="113"/>
      <c r="JUA2687" s="113"/>
      <c r="JUB2687" s="113"/>
      <c r="JUC2687" s="113"/>
      <c r="JUD2687" s="113"/>
      <c r="JUE2687" s="113"/>
      <c r="JUF2687" s="113"/>
      <c r="JUG2687" s="113"/>
      <c r="JUH2687" s="113"/>
      <c r="JUI2687" s="113"/>
      <c r="JUJ2687" s="113"/>
      <c r="JUK2687" s="113"/>
      <c r="JUL2687" s="113"/>
      <c r="JUM2687" s="113"/>
      <c r="JUN2687" s="113"/>
      <c r="JUO2687" s="113"/>
      <c r="JUP2687" s="113"/>
      <c r="JUQ2687" s="113"/>
      <c r="JUR2687" s="113"/>
      <c r="JUS2687" s="113"/>
      <c r="JUT2687" s="113"/>
      <c r="JUU2687" s="113"/>
      <c r="JUV2687" s="113"/>
      <c r="JUW2687" s="113"/>
      <c r="JUX2687" s="113"/>
      <c r="JUY2687" s="113"/>
      <c r="JUZ2687" s="113"/>
      <c r="JVA2687" s="113"/>
      <c r="JVB2687" s="113"/>
      <c r="JVC2687" s="113"/>
      <c r="JVD2687" s="113"/>
      <c r="JVE2687" s="113"/>
      <c r="JVF2687" s="113"/>
      <c r="JVG2687" s="113"/>
      <c r="JVH2687" s="113"/>
      <c r="JVI2687" s="113"/>
      <c r="JVJ2687" s="113"/>
      <c r="JVK2687" s="113"/>
      <c r="JVL2687" s="113"/>
      <c r="JVM2687" s="113"/>
      <c r="JVN2687" s="113"/>
      <c r="JVO2687" s="113"/>
      <c r="JVP2687" s="113"/>
      <c r="JVQ2687" s="113"/>
      <c r="JVR2687" s="113"/>
      <c r="JVS2687" s="113"/>
      <c r="JVT2687" s="113"/>
      <c r="JVU2687" s="113"/>
      <c r="JVV2687" s="113"/>
      <c r="JVW2687" s="113"/>
      <c r="JVX2687" s="113"/>
      <c r="JVY2687" s="113"/>
      <c r="JVZ2687" s="113"/>
      <c r="JWA2687" s="113"/>
      <c r="JWB2687" s="113"/>
      <c r="JWC2687" s="113"/>
      <c r="JWD2687" s="113"/>
      <c r="JWE2687" s="113"/>
      <c r="JWF2687" s="113"/>
      <c r="JWG2687" s="113"/>
      <c r="JWH2687" s="113"/>
      <c r="JWI2687" s="113"/>
      <c r="JWJ2687" s="113"/>
      <c r="JWK2687" s="113"/>
      <c r="JWL2687" s="113"/>
      <c r="JWM2687" s="113"/>
      <c r="JWN2687" s="113"/>
      <c r="JWO2687" s="113"/>
      <c r="JWP2687" s="113"/>
      <c r="JWQ2687" s="113"/>
      <c r="JWR2687" s="113"/>
      <c r="JWS2687" s="113"/>
      <c r="JWT2687" s="113"/>
      <c r="JWU2687" s="113"/>
      <c r="JWV2687" s="113"/>
      <c r="JWW2687" s="113"/>
      <c r="JWX2687" s="113"/>
      <c r="JWY2687" s="113"/>
      <c r="JWZ2687" s="113"/>
      <c r="JXA2687" s="113"/>
      <c r="JXB2687" s="113"/>
      <c r="JXC2687" s="113"/>
      <c r="JXD2687" s="113"/>
      <c r="JXE2687" s="113"/>
      <c r="JXF2687" s="113"/>
      <c r="JXG2687" s="113"/>
      <c r="JXH2687" s="113"/>
      <c r="JXI2687" s="113"/>
      <c r="JXJ2687" s="113"/>
      <c r="JXK2687" s="113"/>
      <c r="JXL2687" s="113"/>
      <c r="JXM2687" s="113"/>
      <c r="JXN2687" s="113"/>
      <c r="JXO2687" s="113"/>
      <c r="JXP2687" s="113"/>
      <c r="JXQ2687" s="113"/>
      <c r="JXR2687" s="113"/>
      <c r="JXS2687" s="113"/>
      <c r="JXT2687" s="113"/>
      <c r="JXU2687" s="113"/>
      <c r="JXV2687" s="113"/>
      <c r="JXW2687" s="113"/>
      <c r="JXX2687" s="113"/>
      <c r="JXY2687" s="113"/>
      <c r="JXZ2687" s="113"/>
      <c r="JYA2687" s="113"/>
      <c r="JYB2687" s="113"/>
      <c r="JYC2687" s="113"/>
      <c r="JYD2687" s="113"/>
      <c r="JYE2687" s="113"/>
      <c r="JYF2687" s="113"/>
      <c r="JYG2687" s="113"/>
      <c r="JYH2687" s="113"/>
      <c r="JYI2687" s="113"/>
      <c r="JYJ2687" s="113"/>
      <c r="JYK2687" s="113"/>
      <c r="JYL2687" s="113"/>
      <c r="JYM2687" s="113"/>
      <c r="JYN2687" s="113"/>
      <c r="JYO2687" s="113"/>
      <c r="JYP2687" s="113"/>
      <c r="JYQ2687" s="113"/>
      <c r="JYR2687" s="113"/>
      <c r="JYS2687" s="113"/>
      <c r="JYT2687" s="113"/>
      <c r="JYU2687" s="113"/>
      <c r="JYV2687" s="113"/>
      <c r="JYW2687" s="113"/>
      <c r="JYX2687" s="113"/>
      <c r="JYY2687" s="113"/>
      <c r="JYZ2687" s="113"/>
      <c r="JZA2687" s="113"/>
      <c r="JZB2687" s="113"/>
      <c r="JZC2687" s="113"/>
      <c r="JZD2687" s="113"/>
      <c r="JZE2687" s="113"/>
      <c r="JZF2687" s="113"/>
      <c r="JZG2687" s="113"/>
      <c r="JZH2687" s="113"/>
      <c r="JZI2687" s="113"/>
      <c r="JZJ2687" s="113"/>
      <c r="JZK2687" s="113"/>
      <c r="JZL2687" s="113"/>
      <c r="JZM2687" s="113"/>
      <c r="JZN2687" s="113"/>
      <c r="JZO2687" s="113"/>
      <c r="JZP2687" s="113"/>
      <c r="JZQ2687" s="113"/>
      <c r="JZR2687" s="113"/>
      <c r="JZS2687" s="113"/>
      <c r="JZT2687" s="113"/>
      <c r="JZU2687" s="113"/>
      <c r="JZV2687" s="113"/>
      <c r="JZW2687" s="113"/>
      <c r="JZX2687" s="113"/>
      <c r="JZY2687" s="113"/>
      <c r="JZZ2687" s="113"/>
      <c r="KAA2687" s="113"/>
      <c r="KAB2687" s="113"/>
      <c r="KAC2687" s="113"/>
      <c r="KAD2687" s="113"/>
      <c r="KAE2687" s="113"/>
      <c r="KAF2687" s="113"/>
      <c r="KAG2687" s="113"/>
      <c r="KAH2687" s="113"/>
      <c r="KAI2687" s="113"/>
      <c r="KAJ2687" s="113"/>
      <c r="KAK2687" s="113"/>
      <c r="KAL2687" s="113"/>
      <c r="KAM2687" s="113"/>
      <c r="KAN2687" s="113"/>
      <c r="KAO2687" s="113"/>
      <c r="KAP2687" s="113"/>
      <c r="KAQ2687" s="113"/>
      <c r="KAR2687" s="113"/>
      <c r="KAS2687" s="113"/>
      <c r="KAT2687" s="113"/>
      <c r="KAU2687" s="113"/>
      <c r="KAV2687" s="113"/>
      <c r="KAW2687" s="113"/>
      <c r="KAX2687" s="113"/>
      <c r="KAY2687" s="113"/>
      <c r="KAZ2687" s="113"/>
      <c r="KBA2687" s="113"/>
      <c r="KBB2687" s="113"/>
      <c r="KBC2687" s="113"/>
      <c r="KBD2687" s="113"/>
      <c r="KBE2687" s="113"/>
      <c r="KBF2687" s="113"/>
      <c r="KBG2687" s="113"/>
      <c r="KBH2687" s="113"/>
      <c r="KBI2687" s="113"/>
      <c r="KBJ2687" s="113"/>
      <c r="KBK2687" s="113"/>
      <c r="KBL2687" s="113"/>
      <c r="KBM2687" s="113"/>
      <c r="KBN2687" s="113"/>
      <c r="KBO2687" s="113"/>
      <c r="KBP2687" s="113"/>
      <c r="KBQ2687" s="113"/>
      <c r="KBR2687" s="113"/>
      <c r="KBS2687" s="113"/>
      <c r="KBT2687" s="113"/>
      <c r="KBU2687" s="113"/>
      <c r="KBV2687" s="113"/>
      <c r="KBW2687" s="113"/>
      <c r="KBX2687" s="113"/>
      <c r="KBY2687" s="113"/>
      <c r="KBZ2687" s="113"/>
      <c r="KCA2687" s="113"/>
      <c r="KCB2687" s="113"/>
      <c r="KCC2687" s="113"/>
      <c r="KCD2687" s="113"/>
      <c r="KCE2687" s="113"/>
      <c r="KCF2687" s="113"/>
      <c r="KCG2687" s="113"/>
      <c r="KCH2687" s="113"/>
      <c r="KCI2687" s="113"/>
      <c r="KCJ2687" s="113"/>
      <c r="KCK2687" s="113"/>
      <c r="KCL2687" s="113"/>
      <c r="KCM2687" s="113"/>
      <c r="KCN2687" s="113"/>
      <c r="KCO2687" s="113"/>
      <c r="KCP2687" s="113"/>
      <c r="KCQ2687" s="113"/>
      <c r="KCR2687" s="113"/>
      <c r="KCS2687" s="113"/>
      <c r="KCT2687" s="113"/>
      <c r="KCU2687" s="113"/>
      <c r="KCV2687" s="113"/>
      <c r="KCW2687" s="113"/>
      <c r="KCX2687" s="113"/>
      <c r="KCY2687" s="113"/>
      <c r="KCZ2687" s="113"/>
      <c r="KDA2687" s="113"/>
      <c r="KDB2687" s="113"/>
      <c r="KDC2687" s="113"/>
      <c r="KDD2687" s="113"/>
      <c r="KDE2687" s="113"/>
      <c r="KDF2687" s="113"/>
      <c r="KDG2687" s="113"/>
      <c r="KDH2687" s="113"/>
      <c r="KDI2687" s="113"/>
      <c r="KDJ2687" s="113"/>
      <c r="KDK2687" s="113"/>
      <c r="KDL2687" s="113"/>
      <c r="KDM2687" s="113"/>
      <c r="KDN2687" s="113"/>
      <c r="KDO2687" s="113"/>
      <c r="KDP2687" s="113"/>
      <c r="KDQ2687" s="113"/>
      <c r="KDR2687" s="113"/>
      <c r="KDS2687" s="113"/>
      <c r="KDT2687" s="113"/>
      <c r="KDU2687" s="113"/>
      <c r="KDV2687" s="113"/>
      <c r="KDW2687" s="113"/>
      <c r="KDX2687" s="113"/>
      <c r="KDY2687" s="113"/>
      <c r="KDZ2687" s="113"/>
      <c r="KEA2687" s="113"/>
      <c r="KEB2687" s="113"/>
      <c r="KEC2687" s="113"/>
      <c r="KED2687" s="113"/>
      <c r="KEE2687" s="113"/>
      <c r="KEF2687" s="113"/>
      <c r="KEG2687" s="113"/>
      <c r="KEH2687" s="113"/>
      <c r="KEI2687" s="113"/>
      <c r="KEJ2687" s="113"/>
      <c r="KEK2687" s="113"/>
      <c r="KEL2687" s="113"/>
      <c r="KEM2687" s="113"/>
      <c r="KEN2687" s="113"/>
      <c r="KEO2687" s="113"/>
      <c r="KEP2687" s="113"/>
      <c r="KEQ2687" s="113"/>
      <c r="KER2687" s="113"/>
      <c r="KES2687" s="113"/>
      <c r="KET2687" s="113"/>
      <c r="KEU2687" s="113"/>
      <c r="KEV2687" s="113"/>
      <c r="KEW2687" s="113"/>
      <c r="KEX2687" s="113"/>
      <c r="KEY2687" s="113"/>
      <c r="KEZ2687" s="113"/>
      <c r="KFA2687" s="113"/>
      <c r="KFB2687" s="113"/>
      <c r="KFC2687" s="113"/>
      <c r="KFD2687" s="113"/>
      <c r="KFE2687" s="113"/>
      <c r="KFF2687" s="113"/>
      <c r="KFG2687" s="113"/>
      <c r="KFH2687" s="113"/>
      <c r="KFI2687" s="113"/>
      <c r="KFJ2687" s="113"/>
      <c r="KFK2687" s="113"/>
      <c r="KFL2687" s="113"/>
      <c r="KFM2687" s="113"/>
      <c r="KFN2687" s="113"/>
      <c r="KFO2687" s="113"/>
      <c r="KFP2687" s="113"/>
      <c r="KFQ2687" s="113"/>
      <c r="KFR2687" s="113"/>
      <c r="KFS2687" s="113"/>
      <c r="KFT2687" s="113"/>
      <c r="KFU2687" s="113"/>
      <c r="KFV2687" s="113"/>
      <c r="KFW2687" s="113"/>
      <c r="KFX2687" s="113"/>
      <c r="KFY2687" s="113"/>
      <c r="KFZ2687" s="113"/>
      <c r="KGA2687" s="113"/>
      <c r="KGB2687" s="113"/>
      <c r="KGC2687" s="113"/>
      <c r="KGD2687" s="113"/>
      <c r="KGE2687" s="113"/>
      <c r="KGF2687" s="113"/>
      <c r="KGG2687" s="113"/>
      <c r="KGH2687" s="113"/>
      <c r="KGI2687" s="113"/>
      <c r="KGJ2687" s="113"/>
      <c r="KGK2687" s="113"/>
      <c r="KGL2687" s="113"/>
      <c r="KGM2687" s="113"/>
      <c r="KGN2687" s="113"/>
      <c r="KGO2687" s="113"/>
      <c r="KGP2687" s="113"/>
      <c r="KGQ2687" s="113"/>
      <c r="KGR2687" s="113"/>
      <c r="KGS2687" s="113"/>
      <c r="KGT2687" s="113"/>
      <c r="KGU2687" s="113"/>
      <c r="KGV2687" s="113"/>
      <c r="KGW2687" s="113"/>
      <c r="KGX2687" s="113"/>
      <c r="KGY2687" s="113"/>
      <c r="KGZ2687" s="113"/>
      <c r="KHA2687" s="113"/>
      <c r="KHB2687" s="113"/>
      <c r="KHC2687" s="113"/>
      <c r="KHD2687" s="113"/>
      <c r="KHE2687" s="113"/>
      <c r="KHF2687" s="113"/>
      <c r="KHG2687" s="113"/>
      <c r="KHH2687" s="113"/>
      <c r="KHI2687" s="113"/>
      <c r="KHJ2687" s="113"/>
      <c r="KHK2687" s="113"/>
      <c r="KHL2687" s="113"/>
      <c r="KHM2687" s="113"/>
      <c r="KHN2687" s="113"/>
      <c r="KHO2687" s="113"/>
      <c r="KHP2687" s="113"/>
      <c r="KHQ2687" s="113"/>
      <c r="KHR2687" s="113"/>
      <c r="KHS2687" s="113"/>
      <c r="KHT2687" s="113"/>
      <c r="KHU2687" s="113"/>
      <c r="KHV2687" s="113"/>
      <c r="KHW2687" s="113"/>
      <c r="KHX2687" s="113"/>
      <c r="KHY2687" s="113"/>
      <c r="KHZ2687" s="113"/>
      <c r="KIA2687" s="113"/>
      <c r="KIB2687" s="113"/>
      <c r="KIC2687" s="113"/>
      <c r="KID2687" s="113"/>
      <c r="KIE2687" s="113"/>
      <c r="KIF2687" s="113"/>
      <c r="KIG2687" s="113"/>
      <c r="KIH2687" s="113"/>
      <c r="KII2687" s="113"/>
      <c r="KIJ2687" s="113"/>
      <c r="KIK2687" s="113"/>
      <c r="KIL2687" s="113"/>
      <c r="KIM2687" s="113"/>
      <c r="KIN2687" s="113"/>
      <c r="KIO2687" s="113"/>
      <c r="KIP2687" s="113"/>
      <c r="KIQ2687" s="113"/>
      <c r="KIR2687" s="113"/>
      <c r="KIS2687" s="113"/>
      <c r="KIT2687" s="113"/>
      <c r="KIU2687" s="113"/>
      <c r="KIV2687" s="113"/>
      <c r="KIW2687" s="113"/>
      <c r="KIX2687" s="113"/>
      <c r="KIY2687" s="113"/>
      <c r="KIZ2687" s="113"/>
      <c r="KJA2687" s="113"/>
      <c r="KJB2687" s="113"/>
      <c r="KJC2687" s="113"/>
      <c r="KJD2687" s="113"/>
      <c r="KJE2687" s="113"/>
      <c r="KJF2687" s="113"/>
      <c r="KJG2687" s="113"/>
      <c r="KJH2687" s="113"/>
      <c r="KJI2687" s="113"/>
      <c r="KJJ2687" s="113"/>
      <c r="KJK2687" s="113"/>
      <c r="KJL2687" s="113"/>
      <c r="KJM2687" s="113"/>
      <c r="KJN2687" s="113"/>
      <c r="KJO2687" s="113"/>
      <c r="KJP2687" s="113"/>
      <c r="KJQ2687" s="113"/>
      <c r="KJR2687" s="113"/>
      <c r="KJS2687" s="113"/>
      <c r="KJT2687" s="113"/>
      <c r="KJU2687" s="113"/>
      <c r="KJV2687" s="113"/>
      <c r="KJW2687" s="113"/>
      <c r="KJX2687" s="113"/>
      <c r="KJY2687" s="113"/>
      <c r="KJZ2687" s="113"/>
      <c r="KKA2687" s="113"/>
      <c r="KKB2687" s="113"/>
      <c r="KKC2687" s="113"/>
      <c r="KKD2687" s="113"/>
      <c r="KKE2687" s="113"/>
      <c r="KKF2687" s="113"/>
      <c r="KKG2687" s="113"/>
      <c r="KKH2687" s="113"/>
      <c r="KKI2687" s="113"/>
      <c r="KKJ2687" s="113"/>
      <c r="KKK2687" s="113"/>
      <c r="KKL2687" s="113"/>
      <c r="KKM2687" s="113"/>
      <c r="KKN2687" s="113"/>
      <c r="KKO2687" s="113"/>
      <c r="KKP2687" s="113"/>
      <c r="KKQ2687" s="113"/>
      <c r="KKR2687" s="113"/>
      <c r="KKS2687" s="113"/>
      <c r="KKT2687" s="113"/>
      <c r="KKU2687" s="113"/>
      <c r="KKV2687" s="113"/>
      <c r="KKW2687" s="113"/>
      <c r="KKX2687" s="113"/>
      <c r="KKY2687" s="113"/>
      <c r="KKZ2687" s="113"/>
      <c r="KLA2687" s="113"/>
      <c r="KLB2687" s="113"/>
      <c r="KLC2687" s="113"/>
      <c r="KLD2687" s="113"/>
      <c r="KLE2687" s="113"/>
      <c r="KLF2687" s="113"/>
      <c r="KLG2687" s="113"/>
      <c r="KLH2687" s="113"/>
      <c r="KLI2687" s="113"/>
      <c r="KLJ2687" s="113"/>
      <c r="KLK2687" s="113"/>
      <c r="KLL2687" s="113"/>
      <c r="KLM2687" s="113"/>
      <c r="KLN2687" s="113"/>
      <c r="KLO2687" s="113"/>
      <c r="KLP2687" s="113"/>
      <c r="KLQ2687" s="113"/>
      <c r="KLR2687" s="113"/>
      <c r="KLS2687" s="113"/>
      <c r="KLT2687" s="113"/>
      <c r="KLU2687" s="113"/>
      <c r="KLV2687" s="113"/>
      <c r="KLW2687" s="113"/>
      <c r="KLX2687" s="113"/>
      <c r="KLY2687" s="113"/>
      <c r="KLZ2687" s="113"/>
      <c r="KMA2687" s="113"/>
      <c r="KMB2687" s="113"/>
      <c r="KMC2687" s="113"/>
      <c r="KMD2687" s="113"/>
      <c r="KME2687" s="113"/>
      <c r="KMF2687" s="113"/>
      <c r="KMG2687" s="113"/>
      <c r="KMH2687" s="113"/>
      <c r="KMI2687" s="113"/>
      <c r="KMJ2687" s="113"/>
      <c r="KMK2687" s="113"/>
      <c r="KML2687" s="113"/>
      <c r="KMM2687" s="113"/>
      <c r="KMN2687" s="113"/>
      <c r="KMO2687" s="113"/>
      <c r="KMP2687" s="113"/>
      <c r="KMQ2687" s="113"/>
      <c r="KMR2687" s="113"/>
      <c r="KMS2687" s="113"/>
      <c r="KMT2687" s="113"/>
      <c r="KMU2687" s="113"/>
      <c r="KMV2687" s="113"/>
      <c r="KMW2687" s="113"/>
      <c r="KMX2687" s="113"/>
      <c r="KMY2687" s="113"/>
      <c r="KMZ2687" s="113"/>
      <c r="KNA2687" s="113"/>
      <c r="KNB2687" s="113"/>
      <c r="KNC2687" s="113"/>
      <c r="KND2687" s="113"/>
      <c r="KNE2687" s="113"/>
      <c r="KNF2687" s="113"/>
      <c r="KNG2687" s="113"/>
      <c r="KNH2687" s="113"/>
      <c r="KNI2687" s="113"/>
      <c r="KNJ2687" s="113"/>
      <c r="KNK2687" s="113"/>
      <c r="KNL2687" s="113"/>
      <c r="KNM2687" s="113"/>
      <c r="KNN2687" s="113"/>
      <c r="KNO2687" s="113"/>
      <c r="KNP2687" s="113"/>
      <c r="KNQ2687" s="113"/>
      <c r="KNR2687" s="113"/>
      <c r="KNS2687" s="113"/>
      <c r="KNT2687" s="113"/>
      <c r="KNU2687" s="113"/>
      <c r="KNV2687" s="113"/>
      <c r="KNW2687" s="113"/>
      <c r="KNX2687" s="113"/>
      <c r="KNY2687" s="113"/>
      <c r="KNZ2687" s="113"/>
      <c r="KOA2687" s="113"/>
      <c r="KOB2687" s="113"/>
      <c r="KOC2687" s="113"/>
      <c r="KOD2687" s="113"/>
      <c r="KOE2687" s="113"/>
      <c r="KOF2687" s="113"/>
      <c r="KOG2687" s="113"/>
      <c r="KOH2687" s="113"/>
      <c r="KOI2687" s="113"/>
      <c r="KOJ2687" s="113"/>
      <c r="KOK2687" s="113"/>
      <c r="KOL2687" s="113"/>
      <c r="KOM2687" s="113"/>
      <c r="KON2687" s="113"/>
      <c r="KOO2687" s="113"/>
      <c r="KOP2687" s="113"/>
      <c r="KOQ2687" s="113"/>
      <c r="KOR2687" s="113"/>
      <c r="KOS2687" s="113"/>
      <c r="KOT2687" s="113"/>
      <c r="KOU2687" s="113"/>
      <c r="KOV2687" s="113"/>
      <c r="KOW2687" s="113"/>
      <c r="KOX2687" s="113"/>
      <c r="KOY2687" s="113"/>
      <c r="KOZ2687" s="113"/>
      <c r="KPA2687" s="113"/>
      <c r="KPB2687" s="113"/>
      <c r="KPC2687" s="113"/>
      <c r="KPD2687" s="113"/>
      <c r="KPE2687" s="113"/>
      <c r="KPF2687" s="113"/>
      <c r="KPG2687" s="113"/>
      <c r="KPH2687" s="113"/>
      <c r="KPI2687" s="113"/>
      <c r="KPJ2687" s="113"/>
      <c r="KPK2687" s="113"/>
      <c r="KPL2687" s="113"/>
      <c r="KPM2687" s="113"/>
      <c r="KPN2687" s="113"/>
      <c r="KPO2687" s="113"/>
      <c r="KPP2687" s="113"/>
      <c r="KPQ2687" s="113"/>
      <c r="KPR2687" s="113"/>
      <c r="KPS2687" s="113"/>
      <c r="KPT2687" s="113"/>
      <c r="KPU2687" s="113"/>
      <c r="KPV2687" s="113"/>
      <c r="KPW2687" s="113"/>
      <c r="KPX2687" s="113"/>
      <c r="KPY2687" s="113"/>
      <c r="KPZ2687" s="113"/>
      <c r="KQA2687" s="113"/>
      <c r="KQB2687" s="113"/>
      <c r="KQC2687" s="113"/>
      <c r="KQD2687" s="113"/>
      <c r="KQE2687" s="113"/>
      <c r="KQF2687" s="113"/>
      <c r="KQG2687" s="113"/>
      <c r="KQH2687" s="113"/>
      <c r="KQI2687" s="113"/>
      <c r="KQJ2687" s="113"/>
      <c r="KQK2687" s="113"/>
      <c r="KQL2687" s="113"/>
      <c r="KQM2687" s="113"/>
      <c r="KQN2687" s="113"/>
      <c r="KQO2687" s="113"/>
      <c r="KQP2687" s="113"/>
      <c r="KQQ2687" s="113"/>
      <c r="KQR2687" s="113"/>
      <c r="KQS2687" s="113"/>
      <c r="KQT2687" s="113"/>
      <c r="KQU2687" s="113"/>
      <c r="KQV2687" s="113"/>
      <c r="KQW2687" s="113"/>
      <c r="KQX2687" s="113"/>
      <c r="KQY2687" s="113"/>
      <c r="KQZ2687" s="113"/>
      <c r="KRA2687" s="113"/>
      <c r="KRB2687" s="113"/>
      <c r="KRC2687" s="113"/>
      <c r="KRD2687" s="113"/>
      <c r="KRE2687" s="113"/>
      <c r="KRF2687" s="113"/>
      <c r="KRG2687" s="113"/>
      <c r="KRH2687" s="113"/>
      <c r="KRI2687" s="113"/>
      <c r="KRJ2687" s="113"/>
      <c r="KRK2687" s="113"/>
      <c r="KRL2687" s="113"/>
      <c r="KRM2687" s="113"/>
      <c r="KRN2687" s="113"/>
      <c r="KRO2687" s="113"/>
      <c r="KRP2687" s="113"/>
      <c r="KRQ2687" s="113"/>
      <c r="KRR2687" s="113"/>
      <c r="KRS2687" s="113"/>
      <c r="KRT2687" s="113"/>
      <c r="KRU2687" s="113"/>
      <c r="KRV2687" s="113"/>
      <c r="KRW2687" s="113"/>
      <c r="KRX2687" s="113"/>
      <c r="KRY2687" s="113"/>
      <c r="KRZ2687" s="113"/>
      <c r="KSA2687" s="113"/>
      <c r="KSB2687" s="113"/>
      <c r="KSC2687" s="113"/>
      <c r="KSD2687" s="113"/>
      <c r="KSE2687" s="113"/>
      <c r="KSF2687" s="113"/>
      <c r="KSG2687" s="113"/>
      <c r="KSH2687" s="113"/>
      <c r="KSI2687" s="113"/>
      <c r="KSJ2687" s="113"/>
      <c r="KSK2687" s="113"/>
      <c r="KSL2687" s="113"/>
      <c r="KSM2687" s="113"/>
      <c r="KSN2687" s="113"/>
      <c r="KSO2687" s="113"/>
      <c r="KSP2687" s="113"/>
      <c r="KSQ2687" s="113"/>
      <c r="KSR2687" s="113"/>
      <c r="KSS2687" s="113"/>
      <c r="KST2687" s="113"/>
      <c r="KSU2687" s="113"/>
      <c r="KSV2687" s="113"/>
      <c r="KSW2687" s="113"/>
      <c r="KSX2687" s="113"/>
      <c r="KSY2687" s="113"/>
      <c r="KSZ2687" s="113"/>
      <c r="KTA2687" s="113"/>
      <c r="KTB2687" s="113"/>
      <c r="KTC2687" s="113"/>
      <c r="KTD2687" s="113"/>
      <c r="KTE2687" s="113"/>
      <c r="KTF2687" s="113"/>
      <c r="KTG2687" s="113"/>
      <c r="KTH2687" s="113"/>
      <c r="KTI2687" s="113"/>
      <c r="KTJ2687" s="113"/>
      <c r="KTK2687" s="113"/>
      <c r="KTL2687" s="113"/>
      <c r="KTM2687" s="113"/>
      <c r="KTN2687" s="113"/>
      <c r="KTO2687" s="113"/>
      <c r="KTP2687" s="113"/>
      <c r="KTQ2687" s="113"/>
      <c r="KTR2687" s="113"/>
      <c r="KTS2687" s="113"/>
      <c r="KTT2687" s="113"/>
      <c r="KTU2687" s="113"/>
      <c r="KTV2687" s="113"/>
      <c r="KTW2687" s="113"/>
      <c r="KTX2687" s="113"/>
      <c r="KTY2687" s="113"/>
      <c r="KTZ2687" s="113"/>
      <c r="KUA2687" s="113"/>
      <c r="KUB2687" s="113"/>
      <c r="KUC2687" s="113"/>
      <c r="KUD2687" s="113"/>
      <c r="KUE2687" s="113"/>
      <c r="KUF2687" s="113"/>
      <c r="KUG2687" s="113"/>
      <c r="KUH2687" s="113"/>
      <c r="KUI2687" s="113"/>
      <c r="KUJ2687" s="113"/>
      <c r="KUK2687" s="113"/>
      <c r="KUL2687" s="113"/>
      <c r="KUM2687" s="113"/>
      <c r="KUN2687" s="113"/>
      <c r="KUO2687" s="113"/>
      <c r="KUP2687" s="113"/>
      <c r="KUQ2687" s="113"/>
      <c r="KUR2687" s="113"/>
      <c r="KUS2687" s="113"/>
      <c r="KUT2687" s="113"/>
      <c r="KUU2687" s="113"/>
      <c r="KUV2687" s="113"/>
      <c r="KUW2687" s="113"/>
      <c r="KUX2687" s="113"/>
      <c r="KUY2687" s="113"/>
      <c r="KUZ2687" s="113"/>
      <c r="KVA2687" s="113"/>
      <c r="KVB2687" s="113"/>
      <c r="KVC2687" s="113"/>
      <c r="KVD2687" s="113"/>
      <c r="KVE2687" s="113"/>
      <c r="KVF2687" s="113"/>
      <c r="KVG2687" s="113"/>
      <c r="KVH2687" s="113"/>
      <c r="KVI2687" s="113"/>
      <c r="KVJ2687" s="113"/>
      <c r="KVK2687" s="113"/>
      <c r="KVL2687" s="113"/>
      <c r="KVM2687" s="113"/>
      <c r="KVN2687" s="113"/>
      <c r="KVO2687" s="113"/>
      <c r="KVP2687" s="113"/>
      <c r="KVQ2687" s="113"/>
      <c r="KVR2687" s="113"/>
      <c r="KVS2687" s="113"/>
      <c r="KVT2687" s="113"/>
      <c r="KVU2687" s="113"/>
      <c r="KVV2687" s="113"/>
      <c r="KVW2687" s="113"/>
      <c r="KVX2687" s="113"/>
      <c r="KVY2687" s="113"/>
      <c r="KVZ2687" s="113"/>
      <c r="KWA2687" s="113"/>
      <c r="KWB2687" s="113"/>
      <c r="KWC2687" s="113"/>
      <c r="KWD2687" s="113"/>
      <c r="KWE2687" s="113"/>
      <c r="KWF2687" s="113"/>
      <c r="KWG2687" s="113"/>
      <c r="KWH2687" s="113"/>
      <c r="KWI2687" s="113"/>
      <c r="KWJ2687" s="113"/>
      <c r="KWK2687" s="113"/>
      <c r="KWL2687" s="113"/>
      <c r="KWM2687" s="113"/>
      <c r="KWN2687" s="113"/>
      <c r="KWO2687" s="113"/>
      <c r="KWP2687" s="113"/>
      <c r="KWQ2687" s="113"/>
      <c r="KWR2687" s="113"/>
      <c r="KWS2687" s="113"/>
      <c r="KWT2687" s="113"/>
      <c r="KWU2687" s="113"/>
      <c r="KWV2687" s="113"/>
      <c r="KWW2687" s="113"/>
      <c r="KWX2687" s="113"/>
      <c r="KWY2687" s="113"/>
      <c r="KWZ2687" s="113"/>
      <c r="KXA2687" s="113"/>
      <c r="KXB2687" s="113"/>
      <c r="KXC2687" s="113"/>
      <c r="KXD2687" s="113"/>
      <c r="KXE2687" s="113"/>
      <c r="KXF2687" s="113"/>
      <c r="KXG2687" s="113"/>
      <c r="KXH2687" s="113"/>
      <c r="KXI2687" s="113"/>
      <c r="KXJ2687" s="113"/>
      <c r="KXK2687" s="113"/>
      <c r="KXL2687" s="113"/>
      <c r="KXM2687" s="113"/>
      <c r="KXN2687" s="113"/>
      <c r="KXO2687" s="113"/>
      <c r="KXP2687" s="113"/>
      <c r="KXQ2687" s="113"/>
      <c r="KXR2687" s="113"/>
      <c r="KXS2687" s="113"/>
      <c r="KXT2687" s="113"/>
      <c r="KXU2687" s="113"/>
      <c r="KXV2687" s="113"/>
      <c r="KXW2687" s="113"/>
      <c r="KXX2687" s="113"/>
      <c r="KXY2687" s="113"/>
      <c r="KXZ2687" s="113"/>
      <c r="KYA2687" s="113"/>
      <c r="KYB2687" s="113"/>
      <c r="KYC2687" s="113"/>
      <c r="KYD2687" s="113"/>
      <c r="KYE2687" s="113"/>
      <c r="KYF2687" s="113"/>
      <c r="KYG2687" s="113"/>
      <c r="KYH2687" s="113"/>
      <c r="KYI2687" s="113"/>
      <c r="KYJ2687" s="113"/>
      <c r="KYK2687" s="113"/>
      <c r="KYL2687" s="113"/>
      <c r="KYM2687" s="113"/>
      <c r="KYN2687" s="113"/>
      <c r="KYO2687" s="113"/>
      <c r="KYP2687" s="113"/>
      <c r="KYQ2687" s="113"/>
      <c r="KYR2687" s="113"/>
      <c r="KYS2687" s="113"/>
      <c r="KYT2687" s="113"/>
      <c r="KYU2687" s="113"/>
      <c r="KYV2687" s="113"/>
      <c r="KYW2687" s="113"/>
      <c r="KYX2687" s="113"/>
      <c r="KYY2687" s="113"/>
      <c r="KYZ2687" s="113"/>
      <c r="KZA2687" s="113"/>
      <c r="KZB2687" s="113"/>
      <c r="KZC2687" s="113"/>
      <c r="KZD2687" s="113"/>
      <c r="KZE2687" s="113"/>
      <c r="KZF2687" s="113"/>
      <c r="KZG2687" s="113"/>
      <c r="KZH2687" s="113"/>
      <c r="KZI2687" s="113"/>
      <c r="KZJ2687" s="113"/>
      <c r="KZK2687" s="113"/>
      <c r="KZL2687" s="113"/>
      <c r="KZM2687" s="113"/>
      <c r="KZN2687" s="113"/>
      <c r="KZO2687" s="113"/>
      <c r="KZP2687" s="113"/>
      <c r="KZQ2687" s="113"/>
      <c r="KZR2687" s="113"/>
      <c r="KZS2687" s="113"/>
      <c r="KZT2687" s="113"/>
      <c r="KZU2687" s="113"/>
      <c r="KZV2687" s="113"/>
      <c r="KZW2687" s="113"/>
      <c r="KZX2687" s="113"/>
      <c r="KZY2687" s="113"/>
      <c r="KZZ2687" s="113"/>
      <c r="LAA2687" s="113"/>
      <c r="LAB2687" s="113"/>
      <c r="LAC2687" s="113"/>
      <c r="LAD2687" s="113"/>
      <c r="LAE2687" s="113"/>
      <c r="LAF2687" s="113"/>
      <c r="LAG2687" s="113"/>
      <c r="LAH2687" s="113"/>
      <c r="LAI2687" s="113"/>
      <c r="LAJ2687" s="113"/>
      <c r="LAK2687" s="113"/>
      <c r="LAL2687" s="113"/>
      <c r="LAM2687" s="113"/>
      <c r="LAN2687" s="113"/>
      <c r="LAO2687" s="113"/>
      <c r="LAP2687" s="113"/>
      <c r="LAQ2687" s="113"/>
      <c r="LAR2687" s="113"/>
      <c r="LAS2687" s="113"/>
      <c r="LAT2687" s="113"/>
      <c r="LAU2687" s="113"/>
      <c r="LAV2687" s="113"/>
      <c r="LAW2687" s="113"/>
      <c r="LAX2687" s="113"/>
      <c r="LAY2687" s="113"/>
      <c r="LAZ2687" s="113"/>
      <c r="LBA2687" s="113"/>
      <c r="LBB2687" s="113"/>
      <c r="LBC2687" s="113"/>
      <c r="LBD2687" s="113"/>
      <c r="LBE2687" s="113"/>
      <c r="LBF2687" s="113"/>
      <c r="LBG2687" s="113"/>
      <c r="LBH2687" s="113"/>
      <c r="LBI2687" s="113"/>
      <c r="LBJ2687" s="113"/>
      <c r="LBK2687" s="113"/>
      <c r="LBL2687" s="113"/>
      <c r="LBM2687" s="113"/>
      <c r="LBN2687" s="113"/>
      <c r="LBO2687" s="113"/>
      <c r="LBP2687" s="113"/>
      <c r="LBQ2687" s="113"/>
      <c r="LBR2687" s="113"/>
      <c r="LBS2687" s="113"/>
      <c r="LBT2687" s="113"/>
      <c r="LBU2687" s="113"/>
      <c r="LBV2687" s="113"/>
      <c r="LBW2687" s="113"/>
      <c r="LBX2687" s="113"/>
      <c r="LBY2687" s="113"/>
      <c r="LBZ2687" s="113"/>
      <c r="LCA2687" s="113"/>
      <c r="LCB2687" s="113"/>
      <c r="LCC2687" s="113"/>
      <c r="LCD2687" s="113"/>
      <c r="LCE2687" s="113"/>
      <c r="LCF2687" s="113"/>
      <c r="LCG2687" s="113"/>
      <c r="LCH2687" s="113"/>
      <c r="LCI2687" s="113"/>
      <c r="LCJ2687" s="113"/>
      <c r="LCK2687" s="113"/>
      <c r="LCL2687" s="113"/>
      <c r="LCM2687" s="113"/>
      <c r="LCN2687" s="113"/>
      <c r="LCO2687" s="113"/>
      <c r="LCP2687" s="113"/>
      <c r="LCQ2687" s="113"/>
      <c r="LCR2687" s="113"/>
      <c r="LCS2687" s="113"/>
      <c r="LCT2687" s="113"/>
      <c r="LCU2687" s="113"/>
      <c r="LCV2687" s="113"/>
      <c r="LCW2687" s="113"/>
      <c r="LCX2687" s="113"/>
      <c r="LCY2687" s="113"/>
      <c r="LCZ2687" s="113"/>
      <c r="LDA2687" s="113"/>
      <c r="LDB2687" s="113"/>
      <c r="LDC2687" s="113"/>
      <c r="LDD2687" s="113"/>
      <c r="LDE2687" s="113"/>
      <c r="LDF2687" s="113"/>
      <c r="LDG2687" s="113"/>
      <c r="LDH2687" s="113"/>
      <c r="LDI2687" s="113"/>
      <c r="LDJ2687" s="113"/>
      <c r="LDK2687" s="113"/>
      <c r="LDL2687" s="113"/>
      <c r="LDM2687" s="113"/>
      <c r="LDN2687" s="113"/>
      <c r="LDO2687" s="113"/>
      <c r="LDP2687" s="113"/>
      <c r="LDQ2687" s="113"/>
      <c r="LDR2687" s="113"/>
      <c r="LDS2687" s="113"/>
      <c r="LDT2687" s="113"/>
      <c r="LDU2687" s="113"/>
      <c r="LDV2687" s="113"/>
      <c r="LDW2687" s="113"/>
      <c r="LDX2687" s="113"/>
      <c r="LDY2687" s="113"/>
      <c r="LDZ2687" s="113"/>
      <c r="LEA2687" s="113"/>
      <c r="LEB2687" s="113"/>
      <c r="LEC2687" s="113"/>
      <c r="LED2687" s="113"/>
      <c r="LEE2687" s="113"/>
      <c r="LEF2687" s="113"/>
      <c r="LEG2687" s="113"/>
      <c r="LEH2687" s="113"/>
      <c r="LEI2687" s="113"/>
      <c r="LEJ2687" s="113"/>
      <c r="LEK2687" s="113"/>
      <c r="LEL2687" s="113"/>
      <c r="LEM2687" s="113"/>
      <c r="LEN2687" s="113"/>
      <c r="LEO2687" s="113"/>
      <c r="LEP2687" s="113"/>
      <c r="LEQ2687" s="113"/>
      <c r="LER2687" s="113"/>
      <c r="LES2687" s="113"/>
      <c r="LET2687" s="113"/>
      <c r="LEU2687" s="113"/>
      <c r="LEV2687" s="113"/>
      <c r="LEW2687" s="113"/>
      <c r="LEX2687" s="113"/>
      <c r="LEY2687" s="113"/>
      <c r="LEZ2687" s="113"/>
      <c r="LFA2687" s="113"/>
      <c r="LFB2687" s="113"/>
      <c r="LFC2687" s="113"/>
      <c r="LFD2687" s="113"/>
      <c r="LFE2687" s="113"/>
      <c r="LFF2687" s="113"/>
      <c r="LFG2687" s="113"/>
      <c r="LFH2687" s="113"/>
      <c r="LFI2687" s="113"/>
      <c r="LFJ2687" s="113"/>
      <c r="LFK2687" s="113"/>
      <c r="LFL2687" s="113"/>
      <c r="LFM2687" s="113"/>
      <c r="LFN2687" s="113"/>
      <c r="LFO2687" s="113"/>
      <c r="LFP2687" s="113"/>
      <c r="LFQ2687" s="113"/>
      <c r="LFR2687" s="113"/>
      <c r="LFS2687" s="113"/>
      <c r="LFT2687" s="113"/>
      <c r="LFU2687" s="113"/>
      <c r="LFV2687" s="113"/>
      <c r="LFW2687" s="113"/>
      <c r="LFX2687" s="113"/>
      <c r="LFY2687" s="113"/>
      <c r="LFZ2687" s="113"/>
      <c r="LGA2687" s="113"/>
      <c r="LGB2687" s="113"/>
      <c r="LGC2687" s="113"/>
      <c r="LGD2687" s="113"/>
      <c r="LGE2687" s="113"/>
      <c r="LGF2687" s="113"/>
      <c r="LGG2687" s="113"/>
      <c r="LGH2687" s="113"/>
      <c r="LGI2687" s="113"/>
      <c r="LGJ2687" s="113"/>
      <c r="LGK2687" s="113"/>
      <c r="LGL2687" s="113"/>
      <c r="LGM2687" s="113"/>
      <c r="LGN2687" s="113"/>
      <c r="LGO2687" s="113"/>
      <c r="LGP2687" s="113"/>
      <c r="LGQ2687" s="113"/>
      <c r="LGR2687" s="113"/>
      <c r="LGS2687" s="113"/>
      <c r="LGT2687" s="113"/>
      <c r="LGU2687" s="113"/>
      <c r="LGV2687" s="113"/>
      <c r="LGW2687" s="113"/>
      <c r="LGX2687" s="113"/>
      <c r="LGY2687" s="113"/>
      <c r="LGZ2687" s="113"/>
      <c r="LHA2687" s="113"/>
      <c r="LHB2687" s="113"/>
      <c r="LHC2687" s="113"/>
      <c r="LHD2687" s="113"/>
      <c r="LHE2687" s="113"/>
      <c r="LHF2687" s="113"/>
      <c r="LHG2687" s="113"/>
      <c r="LHH2687" s="113"/>
      <c r="LHI2687" s="113"/>
      <c r="LHJ2687" s="113"/>
      <c r="LHK2687" s="113"/>
      <c r="LHL2687" s="113"/>
      <c r="LHM2687" s="113"/>
      <c r="LHN2687" s="113"/>
      <c r="LHO2687" s="113"/>
      <c r="LHP2687" s="113"/>
      <c r="LHQ2687" s="113"/>
      <c r="LHR2687" s="113"/>
      <c r="LHS2687" s="113"/>
      <c r="LHT2687" s="113"/>
      <c r="LHU2687" s="113"/>
      <c r="LHV2687" s="113"/>
      <c r="LHW2687" s="113"/>
      <c r="LHX2687" s="113"/>
      <c r="LHY2687" s="113"/>
      <c r="LHZ2687" s="113"/>
      <c r="LIA2687" s="113"/>
      <c r="LIB2687" s="113"/>
      <c r="LIC2687" s="113"/>
      <c r="LID2687" s="113"/>
      <c r="LIE2687" s="113"/>
      <c r="LIF2687" s="113"/>
      <c r="LIG2687" s="113"/>
      <c r="LIH2687" s="113"/>
      <c r="LII2687" s="113"/>
      <c r="LIJ2687" s="113"/>
      <c r="LIK2687" s="113"/>
      <c r="LIL2687" s="113"/>
      <c r="LIM2687" s="113"/>
      <c r="LIN2687" s="113"/>
      <c r="LIO2687" s="113"/>
      <c r="LIP2687" s="113"/>
      <c r="LIQ2687" s="113"/>
      <c r="LIR2687" s="113"/>
      <c r="LIS2687" s="113"/>
      <c r="LIT2687" s="113"/>
      <c r="LIU2687" s="113"/>
      <c r="LIV2687" s="113"/>
      <c r="LIW2687" s="113"/>
      <c r="LIX2687" s="113"/>
      <c r="LIY2687" s="113"/>
      <c r="LIZ2687" s="113"/>
      <c r="LJA2687" s="113"/>
      <c r="LJB2687" s="113"/>
      <c r="LJC2687" s="113"/>
      <c r="LJD2687" s="113"/>
      <c r="LJE2687" s="113"/>
      <c r="LJF2687" s="113"/>
      <c r="LJG2687" s="113"/>
      <c r="LJH2687" s="113"/>
      <c r="LJI2687" s="113"/>
      <c r="LJJ2687" s="113"/>
      <c r="LJK2687" s="113"/>
      <c r="LJL2687" s="113"/>
      <c r="LJM2687" s="113"/>
      <c r="LJN2687" s="113"/>
      <c r="LJO2687" s="113"/>
      <c r="LJP2687" s="113"/>
      <c r="LJQ2687" s="113"/>
      <c r="LJR2687" s="113"/>
      <c r="LJS2687" s="113"/>
      <c r="LJT2687" s="113"/>
      <c r="LJU2687" s="113"/>
      <c r="LJV2687" s="113"/>
      <c r="LJW2687" s="113"/>
      <c r="LJX2687" s="113"/>
      <c r="LJY2687" s="113"/>
      <c r="LJZ2687" s="113"/>
      <c r="LKA2687" s="113"/>
      <c r="LKB2687" s="113"/>
      <c r="LKC2687" s="113"/>
      <c r="LKD2687" s="113"/>
      <c r="LKE2687" s="113"/>
      <c r="LKF2687" s="113"/>
      <c r="LKG2687" s="113"/>
      <c r="LKH2687" s="113"/>
      <c r="LKI2687" s="113"/>
      <c r="LKJ2687" s="113"/>
      <c r="LKK2687" s="113"/>
      <c r="LKL2687" s="113"/>
      <c r="LKM2687" s="113"/>
      <c r="LKN2687" s="113"/>
      <c r="LKO2687" s="113"/>
      <c r="LKP2687" s="113"/>
      <c r="LKQ2687" s="113"/>
      <c r="LKR2687" s="113"/>
      <c r="LKS2687" s="113"/>
      <c r="LKT2687" s="113"/>
      <c r="LKU2687" s="113"/>
      <c r="LKV2687" s="113"/>
      <c r="LKW2687" s="113"/>
      <c r="LKX2687" s="113"/>
      <c r="LKY2687" s="113"/>
      <c r="LKZ2687" s="113"/>
      <c r="LLA2687" s="113"/>
      <c r="LLB2687" s="113"/>
      <c r="LLC2687" s="113"/>
      <c r="LLD2687" s="113"/>
      <c r="LLE2687" s="113"/>
      <c r="LLF2687" s="113"/>
      <c r="LLG2687" s="113"/>
      <c r="LLH2687" s="113"/>
      <c r="LLI2687" s="113"/>
      <c r="LLJ2687" s="113"/>
      <c r="LLK2687" s="113"/>
      <c r="LLL2687" s="113"/>
      <c r="LLM2687" s="113"/>
      <c r="LLN2687" s="113"/>
      <c r="LLO2687" s="113"/>
      <c r="LLP2687" s="113"/>
      <c r="LLQ2687" s="113"/>
      <c r="LLR2687" s="113"/>
      <c r="LLS2687" s="113"/>
      <c r="LLT2687" s="113"/>
      <c r="LLU2687" s="113"/>
      <c r="LLV2687" s="113"/>
      <c r="LLW2687" s="113"/>
      <c r="LLX2687" s="113"/>
      <c r="LLY2687" s="113"/>
      <c r="LLZ2687" s="113"/>
      <c r="LMA2687" s="113"/>
      <c r="LMB2687" s="113"/>
      <c r="LMC2687" s="113"/>
      <c r="LMD2687" s="113"/>
      <c r="LME2687" s="113"/>
      <c r="LMF2687" s="113"/>
      <c r="LMG2687" s="113"/>
      <c r="LMH2687" s="113"/>
      <c r="LMI2687" s="113"/>
      <c r="LMJ2687" s="113"/>
      <c r="LMK2687" s="113"/>
      <c r="LML2687" s="113"/>
      <c r="LMM2687" s="113"/>
      <c r="LMN2687" s="113"/>
      <c r="LMO2687" s="113"/>
      <c r="LMP2687" s="113"/>
      <c r="LMQ2687" s="113"/>
      <c r="LMR2687" s="113"/>
      <c r="LMS2687" s="113"/>
      <c r="LMT2687" s="113"/>
      <c r="LMU2687" s="113"/>
      <c r="LMV2687" s="113"/>
      <c r="LMW2687" s="113"/>
      <c r="LMX2687" s="113"/>
      <c r="LMY2687" s="113"/>
      <c r="LMZ2687" s="113"/>
      <c r="LNA2687" s="113"/>
      <c r="LNB2687" s="113"/>
      <c r="LNC2687" s="113"/>
      <c r="LND2687" s="113"/>
      <c r="LNE2687" s="113"/>
      <c r="LNF2687" s="113"/>
      <c r="LNG2687" s="113"/>
      <c r="LNH2687" s="113"/>
      <c r="LNI2687" s="113"/>
      <c r="LNJ2687" s="113"/>
      <c r="LNK2687" s="113"/>
      <c r="LNL2687" s="113"/>
      <c r="LNM2687" s="113"/>
      <c r="LNN2687" s="113"/>
      <c r="LNO2687" s="113"/>
      <c r="LNP2687" s="113"/>
      <c r="LNQ2687" s="113"/>
      <c r="LNR2687" s="113"/>
      <c r="LNS2687" s="113"/>
      <c r="LNT2687" s="113"/>
      <c r="LNU2687" s="113"/>
      <c r="LNV2687" s="113"/>
      <c r="LNW2687" s="113"/>
      <c r="LNX2687" s="113"/>
      <c r="LNY2687" s="113"/>
      <c r="LNZ2687" s="113"/>
      <c r="LOA2687" s="113"/>
      <c r="LOB2687" s="113"/>
      <c r="LOC2687" s="113"/>
      <c r="LOD2687" s="113"/>
      <c r="LOE2687" s="113"/>
      <c r="LOF2687" s="113"/>
      <c r="LOG2687" s="113"/>
      <c r="LOH2687" s="113"/>
      <c r="LOI2687" s="113"/>
      <c r="LOJ2687" s="113"/>
      <c r="LOK2687" s="113"/>
      <c r="LOL2687" s="113"/>
      <c r="LOM2687" s="113"/>
      <c r="LON2687" s="113"/>
      <c r="LOO2687" s="113"/>
      <c r="LOP2687" s="113"/>
      <c r="LOQ2687" s="113"/>
      <c r="LOR2687" s="113"/>
      <c r="LOS2687" s="113"/>
      <c r="LOT2687" s="113"/>
      <c r="LOU2687" s="113"/>
      <c r="LOV2687" s="113"/>
      <c r="LOW2687" s="113"/>
      <c r="LOX2687" s="113"/>
      <c r="LOY2687" s="113"/>
      <c r="LOZ2687" s="113"/>
      <c r="LPA2687" s="113"/>
      <c r="LPB2687" s="113"/>
      <c r="LPC2687" s="113"/>
      <c r="LPD2687" s="113"/>
      <c r="LPE2687" s="113"/>
      <c r="LPF2687" s="113"/>
      <c r="LPG2687" s="113"/>
      <c r="LPH2687" s="113"/>
      <c r="LPI2687" s="113"/>
      <c r="LPJ2687" s="113"/>
      <c r="LPK2687" s="113"/>
      <c r="LPL2687" s="113"/>
      <c r="LPM2687" s="113"/>
      <c r="LPN2687" s="113"/>
      <c r="LPO2687" s="113"/>
      <c r="LPP2687" s="113"/>
      <c r="LPQ2687" s="113"/>
      <c r="LPR2687" s="113"/>
      <c r="LPS2687" s="113"/>
      <c r="LPT2687" s="113"/>
      <c r="LPU2687" s="113"/>
      <c r="LPV2687" s="113"/>
      <c r="LPW2687" s="113"/>
      <c r="LPX2687" s="113"/>
      <c r="LPY2687" s="113"/>
      <c r="LPZ2687" s="113"/>
      <c r="LQA2687" s="113"/>
      <c r="LQB2687" s="113"/>
      <c r="LQC2687" s="113"/>
      <c r="LQD2687" s="113"/>
      <c r="LQE2687" s="113"/>
      <c r="LQF2687" s="113"/>
      <c r="LQG2687" s="113"/>
      <c r="LQH2687" s="113"/>
      <c r="LQI2687" s="113"/>
      <c r="LQJ2687" s="113"/>
      <c r="LQK2687" s="113"/>
      <c r="LQL2687" s="113"/>
      <c r="LQM2687" s="113"/>
      <c r="LQN2687" s="113"/>
      <c r="LQO2687" s="113"/>
      <c r="LQP2687" s="113"/>
      <c r="LQQ2687" s="113"/>
      <c r="LQR2687" s="113"/>
      <c r="LQS2687" s="113"/>
      <c r="LQT2687" s="113"/>
      <c r="LQU2687" s="113"/>
      <c r="LQV2687" s="113"/>
      <c r="LQW2687" s="113"/>
      <c r="LQX2687" s="113"/>
      <c r="LQY2687" s="113"/>
      <c r="LQZ2687" s="113"/>
      <c r="LRA2687" s="113"/>
      <c r="LRB2687" s="113"/>
      <c r="LRC2687" s="113"/>
      <c r="LRD2687" s="113"/>
      <c r="LRE2687" s="113"/>
      <c r="LRF2687" s="113"/>
      <c r="LRG2687" s="113"/>
      <c r="LRH2687" s="113"/>
      <c r="LRI2687" s="113"/>
      <c r="LRJ2687" s="113"/>
      <c r="LRK2687" s="113"/>
      <c r="LRL2687" s="113"/>
      <c r="LRM2687" s="113"/>
      <c r="LRN2687" s="113"/>
      <c r="LRO2687" s="113"/>
      <c r="LRP2687" s="113"/>
      <c r="LRQ2687" s="113"/>
      <c r="LRR2687" s="113"/>
      <c r="LRS2687" s="113"/>
      <c r="LRT2687" s="113"/>
      <c r="LRU2687" s="113"/>
      <c r="LRV2687" s="113"/>
      <c r="LRW2687" s="113"/>
      <c r="LRX2687" s="113"/>
      <c r="LRY2687" s="113"/>
      <c r="LRZ2687" s="113"/>
      <c r="LSA2687" s="113"/>
      <c r="LSB2687" s="113"/>
      <c r="LSC2687" s="113"/>
      <c r="LSD2687" s="113"/>
      <c r="LSE2687" s="113"/>
      <c r="LSF2687" s="113"/>
      <c r="LSG2687" s="113"/>
      <c r="LSH2687" s="113"/>
      <c r="LSI2687" s="113"/>
      <c r="LSJ2687" s="113"/>
      <c r="LSK2687" s="113"/>
      <c r="LSL2687" s="113"/>
      <c r="LSM2687" s="113"/>
      <c r="LSN2687" s="113"/>
      <c r="LSO2687" s="113"/>
      <c r="LSP2687" s="113"/>
      <c r="LSQ2687" s="113"/>
      <c r="LSR2687" s="113"/>
      <c r="LSS2687" s="113"/>
      <c r="LST2687" s="113"/>
      <c r="LSU2687" s="113"/>
      <c r="LSV2687" s="113"/>
      <c r="LSW2687" s="113"/>
      <c r="LSX2687" s="113"/>
      <c r="LSY2687" s="113"/>
      <c r="LSZ2687" s="113"/>
      <c r="LTA2687" s="113"/>
      <c r="LTB2687" s="113"/>
      <c r="LTC2687" s="113"/>
      <c r="LTD2687" s="113"/>
      <c r="LTE2687" s="113"/>
      <c r="LTF2687" s="113"/>
      <c r="LTG2687" s="113"/>
      <c r="LTH2687" s="113"/>
      <c r="LTI2687" s="113"/>
      <c r="LTJ2687" s="113"/>
      <c r="LTK2687" s="113"/>
      <c r="LTL2687" s="113"/>
      <c r="LTM2687" s="113"/>
      <c r="LTN2687" s="113"/>
      <c r="LTO2687" s="113"/>
      <c r="LTP2687" s="113"/>
      <c r="LTQ2687" s="113"/>
      <c r="LTR2687" s="113"/>
      <c r="LTS2687" s="113"/>
      <c r="LTT2687" s="113"/>
      <c r="LTU2687" s="113"/>
      <c r="LTV2687" s="113"/>
      <c r="LTW2687" s="113"/>
      <c r="LTX2687" s="113"/>
      <c r="LTY2687" s="113"/>
      <c r="LTZ2687" s="113"/>
      <c r="LUA2687" s="113"/>
      <c r="LUB2687" s="113"/>
      <c r="LUC2687" s="113"/>
      <c r="LUD2687" s="113"/>
      <c r="LUE2687" s="113"/>
      <c r="LUF2687" s="113"/>
      <c r="LUG2687" s="113"/>
      <c r="LUH2687" s="113"/>
      <c r="LUI2687" s="113"/>
      <c r="LUJ2687" s="113"/>
      <c r="LUK2687" s="113"/>
      <c r="LUL2687" s="113"/>
      <c r="LUM2687" s="113"/>
      <c r="LUN2687" s="113"/>
      <c r="LUO2687" s="113"/>
      <c r="LUP2687" s="113"/>
      <c r="LUQ2687" s="113"/>
      <c r="LUR2687" s="113"/>
      <c r="LUS2687" s="113"/>
      <c r="LUT2687" s="113"/>
      <c r="LUU2687" s="113"/>
      <c r="LUV2687" s="113"/>
      <c r="LUW2687" s="113"/>
      <c r="LUX2687" s="113"/>
      <c r="LUY2687" s="113"/>
      <c r="LUZ2687" s="113"/>
      <c r="LVA2687" s="113"/>
      <c r="LVB2687" s="113"/>
      <c r="LVC2687" s="113"/>
      <c r="LVD2687" s="113"/>
      <c r="LVE2687" s="113"/>
      <c r="LVF2687" s="113"/>
      <c r="LVG2687" s="113"/>
      <c r="LVH2687" s="113"/>
      <c r="LVI2687" s="113"/>
      <c r="LVJ2687" s="113"/>
      <c r="LVK2687" s="113"/>
      <c r="LVL2687" s="113"/>
      <c r="LVM2687" s="113"/>
      <c r="LVN2687" s="113"/>
      <c r="LVO2687" s="113"/>
      <c r="LVP2687" s="113"/>
      <c r="LVQ2687" s="113"/>
      <c r="LVR2687" s="113"/>
      <c r="LVS2687" s="113"/>
      <c r="LVT2687" s="113"/>
      <c r="LVU2687" s="113"/>
      <c r="LVV2687" s="113"/>
      <c r="LVW2687" s="113"/>
      <c r="LVX2687" s="113"/>
      <c r="LVY2687" s="113"/>
      <c r="LVZ2687" s="113"/>
      <c r="LWA2687" s="113"/>
      <c r="LWB2687" s="113"/>
      <c r="LWC2687" s="113"/>
      <c r="LWD2687" s="113"/>
      <c r="LWE2687" s="113"/>
      <c r="LWF2687" s="113"/>
      <c r="LWG2687" s="113"/>
      <c r="LWH2687" s="113"/>
      <c r="LWI2687" s="113"/>
      <c r="LWJ2687" s="113"/>
      <c r="LWK2687" s="113"/>
      <c r="LWL2687" s="113"/>
      <c r="LWM2687" s="113"/>
      <c r="LWN2687" s="113"/>
      <c r="LWO2687" s="113"/>
      <c r="LWP2687" s="113"/>
      <c r="LWQ2687" s="113"/>
      <c r="LWR2687" s="113"/>
      <c r="LWS2687" s="113"/>
      <c r="LWT2687" s="113"/>
      <c r="LWU2687" s="113"/>
      <c r="LWV2687" s="113"/>
      <c r="LWW2687" s="113"/>
      <c r="LWX2687" s="113"/>
      <c r="LWY2687" s="113"/>
      <c r="LWZ2687" s="113"/>
      <c r="LXA2687" s="113"/>
      <c r="LXB2687" s="113"/>
      <c r="LXC2687" s="113"/>
      <c r="LXD2687" s="113"/>
      <c r="LXE2687" s="113"/>
      <c r="LXF2687" s="113"/>
      <c r="LXG2687" s="113"/>
      <c r="LXH2687" s="113"/>
      <c r="LXI2687" s="113"/>
      <c r="LXJ2687" s="113"/>
      <c r="LXK2687" s="113"/>
      <c r="LXL2687" s="113"/>
      <c r="LXM2687" s="113"/>
      <c r="LXN2687" s="113"/>
      <c r="LXO2687" s="113"/>
      <c r="LXP2687" s="113"/>
      <c r="LXQ2687" s="113"/>
      <c r="LXR2687" s="113"/>
      <c r="LXS2687" s="113"/>
      <c r="LXT2687" s="113"/>
      <c r="LXU2687" s="113"/>
      <c r="LXV2687" s="113"/>
      <c r="LXW2687" s="113"/>
      <c r="LXX2687" s="113"/>
      <c r="LXY2687" s="113"/>
      <c r="LXZ2687" s="113"/>
      <c r="LYA2687" s="113"/>
      <c r="LYB2687" s="113"/>
      <c r="LYC2687" s="113"/>
      <c r="LYD2687" s="113"/>
      <c r="LYE2687" s="113"/>
      <c r="LYF2687" s="113"/>
      <c r="LYG2687" s="113"/>
      <c r="LYH2687" s="113"/>
      <c r="LYI2687" s="113"/>
      <c r="LYJ2687" s="113"/>
      <c r="LYK2687" s="113"/>
      <c r="LYL2687" s="113"/>
      <c r="LYM2687" s="113"/>
      <c r="LYN2687" s="113"/>
      <c r="LYO2687" s="113"/>
      <c r="LYP2687" s="113"/>
      <c r="LYQ2687" s="113"/>
      <c r="LYR2687" s="113"/>
      <c r="LYS2687" s="113"/>
      <c r="LYT2687" s="113"/>
      <c r="LYU2687" s="113"/>
      <c r="LYV2687" s="113"/>
      <c r="LYW2687" s="113"/>
      <c r="LYX2687" s="113"/>
      <c r="LYY2687" s="113"/>
      <c r="LYZ2687" s="113"/>
      <c r="LZA2687" s="113"/>
      <c r="LZB2687" s="113"/>
      <c r="LZC2687" s="113"/>
      <c r="LZD2687" s="113"/>
      <c r="LZE2687" s="113"/>
      <c r="LZF2687" s="113"/>
      <c r="LZG2687" s="113"/>
      <c r="LZH2687" s="113"/>
      <c r="LZI2687" s="113"/>
      <c r="LZJ2687" s="113"/>
      <c r="LZK2687" s="113"/>
      <c r="LZL2687" s="113"/>
      <c r="LZM2687" s="113"/>
      <c r="LZN2687" s="113"/>
      <c r="LZO2687" s="113"/>
      <c r="LZP2687" s="113"/>
      <c r="LZQ2687" s="113"/>
      <c r="LZR2687" s="113"/>
      <c r="LZS2687" s="113"/>
      <c r="LZT2687" s="113"/>
      <c r="LZU2687" s="113"/>
      <c r="LZV2687" s="113"/>
      <c r="LZW2687" s="113"/>
      <c r="LZX2687" s="113"/>
      <c r="LZY2687" s="113"/>
      <c r="LZZ2687" s="113"/>
      <c r="MAA2687" s="113"/>
      <c r="MAB2687" s="113"/>
      <c r="MAC2687" s="113"/>
      <c r="MAD2687" s="113"/>
      <c r="MAE2687" s="113"/>
      <c r="MAF2687" s="113"/>
      <c r="MAG2687" s="113"/>
      <c r="MAH2687" s="113"/>
      <c r="MAI2687" s="113"/>
      <c r="MAJ2687" s="113"/>
      <c r="MAK2687" s="113"/>
      <c r="MAL2687" s="113"/>
      <c r="MAM2687" s="113"/>
      <c r="MAN2687" s="113"/>
      <c r="MAO2687" s="113"/>
      <c r="MAP2687" s="113"/>
      <c r="MAQ2687" s="113"/>
      <c r="MAR2687" s="113"/>
      <c r="MAS2687" s="113"/>
      <c r="MAT2687" s="113"/>
      <c r="MAU2687" s="113"/>
      <c r="MAV2687" s="113"/>
      <c r="MAW2687" s="113"/>
      <c r="MAX2687" s="113"/>
      <c r="MAY2687" s="113"/>
      <c r="MAZ2687" s="113"/>
      <c r="MBA2687" s="113"/>
      <c r="MBB2687" s="113"/>
      <c r="MBC2687" s="113"/>
      <c r="MBD2687" s="113"/>
      <c r="MBE2687" s="113"/>
      <c r="MBF2687" s="113"/>
      <c r="MBG2687" s="113"/>
      <c r="MBH2687" s="113"/>
      <c r="MBI2687" s="113"/>
      <c r="MBJ2687" s="113"/>
      <c r="MBK2687" s="113"/>
      <c r="MBL2687" s="113"/>
      <c r="MBM2687" s="113"/>
      <c r="MBN2687" s="113"/>
      <c r="MBO2687" s="113"/>
      <c r="MBP2687" s="113"/>
      <c r="MBQ2687" s="113"/>
      <c r="MBR2687" s="113"/>
      <c r="MBS2687" s="113"/>
      <c r="MBT2687" s="113"/>
      <c r="MBU2687" s="113"/>
      <c r="MBV2687" s="113"/>
      <c r="MBW2687" s="113"/>
      <c r="MBX2687" s="113"/>
      <c r="MBY2687" s="113"/>
      <c r="MBZ2687" s="113"/>
      <c r="MCA2687" s="113"/>
      <c r="MCB2687" s="113"/>
      <c r="MCC2687" s="113"/>
      <c r="MCD2687" s="113"/>
      <c r="MCE2687" s="113"/>
      <c r="MCF2687" s="113"/>
      <c r="MCG2687" s="113"/>
      <c r="MCH2687" s="113"/>
      <c r="MCI2687" s="113"/>
      <c r="MCJ2687" s="113"/>
      <c r="MCK2687" s="113"/>
      <c r="MCL2687" s="113"/>
      <c r="MCM2687" s="113"/>
      <c r="MCN2687" s="113"/>
      <c r="MCO2687" s="113"/>
      <c r="MCP2687" s="113"/>
      <c r="MCQ2687" s="113"/>
      <c r="MCR2687" s="113"/>
      <c r="MCS2687" s="113"/>
      <c r="MCT2687" s="113"/>
      <c r="MCU2687" s="113"/>
      <c r="MCV2687" s="113"/>
      <c r="MCW2687" s="113"/>
      <c r="MCX2687" s="113"/>
      <c r="MCY2687" s="113"/>
      <c r="MCZ2687" s="113"/>
      <c r="MDA2687" s="113"/>
      <c r="MDB2687" s="113"/>
      <c r="MDC2687" s="113"/>
      <c r="MDD2687" s="113"/>
      <c r="MDE2687" s="113"/>
      <c r="MDF2687" s="113"/>
      <c r="MDG2687" s="113"/>
      <c r="MDH2687" s="113"/>
      <c r="MDI2687" s="113"/>
      <c r="MDJ2687" s="113"/>
      <c r="MDK2687" s="113"/>
      <c r="MDL2687" s="113"/>
      <c r="MDM2687" s="113"/>
      <c r="MDN2687" s="113"/>
      <c r="MDO2687" s="113"/>
      <c r="MDP2687" s="113"/>
      <c r="MDQ2687" s="113"/>
      <c r="MDR2687" s="113"/>
      <c r="MDS2687" s="113"/>
      <c r="MDT2687" s="113"/>
      <c r="MDU2687" s="113"/>
      <c r="MDV2687" s="113"/>
      <c r="MDW2687" s="113"/>
      <c r="MDX2687" s="113"/>
      <c r="MDY2687" s="113"/>
      <c r="MDZ2687" s="113"/>
      <c r="MEA2687" s="113"/>
      <c r="MEB2687" s="113"/>
      <c r="MEC2687" s="113"/>
      <c r="MED2687" s="113"/>
      <c r="MEE2687" s="113"/>
      <c r="MEF2687" s="113"/>
      <c r="MEG2687" s="113"/>
      <c r="MEH2687" s="113"/>
      <c r="MEI2687" s="113"/>
      <c r="MEJ2687" s="113"/>
      <c r="MEK2687" s="113"/>
      <c r="MEL2687" s="113"/>
      <c r="MEM2687" s="113"/>
      <c r="MEN2687" s="113"/>
      <c r="MEO2687" s="113"/>
      <c r="MEP2687" s="113"/>
      <c r="MEQ2687" s="113"/>
      <c r="MER2687" s="113"/>
      <c r="MES2687" s="113"/>
      <c r="MET2687" s="113"/>
      <c r="MEU2687" s="113"/>
      <c r="MEV2687" s="113"/>
      <c r="MEW2687" s="113"/>
      <c r="MEX2687" s="113"/>
      <c r="MEY2687" s="113"/>
      <c r="MEZ2687" s="113"/>
      <c r="MFA2687" s="113"/>
      <c r="MFB2687" s="113"/>
      <c r="MFC2687" s="113"/>
      <c r="MFD2687" s="113"/>
      <c r="MFE2687" s="113"/>
      <c r="MFF2687" s="113"/>
      <c r="MFG2687" s="113"/>
      <c r="MFH2687" s="113"/>
      <c r="MFI2687" s="113"/>
      <c r="MFJ2687" s="113"/>
      <c r="MFK2687" s="113"/>
      <c r="MFL2687" s="113"/>
      <c r="MFM2687" s="113"/>
      <c r="MFN2687" s="113"/>
      <c r="MFO2687" s="113"/>
      <c r="MFP2687" s="113"/>
      <c r="MFQ2687" s="113"/>
      <c r="MFR2687" s="113"/>
      <c r="MFS2687" s="113"/>
      <c r="MFT2687" s="113"/>
      <c r="MFU2687" s="113"/>
      <c r="MFV2687" s="113"/>
      <c r="MFW2687" s="113"/>
      <c r="MFX2687" s="113"/>
      <c r="MFY2687" s="113"/>
      <c r="MFZ2687" s="113"/>
      <c r="MGA2687" s="113"/>
      <c r="MGB2687" s="113"/>
      <c r="MGC2687" s="113"/>
      <c r="MGD2687" s="113"/>
      <c r="MGE2687" s="113"/>
      <c r="MGF2687" s="113"/>
      <c r="MGG2687" s="113"/>
      <c r="MGH2687" s="113"/>
      <c r="MGI2687" s="113"/>
      <c r="MGJ2687" s="113"/>
      <c r="MGK2687" s="113"/>
      <c r="MGL2687" s="113"/>
      <c r="MGM2687" s="113"/>
      <c r="MGN2687" s="113"/>
      <c r="MGO2687" s="113"/>
      <c r="MGP2687" s="113"/>
      <c r="MGQ2687" s="113"/>
      <c r="MGR2687" s="113"/>
      <c r="MGS2687" s="113"/>
      <c r="MGT2687" s="113"/>
      <c r="MGU2687" s="113"/>
      <c r="MGV2687" s="113"/>
      <c r="MGW2687" s="113"/>
      <c r="MGX2687" s="113"/>
      <c r="MGY2687" s="113"/>
      <c r="MGZ2687" s="113"/>
      <c r="MHA2687" s="113"/>
      <c r="MHB2687" s="113"/>
      <c r="MHC2687" s="113"/>
      <c r="MHD2687" s="113"/>
      <c r="MHE2687" s="113"/>
      <c r="MHF2687" s="113"/>
      <c r="MHG2687" s="113"/>
      <c r="MHH2687" s="113"/>
      <c r="MHI2687" s="113"/>
      <c r="MHJ2687" s="113"/>
      <c r="MHK2687" s="113"/>
      <c r="MHL2687" s="113"/>
      <c r="MHM2687" s="113"/>
      <c r="MHN2687" s="113"/>
      <c r="MHO2687" s="113"/>
      <c r="MHP2687" s="113"/>
      <c r="MHQ2687" s="113"/>
      <c r="MHR2687" s="113"/>
      <c r="MHS2687" s="113"/>
      <c r="MHT2687" s="113"/>
      <c r="MHU2687" s="113"/>
      <c r="MHV2687" s="113"/>
      <c r="MHW2687" s="113"/>
      <c r="MHX2687" s="113"/>
      <c r="MHY2687" s="113"/>
      <c r="MHZ2687" s="113"/>
      <c r="MIA2687" s="113"/>
      <c r="MIB2687" s="113"/>
      <c r="MIC2687" s="113"/>
      <c r="MID2687" s="113"/>
      <c r="MIE2687" s="113"/>
      <c r="MIF2687" s="113"/>
      <c r="MIG2687" s="113"/>
      <c r="MIH2687" s="113"/>
      <c r="MII2687" s="113"/>
      <c r="MIJ2687" s="113"/>
      <c r="MIK2687" s="113"/>
      <c r="MIL2687" s="113"/>
      <c r="MIM2687" s="113"/>
      <c r="MIN2687" s="113"/>
      <c r="MIO2687" s="113"/>
      <c r="MIP2687" s="113"/>
      <c r="MIQ2687" s="113"/>
      <c r="MIR2687" s="113"/>
      <c r="MIS2687" s="113"/>
      <c r="MIT2687" s="113"/>
      <c r="MIU2687" s="113"/>
      <c r="MIV2687" s="113"/>
      <c r="MIW2687" s="113"/>
      <c r="MIX2687" s="113"/>
      <c r="MIY2687" s="113"/>
      <c r="MIZ2687" s="113"/>
      <c r="MJA2687" s="113"/>
      <c r="MJB2687" s="113"/>
      <c r="MJC2687" s="113"/>
      <c r="MJD2687" s="113"/>
      <c r="MJE2687" s="113"/>
      <c r="MJF2687" s="113"/>
      <c r="MJG2687" s="113"/>
      <c r="MJH2687" s="113"/>
      <c r="MJI2687" s="113"/>
      <c r="MJJ2687" s="113"/>
      <c r="MJK2687" s="113"/>
      <c r="MJL2687" s="113"/>
      <c r="MJM2687" s="113"/>
      <c r="MJN2687" s="113"/>
      <c r="MJO2687" s="113"/>
      <c r="MJP2687" s="113"/>
      <c r="MJQ2687" s="113"/>
      <c r="MJR2687" s="113"/>
      <c r="MJS2687" s="113"/>
      <c r="MJT2687" s="113"/>
      <c r="MJU2687" s="113"/>
      <c r="MJV2687" s="113"/>
      <c r="MJW2687" s="113"/>
      <c r="MJX2687" s="113"/>
      <c r="MJY2687" s="113"/>
      <c r="MJZ2687" s="113"/>
      <c r="MKA2687" s="113"/>
      <c r="MKB2687" s="113"/>
      <c r="MKC2687" s="113"/>
      <c r="MKD2687" s="113"/>
      <c r="MKE2687" s="113"/>
      <c r="MKF2687" s="113"/>
      <c r="MKG2687" s="113"/>
      <c r="MKH2687" s="113"/>
      <c r="MKI2687" s="113"/>
      <c r="MKJ2687" s="113"/>
      <c r="MKK2687" s="113"/>
      <c r="MKL2687" s="113"/>
      <c r="MKM2687" s="113"/>
      <c r="MKN2687" s="113"/>
      <c r="MKO2687" s="113"/>
      <c r="MKP2687" s="113"/>
      <c r="MKQ2687" s="113"/>
      <c r="MKR2687" s="113"/>
      <c r="MKS2687" s="113"/>
      <c r="MKT2687" s="113"/>
      <c r="MKU2687" s="113"/>
      <c r="MKV2687" s="113"/>
      <c r="MKW2687" s="113"/>
      <c r="MKX2687" s="113"/>
      <c r="MKY2687" s="113"/>
      <c r="MKZ2687" s="113"/>
      <c r="MLA2687" s="113"/>
      <c r="MLB2687" s="113"/>
      <c r="MLC2687" s="113"/>
      <c r="MLD2687" s="113"/>
      <c r="MLE2687" s="113"/>
      <c r="MLF2687" s="113"/>
      <c r="MLG2687" s="113"/>
      <c r="MLH2687" s="113"/>
      <c r="MLI2687" s="113"/>
      <c r="MLJ2687" s="113"/>
      <c r="MLK2687" s="113"/>
      <c r="MLL2687" s="113"/>
      <c r="MLM2687" s="113"/>
      <c r="MLN2687" s="113"/>
      <c r="MLO2687" s="113"/>
      <c r="MLP2687" s="113"/>
      <c r="MLQ2687" s="113"/>
      <c r="MLR2687" s="113"/>
      <c r="MLS2687" s="113"/>
      <c r="MLT2687" s="113"/>
      <c r="MLU2687" s="113"/>
      <c r="MLV2687" s="113"/>
      <c r="MLW2687" s="113"/>
      <c r="MLX2687" s="113"/>
      <c r="MLY2687" s="113"/>
      <c r="MLZ2687" s="113"/>
      <c r="MMA2687" s="113"/>
      <c r="MMB2687" s="113"/>
      <c r="MMC2687" s="113"/>
      <c r="MMD2687" s="113"/>
      <c r="MME2687" s="113"/>
      <c r="MMF2687" s="113"/>
      <c r="MMG2687" s="113"/>
      <c r="MMH2687" s="113"/>
      <c r="MMI2687" s="113"/>
      <c r="MMJ2687" s="113"/>
      <c r="MMK2687" s="113"/>
      <c r="MML2687" s="113"/>
      <c r="MMM2687" s="113"/>
      <c r="MMN2687" s="113"/>
      <c r="MMO2687" s="113"/>
      <c r="MMP2687" s="113"/>
      <c r="MMQ2687" s="113"/>
      <c r="MMR2687" s="113"/>
      <c r="MMS2687" s="113"/>
      <c r="MMT2687" s="113"/>
      <c r="MMU2687" s="113"/>
      <c r="MMV2687" s="113"/>
      <c r="MMW2687" s="113"/>
      <c r="MMX2687" s="113"/>
      <c r="MMY2687" s="113"/>
      <c r="MMZ2687" s="113"/>
      <c r="MNA2687" s="113"/>
      <c r="MNB2687" s="113"/>
      <c r="MNC2687" s="113"/>
      <c r="MND2687" s="113"/>
      <c r="MNE2687" s="113"/>
      <c r="MNF2687" s="113"/>
      <c r="MNG2687" s="113"/>
      <c r="MNH2687" s="113"/>
      <c r="MNI2687" s="113"/>
      <c r="MNJ2687" s="113"/>
      <c r="MNK2687" s="113"/>
      <c r="MNL2687" s="113"/>
      <c r="MNM2687" s="113"/>
      <c r="MNN2687" s="113"/>
      <c r="MNO2687" s="113"/>
      <c r="MNP2687" s="113"/>
      <c r="MNQ2687" s="113"/>
      <c r="MNR2687" s="113"/>
      <c r="MNS2687" s="113"/>
      <c r="MNT2687" s="113"/>
      <c r="MNU2687" s="113"/>
      <c r="MNV2687" s="113"/>
      <c r="MNW2687" s="113"/>
      <c r="MNX2687" s="113"/>
      <c r="MNY2687" s="113"/>
      <c r="MNZ2687" s="113"/>
      <c r="MOA2687" s="113"/>
      <c r="MOB2687" s="113"/>
      <c r="MOC2687" s="113"/>
      <c r="MOD2687" s="113"/>
      <c r="MOE2687" s="113"/>
      <c r="MOF2687" s="113"/>
      <c r="MOG2687" s="113"/>
      <c r="MOH2687" s="113"/>
      <c r="MOI2687" s="113"/>
      <c r="MOJ2687" s="113"/>
      <c r="MOK2687" s="113"/>
      <c r="MOL2687" s="113"/>
      <c r="MOM2687" s="113"/>
      <c r="MON2687" s="113"/>
      <c r="MOO2687" s="113"/>
      <c r="MOP2687" s="113"/>
      <c r="MOQ2687" s="113"/>
      <c r="MOR2687" s="113"/>
      <c r="MOS2687" s="113"/>
      <c r="MOT2687" s="113"/>
      <c r="MOU2687" s="113"/>
      <c r="MOV2687" s="113"/>
      <c r="MOW2687" s="113"/>
      <c r="MOX2687" s="113"/>
      <c r="MOY2687" s="113"/>
      <c r="MOZ2687" s="113"/>
      <c r="MPA2687" s="113"/>
      <c r="MPB2687" s="113"/>
      <c r="MPC2687" s="113"/>
      <c r="MPD2687" s="113"/>
      <c r="MPE2687" s="113"/>
      <c r="MPF2687" s="113"/>
      <c r="MPG2687" s="113"/>
      <c r="MPH2687" s="113"/>
      <c r="MPI2687" s="113"/>
      <c r="MPJ2687" s="113"/>
      <c r="MPK2687" s="113"/>
      <c r="MPL2687" s="113"/>
      <c r="MPM2687" s="113"/>
      <c r="MPN2687" s="113"/>
      <c r="MPO2687" s="113"/>
      <c r="MPP2687" s="113"/>
      <c r="MPQ2687" s="113"/>
      <c r="MPR2687" s="113"/>
      <c r="MPS2687" s="113"/>
      <c r="MPT2687" s="113"/>
      <c r="MPU2687" s="113"/>
      <c r="MPV2687" s="113"/>
      <c r="MPW2687" s="113"/>
      <c r="MPX2687" s="113"/>
      <c r="MPY2687" s="113"/>
      <c r="MPZ2687" s="113"/>
      <c r="MQA2687" s="113"/>
      <c r="MQB2687" s="113"/>
      <c r="MQC2687" s="113"/>
      <c r="MQD2687" s="113"/>
      <c r="MQE2687" s="113"/>
      <c r="MQF2687" s="113"/>
      <c r="MQG2687" s="113"/>
      <c r="MQH2687" s="113"/>
      <c r="MQI2687" s="113"/>
      <c r="MQJ2687" s="113"/>
      <c r="MQK2687" s="113"/>
      <c r="MQL2687" s="113"/>
      <c r="MQM2687" s="113"/>
      <c r="MQN2687" s="113"/>
      <c r="MQO2687" s="113"/>
      <c r="MQP2687" s="113"/>
      <c r="MQQ2687" s="113"/>
      <c r="MQR2687" s="113"/>
      <c r="MQS2687" s="113"/>
      <c r="MQT2687" s="113"/>
      <c r="MQU2687" s="113"/>
      <c r="MQV2687" s="113"/>
      <c r="MQW2687" s="113"/>
      <c r="MQX2687" s="113"/>
      <c r="MQY2687" s="113"/>
      <c r="MQZ2687" s="113"/>
      <c r="MRA2687" s="113"/>
      <c r="MRB2687" s="113"/>
      <c r="MRC2687" s="113"/>
      <c r="MRD2687" s="113"/>
      <c r="MRE2687" s="113"/>
      <c r="MRF2687" s="113"/>
      <c r="MRG2687" s="113"/>
      <c r="MRH2687" s="113"/>
      <c r="MRI2687" s="113"/>
      <c r="MRJ2687" s="113"/>
      <c r="MRK2687" s="113"/>
      <c r="MRL2687" s="113"/>
      <c r="MRM2687" s="113"/>
      <c r="MRN2687" s="113"/>
      <c r="MRO2687" s="113"/>
      <c r="MRP2687" s="113"/>
      <c r="MRQ2687" s="113"/>
      <c r="MRR2687" s="113"/>
      <c r="MRS2687" s="113"/>
      <c r="MRT2687" s="113"/>
      <c r="MRU2687" s="113"/>
      <c r="MRV2687" s="113"/>
      <c r="MRW2687" s="113"/>
      <c r="MRX2687" s="113"/>
      <c r="MRY2687" s="113"/>
      <c r="MRZ2687" s="113"/>
      <c r="MSA2687" s="113"/>
      <c r="MSB2687" s="113"/>
      <c r="MSC2687" s="113"/>
      <c r="MSD2687" s="113"/>
      <c r="MSE2687" s="113"/>
      <c r="MSF2687" s="113"/>
      <c r="MSG2687" s="113"/>
      <c r="MSH2687" s="113"/>
      <c r="MSI2687" s="113"/>
      <c r="MSJ2687" s="113"/>
      <c r="MSK2687" s="113"/>
      <c r="MSL2687" s="113"/>
      <c r="MSM2687" s="113"/>
      <c r="MSN2687" s="113"/>
      <c r="MSO2687" s="113"/>
      <c r="MSP2687" s="113"/>
      <c r="MSQ2687" s="113"/>
      <c r="MSR2687" s="113"/>
      <c r="MSS2687" s="113"/>
      <c r="MST2687" s="113"/>
      <c r="MSU2687" s="113"/>
      <c r="MSV2687" s="113"/>
      <c r="MSW2687" s="113"/>
      <c r="MSX2687" s="113"/>
      <c r="MSY2687" s="113"/>
      <c r="MSZ2687" s="113"/>
      <c r="MTA2687" s="113"/>
      <c r="MTB2687" s="113"/>
      <c r="MTC2687" s="113"/>
      <c r="MTD2687" s="113"/>
      <c r="MTE2687" s="113"/>
      <c r="MTF2687" s="113"/>
      <c r="MTG2687" s="113"/>
      <c r="MTH2687" s="113"/>
      <c r="MTI2687" s="113"/>
      <c r="MTJ2687" s="113"/>
      <c r="MTK2687" s="113"/>
      <c r="MTL2687" s="113"/>
      <c r="MTM2687" s="113"/>
      <c r="MTN2687" s="113"/>
      <c r="MTO2687" s="113"/>
      <c r="MTP2687" s="113"/>
      <c r="MTQ2687" s="113"/>
      <c r="MTR2687" s="113"/>
      <c r="MTS2687" s="113"/>
      <c r="MTT2687" s="113"/>
      <c r="MTU2687" s="113"/>
      <c r="MTV2687" s="113"/>
      <c r="MTW2687" s="113"/>
      <c r="MTX2687" s="113"/>
      <c r="MTY2687" s="113"/>
      <c r="MTZ2687" s="113"/>
      <c r="MUA2687" s="113"/>
      <c r="MUB2687" s="113"/>
      <c r="MUC2687" s="113"/>
      <c r="MUD2687" s="113"/>
      <c r="MUE2687" s="113"/>
      <c r="MUF2687" s="113"/>
      <c r="MUG2687" s="113"/>
      <c r="MUH2687" s="113"/>
      <c r="MUI2687" s="113"/>
      <c r="MUJ2687" s="113"/>
      <c r="MUK2687" s="113"/>
      <c r="MUL2687" s="113"/>
      <c r="MUM2687" s="113"/>
      <c r="MUN2687" s="113"/>
      <c r="MUO2687" s="113"/>
      <c r="MUP2687" s="113"/>
      <c r="MUQ2687" s="113"/>
      <c r="MUR2687" s="113"/>
      <c r="MUS2687" s="113"/>
      <c r="MUT2687" s="113"/>
      <c r="MUU2687" s="113"/>
      <c r="MUV2687" s="113"/>
      <c r="MUW2687" s="113"/>
      <c r="MUX2687" s="113"/>
      <c r="MUY2687" s="113"/>
      <c r="MUZ2687" s="113"/>
      <c r="MVA2687" s="113"/>
      <c r="MVB2687" s="113"/>
      <c r="MVC2687" s="113"/>
      <c r="MVD2687" s="113"/>
      <c r="MVE2687" s="113"/>
      <c r="MVF2687" s="113"/>
      <c r="MVG2687" s="113"/>
      <c r="MVH2687" s="113"/>
      <c r="MVI2687" s="113"/>
      <c r="MVJ2687" s="113"/>
      <c r="MVK2687" s="113"/>
      <c r="MVL2687" s="113"/>
      <c r="MVM2687" s="113"/>
      <c r="MVN2687" s="113"/>
      <c r="MVO2687" s="113"/>
      <c r="MVP2687" s="113"/>
      <c r="MVQ2687" s="113"/>
      <c r="MVR2687" s="113"/>
      <c r="MVS2687" s="113"/>
      <c r="MVT2687" s="113"/>
      <c r="MVU2687" s="113"/>
      <c r="MVV2687" s="113"/>
      <c r="MVW2687" s="113"/>
      <c r="MVX2687" s="113"/>
      <c r="MVY2687" s="113"/>
      <c r="MVZ2687" s="113"/>
      <c r="MWA2687" s="113"/>
      <c r="MWB2687" s="113"/>
      <c r="MWC2687" s="113"/>
      <c r="MWD2687" s="113"/>
      <c r="MWE2687" s="113"/>
      <c r="MWF2687" s="113"/>
      <c r="MWG2687" s="113"/>
      <c r="MWH2687" s="113"/>
      <c r="MWI2687" s="113"/>
      <c r="MWJ2687" s="113"/>
      <c r="MWK2687" s="113"/>
      <c r="MWL2687" s="113"/>
      <c r="MWM2687" s="113"/>
      <c r="MWN2687" s="113"/>
      <c r="MWO2687" s="113"/>
      <c r="MWP2687" s="113"/>
      <c r="MWQ2687" s="113"/>
      <c r="MWR2687" s="113"/>
      <c r="MWS2687" s="113"/>
      <c r="MWT2687" s="113"/>
      <c r="MWU2687" s="113"/>
      <c r="MWV2687" s="113"/>
      <c r="MWW2687" s="113"/>
      <c r="MWX2687" s="113"/>
      <c r="MWY2687" s="113"/>
      <c r="MWZ2687" s="113"/>
      <c r="MXA2687" s="113"/>
      <c r="MXB2687" s="113"/>
      <c r="MXC2687" s="113"/>
      <c r="MXD2687" s="113"/>
      <c r="MXE2687" s="113"/>
      <c r="MXF2687" s="113"/>
      <c r="MXG2687" s="113"/>
      <c r="MXH2687" s="113"/>
      <c r="MXI2687" s="113"/>
      <c r="MXJ2687" s="113"/>
      <c r="MXK2687" s="113"/>
      <c r="MXL2687" s="113"/>
      <c r="MXM2687" s="113"/>
      <c r="MXN2687" s="113"/>
      <c r="MXO2687" s="113"/>
      <c r="MXP2687" s="113"/>
      <c r="MXQ2687" s="113"/>
      <c r="MXR2687" s="113"/>
      <c r="MXS2687" s="113"/>
      <c r="MXT2687" s="113"/>
      <c r="MXU2687" s="113"/>
      <c r="MXV2687" s="113"/>
      <c r="MXW2687" s="113"/>
      <c r="MXX2687" s="113"/>
      <c r="MXY2687" s="113"/>
      <c r="MXZ2687" s="113"/>
      <c r="MYA2687" s="113"/>
      <c r="MYB2687" s="113"/>
      <c r="MYC2687" s="113"/>
      <c r="MYD2687" s="113"/>
      <c r="MYE2687" s="113"/>
      <c r="MYF2687" s="113"/>
      <c r="MYG2687" s="113"/>
      <c r="MYH2687" s="113"/>
      <c r="MYI2687" s="113"/>
      <c r="MYJ2687" s="113"/>
      <c r="MYK2687" s="113"/>
      <c r="MYL2687" s="113"/>
      <c r="MYM2687" s="113"/>
      <c r="MYN2687" s="113"/>
      <c r="MYO2687" s="113"/>
      <c r="MYP2687" s="113"/>
      <c r="MYQ2687" s="113"/>
      <c r="MYR2687" s="113"/>
      <c r="MYS2687" s="113"/>
      <c r="MYT2687" s="113"/>
      <c r="MYU2687" s="113"/>
      <c r="MYV2687" s="113"/>
      <c r="MYW2687" s="113"/>
      <c r="MYX2687" s="113"/>
      <c r="MYY2687" s="113"/>
      <c r="MYZ2687" s="113"/>
      <c r="MZA2687" s="113"/>
      <c r="MZB2687" s="113"/>
      <c r="MZC2687" s="113"/>
      <c r="MZD2687" s="113"/>
      <c r="MZE2687" s="113"/>
      <c r="MZF2687" s="113"/>
      <c r="MZG2687" s="113"/>
      <c r="MZH2687" s="113"/>
      <c r="MZI2687" s="113"/>
      <c r="MZJ2687" s="113"/>
      <c r="MZK2687" s="113"/>
      <c r="MZL2687" s="113"/>
      <c r="MZM2687" s="113"/>
      <c r="MZN2687" s="113"/>
      <c r="MZO2687" s="113"/>
      <c r="MZP2687" s="113"/>
      <c r="MZQ2687" s="113"/>
      <c r="MZR2687" s="113"/>
      <c r="MZS2687" s="113"/>
      <c r="MZT2687" s="113"/>
      <c r="MZU2687" s="113"/>
      <c r="MZV2687" s="113"/>
      <c r="MZW2687" s="113"/>
      <c r="MZX2687" s="113"/>
      <c r="MZY2687" s="113"/>
      <c r="MZZ2687" s="113"/>
      <c r="NAA2687" s="113"/>
      <c r="NAB2687" s="113"/>
      <c r="NAC2687" s="113"/>
      <c r="NAD2687" s="113"/>
      <c r="NAE2687" s="113"/>
      <c r="NAF2687" s="113"/>
      <c r="NAG2687" s="113"/>
      <c r="NAH2687" s="113"/>
      <c r="NAI2687" s="113"/>
      <c r="NAJ2687" s="113"/>
      <c r="NAK2687" s="113"/>
      <c r="NAL2687" s="113"/>
      <c r="NAM2687" s="113"/>
      <c r="NAN2687" s="113"/>
      <c r="NAO2687" s="113"/>
      <c r="NAP2687" s="113"/>
      <c r="NAQ2687" s="113"/>
      <c r="NAR2687" s="113"/>
      <c r="NAS2687" s="113"/>
      <c r="NAT2687" s="113"/>
      <c r="NAU2687" s="113"/>
      <c r="NAV2687" s="113"/>
      <c r="NAW2687" s="113"/>
      <c r="NAX2687" s="113"/>
      <c r="NAY2687" s="113"/>
      <c r="NAZ2687" s="113"/>
      <c r="NBA2687" s="113"/>
      <c r="NBB2687" s="113"/>
      <c r="NBC2687" s="113"/>
      <c r="NBD2687" s="113"/>
      <c r="NBE2687" s="113"/>
      <c r="NBF2687" s="113"/>
      <c r="NBG2687" s="113"/>
      <c r="NBH2687" s="113"/>
      <c r="NBI2687" s="113"/>
      <c r="NBJ2687" s="113"/>
      <c r="NBK2687" s="113"/>
      <c r="NBL2687" s="113"/>
      <c r="NBM2687" s="113"/>
      <c r="NBN2687" s="113"/>
      <c r="NBO2687" s="113"/>
      <c r="NBP2687" s="113"/>
      <c r="NBQ2687" s="113"/>
      <c r="NBR2687" s="113"/>
      <c r="NBS2687" s="113"/>
      <c r="NBT2687" s="113"/>
      <c r="NBU2687" s="113"/>
      <c r="NBV2687" s="113"/>
      <c r="NBW2687" s="113"/>
      <c r="NBX2687" s="113"/>
      <c r="NBY2687" s="113"/>
      <c r="NBZ2687" s="113"/>
      <c r="NCA2687" s="113"/>
      <c r="NCB2687" s="113"/>
      <c r="NCC2687" s="113"/>
      <c r="NCD2687" s="113"/>
      <c r="NCE2687" s="113"/>
      <c r="NCF2687" s="113"/>
      <c r="NCG2687" s="113"/>
      <c r="NCH2687" s="113"/>
      <c r="NCI2687" s="113"/>
      <c r="NCJ2687" s="113"/>
      <c r="NCK2687" s="113"/>
      <c r="NCL2687" s="113"/>
      <c r="NCM2687" s="113"/>
      <c r="NCN2687" s="113"/>
      <c r="NCO2687" s="113"/>
      <c r="NCP2687" s="113"/>
      <c r="NCQ2687" s="113"/>
      <c r="NCR2687" s="113"/>
      <c r="NCS2687" s="113"/>
      <c r="NCT2687" s="113"/>
      <c r="NCU2687" s="113"/>
      <c r="NCV2687" s="113"/>
      <c r="NCW2687" s="113"/>
      <c r="NCX2687" s="113"/>
      <c r="NCY2687" s="113"/>
      <c r="NCZ2687" s="113"/>
      <c r="NDA2687" s="113"/>
      <c r="NDB2687" s="113"/>
      <c r="NDC2687" s="113"/>
      <c r="NDD2687" s="113"/>
      <c r="NDE2687" s="113"/>
      <c r="NDF2687" s="113"/>
      <c r="NDG2687" s="113"/>
      <c r="NDH2687" s="113"/>
      <c r="NDI2687" s="113"/>
      <c r="NDJ2687" s="113"/>
      <c r="NDK2687" s="113"/>
      <c r="NDL2687" s="113"/>
      <c r="NDM2687" s="113"/>
      <c r="NDN2687" s="113"/>
      <c r="NDO2687" s="113"/>
      <c r="NDP2687" s="113"/>
      <c r="NDQ2687" s="113"/>
      <c r="NDR2687" s="113"/>
      <c r="NDS2687" s="113"/>
      <c r="NDT2687" s="113"/>
      <c r="NDU2687" s="113"/>
      <c r="NDV2687" s="113"/>
      <c r="NDW2687" s="113"/>
      <c r="NDX2687" s="113"/>
      <c r="NDY2687" s="113"/>
      <c r="NDZ2687" s="113"/>
      <c r="NEA2687" s="113"/>
      <c r="NEB2687" s="113"/>
      <c r="NEC2687" s="113"/>
      <c r="NED2687" s="113"/>
      <c r="NEE2687" s="113"/>
      <c r="NEF2687" s="113"/>
      <c r="NEG2687" s="113"/>
      <c r="NEH2687" s="113"/>
      <c r="NEI2687" s="113"/>
      <c r="NEJ2687" s="113"/>
      <c r="NEK2687" s="113"/>
      <c r="NEL2687" s="113"/>
      <c r="NEM2687" s="113"/>
      <c r="NEN2687" s="113"/>
      <c r="NEO2687" s="113"/>
      <c r="NEP2687" s="113"/>
      <c r="NEQ2687" s="113"/>
      <c r="NER2687" s="113"/>
      <c r="NES2687" s="113"/>
      <c r="NET2687" s="113"/>
      <c r="NEU2687" s="113"/>
      <c r="NEV2687" s="113"/>
      <c r="NEW2687" s="113"/>
      <c r="NEX2687" s="113"/>
      <c r="NEY2687" s="113"/>
      <c r="NEZ2687" s="113"/>
      <c r="NFA2687" s="113"/>
      <c r="NFB2687" s="113"/>
      <c r="NFC2687" s="113"/>
      <c r="NFD2687" s="113"/>
      <c r="NFE2687" s="113"/>
      <c r="NFF2687" s="113"/>
      <c r="NFG2687" s="113"/>
      <c r="NFH2687" s="113"/>
      <c r="NFI2687" s="113"/>
      <c r="NFJ2687" s="113"/>
      <c r="NFK2687" s="113"/>
      <c r="NFL2687" s="113"/>
      <c r="NFM2687" s="113"/>
      <c r="NFN2687" s="113"/>
      <c r="NFO2687" s="113"/>
      <c r="NFP2687" s="113"/>
      <c r="NFQ2687" s="113"/>
      <c r="NFR2687" s="113"/>
      <c r="NFS2687" s="113"/>
      <c r="NFT2687" s="113"/>
      <c r="NFU2687" s="113"/>
      <c r="NFV2687" s="113"/>
      <c r="NFW2687" s="113"/>
      <c r="NFX2687" s="113"/>
      <c r="NFY2687" s="113"/>
      <c r="NFZ2687" s="113"/>
      <c r="NGA2687" s="113"/>
      <c r="NGB2687" s="113"/>
      <c r="NGC2687" s="113"/>
      <c r="NGD2687" s="113"/>
      <c r="NGE2687" s="113"/>
      <c r="NGF2687" s="113"/>
      <c r="NGG2687" s="113"/>
      <c r="NGH2687" s="113"/>
      <c r="NGI2687" s="113"/>
      <c r="NGJ2687" s="113"/>
      <c r="NGK2687" s="113"/>
      <c r="NGL2687" s="113"/>
      <c r="NGM2687" s="113"/>
      <c r="NGN2687" s="113"/>
      <c r="NGO2687" s="113"/>
      <c r="NGP2687" s="113"/>
      <c r="NGQ2687" s="113"/>
      <c r="NGR2687" s="113"/>
      <c r="NGS2687" s="113"/>
      <c r="NGT2687" s="113"/>
      <c r="NGU2687" s="113"/>
      <c r="NGV2687" s="113"/>
      <c r="NGW2687" s="113"/>
      <c r="NGX2687" s="113"/>
      <c r="NGY2687" s="113"/>
      <c r="NGZ2687" s="113"/>
      <c r="NHA2687" s="113"/>
      <c r="NHB2687" s="113"/>
      <c r="NHC2687" s="113"/>
      <c r="NHD2687" s="113"/>
      <c r="NHE2687" s="113"/>
      <c r="NHF2687" s="113"/>
      <c r="NHG2687" s="113"/>
      <c r="NHH2687" s="113"/>
      <c r="NHI2687" s="113"/>
      <c r="NHJ2687" s="113"/>
      <c r="NHK2687" s="113"/>
      <c r="NHL2687" s="113"/>
      <c r="NHM2687" s="113"/>
      <c r="NHN2687" s="113"/>
      <c r="NHO2687" s="113"/>
      <c r="NHP2687" s="113"/>
      <c r="NHQ2687" s="113"/>
      <c r="NHR2687" s="113"/>
      <c r="NHS2687" s="113"/>
      <c r="NHT2687" s="113"/>
      <c r="NHU2687" s="113"/>
      <c r="NHV2687" s="113"/>
      <c r="NHW2687" s="113"/>
      <c r="NHX2687" s="113"/>
      <c r="NHY2687" s="113"/>
      <c r="NHZ2687" s="113"/>
      <c r="NIA2687" s="113"/>
      <c r="NIB2687" s="113"/>
      <c r="NIC2687" s="113"/>
      <c r="NID2687" s="113"/>
      <c r="NIE2687" s="113"/>
      <c r="NIF2687" s="113"/>
      <c r="NIG2687" s="113"/>
      <c r="NIH2687" s="113"/>
      <c r="NII2687" s="113"/>
      <c r="NIJ2687" s="113"/>
      <c r="NIK2687" s="113"/>
      <c r="NIL2687" s="113"/>
      <c r="NIM2687" s="113"/>
      <c r="NIN2687" s="113"/>
      <c r="NIO2687" s="113"/>
      <c r="NIP2687" s="113"/>
      <c r="NIQ2687" s="113"/>
      <c r="NIR2687" s="113"/>
      <c r="NIS2687" s="113"/>
      <c r="NIT2687" s="113"/>
      <c r="NIU2687" s="113"/>
      <c r="NIV2687" s="113"/>
      <c r="NIW2687" s="113"/>
      <c r="NIX2687" s="113"/>
      <c r="NIY2687" s="113"/>
      <c r="NIZ2687" s="113"/>
      <c r="NJA2687" s="113"/>
      <c r="NJB2687" s="113"/>
      <c r="NJC2687" s="113"/>
      <c r="NJD2687" s="113"/>
      <c r="NJE2687" s="113"/>
      <c r="NJF2687" s="113"/>
      <c r="NJG2687" s="113"/>
      <c r="NJH2687" s="113"/>
      <c r="NJI2687" s="113"/>
      <c r="NJJ2687" s="113"/>
      <c r="NJK2687" s="113"/>
      <c r="NJL2687" s="113"/>
      <c r="NJM2687" s="113"/>
      <c r="NJN2687" s="113"/>
      <c r="NJO2687" s="113"/>
      <c r="NJP2687" s="113"/>
      <c r="NJQ2687" s="113"/>
      <c r="NJR2687" s="113"/>
      <c r="NJS2687" s="113"/>
      <c r="NJT2687" s="113"/>
      <c r="NJU2687" s="113"/>
      <c r="NJV2687" s="113"/>
      <c r="NJW2687" s="113"/>
      <c r="NJX2687" s="113"/>
      <c r="NJY2687" s="113"/>
      <c r="NJZ2687" s="113"/>
      <c r="NKA2687" s="113"/>
      <c r="NKB2687" s="113"/>
      <c r="NKC2687" s="113"/>
      <c r="NKD2687" s="113"/>
      <c r="NKE2687" s="113"/>
      <c r="NKF2687" s="113"/>
      <c r="NKG2687" s="113"/>
      <c r="NKH2687" s="113"/>
      <c r="NKI2687" s="113"/>
      <c r="NKJ2687" s="113"/>
      <c r="NKK2687" s="113"/>
      <c r="NKL2687" s="113"/>
      <c r="NKM2687" s="113"/>
      <c r="NKN2687" s="113"/>
      <c r="NKO2687" s="113"/>
      <c r="NKP2687" s="113"/>
      <c r="NKQ2687" s="113"/>
      <c r="NKR2687" s="113"/>
      <c r="NKS2687" s="113"/>
      <c r="NKT2687" s="113"/>
      <c r="NKU2687" s="113"/>
      <c r="NKV2687" s="113"/>
      <c r="NKW2687" s="113"/>
      <c r="NKX2687" s="113"/>
      <c r="NKY2687" s="113"/>
      <c r="NKZ2687" s="113"/>
      <c r="NLA2687" s="113"/>
      <c r="NLB2687" s="113"/>
      <c r="NLC2687" s="113"/>
      <c r="NLD2687" s="113"/>
      <c r="NLE2687" s="113"/>
      <c r="NLF2687" s="113"/>
      <c r="NLG2687" s="113"/>
      <c r="NLH2687" s="113"/>
      <c r="NLI2687" s="113"/>
      <c r="NLJ2687" s="113"/>
      <c r="NLK2687" s="113"/>
      <c r="NLL2687" s="113"/>
      <c r="NLM2687" s="113"/>
      <c r="NLN2687" s="113"/>
      <c r="NLO2687" s="113"/>
      <c r="NLP2687" s="113"/>
      <c r="NLQ2687" s="113"/>
      <c r="NLR2687" s="113"/>
      <c r="NLS2687" s="113"/>
      <c r="NLT2687" s="113"/>
      <c r="NLU2687" s="113"/>
      <c r="NLV2687" s="113"/>
      <c r="NLW2687" s="113"/>
      <c r="NLX2687" s="113"/>
      <c r="NLY2687" s="113"/>
      <c r="NLZ2687" s="113"/>
      <c r="NMA2687" s="113"/>
      <c r="NMB2687" s="113"/>
      <c r="NMC2687" s="113"/>
      <c r="NMD2687" s="113"/>
      <c r="NME2687" s="113"/>
      <c r="NMF2687" s="113"/>
      <c r="NMG2687" s="113"/>
      <c r="NMH2687" s="113"/>
      <c r="NMI2687" s="113"/>
      <c r="NMJ2687" s="113"/>
      <c r="NMK2687" s="113"/>
      <c r="NML2687" s="113"/>
      <c r="NMM2687" s="113"/>
      <c r="NMN2687" s="113"/>
      <c r="NMO2687" s="113"/>
      <c r="NMP2687" s="113"/>
      <c r="NMQ2687" s="113"/>
      <c r="NMR2687" s="113"/>
      <c r="NMS2687" s="113"/>
      <c r="NMT2687" s="113"/>
      <c r="NMU2687" s="113"/>
      <c r="NMV2687" s="113"/>
      <c r="NMW2687" s="113"/>
      <c r="NMX2687" s="113"/>
      <c r="NMY2687" s="113"/>
      <c r="NMZ2687" s="113"/>
      <c r="NNA2687" s="113"/>
      <c r="NNB2687" s="113"/>
      <c r="NNC2687" s="113"/>
      <c r="NND2687" s="113"/>
      <c r="NNE2687" s="113"/>
      <c r="NNF2687" s="113"/>
      <c r="NNG2687" s="113"/>
      <c r="NNH2687" s="113"/>
      <c r="NNI2687" s="113"/>
      <c r="NNJ2687" s="113"/>
      <c r="NNK2687" s="113"/>
      <c r="NNL2687" s="113"/>
      <c r="NNM2687" s="113"/>
      <c r="NNN2687" s="113"/>
      <c r="NNO2687" s="113"/>
      <c r="NNP2687" s="113"/>
      <c r="NNQ2687" s="113"/>
      <c r="NNR2687" s="113"/>
      <c r="NNS2687" s="113"/>
      <c r="NNT2687" s="113"/>
      <c r="NNU2687" s="113"/>
      <c r="NNV2687" s="113"/>
      <c r="NNW2687" s="113"/>
      <c r="NNX2687" s="113"/>
      <c r="NNY2687" s="113"/>
      <c r="NNZ2687" s="113"/>
      <c r="NOA2687" s="113"/>
      <c r="NOB2687" s="113"/>
      <c r="NOC2687" s="113"/>
      <c r="NOD2687" s="113"/>
      <c r="NOE2687" s="113"/>
      <c r="NOF2687" s="113"/>
      <c r="NOG2687" s="113"/>
      <c r="NOH2687" s="113"/>
      <c r="NOI2687" s="113"/>
      <c r="NOJ2687" s="113"/>
      <c r="NOK2687" s="113"/>
      <c r="NOL2687" s="113"/>
      <c r="NOM2687" s="113"/>
      <c r="NON2687" s="113"/>
      <c r="NOO2687" s="113"/>
      <c r="NOP2687" s="113"/>
      <c r="NOQ2687" s="113"/>
      <c r="NOR2687" s="113"/>
      <c r="NOS2687" s="113"/>
      <c r="NOT2687" s="113"/>
      <c r="NOU2687" s="113"/>
      <c r="NOV2687" s="113"/>
      <c r="NOW2687" s="113"/>
      <c r="NOX2687" s="113"/>
      <c r="NOY2687" s="113"/>
      <c r="NOZ2687" s="113"/>
      <c r="NPA2687" s="113"/>
      <c r="NPB2687" s="113"/>
      <c r="NPC2687" s="113"/>
      <c r="NPD2687" s="113"/>
      <c r="NPE2687" s="113"/>
      <c r="NPF2687" s="113"/>
      <c r="NPG2687" s="113"/>
      <c r="NPH2687" s="113"/>
      <c r="NPI2687" s="113"/>
      <c r="NPJ2687" s="113"/>
      <c r="NPK2687" s="113"/>
      <c r="NPL2687" s="113"/>
      <c r="NPM2687" s="113"/>
      <c r="NPN2687" s="113"/>
      <c r="NPO2687" s="113"/>
      <c r="NPP2687" s="113"/>
      <c r="NPQ2687" s="113"/>
      <c r="NPR2687" s="113"/>
      <c r="NPS2687" s="113"/>
      <c r="NPT2687" s="113"/>
      <c r="NPU2687" s="113"/>
      <c r="NPV2687" s="113"/>
      <c r="NPW2687" s="113"/>
      <c r="NPX2687" s="113"/>
      <c r="NPY2687" s="113"/>
      <c r="NPZ2687" s="113"/>
      <c r="NQA2687" s="113"/>
      <c r="NQB2687" s="113"/>
      <c r="NQC2687" s="113"/>
      <c r="NQD2687" s="113"/>
      <c r="NQE2687" s="113"/>
      <c r="NQF2687" s="113"/>
      <c r="NQG2687" s="113"/>
      <c r="NQH2687" s="113"/>
      <c r="NQI2687" s="113"/>
      <c r="NQJ2687" s="113"/>
      <c r="NQK2687" s="113"/>
      <c r="NQL2687" s="113"/>
      <c r="NQM2687" s="113"/>
      <c r="NQN2687" s="113"/>
      <c r="NQO2687" s="113"/>
      <c r="NQP2687" s="113"/>
      <c r="NQQ2687" s="113"/>
      <c r="NQR2687" s="113"/>
      <c r="NQS2687" s="113"/>
      <c r="NQT2687" s="113"/>
      <c r="NQU2687" s="113"/>
      <c r="NQV2687" s="113"/>
      <c r="NQW2687" s="113"/>
      <c r="NQX2687" s="113"/>
      <c r="NQY2687" s="113"/>
      <c r="NQZ2687" s="113"/>
      <c r="NRA2687" s="113"/>
      <c r="NRB2687" s="113"/>
      <c r="NRC2687" s="113"/>
      <c r="NRD2687" s="113"/>
      <c r="NRE2687" s="113"/>
      <c r="NRF2687" s="113"/>
      <c r="NRG2687" s="113"/>
      <c r="NRH2687" s="113"/>
      <c r="NRI2687" s="113"/>
      <c r="NRJ2687" s="113"/>
      <c r="NRK2687" s="113"/>
      <c r="NRL2687" s="113"/>
      <c r="NRM2687" s="113"/>
      <c r="NRN2687" s="113"/>
      <c r="NRO2687" s="113"/>
      <c r="NRP2687" s="113"/>
      <c r="NRQ2687" s="113"/>
      <c r="NRR2687" s="113"/>
      <c r="NRS2687" s="113"/>
      <c r="NRT2687" s="113"/>
      <c r="NRU2687" s="113"/>
      <c r="NRV2687" s="113"/>
      <c r="NRW2687" s="113"/>
      <c r="NRX2687" s="113"/>
      <c r="NRY2687" s="113"/>
      <c r="NRZ2687" s="113"/>
      <c r="NSA2687" s="113"/>
      <c r="NSB2687" s="113"/>
      <c r="NSC2687" s="113"/>
      <c r="NSD2687" s="113"/>
      <c r="NSE2687" s="113"/>
      <c r="NSF2687" s="113"/>
      <c r="NSG2687" s="113"/>
      <c r="NSH2687" s="113"/>
      <c r="NSI2687" s="113"/>
      <c r="NSJ2687" s="113"/>
      <c r="NSK2687" s="113"/>
      <c r="NSL2687" s="113"/>
      <c r="NSM2687" s="113"/>
      <c r="NSN2687" s="113"/>
      <c r="NSO2687" s="113"/>
      <c r="NSP2687" s="113"/>
      <c r="NSQ2687" s="113"/>
      <c r="NSR2687" s="113"/>
      <c r="NSS2687" s="113"/>
      <c r="NST2687" s="113"/>
      <c r="NSU2687" s="113"/>
      <c r="NSV2687" s="113"/>
      <c r="NSW2687" s="113"/>
      <c r="NSX2687" s="113"/>
      <c r="NSY2687" s="113"/>
      <c r="NSZ2687" s="113"/>
      <c r="NTA2687" s="113"/>
      <c r="NTB2687" s="113"/>
      <c r="NTC2687" s="113"/>
      <c r="NTD2687" s="113"/>
      <c r="NTE2687" s="113"/>
      <c r="NTF2687" s="113"/>
      <c r="NTG2687" s="113"/>
      <c r="NTH2687" s="113"/>
      <c r="NTI2687" s="113"/>
      <c r="NTJ2687" s="113"/>
      <c r="NTK2687" s="113"/>
      <c r="NTL2687" s="113"/>
      <c r="NTM2687" s="113"/>
      <c r="NTN2687" s="113"/>
      <c r="NTO2687" s="113"/>
      <c r="NTP2687" s="113"/>
      <c r="NTQ2687" s="113"/>
      <c r="NTR2687" s="113"/>
      <c r="NTS2687" s="113"/>
      <c r="NTT2687" s="113"/>
      <c r="NTU2687" s="113"/>
      <c r="NTV2687" s="113"/>
      <c r="NTW2687" s="113"/>
      <c r="NTX2687" s="113"/>
      <c r="NTY2687" s="113"/>
      <c r="NTZ2687" s="113"/>
      <c r="NUA2687" s="113"/>
      <c r="NUB2687" s="113"/>
      <c r="NUC2687" s="113"/>
      <c r="NUD2687" s="113"/>
      <c r="NUE2687" s="113"/>
      <c r="NUF2687" s="113"/>
      <c r="NUG2687" s="113"/>
      <c r="NUH2687" s="113"/>
      <c r="NUI2687" s="113"/>
      <c r="NUJ2687" s="113"/>
      <c r="NUK2687" s="113"/>
      <c r="NUL2687" s="113"/>
      <c r="NUM2687" s="113"/>
      <c r="NUN2687" s="113"/>
      <c r="NUO2687" s="113"/>
      <c r="NUP2687" s="113"/>
      <c r="NUQ2687" s="113"/>
      <c r="NUR2687" s="113"/>
      <c r="NUS2687" s="113"/>
      <c r="NUT2687" s="113"/>
      <c r="NUU2687" s="113"/>
      <c r="NUV2687" s="113"/>
      <c r="NUW2687" s="113"/>
      <c r="NUX2687" s="113"/>
      <c r="NUY2687" s="113"/>
      <c r="NUZ2687" s="113"/>
      <c r="NVA2687" s="113"/>
      <c r="NVB2687" s="113"/>
      <c r="NVC2687" s="113"/>
      <c r="NVD2687" s="113"/>
      <c r="NVE2687" s="113"/>
      <c r="NVF2687" s="113"/>
      <c r="NVG2687" s="113"/>
      <c r="NVH2687" s="113"/>
      <c r="NVI2687" s="113"/>
      <c r="NVJ2687" s="113"/>
      <c r="NVK2687" s="113"/>
      <c r="NVL2687" s="113"/>
      <c r="NVM2687" s="113"/>
      <c r="NVN2687" s="113"/>
      <c r="NVO2687" s="113"/>
      <c r="NVP2687" s="113"/>
      <c r="NVQ2687" s="113"/>
      <c r="NVR2687" s="113"/>
      <c r="NVS2687" s="113"/>
      <c r="NVT2687" s="113"/>
      <c r="NVU2687" s="113"/>
      <c r="NVV2687" s="113"/>
      <c r="NVW2687" s="113"/>
      <c r="NVX2687" s="113"/>
      <c r="NVY2687" s="113"/>
      <c r="NVZ2687" s="113"/>
      <c r="NWA2687" s="113"/>
      <c r="NWB2687" s="113"/>
      <c r="NWC2687" s="113"/>
      <c r="NWD2687" s="113"/>
      <c r="NWE2687" s="113"/>
      <c r="NWF2687" s="113"/>
      <c r="NWG2687" s="113"/>
      <c r="NWH2687" s="113"/>
      <c r="NWI2687" s="113"/>
      <c r="NWJ2687" s="113"/>
      <c r="NWK2687" s="113"/>
      <c r="NWL2687" s="113"/>
      <c r="NWM2687" s="113"/>
      <c r="NWN2687" s="113"/>
      <c r="NWO2687" s="113"/>
      <c r="NWP2687" s="113"/>
      <c r="NWQ2687" s="113"/>
      <c r="NWR2687" s="113"/>
      <c r="NWS2687" s="113"/>
      <c r="NWT2687" s="113"/>
      <c r="NWU2687" s="113"/>
      <c r="NWV2687" s="113"/>
      <c r="NWW2687" s="113"/>
      <c r="NWX2687" s="113"/>
      <c r="NWY2687" s="113"/>
      <c r="NWZ2687" s="113"/>
      <c r="NXA2687" s="113"/>
      <c r="NXB2687" s="113"/>
      <c r="NXC2687" s="113"/>
      <c r="NXD2687" s="113"/>
      <c r="NXE2687" s="113"/>
      <c r="NXF2687" s="113"/>
      <c r="NXG2687" s="113"/>
      <c r="NXH2687" s="113"/>
      <c r="NXI2687" s="113"/>
      <c r="NXJ2687" s="113"/>
      <c r="NXK2687" s="113"/>
      <c r="NXL2687" s="113"/>
      <c r="NXM2687" s="113"/>
      <c r="NXN2687" s="113"/>
      <c r="NXO2687" s="113"/>
      <c r="NXP2687" s="113"/>
      <c r="NXQ2687" s="113"/>
      <c r="NXR2687" s="113"/>
      <c r="NXS2687" s="113"/>
      <c r="NXT2687" s="113"/>
      <c r="NXU2687" s="113"/>
      <c r="NXV2687" s="113"/>
      <c r="NXW2687" s="113"/>
      <c r="NXX2687" s="113"/>
      <c r="NXY2687" s="113"/>
      <c r="NXZ2687" s="113"/>
      <c r="NYA2687" s="113"/>
      <c r="NYB2687" s="113"/>
      <c r="NYC2687" s="113"/>
      <c r="NYD2687" s="113"/>
      <c r="NYE2687" s="113"/>
      <c r="NYF2687" s="113"/>
      <c r="NYG2687" s="113"/>
      <c r="NYH2687" s="113"/>
      <c r="NYI2687" s="113"/>
      <c r="NYJ2687" s="113"/>
      <c r="NYK2687" s="113"/>
      <c r="NYL2687" s="113"/>
      <c r="NYM2687" s="113"/>
      <c r="NYN2687" s="113"/>
      <c r="NYO2687" s="113"/>
      <c r="NYP2687" s="113"/>
      <c r="NYQ2687" s="113"/>
      <c r="NYR2687" s="113"/>
      <c r="NYS2687" s="113"/>
      <c r="NYT2687" s="113"/>
      <c r="NYU2687" s="113"/>
      <c r="NYV2687" s="113"/>
      <c r="NYW2687" s="113"/>
      <c r="NYX2687" s="113"/>
      <c r="NYY2687" s="113"/>
      <c r="NYZ2687" s="113"/>
      <c r="NZA2687" s="113"/>
      <c r="NZB2687" s="113"/>
      <c r="NZC2687" s="113"/>
      <c r="NZD2687" s="113"/>
      <c r="NZE2687" s="113"/>
      <c r="NZF2687" s="113"/>
      <c r="NZG2687" s="113"/>
      <c r="NZH2687" s="113"/>
      <c r="NZI2687" s="113"/>
      <c r="NZJ2687" s="113"/>
      <c r="NZK2687" s="113"/>
      <c r="NZL2687" s="113"/>
      <c r="NZM2687" s="113"/>
      <c r="NZN2687" s="113"/>
      <c r="NZO2687" s="113"/>
      <c r="NZP2687" s="113"/>
      <c r="NZQ2687" s="113"/>
      <c r="NZR2687" s="113"/>
      <c r="NZS2687" s="113"/>
      <c r="NZT2687" s="113"/>
      <c r="NZU2687" s="113"/>
      <c r="NZV2687" s="113"/>
      <c r="NZW2687" s="113"/>
      <c r="NZX2687" s="113"/>
      <c r="NZY2687" s="113"/>
      <c r="NZZ2687" s="113"/>
      <c r="OAA2687" s="113"/>
      <c r="OAB2687" s="113"/>
      <c r="OAC2687" s="113"/>
      <c r="OAD2687" s="113"/>
      <c r="OAE2687" s="113"/>
      <c r="OAF2687" s="113"/>
      <c r="OAG2687" s="113"/>
      <c r="OAH2687" s="113"/>
      <c r="OAI2687" s="113"/>
      <c r="OAJ2687" s="113"/>
      <c r="OAK2687" s="113"/>
      <c r="OAL2687" s="113"/>
      <c r="OAM2687" s="113"/>
      <c r="OAN2687" s="113"/>
      <c r="OAO2687" s="113"/>
      <c r="OAP2687" s="113"/>
      <c r="OAQ2687" s="113"/>
      <c r="OAR2687" s="113"/>
      <c r="OAS2687" s="113"/>
      <c r="OAT2687" s="113"/>
      <c r="OAU2687" s="113"/>
      <c r="OAV2687" s="113"/>
      <c r="OAW2687" s="113"/>
      <c r="OAX2687" s="113"/>
      <c r="OAY2687" s="113"/>
      <c r="OAZ2687" s="113"/>
      <c r="OBA2687" s="113"/>
      <c r="OBB2687" s="113"/>
      <c r="OBC2687" s="113"/>
      <c r="OBD2687" s="113"/>
      <c r="OBE2687" s="113"/>
      <c r="OBF2687" s="113"/>
      <c r="OBG2687" s="113"/>
      <c r="OBH2687" s="113"/>
      <c r="OBI2687" s="113"/>
      <c r="OBJ2687" s="113"/>
      <c r="OBK2687" s="113"/>
      <c r="OBL2687" s="113"/>
      <c r="OBM2687" s="113"/>
      <c r="OBN2687" s="113"/>
      <c r="OBO2687" s="113"/>
      <c r="OBP2687" s="113"/>
      <c r="OBQ2687" s="113"/>
      <c r="OBR2687" s="113"/>
      <c r="OBS2687" s="113"/>
      <c r="OBT2687" s="113"/>
      <c r="OBU2687" s="113"/>
      <c r="OBV2687" s="113"/>
      <c r="OBW2687" s="113"/>
      <c r="OBX2687" s="113"/>
      <c r="OBY2687" s="113"/>
      <c r="OBZ2687" s="113"/>
      <c r="OCA2687" s="113"/>
      <c r="OCB2687" s="113"/>
      <c r="OCC2687" s="113"/>
      <c r="OCD2687" s="113"/>
      <c r="OCE2687" s="113"/>
      <c r="OCF2687" s="113"/>
      <c r="OCG2687" s="113"/>
      <c r="OCH2687" s="113"/>
      <c r="OCI2687" s="113"/>
      <c r="OCJ2687" s="113"/>
      <c r="OCK2687" s="113"/>
      <c r="OCL2687" s="113"/>
      <c r="OCM2687" s="113"/>
      <c r="OCN2687" s="113"/>
      <c r="OCO2687" s="113"/>
      <c r="OCP2687" s="113"/>
      <c r="OCQ2687" s="113"/>
      <c r="OCR2687" s="113"/>
      <c r="OCS2687" s="113"/>
      <c r="OCT2687" s="113"/>
      <c r="OCU2687" s="113"/>
      <c r="OCV2687" s="113"/>
      <c r="OCW2687" s="113"/>
      <c r="OCX2687" s="113"/>
      <c r="OCY2687" s="113"/>
      <c r="OCZ2687" s="113"/>
      <c r="ODA2687" s="113"/>
      <c r="ODB2687" s="113"/>
      <c r="ODC2687" s="113"/>
      <c r="ODD2687" s="113"/>
      <c r="ODE2687" s="113"/>
      <c r="ODF2687" s="113"/>
      <c r="ODG2687" s="113"/>
      <c r="ODH2687" s="113"/>
      <c r="ODI2687" s="113"/>
      <c r="ODJ2687" s="113"/>
      <c r="ODK2687" s="113"/>
      <c r="ODL2687" s="113"/>
      <c r="ODM2687" s="113"/>
      <c r="ODN2687" s="113"/>
      <c r="ODO2687" s="113"/>
      <c r="ODP2687" s="113"/>
      <c r="ODQ2687" s="113"/>
      <c r="ODR2687" s="113"/>
      <c r="ODS2687" s="113"/>
      <c r="ODT2687" s="113"/>
      <c r="ODU2687" s="113"/>
      <c r="ODV2687" s="113"/>
      <c r="ODW2687" s="113"/>
      <c r="ODX2687" s="113"/>
      <c r="ODY2687" s="113"/>
      <c r="ODZ2687" s="113"/>
      <c r="OEA2687" s="113"/>
      <c r="OEB2687" s="113"/>
      <c r="OEC2687" s="113"/>
      <c r="OED2687" s="113"/>
      <c r="OEE2687" s="113"/>
      <c r="OEF2687" s="113"/>
      <c r="OEG2687" s="113"/>
      <c r="OEH2687" s="113"/>
      <c r="OEI2687" s="113"/>
      <c r="OEJ2687" s="113"/>
      <c r="OEK2687" s="113"/>
      <c r="OEL2687" s="113"/>
      <c r="OEM2687" s="113"/>
      <c r="OEN2687" s="113"/>
      <c r="OEO2687" s="113"/>
      <c r="OEP2687" s="113"/>
      <c r="OEQ2687" s="113"/>
      <c r="OER2687" s="113"/>
      <c r="OES2687" s="113"/>
      <c r="OET2687" s="113"/>
      <c r="OEU2687" s="113"/>
      <c r="OEV2687" s="113"/>
      <c r="OEW2687" s="113"/>
      <c r="OEX2687" s="113"/>
      <c r="OEY2687" s="113"/>
      <c r="OEZ2687" s="113"/>
      <c r="OFA2687" s="113"/>
      <c r="OFB2687" s="113"/>
      <c r="OFC2687" s="113"/>
      <c r="OFD2687" s="113"/>
      <c r="OFE2687" s="113"/>
      <c r="OFF2687" s="113"/>
      <c r="OFG2687" s="113"/>
      <c r="OFH2687" s="113"/>
      <c r="OFI2687" s="113"/>
      <c r="OFJ2687" s="113"/>
      <c r="OFK2687" s="113"/>
      <c r="OFL2687" s="113"/>
      <c r="OFM2687" s="113"/>
      <c r="OFN2687" s="113"/>
      <c r="OFO2687" s="113"/>
      <c r="OFP2687" s="113"/>
      <c r="OFQ2687" s="113"/>
      <c r="OFR2687" s="113"/>
      <c r="OFS2687" s="113"/>
      <c r="OFT2687" s="113"/>
      <c r="OFU2687" s="113"/>
      <c r="OFV2687" s="113"/>
      <c r="OFW2687" s="113"/>
      <c r="OFX2687" s="113"/>
      <c r="OFY2687" s="113"/>
      <c r="OFZ2687" s="113"/>
      <c r="OGA2687" s="113"/>
      <c r="OGB2687" s="113"/>
      <c r="OGC2687" s="113"/>
      <c r="OGD2687" s="113"/>
      <c r="OGE2687" s="113"/>
      <c r="OGF2687" s="113"/>
      <c r="OGG2687" s="113"/>
      <c r="OGH2687" s="113"/>
      <c r="OGI2687" s="113"/>
      <c r="OGJ2687" s="113"/>
      <c r="OGK2687" s="113"/>
      <c r="OGL2687" s="113"/>
      <c r="OGM2687" s="113"/>
      <c r="OGN2687" s="113"/>
      <c r="OGO2687" s="113"/>
      <c r="OGP2687" s="113"/>
      <c r="OGQ2687" s="113"/>
      <c r="OGR2687" s="113"/>
      <c r="OGS2687" s="113"/>
      <c r="OGT2687" s="113"/>
      <c r="OGU2687" s="113"/>
      <c r="OGV2687" s="113"/>
      <c r="OGW2687" s="113"/>
      <c r="OGX2687" s="113"/>
      <c r="OGY2687" s="113"/>
      <c r="OGZ2687" s="113"/>
      <c r="OHA2687" s="113"/>
      <c r="OHB2687" s="113"/>
      <c r="OHC2687" s="113"/>
      <c r="OHD2687" s="113"/>
      <c r="OHE2687" s="113"/>
      <c r="OHF2687" s="113"/>
      <c r="OHG2687" s="113"/>
      <c r="OHH2687" s="113"/>
      <c r="OHI2687" s="113"/>
      <c r="OHJ2687" s="113"/>
      <c r="OHK2687" s="113"/>
      <c r="OHL2687" s="113"/>
      <c r="OHM2687" s="113"/>
      <c r="OHN2687" s="113"/>
      <c r="OHO2687" s="113"/>
      <c r="OHP2687" s="113"/>
      <c r="OHQ2687" s="113"/>
      <c r="OHR2687" s="113"/>
      <c r="OHS2687" s="113"/>
      <c r="OHT2687" s="113"/>
      <c r="OHU2687" s="113"/>
      <c r="OHV2687" s="113"/>
      <c r="OHW2687" s="113"/>
      <c r="OHX2687" s="113"/>
      <c r="OHY2687" s="113"/>
      <c r="OHZ2687" s="113"/>
      <c r="OIA2687" s="113"/>
      <c r="OIB2687" s="113"/>
      <c r="OIC2687" s="113"/>
      <c r="OID2687" s="113"/>
      <c r="OIE2687" s="113"/>
      <c r="OIF2687" s="113"/>
      <c r="OIG2687" s="113"/>
      <c r="OIH2687" s="113"/>
      <c r="OII2687" s="113"/>
      <c r="OIJ2687" s="113"/>
      <c r="OIK2687" s="113"/>
      <c r="OIL2687" s="113"/>
      <c r="OIM2687" s="113"/>
      <c r="OIN2687" s="113"/>
      <c r="OIO2687" s="113"/>
      <c r="OIP2687" s="113"/>
      <c r="OIQ2687" s="113"/>
      <c r="OIR2687" s="113"/>
      <c r="OIS2687" s="113"/>
      <c r="OIT2687" s="113"/>
      <c r="OIU2687" s="113"/>
      <c r="OIV2687" s="113"/>
      <c r="OIW2687" s="113"/>
      <c r="OIX2687" s="113"/>
      <c r="OIY2687" s="113"/>
      <c r="OIZ2687" s="113"/>
      <c r="OJA2687" s="113"/>
      <c r="OJB2687" s="113"/>
      <c r="OJC2687" s="113"/>
      <c r="OJD2687" s="113"/>
      <c r="OJE2687" s="113"/>
      <c r="OJF2687" s="113"/>
      <c r="OJG2687" s="113"/>
      <c r="OJH2687" s="113"/>
      <c r="OJI2687" s="113"/>
      <c r="OJJ2687" s="113"/>
      <c r="OJK2687" s="113"/>
      <c r="OJL2687" s="113"/>
      <c r="OJM2687" s="113"/>
      <c r="OJN2687" s="113"/>
      <c r="OJO2687" s="113"/>
      <c r="OJP2687" s="113"/>
      <c r="OJQ2687" s="113"/>
      <c r="OJR2687" s="113"/>
      <c r="OJS2687" s="113"/>
      <c r="OJT2687" s="113"/>
      <c r="OJU2687" s="113"/>
      <c r="OJV2687" s="113"/>
      <c r="OJW2687" s="113"/>
      <c r="OJX2687" s="113"/>
      <c r="OJY2687" s="113"/>
      <c r="OJZ2687" s="113"/>
      <c r="OKA2687" s="113"/>
      <c r="OKB2687" s="113"/>
      <c r="OKC2687" s="113"/>
      <c r="OKD2687" s="113"/>
      <c r="OKE2687" s="113"/>
      <c r="OKF2687" s="113"/>
      <c r="OKG2687" s="113"/>
      <c r="OKH2687" s="113"/>
      <c r="OKI2687" s="113"/>
      <c r="OKJ2687" s="113"/>
      <c r="OKK2687" s="113"/>
      <c r="OKL2687" s="113"/>
      <c r="OKM2687" s="113"/>
      <c r="OKN2687" s="113"/>
      <c r="OKO2687" s="113"/>
      <c r="OKP2687" s="113"/>
      <c r="OKQ2687" s="113"/>
      <c r="OKR2687" s="113"/>
      <c r="OKS2687" s="113"/>
      <c r="OKT2687" s="113"/>
      <c r="OKU2687" s="113"/>
      <c r="OKV2687" s="113"/>
      <c r="OKW2687" s="113"/>
      <c r="OKX2687" s="113"/>
      <c r="OKY2687" s="113"/>
      <c r="OKZ2687" s="113"/>
      <c r="OLA2687" s="113"/>
      <c r="OLB2687" s="113"/>
      <c r="OLC2687" s="113"/>
      <c r="OLD2687" s="113"/>
      <c r="OLE2687" s="113"/>
      <c r="OLF2687" s="113"/>
      <c r="OLG2687" s="113"/>
      <c r="OLH2687" s="113"/>
      <c r="OLI2687" s="113"/>
      <c r="OLJ2687" s="113"/>
      <c r="OLK2687" s="113"/>
      <c r="OLL2687" s="113"/>
      <c r="OLM2687" s="113"/>
      <c r="OLN2687" s="113"/>
      <c r="OLO2687" s="113"/>
      <c r="OLP2687" s="113"/>
      <c r="OLQ2687" s="113"/>
      <c r="OLR2687" s="113"/>
      <c r="OLS2687" s="113"/>
      <c r="OLT2687" s="113"/>
      <c r="OLU2687" s="113"/>
      <c r="OLV2687" s="113"/>
      <c r="OLW2687" s="113"/>
      <c r="OLX2687" s="113"/>
      <c r="OLY2687" s="113"/>
      <c r="OLZ2687" s="113"/>
      <c r="OMA2687" s="113"/>
      <c r="OMB2687" s="113"/>
      <c r="OMC2687" s="113"/>
      <c r="OMD2687" s="113"/>
      <c r="OME2687" s="113"/>
      <c r="OMF2687" s="113"/>
      <c r="OMG2687" s="113"/>
      <c r="OMH2687" s="113"/>
      <c r="OMI2687" s="113"/>
      <c r="OMJ2687" s="113"/>
      <c r="OMK2687" s="113"/>
      <c r="OML2687" s="113"/>
      <c r="OMM2687" s="113"/>
      <c r="OMN2687" s="113"/>
      <c r="OMO2687" s="113"/>
      <c r="OMP2687" s="113"/>
      <c r="OMQ2687" s="113"/>
      <c r="OMR2687" s="113"/>
      <c r="OMS2687" s="113"/>
      <c r="OMT2687" s="113"/>
      <c r="OMU2687" s="113"/>
      <c r="OMV2687" s="113"/>
      <c r="OMW2687" s="113"/>
      <c r="OMX2687" s="113"/>
      <c r="OMY2687" s="113"/>
      <c r="OMZ2687" s="113"/>
      <c r="ONA2687" s="113"/>
      <c r="ONB2687" s="113"/>
      <c r="ONC2687" s="113"/>
      <c r="OND2687" s="113"/>
      <c r="ONE2687" s="113"/>
      <c r="ONF2687" s="113"/>
      <c r="ONG2687" s="113"/>
      <c r="ONH2687" s="113"/>
      <c r="ONI2687" s="113"/>
      <c r="ONJ2687" s="113"/>
      <c r="ONK2687" s="113"/>
      <c r="ONL2687" s="113"/>
      <c r="ONM2687" s="113"/>
      <c r="ONN2687" s="113"/>
      <c r="ONO2687" s="113"/>
      <c r="ONP2687" s="113"/>
      <c r="ONQ2687" s="113"/>
      <c r="ONR2687" s="113"/>
      <c r="ONS2687" s="113"/>
      <c r="ONT2687" s="113"/>
      <c r="ONU2687" s="113"/>
      <c r="ONV2687" s="113"/>
      <c r="ONW2687" s="113"/>
      <c r="ONX2687" s="113"/>
      <c r="ONY2687" s="113"/>
      <c r="ONZ2687" s="113"/>
      <c r="OOA2687" s="113"/>
      <c r="OOB2687" s="113"/>
      <c r="OOC2687" s="113"/>
      <c r="OOD2687" s="113"/>
      <c r="OOE2687" s="113"/>
      <c r="OOF2687" s="113"/>
      <c r="OOG2687" s="113"/>
      <c r="OOH2687" s="113"/>
      <c r="OOI2687" s="113"/>
      <c r="OOJ2687" s="113"/>
      <c r="OOK2687" s="113"/>
      <c r="OOL2687" s="113"/>
      <c r="OOM2687" s="113"/>
      <c r="OON2687" s="113"/>
      <c r="OOO2687" s="113"/>
      <c r="OOP2687" s="113"/>
      <c r="OOQ2687" s="113"/>
      <c r="OOR2687" s="113"/>
      <c r="OOS2687" s="113"/>
      <c r="OOT2687" s="113"/>
      <c r="OOU2687" s="113"/>
      <c r="OOV2687" s="113"/>
      <c r="OOW2687" s="113"/>
      <c r="OOX2687" s="113"/>
      <c r="OOY2687" s="113"/>
      <c r="OOZ2687" s="113"/>
      <c r="OPA2687" s="113"/>
      <c r="OPB2687" s="113"/>
      <c r="OPC2687" s="113"/>
      <c r="OPD2687" s="113"/>
      <c r="OPE2687" s="113"/>
      <c r="OPF2687" s="113"/>
      <c r="OPG2687" s="113"/>
      <c r="OPH2687" s="113"/>
      <c r="OPI2687" s="113"/>
      <c r="OPJ2687" s="113"/>
      <c r="OPK2687" s="113"/>
      <c r="OPL2687" s="113"/>
      <c r="OPM2687" s="113"/>
      <c r="OPN2687" s="113"/>
      <c r="OPO2687" s="113"/>
      <c r="OPP2687" s="113"/>
      <c r="OPQ2687" s="113"/>
      <c r="OPR2687" s="113"/>
      <c r="OPS2687" s="113"/>
      <c r="OPT2687" s="113"/>
      <c r="OPU2687" s="113"/>
      <c r="OPV2687" s="113"/>
      <c r="OPW2687" s="113"/>
      <c r="OPX2687" s="113"/>
      <c r="OPY2687" s="113"/>
      <c r="OPZ2687" s="113"/>
      <c r="OQA2687" s="113"/>
      <c r="OQB2687" s="113"/>
      <c r="OQC2687" s="113"/>
      <c r="OQD2687" s="113"/>
      <c r="OQE2687" s="113"/>
      <c r="OQF2687" s="113"/>
      <c r="OQG2687" s="113"/>
      <c r="OQH2687" s="113"/>
      <c r="OQI2687" s="113"/>
      <c r="OQJ2687" s="113"/>
      <c r="OQK2687" s="113"/>
      <c r="OQL2687" s="113"/>
      <c r="OQM2687" s="113"/>
      <c r="OQN2687" s="113"/>
      <c r="OQO2687" s="113"/>
      <c r="OQP2687" s="113"/>
      <c r="OQQ2687" s="113"/>
      <c r="OQR2687" s="113"/>
      <c r="OQS2687" s="113"/>
      <c r="OQT2687" s="113"/>
      <c r="OQU2687" s="113"/>
      <c r="OQV2687" s="113"/>
      <c r="OQW2687" s="113"/>
      <c r="OQX2687" s="113"/>
      <c r="OQY2687" s="113"/>
      <c r="OQZ2687" s="113"/>
      <c r="ORA2687" s="113"/>
      <c r="ORB2687" s="113"/>
      <c r="ORC2687" s="113"/>
      <c r="ORD2687" s="113"/>
      <c r="ORE2687" s="113"/>
      <c r="ORF2687" s="113"/>
      <c r="ORG2687" s="113"/>
      <c r="ORH2687" s="113"/>
      <c r="ORI2687" s="113"/>
      <c r="ORJ2687" s="113"/>
      <c r="ORK2687" s="113"/>
      <c r="ORL2687" s="113"/>
      <c r="ORM2687" s="113"/>
      <c r="ORN2687" s="113"/>
      <c r="ORO2687" s="113"/>
      <c r="ORP2687" s="113"/>
      <c r="ORQ2687" s="113"/>
      <c r="ORR2687" s="113"/>
      <c r="ORS2687" s="113"/>
      <c r="ORT2687" s="113"/>
      <c r="ORU2687" s="113"/>
      <c r="ORV2687" s="113"/>
      <c r="ORW2687" s="113"/>
      <c r="ORX2687" s="113"/>
      <c r="ORY2687" s="113"/>
      <c r="ORZ2687" s="113"/>
      <c r="OSA2687" s="113"/>
      <c r="OSB2687" s="113"/>
      <c r="OSC2687" s="113"/>
      <c r="OSD2687" s="113"/>
      <c r="OSE2687" s="113"/>
      <c r="OSF2687" s="113"/>
      <c r="OSG2687" s="113"/>
      <c r="OSH2687" s="113"/>
      <c r="OSI2687" s="113"/>
      <c r="OSJ2687" s="113"/>
      <c r="OSK2687" s="113"/>
      <c r="OSL2687" s="113"/>
      <c r="OSM2687" s="113"/>
      <c r="OSN2687" s="113"/>
      <c r="OSO2687" s="113"/>
      <c r="OSP2687" s="113"/>
      <c r="OSQ2687" s="113"/>
      <c r="OSR2687" s="113"/>
      <c r="OSS2687" s="113"/>
      <c r="OST2687" s="113"/>
      <c r="OSU2687" s="113"/>
      <c r="OSV2687" s="113"/>
      <c r="OSW2687" s="113"/>
      <c r="OSX2687" s="113"/>
      <c r="OSY2687" s="113"/>
      <c r="OSZ2687" s="113"/>
      <c r="OTA2687" s="113"/>
      <c r="OTB2687" s="113"/>
      <c r="OTC2687" s="113"/>
      <c r="OTD2687" s="113"/>
      <c r="OTE2687" s="113"/>
      <c r="OTF2687" s="113"/>
      <c r="OTG2687" s="113"/>
      <c r="OTH2687" s="113"/>
      <c r="OTI2687" s="113"/>
      <c r="OTJ2687" s="113"/>
      <c r="OTK2687" s="113"/>
      <c r="OTL2687" s="113"/>
      <c r="OTM2687" s="113"/>
      <c r="OTN2687" s="113"/>
      <c r="OTO2687" s="113"/>
      <c r="OTP2687" s="113"/>
      <c r="OTQ2687" s="113"/>
      <c r="OTR2687" s="113"/>
      <c r="OTS2687" s="113"/>
      <c r="OTT2687" s="113"/>
      <c r="OTU2687" s="113"/>
      <c r="OTV2687" s="113"/>
      <c r="OTW2687" s="113"/>
      <c r="OTX2687" s="113"/>
      <c r="OTY2687" s="113"/>
      <c r="OTZ2687" s="113"/>
      <c r="OUA2687" s="113"/>
      <c r="OUB2687" s="113"/>
      <c r="OUC2687" s="113"/>
      <c r="OUD2687" s="113"/>
      <c r="OUE2687" s="113"/>
      <c r="OUF2687" s="113"/>
      <c r="OUG2687" s="113"/>
      <c r="OUH2687" s="113"/>
      <c r="OUI2687" s="113"/>
      <c r="OUJ2687" s="113"/>
      <c r="OUK2687" s="113"/>
      <c r="OUL2687" s="113"/>
      <c r="OUM2687" s="113"/>
      <c r="OUN2687" s="113"/>
      <c r="OUO2687" s="113"/>
      <c r="OUP2687" s="113"/>
      <c r="OUQ2687" s="113"/>
      <c r="OUR2687" s="113"/>
      <c r="OUS2687" s="113"/>
      <c r="OUT2687" s="113"/>
      <c r="OUU2687" s="113"/>
      <c r="OUV2687" s="113"/>
      <c r="OUW2687" s="113"/>
      <c r="OUX2687" s="113"/>
      <c r="OUY2687" s="113"/>
      <c r="OUZ2687" s="113"/>
      <c r="OVA2687" s="113"/>
      <c r="OVB2687" s="113"/>
      <c r="OVC2687" s="113"/>
      <c r="OVD2687" s="113"/>
      <c r="OVE2687" s="113"/>
      <c r="OVF2687" s="113"/>
      <c r="OVG2687" s="113"/>
      <c r="OVH2687" s="113"/>
      <c r="OVI2687" s="113"/>
      <c r="OVJ2687" s="113"/>
      <c r="OVK2687" s="113"/>
      <c r="OVL2687" s="113"/>
      <c r="OVM2687" s="113"/>
      <c r="OVN2687" s="113"/>
      <c r="OVO2687" s="113"/>
      <c r="OVP2687" s="113"/>
      <c r="OVQ2687" s="113"/>
      <c r="OVR2687" s="113"/>
      <c r="OVS2687" s="113"/>
      <c r="OVT2687" s="113"/>
      <c r="OVU2687" s="113"/>
      <c r="OVV2687" s="113"/>
      <c r="OVW2687" s="113"/>
      <c r="OVX2687" s="113"/>
      <c r="OVY2687" s="113"/>
      <c r="OVZ2687" s="113"/>
      <c r="OWA2687" s="113"/>
      <c r="OWB2687" s="113"/>
      <c r="OWC2687" s="113"/>
      <c r="OWD2687" s="113"/>
      <c r="OWE2687" s="113"/>
      <c r="OWF2687" s="113"/>
      <c r="OWG2687" s="113"/>
      <c r="OWH2687" s="113"/>
      <c r="OWI2687" s="113"/>
      <c r="OWJ2687" s="113"/>
      <c r="OWK2687" s="113"/>
      <c r="OWL2687" s="113"/>
      <c r="OWM2687" s="113"/>
      <c r="OWN2687" s="113"/>
      <c r="OWO2687" s="113"/>
      <c r="OWP2687" s="113"/>
      <c r="OWQ2687" s="113"/>
      <c r="OWR2687" s="113"/>
      <c r="OWS2687" s="113"/>
      <c r="OWT2687" s="113"/>
      <c r="OWU2687" s="113"/>
      <c r="OWV2687" s="113"/>
      <c r="OWW2687" s="113"/>
      <c r="OWX2687" s="113"/>
      <c r="OWY2687" s="113"/>
      <c r="OWZ2687" s="113"/>
      <c r="OXA2687" s="113"/>
      <c r="OXB2687" s="113"/>
      <c r="OXC2687" s="113"/>
      <c r="OXD2687" s="113"/>
      <c r="OXE2687" s="113"/>
      <c r="OXF2687" s="113"/>
      <c r="OXG2687" s="113"/>
      <c r="OXH2687" s="113"/>
      <c r="OXI2687" s="113"/>
      <c r="OXJ2687" s="113"/>
      <c r="OXK2687" s="113"/>
      <c r="OXL2687" s="113"/>
      <c r="OXM2687" s="113"/>
      <c r="OXN2687" s="113"/>
      <c r="OXO2687" s="113"/>
      <c r="OXP2687" s="113"/>
      <c r="OXQ2687" s="113"/>
      <c r="OXR2687" s="113"/>
      <c r="OXS2687" s="113"/>
      <c r="OXT2687" s="113"/>
      <c r="OXU2687" s="113"/>
      <c r="OXV2687" s="113"/>
      <c r="OXW2687" s="113"/>
      <c r="OXX2687" s="113"/>
      <c r="OXY2687" s="113"/>
      <c r="OXZ2687" s="113"/>
      <c r="OYA2687" s="113"/>
      <c r="OYB2687" s="113"/>
      <c r="OYC2687" s="113"/>
      <c r="OYD2687" s="113"/>
      <c r="OYE2687" s="113"/>
      <c r="OYF2687" s="113"/>
      <c r="OYG2687" s="113"/>
      <c r="OYH2687" s="113"/>
      <c r="OYI2687" s="113"/>
      <c r="OYJ2687" s="113"/>
      <c r="OYK2687" s="113"/>
      <c r="OYL2687" s="113"/>
      <c r="OYM2687" s="113"/>
      <c r="OYN2687" s="113"/>
      <c r="OYO2687" s="113"/>
      <c r="OYP2687" s="113"/>
      <c r="OYQ2687" s="113"/>
      <c r="OYR2687" s="113"/>
      <c r="OYS2687" s="113"/>
      <c r="OYT2687" s="113"/>
      <c r="OYU2687" s="113"/>
      <c r="OYV2687" s="113"/>
      <c r="OYW2687" s="113"/>
      <c r="OYX2687" s="113"/>
      <c r="OYY2687" s="113"/>
      <c r="OYZ2687" s="113"/>
      <c r="OZA2687" s="113"/>
      <c r="OZB2687" s="113"/>
      <c r="OZC2687" s="113"/>
      <c r="OZD2687" s="113"/>
      <c r="OZE2687" s="113"/>
      <c r="OZF2687" s="113"/>
      <c r="OZG2687" s="113"/>
      <c r="OZH2687" s="113"/>
      <c r="OZI2687" s="113"/>
      <c r="OZJ2687" s="113"/>
      <c r="OZK2687" s="113"/>
      <c r="OZL2687" s="113"/>
      <c r="OZM2687" s="113"/>
      <c r="OZN2687" s="113"/>
      <c r="OZO2687" s="113"/>
      <c r="OZP2687" s="113"/>
      <c r="OZQ2687" s="113"/>
      <c r="OZR2687" s="113"/>
      <c r="OZS2687" s="113"/>
      <c r="OZT2687" s="113"/>
      <c r="OZU2687" s="113"/>
      <c r="OZV2687" s="113"/>
      <c r="OZW2687" s="113"/>
      <c r="OZX2687" s="113"/>
      <c r="OZY2687" s="113"/>
      <c r="OZZ2687" s="113"/>
      <c r="PAA2687" s="113"/>
      <c r="PAB2687" s="113"/>
      <c r="PAC2687" s="113"/>
      <c r="PAD2687" s="113"/>
      <c r="PAE2687" s="113"/>
      <c r="PAF2687" s="113"/>
      <c r="PAG2687" s="113"/>
      <c r="PAH2687" s="113"/>
      <c r="PAI2687" s="113"/>
      <c r="PAJ2687" s="113"/>
      <c r="PAK2687" s="113"/>
      <c r="PAL2687" s="113"/>
      <c r="PAM2687" s="113"/>
      <c r="PAN2687" s="113"/>
      <c r="PAO2687" s="113"/>
      <c r="PAP2687" s="113"/>
      <c r="PAQ2687" s="113"/>
      <c r="PAR2687" s="113"/>
      <c r="PAS2687" s="113"/>
      <c r="PAT2687" s="113"/>
      <c r="PAU2687" s="113"/>
      <c r="PAV2687" s="113"/>
      <c r="PAW2687" s="113"/>
      <c r="PAX2687" s="113"/>
      <c r="PAY2687" s="113"/>
      <c r="PAZ2687" s="113"/>
      <c r="PBA2687" s="113"/>
      <c r="PBB2687" s="113"/>
      <c r="PBC2687" s="113"/>
      <c r="PBD2687" s="113"/>
      <c r="PBE2687" s="113"/>
      <c r="PBF2687" s="113"/>
      <c r="PBG2687" s="113"/>
      <c r="PBH2687" s="113"/>
      <c r="PBI2687" s="113"/>
      <c r="PBJ2687" s="113"/>
      <c r="PBK2687" s="113"/>
      <c r="PBL2687" s="113"/>
      <c r="PBM2687" s="113"/>
      <c r="PBN2687" s="113"/>
      <c r="PBO2687" s="113"/>
      <c r="PBP2687" s="113"/>
      <c r="PBQ2687" s="113"/>
      <c r="PBR2687" s="113"/>
      <c r="PBS2687" s="113"/>
      <c r="PBT2687" s="113"/>
      <c r="PBU2687" s="113"/>
      <c r="PBV2687" s="113"/>
      <c r="PBW2687" s="113"/>
      <c r="PBX2687" s="113"/>
      <c r="PBY2687" s="113"/>
      <c r="PBZ2687" s="113"/>
      <c r="PCA2687" s="113"/>
      <c r="PCB2687" s="113"/>
      <c r="PCC2687" s="113"/>
      <c r="PCD2687" s="113"/>
      <c r="PCE2687" s="113"/>
      <c r="PCF2687" s="113"/>
      <c r="PCG2687" s="113"/>
      <c r="PCH2687" s="113"/>
      <c r="PCI2687" s="113"/>
      <c r="PCJ2687" s="113"/>
      <c r="PCK2687" s="113"/>
      <c r="PCL2687" s="113"/>
      <c r="PCM2687" s="113"/>
      <c r="PCN2687" s="113"/>
      <c r="PCO2687" s="113"/>
      <c r="PCP2687" s="113"/>
      <c r="PCQ2687" s="113"/>
      <c r="PCR2687" s="113"/>
      <c r="PCS2687" s="113"/>
      <c r="PCT2687" s="113"/>
      <c r="PCU2687" s="113"/>
      <c r="PCV2687" s="113"/>
      <c r="PCW2687" s="113"/>
      <c r="PCX2687" s="113"/>
      <c r="PCY2687" s="113"/>
      <c r="PCZ2687" s="113"/>
      <c r="PDA2687" s="113"/>
      <c r="PDB2687" s="113"/>
      <c r="PDC2687" s="113"/>
      <c r="PDD2687" s="113"/>
      <c r="PDE2687" s="113"/>
      <c r="PDF2687" s="113"/>
      <c r="PDG2687" s="113"/>
      <c r="PDH2687" s="113"/>
      <c r="PDI2687" s="113"/>
      <c r="PDJ2687" s="113"/>
      <c r="PDK2687" s="113"/>
      <c r="PDL2687" s="113"/>
      <c r="PDM2687" s="113"/>
      <c r="PDN2687" s="113"/>
      <c r="PDO2687" s="113"/>
      <c r="PDP2687" s="113"/>
      <c r="PDQ2687" s="113"/>
      <c r="PDR2687" s="113"/>
      <c r="PDS2687" s="113"/>
      <c r="PDT2687" s="113"/>
      <c r="PDU2687" s="113"/>
      <c r="PDV2687" s="113"/>
      <c r="PDW2687" s="113"/>
      <c r="PDX2687" s="113"/>
      <c r="PDY2687" s="113"/>
      <c r="PDZ2687" s="113"/>
      <c r="PEA2687" s="113"/>
      <c r="PEB2687" s="113"/>
      <c r="PEC2687" s="113"/>
      <c r="PED2687" s="113"/>
      <c r="PEE2687" s="113"/>
      <c r="PEF2687" s="113"/>
      <c r="PEG2687" s="113"/>
      <c r="PEH2687" s="113"/>
      <c r="PEI2687" s="113"/>
      <c r="PEJ2687" s="113"/>
      <c r="PEK2687" s="113"/>
      <c r="PEL2687" s="113"/>
      <c r="PEM2687" s="113"/>
      <c r="PEN2687" s="113"/>
      <c r="PEO2687" s="113"/>
      <c r="PEP2687" s="113"/>
      <c r="PEQ2687" s="113"/>
      <c r="PER2687" s="113"/>
      <c r="PES2687" s="113"/>
      <c r="PET2687" s="113"/>
      <c r="PEU2687" s="113"/>
      <c r="PEV2687" s="113"/>
      <c r="PEW2687" s="113"/>
      <c r="PEX2687" s="113"/>
      <c r="PEY2687" s="113"/>
      <c r="PEZ2687" s="113"/>
      <c r="PFA2687" s="113"/>
      <c r="PFB2687" s="113"/>
      <c r="PFC2687" s="113"/>
      <c r="PFD2687" s="113"/>
      <c r="PFE2687" s="113"/>
      <c r="PFF2687" s="113"/>
      <c r="PFG2687" s="113"/>
      <c r="PFH2687" s="113"/>
      <c r="PFI2687" s="113"/>
      <c r="PFJ2687" s="113"/>
      <c r="PFK2687" s="113"/>
      <c r="PFL2687" s="113"/>
      <c r="PFM2687" s="113"/>
      <c r="PFN2687" s="113"/>
      <c r="PFO2687" s="113"/>
      <c r="PFP2687" s="113"/>
      <c r="PFQ2687" s="113"/>
      <c r="PFR2687" s="113"/>
      <c r="PFS2687" s="113"/>
      <c r="PFT2687" s="113"/>
      <c r="PFU2687" s="113"/>
      <c r="PFV2687" s="113"/>
      <c r="PFW2687" s="113"/>
      <c r="PFX2687" s="113"/>
      <c r="PFY2687" s="113"/>
      <c r="PFZ2687" s="113"/>
      <c r="PGA2687" s="113"/>
      <c r="PGB2687" s="113"/>
      <c r="PGC2687" s="113"/>
      <c r="PGD2687" s="113"/>
      <c r="PGE2687" s="113"/>
      <c r="PGF2687" s="113"/>
      <c r="PGG2687" s="113"/>
      <c r="PGH2687" s="113"/>
      <c r="PGI2687" s="113"/>
      <c r="PGJ2687" s="113"/>
      <c r="PGK2687" s="113"/>
      <c r="PGL2687" s="113"/>
      <c r="PGM2687" s="113"/>
      <c r="PGN2687" s="113"/>
      <c r="PGO2687" s="113"/>
      <c r="PGP2687" s="113"/>
      <c r="PGQ2687" s="113"/>
      <c r="PGR2687" s="113"/>
      <c r="PGS2687" s="113"/>
      <c r="PGT2687" s="113"/>
      <c r="PGU2687" s="113"/>
      <c r="PGV2687" s="113"/>
      <c r="PGW2687" s="113"/>
      <c r="PGX2687" s="113"/>
      <c r="PGY2687" s="113"/>
      <c r="PGZ2687" s="113"/>
      <c r="PHA2687" s="113"/>
      <c r="PHB2687" s="113"/>
      <c r="PHC2687" s="113"/>
      <c r="PHD2687" s="113"/>
      <c r="PHE2687" s="113"/>
      <c r="PHF2687" s="113"/>
      <c r="PHG2687" s="113"/>
      <c r="PHH2687" s="113"/>
      <c r="PHI2687" s="113"/>
      <c r="PHJ2687" s="113"/>
      <c r="PHK2687" s="113"/>
      <c r="PHL2687" s="113"/>
      <c r="PHM2687" s="113"/>
      <c r="PHN2687" s="113"/>
      <c r="PHO2687" s="113"/>
      <c r="PHP2687" s="113"/>
      <c r="PHQ2687" s="113"/>
      <c r="PHR2687" s="113"/>
      <c r="PHS2687" s="113"/>
      <c r="PHT2687" s="113"/>
      <c r="PHU2687" s="113"/>
      <c r="PHV2687" s="113"/>
      <c r="PHW2687" s="113"/>
      <c r="PHX2687" s="113"/>
      <c r="PHY2687" s="113"/>
      <c r="PHZ2687" s="113"/>
      <c r="PIA2687" s="113"/>
      <c r="PIB2687" s="113"/>
      <c r="PIC2687" s="113"/>
      <c r="PID2687" s="113"/>
      <c r="PIE2687" s="113"/>
      <c r="PIF2687" s="113"/>
      <c r="PIG2687" s="113"/>
      <c r="PIH2687" s="113"/>
      <c r="PII2687" s="113"/>
      <c r="PIJ2687" s="113"/>
      <c r="PIK2687" s="113"/>
      <c r="PIL2687" s="113"/>
      <c r="PIM2687" s="113"/>
      <c r="PIN2687" s="113"/>
      <c r="PIO2687" s="113"/>
      <c r="PIP2687" s="113"/>
      <c r="PIQ2687" s="113"/>
      <c r="PIR2687" s="113"/>
      <c r="PIS2687" s="113"/>
      <c r="PIT2687" s="113"/>
      <c r="PIU2687" s="113"/>
      <c r="PIV2687" s="113"/>
      <c r="PIW2687" s="113"/>
      <c r="PIX2687" s="113"/>
      <c r="PIY2687" s="113"/>
      <c r="PIZ2687" s="113"/>
      <c r="PJA2687" s="113"/>
      <c r="PJB2687" s="113"/>
      <c r="PJC2687" s="113"/>
      <c r="PJD2687" s="113"/>
      <c r="PJE2687" s="113"/>
      <c r="PJF2687" s="113"/>
      <c r="PJG2687" s="113"/>
      <c r="PJH2687" s="113"/>
      <c r="PJI2687" s="113"/>
      <c r="PJJ2687" s="113"/>
      <c r="PJK2687" s="113"/>
      <c r="PJL2687" s="113"/>
      <c r="PJM2687" s="113"/>
      <c r="PJN2687" s="113"/>
      <c r="PJO2687" s="113"/>
      <c r="PJP2687" s="113"/>
      <c r="PJQ2687" s="113"/>
      <c r="PJR2687" s="113"/>
      <c r="PJS2687" s="113"/>
      <c r="PJT2687" s="113"/>
      <c r="PJU2687" s="113"/>
      <c r="PJV2687" s="113"/>
      <c r="PJW2687" s="113"/>
      <c r="PJX2687" s="113"/>
      <c r="PJY2687" s="113"/>
      <c r="PJZ2687" s="113"/>
      <c r="PKA2687" s="113"/>
      <c r="PKB2687" s="113"/>
      <c r="PKC2687" s="113"/>
      <c r="PKD2687" s="113"/>
      <c r="PKE2687" s="113"/>
      <c r="PKF2687" s="113"/>
      <c r="PKG2687" s="113"/>
      <c r="PKH2687" s="113"/>
      <c r="PKI2687" s="113"/>
      <c r="PKJ2687" s="113"/>
      <c r="PKK2687" s="113"/>
      <c r="PKL2687" s="113"/>
      <c r="PKM2687" s="113"/>
      <c r="PKN2687" s="113"/>
      <c r="PKO2687" s="113"/>
      <c r="PKP2687" s="113"/>
      <c r="PKQ2687" s="113"/>
      <c r="PKR2687" s="113"/>
      <c r="PKS2687" s="113"/>
      <c r="PKT2687" s="113"/>
      <c r="PKU2687" s="113"/>
      <c r="PKV2687" s="113"/>
      <c r="PKW2687" s="113"/>
      <c r="PKX2687" s="113"/>
      <c r="PKY2687" s="113"/>
      <c r="PKZ2687" s="113"/>
      <c r="PLA2687" s="113"/>
      <c r="PLB2687" s="113"/>
      <c r="PLC2687" s="113"/>
      <c r="PLD2687" s="113"/>
      <c r="PLE2687" s="113"/>
      <c r="PLF2687" s="113"/>
      <c r="PLG2687" s="113"/>
      <c r="PLH2687" s="113"/>
      <c r="PLI2687" s="113"/>
      <c r="PLJ2687" s="113"/>
      <c r="PLK2687" s="113"/>
      <c r="PLL2687" s="113"/>
      <c r="PLM2687" s="113"/>
      <c r="PLN2687" s="113"/>
      <c r="PLO2687" s="113"/>
      <c r="PLP2687" s="113"/>
      <c r="PLQ2687" s="113"/>
      <c r="PLR2687" s="113"/>
      <c r="PLS2687" s="113"/>
      <c r="PLT2687" s="113"/>
      <c r="PLU2687" s="113"/>
      <c r="PLV2687" s="113"/>
      <c r="PLW2687" s="113"/>
      <c r="PLX2687" s="113"/>
      <c r="PLY2687" s="113"/>
      <c r="PLZ2687" s="113"/>
      <c r="PMA2687" s="113"/>
      <c r="PMB2687" s="113"/>
      <c r="PMC2687" s="113"/>
      <c r="PMD2687" s="113"/>
      <c r="PME2687" s="113"/>
      <c r="PMF2687" s="113"/>
      <c r="PMG2687" s="113"/>
      <c r="PMH2687" s="113"/>
      <c r="PMI2687" s="113"/>
      <c r="PMJ2687" s="113"/>
      <c r="PMK2687" s="113"/>
      <c r="PML2687" s="113"/>
      <c r="PMM2687" s="113"/>
      <c r="PMN2687" s="113"/>
      <c r="PMO2687" s="113"/>
      <c r="PMP2687" s="113"/>
      <c r="PMQ2687" s="113"/>
      <c r="PMR2687" s="113"/>
      <c r="PMS2687" s="113"/>
      <c r="PMT2687" s="113"/>
      <c r="PMU2687" s="113"/>
      <c r="PMV2687" s="113"/>
      <c r="PMW2687" s="113"/>
      <c r="PMX2687" s="113"/>
      <c r="PMY2687" s="113"/>
      <c r="PMZ2687" s="113"/>
      <c r="PNA2687" s="113"/>
      <c r="PNB2687" s="113"/>
      <c r="PNC2687" s="113"/>
      <c r="PND2687" s="113"/>
      <c r="PNE2687" s="113"/>
      <c r="PNF2687" s="113"/>
      <c r="PNG2687" s="113"/>
      <c r="PNH2687" s="113"/>
      <c r="PNI2687" s="113"/>
      <c r="PNJ2687" s="113"/>
      <c r="PNK2687" s="113"/>
      <c r="PNL2687" s="113"/>
      <c r="PNM2687" s="113"/>
      <c r="PNN2687" s="113"/>
      <c r="PNO2687" s="113"/>
      <c r="PNP2687" s="113"/>
      <c r="PNQ2687" s="113"/>
      <c r="PNR2687" s="113"/>
      <c r="PNS2687" s="113"/>
      <c r="PNT2687" s="113"/>
      <c r="PNU2687" s="113"/>
      <c r="PNV2687" s="113"/>
      <c r="PNW2687" s="113"/>
      <c r="PNX2687" s="113"/>
      <c r="PNY2687" s="113"/>
      <c r="PNZ2687" s="113"/>
      <c r="POA2687" s="113"/>
      <c r="POB2687" s="113"/>
      <c r="POC2687" s="113"/>
      <c r="POD2687" s="113"/>
      <c r="POE2687" s="113"/>
      <c r="POF2687" s="113"/>
      <c r="POG2687" s="113"/>
      <c r="POH2687" s="113"/>
      <c r="POI2687" s="113"/>
      <c r="POJ2687" s="113"/>
      <c r="POK2687" s="113"/>
      <c r="POL2687" s="113"/>
      <c r="POM2687" s="113"/>
      <c r="PON2687" s="113"/>
      <c r="POO2687" s="113"/>
      <c r="POP2687" s="113"/>
      <c r="POQ2687" s="113"/>
      <c r="POR2687" s="113"/>
      <c r="POS2687" s="113"/>
      <c r="POT2687" s="113"/>
      <c r="POU2687" s="113"/>
      <c r="POV2687" s="113"/>
      <c r="POW2687" s="113"/>
      <c r="POX2687" s="113"/>
      <c r="POY2687" s="113"/>
      <c r="POZ2687" s="113"/>
      <c r="PPA2687" s="113"/>
      <c r="PPB2687" s="113"/>
      <c r="PPC2687" s="113"/>
      <c r="PPD2687" s="113"/>
      <c r="PPE2687" s="113"/>
      <c r="PPF2687" s="113"/>
      <c r="PPG2687" s="113"/>
      <c r="PPH2687" s="113"/>
      <c r="PPI2687" s="113"/>
      <c r="PPJ2687" s="113"/>
      <c r="PPK2687" s="113"/>
      <c r="PPL2687" s="113"/>
      <c r="PPM2687" s="113"/>
      <c r="PPN2687" s="113"/>
      <c r="PPO2687" s="113"/>
      <c r="PPP2687" s="113"/>
      <c r="PPQ2687" s="113"/>
      <c r="PPR2687" s="113"/>
      <c r="PPS2687" s="113"/>
      <c r="PPT2687" s="113"/>
      <c r="PPU2687" s="113"/>
      <c r="PPV2687" s="113"/>
      <c r="PPW2687" s="113"/>
      <c r="PPX2687" s="113"/>
      <c r="PPY2687" s="113"/>
      <c r="PPZ2687" s="113"/>
      <c r="PQA2687" s="113"/>
      <c r="PQB2687" s="113"/>
      <c r="PQC2687" s="113"/>
      <c r="PQD2687" s="113"/>
      <c r="PQE2687" s="113"/>
      <c r="PQF2687" s="113"/>
      <c r="PQG2687" s="113"/>
      <c r="PQH2687" s="113"/>
      <c r="PQI2687" s="113"/>
      <c r="PQJ2687" s="113"/>
      <c r="PQK2687" s="113"/>
      <c r="PQL2687" s="113"/>
      <c r="PQM2687" s="113"/>
      <c r="PQN2687" s="113"/>
      <c r="PQO2687" s="113"/>
      <c r="PQP2687" s="113"/>
      <c r="PQQ2687" s="113"/>
      <c r="PQR2687" s="113"/>
      <c r="PQS2687" s="113"/>
      <c r="PQT2687" s="113"/>
      <c r="PQU2687" s="113"/>
      <c r="PQV2687" s="113"/>
      <c r="PQW2687" s="113"/>
      <c r="PQX2687" s="113"/>
      <c r="PQY2687" s="113"/>
      <c r="PQZ2687" s="113"/>
      <c r="PRA2687" s="113"/>
      <c r="PRB2687" s="113"/>
      <c r="PRC2687" s="113"/>
      <c r="PRD2687" s="113"/>
      <c r="PRE2687" s="113"/>
      <c r="PRF2687" s="113"/>
      <c r="PRG2687" s="113"/>
      <c r="PRH2687" s="113"/>
      <c r="PRI2687" s="113"/>
      <c r="PRJ2687" s="113"/>
      <c r="PRK2687" s="113"/>
      <c r="PRL2687" s="113"/>
      <c r="PRM2687" s="113"/>
      <c r="PRN2687" s="113"/>
      <c r="PRO2687" s="113"/>
      <c r="PRP2687" s="113"/>
      <c r="PRQ2687" s="113"/>
      <c r="PRR2687" s="113"/>
      <c r="PRS2687" s="113"/>
      <c r="PRT2687" s="113"/>
      <c r="PRU2687" s="113"/>
      <c r="PRV2687" s="113"/>
      <c r="PRW2687" s="113"/>
      <c r="PRX2687" s="113"/>
      <c r="PRY2687" s="113"/>
      <c r="PRZ2687" s="113"/>
      <c r="PSA2687" s="113"/>
      <c r="PSB2687" s="113"/>
      <c r="PSC2687" s="113"/>
      <c r="PSD2687" s="113"/>
      <c r="PSE2687" s="113"/>
      <c r="PSF2687" s="113"/>
      <c r="PSG2687" s="113"/>
      <c r="PSH2687" s="113"/>
      <c r="PSI2687" s="113"/>
      <c r="PSJ2687" s="113"/>
      <c r="PSK2687" s="113"/>
      <c r="PSL2687" s="113"/>
      <c r="PSM2687" s="113"/>
      <c r="PSN2687" s="113"/>
      <c r="PSO2687" s="113"/>
      <c r="PSP2687" s="113"/>
      <c r="PSQ2687" s="113"/>
      <c r="PSR2687" s="113"/>
      <c r="PSS2687" s="113"/>
      <c r="PST2687" s="113"/>
      <c r="PSU2687" s="113"/>
      <c r="PSV2687" s="113"/>
      <c r="PSW2687" s="113"/>
      <c r="PSX2687" s="113"/>
      <c r="PSY2687" s="113"/>
      <c r="PSZ2687" s="113"/>
      <c r="PTA2687" s="113"/>
      <c r="PTB2687" s="113"/>
      <c r="PTC2687" s="113"/>
      <c r="PTD2687" s="113"/>
      <c r="PTE2687" s="113"/>
      <c r="PTF2687" s="113"/>
      <c r="PTG2687" s="113"/>
      <c r="PTH2687" s="113"/>
      <c r="PTI2687" s="113"/>
      <c r="PTJ2687" s="113"/>
      <c r="PTK2687" s="113"/>
      <c r="PTL2687" s="113"/>
      <c r="PTM2687" s="113"/>
      <c r="PTN2687" s="113"/>
      <c r="PTO2687" s="113"/>
      <c r="PTP2687" s="113"/>
      <c r="PTQ2687" s="113"/>
      <c r="PTR2687" s="113"/>
      <c r="PTS2687" s="113"/>
      <c r="PTT2687" s="113"/>
      <c r="PTU2687" s="113"/>
      <c r="PTV2687" s="113"/>
      <c r="PTW2687" s="113"/>
      <c r="PTX2687" s="113"/>
      <c r="PTY2687" s="113"/>
      <c r="PTZ2687" s="113"/>
      <c r="PUA2687" s="113"/>
      <c r="PUB2687" s="113"/>
      <c r="PUC2687" s="113"/>
      <c r="PUD2687" s="113"/>
      <c r="PUE2687" s="113"/>
      <c r="PUF2687" s="113"/>
      <c r="PUG2687" s="113"/>
      <c r="PUH2687" s="113"/>
      <c r="PUI2687" s="113"/>
      <c r="PUJ2687" s="113"/>
      <c r="PUK2687" s="113"/>
      <c r="PUL2687" s="113"/>
      <c r="PUM2687" s="113"/>
      <c r="PUN2687" s="113"/>
      <c r="PUO2687" s="113"/>
      <c r="PUP2687" s="113"/>
      <c r="PUQ2687" s="113"/>
      <c r="PUR2687" s="113"/>
      <c r="PUS2687" s="113"/>
      <c r="PUT2687" s="113"/>
      <c r="PUU2687" s="113"/>
      <c r="PUV2687" s="113"/>
      <c r="PUW2687" s="113"/>
      <c r="PUX2687" s="113"/>
      <c r="PUY2687" s="113"/>
      <c r="PUZ2687" s="113"/>
      <c r="PVA2687" s="113"/>
      <c r="PVB2687" s="113"/>
      <c r="PVC2687" s="113"/>
      <c r="PVD2687" s="113"/>
      <c r="PVE2687" s="113"/>
      <c r="PVF2687" s="113"/>
      <c r="PVG2687" s="113"/>
      <c r="PVH2687" s="113"/>
      <c r="PVI2687" s="113"/>
      <c r="PVJ2687" s="113"/>
      <c r="PVK2687" s="113"/>
      <c r="PVL2687" s="113"/>
      <c r="PVM2687" s="113"/>
      <c r="PVN2687" s="113"/>
      <c r="PVO2687" s="113"/>
      <c r="PVP2687" s="113"/>
      <c r="PVQ2687" s="113"/>
      <c r="PVR2687" s="113"/>
      <c r="PVS2687" s="113"/>
      <c r="PVT2687" s="113"/>
      <c r="PVU2687" s="113"/>
      <c r="PVV2687" s="113"/>
      <c r="PVW2687" s="113"/>
      <c r="PVX2687" s="113"/>
      <c r="PVY2687" s="113"/>
      <c r="PVZ2687" s="113"/>
      <c r="PWA2687" s="113"/>
      <c r="PWB2687" s="113"/>
      <c r="PWC2687" s="113"/>
      <c r="PWD2687" s="113"/>
      <c r="PWE2687" s="113"/>
      <c r="PWF2687" s="113"/>
      <c r="PWG2687" s="113"/>
      <c r="PWH2687" s="113"/>
      <c r="PWI2687" s="113"/>
      <c r="PWJ2687" s="113"/>
      <c r="PWK2687" s="113"/>
      <c r="PWL2687" s="113"/>
      <c r="PWM2687" s="113"/>
      <c r="PWN2687" s="113"/>
      <c r="PWO2687" s="113"/>
      <c r="PWP2687" s="113"/>
      <c r="PWQ2687" s="113"/>
      <c r="PWR2687" s="113"/>
      <c r="PWS2687" s="113"/>
      <c r="PWT2687" s="113"/>
      <c r="PWU2687" s="113"/>
      <c r="PWV2687" s="113"/>
      <c r="PWW2687" s="113"/>
      <c r="PWX2687" s="113"/>
      <c r="PWY2687" s="113"/>
      <c r="PWZ2687" s="113"/>
      <c r="PXA2687" s="113"/>
      <c r="PXB2687" s="113"/>
      <c r="PXC2687" s="113"/>
      <c r="PXD2687" s="113"/>
      <c r="PXE2687" s="113"/>
      <c r="PXF2687" s="113"/>
      <c r="PXG2687" s="113"/>
      <c r="PXH2687" s="113"/>
      <c r="PXI2687" s="113"/>
      <c r="PXJ2687" s="113"/>
      <c r="PXK2687" s="113"/>
      <c r="PXL2687" s="113"/>
      <c r="PXM2687" s="113"/>
      <c r="PXN2687" s="113"/>
      <c r="PXO2687" s="113"/>
      <c r="PXP2687" s="113"/>
      <c r="PXQ2687" s="113"/>
      <c r="PXR2687" s="113"/>
      <c r="PXS2687" s="113"/>
      <c r="PXT2687" s="113"/>
      <c r="PXU2687" s="113"/>
      <c r="PXV2687" s="113"/>
      <c r="PXW2687" s="113"/>
      <c r="PXX2687" s="113"/>
      <c r="PXY2687" s="113"/>
      <c r="PXZ2687" s="113"/>
      <c r="PYA2687" s="113"/>
      <c r="PYB2687" s="113"/>
      <c r="PYC2687" s="113"/>
      <c r="PYD2687" s="113"/>
      <c r="PYE2687" s="113"/>
      <c r="PYF2687" s="113"/>
      <c r="PYG2687" s="113"/>
      <c r="PYH2687" s="113"/>
      <c r="PYI2687" s="113"/>
      <c r="PYJ2687" s="113"/>
      <c r="PYK2687" s="113"/>
      <c r="PYL2687" s="113"/>
      <c r="PYM2687" s="113"/>
      <c r="PYN2687" s="113"/>
      <c r="PYO2687" s="113"/>
      <c r="PYP2687" s="113"/>
      <c r="PYQ2687" s="113"/>
      <c r="PYR2687" s="113"/>
      <c r="PYS2687" s="113"/>
      <c r="PYT2687" s="113"/>
      <c r="PYU2687" s="113"/>
      <c r="PYV2687" s="113"/>
      <c r="PYW2687" s="113"/>
      <c r="PYX2687" s="113"/>
      <c r="PYY2687" s="113"/>
      <c r="PYZ2687" s="113"/>
      <c r="PZA2687" s="113"/>
      <c r="PZB2687" s="113"/>
      <c r="PZC2687" s="113"/>
      <c r="PZD2687" s="113"/>
      <c r="PZE2687" s="113"/>
      <c r="PZF2687" s="113"/>
      <c r="PZG2687" s="113"/>
      <c r="PZH2687" s="113"/>
      <c r="PZI2687" s="113"/>
      <c r="PZJ2687" s="113"/>
      <c r="PZK2687" s="113"/>
      <c r="PZL2687" s="113"/>
      <c r="PZM2687" s="113"/>
      <c r="PZN2687" s="113"/>
      <c r="PZO2687" s="113"/>
      <c r="PZP2687" s="113"/>
      <c r="PZQ2687" s="113"/>
      <c r="PZR2687" s="113"/>
      <c r="PZS2687" s="113"/>
      <c r="PZT2687" s="113"/>
      <c r="PZU2687" s="113"/>
      <c r="PZV2687" s="113"/>
      <c r="PZW2687" s="113"/>
      <c r="PZX2687" s="113"/>
      <c r="PZY2687" s="113"/>
      <c r="PZZ2687" s="113"/>
      <c r="QAA2687" s="113"/>
      <c r="QAB2687" s="113"/>
      <c r="QAC2687" s="113"/>
      <c r="QAD2687" s="113"/>
      <c r="QAE2687" s="113"/>
      <c r="QAF2687" s="113"/>
      <c r="QAG2687" s="113"/>
      <c r="QAH2687" s="113"/>
      <c r="QAI2687" s="113"/>
      <c r="QAJ2687" s="113"/>
      <c r="QAK2687" s="113"/>
      <c r="QAL2687" s="113"/>
      <c r="QAM2687" s="113"/>
      <c r="QAN2687" s="113"/>
      <c r="QAO2687" s="113"/>
      <c r="QAP2687" s="113"/>
      <c r="QAQ2687" s="113"/>
      <c r="QAR2687" s="113"/>
      <c r="QAS2687" s="113"/>
      <c r="QAT2687" s="113"/>
      <c r="QAU2687" s="113"/>
      <c r="QAV2687" s="113"/>
      <c r="QAW2687" s="113"/>
      <c r="QAX2687" s="113"/>
      <c r="QAY2687" s="113"/>
      <c r="QAZ2687" s="113"/>
      <c r="QBA2687" s="113"/>
      <c r="QBB2687" s="113"/>
      <c r="QBC2687" s="113"/>
      <c r="QBD2687" s="113"/>
      <c r="QBE2687" s="113"/>
      <c r="QBF2687" s="113"/>
      <c r="QBG2687" s="113"/>
      <c r="QBH2687" s="113"/>
      <c r="QBI2687" s="113"/>
      <c r="QBJ2687" s="113"/>
      <c r="QBK2687" s="113"/>
      <c r="QBL2687" s="113"/>
      <c r="QBM2687" s="113"/>
      <c r="QBN2687" s="113"/>
      <c r="QBO2687" s="113"/>
      <c r="QBP2687" s="113"/>
      <c r="QBQ2687" s="113"/>
      <c r="QBR2687" s="113"/>
      <c r="QBS2687" s="113"/>
      <c r="QBT2687" s="113"/>
      <c r="QBU2687" s="113"/>
      <c r="QBV2687" s="113"/>
      <c r="QBW2687" s="113"/>
      <c r="QBX2687" s="113"/>
      <c r="QBY2687" s="113"/>
      <c r="QBZ2687" s="113"/>
      <c r="QCA2687" s="113"/>
      <c r="QCB2687" s="113"/>
      <c r="QCC2687" s="113"/>
      <c r="QCD2687" s="113"/>
      <c r="QCE2687" s="113"/>
      <c r="QCF2687" s="113"/>
      <c r="QCG2687" s="113"/>
      <c r="QCH2687" s="113"/>
      <c r="QCI2687" s="113"/>
      <c r="QCJ2687" s="113"/>
      <c r="QCK2687" s="113"/>
      <c r="QCL2687" s="113"/>
      <c r="QCM2687" s="113"/>
      <c r="QCN2687" s="113"/>
      <c r="QCO2687" s="113"/>
      <c r="QCP2687" s="113"/>
      <c r="QCQ2687" s="113"/>
      <c r="QCR2687" s="113"/>
      <c r="QCS2687" s="113"/>
      <c r="QCT2687" s="113"/>
      <c r="QCU2687" s="113"/>
      <c r="QCV2687" s="113"/>
      <c r="QCW2687" s="113"/>
      <c r="QCX2687" s="113"/>
      <c r="QCY2687" s="113"/>
      <c r="QCZ2687" s="113"/>
      <c r="QDA2687" s="113"/>
      <c r="QDB2687" s="113"/>
      <c r="QDC2687" s="113"/>
      <c r="QDD2687" s="113"/>
      <c r="QDE2687" s="113"/>
      <c r="QDF2687" s="113"/>
      <c r="QDG2687" s="113"/>
      <c r="QDH2687" s="113"/>
      <c r="QDI2687" s="113"/>
      <c r="QDJ2687" s="113"/>
      <c r="QDK2687" s="113"/>
      <c r="QDL2687" s="113"/>
      <c r="QDM2687" s="113"/>
      <c r="QDN2687" s="113"/>
      <c r="QDO2687" s="113"/>
      <c r="QDP2687" s="113"/>
      <c r="QDQ2687" s="113"/>
      <c r="QDR2687" s="113"/>
      <c r="QDS2687" s="113"/>
      <c r="QDT2687" s="113"/>
      <c r="QDU2687" s="113"/>
      <c r="QDV2687" s="113"/>
      <c r="QDW2687" s="113"/>
      <c r="QDX2687" s="113"/>
      <c r="QDY2687" s="113"/>
      <c r="QDZ2687" s="113"/>
      <c r="QEA2687" s="113"/>
      <c r="QEB2687" s="113"/>
      <c r="QEC2687" s="113"/>
      <c r="QED2687" s="113"/>
      <c r="QEE2687" s="113"/>
      <c r="QEF2687" s="113"/>
      <c r="QEG2687" s="113"/>
      <c r="QEH2687" s="113"/>
      <c r="QEI2687" s="113"/>
      <c r="QEJ2687" s="113"/>
      <c r="QEK2687" s="113"/>
      <c r="QEL2687" s="113"/>
      <c r="QEM2687" s="113"/>
      <c r="QEN2687" s="113"/>
      <c r="QEO2687" s="113"/>
      <c r="QEP2687" s="113"/>
      <c r="QEQ2687" s="113"/>
      <c r="QER2687" s="113"/>
      <c r="QES2687" s="113"/>
      <c r="QET2687" s="113"/>
      <c r="QEU2687" s="113"/>
      <c r="QEV2687" s="113"/>
      <c r="QEW2687" s="113"/>
      <c r="QEX2687" s="113"/>
      <c r="QEY2687" s="113"/>
      <c r="QEZ2687" s="113"/>
      <c r="QFA2687" s="113"/>
      <c r="QFB2687" s="113"/>
      <c r="QFC2687" s="113"/>
      <c r="QFD2687" s="113"/>
      <c r="QFE2687" s="113"/>
      <c r="QFF2687" s="113"/>
      <c r="QFG2687" s="113"/>
      <c r="QFH2687" s="113"/>
      <c r="QFI2687" s="113"/>
      <c r="QFJ2687" s="113"/>
      <c r="QFK2687" s="113"/>
      <c r="QFL2687" s="113"/>
      <c r="QFM2687" s="113"/>
      <c r="QFN2687" s="113"/>
      <c r="QFO2687" s="113"/>
      <c r="QFP2687" s="113"/>
      <c r="QFQ2687" s="113"/>
      <c r="QFR2687" s="113"/>
      <c r="QFS2687" s="113"/>
      <c r="QFT2687" s="113"/>
      <c r="QFU2687" s="113"/>
      <c r="QFV2687" s="113"/>
      <c r="QFW2687" s="113"/>
      <c r="QFX2687" s="113"/>
      <c r="QFY2687" s="113"/>
      <c r="QFZ2687" s="113"/>
      <c r="QGA2687" s="113"/>
      <c r="QGB2687" s="113"/>
      <c r="QGC2687" s="113"/>
      <c r="QGD2687" s="113"/>
      <c r="QGE2687" s="113"/>
      <c r="QGF2687" s="113"/>
      <c r="QGG2687" s="113"/>
      <c r="QGH2687" s="113"/>
      <c r="QGI2687" s="113"/>
      <c r="QGJ2687" s="113"/>
      <c r="QGK2687" s="113"/>
      <c r="QGL2687" s="113"/>
      <c r="QGM2687" s="113"/>
      <c r="QGN2687" s="113"/>
      <c r="QGO2687" s="113"/>
      <c r="QGP2687" s="113"/>
      <c r="QGQ2687" s="113"/>
      <c r="QGR2687" s="113"/>
      <c r="QGS2687" s="113"/>
      <c r="QGT2687" s="113"/>
      <c r="QGU2687" s="113"/>
      <c r="QGV2687" s="113"/>
      <c r="QGW2687" s="113"/>
      <c r="QGX2687" s="113"/>
      <c r="QGY2687" s="113"/>
      <c r="QGZ2687" s="113"/>
      <c r="QHA2687" s="113"/>
      <c r="QHB2687" s="113"/>
      <c r="QHC2687" s="113"/>
      <c r="QHD2687" s="113"/>
      <c r="QHE2687" s="113"/>
      <c r="QHF2687" s="113"/>
      <c r="QHG2687" s="113"/>
      <c r="QHH2687" s="113"/>
      <c r="QHI2687" s="113"/>
      <c r="QHJ2687" s="113"/>
      <c r="QHK2687" s="113"/>
      <c r="QHL2687" s="113"/>
      <c r="QHM2687" s="113"/>
      <c r="QHN2687" s="113"/>
      <c r="QHO2687" s="113"/>
      <c r="QHP2687" s="113"/>
      <c r="QHQ2687" s="113"/>
      <c r="QHR2687" s="113"/>
      <c r="QHS2687" s="113"/>
      <c r="QHT2687" s="113"/>
      <c r="QHU2687" s="113"/>
      <c r="QHV2687" s="113"/>
      <c r="QHW2687" s="113"/>
      <c r="QHX2687" s="113"/>
      <c r="QHY2687" s="113"/>
      <c r="QHZ2687" s="113"/>
      <c r="QIA2687" s="113"/>
      <c r="QIB2687" s="113"/>
      <c r="QIC2687" s="113"/>
      <c r="QID2687" s="113"/>
      <c r="QIE2687" s="113"/>
      <c r="QIF2687" s="113"/>
      <c r="QIG2687" s="113"/>
      <c r="QIH2687" s="113"/>
      <c r="QII2687" s="113"/>
      <c r="QIJ2687" s="113"/>
      <c r="QIK2687" s="113"/>
      <c r="QIL2687" s="113"/>
      <c r="QIM2687" s="113"/>
      <c r="QIN2687" s="113"/>
      <c r="QIO2687" s="113"/>
      <c r="QIP2687" s="113"/>
      <c r="QIQ2687" s="113"/>
      <c r="QIR2687" s="113"/>
      <c r="QIS2687" s="113"/>
      <c r="QIT2687" s="113"/>
      <c r="QIU2687" s="113"/>
      <c r="QIV2687" s="113"/>
      <c r="QIW2687" s="113"/>
      <c r="QIX2687" s="113"/>
      <c r="QIY2687" s="113"/>
      <c r="QIZ2687" s="113"/>
      <c r="QJA2687" s="113"/>
      <c r="QJB2687" s="113"/>
      <c r="QJC2687" s="113"/>
      <c r="QJD2687" s="113"/>
      <c r="QJE2687" s="113"/>
      <c r="QJF2687" s="113"/>
      <c r="QJG2687" s="113"/>
      <c r="QJH2687" s="113"/>
      <c r="QJI2687" s="113"/>
      <c r="QJJ2687" s="113"/>
      <c r="QJK2687" s="113"/>
      <c r="QJL2687" s="113"/>
      <c r="QJM2687" s="113"/>
      <c r="QJN2687" s="113"/>
      <c r="QJO2687" s="113"/>
      <c r="QJP2687" s="113"/>
      <c r="QJQ2687" s="113"/>
      <c r="QJR2687" s="113"/>
      <c r="QJS2687" s="113"/>
      <c r="QJT2687" s="113"/>
      <c r="QJU2687" s="113"/>
      <c r="QJV2687" s="113"/>
      <c r="QJW2687" s="113"/>
      <c r="QJX2687" s="113"/>
      <c r="QJY2687" s="113"/>
      <c r="QJZ2687" s="113"/>
      <c r="QKA2687" s="113"/>
      <c r="QKB2687" s="113"/>
      <c r="QKC2687" s="113"/>
      <c r="QKD2687" s="113"/>
      <c r="QKE2687" s="113"/>
      <c r="QKF2687" s="113"/>
      <c r="QKG2687" s="113"/>
      <c r="QKH2687" s="113"/>
      <c r="QKI2687" s="113"/>
      <c r="QKJ2687" s="113"/>
      <c r="QKK2687" s="113"/>
      <c r="QKL2687" s="113"/>
      <c r="QKM2687" s="113"/>
      <c r="QKN2687" s="113"/>
      <c r="QKO2687" s="113"/>
      <c r="QKP2687" s="113"/>
      <c r="QKQ2687" s="113"/>
      <c r="QKR2687" s="113"/>
      <c r="QKS2687" s="113"/>
      <c r="QKT2687" s="113"/>
      <c r="QKU2687" s="113"/>
      <c r="QKV2687" s="113"/>
      <c r="QKW2687" s="113"/>
      <c r="QKX2687" s="113"/>
      <c r="QKY2687" s="113"/>
      <c r="QKZ2687" s="113"/>
      <c r="QLA2687" s="113"/>
      <c r="QLB2687" s="113"/>
      <c r="QLC2687" s="113"/>
      <c r="QLD2687" s="113"/>
      <c r="QLE2687" s="113"/>
      <c r="QLF2687" s="113"/>
      <c r="QLG2687" s="113"/>
      <c r="QLH2687" s="113"/>
      <c r="QLI2687" s="113"/>
      <c r="QLJ2687" s="113"/>
      <c r="QLK2687" s="113"/>
      <c r="QLL2687" s="113"/>
      <c r="QLM2687" s="113"/>
      <c r="QLN2687" s="113"/>
      <c r="QLO2687" s="113"/>
      <c r="QLP2687" s="113"/>
      <c r="QLQ2687" s="113"/>
      <c r="QLR2687" s="113"/>
      <c r="QLS2687" s="113"/>
      <c r="QLT2687" s="113"/>
      <c r="QLU2687" s="113"/>
      <c r="QLV2687" s="113"/>
      <c r="QLW2687" s="113"/>
      <c r="QLX2687" s="113"/>
      <c r="QLY2687" s="113"/>
      <c r="QLZ2687" s="113"/>
      <c r="QMA2687" s="113"/>
      <c r="QMB2687" s="113"/>
      <c r="QMC2687" s="113"/>
      <c r="QMD2687" s="113"/>
      <c r="QME2687" s="113"/>
      <c r="QMF2687" s="113"/>
      <c r="QMG2687" s="113"/>
      <c r="QMH2687" s="113"/>
      <c r="QMI2687" s="113"/>
      <c r="QMJ2687" s="113"/>
      <c r="QMK2687" s="113"/>
      <c r="QML2687" s="113"/>
      <c r="QMM2687" s="113"/>
      <c r="QMN2687" s="113"/>
      <c r="QMO2687" s="113"/>
      <c r="QMP2687" s="113"/>
      <c r="QMQ2687" s="113"/>
      <c r="QMR2687" s="113"/>
      <c r="QMS2687" s="113"/>
      <c r="QMT2687" s="113"/>
      <c r="QMU2687" s="113"/>
      <c r="QMV2687" s="113"/>
      <c r="QMW2687" s="113"/>
      <c r="QMX2687" s="113"/>
      <c r="QMY2687" s="113"/>
      <c r="QMZ2687" s="113"/>
      <c r="QNA2687" s="113"/>
      <c r="QNB2687" s="113"/>
      <c r="QNC2687" s="113"/>
      <c r="QND2687" s="113"/>
      <c r="QNE2687" s="113"/>
      <c r="QNF2687" s="113"/>
      <c r="QNG2687" s="113"/>
      <c r="QNH2687" s="113"/>
      <c r="QNI2687" s="113"/>
      <c r="QNJ2687" s="113"/>
      <c r="QNK2687" s="113"/>
      <c r="QNL2687" s="113"/>
      <c r="QNM2687" s="113"/>
      <c r="QNN2687" s="113"/>
      <c r="QNO2687" s="113"/>
      <c r="QNP2687" s="113"/>
      <c r="QNQ2687" s="113"/>
      <c r="QNR2687" s="113"/>
      <c r="QNS2687" s="113"/>
      <c r="QNT2687" s="113"/>
      <c r="QNU2687" s="113"/>
      <c r="QNV2687" s="113"/>
      <c r="QNW2687" s="113"/>
      <c r="QNX2687" s="113"/>
      <c r="QNY2687" s="113"/>
      <c r="QNZ2687" s="113"/>
      <c r="QOA2687" s="113"/>
      <c r="QOB2687" s="113"/>
      <c r="QOC2687" s="113"/>
      <c r="QOD2687" s="113"/>
      <c r="QOE2687" s="113"/>
      <c r="QOF2687" s="113"/>
      <c r="QOG2687" s="113"/>
      <c r="QOH2687" s="113"/>
      <c r="QOI2687" s="113"/>
      <c r="QOJ2687" s="113"/>
      <c r="QOK2687" s="113"/>
      <c r="QOL2687" s="113"/>
      <c r="QOM2687" s="113"/>
      <c r="QON2687" s="113"/>
      <c r="QOO2687" s="113"/>
      <c r="QOP2687" s="113"/>
      <c r="QOQ2687" s="113"/>
      <c r="QOR2687" s="113"/>
      <c r="QOS2687" s="113"/>
      <c r="QOT2687" s="113"/>
      <c r="QOU2687" s="113"/>
      <c r="QOV2687" s="113"/>
      <c r="QOW2687" s="113"/>
      <c r="QOX2687" s="113"/>
      <c r="QOY2687" s="113"/>
      <c r="QOZ2687" s="113"/>
      <c r="QPA2687" s="113"/>
      <c r="QPB2687" s="113"/>
      <c r="QPC2687" s="113"/>
      <c r="QPD2687" s="113"/>
      <c r="QPE2687" s="113"/>
      <c r="QPF2687" s="113"/>
      <c r="QPG2687" s="113"/>
      <c r="QPH2687" s="113"/>
      <c r="QPI2687" s="113"/>
      <c r="QPJ2687" s="113"/>
      <c r="QPK2687" s="113"/>
      <c r="QPL2687" s="113"/>
      <c r="QPM2687" s="113"/>
      <c r="QPN2687" s="113"/>
      <c r="QPO2687" s="113"/>
      <c r="QPP2687" s="113"/>
      <c r="QPQ2687" s="113"/>
      <c r="QPR2687" s="113"/>
      <c r="QPS2687" s="113"/>
      <c r="QPT2687" s="113"/>
      <c r="QPU2687" s="113"/>
      <c r="QPV2687" s="113"/>
      <c r="QPW2687" s="113"/>
      <c r="QPX2687" s="113"/>
      <c r="QPY2687" s="113"/>
      <c r="QPZ2687" s="113"/>
      <c r="QQA2687" s="113"/>
      <c r="QQB2687" s="113"/>
      <c r="QQC2687" s="113"/>
      <c r="QQD2687" s="113"/>
      <c r="QQE2687" s="113"/>
      <c r="QQF2687" s="113"/>
      <c r="QQG2687" s="113"/>
      <c r="QQH2687" s="113"/>
      <c r="QQI2687" s="113"/>
      <c r="QQJ2687" s="113"/>
      <c r="QQK2687" s="113"/>
      <c r="QQL2687" s="113"/>
      <c r="QQM2687" s="113"/>
      <c r="QQN2687" s="113"/>
      <c r="QQO2687" s="113"/>
      <c r="QQP2687" s="113"/>
      <c r="QQQ2687" s="113"/>
      <c r="QQR2687" s="113"/>
      <c r="QQS2687" s="113"/>
      <c r="QQT2687" s="113"/>
      <c r="QQU2687" s="113"/>
      <c r="QQV2687" s="113"/>
      <c r="QQW2687" s="113"/>
      <c r="QQX2687" s="113"/>
      <c r="QQY2687" s="113"/>
      <c r="QQZ2687" s="113"/>
      <c r="QRA2687" s="113"/>
      <c r="QRB2687" s="113"/>
      <c r="QRC2687" s="113"/>
      <c r="QRD2687" s="113"/>
      <c r="QRE2687" s="113"/>
      <c r="QRF2687" s="113"/>
      <c r="QRG2687" s="113"/>
      <c r="QRH2687" s="113"/>
      <c r="QRI2687" s="113"/>
      <c r="QRJ2687" s="113"/>
      <c r="QRK2687" s="113"/>
      <c r="QRL2687" s="113"/>
      <c r="QRM2687" s="113"/>
      <c r="QRN2687" s="113"/>
      <c r="QRO2687" s="113"/>
      <c r="QRP2687" s="113"/>
      <c r="QRQ2687" s="113"/>
      <c r="QRR2687" s="113"/>
      <c r="QRS2687" s="113"/>
      <c r="QRT2687" s="113"/>
      <c r="QRU2687" s="113"/>
      <c r="QRV2687" s="113"/>
      <c r="QRW2687" s="113"/>
      <c r="QRX2687" s="113"/>
      <c r="QRY2687" s="113"/>
      <c r="QRZ2687" s="113"/>
      <c r="QSA2687" s="113"/>
      <c r="QSB2687" s="113"/>
      <c r="QSC2687" s="113"/>
      <c r="QSD2687" s="113"/>
      <c r="QSE2687" s="113"/>
      <c r="QSF2687" s="113"/>
      <c r="QSG2687" s="113"/>
      <c r="QSH2687" s="113"/>
      <c r="QSI2687" s="113"/>
      <c r="QSJ2687" s="113"/>
      <c r="QSK2687" s="113"/>
      <c r="QSL2687" s="113"/>
      <c r="QSM2687" s="113"/>
      <c r="QSN2687" s="113"/>
      <c r="QSO2687" s="113"/>
      <c r="QSP2687" s="113"/>
      <c r="QSQ2687" s="113"/>
      <c r="QSR2687" s="113"/>
      <c r="QSS2687" s="113"/>
      <c r="QST2687" s="113"/>
      <c r="QSU2687" s="113"/>
      <c r="QSV2687" s="113"/>
      <c r="QSW2687" s="113"/>
      <c r="QSX2687" s="113"/>
      <c r="QSY2687" s="113"/>
      <c r="QSZ2687" s="113"/>
      <c r="QTA2687" s="113"/>
      <c r="QTB2687" s="113"/>
      <c r="QTC2687" s="113"/>
      <c r="QTD2687" s="113"/>
      <c r="QTE2687" s="113"/>
      <c r="QTF2687" s="113"/>
      <c r="QTG2687" s="113"/>
      <c r="QTH2687" s="113"/>
      <c r="QTI2687" s="113"/>
      <c r="QTJ2687" s="113"/>
      <c r="QTK2687" s="113"/>
      <c r="QTL2687" s="113"/>
      <c r="QTM2687" s="113"/>
      <c r="QTN2687" s="113"/>
      <c r="QTO2687" s="113"/>
      <c r="QTP2687" s="113"/>
      <c r="QTQ2687" s="113"/>
      <c r="QTR2687" s="113"/>
      <c r="QTS2687" s="113"/>
      <c r="QTT2687" s="113"/>
      <c r="QTU2687" s="113"/>
      <c r="QTV2687" s="113"/>
      <c r="QTW2687" s="113"/>
      <c r="QTX2687" s="113"/>
      <c r="QTY2687" s="113"/>
      <c r="QTZ2687" s="113"/>
      <c r="QUA2687" s="113"/>
      <c r="QUB2687" s="113"/>
      <c r="QUC2687" s="113"/>
      <c r="QUD2687" s="113"/>
      <c r="QUE2687" s="113"/>
      <c r="QUF2687" s="113"/>
      <c r="QUG2687" s="113"/>
      <c r="QUH2687" s="113"/>
      <c r="QUI2687" s="113"/>
      <c r="QUJ2687" s="113"/>
      <c r="QUK2687" s="113"/>
      <c r="QUL2687" s="113"/>
      <c r="QUM2687" s="113"/>
      <c r="QUN2687" s="113"/>
      <c r="QUO2687" s="113"/>
      <c r="QUP2687" s="113"/>
      <c r="QUQ2687" s="113"/>
      <c r="QUR2687" s="113"/>
      <c r="QUS2687" s="113"/>
      <c r="QUT2687" s="113"/>
      <c r="QUU2687" s="113"/>
      <c r="QUV2687" s="113"/>
      <c r="QUW2687" s="113"/>
      <c r="QUX2687" s="113"/>
      <c r="QUY2687" s="113"/>
      <c r="QUZ2687" s="113"/>
      <c r="QVA2687" s="113"/>
      <c r="QVB2687" s="113"/>
      <c r="QVC2687" s="113"/>
      <c r="QVD2687" s="113"/>
      <c r="QVE2687" s="113"/>
      <c r="QVF2687" s="113"/>
      <c r="QVG2687" s="113"/>
      <c r="QVH2687" s="113"/>
      <c r="QVI2687" s="113"/>
      <c r="QVJ2687" s="113"/>
      <c r="QVK2687" s="113"/>
      <c r="QVL2687" s="113"/>
      <c r="QVM2687" s="113"/>
      <c r="QVN2687" s="113"/>
      <c r="QVO2687" s="113"/>
      <c r="QVP2687" s="113"/>
      <c r="QVQ2687" s="113"/>
      <c r="QVR2687" s="113"/>
      <c r="QVS2687" s="113"/>
      <c r="QVT2687" s="113"/>
      <c r="QVU2687" s="113"/>
      <c r="QVV2687" s="113"/>
      <c r="QVW2687" s="113"/>
      <c r="QVX2687" s="113"/>
      <c r="QVY2687" s="113"/>
      <c r="QVZ2687" s="113"/>
      <c r="QWA2687" s="113"/>
      <c r="QWB2687" s="113"/>
      <c r="QWC2687" s="113"/>
      <c r="QWD2687" s="113"/>
      <c r="QWE2687" s="113"/>
      <c r="QWF2687" s="113"/>
      <c r="QWG2687" s="113"/>
      <c r="QWH2687" s="113"/>
      <c r="QWI2687" s="113"/>
      <c r="QWJ2687" s="113"/>
      <c r="QWK2687" s="113"/>
      <c r="QWL2687" s="113"/>
      <c r="QWM2687" s="113"/>
      <c r="QWN2687" s="113"/>
      <c r="QWO2687" s="113"/>
      <c r="QWP2687" s="113"/>
      <c r="QWQ2687" s="113"/>
      <c r="QWR2687" s="113"/>
      <c r="QWS2687" s="113"/>
      <c r="QWT2687" s="113"/>
      <c r="QWU2687" s="113"/>
      <c r="QWV2687" s="113"/>
      <c r="QWW2687" s="113"/>
      <c r="QWX2687" s="113"/>
      <c r="QWY2687" s="113"/>
      <c r="QWZ2687" s="113"/>
      <c r="QXA2687" s="113"/>
      <c r="QXB2687" s="113"/>
      <c r="QXC2687" s="113"/>
      <c r="QXD2687" s="113"/>
      <c r="QXE2687" s="113"/>
      <c r="QXF2687" s="113"/>
      <c r="QXG2687" s="113"/>
      <c r="QXH2687" s="113"/>
      <c r="QXI2687" s="113"/>
      <c r="QXJ2687" s="113"/>
      <c r="QXK2687" s="113"/>
      <c r="QXL2687" s="113"/>
      <c r="QXM2687" s="113"/>
      <c r="QXN2687" s="113"/>
      <c r="QXO2687" s="113"/>
      <c r="QXP2687" s="113"/>
      <c r="QXQ2687" s="113"/>
      <c r="QXR2687" s="113"/>
      <c r="QXS2687" s="113"/>
      <c r="QXT2687" s="113"/>
      <c r="QXU2687" s="113"/>
      <c r="QXV2687" s="113"/>
      <c r="QXW2687" s="113"/>
      <c r="QXX2687" s="113"/>
      <c r="QXY2687" s="113"/>
      <c r="QXZ2687" s="113"/>
      <c r="QYA2687" s="113"/>
      <c r="QYB2687" s="113"/>
      <c r="QYC2687" s="113"/>
      <c r="QYD2687" s="113"/>
      <c r="QYE2687" s="113"/>
      <c r="QYF2687" s="113"/>
      <c r="QYG2687" s="113"/>
      <c r="QYH2687" s="113"/>
      <c r="QYI2687" s="113"/>
      <c r="QYJ2687" s="113"/>
      <c r="QYK2687" s="113"/>
      <c r="QYL2687" s="113"/>
      <c r="QYM2687" s="113"/>
      <c r="QYN2687" s="113"/>
      <c r="QYO2687" s="113"/>
      <c r="QYP2687" s="113"/>
      <c r="QYQ2687" s="113"/>
      <c r="QYR2687" s="113"/>
      <c r="QYS2687" s="113"/>
      <c r="QYT2687" s="113"/>
      <c r="QYU2687" s="113"/>
      <c r="QYV2687" s="113"/>
      <c r="QYW2687" s="113"/>
      <c r="QYX2687" s="113"/>
      <c r="QYY2687" s="113"/>
      <c r="QYZ2687" s="113"/>
      <c r="QZA2687" s="113"/>
      <c r="QZB2687" s="113"/>
      <c r="QZC2687" s="113"/>
      <c r="QZD2687" s="113"/>
      <c r="QZE2687" s="113"/>
      <c r="QZF2687" s="113"/>
      <c r="QZG2687" s="113"/>
      <c r="QZH2687" s="113"/>
      <c r="QZI2687" s="113"/>
      <c r="QZJ2687" s="113"/>
      <c r="QZK2687" s="113"/>
      <c r="QZL2687" s="113"/>
      <c r="QZM2687" s="113"/>
      <c r="QZN2687" s="113"/>
      <c r="QZO2687" s="113"/>
      <c r="QZP2687" s="113"/>
      <c r="QZQ2687" s="113"/>
      <c r="QZR2687" s="113"/>
      <c r="QZS2687" s="113"/>
      <c r="QZT2687" s="113"/>
      <c r="QZU2687" s="113"/>
      <c r="QZV2687" s="113"/>
      <c r="QZW2687" s="113"/>
      <c r="QZX2687" s="113"/>
      <c r="QZY2687" s="113"/>
      <c r="QZZ2687" s="113"/>
      <c r="RAA2687" s="113"/>
      <c r="RAB2687" s="113"/>
      <c r="RAC2687" s="113"/>
      <c r="RAD2687" s="113"/>
      <c r="RAE2687" s="113"/>
      <c r="RAF2687" s="113"/>
      <c r="RAG2687" s="113"/>
      <c r="RAH2687" s="113"/>
      <c r="RAI2687" s="113"/>
      <c r="RAJ2687" s="113"/>
      <c r="RAK2687" s="113"/>
      <c r="RAL2687" s="113"/>
      <c r="RAM2687" s="113"/>
      <c r="RAN2687" s="113"/>
      <c r="RAO2687" s="113"/>
      <c r="RAP2687" s="113"/>
      <c r="RAQ2687" s="113"/>
      <c r="RAR2687" s="113"/>
      <c r="RAS2687" s="113"/>
      <c r="RAT2687" s="113"/>
      <c r="RAU2687" s="113"/>
      <c r="RAV2687" s="113"/>
      <c r="RAW2687" s="113"/>
      <c r="RAX2687" s="113"/>
      <c r="RAY2687" s="113"/>
      <c r="RAZ2687" s="113"/>
      <c r="RBA2687" s="113"/>
      <c r="RBB2687" s="113"/>
      <c r="RBC2687" s="113"/>
      <c r="RBD2687" s="113"/>
      <c r="RBE2687" s="113"/>
      <c r="RBF2687" s="113"/>
      <c r="RBG2687" s="113"/>
      <c r="RBH2687" s="113"/>
      <c r="RBI2687" s="113"/>
      <c r="RBJ2687" s="113"/>
      <c r="RBK2687" s="113"/>
      <c r="RBL2687" s="113"/>
      <c r="RBM2687" s="113"/>
      <c r="RBN2687" s="113"/>
      <c r="RBO2687" s="113"/>
      <c r="RBP2687" s="113"/>
      <c r="RBQ2687" s="113"/>
      <c r="RBR2687" s="113"/>
      <c r="RBS2687" s="113"/>
      <c r="RBT2687" s="113"/>
      <c r="RBU2687" s="113"/>
      <c r="RBV2687" s="113"/>
      <c r="RBW2687" s="113"/>
      <c r="RBX2687" s="113"/>
      <c r="RBY2687" s="113"/>
      <c r="RBZ2687" s="113"/>
      <c r="RCA2687" s="113"/>
      <c r="RCB2687" s="113"/>
      <c r="RCC2687" s="113"/>
      <c r="RCD2687" s="113"/>
      <c r="RCE2687" s="113"/>
      <c r="RCF2687" s="113"/>
      <c r="RCG2687" s="113"/>
      <c r="RCH2687" s="113"/>
      <c r="RCI2687" s="113"/>
      <c r="RCJ2687" s="113"/>
      <c r="RCK2687" s="113"/>
      <c r="RCL2687" s="113"/>
      <c r="RCM2687" s="113"/>
      <c r="RCN2687" s="113"/>
      <c r="RCO2687" s="113"/>
      <c r="RCP2687" s="113"/>
      <c r="RCQ2687" s="113"/>
      <c r="RCR2687" s="113"/>
      <c r="RCS2687" s="113"/>
      <c r="RCT2687" s="113"/>
      <c r="RCU2687" s="113"/>
      <c r="RCV2687" s="113"/>
      <c r="RCW2687" s="113"/>
      <c r="RCX2687" s="113"/>
      <c r="RCY2687" s="113"/>
      <c r="RCZ2687" s="113"/>
      <c r="RDA2687" s="113"/>
      <c r="RDB2687" s="113"/>
      <c r="RDC2687" s="113"/>
      <c r="RDD2687" s="113"/>
      <c r="RDE2687" s="113"/>
      <c r="RDF2687" s="113"/>
      <c r="RDG2687" s="113"/>
      <c r="RDH2687" s="113"/>
      <c r="RDI2687" s="113"/>
      <c r="RDJ2687" s="113"/>
      <c r="RDK2687" s="113"/>
      <c r="RDL2687" s="113"/>
      <c r="RDM2687" s="113"/>
      <c r="RDN2687" s="113"/>
      <c r="RDO2687" s="113"/>
      <c r="RDP2687" s="113"/>
      <c r="RDQ2687" s="113"/>
      <c r="RDR2687" s="113"/>
      <c r="RDS2687" s="113"/>
      <c r="RDT2687" s="113"/>
      <c r="RDU2687" s="113"/>
      <c r="RDV2687" s="113"/>
      <c r="RDW2687" s="113"/>
      <c r="RDX2687" s="113"/>
      <c r="RDY2687" s="113"/>
      <c r="RDZ2687" s="113"/>
      <c r="REA2687" s="113"/>
      <c r="REB2687" s="113"/>
      <c r="REC2687" s="113"/>
      <c r="RED2687" s="113"/>
      <c r="REE2687" s="113"/>
      <c r="REF2687" s="113"/>
      <c r="REG2687" s="113"/>
      <c r="REH2687" s="113"/>
      <c r="REI2687" s="113"/>
      <c r="REJ2687" s="113"/>
      <c r="REK2687" s="113"/>
      <c r="REL2687" s="113"/>
      <c r="REM2687" s="113"/>
      <c r="REN2687" s="113"/>
      <c r="REO2687" s="113"/>
      <c r="REP2687" s="113"/>
      <c r="REQ2687" s="113"/>
      <c r="RER2687" s="113"/>
      <c r="RES2687" s="113"/>
      <c r="RET2687" s="113"/>
      <c r="REU2687" s="113"/>
      <c r="REV2687" s="113"/>
      <c r="REW2687" s="113"/>
      <c r="REX2687" s="113"/>
      <c r="REY2687" s="113"/>
      <c r="REZ2687" s="113"/>
      <c r="RFA2687" s="113"/>
      <c r="RFB2687" s="113"/>
      <c r="RFC2687" s="113"/>
      <c r="RFD2687" s="113"/>
      <c r="RFE2687" s="113"/>
      <c r="RFF2687" s="113"/>
      <c r="RFG2687" s="113"/>
      <c r="RFH2687" s="113"/>
      <c r="RFI2687" s="113"/>
      <c r="RFJ2687" s="113"/>
      <c r="RFK2687" s="113"/>
      <c r="RFL2687" s="113"/>
      <c r="RFM2687" s="113"/>
      <c r="RFN2687" s="113"/>
      <c r="RFO2687" s="113"/>
      <c r="RFP2687" s="113"/>
      <c r="RFQ2687" s="113"/>
      <c r="RFR2687" s="113"/>
      <c r="RFS2687" s="113"/>
      <c r="RFT2687" s="113"/>
      <c r="RFU2687" s="113"/>
      <c r="RFV2687" s="113"/>
      <c r="RFW2687" s="113"/>
      <c r="RFX2687" s="113"/>
      <c r="RFY2687" s="113"/>
      <c r="RFZ2687" s="113"/>
      <c r="RGA2687" s="113"/>
      <c r="RGB2687" s="113"/>
      <c r="RGC2687" s="113"/>
      <c r="RGD2687" s="113"/>
      <c r="RGE2687" s="113"/>
      <c r="RGF2687" s="113"/>
      <c r="RGG2687" s="113"/>
      <c r="RGH2687" s="113"/>
      <c r="RGI2687" s="113"/>
      <c r="RGJ2687" s="113"/>
      <c r="RGK2687" s="113"/>
      <c r="RGL2687" s="113"/>
      <c r="RGM2687" s="113"/>
      <c r="RGN2687" s="113"/>
      <c r="RGO2687" s="113"/>
      <c r="RGP2687" s="113"/>
      <c r="RGQ2687" s="113"/>
      <c r="RGR2687" s="113"/>
      <c r="RGS2687" s="113"/>
      <c r="RGT2687" s="113"/>
      <c r="RGU2687" s="113"/>
      <c r="RGV2687" s="113"/>
      <c r="RGW2687" s="113"/>
      <c r="RGX2687" s="113"/>
      <c r="RGY2687" s="113"/>
      <c r="RGZ2687" s="113"/>
      <c r="RHA2687" s="113"/>
      <c r="RHB2687" s="113"/>
      <c r="RHC2687" s="113"/>
      <c r="RHD2687" s="113"/>
      <c r="RHE2687" s="113"/>
      <c r="RHF2687" s="113"/>
      <c r="RHG2687" s="113"/>
      <c r="RHH2687" s="113"/>
      <c r="RHI2687" s="113"/>
      <c r="RHJ2687" s="113"/>
      <c r="RHK2687" s="113"/>
      <c r="RHL2687" s="113"/>
      <c r="RHM2687" s="113"/>
      <c r="RHN2687" s="113"/>
      <c r="RHO2687" s="113"/>
      <c r="RHP2687" s="113"/>
      <c r="RHQ2687" s="113"/>
      <c r="RHR2687" s="113"/>
      <c r="RHS2687" s="113"/>
      <c r="RHT2687" s="113"/>
      <c r="RHU2687" s="113"/>
      <c r="RHV2687" s="113"/>
      <c r="RHW2687" s="113"/>
      <c r="RHX2687" s="113"/>
      <c r="RHY2687" s="113"/>
      <c r="RHZ2687" s="113"/>
      <c r="RIA2687" s="113"/>
      <c r="RIB2687" s="113"/>
      <c r="RIC2687" s="113"/>
      <c r="RID2687" s="113"/>
      <c r="RIE2687" s="113"/>
      <c r="RIF2687" s="113"/>
      <c r="RIG2687" s="113"/>
      <c r="RIH2687" s="113"/>
      <c r="RII2687" s="113"/>
      <c r="RIJ2687" s="113"/>
      <c r="RIK2687" s="113"/>
      <c r="RIL2687" s="113"/>
      <c r="RIM2687" s="113"/>
      <c r="RIN2687" s="113"/>
      <c r="RIO2687" s="113"/>
      <c r="RIP2687" s="113"/>
      <c r="RIQ2687" s="113"/>
      <c r="RIR2687" s="113"/>
      <c r="RIS2687" s="113"/>
      <c r="RIT2687" s="113"/>
      <c r="RIU2687" s="113"/>
      <c r="RIV2687" s="113"/>
      <c r="RIW2687" s="113"/>
      <c r="RIX2687" s="113"/>
      <c r="RIY2687" s="113"/>
      <c r="RIZ2687" s="113"/>
      <c r="RJA2687" s="113"/>
      <c r="RJB2687" s="113"/>
      <c r="RJC2687" s="113"/>
      <c r="RJD2687" s="113"/>
      <c r="RJE2687" s="113"/>
      <c r="RJF2687" s="113"/>
      <c r="RJG2687" s="113"/>
      <c r="RJH2687" s="113"/>
      <c r="RJI2687" s="113"/>
      <c r="RJJ2687" s="113"/>
      <c r="RJK2687" s="113"/>
      <c r="RJL2687" s="113"/>
      <c r="RJM2687" s="113"/>
      <c r="RJN2687" s="113"/>
      <c r="RJO2687" s="113"/>
      <c r="RJP2687" s="113"/>
      <c r="RJQ2687" s="113"/>
      <c r="RJR2687" s="113"/>
      <c r="RJS2687" s="113"/>
      <c r="RJT2687" s="113"/>
      <c r="RJU2687" s="113"/>
      <c r="RJV2687" s="113"/>
      <c r="RJW2687" s="113"/>
      <c r="RJX2687" s="113"/>
      <c r="RJY2687" s="113"/>
      <c r="RJZ2687" s="113"/>
      <c r="RKA2687" s="113"/>
      <c r="RKB2687" s="113"/>
      <c r="RKC2687" s="113"/>
      <c r="RKD2687" s="113"/>
      <c r="RKE2687" s="113"/>
      <c r="RKF2687" s="113"/>
      <c r="RKG2687" s="113"/>
      <c r="RKH2687" s="113"/>
      <c r="RKI2687" s="113"/>
      <c r="RKJ2687" s="113"/>
      <c r="RKK2687" s="113"/>
      <c r="RKL2687" s="113"/>
      <c r="RKM2687" s="113"/>
      <c r="RKN2687" s="113"/>
      <c r="RKO2687" s="113"/>
      <c r="RKP2687" s="113"/>
      <c r="RKQ2687" s="113"/>
      <c r="RKR2687" s="113"/>
      <c r="RKS2687" s="113"/>
      <c r="RKT2687" s="113"/>
      <c r="RKU2687" s="113"/>
      <c r="RKV2687" s="113"/>
      <c r="RKW2687" s="113"/>
      <c r="RKX2687" s="113"/>
      <c r="RKY2687" s="113"/>
      <c r="RKZ2687" s="113"/>
      <c r="RLA2687" s="113"/>
      <c r="RLB2687" s="113"/>
      <c r="RLC2687" s="113"/>
      <c r="RLD2687" s="113"/>
      <c r="RLE2687" s="113"/>
      <c r="RLF2687" s="113"/>
      <c r="RLG2687" s="113"/>
      <c r="RLH2687" s="113"/>
      <c r="RLI2687" s="113"/>
      <c r="RLJ2687" s="113"/>
      <c r="RLK2687" s="113"/>
      <c r="RLL2687" s="113"/>
      <c r="RLM2687" s="113"/>
      <c r="RLN2687" s="113"/>
      <c r="RLO2687" s="113"/>
      <c r="RLP2687" s="113"/>
      <c r="RLQ2687" s="113"/>
      <c r="RLR2687" s="113"/>
      <c r="RLS2687" s="113"/>
      <c r="RLT2687" s="113"/>
      <c r="RLU2687" s="113"/>
      <c r="RLV2687" s="113"/>
      <c r="RLW2687" s="113"/>
      <c r="RLX2687" s="113"/>
      <c r="RLY2687" s="113"/>
      <c r="RLZ2687" s="113"/>
      <c r="RMA2687" s="113"/>
      <c r="RMB2687" s="113"/>
      <c r="RMC2687" s="113"/>
      <c r="RMD2687" s="113"/>
      <c r="RME2687" s="113"/>
      <c r="RMF2687" s="113"/>
      <c r="RMG2687" s="113"/>
      <c r="RMH2687" s="113"/>
      <c r="RMI2687" s="113"/>
      <c r="RMJ2687" s="113"/>
      <c r="RMK2687" s="113"/>
      <c r="RML2687" s="113"/>
      <c r="RMM2687" s="113"/>
      <c r="RMN2687" s="113"/>
      <c r="RMO2687" s="113"/>
      <c r="RMP2687" s="113"/>
      <c r="RMQ2687" s="113"/>
      <c r="RMR2687" s="113"/>
      <c r="RMS2687" s="113"/>
      <c r="RMT2687" s="113"/>
      <c r="RMU2687" s="113"/>
      <c r="RMV2687" s="113"/>
      <c r="RMW2687" s="113"/>
      <c r="RMX2687" s="113"/>
      <c r="RMY2687" s="113"/>
      <c r="RMZ2687" s="113"/>
      <c r="RNA2687" s="113"/>
      <c r="RNB2687" s="113"/>
      <c r="RNC2687" s="113"/>
      <c r="RND2687" s="113"/>
      <c r="RNE2687" s="113"/>
      <c r="RNF2687" s="113"/>
      <c r="RNG2687" s="113"/>
      <c r="RNH2687" s="113"/>
      <c r="RNI2687" s="113"/>
      <c r="RNJ2687" s="113"/>
      <c r="RNK2687" s="113"/>
      <c r="RNL2687" s="113"/>
      <c r="RNM2687" s="113"/>
      <c r="RNN2687" s="113"/>
      <c r="RNO2687" s="113"/>
      <c r="RNP2687" s="113"/>
      <c r="RNQ2687" s="113"/>
      <c r="RNR2687" s="113"/>
      <c r="RNS2687" s="113"/>
      <c r="RNT2687" s="113"/>
      <c r="RNU2687" s="113"/>
      <c r="RNV2687" s="113"/>
      <c r="RNW2687" s="113"/>
      <c r="RNX2687" s="113"/>
      <c r="RNY2687" s="113"/>
      <c r="RNZ2687" s="113"/>
      <c r="ROA2687" s="113"/>
      <c r="ROB2687" s="113"/>
      <c r="ROC2687" s="113"/>
      <c r="ROD2687" s="113"/>
      <c r="ROE2687" s="113"/>
      <c r="ROF2687" s="113"/>
      <c r="ROG2687" s="113"/>
      <c r="ROH2687" s="113"/>
      <c r="ROI2687" s="113"/>
      <c r="ROJ2687" s="113"/>
      <c r="ROK2687" s="113"/>
      <c r="ROL2687" s="113"/>
      <c r="ROM2687" s="113"/>
      <c r="RON2687" s="113"/>
      <c r="ROO2687" s="113"/>
      <c r="ROP2687" s="113"/>
      <c r="ROQ2687" s="113"/>
      <c r="ROR2687" s="113"/>
      <c r="ROS2687" s="113"/>
      <c r="ROT2687" s="113"/>
      <c r="ROU2687" s="113"/>
      <c r="ROV2687" s="113"/>
      <c r="ROW2687" s="113"/>
      <c r="ROX2687" s="113"/>
      <c r="ROY2687" s="113"/>
      <c r="ROZ2687" s="113"/>
      <c r="RPA2687" s="113"/>
      <c r="RPB2687" s="113"/>
      <c r="RPC2687" s="113"/>
      <c r="RPD2687" s="113"/>
      <c r="RPE2687" s="113"/>
      <c r="RPF2687" s="113"/>
      <c r="RPG2687" s="113"/>
      <c r="RPH2687" s="113"/>
      <c r="RPI2687" s="113"/>
      <c r="RPJ2687" s="113"/>
      <c r="RPK2687" s="113"/>
      <c r="RPL2687" s="113"/>
      <c r="RPM2687" s="113"/>
      <c r="RPN2687" s="113"/>
      <c r="RPO2687" s="113"/>
      <c r="RPP2687" s="113"/>
      <c r="RPQ2687" s="113"/>
      <c r="RPR2687" s="113"/>
      <c r="RPS2687" s="113"/>
      <c r="RPT2687" s="113"/>
      <c r="RPU2687" s="113"/>
      <c r="RPV2687" s="113"/>
      <c r="RPW2687" s="113"/>
      <c r="RPX2687" s="113"/>
      <c r="RPY2687" s="113"/>
      <c r="RPZ2687" s="113"/>
      <c r="RQA2687" s="113"/>
      <c r="RQB2687" s="113"/>
      <c r="RQC2687" s="113"/>
      <c r="RQD2687" s="113"/>
      <c r="RQE2687" s="113"/>
      <c r="RQF2687" s="113"/>
      <c r="RQG2687" s="113"/>
      <c r="RQH2687" s="113"/>
      <c r="RQI2687" s="113"/>
      <c r="RQJ2687" s="113"/>
      <c r="RQK2687" s="113"/>
      <c r="RQL2687" s="113"/>
      <c r="RQM2687" s="113"/>
      <c r="RQN2687" s="113"/>
      <c r="RQO2687" s="113"/>
      <c r="RQP2687" s="113"/>
      <c r="RQQ2687" s="113"/>
      <c r="RQR2687" s="113"/>
      <c r="RQS2687" s="113"/>
      <c r="RQT2687" s="113"/>
      <c r="RQU2687" s="113"/>
      <c r="RQV2687" s="113"/>
      <c r="RQW2687" s="113"/>
      <c r="RQX2687" s="113"/>
      <c r="RQY2687" s="113"/>
      <c r="RQZ2687" s="113"/>
      <c r="RRA2687" s="113"/>
      <c r="RRB2687" s="113"/>
      <c r="RRC2687" s="113"/>
      <c r="RRD2687" s="113"/>
      <c r="RRE2687" s="113"/>
      <c r="RRF2687" s="113"/>
      <c r="RRG2687" s="113"/>
      <c r="RRH2687" s="113"/>
      <c r="RRI2687" s="113"/>
      <c r="RRJ2687" s="113"/>
      <c r="RRK2687" s="113"/>
      <c r="RRL2687" s="113"/>
      <c r="RRM2687" s="113"/>
      <c r="RRN2687" s="113"/>
      <c r="RRO2687" s="113"/>
      <c r="RRP2687" s="113"/>
      <c r="RRQ2687" s="113"/>
      <c r="RRR2687" s="113"/>
      <c r="RRS2687" s="113"/>
      <c r="RRT2687" s="113"/>
      <c r="RRU2687" s="113"/>
      <c r="RRV2687" s="113"/>
      <c r="RRW2687" s="113"/>
      <c r="RRX2687" s="113"/>
      <c r="RRY2687" s="113"/>
      <c r="RRZ2687" s="113"/>
      <c r="RSA2687" s="113"/>
      <c r="RSB2687" s="113"/>
      <c r="RSC2687" s="113"/>
      <c r="RSD2687" s="113"/>
      <c r="RSE2687" s="113"/>
      <c r="RSF2687" s="113"/>
      <c r="RSG2687" s="113"/>
      <c r="RSH2687" s="113"/>
      <c r="RSI2687" s="113"/>
      <c r="RSJ2687" s="113"/>
      <c r="RSK2687" s="113"/>
      <c r="RSL2687" s="113"/>
      <c r="RSM2687" s="113"/>
      <c r="RSN2687" s="113"/>
      <c r="RSO2687" s="113"/>
      <c r="RSP2687" s="113"/>
      <c r="RSQ2687" s="113"/>
      <c r="RSR2687" s="113"/>
      <c r="RSS2687" s="113"/>
      <c r="RST2687" s="113"/>
      <c r="RSU2687" s="113"/>
      <c r="RSV2687" s="113"/>
      <c r="RSW2687" s="113"/>
      <c r="RSX2687" s="113"/>
      <c r="RSY2687" s="113"/>
      <c r="RSZ2687" s="113"/>
      <c r="RTA2687" s="113"/>
      <c r="RTB2687" s="113"/>
      <c r="RTC2687" s="113"/>
      <c r="RTD2687" s="113"/>
      <c r="RTE2687" s="113"/>
      <c r="RTF2687" s="113"/>
      <c r="RTG2687" s="113"/>
      <c r="RTH2687" s="113"/>
      <c r="RTI2687" s="113"/>
      <c r="RTJ2687" s="113"/>
      <c r="RTK2687" s="113"/>
      <c r="RTL2687" s="113"/>
      <c r="RTM2687" s="113"/>
      <c r="RTN2687" s="113"/>
      <c r="RTO2687" s="113"/>
      <c r="RTP2687" s="113"/>
      <c r="RTQ2687" s="113"/>
      <c r="RTR2687" s="113"/>
      <c r="RTS2687" s="113"/>
      <c r="RTT2687" s="113"/>
      <c r="RTU2687" s="113"/>
      <c r="RTV2687" s="113"/>
      <c r="RTW2687" s="113"/>
      <c r="RTX2687" s="113"/>
      <c r="RTY2687" s="113"/>
      <c r="RTZ2687" s="113"/>
      <c r="RUA2687" s="113"/>
      <c r="RUB2687" s="113"/>
      <c r="RUC2687" s="113"/>
      <c r="RUD2687" s="113"/>
      <c r="RUE2687" s="113"/>
      <c r="RUF2687" s="113"/>
      <c r="RUG2687" s="113"/>
      <c r="RUH2687" s="113"/>
      <c r="RUI2687" s="113"/>
      <c r="RUJ2687" s="113"/>
      <c r="RUK2687" s="113"/>
      <c r="RUL2687" s="113"/>
      <c r="RUM2687" s="113"/>
      <c r="RUN2687" s="113"/>
      <c r="RUO2687" s="113"/>
      <c r="RUP2687" s="113"/>
      <c r="RUQ2687" s="113"/>
      <c r="RUR2687" s="113"/>
      <c r="RUS2687" s="113"/>
      <c r="RUT2687" s="113"/>
      <c r="RUU2687" s="113"/>
      <c r="RUV2687" s="113"/>
      <c r="RUW2687" s="113"/>
      <c r="RUX2687" s="113"/>
      <c r="RUY2687" s="113"/>
      <c r="RUZ2687" s="113"/>
      <c r="RVA2687" s="113"/>
      <c r="RVB2687" s="113"/>
      <c r="RVC2687" s="113"/>
      <c r="RVD2687" s="113"/>
      <c r="RVE2687" s="113"/>
      <c r="RVF2687" s="113"/>
      <c r="RVG2687" s="113"/>
      <c r="RVH2687" s="113"/>
      <c r="RVI2687" s="113"/>
      <c r="RVJ2687" s="113"/>
      <c r="RVK2687" s="113"/>
      <c r="RVL2687" s="113"/>
      <c r="RVM2687" s="113"/>
      <c r="RVN2687" s="113"/>
      <c r="RVO2687" s="113"/>
      <c r="RVP2687" s="113"/>
      <c r="RVQ2687" s="113"/>
      <c r="RVR2687" s="113"/>
      <c r="RVS2687" s="113"/>
      <c r="RVT2687" s="113"/>
      <c r="RVU2687" s="113"/>
      <c r="RVV2687" s="113"/>
      <c r="RVW2687" s="113"/>
      <c r="RVX2687" s="113"/>
      <c r="RVY2687" s="113"/>
      <c r="RVZ2687" s="113"/>
      <c r="RWA2687" s="113"/>
      <c r="RWB2687" s="113"/>
      <c r="RWC2687" s="113"/>
      <c r="RWD2687" s="113"/>
      <c r="RWE2687" s="113"/>
      <c r="RWF2687" s="113"/>
      <c r="RWG2687" s="113"/>
      <c r="RWH2687" s="113"/>
      <c r="RWI2687" s="113"/>
      <c r="RWJ2687" s="113"/>
      <c r="RWK2687" s="113"/>
      <c r="RWL2687" s="113"/>
      <c r="RWM2687" s="113"/>
      <c r="RWN2687" s="113"/>
      <c r="RWO2687" s="113"/>
      <c r="RWP2687" s="113"/>
      <c r="RWQ2687" s="113"/>
      <c r="RWR2687" s="113"/>
      <c r="RWS2687" s="113"/>
      <c r="RWT2687" s="113"/>
      <c r="RWU2687" s="113"/>
      <c r="RWV2687" s="113"/>
      <c r="RWW2687" s="113"/>
      <c r="RWX2687" s="113"/>
      <c r="RWY2687" s="113"/>
      <c r="RWZ2687" s="113"/>
      <c r="RXA2687" s="113"/>
      <c r="RXB2687" s="113"/>
      <c r="RXC2687" s="113"/>
      <c r="RXD2687" s="113"/>
      <c r="RXE2687" s="113"/>
      <c r="RXF2687" s="113"/>
      <c r="RXG2687" s="113"/>
      <c r="RXH2687" s="113"/>
      <c r="RXI2687" s="113"/>
      <c r="RXJ2687" s="113"/>
      <c r="RXK2687" s="113"/>
      <c r="RXL2687" s="113"/>
      <c r="RXM2687" s="113"/>
      <c r="RXN2687" s="113"/>
      <c r="RXO2687" s="113"/>
      <c r="RXP2687" s="113"/>
      <c r="RXQ2687" s="113"/>
      <c r="RXR2687" s="113"/>
      <c r="RXS2687" s="113"/>
      <c r="RXT2687" s="113"/>
      <c r="RXU2687" s="113"/>
      <c r="RXV2687" s="113"/>
      <c r="RXW2687" s="113"/>
      <c r="RXX2687" s="113"/>
      <c r="RXY2687" s="113"/>
      <c r="RXZ2687" s="113"/>
      <c r="RYA2687" s="113"/>
      <c r="RYB2687" s="113"/>
      <c r="RYC2687" s="113"/>
      <c r="RYD2687" s="113"/>
      <c r="RYE2687" s="113"/>
      <c r="RYF2687" s="113"/>
      <c r="RYG2687" s="113"/>
      <c r="RYH2687" s="113"/>
      <c r="RYI2687" s="113"/>
      <c r="RYJ2687" s="113"/>
      <c r="RYK2687" s="113"/>
      <c r="RYL2687" s="113"/>
      <c r="RYM2687" s="113"/>
      <c r="RYN2687" s="113"/>
      <c r="RYO2687" s="113"/>
      <c r="RYP2687" s="113"/>
      <c r="RYQ2687" s="113"/>
      <c r="RYR2687" s="113"/>
      <c r="RYS2687" s="113"/>
      <c r="RYT2687" s="113"/>
      <c r="RYU2687" s="113"/>
      <c r="RYV2687" s="113"/>
      <c r="RYW2687" s="113"/>
      <c r="RYX2687" s="113"/>
      <c r="RYY2687" s="113"/>
      <c r="RYZ2687" s="113"/>
      <c r="RZA2687" s="113"/>
      <c r="RZB2687" s="113"/>
      <c r="RZC2687" s="113"/>
      <c r="RZD2687" s="113"/>
      <c r="RZE2687" s="113"/>
      <c r="RZF2687" s="113"/>
      <c r="RZG2687" s="113"/>
      <c r="RZH2687" s="113"/>
      <c r="RZI2687" s="113"/>
      <c r="RZJ2687" s="113"/>
      <c r="RZK2687" s="113"/>
      <c r="RZL2687" s="113"/>
      <c r="RZM2687" s="113"/>
      <c r="RZN2687" s="113"/>
      <c r="RZO2687" s="113"/>
      <c r="RZP2687" s="113"/>
      <c r="RZQ2687" s="113"/>
      <c r="RZR2687" s="113"/>
      <c r="RZS2687" s="113"/>
      <c r="RZT2687" s="113"/>
      <c r="RZU2687" s="113"/>
      <c r="RZV2687" s="113"/>
      <c r="RZW2687" s="113"/>
      <c r="RZX2687" s="113"/>
      <c r="RZY2687" s="113"/>
      <c r="RZZ2687" s="113"/>
      <c r="SAA2687" s="113"/>
      <c r="SAB2687" s="113"/>
      <c r="SAC2687" s="113"/>
      <c r="SAD2687" s="113"/>
      <c r="SAE2687" s="113"/>
      <c r="SAF2687" s="113"/>
      <c r="SAG2687" s="113"/>
      <c r="SAH2687" s="113"/>
      <c r="SAI2687" s="113"/>
      <c r="SAJ2687" s="113"/>
      <c r="SAK2687" s="113"/>
      <c r="SAL2687" s="113"/>
      <c r="SAM2687" s="113"/>
      <c r="SAN2687" s="113"/>
      <c r="SAO2687" s="113"/>
      <c r="SAP2687" s="113"/>
      <c r="SAQ2687" s="113"/>
      <c r="SAR2687" s="113"/>
      <c r="SAS2687" s="113"/>
      <c r="SAT2687" s="113"/>
      <c r="SAU2687" s="113"/>
      <c r="SAV2687" s="113"/>
      <c r="SAW2687" s="113"/>
      <c r="SAX2687" s="113"/>
      <c r="SAY2687" s="113"/>
      <c r="SAZ2687" s="113"/>
      <c r="SBA2687" s="113"/>
      <c r="SBB2687" s="113"/>
      <c r="SBC2687" s="113"/>
      <c r="SBD2687" s="113"/>
      <c r="SBE2687" s="113"/>
      <c r="SBF2687" s="113"/>
      <c r="SBG2687" s="113"/>
      <c r="SBH2687" s="113"/>
      <c r="SBI2687" s="113"/>
      <c r="SBJ2687" s="113"/>
      <c r="SBK2687" s="113"/>
      <c r="SBL2687" s="113"/>
      <c r="SBM2687" s="113"/>
      <c r="SBN2687" s="113"/>
      <c r="SBO2687" s="113"/>
      <c r="SBP2687" s="113"/>
      <c r="SBQ2687" s="113"/>
      <c r="SBR2687" s="113"/>
      <c r="SBS2687" s="113"/>
      <c r="SBT2687" s="113"/>
      <c r="SBU2687" s="113"/>
      <c r="SBV2687" s="113"/>
      <c r="SBW2687" s="113"/>
      <c r="SBX2687" s="113"/>
      <c r="SBY2687" s="113"/>
      <c r="SBZ2687" s="113"/>
      <c r="SCA2687" s="113"/>
      <c r="SCB2687" s="113"/>
      <c r="SCC2687" s="113"/>
      <c r="SCD2687" s="113"/>
      <c r="SCE2687" s="113"/>
      <c r="SCF2687" s="113"/>
      <c r="SCG2687" s="113"/>
      <c r="SCH2687" s="113"/>
      <c r="SCI2687" s="113"/>
      <c r="SCJ2687" s="113"/>
      <c r="SCK2687" s="113"/>
      <c r="SCL2687" s="113"/>
      <c r="SCM2687" s="113"/>
      <c r="SCN2687" s="113"/>
      <c r="SCO2687" s="113"/>
      <c r="SCP2687" s="113"/>
      <c r="SCQ2687" s="113"/>
      <c r="SCR2687" s="113"/>
      <c r="SCS2687" s="113"/>
      <c r="SCT2687" s="113"/>
      <c r="SCU2687" s="113"/>
      <c r="SCV2687" s="113"/>
      <c r="SCW2687" s="113"/>
      <c r="SCX2687" s="113"/>
      <c r="SCY2687" s="113"/>
      <c r="SCZ2687" s="113"/>
      <c r="SDA2687" s="113"/>
      <c r="SDB2687" s="113"/>
      <c r="SDC2687" s="113"/>
      <c r="SDD2687" s="113"/>
      <c r="SDE2687" s="113"/>
      <c r="SDF2687" s="113"/>
      <c r="SDG2687" s="113"/>
      <c r="SDH2687" s="113"/>
      <c r="SDI2687" s="113"/>
      <c r="SDJ2687" s="113"/>
      <c r="SDK2687" s="113"/>
      <c r="SDL2687" s="113"/>
      <c r="SDM2687" s="113"/>
      <c r="SDN2687" s="113"/>
      <c r="SDO2687" s="113"/>
      <c r="SDP2687" s="113"/>
      <c r="SDQ2687" s="113"/>
      <c r="SDR2687" s="113"/>
      <c r="SDS2687" s="113"/>
      <c r="SDT2687" s="113"/>
      <c r="SDU2687" s="113"/>
      <c r="SDV2687" s="113"/>
      <c r="SDW2687" s="113"/>
      <c r="SDX2687" s="113"/>
      <c r="SDY2687" s="113"/>
      <c r="SDZ2687" s="113"/>
      <c r="SEA2687" s="113"/>
      <c r="SEB2687" s="113"/>
      <c r="SEC2687" s="113"/>
      <c r="SED2687" s="113"/>
      <c r="SEE2687" s="113"/>
      <c r="SEF2687" s="113"/>
      <c r="SEG2687" s="113"/>
      <c r="SEH2687" s="113"/>
      <c r="SEI2687" s="113"/>
      <c r="SEJ2687" s="113"/>
      <c r="SEK2687" s="113"/>
      <c r="SEL2687" s="113"/>
      <c r="SEM2687" s="113"/>
      <c r="SEN2687" s="113"/>
      <c r="SEO2687" s="113"/>
      <c r="SEP2687" s="113"/>
      <c r="SEQ2687" s="113"/>
      <c r="SER2687" s="113"/>
      <c r="SES2687" s="113"/>
      <c r="SET2687" s="113"/>
      <c r="SEU2687" s="113"/>
      <c r="SEV2687" s="113"/>
      <c r="SEW2687" s="113"/>
      <c r="SEX2687" s="113"/>
      <c r="SEY2687" s="113"/>
      <c r="SEZ2687" s="113"/>
      <c r="SFA2687" s="113"/>
      <c r="SFB2687" s="113"/>
      <c r="SFC2687" s="113"/>
      <c r="SFD2687" s="113"/>
      <c r="SFE2687" s="113"/>
      <c r="SFF2687" s="113"/>
      <c r="SFG2687" s="113"/>
      <c r="SFH2687" s="113"/>
      <c r="SFI2687" s="113"/>
      <c r="SFJ2687" s="113"/>
      <c r="SFK2687" s="113"/>
      <c r="SFL2687" s="113"/>
      <c r="SFM2687" s="113"/>
      <c r="SFN2687" s="113"/>
      <c r="SFO2687" s="113"/>
      <c r="SFP2687" s="113"/>
      <c r="SFQ2687" s="113"/>
      <c r="SFR2687" s="113"/>
      <c r="SFS2687" s="113"/>
      <c r="SFT2687" s="113"/>
      <c r="SFU2687" s="113"/>
      <c r="SFV2687" s="113"/>
      <c r="SFW2687" s="113"/>
      <c r="SFX2687" s="113"/>
      <c r="SFY2687" s="113"/>
      <c r="SFZ2687" s="113"/>
      <c r="SGA2687" s="113"/>
      <c r="SGB2687" s="113"/>
      <c r="SGC2687" s="113"/>
      <c r="SGD2687" s="113"/>
      <c r="SGE2687" s="113"/>
      <c r="SGF2687" s="113"/>
      <c r="SGG2687" s="113"/>
      <c r="SGH2687" s="113"/>
      <c r="SGI2687" s="113"/>
      <c r="SGJ2687" s="113"/>
      <c r="SGK2687" s="113"/>
      <c r="SGL2687" s="113"/>
      <c r="SGM2687" s="113"/>
      <c r="SGN2687" s="113"/>
      <c r="SGO2687" s="113"/>
      <c r="SGP2687" s="113"/>
      <c r="SGQ2687" s="113"/>
      <c r="SGR2687" s="113"/>
      <c r="SGS2687" s="113"/>
      <c r="SGT2687" s="113"/>
      <c r="SGU2687" s="113"/>
      <c r="SGV2687" s="113"/>
      <c r="SGW2687" s="113"/>
      <c r="SGX2687" s="113"/>
      <c r="SGY2687" s="113"/>
      <c r="SGZ2687" s="113"/>
      <c r="SHA2687" s="113"/>
      <c r="SHB2687" s="113"/>
      <c r="SHC2687" s="113"/>
      <c r="SHD2687" s="113"/>
      <c r="SHE2687" s="113"/>
      <c r="SHF2687" s="113"/>
      <c r="SHG2687" s="113"/>
      <c r="SHH2687" s="113"/>
      <c r="SHI2687" s="113"/>
      <c r="SHJ2687" s="113"/>
      <c r="SHK2687" s="113"/>
      <c r="SHL2687" s="113"/>
      <c r="SHM2687" s="113"/>
      <c r="SHN2687" s="113"/>
      <c r="SHO2687" s="113"/>
      <c r="SHP2687" s="113"/>
      <c r="SHQ2687" s="113"/>
      <c r="SHR2687" s="113"/>
      <c r="SHS2687" s="113"/>
      <c r="SHT2687" s="113"/>
      <c r="SHU2687" s="113"/>
      <c r="SHV2687" s="113"/>
      <c r="SHW2687" s="113"/>
      <c r="SHX2687" s="113"/>
      <c r="SHY2687" s="113"/>
      <c r="SHZ2687" s="113"/>
      <c r="SIA2687" s="113"/>
      <c r="SIB2687" s="113"/>
      <c r="SIC2687" s="113"/>
      <c r="SID2687" s="113"/>
      <c r="SIE2687" s="113"/>
      <c r="SIF2687" s="113"/>
      <c r="SIG2687" s="113"/>
      <c r="SIH2687" s="113"/>
      <c r="SII2687" s="113"/>
      <c r="SIJ2687" s="113"/>
      <c r="SIK2687" s="113"/>
      <c r="SIL2687" s="113"/>
      <c r="SIM2687" s="113"/>
      <c r="SIN2687" s="113"/>
      <c r="SIO2687" s="113"/>
      <c r="SIP2687" s="113"/>
      <c r="SIQ2687" s="113"/>
      <c r="SIR2687" s="113"/>
      <c r="SIS2687" s="113"/>
      <c r="SIT2687" s="113"/>
      <c r="SIU2687" s="113"/>
      <c r="SIV2687" s="113"/>
      <c r="SIW2687" s="113"/>
      <c r="SIX2687" s="113"/>
      <c r="SIY2687" s="113"/>
      <c r="SIZ2687" s="113"/>
      <c r="SJA2687" s="113"/>
      <c r="SJB2687" s="113"/>
      <c r="SJC2687" s="113"/>
      <c r="SJD2687" s="113"/>
      <c r="SJE2687" s="113"/>
      <c r="SJF2687" s="113"/>
      <c r="SJG2687" s="113"/>
      <c r="SJH2687" s="113"/>
      <c r="SJI2687" s="113"/>
      <c r="SJJ2687" s="113"/>
      <c r="SJK2687" s="113"/>
      <c r="SJL2687" s="113"/>
      <c r="SJM2687" s="113"/>
      <c r="SJN2687" s="113"/>
      <c r="SJO2687" s="113"/>
      <c r="SJP2687" s="113"/>
      <c r="SJQ2687" s="113"/>
      <c r="SJR2687" s="113"/>
      <c r="SJS2687" s="113"/>
      <c r="SJT2687" s="113"/>
      <c r="SJU2687" s="113"/>
      <c r="SJV2687" s="113"/>
      <c r="SJW2687" s="113"/>
      <c r="SJX2687" s="113"/>
      <c r="SJY2687" s="113"/>
      <c r="SJZ2687" s="113"/>
      <c r="SKA2687" s="113"/>
      <c r="SKB2687" s="113"/>
      <c r="SKC2687" s="113"/>
      <c r="SKD2687" s="113"/>
      <c r="SKE2687" s="113"/>
      <c r="SKF2687" s="113"/>
      <c r="SKG2687" s="113"/>
      <c r="SKH2687" s="113"/>
      <c r="SKI2687" s="113"/>
      <c r="SKJ2687" s="113"/>
      <c r="SKK2687" s="113"/>
      <c r="SKL2687" s="113"/>
      <c r="SKM2687" s="113"/>
      <c r="SKN2687" s="113"/>
      <c r="SKO2687" s="113"/>
      <c r="SKP2687" s="113"/>
      <c r="SKQ2687" s="113"/>
      <c r="SKR2687" s="113"/>
      <c r="SKS2687" s="113"/>
      <c r="SKT2687" s="113"/>
      <c r="SKU2687" s="113"/>
      <c r="SKV2687" s="113"/>
      <c r="SKW2687" s="113"/>
      <c r="SKX2687" s="113"/>
      <c r="SKY2687" s="113"/>
      <c r="SKZ2687" s="113"/>
      <c r="SLA2687" s="113"/>
      <c r="SLB2687" s="113"/>
      <c r="SLC2687" s="113"/>
      <c r="SLD2687" s="113"/>
      <c r="SLE2687" s="113"/>
      <c r="SLF2687" s="113"/>
      <c r="SLG2687" s="113"/>
      <c r="SLH2687" s="113"/>
      <c r="SLI2687" s="113"/>
      <c r="SLJ2687" s="113"/>
      <c r="SLK2687" s="113"/>
      <c r="SLL2687" s="113"/>
      <c r="SLM2687" s="113"/>
      <c r="SLN2687" s="113"/>
      <c r="SLO2687" s="113"/>
      <c r="SLP2687" s="113"/>
      <c r="SLQ2687" s="113"/>
      <c r="SLR2687" s="113"/>
      <c r="SLS2687" s="113"/>
      <c r="SLT2687" s="113"/>
      <c r="SLU2687" s="113"/>
      <c r="SLV2687" s="113"/>
      <c r="SLW2687" s="113"/>
      <c r="SLX2687" s="113"/>
      <c r="SLY2687" s="113"/>
      <c r="SLZ2687" s="113"/>
      <c r="SMA2687" s="113"/>
      <c r="SMB2687" s="113"/>
      <c r="SMC2687" s="113"/>
      <c r="SMD2687" s="113"/>
      <c r="SME2687" s="113"/>
      <c r="SMF2687" s="113"/>
      <c r="SMG2687" s="113"/>
      <c r="SMH2687" s="113"/>
      <c r="SMI2687" s="113"/>
      <c r="SMJ2687" s="113"/>
      <c r="SMK2687" s="113"/>
      <c r="SML2687" s="113"/>
      <c r="SMM2687" s="113"/>
      <c r="SMN2687" s="113"/>
      <c r="SMO2687" s="113"/>
      <c r="SMP2687" s="113"/>
      <c r="SMQ2687" s="113"/>
      <c r="SMR2687" s="113"/>
      <c r="SMS2687" s="113"/>
      <c r="SMT2687" s="113"/>
      <c r="SMU2687" s="113"/>
      <c r="SMV2687" s="113"/>
      <c r="SMW2687" s="113"/>
      <c r="SMX2687" s="113"/>
      <c r="SMY2687" s="113"/>
      <c r="SMZ2687" s="113"/>
      <c r="SNA2687" s="113"/>
      <c r="SNB2687" s="113"/>
      <c r="SNC2687" s="113"/>
      <c r="SND2687" s="113"/>
      <c r="SNE2687" s="113"/>
      <c r="SNF2687" s="113"/>
      <c r="SNG2687" s="113"/>
      <c r="SNH2687" s="113"/>
      <c r="SNI2687" s="113"/>
      <c r="SNJ2687" s="113"/>
      <c r="SNK2687" s="113"/>
      <c r="SNL2687" s="113"/>
      <c r="SNM2687" s="113"/>
      <c r="SNN2687" s="113"/>
      <c r="SNO2687" s="113"/>
      <c r="SNP2687" s="113"/>
      <c r="SNQ2687" s="113"/>
      <c r="SNR2687" s="113"/>
      <c r="SNS2687" s="113"/>
      <c r="SNT2687" s="113"/>
      <c r="SNU2687" s="113"/>
      <c r="SNV2687" s="113"/>
      <c r="SNW2687" s="113"/>
      <c r="SNX2687" s="113"/>
      <c r="SNY2687" s="113"/>
      <c r="SNZ2687" s="113"/>
      <c r="SOA2687" s="113"/>
      <c r="SOB2687" s="113"/>
      <c r="SOC2687" s="113"/>
      <c r="SOD2687" s="113"/>
      <c r="SOE2687" s="113"/>
      <c r="SOF2687" s="113"/>
      <c r="SOG2687" s="113"/>
      <c r="SOH2687" s="113"/>
      <c r="SOI2687" s="113"/>
      <c r="SOJ2687" s="113"/>
      <c r="SOK2687" s="113"/>
      <c r="SOL2687" s="113"/>
      <c r="SOM2687" s="113"/>
      <c r="SON2687" s="113"/>
      <c r="SOO2687" s="113"/>
      <c r="SOP2687" s="113"/>
      <c r="SOQ2687" s="113"/>
      <c r="SOR2687" s="113"/>
      <c r="SOS2687" s="113"/>
      <c r="SOT2687" s="113"/>
      <c r="SOU2687" s="113"/>
      <c r="SOV2687" s="113"/>
      <c r="SOW2687" s="113"/>
      <c r="SOX2687" s="113"/>
      <c r="SOY2687" s="113"/>
      <c r="SOZ2687" s="113"/>
      <c r="SPA2687" s="113"/>
      <c r="SPB2687" s="113"/>
      <c r="SPC2687" s="113"/>
      <c r="SPD2687" s="113"/>
      <c r="SPE2687" s="113"/>
      <c r="SPF2687" s="113"/>
      <c r="SPG2687" s="113"/>
      <c r="SPH2687" s="113"/>
      <c r="SPI2687" s="113"/>
      <c r="SPJ2687" s="113"/>
      <c r="SPK2687" s="113"/>
      <c r="SPL2687" s="113"/>
      <c r="SPM2687" s="113"/>
      <c r="SPN2687" s="113"/>
      <c r="SPO2687" s="113"/>
      <c r="SPP2687" s="113"/>
      <c r="SPQ2687" s="113"/>
      <c r="SPR2687" s="113"/>
      <c r="SPS2687" s="113"/>
      <c r="SPT2687" s="113"/>
      <c r="SPU2687" s="113"/>
      <c r="SPV2687" s="113"/>
      <c r="SPW2687" s="113"/>
      <c r="SPX2687" s="113"/>
      <c r="SPY2687" s="113"/>
      <c r="SPZ2687" s="113"/>
      <c r="SQA2687" s="113"/>
      <c r="SQB2687" s="113"/>
      <c r="SQC2687" s="113"/>
      <c r="SQD2687" s="113"/>
      <c r="SQE2687" s="113"/>
      <c r="SQF2687" s="113"/>
      <c r="SQG2687" s="113"/>
      <c r="SQH2687" s="113"/>
      <c r="SQI2687" s="113"/>
      <c r="SQJ2687" s="113"/>
      <c r="SQK2687" s="113"/>
      <c r="SQL2687" s="113"/>
      <c r="SQM2687" s="113"/>
      <c r="SQN2687" s="113"/>
      <c r="SQO2687" s="113"/>
      <c r="SQP2687" s="113"/>
      <c r="SQQ2687" s="113"/>
      <c r="SQR2687" s="113"/>
      <c r="SQS2687" s="113"/>
      <c r="SQT2687" s="113"/>
      <c r="SQU2687" s="113"/>
      <c r="SQV2687" s="113"/>
      <c r="SQW2687" s="113"/>
      <c r="SQX2687" s="113"/>
      <c r="SQY2687" s="113"/>
      <c r="SQZ2687" s="113"/>
      <c r="SRA2687" s="113"/>
      <c r="SRB2687" s="113"/>
      <c r="SRC2687" s="113"/>
      <c r="SRD2687" s="113"/>
      <c r="SRE2687" s="113"/>
      <c r="SRF2687" s="113"/>
      <c r="SRG2687" s="113"/>
      <c r="SRH2687" s="113"/>
      <c r="SRI2687" s="113"/>
      <c r="SRJ2687" s="113"/>
      <c r="SRK2687" s="113"/>
      <c r="SRL2687" s="113"/>
      <c r="SRM2687" s="113"/>
      <c r="SRN2687" s="113"/>
      <c r="SRO2687" s="113"/>
      <c r="SRP2687" s="113"/>
      <c r="SRQ2687" s="113"/>
      <c r="SRR2687" s="113"/>
      <c r="SRS2687" s="113"/>
      <c r="SRT2687" s="113"/>
      <c r="SRU2687" s="113"/>
      <c r="SRV2687" s="113"/>
      <c r="SRW2687" s="113"/>
      <c r="SRX2687" s="113"/>
      <c r="SRY2687" s="113"/>
      <c r="SRZ2687" s="113"/>
      <c r="SSA2687" s="113"/>
      <c r="SSB2687" s="113"/>
      <c r="SSC2687" s="113"/>
      <c r="SSD2687" s="113"/>
      <c r="SSE2687" s="113"/>
      <c r="SSF2687" s="113"/>
      <c r="SSG2687" s="113"/>
      <c r="SSH2687" s="113"/>
      <c r="SSI2687" s="113"/>
      <c r="SSJ2687" s="113"/>
      <c r="SSK2687" s="113"/>
      <c r="SSL2687" s="113"/>
      <c r="SSM2687" s="113"/>
      <c r="SSN2687" s="113"/>
      <c r="SSO2687" s="113"/>
      <c r="SSP2687" s="113"/>
      <c r="SSQ2687" s="113"/>
      <c r="SSR2687" s="113"/>
      <c r="SSS2687" s="113"/>
      <c r="SST2687" s="113"/>
      <c r="SSU2687" s="113"/>
      <c r="SSV2687" s="113"/>
      <c r="SSW2687" s="113"/>
      <c r="SSX2687" s="113"/>
      <c r="SSY2687" s="113"/>
      <c r="SSZ2687" s="113"/>
      <c r="STA2687" s="113"/>
      <c r="STB2687" s="113"/>
      <c r="STC2687" s="113"/>
      <c r="STD2687" s="113"/>
      <c r="STE2687" s="113"/>
      <c r="STF2687" s="113"/>
      <c r="STG2687" s="113"/>
      <c r="STH2687" s="113"/>
      <c r="STI2687" s="113"/>
      <c r="STJ2687" s="113"/>
      <c r="STK2687" s="113"/>
      <c r="STL2687" s="113"/>
      <c r="STM2687" s="113"/>
      <c r="STN2687" s="113"/>
      <c r="STO2687" s="113"/>
      <c r="STP2687" s="113"/>
      <c r="STQ2687" s="113"/>
      <c r="STR2687" s="113"/>
      <c r="STS2687" s="113"/>
      <c r="STT2687" s="113"/>
      <c r="STU2687" s="113"/>
      <c r="STV2687" s="113"/>
      <c r="STW2687" s="113"/>
      <c r="STX2687" s="113"/>
      <c r="STY2687" s="113"/>
      <c r="STZ2687" s="113"/>
      <c r="SUA2687" s="113"/>
      <c r="SUB2687" s="113"/>
      <c r="SUC2687" s="113"/>
      <c r="SUD2687" s="113"/>
      <c r="SUE2687" s="113"/>
      <c r="SUF2687" s="113"/>
      <c r="SUG2687" s="113"/>
      <c r="SUH2687" s="113"/>
      <c r="SUI2687" s="113"/>
      <c r="SUJ2687" s="113"/>
      <c r="SUK2687" s="113"/>
      <c r="SUL2687" s="113"/>
      <c r="SUM2687" s="113"/>
      <c r="SUN2687" s="113"/>
      <c r="SUO2687" s="113"/>
      <c r="SUP2687" s="113"/>
      <c r="SUQ2687" s="113"/>
      <c r="SUR2687" s="113"/>
      <c r="SUS2687" s="113"/>
      <c r="SUT2687" s="113"/>
      <c r="SUU2687" s="113"/>
      <c r="SUV2687" s="113"/>
      <c r="SUW2687" s="113"/>
      <c r="SUX2687" s="113"/>
      <c r="SUY2687" s="113"/>
      <c r="SUZ2687" s="113"/>
      <c r="SVA2687" s="113"/>
      <c r="SVB2687" s="113"/>
      <c r="SVC2687" s="113"/>
      <c r="SVD2687" s="113"/>
      <c r="SVE2687" s="113"/>
      <c r="SVF2687" s="113"/>
      <c r="SVG2687" s="113"/>
      <c r="SVH2687" s="113"/>
      <c r="SVI2687" s="113"/>
      <c r="SVJ2687" s="113"/>
      <c r="SVK2687" s="113"/>
      <c r="SVL2687" s="113"/>
      <c r="SVM2687" s="113"/>
      <c r="SVN2687" s="113"/>
      <c r="SVO2687" s="113"/>
      <c r="SVP2687" s="113"/>
      <c r="SVQ2687" s="113"/>
      <c r="SVR2687" s="113"/>
      <c r="SVS2687" s="113"/>
      <c r="SVT2687" s="113"/>
      <c r="SVU2687" s="113"/>
      <c r="SVV2687" s="113"/>
      <c r="SVW2687" s="113"/>
      <c r="SVX2687" s="113"/>
      <c r="SVY2687" s="113"/>
      <c r="SVZ2687" s="113"/>
      <c r="SWA2687" s="113"/>
      <c r="SWB2687" s="113"/>
      <c r="SWC2687" s="113"/>
      <c r="SWD2687" s="113"/>
      <c r="SWE2687" s="113"/>
      <c r="SWF2687" s="113"/>
      <c r="SWG2687" s="113"/>
      <c r="SWH2687" s="113"/>
      <c r="SWI2687" s="113"/>
      <c r="SWJ2687" s="113"/>
      <c r="SWK2687" s="113"/>
      <c r="SWL2687" s="113"/>
      <c r="SWM2687" s="113"/>
      <c r="SWN2687" s="113"/>
      <c r="SWO2687" s="113"/>
      <c r="SWP2687" s="113"/>
      <c r="SWQ2687" s="113"/>
      <c r="SWR2687" s="113"/>
      <c r="SWS2687" s="113"/>
      <c r="SWT2687" s="113"/>
      <c r="SWU2687" s="113"/>
      <c r="SWV2687" s="113"/>
      <c r="SWW2687" s="113"/>
      <c r="SWX2687" s="113"/>
      <c r="SWY2687" s="113"/>
      <c r="SWZ2687" s="113"/>
      <c r="SXA2687" s="113"/>
      <c r="SXB2687" s="113"/>
      <c r="SXC2687" s="113"/>
      <c r="SXD2687" s="113"/>
      <c r="SXE2687" s="113"/>
      <c r="SXF2687" s="113"/>
      <c r="SXG2687" s="113"/>
      <c r="SXH2687" s="113"/>
      <c r="SXI2687" s="113"/>
      <c r="SXJ2687" s="113"/>
      <c r="SXK2687" s="113"/>
      <c r="SXL2687" s="113"/>
      <c r="SXM2687" s="113"/>
      <c r="SXN2687" s="113"/>
      <c r="SXO2687" s="113"/>
      <c r="SXP2687" s="113"/>
      <c r="SXQ2687" s="113"/>
      <c r="SXR2687" s="113"/>
      <c r="SXS2687" s="113"/>
      <c r="SXT2687" s="113"/>
      <c r="SXU2687" s="113"/>
      <c r="SXV2687" s="113"/>
      <c r="SXW2687" s="113"/>
      <c r="SXX2687" s="113"/>
      <c r="SXY2687" s="113"/>
      <c r="SXZ2687" s="113"/>
      <c r="SYA2687" s="113"/>
      <c r="SYB2687" s="113"/>
      <c r="SYC2687" s="113"/>
      <c r="SYD2687" s="113"/>
      <c r="SYE2687" s="113"/>
      <c r="SYF2687" s="113"/>
      <c r="SYG2687" s="113"/>
      <c r="SYH2687" s="113"/>
      <c r="SYI2687" s="113"/>
      <c r="SYJ2687" s="113"/>
      <c r="SYK2687" s="113"/>
      <c r="SYL2687" s="113"/>
      <c r="SYM2687" s="113"/>
      <c r="SYN2687" s="113"/>
      <c r="SYO2687" s="113"/>
      <c r="SYP2687" s="113"/>
      <c r="SYQ2687" s="113"/>
      <c r="SYR2687" s="113"/>
      <c r="SYS2687" s="113"/>
      <c r="SYT2687" s="113"/>
      <c r="SYU2687" s="113"/>
      <c r="SYV2687" s="113"/>
      <c r="SYW2687" s="113"/>
      <c r="SYX2687" s="113"/>
      <c r="SYY2687" s="113"/>
      <c r="SYZ2687" s="113"/>
      <c r="SZA2687" s="113"/>
      <c r="SZB2687" s="113"/>
      <c r="SZC2687" s="113"/>
      <c r="SZD2687" s="113"/>
      <c r="SZE2687" s="113"/>
      <c r="SZF2687" s="113"/>
      <c r="SZG2687" s="113"/>
      <c r="SZH2687" s="113"/>
      <c r="SZI2687" s="113"/>
      <c r="SZJ2687" s="113"/>
      <c r="SZK2687" s="113"/>
      <c r="SZL2687" s="113"/>
      <c r="SZM2687" s="113"/>
      <c r="SZN2687" s="113"/>
      <c r="SZO2687" s="113"/>
      <c r="SZP2687" s="113"/>
      <c r="SZQ2687" s="113"/>
      <c r="SZR2687" s="113"/>
      <c r="SZS2687" s="113"/>
      <c r="SZT2687" s="113"/>
      <c r="SZU2687" s="113"/>
      <c r="SZV2687" s="113"/>
      <c r="SZW2687" s="113"/>
      <c r="SZX2687" s="113"/>
      <c r="SZY2687" s="113"/>
      <c r="SZZ2687" s="113"/>
      <c r="TAA2687" s="113"/>
      <c r="TAB2687" s="113"/>
      <c r="TAC2687" s="113"/>
      <c r="TAD2687" s="113"/>
      <c r="TAE2687" s="113"/>
      <c r="TAF2687" s="113"/>
      <c r="TAG2687" s="113"/>
      <c r="TAH2687" s="113"/>
      <c r="TAI2687" s="113"/>
      <c r="TAJ2687" s="113"/>
      <c r="TAK2687" s="113"/>
      <c r="TAL2687" s="113"/>
      <c r="TAM2687" s="113"/>
      <c r="TAN2687" s="113"/>
      <c r="TAO2687" s="113"/>
      <c r="TAP2687" s="113"/>
      <c r="TAQ2687" s="113"/>
      <c r="TAR2687" s="113"/>
      <c r="TAS2687" s="113"/>
      <c r="TAT2687" s="113"/>
      <c r="TAU2687" s="113"/>
      <c r="TAV2687" s="113"/>
      <c r="TAW2687" s="113"/>
      <c r="TAX2687" s="113"/>
      <c r="TAY2687" s="113"/>
      <c r="TAZ2687" s="113"/>
      <c r="TBA2687" s="113"/>
      <c r="TBB2687" s="113"/>
      <c r="TBC2687" s="113"/>
      <c r="TBD2687" s="113"/>
      <c r="TBE2687" s="113"/>
      <c r="TBF2687" s="113"/>
      <c r="TBG2687" s="113"/>
      <c r="TBH2687" s="113"/>
      <c r="TBI2687" s="113"/>
      <c r="TBJ2687" s="113"/>
      <c r="TBK2687" s="113"/>
      <c r="TBL2687" s="113"/>
      <c r="TBM2687" s="113"/>
      <c r="TBN2687" s="113"/>
      <c r="TBO2687" s="113"/>
      <c r="TBP2687" s="113"/>
      <c r="TBQ2687" s="113"/>
      <c r="TBR2687" s="113"/>
      <c r="TBS2687" s="113"/>
      <c r="TBT2687" s="113"/>
      <c r="TBU2687" s="113"/>
      <c r="TBV2687" s="113"/>
      <c r="TBW2687" s="113"/>
      <c r="TBX2687" s="113"/>
      <c r="TBY2687" s="113"/>
      <c r="TBZ2687" s="113"/>
      <c r="TCA2687" s="113"/>
      <c r="TCB2687" s="113"/>
      <c r="TCC2687" s="113"/>
      <c r="TCD2687" s="113"/>
      <c r="TCE2687" s="113"/>
      <c r="TCF2687" s="113"/>
      <c r="TCG2687" s="113"/>
      <c r="TCH2687" s="113"/>
      <c r="TCI2687" s="113"/>
      <c r="TCJ2687" s="113"/>
      <c r="TCK2687" s="113"/>
      <c r="TCL2687" s="113"/>
      <c r="TCM2687" s="113"/>
      <c r="TCN2687" s="113"/>
      <c r="TCO2687" s="113"/>
      <c r="TCP2687" s="113"/>
      <c r="TCQ2687" s="113"/>
      <c r="TCR2687" s="113"/>
      <c r="TCS2687" s="113"/>
      <c r="TCT2687" s="113"/>
      <c r="TCU2687" s="113"/>
      <c r="TCV2687" s="113"/>
      <c r="TCW2687" s="113"/>
      <c r="TCX2687" s="113"/>
      <c r="TCY2687" s="113"/>
      <c r="TCZ2687" s="113"/>
      <c r="TDA2687" s="113"/>
      <c r="TDB2687" s="113"/>
      <c r="TDC2687" s="113"/>
      <c r="TDD2687" s="113"/>
      <c r="TDE2687" s="113"/>
      <c r="TDF2687" s="113"/>
      <c r="TDG2687" s="113"/>
      <c r="TDH2687" s="113"/>
      <c r="TDI2687" s="113"/>
      <c r="TDJ2687" s="113"/>
      <c r="TDK2687" s="113"/>
      <c r="TDL2687" s="113"/>
      <c r="TDM2687" s="113"/>
      <c r="TDN2687" s="113"/>
      <c r="TDO2687" s="113"/>
      <c r="TDP2687" s="113"/>
      <c r="TDQ2687" s="113"/>
      <c r="TDR2687" s="113"/>
      <c r="TDS2687" s="113"/>
      <c r="TDT2687" s="113"/>
      <c r="TDU2687" s="113"/>
      <c r="TDV2687" s="113"/>
      <c r="TDW2687" s="113"/>
      <c r="TDX2687" s="113"/>
      <c r="TDY2687" s="113"/>
      <c r="TDZ2687" s="113"/>
      <c r="TEA2687" s="113"/>
      <c r="TEB2687" s="113"/>
      <c r="TEC2687" s="113"/>
      <c r="TED2687" s="113"/>
      <c r="TEE2687" s="113"/>
      <c r="TEF2687" s="113"/>
      <c r="TEG2687" s="113"/>
      <c r="TEH2687" s="113"/>
      <c r="TEI2687" s="113"/>
      <c r="TEJ2687" s="113"/>
      <c r="TEK2687" s="113"/>
      <c r="TEL2687" s="113"/>
      <c r="TEM2687" s="113"/>
      <c r="TEN2687" s="113"/>
      <c r="TEO2687" s="113"/>
      <c r="TEP2687" s="113"/>
      <c r="TEQ2687" s="113"/>
      <c r="TER2687" s="113"/>
      <c r="TES2687" s="113"/>
      <c r="TET2687" s="113"/>
      <c r="TEU2687" s="113"/>
      <c r="TEV2687" s="113"/>
      <c r="TEW2687" s="113"/>
      <c r="TEX2687" s="113"/>
      <c r="TEY2687" s="113"/>
      <c r="TEZ2687" s="113"/>
      <c r="TFA2687" s="113"/>
      <c r="TFB2687" s="113"/>
      <c r="TFC2687" s="113"/>
      <c r="TFD2687" s="113"/>
      <c r="TFE2687" s="113"/>
      <c r="TFF2687" s="113"/>
      <c r="TFG2687" s="113"/>
      <c r="TFH2687" s="113"/>
      <c r="TFI2687" s="113"/>
      <c r="TFJ2687" s="113"/>
      <c r="TFK2687" s="113"/>
      <c r="TFL2687" s="113"/>
      <c r="TFM2687" s="113"/>
      <c r="TFN2687" s="113"/>
      <c r="TFO2687" s="113"/>
      <c r="TFP2687" s="113"/>
      <c r="TFQ2687" s="113"/>
      <c r="TFR2687" s="113"/>
      <c r="TFS2687" s="113"/>
      <c r="TFT2687" s="113"/>
      <c r="TFU2687" s="113"/>
      <c r="TFV2687" s="113"/>
      <c r="TFW2687" s="113"/>
      <c r="TFX2687" s="113"/>
      <c r="TFY2687" s="113"/>
      <c r="TFZ2687" s="113"/>
      <c r="TGA2687" s="113"/>
      <c r="TGB2687" s="113"/>
      <c r="TGC2687" s="113"/>
      <c r="TGD2687" s="113"/>
      <c r="TGE2687" s="113"/>
      <c r="TGF2687" s="113"/>
      <c r="TGG2687" s="113"/>
      <c r="TGH2687" s="113"/>
      <c r="TGI2687" s="113"/>
      <c r="TGJ2687" s="113"/>
      <c r="TGK2687" s="113"/>
      <c r="TGL2687" s="113"/>
      <c r="TGM2687" s="113"/>
      <c r="TGN2687" s="113"/>
      <c r="TGO2687" s="113"/>
      <c r="TGP2687" s="113"/>
      <c r="TGQ2687" s="113"/>
      <c r="TGR2687" s="113"/>
      <c r="TGS2687" s="113"/>
      <c r="TGT2687" s="113"/>
      <c r="TGU2687" s="113"/>
      <c r="TGV2687" s="113"/>
      <c r="TGW2687" s="113"/>
      <c r="TGX2687" s="113"/>
      <c r="TGY2687" s="113"/>
      <c r="TGZ2687" s="113"/>
      <c r="THA2687" s="113"/>
      <c r="THB2687" s="113"/>
      <c r="THC2687" s="113"/>
      <c r="THD2687" s="113"/>
      <c r="THE2687" s="113"/>
      <c r="THF2687" s="113"/>
      <c r="THG2687" s="113"/>
      <c r="THH2687" s="113"/>
      <c r="THI2687" s="113"/>
      <c r="THJ2687" s="113"/>
      <c r="THK2687" s="113"/>
      <c r="THL2687" s="113"/>
      <c r="THM2687" s="113"/>
      <c r="THN2687" s="113"/>
      <c r="THO2687" s="113"/>
      <c r="THP2687" s="113"/>
      <c r="THQ2687" s="113"/>
      <c r="THR2687" s="113"/>
      <c r="THS2687" s="113"/>
      <c r="THT2687" s="113"/>
      <c r="THU2687" s="113"/>
      <c r="THV2687" s="113"/>
      <c r="THW2687" s="113"/>
      <c r="THX2687" s="113"/>
      <c r="THY2687" s="113"/>
      <c r="THZ2687" s="113"/>
      <c r="TIA2687" s="113"/>
      <c r="TIB2687" s="113"/>
      <c r="TIC2687" s="113"/>
      <c r="TID2687" s="113"/>
      <c r="TIE2687" s="113"/>
      <c r="TIF2687" s="113"/>
      <c r="TIG2687" s="113"/>
      <c r="TIH2687" s="113"/>
      <c r="TII2687" s="113"/>
      <c r="TIJ2687" s="113"/>
      <c r="TIK2687" s="113"/>
      <c r="TIL2687" s="113"/>
      <c r="TIM2687" s="113"/>
      <c r="TIN2687" s="113"/>
      <c r="TIO2687" s="113"/>
      <c r="TIP2687" s="113"/>
      <c r="TIQ2687" s="113"/>
      <c r="TIR2687" s="113"/>
      <c r="TIS2687" s="113"/>
      <c r="TIT2687" s="113"/>
      <c r="TIU2687" s="113"/>
      <c r="TIV2687" s="113"/>
      <c r="TIW2687" s="113"/>
      <c r="TIX2687" s="113"/>
      <c r="TIY2687" s="113"/>
      <c r="TIZ2687" s="113"/>
      <c r="TJA2687" s="113"/>
      <c r="TJB2687" s="113"/>
      <c r="TJC2687" s="113"/>
      <c r="TJD2687" s="113"/>
      <c r="TJE2687" s="113"/>
      <c r="TJF2687" s="113"/>
      <c r="TJG2687" s="113"/>
      <c r="TJH2687" s="113"/>
      <c r="TJI2687" s="113"/>
      <c r="TJJ2687" s="113"/>
      <c r="TJK2687" s="113"/>
      <c r="TJL2687" s="113"/>
      <c r="TJM2687" s="113"/>
      <c r="TJN2687" s="113"/>
      <c r="TJO2687" s="113"/>
      <c r="TJP2687" s="113"/>
      <c r="TJQ2687" s="113"/>
      <c r="TJR2687" s="113"/>
      <c r="TJS2687" s="113"/>
      <c r="TJT2687" s="113"/>
      <c r="TJU2687" s="113"/>
      <c r="TJV2687" s="113"/>
      <c r="TJW2687" s="113"/>
      <c r="TJX2687" s="113"/>
      <c r="TJY2687" s="113"/>
      <c r="TJZ2687" s="113"/>
      <c r="TKA2687" s="113"/>
      <c r="TKB2687" s="113"/>
      <c r="TKC2687" s="113"/>
      <c r="TKD2687" s="113"/>
      <c r="TKE2687" s="113"/>
      <c r="TKF2687" s="113"/>
      <c r="TKG2687" s="113"/>
      <c r="TKH2687" s="113"/>
      <c r="TKI2687" s="113"/>
      <c r="TKJ2687" s="113"/>
      <c r="TKK2687" s="113"/>
      <c r="TKL2687" s="113"/>
      <c r="TKM2687" s="113"/>
      <c r="TKN2687" s="113"/>
      <c r="TKO2687" s="113"/>
      <c r="TKP2687" s="113"/>
      <c r="TKQ2687" s="113"/>
      <c r="TKR2687" s="113"/>
      <c r="TKS2687" s="113"/>
      <c r="TKT2687" s="113"/>
      <c r="TKU2687" s="113"/>
      <c r="TKV2687" s="113"/>
      <c r="TKW2687" s="113"/>
      <c r="TKX2687" s="113"/>
      <c r="TKY2687" s="113"/>
      <c r="TKZ2687" s="113"/>
      <c r="TLA2687" s="113"/>
      <c r="TLB2687" s="113"/>
      <c r="TLC2687" s="113"/>
      <c r="TLD2687" s="113"/>
      <c r="TLE2687" s="113"/>
      <c r="TLF2687" s="113"/>
      <c r="TLG2687" s="113"/>
      <c r="TLH2687" s="113"/>
      <c r="TLI2687" s="113"/>
      <c r="TLJ2687" s="113"/>
      <c r="TLK2687" s="113"/>
      <c r="TLL2687" s="113"/>
      <c r="TLM2687" s="113"/>
      <c r="TLN2687" s="113"/>
      <c r="TLO2687" s="113"/>
      <c r="TLP2687" s="113"/>
      <c r="TLQ2687" s="113"/>
      <c r="TLR2687" s="113"/>
      <c r="TLS2687" s="113"/>
      <c r="TLT2687" s="113"/>
      <c r="TLU2687" s="113"/>
      <c r="TLV2687" s="113"/>
      <c r="TLW2687" s="113"/>
      <c r="TLX2687" s="113"/>
      <c r="TLY2687" s="113"/>
      <c r="TLZ2687" s="113"/>
      <c r="TMA2687" s="113"/>
      <c r="TMB2687" s="113"/>
      <c r="TMC2687" s="113"/>
      <c r="TMD2687" s="113"/>
      <c r="TME2687" s="113"/>
      <c r="TMF2687" s="113"/>
      <c r="TMG2687" s="113"/>
      <c r="TMH2687" s="113"/>
      <c r="TMI2687" s="113"/>
      <c r="TMJ2687" s="113"/>
      <c r="TMK2687" s="113"/>
      <c r="TML2687" s="113"/>
      <c r="TMM2687" s="113"/>
      <c r="TMN2687" s="113"/>
      <c r="TMO2687" s="113"/>
      <c r="TMP2687" s="113"/>
      <c r="TMQ2687" s="113"/>
      <c r="TMR2687" s="113"/>
      <c r="TMS2687" s="113"/>
      <c r="TMT2687" s="113"/>
      <c r="TMU2687" s="113"/>
      <c r="TMV2687" s="113"/>
      <c r="TMW2687" s="113"/>
      <c r="TMX2687" s="113"/>
      <c r="TMY2687" s="113"/>
      <c r="TMZ2687" s="113"/>
      <c r="TNA2687" s="113"/>
      <c r="TNB2687" s="113"/>
      <c r="TNC2687" s="113"/>
      <c r="TND2687" s="113"/>
      <c r="TNE2687" s="113"/>
      <c r="TNF2687" s="113"/>
      <c r="TNG2687" s="113"/>
      <c r="TNH2687" s="113"/>
      <c r="TNI2687" s="113"/>
      <c r="TNJ2687" s="113"/>
      <c r="TNK2687" s="113"/>
      <c r="TNL2687" s="113"/>
      <c r="TNM2687" s="113"/>
      <c r="TNN2687" s="113"/>
      <c r="TNO2687" s="113"/>
      <c r="TNP2687" s="113"/>
      <c r="TNQ2687" s="113"/>
      <c r="TNR2687" s="113"/>
      <c r="TNS2687" s="113"/>
      <c r="TNT2687" s="113"/>
      <c r="TNU2687" s="113"/>
      <c r="TNV2687" s="113"/>
      <c r="TNW2687" s="113"/>
      <c r="TNX2687" s="113"/>
      <c r="TNY2687" s="113"/>
      <c r="TNZ2687" s="113"/>
      <c r="TOA2687" s="113"/>
      <c r="TOB2687" s="113"/>
      <c r="TOC2687" s="113"/>
      <c r="TOD2687" s="113"/>
      <c r="TOE2687" s="113"/>
      <c r="TOF2687" s="113"/>
      <c r="TOG2687" s="113"/>
      <c r="TOH2687" s="113"/>
      <c r="TOI2687" s="113"/>
      <c r="TOJ2687" s="113"/>
      <c r="TOK2687" s="113"/>
      <c r="TOL2687" s="113"/>
      <c r="TOM2687" s="113"/>
      <c r="TON2687" s="113"/>
      <c r="TOO2687" s="113"/>
      <c r="TOP2687" s="113"/>
      <c r="TOQ2687" s="113"/>
      <c r="TOR2687" s="113"/>
      <c r="TOS2687" s="113"/>
      <c r="TOT2687" s="113"/>
      <c r="TOU2687" s="113"/>
      <c r="TOV2687" s="113"/>
      <c r="TOW2687" s="113"/>
      <c r="TOX2687" s="113"/>
      <c r="TOY2687" s="113"/>
      <c r="TOZ2687" s="113"/>
      <c r="TPA2687" s="113"/>
      <c r="TPB2687" s="113"/>
      <c r="TPC2687" s="113"/>
      <c r="TPD2687" s="113"/>
      <c r="TPE2687" s="113"/>
      <c r="TPF2687" s="113"/>
      <c r="TPG2687" s="113"/>
      <c r="TPH2687" s="113"/>
      <c r="TPI2687" s="113"/>
      <c r="TPJ2687" s="113"/>
      <c r="TPK2687" s="113"/>
      <c r="TPL2687" s="113"/>
      <c r="TPM2687" s="113"/>
      <c r="TPN2687" s="113"/>
      <c r="TPO2687" s="113"/>
      <c r="TPP2687" s="113"/>
      <c r="TPQ2687" s="113"/>
      <c r="TPR2687" s="113"/>
      <c r="TPS2687" s="113"/>
      <c r="TPT2687" s="113"/>
      <c r="TPU2687" s="113"/>
      <c r="TPV2687" s="113"/>
      <c r="TPW2687" s="113"/>
      <c r="TPX2687" s="113"/>
      <c r="TPY2687" s="113"/>
      <c r="TPZ2687" s="113"/>
      <c r="TQA2687" s="113"/>
      <c r="TQB2687" s="113"/>
      <c r="TQC2687" s="113"/>
      <c r="TQD2687" s="113"/>
      <c r="TQE2687" s="113"/>
      <c r="TQF2687" s="113"/>
      <c r="TQG2687" s="113"/>
      <c r="TQH2687" s="113"/>
      <c r="TQI2687" s="113"/>
      <c r="TQJ2687" s="113"/>
      <c r="TQK2687" s="113"/>
      <c r="TQL2687" s="113"/>
      <c r="TQM2687" s="113"/>
      <c r="TQN2687" s="113"/>
      <c r="TQO2687" s="113"/>
      <c r="TQP2687" s="113"/>
      <c r="TQQ2687" s="113"/>
      <c r="TQR2687" s="113"/>
      <c r="TQS2687" s="113"/>
      <c r="TQT2687" s="113"/>
      <c r="TQU2687" s="113"/>
      <c r="TQV2687" s="113"/>
      <c r="TQW2687" s="113"/>
      <c r="TQX2687" s="113"/>
      <c r="TQY2687" s="113"/>
      <c r="TQZ2687" s="113"/>
      <c r="TRA2687" s="113"/>
      <c r="TRB2687" s="113"/>
      <c r="TRC2687" s="113"/>
      <c r="TRD2687" s="113"/>
      <c r="TRE2687" s="113"/>
      <c r="TRF2687" s="113"/>
      <c r="TRG2687" s="113"/>
      <c r="TRH2687" s="113"/>
      <c r="TRI2687" s="113"/>
      <c r="TRJ2687" s="113"/>
      <c r="TRK2687" s="113"/>
      <c r="TRL2687" s="113"/>
      <c r="TRM2687" s="113"/>
      <c r="TRN2687" s="113"/>
      <c r="TRO2687" s="113"/>
      <c r="TRP2687" s="113"/>
      <c r="TRQ2687" s="113"/>
      <c r="TRR2687" s="113"/>
      <c r="TRS2687" s="113"/>
      <c r="TRT2687" s="113"/>
      <c r="TRU2687" s="113"/>
      <c r="TRV2687" s="113"/>
      <c r="TRW2687" s="113"/>
      <c r="TRX2687" s="113"/>
      <c r="TRY2687" s="113"/>
      <c r="TRZ2687" s="113"/>
      <c r="TSA2687" s="113"/>
      <c r="TSB2687" s="113"/>
      <c r="TSC2687" s="113"/>
      <c r="TSD2687" s="113"/>
      <c r="TSE2687" s="113"/>
      <c r="TSF2687" s="113"/>
      <c r="TSG2687" s="113"/>
      <c r="TSH2687" s="113"/>
      <c r="TSI2687" s="113"/>
      <c r="TSJ2687" s="113"/>
      <c r="TSK2687" s="113"/>
      <c r="TSL2687" s="113"/>
      <c r="TSM2687" s="113"/>
      <c r="TSN2687" s="113"/>
      <c r="TSO2687" s="113"/>
      <c r="TSP2687" s="113"/>
      <c r="TSQ2687" s="113"/>
      <c r="TSR2687" s="113"/>
      <c r="TSS2687" s="113"/>
      <c r="TST2687" s="113"/>
      <c r="TSU2687" s="113"/>
      <c r="TSV2687" s="113"/>
      <c r="TSW2687" s="113"/>
      <c r="TSX2687" s="113"/>
      <c r="TSY2687" s="113"/>
      <c r="TSZ2687" s="113"/>
      <c r="TTA2687" s="113"/>
      <c r="TTB2687" s="113"/>
      <c r="TTC2687" s="113"/>
      <c r="TTD2687" s="113"/>
      <c r="TTE2687" s="113"/>
      <c r="TTF2687" s="113"/>
      <c r="TTG2687" s="113"/>
      <c r="TTH2687" s="113"/>
      <c r="TTI2687" s="113"/>
      <c r="TTJ2687" s="113"/>
      <c r="TTK2687" s="113"/>
      <c r="TTL2687" s="113"/>
      <c r="TTM2687" s="113"/>
      <c r="TTN2687" s="113"/>
      <c r="TTO2687" s="113"/>
      <c r="TTP2687" s="113"/>
      <c r="TTQ2687" s="113"/>
      <c r="TTR2687" s="113"/>
      <c r="TTS2687" s="113"/>
      <c r="TTT2687" s="113"/>
      <c r="TTU2687" s="113"/>
      <c r="TTV2687" s="113"/>
      <c r="TTW2687" s="113"/>
      <c r="TTX2687" s="113"/>
      <c r="TTY2687" s="113"/>
      <c r="TTZ2687" s="113"/>
      <c r="TUA2687" s="113"/>
      <c r="TUB2687" s="113"/>
      <c r="TUC2687" s="113"/>
      <c r="TUD2687" s="113"/>
      <c r="TUE2687" s="113"/>
      <c r="TUF2687" s="113"/>
      <c r="TUG2687" s="113"/>
      <c r="TUH2687" s="113"/>
      <c r="TUI2687" s="113"/>
      <c r="TUJ2687" s="113"/>
      <c r="TUK2687" s="113"/>
      <c r="TUL2687" s="113"/>
      <c r="TUM2687" s="113"/>
      <c r="TUN2687" s="113"/>
      <c r="TUO2687" s="113"/>
      <c r="TUP2687" s="113"/>
      <c r="TUQ2687" s="113"/>
      <c r="TUR2687" s="113"/>
      <c r="TUS2687" s="113"/>
      <c r="TUT2687" s="113"/>
      <c r="TUU2687" s="113"/>
      <c r="TUV2687" s="113"/>
      <c r="TUW2687" s="113"/>
      <c r="TUX2687" s="113"/>
      <c r="TUY2687" s="113"/>
      <c r="TUZ2687" s="113"/>
      <c r="TVA2687" s="113"/>
      <c r="TVB2687" s="113"/>
      <c r="TVC2687" s="113"/>
      <c r="TVD2687" s="113"/>
      <c r="TVE2687" s="113"/>
      <c r="TVF2687" s="113"/>
      <c r="TVG2687" s="113"/>
      <c r="TVH2687" s="113"/>
      <c r="TVI2687" s="113"/>
      <c r="TVJ2687" s="113"/>
      <c r="TVK2687" s="113"/>
      <c r="TVL2687" s="113"/>
      <c r="TVM2687" s="113"/>
      <c r="TVN2687" s="113"/>
      <c r="TVO2687" s="113"/>
      <c r="TVP2687" s="113"/>
      <c r="TVQ2687" s="113"/>
      <c r="TVR2687" s="113"/>
      <c r="TVS2687" s="113"/>
      <c r="TVT2687" s="113"/>
      <c r="TVU2687" s="113"/>
      <c r="TVV2687" s="113"/>
      <c r="TVW2687" s="113"/>
      <c r="TVX2687" s="113"/>
      <c r="TVY2687" s="113"/>
      <c r="TVZ2687" s="113"/>
      <c r="TWA2687" s="113"/>
      <c r="TWB2687" s="113"/>
      <c r="TWC2687" s="113"/>
      <c r="TWD2687" s="113"/>
      <c r="TWE2687" s="113"/>
      <c r="TWF2687" s="113"/>
      <c r="TWG2687" s="113"/>
      <c r="TWH2687" s="113"/>
      <c r="TWI2687" s="113"/>
      <c r="TWJ2687" s="113"/>
      <c r="TWK2687" s="113"/>
      <c r="TWL2687" s="113"/>
      <c r="TWM2687" s="113"/>
      <c r="TWN2687" s="113"/>
      <c r="TWO2687" s="113"/>
      <c r="TWP2687" s="113"/>
      <c r="TWQ2687" s="113"/>
      <c r="TWR2687" s="113"/>
      <c r="TWS2687" s="113"/>
      <c r="TWT2687" s="113"/>
      <c r="TWU2687" s="113"/>
      <c r="TWV2687" s="113"/>
      <c r="TWW2687" s="113"/>
      <c r="TWX2687" s="113"/>
      <c r="TWY2687" s="113"/>
      <c r="TWZ2687" s="113"/>
      <c r="TXA2687" s="113"/>
      <c r="TXB2687" s="113"/>
      <c r="TXC2687" s="113"/>
      <c r="TXD2687" s="113"/>
      <c r="TXE2687" s="113"/>
      <c r="TXF2687" s="113"/>
      <c r="TXG2687" s="113"/>
      <c r="TXH2687" s="113"/>
      <c r="TXI2687" s="113"/>
      <c r="TXJ2687" s="113"/>
      <c r="TXK2687" s="113"/>
      <c r="TXL2687" s="113"/>
      <c r="TXM2687" s="113"/>
      <c r="TXN2687" s="113"/>
      <c r="TXO2687" s="113"/>
      <c r="TXP2687" s="113"/>
      <c r="TXQ2687" s="113"/>
      <c r="TXR2687" s="113"/>
      <c r="TXS2687" s="113"/>
      <c r="TXT2687" s="113"/>
      <c r="TXU2687" s="113"/>
      <c r="TXV2687" s="113"/>
      <c r="TXW2687" s="113"/>
      <c r="TXX2687" s="113"/>
      <c r="TXY2687" s="113"/>
      <c r="TXZ2687" s="113"/>
      <c r="TYA2687" s="113"/>
      <c r="TYB2687" s="113"/>
      <c r="TYC2687" s="113"/>
      <c r="TYD2687" s="113"/>
      <c r="TYE2687" s="113"/>
      <c r="TYF2687" s="113"/>
      <c r="TYG2687" s="113"/>
      <c r="TYH2687" s="113"/>
      <c r="TYI2687" s="113"/>
      <c r="TYJ2687" s="113"/>
      <c r="TYK2687" s="113"/>
      <c r="TYL2687" s="113"/>
      <c r="TYM2687" s="113"/>
      <c r="TYN2687" s="113"/>
      <c r="TYO2687" s="113"/>
      <c r="TYP2687" s="113"/>
      <c r="TYQ2687" s="113"/>
      <c r="TYR2687" s="113"/>
      <c r="TYS2687" s="113"/>
      <c r="TYT2687" s="113"/>
      <c r="TYU2687" s="113"/>
      <c r="TYV2687" s="113"/>
      <c r="TYW2687" s="113"/>
      <c r="TYX2687" s="113"/>
      <c r="TYY2687" s="113"/>
      <c r="TYZ2687" s="113"/>
      <c r="TZA2687" s="113"/>
      <c r="TZB2687" s="113"/>
      <c r="TZC2687" s="113"/>
      <c r="TZD2687" s="113"/>
      <c r="TZE2687" s="113"/>
      <c r="TZF2687" s="113"/>
      <c r="TZG2687" s="113"/>
      <c r="TZH2687" s="113"/>
      <c r="TZI2687" s="113"/>
      <c r="TZJ2687" s="113"/>
      <c r="TZK2687" s="113"/>
      <c r="TZL2687" s="113"/>
      <c r="TZM2687" s="113"/>
      <c r="TZN2687" s="113"/>
      <c r="TZO2687" s="113"/>
      <c r="TZP2687" s="113"/>
      <c r="TZQ2687" s="113"/>
      <c r="TZR2687" s="113"/>
      <c r="TZS2687" s="113"/>
      <c r="TZT2687" s="113"/>
      <c r="TZU2687" s="113"/>
      <c r="TZV2687" s="113"/>
      <c r="TZW2687" s="113"/>
      <c r="TZX2687" s="113"/>
      <c r="TZY2687" s="113"/>
      <c r="TZZ2687" s="113"/>
      <c r="UAA2687" s="113"/>
      <c r="UAB2687" s="113"/>
      <c r="UAC2687" s="113"/>
      <c r="UAD2687" s="113"/>
      <c r="UAE2687" s="113"/>
      <c r="UAF2687" s="113"/>
      <c r="UAG2687" s="113"/>
      <c r="UAH2687" s="113"/>
      <c r="UAI2687" s="113"/>
      <c r="UAJ2687" s="113"/>
      <c r="UAK2687" s="113"/>
      <c r="UAL2687" s="113"/>
      <c r="UAM2687" s="113"/>
      <c r="UAN2687" s="113"/>
      <c r="UAO2687" s="113"/>
      <c r="UAP2687" s="113"/>
      <c r="UAQ2687" s="113"/>
      <c r="UAR2687" s="113"/>
      <c r="UAS2687" s="113"/>
      <c r="UAT2687" s="113"/>
      <c r="UAU2687" s="113"/>
      <c r="UAV2687" s="113"/>
      <c r="UAW2687" s="113"/>
      <c r="UAX2687" s="113"/>
      <c r="UAY2687" s="113"/>
      <c r="UAZ2687" s="113"/>
      <c r="UBA2687" s="113"/>
      <c r="UBB2687" s="113"/>
      <c r="UBC2687" s="113"/>
      <c r="UBD2687" s="113"/>
      <c r="UBE2687" s="113"/>
      <c r="UBF2687" s="113"/>
      <c r="UBG2687" s="113"/>
      <c r="UBH2687" s="113"/>
      <c r="UBI2687" s="113"/>
      <c r="UBJ2687" s="113"/>
      <c r="UBK2687" s="113"/>
      <c r="UBL2687" s="113"/>
      <c r="UBM2687" s="113"/>
      <c r="UBN2687" s="113"/>
      <c r="UBO2687" s="113"/>
      <c r="UBP2687" s="113"/>
      <c r="UBQ2687" s="113"/>
      <c r="UBR2687" s="113"/>
      <c r="UBS2687" s="113"/>
      <c r="UBT2687" s="113"/>
      <c r="UBU2687" s="113"/>
      <c r="UBV2687" s="113"/>
      <c r="UBW2687" s="113"/>
      <c r="UBX2687" s="113"/>
      <c r="UBY2687" s="113"/>
      <c r="UBZ2687" s="113"/>
      <c r="UCA2687" s="113"/>
      <c r="UCB2687" s="113"/>
      <c r="UCC2687" s="113"/>
      <c r="UCD2687" s="113"/>
      <c r="UCE2687" s="113"/>
      <c r="UCF2687" s="113"/>
      <c r="UCG2687" s="113"/>
      <c r="UCH2687" s="113"/>
      <c r="UCI2687" s="113"/>
      <c r="UCJ2687" s="113"/>
      <c r="UCK2687" s="113"/>
      <c r="UCL2687" s="113"/>
      <c r="UCM2687" s="113"/>
      <c r="UCN2687" s="113"/>
      <c r="UCO2687" s="113"/>
      <c r="UCP2687" s="113"/>
      <c r="UCQ2687" s="113"/>
      <c r="UCR2687" s="113"/>
      <c r="UCS2687" s="113"/>
      <c r="UCT2687" s="113"/>
      <c r="UCU2687" s="113"/>
      <c r="UCV2687" s="113"/>
      <c r="UCW2687" s="113"/>
      <c r="UCX2687" s="113"/>
      <c r="UCY2687" s="113"/>
      <c r="UCZ2687" s="113"/>
      <c r="UDA2687" s="113"/>
      <c r="UDB2687" s="113"/>
      <c r="UDC2687" s="113"/>
      <c r="UDD2687" s="113"/>
      <c r="UDE2687" s="113"/>
      <c r="UDF2687" s="113"/>
      <c r="UDG2687" s="113"/>
      <c r="UDH2687" s="113"/>
      <c r="UDI2687" s="113"/>
      <c r="UDJ2687" s="113"/>
      <c r="UDK2687" s="113"/>
      <c r="UDL2687" s="113"/>
      <c r="UDM2687" s="113"/>
      <c r="UDN2687" s="113"/>
      <c r="UDO2687" s="113"/>
      <c r="UDP2687" s="113"/>
      <c r="UDQ2687" s="113"/>
      <c r="UDR2687" s="113"/>
      <c r="UDS2687" s="113"/>
      <c r="UDT2687" s="113"/>
      <c r="UDU2687" s="113"/>
      <c r="UDV2687" s="113"/>
      <c r="UDW2687" s="113"/>
      <c r="UDX2687" s="113"/>
      <c r="UDY2687" s="113"/>
      <c r="UDZ2687" s="113"/>
      <c r="UEA2687" s="113"/>
      <c r="UEB2687" s="113"/>
      <c r="UEC2687" s="113"/>
      <c r="UED2687" s="113"/>
      <c r="UEE2687" s="113"/>
      <c r="UEF2687" s="113"/>
      <c r="UEG2687" s="113"/>
      <c r="UEH2687" s="113"/>
      <c r="UEI2687" s="113"/>
      <c r="UEJ2687" s="113"/>
      <c r="UEK2687" s="113"/>
      <c r="UEL2687" s="113"/>
      <c r="UEM2687" s="113"/>
      <c r="UEN2687" s="113"/>
      <c r="UEO2687" s="113"/>
      <c r="UEP2687" s="113"/>
      <c r="UEQ2687" s="113"/>
      <c r="UER2687" s="113"/>
      <c r="UES2687" s="113"/>
      <c r="UET2687" s="113"/>
      <c r="UEU2687" s="113"/>
      <c r="UEV2687" s="113"/>
      <c r="UEW2687" s="113"/>
      <c r="UEX2687" s="113"/>
      <c r="UEY2687" s="113"/>
      <c r="UEZ2687" s="113"/>
      <c r="UFA2687" s="113"/>
      <c r="UFB2687" s="113"/>
      <c r="UFC2687" s="113"/>
      <c r="UFD2687" s="113"/>
      <c r="UFE2687" s="113"/>
      <c r="UFF2687" s="113"/>
      <c r="UFG2687" s="113"/>
      <c r="UFH2687" s="113"/>
      <c r="UFI2687" s="113"/>
      <c r="UFJ2687" s="113"/>
      <c r="UFK2687" s="113"/>
      <c r="UFL2687" s="113"/>
      <c r="UFM2687" s="113"/>
      <c r="UFN2687" s="113"/>
      <c r="UFO2687" s="113"/>
      <c r="UFP2687" s="113"/>
      <c r="UFQ2687" s="113"/>
      <c r="UFR2687" s="113"/>
      <c r="UFS2687" s="113"/>
      <c r="UFT2687" s="113"/>
      <c r="UFU2687" s="113"/>
      <c r="UFV2687" s="113"/>
      <c r="UFW2687" s="113"/>
      <c r="UFX2687" s="113"/>
      <c r="UFY2687" s="113"/>
      <c r="UFZ2687" s="113"/>
      <c r="UGA2687" s="113"/>
      <c r="UGB2687" s="113"/>
      <c r="UGC2687" s="113"/>
      <c r="UGD2687" s="113"/>
      <c r="UGE2687" s="113"/>
      <c r="UGF2687" s="113"/>
      <c r="UGG2687" s="113"/>
      <c r="UGH2687" s="113"/>
      <c r="UGI2687" s="113"/>
      <c r="UGJ2687" s="113"/>
      <c r="UGK2687" s="113"/>
      <c r="UGL2687" s="113"/>
      <c r="UGM2687" s="113"/>
      <c r="UGN2687" s="113"/>
      <c r="UGO2687" s="113"/>
      <c r="UGP2687" s="113"/>
      <c r="UGQ2687" s="113"/>
      <c r="UGR2687" s="113"/>
      <c r="UGS2687" s="113"/>
      <c r="UGT2687" s="113"/>
      <c r="UGU2687" s="113"/>
      <c r="UGV2687" s="113"/>
      <c r="UGW2687" s="113"/>
      <c r="UGX2687" s="113"/>
      <c r="UGY2687" s="113"/>
      <c r="UGZ2687" s="113"/>
      <c r="UHA2687" s="113"/>
      <c r="UHB2687" s="113"/>
      <c r="UHC2687" s="113"/>
      <c r="UHD2687" s="113"/>
      <c r="UHE2687" s="113"/>
      <c r="UHF2687" s="113"/>
      <c r="UHG2687" s="113"/>
      <c r="UHH2687" s="113"/>
      <c r="UHI2687" s="113"/>
      <c r="UHJ2687" s="113"/>
      <c r="UHK2687" s="113"/>
      <c r="UHL2687" s="113"/>
      <c r="UHM2687" s="113"/>
      <c r="UHN2687" s="113"/>
      <c r="UHO2687" s="113"/>
      <c r="UHP2687" s="113"/>
      <c r="UHQ2687" s="113"/>
      <c r="UHR2687" s="113"/>
      <c r="UHS2687" s="113"/>
      <c r="UHT2687" s="113"/>
      <c r="UHU2687" s="113"/>
      <c r="UHV2687" s="113"/>
      <c r="UHW2687" s="113"/>
      <c r="UHX2687" s="113"/>
      <c r="UHY2687" s="113"/>
      <c r="UHZ2687" s="113"/>
      <c r="UIA2687" s="113"/>
      <c r="UIB2687" s="113"/>
      <c r="UIC2687" s="113"/>
      <c r="UID2687" s="113"/>
      <c r="UIE2687" s="113"/>
      <c r="UIF2687" s="113"/>
      <c r="UIG2687" s="113"/>
      <c r="UIH2687" s="113"/>
      <c r="UII2687" s="113"/>
      <c r="UIJ2687" s="113"/>
      <c r="UIK2687" s="113"/>
      <c r="UIL2687" s="113"/>
      <c r="UIM2687" s="113"/>
      <c r="UIN2687" s="113"/>
      <c r="UIO2687" s="113"/>
      <c r="UIP2687" s="113"/>
      <c r="UIQ2687" s="113"/>
      <c r="UIR2687" s="113"/>
      <c r="UIS2687" s="113"/>
      <c r="UIT2687" s="113"/>
      <c r="UIU2687" s="113"/>
      <c r="UIV2687" s="113"/>
      <c r="UIW2687" s="113"/>
      <c r="UIX2687" s="113"/>
      <c r="UIY2687" s="113"/>
      <c r="UIZ2687" s="113"/>
      <c r="UJA2687" s="113"/>
      <c r="UJB2687" s="113"/>
      <c r="UJC2687" s="113"/>
      <c r="UJD2687" s="113"/>
      <c r="UJE2687" s="113"/>
      <c r="UJF2687" s="113"/>
      <c r="UJG2687" s="113"/>
      <c r="UJH2687" s="113"/>
      <c r="UJI2687" s="113"/>
      <c r="UJJ2687" s="113"/>
      <c r="UJK2687" s="113"/>
      <c r="UJL2687" s="113"/>
      <c r="UJM2687" s="113"/>
      <c r="UJN2687" s="113"/>
      <c r="UJO2687" s="113"/>
      <c r="UJP2687" s="113"/>
      <c r="UJQ2687" s="113"/>
      <c r="UJR2687" s="113"/>
      <c r="UJS2687" s="113"/>
      <c r="UJT2687" s="113"/>
      <c r="UJU2687" s="113"/>
      <c r="UJV2687" s="113"/>
      <c r="UJW2687" s="113"/>
      <c r="UJX2687" s="113"/>
      <c r="UJY2687" s="113"/>
      <c r="UJZ2687" s="113"/>
      <c r="UKA2687" s="113"/>
      <c r="UKB2687" s="113"/>
      <c r="UKC2687" s="113"/>
      <c r="UKD2687" s="113"/>
      <c r="UKE2687" s="113"/>
      <c r="UKF2687" s="113"/>
      <c r="UKG2687" s="113"/>
      <c r="UKH2687" s="113"/>
      <c r="UKI2687" s="113"/>
      <c r="UKJ2687" s="113"/>
      <c r="UKK2687" s="113"/>
      <c r="UKL2687" s="113"/>
      <c r="UKM2687" s="113"/>
      <c r="UKN2687" s="113"/>
      <c r="UKO2687" s="113"/>
      <c r="UKP2687" s="113"/>
      <c r="UKQ2687" s="113"/>
      <c r="UKR2687" s="113"/>
      <c r="UKS2687" s="113"/>
      <c r="UKT2687" s="113"/>
      <c r="UKU2687" s="113"/>
      <c r="UKV2687" s="113"/>
      <c r="UKW2687" s="113"/>
      <c r="UKX2687" s="113"/>
      <c r="UKY2687" s="113"/>
      <c r="UKZ2687" s="113"/>
      <c r="ULA2687" s="113"/>
      <c r="ULB2687" s="113"/>
      <c r="ULC2687" s="113"/>
      <c r="ULD2687" s="113"/>
      <c r="ULE2687" s="113"/>
      <c r="ULF2687" s="113"/>
      <c r="ULG2687" s="113"/>
      <c r="ULH2687" s="113"/>
      <c r="ULI2687" s="113"/>
      <c r="ULJ2687" s="113"/>
      <c r="ULK2687" s="113"/>
      <c r="ULL2687" s="113"/>
      <c r="ULM2687" s="113"/>
      <c r="ULN2687" s="113"/>
      <c r="ULO2687" s="113"/>
      <c r="ULP2687" s="113"/>
      <c r="ULQ2687" s="113"/>
      <c r="ULR2687" s="113"/>
      <c r="ULS2687" s="113"/>
      <c r="ULT2687" s="113"/>
      <c r="ULU2687" s="113"/>
      <c r="ULV2687" s="113"/>
      <c r="ULW2687" s="113"/>
      <c r="ULX2687" s="113"/>
      <c r="ULY2687" s="113"/>
      <c r="ULZ2687" s="113"/>
      <c r="UMA2687" s="113"/>
      <c r="UMB2687" s="113"/>
      <c r="UMC2687" s="113"/>
      <c r="UMD2687" s="113"/>
      <c r="UME2687" s="113"/>
      <c r="UMF2687" s="113"/>
      <c r="UMG2687" s="113"/>
      <c r="UMH2687" s="113"/>
      <c r="UMI2687" s="113"/>
      <c r="UMJ2687" s="113"/>
      <c r="UMK2687" s="113"/>
      <c r="UML2687" s="113"/>
      <c r="UMM2687" s="113"/>
      <c r="UMN2687" s="113"/>
      <c r="UMO2687" s="113"/>
      <c r="UMP2687" s="113"/>
      <c r="UMQ2687" s="113"/>
      <c r="UMR2687" s="113"/>
      <c r="UMS2687" s="113"/>
      <c r="UMT2687" s="113"/>
      <c r="UMU2687" s="113"/>
      <c r="UMV2687" s="113"/>
      <c r="UMW2687" s="113"/>
      <c r="UMX2687" s="113"/>
      <c r="UMY2687" s="113"/>
      <c r="UMZ2687" s="113"/>
      <c r="UNA2687" s="113"/>
      <c r="UNB2687" s="113"/>
      <c r="UNC2687" s="113"/>
      <c r="UND2687" s="113"/>
      <c r="UNE2687" s="113"/>
      <c r="UNF2687" s="113"/>
      <c r="UNG2687" s="113"/>
      <c r="UNH2687" s="113"/>
      <c r="UNI2687" s="113"/>
      <c r="UNJ2687" s="113"/>
      <c r="UNK2687" s="113"/>
      <c r="UNL2687" s="113"/>
      <c r="UNM2687" s="113"/>
      <c r="UNN2687" s="113"/>
      <c r="UNO2687" s="113"/>
      <c r="UNP2687" s="113"/>
      <c r="UNQ2687" s="113"/>
      <c r="UNR2687" s="113"/>
      <c r="UNS2687" s="113"/>
      <c r="UNT2687" s="113"/>
      <c r="UNU2687" s="113"/>
      <c r="UNV2687" s="113"/>
      <c r="UNW2687" s="113"/>
      <c r="UNX2687" s="113"/>
      <c r="UNY2687" s="113"/>
      <c r="UNZ2687" s="113"/>
      <c r="UOA2687" s="113"/>
      <c r="UOB2687" s="113"/>
      <c r="UOC2687" s="113"/>
      <c r="UOD2687" s="113"/>
      <c r="UOE2687" s="113"/>
      <c r="UOF2687" s="113"/>
      <c r="UOG2687" s="113"/>
      <c r="UOH2687" s="113"/>
      <c r="UOI2687" s="113"/>
      <c r="UOJ2687" s="113"/>
      <c r="UOK2687" s="113"/>
      <c r="UOL2687" s="113"/>
      <c r="UOM2687" s="113"/>
      <c r="UON2687" s="113"/>
      <c r="UOO2687" s="113"/>
      <c r="UOP2687" s="113"/>
      <c r="UOQ2687" s="113"/>
      <c r="UOR2687" s="113"/>
      <c r="UOS2687" s="113"/>
      <c r="UOT2687" s="113"/>
      <c r="UOU2687" s="113"/>
      <c r="UOV2687" s="113"/>
      <c r="UOW2687" s="113"/>
      <c r="UOX2687" s="113"/>
      <c r="UOY2687" s="113"/>
      <c r="UOZ2687" s="113"/>
      <c r="UPA2687" s="113"/>
      <c r="UPB2687" s="113"/>
      <c r="UPC2687" s="113"/>
      <c r="UPD2687" s="113"/>
      <c r="UPE2687" s="113"/>
      <c r="UPF2687" s="113"/>
      <c r="UPG2687" s="113"/>
      <c r="UPH2687" s="113"/>
      <c r="UPI2687" s="113"/>
      <c r="UPJ2687" s="113"/>
      <c r="UPK2687" s="113"/>
      <c r="UPL2687" s="113"/>
      <c r="UPM2687" s="113"/>
      <c r="UPN2687" s="113"/>
      <c r="UPO2687" s="113"/>
      <c r="UPP2687" s="113"/>
      <c r="UPQ2687" s="113"/>
      <c r="UPR2687" s="113"/>
      <c r="UPS2687" s="113"/>
      <c r="UPT2687" s="113"/>
      <c r="UPU2687" s="113"/>
      <c r="UPV2687" s="113"/>
      <c r="UPW2687" s="113"/>
      <c r="UPX2687" s="113"/>
      <c r="UPY2687" s="113"/>
      <c r="UPZ2687" s="113"/>
      <c r="UQA2687" s="113"/>
      <c r="UQB2687" s="113"/>
      <c r="UQC2687" s="113"/>
      <c r="UQD2687" s="113"/>
      <c r="UQE2687" s="113"/>
      <c r="UQF2687" s="113"/>
      <c r="UQG2687" s="113"/>
      <c r="UQH2687" s="113"/>
      <c r="UQI2687" s="113"/>
      <c r="UQJ2687" s="113"/>
      <c r="UQK2687" s="113"/>
      <c r="UQL2687" s="113"/>
      <c r="UQM2687" s="113"/>
      <c r="UQN2687" s="113"/>
      <c r="UQO2687" s="113"/>
      <c r="UQP2687" s="113"/>
      <c r="UQQ2687" s="113"/>
      <c r="UQR2687" s="113"/>
      <c r="UQS2687" s="113"/>
      <c r="UQT2687" s="113"/>
      <c r="UQU2687" s="113"/>
      <c r="UQV2687" s="113"/>
      <c r="UQW2687" s="113"/>
      <c r="UQX2687" s="113"/>
      <c r="UQY2687" s="113"/>
      <c r="UQZ2687" s="113"/>
      <c r="URA2687" s="113"/>
      <c r="URB2687" s="113"/>
      <c r="URC2687" s="113"/>
      <c r="URD2687" s="113"/>
      <c r="URE2687" s="113"/>
      <c r="URF2687" s="113"/>
      <c r="URG2687" s="113"/>
      <c r="URH2687" s="113"/>
      <c r="URI2687" s="113"/>
      <c r="URJ2687" s="113"/>
      <c r="URK2687" s="113"/>
      <c r="URL2687" s="113"/>
      <c r="URM2687" s="113"/>
      <c r="URN2687" s="113"/>
      <c r="URO2687" s="113"/>
      <c r="URP2687" s="113"/>
      <c r="URQ2687" s="113"/>
      <c r="URR2687" s="113"/>
      <c r="URS2687" s="113"/>
      <c r="URT2687" s="113"/>
      <c r="URU2687" s="113"/>
      <c r="URV2687" s="113"/>
      <c r="URW2687" s="113"/>
      <c r="URX2687" s="113"/>
      <c r="URY2687" s="113"/>
      <c r="URZ2687" s="113"/>
      <c r="USA2687" s="113"/>
      <c r="USB2687" s="113"/>
      <c r="USC2687" s="113"/>
      <c r="USD2687" s="113"/>
      <c r="USE2687" s="113"/>
      <c r="USF2687" s="113"/>
      <c r="USG2687" s="113"/>
      <c r="USH2687" s="113"/>
      <c r="USI2687" s="113"/>
      <c r="USJ2687" s="113"/>
      <c r="USK2687" s="113"/>
      <c r="USL2687" s="113"/>
      <c r="USM2687" s="113"/>
      <c r="USN2687" s="113"/>
      <c r="USO2687" s="113"/>
      <c r="USP2687" s="113"/>
      <c r="USQ2687" s="113"/>
      <c r="USR2687" s="113"/>
      <c r="USS2687" s="113"/>
      <c r="UST2687" s="113"/>
      <c r="USU2687" s="113"/>
      <c r="USV2687" s="113"/>
      <c r="USW2687" s="113"/>
      <c r="USX2687" s="113"/>
      <c r="USY2687" s="113"/>
      <c r="USZ2687" s="113"/>
      <c r="UTA2687" s="113"/>
      <c r="UTB2687" s="113"/>
      <c r="UTC2687" s="113"/>
      <c r="UTD2687" s="113"/>
      <c r="UTE2687" s="113"/>
      <c r="UTF2687" s="113"/>
      <c r="UTG2687" s="113"/>
      <c r="UTH2687" s="113"/>
      <c r="UTI2687" s="113"/>
      <c r="UTJ2687" s="113"/>
      <c r="UTK2687" s="113"/>
      <c r="UTL2687" s="113"/>
      <c r="UTM2687" s="113"/>
      <c r="UTN2687" s="113"/>
      <c r="UTO2687" s="113"/>
      <c r="UTP2687" s="113"/>
      <c r="UTQ2687" s="113"/>
      <c r="UTR2687" s="113"/>
      <c r="UTS2687" s="113"/>
      <c r="UTT2687" s="113"/>
      <c r="UTU2687" s="113"/>
      <c r="UTV2687" s="113"/>
      <c r="UTW2687" s="113"/>
      <c r="UTX2687" s="113"/>
      <c r="UTY2687" s="113"/>
      <c r="UTZ2687" s="113"/>
      <c r="UUA2687" s="113"/>
      <c r="UUB2687" s="113"/>
      <c r="UUC2687" s="113"/>
      <c r="UUD2687" s="113"/>
      <c r="UUE2687" s="113"/>
      <c r="UUF2687" s="113"/>
      <c r="UUG2687" s="113"/>
      <c r="UUH2687" s="113"/>
      <c r="UUI2687" s="113"/>
      <c r="UUJ2687" s="113"/>
      <c r="UUK2687" s="113"/>
      <c r="UUL2687" s="113"/>
      <c r="UUM2687" s="113"/>
      <c r="UUN2687" s="113"/>
      <c r="UUO2687" s="113"/>
      <c r="UUP2687" s="113"/>
      <c r="UUQ2687" s="113"/>
      <c r="UUR2687" s="113"/>
      <c r="UUS2687" s="113"/>
      <c r="UUT2687" s="113"/>
      <c r="UUU2687" s="113"/>
      <c r="UUV2687" s="113"/>
      <c r="UUW2687" s="113"/>
      <c r="UUX2687" s="113"/>
      <c r="UUY2687" s="113"/>
      <c r="UUZ2687" s="113"/>
      <c r="UVA2687" s="113"/>
      <c r="UVB2687" s="113"/>
      <c r="UVC2687" s="113"/>
      <c r="UVD2687" s="113"/>
      <c r="UVE2687" s="113"/>
      <c r="UVF2687" s="113"/>
      <c r="UVG2687" s="113"/>
      <c r="UVH2687" s="113"/>
      <c r="UVI2687" s="113"/>
      <c r="UVJ2687" s="113"/>
      <c r="UVK2687" s="113"/>
      <c r="UVL2687" s="113"/>
      <c r="UVM2687" s="113"/>
      <c r="UVN2687" s="113"/>
      <c r="UVO2687" s="113"/>
      <c r="UVP2687" s="113"/>
      <c r="UVQ2687" s="113"/>
      <c r="UVR2687" s="113"/>
      <c r="UVS2687" s="113"/>
      <c r="UVT2687" s="113"/>
      <c r="UVU2687" s="113"/>
      <c r="UVV2687" s="113"/>
      <c r="UVW2687" s="113"/>
      <c r="UVX2687" s="113"/>
      <c r="UVY2687" s="113"/>
      <c r="UVZ2687" s="113"/>
      <c r="UWA2687" s="113"/>
      <c r="UWB2687" s="113"/>
      <c r="UWC2687" s="113"/>
      <c r="UWD2687" s="113"/>
      <c r="UWE2687" s="113"/>
      <c r="UWF2687" s="113"/>
      <c r="UWG2687" s="113"/>
      <c r="UWH2687" s="113"/>
      <c r="UWI2687" s="113"/>
      <c r="UWJ2687" s="113"/>
      <c r="UWK2687" s="113"/>
      <c r="UWL2687" s="113"/>
      <c r="UWM2687" s="113"/>
      <c r="UWN2687" s="113"/>
      <c r="UWO2687" s="113"/>
      <c r="UWP2687" s="113"/>
      <c r="UWQ2687" s="113"/>
      <c r="UWR2687" s="113"/>
      <c r="UWS2687" s="113"/>
      <c r="UWT2687" s="113"/>
      <c r="UWU2687" s="113"/>
      <c r="UWV2687" s="113"/>
      <c r="UWW2687" s="113"/>
      <c r="UWX2687" s="113"/>
      <c r="UWY2687" s="113"/>
      <c r="UWZ2687" s="113"/>
      <c r="UXA2687" s="113"/>
      <c r="UXB2687" s="113"/>
      <c r="UXC2687" s="113"/>
      <c r="UXD2687" s="113"/>
      <c r="UXE2687" s="113"/>
      <c r="UXF2687" s="113"/>
      <c r="UXG2687" s="113"/>
      <c r="UXH2687" s="113"/>
      <c r="UXI2687" s="113"/>
      <c r="UXJ2687" s="113"/>
      <c r="UXK2687" s="113"/>
      <c r="UXL2687" s="113"/>
      <c r="UXM2687" s="113"/>
      <c r="UXN2687" s="113"/>
      <c r="UXO2687" s="113"/>
      <c r="UXP2687" s="113"/>
      <c r="UXQ2687" s="113"/>
      <c r="UXR2687" s="113"/>
      <c r="UXS2687" s="113"/>
      <c r="UXT2687" s="113"/>
      <c r="UXU2687" s="113"/>
      <c r="UXV2687" s="113"/>
      <c r="UXW2687" s="113"/>
      <c r="UXX2687" s="113"/>
      <c r="UXY2687" s="113"/>
      <c r="UXZ2687" s="113"/>
      <c r="UYA2687" s="113"/>
      <c r="UYB2687" s="113"/>
      <c r="UYC2687" s="113"/>
      <c r="UYD2687" s="113"/>
      <c r="UYE2687" s="113"/>
      <c r="UYF2687" s="113"/>
      <c r="UYG2687" s="113"/>
      <c r="UYH2687" s="113"/>
      <c r="UYI2687" s="113"/>
      <c r="UYJ2687" s="113"/>
      <c r="UYK2687" s="113"/>
      <c r="UYL2687" s="113"/>
      <c r="UYM2687" s="113"/>
      <c r="UYN2687" s="113"/>
      <c r="UYO2687" s="113"/>
      <c r="UYP2687" s="113"/>
      <c r="UYQ2687" s="113"/>
      <c r="UYR2687" s="113"/>
      <c r="UYS2687" s="113"/>
      <c r="UYT2687" s="113"/>
      <c r="UYU2687" s="113"/>
      <c r="UYV2687" s="113"/>
      <c r="UYW2687" s="113"/>
      <c r="UYX2687" s="113"/>
      <c r="UYY2687" s="113"/>
      <c r="UYZ2687" s="113"/>
      <c r="UZA2687" s="113"/>
      <c r="UZB2687" s="113"/>
      <c r="UZC2687" s="113"/>
      <c r="UZD2687" s="113"/>
      <c r="UZE2687" s="113"/>
      <c r="UZF2687" s="113"/>
      <c r="UZG2687" s="113"/>
      <c r="UZH2687" s="113"/>
      <c r="UZI2687" s="113"/>
      <c r="UZJ2687" s="113"/>
      <c r="UZK2687" s="113"/>
      <c r="UZL2687" s="113"/>
      <c r="UZM2687" s="113"/>
      <c r="UZN2687" s="113"/>
      <c r="UZO2687" s="113"/>
      <c r="UZP2687" s="113"/>
      <c r="UZQ2687" s="113"/>
      <c r="UZR2687" s="113"/>
      <c r="UZS2687" s="113"/>
      <c r="UZT2687" s="113"/>
      <c r="UZU2687" s="113"/>
      <c r="UZV2687" s="113"/>
      <c r="UZW2687" s="113"/>
      <c r="UZX2687" s="113"/>
      <c r="UZY2687" s="113"/>
      <c r="UZZ2687" s="113"/>
      <c r="VAA2687" s="113"/>
      <c r="VAB2687" s="113"/>
      <c r="VAC2687" s="113"/>
      <c r="VAD2687" s="113"/>
      <c r="VAE2687" s="113"/>
      <c r="VAF2687" s="113"/>
      <c r="VAG2687" s="113"/>
      <c r="VAH2687" s="113"/>
      <c r="VAI2687" s="113"/>
      <c r="VAJ2687" s="113"/>
      <c r="VAK2687" s="113"/>
      <c r="VAL2687" s="113"/>
      <c r="VAM2687" s="113"/>
      <c r="VAN2687" s="113"/>
      <c r="VAO2687" s="113"/>
      <c r="VAP2687" s="113"/>
      <c r="VAQ2687" s="113"/>
      <c r="VAR2687" s="113"/>
      <c r="VAS2687" s="113"/>
      <c r="VAT2687" s="113"/>
      <c r="VAU2687" s="113"/>
      <c r="VAV2687" s="113"/>
      <c r="VAW2687" s="113"/>
      <c r="VAX2687" s="113"/>
      <c r="VAY2687" s="113"/>
      <c r="VAZ2687" s="113"/>
      <c r="VBA2687" s="113"/>
      <c r="VBB2687" s="113"/>
      <c r="VBC2687" s="113"/>
      <c r="VBD2687" s="113"/>
      <c r="VBE2687" s="113"/>
      <c r="VBF2687" s="113"/>
      <c r="VBG2687" s="113"/>
      <c r="VBH2687" s="113"/>
      <c r="VBI2687" s="113"/>
      <c r="VBJ2687" s="113"/>
      <c r="VBK2687" s="113"/>
      <c r="VBL2687" s="113"/>
      <c r="VBM2687" s="113"/>
      <c r="VBN2687" s="113"/>
      <c r="VBO2687" s="113"/>
      <c r="VBP2687" s="113"/>
      <c r="VBQ2687" s="113"/>
      <c r="VBR2687" s="113"/>
      <c r="VBS2687" s="113"/>
      <c r="VBT2687" s="113"/>
      <c r="VBU2687" s="113"/>
      <c r="VBV2687" s="113"/>
      <c r="VBW2687" s="113"/>
      <c r="VBX2687" s="113"/>
      <c r="VBY2687" s="113"/>
      <c r="VBZ2687" s="113"/>
      <c r="VCA2687" s="113"/>
      <c r="VCB2687" s="113"/>
      <c r="VCC2687" s="113"/>
      <c r="VCD2687" s="113"/>
      <c r="VCE2687" s="113"/>
      <c r="VCF2687" s="113"/>
      <c r="VCG2687" s="113"/>
      <c r="VCH2687" s="113"/>
      <c r="VCI2687" s="113"/>
      <c r="VCJ2687" s="113"/>
      <c r="VCK2687" s="113"/>
      <c r="VCL2687" s="113"/>
      <c r="VCM2687" s="113"/>
      <c r="VCN2687" s="113"/>
      <c r="VCO2687" s="113"/>
      <c r="VCP2687" s="113"/>
      <c r="VCQ2687" s="113"/>
      <c r="VCR2687" s="113"/>
      <c r="VCS2687" s="113"/>
      <c r="VCT2687" s="113"/>
      <c r="VCU2687" s="113"/>
      <c r="VCV2687" s="113"/>
      <c r="VCW2687" s="113"/>
      <c r="VCX2687" s="113"/>
      <c r="VCY2687" s="113"/>
      <c r="VCZ2687" s="113"/>
      <c r="VDA2687" s="113"/>
      <c r="VDB2687" s="113"/>
      <c r="VDC2687" s="113"/>
      <c r="VDD2687" s="113"/>
      <c r="VDE2687" s="113"/>
      <c r="VDF2687" s="113"/>
      <c r="VDG2687" s="113"/>
      <c r="VDH2687" s="113"/>
      <c r="VDI2687" s="113"/>
      <c r="VDJ2687" s="113"/>
      <c r="VDK2687" s="113"/>
      <c r="VDL2687" s="113"/>
      <c r="VDM2687" s="113"/>
      <c r="VDN2687" s="113"/>
      <c r="VDO2687" s="113"/>
      <c r="VDP2687" s="113"/>
      <c r="VDQ2687" s="113"/>
      <c r="VDR2687" s="113"/>
      <c r="VDS2687" s="113"/>
      <c r="VDT2687" s="113"/>
      <c r="VDU2687" s="113"/>
      <c r="VDV2687" s="113"/>
      <c r="VDW2687" s="113"/>
      <c r="VDX2687" s="113"/>
      <c r="VDY2687" s="113"/>
      <c r="VDZ2687" s="113"/>
      <c r="VEA2687" s="113"/>
      <c r="VEB2687" s="113"/>
      <c r="VEC2687" s="113"/>
      <c r="VED2687" s="113"/>
      <c r="VEE2687" s="113"/>
      <c r="VEF2687" s="113"/>
      <c r="VEG2687" s="113"/>
      <c r="VEH2687" s="113"/>
      <c r="VEI2687" s="113"/>
      <c r="VEJ2687" s="113"/>
      <c r="VEK2687" s="113"/>
      <c r="VEL2687" s="113"/>
      <c r="VEM2687" s="113"/>
      <c r="VEN2687" s="113"/>
      <c r="VEO2687" s="113"/>
      <c r="VEP2687" s="113"/>
      <c r="VEQ2687" s="113"/>
      <c r="VER2687" s="113"/>
      <c r="VES2687" s="113"/>
      <c r="VET2687" s="113"/>
      <c r="VEU2687" s="113"/>
      <c r="VEV2687" s="113"/>
      <c r="VEW2687" s="113"/>
      <c r="VEX2687" s="113"/>
      <c r="VEY2687" s="113"/>
      <c r="VEZ2687" s="113"/>
      <c r="VFA2687" s="113"/>
      <c r="VFB2687" s="113"/>
      <c r="VFC2687" s="113"/>
      <c r="VFD2687" s="113"/>
      <c r="VFE2687" s="113"/>
      <c r="VFF2687" s="113"/>
      <c r="VFG2687" s="113"/>
      <c r="VFH2687" s="113"/>
      <c r="VFI2687" s="113"/>
      <c r="VFJ2687" s="113"/>
      <c r="VFK2687" s="113"/>
      <c r="VFL2687" s="113"/>
      <c r="VFM2687" s="113"/>
      <c r="VFN2687" s="113"/>
      <c r="VFO2687" s="113"/>
      <c r="VFP2687" s="113"/>
      <c r="VFQ2687" s="113"/>
      <c r="VFR2687" s="113"/>
      <c r="VFS2687" s="113"/>
      <c r="VFT2687" s="113"/>
      <c r="VFU2687" s="113"/>
      <c r="VFV2687" s="113"/>
      <c r="VFW2687" s="113"/>
      <c r="VFX2687" s="113"/>
      <c r="VFY2687" s="113"/>
      <c r="VFZ2687" s="113"/>
      <c r="VGA2687" s="113"/>
      <c r="VGB2687" s="113"/>
      <c r="VGC2687" s="113"/>
      <c r="VGD2687" s="113"/>
      <c r="VGE2687" s="113"/>
      <c r="VGF2687" s="113"/>
      <c r="VGG2687" s="113"/>
      <c r="VGH2687" s="113"/>
      <c r="VGI2687" s="113"/>
      <c r="VGJ2687" s="113"/>
      <c r="VGK2687" s="113"/>
      <c r="VGL2687" s="113"/>
      <c r="VGM2687" s="113"/>
      <c r="VGN2687" s="113"/>
      <c r="VGO2687" s="113"/>
      <c r="VGP2687" s="113"/>
      <c r="VGQ2687" s="113"/>
      <c r="VGR2687" s="113"/>
      <c r="VGS2687" s="113"/>
      <c r="VGT2687" s="113"/>
      <c r="VGU2687" s="113"/>
      <c r="VGV2687" s="113"/>
      <c r="VGW2687" s="113"/>
      <c r="VGX2687" s="113"/>
      <c r="VGY2687" s="113"/>
      <c r="VGZ2687" s="113"/>
      <c r="VHA2687" s="113"/>
      <c r="VHB2687" s="113"/>
      <c r="VHC2687" s="113"/>
      <c r="VHD2687" s="113"/>
      <c r="VHE2687" s="113"/>
      <c r="VHF2687" s="113"/>
      <c r="VHG2687" s="113"/>
      <c r="VHH2687" s="113"/>
      <c r="VHI2687" s="113"/>
      <c r="VHJ2687" s="113"/>
      <c r="VHK2687" s="113"/>
      <c r="VHL2687" s="113"/>
      <c r="VHM2687" s="113"/>
      <c r="VHN2687" s="113"/>
      <c r="VHO2687" s="113"/>
      <c r="VHP2687" s="113"/>
      <c r="VHQ2687" s="113"/>
      <c r="VHR2687" s="113"/>
      <c r="VHS2687" s="113"/>
      <c r="VHT2687" s="113"/>
      <c r="VHU2687" s="113"/>
      <c r="VHV2687" s="113"/>
      <c r="VHW2687" s="113"/>
      <c r="VHX2687" s="113"/>
      <c r="VHY2687" s="113"/>
      <c r="VHZ2687" s="113"/>
      <c r="VIA2687" s="113"/>
      <c r="VIB2687" s="113"/>
      <c r="VIC2687" s="113"/>
      <c r="VID2687" s="113"/>
      <c r="VIE2687" s="113"/>
      <c r="VIF2687" s="113"/>
      <c r="VIG2687" s="113"/>
      <c r="VIH2687" s="113"/>
      <c r="VII2687" s="113"/>
      <c r="VIJ2687" s="113"/>
      <c r="VIK2687" s="113"/>
      <c r="VIL2687" s="113"/>
      <c r="VIM2687" s="113"/>
      <c r="VIN2687" s="113"/>
      <c r="VIO2687" s="113"/>
      <c r="VIP2687" s="113"/>
      <c r="VIQ2687" s="113"/>
      <c r="VIR2687" s="113"/>
      <c r="VIS2687" s="113"/>
      <c r="VIT2687" s="113"/>
      <c r="VIU2687" s="113"/>
      <c r="VIV2687" s="113"/>
      <c r="VIW2687" s="113"/>
      <c r="VIX2687" s="113"/>
      <c r="VIY2687" s="113"/>
      <c r="VIZ2687" s="113"/>
      <c r="VJA2687" s="113"/>
      <c r="VJB2687" s="113"/>
      <c r="VJC2687" s="113"/>
      <c r="VJD2687" s="113"/>
      <c r="VJE2687" s="113"/>
      <c r="VJF2687" s="113"/>
      <c r="VJG2687" s="113"/>
      <c r="VJH2687" s="113"/>
      <c r="VJI2687" s="113"/>
      <c r="VJJ2687" s="113"/>
      <c r="VJK2687" s="113"/>
      <c r="VJL2687" s="113"/>
      <c r="VJM2687" s="113"/>
      <c r="VJN2687" s="113"/>
      <c r="VJO2687" s="113"/>
      <c r="VJP2687" s="113"/>
      <c r="VJQ2687" s="113"/>
      <c r="VJR2687" s="113"/>
      <c r="VJS2687" s="113"/>
      <c r="VJT2687" s="113"/>
      <c r="VJU2687" s="113"/>
      <c r="VJV2687" s="113"/>
      <c r="VJW2687" s="113"/>
      <c r="VJX2687" s="113"/>
      <c r="VJY2687" s="113"/>
      <c r="VJZ2687" s="113"/>
      <c r="VKA2687" s="113"/>
      <c r="VKB2687" s="113"/>
      <c r="VKC2687" s="113"/>
      <c r="VKD2687" s="113"/>
      <c r="VKE2687" s="113"/>
      <c r="VKF2687" s="113"/>
      <c r="VKG2687" s="113"/>
      <c r="VKH2687" s="113"/>
      <c r="VKI2687" s="113"/>
      <c r="VKJ2687" s="113"/>
      <c r="VKK2687" s="113"/>
      <c r="VKL2687" s="113"/>
      <c r="VKM2687" s="113"/>
      <c r="VKN2687" s="113"/>
      <c r="VKO2687" s="113"/>
      <c r="VKP2687" s="113"/>
      <c r="VKQ2687" s="113"/>
      <c r="VKR2687" s="113"/>
      <c r="VKS2687" s="113"/>
      <c r="VKT2687" s="113"/>
      <c r="VKU2687" s="113"/>
      <c r="VKV2687" s="113"/>
      <c r="VKW2687" s="113"/>
      <c r="VKX2687" s="113"/>
      <c r="VKY2687" s="113"/>
      <c r="VKZ2687" s="113"/>
      <c r="VLA2687" s="113"/>
      <c r="VLB2687" s="113"/>
      <c r="VLC2687" s="113"/>
      <c r="VLD2687" s="113"/>
      <c r="VLE2687" s="113"/>
      <c r="VLF2687" s="113"/>
      <c r="VLG2687" s="113"/>
      <c r="VLH2687" s="113"/>
      <c r="VLI2687" s="113"/>
      <c r="VLJ2687" s="113"/>
      <c r="VLK2687" s="113"/>
      <c r="VLL2687" s="113"/>
      <c r="VLM2687" s="113"/>
      <c r="VLN2687" s="113"/>
      <c r="VLO2687" s="113"/>
      <c r="VLP2687" s="113"/>
      <c r="VLQ2687" s="113"/>
      <c r="VLR2687" s="113"/>
      <c r="VLS2687" s="113"/>
      <c r="VLT2687" s="113"/>
      <c r="VLU2687" s="113"/>
      <c r="VLV2687" s="113"/>
      <c r="VLW2687" s="113"/>
      <c r="VLX2687" s="113"/>
      <c r="VLY2687" s="113"/>
      <c r="VLZ2687" s="113"/>
      <c r="VMA2687" s="113"/>
      <c r="VMB2687" s="113"/>
      <c r="VMC2687" s="113"/>
      <c r="VMD2687" s="113"/>
      <c r="VME2687" s="113"/>
      <c r="VMF2687" s="113"/>
      <c r="VMG2687" s="113"/>
      <c r="VMH2687" s="113"/>
      <c r="VMI2687" s="113"/>
      <c r="VMJ2687" s="113"/>
      <c r="VMK2687" s="113"/>
      <c r="VML2687" s="113"/>
      <c r="VMM2687" s="113"/>
      <c r="VMN2687" s="113"/>
      <c r="VMO2687" s="113"/>
      <c r="VMP2687" s="113"/>
      <c r="VMQ2687" s="113"/>
      <c r="VMR2687" s="113"/>
      <c r="VMS2687" s="113"/>
      <c r="VMT2687" s="113"/>
      <c r="VMU2687" s="113"/>
      <c r="VMV2687" s="113"/>
      <c r="VMW2687" s="113"/>
      <c r="VMX2687" s="113"/>
      <c r="VMY2687" s="113"/>
      <c r="VMZ2687" s="113"/>
      <c r="VNA2687" s="113"/>
      <c r="VNB2687" s="113"/>
      <c r="VNC2687" s="113"/>
      <c r="VND2687" s="113"/>
      <c r="VNE2687" s="113"/>
      <c r="VNF2687" s="113"/>
      <c r="VNG2687" s="113"/>
      <c r="VNH2687" s="113"/>
      <c r="VNI2687" s="113"/>
      <c r="VNJ2687" s="113"/>
      <c r="VNK2687" s="113"/>
      <c r="VNL2687" s="113"/>
      <c r="VNM2687" s="113"/>
      <c r="VNN2687" s="113"/>
      <c r="VNO2687" s="113"/>
      <c r="VNP2687" s="113"/>
      <c r="VNQ2687" s="113"/>
      <c r="VNR2687" s="113"/>
      <c r="VNS2687" s="113"/>
      <c r="VNT2687" s="113"/>
      <c r="VNU2687" s="113"/>
      <c r="VNV2687" s="113"/>
      <c r="VNW2687" s="113"/>
      <c r="VNX2687" s="113"/>
      <c r="VNY2687" s="113"/>
      <c r="VNZ2687" s="113"/>
      <c r="VOA2687" s="113"/>
      <c r="VOB2687" s="113"/>
      <c r="VOC2687" s="113"/>
      <c r="VOD2687" s="113"/>
      <c r="VOE2687" s="113"/>
      <c r="VOF2687" s="113"/>
      <c r="VOG2687" s="113"/>
      <c r="VOH2687" s="113"/>
      <c r="VOI2687" s="113"/>
      <c r="VOJ2687" s="113"/>
      <c r="VOK2687" s="113"/>
      <c r="VOL2687" s="113"/>
      <c r="VOM2687" s="113"/>
      <c r="VON2687" s="113"/>
      <c r="VOO2687" s="113"/>
      <c r="VOP2687" s="113"/>
      <c r="VOQ2687" s="113"/>
      <c r="VOR2687" s="113"/>
      <c r="VOS2687" s="113"/>
      <c r="VOT2687" s="113"/>
      <c r="VOU2687" s="113"/>
      <c r="VOV2687" s="113"/>
      <c r="VOW2687" s="113"/>
      <c r="VOX2687" s="113"/>
      <c r="VOY2687" s="113"/>
      <c r="VOZ2687" s="113"/>
      <c r="VPA2687" s="113"/>
      <c r="VPB2687" s="113"/>
      <c r="VPC2687" s="113"/>
      <c r="VPD2687" s="113"/>
      <c r="VPE2687" s="113"/>
      <c r="VPF2687" s="113"/>
      <c r="VPG2687" s="113"/>
      <c r="VPH2687" s="113"/>
      <c r="VPI2687" s="113"/>
      <c r="VPJ2687" s="113"/>
      <c r="VPK2687" s="113"/>
      <c r="VPL2687" s="113"/>
      <c r="VPM2687" s="113"/>
      <c r="VPN2687" s="113"/>
      <c r="VPO2687" s="113"/>
      <c r="VPP2687" s="113"/>
      <c r="VPQ2687" s="113"/>
      <c r="VPR2687" s="113"/>
      <c r="VPS2687" s="113"/>
      <c r="VPT2687" s="113"/>
      <c r="VPU2687" s="113"/>
      <c r="VPV2687" s="113"/>
      <c r="VPW2687" s="113"/>
      <c r="VPX2687" s="113"/>
      <c r="VPY2687" s="113"/>
      <c r="VPZ2687" s="113"/>
      <c r="VQA2687" s="113"/>
      <c r="VQB2687" s="113"/>
      <c r="VQC2687" s="113"/>
      <c r="VQD2687" s="113"/>
      <c r="VQE2687" s="113"/>
      <c r="VQF2687" s="113"/>
      <c r="VQG2687" s="113"/>
      <c r="VQH2687" s="113"/>
      <c r="VQI2687" s="113"/>
      <c r="VQJ2687" s="113"/>
      <c r="VQK2687" s="113"/>
      <c r="VQL2687" s="113"/>
      <c r="VQM2687" s="113"/>
      <c r="VQN2687" s="113"/>
      <c r="VQO2687" s="113"/>
      <c r="VQP2687" s="113"/>
      <c r="VQQ2687" s="113"/>
      <c r="VQR2687" s="113"/>
      <c r="VQS2687" s="113"/>
      <c r="VQT2687" s="113"/>
      <c r="VQU2687" s="113"/>
      <c r="VQV2687" s="113"/>
      <c r="VQW2687" s="113"/>
      <c r="VQX2687" s="113"/>
      <c r="VQY2687" s="113"/>
      <c r="VQZ2687" s="113"/>
      <c r="VRA2687" s="113"/>
      <c r="VRB2687" s="113"/>
      <c r="VRC2687" s="113"/>
      <c r="VRD2687" s="113"/>
      <c r="VRE2687" s="113"/>
      <c r="VRF2687" s="113"/>
      <c r="VRG2687" s="113"/>
      <c r="VRH2687" s="113"/>
      <c r="VRI2687" s="113"/>
      <c r="VRJ2687" s="113"/>
      <c r="VRK2687" s="113"/>
      <c r="VRL2687" s="113"/>
      <c r="VRM2687" s="113"/>
      <c r="VRN2687" s="113"/>
      <c r="VRO2687" s="113"/>
      <c r="VRP2687" s="113"/>
      <c r="VRQ2687" s="113"/>
      <c r="VRR2687" s="113"/>
      <c r="VRS2687" s="113"/>
      <c r="VRT2687" s="113"/>
      <c r="VRU2687" s="113"/>
      <c r="VRV2687" s="113"/>
      <c r="VRW2687" s="113"/>
      <c r="VRX2687" s="113"/>
      <c r="VRY2687" s="113"/>
      <c r="VRZ2687" s="113"/>
      <c r="VSA2687" s="113"/>
      <c r="VSB2687" s="113"/>
      <c r="VSC2687" s="113"/>
      <c r="VSD2687" s="113"/>
      <c r="VSE2687" s="113"/>
      <c r="VSF2687" s="113"/>
      <c r="VSG2687" s="113"/>
      <c r="VSH2687" s="113"/>
      <c r="VSI2687" s="113"/>
      <c r="VSJ2687" s="113"/>
      <c r="VSK2687" s="113"/>
      <c r="VSL2687" s="113"/>
      <c r="VSM2687" s="113"/>
      <c r="VSN2687" s="113"/>
      <c r="VSO2687" s="113"/>
      <c r="VSP2687" s="113"/>
      <c r="VSQ2687" s="113"/>
      <c r="VSR2687" s="113"/>
      <c r="VSS2687" s="113"/>
      <c r="VST2687" s="113"/>
      <c r="VSU2687" s="113"/>
      <c r="VSV2687" s="113"/>
      <c r="VSW2687" s="113"/>
      <c r="VSX2687" s="113"/>
      <c r="VSY2687" s="113"/>
      <c r="VSZ2687" s="113"/>
      <c r="VTA2687" s="113"/>
      <c r="VTB2687" s="113"/>
      <c r="VTC2687" s="113"/>
      <c r="VTD2687" s="113"/>
      <c r="VTE2687" s="113"/>
      <c r="VTF2687" s="113"/>
      <c r="VTG2687" s="113"/>
      <c r="VTH2687" s="113"/>
      <c r="VTI2687" s="113"/>
      <c r="VTJ2687" s="113"/>
      <c r="VTK2687" s="113"/>
      <c r="VTL2687" s="113"/>
      <c r="VTM2687" s="113"/>
      <c r="VTN2687" s="113"/>
      <c r="VTO2687" s="113"/>
      <c r="VTP2687" s="113"/>
      <c r="VTQ2687" s="113"/>
      <c r="VTR2687" s="113"/>
      <c r="VTS2687" s="113"/>
      <c r="VTT2687" s="113"/>
      <c r="VTU2687" s="113"/>
      <c r="VTV2687" s="113"/>
      <c r="VTW2687" s="113"/>
      <c r="VTX2687" s="113"/>
      <c r="VTY2687" s="113"/>
      <c r="VTZ2687" s="113"/>
      <c r="VUA2687" s="113"/>
      <c r="VUB2687" s="113"/>
      <c r="VUC2687" s="113"/>
      <c r="VUD2687" s="113"/>
      <c r="VUE2687" s="113"/>
      <c r="VUF2687" s="113"/>
      <c r="VUG2687" s="113"/>
      <c r="VUH2687" s="113"/>
      <c r="VUI2687" s="113"/>
      <c r="VUJ2687" s="113"/>
      <c r="VUK2687" s="113"/>
      <c r="VUL2687" s="113"/>
      <c r="VUM2687" s="113"/>
      <c r="VUN2687" s="113"/>
      <c r="VUO2687" s="113"/>
      <c r="VUP2687" s="113"/>
      <c r="VUQ2687" s="113"/>
      <c r="VUR2687" s="113"/>
      <c r="VUS2687" s="113"/>
      <c r="VUT2687" s="113"/>
      <c r="VUU2687" s="113"/>
      <c r="VUV2687" s="113"/>
      <c r="VUW2687" s="113"/>
      <c r="VUX2687" s="113"/>
      <c r="VUY2687" s="113"/>
      <c r="VUZ2687" s="113"/>
      <c r="VVA2687" s="113"/>
      <c r="VVB2687" s="113"/>
      <c r="VVC2687" s="113"/>
      <c r="VVD2687" s="113"/>
      <c r="VVE2687" s="113"/>
      <c r="VVF2687" s="113"/>
      <c r="VVG2687" s="113"/>
      <c r="VVH2687" s="113"/>
      <c r="VVI2687" s="113"/>
      <c r="VVJ2687" s="113"/>
      <c r="VVK2687" s="113"/>
      <c r="VVL2687" s="113"/>
      <c r="VVM2687" s="113"/>
      <c r="VVN2687" s="113"/>
      <c r="VVO2687" s="113"/>
      <c r="VVP2687" s="113"/>
      <c r="VVQ2687" s="113"/>
      <c r="VVR2687" s="113"/>
      <c r="VVS2687" s="113"/>
      <c r="VVT2687" s="113"/>
      <c r="VVU2687" s="113"/>
      <c r="VVV2687" s="113"/>
      <c r="VVW2687" s="113"/>
      <c r="VVX2687" s="113"/>
      <c r="VVY2687" s="113"/>
      <c r="VVZ2687" s="113"/>
      <c r="VWA2687" s="113"/>
      <c r="VWB2687" s="113"/>
      <c r="VWC2687" s="113"/>
      <c r="VWD2687" s="113"/>
      <c r="VWE2687" s="113"/>
      <c r="VWF2687" s="113"/>
      <c r="VWG2687" s="113"/>
      <c r="VWH2687" s="113"/>
      <c r="VWI2687" s="113"/>
      <c r="VWJ2687" s="113"/>
      <c r="VWK2687" s="113"/>
      <c r="VWL2687" s="113"/>
      <c r="VWM2687" s="113"/>
      <c r="VWN2687" s="113"/>
      <c r="VWO2687" s="113"/>
      <c r="VWP2687" s="113"/>
      <c r="VWQ2687" s="113"/>
      <c r="VWR2687" s="113"/>
      <c r="VWS2687" s="113"/>
      <c r="VWT2687" s="113"/>
      <c r="VWU2687" s="113"/>
      <c r="VWV2687" s="113"/>
      <c r="VWW2687" s="113"/>
      <c r="VWX2687" s="113"/>
      <c r="VWY2687" s="113"/>
      <c r="VWZ2687" s="113"/>
      <c r="VXA2687" s="113"/>
      <c r="VXB2687" s="113"/>
      <c r="VXC2687" s="113"/>
      <c r="VXD2687" s="113"/>
      <c r="VXE2687" s="113"/>
      <c r="VXF2687" s="113"/>
      <c r="VXG2687" s="113"/>
      <c r="VXH2687" s="113"/>
      <c r="VXI2687" s="113"/>
      <c r="VXJ2687" s="113"/>
      <c r="VXK2687" s="113"/>
      <c r="VXL2687" s="113"/>
      <c r="VXM2687" s="113"/>
      <c r="VXN2687" s="113"/>
      <c r="VXO2687" s="113"/>
      <c r="VXP2687" s="113"/>
      <c r="VXQ2687" s="113"/>
      <c r="VXR2687" s="113"/>
      <c r="VXS2687" s="113"/>
      <c r="VXT2687" s="113"/>
      <c r="VXU2687" s="113"/>
      <c r="VXV2687" s="113"/>
      <c r="VXW2687" s="113"/>
      <c r="VXX2687" s="113"/>
      <c r="VXY2687" s="113"/>
      <c r="VXZ2687" s="113"/>
      <c r="VYA2687" s="113"/>
      <c r="VYB2687" s="113"/>
      <c r="VYC2687" s="113"/>
      <c r="VYD2687" s="113"/>
      <c r="VYE2687" s="113"/>
      <c r="VYF2687" s="113"/>
      <c r="VYG2687" s="113"/>
      <c r="VYH2687" s="113"/>
      <c r="VYI2687" s="113"/>
      <c r="VYJ2687" s="113"/>
      <c r="VYK2687" s="113"/>
      <c r="VYL2687" s="113"/>
      <c r="VYM2687" s="113"/>
      <c r="VYN2687" s="113"/>
      <c r="VYO2687" s="113"/>
      <c r="VYP2687" s="113"/>
      <c r="VYQ2687" s="113"/>
      <c r="VYR2687" s="113"/>
      <c r="VYS2687" s="113"/>
      <c r="VYT2687" s="113"/>
      <c r="VYU2687" s="113"/>
      <c r="VYV2687" s="113"/>
      <c r="VYW2687" s="113"/>
      <c r="VYX2687" s="113"/>
      <c r="VYY2687" s="113"/>
      <c r="VYZ2687" s="113"/>
      <c r="VZA2687" s="113"/>
      <c r="VZB2687" s="113"/>
      <c r="VZC2687" s="113"/>
      <c r="VZD2687" s="113"/>
      <c r="VZE2687" s="113"/>
      <c r="VZF2687" s="113"/>
      <c r="VZG2687" s="113"/>
      <c r="VZH2687" s="113"/>
      <c r="VZI2687" s="113"/>
      <c r="VZJ2687" s="113"/>
      <c r="VZK2687" s="113"/>
      <c r="VZL2687" s="113"/>
      <c r="VZM2687" s="113"/>
      <c r="VZN2687" s="113"/>
      <c r="VZO2687" s="113"/>
      <c r="VZP2687" s="113"/>
      <c r="VZQ2687" s="113"/>
      <c r="VZR2687" s="113"/>
      <c r="VZS2687" s="113"/>
      <c r="VZT2687" s="113"/>
      <c r="VZU2687" s="113"/>
      <c r="VZV2687" s="113"/>
      <c r="VZW2687" s="113"/>
      <c r="VZX2687" s="113"/>
      <c r="VZY2687" s="113"/>
      <c r="VZZ2687" s="113"/>
      <c r="WAA2687" s="113"/>
      <c r="WAB2687" s="113"/>
      <c r="WAC2687" s="113"/>
      <c r="WAD2687" s="113"/>
      <c r="WAE2687" s="113"/>
      <c r="WAF2687" s="113"/>
      <c r="WAG2687" s="113"/>
      <c r="WAH2687" s="113"/>
      <c r="WAI2687" s="113"/>
      <c r="WAJ2687" s="113"/>
      <c r="WAK2687" s="113"/>
      <c r="WAL2687" s="113"/>
      <c r="WAM2687" s="113"/>
      <c r="WAN2687" s="113"/>
      <c r="WAO2687" s="113"/>
      <c r="WAP2687" s="113"/>
      <c r="WAQ2687" s="113"/>
      <c r="WAR2687" s="113"/>
      <c r="WAS2687" s="113"/>
      <c r="WAT2687" s="113"/>
      <c r="WAU2687" s="113"/>
      <c r="WAV2687" s="113"/>
      <c r="WAW2687" s="113"/>
      <c r="WAX2687" s="113"/>
      <c r="WAY2687" s="113"/>
      <c r="WAZ2687" s="113"/>
      <c r="WBA2687" s="113"/>
      <c r="WBB2687" s="113"/>
      <c r="WBC2687" s="113"/>
      <c r="WBD2687" s="113"/>
      <c r="WBE2687" s="113"/>
      <c r="WBF2687" s="113"/>
      <c r="WBG2687" s="113"/>
      <c r="WBH2687" s="113"/>
      <c r="WBI2687" s="113"/>
      <c r="WBJ2687" s="113"/>
      <c r="WBK2687" s="113"/>
      <c r="WBL2687" s="113"/>
      <c r="WBM2687" s="113"/>
      <c r="WBN2687" s="113"/>
      <c r="WBO2687" s="113"/>
      <c r="WBP2687" s="113"/>
      <c r="WBQ2687" s="113"/>
      <c r="WBR2687" s="113"/>
      <c r="WBS2687" s="113"/>
      <c r="WBT2687" s="113"/>
      <c r="WBU2687" s="113"/>
      <c r="WBV2687" s="113"/>
      <c r="WBW2687" s="113"/>
      <c r="WBX2687" s="113"/>
      <c r="WBY2687" s="113"/>
      <c r="WBZ2687" s="113"/>
      <c r="WCA2687" s="113"/>
      <c r="WCB2687" s="113"/>
      <c r="WCC2687" s="113"/>
      <c r="WCD2687" s="113"/>
      <c r="WCE2687" s="113"/>
      <c r="WCF2687" s="113"/>
      <c r="WCG2687" s="113"/>
      <c r="WCH2687" s="113"/>
      <c r="WCI2687" s="113"/>
      <c r="WCJ2687" s="113"/>
      <c r="WCK2687" s="113"/>
      <c r="WCL2687" s="113"/>
      <c r="WCM2687" s="113"/>
      <c r="WCN2687" s="113"/>
      <c r="WCO2687" s="113"/>
      <c r="WCP2687" s="113"/>
      <c r="WCQ2687" s="113"/>
      <c r="WCR2687" s="113"/>
      <c r="WCS2687" s="113"/>
      <c r="WCT2687" s="113"/>
      <c r="WCU2687" s="113"/>
      <c r="WCV2687" s="113"/>
      <c r="WCW2687" s="113"/>
      <c r="WCX2687" s="113"/>
      <c r="WCY2687" s="113"/>
      <c r="WCZ2687" s="113"/>
      <c r="WDA2687" s="113"/>
      <c r="WDB2687" s="113"/>
      <c r="WDC2687" s="113"/>
      <c r="WDD2687" s="113"/>
      <c r="WDE2687" s="113"/>
      <c r="WDF2687" s="113"/>
      <c r="WDG2687" s="113"/>
      <c r="WDH2687" s="113"/>
      <c r="WDI2687" s="113"/>
      <c r="WDJ2687" s="113"/>
      <c r="WDK2687" s="113"/>
      <c r="WDL2687" s="113"/>
      <c r="WDM2687" s="113"/>
      <c r="WDN2687" s="113"/>
      <c r="WDO2687" s="113"/>
      <c r="WDP2687" s="113"/>
      <c r="WDQ2687" s="113"/>
      <c r="WDR2687" s="113"/>
      <c r="WDS2687" s="113"/>
      <c r="WDT2687" s="113"/>
      <c r="WDU2687" s="113"/>
      <c r="WDV2687" s="113"/>
      <c r="WDW2687" s="113"/>
      <c r="WDX2687" s="113"/>
      <c r="WDY2687" s="113"/>
      <c r="WDZ2687" s="113"/>
      <c r="WEA2687" s="113"/>
      <c r="WEB2687" s="113"/>
      <c r="WEC2687" s="113"/>
      <c r="WED2687" s="113"/>
      <c r="WEE2687" s="113"/>
      <c r="WEF2687" s="113"/>
      <c r="WEG2687" s="113"/>
      <c r="WEH2687" s="113"/>
      <c r="WEI2687" s="113"/>
      <c r="WEJ2687" s="113"/>
      <c r="WEK2687" s="113"/>
      <c r="WEL2687" s="113"/>
      <c r="WEM2687" s="113"/>
      <c r="WEN2687" s="113"/>
      <c r="WEO2687" s="113"/>
      <c r="WEP2687" s="113"/>
      <c r="WEQ2687" s="113"/>
      <c r="WER2687" s="113"/>
      <c r="WES2687" s="113"/>
      <c r="WET2687" s="113"/>
      <c r="WEU2687" s="113"/>
      <c r="WEV2687" s="113"/>
      <c r="WEW2687" s="113"/>
      <c r="WEX2687" s="113"/>
      <c r="WEY2687" s="113"/>
      <c r="WEZ2687" s="113"/>
      <c r="WFA2687" s="113"/>
      <c r="WFB2687" s="113"/>
      <c r="WFC2687" s="113"/>
      <c r="WFD2687" s="113"/>
      <c r="WFE2687" s="113"/>
      <c r="WFF2687" s="113"/>
      <c r="WFG2687" s="113"/>
      <c r="WFH2687" s="113"/>
      <c r="WFI2687" s="113"/>
      <c r="WFJ2687" s="113"/>
      <c r="WFK2687" s="113"/>
      <c r="WFL2687" s="113"/>
      <c r="WFM2687" s="113"/>
      <c r="WFN2687" s="113"/>
      <c r="WFO2687" s="113"/>
      <c r="WFP2687" s="113"/>
      <c r="WFQ2687" s="113"/>
      <c r="WFR2687" s="113"/>
      <c r="WFS2687" s="113"/>
      <c r="WFT2687" s="113"/>
      <c r="WFU2687" s="113"/>
      <c r="WFV2687" s="113"/>
      <c r="WFW2687" s="113"/>
      <c r="WFX2687" s="113"/>
      <c r="WFY2687" s="113"/>
      <c r="WFZ2687" s="113"/>
      <c r="WGA2687" s="113"/>
      <c r="WGB2687" s="113"/>
      <c r="WGC2687" s="113"/>
      <c r="WGD2687" s="113"/>
      <c r="WGE2687" s="113"/>
      <c r="WGF2687" s="113"/>
      <c r="WGG2687" s="113"/>
      <c r="WGH2687" s="113"/>
      <c r="WGI2687" s="113"/>
      <c r="WGJ2687" s="113"/>
      <c r="WGK2687" s="113"/>
      <c r="WGL2687" s="113"/>
      <c r="WGM2687" s="113"/>
      <c r="WGN2687" s="113"/>
      <c r="WGO2687" s="113"/>
      <c r="WGP2687" s="113"/>
      <c r="WGQ2687" s="113"/>
      <c r="WGR2687" s="113"/>
      <c r="WGS2687" s="113"/>
      <c r="WGT2687" s="113"/>
      <c r="WGU2687" s="113"/>
      <c r="WGV2687" s="113"/>
      <c r="WGW2687" s="113"/>
      <c r="WGX2687" s="113"/>
      <c r="WGY2687" s="113"/>
      <c r="WGZ2687" s="113"/>
      <c r="WHA2687" s="113"/>
      <c r="WHB2687" s="113"/>
      <c r="WHC2687" s="113"/>
      <c r="WHD2687" s="113"/>
      <c r="WHE2687" s="113"/>
      <c r="WHF2687" s="113"/>
      <c r="WHG2687" s="113"/>
      <c r="WHH2687" s="113"/>
      <c r="WHI2687" s="113"/>
      <c r="WHJ2687" s="113"/>
      <c r="WHK2687" s="113"/>
      <c r="WHL2687" s="113"/>
      <c r="WHM2687" s="113"/>
      <c r="WHN2687" s="113"/>
      <c r="WHO2687" s="113"/>
      <c r="WHP2687" s="113"/>
      <c r="WHQ2687" s="113"/>
      <c r="WHR2687" s="113"/>
      <c r="WHS2687" s="113"/>
      <c r="WHT2687" s="113"/>
      <c r="WHU2687" s="113"/>
      <c r="WHV2687" s="113"/>
      <c r="WHW2687" s="113"/>
      <c r="WHX2687" s="113"/>
      <c r="WHY2687" s="113"/>
      <c r="WHZ2687" s="113"/>
      <c r="WIA2687" s="113"/>
      <c r="WIB2687" s="113"/>
      <c r="WIC2687" s="113"/>
      <c r="WID2687" s="113"/>
      <c r="WIE2687" s="113"/>
      <c r="WIF2687" s="113"/>
      <c r="WIG2687" s="113"/>
      <c r="WIH2687" s="113"/>
      <c r="WII2687" s="113"/>
      <c r="WIJ2687" s="113"/>
      <c r="WIK2687" s="113"/>
      <c r="WIL2687" s="113"/>
      <c r="WIM2687" s="113"/>
      <c r="WIN2687" s="113"/>
      <c r="WIO2687" s="113"/>
      <c r="WIP2687" s="113"/>
      <c r="WIQ2687" s="113"/>
      <c r="WIR2687" s="113"/>
      <c r="WIS2687" s="113"/>
      <c r="WIT2687" s="113"/>
      <c r="WIU2687" s="113"/>
      <c r="WIV2687" s="113"/>
      <c r="WIW2687" s="113"/>
      <c r="WIX2687" s="113"/>
      <c r="WIY2687" s="113"/>
      <c r="WIZ2687" s="113"/>
      <c r="WJA2687" s="113"/>
      <c r="WJB2687" s="113"/>
      <c r="WJC2687" s="113"/>
      <c r="WJD2687" s="113"/>
      <c r="WJE2687" s="113"/>
      <c r="WJF2687" s="113"/>
      <c r="WJG2687" s="113"/>
      <c r="WJH2687" s="113"/>
      <c r="WJI2687" s="113"/>
      <c r="WJJ2687" s="113"/>
      <c r="WJK2687" s="113"/>
      <c r="WJL2687" s="113"/>
      <c r="WJM2687" s="113"/>
      <c r="WJN2687" s="113"/>
      <c r="WJO2687" s="113"/>
      <c r="WJP2687" s="113"/>
      <c r="WJQ2687" s="113"/>
      <c r="WJR2687" s="113"/>
      <c r="WJS2687" s="113"/>
      <c r="WJT2687" s="113"/>
      <c r="WJU2687" s="113"/>
      <c r="WJV2687" s="113"/>
      <c r="WJW2687" s="113"/>
      <c r="WJX2687" s="113"/>
      <c r="WJY2687" s="113"/>
      <c r="WJZ2687" s="113"/>
      <c r="WKA2687" s="113"/>
      <c r="WKB2687" s="113"/>
      <c r="WKC2687" s="113"/>
      <c r="WKD2687" s="113"/>
      <c r="WKE2687" s="113"/>
      <c r="WKF2687" s="113"/>
      <c r="WKG2687" s="113"/>
      <c r="WKH2687" s="113"/>
      <c r="WKI2687" s="113"/>
      <c r="WKJ2687" s="113"/>
      <c r="WKK2687" s="113"/>
      <c r="WKL2687" s="113"/>
      <c r="WKM2687" s="113"/>
      <c r="WKN2687" s="113"/>
      <c r="WKO2687" s="113"/>
      <c r="WKP2687" s="113"/>
      <c r="WKQ2687" s="113"/>
      <c r="WKR2687" s="113"/>
      <c r="WKS2687" s="113"/>
      <c r="WKT2687" s="113"/>
      <c r="WKU2687" s="113"/>
      <c r="WKV2687" s="113"/>
      <c r="WKW2687" s="113"/>
      <c r="WKX2687" s="113"/>
      <c r="WKY2687" s="113"/>
      <c r="WKZ2687" s="113"/>
      <c r="WLA2687" s="113"/>
      <c r="WLB2687" s="113"/>
      <c r="WLC2687" s="113"/>
      <c r="WLD2687" s="113"/>
      <c r="WLE2687" s="113"/>
      <c r="WLF2687" s="113"/>
      <c r="WLG2687" s="113"/>
      <c r="WLH2687" s="113"/>
      <c r="WLI2687" s="113"/>
      <c r="WLJ2687" s="113"/>
      <c r="WLK2687" s="113"/>
      <c r="WLL2687" s="113"/>
      <c r="WLM2687" s="113"/>
      <c r="WLN2687" s="113"/>
      <c r="WLO2687" s="113"/>
      <c r="WLP2687" s="113"/>
      <c r="WLQ2687" s="113"/>
      <c r="WLR2687" s="113"/>
      <c r="WLS2687" s="113"/>
      <c r="WLT2687" s="113"/>
      <c r="WLU2687" s="113"/>
      <c r="WLV2687" s="113"/>
      <c r="WLW2687" s="113"/>
      <c r="WLX2687" s="113"/>
      <c r="WLY2687" s="113"/>
      <c r="WLZ2687" s="113"/>
      <c r="WMA2687" s="113"/>
      <c r="WMB2687" s="113"/>
      <c r="WMC2687" s="113"/>
      <c r="WMD2687" s="113"/>
      <c r="WME2687" s="113"/>
      <c r="WMF2687" s="113"/>
      <c r="WMG2687" s="113"/>
      <c r="WMH2687" s="113"/>
      <c r="WMI2687" s="113"/>
      <c r="WMJ2687" s="113"/>
      <c r="WMK2687" s="113"/>
      <c r="WML2687" s="113"/>
      <c r="WMM2687" s="113"/>
      <c r="WMN2687" s="113"/>
      <c r="WMO2687" s="113"/>
      <c r="WMP2687" s="113"/>
      <c r="WMQ2687" s="113"/>
      <c r="WMR2687" s="113"/>
      <c r="WMS2687" s="113"/>
      <c r="WMT2687" s="113"/>
      <c r="WMU2687" s="113"/>
      <c r="WMV2687" s="113"/>
      <c r="WMW2687" s="113"/>
      <c r="WMX2687" s="113"/>
      <c r="WMY2687" s="113"/>
      <c r="WMZ2687" s="113"/>
      <c r="WNA2687" s="113"/>
      <c r="WNB2687" s="113"/>
      <c r="WNC2687" s="113"/>
      <c r="WND2687" s="113"/>
      <c r="WNE2687" s="113"/>
      <c r="WNF2687" s="113"/>
      <c r="WNG2687" s="113"/>
      <c r="WNH2687" s="113"/>
      <c r="WNI2687" s="113"/>
      <c r="WNJ2687" s="113"/>
      <c r="WNK2687" s="113"/>
      <c r="WNL2687" s="113"/>
      <c r="WNM2687" s="113"/>
      <c r="WNN2687" s="113"/>
      <c r="WNO2687" s="113"/>
      <c r="WNP2687" s="113"/>
      <c r="WNQ2687" s="113"/>
      <c r="WNR2687" s="113"/>
      <c r="WNS2687" s="113"/>
      <c r="WNT2687" s="113"/>
      <c r="WNU2687" s="113"/>
      <c r="WNV2687" s="113"/>
      <c r="WNW2687" s="113"/>
      <c r="WNX2687" s="113"/>
      <c r="WNY2687" s="113"/>
      <c r="WNZ2687" s="113"/>
      <c r="WOA2687" s="113"/>
      <c r="WOB2687" s="113"/>
      <c r="WOC2687" s="113"/>
      <c r="WOD2687" s="113"/>
      <c r="WOE2687" s="113"/>
      <c r="WOF2687" s="113"/>
      <c r="WOG2687" s="113"/>
      <c r="WOH2687" s="113"/>
      <c r="WOI2687" s="113"/>
      <c r="WOJ2687" s="113"/>
      <c r="WOK2687" s="113"/>
      <c r="WOL2687" s="113"/>
      <c r="WOM2687" s="113"/>
      <c r="WON2687" s="113"/>
      <c r="WOO2687" s="113"/>
      <c r="WOP2687" s="113"/>
      <c r="WOQ2687" s="113"/>
      <c r="WOR2687" s="113"/>
      <c r="WOS2687" s="113"/>
      <c r="WOT2687" s="113"/>
      <c r="WOU2687" s="113"/>
      <c r="WOV2687" s="113"/>
      <c r="WOW2687" s="113"/>
      <c r="WOX2687" s="113"/>
      <c r="WOY2687" s="113"/>
      <c r="WOZ2687" s="113"/>
      <c r="WPA2687" s="113"/>
      <c r="WPB2687" s="113"/>
      <c r="WPC2687" s="113"/>
      <c r="WPD2687" s="113"/>
      <c r="WPE2687" s="113"/>
      <c r="WPF2687" s="113"/>
      <c r="WPG2687" s="113"/>
      <c r="WPH2687" s="113"/>
      <c r="WPI2687" s="113"/>
      <c r="WPJ2687" s="113"/>
      <c r="WPK2687" s="113"/>
      <c r="WPL2687" s="113"/>
      <c r="WPM2687" s="113"/>
      <c r="WPN2687" s="113"/>
      <c r="WPO2687" s="113"/>
      <c r="WPP2687" s="113"/>
      <c r="WPQ2687" s="113"/>
      <c r="WPR2687" s="113"/>
      <c r="WPS2687" s="113"/>
      <c r="WPT2687" s="113"/>
      <c r="WPU2687" s="113"/>
      <c r="WPV2687" s="113"/>
      <c r="WPW2687" s="113"/>
      <c r="WPX2687" s="113"/>
      <c r="WPY2687" s="113"/>
      <c r="WPZ2687" s="113"/>
      <c r="WQA2687" s="113"/>
      <c r="WQB2687" s="113"/>
      <c r="WQC2687" s="113"/>
      <c r="WQD2687" s="113"/>
      <c r="WQE2687" s="113"/>
      <c r="WQF2687" s="113"/>
      <c r="WQG2687" s="113"/>
      <c r="WQH2687" s="113"/>
      <c r="WQI2687" s="113"/>
      <c r="WQJ2687" s="113"/>
      <c r="WQK2687" s="113"/>
      <c r="WQL2687" s="113"/>
      <c r="WQM2687" s="113"/>
      <c r="WQN2687" s="113"/>
      <c r="WQO2687" s="113"/>
      <c r="WQP2687" s="113"/>
      <c r="WQQ2687" s="113"/>
      <c r="WQR2687" s="113"/>
      <c r="WQS2687" s="113"/>
      <c r="WQT2687" s="113"/>
      <c r="WQU2687" s="113"/>
      <c r="WQV2687" s="113"/>
      <c r="WQW2687" s="113"/>
      <c r="WQX2687" s="113"/>
      <c r="WQY2687" s="113"/>
      <c r="WQZ2687" s="113"/>
      <c r="WRA2687" s="113"/>
      <c r="WRB2687" s="113"/>
      <c r="WRC2687" s="113"/>
      <c r="WRD2687" s="113"/>
      <c r="WRE2687" s="113"/>
      <c r="WRF2687" s="113"/>
      <c r="WRG2687" s="113"/>
      <c r="WRH2687" s="113"/>
      <c r="WRI2687" s="113"/>
      <c r="WRJ2687" s="113"/>
      <c r="WRK2687" s="113"/>
      <c r="WRL2687" s="113"/>
      <c r="WRM2687" s="113"/>
      <c r="WRN2687" s="113"/>
      <c r="WRO2687" s="113"/>
      <c r="WRP2687" s="113"/>
      <c r="WRQ2687" s="113"/>
      <c r="WRR2687" s="113"/>
      <c r="WRS2687" s="113"/>
      <c r="WRT2687" s="113"/>
      <c r="WRU2687" s="113"/>
      <c r="WRV2687" s="113"/>
      <c r="WRW2687" s="113"/>
      <c r="WRX2687" s="113"/>
      <c r="WRY2687" s="113"/>
      <c r="WRZ2687" s="113"/>
      <c r="WSA2687" s="113"/>
      <c r="WSB2687" s="113"/>
      <c r="WSC2687" s="113"/>
      <c r="WSD2687" s="113"/>
      <c r="WSE2687" s="113"/>
      <c r="WSF2687" s="113"/>
      <c r="WSG2687" s="113"/>
      <c r="WSH2687" s="113"/>
      <c r="WSI2687" s="113"/>
      <c r="WSJ2687" s="113"/>
      <c r="WSK2687" s="113"/>
      <c r="WSL2687" s="113"/>
      <c r="WSM2687" s="113"/>
      <c r="WSN2687" s="113"/>
      <c r="WSO2687" s="113"/>
      <c r="WSP2687" s="113"/>
      <c r="WSQ2687" s="113"/>
      <c r="WSR2687" s="113"/>
      <c r="WSS2687" s="113"/>
      <c r="WST2687" s="113"/>
      <c r="WSU2687" s="113"/>
      <c r="WSV2687" s="113"/>
      <c r="WSW2687" s="113"/>
      <c r="WSX2687" s="113"/>
      <c r="WSY2687" s="113"/>
      <c r="WSZ2687" s="113"/>
      <c r="WTA2687" s="113"/>
      <c r="WTB2687" s="113"/>
      <c r="WTC2687" s="113"/>
      <c r="WTD2687" s="113"/>
      <c r="WTE2687" s="113"/>
      <c r="WTF2687" s="113"/>
      <c r="WTG2687" s="113"/>
      <c r="WTH2687" s="113"/>
      <c r="WTI2687" s="113"/>
      <c r="WTJ2687" s="113"/>
      <c r="WTK2687" s="113"/>
      <c r="WTL2687" s="113"/>
      <c r="WTM2687" s="113"/>
      <c r="WTN2687" s="113"/>
      <c r="WTO2687" s="113"/>
      <c r="WTP2687" s="113"/>
      <c r="WTQ2687" s="113"/>
      <c r="WTR2687" s="113"/>
      <c r="WTS2687" s="113"/>
      <c r="WTT2687" s="113"/>
      <c r="WTU2687" s="113"/>
      <c r="WTV2687" s="113"/>
      <c r="WTW2687" s="113"/>
      <c r="WTX2687" s="113"/>
      <c r="WTY2687" s="113"/>
      <c r="WTZ2687" s="113"/>
      <c r="WUA2687" s="113"/>
      <c r="WUB2687" s="113"/>
      <c r="WUC2687" s="113"/>
      <c r="WUD2687" s="113"/>
      <c r="WUE2687" s="113"/>
      <c r="WUF2687" s="113"/>
      <c r="WUG2687" s="113"/>
      <c r="WUH2687" s="113"/>
      <c r="WUI2687" s="113"/>
      <c r="WUJ2687" s="113"/>
      <c r="WUK2687" s="113"/>
      <c r="WUL2687" s="113"/>
      <c r="WUM2687" s="113"/>
      <c r="WUN2687" s="113"/>
      <c r="WUO2687" s="113"/>
      <c r="WUP2687" s="113"/>
      <c r="WUQ2687" s="113"/>
      <c r="WUR2687" s="113"/>
      <c r="WUS2687" s="113"/>
      <c r="WUT2687" s="113"/>
      <c r="WUU2687" s="113"/>
      <c r="WUV2687" s="113"/>
      <c r="WUW2687" s="113"/>
      <c r="WUX2687" s="113"/>
      <c r="WUY2687" s="113"/>
      <c r="WUZ2687" s="113"/>
      <c r="WVA2687" s="113"/>
      <c r="WVB2687" s="113"/>
      <c r="WVC2687" s="113"/>
      <c r="WVD2687" s="113"/>
      <c r="WVE2687" s="113"/>
      <c r="WVF2687" s="113"/>
      <c r="WVG2687" s="113"/>
      <c r="WVH2687" s="113"/>
      <c r="WVI2687" s="113"/>
      <c r="WVJ2687" s="113"/>
      <c r="WVK2687" s="113"/>
      <c r="WVL2687" s="113"/>
      <c r="WVM2687" s="113"/>
      <c r="WVN2687" s="113"/>
      <c r="WVO2687" s="113"/>
      <c r="WVP2687" s="113"/>
      <c r="WVQ2687" s="113"/>
      <c r="WVR2687" s="113"/>
      <c r="WVS2687" s="113"/>
      <c r="WVT2687" s="113"/>
      <c r="WVU2687" s="113"/>
      <c r="WVV2687" s="113"/>
      <c r="WVW2687" s="113"/>
      <c r="WVX2687" s="113"/>
      <c r="WVY2687" s="113"/>
      <c r="WVZ2687" s="113"/>
      <c r="WWA2687" s="113"/>
      <c r="WWB2687" s="113"/>
      <c r="WWC2687" s="113"/>
      <c r="WWD2687" s="113"/>
      <c r="WWE2687" s="113"/>
      <c r="WWF2687" s="113"/>
      <c r="WWG2687" s="113"/>
      <c r="WWH2687" s="113"/>
      <c r="WWI2687" s="113"/>
      <c r="WWJ2687" s="113"/>
      <c r="WWK2687" s="113"/>
      <c r="WWL2687" s="113"/>
      <c r="WWM2687" s="113"/>
      <c r="WWN2687" s="113"/>
      <c r="WWO2687" s="113"/>
      <c r="WWP2687" s="113"/>
      <c r="WWQ2687" s="113"/>
      <c r="WWR2687" s="113"/>
      <c r="WWS2687" s="113"/>
      <c r="WWT2687" s="113"/>
      <c r="WWU2687" s="113"/>
      <c r="WWV2687" s="113"/>
      <c r="WWW2687" s="113"/>
      <c r="WWX2687" s="113"/>
      <c r="WWY2687" s="113"/>
      <c r="WWZ2687" s="113"/>
      <c r="WXA2687" s="113"/>
      <c r="WXB2687" s="113"/>
      <c r="WXC2687" s="113"/>
      <c r="WXD2687" s="113"/>
      <c r="WXE2687" s="113"/>
      <c r="WXF2687" s="113"/>
      <c r="WXG2687" s="113"/>
      <c r="WXH2687" s="113"/>
      <c r="WXI2687" s="113"/>
      <c r="WXJ2687" s="113"/>
      <c r="WXK2687" s="113"/>
      <c r="WXL2687" s="113"/>
      <c r="WXM2687" s="113"/>
      <c r="WXN2687" s="113"/>
      <c r="WXO2687" s="113"/>
      <c r="WXP2687" s="113"/>
      <c r="WXQ2687" s="113"/>
      <c r="WXR2687" s="113"/>
      <c r="WXS2687" s="113"/>
      <c r="WXT2687" s="113"/>
      <c r="WXU2687" s="113"/>
      <c r="WXV2687" s="113"/>
      <c r="WXW2687" s="113"/>
      <c r="WXX2687" s="113"/>
      <c r="WXY2687" s="113"/>
      <c r="WXZ2687" s="113"/>
      <c r="WYA2687" s="113"/>
      <c r="WYB2687" s="113"/>
      <c r="WYC2687" s="113"/>
      <c r="WYD2687" s="113"/>
      <c r="WYE2687" s="113"/>
      <c r="WYF2687" s="113"/>
      <c r="WYG2687" s="113"/>
      <c r="WYH2687" s="113"/>
      <c r="WYI2687" s="113"/>
      <c r="WYJ2687" s="113"/>
      <c r="WYK2687" s="113"/>
      <c r="WYL2687" s="113"/>
      <c r="WYM2687" s="113"/>
      <c r="WYN2687" s="113"/>
      <c r="WYO2687" s="113"/>
      <c r="WYP2687" s="113"/>
      <c r="WYQ2687" s="113"/>
      <c r="WYR2687" s="113"/>
      <c r="WYS2687" s="113"/>
      <c r="WYT2687" s="113"/>
      <c r="WYU2687" s="113"/>
      <c r="WYV2687" s="113"/>
      <c r="WYW2687" s="113"/>
      <c r="WYX2687" s="113"/>
      <c r="WYY2687" s="113"/>
      <c r="WYZ2687" s="113"/>
      <c r="WZA2687" s="113"/>
      <c r="WZB2687" s="113"/>
      <c r="WZC2687" s="113"/>
      <c r="WZD2687" s="113"/>
      <c r="WZE2687" s="113"/>
      <c r="WZF2687" s="113"/>
      <c r="WZG2687" s="113"/>
      <c r="WZH2687" s="113"/>
      <c r="WZI2687" s="113"/>
      <c r="WZJ2687" s="113"/>
      <c r="WZK2687" s="113"/>
      <c r="WZL2687" s="113"/>
      <c r="WZM2687" s="113"/>
      <c r="WZN2687" s="113"/>
      <c r="WZO2687" s="113"/>
      <c r="WZP2687" s="113"/>
      <c r="WZQ2687" s="113"/>
      <c r="WZR2687" s="113"/>
      <c r="WZS2687" s="113"/>
      <c r="WZT2687" s="113"/>
      <c r="WZU2687" s="113"/>
      <c r="WZV2687" s="113"/>
      <c r="WZW2687" s="113"/>
      <c r="WZX2687" s="113"/>
      <c r="WZY2687" s="113"/>
      <c r="WZZ2687" s="113"/>
      <c r="XAA2687" s="113"/>
      <c r="XAB2687" s="113"/>
      <c r="XAC2687" s="113"/>
      <c r="XAD2687" s="113"/>
      <c r="XAE2687" s="113"/>
      <c r="XAF2687" s="113"/>
      <c r="XAG2687" s="113"/>
      <c r="XAH2687" s="113"/>
      <c r="XAI2687" s="113"/>
      <c r="XAJ2687" s="113"/>
      <c r="XAK2687" s="113"/>
      <c r="XAL2687" s="113"/>
      <c r="XAM2687" s="113"/>
      <c r="XAN2687" s="113"/>
      <c r="XAO2687" s="113"/>
      <c r="XAP2687" s="113"/>
      <c r="XAQ2687" s="113"/>
      <c r="XAR2687" s="113"/>
      <c r="XAS2687" s="113"/>
      <c r="XAT2687" s="113"/>
      <c r="XAU2687" s="113"/>
      <c r="XAV2687" s="113"/>
      <c r="XAW2687" s="113"/>
      <c r="XAX2687" s="113"/>
      <c r="XAY2687" s="113"/>
      <c r="XAZ2687" s="113"/>
      <c r="XBA2687" s="113"/>
      <c r="XBB2687" s="113"/>
      <c r="XBC2687" s="113"/>
      <c r="XBD2687" s="113"/>
      <c r="XBE2687" s="113"/>
      <c r="XBF2687" s="113"/>
      <c r="XBG2687" s="113"/>
      <c r="XBH2687" s="113"/>
      <c r="XBI2687" s="113"/>
      <c r="XBJ2687" s="113"/>
      <c r="XBK2687" s="113"/>
      <c r="XBL2687" s="113"/>
      <c r="XBM2687" s="113"/>
      <c r="XBN2687" s="113"/>
      <c r="XBO2687" s="113"/>
      <c r="XBP2687" s="113"/>
      <c r="XBQ2687" s="113"/>
      <c r="XBR2687" s="113"/>
      <c r="XBS2687" s="113"/>
      <c r="XBT2687" s="113"/>
      <c r="XBU2687" s="113"/>
      <c r="XBV2687" s="113"/>
      <c r="XBW2687" s="113"/>
      <c r="XBX2687" s="113"/>
      <c r="XBY2687" s="113"/>
      <c r="XBZ2687" s="113"/>
      <c r="XCA2687" s="113"/>
      <c r="XCB2687" s="113"/>
      <c r="XCC2687" s="113"/>
      <c r="XCD2687" s="113"/>
      <c r="XCE2687" s="113"/>
      <c r="XCF2687" s="113"/>
      <c r="XCG2687" s="113"/>
      <c r="XCH2687" s="113"/>
      <c r="XCI2687" s="113"/>
      <c r="XCJ2687" s="113"/>
      <c r="XCK2687" s="113"/>
      <c r="XCL2687" s="113"/>
      <c r="XCM2687" s="113"/>
      <c r="XCN2687" s="113"/>
      <c r="XCO2687" s="113"/>
      <c r="XCP2687" s="113"/>
      <c r="XCQ2687" s="113"/>
      <c r="XCR2687" s="113"/>
      <c r="XCS2687" s="113"/>
      <c r="XCT2687" s="113"/>
      <c r="XCU2687" s="113"/>
      <c r="XCV2687" s="113"/>
      <c r="XCW2687" s="113"/>
      <c r="XCX2687" s="113"/>
      <c r="XCY2687" s="113"/>
      <c r="XCZ2687" s="113"/>
      <c r="XDA2687" s="113"/>
      <c r="XDB2687" s="113"/>
      <c r="XDC2687" s="113"/>
      <c r="XDD2687" s="113"/>
      <c r="XDE2687" s="113"/>
      <c r="XDF2687" s="113"/>
      <c r="XDG2687" s="113"/>
      <c r="XDH2687" s="113"/>
      <c r="XDI2687" s="113"/>
      <c r="XDJ2687" s="113"/>
      <c r="XDK2687" s="113"/>
      <c r="XDL2687" s="113"/>
      <c r="XDM2687" s="113"/>
      <c r="XDN2687" s="113"/>
      <c r="XDO2687" s="113"/>
      <c r="XDP2687" s="113"/>
      <c r="XDQ2687" s="113"/>
      <c r="XDR2687" s="113"/>
      <c r="XDS2687" s="113"/>
      <c r="XDT2687" s="113"/>
      <c r="XDU2687" s="113"/>
      <c r="XDV2687" s="113"/>
      <c r="XDW2687" s="113"/>
      <c r="XDX2687" s="113"/>
      <c r="XDY2687" s="113"/>
      <c r="XDZ2687" s="113"/>
      <c r="XEA2687" s="113"/>
      <c r="XEB2687" s="113"/>
      <c r="XEC2687" s="113"/>
      <c r="XED2687" s="113"/>
      <c r="XEE2687" s="113"/>
      <c r="XEF2687" s="113"/>
      <c r="XEG2687" s="113"/>
      <c r="XEH2687" s="113"/>
      <c r="XEI2687" s="113"/>
      <c r="XEJ2687" s="113"/>
      <c r="XEK2687" s="113"/>
      <c r="XEL2687" s="113"/>
      <c r="XEM2687" s="113"/>
      <c r="XEN2687" s="113"/>
      <c r="XEO2687" s="113"/>
      <c r="XEP2687" s="113"/>
      <c r="XEQ2687" s="113"/>
      <c r="XER2687" s="113"/>
      <c r="XES2687" s="113"/>
      <c r="XET2687" s="113"/>
      <c r="XEU2687" s="113"/>
      <c r="XEV2687" s="113"/>
      <c r="XEW2687" s="113"/>
      <c r="XEX2687" s="113"/>
      <c r="XEY2687" s="113"/>
      <c r="XEZ2687" s="113"/>
      <c r="XFA2687" s="113"/>
    </row>
    <row r="2688" spans="1:16384" s="112" customFormat="1">
      <c r="A2688" s="138" t="s">
        <v>3760</v>
      </c>
      <c r="B2688" s="138" t="s">
        <v>3761</v>
      </c>
      <c r="C2688" s="138" t="s">
        <v>3762</v>
      </c>
      <c r="D2688" s="138">
        <v>1639</v>
      </c>
      <c r="E2688" s="321">
        <v>1.66</v>
      </c>
      <c r="F2688" s="321">
        <f t="shared" ref="F2688:F2691" si="372">D2688*E2688</f>
        <v>2720.74</v>
      </c>
      <c r="G2688" s="786"/>
      <c r="XFB2688" s="116"/>
      <c r="XFC2688" s="116"/>
      <c r="XFD2688" s="116"/>
    </row>
    <row r="2689" spans="1:16384">
      <c r="A2689" s="138"/>
      <c r="B2689" s="138" t="s">
        <v>3763</v>
      </c>
      <c r="C2689" s="138" t="s">
        <v>3764</v>
      </c>
      <c r="D2689" s="138">
        <v>1954</v>
      </c>
      <c r="E2689" s="321">
        <v>1.66</v>
      </c>
      <c r="F2689" s="321">
        <f t="shared" si="372"/>
        <v>3243.64</v>
      </c>
      <c r="G2689" s="786"/>
      <c r="H2689" s="112"/>
      <c r="I2689" s="112"/>
      <c r="J2689" s="112"/>
      <c r="K2689" s="112"/>
      <c r="L2689" s="112"/>
      <c r="M2689" s="112"/>
      <c r="N2689" s="112"/>
      <c r="O2689" s="112"/>
      <c r="P2689" s="112"/>
      <c r="Q2689" s="112"/>
      <c r="R2689" s="112"/>
      <c r="S2689" s="112"/>
      <c r="T2689" s="112"/>
      <c r="U2689" s="112"/>
      <c r="V2689" s="112"/>
      <c r="W2689" s="112"/>
      <c r="X2689" s="112"/>
      <c r="Y2689" s="112"/>
      <c r="Z2689" s="112"/>
      <c r="AA2689" s="112"/>
      <c r="AB2689" s="112"/>
      <c r="AC2689" s="112"/>
      <c r="AD2689" s="112"/>
      <c r="AE2689" s="112"/>
      <c r="AF2689" s="112"/>
      <c r="AG2689" s="112"/>
      <c r="AH2689" s="112"/>
      <c r="AI2689" s="112"/>
      <c r="AJ2689" s="112"/>
      <c r="AK2689" s="112"/>
      <c r="AL2689" s="112"/>
      <c r="AM2689" s="112"/>
      <c r="AN2689" s="112"/>
      <c r="AO2689" s="112"/>
      <c r="AP2689" s="112"/>
      <c r="AQ2689" s="112"/>
      <c r="AR2689" s="112"/>
      <c r="AS2689" s="112"/>
      <c r="AT2689" s="112"/>
      <c r="AU2689" s="112"/>
      <c r="AV2689" s="112"/>
      <c r="AW2689" s="112"/>
      <c r="AX2689" s="112"/>
      <c r="AY2689" s="112"/>
      <c r="AZ2689" s="112"/>
      <c r="BA2689" s="112"/>
      <c r="BB2689" s="112"/>
      <c r="BC2689" s="112"/>
      <c r="BD2689" s="112"/>
      <c r="BE2689" s="112"/>
      <c r="BF2689" s="112"/>
      <c r="BG2689" s="112"/>
      <c r="BH2689" s="112"/>
      <c r="BI2689" s="112"/>
      <c r="BJ2689" s="112"/>
      <c r="BK2689" s="112"/>
      <c r="BL2689" s="112"/>
      <c r="BM2689" s="112"/>
      <c r="BN2689" s="112"/>
      <c r="BO2689" s="112"/>
      <c r="BP2689" s="112"/>
      <c r="BQ2689" s="112"/>
      <c r="BR2689" s="112"/>
      <c r="BS2689" s="112"/>
      <c r="BT2689" s="112"/>
      <c r="BU2689" s="112"/>
      <c r="BV2689" s="112"/>
      <c r="BW2689" s="112"/>
      <c r="BX2689" s="112"/>
      <c r="BY2689" s="112"/>
      <c r="BZ2689" s="112"/>
      <c r="CA2689" s="112"/>
      <c r="CB2689" s="112"/>
      <c r="CC2689" s="112"/>
      <c r="CD2689" s="112"/>
      <c r="CE2689" s="112"/>
      <c r="CF2689" s="112"/>
      <c r="CG2689" s="112"/>
      <c r="CH2689" s="112"/>
      <c r="CI2689" s="112"/>
      <c r="CJ2689" s="112"/>
      <c r="CK2689" s="112"/>
      <c r="CL2689" s="112"/>
      <c r="CM2689" s="112"/>
      <c r="CN2689" s="112"/>
      <c r="CO2689" s="112"/>
      <c r="CP2689" s="112"/>
      <c r="CQ2689" s="112"/>
      <c r="CR2689" s="112"/>
      <c r="CS2689" s="112"/>
      <c r="CT2689" s="112"/>
      <c r="CU2689" s="112"/>
      <c r="CV2689" s="112"/>
      <c r="CW2689" s="112"/>
      <c r="CX2689" s="112"/>
      <c r="CY2689" s="112"/>
      <c r="CZ2689" s="112"/>
      <c r="DA2689" s="112"/>
      <c r="DB2689" s="112"/>
      <c r="DC2689" s="112"/>
      <c r="DD2689" s="112"/>
      <c r="DE2689" s="112"/>
      <c r="DF2689" s="112"/>
      <c r="DG2689" s="112"/>
      <c r="DH2689" s="112"/>
      <c r="DI2689" s="112"/>
      <c r="DJ2689" s="112"/>
      <c r="DK2689" s="112"/>
      <c r="DL2689" s="112"/>
      <c r="DM2689" s="112"/>
      <c r="DN2689" s="112"/>
      <c r="DO2689" s="112"/>
      <c r="DP2689" s="112"/>
      <c r="DQ2689" s="112"/>
      <c r="DR2689" s="112"/>
      <c r="DS2689" s="112"/>
      <c r="DT2689" s="112"/>
      <c r="DU2689" s="112"/>
      <c r="DV2689" s="112"/>
      <c r="DW2689" s="112"/>
      <c r="DX2689" s="112"/>
      <c r="DY2689" s="112"/>
      <c r="DZ2689" s="112"/>
      <c r="EA2689" s="112"/>
      <c r="EB2689" s="112"/>
      <c r="EC2689" s="112"/>
      <c r="ED2689" s="112"/>
      <c r="EE2689" s="112"/>
      <c r="EF2689" s="112"/>
      <c r="EG2689" s="112"/>
      <c r="EH2689" s="112"/>
      <c r="EI2689" s="112"/>
      <c r="EJ2689" s="112"/>
      <c r="EK2689" s="112"/>
      <c r="EL2689" s="112"/>
      <c r="EM2689" s="112"/>
      <c r="EN2689" s="112"/>
      <c r="EO2689" s="112"/>
      <c r="EP2689" s="112"/>
      <c r="EQ2689" s="112"/>
      <c r="ER2689" s="112"/>
      <c r="ES2689" s="112"/>
      <c r="ET2689" s="112"/>
      <c r="EU2689" s="112"/>
      <c r="EV2689" s="112"/>
      <c r="EW2689" s="112"/>
      <c r="EX2689" s="112"/>
      <c r="EY2689" s="112"/>
      <c r="EZ2689" s="112"/>
      <c r="FA2689" s="112"/>
      <c r="FB2689" s="112"/>
      <c r="FC2689" s="112"/>
      <c r="FD2689" s="112"/>
      <c r="FE2689" s="112"/>
      <c r="FF2689" s="112"/>
      <c r="FG2689" s="112"/>
      <c r="FH2689" s="112"/>
      <c r="FI2689" s="112"/>
      <c r="FJ2689" s="112"/>
      <c r="FK2689" s="112"/>
      <c r="FL2689" s="112"/>
      <c r="FM2689" s="112"/>
      <c r="FN2689" s="112"/>
      <c r="FO2689" s="112"/>
      <c r="FP2689" s="112"/>
      <c r="FQ2689" s="112"/>
      <c r="FR2689" s="112"/>
      <c r="FS2689" s="112"/>
      <c r="FT2689" s="112"/>
      <c r="FU2689" s="112"/>
      <c r="FV2689" s="112"/>
      <c r="FW2689" s="112"/>
      <c r="FX2689" s="112"/>
      <c r="FY2689" s="112"/>
      <c r="FZ2689" s="112"/>
      <c r="GA2689" s="112"/>
      <c r="GB2689" s="112"/>
      <c r="GC2689" s="112"/>
      <c r="GD2689" s="112"/>
      <c r="GE2689" s="112"/>
      <c r="GF2689" s="112"/>
      <c r="GG2689" s="112"/>
      <c r="GH2689" s="112"/>
      <c r="GI2689" s="112"/>
      <c r="GJ2689" s="112"/>
      <c r="GK2689" s="112"/>
      <c r="GL2689" s="112"/>
      <c r="GM2689" s="112"/>
      <c r="GN2689" s="112"/>
      <c r="GO2689" s="112"/>
      <c r="GP2689" s="112"/>
      <c r="GQ2689" s="112"/>
      <c r="GR2689" s="112"/>
      <c r="GS2689" s="112"/>
      <c r="GT2689" s="112"/>
      <c r="GU2689" s="112"/>
      <c r="GV2689" s="112"/>
      <c r="GW2689" s="112"/>
      <c r="GX2689" s="112"/>
      <c r="GY2689" s="112"/>
      <c r="GZ2689" s="112"/>
      <c r="HA2689" s="112"/>
      <c r="HB2689" s="112"/>
      <c r="HC2689" s="112"/>
      <c r="HD2689" s="112"/>
      <c r="HE2689" s="112"/>
      <c r="HF2689" s="112"/>
      <c r="HG2689" s="112"/>
      <c r="HH2689" s="112"/>
      <c r="HI2689" s="112"/>
      <c r="HJ2689" s="112"/>
      <c r="HK2689" s="112"/>
      <c r="HL2689" s="112"/>
      <c r="HM2689" s="112"/>
      <c r="HN2689" s="112"/>
      <c r="HO2689" s="112"/>
      <c r="HP2689" s="112"/>
      <c r="HQ2689" s="112"/>
      <c r="HR2689" s="112"/>
      <c r="HS2689" s="112"/>
      <c r="HT2689" s="112"/>
      <c r="HU2689" s="112"/>
      <c r="HV2689" s="112"/>
      <c r="HW2689" s="112"/>
      <c r="HX2689" s="112"/>
      <c r="HY2689" s="112"/>
      <c r="HZ2689" s="112"/>
      <c r="IA2689" s="112"/>
      <c r="IB2689" s="112"/>
      <c r="IC2689" s="112"/>
      <c r="ID2689" s="112"/>
      <c r="IE2689" s="112"/>
      <c r="IF2689" s="112"/>
      <c r="IG2689" s="112"/>
      <c r="IH2689" s="112"/>
      <c r="II2689" s="112"/>
      <c r="IJ2689" s="112"/>
      <c r="IK2689" s="112"/>
      <c r="IL2689" s="112"/>
      <c r="IM2689" s="112"/>
      <c r="IN2689" s="112"/>
      <c r="IO2689" s="112"/>
      <c r="IP2689" s="112"/>
      <c r="IQ2689" s="112"/>
      <c r="IR2689" s="112"/>
      <c r="IS2689" s="112"/>
      <c r="IT2689" s="112"/>
      <c r="IU2689" s="112"/>
      <c r="IV2689" s="112"/>
      <c r="IW2689" s="112"/>
      <c r="IX2689" s="112"/>
      <c r="IY2689" s="112"/>
      <c r="IZ2689" s="112"/>
      <c r="JA2689" s="112"/>
      <c r="JB2689" s="112"/>
      <c r="JC2689" s="112"/>
      <c r="JD2689" s="112"/>
      <c r="JE2689" s="112"/>
      <c r="JF2689" s="112"/>
      <c r="JG2689" s="112"/>
      <c r="JH2689" s="112"/>
      <c r="JI2689" s="112"/>
      <c r="JJ2689" s="112"/>
      <c r="JK2689" s="112"/>
      <c r="JL2689" s="112"/>
      <c r="JM2689" s="112"/>
      <c r="JN2689" s="112"/>
      <c r="JO2689" s="112"/>
      <c r="JP2689" s="112"/>
      <c r="JQ2689" s="112"/>
      <c r="JR2689" s="112"/>
      <c r="JS2689" s="112"/>
      <c r="JT2689" s="112"/>
      <c r="JU2689" s="112"/>
      <c r="JV2689" s="112"/>
      <c r="JW2689" s="112"/>
      <c r="JX2689" s="112"/>
      <c r="JY2689" s="112"/>
      <c r="JZ2689" s="112"/>
      <c r="KA2689" s="112"/>
      <c r="KB2689" s="112"/>
      <c r="KC2689" s="112"/>
      <c r="KD2689" s="112"/>
      <c r="KE2689" s="112"/>
      <c r="KF2689" s="112"/>
      <c r="KG2689" s="112"/>
      <c r="KH2689" s="112"/>
      <c r="KI2689" s="112"/>
      <c r="KJ2689" s="112"/>
      <c r="KK2689" s="112"/>
      <c r="KL2689" s="112"/>
      <c r="KM2689" s="112"/>
      <c r="KN2689" s="112"/>
      <c r="KO2689" s="112"/>
      <c r="KP2689" s="112"/>
      <c r="KQ2689" s="112"/>
      <c r="KR2689" s="112"/>
      <c r="KS2689" s="112"/>
      <c r="KT2689" s="112"/>
      <c r="KU2689" s="112"/>
      <c r="KV2689" s="112"/>
      <c r="KW2689" s="112"/>
      <c r="KX2689" s="112"/>
      <c r="KY2689" s="112"/>
      <c r="KZ2689" s="112"/>
      <c r="LA2689" s="112"/>
      <c r="LB2689" s="112"/>
      <c r="LC2689" s="112"/>
      <c r="LD2689" s="112"/>
      <c r="LE2689" s="112"/>
      <c r="LF2689" s="112"/>
      <c r="LG2689" s="112"/>
      <c r="LH2689" s="112"/>
      <c r="LI2689" s="112"/>
      <c r="LJ2689" s="112"/>
      <c r="LK2689" s="112"/>
      <c r="LL2689" s="112"/>
      <c r="LM2689" s="112"/>
      <c r="LN2689" s="112"/>
      <c r="LO2689" s="112"/>
      <c r="LP2689" s="112"/>
      <c r="LQ2689" s="112"/>
      <c r="LR2689" s="112"/>
      <c r="LS2689" s="112"/>
      <c r="LT2689" s="112"/>
      <c r="LU2689" s="112"/>
      <c r="LV2689" s="112"/>
      <c r="LW2689" s="112"/>
      <c r="LX2689" s="112"/>
      <c r="LY2689" s="112"/>
      <c r="LZ2689" s="112"/>
      <c r="MA2689" s="112"/>
      <c r="MB2689" s="112"/>
      <c r="MC2689" s="112"/>
      <c r="MD2689" s="112"/>
      <c r="ME2689" s="112"/>
      <c r="MF2689" s="112"/>
      <c r="MG2689" s="112"/>
      <c r="MH2689" s="112"/>
      <c r="MI2689" s="112"/>
      <c r="MJ2689" s="112"/>
      <c r="MK2689" s="112"/>
      <c r="ML2689" s="112"/>
      <c r="MM2689" s="112"/>
      <c r="MN2689" s="112"/>
      <c r="MO2689" s="112"/>
      <c r="MP2689" s="112"/>
      <c r="MQ2689" s="112"/>
      <c r="MR2689" s="112"/>
      <c r="MS2689" s="112"/>
      <c r="MT2689" s="112"/>
      <c r="MU2689" s="112"/>
      <c r="MV2689" s="112"/>
      <c r="MW2689" s="112"/>
      <c r="MX2689" s="112"/>
      <c r="MY2689" s="112"/>
      <c r="MZ2689" s="112"/>
      <c r="NA2689" s="112"/>
      <c r="NB2689" s="112"/>
      <c r="NC2689" s="112"/>
      <c r="ND2689" s="112"/>
      <c r="NE2689" s="112"/>
      <c r="NF2689" s="112"/>
      <c r="NG2689" s="112"/>
      <c r="NH2689" s="112"/>
      <c r="NI2689" s="112"/>
      <c r="NJ2689" s="112"/>
      <c r="NK2689" s="112"/>
      <c r="NL2689" s="112"/>
      <c r="NM2689" s="112"/>
      <c r="NN2689" s="112"/>
      <c r="NO2689" s="112"/>
      <c r="NP2689" s="112"/>
      <c r="NQ2689" s="112"/>
      <c r="NR2689" s="112"/>
      <c r="NS2689" s="112"/>
      <c r="NT2689" s="112"/>
      <c r="NU2689" s="112"/>
      <c r="NV2689" s="112"/>
      <c r="NW2689" s="112"/>
      <c r="NX2689" s="112"/>
      <c r="NY2689" s="112"/>
      <c r="NZ2689" s="112"/>
      <c r="OA2689" s="112"/>
      <c r="OB2689" s="112"/>
      <c r="OC2689" s="112"/>
      <c r="OD2689" s="112"/>
      <c r="OE2689" s="112"/>
      <c r="OF2689" s="112"/>
      <c r="OG2689" s="112"/>
      <c r="OH2689" s="112"/>
      <c r="OI2689" s="112"/>
      <c r="OJ2689" s="112"/>
      <c r="OK2689" s="112"/>
      <c r="OL2689" s="112"/>
      <c r="OM2689" s="112"/>
      <c r="ON2689" s="112"/>
      <c r="OO2689" s="112"/>
      <c r="OP2689" s="112"/>
      <c r="OQ2689" s="112"/>
      <c r="OR2689" s="112"/>
      <c r="OS2689" s="112"/>
      <c r="OT2689" s="112"/>
      <c r="OU2689" s="112"/>
      <c r="OV2689" s="112"/>
      <c r="OW2689" s="112"/>
      <c r="OX2689" s="112"/>
      <c r="OY2689" s="112"/>
      <c r="OZ2689" s="112"/>
      <c r="PA2689" s="112"/>
      <c r="PB2689" s="112"/>
      <c r="PC2689" s="112"/>
      <c r="PD2689" s="112"/>
      <c r="PE2689" s="112"/>
      <c r="PF2689" s="112"/>
      <c r="PG2689" s="112"/>
      <c r="PH2689" s="112"/>
      <c r="PI2689" s="112"/>
      <c r="PJ2689" s="112"/>
      <c r="PK2689" s="112"/>
      <c r="PL2689" s="112"/>
      <c r="PM2689" s="112"/>
      <c r="PN2689" s="112"/>
      <c r="PO2689" s="112"/>
      <c r="PP2689" s="112"/>
      <c r="PQ2689" s="112"/>
      <c r="PR2689" s="112"/>
      <c r="PS2689" s="112"/>
      <c r="PT2689" s="112"/>
      <c r="PU2689" s="112"/>
      <c r="PV2689" s="112"/>
      <c r="PW2689" s="112"/>
      <c r="PX2689" s="112"/>
      <c r="PY2689" s="112"/>
      <c r="PZ2689" s="112"/>
      <c r="QA2689" s="112"/>
      <c r="QB2689" s="112"/>
      <c r="QC2689" s="112"/>
      <c r="QD2689" s="112"/>
      <c r="QE2689" s="112"/>
      <c r="QF2689" s="112"/>
      <c r="QG2689" s="112"/>
      <c r="QH2689" s="112"/>
      <c r="QI2689" s="112"/>
      <c r="QJ2689" s="112"/>
      <c r="QK2689" s="112"/>
      <c r="QL2689" s="112"/>
      <c r="QM2689" s="112"/>
      <c r="QN2689" s="112"/>
      <c r="QO2689" s="112"/>
      <c r="QP2689" s="112"/>
      <c r="QQ2689" s="112"/>
      <c r="QR2689" s="112"/>
      <c r="QS2689" s="112"/>
      <c r="QT2689" s="112"/>
      <c r="QU2689" s="112"/>
      <c r="QV2689" s="112"/>
      <c r="QW2689" s="112"/>
      <c r="QX2689" s="112"/>
      <c r="QY2689" s="112"/>
      <c r="QZ2689" s="112"/>
      <c r="RA2689" s="112"/>
      <c r="RB2689" s="112"/>
      <c r="RC2689" s="112"/>
      <c r="RD2689" s="112"/>
      <c r="RE2689" s="112"/>
      <c r="RF2689" s="112"/>
      <c r="RG2689" s="112"/>
      <c r="RH2689" s="112"/>
      <c r="RI2689" s="112"/>
      <c r="RJ2689" s="112"/>
      <c r="RK2689" s="112"/>
      <c r="RL2689" s="112"/>
      <c r="RM2689" s="112"/>
      <c r="RN2689" s="112"/>
      <c r="RO2689" s="112"/>
      <c r="RP2689" s="112"/>
      <c r="RQ2689" s="112"/>
      <c r="RR2689" s="112"/>
      <c r="RS2689" s="112"/>
      <c r="RT2689" s="112"/>
      <c r="RU2689" s="112"/>
      <c r="RV2689" s="112"/>
      <c r="RW2689" s="112"/>
      <c r="RX2689" s="112"/>
      <c r="RY2689" s="112"/>
      <c r="RZ2689" s="112"/>
      <c r="SA2689" s="112"/>
      <c r="SB2689" s="112"/>
      <c r="SC2689" s="112"/>
      <c r="SD2689" s="112"/>
      <c r="SE2689" s="112"/>
      <c r="SF2689" s="112"/>
      <c r="SG2689" s="112"/>
      <c r="SH2689" s="112"/>
      <c r="SI2689" s="112"/>
      <c r="SJ2689" s="112"/>
      <c r="SK2689" s="112"/>
      <c r="SL2689" s="112"/>
      <c r="SM2689" s="112"/>
      <c r="SN2689" s="112"/>
      <c r="SO2689" s="112"/>
      <c r="SP2689" s="112"/>
      <c r="SQ2689" s="112"/>
      <c r="SR2689" s="112"/>
      <c r="SS2689" s="112"/>
      <c r="ST2689" s="112"/>
      <c r="SU2689" s="112"/>
      <c r="SV2689" s="112"/>
      <c r="SW2689" s="112"/>
      <c r="SX2689" s="112"/>
      <c r="SY2689" s="112"/>
      <c r="SZ2689" s="112"/>
      <c r="TA2689" s="112"/>
      <c r="TB2689" s="112"/>
      <c r="TC2689" s="112"/>
      <c r="TD2689" s="112"/>
      <c r="TE2689" s="112"/>
      <c r="TF2689" s="112"/>
      <c r="TG2689" s="112"/>
      <c r="TH2689" s="112"/>
      <c r="TI2689" s="112"/>
      <c r="TJ2689" s="112"/>
      <c r="TK2689" s="112"/>
      <c r="TL2689" s="112"/>
      <c r="TM2689" s="112"/>
      <c r="TN2689" s="112"/>
      <c r="TO2689" s="112"/>
      <c r="TP2689" s="112"/>
      <c r="TQ2689" s="112"/>
      <c r="TR2689" s="112"/>
      <c r="TS2689" s="112"/>
      <c r="TT2689" s="112"/>
      <c r="TU2689" s="112"/>
      <c r="TV2689" s="112"/>
      <c r="TW2689" s="112"/>
      <c r="TX2689" s="112"/>
      <c r="TY2689" s="112"/>
      <c r="TZ2689" s="112"/>
      <c r="UA2689" s="112"/>
      <c r="UB2689" s="112"/>
      <c r="UC2689" s="112"/>
      <c r="UD2689" s="112"/>
      <c r="UE2689" s="112"/>
      <c r="UF2689" s="112"/>
      <c r="UG2689" s="112"/>
      <c r="UH2689" s="112"/>
      <c r="UI2689" s="112"/>
      <c r="UJ2689" s="112"/>
      <c r="UK2689" s="112"/>
      <c r="UL2689" s="112"/>
      <c r="UM2689" s="112"/>
      <c r="UN2689" s="112"/>
      <c r="UO2689" s="112"/>
      <c r="UP2689" s="112"/>
      <c r="UQ2689" s="112"/>
      <c r="UR2689" s="112"/>
      <c r="US2689" s="112"/>
      <c r="UT2689" s="112"/>
      <c r="UU2689" s="112"/>
      <c r="UV2689" s="112"/>
      <c r="UW2689" s="112"/>
      <c r="UX2689" s="112"/>
      <c r="UY2689" s="112"/>
      <c r="UZ2689" s="112"/>
      <c r="VA2689" s="112"/>
      <c r="VB2689" s="112"/>
      <c r="VC2689" s="112"/>
      <c r="VD2689" s="112"/>
      <c r="VE2689" s="112"/>
      <c r="VF2689" s="112"/>
      <c r="VG2689" s="112"/>
      <c r="VH2689" s="112"/>
      <c r="VI2689" s="112"/>
      <c r="VJ2689" s="112"/>
      <c r="VK2689" s="112"/>
      <c r="VL2689" s="112"/>
      <c r="VM2689" s="112"/>
      <c r="VN2689" s="112"/>
      <c r="VO2689" s="112"/>
      <c r="VP2689" s="112"/>
      <c r="VQ2689" s="112"/>
      <c r="VR2689" s="112"/>
      <c r="VS2689" s="112"/>
      <c r="VT2689" s="112"/>
      <c r="VU2689" s="112"/>
      <c r="VV2689" s="112"/>
      <c r="VW2689" s="112"/>
      <c r="VX2689" s="112"/>
      <c r="VY2689" s="112"/>
      <c r="VZ2689" s="112"/>
      <c r="WA2689" s="112"/>
      <c r="WB2689" s="112"/>
      <c r="WC2689" s="112"/>
      <c r="WD2689" s="112"/>
      <c r="WE2689" s="112"/>
      <c r="WF2689" s="112"/>
      <c r="WG2689" s="112"/>
      <c r="WH2689" s="112"/>
      <c r="WI2689" s="112"/>
      <c r="WJ2689" s="112"/>
      <c r="WK2689" s="112"/>
      <c r="WL2689" s="112"/>
      <c r="WM2689" s="112"/>
      <c r="WN2689" s="112"/>
      <c r="WO2689" s="112"/>
      <c r="WP2689" s="112"/>
      <c r="WQ2689" s="112"/>
      <c r="WR2689" s="112"/>
      <c r="WS2689" s="112"/>
      <c r="WT2689" s="112"/>
      <c r="WU2689" s="112"/>
      <c r="WV2689" s="112"/>
      <c r="WW2689" s="112"/>
      <c r="WX2689" s="112"/>
      <c r="WY2689" s="112"/>
      <c r="WZ2689" s="112"/>
      <c r="XA2689" s="112"/>
      <c r="XB2689" s="112"/>
      <c r="XC2689" s="112"/>
      <c r="XD2689" s="112"/>
      <c r="XE2689" s="112"/>
      <c r="XF2689" s="112"/>
      <c r="XG2689" s="112"/>
      <c r="XH2689" s="112"/>
      <c r="XI2689" s="112"/>
      <c r="XJ2689" s="112"/>
      <c r="XK2689" s="112"/>
      <c r="XL2689" s="112"/>
      <c r="XM2689" s="112"/>
      <c r="XN2689" s="112"/>
      <c r="XO2689" s="112"/>
      <c r="XP2689" s="112"/>
      <c r="XQ2689" s="112"/>
      <c r="XR2689" s="112"/>
      <c r="XS2689" s="112"/>
      <c r="XT2689" s="112"/>
      <c r="XU2689" s="112"/>
      <c r="XV2689" s="112"/>
      <c r="XW2689" s="112"/>
      <c r="XX2689" s="112"/>
      <c r="XY2689" s="112"/>
      <c r="XZ2689" s="112"/>
      <c r="YA2689" s="112"/>
      <c r="YB2689" s="112"/>
      <c r="YC2689" s="112"/>
      <c r="YD2689" s="112"/>
      <c r="YE2689" s="112"/>
      <c r="YF2689" s="112"/>
      <c r="YG2689" s="112"/>
      <c r="YH2689" s="112"/>
      <c r="YI2689" s="112"/>
      <c r="YJ2689" s="112"/>
      <c r="YK2689" s="112"/>
      <c r="YL2689" s="112"/>
      <c r="YM2689" s="112"/>
      <c r="YN2689" s="112"/>
      <c r="YO2689" s="112"/>
      <c r="YP2689" s="112"/>
      <c r="YQ2689" s="112"/>
      <c r="YR2689" s="112"/>
      <c r="YS2689" s="112"/>
      <c r="YT2689" s="112"/>
      <c r="YU2689" s="112"/>
      <c r="YV2689" s="112"/>
      <c r="YW2689" s="112"/>
      <c r="YX2689" s="112"/>
      <c r="YY2689" s="112"/>
      <c r="YZ2689" s="112"/>
      <c r="ZA2689" s="112"/>
      <c r="ZB2689" s="112"/>
      <c r="ZC2689" s="112"/>
      <c r="ZD2689" s="112"/>
      <c r="ZE2689" s="112"/>
      <c r="ZF2689" s="112"/>
      <c r="ZG2689" s="112"/>
      <c r="ZH2689" s="112"/>
      <c r="ZI2689" s="112"/>
      <c r="ZJ2689" s="112"/>
      <c r="ZK2689" s="112"/>
      <c r="ZL2689" s="112"/>
      <c r="ZM2689" s="112"/>
      <c r="ZN2689" s="112"/>
      <c r="ZO2689" s="112"/>
      <c r="ZP2689" s="112"/>
      <c r="ZQ2689" s="112"/>
      <c r="ZR2689" s="112"/>
      <c r="ZS2689" s="112"/>
      <c r="ZT2689" s="112"/>
      <c r="ZU2689" s="112"/>
      <c r="ZV2689" s="112"/>
      <c r="ZW2689" s="112"/>
      <c r="ZX2689" s="112"/>
      <c r="ZY2689" s="112"/>
      <c r="ZZ2689" s="112"/>
      <c r="AAA2689" s="112"/>
      <c r="AAB2689" s="112"/>
      <c r="AAC2689" s="112"/>
      <c r="AAD2689" s="112"/>
      <c r="AAE2689" s="112"/>
      <c r="AAF2689" s="112"/>
      <c r="AAG2689" s="112"/>
      <c r="AAH2689" s="112"/>
      <c r="AAI2689" s="112"/>
      <c r="AAJ2689" s="112"/>
      <c r="AAK2689" s="112"/>
      <c r="AAL2689" s="112"/>
      <c r="AAM2689" s="112"/>
      <c r="AAN2689" s="112"/>
      <c r="AAO2689" s="112"/>
      <c r="AAP2689" s="112"/>
      <c r="AAQ2689" s="112"/>
      <c r="AAR2689" s="112"/>
      <c r="AAS2689" s="112"/>
      <c r="AAT2689" s="112"/>
      <c r="AAU2689" s="112"/>
      <c r="AAV2689" s="112"/>
      <c r="AAW2689" s="112"/>
      <c r="AAX2689" s="112"/>
      <c r="AAY2689" s="112"/>
      <c r="AAZ2689" s="112"/>
      <c r="ABA2689" s="112"/>
      <c r="ABB2689" s="112"/>
      <c r="ABC2689" s="112"/>
      <c r="ABD2689" s="112"/>
      <c r="ABE2689" s="112"/>
      <c r="ABF2689" s="112"/>
      <c r="ABG2689" s="112"/>
      <c r="ABH2689" s="112"/>
      <c r="ABI2689" s="112"/>
      <c r="ABJ2689" s="112"/>
      <c r="ABK2689" s="112"/>
      <c r="ABL2689" s="112"/>
      <c r="ABM2689" s="112"/>
      <c r="ABN2689" s="112"/>
      <c r="ABO2689" s="112"/>
      <c r="ABP2689" s="112"/>
      <c r="ABQ2689" s="112"/>
      <c r="ABR2689" s="112"/>
      <c r="ABS2689" s="112"/>
      <c r="ABT2689" s="112"/>
      <c r="ABU2689" s="112"/>
      <c r="ABV2689" s="112"/>
      <c r="ABW2689" s="112"/>
      <c r="ABX2689" s="112"/>
      <c r="ABY2689" s="112"/>
      <c r="ABZ2689" s="112"/>
      <c r="ACA2689" s="112"/>
      <c r="ACB2689" s="112"/>
      <c r="ACC2689" s="112"/>
      <c r="ACD2689" s="112"/>
      <c r="ACE2689" s="112"/>
      <c r="ACF2689" s="112"/>
      <c r="ACG2689" s="112"/>
      <c r="ACH2689" s="112"/>
      <c r="ACI2689" s="112"/>
      <c r="ACJ2689" s="112"/>
      <c r="ACK2689" s="112"/>
      <c r="ACL2689" s="112"/>
      <c r="ACM2689" s="112"/>
      <c r="ACN2689" s="112"/>
      <c r="ACO2689" s="112"/>
      <c r="ACP2689" s="112"/>
      <c r="ACQ2689" s="112"/>
      <c r="ACR2689" s="112"/>
      <c r="ACS2689" s="112"/>
      <c r="ACT2689" s="112"/>
      <c r="ACU2689" s="112"/>
      <c r="ACV2689" s="112"/>
      <c r="ACW2689" s="112"/>
      <c r="ACX2689" s="112"/>
      <c r="ACY2689" s="112"/>
      <c r="ACZ2689" s="112"/>
      <c r="ADA2689" s="112"/>
      <c r="ADB2689" s="112"/>
      <c r="ADC2689" s="112"/>
      <c r="ADD2689" s="112"/>
      <c r="ADE2689" s="112"/>
      <c r="ADF2689" s="112"/>
      <c r="ADG2689" s="112"/>
      <c r="ADH2689" s="112"/>
      <c r="ADI2689" s="112"/>
      <c r="ADJ2689" s="112"/>
      <c r="ADK2689" s="112"/>
      <c r="ADL2689" s="112"/>
      <c r="ADM2689" s="112"/>
      <c r="ADN2689" s="112"/>
      <c r="ADO2689" s="112"/>
      <c r="ADP2689" s="112"/>
      <c r="ADQ2689" s="112"/>
      <c r="ADR2689" s="112"/>
      <c r="ADS2689" s="112"/>
      <c r="ADT2689" s="112"/>
      <c r="ADU2689" s="112"/>
      <c r="ADV2689" s="112"/>
      <c r="ADW2689" s="112"/>
      <c r="ADX2689" s="112"/>
      <c r="ADY2689" s="112"/>
      <c r="ADZ2689" s="112"/>
      <c r="AEA2689" s="112"/>
      <c r="AEB2689" s="112"/>
      <c r="AEC2689" s="112"/>
      <c r="AED2689" s="112"/>
      <c r="AEE2689" s="112"/>
      <c r="AEF2689" s="112"/>
      <c r="AEG2689" s="112"/>
      <c r="AEH2689" s="112"/>
      <c r="AEI2689" s="112"/>
      <c r="AEJ2689" s="112"/>
      <c r="AEK2689" s="112"/>
      <c r="AEL2689" s="112"/>
      <c r="AEM2689" s="112"/>
      <c r="AEN2689" s="112"/>
      <c r="AEO2689" s="112"/>
      <c r="AEP2689" s="112"/>
      <c r="AEQ2689" s="112"/>
      <c r="AER2689" s="112"/>
      <c r="AES2689" s="112"/>
      <c r="AET2689" s="112"/>
      <c r="AEU2689" s="112"/>
      <c r="AEV2689" s="112"/>
      <c r="AEW2689" s="112"/>
      <c r="AEX2689" s="112"/>
      <c r="AEY2689" s="112"/>
      <c r="AEZ2689" s="112"/>
      <c r="AFA2689" s="112"/>
      <c r="AFB2689" s="112"/>
      <c r="AFC2689" s="112"/>
      <c r="AFD2689" s="112"/>
      <c r="AFE2689" s="112"/>
      <c r="AFF2689" s="112"/>
      <c r="AFG2689" s="112"/>
      <c r="AFH2689" s="112"/>
      <c r="AFI2689" s="112"/>
      <c r="AFJ2689" s="112"/>
      <c r="AFK2689" s="112"/>
      <c r="AFL2689" s="112"/>
      <c r="AFM2689" s="112"/>
      <c r="AFN2689" s="112"/>
      <c r="AFO2689" s="112"/>
      <c r="AFP2689" s="112"/>
      <c r="AFQ2689" s="112"/>
      <c r="AFR2689" s="112"/>
      <c r="AFS2689" s="112"/>
      <c r="AFT2689" s="112"/>
      <c r="AFU2689" s="112"/>
      <c r="AFV2689" s="112"/>
      <c r="AFW2689" s="112"/>
      <c r="AFX2689" s="112"/>
      <c r="AFY2689" s="112"/>
      <c r="AFZ2689" s="112"/>
      <c r="AGA2689" s="112"/>
      <c r="AGB2689" s="112"/>
      <c r="AGC2689" s="112"/>
      <c r="AGD2689" s="112"/>
      <c r="AGE2689" s="112"/>
      <c r="AGF2689" s="112"/>
      <c r="AGG2689" s="112"/>
      <c r="AGH2689" s="112"/>
      <c r="AGI2689" s="112"/>
      <c r="AGJ2689" s="112"/>
      <c r="AGK2689" s="112"/>
      <c r="AGL2689" s="112"/>
      <c r="AGM2689" s="112"/>
      <c r="AGN2689" s="112"/>
      <c r="AGO2689" s="112"/>
      <c r="AGP2689" s="112"/>
      <c r="AGQ2689" s="112"/>
      <c r="AGR2689" s="112"/>
      <c r="AGS2689" s="112"/>
      <c r="AGT2689" s="112"/>
      <c r="AGU2689" s="112"/>
      <c r="AGV2689" s="112"/>
      <c r="AGW2689" s="112"/>
      <c r="AGX2689" s="112"/>
      <c r="AGY2689" s="112"/>
      <c r="AGZ2689" s="112"/>
      <c r="AHA2689" s="112"/>
      <c r="AHB2689" s="112"/>
      <c r="AHC2689" s="112"/>
      <c r="AHD2689" s="112"/>
      <c r="AHE2689" s="112"/>
      <c r="AHF2689" s="112"/>
      <c r="AHG2689" s="112"/>
      <c r="AHH2689" s="112"/>
      <c r="AHI2689" s="112"/>
      <c r="AHJ2689" s="112"/>
      <c r="AHK2689" s="112"/>
      <c r="AHL2689" s="112"/>
      <c r="AHM2689" s="112"/>
      <c r="AHN2689" s="112"/>
      <c r="AHO2689" s="112"/>
      <c r="AHP2689" s="112"/>
      <c r="AHQ2689" s="112"/>
      <c r="AHR2689" s="112"/>
      <c r="AHS2689" s="112"/>
      <c r="AHT2689" s="112"/>
      <c r="AHU2689" s="112"/>
      <c r="AHV2689" s="112"/>
      <c r="AHW2689" s="112"/>
      <c r="AHX2689" s="112"/>
      <c r="AHY2689" s="112"/>
      <c r="AHZ2689" s="112"/>
      <c r="AIA2689" s="112"/>
      <c r="AIB2689" s="112"/>
      <c r="AIC2689" s="112"/>
      <c r="AID2689" s="112"/>
      <c r="AIE2689" s="112"/>
      <c r="AIF2689" s="112"/>
      <c r="AIG2689" s="112"/>
      <c r="AIH2689" s="112"/>
      <c r="AII2689" s="112"/>
      <c r="AIJ2689" s="112"/>
      <c r="AIK2689" s="112"/>
      <c r="AIL2689" s="112"/>
      <c r="AIM2689" s="112"/>
      <c r="AIN2689" s="112"/>
      <c r="AIO2689" s="112"/>
      <c r="AIP2689" s="112"/>
      <c r="AIQ2689" s="112"/>
      <c r="AIR2689" s="112"/>
      <c r="AIS2689" s="112"/>
      <c r="AIT2689" s="112"/>
      <c r="AIU2689" s="112"/>
      <c r="AIV2689" s="112"/>
      <c r="AIW2689" s="112"/>
      <c r="AIX2689" s="112"/>
      <c r="AIY2689" s="112"/>
      <c r="AIZ2689" s="112"/>
      <c r="AJA2689" s="112"/>
      <c r="AJB2689" s="112"/>
      <c r="AJC2689" s="112"/>
      <c r="AJD2689" s="112"/>
      <c r="AJE2689" s="112"/>
      <c r="AJF2689" s="112"/>
      <c r="AJG2689" s="112"/>
      <c r="AJH2689" s="112"/>
      <c r="AJI2689" s="112"/>
      <c r="AJJ2689" s="112"/>
      <c r="AJK2689" s="112"/>
      <c r="AJL2689" s="112"/>
      <c r="AJM2689" s="112"/>
      <c r="AJN2689" s="112"/>
      <c r="AJO2689" s="112"/>
      <c r="AJP2689" s="112"/>
      <c r="AJQ2689" s="112"/>
      <c r="AJR2689" s="112"/>
      <c r="AJS2689" s="112"/>
      <c r="AJT2689" s="112"/>
      <c r="AJU2689" s="112"/>
      <c r="AJV2689" s="112"/>
      <c r="AJW2689" s="112"/>
      <c r="AJX2689" s="112"/>
      <c r="AJY2689" s="112"/>
      <c r="AJZ2689" s="112"/>
      <c r="AKA2689" s="112"/>
      <c r="AKB2689" s="112"/>
      <c r="AKC2689" s="112"/>
      <c r="AKD2689" s="112"/>
      <c r="AKE2689" s="112"/>
      <c r="AKF2689" s="112"/>
      <c r="AKG2689" s="112"/>
      <c r="AKH2689" s="112"/>
      <c r="AKI2689" s="112"/>
      <c r="AKJ2689" s="112"/>
      <c r="AKK2689" s="112"/>
      <c r="AKL2689" s="112"/>
      <c r="AKM2689" s="112"/>
      <c r="AKN2689" s="112"/>
      <c r="AKO2689" s="112"/>
      <c r="AKP2689" s="112"/>
      <c r="AKQ2689" s="112"/>
      <c r="AKR2689" s="112"/>
      <c r="AKS2689" s="112"/>
      <c r="AKT2689" s="112"/>
      <c r="AKU2689" s="112"/>
      <c r="AKV2689" s="112"/>
      <c r="AKW2689" s="112"/>
      <c r="AKX2689" s="112"/>
      <c r="AKY2689" s="112"/>
      <c r="AKZ2689" s="112"/>
      <c r="ALA2689" s="112"/>
      <c r="ALB2689" s="112"/>
      <c r="ALC2689" s="112"/>
      <c r="ALD2689" s="112"/>
      <c r="ALE2689" s="112"/>
      <c r="ALF2689" s="112"/>
      <c r="ALG2689" s="112"/>
      <c r="ALH2689" s="112"/>
      <c r="ALI2689" s="112"/>
      <c r="ALJ2689" s="112"/>
      <c r="ALK2689" s="112"/>
      <c r="ALL2689" s="112"/>
      <c r="ALM2689" s="112"/>
      <c r="ALN2689" s="112"/>
      <c r="ALO2689" s="112"/>
      <c r="ALP2689" s="112"/>
      <c r="ALQ2689" s="112"/>
      <c r="ALR2689" s="112"/>
      <c r="ALS2689" s="112"/>
      <c r="ALT2689" s="112"/>
      <c r="ALU2689" s="112"/>
      <c r="ALV2689" s="112"/>
      <c r="ALW2689" s="112"/>
      <c r="ALX2689" s="112"/>
      <c r="ALY2689" s="112"/>
      <c r="ALZ2689" s="112"/>
      <c r="AMA2689" s="112"/>
      <c r="AMB2689" s="112"/>
      <c r="AMC2689" s="112"/>
      <c r="AMD2689" s="112"/>
      <c r="AME2689" s="112"/>
      <c r="AMF2689" s="112"/>
      <c r="AMG2689" s="112"/>
      <c r="AMH2689" s="112"/>
      <c r="AMI2689" s="112"/>
      <c r="AMJ2689" s="112"/>
      <c r="AMK2689" s="112"/>
      <c r="AML2689" s="112"/>
      <c r="AMM2689" s="112"/>
      <c r="AMN2689" s="112"/>
      <c r="AMO2689" s="112"/>
      <c r="AMP2689" s="112"/>
      <c r="AMQ2689" s="112"/>
      <c r="AMR2689" s="112"/>
      <c r="AMS2689" s="112"/>
      <c r="AMT2689" s="112"/>
      <c r="AMU2689" s="112"/>
      <c r="AMV2689" s="112"/>
      <c r="AMW2689" s="112"/>
      <c r="AMX2689" s="112"/>
      <c r="AMY2689" s="112"/>
      <c r="AMZ2689" s="112"/>
      <c r="ANA2689" s="112"/>
      <c r="ANB2689" s="112"/>
      <c r="ANC2689" s="112"/>
      <c r="AND2689" s="112"/>
      <c r="ANE2689" s="112"/>
      <c r="ANF2689" s="112"/>
      <c r="ANG2689" s="112"/>
      <c r="ANH2689" s="112"/>
      <c r="ANI2689" s="112"/>
      <c r="ANJ2689" s="112"/>
      <c r="ANK2689" s="112"/>
      <c r="ANL2689" s="112"/>
      <c r="ANM2689" s="112"/>
      <c r="ANN2689" s="112"/>
      <c r="ANO2689" s="112"/>
      <c r="ANP2689" s="112"/>
      <c r="ANQ2689" s="112"/>
      <c r="ANR2689" s="112"/>
      <c r="ANS2689" s="112"/>
      <c r="ANT2689" s="112"/>
      <c r="ANU2689" s="112"/>
      <c r="ANV2689" s="112"/>
      <c r="ANW2689" s="112"/>
      <c r="ANX2689" s="112"/>
      <c r="ANY2689" s="112"/>
      <c r="ANZ2689" s="112"/>
      <c r="AOA2689" s="112"/>
      <c r="AOB2689" s="112"/>
      <c r="AOC2689" s="112"/>
      <c r="AOD2689" s="112"/>
      <c r="AOE2689" s="112"/>
      <c r="AOF2689" s="112"/>
      <c r="AOG2689" s="112"/>
      <c r="AOH2689" s="112"/>
      <c r="AOI2689" s="112"/>
      <c r="AOJ2689" s="112"/>
      <c r="AOK2689" s="112"/>
      <c r="AOL2689" s="112"/>
      <c r="AOM2689" s="112"/>
      <c r="AON2689" s="112"/>
      <c r="AOO2689" s="112"/>
      <c r="AOP2689" s="112"/>
      <c r="AOQ2689" s="112"/>
      <c r="AOR2689" s="112"/>
      <c r="AOS2689" s="112"/>
      <c r="AOT2689" s="112"/>
      <c r="AOU2689" s="112"/>
      <c r="AOV2689" s="112"/>
      <c r="AOW2689" s="112"/>
      <c r="AOX2689" s="112"/>
      <c r="AOY2689" s="112"/>
      <c r="AOZ2689" s="112"/>
      <c r="APA2689" s="112"/>
      <c r="APB2689" s="112"/>
      <c r="APC2689" s="112"/>
      <c r="APD2689" s="112"/>
      <c r="APE2689" s="112"/>
      <c r="APF2689" s="112"/>
      <c r="APG2689" s="112"/>
      <c r="APH2689" s="112"/>
      <c r="API2689" s="112"/>
      <c r="APJ2689" s="112"/>
      <c r="APK2689" s="112"/>
      <c r="APL2689" s="112"/>
      <c r="APM2689" s="112"/>
      <c r="APN2689" s="112"/>
      <c r="APO2689" s="112"/>
      <c r="APP2689" s="112"/>
      <c r="APQ2689" s="112"/>
      <c r="APR2689" s="112"/>
      <c r="APS2689" s="112"/>
      <c r="APT2689" s="112"/>
      <c r="APU2689" s="112"/>
      <c r="APV2689" s="112"/>
      <c r="APW2689" s="112"/>
      <c r="APX2689" s="112"/>
      <c r="APY2689" s="112"/>
      <c r="APZ2689" s="112"/>
      <c r="AQA2689" s="112"/>
      <c r="AQB2689" s="112"/>
      <c r="AQC2689" s="112"/>
      <c r="AQD2689" s="112"/>
      <c r="AQE2689" s="112"/>
      <c r="AQF2689" s="112"/>
      <c r="AQG2689" s="112"/>
      <c r="AQH2689" s="112"/>
      <c r="AQI2689" s="112"/>
      <c r="AQJ2689" s="112"/>
      <c r="AQK2689" s="112"/>
      <c r="AQL2689" s="112"/>
      <c r="AQM2689" s="112"/>
      <c r="AQN2689" s="112"/>
      <c r="AQO2689" s="112"/>
      <c r="AQP2689" s="112"/>
      <c r="AQQ2689" s="112"/>
      <c r="AQR2689" s="112"/>
      <c r="AQS2689" s="112"/>
      <c r="AQT2689" s="112"/>
      <c r="AQU2689" s="112"/>
      <c r="AQV2689" s="112"/>
      <c r="AQW2689" s="112"/>
      <c r="AQX2689" s="112"/>
      <c r="AQY2689" s="112"/>
      <c r="AQZ2689" s="112"/>
      <c r="ARA2689" s="112"/>
      <c r="ARB2689" s="112"/>
      <c r="ARC2689" s="112"/>
      <c r="ARD2689" s="112"/>
      <c r="ARE2689" s="112"/>
      <c r="ARF2689" s="112"/>
      <c r="ARG2689" s="112"/>
      <c r="ARH2689" s="112"/>
      <c r="ARI2689" s="112"/>
      <c r="ARJ2689" s="112"/>
      <c r="ARK2689" s="112"/>
      <c r="ARL2689" s="112"/>
      <c r="ARM2689" s="112"/>
      <c r="ARN2689" s="112"/>
      <c r="ARO2689" s="112"/>
      <c r="ARP2689" s="112"/>
      <c r="ARQ2689" s="112"/>
      <c r="ARR2689" s="112"/>
      <c r="ARS2689" s="112"/>
      <c r="ART2689" s="112"/>
      <c r="ARU2689" s="112"/>
      <c r="ARV2689" s="112"/>
      <c r="ARW2689" s="112"/>
      <c r="ARX2689" s="112"/>
      <c r="ARY2689" s="112"/>
      <c r="ARZ2689" s="112"/>
      <c r="ASA2689" s="112"/>
      <c r="ASB2689" s="112"/>
      <c r="ASC2689" s="112"/>
      <c r="ASD2689" s="112"/>
      <c r="ASE2689" s="112"/>
      <c r="ASF2689" s="112"/>
      <c r="ASG2689" s="112"/>
      <c r="ASH2689" s="112"/>
      <c r="ASI2689" s="112"/>
      <c r="ASJ2689" s="112"/>
      <c r="ASK2689" s="112"/>
      <c r="ASL2689" s="112"/>
      <c r="ASM2689" s="112"/>
      <c r="ASN2689" s="112"/>
      <c r="ASO2689" s="112"/>
      <c r="ASP2689" s="112"/>
      <c r="ASQ2689" s="112"/>
      <c r="ASR2689" s="112"/>
      <c r="ASS2689" s="112"/>
      <c r="AST2689" s="112"/>
      <c r="ASU2689" s="112"/>
      <c r="ASV2689" s="112"/>
      <c r="ASW2689" s="112"/>
      <c r="ASX2689" s="112"/>
      <c r="ASY2689" s="112"/>
      <c r="ASZ2689" s="112"/>
      <c r="ATA2689" s="112"/>
      <c r="ATB2689" s="112"/>
      <c r="ATC2689" s="112"/>
      <c r="ATD2689" s="112"/>
      <c r="ATE2689" s="112"/>
      <c r="ATF2689" s="112"/>
      <c r="ATG2689" s="112"/>
      <c r="ATH2689" s="112"/>
      <c r="ATI2689" s="112"/>
      <c r="ATJ2689" s="112"/>
      <c r="ATK2689" s="112"/>
      <c r="ATL2689" s="112"/>
      <c r="ATM2689" s="112"/>
      <c r="ATN2689" s="112"/>
      <c r="ATO2689" s="112"/>
      <c r="ATP2689" s="112"/>
      <c r="ATQ2689" s="112"/>
      <c r="ATR2689" s="112"/>
      <c r="ATS2689" s="112"/>
      <c r="ATT2689" s="112"/>
      <c r="ATU2689" s="112"/>
      <c r="ATV2689" s="112"/>
      <c r="ATW2689" s="112"/>
      <c r="ATX2689" s="112"/>
      <c r="ATY2689" s="112"/>
      <c r="ATZ2689" s="112"/>
      <c r="AUA2689" s="112"/>
      <c r="AUB2689" s="112"/>
      <c r="AUC2689" s="112"/>
      <c r="AUD2689" s="112"/>
      <c r="AUE2689" s="112"/>
      <c r="AUF2689" s="112"/>
      <c r="AUG2689" s="112"/>
      <c r="AUH2689" s="112"/>
      <c r="AUI2689" s="112"/>
      <c r="AUJ2689" s="112"/>
      <c r="AUK2689" s="112"/>
      <c r="AUL2689" s="112"/>
      <c r="AUM2689" s="112"/>
      <c r="AUN2689" s="112"/>
      <c r="AUO2689" s="112"/>
      <c r="AUP2689" s="112"/>
      <c r="AUQ2689" s="112"/>
      <c r="AUR2689" s="112"/>
      <c r="AUS2689" s="112"/>
      <c r="AUT2689" s="112"/>
      <c r="AUU2689" s="112"/>
      <c r="AUV2689" s="112"/>
      <c r="AUW2689" s="112"/>
      <c r="AUX2689" s="112"/>
      <c r="AUY2689" s="112"/>
      <c r="AUZ2689" s="112"/>
      <c r="AVA2689" s="112"/>
      <c r="AVB2689" s="112"/>
      <c r="AVC2689" s="112"/>
      <c r="AVD2689" s="112"/>
      <c r="AVE2689" s="112"/>
      <c r="AVF2689" s="112"/>
      <c r="AVG2689" s="112"/>
      <c r="AVH2689" s="112"/>
      <c r="AVI2689" s="112"/>
      <c r="AVJ2689" s="112"/>
      <c r="AVK2689" s="112"/>
      <c r="AVL2689" s="112"/>
      <c r="AVM2689" s="112"/>
      <c r="AVN2689" s="112"/>
      <c r="AVO2689" s="112"/>
      <c r="AVP2689" s="112"/>
      <c r="AVQ2689" s="112"/>
      <c r="AVR2689" s="112"/>
      <c r="AVS2689" s="112"/>
      <c r="AVT2689" s="112"/>
      <c r="AVU2689" s="112"/>
      <c r="AVV2689" s="112"/>
      <c r="AVW2689" s="112"/>
      <c r="AVX2689" s="112"/>
      <c r="AVY2689" s="112"/>
      <c r="AVZ2689" s="112"/>
      <c r="AWA2689" s="112"/>
      <c r="AWB2689" s="112"/>
      <c r="AWC2689" s="112"/>
      <c r="AWD2689" s="112"/>
      <c r="AWE2689" s="112"/>
      <c r="AWF2689" s="112"/>
      <c r="AWG2689" s="112"/>
      <c r="AWH2689" s="112"/>
      <c r="AWI2689" s="112"/>
      <c r="AWJ2689" s="112"/>
      <c r="AWK2689" s="112"/>
      <c r="AWL2689" s="112"/>
      <c r="AWM2689" s="112"/>
      <c r="AWN2689" s="112"/>
      <c r="AWO2689" s="112"/>
      <c r="AWP2689" s="112"/>
      <c r="AWQ2689" s="112"/>
      <c r="AWR2689" s="112"/>
      <c r="AWS2689" s="112"/>
      <c r="AWT2689" s="112"/>
      <c r="AWU2689" s="112"/>
      <c r="AWV2689" s="112"/>
      <c r="AWW2689" s="112"/>
      <c r="AWX2689" s="112"/>
      <c r="AWY2689" s="112"/>
      <c r="AWZ2689" s="112"/>
      <c r="AXA2689" s="112"/>
      <c r="AXB2689" s="112"/>
      <c r="AXC2689" s="112"/>
      <c r="AXD2689" s="112"/>
      <c r="AXE2689" s="112"/>
      <c r="AXF2689" s="112"/>
      <c r="AXG2689" s="112"/>
      <c r="AXH2689" s="112"/>
      <c r="AXI2689" s="112"/>
      <c r="AXJ2689" s="112"/>
      <c r="AXK2689" s="112"/>
      <c r="AXL2689" s="112"/>
      <c r="AXM2689" s="112"/>
      <c r="AXN2689" s="112"/>
      <c r="AXO2689" s="112"/>
      <c r="AXP2689" s="112"/>
      <c r="AXQ2689" s="112"/>
      <c r="AXR2689" s="112"/>
      <c r="AXS2689" s="112"/>
      <c r="AXT2689" s="112"/>
      <c r="AXU2689" s="112"/>
      <c r="AXV2689" s="112"/>
      <c r="AXW2689" s="112"/>
      <c r="AXX2689" s="112"/>
      <c r="AXY2689" s="112"/>
      <c r="AXZ2689" s="112"/>
      <c r="AYA2689" s="112"/>
      <c r="AYB2689" s="112"/>
      <c r="AYC2689" s="112"/>
      <c r="AYD2689" s="112"/>
      <c r="AYE2689" s="112"/>
      <c r="AYF2689" s="112"/>
      <c r="AYG2689" s="112"/>
      <c r="AYH2689" s="112"/>
      <c r="AYI2689" s="112"/>
      <c r="AYJ2689" s="112"/>
      <c r="AYK2689" s="112"/>
      <c r="AYL2689" s="112"/>
      <c r="AYM2689" s="112"/>
      <c r="AYN2689" s="112"/>
      <c r="AYO2689" s="112"/>
      <c r="AYP2689" s="112"/>
      <c r="AYQ2689" s="112"/>
      <c r="AYR2689" s="112"/>
      <c r="AYS2689" s="112"/>
      <c r="AYT2689" s="112"/>
      <c r="AYU2689" s="112"/>
      <c r="AYV2689" s="112"/>
      <c r="AYW2689" s="112"/>
      <c r="AYX2689" s="112"/>
      <c r="AYY2689" s="112"/>
      <c r="AYZ2689" s="112"/>
      <c r="AZA2689" s="112"/>
      <c r="AZB2689" s="112"/>
      <c r="AZC2689" s="112"/>
      <c r="AZD2689" s="112"/>
      <c r="AZE2689" s="112"/>
      <c r="AZF2689" s="112"/>
      <c r="AZG2689" s="112"/>
      <c r="AZH2689" s="112"/>
      <c r="AZI2689" s="112"/>
      <c r="AZJ2689" s="112"/>
      <c r="AZK2689" s="112"/>
      <c r="AZL2689" s="112"/>
      <c r="AZM2689" s="112"/>
      <c r="AZN2689" s="112"/>
      <c r="AZO2689" s="112"/>
      <c r="AZP2689" s="112"/>
      <c r="AZQ2689" s="112"/>
      <c r="AZR2689" s="112"/>
      <c r="AZS2689" s="112"/>
      <c r="AZT2689" s="112"/>
      <c r="AZU2689" s="112"/>
      <c r="AZV2689" s="112"/>
      <c r="AZW2689" s="112"/>
      <c r="AZX2689" s="112"/>
      <c r="AZY2689" s="112"/>
      <c r="AZZ2689" s="112"/>
      <c r="BAA2689" s="112"/>
      <c r="BAB2689" s="112"/>
      <c r="BAC2689" s="112"/>
      <c r="BAD2689" s="112"/>
      <c r="BAE2689" s="112"/>
      <c r="BAF2689" s="112"/>
      <c r="BAG2689" s="112"/>
      <c r="BAH2689" s="112"/>
      <c r="BAI2689" s="112"/>
      <c r="BAJ2689" s="112"/>
      <c r="BAK2689" s="112"/>
      <c r="BAL2689" s="112"/>
      <c r="BAM2689" s="112"/>
      <c r="BAN2689" s="112"/>
      <c r="BAO2689" s="112"/>
      <c r="BAP2689" s="112"/>
      <c r="BAQ2689" s="112"/>
      <c r="BAR2689" s="112"/>
      <c r="BAS2689" s="112"/>
      <c r="BAT2689" s="112"/>
      <c r="BAU2689" s="112"/>
      <c r="BAV2689" s="112"/>
      <c r="BAW2689" s="112"/>
      <c r="BAX2689" s="112"/>
      <c r="BAY2689" s="112"/>
      <c r="BAZ2689" s="112"/>
      <c r="BBA2689" s="112"/>
      <c r="BBB2689" s="112"/>
      <c r="BBC2689" s="112"/>
      <c r="BBD2689" s="112"/>
      <c r="BBE2689" s="112"/>
      <c r="BBF2689" s="112"/>
      <c r="BBG2689" s="112"/>
      <c r="BBH2689" s="112"/>
      <c r="BBI2689" s="112"/>
      <c r="BBJ2689" s="112"/>
      <c r="BBK2689" s="112"/>
      <c r="BBL2689" s="112"/>
      <c r="BBM2689" s="112"/>
      <c r="BBN2689" s="112"/>
      <c r="BBO2689" s="112"/>
      <c r="BBP2689" s="112"/>
      <c r="BBQ2689" s="112"/>
      <c r="BBR2689" s="112"/>
      <c r="BBS2689" s="112"/>
      <c r="BBT2689" s="112"/>
      <c r="BBU2689" s="112"/>
      <c r="BBV2689" s="112"/>
      <c r="BBW2689" s="112"/>
      <c r="BBX2689" s="112"/>
      <c r="BBY2689" s="112"/>
      <c r="BBZ2689" s="112"/>
      <c r="BCA2689" s="112"/>
      <c r="BCB2689" s="112"/>
      <c r="BCC2689" s="112"/>
      <c r="BCD2689" s="112"/>
      <c r="BCE2689" s="112"/>
      <c r="BCF2689" s="112"/>
      <c r="BCG2689" s="112"/>
      <c r="BCH2689" s="112"/>
      <c r="BCI2689" s="112"/>
      <c r="BCJ2689" s="112"/>
      <c r="BCK2689" s="112"/>
      <c r="BCL2689" s="112"/>
      <c r="BCM2689" s="112"/>
      <c r="BCN2689" s="112"/>
      <c r="BCO2689" s="112"/>
      <c r="BCP2689" s="112"/>
      <c r="BCQ2689" s="112"/>
      <c r="BCR2689" s="112"/>
      <c r="BCS2689" s="112"/>
      <c r="BCT2689" s="112"/>
      <c r="BCU2689" s="112"/>
      <c r="BCV2689" s="112"/>
      <c r="BCW2689" s="112"/>
      <c r="BCX2689" s="112"/>
      <c r="BCY2689" s="112"/>
      <c r="BCZ2689" s="112"/>
      <c r="BDA2689" s="112"/>
      <c r="BDB2689" s="112"/>
      <c r="BDC2689" s="112"/>
      <c r="BDD2689" s="112"/>
      <c r="BDE2689" s="112"/>
      <c r="BDF2689" s="112"/>
      <c r="BDG2689" s="112"/>
      <c r="BDH2689" s="112"/>
      <c r="BDI2689" s="112"/>
      <c r="BDJ2689" s="112"/>
      <c r="BDK2689" s="112"/>
      <c r="BDL2689" s="112"/>
      <c r="BDM2689" s="112"/>
      <c r="BDN2689" s="112"/>
      <c r="BDO2689" s="112"/>
      <c r="BDP2689" s="112"/>
      <c r="BDQ2689" s="112"/>
      <c r="BDR2689" s="112"/>
      <c r="BDS2689" s="112"/>
      <c r="BDT2689" s="112"/>
      <c r="BDU2689" s="112"/>
      <c r="BDV2689" s="112"/>
      <c r="BDW2689" s="112"/>
      <c r="BDX2689" s="112"/>
      <c r="BDY2689" s="112"/>
      <c r="BDZ2689" s="112"/>
      <c r="BEA2689" s="112"/>
      <c r="BEB2689" s="112"/>
      <c r="BEC2689" s="112"/>
      <c r="BED2689" s="112"/>
      <c r="BEE2689" s="112"/>
      <c r="BEF2689" s="112"/>
      <c r="BEG2689" s="112"/>
      <c r="BEH2689" s="112"/>
      <c r="BEI2689" s="112"/>
      <c r="BEJ2689" s="112"/>
      <c r="BEK2689" s="112"/>
      <c r="BEL2689" s="112"/>
      <c r="BEM2689" s="112"/>
      <c r="BEN2689" s="112"/>
      <c r="BEO2689" s="112"/>
      <c r="BEP2689" s="112"/>
      <c r="BEQ2689" s="112"/>
      <c r="BER2689" s="112"/>
      <c r="BES2689" s="112"/>
      <c r="BET2689" s="112"/>
      <c r="BEU2689" s="112"/>
      <c r="BEV2689" s="112"/>
      <c r="BEW2689" s="112"/>
      <c r="BEX2689" s="112"/>
      <c r="BEY2689" s="112"/>
      <c r="BEZ2689" s="112"/>
      <c r="BFA2689" s="112"/>
      <c r="BFB2689" s="112"/>
      <c r="BFC2689" s="112"/>
      <c r="BFD2689" s="112"/>
      <c r="BFE2689" s="112"/>
      <c r="BFF2689" s="112"/>
      <c r="BFG2689" s="112"/>
      <c r="BFH2689" s="112"/>
      <c r="BFI2689" s="112"/>
      <c r="BFJ2689" s="112"/>
      <c r="BFK2689" s="112"/>
      <c r="BFL2689" s="112"/>
      <c r="BFM2689" s="112"/>
      <c r="BFN2689" s="112"/>
      <c r="BFO2689" s="112"/>
      <c r="BFP2689" s="112"/>
      <c r="BFQ2689" s="112"/>
      <c r="BFR2689" s="112"/>
      <c r="BFS2689" s="112"/>
      <c r="BFT2689" s="112"/>
      <c r="BFU2689" s="112"/>
      <c r="BFV2689" s="112"/>
      <c r="BFW2689" s="112"/>
      <c r="BFX2689" s="112"/>
      <c r="BFY2689" s="112"/>
      <c r="BFZ2689" s="112"/>
      <c r="BGA2689" s="112"/>
      <c r="BGB2689" s="112"/>
      <c r="BGC2689" s="112"/>
      <c r="BGD2689" s="112"/>
      <c r="BGE2689" s="112"/>
      <c r="BGF2689" s="112"/>
      <c r="BGG2689" s="112"/>
      <c r="BGH2689" s="112"/>
      <c r="BGI2689" s="112"/>
      <c r="BGJ2689" s="112"/>
      <c r="BGK2689" s="112"/>
      <c r="BGL2689" s="112"/>
      <c r="BGM2689" s="112"/>
      <c r="BGN2689" s="112"/>
      <c r="BGO2689" s="112"/>
      <c r="BGP2689" s="112"/>
      <c r="BGQ2689" s="112"/>
      <c r="BGR2689" s="112"/>
      <c r="BGS2689" s="112"/>
      <c r="BGT2689" s="112"/>
      <c r="BGU2689" s="112"/>
      <c r="BGV2689" s="112"/>
      <c r="BGW2689" s="112"/>
      <c r="BGX2689" s="112"/>
      <c r="BGY2689" s="112"/>
      <c r="BGZ2689" s="112"/>
      <c r="BHA2689" s="112"/>
      <c r="BHB2689" s="112"/>
      <c r="BHC2689" s="112"/>
      <c r="BHD2689" s="112"/>
      <c r="BHE2689" s="112"/>
      <c r="BHF2689" s="112"/>
      <c r="BHG2689" s="112"/>
      <c r="BHH2689" s="112"/>
      <c r="BHI2689" s="112"/>
      <c r="BHJ2689" s="112"/>
      <c r="BHK2689" s="112"/>
      <c r="BHL2689" s="112"/>
      <c r="BHM2689" s="112"/>
      <c r="BHN2689" s="112"/>
      <c r="BHO2689" s="112"/>
      <c r="BHP2689" s="112"/>
      <c r="BHQ2689" s="112"/>
      <c r="BHR2689" s="112"/>
      <c r="BHS2689" s="112"/>
      <c r="BHT2689" s="112"/>
      <c r="BHU2689" s="112"/>
      <c r="BHV2689" s="112"/>
      <c r="BHW2689" s="112"/>
      <c r="BHX2689" s="112"/>
      <c r="BHY2689" s="112"/>
      <c r="BHZ2689" s="112"/>
      <c r="BIA2689" s="112"/>
      <c r="BIB2689" s="112"/>
      <c r="BIC2689" s="112"/>
      <c r="BID2689" s="112"/>
      <c r="BIE2689" s="112"/>
      <c r="BIF2689" s="112"/>
      <c r="BIG2689" s="112"/>
      <c r="BIH2689" s="112"/>
      <c r="BII2689" s="112"/>
      <c r="BIJ2689" s="112"/>
      <c r="BIK2689" s="112"/>
      <c r="BIL2689" s="112"/>
      <c r="BIM2689" s="112"/>
      <c r="BIN2689" s="112"/>
      <c r="BIO2689" s="112"/>
      <c r="BIP2689" s="112"/>
      <c r="BIQ2689" s="112"/>
      <c r="BIR2689" s="112"/>
      <c r="BIS2689" s="112"/>
      <c r="BIT2689" s="112"/>
      <c r="BIU2689" s="112"/>
      <c r="BIV2689" s="112"/>
      <c r="BIW2689" s="112"/>
      <c r="BIX2689" s="112"/>
      <c r="BIY2689" s="112"/>
      <c r="BIZ2689" s="112"/>
      <c r="BJA2689" s="112"/>
      <c r="BJB2689" s="112"/>
      <c r="BJC2689" s="112"/>
      <c r="BJD2689" s="112"/>
      <c r="BJE2689" s="112"/>
      <c r="BJF2689" s="112"/>
      <c r="BJG2689" s="112"/>
      <c r="BJH2689" s="112"/>
      <c r="BJI2689" s="112"/>
      <c r="BJJ2689" s="112"/>
      <c r="BJK2689" s="112"/>
      <c r="BJL2689" s="112"/>
      <c r="BJM2689" s="112"/>
      <c r="BJN2689" s="112"/>
      <c r="BJO2689" s="112"/>
      <c r="BJP2689" s="112"/>
      <c r="BJQ2689" s="112"/>
      <c r="BJR2689" s="112"/>
      <c r="BJS2689" s="112"/>
      <c r="BJT2689" s="112"/>
      <c r="BJU2689" s="112"/>
      <c r="BJV2689" s="112"/>
      <c r="BJW2689" s="112"/>
      <c r="BJX2689" s="112"/>
      <c r="BJY2689" s="112"/>
      <c r="BJZ2689" s="112"/>
      <c r="BKA2689" s="112"/>
      <c r="BKB2689" s="112"/>
      <c r="BKC2689" s="112"/>
      <c r="BKD2689" s="112"/>
      <c r="BKE2689" s="112"/>
      <c r="BKF2689" s="112"/>
      <c r="BKG2689" s="112"/>
      <c r="BKH2689" s="112"/>
      <c r="BKI2689" s="112"/>
      <c r="BKJ2689" s="112"/>
      <c r="BKK2689" s="112"/>
      <c r="BKL2689" s="112"/>
      <c r="BKM2689" s="112"/>
      <c r="BKN2689" s="112"/>
      <c r="BKO2689" s="112"/>
      <c r="BKP2689" s="112"/>
      <c r="BKQ2689" s="112"/>
      <c r="BKR2689" s="112"/>
      <c r="BKS2689" s="112"/>
      <c r="BKT2689" s="112"/>
      <c r="BKU2689" s="112"/>
      <c r="BKV2689" s="112"/>
      <c r="BKW2689" s="112"/>
      <c r="BKX2689" s="112"/>
      <c r="BKY2689" s="112"/>
      <c r="BKZ2689" s="112"/>
      <c r="BLA2689" s="112"/>
      <c r="BLB2689" s="112"/>
      <c r="BLC2689" s="112"/>
      <c r="BLD2689" s="112"/>
      <c r="BLE2689" s="112"/>
      <c r="BLF2689" s="112"/>
      <c r="BLG2689" s="112"/>
      <c r="BLH2689" s="112"/>
      <c r="BLI2689" s="112"/>
      <c r="BLJ2689" s="112"/>
      <c r="BLK2689" s="112"/>
      <c r="BLL2689" s="112"/>
      <c r="BLM2689" s="112"/>
      <c r="BLN2689" s="112"/>
      <c r="BLO2689" s="112"/>
      <c r="BLP2689" s="112"/>
      <c r="BLQ2689" s="112"/>
      <c r="BLR2689" s="112"/>
      <c r="BLS2689" s="112"/>
      <c r="BLT2689" s="112"/>
      <c r="BLU2689" s="112"/>
      <c r="BLV2689" s="112"/>
      <c r="BLW2689" s="112"/>
      <c r="BLX2689" s="112"/>
      <c r="BLY2689" s="112"/>
      <c r="BLZ2689" s="112"/>
      <c r="BMA2689" s="112"/>
      <c r="BMB2689" s="112"/>
      <c r="BMC2689" s="112"/>
      <c r="BMD2689" s="112"/>
      <c r="BME2689" s="112"/>
      <c r="BMF2689" s="112"/>
      <c r="BMG2689" s="112"/>
      <c r="BMH2689" s="112"/>
      <c r="BMI2689" s="112"/>
      <c r="BMJ2689" s="112"/>
      <c r="BMK2689" s="112"/>
      <c r="BML2689" s="112"/>
      <c r="BMM2689" s="112"/>
      <c r="BMN2689" s="112"/>
      <c r="BMO2689" s="112"/>
      <c r="BMP2689" s="112"/>
      <c r="BMQ2689" s="112"/>
      <c r="BMR2689" s="112"/>
      <c r="BMS2689" s="112"/>
      <c r="BMT2689" s="112"/>
      <c r="BMU2689" s="112"/>
      <c r="BMV2689" s="112"/>
      <c r="BMW2689" s="112"/>
      <c r="BMX2689" s="112"/>
      <c r="BMY2689" s="112"/>
      <c r="BMZ2689" s="112"/>
      <c r="BNA2689" s="112"/>
      <c r="BNB2689" s="112"/>
      <c r="BNC2689" s="112"/>
      <c r="BND2689" s="112"/>
      <c r="BNE2689" s="112"/>
      <c r="BNF2689" s="112"/>
      <c r="BNG2689" s="112"/>
      <c r="BNH2689" s="112"/>
      <c r="BNI2689" s="112"/>
      <c r="BNJ2689" s="112"/>
      <c r="BNK2689" s="112"/>
      <c r="BNL2689" s="112"/>
      <c r="BNM2689" s="112"/>
      <c r="BNN2689" s="112"/>
      <c r="BNO2689" s="112"/>
      <c r="BNP2689" s="112"/>
      <c r="BNQ2689" s="112"/>
      <c r="BNR2689" s="112"/>
      <c r="BNS2689" s="112"/>
      <c r="BNT2689" s="112"/>
      <c r="BNU2689" s="112"/>
      <c r="BNV2689" s="112"/>
      <c r="BNW2689" s="112"/>
      <c r="BNX2689" s="112"/>
      <c r="BNY2689" s="112"/>
      <c r="BNZ2689" s="112"/>
      <c r="BOA2689" s="112"/>
      <c r="BOB2689" s="112"/>
      <c r="BOC2689" s="112"/>
      <c r="BOD2689" s="112"/>
      <c r="BOE2689" s="112"/>
      <c r="BOF2689" s="112"/>
      <c r="BOG2689" s="112"/>
      <c r="BOH2689" s="112"/>
      <c r="BOI2689" s="112"/>
      <c r="BOJ2689" s="112"/>
      <c r="BOK2689" s="112"/>
      <c r="BOL2689" s="112"/>
      <c r="BOM2689" s="112"/>
      <c r="BON2689" s="112"/>
      <c r="BOO2689" s="112"/>
      <c r="BOP2689" s="112"/>
      <c r="BOQ2689" s="112"/>
      <c r="BOR2689" s="112"/>
      <c r="BOS2689" s="112"/>
      <c r="BOT2689" s="112"/>
      <c r="BOU2689" s="112"/>
      <c r="BOV2689" s="112"/>
      <c r="BOW2689" s="112"/>
      <c r="BOX2689" s="112"/>
      <c r="BOY2689" s="112"/>
      <c r="BOZ2689" s="112"/>
      <c r="BPA2689" s="112"/>
      <c r="BPB2689" s="112"/>
      <c r="BPC2689" s="112"/>
      <c r="BPD2689" s="112"/>
      <c r="BPE2689" s="112"/>
      <c r="BPF2689" s="112"/>
      <c r="BPG2689" s="112"/>
      <c r="BPH2689" s="112"/>
      <c r="BPI2689" s="112"/>
      <c r="BPJ2689" s="112"/>
      <c r="BPK2689" s="112"/>
      <c r="BPL2689" s="112"/>
      <c r="BPM2689" s="112"/>
      <c r="BPN2689" s="112"/>
      <c r="BPO2689" s="112"/>
      <c r="BPP2689" s="112"/>
      <c r="BPQ2689" s="112"/>
      <c r="BPR2689" s="112"/>
      <c r="BPS2689" s="112"/>
      <c r="BPT2689" s="112"/>
      <c r="BPU2689" s="112"/>
      <c r="BPV2689" s="112"/>
      <c r="BPW2689" s="112"/>
      <c r="BPX2689" s="112"/>
      <c r="BPY2689" s="112"/>
      <c r="BPZ2689" s="112"/>
      <c r="BQA2689" s="112"/>
      <c r="BQB2689" s="112"/>
      <c r="BQC2689" s="112"/>
      <c r="BQD2689" s="112"/>
      <c r="BQE2689" s="112"/>
      <c r="BQF2689" s="112"/>
      <c r="BQG2689" s="112"/>
      <c r="BQH2689" s="112"/>
      <c r="BQI2689" s="112"/>
      <c r="BQJ2689" s="112"/>
      <c r="BQK2689" s="112"/>
      <c r="BQL2689" s="112"/>
      <c r="BQM2689" s="112"/>
      <c r="BQN2689" s="112"/>
      <c r="BQO2689" s="112"/>
      <c r="BQP2689" s="112"/>
      <c r="BQQ2689" s="112"/>
      <c r="BQR2689" s="112"/>
      <c r="BQS2689" s="112"/>
      <c r="BQT2689" s="112"/>
      <c r="BQU2689" s="112"/>
      <c r="BQV2689" s="112"/>
      <c r="BQW2689" s="112"/>
      <c r="BQX2689" s="112"/>
      <c r="BQY2689" s="112"/>
      <c r="BQZ2689" s="112"/>
      <c r="BRA2689" s="112"/>
      <c r="BRB2689" s="112"/>
      <c r="BRC2689" s="112"/>
      <c r="BRD2689" s="112"/>
      <c r="BRE2689" s="112"/>
      <c r="BRF2689" s="112"/>
      <c r="BRG2689" s="112"/>
      <c r="BRH2689" s="112"/>
      <c r="BRI2689" s="112"/>
      <c r="BRJ2689" s="112"/>
      <c r="BRK2689" s="112"/>
      <c r="BRL2689" s="112"/>
      <c r="BRM2689" s="112"/>
      <c r="BRN2689" s="112"/>
      <c r="BRO2689" s="112"/>
      <c r="BRP2689" s="112"/>
      <c r="BRQ2689" s="112"/>
      <c r="BRR2689" s="112"/>
      <c r="BRS2689" s="112"/>
      <c r="BRT2689" s="112"/>
      <c r="BRU2689" s="112"/>
      <c r="BRV2689" s="112"/>
      <c r="BRW2689" s="112"/>
      <c r="BRX2689" s="112"/>
      <c r="BRY2689" s="112"/>
      <c r="BRZ2689" s="112"/>
      <c r="BSA2689" s="112"/>
      <c r="BSB2689" s="112"/>
      <c r="BSC2689" s="112"/>
      <c r="BSD2689" s="112"/>
      <c r="BSE2689" s="112"/>
      <c r="BSF2689" s="112"/>
      <c r="BSG2689" s="112"/>
      <c r="BSH2689" s="112"/>
      <c r="BSI2689" s="112"/>
      <c r="BSJ2689" s="112"/>
      <c r="BSK2689" s="112"/>
      <c r="BSL2689" s="112"/>
      <c r="BSM2689" s="112"/>
      <c r="BSN2689" s="112"/>
      <c r="BSO2689" s="112"/>
      <c r="BSP2689" s="112"/>
      <c r="BSQ2689" s="112"/>
      <c r="BSR2689" s="112"/>
      <c r="BSS2689" s="112"/>
      <c r="BST2689" s="112"/>
      <c r="BSU2689" s="112"/>
      <c r="BSV2689" s="112"/>
      <c r="BSW2689" s="112"/>
      <c r="BSX2689" s="112"/>
      <c r="BSY2689" s="112"/>
      <c r="BSZ2689" s="112"/>
      <c r="BTA2689" s="112"/>
      <c r="BTB2689" s="112"/>
      <c r="BTC2689" s="112"/>
      <c r="BTD2689" s="112"/>
      <c r="BTE2689" s="112"/>
      <c r="BTF2689" s="112"/>
      <c r="BTG2689" s="112"/>
      <c r="BTH2689" s="112"/>
      <c r="BTI2689" s="112"/>
      <c r="BTJ2689" s="112"/>
      <c r="BTK2689" s="112"/>
      <c r="BTL2689" s="112"/>
      <c r="BTM2689" s="112"/>
      <c r="BTN2689" s="112"/>
      <c r="BTO2689" s="112"/>
      <c r="BTP2689" s="112"/>
      <c r="BTQ2689" s="112"/>
      <c r="BTR2689" s="112"/>
      <c r="BTS2689" s="112"/>
      <c r="BTT2689" s="112"/>
      <c r="BTU2689" s="112"/>
      <c r="BTV2689" s="112"/>
      <c r="BTW2689" s="112"/>
      <c r="BTX2689" s="112"/>
      <c r="BTY2689" s="112"/>
      <c r="BTZ2689" s="112"/>
      <c r="BUA2689" s="112"/>
      <c r="BUB2689" s="112"/>
      <c r="BUC2689" s="112"/>
      <c r="BUD2689" s="112"/>
      <c r="BUE2689" s="112"/>
      <c r="BUF2689" s="112"/>
      <c r="BUG2689" s="112"/>
      <c r="BUH2689" s="112"/>
      <c r="BUI2689" s="112"/>
      <c r="BUJ2689" s="112"/>
      <c r="BUK2689" s="112"/>
      <c r="BUL2689" s="112"/>
      <c r="BUM2689" s="112"/>
      <c r="BUN2689" s="112"/>
      <c r="BUO2689" s="112"/>
      <c r="BUP2689" s="112"/>
      <c r="BUQ2689" s="112"/>
      <c r="BUR2689" s="112"/>
      <c r="BUS2689" s="112"/>
      <c r="BUT2689" s="112"/>
      <c r="BUU2689" s="112"/>
      <c r="BUV2689" s="112"/>
      <c r="BUW2689" s="112"/>
      <c r="BUX2689" s="112"/>
      <c r="BUY2689" s="112"/>
      <c r="BUZ2689" s="112"/>
      <c r="BVA2689" s="112"/>
      <c r="BVB2689" s="112"/>
      <c r="BVC2689" s="112"/>
      <c r="BVD2689" s="112"/>
      <c r="BVE2689" s="112"/>
      <c r="BVF2689" s="112"/>
      <c r="BVG2689" s="112"/>
      <c r="BVH2689" s="112"/>
      <c r="BVI2689" s="112"/>
      <c r="BVJ2689" s="112"/>
      <c r="BVK2689" s="112"/>
      <c r="BVL2689" s="112"/>
      <c r="BVM2689" s="112"/>
      <c r="BVN2689" s="112"/>
      <c r="BVO2689" s="112"/>
      <c r="BVP2689" s="112"/>
      <c r="BVQ2689" s="112"/>
      <c r="BVR2689" s="112"/>
      <c r="BVS2689" s="112"/>
      <c r="BVT2689" s="112"/>
      <c r="BVU2689" s="112"/>
      <c r="BVV2689" s="112"/>
      <c r="BVW2689" s="112"/>
      <c r="BVX2689" s="112"/>
      <c r="BVY2689" s="112"/>
      <c r="BVZ2689" s="112"/>
      <c r="BWA2689" s="112"/>
      <c r="BWB2689" s="112"/>
      <c r="BWC2689" s="112"/>
      <c r="BWD2689" s="112"/>
      <c r="BWE2689" s="112"/>
      <c r="BWF2689" s="112"/>
      <c r="BWG2689" s="112"/>
      <c r="BWH2689" s="112"/>
      <c r="BWI2689" s="112"/>
      <c r="BWJ2689" s="112"/>
      <c r="BWK2689" s="112"/>
      <c r="BWL2689" s="112"/>
      <c r="BWM2689" s="112"/>
      <c r="BWN2689" s="112"/>
      <c r="BWO2689" s="112"/>
      <c r="BWP2689" s="112"/>
      <c r="BWQ2689" s="112"/>
      <c r="BWR2689" s="112"/>
      <c r="BWS2689" s="112"/>
      <c r="BWT2689" s="112"/>
      <c r="BWU2689" s="112"/>
      <c r="BWV2689" s="112"/>
      <c r="BWW2689" s="112"/>
      <c r="BWX2689" s="112"/>
      <c r="BWY2689" s="112"/>
      <c r="BWZ2689" s="112"/>
      <c r="BXA2689" s="112"/>
      <c r="BXB2689" s="112"/>
      <c r="BXC2689" s="112"/>
      <c r="BXD2689" s="112"/>
      <c r="BXE2689" s="112"/>
      <c r="BXF2689" s="112"/>
      <c r="BXG2689" s="112"/>
      <c r="BXH2689" s="112"/>
      <c r="BXI2689" s="112"/>
      <c r="BXJ2689" s="112"/>
      <c r="BXK2689" s="112"/>
      <c r="BXL2689" s="112"/>
      <c r="BXM2689" s="112"/>
      <c r="BXN2689" s="112"/>
      <c r="BXO2689" s="112"/>
      <c r="BXP2689" s="112"/>
      <c r="BXQ2689" s="112"/>
      <c r="BXR2689" s="112"/>
      <c r="BXS2689" s="112"/>
      <c r="BXT2689" s="112"/>
      <c r="BXU2689" s="112"/>
      <c r="BXV2689" s="112"/>
      <c r="BXW2689" s="112"/>
      <c r="BXX2689" s="112"/>
      <c r="BXY2689" s="112"/>
      <c r="BXZ2689" s="112"/>
      <c r="BYA2689" s="112"/>
      <c r="BYB2689" s="112"/>
      <c r="BYC2689" s="112"/>
      <c r="BYD2689" s="112"/>
      <c r="BYE2689" s="112"/>
      <c r="BYF2689" s="112"/>
      <c r="BYG2689" s="112"/>
      <c r="BYH2689" s="112"/>
      <c r="BYI2689" s="112"/>
      <c r="BYJ2689" s="112"/>
      <c r="BYK2689" s="112"/>
      <c r="BYL2689" s="112"/>
      <c r="BYM2689" s="112"/>
      <c r="BYN2689" s="112"/>
      <c r="BYO2689" s="112"/>
      <c r="BYP2689" s="112"/>
      <c r="BYQ2689" s="112"/>
      <c r="BYR2689" s="112"/>
      <c r="BYS2689" s="112"/>
      <c r="BYT2689" s="112"/>
      <c r="BYU2689" s="112"/>
      <c r="BYV2689" s="112"/>
      <c r="BYW2689" s="112"/>
      <c r="BYX2689" s="112"/>
      <c r="BYY2689" s="112"/>
      <c r="BYZ2689" s="112"/>
      <c r="BZA2689" s="112"/>
      <c r="BZB2689" s="112"/>
      <c r="BZC2689" s="112"/>
      <c r="BZD2689" s="112"/>
      <c r="BZE2689" s="112"/>
      <c r="BZF2689" s="112"/>
      <c r="BZG2689" s="112"/>
      <c r="BZH2689" s="112"/>
      <c r="BZI2689" s="112"/>
      <c r="BZJ2689" s="112"/>
      <c r="BZK2689" s="112"/>
      <c r="BZL2689" s="112"/>
      <c r="BZM2689" s="112"/>
      <c r="BZN2689" s="112"/>
      <c r="BZO2689" s="112"/>
      <c r="BZP2689" s="112"/>
      <c r="BZQ2689" s="112"/>
      <c r="BZR2689" s="112"/>
      <c r="BZS2689" s="112"/>
      <c r="BZT2689" s="112"/>
      <c r="BZU2689" s="112"/>
      <c r="BZV2689" s="112"/>
      <c r="BZW2689" s="112"/>
      <c r="BZX2689" s="112"/>
      <c r="BZY2689" s="112"/>
      <c r="BZZ2689" s="112"/>
      <c r="CAA2689" s="112"/>
      <c r="CAB2689" s="112"/>
      <c r="CAC2689" s="112"/>
      <c r="CAD2689" s="112"/>
      <c r="CAE2689" s="112"/>
      <c r="CAF2689" s="112"/>
      <c r="CAG2689" s="112"/>
      <c r="CAH2689" s="112"/>
      <c r="CAI2689" s="112"/>
      <c r="CAJ2689" s="112"/>
      <c r="CAK2689" s="112"/>
      <c r="CAL2689" s="112"/>
      <c r="CAM2689" s="112"/>
      <c r="CAN2689" s="112"/>
      <c r="CAO2689" s="112"/>
      <c r="CAP2689" s="112"/>
      <c r="CAQ2689" s="112"/>
      <c r="CAR2689" s="112"/>
      <c r="CAS2689" s="112"/>
      <c r="CAT2689" s="112"/>
      <c r="CAU2689" s="112"/>
      <c r="CAV2689" s="112"/>
      <c r="CAW2689" s="112"/>
      <c r="CAX2689" s="112"/>
      <c r="CAY2689" s="112"/>
      <c r="CAZ2689" s="112"/>
      <c r="CBA2689" s="112"/>
      <c r="CBB2689" s="112"/>
      <c r="CBC2689" s="112"/>
      <c r="CBD2689" s="112"/>
      <c r="CBE2689" s="112"/>
      <c r="CBF2689" s="112"/>
      <c r="CBG2689" s="112"/>
      <c r="CBH2689" s="112"/>
      <c r="CBI2689" s="112"/>
      <c r="CBJ2689" s="112"/>
      <c r="CBK2689" s="112"/>
      <c r="CBL2689" s="112"/>
      <c r="CBM2689" s="112"/>
      <c r="CBN2689" s="112"/>
      <c r="CBO2689" s="112"/>
      <c r="CBP2689" s="112"/>
      <c r="CBQ2689" s="112"/>
      <c r="CBR2689" s="112"/>
      <c r="CBS2689" s="112"/>
      <c r="CBT2689" s="112"/>
      <c r="CBU2689" s="112"/>
      <c r="CBV2689" s="112"/>
      <c r="CBW2689" s="112"/>
      <c r="CBX2689" s="112"/>
      <c r="CBY2689" s="112"/>
      <c r="CBZ2689" s="112"/>
      <c r="CCA2689" s="112"/>
      <c r="CCB2689" s="112"/>
      <c r="CCC2689" s="112"/>
      <c r="CCD2689" s="112"/>
      <c r="CCE2689" s="112"/>
      <c r="CCF2689" s="112"/>
      <c r="CCG2689" s="112"/>
      <c r="CCH2689" s="112"/>
      <c r="CCI2689" s="112"/>
      <c r="CCJ2689" s="112"/>
      <c r="CCK2689" s="112"/>
      <c r="CCL2689" s="112"/>
      <c r="CCM2689" s="112"/>
      <c r="CCN2689" s="112"/>
      <c r="CCO2689" s="112"/>
      <c r="CCP2689" s="112"/>
      <c r="CCQ2689" s="112"/>
      <c r="CCR2689" s="112"/>
      <c r="CCS2689" s="112"/>
      <c r="CCT2689" s="112"/>
      <c r="CCU2689" s="112"/>
      <c r="CCV2689" s="112"/>
      <c r="CCW2689" s="112"/>
      <c r="CCX2689" s="112"/>
      <c r="CCY2689" s="112"/>
      <c r="CCZ2689" s="112"/>
      <c r="CDA2689" s="112"/>
      <c r="CDB2689" s="112"/>
      <c r="CDC2689" s="112"/>
      <c r="CDD2689" s="112"/>
      <c r="CDE2689" s="112"/>
      <c r="CDF2689" s="112"/>
      <c r="CDG2689" s="112"/>
      <c r="CDH2689" s="112"/>
      <c r="CDI2689" s="112"/>
      <c r="CDJ2689" s="112"/>
      <c r="CDK2689" s="112"/>
      <c r="CDL2689" s="112"/>
      <c r="CDM2689" s="112"/>
      <c r="CDN2689" s="112"/>
      <c r="CDO2689" s="112"/>
      <c r="CDP2689" s="112"/>
      <c r="CDQ2689" s="112"/>
      <c r="CDR2689" s="112"/>
      <c r="CDS2689" s="112"/>
      <c r="CDT2689" s="112"/>
      <c r="CDU2689" s="112"/>
      <c r="CDV2689" s="112"/>
      <c r="CDW2689" s="112"/>
      <c r="CDX2689" s="112"/>
      <c r="CDY2689" s="112"/>
      <c r="CDZ2689" s="112"/>
      <c r="CEA2689" s="112"/>
      <c r="CEB2689" s="112"/>
      <c r="CEC2689" s="112"/>
      <c r="CED2689" s="112"/>
      <c r="CEE2689" s="112"/>
      <c r="CEF2689" s="112"/>
      <c r="CEG2689" s="112"/>
      <c r="CEH2689" s="112"/>
      <c r="CEI2689" s="112"/>
      <c r="CEJ2689" s="112"/>
      <c r="CEK2689" s="112"/>
      <c r="CEL2689" s="112"/>
      <c r="CEM2689" s="112"/>
      <c r="CEN2689" s="112"/>
      <c r="CEO2689" s="112"/>
      <c r="CEP2689" s="112"/>
      <c r="CEQ2689" s="112"/>
      <c r="CER2689" s="112"/>
      <c r="CES2689" s="112"/>
      <c r="CET2689" s="112"/>
      <c r="CEU2689" s="112"/>
      <c r="CEV2689" s="112"/>
      <c r="CEW2689" s="112"/>
      <c r="CEX2689" s="112"/>
      <c r="CEY2689" s="112"/>
      <c r="CEZ2689" s="112"/>
      <c r="CFA2689" s="112"/>
      <c r="CFB2689" s="112"/>
      <c r="CFC2689" s="112"/>
      <c r="CFD2689" s="112"/>
      <c r="CFE2689" s="112"/>
      <c r="CFF2689" s="112"/>
      <c r="CFG2689" s="112"/>
      <c r="CFH2689" s="112"/>
      <c r="CFI2689" s="112"/>
      <c r="CFJ2689" s="112"/>
      <c r="CFK2689" s="112"/>
      <c r="CFL2689" s="112"/>
      <c r="CFM2689" s="112"/>
      <c r="CFN2689" s="112"/>
      <c r="CFO2689" s="112"/>
      <c r="CFP2689" s="112"/>
      <c r="CFQ2689" s="112"/>
      <c r="CFR2689" s="112"/>
      <c r="CFS2689" s="112"/>
      <c r="CFT2689" s="112"/>
      <c r="CFU2689" s="112"/>
      <c r="CFV2689" s="112"/>
      <c r="CFW2689" s="112"/>
      <c r="CFX2689" s="112"/>
      <c r="CFY2689" s="112"/>
      <c r="CFZ2689" s="112"/>
      <c r="CGA2689" s="112"/>
      <c r="CGB2689" s="112"/>
      <c r="CGC2689" s="112"/>
      <c r="CGD2689" s="112"/>
      <c r="CGE2689" s="112"/>
      <c r="CGF2689" s="112"/>
      <c r="CGG2689" s="112"/>
      <c r="CGH2689" s="112"/>
      <c r="CGI2689" s="112"/>
      <c r="CGJ2689" s="112"/>
      <c r="CGK2689" s="112"/>
      <c r="CGL2689" s="112"/>
      <c r="CGM2689" s="112"/>
      <c r="CGN2689" s="112"/>
      <c r="CGO2689" s="112"/>
      <c r="CGP2689" s="112"/>
      <c r="CGQ2689" s="112"/>
      <c r="CGR2689" s="112"/>
      <c r="CGS2689" s="112"/>
      <c r="CGT2689" s="112"/>
      <c r="CGU2689" s="112"/>
      <c r="CGV2689" s="112"/>
      <c r="CGW2689" s="112"/>
      <c r="CGX2689" s="112"/>
      <c r="CGY2689" s="112"/>
      <c r="CGZ2689" s="112"/>
      <c r="CHA2689" s="112"/>
      <c r="CHB2689" s="112"/>
      <c r="CHC2689" s="112"/>
      <c r="CHD2689" s="112"/>
      <c r="CHE2689" s="112"/>
      <c r="CHF2689" s="112"/>
      <c r="CHG2689" s="112"/>
      <c r="CHH2689" s="112"/>
      <c r="CHI2689" s="112"/>
      <c r="CHJ2689" s="112"/>
      <c r="CHK2689" s="112"/>
      <c r="CHL2689" s="112"/>
      <c r="CHM2689" s="112"/>
      <c r="CHN2689" s="112"/>
      <c r="CHO2689" s="112"/>
      <c r="CHP2689" s="112"/>
      <c r="CHQ2689" s="112"/>
      <c r="CHR2689" s="112"/>
      <c r="CHS2689" s="112"/>
      <c r="CHT2689" s="112"/>
      <c r="CHU2689" s="112"/>
      <c r="CHV2689" s="112"/>
      <c r="CHW2689" s="112"/>
      <c r="CHX2689" s="112"/>
      <c r="CHY2689" s="112"/>
      <c r="CHZ2689" s="112"/>
      <c r="CIA2689" s="112"/>
      <c r="CIB2689" s="112"/>
      <c r="CIC2689" s="112"/>
      <c r="CID2689" s="112"/>
      <c r="CIE2689" s="112"/>
      <c r="CIF2689" s="112"/>
      <c r="CIG2689" s="112"/>
      <c r="CIH2689" s="112"/>
      <c r="CII2689" s="112"/>
      <c r="CIJ2689" s="112"/>
      <c r="CIK2689" s="112"/>
      <c r="CIL2689" s="112"/>
      <c r="CIM2689" s="112"/>
      <c r="CIN2689" s="112"/>
      <c r="CIO2689" s="112"/>
      <c r="CIP2689" s="112"/>
      <c r="CIQ2689" s="112"/>
      <c r="CIR2689" s="112"/>
      <c r="CIS2689" s="112"/>
      <c r="CIT2689" s="112"/>
      <c r="CIU2689" s="112"/>
      <c r="CIV2689" s="112"/>
      <c r="CIW2689" s="112"/>
      <c r="CIX2689" s="112"/>
      <c r="CIY2689" s="112"/>
      <c r="CIZ2689" s="112"/>
      <c r="CJA2689" s="112"/>
      <c r="CJB2689" s="112"/>
      <c r="CJC2689" s="112"/>
      <c r="CJD2689" s="112"/>
      <c r="CJE2689" s="112"/>
      <c r="CJF2689" s="112"/>
      <c r="CJG2689" s="112"/>
      <c r="CJH2689" s="112"/>
      <c r="CJI2689" s="112"/>
      <c r="CJJ2689" s="112"/>
      <c r="CJK2689" s="112"/>
      <c r="CJL2689" s="112"/>
      <c r="CJM2689" s="112"/>
      <c r="CJN2689" s="112"/>
      <c r="CJO2689" s="112"/>
      <c r="CJP2689" s="112"/>
      <c r="CJQ2689" s="112"/>
      <c r="CJR2689" s="112"/>
      <c r="CJS2689" s="112"/>
      <c r="CJT2689" s="112"/>
      <c r="CJU2689" s="112"/>
      <c r="CJV2689" s="112"/>
      <c r="CJW2689" s="112"/>
      <c r="CJX2689" s="112"/>
      <c r="CJY2689" s="112"/>
      <c r="CJZ2689" s="112"/>
      <c r="CKA2689" s="112"/>
      <c r="CKB2689" s="112"/>
      <c r="CKC2689" s="112"/>
      <c r="CKD2689" s="112"/>
      <c r="CKE2689" s="112"/>
      <c r="CKF2689" s="112"/>
      <c r="CKG2689" s="112"/>
      <c r="CKH2689" s="112"/>
      <c r="CKI2689" s="112"/>
      <c r="CKJ2689" s="112"/>
      <c r="CKK2689" s="112"/>
      <c r="CKL2689" s="112"/>
      <c r="CKM2689" s="112"/>
      <c r="CKN2689" s="112"/>
      <c r="CKO2689" s="112"/>
      <c r="CKP2689" s="112"/>
      <c r="CKQ2689" s="112"/>
      <c r="CKR2689" s="112"/>
      <c r="CKS2689" s="112"/>
      <c r="CKT2689" s="112"/>
      <c r="CKU2689" s="112"/>
      <c r="CKV2689" s="112"/>
      <c r="CKW2689" s="112"/>
      <c r="CKX2689" s="112"/>
      <c r="CKY2689" s="112"/>
      <c r="CKZ2689" s="112"/>
      <c r="CLA2689" s="112"/>
      <c r="CLB2689" s="112"/>
      <c r="CLC2689" s="112"/>
      <c r="CLD2689" s="112"/>
      <c r="CLE2689" s="112"/>
      <c r="CLF2689" s="112"/>
      <c r="CLG2689" s="112"/>
      <c r="CLH2689" s="112"/>
      <c r="CLI2689" s="112"/>
      <c r="CLJ2689" s="112"/>
      <c r="CLK2689" s="112"/>
      <c r="CLL2689" s="112"/>
      <c r="CLM2689" s="112"/>
      <c r="CLN2689" s="112"/>
      <c r="CLO2689" s="112"/>
      <c r="CLP2689" s="112"/>
      <c r="CLQ2689" s="112"/>
      <c r="CLR2689" s="112"/>
      <c r="CLS2689" s="112"/>
      <c r="CLT2689" s="112"/>
      <c r="CLU2689" s="112"/>
      <c r="CLV2689" s="112"/>
      <c r="CLW2689" s="112"/>
      <c r="CLX2689" s="112"/>
      <c r="CLY2689" s="112"/>
      <c r="CLZ2689" s="112"/>
      <c r="CMA2689" s="112"/>
      <c r="CMB2689" s="112"/>
      <c r="CMC2689" s="112"/>
      <c r="CMD2689" s="112"/>
      <c r="CME2689" s="112"/>
      <c r="CMF2689" s="112"/>
      <c r="CMG2689" s="112"/>
      <c r="CMH2689" s="112"/>
      <c r="CMI2689" s="112"/>
      <c r="CMJ2689" s="112"/>
      <c r="CMK2689" s="112"/>
      <c r="CML2689" s="112"/>
      <c r="CMM2689" s="112"/>
      <c r="CMN2689" s="112"/>
      <c r="CMO2689" s="112"/>
      <c r="CMP2689" s="112"/>
      <c r="CMQ2689" s="112"/>
      <c r="CMR2689" s="112"/>
      <c r="CMS2689" s="112"/>
      <c r="CMT2689" s="112"/>
      <c r="CMU2689" s="112"/>
      <c r="CMV2689" s="112"/>
      <c r="CMW2689" s="112"/>
      <c r="CMX2689" s="112"/>
      <c r="CMY2689" s="112"/>
      <c r="CMZ2689" s="112"/>
      <c r="CNA2689" s="112"/>
      <c r="CNB2689" s="112"/>
      <c r="CNC2689" s="112"/>
      <c r="CND2689" s="112"/>
      <c r="CNE2689" s="112"/>
      <c r="CNF2689" s="112"/>
      <c r="CNG2689" s="112"/>
      <c r="CNH2689" s="112"/>
      <c r="CNI2689" s="112"/>
      <c r="CNJ2689" s="112"/>
      <c r="CNK2689" s="112"/>
      <c r="CNL2689" s="112"/>
      <c r="CNM2689" s="112"/>
      <c r="CNN2689" s="112"/>
      <c r="CNO2689" s="112"/>
      <c r="CNP2689" s="112"/>
      <c r="CNQ2689" s="112"/>
      <c r="CNR2689" s="112"/>
      <c r="CNS2689" s="112"/>
      <c r="CNT2689" s="112"/>
      <c r="CNU2689" s="112"/>
      <c r="CNV2689" s="112"/>
      <c r="CNW2689" s="112"/>
      <c r="CNX2689" s="112"/>
      <c r="CNY2689" s="112"/>
      <c r="CNZ2689" s="112"/>
      <c r="COA2689" s="112"/>
      <c r="COB2689" s="112"/>
      <c r="COC2689" s="112"/>
      <c r="COD2689" s="112"/>
      <c r="COE2689" s="112"/>
      <c r="COF2689" s="112"/>
      <c r="COG2689" s="112"/>
      <c r="COH2689" s="112"/>
      <c r="COI2689" s="112"/>
      <c r="COJ2689" s="112"/>
      <c r="COK2689" s="112"/>
      <c r="COL2689" s="112"/>
      <c r="COM2689" s="112"/>
      <c r="CON2689" s="112"/>
      <c r="COO2689" s="112"/>
      <c r="COP2689" s="112"/>
      <c r="COQ2689" s="112"/>
      <c r="COR2689" s="112"/>
      <c r="COS2689" s="112"/>
      <c r="COT2689" s="112"/>
      <c r="COU2689" s="112"/>
      <c r="COV2689" s="112"/>
      <c r="COW2689" s="112"/>
      <c r="COX2689" s="112"/>
      <c r="COY2689" s="112"/>
      <c r="COZ2689" s="112"/>
      <c r="CPA2689" s="112"/>
      <c r="CPB2689" s="112"/>
      <c r="CPC2689" s="112"/>
      <c r="CPD2689" s="112"/>
      <c r="CPE2689" s="112"/>
      <c r="CPF2689" s="112"/>
      <c r="CPG2689" s="112"/>
      <c r="CPH2689" s="112"/>
      <c r="CPI2689" s="112"/>
      <c r="CPJ2689" s="112"/>
      <c r="CPK2689" s="112"/>
      <c r="CPL2689" s="112"/>
      <c r="CPM2689" s="112"/>
      <c r="CPN2689" s="112"/>
      <c r="CPO2689" s="112"/>
      <c r="CPP2689" s="112"/>
      <c r="CPQ2689" s="112"/>
      <c r="CPR2689" s="112"/>
      <c r="CPS2689" s="112"/>
      <c r="CPT2689" s="112"/>
      <c r="CPU2689" s="112"/>
      <c r="CPV2689" s="112"/>
      <c r="CPW2689" s="112"/>
      <c r="CPX2689" s="112"/>
      <c r="CPY2689" s="112"/>
      <c r="CPZ2689" s="112"/>
      <c r="CQA2689" s="112"/>
      <c r="CQB2689" s="112"/>
      <c r="CQC2689" s="112"/>
      <c r="CQD2689" s="112"/>
      <c r="CQE2689" s="112"/>
      <c r="CQF2689" s="112"/>
      <c r="CQG2689" s="112"/>
      <c r="CQH2689" s="112"/>
      <c r="CQI2689" s="112"/>
      <c r="CQJ2689" s="112"/>
      <c r="CQK2689" s="112"/>
      <c r="CQL2689" s="112"/>
      <c r="CQM2689" s="112"/>
      <c r="CQN2689" s="112"/>
      <c r="CQO2689" s="112"/>
      <c r="CQP2689" s="112"/>
      <c r="CQQ2689" s="112"/>
      <c r="CQR2689" s="112"/>
      <c r="CQS2689" s="112"/>
      <c r="CQT2689" s="112"/>
      <c r="CQU2689" s="112"/>
      <c r="CQV2689" s="112"/>
      <c r="CQW2689" s="112"/>
      <c r="CQX2689" s="112"/>
      <c r="CQY2689" s="112"/>
      <c r="CQZ2689" s="112"/>
      <c r="CRA2689" s="112"/>
      <c r="CRB2689" s="112"/>
      <c r="CRC2689" s="112"/>
      <c r="CRD2689" s="112"/>
      <c r="CRE2689" s="112"/>
      <c r="CRF2689" s="112"/>
      <c r="CRG2689" s="112"/>
      <c r="CRH2689" s="112"/>
      <c r="CRI2689" s="112"/>
      <c r="CRJ2689" s="112"/>
      <c r="CRK2689" s="112"/>
      <c r="CRL2689" s="112"/>
      <c r="CRM2689" s="112"/>
      <c r="CRN2689" s="112"/>
      <c r="CRO2689" s="112"/>
      <c r="CRP2689" s="112"/>
      <c r="CRQ2689" s="112"/>
      <c r="CRR2689" s="112"/>
      <c r="CRS2689" s="112"/>
      <c r="CRT2689" s="112"/>
      <c r="CRU2689" s="112"/>
      <c r="CRV2689" s="112"/>
      <c r="CRW2689" s="112"/>
      <c r="CRX2689" s="112"/>
      <c r="CRY2689" s="112"/>
      <c r="CRZ2689" s="112"/>
      <c r="CSA2689" s="112"/>
      <c r="CSB2689" s="112"/>
      <c r="CSC2689" s="112"/>
      <c r="CSD2689" s="112"/>
      <c r="CSE2689" s="112"/>
      <c r="CSF2689" s="112"/>
      <c r="CSG2689" s="112"/>
      <c r="CSH2689" s="112"/>
      <c r="CSI2689" s="112"/>
      <c r="CSJ2689" s="112"/>
      <c r="CSK2689" s="112"/>
      <c r="CSL2689" s="112"/>
      <c r="CSM2689" s="112"/>
      <c r="CSN2689" s="112"/>
      <c r="CSO2689" s="112"/>
      <c r="CSP2689" s="112"/>
      <c r="CSQ2689" s="112"/>
      <c r="CSR2689" s="112"/>
      <c r="CSS2689" s="112"/>
      <c r="CST2689" s="112"/>
      <c r="CSU2689" s="112"/>
      <c r="CSV2689" s="112"/>
      <c r="CSW2689" s="112"/>
      <c r="CSX2689" s="112"/>
      <c r="CSY2689" s="112"/>
      <c r="CSZ2689" s="112"/>
      <c r="CTA2689" s="112"/>
      <c r="CTB2689" s="112"/>
      <c r="CTC2689" s="112"/>
      <c r="CTD2689" s="112"/>
      <c r="CTE2689" s="112"/>
      <c r="CTF2689" s="112"/>
      <c r="CTG2689" s="112"/>
      <c r="CTH2689" s="112"/>
      <c r="CTI2689" s="112"/>
      <c r="CTJ2689" s="112"/>
      <c r="CTK2689" s="112"/>
      <c r="CTL2689" s="112"/>
      <c r="CTM2689" s="112"/>
      <c r="CTN2689" s="112"/>
      <c r="CTO2689" s="112"/>
      <c r="CTP2689" s="112"/>
      <c r="CTQ2689" s="112"/>
      <c r="CTR2689" s="112"/>
      <c r="CTS2689" s="112"/>
      <c r="CTT2689" s="112"/>
      <c r="CTU2689" s="112"/>
      <c r="CTV2689" s="112"/>
      <c r="CTW2689" s="112"/>
      <c r="CTX2689" s="112"/>
      <c r="CTY2689" s="112"/>
      <c r="CTZ2689" s="112"/>
      <c r="CUA2689" s="112"/>
      <c r="CUB2689" s="112"/>
      <c r="CUC2689" s="112"/>
      <c r="CUD2689" s="112"/>
      <c r="CUE2689" s="112"/>
      <c r="CUF2689" s="112"/>
      <c r="CUG2689" s="112"/>
      <c r="CUH2689" s="112"/>
      <c r="CUI2689" s="112"/>
      <c r="CUJ2689" s="112"/>
      <c r="CUK2689" s="112"/>
      <c r="CUL2689" s="112"/>
      <c r="CUM2689" s="112"/>
      <c r="CUN2689" s="112"/>
      <c r="CUO2689" s="112"/>
      <c r="CUP2689" s="112"/>
      <c r="CUQ2689" s="112"/>
      <c r="CUR2689" s="112"/>
      <c r="CUS2689" s="112"/>
      <c r="CUT2689" s="112"/>
      <c r="CUU2689" s="112"/>
      <c r="CUV2689" s="112"/>
      <c r="CUW2689" s="112"/>
      <c r="CUX2689" s="112"/>
      <c r="CUY2689" s="112"/>
      <c r="CUZ2689" s="112"/>
      <c r="CVA2689" s="112"/>
      <c r="CVB2689" s="112"/>
      <c r="CVC2689" s="112"/>
      <c r="CVD2689" s="112"/>
      <c r="CVE2689" s="112"/>
      <c r="CVF2689" s="112"/>
      <c r="CVG2689" s="112"/>
      <c r="CVH2689" s="112"/>
      <c r="CVI2689" s="112"/>
      <c r="CVJ2689" s="112"/>
      <c r="CVK2689" s="112"/>
      <c r="CVL2689" s="112"/>
      <c r="CVM2689" s="112"/>
      <c r="CVN2689" s="112"/>
      <c r="CVO2689" s="112"/>
      <c r="CVP2689" s="112"/>
      <c r="CVQ2689" s="112"/>
      <c r="CVR2689" s="112"/>
      <c r="CVS2689" s="112"/>
      <c r="CVT2689" s="112"/>
      <c r="CVU2689" s="112"/>
      <c r="CVV2689" s="112"/>
      <c r="CVW2689" s="112"/>
      <c r="CVX2689" s="112"/>
      <c r="CVY2689" s="112"/>
      <c r="CVZ2689" s="112"/>
      <c r="CWA2689" s="112"/>
      <c r="CWB2689" s="112"/>
      <c r="CWC2689" s="112"/>
      <c r="CWD2689" s="112"/>
      <c r="CWE2689" s="112"/>
      <c r="CWF2689" s="112"/>
      <c r="CWG2689" s="112"/>
      <c r="CWH2689" s="112"/>
      <c r="CWI2689" s="112"/>
      <c r="CWJ2689" s="112"/>
      <c r="CWK2689" s="112"/>
      <c r="CWL2689" s="112"/>
      <c r="CWM2689" s="112"/>
      <c r="CWN2689" s="112"/>
      <c r="CWO2689" s="112"/>
      <c r="CWP2689" s="112"/>
      <c r="CWQ2689" s="112"/>
      <c r="CWR2689" s="112"/>
      <c r="CWS2689" s="112"/>
      <c r="CWT2689" s="112"/>
      <c r="CWU2689" s="112"/>
      <c r="CWV2689" s="112"/>
      <c r="CWW2689" s="112"/>
      <c r="CWX2689" s="112"/>
      <c r="CWY2689" s="112"/>
      <c r="CWZ2689" s="112"/>
      <c r="CXA2689" s="112"/>
      <c r="CXB2689" s="112"/>
      <c r="CXC2689" s="112"/>
      <c r="CXD2689" s="112"/>
      <c r="CXE2689" s="112"/>
      <c r="CXF2689" s="112"/>
      <c r="CXG2689" s="112"/>
      <c r="CXH2689" s="112"/>
      <c r="CXI2689" s="112"/>
      <c r="CXJ2689" s="112"/>
      <c r="CXK2689" s="112"/>
      <c r="CXL2689" s="112"/>
      <c r="CXM2689" s="112"/>
      <c r="CXN2689" s="112"/>
      <c r="CXO2689" s="112"/>
      <c r="CXP2689" s="112"/>
      <c r="CXQ2689" s="112"/>
      <c r="CXR2689" s="112"/>
      <c r="CXS2689" s="112"/>
      <c r="CXT2689" s="112"/>
      <c r="CXU2689" s="112"/>
      <c r="CXV2689" s="112"/>
      <c r="CXW2689" s="112"/>
      <c r="CXX2689" s="112"/>
      <c r="CXY2689" s="112"/>
      <c r="CXZ2689" s="112"/>
      <c r="CYA2689" s="112"/>
      <c r="CYB2689" s="112"/>
      <c r="CYC2689" s="112"/>
      <c r="CYD2689" s="112"/>
      <c r="CYE2689" s="112"/>
      <c r="CYF2689" s="112"/>
      <c r="CYG2689" s="112"/>
      <c r="CYH2689" s="112"/>
      <c r="CYI2689" s="112"/>
      <c r="CYJ2689" s="112"/>
      <c r="CYK2689" s="112"/>
      <c r="CYL2689" s="112"/>
      <c r="CYM2689" s="112"/>
      <c r="CYN2689" s="112"/>
      <c r="CYO2689" s="112"/>
      <c r="CYP2689" s="112"/>
      <c r="CYQ2689" s="112"/>
      <c r="CYR2689" s="112"/>
      <c r="CYS2689" s="112"/>
      <c r="CYT2689" s="112"/>
      <c r="CYU2689" s="112"/>
      <c r="CYV2689" s="112"/>
      <c r="CYW2689" s="112"/>
      <c r="CYX2689" s="112"/>
      <c r="CYY2689" s="112"/>
      <c r="CYZ2689" s="112"/>
      <c r="CZA2689" s="112"/>
      <c r="CZB2689" s="112"/>
      <c r="CZC2689" s="112"/>
      <c r="CZD2689" s="112"/>
      <c r="CZE2689" s="112"/>
      <c r="CZF2689" s="112"/>
      <c r="CZG2689" s="112"/>
      <c r="CZH2689" s="112"/>
      <c r="CZI2689" s="112"/>
      <c r="CZJ2689" s="112"/>
      <c r="CZK2689" s="112"/>
      <c r="CZL2689" s="112"/>
      <c r="CZM2689" s="112"/>
      <c r="CZN2689" s="112"/>
      <c r="CZO2689" s="112"/>
      <c r="CZP2689" s="112"/>
      <c r="CZQ2689" s="112"/>
      <c r="CZR2689" s="112"/>
      <c r="CZS2689" s="112"/>
      <c r="CZT2689" s="112"/>
      <c r="CZU2689" s="112"/>
      <c r="CZV2689" s="112"/>
      <c r="CZW2689" s="112"/>
      <c r="CZX2689" s="112"/>
      <c r="CZY2689" s="112"/>
      <c r="CZZ2689" s="112"/>
      <c r="DAA2689" s="112"/>
      <c r="DAB2689" s="112"/>
      <c r="DAC2689" s="112"/>
      <c r="DAD2689" s="112"/>
      <c r="DAE2689" s="112"/>
      <c r="DAF2689" s="112"/>
      <c r="DAG2689" s="112"/>
      <c r="DAH2689" s="112"/>
      <c r="DAI2689" s="112"/>
      <c r="DAJ2689" s="112"/>
      <c r="DAK2689" s="112"/>
      <c r="DAL2689" s="112"/>
      <c r="DAM2689" s="112"/>
      <c r="DAN2689" s="112"/>
      <c r="DAO2689" s="112"/>
      <c r="DAP2689" s="112"/>
      <c r="DAQ2689" s="112"/>
      <c r="DAR2689" s="112"/>
      <c r="DAS2689" s="112"/>
      <c r="DAT2689" s="112"/>
      <c r="DAU2689" s="112"/>
      <c r="DAV2689" s="112"/>
      <c r="DAW2689" s="112"/>
      <c r="DAX2689" s="112"/>
      <c r="DAY2689" s="112"/>
      <c r="DAZ2689" s="112"/>
      <c r="DBA2689" s="112"/>
      <c r="DBB2689" s="112"/>
      <c r="DBC2689" s="112"/>
      <c r="DBD2689" s="112"/>
      <c r="DBE2689" s="112"/>
      <c r="DBF2689" s="112"/>
      <c r="DBG2689" s="112"/>
      <c r="DBH2689" s="112"/>
      <c r="DBI2689" s="112"/>
      <c r="DBJ2689" s="112"/>
      <c r="DBK2689" s="112"/>
      <c r="DBL2689" s="112"/>
      <c r="DBM2689" s="112"/>
      <c r="DBN2689" s="112"/>
      <c r="DBO2689" s="112"/>
      <c r="DBP2689" s="112"/>
      <c r="DBQ2689" s="112"/>
      <c r="DBR2689" s="112"/>
      <c r="DBS2689" s="112"/>
      <c r="DBT2689" s="112"/>
      <c r="DBU2689" s="112"/>
      <c r="DBV2689" s="112"/>
      <c r="DBW2689" s="112"/>
      <c r="DBX2689" s="112"/>
      <c r="DBY2689" s="112"/>
      <c r="DBZ2689" s="112"/>
      <c r="DCA2689" s="112"/>
      <c r="DCB2689" s="112"/>
      <c r="DCC2689" s="112"/>
      <c r="DCD2689" s="112"/>
      <c r="DCE2689" s="112"/>
      <c r="DCF2689" s="112"/>
      <c r="DCG2689" s="112"/>
      <c r="DCH2689" s="112"/>
      <c r="DCI2689" s="112"/>
      <c r="DCJ2689" s="112"/>
      <c r="DCK2689" s="112"/>
      <c r="DCL2689" s="112"/>
      <c r="DCM2689" s="112"/>
      <c r="DCN2689" s="112"/>
      <c r="DCO2689" s="112"/>
      <c r="DCP2689" s="112"/>
      <c r="DCQ2689" s="112"/>
      <c r="DCR2689" s="112"/>
      <c r="DCS2689" s="112"/>
      <c r="DCT2689" s="112"/>
      <c r="DCU2689" s="112"/>
      <c r="DCV2689" s="112"/>
      <c r="DCW2689" s="112"/>
      <c r="DCX2689" s="112"/>
      <c r="DCY2689" s="112"/>
      <c r="DCZ2689" s="112"/>
      <c r="DDA2689" s="112"/>
      <c r="DDB2689" s="112"/>
      <c r="DDC2689" s="112"/>
      <c r="DDD2689" s="112"/>
      <c r="DDE2689" s="112"/>
      <c r="DDF2689" s="112"/>
      <c r="DDG2689" s="112"/>
      <c r="DDH2689" s="112"/>
      <c r="DDI2689" s="112"/>
      <c r="DDJ2689" s="112"/>
      <c r="DDK2689" s="112"/>
      <c r="DDL2689" s="112"/>
      <c r="DDM2689" s="112"/>
      <c r="DDN2689" s="112"/>
      <c r="DDO2689" s="112"/>
      <c r="DDP2689" s="112"/>
      <c r="DDQ2689" s="112"/>
      <c r="DDR2689" s="112"/>
      <c r="DDS2689" s="112"/>
      <c r="DDT2689" s="112"/>
      <c r="DDU2689" s="112"/>
      <c r="DDV2689" s="112"/>
      <c r="DDW2689" s="112"/>
      <c r="DDX2689" s="112"/>
      <c r="DDY2689" s="112"/>
      <c r="DDZ2689" s="112"/>
      <c r="DEA2689" s="112"/>
      <c r="DEB2689" s="112"/>
      <c r="DEC2689" s="112"/>
      <c r="DED2689" s="112"/>
      <c r="DEE2689" s="112"/>
      <c r="DEF2689" s="112"/>
      <c r="DEG2689" s="112"/>
      <c r="DEH2689" s="112"/>
      <c r="DEI2689" s="112"/>
      <c r="DEJ2689" s="112"/>
      <c r="DEK2689" s="112"/>
      <c r="DEL2689" s="112"/>
      <c r="DEM2689" s="112"/>
      <c r="DEN2689" s="112"/>
      <c r="DEO2689" s="112"/>
      <c r="DEP2689" s="112"/>
      <c r="DEQ2689" s="112"/>
      <c r="DER2689" s="112"/>
      <c r="DES2689" s="112"/>
      <c r="DET2689" s="112"/>
      <c r="DEU2689" s="112"/>
      <c r="DEV2689" s="112"/>
      <c r="DEW2689" s="112"/>
      <c r="DEX2689" s="112"/>
      <c r="DEY2689" s="112"/>
      <c r="DEZ2689" s="112"/>
      <c r="DFA2689" s="112"/>
      <c r="DFB2689" s="112"/>
      <c r="DFC2689" s="112"/>
      <c r="DFD2689" s="112"/>
      <c r="DFE2689" s="112"/>
      <c r="DFF2689" s="112"/>
      <c r="DFG2689" s="112"/>
      <c r="DFH2689" s="112"/>
      <c r="DFI2689" s="112"/>
      <c r="DFJ2689" s="112"/>
      <c r="DFK2689" s="112"/>
      <c r="DFL2689" s="112"/>
      <c r="DFM2689" s="112"/>
      <c r="DFN2689" s="112"/>
      <c r="DFO2689" s="112"/>
      <c r="DFP2689" s="112"/>
      <c r="DFQ2689" s="112"/>
      <c r="DFR2689" s="112"/>
      <c r="DFS2689" s="112"/>
      <c r="DFT2689" s="112"/>
      <c r="DFU2689" s="112"/>
      <c r="DFV2689" s="112"/>
      <c r="DFW2689" s="112"/>
      <c r="DFX2689" s="112"/>
      <c r="DFY2689" s="112"/>
      <c r="DFZ2689" s="112"/>
      <c r="DGA2689" s="112"/>
      <c r="DGB2689" s="112"/>
      <c r="DGC2689" s="112"/>
      <c r="DGD2689" s="112"/>
      <c r="DGE2689" s="112"/>
      <c r="DGF2689" s="112"/>
      <c r="DGG2689" s="112"/>
      <c r="DGH2689" s="112"/>
      <c r="DGI2689" s="112"/>
      <c r="DGJ2689" s="112"/>
      <c r="DGK2689" s="112"/>
      <c r="DGL2689" s="112"/>
      <c r="DGM2689" s="112"/>
      <c r="DGN2689" s="112"/>
      <c r="DGO2689" s="112"/>
      <c r="DGP2689" s="112"/>
      <c r="DGQ2689" s="112"/>
      <c r="DGR2689" s="112"/>
      <c r="DGS2689" s="112"/>
      <c r="DGT2689" s="112"/>
      <c r="DGU2689" s="112"/>
      <c r="DGV2689" s="112"/>
      <c r="DGW2689" s="112"/>
      <c r="DGX2689" s="112"/>
      <c r="DGY2689" s="112"/>
      <c r="DGZ2689" s="112"/>
      <c r="DHA2689" s="112"/>
      <c r="DHB2689" s="112"/>
      <c r="DHC2689" s="112"/>
      <c r="DHD2689" s="112"/>
      <c r="DHE2689" s="112"/>
      <c r="DHF2689" s="112"/>
      <c r="DHG2689" s="112"/>
      <c r="DHH2689" s="112"/>
      <c r="DHI2689" s="112"/>
      <c r="DHJ2689" s="112"/>
      <c r="DHK2689" s="112"/>
      <c r="DHL2689" s="112"/>
      <c r="DHM2689" s="112"/>
      <c r="DHN2689" s="112"/>
      <c r="DHO2689" s="112"/>
      <c r="DHP2689" s="112"/>
      <c r="DHQ2689" s="112"/>
      <c r="DHR2689" s="112"/>
      <c r="DHS2689" s="112"/>
      <c r="DHT2689" s="112"/>
      <c r="DHU2689" s="112"/>
      <c r="DHV2689" s="112"/>
      <c r="DHW2689" s="112"/>
      <c r="DHX2689" s="112"/>
      <c r="DHY2689" s="112"/>
      <c r="DHZ2689" s="112"/>
      <c r="DIA2689" s="112"/>
      <c r="DIB2689" s="112"/>
      <c r="DIC2689" s="112"/>
      <c r="DID2689" s="112"/>
      <c r="DIE2689" s="112"/>
      <c r="DIF2689" s="112"/>
      <c r="DIG2689" s="112"/>
      <c r="DIH2689" s="112"/>
      <c r="DII2689" s="112"/>
      <c r="DIJ2689" s="112"/>
      <c r="DIK2689" s="112"/>
      <c r="DIL2689" s="112"/>
      <c r="DIM2689" s="112"/>
      <c r="DIN2689" s="112"/>
      <c r="DIO2689" s="112"/>
      <c r="DIP2689" s="112"/>
      <c r="DIQ2689" s="112"/>
      <c r="DIR2689" s="112"/>
      <c r="DIS2689" s="112"/>
      <c r="DIT2689" s="112"/>
      <c r="DIU2689" s="112"/>
      <c r="DIV2689" s="112"/>
      <c r="DIW2689" s="112"/>
      <c r="DIX2689" s="112"/>
      <c r="DIY2689" s="112"/>
      <c r="DIZ2689" s="112"/>
      <c r="DJA2689" s="112"/>
      <c r="DJB2689" s="112"/>
      <c r="DJC2689" s="112"/>
      <c r="DJD2689" s="112"/>
      <c r="DJE2689" s="112"/>
      <c r="DJF2689" s="112"/>
      <c r="DJG2689" s="112"/>
      <c r="DJH2689" s="112"/>
      <c r="DJI2689" s="112"/>
      <c r="DJJ2689" s="112"/>
      <c r="DJK2689" s="112"/>
      <c r="DJL2689" s="112"/>
      <c r="DJM2689" s="112"/>
      <c r="DJN2689" s="112"/>
      <c r="DJO2689" s="112"/>
      <c r="DJP2689" s="112"/>
      <c r="DJQ2689" s="112"/>
      <c r="DJR2689" s="112"/>
      <c r="DJS2689" s="112"/>
      <c r="DJT2689" s="112"/>
      <c r="DJU2689" s="112"/>
      <c r="DJV2689" s="112"/>
      <c r="DJW2689" s="112"/>
      <c r="DJX2689" s="112"/>
      <c r="DJY2689" s="112"/>
      <c r="DJZ2689" s="112"/>
      <c r="DKA2689" s="112"/>
      <c r="DKB2689" s="112"/>
      <c r="DKC2689" s="112"/>
      <c r="DKD2689" s="112"/>
      <c r="DKE2689" s="112"/>
      <c r="DKF2689" s="112"/>
      <c r="DKG2689" s="112"/>
      <c r="DKH2689" s="112"/>
      <c r="DKI2689" s="112"/>
      <c r="DKJ2689" s="112"/>
      <c r="DKK2689" s="112"/>
      <c r="DKL2689" s="112"/>
      <c r="DKM2689" s="112"/>
      <c r="DKN2689" s="112"/>
      <c r="DKO2689" s="112"/>
      <c r="DKP2689" s="112"/>
      <c r="DKQ2689" s="112"/>
      <c r="DKR2689" s="112"/>
      <c r="DKS2689" s="112"/>
      <c r="DKT2689" s="112"/>
      <c r="DKU2689" s="112"/>
      <c r="DKV2689" s="112"/>
      <c r="DKW2689" s="112"/>
      <c r="DKX2689" s="112"/>
      <c r="DKY2689" s="112"/>
      <c r="DKZ2689" s="112"/>
      <c r="DLA2689" s="112"/>
      <c r="DLB2689" s="112"/>
      <c r="DLC2689" s="112"/>
      <c r="DLD2689" s="112"/>
      <c r="DLE2689" s="112"/>
      <c r="DLF2689" s="112"/>
      <c r="DLG2689" s="112"/>
      <c r="DLH2689" s="112"/>
      <c r="DLI2689" s="112"/>
      <c r="DLJ2689" s="112"/>
      <c r="DLK2689" s="112"/>
      <c r="DLL2689" s="112"/>
      <c r="DLM2689" s="112"/>
      <c r="DLN2689" s="112"/>
      <c r="DLO2689" s="112"/>
      <c r="DLP2689" s="112"/>
      <c r="DLQ2689" s="112"/>
      <c r="DLR2689" s="112"/>
      <c r="DLS2689" s="112"/>
      <c r="DLT2689" s="112"/>
      <c r="DLU2689" s="112"/>
      <c r="DLV2689" s="112"/>
      <c r="DLW2689" s="112"/>
      <c r="DLX2689" s="112"/>
      <c r="DLY2689" s="112"/>
      <c r="DLZ2689" s="112"/>
      <c r="DMA2689" s="112"/>
      <c r="DMB2689" s="112"/>
      <c r="DMC2689" s="112"/>
      <c r="DMD2689" s="112"/>
      <c r="DME2689" s="112"/>
      <c r="DMF2689" s="112"/>
      <c r="DMG2689" s="112"/>
      <c r="DMH2689" s="112"/>
      <c r="DMI2689" s="112"/>
      <c r="DMJ2689" s="112"/>
      <c r="DMK2689" s="112"/>
      <c r="DML2689" s="112"/>
      <c r="DMM2689" s="112"/>
      <c r="DMN2689" s="112"/>
      <c r="DMO2689" s="112"/>
      <c r="DMP2689" s="112"/>
      <c r="DMQ2689" s="112"/>
      <c r="DMR2689" s="112"/>
      <c r="DMS2689" s="112"/>
      <c r="DMT2689" s="112"/>
      <c r="DMU2689" s="112"/>
      <c r="DMV2689" s="112"/>
      <c r="DMW2689" s="112"/>
      <c r="DMX2689" s="112"/>
      <c r="DMY2689" s="112"/>
      <c r="DMZ2689" s="112"/>
      <c r="DNA2689" s="112"/>
      <c r="DNB2689" s="112"/>
      <c r="DNC2689" s="112"/>
      <c r="DND2689" s="112"/>
      <c r="DNE2689" s="112"/>
      <c r="DNF2689" s="112"/>
      <c r="DNG2689" s="112"/>
      <c r="DNH2689" s="112"/>
      <c r="DNI2689" s="112"/>
      <c r="DNJ2689" s="112"/>
      <c r="DNK2689" s="112"/>
      <c r="DNL2689" s="112"/>
      <c r="DNM2689" s="112"/>
      <c r="DNN2689" s="112"/>
      <c r="DNO2689" s="112"/>
      <c r="DNP2689" s="112"/>
      <c r="DNQ2689" s="112"/>
      <c r="DNR2689" s="112"/>
      <c r="DNS2689" s="112"/>
      <c r="DNT2689" s="112"/>
      <c r="DNU2689" s="112"/>
      <c r="DNV2689" s="112"/>
      <c r="DNW2689" s="112"/>
      <c r="DNX2689" s="112"/>
      <c r="DNY2689" s="112"/>
      <c r="DNZ2689" s="112"/>
      <c r="DOA2689" s="112"/>
      <c r="DOB2689" s="112"/>
      <c r="DOC2689" s="112"/>
      <c r="DOD2689" s="112"/>
      <c r="DOE2689" s="112"/>
      <c r="DOF2689" s="112"/>
      <c r="DOG2689" s="112"/>
      <c r="DOH2689" s="112"/>
      <c r="DOI2689" s="112"/>
      <c r="DOJ2689" s="112"/>
      <c r="DOK2689" s="112"/>
      <c r="DOL2689" s="112"/>
      <c r="DOM2689" s="112"/>
      <c r="DON2689" s="112"/>
      <c r="DOO2689" s="112"/>
      <c r="DOP2689" s="112"/>
      <c r="DOQ2689" s="112"/>
      <c r="DOR2689" s="112"/>
      <c r="DOS2689" s="112"/>
      <c r="DOT2689" s="112"/>
      <c r="DOU2689" s="112"/>
      <c r="DOV2689" s="112"/>
      <c r="DOW2689" s="112"/>
      <c r="DOX2689" s="112"/>
      <c r="DOY2689" s="112"/>
      <c r="DOZ2689" s="112"/>
      <c r="DPA2689" s="112"/>
      <c r="DPB2689" s="112"/>
      <c r="DPC2689" s="112"/>
      <c r="DPD2689" s="112"/>
      <c r="DPE2689" s="112"/>
      <c r="DPF2689" s="112"/>
      <c r="DPG2689" s="112"/>
      <c r="DPH2689" s="112"/>
      <c r="DPI2689" s="112"/>
      <c r="DPJ2689" s="112"/>
      <c r="DPK2689" s="112"/>
      <c r="DPL2689" s="112"/>
      <c r="DPM2689" s="112"/>
      <c r="DPN2689" s="112"/>
      <c r="DPO2689" s="112"/>
      <c r="DPP2689" s="112"/>
      <c r="DPQ2689" s="112"/>
      <c r="DPR2689" s="112"/>
      <c r="DPS2689" s="112"/>
      <c r="DPT2689" s="112"/>
      <c r="DPU2689" s="112"/>
      <c r="DPV2689" s="112"/>
      <c r="DPW2689" s="112"/>
      <c r="DPX2689" s="112"/>
      <c r="DPY2689" s="112"/>
      <c r="DPZ2689" s="112"/>
      <c r="DQA2689" s="112"/>
      <c r="DQB2689" s="112"/>
      <c r="DQC2689" s="112"/>
      <c r="DQD2689" s="112"/>
      <c r="DQE2689" s="112"/>
      <c r="DQF2689" s="112"/>
      <c r="DQG2689" s="112"/>
      <c r="DQH2689" s="112"/>
      <c r="DQI2689" s="112"/>
      <c r="DQJ2689" s="112"/>
      <c r="DQK2689" s="112"/>
      <c r="DQL2689" s="112"/>
      <c r="DQM2689" s="112"/>
      <c r="DQN2689" s="112"/>
      <c r="DQO2689" s="112"/>
      <c r="DQP2689" s="112"/>
      <c r="DQQ2689" s="112"/>
      <c r="DQR2689" s="112"/>
      <c r="DQS2689" s="112"/>
      <c r="DQT2689" s="112"/>
      <c r="DQU2689" s="112"/>
      <c r="DQV2689" s="112"/>
      <c r="DQW2689" s="112"/>
      <c r="DQX2689" s="112"/>
      <c r="DQY2689" s="112"/>
      <c r="DQZ2689" s="112"/>
      <c r="DRA2689" s="112"/>
      <c r="DRB2689" s="112"/>
      <c r="DRC2689" s="112"/>
      <c r="DRD2689" s="112"/>
      <c r="DRE2689" s="112"/>
      <c r="DRF2689" s="112"/>
      <c r="DRG2689" s="112"/>
      <c r="DRH2689" s="112"/>
      <c r="DRI2689" s="112"/>
      <c r="DRJ2689" s="112"/>
      <c r="DRK2689" s="112"/>
      <c r="DRL2689" s="112"/>
      <c r="DRM2689" s="112"/>
      <c r="DRN2689" s="112"/>
      <c r="DRO2689" s="112"/>
      <c r="DRP2689" s="112"/>
      <c r="DRQ2689" s="112"/>
      <c r="DRR2689" s="112"/>
      <c r="DRS2689" s="112"/>
      <c r="DRT2689" s="112"/>
      <c r="DRU2689" s="112"/>
      <c r="DRV2689" s="112"/>
      <c r="DRW2689" s="112"/>
      <c r="DRX2689" s="112"/>
      <c r="DRY2689" s="112"/>
      <c r="DRZ2689" s="112"/>
      <c r="DSA2689" s="112"/>
      <c r="DSB2689" s="112"/>
      <c r="DSC2689" s="112"/>
      <c r="DSD2689" s="112"/>
      <c r="DSE2689" s="112"/>
      <c r="DSF2689" s="112"/>
      <c r="DSG2689" s="112"/>
      <c r="DSH2689" s="112"/>
      <c r="DSI2689" s="112"/>
      <c r="DSJ2689" s="112"/>
      <c r="DSK2689" s="112"/>
      <c r="DSL2689" s="112"/>
      <c r="DSM2689" s="112"/>
      <c r="DSN2689" s="112"/>
      <c r="DSO2689" s="112"/>
      <c r="DSP2689" s="112"/>
      <c r="DSQ2689" s="112"/>
      <c r="DSR2689" s="112"/>
      <c r="DSS2689" s="112"/>
      <c r="DST2689" s="112"/>
      <c r="DSU2689" s="112"/>
      <c r="DSV2689" s="112"/>
      <c r="DSW2689" s="112"/>
      <c r="DSX2689" s="112"/>
      <c r="DSY2689" s="112"/>
      <c r="DSZ2689" s="112"/>
      <c r="DTA2689" s="112"/>
      <c r="DTB2689" s="112"/>
      <c r="DTC2689" s="112"/>
      <c r="DTD2689" s="112"/>
      <c r="DTE2689" s="112"/>
      <c r="DTF2689" s="112"/>
      <c r="DTG2689" s="112"/>
      <c r="DTH2689" s="112"/>
      <c r="DTI2689" s="112"/>
      <c r="DTJ2689" s="112"/>
      <c r="DTK2689" s="112"/>
      <c r="DTL2689" s="112"/>
      <c r="DTM2689" s="112"/>
      <c r="DTN2689" s="112"/>
      <c r="DTO2689" s="112"/>
      <c r="DTP2689" s="112"/>
      <c r="DTQ2689" s="112"/>
      <c r="DTR2689" s="112"/>
      <c r="DTS2689" s="112"/>
      <c r="DTT2689" s="112"/>
      <c r="DTU2689" s="112"/>
      <c r="DTV2689" s="112"/>
      <c r="DTW2689" s="112"/>
      <c r="DTX2689" s="112"/>
      <c r="DTY2689" s="112"/>
      <c r="DTZ2689" s="112"/>
      <c r="DUA2689" s="112"/>
      <c r="DUB2689" s="112"/>
      <c r="DUC2689" s="112"/>
      <c r="DUD2689" s="112"/>
      <c r="DUE2689" s="112"/>
      <c r="DUF2689" s="112"/>
      <c r="DUG2689" s="112"/>
      <c r="DUH2689" s="112"/>
      <c r="DUI2689" s="112"/>
      <c r="DUJ2689" s="112"/>
      <c r="DUK2689" s="112"/>
      <c r="DUL2689" s="112"/>
      <c r="DUM2689" s="112"/>
      <c r="DUN2689" s="112"/>
      <c r="DUO2689" s="112"/>
      <c r="DUP2689" s="112"/>
      <c r="DUQ2689" s="112"/>
      <c r="DUR2689" s="112"/>
      <c r="DUS2689" s="112"/>
      <c r="DUT2689" s="112"/>
      <c r="DUU2689" s="112"/>
      <c r="DUV2689" s="112"/>
      <c r="DUW2689" s="112"/>
      <c r="DUX2689" s="112"/>
      <c r="DUY2689" s="112"/>
      <c r="DUZ2689" s="112"/>
      <c r="DVA2689" s="112"/>
      <c r="DVB2689" s="112"/>
      <c r="DVC2689" s="112"/>
      <c r="DVD2689" s="112"/>
      <c r="DVE2689" s="112"/>
      <c r="DVF2689" s="112"/>
      <c r="DVG2689" s="112"/>
      <c r="DVH2689" s="112"/>
      <c r="DVI2689" s="112"/>
      <c r="DVJ2689" s="112"/>
      <c r="DVK2689" s="112"/>
      <c r="DVL2689" s="112"/>
      <c r="DVM2689" s="112"/>
      <c r="DVN2689" s="112"/>
      <c r="DVO2689" s="112"/>
      <c r="DVP2689" s="112"/>
      <c r="DVQ2689" s="112"/>
      <c r="DVR2689" s="112"/>
      <c r="DVS2689" s="112"/>
      <c r="DVT2689" s="112"/>
      <c r="DVU2689" s="112"/>
      <c r="DVV2689" s="112"/>
      <c r="DVW2689" s="112"/>
      <c r="DVX2689" s="112"/>
      <c r="DVY2689" s="112"/>
      <c r="DVZ2689" s="112"/>
      <c r="DWA2689" s="112"/>
      <c r="DWB2689" s="112"/>
      <c r="DWC2689" s="112"/>
      <c r="DWD2689" s="112"/>
      <c r="DWE2689" s="112"/>
      <c r="DWF2689" s="112"/>
      <c r="DWG2689" s="112"/>
      <c r="DWH2689" s="112"/>
      <c r="DWI2689" s="112"/>
      <c r="DWJ2689" s="112"/>
      <c r="DWK2689" s="112"/>
      <c r="DWL2689" s="112"/>
      <c r="DWM2689" s="112"/>
      <c r="DWN2689" s="112"/>
      <c r="DWO2689" s="112"/>
      <c r="DWP2689" s="112"/>
      <c r="DWQ2689" s="112"/>
      <c r="DWR2689" s="112"/>
      <c r="DWS2689" s="112"/>
      <c r="DWT2689" s="112"/>
      <c r="DWU2689" s="112"/>
      <c r="DWV2689" s="112"/>
      <c r="DWW2689" s="112"/>
      <c r="DWX2689" s="112"/>
      <c r="DWY2689" s="112"/>
      <c r="DWZ2689" s="112"/>
      <c r="DXA2689" s="112"/>
      <c r="DXB2689" s="112"/>
      <c r="DXC2689" s="112"/>
      <c r="DXD2689" s="112"/>
      <c r="DXE2689" s="112"/>
      <c r="DXF2689" s="112"/>
      <c r="DXG2689" s="112"/>
      <c r="DXH2689" s="112"/>
      <c r="DXI2689" s="112"/>
      <c r="DXJ2689" s="112"/>
      <c r="DXK2689" s="112"/>
      <c r="DXL2689" s="112"/>
      <c r="DXM2689" s="112"/>
      <c r="DXN2689" s="112"/>
      <c r="DXO2689" s="112"/>
      <c r="DXP2689" s="112"/>
      <c r="DXQ2689" s="112"/>
      <c r="DXR2689" s="112"/>
      <c r="DXS2689" s="112"/>
      <c r="DXT2689" s="112"/>
      <c r="DXU2689" s="112"/>
      <c r="DXV2689" s="112"/>
      <c r="DXW2689" s="112"/>
      <c r="DXX2689" s="112"/>
      <c r="DXY2689" s="112"/>
      <c r="DXZ2689" s="112"/>
      <c r="DYA2689" s="112"/>
      <c r="DYB2689" s="112"/>
      <c r="DYC2689" s="112"/>
      <c r="DYD2689" s="112"/>
      <c r="DYE2689" s="112"/>
      <c r="DYF2689" s="112"/>
      <c r="DYG2689" s="112"/>
      <c r="DYH2689" s="112"/>
      <c r="DYI2689" s="112"/>
      <c r="DYJ2689" s="112"/>
      <c r="DYK2689" s="112"/>
      <c r="DYL2689" s="112"/>
      <c r="DYM2689" s="112"/>
      <c r="DYN2689" s="112"/>
      <c r="DYO2689" s="112"/>
      <c r="DYP2689" s="112"/>
      <c r="DYQ2689" s="112"/>
      <c r="DYR2689" s="112"/>
      <c r="DYS2689" s="112"/>
      <c r="DYT2689" s="112"/>
      <c r="DYU2689" s="112"/>
      <c r="DYV2689" s="112"/>
      <c r="DYW2689" s="112"/>
      <c r="DYX2689" s="112"/>
      <c r="DYY2689" s="112"/>
      <c r="DYZ2689" s="112"/>
      <c r="DZA2689" s="112"/>
      <c r="DZB2689" s="112"/>
      <c r="DZC2689" s="112"/>
      <c r="DZD2689" s="112"/>
      <c r="DZE2689" s="112"/>
      <c r="DZF2689" s="112"/>
      <c r="DZG2689" s="112"/>
      <c r="DZH2689" s="112"/>
      <c r="DZI2689" s="112"/>
      <c r="DZJ2689" s="112"/>
      <c r="DZK2689" s="112"/>
      <c r="DZL2689" s="112"/>
      <c r="DZM2689" s="112"/>
      <c r="DZN2689" s="112"/>
      <c r="DZO2689" s="112"/>
      <c r="DZP2689" s="112"/>
      <c r="DZQ2689" s="112"/>
      <c r="DZR2689" s="112"/>
      <c r="DZS2689" s="112"/>
      <c r="DZT2689" s="112"/>
      <c r="DZU2689" s="112"/>
      <c r="DZV2689" s="112"/>
      <c r="DZW2689" s="112"/>
      <c r="DZX2689" s="112"/>
      <c r="DZY2689" s="112"/>
      <c r="DZZ2689" s="112"/>
      <c r="EAA2689" s="112"/>
      <c r="EAB2689" s="112"/>
      <c r="EAC2689" s="112"/>
      <c r="EAD2689" s="112"/>
      <c r="EAE2689" s="112"/>
      <c r="EAF2689" s="112"/>
      <c r="EAG2689" s="112"/>
      <c r="EAH2689" s="112"/>
      <c r="EAI2689" s="112"/>
      <c r="EAJ2689" s="112"/>
      <c r="EAK2689" s="112"/>
      <c r="EAL2689" s="112"/>
      <c r="EAM2689" s="112"/>
      <c r="EAN2689" s="112"/>
      <c r="EAO2689" s="112"/>
      <c r="EAP2689" s="112"/>
      <c r="EAQ2689" s="112"/>
      <c r="EAR2689" s="112"/>
      <c r="EAS2689" s="112"/>
      <c r="EAT2689" s="112"/>
      <c r="EAU2689" s="112"/>
      <c r="EAV2689" s="112"/>
      <c r="EAW2689" s="112"/>
      <c r="EAX2689" s="112"/>
      <c r="EAY2689" s="112"/>
      <c r="EAZ2689" s="112"/>
      <c r="EBA2689" s="112"/>
      <c r="EBB2689" s="112"/>
      <c r="EBC2689" s="112"/>
      <c r="EBD2689" s="112"/>
      <c r="EBE2689" s="112"/>
      <c r="EBF2689" s="112"/>
      <c r="EBG2689" s="112"/>
      <c r="EBH2689" s="112"/>
      <c r="EBI2689" s="112"/>
      <c r="EBJ2689" s="112"/>
      <c r="EBK2689" s="112"/>
      <c r="EBL2689" s="112"/>
      <c r="EBM2689" s="112"/>
      <c r="EBN2689" s="112"/>
      <c r="EBO2689" s="112"/>
      <c r="EBP2689" s="112"/>
      <c r="EBQ2689" s="112"/>
      <c r="EBR2689" s="112"/>
      <c r="EBS2689" s="112"/>
      <c r="EBT2689" s="112"/>
      <c r="EBU2689" s="112"/>
      <c r="EBV2689" s="112"/>
      <c r="EBW2689" s="112"/>
      <c r="EBX2689" s="112"/>
      <c r="EBY2689" s="112"/>
      <c r="EBZ2689" s="112"/>
      <c r="ECA2689" s="112"/>
      <c r="ECB2689" s="112"/>
      <c r="ECC2689" s="112"/>
      <c r="ECD2689" s="112"/>
      <c r="ECE2689" s="112"/>
      <c r="ECF2689" s="112"/>
      <c r="ECG2689" s="112"/>
      <c r="ECH2689" s="112"/>
      <c r="ECI2689" s="112"/>
      <c r="ECJ2689" s="112"/>
      <c r="ECK2689" s="112"/>
      <c r="ECL2689" s="112"/>
      <c r="ECM2689" s="112"/>
      <c r="ECN2689" s="112"/>
      <c r="ECO2689" s="112"/>
      <c r="ECP2689" s="112"/>
      <c r="ECQ2689" s="112"/>
      <c r="ECR2689" s="112"/>
      <c r="ECS2689" s="112"/>
      <c r="ECT2689" s="112"/>
      <c r="ECU2689" s="112"/>
      <c r="ECV2689" s="112"/>
      <c r="ECW2689" s="112"/>
      <c r="ECX2689" s="112"/>
      <c r="ECY2689" s="112"/>
      <c r="ECZ2689" s="112"/>
      <c r="EDA2689" s="112"/>
      <c r="EDB2689" s="112"/>
      <c r="EDC2689" s="112"/>
      <c r="EDD2689" s="112"/>
      <c r="EDE2689" s="112"/>
      <c r="EDF2689" s="112"/>
      <c r="EDG2689" s="112"/>
      <c r="EDH2689" s="112"/>
      <c r="EDI2689" s="112"/>
      <c r="EDJ2689" s="112"/>
      <c r="EDK2689" s="112"/>
      <c r="EDL2689" s="112"/>
      <c r="EDM2689" s="112"/>
      <c r="EDN2689" s="112"/>
      <c r="EDO2689" s="112"/>
      <c r="EDP2689" s="112"/>
      <c r="EDQ2689" s="112"/>
      <c r="EDR2689" s="112"/>
      <c r="EDS2689" s="112"/>
      <c r="EDT2689" s="112"/>
      <c r="EDU2689" s="112"/>
      <c r="EDV2689" s="112"/>
      <c r="EDW2689" s="112"/>
      <c r="EDX2689" s="112"/>
      <c r="EDY2689" s="112"/>
      <c r="EDZ2689" s="112"/>
      <c r="EEA2689" s="112"/>
      <c r="EEB2689" s="112"/>
      <c r="EEC2689" s="112"/>
      <c r="EED2689" s="112"/>
      <c r="EEE2689" s="112"/>
      <c r="EEF2689" s="112"/>
      <c r="EEG2689" s="112"/>
      <c r="EEH2689" s="112"/>
      <c r="EEI2689" s="112"/>
      <c r="EEJ2689" s="112"/>
      <c r="EEK2689" s="112"/>
      <c r="EEL2689" s="112"/>
      <c r="EEM2689" s="112"/>
      <c r="EEN2689" s="112"/>
      <c r="EEO2689" s="112"/>
      <c r="EEP2689" s="112"/>
      <c r="EEQ2689" s="112"/>
      <c r="EER2689" s="112"/>
      <c r="EES2689" s="112"/>
      <c r="EET2689" s="112"/>
      <c r="EEU2689" s="112"/>
      <c r="EEV2689" s="112"/>
      <c r="EEW2689" s="112"/>
      <c r="EEX2689" s="112"/>
      <c r="EEY2689" s="112"/>
      <c r="EEZ2689" s="112"/>
      <c r="EFA2689" s="112"/>
      <c r="EFB2689" s="112"/>
      <c r="EFC2689" s="112"/>
      <c r="EFD2689" s="112"/>
      <c r="EFE2689" s="112"/>
      <c r="EFF2689" s="112"/>
      <c r="EFG2689" s="112"/>
      <c r="EFH2689" s="112"/>
      <c r="EFI2689" s="112"/>
      <c r="EFJ2689" s="112"/>
      <c r="EFK2689" s="112"/>
      <c r="EFL2689" s="112"/>
      <c r="EFM2689" s="112"/>
      <c r="EFN2689" s="112"/>
      <c r="EFO2689" s="112"/>
      <c r="EFP2689" s="112"/>
      <c r="EFQ2689" s="112"/>
      <c r="EFR2689" s="112"/>
      <c r="EFS2689" s="112"/>
      <c r="EFT2689" s="112"/>
      <c r="EFU2689" s="112"/>
      <c r="EFV2689" s="112"/>
      <c r="EFW2689" s="112"/>
      <c r="EFX2689" s="112"/>
      <c r="EFY2689" s="112"/>
      <c r="EFZ2689" s="112"/>
      <c r="EGA2689" s="112"/>
      <c r="EGB2689" s="112"/>
      <c r="EGC2689" s="112"/>
      <c r="EGD2689" s="112"/>
      <c r="EGE2689" s="112"/>
      <c r="EGF2689" s="112"/>
      <c r="EGG2689" s="112"/>
      <c r="EGH2689" s="112"/>
      <c r="EGI2689" s="112"/>
      <c r="EGJ2689" s="112"/>
      <c r="EGK2689" s="112"/>
      <c r="EGL2689" s="112"/>
      <c r="EGM2689" s="112"/>
      <c r="EGN2689" s="112"/>
      <c r="EGO2689" s="112"/>
      <c r="EGP2689" s="112"/>
      <c r="EGQ2689" s="112"/>
      <c r="EGR2689" s="112"/>
      <c r="EGS2689" s="112"/>
      <c r="EGT2689" s="112"/>
      <c r="EGU2689" s="112"/>
      <c r="EGV2689" s="112"/>
      <c r="EGW2689" s="112"/>
      <c r="EGX2689" s="112"/>
      <c r="EGY2689" s="112"/>
      <c r="EGZ2689" s="112"/>
      <c r="EHA2689" s="112"/>
      <c r="EHB2689" s="112"/>
      <c r="EHC2689" s="112"/>
      <c r="EHD2689" s="112"/>
      <c r="EHE2689" s="112"/>
      <c r="EHF2689" s="112"/>
      <c r="EHG2689" s="112"/>
      <c r="EHH2689" s="112"/>
      <c r="EHI2689" s="112"/>
      <c r="EHJ2689" s="112"/>
      <c r="EHK2689" s="112"/>
      <c r="EHL2689" s="112"/>
      <c r="EHM2689" s="112"/>
      <c r="EHN2689" s="112"/>
      <c r="EHO2689" s="112"/>
      <c r="EHP2689" s="112"/>
      <c r="EHQ2689" s="112"/>
      <c r="EHR2689" s="112"/>
      <c r="EHS2689" s="112"/>
      <c r="EHT2689" s="112"/>
      <c r="EHU2689" s="112"/>
      <c r="EHV2689" s="112"/>
      <c r="EHW2689" s="112"/>
      <c r="EHX2689" s="112"/>
      <c r="EHY2689" s="112"/>
      <c r="EHZ2689" s="112"/>
      <c r="EIA2689" s="112"/>
      <c r="EIB2689" s="112"/>
      <c r="EIC2689" s="112"/>
      <c r="EID2689" s="112"/>
      <c r="EIE2689" s="112"/>
      <c r="EIF2689" s="112"/>
      <c r="EIG2689" s="112"/>
      <c r="EIH2689" s="112"/>
      <c r="EII2689" s="112"/>
      <c r="EIJ2689" s="112"/>
      <c r="EIK2689" s="112"/>
      <c r="EIL2689" s="112"/>
      <c r="EIM2689" s="112"/>
      <c r="EIN2689" s="112"/>
      <c r="EIO2689" s="112"/>
      <c r="EIP2689" s="112"/>
      <c r="EIQ2689" s="112"/>
      <c r="EIR2689" s="112"/>
      <c r="EIS2689" s="112"/>
      <c r="EIT2689" s="112"/>
      <c r="EIU2689" s="112"/>
      <c r="EIV2689" s="112"/>
      <c r="EIW2689" s="112"/>
      <c r="EIX2689" s="112"/>
      <c r="EIY2689" s="112"/>
      <c r="EIZ2689" s="112"/>
      <c r="EJA2689" s="112"/>
      <c r="EJB2689" s="112"/>
      <c r="EJC2689" s="112"/>
      <c r="EJD2689" s="112"/>
      <c r="EJE2689" s="112"/>
      <c r="EJF2689" s="112"/>
      <c r="EJG2689" s="112"/>
      <c r="EJH2689" s="112"/>
      <c r="EJI2689" s="112"/>
      <c r="EJJ2689" s="112"/>
      <c r="EJK2689" s="112"/>
      <c r="EJL2689" s="112"/>
      <c r="EJM2689" s="112"/>
      <c r="EJN2689" s="112"/>
      <c r="EJO2689" s="112"/>
      <c r="EJP2689" s="112"/>
      <c r="EJQ2689" s="112"/>
      <c r="EJR2689" s="112"/>
      <c r="EJS2689" s="112"/>
      <c r="EJT2689" s="112"/>
      <c r="EJU2689" s="112"/>
      <c r="EJV2689" s="112"/>
      <c r="EJW2689" s="112"/>
      <c r="EJX2689" s="112"/>
      <c r="EJY2689" s="112"/>
      <c r="EJZ2689" s="112"/>
      <c r="EKA2689" s="112"/>
      <c r="EKB2689" s="112"/>
      <c r="EKC2689" s="112"/>
      <c r="EKD2689" s="112"/>
      <c r="EKE2689" s="112"/>
      <c r="EKF2689" s="112"/>
      <c r="EKG2689" s="112"/>
      <c r="EKH2689" s="112"/>
      <c r="EKI2689" s="112"/>
      <c r="EKJ2689" s="112"/>
      <c r="EKK2689" s="112"/>
      <c r="EKL2689" s="112"/>
      <c r="EKM2689" s="112"/>
      <c r="EKN2689" s="112"/>
      <c r="EKO2689" s="112"/>
      <c r="EKP2689" s="112"/>
      <c r="EKQ2689" s="112"/>
      <c r="EKR2689" s="112"/>
      <c r="EKS2689" s="112"/>
      <c r="EKT2689" s="112"/>
      <c r="EKU2689" s="112"/>
      <c r="EKV2689" s="112"/>
      <c r="EKW2689" s="112"/>
      <c r="EKX2689" s="112"/>
      <c r="EKY2689" s="112"/>
      <c r="EKZ2689" s="112"/>
      <c r="ELA2689" s="112"/>
      <c r="ELB2689" s="112"/>
      <c r="ELC2689" s="112"/>
      <c r="ELD2689" s="112"/>
      <c r="ELE2689" s="112"/>
      <c r="ELF2689" s="112"/>
      <c r="ELG2689" s="112"/>
      <c r="ELH2689" s="112"/>
      <c r="ELI2689" s="112"/>
      <c r="ELJ2689" s="112"/>
      <c r="ELK2689" s="112"/>
      <c r="ELL2689" s="112"/>
      <c r="ELM2689" s="112"/>
      <c r="ELN2689" s="112"/>
      <c r="ELO2689" s="112"/>
      <c r="ELP2689" s="112"/>
      <c r="ELQ2689" s="112"/>
      <c r="ELR2689" s="112"/>
      <c r="ELS2689" s="112"/>
      <c r="ELT2689" s="112"/>
      <c r="ELU2689" s="112"/>
      <c r="ELV2689" s="112"/>
      <c r="ELW2689" s="112"/>
      <c r="ELX2689" s="112"/>
      <c r="ELY2689" s="112"/>
      <c r="ELZ2689" s="112"/>
      <c r="EMA2689" s="112"/>
      <c r="EMB2689" s="112"/>
      <c r="EMC2689" s="112"/>
      <c r="EMD2689" s="112"/>
      <c r="EME2689" s="112"/>
      <c r="EMF2689" s="112"/>
      <c r="EMG2689" s="112"/>
      <c r="EMH2689" s="112"/>
      <c r="EMI2689" s="112"/>
      <c r="EMJ2689" s="112"/>
      <c r="EMK2689" s="112"/>
      <c r="EML2689" s="112"/>
      <c r="EMM2689" s="112"/>
      <c r="EMN2689" s="112"/>
      <c r="EMO2689" s="112"/>
      <c r="EMP2689" s="112"/>
      <c r="EMQ2689" s="112"/>
      <c r="EMR2689" s="112"/>
      <c r="EMS2689" s="112"/>
      <c r="EMT2689" s="112"/>
      <c r="EMU2689" s="112"/>
      <c r="EMV2689" s="112"/>
      <c r="EMW2689" s="112"/>
      <c r="EMX2689" s="112"/>
      <c r="EMY2689" s="112"/>
      <c r="EMZ2689" s="112"/>
      <c r="ENA2689" s="112"/>
      <c r="ENB2689" s="112"/>
      <c r="ENC2689" s="112"/>
      <c r="END2689" s="112"/>
      <c r="ENE2689" s="112"/>
      <c r="ENF2689" s="112"/>
      <c r="ENG2689" s="112"/>
      <c r="ENH2689" s="112"/>
      <c r="ENI2689" s="112"/>
      <c r="ENJ2689" s="112"/>
      <c r="ENK2689" s="112"/>
      <c r="ENL2689" s="112"/>
      <c r="ENM2689" s="112"/>
      <c r="ENN2689" s="112"/>
      <c r="ENO2689" s="112"/>
      <c r="ENP2689" s="112"/>
      <c r="ENQ2689" s="112"/>
      <c r="ENR2689" s="112"/>
      <c r="ENS2689" s="112"/>
      <c r="ENT2689" s="112"/>
      <c r="ENU2689" s="112"/>
      <c r="ENV2689" s="112"/>
      <c r="ENW2689" s="112"/>
      <c r="ENX2689" s="112"/>
      <c r="ENY2689" s="112"/>
      <c r="ENZ2689" s="112"/>
      <c r="EOA2689" s="112"/>
      <c r="EOB2689" s="112"/>
      <c r="EOC2689" s="112"/>
      <c r="EOD2689" s="112"/>
      <c r="EOE2689" s="112"/>
      <c r="EOF2689" s="112"/>
      <c r="EOG2689" s="112"/>
      <c r="EOH2689" s="112"/>
      <c r="EOI2689" s="112"/>
      <c r="EOJ2689" s="112"/>
      <c r="EOK2689" s="112"/>
      <c r="EOL2689" s="112"/>
      <c r="EOM2689" s="112"/>
      <c r="EON2689" s="112"/>
      <c r="EOO2689" s="112"/>
      <c r="EOP2689" s="112"/>
      <c r="EOQ2689" s="112"/>
      <c r="EOR2689" s="112"/>
      <c r="EOS2689" s="112"/>
      <c r="EOT2689" s="112"/>
      <c r="EOU2689" s="112"/>
      <c r="EOV2689" s="112"/>
      <c r="EOW2689" s="112"/>
      <c r="EOX2689" s="112"/>
      <c r="EOY2689" s="112"/>
      <c r="EOZ2689" s="112"/>
      <c r="EPA2689" s="112"/>
      <c r="EPB2689" s="112"/>
      <c r="EPC2689" s="112"/>
      <c r="EPD2689" s="112"/>
      <c r="EPE2689" s="112"/>
      <c r="EPF2689" s="112"/>
      <c r="EPG2689" s="112"/>
      <c r="EPH2689" s="112"/>
      <c r="EPI2689" s="112"/>
      <c r="EPJ2689" s="112"/>
      <c r="EPK2689" s="112"/>
      <c r="EPL2689" s="112"/>
      <c r="EPM2689" s="112"/>
      <c r="EPN2689" s="112"/>
      <c r="EPO2689" s="112"/>
      <c r="EPP2689" s="112"/>
      <c r="EPQ2689" s="112"/>
      <c r="EPR2689" s="112"/>
      <c r="EPS2689" s="112"/>
      <c r="EPT2689" s="112"/>
      <c r="EPU2689" s="112"/>
      <c r="EPV2689" s="112"/>
      <c r="EPW2689" s="112"/>
      <c r="EPX2689" s="112"/>
      <c r="EPY2689" s="112"/>
      <c r="EPZ2689" s="112"/>
      <c r="EQA2689" s="112"/>
      <c r="EQB2689" s="112"/>
      <c r="EQC2689" s="112"/>
      <c r="EQD2689" s="112"/>
      <c r="EQE2689" s="112"/>
      <c r="EQF2689" s="112"/>
      <c r="EQG2689" s="112"/>
      <c r="EQH2689" s="112"/>
      <c r="EQI2689" s="112"/>
      <c r="EQJ2689" s="112"/>
      <c r="EQK2689" s="112"/>
      <c r="EQL2689" s="112"/>
      <c r="EQM2689" s="112"/>
      <c r="EQN2689" s="112"/>
      <c r="EQO2689" s="112"/>
      <c r="EQP2689" s="112"/>
      <c r="EQQ2689" s="112"/>
      <c r="EQR2689" s="112"/>
      <c r="EQS2689" s="112"/>
      <c r="EQT2689" s="112"/>
      <c r="EQU2689" s="112"/>
      <c r="EQV2689" s="112"/>
      <c r="EQW2689" s="112"/>
      <c r="EQX2689" s="112"/>
      <c r="EQY2689" s="112"/>
      <c r="EQZ2689" s="112"/>
      <c r="ERA2689" s="112"/>
      <c r="ERB2689" s="112"/>
      <c r="ERC2689" s="112"/>
      <c r="ERD2689" s="112"/>
      <c r="ERE2689" s="112"/>
      <c r="ERF2689" s="112"/>
      <c r="ERG2689" s="112"/>
      <c r="ERH2689" s="112"/>
      <c r="ERI2689" s="112"/>
      <c r="ERJ2689" s="112"/>
      <c r="ERK2689" s="112"/>
      <c r="ERL2689" s="112"/>
      <c r="ERM2689" s="112"/>
      <c r="ERN2689" s="112"/>
      <c r="ERO2689" s="112"/>
      <c r="ERP2689" s="112"/>
      <c r="ERQ2689" s="112"/>
      <c r="ERR2689" s="112"/>
      <c r="ERS2689" s="112"/>
      <c r="ERT2689" s="112"/>
      <c r="ERU2689" s="112"/>
      <c r="ERV2689" s="112"/>
      <c r="ERW2689" s="112"/>
      <c r="ERX2689" s="112"/>
      <c r="ERY2689" s="112"/>
      <c r="ERZ2689" s="112"/>
      <c r="ESA2689" s="112"/>
      <c r="ESB2689" s="112"/>
      <c r="ESC2689" s="112"/>
      <c r="ESD2689" s="112"/>
      <c r="ESE2689" s="112"/>
      <c r="ESF2689" s="112"/>
      <c r="ESG2689" s="112"/>
      <c r="ESH2689" s="112"/>
      <c r="ESI2689" s="112"/>
      <c r="ESJ2689" s="112"/>
      <c r="ESK2689" s="112"/>
      <c r="ESL2689" s="112"/>
      <c r="ESM2689" s="112"/>
      <c r="ESN2689" s="112"/>
      <c r="ESO2689" s="112"/>
      <c r="ESP2689" s="112"/>
      <c r="ESQ2689" s="112"/>
      <c r="ESR2689" s="112"/>
      <c r="ESS2689" s="112"/>
      <c r="EST2689" s="112"/>
      <c r="ESU2689" s="112"/>
      <c r="ESV2689" s="112"/>
      <c r="ESW2689" s="112"/>
      <c r="ESX2689" s="112"/>
      <c r="ESY2689" s="112"/>
      <c r="ESZ2689" s="112"/>
      <c r="ETA2689" s="112"/>
      <c r="ETB2689" s="112"/>
      <c r="ETC2689" s="112"/>
      <c r="ETD2689" s="112"/>
      <c r="ETE2689" s="112"/>
      <c r="ETF2689" s="112"/>
      <c r="ETG2689" s="112"/>
      <c r="ETH2689" s="112"/>
      <c r="ETI2689" s="112"/>
      <c r="ETJ2689" s="112"/>
      <c r="ETK2689" s="112"/>
      <c r="ETL2689" s="112"/>
      <c r="ETM2689" s="112"/>
      <c r="ETN2689" s="112"/>
      <c r="ETO2689" s="112"/>
      <c r="ETP2689" s="112"/>
      <c r="ETQ2689" s="112"/>
      <c r="ETR2689" s="112"/>
      <c r="ETS2689" s="112"/>
      <c r="ETT2689" s="112"/>
      <c r="ETU2689" s="112"/>
      <c r="ETV2689" s="112"/>
      <c r="ETW2689" s="112"/>
      <c r="ETX2689" s="112"/>
      <c r="ETY2689" s="112"/>
      <c r="ETZ2689" s="112"/>
      <c r="EUA2689" s="112"/>
      <c r="EUB2689" s="112"/>
      <c r="EUC2689" s="112"/>
      <c r="EUD2689" s="112"/>
      <c r="EUE2689" s="112"/>
      <c r="EUF2689" s="112"/>
      <c r="EUG2689" s="112"/>
      <c r="EUH2689" s="112"/>
      <c r="EUI2689" s="112"/>
      <c r="EUJ2689" s="112"/>
      <c r="EUK2689" s="112"/>
      <c r="EUL2689" s="112"/>
      <c r="EUM2689" s="112"/>
      <c r="EUN2689" s="112"/>
      <c r="EUO2689" s="112"/>
      <c r="EUP2689" s="112"/>
      <c r="EUQ2689" s="112"/>
      <c r="EUR2689" s="112"/>
      <c r="EUS2689" s="112"/>
      <c r="EUT2689" s="112"/>
      <c r="EUU2689" s="112"/>
      <c r="EUV2689" s="112"/>
      <c r="EUW2689" s="112"/>
      <c r="EUX2689" s="112"/>
      <c r="EUY2689" s="112"/>
      <c r="EUZ2689" s="112"/>
      <c r="EVA2689" s="112"/>
      <c r="EVB2689" s="112"/>
      <c r="EVC2689" s="112"/>
      <c r="EVD2689" s="112"/>
      <c r="EVE2689" s="112"/>
      <c r="EVF2689" s="112"/>
      <c r="EVG2689" s="112"/>
      <c r="EVH2689" s="112"/>
      <c r="EVI2689" s="112"/>
      <c r="EVJ2689" s="112"/>
      <c r="EVK2689" s="112"/>
      <c r="EVL2689" s="112"/>
      <c r="EVM2689" s="112"/>
      <c r="EVN2689" s="112"/>
      <c r="EVO2689" s="112"/>
      <c r="EVP2689" s="112"/>
      <c r="EVQ2689" s="112"/>
      <c r="EVR2689" s="112"/>
      <c r="EVS2689" s="112"/>
      <c r="EVT2689" s="112"/>
      <c r="EVU2689" s="112"/>
      <c r="EVV2689" s="112"/>
      <c r="EVW2689" s="112"/>
      <c r="EVX2689" s="112"/>
      <c r="EVY2689" s="112"/>
      <c r="EVZ2689" s="112"/>
      <c r="EWA2689" s="112"/>
      <c r="EWB2689" s="112"/>
      <c r="EWC2689" s="112"/>
      <c r="EWD2689" s="112"/>
      <c r="EWE2689" s="112"/>
      <c r="EWF2689" s="112"/>
      <c r="EWG2689" s="112"/>
      <c r="EWH2689" s="112"/>
      <c r="EWI2689" s="112"/>
      <c r="EWJ2689" s="112"/>
      <c r="EWK2689" s="112"/>
      <c r="EWL2689" s="112"/>
      <c r="EWM2689" s="112"/>
      <c r="EWN2689" s="112"/>
      <c r="EWO2689" s="112"/>
      <c r="EWP2689" s="112"/>
      <c r="EWQ2689" s="112"/>
      <c r="EWR2689" s="112"/>
      <c r="EWS2689" s="112"/>
      <c r="EWT2689" s="112"/>
      <c r="EWU2689" s="112"/>
      <c r="EWV2689" s="112"/>
      <c r="EWW2689" s="112"/>
      <c r="EWX2689" s="112"/>
      <c r="EWY2689" s="112"/>
      <c r="EWZ2689" s="112"/>
      <c r="EXA2689" s="112"/>
      <c r="EXB2689" s="112"/>
      <c r="EXC2689" s="112"/>
      <c r="EXD2689" s="112"/>
      <c r="EXE2689" s="112"/>
      <c r="EXF2689" s="112"/>
      <c r="EXG2689" s="112"/>
      <c r="EXH2689" s="112"/>
      <c r="EXI2689" s="112"/>
      <c r="EXJ2689" s="112"/>
      <c r="EXK2689" s="112"/>
      <c r="EXL2689" s="112"/>
      <c r="EXM2689" s="112"/>
      <c r="EXN2689" s="112"/>
      <c r="EXO2689" s="112"/>
      <c r="EXP2689" s="112"/>
      <c r="EXQ2689" s="112"/>
      <c r="EXR2689" s="112"/>
      <c r="EXS2689" s="112"/>
      <c r="EXT2689" s="112"/>
      <c r="EXU2689" s="112"/>
      <c r="EXV2689" s="112"/>
      <c r="EXW2689" s="112"/>
      <c r="EXX2689" s="112"/>
      <c r="EXY2689" s="112"/>
      <c r="EXZ2689" s="112"/>
      <c r="EYA2689" s="112"/>
      <c r="EYB2689" s="112"/>
      <c r="EYC2689" s="112"/>
      <c r="EYD2689" s="112"/>
      <c r="EYE2689" s="112"/>
      <c r="EYF2689" s="112"/>
      <c r="EYG2689" s="112"/>
      <c r="EYH2689" s="112"/>
      <c r="EYI2689" s="112"/>
      <c r="EYJ2689" s="112"/>
      <c r="EYK2689" s="112"/>
      <c r="EYL2689" s="112"/>
      <c r="EYM2689" s="112"/>
      <c r="EYN2689" s="112"/>
      <c r="EYO2689" s="112"/>
      <c r="EYP2689" s="112"/>
      <c r="EYQ2689" s="112"/>
      <c r="EYR2689" s="112"/>
      <c r="EYS2689" s="112"/>
      <c r="EYT2689" s="112"/>
      <c r="EYU2689" s="112"/>
      <c r="EYV2689" s="112"/>
      <c r="EYW2689" s="112"/>
      <c r="EYX2689" s="112"/>
      <c r="EYY2689" s="112"/>
      <c r="EYZ2689" s="112"/>
      <c r="EZA2689" s="112"/>
      <c r="EZB2689" s="112"/>
      <c r="EZC2689" s="112"/>
      <c r="EZD2689" s="112"/>
      <c r="EZE2689" s="112"/>
      <c r="EZF2689" s="112"/>
      <c r="EZG2689" s="112"/>
      <c r="EZH2689" s="112"/>
      <c r="EZI2689" s="112"/>
      <c r="EZJ2689" s="112"/>
      <c r="EZK2689" s="112"/>
      <c r="EZL2689" s="112"/>
      <c r="EZM2689" s="112"/>
      <c r="EZN2689" s="112"/>
      <c r="EZO2689" s="112"/>
      <c r="EZP2689" s="112"/>
      <c r="EZQ2689" s="112"/>
      <c r="EZR2689" s="112"/>
      <c r="EZS2689" s="112"/>
      <c r="EZT2689" s="112"/>
      <c r="EZU2689" s="112"/>
      <c r="EZV2689" s="112"/>
      <c r="EZW2689" s="112"/>
      <c r="EZX2689" s="112"/>
      <c r="EZY2689" s="112"/>
      <c r="EZZ2689" s="112"/>
      <c r="FAA2689" s="112"/>
      <c r="FAB2689" s="112"/>
      <c r="FAC2689" s="112"/>
      <c r="FAD2689" s="112"/>
      <c r="FAE2689" s="112"/>
      <c r="FAF2689" s="112"/>
      <c r="FAG2689" s="112"/>
      <c r="FAH2689" s="112"/>
      <c r="FAI2689" s="112"/>
      <c r="FAJ2689" s="112"/>
      <c r="FAK2689" s="112"/>
      <c r="FAL2689" s="112"/>
      <c r="FAM2689" s="112"/>
      <c r="FAN2689" s="112"/>
      <c r="FAO2689" s="112"/>
      <c r="FAP2689" s="112"/>
      <c r="FAQ2689" s="112"/>
      <c r="FAR2689" s="112"/>
      <c r="FAS2689" s="112"/>
      <c r="FAT2689" s="112"/>
      <c r="FAU2689" s="112"/>
      <c r="FAV2689" s="112"/>
      <c r="FAW2689" s="112"/>
      <c r="FAX2689" s="112"/>
      <c r="FAY2689" s="112"/>
      <c r="FAZ2689" s="112"/>
      <c r="FBA2689" s="112"/>
      <c r="FBB2689" s="112"/>
      <c r="FBC2689" s="112"/>
      <c r="FBD2689" s="112"/>
      <c r="FBE2689" s="112"/>
      <c r="FBF2689" s="112"/>
      <c r="FBG2689" s="112"/>
      <c r="FBH2689" s="112"/>
      <c r="FBI2689" s="112"/>
      <c r="FBJ2689" s="112"/>
      <c r="FBK2689" s="112"/>
      <c r="FBL2689" s="112"/>
      <c r="FBM2689" s="112"/>
      <c r="FBN2689" s="112"/>
      <c r="FBO2689" s="112"/>
      <c r="FBP2689" s="112"/>
      <c r="FBQ2689" s="112"/>
      <c r="FBR2689" s="112"/>
      <c r="FBS2689" s="112"/>
      <c r="FBT2689" s="112"/>
      <c r="FBU2689" s="112"/>
      <c r="FBV2689" s="112"/>
      <c r="FBW2689" s="112"/>
      <c r="FBX2689" s="112"/>
      <c r="FBY2689" s="112"/>
      <c r="FBZ2689" s="112"/>
      <c r="FCA2689" s="112"/>
      <c r="FCB2689" s="112"/>
      <c r="FCC2689" s="112"/>
      <c r="FCD2689" s="112"/>
      <c r="FCE2689" s="112"/>
      <c r="FCF2689" s="112"/>
      <c r="FCG2689" s="112"/>
      <c r="FCH2689" s="112"/>
      <c r="FCI2689" s="112"/>
      <c r="FCJ2689" s="112"/>
      <c r="FCK2689" s="112"/>
      <c r="FCL2689" s="112"/>
      <c r="FCM2689" s="112"/>
      <c r="FCN2689" s="112"/>
      <c r="FCO2689" s="112"/>
      <c r="FCP2689" s="112"/>
      <c r="FCQ2689" s="112"/>
      <c r="FCR2689" s="112"/>
      <c r="FCS2689" s="112"/>
      <c r="FCT2689" s="112"/>
      <c r="FCU2689" s="112"/>
      <c r="FCV2689" s="112"/>
      <c r="FCW2689" s="112"/>
      <c r="FCX2689" s="112"/>
      <c r="FCY2689" s="112"/>
      <c r="FCZ2689" s="112"/>
      <c r="FDA2689" s="112"/>
      <c r="FDB2689" s="112"/>
      <c r="FDC2689" s="112"/>
      <c r="FDD2689" s="112"/>
      <c r="FDE2689" s="112"/>
      <c r="FDF2689" s="112"/>
      <c r="FDG2689" s="112"/>
      <c r="FDH2689" s="112"/>
      <c r="FDI2689" s="112"/>
      <c r="FDJ2689" s="112"/>
      <c r="FDK2689" s="112"/>
      <c r="FDL2689" s="112"/>
      <c r="FDM2689" s="112"/>
      <c r="FDN2689" s="112"/>
      <c r="FDO2689" s="112"/>
      <c r="FDP2689" s="112"/>
      <c r="FDQ2689" s="112"/>
      <c r="FDR2689" s="112"/>
      <c r="FDS2689" s="112"/>
      <c r="FDT2689" s="112"/>
      <c r="FDU2689" s="112"/>
      <c r="FDV2689" s="112"/>
      <c r="FDW2689" s="112"/>
      <c r="FDX2689" s="112"/>
      <c r="FDY2689" s="112"/>
      <c r="FDZ2689" s="112"/>
      <c r="FEA2689" s="112"/>
      <c r="FEB2689" s="112"/>
      <c r="FEC2689" s="112"/>
      <c r="FED2689" s="112"/>
      <c r="FEE2689" s="112"/>
      <c r="FEF2689" s="112"/>
      <c r="FEG2689" s="112"/>
      <c r="FEH2689" s="112"/>
      <c r="FEI2689" s="112"/>
      <c r="FEJ2689" s="112"/>
      <c r="FEK2689" s="112"/>
      <c r="FEL2689" s="112"/>
      <c r="FEM2689" s="112"/>
      <c r="FEN2689" s="112"/>
      <c r="FEO2689" s="112"/>
      <c r="FEP2689" s="112"/>
      <c r="FEQ2689" s="112"/>
      <c r="FER2689" s="112"/>
      <c r="FES2689" s="112"/>
      <c r="FET2689" s="112"/>
      <c r="FEU2689" s="112"/>
      <c r="FEV2689" s="112"/>
      <c r="FEW2689" s="112"/>
      <c r="FEX2689" s="112"/>
      <c r="FEY2689" s="112"/>
      <c r="FEZ2689" s="112"/>
      <c r="FFA2689" s="112"/>
      <c r="FFB2689" s="112"/>
      <c r="FFC2689" s="112"/>
      <c r="FFD2689" s="112"/>
      <c r="FFE2689" s="112"/>
      <c r="FFF2689" s="112"/>
      <c r="FFG2689" s="112"/>
      <c r="FFH2689" s="112"/>
      <c r="FFI2689" s="112"/>
      <c r="FFJ2689" s="112"/>
      <c r="FFK2689" s="112"/>
      <c r="FFL2689" s="112"/>
      <c r="FFM2689" s="112"/>
      <c r="FFN2689" s="112"/>
      <c r="FFO2689" s="112"/>
      <c r="FFP2689" s="112"/>
      <c r="FFQ2689" s="112"/>
      <c r="FFR2689" s="112"/>
      <c r="FFS2689" s="112"/>
      <c r="FFT2689" s="112"/>
      <c r="FFU2689" s="112"/>
      <c r="FFV2689" s="112"/>
      <c r="FFW2689" s="112"/>
      <c r="FFX2689" s="112"/>
      <c r="FFY2689" s="112"/>
      <c r="FFZ2689" s="112"/>
      <c r="FGA2689" s="112"/>
      <c r="FGB2689" s="112"/>
      <c r="FGC2689" s="112"/>
      <c r="FGD2689" s="112"/>
      <c r="FGE2689" s="112"/>
      <c r="FGF2689" s="112"/>
      <c r="FGG2689" s="112"/>
      <c r="FGH2689" s="112"/>
      <c r="FGI2689" s="112"/>
      <c r="FGJ2689" s="112"/>
      <c r="FGK2689" s="112"/>
      <c r="FGL2689" s="112"/>
      <c r="FGM2689" s="112"/>
      <c r="FGN2689" s="112"/>
      <c r="FGO2689" s="112"/>
      <c r="FGP2689" s="112"/>
      <c r="FGQ2689" s="112"/>
      <c r="FGR2689" s="112"/>
      <c r="FGS2689" s="112"/>
      <c r="FGT2689" s="112"/>
      <c r="FGU2689" s="112"/>
      <c r="FGV2689" s="112"/>
      <c r="FGW2689" s="112"/>
      <c r="FGX2689" s="112"/>
      <c r="FGY2689" s="112"/>
      <c r="FGZ2689" s="112"/>
      <c r="FHA2689" s="112"/>
      <c r="FHB2689" s="112"/>
      <c r="FHC2689" s="112"/>
      <c r="FHD2689" s="112"/>
      <c r="FHE2689" s="112"/>
      <c r="FHF2689" s="112"/>
      <c r="FHG2689" s="112"/>
      <c r="FHH2689" s="112"/>
      <c r="FHI2689" s="112"/>
      <c r="FHJ2689" s="112"/>
      <c r="FHK2689" s="112"/>
      <c r="FHL2689" s="112"/>
      <c r="FHM2689" s="112"/>
      <c r="FHN2689" s="112"/>
      <c r="FHO2689" s="112"/>
      <c r="FHP2689" s="112"/>
      <c r="FHQ2689" s="112"/>
      <c r="FHR2689" s="112"/>
      <c r="FHS2689" s="112"/>
      <c r="FHT2689" s="112"/>
      <c r="FHU2689" s="112"/>
      <c r="FHV2689" s="112"/>
      <c r="FHW2689" s="112"/>
      <c r="FHX2689" s="112"/>
      <c r="FHY2689" s="112"/>
      <c r="FHZ2689" s="112"/>
      <c r="FIA2689" s="112"/>
      <c r="FIB2689" s="112"/>
      <c r="FIC2689" s="112"/>
      <c r="FID2689" s="112"/>
      <c r="FIE2689" s="112"/>
      <c r="FIF2689" s="112"/>
      <c r="FIG2689" s="112"/>
      <c r="FIH2689" s="112"/>
      <c r="FII2689" s="112"/>
      <c r="FIJ2689" s="112"/>
      <c r="FIK2689" s="112"/>
      <c r="FIL2689" s="112"/>
      <c r="FIM2689" s="112"/>
      <c r="FIN2689" s="112"/>
      <c r="FIO2689" s="112"/>
      <c r="FIP2689" s="112"/>
      <c r="FIQ2689" s="112"/>
      <c r="FIR2689" s="112"/>
      <c r="FIS2689" s="112"/>
      <c r="FIT2689" s="112"/>
      <c r="FIU2689" s="112"/>
      <c r="FIV2689" s="112"/>
      <c r="FIW2689" s="112"/>
      <c r="FIX2689" s="112"/>
      <c r="FIY2689" s="112"/>
      <c r="FIZ2689" s="112"/>
      <c r="FJA2689" s="112"/>
      <c r="FJB2689" s="112"/>
      <c r="FJC2689" s="112"/>
      <c r="FJD2689" s="112"/>
      <c r="FJE2689" s="112"/>
      <c r="FJF2689" s="112"/>
      <c r="FJG2689" s="112"/>
      <c r="FJH2689" s="112"/>
      <c r="FJI2689" s="112"/>
      <c r="FJJ2689" s="112"/>
      <c r="FJK2689" s="112"/>
      <c r="FJL2689" s="112"/>
      <c r="FJM2689" s="112"/>
      <c r="FJN2689" s="112"/>
      <c r="FJO2689" s="112"/>
      <c r="FJP2689" s="112"/>
      <c r="FJQ2689" s="112"/>
      <c r="FJR2689" s="112"/>
      <c r="FJS2689" s="112"/>
      <c r="FJT2689" s="112"/>
      <c r="FJU2689" s="112"/>
      <c r="FJV2689" s="112"/>
      <c r="FJW2689" s="112"/>
      <c r="FJX2689" s="112"/>
      <c r="FJY2689" s="112"/>
      <c r="FJZ2689" s="112"/>
      <c r="FKA2689" s="112"/>
      <c r="FKB2689" s="112"/>
      <c r="FKC2689" s="112"/>
      <c r="FKD2689" s="112"/>
      <c r="FKE2689" s="112"/>
      <c r="FKF2689" s="112"/>
      <c r="FKG2689" s="112"/>
      <c r="FKH2689" s="112"/>
      <c r="FKI2689" s="112"/>
      <c r="FKJ2689" s="112"/>
      <c r="FKK2689" s="112"/>
      <c r="FKL2689" s="112"/>
      <c r="FKM2689" s="112"/>
      <c r="FKN2689" s="112"/>
      <c r="FKO2689" s="112"/>
      <c r="FKP2689" s="112"/>
      <c r="FKQ2689" s="112"/>
      <c r="FKR2689" s="112"/>
      <c r="FKS2689" s="112"/>
      <c r="FKT2689" s="112"/>
      <c r="FKU2689" s="112"/>
      <c r="FKV2689" s="112"/>
      <c r="FKW2689" s="112"/>
      <c r="FKX2689" s="112"/>
      <c r="FKY2689" s="112"/>
      <c r="FKZ2689" s="112"/>
      <c r="FLA2689" s="112"/>
      <c r="FLB2689" s="112"/>
      <c r="FLC2689" s="112"/>
      <c r="FLD2689" s="112"/>
      <c r="FLE2689" s="112"/>
      <c r="FLF2689" s="112"/>
      <c r="FLG2689" s="112"/>
      <c r="FLH2689" s="112"/>
      <c r="FLI2689" s="112"/>
      <c r="FLJ2689" s="112"/>
      <c r="FLK2689" s="112"/>
      <c r="FLL2689" s="112"/>
      <c r="FLM2689" s="112"/>
      <c r="FLN2689" s="112"/>
      <c r="FLO2689" s="112"/>
      <c r="FLP2689" s="112"/>
      <c r="FLQ2689" s="112"/>
      <c r="FLR2689" s="112"/>
      <c r="FLS2689" s="112"/>
      <c r="FLT2689" s="112"/>
      <c r="FLU2689" s="112"/>
      <c r="FLV2689" s="112"/>
      <c r="FLW2689" s="112"/>
      <c r="FLX2689" s="112"/>
      <c r="FLY2689" s="112"/>
      <c r="FLZ2689" s="112"/>
      <c r="FMA2689" s="112"/>
      <c r="FMB2689" s="112"/>
      <c r="FMC2689" s="112"/>
      <c r="FMD2689" s="112"/>
      <c r="FME2689" s="112"/>
      <c r="FMF2689" s="112"/>
      <c r="FMG2689" s="112"/>
      <c r="FMH2689" s="112"/>
      <c r="FMI2689" s="112"/>
      <c r="FMJ2689" s="112"/>
      <c r="FMK2689" s="112"/>
      <c r="FML2689" s="112"/>
      <c r="FMM2689" s="112"/>
      <c r="FMN2689" s="112"/>
      <c r="FMO2689" s="112"/>
      <c r="FMP2689" s="112"/>
      <c r="FMQ2689" s="112"/>
      <c r="FMR2689" s="112"/>
      <c r="FMS2689" s="112"/>
      <c r="FMT2689" s="112"/>
      <c r="FMU2689" s="112"/>
      <c r="FMV2689" s="112"/>
      <c r="FMW2689" s="112"/>
      <c r="FMX2689" s="112"/>
      <c r="FMY2689" s="112"/>
      <c r="FMZ2689" s="112"/>
      <c r="FNA2689" s="112"/>
      <c r="FNB2689" s="112"/>
      <c r="FNC2689" s="112"/>
      <c r="FND2689" s="112"/>
      <c r="FNE2689" s="112"/>
      <c r="FNF2689" s="112"/>
      <c r="FNG2689" s="112"/>
      <c r="FNH2689" s="112"/>
      <c r="FNI2689" s="112"/>
      <c r="FNJ2689" s="112"/>
      <c r="FNK2689" s="112"/>
      <c r="FNL2689" s="112"/>
      <c r="FNM2689" s="112"/>
      <c r="FNN2689" s="112"/>
      <c r="FNO2689" s="112"/>
      <c r="FNP2689" s="112"/>
      <c r="FNQ2689" s="112"/>
      <c r="FNR2689" s="112"/>
      <c r="FNS2689" s="112"/>
      <c r="FNT2689" s="112"/>
      <c r="FNU2689" s="112"/>
      <c r="FNV2689" s="112"/>
      <c r="FNW2689" s="112"/>
      <c r="FNX2689" s="112"/>
      <c r="FNY2689" s="112"/>
      <c r="FNZ2689" s="112"/>
      <c r="FOA2689" s="112"/>
      <c r="FOB2689" s="112"/>
      <c r="FOC2689" s="112"/>
      <c r="FOD2689" s="112"/>
      <c r="FOE2689" s="112"/>
      <c r="FOF2689" s="112"/>
      <c r="FOG2689" s="112"/>
      <c r="FOH2689" s="112"/>
      <c r="FOI2689" s="112"/>
      <c r="FOJ2689" s="112"/>
      <c r="FOK2689" s="112"/>
      <c r="FOL2689" s="112"/>
      <c r="FOM2689" s="112"/>
      <c r="FON2689" s="112"/>
      <c r="FOO2689" s="112"/>
      <c r="FOP2689" s="112"/>
      <c r="FOQ2689" s="112"/>
      <c r="FOR2689" s="112"/>
      <c r="FOS2689" s="112"/>
      <c r="FOT2689" s="112"/>
      <c r="FOU2689" s="112"/>
      <c r="FOV2689" s="112"/>
      <c r="FOW2689" s="112"/>
      <c r="FOX2689" s="112"/>
      <c r="FOY2689" s="112"/>
      <c r="FOZ2689" s="112"/>
      <c r="FPA2689" s="112"/>
      <c r="FPB2689" s="112"/>
      <c r="FPC2689" s="112"/>
      <c r="FPD2689" s="112"/>
      <c r="FPE2689" s="112"/>
      <c r="FPF2689" s="112"/>
      <c r="FPG2689" s="112"/>
      <c r="FPH2689" s="112"/>
      <c r="FPI2689" s="112"/>
      <c r="FPJ2689" s="112"/>
      <c r="FPK2689" s="112"/>
      <c r="FPL2689" s="112"/>
      <c r="FPM2689" s="112"/>
      <c r="FPN2689" s="112"/>
      <c r="FPO2689" s="112"/>
      <c r="FPP2689" s="112"/>
      <c r="FPQ2689" s="112"/>
      <c r="FPR2689" s="112"/>
      <c r="FPS2689" s="112"/>
      <c r="FPT2689" s="112"/>
      <c r="FPU2689" s="112"/>
      <c r="FPV2689" s="112"/>
      <c r="FPW2689" s="112"/>
      <c r="FPX2689" s="112"/>
      <c r="FPY2689" s="112"/>
      <c r="FPZ2689" s="112"/>
      <c r="FQA2689" s="112"/>
      <c r="FQB2689" s="112"/>
      <c r="FQC2689" s="112"/>
      <c r="FQD2689" s="112"/>
      <c r="FQE2689" s="112"/>
      <c r="FQF2689" s="112"/>
      <c r="FQG2689" s="112"/>
      <c r="FQH2689" s="112"/>
      <c r="FQI2689" s="112"/>
      <c r="FQJ2689" s="112"/>
      <c r="FQK2689" s="112"/>
      <c r="FQL2689" s="112"/>
      <c r="FQM2689" s="112"/>
      <c r="FQN2689" s="112"/>
      <c r="FQO2689" s="112"/>
      <c r="FQP2689" s="112"/>
      <c r="FQQ2689" s="112"/>
      <c r="FQR2689" s="112"/>
      <c r="FQS2689" s="112"/>
      <c r="FQT2689" s="112"/>
      <c r="FQU2689" s="112"/>
      <c r="FQV2689" s="112"/>
      <c r="FQW2689" s="112"/>
      <c r="FQX2689" s="112"/>
      <c r="FQY2689" s="112"/>
      <c r="FQZ2689" s="112"/>
      <c r="FRA2689" s="112"/>
      <c r="FRB2689" s="112"/>
      <c r="FRC2689" s="112"/>
      <c r="FRD2689" s="112"/>
      <c r="FRE2689" s="112"/>
      <c r="FRF2689" s="112"/>
      <c r="FRG2689" s="112"/>
      <c r="FRH2689" s="112"/>
      <c r="FRI2689" s="112"/>
      <c r="FRJ2689" s="112"/>
      <c r="FRK2689" s="112"/>
      <c r="FRL2689" s="112"/>
      <c r="FRM2689" s="112"/>
      <c r="FRN2689" s="112"/>
      <c r="FRO2689" s="112"/>
      <c r="FRP2689" s="112"/>
      <c r="FRQ2689" s="112"/>
      <c r="FRR2689" s="112"/>
      <c r="FRS2689" s="112"/>
      <c r="FRT2689" s="112"/>
      <c r="FRU2689" s="112"/>
      <c r="FRV2689" s="112"/>
      <c r="FRW2689" s="112"/>
      <c r="FRX2689" s="112"/>
      <c r="FRY2689" s="112"/>
      <c r="FRZ2689" s="112"/>
      <c r="FSA2689" s="112"/>
      <c r="FSB2689" s="112"/>
      <c r="FSC2689" s="112"/>
      <c r="FSD2689" s="112"/>
      <c r="FSE2689" s="112"/>
      <c r="FSF2689" s="112"/>
      <c r="FSG2689" s="112"/>
      <c r="FSH2689" s="112"/>
      <c r="FSI2689" s="112"/>
      <c r="FSJ2689" s="112"/>
      <c r="FSK2689" s="112"/>
      <c r="FSL2689" s="112"/>
      <c r="FSM2689" s="112"/>
      <c r="FSN2689" s="112"/>
      <c r="FSO2689" s="112"/>
      <c r="FSP2689" s="112"/>
      <c r="FSQ2689" s="112"/>
      <c r="FSR2689" s="112"/>
      <c r="FSS2689" s="112"/>
      <c r="FST2689" s="112"/>
      <c r="FSU2689" s="112"/>
      <c r="FSV2689" s="112"/>
      <c r="FSW2689" s="112"/>
      <c r="FSX2689" s="112"/>
      <c r="FSY2689" s="112"/>
      <c r="FSZ2689" s="112"/>
      <c r="FTA2689" s="112"/>
      <c r="FTB2689" s="112"/>
      <c r="FTC2689" s="112"/>
      <c r="FTD2689" s="112"/>
      <c r="FTE2689" s="112"/>
      <c r="FTF2689" s="112"/>
      <c r="FTG2689" s="112"/>
      <c r="FTH2689" s="112"/>
      <c r="FTI2689" s="112"/>
      <c r="FTJ2689" s="112"/>
      <c r="FTK2689" s="112"/>
      <c r="FTL2689" s="112"/>
      <c r="FTM2689" s="112"/>
      <c r="FTN2689" s="112"/>
      <c r="FTO2689" s="112"/>
      <c r="FTP2689" s="112"/>
      <c r="FTQ2689" s="112"/>
      <c r="FTR2689" s="112"/>
      <c r="FTS2689" s="112"/>
      <c r="FTT2689" s="112"/>
      <c r="FTU2689" s="112"/>
      <c r="FTV2689" s="112"/>
      <c r="FTW2689" s="112"/>
      <c r="FTX2689" s="112"/>
      <c r="FTY2689" s="112"/>
      <c r="FTZ2689" s="112"/>
      <c r="FUA2689" s="112"/>
      <c r="FUB2689" s="112"/>
      <c r="FUC2689" s="112"/>
      <c r="FUD2689" s="112"/>
      <c r="FUE2689" s="112"/>
      <c r="FUF2689" s="112"/>
      <c r="FUG2689" s="112"/>
      <c r="FUH2689" s="112"/>
      <c r="FUI2689" s="112"/>
      <c r="FUJ2689" s="112"/>
      <c r="FUK2689" s="112"/>
      <c r="FUL2689" s="112"/>
      <c r="FUM2689" s="112"/>
      <c r="FUN2689" s="112"/>
      <c r="FUO2689" s="112"/>
      <c r="FUP2689" s="112"/>
      <c r="FUQ2689" s="112"/>
      <c r="FUR2689" s="112"/>
      <c r="FUS2689" s="112"/>
      <c r="FUT2689" s="112"/>
      <c r="FUU2689" s="112"/>
      <c r="FUV2689" s="112"/>
      <c r="FUW2689" s="112"/>
      <c r="FUX2689" s="112"/>
      <c r="FUY2689" s="112"/>
      <c r="FUZ2689" s="112"/>
      <c r="FVA2689" s="112"/>
      <c r="FVB2689" s="112"/>
      <c r="FVC2689" s="112"/>
      <c r="FVD2689" s="112"/>
      <c r="FVE2689" s="112"/>
      <c r="FVF2689" s="112"/>
      <c r="FVG2689" s="112"/>
      <c r="FVH2689" s="112"/>
      <c r="FVI2689" s="112"/>
      <c r="FVJ2689" s="112"/>
      <c r="FVK2689" s="112"/>
      <c r="FVL2689" s="112"/>
      <c r="FVM2689" s="112"/>
      <c r="FVN2689" s="112"/>
      <c r="FVO2689" s="112"/>
      <c r="FVP2689" s="112"/>
      <c r="FVQ2689" s="112"/>
      <c r="FVR2689" s="112"/>
      <c r="FVS2689" s="112"/>
      <c r="FVT2689" s="112"/>
      <c r="FVU2689" s="112"/>
      <c r="FVV2689" s="112"/>
      <c r="FVW2689" s="112"/>
      <c r="FVX2689" s="112"/>
      <c r="FVY2689" s="112"/>
      <c r="FVZ2689" s="112"/>
      <c r="FWA2689" s="112"/>
      <c r="FWB2689" s="112"/>
      <c r="FWC2689" s="112"/>
      <c r="FWD2689" s="112"/>
      <c r="FWE2689" s="112"/>
      <c r="FWF2689" s="112"/>
      <c r="FWG2689" s="112"/>
      <c r="FWH2689" s="112"/>
      <c r="FWI2689" s="112"/>
      <c r="FWJ2689" s="112"/>
      <c r="FWK2689" s="112"/>
      <c r="FWL2689" s="112"/>
      <c r="FWM2689" s="112"/>
      <c r="FWN2689" s="112"/>
      <c r="FWO2689" s="112"/>
      <c r="FWP2689" s="112"/>
      <c r="FWQ2689" s="112"/>
      <c r="FWR2689" s="112"/>
      <c r="FWS2689" s="112"/>
      <c r="FWT2689" s="112"/>
      <c r="FWU2689" s="112"/>
      <c r="FWV2689" s="112"/>
      <c r="FWW2689" s="112"/>
      <c r="FWX2689" s="112"/>
      <c r="FWY2689" s="112"/>
      <c r="FWZ2689" s="112"/>
      <c r="FXA2689" s="112"/>
      <c r="FXB2689" s="112"/>
      <c r="FXC2689" s="112"/>
      <c r="FXD2689" s="112"/>
      <c r="FXE2689" s="112"/>
      <c r="FXF2689" s="112"/>
      <c r="FXG2689" s="112"/>
      <c r="FXH2689" s="112"/>
      <c r="FXI2689" s="112"/>
      <c r="FXJ2689" s="112"/>
      <c r="FXK2689" s="112"/>
      <c r="FXL2689" s="112"/>
      <c r="FXM2689" s="112"/>
      <c r="FXN2689" s="112"/>
      <c r="FXO2689" s="112"/>
      <c r="FXP2689" s="112"/>
      <c r="FXQ2689" s="112"/>
      <c r="FXR2689" s="112"/>
      <c r="FXS2689" s="112"/>
      <c r="FXT2689" s="112"/>
      <c r="FXU2689" s="112"/>
      <c r="FXV2689" s="112"/>
      <c r="FXW2689" s="112"/>
      <c r="FXX2689" s="112"/>
      <c r="FXY2689" s="112"/>
      <c r="FXZ2689" s="112"/>
      <c r="FYA2689" s="112"/>
      <c r="FYB2689" s="112"/>
      <c r="FYC2689" s="112"/>
      <c r="FYD2689" s="112"/>
      <c r="FYE2689" s="112"/>
      <c r="FYF2689" s="112"/>
      <c r="FYG2689" s="112"/>
      <c r="FYH2689" s="112"/>
      <c r="FYI2689" s="112"/>
      <c r="FYJ2689" s="112"/>
      <c r="FYK2689" s="112"/>
      <c r="FYL2689" s="112"/>
      <c r="FYM2689" s="112"/>
      <c r="FYN2689" s="112"/>
      <c r="FYO2689" s="112"/>
      <c r="FYP2689" s="112"/>
      <c r="FYQ2689" s="112"/>
      <c r="FYR2689" s="112"/>
      <c r="FYS2689" s="112"/>
      <c r="FYT2689" s="112"/>
      <c r="FYU2689" s="112"/>
      <c r="FYV2689" s="112"/>
      <c r="FYW2689" s="112"/>
      <c r="FYX2689" s="112"/>
      <c r="FYY2689" s="112"/>
      <c r="FYZ2689" s="112"/>
      <c r="FZA2689" s="112"/>
      <c r="FZB2689" s="112"/>
      <c r="FZC2689" s="112"/>
      <c r="FZD2689" s="112"/>
      <c r="FZE2689" s="112"/>
      <c r="FZF2689" s="112"/>
      <c r="FZG2689" s="112"/>
      <c r="FZH2689" s="112"/>
      <c r="FZI2689" s="112"/>
      <c r="FZJ2689" s="112"/>
      <c r="FZK2689" s="112"/>
      <c r="FZL2689" s="112"/>
      <c r="FZM2689" s="112"/>
      <c r="FZN2689" s="112"/>
      <c r="FZO2689" s="112"/>
      <c r="FZP2689" s="112"/>
      <c r="FZQ2689" s="112"/>
      <c r="FZR2689" s="112"/>
      <c r="FZS2689" s="112"/>
      <c r="FZT2689" s="112"/>
      <c r="FZU2689" s="112"/>
      <c r="FZV2689" s="112"/>
      <c r="FZW2689" s="112"/>
      <c r="FZX2689" s="112"/>
      <c r="FZY2689" s="112"/>
      <c r="FZZ2689" s="112"/>
      <c r="GAA2689" s="112"/>
      <c r="GAB2689" s="112"/>
      <c r="GAC2689" s="112"/>
      <c r="GAD2689" s="112"/>
      <c r="GAE2689" s="112"/>
      <c r="GAF2689" s="112"/>
      <c r="GAG2689" s="112"/>
      <c r="GAH2689" s="112"/>
      <c r="GAI2689" s="112"/>
      <c r="GAJ2689" s="112"/>
      <c r="GAK2689" s="112"/>
      <c r="GAL2689" s="112"/>
      <c r="GAM2689" s="112"/>
      <c r="GAN2689" s="112"/>
      <c r="GAO2689" s="112"/>
      <c r="GAP2689" s="112"/>
      <c r="GAQ2689" s="112"/>
      <c r="GAR2689" s="112"/>
      <c r="GAS2689" s="112"/>
      <c r="GAT2689" s="112"/>
      <c r="GAU2689" s="112"/>
      <c r="GAV2689" s="112"/>
      <c r="GAW2689" s="112"/>
      <c r="GAX2689" s="112"/>
      <c r="GAY2689" s="112"/>
      <c r="GAZ2689" s="112"/>
      <c r="GBA2689" s="112"/>
      <c r="GBB2689" s="112"/>
      <c r="GBC2689" s="112"/>
      <c r="GBD2689" s="112"/>
      <c r="GBE2689" s="112"/>
      <c r="GBF2689" s="112"/>
      <c r="GBG2689" s="112"/>
      <c r="GBH2689" s="112"/>
      <c r="GBI2689" s="112"/>
      <c r="GBJ2689" s="112"/>
      <c r="GBK2689" s="112"/>
      <c r="GBL2689" s="112"/>
      <c r="GBM2689" s="112"/>
      <c r="GBN2689" s="112"/>
      <c r="GBO2689" s="112"/>
      <c r="GBP2689" s="112"/>
      <c r="GBQ2689" s="112"/>
      <c r="GBR2689" s="112"/>
      <c r="GBS2689" s="112"/>
      <c r="GBT2689" s="112"/>
      <c r="GBU2689" s="112"/>
      <c r="GBV2689" s="112"/>
      <c r="GBW2689" s="112"/>
      <c r="GBX2689" s="112"/>
      <c r="GBY2689" s="112"/>
      <c r="GBZ2689" s="112"/>
      <c r="GCA2689" s="112"/>
      <c r="GCB2689" s="112"/>
      <c r="GCC2689" s="112"/>
      <c r="GCD2689" s="112"/>
      <c r="GCE2689" s="112"/>
      <c r="GCF2689" s="112"/>
      <c r="GCG2689" s="112"/>
      <c r="GCH2689" s="112"/>
      <c r="GCI2689" s="112"/>
      <c r="GCJ2689" s="112"/>
      <c r="GCK2689" s="112"/>
      <c r="GCL2689" s="112"/>
      <c r="GCM2689" s="112"/>
      <c r="GCN2689" s="112"/>
      <c r="GCO2689" s="112"/>
      <c r="GCP2689" s="112"/>
      <c r="GCQ2689" s="112"/>
      <c r="GCR2689" s="112"/>
      <c r="GCS2689" s="112"/>
      <c r="GCT2689" s="112"/>
      <c r="GCU2689" s="112"/>
      <c r="GCV2689" s="112"/>
      <c r="GCW2689" s="112"/>
      <c r="GCX2689" s="112"/>
      <c r="GCY2689" s="112"/>
      <c r="GCZ2689" s="112"/>
      <c r="GDA2689" s="112"/>
      <c r="GDB2689" s="112"/>
      <c r="GDC2689" s="112"/>
      <c r="GDD2689" s="112"/>
      <c r="GDE2689" s="112"/>
      <c r="GDF2689" s="112"/>
      <c r="GDG2689" s="112"/>
      <c r="GDH2689" s="112"/>
      <c r="GDI2689" s="112"/>
      <c r="GDJ2689" s="112"/>
      <c r="GDK2689" s="112"/>
      <c r="GDL2689" s="112"/>
      <c r="GDM2689" s="112"/>
      <c r="GDN2689" s="112"/>
      <c r="GDO2689" s="112"/>
      <c r="GDP2689" s="112"/>
      <c r="GDQ2689" s="112"/>
      <c r="GDR2689" s="112"/>
      <c r="GDS2689" s="112"/>
      <c r="GDT2689" s="112"/>
      <c r="GDU2689" s="112"/>
      <c r="GDV2689" s="112"/>
      <c r="GDW2689" s="112"/>
      <c r="GDX2689" s="112"/>
      <c r="GDY2689" s="112"/>
      <c r="GDZ2689" s="112"/>
      <c r="GEA2689" s="112"/>
      <c r="GEB2689" s="112"/>
      <c r="GEC2689" s="112"/>
      <c r="GED2689" s="112"/>
      <c r="GEE2689" s="112"/>
      <c r="GEF2689" s="112"/>
      <c r="GEG2689" s="112"/>
      <c r="GEH2689" s="112"/>
      <c r="GEI2689" s="112"/>
      <c r="GEJ2689" s="112"/>
      <c r="GEK2689" s="112"/>
      <c r="GEL2689" s="112"/>
      <c r="GEM2689" s="112"/>
      <c r="GEN2689" s="112"/>
      <c r="GEO2689" s="112"/>
      <c r="GEP2689" s="112"/>
      <c r="GEQ2689" s="112"/>
      <c r="GER2689" s="112"/>
      <c r="GES2689" s="112"/>
      <c r="GET2689" s="112"/>
      <c r="GEU2689" s="112"/>
      <c r="GEV2689" s="112"/>
      <c r="GEW2689" s="112"/>
      <c r="GEX2689" s="112"/>
      <c r="GEY2689" s="112"/>
      <c r="GEZ2689" s="112"/>
      <c r="GFA2689" s="112"/>
      <c r="GFB2689" s="112"/>
      <c r="GFC2689" s="112"/>
      <c r="GFD2689" s="112"/>
      <c r="GFE2689" s="112"/>
      <c r="GFF2689" s="112"/>
      <c r="GFG2689" s="112"/>
      <c r="GFH2689" s="112"/>
      <c r="GFI2689" s="112"/>
      <c r="GFJ2689" s="112"/>
      <c r="GFK2689" s="112"/>
      <c r="GFL2689" s="112"/>
      <c r="GFM2689" s="112"/>
      <c r="GFN2689" s="112"/>
      <c r="GFO2689" s="112"/>
      <c r="GFP2689" s="112"/>
      <c r="GFQ2689" s="112"/>
      <c r="GFR2689" s="112"/>
      <c r="GFS2689" s="112"/>
      <c r="GFT2689" s="112"/>
      <c r="GFU2689" s="112"/>
      <c r="GFV2689" s="112"/>
      <c r="GFW2689" s="112"/>
      <c r="GFX2689" s="112"/>
      <c r="GFY2689" s="112"/>
      <c r="GFZ2689" s="112"/>
      <c r="GGA2689" s="112"/>
      <c r="GGB2689" s="112"/>
      <c r="GGC2689" s="112"/>
      <c r="GGD2689" s="112"/>
      <c r="GGE2689" s="112"/>
      <c r="GGF2689" s="112"/>
      <c r="GGG2689" s="112"/>
      <c r="GGH2689" s="112"/>
      <c r="GGI2689" s="112"/>
      <c r="GGJ2689" s="112"/>
      <c r="GGK2689" s="112"/>
      <c r="GGL2689" s="112"/>
      <c r="GGM2689" s="112"/>
      <c r="GGN2689" s="112"/>
      <c r="GGO2689" s="112"/>
      <c r="GGP2689" s="112"/>
      <c r="GGQ2689" s="112"/>
      <c r="GGR2689" s="112"/>
      <c r="GGS2689" s="112"/>
      <c r="GGT2689" s="112"/>
      <c r="GGU2689" s="112"/>
      <c r="GGV2689" s="112"/>
      <c r="GGW2689" s="112"/>
      <c r="GGX2689" s="112"/>
      <c r="GGY2689" s="112"/>
      <c r="GGZ2689" s="112"/>
      <c r="GHA2689" s="112"/>
      <c r="GHB2689" s="112"/>
      <c r="GHC2689" s="112"/>
      <c r="GHD2689" s="112"/>
      <c r="GHE2689" s="112"/>
      <c r="GHF2689" s="112"/>
      <c r="GHG2689" s="112"/>
      <c r="GHH2689" s="112"/>
      <c r="GHI2689" s="112"/>
      <c r="GHJ2689" s="112"/>
      <c r="GHK2689" s="112"/>
      <c r="GHL2689" s="112"/>
      <c r="GHM2689" s="112"/>
      <c r="GHN2689" s="112"/>
      <c r="GHO2689" s="112"/>
      <c r="GHP2689" s="112"/>
      <c r="GHQ2689" s="112"/>
      <c r="GHR2689" s="112"/>
      <c r="GHS2689" s="112"/>
      <c r="GHT2689" s="112"/>
      <c r="GHU2689" s="112"/>
      <c r="GHV2689" s="112"/>
      <c r="GHW2689" s="112"/>
      <c r="GHX2689" s="112"/>
      <c r="GHY2689" s="112"/>
      <c r="GHZ2689" s="112"/>
      <c r="GIA2689" s="112"/>
      <c r="GIB2689" s="112"/>
      <c r="GIC2689" s="112"/>
      <c r="GID2689" s="112"/>
      <c r="GIE2689" s="112"/>
      <c r="GIF2689" s="112"/>
      <c r="GIG2689" s="112"/>
      <c r="GIH2689" s="112"/>
      <c r="GII2689" s="112"/>
      <c r="GIJ2689" s="112"/>
      <c r="GIK2689" s="112"/>
      <c r="GIL2689" s="112"/>
      <c r="GIM2689" s="112"/>
      <c r="GIN2689" s="112"/>
      <c r="GIO2689" s="112"/>
      <c r="GIP2689" s="112"/>
      <c r="GIQ2689" s="112"/>
      <c r="GIR2689" s="112"/>
      <c r="GIS2689" s="112"/>
      <c r="GIT2689" s="112"/>
      <c r="GIU2689" s="112"/>
      <c r="GIV2689" s="112"/>
      <c r="GIW2689" s="112"/>
      <c r="GIX2689" s="112"/>
      <c r="GIY2689" s="112"/>
      <c r="GIZ2689" s="112"/>
      <c r="GJA2689" s="112"/>
      <c r="GJB2689" s="112"/>
      <c r="GJC2689" s="112"/>
      <c r="GJD2689" s="112"/>
      <c r="GJE2689" s="112"/>
      <c r="GJF2689" s="112"/>
      <c r="GJG2689" s="112"/>
      <c r="GJH2689" s="112"/>
      <c r="GJI2689" s="112"/>
      <c r="GJJ2689" s="112"/>
      <c r="GJK2689" s="112"/>
      <c r="GJL2689" s="112"/>
      <c r="GJM2689" s="112"/>
      <c r="GJN2689" s="112"/>
      <c r="GJO2689" s="112"/>
      <c r="GJP2689" s="112"/>
      <c r="GJQ2689" s="112"/>
      <c r="GJR2689" s="112"/>
      <c r="GJS2689" s="112"/>
      <c r="GJT2689" s="112"/>
      <c r="GJU2689" s="112"/>
      <c r="GJV2689" s="112"/>
      <c r="GJW2689" s="112"/>
      <c r="GJX2689" s="112"/>
      <c r="GJY2689" s="112"/>
      <c r="GJZ2689" s="112"/>
      <c r="GKA2689" s="112"/>
      <c r="GKB2689" s="112"/>
      <c r="GKC2689" s="112"/>
      <c r="GKD2689" s="112"/>
      <c r="GKE2689" s="112"/>
      <c r="GKF2689" s="112"/>
      <c r="GKG2689" s="112"/>
      <c r="GKH2689" s="112"/>
      <c r="GKI2689" s="112"/>
      <c r="GKJ2689" s="112"/>
      <c r="GKK2689" s="112"/>
      <c r="GKL2689" s="112"/>
      <c r="GKM2689" s="112"/>
      <c r="GKN2689" s="112"/>
      <c r="GKO2689" s="112"/>
      <c r="GKP2689" s="112"/>
      <c r="GKQ2689" s="112"/>
      <c r="GKR2689" s="112"/>
      <c r="GKS2689" s="112"/>
      <c r="GKT2689" s="112"/>
      <c r="GKU2689" s="112"/>
      <c r="GKV2689" s="112"/>
      <c r="GKW2689" s="112"/>
      <c r="GKX2689" s="112"/>
      <c r="GKY2689" s="112"/>
      <c r="GKZ2689" s="112"/>
      <c r="GLA2689" s="112"/>
      <c r="GLB2689" s="112"/>
      <c r="GLC2689" s="112"/>
      <c r="GLD2689" s="112"/>
      <c r="GLE2689" s="112"/>
      <c r="GLF2689" s="112"/>
      <c r="GLG2689" s="112"/>
      <c r="GLH2689" s="112"/>
      <c r="GLI2689" s="112"/>
      <c r="GLJ2689" s="112"/>
      <c r="GLK2689" s="112"/>
      <c r="GLL2689" s="112"/>
      <c r="GLM2689" s="112"/>
      <c r="GLN2689" s="112"/>
      <c r="GLO2689" s="112"/>
      <c r="GLP2689" s="112"/>
      <c r="GLQ2689" s="112"/>
      <c r="GLR2689" s="112"/>
      <c r="GLS2689" s="112"/>
      <c r="GLT2689" s="112"/>
      <c r="GLU2689" s="112"/>
      <c r="GLV2689" s="112"/>
      <c r="GLW2689" s="112"/>
      <c r="GLX2689" s="112"/>
      <c r="GLY2689" s="112"/>
      <c r="GLZ2689" s="112"/>
      <c r="GMA2689" s="112"/>
      <c r="GMB2689" s="112"/>
      <c r="GMC2689" s="112"/>
      <c r="GMD2689" s="112"/>
      <c r="GME2689" s="112"/>
      <c r="GMF2689" s="112"/>
      <c r="GMG2689" s="112"/>
      <c r="GMH2689" s="112"/>
      <c r="GMI2689" s="112"/>
      <c r="GMJ2689" s="112"/>
      <c r="GMK2689" s="112"/>
      <c r="GML2689" s="112"/>
      <c r="GMM2689" s="112"/>
      <c r="GMN2689" s="112"/>
      <c r="GMO2689" s="112"/>
      <c r="GMP2689" s="112"/>
      <c r="GMQ2689" s="112"/>
      <c r="GMR2689" s="112"/>
      <c r="GMS2689" s="112"/>
      <c r="GMT2689" s="112"/>
      <c r="GMU2689" s="112"/>
      <c r="GMV2689" s="112"/>
      <c r="GMW2689" s="112"/>
      <c r="GMX2689" s="112"/>
      <c r="GMY2689" s="112"/>
      <c r="GMZ2689" s="112"/>
      <c r="GNA2689" s="112"/>
      <c r="GNB2689" s="112"/>
      <c r="GNC2689" s="112"/>
      <c r="GND2689" s="112"/>
      <c r="GNE2689" s="112"/>
      <c r="GNF2689" s="112"/>
      <c r="GNG2689" s="112"/>
      <c r="GNH2689" s="112"/>
      <c r="GNI2689" s="112"/>
      <c r="GNJ2689" s="112"/>
      <c r="GNK2689" s="112"/>
      <c r="GNL2689" s="112"/>
      <c r="GNM2689" s="112"/>
      <c r="GNN2689" s="112"/>
      <c r="GNO2689" s="112"/>
      <c r="GNP2689" s="112"/>
      <c r="GNQ2689" s="112"/>
      <c r="GNR2689" s="112"/>
      <c r="GNS2689" s="112"/>
      <c r="GNT2689" s="112"/>
      <c r="GNU2689" s="112"/>
      <c r="GNV2689" s="112"/>
      <c r="GNW2689" s="112"/>
      <c r="GNX2689" s="112"/>
      <c r="GNY2689" s="112"/>
      <c r="GNZ2689" s="112"/>
      <c r="GOA2689" s="112"/>
      <c r="GOB2689" s="112"/>
      <c r="GOC2689" s="112"/>
      <c r="GOD2689" s="112"/>
      <c r="GOE2689" s="112"/>
      <c r="GOF2689" s="112"/>
      <c r="GOG2689" s="112"/>
      <c r="GOH2689" s="112"/>
      <c r="GOI2689" s="112"/>
      <c r="GOJ2689" s="112"/>
      <c r="GOK2689" s="112"/>
      <c r="GOL2689" s="112"/>
      <c r="GOM2689" s="112"/>
      <c r="GON2689" s="112"/>
      <c r="GOO2689" s="112"/>
      <c r="GOP2689" s="112"/>
      <c r="GOQ2689" s="112"/>
      <c r="GOR2689" s="112"/>
      <c r="GOS2689" s="112"/>
      <c r="GOT2689" s="112"/>
      <c r="GOU2689" s="112"/>
      <c r="GOV2689" s="112"/>
      <c r="GOW2689" s="112"/>
      <c r="GOX2689" s="112"/>
      <c r="GOY2689" s="112"/>
      <c r="GOZ2689" s="112"/>
      <c r="GPA2689" s="112"/>
      <c r="GPB2689" s="112"/>
      <c r="GPC2689" s="112"/>
      <c r="GPD2689" s="112"/>
      <c r="GPE2689" s="112"/>
      <c r="GPF2689" s="112"/>
      <c r="GPG2689" s="112"/>
      <c r="GPH2689" s="112"/>
      <c r="GPI2689" s="112"/>
      <c r="GPJ2689" s="112"/>
      <c r="GPK2689" s="112"/>
      <c r="GPL2689" s="112"/>
      <c r="GPM2689" s="112"/>
      <c r="GPN2689" s="112"/>
      <c r="GPO2689" s="112"/>
      <c r="GPP2689" s="112"/>
      <c r="GPQ2689" s="112"/>
      <c r="GPR2689" s="112"/>
      <c r="GPS2689" s="112"/>
      <c r="GPT2689" s="112"/>
      <c r="GPU2689" s="112"/>
      <c r="GPV2689" s="112"/>
      <c r="GPW2689" s="112"/>
      <c r="GPX2689" s="112"/>
      <c r="GPY2689" s="112"/>
      <c r="GPZ2689" s="112"/>
      <c r="GQA2689" s="112"/>
      <c r="GQB2689" s="112"/>
      <c r="GQC2689" s="112"/>
      <c r="GQD2689" s="112"/>
      <c r="GQE2689" s="112"/>
      <c r="GQF2689" s="112"/>
      <c r="GQG2689" s="112"/>
      <c r="GQH2689" s="112"/>
      <c r="GQI2689" s="112"/>
      <c r="GQJ2689" s="112"/>
      <c r="GQK2689" s="112"/>
      <c r="GQL2689" s="112"/>
      <c r="GQM2689" s="112"/>
      <c r="GQN2689" s="112"/>
      <c r="GQO2689" s="112"/>
      <c r="GQP2689" s="112"/>
      <c r="GQQ2689" s="112"/>
      <c r="GQR2689" s="112"/>
      <c r="GQS2689" s="112"/>
      <c r="GQT2689" s="112"/>
      <c r="GQU2689" s="112"/>
      <c r="GQV2689" s="112"/>
      <c r="GQW2689" s="112"/>
      <c r="GQX2689" s="112"/>
      <c r="GQY2689" s="112"/>
      <c r="GQZ2689" s="112"/>
      <c r="GRA2689" s="112"/>
      <c r="GRB2689" s="112"/>
      <c r="GRC2689" s="112"/>
      <c r="GRD2689" s="112"/>
      <c r="GRE2689" s="112"/>
      <c r="GRF2689" s="112"/>
      <c r="GRG2689" s="112"/>
      <c r="GRH2689" s="112"/>
      <c r="GRI2689" s="112"/>
      <c r="GRJ2689" s="112"/>
      <c r="GRK2689" s="112"/>
      <c r="GRL2689" s="112"/>
      <c r="GRM2689" s="112"/>
      <c r="GRN2689" s="112"/>
      <c r="GRO2689" s="112"/>
      <c r="GRP2689" s="112"/>
      <c r="GRQ2689" s="112"/>
      <c r="GRR2689" s="112"/>
      <c r="GRS2689" s="112"/>
      <c r="GRT2689" s="112"/>
      <c r="GRU2689" s="112"/>
      <c r="GRV2689" s="112"/>
      <c r="GRW2689" s="112"/>
      <c r="GRX2689" s="112"/>
      <c r="GRY2689" s="112"/>
      <c r="GRZ2689" s="112"/>
      <c r="GSA2689" s="112"/>
      <c r="GSB2689" s="112"/>
      <c r="GSC2689" s="112"/>
      <c r="GSD2689" s="112"/>
      <c r="GSE2689" s="112"/>
      <c r="GSF2689" s="112"/>
      <c r="GSG2689" s="112"/>
      <c r="GSH2689" s="112"/>
      <c r="GSI2689" s="112"/>
      <c r="GSJ2689" s="112"/>
      <c r="GSK2689" s="112"/>
      <c r="GSL2689" s="112"/>
      <c r="GSM2689" s="112"/>
      <c r="GSN2689" s="112"/>
      <c r="GSO2689" s="112"/>
      <c r="GSP2689" s="112"/>
      <c r="GSQ2689" s="112"/>
      <c r="GSR2689" s="112"/>
      <c r="GSS2689" s="112"/>
      <c r="GST2689" s="112"/>
      <c r="GSU2689" s="112"/>
      <c r="GSV2689" s="112"/>
      <c r="GSW2689" s="112"/>
      <c r="GSX2689" s="112"/>
      <c r="GSY2689" s="112"/>
      <c r="GSZ2689" s="112"/>
      <c r="GTA2689" s="112"/>
      <c r="GTB2689" s="112"/>
      <c r="GTC2689" s="112"/>
      <c r="GTD2689" s="112"/>
      <c r="GTE2689" s="112"/>
      <c r="GTF2689" s="112"/>
      <c r="GTG2689" s="112"/>
      <c r="GTH2689" s="112"/>
      <c r="GTI2689" s="112"/>
      <c r="GTJ2689" s="112"/>
      <c r="GTK2689" s="112"/>
      <c r="GTL2689" s="112"/>
      <c r="GTM2689" s="112"/>
      <c r="GTN2689" s="112"/>
      <c r="GTO2689" s="112"/>
      <c r="GTP2689" s="112"/>
      <c r="GTQ2689" s="112"/>
      <c r="GTR2689" s="112"/>
      <c r="GTS2689" s="112"/>
      <c r="GTT2689" s="112"/>
      <c r="GTU2689" s="112"/>
      <c r="GTV2689" s="112"/>
      <c r="GTW2689" s="112"/>
      <c r="GTX2689" s="112"/>
      <c r="GTY2689" s="112"/>
      <c r="GTZ2689" s="112"/>
      <c r="GUA2689" s="112"/>
      <c r="GUB2689" s="112"/>
      <c r="GUC2689" s="112"/>
      <c r="GUD2689" s="112"/>
      <c r="GUE2689" s="112"/>
      <c r="GUF2689" s="112"/>
      <c r="GUG2689" s="112"/>
      <c r="GUH2689" s="112"/>
      <c r="GUI2689" s="112"/>
      <c r="GUJ2689" s="112"/>
      <c r="GUK2689" s="112"/>
      <c r="GUL2689" s="112"/>
      <c r="GUM2689" s="112"/>
      <c r="GUN2689" s="112"/>
      <c r="GUO2689" s="112"/>
      <c r="GUP2689" s="112"/>
      <c r="GUQ2689" s="112"/>
      <c r="GUR2689" s="112"/>
      <c r="GUS2689" s="112"/>
      <c r="GUT2689" s="112"/>
      <c r="GUU2689" s="112"/>
      <c r="GUV2689" s="112"/>
      <c r="GUW2689" s="112"/>
      <c r="GUX2689" s="112"/>
      <c r="GUY2689" s="112"/>
      <c r="GUZ2689" s="112"/>
      <c r="GVA2689" s="112"/>
      <c r="GVB2689" s="112"/>
      <c r="GVC2689" s="112"/>
      <c r="GVD2689" s="112"/>
      <c r="GVE2689" s="112"/>
      <c r="GVF2689" s="112"/>
      <c r="GVG2689" s="112"/>
      <c r="GVH2689" s="112"/>
      <c r="GVI2689" s="112"/>
      <c r="GVJ2689" s="112"/>
      <c r="GVK2689" s="112"/>
      <c r="GVL2689" s="112"/>
      <c r="GVM2689" s="112"/>
      <c r="GVN2689" s="112"/>
      <c r="GVO2689" s="112"/>
      <c r="GVP2689" s="112"/>
      <c r="GVQ2689" s="112"/>
      <c r="GVR2689" s="112"/>
      <c r="GVS2689" s="112"/>
      <c r="GVT2689" s="112"/>
      <c r="GVU2689" s="112"/>
      <c r="GVV2689" s="112"/>
      <c r="GVW2689" s="112"/>
      <c r="GVX2689" s="112"/>
      <c r="GVY2689" s="112"/>
      <c r="GVZ2689" s="112"/>
      <c r="GWA2689" s="112"/>
      <c r="GWB2689" s="112"/>
      <c r="GWC2689" s="112"/>
      <c r="GWD2689" s="112"/>
      <c r="GWE2689" s="112"/>
      <c r="GWF2689" s="112"/>
      <c r="GWG2689" s="112"/>
      <c r="GWH2689" s="112"/>
      <c r="GWI2689" s="112"/>
      <c r="GWJ2689" s="112"/>
      <c r="GWK2689" s="112"/>
      <c r="GWL2689" s="112"/>
      <c r="GWM2689" s="112"/>
      <c r="GWN2689" s="112"/>
      <c r="GWO2689" s="112"/>
      <c r="GWP2689" s="112"/>
      <c r="GWQ2689" s="112"/>
      <c r="GWR2689" s="112"/>
      <c r="GWS2689" s="112"/>
      <c r="GWT2689" s="112"/>
      <c r="GWU2689" s="112"/>
      <c r="GWV2689" s="112"/>
      <c r="GWW2689" s="112"/>
      <c r="GWX2689" s="112"/>
      <c r="GWY2689" s="112"/>
      <c r="GWZ2689" s="112"/>
      <c r="GXA2689" s="112"/>
      <c r="GXB2689" s="112"/>
      <c r="GXC2689" s="112"/>
      <c r="GXD2689" s="112"/>
      <c r="GXE2689" s="112"/>
      <c r="GXF2689" s="112"/>
      <c r="GXG2689" s="112"/>
      <c r="GXH2689" s="112"/>
      <c r="GXI2689" s="112"/>
      <c r="GXJ2689" s="112"/>
      <c r="GXK2689" s="112"/>
      <c r="GXL2689" s="112"/>
      <c r="GXM2689" s="112"/>
      <c r="GXN2689" s="112"/>
      <c r="GXO2689" s="112"/>
      <c r="GXP2689" s="112"/>
      <c r="GXQ2689" s="112"/>
      <c r="GXR2689" s="112"/>
      <c r="GXS2689" s="112"/>
      <c r="GXT2689" s="112"/>
      <c r="GXU2689" s="112"/>
      <c r="GXV2689" s="112"/>
      <c r="GXW2689" s="112"/>
      <c r="GXX2689" s="112"/>
      <c r="GXY2689" s="112"/>
      <c r="GXZ2689" s="112"/>
      <c r="GYA2689" s="112"/>
      <c r="GYB2689" s="112"/>
      <c r="GYC2689" s="112"/>
      <c r="GYD2689" s="112"/>
      <c r="GYE2689" s="112"/>
      <c r="GYF2689" s="112"/>
      <c r="GYG2689" s="112"/>
      <c r="GYH2689" s="112"/>
      <c r="GYI2689" s="112"/>
      <c r="GYJ2689" s="112"/>
      <c r="GYK2689" s="112"/>
      <c r="GYL2689" s="112"/>
      <c r="GYM2689" s="112"/>
      <c r="GYN2689" s="112"/>
      <c r="GYO2689" s="112"/>
      <c r="GYP2689" s="112"/>
      <c r="GYQ2689" s="112"/>
      <c r="GYR2689" s="112"/>
      <c r="GYS2689" s="112"/>
      <c r="GYT2689" s="112"/>
      <c r="GYU2689" s="112"/>
      <c r="GYV2689" s="112"/>
      <c r="GYW2689" s="112"/>
      <c r="GYX2689" s="112"/>
      <c r="GYY2689" s="112"/>
      <c r="GYZ2689" s="112"/>
      <c r="GZA2689" s="112"/>
      <c r="GZB2689" s="112"/>
      <c r="GZC2689" s="112"/>
      <c r="GZD2689" s="112"/>
      <c r="GZE2689" s="112"/>
      <c r="GZF2689" s="112"/>
      <c r="GZG2689" s="112"/>
      <c r="GZH2689" s="112"/>
      <c r="GZI2689" s="112"/>
      <c r="GZJ2689" s="112"/>
      <c r="GZK2689" s="112"/>
      <c r="GZL2689" s="112"/>
      <c r="GZM2689" s="112"/>
      <c r="GZN2689" s="112"/>
      <c r="GZO2689" s="112"/>
      <c r="GZP2689" s="112"/>
      <c r="GZQ2689" s="112"/>
      <c r="GZR2689" s="112"/>
      <c r="GZS2689" s="112"/>
      <c r="GZT2689" s="112"/>
      <c r="GZU2689" s="112"/>
      <c r="GZV2689" s="112"/>
      <c r="GZW2689" s="112"/>
      <c r="GZX2689" s="112"/>
      <c r="GZY2689" s="112"/>
      <c r="GZZ2689" s="112"/>
      <c r="HAA2689" s="112"/>
      <c r="HAB2689" s="112"/>
      <c r="HAC2689" s="112"/>
      <c r="HAD2689" s="112"/>
      <c r="HAE2689" s="112"/>
      <c r="HAF2689" s="112"/>
      <c r="HAG2689" s="112"/>
      <c r="HAH2689" s="112"/>
      <c r="HAI2689" s="112"/>
      <c r="HAJ2689" s="112"/>
      <c r="HAK2689" s="112"/>
      <c r="HAL2689" s="112"/>
      <c r="HAM2689" s="112"/>
      <c r="HAN2689" s="112"/>
      <c r="HAO2689" s="112"/>
      <c r="HAP2689" s="112"/>
      <c r="HAQ2689" s="112"/>
      <c r="HAR2689" s="112"/>
      <c r="HAS2689" s="112"/>
      <c r="HAT2689" s="112"/>
      <c r="HAU2689" s="112"/>
      <c r="HAV2689" s="112"/>
      <c r="HAW2689" s="112"/>
      <c r="HAX2689" s="112"/>
      <c r="HAY2689" s="112"/>
      <c r="HAZ2689" s="112"/>
      <c r="HBA2689" s="112"/>
      <c r="HBB2689" s="112"/>
      <c r="HBC2689" s="112"/>
      <c r="HBD2689" s="112"/>
      <c r="HBE2689" s="112"/>
      <c r="HBF2689" s="112"/>
      <c r="HBG2689" s="112"/>
      <c r="HBH2689" s="112"/>
      <c r="HBI2689" s="112"/>
      <c r="HBJ2689" s="112"/>
      <c r="HBK2689" s="112"/>
      <c r="HBL2689" s="112"/>
      <c r="HBM2689" s="112"/>
      <c r="HBN2689" s="112"/>
      <c r="HBO2689" s="112"/>
      <c r="HBP2689" s="112"/>
      <c r="HBQ2689" s="112"/>
      <c r="HBR2689" s="112"/>
      <c r="HBS2689" s="112"/>
      <c r="HBT2689" s="112"/>
      <c r="HBU2689" s="112"/>
      <c r="HBV2689" s="112"/>
      <c r="HBW2689" s="112"/>
      <c r="HBX2689" s="112"/>
      <c r="HBY2689" s="112"/>
      <c r="HBZ2689" s="112"/>
      <c r="HCA2689" s="112"/>
      <c r="HCB2689" s="112"/>
      <c r="HCC2689" s="112"/>
      <c r="HCD2689" s="112"/>
      <c r="HCE2689" s="112"/>
      <c r="HCF2689" s="112"/>
      <c r="HCG2689" s="112"/>
      <c r="HCH2689" s="112"/>
      <c r="HCI2689" s="112"/>
      <c r="HCJ2689" s="112"/>
      <c r="HCK2689" s="112"/>
      <c r="HCL2689" s="112"/>
      <c r="HCM2689" s="112"/>
      <c r="HCN2689" s="112"/>
      <c r="HCO2689" s="112"/>
      <c r="HCP2689" s="112"/>
      <c r="HCQ2689" s="112"/>
      <c r="HCR2689" s="112"/>
      <c r="HCS2689" s="112"/>
      <c r="HCT2689" s="112"/>
      <c r="HCU2689" s="112"/>
      <c r="HCV2689" s="112"/>
      <c r="HCW2689" s="112"/>
      <c r="HCX2689" s="112"/>
      <c r="HCY2689" s="112"/>
      <c r="HCZ2689" s="112"/>
      <c r="HDA2689" s="112"/>
      <c r="HDB2689" s="112"/>
      <c r="HDC2689" s="112"/>
      <c r="HDD2689" s="112"/>
      <c r="HDE2689" s="112"/>
      <c r="HDF2689" s="112"/>
      <c r="HDG2689" s="112"/>
      <c r="HDH2689" s="112"/>
      <c r="HDI2689" s="112"/>
      <c r="HDJ2689" s="112"/>
      <c r="HDK2689" s="112"/>
      <c r="HDL2689" s="112"/>
      <c r="HDM2689" s="112"/>
      <c r="HDN2689" s="112"/>
      <c r="HDO2689" s="112"/>
      <c r="HDP2689" s="112"/>
      <c r="HDQ2689" s="112"/>
      <c r="HDR2689" s="112"/>
      <c r="HDS2689" s="112"/>
      <c r="HDT2689" s="112"/>
      <c r="HDU2689" s="112"/>
      <c r="HDV2689" s="112"/>
      <c r="HDW2689" s="112"/>
      <c r="HDX2689" s="112"/>
      <c r="HDY2689" s="112"/>
      <c r="HDZ2689" s="112"/>
      <c r="HEA2689" s="112"/>
      <c r="HEB2689" s="112"/>
      <c r="HEC2689" s="112"/>
      <c r="HED2689" s="112"/>
      <c r="HEE2689" s="112"/>
      <c r="HEF2689" s="112"/>
      <c r="HEG2689" s="112"/>
      <c r="HEH2689" s="112"/>
      <c r="HEI2689" s="112"/>
      <c r="HEJ2689" s="112"/>
      <c r="HEK2689" s="112"/>
      <c r="HEL2689" s="112"/>
      <c r="HEM2689" s="112"/>
      <c r="HEN2689" s="112"/>
      <c r="HEO2689" s="112"/>
      <c r="HEP2689" s="112"/>
      <c r="HEQ2689" s="112"/>
      <c r="HER2689" s="112"/>
      <c r="HES2689" s="112"/>
      <c r="HET2689" s="112"/>
      <c r="HEU2689" s="112"/>
      <c r="HEV2689" s="112"/>
      <c r="HEW2689" s="112"/>
      <c r="HEX2689" s="112"/>
      <c r="HEY2689" s="112"/>
      <c r="HEZ2689" s="112"/>
      <c r="HFA2689" s="112"/>
      <c r="HFB2689" s="112"/>
      <c r="HFC2689" s="112"/>
      <c r="HFD2689" s="112"/>
      <c r="HFE2689" s="112"/>
      <c r="HFF2689" s="112"/>
      <c r="HFG2689" s="112"/>
      <c r="HFH2689" s="112"/>
      <c r="HFI2689" s="112"/>
      <c r="HFJ2689" s="112"/>
      <c r="HFK2689" s="112"/>
      <c r="HFL2689" s="112"/>
      <c r="HFM2689" s="112"/>
      <c r="HFN2689" s="112"/>
      <c r="HFO2689" s="112"/>
      <c r="HFP2689" s="112"/>
      <c r="HFQ2689" s="112"/>
      <c r="HFR2689" s="112"/>
      <c r="HFS2689" s="112"/>
      <c r="HFT2689" s="112"/>
      <c r="HFU2689" s="112"/>
      <c r="HFV2689" s="112"/>
      <c r="HFW2689" s="112"/>
      <c r="HFX2689" s="112"/>
      <c r="HFY2689" s="112"/>
      <c r="HFZ2689" s="112"/>
      <c r="HGA2689" s="112"/>
      <c r="HGB2689" s="112"/>
      <c r="HGC2689" s="112"/>
      <c r="HGD2689" s="112"/>
      <c r="HGE2689" s="112"/>
      <c r="HGF2689" s="112"/>
      <c r="HGG2689" s="112"/>
      <c r="HGH2689" s="112"/>
      <c r="HGI2689" s="112"/>
      <c r="HGJ2689" s="112"/>
      <c r="HGK2689" s="112"/>
      <c r="HGL2689" s="112"/>
      <c r="HGM2689" s="112"/>
      <c r="HGN2689" s="112"/>
      <c r="HGO2689" s="112"/>
      <c r="HGP2689" s="112"/>
      <c r="HGQ2689" s="112"/>
      <c r="HGR2689" s="112"/>
      <c r="HGS2689" s="112"/>
      <c r="HGT2689" s="112"/>
      <c r="HGU2689" s="112"/>
      <c r="HGV2689" s="112"/>
      <c r="HGW2689" s="112"/>
      <c r="HGX2689" s="112"/>
      <c r="HGY2689" s="112"/>
      <c r="HGZ2689" s="112"/>
      <c r="HHA2689" s="112"/>
      <c r="HHB2689" s="112"/>
      <c r="HHC2689" s="112"/>
      <c r="HHD2689" s="112"/>
      <c r="HHE2689" s="112"/>
      <c r="HHF2689" s="112"/>
      <c r="HHG2689" s="112"/>
      <c r="HHH2689" s="112"/>
      <c r="HHI2689" s="112"/>
      <c r="HHJ2689" s="112"/>
      <c r="HHK2689" s="112"/>
      <c r="HHL2689" s="112"/>
      <c r="HHM2689" s="112"/>
      <c r="HHN2689" s="112"/>
      <c r="HHO2689" s="112"/>
      <c r="HHP2689" s="112"/>
      <c r="HHQ2689" s="112"/>
      <c r="HHR2689" s="112"/>
      <c r="HHS2689" s="112"/>
      <c r="HHT2689" s="112"/>
      <c r="HHU2689" s="112"/>
      <c r="HHV2689" s="112"/>
      <c r="HHW2689" s="112"/>
      <c r="HHX2689" s="112"/>
      <c r="HHY2689" s="112"/>
      <c r="HHZ2689" s="112"/>
      <c r="HIA2689" s="112"/>
      <c r="HIB2689" s="112"/>
      <c r="HIC2689" s="112"/>
      <c r="HID2689" s="112"/>
      <c r="HIE2689" s="112"/>
      <c r="HIF2689" s="112"/>
      <c r="HIG2689" s="112"/>
      <c r="HIH2689" s="112"/>
      <c r="HII2689" s="112"/>
      <c r="HIJ2689" s="112"/>
      <c r="HIK2689" s="112"/>
      <c r="HIL2689" s="112"/>
      <c r="HIM2689" s="112"/>
      <c r="HIN2689" s="112"/>
      <c r="HIO2689" s="112"/>
      <c r="HIP2689" s="112"/>
      <c r="HIQ2689" s="112"/>
      <c r="HIR2689" s="112"/>
      <c r="HIS2689" s="112"/>
      <c r="HIT2689" s="112"/>
      <c r="HIU2689" s="112"/>
      <c r="HIV2689" s="112"/>
      <c r="HIW2689" s="112"/>
      <c r="HIX2689" s="112"/>
      <c r="HIY2689" s="112"/>
      <c r="HIZ2689" s="112"/>
      <c r="HJA2689" s="112"/>
      <c r="HJB2689" s="112"/>
      <c r="HJC2689" s="112"/>
      <c r="HJD2689" s="112"/>
      <c r="HJE2689" s="112"/>
      <c r="HJF2689" s="112"/>
      <c r="HJG2689" s="112"/>
      <c r="HJH2689" s="112"/>
      <c r="HJI2689" s="112"/>
      <c r="HJJ2689" s="112"/>
      <c r="HJK2689" s="112"/>
      <c r="HJL2689" s="112"/>
      <c r="HJM2689" s="112"/>
      <c r="HJN2689" s="112"/>
      <c r="HJO2689" s="112"/>
      <c r="HJP2689" s="112"/>
      <c r="HJQ2689" s="112"/>
      <c r="HJR2689" s="112"/>
      <c r="HJS2689" s="112"/>
      <c r="HJT2689" s="112"/>
      <c r="HJU2689" s="112"/>
      <c r="HJV2689" s="112"/>
      <c r="HJW2689" s="112"/>
      <c r="HJX2689" s="112"/>
      <c r="HJY2689" s="112"/>
      <c r="HJZ2689" s="112"/>
      <c r="HKA2689" s="112"/>
      <c r="HKB2689" s="112"/>
      <c r="HKC2689" s="112"/>
      <c r="HKD2689" s="112"/>
      <c r="HKE2689" s="112"/>
      <c r="HKF2689" s="112"/>
      <c r="HKG2689" s="112"/>
      <c r="HKH2689" s="112"/>
      <c r="HKI2689" s="112"/>
      <c r="HKJ2689" s="112"/>
      <c r="HKK2689" s="112"/>
      <c r="HKL2689" s="112"/>
      <c r="HKM2689" s="112"/>
      <c r="HKN2689" s="112"/>
      <c r="HKO2689" s="112"/>
      <c r="HKP2689" s="112"/>
      <c r="HKQ2689" s="112"/>
      <c r="HKR2689" s="112"/>
      <c r="HKS2689" s="112"/>
      <c r="HKT2689" s="112"/>
      <c r="HKU2689" s="112"/>
      <c r="HKV2689" s="112"/>
      <c r="HKW2689" s="112"/>
      <c r="HKX2689" s="112"/>
      <c r="HKY2689" s="112"/>
      <c r="HKZ2689" s="112"/>
      <c r="HLA2689" s="112"/>
      <c r="HLB2689" s="112"/>
      <c r="HLC2689" s="112"/>
      <c r="HLD2689" s="112"/>
      <c r="HLE2689" s="112"/>
      <c r="HLF2689" s="112"/>
      <c r="HLG2689" s="112"/>
      <c r="HLH2689" s="112"/>
      <c r="HLI2689" s="112"/>
      <c r="HLJ2689" s="112"/>
      <c r="HLK2689" s="112"/>
      <c r="HLL2689" s="112"/>
      <c r="HLM2689" s="112"/>
      <c r="HLN2689" s="112"/>
      <c r="HLO2689" s="112"/>
      <c r="HLP2689" s="112"/>
      <c r="HLQ2689" s="112"/>
      <c r="HLR2689" s="112"/>
      <c r="HLS2689" s="112"/>
      <c r="HLT2689" s="112"/>
      <c r="HLU2689" s="112"/>
      <c r="HLV2689" s="112"/>
      <c r="HLW2689" s="112"/>
      <c r="HLX2689" s="112"/>
      <c r="HLY2689" s="112"/>
      <c r="HLZ2689" s="112"/>
      <c r="HMA2689" s="112"/>
      <c r="HMB2689" s="112"/>
      <c r="HMC2689" s="112"/>
      <c r="HMD2689" s="112"/>
      <c r="HME2689" s="112"/>
      <c r="HMF2689" s="112"/>
      <c r="HMG2689" s="112"/>
      <c r="HMH2689" s="112"/>
      <c r="HMI2689" s="112"/>
      <c r="HMJ2689" s="112"/>
      <c r="HMK2689" s="112"/>
      <c r="HML2689" s="112"/>
      <c r="HMM2689" s="112"/>
      <c r="HMN2689" s="112"/>
      <c r="HMO2689" s="112"/>
      <c r="HMP2689" s="112"/>
      <c r="HMQ2689" s="112"/>
      <c r="HMR2689" s="112"/>
      <c r="HMS2689" s="112"/>
      <c r="HMT2689" s="112"/>
      <c r="HMU2689" s="112"/>
      <c r="HMV2689" s="112"/>
      <c r="HMW2689" s="112"/>
      <c r="HMX2689" s="112"/>
      <c r="HMY2689" s="112"/>
      <c r="HMZ2689" s="112"/>
      <c r="HNA2689" s="112"/>
      <c r="HNB2689" s="112"/>
      <c r="HNC2689" s="112"/>
      <c r="HND2689" s="112"/>
      <c r="HNE2689" s="112"/>
      <c r="HNF2689" s="112"/>
      <c r="HNG2689" s="112"/>
      <c r="HNH2689" s="112"/>
      <c r="HNI2689" s="112"/>
      <c r="HNJ2689" s="112"/>
      <c r="HNK2689" s="112"/>
      <c r="HNL2689" s="112"/>
      <c r="HNM2689" s="112"/>
      <c r="HNN2689" s="112"/>
      <c r="HNO2689" s="112"/>
      <c r="HNP2689" s="112"/>
      <c r="HNQ2689" s="112"/>
      <c r="HNR2689" s="112"/>
      <c r="HNS2689" s="112"/>
      <c r="HNT2689" s="112"/>
      <c r="HNU2689" s="112"/>
      <c r="HNV2689" s="112"/>
      <c r="HNW2689" s="112"/>
      <c r="HNX2689" s="112"/>
      <c r="HNY2689" s="112"/>
      <c r="HNZ2689" s="112"/>
      <c r="HOA2689" s="112"/>
      <c r="HOB2689" s="112"/>
      <c r="HOC2689" s="112"/>
      <c r="HOD2689" s="112"/>
      <c r="HOE2689" s="112"/>
      <c r="HOF2689" s="112"/>
      <c r="HOG2689" s="112"/>
      <c r="HOH2689" s="112"/>
      <c r="HOI2689" s="112"/>
      <c r="HOJ2689" s="112"/>
      <c r="HOK2689" s="112"/>
      <c r="HOL2689" s="112"/>
      <c r="HOM2689" s="112"/>
      <c r="HON2689" s="112"/>
      <c r="HOO2689" s="112"/>
      <c r="HOP2689" s="112"/>
      <c r="HOQ2689" s="112"/>
      <c r="HOR2689" s="112"/>
      <c r="HOS2689" s="112"/>
      <c r="HOT2689" s="112"/>
      <c r="HOU2689" s="112"/>
      <c r="HOV2689" s="112"/>
      <c r="HOW2689" s="112"/>
      <c r="HOX2689" s="112"/>
      <c r="HOY2689" s="112"/>
      <c r="HOZ2689" s="112"/>
      <c r="HPA2689" s="112"/>
      <c r="HPB2689" s="112"/>
      <c r="HPC2689" s="112"/>
      <c r="HPD2689" s="112"/>
      <c r="HPE2689" s="112"/>
      <c r="HPF2689" s="112"/>
      <c r="HPG2689" s="112"/>
      <c r="HPH2689" s="112"/>
      <c r="HPI2689" s="112"/>
      <c r="HPJ2689" s="112"/>
      <c r="HPK2689" s="112"/>
      <c r="HPL2689" s="112"/>
      <c r="HPM2689" s="112"/>
      <c r="HPN2689" s="112"/>
      <c r="HPO2689" s="112"/>
      <c r="HPP2689" s="112"/>
      <c r="HPQ2689" s="112"/>
      <c r="HPR2689" s="112"/>
      <c r="HPS2689" s="112"/>
      <c r="HPT2689" s="112"/>
      <c r="HPU2689" s="112"/>
      <c r="HPV2689" s="112"/>
      <c r="HPW2689" s="112"/>
      <c r="HPX2689" s="112"/>
      <c r="HPY2689" s="112"/>
      <c r="HPZ2689" s="112"/>
      <c r="HQA2689" s="112"/>
      <c r="HQB2689" s="112"/>
      <c r="HQC2689" s="112"/>
      <c r="HQD2689" s="112"/>
      <c r="HQE2689" s="112"/>
      <c r="HQF2689" s="112"/>
      <c r="HQG2689" s="112"/>
      <c r="HQH2689" s="112"/>
      <c r="HQI2689" s="112"/>
      <c r="HQJ2689" s="112"/>
      <c r="HQK2689" s="112"/>
      <c r="HQL2689" s="112"/>
      <c r="HQM2689" s="112"/>
      <c r="HQN2689" s="112"/>
      <c r="HQO2689" s="112"/>
      <c r="HQP2689" s="112"/>
      <c r="HQQ2689" s="112"/>
      <c r="HQR2689" s="112"/>
      <c r="HQS2689" s="112"/>
      <c r="HQT2689" s="112"/>
      <c r="HQU2689" s="112"/>
      <c r="HQV2689" s="112"/>
      <c r="HQW2689" s="112"/>
      <c r="HQX2689" s="112"/>
      <c r="HQY2689" s="112"/>
      <c r="HQZ2689" s="112"/>
      <c r="HRA2689" s="112"/>
      <c r="HRB2689" s="112"/>
      <c r="HRC2689" s="112"/>
      <c r="HRD2689" s="112"/>
      <c r="HRE2689" s="112"/>
      <c r="HRF2689" s="112"/>
      <c r="HRG2689" s="112"/>
      <c r="HRH2689" s="112"/>
      <c r="HRI2689" s="112"/>
      <c r="HRJ2689" s="112"/>
      <c r="HRK2689" s="112"/>
      <c r="HRL2689" s="112"/>
      <c r="HRM2689" s="112"/>
      <c r="HRN2689" s="112"/>
      <c r="HRO2689" s="112"/>
      <c r="HRP2689" s="112"/>
      <c r="HRQ2689" s="112"/>
      <c r="HRR2689" s="112"/>
      <c r="HRS2689" s="112"/>
      <c r="HRT2689" s="112"/>
      <c r="HRU2689" s="112"/>
      <c r="HRV2689" s="112"/>
      <c r="HRW2689" s="112"/>
      <c r="HRX2689" s="112"/>
      <c r="HRY2689" s="112"/>
      <c r="HRZ2689" s="112"/>
      <c r="HSA2689" s="112"/>
      <c r="HSB2689" s="112"/>
      <c r="HSC2689" s="112"/>
      <c r="HSD2689" s="112"/>
      <c r="HSE2689" s="112"/>
      <c r="HSF2689" s="112"/>
      <c r="HSG2689" s="112"/>
      <c r="HSH2689" s="112"/>
      <c r="HSI2689" s="112"/>
      <c r="HSJ2689" s="112"/>
      <c r="HSK2689" s="112"/>
      <c r="HSL2689" s="112"/>
      <c r="HSM2689" s="112"/>
      <c r="HSN2689" s="112"/>
      <c r="HSO2689" s="112"/>
      <c r="HSP2689" s="112"/>
      <c r="HSQ2689" s="112"/>
      <c r="HSR2689" s="112"/>
      <c r="HSS2689" s="112"/>
      <c r="HST2689" s="112"/>
      <c r="HSU2689" s="112"/>
      <c r="HSV2689" s="112"/>
      <c r="HSW2689" s="112"/>
      <c r="HSX2689" s="112"/>
      <c r="HSY2689" s="112"/>
      <c r="HSZ2689" s="112"/>
      <c r="HTA2689" s="112"/>
      <c r="HTB2689" s="112"/>
      <c r="HTC2689" s="112"/>
      <c r="HTD2689" s="112"/>
      <c r="HTE2689" s="112"/>
      <c r="HTF2689" s="112"/>
      <c r="HTG2689" s="112"/>
      <c r="HTH2689" s="112"/>
      <c r="HTI2689" s="112"/>
      <c r="HTJ2689" s="112"/>
      <c r="HTK2689" s="112"/>
      <c r="HTL2689" s="112"/>
      <c r="HTM2689" s="112"/>
      <c r="HTN2689" s="112"/>
      <c r="HTO2689" s="112"/>
      <c r="HTP2689" s="112"/>
      <c r="HTQ2689" s="112"/>
      <c r="HTR2689" s="112"/>
      <c r="HTS2689" s="112"/>
      <c r="HTT2689" s="112"/>
      <c r="HTU2689" s="112"/>
      <c r="HTV2689" s="112"/>
      <c r="HTW2689" s="112"/>
      <c r="HTX2689" s="112"/>
      <c r="HTY2689" s="112"/>
      <c r="HTZ2689" s="112"/>
      <c r="HUA2689" s="112"/>
      <c r="HUB2689" s="112"/>
      <c r="HUC2689" s="112"/>
      <c r="HUD2689" s="112"/>
      <c r="HUE2689" s="112"/>
      <c r="HUF2689" s="112"/>
      <c r="HUG2689" s="112"/>
      <c r="HUH2689" s="112"/>
      <c r="HUI2689" s="112"/>
      <c r="HUJ2689" s="112"/>
      <c r="HUK2689" s="112"/>
      <c r="HUL2689" s="112"/>
      <c r="HUM2689" s="112"/>
      <c r="HUN2689" s="112"/>
      <c r="HUO2689" s="112"/>
      <c r="HUP2689" s="112"/>
      <c r="HUQ2689" s="112"/>
      <c r="HUR2689" s="112"/>
      <c r="HUS2689" s="112"/>
      <c r="HUT2689" s="112"/>
      <c r="HUU2689" s="112"/>
      <c r="HUV2689" s="112"/>
      <c r="HUW2689" s="112"/>
      <c r="HUX2689" s="112"/>
      <c r="HUY2689" s="112"/>
      <c r="HUZ2689" s="112"/>
      <c r="HVA2689" s="112"/>
      <c r="HVB2689" s="112"/>
      <c r="HVC2689" s="112"/>
      <c r="HVD2689" s="112"/>
      <c r="HVE2689" s="112"/>
      <c r="HVF2689" s="112"/>
      <c r="HVG2689" s="112"/>
      <c r="HVH2689" s="112"/>
      <c r="HVI2689" s="112"/>
      <c r="HVJ2689" s="112"/>
      <c r="HVK2689" s="112"/>
      <c r="HVL2689" s="112"/>
      <c r="HVM2689" s="112"/>
      <c r="HVN2689" s="112"/>
      <c r="HVO2689" s="112"/>
      <c r="HVP2689" s="112"/>
      <c r="HVQ2689" s="112"/>
      <c r="HVR2689" s="112"/>
      <c r="HVS2689" s="112"/>
      <c r="HVT2689" s="112"/>
      <c r="HVU2689" s="112"/>
      <c r="HVV2689" s="112"/>
      <c r="HVW2689" s="112"/>
      <c r="HVX2689" s="112"/>
      <c r="HVY2689" s="112"/>
      <c r="HVZ2689" s="112"/>
      <c r="HWA2689" s="112"/>
      <c r="HWB2689" s="112"/>
      <c r="HWC2689" s="112"/>
      <c r="HWD2689" s="112"/>
      <c r="HWE2689" s="112"/>
      <c r="HWF2689" s="112"/>
      <c r="HWG2689" s="112"/>
      <c r="HWH2689" s="112"/>
      <c r="HWI2689" s="112"/>
      <c r="HWJ2689" s="112"/>
      <c r="HWK2689" s="112"/>
      <c r="HWL2689" s="112"/>
      <c r="HWM2689" s="112"/>
      <c r="HWN2689" s="112"/>
      <c r="HWO2689" s="112"/>
      <c r="HWP2689" s="112"/>
      <c r="HWQ2689" s="112"/>
      <c r="HWR2689" s="112"/>
      <c r="HWS2689" s="112"/>
      <c r="HWT2689" s="112"/>
      <c r="HWU2689" s="112"/>
      <c r="HWV2689" s="112"/>
      <c r="HWW2689" s="112"/>
      <c r="HWX2689" s="112"/>
      <c r="HWY2689" s="112"/>
      <c r="HWZ2689" s="112"/>
      <c r="HXA2689" s="112"/>
      <c r="HXB2689" s="112"/>
      <c r="HXC2689" s="112"/>
      <c r="HXD2689" s="112"/>
      <c r="HXE2689" s="112"/>
      <c r="HXF2689" s="112"/>
      <c r="HXG2689" s="112"/>
      <c r="HXH2689" s="112"/>
      <c r="HXI2689" s="112"/>
      <c r="HXJ2689" s="112"/>
      <c r="HXK2689" s="112"/>
      <c r="HXL2689" s="112"/>
      <c r="HXM2689" s="112"/>
      <c r="HXN2689" s="112"/>
      <c r="HXO2689" s="112"/>
      <c r="HXP2689" s="112"/>
      <c r="HXQ2689" s="112"/>
      <c r="HXR2689" s="112"/>
      <c r="HXS2689" s="112"/>
      <c r="HXT2689" s="112"/>
      <c r="HXU2689" s="112"/>
      <c r="HXV2689" s="112"/>
      <c r="HXW2689" s="112"/>
      <c r="HXX2689" s="112"/>
      <c r="HXY2689" s="112"/>
      <c r="HXZ2689" s="112"/>
      <c r="HYA2689" s="112"/>
      <c r="HYB2689" s="112"/>
      <c r="HYC2689" s="112"/>
      <c r="HYD2689" s="112"/>
      <c r="HYE2689" s="112"/>
      <c r="HYF2689" s="112"/>
      <c r="HYG2689" s="112"/>
      <c r="HYH2689" s="112"/>
      <c r="HYI2689" s="112"/>
      <c r="HYJ2689" s="112"/>
      <c r="HYK2689" s="112"/>
      <c r="HYL2689" s="112"/>
      <c r="HYM2689" s="112"/>
      <c r="HYN2689" s="112"/>
      <c r="HYO2689" s="112"/>
      <c r="HYP2689" s="112"/>
      <c r="HYQ2689" s="112"/>
      <c r="HYR2689" s="112"/>
      <c r="HYS2689" s="112"/>
      <c r="HYT2689" s="112"/>
      <c r="HYU2689" s="112"/>
      <c r="HYV2689" s="112"/>
      <c r="HYW2689" s="112"/>
      <c r="HYX2689" s="112"/>
      <c r="HYY2689" s="112"/>
      <c r="HYZ2689" s="112"/>
      <c r="HZA2689" s="112"/>
      <c r="HZB2689" s="112"/>
      <c r="HZC2689" s="112"/>
      <c r="HZD2689" s="112"/>
      <c r="HZE2689" s="112"/>
      <c r="HZF2689" s="112"/>
      <c r="HZG2689" s="112"/>
      <c r="HZH2689" s="112"/>
      <c r="HZI2689" s="112"/>
      <c r="HZJ2689" s="112"/>
      <c r="HZK2689" s="112"/>
      <c r="HZL2689" s="112"/>
      <c r="HZM2689" s="112"/>
      <c r="HZN2689" s="112"/>
      <c r="HZO2689" s="112"/>
      <c r="HZP2689" s="112"/>
      <c r="HZQ2689" s="112"/>
      <c r="HZR2689" s="112"/>
      <c r="HZS2689" s="112"/>
      <c r="HZT2689" s="112"/>
      <c r="HZU2689" s="112"/>
      <c r="HZV2689" s="112"/>
      <c r="HZW2689" s="112"/>
      <c r="HZX2689" s="112"/>
      <c r="HZY2689" s="112"/>
      <c r="HZZ2689" s="112"/>
      <c r="IAA2689" s="112"/>
      <c r="IAB2689" s="112"/>
      <c r="IAC2689" s="112"/>
      <c r="IAD2689" s="112"/>
      <c r="IAE2689" s="112"/>
      <c r="IAF2689" s="112"/>
      <c r="IAG2689" s="112"/>
      <c r="IAH2689" s="112"/>
      <c r="IAI2689" s="112"/>
      <c r="IAJ2689" s="112"/>
      <c r="IAK2689" s="112"/>
      <c r="IAL2689" s="112"/>
      <c r="IAM2689" s="112"/>
      <c r="IAN2689" s="112"/>
      <c r="IAO2689" s="112"/>
      <c r="IAP2689" s="112"/>
      <c r="IAQ2689" s="112"/>
      <c r="IAR2689" s="112"/>
      <c r="IAS2689" s="112"/>
      <c r="IAT2689" s="112"/>
      <c r="IAU2689" s="112"/>
      <c r="IAV2689" s="112"/>
      <c r="IAW2689" s="112"/>
      <c r="IAX2689" s="112"/>
      <c r="IAY2689" s="112"/>
      <c r="IAZ2689" s="112"/>
      <c r="IBA2689" s="112"/>
      <c r="IBB2689" s="112"/>
      <c r="IBC2689" s="112"/>
      <c r="IBD2689" s="112"/>
      <c r="IBE2689" s="112"/>
      <c r="IBF2689" s="112"/>
      <c r="IBG2689" s="112"/>
      <c r="IBH2689" s="112"/>
      <c r="IBI2689" s="112"/>
      <c r="IBJ2689" s="112"/>
      <c r="IBK2689" s="112"/>
      <c r="IBL2689" s="112"/>
      <c r="IBM2689" s="112"/>
      <c r="IBN2689" s="112"/>
      <c r="IBO2689" s="112"/>
      <c r="IBP2689" s="112"/>
      <c r="IBQ2689" s="112"/>
      <c r="IBR2689" s="112"/>
      <c r="IBS2689" s="112"/>
      <c r="IBT2689" s="112"/>
      <c r="IBU2689" s="112"/>
      <c r="IBV2689" s="112"/>
      <c r="IBW2689" s="112"/>
      <c r="IBX2689" s="112"/>
      <c r="IBY2689" s="112"/>
      <c r="IBZ2689" s="112"/>
      <c r="ICA2689" s="112"/>
      <c r="ICB2689" s="112"/>
      <c r="ICC2689" s="112"/>
      <c r="ICD2689" s="112"/>
      <c r="ICE2689" s="112"/>
      <c r="ICF2689" s="112"/>
      <c r="ICG2689" s="112"/>
      <c r="ICH2689" s="112"/>
      <c r="ICI2689" s="112"/>
      <c r="ICJ2689" s="112"/>
      <c r="ICK2689" s="112"/>
      <c r="ICL2689" s="112"/>
      <c r="ICM2689" s="112"/>
      <c r="ICN2689" s="112"/>
      <c r="ICO2689" s="112"/>
      <c r="ICP2689" s="112"/>
      <c r="ICQ2689" s="112"/>
      <c r="ICR2689" s="112"/>
      <c r="ICS2689" s="112"/>
      <c r="ICT2689" s="112"/>
      <c r="ICU2689" s="112"/>
      <c r="ICV2689" s="112"/>
      <c r="ICW2689" s="112"/>
      <c r="ICX2689" s="112"/>
      <c r="ICY2689" s="112"/>
      <c r="ICZ2689" s="112"/>
      <c r="IDA2689" s="112"/>
      <c r="IDB2689" s="112"/>
      <c r="IDC2689" s="112"/>
      <c r="IDD2689" s="112"/>
      <c r="IDE2689" s="112"/>
      <c r="IDF2689" s="112"/>
      <c r="IDG2689" s="112"/>
      <c r="IDH2689" s="112"/>
      <c r="IDI2689" s="112"/>
      <c r="IDJ2689" s="112"/>
      <c r="IDK2689" s="112"/>
      <c r="IDL2689" s="112"/>
      <c r="IDM2689" s="112"/>
      <c r="IDN2689" s="112"/>
      <c r="IDO2689" s="112"/>
      <c r="IDP2689" s="112"/>
      <c r="IDQ2689" s="112"/>
      <c r="IDR2689" s="112"/>
      <c r="IDS2689" s="112"/>
      <c r="IDT2689" s="112"/>
      <c r="IDU2689" s="112"/>
      <c r="IDV2689" s="112"/>
      <c r="IDW2689" s="112"/>
      <c r="IDX2689" s="112"/>
      <c r="IDY2689" s="112"/>
      <c r="IDZ2689" s="112"/>
      <c r="IEA2689" s="112"/>
      <c r="IEB2689" s="112"/>
      <c r="IEC2689" s="112"/>
      <c r="IED2689" s="112"/>
      <c r="IEE2689" s="112"/>
      <c r="IEF2689" s="112"/>
      <c r="IEG2689" s="112"/>
      <c r="IEH2689" s="112"/>
      <c r="IEI2689" s="112"/>
      <c r="IEJ2689" s="112"/>
      <c r="IEK2689" s="112"/>
      <c r="IEL2689" s="112"/>
      <c r="IEM2689" s="112"/>
      <c r="IEN2689" s="112"/>
      <c r="IEO2689" s="112"/>
      <c r="IEP2689" s="112"/>
      <c r="IEQ2689" s="112"/>
      <c r="IER2689" s="112"/>
      <c r="IES2689" s="112"/>
      <c r="IET2689" s="112"/>
      <c r="IEU2689" s="112"/>
      <c r="IEV2689" s="112"/>
      <c r="IEW2689" s="112"/>
      <c r="IEX2689" s="112"/>
      <c r="IEY2689" s="112"/>
      <c r="IEZ2689" s="112"/>
      <c r="IFA2689" s="112"/>
      <c r="IFB2689" s="112"/>
      <c r="IFC2689" s="112"/>
      <c r="IFD2689" s="112"/>
      <c r="IFE2689" s="112"/>
      <c r="IFF2689" s="112"/>
      <c r="IFG2689" s="112"/>
      <c r="IFH2689" s="112"/>
      <c r="IFI2689" s="112"/>
      <c r="IFJ2689" s="112"/>
      <c r="IFK2689" s="112"/>
      <c r="IFL2689" s="112"/>
      <c r="IFM2689" s="112"/>
      <c r="IFN2689" s="112"/>
      <c r="IFO2689" s="112"/>
      <c r="IFP2689" s="112"/>
      <c r="IFQ2689" s="112"/>
      <c r="IFR2689" s="112"/>
      <c r="IFS2689" s="112"/>
      <c r="IFT2689" s="112"/>
      <c r="IFU2689" s="112"/>
      <c r="IFV2689" s="112"/>
      <c r="IFW2689" s="112"/>
      <c r="IFX2689" s="112"/>
      <c r="IFY2689" s="112"/>
      <c r="IFZ2689" s="112"/>
      <c r="IGA2689" s="112"/>
      <c r="IGB2689" s="112"/>
      <c r="IGC2689" s="112"/>
      <c r="IGD2689" s="112"/>
      <c r="IGE2689" s="112"/>
      <c r="IGF2689" s="112"/>
      <c r="IGG2689" s="112"/>
      <c r="IGH2689" s="112"/>
      <c r="IGI2689" s="112"/>
      <c r="IGJ2689" s="112"/>
      <c r="IGK2689" s="112"/>
      <c r="IGL2689" s="112"/>
      <c r="IGM2689" s="112"/>
      <c r="IGN2689" s="112"/>
      <c r="IGO2689" s="112"/>
      <c r="IGP2689" s="112"/>
      <c r="IGQ2689" s="112"/>
      <c r="IGR2689" s="112"/>
      <c r="IGS2689" s="112"/>
      <c r="IGT2689" s="112"/>
      <c r="IGU2689" s="112"/>
      <c r="IGV2689" s="112"/>
      <c r="IGW2689" s="112"/>
      <c r="IGX2689" s="112"/>
      <c r="IGY2689" s="112"/>
      <c r="IGZ2689" s="112"/>
      <c r="IHA2689" s="112"/>
      <c r="IHB2689" s="112"/>
      <c r="IHC2689" s="112"/>
      <c r="IHD2689" s="112"/>
      <c r="IHE2689" s="112"/>
      <c r="IHF2689" s="112"/>
      <c r="IHG2689" s="112"/>
      <c r="IHH2689" s="112"/>
      <c r="IHI2689" s="112"/>
      <c r="IHJ2689" s="112"/>
      <c r="IHK2689" s="112"/>
      <c r="IHL2689" s="112"/>
      <c r="IHM2689" s="112"/>
      <c r="IHN2689" s="112"/>
      <c r="IHO2689" s="112"/>
      <c r="IHP2689" s="112"/>
      <c r="IHQ2689" s="112"/>
      <c r="IHR2689" s="112"/>
      <c r="IHS2689" s="112"/>
      <c r="IHT2689" s="112"/>
      <c r="IHU2689" s="112"/>
      <c r="IHV2689" s="112"/>
      <c r="IHW2689" s="112"/>
      <c r="IHX2689" s="112"/>
      <c r="IHY2689" s="112"/>
      <c r="IHZ2689" s="112"/>
      <c r="IIA2689" s="112"/>
      <c r="IIB2689" s="112"/>
      <c r="IIC2689" s="112"/>
      <c r="IID2689" s="112"/>
      <c r="IIE2689" s="112"/>
      <c r="IIF2689" s="112"/>
      <c r="IIG2689" s="112"/>
      <c r="IIH2689" s="112"/>
      <c r="III2689" s="112"/>
      <c r="IIJ2689" s="112"/>
      <c r="IIK2689" s="112"/>
      <c r="IIL2689" s="112"/>
      <c r="IIM2689" s="112"/>
      <c r="IIN2689" s="112"/>
      <c r="IIO2689" s="112"/>
      <c r="IIP2689" s="112"/>
      <c r="IIQ2689" s="112"/>
      <c r="IIR2689" s="112"/>
      <c r="IIS2689" s="112"/>
      <c r="IIT2689" s="112"/>
      <c r="IIU2689" s="112"/>
      <c r="IIV2689" s="112"/>
      <c r="IIW2689" s="112"/>
      <c r="IIX2689" s="112"/>
      <c r="IIY2689" s="112"/>
      <c r="IIZ2689" s="112"/>
      <c r="IJA2689" s="112"/>
      <c r="IJB2689" s="112"/>
      <c r="IJC2689" s="112"/>
      <c r="IJD2689" s="112"/>
      <c r="IJE2689" s="112"/>
      <c r="IJF2689" s="112"/>
      <c r="IJG2689" s="112"/>
      <c r="IJH2689" s="112"/>
      <c r="IJI2689" s="112"/>
      <c r="IJJ2689" s="112"/>
      <c r="IJK2689" s="112"/>
      <c r="IJL2689" s="112"/>
      <c r="IJM2689" s="112"/>
      <c r="IJN2689" s="112"/>
      <c r="IJO2689" s="112"/>
      <c r="IJP2689" s="112"/>
      <c r="IJQ2689" s="112"/>
      <c r="IJR2689" s="112"/>
      <c r="IJS2689" s="112"/>
      <c r="IJT2689" s="112"/>
      <c r="IJU2689" s="112"/>
      <c r="IJV2689" s="112"/>
      <c r="IJW2689" s="112"/>
      <c r="IJX2689" s="112"/>
      <c r="IJY2689" s="112"/>
      <c r="IJZ2689" s="112"/>
      <c r="IKA2689" s="112"/>
      <c r="IKB2689" s="112"/>
      <c r="IKC2689" s="112"/>
      <c r="IKD2689" s="112"/>
      <c r="IKE2689" s="112"/>
      <c r="IKF2689" s="112"/>
      <c r="IKG2689" s="112"/>
      <c r="IKH2689" s="112"/>
      <c r="IKI2689" s="112"/>
      <c r="IKJ2689" s="112"/>
      <c r="IKK2689" s="112"/>
      <c r="IKL2689" s="112"/>
      <c r="IKM2689" s="112"/>
      <c r="IKN2689" s="112"/>
      <c r="IKO2689" s="112"/>
      <c r="IKP2689" s="112"/>
      <c r="IKQ2689" s="112"/>
      <c r="IKR2689" s="112"/>
      <c r="IKS2689" s="112"/>
      <c r="IKT2689" s="112"/>
      <c r="IKU2689" s="112"/>
      <c r="IKV2689" s="112"/>
      <c r="IKW2689" s="112"/>
      <c r="IKX2689" s="112"/>
      <c r="IKY2689" s="112"/>
      <c r="IKZ2689" s="112"/>
      <c r="ILA2689" s="112"/>
      <c r="ILB2689" s="112"/>
      <c r="ILC2689" s="112"/>
      <c r="ILD2689" s="112"/>
      <c r="ILE2689" s="112"/>
      <c r="ILF2689" s="112"/>
      <c r="ILG2689" s="112"/>
      <c r="ILH2689" s="112"/>
      <c r="ILI2689" s="112"/>
      <c r="ILJ2689" s="112"/>
      <c r="ILK2689" s="112"/>
      <c r="ILL2689" s="112"/>
      <c r="ILM2689" s="112"/>
      <c r="ILN2689" s="112"/>
      <c r="ILO2689" s="112"/>
      <c r="ILP2689" s="112"/>
      <c r="ILQ2689" s="112"/>
      <c r="ILR2689" s="112"/>
      <c r="ILS2689" s="112"/>
      <c r="ILT2689" s="112"/>
      <c r="ILU2689" s="112"/>
      <c r="ILV2689" s="112"/>
      <c r="ILW2689" s="112"/>
      <c r="ILX2689" s="112"/>
      <c r="ILY2689" s="112"/>
      <c r="ILZ2689" s="112"/>
      <c r="IMA2689" s="112"/>
      <c r="IMB2689" s="112"/>
      <c r="IMC2689" s="112"/>
      <c r="IMD2689" s="112"/>
      <c r="IME2689" s="112"/>
      <c r="IMF2689" s="112"/>
      <c r="IMG2689" s="112"/>
      <c r="IMH2689" s="112"/>
      <c r="IMI2689" s="112"/>
      <c r="IMJ2689" s="112"/>
      <c r="IMK2689" s="112"/>
      <c r="IML2689" s="112"/>
      <c r="IMM2689" s="112"/>
      <c r="IMN2689" s="112"/>
      <c r="IMO2689" s="112"/>
      <c r="IMP2689" s="112"/>
      <c r="IMQ2689" s="112"/>
      <c r="IMR2689" s="112"/>
      <c r="IMS2689" s="112"/>
      <c r="IMT2689" s="112"/>
      <c r="IMU2689" s="112"/>
      <c r="IMV2689" s="112"/>
      <c r="IMW2689" s="112"/>
      <c r="IMX2689" s="112"/>
      <c r="IMY2689" s="112"/>
      <c r="IMZ2689" s="112"/>
      <c r="INA2689" s="112"/>
      <c r="INB2689" s="112"/>
      <c r="INC2689" s="112"/>
      <c r="IND2689" s="112"/>
      <c r="INE2689" s="112"/>
      <c r="INF2689" s="112"/>
      <c r="ING2689" s="112"/>
      <c r="INH2689" s="112"/>
      <c r="INI2689" s="112"/>
      <c r="INJ2689" s="112"/>
      <c r="INK2689" s="112"/>
      <c r="INL2689" s="112"/>
      <c r="INM2689" s="112"/>
      <c r="INN2689" s="112"/>
      <c r="INO2689" s="112"/>
      <c r="INP2689" s="112"/>
      <c r="INQ2689" s="112"/>
      <c r="INR2689" s="112"/>
      <c r="INS2689" s="112"/>
      <c r="INT2689" s="112"/>
      <c r="INU2689" s="112"/>
      <c r="INV2689" s="112"/>
      <c r="INW2689" s="112"/>
      <c r="INX2689" s="112"/>
      <c r="INY2689" s="112"/>
      <c r="INZ2689" s="112"/>
      <c r="IOA2689" s="112"/>
      <c r="IOB2689" s="112"/>
      <c r="IOC2689" s="112"/>
      <c r="IOD2689" s="112"/>
      <c r="IOE2689" s="112"/>
      <c r="IOF2689" s="112"/>
      <c r="IOG2689" s="112"/>
      <c r="IOH2689" s="112"/>
      <c r="IOI2689" s="112"/>
      <c r="IOJ2689" s="112"/>
      <c r="IOK2689" s="112"/>
      <c r="IOL2689" s="112"/>
      <c r="IOM2689" s="112"/>
      <c r="ION2689" s="112"/>
      <c r="IOO2689" s="112"/>
      <c r="IOP2689" s="112"/>
      <c r="IOQ2689" s="112"/>
      <c r="IOR2689" s="112"/>
      <c r="IOS2689" s="112"/>
      <c r="IOT2689" s="112"/>
      <c r="IOU2689" s="112"/>
      <c r="IOV2689" s="112"/>
      <c r="IOW2689" s="112"/>
      <c r="IOX2689" s="112"/>
      <c r="IOY2689" s="112"/>
      <c r="IOZ2689" s="112"/>
      <c r="IPA2689" s="112"/>
      <c r="IPB2689" s="112"/>
      <c r="IPC2689" s="112"/>
      <c r="IPD2689" s="112"/>
      <c r="IPE2689" s="112"/>
      <c r="IPF2689" s="112"/>
      <c r="IPG2689" s="112"/>
      <c r="IPH2689" s="112"/>
      <c r="IPI2689" s="112"/>
      <c r="IPJ2689" s="112"/>
      <c r="IPK2689" s="112"/>
      <c r="IPL2689" s="112"/>
      <c r="IPM2689" s="112"/>
      <c r="IPN2689" s="112"/>
      <c r="IPO2689" s="112"/>
      <c r="IPP2689" s="112"/>
      <c r="IPQ2689" s="112"/>
      <c r="IPR2689" s="112"/>
      <c r="IPS2689" s="112"/>
      <c r="IPT2689" s="112"/>
      <c r="IPU2689" s="112"/>
      <c r="IPV2689" s="112"/>
      <c r="IPW2689" s="112"/>
      <c r="IPX2689" s="112"/>
      <c r="IPY2689" s="112"/>
      <c r="IPZ2689" s="112"/>
      <c r="IQA2689" s="112"/>
      <c r="IQB2689" s="112"/>
      <c r="IQC2689" s="112"/>
      <c r="IQD2689" s="112"/>
      <c r="IQE2689" s="112"/>
      <c r="IQF2689" s="112"/>
      <c r="IQG2689" s="112"/>
      <c r="IQH2689" s="112"/>
      <c r="IQI2689" s="112"/>
      <c r="IQJ2689" s="112"/>
      <c r="IQK2689" s="112"/>
      <c r="IQL2689" s="112"/>
      <c r="IQM2689" s="112"/>
      <c r="IQN2689" s="112"/>
      <c r="IQO2689" s="112"/>
      <c r="IQP2689" s="112"/>
      <c r="IQQ2689" s="112"/>
      <c r="IQR2689" s="112"/>
      <c r="IQS2689" s="112"/>
      <c r="IQT2689" s="112"/>
      <c r="IQU2689" s="112"/>
      <c r="IQV2689" s="112"/>
      <c r="IQW2689" s="112"/>
      <c r="IQX2689" s="112"/>
      <c r="IQY2689" s="112"/>
      <c r="IQZ2689" s="112"/>
      <c r="IRA2689" s="112"/>
      <c r="IRB2689" s="112"/>
      <c r="IRC2689" s="112"/>
      <c r="IRD2689" s="112"/>
      <c r="IRE2689" s="112"/>
      <c r="IRF2689" s="112"/>
      <c r="IRG2689" s="112"/>
      <c r="IRH2689" s="112"/>
      <c r="IRI2689" s="112"/>
      <c r="IRJ2689" s="112"/>
      <c r="IRK2689" s="112"/>
      <c r="IRL2689" s="112"/>
      <c r="IRM2689" s="112"/>
      <c r="IRN2689" s="112"/>
      <c r="IRO2689" s="112"/>
      <c r="IRP2689" s="112"/>
      <c r="IRQ2689" s="112"/>
      <c r="IRR2689" s="112"/>
      <c r="IRS2689" s="112"/>
      <c r="IRT2689" s="112"/>
      <c r="IRU2689" s="112"/>
      <c r="IRV2689" s="112"/>
      <c r="IRW2689" s="112"/>
      <c r="IRX2689" s="112"/>
      <c r="IRY2689" s="112"/>
      <c r="IRZ2689" s="112"/>
      <c r="ISA2689" s="112"/>
      <c r="ISB2689" s="112"/>
      <c r="ISC2689" s="112"/>
      <c r="ISD2689" s="112"/>
      <c r="ISE2689" s="112"/>
      <c r="ISF2689" s="112"/>
      <c r="ISG2689" s="112"/>
      <c r="ISH2689" s="112"/>
      <c r="ISI2689" s="112"/>
      <c r="ISJ2689" s="112"/>
      <c r="ISK2689" s="112"/>
      <c r="ISL2689" s="112"/>
      <c r="ISM2689" s="112"/>
      <c r="ISN2689" s="112"/>
      <c r="ISO2689" s="112"/>
      <c r="ISP2689" s="112"/>
      <c r="ISQ2689" s="112"/>
      <c r="ISR2689" s="112"/>
      <c r="ISS2689" s="112"/>
      <c r="IST2689" s="112"/>
      <c r="ISU2689" s="112"/>
      <c r="ISV2689" s="112"/>
      <c r="ISW2689" s="112"/>
      <c r="ISX2689" s="112"/>
      <c r="ISY2689" s="112"/>
      <c r="ISZ2689" s="112"/>
      <c r="ITA2689" s="112"/>
      <c r="ITB2689" s="112"/>
      <c r="ITC2689" s="112"/>
      <c r="ITD2689" s="112"/>
      <c r="ITE2689" s="112"/>
      <c r="ITF2689" s="112"/>
      <c r="ITG2689" s="112"/>
      <c r="ITH2689" s="112"/>
      <c r="ITI2689" s="112"/>
      <c r="ITJ2689" s="112"/>
      <c r="ITK2689" s="112"/>
      <c r="ITL2689" s="112"/>
      <c r="ITM2689" s="112"/>
      <c r="ITN2689" s="112"/>
      <c r="ITO2689" s="112"/>
      <c r="ITP2689" s="112"/>
      <c r="ITQ2689" s="112"/>
      <c r="ITR2689" s="112"/>
      <c r="ITS2689" s="112"/>
      <c r="ITT2689" s="112"/>
      <c r="ITU2689" s="112"/>
      <c r="ITV2689" s="112"/>
      <c r="ITW2689" s="112"/>
      <c r="ITX2689" s="112"/>
      <c r="ITY2689" s="112"/>
      <c r="ITZ2689" s="112"/>
      <c r="IUA2689" s="112"/>
      <c r="IUB2689" s="112"/>
      <c r="IUC2689" s="112"/>
      <c r="IUD2689" s="112"/>
      <c r="IUE2689" s="112"/>
      <c r="IUF2689" s="112"/>
      <c r="IUG2689" s="112"/>
      <c r="IUH2689" s="112"/>
      <c r="IUI2689" s="112"/>
      <c r="IUJ2689" s="112"/>
      <c r="IUK2689" s="112"/>
      <c r="IUL2689" s="112"/>
      <c r="IUM2689" s="112"/>
      <c r="IUN2689" s="112"/>
      <c r="IUO2689" s="112"/>
      <c r="IUP2689" s="112"/>
      <c r="IUQ2689" s="112"/>
      <c r="IUR2689" s="112"/>
      <c r="IUS2689" s="112"/>
      <c r="IUT2689" s="112"/>
      <c r="IUU2689" s="112"/>
      <c r="IUV2689" s="112"/>
      <c r="IUW2689" s="112"/>
      <c r="IUX2689" s="112"/>
      <c r="IUY2689" s="112"/>
      <c r="IUZ2689" s="112"/>
      <c r="IVA2689" s="112"/>
      <c r="IVB2689" s="112"/>
      <c r="IVC2689" s="112"/>
      <c r="IVD2689" s="112"/>
      <c r="IVE2689" s="112"/>
      <c r="IVF2689" s="112"/>
      <c r="IVG2689" s="112"/>
      <c r="IVH2689" s="112"/>
      <c r="IVI2689" s="112"/>
      <c r="IVJ2689" s="112"/>
      <c r="IVK2689" s="112"/>
      <c r="IVL2689" s="112"/>
      <c r="IVM2689" s="112"/>
      <c r="IVN2689" s="112"/>
      <c r="IVO2689" s="112"/>
      <c r="IVP2689" s="112"/>
      <c r="IVQ2689" s="112"/>
      <c r="IVR2689" s="112"/>
      <c r="IVS2689" s="112"/>
      <c r="IVT2689" s="112"/>
      <c r="IVU2689" s="112"/>
      <c r="IVV2689" s="112"/>
      <c r="IVW2689" s="112"/>
      <c r="IVX2689" s="112"/>
      <c r="IVY2689" s="112"/>
      <c r="IVZ2689" s="112"/>
      <c r="IWA2689" s="112"/>
      <c r="IWB2689" s="112"/>
      <c r="IWC2689" s="112"/>
      <c r="IWD2689" s="112"/>
      <c r="IWE2689" s="112"/>
      <c r="IWF2689" s="112"/>
      <c r="IWG2689" s="112"/>
      <c r="IWH2689" s="112"/>
      <c r="IWI2689" s="112"/>
      <c r="IWJ2689" s="112"/>
      <c r="IWK2689" s="112"/>
      <c r="IWL2689" s="112"/>
      <c r="IWM2689" s="112"/>
      <c r="IWN2689" s="112"/>
      <c r="IWO2689" s="112"/>
      <c r="IWP2689" s="112"/>
      <c r="IWQ2689" s="112"/>
      <c r="IWR2689" s="112"/>
      <c r="IWS2689" s="112"/>
      <c r="IWT2689" s="112"/>
      <c r="IWU2689" s="112"/>
      <c r="IWV2689" s="112"/>
      <c r="IWW2689" s="112"/>
      <c r="IWX2689" s="112"/>
      <c r="IWY2689" s="112"/>
      <c r="IWZ2689" s="112"/>
      <c r="IXA2689" s="112"/>
      <c r="IXB2689" s="112"/>
      <c r="IXC2689" s="112"/>
      <c r="IXD2689" s="112"/>
      <c r="IXE2689" s="112"/>
      <c r="IXF2689" s="112"/>
      <c r="IXG2689" s="112"/>
      <c r="IXH2689" s="112"/>
      <c r="IXI2689" s="112"/>
      <c r="IXJ2689" s="112"/>
      <c r="IXK2689" s="112"/>
      <c r="IXL2689" s="112"/>
      <c r="IXM2689" s="112"/>
      <c r="IXN2689" s="112"/>
      <c r="IXO2689" s="112"/>
      <c r="IXP2689" s="112"/>
      <c r="IXQ2689" s="112"/>
      <c r="IXR2689" s="112"/>
      <c r="IXS2689" s="112"/>
      <c r="IXT2689" s="112"/>
      <c r="IXU2689" s="112"/>
      <c r="IXV2689" s="112"/>
      <c r="IXW2689" s="112"/>
      <c r="IXX2689" s="112"/>
      <c r="IXY2689" s="112"/>
      <c r="IXZ2689" s="112"/>
      <c r="IYA2689" s="112"/>
      <c r="IYB2689" s="112"/>
      <c r="IYC2689" s="112"/>
      <c r="IYD2689" s="112"/>
      <c r="IYE2689" s="112"/>
      <c r="IYF2689" s="112"/>
      <c r="IYG2689" s="112"/>
      <c r="IYH2689" s="112"/>
      <c r="IYI2689" s="112"/>
      <c r="IYJ2689" s="112"/>
      <c r="IYK2689" s="112"/>
      <c r="IYL2689" s="112"/>
      <c r="IYM2689" s="112"/>
      <c r="IYN2689" s="112"/>
      <c r="IYO2689" s="112"/>
      <c r="IYP2689" s="112"/>
      <c r="IYQ2689" s="112"/>
      <c r="IYR2689" s="112"/>
      <c r="IYS2689" s="112"/>
      <c r="IYT2689" s="112"/>
      <c r="IYU2689" s="112"/>
      <c r="IYV2689" s="112"/>
      <c r="IYW2689" s="112"/>
      <c r="IYX2689" s="112"/>
      <c r="IYY2689" s="112"/>
      <c r="IYZ2689" s="112"/>
      <c r="IZA2689" s="112"/>
      <c r="IZB2689" s="112"/>
      <c r="IZC2689" s="112"/>
      <c r="IZD2689" s="112"/>
      <c r="IZE2689" s="112"/>
      <c r="IZF2689" s="112"/>
      <c r="IZG2689" s="112"/>
      <c r="IZH2689" s="112"/>
      <c r="IZI2689" s="112"/>
      <c r="IZJ2689" s="112"/>
      <c r="IZK2689" s="112"/>
      <c r="IZL2689" s="112"/>
      <c r="IZM2689" s="112"/>
      <c r="IZN2689" s="112"/>
      <c r="IZO2689" s="112"/>
      <c r="IZP2689" s="112"/>
      <c r="IZQ2689" s="112"/>
      <c r="IZR2689" s="112"/>
      <c r="IZS2689" s="112"/>
      <c r="IZT2689" s="112"/>
      <c r="IZU2689" s="112"/>
      <c r="IZV2689" s="112"/>
      <c r="IZW2689" s="112"/>
      <c r="IZX2689" s="112"/>
      <c r="IZY2689" s="112"/>
      <c r="IZZ2689" s="112"/>
      <c r="JAA2689" s="112"/>
      <c r="JAB2689" s="112"/>
      <c r="JAC2689" s="112"/>
      <c r="JAD2689" s="112"/>
      <c r="JAE2689" s="112"/>
      <c r="JAF2689" s="112"/>
      <c r="JAG2689" s="112"/>
      <c r="JAH2689" s="112"/>
      <c r="JAI2689" s="112"/>
      <c r="JAJ2689" s="112"/>
      <c r="JAK2689" s="112"/>
      <c r="JAL2689" s="112"/>
      <c r="JAM2689" s="112"/>
      <c r="JAN2689" s="112"/>
      <c r="JAO2689" s="112"/>
      <c r="JAP2689" s="112"/>
      <c r="JAQ2689" s="112"/>
      <c r="JAR2689" s="112"/>
      <c r="JAS2689" s="112"/>
      <c r="JAT2689" s="112"/>
      <c r="JAU2689" s="112"/>
      <c r="JAV2689" s="112"/>
      <c r="JAW2689" s="112"/>
      <c r="JAX2689" s="112"/>
      <c r="JAY2689" s="112"/>
      <c r="JAZ2689" s="112"/>
      <c r="JBA2689" s="112"/>
      <c r="JBB2689" s="112"/>
      <c r="JBC2689" s="112"/>
      <c r="JBD2689" s="112"/>
      <c r="JBE2689" s="112"/>
      <c r="JBF2689" s="112"/>
      <c r="JBG2689" s="112"/>
      <c r="JBH2689" s="112"/>
      <c r="JBI2689" s="112"/>
      <c r="JBJ2689" s="112"/>
      <c r="JBK2689" s="112"/>
      <c r="JBL2689" s="112"/>
      <c r="JBM2689" s="112"/>
      <c r="JBN2689" s="112"/>
      <c r="JBO2689" s="112"/>
      <c r="JBP2689" s="112"/>
      <c r="JBQ2689" s="112"/>
      <c r="JBR2689" s="112"/>
      <c r="JBS2689" s="112"/>
      <c r="JBT2689" s="112"/>
      <c r="JBU2689" s="112"/>
      <c r="JBV2689" s="112"/>
      <c r="JBW2689" s="112"/>
      <c r="JBX2689" s="112"/>
      <c r="JBY2689" s="112"/>
      <c r="JBZ2689" s="112"/>
      <c r="JCA2689" s="112"/>
      <c r="JCB2689" s="112"/>
      <c r="JCC2689" s="112"/>
      <c r="JCD2689" s="112"/>
      <c r="JCE2689" s="112"/>
      <c r="JCF2689" s="112"/>
      <c r="JCG2689" s="112"/>
      <c r="JCH2689" s="112"/>
      <c r="JCI2689" s="112"/>
      <c r="JCJ2689" s="112"/>
      <c r="JCK2689" s="112"/>
      <c r="JCL2689" s="112"/>
      <c r="JCM2689" s="112"/>
      <c r="JCN2689" s="112"/>
      <c r="JCO2689" s="112"/>
      <c r="JCP2689" s="112"/>
      <c r="JCQ2689" s="112"/>
      <c r="JCR2689" s="112"/>
      <c r="JCS2689" s="112"/>
      <c r="JCT2689" s="112"/>
      <c r="JCU2689" s="112"/>
      <c r="JCV2689" s="112"/>
      <c r="JCW2689" s="112"/>
      <c r="JCX2689" s="112"/>
      <c r="JCY2689" s="112"/>
      <c r="JCZ2689" s="112"/>
      <c r="JDA2689" s="112"/>
      <c r="JDB2689" s="112"/>
      <c r="JDC2689" s="112"/>
      <c r="JDD2689" s="112"/>
      <c r="JDE2689" s="112"/>
      <c r="JDF2689" s="112"/>
      <c r="JDG2689" s="112"/>
      <c r="JDH2689" s="112"/>
      <c r="JDI2689" s="112"/>
      <c r="JDJ2689" s="112"/>
      <c r="JDK2689" s="112"/>
      <c r="JDL2689" s="112"/>
      <c r="JDM2689" s="112"/>
      <c r="JDN2689" s="112"/>
      <c r="JDO2689" s="112"/>
      <c r="JDP2689" s="112"/>
      <c r="JDQ2689" s="112"/>
      <c r="JDR2689" s="112"/>
      <c r="JDS2689" s="112"/>
      <c r="JDT2689" s="112"/>
      <c r="JDU2689" s="112"/>
      <c r="JDV2689" s="112"/>
      <c r="JDW2689" s="112"/>
      <c r="JDX2689" s="112"/>
      <c r="JDY2689" s="112"/>
      <c r="JDZ2689" s="112"/>
      <c r="JEA2689" s="112"/>
      <c r="JEB2689" s="112"/>
      <c r="JEC2689" s="112"/>
      <c r="JED2689" s="112"/>
      <c r="JEE2689" s="112"/>
      <c r="JEF2689" s="112"/>
      <c r="JEG2689" s="112"/>
      <c r="JEH2689" s="112"/>
      <c r="JEI2689" s="112"/>
      <c r="JEJ2689" s="112"/>
      <c r="JEK2689" s="112"/>
      <c r="JEL2689" s="112"/>
      <c r="JEM2689" s="112"/>
      <c r="JEN2689" s="112"/>
      <c r="JEO2689" s="112"/>
      <c r="JEP2689" s="112"/>
      <c r="JEQ2689" s="112"/>
      <c r="JER2689" s="112"/>
      <c r="JES2689" s="112"/>
      <c r="JET2689" s="112"/>
      <c r="JEU2689" s="112"/>
      <c r="JEV2689" s="112"/>
      <c r="JEW2689" s="112"/>
      <c r="JEX2689" s="112"/>
      <c r="JEY2689" s="112"/>
      <c r="JEZ2689" s="112"/>
      <c r="JFA2689" s="112"/>
      <c r="JFB2689" s="112"/>
      <c r="JFC2689" s="112"/>
      <c r="JFD2689" s="112"/>
      <c r="JFE2689" s="112"/>
      <c r="JFF2689" s="112"/>
      <c r="JFG2689" s="112"/>
      <c r="JFH2689" s="112"/>
      <c r="JFI2689" s="112"/>
      <c r="JFJ2689" s="112"/>
      <c r="JFK2689" s="112"/>
      <c r="JFL2689" s="112"/>
      <c r="JFM2689" s="112"/>
      <c r="JFN2689" s="112"/>
      <c r="JFO2689" s="112"/>
      <c r="JFP2689" s="112"/>
      <c r="JFQ2689" s="112"/>
      <c r="JFR2689" s="112"/>
      <c r="JFS2689" s="112"/>
      <c r="JFT2689" s="112"/>
      <c r="JFU2689" s="112"/>
      <c r="JFV2689" s="112"/>
      <c r="JFW2689" s="112"/>
      <c r="JFX2689" s="112"/>
      <c r="JFY2689" s="112"/>
      <c r="JFZ2689" s="112"/>
      <c r="JGA2689" s="112"/>
      <c r="JGB2689" s="112"/>
      <c r="JGC2689" s="112"/>
      <c r="JGD2689" s="112"/>
      <c r="JGE2689" s="112"/>
      <c r="JGF2689" s="112"/>
      <c r="JGG2689" s="112"/>
      <c r="JGH2689" s="112"/>
      <c r="JGI2689" s="112"/>
      <c r="JGJ2689" s="112"/>
      <c r="JGK2689" s="112"/>
      <c r="JGL2689" s="112"/>
      <c r="JGM2689" s="112"/>
      <c r="JGN2689" s="112"/>
      <c r="JGO2689" s="112"/>
      <c r="JGP2689" s="112"/>
      <c r="JGQ2689" s="112"/>
      <c r="JGR2689" s="112"/>
      <c r="JGS2689" s="112"/>
      <c r="JGT2689" s="112"/>
      <c r="JGU2689" s="112"/>
      <c r="JGV2689" s="112"/>
      <c r="JGW2689" s="112"/>
      <c r="JGX2689" s="112"/>
      <c r="JGY2689" s="112"/>
      <c r="JGZ2689" s="112"/>
      <c r="JHA2689" s="112"/>
      <c r="JHB2689" s="112"/>
      <c r="JHC2689" s="112"/>
      <c r="JHD2689" s="112"/>
      <c r="JHE2689" s="112"/>
      <c r="JHF2689" s="112"/>
      <c r="JHG2689" s="112"/>
      <c r="JHH2689" s="112"/>
      <c r="JHI2689" s="112"/>
      <c r="JHJ2689" s="112"/>
      <c r="JHK2689" s="112"/>
      <c r="JHL2689" s="112"/>
      <c r="JHM2689" s="112"/>
      <c r="JHN2689" s="112"/>
      <c r="JHO2689" s="112"/>
      <c r="JHP2689" s="112"/>
      <c r="JHQ2689" s="112"/>
      <c r="JHR2689" s="112"/>
      <c r="JHS2689" s="112"/>
      <c r="JHT2689" s="112"/>
      <c r="JHU2689" s="112"/>
      <c r="JHV2689" s="112"/>
      <c r="JHW2689" s="112"/>
      <c r="JHX2689" s="112"/>
      <c r="JHY2689" s="112"/>
      <c r="JHZ2689" s="112"/>
      <c r="JIA2689" s="112"/>
      <c r="JIB2689" s="112"/>
      <c r="JIC2689" s="112"/>
      <c r="JID2689" s="112"/>
      <c r="JIE2689" s="112"/>
      <c r="JIF2689" s="112"/>
      <c r="JIG2689" s="112"/>
      <c r="JIH2689" s="112"/>
      <c r="JII2689" s="112"/>
      <c r="JIJ2689" s="112"/>
      <c r="JIK2689" s="112"/>
      <c r="JIL2689" s="112"/>
      <c r="JIM2689" s="112"/>
      <c r="JIN2689" s="112"/>
      <c r="JIO2689" s="112"/>
      <c r="JIP2689" s="112"/>
      <c r="JIQ2689" s="112"/>
      <c r="JIR2689" s="112"/>
      <c r="JIS2689" s="112"/>
      <c r="JIT2689" s="112"/>
      <c r="JIU2689" s="112"/>
      <c r="JIV2689" s="112"/>
      <c r="JIW2689" s="112"/>
      <c r="JIX2689" s="112"/>
      <c r="JIY2689" s="112"/>
      <c r="JIZ2689" s="112"/>
      <c r="JJA2689" s="112"/>
      <c r="JJB2689" s="112"/>
      <c r="JJC2689" s="112"/>
      <c r="JJD2689" s="112"/>
      <c r="JJE2689" s="112"/>
      <c r="JJF2689" s="112"/>
      <c r="JJG2689" s="112"/>
      <c r="JJH2689" s="112"/>
      <c r="JJI2689" s="112"/>
      <c r="JJJ2689" s="112"/>
      <c r="JJK2689" s="112"/>
      <c r="JJL2689" s="112"/>
      <c r="JJM2689" s="112"/>
      <c r="JJN2689" s="112"/>
      <c r="JJO2689" s="112"/>
      <c r="JJP2689" s="112"/>
      <c r="JJQ2689" s="112"/>
      <c r="JJR2689" s="112"/>
      <c r="JJS2689" s="112"/>
      <c r="JJT2689" s="112"/>
      <c r="JJU2689" s="112"/>
      <c r="JJV2689" s="112"/>
      <c r="JJW2689" s="112"/>
      <c r="JJX2689" s="112"/>
      <c r="JJY2689" s="112"/>
      <c r="JJZ2689" s="112"/>
      <c r="JKA2689" s="112"/>
      <c r="JKB2689" s="112"/>
      <c r="JKC2689" s="112"/>
      <c r="JKD2689" s="112"/>
      <c r="JKE2689" s="112"/>
      <c r="JKF2689" s="112"/>
      <c r="JKG2689" s="112"/>
      <c r="JKH2689" s="112"/>
      <c r="JKI2689" s="112"/>
      <c r="JKJ2689" s="112"/>
      <c r="JKK2689" s="112"/>
      <c r="JKL2689" s="112"/>
      <c r="JKM2689" s="112"/>
      <c r="JKN2689" s="112"/>
      <c r="JKO2689" s="112"/>
      <c r="JKP2689" s="112"/>
      <c r="JKQ2689" s="112"/>
      <c r="JKR2689" s="112"/>
      <c r="JKS2689" s="112"/>
      <c r="JKT2689" s="112"/>
      <c r="JKU2689" s="112"/>
      <c r="JKV2689" s="112"/>
      <c r="JKW2689" s="112"/>
      <c r="JKX2689" s="112"/>
      <c r="JKY2689" s="112"/>
      <c r="JKZ2689" s="112"/>
      <c r="JLA2689" s="112"/>
      <c r="JLB2689" s="112"/>
      <c r="JLC2689" s="112"/>
      <c r="JLD2689" s="112"/>
      <c r="JLE2689" s="112"/>
      <c r="JLF2689" s="112"/>
      <c r="JLG2689" s="112"/>
      <c r="JLH2689" s="112"/>
      <c r="JLI2689" s="112"/>
      <c r="JLJ2689" s="112"/>
      <c r="JLK2689" s="112"/>
      <c r="JLL2689" s="112"/>
      <c r="JLM2689" s="112"/>
      <c r="JLN2689" s="112"/>
      <c r="JLO2689" s="112"/>
      <c r="JLP2689" s="112"/>
      <c r="JLQ2689" s="112"/>
      <c r="JLR2689" s="112"/>
      <c r="JLS2689" s="112"/>
      <c r="JLT2689" s="112"/>
      <c r="JLU2689" s="112"/>
      <c r="JLV2689" s="112"/>
      <c r="JLW2689" s="112"/>
      <c r="JLX2689" s="112"/>
      <c r="JLY2689" s="112"/>
      <c r="JLZ2689" s="112"/>
      <c r="JMA2689" s="112"/>
      <c r="JMB2689" s="112"/>
      <c r="JMC2689" s="112"/>
      <c r="JMD2689" s="112"/>
      <c r="JME2689" s="112"/>
      <c r="JMF2689" s="112"/>
      <c r="JMG2689" s="112"/>
      <c r="JMH2689" s="112"/>
      <c r="JMI2689" s="112"/>
      <c r="JMJ2689" s="112"/>
      <c r="JMK2689" s="112"/>
      <c r="JML2689" s="112"/>
      <c r="JMM2689" s="112"/>
      <c r="JMN2689" s="112"/>
      <c r="JMO2689" s="112"/>
      <c r="JMP2689" s="112"/>
      <c r="JMQ2689" s="112"/>
      <c r="JMR2689" s="112"/>
      <c r="JMS2689" s="112"/>
      <c r="JMT2689" s="112"/>
      <c r="JMU2689" s="112"/>
      <c r="JMV2689" s="112"/>
      <c r="JMW2689" s="112"/>
      <c r="JMX2689" s="112"/>
      <c r="JMY2689" s="112"/>
      <c r="JMZ2689" s="112"/>
      <c r="JNA2689" s="112"/>
      <c r="JNB2689" s="112"/>
      <c r="JNC2689" s="112"/>
      <c r="JND2689" s="112"/>
      <c r="JNE2689" s="112"/>
      <c r="JNF2689" s="112"/>
      <c r="JNG2689" s="112"/>
      <c r="JNH2689" s="112"/>
      <c r="JNI2689" s="112"/>
      <c r="JNJ2689" s="112"/>
      <c r="JNK2689" s="112"/>
      <c r="JNL2689" s="112"/>
      <c r="JNM2689" s="112"/>
      <c r="JNN2689" s="112"/>
      <c r="JNO2689" s="112"/>
      <c r="JNP2689" s="112"/>
      <c r="JNQ2689" s="112"/>
      <c r="JNR2689" s="112"/>
      <c r="JNS2689" s="112"/>
      <c r="JNT2689" s="112"/>
      <c r="JNU2689" s="112"/>
      <c r="JNV2689" s="112"/>
      <c r="JNW2689" s="112"/>
      <c r="JNX2689" s="112"/>
      <c r="JNY2689" s="112"/>
      <c r="JNZ2689" s="112"/>
      <c r="JOA2689" s="112"/>
      <c r="JOB2689" s="112"/>
      <c r="JOC2689" s="112"/>
      <c r="JOD2689" s="112"/>
      <c r="JOE2689" s="112"/>
      <c r="JOF2689" s="112"/>
      <c r="JOG2689" s="112"/>
      <c r="JOH2689" s="112"/>
      <c r="JOI2689" s="112"/>
      <c r="JOJ2689" s="112"/>
      <c r="JOK2689" s="112"/>
      <c r="JOL2689" s="112"/>
      <c r="JOM2689" s="112"/>
      <c r="JON2689" s="112"/>
      <c r="JOO2689" s="112"/>
      <c r="JOP2689" s="112"/>
      <c r="JOQ2689" s="112"/>
      <c r="JOR2689" s="112"/>
      <c r="JOS2689" s="112"/>
      <c r="JOT2689" s="112"/>
      <c r="JOU2689" s="112"/>
      <c r="JOV2689" s="112"/>
      <c r="JOW2689" s="112"/>
      <c r="JOX2689" s="112"/>
      <c r="JOY2689" s="112"/>
      <c r="JOZ2689" s="112"/>
      <c r="JPA2689" s="112"/>
      <c r="JPB2689" s="112"/>
      <c r="JPC2689" s="112"/>
      <c r="JPD2689" s="112"/>
      <c r="JPE2689" s="112"/>
      <c r="JPF2689" s="112"/>
      <c r="JPG2689" s="112"/>
      <c r="JPH2689" s="112"/>
      <c r="JPI2689" s="112"/>
      <c r="JPJ2689" s="112"/>
      <c r="JPK2689" s="112"/>
      <c r="JPL2689" s="112"/>
      <c r="JPM2689" s="112"/>
      <c r="JPN2689" s="112"/>
      <c r="JPO2689" s="112"/>
      <c r="JPP2689" s="112"/>
      <c r="JPQ2689" s="112"/>
      <c r="JPR2689" s="112"/>
      <c r="JPS2689" s="112"/>
      <c r="JPT2689" s="112"/>
      <c r="JPU2689" s="112"/>
      <c r="JPV2689" s="112"/>
      <c r="JPW2689" s="112"/>
      <c r="JPX2689" s="112"/>
      <c r="JPY2689" s="112"/>
      <c r="JPZ2689" s="112"/>
      <c r="JQA2689" s="112"/>
      <c r="JQB2689" s="112"/>
      <c r="JQC2689" s="112"/>
      <c r="JQD2689" s="112"/>
      <c r="JQE2689" s="112"/>
      <c r="JQF2689" s="112"/>
      <c r="JQG2689" s="112"/>
      <c r="JQH2689" s="112"/>
      <c r="JQI2689" s="112"/>
      <c r="JQJ2689" s="112"/>
      <c r="JQK2689" s="112"/>
      <c r="JQL2689" s="112"/>
      <c r="JQM2689" s="112"/>
      <c r="JQN2689" s="112"/>
      <c r="JQO2689" s="112"/>
      <c r="JQP2689" s="112"/>
      <c r="JQQ2689" s="112"/>
      <c r="JQR2689" s="112"/>
      <c r="JQS2689" s="112"/>
      <c r="JQT2689" s="112"/>
      <c r="JQU2689" s="112"/>
      <c r="JQV2689" s="112"/>
      <c r="JQW2689" s="112"/>
      <c r="JQX2689" s="112"/>
      <c r="JQY2689" s="112"/>
      <c r="JQZ2689" s="112"/>
      <c r="JRA2689" s="112"/>
      <c r="JRB2689" s="112"/>
      <c r="JRC2689" s="112"/>
      <c r="JRD2689" s="112"/>
      <c r="JRE2689" s="112"/>
      <c r="JRF2689" s="112"/>
      <c r="JRG2689" s="112"/>
      <c r="JRH2689" s="112"/>
      <c r="JRI2689" s="112"/>
      <c r="JRJ2689" s="112"/>
      <c r="JRK2689" s="112"/>
      <c r="JRL2689" s="112"/>
      <c r="JRM2689" s="112"/>
      <c r="JRN2689" s="112"/>
      <c r="JRO2689" s="112"/>
      <c r="JRP2689" s="112"/>
      <c r="JRQ2689" s="112"/>
      <c r="JRR2689" s="112"/>
      <c r="JRS2689" s="112"/>
      <c r="JRT2689" s="112"/>
      <c r="JRU2689" s="112"/>
      <c r="JRV2689" s="112"/>
      <c r="JRW2689" s="112"/>
      <c r="JRX2689" s="112"/>
      <c r="JRY2689" s="112"/>
      <c r="JRZ2689" s="112"/>
      <c r="JSA2689" s="112"/>
      <c r="JSB2689" s="112"/>
      <c r="JSC2689" s="112"/>
      <c r="JSD2689" s="112"/>
      <c r="JSE2689" s="112"/>
      <c r="JSF2689" s="112"/>
      <c r="JSG2689" s="112"/>
      <c r="JSH2689" s="112"/>
      <c r="JSI2689" s="112"/>
      <c r="JSJ2689" s="112"/>
      <c r="JSK2689" s="112"/>
      <c r="JSL2689" s="112"/>
      <c r="JSM2689" s="112"/>
      <c r="JSN2689" s="112"/>
      <c r="JSO2689" s="112"/>
      <c r="JSP2689" s="112"/>
      <c r="JSQ2689" s="112"/>
      <c r="JSR2689" s="112"/>
      <c r="JSS2689" s="112"/>
      <c r="JST2689" s="112"/>
      <c r="JSU2689" s="112"/>
      <c r="JSV2689" s="112"/>
      <c r="JSW2689" s="112"/>
      <c r="JSX2689" s="112"/>
      <c r="JSY2689" s="112"/>
      <c r="JSZ2689" s="112"/>
      <c r="JTA2689" s="112"/>
      <c r="JTB2689" s="112"/>
      <c r="JTC2689" s="112"/>
      <c r="JTD2689" s="112"/>
      <c r="JTE2689" s="112"/>
      <c r="JTF2689" s="112"/>
      <c r="JTG2689" s="112"/>
      <c r="JTH2689" s="112"/>
      <c r="JTI2689" s="112"/>
      <c r="JTJ2689" s="112"/>
      <c r="JTK2689" s="112"/>
      <c r="JTL2689" s="112"/>
      <c r="JTM2689" s="112"/>
      <c r="JTN2689" s="112"/>
      <c r="JTO2689" s="112"/>
      <c r="JTP2689" s="112"/>
      <c r="JTQ2689" s="112"/>
      <c r="JTR2689" s="112"/>
      <c r="JTS2689" s="112"/>
      <c r="JTT2689" s="112"/>
      <c r="JTU2689" s="112"/>
      <c r="JTV2689" s="112"/>
      <c r="JTW2689" s="112"/>
      <c r="JTX2689" s="112"/>
      <c r="JTY2689" s="112"/>
      <c r="JTZ2689" s="112"/>
      <c r="JUA2689" s="112"/>
      <c r="JUB2689" s="112"/>
      <c r="JUC2689" s="112"/>
      <c r="JUD2689" s="112"/>
      <c r="JUE2689" s="112"/>
      <c r="JUF2689" s="112"/>
      <c r="JUG2689" s="112"/>
      <c r="JUH2689" s="112"/>
      <c r="JUI2689" s="112"/>
      <c r="JUJ2689" s="112"/>
      <c r="JUK2689" s="112"/>
      <c r="JUL2689" s="112"/>
      <c r="JUM2689" s="112"/>
      <c r="JUN2689" s="112"/>
      <c r="JUO2689" s="112"/>
      <c r="JUP2689" s="112"/>
      <c r="JUQ2689" s="112"/>
      <c r="JUR2689" s="112"/>
      <c r="JUS2689" s="112"/>
      <c r="JUT2689" s="112"/>
      <c r="JUU2689" s="112"/>
      <c r="JUV2689" s="112"/>
      <c r="JUW2689" s="112"/>
      <c r="JUX2689" s="112"/>
      <c r="JUY2689" s="112"/>
      <c r="JUZ2689" s="112"/>
      <c r="JVA2689" s="112"/>
      <c r="JVB2689" s="112"/>
      <c r="JVC2689" s="112"/>
      <c r="JVD2689" s="112"/>
      <c r="JVE2689" s="112"/>
      <c r="JVF2689" s="112"/>
      <c r="JVG2689" s="112"/>
      <c r="JVH2689" s="112"/>
      <c r="JVI2689" s="112"/>
      <c r="JVJ2689" s="112"/>
      <c r="JVK2689" s="112"/>
      <c r="JVL2689" s="112"/>
      <c r="JVM2689" s="112"/>
      <c r="JVN2689" s="112"/>
      <c r="JVO2689" s="112"/>
      <c r="JVP2689" s="112"/>
      <c r="JVQ2689" s="112"/>
      <c r="JVR2689" s="112"/>
      <c r="JVS2689" s="112"/>
      <c r="JVT2689" s="112"/>
      <c r="JVU2689" s="112"/>
      <c r="JVV2689" s="112"/>
      <c r="JVW2689" s="112"/>
      <c r="JVX2689" s="112"/>
      <c r="JVY2689" s="112"/>
      <c r="JVZ2689" s="112"/>
      <c r="JWA2689" s="112"/>
      <c r="JWB2689" s="112"/>
      <c r="JWC2689" s="112"/>
      <c r="JWD2689" s="112"/>
      <c r="JWE2689" s="112"/>
      <c r="JWF2689" s="112"/>
      <c r="JWG2689" s="112"/>
      <c r="JWH2689" s="112"/>
      <c r="JWI2689" s="112"/>
      <c r="JWJ2689" s="112"/>
      <c r="JWK2689" s="112"/>
      <c r="JWL2689" s="112"/>
      <c r="JWM2689" s="112"/>
      <c r="JWN2689" s="112"/>
      <c r="JWO2689" s="112"/>
      <c r="JWP2689" s="112"/>
      <c r="JWQ2689" s="112"/>
      <c r="JWR2689" s="112"/>
      <c r="JWS2689" s="112"/>
      <c r="JWT2689" s="112"/>
      <c r="JWU2689" s="112"/>
      <c r="JWV2689" s="112"/>
      <c r="JWW2689" s="112"/>
      <c r="JWX2689" s="112"/>
      <c r="JWY2689" s="112"/>
      <c r="JWZ2689" s="112"/>
      <c r="JXA2689" s="112"/>
      <c r="JXB2689" s="112"/>
      <c r="JXC2689" s="112"/>
      <c r="JXD2689" s="112"/>
      <c r="JXE2689" s="112"/>
      <c r="JXF2689" s="112"/>
      <c r="JXG2689" s="112"/>
      <c r="JXH2689" s="112"/>
      <c r="JXI2689" s="112"/>
      <c r="JXJ2689" s="112"/>
      <c r="JXK2689" s="112"/>
      <c r="JXL2689" s="112"/>
      <c r="JXM2689" s="112"/>
      <c r="JXN2689" s="112"/>
      <c r="JXO2689" s="112"/>
      <c r="JXP2689" s="112"/>
      <c r="JXQ2689" s="112"/>
      <c r="JXR2689" s="112"/>
      <c r="JXS2689" s="112"/>
      <c r="JXT2689" s="112"/>
      <c r="JXU2689" s="112"/>
      <c r="JXV2689" s="112"/>
      <c r="JXW2689" s="112"/>
      <c r="JXX2689" s="112"/>
      <c r="JXY2689" s="112"/>
      <c r="JXZ2689" s="112"/>
      <c r="JYA2689" s="112"/>
      <c r="JYB2689" s="112"/>
      <c r="JYC2689" s="112"/>
      <c r="JYD2689" s="112"/>
      <c r="JYE2689" s="112"/>
      <c r="JYF2689" s="112"/>
      <c r="JYG2689" s="112"/>
      <c r="JYH2689" s="112"/>
      <c r="JYI2689" s="112"/>
      <c r="JYJ2689" s="112"/>
      <c r="JYK2689" s="112"/>
      <c r="JYL2689" s="112"/>
      <c r="JYM2689" s="112"/>
      <c r="JYN2689" s="112"/>
      <c r="JYO2689" s="112"/>
      <c r="JYP2689" s="112"/>
      <c r="JYQ2689" s="112"/>
      <c r="JYR2689" s="112"/>
      <c r="JYS2689" s="112"/>
      <c r="JYT2689" s="112"/>
      <c r="JYU2689" s="112"/>
      <c r="JYV2689" s="112"/>
      <c r="JYW2689" s="112"/>
      <c r="JYX2689" s="112"/>
      <c r="JYY2689" s="112"/>
      <c r="JYZ2689" s="112"/>
      <c r="JZA2689" s="112"/>
      <c r="JZB2689" s="112"/>
      <c r="JZC2689" s="112"/>
      <c r="JZD2689" s="112"/>
      <c r="JZE2689" s="112"/>
      <c r="JZF2689" s="112"/>
      <c r="JZG2689" s="112"/>
      <c r="JZH2689" s="112"/>
      <c r="JZI2689" s="112"/>
      <c r="JZJ2689" s="112"/>
      <c r="JZK2689" s="112"/>
      <c r="JZL2689" s="112"/>
      <c r="JZM2689" s="112"/>
      <c r="JZN2689" s="112"/>
      <c r="JZO2689" s="112"/>
      <c r="JZP2689" s="112"/>
      <c r="JZQ2689" s="112"/>
      <c r="JZR2689" s="112"/>
      <c r="JZS2689" s="112"/>
      <c r="JZT2689" s="112"/>
      <c r="JZU2689" s="112"/>
      <c r="JZV2689" s="112"/>
      <c r="JZW2689" s="112"/>
      <c r="JZX2689" s="112"/>
      <c r="JZY2689" s="112"/>
      <c r="JZZ2689" s="112"/>
      <c r="KAA2689" s="112"/>
      <c r="KAB2689" s="112"/>
      <c r="KAC2689" s="112"/>
      <c r="KAD2689" s="112"/>
      <c r="KAE2689" s="112"/>
      <c r="KAF2689" s="112"/>
      <c r="KAG2689" s="112"/>
      <c r="KAH2689" s="112"/>
      <c r="KAI2689" s="112"/>
      <c r="KAJ2689" s="112"/>
      <c r="KAK2689" s="112"/>
      <c r="KAL2689" s="112"/>
      <c r="KAM2689" s="112"/>
      <c r="KAN2689" s="112"/>
      <c r="KAO2689" s="112"/>
      <c r="KAP2689" s="112"/>
      <c r="KAQ2689" s="112"/>
      <c r="KAR2689" s="112"/>
      <c r="KAS2689" s="112"/>
      <c r="KAT2689" s="112"/>
      <c r="KAU2689" s="112"/>
      <c r="KAV2689" s="112"/>
      <c r="KAW2689" s="112"/>
      <c r="KAX2689" s="112"/>
      <c r="KAY2689" s="112"/>
      <c r="KAZ2689" s="112"/>
      <c r="KBA2689" s="112"/>
      <c r="KBB2689" s="112"/>
      <c r="KBC2689" s="112"/>
      <c r="KBD2689" s="112"/>
      <c r="KBE2689" s="112"/>
      <c r="KBF2689" s="112"/>
      <c r="KBG2689" s="112"/>
      <c r="KBH2689" s="112"/>
      <c r="KBI2689" s="112"/>
      <c r="KBJ2689" s="112"/>
      <c r="KBK2689" s="112"/>
      <c r="KBL2689" s="112"/>
      <c r="KBM2689" s="112"/>
      <c r="KBN2689" s="112"/>
      <c r="KBO2689" s="112"/>
      <c r="KBP2689" s="112"/>
      <c r="KBQ2689" s="112"/>
      <c r="KBR2689" s="112"/>
      <c r="KBS2689" s="112"/>
      <c r="KBT2689" s="112"/>
      <c r="KBU2689" s="112"/>
      <c r="KBV2689" s="112"/>
      <c r="KBW2689" s="112"/>
      <c r="KBX2689" s="112"/>
      <c r="KBY2689" s="112"/>
      <c r="KBZ2689" s="112"/>
      <c r="KCA2689" s="112"/>
      <c r="KCB2689" s="112"/>
      <c r="KCC2689" s="112"/>
      <c r="KCD2689" s="112"/>
      <c r="KCE2689" s="112"/>
      <c r="KCF2689" s="112"/>
      <c r="KCG2689" s="112"/>
      <c r="KCH2689" s="112"/>
      <c r="KCI2689" s="112"/>
      <c r="KCJ2689" s="112"/>
      <c r="KCK2689" s="112"/>
      <c r="KCL2689" s="112"/>
      <c r="KCM2689" s="112"/>
      <c r="KCN2689" s="112"/>
      <c r="KCO2689" s="112"/>
      <c r="KCP2689" s="112"/>
      <c r="KCQ2689" s="112"/>
      <c r="KCR2689" s="112"/>
      <c r="KCS2689" s="112"/>
      <c r="KCT2689" s="112"/>
      <c r="KCU2689" s="112"/>
      <c r="KCV2689" s="112"/>
      <c r="KCW2689" s="112"/>
      <c r="KCX2689" s="112"/>
      <c r="KCY2689" s="112"/>
      <c r="KCZ2689" s="112"/>
      <c r="KDA2689" s="112"/>
      <c r="KDB2689" s="112"/>
      <c r="KDC2689" s="112"/>
      <c r="KDD2689" s="112"/>
      <c r="KDE2689" s="112"/>
      <c r="KDF2689" s="112"/>
      <c r="KDG2689" s="112"/>
      <c r="KDH2689" s="112"/>
      <c r="KDI2689" s="112"/>
      <c r="KDJ2689" s="112"/>
      <c r="KDK2689" s="112"/>
      <c r="KDL2689" s="112"/>
      <c r="KDM2689" s="112"/>
      <c r="KDN2689" s="112"/>
      <c r="KDO2689" s="112"/>
      <c r="KDP2689" s="112"/>
      <c r="KDQ2689" s="112"/>
      <c r="KDR2689" s="112"/>
      <c r="KDS2689" s="112"/>
      <c r="KDT2689" s="112"/>
      <c r="KDU2689" s="112"/>
      <c r="KDV2689" s="112"/>
      <c r="KDW2689" s="112"/>
      <c r="KDX2689" s="112"/>
      <c r="KDY2689" s="112"/>
      <c r="KDZ2689" s="112"/>
      <c r="KEA2689" s="112"/>
      <c r="KEB2689" s="112"/>
      <c r="KEC2689" s="112"/>
      <c r="KED2689" s="112"/>
      <c r="KEE2689" s="112"/>
      <c r="KEF2689" s="112"/>
      <c r="KEG2689" s="112"/>
      <c r="KEH2689" s="112"/>
      <c r="KEI2689" s="112"/>
      <c r="KEJ2689" s="112"/>
      <c r="KEK2689" s="112"/>
      <c r="KEL2689" s="112"/>
      <c r="KEM2689" s="112"/>
      <c r="KEN2689" s="112"/>
      <c r="KEO2689" s="112"/>
      <c r="KEP2689" s="112"/>
      <c r="KEQ2689" s="112"/>
      <c r="KER2689" s="112"/>
      <c r="KES2689" s="112"/>
      <c r="KET2689" s="112"/>
      <c r="KEU2689" s="112"/>
      <c r="KEV2689" s="112"/>
      <c r="KEW2689" s="112"/>
      <c r="KEX2689" s="112"/>
      <c r="KEY2689" s="112"/>
      <c r="KEZ2689" s="112"/>
      <c r="KFA2689" s="112"/>
      <c r="KFB2689" s="112"/>
      <c r="KFC2689" s="112"/>
      <c r="KFD2689" s="112"/>
      <c r="KFE2689" s="112"/>
      <c r="KFF2689" s="112"/>
      <c r="KFG2689" s="112"/>
      <c r="KFH2689" s="112"/>
      <c r="KFI2689" s="112"/>
      <c r="KFJ2689" s="112"/>
      <c r="KFK2689" s="112"/>
      <c r="KFL2689" s="112"/>
      <c r="KFM2689" s="112"/>
      <c r="KFN2689" s="112"/>
      <c r="KFO2689" s="112"/>
      <c r="KFP2689" s="112"/>
      <c r="KFQ2689" s="112"/>
      <c r="KFR2689" s="112"/>
      <c r="KFS2689" s="112"/>
      <c r="KFT2689" s="112"/>
      <c r="KFU2689" s="112"/>
      <c r="KFV2689" s="112"/>
      <c r="KFW2689" s="112"/>
      <c r="KFX2689" s="112"/>
      <c r="KFY2689" s="112"/>
      <c r="KFZ2689" s="112"/>
      <c r="KGA2689" s="112"/>
      <c r="KGB2689" s="112"/>
      <c r="KGC2689" s="112"/>
      <c r="KGD2689" s="112"/>
      <c r="KGE2689" s="112"/>
      <c r="KGF2689" s="112"/>
      <c r="KGG2689" s="112"/>
      <c r="KGH2689" s="112"/>
      <c r="KGI2689" s="112"/>
      <c r="KGJ2689" s="112"/>
      <c r="KGK2689" s="112"/>
      <c r="KGL2689" s="112"/>
      <c r="KGM2689" s="112"/>
      <c r="KGN2689" s="112"/>
      <c r="KGO2689" s="112"/>
      <c r="KGP2689" s="112"/>
      <c r="KGQ2689" s="112"/>
      <c r="KGR2689" s="112"/>
      <c r="KGS2689" s="112"/>
      <c r="KGT2689" s="112"/>
      <c r="KGU2689" s="112"/>
      <c r="KGV2689" s="112"/>
      <c r="KGW2689" s="112"/>
      <c r="KGX2689" s="112"/>
      <c r="KGY2689" s="112"/>
      <c r="KGZ2689" s="112"/>
      <c r="KHA2689" s="112"/>
      <c r="KHB2689" s="112"/>
      <c r="KHC2689" s="112"/>
      <c r="KHD2689" s="112"/>
      <c r="KHE2689" s="112"/>
      <c r="KHF2689" s="112"/>
      <c r="KHG2689" s="112"/>
      <c r="KHH2689" s="112"/>
      <c r="KHI2689" s="112"/>
      <c r="KHJ2689" s="112"/>
      <c r="KHK2689" s="112"/>
      <c r="KHL2689" s="112"/>
      <c r="KHM2689" s="112"/>
      <c r="KHN2689" s="112"/>
      <c r="KHO2689" s="112"/>
      <c r="KHP2689" s="112"/>
      <c r="KHQ2689" s="112"/>
      <c r="KHR2689" s="112"/>
      <c r="KHS2689" s="112"/>
      <c r="KHT2689" s="112"/>
      <c r="KHU2689" s="112"/>
      <c r="KHV2689" s="112"/>
      <c r="KHW2689" s="112"/>
      <c r="KHX2689" s="112"/>
      <c r="KHY2689" s="112"/>
      <c r="KHZ2689" s="112"/>
      <c r="KIA2689" s="112"/>
      <c r="KIB2689" s="112"/>
      <c r="KIC2689" s="112"/>
      <c r="KID2689" s="112"/>
      <c r="KIE2689" s="112"/>
      <c r="KIF2689" s="112"/>
      <c r="KIG2689" s="112"/>
      <c r="KIH2689" s="112"/>
      <c r="KII2689" s="112"/>
      <c r="KIJ2689" s="112"/>
      <c r="KIK2689" s="112"/>
      <c r="KIL2689" s="112"/>
      <c r="KIM2689" s="112"/>
      <c r="KIN2689" s="112"/>
      <c r="KIO2689" s="112"/>
      <c r="KIP2689" s="112"/>
      <c r="KIQ2689" s="112"/>
      <c r="KIR2689" s="112"/>
      <c r="KIS2689" s="112"/>
      <c r="KIT2689" s="112"/>
      <c r="KIU2689" s="112"/>
      <c r="KIV2689" s="112"/>
      <c r="KIW2689" s="112"/>
      <c r="KIX2689" s="112"/>
      <c r="KIY2689" s="112"/>
      <c r="KIZ2689" s="112"/>
      <c r="KJA2689" s="112"/>
      <c r="KJB2689" s="112"/>
      <c r="KJC2689" s="112"/>
      <c r="KJD2689" s="112"/>
      <c r="KJE2689" s="112"/>
      <c r="KJF2689" s="112"/>
      <c r="KJG2689" s="112"/>
      <c r="KJH2689" s="112"/>
      <c r="KJI2689" s="112"/>
      <c r="KJJ2689" s="112"/>
      <c r="KJK2689" s="112"/>
      <c r="KJL2689" s="112"/>
      <c r="KJM2689" s="112"/>
      <c r="KJN2689" s="112"/>
      <c r="KJO2689" s="112"/>
      <c r="KJP2689" s="112"/>
      <c r="KJQ2689" s="112"/>
      <c r="KJR2689" s="112"/>
      <c r="KJS2689" s="112"/>
      <c r="KJT2689" s="112"/>
      <c r="KJU2689" s="112"/>
      <c r="KJV2689" s="112"/>
      <c r="KJW2689" s="112"/>
      <c r="KJX2689" s="112"/>
      <c r="KJY2689" s="112"/>
      <c r="KJZ2689" s="112"/>
      <c r="KKA2689" s="112"/>
      <c r="KKB2689" s="112"/>
      <c r="KKC2689" s="112"/>
      <c r="KKD2689" s="112"/>
      <c r="KKE2689" s="112"/>
      <c r="KKF2689" s="112"/>
      <c r="KKG2689" s="112"/>
      <c r="KKH2689" s="112"/>
      <c r="KKI2689" s="112"/>
      <c r="KKJ2689" s="112"/>
      <c r="KKK2689" s="112"/>
      <c r="KKL2689" s="112"/>
      <c r="KKM2689" s="112"/>
      <c r="KKN2689" s="112"/>
      <c r="KKO2689" s="112"/>
      <c r="KKP2689" s="112"/>
      <c r="KKQ2689" s="112"/>
      <c r="KKR2689" s="112"/>
      <c r="KKS2689" s="112"/>
      <c r="KKT2689" s="112"/>
      <c r="KKU2689" s="112"/>
      <c r="KKV2689" s="112"/>
      <c r="KKW2689" s="112"/>
      <c r="KKX2689" s="112"/>
      <c r="KKY2689" s="112"/>
      <c r="KKZ2689" s="112"/>
      <c r="KLA2689" s="112"/>
      <c r="KLB2689" s="112"/>
      <c r="KLC2689" s="112"/>
      <c r="KLD2689" s="112"/>
      <c r="KLE2689" s="112"/>
      <c r="KLF2689" s="112"/>
      <c r="KLG2689" s="112"/>
      <c r="KLH2689" s="112"/>
      <c r="KLI2689" s="112"/>
      <c r="KLJ2689" s="112"/>
      <c r="KLK2689" s="112"/>
      <c r="KLL2689" s="112"/>
      <c r="KLM2689" s="112"/>
      <c r="KLN2689" s="112"/>
      <c r="KLO2689" s="112"/>
      <c r="KLP2689" s="112"/>
      <c r="KLQ2689" s="112"/>
      <c r="KLR2689" s="112"/>
      <c r="KLS2689" s="112"/>
      <c r="KLT2689" s="112"/>
      <c r="KLU2689" s="112"/>
      <c r="KLV2689" s="112"/>
      <c r="KLW2689" s="112"/>
      <c r="KLX2689" s="112"/>
      <c r="KLY2689" s="112"/>
      <c r="KLZ2689" s="112"/>
      <c r="KMA2689" s="112"/>
      <c r="KMB2689" s="112"/>
      <c r="KMC2689" s="112"/>
      <c r="KMD2689" s="112"/>
      <c r="KME2689" s="112"/>
      <c r="KMF2689" s="112"/>
      <c r="KMG2689" s="112"/>
      <c r="KMH2689" s="112"/>
      <c r="KMI2689" s="112"/>
      <c r="KMJ2689" s="112"/>
      <c r="KMK2689" s="112"/>
      <c r="KML2689" s="112"/>
      <c r="KMM2689" s="112"/>
      <c r="KMN2689" s="112"/>
      <c r="KMO2689" s="112"/>
      <c r="KMP2689" s="112"/>
      <c r="KMQ2689" s="112"/>
      <c r="KMR2689" s="112"/>
      <c r="KMS2689" s="112"/>
      <c r="KMT2689" s="112"/>
      <c r="KMU2689" s="112"/>
      <c r="KMV2689" s="112"/>
      <c r="KMW2689" s="112"/>
      <c r="KMX2689" s="112"/>
      <c r="KMY2689" s="112"/>
      <c r="KMZ2689" s="112"/>
      <c r="KNA2689" s="112"/>
      <c r="KNB2689" s="112"/>
      <c r="KNC2689" s="112"/>
      <c r="KND2689" s="112"/>
      <c r="KNE2689" s="112"/>
      <c r="KNF2689" s="112"/>
      <c r="KNG2689" s="112"/>
      <c r="KNH2689" s="112"/>
      <c r="KNI2689" s="112"/>
      <c r="KNJ2689" s="112"/>
      <c r="KNK2689" s="112"/>
      <c r="KNL2689" s="112"/>
      <c r="KNM2689" s="112"/>
      <c r="KNN2689" s="112"/>
      <c r="KNO2689" s="112"/>
      <c r="KNP2689" s="112"/>
      <c r="KNQ2689" s="112"/>
      <c r="KNR2689" s="112"/>
      <c r="KNS2689" s="112"/>
      <c r="KNT2689" s="112"/>
      <c r="KNU2689" s="112"/>
      <c r="KNV2689" s="112"/>
      <c r="KNW2689" s="112"/>
      <c r="KNX2689" s="112"/>
      <c r="KNY2689" s="112"/>
      <c r="KNZ2689" s="112"/>
      <c r="KOA2689" s="112"/>
      <c r="KOB2689" s="112"/>
      <c r="KOC2689" s="112"/>
      <c r="KOD2689" s="112"/>
      <c r="KOE2689" s="112"/>
      <c r="KOF2689" s="112"/>
      <c r="KOG2689" s="112"/>
      <c r="KOH2689" s="112"/>
      <c r="KOI2689" s="112"/>
      <c r="KOJ2689" s="112"/>
      <c r="KOK2689" s="112"/>
      <c r="KOL2689" s="112"/>
      <c r="KOM2689" s="112"/>
      <c r="KON2689" s="112"/>
      <c r="KOO2689" s="112"/>
      <c r="KOP2689" s="112"/>
      <c r="KOQ2689" s="112"/>
      <c r="KOR2689" s="112"/>
      <c r="KOS2689" s="112"/>
      <c r="KOT2689" s="112"/>
      <c r="KOU2689" s="112"/>
      <c r="KOV2689" s="112"/>
      <c r="KOW2689" s="112"/>
      <c r="KOX2689" s="112"/>
      <c r="KOY2689" s="112"/>
      <c r="KOZ2689" s="112"/>
      <c r="KPA2689" s="112"/>
      <c r="KPB2689" s="112"/>
      <c r="KPC2689" s="112"/>
      <c r="KPD2689" s="112"/>
      <c r="KPE2689" s="112"/>
      <c r="KPF2689" s="112"/>
      <c r="KPG2689" s="112"/>
      <c r="KPH2689" s="112"/>
      <c r="KPI2689" s="112"/>
      <c r="KPJ2689" s="112"/>
      <c r="KPK2689" s="112"/>
      <c r="KPL2689" s="112"/>
      <c r="KPM2689" s="112"/>
      <c r="KPN2689" s="112"/>
      <c r="KPO2689" s="112"/>
      <c r="KPP2689" s="112"/>
      <c r="KPQ2689" s="112"/>
      <c r="KPR2689" s="112"/>
      <c r="KPS2689" s="112"/>
      <c r="KPT2689" s="112"/>
      <c r="KPU2689" s="112"/>
      <c r="KPV2689" s="112"/>
      <c r="KPW2689" s="112"/>
      <c r="KPX2689" s="112"/>
      <c r="KPY2689" s="112"/>
      <c r="KPZ2689" s="112"/>
      <c r="KQA2689" s="112"/>
      <c r="KQB2689" s="112"/>
      <c r="KQC2689" s="112"/>
      <c r="KQD2689" s="112"/>
      <c r="KQE2689" s="112"/>
      <c r="KQF2689" s="112"/>
      <c r="KQG2689" s="112"/>
      <c r="KQH2689" s="112"/>
      <c r="KQI2689" s="112"/>
      <c r="KQJ2689" s="112"/>
      <c r="KQK2689" s="112"/>
      <c r="KQL2689" s="112"/>
      <c r="KQM2689" s="112"/>
      <c r="KQN2689" s="112"/>
      <c r="KQO2689" s="112"/>
      <c r="KQP2689" s="112"/>
      <c r="KQQ2689" s="112"/>
      <c r="KQR2689" s="112"/>
      <c r="KQS2689" s="112"/>
      <c r="KQT2689" s="112"/>
      <c r="KQU2689" s="112"/>
      <c r="KQV2689" s="112"/>
      <c r="KQW2689" s="112"/>
      <c r="KQX2689" s="112"/>
      <c r="KQY2689" s="112"/>
      <c r="KQZ2689" s="112"/>
      <c r="KRA2689" s="112"/>
      <c r="KRB2689" s="112"/>
      <c r="KRC2689" s="112"/>
      <c r="KRD2689" s="112"/>
      <c r="KRE2689" s="112"/>
      <c r="KRF2689" s="112"/>
      <c r="KRG2689" s="112"/>
      <c r="KRH2689" s="112"/>
      <c r="KRI2689" s="112"/>
      <c r="KRJ2689" s="112"/>
      <c r="KRK2689" s="112"/>
      <c r="KRL2689" s="112"/>
      <c r="KRM2689" s="112"/>
      <c r="KRN2689" s="112"/>
      <c r="KRO2689" s="112"/>
      <c r="KRP2689" s="112"/>
      <c r="KRQ2689" s="112"/>
      <c r="KRR2689" s="112"/>
      <c r="KRS2689" s="112"/>
      <c r="KRT2689" s="112"/>
      <c r="KRU2689" s="112"/>
      <c r="KRV2689" s="112"/>
      <c r="KRW2689" s="112"/>
      <c r="KRX2689" s="112"/>
      <c r="KRY2689" s="112"/>
      <c r="KRZ2689" s="112"/>
      <c r="KSA2689" s="112"/>
      <c r="KSB2689" s="112"/>
      <c r="KSC2689" s="112"/>
      <c r="KSD2689" s="112"/>
      <c r="KSE2689" s="112"/>
      <c r="KSF2689" s="112"/>
      <c r="KSG2689" s="112"/>
      <c r="KSH2689" s="112"/>
      <c r="KSI2689" s="112"/>
      <c r="KSJ2689" s="112"/>
      <c r="KSK2689" s="112"/>
      <c r="KSL2689" s="112"/>
      <c r="KSM2689" s="112"/>
      <c r="KSN2689" s="112"/>
      <c r="KSO2689" s="112"/>
      <c r="KSP2689" s="112"/>
      <c r="KSQ2689" s="112"/>
      <c r="KSR2689" s="112"/>
      <c r="KSS2689" s="112"/>
      <c r="KST2689" s="112"/>
      <c r="KSU2689" s="112"/>
      <c r="KSV2689" s="112"/>
      <c r="KSW2689" s="112"/>
      <c r="KSX2689" s="112"/>
      <c r="KSY2689" s="112"/>
      <c r="KSZ2689" s="112"/>
      <c r="KTA2689" s="112"/>
      <c r="KTB2689" s="112"/>
      <c r="KTC2689" s="112"/>
      <c r="KTD2689" s="112"/>
      <c r="KTE2689" s="112"/>
      <c r="KTF2689" s="112"/>
      <c r="KTG2689" s="112"/>
      <c r="KTH2689" s="112"/>
      <c r="KTI2689" s="112"/>
      <c r="KTJ2689" s="112"/>
      <c r="KTK2689" s="112"/>
      <c r="KTL2689" s="112"/>
      <c r="KTM2689" s="112"/>
      <c r="KTN2689" s="112"/>
      <c r="KTO2689" s="112"/>
      <c r="KTP2689" s="112"/>
      <c r="KTQ2689" s="112"/>
      <c r="KTR2689" s="112"/>
      <c r="KTS2689" s="112"/>
      <c r="KTT2689" s="112"/>
      <c r="KTU2689" s="112"/>
      <c r="KTV2689" s="112"/>
      <c r="KTW2689" s="112"/>
      <c r="KTX2689" s="112"/>
      <c r="KTY2689" s="112"/>
      <c r="KTZ2689" s="112"/>
      <c r="KUA2689" s="112"/>
      <c r="KUB2689" s="112"/>
      <c r="KUC2689" s="112"/>
      <c r="KUD2689" s="112"/>
      <c r="KUE2689" s="112"/>
      <c r="KUF2689" s="112"/>
      <c r="KUG2689" s="112"/>
      <c r="KUH2689" s="112"/>
      <c r="KUI2689" s="112"/>
      <c r="KUJ2689" s="112"/>
      <c r="KUK2689" s="112"/>
      <c r="KUL2689" s="112"/>
      <c r="KUM2689" s="112"/>
      <c r="KUN2689" s="112"/>
      <c r="KUO2689" s="112"/>
      <c r="KUP2689" s="112"/>
      <c r="KUQ2689" s="112"/>
      <c r="KUR2689" s="112"/>
      <c r="KUS2689" s="112"/>
      <c r="KUT2689" s="112"/>
      <c r="KUU2689" s="112"/>
      <c r="KUV2689" s="112"/>
      <c r="KUW2689" s="112"/>
      <c r="KUX2689" s="112"/>
      <c r="KUY2689" s="112"/>
      <c r="KUZ2689" s="112"/>
      <c r="KVA2689" s="112"/>
      <c r="KVB2689" s="112"/>
      <c r="KVC2689" s="112"/>
      <c r="KVD2689" s="112"/>
      <c r="KVE2689" s="112"/>
      <c r="KVF2689" s="112"/>
      <c r="KVG2689" s="112"/>
      <c r="KVH2689" s="112"/>
      <c r="KVI2689" s="112"/>
      <c r="KVJ2689" s="112"/>
      <c r="KVK2689" s="112"/>
      <c r="KVL2689" s="112"/>
      <c r="KVM2689" s="112"/>
      <c r="KVN2689" s="112"/>
      <c r="KVO2689" s="112"/>
      <c r="KVP2689" s="112"/>
      <c r="KVQ2689" s="112"/>
      <c r="KVR2689" s="112"/>
      <c r="KVS2689" s="112"/>
      <c r="KVT2689" s="112"/>
      <c r="KVU2689" s="112"/>
      <c r="KVV2689" s="112"/>
      <c r="KVW2689" s="112"/>
      <c r="KVX2689" s="112"/>
      <c r="KVY2689" s="112"/>
      <c r="KVZ2689" s="112"/>
      <c r="KWA2689" s="112"/>
      <c r="KWB2689" s="112"/>
      <c r="KWC2689" s="112"/>
      <c r="KWD2689" s="112"/>
      <c r="KWE2689" s="112"/>
      <c r="KWF2689" s="112"/>
      <c r="KWG2689" s="112"/>
      <c r="KWH2689" s="112"/>
      <c r="KWI2689" s="112"/>
      <c r="KWJ2689" s="112"/>
      <c r="KWK2689" s="112"/>
      <c r="KWL2689" s="112"/>
      <c r="KWM2689" s="112"/>
      <c r="KWN2689" s="112"/>
      <c r="KWO2689" s="112"/>
      <c r="KWP2689" s="112"/>
      <c r="KWQ2689" s="112"/>
      <c r="KWR2689" s="112"/>
      <c r="KWS2689" s="112"/>
      <c r="KWT2689" s="112"/>
      <c r="KWU2689" s="112"/>
      <c r="KWV2689" s="112"/>
      <c r="KWW2689" s="112"/>
      <c r="KWX2689" s="112"/>
      <c r="KWY2689" s="112"/>
      <c r="KWZ2689" s="112"/>
      <c r="KXA2689" s="112"/>
      <c r="KXB2689" s="112"/>
      <c r="KXC2689" s="112"/>
      <c r="KXD2689" s="112"/>
      <c r="KXE2689" s="112"/>
      <c r="KXF2689" s="112"/>
      <c r="KXG2689" s="112"/>
      <c r="KXH2689" s="112"/>
      <c r="KXI2689" s="112"/>
      <c r="KXJ2689" s="112"/>
      <c r="KXK2689" s="112"/>
      <c r="KXL2689" s="112"/>
      <c r="KXM2689" s="112"/>
      <c r="KXN2689" s="112"/>
      <c r="KXO2689" s="112"/>
      <c r="KXP2689" s="112"/>
      <c r="KXQ2689" s="112"/>
      <c r="KXR2689" s="112"/>
      <c r="KXS2689" s="112"/>
      <c r="KXT2689" s="112"/>
      <c r="KXU2689" s="112"/>
      <c r="KXV2689" s="112"/>
      <c r="KXW2689" s="112"/>
      <c r="KXX2689" s="112"/>
      <c r="KXY2689" s="112"/>
      <c r="KXZ2689" s="112"/>
      <c r="KYA2689" s="112"/>
      <c r="KYB2689" s="112"/>
      <c r="KYC2689" s="112"/>
      <c r="KYD2689" s="112"/>
      <c r="KYE2689" s="112"/>
      <c r="KYF2689" s="112"/>
      <c r="KYG2689" s="112"/>
      <c r="KYH2689" s="112"/>
      <c r="KYI2689" s="112"/>
      <c r="KYJ2689" s="112"/>
      <c r="KYK2689" s="112"/>
      <c r="KYL2689" s="112"/>
      <c r="KYM2689" s="112"/>
      <c r="KYN2689" s="112"/>
      <c r="KYO2689" s="112"/>
      <c r="KYP2689" s="112"/>
      <c r="KYQ2689" s="112"/>
      <c r="KYR2689" s="112"/>
      <c r="KYS2689" s="112"/>
      <c r="KYT2689" s="112"/>
      <c r="KYU2689" s="112"/>
      <c r="KYV2689" s="112"/>
      <c r="KYW2689" s="112"/>
      <c r="KYX2689" s="112"/>
      <c r="KYY2689" s="112"/>
      <c r="KYZ2689" s="112"/>
      <c r="KZA2689" s="112"/>
      <c r="KZB2689" s="112"/>
      <c r="KZC2689" s="112"/>
      <c r="KZD2689" s="112"/>
      <c r="KZE2689" s="112"/>
      <c r="KZF2689" s="112"/>
      <c r="KZG2689" s="112"/>
      <c r="KZH2689" s="112"/>
      <c r="KZI2689" s="112"/>
      <c r="KZJ2689" s="112"/>
      <c r="KZK2689" s="112"/>
      <c r="KZL2689" s="112"/>
      <c r="KZM2689" s="112"/>
      <c r="KZN2689" s="112"/>
      <c r="KZO2689" s="112"/>
      <c r="KZP2689" s="112"/>
      <c r="KZQ2689" s="112"/>
      <c r="KZR2689" s="112"/>
      <c r="KZS2689" s="112"/>
      <c r="KZT2689" s="112"/>
      <c r="KZU2689" s="112"/>
      <c r="KZV2689" s="112"/>
      <c r="KZW2689" s="112"/>
      <c r="KZX2689" s="112"/>
      <c r="KZY2689" s="112"/>
      <c r="KZZ2689" s="112"/>
      <c r="LAA2689" s="112"/>
      <c r="LAB2689" s="112"/>
      <c r="LAC2689" s="112"/>
      <c r="LAD2689" s="112"/>
      <c r="LAE2689" s="112"/>
      <c r="LAF2689" s="112"/>
      <c r="LAG2689" s="112"/>
      <c r="LAH2689" s="112"/>
      <c r="LAI2689" s="112"/>
      <c r="LAJ2689" s="112"/>
      <c r="LAK2689" s="112"/>
      <c r="LAL2689" s="112"/>
      <c r="LAM2689" s="112"/>
      <c r="LAN2689" s="112"/>
      <c r="LAO2689" s="112"/>
      <c r="LAP2689" s="112"/>
      <c r="LAQ2689" s="112"/>
      <c r="LAR2689" s="112"/>
      <c r="LAS2689" s="112"/>
      <c r="LAT2689" s="112"/>
      <c r="LAU2689" s="112"/>
      <c r="LAV2689" s="112"/>
      <c r="LAW2689" s="112"/>
      <c r="LAX2689" s="112"/>
      <c r="LAY2689" s="112"/>
      <c r="LAZ2689" s="112"/>
      <c r="LBA2689" s="112"/>
      <c r="LBB2689" s="112"/>
      <c r="LBC2689" s="112"/>
      <c r="LBD2689" s="112"/>
      <c r="LBE2689" s="112"/>
      <c r="LBF2689" s="112"/>
      <c r="LBG2689" s="112"/>
      <c r="LBH2689" s="112"/>
      <c r="LBI2689" s="112"/>
      <c r="LBJ2689" s="112"/>
      <c r="LBK2689" s="112"/>
      <c r="LBL2689" s="112"/>
      <c r="LBM2689" s="112"/>
      <c r="LBN2689" s="112"/>
      <c r="LBO2689" s="112"/>
      <c r="LBP2689" s="112"/>
      <c r="LBQ2689" s="112"/>
      <c r="LBR2689" s="112"/>
      <c r="LBS2689" s="112"/>
      <c r="LBT2689" s="112"/>
      <c r="LBU2689" s="112"/>
      <c r="LBV2689" s="112"/>
      <c r="LBW2689" s="112"/>
      <c r="LBX2689" s="112"/>
      <c r="LBY2689" s="112"/>
      <c r="LBZ2689" s="112"/>
      <c r="LCA2689" s="112"/>
      <c r="LCB2689" s="112"/>
      <c r="LCC2689" s="112"/>
      <c r="LCD2689" s="112"/>
      <c r="LCE2689" s="112"/>
      <c r="LCF2689" s="112"/>
      <c r="LCG2689" s="112"/>
      <c r="LCH2689" s="112"/>
      <c r="LCI2689" s="112"/>
      <c r="LCJ2689" s="112"/>
      <c r="LCK2689" s="112"/>
      <c r="LCL2689" s="112"/>
      <c r="LCM2689" s="112"/>
      <c r="LCN2689" s="112"/>
      <c r="LCO2689" s="112"/>
      <c r="LCP2689" s="112"/>
      <c r="LCQ2689" s="112"/>
      <c r="LCR2689" s="112"/>
      <c r="LCS2689" s="112"/>
      <c r="LCT2689" s="112"/>
      <c r="LCU2689" s="112"/>
      <c r="LCV2689" s="112"/>
      <c r="LCW2689" s="112"/>
      <c r="LCX2689" s="112"/>
      <c r="LCY2689" s="112"/>
      <c r="LCZ2689" s="112"/>
      <c r="LDA2689" s="112"/>
      <c r="LDB2689" s="112"/>
      <c r="LDC2689" s="112"/>
      <c r="LDD2689" s="112"/>
      <c r="LDE2689" s="112"/>
      <c r="LDF2689" s="112"/>
      <c r="LDG2689" s="112"/>
      <c r="LDH2689" s="112"/>
      <c r="LDI2689" s="112"/>
      <c r="LDJ2689" s="112"/>
      <c r="LDK2689" s="112"/>
      <c r="LDL2689" s="112"/>
      <c r="LDM2689" s="112"/>
      <c r="LDN2689" s="112"/>
      <c r="LDO2689" s="112"/>
      <c r="LDP2689" s="112"/>
      <c r="LDQ2689" s="112"/>
      <c r="LDR2689" s="112"/>
      <c r="LDS2689" s="112"/>
      <c r="LDT2689" s="112"/>
      <c r="LDU2689" s="112"/>
      <c r="LDV2689" s="112"/>
      <c r="LDW2689" s="112"/>
      <c r="LDX2689" s="112"/>
      <c r="LDY2689" s="112"/>
      <c r="LDZ2689" s="112"/>
      <c r="LEA2689" s="112"/>
      <c r="LEB2689" s="112"/>
      <c r="LEC2689" s="112"/>
      <c r="LED2689" s="112"/>
      <c r="LEE2689" s="112"/>
      <c r="LEF2689" s="112"/>
      <c r="LEG2689" s="112"/>
      <c r="LEH2689" s="112"/>
      <c r="LEI2689" s="112"/>
      <c r="LEJ2689" s="112"/>
      <c r="LEK2689" s="112"/>
      <c r="LEL2689" s="112"/>
      <c r="LEM2689" s="112"/>
      <c r="LEN2689" s="112"/>
      <c r="LEO2689" s="112"/>
      <c r="LEP2689" s="112"/>
      <c r="LEQ2689" s="112"/>
      <c r="LER2689" s="112"/>
      <c r="LES2689" s="112"/>
      <c r="LET2689" s="112"/>
      <c r="LEU2689" s="112"/>
      <c r="LEV2689" s="112"/>
      <c r="LEW2689" s="112"/>
      <c r="LEX2689" s="112"/>
      <c r="LEY2689" s="112"/>
      <c r="LEZ2689" s="112"/>
      <c r="LFA2689" s="112"/>
      <c r="LFB2689" s="112"/>
      <c r="LFC2689" s="112"/>
      <c r="LFD2689" s="112"/>
      <c r="LFE2689" s="112"/>
      <c r="LFF2689" s="112"/>
      <c r="LFG2689" s="112"/>
      <c r="LFH2689" s="112"/>
      <c r="LFI2689" s="112"/>
      <c r="LFJ2689" s="112"/>
      <c r="LFK2689" s="112"/>
      <c r="LFL2689" s="112"/>
      <c r="LFM2689" s="112"/>
      <c r="LFN2689" s="112"/>
      <c r="LFO2689" s="112"/>
      <c r="LFP2689" s="112"/>
      <c r="LFQ2689" s="112"/>
      <c r="LFR2689" s="112"/>
      <c r="LFS2689" s="112"/>
      <c r="LFT2689" s="112"/>
      <c r="LFU2689" s="112"/>
      <c r="LFV2689" s="112"/>
      <c r="LFW2689" s="112"/>
      <c r="LFX2689" s="112"/>
      <c r="LFY2689" s="112"/>
      <c r="LFZ2689" s="112"/>
      <c r="LGA2689" s="112"/>
      <c r="LGB2689" s="112"/>
      <c r="LGC2689" s="112"/>
      <c r="LGD2689" s="112"/>
      <c r="LGE2689" s="112"/>
      <c r="LGF2689" s="112"/>
      <c r="LGG2689" s="112"/>
      <c r="LGH2689" s="112"/>
      <c r="LGI2689" s="112"/>
      <c r="LGJ2689" s="112"/>
      <c r="LGK2689" s="112"/>
      <c r="LGL2689" s="112"/>
      <c r="LGM2689" s="112"/>
      <c r="LGN2689" s="112"/>
      <c r="LGO2689" s="112"/>
      <c r="LGP2689" s="112"/>
      <c r="LGQ2689" s="112"/>
      <c r="LGR2689" s="112"/>
      <c r="LGS2689" s="112"/>
      <c r="LGT2689" s="112"/>
      <c r="LGU2689" s="112"/>
      <c r="LGV2689" s="112"/>
      <c r="LGW2689" s="112"/>
      <c r="LGX2689" s="112"/>
      <c r="LGY2689" s="112"/>
      <c r="LGZ2689" s="112"/>
      <c r="LHA2689" s="112"/>
      <c r="LHB2689" s="112"/>
      <c r="LHC2689" s="112"/>
      <c r="LHD2689" s="112"/>
      <c r="LHE2689" s="112"/>
      <c r="LHF2689" s="112"/>
      <c r="LHG2689" s="112"/>
      <c r="LHH2689" s="112"/>
      <c r="LHI2689" s="112"/>
      <c r="LHJ2689" s="112"/>
      <c r="LHK2689" s="112"/>
      <c r="LHL2689" s="112"/>
      <c r="LHM2689" s="112"/>
      <c r="LHN2689" s="112"/>
      <c r="LHO2689" s="112"/>
      <c r="LHP2689" s="112"/>
      <c r="LHQ2689" s="112"/>
      <c r="LHR2689" s="112"/>
      <c r="LHS2689" s="112"/>
      <c r="LHT2689" s="112"/>
      <c r="LHU2689" s="112"/>
      <c r="LHV2689" s="112"/>
      <c r="LHW2689" s="112"/>
      <c r="LHX2689" s="112"/>
      <c r="LHY2689" s="112"/>
      <c r="LHZ2689" s="112"/>
      <c r="LIA2689" s="112"/>
      <c r="LIB2689" s="112"/>
      <c r="LIC2689" s="112"/>
      <c r="LID2689" s="112"/>
      <c r="LIE2689" s="112"/>
      <c r="LIF2689" s="112"/>
      <c r="LIG2689" s="112"/>
      <c r="LIH2689" s="112"/>
      <c r="LII2689" s="112"/>
      <c r="LIJ2689" s="112"/>
      <c r="LIK2689" s="112"/>
      <c r="LIL2689" s="112"/>
      <c r="LIM2689" s="112"/>
      <c r="LIN2689" s="112"/>
      <c r="LIO2689" s="112"/>
      <c r="LIP2689" s="112"/>
      <c r="LIQ2689" s="112"/>
      <c r="LIR2689" s="112"/>
      <c r="LIS2689" s="112"/>
      <c r="LIT2689" s="112"/>
      <c r="LIU2689" s="112"/>
      <c r="LIV2689" s="112"/>
      <c r="LIW2689" s="112"/>
      <c r="LIX2689" s="112"/>
      <c r="LIY2689" s="112"/>
      <c r="LIZ2689" s="112"/>
      <c r="LJA2689" s="112"/>
      <c r="LJB2689" s="112"/>
      <c r="LJC2689" s="112"/>
      <c r="LJD2689" s="112"/>
      <c r="LJE2689" s="112"/>
      <c r="LJF2689" s="112"/>
      <c r="LJG2689" s="112"/>
      <c r="LJH2689" s="112"/>
      <c r="LJI2689" s="112"/>
      <c r="LJJ2689" s="112"/>
      <c r="LJK2689" s="112"/>
      <c r="LJL2689" s="112"/>
      <c r="LJM2689" s="112"/>
      <c r="LJN2689" s="112"/>
      <c r="LJO2689" s="112"/>
      <c r="LJP2689" s="112"/>
      <c r="LJQ2689" s="112"/>
      <c r="LJR2689" s="112"/>
      <c r="LJS2689" s="112"/>
      <c r="LJT2689" s="112"/>
      <c r="LJU2689" s="112"/>
      <c r="LJV2689" s="112"/>
      <c r="LJW2689" s="112"/>
      <c r="LJX2689" s="112"/>
      <c r="LJY2689" s="112"/>
      <c r="LJZ2689" s="112"/>
      <c r="LKA2689" s="112"/>
      <c r="LKB2689" s="112"/>
      <c r="LKC2689" s="112"/>
      <c r="LKD2689" s="112"/>
      <c r="LKE2689" s="112"/>
      <c r="LKF2689" s="112"/>
      <c r="LKG2689" s="112"/>
      <c r="LKH2689" s="112"/>
      <c r="LKI2689" s="112"/>
      <c r="LKJ2689" s="112"/>
      <c r="LKK2689" s="112"/>
      <c r="LKL2689" s="112"/>
      <c r="LKM2689" s="112"/>
      <c r="LKN2689" s="112"/>
      <c r="LKO2689" s="112"/>
      <c r="LKP2689" s="112"/>
      <c r="LKQ2689" s="112"/>
      <c r="LKR2689" s="112"/>
      <c r="LKS2689" s="112"/>
      <c r="LKT2689" s="112"/>
      <c r="LKU2689" s="112"/>
      <c r="LKV2689" s="112"/>
      <c r="LKW2689" s="112"/>
      <c r="LKX2689" s="112"/>
      <c r="LKY2689" s="112"/>
      <c r="LKZ2689" s="112"/>
      <c r="LLA2689" s="112"/>
      <c r="LLB2689" s="112"/>
      <c r="LLC2689" s="112"/>
      <c r="LLD2689" s="112"/>
      <c r="LLE2689" s="112"/>
      <c r="LLF2689" s="112"/>
      <c r="LLG2689" s="112"/>
      <c r="LLH2689" s="112"/>
      <c r="LLI2689" s="112"/>
      <c r="LLJ2689" s="112"/>
      <c r="LLK2689" s="112"/>
      <c r="LLL2689" s="112"/>
      <c r="LLM2689" s="112"/>
      <c r="LLN2689" s="112"/>
      <c r="LLO2689" s="112"/>
      <c r="LLP2689" s="112"/>
      <c r="LLQ2689" s="112"/>
      <c r="LLR2689" s="112"/>
      <c r="LLS2689" s="112"/>
      <c r="LLT2689" s="112"/>
      <c r="LLU2689" s="112"/>
      <c r="LLV2689" s="112"/>
      <c r="LLW2689" s="112"/>
      <c r="LLX2689" s="112"/>
      <c r="LLY2689" s="112"/>
      <c r="LLZ2689" s="112"/>
      <c r="LMA2689" s="112"/>
      <c r="LMB2689" s="112"/>
      <c r="LMC2689" s="112"/>
      <c r="LMD2689" s="112"/>
      <c r="LME2689" s="112"/>
      <c r="LMF2689" s="112"/>
      <c r="LMG2689" s="112"/>
      <c r="LMH2689" s="112"/>
      <c r="LMI2689" s="112"/>
      <c r="LMJ2689" s="112"/>
      <c r="LMK2689" s="112"/>
      <c r="LML2689" s="112"/>
      <c r="LMM2689" s="112"/>
      <c r="LMN2689" s="112"/>
      <c r="LMO2689" s="112"/>
      <c r="LMP2689" s="112"/>
      <c r="LMQ2689" s="112"/>
      <c r="LMR2689" s="112"/>
      <c r="LMS2689" s="112"/>
      <c r="LMT2689" s="112"/>
      <c r="LMU2689" s="112"/>
      <c r="LMV2689" s="112"/>
      <c r="LMW2689" s="112"/>
      <c r="LMX2689" s="112"/>
      <c r="LMY2689" s="112"/>
      <c r="LMZ2689" s="112"/>
      <c r="LNA2689" s="112"/>
      <c r="LNB2689" s="112"/>
      <c r="LNC2689" s="112"/>
      <c r="LND2689" s="112"/>
      <c r="LNE2689" s="112"/>
      <c r="LNF2689" s="112"/>
      <c r="LNG2689" s="112"/>
      <c r="LNH2689" s="112"/>
      <c r="LNI2689" s="112"/>
      <c r="LNJ2689" s="112"/>
      <c r="LNK2689" s="112"/>
      <c r="LNL2689" s="112"/>
      <c r="LNM2689" s="112"/>
      <c r="LNN2689" s="112"/>
      <c r="LNO2689" s="112"/>
      <c r="LNP2689" s="112"/>
      <c r="LNQ2689" s="112"/>
      <c r="LNR2689" s="112"/>
      <c r="LNS2689" s="112"/>
      <c r="LNT2689" s="112"/>
      <c r="LNU2689" s="112"/>
      <c r="LNV2689" s="112"/>
      <c r="LNW2689" s="112"/>
      <c r="LNX2689" s="112"/>
      <c r="LNY2689" s="112"/>
      <c r="LNZ2689" s="112"/>
      <c r="LOA2689" s="112"/>
      <c r="LOB2689" s="112"/>
      <c r="LOC2689" s="112"/>
      <c r="LOD2689" s="112"/>
      <c r="LOE2689" s="112"/>
      <c r="LOF2689" s="112"/>
      <c r="LOG2689" s="112"/>
      <c r="LOH2689" s="112"/>
      <c r="LOI2689" s="112"/>
      <c r="LOJ2689" s="112"/>
      <c r="LOK2689" s="112"/>
      <c r="LOL2689" s="112"/>
      <c r="LOM2689" s="112"/>
      <c r="LON2689" s="112"/>
      <c r="LOO2689" s="112"/>
      <c r="LOP2689" s="112"/>
      <c r="LOQ2689" s="112"/>
      <c r="LOR2689" s="112"/>
      <c r="LOS2689" s="112"/>
      <c r="LOT2689" s="112"/>
      <c r="LOU2689" s="112"/>
      <c r="LOV2689" s="112"/>
      <c r="LOW2689" s="112"/>
      <c r="LOX2689" s="112"/>
      <c r="LOY2689" s="112"/>
      <c r="LOZ2689" s="112"/>
      <c r="LPA2689" s="112"/>
      <c r="LPB2689" s="112"/>
      <c r="LPC2689" s="112"/>
      <c r="LPD2689" s="112"/>
      <c r="LPE2689" s="112"/>
      <c r="LPF2689" s="112"/>
      <c r="LPG2689" s="112"/>
      <c r="LPH2689" s="112"/>
      <c r="LPI2689" s="112"/>
      <c r="LPJ2689" s="112"/>
      <c r="LPK2689" s="112"/>
      <c r="LPL2689" s="112"/>
      <c r="LPM2689" s="112"/>
      <c r="LPN2689" s="112"/>
      <c r="LPO2689" s="112"/>
      <c r="LPP2689" s="112"/>
      <c r="LPQ2689" s="112"/>
      <c r="LPR2689" s="112"/>
      <c r="LPS2689" s="112"/>
      <c r="LPT2689" s="112"/>
      <c r="LPU2689" s="112"/>
      <c r="LPV2689" s="112"/>
      <c r="LPW2689" s="112"/>
      <c r="LPX2689" s="112"/>
      <c r="LPY2689" s="112"/>
      <c r="LPZ2689" s="112"/>
      <c r="LQA2689" s="112"/>
      <c r="LQB2689" s="112"/>
      <c r="LQC2689" s="112"/>
      <c r="LQD2689" s="112"/>
      <c r="LQE2689" s="112"/>
      <c r="LQF2689" s="112"/>
      <c r="LQG2689" s="112"/>
      <c r="LQH2689" s="112"/>
      <c r="LQI2689" s="112"/>
      <c r="LQJ2689" s="112"/>
      <c r="LQK2689" s="112"/>
      <c r="LQL2689" s="112"/>
      <c r="LQM2689" s="112"/>
      <c r="LQN2689" s="112"/>
      <c r="LQO2689" s="112"/>
      <c r="LQP2689" s="112"/>
      <c r="LQQ2689" s="112"/>
      <c r="LQR2689" s="112"/>
      <c r="LQS2689" s="112"/>
      <c r="LQT2689" s="112"/>
      <c r="LQU2689" s="112"/>
      <c r="LQV2689" s="112"/>
      <c r="LQW2689" s="112"/>
      <c r="LQX2689" s="112"/>
      <c r="LQY2689" s="112"/>
      <c r="LQZ2689" s="112"/>
      <c r="LRA2689" s="112"/>
      <c r="LRB2689" s="112"/>
      <c r="LRC2689" s="112"/>
      <c r="LRD2689" s="112"/>
      <c r="LRE2689" s="112"/>
      <c r="LRF2689" s="112"/>
      <c r="LRG2689" s="112"/>
      <c r="LRH2689" s="112"/>
      <c r="LRI2689" s="112"/>
      <c r="LRJ2689" s="112"/>
      <c r="LRK2689" s="112"/>
      <c r="LRL2689" s="112"/>
      <c r="LRM2689" s="112"/>
      <c r="LRN2689" s="112"/>
      <c r="LRO2689" s="112"/>
      <c r="LRP2689" s="112"/>
      <c r="LRQ2689" s="112"/>
      <c r="LRR2689" s="112"/>
      <c r="LRS2689" s="112"/>
      <c r="LRT2689" s="112"/>
      <c r="LRU2689" s="112"/>
      <c r="LRV2689" s="112"/>
      <c r="LRW2689" s="112"/>
      <c r="LRX2689" s="112"/>
      <c r="LRY2689" s="112"/>
      <c r="LRZ2689" s="112"/>
      <c r="LSA2689" s="112"/>
      <c r="LSB2689" s="112"/>
      <c r="LSC2689" s="112"/>
      <c r="LSD2689" s="112"/>
      <c r="LSE2689" s="112"/>
      <c r="LSF2689" s="112"/>
      <c r="LSG2689" s="112"/>
      <c r="LSH2689" s="112"/>
      <c r="LSI2689" s="112"/>
      <c r="LSJ2689" s="112"/>
      <c r="LSK2689" s="112"/>
      <c r="LSL2689" s="112"/>
      <c r="LSM2689" s="112"/>
      <c r="LSN2689" s="112"/>
      <c r="LSO2689" s="112"/>
      <c r="LSP2689" s="112"/>
      <c r="LSQ2689" s="112"/>
      <c r="LSR2689" s="112"/>
      <c r="LSS2689" s="112"/>
      <c r="LST2689" s="112"/>
      <c r="LSU2689" s="112"/>
      <c r="LSV2689" s="112"/>
      <c r="LSW2689" s="112"/>
      <c r="LSX2689" s="112"/>
      <c r="LSY2689" s="112"/>
      <c r="LSZ2689" s="112"/>
      <c r="LTA2689" s="112"/>
      <c r="LTB2689" s="112"/>
      <c r="LTC2689" s="112"/>
      <c r="LTD2689" s="112"/>
      <c r="LTE2689" s="112"/>
      <c r="LTF2689" s="112"/>
      <c r="LTG2689" s="112"/>
      <c r="LTH2689" s="112"/>
      <c r="LTI2689" s="112"/>
      <c r="LTJ2689" s="112"/>
      <c r="LTK2689" s="112"/>
      <c r="LTL2689" s="112"/>
      <c r="LTM2689" s="112"/>
      <c r="LTN2689" s="112"/>
      <c r="LTO2689" s="112"/>
      <c r="LTP2689" s="112"/>
      <c r="LTQ2689" s="112"/>
      <c r="LTR2689" s="112"/>
      <c r="LTS2689" s="112"/>
      <c r="LTT2689" s="112"/>
      <c r="LTU2689" s="112"/>
      <c r="LTV2689" s="112"/>
      <c r="LTW2689" s="112"/>
      <c r="LTX2689" s="112"/>
      <c r="LTY2689" s="112"/>
      <c r="LTZ2689" s="112"/>
      <c r="LUA2689" s="112"/>
      <c r="LUB2689" s="112"/>
      <c r="LUC2689" s="112"/>
      <c r="LUD2689" s="112"/>
      <c r="LUE2689" s="112"/>
      <c r="LUF2689" s="112"/>
      <c r="LUG2689" s="112"/>
      <c r="LUH2689" s="112"/>
      <c r="LUI2689" s="112"/>
      <c r="LUJ2689" s="112"/>
      <c r="LUK2689" s="112"/>
      <c r="LUL2689" s="112"/>
      <c r="LUM2689" s="112"/>
      <c r="LUN2689" s="112"/>
      <c r="LUO2689" s="112"/>
      <c r="LUP2689" s="112"/>
      <c r="LUQ2689" s="112"/>
      <c r="LUR2689" s="112"/>
      <c r="LUS2689" s="112"/>
      <c r="LUT2689" s="112"/>
      <c r="LUU2689" s="112"/>
      <c r="LUV2689" s="112"/>
      <c r="LUW2689" s="112"/>
      <c r="LUX2689" s="112"/>
      <c r="LUY2689" s="112"/>
      <c r="LUZ2689" s="112"/>
      <c r="LVA2689" s="112"/>
      <c r="LVB2689" s="112"/>
      <c r="LVC2689" s="112"/>
      <c r="LVD2689" s="112"/>
      <c r="LVE2689" s="112"/>
      <c r="LVF2689" s="112"/>
      <c r="LVG2689" s="112"/>
      <c r="LVH2689" s="112"/>
      <c r="LVI2689" s="112"/>
      <c r="LVJ2689" s="112"/>
      <c r="LVK2689" s="112"/>
      <c r="LVL2689" s="112"/>
      <c r="LVM2689" s="112"/>
      <c r="LVN2689" s="112"/>
      <c r="LVO2689" s="112"/>
      <c r="LVP2689" s="112"/>
      <c r="LVQ2689" s="112"/>
      <c r="LVR2689" s="112"/>
      <c r="LVS2689" s="112"/>
      <c r="LVT2689" s="112"/>
      <c r="LVU2689" s="112"/>
      <c r="LVV2689" s="112"/>
      <c r="LVW2689" s="112"/>
      <c r="LVX2689" s="112"/>
      <c r="LVY2689" s="112"/>
      <c r="LVZ2689" s="112"/>
      <c r="LWA2689" s="112"/>
      <c r="LWB2689" s="112"/>
      <c r="LWC2689" s="112"/>
      <c r="LWD2689" s="112"/>
      <c r="LWE2689" s="112"/>
      <c r="LWF2689" s="112"/>
      <c r="LWG2689" s="112"/>
      <c r="LWH2689" s="112"/>
      <c r="LWI2689" s="112"/>
      <c r="LWJ2689" s="112"/>
      <c r="LWK2689" s="112"/>
      <c r="LWL2689" s="112"/>
      <c r="LWM2689" s="112"/>
      <c r="LWN2689" s="112"/>
      <c r="LWO2689" s="112"/>
      <c r="LWP2689" s="112"/>
      <c r="LWQ2689" s="112"/>
      <c r="LWR2689" s="112"/>
      <c r="LWS2689" s="112"/>
      <c r="LWT2689" s="112"/>
      <c r="LWU2689" s="112"/>
      <c r="LWV2689" s="112"/>
      <c r="LWW2689" s="112"/>
      <c r="LWX2689" s="112"/>
      <c r="LWY2689" s="112"/>
      <c r="LWZ2689" s="112"/>
      <c r="LXA2689" s="112"/>
      <c r="LXB2689" s="112"/>
      <c r="LXC2689" s="112"/>
      <c r="LXD2689" s="112"/>
      <c r="LXE2689" s="112"/>
      <c r="LXF2689" s="112"/>
      <c r="LXG2689" s="112"/>
      <c r="LXH2689" s="112"/>
      <c r="LXI2689" s="112"/>
      <c r="LXJ2689" s="112"/>
      <c r="LXK2689" s="112"/>
      <c r="LXL2689" s="112"/>
      <c r="LXM2689" s="112"/>
      <c r="LXN2689" s="112"/>
      <c r="LXO2689" s="112"/>
      <c r="LXP2689" s="112"/>
      <c r="LXQ2689" s="112"/>
      <c r="LXR2689" s="112"/>
      <c r="LXS2689" s="112"/>
      <c r="LXT2689" s="112"/>
      <c r="LXU2689" s="112"/>
      <c r="LXV2689" s="112"/>
      <c r="LXW2689" s="112"/>
      <c r="LXX2689" s="112"/>
      <c r="LXY2689" s="112"/>
      <c r="LXZ2689" s="112"/>
      <c r="LYA2689" s="112"/>
      <c r="LYB2689" s="112"/>
      <c r="LYC2689" s="112"/>
      <c r="LYD2689" s="112"/>
      <c r="LYE2689" s="112"/>
      <c r="LYF2689" s="112"/>
      <c r="LYG2689" s="112"/>
      <c r="LYH2689" s="112"/>
      <c r="LYI2689" s="112"/>
      <c r="LYJ2689" s="112"/>
      <c r="LYK2689" s="112"/>
      <c r="LYL2689" s="112"/>
      <c r="LYM2689" s="112"/>
      <c r="LYN2689" s="112"/>
      <c r="LYO2689" s="112"/>
      <c r="LYP2689" s="112"/>
      <c r="LYQ2689" s="112"/>
      <c r="LYR2689" s="112"/>
      <c r="LYS2689" s="112"/>
      <c r="LYT2689" s="112"/>
      <c r="LYU2689" s="112"/>
      <c r="LYV2689" s="112"/>
      <c r="LYW2689" s="112"/>
      <c r="LYX2689" s="112"/>
      <c r="LYY2689" s="112"/>
      <c r="LYZ2689" s="112"/>
      <c r="LZA2689" s="112"/>
      <c r="LZB2689" s="112"/>
      <c r="LZC2689" s="112"/>
      <c r="LZD2689" s="112"/>
      <c r="LZE2689" s="112"/>
      <c r="LZF2689" s="112"/>
      <c r="LZG2689" s="112"/>
      <c r="LZH2689" s="112"/>
      <c r="LZI2689" s="112"/>
      <c r="LZJ2689" s="112"/>
      <c r="LZK2689" s="112"/>
      <c r="LZL2689" s="112"/>
      <c r="LZM2689" s="112"/>
      <c r="LZN2689" s="112"/>
      <c r="LZO2689" s="112"/>
      <c r="LZP2689" s="112"/>
      <c r="LZQ2689" s="112"/>
      <c r="LZR2689" s="112"/>
      <c r="LZS2689" s="112"/>
      <c r="LZT2689" s="112"/>
      <c r="LZU2689" s="112"/>
      <c r="LZV2689" s="112"/>
      <c r="LZW2689" s="112"/>
      <c r="LZX2689" s="112"/>
      <c r="LZY2689" s="112"/>
      <c r="LZZ2689" s="112"/>
      <c r="MAA2689" s="112"/>
      <c r="MAB2689" s="112"/>
      <c r="MAC2689" s="112"/>
      <c r="MAD2689" s="112"/>
      <c r="MAE2689" s="112"/>
      <c r="MAF2689" s="112"/>
      <c r="MAG2689" s="112"/>
      <c r="MAH2689" s="112"/>
      <c r="MAI2689" s="112"/>
      <c r="MAJ2689" s="112"/>
      <c r="MAK2689" s="112"/>
      <c r="MAL2689" s="112"/>
      <c r="MAM2689" s="112"/>
      <c r="MAN2689" s="112"/>
      <c r="MAO2689" s="112"/>
      <c r="MAP2689" s="112"/>
      <c r="MAQ2689" s="112"/>
      <c r="MAR2689" s="112"/>
      <c r="MAS2689" s="112"/>
      <c r="MAT2689" s="112"/>
      <c r="MAU2689" s="112"/>
      <c r="MAV2689" s="112"/>
      <c r="MAW2689" s="112"/>
      <c r="MAX2689" s="112"/>
      <c r="MAY2689" s="112"/>
      <c r="MAZ2689" s="112"/>
      <c r="MBA2689" s="112"/>
      <c r="MBB2689" s="112"/>
      <c r="MBC2689" s="112"/>
      <c r="MBD2689" s="112"/>
      <c r="MBE2689" s="112"/>
      <c r="MBF2689" s="112"/>
      <c r="MBG2689" s="112"/>
      <c r="MBH2689" s="112"/>
      <c r="MBI2689" s="112"/>
      <c r="MBJ2689" s="112"/>
      <c r="MBK2689" s="112"/>
      <c r="MBL2689" s="112"/>
      <c r="MBM2689" s="112"/>
      <c r="MBN2689" s="112"/>
      <c r="MBO2689" s="112"/>
      <c r="MBP2689" s="112"/>
      <c r="MBQ2689" s="112"/>
      <c r="MBR2689" s="112"/>
      <c r="MBS2689" s="112"/>
      <c r="MBT2689" s="112"/>
      <c r="MBU2689" s="112"/>
      <c r="MBV2689" s="112"/>
      <c r="MBW2689" s="112"/>
      <c r="MBX2689" s="112"/>
      <c r="MBY2689" s="112"/>
      <c r="MBZ2689" s="112"/>
      <c r="MCA2689" s="112"/>
      <c r="MCB2689" s="112"/>
      <c r="MCC2689" s="112"/>
      <c r="MCD2689" s="112"/>
      <c r="MCE2689" s="112"/>
      <c r="MCF2689" s="112"/>
      <c r="MCG2689" s="112"/>
      <c r="MCH2689" s="112"/>
      <c r="MCI2689" s="112"/>
      <c r="MCJ2689" s="112"/>
      <c r="MCK2689" s="112"/>
      <c r="MCL2689" s="112"/>
      <c r="MCM2689" s="112"/>
      <c r="MCN2689" s="112"/>
      <c r="MCO2689" s="112"/>
      <c r="MCP2689" s="112"/>
      <c r="MCQ2689" s="112"/>
      <c r="MCR2689" s="112"/>
      <c r="MCS2689" s="112"/>
      <c r="MCT2689" s="112"/>
      <c r="MCU2689" s="112"/>
      <c r="MCV2689" s="112"/>
      <c r="MCW2689" s="112"/>
      <c r="MCX2689" s="112"/>
      <c r="MCY2689" s="112"/>
      <c r="MCZ2689" s="112"/>
      <c r="MDA2689" s="112"/>
      <c r="MDB2689" s="112"/>
      <c r="MDC2689" s="112"/>
      <c r="MDD2689" s="112"/>
      <c r="MDE2689" s="112"/>
      <c r="MDF2689" s="112"/>
      <c r="MDG2689" s="112"/>
      <c r="MDH2689" s="112"/>
      <c r="MDI2689" s="112"/>
      <c r="MDJ2689" s="112"/>
      <c r="MDK2689" s="112"/>
      <c r="MDL2689" s="112"/>
      <c r="MDM2689" s="112"/>
      <c r="MDN2689" s="112"/>
      <c r="MDO2689" s="112"/>
      <c r="MDP2689" s="112"/>
      <c r="MDQ2689" s="112"/>
      <c r="MDR2689" s="112"/>
      <c r="MDS2689" s="112"/>
      <c r="MDT2689" s="112"/>
      <c r="MDU2689" s="112"/>
      <c r="MDV2689" s="112"/>
      <c r="MDW2689" s="112"/>
      <c r="MDX2689" s="112"/>
      <c r="MDY2689" s="112"/>
      <c r="MDZ2689" s="112"/>
      <c r="MEA2689" s="112"/>
      <c r="MEB2689" s="112"/>
      <c r="MEC2689" s="112"/>
      <c r="MED2689" s="112"/>
      <c r="MEE2689" s="112"/>
      <c r="MEF2689" s="112"/>
      <c r="MEG2689" s="112"/>
      <c r="MEH2689" s="112"/>
      <c r="MEI2689" s="112"/>
      <c r="MEJ2689" s="112"/>
      <c r="MEK2689" s="112"/>
      <c r="MEL2689" s="112"/>
      <c r="MEM2689" s="112"/>
      <c r="MEN2689" s="112"/>
      <c r="MEO2689" s="112"/>
      <c r="MEP2689" s="112"/>
      <c r="MEQ2689" s="112"/>
      <c r="MER2689" s="112"/>
      <c r="MES2689" s="112"/>
      <c r="MET2689" s="112"/>
      <c r="MEU2689" s="112"/>
      <c r="MEV2689" s="112"/>
      <c r="MEW2689" s="112"/>
      <c r="MEX2689" s="112"/>
      <c r="MEY2689" s="112"/>
      <c r="MEZ2689" s="112"/>
      <c r="MFA2689" s="112"/>
      <c r="MFB2689" s="112"/>
      <c r="MFC2689" s="112"/>
      <c r="MFD2689" s="112"/>
      <c r="MFE2689" s="112"/>
      <c r="MFF2689" s="112"/>
      <c r="MFG2689" s="112"/>
      <c r="MFH2689" s="112"/>
      <c r="MFI2689" s="112"/>
      <c r="MFJ2689" s="112"/>
      <c r="MFK2689" s="112"/>
      <c r="MFL2689" s="112"/>
      <c r="MFM2689" s="112"/>
      <c r="MFN2689" s="112"/>
      <c r="MFO2689" s="112"/>
      <c r="MFP2689" s="112"/>
      <c r="MFQ2689" s="112"/>
      <c r="MFR2689" s="112"/>
      <c r="MFS2689" s="112"/>
      <c r="MFT2689" s="112"/>
      <c r="MFU2689" s="112"/>
      <c r="MFV2689" s="112"/>
      <c r="MFW2689" s="112"/>
      <c r="MFX2689" s="112"/>
      <c r="MFY2689" s="112"/>
      <c r="MFZ2689" s="112"/>
      <c r="MGA2689" s="112"/>
      <c r="MGB2689" s="112"/>
      <c r="MGC2689" s="112"/>
      <c r="MGD2689" s="112"/>
      <c r="MGE2689" s="112"/>
      <c r="MGF2689" s="112"/>
      <c r="MGG2689" s="112"/>
      <c r="MGH2689" s="112"/>
      <c r="MGI2689" s="112"/>
      <c r="MGJ2689" s="112"/>
      <c r="MGK2689" s="112"/>
      <c r="MGL2689" s="112"/>
      <c r="MGM2689" s="112"/>
      <c r="MGN2689" s="112"/>
      <c r="MGO2689" s="112"/>
      <c r="MGP2689" s="112"/>
      <c r="MGQ2689" s="112"/>
      <c r="MGR2689" s="112"/>
      <c r="MGS2689" s="112"/>
      <c r="MGT2689" s="112"/>
      <c r="MGU2689" s="112"/>
      <c r="MGV2689" s="112"/>
      <c r="MGW2689" s="112"/>
      <c r="MGX2689" s="112"/>
      <c r="MGY2689" s="112"/>
      <c r="MGZ2689" s="112"/>
      <c r="MHA2689" s="112"/>
      <c r="MHB2689" s="112"/>
      <c r="MHC2689" s="112"/>
      <c r="MHD2689" s="112"/>
      <c r="MHE2689" s="112"/>
      <c r="MHF2689" s="112"/>
      <c r="MHG2689" s="112"/>
      <c r="MHH2689" s="112"/>
      <c r="MHI2689" s="112"/>
      <c r="MHJ2689" s="112"/>
      <c r="MHK2689" s="112"/>
      <c r="MHL2689" s="112"/>
      <c r="MHM2689" s="112"/>
      <c r="MHN2689" s="112"/>
      <c r="MHO2689" s="112"/>
      <c r="MHP2689" s="112"/>
      <c r="MHQ2689" s="112"/>
      <c r="MHR2689" s="112"/>
      <c r="MHS2689" s="112"/>
      <c r="MHT2689" s="112"/>
      <c r="MHU2689" s="112"/>
      <c r="MHV2689" s="112"/>
      <c r="MHW2689" s="112"/>
      <c r="MHX2689" s="112"/>
      <c r="MHY2689" s="112"/>
      <c r="MHZ2689" s="112"/>
      <c r="MIA2689" s="112"/>
      <c r="MIB2689" s="112"/>
      <c r="MIC2689" s="112"/>
      <c r="MID2689" s="112"/>
      <c r="MIE2689" s="112"/>
      <c r="MIF2689" s="112"/>
      <c r="MIG2689" s="112"/>
      <c r="MIH2689" s="112"/>
      <c r="MII2689" s="112"/>
      <c r="MIJ2689" s="112"/>
      <c r="MIK2689" s="112"/>
      <c r="MIL2689" s="112"/>
      <c r="MIM2689" s="112"/>
      <c r="MIN2689" s="112"/>
      <c r="MIO2689" s="112"/>
      <c r="MIP2689" s="112"/>
      <c r="MIQ2689" s="112"/>
      <c r="MIR2689" s="112"/>
      <c r="MIS2689" s="112"/>
      <c r="MIT2689" s="112"/>
      <c r="MIU2689" s="112"/>
      <c r="MIV2689" s="112"/>
      <c r="MIW2689" s="112"/>
      <c r="MIX2689" s="112"/>
      <c r="MIY2689" s="112"/>
      <c r="MIZ2689" s="112"/>
      <c r="MJA2689" s="112"/>
      <c r="MJB2689" s="112"/>
      <c r="MJC2689" s="112"/>
      <c r="MJD2689" s="112"/>
      <c r="MJE2689" s="112"/>
      <c r="MJF2689" s="112"/>
      <c r="MJG2689" s="112"/>
      <c r="MJH2689" s="112"/>
      <c r="MJI2689" s="112"/>
      <c r="MJJ2689" s="112"/>
      <c r="MJK2689" s="112"/>
      <c r="MJL2689" s="112"/>
      <c r="MJM2689" s="112"/>
      <c r="MJN2689" s="112"/>
      <c r="MJO2689" s="112"/>
      <c r="MJP2689" s="112"/>
      <c r="MJQ2689" s="112"/>
      <c r="MJR2689" s="112"/>
      <c r="MJS2689" s="112"/>
      <c r="MJT2689" s="112"/>
      <c r="MJU2689" s="112"/>
      <c r="MJV2689" s="112"/>
      <c r="MJW2689" s="112"/>
      <c r="MJX2689" s="112"/>
      <c r="MJY2689" s="112"/>
      <c r="MJZ2689" s="112"/>
      <c r="MKA2689" s="112"/>
      <c r="MKB2689" s="112"/>
      <c r="MKC2689" s="112"/>
      <c r="MKD2689" s="112"/>
      <c r="MKE2689" s="112"/>
      <c r="MKF2689" s="112"/>
      <c r="MKG2689" s="112"/>
      <c r="MKH2689" s="112"/>
      <c r="MKI2689" s="112"/>
      <c r="MKJ2689" s="112"/>
      <c r="MKK2689" s="112"/>
      <c r="MKL2689" s="112"/>
      <c r="MKM2689" s="112"/>
      <c r="MKN2689" s="112"/>
      <c r="MKO2689" s="112"/>
      <c r="MKP2689" s="112"/>
      <c r="MKQ2689" s="112"/>
      <c r="MKR2689" s="112"/>
      <c r="MKS2689" s="112"/>
      <c r="MKT2689" s="112"/>
      <c r="MKU2689" s="112"/>
      <c r="MKV2689" s="112"/>
      <c r="MKW2689" s="112"/>
      <c r="MKX2689" s="112"/>
      <c r="MKY2689" s="112"/>
      <c r="MKZ2689" s="112"/>
      <c r="MLA2689" s="112"/>
      <c r="MLB2689" s="112"/>
      <c r="MLC2689" s="112"/>
      <c r="MLD2689" s="112"/>
      <c r="MLE2689" s="112"/>
      <c r="MLF2689" s="112"/>
      <c r="MLG2689" s="112"/>
      <c r="MLH2689" s="112"/>
      <c r="MLI2689" s="112"/>
      <c r="MLJ2689" s="112"/>
      <c r="MLK2689" s="112"/>
      <c r="MLL2689" s="112"/>
      <c r="MLM2689" s="112"/>
      <c r="MLN2689" s="112"/>
      <c r="MLO2689" s="112"/>
      <c r="MLP2689" s="112"/>
      <c r="MLQ2689" s="112"/>
      <c r="MLR2689" s="112"/>
      <c r="MLS2689" s="112"/>
      <c r="MLT2689" s="112"/>
      <c r="MLU2689" s="112"/>
      <c r="MLV2689" s="112"/>
      <c r="MLW2689" s="112"/>
      <c r="MLX2689" s="112"/>
      <c r="MLY2689" s="112"/>
      <c r="MLZ2689" s="112"/>
      <c r="MMA2689" s="112"/>
      <c r="MMB2689" s="112"/>
      <c r="MMC2689" s="112"/>
      <c r="MMD2689" s="112"/>
      <c r="MME2689" s="112"/>
      <c r="MMF2689" s="112"/>
      <c r="MMG2689" s="112"/>
      <c r="MMH2689" s="112"/>
      <c r="MMI2689" s="112"/>
      <c r="MMJ2689" s="112"/>
      <c r="MMK2689" s="112"/>
      <c r="MML2689" s="112"/>
      <c r="MMM2689" s="112"/>
      <c r="MMN2689" s="112"/>
      <c r="MMO2689" s="112"/>
      <c r="MMP2689" s="112"/>
      <c r="MMQ2689" s="112"/>
      <c r="MMR2689" s="112"/>
      <c r="MMS2689" s="112"/>
      <c r="MMT2689" s="112"/>
      <c r="MMU2689" s="112"/>
      <c r="MMV2689" s="112"/>
      <c r="MMW2689" s="112"/>
      <c r="MMX2689" s="112"/>
      <c r="MMY2689" s="112"/>
      <c r="MMZ2689" s="112"/>
      <c r="MNA2689" s="112"/>
      <c r="MNB2689" s="112"/>
      <c r="MNC2689" s="112"/>
      <c r="MND2689" s="112"/>
      <c r="MNE2689" s="112"/>
      <c r="MNF2689" s="112"/>
      <c r="MNG2689" s="112"/>
      <c r="MNH2689" s="112"/>
      <c r="MNI2689" s="112"/>
      <c r="MNJ2689" s="112"/>
      <c r="MNK2689" s="112"/>
      <c r="MNL2689" s="112"/>
      <c r="MNM2689" s="112"/>
      <c r="MNN2689" s="112"/>
      <c r="MNO2689" s="112"/>
      <c r="MNP2689" s="112"/>
      <c r="MNQ2689" s="112"/>
      <c r="MNR2689" s="112"/>
      <c r="MNS2689" s="112"/>
      <c r="MNT2689" s="112"/>
      <c r="MNU2689" s="112"/>
      <c r="MNV2689" s="112"/>
      <c r="MNW2689" s="112"/>
      <c r="MNX2689" s="112"/>
      <c r="MNY2689" s="112"/>
      <c r="MNZ2689" s="112"/>
      <c r="MOA2689" s="112"/>
      <c r="MOB2689" s="112"/>
      <c r="MOC2689" s="112"/>
      <c r="MOD2689" s="112"/>
      <c r="MOE2689" s="112"/>
      <c r="MOF2689" s="112"/>
      <c r="MOG2689" s="112"/>
      <c r="MOH2689" s="112"/>
      <c r="MOI2689" s="112"/>
      <c r="MOJ2689" s="112"/>
      <c r="MOK2689" s="112"/>
      <c r="MOL2689" s="112"/>
      <c r="MOM2689" s="112"/>
      <c r="MON2689" s="112"/>
      <c r="MOO2689" s="112"/>
      <c r="MOP2689" s="112"/>
      <c r="MOQ2689" s="112"/>
      <c r="MOR2689" s="112"/>
      <c r="MOS2689" s="112"/>
      <c r="MOT2689" s="112"/>
      <c r="MOU2689" s="112"/>
      <c r="MOV2689" s="112"/>
      <c r="MOW2689" s="112"/>
      <c r="MOX2689" s="112"/>
      <c r="MOY2689" s="112"/>
      <c r="MOZ2689" s="112"/>
      <c r="MPA2689" s="112"/>
      <c r="MPB2689" s="112"/>
      <c r="MPC2689" s="112"/>
      <c r="MPD2689" s="112"/>
      <c r="MPE2689" s="112"/>
      <c r="MPF2689" s="112"/>
      <c r="MPG2689" s="112"/>
      <c r="MPH2689" s="112"/>
      <c r="MPI2689" s="112"/>
      <c r="MPJ2689" s="112"/>
      <c r="MPK2689" s="112"/>
      <c r="MPL2689" s="112"/>
      <c r="MPM2689" s="112"/>
      <c r="MPN2689" s="112"/>
      <c r="MPO2689" s="112"/>
      <c r="MPP2689" s="112"/>
      <c r="MPQ2689" s="112"/>
      <c r="MPR2689" s="112"/>
      <c r="MPS2689" s="112"/>
      <c r="MPT2689" s="112"/>
      <c r="MPU2689" s="112"/>
      <c r="MPV2689" s="112"/>
      <c r="MPW2689" s="112"/>
      <c r="MPX2689" s="112"/>
      <c r="MPY2689" s="112"/>
      <c r="MPZ2689" s="112"/>
      <c r="MQA2689" s="112"/>
      <c r="MQB2689" s="112"/>
      <c r="MQC2689" s="112"/>
      <c r="MQD2689" s="112"/>
      <c r="MQE2689" s="112"/>
      <c r="MQF2689" s="112"/>
      <c r="MQG2689" s="112"/>
      <c r="MQH2689" s="112"/>
      <c r="MQI2689" s="112"/>
      <c r="MQJ2689" s="112"/>
      <c r="MQK2689" s="112"/>
      <c r="MQL2689" s="112"/>
      <c r="MQM2689" s="112"/>
      <c r="MQN2689" s="112"/>
      <c r="MQO2689" s="112"/>
      <c r="MQP2689" s="112"/>
      <c r="MQQ2689" s="112"/>
      <c r="MQR2689" s="112"/>
      <c r="MQS2689" s="112"/>
      <c r="MQT2689" s="112"/>
      <c r="MQU2689" s="112"/>
      <c r="MQV2689" s="112"/>
      <c r="MQW2689" s="112"/>
      <c r="MQX2689" s="112"/>
      <c r="MQY2689" s="112"/>
      <c r="MQZ2689" s="112"/>
      <c r="MRA2689" s="112"/>
      <c r="MRB2689" s="112"/>
      <c r="MRC2689" s="112"/>
      <c r="MRD2689" s="112"/>
      <c r="MRE2689" s="112"/>
      <c r="MRF2689" s="112"/>
      <c r="MRG2689" s="112"/>
      <c r="MRH2689" s="112"/>
      <c r="MRI2689" s="112"/>
      <c r="MRJ2689" s="112"/>
      <c r="MRK2689" s="112"/>
      <c r="MRL2689" s="112"/>
      <c r="MRM2689" s="112"/>
      <c r="MRN2689" s="112"/>
      <c r="MRO2689" s="112"/>
      <c r="MRP2689" s="112"/>
      <c r="MRQ2689" s="112"/>
      <c r="MRR2689" s="112"/>
      <c r="MRS2689" s="112"/>
      <c r="MRT2689" s="112"/>
      <c r="MRU2689" s="112"/>
      <c r="MRV2689" s="112"/>
      <c r="MRW2689" s="112"/>
      <c r="MRX2689" s="112"/>
      <c r="MRY2689" s="112"/>
      <c r="MRZ2689" s="112"/>
      <c r="MSA2689" s="112"/>
      <c r="MSB2689" s="112"/>
      <c r="MSC2689" s="112"/>
      <c r="MSD2689" s="112"/>
      <c r="MSE2689" s="112"/>
      <c r="MSF2689" s="112"/>
      <c r="MSG2689" s="112"/>
      <c r="MSH2689" s="112"/>
      <c r="MSI2689" s="112"/>
      <c r="MSJ2689" s="112"/>
      <c r="MSK2689" s="112"/>
      <c r="MSL2689" s="112"/>
      <c r="MSM2689" s="112"/>
      <c r="MSN2689" s="112"/>
      <c r="MSO2689" s="112"/>
      <c r="MSP2689" s="112"/>
      <c r="MSQ2689" s="112"/>
      <c r="MSR2689" s="112"/>
      <c r="MSS2689" s="112"/>
      <c r="MST2689" s="112"/>
      <c r="MSU2689" s="112"/>
      <c r="MSV2689" s="112"/>
      <c r="MSW2689" s="112"/>
      <c r="MSX2689" s="112"/>
      <c r="MSY2689" s="112"/>
      <c r="MSZ2689" s="112"/>
      <c r="MTA2689" s="112"/>
      <c r="MTB2689" s="112"/>
      <c r="MTC2689" s="112"/>
      <c r="MTD2689" s="112"/>
      <c r="MTE2689" s="112"/>
      <c r="MTF2689" s="112"/>
      <c r="MTG2689" s="112"/>
      <c r="MTH2689" s="112"/>
      <c r="MTI2689" s="112"/>
      <c r="MTJ2689" s="112"/>
      <c r="MTK2689" s="112"/>
      <c r="MTL2689" s="112"/>
      <c r="MTM2689" s="112"/>
      <c r="MTN2689" s="112"/>
      <c r="MTO2689" s="112"/>
      <c r="MTP2689" s="112"/>
      <c r="MTQ2689" s="112"/>
      <c r="MTR2689" s="112"/>
      <c r="MTS2689" s="112"/>
      <c r="MTT2689" s="112"/>
      <c r="MTU2689" s="112"/>
      <c r="MTV2689" s="112"/>
      <c r="MTW2689" s="112"/>
      <c r="MTX2689" s="112"/>
      <c r="MTY2689" s="112"/>
      <c r="MTZ2689" s="112"/>
      <c r="MUA2689" s="112"/>
      <c r="MUB2689" s="112"/>
      <c r="MUC2689" s="112"/>
      <c r="MUD2689" s="112"/>
      <c r="MUE2689" s="112"/>
      <c r="MUF2689" s="112"/>
      <c r="MUG2689" s="112"/>
      <c r="MUH2689" s="112"/>
      <c r="MUI2689" s="112"/>
      <c r="MUJ2689" s="112"/>
      <c r="MUK2689" s="112"/>
      <c r="MUL2689" s="112"/>
      <c r="MUM2689" s="112"/>
      <c r="MUN2689" s="112"/>
      <c r="MUO2689" s="112"/>
      <c r="MUP2689" s="112"/>
      <c r="MUQ2689" s="112"/>
      <c r="MUR2689" s="112"/>
      <c r="MUS2689" s="112"/>
      <c r="MUT2689" s="112"/>
      <c r="MUU2689" s="112"/>
      <c r="MUV2689" s="112"/>
      <c r="MUW2689" s="112"/>
      <c r="MUX2689" s="112"/>
      <c r="MUY2689" s="112"/>
      <c r="MUZ2689" s="112"/>
      <c r="MVA2689" s="112"/>
      <c r="MVB2689" s="112"/>
      <c r="MVC2689" s="112"/>
      <c r="MVD2689" s="112"/>
      <c r="MVE2689" s="112"/>
      <c r="MVF2689" s="112"/>
      <c r="MVG2689" s="112"/>
      <c r="MVH2689" s="112"/>
      <c r="MVI2689" s="112"/>
      <c r="MVJ2689" s="112"/>
      <c r="MVK2689" s="112"/>
      <c r="MVL2689" s="112"/>
      <c r="MVM2689" s="112"/>
      <c r="MVN2689" s="112"/>
      <c r="MVO2689" s="112"/>
      <c r="MVP2689" s="112"/>
      <c r="MVQ2689" s="112"/>
      <c r="MVR2689" s="112"/>
      <c r="MVS2689" s="112"/>
      <c r="MVT2689" s="112"/>
      <c r="MVU2689" s="112"/>
      <c r="MVV2689" s="112"/>
      <c r="MVW2689" s="112"/>
      <c r="MVX2689" s="112"/>
      <c r="MVY2689" s="112"/>
      <c r="MVZ2689" s="112"/>
      <c r="MWA2689" s="112"/>
      <c r="MWB2689" s="112"/>
      <c r="MWC2689" s="112"/>
      <c r="MWD2689" s="112"/>
      <c r="MWE2689" s="112"/>
      <c r="MWF2689" s="112"/>
      <c r="MWG2689" s="112"/>
      <c r="MWH2689" s="112"/>
      <c r="MWI2689" s="112"/>
      <c r="MWJ2689" s="112"/>
      <c r="MWK2689" s="112"/>
      <c r="MWL2689" s="112"/>
      <c r="MWM2689" s="112"/>
      <c r="MWN2689" s="112"/>
      <c r="MWO2689" s="112"/>
      <c r="MWP2689" s="112"/>
      <c r="MWQ2689" s="112"/>
      <c r="MWR2689" s="112"/>
      <c r="MWS2689" s="112"/>
      <c r="MWT2689" s="112"/>
      <c r="MWU2689" s="112"/>
      <c r="MWV2689" s="112"/>
      <c r="MWW2689" s="112"/>
      <c r="MWX2689" s="112"/>
      <c r="MWY2689" s="112"/>
      <c r="MWZ2689" s="112"/>
      <c r="MXA2689" s="112"/>
      <c r="MXB2689" s="112"/>
      <c r="MXC2689" s="112"/>
      <c r="MXD2689" s="112"/>
      <c r="MXE2689" s="112"/>
      <c r="MXF2689" s="112"/>
      <c r="MXG2689" s="112"/>
      <c r="MXH2689" s="112"/>
      <c r="MXI2689" s="112"/>
      <c r="MXJ2689" s="112"/>
      <c r="MXK2689" s="112"/>
      <c r="MXL2689" s="112"/>
      <c r="MXM2689" s="112"/>
      <c r="MXN2689" s="112"/>
      <c r="MXO2689" s="112"/>
      <c r="MXP2689" s="112"/>
      <c r="MXQ2689" s="112"/>
      <c r="MXR2689" s="112"/>
      <c r="MXS2689" s="112"/>
      <c r="MXT2689" s="112"/>
      <c r="MXU2689" s="112"/>
      <c r="MXV2689" s="112"/>
      <c r="MXW2689" s="112"/>
      <c r="MXX2689" s="112"/>
      <c r="MXY2689" s="112"/>
      <c r="MXZ2689" s="112"/>
      <c r="MYA2689" s="112"/>
      <c r="MYB2689" s="112"/>
      <c r="MYC2689" s="112"/>
      <c r="MYD2689" s="112"/>
      <c r="MYE2689" s="112"/>
      <c r="MYF2689" s="112"/>
      <c r="MYG2689" s="112"/>
      <c r="MYH2689" s="112"/>
      <c r="MYI2689" s="112"/>
      <c r="MYJ2689" s="112"/>
      <c r="MYK2689" s="112"/>
      <c r="MYL2689" s="112"/>
      <c r="MYM2689" s="112"/>
      <c r="MYN2689" s="112"/>
      <c r="MYO2689" s="112"/>
      <c r="MYP2689" s="112"/>
      <c r="MYQ2689" s="112"/>
      <c r="MYR2689" s="112"/>
      <c r="MYS2689" s="112"/>
      <c r="MYT2689" s="112"/>
      <c r="MYU2689" s="112"/>
      <c r="MYV2689" s="112"/>
      <c r="MYW2689" s="112"/>
      <c r="MYX2689" s="112"/>
      <c r="MYY2689" s="112"/>
      <c r="MYZ2689" s="112"/>
      <c r="MZA2689" s="112"/>
      <c r="MZB2689" s="112"/>
      <c r="MZC2689" s="112"/>
      <c r="MZD2689" s="112"/>
      <c r="MZE2689" s="112"/>
      <c r="MZF2689" s="112"/>
      <c r="MZG2689" s="112"/>
      <c r="MZH2689" s="112"/>
      <c r="MZI2689" s="112"/>
      <c r="MZJ2689" s="112"/>
      <c r="MZK2689" s="112"/>
      <c r="MZL2689" s="112"/>
      <c r="MZM2689" s="112"/>
      <c r="MZN2689" s="112"/>
      <c r="MZO2689" s="112"/>
      <c r="MZP2689" s="112"/>
      <c r="MZQ2689" s="112"/>
      <c r="MZR2689" s="112"/>
      <c r="MZS2689" s="112"/>
      <c r="MZT2689" s="112"/>
      <c r="MZU2689" s="112"/>
      <c r="MZV2689" s="112"/>
      <c r="MZW2689" s="112"/>
      <c r="MZX2689" s="112"/>
      <c r="MZY2689" s="112"/>
      <c r="MZZ2689" s="112"/>
      <c r="NAA2689" s="112"/>
      <c r="NAB2689" s="112"/>
      <c r="NAC2689" s="112"/>
      <c r="NAD2689" s="112"/>
      <c r="NAE2689" s="112"/>
      <c r="NAF2689" s="112"/>
      <c r="NAG2689" s="112"/>
      <c r="NAH2689" s="112"/>
      <c r="NAI2689" s="112"/>
      <c r="NAJ2689" s="112"/>
      <c r="NAK2689" s="112"/>
      <c r="NAL2689" s="112"/>
      <c r="NAM2689" s="112"/>
      <c r="NAN2689" s="112"/>
      <c r="NAO2689" s="112"/>
      <c r="NAP2689" s="112"/>
      <c r="NAQ2689" s="112"/>
      <c r="NAR2689" s="112"/>
      <c r="NAS2689" s="112"/>
      <c r="NAT2689" s="112"/>
      <c r="NAU2689" s="112"/>
      <c r="NAV2689" s="112"/>
      <c r="NAW2689" s="112"/>
      <c r="NAX2689" s="112"/>
      <c r="NAY2689" s="112"/>
      <c r="NAZ2689" s="112"/>
      <c r="NBA2689" s="112"/>
      <c r="NBB2689" s="112"/>
      <c r="NBC2689" s="112"/>
      <c r="NBD2689" s="112"/>
      <c r="NBE2689" s="112"/>
      <c r="NBF2689" s="112"/>
      <c r="NBG2689" s="112"/>
      <c r="NBH2689" s="112"/>
      <c r="NBI2689" s="112"/>
      <c r="NBJ2689" s="112"/>
      <c r="NBK2689" s="112"/>
      <c r="NBL2689" s="112"/>
      <c r="NBM2689" s="112"/>
      <c r="NBN2689" s="112"/>
      <c r="NBO2689" s="112"/>
      <c r="NBP2689" s="112"/>
      <c r="NBQ2689" s="112"/>
      <c r="NBR2689" s="112"/>
      <c r="NBS2689" s="112"/>
      <c r="NBT2689" s="112"/>
      <c r="NBU2689" s="112"/>
      <c r="NBV2689" s="112"/>
      <c r="NBW2689" s="112"/>
      <c r="NBX2689" s="112"/>
      <c r="NBY2689" s="112"/>
      <c r="NBZ2689" s="112"/>
      <c r="NCA2689" s="112"/>
      <c r="NCB2689" s="112"/>
      <c r="NCC2689" s="112"/>
      <c r="NCD2689" s="112"/>
      <c r="NCE2689" s="112"/>
      <c r="NCF2689" s="112"/>
      <c r="NCG2689" s="112"/>
      <c r="NCH2689" s="112"/>
      <c r="NCI2689" s="112"/>
      <c r="NCJ2689" s="112"/>
      <c r="NCK2689" s="112"/>
      <c r="NCL2689" s="112"/>
      <c r="NCM2689" s="112"/>
      <c r="NCN2689" s="112"/>
      <c r="NCO2689" s="112"/>
      <c r="NCP2689" s="112"/>
      <c r="NCQ2689" s="112"/>
      <c r="NCR2689" s="112"/>
      <c r="NCS2689" s="112"/>
      <c r="NCT2689" s="112"/>
      <c r="NCU2689" s="112"/>
      <c r="NCV2689" s="112"/>
      <c r="NCW2689" s="112"/>
      <c r="NCX2689" s="112"/>
      <c r="NCY2689" s="112"/>
      <c r="NCZ2689" s="112"/>
      <c r="NDA2689" s="112"/>
      <c r="NDB2689" s="112"/>
      <c r="NDC2689" s="112"/>
      <c r="NDD2689" s="112"/>
      <c r="NDE2689" s="112"/>
      <c r="NDF2689" s="112"/>
      <c r="NDG2689" s="112"/>
      <c r="NDH2689" s="112"/>
      <c r="NDI2689" s="112"/>
      <c r="NDJ2689" s="112"/>
      <c r="NDK2689" s="112"/>
      <c r="NDL2689" s="112"/>
      <c r="NDM2689" s="112"/>
      <c r="NDN2689" s="112"/>
      <c r="NDO2689" s="112"/>
      <c r="NDP2689" s="112"/>
      <c r="NDQ2689" s="112"/>
      <c r="NDR2689" s="112"/>
      <c r="NDS2689" s="112"/>
      <c r="NDT2689" s="112"/>
      <c r="NDU2689" s="112"/>
      <c r="NDV2689" s="112"/>
      <c r="NDW2689" s="112"/>
      <c r="NDX2689" s="112"/>
      <c r="NDY2689" s="112"/>
      <c r="NDZ2689" s="112"/>
      <c r="NEA2689" s="112"/>
      <c r="NEB2689" s="112"/>
      <c r="NEC2689" s="112"/>
      <c r="NED2689" s="112"/>
      <c r="NEE2689" s="112"/>
      <c r="NEF2689" s="112"/>
      <c r="NEG2689" s="112"/>
      <c r="NEH2689" s="112"/>
      <c r="NEI2689" s="112"/>
      <c r="NEJ2689" s="112"/>
      <c r="NEK2689" s="112"/>
      <c r="NEL2689" s="112"/>
      <c r="NEM2689" s="112"/>
      <c r="NEN2689" s="112"/>
      <c r="NEO2689" s="112"/>
      <c r="NEP2689" s="112"/>
      <c r="NEQ2689" s="112"/>
      <c r="NER2689" s="112"/>
      <c r="NES2689" s="112"/>
      <c r="NET2689" s="112"/>
      <c r="NEU2689" s="112"/>
      <c r="NEV2689" s="112"/>
      <c r="NEW2689" s="112"/>
      <c r="NEX2689" s="112"/>
      <c r="NEY2689" s="112"/>
      <c r="NEZ2689" s="112"/>
      <c r="NFA2689" s="112"/>
      <c r="NFB2689" s="112"/>
      <c r="NFC2689" s="112"/>
      <c r="NFD2689" s="112"/>
      <c r="NFE2689" s="112"/>
      <c r="NFF2689" s="112"/>
      <c r="NFG2689" s="112"/>
      <c r="NFH2689" s="112"/>
      <c r="NFI2689" s="112"/>
      <c r="NFJ2689" s="112"/>
      <c r="NFK2689" s="112"/>
      <c r="NFL2689" s="112"/>
      <c r="NFM2689" s="112"/>
      <c r="NFN2689" s="112"/>
      <c r="NFO2689" s="112"/>
      <c r="NFP2689" s="112"/>
      <c r="NFQ2689" s="112"/>
      <c r="NFR2689" s="112"/>
      <c r="NFS2689" s="112"/>
      <c r="NFT2689" s="112"/>
      <c r="NFU2689" s="112"/>
      <c r="NFV2689" s="112"/>
      <c r="NFW2689" s="112"/>
      <c r="NFX2689" s="112"/>
      <c r="NFY2689" s="112"/>
      <c r="NFZ2689" s="112"/>
      <c r="NGA2689" s="112"/>
      <c r="NGB2689" s="112"/>
      <c r="NGC2689" s="112"/>
      <c r="NGD2689" s="112"/>
      <c r="NGE2689" s="112"/>
      <c r="NGF2689" s="112"/>
      <c r="NGG2689" s="112"/>
      <c r="NGH2689" s="112"/>
      <c r="NGI2689" s="112"/>
      <c r="NGJ2689" s="112"/>
      <c r="NGK2689" s="112"/>
      <c r="NGL2689" s="112"/>
      <c r="NGM2689" s="112"/>
      <c r="NGN2689" s="112"/>
      <c r="NGO2689" s="112"/>
      <c r="NGP2689" s="112"/>
      <c r="NGQ2689" s="112"/>
      <c r="NGR2689" s="112"/>
      <c r="NGS2689" s="112"/>
      <c r="NGT2689" s="112"/>
      <c r="NGU2689" s="112"/>
      <c r="NGV2689" s="112"/>
      <c r="NGW2689" s="112"/>
      <c r="NGX2689" s="112"/>
      <c r="NGY2689" s="112"/>
      <c r="NGZ2689" s="112"/>
      <c r="NHA2689" s="112"/>
      <c r="NHB2689" s="112"/>
      <c r="NHC2689" s="112"/>
      <c r="NHD2689" s="112"/>
      <c r="NHE2689" s="112"/>
      <c r="NHF2689" s="112"/>
      <c r="NHG2689" s="112"/>
      <c r="NHH2689" s="112"/>
      <c r="NHI2689" s="112"/>
      <c r="NHJ2689" s="112"/>
      <c r="NHK2689" s="112"/>
      <c r="NHL2689" s="112"/>
      <c r="NHM2689" s="112"/>
      <c r="NHN2689" s="112"/>
      <c r="NHO2689" s="112"/>
      <c r="NHP2689" s="112"/>
      <c r="NHQ2689" s="112"/>
      <c r="NHR2689" s="112"/>
      <c r="NHS2689" s="112"/>
      <c r="NHT2689" s="112"/>
      <c r="NHU2689" s="112"/>
      <c r="NHV2689" s="112"/>
      <c r="NHW2689" s="112"/>
      <c r="NHX2689" s="112"/>
      <c r="NHY2689" s="112"/>
      <c r="NHZ2689" s="112"/>
      <c r="NIA2689" s="112"/>
      <c r="NIB2689" s="112"/>
      <c r="NIC2689" s="112"/>
      <c r="NID2689" s="112"/>
      <c r="NIE2689" s="112"/>
      <c r="NIF2689" s="112"/>
      <c r="NIG2689" s="112"/>
      <c r="NIH2689" s="112"/>
      <c r="NII2689" s="112"/>
      <c r="NIJ2689" s="112"/>
      <c r="NIK2689" s="112"/>
      <c r="NIL2689" s="112"/>
      <c r="NIM2689" s="112"/>
      <c r="NIN2689" s="112"/>
      <c r="NIO2689" s="112"/>
      <c r="NIP2689" s="112"/>
      <c r="NIQ2689" s="112"/>
      <c r="NIR2689" s="112"/>
      <c r="NIS2689" s="112"/>
      <c r="NIT2689" s="112"/>
      <c r="NIU2689" s="112"/>
      <c r="NIV2689" s="112"/>
      <c r="NIW2689" s="112"/>
      <c r="NIX2689" s="112"/>
      <c r="NIY2689" s="112"/>
      <c r="NIZ2689" s="112"/>
      <c r="NJA2689" s="112"/>
      <c r="NJB2689" s="112"/>
      <c r="NJC2689" s="112"/>
      <c r="NJD2689" s="112"/>
      <c r="NJE2689" s="112"/>
      <c r="NJF2689" s="112"/>
      <c r="NJG2689" s="112"/>
      <c r="NJH2689" s="112"/>
      <c r="NJI2689" s="112"/>
      <c r="NJJ2689" s="112"/>
      <c r="NJK2689" s="112"/>
      <c r="NJL2689" s="112"/>
      <c r="NJM2689" s="112"/>
      <c r="NJN2689" s="112"/>
      <c r="NJO2689" s="112"/>
      <c r="NJP2689" s="112"/>
      <c r="NJQ2689" s="112"/>
      <c r="NJR2689" s="112"/>
      <c r="NJS2689" s="112"/>
      <c r="NJT2689" s="112"/>
      <c r="NJU2689" s="112"/>
      <c r="NJV2689" s="112"/>
      <c r="NJW2689" s="112"/>
      <c r="NJX2689" s="112"/>
      <c r="NJY2689" s="112"/>
      <c r="NJZ2689" s="112"/>
      <c r="NKA2689" s="112"/>
      <c r="NKB2689" s="112"/>
      <c r="NKC2689" s="112"/>
      <c r="NKD2689" s="112"/>
      <c r="NKE2689" s="112"/>
      <c r="NKF2689" s="112"/>
      <c r="NKG2689" s="112"/>
      <c r="NKH2689" s="112"/>
      <c r="NKI2689" s="112"/>
      <c r="NKJ2689" s="112"/>
      <c r="NKK2689" s="112"/>
      <c r="NKL2689" s="112"/>
      <c r="NKM2689" s="112"/>
      <c r="NKN2689" s="112"/>
      <c r="NKO2689" s="112"/>
      <c r="NKP2689" s="112"/>
      <c r="NKQ2689" s="112"/>
      <c r="NKR2689" s="112"/>
      <c r="NKS2689" s="112"/>
      <c r="NKT2689" s="112"/>
      <c r="NKU2689" s="112"/>
      <c r="NKV2689" s="112"/>
      <c r="NKW2689" s="112"/>
      <c r="NKX2689" s="112"/>
      <c r="NKY2689" s="112"/>
      <c r="NKZ2689" s="112"/>
      <c r="NLA2689" s="112"/>
      <c r="NLB2689" s="112"/>
      <c r="NLC2689" s="112"/>
      <c r="NLD2689" s="112"/>
      <c r="NLE2689" s="112"/>
      <c r="NLF2689" s="112"/>
      <c r="NLG2689" s="112"/>
      <c r="NLH2689" s="112"/>
      <c r="NLI2689" s="112"/>
      <c r="NLJ2689" s="112"/>
      <c r="NLK2689" s="112"/>
      <c r="NLL2689" s="112"/>
      <c r="NLM2689" s="112"/>
      <c r="NLN2689" s="112"/>
      <c r="NLO2689" s="112"/>
      <c r="NLP2689" s="112"/>
      <c r="NLQ2689" s="112"/>
      <c r="NLR2689" s="112"/>
      <c r="NLS2689" s="112"/>
      <c r="NLT2689" s="112"/>
      <c r="NLU2689" s="112"/>
      <c r="NLV2689" s="112"/>
      <c r="NLW2689" s="112"/>
      <c r="NLX2689" s="112"/>
      <c r="NLY2689" s="112"/>
      <c r="NLZ2689" s="112"/>
      <c r="NMA2689" s="112"/>
      <c r="NMB2689" s="112"/>
      <c r="NMC2689" s="112"/>
      <c r="NMD2689" s="112"/>
      <c r="NME2689" s="112"/>
      <c r="NMF2689" s="112"/>
      <c r="NMG2689" s="112"/>
      <c r="NMH2689" s="112"/>
      <c r="NMI2689" s="112"/>
      <c r="NMJ2689" s="112"/>
      <c r="NMK2689" s="112"/>
      <c r="NML2689" s="112"/>
      <c r="NMM2689" s="112"/>
      <c r="NMN2689" s="112"/>
      <c r="NMO2689" s="112"/>
      <c r="NMP2689" s="112"/>
      <c r="NMQ2689" s="112"/>
      <c r="NMR2689" s="112"/>
      <c r="NMS2689" s="112"/>
      <c r="NMT2689" s="112"/>
      <c r="NMU2689" s="112"/>
      <c r="NMV2689" s="112"/>
      <c r="NMW2689" s="112"/>
      <c r="NMX2689" s="112"/>
      <c r="NMY2689" s="112"/>
      <c r="NMZ2689" s="112"/>
      <c r="NNA2689" s="112"/>
      <c r="NNB2689" s="112"/>
      <c r="NNC2689" s="112"/>
      <c r="NND2689" s="112"/>
      <c r="NNE2689" s="112"/>
      <c r="NNF2689" s="112"/>
      <c r="NNG2689" s="112"/>
      <c r="NNH2689" s="112"/>
      <c r="NNI2689" s="112"/>
      <c r="NNJ2689" s="112"/>
      <c r="NNK2689" s="112"/>
      <c r="NNL2689" s="112"/>
      <c r="NNM2689" s="112"/>
      <c r="NNN2689" s="112"/>
      <c r="NNO2689" s="112"/>
      <c r="NNP2689" s="112"/>
      <c r="NNQ2689" s="112"/>
      <c r="NNR2689" s="112"/>
      <c r="NNS2689" s="112"/>
      <c r="NNT2689" s="112"/>
      <c r="NNU2689" s="112"/>
      <c r="NNV2689" s="112"/>
      <c r="NNW2689" s="112"/>
      <c r="NNX2689" s="112"/>
      <c r="NNY2689" s="112"/>
      <c r="NNZ2689" s="112"/>
      <c r="NOA2689" s="112"/>
      <c r="NOB2689" s="112"/>
      <c r="NOC2689" s="112"/>
      <c r="NOD2689" s="112"/>
      <c r="NOE2689" s="112"/>
      <c r="NOF2689" s="112"/>
      <c r="NOG2689" s="112"/>
      <c r="NOH2689" s="112"/>
      <c r="NOI2689" s="112"/>
      <c r="NOJ2689" s="112"/>
      <c r="NOK2689" s="112"/>
      <c r="NOL2689" s="112"/>
      <c r="NOM2689" s="112"/>
      <c r="NON2689" s="112"/>
      <c r="NOO2689" s="112"/>
      <c r="NOP2689" s="112"/>
      <c r="NOQ2689" s="112"/>
      <c r="NOR2689" s="112"/>
      <c r="NOS2689" s="112"/>
      <c r="NOT2689" s="112"/>
      <c r="NOU2689" s="112"/>
      <c r="NOV2689" s="112"/>
      <c r="NOW2689" s="112"/>
      <c r="NOX2689" s="112"/>
      <c r="NOY2689" s="112"/>
      <c r="NOZ2689" s="112"/>
      <c r="NPA2689" s="112"/>
      <c r="NPB2689" s="112"/>
      <c r="NPC2689" s="112"/>
      <c r="NPD2689" s="112"/>
      <c r="NPE2689" s="112"/>
      <c r="NPF2689" s="112"/>
      <c r="NPG2689" s="112"/>
      <c r="NPH2689" s="112"/>
      <c r="NPI2689" s="112"/>
      <c r="NPJ2689" s="112"/>
      <c r="NPK2689" s="112"/>
      <c r="NPL2689" s="112"/>
      <c r="NPM2689" s="112"/>
      <c r="NPN2689" s="112"/>
      <c r="NPO2689" s="112"/>
      <c r="NPP2689" s="112"/>
      <c r="NPQ2689" s="112"/>
      <c r="NPR2689" s="112"/>
      <c r="NPS2689" s="112"/>
      <c r="NPT2689" s="112"/>
      <c r="NPU2689" s="112"/>
      <c r="NPV2689" s="112"/>
      <c r="NPW2689" s="112"/>
      <c r="NPX2689" s="112"/>
      <c r="NPY2689" s="112"/>
      <c r="NPZ2689" s="112"/>
      <c r="NQA2689" s="112"/>
      <c r="NQB2689" s="112"/>
      <c r="NQC2689" s="112"/>
      <c r="NQD2689" s="112"/>
      <c r="NQE2689" s="112"/>
      <c r="NQF2689" s="112"/>
      <c r="NQG2689" s="112"/>
      <c r="NQH2689" s="112"/>
      <c r="NQI2689" s="112"/>
      <c r="NQJ2689" s="112"/>
      <c r="NQK2689" s="112"/>
      <c r="NQL2689" s="112"/>
      <c r="NQM2689" s="112"/>
      <c r="NQN2689" s="112"/>
      <c r="NQO2689" s="112"/>
      <c r="NQP2689" s="112"/>
      <c r="NQQ2689" s="112"/>
      <c r="NQR2689" s="112"/>
      <c r="NQS2689" s="112"/>
      <c r="NQT2689" s="112"/>
      <c r="NQU2689" s="112"/>
      <c r="NQV2689" s="112"/>
      <c r="NQW2689" s="112"/>
      <c r="NQX2689" s="112"/>
      <c r="NQY2689" s="112"/>
      <c r="NQZ2689" s="112"/>
      <c r="NRA2689" s="112"/>
      <c r="NRB2689" s="112"/>
      <c r="NRC2689" s="112"/>
      <c r="NRD2689" s="112"/>
      <c r="NRE2689" s="112"/>
      <c r="NRF2689" s="112"/>
      <c r="NRG2689" s="112"/>
      <c r="NRH2689" s="112"/>
      <c r="NRI2689" s="112"/>
      <c r="NRJ2689" s="112"/>
      <c r="NRK2689" s="112"/>
      <c r="NRL2689" s="112"/>
      <c r="NRM2689" s="112"/>
      <c r="NRN2689" s="112"/>
      <c r="NRO2689" s="112"/>
      <c r="NRP2689" s="112"/>
      <c r="NRQ2689" s="112"/>
      <c r="NRR2689" s="112"/>
      <c r="NRS2689" s="112"/>
      <c r="NRT2689" s="112"/>
      <c r="NRU2689" s="112"/>
      <c r="NRV2689" s="112"/>
      <c r="NRW2689" s="112"/>
      <c r="NRX2689" s="112"/>
      <c r="NRY2689" s="112"/>
      <c r="NRZ2689" s="112"/>
      <c r="NSA2689" s="112"/>
      <c r="NSB2689" s="112"/>
      <c r="NSC2689" s="112"/>
      <c r="NSD2689" s="112"/>
      <c r="NSE2689" s="112"/>
      <c r="NSF2689" s="112"/>
      <c r="NSG2689" s="112"/>
      <c r="NSH2689" s="112"/>
      <c r="NSI2689" s="112"/>
      <c r="NSJ2689" s="112"/>
      <c r="NSK2689" s="112"/>
      <c r="NSL2689" s="112"/>
      <c r="NSM2689" s="112"/>
      <c r="NSN2689" s="112"/>
      <c r="NSO2689" s="112"/>
      <c r="NSP2689" s="112"/>
      <c r="NSQ2689" s="112"/>
      <c r="NSR2689" s="112"/>
      <c r="NSS2689" s="112"/>
      <c r="NST2689" s="112"/>
      <c r="NSU2689" s="112"/>
      <c r="NSV2689" s="112"/>
      <c r="NSW2689" s="112"/>
      <c r="NSX2689" s="112"/>
      <c r="NSY2689" s="112"/>
      <c r="NSZ2689" s="112"/>
      <c r="NTA2689" s="112"/>
      <c r="NTB2689" s="112"/>
      <c r="NTC2689" s="112"/>
      <c r="NTD2689" s="112"/>
      <c r="NTE2689" s="112"/>
      <c r="NTF2689" s="112"/>
      <c r="NTG2689" s="112"/>
      <c r="NTH2689" s="112"/>
      <c r="NTI2689" s="112"/>
      <c r="NTJ2689" s="112"/>
      <c r="NTK2689" s="112"/>
      <c r="NTL2689" s="112"/>
      <c r="NTM2689" s="112"/>
      <c r="NTN2689" s="112"/>
      <c r="NTO2689" s="112"/>
      <c r="NTP2689" s="112"/>
      <c r="NTQ2689" s="112"/>
      <c r="NTR2689" s="112"/>
      <c r="NTS2689" s="112"/>
      <c r="NTT2689" s="112"/>
      <c r="NTU2689" s="112"/>
      <c r="NTV2689" s="112"/>
      <c r="NTW2689" s="112"/>
      <c r="NTX2689" s="112"/>
      <c r="NTY2689" s="112"/>
      <c r="NTZ2689" s="112"/>
      <c r="NUA2689" s="112"/>
      <c r="NUB2689" s="112"/>
      <c r="NUC2689" s="112"/>
      <c r="NUD2689" s="112"/>
      <c r="NUE2689" s="112"/>
      <c r="NUF2689" s="112"/>
      <c r="NUG2689" s="112"/>
      <c r="NUH2689" s="112"/>
      <c r="NUI2689" s="112"/>
      <c r="NUJ2689" s="112"/>
      <c r="NUK2689" s="112"/>
      <c r="NUL2689" s="112"/>
      <c r="NUM2689" s="112"/>
      <c r="NUN2689" s="112"/>
      <c r="NUO2689" s="112"/>
      <c r="NUP2689" s="112"/>
      <c r="NUQ2689" s="112"/>
      <c r="NUR2689" s="112"/>
      <c r="NUS2689" s="112"/>
      <c r="NUT2689" s="112"/>
      <c r="NUU2689" s="112"/>
      <c r="NUV2689" s="112"/>
      <c r="NUW2689" s="112"/>
      <c r="NUX2689" s="112"/>
      <c r="NUY2689" s="112"/>
      <c r="NUZ2689" s="112"/>
      <c r="NVA2689" s="112"/>
      <c r="NVB2689" s="112"/>
      <c r="NVC2689" s="112"/>
      <c r="NVD2689" s="112"/>
      <c r="NVE2689" s="112"/>
      <c r="NVF2689" s="112"/>
      <c r="NVG2689" s="112"/>
      <c r="NVH2689" s="112"/>
      <c r="NVI2689" s="112"/>
      <c r="NVJ2689" s="112"/>
      <c r="NVK2689" s="112"/>
      <c r="NVL2689" s="112"/>
      <c r="NVM2689" s="112"/>
      <c r="NVN2689" s="112"/>
      <c r="NVO2689" s="112"/>
      <c r="NVP2689" s="112"/>
      <c r="NVQ2689" s="112"/>
      <c r="NVR2689" s="112"/>
      <c r="NVS2689" s="112"/>
      <c r="NVT2689" s="112"/>
      <c r="NVU2689" s="112"/>
      <c r="NVV2689" s="112"/>
      <c r="NVW2689" s="112"/>
      <c r="NVX2689" s="112"/>
      <c r="NVY2689" s="112"/>
      <c r="NVZ2689" s="112"/>
      <c r="NWA2689" s="112"/>
      <c r="NWB2689" s="112"/>
      <c r="NWC2689" s="112"/>
      <c r="NWD2689" s="112"/>
      <c r="NWE2689" s="112"/>
      <c r="NWF2689" s="112"/>
      <c r="NWG2689" s="112"/>
      <c r="NWH2689" s="112"/>
      <c r="NWI2689" s="112"/>
      <c r="NWJ2689" s="112"/>
      <c r="NWK2689" s="112"/>
      <c r="NWL2689" s="112"/>
      <c r="NWM2689" s="112"/>
      <c r="NWN2689" s="112"/>
      <c r="NWO2689" s="112"/>
      <c r="NWP2689" s="112"/>
      <c r="NWQ2689" s="112"/>
      <c r="NWR2689" s="112"/>
      <c r="NWS2689" s="112"/>
      <c r="NWT2689" s="112"/>
      <c r="NWU2689" s="112"/>
      <c r="NWV2689" s="112"/>
      <c r="NWW2689" s="112"/>
      <c r="NWX2689" s="112"/>
      <c r="NWY2689" s="112"/>
      <c r="NWZ2689" s="112"/>
      <c r="NXA2689" s="112"/>
      <c r="NXB2689" s="112"/>
      <c r="NXC2689" s="112"/>
      <c r="NXD2689" s="112"/>
      <c r="NXE2689" s="112"/>
      <c r="NXF2689" s="112"/>
      <c r="NXG2689" s="112"/>
      <c r="NXH2689" s="112"/>
      <c r="NXI2689" s="112"/>
      <c r="NXJ2689" s="112"/>
      <c r="NXK2689" s="112"/>
      <c r="NXL2689" s="112"/>
      <c r="NXM2689" s="112"/>
      <c r="NXN2689" s="112"/>
      <c r="NXO2689" s="112"/>
      <c r="NXP2689" s="112"/>
      <c r="NXQ2689" s="112"/>
      <c r="NXR2689" s="112"/>
      <c r="NXS2689" s="112"/>
      <c r="NXT2689" s="112"/>
      <c r="NXU2689" s="112"/>
      <c r="NXV2689" s="112"/>
      <c r="NXW2689" s="112"/>
      <c r="NXX2689" s="112"/>
      <c r="NXY2689" s="112"/>
      <c r="NXZ2689" s="112"/>
      <c r="NYA2689" s="112"/>
      <c r="NYB2689" s="112"/>
      <c r="NYC2689" s="112"/>
      <c r="NYD2689" s="112"/>
      <c r="NYE2689" s="112"/>
      <c r="NYF2689" s="112"/>
      <c r="NYG2689" s="112"/>
      <c r="NYH2689" s="112"/>
      <c r="NYI2689" s="112"/>
      <c r="NYJ2689" s="112"/>
      <c r="NYK2689" s="112"/>
      <c r="NYL2689" s="112"/>
      <c r="NYM2689" s="112"/>
      <c r="NYN2689" s="112"/>
      <c r="NYO2689" s="112"/>
      <c r="NYP2689" s="112"/>
      <c r="NYQ2689" s="112"/>
      <c r="NYR2689" s="112"/>
      <c r="NYS2689" s="112"/>
      <c r="NYT2689" s="112"/>
      <c r="NYU2689" s="112"/>
      <c r="NYV2689" s="112"/>
      <c r="NYW2689" s="112"/>
      <c r="NYX2689" s="112"/>
      <c r="NYY2689" s="112"/>
      <c r="NYZ2689" s="112"/>
      <c r="NZA2689" s="112"/>
      <c r="NZB2689" s="112"/>
      <c r="NZC2689" s="112"/>
      <c r="NZD2689" s="112"/>
      <c r="NZE2689" s="112"/>
      <c r="NZF2689" s="112"/>
      <c r="NZG2689" s="112"/>
      <c r="NZH2689" s="112"/>
      <c r="NZI2689" s="112"/>
      <c r="NZJ2689" s="112"/>
      <c r="NZK2689" s="112"/>
      <c r="NZL2689" s="112"/>
      <c r="NZM2689" s="112"/>
      <c r="NZN2689" s="112"/>
      <c r="NZO2689" s="112"/>
      <c r="NZP2689" s="112"/>
      <c r="NZQ2689" s="112"/>
      <c r="NZR2689" s="112"/>
      <c r="NZS2689" s="112"/>
      <c r="NZT2689" s="112"/>
      <c r="NZU2689" s="112"/>
      <c r="NZV2689" s="112"/>
      <c r="NZW2689" s="112"/>
      <c r="NZX2689" s="112"/>
      <c r="NZY2689" s="112"/>
      <c r="NZZ2689" s="112"/>
      <c r="OAA2689" s="112"/>
      <c r="OAB2689" s="112"/>
      <c r="OAC2689" s="112"/>
      <c r="OAD2689" s="112"/>
      <c r="OAE2689" s="112"/>
      <c r="OAF2689" s="112"/>
      <c r="OAG2689" s="112"/>
      <c r="OAH2689" s="112"/>
      <c r="OAI2689" s="112"/>
      <c r="OAJ2689" s="112"/>
      <c r="OAK2689" s="112"/>
      <c r="OAL2689" s="112"/>
      <c r="OAM2689" s="112"/>
      <c r="OAN2689" s="112"/>
      <c r="OAO2689" s="112"/>
      <c r="OAP2689" s="112"/>
      <c r="OAQ2689" s="112"/>
      <c r="OAR2689" s="112"/>
      <c r="OAS2689" s="112"/>
      <c r="OAT2689" s="112"/>
      <c r="OAU2689" s="112"/>
      <c r="OAV2689" s="112"/>
      <c r="OAW2689" s="112"/>
      <c r="OAX2689" s="112"/>
      <c r="OAY2689" s="112"/>
      <c r="OAZ2689" s="112"/>
      <c r="OBA2689" s="112"/>
      <c r="OBB2689" s="112"/>
      <c r="OBC2689" s="112"/>
      <c r="OBD2689" s="112"/>
      <c r="OBE2689" s="112"/>
      <c r="OBF2689" s="112"/>
      <c r="OBG2689" s="112"/>
      <c r="OBH2689" s="112"/>
      <c r="OBI2689" s="112"/>
      <c r="OBJ2689" s="112"/>
      <c r="OBK2689" s="112"/>
      <c r="OBL2689" s="112"/>
      <c r="OBM2689" s="112"/>
      <c r="OBN2689" s="112"/>
      <c r="OBO2689" s="112"/>
      <c r="OBP2689" s="112"/>
      <c r="OBQ2689" s="112"/>
      <c r="OBR2689" s="112"/>
      <c r="OBS2689" s="112"/>
      <c r="OBT2689" s="112"/>
      <c r="OBU2689" s="112"/>
      <c r="OBV2689" s="112"/>
      <c r="OBW2689" s="112"/>
      <c r="OBX2689" s="112"/>
      <c r="OBY2689" s="112"/>
      <c r="OBZ2689" s="112"/>
      <c r="OCA2689" s="112"/>
      <c r="OCB2689" s="112"/>
      <c r="OCC2689" s="112"/>
      <c r="OCD2689" s="112"/>
      <c r="OCE2689" s="112"/>
      <c r="OCF2689" s="112"/>
      <c r="OCG2689" s="112"/>
      <c r="OCH2689" s="112"/>
      <c r="OCI2689" s="112"/>
      <c r="OCJ2689" s="112"/>
      <c r="OCK2689" s="112"/>
      <c r="OCL2689" s="112"/>
      <c r="OCM2689" s="112"/>
      <c r="OCN2689" s="112"/>
      <c r="OCO2689" s="112"/>
      <c r="OCP2689" s="112"/>
      <c r="OCQ2689" s="112"/>
      <c r="OCR2689" s="112"/>
      <c r="OCS2689" s="112"/>
      <c r="OCT2689" s="112"/>
      <c r="OCU2689" s="112"/>
      <c r="OCV2689" s="112"/>
      <c r="OCW2689" s="112"/>
      <c r="OCX2689" s="112"/>
      <c r="OCY2689" s="112"/>
      <c r="OCZ2689" s="112"/>
      <c r="ODA2689" s="112"/>
      <c r="ODB2689" s="112"/>
      <c r="ODC2689" s="112"/>
      <c r="ODD2689" s="112"/>
      <c r="ODE2689" s="112"/>
      <c r="ODF2689" s="112"/>
      <c r="ODG2689" s="112"/>
      <c r="ODH2689" s="112"/>
      <c r="ODI2689" s="112"/>
      <c r="ODJ2689" s="112"/>
      <c r="ODK2689" s="112"/>
      <c r="ODL2689" s="112"/>
      <c r="ODM2689" s="112"/>
      <c r="ODN2689" s="112"/>
      <c r="ODO2689" s="112"/>
      <c r="ODP2689" s="112"/>
      <c r="ODQ2689" s="112"/>
      <c r="ODR2689" s="112"/>
      <c r="ODS2689" s="112"/>
      <c r="ODT2689" s="112"/>
      <c r="ODU2689" s="112"/>
      <c r="ODV2689" s="112"/>
      <c r="ODW2689" s="112"/>
      <c r="ODX2689" s="112"/>
      <c r="ODY2689" s="112"/>
      <c r="ODZ2689" s="112"/>
      <c r="OEA2689" s="112"/>
      <c r="OEB2689" s="112"/>
      <c r="OEC2689" s="112"/>
      <c r="OED2689" s="112"/>
      <c r="OEE2689" s="112"/>
      <c r="OEF2689" s="112"/>
      <c r="OEG2689" s="112"/>
      <c r="OEH2689" s="112"/>
      <c r="OEI2689" s="112"/>
      <c r="OEJ2689" s="112"/>
      <c r="OEK2689" s="112"/>
      <c r="OEL2689" s="112"/>
      <c r="OEM2689" s="112"/>
      <c r="OEN2689" s="112"/>
      <c r="OEO2689" s="112"/>
      <c r="OEP2689" s="112"/>
      <c r="OEQ2689" s="112"/>
      <c r="OER2689" s="112"/>
      <c r="OES2689" s="112"/>
      <c r="OET2689" s="112"/>
      <c r="OEU2689" s="112"/>
      <c r="OEV2689" s="112"/>
      <c r="OEW2689" s="112"/>
      <c r="OEX2689" s="112"/>
      <c r="OEY2689" s="112"/>
      <c r="OEZ2689" s="112"/>
      <c r="OFA2689" s="112"/>
      <c r="OFB2689" s="112"/>
      <c r="OFC2689" s="112"/>
      <c r="OFD2689" s="112"/>
      <c r="OFE2689" s="112"/>
      <c r="OFF2689" s="112"/>
      <c r="OFG2689" s="112"/>
      <c r="OFH2689" s="112"/>
      <c r="OFI2689" s="112"/>
      <c r="OFJ2689" s="112"/>
      <c r="OFK2689" s="112"/>
      <c r="OFL2689" s="112"/>
      <c r="OFM2689" s="112"/>
      <c r="OFN2689" s="112"/>
      <c r="OFO2689" s="112"/>
      <c r="OFP2689" s="112"/>
      <c r="OFQ2689" s="112"/>
      <c r="OFR2689" s="112"/>
      <c r="OFS2689" s="112"/>
      <c r="OFT2689" s="112"/>
      <c r="OFU2689" s="112"/>
      <c r="OFV2689" s="112"/>
      <c r="OFW2689" s="112"/>
      <c r="OFX2689" s="112"/>
      <c r="OFY2689" s="112"/>
      <c r="OFZ2689" s="112"/>
      <c r="OGA2689" s="112"/>
      <c r="OGB2689" s="112"/>
      <c r="OGC2689" s="112"/>
      <c r="OGD2689" s="112"/>
      <c r="OGE2689" s="112"/>
      <c r="OGF2689" s="112"/>
      <c r="OGG2689" s="112"/>
      <c r="OGH2689" s="112"/>
      <c r="OGI2689" s="112"/>
      <c r="OGJ2689" s="112"/>
      <c r="OGK2689" s="112"/>
      <c r="OGL2689" s="112"/>
      <c r="OGM2689" s="112"/>
      <c r="OGN2689" s="112"/>
      <c r="OGO2689" s="112"/>
      <c r="OGP2689" s="112"/>
      <c r="OGQ2689" s="112"/>
      <c r="OGR2689" s="112"/>
      <c r="OGS2689" s="112"/>
      <c r="OGT2689" s="112"/>
      <c r="OGU2689" s="112"/>
      <c r="OGV2689" s="112"/>
      <c r="OGW2689" s="112"/>
      <c r="OGX2689" s="112"/>
      <c r="OGY2689" s="112"/>
      <c r="OGZ2689" s="112"/>
      <c r="OHA2689" s="112"/>
      <c r="OHB2689" s="112"/>
      <c r="OHC2689" s="112"/>
      <c r="OHD2689" s="112"/>
      <c r="OHE2689" s="112"/>
      <c r="OHF2689" s="112"/>
      <c r="OHG2689" s="112"/>
      <c r="OHH2689" s="112"/>
      <c r="OHI2689" s="112"/>
      <c r="OHJ2689" s="112"/>
      <c r="OHK2689" s="112"/>
      <c r="OHL2689" s="112"/>
      <c r="OHM2689" s="112"/>
      <c r="OHN2689" s="112"/>
      <c r="OHO2689" s="112"/>
      <c r="OHP2689" s="112"/>
      <c r="OHQ2689" s="112"/>
      <c r="OHR2689" s="112"/>
      <c r="OHS2689" s="112"/>
      <c r="OHT2689" s="112"/>
      <c r="OHU2689" s="112"/>
      <c r="OHV2689" s="112"/>
      <c r="OHW2689" s="112"/>
      <c r="OHX2689" s="112"/>
      <c r="OHY2689" s="112"/>
      <c r="OHZ2689" s="112"/>
      <c r="OIA2689" s="112"/>
      <c r="OIB2689" s="112"/>
      <c r="OIC2689" s="112"/>
      <c r="OID2689" s="112"/>
      <c r="OIE2689" s="112"/>
      <c r="OIF2689" s="112"/>
      <c r="OIG2689" s="112"/>
      <c r="OIH2689" s="112"/>
      <c r="OII2689" s="112"/>
      <c r="OIJ2689" s="112"/>
      <c r="OIK2689" s="112"/>
      <c r="OIL2689" s="112"/>
      <c r="OIM2689" s="112"/>
      <c r="OIN2689" s="112"/>
      <c r="OIO2689" s="112"/>
      <c r="OIP2689" s="112"/>
      <c r="OIQ2689" s="112"/>
      <c r="OIR2689" s="112"/>
      <c r="OIS2689" s="112"/>
      <c r="OIT2689" s="112"/>
      <c r="OIU2689" s="112"/>
      <c r="OIV2689" s="112"/>
      <c r="OIW2689" s="112"/>
      <c r="OIX2689" s="112"/>
      <c r="OIY2689" s="112"/>
      <c r="OIZ2689" s="112"/>
      <c r="OJA2689" s="112"/>
      <c r="OJB2689" s="112"/>
      <c r="OJC2689" s="112"/>
      <c r="OJD2689" s="112"/>
      <c r="OJE2689" s="112"/>
      <c r="OJF2689" s="112"/>
      <c r="OJG2689" s="112"/>
      <c r="OJH2689" s="112"/>
      <c r="OJI2689" s="112"/>
      <c r="OJJ2689" s="112"/>
      <c r="OJK2689" s="112"/>
      <c r="OJL2689" s="112"/>
      <c r="OJM2689" s="112"/>
      <c r="OJN2689" s="112"/>
      <c r="OJO2689" s="112"/>
      <c r="OJP2689" s="112"/>
      <c r="OJQ2689" s="112"/>
      <c r="OJR2689" s="112"/>
      <c r="OJS2689" s="112"/>
      <c r="OJT2689" s="112"/>
      <c r="OJU2689" s="112"/>
      <c r="OJV2689" s="112"/>
      <c r="OJW2689" s="112"/>
      <c r="OJX2689" s="112"/>
      <c r="OJY2689" s="112"/>
      <c r="OJZ2689" s="112"/>
      <c r="OKA2689" s="112"/>
      <c r="OKB2689" s="112"/>
      <c r="OKC2689" s="112"/>
      <c r="OKD2689" s="112"/>
      <c r="OKE2689" s="112"/>
      <c r="OKF2689" s="112"/>
      <c r="OKG2689" s="112"/>
      <c r="OKH2689" s="112"/>
      <c r="OKI2689" s="112"/>
      <c r="OKJ2689" s="112"/>
      <c r="OKK2689" s="112"/>
      <c r="OKL2689" s="112"/>
      <c r="OKM2689" s="112"/>
      <c r="OKN2689" s="112"/>
      <c r="OKO2689" s="112"/>
      <c r="OKP2689" s="112"/>
      <c r="OKQ2689" s="112"/>
      <c r="OKR2689" s="112"/>
      <c r="OKS2689" s="112"/>
      <c r="OKT2689" s="112"/>
      <c r="OKU2689" s="112"/>
      <c r="OKV2689" s="112"/>
      <c r="OKW2689" s="112"/>
      <c r="OKX2689" s="112"/>
      <c r="OKY2689" s="112"/>
      <c r="OKZ2689" s="112"/>
      <c r="OLA2689" s="112"/>
      <c r="OLB2689" s="112"/>
      <c r="OLC2689" s="112"/>
      <c r="OLD2689" s="112"/>
      <c r="OLE2689" s="112"/>
      <c r="OLF2689" s="112"/>
      <c r="OLG2689" s="112"/>
      <c r="OLH2689" s="112"/>
      <c r="OLI2689" s="112"/>
      <c r="OLJ2689" s="112"/>
      <c r="OLK2689" s="112"/>
      <c r="OLL2689" s="112"/>
      <c r="OLM2689" s="112"/>
      <c r="OLN2689" s="112"/>
      <c r="OLO2689" s="112"/>
      <c r="OLP2689" s="112"/>
      <c r="OLQ2689" s="112"/>
      <c r="OLR2689" s="112"/>
      <c r="OLS2689" s="112"/>
      <c r="OLT2689" s="112"/>
      <c r="OLU2689" s="112"/>
      <c r="OLV2689" s="112"/>
      <c r="OLW2689" s="112"/>
      <c r="OLX2689" s="112"/>
      <c r="OLY2689" s="112"/>
      <c r="OLZ2689" s="112"/>
      <c r="OMA2689" s="112"/>
      <c r="OMB2689" s="112"/>
      <c r="OMC2689" s="112"/>
      <c r="OMD2689" s="112"/>
      <c r="OME2689" s="112"/>
      <c r="OMF2689" s="112"/>
      <c r="OMG2689" s="112"/>
      <c r="OMH2689" s="112"/>
      <c r="OMI2689" s="112"/>
      <c r="OMJ2689" s="112"/>
      <c r="OMK2689" s="112"/>
      <c r="OML2689" s="112"/>
      <c r="OMM2689" s="112"/>
      <c r="OMN2689" s="112"/>
      <c r="OMO2689" s="112"/>
      <c r="OMP2689" s="112"/>
      <c r="OMQ2689" s="112"/>
      <c r="OMR2689" s="112"/>
      <c r="OMS2689" s="112"/>
      <c r="OMT2689" s="112"/>
      <c r="OMU2689" s="112"/>
      <c r="OMV2689" s="112"/>
      <c r="OMW2689" s="112"/>
      <c r="OMX2689" s="112"/>
      <c r="OMY2689" s="112"/>
      <c r="OMZ2689" s="112"/>
      <c r="ONA2689" s="112"/>
      <c r="ONB2689" s="112"/>
      <c r="ONC2689" s="112"/>
      <c r="OND2689" s="112"/>
      <c r="ONE2689" s="112"/>
      <c r="ONF2689" s="112"/>
      <c r="ONG2689" s="112"/>
      <c r="ONH2689" s="112"/>
      <c r="ONI2689" s="112"/>
      <c r="ONJ2689" s="112"/>
      <c r="ONK2689" s="112"/>
      <c r="ONL2689" s="112"/>
      <c r="ONM2689" s="112"/>
      <c r="ONN2689" s="112"/>
      <c r="ONO2689" s="112"/>
      <c r="ONP2689" s="112"/>
      <c r="ONQ2689" s="112"/>
      <c r="ONR2689" s="112"/>
      <c r="ONS2689" s="112"/>
      <c r="ONT2689" s="112"/>
      <c r="ONU2689" s="112"/>
      <c r="ONV2689" s="112"/>
      <c r="ONW2689" s="112"/>
      <c r="ONX2689" s="112"/>
      <c r="ONY2689" s="112"/>
      <c r="ONZ2689" s="112"/>
      <c r="OOA2689" s="112"/>
      <c r="OOB2689" s="112"/>
      <c r="OOC2689" s="112"/>
      <c r="OOD2689" s="112"/>
      <c r="OOE2689" s="112"/>
      <c r="OOF2689" s="112"/>
      <c r="OOG2689" s="112"/>
      <c r="OOH2689" s="112"/>
      <c r="OOI2689" s="112"/>
      <c r="OOJ2689" s="112"/>
      <c r="OOK2689" s="112"/>
      <c r="OOL2689" s="112"/>
      <c r="OOM2689" s="112"/>
      <c r="OON2689" s="112"/>
      <c r="OOO2689" s="112"/>
      <c r="OOP2689" s="112"/>
      <c r="OOQ2689" s="112"/>
      <c r="OOR2689" s="112"/>
      <c r="OOS2689" s="112"/>
      <c r="OOT2689" s="112"/>
      <c r="OOU2689" s="112"/>
      <c r="OOV2689" s="112"/>
      <c r="OOW2689" s="112"/>
      <c r="OOX2689" s="112"/>
      <c r="OOY2689" s="112"/>
      <c r="OOZ2689" s="112"/>
      <c r="OPA2689" s="112"/>
      <c r="OPB2689" s="112"/>
      <c r="OPC2689" s="112"/>
      <c r="OPD2689" s="112"/>
      <c r="OPE2689" s="112"/>
      <c r="OPF2689" s="112"/>
      <c r="OPG2689" s="112"/>
      <c r="OPH2689" s="112"/>
      <c r="OPI2689" s="112"/>
      <c r="OPJ2689" s="112"/>
      <c r="OPK2689" s="112"/>
      <c r="OPL2689" s="112"/>
      <c r="OPM2689" s="112"/>
      <c r="OPN2689" s="112"/>
      <c r="OPO2689" s="112"/>
      <c r="OPP2689" s="112"/>
      <c r="OPQ2689" s="112"/>
      <c r="OPR2689" s="112"/>
      <c r="OPS2689" s="112"/>
      <c r="OPT2689" s="112"/>
      <c r="OPU2689" s="112"/>
      <c r="OPV2689" s="112"/>
      <c r="OPW2689" s="112"/>
      <c r="OPX2689" s="112"/>
      <c r="OPY2689" s="112"/>
      <c r="OPZ2689" s="112"/>
      <c r="OQA2689" s="112"/>
      <c r="OQB2689" s="112"/>
      <c r="OQC2689" s="112"/>
      <c r="OQD2689" s="112"/>
      <c r="OQE2689" s="112"/>
      <c r="OQF2689" s="112"/>
      <c r="OQG2689" s="112"/>
      <c r="OQH2689" s="112"/>
      <c r="OQI2689" s="112"/>
      <c r="OQJ2689" s="112"/>
      <c r="OQK2689" s="112"/>
      <c r="OQL2689" s="112"/>
      <c r="OQM2689" s="112"/>
      <c r="OQN2689" s="112"/>
      <c r="OQO2689" s="112"/>
      <c r="OQP2689" s="112"/>
      <c r="OQQ2689" s="112"/>
      <c r="OQR2689" s="112"/>
      <c r="OQS2689" s="112"/>
      <c r="OQT2689" s="112"/>
      <c r="OQU2689" s="112"/>
      <c r="OQV2689" s="112"/>
      <c r="OQW2689" s="112"/>
      <c r="OQX2689" s="112"/>
      <c r="OQY2689" s="112"/>
      <c r="OQZ2689" s="112"/>
      <c r="ORA2689" s="112"/>
      <c r="ORB2689" s="112"/>
      <c r="ORC2689" s="112"/>
      <c r="ORD2689" s="112"/>
      <c r="ORE2689" s="112"/>
      <c r="ORF2689" s="112"/>
      <c r="ORG2689" s="112"/>
      <c r="ORH2689" s="112"/>
      <c r="ORI2689" s="112"/>
      <c r="ORJ2689" s="112"/>
      <c r="ORK2689" s="112"/>
      <c r="ORL2689" s="112"/>
      <c r="ORM2689" s="112"/>
      <c r="ORN2689" s="112"/>
      <c r="ORO2689" s="112"/>
      <c r="ORP2689" s="112"/>
      <c r="ORQ2689" s="112"/>
      <c r="ORR2689" s="112"/>
      <c r="ORS2689" s="112"/>
      <c r="ORT2689" s="112"/>
      <c r="ORU2689" s="112"/>
      <c r="ORV2689" s="112"/>
      <c r="ORW2689" s="112"/>
      <c r="ORX2689" s="112"/>
      <c r="ORY2689" s="112"/>
      <c r="ORZ2689" s="112"/>
      <c r="OSA2689" s="112"/>
      <c r="OSB2689" s="112"/>
      <c r="OSC2689" s="112"/>
      <c r="OSD2689" s="112"/>
      <c r="OSE2689" s="112"/>
      <c r="OSF2689" s="112"/>
      <c r="OSG2689" s="112"/>
      <c r="OSH2689" s="112"/>
      <c r="OSI2689" s="112"/>
      <c r="OSJ2689" s="112"/>
      <c r="OSK2689" s="112"/>
      <c r="OSL2689" s="112"/>
      <c r="OSM2689" s="112"/>
      <c r="OSN2689" s="112"/>
      <c r="OSO2689" s="112"/>
      <c r="OSP2689" s="112"/>
      <c r="OSQ2689" s="112"/>
      <c r="OSR2689" s="112"/>
      <c r="OSS2689" s="112"/>
      <c r="OST2689" s="112"/>
      <c r="OSU2689" s="112"/>
      <c r="OSV2689" s="112"/>
      <c r="OSW2689" s="112"/>
      <c r="OSX2689" s="112"/>
      <c r="OSY2689" s="112"/>
      <c r="OSZ2689" s="112"/>
      <c r="OTA2689" s="112"/>
      <c r="OTB2689" s="112"/>
      <c r="OTC2689" s="112"/>
      <c r="OTD2689" s="112"/>
      <c r="OTE2689" s="112"/>
      <c r="OTF2689" s="112"/>
      <c r="OTG2689" s="112"/>
      <c r="OTH2689" s="112"/>
      <c r="OTI2689" s="112"/>
      <c r="OTJ2689" s="112"/>
      <c r="OTK2689" s="112"/>
      <c r="OTL2689" s="112"/>
      <c r="OTM2689" s="112"/>
      <c r="OTN2689" s="112"/>
      <c r="OTO2689" s="112"/>
      <c r="OTP2689" s="112"/>
      <c r="OTQ2689" s="112"/>
      <c r="OTR2689" s="112"/>
      <c r="OTS2689" s="112"/>
      <c r="OTT2689" s="112"/>
      <c r="OTU2689" s="112"/>
      <c r="OTV2689" s="112"/>
      <c r="OTW2689" s="112"/>
      <c r="OTX2689" s="112"/>
      <c r="OTY2689" s="112"/>
      <c r="OTZ2689" s="112"/>
      <c r="OUA2689" s="112"/>
      <c r="OUB2689" s="112"/>
      <c r="OUC2689" s="112"/>
      <c r="OUD2689" s="112"/>
      <c r="OUE2689" s="112"/>
      <c r="OUF2689" s="112"/>
      <c r="OUG2689" s="112"/>
      <c r="OUH2689" s="112"/>
      <c r="OUI2689" s="112"/>
      <c r="OUJ2689" s="112"/>
      <c r="OUK2689" s="112"/>
      <c r="OUL2689" s="112"/>
      <c r="OUM2689" s="112"/>
      <c r="OUN2689" s="112"/>
      <c r="OUO2689" s="112"/>
      <c r="OUP2689" s="112"/>
      <c r="OUQ2689" s="112"/>
      <c r="OUR2689" s="112"/>
      <c r="OUS2689" s="112"/>
      <c r="OUT2689" s="112"/>
      <c r="OUU2689" s="112"/>
      <c r="OUV2689" s="112"/>
      <c r="OUW2689" s="112"/>
      <c r="OUX2689" s="112"/>
      <c r="OUY2689" s="112"/>
      <c r="OUZ2689" s="112"/>
      <c r="OVA2689" s="112"/>
      <c r="OVB2689" s="112"/>
      <c r="OVC2689" s="112"/>
      <c r="OVD2689" s="112"/>
      <c r="OVE2689" s="112"/>
      <c r="OVF2689" s="112"/>
      <c r="OVG2689" s="112"/>
      <c r="OVH2689" s="112"/>
      <c r="OVI2689" s="112"/>
      <c r="OVJ2689" s="112"/>
      <c r="OVK2689" s="112"/>
      <c r="OVL2689" s="112"/>
      <c r="OVM2689" s="112"/>
      <c r="OVN2689" s="112"/>
      <c r="OVO2689" s="112"/>
      <c r="OVP2689" s="112"/>
      <c r="OVQ2689" s="112"/>
      <c r="OVR2689" s="112"/>
      <c r="OVS2689" s="112"/>
      <c r="OVT2689" s="112"/>
      <c r="OVU2689" s="112"/>
      <c r="OVV2689" s="112"/>
      <c r="OVW2689" s="112"/>
      <c r="OVX2689" s="112"/>
      <c r="OVY2689" s="112"/>
      <c r="OVZ2689" s="112"/>
      <c r="OWA2689" s="112"/>
      <c r="OWB2689" s="112"/>
      <c r="OWC2689" s="112"/>
      <c r="OWD2689" s="112"/>
      <c r="OWE2689" s="112"/>
      <c r="OWF2689" s="112"/>
      <c r="OWG2689" s="112"/>
      <c r="OWH2689" s="112"/>
      <c r="OWI2689" s="112"/>
      <c r="OWJ2689" s="112"/>
      <c r="OWK2689" s="112"/>
      <c r="OWL2689" s="112"/>
      <c r="OWM2689" s="112"/>
      <c r="OWN2689" s="112"/>
      <c r="OWO2689" s="112"/>
      <c r="OWP2689" s="112"/>
      <c r="OWQ2689" s="112"/>
      <c r="OWR2689" s="112"/>
      <c r="OWS2689" s="112"/>
      <c r="OWT2689" s="112"/>
      <c r="OWU2689" s="112"/>
      <c r="OWV2689" s="112"/>
      <c r="OWW2689" s="112"/>
      <c r="OWX2689" s="112"/>
      <c r="OWY2689" s="112"/>
      <c r="OWZ2689" s="112"/>
      <c r="OXA2689" s="112"/>
      <c r="OXB2689" s="112"/>
      <c r="OXC2689" s="112"/>
      <c r="OXD2689" s="112"/>
      <c r="OXE2689" s="112"/>
      <c r="OXF2689" s="112"/>
      <c r="OXG2689" s="112"/>
      <c r="OXH2689" s="112"/>
      <c r="OXI2689" s="112"/>
      <c r="OXJ2689" s="112"/>
      <c r="OXK2689" s="112"/>
      <c r="OXL2689" s="112"/>
      <c r="OXM2689" s="112"/>
      <c r="OXN2689" s="112"/>
      <c r="OXO2689" s="112"/>
      <c r="OXP2689" s="112"/>
      <c r="OXQ2689" s="112"/>
      <c r="OXR2689" s="112"/>
      <c r="OXS2689" s="112"/>
      <c r="OXT2689" s="112"/>
      <c r="OXU2689" s="112"/>
      <c r="OXV2689" s="112"/>
      <c r="OXW2689" s="112"/>
      <c r="OXX2689" s="112"/>
      <c r="OXY2689" s="112"/>
      <c r="OXZ2689" s="112"/>
      <c r="OYA2689" s="112"/>
      <c r="OYB2689" s="112"/>
      <c r="OYC2689" s="112"/>
      <c r="OYD2689" s="112"/>
      <c r="OYE2689" s="112"/>
      <c r="OYF2689" s="112"/>
      <c r="OYG2689" s="112"/>
      <c r="OYH2689" s="112"/>
      <c r="OYI2689" s="112"/>
      <c r="OYJ2689" s="112"/>
      <c r="OYK2689" s="112"/>
      <c r="OYL2689" s="112"/>
      <c r="OYM2689" s="112"/>
      <c r="OYN2689" s="112"/>
      <c r="OYO2689" s="112"/>
      <c r="OYP2689" s="112"/>
      <c r="OYQ2689" s="112"/>
      <c r="OYR2689" s="112"/>
      <c r="OYS2689" s="112"/>
      <c r="OYT2689" s="112"/>
      <c r="OYU2689" s="112"/>
      <c r="OYV2689" s="112"/>
      <c r="OYW2689" s="112"/>
      <c r="OYX2689" s="112"/>
      <c r="OYY2689" s="112"/>
      <c r="OYZ2689" s="112"/>
      <c r="OZA2689" s="112"/>
      <c r="OZB2689" s="112"/>
      <c r="OZC2689" s="112"/>
      <c r="OZD2689" s="112"/>
      <c r="OZE2689" s="112"/>
      <c r="OZF2689" s="112"/>
      <c r="OZG2689" s="112"/>
      <c r="OZH2689" s="112"/>
      <c r="OZI2689" s="112"/>
      <c r="OZJ2689" s="112"/>
      <c r="OZK2689" s="112"/>
      <c r="OZL2689" s="112"/>
      <c r="OZM2689" s="112"/>
      <c r="OZN2689" s="112"/>
      <c r="OZO2689" s="112"/>
      <c r="OZP2689" s="112"/>
      <c r="OZQ2689" s="112"/>
      <c r="OZR2689" s="112"/>
      <c r="OZS2689" s="112"/>
      <c r="OZT2689" s="112"/>
      <c r="OZU2689" s="112"/>
      <c r="OZV2689" s="112"/>
      <c r="OZW2689" s="112"/>
      <c r="OZX2689" s="112"/>
      <c r="OZY2689" s="112"/>
      <c r="OZZ2689" s="112"/>
      <c r="PAA2689" s="112"/>
      <c r="PAB2689" s="112"/>
      <c r="PAC2689" s="112"/>
      <c r="PAD2689" s="112"/>
      <c r="PAE2689" s="112"/>
      <c r="PAF2689" s="112"/>
      <c r="PAG2689" s="112"/>
      <c r="PAH2689" s="112"/>
      <c r="PAI2689" s="112"/>
      <c r="PAJ2689" s="112"/>
      <c r="PAK2689" s="112"/>
      <c r="PAL2689" s="112"/>
      <c r="PAM2689" s="112"/>
      <c r="PAN2689" s="112"/>
      <c r="PAO2689" s="112"/>
      <c r="PAP2689" s="112"/>
      <c r="PAQ2689" s="112"/>
      <c r="PAR2689" s="112"/>
      <c r="PAS2689" s="112"/>
      <c r="PAT2689" s="112"/>
      <c r="PAU2689" s="112"/>
      <c r="PAV2689" s="112"/>
      <c r="PAW2689" s="112"/>
      <c r="PAX2689" s="112"/>
      <c r="PAY2689" s="112"/>
      <c r="PAZ2689" s="112"/>
      <c r="PBA2689" s="112"/>
      <c r="PBB2689" s="112"/>
      <c r="PBC2689" s="112"/>
      <c r="PBD2689" s="112"/>
      <c r="PBE2689" s="112"/>
      <c r="PBF2689" s="112"/>
      <c r="PBG2689" s="112"/>
      <c r="PBH2689" s="112"/>
      <c r="PBI2689" s="112"/>
      <c r="PBJ2689" s="112"/>
      <c r="PBK2689" s="112"/>
      <c r="PBL2689" s="112"/>
      <c r="PBM2689" s="112"/>
      <c r="PBN2689" s="112"/>
      <c r="PBO2689" s="112"/>
      <c r="PBP2689" s="112"/>
      <c r="PBQ2689" s="112"/>
      <c r="PBR2689" s="112"/>
      <c r="PBS2689" s="112"/>
      <c r="PBT2689" s="112"/>
      <c r="PBU2689" s="112"/>
      <c r="PBV2689" s="112"/>
      <c r="PBW2689" s="112"/>
      <c r="PBX2689" s="112"/>
      <c r="PBY2689" s="112"/>
      <c r="PBZ2689" s="112"/>
      <c r="PCA2689" s="112"/>
      <c r="PCB2689" s="112"/>
      <c r="PCC2689" s="112"/>
      <c r="PCD2689" s="112"/>
      <c r="PCE2689" s="112"/>
      <c r="PCF2689" s="112"/>
      <c r="PCG2689" s="112"/>
      <c r="PCH2689" s="112"/>
      <c r="PCI2689" s="112"/>
      <c r="PCJ2689" s="112"/>
      <c r="PCK2689" s="112"/>
      <c r="PCL2689" s="112"/>
      <c r="PCM2689" s="112"/>
      <c r="PCN2689" s="112"/>
      <c r="PCO2689" s="112"/>
      <c r="PCP2689" s="112"/>
      <c r="PCQ2689" s="112"/>
      <c r="PCR2689" s="112"/>
      <c r="PCS2689" s="112"/>
      <c r="PCT2689" s="112"/>
      <c r="PCU2689" s="112"/>
      <c r="PCV2689" s="112"/>
      <c r="PCW2689" s="112"/>
      <c r="PCX2689" s="112"/>
      <c r="PCY2689" s="112"/>
      <c r="PCZ2689" s="112"/>
      <c r="PDA2689" s="112"/>
      <c r="PDB2689" s="112"/>
      <c r="PDC2689" s="112"/>
      <c r="PDD2689" s="112"/>
      <c r="PDE2689" s="112"/>
      <c r="PDF2689" s="112"/>
      <c r="PDG2689" s="112"/>
      <c r="PDH2689" s="112"/>
      <c r="PDI2689" s="112"/>
      <c r="PDJ2689" s="112"/>
      <c r="PDK2689" s="112"/>
      <c r="PDL2689" s="112"/>
      <c r="PDM2689" s="112"/>
      <c r="PDN2689" s="112"/>
      <c r="PDO2689" s="112"/>
      <c r="PDP2689" s="112"/>
      <c r="PDQ2689" s="112"/>
      <c r="PDR2689" s="112"/>
      <c r="PDS2689" s="112"/>
      <c r="PDT2689" s="112"/>
      <c r="PDU2689" s="112"/>
      <c r="PDV2689" s="112"/>
      <c r="PDW2689" s="112"/>
      <c r="PDX2689" s="112"/>
      <c r="PDY2689" s="112"/>
      <c r="PDZ2689" s="112"/>
      <c r="PEA2689" s="112"/>
      <c r="PEB2689" s="112"/>
      <c r="PEC2689" s="112"/>
      <c r="PED2689" s="112"/>
      <c r="PEE2689" s="112"/>
      <c r="PEF2689" s="112"/>
      <c r="PEG2689" s="112"/>
      <c r="PEH2689" s="112"/>
      <c r="PEI2689" s="112"/>
      <c r="PEJ2689" s="112"/>
      <c r="PEK2689" s="112"/>
      <c r="PEL2689" s="112"/>
      <c r="PEM2689" s="112"/>
      <c r="PEN2689" s="112"/>
      <c r="PEO2689" s="112"/>
      <c r="PEP2689" s="112"/>
      <c r="PEQ2689" s="112"/>
      <c r="PER2689" s="112"/>
      <c r="PES2689" s="112"/>
      <c r="PET2689" s="112"/>
      <c r="PEU2689" s="112"/>
      <c r="PEV2689" s="112"/>
      <c r="PEW2689" s="112"/>
      <c r="PEX2689" s="112"/>
      <c r="PEY2689" s="112"/>
      <c r="PEZ2689" s="112"/>
      <c r="PFA2689" s="112"/>
      <c r="PFB2689" s="112"/>
      <c r="PFC2689" s="112"/>
      <c r="PFD2689" s="112"/>
      <c r="PFE2689" s="112"/>
      <c r="PFF2689" s="112"/>
      <c r="PFG2689" s="112"/>
      <c r="PFH2689" s="112"/>
      <c r="PFI2689" s="112"/>
      <c r="PFJ2689" s="112"/>
      <c r="PFK2689" s="112"/>
      <c r="PFL2689" s="112"/>
      <c r="PFM2689" s="112"/>
      <c r="PFN2689" s="112"/>
      <c r="PFO2689" s="112"/>
      <c r="PFP2689" s="112"/>
      <c r="PFQ2689" s="112"/>
      <c r="PFR2689" s="112"/>
      <c r="PFS2689" s="112"/>
      <c r="PFT2689" s="112"/>
      <c r="PFU2689" s="112"/>
      <c r="PFV2689" s="112"/>
      <c r="PFW2689" s="112"/>
      <c r="PFX2689" s="112"/>
      <c r="PFY2689" s="112"/>
      <c r="PFZ2689" s="112"/>
      <c r="PGA2689" s="112"/>
      <c r="PGB2689" s="112"/>
      <c r="PGC2689" s="112"/>
      <c r="PGD2689" s="112"/>
      <c r="PGE2689" s="112"/>
      <c r="PGF2689" s="112"/>
      <c r="PGG2689" s="112"/>
      <c r="PGH2689" s="112"/>
      <c r="PGI2689" s="112"/>
      <c r="PGJ2689" s="112"/>
      <c r="PGK2689" s="112"/>
      <c r="PGL2689" s="112"/>
      <c r="PGM2689" s="112"/>
      <c r="PGN2689" s="112"/>
      <c r="PGO2689" s="112"/>
      <c r="PGP2689" s="112"/>
      <c r="PGQ2689" s="112"/>
      <c r="PGR2689" s="112"/>
      <c r="PGS2689" s="112"/>
      <c r="PGT2689" s="112"/>
      <c r="PGU2689" s="112"/>
      <c r="PGV2689" s="112"/>
      <c r="PGW2689" s="112"/>
      <c r="PGX2689" s="112"/>
      <c r="PGY2689" s="112"/>
      <c r="PGZ2689" s="112"/>
      <c r="PHA2689" s="112"/>
      <c r="PHB2689" s="112"/>
      <c r="PHC2689" s="112"/>
      <c r="PHD2689" s="112"/>
      <c r="PHE2689" s="112"/>
      <c r="PHF2689" s="112"/>
      <c r="PHG2689" s="112"/>
      <c r="PHH2689" s="112"/>
      <c r="PHI2689" s="112"/>
      <c r="PHJ2689" s="112"/>
      <c r="PHK2689" s="112"/>
      <c r="PHL2689" s="112"/>
      <c r="PHM2689" s="112"/>
      <c r="PHN2689" s="112"/>
      <c r="PHO2689" s="112"/>
      <c r="PHP2689" s="112"/>
      <c r="PHQ2689" s="112"/>
      <c r="PHR2689" s="112"/>
      <c r="PHS2689" s="112"/>
      <c r="PHT2689" s="112"/>
      <c r="PHU2689" s="112"/>
      <c r="PHV2689" s="112"/>
      <c r="PHW2689" s="112"/>
      <c r="PHX2689" s="112"/>
      <c r="PHY2689" s="112"/>
      <c r="PHZ2689" s="112"/>
      <c r="PIA2689" s="112"/>
      <c r="PIB2689" s="112"/>
      <c r="PIC2689" s="112"/>
      <c r="PID2689" s="112"/>
      <c r="PIE2689" s="112"/>
      <c r="PIF2689" s="112"/>
      <c r="PIG2689" s="112"/>
      <c r="PIH2689" s="112"/>
      <c r="PII2689" s="112"/>
      <c r="PIJ2689" s="112"/>
      <c r="PIK2689" s="112"/>
      <c r="PIL2689" s="112"/>
      <c r="PIM2689" s="112"/>
      <c r="PIN2689" s="112"/>
      <c r="PIO2689" s="112"/>
      <c r="PIP2689" s="112"/>
      <c r="PIQ2689" s="112"/>
      <c r="PIR2689" s="112"/>
      <c r="PIS2689" s="112"/>
      <c r="PIT2689" s="112"/>
      <c r="PIU2689" s="112"/>
      <c r="PIV2689" s="112"/>
      <c r="PIW2689" s="112"/>
      <c r="PIX2689" s="112"/>
      <c r="PIY2689" s="112"/>
      <c r="PIZ2689" s="112"/>
      <c r="PJA2689" s="112"/>
      <c r="PJB2689" s="112"/>
      <c r="PJC2689" s="112"/>
      <c r="PJD2689" s="112"/>
      <c r="PJE2689" s="112"/>
      <c r="PJF2689" s="112"/>
      <c r="PJG2689" s="112"/>
      <c r="PJH2689" s="112"/>
      <c r="PJI2689" s="112"/>
      <c r="PJJ2689" s="112"/>
      <c r="PJK2689" s="112"/>
      <c r="PJL2689" s="112"/>
      <c r="PJM2689" s="112"/>
      <c r="PJN2689" s="112"/>
      <c r="PJO2689" s="112"/>
      <c r="PJP2689" s="112"/>
      <c r="PJQ2689" s="112"/>
      <c r="PJR2689" s="112"/>
      <c r="PJS2689" s="112"/>
      <c r="PJT2689" s="112"/>
      <c r="PJU2689" s="112"/>
      <c r="PJV2689" s="112"/>
      <c r="PJW2689" s="112"/>
      <c r="PJX2689" s="112"/>
      <c r="PJY2689" s="112"/>
      <c r="PJZ2689" s="112"/>
      <c r="PKA2689" s="112"/>
      <c r="PKB2689" s="112"/>
      <c r="PKC2689" s="112"/>
      <c r="PKD2689" s="112"/>
      <c r="PKE2689" s="112"/>
      <c r="PKF2689" s="112"/>
      <c r="PKG2689" s="112"/>
      <c r="PKH2689" s="112"/>
      <c r="PKI2689" s="112"/>
      <c r="PKJ2689" s="112"/>
      <c r="PKK2689" s="112"/>
      <c r="PKL2689" s="112"/>
      <c r="PKM2689" s="112"/>
      <c r="PKN2689" s="112"/>
      <c r="PKO2689" s="112"/>
      <c r="PKP2689" s="112"/>
      <c r="PKQ2689" s="112"/>
      <c r="PKR2689" s="112"/>
      <c r="PKS2689" s="112"/>
      <c r="PKT2689" s="112"/>
      <c r="PKU2689" s="112"/>
      <c r="PKV2689" s="112"/>
      <c r="PKW2689" s="112"/>
      <c r="PKX2689" s="112"/>
      <c r="PKY2689" s="112"/>
      <c r="PKZ2689" s="112"/>
      <c r="PLA2689" s="112"/>
      <c r="PLB2689" s="112"/>
      <c r="PLC2689" s="112"/>
      <c r="PLD2689" s="112"/>
      <c r="PLE2689" s="112"/>
      <c r="PLF2689" s="112"/>
      <c r="PLG2689" s="112"/>
      <c r="PLH2689" s="112"/>
      <c r="PLI2689" s="112"/>
      <c r="PLJ2689" s="112"/>
      <c r="PLK2689" s="112"/>
      <c r="PLL2689" s="112"/>
      <c r="PLM2689" s="112"/>
      <c r="PLN2689" s="112"/>
      <c r="PLO2689" s="112"/>
      <c r="PLP2689" s="112"/>
      <c r="PLQ2689" s="112"/>
      <c r="PLR2689" s="112"/>
      <c r="PLS2689" s="112"/>
      <c r="PLT2689" s="112"/>
      <c r="PLU2689" s="112"/>
      <c r="PLV2689" s="112"/>
      <c r="PLW2689" s="112"/>
      <c r="PLX2689" s="112"/>
      <c r="PLY2689" s="112"/>
      <c r="PLZ2689" s="112"/>
      <c r="PMA2689" s="112"/>
      <c r="PMB2689" s="112"/>
      <c r="PMC2689" s="112"/>
      <c r="PMD2689" s="112"/>
      <c r="PME2689" s="112"/>
      <c r="PMF2689" s="112"/>
      <c r="PMG2689" s="112"/>
      <c r="PMH2689" s="112"/>
      <c r="PMI2689" s="112"/>
      <c r="PMJ2689" s="112"/>
      <c r="PMK2689" s="112"/>
      <c r="PML2689" s="112"/>
      <c r="PMM2689" s="112"/>
      <c r="PMN2689" s="112"/>
      <c r="PMO2689" s="112"/>
      <c r="PMP2689" s="112"/>
      <c r="PMQ2689" s="112"/>
      <c r="PMR2689" s="112"/>
      <c r="PMS2689" s="112"/>
      <c r="PMT2689" s="112"/>
      <c r="PMU2689" s="112"/>
      <c r="PMV2689" s="112"/>
      <c r="PMW2689" s="112"/>
      <c r="PMX2689" s="112"/>
      <c r="PMY2689" s="112"/>
      <c r="PMZ2689" s="112"/>
      <c r="PNA2689" s="112"/>
      <c r="PNB2689" s="112"/>
      <c r="PNC2689" s="112"/>
      <c r="PND2689" s="112"/>
      <c r="PNE2689" s="112"/>
      <c r="PNF2689" s="112"/>
      <c r="PNG2689" s="112"/>
      <c r="PNH2689" s="112"/>
      <c r="PNI2689" s="112"/>
      <c r="PNJ2689" s="112"/>
      <c r="PNK2689" s="112"/>
      <c r="PNL2689" s="112"/>
      <c r="PNM2689" s="112"/>
      <c r="PNN2689" s="112"/>
      <c r="PNO2689" s="112"/>
      <c r="PNP2689" s="112"/>
      <c r="PNQ2689" s="112"/>
      <c r="PNR2689" s="112"/>
      <c r="PNS2689" s="112"/>
      <c r="PNT2689" s="112"/>
      <c r="PNU2689" s="112"/>
      <c r="PNV2689" s="112"/>
      <c r="PNW2689" s="112"/>
      <c r="PNX2689" s="112"/>
      <c r="PNY2689" s="112"/>
      <c r="PNZ2689" s="112"/>
      <c r="POA2689" s="112"/>
      <c r="POB2689" s="112"/>
      <c r="POC2689" s="112"/>
      <c r="POD2689" s="112"/>
      <c r="POE2689" s="112"/>
      <c r="POF2689" s="112"/>
      <c r="POG2689" s="112"/>
      <c r="POH2689" s="112"/>
      <c r="POI2689" s="112"/>
      <c r="POJ2689" s="112"/>
      <c r="POK2689" s="112"/>
      <c r="POL2689" s="112"/>
      <c r="POM2689" s="112"/>
      <c r="PON2689" s="112"/>
      <c r="POO2689" s="112"/>
      <c r="POP2689" s="112"/>
      <c r="POQ2689" s="112"/>
      <c r="POR2689" s="112"/>
      <c r="POS2689" s="112"/>
      <c r="POT2689" s="112"/>
      <c r="POU2689" s="112"/>
      <c r="POV2689" s="112"/>
      <c r="POW2689" s="112"/>
      <c r="POX2689" s="112"/>
      <c r="POY2689" s="112"/>
      <c r="POZ2689" s="112"/>
      <c r="PPA2689" s="112"/>
      <c r="PPB2689" s="112"/>
      <c r="PPC2689" s="112"/>
      <c r="PPD2689" s="112"/>
      <c r="PPE2689" s="112"/>
      <c r="PPF2689" s="112"/>
      <c r="PPG2689" s="112"/>
      <c r="PPH2689" s="112"/>
      <c r="PPI2689" s="112"/>
      <c r="PPJ2689" s="112"/>
      <c r="PPK2689" s="112"/>
      <c r="PPL2689" s="112"/>
      <c r="PPM2689" s="112"/>
      <c r="PPN2689" s="112"/>
      <c r="PPO2689" s="112"/>
      <c r="PPP2689" s="112"/>
      <c r="PPQ2689" s="112"/>
      <c r="PPR2689" s="112"/>
      <c r="PPS2689" s="112"/>
      <c r="PPT2689" s="112"/>
      <c r="PPU2689" s="112"/>
      <c r="PPV2689" s="112"/>
      <c r="PPW2689" s="112"/>
      <c r="PPX2689" s="112"/>
      <c r="PPY2689" s="112"/>
      <c r="PPZ2689" s="112"/>
      <c r="PQA2689" s="112"/>
      <c r="PQB2689" s="112"/>
      <c r="PQC2689" s="112"/>
      <c r="PQD2689" s="112"/>
      <c r="PQE2689" s="112"/>
      <c r="PQF2689" s="112"/>
      <c r="PQG2689" s="112"/>
      <c r="PQH2689" s="112"/>
      <c r="PQI2689" s="112"/>
      <c r="PQJ2689" s="112"/>
      <c r="PQK2689" s="112"/>
      <c r="PQL2689" s="112"/>
      <c r="PQM2689" s="112"/>
      <c r="PQN2689" s="112"/>
      <c r="PQO2689" s="112"/>
      <c r="PQP2689" s="112"/>
      <c r="PQQ2689" s="112"/>
      <c r="PQR2689" s="112"/>
      <c r="PQS2689" s="112"/>
      <c r="PQT2689" s="112"/>
      <c r="PQU2689" s="112"/>
      <c r="PQV2689" s="112"/>
      <c r="PQW2689" s="112"/>
      <c r="PQX2689" s="112"/>
      <c r="PQY2689" s="112"/>
      <c r="PQZ2689" s="112"/>
      <c r="PRA2689" s="112"/>
      <c r="PRB2689" s="112"/>
      <c r="PRC2689" s="112"/>
      <c r="PRD2689" s="112"/>
      <c r="PRE2689" s="112"/>
      <c r="PRF2689" s="112"/>
      <c r="PRG2689" s="112"/>
      <c r="PRH2689" s="112"/>
      <c r="PRI2689" s="112"/>
      <c r="PRJ2689" s="112"/>
      <c r="PRK2689" s="112"/>
      <c r="PRL2689" s="112"/>
      <c r="PRM2689" s="112"/>
      <c r="PRN2689" s="112"/>
      <c r="PRO2689" s="112"/>
      <c r="PRP2689" s="112"/>
      <c r="PRQ2689" s="112"/>
      <c r="PRR2689" s="112"/>
      <c r="PRS2689" s="112"/>
      <c r="PRT2689" s="112"/>
      <c r="PRU2689" s="112"/>
      <c r="PRV2689" s="112"/>
      <c r="PRW2689" s="112"/>
      <c r="PRX2689" s="112"/>
      <c r="PRY2689" s="112"/>
      <c r="PRZ2689" s="112"/>
      <c r="PSA2689" s="112"/>
      <c r="PSB2689" s="112"/>
      <c r="PSC2689" s="112"/>
      <c r="PSD2689" s="112"/>
      <c r="PSE2689" s="112"/>
      <c r="PSF2689" s="112"/>
      <c r="PSG2689" s="112"/>
      <c r="PSH2689" s="112"/>
      <c r="PSI2689" s="112"/>
      <c r="PSJ2689" s="112"/>
      <c r="PSK2689" s="112"/>
      <c r="PSL2689" s="112"/>
      <c r="PSM2689" s="112"/>
      <c r="PSN2689" s="112"/>
      <c r="PSO2689" s="112"/>
      <c r="PSP2689" s="112"/>
      <c r="PSQ2689" s="112"/>
      <c r="PSR2689" s="112"/>
      <c r="PSS2689" s="112"/>
      <c r="PST2689" s="112"/>
      <c r="PSU2689" s="112"/>
      <c r="PSV2689" s="112"/>
      <c r="PSW2689" s="112"/>
      <c r="PSX2689" s="112"/>
      <c r="PSY2689" s="112"/>
      <c r="PSZ2689" s="112"/>
      <c r="PTA2689" s="112"/>
      <c r="PTB2689" s="112"/>
      <c r="PTC2689" s="112"/>
      <c r="PTD2689" s="112"/>
      <c r="PTE2689" s="112"/>
      <c r="PTF2689" s="112"/>
      <c r="PTG2689" s="112"/>
      <c r="PTH2689" s="112"/>
      <c r="PTI2689" s="112"/>
      <c r="PTJ2689" s="112"/>
      <c r="PTK2689" s="112"/>
      <c r="PTL2689" s="112"/>
      <c r="PTM2689" s="112"/>
      <c r="PTN2689" s="112"/>
      <c r="PTO2689" s="112"/>
      <c r="PTP2689" s="112"/>
      <c r="PTQ2689" s="112"/>
      <c r="PTR2689" s="112"/>
      <c r="PTS2689" s="112"/>
      <c r="PTT2689" s="112"/>
      <c r="PTU2689" s="112"/>
      <c r="PTV2689" s="112"/>
      <c r="PTW2689" s="112"/>
      <c r="PTX2689" s="112"/>
      <c r="PTY2689" s="112"/>
      <c r="PTZ2689" s="112"/>
      <c r="PUA2689" s="112"/>
      <c r="PUB2689" s="112"/>
      <c r="PUC2689" s="112"/>
      <c r="PUD2689" s="112"/>
      <c r="PUE2689" s="112"/>
      <c r="PUF2689" s="112"/>
      <c r="PUG2689" s="112"/>
      <c r="PUH2689" s="112"/>
      <c r="PUI2689" s="112"/>
      <c r="PUJ2689" s="112"/>
      <c r="PUK2689" s="112"/>
      <c r="PUL2689" s="112"/>
      <c r="PUM2689" s="112"/>
      <c r="PUN2689" s="112"/>
      <c r="PUO2689" s="112"/>
      <c r="PUP2689" s="112"/>
      <c r="PUQ2689" s="112"/>
      <c r="PUR2689" s="112"/>
      <c r="PUS2689" s="112"/>
      <c r="PUT2689" s="112"/>
      <c r="PUU2689" s="112"/>
      <c r="PUV2689" s="112"/>
      <c r="PUW2689" s="112"/>
      <c r="PUX2689" s="112"/>
      <c r="PUY2689" s="112"/>
      <c r="PUZ2689" s="112"/>
      <c r="PVA2689" s="112"/>
      <c r="PVB2689" s="112"/>
      <c r="PVC2689" s="112"/>
      <c r="PVD2689" s="112"/>
      <c r="PVE2689" s="112"/>
      <c r="PVF2689" s="112"/>
      <c r="PVG2689" s="112"/>
      <c r="PVH2689" s="112"/>
      <c r="PVI2689" s="112"/>
      <c r="PVJ2689" s="112"/>
      <c r="PVK2689" s="112"/>
      <c r="PVL2689" s="112"/>
      <c r="PVM2689" s="112"/>
      <c r="PVN2689" s="112"/>
      <c r="PVO2689" s="112"/>
      <c r="PVP2689" s="112"/>
      <c r="PVQ2689" s="112"/>
      <c r="PVR2689" s="112"/>
      <c r="PVS2689" s="112"/>
      <c r="PVT2689" s="112"/>
      <c r="PVU2689" s="112"/>
      <c r="PVV2689" s="112"/>
      <c r="PVW2689" s="112"/>
      <c r="PVX2689" s="112"/>
      <c r="PVY2689" s="112"/>
      <c r="PVZ2689" s="112"/>
      <c r="PWA2689" s="112"/>
      <c r="PWB2689" s="112"/>
      <c r="PWC2689" s="112"/>
      <c r="PWD2689" s="112"/>
      <c r="PWE2689" s="112"/>
      <c r="PWF2689" s="112"/>
      <c r="PWG2689" s="112"/>
      <c r="PWH2689" s="112"/>
      <c r="PWI2689" s="112"/>
      <c r="PWJ2689" s="112"/>
      <c r="PWK2689" s="112"/>
      <c r="PWL2689" s="112"/>
      <c r="PWM2689" s="112"/>
      <c r="PWN2689" s="112"/>
      <c r="PWO2689" s="112"/>
      <c r="PWP2689" s="112"/>
      <c r="PWQ2689" s="112"/>
      <c r="PWR2689" s="112"/>
      <c r="PWS2689" s="112"/>
      <c r="PWT2689" s="112"/>
      <c r="PWU2689" s="112"/>
      <c r="PWV2689" s="112"/>
      <c r="PWW2689" s="112"/>
      <c r="PWX2689" s="112"/>
      <c r="PWY2689" s="112"/>
      <c r="PWZ2689" s="112"/>
      <c r="PXA2689" s="112"/>
      <c r="PXB2689" s="112"/>
      <c r="PXC2689" s="112"/>
      <c r="PXD2689" s="112"/>
      <c r="PXE2689" s="112"/>
      <c r="PXF2689" s="112"/>
      <c r="PXG2689" s="112"/>
      <c r="PXH2689" s="112"/>
      <c r="PXI2689" s="112"/>
      <c r="PXJ2689" s="112"/>
      <c r="PXK2689" s="112"/>
      <c r="PXL2689" s="112"/>
      <c r="PXM2689" s="112"/>
      <c r="PXN2689" s="112"/>
      <c r="PXO2689" s="112"/>
      <c r="PXP2689" s="112"/>
      <c r="PXQ2689" s="112"/>
      <c r="PXR2689" s="112"/>
      <c r="PXS2689" s="112"/>
      <c r="PXT2689" s="112"/>
      <c r="PXU2689" s="112"/>
      <c r="PXV2689" s="112"/>
      <c r="PXW2689" s="112"/>
      <c r="PXX2689" s="112"/>
      <c r="PXY2689" s="112"/>
      <c r="PXZ2689" s="112"/>
      <c r="PYA2689" s="112"/>
      <c r="PYB2689" s="112"/>
      <c r="PYC2689" s="112"/>
      <c r="PYD2689" s="112"/>
      <c r="PYE2689" s="112"/>
      <c r="PYF2689" s="112"/>
      <c r="PYG2689" s="112"/>
      <c r="PYH2689" s="112"/>
      <c r="PYI2689" s="112"/>
      <c r="PYJ2689" s="112"/>
      <c r="PYK2689" s="112"/>
      <c r="PYL2689" s="112"/>
      <c r="PYM2689" s="112"/>
      <c r="PYN2689" s="112"/>
      <c r="PYO2689" s="112"/>
      <c r="PYP2689" s="112"/>
      <c r="PYQ2689" s="112"/>
      <c r="PYR2689" s="112"/>
      <c r="PYS2689" s="112"/>
      <c r="PYT2689" s="112"/>
      <c r="PYU2689" s="112"/>
      <c r="PYV2689" s="112"/>
      <c r="PYW2689" s="112"/>
      <c r="PYX2689" s="112"/>
      <c r="PYY2689" s="112"/>
      <c r="PYZ2689" s="112"/>
      <c r="PZA2689" s="112"/>
      <c r="PZB2689" s="112"/>
      <c r="PZC2689" s="112"/>
      <c r="PZD2689" s="112"/>
      <c r="PZE2689" s="112"/>
      <c r="PZF2689" s="112"/>
      <c r="PZG2689" s="112"/>
      <c r="PZH2689" s="112"/>
      <c r="PZI2689" s="112"/>
      <c r="PZJ2689" s="112"/>
      <c r="PZK2689" s="112"/>
      <c r="PZL2689" s="112"/>
      <c r="PZM2689" s="112"/>
      <c r="PZN2689" s="112"/>
      <c r="PZO2689" s="112"/>
      <c r="PZP2689" s="112"/>
      <c r="PZQ2689" s="112"/>
      <c r="PZR2689" s="112"/>
      <c r="PZS2689" s="112"/>
      <c r="PZT2689" s="112"/>
      <c r="PZU2689" s="112"/>
      <c r="PZV2689" s="112"/>
      <c r="PZW2689" s="112"/>
      <c r="PZX2689" s="112"/>
      <c r="PZY2689" s="112"/>
      <c r="PZZ2689" s="112"/>
      <c r="QAA2689" s="112"/>
      <c r="QAB2689" s="112"/>
      <c r="QAC2689" s="112"/>
      <c r="QAD2689" s="112"/>
      <c r="QAE2689" s="112"/>
      <c r="QAF2689" s="112"/>
      <c r="QAG2689" s="112"/>
      <c r="QAH2689" s="112"/>
      <c r="QAI2689" s="112"/>
      <c r="QAJ2689" s="112"/>
      <c r="QAK2689" s="112"/>
      <c r="QAL2689" s="112"/>
      <c r="QAM2689" s="112"/>
      <c r="QAN2689" s="112"/>
      <c r="QAO2689" s="112"/>
      <c r="QAP2689" s="112"/>
      <c r="QAQ2689" s="112"/>
      <c r="QAR2689" s="112"/>
      <c r="QAS2689" s="112"/>
      <c r="QAT2689" s="112"/>
      <c r="QAU2689" s="112"/>
      <c r="QAV2689" s="112"/>
      <c r="QAW2689" s="112"/>
      <c r="QAX2689" s="112"/>
      <c r="QAY2689" s="112"/>
      <c r="QAZ2689" s="112"/>
      <c r="QBA2689" s="112"/>
      <c r="QBB2689" s="112"/>
      <c r="QBC2689" s="112"/>
      <c r="QBD2689" s="112"/>
      <c r="QBE2689" s="112"/>
      <c r="QBF2689" s="112"/>
      <c r="QBG2689" s="112"/>
      <c r="QBH2689" s="112"/>
      <c r="QBI2689" s="112"/>
      <c r="QBJ2689" s="112"/>
      <c r="QBK2689" s="112"/>
      <c r="QBL2689" s="112"/>
      <c r="QBM2689" s="112"/>
      <c r="QBN2689" s="112"/>
      <c r="QBO2689" s="112"/>
      <c r="QBP2689" s="112"/>
      <c r="QBQ2689" s="112"/>
      <c r="QBR2689" s="112"/>
      <c r="QBS2689" s="112"/>
      <c r="QBT2689" s="112"/>
      <c r="QBU2689" s="112"/>
      <c r="QBV2689" s="112"/>
      <c r="QBW2689" s="112"/>
      <c r="QBX2689" s="112"/>
      <c r="QBY2689" s="112"/>
      <c r="QBZ2689" s="112"/>
      <c r="QCA2689" s="112"/>
      <c r="QCB2689" s="112"/>
      <c r="QCC2689" s="112"/>
      <c r="QCD2689" s="112"/>
      <c r="QCE2689" s="112"/>
      <c r="QCF2689" s="112"/>
      <c r="QCG2689" s="112"/>
      <c r="QCH2689" s="112"/>
      <c r="QCI2689" s="112"/>
      <c r="QCJ2689" s="112"/>
      <c r="QCK2689" s="112"/>
      <c r="QCL2689" s="112"/>
      <c r="QCM2689" s="112"/>
      <c r="QCN2689" s="112"/>
      <c r="QCO2689" s="112"/>
      <c r="QCP2689" s="112"/>
      <c r="QCQ2689" s="112"/>
      <c r="QCR2689" s="112"/>
      <c r="QCS2689" s="112"/>
      <c r="QCT2689" s="112"/>
      <c r="QCU2689" s="112"/>
      <c r="QCV2689" s="112"/>
      <c r="QCW2689" s="112"/>
      <c r="QCX2689" s="112"/>
      <c r="QCY2689" s="112"/>
      <c r="QCZ2689" s="112"/>
      <c r="QDA2689" s="112"/>
      <c r="QDB2689" s="112"/>
      <c r="QDC2689" s="112"/>
      <c r="QDD2689" s="112"/>
      <c r="QDE2689" s="112"/>
      <c r="QDF2689" s="112"/>
      <c r="QDG2689" s="112"/>
      <c r="QDH2689" s="112"/>
      <c r="QDI2689" s="112"/>
      <c r="QDJ2689" s="112"/>
      <c r="QDK2689" s="112"/>
      <c r="QDL2689" s="112"/>
      <c r="QDM2689" s="112"/>
      <c r="QDN2689" s="112"/>
      <c r="QDO2689" s="112"/>
      <c r="QDP2689" s="112"/>
      <c r="QDQ2689" s="112"/>
      <c r="QDR2689" s="112"/>
      <c r="QDS2689" s="112"/>
      <c r="QDT2689" s="112"/>
      <c r="QDU2689" s="112"/>
      <c r="QDV2689" s="112"/>
      <c r="QDW2689" s="112"/>
      <c r="QDX2689" s="112"/>
      <c r="QDY2689" s="112"/>
      <c r="QDZ2689" s="112"/>
      <c r="QEA2689" s="112"/>
      <c r="QEB2689" s="112"/>
      <c r="QEC2689" s="112"/>
      <c r="QED2689" s="112"/>
      <c r="QEE2689" s="112"/>
      <c r="QEF2689" s="112"/>
      <c r="QEG2689" s="112"/>
      <c r="QEH2689" s="112"/>
      <c r="QEI2689" s="112"/>
      <c r="QEJ2689" s="112"/>
      <c r="QEK2689" s="112"/>
      <c r="QEL2689" s="112"/>
      <c r="QEM2689" s="112"/>
      <c r="QEN2689" s="112"/>
      <c r="QEO2689" s="112"/>
      <c r="QEP2689" s="112"/>
      <c r="QEQ2689" s="112"/>
      <c r="QER2689" s="112"/>
      <c r="QES2689" s="112"/>
      <c r="QET2689" s="112"/>
      <c r="QEU2689" s="112"/>
      <c r="QEV2689" s="112"/>
      <c r="QEW2689" s="112"/>
      <c r="QEX2689" s="112"/>
      <c r="QEY2689" s="112"/>
      <c r="QEZ2689" s="112"/>
      <c r="QFA2689" s="112"/>
      <c r="QFB2689" s="112"/>
      <c r="QFC2689" s="112"/>
      <c r="QFD2689" s="112"/>
      <c r="QFE2689" s="112"/>
      <c r="QFF2689" s="112"/>
      <c r="QFG2689" s="112"/>
      <c r="QFH2689" s="112"/>
      <c r="QFI2689" s="112"/>
      <c r="QFJ2689" s="112"/>
      <c r="QFK2689" s="112"/>
      <c r="QFL2689" s="112"/>
      <c r="QFM2689" s="112"/>
      <c r="QFN2689" s="112"/>
      <c r="QFO2689" s="112"/>
      <c r="QFP2689" s="112"/>
      <c r="QFQ2689" s="112"/>
      <c r="QFR2689" s="112"/>
      <c r="QFS2689" s="112"/>
      <c r="QFT2689" s="112"/>
      <c r="QFU2689" s="112"/>
      <c r="QFV2689" s="112"/>
      <c r="QFW2689" s="112"/>
      <c r="QFX2689" s="112"/>
      <c r="QFY2689" s="112"/>
      <c r="QFZ2689" s="112"/>
      <c r="QGA2689" s="112"/>
      <c r="QGB2689" s="112"/>
      <c r="QGC2689" s="112"/>
      <c r="QGD2689" s="112"/>
      <c r="QGE2689" s="112"/>
      <c r="QGF2689" s="112"/>
      <c r="QGG2689" s="112"/>
      <c r="QGH2689" s="112"/>
      <c r="QGI2689" s="112"/>
      <c r="QGJ2689" s="112"/>
      <c r="QGK2689" s="112"/>
      <c r="QGL2689" s="112"/>
      <c r="QGM2689" s="112"/>
      <c r="QGN2689" s="112"/>
      <c r="QGO2689" s="112"/>
      <c r="QGP2689" s="112"/>
      <c r="QGQ2689" s="112"/>
      <c r="QGR2689" s="112"/>
      <c r="QGS2689" s="112"/>
      <c r="QGT2689" s="112"/>
      <c r="QGU2689" s="112"/>
      <c r="QGV2689" s="112"/>
      <c r="QGW2689" s="112"/>
      <c r="QGX2689" s="112"/>
      <c r="QGY2689" s="112"/>
      <c r="QGZ2689" s="112"/>
      <c r="QHA2689" s="112"/>
      <c r="QHB2689" s="112"/>
      <c r="QHC2689" s="112"/>
      <c r="QHD2689" s="112"/>
      <c r="QHE2689" s="112"/>
      <c r="QHF2689" s="112"/>
      <c r="QHG2689" s="112"/>
      <c r="QHH2689" s="112"/>
      <c r="QHI2689" s="112"/>
      <c r="QHJ2689" s="112"/>
      <c r="QHK2689" s="112"/>
      <c r="QHL2689" s="112"/>
      <c r="QHM2689" s="112"/>
      <c r="QHN2689" s="112"/>
      <c r="QHO2689" s="112"/>
      <c r="QHP2689" s="112"/>
      <c r="QHQ2689" s="112"/>
      <c r="QHR2689" s="112"/>
      <c r="QHS2689" s="112"/>
      <c r="QHT2689" s="112"/>
      <c r="QHU2689" s="112"/>
      <c r="QHV2689" s="112"/>
      <c r="QHW2689" s="112"/>
      <c r="QHX2689" s="112"/>
      <c r="QHY2689" s="112"/>
      <c r="QHZ2689" s="112"/>
      <c r="QIA2689" s="112"/>
      <c r="QIB2689" s="112"/>
      <c r="QIC2689" s="112"/>
      <c r="QID2689" s="112"/>
      <c r="QIE2689" s="112"/>
      <c r="QIF2689" s="112"/>
      <c r="QIG2689" s="112"/>
      <c r="QIH2689" s="112"/>
      <c r="QII2689" s="112"/>
      <c r="QIJ2689" s="112"/>
      <c r="QIK2689" s="112"/>
      <c r="QIL2689" s="112"/>
      <c r="QIM2689" s="112"/>
      <c r="QIN2689" s="112"/>
      <c r="QIO2689" s="112"/>
      <c r="QIP2689" s="112"/>
      <c r="QIQ2689" s="112"/>
      <c r="QIR2689" s="112"/>
      <c r="QIS2689" s="112"/>
      <c r="QIT2689" s="112"/>
      <c r="QIU2689" s="112"/>
      <c r="QIV2689" s="112"/>
      <c r="QIW2689" s="112"/>
      <c r="QIX2689" s="112"/>
      <c r="QIY2689" s="112"/>
      <c r="QIZ2689" s="112"/>
      <c r="QJA2689" s="112"/>
      <c r="QJB2689" s="112"/>
      <c r="QJC2689" s="112"/>
      <c r="QJD2689" s="112"/>
      <c r="QJE2689" s="112"/>
      <c r="QJF2689" s="112"/>
      <c r="QJG2689" s="112"/>
      <c r="QJH2689" s="112"/>
      <c r="QJI2689" s="112"/>
      <c r="QJJ2689" s="112"/>
      <c r="QJK2689" s="112"/>
      <c r="QJL2689" s="112"/>
      <c r="QJM2689" s="112"/>
      <c r="QJN2689" s="112"/>
      <c r="QJO2689" s="112"/>
      <c r="QJP2689" s="112"/>
      <c r="QJQ2689" s="112"/>
      <c r="QJR2689" s="112"/>
      <c r="QJS2689" s="112"/>
      <c r="QJT2689" s="112"/>
      <c r="QJU2689" s="112"/>
      <c r="QJV2689" s="112"/>
      <c r="QJW2689" s="112"/>
      <c r="QJX2689" s="112"/>
      <c r="QJY2689" s="112"/>
      <c r="QJZ2689" s="112"/>
      <c r="QKA2689" s="112"/>
      <c r="QKB2689" s="112"/>
      <c r="QKC2689" s="112"/>
      <c r="QKD2689" s="112"/>
      <c r="QKE2689" s="112"/>
      <c r="QKF2689" s="112"/>
      <c r="QKG2689" s="112"/>
      <c r="QKH2689" s="112"/>
      <c r="QKI2689" s="112"/>
      <c r="QKJ2689" s="112"/>
      <c r="QKK2689" s="112"/>
      <c r="QKL2689" s="112"/>
      <c r="QKM2689" s="112"/>
      <c r="QKN2689" s="112"/>
      <c r="QKO2689" s="112"/>
      <c r="QKP2689" s="112"/>
      <c r="QKQ2689" s="112"/>
      <c r="QKR2689" s="112"/>
      <c r="QKS2689" s="112"/>
      <c r="QKT2689" s="112"/>
      <c r="QKU2689" s="112"/>
      <c r="QKV2689" s="112"/>
      <c r="QKW2689" s="112"/>
      <c r="QKX2689" s="112"/>
      <c r="QKY2689" s="112"/>
      <c r="QKZ2689" s="112"/>
      <c r="QLA2689" s="112"/>
      <c r="QLB2689" s="112"/>
      <c r="QLC2689" s="112"/>
      <c r="QLD2689" s="112"/>
      <c r="QLE2689" s="112"/>
      <c r="QLF2689" s="112"/>
      <c r="QLG2689" s="112"/>
      <c r="QLH2689" s="112"/>
      <c r="QLI2689" s="112"/>
      <c r="QLJ2689" s="112"/>
      <c r="QLK2689" s="112"/>
      <c r="QLL2689" s="112"/>
      <c r="QLM2689" s="112"/>
      <c r="QLN2689" s="112"/>
      <c r="QLO2689" s="112"/>
      <c r="QLP2689" s="112"/>
      <c r="QLQ2689" s="112"/>
      <c r="QLR2689" s="112"/>
      <c r="QLS2689" s="112"/>
      <c r="QLT2689" s="112"/>
      <c r="QLU2689" s="112"/>
      <c r="QLV2689" s="112"/>
      <c r="QLW2689" s="112"/>
      <c r="QLX2689" s="112"/>
      <c r="QLY2689" s="112"/>
      <c r="QLZ2689" s="112"/>
      <c r="QMA2689" s="112"/>
      <c r="QMB2689" s="112"/>
      <c r="QMC2689" s="112"/>
      <c r="QMD2689" s="112"/>
      <c r="QME2689" s="112"/>
      <c r="QMF2689" s="112"/>
      <c r="QMG2689" s="112"/>
      <c r="QMH2689" s="112"/>
      <c r="QMI2689" s="112"/>
      <c r="QMJ2689" s="112"/>
      <c r="QMK2689" s="112"/>
      <c r="QML2689" s="112"/>
      <c r="QMM2689" s="112"/>
      <c r="QMN2689" s="112"/>
      <c r="QMO2689" s="112"/>
      <c r="QMP2689" s="112"/>
      <c r="QMQ2689" s="112"/>
      <c r="QMR2689" s="112"/>
      <c r="QMS2689" s="112"/>
      <c r="QMT2689" s="112"/>
      <c r="QMU2689" s="112"/>
      <c r="QMV2689" s="112"/>
      <c r="QMW2689" s="112"/>
      <c r="QMX2689" s="112"/>
      <c r="QMY2689" s="112"/>
      <c r="QMZ2689" s="112"/>
      <c r="QNA2689" s="112"/>
      <c r="QNB2689" s="112"/>
      <c r="QNC2689" s="112"/>
      <c r="QND2689" s="112"/>
      <c r="QNE2689" s="112"/>
      <c r="QNF2689" s="112"/>
      <c r="QNG2689" s="112"/>
      <c r="QNH2689" s="112"/>
      <c r="QNI2689" s="112"/>
      <c r="QNJ2689" s="112"/>
      <c r="QNK2689" s="112"/>
      <c r="QNL2689" s="112"/>
      <c r="QNM2689" s="112"/>
      <c r="QNN2689" s="112"/>
      <c r="QNO2689" s="112"/>
      <c r="QNP2689" s="112"/>
      <c r="QNQ2689" s="112"/>
      <c r="QNR2689" s="112"/>
      <c r="QNS2689" s="112"/>
      <c r="QNT2689" s="112"/>
      <c r="QNU2689" s="112"/>
      <c r="QNV2689" s="112"/>
      <c r="QNW2689" s="112"/>
      <c r="QNX2689" s="112"/>
      <c r="QNY2689" s="112"/>
      <c r="QNZ2689" s="112"/>
      <c r="QOA2689" s="112"/>
      <c r="QOB2689" s="112"/>
      <c r="QOC2689" s="112"/>
      <c r="QOD2689" s="112"/>
      <c r="QOE2689" s="112"/>
      <c r="QOF2689" s="112"/>
      <c r="QOG2689" s="112"/>
      <c r="QOH2689" s="112"/>
      <c r="QOI2689" s="112"/>
      <c r="QOJ2689" s="112"/>
      <c r="QOK2689" s="112"/>
      <c r="QOL2689" s="112"/>
      <c r="QOM2689" s="112"/>
      <c r="QON2689" s="112"/>
      <c r="QOO2689" s="112"/>
      <c r="QOP2689" s="112"/>
      <c r="QOQ2689" s="112"/>
      <c r="QOR2689" s="112"/>
      <c r="QOS2689" s="112"/>
      <c r="QOT2689" s="112"/>
      <c r="QOU2689" s="112"/>
      <c r="QOV2689" s="112"/>
      <c r="QOW2689" s="112"/>
      <c r="QOX2689" s="112"/>
      <c r="QOY2689" s="112"/>
      <c r="QOZ2689" s="112"/>
      <c r="QPA2689" s="112"/>
      <c r="QPB2689" s="112"/>
      <c r="QPC2689" s="112"/>
      <c r="QPD2689" s="112"/>
      <c r="QPE2689" s="112"/>
      <c r="QPF2689" s="112"/>
      <c r="QPG2689" s="112"/>
      <c r="QPH2689" s="112"/>
      <c r="QPI2689" s="112"/>
      <c r="QPJ2689" s="112"/>
      <c r="QPK2689" s="112"/>
      <c r="QPL2689" s="112"/>
      <c r="QPM2689" s="112"/>
      <c r="QPN2689" s="112"/>
      <c r="QPO2689" s="112"/>
      <c r="QPP2689" s="112"/>
      <c r="QPQ2689" s="112"/>
      <c r="QPR2689" s="112"/>
      <c r="QPS2689" s="112"/>
      <c r="QPT2689" s="112"/>
      <c r="QPU2689" s="112"/>
      <c r="QPV2689" s="112"/>
      <c r="QPW2689" s="112"/>
      <c r="QPX2689" s="112"/>
      <c r="QPY2689" s="112"/>
      <c r="QPZ2689" s="112"/>
      <c r="QQA2689" s="112"/>
      <c r="QQB2689" s="112"/>
      <c r="QQC2689" s="112"/>
      <c r="QQD2689" s="112"/>
      <c r="QQE2689" s="112"/>
      <c r="QQF2689" s="112"/>
      <c r="QQG2689" s="112"/>
      <c r="QQH2689" s="112"/>
      <c r="QQI2689" s="112"/>
      <c r="QQJ2689" s="112"/>
      <c r="QQK2689" s="112"/>
      <c r="QQL2689" s="112"/>
      <c r="QQM2689" s="112"/>
      <c r="QQN2689" s="112"/>
      <c r="QQO2689" s="112"/>
      <c r="QQP2689" s="112"/>
      <c r="QQQ2689" s="112"/>
      <c r="QQR2689" s="112"/>
      <c r="QQS2689" s="112"/>
      <c r="QQT2689" s="112"/>
      <c r="QQU2689" s="112"/>
      <c r="QQV2689" s="112"/>
      <c r="QQW2689" s="112"/>
      <c r="QQX2689" s="112"/>
      <c r="QQY2689" s="112"/>
      <c r="QQZ2689" s="112"/>
      <c r="QRA2689" s="112"/>
      <c r="QRB2689" s="112"/>
      <c r="QRC2689" s="112"/>
      <c r="QRD2689" s="112"/>
      <c r="QRE2689" s="112"/>
      <c r="QRF2689" s="112"/>
      <c r="QRG2689" s="112"/>
      <c r="QRH2689" s="112"/>
      <c r="QRI2689" s="112"/>
      <c r="QRJ2689" s="112"/>
      <c r="QRK2689" s="112"/>
      <c r="QRL2689" s="112"/>
      <c r="QRM2689" s="112"/>
      <c r="QRN2689" s="112"/>
      <c r="QRO2689" s="112"/>
      <c r="QRP2689" s="112"/>
      <c r="QRQ2689" s="112"/>
      <c r="QRR2689" s="112"/>
      <c r="QRS2689" s="112"/>
      <c r="QRT2689" s="112"/>
      <c r="QRU2689" s="112"/>
      <c r="QRV2689" s="112"/>
      <c r="QRW2689" s="112"/>
      <c r="QRX2689" s="112"/>
      <c r="QRY2689" s="112"/>
      <c r="QRZ2689" s="112"/>
      <c r="QSA2689" s="112"/>
      <c r="QSB2689" s="112"/>
      <c r="QSC2689" s="112"/>
      <c r="QSD2689" s="112"/>
      <c r="QSE2689" s="112"/>
      <c r="QSF2689" s="112"/>
      <c r="QSG2689" s="112"/>
      <c r="QSH2689" s="112"/>
      <c r="QSI2689" s="112"/>
      <c r="QSJ2689" s="112"/>
      <c r="QSK2689" s="112"/>
      <c r="QSL2689" s="112"/>
      <c r="QSM2689" s="112"/>
      <c r="QSN2689" s="112"/>
      <c r="QSO2689" s="112"/>
      <c r="QSP2689" s="112"/>
      <c r="QSQ2689" s="112"/>
      <c r="QSR2689" s="112"/>
      <c r="QSS2689" s="112"/>
      <c r="QST2689" s="112"/>
      <c r="QSU2689" s="112"/>
      <c r="QSV2689" s="112"/>
      <c r="QSW2689" s="112"/>
      <c r="QSX2689" s="112"/>
      <c r="QSY2689" s="112"/>
      <c r="QSZ2689" s="112"/>
      <c r="QTA2689" s="112"/>
      <c r="QTB2689" s="112"/>
      <c r="QTC2689" s="112"/>
      <c r="QTD2689" s="112"/>
      <c r="QTE2689" s="112"/>
      <c r="QTF2689" s="112"/>
      <c r="QTG2689" s="112"/>
      <c r="QTH2689" s="112"/>
      <c r="QTI2689" s="112"/>
      <c r="QTJ2689" s="112"/>
      <c r="QTK2689" s="112"/>
      <c r="QTL2689" s="112"/>
      <c r="QTM2689" s="112"/>
      <c r="QTN2689" s="112"/>
      <c r="QTO2689" s="112"/>
      <c r="QTP2689" s="112"/>
      <c r="QTQ2689" s="112"/>
      <c r="QTR2689" s="112"/>
      <c r="QTS2689" s="112"/>
      <c r="QTT2689" s="112"/>
      <c r="QTU2689" s="112"/>
      <c r="QTV2689" s="112"/>
      <c r="QTW2689" s="112"/>
      <c r="QTX2689" s="112"/>
      <c r="QTY2689" s="112"/>
      <c r="QTZ2689" s="112"/>
      <c r="QUA2689" s="112"/>
      <c r="QUB2689" s="112"/>
      <c r="QUC2689" s="112"/>
      <c r="QUD2689" s="112"/>
      <c r="QUE2689" s="112"/>
      <c r="QUF2689" s="112"/>
      <c r="QUG2689" s="112"/>
      <c r="QUH2689" s="112"/>
      <c r="QUI2689" s="112"/>
      <c r="QUJ2689" s="112"/>
      <c r="QUK2689" s="112"/>
      <c r="QUL2689" s="112"/>
      <c r="QUM2689" s="112"/>
      <c r="QUN2689" s="112"/>
      <c r="QUO2689" s="112"/>
      <c r="QUP2689" s="112"/>
      <c r="QUQ2689" s="112"/>
      <c r="QUR2689" s="112"/>
      <c r="QUS2689" s="112"/>
      <c r="QUT2689" s="112"/>
      <c r="QUU2689" s="112"/>
      <c r="QUV2689" s="112"/>
      <c r="QUW2689" s="112"/>
      <c r="QUX2689" s="112"/>
      <c r="QUY2689" s="112"/>
      <c r="QUZ2689" s="112"/>
      <c r="QVA2689" s="112"/>
      <c r="QVB2689" s="112"/>
      <c r="QVC2689" s="112"/>
      <c r="QVD2689" s="112"/>
      <c r="QVE2689" s="112"/>
      <c r="QVF2689" s="112"/>
      <c r="QVG2689" s="112"/>
      <c r="QVH2689" s="112"/>
      <c r="QVI2689" s="112"/>
      <c r="QVJ2689" s="112"/>
      <c r="QVK2689" s="112"/>
      <c r="QVL2689" s="112"/>
      <c r="QVM2689" s="112"/>
      <c r="QVN2689" s="112"/>
      <c r="QVO2689" s="112"/>
      <c r="QVP2689" s="112"/>
      <c r="QVQ2689" s="112"/>
      <c r="QVR2689" s="112"/>
      <c r="QVS2689" s="112"/>
      <c r="QVT2689" s="112"/>
      <c r="QVU2689" s="112"/>
      <c r="QVV2689" s="112"/>
      <c r="QVW2689" s="112"/>
      <c r="QVX2689" s="112"/>
      <c r="QVY2689" s="112"/>
      <c r="QVZ2689" s="112"/>
      <c r="QWA2689" s="112"/>
      <c r="QWB2689" s="112"/>
      <c r="QWC2689" s="112"/>
      <c r="QWD2689" s="112"/>
      <c r="QWE2689" s="112"/>
      <c r="QWF2689" s="112"/>
      <c r="QWG2689" s="112"/>
      <c r="QWH2689" s="112"/>
      <c r="QWI2689" s="112"/>
      <c r="QWJ2689" s="112"/>
      <c r="QWK2689" s="112"/>
      <c r="QWL2689" s="112"/>
      <c r="QWM2689" s="112"/>
      <c r="QWN2689" s="112"/>
      <c r="QWO2689" s="112"/>
      <c r="QWP2689" s="112"/>
      <c r="QWQ2689" s="112"/>
      <c r="QWR2689" s="112"/>
      <c r="QWS2689" s="112"/>
      <c r="QWT2689" s="112"/>
      <c r="QWU2689" s="112"/>
      <c r="QWV2689" s="112"/>
      <c r="QWW2689" s="112"/>
      <c r="QWX2689" s="112"/>
      <c r="QWY2689" s="112"/>
      <c r="QWZ2689" s="112"/>
      <c r="QXA2689" s="112"/>
      <c r="QXB2689" s="112"/>
      <c r="QXC2689" s="112"/>
      <c r="QXD2689" s="112"/>
      <c r="QXE2689" s="112"/>
      <c r="QXF2689" s="112"/>
      <c r="QXG2689" s="112"/>
      <c r="QXH2689" s="112"/>
      <c r="QXI2689" s="112"/>
      <c r="QXJ2689" s="112"/>
      <c r="QXK2689" s="112"/>
      <c r="QXL2689" s="112"/>
      <c r="QXM2689" s="112"/>
      <c r="QXN2689" s="112"/>
      <c r="QXO2689" s="112"/>
      <c r="QXP2689" s="112"/>
      <c r="QXQ2689" s="112"/>
      <c r="QXR2689" s="112"/>
      <c r="QXS2689" s="112"/>
      <c r="QXT2689" s="112"/>
      <c r="QXU2689" s="112"/>
      <c r="QXV2689" s="112"/>
      <c r="QXW2689" s="112"/>
      <c r="QXX2689" s="112"/>
      <c r="QXY2689" s="112"/>
      <c r="QXZ2689" s="112"/>
      <c r="QYA2689" s="112"/>
      <c r="QYB2689" s="112"/>
      <c r="QYC2689" s="112"/>
      <c r="QYD2689" s="112"/>
      <c r="QYE2689" s="112"/>
      <c r="QYF2689" s="112"/>
      <c r="QYG2689" s="112"/>
      <c r="QYH2689" s="112"/>
      <c r="QYI2689" s="112"/>
      <c r="QYJ2689" s="112"/>
      <c r="QYK2689" s="112"/>
      <c r="QYL2689" s="112"/>
      <c r="QYM2689" s="112"/>
      <c r="QYN2689" s="112"/>
      <c r="QYO2689" s="112"/>
      <c r="QYP2689" s="112"/>
      <c r="QYQ2689" s="112"/>
      <c r="QYR2689" s="112"/>
      <c r="QYS2689" s="112"/>
      <c r="QYT2689" s="112"/>
      <c r="QYU2689" s="112"/>
      <c r="QYV2689" s="112"/>
      <c r="QYW2689" s="112"/>
      <c r="QYX2689" s="112"/>
      <c r="QYY2689" s="112"/>
      <c r="QYZ2689" s="112"/>
      <c r="QZA2689" s="112"/>
      <c r="QZB2689" s="112"/>
      <c r="QZC2689" s="112"/>
      <c r="QZD2689" s="112"/>
      <c r="QZE2689" s="112"/>
      <c r="QZF2689" s="112"/>
      <c r="QZG2689" s="112"/>
      <c r="QZH2689" s="112"/>
      <c r="QZI2689" s="112"/>
      <c r="QZJ2689" s="112"/>
      <c r="QZK2689" s="112"/>
      <c r="QZL2689" s="112"/>
      <c r="QZM2689" s="112"/>
      <c r="QZN2689" s="112"/>
      <c r="QZO2689" s="112"/>
      <c r="QZP2689" s="112"/>
      <c r="QZQ2689" s="112"/>
      <c r="QZR2689" s="112"/>
      <c r="QZS2689" s="112"/>
      <c r="QZT2689" s="112"/>
      <c r="QZU2689" s="112"/>
      <c r="QZV2689" s="112"/>
      <c r="QZW2689" s="112"/>
      <c r="QZX2689" s="112"/>
      <c r="QZY2689" s="112"/>
      <c r="QZZ2689" s="112"/>
      <c r="RAA2689" s="112"/>
      <c r="RAB2689" s="112"/>
      <c r="RAC2689" s="112"/>
      <c r="RAD2689" s="112"/>
      <c r="RAE2689" s="112"/>
      <c r="RAF2689" s="112"/>
      <c r="RAG2689" s="112"/>
      <c r="RAH2689" s="112"/>
      <c r="RAI2689" s="112"/>
      <c r="RAJ2689" s="112"/>
      <c r="RAK2689" s="112"/>
      <c r="RAL2689" s="112"/>
      <c r="RAM2689" s="112"/>
      <c r="RAN2689" s="112"/>
      <c r="RAO2689" s="112"/>
      <c r="RAP2689" s="112"/>
      <c r="RAQ2689" s="112"/>
      <c r="RAR2689" s="112"/>
      <c r="RAS2689" s="112"/>
      <c r="RAT2689" s="112"/>
      <c r="RAU2689" s="112"/>
      <c r="RAV2689" s="112"/>
      <c r="RAW2689" s="112"/>
      <c r="RAX2689" s="112"/>
      <c r="RAY2689" s="112"/>
      <c r="RAZ2689" s="112"/>
      <c r="RBA2689" s="112"/>
      <c r="RBB2689" s="112"/>
      <c r="RBC2689" s="112"/>
      <c r="RBD2689" s="112"/>
      <c r="RBE2689" s="112"/>
      <c r="RBF2689" s="112"/>
      <c r="RBG2689" s="112"/>
      <c r="RBH2689" s="112"/>
      <c r="RBI2689" s="112"/>
      <c r="RBJ2689" s="112"/>
      <c r="RBK2689" s="112"/>
      <c r="RBL2689" s="112"/>
      <c r="RBM2689" s="112"/>
      <c r="RBN2689" s="112"/>
      <c r="RBO2689" s="112"/>
      <c r="RBP2689" s="112"/>
      <c r="RBQ2689" s="112"/>
      <c r="RBR2689" s="112"/>
      <c r="RBS2689" s="112"/>
      <c r="RBT2689" s="112"/>
      <c r="RBU2689" s="112"/>
      <c r="RBV2689" s="112"/>
      <c r="RBW2689" s="112"/>
      <c r="RBX2689" s="112"/>
      <c r="RBY2689" s="112"/>
      <c r="RBZ2689" s="112"/>
      <c r="RCA2689" s="112"/>
      <c r="RCB2689" s="112"/>
      <c r="RCC2689" s="112"/>
      <c r="RCD2689" s="112"/>
      <c r="RCE2689" s="112"/>
      <c r="RCF2689" s="112"/>
      <c r="RCG2689" s="112"/>
      <c r="RCH2689" s="112"/>
      <c r="RCI2689" s="112"/>
      <c r="RCJ2689" s="112"/>
      <c r="RCK2689" s="112"/>
      <c r="RCL2689" s="112"/>
      <c r="RCM2689" s="112"/>
      <c r="RCN2689" s="112"/>
      <c r="RCO2689" s="112"/>
      <c r="RCP2689" s="112"/>
      <c r="RCQ2689" s="112"/>
      <c r="RCR2689" s="112"/>
      <c r="RCS2689" s="112"/>
      <c r="RCT2689" s="112"/>
      <c r="RCU2689" s="112"/>
      <c r="RCV2689" s="112"/>
      <c r="RCW2689" s="112"/>
      <c r="RCX2689" s="112"/>
      <c r="RCY2689" s="112"/>
      <c r="RCZ2689" s="112"/>
      <c r="RDA2689" s="112"/>
      <c r="RDB2689" s="112"/>
      <c r="RDC2689" s="112"/>
      <c r="RDD2689" s="112"/>
      <c r="RDE2689" s="112"/>
      <c r="RDF2689" s="112"/>
      <c r="RDG2689" s="112"/>
      <c r="RDH2689" s="112"/>
      <c r="RDI2689" s="112"/>
      <c r="RDJ2689" s="112"/>
      <c r="RDK2689" s="112"/>
      <c r="RDL2689" s="112"/>
      <c r="RDM2689" s="112"/>
      <c r="RDN2689" s="112"/>
      <c r="RDO2689" s="112"/>
      <c r="RDP2689" s="112"/>
      <c r="RDQ2689" s="112"/>
      <c r="RDR2689" s="112"/>
      <c r="RDS2689" s="112"/>
      <c r="RDT2689" s="112"/>
      <c r="RDU2689" s="112"/>
      <c r="RDV2689" s="112"/>
      <c r="RDW2689" s="112"/>
      <c r="RDX2689" s="112"/>
      <c r="RDY2689" s="112"/>
      <c r="RDZ2689" s="112"/>
      <c r="REA2689" s="112"/>
      <c r="REB2689" s="112"/>
      <c r="REC2689" s="112"/>
      <c r="RED2689" s="112"/>
      <c r="REE2689" s="112"/>
      <c r="REF2689" s="112"/>
      <c r="REG2689" s="112"/>
      <c r="REH2689" s="112"/>
      <c r="REI2689" s="112"/>
      <c r="REJ2689" s="112"/>
      <c r="REK2689" s="112"/>
      <c r="REL2689" s="112"/>
      <c r="REM2689" s="112"/>
      <c r="REN2689" s="112"/>
      <c r="REO2689" s="112"/>
      <c r="REP2689" s="112"/>
      <c r="REQ2689" s="112"/>
      <c r="RER2689" s="112"/>
      <c r="RES2689" s="112"/>
      <c r="RET2689" s="112"/>
      <c r="REU2689" s="112"/>
      <c r="REV2689" s="112"/>
      <c r="REW2689" s="112"/>
      <c r="REX2689" s="112"/>
      <c r="REY2689" s="112"/>
      <c r="REZ2689" s="112"/>
      <c r="RFA2689" s="112"/>
      <c r="RFB2689" s="112"/>
      <c r="RFC2689" s="112"/>
      <c r="RFD2689" s="112"/>
      <c r="RFE2689" s="112"/>
      <c r="RFF2689" s="112"/>
      <c r="RFG2689" s="112"/>
      <c r="RFH2689" s="112"/>
      <c r="RFI2689" s="112"/>
      <c r="RFJ2689" s="112"/>
      <c r="RFK2689" s="112"/>
      <c r="RFL2689" s="112"/>
      <c r="RFM2689" s="112"/>
      <c r="RFN2689" s="112"/>
      <c r="RFO2689" s="112"/>
      <c r="RFP2689" s="112"/>
      <c r="RFQ2689" s="112"/>
      <c r="RFR2689" s="112"/>
      <c r="RFS2689" s="112"/>
      <c r="RFT2689" s="112"/>
      <c r="RFU2689" s="112"/>
      <c r="RFV2689" s="112"/>
      <c r="RFW2689" s="112"/>
      <c r="RFX2689" s="112"/>
      <c r="RFY2689" s="112"/>
      <c r="RFZ2689" s="112"/>
      <c r="RGA2689" s="112"/>
      <c r="RGB2689" s="112"/>
      <c r="RGC2689" s="112"/>
      <c r="RGD2689" s="112"/>
      <c r="RGE2689" s="112"/>
      <c r="RGF2689" s="112"/>
      <c r="RGG2689" s="112"/>
      <c r="RGH2689" s="112"/>
      <c r="RGI2689" s="112"/>
      <c r="RGJ2689" s="112"/>
      <c r="RGK2689" s="112"/>
      <c r="RGL2689" s="112"/>
      <c r="RGM2689" s="112"/>
      <c r="RGN2689" s="112"/>
      <c r="RGO2689" s="112"/>
      <c r="RGP2689" s="112"/>
      <c r="RGQ2689" s="112"/>
      <c r="RGR2689" s="112"/>
      <c r="RGS2689" s="112"/>
      <c r="RGT2689" s="112"/>
      <c r="RGU2689" s="112"/>
      <c r="RGV2689" s="112"/>
      <c r="RGW2689" s="112"/>
      <c r="RGX2689" s="112"/>
      <c r="RGY2689" s="112"/>
      <c r="RGZ2689" s="112"/>
      <c r="RHA2689" s="112"/>
      <c r="RHB2689" s="112"/>
      <c r="RHC2689" s="112"/>
      <c r="RHD2689" s="112"/>
      <c r="RHE2689" s="112"/>
      <c r="RHF2689" s="112"/>
      <c r="RHG2689" s="112"/>
      <c r="RHH2689" s="112"/>
      <c r="RHI2689" s="112"/>
      <c r="RHJ2689" s="112"/>
      <c r="RHK2689" s="112"/>
      <c r="RHL2689" s="112"/>
      <c r="RHM2689" s="112"/>
      <c r="RHN2689" s="112"/>
      <c r="RHO2689" s="112"/>
      <c r="RHP2689" s="112"/>
      <c r="RHQ2689" s="112"/>
      <c r="RHR2689" s="112"/>
      <c r="RHS2689" s="112"/>
      <c r="RHT2689" s="112"/>
      <c r="RHU2689" s="112"/>
      <c r="RHV2689" s="112"/>
      <c r="RHW2689" s="112"/>
      <c r="RHX2689" s="112"/>
      <c r="RHY2689" s="112"/>
      <c r="RHZ2689" s="112"/>
      <c r="RIA2689" s="112"/>
      <c r="RIB2689" s="112"/>
      <c r="RIC2689" s="112"/>
      <c r="RID2689" s="112"/>
      <c r="RIE2689" s="112"/>
      <c r="RIF2689" s="112"/>
      <c r="RIG2689" s="112"/>
      <c r="RIH2689" s="112"/>
      <c r="RII2689" s="112"/>
      <c r="RIJ2689" s="112"/>
      <c r="RIK2689" s="112"/>
      <c r="RIL2689" s="112"/>
      <c r="RIM2689" s="112"/>
      <c r="RIN2689" s="112"/>
      <c r="RIO2689" s="112"/>
      <c r="RIP2689" s="112"/>
      <c r="RIQ2689" s="112"/>
      <c r="RIR2689" s="112"/>
      <c r="RIS2689" s="112"/>
      <c r="RIT2689" s="112"/>
      <c r="RIU2689" s="112"/>
      <c r="RIV2689" s="112"/>
      <c r="RIW2689" s="112"/>
      <c r="RIX2689" s="112"/>
      <c r="RIY2689" s="112"/>
      <c r="RIZ2689" s="112"/>
      <c r="RJA2689" s="112"/>
      <c r="RJB2689" s="112"/>
      <c r="RJC2689" s="112"/>
      <c r="RJD2689" s="112"/>
      <c r="RJE2689" s="112"/>
      <c r="RJF2689" s="112"/>
      <c r="RJG2689" s="112"/>
      <c r="RJH2689" s="112"/>
      <c r="RJI2689" s="112"/>
      <c r="RJJ2689" s="112"/>
      <c r="RJK2689" s="112"/>
      <c r="RJL2689" s="112"/>
      <c r="RJM2689" s="112"/>
      <c r="RJN2689" s="112"/>
      <c r="RJO2689" s="112"/>
      <c r="RJP2689" s="112"/>
      <c r="RJQ2689" s="112"/>
      <c r="RJR2689" s="112"/>
      <c r="RJS2689" s="112"/>
      <c r="RJT2689" s="112"/>
      <c r="RJU2689" s="112"/>
      <c r="RJV2689" s="112"/>
      <c r="RJW2689" s="112"/>
      <c r="RJX2689" s="112"/>
      <c r="RJY2689" s="112"/>
      <c r="RJZ2689" s="112"/>
      <c r="RKA2689" s="112"/>
      <c r="RKB2689" s="112"/>
      <c r="RKC2689" s="112"/>
      <c r="RKD2689" s="112"/>
      <c r="RKE2689" s="112"/>
      <c r="RKF2689" s="112"/>
      <c r="RKG2689" s="112"/>
      <c r="RKH2689" s="112"/>
      <c r="RKI2689" s="112"/>
      <c r="RKJ2689" s="112"/>
      <c r="RKK2689" s="112"/>
      <c r="RKL2689" s="112"/>
      <c r="RKM2689" s="112"/>
      <c r="RKN2689" s="112"/>
      <c r="RKO2689" s="112"/>
      <c r="RKP2689" s="112"/>
      <c r="RKQ2689" s="112"/>
      <c r="RKR2689" s="112"/>
      <c r="RKS2689" s="112"/>
      <c r="RKT2689" s="112"/>
      <c r="RKU2689" s="112"/>
      <c r="RKV2689" s="112"/>
      <c r="RKW2689" s="112"/>
      <c r="RKX2689" s="112"/>
      <c r="RKY2689" s="112"/>
      <c r="RKZ2689" s="112"/>
      <c r="RLA2689" s="112"/>
      <c r="RLB2689" s="112"/>
      <c r="RLC2689" s="112"/>
      <c r="RLD2689" s="112"/>
      <c r="RLE2689" s="112"/>
      <c r="RLF2689" s="112"/>
      <c r="RLG2689" s="112"/>
      <c r="RLH2689" s="112"/>
      <c r="RLI2689" s="112"/>
      <c r="RLJ2689" s="112"/>
      <c r="RLK2689" s="112"/>
      <c r="RLL2689" s="112"/>
      <c r="RLM2689" s="112"/>
      <c r="RLN2689" s="112"/>
      <c r="RLO2689" s="112"/>
      <c r="RLP2689" s="112"/>
      <c r="RLQ2689" s="112"/>
      <c r="RLR2689" s="112"/>
      <c r="RLS2689" s="112"/>
      <c r="RLT2689" s="112"/>
      <c r="RLU2689" s="112"/>
      <c r="RLV2689" s="112"/>
      <c r="RLW2689" s="112"/>
      <c r="RLX2689" s="112"/>
      <c r="RLY2689" s="112"/>
      <c r="RLZ2689" s="112"/>
      <c r="RMA2689" s="112"/>
      <c r="RMB2689" s="112"/>
      <c r="RMC2689" s="112"/>
      <c r="RMD2689" s="112"/>
      <c r="RME2689" s="112"/>
      <c r="RMF2689" s="112"/>
      <c r="RMG2689" s="112"/>
      <c r="RMH2689" s="112"/>
      <c r="RMI2689" s="112"/>
      <c r="RMJ2689" s="112"/>
      <c r="RMK2689" s="112"/>
      <c r="RML2689" s="112"/>
      <c r="RMM2689" s="112"/>
      <c r="RMN2689" s="112"/>
      <c r="RMO2689" s="112"/>
      <c r="RMP2689" s="112"/>
      <c r="RMQ2689" s="112"/>
      <c r="RMR2689" s="112"/>
      <c r="RMS2689" s="112"/>
      <c r="RMT2689" s="112"/>
      <c r="RMU2689" s="112"/>
      <c r="RMV2689" s="112"/>
      <c r="RMW2689" s="112"/>
      <c r="RMX2689" s="112"/>
      <c r="RMY2689" s="112"/>
      <c r="RMZ2689" s="112"/>
      <c r="RNA2689" s="112"/>
      <c r="RNB2689" s="112"/>
      <c r="RNC2689" s="112"/>
      <c r="RND2689" s="112"/>
      <c r="RNE2689" s="112"/>
      <c r="RNF2689" s="112"/>
      <c r="RNG2689" s="112"/>
      <c r="RNH2689" s="112"/>
      <c r="RNI2689" s="112"/>
      <c r="RNJ2689" s="112"/>
      <c r="RNK2689" s="112"/>
      <c r="RNL2689" s="112"/>
      <c r="RNM2689" s="112"/>
      <c r="RNN2689" s="112"/>
      <c r="RNO2689" s="112"/>
      <c r="RNP2689" s="112"/>
      <c r="RNQ2689" s="112"/>
      <c r="RNR2689" s="112"/>
      <c r="RNS2689" s="112"/>
      <c r="RNT2689" s="112"/>
      <c r="RNU2689" s="112"/>
      <c r="RNV2689" s="112"/>
      <c r="RNW2689" s="112"/>
      <c r="RNX2689" s="112"/>
      <c r="RNY2689" s="112"/>
      <c r="RNZ2689" s="112"/>
      <c r="ROA2689" s="112"/>
      <c r="ROB2689" s="112"/>
      <c r="ROC2689" s="112"/>
      <c r="ROD2689" s="112"/>
      <c r="ROE2689" s="112"/>
      <c r="ROF2689" s="112"/>
      <c r="ROG2689" s="112"/>
      <c r="ROH2689" s="112"/>
      <c r="ROI2689" s="112"/>
      <c r="ROJ2689" s="112"/>
      <c r="ROK2689" s="112"/>
      <c r="ROL2689" s="112"/>
      <c r="ROM2689" s="112"/>
      <c r="RON2689" s="112"/>
      <c r="ROO2689" s="112"/>
      <c r="ROP2689" s="112"/>
      <c r="ROQ2689" s="112"/>
      <c r="ROR2689" s="112"/>
      <c r="ROS2689" s="112"/>
      <c r="ROT2689" s="112"/>
      <c r="ROU2689" s="112"/>
      <c r="ROV2689" s="112"/>
      <c r="ROW2689" s="112"/>
      <c r="ROX2689" s="112"/>
      <c r="ROY2689" s="112"/>
      <c r="ROZ2689" s="112"/>
      <c r="RPA2689" s="112"/>
      <c r="RPB2689" s="112"/>
      <c r="RPC2689" s="112"/>
      <c r="RPD2689" s="112"/>
      <c r="RPE2689" s="112"/>
      <c r="RPF2689" s="112"/>
      <c r="RPG2689" s="112"/>
      <c r="RPH2689" s="112"/>
      <c r="RPI2689" s="112"/>
      <c r="RPJ2689" s="112"/>
      <c r="RPK2689" s="112"/>
      <c r="RPL2689" s="112"/>
      <c r="RPM2689" s="112"/>
      <c r="RPN2689" s="112"/>
      <c r="RPO2689" s="112"/>
      <c r="RPP2689" s="112"/>
      <c r="RPQ2689" s="112"/>
      <c r="RPR2689" s="112"/>
      <c r="RPS2689" s="112"/>
      <c r="RPT2689" s="112"/>
      <c r="RPU2689" s="112"/>
      <c r="RPV2689" s="112"/>
      <c r="RPW2689" s="112"/>
      <c r="RPX2689" s="112"/>
      <c r="RPY2689" s="112"/>
      <c r="RPZ2689" s="112"/>
      <c r="RQA2689" s="112"/>
      <c r="RQB2689" s="112"/>
      <c r="RQC2689" s="112"/>
      <c r="RQD2689" s="112"/>
      <c r="RQE2689" s="112"/>
      <c r="RQF2689" s="112"/>
      <c r="RQG2689" s="112"/>
      <c r="RQH2689" s="112"/>
      <c r="RQI2689" s="112"/>
      <c r="RQJ2689" s="112"/>
      <c r="RQK2689" s="112"/>
      <c r="RQL2689" s="112"/>
      <c r="RQM2689" s="112"/>
      <c r="RQN2689" s="112"/>
      <c r="RQO2689" s="112"/>
      <c r="RQP2689" s="112"/>
      <c r="RQQ2689" s="112"/>
      <c r="RQR2689" s="112"/>
      <c r="RQS2689" s="112"/>
      <c r="RQT2689" s="112"/>
      <c r="RQU2689" s="112"/>
      <c r="RQV2689" s="112"/>
      <c r="RQW2689" s="112"/>
      <c r="RQX2689" s="112"/>
      <c r="RQY2689" s="112"/>
      <c r="RQZ2689" s="112"/>
      <c r="RRA2689" s="112"/>
      <c r="RRB2689" s="112"/>
      <c r="RRC2689" s="112"/>
      <c r="RRD2689" s="112"/>
      <c r="RRE2689" s="112"/>
      <c r="RRF2689" s="112"/>
      <c r="RRG2689" s="112"/>
      <c r="RRH2689" s="112"/>
      <c r="RRI2689" s="112"/>
      <c r="RRJ2689" s="112"/>
      <c r="RRK2689" s="112"/>
      <c r="RRL2689" s="112"/>
      <c r="RRM2689" s="112"/>
      <c r="RRN2689" s="112"/>
      <c r="RRO2689" s="112"/>
      <c r="RRP2689" s="112"/>
      <c r="RRQ2689" s="112"/>
      <c r="RRR2689" s="112"/>
      <c r="RRS2689" s="112"/>
      <c r="RRT2689" s="112"/>
      <c r="RRU2689" s="112"/>
      <c r="RRV2689" s="112"/>
      <c r="RRW2689" s="112"/>
      <c r="RRX2689" s="112"/>
      <c r="RRY2689" s="112"/>
      <c r="RRZ2689" s="112"/>
      <c r="RSA2689" s="112"/>
      <c r="RSB2689" s="112"/>
      <c r="RSC2689" s="112"/>
      <c r="RSD2689" s="112"/>
      <c r="RSE2689" s="112"/>
      <c r="RSF2689" s="112"/>
      <c r="RSG2689" s="112"/>
      <c r="RSH2689" s="112"/>
      <c r="RSI2689" s="112"/>
      <c r="RSJ2689" s="112"/>
      <c r="RSK2689" s="112"/>
      <c r="RSL2689" s="112"/>
      <c r="RSM2689" s="112"/>
      <c r="RSN2689" s="112"/>
      <c r="RSO2689" s="112"/>
      <c r="RSP2689" s="112"/>
      <c r="RSQ2689" s="112"/>
      <c r="RSR2689" s="112"/>
      <c r="RSS2689" s="112"/>
      <c r="RST2689" s="112"/>
      <c r="RSU2689" s="112"/>
      <c r="RSV2689" s="112"/>
      <c r="RSW2689" s="112"/>
      <c r="RSX2689" s="112"/>
      <c r="RSY2689" s="112"/>
      <c r="RSZ2689" s="112"/>
      <c r="RTA2689" s="112"/>
      <c r="RTB2689" s="112"/>
      <c r="RTC2689" s="112"/>
      <c r="RTD2689" s="112"/>
      <c r="RTE2689" s="112"/>
      <c r="RTF2689" s="112"/>
      <c r="RTG2689" s="112"/>
      <c r="RTH2689" s="112"/>
      <c r="RTI2689" s="112"/>
      <c r="RTJ2689" s="112"/>
      <c r="RTK2689" s="112"/>
      <c r="RTL2689" s="112"/>
      <c r="RTM2689" s="112"/>
      <c r="RTN2689" s="112"/>
      <c r="RTO2689" s="112"/>
      <c r="RTP2689" s="112"/>
      <c r="RTQ2689" s="112"/>
      <c r="RTR2689" s="112"/>
      <c r="RTS2689" s="112"/>
      <c r="RTT2689" s="112"/>
      <c r="RTU2689" s="112"/>
      <c r="RTV2689" s="112"/>
      <c r="RTW2689" s="112"/>
      <c r="RTX2689" s="112"/>
      <c r="RTY2689" s="112"/>
      <c r="RTZ2689" s="112"/>
      <c r="RUA2689" s="112"/>
      <c r="RUB2689" s="112"/>
      <c r="RUC2689" s="112"/>
      <c r="RUD2689" s="112"/>
      <c r="RUE2689" s="112"/>
      <c r="RUF2689" s="112"/>
      <c r="RUG2689" s="112"/>
      <c r="RUH2689" s="112"/>
      <c r="RUI2689" s="112"/>
      <c r="RUJ2689" s="112"/>
      <c r="RUK2689" s="112"/>
      <c r="RUL2689" s="112"/>
      <c r="RUM2689" s="112"/>
      <c r="RUN2689" s="112"/>
      <c r="RUO2689" s="112"/>
      <c r="RUP2689" s="112"/>
      <c r="RUQ2689" s="112"/>
      <c r="RUR2689" s="112"/>
      <c r="RUS2689" s="112"/>
      <c r="RUT2689" s="112"/>
      <c r="RUU2689" s="112"/>
      <c r="RUV2689" s="112"/>
      <c r="RUW2689" s="112"/>
      <c r="RUX2689" s="112"/>
      <c r="RUY2689" s="112"/>
      <c r="RUZ2689" s="112"/>
      <c r="RVA2689" s="112"/>
      <c r="RVB2689" s="112"/>
      <c r="RVC2689" s="112"/>
      <c r="RVD2689" s="112"/>
      <c r="RVE2689" s="112"/>
      <c r="RVF2689" s="112"/>
      <c r="RVG2689" s="112"/>
      <c r="RVH2689" s="112"/>
      <c r="RVI2689" s="112"/>
      <c r="RVJ2689" s="112"/>
      <c r="RVK2689" s="112"/>
      <c r="RVL2689" s="112"/>
      <c r="RVM2689" s="112"/>
      <c r="RVN2689" s="112"/>
      <c r="RVO2689" s="112"/>
      <c r="RVP2689" s="112"/>
      <c r="RVQ2689" s="112"/>
      <c r="RVR2689" s="112"/>
      <c r="RVS2689" s="112"/>
      <c r="RVT2689" s="112"/>
      <c r="RVU2689" s="112"/>
      <c r="RVV2689" s="112"/>
      <c r="RVW2689" s="112"/>
      <c r="RVX2689" s="112"/>
      <c r="RVY2689" s="112"/>
      <c r="RVZ2689" s="112"/>
      <c r="RWA2689" s="112"/>
      <c r="RWB2689" s="112"/>
      <c r="RWC2689" s="112"/>
      <c r="RWD2689" s="112"/>
      <c r="RWE2689" s="112"/>
      <c r="RWF2689" s="112"/>
      <c r="RWG2689" s="112"/>
      <c r="RWH2689" s="112"/>
      <c r="RWI2689" s="112"/>
      <c r="RWJ2689" s="112"/>
      <c r="RWK2689" s="112"/>
      <c r="RWL2689" s="112"/>
      <c r="RWM2689" s="112"/>
      <c r="RWN2689" s="112"/>
      <c r="RWO2689" s="112"/>
      <c r="RWP2689" s="112"/>
      <c r="RWQ2689" s="112"/>
      <c r="RWR2689" s="112"/>
      <c r="RWS2689" s="112"/>
      <c r="RWT2689" s="112"/>
      <c r="RWU2689" s="112"/>
      <c r="RWV2689" s="112"/>
      <c r="RWW2689" s="112"/>
      <c r="RWX2689" s="112"/>
      <c r="RWY2689" s="112"/>
      <c r="RWZ2689" s="112"/>
      <c r="RXA2689" s="112"/>
      <c r="RXB2689" s="112"/>
      <c r="RXC2689" s="112"/>
      <c r="RXD2689" s="112"/>
      <c r="RXE2689" s="112"/>
      <c r="RXF2689" s="112"/>
      <c r="RXG2689" s="112"/>
      <c r="RXH2689" s="112"/>
      <c r="RXI2689" s="112"/>
      <c r="RXJ2689" s="112"/>
      <c r="RXK2689" s="112"/>
      <c r="RXL2689" s="112"/>
      <c r="RXM2689" s="112"/>
      <c r="RXN2689" s="112"/>
      <c r="RXO2689" s="112"/>
      <c r="RXP2689" s="112"/>
      <c r="RXQ2689" s="112"/>
      <c r="RXR2689" s="112"/>
      <c r="RXS2689" s="112"/>
      <c r="RXT2689" s="112"/>
      <c r="RXU2689" s="112"/>
      <c r="RXV2689" s="112"/>
      <c r="RXW2689" s="112"/>
      <c r="RXX2689" s="112"/>
      <c r="RXY2689" s="112"/>
      <c r="RXZ2689" s="112"/>
      <c r="RYA2689" s="112"/>
      <c r="RYB2689" s="112"/>
      <c r="RYC2689" s="112"/>
      <c r="RYD2689" s="112"/>
      <c r="RYE2689" s="112"/>
      <c r="RYF2689" s="112"/>
      <c r="RYG2689" s="112"/>
      <c r="RYH2689" s="112"/>
      <c r="RYI2689" s="112"/>
      <c r="RYJ2689" s="112"/>
      <c r="RYK2689" s="112"/>
      <c r="RYL2689" s="112"/>
      <c r="RYM2689" s="112"/>
      <c r="RYN2689" s="112"/>
      <c r="RYO2689" s="112"/>
      <c r="RYP2689" s="112"/>
      <c r="RYQ2689" s="112"/>
      <c r="RYR2689" s="112"/>
      <c r="RYS2689" s="112"/>
      <c r="RYT2689" s="112"/>
      <c r="RYU2689" s="112"/>
      <c r="RYV2689" s="112"/>
      <c r="RYW2689" s="112"/>
      <c r="RYX2689" s="112"/>
      <c r="RYY2689" s="112"/>
      <c r="RYZ2689" s="112"/>
      <c r="RZA2689" s="112"/>
      <c r="RZB2689" s="112"/>
      <c r="RZC2689" s="112"/>
      <c r="RZD2689" s="112"/>
      <c r="RZE2689" s="112"/>
      <c r="RZF2689" s="112"/>
      <c r="RZG2689" s="112"/>
      <c r="RZH2689" s="112"/>
      <c r="RZI2689" s="112"/>
      <c r="RZJ2689" s="112"/>
      <c r="RZK2689" s="112"/>
      <c r="RZL2689" s="112"/>
      <c r="RZM2689" s="112"/>
      <c r="RZN2689" s="112"/>
      <c r="RZO2689" s="112"/>
      <c r="RZP2689" s="112"/>
      <c r="RZQ2689" s="112"/>
      <c r="RZR2689" s="112"/>
      <c r="RZS2689" s="112"/>
      <c r="RZT2689" s="112"/>
      <c r="RZU2689" s="112"/>
      <c r="RZV2689" s="112"/>
      <c r="RZW2689" s="112"/>
      <c r="RZX2689" s="112"/>
      <c r="RZY2689" s="112"/>
      <c r="RZZ2689" s="112"/>
      <c r="SAA2689" s="112"/>
      <c r="SAB2689" s="112"/>
      <c r="SAC2689" s="112"/>
      <c r="SAD2689" s="112"/>
      <c r="SAE2689" s="112"/>
      <c r="SAF2689" s="112"/>
      <c r="SAG2689" s="112"/>
      <c r="SAH2689" s="112"/>
      <c r="SAI2689" s="112"/>
      <c r="SAJ2689" s="112"/>
      <c r="SAK2689" s="112"/>
      <c r="SAL2689" s="112"/>
      <c r="SAM2689" s="112"/>
      <c r="SAN2689" s="112"/>
      <c r="SAO2689" s="112"/>
      <c r="SAP2689" s="112"/>
      <c r="SAQ2689" s="112"/>
      <c r="SAR2689" s="112"/>
      <c r="SAS2689" s="112"/>
      <c r="SAT2689" s="112"/>
      <c r="SAU2689" s="112"/>
      <c r="SAV2689" s="112"/>
      <c r="SAW2689" s="112"/>
      <c r="SAX2689" s="112"/>
      <c r="SAY2689" s="112"/>
      <c r="SAZ2689" s="112"/>
      <c r="SBA2689" s="112"/>
      <c r="SBB2689" s="112"/>
      <c r="SBC2689" s="112"/>
      <c r="SBD2689" s="112"/>
      <c r="SBE2689" s="112"/>
      <c r="SBF2689" s="112"/>
      <c r="SBG2689" s="112"/>
      <c r="SBH2689" s="112"/>
      <c r="SBI2689" s="112"/>
      <c r="SBJ2689" s="112"/>
      <c r="SBK2689" s="112"/>
      <c r="SBL2689" s="112"/>
      <c r="SBM2689" s="112"/>
      <c r="SBN2689" s="112"/>
      <c r="SBO2689" s="112"/>
      <c r="SBP2689" s="112"/>
      <c r="SBQ2689" s="112"/>
      <c r="SBR2689" s="112"/>
      <c r="SBS2689" s="112"/>
      <c r="SBT2689" s="112"/>
      <c r="SBU2689" s="112"/>
      <c r="SBV2689" s="112"/>
      <c r="SBW2689" s="112"/>
      <c r="SBX2689" s="112"/>
      <c r="SBY2689" s="112"/>
      <c r="SBZ2689" s="112"/>
      <c r="SCA2689" s="112"/>
      <c r="SCB2689" s="112"/>
      <c r="SCC2689" s="112"/>
      <c r="SCD2689" s="112"/>
      <c r="SCE2689" s="112"/>
      <c r="SCF2689" s="112"/>
      <c r="SCG2689" s="112"/>
      <c r="SCH2689" s="112"/>
      <c r="SCI2689" s="112"/>
      <c r="SCJ2689" s="112"/>
      <c r="SCK2689" s="112"/>
      <c r="SCL2689" s="112"/>
      <c r="SCM2689" s="112"/>
      <c r="SCN2689" s="112"/>
      <c r="SCO2689" s="112"/>
      <c r="SCP2689" s="112"/>
      <c r="SCQ2689" s="112"/>
      <c r="SCR2689" s="112"/>
      <c r="SCS2689" s="112"/>
      <c r="SCT2689" s="112"/>
      <c r="SCU2689" s="112"/>
      <c r="SCV2689" s="112"/>
      <c r="SCW2689" s="112"/>
      <c r="SCX2689" s="112"/>
      <c r="SCY2689" s="112"/>
      <c r="SCZ2689" s="112"/>
      <c r="SDA2689" s="112"/>
      <c r="SDB2689" s="112"/>
      <c r="SDC2689" s="112"/>
      <c r="SDD2689" s="112"/>
      <c r="SDE2689" s="112"/>
      <c r="SDF2689" s="112"/>
      <c r="SDG2689" s="112"/>
      <c r="SDH2689" s="112"/>
      <c r="SDI2689" s="112"/>
      <c r="SDJ2689" s="112"/>
      <c r="SDK2689" s="112"/>
      <c r="SDL2689" s="112"/>
      <c r="SDM2689" s="112"/>
      <c r="SDN2689" s="112"/>
      <c r="SDO2689" s="112"/>
      <c r="SDP2689" s="112"/>
      <c r="SDQ2689" s="112"/>
      <c r="SDR2689" s="112"/>
      <c r="SDS2689" s="112"/>
      <c r="SDT2689" s="112"/>
      <c r="SDU2689" s="112"/>
      <c r="SDV2689" s="112"/>
      <c r="SDW2689" s="112"/>
      <c r="SDX2689" s="112"/>
      <c r="SDY2689" s="112"/>
      <c r="SDZ2689" s="112"/>
      <c r="SEA2689" s="112"/>
      <c r="SEB2689" s="112"/>
      <c r="SEC2689" s="112"/>
      <c r="SED2689" s="112"/>
      <c r="SEE2689" s="112"/>
      <c r="SEF2689" s="112"/>
      <c r="SEG2689" s="112"/>
      <c r="SEH2689" s="112"/>
      <c r="SEI2689" s="112"/>
      <c r="SEJ2689" s="112"/>
      <c r="SEK2689" s="112"/>
      <c r="SEL2689" s="112"/>
      <c r="SEM2689" s="112"/>
      <c r="SEN2689" s="112"/>
      <c r="SEO2689" s="112"/>
      <c r="SEP2689" s="112"/>
      <c r="SEQ2689" s="112"/>
      <c r="SER2689" s="112"/>
      <c r="SES2689" s="112"/>
      <c r="SET2689" s="112"/>
      <c r="SEU2689" s="112"/>
      <c r="SEV2689" s="112"/>
      <c r="SEW2689" s="112"/>
      <c r="SEX2689" s="112"/>
      <c r="SEY2689" s="112"/>
      <c r="SEZ2689" s="112"/>
      <c r="SFA2689" s="112"/>
      <c r="SFB2689" s="112"/>
      <c r="SFC2689" s="112"/>
      <c r="SFD2689" s="112"/>
      <c r="SFE2689" s="112"/>
      <c r="SFF2689" s="112"/>
      <c r="SFG2689" s="112"/>
      <c r="SFH2689" s="112"/>
      <c r="SFI2689" s="112"/>
      <c r="SFJ2689" s="112"/>
      <c r="SFK2689" s="112"/>
      <c r="SFL2689" s="112"/>
      <c r="SFM2689" s="112"/>
      <c r="SFN2689" s="112"/>
      <c r="SFO2689" s="112"/>
      <c r="SFP2689" s="112"/>
      <c r="SFQ2689" s="112"/>
      <c r="SFR2689" s="112"/>
      <c r="SFS2689" s="112"/>
      <c r="SFT2689" s="112"/>
      <c r="SFU2689" s="112"/>
      <c r="SFV2689" s="112"/>
      <c r="SFW2689" s="112"/>
      <c r="SFX2689" s="112"/>
      <c r="SFY2689" s="112"/>
      <c r="SFZ2689" s="112"/>
      <c r="SGA2689" s="112"/>
      <c r="SGB2689" s="112"/>
      <c r="SGC2689" s="112"/>
      <c r="SGD2689" s="112"/>
      <c r="SGE2689" s="112"/>
      <c r="SGF2689" s="112"/>
      <c r="SGG2689" s="112"/>
      <c r="SGH2689" s="112"/>
      <c r="SGI2689" s="112"/>
      <c r="SGJ2689" s="112"/>
      <c r="SGK2689" s="112"/>
      <c r="SGL2689" s="112"/>
      <c r="SGM2689" s="112"/>
      <c r="SGN2689" s="112"/>
      <c r="SGO2689" s="112"/>
      <c r="SGP2689" s="112"/>
      <c r="SGQ2689" s="112"/>
      <c r="SGR2689" s="112"/>
      <c r="SGS2689" s="112"/>
      <c r="SGT2689" s="112"/>
      <c r="SGU2689" s="112"/>
      <c r="SGV2689" s="112"/>
      <c r="SGW2689" s="112"/>
      <c r="SGX2689" s="112"/>
      <c r="SGY2689" s="112"/>
      <c r="SGZ2689" s="112"/>
      <c r="SHA2689" s="112"/>
      <c r="SHB2689" s="112"/>
      <c r="SHC2689" s="112"/>
      <c r="SHD2689" s="112"/>
      <c r="SHE2689" s="112"/>
      <c r="SHF2689" s="112"/>
      <c r="SHG2689" s="112"/>
      <c r="SHH2689" s="112"/>
      <c r="SHI2689" s="112"/>
      <c r="SHJ2689" s="112"/>
      <c r="SHK2689" s="112"/>
      <c r="SHL2689" s="112"/>
      <c r="SHM2689" s="112"/>
      <c r="SHN2689" s="112"/>
      <c r="SHO2689" s="112"/>
      <c r="SHP2689" s="112"/>
      <c r="SHQ2689" s="112"/>
      <c r="SHR2689" s="112"/>
      <c r="SHS2689" s="112"/>
      <c r="SHT2689" s="112"/>
      <c r="SHU2689" s="112"/>
      <c r="SHV2689" s="112"/>
      <c r="SHW2689" s="112"/>
      <c r="SHX2689" s="112"/>
      <c r="SHY2689" s="112"/>
      <c r="SHZ2689" s="112"/>
      <c r="SIA2689" s="112"/>
      <c r="SIB2689" s="112"/>
      <c r="SIC2689" s="112"/>
      <c r="SID2689" s="112"/>
      <c r="SIE2689" s="112"/>
      <c r="SIF2689" s="112"/>
      <c r="SIG2689" s="112"/>
      <c r="SIH2689" s="112"/>
      <c r="SII2689" s="112"/>
      <c r="SIJ2689" s="112"/>
      <c r="SIK2689" s="112"/>
      <c r="SIL2689" s="112"/>
      <c r="SIM2689" s="112"/>
      <c r="SIN2689" s="112"/>
      <c r="SIO2689" s="112"/>
      <c r="SIP2689" s="112"/>
      <c r="SIQ2689" s="112"/>
      <c r="SIR2689" s="112"/>
      <c r="SIS2689" s="112"/>
      <c r="SIT2689" s="112"/>
      <c r="SIU2689" s="112"/>
      <c r="SIV2689" s="112"/>
      <c r="SIW2689" s="112"/>
      <c r="SIX2689" s="112"/>
      <c r="SIY2689" s="112"/>
      <c r="SIZ2689" s="112"/>
      <c r="SJA2689" s="112"/>
      <c r="SJB2689" s="112"/>
      <c r="SJC2689" s="112"/>
      <c r="SJD2689" s="112"/>
      <c r="SJE2689" s="112"/>
      <c r="SJF2689" s="112"/>
      <c r="SJG2689" s="112"/>
      <c r="SJH2689" s="112"/>
      <c r="SJI2689" s="112"/>
      <c r="SJJ2689" s="112"/>
      <c r="SJK2689" s="112"/>
      <c r="SJL2689" s="112"/>
      <c r="SJM2689" s="112"/>
      <c r="SJN2689" s="112"/>
      <c r="SJO2689" s="112"/>
      <c r="SJP2689" s="112"/>
      <c r="SJQ2689" s="112"/>
      <c r="SJR2689" s="112"/>
      <c r="SJS2689" s="112"/>
      <c r="SJT2689" s="112"/>
      <c r="SJU2689" s="112"/>
      <c r="SJV2689" s="112"/>
      <c r="SJW2689" s="112"/>
      <c r="SJX2689" s="112"/>
      <c r="SJY2689" s="112"/>
      <c r="SJZ2689" s="112"/>
      <c r="SKA2689" s="112"/>
      <c r="SKB2689" s="112"/>
      <c r="SKC2689" s="112"/>
      <c r="SKD2689" s="112"/>
      <c r="SKE2689" s="112"/>
      <c r="SKF2689" s="112"/>
      <c r="SKG2689" s="112"/>
      <c r="SKH2689" s="112"/>
      <c r="SKI2689" s="112"/>
      <c r="SKJ2689" s="112"/>
      <c r="SKK2689" s="112"/>
      <c r="SKL2689" s="112"/>
      <c r="SKM2689" s="112"/>
      <c r="SKN2689" s="112"/>
      <c r="SKO2689" s="112"/>
      <c r="SKP2689" s="112"/>
      <c r="SKQ2689" s="112"/>
      <c r="SKR2689" s="112"/>
      <c r="SKS2689" s="112"/>
      <c r="SKT2689" s="112"/>
      <c r="SKU2689" s="112"/>
      <c r="SKV2689" s="112"/>
      <c r="SKW2689" s="112"/>
      <c r="SKX2689" s="112"/>
      <c r="SKY2689" s="112"/>
      <c r="SKZ2689" s="112"/>
      <c r="SLA2689" s="112"/>
      <c r="SLB2689" s="112"/>
      <c r="SLC2689" s="112"/>
      <c r="SLD2689" s="112"/>
      <c r="SLE2689" s="112"/>
      <c r="SLF2689" s="112"/>
      <c r="SLG2689" s="112"/>
      <c r="SLH2689" s="112"/>
      <c r="SLI2689" s="112"/>
      <c r="SLJ2689" s="112"/>
      <c r="SLK2689" s="112"/>
      <c r="SLL2689" s="112"/>
      <c r="SLM2689" s="112"/>
      <c r="SLN2689" s="112"/>
      <c r="SLO2689" s="112"/>
      <c r="SLP2689" s="112"/>
      <c r="SLQ2689" s="112"/>
      <c r="SLR2689" s="112"/>
      <c r="SLS2689" s="112"/>
      <c r="SLT2689" s="112"/>
      <c r="SLU2689" s="112"/>
      <c r="SLV2689" s="112"/>
      <c r="SLW2689" s="112"/>
      <c r="SLX2689" s="112"/>
      <c r="SLY2689" s="112"/>
      <c r="SLZ2689" s="112"/>
      <c r="SMA2689" s="112"/>
      <c r="SMB2689" s="112"/>
      <c r="SMC2689" s="112"/>
      <c r="SMD2689" s="112"/>
      <c r="SME2689" s="112"/>
      <c r="SMF2689" s="112"/>
      <c r="SMG2689" s="112"/>
      <c r="SMH2689" s="112"/>
      <c r="SMI2689" s="112"/>
      <c r="SMJ2689" s="112"/>
      <c r="SMK2689" s="112"/>
      <c r="SML2689" s="112"/>
      <c r="SMM2689" s="112"/>
      <c r="SMN2689" s="112"/>
      <c r="SMO2689" s="112"/>
      <c r="SMP2689" s="112"/>
      <c r="SMQ2689" s="112"/>
      <c r="SMR2689" s="112"/>
      <c r="SMS2689" s="112"/>
      <c r="SMT2689" s="112"/>
      <c r="SMU2689" s="112"/>
      <c r="SMV2689" s="112"/>
      <c r="SMW2689" s="112"/>
      <c r="SMX2689" s="112"/>
      <c r="SMY2689" s="112"/>
      <c r="SMZ2689" s="112"/>
      <c r="SNA2689" s="112"/>
      <c r="SNB2689" s="112"/>
      <c r="SNC2689" s="112"/>
      <c r="SND2689" s="112"/>
      <c r="SNE2689" s="112"/>
      <c r="SNF2689" s="112"/>
      <c r="SNG2689" s="112"/>
      <c r="SNH2689" s="112"/>
      <c r="SNI2689" s="112"/>
      <c r="SNJ2689" s="112"/>
      <c r="SNK2689" s="112"/>
      <c r="SNL2689" s="112"/>
      <c r="SNM2689" s="112"/>
      <c r="SNN2689" s="112"/>
      <c r="SNO2689" s="112"/>
      <c r="SNP2689" s="112"/>
      <c r="SNQ2689" s="112"/>
      <c r="SNR2689" s="112"/>
      <c r="SNS2689" s="112"/>
      <c r="SNT2689" s="112"/>
      <c r="SNU2689" s="112"/>
      <c r="SNV2689" s="112"/>
      <c r="SNW2689" s="112"/>
      <c r="SNX2689" s="112"/>
      <c r="SNY2689" s="112"/>
      <c r="SNZ2689" s="112"/>
      <c r="SOA2689" s="112"/>
      <c r="SOB2689" s="112"/>
      <c r="SOC2689" s="112"/>
      <c r="SOD2689" s="112"/>
      <c r="SOE2689" s="112"/>
      <c r="SOF2689" s="112"/>
      <c r="SOG2689" s="112"/>
      <c r="SOH2689" s="112"/>
      <c r="SOI2689" s="112"/>
      <c r="SOJ2689" s="112"/>
      <c r="SOK2689" s="112"/>
      <c r="SOL2689" s="112"/>
      <c r="SOM2689" s="112"/>
      <c r="SON2689" s="112"/>
      <c r="SOO2689" s="112"/>
      <c r="SOP2689" s="112"/>
      <c r="SOQ2689" s="112"/>
      <c r="SOR2689" s="112"/>
      <c r="SOS2689" s="112"/>
      <c r="SOT2689" s="112"/>
      <c r="SOU2689" s="112"/>
      <c r="SOV2689" s="112"/>
      <c r="SOW2689" s="112"/>
      <c r="SOX2689" s="112"/>
      <c r="SOY2689" s="112"/>
      <c r="SOZ2689" s="112"/>
      <c r="SPA2689" s="112"/>
      <c r="SPB2689" s="112"/>
      <c r="SPC2689" s="112"/>
      <c r="SPD2689" s="112"/>
      <c r="SPE2689" s="112"/>
      <c r="SPF2689" s="112"/>
      <c r="SPG2689" s="112"/>
      <c r="SPH2689" s="112"/>
      <c r="SPI2689" s="112"/>
      <c r="SPJ2689" s="112"/>
      <c r="SPK2689" s="112"/>
      <c r="SPL2689" s="112"/>
      <c r="SPM2689" s="112"/>
      <c r="SPN2689" s="112"/>
      <c r="SPO2689" s="112"/>
      <c r="SPP2689" s="112"/>
      <c r="SPQ2689" s="112"/>
      <c r="SPR2689" s="112"/>
      <c r="SPS2689" s="112"/>
      <c r="SPT2689" s="112"/>
      <c r="SPU2689" s="112"/>
      <c r="SPV2689" s="112"/>
      <c r="SPW2689" s="112"/>
      <c r="SPX2689" s="112"/>
      <c r="SPY2689" s="112"/>
      <c r="SPZ2689" s="112"/>
      <c r="SQA2689" s="112"/>
      <c r="SQB2689" s="112"/>
      <c r="SQC2689" s="112"/>
      <c r="SQD2689" s="112"/>
      <c r="SQE2689" s="112"/>
      <c r="SQF2689" s="112"/>
      <c r="SQG2689" s="112"/>
      <c r="SQH2689" s="112"/>
      <c r="SQI2689" s="112"/>
      <c r="SQJ2689" s="112"/>
      <c r="SQK2689" s="112"/>
      <c r="SQL2689" s="112"/>
      <c r="SQM2689" s="112"/>
      <c r="SQN2689" s="112"/>
      <c r="SQO2689" s="112"/>
      <c r="SQP2689" s="112"/>
      <c r="SQQ2689" s="112"/>
      <c r="SQR2689" s="112"/>
      <c r="SQS2689" s="112"/>
      <c r="SQT2689" s="112"/>
      <c r="SQU2689" s="112"/>
      <c r="SQV2689" s="112"/>
      <c r="SQW2689" s="112"/>
      <c r="SQX2689" s="112"/>
      <c r="SQY2689" s="112"/>
      <c r="SQZ2689" s="112"/>
      <c r="SRA2689" s="112"/>
      <c r="SRB2689" s="112"/>
      <c r="SRC2689" s="112"/>
      <c r="SRD2689" s="112"/>
      <c r="SRE2689" s="112"/>
      <c r="SRF2689" s="112"/>
      <c r="SRG2689" s="112"/>
      <c r="SRH2689" s="112"/>
      <c r="SRI2689" s="112"/>
      <c r="SRJ2689" s="112"/>
      <c r="SRK2689" s="112"/>
      <c r="SRL2689" s="112"/>
      <c r="SRM2689" s="112"/>
      <c r="SRN2689" s="112"/>
      <c r="SRO2689" s="112"/>
      <c r="SRP2689" s="112"/>
      <c r="SRQ2689" s="112"/>
      <c r="SRR2689" s="112"/>
      <c r="SRS2689" s="112"/>
      <c r="SRT2689" s="112"/>
      <c r="SRU2689" s="112"/>
      <c r="SRV2689" s="112"/>
      <c r="SRW2689" s="112"/>
      <c r="SRX2689" s="112"/>
      <c r="SRY2689" s="112"/>
      <c r="SRZ2689" s="112"/>
      <c r="SSA2689" s="112"/>
      <c r="SSB2689" s="112"/>
      <c r="SSC2689" s="112"/>
      <c r="SSD2689" s="112"/>
      <c r="SSE2689" s="112"/>
      <c r="SSF2689" s="112"/>
      <c r="SSG2689" s="112"/>
      <c r="SSH2689" s="112"/>
      <c r="SSI2689" s="112"/>
      <c r="SSJ2689" s="112"/>
      <c r="SSK2689" s="112"/>
      <c r="SSL2689" s="112"/>
      <c r="SSM2689" s="112"/>
      <c r="SSN2689" s="112"/>
      <c r="SSO2689" s="112"/>
      <c r="SSP2689" s="112"/>
      <c r="SSQ2689" s="112"/>
      <c r="SSR2689" s="112"/>
      <c r="SSS2689" s="112"/>
      <c r="SST2689" s="112"/>
      <c r="SSU2689" s="112"/>
      <c r="SSV2689" s="112"/>
      <c r="SSW2689" s="112"/>
      <c r="SSX2689" s="112"/>
      <c r="SSY2689" s="112"/>
      <c r="SSZ2689" s="112"/>
      <c r="STA2689" s="112"/>
      <c r="STB2689" s="112"/>
      <c r="STC2689" s="112"/>
      <c r="STD2689" s="112"/>
      <c r="STE2689" s="112"/>
      <c r="STF2689" s="112"/>
      <c r="STG2689" s="112"/>
      <c r="STH2689" s="112"/>
      <c r="STI2689" s="112"/>
      <c r="STJ2689" s="112"/>
      <c r="STK2689" s="112"/>
      <c r="STL2689" s="112"/>
      <c r="STM2689" s="112"/>
      <c r="STN2689" s="112"/>
      <c r="STO2689" s="112"/>
      <c r="STP2689" s="112"/>
      <c r="STQ2689" s="112"/>
      <c r="STR2689" s="112"/>
      <c r="STS2689" s="112"/>
      <c r="STT2689" s="112"/>
      <c r="STU2689" s="112"/>
      <c r="STV2689" s="112"/>
      <c r="STW2689" s="112"/>
      <c r="STX2689" s="112"/>
      <c r="STY2689" s="112"/>
      <c r="STZ2689" s="112"/>
      <c r="SUA2689" s="112"/>
      <c r="SUB2689" s="112"/>
      <c r="SUC2689" s="112"/>
      <c r="SUD2689" s="112"/>
      <c r="SUE2689" s="112"/>
      <c r="SUF2689" s="112"/>
      <c r="SUG2689" s="112"/>
      <c r="SUH2689" s="112"/>
      <c r="SUI2689" s="112"/>
      <c r="SUJ2689" s="112"/>
      <c r="SUK2689" s="112"/>
      <c r="SUL2689" s="112"/>
      <c r="SUM2689" s="112"/>
      <c r="SUN2689" s="112"/>
      <c r="SUO2689" s="112"/>
      <c r="SUP2689" s="112"/>
      <c r="SUQ2689" s="112"/>
      <c r="SUR2689" s="112"/>
      <c r="SUS2689" s="112"/>
      <c r="SUT2689" s="112"/>
      <c r="SUU2689" s="112"/>
      <c r="SUV2689" s="112"/>
      <c r="SUW2689" s="112"/>
      <c r="SUX2689" s="112"/>
      <c r="SUY2689" s="112"/>
      <c r="SUZ2689" s="112"/>
      <c r="SVA2689" s="112"/>
      <c r="SVB2689" s="112"/>
      <c r="SVC2689" s="112"/>
      <c r="SVD2689" s="112"/>
      <c r="SVE2689" s="112"/>
      <c r="SVF2689" s="112"/>
      <c r="SVG2689" s="112"/>
      <c r="SVH2689" s="112"/>
      <c r="SVI2689" s="112"/>
      <c r="SVJ2689" s="112"/>
      <c r="SVK2689" s="112"/>
      <c r="SVL2689" s="112"/>
      <c r="SVM2689" s="112"/>
      <c r="SVN2689" s="112"/>
      <c r="SVO2689" s="112"/>
      <c r="SVP2689" s="112"/>
      <c r="SVQ2689" s="112"/>
      <c r="SVR2689" s="112"/>
      <c r="SVS2689" s="112"/>
      <c r="SVT2689" s="112"/>
      <c r="SVU2689" s="112"/>
      <c r="SVV2689" s="112"/>
      <c r="SVW2689" s="112"/>
      <c r="SVX2689" s="112"/>
      <c r="SVY2689" s="112"/>
      <c r="SVZ2689" s="112"/>
      <c r="SWA2689" s="112"/>
      <c r="SWB2689" s="112"/>
      <c r="SWC2689" s="112"/>
      <c r="SWD2689" s="112"/>
      <c r="SWE2689" s="112"/>
      <c r="SWF2689" s="112"/>
      <c r="SWG2689" s="112"/>
      <c r="SWH2689" s="112"/>
      <c r="SWI2689" s="112"/>
      <c r="SWJ2689" s="112"/>
      <c r="SWK2689" s="112"/>
      <c r="SWL2689" s="112"/>
      <c r="SWM2689" s="112"/>
      <c r="SWN2689" s="112"/>
      <c r="SWO2689" s="112"/>
      <c r="SWP2689" s="112"/>
      <c r="SWQ2689" s="112"/>
      <c r="SWR2689" s="112"/>
      <c r="SWS2689" s="112"/>
      <c r="SWT2689" s="112"/>
      <c r="SWU2689" s="112"/>
      <c r="SWV2689" s="112"/>
      <c r="SWW2689" s="112"/>
      <c r="SWX2689" s="112"/>
      <c r="SWY2689" s="112"/>
      <c r="SWZ2689" s="112"/>
      <c r="SXA2689" s="112"/>
      <c r="SXB2689" s="112"/>
      <c r="SXC2689" s="112"/>
      <c r="SXD2689" s="112"/>
      <c r="SXE2689" s="112"/>
      <c r="SXF2689" s="112"/>
      <c r="SXG2689" s="112"/>
      <c r="SXH2689" s="112"/>
      <c r="SXI2689" s="112"/>
      <c r="SXJ2689" s="112"/>
      <c r="SXK2689" s="112"/>
      <c r="SXL2689" s="112"/>
      <c r="SXM2689" s="112"/>
      <c r="SXN2689" s="112"/>
      <c r="SXO2689" s="112"/>
      <c r="SXP2689" s="112"/>
      <c r="SXQ2689" s="112"/>
      <c r="SXR2689" s="112"/>
      <c r="SXS2689" s="112"/>
      <c r="SXT2689" s="112"/>
      <c r="SXU2689" s="112"/>
      <c r="SXV2689" s="112"/>
      <c r="SXW2689" s="112"/>
      <c r="SXX2689" s="112"/>
      <c r="SXY2689" s="112"/>
      <c r="SXZ2689" s="112"/>
      <c r="SYA2689" s="112"/>
      <c r="SYB2689" s="112"/>
      <c r="SYC2689" s="112"/>
      <c r="SYD2689" s="112"/>
      <c r="SYE2689" s="112"/>
      <c r="SYF2689" s="112"/>
      <c r="SYG2689" s="112"/>
      <c r="SYH2689" s="112"/>
      <c r="SYI2689" s="112"/>
      <c r="SYJ2689" s="112"/>
      <c r="SYK2689" s="112"/>
      <c r="SYL2689" s="112"/>
      <c r="SYM2689" s="112"/>
      <c r="SYN2689" s="112"/>
      <c r="SYO2689" s="112"/>
      <c r="SYP2689" s="112"/>
      <c r="SYQ2689" s="112"/>
      <c r="SYR2689" s="112"/>
      <c r="SYS2689" s="112"/>
      <c r="SYT2689" s="112"/>
      <c r="SYU2689" s="112"/>
      <c r="SYV2689" s="112"/>
      <c r="SYW2689" s="112"/>
      <c r="SYX2689" s="112"/>
      <c r="SYY2689" s="112"/>
      <c r="SYZ2689" s="112"/>
      <c r="SZA2689" s="112"/>
      <c r="SZB2689" s="112"/>
      <c r="SZC2689" s="112"/>
      <c r="SZD2689" s="112"/>
      <c r="SZE2689" s="112"/>
      <c r="SZF2689" s="112"/>
      <c r="SZG2689" s="112"/>
      <c r="SZH2689" s="112"/>
      <c r="SZI2689" s="112"/>
      <c r="SZJ2689" s="112"/>
      <c r="SZK2689" s="112"/>
      <c r="SZL2689" s="112"/>
      <c r="SZM2689" s="112"/>
      <c r="SZN2689" s="112"/>
      <c r="SZO2689" s="112"/>
      <c r="SZP2689" s="112"/>
      <c r="SZQ2689" s="112"/>
      <c r="SZR2689" s="112"/>
      <c r="SZS2689" s="112"/>
      <c r="SZT2689" s="112"/>
      <c r="SZU2689" s="112"/>
      <c r="SZV2689" s="112"/>
      <c r="SZW2689" s="112"/>
      <c r="SZX2689" s="112"/>
      <c r="SZY2689" s="112"/>
      <c r="SZZ2689" s="112"/>
      <c r="TAA2689" s="112"/>
      <c r="TAB2689" s="112"/>
      <c r="TAC2689" s="112"/>
      <c r="TAD2689" s="112"/>
      <c r="TAE2689" s="112"/>
      <c r="TAF2689" s="112"/>
      <c r="TAG2689" s="112"/>
      <c r="TAH2689" s="112"/>
      <c r="TAI2689" s="112"/>
      <c r="TAJ2689" s="112"/>
      <c r="TAK2689" s="112"/>
      <c r="TAL2689" s="112"/>
      <c r="TAM2689" s="112"/>
      <c r="TAN2689" s="112"/>
      <c r="TAO2689" s="112"/>
      <c r="TAP2689" s="112"/>
      <c r="TAQ2689" s="112"/>
      <c r="TAR2689" s="112"/>
      <c r="TAS2689" s="112"/>
      <c r="TAT2689" s="112"/>
      <c r="TAU2689" s="112"/>
      <c r="TAV2689" s="112"/>
      <c r="TAW2689" s="112"/>
      <c r="TAX2689" s="112"/>
      <c r="TAY2689" s="112"/>
      <c r="TAZ2689" s="112"/>
      <c r="TBA2689" s="112"/>
      <c r="TBB2689" s="112"/>
      <c r="TBC2689" s="112"/>
      <c r="TBD2689" s="112"/>
      <c r="TBE2689" s="112"/>
      <c r="TBF2689" s="112"/>
      <c r="TBG2689" s="112"/>
      <c r="TBH2689" s="112"/>
      <c r="TBI2689" s="112"/>
      <c r="TBJ2689" s="112"/>
      <c r="TBK2689" s="112"/>
      <c r="TBL2689" s="112"/>
      <c r="TBM2689" s="112"/>
      <c r="TBN2689" s="112"/>
      <c r="TBO2689" s="112"/>
      <c r="TBP2689" s="112"/>
      <c r="TBQ2689" s="112"/>
      <c r="TBR2689" s="112"/>
      <c r="TBS2689" s="112"/>
      <c r="TBT2689" s="112"/>
      <c r="TBU2689" s="112"/>
      <c r="TBV2689" s="112"/>
      <c r="TBW2689" s="112"/>
      <c r="TBX2689" s="112"/>
      <c r="TBY2689" s="112"/>
      <c r="TBZ2689" s="112"/>
      <c r="TCA2689" s="112"/>
      <c r="TCB2689" s="112"/>
      <c r="TCC2689" s="112"/>
      <c r="TCD2689" s="112"/>
      <c r="TCE2689" s="112"/>
      <c r="TCF2689" s="112"/>
      <c r="TCG2689" s="112"/>
      <c r="TCH2689" s="112"/>
      <c r="TCI2689" s="112"/>
      <c r="TCJ2689" s="112"/>
      <c r="TCK2689" s="112"/>
      <c r="TCL2689" s="112"/>
      <c r="TCM2689" s="112"/>
      <c r="TCN2689" s="112"/>
      <c r="TCO2689" s="112"/>
      <c r="TCP2689" s="112"/>
      <c r="TCQ2689" s="112"/>
      <c r="TCR2689" s="112"/>
      <c r="TCS2689" s="112"/>
      <c r="TCT2689" s="112"/>
      <c r="TCU2689" s="112"/>
      <c r="TCV2689" s="112"/>
      <c r="TCW2689" s="112"/>
      <c r="TCX2689" s="112"/>
      <c r="TCY2689" s="112"/>
      <c r="TCZ2689" s="112"/>
      <c r="TDA2689" s="112"/>
      <c r="TDB2689" s="112"/>
      <c r="TDC2689" s="112"/>
      <c r="TDD2689" s="112"/>
      <c r="TDE2689" s="112"/>
      <c r="TDF2689" s="112"/>
      <c r="TDG2689" s="112"/>
      <c r="TDH2689" s="112"/>
      <c r="TDI2689" s="112"/>
      <c r="TDJ2689" s="112"/>
      <c r="TDK2689" s="112"/>
      <c r="TDL2689" s="112"/>
      <c r="TDM2689" s="112"/>
      <c r="TDN2689" s="112"/>
      <c r="TDO2689" s="112"/>
      <c r="TDP2689" s="112"/>
      <c r="TDQ2689" s="112"/>
      <c r="TDR2689" s="112"/>
      <c r="TDS2689" s="112"/>
      <c r="TDT2689" s="112"/>
      <c r="TDU2689" s="112"/>
      <c r="TDV2689" s="112"/>
      <c r="TDW2689" s="112"/>
      <c r="TDX2689" s="112"/>
      <c r="TDY2689" s="112"/>
      <c r="TDZ2689" s="112"/>
      <c r="TEA2689" s="112"/>
      <c r="TEB2689" s="112"/>
      <c r="TEC2689" s="112"/>
      <c r="TED2689" s="112"/>
      <c r="TEE2689" s="112"/>
      <c r="TEF2689" s="112"/>
      <c r="TEG2689" s="112"/>
      <c r="TEH2689" s="112"/>
      <c r="TEI2689" s="112"/>
      <c r="TEJ2689" s="112"/>
      <c r="TEK2689" s="112"/>
      <c r="TEL2689" s="112"/>
      <c r="TEM2689" s="112"/>
      <c r="TEN2689" s="112"/>
      <c r="TEO2689" s="112"/>
      <c r="TEP2689" s="112"/>
      <c r="TEQ2689" s="112"/>
      <c r="TER2689" s="112"/>
      <c r="TES2689" s="112"/>
      <c r="TET2689" s="112"/>
      <c r="TEU2689" s="112"/>
      <c r="TEV2689" s="112"/>
      <c r="TEW2689" s="112"/>
      <c r="TEX2689" s="112"/>
      <c r="TEY2689" s="112"/>
      <c r="TEZ2689" s="112"/>
      <c r="TFA2689" s="112"/>
      <c r="TFB2689" s="112"/>
      <c r="TFC2689" s="112"/>
      <c r="TFD2689" s="112"/>
      <c r="TFE2689" s="112"/>
      <c r="TFF2689" s="112"/>
      <c r="TFG2689" s="112"/>
      <c r="TFH2689" s="112"/>
      <c r="TFI2689" s="112"/>
      <c r="TFJ2689" s="112"/>
      <c r="TFK2689" s="112"/>
      <c r="TFL2689" s="112"/>
      <c r="TFM2689" s="112"/>
      <c r="TFN2689" s="112"/>
      <c r="TFO2689" s="112"/>
      <c r="TFP2689" s="112"/>
      <c r="TFQ2689" s="112"/>
      <c r="TFR2689" s="112"/>
      <c r="TFS2689" s="112"/>
      <c r="TFT2689" s="112"/>
      <c r="TFU2689" s="112"/>
      <c r="TFV2689" s="112"/>
      <c r="TFW2689" s="112"/>
      <c r="TFX2689" s="112"/>
      <c r="TFY2689" s="112"/>
      <c r="TFZ2689" s="112"/>
      <c r="TGA2689" s="112"/>
      <c r="TGB2689" s="112"/>
      <c r="TGC2689" s="112"/>
      <c r="TGD2689" s="112"/>
      <c r="TGE2689" s="112"/>
      <c r="TGF2689" s="112"/>
      <c r="TGG2689" s="112"/>
      <c r="TGH2689" s="112"/>
      <c r="TGI2689" s="112"/>
      <c r="TGJ2689" s="112"/>
      <c r="TGK2689" s="112"/>
      <c r="TGL2689" s="112"/>
      <c r="TGM2689" s="112"/>
      <c r="TGN2689" s="112"/>
      <c r="TGO2689" s="112"/>
      <c r="TGP2689" s="112"/>
      <c r="TGQ2689" s="112"/>
      <c r="TGR2689" s="112"/>
      <c r="TGS2689" s="112"/>
      <c r="TGT2689" s="112"/>
      <c r="TGU2689" s="112"/>
      <c r="TGV2689" s="112"/>
      <c r="TGW2689" s="112"/>
      <c r="TGX2689" s="112"/>
      <c r="TGY2689" s="112"/>
      <c r="TGZ2689" s="112"/>
      <c r="THA2689" s="112"/>
      <c r="THB2689" s="112"/>
      <c r="THC2689" s="112"/>
      <c r="THD2689" s="112"/>
      <c r="THE2689" s="112"/>
      <c r="THF2689" s="112"/>
      <c r="THG2689" s="112"/>
      <c r="THH2689" s="112"/>
      <c r="THI2689" s="112"/>
      <c r="THJ2689" s="112"/>
      <c r="THK2689" s="112"/>
      <c r="THL2689" s="112"/>
      <c r="THM2689" s="112"/>
      <c r="THN2689" s="112"/>
      <c r="THO2689" s="112"/>
      <c r="THP2689" s="112"/>
      <c r="THQ2689" s="112"/>
      <c r="THR2689" s="112"/>
      <c r="THS2689" s="112"/>
      <c r="THT2689" s="112"/>
      <c r="THU2689" s="112"/>
      <c r="THV2689" s="112"/>
      <c r="THW2689" s="112"/>
      <c r="THX2689" s="112"/>
      <c r="THY2689" s="112"/>
      <c r="THZ2689" s="112"/>
      <c r="TIA2689" s="112"/>
      <c r="TIB2689" s="112"/>
      <c r="TIC2689" s="112"/>
      <c r="TID2689" s="112"/>
      <c r="TIE2689" s="112"/>
      <c r="TIF2689" s="112"/>
      <c r="TIG2689" s="112"/>
      <c r="TIH2689" s="112"/>
      <c r="TII2689" s="112"/>
      <c r="TIJ2689" s="112"/>
      <c r="TIK2689" s="112"/>
      <c r="TIL2689" s="112"/>
      <c r="TIM2689" s="112"/>
      <c r="TIN2689" s="112"/>
      <c r="TIO2689" s="112"/>
      <c r="TIP2689" s="112"/>
      <c r="TIQ2689" s="112"/>
      <c r="TIR2689" s="112"/>
      <c r="TIS2689" s="112"/>
      <c r="TIT2689" s="112"/>
      <c r="TIU2689" s="112"/>
      <c r="TIV2689" s="112"/>
      <c r="TIW2689" s="112"/>
      <c r="TIX2689" s="112"/>
      <c r="TIY2689" s="112"/>
      <c r="TIZ2689" s="112"/>
      <c r="TJA2689" s="112"/>
      <c r="TJB2689" s="112"/>
      <c r="TJC2689" s="112"/>
      <c r="TJD2689" s="112"/>
      <c r="TJE2689" s="112"/>
      <c r="TJF2689" s="112"/>
      <c r="TJG2689" s="112"/>
      <c r="TJH2689" s="112"/>
      <c r="TJI2689" s="112"/>
      <c r="TJJ2689" s="112"/>
      <c r="TJK2689" s="112"/>
      <c r="TJL2689" s="112"/>
      <c r="TJM2689" s="112"/>
      <c r="TJN2689" s="112"/>
      <c r="TJO2689" s="112"/>
      <c r="TJP2689" s="112"/>
      <c r="TJQ2689" s="112"/>
      <c r="TJR2689" s="112"/>
      <c r="TJS2689" s="112"/>
      <c r="TJT2689" s="112"/>
      <c r="TJU2689" s="112"/>
      <c r="TJV2689" s="112"/>
      <c r="TJW2689" s="112"/>
      <c r="TJX2689" s="112"/>
      <c r="TJY2689" s="112"/>
      <c r="TJZ2689" s="112"/>
      <c r="TKA2689" s="112"/>
      <c r="TKB2689" s="112"/>
      <c r="TKC2689" s="112"/>
      <c r="TKD2689" s="112"/>
      <c r="TKE2689" s="112"/>
      <c r="TKF2689" s="112"/>
      <c r="TKG2689" s="112"/>
      <c r="TKH2689" s="112"/>
      <c r="TKI2689" s="112"/>
      <c r="TKJ2689" s="112"/>
      <c r="TKK2689" s="112"/>
      <c r="TKL2689" s="112"/>
      <c r="TKM2689" s="112"/>
      <c r="TKN2689" s="112"/>
      <c r="TKO2689" s="112"/>
      <c r="TKP2689" s="112"/>
      <c r="TKQ2689" s="112"/>
      <c r="TKR2689" s="112"/>
      <c r="TKS2689" s="112"/>
      <c r="TKT2689" s="112"/>
      <c r="TKU2689" s="112"/>
      <c r="TKV2689" s="112"/>
      <c r="TKW2689" s="112"/>
      <c r="TKX2689" s="112"/>
      <c r="TKY2689" s="112"/>
      <c r="TKZ2689" s="112"/>
      <c r="TLA2689" s="112"/>
      <c r="TLB2689" s="112"/>
      <c r="TLC2689" s="112"/>
      <c r="TLD2689" s="112"/>
      <c r="TLE2689" s="112"/>
      <c r="TLF2689" s="112"/>
      <c r="TLG2689" s="112"/>
      <c r="TLH2689" s="112"/>
      <c r="TLI2689" s="112"/>
      <c r="TLJ2689" s="112"/>
      <c r="TLK2689" s="112"/>
      <c r="TLL2689" s="112"/>
      <c r="TLM2689" s="112"/>
      <c r="TLN2689" s="112"/>
      <c r="TLO2689" s="112"/>
      <c r="TLP2689" s="112"/>
      <c r="TLQ2689" s="112"/>
      <c r="TLR2689" s="112"/>
      <c r="TLS2689" s="112"/>
      <c r="TLT2689" s="112"/>
      <c r="TLU2689" s="112"/>
      <c r="TLV2689" s="112"/>
      <c r="TLW2689" s="112"/>
      <c r="TLX2689" s="112"/>
      <c r="TLY2689" s="112"/>
      <c r="TLZ2689" s="112"/>
      <c r="TMA2689" s="112"/>
      <c r="TMB2689" s="112"/>
      <c r="TMC2689" s="112"/>
      <c r="TMD2689" s="112"/>
      <c r="TME2689" s="112"/>
      <c r="TMF2689" s="112"/>
      <c r="TMG2689" s="112"/>
      <c r="TMH2689" s="112"/>
      <c r="TMI2689" s="112"/>
      <c r="TMJ2689" s="112"/>
      <c r="TMK2689" s="112"/>
      <c r="TML2689" s="112"/>
      <c r="TMM2689" s="112"/>
      <c r="TMN2689" s="112"/>
      <c r="TMO2689" s="112"/>
      <c r="TMP2689" s="112"/>
      <c r="TMQ2689" s="112"/>
      <c r="TMR2689" s="112"/>
      <c r="TMS2689" s="112"/>
      <c r="TMT2689" s="112"/>
      <c r="TMU2689" s="112"/>
      <c r="TMV2689" s="112"/>
      <c r="TMW2689" s="112"/>
      <c r="TMX2689" s="112"/>
      <c r="TMY2689" s="112"/>
      <c r="TMZ2689" s="112"/>
      <c r="TNA2689" s="112"/>
      <c r="TNB2689" s="112"/>
      <c r="TNC2689" s="112"/>
      <c r="TND2689" s="112"/>
      <c r="TNE2689" s="112"/>
      <c r="TNF2689" s="112"/>
      <c r="TNG2689" s="112"/>
      <c r="TNH2689" s="112"/>
      <c r="TNI2689" s="112"/>
      <c r="TNJ2689" s="112"/>
      <c r="TNK2689" s="112"/>
      <c r="TNL2689" s="112"/>
      <c r="TNM2689" s="112"/>
      <c r="TNN2689" s="112"/>
      <c r="TNO2689" s="112"/>
      <c r="TNP2689" s="112"/>
      <c r="TNQ2689" s="112"/>
      <c r="TNR2689" s="112"/>
      <c r="TNS2689" s="112"/>
      <c r="TNT2689" s="112"/>
      <c r="TNU2689" s="112"/>
      <c r="TNV2689" s="112"/>
      <c r="TNW2689" s="112"/>
      <c r="TNX2689" s="112"/>
      <c r="TNY2689" s="112"/>
      <c r="TNZ2689" s="112"/>
      <c r="TOA2689" s="112"/>
      <c r="TOB2689" s="112"/>
      <c r="TOC2689" s="112"/>
      <c r="TOD2689" s="112"/>
      <c r="TOE2689" s="112"/>
      <c r="TOF2689" s="112"/>
      <c r="TOG2689" s="112"/>
      <c r="TOH2689" s="112"/>
      <c r="TOI2689" s="112"/>
      <c r="TOJ2689" s="112"/>
      <c r="TOK2689" s="112"/>
      <c r="TOL2689" s="112"/>
      <c r="TOM2689" s="112"/>
      <c r="TON2689" s="112"/>
      <c r="TOO2689" s="112"/>
      <c r="TOP2689" s="112"/>
      <c r="TOQ2689" s="112"/>
      <c r="TOR2689" s="112"/>
      <c r="TOS2689" s="112"/>
      <c r="TOT2689" s="112"/>
      <c r="TOU2689" s="112"/>
      <c r="TOV2689" s="112"/>
      <c r="TOW2689" s="112"/>
      <c r="TOX2689" s="112"/>
      <c r="TOY2689" s="112"/>
      <c r="TOZ2689" s="112"/>
      <c r="TPA2689" s="112"/>
      <c r="TPB2689" s="112"/>
      <c r="TPC2689" s="112"/>
      <c r="TPD2689" s="112"/>
      <c r="TPE2689" s="112"/>
      <c r="TPF2689" s="112"/>
      <c r="TPG2689" s="112"/>
      <c r="TPH2689" s="112"/>
      <c r="TPI2689" s="112"/>
      <c r="TPJ2689" s="112"/>
      <c r="TPK2689" s="112"/>
      <c r="TPL2689" s="112"/>
      <c r="TPM2689" s="112"/>
      <c r="TPN2689" s="112"/>
      <c r="TPO2689" s="112"/>
      <c r="TPP2689" s="112"/>
      <c r="TPQ2689" s="112"/>
      <c r="TPR2689" s="112"/>
      <c r="TPS2689" s="112"/>
      <c r="TPT2689" s="112"/>
      <c r="TPU2689" s="112"/>
      <c r="TPV2689" s="112"/>
      <c r="TPW2689" s="112"/>
      <c r="TPX2689" s="112"/>
      <c r="TPY2689" s="112"/>
      <c r="TPZ2689" s="112"/>
      <c r="TQA2689" s="112"/>
      <c r="TQB2689" s="112"/>
      <c r="TQC2689" s="112"/>
      <c r="TQD2689" s="112"/>
      <c r="TQE2689" s="112"/>
      <c r="TQF2689" s="112"/>
      <c r="TQG2689" s="112"/>
      <c r="TQH2689" s="112"/>
      <c r="TQI2689" s="112"/>
      <c r="TQJ2689" s="112"/>
      <c r="TQK2689" s="112"/>
      <c r="TQL2689" s="112"/>
      <c r="TQM2689" s="112"/>
      <c r="TQN2689" s="112"/>
      <c r="TQO2689" s="112"/>
      <c r="TQP2689" s="112"/>
      <c r="TQQ2689" s="112"/>
      <c r="TQR2689" s="112"/>
      <c r="TQS2689" s="112"/>
      <c r="TQT2689" s="112"/>
      <c r="TQU2689" s="112"/>
      <c r="TQV2689" s="112"/>
      <c r="TQW2689" s="112"/>
      <c r="TQX2689" s="112"/>
      <c r="TQY2689" s="112"/>
      <c r="TQZ2689" s="112"/>
      <c r="TRA2689" s="112"/>
      <c r="TRB2689" s="112"/>
      <c r="TRC2689" s="112"/>
      <c r="TRD2689" s="112"/>
      <c r="TRE2689" s="112"/>
      <c r="TRF2689" s="112"/>
      <c r="TRG2689" s="112"/>
      <c r="TRH2689" s="112"/>
      <c r="TRI2689" s="112"/>
      <c r="TRJ2689" s="112"/>
      <c r="TRK2689" s="112"/>
      <c r="TRL2689" s="112"/>
      <c r="TRM2689" s="112"/>
      <c r="TRN2689" s="112"/>
      <c r="TRO2689" s="112"/>
      <c r="TRP2689" s="112"/>
      <c r="TRQ2689" s="112"/>
      <c r="TRR2689" s="112"/>
      <c r="TRS2689" s="112"/>
      <c r="TRT2689" s="112"/>
      <c r="TRU2689" s="112"/>
      <c r="TRV2689" s="112"/>
      <c r="TRW2689" s="112"/>
      <c r="TRX2689" s="112"/>
      <c r="TRY2689" s="112"/>
      <c r="TRZ2689" s="112"/>
      <c r="TSA2689" s="112"/>
      <c r="TSB2689" s="112"/>
      <c r="TSC2689" s="112"/>
      <c r="TSD2689" s="112"/>
      <c r="TSE2689" s="112"/>
      <c r="TSF2689" s="112"/>
      <c r="TSG2689" s="112"/>
      <c r="TSH2689" s="112"/>
      <c r="TSI2689" s="112"/>
      <c r="TSJ2689" s="112"/>
      <c r="TSK2689" s="112"/>
      <c r="TSL2689" s="112"/>
      <c r="TSM2689" s="112"/>
      <c r="TSN2689" s="112"/>
      <c r="TSO2689" s="112"/>
      <c r="TSP2689" s="112"/>
      <c r="TSQ2689" s="112"/>
      <c r="TSR2689" s="112"/>
      <c r="TSS2689" s="112"/>
      <c r="TST2689" s="112"/>
      <c r="TSU2689" s="112"/>
      <c r="TSV2689" s="112"/>
      <c r="TSW2689" s="112"/>
      <c r="TSX2689" s="112"/>
      <c r="TSY2689" s="112"/>
      <c r="TSZ2689" s="112"/>
      <c r="TTA2689" s="112"/>
      <c r="TTB2689" s="112"/>
      <c r="TTC2689" s="112"/>
      <c r="TTD2689" s="112"/>
      <c r="TTE2689" s="112"/>
      <c r="TTF2689" s="112"/>
      <c r="TTG2689" s="112"/>
      <c r="TTH2689" s="112"/>
      <c r="TTI2689" s="112"/>
      <c r="TTJ2689" s="112"/>
      <c r="TTK2689" s="112"/>
      <c r="TTL2689" s="112"/>
      <c r="TTM2689" s="112"/>
      <c r="TTN2689" s="112"/>
      <c r="TTO2689" s="112"/>
      <c r="TTP2689" s="112"/>
      <c r="TTQ2689" s="112"/>
      <c r="TTR2689" s="112"/>
      <c r="TTS2689" s="112"/>
      <c r="TTT2689" s="112"/>
      <c r="TTU2689" s="112"/>
      <c r="TTV2689" s="112"/>
      <c r="TTW2689" s="112"/>
      <c r="TTX2689" s="112"/>
      <c r="TTY2689" s="112"/>
      <c r="TTZ2689" s="112"/>
      <c r="TUA2689" s="112"/>
      <c r="TUB2689" s="112"/>
      <c r="TUC2689" s="112"/>
      <c r="TUD2689" s="112"/>
      <c r="TUE2689" s="112"/>
      <c r="TUF2689" s="112"/>
      <c r="TUG2689" s="112"/>
      <c r="TUH2689" s="112"/>
      <c r="TUI2689" s="112"/>
      <c r="TUJ2689" s="112"/>
      <c r="TUK2689" s="112"/>
      <c r="TUL2689" s="112"/>
      <c r="TUM2689" s="112"/>
      <c r="TUN2689" s="112"/>
      <c r="TUO2689" s="112"/>
      <c r="TUP2689" s="112"/>
      <c r="TUQ2689" s="112"/>
      <c r="TUR2689" s="112"/>
      <c r="TUS2689" s="112"/>
      <c r="TUT2689" s="112"/>
      <c r="TUU2689" s="112"/>
      <c r="TUV2689" s="112"/>
      <c r="TUW2689" s="112"/>
      <c r="TUX2689" s="112"/>
      <c r="TUY2689" s="112"/>
      <c r="TUZ2689" s="112"/>
      <c r="TVA2689" s="112"/>
      <c r="TVB2689" s="112"/>
      <c r="TVC2689" s="112"/>
      <c r="TVD2689" s="112"/>
      <c r="TVE2689" s="112"/>
      <c r="TVF2689" s="112"/>
      <c r="TVG2689" s="112"/>
      <c r="TVH2689" s="112"/>
      <c r="TVI2689" s="112"/>
      <c r="TVJ2689" s="112"/>
      <c r="TVK2689" s="112"/>
      <c r="TVL2689" s="112"/>
      <c r="TVM2689" s="112"/>
      <c r="TVN2689" s="112"/>
      <c r="TVO2689" s="112"/>
      <c r="TVP2689" s="112"/>
      <c r="TVQ2689" s="112"/>
      <c r="TVR2689" s="112"/>
      <c r="TVS2689" s="112"/>
      <c r="TVT2689" s="112"/>
      <c r="TVU2689" s="112"/>
      <c r="TVV2689" s="112"/>
      <c r="TVW2689" s="112"/>
      <c r="TVX2689" s="112"/>
      <c r="TVY2689" s="112"/>
      <c r="TVZ2689" s="112"/>
      <c r="TWA2689" s="112"/>
      <c r="TWB2689" s="112"/>
      <c r="TWC2689" s="112"/>
      <c r="TWD2689" s="112"/>
      <c r="TWE2689" s="112"/>
      <c r="TWF2689" s="112"/>
      <c r="TWG2689" s="112"/>
      <c r="TWH2689" s="112"/>
      <c r="TWI2689" s="112"/>
      <c r="TWJ2689" s="112"/>
      <c r="TWK2689" s="112"/>
      <c r="TWL2689" s="112"/>
      <c r="TWM2689" s="112"/>
      <c r="TWN2689" s="112"/>
      <c r="TWO2689" s="112"/>
      <c r="TWP2689" s="112"/>
      <c r="TWQ2689" s="112"/>
      <c r="TWR2689" s="112"/>
      <c r="TWS2689" s="112"/>
      <c r="TWT2689" s="112"/>
      <c r="TWU2689" s="112"/>
      <c r="TWV2689" s="112"/>
      <c r="TWW2689" s="112"/>
      <c r="TWX2689" s="112"/>
      <c r="TWY2689" s="112"/>
      <c r="TWZ2689" s="112"/>
      <c r="TXA2689" s="112"/>
      <c r="TXB2689" s="112"/>
      <c r="TXC2689" s="112"/>
      <c r="TXD2689" s="112"/>
      <c r="TXE2689" s="112"/>
      <c r="TXF2689" s="112"/>
      <c r="TXG2689" s="112"/>
      <c r="TXH2689" s="112"/>
      <c r="TXI2689" s="112"/>
      <c r="TXJ2689" s="112"/>
      <c r="TXK2689" s="112"/>
      <c r="TXL2689" s="112"/>
      <c r="TXM2689" s="112"/>
      <c r="TXN2689" s="112"/>
      <c r="TXO2689" s="112"/>
      <c r="TXP2689" s="112"/>
      <c r="TXQ2689" s="112"/>
      <c r="TXR2689" s="112"/>
      <c r="TXS2689" s="112"/>
      <c r="TXT2689" s="112"/>
      <c r="TXU2689" s="112"/>
      <c r="TXV2689" s="112"/>
      <c r="TXW2689" s="112"/>
      <c r="TXX2689" s="112"/>
      <c r="TXY2689" s="112"/>
      <c r="TXZ2689" s="112"/>
      <c r="TYA2689" s="112"/>
      <c r="TYB2689" s="112"/>
      <c r="TYC2689" s="112"/>
      <c r="TYD2689" s="112"/>
      <c r="TYE2689" s="112"/>
      <c r="TYF2689" s="112"/>
      <c r="TYG2689" s="112"/>
      <c r="TYH2689" s="112"/>
      <c r="TYI2689" s="112"/>
      <c r="TYJ2689" s="112"/>
      <c r="TYK2689" s="112"/>
      <c r="TYL2689" s="112"/>
      <c r="TYM2689" s="112"/>
      <c r="TYN2689" s="112"/>
      <c r="TYO2689" s="112"/>
      <c r="TYP2689" s="112"/>
      <c r="TYQ2689" s="112"/>
      <c r="TYR2689" s="112"/>
      <c r="TYS2689" s="112"/>
      <c r="TYT2689" s="112"/>
      <c r="TYU2689" s="112"/>
      <c r="TYV2689" s="112"/>
      <c r="TYW2689" s="112"/>
      <c r="TYX2689" s="112"/>
      <c r="TYY2689" s="112"/>
      <c r="TYZ2689" s="112"/>
      <c r="TZA2689" s="112"/>
      <c r="TZB2689" s="112"/>
      <c r="TZC2689" s="112"/>
      <c r="TZD2689" s="112"/>
      <c r="TZE2689" s="112"/>
      <c r="TZF2689" s="112"/>
      <c r="TZG2689" s="112"/>
      <c r="TZH2689" s="112"/>
      <c r="TZI2689" s="112"/>
      <c r="TZJ2689" s="112"/>
      <c r="TZK2689" s="112"/>
      <c r="TZL2689" s="112"/>
      <c r="TZM2689" s="112"/>
      <c r="TZN2689" s="112"/>
      <c r="TZO2689" s="112"/>
      <c r="TZP2689" s="112"/>
      <c r="TZQ2689" s="112"/>
      <c r="TZR2689" s="112"/>
      <c r="TZS2689" s="112"/>
      <c r="TZT2689" s="112"/>
      <c r="TZU2689" s="112"/>
      <c r="TZV2689" s="112"/>
      <c r="TZW2689" s="112"/>
      <c r="TZX2689" s="112"/>
      <c r="TZY2689" s="112"/>
      <c r="TZZ2689" s="112"/>
      <c r="UAA2689" s="112"/>
      <c r="UAB2689" s="112"/>
      <c r="UAC2689" s="112"/>
      <c r="UAD2689" s="112"/>
      <c r="UAE2689" s="112"/>
      <c r="UAF2689" s="112"/>
      <c r="UAG2689" s="112"/>
      <c r="UAH2689" s="112"/>
      <c r="UAI2689" s="112"/>
      <c r="UAJ2689" s="112"/>
      <c r="UAK2689" s="112"/>
      <c r="UAL2689" s="112"/>
      <c r="UAM2689" s="112"/>
      <c r="UAN2689" s="112"/>
      <c r="UAO2689" s="112"/>
      <c r="UAP2689" s="112"/>
      <c r="UAQ2689" s="112"/>
      <c r="UAR2689" s="112"/>
      <c r="UAS2689" s="112"/>
      <c r="UAT2689" s="112"/>
      <c r="UAU2689" s="112"/>
      <c r="UAV2689" s="112"/>
      <c r="UAW2689" s="112"/>
      <c r="UAX2689" s="112"/>
      <c r="UAY2689" s="112"/>
      <c r="UAZ2689" s="112"/>
      <c r="UBA2689" s="112"/>
      <c r="UBB2689" s="112"/>
      <c r="UBC2689" s="112"/>
      <c r="UBD2689" s="112"/>
      <c r="UBE2689" s="112"/>
      <c r="UBF2689" s="112"/>
      <c r="UBG2689" s="112"/>
      <c r="UBH2689" s="112"/>
      <c r="UBI2689" s="112"/>
      <c r="UBJ2689" s="112"/>
      <c r="UBK2689" s="112"/>
      <c r="UBL2689" s="112"/>
      <c r="UBM2689" s="112"/>
      <c r="UBN2689" s="112"/>
      <c r="UBO2689" s="112"/>
      <c r="UBP2689" s="112"/>
      <c r="UBQ2689" s="112"/>
      <c r="UBR2689" s="112"/>
      <c r="UBS2689" s="112"/>
      <c r="UBT2689" s="112"/>
      <c r="UBU2689" s="112"/>
      <c r="UBV2689" s="112"/>
      <c r="UBW2689" s="112"/>
      <c r="UBX2689" s="112"/>
      <c r="UBY2689" s="112"/>
      <c r="UBZ2689" s="112"/>
      <c r="UCA2689" s="112"/>
      <c r="UCB2689" s="112"/>
      <c r="UCC2689" s="112"/>
      <c r="UCD2689" s="112"/>
      <c r="UCE2689" s="112"/>
      <c r="UCF2689" s="112"/>
      <c r="UCG2689" s="112"/>
      <c r="UCH2689" s="112"/>
      <c r="UCI2689" s="112"/>
      <c r="UCJ2689" s="112"/>
      <c r="UCK2689" s="112"/>
      <c r="UCL2689" s="112"/>
      <c r="UCM2689" s="112"/>
      <c r="UCN2689" s="112"/>
      <c r="UCO2689" s="112"/>
      <c r="UCP2689" s="112"/>
      <c r="UCQ2689" s="112"/>
      <c r="UCR2689" s="112"/>
      <c r="UCS2689" s="112"/>
      <c r="UCT2689" s="112"/>
      <c r="UCU2689" s="112"/>
      <c r="UCV2689" s="112"/>
      <c r="UCW2689" s="112"/>
      <c r="UCX2689" s="112"/>
      <c r="UCY2689" s="112"/>
      <c r="UCZ2689" s="112"/>
      <c r="UDA2689" s="112"/>
      <c r="UDB2689" s="112"/>
      <c r="UDC2689" s="112"/>
      <c r="UDD2689" s="112"/>
      <c r="UDE2689" s="112"/>
      <c r="UDF2689" s="112"/>
      <c r="UDG2689" s="112"/>
      <c r="UDH2689" s="112"/>
      <c r="UDI2689" s="112"/>
      <c r="UDJ2689" s="112"/>
      <c r="UDK2689" s="112"/>
      <c r="UDL2689" s="112"/>
      <c r="UDM2689" s="112"/>
      <c r="UDN2689" s="112"/>
      <c r="UDO2689" s="112"/>
      <c r="UDP2689" s="112"/>
      <c r="UDQ2689" s="112"/>
      <c r="UDR2689" s="112"/>
      <c r="UDS2689" s="112"/>
      <c r="UDT2689" s="112"/>
      <c r="UDU2689" s="112"/>
      <c r="UDV2689" s="112"/>
      <c r="UDW2689" s="112"/>
      <c r="UDX2689" s="112"/>
      <c r="UDY2689" s="112"/>
      <c r="UDZ2689" s="112"/>
      <c r="UEA2689" s="112"/>
      <c r="UEB2689" s="112"/>
      <c r="UEC2689" s="112"/>
      <c r="UED2689" s="112"/>
      <c r="UEE2689" s="112"/>
      <c r="UEF2689" s="112"/>
      <c r="UEG2689" s="112"/>
      <c r="UEH2689" s="112"/>
      <c r="UEI2689" s="112"/>
      <c r="UEJ2689" s="112"/>
      <c r="UEK2689" s="112"/>
      <c r="UEL2689" s="112"/>
      <c r="UEM2689" s="112"/>
      <c r="UEN2689" s="112"/>
      <c r="UEO2689" s="112"/>
      <c r="UEP2689" s="112"/>
      <c r="UEQ2689" s="112"/>
      <c r="UER2689" s="112"/>
      <c r="UES2689" s="112"/>
      <c r="UET2689" s="112"/>
      <c r="UEU2689" s="112"/>
      <c r="UEV2689" s="112"/>
      <c r="UEW2689" s="112"/>
      <c r="UEX2689" s="112"/>
      <c r="UEY2689" s="112"/>
      <c r="UEZ2689" s="112"/>
      <c r="UFA2689" s="112"/>
      <c r="UFB2689" s="112"/>
      <c r="UFC2689" s="112"/>
      <c r="UFD2689" s="112"/>
      <c r="UFE2689" s="112"/>
      <c r="UFF2689" s="112"/>
      <c r="UFG2689" s="112"/>
      <c r="UFH2689" s="112"/>
      <c r="UFI2689" s="112"/>
      <c r="UFJ2689" s="112"/>
      <c r="UFK2689" s="112"/>
      <c r="UFL2689" s="112"/>
      <c r="UFM2689" s="112"/>
      <c r="UFN2689" s="112"/>
      <c r="UFO2689" s="112"/>
      <c r="UFP2689" s="112"/>
      <c r="UFQ2689" s="112"/>
      <c r="UFR2689" s="112"/>
      <c r="UFS2689" s="112"/>
      <c r="UFT2689" s="112"/>
      <c r="UFU2689" s="112"/>
      <c r="UFV2689" s="112"/>
      <c r="UFW2689" s="112"/>
      <c r="UFX2689" s="112"/>
      <c r="UFY2689" s="112"/>
      <c r="UFZ2689" s="112"/>
      <c r="UGA2689" s="112"/>
      <c r="UGB2689" s="112"/>
      <c r="UGC2689" s="112"/>
      <c r="UGD2689" s="112"/>
      <c r="UGE2689" s="112"/>
      <c r="UGF2689" s="112"/>
      <c r="UGG2689" s="112"/>
      <c r="UGH2689" s="112"/>
      <c r="UGI2689" s="112"/>
      <c r="UGJ2689" s="112"/>
      <c r="UGK2689" s="112"/>
      <c r="UGL2689" s="112"/>
      <c r="UGM2689" s="112"/>
      <c r="UGN2689" s="112"/>
      <c r="UGO2689" s="112"/>
      <c r="UGP2689" s="112"/>
      <c r="UGQ2689" s="112"/>
      <c r="UGR2689" s="112"/>
      <c r="UGS2689" s="112"/>
      <c r="UGT2689" s="112"/>
      <c r="UGU2689" s="112"/>
      <c r="UGV2689" s="112"/>
      <c r="UGW2689" s="112"/>
      <c r="UGX2689" s="112"/>
      <c r="UGY2689" s="112"/>
      <c r="UGZ2689" s="112"/>
      <c r="UHA2689" s="112"/>
      <c r="UHB2689" s="112"/>
      <c r="UHC2689" s="112"/>
      <c r="UHD2689" s="112"/>
      <c r="UHE2689" s="112"/>
      <c r="UHF2689" s="112"/>
      <c r="UHG2689" s="112"/>
      <c r="UHH2689" s="112"/>
      <c r="UHI2689" s="112"/>
      <c r="UHJ2689" s="112"/>
      <c r="UHK2689" s="112"/>
      <c r="UHL2689" s="112"/>
      <c r="UHM2689" s="112"/>
      <c r="UHN2689" s="112"/>
      <c r="UHO2689" s="112"/>
      <c r="UHP2689" s="112"/>
      <c r="UHQ2689" s="112"/>
      <c r="UHR2689" s="112"/>
      <c r="UHS2689" s="112"/>
      <c r="UHT2689" s="112"/>
      <c r="UHU2689" s="112"/>
      <c r="UHV2689" s="112"/>
      <c r="UHW2689" s="112"/>
      <c r="UHX2689" s="112"/>
      <c r="UHY2689" s="112"/>
      <c r="UHZ2689" s="112"/>
      <c r="UIA2689" s="112"/>
      <c r="UIB2689" s="112"/>
      <c r="UIC2689" s="112"/>
      <c r="UID2689" s="112"/>
      <c r="UIE2689" s="112"/>
      <c r="UIF2689" s="112"/>
      <c r="UIG2689" s="112"/>
      <c r="UIH2689" s="112"/>
      <c r="UII2689" s="112"/>
      <c r="UIJ2689" s="112"/>
      <c r="UIK2689" s="112"/>
      <c r="UIL2689" s="112"/>
      <c r="UIM2689" s="112"/>
      <c r="UIN2689" s="112"/>
      <c r="UIO2689" s="112"/>
      <c r="UIP2689" s="112"/>
      <c r="UIQ2689" s="112"/>
      <c r="UIR2689" s="112"/>
      <c r="UIS2689" s="112"/>
      <c r="UIT2689" s="112"/>
      <c r="UIU2689" s="112"/>
      <c r="UIV2689" s="112"/>
      <c r="UIW2689" s="112"/>
      <c r="UIX2689" s="112"/>
      <c r="UIY2689" s="112"/>
      <c r="UIZ2689" s="112"/>
      <c r="UJA2689" s="112"/>
      <c r="UJB2689" s="112"/>
      <c r="UJC2689" s="112"/>
      <c r="UJD2689" s="112"/>
      <c r="UJE2689" s="112"/>
      <c r="UJF2689" s="112"/>
      <c r="UJG2689" s="112"/>
      <c r="UJH2689" s="112"/>
      <c r="UJI2689" s="112"/>
      <c r="UJJ2689" s="112"/>
      <c r="UJK2689" s="112"/>
      <c r="UJL2689" s="112"/>
      <c r="UJM2689" s="112"/>
      <c r="UJN2689" s="112"/>
      <c r="UJO2689" s="112"/>
      <c r="UJP2689" s="112"/>
      <c r="UJQ2689" s="112"/>
      <c r="UJR2689" s="112"/>
      <c r="UJS2689" s="112"/>
      <c r="UJT2689" s="112"/>
      <c r="UJU2689" s="112"/>
      <c r="UJV2689" s="112"/>
      <c r="UJW2689" s="112"/>
      <c r="UJX2689" s="112"/>
      <c r="UJY2689" s="112"/>
      <c r="UJZ2689" s="112"/>
      <c r="UKA2689" s="112"/>
      <c r="UKB2689" s="112"/>
      <c r="UKC2689" s="112"/>
      <c r="UKD2689" s="112"/>
      <c r="UKE2689" s="112"/>
      <c r="UKF2689" s="112"/>
      <c r="UKG2689" s="112"/>
      <c r="UKH2689" s="112"/>
      <c r="UKI2689" s="112"/>
      <c r="UKJ2689" s="112"/>
      <c r="UKK2689" s="112"/>
      <c r="UKL2689" s="112"/>
      <c r="UKM2689" s="112"/>
      <c r="UKN2689" s="112"/>
      <c r="UKO2689" s="112"/>
      <c r="UKP2689" s="112"/>
      <c r="UKQ2689" s="112"/>
      <c r="UKR2689" s="112"/>
      <c r="UKS2689" s="112"/>
      <c r="UKT2689" s="112"/>
      <c r="UKU2689" s="112"/>
      <c r="UKV2689" s="112"/>
      <c r="UKW2689" s="112"/>
      <c r="UKX2689" s="112"/>
      <c r="UKY2689" s="112"/>
      <c r="UKZ2689" s="112"/>
      <c r="ULA2689" s="112"/>
      <c r="ULB2689" s="112"/>
      <c r="ULC2689" s="112"/>
      <c r="ULD2689" s="112"/>
      <c r="ULE2689" s="112"/>
      <c r="ULF2689" s="112"/>
      <c r="ULG2689" s="112"/>
      <c r="ULH2689" s="112"/>
      <c r="ULI2689" s="112"/>
      <c r="ULJ2689" s="112"/>
      <c r="ULK2689" s="112"/>
      <c r="ULL2689" s="112"/>
      <c r="ULM2689" s="112"/>
      <c r="ULN2689" s="112"/>
      <c r="ULO2689" s="112"/>
      <c r="ULP2689" s="112"/>
      <c r="ULQ2689" s="112"/>
      <c r="ULR2689" s="112"/>
      <c r="ULS2689" s="112"/>
      <c r="ULT2689" s="112"/>
      <c r="ULU2689" s="112"/>
      <c r="ULV2689" s="112"/>
      <c r="ULW2689" s="112"/>
      <c r="ULX2689" s="112"/>
      <c r="ULY2689" s="112"/>
      <c r="ULZ2689" s="112"/>
      <c r="UMA2689" s="112"/>
      <c r="UMB2689" s="112"/>
      <c r="UMC2689" s="112"/>
      <c r="UMD2689" s="112"/>
      <c r="UME2689" s="112"/>
      <c r="UMF2689" s="112"/>
      <c r="UMG2689" s="112"/>
      <c r="UMH2689" s="112"/>
      <c r="UMI2689" s="112"/>
      <c r="UMJ2689" s="112"/>
      <c r="UMK2689" s="112"/>
      <c r="UML2689" s="112"/>
      <c r="UMM2689" s="112"/>
      <c r="UMN2689" s="112"/>
      <c r="UMO2689" s="112"/>
      <c r="UMP2689" s="112"/>
      <c r="UMQ2689" s="112"/>
      <c r="UMR2689" s="112"/>
      <c r="UMS2689" s="112"/>
      <c r="UMT2689" s="112"/>
      <c r="UMU2689" s="112"/>
      <c r="UMV2689" s="112"/>
      <c r="UMW2689" s="112"/>
      <c r="UMX2689" s="112"/>
      <c r="UMY2689" s="112"/>
      <c r="UMZ2689" s="112"/>
      <c r="UNA2689" s="112"/>
      <c r="UNB2689" s="112"/>
      <c r="UNC2689" s="112"/>
      <c r="UND2689" s="112"/>
      <c r="UNE2689" s="112"/>
      <c r="UNF2689" s="112"/>
      <c r="UNG2689" s="112"/>
      <c r="UNH2689" s="112"/>
      <c r="UNI2689" s="112"/>
      <c r="UNJ2689" s="112"/>
      <c r="UNK2689" s="112"/>
      <c r="UNL2689" s="112"/>
      <c r="UNM2689" s="112"/>
      <c r="UNN2689" s="112"/>
      <c r="UNO2689" s="112"/>
      <c r="UNP2689" s="112"/>
      <c r="UNQ2689" s="112"/>
      <c r="UNR2689" s="112"/>
      <c r="UNS2689" s="112"/>
      <c r="UNT2689" s="112"/>
      <c r="UNU2689" s="112"/>
      <c r="UNV2689" s="112"/>
      <c r="UNW2689" s="112"/>
      <c r="UNX2689" s="112"/>
      <c r="UNY2689" s="112"/>
      <c r="UNZ2689" s="112"/>
      <c r="UOA2689" s="112"/>
      <c r="UOB2689" s="112"/>
      <c r="UOC2689" s="112"/>
      <c r="UOD2689" s="112"/>
      <c r="UOE2689" s="112"/>
      <c r="UOF2689" s="112"/>
      <c r="UOG2689" s="112"/>
      <c r="UOH2689" s="112"/>
      <c r="UOI2689" s="112"/>
      <c r="UOJ2689" s="112"/>
      <c r="UOK2689" s="112"/>
      <c r="UOL2689" s="112"/>
      <c r="UOM2689" s="112"/>
      <c r="UON2689" s="112"/>
      <c r="UOO2689" s="112"/>
      <c r="UOP2689" s="112"/>
      <c r="UOQ2689" s="112"/>
      <c r="UOR2689" s="112"/>
      <c r="UOS2689" s="112"/>
      <c r="UOT2689" s="112"/>
      <c r="UOU2689" s="112"/>
      <c r="UOV2689" s="112"/>
      <c r="UOW2689" s="112"/>
      <c r="UOX2689" s="112"/>
      <c r="UOY2689" s="112"/>
      <c r="UOZ2689" s="112"/>
      <c r="UPA2689" s="112"/>
      <c r="UPB2689" s="112"/>
      <c r="UPC2689" s="112"/>
      <c r="UPD2689" s="112"/>
      <c r="UPE2689" s="112"/>
      <c r="UPF2689" s="112"/>
      <c r="UPG2689" s="112"/>
      <c r="UPH2689" s="112"/>
      <c r="UPI2689" s="112"/>
      <c r="UPJ2689" s="112"/>
      <c r="UPK2689" s="112"/>
      <c r="UPL2689" s="112"/>
      <c r="UPM2689" s="112"/>
      <c r="UPN2689" s="112"/>
      <c r="UPO2689" s="112"/>
      <c r="UPP2689" s="112"/>
      <c r="UPQ2689" s="112"/>
      <c r="UPR2689" s="112"/>
      <c r="UPS2689" s="112"/>
      <c r="UPT2689" s="112"/>
      <c r="UPU2689" s="112"/>
      <c r="UPV2689" s="112"/>
      <c r="UPW2689" s="112"/>
      <c r="UPX2689" s="112"/>
      <c r="UPY2689" s="112"/>
      <c r="UPZ2689" s="112"/>
      <c r="UQA2689" s="112"/>
      <c r="UQB2689" s="112"/>
      <c r="UQC2689" s="112"/>
      <c r="UQD2689" s="112"/>
      <c r="UQE2689" s="112"/>
      <c r="UQF2689" s="112"/>
      <c r="UQG2689" s="112"/>
      <c r="UQH2689" s="112"/>
      <c r="UQI2689" s="112"/>
      <c r="UQJ2689" s="112"/>
      <c r="UQK2689" s="112"/>
      <c r="UQL2689" s="112"/>
      <c r="UQM2689" s="112"/>
      <c r="UQN2689" s="112"/>
      <c r="UQO2689" s="112"/>
      <c r="UQP2689" s="112"/>
      <c r="UQQ2689" s="112"/>
      <c r="UQR2689" s="112"/>
      <c r="UQS2689" s="112"/>
      <c r="UQT2689" s="112"/>
      <c r="UQU2689" s="112"/>
      <c r="UQV2689" s="112"/>
      <c r="UQW2689" s="112"/>
      <c r="UQX2689" s="112"/>
      <c r="UQY2689" s="112"/>
      <c r="UQZ2689" s="112"/>
      <c r="URA2689" s="112"/>
      <c r="URB2689" s="112"/>
      <c r="URC2689" s="112"/>
      <c r="URD2689" s="112"/>
      <c r="URE2689" s="112"/>
      <c r="URF2689" s="112"/>
      <c r="URG2689" s="112"/>
      <c r="URH2689" s="112"/>
      <c r="URI2689" s="112"/>
      <c r="URJ2689" s="112"/>
      <c r="URK2689" s="112"/>
      <c r="URL2689" s="112"/>
      <c r="URM2689" s="112"/>
      <c r="URN2689" s="112"/>
      <c r="URO2689" s="112"/>
      <c r="URP2689" s="112"/>
      <c r="URQ2689" s="112"/>
      <c r="URR2689" s="112"/>
      <c r="URS2689" s="112"/>
      <c r="URT2689" s="112"/>
      <c r="URU2689" s="112"/>
      <c r="URV2689" s="112"/>
      <c r="URW2689" s="112"/>
      <c r="URX2689" s="112"/>
      <c r="URY2689" s="112"/>
      <c r="URZ2689" s="112"/>
      <c r="USA2689" s="112"/>
      <c r="USB2689" s="112"/>
      <c r="USC2689" s="112"/>
      <c r="USD2689" s="112"/>
      <c r="USE2689" s="112"/>
      <c r="USF2689" s="112"/>
      <c r="USG2689" s="112"/>
      <c r="USH2689" s="112"/>
      <c r="USI2689" s="112"/>
      <c r="USJ2689" s="112"/>
      <c r="USK2689" s="112"/>
      <c r="USL2689" s="112"/>
      <c r="USM2689" s="112"/>
      <c r="USN2689" s="112"/>
      <c r="USO2689" s="112"/>
      <c r="USP2689" s="112"/>
      <c r="USQ2689" s="112"/>
      <c r="USR2689" s="112"/>
      <c r="USS2689" s="112"/>
      <c r="UST2689" s="112"/>
      <c r="USU2689" s="112"/>
      <c r="USV2689" s="112"/>
      <c r="USW2689" s="112"/>
      <c r="USX2689" s="112"/>
      <c r="USY2689" s="112"/>
      <c r="USZ2689" s="112"/>
      <c r="UTA2689" s="112"/>
      <c r="UTB2689" s="112"/>
      <c r="UTC2689" s="112"/>
      <c r="UTD2689" s="112"/>
      <c r="UTE2689" s="112"/>
      <c r="UTF2689" s="112"/>
      <c r="UTG2689" s="112"/>
      <c r="UTH2689" s="112"/>
      <c r="UTI2689" s="112"/>
      <c r="UTJ2689" s="112"/>
      <c r="UTK2689" s="112"/>
      <c r="UTL2689" s="112"/>
      <c r="UTM2689" s="112"/>
      <c r="UTN2689" s="112"/>
      <c r="UTO2689" s="112"/>
      <c r="UTP2689" s="112"/>
      <c r="UTQ2689" s="112"/>
      <c r="UTR2689" s="112"/>
      <c r="UTS2689" s="112"/>
      <c r="UTT2689" s="112"/>
      <c r="UTU2689" s="112"/>
      <c r="UTV2689" s="112"/>
      <c r="UTW2689" s="112"/>
      <c r="UTX2689" s="112"/>
      <c r="UTY2689" s="112"/>
      <c r="UTZ2689" s="112"/>
      <c r="UUA2689" s="112"/>
      <c r="UUB2689" s="112"/>
      <c r="UUC2689" s="112"/>
      <c r="UUD2689" s="112"/>
      <c r="UUE2689" s="112"/>
      <c r="UUF2689" s="112"/>
      <c r="UUG2689" s="112"/>
      <c r="UUH2689" s="112"/>
      <c r="UUI2689" s="112"/>
      <c r="UUJ2689" s="112"/>
      <c r="UUK2689" s="112"/>
      <c r="UUL2689" s="112"/>
      <c r="UUM2689" s="112"/>
      <c r="UUN2689" s="112"/>
      <c r="UUO2689" s="112"/>
      <c r="UUP2689" s="112"/>
      <c r="UUQ2689" s="112"/>
      <c r="UUR2689" s="112"/>
      <c r="UUS2689" s="112"/>
      <c r="UUT2689" s="112"/>
      <c r="UUU2689" s="112"/>
      <c r="UUV2689" s="112"/>
      <c r="UUW2689" s="112"/>
      <c r="UUX2689" s="112"/>
      <c r="UUY2689" s="112"/>
      <c r="UUZ2689" s="112"/>
      <c r="UVA2689" s="112"/>
      <c r="UVB2689" s="112"/>
      <c r="UVC2689" s="112"/>
      <c r="UVD2689" s="112"/>
      <c r="UVE2689" s="112"/>
      <c r="UVF2689" s="112"/>
      <c r="UVG2689" s="112"/>
      <c r="UVH2689" s="112"/>
      <c r="UVI2689" s="112"/>
      <c r="UVJ2689" s="112"/>
      <c r="UVK2689" s="112"/>
      <c r="UVL2689" s="112"/>
      <c r="UVM2689" s="112"/>
      <c r="UVN2689" s="112"/>
      <c r="UVO2689" s="112"/>
      <c r="UVP2689" s="112"/>
      <c r="UVQ2689" s="112"/>
      <c r="UVR2689" s="112"/>
      <c r="UVS2689" s="112"/>
      <c r="UVT2689" s="112"/>
      <c r="UVU2689" s="112"/>
      <c r="UVV2689" s="112"/>
      <c r="UVW2689" s="112"/>
      <c r="UVX2689" s="112"/>
      <c r="UVY2689" s="112"/>
      <c r="UVZ2689" s="112"/>
      <c r="UWA2689" s="112"/>
      <c r="UWB2689" s="112"/>
      <c r="UWC2689" s="112"/>
      <c r="UWD2689" s="112"/>
      <c r="UWE2689" s="112"/>
      <c r="UWF2689" s="112"/>
      <c r="UWG2689" s="112"/>
      <c r="UWH2689" s="112"/>
      <c r="UWI2689" s="112"/>
      <c r="UWJ2689" s="112"/>
      <c r="UWK2689" s="112"/>
      <c r="UWL2689" s="112"/>
      <c r="UWM2689" s="112"/>
      <c r="UWN2689" s="112"/>
      <c r="UWO2689" s="112"/>
      <c r="UWP2689" s="112"/>
      <c r="UWQ2689" s="112"/>
      <c r="UWR2689" s="112"/>
      <c r="UWS2689" s="112"/>
      <c r="UWT2689" s="112"/>
      <c r="UWU2689" s="112"/>
      <c r="UWV2689" s="112"/>
      <c r="UWW2689" s="112"/>
      <c r="UWX2689" s="112"/>
      <c r="UWY2689" s="112"/>
      <c r="UWZ2689" s="112"/>
      <c r="UXA2689" s="112"/>
      <c r="UXB2689" s="112"/>
      <c r="UXC2689" s="112"/>
      <c r="UXD2689" s="112"/>
      <c r="UXE2689" s="112"/>
      <c r="UXF2689" s="112"/>
      <c r="UXG2689" s="112"/>
      <c r="UXH2689" s="112"/>
      <c r="UXI2689" s="112"/>
      <c r="UXJ2689" s="112"/>
      <c r="UXK2689" s="112"/>
      <c r="UXL2689" s="112"/>
      <c r="UXM2689" s="112"/>
      <c r="UXN2689" s="112"/>
      <c r="UXO2689" s="112"/>
      <c r="UXP2689" s="112"/>
      <c r="UXQ2689" s="112"/>
      <c r="UXR2689" s="112"/>
      <c r="UXS2689" s="112"/>
      <c r="UXT2689" s="112"/>
      <c r="UXU2689" s="112"/>
      <c r="UXV2689" s="112"/>
      <c r="UXW2689" s="112"/>
      <c r="UXX2689" s="112"/>
      <c r="UXY2689" s="112"/>
      <c r="UXZ2689" s="112"/>
      <c r="UYA2689" s="112"/>
      <c r="UYB2689" s="112"/>
      <c r="UYC2689" s="112"/>
      <c r="UYD2689" s="112"/>
      <c r="UYE2689" s="112"/>
      <c r="UYF2689" s="112"/>
      <c r="UYG2689" s="112"/>
      <c r="UYH2689" s="112"/>
      <c r="UYI2689" s="112"/>
      <c r="UYJ2689" s="112"/>
      <c r="UYK2689" s="112"/>
      <c r="UYL2689" s="112"/>
      <c r="UYM2689" s="112"/>
      <c r="UYN2689" s="112"/>
      <c r="UYO2689" s="112"/>
      <c r="UYP2689" s="112"/>
      <c r="UYQ2689" s="112"/>
      <c r="UYR2689" s="112"/>
      <c r="UYS2689" s="112"/>
      <c r="UYT2689" s="112"/>
      <c r="UYU2689" s="112"/>
      <c r="UYV2689" s="112"/>
      <c r="UYW2689" s="112"/>
      <c r="UYX2689" s="112"/>
      <c r="UYY2689" s="112"/>
      <c r="UYZ2689" s="112"/>
      <c r="UZA2689" s="112"/>
      <c r="UZB2689" s="112"/>
      <c r="UZC2689" s="112"/>
      <c r="UZD2689" s="112"/>
      <c r="UZE2689" s="112"/>
      <c r="UZF2689" s="112"/>
      <c r="UZG2689" s="112"/>
      <c r="UZH2689" s="112"/>
      <c r="UZI2689" s="112"/>
      <c r="UZJ2689" s="112"/>
      <c r="UZK2689" s="112"/>
      <c r="UZL2689" s="112"/>
      <c r="UZM2689" s="112"/>
      <c r="UZN2689" s="112"/>
      <c r="UZO2689" s="112"/>
      <c r="UZP2689" s="112"/>
      <c r="UZQ2689" s="112"/>
      <c r="UZR2689" s="112"/>
      <c r="UZS2689" s="112"/>
      <c r="UZT2689" s="112"/>
      <c r="UZU2689" s="112"/>
      <c r="UZV2689" s="112"/>
      <c r="UZW2689" s="112"/>
      <c r="UZX2689" s="112"/>
      <c r="UZY2689" s="112"/>
      <c r="UZZ2689" s="112"/>
      <c r="VAA2689" s="112"/>
      <c r="VAB2689" s="112"/>
      <c r="VAC2689" s="112"/>
      <c r="VAD2689" s="112"/>
      <c r="VAE2689" s="112"/>
      <c r="VAF2689" s="112"/>
      <c r="VAG2689" s="112"/>
      <c r="VAH2689" s="112"/>
      <c r="VAI2689" s="112"/>
      <c r="VAJ2689" s="112"/>
      <c r="VAK2689" s="112"/>
      <c r="VAL2689" s="112"/>
      <c r="VAM2689" s="112"/>
      <c r="VAN2689" s="112"/>
      <c r="VAO2689" s="112"/>
      <c r="VAP2689" s="112"/>
      <c r="VAQ2689" s="112"/>
      <c r="VAR2689" s="112"/>
      <c r="VAS2689" s="112"/>
      <c r="VAT2689" s="112"/>
      <c r="VAU2689" s="112"/>
      <c r="VAV2689" s="112"/>
      <c r="VAW2689" s="112"/>
      <c r="VAX2689" s="112"/>
      <c r="VAY2689" s="112"/>
      <c r="VAZ2689" s="112"/>
      <c r="VBA2689" s="112"/>
      <c r="VBB2689" s="112"/>
      <c r="VBC2689" s="112"/>
      <c r="VBD2689" s="112"/>
      <c r="VBE2689" s="112"/>
      <c r="VBF2689" s="112"/>
      <c r="VBG2689" s="112"/>
      <c r="VBH2689" s="112"/>
      <c r="VBI2689" s="112"/>
      <c r="VBJ2689" s="112"/>
      <c r="VBK2689" s="112"/>
      <c r="VBL2689" s="112"/>
      <c r="VBM2689" s="112"/>
      <c r="VBN2689" s="112"/>
      <c r="VBO2689" s="112"/>
      <c r="VBP2689" s="112"/>
      <c r="VBQ2689" s="112"/>
      <c r="VBR2689" s="112"/>
      <c r="VBS2689" s="112"/>
      <c r="VBT2689" s="112"/>
      <c r="VBU2689" s="112"/>
      <c r="VBV2689" s="112"/>
      <c r="VBW2689" s="112"/>
      <c r="VBX2689" s="112"/>
      <c r="VBY2689" s="112"/>
      <c r="VBZ2689" s="112"/>
      <c r="VCA2689" s="112"/>
      <c r="VCB2689" s="112"/>
      <c r="VCC2689" s="112"/>
      <c r="VCD2689" s="112"/>
      <c r="VCE2689" s="112"/>
      <c r="VCF2689" s="112"/>
      <c r="VCG2689" s="112"/>
      <c r="VCH2689" s="112"/>
      <c r="VCI2689" s="112"/>
      <c r="VCJ2689" s="112"/>
      <c r="VCK2689" s="112"/>
      <c r="VCL2689" s="112"/>
      <c r="VCM2689" s="112"/>
      <c r="VCN2689" s="112"/>
      <c r="VCO2689" s="112"/>
      <c r="VCP2689" s="112"/>
      <c r="VCQ2689" s="112"/>
      <c r="VCR2689" s="112"/>
      <c r="VCS2689" s="112"/>
      <c r="VCT2689" s="112"/>
      <c r="VCU2689" s="112"/>
      <c r="VCV2689" s="112"/>
      <c r="VCW2689" s="112"/>
      <c r="VCX2689" s="112"/>
      <c r="VCY2689" s="112"/>
      <c r="VCZ2689" s="112"/>
      <c r="VDA2689" s="112"/>
      <c r="VDB2689" s="112"/>
      <c r="VDC2689" s="112"/>
      <c r="VDD2689" s="112"/>
      <c r="VDE2689" s="112"/>
      <c r="VDF2689" s="112"/>
      <c r="VDG2689" s="112"/>
      <c r="VDH2689" s="112"/>
      <c r="VDI2689" s="112"/>
      <c r="VDJ2689" s="112"/>
      <c r="VDK2689" s="112"/>
      <c r="VDL2689" s="112"/>
      <c r="VDM2689" s="112"/>
      <c r="VDN2689" s="112"/>
      <c r="VDO2689" s="112"/>
      <c r="VDP2689" s="112"/>
      <c r="VDQ2689" s="112"/>
      <c r="VDR2689" s="112"/>
      <c r="VDS2689" s="112"/>
      <c r="VDT2689" s="112"/>
      <c r="VDU2689" s="112"/>
      <c r="VDV2689" s="112"/>
      <c r="VDW2689" s="112"/>
      <c r="VDX2689" s="112"/>
      <c r="VDY2689" s="112"/>
      <c r="VDZ2689" s="112"/>
      <c r="VEA2689" s="112"/>
      <c r="VEB2689" s="112"/>
      <c r="VEC2689" s="112"/>
      <c r="VED2689" s="112"/>
      <c r="VEE2689" s="112"/>
      <c r="VEF2689" s="112"/>
      <c r="VEG2689" s="112"/>
      <c r="VEH2689" s="112"/>
      <c r="VEI2689" s="112"/>
      <c r="VEJ2689" s="112"/>
      <c r="VEK2689" s="112"/>
      <c r="VEL2689" s="112"/>
      <c r="VEM2689" s="112"/>
      <c r="VEN2689" s="112"/>
      <c r="VEO2689" s="112"/>
      <c r="VEP2689" s="112"/>
      <c r="VEQ2689" s="112"/>
      <c r="VER2689" s="112"/>
      <c r="VES2689" s="112"/>
      <c r="VET2689" s="112"/>
      <c r="VEU2689" s="112"/>
      <c r="VEV2689" s="112"/>
      <c r="VEW2689" s="112"/>
      <c r="VEX2689" s="112"/>
      <c r="VEY2689" s="112"/>
      <c r="VEZ2689" s="112"/>
      <c r="VFA2689" s="112"/>
      <c r="VFB2689" s="112"/>
      <c r="VFC2689" s="112"/>
      <c r="VFD2689" s="112"/>
      <c r="VFE2689" s="112"/>
      <c r="VFF2689" s="112"/>
      <c r="VFG2689" s="112"/>
      <c r="VFH2689" s="112"/>
      <c r="VFI2689" s="112"/>
      <c r="VFJ2689" s="112"/>
      <c r="VFK2689" s="112"/>
      <c r="VFL2689" s="112"/>
      <c r="VFM2689" s="112"/>
      <c r="VFN2689" s="112"/>
      <c r="VFO2689" s="112"/>
      <c r="VFP2689" s="112"/>
      <c r="VFQ2689" s="112"/>
      <c r="VFR2689" s="112"/>
      <c r="VFS2689" s="112"/>
      <c r="VFT2689" s="112"/>
      <c r="VFU2689" s="112"/>
      <c r="VFV2689" s="112"/>
      <c r="VFW2689" s="112"/>
      <c r="VFX2689" s="112"/>
      <c r="VFY2689" s="112"/>
      <c r="VFZ2689" s="112"/>
      <c r="VGA2689" s="112"/>
      <c r="VGB2689" s="112"/>
      <c r="VGC2689" s="112"/>
      <c r="VGD2689" s="112"/>
      <c r="VGE2689" s="112"/>
      <c r="VGF2689" s="112"/>
      <c r="VGG2689" s="112"/>
      <c r="VGH2689" s="112"/>
      <c r="VGI2689" s="112"/>
      <c r="VGJ2689" s="112"/>
      <c r="VGK2689" s="112"/>
      <c r="VGL2689" s="112"/>
      <c r="VGM2689" s="112"/>
      <c r="VGN2689" s="112"/>
      <c r="VGO2689" s="112"/>
      <c r="VGP2689" s="112"/>
      <c r="VGQ2689" s="112"/>
      <c r="VGR2689" s="112"/>
      <c r="VGS2689" s="112"/>
      <c r="VGT2689" s="112"/>
      <c r="VGU2689" s="112"/>
      <c r="VGV2689" s="112"/>
      <c r="VGW2689" s="112"/>
      <c r="VGX2689" s="112"/>
      <c r="VGY2689" s="112"/>
      <c r="VGZ2689" s="112"/>
      <c r="VHA2689" s="112"/>
      <c r="VHB2689" s="112"/>
      <c r="VHC2689" s="112"/>
      <c r="VHD2689" s="112"/>
      <c r="VHE2689" s="112"/>
      <c r="VHF2689" s="112"/>
      <c r="VHG2689" s="112"/>
      <c r="VHH2689" s="112"/>
      <c r="VHI2689" s="112"/>
      <c r="VHJ2689" s="112"/>
      <c r="VHK2689" s="112"/>
      <c r="VHL2689" s="112"/>
      <c r="VHM2689" s="112"/>
      <c r="VHN2689" s="112"/>
      <c r="VHO2689" s="112"/>
      <c r="VHP2689" s="112"/>
      <c r="VHQ2689" s="112"/>
      <c r="VHR2689" s="112"/>
      <c r="VHS2689" s="112"/>
      <c r="VHT2689" s="112"/>
      <c r="VHU2689" s="112"/>
      <c r="VHV2689" s="112"/>
      <c r="VHW2689" s="112"/>
      <c r="VHX2689" s="112"/>
      <c r="VHY2689" s="112"/>
      <c r="VHZ2689" s="112"/>
      <c r="VIA2689" s="112"/>
      <c r="VIB2689" s="112"/>
      <c r="VIC2689" s="112"/>
      <c r="VID2689" s="112"/>
      <c r="VIE2689" s="112"/>
      <c r="VIF2689" s="112"/>
      <c r="VIG2689" s="112"/>
      <c r="VIH2689" s="112"/>
      <c r="VII2689" s="112"/>
      <c r="VIJ2689" s="112"/>
      <c r="VIK2689" s="112"/>
      <c r="VIL2689" s="112"/>
      <c r="VIM2689" s="112"/>
      <c r="VIN2689" s="112"/>
      <c r="VIO2689" s="112"/>
      <c r="VIP2689" s="112"/>
      <c r="VIQ2689" s="112"/>
      <c r="VIR2689" s="112"/>
      <c r="VIS2689" s="112"/>
      <c r="VIT2689" s="112"/>
      <c r="VIU2689" s="112"/>
      <c r="VIV2689" s="112"/>
      <c r="VIW2689" s="112"/>
      <c r="VIX2689" s="112"/>
      <c r="VIY2689" s="112"/>
      <c r="VIZ2689" s="112"/>
      <c r="VJA2689" s="112"/>
      <c r="VJB2689" s="112"/>
      <c r="VJC2689" s="112"/>
      <c r="VJD2689" s="112"/>
      <c r="VJE2689" s="112"/>
      <c r="VJF2689" s="112"/>
      <c r="VJG2689" s="112"/>
      <c r="VJH2689" s="112"/>
      <c r="VJI2689" s="112"/>
      <c r="VJJ2689" s="112"/>
      <c r="VJK2689" s="112"/>
      <c r="VJL2689" s="112"/>
      <c r="VJM2689" s="112"/>
      <c r="VJN2689" s="112"/>
      <c r="VJO2689" s="112"/>
      <c r="VJP2689" s="112"/>
      <c r="VJQ2689" s="112"/>
      <c r="VJR2689" s="112"/>
      <c r="VJS2689" s="112"/>
      <c r="VJT2689" s="112"/>
      <c r="VJU2689" s="112"/>
      <c r="VJV2689" s="112"/>
      <c r="VJW2689" s="112"/>
      <c r="VJX2689" s="112"/>
      <c r="VJY2689" s="112"/>
      <c r="VJZ2689" s="112"/>
      <c r="VKA2689" s="112"/>
      <c r="VKB2689" s="112"/>
      <c r="VKC2689" s="112"/>
      <c r="VKD2689" s="112"/>
      <c r="VKE2689" s="112"/>
      <c r="VKF2689" s="112"/>
      <c r="VKG2689" s="112"/>
      <c r="VKH2689" s="112"/>
      <c r="VKI2689" s="112"/>
      <c r="VKJ2689" s="112"/>
      <c r="VKK2689" s="112"/>
      <c r="VKL2689" s="112"/>
      <c r="VKM2689" s="112"/>
      <c r="VKN2689" s="112"/>
      <c r="VKO2689" s="112"/>
      <c r="VKP2689" s="112"/>
      <c r="VKQ2689" s="112"/>
      <c r="VKR2689" s="112"/>
      <c r="VKS2689" s="112"/>
      <c r="VKT2689" s="112"/>
      <c r="VKU2689" s="112"/>
      <c r="VKV2689" s="112"/>
      <c r="VKW2689" s="112"/>
      <c r="VKX2689" s="112"/>
      <c r="VKY2689" s="112"/>
      <c r="VKZ2689" s="112"/>
      <c r="VLA2689" s="112"/>
      <c r="VLB2689" s="112"/>
      <c r="VLC2689" s="112"/>
      <c r="VLD2689" s="112"/>
      <c r="VLE2689" s="112"/>
      <c r="VLF2689" s="112"/>
      <c r="VLG2689" s="112"/>
      <c r="VLH2689" s="112"/>
      <c r="VLI2689" s="112"/>
      <c r="VLJ2689" s="112"/>
      <c r="VLK2689" s="112"/>
      <c r="VLL2689" s="112"/>
      <c r="VLM2689" s="112"/>
      <c r="VLN2689" s="112"/>
      <c r="VLO2689" s="112"/>
      <c r="VLP2689" s="112"/>
      <c r="VLQ2689" s="112"/>
      <c r="VLR2689" s="112"/>
      <c r="VLS2689" s="112"/>
      <c r="VLT2689" s="112"/>
      <c r="VLU2689" s="112"/>
      <c r="VLV2689" s="112"/>
      <c r="VLW2689" s="112"/>
      <c r="VLX2689" s="112"/>
      <c r="VLY2689" s="112"/>
      <c r="VLZ2689" s="112"/>
      <c r="VMA2689" s="112"/>
      <c r="VMB2689" s="112"/>
      <c r="VMC2689" s="112"/>
      <c r="VMD2689" s="112"/>
      <c r="VME2689" s="112"/>
      <c r="VMF2689" s="112"/>
      <c r="VMG2689" s="112"/>
      <c r="VMH2689" s="112"/>
      <c r="VMI2689" s="112"/>
      <c r="VMJ2689" s="112"/>
      <c r="VMK2689" s="112"/>
      <c r="VML2689" s="112"/>
      <c r="VMM2689" s="112"/>
      <c r="VMN2689" s="112"/>
      <c r="VMO2689" s="112"/>
      <c r="VMP2689" s="112"/>
      <c r="VMQ2689" s="112"/>
      <c r="VMR2689" s="112"/>
      <c r="VMS2689" s="112"/>
      <c r="VMT2689" s="112"/>
      <c r="VMU2689" s="112"/>
      <c r="VMV2689" s="112"/>
      <c r="VMW2689" s="112"/>
      <c r="VMX2689" s="112"/>
      <c r="VMY2689" s="112"/>
      <c r="VMZ2689" s="112"/>
      <c r="VNA2689" s="112"/>
      <c r="VNB2689" s="112"/>
      <c r="VNC2689" s="112"/>
      <c r="VND2689" s="112"/>
      <c r="VNE2689" s="112"/>
      <c r="VNF2689" s="112"/>
      <c r="VNG2689" s="112"/>
      <c r="VNH2689" s="112"/>
      <c r="VNI2689" s="112"/>
      <c r="VNJ2689" s="112"/>
      <c r="VNK2689" s="112"/>
      <c r="VNL2689" s="112"/>
      <c r="VNM2689" s="112"/>
      <c r="VNN2689" s="112"/>
      <c r="VNO2689" s="112"/>
      <c r="VNP2689" s="112"/>
      <c r="VNQ2689" s="112"/>
      <c r="VNR2689" s="112"/>
      <c r="VNS2689" s="112"/>
      <c r="VNT2689" s="112"/>
      <c r="VNU2689" s="112"/>
      <c r="VNV2689" s="112"/>
      <c r="VNW2689" s="112"/>
      <c r="VNX2689" s="112"/>
      <c r="VNY2689" s="112"/>
      <c r="VNZ2689" s="112"/>
      <c r="VOA2689" s="112"/>
      <c r="VOB2689" s="112"/>
      <c r="VOC2689" s="112"/>
      <c r="VOD2689" s="112"/>
      <c r="VOE2689" s="112"/>
      <c r="VOF2689" s="112"/>
      <c r="VOG2689" s="112"/>
      <c r="VOH2689" s="112"/>
      <c r="VOI2689" s="112"/>
      <c r="VOJ2689" s="112"/>
      <c r="VOK2689" s="112"/>
      <c r="VOL2689" s="112"/>
      <c r="VOM2689" s="112"/>
      <c r="VON2689" s="112"/>
      <c r="VOO2689" s="112"/>
      <c r="VOP2689" s="112"/>
      <c r="VOQ2689" s="112"/>
      <c r="VOR2689" s="112"/>
      <c r="VOS2689" s="112"/>
      <c r="VOT2689" s="112"/>
      <c r="VOU2689" s="112"/>
      <c r="VOV2689" s="112"/>
      <c r="VOW2689" s="112"/>
      <c r="VOX2689" s="112"/>
      <c r="VOY2689" s="112"/>
      <c r="VOZ2689" s="112"/>
      <c r="VPA2689" s="112"/>
      <c r="VPB2689" s="112"/>
      <c r="VPC2689" s="112"/>
      <c r="VPD2689" s="112"/>
      <c r="VPE2689" s="112"/>
      <c r="VPF2689" s="112"/>
      <c r="VPG2689" s="112"/>
      <c r="VPH2689" s="112"/>
      <c r="VPI2689" s="112"/>
      <c r="VPJ2689" s="112"/>
      <c r="VPK2689" s="112"/>
      <c r="VPL2689" s="112"/>
      <c r="VPM2689" s="112"/>
      <c r="VPN2689" s="112"/>
      <c r="VPO2689" s="112"/>
      <c r="VPP2689" s="112"/>
      <c r="VPQ2689" s="112"/>
      <c r="VPR2689" s="112"/>
      <c r="VPS2689" s="112"/>
      <c r="VPT2689" s="112"/>
      <c r="VPU2689" s="112"/>
      <c r="VPV2689" s="112"/>
      <c r="VPW2689" s="112"/>
      <c r="VPX2689" s="112"/>
      <c r="VPY2689" s="112"/>
      <c r="VPZ2689" s="112"/>
      <c r="VQA2689" s="112"/>
      <c r="VQB2689" s="112"/>
      <c r="VQC2689" s="112"/>
      <c r="VQD2689" s="112"/>
      <c r="VQE2689" s="112"/>
      <c r="VQF2689" s="112"/>
      <c r="VQG2689" s="112"/>
      <c r="VQH2689" s="112"/>
      <c r="VQI2689" s="112"/>
      <c r="VQJ2689" s="112"/>
      <c r="VQK2689" s="112"/>
      <c r="VQL2689" s="112"/>
      <c r="VQM2689" s="112"/>
      <c r="VQN2689" s="112"/>
      <c r="VQO2689" s="112"/>
      <c r="VQP2689" s="112"/>
      <c r="VQQ2689" s="112"/>
      <c r="VQR2689" s="112"/>
      <c r="VQS2689" s="112"/>
      <c r="VQT2689" s="112"/>
      <c r="VQU2689" s="112"/>
      <c r="VQV2689" s="112"/>
      <c r="VQW2689" s="112"/>
      <c r="VQX2689" s="112"/>
      <c r="VQY2689" s="112"/>
      <c r="VQZ2689" s="112"/>
      <c r="VRA2689" s="112"/>
      <c r="VRB2689" s="112"/>
      <c r="VRC2689" s="112"/>
      <c r="VRD2689" s="112"/>
      <c r="VRE2689" s="112"/>
      <c r="VRF2689" s="112"/>
      <c r="VRG2689" s="112"/>
      <c r="VRH2689" s="112"/>
      <c r="VRI2689" s="112"/>
      <c r="VRJ2689" s="112"/>
      <c r="VRK2689" s="112"/>
      <c r="VRL2689" s="112"/>
      <c r="VRM2689" s="112"/>
      <c r="VRN2689" s="112"/>
      <c r="VRO2689" s="112"/>
      <c r="VRP2689" s="112"/>
      <c r="VRQ2689" s="112"/>
      <c r="VRR2689" s="112"/>
      <c r="VRS2689" s="112"/>
      <c r="VRT2689" s="112"/>
      <c r="VRU2689" s="112"/>
      <c r="VRV2689" s="112"/>
      <c r="VRW2689" s="112"/>
      <c r="VRX2689" s="112"/>
      <c r="VRY2689" s="112"/>
      <c r="VRZ2689" s="112"/>
      <c r="VSA2689" s="112"/>
      <c r="VSB2689" s="112"/>
      <c r="VSC2689" s="112"/>
      <c r="VSD2689" s="112"/>
      <c r="VSE2689" s="112"/>
      <c r="VSF2689" s="112"/>
      <c r="VSG2689" s="112"/>
      <c r="VSH2689" s="112"/>
      <c r="VSI2689" s="112"/>
      <c r="VSJ2689" s="112"/>
      <c r="VSK2689" s="112"/>
      <c r="VSL2689" s="112"/>
      <c r="VSM2689" s="112"/>
      <c r="VSN2689" s="112"/>
      <c r="VSO2689" s="112"/>
      <c r="VSP2689" s="112"/>
      <c r="VSQ2689" s="112"/>
      <c r="VSR2689" s="112"/>
      <c r="VSS2689" s="112"/>
      <c r="VST2689" s="112"/>
      <c r="VSU2689" s="112"/>
      <c r="VSV2689" s="112"/>
      <c r="VSW2689" s="112"/>
      <c r="VSX2689" s="112"/>
      <c r="VSY2689" s="112"/>
      <c r="VSZ2689" s="112"/>
      <c r="VTA2689" s="112"/>
      <c r="VTB2689" s="112"/>
      <c r="VTC2689" s="112"/>
      <c r="VTD2689" s="112"/>
      <c r="VTE2689" s="112"/>
      <c r="VTF2689" s="112"/>
      <c r="VTG2689" s="112"/>
      <c r="VTH2689" s="112"/>
      <c r="VTI2689" s="112"/>
      <c r="VTJ2689" s="112"/>
      <c r="VTK2689" s="112"/>
      <c r="VTL2689" s="112"/>
      <c r="VTM2689" s="112"/>
      <c r="VTN2689" s="112"/>
      <c r="VTO2689" s="112"/>
      <c r="VTP2689" s="112"/>
      <c r="VTQ2689" s="112"/>
      <c r="VTR2689" s="112"/>
      <c r="VTS2689" s="112"/>
      <c r="VTT2689" s="112"/>
      <c r="VTU2689" s="112"/>
      <c r="VTV2689" s="112"/>
      <c r="VTW2689" s="112"/>
      <c r="VTX2689" s="112"/>
      <c r="VTY2689" s="112"/>
      <c r="VTZ2689" s="112"/>
      <c r="VUA2689" s="112"/>
      <c r="VUB2689" s="112"/>
      <c r="VUC2689" s="112"/>
      <c r="VUD2689" s="112"/>
      <c r="VUE2689" s="112"/>
      <c r="VUF2689" s="112"/>
      <c r="VUG2689" s="112"/>
      <c r="VUH2689" s="112"/>
      <c r="VUI2689" s="112"/>
      <c r="VUJ2689" s="112"/>
      <c r="VUK2689" s="112"/>
      <c r="VUL2689" s="112"/>
      <c r="VUM2689" s="112"/>
      <c r="VUN2689" s="112"/>
      <c r="VUO2689" s="112"/>
      <c r="VUP2689" s="112"/>
      <c r="VUQ2689" s="112"/>
      <c r="VUR2689" s="112"/>
      <c r="VUS2689" s="112"/>
      <c r="VUT2689" s="112"/>
      <c r="VUU2689" s="112"/>
      <c r="VUV2689" s="112"/>
      <c r="VUW2689" s="112"/>
      <c r="VUX2689" s="112"/>
      <c r="VUY2689" s="112"/>
      <c r="VUZ2689" s="112"/>
      <c r="VVA2689" s="112"/>
      <c r="VVB2689" s="112"/>
      <c r="VVC2689" s="112"/>
      <c r="VVD2689" s="112"/>
      <c r="VVE2689" s="112"/>
      <c r="VVF2689" s="112"/>
      <c r="VVG2689" s="112"/>
      <c r="VVH2689" s="112"/>
      <c r="VVI2689" s="112"/>
      <c r="VVJ2689" s="112"/>
      <c r="VVK2689" s="112"/>
      <c r="VVL2689" s="112"/>
      <c r="VVM2689" s="112"/>
      <c r="VVN2689" s="112"/>
      <c r="VVO2689" s="112"/>
      <c r="VVP2689" s="112"/>
      <c r="VVQ2689" s="112"/>
      <c r="VVR2689" s="112"/>
      <c r="VVS2689" s="112"/>
      <c r="VVT2689" s="112"/>
      <c r="VVU2689" s="112"/>
      <c r="VVV2689" s="112"/>
      <c r="VVW2689" s="112"/>
      <c r="VVX2689" s="112"/>
      <c r="VVY2689" s="112"/>
      <c r="VVZ2689" s="112"/>
      <c r="VWA2689" s="112"/>
      <c r="VWB2689" s="112"/>
      <c r="VWC2689" s="112"/>
      <c r="VWD2689" s="112"/>
      <c r="VWE2689" s="112"/>
      <c r="VWF2689" s="112"/>
      <c r="VWG2689" s="112"/>
      <c r="VWH2689" s="112"/>
      <c r="VWI2689" s="112"/>
      <c r="VWJ2689" s="112"/>
      <c r="VWK2689" s="112"/>
      <c r="VWL2689" s="112"/>
      <c r="VWM2689" s="112"/>
      <c r="VWN2689" s="112"/>
      <c r="VWO2689" s="112"/>
      <c r="VWP2689" s="112"/>
      <c r="VWQ2689" s="112"/>
      <c r="VWR2689" s="112"/>
      <c r="VWS2689" s="112"/>
      <c r="VWT2689" s="112"/>
      <c r="VWU2689" s="112"/>
      <c r="VWV2689" s="112"/>
      <c r="VWW2689" s="112"/>
      <c r="VWX2689" s="112"/>
      <c r="VWY2689" s="112"/>
      <c r="VWZ2689" s="112"/>
      <c r="VXA2689" s="112"/>
      <c r="VXB2689" s="112"/>
      <c r="VXC2689" s="112"/>
      <c r="VXD2689" s="112"/>
      <c r="VXE2689" s="112"/>
      <c r="VXF2689" s="112"/>
      <c r="VXG2689" s="112"/>
      <c r="VXH2689" s="112"/>
      <c r="VXI2689" s="112"/>
      <c r="VXJ2689" s="112"/>
      <c r="VXK2689" s="112"/>
      <c r="VXL2689" s="112"/>
      <c r="VXM2689" s="112"/>
      <c r="VXN2689" s="112"/>
      <c r="VXO2689" s="112"/>
      <c r="VXP2689" s="112"/>
      <c r="VXQ2689" s="112"/>
      <c r="VXR2689" s="112"/>
      <c r="VXS2689" s="112"/>
      <c r="VXT2689" s="112"/>
      <c r="VXU2689" s="112"/>
      <c r="VXV2689" s="112"/>
      <c r="VXW2689" s="112"/>
      <c r="VXX2689" s="112"/>
      <c r="VXY2689" s="112"/>
      <c r="VXZ2689" s="112"/>
      <c r="VYA2689" s="112"/>
      <c r="VYB2689" s="112"/>
      <c r="VYC2689" s="112"/>
      <c r="VYD2689" s="112"/>
      <c r="VYE2689" s="112"/>
      <c r="VYF2689" s="112"/>
      <c r="VYG2689" s="112"/>
      <c r="VYH2689" s="112"/>
      <c r="VYI2689" s="112"/>
      <c r="VYJ2689" s="112"/>
      <c r="VYK2689" s="112"/>
      <c r="VYL2689" s="112"/>
      <c r="VYM2689" s="112"/>
      <c r="VYN2689" s="112"/>
      <c r="VYO2689" s="112"/>
      <c r="VYP2689" s="112"/>
      <c r="VYQ2689" s="112"/>
      <c r="VYR2689" s="112"/>
      <c r="VYS2689" s="112"/>
      <c r="VYT2689" s="112"/>
      <c r="VYU2689" s="112"/>
      <c r="VYV2689" s="112"/>
      <c r="VYW2689" s="112"/>
      <c r="VYX2689" s="112"/>
      <c r="VYY2689" s="112"/>
      <c r="VYZ2689" s="112"/>
      <c r="VZA2689" s="112"/>
      <c r="VZB2689" s="112"/>
      <c r="VZC2689" s="112"/>
      <c r="VZD2689" s="112"/>
      <c r="VZE2689" s="112"/>
      <c r="VZF2689" s="112"/>
      <c r="VZG2689" s="112"/>
      <c r="VZH2689" s="112"/>
      <c r="VZI2689" s="112"/>
      <c r="VZJ2689" s="112"/>
      <c r="VZK2689" s="112"/>
      <c r="VZL2689" s="112"/>
      <c r="VZM2689" s="112"/>
      <c r="VZN2689" s="112"/>
      <c r="VZO2689" s="112"/>
      <c r="VZP2689" s="112"/>
      <c r="VZQ2689" s="112"/>
      <c r="VZR2689" s="112"/>
      <c r="VZS2689" s="112"/>
      <c r="VZT2689" s="112"/>
      <c r="VZU2689" s="112"/>
      <c r="VZV2689" s="112"/>
      <c r="VZW2689" s="112"/>
      <c r="VZX2689" s="112"/>
      <c r="VZY2689" s="112"/>
      <c r="VZZ2689" s="112"/>
      <c r="WAA2689" s="112"/>
      <c r="WAB2689" s="112"/>
      <c r="WAC2689" s="112"/>
      <c r="WAD2689" s="112"/>
      <c r="WAE2689" s="112"/>
      <c r="WAF2689" s="112"/>
      <c r="WAG2689" s="112"/>
      <c r="WAH2689" s="112"/>
      <c r="WAI2689" s="112"/>
      <c r="WAJ2689" s="112"/>
      <c r="WAK2689" s="112"/>
      <c r="WAL2689" s="112"/>
      <c r="WAM2689" s="112"/>
      <c r="WAN2689" s="112"/>
      <c r="WAO2689" s="112"/>
      <c r="WAP2689" s="112"/>
      <c r="WAQ2689" s="112"/>
      <c r="WAR2689" s="112"/>
      <c r="WAS2689" s="112"/>
      <c r="WAT2689" s="112"/>
      <c r="WAU2689" s="112"/>
      <c r="WAV2689" s="112"/>
      <c r="WAW2689" s="112"/>
      <c r="WAX2689" s="112"/>
      <c r="WAY2689" s="112"/>
      <c r="WAZ2689" s="112"/>
      <c r="WBA2689" s="112"/>
      <c r="WBB2689" s="112"/>
      <c r="WBC2689" s="112"/>
      <c r="WBD2689" s="112"/>
      <c r="WBE2689" s="112"/>
      <c r="WBF2689" s="112"/>
      <c r="WBG2689" s="112"/>
      <c r="WBH2689" s="112"/>
      <c r="WBI2689" s="112"/>
      <c r="WBJ2689" s="112"/>
      <c r="WBK2689" s="112"/>
      <c r="WBL2689" s="112"/>
      <c r="WBM2689" s="112"/>
      <c r="WBN2689" s="112"/>
      <c r="WBO2689" s="112"/>
      <c r="WBP2689" s="112"/>
      <c r="WBQ2689" s="112"/>
      <c r="WBR2689" s="112"/>
      <c r="WBS2689" s="112"/>
      <c r="WBT2689" s="112"/>
      <c r="WBU2689" s="112"/>
      <c r="WBV2689" s="112"/>
      <c r="WBW2689" s="112"/>
      <c r="WBX2689" s="112"/>
      <c r="WBY2689" s="112"/>
      <c r="WBZ2689" s="112"/>
      <c r="WCA2689" s="112"/>
      <c r="WCB2689" s="112"/>
      <c r="WCC2689" s="112"/>
      <c r="WCD2689" s="112"/>
      <c r="WCE2689" s="112"/>
      <c r="WCF2689" s="112"/>
      <c r="WCG2689" s="112"/>
      <c r="WCH2689" s="112"/>
      <c r="WCI2689" s="112"/>
      <c r="WCJ2689" s="112"/>
      <c r="WCK2689" s="112"/>
      <c r="WCL2689" s="112"/>
      <c r="WCM2689" s="112"/>
      <c r="WCN2689" s="112"/>
      <c r="WCO2689" s="112"/>
      <c r="WCP2689" s="112"/>
      <c r="WCQ2689" s="112"/>
      <c r="WCR2689" s="112"/>
      <c r="WCS2689" s="112"/>
      <c r="WCT2689" s="112"/>
      <c r="WCU2689" s="112"/>
      <c r="WCV2689" s="112"/>
      <c r="WCW2689" s="112"/>
      <c r="WCX2689" s="112"/>
      <c r="WCY2689" s="112"/>
      <c r="WCZ2689" s="112"/>
      <c r="WDA2689" s="112"/>
      <c r="WDB2689" s="112"/>
      <c r="WDC2689" s="112"/>
      <c r="WDD2689" s="112"/>
      <c r="WDE2689" s="112"/>
      <c r="WDF2689" s="112"/>
      <c r="WDG2689" s="112"/>
      <c r="WDH2689" s="112"/>
      <c r="WDI2689" s="112"/>
      <c r="WDJ2689" s="112"/>
      <c r="WDK2689" s="112"/>
      <c r="WDL2689" s="112"/>
      <c r="WDM2689" s="112"/>
      <c r="WDN2689" s="112"/>
      <c r="WDO2689" s="112"/>
      <c r="WDP2689" s="112"/>
      <c r="WDQ2689" s="112"/>
      <c r="WDR2689" s="112"/>
      <c r="WDS2689" s="112"/>
      <c r="WDT2689" s="112"/>
      <c r="WDU2689" s="112"/>
      <c r="WDV2689" s="112"/>
      <c r="WDW2689" s="112"/>
      <c r="WDX2689" s="112"/>
      <c r="WDY2689" s="112"/>
      <c r="WDZ2689" s="112"/>
      <c r="WEA2689" s="112"/>
      <c r="WEB2689" s="112"/>
      <c r="WEC2689" s="112"/>
      <c r="WED2689" s="112"/>
      <c r="WEE2689" s="112"/>
      <c r="WEF2689" s="112"/>
      <c r="WEG2689" s="112"/>
      <c r="WEH2689" s="112"/>
      <c r="WEI2689" s="112"/>
      <c r="WEJ2689" s="112"/>
      <c r="WEK2689" s="112"/>
      <c r="WEL2689" s="112"/>
      <c r="WEM2689" s="112"/>
      <c r="WEN2689" s="112"/>
      <c r="WEO2689" s="112"/>
      <c r="WEP2689" s="112"/>
      <c r="WEQ2689" s="112"/>
      <c r="WER2689" s="112"/>
      <c r="WES2689" s="112"/>
      <c r="WET2689" s="112"/>
      <c r="WEU2689" s="112"/>
      <c r="WEV2689" s="112"/>
      <c r="WEW2689" s="112"/>
      <c r="WEX2689" s="112"/>
      <c r="WEY2689" s="112"/>
      <c r="WEZ2689" s="112"/>
      <c r="WFA2689" s="112"/>
      <c r="WFB2689" s="112"/>
      <c r="WFC2689" s="112"/>
      <c r="WFD2689" s="112"/>
      <c r="WFE2689" s="112"/>
      <c r="WFF2689" s="112"/>
      <c r="WFG2689" s="112"/>
      <c r="WFH2689" s="112"/>
      <c r="WFI2689" s="112"/>
      <c r="WFJ2689" s="112"/>
      <c r="WFK2689" s="112"/>
      <c r="WFL2689" s="112"/>
      <c r="WFM2689" s="112"/>
      <c r="WFN2689" s="112"/>
      <c r="WFO2689" s="112"/>
      <c r="WFP2689" s="112"/>
      <c r="WFQ2689" s="112"/>
      <c r="WFR2689" s="112"/>
      <c r="WFS2689" s="112"/>
      <c r="WFT2689" s="112"/>
      <c r="WFU2689" s="112"/>
      <c r="WFV2689" s="112"/>
      <c r="WFW2689" s="112"/>
      <c r="WFX2689" s="112"/>
      <c r="WFY2689" s="112"/>
      <c r="WFZ2689" s="112"/>
      <c r="WGA2689" s="112"/>
      <c r="WGB2689" s="112"/>
      <c r="WGC2689" s="112"/>
      <c r="WGD2689" s="112"/>
      <c r="WGE2689" s="112"/>
      <c r="WGF2689" s="112"/>
      <c r="WGG2689" s="112"/>
      <c r="WGH2689" s="112"/>
      <c r="WGI2689" s="112"/>
      <c r="WGJ2689" s="112"/>
      <c r="WGK2689" s="112"/>
      <c r="WGL2689" s="112"/>
      <c r="WGM2689" s="112"/>
      <c r="WGN2689" s="112"/>
      <c r="WGO2689" s="112"/>
      <c r="WGP2689" s="112"/>
      <c r="WGQ2689" s="112"/>
      <c r="WGR2689" s="112"/>
      <c r="WGS2689" s="112"/>
      <c r="WGT2689" s="112"/>
      <c r="WGU2689" s="112"/>
      <c r="WGV2689" s="112"/>
      <c r="WGW2689" s="112"/>
      <c r="WGX2689" s="112"/>
      <c r="WGY2689" s="112"/>
      <c r="WGZ2689" s="112"/>
      <c r="WHA2689" s="112"/>
      <c r="WHB2689" s="112"/>
      <c r="WHC2689" s="112"/>
      <c r="WHD2689" s="112"/>
      <c r="WHE2689" s="112"/>
      <c r="WHF2689" s="112"/>
      <c r="WHG2689" s="112"/>
      <c r="WHH2689" s="112"/>
      <c r="WHI2689" s="112"/>
      <c r="WHJ2689" s="112"/>
      <c r="WHK2689" s="112"/>
      <c r="WHL2689" s="112"/>
      <c r="WHM2689" s="112"/>
      <c r="WHN2689" s="112"/>
      <c r="WHO2689" s="112"/>
      <c r="WHP2689" s="112"/>
      <c r="WHQ2689" s="112"/>
      <c r="WHR2689" s="112"/>
      <c r="WHS2689" s="112"/>
      <c r="WHT2689" s="112"/>
      <c r="WHU2689" s="112"/>
      <c r="WHV2689" s="112"/>
      <c r="WHW2689" s="112"/>
      <c r="WHX2689" s="112"/>
      <c r="WHY2689" s="112"/>
      <c r="WHZ2689" s="112"/>
      <c r="WIA2689" s="112"/>
      <c r="WIB2689" s="112"/>
      <c r="WIC2689" s="112"/>
      <c r="WID2689" s="112"/>
      <c r="WIE2689" s="112"/>
      <c r="WIF2689" s="112"/>
      <c r="WIG2689" s="112"/>
      <c r="WIH2689" s="112"/>
      <c r="WII2689" s="112"/>
      <c r="WIJ2689" s="112"/>
      <c r="WIK2689" s="112"/>
      <c r="WIL2689" s="112"/>
      <c r="WIM2689" s="112"/>
      <c r="WIN2689" s="112"/>
      <c r="WIO2689" s="112"/>
      <c r="WIP2689" s="112"/>
      <c r="WIQ2689" s="112"/>
      <c r="WIR2689" s="112"/>
      <c r="WIS2689" s="112"/>
      <c r="WIT2689" s="112"/>
      <c r="WIU2689" s="112"/>
      <c r="WIV2689" s="112"/>
      <c r="WIW2689" s="112"/>
      <c r="WIX2689" s="112"/>
      <c r="WIY2689" s="112"/>
      <c r="WIZ2689" s="112"/>
      <c r="WJA2689" s="112"/>
      <c r="WJB2689" s="112"/>
      <c r="WJC2689" s="112"/>
      <c r="WJD2689" s="112"/>
      <c r="WJE2689" s="112"/>
      <c r="WJF2689" s="112"/>
      <c r="WJG2689" s="112"/>
      <c r="WJH2689" s="112"/>
      <c r="WJI2689" s="112"/>
      <c r="WJJ2689" s="112"/>
      <c r="WJK2689" s="112"/>
      <c r="WJL2689" s="112"/>
      <c r="WJM2689" s="112"/>
      <c r="WJN2689" s="112"/>
      <c r="WJO2689" s="112"/>
      <c r="WJP2689" s="112"/>
      <c r="WJQ2689" s="112"/>
      <c r="WJR2689" s="112"/>
      <c r="WJS2689" s="112"/>
      <c r="WJT2689" s="112"/>
      <c r="WJU2689" s="112"/>
      <c r="WJV2689" s="112"/>
      <c r="WJW2689" s="112"/>
      <c r="WJX2689" s="112"/>
      <c r="WJY2689" s="112"/>
      <c r="WJZ2689" s="112"/>
      <c r="WKA2689" s="112"/>
      <c r="WKB2689" s="112"/>
      <c r="WKC2689" s="112"/>
      <c r="WKD2689" s="112"/>
      <c r="WKE2689" s="112"/>
      <c r="WKF2689" s="112"/>
      <c r="WKG2689" s="112"/>
      <c r="WKH2689" s="112"/>
      <c r="WKI2689" s="112"/>
      <c r="WKJ2689" s="112"/>
      <c r="WKK2689" s="112"/>
      <c r="WKL2689" s="112"/>
      <c r="WKM2689" s="112"/>
      <c r="WKN2689" s="112"/>
      <c r="WKO2689" s="112"/>
      <c r="WKP2689" s="112"/>
      <c r="WKQ2689" s="112"/>
      <c r="WKR2689" s="112"/>
      <c r="WKS2689" s="112"/>
      <c r="WKT2689" s="112"/>
      <c r="WKU2689" s="112"/>
      <c r="WKV2689" s="112"/>
      <c r="WKW2689" s="112"/>
      <c r="WKX2689" s="112"/>
      <c r="WKY2689" s="112"/>
      <c r="WKZ2689" s="112"/>
      <c r="WLA2689" s="112"/>
      <c r="WLB2689" s="112"/>
      <c r="WLC2689" s="112"/>
      <c r="WLD2689" s="112"/>
      <c r="WLE2689" s="112"/>
      <c r="WLF2689" s="112"/>
      <c r="WLG2689" s="112"/>
      <c r="WLH2689" s="112"/>
      <c r="WLI2689" s="112"/>
      <c r="WLJ2689" s="112"/>
      <c r="WLK2689" s="112"/>
      <c r="WLL2689" s="112"/>
      <c r="WLM2689" s="112"/>
      <c r="WLN2689" s="112"/>
      <c r="WLO2689" s="112"/>
      <c r="WLP2689" s="112"/>
      <c r="WLQ2689" s="112"/>
      <c r="WLR2689" s="112"/>
      <c r="WLS2689" s="112"/>
      <c r="WLT2689" s="112"/>
      <c r="WLU2689" s="112"/>
      <c r="WLV2689" s="112"/>
      <c r="WLW2689" s="112"/>
      <c r="WLX2689" s="112"/>
      <c r="WLY2689" s="112"/>
      <c r="WLZ2689" s="112"/>
      <c r="WMA2689" s="112"/>
      <c r="WMB2689" s="112"/>
      <c r="WMC2689" s="112"/>
      <c r="WMD2689" s="112"/>
      <c r="WME2689" s="112"/>
      <c r="WMF2689" s="112"/>
      <c r="WMG2689" s="112"/>
      <c r="WMH2689" s="112"/>
      <c r="WMI2689" s="112"/>
      <c r="WMJ2689" s="112"/>
      <c r="WMK2689" s="112"/>
      <c r="WML2689" s="112"/>
      <c r="WMM2689" s="112"/>
      <c r="WMN2689" s="112"/>
      <c r="WMO2689" s="112"/>
      <c r="WMP2689" s="112"/>
      <c r="WMQ2689" s="112"/>
      <c r="WMR2689" s="112"/>
      <c r="WMS2689" s="112"/>
      <c r="WMT2689" s="112"/>
      <c r="WMU2689" s="112"/>
      <c r="WMV2689" s="112"/>
      <c r="WMW2689" s="112"/>
      <c r="WMX2689" s="112"/>
      <c r="WMY2689" s="112"/>
      <c r="WMZ2689" s="112"/>
      <c r="WNA2689" s="112"/>
      <c r="WNB2689" s="112"/>
      <c r="WNC2689" s="112"/>
      <c r="WND2689" s="112"/>
      <c r="WNE2689" s="112"/>
      <c r="WNF2689" s="112"/>
      <c r="WNG2689" s="112"/>
      <c r="WNH2689" s="112"/>
      <c r="WNI2689" s="112"/>
      <c r="WNJ2689" s="112"/>
      <c r="WNK2689" s="112"/>
      <c r="WNL2689" s="112"/>
      <c r="WNM2689" s="112"/>
      <c r="WNN2689" s="112"/>
      <c r="WNO2689" s="112"/>
      <c r="WNP2689" s="112"/>
      <c r="WNQ2689" s="112"/>
      <c r="WNR2689" s="112"/>
      <c r="WNS2689" s="112"/>
      <c r="WNT2689" s="112"/>
      <c r="WNU2689" s="112"/>
      <c r="WNV2689" s="112"/>
      <c r="WNW2689" s="112"/>
      <c r="WNX2689" s="112"/>
      <c r="WNY2689" s="112"/>
      <c r="WNZ2689" s="112"/>
      <c r="WOA2689" s="112"/>
      <c r="WOB2689" s="112"/>
      <c r="WOC2689" s="112"/>
      <c r="WOD2689" s="112"/>
      <c r="WOE2689" s="112"/>
      <c r="WOF2689" s="112"/>
      <c r="WOG2689" s="112"/>
      <c r="WOH2689" s="112"/>
      <c r="WOI2689" s="112"/>
      <c r="WOJ2689" s="112"/>
      <c r="WOK2689" s="112"/>
      <c r="WOL2689" s="112"/>
      <c r="WOM2689" s="112"/>
      <c r="WON2689" s="112"/>
      <c r="WOO2689" s="112"/>
      <c r="WOP2689" s="112"/>
      <c r="WOQ2689" s="112"/>
      <c r="WOR2689" s="112"/>
      <c r="WOS2689" s="112"/>
      <c r="WOT2689" s="112"/>
      <c r="WOU2689" s="112"/>
      <c r="WOV2689" s="112"/>
      <c r="WOW2689" s="112"/>
      <c r="WOX2689" s="112"/>
      <c r="WOY2689" s="112"/>
      <c r="WOZ2689" s="112"/>
      <c r="WPA2689" s="112"/>
      <c r="WPB2689" s="112"/>
      <c r="WPC2689" s="112"/>
      <c r="WPD2689" s="112"/>
      <c r="WPE2689" s="112"/>
      <c r="WPF2689" s="112"/>
      <c r="WPG2689" s="112"/>
      <c r="WPH2689" s="112"/>
      <c r="WPI2689" s="112"/>
      <c r="WPJ2689" s="112"/>
      <c r="WPK2689" s="112"/>
      <c r="WPL2689" s="112"/>
      <c r="WPM2689" s="112"/>
      <c r="WPN2689" s="112"/>
      <c r="WPO2689" s="112"/>
      <c r="WPP2689" s="112"/>
      <c r="WPQ2689" s="112"/>
      <c r="WPR2689" s="112"/>
      <c r="WPS2689" s="112"/>
      <c r="WPT2689" s="112"/>
      <c r="WPU2689" s="112"/>
      <c r="WPV2689" s="112"/>
      <c r="WPW2689" s="112"/>
      <c r="WPX2689" s="112"/>
      <c r="WPY2689" s="112"/>
      <c r="WPZ2689" s="112"/>
      <c r="WQA2689" s="112"/>
      <c r="WQB2689" s="112"/>
      <c r="WQC2689" s="112"/>
      <c r="WQD2689" s="112"/>
      <c r="WQE2689" s="112"/>
      <c r="WQF2689" s="112"/>
      <c r="WQG2689" s="112"/>
      <c r="WQH2689" s="112"/>
      <c r="WQI2689" s="112"/>
      <c r="WQJ2689" s="112"/>
      <c r="WQK2689" s="112"/>
      <c r="WQL2689" s="112"/>
      <c r="WQM2689" s="112"/>
      <c r="WQN2689" s="112"/>
      <c r="WQO2689" s="112"/>
      <c r="WQP2689" s="112"/>
      <c r="WQQ2689" s="112"/>
      <c r="WQR2689" s="112"/>
      <c r="WQS2689" s="112"/>
      <c r="WQT2689" s="112"/>
      <c r="WQU2689" s="112"/>
      <c r="WQV2689" s="112"/>
      <c r="WQW2689" s="112"/>
      <c r="WQX2689" s="112"/>
      <c r="WQY2689" s="112"/>
      <c r="WQZ2689" s="112"/>
      <c r="WRA2689" s="112"/>
      <c r="WRB2689" s="112"/>
      <c r="WRC2689" s="112"/>
      <c r="WRD2689" s="112"/>
      <c r="WRE2689" s="112"/>
      <c r="WRF2689" s="112"/>
      <c r="WRG2689" s="112"/>
      <c r="WRH2689" s="112"/>
      <c r="WRI2689" s="112"/>
      <c r="WRJ2689" s="112"/>
      <c r="WRK2689" s="112"/>
      <c r="WRL2689" s="112"/>
      <c r="WRM2689" s="112"/>
      <c r="WRN2689" s="112"/>
      <c r="WRO2689" s="112"/>
      <c r="WRP2689" s="112"/>
      <c r="WRQ2689" s="112"/>
      <c r="WRR2689" s="112"/>
      <c r="WRS2689" s="112"/>
      <c r="WRT2689" s="112"/>
      <c r="WRU2689" s="112"/>
      <c r="WRV2689" s="112"/>
      <c r="WRW2689" s="112"/>
      <c r="WRX2689" s="112"/>
      <c r="WRY2689" s="112"/>
      <c r="WRZ2689" s="112"/>
      <c r="WSA2689" s="112"/>
      <c r="WSB2689" s="112"/>
      <c r="WSC2689" s="112"/>
      <c r="WSD2689" s="112"/>
      <c r="WSE2689" s="112"/>
      <c r="WSF2689" s="112"/>
      <c r="WSG2689" s="112"/>
      <c r="WSH2689" s="112"/>
      <c r="WSI2689" s="112"/>
      <c r="WSJ2689" s="112"/>
      <c r="WSK2689" s="112"/>
      <c r="WSL2689" s="112"/>
      <c r="WSM2689" s="112"/>
      <c r="WSN2689" s="112"/>
      <c r="WSO2689" s="112"/>
      <c r="WSP2689" s="112"/>
      <c r="WSQ2689" s="112"/>
      <c r="WSR2689" s="112"/>
      <c r="WSS2689" s="112"/>
      <c r="WST2689" s="112"/>
      <c r="WSU2689" s="112"/>
      <c r="WSV2689" s="112"/>
      <c r="WSW2689" s="112"/>
      <c r="WSX2689" s="112"/>
      <c r="WSY2689" s="112"/>
      <c r="WSZ2689" s="112"/>
      <c r="WTA2689" s="112"/>
      <c r="WTB2689" s="112"/>
      <c r="WTC2689" s="112"/>
      <c r="WTD2689" s="112"/>
      <c r="WTE2689" s="112"/>
      <c r="WTF2689" s="112"/>
      <c r="WTG2689" s="112"/>
      <c r="WTH2689" s="112"/>
      <c r="WTI2689" s="112"/>
      <c r="WTJ2689" s="112"/>
      <c r="WTK2689" s="112"/>
      <c r="WTL2689" s="112"/>
      <c r="WTM2689" s="112"/>
      <c r="WTN2689" s="112"/>
      <c r="WTO2689" s="112"/>
      <c r="WTP2689" s="112"/>
      <c r="WTQ2689" s="112"/>
      <c r="WTR2689" s="112"/>
      <c r="WTS2689" s="112"/>
      <c r="WTT2689" s="112"/>
      <c r="WTU2689" s="112"/>
      <c r="WTV2689" s="112"/>
      <c r="WTW2689" s="112"/>
      <c r="WTX2689" s="112"/>
      <c r="WTY2689" s="112"/>
      <c r="WTZ2689" s="112"/>
      <c r="WUA2689" s="112"/>
      <c r="WUB2689" s="112"/>
      <c r="WUC2689" s="112"/>
      <c r="WUD2689" s="112"/>
      <c r="WUE2689" s="112"/>
      <c r="WUF2689" s="112"/>
      <c r="WUG2689" s="112"/>
      <c r="WUH2689" s="112"/>
      <c r="WUI2689" s="112"/>
      <c r="WUJ2689" s="112"/>
      <c r="WUK2689" s="112"/>
      <c r="WUL2689" s="112"/>
      <c r="WUM2689" s="112"/>
      <c r="WUN2689" s="112"/>
      <c r="WUO2689" s="112"/>
      <c r="WUP2689" s="112"/>
      <c r="WUQ2689" s="112"/>
      <c r="WUR2689" s="112"/>
      <c r="WUS2689" s="112"/>
      <c r="WUT2689" s="112"/>
      <c r="WUU2689" s="112"/>
      <c r="WUV2689" s="112"/>
      <c r="WUW2689" s="112"/>
      <c r="WUX2689" s="112"/>
      <c r="WUY2689" s="112"/>
      <c r="WUZ2689" s="112"/>
      <c r="WVA2689" s="112"/>
      <c r="WVB2689" s="112"/>
      <c r="WVC2689" s="112"/>
      <c r="WVD2689" s="112"/>
      <c r="WVE2689" s="112"/>
      <c r="WVF2689" s="112"/>
      <c r="WVG2689" s="112"/>
      <c r="WVH2689" s="112"/>
      <c r="WVI2689" s="112"/>
      <c r="WVJ2689" s="112"/>
      <c r="WVK2689" s="112"/>
      <c r="WVL2689" s="112"/>
      <c r="WVM2689" s="112"/>
      <c r="WVN2689" s="112"/>
      <c r="WVO2689" s="112"/>
      <c r="WVP2689" s="112"/>
      <c r="WVQ2689" s="112"/>
      <c r="WVR2689" s="112"/>
      <c r="WVS2689" s="112"/>
      <c r="WVT2689" s="112"/>
      <c r="WVU2689" s="112"/>
      <c r="WVV2689" s="112"/>
      <c r="WVW2689" s="112"/>
      <c r="WVX2689" s="112"/>
      <c r="WVY2689" s="112"/>
      <c r="WVZ2689" s="112"/>
      <c r="WWA2689" s="112"/>
      <c r="WWB2689" s="112"/>
      <c r="WWC2689" s="112"/>
      <c r="WWD2689" s="112"/>
      <c r="WWE2689" s="112"/>
      <c r="WWF2689" s="112"/>
      <c r="WWG2689" s="112"/>
      <c r="WWH2689" s="112"/>
      <c r="WWI2689" s="112"/>
      <c r="WWJ2689" s="112"/>
      <c r="WWK2689" s="112"/>
      <c r="WWL2689" s="112"/>
      <c r="WWM2689" s="112"/>
      <c r="WWN2689" s="112"/>
      <c r="WWO2689" s="112"/>
      <c r="WWP2689" s="112"/>
      <c r="WWQ2689" s="112"/>
      <c r="WWR2689" s="112"/>
      <c r="WWS2689" s="112"/>
      <c r="WWT2689" s="112"/>
      <c r="WWU2689" s="112"/>
      <c r="WWV2689" s="112"/>
      <c r="WWW2689" s="112"/>
      <c r="WWX2689" s="112"/>
      <c r="WWY2689" s="112"/>
      <c r="WWZ2689" s="112"/>
      <c r="WXA2689" s="112"/>
      <c r="WXB2689" s="112"/>
      <c r="WXC2689" s="112"/>
      <c r="WXD2689" s="112"/>
      <c r="WXE2689" s="112"/>
      <c r="WXF2689" s="112"/>
      <c r="WXG2689" s="112"/>
      <c r="WXH2689" s="112"/>
      <c r="WXI2689" s="112"/>
      <c r="WXJ2689" s="112"/>
      <c r="WXK2689" s="112"/>
      <c r="WXL2689" s="112"/>
      <c r="WXM2689" s="112"/>
      <c r="WXN2689" s="112"/>
      <c r="WXO2689" s="112"/>
      <c r="WXP2689" s="112"/>
      <c r="WXQ2689" s="112"/>
      <c r="WXR2689" s="112"/>
      <c r="WXS2689" s="112"/>
      <c r="WXT2689" s="112"/>
      <c r="WXU2689" s="112"/>
      <c r="WXV2689" s="112"/>
      <c r="WXW2689" s="112"/>
      <c r="WXX2689" s="112"/>
      <c r="WXY2689" s="112"/>
      <c r="WXZ2689" s="112"/>
      <c r="WYA2689" s="112"/>
      <c r="WYB2689" s="112"/>
      <c r="WYC2689" s="112"/>
      <c r="WYD2689" s="112"/>
      <c r="WYE2689" s="112"/>
      <c r="WYF2689" s="112"/>
      <c r="WYG2689" s="112"/>
      <c r="WYH2689" s="112"/>
      <c r="WYI2689" s="112"/>
      <c r="WYJ2689" s="112"/>
      <c r="WYK2689" s="112"/>
      <c r="WYL2689" s="112"/>
      <c r="WYM2689" s="112"/>
      <c r="WYN2689" s="112"/>
      <c r="WYO2689" s="112"/>
      <c r="WYP2689" s="112"/>
      <c r="WYQ2689" s="112"/>
      <c r="WYR2689" s="112"/>
      <c r="WYS2689" s="112"/>
      <c r="WYT2689" s="112"/>
      <c r="WYU2689" s="112"/>
      <c r="WYV2689" s="112"/>
      <c r="WYW2689" s="112"/>
      <c r="WYX2689" s="112"/>
      <c r="WYY2689" s="112"/>
      <c r="WYZ2689" s="112"/>
      <c r="WZA2689" s="112"/>
      <c r="WZB2689" s="112"/>
      <c r="WZC2689" s="112"/>
      <c r="WZD2689" s="112"/>
      <c r="WZE2689" s="112"/>
      <c r="WZF2689" s="112"/>
      <c r="WZG2689" s="112"/>
      <c r="WZH2689" s="112"/>
      <c r="WZI2689" s="112"/>
      <c r="WZJ2689" s="112"/>
      <c r="WZK2689" s="112"/>
      <c r="WZL2689" s="112"/>
      <c r="WZM2689" s="112"/>
      <c r="WZN2689" s="112"/>
      <c r="WZO2689" s="112"/>
      <c r="WZP2689" s="112"/>
      <c r="WZQ2689" s="112"/>
      <c r="WZR2689" s="112"/>
      <c r="WZS2689" s="112"/>
      <c r="WZT2689" s="112"/>
      <c r="WZU2689" s="112"/>
      <c r="WZV2689" s="112"/>
      <c r="WZW2689" s="112"/>
      <c r="WZX2689" s="112"/>
      <c r="WZY2689" s="112"/>
      <c r="WZZ2689" s="112"/>
      <c r="XAA2689" s="112"/>
      <c r="XAB2689" s="112"/>
      <c r="XAC2689" s="112"/>
      <c r="XAD2689" s="112"/>
      <c r="XAE2689" s="112"/>
      <c r="XAF2689" s="112"/>
      <c r="XAG2689" s="112"/>
      <c r="XAH2689" s="112"/>
      <c r="XAI2689" s="112"/>
      <c r="XAJ2689" s="112"/>
      <c r="XAK2689" s="112"/>
      <c r="XAL2689" s="112"/>
      <c r="XAM2689" s="112"/>
      <c r="XAN2689" s="112"/>
      <c r="XAO2689" s="112"/>
      <c r="XAP2689" s="112"/>
      <c r="XAQ2689" s="112"/>
      <c r="XAR2689" s="112"/>
      <c r="XAS2689" s="112"/>
      <c r="XAT2689" s="112"/>
      <c r="XAU2689" s="112"/>
      <c r="XAV2689" s="112"/>
      <c r="XAW2689" s="112"/>
      <c r="XAX2689" s="112"/>
      <c r="XAY2689" s="112"/>
      <c r="XAZ2689" s="112"/>
      <c r="XBA2689" s="112"/>
      <c r="XBB2689" s="112"/>
      <c r="XBC2689" s="112"/>
      <c r="XBD2689" s="112"/>
      <c r="XBE2689" s="112"/>
      <c r="XBF2689" s="112"/>
      <c r="XBG2689" s="112"/>
      <c r="XBH2689" s="112"/>
      <c r="XBI2689" s="112"/>
      <c r="XBJ2689" s="112"/>
      <c r="XBK2689" s="112"/>
      <c r="XBL2689" s="112"/>
      <c r="XBM2689" s="112"/>
      <c r="XBN2689" s="112"/>
      <c r="XBO2689" s="112"/>
      <c r="XBP2689" s="112"/>
      <c r="XBQ2689" s="112"/>
      <c r="XBR2689" s="112"/>
      <c r="XBS2689" s="112"/>
      <c r="XBT2689" s="112"/>
      <c r="XBU2689" s="112"/>
      <c r="XBV2689" s="112"/>
      <c r="XBW2689" s="112"/>
      <c r="XBX2689" s="112"/>
      <c r="XBY2689" s="112"/>
      <c r="XBZ2689" s="112"/>
      <c r="XCA2689" s="112"/>
      <c r="XCB2689" s="112"/>
      <c r="XCC2689" s="112"/>
      <c r="XCD2689" s="112"/>
      <c r="XCE2689" s="112"/>
      <c r="XCF2689" s="112"/>
      <c r="XCG2689" s="112"/>
      <c r="XCH2689" s="112"/>
      <c r="XCI2689" s="112"/>
      <c r="XCJ2689" s="112"/>
      <c r="XCK2689" s="112"/>
      <c r="XCL2689" s="112"/>
      <c r="XCM2689" s="112"/>
      <c r="XCN2689" s="112"/>
      <c r="XCO2689" s="112"/>
      <c r="XCP2689" s="112"/>
      <c r="XCQ2689" s="112"/>
      <c r="XCR2689" s="112"/>
      <c r="XCS2689" s="112"/>
      <c r="XCT2689" s="112"/>
      <c r="XCU2689" s="112"/>
      <c r="XCV2689" s="112"/>
      <c r="XCW2689" s="112"/>
      <c r="XCX2689" s="112"/>
      <c r="XCY2689" s="112"/>
      <c r="XCZ2689" s="112"/>
      <c r="XDA2689" s="112"/>
      <c r="XDB2689" s="112"/>
      <c r="XDC2689" s="112"/>
      <c r="XDD2689" s="112"/>
      <c r="XDE2689" s="112"/>
      <c r="XDF2689" s="112"/>
      <c r="XDG2689" s="112"/>
      <c r="XDH2689" s="112"/>
      <c r="XDI2689" s="112"/>
      <c r="XDJ2689" s="112"/>
      <c r="XDK2689" s="112"/>
      <c r="XDL2689" s="112"/>
      <c r="XDM2689" s="112"/>
      <c r="XDN2689" s="112"/>
      <c r="XDO2689" s="112"/>
      <c r="XDP2689" s="112"/>
      <c r="XDQ2689" s="112"/>
      <c r="XDR2689" s="112"/>
      <c r="XDS2689" s="112"/>
      <c r="XDT2689" s="112"/>
      <c r="XDU2689" s="112"/>
      <c r="XDV2689" s="112"/>
      <c r="XDW2689" s="112"/>
      <c r="XDX2689" s="112"/>
      <c r="XDY2689" s="112"/>
      <c r="XDZ2689" s="112"/>
      <c r="XEA2689" s="112"/>
      <c r="XEB2689" s="112"/>
      <c r="XEC2689" s="112"/>
      <c r="XED2689" s="112"/>
      <c r="XEE2689" s="112"/>
      <c r="XEF2689" s="112"/>
      <c r="XEG2689" s="112"/>
      <c r="XEH2689" s="112"/>
      <c r="XEI2689" s="112"/>
      <c r="XEJ2689" s="112"/>
      <c r="XEK2689" s="112"/>
      <c r="XEL2689" s="112"/>
      <c r="XEM2689" s="112"/>
      <c r="XEN2689" s="112"/>
      <c r="XEO2689" s="112"/>
      <c r="XEP2689" s="112"/>
      <c r="XEQ2689" s="112"/>
      <c r="XER2689" s="112"/>
      <c r="XES2689" s="112"/>
      <c r="XET2689" s="112"/>
      <c r="XEU2689" s="112"/>
      <c r="XEV2689" s="112"/>
      <c r="XEW2689" s="112"/>
      <c r="XEX2689" s="112"/>
      <c r="XEY2689" s="112"/>
      <c r="XEZ2689" s="112"/>
      <c r="XFA2689" s="112"/>
    </row>
    <row r="2690" spans="1:16384" s="112" customFormat="1">
      <c r="A2690" s="138"/>
      <c r="B2690" s="138" t="s">
        <v>3765</v>
      </c>
      <c r="C2690" s="138" t="s">
        <v>3766</v>
      </c>
      <c r="D2690" s="138">
        <v>635</v>
      </c>
      <c r="E2690" s="321">
        <v>1.66</v>
      </c>
      <c r="F2690" s="321">
        <f t="shared" si="372"/>
        <v>1054.0999999999999</v>
      </c>
      <c r="G2690" s="786"/>
      <c r="XFB2690" s="116"/>
      <c r="XFC2690" s="116"/>
      <c r="XFD2690" s="116"/>
    </row>
    <row r="2691" spans="1:16384">
      <c r="A2691" s="138"/>
      <c r="B2691" s="138" t="s">
        <v>3767</v>
      </c>
      <c r="C2691" s="138" t="s">
        <v>3768</v>
      </c>
      <c r="D2691" s="138">
        <v>763</v>
      </c>
      <c r="E2691" s="321">
        <v>1.56</v>
      </c>
      <c r="F2691" s="321">
        <f t="shared" si="372"/>
        <v>1190.28</v>
      </c>
      <c r="G2691" s="786"/>
      <c r="H2691" s="112"/>
      <c r="I2691" s="112"/>
      <c r="J2691" s="112"/>
      <c r="K2691" s="112"/>
      <c r="L2691" s="112"/>
      <c r="M2691" s="112"/>
      <c r="N2691" s="112"/>
      <c r="O2691" s="112"/>
      <c r="P2691" s="112"/>
      <c r="Q2691" s="112"/>
      <c r="R2691" s="112"/>
      <c r="S2691" s="112"/>
      <c r="T2691" s="112"/>
      <c r="U2691" s="112"/>
      <c r="V2691" s="112"/>
      <c r="W2691" s="112"/>
      <c r="X2691" s="112"/>
      <c r="Y2691" s="112"/>
      <c r="Z2691" s="112"/>
      <c r="AA2691" s="112"/>
      <c r="AB2691" s="112"/>
      <c r="AC2691" s="112"/>
      <c r="AD2691" s="112"/>
      <c r="AE2691" s="112"/>
      <c r="AF2691" s="112"/>
      <c r="AG2691" s="112"/>
      <c r="AH2691" s="112"/>
      <c r="AI2691" s="112"/>
      <c r="AJ2691" s="112"/>
      <c r="AK2691" s="112"/>
      <c r="AL2691" s="112"/>
      <c r="AM2691" s="112"/>
      <c r="AN2691" s="112"/>
      <c r="AO2691" s="112"/>
      <c r="AP2691" s="112"/>
      <c r="AQ2691" s="112"/>
      <c r="AR2691" s="112"/>
      <c r="AS2691" s="112"/>
      <c r="AT2691" s="112"/>
      <c r="AU2691" s="112"/>
      <c r="AV2691" s="112"/>
      <c r="AW2691" s="112"/>
      <c r="AX2691" s="112"/>
      <c r="AY2691" s="112"/>
      <c r="AZ2691" s="112"/>
      <c r="BA2691" s="112"/>
      <c r="BB2691" s="112"/>
      <c r="BC2691" s="112"/>
      <c r="BD2691" s="112"/>
      <c r="BE2691" s="112"/>
      <c r="BF2691" s="112"/>
      <c r="BG2691" s="112"/>
      <c r="BH2691" s="112"/>
      <c r="BI2691" s="112"/>
      <c r="BJ2691" s="112"/>
      <c r="BK2691" s="112"/>
      <c r="BL2691" s="112"/>
      <c r="BM2691" s="112"/>
      <c r="BN2691" s="112"/>
      <c r="BO2691" s="112"/>
      <c r="BP2691" s="112"/>
      <c r="BQ2691" s="112"/>
      <c r="BR2691" s="112"/>
      <c r="BS2691" s="112"/>
      <c r="BT2691" s="112"/>
      <c r="BU2691" s="112"/>
      <c r="BV2691" s="112"/>
      <c r="BW2691" s="112"/>
      <c r="BX2691" s="112"/>
      <c r="BY2691" s="112"/>
      <c r="BZ2691" s="112"/>
      <c r="CA2691" s="112"/>
      <c r="CB2691" s="112"/>
      <c r="CC2691" s="112"/>
      <c r="CD2691" s="112"/>
      <c r="CE2691" s="112"/>
      <c r="CF2691" s="112"/>
      <c r="CG2691" s="112"/>
      <c r="CH2691" s="112"/>
      <c r="CI2691" s="112"/>
      <c r="CJ2691" s="112"/>
      <c r="CK2691" s="112"/>
      <c r="CL2691" s="112"/>
      <c r="CM2691" s="112"/>
      <c r="CN2691" s="112"/>
      <c r="CO2691" s="112"/>
      <c r="CP2691" s="112"/>
      <c r="CQ2691" s="112"/>
      <c r="CR2691" s="112"/>
      <c r="CS2691" s="112"/>
      <c r="CT2691" s="112"/>
      <c r="CU2691" s="112"/>
      <c r="CV2691" s="112"/>
      <c r="CW2691" s="112"/>
      <c r="CX2691" s="112"/>
      <c r="CY2691" s="112"/>
      <c r="CZ2691" s="112"/>
      <c r="DA2691" s="112"/>
      <c r="DB2691" s="112"/>
      <c r="DC2691" s="112"/>
      <c r="DD2691" s="112"/>
      <c r="DE2691" s="112"/>
      <c r="DF2691" s="112"/>
      <c r="DG2691" s="112"/>
      <c r="DH2691" s="112"/>
      <c r="DI2691" s="112"/>
      <c r="DJ2691" s="112"/>
      <c r="DK2691" s="112"/>
      <c r="DL2691" s="112"/>
      <c r="DM2691" s="112"/>
      <c r="DN2691" s="112"/>
      <c r="DO2691" s="112"/>
      <c r="DP2691" s="112"/>
      <c r="DQ2691" s="112"/>
      <c r="DR2691" s="112"/>
      <c r="DS2691" s="112"/>
      <c r="DT2691" s="112"/>
      <c r="DU2691" s="112"/>
      <c r="DV2691" s="112"/>
      <c r="DW2691" s="112"/>
      <c r="DX2691" s="112"/>
      <c r="DY2691" s="112"/>
      <c r="DZ2691" s="112"/>
      <c r="EA2691" s="112"/>
      <c r="EB2691" s="112"/>
      <c r="EC2691" s="112"/>
      <c r="ED2691" s="112"/>
      <c r="EE2691" s="112"/>
      <c r="EF2691" s="112"/>
      <c r="EG2691" s="112"/>
      <c r="EH2691" s="112"/>
      <c r="EI2691" s="112"/>
      <c r="EJ2691" s="112"/>
      <c r="EK2691" s="112"/>
      <c r="EL2691" s="112"/>
      <c r="EM2691" s="112"/>
      <c r="EN2691" s="112"/>
      <c r="EO2691" s="112"/>
      <c r="EP2691" s="112"/>
      <c r="EQ2691" s="112"/>
      <c r="ER2691" s="112"/>
      <c r="ES2691" s="112"/>
      <c r="ET2691" s="112"/>
      <c r="EU2691" s="112"/>
      <c r="EV2691" s="112"/>
      <c r="EW2691" s="112"/>
      <c r="EX2691" s="112"/>
      <c r="EY2691" s="112"/>
      <c r="EZ2691" s="112"/>
      <c r="FA2691" s="112"/>
      <c r="FB2691" s="112"/>
      <c r="FC2691" s="112"/>
      <c r="FD2691" s="112"/>
      <c r="FE2691" s="112"/>
      <c r="FF2691" s="112"/>
      <c r="FG2691" s="112"/>
      <c r="FH2691" s="112"/>
      <c r="FI2691" s="112"/>
      <c r="FJ2691" s="112"/>
      <c r="FK2691" s="112"/>
      <c r="FL2691" s="112"/>
      <c r="FM2691" s="112"/>
      <c r="FN2691" s="112"/>
      <c r="FO2691" s="112"/>
      <c r="FP2691" s="112"/>
      <c r="FQ2691" s="112"/>
      <c r="FR2691" s="112"/>
      <c r="FS2691" s="112"/>
      <c r="FT2691" s="112"/>
      <c r="FU2691" s="112"/>
      <c r="FV2691" s="112"/>
      <c r="FW2691" s="112"/>
      <c r="FX2691" s="112"/>
      <c r="FY2691" s="112"/>
      <c r="FZ2691" s="112"/>
      <c r="GA2691" s="112"/>
      <c r="GB2691" s="112"/>
      <c r="GC2691" s="112"/>
      <c r="GD2691" s="112"/>
      <c r="GE2691" s="112"/>
      <c r="GF2691" s="112"/>
      <c r="GG2691" s="112"/>
      <c r="GH2691" s="112"/>
      <c r="GI2691" s="112"/>
      <c r="GJ2691" s="112"/>
      <c r="GK2691" s="112"/>
      <c r="GL2691" s="112"/>
      <c r="GM2691" s="112"/>
      <c r="GN2691" s="112"/>
      <c r="GO2691" s="112"/>
      <c r="GP2691" s="112"/>
      <c r="GQ2691" s="112"/>
      <c r="GR2691" s="112"/>
      <c r="GS2691" s="112"/>
      <c r="GT2691" s="112"/>
      <c r="GU2691" s="112"/>
      <c r="GV2691" s="112"/>
      <c r="GW2691" s="112"/>
      <c r="GX2691" s="112"/>
      <c r="GY2691" s="112"/>
      <c r="GZ2691" s="112"/>
      <c r="HA2691" s="112"/>
      <c r="HB2691" s="112"/>
      <c r="HC2691" s="112"/>
      <c r="HD2691" s="112"/>
      <c r="HE2691" s="112"/>
      <c r="HF2691" s="112"/>
      <c r="HG2691" s="112"/>
      <c r="HH2691" s="112"/>
      <c r="HI2691" s="112"/>
      <c r="HJ2691" s="112"/>
      <c r="HK2691" s="112"/>
      <c r="HL2691" s="112"/>
      <c r="HM2691" s="112"/>
      <c r="HN2691" s="112"/>
      <c r="HO2691" s="112"/>
      <c r="HP2691" s="112"/>
      <c r="HQ2691" s="112"/>
      <c r="HR2691" s="112"/>
      <c r="HS2691" s="112"/>
      <c r="HT2691" s="112"/>
      <c r="HU2691" s="112"/>
      <c r="HV2691" s="112"/>
      <c r="HW2691" s="112"/>
      <c r="HX2691" s="112"/>
      <c r="HY2691" s="112"/>
      <c r="HZ2691" s="112"/>
      <c r="IA2691" s="112"/>
      <c r="IB2691" s="112"/>
      <c r="IC2691" s="112"/>
      <c r="ID2691" s="112"/>
      <c r="IE2691" s="112"/>
      <c r="IF2691" s="112"/>
      <c r="IG2691" s="112"/>
      <c r="IH2691" s="112"/>
      <c r="II2691" s="112"/>
      <c r="IJ2691" s="112"/>
      <c r="IK2691" s="112"/>
      <c r="IL2691" s="112"/>
      <c r="IM2691" s="112"/>
      <c r="IN2691" s="112"/>
      <c r="IO2691" s="112"/>
      <c r="IP2691" s="112"/>
      <c r="IQ2691" s="112"/>
      <c r="IR2691" s="112"/>
      <c r="IS2691" s="112"/>
      <c r="IT2691" s="112"/>
      <c r="IU2691" s="112"/>
      <c r="IV2691" s="112"/>
      <c r="IW2691" s="112"/>
      <c r="IX2691" s="112"/>
      <c r="IY2691" s="112"/>
      <c r="IZ2691" s="112"/>
      <c r="JA2691" s="112"/>
      <c r="JB2691" s="112"/>
      <c r="JC2691" s="112"/>
      <c r="JD2691" s="112"/>
      <c r="JE2691" s="112"/>
      <c r="JF2691" s="112"/>
      <c r="JG2691" s="112"/>
      <c r="JH2691" s="112"/>
      <c r="JI2691" s="112"/>
      <c r="JJ2691" s="112"/>
      <c r="JK2691" s="112"/>
      <c r="JL2691" s="112"/>
      <c r="JM2691" s="112"/>
      <c r="JN2691" s="112"/>
      <c r="JO2691" s="112"/>
      <c r="JP2691" s="112"/>
      <c r="JQ2691" s="112"/>
      <c r="JR2691" s="112"/>
      <c r="JS2691" s="112"/>
      <c r="JT2691" s="112"/>
      <c r="JU2691" s="112"/>
      <c r="JV2691" s="112"/>
      <c r="JW2691" s="112"/>
      <c r="JX2691" s="112"/>
      <c r="JY2691" s="112"/>
      <c r="JZ2691" s="112"/>
      <c r="KA2691" s="112"/>
      <c r="KB2691" s="112"/>
      <c r="KC2691" s="112"/>
      <c r="KD2691" s="112"/>
      <c r="KE2691" s="112"/>
      <c r="KF2691" s="112"/>
      <c r="KG2691" s="112"/>
      <c r="KH2691" s="112"/>
      <c r="KI2691" s="112"/>
      <c r="KJ2691" s="112"/>
      <c r="KK2691" s="112"/>
      <c r="KL2691" s="112"/>
      <c r="KM2691" s="112"/>
      <c r="KN2691" s="112"/>
      <c r="KO2691" s="112"/>
      <c r="KP2691" s="112"/>
      <c r="KQ2691" s="112"/>
      <c r="KR2691" s="112"/>
      <c r="KS2691" s="112"/>
      <c r="KT2691" s="112"/>
      <c r="KU2691" s="112"/>
      <c r="KV2691" s="112"/>
      <c r="KW2691" s="112"/>
      <c r="KX2691" s="112"/>
      <c r="KY2691" s="112"/>
      <c r="KZ2691" s="112"/>
      <c r="LA2691" s="112"/>
      <c r="LB2691" s="112"/>
      <c r="LC2691" s="112"/>
      <c r="LD2691" s="112"/>
      <c r="LE2691" s="112"/>
      <c r="LF2691" s="112"/>
      <c r="LG2691" s="112"/>
      <c r="LH2691" s="112"/>
      <c r="LI2691" s="112"/>
      <c r="LJ2691" s="112"/>
      <c r="LK2691" s="112"/>
      <c r="LL2691" s="112"/>
      <c r="LM2691" s="112"/>
      <c r="LN2691" s="112"/>
      <c r="LO2691" s="112"/>
      <c r="LP2691" s="112"/>
      <c r="LQ2691" s="112"/>
      <c r="LR2691" s="112"/>
      <c r="LS2691" s="112"/>
      <c r="LT2691" s="112"/>
      <c r="LU2691" s="112"/>
      <c r="LV2691" s="112"/>
      <c r="LW2691" s="112"/>
      <c r="LX2691" s="112"/>
      <c r="LY2691" s="112"/>
      <c r="LZ2691" s="112"/>
      <c r="MA2691" s="112"/>
      <c r="MB2691" s="112"/>
      <c r="MC2691" s="112"/>
      <c r="MD2691" s="112"/>
      <c r="ME2691" s="112"/>
      <c r="MF2691" s="112"/>
      <c r="MG2691" s="112"/>
      <c r="MH2691" s="112"/>
      <c r="MI2691" s="112"/>
      <c r="MJ2691" s="112"/>
      <c r="MK2691" s="112"/>
      <c r="ML2691" s="112"/>
      <c r="MM2691" s="112"/>
      <c r="MN2691" s="112"/>
      <c r="MO2691" s="112"/>
      <c r="MP2691" s="112"/>
      <c r="MQ2691" s="112"/>
      <c r="MR2691" s="112"/>
      <c r="MS2691" s="112"/>
      <c r="MT2691" s="112"/>
      <c r="MU2691" s="112"/>
      <c r="MV2691" s="112"/>
      <c r="MW2691" s="112"/>
      <c r="MX2691" s="112"/>
      <c r="MY2691" s="112"/>
      <c r="MZ2691" s="112"/>
      <c r="NA2691" s="112"/>
      <c r="NB2691" s="112"/>
      <c r="NC2691" s="112"/>
      <c r="ND2691" s="112"/>
      <c r="NE2691" s="112"/>
      <c r="NF2691" s="112"/>
      <c r="NG2691" s="112"/>
      <c r="NH2691" s="112"/>
      <c r="NI2691" s="112"/>
      <c r="NJ2691" s="112"/>
      <c r="NK2691" s="112"/>
      <c r="NL2691" s="112"/>
      <c r="NM2691" s="112"/>
      <c r="NN2691" s="112"/>
      <c r="NO2691" s="112"/>
      <c r="NP2691" s="112"/>
      <c r="NQ2691" s="112"/>
      <c r="NR2691" s="112"/>
      <c r="NS2691" s="112"/>
      <c r="NT2691" s="112"/>
      <c r="NU2691" s="112"/>
      <c r="NV2691" s="112"/>
      <c r="NW2691" s="112"/>
      <c r="NX2691" s="112"/>
      <c r="NY2691" s="112"/>
      <c r="NZ2691" s="112"/>
      <c r="OA2691" s="112"/>
      <c r="OB2691" s="112"/>
      <c r="OC2691" s="112"/>
      <c r="OD2691" s="112"/>
      <c r="OE2691" s="112"/>
      <c r="OF2691" s="112"/>
      <c r="OG2691" s="112"/>
      <c r="OH2691" s="112"/>
      <c r="OI2691" s="112"/>
      <c r="OJ2691" s="112"/>
      <c r="OK2691" s="112"/>
      <c r="OL2691" s="112"/>
      <c r="OM2691" s="112"/>
      <c r="ON2691" s="112"/>
      <c r="OO2691" s="112"/>
      <c r="OP2691" s="112"/>
      <c r="OQ2691" s="112"/>
      <c r="OR2691" s="112"/>
      <c r="OS2691" s="112"/>
      <c r="OT2691" s="112"/>
      <c r="OU2691" s="112"/>
      <c r="OV2691" s="112"/>
      <c r="OW2691" s="112"/>
      <c r="OX2691" s="112"/>
      <c r="OY2691" s="112"/>
      <c r="OZ2691" s="112"/>
      <c r="PA2691" s="112"/>
      <c r="PB2691" s="112"/>
      <c r="PC2691" s="112"/>
      <c r="PD2691" s="112"/>
      <c r="PE2691" s="112"/>
      <c r="PF2691" s="112"/>
      <c r="PG2691" s="112"/>
      <c r="PH2691" s="112"/>
      <c r="PI2691" s="112"/>
      <c r="PJ2691" s="112"/>
      <c r="PK2691" s="112"/>
      <c r="PL2691" s="112"/>
      <c r="PM2691" s="112"/>
      <c r="PN2691" s="112"/>
      <c r="PO2691" s="112"/>
      <c r="PP2691" s="112"/>
      <c r="PQ2691" s="112"/>
      <c r="PR2691" s="112"/>
      <c r="PS2691" s="112"/>
      <c r="PT2691" s="112"/>
      <c r="PU2691" s="112"/>
      <c r="PV2691" s="112"/>
      <c r="PW2691" s="112"/>
      <c r="PX2691" s="112"/>
      <c r="PY2691" s="112"/>
      <c r="PZ2691" s="112"/>
      <c r="QA2691" s="112"/>
      <c r="QB2691" s="112"/>
      <c r="QC2691" s="112"/>
      <c r="QD2691" s="112"/>
      <c r="QE2691" s="112"/>
      <c r="QF2691" s="112"/>
      <c r="QG2691" s="112"/>
      <c r="QH2691" s="112"/>
      <c r="QI2691" s="112"/>
      <c r="QJ2691" s="112"/>
      <c r="QK2691" s="112"/>
      <c r="QL2691" s="112"/>
      <c r="QM2691" s="112"/>
      <c r="QN2691" s="112"/>
      <c r="QO2691" s="112"/>
      <c r="QP2691" s="112"/>
      <c r="QQ2691" s="112"/>
      <c r="QR2691" s="112"/>
      <c r="QS2691" s="112"/>
      <c r="QT2691" s="112"/>
      <c r="QU2691" s="112"/>
      <c r="QV2691" s="112"/>
      <c r="QW2691" s="112"/>
      <c r="QX2691" s="112"/>
      <c r="QY2691" s="112"/>
      <c r="QZ2691" s="112"/>
      <c r="RA2691" s="112"/>
      <c r="RB2691" s="112"/>
      <c r="RC2691" s="112"/>
      <c r="RD2691" s="112"/>
      <c r="RE2691" s="112"/>
      <c r="RF2691" s="112"/>
      <c r="RG2691" s="112"/>
      <c r="RH2691" s="112"/>
      <c r="RI2691" s="112"/>
      <c r="RJ2691" s="112"/>
      <c r="RK2691" s="112"/>
      <c r="RL2691" s="112"/>
      <c r="RM2691" s="112"/>
      <c r="RN2691" s="112"/>
      <c r="RO2691" s="112"/>
      <c r="RP2691" s="112"/>
      <c r="RQ2691" s="112"/>
      <c r="RR2691" s="112"/>
      <c r="RS2691" s="112"/>
      <c r="RT2691" s="112"/>
      <c r="RU2691" s="112"/>
      <c r="RV2691" s="112"/>
      <c r="RW2691" s="112"/>
      <c r="RX2691" s="112"/>
      <c r="RY2691" s="112"/>
      <c r="RZ2691" s="112"/>
      <c r="SA2691" s="112"/>
      <c r="SB2691" s="112"/>
      <c r="SC2691" s="112"/>
      <c r="SD2691" s="112"/>
      <c r="SE2691" s="112"/>
      <c r="SF2691" s="112"/>
      <c r="SG2691" s="112"/>
      <c r="SH2691" s="112"/>
      <c r="SI2691" s="112"/>
      <c r="SJ2691" s="112"/>
      <c r="SK2691" s="112"/>
      <c r="SL2691" s="112"/>
      <c r="SM2691" s="112"/>
      <c r="SN2691" s="112"/>
      <c r="SO2691" s="112"/>
      <c r="SP2691" s="112"/>
      <c r="SQ2691" s="112"/>
      <c r="SR2691" s="112"/>
      <c r="SS2691" s="112"/>
      <c r="ST2691" s="112"/>
      <c r="SU2691" s="112"/>
      <c r="SV2691" s="112"/>
      <c r="SW2691" s="112"/>
      <c r="SX2691" s="112"/>
      <c r="SY2691" s="112"/>
      <c r="SZ2691" s="112"/>
      <c r="TA2691" s="112"/>
      <c r="TB2691" s="112"/>
      <c r="TC2691" s="112"/>
      <c r="TD2691" s="112"/>
      <c r="TE2691" s="112"/>
      <c r="TF2691" s="112"/>
      <c r="TG2691" s="112"/>
      <c r="TH2691" s="112"/>
      <c r="TI2691" s="112"/>
      <c r="TJ2691" s="112"/>
      <c r="TK2691" s="112"/>
      <c r="TL2691" s="112"/>
      <c r="TM2691" s="112"/>
      <c r="TN2691" s="112"/>
      <c r="TO2691" s="112"/>
      <c r="TP2691" s="112"/>
      <c r="TQ2691" s="112"/>
      <c r="TR2691" s="112"/>
      <c r="TS2691" s="112"/>
      <c r="TT2691" s="112"/>
      <c r="TU2691" s="112"/>
      <c r="TV2691" s="112"/>
      <c r="TW2691" s="112"/>
      <c r="TX2691" s="112"/>
      <c r="TY2691" s="112"/>
      <c r="TZ2691" s="112"/>
      <c r="UA2691" s="112"/>
      <c r="UB2691" s="112"/>
      <c r="UC2691" s="112"/>
      <c r="UD2691" s="112"/>
      <c r="UE2691" s="112"/>
      <c r="UF2691" s="112"/>
      <c r="UG2691" s="112"/>
      <c r="UH2691" s="112"/>
      <c r="UI2691" s="112"/>
      <c r="UJ2691" s="112"/>
      <c r="UK2691" s="112"/>
      <c r="UL2691" s="112"/>
      <c r="UM2691" s="112"/>
      <c r="UN2691" s="112"/>
      <c r="UO2691" s="112"/>
      <c r="UP2691" s="112"/>
      <c r="UQ2691" s="112"/>
      <c r="UR2691" s="112"/>
      <c r="US2691" s="112"/>
      <c r="UT2691" s="112"/>
      <c r="UU2691" s="112"/>
      <c r="UV2691" s="112"/>
      <c r="UW2691" s="112"/>
      <c r="UX2691" s="112"/>
      <c r="UY2691" s="112"/>
      <c r="UZ2691" s="112"/>
      <c r="VA2691" s="112"/>
      <c r="VB2691" s="112"/>
      <c r="VC2691" s="112"/>
      <c r="VD2691" s="112"/>
      <c r="VE2691" s="112"/>
      <c r="VF2691" s="112"/>
      <c r="VG2691" s="112"/>
      <c r="VH2691" s="112"/>
      <c r="VI2691" s="112"/>
      <c r="VJ2691" s="112"/>
      <c r="VK2691" s="112"/>
      <c r="VL2691" s="112"/>
      <c r="VM2691" s="112"/>
      <c r="VN2691" s="112"/>
      <c r="VO2691" s="112"/>
      <c r="VP2691" s="112"/>
      <c r="VQ2691" s="112"/>
      <c r="VR2691" s="112"/>
      <c r="VS2691" s="112"/>
      <c r="VT2691" s="112"/>
      <c r="VU2691" s="112"/>
      <c r="VV2691" s="112"/>
      <c r="VW2691" s="112"/>
      <c r="VX2691" s="112"/>
      <c r="VY2691" s="112"/>
      <c r="VZ2691" s="112"/>
      <c r="WA2691" s="112"/>
      <c r="WB2691" s="112"/>
      <c r="WC2691" s="112"/>
      <c r="WD2691" s="112"/>
      <c r="WE2691" s="112"/>
      <c r="WF2691" s="112"/>
      <c r="WG2691" s="112"/>
      <c r="WH2691" s="112"/>
      <c r="WI2691" s="112"/>
      <c r="WJ2691" s="112"/>
      <c r="WK2691" s="112"/>
      <c r="WL2691" s="112"/>
      <c r="WM2691" s="112"/>
      <c r="WN2691" s="112"/>
      <c r="WO2691" s="112"/>
      <c r="WP2691" s="112"/>
      <c r="WQ2691" s="112"/>
      <c r="WR2691" s="112"/>
      <c r="WS2691" s="112"/>
      <c r="WT2691" s="112"/>
      <c r="WU2691" s="112"/>
      <c r="WV2691" s="112"/>
      <c r="WW2691" s="112"/>
      <c r="WX2691" s="112"/>
      <c r="WY2691" s="112"/>
      <c r="WZ2691" s="112"/>
      <c r="XA2691" s="112"/>
      <c r="XB2691" s="112"/>
      <c r="XC2691" s="112"/>
      <c r="XD2691" s="112"/>
      <c r="XE2691" s="112"/>
      <c r="XF2691" s="112"/>
      <c r="XG2691" s="112"/>
      <c r="XH2691" s="112"/>
      <c r="XI2691" s="112"/>
      <c r="XJ2691" s="112"/>
      <c r="XK2691" s="112"/>
      <c r="XL2691" s="112"/>
      <c r="XM2691" s="112"/>
      <c r="XN2691" s="112"/>
      <c r="XO2691" s="112"/>
      <c r="XP2691" s="112"/>
      <c r="XQ2691" s="112"/>
      <c r="XR2691" s="112"/>
      <c r="XS2691" s="112"/>
      <c r="XT2691" s="112"/>
      <c r="XU2691" s="112"/>
      <c r="XV2691" s="112"/>
      <c r="XW2691" s="112"/>
      <c r="XX2691" s="112"/>
      <c r="XY2691" s="112"/>
      <c r="XZ2691" s="112"/>
      <c r="YA2691" s="112"/>
      <c r="YB2691" s="112"/>
      <c r="YC2691" s="112"/>
      <c r="YD2691" s="112"/>
      <c r="YE2691" s="112"/>
      <c r="YF2691" s="112"/>
      <c r="YG2691" s="112"/>
      <c r="YH2691" s="112"/>
      <c r="YI2691" s="112"/>
      <c r="YJ2691" s="112"/>
      <c r="YK2691" s="112"/>
      <c r="YL2691" s="112"/>
      <c r="YM2691" s="112"/>
      <c r="YN2691" s="112"/>
      <c r="YO2691" s="112"/>
      <c r="YP2691" s="112"/>
      <c r="YQ2691" s="112"/>
      <c r="YR2691" s="112"/>
      <c r="YS2691" s="112"/>
      <c r="YT2691" s="112"/>
      <c r="YU2691" s="112"/>
      <c r="YV2691" s="112"/>
      <c r="YW2691" s="112"/>
      <c r="YX2691" s="112"/>
      <c r="YY2691" s="112"/>
      <c r="YZ2691" s="112"/>
      <c r="ZA2691" s="112"/>
      <c r="ZB2691" s="112"/>
      <c r="ZC2691" s="112"/>
      <c r="ZD2691" s="112"/>
      <c r="ZE2691" s="112"/>
      <c r="ZF2691" s="112"/>
      <c r="ZG2691" s="112"/>
      <c r="ZH2691" s="112"/>
      <c r="ZI2691" s="112"/>
      <c r="ZJ2691" s="112"/>
      <c r="ZK2691" s="112"/>
      <c r="ZL2691" s="112"/>
      <c r="ZM2691" s="112"/>
      <c r="ZN2691" s="112"/>
      <c r="ZO2691" s="112"/>
      <c r="ZP2691" s="112"/>
      <c r="ZQ2691" s="112"/>
      <c r="ZR2691" s="112"/>
      <c r="ZS2691" s="112"/>
      <c r="ZT2691" s="112"/>
      <c r="ZU2691" s="112"/>
      <c r="ZV2691" s="112"/>
      <c r="ZW2691" s="112"/>
      <c r="ZX2691" s="112"/>
      <c r="ZY2691" s="112"/>
      <c r="ZZ2691" s="112"/>
      <c r="AAA2691" s="112"/>
      <c r="AAB2691" s="112"/>
      <c r="AAC2691" s="112"/>
      <c r="AAD2691" s="112"/>
      <c r="AAE2691" s="112"/>
      <c r="AAF2691" s="112"/>
      <c r="AAG2691" s="112"/>
      <c r="AAH2691" s="112"/>
      <c r="AAI2691" s="112"/>
      <c r="AAJ2691" s="112"/>
      <c r="AAK2691" s="112"/>
      <c r="AAL2691" s="112"/>
      <c r="AAM2691" s="112"/>
      <c r="AAN2691" s="112"/>
      <c r="AAO2691" s="112"/>
      <c r="AAP2691" s="112"/>
      <c r="AAQ2691" s="112"/>
      <c r="AAR2691" s="112"/>
      <c r="AAS2691" s="112"/>
      <c r="AAT2691" s="112"/>
      <c r="AAU2691" s="112"/>
      <c r="AAV2691" s="112"/>
      <c r="AAW2691" s="112"/>
      <c r="AAX2691" s="112"/>
      <c r="AAY2691" s="112"/>
      <c r="AAZ2691" s="112"/>
      <c r="ABA2691" s="112"/>
      <c r="ABB2691" s="112"/>
      <c r="ABC2691" s="112"/>
      <c r="ABD2691" s="112"/>
      <c r="ABE2691" s="112"/>
      <c r="ABF2691" s="112"/>
      <c r="ABG2691" s="112"/>
      <c r="ABH2691" s="112"/>
      <c r="ABI2691" s="112"/>
      <c r="ABJ2691" s="112"/>
      <c r="ABK2691" s="112"/>
      <c r="ABL2691" s="112"/>
      <c r="ABM2691" s="112"/>
      <c r="ABN2691" s="112"/>
      <c r="ABO2691" s="112"/>
      <c r="ABP2691" s="112"/>
      <c r="ABQ2691" s="112"/>
      <c r="ABR2691" s="112"/>
      <c r="ABS2691" s="112"/>
      <c r="ABT2691" s="112"/>
      <c r="ABU2691" s="112"/>
      <c r="ABV2691" s="112"/>
      <c r="ABW2691" s="112"/>
      <c r="ABX2691" s="112"/>
      <c r="ABY2691" s="112"/>
      <c r="ABZ2691" s="112"/>
      <c r="ACA2691" s="112"/>
      <c r="ACB2691" s="112"/>
      <c r="ACC2691" s="112"/>
      <c r="ACD2691" s="112"/>
      <c r="ACE2691" s="112"/>
      <c r="ACF2691" s="112"/>
      <c r="ACG2691" s="112"/>
      <c r="ACH2691" s="112"/>
      <c r="ACI2691" s="112"/>
      <c r="ACJ2691" s="112"/>
      <c r="ACK2691" s="112"/>
      <c r="ACL2691" s="112"/>
      <c r="ACM2691" s="112"/>
      <c r="ACN2691" s="112"/>
      <c r="ACO2691" s="112"/>
      <c r="ACP2691" s="112"/>
      <c r="ACQ2691" s="112"/>
      <c r="ACR2691" s="112"/>
      <c r="ACS2691" s="112"/>
      <c r="ACT2691" s="112"/>
      <c r="ACU2691" s="112"/>
      <c r="ACV2691" s="112"/>
      <c r="ACW2691" s="112"/>
      <c r="ACX2691" s="112"/>
      <c r="ACY2691" s="112"/>
      <c r="ACZ2691" s="112"/>
      <c r="ADA2691" s="112"/>
      <c r="ADB2691" s="112"/>
      <c r="ADC2691" s="112"/>
      <c r="ADD2691" s="112"/>
      <c r="ADE2691" s="112"/>
      <c r="ADF2691" s="112"/>
      <c r="ADG2691" s="112"/>
      <c r="ADH2691" s="112"/>
      <c r="ADI2691" s="112"/>
      <c r="ADJ2691" s="112"/>
      <c r="ADK2691" s="112"/>
      <c r="ADL2691" s="112"/>
      <c r="ADM2691" s="112"/>
      <c r="ADN2691" s="112"/>
      <c r="ADO2691" s="112"/>
      <c r="ADP2691" s="112"/>
      <c r="ADQ2691" s="112"/>
      <c r="ADR2691" s="112"/>
      <c r="ADS2691" s="112"/>
      <c r="ADT2691" s="112"/>
      <c r="ADU2691" s="112"/>
      <c r="ADV2691" s="112"/>
      <c r="ADW2691" s="112"/>
      <c r="ADX2691" s="112"/>
      <c r="ADY2691" s="112"/>
      <c r="ADZ2691" s="112"/>
      <c r="AEA2691" s="112"/>
      <c r="AEB2691" s="112"/>
      <c r="AEC2691" s="112"/>
      <c r="AED2691" s="112"/>
      <c r="AEE2691" s="112"/>
      <c r="AEF2691" s="112"/>
      <c r="AEG2691" s="112"/>
      <c r="AEH2691" s="112"/>
      <c r="AEI2691" s="112"/>
      <c r="AEJ2691" s="112"/>
      <c r="AEK2691" s="112"/>
      <c r="AEL2691" s="112"/>
      <c r="AEM2691" s="112"/>
      <c r="AEN2691" s="112"/>
      <c r="AEO2691" s="112"/>
      <c r="AEP2691" s="112"/>
      <c r="AEQ2691" s="112"/>
      <c r="AER2691" s="112"/>
      <c r="AES2691" s="112"/>
      <c r="AET2691" s="112"/>
      <c r="AEU2691" s="112"/>
      <c r="AEV2691" s="112"/>
      <c r="AEW2691" s="112"/>
      <c r="AEX2691" s="112"/>
      <c r="AEY2691" s="112"/>
      <c r="AEZ2691" s="112"/>
      <c r="AFA2691" s="112"/>
      <c r="AFB2691" s="112"/>
      <c r="AFC2691" s="112"/>
      <c r="AFD2691" s="112"/>
      <c r="AFE2691" s="112"/>
      <c r="AFF2691" s="112"/>
      <c r="AFG2691" s="112"/>
      <c r="AFH2691" s="112"/>
      <c r="AFI2691" s="112"/>
      <c r="AFJ2691" s="112"/>
      <c r="AFK2691" s="112"/>
      <c r="AFL2691" s="112"/>
      <c r="AFM2691" s="112"/>
      <c r="AFN2691" s="112"/>
      <c r="AFO2691" s="112"/>
      <c r="AFP2691" s="112"/>
      <c r="AFQ2691" s="112"/>
      <c r="AFR2691" s="112"/>
      <c r="AFS2691" s="112"/>
      <c r="AFT2691" s="112"/>
      <c r="AFU2691" s="112"/>
      <c r="AFV2691" s="112"/>
      <c r="AFW2691" s="112"/>
      <c r="AFX2691" s="112"/>
      <c r="AFY2691" s="112"/>
      <c r="AFZ2691" s="112"/>
      <c r="AGA2691" s="112"/>
      <c r="AGB2691" s="112"/>
      <c r="AGC2691" s="112"/>
      <c r="AGD2691" s="112"/>
      <c r="AGE2691" s="112"/>
      <c r="AGF2691" s="112"/>
      <c r="AGG2691" s="112"/>
      <c r="AGH2691" s="112"/>
      <c r="AGI2691" s="112"/>
      <c r="AGJ2691" s="112"/>
      <c r="AGK2691" s="112"/>
      <c r="AGL2691" s="112"/>
      <c r="AGM2691" s="112"/>
      <c r="AGN2691" s="112"/>
      <c r="AGO2691" s="112"/>
      <c r="AGP2691" s="112"/>
      <c r="AGQ2691" s="112"/>
      <c r="AGR2691" s="112"/>
      <c r="AGS2691" s="112"/>
      <c r="AGT2691" s="112"/>
      <c r="AGU2691" s="112"/>
      <c r="AGV2691" s="112"/>
      <c r="AGW2691" s="112"/>
      <c r="AGX2691" s="112"/>
      <c r="AGY2691" s="112"/>
      <c r="AGZ2691" s="112"/>
      <c r="AHA2691" s="112"/>
      <c r="AHB2691" s="112"/>
      <c r="AHC2691" s="112"/>
      <c r="AHD2691" s="112"/>
      <c r="AHE2691" s="112"/>
      <c r="AHF2691" s="112"/>
      <c r="AHG2691" s="112"/>
      <c r="AHH2691" s="112"/>
      <c r="AHI2691" s="112"/>
      <c r="AHJ2691" s="112"/>
      <c r="AHK2691" s="112"/>
      <c r="AHL2691" s="112"/>
      <c r="AHM2691" s="112"/>
      <c r="AHN2691" s="112"/>
      <c r="AHO2691" s="112"/>
      <c r="AHP2691" s="112"/>
      <c r="AHQ2691" s="112"/>
      <c r="AHR2691" s="112"/>
      <c r="AHS2691" s="112"/>
      <c r="AHT2691" s="112"/>
      <c r="AHU2691" s="112"/>
      <c r="AHV2691" s="112"/>
      <c r="AHW2691" s="112"/>
      <c r="AHX2691" s="112"/>
      <c r="AHY2691" s="112"/>
      <c r="AHZ2691" s="112"/>
      <c r="AIA2691" s="112"/>
      <c r="AIB2691" s="112"/>
      <c r="AIC2691" s="112"/>
      <c r="AID2691" s="112"/>
      <c r="AIE2691" s="112"/>
      <c r="AIF2691" s="112"/>
      <c r="AIG2691" s="112"/>
      <c r="AIH2691" s="112"/>
      <c r="AII2691" s="112"/>
      <c r="AIJ2691" s="112"/>
      <c r="AIK2691" s="112"/>
      <c r="AIL2691" s="112"/>
      <c r="AIM2691" s="112"/>
      <c r="AIN2691" s="112"/>
      <c r="AIO2691" s="112"/>
      <c r="AIP2691" s="112"/>
      <c r="AIQ2691" s="112"/>
      <c r="AIR2691" s="112"/>
      <c r="AIS2691" s="112"/>
      <c r="AIT2691" s="112"/>
      <c r="AIU2691" s="112"/>
      <c r="AIV2691" s="112"/>
      <c r="AIW2691" s="112"/>
      <c r="AIX2691" s="112"/>
      <c r="AIY2691" s="112"/>
      <c r="AIZ2691" s="112"/>
      <c r="AJA2691" s="112"/>
      <c r="AJB2691" s="112"/>
      <c r="AJC2691" s="112"/>
      <c r="AJD2691" s="112"/>
      <c r="AJE2691" s="112"/>
      <c r="AJF2691" s="112"/>
      <c r="AJG2691" s="112"/>
      <c r="AJH2691" s="112"/>
      <c r="AJI2691" s="112"/>
      <c r="AJJ2691" s="112"/>
      <c r="AJK2691" s="112"/>
      <c r="AJL2691" s="112"/>
      <c r="AJM2691" s="112"/>
      <c r="AJN2691" s="112"/>
      <c r="AJO2691" s="112"/>
      <c r="AJP2691" s="112"/>
      <c r="AJQ2691" s="112"/>
      <c r="AJR2691" s="112"/>
      <c r="AJS2691" s="112"/>
      <c r="AJT2691" s="112"/>
      <c r="AJU2691" s="112"/>
      <c r="AJV2691" s="112"/>
      <c r="AJW2691" s="112"/>
      <c r="AJX2691" s="112"/>
      <c r="AJY2691" s="112"/>
      <c r="AJZ2691" s="112"/>
      <c r="AKA2691" s="112"/>
      <c r="AKB2691" s="112"/>
      <c r="AKC2691" s="112"/>
      <c r="AKD2691" s="112"/>
      <c r="AKE2691" s="112"/>
      <c r="AKF2691" s="112"/>
      <c r="AKG2691" s="112"/>
      <c r="AKH2691" s="112"/>
      <c r="AKI2691" s="112"/>
      <c r="AKJ2691" s="112"/>
      <c r="AKK2691" s="112"/>
      <c r="AKL2691" s="112"/>
      <c r="AKM2691" s="112"/>
      <c r="AKN2691" s="112"/>
      <c r="AKO2691" s="112"/>
      <c r="AKP2691" s="112"/>
      <c r="AKQ2691" s="112"/>
      <c r="AKR2691" s="112"/>
      <c r="AKS2691" s="112"/>
      <c r="AKT2691" s="112"/>
      <c r="AKU2691" s="112"/>
      <c r="AKV2691" s="112"/>
      <c r="AKW2691" s="112"/>
      <c r="AKX2691" s="112"/>
      <c r="AKY2691" s="112"/>
      <c r="AKZ2691" s="112"/>
      <c r="ALA2691" s="112"/>
      <c r="ALB2691" s="112"/>
      <c r="ALC2691" s="112"/>
      <c r="ALD2691" s="112"/>
      <c r="ALE2691" s="112"/>
      <c r="ALF2691" s="112"/>
      <c r="ALG2691" s="112"/>
      <c r="ALH2691" s="112"/>
      <c r="ALI2691" s="112"/>
      <c r="ALJ2691" s="112"/>
      <c r="ALK2691" s="112"/>
      <c r="ALL2691" s="112"/>
      <c r="ALM2691" s="112"/>
      <c r="ALN2691" s="112"/>
      <c r="ALO2691" s="112"/>
      <c r="ALP2691" s="112"/>
      <c r="ALQ2691" s="112"/>
      <c r="ALR2691" s="112"/>
      <c r="ALS2691" s="112"/>
      <c r="ALT2691" s="112"/>
      <c r="ALU2691" s="112"/>
      <c r="ALV2691" s="112"/>
      <c r="ALW2691" s="112"/>
      <c r="ALX2691" s="112"/>
      <c r="ALY2691" s="112"/>
      <c r="ALZ2691" s="112"/>
      <c r="AMA2691" s="112"/>
      <c r="AMB2691" s="112"/>
      <c r="AMC2691" s="112"/>
      <c r="AMD2691" s="112"/>
      <c r="AME2691" s="112"/>
      <c r="AMF2691" s="112"/>
      <c r="AMG2691" s="112"/>
      <c r="AMH2691" s="112"/>
      <c r="AMI2691" s="112"/>
      <c r="AMJ2691" s="112"/>
      <c r="AMK2691" s="112"/>
      <c r="AML2691" s="112"/>
      <c r="AMM2691" s="112"/>
      <c r="AMN2691" s="112"/>
      <c r="AMO2691" s="112"/>
      <c r="AMP2691" s="112"/>
      <c r="AMQ2691" s="112"/>
      <c r="AMR2691" s="112"/>
      <c r="AMS2691" s="112"/>
      <c r="AMT2691" s="112"/>
      <c r="AMU2691" s="112"/>
      <c r="AMV2691" s="112"/>
      <c r="AMW2691" s="112"/>
      <c r="AMX2691" s="112"/>
      <c r="AMY2691" s="112"/>
      <c r="AMZ2691" s="112"/>
      <c r="ANA2691" s="112"/>
      <c r="ANB2691" s="112"/>
      <c r="ANC2691" s="112"/>
      <c r="AND2691" s="112"/>
      <c r="ANE2691" s="112"/>
      <c r="ANF2691" s="112"/>
      <c r="ANG2691" s="112"/>
      <c r="ANH2691" s="112"/>
      <c r="ANI2691" s="112"/>
      <c r="ANJ2691" s="112"/>
      <c r="ANK2691" s="112"/>
      <c r="ANL2691" s="112"/>
      <c r="ANM2691" s="112"/>
      <c r="ANN2691" s="112"/>
      <c r="ANO2691" s="112"/>
      <c r="ANP2691" s="112"/>
      <c r="ANQ2691" s="112"/>
      <c r="ANR2691" s="112"/>
      <c r="ANS2691" s="112"/>
      <c r="ANT2691" s="112"/>
      <c r="ANU2691" s="112"/>
      <c r="ANV2691" s="112"/>
      <c r="ANW2691" s="112"/>
      <c r="ANX2691" s="112"/>
      <c r="ANY2691" s="112"/>
      <c r="ANZ2691" s="112"/>
      <c r="AOA2691" s="112"/>
      <c r="AOB2691" s="112"/>
      <c r="AOC2691" s="112"/>
      <c r="AOD2691" s="112"/>
      <c r="AOE2691" s="112"/>
      <c r="AOF2691" s="112"/>
      <c r="AOG2691" s="112"/>
      <c r="AOH2691" s="112"/>
      <c r="AOI2691" s="112"/>
      <c r="AOJ2691" s="112"/>
      <c r="AOK2691" s="112"/>
      <c r="AOL2691" s="112"/>
      <c r="AOM2691" s="112"/>
      <c r="AON2691" s="112"/>
      <c r="AOO2691" s="112"/>
      <c r="AOP2691" s="112"/>
      <c r="AOQ2691" s="112"/>
      <c r="AOR2691" s="112"/>
      <c r="AOS2691" s="112"/>
      <c r="AOT2691" s="112"/>
      <c r="AOU2691" s="112"/>
      <c r="AOV2691" s="112"/>
      <c r="AOW2691" s="112"/>
      <c r="AOX2691" s="112"/>
      <c r="AOY2691" s="112"/>
      <c r="AOZ2691" s="112"/>
      <c r="APA2691" s="112"/>
      <c r="APB2691" s="112"/>
      <c r="APC2691" s="112"/>
      <c r="APD2691" s="112"/>
      <c r="APE2691" s="112"/>
      <c r="APF2691" s="112"/>
      <c r="APG2691" s="112"/>
      <c r="APH2691" s="112"/>
      <c r="API2691" s="112"/>
      <c r="APJ2691" s="112"/>
      <c r="APK2691" s="112"/>
      <c r="APL2691" s="112"/>
      <c r="APM2691" s="112"/>
      <c r="APN2691" s="112"/>
      <c r="APO2691" s="112"/>
      <c r="APP2691" s="112"/>
      <c r="APQ2691" s="112"/>
      <c r="APR2691" s="112"/>
      <c r="APS2691" s="112"/>
      <c r="APT2691" s="112"/>
      <c r="APU2691" s="112"/>
      <c r="APV2691" s="112"/>
      <c r="APW2691" s="112"/>
      <c r="APX2691" s="112"/>
      <c r="APY2691" s="112"/>
      <c r="APZ2691" s="112"/>
      <c r="AQA2691" s="112"/>
      <c r="AQB2691" s="112"/>
      <c r="AQC2691" s="112"/>
      <c r="AQD2691" s="112"/>
      <c r="AQE2691" s="112"/>
      <c r="AQF2691" s="112"/>
      <c r="AQG2691" s="112"/>
      <c r="AQH2691" s="112"/>
      <c r="AQI2691" s="112"/>
      <c r="AQJ2691" s="112"/>
      <c r="AQK2691" s="112"/>
      <c r="AQL2691" s="112"/>
      <c r="AQM2691" s="112"/>
      <c r="AQN2691" s="112"/>
      <c r="AQO2691" s="112"/>
      <c r="AQP2691" s="112"/>
      <c r="AQQ2691" s="112"/>
      <c r="AQR2691" s="112"/>
      <c r="AQS2691" s="112"/>
      <c r="AQT2691" s="112"/>
      <c r="AQU2691" s="112"/>
      <c r="AQV2691" s="112"/>
      <c r="AQW2691" s="112"/>
      <c r="AQX2691" s="112"/>
      <c r="AQY2691" s="112"/>
      <c r="AQZ2691" s="112"/>
      <c r="ARA2691" s="112"/>
      <c r="ARB2691" s="112"/>
      <c r="ARC2691" s="112"/>
      <c r="ARD2691" s="112"/>
      <c r="ARE2691" s="112"/>
      <c r="ARF2691" s="112"/>
      <c r="ARG2691" s="112"/>
      <c r="ARH2691" s="112"/>
      <c r="ARI2691" s="112"/>
      <c r="ARJ2691" s="112"/>
      <c r="ARK2691" s="112"/>
      <c r="ARL2691" s="112"/>
      <c r="ARM2691" s="112"/>
      <c r="ARN2691" s="112"/>
      <c r="ARO2691" s="112"/>
      <c r="ARP2691" s="112"/>
      <c r="ARQ2691" s="112"/>
      <c r="ARR2691" s="112"/>
      <c r="ARS2691" s="112"/>
      <c r="ART2691" s="112"/>
      <c r="ARU2691" s="112"/>
      <c r="ARV2691" s="112"/>
      <c r="ARW2691" s="112"/>
      <c r="ARX2691" s="112"/>
      <c r="ARY2691" s="112"/>
      <c r="ARZ2691" s="112"/>
      <c r="ASA2691" s="112"/>
      <c r="ASB2691" s="112"/>
      <c r="ASC2691" s="112"/>
      <c r="ASD2691" s="112"/>
      <c r="ASE2691" s="112"/>
      <c r="ASF2691" s="112"/>
      <c r="ASG2691" s="112"/>
      <c r="ASH2691" s="112"/>
      <c r="ASI2691" s="112"/>
      <c r="ASJ2691" s="112"/>
      <c r="ASK2691" s="112"/>
      <c r="ASL2691" s="112"/>
      <c r="ASM2691" s="112"/>
      <c r="ASN2691" s="112"/>
      <c r="ASO2691" s="112"/>
      <c r="ASP2691" s="112"/>
      <c r="ASQ2691" s="112"/>
      <c r="ASR2691" s="112"/>
      <c r="ASS2691" s="112"/>
      <c r="AST2691" s="112"/>
      <c r="ASU2691" s="112"/>
      <c r="ASV2691" s="112"/>
      <c r="ASW2691" s="112"/>
      <c r="ASX2691" s="112"/>
      <c r="ASY2691" s="112"/>
      <c r="ASZ2691" s="112"/>
      <c r="ATA2691" s="112"/>
      <c r="ATB2691" s="112"/>
      <c r="ATC2691" s="112"/>
      <c r="ATD2691" s="112"/>
      <c r="ATE2691" s="112"/>
      <c r="ATF2691" s="112"/>
      <c r="ATG2691" s="112"/>
      <c r="ATH2691" s="112"/>
      <c r="ATI2691" s="112"/>
      <c r="ATJ2691" s="112"/>
      <c r="ATK2691" s="112"/>
      <c r="ATL2691" s="112"/>
      <c r="ATM2691" s="112"/>
      <c r="ATN2691" s="112"/>
      <c r="ATO2691" s="112"/>
      <c r="ATP2691" s="112"/>
      <c r="ATQ2691" s="112"/>
      <c r="ATR2691" s="112"/>
      <c r="ATS2691" s="112"/>
      <c r="ATT2691" s="112"/>
      <c r="ATU2691" s="112"/>
      <c r="ATV2691" s="112"/>
      <c r="ATW2691" s="112"/>
      <c r="ATX2691" s="112"/>
      <c r="ATY2691" s="112"/>
      <c r="ATZ2691" s="112"/>
      <c r="AUA2691" s="112"/>
      <c r="AUB2691" s="112"/>
      <c r="AUC2691" s="112"/>
      <c r="AUD2691" s="112"/>
      <c r="AUE2691" s="112"/>
      <c r="AUF2691" s="112"/>
      <c r="AUG2691" s="112"/>
      <c r="AUH2691" s="112"/>
      <c r="AUI2691" s="112"/>
      <c r="AUJ2691" s="112"/>
      <c r="AUK2691" s="112"/>
      <c r="AUL2691" s="112"/>
      <c r="AUM2691" s="112"/>
      <c r="AUN2691" s="112"/>
      <c r="AUO2691" s="112"/>
      <c r="AUP2691" s="112"/>
      <c r="AUQ2691" s="112"/>
      <c r="AUR2691" s="112"/>
      <c r="AUS2691" s="112"/>
      <c r="AUT2691" s="112"/>
      <c r="AUU2691" s="112"/>
      <c r="AUV2691" s="112"/>
      <c r="AUW2691" s="112"/>
      <c r="AUX2691" s="112"/>
      <c r="AUY2691" s="112"/>
      <c r="AUZ2691" s="112"/>
      <c r="AVA2691" s="112"/>
      <c r="AVB2691" s="112"/>
      <c r="AVC2691" s="112"/>
      <c r="AVD2691" s="112"/>
      <c r="AVE2691" s="112"/>
      <c r="AVF2691" s="112"/>
      <c r="AVG2691" s="112"/>
      <c r="AVH2691" s="112"/>
      <c r="AVI2691" s="112"/>
      <c r="AVJ2691" s="112"/>
      <c r="AVK2691" s="112"/>
      <c r="AVL2691" s="112"/>
      <c r="AVM2691" s="112"/>
      <c r="AVN2691" s="112"/>
      <c r="AVO2691" s="112"/>
      <c r="AVP2691" s="112"/>
      <c r="AVQ2691" s="112"/>
      <c r="AVR2691" s="112"/>
      <c r="AVS2691" s="112"/>
      <c r="AVT2691" s="112"/>
      <c r="AVU2691" s="112"/>
      <c r="AVV2691" s="112"/>
      <c r="AVW2691" s="112"/>
      <c r="AVX2691" s="112"/>
      <c r="AVY2691" s="112"/>
      <c r="AVZ2691" s="112"/>
      <c r="AWA2691" s="112"/>
      <c r="AWB2691" s="112"/>
      <c r="AWC2691" s="112"/>
      <c r="AWD2691" s="112"/>
      <c r="AWE2691" s="112"/>
      <c r="AWF2691" s="112"/>
      <c r="AWG2691" s="112"/>
      <c r="AWH2691" s="112"/>
      <c r="AWI2691" s="112"/>
      <c r="AWJ2691" s="112"/>
      <c r="AWK2691" s="112"/>
      <c r="AWL2691" s="112"/>
      <c r="AWM2691" s="112"/>
      <c r="AWN2691" s="112"/>
      <c r="AWO2691" s="112"/>
      <c r="AWP2691" s="112"/>
      <c r="AWQ2691" s="112"/>
      <c r="AWR2691" s="112"/>
      <c r="AWS2691" s="112"/>
      <c r="AWT2691" s="112"/>
      <c r="AWU2691" s="112"/>
      <c r="AWV2691" s="112"/>
      <c r="AWW2691" s="112"/>
      <c r="AWX2691" s="112"/>
      <c r="AWY2691" s="112"/>
      <c r="AWZ2691" s="112"/>
      <c r="AXA2691" s="112"/>
      <c r="AXB2691" s="112"/>
      <c r="AXC2691" s="112"/>
      <c r="AXD2691" s="112"/>
      <c r="AXE2691" s="112"/>
      <c r="AXF2691" s="112"/>
      <c r="AXG2691" s="112"/>
      <c r="AXH2691" s="112"/>
      <c r="AXI2691" s="112"/>
      <c r="AXJ2691" s="112"/>
      <c r="AXK2691" s="112"/>
      <c r="AXL2691" s="112"/>
      <c r="AXM2691" s="112"/>
      <c r="AXN2691" s="112"/>
      <c r="AXO2691" s="112"/>
      <c r="AXP2691" s="112"/>
      <c r="AXQ2691" s="112"/>
      <c r="AXR2691" s="112"/>
      <c r="AXS2691" s="112"/>
      <c r="AXT2691" s="112"/>
      <c r="AXU2691" s="112"/>
      <c r="AXV2691" s="112"/>
      <c r="AXW2691" s="112"/>
      <c r="AXX2691" s="112"/>
      <c r="AXY2691" s="112"/>
      <c r="AXZ2691" s="112"/>
      <c r="AYA2691" s="112"/>
      <c r="AYB2691" s="112"/>
      <c r="AYC2691" s="112"/>
      <c r="AYD2691" s="112"/>
      <c r="AYE2691" s="112"/>
      <c r="AYF2691" s="112"/>
      <c r="AYG2691" s="112"/>
      <c r="AYH2691" s="112"/>
      <c r="AYI2691" s="112"/>
      <c r="AYJ2691" s="112"/>
      <c r="AYK2691" s="112"/>
      <c r="AYL2691" s="112"/>
      <c r="AYM2691" s="112"/>
      <c r="AYN2691" s="112"/>
      <c r="AYO2691" s="112"/>
      <c r="AYP2691" s="112"/>
      <c r="AYQ2691" s="112"/>
      <c r="AYR2691" s="112"/>
      <c r="AYS2691" s="112"/>
      <c r="AYT2691" s="112"/>
      <c r="AYU2691" s="112"/>
      <c r="AYV2691" s="112"/>
      <c r="AYW2691" s="112"/>
      <c r="AYX2691" s="112"/>
      <c r="AYY2691" s="112"/>
      <c r="AYZ2691" s="112"/>
      <c r="AZA2691" s="112"/>
      <c r="AZB2691" s="112"/>
      <c r="AZC2691" s="112"/>
      <c r="AZD2691" s="112"/>
      <c r="AZE2691" s="112"/>
      <c r="AZF2691" s="112"/>
      <c r="AZG2691" s="112"/>
      <c r="AZH2691" s="112"/>
      <c r="AZI2691" s="112"/>
      <c r="AZJ2691" s="112"/>
      <c r="AZK2691" s="112"/>
      <c r="AZL2691" s="112"/>
      <c r="AZM2691" s="112"/>
      <c r="AZN2691" s="112"/>
      <c r="AZO2691" s="112"/>
      <c r="AZP2691" s="112"/>
      <c r="AZQ2691" s="112"/>
      <c r="AZR2691" s="112"/>
      <c r="AZS2691" s="112"/>
      <c r="AZT2691" s="112"/>
      <c r="AZU2691" s="112"/>
      <c r="AZV2691" s="112"/>
      <c r="AZW2691" s="112"/>
      <c r="AZX2691" s="112"/>
      <c r="AZY2691" s="112"/>
      <c r="AZZ2691" s="112"/>
      <c r="BAA2691" s="112"/>
      <c r="BAB2691" s="112"/>
      <c r="BAC2691" s="112"/>
      <c r="BAD2691" s="112"/>
      <c r="BAE2691" s="112"/>
      <c r="BAF2691" s="112"/>
      <c r="BAG2691" s="112"/>
      <c r="BAH2691" s="112"/>
      <c r="BAI2691" s="112"/>
      <c r="BAJ2691" s="112"/>
      <c r="BAK2691" s="112"/>
      <c r="BAL2691" s="112"/>
      <c r="BAM2691" s="112"/>
      <c r="BAN2691" s="112"/>
      <c r="BAO2691" s="112"/>
      <c r="BAP2691" s="112"/>
      <c r="BAQ2691" s="112"/>
      <c r="BAR2691" s="112"/>
      <c r="BAS2691" s="112"/>
      <c r="BAT2691" s="112"/>
      <c r="BAU2691" s="112"/>
      <c r="BAV2691" s="112"/>
      <c r="BAW2691" s="112"/>
      <c r="BAX2691" s="112"/>
      <c r="BAY2691" s="112"/>
      <c r="BAZ2691" s="112"/>
      <c r="BBA2691" s="112"/>
      <c r="BBB2691" s="112"/>
      <c r="BBC2691" s="112"/>
      <c r="BBD2691" s="112"/>
      <c r="BBE2691" s="112"/>
      <c r="BBF2691" s="112"/>
      <c r="BBG2691" s="112"/>
      <c r="BBH2691" s="112"/>
      <c r="BBI2691" s="112"/>
      <c r="BBJ2691" s="112"/>
      <c r="BBK2691" s="112"/>
      <c r="BBL2691" s="112"/>
      <c r="BBM2691" s="112"/>
      <c r="BBN2691" s="112"/>
      <c r="BBO2691" s="112"/>
      <c r="BBP2691" s="112"/>
      <c r="BBQ2691" s="112"/>
      <c r="BBR2691" s="112"/>
      <c r="BBS2691" s="112"/>
      <c r="BBT2691" s="112"/>
      <c r="BBU2691" s="112"/>
      <c r="BBV2691" s="112"/>
      <c r="BBW2691" s="112"/>
      <c r="BBX2691" s="112"/>
      <c r="BBY2691" s="112"/>
      <c r="BBZ2691" s="112"/>
      <c r="BCA2691" s="112"/>
      <c r="BCB2691" s="112"/>
      <c r="BCC2691" s="112"/>
      <c r="BCD2691" s="112"/>
      <c r="BCE2691" s="112"/>
      <c r="BCF2691" s="112"/>
      <c r="BCG2691" s="112"/>
      <c r="BCH2691" s="112"/>
      <c r="BCI2691" s="112"/>
      <c r="BCJ2691" s="112"/>
      <c r="BCK2691" s="112"/>
      <c r="BCL2691" s="112"/>
      <c r="BCM2691" s="112"/>
      <c r="BCN2691" s="112"/>
      <c r="BCO2691" s="112"/>
      <c r="BCP2691" s="112"/>
      <c r="BCQ2691" s="112"/>
      <c r="BCR2691" s="112"/>
      <c r="BCS2691" s="112"/>
      <c r="BCT2691" s="112"/>
      <c r="BCU2691" s="112"/>
      <c r="BCV2691" s="112"/>
      <c r="BCW2691" s="112"/>
      <c r="BCX2691" s="112"/>
      <c r="BCY2691" s="112"/>
      <c r="BCZ2691" s="112"/>
      <c r="BDA2691" s="112"/>
      <c r="BDB2691" s="112"/>
      <c r="BDC2691" s="112"/>
      <c r="BDD2691" s="112"/>
      <c r="BDE2691" s="112"/>
      <c r="BDF2691" s="112"/>
      <c r="BDG2691" s="112"/>
      <c r="BDH2691" s="112"/>
      <c r="BDI2691" s="112"/>
      <c r="BDJ2691" s="112"/>
      <c r="BDK2691" s="112"/>
      <c r="BDL2691" s="112"/>
      <c r="BDM2691" s="112"/>
      <c r="BDN2691" s="112"/>
      <c r="BDO2691" s="112"/>
      <c r="BDP2691" s="112"/>
      <c r="BDQ2691" s="112"/>
      <c r="BDR2691" s="112"/>
      <c r="BDS2691" s="112"/>
      <c r="BDT2691" s="112"/>
      <c r="BDU2691" s="112"/>
      <c r="BDV2691" s="112"/>
      <c r="BDW2691" s="112"/>
      <c r="BDX2691" s="112"/>
      <c r="BDY2691" s="112"/>
      <c r="BDZ2691" s="112"/>
      <c r="BEA2691" s="112"/>
      <c r="BEB2691" s="112"/>
      <c r="BEC2691" s="112"/>
      <c r="BED2691" s="112"/>
      <c r="BEE2691" s="112"/>
      <c r="BEF2691" s="112"/>
      <c r="BEG2691" s="112"/>
      <c r="BEH2691" s="112"/>
      <c r="BEI2691" s="112"/>
      <c r="BEJ2691" s="112"/>
      <c r="BEK2691" s="112"/>
      <c r="BEL2691" s="112"/>
      <c r="BEM2691" s="112"/>
      <c r="BEN2691" s="112"/>
      <c r="BEO2691" s="112"/>
      <c r="BEP2691" s="112"/>
      <c r="BEQ2691" s="112"/>
      <c r="BER2691" s="112"/>
      <c r="BES2691" s="112"/>
      <c r="BET2691" s="112"/>
      <c r="BEU2691" s="112"/>
      <c r="BEV2691" s="112"/>
      <c r="BEW2691" s="112"/>
      <c r="BEX2691" s="112"/>
      <c r="BEY2691" s="112"/>
      <c r="BEZ2691" s="112"/>
      <c r="BFA2691" s="112"/>
      <c r="BFB2691" s="112"/>
      <c r="BFC2691" s="112"/>
      <c r="BFD2691" s="112"/>
      <c r="BFE2691" s="112"/>
      <c r="BFF2691" s="112"/>
      <c r="BFG2691" s="112"/>
      <c r="BFH2691" s="112"/>
      <c r="BFI2691" s="112"/>
      <c r="BFJ2691" s="112"/>
      <c r="BFK2691" s="112"/>
      <c r="BFL2691" s="112"/>
      <c r="BFM2691" s="112"/>
      <c r="BFN2691" s="112"/>
      <c r="BFO2691" s="112"/>
      <c r="BFP2691" s="112"/>
      <c r="BFQ2691" s="112"/>
      <c r="BFR2691" s="112"/>
      <c r="BFS2691" s="112"/>
      <c r="BFT2691" s="112"/>
      <c r="BFU2691" s="112"/>
      <c r="BFV2691" s="112"/>
      <c r="BFW2691" s="112"/>
      <c r="BFX2691" s="112"/>
      <c r="BFY2691" s="112"/>
      <c r="BFZ2691" s="112"/>
      <c r="BGA2691" s="112"/>
      <c r="BGB2691" s="112"/>
      <c r="BGC2691" s="112"/>
      <c r="BGD2691" s="112"/>
      <c r="BGE2691" s="112"/>
      <c r="BGF2691" s="112"/>
      <c r="BGG2691" s="112"/>
      <c r="BGH2691" s="112"/>
      <c r="BGI2691" s="112"/>
      <c r="BGJ2691" s="112"/>
      <c r="BGK2691" s="112"/>
      <c r="BGL2691" s="112"/>
      <c r="BGM2691" s="112"/>
      <c r="BGN2691" s="112"/>
      <c r="BGO2691" s="112"/>
      <c r="BGP2691" s="112"/>
      <c r="BGQ2691" s="112"/>
      <c r="BGR2691" s="112"/>
      <c r="BGS2691" s="112"/>
      <c r="BGT2691" s="112"/>
      <c r="BGU2691" s="112"/>
      <c r="BGV2691" s="112"/>
      <c r="BGW2691" s="112"/>
      <c r="BGX2691" s="112"/>
      <c r="BGY2691" s="112"/>
      <c r="BGZ2691" s="112"/>
      <c r="BHA2691" s="112"/>
      <c r="BHB2691" s="112"/>
      <c r="BHC2691" s="112"/>
      <c r="BHD2691" s="112"/>
      <c r="BHE2691" s="112"/>
      <c r="BHF2691" s="112"/>
      <c r="BHG2691" s="112"/>
      <c r="BHH2691" s="112"/>
      <c r="BHI2691" s="112"/>
      <c r="BHJ2691" s="112"/>
      <c r="BHK2691" s="112"/>
      <c r="BHL2691" s="112"/>
      <c r="BHM2691" s="112"/>
      <c r="BHN2691" s="112"/>
      <c r="BHO2691" s="112"/>
      <c r="BHP2691" s="112"/>
      <c r="BHQ2691" s="112"/>
      <c r="BHR2691" s="112"/>
      <c r="BHS2691" s="112"/>
      <c r="BHT2691" s="112"/>
      <c r="BHU2691" s="112"/>
      <c r="BHV2691" s="112"/>
      <c r="BHW2691" s="112"/>
      <c r="BHX2691" s="112"/>
      <c r="BHY2691" s="112"/>
      <c r="BHZ2691" s="112"/>
      <c r="BIA2691" s="112"/>
      <c r="BIB2691" s="112"/>
      <c r="BIC2691" s="112"/>
      <c r="BID2691" s="112"/>
      <c r="BIE2691" s="112"/>
      <c r="BIF2691" s="112"/>
      <c r="BIG2691" s="112"/>
      <c r="BIH2691" s="112"/>
      <c r="BII2691" s="112"/>
      <c r="BIJ2691" s="112"/>
      <c r="BIK2691" s="112"/>
      <c r="BIL2691" s="112"/>
      <c r="BIM2691" s="112"/>
      <c r="BIN2691" s="112"/>
      <c r="BIO2691" s="112"/>
      <c r="BIP2691" s="112"/>
      <c r="BIQ2691" s="112"/>
      <c r="BIR2691" s="112"/>
      <c r="BIS2691" s="112"/>
      <c r="BIT2691" s="112"/>
      <c r="BIU2691" s="112"/>
      <c r="BIV2691" s="112"/>
      <c r="BIW2691" s="112"/>
      <c r="BIX2691" s="112"/>
      <c r="BIY2691" s="112"/>
      <c r="BIZ2691" s="112"/>
      <c r="BJA2691" s="112"/>
      <c r="BJB2691" s="112"/>
      <c r="BJC2691" s="112"/>
      <c r="BJD2691" s="112"/>
      <c r="BJE2691" s="112"/>
      <c r="BJF2691" s="112"/>
      <c r="BJG2691" s="112"/>
      <c r="BJH2691" s="112"/>
      <c r="BJI2691" s="112"/>
      <c r="BJJ2691" s="112"/>
      <c r="BJK2691" s="112"/>
      <c r="BJL2691" s="112"/>
      <c r="BJM2691" s="112"/>
      <c r="BJN2691" s="112"/>
      <c r="BJO2691" s="112"/>
      <c r="BJP2691" s="112"/>
      <c r="BJQ2691" s="112"/>
      <c r="BJR2691" s="112"/>
      <c r="BJS2691" s="112"/>
      <c r="BJT2691" s="112"/>
      <c r="BJU2691" s="112"/>
      <c r="BJV2691" s="112"/>
      <c r="BJW2691" s="112"/>
      <c r="BJX2691" s="112"/>
      <c r="BJY2691" s="112"/>
      <c r="BJZ2691" s="112"/>
      <c r="BKA2691" s="112"/>
      <c r="BKB2691" s="112"/>
      <c r="BKC2691" s="112"/>
      <c r="BKD2691" s="112"/>
      <c r="BKE2691" s="112"/>
      <c r="BKF2691" s="112"/>
      <c r="BKG2691" s="112"/>
      <c r="BKH2691" s="112"/>
      <c r="BKI2691" s="112"/>
      <c r="BKJ2691" s="112"/>
      <c r="BKK2691" s="112"/>
      <c r="BKL2691" s="112"/>
      <c r="BKM2691" s="112"/>
      <c r="BKN2691" s="112"/>
      <c r="BKO2691" s="112"/>
      <c r="BKP2691" s="112"/>
      <c r="BKQ2691" s="112"/>
      <c r="BKR2691" s="112"/>
      <c r="BKS2691" s="112"/>
      <c r="BKT2691" s="112"/>
      <c r="BKU2691" s="112"/>
      <c r="BKV2691" s="112"/>
      <c r="BKW2691" s="112"/>
      <c r="BKX2691" s="112"/>
      <c r="BKY2691" s="112"/>
      <c r="BKZ2691" s="112"/>
      <c r="BLA2691" s="112"/>
      <c r="BLB2691" s="112"/>
      <c r="BLC2691" s="112"/>
      <c r="BLD2691" s="112"/>
      <c r="BLE2691" s="112"/>
      <c r="BLF2691" s="112"/>
      <c r="BLG2691" s="112"/>
      <c r="BLH2691" s="112"/>
      <c r="BLI2691" s="112"/>
      <c r="BLJ2691" s="112"/>
      <c r="BLK2691" s="112"/>
      <c r="BLL2691" s="112"/>
      <c r="BLM2691" s="112"/>
      <c r="BLN2691" s="112"/>
      <c r="BLO2691" s="112"/>
      <c r="BLP2691" s="112"/>
      <c r="BLQ2691" s="112"/>
      <c r="BLR2691" s="112"/>
      <c r="BLS2691" s="112"/>
      <c r="BLT2691" s="112"/>
      <c r="BLU2691" s="112"/>
      <c r="BLV2691" s="112"/>
      <c r="BLW2691" s="112"/>
      <c r="BLX2691" s="112"/>
      <c r="BLY2691" s="112"/>
      <c r="BLZ2691" s="112"/>
      <c r="BMA2691" s="112"/>
      <c r="BMB2691" s="112"/>
      <c r="BMC2691" s="112"/>
      <c r="BMD2691" s="112"/>
      <c r="BME2691" s="112"/>
      <c r="BMF2691" s="112"/>
      <c r="BMG2691" s="112"/>
      <c r="BMH2691" s="112"/>
      <c r="BMI2691" s="112"/>
      <c r="BMJ2691" s="112"/>
      <c r="BMK2691" s="112"/>
      <c r="BML2691" s="112"/>
      <c r="BMM2691" s="112"/>
      <c r="BMN2691" s="112"/>
      <c r="BMO2691" s="112"/>
      <c r="BMP2691" s="112"/>
      <c r="BMQ2691" s="112"/>
      <c r="BMR2691" s="112"/>
      <c r="BMS2691" s="112"/>
      <c r="BMT2691" s="112"/>
      <c r="BMU2691" s="112"/>
      <c r="BMV2691" s="112"/>
      <c r="BMW2691" s="112"/>
      <c r="BMX2691" s="112"/>
      <c r="BMY2691" s="112"/>
      <c r="BMZ2691" s="112"/>
      <c r="BNA2691" s="112"/>
      <c r="BNB2691" s="112"/>
      <c r="BNC2691" s="112"/>
      <c r="BND2691" s="112"/>
      <c r="BNE2691" s="112"/>
      <c r="BNF2691" s="112"/>
      <c r="BNG2691" s="112"/>
      <c r="BNH2691" s="112"/>
      <c r="BNI2691" s="112"/>
      <c r="BNJ2691" s="112"/>
      <c r="BNK2691" s="112"/>
      <c r="BNL2691" s="112"/>
      <c r="BNM2691" s="112"/>
      <c r="BNN2691" s="112"/>
      <c r="BNO2691" s="112"/>
      <c r="BNP2691" s="112"/>
      <c r="BNQ2691" s="112"/>
      <c r="BNR2691" s="112"/>
      <c r="BNS2691" s="112"/>
      <c r="BNT2691" s="112"/>
      <c r="BNU2691" s="112"/>
      <c r="BNV2691" s="112"/>
      <c r="BNW2691" s="112"/>
      <c r="BNX2691" s="112"/>
      <c r="BNY2691" s="112"/>
      <c r="BNZ2691" s="112"/>
      <c r="BOA2691" s="112"/>
      <c r="BOB2691" s="112"/>
      <c r="BOC2691" s="112"/>
      <c r="BOD2691" s="112"/>
      <c r="BOE2691" s="112"/>
      <c r="BOF2691" s="112"/>
      <c r="BOG2691" s="112"/>
      <c r="BOH2691" s="112"/>
      <c r="BOI2691" s="112"/>
      <c r="BOJ2691" s="112"/>
      <c r="BOK2691" s="112"/>
      <c r="BOL2691" s="112"/>
      <c r="BOM2691" s="112"/>
      <c r="BON2691" s="112"/>
      <c r="BOO2691" s="112"/>
      <c r="BOP2691" s="112"/>
      <c r="BOQ2691" s="112"/>
      <c r="BOR2691" s="112"/>
      <c r="BOS2691" s="112"/>
      <c r="BOT2691" s="112"/>
      <c r="BOU2691" s="112"/>
      <c r="BOV2691" s="112"/>
      <c r="BOW2691" s="112"/>
      <c r="BOX2691" s="112"/>
      <c r="BOY2691" s="112"/>
      <c r="BOZ2691" s="112"/>
      <c r="BPA2691" s="112"/>
      <c r="BPB2691" s="112"/>
      <c r="BPC2691" s="112"/>
      <c r="BPD2691" s="112"/>
      <c r="BPE2691" s="112"/>
      <c r="BPF2691" s="112"/>
      <c r="BPG2691" s="112"/>
      <c r="BPH2691" s="112"/>
      <c r="BPI2691" s="112"/>
      <c r="BPJ2691" s="112"/>
      <c r="BPK2691" s="112"/>
      <c r="BPL2691" s="112"/>
      <c r="BPM2691" s="112"/>
      <c r="BPN2691" s="112"/>
      <c r="BPO2691" s="112"/>
      <c r="BPP2691" s="112"/>
      <c r="BPQ2691" s="112"/>
      <c r="BPR2691" s="112"/>
      <c r="BPS2691" s="112"/>
      <c r="BPT2691" s="112"/>
      <c r="BPU2691" s="112"/>
      <c r="BPV2691" s="112"/>
      <c r="BPW2691" s="112"/>
      <c r="BPX2691" s="112"/>
      <c r="BPY2691" s="112"/>
      <c r="BPZ2691" s="112"/>
      <c r="BQA2691" s="112"/>
      <c r="BQB2691" s="112"/>
      <c r="BQC2691" s="112"/>
      <c r="BQD2691" s="112"/>
      <c r="BQE2691" s="112"/>
      <c r="BQF2691" s="112"/>
      <c r="BQG2691" s="112"/>
      <c r="BQH2691" s="112"/>
      <c r="BQI2691" s="112"/>
      <c r="BQJ2691" s="112"/>
      <c r="BQK2691" s="112"/>
      <c r="BQL2691" s="112"/>
      <c r="BQM2691" s="112"/>
      <c r="BQN2691" s="112"/>
      <c r="BQO2691" s="112"/>
      <c r="BQP2691" s="112"/>
      <c r="BQQ2691" s="112"/>
      <c r="BQR2691" s="112"/>
      <c r="BQS2691" s="112"/>
      <c r="BQT2691" s="112"/>
      <c r="BQU2691" s="112"/>
      <c r="BQV2691" s="112"/>
      <c r="BQW2691" s="112"/>
      <c r="BQX2691" s="112"/>
      <c r="BQY2691" s="112"/>
      <c r="BQZ2691" s="112"/>
      <c r="BRA2691" s="112"/>
      <c r="BRB2691" s="112"/>
      <c r="BRC2691" s="112"/>
      <c r="BRD2691" s="112"/>
      <c r="BRE2691" s="112"/>
      <c r="BRF2691" s="112"/>
      <c r="BRG2691" s="112"/>
      <c r="BRH2691" s="112"/>
      <c r="BRI2691" s="112"/>
      <c r="BRJ2691" s="112"/>
      <c r="BRK2691" s="112"/>
      <c r="BRL2691" s="112"/>
      <c r="BRM2691" s="112"/>
      <c r="BRN2691" s="112"/>
      <c r="BRO2691" s="112"/>
      <c r="BRP2691" s="112"/>
      <c r="BRQ2691" s="112"/>
      <c r="BRR2691" s="112"/>
      <c r="BRS2691" s="112"/>
      <c r="BRT2691" s="112"/>
      <c r="BRU2691" s="112"/>
      <c r="BRV2691" s="112"/>
      <c r="BRW2691" s="112"/>
      <c r="BRX2691" s="112"/>
      <c r="BRY2691" s="112"/>
      <c r="BRZ2691" s="112"/>
      <c r="BSA2691" s="112"/>
      <c r="BSB2691" s="112"/>
      <c r="BSC2691" s="112"/>
      <c r="BSD2691" s="112"/>
      <c r="BSE2691" s="112"/>
      <c r="BSF2691" s="112"/>
      <c r="BSG2691" s="112"/>
      <c r="BSH2691" s="112"/>
      <c r="BSI2691" s="112"/>
      <c r="BSJ2691" s="112"/>
      <c r="BSK2691" s="112"/>
      <c r="BSL2691" s="112"/>
      <c r="BSM2691" s="112"/>
      <c r="BSN2691" s="112"/>
      <c r="BSO2691" s="112"/>
      <c r="BSP2691" s="112"/>
      <c r="BSQ2691" s="112"/>
      <c r="BSR2691" s="112"/>
      <c r="BSS2691" s="112"/>
      <c r="BST2691" s="112"/>
      <c r="BSU2691" s="112"/>
      <c r="BSV2691" s="112"/>
      <c r="BSW2691" s="112"/>
      <c r="BSX2691" s="112"/>
      <c r="BSY2691" s="112"/>
      <c r="BSZ2691" s="112"/>
      <c r="BTA2691" s="112"/>
      <c r="BTB2691" s="112"/>
      <c r="BTC2691" s="112"/>
      <c r="BTD2691" s="112"/>
      <c r="BTE2691" s="112"/>
      <c r="BTF2691" s="112"/>
      <c r="BTG2691" s="112"/>
      <c r="BTH2691" s="112"/>
      <c r="BTI2691" s="112"/>
      <c r="BTJ2691" s="112"/>
      <c r="BTK2691" s="112"/>
      <c r="BTL2691" s="112"/>
      <c r="BTM2691" s="112"/>
      <c r="BTN2691" s="112"/>
      <c r="BTO2691" s="112"/>
      <c r="BTP2691" s="112"/>
      <c r="BTQ2691" s="112"/>
      <c r="BTR2691" s="112"/>
      <c r="BTS2691" s="112"/>
      <c r="BTT2691" s="112"/>
      <c r="BTU2691" s="112"/>
      <c r="BTV2691" s="112"/>
      <c r="BTW2691" s="112"/>
      <c r="BTX2691" s="112"/>
      <c r="BTY2691" s="112"/>
      <c r="BTZ2691" s="112"/>
      <c r="BUA2691" s="112"/>
      <c r="BUB2691" s="112"/>
      <c r="BUC2691" s="112"/>
      <c r="BUD2691" s="112"/>
      <c r="BUE2691" s="112"/>
      <c r="BUF2691" s="112"/>
      <c r="BUG2691" s="112"/>
      <c r="BUH2691" s="112"/>
      <c r="BUI2691" s="112"/>
      <c r="BUJ2691" s="112"/>
      <c r="BUK2691" s="112"/>
      <c r="BUL2691" s="112"/>
      <c r="BUM2691" s="112"/>
      <c r="BUN2691" s="112"/>
      <c r="BUO2691" s="112"/>
      <c r="BUP2691" s="112"/>
      <c r="BUQ2691" s="112"/>
      <c r="BUR2691" s="112"/>
      <c r="BUS2691" s="112"/>
      <c r="BUT2691" s="112"/>
      <c r="BUU2691" s="112"/>
      <c r="BUV2691" s="112"/>
      <c r="BUW2691" s="112"/>
      <c r="BUX2691" s="112"/>
      <c r="BUY2691" s="112"/>
      <c r="BUZ2691" s="112"/>
      <c r="BVA2691" s="112"/>
      <c r="BVB2691" s="112"/>
      <c r="BVC2691" s="112"/>
      <c r="BVD2691" s="112"/>
      <c r="BVE2691" s="112"/>
      <c r="BVF2691" s="112"/>
      <c r="BVG2691" s="112"/>
      <c r="BVH2691" s="112"/>
      <c r="BVI2691" s="112"/>
      <c r="BVJ2691" s="112"/>
      <c r="BVK2691" s="112"/>
      <c r="BVL2691" s="112"/>
      <c r="BVM2691" s="112"/>
      <c r="BVN2691" s="112"/>
      <c r="BVO2691" s="112"/>
      <c r="BVP2691" s="112"/>
      <c r="BVQ2691" s="112"/>
      <c r="BVR2691" s="112"/>
      <c r="BVS2691" s="112"/>
      <c r="BVT2691" s="112"/>
      <c r="BVU2691" s="112"/>
      <c r="BVV2691" s="112"/>
      <c r="BVW2691" s="112"/>
      <c r="BVX2691" s="112"/>
      <c r="BVY2691" s="112"/>
      <c r="BVZ2691" s="112"/>
      <c r="BWA2691" s="112"/>
      <c r="BWB2691" s="112"/>
      <c r="BWC2691" s="112"/>
      <c r="BWD2691" s="112"/>
      <c r="BWE2691" s="112"/>
      <c r="BWF2691" s="112"/>
      <c r="BWG2691" s="112"/>
      <c r="BWH2691" s="112"/>
      <c r="BWI2691" s="112"/>
      <c r="BWJ2691" s="112"/>
      <c r="BWK2691" s="112"/>
      <c r="BWL2691" s="112"/>
      <c r="BWM2691" s="112"/>
      <c r="BWN2691" s="112"/>
      <c r="BWO2691" s="112"/>
      <c r="BWP2691" s="112"/>
      <c r="BWQ2691" s="112"/>
      <c r="BWR2691" s="112"/>
      <c r="BWS2691" s="112"/>
      <c r="BWT2691" s="112"/>
      <c r="BWU2691" s="112"/>
      <c r="BWV2691" s="112"/>
      <c r="BWW2691" s="112"/>
      <c r="BWX2691" s="112"/>
      <c r="BWY2691" s="112"/>
      <c r="BWZ2691" s="112"/>
      <c r="BXA2691" s="112"/>
      <c r="BXB2691" s="112"/>
      <c r="BXC2691" s="112"/>
      <c r="BXD2691" s="112"/>
      <c r="BXE2691" s="112"/>
      <c r="BXF2691" s="112"/>
      <c r="BXG2691" s="112"/>
      <c r="BXH2691" s="112"/>
      <c r="BXI2691" s="112"/>
      <c r="BXJ2691" s="112"/>
      <c r="BXK2691" s="112"/>
      <c r="BXL2691" s="112"/>
      <c r="BXM2691" s="112"/>
      <c r="BXN2691" s="112"/>
      <c r="BXO2691" s="112"/>
      <c r="BXP2691" s="112"/>
      <c r="BXQ2691" s="112"/>
      <c r="BXR2691" s="112"/>
      <c r="BXS2691" s="112"/>
      <c r="BXT2691" s="112"/>
      <c r="BXU2691" s="112"/>
      <c r="BXV2691" s="112"/>
      <c r="BXW2691" s="112"/>
      <c r="BXX2691" s="112"/>
      <c r="BXY2691" s="112"/>
      <c r="BXZ2691" s="112"/>
      <c r="BYA2691" s="112"/>
      <c r="BYB2691" s="112"/>
      <c r="BYC2691" s="112"/>
      <c r="BYD2691" s="112"/>
      <c r="BYE2691" s="112"/>
      <c r="BYF2691" s="112"/>
      <c r="BYG2691" s="112"/>
      <c r="BYH2691" s="112"/>
      <c r="BYI2691" s="112"/>
      <c r="BYJ2691" s="112"/>
      <c r="BYK2691" s="112"/>
      <c r="BYL2691" s="112"/>
      <c r="BYM2691" s="112"/>
      <c r="BYN2691" s="112"/>
      <c r="BYO2691" s="112"/>
      <c r="BYP2691" s="112"/>
      <c r="BYQ2691" s="112"/>
      <c r="BYR2691" s="112"/>
      <c r="BYS2691" s="112"/>
      <c r="BYT2691" s="112"/>
      <c r="BYU2691" s="112"/>
      <c r="BYV2691" s="112"/>
      <c r="BYW2691" s="112"/>
      <c r="BYX2691" s="112"/>
      <c r="BYY2691" s="112"/>
      <c r="BYZ2691" s="112"/>
      <c r="BZA2691" s="112"/>
      <c r="BZB2691" s="112"/>
      <c r="BZC2691" s="112"/>
      <c r="BZD2691" s="112"/>
      <c r="BZE2691" s="112"/>
      <c r="BZF2691" s="112"/>
      <c r="BZG2691" s="112"/>
      <c r="BZH2691" s="112"/>
      <c r="BZI2691" s="112"/>
      <c r="BZJ2691" s="112"/>
      <c r="BZK2691" s="112"/>
      <c r="BZL2691" s="112"/>
      <c r="BZM2691" s="112"/>
      <c r="BZN2691" s="112"/>
      <c r="BZO2691" s="112"/>
      <c r="BZP2691" s="112"/>
      <c r="BZQ2691" s="112"/>
      <c r="BZR2691" s="112"/>
      <c r="BZS2691" s="112"/>
      <c r="BZT2691" s="112"/>
      <c r="BZU2691" s="112"/>
      <c r="BZV2691" s="112"/>
      <c r="BZW2691" s="112"/>
      <c r="BZX2691" s="112"/>
      <c r="BZY2691" s="112"/>
      <c r="BZZ2691" s="112"/>
      <c r="CAA2691" s="112"/>
      <c r="CAB2691" s="112"/>
      <c r="CAC2691" s="112"/>
      <c r="CAD2691" s="112"/>
      <c r="CAE2691" s="112"/>
      <c r="CAF2691" s="112"/>
      <c r="CAG2691" s="112"/>
      <c r="CAH2691" s="112"/>
      <c r="CAI2691" s="112"/>
      <c r="CAJ2691" s="112"/>
      <c r="CAK2691" s="112"/>
      <c r="CAL2691" s="112"/>
      <c r="CAM2691" s="112"/>
      <c r="CAN2691" s="112"/>
      <c r="CAO2691" s="112"/>
      <c r="CAP2691" s="112"/>
      <c r="CAQ2691" s="112"/>
      <c r="CAR2691" s="112"/>
      <c r="CAS2691" s="112"/>
      <c r="CAT2691" s="112"/>
      <c r="CAU2691" s="112"/>
      <c r="CAV2691" s="112"/>
      <c r="CAW2691" s="112"/>
      <c r="CAX2691" s="112"/>
      <c r="CAY2691" s="112"/>
      <c r="CAZ2691" s="112"/>
      <c r="CBA2691" s="112"/>
      <c r="CBB2691" s="112"/>
      <c r="CBC2691" s="112"/>
      <c r="CBD2691" s="112"/>
      <c r="CBE2691" s="112"/>
      <c r="CBF2691" s="112"/>
      <c r="CBG2691" s="112"/>
      <c r="CBH2691" s="112"/>
      <c r="CBI2691" s="112"/>
      <c r="CBJ2691" s="112"/>
      <c r="CBK2691" s="112"/>
      <c r="CBL2691" s="112"/>
      <c r="CBM2691" s="112"/>
      <c r="CBN2691" s="112"/>
      <c r="CBO2691" s="112"/>
      <c r="CBP2691" s="112"/>
      <c r="CBQ2691" s="112"/>
      <c r="CBR2691" s="112"/>
      <c r="CBS2691" s="112"/>
      <c r="CBT2691" s="112"/>
      <c r="CBU2691" s="112"/>
      <c r="CBV2691" s="112"/>
      <c r="CBW2691" s="112"/>
      <c r="CBX2691" s="112"/>
      <c r="CBY2691" s="112"/>
      <c r="CBZ2691" s="112"/>
      <c r="CCA2691" s="112"/>
      <c r="CCB2691" s="112"/>
      <c r="CCC2691" s="112"/>
      <c r="CCD2691" s="112"/>
      <c r="CCE2691" s="112"/>
      <c r="CCF2691" s="112"/>
      <c r="CCG2691" s="112"/>
      <c r="CCH2691" s="112"/>
      <c r="CCI2691" s="112"/>
      <c r="CCJ2691" s="112"/>
      <c r="CCK2691" s="112"/>
      <c r="CCL2691" s="112"/>
      <c r="CCM2691" s="112"/>
      <c r="CCN2691" s="112"/>
      <c r="CCO2691" s="112"/>
      <c r="CCP2691" s="112"/>
      <c r="CCQ2691" s="112"/>
      <c r="CCR2691" s="112"/>
      <c r="CCS2691" s="112"/>
      <c r="CCT2691" s="112"/>
      <c r="CCU2691" s="112"/>
      <c r="CCV2691" s="112"/>
      <c r="CCW2691" s="112"/>
      <c r="CCX2691" s="112"/>
      <c r="CCY2691" s="112"/>
      <c r="CCZ2691" s="112"/>
      <c r="CDA2691" s="112"/>
      <c r="CDB2691" s="112"/>
      <c r="CDC2691" s="112"/>
      <c r="CDD2691" s="112"/>
      <c r="CDE2691" s="112"/>
      <c r="CDF2691" s="112"/>
      <c r="CDG2691" s="112"/>
      <c r="CDH2691" s="112"/>
      <c r="CDI2691" s="112"/>
      <c r="CDJ2691" s="112"/>
      <c r="CDK2691" s="112"/>
      <c r="CDL2691" s="112"/>
      <c r="CDM2691" s="112"/>
      <c r="CDN2691" s="112"/>
      <c r="CDO2691" s="112"/>
      <c r="CDP2691" s="112"/>
      <c r="CDQ2691" s="112"/>
      <c r="CDR2691" s="112"/>
      <c r="CDS2691" s="112"/>
      <c r="CDT2691" s="112"/>
      <c r="CDU2691" s="112"/>
      <c r="CDV2691" s="112"/>
      <c r="CDW2691" s="112"/>
      <c r="CDX2691" s="112"/>
      <c r="CDY2691" s="112"/>
      <c r="CDZ2691" s="112"/>
      <c r="CEA2691" s="112"/>
      <c r="CEB2691" s="112"/>
      <c r="CEC2691" s="112"/>
      <c r="CED2691" s="112"/>
      <c r="CEE2691" s="112"/>
      <c r="CEF2691" s="112"/>
      <c r="CEG2691" s="112"/>
      <c r="CEH2691" s="112"/>
      <c r="CEI2691" s="112"/>
      <c r="CEJ2691" s="112"/>
      <c r="CEK2691" s="112"/>
      <c r="CEL2691" s="112"/>
      <c r="CEM2691" s="112"/>
      <c r="CEN2691" s="112"/>
      <c r="CEO2691" s="112"/>
      <c r="CEP2691" s="112"/>
      <c r="CEQ2691" s="112"/>
      <c r="CER2691" s="112"/>
      <c r="CES2691" s="112"/>
      <c r="CET2691" s="112"/>
      <c r="CEU2691" s="112"/>
      <c r="CEV2691" s="112"/>
      <c r="CEW2691" s="112"/>
      <c r="CEX2691" s="112"/>
      <c r="CEY2691" s="112"/>
      <c r="CEZ2691" s="112"/>
      <c r="CFA2691" s="112"/>
      <c r="CFB2691" s="112"/>
      <c r="CFC2691" s="112"/>
      <c r="CFD2691" s="112"/>
      <c r="CFE2691" s="112"/>
      <c r="CFF2691" s="112"/>
      <c r="CFG2691" s="112"/>
      <c r="CFH2691" s="112"/>
      <c r="CFI2691" s="112"/>
      <c r="CFJ2691" s="112"/>
      <c r="CFK2691" s="112"/>
      <c r="CFL2691" s="112"/>
      <c r="CFM2691" s="112"/>
      <c r="CFN2691" s="112"/>
      <c r="CFO2691" s="112"/>
      <c r="CFP2691" s="112"/>
      <c r="CFQ2691" s="112"/>
      <c r="CFR2691" s="112"/>
      <c r="CFS2691" s="112"/>
      <c r="CFT2691" s="112"/>
      <c r="CFU2691" s="112"/>
      <c r="CFV2691" s="112"/>
      <c r="CFW2691" s="112"/>
      <c r="CFX2691" s="112"/>
      <c r="CFY2691" s="112"/>
      <c r="CFZ2691" s="112"/>
      <c r="CGA2691" s="112"/>
      <c r="CGB2691" s="112"/>
      <c r="CGC2691" s="112"/>
      <c r="CGD2691" s="112"/>
      <c r="CGE2691" s="112"/>
      <c r="CGF2691" s="112"/>
      <c r="CGG2691" s="112"/>
      <c r="CGH2691" s="112"/>
      <c r="CGI2691" s="112"/>
      <c r="CGJ2691" s="112"/>
      <c r="CGK2691" s="112"/>
      <c r="CGL2691" s="112"/>
      <c r="CGM2691" s="112"/>
      <c r="CGN2691" s="112"/>
      <c r="CGO2691" s="112"/>
      <c r="CGP2691" s="112"/>
      <c r="CGQ2691" s="112"/>
      <c r="CGR2691" s="112"/>
      <c r="CGS2691" s="112"/>
      <c r="CGT2691" s="112"/>
      <c r="CGU2691" s="112"/>
      <c r="CGV2691" s="112"/>
      <c r="CGW2691" s="112"/>
      <c r="CGX2691" s="112"/>
      <c r="CGY2691" s="112"/>
      <c r="CGZ2691" s="112"/>
      <c r="CHA2691" s="112"/>
      <c r="CHB2691" s="112"/>
      <c r="CHC2691" s="112"/>
      <c r="CHD2691" s="112"/>
      <c r="CHE2691" s="112"/>
      <c r="CHF2691" s="112"/>
      <c r="CHG2691" s="112"/>
      <c r="CHH2691" s="112"/>
      <c r="CHI2691" s="112"/>
      <c r="CHJ2691" s="112"/>
      <c r="CHK2691" s="112"/>
      <c r="CHL2691" s="112"/>
      <c r="CHM2691" s="112"/>
      <c r="CHN2691" s="112"/>
      <c r="CHO2691" s="112"/>
      <c r="CHP2691" s="112"/>
      <c r="CHQ2691" s="112"/>
      <c r="CHR2691" s="112"/>
      <c r="CHS2691" s="112"/>
      <c r="CHT2691" s="112"/>
      <c r="CHU2691" s="112"/>
      <c r="CHV2691" s="112"/>
      <c r="CHW2691" s="112"/>
      <c r="CHX2691" s="112"/>
      <c r="CHY2691" s="112"/>
      <c r="CHZ2691" s="112"/>
      <c r="CIA2691" s="112"/>
      <c r="CIB2691" s="112"/>
      <c r="CIC2691" s="112"/>
      <c r="CID2691" s="112"/>
      <c r="CIE2691" s="112"/>
      <c r="CIF2691" s="112"/>
      <c r="CIG2691" s="112"/>
      <c r="CIH2691" s="112"/>
      <c r="CII2691" s="112"/>
      <c r="CIJ2691" s="112"/>
      <c r="CIK2691" s="112"/>
      <c r="CIL2691" s="112"/>
      <c r="CIM2691" s="112"/>
      <c r="CIN2691" s="112"/>
      <c r="CIO2691" s="112"/>
      <c r="CIP2691" s="112"/>
      <c r="CIQ2691" s="112"/>
      <c r="CIR2691" s="112"/>
      <c r="CIS2691" s="112"/>
      <c r="CIT2691" s="112"/>
      <c r="CIU2691" s="112"/>
      <c r="CIV2691" s="112"/>
      <c r="CIW2691" s="112"/>
      <c r="CIX2691" s="112"/>
      <c r="CIY2691" s="112"/>
      <c r="CIZ2691" s="112"/>
      <c r="CJA2691" s="112"/>
      <c r="CJB2691" s="112"/>
      <c r="CJC2691" s="112"/>
      <c r="CJD2691" s="112"/>
      <c r="CJE2691" s="112"/>
      <c r="CJF2691" s="112"/>
      <c r="CJG2691" s="112"/>
      <c r="CJH2691" s="112"/>
      <c r="CJI2691" s="112"/>
      <c r="CJJ2691" s="112"/>
      <c r="CJK2691" s="112"/>
      <c r="CJL2691" s="112"/>
      <c r="CJM2691" s="112"/>
      <c r="CJN2691" s="112"/>
      <c r="CJO2691" s="112"/>
      <c r="CJP2691" s="112"/>
      <c r="CJQ2691" s="112"/>
      <c r="CJR2691" s="112"/>
      <c r="CJS2691" s="112"/>
      <c r="CJT2691" s="112"/>
      <c r="CJU2691" s="112"/>
      <c r="CJV2691" s="112"/>
      <c r="CJW2691" s="112"/>
      <c r="CJX2691" s="112"/>
      <c r="CJY2691" s="112"/>
      <c r="CJZ2691" s="112"/>
      <c r="CKA2691" s="112"/>
      <c r="CKB2691" s="112"/>
      <c r="CKC2691" s="112"/>
      <c r="CKD2691" s="112"/>
      <c r="CKE2691" s="112"/>
      <c r="CKF2691" s="112"/>
      <c r="CKG2691" s="112"/>
      <c r="CKH2691" s="112"/>
      <c r="CKI2691" s="112"/>
      <c r="CKJ2691" s="112"/>
      <c r="CKK2691" s="112"/>
      <c r="CKL2691" s="112"/>
      <c r="CKM2691" s="112"/>
      <c r="CKN2691" s="112"/>
      <c r="CKO2691" s="112"/>
      <c r="CKP2691" s="112"/>
      <c r="CKQ2691" s="112"/>
      <c r="CKR2691" s="112"/>
      <c r="CKS2691" s="112"/>
      <c r="CKT2691" s="112"/>
      <c r="CKU2691" s="112"/>
      <c r="CKV2691" s="112"/>
      <c r="CKW2691" s="112"/>
      <c r="CKX2691" s="112"/>
      <c r="CKY2691" s="112"/>
      <c r="CKZ2691" s="112"/>
      <c r="CLA2691" s="112"/>
      <c r="CLB2691" s="112"/>
      <c r="CLC2691" s="112"/>
      <c r="CLD2691" s="112"/>
      <c r="CLE2691" s="112"/>
      <c r="CLF2691" s="112"/>
      <c r="CLG2691" s="112"/>
      <c r="CLH2691" s="112"/>
      <c r="CLI2691" s="112"/>
      <c r="CLJ2691" s="112"/>
      <c r="CLK2691" s="112"/>
      <c r="CLL2691" s="112"/>
      <c r="CLM2691" s="112"/>
      <c r="CLN2691" s="112"/>
      <c r="CLO2691" s="112"/>
      <c r="CLP2691" s="112"/>
      <c r="CLQ2691" s="112"/>
      <c r="CLR2691" s="112"/>
      <c r="CLS2691" s="112"/>
      <c r="CLT2691" s="112"/>
      <c r="CLU2691" s="112"/>
      <c r="CLV2691" s="112"/>
      <c r="CLW2691" s="112"/>
      <c r="CLX2691" s="112"/>
      <c r="CLY2691" s="112"/>
      <c r="CLZ2691" s="112"/>
      <c r="CMA2691" s="112"/>
      <c r="CMB2691" s="112"/>
      <c r="CMC2691" s="112"/>
      <c r="CMD2691" s="112"/>
      <c r="CME2691" s="112"/>
      <c r="CMF2691" s="112"/>
      <c r="CMG2691" s="112"/>
      <c r="CMH2691" s="112"/>
      <c r="CMI2691" s="112"/>
      <c r="CMJ2691" s="112"/>
      <c r="CMK2691" s="112"/>
      <c r="CML2691" s="112"/>
      <c r="CMM2691" s="112"/>
      <c r="CMN2691" s="112"/>
      <c r="CMO2691" s="112"/>
      <c r="CMP2691" s="112"/>
      <c r="CMQ2691" s="112"/>
      <c r="CMR2691" s="112"/>
      <c r="CMS2691" s="112"/>
      <c r="CMT2691" s="112"/>
      <c r="CMU2691" s="112"/>
      <c r="CMV2691" s="112"/>
      <c r="CMW2691" s="112"/>
      <c r="CMX2691" s="112"/>
      <c r="CMY2691" s="112"/>
      <c r="CMZ2691" s="112"/>
      <c r="CNA2691" s="112"/>
      <c r="CNB2691" s="112"/>
      <c r="CNC2691" s="112"/>
      <c r="CND2691" s="112"/>
      <c r="CNE2691" s="112"/>
      <c r="CNF2691" s="112"/>
      <c r="CNG2691" s="112"/>
      <c r="CNH2691" s="112"/>
      <c r="CNI2691" s="112"/>
      <c r="CNJ2691" s="112"/>
      <c r="CNK2691" s="112"/>
      <c r="CNL2691" s="112"/>
      <c r="CNM2691" s="112"/>
      <c r="CNN2691" s="112"/>
      <c r="CNO2691" s="112"/>
      <c r="CNP2691" s="112"/>
      <c r="CNQ2691" s="112"/>
      <c r="CNR2691" s="112"/>
      <c r="CNS2691" s="112"/>
      <c r="CNT2691" s="112"/>
      <c r="CNU2691" s="112"/>
      <c r="CNV2691" s="112"/>
      <c r="CNW2691" s="112"/>
      <c r="CNX2691" s="112"/>
      <c r="CNY2691" s="112"/>
      <c r="CNZ2691" s="112"/>
      <c r="COA2691" s="112"/>
      <c r="COB2691" s="112"/>
      <c r="COC2691" s="112"/>
      <c r="COD2691" s="112"/>
      <c r="COE2691" s="112"/>
      <c r="COF2691" s="112"/>
      <c r="COG2691" s="112"/>
      <c r="COH2691" s="112"/>
      <c r="COI2691" s="112"/>
      <c r="COJ2691" s="112"/>
      <c r="COK2691" s="112"/>
      <c r="COL2691" s="112"/>
      <c r="COM2691" s="112"/>
      <c r="CON2691" s="112"/>
      <c r="COO2691" s="112"/>
      <c r="COP2691" s="112"/>
      <c r="COQ2691" s="112"/>
      <c r="COR2691" s="112"/>
      <c r="COS2691" s="112"/>
      <c r="COT2691" s="112"/>
      <c r="COU2691" s="112"/>
      <c r="COV2691" s="112"/>
      <c r="COW2691" s="112"/>
      <c r="COX2691" s="112"/>
      <c r="COY2691" s="112"/>
      <c r="COZ2691" s="112"/>
      <c r="CPA2691" s="112"/>
      <c r="CPB2691" s="112"/>
      <c r="CPC2691" s="112"/>
      <c r="CPD2691" s="112"/>
      <c r="CPE2691" s="112"/>
      <c r="CPF2691" s="112"/>
      <c r="CPG2691" s="112"/>
      <c r="CPH2691" s="112"/>
      <c r="CPI2691" s="112"/>
      <c r="CPJ2691" s="112"/>
      <c r="CPK2691" s="112"/>
      <c r="CPL2691" s="112"/>
      <c r="CPM2691" s="112"/>
      <c r="CPN2691" s="112"/>
      <c r="CPO2691" s="112"/>
      <c r="CPP2691" s="112"/>
      <c r="CPQ2691" s="112"/>
      <c r="CPR2691" s="112"/>
      <c r="CPS2691" s="112"/>
      <c r="CPT2691" s="112"/>
      <c r="CPU2691" s="112"/>
      <c r="CPV2691" s="112"/>
      <c r="CPW2691" s="112"/>
      <c r="CPX2691" s="112"/>
      <c r="CPY2691" s="112"/>
      <c r="CPZ2691" s="112"/>
      <c r="CQA2691" s="112"/>
      <c r="CQB2691" s="112"/>
      <c r="CQC2691" s="112"/>
      <c r="CQD2691" s="112"/>
      <c r="CQE2691" s="112"/>
      <c r="CQF2691" s="112"/>
      <c r="CQG2691" s="112"/>
      <c r="CQH2691" s="112"/>
      <c r="CQI2691" s="112"/>
      <c r="CQJ2691" s="112"/>
      <c r="CQK2691" s="112"/>
      <c r="CQL2691" s="112"/>
      <c r="CQM2691" s="112"/>
      <c r="CQN2691" s="112"/>
      <c r="CQO2691" s="112"/>
      <c r="CQP2691" s="112"/>
      <c r="CQQ2691" s="112"/>
      <c r="CQR2691" s="112"/>
      <c r="CQS2691" s="112"/>
      <c r="CQT2691" s="112"/>
      <c r="CQU2691" s="112"/>
      <c r="CQV2691" s="112"/>
      <c r="CQW2691" s="112"/>
      <c r="CQX2691" s="112"/>
      <c r="CQY2691" s="112"/>
      <c r="CQZ2691" s="112"/>
      <c r="CRA2691" s="112"/>
      <c r="CRB2691" s="112"/>
      <c r="CRC2691" s="112"/>
      <c r="CRD2691" s="112"/>
      <c r="CRE2691" s="112"/>
      <c r="CRF2691" s="112"/>
      <c r="CRG2691" s="112"/>
      <c r="CRH2691" s="112"/>
      <c r="CRI2691" s="112"/>
      <c r="CRJ2691" s="112"/>
      <c r="CRK2691" s="112"/>
      <c r="CRL2691" s="112"/>
      <c r="CRM2691" s="112"/>
      <c r="CRN2691" s="112"/>
      <c r="CRO2691" s="112"/>
      <c r="CRP2691" s="112"/>
      <c r="CRQ2691" s="112"/>
      <c r="CRR2691" s="112"/>
      <c r="CRS2691" s="112"/>
      <c r="CRT2691" s="112"/>
      <c r="CRU2691" s="112"/>
      <c r="CRV2691" s="112"/>
      <c r="CRW2691" s="112"/>
      <c r="CRX2691" s="112"/>
      <c r="CRY2691" s="112"/>
      <c r="CRZ2691" s="112"/>
      <c r="CSA2691" s="112"/>
      <c r="CSB2691" s="112"/>
      <c r="CSC2691" s="112"/>
      <c r="CSD2691" s="112"/>
      <c r="CSE2691" s="112"/>
      <c r="CSF2691" s="112"/>
      <c r="CSG2691" s="112"/>
      <c r="CSH2691" s="112"/>
      <c r="CSI2691" s="112"/>
      <c r="CSJ2691" s="112"/>
      <c r="CSK2691" s="112"/>
      <c r="CSL2691" s="112"/>
      <c r="CSM2691" s="112"/>
      <c r="CSN2691" s="112"/>
      <c r="CSO2691" s="112"/>
      <c r="CSP2691" s="112"/>
      <c r="CSQ2691" s="112"/>
      <c r="CSR2691" s="112"/>
      <c r="CSS2691" s="112"/>
      <c r="CST2691" s="112"/>
      <c r="CSU2691" s="112"/>
      <c r="CSV2691" s="112"/>
      <c r="CSW2691" s="112"/>
      <c r="CSX2691" s="112"/>
      <c r="CSY2691" s="112"/>
      <c r="CSZ2691" s="112"/>
      <c r="CTA2691" s="112"/>
      <c r="CTB2691" s="112"/>
      <c r="CTC2691" s="112"/>
      <c r="CTD2691" s="112"/>
      <c r="CTE2691" s="112"/>
      <c r="CTF2691" s="112"/>
      <c r="CTG2691" s="112"/>
      <c r="CTH2691" s="112"/>
      <c r="CTI2691" s="112"/>
      <c r="CTJ2691" s="112"/>
      <c r="CTK2691" s="112"/>
      <c r="CTL2691" s="112"/>
      <c r="CTM2691" s="112"/>
      <c r="CTN2691" s="112"/>
      <c r="CTO2691" s="112"/>
      <c r="CTP2691" s="112"/>
      <c r="CTQ2691" s="112"/>
      <c r="CTR2691" s="112"/>
      <c r="CTS2691" s="112"/>
      <c r="CTT2691" s="112"/>
      <c r="CTU2691" s="112"/>
      <c r="CTV2691" s="112"/>
      <c r="CTW2691" s="112"/>
      <c r="CTX2691" s="112"/>
      <c r="CTY2691" s="112"/>
      <c r="CTZ2691" s="112"/>
      <c r="CUA2691" s="112"/>
      <c r="CUB2691" s="112"/>
      <c r="CUC2691" s="112"/>
      <c r="CUD2691" s="112"/>
      <c r="CUE2691" s="112"/>
      <c r="CUF2691" s="112"/>
      <c r="CUG2691" s="112"/>
      <c r="CUH2691" s="112"/>
      <c r="CUI2691" s="112"/>
      <c r="CUJ2691" s="112"/>
      <c r="CUK2691" s="112"/>
      <c r="CUL2691" s="112"/>
      <c r="CUM2691" s="112"/>
      <c r="CUN2691" s="112"/>
      <c r="CUO2691" s="112"/>
      <c r="CUP2691" s="112"/>
      <c r="CUQ2691" s="112"/>
      <c r="CUR2691" s="112"/>
      <c r="CUS2691" s="112"/>
      <c r="CUT2691" s="112"/>
      <c r="CUU2691" s="112"/>
      <c r="CUV2691" s="112"/>
      <c r="CUW2691" s="112"/>
      <c r="CUX2691" s="112"/>
      <c r="CUY2691" s="112"/>
      <c r="CUZ2691" s="112"/>
      <c r="CVA2691" s="112"/>
      <c r="CVB2691" s="112"/>
      <c r="CVC2691" s="112"/>
      <c r="CVD2691" s="112"/>
      <c r="CVE2691" s="112"/>
      <c r="CVF2691" s="112"/>
      <c r="CVG2691" s="112"/>
      <c r="CVH2691" s="112"/>
      <c r="CVI2691" s="112"/>
      <c r="CVJ2691" s="112"/>
      <c r="CVK2691" s="112"/>
      <c r="CVL2691" s="112"/>
      <c r="CVM2691" s="112"/>
      <c r="CVN2691" s="112"/>
      <c r="CVO2691" s="112"/>
      <c r="CVP2691" s="112"/>
      <c r="CVQ2691" s="112"/>
      <c r="CVR2691" s="112"/>
      <c r="CVS2691" s="112"/>
      <c r="CVT2691" s="112"/>
      <c r="CVU2691" s="112"/>
      <c r="CVV2691" s="112"/>
      <c r="CVW2691" s="112"/>
      <c r="CVX2691" s="112"/>
      <c r="CVY2691" s="112"/>
      <c r="CVZ2691" s="112"/>
      <c r="CWA2691" s="112"/>
      <c r="CWB2691" s="112"/>
      <c r="CWC2691" s="112"/>
      <c r="CWD2691" s="112"/>
      <c r="CWE2691" s="112"/>
      <c r="CWF2691" s="112"/>
      <c r="CWG2691" s="112"/>
      <c r="CWH2691" s="112"/>
      <c r="CWI2691" s="112"/>
      <c r="CWJ2691" s="112"/>
      <c r="CWK2691" s="112"/>
      <c r="CWL2691" s="112"/>
      <c r="CWM2691" s="112"/>
      <c r="CWN2691" s="112"/>
      <c r="CWO2691" s="112"/>
      <c r="CWP2691" s="112"/>
      <c r="CWQ2691" s="112"/>
      <c r="CWR2691" s="112"/>
      <c r="CWS2691" s="112"/>
      <c r="CWT2691" s="112"/>
      <c r="CWU2691" s="112"/>
      <c r="CWV2691" s="112"/>
      <c r="CWW2691" s="112"/>
      <c r="CWX2691" s="112"/>
      <c r="CWY2691" s="112"/>
      <c r="CWZ2691" s="112"/>
      <c r="CXA2691" s="112"/>
      <c r="CXB2691" s="112"/>
      <c r="CXC2691" s="112"/>
      <c r="CXD2691" s="112"/>
      <c r="CXE2691" s="112"/>
      <c r="CXF2691" s="112"/>
      <c r="CXG2691" s="112"/>
      <c r="CXH2691" s="112"/>
      <c r="CXI2691" s="112"/>
      <c r="CXJ2691" s="112"/>
      <c r="CXK2691" s="112"/>
      <c r="CXL2691" s="112"/>
      <c r="CXM2691" s="112"/>
      <c r="CXN2691" s="112"/>
      <c r="CXO2691" s="112"/>
      <c r="CXP2691" s="112"/>
      <c r="CXQ2691" s="112"/>
      <c r="CXR2691" s="112"/>
      <c r="CXS2691" s="112"/>
      <c r="CXT2691" s="112"/>
      <c r="CXU2691" s="112"/>
      <c r="CXV2691" s="112"/>
      <c r="CXW2691" s="112"/>
      <c r="CXX2691" s="112"/>
      <c r="CXY2691" s="112"/>
      <c r="CXZ2691" s="112"/>
      <c r="CYA2691" s="112"/>
      <c r="CYB2691" s="112"/>
      <c r="CYC2691" s="112"/>
      <c r="CYD2691" s="112"/>
      <c r="CYE2691" s="112"/>
      <c r="CYF2691" s="112"/>
      <c r="CYG2691" s="112"/>
      <c r="CYH2691" s="112"/>
      <c r="CYI2691" s="112"/>
      <c r="CYJ2691" s="112"/>
      <c r="CYK2691" s="112"/>
      <c r="CYL2691" s="112"/>
      <c r="CYM2691" s="112"/>
      <c r="CYN2691" s="112"/>
      <c r="CYO2691" s="112"/>
      <c r="CYP2691" s="112"/>
      <c r="CYQ2691" s="112"/>
      <c r="CYR2691" s="112"/>
      <c r="CYS2691" s="112"/>
      <c r="CYT2691" s="112"/>
      <c r="CYU2691" s="112"/>
      <c r="CYV2691" s="112"/>
      <c r="CYW2691" s="112"/>
      <c r="CYX2691" s="112"/>
      <c r="CYY2691" s="112"/>
      <c r="CYZ2691" s="112"/>
      <c r="CZA2691" s="112"/>
      <c r="CZB2691" s="112"/>
      <c r="CZC2691" s="112"/>
      <c r="CZD2691" s="112"/>
      <c r="CZE2691" s="112"/>
      <c r="CZF2691" s="112"/>
      <c r="CZG2691" s="112"/>
      <c r="CZH2691" s="112"/>
      <c r="CZI2691" s="112"/>
      <c r="CZJ2691" s="112"/>
      <c r="CZK2691" s="112"/>
      <c r="CZL2691" s="112"/>
      <c r="CZM2691" s="112"/>
      <c r="CZN2691" s="112"/>
      <c r="CZO2691" s="112"/>
      <c r="CZP2691" s="112"/>
      <c r="CZQ2691" s="112"/>
      <c r="CZR2691" s="112"/>
      <c r="CZS2691" s="112"/>
      <c r="CZT2691" s="112"/>
      <c r="CZU2691" s="112"/>
      <c r="CZV2691" s="112"/>
      <c r="CZW2691" s="112"/>
      <c r="CZX2691" s="112"/>
      <c r="CZY2691" s="112"/>
      <c r="CZZ2691" s="112"/>
      <c r="DAA2691" s="112"/>
      <c r="DAB2691" s="112"/>
      <c r="DAC2691" s="112"/>
      <c r="DAD2691" s="112"/>
      <c r="DAE2691" s="112"/>
      <c r="DAF2691" s="112"/>
      <c r="DAG2691" s="112"/>
      <c r="DAH2691" s="112"/>
      <c r="DAI2691" s="112"/>
      <c r="DAJ2691" s="112"/>
      <c r="DAK2691" s="112"/>
      <c r="DAL2691" s="112"/>
      <c r="DAM2691" s="112"/>
      <c r="DAN2691" s="112"/>
      <c r="DAO2691" s="112"/>
      <c r="DAP2691" s="112"/>
      <c r="DAQ2691" s="112"/>
      <c r="DAR2691" s="112"/>
      <c r="DAS2691" s="112"/>
      <c r="DAT2691" s="112"/>
      <c r="DAU2691" s="112"/>
      <c r="DAV2691" s="112"/>
      <c r="DAW2691" s="112"/>
      <c r="DAX2691" s="112"/>
      <c r="DAY2691" s="112"/>
      <c r="DAZ2691" s="112"/>
      <c r="DBA2691" s="112"/>
      <c r="DBB2691" s="112"/>
      <c r="DBC2691" s="112"/>
      <c r="DBD2691" s="112"/>
      <c r="DBE2691" s="112"/>
      <c r="DBF2691" s="112"/>
      <c r="DBG2691" s="112"/>
      <c r="DBH2691" s="112"/>
      <c r="DBI2691" s="112"/>
      <c r="DBJ2691" s="112"/>
      <c r="DBK2691" s="112"/>
      <c r="DBL2691" s="112"/>
      <c r="DBM2691" s="112"/>
      <c r="DBN2691" s="112"/>
      <c r="DBO2691" s="112"/>
      <c r="DBP2691" s="112"/>
      <c r="DBQ2691" s="112"/>
      <c r="DBR2691" s="112"/>
      <c r="DBS2691" s="112"/>
      <c r="DBT2691" s="112"/>
      <c r="DBU2691" s="112"/>
      <c r="DBV2691" s="112"/>
      <c r="DBW2691" s="112"/>
      <c r="DBX2691" s="112"/>
      <c r="DBY2691" s="112"/>
      <c r="DBZ2691" s="112"/>
      <c r="DCA2691" s="112"/>
      <c r="DCB2691" s="112"/>
      <c r="DCC2691" s="112"/>
      <c r="DCD2691" s="112"/>
      <c r="DCE2691" s="112"/>
      <c r="DCF2691" s="112"/>
      <c r="DCG2691" s="112"/>
      <c r="DCH2691" s="112"/>
      <c r="DCI2691" s="112"/>
      <c r="DCJ2691" s="112"/>
      <c r="DCK2691" s="112"/>
      <c r="DCL2691" s="112"/>
      <c r="DCM2691" s="112"/>
      <c r="DCN2691" s="112"/>
      <c r="DCO2691" s="112"/>
      <c r="DCP2691" s="112"/>
      <c r="DCQ2691" s="112"/>
      <c r="DCR2691" s="112"/>
      <c r="DCS2691" s="112"/>
      <c r="DCT2691" s="112"/>
      <c r="DCU2691" s="112"/>
      <c r="DCV2691" s="112"/>
      <c r="DCW2691" s="112"/>
      <c r="DCX2691" s="112"/>
      <c r="DCY2691" s="112"/>
      <c r="DCZ2691" s="112"/>
      <c r="DDA2691" s="112"/>
      <c r="DDB2691" s="112"/>
      <c r="DDC2691" s="112"/>
      <c r="DDD2691" s="112"/>
      <c r="DDE2691" s="112"/>
      <c r="DDF2691" s="112"/>
      <c r="DDG2691" s="112"/>
      <c r="DDH2691" s="112"/>
      <c r="DDI2691" s="112"/>
      <c r="DDJ2691" s="112"/>
      <c r="DDK2691" s="112"/>
      <c r="DDL2691" s="112"/>
      <c r="DDM2691" s="112"/>
      <c r="DDN2691" s="112"/>
      <c r="DDO2691" s="112"/>
      <c r="DDP2691" s="112"/>
      <c r="DDQ2691" s="112"/>
      <c r="DDR2691" s="112"/>
      <c r="DDS2691" s="112"/>
      <c r="DDT2691" s="112"/>
      <c r="DDU2691" s="112"/>
      <c r="DDV2691" s="112"/>
      <c r="DDW2691" s="112"/>
      <c r="DDX2691" s="112"/>
      <c r="DDY2691" s="112"/>
      <c r="DDZ2691" s="112"/>
      <c r="DEA2691" s="112"/>
      <c r="DEB2691" s="112"/>
      <c r="DEC2691" s="112"/>
      <c r="DED2691" s="112"/>
      <c r="DEE2691" s="112"/>
      <c r="DEF2691" s="112"/>
      <c r="DEG2691" s="112"/>
      <c r="DEH2691" s="112"/>
      <c r="DEI2691" s="112"/>
      <c r="DEJ2691" s="112"/>
      <c r="DEK2691" s="112"/>
      <c r="DEL2691" s="112"/>
      <c r="DEM2691" s="112"/>
      <c r="DEN2691" s="112"/>
      <c r="DEO2691" s="112"/>
      <c r="DEP2691" s="112"/>
      <c r="DEQ2691" s="112"/>
      <c r="DER2691" s="112"/>
      <c r="DES2691" s="112"/>
      <c r="DET2691" s="112"/>
      <c r="DEU2691" s="112"/>
      <c r="DEV2691" s="112"/>
      <c r="DEW2691" s="112"/>
      <c r="DEX2691" s="112"/>
      <c r="DEY2691" s="112"/>
      <c r="DEZ2691" s="112"/>
      <c r="DFA2691" s="112"/>
      <c r="DFB2691" s="112"/>
      <c r="DFC2691" s="112"/>
      <c r="DFD2691" s="112"/>
      <c r="DFE2691" s="112"/>
      <c r="DFF2691" s="112"/>
      <c r="DFG2691" s="112"/>
      <c r="DFH2691" s="112"/>
      <c r="DFI2691" s="112"/>
      <c r="DFJ2691" s="112"/>
      <c r="DFK2691" s="112"/>
      <c r="DFL2691" s="112"/>
      <c r="DFM2691" s="112"/>
      <c r="DFN2691" s="112"/>
      <c r="DFO2691" s="112"/>
      <c r="DFP2691" s="112"/>
      <c r="DFQ2691" s="112"/>
      <c r="DFR2691" s="112"/>
      <c r="DFS2691" s="112"/>
      <c r="DFT2691" s="112"/>
      <c r="DFU2691" s="112"/>
      <c r="DFV2691" s="112"/>
      <c r="DFW2691" s="112"/>
      <c r="DFX2691" s="112"/>
      <c r="DFY2691" s="112"/>
      <c r="DFZ2691" s="112"/>
      <c r="DGA2691" s="112"/>
      <c r="DGB2691" s="112"/>
      <c r="DGC2691" s="112"/>
      <c r="DGD2691" s="112"/>
      <c r="DGE2691" s="112"/>
      <c r="DGF2691" s="112"/>
      <c r="DGG2691" s="112"/>
      <c r="DGH2691" s="112"/>
      <c r="DGI2691" s="112"/>
      <c r="DGJ2691" s="112"/>
      <c r="DGK2691" s="112"/>
      <c r="DGL2691" s="112"/>
      <c r="DGM2691" s="112"/>
      <c r="DGN2691" s="112"/>
      <c r="DGO2691" s="112"/>
      <c r="DGP2691" s="112"/>
      <c r="DGQ2691" s="112"/>
      <c r="DGR2691" s="112"/>
      <c r="DGS2691" s="112"/>
      <c r="DGT2691" s="112"/>
      <c r="DGU2691" s="112"/>
      <c r="DGV2691" s="112"/>
      <c r="DGW2691" s="112"/>
      <c r="DGX2691" s="112"/>
      <c r="DGY2691" s="112"/>
      <c r="DGZ2691" s="112"/>
      <c r="DHA2691" s="112"/>
      <c r="DHB2691" s="112"/>
      <c r="DHC2691" s="112"/>
      <c r="DHD2691" s="112"/>
      <c r="DHE2691" s="112"/>
      <c r="DHF2691" s="112"/>
      <c r="DHG2691" s="112"/>
      <c r="DHH2691" s="112"/>
      <c r="DHI2691" s="112"/>
      <c r="DHJ2691" s="112"/>
      <c r="DHK2691" s="112"/>
      <c r="DHL2691" s="112"/>
      <c r="DHM2691" s="112"/>
      <c r="DHN2691" s="112"/>
      <c r="DHO2691" s="112"/>
      <c r="DHP2691" s="112"/>
      <c r="DHQ2691" s="112"/>
      <c r="DHR2691" s="112"/>
      <c r="DHS2691" s="112"/>
      <c r="DHT2691" s="112"/>
      <c r="DHU2691" s="112"/>
      <c r="DHV2691" s="112"/>
      <c r="DHW2691" s="112"/>
      <c r="DHX2691" s="112"/>
      <c r="DHY2691" s="112"/>
      <c r="DHZ2691" s="112"/>
      <c r="DIA2691" s="112"/>
      <c r="DIB2691" s="112"/>
      <c r="DIC2691" s="112"/>
      <c r="DID2691" s="112"/>
      <c r="DIE2691" s="112"/>
      <c r="DIF2691" s="112"/>
      <c r="DIG2691" s="112"/>
      <c r="DIH2691" s="112"/>
      <c r="DII2691" s="112"/>
      <c r="DIJ2691" s="112"/>
      <c r="DIK2691" s="112"/>
      <c r="DIL2691" s="112"/>
      <c r="DIM2691" s="112"/>
      <c r="DIN2691" s="112"/>
      <c r="DIO2691" s="112"/>
      <c r="DIP2691" s="112"/>
      <c r="DIQ2691" s="112"/>
      <c r="DIR2691" s="112"/>
      <c r="DIS2691" s="112"/>
      <c r="DIT2691" s="112"/>
      <c r="DIU2691" s="112"/>
      <c r="DIV2691" s="112"/>
      <c r="DIW2691" s="112"/>
      <c r="DIX2691" s="112"/>
      <c r="DIY2691" s="112"/>
      <c r="DIZ2691" s="112"/>
      <c r="DJA2691" s="112"/>
      <c r="DJB2691" s="112"/>
      <c r="DJC2691" s="112"/>
      <c r="DJD2691" s="112"/>
      <c r="DJE2691" s="112"/>
      <c r="DJF2691" s="112"/>
      <c r="DJG2691" s="112"/>
      <c r="DJH2691" s="112"/>
      <c r="DJI2691" s="112"/>
      <c r="DJJ2691" s="112"/>
      <c r="DJK2691" s="112"/>
      <c r="DJL2691" s="112"/>
      <c r="DJM2691" s="112"/>
      <c r="DJN2691" s="112"/>
      <c r="DJO2691" s="112"/>
      <c r="DJP2691" s="112"/>
      <c r="DJQ2691" s="112"/>
      <c r="DJR2691" s="112"/>
      <c r="DJS2691" s="112"/>
      <c r="DJT2691" s="112"/>
      <c r="DJU2691" s="112"/>
      <c r="DJV2691" s="112"/>
      <c r="DJW2691" s="112"/>
      <c r="DJX2691" s="112"/>
      <c r="DJY2691" s="112"/>
      <c r="DJZ2691" s="112"/>
      <c r="DKA2691" s="112"/>
      <c r="DKB2691" s="112"/>
      <c r="DKC2691" s="112"/>
      <c r="DKD2691" s="112"/>
      <c r="DKE2691" s="112"/>
      <c r="DKF2691" s="112"/>
      <c r="DKG2691" s="112"/>
      <c r="DKH2691" s="112"/>
      <c r="DKI2691" s="112"/>
      <c r="DKJ2691" s="112"/>
      <c r="DKK2691" s="112"/>
      <c r="DKL2691" s="112"/>
      <c r="DKM2691" s="112"/>
      <c r="DKN2691" s="112"/>
      <c r="DKO2691" s="112"/>
      <c r="DKP2691" s="112"/>
      <c r="DKQ2691" s="112"/>
      <c r="DKR2691" s="112"/>
      <c r="DKS2691" s="112"/>
      <c r="DKT2691" s="112"/>
      <c r="DKU2691" s="112"/>
      <c r="DKV2691" s="112"/>
      <c r="DKW2691" s="112"/>
      <c r="DKX2691" s="112"/>
      <c r="DKY2691" s="112"/>
      <c r="DKZ2691" s="112"/>
      <c r="DLA2691" s="112"/>
      <c r="DLB2691" s="112"/>
      <c r="DLC2691" s="112"/>
      <c r="DLD2691" s="112"/>
      <c r="DLE2691" s="112"/>
      <c r="DLF2691" s="112"/>
      <c r="DLG2691" s="112"/>
      <c r="DLH2691" s="112"/>
      <c r="DLI2691" s="112"/>
      <c r="DLJ2691" s="112"/>
      <c r="DLK2691" s="112"/>
      <c r="DLL2691" s="112"/>
      <c r="DLM2691" s="112"/>
      <c r="DLN2691" s="112"/>
      <c r="DLO2691" s="112"/>
      <c r="DLP2691" s="112"/>
      <c r="DLQ2691" s="112"/>
      <c r="DLR2691" s="112"/>
      <c r="DLS2691" s="112"/>
      <c r="DLT2691" s="112"/>
      <c r="DLU2691" s="112"/>
      <c r="DLV2691" s="112"/>
      <c r="DLW2691" s="112"/>
      <c r="DLX2691" s="112"/>
      <c r="DLY2691" s="112"/>
      <c r="DLZ2691" s="112"/>
      <c r="DMA2691" s="112"/>
      <c r="DMB2691" s="112"/>
      <c r="DMC2691" s="112"/>
      <c r="DMD2691" s="112"/>
      <c r="DME2691" s="112"/>
      <c r="DMF2691" s="112"/>
      <c r="DMG2691" s="112"/>
      <c r="DMH2691" s="112"/>
      <c r="DMI2691" s="112"/>
      <c r="DMJ2691" s="112"/>
      <c r="DMK2691" s="112"/>
      <c r="DML2691" s="112"/>
      <c r="DMM2691" s="112"/>
      <c r="DMN2691" s="112"/>
      <c r="DMO2691" s="112"/>
      <c r="DMP2691" s="112"/>
      <c r="DMQ2691" s="112"/>
      <c r="DMR2691" s="112"/>
      <c r="DMS2691" s="112"/>
      <c r="DMT2691" s="112"/>
      <c r="DMU2691" s="112"/>
      <c r="DMV2691" s="112"/>
      <c r="DMW2691" s="112"/>
      <c r="DMX2691" s="112"/>
      <c r="DMY2691" s="112"/>
      <c r="DMZ2691" s="112"/>
      <c r="DNA2691" s="112"/>
      <c r="DNB2691" s="112"/>
      <c r="DNC2691" s="112"/>
      <c r="DND2691" s="112"/>
      <c r="DNE2691" s="112"/>
      <c r="DNF2691" s="112"/>
      <c r="DNG2691" s="112"/>
      <c r="DNH2691" s="112"/>
      <c r="DNI2691" s="112"/>
      <c r="DNJ2691" s="112"/>
      <c r="DNK2691" s="112"/>
      <c r="DNL2691" s="112"/>
      <c r="DNM2691" s="112"/>
      <c r="DNN2691" s="112"/>
      <c r="DNO2691" s="112"/>
      <c r="DNP2691" s="112"/>
      <c r="DNQ2691" s="112"/>
      <c r="DNR2691" s="112"/>
      <c r="DNS2691" s="112"/>
      <c r="DNT2691" s="112"/>
      <c r="DNU2691" s="112"/>
      <c r="DNV2691" s="112"/>
      <c r="DNW2691" s="112"/>
      <c r="DNX2691" s="112"/>
      <c r="DNY2691" s="112"/>
      <c r="DNZ2691" s="112"/>
      <c r="DOA2691" s="112"/>
      <c r="DOB2691" s="112"/>
      <c r="DOC2691" s="112"/>
      <c r="DOD2691" s="112"/>
      <c r="DOE2691" s="112"/>
      <c r="DOF2691" s="112"/>
      <c r="DOG2691" s="112"/>
      <c r="DOH2691" s="112"/>
      <c r="DOI2691" s="112"/>
      <c r="DOJ2691" s="112"/>
      <c r="DOK2691" s="112"/>
      <c r="DOL2691" s="112"/>
      <c r="DOM2691" s="112"/>
      <c r="DON2691" s="112"/>
      <c r="DOO2691" s="112"/>
      <c r="DOP2691" s="112"/>
      <c r="DOQ2691" s="112"/>
      <c r="DOR2691" s="112"/>
      <c r="DOS2691" s="112"/>
      <c r="DOT2691" s="112"/>
      <c r="DOU2691" s="112"/>
      <c r="DOV2691" s="112"/>
      <c r="DOW2691" s="112"/>
      <c r="DOX2691" s="112"/>
      <c r="DOY2691" s="112"/>
      <c r="DOZ2691" s="112"/>
      <c r="DPA2691" s="112"/>
      <c r="DPB2691" s="112"/>
      <c r="DPC2691" s="112"/>
      <c r="DPD2691" s="112"/>
      <c r="DPE2691" s="112"/>
      <c r="DPF2691" s="112"/>
      <c r="DPG2691" s="112"/>
      <c r="DPH2691" s="112"/>
      <c r="DPI2691" s="112"/>
      <c r="DPJ2691" s="112"/>
      <c r="DPK2691" s="112"/>
      <c r="DPL2691" s="112"/>
      <c r="DPM2691" s="112"/>
      <c r="DPN2691" s="112"/>
      <c r="DPO2691" s="112"/>
      <c r="DPP2691" s="112"/>
      <c r="DPQ2691" s="112"/>
      <c r="DPR2691" s="112"/>
      <c r="DPS2691" s="112"/>
      <c r="DPT2691" s="112"/>
      <c r="DPU2691" s="112"/>
      <c r="DPV2691" s="112"/>
      <c r="DPW2691" s="112"/>
      <c r="DPX2691" s="112"/>
      <c r="DPY2691" s="112"/>
      <c r="DPZ2691" s="112"/>
      <c r="DQA2691" s="112"/>
      <c r="DQB2691" s="112"/>
      <c r="DQC2691" s="112"/>
      <c r="DQD2691" s="112"/>
      <c r="DQE2691" s="112"/>
      <c r="DQF2691" s="112"/>
      <c r="DQG2691" s="112"/>
      <c r="DQH2691" s="112"/>
      <c r="DQI2691" s="112"/>
      <c r="DQJ2691" s="112"/>
      <c r="DQK2691" s="112"/>
      <c r="DQL2691" s="112"/>
      <c r="DQM2691" s="112"/>
      <c r="DQN2691" s="112"/>
      <c r="DQO2691" s="112"/>
      <c r="DQP2691" s="112"/>
      <c r="DQQ2691" s="112"/>
      <c r="DQR2691" s="112"/>
      <c r="DQS2691" s="112"/>
      <c r="DQT2691" s="112"/>
      <c r="DQU2691" s="112"/>
      <c r="DQV2691" s="112"/>
      <c r="DQW2691" s="112"/>
      <c r="DQX2691" s="112"/>
      <c r="DQY2691" s="112"/>
      <c r="DQZ2691" s="112"/>
      <c r="DRA2691" s="112"/>
      <c r="DRB2691" s="112"/>
      <c r="DRC2691" s="112"/>
      <c r="DRD2691" s="112"/>
      <c r="DRE2691" s="112"/>
      <c r="DRF2691" s="112"/>
      <c r="DRG2691" s="112"/>
      <c r="DRH2691" s="112"/>
      <c r="DRI2691" s="112"/>
      <c r="DRJ2691" s="112"/>
      <c r="DRK2691" s="112"/>
      <c r="DRL2691" s="112"/>
      <c r="DRM2691" s="112"/>
      <c r="DRN2691" s="112"/>
      <c r="DRO2691" s="112"/>
      <c r="DRP2691" s="112"/>
      <c r="DRQ2691" s="112"/>
      <c r="DRR2691" s="112"/>
      <c r="DRS2691" s="112"/>
      <c r="DRT2691" s="112"/>
      <c r="DRU2691" s="112"/>
      <c r="DRV2691" s="112"/>
      <c r="DRW2691" s="112"/>
      <c r="DRX2691" s="112"/>
      <c r="DRY2691" s="112"/>
      <c r="DRZ2691" s="112"/>
      <c r="DSA2691" s="112"/>
      <c r="DSB2691" s="112"/>
      <c r="DSC2691" s="112"/>
      <c r="DSD2691" s="112"/>
      <c r="DSE2691" s="112"/>
      <c r="DSF2691" s="112"/>
      <c r="DSG2691" s="112"/>
      <c r="DSH2691" s="112"/>
      <c r="DSI2691" s="112"/>
      <c r="DSJ2691" s="112"/>
      <c r="DSK2691" s="112"/>
      <c r="DSL2691" s="112"/>
      <c r="DSM2691" s="112"/>
      <c r="DSN2691" s="112"/>
      <c r="DSO2691" s="112"/>
      <c r="DSP2691" s="112"/>
      <c r="DSQ2691" s="112"/>
      <c r="DSR2691" s="112"/>
      <c r="DSS2691" s="112"/>
      <c r="DST2691" s="112"/>
      <c r="DSU2691" s="112"/>
      <c r="DSV2691" s="112"/>
      <c r="DSW2691" s="112"/>
      <c r="DSX2691" s="112"/>
      <c r="DSY2691" s="112"/>
      <c r="DSZ2691" s="112"/>
      <c r="DTA2691" s="112"/>
      <c r="DTB2691" s="112"/>
      <c r="DTC2691" s="112"/>
      <c r="DTD2691" s="112"/>
      <c r="DTE2691" s="112"/>
      <c r="DTF2691" s="112"/>
      <c r="DTG2691" s="112"/>
      <c r="DTH2691" s="112"/>
      <c r="DTI2691" s="112"/>
      <c r="DTJ2691" s="112"/>
      <c r="DTK2691" s="112"/>
      <c r="DTL2691" s="112"/>
      <c r="DTM2691" s="112"/>
      <c r="DTN2691" s="112"/>
      <c r="DTO2691" s="112"/>
      <c r="DTP2691" s="112"/>
      <c r="DTQ2691" s="112"/>
      <c r="DTR2691" s="112"/>
      <c r="DTS2691" s="112"/>
      <c r="DTT2691" s="112"/>
      <c r="DTU2691" s="112"/>
      <c r="DTV2691" s="112"/>
      <c r="DTW2691" s="112"/>
      <c r="DTX2691" s="112"/>
      <c r="DTY2691" s="112"/>
      <c r="DTZ2691" s="112"/>
      <c r="DUA2691" s="112"/>
      <c r="DUB2691" s="112"/>
      <c r="DUC2691" s="112"/>
      <c r="DUD2691" s="112"/>
      <c r="DUE2691" s="112"/>
      <c r="DUF2691" s="112"/>
      <c r="DUG2691" s="112"/>
      <c r="DUH2691" s="112"/>
      <c r="DUI2691" s="112"/>
      <c r="DUJ2691" s="112"/>
      <c r="DUK2691" s="112"/>
      <c r="DUL2691" s="112"/>
      <c r="DUM2691" s="112"/>
      <c r="DUN2691" s="112"/>
      <c r="DUO2691" s="112"/>
      <c r="DUP2691" s="112"/>
      <c r="DUQ2691" s="112"/>
      <c r="DUR2691" s="112"/>
      <c r="DUS2691" s="112"/>
      <c r="DUT2691" s="112"/>
      <c r="DUU2691" s="112"/>
      <c r="DUV2691" s="112"/>
      <c r="DUW2691" s="112"/>
      <c r="DUX2691" s="112"/>
      <c r="DUY2691" s="112"/>
      <c r="DUZ2691" s="112"/>
      <c r="DVA2691" s="112"/>
      <c r="DVB2691" s="112"/>
      <c r="DVC2691" s="112"/>
      <c r="DVD2691" s="112"/>
      <c r="DVE2691" s="112"/>
      <c r="DVF2691" s="112"/>
      <c r="DVG2691" s="112"/>
      <c r="DVH2691" s="112"/>
      <c r="DVI2691" s="112"/>
      <c r="DVJ2691" s="112"/>
      <c r="DVK2691" s="112"/>
      <c r="DVL2691" s="112"/>
      <c r="DVM2691" s="112"/>
      <c r="DVN2691" s="112"/>
      <c r="DVO2691" s="112"/>
      <c r="DVP2691" s="112"/>
      <c r="DVQ2691" s="112"/>
      <c r="DVR2691" s="112"/>
      <c r="DVS2691" s="112"/>
      <c r="DVT2691" s="112"/>
      <c r="DVU2691" s="112"/>
      <c r="DVV2691" s="112"/>
      <c r="DVW2691" s="112"/>
      <c r="DVX2691" s="112"/>
      <c r="DVY2691" s="112"/>
      <c r="DVZ2691" s="112"/>
      <c r="DWA2691" s="112"/>
      <c r="DWB2691" s="112"/>
      <c r="DWC2691" s="112"/>
      <c r="DWD2691" s="112"/>
      <c r="DWE2691" s="112"/>
      <c r="DWF2691" s="112"/>
      <c r="DWG2691" s="112"/>
      <c r="DWH2691" s="112"/>
      <c r="DWI2691" s="112"/>
      <c r="DWJ2691" s="112"/>
      <c r="DWK2691" s="112"/>
      <c r="DWL2691" s="112"/>
      <c r="DWM2691" s="112"/>
      <c r="DWN2691" s="112"/>
      <c r="DWO2691" s="112"/>
      <c r="DWP2691" s="112"/>
      <c r="DWQ2691" s="112"/>
      <c r="DWR2691" s="112"/>
      <c r="DWS2691" s="112"/>
      <c r="DWT2691" s="112"/>
      <c r="DWU2691" s="112"/>
      <c r="DWV2691" s="112"/>
      <c r="DWW2691" s="112"/>
      <c r="DWX2691" s="112"/>
      <c r="DWY2691" s="112"/>
      <c r="DWZ2691" s="112"/>
      <c r="DXA2691" s="112"/>
      <c r="DXB2691" s="112"/>
      <c r="DXC2691" s="112"/>
      <c r="DXD2691" s="112"/>
      <c r="DXE2691" s="112"/>
      <c r="DXF2691" s="112"/>
      <c r="DXG2691" s="112"/>
      <c r="DXH2691" s="112"/>
      <c r="DXI2691" s="112"/>
      <c r="DXJ2691" s="112"/>
      <c r="DXK2691" s="112"/>
      <c r="DXL2691" s="112"/>
      <c r="DXM2691" s="112"/>
      <c r="DXN2691" s="112"/>
      <c r="DXO2691" s="112"/>
      <c r="DXP2691" s="112"/>
      <c r="DXQ2691" s="112"/>
      <c r="DXR2691" s="112"/>
      <c r="DXS2691" s="112"/>
      <c r="DXT2691" s="112"/>
      <c r="DXU2691" s="112"/>
      <c r="DXV2691" s="112"/>
      <c r="DXW2691" s="112"/>
      <c r="DXX2691" s="112"/>
      <c r="DXY2691" s="112"/>
      <c r="DXZ2691" s="112"/>
      <c r="DYA2691" s="112"/>
      <c r="DYB2691" s="112"/>
      <c r="DYC2691" s="112"/>
      <c r="DYD2691" s="112"/>
      <c r="DYE2691" s="112"/>
      <c r="DYF2691" s="112"/>
      <c r="DYG2691" s="112"/>
      <c r="DYH2691" s="112"/>
      <c r="DYI2691" s="112"/>
      <c r="DYJ2691" s="112"/>
      <c r="DYK2691" s="112"/>
      <c r="DYL2691" s="112"/>
      <c r="DYM2691" s="112"/>
      <c r="DYN2691" s="112"/>
      <c r="DYO2691" s="112"/>
      <c r="DYP2691" s="112"/>
      <c r="DYQ2691" s="112"/>
      <c r="DYR2691" s="112"/>
      <c r="DYS2691" s="112"/>
      <c r="DYT2691" s="112"/>
      <c r="DYU2691" s="112"/>
      <c r="DYV2691" s="112"/>
      <c r="DYW2691" s="112"/>
      <c r="DYX2691" s="112"/>
      <c r="DYY2691" s="112"/>
      <c r="DYZ2691" s="112"/>
      <c r="DZA2691" s="112"/>
      <c r="DZB2691" s="112"/>
      <c r="DZC2691" s="112"/>
      <c r="DZD2691" s="112"/>
      <c r="DZE2691" s="112"/>
      <c r="DZF2691" s="112"/>
      <c r="DZG2691" s="112"/>
      <c r="DZH2691" s="112"/>
      <c r="DZI2691" s="112"/>
      <c r="DZJ2691" s="112"/>
      <c r="DZK2691" s="112"/>
      <c r="DZL2691" s="112"/>
      <c r="DZM2691" s="112"/>
      <c r="DZN2691" s="112"/>
      <c r="DZO2691" s="112"/>
      <c r="DZP2691" s="112"/>
      <c r="DZQ2691" s="112"/>
      <c r="DZR2691" s="112"/>
      <c r="DZS2691" s="112"/>
      <c r="DZT2691" s="112"/>
      <c r="DZU2691" s="112"/>
      <c r="DZV2691" s="112"/>
      <c r="DZW2691" s="112"/>
      <c r="DZX2691" s="112"/>
      <c r="DZY2691" s="112"/>
      <c r="DZZ2691" s="112"/>
      <c r="EAA2691" s="112"/>
      <c r="EAB2691" s="112"/>
      <c r="EAC2691" s="112"/>
      <c r="EAD2691" s="112"/>
      <c r="EAE2691" s="112"/>
      <c r="EAF2691" s="112"/>
      <c r="EAG2691" s="112"/>
      <c r="EAH2691" s="112"/>
      <c r="EAI2691" s="112"/>
      <c r="EAJ2691" s="112"/>
      <c r="EAK2691" s="112"/>
      <c r="EAL2691" s="112"/>
      <c r="EAM2691" s="112"/>
      <c r="EAN2691" s="112"/>
      <c r="EAO2691" s="112"/>
      <c r="EAP2691" s="112"/>
      <c r="EAQ2691" s="112"/>
      <c r="EAR2691" s="112"/>
      <c r="EAS2691" s="112"/>
      <c r="EAT2691" s="112"/>
      <c r="EAU2691" s="112"/>
      <c r="EAV2691" s="112"/>
      <c r="EAW2691" s="112"/>
      <c r="EAX2691" s="112"/>
      <c r="EAY2691" s="112"/>
      <c r="EAZ2691" s="112"/>
      <c r="EBA2691" s="112"/>
      <c r="EBB2691" s="112"/>
      <c r="EBC2691" s="112"/>
      <c r="EBD2691" s="112"/>
      <c r="EBE2691" s="112"/>
      <c r="EBF2691" s="112"/>
      <c r="EBG2691" s="112"/>
      <c r="EBH2691" s="112"/>
      <c r="EBI2691" s="112"/>
      <c r="EBJ2691" s="112"/>
      <c r="EBK2691" s="112"/>
      <c r="EBL2691" s="112"/>
      <c r="EBM2691" s="112"/>
      <c r="EBN2691" s="112"/>
      <c r="EBO2691" s="112"/>
      <c r="EBP2691" s="112"/>
      <c r="EBQ2691" s="112"/>
      <c r="EBR2691" s="112"/>
      <c r="EBS2691" s="112"/>
      <c r="EBT2691" s="112"/>
      <c r="EBU2691" s="112"/>
      <c r="EBV2691" s="112"/>
      <c r="EBW2691" s="112"/>
      <c r="EBX2691" s="112"/>
      <c r="EBY2691" s="112"/>
      <c r="EBZ2691" s="112"/>
      <c r="ECA2691" s="112"/>
      <c r="ECB2691" s="112"/>
      <c r="ECC2691" s="112"/>
      <c r="ECD2691" s="112"/>
      <c r="ECE2691" s="112"/>
      <c r="ECF2691" s="112"/>
      <c r="ECG2691" s="112"/>
      <c r="ECH2691" s="112"/>
      <c r="ECI2691" s="112"/>
      <c r="ECJ2691" s="112"/>
      <c r="ECK2691" s="112"/>
      <c r="ECL2691" s="112"/>
      <c r="ECM2691" s="112"/>
      <c r="ECN2691" s="112"/>
      <c r="ECO2691" s="112"/>
      <c r="ECP2691" s="112"/>
      <c r="ECQ2691" s="112"/>
      <c r="ECR2691" s="112"/>
      <c r="ECS2691" s="112"/>
      <c r="ECT2691" s="112"/>
      <c r="ECU2691" s="112"/>
      <c r="ECV2691" s="112"/>
      <c r="ECW2691" s="112"/>
      <c r="ECX2691" s="112"/>
      <c r="ECY2691" s="112"/>
      <c r="ECZ2691" s="112"/>
      <c r="EDA2691" s="112"/>
      <c r="EDB2691" s="112"/>
      <c r="EDC2691" s="112"/>
      <c r="EDD2691" s="112"/>
      <c r="EDE2691" s="112"/>
      <c r="EDF2691" s="112"/>
      <c r="EDG2691" s="112"/>
      <c r="EDH2691" s="112"/>
      <c r="EDI2691" s="112"/>
      <c r="EDJ2691" s="112"/>
      <c r="EDK2691" s="112"/>
      <c r="EDL2691" s="112"/>
      <c r="EDM2691" s="112"/>
      <c r="EDN2691" s="112"/>
      <c r="EDO2691" s="112"/>
      <c r="EDP2691" s="112"/>
      <c r="EDQ2691" s="112"/>
      <c r="EDR2691" s="112"/>
      <c r="EDS2691" s="112"/>
      <c r="EDT2691" s="112"/>
      <c r="EDU2691" s="112"/>
      <c r="EDV2691" s="112"/>
      <c r="EDW2691" s="112"/>
      <c r="EDX2691" s="112"/>
      <c r="EDY2691" s="112"/>
      <c r="EDZ2691" s="112"/>
      <c r="EEA2691" s="112"/>
      <c r="EEB2691" s="112"/>
      <c r="EEC2691" s="112"/>
      <c r="EED2691" s="112"/>
      <c r="EEE2691" s="112"/>
      <c r="EEF2691" s="112"/>
      <c r="EEG2691" s="112"/>
      <c r="EEH2691" s="112"/>
      <c r="EEI2691" s="112"/>
      <c r="EEJ2691" s="112"/>
      <c r="EEK2691" s="112"/>
      <c r="EEL2691" s="112"/>
      <c r="EEM2691" s="112"/>
      <c r="EEN2691" s="112"/>
      <c r="EEO2691" s="112"/>
      <c r="EEP2691" s="112"/>
      <c r="EEQ2691" s="112"/>
      <c r="EER2691" s="112"/>
      <c r="EES2691" s="112"/>
      <c r="EET2691" s="112"/>
      <c r="EEU2691" s="112"/>
      <c r="EEV2691" s="112"/>
      <c r="EEW2691" s="112"/>
      <c r="EEX2691" s="112"/>
      <c r="EEY2691" s="112"/>
      <c r="EEZ2691" s="112"/>
      <c r="EFA2691" s="112"/>
      <c r="EFB2691" s="112"/>
      <c r="EFC2691" s="112"/>
      <c r="EFD2691" s="112"/>
      <c r="EFE2691" s="112"/>
      <c r="EFF2691" s="112"/>
      <c r="EFG2691" s="112"/>
      <c r="EFH2691" s="112"/>
      <c r="EFI2691" s="112"/>
      <c r="EFJ2691" s="112"/>
      <c r="EFK2691" s="112"/>
      <c r="EFL2691" s="112"/>
      <c r="EFM2691" s="112"/>
      <c r="EFN2691" s="112"/>
      <c r="EFO2691" s="112"/>
      <c r="EFP2691" s="112"/>
      <c r="EFQ2691" s="112"/>
      <c r="EFR2691" s="112"/>
      <c r="EFS2691" s="112"/>
      <c r="EFT2691" s="112"/>
      <c r="EFU2691" s="112"/>
      <c r="EFV2691" s="112"/>
      <c r="EFW2691" s="112"/>
      <c r="EFX2691" s="112"/>
      <c r="EFY2691" s="112"/>
      <c r="EFZ2691" s="112"/>
      <c r="EGA2691" s="112"/>
      <c r="EGB2691" s="112"/>
      <c r="EGC2691" s="112"/>
      <c r="EGD2691" s="112"/>
      <c r="EGE2691" s="112"/>
      <c r="EGF2691" s="112"/>
      <c r="EGG2691" s="112"/>
      <c r="EGH2691" s="112"/>
      <c r="EGI2691" s="112"/>
      <c r="EGJ2691" s="112"/>
      <c r="EGK2691" s="112"/>
      <c r="EGL2691" s="112"/>
      <c r="EGM2691" s="112"/>
      <c r="EGN2691" s="112"/>
      <c r="EGO2691" s="112"/>
      <c r="EGP2691" s="112"/>
      <c r="EGQ2691" s="112"/>
      <c r="EGR2691" s="112"/>
      <c r="EGS2691" s="112"/>
      <c r="EGT2691" s="112"/>
      <c r="EGU2691" s="112"/>
      <c r="EGV2691" s="112"/>
      <c r="EGW2691" s="112"/>
      <c r="EGX2691" s="112"/>
      <c r="EGY2691" s="112"/>
      <c r="EGZ2691" s="112"/>
      <c r="EHA2691" s="112"/>
      <c r="EHB2691" s="112"/>
      <c r="EHC2691" s="112"/>
      <c r="EHD2691" s="112"/>
      <c r="EHE2691" s="112"/>
      <c r="EHF2691" s="112"/>
      <c r="EHG2691" s="112"/>
      <c r="EHH2691" s="112"/>
      <c r="EHI2691" s="112"/>
      <c r="EHJ2691" s="112"/>
      <c r="EHK2691" s="112"/>
      <c r="EHL2691" s="112"/>
      <c r="EHM2691" s="112"/>
      <c r="EHN2691" s="112"/>
      <c r="EHO2691" s="112"/>
      <c r="EHP2691" s="112"/>
      <c r="EHQ2691" s="112"/>
      <c r="EHR2691" s="112"/>
      <c r="EHS2691" s="112"/>
      <c r="EHT2691" s="112"/>
      <c r="EHU2691" s="112"/>
      <c r="EHV2691" s="112"/>
      <c r="EHW2691" s="112"/>
      <c r="EHX2691" s="112"/>
      <c r="EHY2691" s="112"/>
      <c r="EHZ2691" s="112"/>
      <c r="EIA2691" s="112"/>
      <c r="EIB2691" s="112"/>
      <c r="EIC2691" s="112"/>
      <c r="EID2691" s="112"/>
      <c r="EIE2691" s="112"/>
      <c r="EIF2691" s="112"/>
      <c r="EIG2691" s="112"/>
      <c r="EIH2691" s="112"/>
      <c r="EII2691" s="112"/>
      <c r="EIJ2691" s="112"/>
      <c r="EIK2691" s="112"/>
      <c r="EIL2691" s="112"/>
      <c r="EIM2691" s="112"/>
      <c r="EIN2691" s="112"/>
      <c r="EIO2691" s="112"/>
      <c r="EIP2691" s="112"/>
      <c r="EIQ2691" s="112"/>
      <c r="EIR2691" s="112"/>
      <c r="EIS2691" s="112"/>
      <c r="EIT2691" s="112"/>
      <c r="EIU2691" s="112"/>
      <c r="EIV2691" s="112"/>
      <c r="EIW2691" s="112"/>
      <c r="EIX2691" s="112"/>
      <c r="EIY2691" s="112"/>
      <c r="EIZ2691" s="112"/>
      <c r="EJA2691" s="112"/>
      <c r="EJB2691" s="112"/>
      <c r="EJC2691" s="112"/>
      <c r="EJD2691" s="112"/>
      <c r="EJE2691" s="112"/>
      <c r="EJF2691" s="112"/>
      <c r="EJG2691" s="112"/>
      <c r="EJH2691" s="112"/>
      <c r="EJI2691" s="112"/>
      <c r="EJJ2691" s="112"/>
      <c r="EJK2691" s="112"/>
      <c r="EJL2691" s="112"/>
      <c r="EJM2691" s="112"/>
      <c r="EJN2691" s="112"/>
      <c r="EJO2691" s="112"/>
      <c r="EJP2691" s="112"/>
      <c r="EJQ2691" s="112"/>
      <c r="EJR2691" s="112"/>
      <c r="EJS2691" s="112"/>
      <c r="EJT2691" s="112"/>
      <c r="EJU2691" s="112"/>
      <c r="EJV2691" s="112"/>
      <c r="EJW2691" s="112"/>
      <c r="EJX2691" s="112"/>
      <c r="EJY2691" s="112"/>
      <c r="EJZ2691" s="112"/>
      <c r="EKA2691" s="112"/>
      <c r="EKB2691" s="112"/>
      <c r="EKC2691" s="112"/>
      <c r="EKD2691" s="112"/>
      <c r="EKE2691" s="112"/>
      <c r="EKF2691" s="112"/>
      <c r="EKG2691" s="112"/>
      <c r="EKH2691" s="112"/>
      <c r="EKI2691" s="112"/>
      <c r="EKJ2691" s="112"/>
      <c r="EKK2691" s="112"/>
      <c r="EKL2691" s="112"/>
      <c r="EKM2691" s="112"/>
      <c r="EKN2691" s="112"/>
      <c r="EKO2691" s="112"/>
      <c r="EKP2691" s="112"/>
      <c r="EKQ2691" s="112"/>
      <c r="EKR2691" s="112"/>
      <c r="EKS2691" s="112"/>
      <c r="EKT2691" s="112"/>
      <c r="EKU2691" s="112"/>
      <c r="EKV2691" s="112"/>
      <c r="EKW2691" s="112"/>
      <c r="EKX2691" s="112"/>
      <c r="EKY2691" s="112"/>
      <c r="EKZ2691" s="112"/>
      <c r="ELA2691" s="112"/>
      <c r="ELB2691" s="112"/>
      <c r="ELC2691" s="112"/>
      <c r="ELD2691" s="112"/>
      <c r="ELE2691" s="112"/>
      <c r="ELF2691" s="112"/>
      <c r="ELG2691" s="112"/>
      <c r="ELH2691" s="112"/>
      <c r="ELI2691" s="112"/>
      <c r="ELJ2691" s="112"/>
      <c r="ELK2691" s="112"/>
      <c r="ELL2691" s="112"/>
      <c r="ELM2691" s="112"/>
      <c r="ELN2691" s="112"/>
      <c r="ELO2691" s="112"/>
      <c r="ELP2691" s="112"/>
      <c r="ELQ2691" s="112"/>
      <c r="ELR2691" s="112"/>
      <c r="ELS2691" s="112"/>
      <c r="ELT2691" s="112"/>
      <c r="ELU2691" s="112"/>
      <c r="ELV2691" s="112"/>
      <c r="ELW2691" s="112"/>
      <c r="ELX2691" s="112"/>
      <c r="ELY2691" s="112"/>
      <c r="ELZ2691" s="112"/>
      <c r="EMA2691" s="112"/>
      <c r="EMB2691" s="112"/>
      <c r="EMC2691" s="112"/>
      <c r="EMD2691" s="112"/>
      <c r="EME2691" s="112"/>
      <c r="EMF2691" s="112"/>
      <c r="EMG2691" s="112"/>
      <c r="EMH2691" s="112"/>
      <c r="EMI2691" s="112"/>
      <c r="EMJ2691" s="112"/>
      <c r="EMK2691" s="112"/>
      <c r="EML2691" s="112"/>
      <c r="EMM2691" s="112"/>
      <c r="EMN2691" s="112"/>
      <c r="EMO2691" s="112"/>
      <c r="EMP2691" s="112"/>
      <c r="EMQ2691" s="112"/>
      <c r="EMR2691" s="112"/>
      <c r="EMS2691" s="112"/>
      <c r="EMT2691" s="112"/>
      <c r="EMU2691" s="112"/>
      <c r="EMV2691" s="112"/>
      <c r="EMW2691" s="112"/>
      <c r="EMX2691" s="112"/>
      <c r="EMY2691" s="112"/>
      <c r="EMZ2691" s="112"/>
      <c r="ENA2691" s="112"/>
      <c r="ENB2691" s="112"/>
      <c r="ENC2691" s="112"/>
      <c r="END2691" s="112"/>
      <c r="ENE2691" s="112"/>
      <c r="ENF2691" s="112"/>
      <c r="ENG2691" s="112"/>
      <c r="ENH2691" s="112"/>
      <c r="ENI2691" s="112"/>
      <c r="ENJ2691" s="112"/>
      <c r="ENK2691" s="112"/>
      <c r="ENL2691" s="112"/>
      <c r="ENM2691" s="112"/>
      <c r="ENN2691" s="112"/>
      <c r="ENO2691" s="112"/>
      <c r="ENP2691" s="112"/>
      <c r="ENQ2691" s="112"/>
      <c r="ENR2691" s="112"/>
      <c r="ENS2691" s="112"/>
      <c r="ENT2691" s="112"/>
      <c r="ENU2691" s="112"/>
      <c r="ENV2691" s="112"/>
      <c r="ENW2691" s="112"/>
      <c r="ENX2691" s="112"/>
      <c r="ENY2691" s="112"/>
      <c r="ENZ2691" s="112"/>
      <c r="EOA2691" s="112"/>
      <c r="EOB2691" s="112"/>
      <c r="EOC2691" s="112"/>
      <c r="EOD2691" s="112"/>
      <c r="EOE2691" s="112"/>
      <c r="EOF2691" s="112"/>
      <c r="EOG2691" s="112"/>
      <c r="EOH2691" s="112"/>
      <c r="EOI2691" s="112"/>
      <c r="EOJ2691" s="112"/>
      <c r="EOK2691" s="112"/>
      <c r="EOL2691" s="112"/>
      <c r="EOM2691" s="112"/>
      <c r="EON2691" s="112"/>
      <c r="EOO2691" s="112"/>
      <c r="EOP2691" s="112"/>
      <c r="EOQ2691" s="112"/>
      <c r="EOR2691" s="112"/>
      <c r="EOS2691" s="112"/>
      <c r="EOT2691" s="112"/>
      <c r="EOU2691" s="112"/>
      <c r="EOV2691" s="112"/>
      <c r="EOW2691" s="112"/>
      <c r="EOX2691" s="112"/>
      <c r="EOY2691" s="112"/>
      <c r="EOZ2691" s="112"/>
      <c r="EPA2691" s="112"/>
      <c r="EPB2691" s="112"/>
      <c r="EPC2691" s="112"/>
      <c r="EPD2691" s="112"/>
      <c r="EPE2691" s="112"/>
      <c r="EPF2691" s="112"/>
      <c r="EPG2691" s="112"/>
      <c r="EPH2691" s="112"/>
      <c r="EPI2691" s="112"/>
      <c r="EPJ2691" s="112"/>
      <c r="EPK2691" s="112"/>
      <c r="EPL2691" s="112"/>
      <c r="EPM2691" s="112"/>
      <c r="EPN2691" s="112"/>
      <c r="EPO2691" s="112"/>
      <c r="EPP2691" s="112"/>
      <c r="EPQ2691" s="112"/>
      <c r="EPR2691" s="112"/>
      <c r="EPS2691" s="112"/>
      <c r="EPT2691" s="112"/>
      <c r="EPU2691" s="112"/>
      <c r="EPV2691" s="112"/>
      <c r="EPW2691" s="112"/>
      <c r="EPX2691" s="112"/>
      <c r="EPY2691" s="112"/>
      <c r="EPZ2691" s="112"/>
      <c r="EQA2691" s="112"/>
      <c r="EQB2691" s="112"/>
      <c r="EQC2691" s="112"/>
      <c r="EQD2691" s="112"/>
      <c r="EQE2691" s="112"/>
      <c r="EQF2691" s="112"/>
      <c r="EQG2691" s="112"/>
      <c r="EQH2691" s="112"/>
      <c r="EQI2691" s="112"/>
      <c r="EQJ2691" s="112"/>
      <c r="EQK2691" s="112"/>
      <c r="EQL2691" s="112"/>
      <c r="EQM2691" s="112"/>
      <c r="EQN2691" s="112"/>
      <c r="EQO2691" s="112"/>
      <c r="EQP2691" s="112"/>
      <c r="EQQ2691" s="112"/>
      <c r="EQR2691" s="112"/>
      <c r="EQS2691" s="112"/>
      <c r="EQT2691" s="112"/>
      <c r="EQU2691" s="112"/>
      <c r="EQV2691" s="112"/>
      <c r="EQW2691" s="112"/>
      <c r="EQX2691" s="112"/>
      <c r="EQY2691" s="112"/>
      <c r="EQZ2691" s="112"/>
      <c r="ERA2691" s="112"/>
      <c r="ERB2691" s="112"/>
      <c r="ERC2691" s="112"/>
      <c r="ERD2691" s="112"/>
      <c r="ERE2691" s="112"/>
      <c r="ERF2691" s="112"/>
      <c r="ERG2691" s="112"/>
      <c r="ERH2691" s="112"/>
      <c r="ERI2691" s="112"/>
      <c r="ERJ2691" s="112"/>
      <c r="ERK2691" s="112"/>
      <c r="ERL2691" s="112"/>
      <c r="ERM2691" s="112"/>
      <c r="ERN2691" s="112"/>
      <c r="ERO2691" s="112"/>
      <c r="ERP2691" s="112"/>
      <c r="ERQ2691" s="112"/>
      <c r="ERR2691" s="112"/>
      <c r="ERS2691" s="112"/>
      <c r="ERT2691" s="112"/>
      <c r="ERU2691" s="112"/>
      <c r="ERV2691" s="112"/>
      <c r="ERW2691" s="112"/>
      <c r="ERX2691" s="112"/>
      <c r="ERY2691" s="112"/>
      <c r="ERZ2691" s="112"/>
      <c r="ESA2691" s="112"/>
      <c r="ESB2691" s="112"/>
      <c r="ESC2691" s="112"/>
      <c r="ESD2691" s="112"/>
      <c r="ESE2691" s="112"/>
      <c r="ESF2691" s="112"/>
      <c r="ESG2691" s="112"/>
      <c r="ESH2691" s="112"/>
      <c r="ESI2691" s="112"/>
      <c r="ESJ2691" s="112"/>
      <c r="ESK2691" s="112"/>
      <c r="ESL2691" s="112"/>
      <c r="ESM2691" s="112"/>
      <c r="ESN2691" s="112"/>
      <c r="ESO2691" s="112"/>
      <c r="ESP2691" s="112"/>
      <c r="ESQ2691" s="112"/>
      <c r="ESR2691" s="112"/>
      <c r="ESS2691" s="112"/>
      <c r="EST2691" s="112"/>
      <c r="ESU2691" s="112"/>
      <c r="ESV2691" s="112"/>
      <c r="ESW2691" s="112"/>
      <c r="ESX2691" s="112"/>
      <c r="ESY2691" s="112"/>
      <c r="ESZ2691" s="112"/>
      <c r="ETA2691" s="112"/>
      <c r="ETB2691" s="112"/>
      <c r="ETC2691" s="112"/>
      <c r="ETD2691" s="112"/>
      <c r="ETE2691" s="112"/>
      <c r="ETF2691" s="112"/>
      <c r="ETG2691" s="112"/>
      <c r="ETH2691" s="112"/>
      <c r="ETI2691" s="112"/>
      <c r="ETJ2691" s="112"/>
      <c r="ETK2691" s="112"/>
      <c r="ETL2691" s="112"/>
      <c r="ETM2691" s="112"/>
      <c r="ETN2691" s="112"/>
      <c r="ETO2691" s="112"/>
      <c r="ETP2691" s="112"/>
      <c r="ETQ2691" s="112"/>
      <c r="ETR2691" s="112"/>
      <c r="ETS2691" s="112"/>
      <c r="ETT2691" s="112"/>
      <c r="ETU2691" s="112"/>
      <c r="ETV2691" s="112"/>
      <c r="ETW2691" s="112"/>
      <c r="ETX2691" s="112"/>
      <c r="ETY2691" s="112"/>
      <c r="ETZ2691" s="112"/>
      <c r="EUA2691" s="112"/>
      <c r="EUB2691" s="112"/>
      <c r="EUC2691" s="112"/>
      <c r="EUD2691" s="112"/>
      <c r="EUE2691" s="112"/>
      <c r="EUF2691" s="112"/>
      <c r="EUG2691" s="112"/>
      <c r="EUH2691" s="112"/>
      <c r="EUI2691" s="112"/>
      <c r="EUJ2691" s="112"/>
      <c r="EUK2691" s="112"/>
      <c r="EUL2691" s="112"/>
      <c r="EUM2691" s="112"/>
      <c r="EUN2691" s="112"/>
      <c r="EUO2691" s="112"/>
      <c r="EUP2691" s="112"/>
      <c r="EUQ2691" s="112"/>
      <c r="EUR2691" s="112"/>
      <c r="EUS2691" s="112"/>
      <c r="EUT2691" s="112"/>
      <c r="EUU2691" s="112"/>
      <c r="EUV2691" s="112"/>
      <c r="EUW2691" s="112"/>
      <c r="EUX2691" s="112"/>
      <c r="EUY2691" s="112"/>
      <c r="EUZ2691" s="112"/>
      <c r="EVA2691" s="112"/>
      <c r="EVB2691" s="112"/>
      <c r="EVC2691" s="112"/>
      <c r="EVD2691" s="112"/>
      <c r="EVE2691" s="112"/>
      <c r="EVF2691" s="112"/>
      <c r="EVG2691" s="112"/>
      <c r="EVH2691" s="112"/>
      <c r="EVI2691" s="112"/>
      <c r="EVJ2691" s="112"/>
      <c r="EVK2691" s="112"/>
      <c r="EVL2691" s="112"/>
      <c r="EVM2691" s="112"/>
      <c r="EVN2691" s="112"/>
      <c r="EVO2691" s="112"/>
      <c r="EVP2691" s="112"/>
      <c r="EVQ2691" s="112"/>
      <c r="EVR2691" s="112"/>
      <c r="EVS2691" s="112"/>
      <c r="EVT2691" s="112"/>
      <c r="EVU2691" s="112"/>
      <c r="EVV2691" s="112"/>
      <c r="EVW2691" s="112"/>
      <c r="EVX2691" s="112"/>
      <c r="EVY2691" s="112"/>
      <c r="EVZ2691" s="112"/>
      <c r="EWA2691" s="112"/>
      <c r="EWB2691" s="112"/>
      <c r="EWC2691" s="112"/>
      <c r="EWD2691" s="112"/>
      <c r="EWE2691" s="112"/>
      <c r="EWF2691" s="112"/>
      <c r="EWG2691" s="112"/>
      <c r="EWH2691" s="112"/>
      <c r="EWI2691" s="112"/>
      <c r="EWJ2691" s="112"/>
      <c r="EWK2691" s="112"/>
      <c r="EWL2691" s="112"/>
      <c r="EWM2691" s="112"/>
      <c r="EWN2691" s="112"/>
      <c r="EWO2691" s="112"/>
      <c r="EWP2691" s="112"/>
      <c r="EWQ2691" s="112"/>
      <c r="EWR2691" s="112"/>
      <c r="EWS2691" s="112"/>
      <c r="EWT2691" s="112"/>
      <c r="EWU2691" s="112"/>
      <c r="EWV2691" s="112"/>
      <c r="EWW2691" s="112"/>
      <c r="EWX2691" s="112"/>
      <c r="EWY2691" s="112"/>
      <c r="EWZ2691" s="112"/>
      <c r="EXA2691" s="112"/>
      <c r="EXB2691" s="112"/>
      <c r="EXC2691" s="112"/>
      <c r="EXD2691" s="112"/>
      <c r="EXE2691" s="112"/>
      <c r="EXF2691" s="112"/>
      <c r="EXG2691" s="112"/>
      <c r="EXH2691" s="112"/>
      <c r="EXI2691" s="112"/>
      <c r="EXJ2691" s="112"/>
      <c r="EXK2691" s="112"/>
      <c r="EXL2691" s="112"/>
      <c r="EXM2691" s="112"/>
      <c r="EXN2691" s="112"/>
      <c r="EXO2691" s="112"/>
      <c r="EXP2691" s="112"/>
      <c r="EXQ2691" s="112"/>
      <c r="EXR2691" s="112"/>
      <c r="EXS2691" s="112"/>
      <c r="EXT2691" s="112"/>
      <c r="EXU2691" s="112"/>
      <c r="EXV2691" s="112"/>
      <c r="EXW2691" s="112"/>
      <c r="EXX2691" s="112"/>
      <c r="EXY2691" s="112"/>
      <c r="EXZ2691" s="112"/>
      <c r="EYA2691" s="112"/>
      <c r="EYB2691" s="112"/>
      <c r="EYC2691" s="112"/>
      <c r="EYD2691" s="112"/>
      <c r="EYE2691" s="112"/>
      <c r="EYF2691" s="112"/>
      <c r="EYG2691" s="112"/>
      <c r="EYH2691" s="112"/>
      <c r="EYI2691" s="112"/>
      <c r="EYJ2691" s="112"/>
      <c r="EYK2691" s="112"/>
      <c r="EYL2691" s="112"/>
      <c r="EYM2691" s="112"/>
      <c r="EYN2691" s="112"/>
      <c r="EYO2691" s="112"/>
      <c r="EYP2691" s="112"/>
      <c r="EYQ2691" s="112"/>
      <c r="EYR2691" s="112"/>
      <c r="EYS2691" s="112"/>
      <c r="EYT2691" s="112"/>
      <c r="EYU2691" s="112"/>
      <c r="EYV2691" s="112"/>
      <c r="EYW2691" s="112"/>
      <c r="EYX2691" s="112"/>
      <c r="EYY2691" s="112"/>
      <c r="EYZ2691" s="112"/>
      <c r="EZA2691" s="112"/>
      <c r="EZB2691" s="112"/>
      <c r="EZC2691" s="112"/>
      <c r="EZD2691" s="112"/>
      <c r="EZE2691" s="112"/>
      <c r="EZF2691" s="112"/>
      <c r="EZG2691" s="112"/>
      <c r="EZH2691" s="112"/>
      <c r="EZI2691" s="112"/>
      <c r="EZJ2691" s="112"/>
      <c r="EZK2691" s="112"/>
      <c r="EZL2691" s="112"/>
      <c r="EZM2691" s="112"/>
      <c r="EZN2691" s="112"/>
      <c r="EZO2691" s="112"/>
      <c r="EZP2691" s="112"/>
      <c r="EZQ2691" s="112"/>
      <c r="EZR2691" s="112"/>
      <c r="EZS2691" s="112"/>
      <c r="EZT2691" s="112"/>
      <c r="EZU2691" s="112"/>
      <c r="EZV2691" s="112"/>
      <c r="EZW2691" s="112"/>
      <c r="EZX2691" s="112"/>
      <c r="EZY2691" s="112"/>
      <c r="EZZ2691" s="112"/>
      <c r="FAA2691" s="112"/>
      <c r="FAB2691" s="112"/>
      <c r="FAC2691" s="112"/>
      <c r="FAD2691" s="112"/>
      <c r="FAE2691" s="112"/>
      <c r="FAF2691" s="112"/>
      <c r="FAG2691" s="112"/>
      <c r="FAH2691" s="112"/>
      <c r="FAI2691" s="112"/>
      <c r="FAJ2691" s="112"/>
      <c r="FAK2691" s="112"/>
      <c r="FAL2691" s="112"/>
      <c r="FAM2691" s="112"/>
      <c r="FAN2691" s="112"/>
      <c r="FAO2691" s="112"/>
      <c r="FAP2691" s="112"/>
      <c r="FAQ2691" s="112"/>
      <c r="FAR2691" s="112"/>
      <c r="FAS2691" s="112"/>
      <c r="FAT2691" s="112"/>
      <c r="FAU2691" s="112"/>
      <c r="FAV2691" s="112"/>
      <c r="FAW2691" s="112"/>
      <c r="FAX2691" s="112"/>
      <c r="FAY2691" s="112"/>
      <c r="FAZ2691" s="112"/>
      <c r="FBA2691" s="112"/>
      <c r="FBB2691" s="112"/>
      <c r="FBC2691" s="112"/>
      <c r="FBD2691" s="112"/>
      <c r="FBE2691" s="112"/>
      <c r="FBF2691" s="112"/>
      <c r="FBG2691" s="112"/>
      <c r="FBH2691" s="112"/>
      <c r="FBI2691" s="112"/>
      <c r="FBJ2691" s="112"/>
      <c r="FBK2691" s="112"/>
      <c r="FBL2691" s="112"/>
      <c r="FBM2691" s="112"/>
      <c r="FBN2691" s="112"/>
      <c r="FBO2691" s="112"/>
      <c r="FBP2691" s="112"/>
      <c r="FBQ2691" s="112"/>
      <c r="FBR2691" s="112"/>
      <c r="FBS2691" s="112"/>
      <c r="FBT2691" s="112"/>
      <c r="FBU2691" s="112"/>
      <c r="FBV2691" s="112"/>
      <c r="FBW2691" s="112"/>
      <c r="FBX2691" s="112"/>
      <c r="FBY2691" s="112"/>
      <c r="FBZ2691" s="112"/>
      <c r="FCA2691" s="112"/>
      <c r="FCB2691" s="112"/>
      <c r="FCC2691" s="112"/>
      <c r="FCD2691" s="112"/>
      <c r="FCE2691" s="112"/>
      <c r="FCF2691" s="112"/>
      <c r="FCG2691" s="112"/>
      <c r="FCH2691" s="112"/>
      <c r="FCI2691" s="112"/>
      <c r="FCJ2691" s="112"/>
      <c r="FCK2691" s="112"/>
      <c r="FCL2691" s="112"/>
      <c r="FCM2691" s="112"/>
      <c r="FCN2691" s="112"/>
      <c r="FCO2691" s="112"/>
      <c r="FCP2691" s="112"/>
      <c r="FCQ2691" s="112"/>
      <c r="FCR2691" s="112"/>
      <c r="FCS2691" s="112"/>
      <c r="FCT2691" s="112"/>
      <c r="FCU2691" s="112"/>
      <c r="FCV2691" s="112"/>
      <c r="FCW2691" s="112"/>
      <c r="FCX2691" s="112"/>
      <c r="FCY2691" s="112"/>
      <c r="FCZ2691" s="112"/>
      <c r="FDA2691" s="112"/>
      <c r="FDB2691" s="112"/>
      <c r="FDC2691" s="112"/>
      <c r="FDD2691" s="112"/>
      <c r="FDE2691" s="112"/>
      <c r="FDF2691" s="112"/>
      <c r="FDG2691" s="112"/>
      <c r="FDH2691" s="112"/>
      <c r="FDI2691" s="112"/>
      <c r="FDJ2691" s="112"/>
      <c r="FDK2691" s="112"/>
      <c r="FDL2691" s="112"/>
      <c r="FDM2691" s="112"/>
      <c r="FDN2691" s="112"/>
      <c r="FDO2691" s="112"/>
      <c r="FDP2691" s="112"/>
      <c r="FDQ2691" s="112"/>
      <c r="FDR2691" s="112"/>
      <c r="FDS2691" s="112"/>
      <c r="FDT2691" s="112"/>
      <c r="FDU2691" s="112"/>
      <c r="FDV2691" s="112"/>
      <c r="FDW2691" s="112"/>
      <c r="FDX2691" s="112"/>
      <c r="FDY2691" s="112"/>
      <c r="FDZ2691" s="112"/>
      <c r="FEA2691" s="112"/>
      <c r="FEB2691" s="112"/>
      <c r="FEC2691" s="112"/>
      <c r="FED2691" s="112"/>
      <c r="FEE2691" s="112"/>
      <c r="FEF2691" s="112"/>
      <c r="FEG2691" s="112"/>
      <c r="FEH2691" s="112"/>
      <c r="FEI2691" s="112"/>
      <c r="FEJ2691" s="112"/>
      <c r="FEK2691" s="112"/>
      <c r="FEL2691" s="112"/>
      <c r="FEM2691" s="112"/>
      <c r="FEN2691" s="112"/>
      <c r="FEO2691" s="112"/>
      <c r="FEP2691" s="112"/>
      <c r="FEQ2691" s="112"/>
      <c r="FER2691" s="112"/>
      <c r="FES2691" s="112"/>
      <c r="FET2691" s="112"/>
      <c r="FEU2691" s="112"/>
      <c r="FEV2691" s="112"/>
      <c r="FEW2691" s="112"/>
      <c r="FEX2691" s="112"/>
      <c r="FEY2691" s="112"/>
      <c r="FEZ2691" s="112"/>
      <c r="FFA2691" s="112"/>
      <c r="FFB2691" s="112"/>
      <c r="FFC2691" s="112"/>
      <c r="FFD2691" s="112"/>
      <c r="FFE2691" s="112"/>
      <c r="FFF2691" s="112"/>
      <c r="FFG2691" s="112"/>
      <c r="FFH2691" s="112"/>
      <c r="FFI2691" s="112"/>
      <c r="FFJ2691" s="112"/>
      <c r="FFK2691" s="112"/>
      <c r="FFL2691" s="112"/>
      <c r="FFM2691" s="112"/>
      <c r="FFN2691" s="112"/>
      <c r="FFO2691" s="112"/>
      <c r="FFP2691" s="112"/>
      <c r="FFQ2691" s="112"/>
      <c r="FFR2691" s="112"/>
      <c r="FFS2691" s="112"/>
      <c r="FFT2691" s="112"/>
      <c r="FFU2691" s="112"/>
      <c r="FFV2691" s="112"/>
      <c r="FFW2691" s="112"/>
      <c r="FFX2691" s="112"/>
      <c r="FFY2691" s="112"/>
      <c r="FFZ2691" s="112"/>
      <c r="FGA2691" s="112"/>
      <c r="FGB2691" s="112"/>
      <c r="FGC2691" s="112"/>
      <c r="FGD2691" s="112"/>
      <c r="FGE2691" s="112"/>
      <c r="FGF2691" s="112"/>
      <c r="FGG2691" s="112"/>
      <c r="FGH2691" s="112"/>
      <c r="FGI2691" s="112"/>
      <c r="FGJ2691" s="112"/>
      <c r="FGK2691" s="112"/>
      <c r="FGL2691" s="112"/>
      <c r="FGM2691" s="112"/>
      <c r="FGN2691" s="112"/>
      <c r="FGO2691" s="112"/>
      <c r="FGP2691" s="112"/>
      <c r="FGQ2691" s="112"/>
      <c r="FGR2691" s="112"/>
      <c r="FGS2691" s="112"/>
      <c r="FGT2691" s="112"/>
      <c r="FGU2691" s="112"/>
      <c r="FGV2691" s="112"/>
      <c r="FGW2691" s="112"/>
      <c r="FGX2691" s="112"/>
      <c r="FGY2691" s="112"/>
      <c r="FGZ2691" s="112"/>
      <c r="FHA2691" s="112"/>
      <c r="FHB2691" s="112"/>
      <c r="FHC2691" s="112"/>
      <c r="FHD2691" s="112"/>
      <c r="FHE2691" s="112"/>
      <c r="FHF2691" s="112"/>
      <c r="FHG2691" s="112"/>
      <c r="FHH2691" s="112"/>
      <c r="FHI2691" s="112"/>
      <c r="FHJ2691" s="112"/>
      <c r="FHK2691" s="112"/>
      <c r="FHL2691" s="112"/>
      <c r="FHM2691" s="112"/>
      <c r="FHN2691" s="112"/>
      <c r="FHO2691" s="112"/>
      <c r="FHP2691" s="112"/>
      <c r="FHQ2691" s="112"/>
      <c r="FHR2691" s="112"/>
      <c r="FHS2691" s="112"/>
      <c r="FHT2691" s="112"/>
      <c r="FHU2691" s="112"/>
      <c r="FHV2691" s="112"/>
      <c r="FHW2691" s="112"/>
      <c r="FHX2691" s="112"/>
      <c r="FHY2691" s="112"/>
      <c r="FHZ2691" s="112"/>
      <c r="FIA2691" s="112"/>
      <c r="FIB2691" s="112"/>
      <c r="FIC2691" s="112"/>
      <c r="FID2691" s="112"/>
      <c r="FIE2691" s="112"/>
      <c r="FIF2691" s="112"/>
      <c r="FIG2691" s="112"/>
      <c r="FIH2691" s="112"/>
      <c r="FII2691" s="112"/>
      <c r="FIJ2691" s="112"/>
      <c r="FIK2691" s="112"/>
      <c r="FIL2691" s="112"/>
      <c r="FIM2691" s="112"/>
      <c r="FIN2691" s="112"/>
      <c r="FIO2691" s="112"/>
      <c r="FIP2691" s="112"/>
      <c r="FIQ2691" s="112"/>
      <c r="FIR2691" s="112"/>
      <c r="FIS2691" s="112"/>
      <c r="FIT2691" s="112"/>
      <c r="FIU2691" s="112"/>
      <c r="FIV2691" s="112"/>
      <c r="FIW2691" s="112"/>
      <c r="FIX2691" s="112"/>
      <c r="FIY2691" s="112"/>
      <c r="FIZ2691" s="112"/>
      <c r="FJA2691" s="112"/>
      <c r="FJB2691" s="112"/>
      <c r="FJC2691" s="112"/>
      <c r="FJD2691" s="112"/>
      <c r="FJE2691" s="112"/>
      <c r="FJF2691" s="112"/>
      <c r="FJG2691" s="112"/>
      <c r="FJH2691" s="112"/>
      <c r="FJI2691" s="112"/>
      <c r="FJJ2691" s="112"/>
      <c r="FJK2691" s="112"/>
      <c r="FJL2691" s="112"/>
      <c r="FJM2691" s="112"/>
      <c r="FJN2691" s="112"/>
      <c r="FJO2691" s="112"/>
      <c r="FJP2691" s="112"/>
      <c r="FJQ2691" s="112"/>
      <c r="FJR2691" s="112"/>
      <c r="FJS2691" s="112"/>
      <c r="FJT2691" s="112"/>
      <c r="FJU2691" s="112"/>
      <c r="FJV2691" s="112"/>
      <c r="FJW2691" s="112"/>
      <c r="FJX2691" s="112"/>
      <c r="FJY2691" s="112"/>
      <c r="FJZ2691" s="112"/>
      <c r="FKA2691" s="112"/>
      <c r="FKB2691" s="112"/>
      <c r="FKC2691" s="112"/>
      <c r="FKD2691" s="112"/>
      <c r="FKE2691" s="112"/>
      <c r="FKF2691" s="112"/>
      <c r="FKG2691" s="112"/>
      <c r="FKH2691" s="112"/>
      <c r="FKI2691" s="112"/>
      <c r="FKJ2691" s="112"/>
      <c r="FKK2691" s="112"/>
      <c r="FKL2691" s="112"/>
      <c r="FKM2691" s="112"/>
      <c r="FKN2691" s="112"/>
      <c r="FKO2691" s="112"/>
      <c r="FKP2691" s="112"/>
      <c r="FKQ2691" s="112"/>
      <c r="FKR2691" s="112"/>
      <c r="FKS2691" s="112"/>
      <c r="FKT2691" s="112"/>
      <c r="FKU2691" s="112"/>
      <c r="FKV2691" s="112"/>
      <c r="FKW2691" s="112"/>
      <c r="FKX2691" s="112"/>
      <c r="FKY2691" s="112"/>
      <c r="FKZ2691" s="112"/>
      <c r="FLA2691" s="112"/>
      <c r="FLB2691" s="112"/>
      <c r="FLC2691" s="112"/>
      <c r="FLD2691" s="112"/>
      <c r="FLE2691" s="112"/>
      <c r="FLF2691" s="112"/>
      <c r="FLG2691" s="112"/>
      <c r="FLH2691" s="112"/>
      <c r="FLI2691" s="112"/>
      <c r="FLJ2691" s="112"/>
      <c r="FLK2691" s="112"/>
      <c r="FLL2691" s="112"/>
      <c r="FLM2691" s="112"/>
      <c r="FLN2691" s="112"/>
      <c r="FLO2691" s="112"/>
      <c r="FLP2691" s="112"/>
      <c r="FLQ2691" s="112"/>
      <c r="FLR2691" s="112"/>
      <c r="FLS2691" s="112"/>
      <c r="FLT2691" s="112"/>
      <c r="FLU2691" s="112"/>
      <c r="FLV2691" s="112"/>
      <c r="FLW2691" s="112"/>
      <c r="FLX2691" s="112"/>
      <c r="FLY2691" s="112"/>
      <c r="FLZ2691" s="112"/>
      <c r="FMA2691" s="112"/>
      <c r="FMB2691" s="112"/>
      <c r="FMC2691" s="112"/>
      <c r="FMD2691" s="112"/>
      <c r="FME2691" s="112"/>
      <c r="FMF2691" s="112"/>
      <c r="FMG2691" s="112"/>
      <c r="FMH2691" s="112"/>
      <c r="FMI2691" s="112"/>
      <c r="FMJ2691" s="112"/>
      <c r="FMK2691" s="112"/>
      <c r="FML2691" s="112"/>
      <c r="FMM2691" s="112"/>
      <c r="FMN2691" s="112"/>
      <c r="FMO2691" s="112"/>
      <c r="FMP2691" s="112"/>
      <c r="FMQ2691" s="112"/>
      <c r="FMR2691" s="112"/>
      <c r="FMS2691" s="112"/>
      <c r="FMT2691" s="112"/>
      <c r="FMU2691" s="112"/>
      <c r="FMV2691" s="112"/>
      <c r="FMW2691" s="112"/>
      <c r="FMX2691" s="112"/>
      <c r="FMY2691" s="112"/>
      <c r="FMZ2691" s="112"/>
      <c r="FNA2691" s="112"/>
      <c r="FNB2691" s="112"/>
      <c r="FNC2691" s="112"/>
      <c r="FND2691" s="112"/>
      <c r="FNE2691" s="112"/>
      <c r="FNF2691" s="112"/>
      <c r="FNG2691" s="112"/>
      <c r="FNH2691" s="112"/>
      <c r="FNI2691" s="112"/>
      <c r="FNJ2691" s="112"/>
      <c r="FNK2691" s="112"/>
      <c r="FNL2691" s="112"/>
      <c r="FNM2691" s="112"/>
      <c r="FNN2691" s="112"/>
      <c r="FNO2691" s="112"/>
      <c r="FNP2691" s="112"/>
      <c r="FNQ2691" s="112"/>
      <c r="FNR2691" s="112"/>
      <c r="FNS2691" s="112"/>
      <c r="FNT2691" s="112"/>
      <c r="FNU2691" s="112"/>
      <c r="FNV2691" s="112"/>
      <c r="FNW2691" s="112"/>
      <c r="FNX2691" s="112"/>
      <c r="FNY2691" s="112"/>
      <c r="FNZ2691" s="112"/>
      <c r="FOA2691" s="112"/>
      <c r="FOB2691" s="112"/>
      <c r="FOC2691" s="112"/>
      <c r="FOD2691" s="112"/>
      <c r="FOE2691" s="112"/>
      <c r="FOF2691" s="112"/>
      <c r="FOG2691" s="112"/>
      <c r="FOH2691" s="112"/>
      <c r="FOI2691" s="112"/>
      <c r="FOJ2691" s="112"/>
      <c r="FOK2691" s="112"/>
      <c r="FOL2691" s="112"/>
      <c r="FOM2691" s="112"/>
      <c r="FON2691" s="112"/>
      <c r="FOO2691" s="112"/>
      <c r="FOP2691" s="112"/>
      <c r="FOQ2691" s="112"/>
      <c r="FOR2691" s="112"/>
      <c r="FOS2691" s="112"/>
      <c r="FOT2691" s="112"/>
      <c r="FOU2691" s="112"/>
      <c r="FOV2691" s="112"/>
      <c r="FOW2691" s="112"/>
      <c r="FOX2691" s="112"/>
      <c r="FOY2691" s="112"/>
      <c r="FOZ2691" s="112"/>
      <c r="FPA2691" s="112"/>
      <c r="FPB2691" s="112"/>
      <c r="FPC2691" s="112"/>
      <c r="FPD2691" s="112"/>
      <c r="FPE2691" s="112"/>
      <c r="FPF2691" s="112"/>
      <c r="FPG2691" s="112"/>
      <c r="FPH2691" s="112"/>
      <c r="FPI2691" s="112"/>
      <c r="FPJ2691" s="112"/>
      <c r="FPK2691" s="112"/>
      <c r="FPL2691" s="112"/>
      <c r="FPM2691" s="112"/>
      <c r="FPN2691" s="112"/>
      <c r="FPO2691" s="112"/>
      <c r="FPP2691" s="112"/>
      <c r="FPQ2691" s="112"/>
      <c r="FPR2691" s="112"/>
      <c r="FPS2691" s="112"/>
      <c r="FPT2691" s="112"/>
      <c r="FPU2691" s="112"/>
      <c r="FPV2691" s="112"/>
      <c r="FPW2691" s="112"/>
      <c r="FPX2691" s="112"/>
      <c r="FPY2691" s="112"/>
      <c r="FPZ2691" s="112"/>
      <c r="FQA2691" s="112"/>
      <c r="FQB2691" s="112"/>
      <c r="FQC2691" s="112"/>
      <c r="FQD2691" s="112"/>
      <c r="FQE2691" s="112"/>
      <c r="FQF2691" s="112"/>
      <c r="FQG2691" s="112"/>
      <c r="FQH2691" s="112"/>
      <c r="FQI2691" s="112"/>
      <c r="FQJ2691" s="112"/>
      <c r="FQK2691" s="112"/>
      <c r="FQL2691" s="112"/>
      <c r="FQM2691" s="112"/>
      <c r="FQN2691" s="112"/>
      <c r="FQO2691" s="112"/>
      <c r="FQP2691" s="112"/>
      <c r="FQQ2691" s="112"/>
      <c r="FQR2691" s="112"/>
      <c r="FQS2691" s="112"/>
      <c r="FQT2691" s="112"/>
      <c r="FQU2691" s="112"/>
      <c r="FQV2691" s="112"/>
      <c r="FQW2691" s="112"/>
      <c r="FQX2691" s="112"/>
      <c r="FQY2691" s="112"/>
      <c r="FQZ2691" s="112"/>
      <c r="FRA2691" s="112"/>
      <c r="FRB2691" s="112"/>
      <c r="FRC2691" s="112"/>
      <c r="FRD2691" s="112"/>
      <c r="FRE2691" s="112"/>
      <c r="FRF2691" s="112"/>
      <c r="FRG2691" s="112"/>
      <c r="FRH2691" s="112"/>
      <c r="FRI2691" s="112"/>
      <c r="FRJ2691" s="112"/>
      <c r="FRK2691" s="112"/>
      <c r="FRL2691" s="112"/>
      <c r="FRM2691" s="112"/>
      <c r="FRN2691" s="112"/>
      <c r="FRO2691" s="112"/>
      <c r="FRP2691" s="112"/>
      <c r="FRQ2691" s="112"/>
      <c r="FRR2691" s="112"/>
      <c r="FRS2691" s="112"/>
      <c r="FRT2691" s="112"/>
      <c r="FRU2691" s="112"/>
      <c r="FRV2691" s="112"/>
      <c r="FRW2691" s="112"/>
      <c r="FRX2691" s="112"/>
      <c r="FRY2691" s="112"/>
      <c r="FRZ2691" s="112"/>
      <c r="FSA2691" s="112"/>
      <c r="FSB2691" s="112"/>
      <c r="FSC2691" s="112"/>
      <c r="FSD2691" s="112"/>
      <c r="FSE2691" s="112"/>
      <c r="FSF2691" s="112"/>
      <c r="FSG2691" s="112"/>
      <c r="FSH2691" s="112"/>
      <c r="FSI2691" s="112"/>
      <c r="FSJ2691" s="112"/>
      <c r="FSK2691" s="112"/>
      <c r="FSL2691" s="112"/>
      <c r="FSM2691" s="112"/>
      <c r="FSN2691" s="112"/>
      <c r="FSO2691" s="112"/>
      <c r="FSP2691" s="112"/>
      <c r="FSQ2691" s="112"/>
      <c r="FSR2691" s="112"/>
      <c r="FSS2691" s="112"/>
      <c r="FST2691" s="112"/>
      <c r="FSU2691" s="112"/>
      <c r="FSV2691" s="112"/>
      <c r="FSW2691" s="112"/>
      <c r="FSX2691" s="112"/>
      <c r="FSY2691" s="112"/>
      <c r="FSZ2691" s="112"/>
      <c r="FTA2691" s="112"/>
      <c r="FTB2691" s="112"/>
      <c r="FTC2691" s="112"/>
      <c r="FTD2691" s="112"/>
      <c r="FTE2691" s="112"/>
      <c r="FTF2691" s="112"/>
      <c r="FTG2691" s="112"/>
      <c r="FTH2691" s="112"/>
      <c r="FTI2691" s="112"/>
      <c r="FTJ2691" s="112"/>
      <c r="FTK2691" s="112"/>
      <c r="FTL2691" s="112"/>
      <c r="FTM2691" s="112"/>
      <c r="FTN2691" s="112"/>
      <c r="FTO2691" s="112"/>
      <c r="FTP2691" s="112"/>
      <c r="FTQ2691" s="112"/>
      <c r="FTR2691" s="112"/>
      <c r="FTS2691" s="112"/>
      <c r="FTT2691" s="112"/>
      <c r="FTU2691" s="112"/>
      <c r="FTV2691" s="112"/>
      <c r="FTW2691" s="112"/>
      <c r="FTX2691" s="112"/>
      <c r="FTY2691" s="112"/>
      <c r="FTZ2691" s="112"/>
      <c r="FUA2691" s="112"/>
      <c r="FUB2691" s="112"/>
      <c r="FUC2691" s="112"/>
      <c r="FUD2691" s="112"/>
      <c r="FUE2691" s="112"/>
      <c r="FUF2691" s="112"/>
      <c r="FUG2691" s="112"/>
      <c r="FUH2691" s="112"/>
      <c r="FUI2691" s="112"/>
      <c r="FUJ2691" s="112"/>
      <c r="FUK2691" s="112"/>
      <c r="FUL2691" s="112"/>
      <c r="FUM2691" s="112"/>
      <c r="FUN2691" s="112"/>
      <c r="FUO2691" s="112"/>
      <c r="FUP2691" s="112"/>
      <c r="FUQ2691" s="112"/>
      <c r="FUR2691" s="112"/>
      <c r="FUS2691" s="112"/>
      <c r="FUT2691" s="112"/>
      <c r="FUU2691" s="112"/>
      <c r="FUV2691" s="112"/>
      <c r="FUW2691" s="112"/>
      <c r="FUX2691" s="112"/>
      <c r="FUY2691" s="112"/>
      <c r="FUZ2691" s="112"/>
      <c r="FVA2691" s="112"/>
      <c r="FVB2691" s="112"/>
      <c r="FVC2691" s="112"/>
      <c r="FVD2691" s="112"/>
      <c r="FVE2691" s="112"/>
      <c r="FVF2691" s="112"/>
      <c r="FVG2691" s="112"/>
      <c r="FVH2691" s="112"/>
      <c r="FVI2691" s="112"/>
      <c r="FVJ2691" s="112"/>
      <c r="FVK2691" s="112"/>
      <c r="FVL2691" s="112"/>
      <c r="FVM2691" s="112"/>
      <c r="FVN2691" s="112"/>
      <c r="FVO2691" s="112"/>
      <c r="FVP2691" s="112"/>
      <c r="FVQ2691" s="112"/>
      <c r="FVR2691" s="112"/>
      <c r="FVS2691" s="112"/>
      <c r="FVT2691" s="112"/>
      <c r="FVU2691" s="112"/>
      <c r="FVV2691" s="112"/>
      <c r="FVW2691" s="112"/>
      <c r="FVX2691" s="112"/>
      <c r="FVY2691" s="112"/>
      <c r="FVZ2691" s="112"/>
      <c r="FWA2691" s="112"/>
      <c r="FWB2691" s="112"/>
      <c r="FWC2691" s="112"/>
      <c r="FWD2691" s="112"/>
      <c r="FWE2691" s="112"/>
      <c r="FWF2691" s="112"/>
      <c r="FWG2691" s="112"/>
      <c r="FWH2691" s="112"/>
      <c r="FWI2691" s="112"/>
      <c r="FWJ2691" s="112"/>
      <c r="FWK2691" s="112"/>
      <c r="FWL2691" s="112"/>
      <c r="FWM2691" s="112"/>
      <c r="FWN2691" s="112"/>
      <c r="FWO2691" s="112"/>
      <c r="FWP2691" s="112"/>
      <c r="FWQ2691" s="112"/>
      <c r="FWR2691" s="112"/>
      <c r="FWS2691" s="112"/>
      <c r="FWT2691" s="112"/>
      <c r="FWU2691" s="112"/>
      <c r="FWV2691" s="112"/>
      <c r="FWW2691" s="112"/>
      <c r="FWX2691" s="112"/>
      <c r="FWY2691" s="112"/>
      <c r="FWZ2691" s="112"/>
      <c r="FXA2691" s="112"/>
      <c r="FXB2691" s="112"/>
      <c r="FXC2691" s="112"/>
      <c r="FXD2691" s="112"/>
      <c r="FXE2691" s="112"/>
      <c r="FXF2691" s="112"/>
      <c r="FXG2691" s="112"/>
      <c r="FXH2691" s="112"/>
      <c r="FXI2691" s="112"/>
      <c r="FXJ2691" s="112"/>
      <c r="FXK2691" s="112"/>
      <c r="FXL2691" s="112"/>
      <c r="FXM2691" s="112"/>
      <c r="FXN2691" s="112"/>
      <c r="FXO2691" s="112"/>
      <c r="FXP2691" s="112"/>
      <c r="FXQ2691" s="112"/>
      <c r="FXR2691" s="112"/>
      <c r="FXS2691" s="112"/>
      <c r="FXT2691" s="112"/>
      <c r="FXU2691" s="112"/>
      <c r="FXV2691" s="112"/>
      <c r="FXW2691" s="112"/>
      <c r="FXX2691" s="112"/>
      <c r="FXY2691" s="112"/>
      <c r="FXZ2691" s="112"/>
      <c r="FYA2691" s="112"/>
      <c r="FYB2691" s="112"/>
      <c r="FYC2691" s="112"/>
      <c r="FYD2691" s="112"/>
      <c r="FYE2691" s="112"/>
      <c r="FYF2691" s="112"/>
      <c r="FYG2691" s="112"/>
      <c r="FYH2691" s="112"/>
      <c r="FYI2691" s="112"/>
      <c r="FYJ2691" s="112"/>
      <c r="FYK2691" s="112"/>
      <c r="FYL2691" s="112"/>
      <c r="FYM2691" s="112"/>
      <c r="FYN2691" s="112"/>
      <c r="FYO2691" s="112"/>
      <c r="FYP2691" s="112"/>
      <c r="FYQ2691" s="112"/>
      <c r="FYR2691" s="112"/>
      <c r="FYS2691" s="112"/>
      <c r="FYT2691" s="112"/>
      <c r="FYU2691" s="112"/>
      <c r="FYV2691" s="112"/>
      <c r="FYW2691" s="112"/>
      <c r="FYX2691" s="112"/>
      <c r="FYY2691" s="112"/>
      <c r="FYZ2691" s="112"/>
      <c r="FZA2691" s="112"/>
      <c r="FZB2691" s="112"/>
      <c r="FZC2691" s="112"/>
      <c r="FZD2691" s="112"/>
      <c r="FZE2691" s="112"/>
      <c r="FZF2691" s="112"/>
      <c r="FZG2691" s="112"/>
      <c r="FZH2691" s="112"/>
      <c r="FZI2691" s="112"/>
      <c r="FZJ2691" s="112"/>
      <c r="FZK2691" s="112"/>
      <c r="FZL2691" s="112"/>
      <c r="FZM2691" s="112"/>
      <c r="FZN2691" s="112"/>
      <c r="FZO2691" s="112"/>
      <c r="FZP2691" s="112"/>
      <c r="FZQ2691" s="112"/>
      <c r="FZR2691" s="112"/>
      <c r="FZS2691" s="112"/>
      <c r="FZT2691" s="112"/>
      <c r="FZU2691" s="112"/>
      <c r="FZV2691" s="112"/>
      <c r="FZW2691" s="112"/>
      <c r="FZX2691" s="112"/>
      <c r="FZY2691" s="112"/>
      <c r="FZZ2691" s="112"/>
      <c r="GAA2691" s="112"/>
      <c r="GAB2691" s="112"/>
      <c r="GAC2691" s="112"/>
      <c r="GAD2691" s="112"/>
      <c r="GAE2691" s="112"/>
      <c r="GAF2691" s="112"/>
      <c r="GAG2691" s="112"/>
      <c r="GAH2691" s="112"/>
      <c r="GAI2691" s="112"/>
      <c r="GAJ2691" s="112"/>
      <c r="GAK2691" s="112"/>
      <c r="GAL2691" s="112"/>
      <c r="GAM2691" s="112"/>
      <c r="GAN2691" s="112"/>
      <c r="GAO2691" s="112"/>
      <c r="GAP2691" s="112"/>
      <c r="GAQ2691" s="112"/>
      <c r="GAR2691" s="112"/>
      <c r="GAS2691" s="112"/>
      <c r="GAT2691" s="112"/>
      <c r="GAU2691" s="112"/>
      <c r="GAV2691" s="112"/>
      <c r="GAW2691" s="112"/>
      <c r="GAX2691" s="112"/>
      <c r="GAY2691" s="112"/>
      <c r="GAZ2691" s="112"/>
      <c r="GBA2691" s="112"/>
      <c r="GBB2691" s="112"/>
      <c r="GBC2691" s="112"/>
      <c r="GBD2691" s="112"/>
      <c r="GBE2691" s="112"/>
      <c r="GBF2691" s="112"/>
      <c r="GBG2691" s="112"/>
      <c r="GBH2691" s="112"/>
      <c r="GBI2691" s="112"/>
      <c r="GBJ2691" s="112"/>
      <c r="GBK2691" s="112"/>
      <c r="GBL2691" s="112"/>
      <c r="GBM2691" s="112"/>
      <c r="GBN2691" s="112"/>
      <c r="GBO2691" s="112"/>
      <c r="GBP2691" s="112"/>
      <c r="GBQ2691" s="112"/>
      <c r="GBR2691" s="112"/>
      <c r="GBS2691" s="112"/>
      <c r="GBT2691" s="112"/>
      <c r="GBU2691" s="112"/>
      <c r="GBV2691" s="112"/>
      <c r="GBW2691" s="112"/>
      <c r="GBX2691" s="112"/>
      <c r="GBY2691" s="112"/>
      <c r="GBZ2691" s="112"/>
      <c r="GCA2691" s="112"/>
      <c r="GCB2691" s="112"/>
      <c r="GCC2691" s="112"/>
      <c r="GCD2691" s="112"/>
      <c r="GCE2691" s="112"/>
      <c r="GCF2691" s="112"/>
      <c r="GCG2691" s="112"/>
      <c r="GCH2691" s="112"/>
      <c r="GCI2691" s="112"/>
      <c r="GCJ2691" s="112"/>
      <c r="GCK2691" s="112"/>
      <c r="GCL2691" s="112"/>
      <c r="GCM2691" s="112"/>
      <c r="GCN2691" s="112"/>
      <c r="GCO2691" s="112"/>
      <c r="GCP2691" s="112"/>
      <c r="GCQ2691" s="112"/>
      <c r="GCR2691" s="112"/>
      <c r="GCS2691" s="112"/>
      <c r="GCT2691" s="112"/>
      <c r="GCU2691" s="112"/>
      <c r="GCV2691" s="112"/>
      <c r="GCW2691" s="112"/>
      <c r="GCX2691" s="112"/>
      <c r="GCY2691" s="112"/>
      <c r="GCZ2691" s="112"/>
      <c r="GDA2691" s="112"/>
      <c r="GDB2691" s="112"/>
      <c r="GDC2691" s="112"/>
      <c r="GDD2691" s="112"/>
      <c r="GDE2691" s="112"/>
      <c r="GDF2691" s="112"/>
      <c r="GDG2691" s="112"/>
      <c r="GDH2691" s="112"/>
      <c r="GDI2691" s="112"/>
      <c r="GDJ2691" s="112"/>
      <c r="GDK2691" s="112"/>
      <c r="GDL2691" s="112"/>
      <c r="GDM2691" s="112"/>
      <c r="GDN2691" s="112"/>
      <c r="GDO2691" s="112"/>
      <c r="GDP2691" s="112"/>
      <c r="GDQ2691" s="112"/>
      <c r="GDR2691" s="112"/>
      <c r="GDS2691" s="112"/>
      <c r="GDT2691" s="112"/>
      <c r="GDU2691" s="112"/>
      <c r="GDV2691" s="112"/>
      <c r="GDW2691" s="112"/>
      <c r="GDX2691" s="112"/>
      <c r="GDY2691" s="112"/>
      <c r="GDZ2691" s="112"/>
      <c r="GEA2691" s="112"/>
      <c r="GEB2691" s="112"/>
      <c r="GEC2691" s="112"/>
      <c r="GED2691" s="112"/>
      <c r="GEE2691" s="112"/>
      <c r="GEF2691" s="112"/>
      <c r="GEG2691" s="112"/>
      <c r="GEH2691" s="112"/>
      <c r="GEI2691" s="112"/>
      <c r="GEJ2691" s="112"/>
      <c r="GEK2691" s="112"/>
      <c r="GEL2691" s="112"/>
      <c r="GEM2691" s="112"/>
      <c r="GEN2691" s="112"/>
      <c r="GEO2691" s="112"/>
      <c r="GEP2691" s="112"/>
      <c r="GEQ2691" s="112"/>
      <c r="GER2691" s="112"/>
      <c r="GES2691" s="112"/>
      <c r="GET2691" s="112"/>
      <c r="GEU2691" s="112"/>
      <c r="GEV2691" s="112"/>
      <c r="GEW2691" s="112"/>
      <c r="GEX2691" s="112"/>
      <c r="GEY2691" s="112"/>
      <c r="GEZ2691" s="112"/>
      <c r="GFA2691" s="112"/>
      <c r="GFB2691" s="112"/>
      <c r="GFC2691" s="112"/>
      <c r="GFD2691" s="112"/>
      <c r="GFE2691" s="112"/>
      <c r="GFF2691" s="112"/>
      <c r="GFG2691" s="112"/>
      <c r="GFH2691" s="112"/>
      <c r="GFI2691" s="112"/>
      <c r="GFJ2691" s="112"/>
      <c r="GFK2691" s="112"/>
      <c r="GFL2691" s="112"/>
      <c r="GFM2691" s="112"/>
      <c r="GFN2691" s="112"/>
      <c r="GFO2691" s="112"/>
      <c r="GFP2691" s="112"/>
      <c r="GFQ2691" s="112"/>
      <c r="GFR2691" s="112"/>
      <c r="GFS2691" s="112"/>
      <c r="GFT2691" s="112"/>
      <c r="GFU2691" s="112"/>
      <c r="GFV2691" s="112"/>
      <c r="GFW2691" s="112"/>
      <c r="GFX2691" s="112"/>
      <c r="GFY2691" s="112"/>
      <c r="GFZ2691" s="112"/>
      <c r="GGA2691" s="112"/>
      <c r="GGB2691" s="112"/>
      <c r="GGC2691" s="112"/>
      <c r="GGD2691" s="112"/>
      <c r="GGE2691" s="112"/>
      <c r="GGF2691" s="112"/>
      <c r="GGG2691" s="112"/>
      <c r="GGH2691" s="112"/>
      <c r="GGI2691" s="112"/>
      <c r="GGJ2691" s="112"/>
      <c r="GGK2691" s="112"/>
      <c r="GGL2691" s="112"/>
      <c r="GGM2691" s="112"/>
      <c r="GGN2691" s="112"/>
      <c r="GGO2691" s="112"/>
      <c r="GGP2691" s="112"/>
      <c r="GGQ2691" s="112"/>
      <c r="GGR2691" s="112"/>
      <c r="GGS2691" s="112"/>
      <c r="GGT2691" s="112"/>
      <c r="GGU2691" s="112"/>
      <c r="GGV2691" s="112"/>
      <c r="GGW2691" s="112"/>
      <c r="GGX2691" s="112"/>
      <c r="GGY2691" s="112"/>
      <c r="GGZ2691" s="112"/>
      <c r="GHA2691" s="112"/>
      <c r="GHB2691" s="112"/>
      <c r="GHC2691" s="112"/>
      <c r="GHD2691" s="112"/>
      <c r="GHE2691" s="112"/>
      <c r="GHF2691" s="112"/>
      <c r="GHG2691" s="112"/>
      <c r="GHH2691" s="112"/>
      <c r="GHI2691" s="112"/>
      <c r="GHJ2691" s="112"/>
      <c r="GHK2691" s="112"/>
      <c r="GHL2691" s="112"/>
      <c r="GHM2691" s="112"/>
      <c r="GHN2691" s="112"/>
      <c r="GHO2691" s="112"/>
      <c r="GHP2691" s="112"/>
      <c r="GHQ2691" s="112"/>
      <c r="GHR2691" s="112"/>
      <c r="GHS2691" s="112"/>
      <c r="GHT2691" s="112"/>
      <c r="GHU2691" s="112"/>
      <c r="GHV2691" s="112"/>
      <c r="GHW2691" s="112"/>
      <c r="GHX2691" s="112"/>
      <c r="GHY2691" s="112"/>
      <c r="GHZ2691" s="112"/>
      <c r="GIA2691" s="112"/>
      <c r="GIB2691" s="112"/>
      <c r="GIC2691" s="112"/>
      <c r="GID2691" s="112"/>
      <c r="GIE2691" s="112"/>
      <c r="GIF2691" s="112"/>
      <c r="GIG2691" s="112"/>
      <c r="GIH2691" s="112"/>
      <c r="GII2691" s="112"/>
      <c r="GIJ2691" s="112"/>
      <c r="GIK2691" s="112"/>
      <c r="GIL2691" s="112"/>
      <c r="GIM2691" s="112"/>
      <c r="GIN2691" s="112"/>
      <c r="GIO2691" s="112"/>
      <c r="GIP2691" s="112"/>
      <c r="GIQ2691" s="112"/>
      <c r="GIR2691" s="112"/>
      <c r="GIS2691" s="112"/>
      <c r="GIT2691" s="112"/>
      <c r="GIU2691" s="112"/>
      <c r="GIV2691" s="112"/>
      <c r="GIW2691" s="112"/>
      <c r="GIX2691" s="112"/>
      <c r="GIY2691" s="112"/>
      <c r="GIZ2691" s="112"/>
      <c r="GJA2691" s="112"/>
      <c r="GJB2691" s="112"/>
      <c r="GJC2691" s="112"/>
      <c r="GJD2691" s="112"/>
      <c r="GJE2691" s="112"/>
      <c r="GJF2691" s="112"/>
      <c r="GJG2691" s="112"/>
      <c r="GJH2691" s="112"/>
      <c r="GJI2691" s="112"/>
      <c r="GJJ2691" s="112"/>
      <c r="GJK2691" s="112"/>
      <c r="GJL2691" s="112"/>
      <c r="GJM2691" s="112"/>
      <c r="GJN2691" s="112"/>
      <c r="GJO2691" s="112"/>
      <c r="GJP2691" s="112"/>
      <c r="GJQ2691" s="112"/>
      <c r="GJR2691" s="112"/>
      <c r="GJS2691" s="112"/>
      <c r="GJT2691" s="112"/>
      <c r="GJU2691" s="112"/>
      <c r="GJV2691" s="112"/>
      <c r="GJW2691" s="112"/>
      <c r="GJX2691" s="112"/>
      <c r="GJY2691" s="112"/>
      <c r="GJZ2691" s="112"/>
      <c r="GKA2691" s="112"/>
      <c r="GKB2691" s="112"/>
      <c r="GKC2691" s="112"/>
      <c r="GKD2691" s="112"/>
      <c r="GKE2691" s="112"/>
      <c r="GKF2691" s="112"/>
      <c r="GKG2691" s="112"/>
      <c r="GKH2691" s="112"/>
      <c r="GKI2691" s="112"/>
      <c r="GKJ2691" s="112"/>
      <c r="GKK2691" s="112"/>
      <c r="GKL2691" s="112"/>
      <c r="GKM2691" s="112"/>
      <c r="GKN2691" s="112"/>
      <c r="GKO2691" s="112"/>
      <c r="GKP2691" s="112"/>
      <c r="GKQ2691" s="112"/>
      <c r="GKR2691" s="112"/>
      <c r="GKS2691" s="112"/>
      <c r="GKT2691" s="112"/>
      <c r="GKU2691" s="112"/>
      <c r="GKV2691" s="112"/>
      <c r="GKW2691" s="112"/>
      <c r="GKX2691" s="112"/>
      <c r="GKY2691" s="112"/>
      <c r="GKZ2691" s="112"/>
      <c r="GLA2691" s="112"/>
      <c r="GLB2691" s="112"/>
      <c r="GLC2691" s="112"/>
      <c r="GLD2691" s="112"/>
      <c r="GLE2691" s="112"/>
      <c r="GLF2691" s="112"/>
      <c r="GLG2691" s="112"/>
      <c r="GLH2691" s="112"/>
      <c r="GLI2691" s="112"/>
      <c r="GLJ2691" s="112"/>
      <c r="GLK2691" s="112"/>
      <c r="GLL2691" s="112"/>
      <c r="GLM2691" s="112"/>
      <c r="GLN2691" s="112"/>
      <c r="GLO2691" s="112"/>
      <c r="GLP2691" s="112"/>
      <c r="GLQ2691" s="112"/>
      <c r="GLR2691" s="112"/>
      <c r="GLS2691" s="112"/>
      <c r="GLT2691" s="112"/>
      <c r="GLU2691" s="112"/>
      <c r="GLV2691" s="112"/>
      <c r="GLW2691" s="112"/>
      <c r="GLX2691" s="112"/>
      <c r="GLY2691" s="112"/>
      <c r="GLZ2691" s="112"/>
      <c r="GMA2691" s="112"/>
      <c r="GMB2691" s="112"/>
      <c r="GMC2691" s="112"/>
      <c r="GMD2691" s="112"/>
      <c r="GME2691" s="112"/>
      <c r="GMF2691" s="112"/>
      <c r="GMG2691" s="112"/>
      <c r="GMH2691" s="112"/>
      <c r="GMI2691" s="112"/>
      <c r="GMJ2691" s="112"/>
      <c r="GMK2691" s="112"/>
      <c r="GML2691" s="112"/>
      <c r="GMM2691" s="112"/>
      <c r="GMN2691" s="112"/>
      <c r="GMO2691" s="112"/>
      <c r="GMP2691" s="112"/>
      <c r="GMQ2691" s="112"/>
      <c r="GMR2691" s="112"/>
      <c r="GMS2691" s="112"/>
      <c r="GMT2691" s="112"/>
      <c r="GMU2691" s="112"/>
      <c r="GMV2691" s="112"/>
      <c r="GMW2691" s="112"/>
      <c r="GMX2691" s="112"/>
      <c r="GMY2691" s="112"/>
      <c r="GMZ2691" s="112"/>
      <c r="GNA2691" s="112"/>
      <c r="GNB2691" s="112"/>
      <c r="GNC2691" s="112"/>
      <c r="GND2691" s="112"/>
      <c r="GNE2691" s="112"/>
      <c r="GNF2691" s="112"/>
      <c r="GNG2691" s="112"/>
      <c r="GNH2691" s="112"/>
      <c r="GNI2691" s="112"/>
      <c r="GNJ2691" s="112"/>
      <c r="GNK2691" s="112"/>
      <c r="GNL2691" s="112"/>
      <c r="GNM2691" s="112"/>
      <c r="GNN2691" s="112"/>
      <c r="GNO2691" s="112"/>
      <c r="GNP2691" s="112"/>
      <c r="GNQ2691" s="112"/>
      <c r="GNR2691" s="112"/>
      <c r="GNS2691" s="112"/>
      <c r="GNT2691" s="112"/>
      <c r="GNU2691" s="112"/>
      <c r="GNV2691" s="112"/>
      <c r="GNW2691" s="112"/>
      <c r="GNX2691" s="112"/>
      <c r="GNY2691" s="112"/>
      <c r="GNZ2691" s="112"/>
      <c r="GOA2691" s="112"/>
      <c r="GOB2691" s="112"/>
      <c r="GOC2691" s="112"/>
      <c r="GOD2691" s="112"/>
      <c r="GOE2691" s="112"/>
      <c r="GOF2691" s="112"/>
      <c r="GOG2691" s="112"/>
      <c r="GOH2691" s="112"/>
      <c r="GOI2691" s="112"/>
      <c r="GOJ2691" s="112"/>
      <c r="GOK2691" s="112"/>
      <c r="GOL2691" s="112"/>
      <c r="GOM2691" s="112"/>
      <c r="GON2691" s="112"/>
      <c r="GOO2691" s="112"/>
      <c r="GOP2691" s="112"/>
      <c r="GOQ2691" s="112"/>
      <c r="GOR2691" s="112"/>
      <c r="GOS2691" s="112"/>
      <c r="GOT2691" s="112"/>
      <c r="GOU2691" s="112"/>
      <c r="GOV2691" s="112"/>
      <c r="GOW2691" s="112"/>
      <c r="GOX2691" s="112"/>
      <c r="GOY2691" s="112"/>
      <c r="GOZ2691" s="112"/>
      <c r="GPA2691" s="112"/>
      <c r="GPB2691" s="112"/>
      <c r="GPC2691" s="112"/>
      <c r="GPD2691" s="112"/>
      <c r="GPE2691" s="112"/>
      <c r="GPF2691" s="112"/>
      <c r="GPG2691" s="112"/>
      <c r="GPH2691" s="112"/>
      <c r="GPI2691" s="112"/>
      <c r="GPJ2691" s="112"/>
      <c r="GPK2691" s="112"/>
      <c r="GPL2691" s="112"/>
      <c r="GPM2691" s="112"/>
      <c r="GPN2691" s="112"/>
      <c r="GPO2691" s="112"/>
      <c r="GPP2691" s="112"/>
      <c r="GPQ2691" s="112"/>
      <c r="GPR2691" s="112"/>
      <c r="GPS2691" s="112"/>
      <c r="GPT2691" s="112"/>
      <c r="GPU2691" s="112"/>
      <c r="GPV2691" s="112"/>
      <c r="GPW2691" s="112"/>
      <c r="GPX2691" s="112"/>
      <c r="GPY2691" s="112"/>
      <c r="GPZ2691" s="112"/>
      <c r="GQA2691" s="112"/>
      <c r="GQB2691" s="112"/>
      <c r="GQC2691" s="112"/>
      <c r="GQD2691" s="112"/>
      <c r="GQE2691" s="112"/>
      <c r="GQF2691" s="112"/>
      <c r="GQG2691" s="112"/>
      <c r="GQH2691" s="112"/>
      <c r="GQI2691" s="112"/>
      <c r="GQJ2691" s="112"/>
      <c r="GQK2691" s="112"/>
      <c r="GQL2691" s="112"/>
      <c r="GQM2691" s="112"/>
      <c r="GQN2691" s="112"/>
      <c r="GQO2691" s="112"/>
      <c r="GQP2691" s="112"/>
      <c r="GQQ2691" s="112"/>
      <c r="GQR2691" s="112"/>
      <c r="GQS2691" s="112"/>
      <c r="GQT2691" s="112"/>
      <c r="GQU2691" s="112"/>
      <c r="GQV2691" s="112"/>
      <c r="GQW2691" s="112"/>
      <c r="GQX2691" s="112"/>
      <c r="GQY2691" s="112"/>
      <c r="GQZ2691" s="112"/>
      <c r="GRA2691" s="112"/>
      <c r="GRB2691" s="112"/>
      <c r="GRC2691" s="112"/>
      <c r="GRD2691" s="112"/>
      <c r="GRE2691" s="112"/>
      <c r="GRF2691" s="112"/>
      <c r="GRG2691" s="112"/>
      <c r="GRH2691" s="112"/>
      <c r="GRI2691" s="112"/>
      <c r="GRJ2691" s="112"/>
      <c r="GRK2691" s="112"/>
      <c r="GRL2691" s="112"/>
      <c r="GRM2691" s="112"/>
      <c r="GRN2691" s="112"/>
      <c r="GRO2691" s="112"/>
      <c r="GRP2691" s="112"/>
      <c r="GRQ2691" s="112"/>
      <c r="GRR2691" s="112"/>
      <c r="GRS2691" s="112"/>
      <c r="GRT2691" s="112"/>
      <c r="GRU2691" s="112"/>
      <c r="GRV2691" s="112"/>
      <c r="GRW2691" s="112"/>
      <c r="GRX2691" s="112"/>
      <c r="GRY2691" s="112"/>
      <c r="GRZ2691" s="112"/>
      <c r="GSA2691" s="112"/>
      <c r="GSB2691" s="112"/>
      <c r="GSC2691" s="112"/>
      <c r="GSD2691" s="112"/>
      <c r="GSE2691" s="112"/>
      <c r="GSF2691" s="112"/>
      <c r="GSG2691" s="112"/>
      <c r="GSH2691" s="112"/>
      <c r="GSI2691" s="112"/>
      <c r="GSJ2691" s="112"/>
      <c r="GSK2691" s="112"/>
      <c r="GSL2691" s="112"/>
      <c r="GSM2691" s="112"/>
      <c r="GSN2691" s="112"/>
      <c r="GSO2691" s="112"/>
      <c r="GSP2691" s="112"/>
      <c r="GSQ2691" s="112"/>
      <c r="GSR2691" s="112"/>
      <c r="GSS2691" s="112"/>
      <c r="GST2691" s="112"/>
      <c r="GSU2691" s="112"/>
      <c r="GSV2691" s="112"/>
      <c r="GSW2691" s="112"/>
      <c r="GSX2691" s="112"/>
      <c r="GSY2691" s="112"/>
      <c r="GSZ2691" s="112"/>
      <c r="GTA2691" s="112"/>
      <c r="GTB2691" s="112"/>
      <c r="GTC2691" s="112"/>
      <c r="GTD2691" s="112"/>
      <c r="GTE2691" s="112"/>
      <c r="GTF2691" s="112"/>
      <c r="GTG2691" s="112"/>
      <c r="GTH2691" s="112"/>
      <c r="GTI2691" s="112"/>
      <c r="GTJ2691" s="112"/>
      <c r="GTK2691" s="112"/>
      <c r="GTL2691" s="112"/>
      <c r="GTM2691" s="112"/>
      <c r="GTN2691" s="112"/>
      <c r="GTO2691" s="112"/>
      <c r="GTP2691" s="112"/>
      <c r="GTQ2691" s="112"/>
      <c r="GTR2691" s="112"/>
      <c r="GTS2691" s="112"/>
      <c r="GTT2691" s="112"/>
      <c r="GTU2691" s="112"/>
      <c r="GTV2691" s="112"/>
      <c r="GTW2691" s="112"/>
      <c r="GTX2691" s="112"/>
      <c r="GTY2691" s="112"/>
      <c r="GTZ2691" s="112"/>
      <c r="GUA2691" s="112"/>
      <c r="GUB2691" s="112"/>
      <c r="GUC2691" s="112"/>
      <c r="GUD2691" s="112"/>
      <c r="GUE2691" s="112"/>
      <c r="GUF2691" s="112"/>
      <c r="GUG2691" s="112"/>
      <c r="GUH2691" s="112"/>
      <c r="GUI2691" s="112"/>
      <c r="GUJ2691" s="112"/>
      <c r="GUK2691" s="112"/>
      <c r="GUL2691" s="112"/>
      <c r="GUM2691" s="112"/>
      <c r="GUN2691" s="112"/>
      <c r="GUO2691" s="112"/>
      <c r="GUP2691" s="112"/>
      <c r="GUQ2691" s="112"/>
      <c r="GUR2691" s="112"/>
      <c r="GUS2691" s="112"/>
      <c r="GUT2691" s="112"/>
      <c r="GUU2691" s="112"/>
      <c r="GUV2691" s="112"/>
      <c r="GUW2691" s="112"/>
      <c r="GUX2691" s="112"/>
      <c r="GUY2691" s="112"/>
      <c r="GUZ2691" s="112"/>
      <c r="GVA2691" s="112"/>
      <c r="GVB2691" s="112"/>
      <c r="GVC2691" s="112"/>
      <c r="GVD2691" s="112"/>
      <c r="GVE2691" s="112"/>
      <c r="GVF2691" s="112"/>
      <c r="GVG2691" s="112"/>
      <c r="GVH2691" s="112"/>
      <c r="GVI2691" s="112"/>
      <c r="GVJ2691" s="112"/>
      <c r="GVK2691" s="112"/>
      <c r="GVL2691" s="112"/>
      <c r="GVM2691" s="112"/>
      <c r="GVN2691" s="112"/>
      <c r="GVO2691" s="112"/>
      <c r="GVP2691" s="112"/>
      <c r="GVQ2691" s="112"/>
      <c r="GVR2691" s="112"/>
      <c r="GVS2691" s="112"/>
      <c r="GVT2691" s="112"/>
      <c r="GVU2691" s="112"/>
      <c r="GVV2691" s="112"/>
      <c r="GVW2691" s="112"/>
      <c r="GVX2691" s="112"/>
      <c r="GVY2691" s="112"/>
      <c r="GVZ2691" s="112"/>
      <c r="GWA2691" s="112"/>
      <c r="GWB2691" s="112"/>
      <c r="GWC2691" s="112"/>
      <c r="GWD2691" s="112"/>
      <c r="GWE2691" s="112"/>
      <c r="GWF2691" s="112"/>
      <c r="GWG2691" s="112"/>
      <c r="GWH2691" s="112"/>
      <c r="GWI2691" s="112"/>
      <c r="GWJ2691" s="112"/>
      <c r="GWK2691" s="112"/>
      <c r="GWL2691" s="112"/>
      <c r="GWM2691" s="112"/>
      <c r="GWN2691" s="112"/>
      <c r="GWO2691" s="112"/>
      <c r="GWP2691" s="112"/>
      <c r="GWQ2691" s="112"/>
      <c r="GWR2691" s="112"/>
      <c r="GWS2691" s="112"/>
      <c r="GWT2691" s="112"/>
      <c r="GWU2691" s="112"/>
      <c r="GWV2691" s="112"/>
      <c r="GWW2691" s="112"/>
      <c r="GWX2691" s="112"/>
      <c r="GWY2691" s="112"/>
      <c r="GWZ2691" s="112"/>
      <c r="GXA2691" s="112"/>
      <c r="GXB2691" s="112"/>
      <c r="GXC2691" s="112"/>
      <c r="GXD2691" s="112"/>
      <c r="GXE2691" s="112"/>
      <c r="GXF2691" s="112"/>
      <c r="GXG2691" s="112"/>
      <c r="GXH2691" s="112"/>
      <c r="GXI2691" s="112"/>
      <c r="GXJ2691" s="112"/>
      <c r="GXK2691" s="112"/>
      <c r="GXL2691" s="112"/>
      <c r="GXM2691" s="112"/>
      <c r="GXN2691" s="112"/>
      <c r="GXO2691" s="112"/>
      <c r="GXP2691" s="112"/>
      <c r="GXQ2691" s="112"/>
      <c r="GXR2691" s="112"/>
      <c r="GXS2691" s="112"/>
      <c r="GXT2691" s="112"/>
      <c r="GXU2691" s="112"/>
      <c r="GXV2691" s="112"/>
      <c r="GXW2691" s="112"/>
      <c r="GXX2691" s="112"/>
      <c r="GXY2691" s="112"/>
      <c r="GXZ2691" s="112"/>
      <c r="GYA2691" s="112"/>
      <c r="GYB2691" s="112"/>
      <c r="GYC2691" s="112"/>
      <c r="GYD2691" s="112"/>
      <c r="GYE2691" s="112"/>
      <c r="GYF2691" s="112"/>
      <c r="GYG2691" s="112"/>
      <c r="GYH2691" s="112"/>
      <c r="GYI2691" s="112"/>
      <c r="GYJ2691" s="112"/>
      <c r="GYK2691" s="112"/>
      <c r="GYL2691" s="112"/>
      <c r="GYM2691" s="112"/>
      <c r="GYN2691" s="112"/>
      <c r="GYO2691" s="112"/>
      <c r="GYP2691" s="112"/>
      <c r="GYQ2691" s="112"/>
      <c r="GYR2691" s="112"/>
      <c r="GYS2691" s="112"/>
      <c r="GYT2691" s="112"/>
      <c r="GYU2691" s="112"/>
      <c r="GYV2691" s="112"/>
      <c r="GYW2691" s="112"/>
      <c r="GYX2691" s="112"/>
      <c r="GYY2691" s="112"/>
      <c r="GYZ2691" s="112"/>
      <c r="GZA2691" s="112"/>
      <c r="GZB2691" s="112"/>
      <c r="GZC2691" s="112"/>
      <c r="GZD2691" s="112"/>
      <c r="GZE2691" s="112"/>
      <c r="GZF2691" s="112"/>
      <c r="GZG2691" s="112"/>
      <c r="GZH2691" s="112"/>
      <c r="GZI2691" s="112"/>
      <c r="GZJ2691" s="112"/>
      <c r="GZK2691" s="112"/>
      <c r="GZL2691" s="112"/>
      <c r="GZM2691" s="112"/>
      <c r="GZN2691" s="112"/>
      <c r="GZO2691" s="112"/>
      <c r="GZP2691" s="112"/>
      <c r="GZQ2691" s="112"/>
      <c r="GZR2691" s="112"/>
      <c r="GZS2691" s="112"/>
      <c r="GZT2691" s="112"/>
      <c r="GZU2691" s="112"/>
      <c r="GZV2691" s="112"/>
      <c r="GZW2691" s="112"/>
      <c r="GZX2691" s="112"/>
      <c r="GZY2691" s="112"/>
      <c r="GZZ2691" s="112"/>
      <c r="HAA2691" s="112"/>
      <c r="HAB2691" s="112"/>
      <c r="HAC2691" s="112"/>
      <c r="HAD2691" s="112"/>
      <c r="HAE2691" s="112"/>
      <c r="HAF2691" s="112"/>
      <c r="HAG2691" s="112"/>
      <c r="HAH2691" s="112"/>
      <c r="HAI2691" s="112"/>
      <c r="HAJ2691" s="112"/>
      <c r="HAK2691" s="112"/>
      <c r="HAL2691" s="112"/>
      <c r="HAM2691" s="112"/>
      <c r="HAN2691" s="112"/>
      <c r="HAO2691" s="112"/>
      <c r="HAP2691" s="112"/>
      <c r="HAQ2691" s="112"/>
      <c r="HAR2691" s="112"/>
      <c r="HAS2691" s="112"/>
      <c r="HAT2691" s="112"/>
      <c r="HAU2691" s="112"/>
      <c r="HAV2691" s="112"/>
      <c r="HAW2691" s="112"/>
      <c r="HAX2691" s="112"/>
      <c r="HAY2691" s="112"/>
      <c r="HAZ2691" s="112"/>
      <c r="HBA2691" s="112"/>
      <c r="HBB2691" s="112"/>
      <c r="HBC2691" s="112"/>
      <c r="HBD2691" s="112"/>
      <c r="HBE2691" s="112"/>
      <c r="HBF2691" s="112"/>
      <c r="HBG2691" s="112"/>
      <c r="HBH2691" s="112"/>
      <c r="HBI2691" s="112"/>
      <c r="HBJ2691" s="112"/>
      <c r="HBK2691" s="112"/>
      <c r="HBL2691" s="112"/>
      <c r="HBM2691" s="112"/>
      <c r="HBN2691" s="112"/>
      <c r="HBO2691" s="112"/>
      <c r="HBP2691" s="112"/>
      <c r="HBQ2691" s="112"/>
      <c r="HBR2691" s="112"/>
      <c r="HBS2691" s="112"/>
      <c r="HBT2691" s="112"/>
      <c r="HBU2691" s="112"/>
      <c r="HBV2691" s="112"/>
      <c r="HBW2691" s="112"/>
      <c r="HBX2691" s="112"/>
      <c r="HBY2691" s="112"/>
      <c r="HBZ2691" s="112"/>
      <c r="HCA2691" s="112"/>
      <c r="HCB2691" s="112"/>
      <c r="HCC2691" s="112"/>
      <c r="HCD2691" s="112"/>
      <c r="HCE2691" s="112"/>
      <c r="HCF2691" s="112"/>
      <c r="HCG2691" s="112"/>
      <c r="HCH2691" s="112"/>
      <c r="HCI2691" s="112"/>
      <c r="HCJ2691" s="112"/>
      <c r="HCK2691" s="112"/>
      <c r="HCL2691" s="112"/>
      <c r="HCM2691" s="112"/>
      <c r="HCN2691" s="112"/>
      <c r="HCO2691" s="112"/>
      <c r="HCP2691" s="112"/>
      <c r="HCQ2691" s="112"/>
      <c r="HCR2691" s="112"/>
      <c r="HCS2691" s="112"/>
      <c r="HCT2691" s="112"/>
      <c r="HCU2691" s="112"/>
      <c r="HCV2691" s="112"/>
      <c r="HCW2691" s="112"/>
      <c r="HCX2691" s="112"/>
      <c r="HCY2691" s="112"/>
      <c r="HCZ2691" s="112"/>
      <c r="HDA2691" s="112"/>
      <c r="HDB2691" s="112"/>
      <c r="HDC2691" s="112"/>
      <c r="HDD2691" s="112"/>
      <c r="HDE2691" s="112"/>
      <c r="HDF2691" s="112"/>
      <c r="HDG2691" s="112"/>
      <c r="HDH2691" s="112"/>
      <c r="HDI2691" s="112"/>
      <c r="HDJ2691" s="112"/>
      <c r="HDK2691" s="112"/>
      <c r="HDL2691" s="112"/>
      <c r="HDM2691" s="112"/>
      <c r="HDN2691" s="112"/>
      <c r="HDO2691" s="112"/>
      <c r="HDP2691" s="112"/>
      <c r="HDQ2691" s="112"/>
      <c r="HDR2691" s="112"/>
      <c r="HDS2691" s="112"/>
      <c r="HDT2691" s="112"/>
      <c r="HDU2691" s="112"/>
      <c r="HDV2691" s="112"/>
      <c r="HDW2691" s="112"/>
      <c r="HDX2691" s="112"/>
      <c r="HDY2691" s="112"/>
      <c r="HDZ2691" s="112"/>
      <c r="HEA2691" s="112"/>
      <c r="HEB2691" s="112"/>
      <c r="HEC2691" s="112"/>
      <c r="HED2691" s="112"/>
      <c r="HEE2691" s="112"/>
      <c r="HEF2691" s="112"/>
      <c r="HEG2691" s="112"/>
      <c r="HEH2691" s="112"/>
      <c r="HEI2691" s="112"/>
      <c r="HEJ2691" s="112"/>
      <c r="HEK2691" s="112"/>
      <c r="HEL2691" s="112"/>
      <c r="HEM2691" s="112"/>
      <c r="HEN2691" s="112"/>
      <c r="HEO2691" s="112"/>
      <c r="HEP2691" s="112"/>
      <c r="HEQ2691" s="112"/>
      <c r="HER2691" s="112"/>
      <c r="HES2691" s="112"/>
      <c r="HET2691" s="112"/>
      <c r="HEU2691" s="112"/>
      <c r="HEV2691" s="112"/>
      <c r="HEW2691" s="112"/>
      <c r="HEX2691" s="112"/>
      <c r="HEY2691" s="112"/>
      <c r="HEZ2691" s="112"/>
      <c r="HFA2691" s="112"/>
      <c r="HFB2691" s="112"/>
      <c r="HFC2691" s="112"/>
      <c r="HFD2691" s="112"/>
      <c r="HFE2691" s="112"/>
      <c r="HFF2691" s="112"/>
      <c r="HFG2691" s="112"/>
      <c r="HFH2691" s="112"/>
      <c r="HFI2691" s="112"/>
      <c r="HFJ2691" s="112"/>
      <c r="HFK2691" s="112"/>
      <c r="HFL2691" s="112"/>
      <c r="HFM2691" s="112"/>
      <c r="HFN2691" s="112"/>
      <c r="HFO2691" s="112"/>
      <c r="HFP2691" s="112"/>
      <c r="HFQ2691" s="112"/>
      <c r="HFR2691" s="112"/>
      <c r="HFS2691" s="112"/>
      <c r="HFT2691" s="112"/>
      <c r="HFU2691" s="112"/>
      <c r="HFV2691" s="112"/>
      <c r="HFW2691" s="112"/>
      <c r="HFX2691" s="112"/>
      <c r="HFY2691" s="112"/>
      <c r="HFZ2691" s="112"/>
      <c r="HGA2691" s="112"/>
      <c r="HGB2691" s="112"/>
      <c r="HGC2691" s="112"/>
      <c r="HGD2691" s="112"/>
      <c r="HGE2691" s="112"/>
      <c r="HGF2691" s="112"/>
      <c r="HGG2691" s="112"/>
      <c r="HGH2691" s="112"/>
      <c r="HGI2691" s="112"/>
      <c r="HGJ2691" s="112"/>
      <c r="HGK2691" s="112"/>
      <c r="HGL2691" s="112"/>
      <c r="HGM2691" s="112"/>
      <c r="HGN2691" s="112"/>
      <c r="HGO2691" s="112"/>
      <c r="HGP2691" s="112"/>
      <c r="HGQ2691" s="112"/>
      <c r="HGR2691" s="112"/>
      <c r="HGS2691" s="112"/>
      <c r="HGT2691" s="112"/>
      <c r="HGU2691" s="112"/>
      <c r="HGV2691" s="112"/>
      <c r="HGW2691" s="112"/>
      <c r="HGX2691" s="112"/>
      <c r="HGY2691" s="112"/>
      <c r="HGZ2691" s="112"/>
      <c r="HHA2691" s="112"/>
      <c r="HHB2691" s="112"/>
      <c r="HHC2691" s="112"/>
      <c r="HHD2691" s="112"/>
      <c r="HHE2691" s="112"/>
      <c r="HHF2691" s="112"/>
      <c r="HHG2691" s="112"/>
      <c r="HHH2691" s="112"/>
      <c r="HHI2691" s="112"/>
      <c r="HHJ2691" s="112"/>
      <c r="HHK2691" s="112"/>
      <c r="HHL2691" s="112"/>
      <c r="HHM2691" s="112"/>
      <c r="HHN2691" s="112"/>
      <c r="HHO2691" s="112"/>
      <c r="HHP2691" s="112"/>
      <c r="HHQ2691" s="112"/>
      <c r="HHR2691" s="112"/>
      <c r="HHS2691" s="112"/>
      <c r="HHT2691" s="112"/>
      <c r="HHU2691" s="112"/>
      <c r="HHV2691" s="112"/>
      <c r="HHW2691" s="112"/>
      <c r="HHX2691" s="112"/>
      <c r="HHY2691" s="112"/>
      <c r="HHZ2691" s="112"/>
      <c r="HIA2691" s="112"/>
      <c r="HIB2691" s="112"/>
      <c r="HIC2691" s="112"/>
      <c r="HID2691" s="112"/>
      <c r="HIE2691" s="112"/>
      <c r="HIF2691" s="112"/>
      <c r="HIG2691" s="112"/>
      <c r="HIH2691" s="112"/>
      <c r="HII2691" s="112"/>
      <c r="HIJ2691" s="112"/>
      <c r="HIK2691" s="112"/>
      <c r="HIL2691" s="112"/>
      <c r="HIM2691" s="112"/>
      <c r="HIN2691" s="112"/>
      <c r="HIO2691" s="112"/>
      <c r="HIP2691" s="112"/>
      <c r="HIQ2691" s="112"/>
      <c r="HIR2691" s="112"/>
      <c r="HIS2691" s="112"/>
      <c r="HIT2691" s="112"/>
      <c r="HIU2691" s="112"/>
      <c r="HIV2691" s="112"/>
      <c r="HIW2691" s="112"/>
      <c r="HIX2691" s="112"/>
      <c r="HIY2691" s="112"/>
      <c r="HIZ2691" s="112"/>
      <c r="HJA2691" s="112"/>
      <c r="HJB2691" s="112"/>
      <c r="HJC2691" s="112"/>
      <c r="HJD2691" s="112"/>
      <c r="HJE2691" s="112"/>
      <c r="HJF2691" s="112"/>
      <c r="HJG2691" s="112"/>
      <c r="HJH2691" s="112"/>
      <c r="HJI2691" s="112"/>
      <c r="HJJ2691" s="112"/>
      <c r="HJK2691" s="112"/>
      <c r="HJL2691" s="112"/>
      <c r="HJM2691" s="112"/>
      <c r="HJN2691" s="112"/>
      <c r="HJO2691" s="112"/>
      <c r="HJP2691" s="112"/>
      <c r="HJQ2691" s="112"/>
      <c r="HJR2691" s="112"/>
      <c r="HJS2691" s="112"/>
      <c r="HJT2691" s="112"/>
      <c r="HJU2691" s="112"/>
      <c r="HJV2691" s="112"/>
      <c r="HJW2691" s="112"/>
      <c r="HJX2691" s="112"/>
      <c r="HJY2691" s="112"/>
      <c r="HJZ2691" s="112"/>
      <c r="HKA2691" s="112"/>
      <c r="HKB2691" s="112"/>
      <c r="HKC2691" s="112"/>
      <c r="HKD2691" s="112"/>
      <c r="HKE2691" s="112"/>
      <c r="HKF2691" s="112"/>
      <c r="HKG2691" s="112"/>
      <c r="HKH2691" s="112"/>
      <c r="HKI2691" s="112"/>
      <c r="HKJ2691" s="112"/>
      <c r="HKK2691" s="112"/>
      <c r="HKL2691" s="112"/>
      <c r="HKM2691" s="112"/>
      <c r="HKN2691" s="112"/>
      <c r="HKO2691" s="112"/>
      <c r="HKP2691" s="112"/>
      <c r="HKQ2691" s="112"/>
      <c r="HKR2691" s="112"/>
      <c r="HKS2691" s="112"/>
      <c r="HKT2691" s="112"/>
      <c r="HKU2691" s="112"/>
      <c r="HKV2691" s="112"/>
      <c r="HKW2691" s="112"/>
      <c r="HKX2691" s="112"/>
      <c r="HKY2691" s="112"/>
      <c r="HKZ2691" s="112"/>
      <c r="HLA2691" s="112"/>
      <c r="HLB2691" s="112"/>
      <c r="HLC2691" s="112"/>
      <c r="HLD2691" s="112"/>
      <c r="HLE2691" s="112"/>
      <c r="HLF2691" s="112"/>
      <c r="HLG2691" s="112"/>
      <c r="HLH2691" s="112"/>
      <c r="HLI2691" s="112"/>
      <c r="HLJ2691" s="112"/>
      <c r="HLK2691" s="112"/>
      <c r="HLL2691" s="112"/>
      <c r="HLM2691" s="112"/>
      <c r="HLN2691" s="112"/>
      <c r="HLO2691" s="112"/>
      <c r="HLP2691" s="112"/>
      <c r="HLQ2691" s="112"/>
      <c r="HLR2691" s="112"/>
      <c r="HLS2691" s="112"/>
      <c r="HLT2691" s="112"/>
      <c r="HLU2691" s="112"/>
      <c r="HLV2691" s="112"/>
      <c r="HLW2691" s="112"/>
      <c r="HLX2691" s="112"/>
      <c r="HLY2691" s="112"/>
      <c r="HLZ2691" s="112"/>
      <c r="HMA2691" s="112"/>
      <c r="HMB2691" s="112"/>
      <c r="HMC2691" s="112"/>
      <c r="HMD2691" s="112"/>
      <c r="HME2691" s="112"/>
      <c r="HMF2691" s="112"/>
      <c r="HMG2691" s="112"/>
      <c r="HMH2691" s="112"/>
      <c r="HMI2691" s="112"/>
      <c r="HMJ2691" s="112"/>
      <c r="HMK2691" s="112"/>
      <c r="HML2691" s="112"/>
      <c r="HMM2691" s="112"/>
      <c r="HMN2691" s="112"/>
      <c r="HMO2691" s="112"/>
      <c r="HMP2691" s="112"/>
      <c r="HMQ2691" s="112"/>
      <c r="HMR2691" s="112"/>
      <c r="HMS2691" s="112"/>
      <c r="HMT2691" s="112"/>
      <c r="HMU2691" s="112"/>
      <c r="HMV2691" s="112"/>
      <c r="HMW2691" s="112"/>
      <c r="HMX2691" s="112"/>
      <c r="HMY2691" s="112"/>
      <c r="HMZ2691" s="112"/>
      <c r="HNA2691" s="112"/>
      <c r="HNB2691" s="112"/>
      <c r="HNC2691" s="112"/>
      <c r="HND2691" s="112"/>
      <c r="HNE2691" s="112"/>
      <c r="HNF2691" s="112"/>
      <c r="HNG2691" s="112"/>
      <c r="HNH2691" s="112"/>
      <c r="HNI2691" s="112"/>
      <c r="HNJ2691" s="112"/>
      <c r="HNK2691" s="112"/>
      <c r="HNL2691" s="112"/>
      <c r="HNM2691" s="112"/>
      <c r="HNN2691" s="112"/>
      <c r="HNO2691" s="112"/>
      <c r="HNP2691" s="112"/>
      <c r="HNQ2691" s="112"/>
      <c r="HNR2691" s="112"/>
      <c r="HNS2691" s="112"/>
      <c r="HNT2691" s="112"/>
      <c r="HNU2691" s="112"/>
      <c r="HNV2691" s="112"/>
      <c r="HNW2691" s="112"/>
      <c r="HNX2691" s="112"/>
      <c r="HNY2691" s="112"/>
      <c r="HNZ2691" s="112"/>
      <c r="HOA2691" s="112"/>
      <c r="HOB2691" s="112"/>
      <c r="HOC2691" s="112"/>
      <c r="HOD2691" s="112"/>
      <c r="HOE2691" s="112"/>
      <c r="HOF2691" s="112"/>
      <c r="HOG2691" s="112"/>
      <c r="HOH2691" s="112"/>
      <c r="HOI2691" s="112"/>
      <c r="HOJ2691" s="112"/>
      <c r="HOK2691" s="112"/>
      <c r="HOL2691" s="112"/>
      <c r="HOM2691" s="112"/>
      <c r="HON2691" s="112"/>
      <c r="HOO2691" s="112"/>
      <c r="HOP2691" s="112"/>
      <c r="HOQ2691" s="112"/>
      <c r="HOR2691" s="112"/>
      <c r="HOS2691" s="112"/>
      <c r="HOT2691" s="112"/>
      <c r="HOU2691" s="112"/>
      <c r="HOV2691" s="112"/>
      <c r="HOW2691" s="112"/>
      <c r="HOX2691" s="112"/>
      <c r="HOY2691" s="112"/>
      <c r="HOZ2691" s="112"/>
      <c r="HPA2691" s="112"/>
      <c r="HPB2691" s="112"/>
      <c r="HPC2691" s="112"/>
      <c r="HPD2691" s="112"/>
      <c r="HPE2691" s="112"/>
      <c r="HPF2691" s="112"/>
      <c r="HPG2691" s="112"/>
      <c r="HPH2691" s="112"/>
      <c r="HPI2691" s="112"/>
      <c r="HPJ2691" s="112"/>
      <c r="HPK2691" s="112"/>
      <c r="HPL2691" s="112"/>
      <c r="HPM2691" s="112"/>
      <c r="HPN2691" s="112"/>
      <c r="HPO2691" s="112"/>
      <c r="HPP2691" s="112"/>
      <c r="HPQ2691" s="112"/>
      <c r="HPR2691" s="112"/>
      <c r="HPS2691" s="112"/>
      <c r="HPT2691" s="112"/>
      <c r="HPU2691" s="112"/>
      <c r="HPV2691" s="112"/>
      <c r="HPW2691" s="112"/>
      <c r="HPX2691" s="112"/>
      <c r="HPY2691" s="112"/>
      <c r="HPZ2691" s="112"/>
      <c r="HQA2691" s="112"/>
      <c r="HQB2691" s="112"/>
      <c r="HQC2691" s="112"/>
      <c r="HQD2691" s="112"/>
      <c r="HQE2691" s="112"/>
      <c r="HQF2691" s="112"/>
      <c r="HQG2691" s="112"/>
      <c r="HQH2691" s="112"/>
      <c r="HQI2691" s="112"/>
      <c r="HQJ2691" s="112"/>
      <c r="HQK2691" s="112"/>
      <c r="HQL2691" s="112"/>
      <c r="HQM2691" s="112"/>
      <c r="HQN2691" s="112"/>
      <c r="HQO2691" s="112"/>
      <c r="HQP2691" s="112"/>
      <c r="HQQ2691" s="112"/>
      <c r="HQR2691" s="112"/>
      <c r="HQS2691" s="112"/>
      <c r="HQT2691" s="112"/>
      <c r="HQU2691" s="112"/>
      <c r="HQV2691" s="112"/>
      <c r="HQW2691" s="112"/>
      <c r="HQX2691" s="112"/>
      <c r="HQY2691" s="112"/>
      <c r="HQZ2691" s="112"/>
      <c r="HRA2691" s="112"/>
      <c r="HRB2691" s="112"/>
      <c r="HRC2691" s="112"/>
      <c r="HRD2691" s="112"/>
      <c r="HRE2691" s="112"/>
      <c r="HRF2691" s="112"/>
      <c r="HRG2691" s="112"/>
      <c r="HRH2691" s="112"/>
      <c r="HRI2691" s="112"/>
      <c r="HRJ2691" s="112"/>
      <c r="HRK2691" s="112"/>
      <c r="HRL2691" s="112"/>
      <c r="HRM2691" s="112"/>
      <c r="HRN2691" s="112"/>
      <c r="HRO2691" s="112"/>
      <c r="HRP2691" s="112"/>
      <c r="HRQ2691" s="112"/>
      <c r="HRR2691" s="112"/>
      <c r="HRS2691" s="112"/>
      <c r="HRT2691" s="112"/>
      <c r="HRU2691" s="112"/>
      <c r="HRV2691" s="112"/>
      <c r="HRW2691" s="112"/>
      <c r="HRX2691" s="112"/>
      <c r="HRY2691" s="112"/>
      <c r="HRZ2691" s="112"/>
      <c r="HSA2691" s="112"/>
      <c r="HSB2691" s="112"/>
      <c r="HSC2691" s="112"/>
      <c r="HSD2691" s="112"/>
      <c r="HSE2691" s="112"/>
      <c r="HSF2691" s="112"/>
      <c r="HSG2691" s="112"/>
      <c r="HSH2691" s="112"/>
      <c r="HSI2691" s="112"/>
      <c r="HSJ2691" s="112"/>
      <c r="HSK2691" s="112"/>
      <c r="HSL2691" s="112"/>
      <c r="HSM2691" s="112"/>
      <c r="HSN2691" s="112"/>
      <c r="HSO2691" s="112"/>
      <c r="HSP2691" s="112"/>
      <c r="HSQ2691" s="112"/>
      <c r="HSR2691" s="112"/>
      <c r="HSS2691" s="112"/>
      <c r="HST2691" s="112"/>
      <c r="HSU2691" s="112"/>
      <c r="HSV2691" s="112"/>
      <c r="HSW2691" s="112"/>
      <c r="HSX2691" s="112"/>
      <c r="HSY2691" s="112"/>
      <c r="HSZ2691" s="112"/>
      <c r="HTA2691" s="112"/>
      <c r="HTB2691" s="112"/>
      <c r="HTC2691" s="112"/>
      <c r="HTD2691" s="112"/>
      <c r="HTE2691" s="112"/>
      <c r="HTF2691" s="112"/>
      <c r="HTG2691" s="112"/>
      <c r="HTH2691" s="112"/>
      <c r="HTI2691" s="112"/>
      <c r="HTJ2691" s="112"/>
      <c r="HTK2691" s="112"/>
      <c r="HTL2691" s="112"/>
      <c r="HTM2691" s="112"/>
      <c r="HTN2691" s="112"/>
      <c r="HTO2691" s="112"/>
      <c r="HTP2691" s="112"/>
      <c r="HTQ2691" s="112"/>
      <c r="HTR2691" s="112"/>
      <c r="HTS2691" s="112"/>
      <c r="HTT2691" s="112"/>
      <c r="HTU2691" s="112"/>
      <c r="HTV2691" s="112"/>
      <c r="HTW2691" s="112"/>
      <c r="HTX2691" s="112"/>
      <c r="HTY2691" s="112"/>
      <c r="HTZ2691" s="112"/>
      <c r="HUA2691" s="112"/>
      <c r="HUB2691" s="112"/>
      <c r="HUC2691" s="112"/>
      <c r="HUD2691" s="112"/>
      <c r="HUE2691" s="112"/>
      <c r="HUF2691" s="112"/>
      <c r="HUG2691" s="112"/>
      <c r="HUH2691" s="112"/>
      <c r="HUI2691" s="112"/>
      <c r="HUJ2691" s="112"/>
      <c r="HUK2691" s="112"/>
      <c r="HUL2691" s="112"/>
      <c r="HUM2691" s="112"/>
      <c r="HUN2691" s="112"/>
      <c r="HUO2691" s="112"/>
      <c r="HUP2691" s="112"/>
      <c r="HUQ2691" s="112"/>
      <c r="HUR2691" s="112"/>
      <c r="HUS2691" s="112"/>
      <c r="HUT2691" s="112"/>
      <c r="HUU2691" s="112"/>
      <c r="HUV2691" s="112"/>
      <c r="HUW2691" s="112"/>
      <c r="HUX2691" s="112"/>
      <c r="HUY2691" s="112"/>
      <c r="HUZ2691" s="112"/>
      <c r="HVA2691" s="112"/>
      <c r="HVB2691" s="112"/>
      <c r="HVC2691" s="112"/>
      <c r="HVD2691" s="112"/>
      <c r="HVE2691" s="112"/>
      <c r="HVF2691" s="112"/>
      <c r="HVG2691" s="112"/>
      <c r="HVH2691" s="112"/>
      <c r="HVI2691" s="112"/>
      <c r="HVJ2691" s="112"/>
      <c r="HVK2691" s="112"/>
      <c r="HVL2691" s="112"/>
      <c r="HVM2691" s="112"/>
      <c r="HVN2691" s="112"/>
      <c r="HVO2691" s="112"/>
      <c r="HVP2691" s="112"/>
      <c r="HVQ2691" s="112"/>
      <c r="HVR2691" s="112"/>
      <c r="HVS2691" s="112"/>
      <c r="HVT2691" s="112"/>
      <c r="HVU2691" s="112"/>
      <c r="HVV2691" s="112"/>
      <c r="HVW2691" s="112"/>
      <c r="HVX2691" s="112"/>
      <c r="HVY2691" s="112"/>
      <c r="HVZ2691" s="112"/>
      <c r="HWA2691" s="112"/>
      <c r="HWB2691" s="112"/>
      <c r="HWC2691" s="112"/>
      <c r="HWD2691" s="112"/>
      <c r="HWE2691" s="112"/>
      <c r="HWF2691" s="112"/>
      <c r="HWG2691" s="112"/>
      <c r="HWH2691" s="112"/>
      <c r="HWI2691" s="112"/>
      <c r="HWJ2691" s="112"/>
      <c r="HWK2691" s="112"/>
      <c r="HWL2691" s="112"/>
      <c r="HWM2691" s="112"/>
      <c r="HWN2691" s="112"/>
      <c r="HWO2691" s="112"/>
      <c r="HWP2691" s="112"/>
      <c r="HWQ2691" s="112"/>
      <c r="HWR2691" s="112"/>
      <c r="HWS2691" s="112"/>
      <c r="HWT2691" s="112"/>
      <c r="HWU2691" s="112"/>
      <c r="HWV2691" s="112"/>
      <c r="HWW2691" s="112"/>
      <c r="HWX2691" s="112"/>
      <c r="HWY2691" s="112"/>
      <c r="HWZ2691" s="112"/>
      <c r="HXA2691" s="112"/>
      <c r="HXB2691" s="112"/>
      <c r="HXC2691" s="112"/>
      <c r="HXD2691" s="112"/>
      <c r="HXE2691" s="112"/>
      <c r="HXF2691" s="112"/>
      <c r="HXG2691" s="112"/>
      <c r="HXH2691" s="112"/>
      <c r="HXI2691" s="112"/>
      <c r="HXJ2691" s="112"/>
      <c r="HXK2691" s="112"/>
      <c r="HXL2691" s="112"/>
      <c r="HXM2691" s="112"/>
      <c r="HXN2691" s="112"/>
      <c r="HXO2691" s="112"/>
      <c r="HXP2691" s="112"/>
      <c r="HXQ2691" s="112"/>
      <c r="HXR2691" s="112"/>
      <c r="HXS2691" s="112"/>
      <c r="HXT2691" s="112"/>
      <c r="HXU2691" s="112"/>
      <c r="HXV2691" s="112"/>
      <c r="HXW2691" s="112"/>
      <c r="HXX2691" s="112"/>
      <c r="HXY2691" s="112"/>
      <c r="HXZ2691" s="112"/>
      <c r="HYA2691" s="112"/>
      <c r="HYB2691" s="112"/>
      <c r="HYC2691" s="112"/>
      <c r="HYD2691" s="112"/>
      <c r="HYE2691" s="112"/>
      <c r="HYF2691" s="112"/>
      <c r="HYG2691" s="112"/>
      <c r="HYH2691" s="112"/>
      <c r="HYI2691" s="112"/>
      <c r="HYJ2691" s="112"/>
      <c r="HYK2691" s="112"/>
      <c r="HYL2691" s="112"/>
      <c r="HYM2691" s="112"/>
      <c r="HYN2691" s="112"/>
      <c r="HYO2691" s="112"/>
      <c r="HYP2691" s="112"/>
      <c r="HYQ2691" s="112"/>
      <c r="HYR2691" s="112"/>
      <c r="HYS2691" s="112"/>
      <c r="HYT2691" s="112"/>
      <c r="HYU2691" s="112"/>
      <c r="HYV2691" s="112"/>
      <c r="HYW2691" s="112"/>
      <c r="HYX2691" s="112"/>
      <c r="HYY2691" s="112"/>
      <c r="HYZ2691" s="112"/>
      <c r="HZA2691" s="112"/>
      <c r="HZB2691" s="112"/>
      <c r="HZC2691" s="112"/>
      <c r="HZD2691" s="112"/>
      <c r="HZE2691" s="112"/>
      <c r="HZF2691" s="112"/>
      <c r="HZG2691" s="112"/>
      <c r="HZH2691" s="112"/>
      <c r="HZI2691" s="112"/>
      <c r="HZJ2691" s="112"/>
      <c r="HZK2691" s="112"/>
      <c r="HZL2691" s="112"/>
      <c r="HZM2691" s="112"/>
      <c r="HZN2691" s="112"/>
      <c r="HZO2691" s="112"/>
      <c r="HZP2691" s="112"/>
      <c r="HZQ2691" s="112"/>
      <c r="HZR2691" s="112"/>
      <c r="HZS2691" s="112"/>
      <c r="HZT2691" s="112"/>
      <c r="HZU2691" s="112"/>
      <c r="HZV2691" s="112"/>
      <c r="HZW2691" s="112"/>
      <c r="HZX2691" s="112"/>
      <c r="HZY2691" s="112"/>
      <c r="HZZ2691" s="112"/>
      <c r="IAA2691" s="112"/>
      <c r="IAB2691" s="112"/>
      <c r="IAC2691" s="112"/>
      <c r="IAD2691" s="112"/>
      <c r="IAE2691" s="112"/>
      <c r="IAF2691" s="112"/>
      <c r="IAG2691" s="112"/>
      <c r="IAH2691" s="112"/>
      <c r="IAI2691" s="112"/>
      <c r="IAJ2691" s="112"/>
      <c r="IAK2691" s="112"/>
      <c r="IAL2691" s="112"/>
      <c r="IAM2691" s="112"/>
      <c r="IAN2691" s="112"/>
      <c r="IAO2691" s="112"/>
      <c r="IAP2691" s="112"/>
      <c r="IAQ2691" s="112"/>
      <c r="IAR2691" s="112"/>
      <c r="IAS2691" s="112"/>
      <c r="IAT2691" s="112"/>
      <c r="IAU2691" s="112"/>
      <c r="IAV2691" s="112"/>
      <c r="IAW2691" s="112"/>
      <c r="IAX2691" s="112"/>
      <c r="IAY2691" s="112"/>
      <c r="IAZ2691" s="112"/>
      <c r="IBA2691" s="112"/>
      <c r="IBB2691" s="112"/>
      <c r="IBC2691" s="112"/>
      <c r="IBD2691" s="112"/>
      <c r="IBE2691" s="112"/>
      <c r="IBF2691" s="112"/>
      <c r="IBG2691" s="112"/>
      <c r="IBH2691" s="112"/>
      <c r="IBI2691" s="112"/>
      <c r="IBJ2691" s="112"/>
      <c r="IBK2691" s="112"/>
      <c r="IBL2691" s="112"/>
      <c r="IBM2691" s="112"/>
      <c r="IBN2691" s="112"/>
      <c r="IBO2691" s="112"/>
      <c r="IBP2691" s="112"/>
      <c r="IBQ2691" s="112"/>
      <c r="IBR2691" s="112"/>
      <c r="IBS2691" s="112"/>
      <c r="IBT2691" s="112"/>
      <c r="IBU2691" s="112"/>
      <c r="IBV2691" s="112"/>
      <c r="IBW2691" s="112"/>
      <c r="IBX2691" s="112"/>
      <c r="IBY2691" s="112"/>
      <c r="IBZ2691" s="112"/>
      <c r="ICA2691" s="112"/>
      <c r="ICB2691" s="112"/>
      <c r="ICC2691" s="112"/>
      <c r="ICD2691" s="112"/>
      <c r="ICE2691" s="112"/>
      <c r="ICF2691" s="112"/>
      <c r="ICG2691" s="112"/>
      <c r="ICH2691" s="112"/>
      <c r="ICI2691" s="112"/>
      <c r="ICJ2691" s="112"/>
      <c r="ICK2691" s="112"/>
      <c r="ICL2691" s="112"/>
      <c r="ICM2691" s="112"/>
      <c r="ICN2691" s="112"/>
      <c r="ICO2691" s="112"/>
      <c r="ICP2691" s="112"/>
      <c r="ICQ2691" s="112"/>
      <c r="ICR2691" s="112"/>
      <c r="ICS2691" s="112"/>
      <c r="ICT2691" s="112"/>
      <c r="ICU2691" s="112"/>
      <c r="ICV2691" s="112"/>
      <c r="ICW2691" s="112"/>
      <c r="ICX2691" s="112"/>
      <c r="ICY2691" s="112"/>
      <c r="ICZ2691" s="112"/>
      <c r="IDA2691" s="112"/>
      <c r="IDB2691" s="112"/>
      <c r="IDC2691" s="112"/>
      <c r="IDD2691" s="112"/>
      <c r="IDE2691" s="112"/>
      <c r="IDF2691" s="112"/>
      <c r="IDG2691" s="112"/>
      <c r="IDH2691" s="112"/>
      <c r="IDI2691" s="112"/>
      <c r="IDJ2691" s="112"/>
      <c r="IDK2691" s="112"/>
      <c r="IDL2691" s="112"/>
      <c r="IDM2691" s="112"/>
      <c r="IDN2691" s="112"/>
      <c r="IDO2691" s="112"/>
      <c r="IDP2691" s="112"/>
      <c r="IDQ2691" s="112"/>
      <c r="IDR2691" s="112"/>
      <c r="IDS2691" s="112"/>
      <c r="IDT2691" s="112"/>
      <c r="IDU2691" s="112"/>
      <c r="IDV2691" s="112"/>
      <c r="IDW2691" s="112"/>
      <c r="IDX2691" s="112"/>
      <c r="IDY2691" s="112"/>
      <c r="IDZ2691" s="112"/>
      <c r="IEA2691" s="112"/>
      <c r="IEB2691" s="112"/>
      <c r="IEC2691" s="112"/>
      <c r="IED2691" s="112"/>
      <c r="IEE2691" s="112"/>
      <c r="IEF2691" s="112"/>
      <c r="IEG2691" s="112"/>
      <c r="IEH2691" s="112"/>
      <c r="IEI2691" s="112"/>
      <c r="IEJ2691" s="112"/>
      <c r="IEK2691" s="112"/>
      <c r="IEL2691" s="112"/>
      <c r="IEM2691" s="112"/>
      <c r="IEN2691" s="112"/>
      <c r="IEO2691" s="112"/>
      <c r="IEP2691" s="112"/>
      <c r="IEQ2691" s="112"/>
      <c r="IER2691" s="112"/>
      <c r="IES2691" s="112"/>
      <c r="IET2691" s="112"/>
      <c r="IEU2691" s="112"/>
      <c r="IEV2691" s="112"/>
      <c r="IEW2691" s="112"/>
      <c r="IEX2691" s="112"/>
      <c r="IEY2691" s="112"/>
      <c r="IEZ2691" s="112"/>
      <c r="IFA2691" s="112"/>
      <c r="IFB2691" s="112"/>
      <c r="IFC2691" s="112"/>
      <c r="IFD2691" s="112"/>
      <c r="IFE2691" s="112"/>
      <c r="IFF2691" s="112"/>
      <c r="IFG2691" s="112"/>
      <c r="IFH2691" s="112"/>
      <c r="IFI2691" s="112"/>
      <c r="IFJ2691" s="112"/>
      <c r="IFK2691" s="112"/>
      <c r="IFL2691" s="112"/>
      <c r="IFM2691" s="112"/>
      <c r="IFN2691" s="112"/>
      <c r="IFO2691" s="112"/>
      <c r="IFP2691" s="112"/>
      <c r="IFQ2691" s="112"/>
      <c r="IFR2691" s="112"/>
      <c r="IFS2691" s="112"/>
      <c r="IFT2691" s="112"/>
      <c r="IFU2691" s="112"/>
      <c r="IFV2691" s="112"/>
      <c r="IFW2691" s="112"/>
      <c r="IFX2691" s="112"/>
      <c r="IFY2691" s="112"/>
      <c r="IFZ2691" s="112"/>
      <c r="IGA2691" s="112"/>
      <c r="IGB2691" s="112"/>
      <c r="IGC2691" s="112"/>
      <c r="IGD2691" s="112"/>
      <c r="IGE2691" s="112"/>
      <c r="IGF2691" s="112"/>
      <c r="IGG2691" s="112"/>
      <c r="IGH2691" s="112"/>
      <c r="IGI2691" s="112"/>
      <c r="IGJ2691" s="112"/>
      <c r="IGK2691" s="112"/>
      <c r="IGL2691" s="112"/>
      <c r="IGM2691" s="112"/>
      <c r="IGN2691" s="112"/>
      <c r="IGO2691" s="112"/>
      <c r="IGP2691" s="112"/>
      <c r="IGQ2691" s="112"/>
      <c r="IGR2691" s="112"/>
      <c r="IGS2691" s="112"/>
      <c r="IGT2691" s="112"/>
      <c r="IGU2691" s="112"/>
      <c r="IGV2691" s="112"/>
      <c r="IGW2691" s="112"/>
      <c r="IGX2691" s="112"/>
      <c r="IGY2691" s="112"/>
      <c r="IGZ2691" s="112"/>
      <c r="IHA2691" s="112"/>
      <c r="IHB2691" s="112"/>
      <c r="IHC2691" s="112"/>
      <c r="IHD2691" s="112"/>
      <c r="IHE2691" s="112"/>
      <c r="IHF2691" s="112"/>
      <c r="IHG2691" s="112"/>
      <c r="IHH2691" s="112"/>
      <c r="IHI2691" s="112"/>
      <c r="IHJ2691" s="112"/>
      <c r="IHK2691" s="112"/>
      <c r="IHL2691" s="112"/>
      <c r="IHM2691" s="112"/>
      <c r="IHN2691" s="112"/>
      <c r="IHO2691" s="112"/>
      <c r="IHP2691" s="112"/>
      <c r="IHQ2691" s="112"/>
      <c r="IHR2691" s="112"/>
      <c r="IHS2691" s="112"/>
      <c r="IHT2691" s="112"/>
      <c r="IHU2691" s="112"/>
      <c r="IHV2691" s="112"/>
      <c r="IHW2691" s="112"/>
      <c r="IHX2691" s="112"/>
      <c r="IHY2691" s="112"/>
      <c r="IHZ2691" s="112"/>
      <c r="IIA2691" s="112"/>
      <c r="IIB2691" s="112"/>
      <c r="IIC2691" s="112"/>
      <c r="IID2691" s="112"/>
      <c r="IIE2691" s="112"/>
      <c r="IIF2691" s="112"/>
      <c r="IIG2691" s="112"/>
      <c r="IIH2691" s="112"/>
      <c r="III2691" s="112"/>
      <c r="IIJ2691" s="112"/>
      <c r="IIK2691" s="112"/>
      <c r="IIL2691" s="112"/>
      <c r="IIM2691" s="112"/>
      <c r="IIN2691" s="112"/>
      <c r="IIO2691" s="112"/>
      <c r="IIP2691" s="112"/>
      <c r="IIQ2691" s="112"/>
      <c r="IIR2691" s="112"/>
      <c r="IIS2691" s="112"/>
      <c r="IIT2691" s="112"/>
      <c r="IIU2691" s="112"/>
      <c r="IIV2691" s="112"/>
      <c r="IIW2691" s="112"/>
      <c r="IIX2691" s="112"/>
      <c r="IIY2691" s="112"/>
      <c r="IIZ2691" s="112"/>
      <c r="IJA2691" s="112"/>
      <c r="IJB2691" s="112"/>
      <c r="IJC2691" s="112"/>
      <c r="IJD2691" s="112"/>
      <c r="IJE2691" s="112"/>
      <c r="IJF2691" s="112"/>
      <c r="IJG2691" s="112"/>
      <c r="IJH2691" s="112"/>
      <c r="IJI2691" s="112"/>
      <c r="IJJ2691" s="112"/>
      <c r="IJK2691" s="112"/>
      <c r="IJL2691" s="112"/>
      <c r="IJM2691" s="112"/>
      <c r="IJN2691" s="112"/>
      <c r="IJO2691" s="112"/>
      <c r="IJP2691" s="112"/>
      <c r="IJQ2691" s="112"/>
      <c r="IJR2691" s="112"/>
      <c r="IJS2691" s="112"/>
      <c r="IJT2691" s="112"/>
      <c r="IJU2691" s="112"/>
      <c r="IJV2691" s="112"/>
      <c r="IJW2691" s="112"/>
      <c r="IJX2691" s="112"/>
      <c r="IJY2691" s="112"/>
      <c r="IJZ2691" s="112"/>
      <c r="IKA2691" s="112"/>
      <c r="IKB2691" s="112"/>
      <c r="IKC2691" s="112"/>
      <c r="IKD2691" s="112"/>
      <c r="IKE2691" s="112"/>
      <c r="IKF2691" s="112"/>
      <c r="IKG2691" s="112"/>
      <c r="IKH2691" s="112"/>
      <c r="IKI2691" s="112"/>
      <c r="IKJ2691" s="112"/>
      <c r="IKK2691" s="112"/>
      <c r="IKL2691" s="112"/>
      <c r="IKM2691" s="112"/>
      <c r="IKN2691" s="112"/>
      <c r="IKO2691" s="112"/>
      <c r="IKP2691" s="112"/>
      <c r="IKQ2691" s="112"/>
      <c r="IKR2691" s="112"/>
      <c r="IKS2691" s="112"/>
      <c r="IKT2691" s="112"/>
      <c r="IKU2691" s="112"/>
      <c r="IKV2691" s="112"/>
      <c r="IKW2691" s="112"/>
      <c r="IKX2691" s="112"/>
      <c r="IKY2691" s="112"/>
      <c r="IKZ2691" s="112"/>
      <c r="ILA2691" s="112"/>
      <c r="ILB2691" s="112"/>
      <c r="ILC2691" s="112"/>
      <c r="ILD2691" s="112"/>
      <c r="ILE2691" s="112"/>
      <c r="ILF2691" s="112"/>
      <c r="ILG2691" s="112"/>
      <c r="ILH2691" s="112"/>
      <c r="ILI2691" s="112"/>
      <c r="ILJ2691" s="112"/>
      <c r="ILK2691" s="112"/>
      <c r="ILL2691" s="112"/>
      <c r="ILM2691" s="112"/>
      <c r="ILN2691" s="112"/>
      <c r="ILO2691" s="112"/>
      <c r="ILP2691" s="112"/>
      <c r="ILQ2691" s="112"/>
      <c r="ILR2691" s="112"/>
      <c r="ILS2691" s="112"/>
      <c r="ILT2691" s="112"/>
      <c r="ILU2691" s="112"/>
      <c r="ILV2691" s="112"/>
      <c r="ILW2691" s="112"/>
      <c r="ILX2691" s="112"/>
      <c r="ILY2691" s="112"/>
      <c r="ILZ2691" s="112"/>
      <c r="IMA2691" s="112"/>
      <c r="IMB2691" s="112"/>
      <c r="IMC2691" s="112"/>
      <c r="IMD2691" s="112"/>
      <c r="IME2691" s="112"/>
      <c r="IMF2691" s="112"/>
      <c r="IMG2691" s="112"/>
      <c r="IMH2691" s="112"/>
      <c r="IMI2691" s="112"/>
      <c r="IMJ2691" s="112"/>
      <c r="IMK2691" s="112"/>
      <c r="IML2691" s="112"/>
      <c r="IMM2691" s="112"/>
      <c r="IMN2691" s="112"/>
      <c r="IMO2691" s="112"/>
      <c r="IMP2691" s="112"/>
      <c r="IMQ2691" s="112"/>
      <c r="IMR2691" s="112"/>
      <c r="IMS2691" s="112"/>
      <c r="IMT2691" s="112"/>
      <c r="IMU2691" s="112"/>
      <c r="IMV2691" s="112"/>
      <c r="IMW2691" s="112"/>
      <c r="IMX2691" s="112"/>
      <c r="IMY2691" s="112"/>
      <c r="IMZ2691" s="112"/>
      <c r="INA2691" s="112"/>
      <c r="INB2691" s="112"/>
      <c r="INC2691" s="112"/>
      <c r="IND2691" s="112"/>
      <c r="INE2691" s="112"/>
      <c r="INF2691" s="112"/>
      <c r="ING2691" s="112"/>
      <c r="INH2691" s="112"/>
      <c r="INI2691" s="112"/>
      <c r="INJ2691" s="112"/>
      <c r="INK2691" s="112"/>
      <c r="INL2691" s="112"/>
      <c r="INM2691" s="112"/>
      <c r="INN2691" s="112"/>
      <c r="INO2691" s="112"/>
      <c r="INP2691" s="112"/>
      <c r="INQ2691" s="112"/>
      <c r="INR2691" s="112"/>
      <c r="INS2691" s="112"/>
      <c r="INT2691" s="112"/>
      <c r="INU2691" s="112"/>
      <c r="INV2691" s="112"/>
      <c r="INW2691" s="112"/>
      <c r="INX2691" s="112"/>
      <c r="INY2691" s="112"/>
      <c r="INZ2691" s="112"/>
      <c r="IOA2691" s="112"/>
      <c r="IOB2691" s="112"/>
      <c r="IOC2691" s="112"/>
      <c r="IOD2691" s="112"/>
      <c r="IOE2691" s="112"/>
      <c r="IOF2691" s="112"/>
      <c r="IOG2691" s="112"/>
      <c r="IOH2691" s="112"/>
      <c r="IOI2691" s="112"/>
      <c r="IOJ2691" s="112"/>
      <c r="IOK2691" s="112"/>
      <c r="IOL2691" s="112"/>
      <c r="IOM2691" s="112"/>
      <c r="ION2691" s="112"/>
      <c r="IOO2691" s="112"/>
      <c r="IOP2691" s="112"/>
      <c r="IOQ2691" s="112"/>
      <c r="IOR2691" s="112"/>
      <c r="IOS2691" s="112"/>
      <c r="IOT2691" s="112"/>
      <c r="IOU2691" s="112"/>
      <c r="IOV2691" s="112"/>
      <c r="IOW2691" s="112"/>
      <c r="IOX2691" s="112"/>
      <c r="IOY2691" s="112"/>
      <c r="IOZ2691" s="112"/>
      <c r="IPA2691" s="112"/>
      <c r="IPB2691" s="112"/>
      <c r="IPC2691" s="112"/>
      <c r="IPD2691" s="112"/>
      <c r="IPE2691" s="112"/>
      <c r="IPF2691" s="112"/>
      <c r="IPG2691" s="112"/>
      <c r="IPH2691" s="112"/>
      <c r="IPI2691" s="112"/>
      <c r="IPJ2691" s="112"/>
      <c r="IPK2691" s="112"/>
      <c r="IPL2691" s="112"/>
      <c r="IPM2691" s="112"/>
      <c r="IPN2691" s="112"/>
      <c r="IPO2691" s="112"/>
      <c r="IPP2691" s="112"/>
      <c r="IPQ2691" s="112"/>
      <c r="IPR2691" s="112"/>
      <c r="IPS2691" s="112"/>
      <c r="IPT2691" s="112"/>
      <c r="IPU2691" s="112"/>
      <c r="IPV2691" s="112"/>
      <c r="IPW2691" s="112"/>
      <c r="IPX2691" s="112"/>
      <c r="IPY2691" s="112"/>
      <c r="IPZ2691" s="112"/>
      <c r="IQA2691" s="112"/>
      <c r="IQB2691" s="112"/>
      <c r="IQC2691" s="112"/>
      <c r="IQD2691" s="112"/>
      <c r="IQE2691" s="112"/>
      <c r="IQF2691" s="112"/>
      <c r="IQG2691" s="112"/>
      <c r="IQH2691" s="112"/>
      <c r="IQI2691" s="112"/>
      <c r="IQJ2691" s="112"/>
      <c r="IQK2691" s="112"/>
      <c r="IQL2691" s="112"/>
      <c r="IQM2691" s="112"/>
      <c r="IQN2691" s="112"/>
      <c r="IQO2691" s="112"/>
      <c r="IQP2691" s="112"/>
      <c r="IQQ2691" s="112"/>
      <c r="IQR2691" s="112"/>
      <c r="IQS2691" s="112"/>
      <c r="IQT2691" s="112"/>
      <c r="IQU2691" s="112"/>
      <c r="IQV2691" s="112"/>
      <c r="IQW2691" s="112"/>
      <c r="IQX2691" s="112"/>
      <c r="IQY2691" s="112"/>
      <c r="IQZ2691" s="112"/>
      <c r="IRA2691" s="112"/>
      <c r="IRB2691" s="112"/>
      <c r="IRC2691" s="112"/>
      <c r="IRD2691" s="112"/>
      <c r="IRE2691" s="112"/>
      <c r="IRF2691" s="112"/>
      <c r="IRG2691" s="112"/>
      <c r="IRH2691" s="112"/>
      <c r="IRI2691" s="112"/>
      <c r="IRJ2691" s="112"/>
      <c r="IRK2691" s="112"/>
      <c r="IRL2691" s="112"/>
      <c r="IRM2691" s="112"/>
      <c r="IRN2691" s="112"/>
      <c r="IRO2691" s="112"/>
      <c r="IRP2691" s="112"/>
      <c r="IRQ2691" s="112"/>
      <c r="IRR2691" s="112"/>
      <c r="IRS2691" s="112"/>
      <c r="IRT2691" s="112"/>
      <c r="IRU2691" s="112"/>
      <c r="IRV2691" s="112"/>
      <c r="IRW2691" s="112"/>
      <c r="IRX2691" s="112"/>
      <c r="IRY2691" s="112"/>
      <c r="IRZ2691" s="112"/>
      <c r="ISA2691" s="112"/>
      <c r="ISB2691" s="112"/>
      <c r="ISC2691" s="112"/>
      <c r="ISD2691" s="112"/>
      <c r="ISE2691" s="112"/>
      <c r="ISF2691" s="112"/>
      <c r="ISG2691" s="112"/>
      <c r="ISH2691" s="112"/>
      <c r="ISI2691" s="112"/>
      <c r="ISJ2691" s="112"/>
      <c r="ISK2691" s="112"/>
      <c r="ISL2691" s="112"/>
      <c r="ISM2691" s="112"/>
      <c r="ISN2691" s="112"/>
      <c r="ISO2691" s="112"/>
      <c r="ISP2691" s="112"/>
      <c r="ISQ2691" s="112"/>
      <c r="ISR2691" s="112"/>
      <c r="ISS2691" s="112"/>
      <c r="IST2691" s="112"/>
      <c r="ISU2691" s="112"/>
      <c r="ISV2691" s="112"/>
      <c r="ISW2691" s="112"/>
      <c r="ISX2691" s="112"/>
      <c r="ISY2691" s="112"/>
      <c r="ISZ2691" s="112"/>
      <c r="ITA2691" s="112"/>
      <c r="ITB2691" s="112"/>
      <c r="ITC2691" s="112"/>
      <c r="ITD2691" s="112"/>
      <c r="ITE2691" s="112"/>
      <c r="ITF2691" s="112"/>
      <c r="ITG2691" s="112"/>
      <c r="ITH2691" s="112"/>
      <c r="ITI2691" s="112"/>
      <c r="ITJ2691" s="112"/>
      <c r="ITK2691" s="112"/>
      <c r="ITL2691" s="112"/>
      <c r="ITM2691" s="112"/>
      <c r="ITN2691" s="112"/>
      <c r="ITO2691" s="112"/>
      <c r="ITP2691" s="112"/>
      <c r="ITQ2691" s="112"/>
      <c r="ITR2691" s="112"/>
      <c r="ITS2691" s="112"/>
      <c r="ITT2691" s="112"/>
      <c r="ITU2691" s="112"/>
      <c r="ITV2691" s="112"/>
      <c r="ITW2691" s="112"/>
      <c r="ITX2691" s="112"/>
      <c r="ITY2691" s="112"/>
      <c r="ITZ2691" s="112"/>
      <c r="IUA2691" s="112"/>
      <c r="IUB2691" s="112"/>
      <c r="IUC2691" s="112"/>
      <c r="IUD2691" s="112"/>
      <c r="IUE2691" s="112"/>
      <c r="IUF2691" s="112"/>
      <c r="IUG2691" s="112"/>
      <c r="IUH2691" s="112"/>
      <c r="IUI2691" s="112"/>
      <c r="IUJ2691" s="112"/>
      <c r="IUK2691" s="112"/>
      <c r="IUL2691" s="112"/>
      <c r="IUM2691" s="112"/>
      <c r="IUN2691" s="112"/>
      <c r="IUO2691" s="112"/>
      <c r="IUP2691" s="112"/>
      <c r="IUQ2691" s="112"/>
      <c r="IUR2691" s="112"/>
      <c r="IUS2691" s="112"/>
      <c r="IUT2691" s="112"/>
      <c r="IUU2691" s="112"/>
      <c r="IUV2691" s="112"/>
      <c r="IUW2691" s="112"/>
      <c r="IUX2691" s="112"/>
      <c r="IUY2691" s="112"/>
      <c r="IUZ2691" s="112"/>
      <c r="IVA2691" s="112"/>
      <c r="IVB2691" s="112"/>
      <c r="IVC2691" s="112"/>
      <c r="IVD2691" s="112"/>
      <c r="IVE2691" s="112"/>
      <c r="IVF2691" s="112"/>
      <c r="IVG2691" s="112"/>
      <c r="IVH2691" s="112"/>
      <c r="IVI2691" s="112"/>
      <c r="IVJ2691" s="112"/>
      <c r="IVK2691" s="112"/>
      <c r="IVL2691" s="112"/>
      <c r="IVM2691" s="112"/>
      <c r="IVN2691" s="112"/>
      <c r="IVO2691" s="112"/>
      <c r="IVP2691" s="112"/>
      <c r="IVQ2691" s="112"/>
      <c r="IVR2691" s="112"/>
      <c r="IVS2691" s="112"/>
      <c r="IVT2691" s="112"/>
      <c r="IVU2691" s="112"/>
      <c r="IVV2691" s="112"/>
      <c r="IVW2691" s="112"/>
      <c r="IVX2691" s="112"/>
      <c r="IVY2691" s="112"/>
      <c r="IVZ2691" s="112"/>
      <c r="IWA2691" s="112"/>
      <c r="IWB2691" s="112"/>
      <c r="IWC2691" s="112"/>
      <c r="IWD2691" s="112"/>
      <c r="IWE2691" s="112"/>
      <c r="IWF2691" s="112"/>
      <c r="IWG2691" s="112"/>
      <c r="IWH2691" s="112"/>
      <c r="IWI2691" s="112"/>
      <c r="IWJ2691" s="112"/>
      <c r="IWK2691" s="112"/>
      <c r="IWL2691" s="112"/>
      <c r="IWM2691" s="112"/>
      <c r="IWN2691" s="112"/>
      <c r="IWO2691" s="112"/>
      <c r="IWP2691" s="112"/>
      <c r="IWQ2691" s="112"/>
      <c r="IWR2691" s="112"/>
      <c r="IWS2691" s="112"/>
      <c r="IWT2691" s="112"/>
      <c r="IWU2691" s="112"/>
      <c r="IWV2691" s="112"/>
      <c r="IWW2691" s="112"/>
      <c r="IWX2691" s="112"/>
      <c r="IWY2691" s="112"/>
      <c r="IWZ2691" s="112"/>
      <c r="IXA2691" s="112"/>
      <c r="IXB2691" s="112"/>
      <c r="IXC2691" s="112"/>
      <c r="IXD2691" s="112"/>
      <c r="IXE2691" s="112"/>
      <c r="IXF2691" s="112"/>
      <c r="IXG2691" s="112"/>
      <c r="IXH2691" s="112"/>
      <c r="IXI2691" s="112"/>
      <c r="IXJ2691" s="112"/>
      <c r="IXK2691" s="112"/>
      <c r="IXL2691" s="112"/>
      <c r="IXM2691" s="112"/>
      <c r="IXN2691" s="112"/>
      <c r="IXO2691" s="112"/>
      <c r="IXP2691" s="112"/>
      <c r="IXQ2691" s="112"/>
      <c r="IXR2691" s="112"/>
      <c r="IXS2691" s="112"/>
      <c r="IXT2691" s="112"/>
      <c r="IXU2691" s="112"/>
      <c r="IXV2691" s="112"/>
      <c r="IXW2691" s="112"/>
      <c r="IXX2691" s="112"/>
      <c r="IXY2691" s="112"/>
      <c r="IXZ2691" s="112"/>
      <c r="IYA2691" s="112"/>
      <c r="IYB2691" s="112"/>
      <c r="IYC2691" s="112"/>
      <c r="IYD2691" s="112"/>
      <c r="IYE2691" s="112"/>
      <c r="IYF2691" s="112"/>
      <c r="IYG2691" s="112"/>
      <c r="IYH2691" s="112"/>
      <c r="IYI2691" s="112"/>
      <c r="IYJ2691" s="112"/>
      <c r="IYK2691" s="112"/>
      <c r="IYL2691" s="112"/>
      <c r="IYM2691" s="112"/>
      <c r="IYN2691" s="112"/>
      <c r="IYO2691" s="112"/>
      <c r="IYP2691" s="112"/>
      <c r="IYQ2691" s="112"/>
      <c r="IYR2691" s="112"/>
      <c r="IYS2691" s="112"/>
      <c r="IYT2691" s="112"/>
      <c r="IYU2691" s="112"/>
      <c r="IYV2691" s="112"/>
      <c r="IYW2691" s="112"/>
      <c r="IYX2691" s="112"/>
      <c r="IYY2691" s="112"/>
      <c r="IYZ2691" s="112"/>
      <c r="IZA2691" s="112"/>
      <c r="IZB2691" s="112"/>
      <c r="IZC2691" s="112"/>
      <c r="IZD2691" s="112"/>
      <c r="IZE2691" s="112"/>
      <c r="IZF2691" s="112"/>
      <c r="IZG2691" s="112"/>
      <c r="IZH2691" s="112"/>
      <c r="IZI2691" s="112"/>
      <c r="IZJ2691" s="112"/>
      <c r="IZK2691" s="112"/>
      <c r="IZL2691" s="112"/>
      <c r="IZM2691" s="112"/>
      <c r="IZN2691" s="112"/>
      <c r="IZO2691" s="112"/>
      <c r="IZP2691" s="112"/>
      <c r="IZQ2691" s="112"/>
      <c r="IZR2691" s="112"/>
      <c r="IZS2691" s="112"/>
      <c r="IZT2691" s="112"/>
      <c r="IZU2691" s="112"/>
      <c r="IZV2691" s="112"/>
      <c r="IZW2691" s="112"/>
      <c r="IZX2691" s="112"/>
      <c r="IZY2691" s="112"/>
      <c r="IZZ2691" s="112"/>
      <c r="JAA2691" s="112"/>
      <c r="JAB2691" s="112"/>
      <c r="JAC2691" s="112"/>
      <c r="JAD2691" s="112"/>
      <c r="JAE2691" s="112"/>
      <c r="JAF2691" s="112"/>
      <c r="JAG2691" s="112"/>
      <c r="JAH2691" s="112"/>
      <c r="JAI2691" s="112"/>
      <c r="JAJ2691" s="112"/>
      <c r="JAK2691" s="112"/>
      <c r="JAL2691" s="112"/>
      <c r="JAM2691" s="112"/>
      <c r="JAN2691" s="112"/>
      <c r="JAO2691" s="112"/>
      <c r="JAP2691" s="112"/>
      <c r="JAQ2691" s="112"/>
      <c r="JAR2691" s="112"/>
      <c r="JAS2691" s="112"/>
      <c r="JAT2691" s="112"/>
      <c r="JAU2691" s="112"/>
      <c r="JAV2691" s="112"/>
      <c r="JAW2691" s="112"/>
      <c r="JAX2691" s="112"/>
      <c r="JAY2691" s="112"/>
      <c r="JAZ2691" s="112"/>
      <c r="JBA2691" s="112"/>
      <c r="JBB2691" s="112"/>
      <c r="JBC2691" s="112"/>
      <c r="JBD2691" s="112"/>
      <c r="JBE2691" s="112"/>
      <c r="JBF2691" s="112"/>
      <c r="JBG2691" s="112"/>
      <c r="JBH2691" s="112"/>
      <c r="JBI2691" s="112"/>
      <c r="JBJ2691" s="112"/>
      <c r="JBK2691" s="112"/>
      <c r="JBL2691" s="112"/>
      <c r="JBM2691" s="112"/>
      <c r="JBN2691" s="112"/>
      <c r="JBO2691" s="112"/>
      <c r="JBP2691" s="112"/>
      <c r="JBQ2691" s="112"/>
      <c r="JBR2691" s="112"/>
      <c r="JBS2691" s="112"/>
      <c r="JBT2691" s="112"/>
      <c r="JBU2691" s="112"/>
      <c r="JBV2691" s="112"/>
      <c r="JBW2691" s="112"/>
      <c r="JBX2691" s="112"/>
      <c r="JBY2691" s="112"/>
      <c r="JBZ2691" s="112"/>
      <c r="JCA2691" s="112"/>
      <c r="JCB2691" s="112"/>
      <c r="JCC2691" s="112"/>
      <c r="JCD2691" s="112"/>
      <c r="JCE2691" s="112"/>
      <c r="JCF2691" s="112"/>
      <c r="JCG2691" s="112"/>
      <c r="JCH2691" s="112"/>
      <c r="JCI2691" s="112"/>
      <c r="JCJ2691" s="112"/>
      <c r="JCK2691" s="112"/>
      <c r="JCL2691" s="112"/>
      <c r="JCM2691" s="112"/>
      <c r="JCN2691" s="112"/>
      <c r="JCO2691" s="112"/>
      <c r="JCP2691" s="112"/>
      <c r="JCQ2691" s="112"/>
      <c r="JCR2691" s="112"/>
      <c r="JCS2691" s="112"/>
      <c r="JCT2691" s="112"/>
      <c r="JCU2691" s="112"/>
      <c r="JCV2691" s="112"/>
      <c r="JCW2691" s="112"/>
      <c r="JCX2691" s="112"/>
      <c r="JCY2691" s="112"/>
      <c r="JCZ2691" s="112"/>
      <c r="JDA2691" s="112"/>
      <c r="JDB2691" s="112"/>
      <c r="JDC2691" s="112"/>
      <c r="JDD2691" s="112"/>
      <c r="JDE2691" s="112"/>
      <c r="JDF2691" s="112"/>
      <c r="JDG2691" s="112"/>
      <c r="JDH2691" s="112"/>
      <c r="JDI2691" s="112"/>
      <c r="JDJ2691" s="112"/>
      <c r="JDK2691" s="112"/>
      <c r="JDL2691" s="112"/>
      <c r="JDM2691" s="112"/>
      <c r="JDN2691" s="112"/>
      <c r="JDO2691" s="112"/>
      <c r="JDP2691" s="112"/>
      <c r="JDQ2691" s="112"/>
      <c r="JDR2691" s="112"/>
      <c r="JDS2691" s="112"/>
      <c r="JDT2691" s="112"/>
      <c r="JDU2691" s="112"/>
      <c r="JDV2691" s="112"/>
      <c r="JDW2691" s="112"/>
      <c r="JDX2691" s="112"/>
      <c r="JDY2691" s="112"/>
      <c r="JDZ2691" s="112"/>
      <c r="JEA2691" s="112"/>
      <c r="JEB2691" s="112"/>
      <c r="JEC2691" s="112"/>
      <c r="JED2691" s="112"/>
      <c r="JEE2691" s="112"/>
      <c r="JEF2691" s="112"/>
      <c r="JEG2691" s="112"/>
      <c r="JEH2691" s="112"/>
      <c r="JEI2691" s="112"/>
      <c r="JEJ2691" s="112"/>
      <c r="JEK2691" s="112"/>
      <c r="JEL2691" s="112"/>
      <c r="JEM2691" s="112"/>
      <c r="JEN2691" s="112"/>
      <c r="JEO2691" s="112"/>
      <c r="JEP2691" s="112"/>
      <c r="JEQ2691" s="112"/>
      <c r="JER2691" s="112"/>
      <c r="JES2691" s="112"/>
      <c r="JET2691" s="112"/>
      <c r="JEU2691" s="112"/>
      <c r="JEV2691" s="112"/>
      <c r="JEW2691" s="112"/>
      <c r="JEX2691" s="112"/>
      <c r="JEY2691" s="112"/>
      <c r="JEZ2691" s="112"/>
      <c r="JFA2691" s="112"/>
      <c r="JFB2691" s="112"/>
      <c r="JFC2691" s="112"/>
      <c r="JFD2691" s="112"/>
      <c r="JFE2691" s="112"/>
      <c r="JFF2691" s="112"/>
      <c r="JFG2691" s="112"/>
      <c r="JFH2691" s="112"/>
      <c r="JFI2691" s="112"/>
      <c r="JFJ2691" s="112"/>
      <c r="JFK2691" s="112"/>
      <c r="JFL2691" s="112"/>
      <c r="JFM2691" s="112"/>
      <c r="JFN2691" s="112"/>
      <c r="JFO2691" s="112"/>
      <c r="JFP2691" s="112"/>
      <c r="JFQ2691" s="112"/>
      <c r="JFR2691" s="112"/>
      <c r="JFS2691" s="112"/>
      <c r="JFT2691" s="112"/>
      <c r="JFU2691" s="112"/>
      <c r="JFV2691" s="112"/>
      <c r="JFW2691" s="112"/>
      <c r="JFX2691" s="112"/>
      <c r="JFY2691" s="112"/>
      <c r="JFZ2691" s="112"/>
      <c r="JGA2691" s="112"/>
      <c r="JGB2691" s="112"/>
      <c r="JGC2691" s="112"/>
      <c r="JGD2691" s="112"/>
      <c r="JGE2691" s="112"/>
      <c r="JGF2691" s="112"/>
      <c r="JGG2691" s="112"/>
      <c r="JGH2691" s="112"/>
      <c r="JGI2691" s="112"/>
      <c r="JGJ2691" s="112"/>
      <c r="JGK2691" s="112"/>
      <c r="JGL2691" s="112"/>
      <c r="JGM2691" s="112"/>
      <c r="JGN2691" s="112"/>
      <c r="JGO2691" s="112"/>
      <c r="JGP2691" s="112"/>
      <c r="JGQ2691" s="112"/>
      <c r="JGR2691" s="112"/>
      <c r="JGS2691" s="112"/>
      <c r="JGT2691" s="112"/>
      <c r="JGU2691" s="112"/>
      <c r="JGV2691" s="112"/>
      <c r="JGW2691" s="112"/>
      <c r="JGX2691" s="112"/>
      <c r="JGY2691" s="112"/>
      <c r="JGZ2691" s="112"/>
      <c r="JHA2691" s="112"/>
      <c r="JHB2691" s="112"/>
      <c r="JHC2691" s="112"/>
      <c r="JHD2691" s="112"/>
      <c r="JHE2691" s="112"/>
      <c r="JHF2691" s="112"/>
      <c r="JHG2691" s="112"/>
      <c r="JHH2691" s="112"/>
      <c r="JHI2691" s="112"/>
      <c r="JHJ2691" s="112"/>
      <c r="JHK2691" s="112"/>
      <c r="JHL2691" s="112"/>
      <c r="JHM2691" s="112"/>
      <c r="JHN2691" s="112"/>
      <c r="JHO2691" s="112"/>
      <c r="JHP2691" s="112"/>
      <c r="JHQ2691" s="112"/>
      <c r="JHR2691" s="112"/>
      <c r="JHS2691" s="112"/>
      <c r="JHT2691" s="112"/>
      <c r="JHU2691" s="112"/>
      <c r="JHV2691" s="112"/>
      <c r="JHW2691" s="112"/>
      <c r="JHX2691" s="112"/>
      <c r="JHY2691" s="112"/>
      <c r="JHZ2691" s="112"/>
      <c r="JIA2691" s="112"/>
      <c r="JIB2691" s="112"/>
      <c r="JIC2691" s="112"/>
      <c r="JID2691" s="112"/>
      <c r="JIE2691" s="112"/>
      <c r="JIF2691" s="112"/>
      <c r="JIG2691" s="112"/>
      <c r="JIH2691" s="112"/>
      <c r="JII2691" s="112"/>
      <c r="JIJ2691" s="112"/>
      <c r="JIK2691" s="112"/>
      <c r="JIL2691" s="112"/>
      <c r="JIM2691" s="112"/>
      <c r="JIN2691" s="112"/>
      <c r="JIO2691" s="112"/>
      <c r="JIP2691" s="112"/>
      <c r="JIQ2691" s="112"/>
      <c r="JIR2691" s="112"/>
      <c r="JIS2691" s="112"/>
      <c r="JIT2691" s="112"/>
      <c r="JIU2691" s="112"/>
      <c r="JIV2691" s="112"/>
      <c r="JIW2691" s="112"/>
      <c r="JIX2691" s="112"/>
      <c r="JIY2691" s="112"/>
      <c r="JIZ2691" s="112"/>
      <c r="JJA2691" s="112"/>
      <c r="JJB2691" s="112"/>
      <c r="JJC2691" s="112"/>
      <c r="JJD2691" s="112"/>
      <c r="JJE2691" s="112"/>
      <c r="JJF2691" s="112"/>
      <c r="JJG2691" s="112"/>
      <c r="JJH2691" s="112"/>
      <c r="JJI2691" s="112"/>
      <c r="JJJ2691" s="112"/>
      <c r="JJK2691" s="112"/>
      <c r="JJL2691" s="112"/>
      <c r="JJM2691" s="112"/>
      <c r="JJN2691" s="112"/>
      <c r="JJO2691" s="112"/>
      <c r="JJP2691" s="112"/>
      <c r="JJQ2691" s="112"/>
      <c r="JJR2691" s="112"/>
      <c r="JJS2691" s="112"/>
      <c r="JJT2691" s="112"/>
      <c r="JJU2691" s="112"/>
      <c r="JJV2691" s="112"/>
      <c r="JJW2691" s="112"/>
      <c r="JJX2691" s="112"/>
      <c r="JJY2691" s="112"/>
      <c r="JJZ2691" s="112"/>
      <c r="JKA2691" s="112"/>
      <c r="JKB2691" s="112"/>
      <c r="JKC2691" s="112"/>
      <c r="JKD2691" s="112"/>
      <c r="JKE2691" s="112"/>
      <c r="JKF2691" s="112"/>
      <c r="JKG2691" s="112"/>
      <c r="JKH2691" s="112"/>
      <c r="JKI2691" s="112"/>
      <c r="JKJ2691" s="112"/>
      <c r="JKK2691" s="112"/>
      <c r="JKL2691" s="112"/>
      <c r="JKM2691" s="112"/>
      <c r="JKN2691" s="112"/>
      <c r="JKO2691" s="112"/>
      <c r="JKP2691" s="112"/>
      <c r="JKQ2691" s="112"/>
      <c r="JKR2691" s="112"/>
      <c r="JKS2691" s="112"/>
      <c r="JKT2691" s="112"/>
      <c r="JKU2691" s="112"/>
      <c r="JKV2691" s="112"/>
      <c r="JKW2691" s="112"/>
      <c r="JKX2691" s="112"/>
      <c r="JKY2691" s="112"/>
      <c r="JKZ2691" s="112"/>
      <c r="JLA2691" s="112"/>
      <c r="JLB2691" s="112"/>
      <c r="JLC2691" s="112"/>
      <c r="JLD2691" s="112"/>
      <c r="JLE2691" s="112"/>
      <c r="JLF2691" s="112"/>
      <c r="JLG2691" s="112"/>
      <c r="JLH2691" s="112"/>
      <c r="JLI2691" s="112"/>
      <c r="JLJ2691" s="112"/>
      <c r="JLK2691" s="112"/>
      <c r="JLL2691" s="112"/>
      <c r="JLM2691" s="112"/>
      <c r="JLN2691" s="112"/>
      <c r="JLO2691" s="112"/>
      <c r="JLP2691" s="112"/>
      <c r="JLQ2691" s="112"/>
      <c r="JLR2691" s="112"/>
      <c r="JLS2691" s="112"/>
      <c r="JLT2691" s="112"/>
      <c r="JLU2691" s="112"/>
      <c r="JLV2691" s="112"/>
      <c r="JLW2691" s="112"/>
      <c r="JLX2691" s="112"/>
      <c r="JLY2691" s="112"/>
      <c r="JLZ2691" s="112"/>
      <c r="JMA2691" s="112"/>
      <c r="JMB2691" s="112"/>
      <c r="JMC2691" s="112"/>
      <c r="JMD2691" s="112"/>
      <c r="JME2691" s="112"/>
      <c r="JMF2691" s="112"/>
      <c r="JMG2691" s="112"/>
      <c r="JMH2691" s="112"/>
      <c r="JMI2691" s="112"/>
      <c r="JMJ2691" s="112"/>
      <c r="JMK2691" s="112"/>
      <c r="JML2691" s="112"/>
      <c r="JMM2691" s="112"/>
      <c r="JMN2691" s="112"/>
      <c r="JMO2691" s="112"/>
      <c r="JMP2691" s="112"/>
      <c r="JMQ2691" s="112"/>
      <c r="JMR2691" s="112"/>
      <c r="JMS2691" s="112"/>
      <c r="JMT2691" s="112"/>
      <c r="JMU2691" s="112"/>
      <c r="JMV2691" s="112"/>
      <c r="JMW2691" s="112"/>
      <c r="JMX2691" s="112"/>
      <c r="JMY2691" s="112"/>
      <c r="JMZ2691" s="112"/>
      <c r="JNA2691" s="112"/>
      <c r="JNB2691" s="112"/>
      <c r="JNC2691" s="112"/>
      <c r="JND2691" s="112"/>
      <c r="JNE2691" s="112"/>
      <c r="JNF2691" s="112"/>
      <c r="JNG2691" s="112"/>
      <c r="JNH2691" s="112"/>
      <c r="JNI2691" s="112"/>
      <c r="JNJ2691" s="112"/>
      <c r="JNK2691" s="112"/>
      <c r="JNL2691" s="112"/>
      <c r="JNM2691" s="112"/>
      <c r="JNN2691" s="112"/>
      <c r="JNO2691" s="112"/>
      <c r="JNP2691" s="112"/>
      <c r="JNQ2691" s="112"/>
      <c r="JNR2691" s="112"/>
      <c r="JNS2691" s="112"/>
      <c r="JNT2691" s="112"/>
      <c r="JNU2691" s="112"/>
      <c r="JNV2691" s="112"/>
      <c r="JNW2691" s="112"/>
      <c r="JNX2691" s="112"/>
      <c r="JNY2691" s="112"/>
      <c r="JNZ2691" s="112"/>
      <c r="JOA2691" s="112"/>
      <c r="JOB2691" s="112"/>
      <c r="JOC2691" s="112"/>
      <c r="JOD2691" s="112"/>
      <c r="JOE2691" s="112"/>
      <c r="JOF2691" s="112"/>
      <c r="JOG2691" s="112"/>
      <c r="JOH2691" s="112"/>
      <c r="JOI2691" s="112"/>
      <c r="JOJ2691" s="112"/>
      <c r="JOK2691" s="112"/>
      <c r="JOL2691" s="112"/>
      <c r="JOM2691" s="112"/>
      <c r="JON2691" s="112"/>
      <c r="JOO2691" s="112"/>
      <c r="JOP2691" s="112"/>
      <c r="JOQ2691" s="112"/>
      <c r="JOR2691" s="112"/>
      <c r="JOS2691" s="112"/>
      <c r="JOT2691" s="112"/>
      <c r="JOU2691" s="112"/>
      <c r="JOV2691" s="112"/>
      <c r="JOW2691" s="112"/>
      <c r="JOX2691" s="112"/>
      <c r="JOY2691" s="112"/>
      <c r="JOZ2691" s="112"/>
      <c r="JPA2691" s="112"/>
      <c r="JPB2691" s="112"/>
      <c r="JPC2691" s="112"/>
      <c r="JPD2691" s="112"/>
      <c r="JPE2691" s="112"/>
      <c r="JPF2691" s="112"/>
      <c r="JPG2691" s="112"/>
      <c r="JPH2691" s="112"/>
      <c r="JPI2691" s="112"/>
      <c r="JPJ2691" s="112"/>
      <c r="JPK2691" s="112"/>
      <c r="JPL2691" s="112"/>
      <c r="JPM2691" s="112"/>
      <c r="JPN2691" s="112"/>
      <c r="JPO2691" s="112"/>
      <c r="JPP2691" s="112"/>
      <c r="JPQ2691" s="112"/>
      <c r="JPR2691" s="112"/>
      <c r="JPS2691" s="112"/>
      <c r="JPT2691" s="112"/>
      <c r="JPU2691" s="112"/>
      <c r="JPV2691" s="112"/>
      <c r="JPW2691" s="112"/>
      <c r="JPX2691" s="112"/>
      <c r="JPY2691" s="112"/>
      <c r="JPZ2691" s="112"/>
      <c r="JQA2691" s="112"/>
      <c r="JQB2691" s="112"/>
      <c r="JQC2691" s="112"/>
      <c r="JQD2691" s="112"/>
      <c r="JQE2691" s="112"/>
      <c r="JQF2691" s="112"/>
      <c r="JQG2691" s="112"/>
      <c r="JQH2691" s="112"/>
      <c r="JQI2691" s="112"/>
      <c r="JQJ2691" s="112"/>
      <c r="JQK2691" s="112"/>
      <c r="JQL2691" s="112"/>
      <c r="JQM2691" s="112"/>
      <c r="JQN2691" s="112"/>
      <c r="JQO2691" s="112"/>
      <c r="JQP2691" s="112"/>
      <c r="JQQ2691" s="112"/>
      <c r="JQR2691" s="112"/>
      <c r="JQS2691" s="112"/>
      <c r="JQT2691" s="112"/>
      <c r="JQU2691" s="112"/>
      <c r="JQV2691" s="112"/>
      <c r="JQW2691" s="112"/>
      <c r="JQX2691" s="112"/>
      <c r="JQY2691" s="112"/>
      <c r="JQZ2691" s="112"/>
      <c r="JRA2691" s="112"/>
      <c r="JRB2691" s="112"/>
      <c r="JRC2691" s="112"/>
      <c r="JRD2691" s="112"/>
      <c r="JRE2691" s="112"/>
      <c r="JRF2691" s="112"/>
      <c r="JRG2691" s="112"/>
      <c r="JRH2691" s="112"/>
      <c r="JRI2691" s="112"/>
      <c r="JRJ2691" s="112"/>
      <c r="JRK2691" s="112"/>
      <c r="JRL2691" s="112"/>
      <c r="JRM2691" s="112"/>
      <c r="JRN2691" s="112"/>
      <c r="JRO2691" s="112"/>
      <c r="JRP2691" s="112"/>
      <c r="JRQ2691" s="112"/>
      <c r="JRR2691" s="112"/>
      <c r="JRS2691" s="112"/>
      <c r="JRT2691" s="112"/>
      <c r="JRU2691" s="112"/>
      <c r="JRV2691" s="112"/>
      <c r="JRW2691" s="112"/>
      <c r="JRX2691" s="112"/>
      <c r="JRY2691" s="112"/>
      <c r="JRZ2691" s="112"/>
      <c r="JSA2691" s="112"/>
      <c r="JSB2691" s="112"/>
      <c r="JSC2691" s="112"/>
      <c r="JSD2691" s="112"/>
      <c r="JSE2691" s="112"/>
      <c r="JSF2691" s="112"/>
      <c r="JSG2691" s="112"/>
      <c r="JSH2691" s="112"/>
      <c r="JSI2691" s="112"/>
      <c r="JSJ2691" s="112"/>
      <c r="JSK2691" s="112"/>
      <c r="JSL2691" s="112"/>
      <c r="JSM2691" s="112"/>
      <c r="JSN2691" s="112"/>
      <c r="JSO2691" s="112"/>
      <c r="JSP2691" s="112"/>
      <c r="JSQ2691" s="112"/>
      <c r="JSR2691" s="112"/>
      <c r="JSS2691" s="112"/>
      <c r="JST2691" s="112"/>
      <c r="JSU2691" s="112"/>
      <c r="JSV2691" s="112"/>
      <c r="JSW2691" s="112"/>
      <c r="JSX2691" s="112"/>
      <c r="JSY2691" s="112"/>
      <c r="JSZ2691" s="112"/>
      <c r="JTA2691" s="112"/>
      <c r="JTB2691" s="112"/>
      <c r="JTC2691" s="112"/>
      <c r="JTD2691" s="112"/>
      <c r="JTE2691" s="112"/>
      <c r="JTF2691" s="112"/>
      <c r="JTG2691" s="112"/>
      <c r="JTH2691" s="112"/>
      <c r="JTI2691" s="112"/>
      <c r="JTJ2691" s="112"/>
      <c r="JTK2691" s="112"/>
      <c r="JTL2691" s="112"/>
      <c r="JTM2691" s="112"/>
      <c r="JTN2691" s="112"/>
      <c r="JTO2691" s="112"/>
      <c r="JTP2691" s="112"/>
      <c r="JTQ2691" s="112"/>
      <c r="JTR2691" s="112"/>
      <c r="JTS2691" s="112"/>
      <c r="JTT2691" s="112"/>
      <c r="JTU2691" s="112"/>
      <c r="JTV2691" s="112"/>
      <c r="JTW2691" s="112"/>
      <c r="JTX2691" s="112"/>
      <c r="JTY2691" s="112"/>
      <c r="JTZ2691" s="112"/>
      <c r="JUA2691" s="112"/>
      <c r="JUB2691" s="112"/>
      <c r="JUC2691" s="112"/>
      <c r="JUD2691" s="112"/>
      <c r="JUE2691" s="112"/>
      <c r="JUF2691" s="112"/>
      <c r="JUG2691" s="112"/>
      <c r="JUH2691" s="112"/>
      <c r="JUI2691" s="112"/>
      <c r="JUJ2691" s="112"/>
      <c r="JUK2691" s="112"/>
      <c r="JUL2691" s="112"/>
      <c r="JUM2691" s="112"/>
      <c r="JUN2691" s="112"/>
      <c r="JUO2691" s="112"/>
      <c r="JUP2691" s="112"/>
      <c r="JUQ2691" s="112"/>
      <c r="JUR2691" s="112"/>
      <c r="JUS2691" s="112"/>
      <c r="JUT2691" s="112"/>
      <c r="JUU2691" s="112"/>
      <c r="JUV2691" s="112"/>
      <c r="JUW2691" s="112"/>
      <c r="JUX2691" s="112"/>
      <c r="JUY2691" s="112"/>
      <c r="JUZ2691" s="112"/>
      <c r="JVA2691" s="112"/>
      <c r="JVB2691" s="112"/>
      <c r="JVC2691" s="112"/>
      <c r="JVD2691" s="112"/>
      <c r="JVE2691" s="112"/>
      <c r="JVF2691" s="112"/>
      <c r="JVG2691" s="112"/>
      <c r="JVH2691" s="112"/>
      <c r="JVI2691" s="112"/>
      <c r="JVJ2691" s="112"/>
      <c r="JVK2691" s="112"/>
      <c r="JVL2691" s="112"/>
      <c r="JVM2691" s="112"/>
      <c r="JVN2691" s="112"/>
      <c r="JVO2691" s="112"/>
      <c r="JVP2691" s="112"/>
      <c r="JVQ2691" s="112"/>
      <c r="JVR2691" s="112"/>
      <c r="JVS2691" s="112"/>
      <c r="JVT2691" s="112"/>
      <c r="JVU2691" s="112"/>
      <c r="JVV2691" s="112"/>
      <c r="JVW2691" s="112"/>
      <c r="JVX2691" s="112"/>
      <c r="JVY2691" s="112"/>
      <c r="JVZ2691" s="112"/>
      <c r="JWA2691" s="112"/>
      <c r="JWB2691" s="112"/>
      <c r="JWC2691" s="112"/>
      <c r="JWD2691" s="112"/>
      <c r="JWE2691" s="112"/>
      <c r="JWF2691" s="112"/>
      <c r="JWG2691" s="112"/>
      <c r="JWH2691" s="112"/>
      <c r="JWI2691" s="112"/>
      <c r="JWJ2691" s="112"/>
      <c r="JWK2691" s="112"/>
      <c r="JWL2691" s="112"/>
      <c r="JWM2691" s="112"/>
      <c r="JWN2691" s="112"/>
      <c r="JWO2691" s="112"/>
      <c r="JWP2691" s="112"/>
      <c r="JWQ2691" s="112"/>
      <c r="JWR2691" s="112"/>
      <c r="JWS2691" s="112"/>
      <c r="JWT2691" s="112"/>
      <c r="JWU2691" s="112"/>
      <c r="JWV2691" s="112"/>
      <c r="JWW2691" s="112"/>
      <c r="JWX2691" s="112"/>
      <c r="JWY2691" s="112"/>
      <c r="JWZ2691" s="112"/>
      <c r="JXA2691" s="112"/>
      <c r="JXB2691" s="112"/>
      <c r="JXC2691" s="112"/>
      <c r="JXD2691" s="112"/>
      <c r="JXE2691" s="112"/>
      <c r="JXF2691" s="112"/>
      <c r="JXG2691" s="112"/>
      <c r="JXH2691" s="112"/>
      <c r="JXI2691" s="112"/>
      <c r="JXJ2691" s="112"/>
      <c r="JXK2691" s="112"/>
      <c r="JXL2691" s="112"/>
      <c r="JXM2691" s="112"/>
      <c r="JXN2691" s="112"/>
      <c r="JXO2691" s="112"/>
      <c r="JXP2691" s="112"/>
      <c r="JXQ2691" s="112"/>
      <c r="JXR2691" s="112"/>
      <c r="JXS2691" s="112"/>
      <c r="JXT2691" s="112"/>
      <c r="JXU2691" s="112"/>
      <c r="JXV2691" s="112"/>
      <c r="JXW2691" s="112"/>
      <c r="JXX2691" s="112"/>
      <c r="JXY2691" s="112"/>
      <c r="JXZ2691" s="112"/>
      <c r="JYA2691" s="112"/>
      <c r="JYB2691" s="112"/>
      <c r="JYC2691" s="112"/>
      <c r="JYD2691" s="112"/>
      <c r="JYE2691" s="112"/>
      <c r="JYF2691" s="112"/>
      <c r="JYG2691" s="112"/>
      <c r="JYH2691" s="112"/>
      <c r="JYI2691" s="112"/>
      <c r="JYJ2691" s="112"/>
      <c r="JYK2691" s="112"/>
      <c r="JYL2691" s="112"/>
      <c r="JYM2691" s="112"/>
      <c r="JYN2691" s="112"/>
      <c r="JYO2691" s="112"/>
      <c r="JYP2691" s="112"/>
      <c r="JYQ2691" s="112"/>
      <c r="JYR2691" s="112"/>
      <c r="JYS2691" s="112"/>
      <c r="JYT2691" s="112"/>
      <c r="JYU2691" s="112"/>
      <c r="JYV2691" s="112"/>
      <c r="JYW2691" s="112"/>
      <c r="JYX2691" s="112"/>
      <c r="JYY2691" s="112"/>
      <c r="JYZ2691" s="112"/>
      <c r="JZA2691" s="112"/>
      <c r="JZB2691" s="112"/>
      <c r="JZC2691" s="112"/>
      <c r="JZD2691" s="112"/>
      <c r="JZE2691" s="112"/>
      <c r="JZF2691" s="112"/>
      <c r="JZG2691" s="112"/>
      <c r="JZH2691" s="112"/>
      <c r="JZI2691" s="112"/>
      <c r="JZJ2691" s="112"/>
      <c r="JZK2691" s="112"/>
      <c r="JZL2691" s="112"/>
      <c r="JZM2691" s="112"/>
      <c r="JZN2691" s="112"/>
      <c r="JZO2691" s="112"/>
      <c r="JZP2691" s="112"/>
      <c r="JZQ2691" s="112"/>
      <c r="JZR2691" s="112"/>
      <c r="JZS2691" s="112"/>
      <c r="JZT2691" s="112"/>
      <c r="JZU2691" s="112"/>
      <c r="JZV2691" s="112"/>
      <c r="JZW2691" s="112"/>
      <c r="JZX2691" s="112"/>
      <c r="JZY2691" s="112"/>
      <c r="JZZ2691" s="112"/>
      <c r="KAA2691" s="112"/>
      <c r="KAB2691" s="112"/>
      <c r="KAC2691" s="112"/>
      <c r="KAD2691" s="112"/>
      <c r="KAE2691" s="112"/>
      <c r="KAF2691" s="112"/>
      <c r="KAG2691" s="112"/>
      <c r="KAH2691" s="112"/>
      <c r="KAI2691" s="112"/>
      <c r="KAJ2691" s="112"/>
      <c r="KAK2691" s="112"/>
      <c r="KAL2691" s="112"/>
      <c r="KAM2691" s="112"/>
      <c r="KAN2691" s="112"/>
      <c r="KAO2691" s="112"/>
      <c r="KAP2691" s="112"/>
      <c r="KAQ2691" s="112"/>
      <c r="KAR2691" s="112"/>
      <c r="KAS2691" s="112"/>
      <c r="KAT2691" s="112"/>
      <c r="KAU2691" s="112"/>
      <c r="KAV2691" s="112"/>
      <c r="KAW2691" s="112"/>
      <c r="KAX2691" s="112"/>
      <c r="KAY2691" s="112"/>
      <c r="KAZ2691" s="112"/>
      <c r="KBA2691" s="112"/>
      <c r="KBB2691" s="112"/>
      <c r="KBC2691" s="112"/>
      <c r="KBD2691" s="112"/>
      <c r="KBE2691" s="112"/>
      <c r="KBF2691" s="112"/>
      <c r="KBG2691" s="112"/>
      <c r="KBH2691" s="112"/>
      <c r="KBI2691" s="112"/>
      <c r="KBJ2691" s="112"/>
      <c r="KBK2691" s="112"/>
      <c r="KBL2691" s="112"/>
      <c r="KBM2691" s="112"/>
      <c r="KBN2691" s="112"/>
      <c r="KBO2691" s="112"/>
      <c r="KBP2691" s="112"/>
      <c r="KBQ2691" s="112"/>
      <c r="KBR2691" s="112"/>
      <c r="KBS2691" s="112"/>
      <c r="KBT2691" s="112"/>
      <c r="KBU2691" s="112"/>
      <c r="KBV2691" s="112"/>
      <c r="KBW2691" s="112"/>
      <c r="KBX2691" s="112"/>
      <c r="KBY2691" s="112"/>
      <c r="KBZ2691" s="112"/>
      <c r="KCA2691" s="112"/>
      <c r="KCB2691" s="112"/>
      <c r="KCC2691" s="112"/>
      <c r="KCD2691" s="112"/>
      <c r="KCE2691" s="112"/>
      <c r="KCF2691" s="112"/>
      <c r="KCG2691" s="112"/>
      <c r="KCH2691" s="112"/>
      <c r="KCI2691" s="112"/>
      <c r="KCJ2691" s="112"/>
      <c r="KCK2691" s="112"/>
      <c r="KCL2691" s="112"/>
      <c r="KCM2691" s="112"/>
      <c r="KCN2691" s="112"/>
      <c r="KCO2691" s="112"/>
      <c r="KCP2691" s="112"/>
      <c r="KCQ2691" s="112"/>
      <c r="KCR2691" s="112"/>
      <c r="KCS2691" s="112"/>
      <c r="KCT2691" s="112"/>
      <c r="KCU2691" s="112"/>
      <c r="KCV2691" s="112"/>
      <c r="KCW2691" s="112"/>
      <c r="KCX2691" s="112"/>
      <c r="KCY2691" s="112"/>
      <c r="KCZ2691" s="112"/>
      <c r="KDA2691" s="112"/>
      <c r="KDB2691" s="112"/>
      <c r="KDC2691" s="112"/>
      <c r="KDD2691" s="112"/>
      <c r="KDE2691" s="112"/>
      <c r="KDF2691" s="112"/>
      <c r="KDG2691" s="112"/>
      <c r="KDH2691" s="112"/>
      <c r="KDI2691" s="112"/>
      <c r="KDJ2691" s="112"/>
      <c r="KDK2691" s="112"/>
      <c r="KDL2691" s="112"/>
      <c r="KDM2691" s="112"/>
      <c r="KDN2691" s="112"/>
      <c r="KDO2691" s="112"/>
      <c r="KDP2691" s="112"/>
      <c r="KDQ2691" s="112"/>
      <c r="KDR2691" s="112"/>
      <c r="KDS2691" s="112"/>
      <c r="KDT2691" s="112"/>
      <c r="KDU2691" s="112"/>
      <c r="KDV2691" s="112"/>
      <c r="KDW2691" s="112"/>
      <c r="KDX2691" s="112"/>
      <c r="KDY2691" s="112"/>
      <c r="KDZ2691" s="112"/>
      <c r="KEA2691" s="112"/>
      <c r="KEB2691" s="112"/>
      <c r="KEC2691" s="112"/>
      <c r="KED2691" s="112"/>
      <c r="KEE2691" s="112"/>
      <c r="KEF2691" s="112"/>
      <c r="KEG2691" s="112"/>
      <c r="KEH2691" s="112"/>
      <c r="KEI2691" s="112"/>
      <c r="KEJ2691" s="112"/>
      <c r="KEK2691" s="112"/>
      <c r="KEL2691" s="112"/>
      <c r="KEM2691" s="112"/>
      <c r="KEN2691" s="112"/>
      <c r="KEO2691" s="112"/>
      <c r="KEP2691" s="112"/>
      <c r="KEQ2691" s="112"/>
      <c r="KER2691" s="112"/>
      <c r="KES2691" s="112"/>
      <c r="KET2691" s="112"/>
      <c r="KEU2691" s="112"/>
      <c r="KEV2691" s="112"/>
      <c r="KEW2691" s="112"/>
      <c r="KEX2691" s="112"/>
      <c r="KEY2691" s="112"/>
      <c r="KEZ2691" s="112"/>
      <c r="KFA2691" s="112"/>
      <c r="KFB2691" s="112"/>
      <c r="KFC2691" s="112"/>
      <c r="KFD2691" s="112"/>
      <c r="KFE2691" s="112"/>
      <c r="KFF2691" s="112"/>
      <c r="KFG2691" s="112"/>
      <c r="KFH2691" s="112"/>
      <c r="KFI2691" s="112"/>
      <c r="KFJ2691" s="112"/>
      <c r="KFK2691" s="112"/>
      <c r="KFL2691" s="112"/>
      <c r="KFM2691" s="112"/>
      <c r="KFN2691" s="112"/>
      <c r="KFO2691" s="112"/>
      <c r="KFP2691" s="112"/>
      <c r="KFQ2691" s="112"/>
      <c r="KFR2691" s="112"/>
      <c r="KFS2691" s="112"/>
      <c r="KFT2691" s="112"/>
      <c r="KFU2691" s="112"/>
      <c r="KFV2691" s="112"/>
      <c r="KFW2691" s="112"/>
      <c r="KFX2691" s="112"/>
      <c r="KFY2691" s="112"/>
      <c r="KFZ2691" s="112"/>
      <c r="KGA2691" s="112"/>
      <c r="KGB2691" s="112"/>
      <c r="KGC2691" s="112"/>
      <c r="KGD2691" s="112"/>
      <c r="KGE2691" s="112"/>
      <c r="KGF2691" s="112"/>
      <c r="KGG2691" s="112"/>
      <c r="KGH2691" s="112"/>
      <c r="KGI2691" s="112"/>
      <c r="KGJ2691" s="112"/>
      <c r="KGK2691" s="112"/>
      <c r="KGL2691" s="112"/>
      <c r="KGM2691" s="112"/>
      <c r="KGN2691" s="112"/>
      <c r="KGO2691" s="112"/>
      <c r="KGP2691" s="112"/>
      <c r="KGQ2691" s="112"/>
      <c r="KGR2691" s="112"/>
      <c r="KGS2691" s="112"/>
      <c r="KGT2691" s="112"/>
      <c r="KGU2691" s="112"/>
      <c r="KGV2691" s="112"/>
      <c r="KGW2691" s="112"/>
      <c r="KGX2691" s="112"/>
      <c r="KGY2691" s="112"/>
      <c r="KGZ2691" s="112"/>
      <c r="KHA2691" s="112"/>
      <c r="KHB2691" s="112"/>
      <c r="KHC2691" s="112"/>
      <c r="KHD2691" s="112"/>
      <c r="KHE2691" s="112"/>
      <c r="KHF2691" s="112"/>
      <c r="KHG2691" s="112"/>
      <c r="KHH2691" s="112"/>
      <c r="KHI2691" s="112"/>
      <c r="KHJ2691" s="112"/>
      <c r="KHK2691" s="112"/>
      <c r="KHL2691" s="112"/>
      <c r="KHM2691" s="112"/>
      <c r="KHN2691" s="112"/>
      <c r="KHO2691" s="112"/>
      <c r="KHP2691" s="112"/>
      <c r="KHQ2691" s="112"/>
      <c r="KHR2691" s="112"/>
      <c r="KHS2691" s="112"/>
      <c r="KHT2691" s="112"/>
      <c r="KHU2691" s="112"/>
      <c r="KHV2691" s="112"/>
      <c r="KHW2691" s="112"/>
      <c r="KHX2691" s="112"/>
      <c r="KHY2691" s="112"/>
      <c r="KHZ2691" s="112"/>
      <c r="KIA2691" s="112"/>
      <c r="KIB2691" s="112"/>
      <c r="KIC2691" s="112"/>
      <c r="KID2691" s="112"/>
      <c r="KIE2691" s="112"/>
      <c r="KIF2691" s="112"/>
      <c r="KIG2691" s="112"/>
      <c r="KIH2691" s="112"/>
      <c r="KII2691" s="112"/>
      <c r="KIJ2691" s="112"/>
      <c r="KIK2691" s="112"/>
      <c r="KIL2691" s="112"/>
      <c r="KIM2691" s="112"/>
      <c r="KIN2691" s="112"/>
      <c r="KIO2691" s="112"/>
      <c r="KIP2691" s="112"/>
      <c r="KIQ2691" s="112"/>
      <c r="KIR2691" s="112"/>
      <c r="KIS2691" s="112"/>
      <c r="KIT2691" s="112"/>
      <c r="KIU2691" s="112"/>
      <c r="KIV2691" s="112"/>
      <c r="KIW2691" s="112"/>
      <c r="KIX2691" s="112"/>
      <c r="KIY2691" s="112"/>
      <c r="KIZ2691" s="112"/>
      <c r="KJA2691" s="112"/>
      <c r="KJB2691" s="112"/>
      <c r="KJC2691" s="112"/>
      <c r="KJD2691" s="112"/>
      <c r="KJE2691" s="112"/>
      <c r="KJF2691" s="112"/>
      <c r="KJG2691" s="112"/>
      <c r="KJH2691" s="112"/>
      <c r="KJI2691" s="112"/>
      <c r="KJJ2691" s="112"/>
      <c r="KJK2691" s="112"/>
      <c r="KJL2691" s="112"/>
      <c r="KJM2691" s="112"/>
      <c r="KJN2691" s="112"/>
      <c r="KJO2691" s="112"/>
      <c r="KJP2691" s="112"/>
      <c r="KJQ2691" s="112"/>
      <c r="KJR2691" s="112"/>
      <c r="KJS2691" s="112"/>
      <c r="KJT2691" s="112"/>
      <c r="KJU2691" s="112"/>
      <c r="KJV2691" s="112"/>
      <c r="KJW2691" s="112"/>
      <c r="KJX2691" s="112"/>
      <c r="KJY2691" s="112"/>
      <c r="KJZ2691" s="112"/>
      <c r="KKA2691" s="112"/>
      <c r="KKB2691" s="112"/>
      <c r="KKC2691" s="112"/>
      <c r="KKD2691" s="112"/>
      <c r="KKE2691" s="112"/>
      <c r="KKF2691" s="112"/>
      <c r="KKG2691" s="112"/>
      <c r="KKH2691" s="112"/>
      <c r="KKI2691" s="112"/>
      <c r="KKJ2691" s="112"/>
      <c r="KKK2691" s="112"/>
      <c r="KKL2691" s="112"/>
      <c r="KKM2691" s="112"/>
      <c r="KKN2691" s="112"/>
      <c r="KKO2691" s="112"/>
      <c r="KKP2691" s="112"/>
      <c r="KKQ2691" s="112"/>
      <c r="KKR2691" s="112"/>
      <c r="KKS2691" s="112"/>
      <c r="KKT2691" s="112"/>
      <c r="KKU2691" s="112"/>
      <c r="KKV2691" s="112"/>
      <c r="KKW2691" s="112"/>
      <c r="KKX2691" s="112"/>
      <c r="KKY2691" s="112"/>
      <c r="KKZ2691" s="112"/>
      <c r="KLA2691" s="112"/>
      <c r="KLB2691" s="112"/>
      <c r="KLC2691" s="112"/>
      <c r="KLD2691" s="112"/>
      <c r="KLE2691" s="112"/>
      <c r="KLF2691" s="112"/>
      <c r="KLG2691" s="112"/>
      <c r="KLH2691" s="112"/>
      <c r="KLI2691" s="112"/>
      <c r="KLJ2691" s="112"/>
      <c r="KLK2691" s="112"/>
      <c r="KLL2691" s="112"/>
      <c r="KLM2691" s="112"/>
      <c r="KLN2691" s="112"/>
      <c r="KLO2691" s="112"/>
      <c r="KLP2691" s="112"/>
      <c r="KLQ2691" s="112"/>
      <c r="KLR2691" s="112"/>
      <c r="KLS2691" s="112"/>
      <c r="KLT2691" s="112"/>
      <c r="KLU2691" s="112"/>
      <c r="KLV2691" s="112"/>
      <c r="KLW2691" s="112"/>
      <c r="KLX2691" s="112"/>
      <c r="KLY2691" s="112"/>
      <c r="KLZ2691" s="112"/>
      <c r="KMA2691" s="112"/>
      <c r="KMB2691" s="112"/>
      <c r="KMC2691" s="112"/>
      <c r="KMD2691" s="112"/>
      <c r="KME2691" s="112"/>
      <c r="KMF2691" s="112"/>
      <c r="KMG2691" s="112"/>
      <c r="KMH2691" s="112"/>
      <c r="KMI2691" s="112"/>
      <c r="KMJ2691" s="112"/>
      <c r="KMK2691" s="112"/>
      <c r="KML2691" s="112"/>
      <c r="KMM2691" s="112"/>
      <c r="KMN2691" s="112"/>
      <c r="KMO2691" s="112"/>
      <c r="KMP2691" s="112"/>
      <c r="KMQ2691" s="112"/>
      <c r="KMR2691" s="112"/>
      <c r="KMS2691" s="112"/>
      <c r="KMT2691" s="112"/>
      <c r="KMU2691" s="112"/>
      <c r="KMV2691" s="112"/>
      <c r="KMW2691" s="112"/>
      <c r="KMX2691" s="112"/>
      <c r="KMY2691" s="112"/>
      <c r="KMZ2691" s="112"/>
      <c r="KNA2691" s="112"/>
      <c r="KNB2691" s="112"/>
      <c r="KNC2691" s="112"/>
      <c r="KND2691" s="112"/>
      <c r="KNE2691" s="112"/>
      <c r="KNF2691" s="112"/>
      <c r="KNG2691" s="112"/>
      <c r="KNH2691" s="112"/>
      <c r="KNI2691" s="112"/>
      <c r="KNJ2691" s="112"/>
      <c r="KNK2691" s="112"/>
      <c r="KNL2691" s="112"/>
      <c r="KNM2691" s="112"/>
      <c r="KNN2691" s="112"/>
      <c r="KNO2691" s="112"/>
      <c r="KNP2691" s="112"/>
      <c r="KNQ2691" s="112"/>
      <c r="KNR2691" s="112"/>
      <c r="KNS2691" s="112"/>
      <c r="KNT2691" s="112"/>
      <c r="KNU2691" s="112"/>
      <c r="KNV2691" s="112"/>
      <c r="KNW2691" s="112"/>
      <c r="KNX2691" s="112"/>
      <c r="KNY2691" s="112"/>
      <c r="KNZ2691" s="112"/>
      <c r="KOA2691" s="112"/>
      <c r="KOB2691" s="112"/>
      <c r="KOC2691" s="112"/>
      <c r="KOD2691" s="112"/>
      <c r="KOE2691" s="112"/>
      <c r="KOF2691" s="112"/>
      <c r="KOG2691" s="112"/>
      <c r="KOH2691" s="112"/>
      <c r="KOI2691" s="112"/>
      <c r="KOJ2691" s="112"/>
      <c r="KOK2691" s="112"/>
      <c r="KOL2691" s="112"/>
      <c r="KOM2691" s="112"/>
      <c r="KON2691" s="112"/>
      <c r="KOO2691" s="112"/>
      <c r="KOP2691" s="112"/>
      <c r="KOQ2691" s="112"/>
      <c r="KOR2691" s="112"/>
      <c r="KOS2691" s="112"/>
      <c r="KOT2691" s="112"/>
      <c r="KOU2691" s="112"/>
      <c r="KOV2691" s="112"/>
      <c r="KOW2691" s="112"/>
      <c r="KOX2691" s="112"/>
      <c r="KOY2691" s="112"/>
      <c r="KOZ2691" s="112"/>
      <c r="KPA2691" s="112"/>
      <c r="KPB2691" s="112"/>
      <c r="KPC2691" s="112"/>
      <c r="KPD2691" s="112"/>
      <c r="KPE2691" s="112"/>
      <c r="KPF2691" s="112"/>
      <c r="KPG2691" s="112"/>
      <c r="KPH2691" s="112"/>
      <c r="KPI2691" s="112"/>
      <c r="KPJ2691" s="112"/>
      <c r="KPK2691" s="112"/>
      <c r="KPL2691" s="112"/>
      <c r="KPM2691" s="112"/>
      <c r="KPN2691" s="112"/>
      <c r="KPO2691" s="112"/>
      <c r="KPP2691" s="112"/>
      <c r="KPQ2691" s="112"/>
      <c r="KPR2691" s="112"/>
      <c r="KPS2691" s="112"/>
      <c r="KPT2691" s="112"/>
      <c r="KPU2691" s="112"/>
      <c r="KPV2691" s="112"/>
      <c r="KPW2691" s="112"/>
      <c r="KPX2691" s="112"/>
      <c r="KPY2691" s="112"/>
      <c r="KPZ2691" s="112"/>
      <c r="KQA2691" s="112"/>
      <c r="KQB2691" s="112"/>
      <c r="KQC2691" s="112"/>
      <c r="KQD2691" s="112"/>
      <c r="KQE2691" s="112"/>
      <c r="KQF2691" s="112"/>
      <c r="KQG2691" s="112"/>
      <c r="KQH2691" s="112"/>
      <c r="KQI2691" s="112"/>
      <c r="KQJ2691" s="112"/>
      <c r="KQK2691" s="112"/>
      <c r="KQL2691" s="112"/>
      <c r="KQM2691" s="112"/>
      <c r="KQN2691" s="112"/>
      <c r="KQO2691" s="112"/>
      <c r="KQP2691" s="112"/>
      <c r="KQQ2691" s="112"/>
      <c r="KQR2691" s="112"/>
      <c r="KQS2691" s="112"/>
      <c r="KQT2691" s="112"/>
      <c r="KQU2691" s="112"/>
      <c r="KQV2691" s="112"/>
      <c r="KQW2691" s="112"/>
      <c r="KQX2691" s="112"/>
      <c r="KQY2691" s="112"/>
      <c r="KQZ2691" s="112"/>
      <c r="KRA2691" s="112"/>
      <c r="KRB2691" s="112"/>
      <c r="KRC2691" s="112"/>
      <c r="KRD2691" s="112"/>
      <c r="KRE2691" s="112"/>
      <c r="KRF2691" s="112"/>
      <c r="KRG2691" s="112"/>
      <c r="KRH2691" s="112"/>
      <c r="KRI2691" s="112"/>
      <c r="KRJ2691" s="112"/>
      <c r="KRK2691" s="112"/>
      <c r="KRL2691" s="112"/>
      <c r="KRM2691" s="112"/>
      <c r="KRN2691" s="112"/>
      <c r="KRO2691" s="112"/>
      <c r="KRP2691" s="112"/>
      <c r="KRQ2691" s="112"/>
      <c r="KRR2691" s="112"/>
      <c r="KRS2691" s="112"/>
      <c r="KRT2691" s="112"/>
      <c r="KRU2691" s="112"/>
      <c r="KRV2691" s="112"/>
      <c r="KRW2691" s="112"/>
      <c r="KRX2691" s="112"/>
      <c r="KRY2691" s="112"/>
      <c r="KRZ2691" s="112"/>
      <c r="KSA2691" s="112"/>
      <c r="KSB2691" s="112"/>
      <c r="KSC2691" s="112"/>
      <c r="KSD2691" s="112"/>
      <c r="KSE2691" s="112"/>
      <c r="KSF2691" s="112"/>
      <c r="KSG2691" s="112"/>
      <c r="KSH2691" s="112"/>
      <c r="KSI2691" s="112"/>
      <c r="KSJ2691" s="112"/>
      <c r="KSK2691" s="112"/>
      <c r="KSL2691" s="112"/>
      <c r="KSM2691" s="112"/>
      <c r="KSN2691" s="112"/>
      <c r="KSO2691" s="112"/>
      <c r="KSP2691" s="112"/>
      <c r="KSQ2691" s="112"/>
      <c r="KSR2691" s="112"/>
      <c r="KSS2691" s="112"/>
      <c r="KST2691" s="112"/>
      <c r="KSU2691" s="112"/>
      <c r="KSV2691" s="112"/>
      <c r="KSW2691" s="112"/>
      <c r="KSX2691" s="112"/>
      <c r="KSY2691" s="112"/>
      <c r="KSZ2691" s="112"/>
      <c r="KTA2691" s="112"/>
      <c r="KTB2691" s="112"/>
      <c r="KTC2691" s="112"/>
      <c r="KTD2691" s="112"/>
      <c r="KTE2691" s="112"/>
      <c r="KTF2691" s="112"/>
      <c r="KTG2691" s="112"/>
      <c r="KTH2691" s="112"/>
      <c r="KTI2691" s="112"/>
      <c r="KTJ2691" s="112"/>
      <c r="KTK2691" s="112"/>
      <c r="KTL2691" s="112"/>
      <c r="KTM2691" s="112"/>
      <c r="KTN2691" s="112"/>
      <c r="KTO2691" s="112"/>
      <c r="KTP2691" s="112"/>
      <c r="KTQ2691" s="112"/>
      <c r="KTR2691" s="112"/>
      <c r="KTS2691" s="112"/>
      <c r="KTT2691" s="112"/>
      <c r="KTU2691" s="112"/>
      <c r="KTV2691" s="112"/>
      <c r="KTW2691" s="112"/>
      <c r="KTX2691" s="112"/>
      <c r="KTY2691" s="112"/>
      <c r="KTZ2691" s="112"/>
      <c r="KUA2691" s="112"/>
      <c r="KUB2691" s="112"/>
      <c r="KUC2691" s="112"/>
      <c r="KUD2691" s="112"/>
      <c r="KUE2691" s="112"/>
      <c r="KUF2691" s="112"/>
      <c r="KUG2691" s="112"/>
      <c r="KUH2691" s="112"/>
      <c r="KUI2691" s="112"/>
      <c r="KUJ2691" s="112"/>
      <c r="KUK2691" s="112"/>
      <c r="KUL2691" s="112"/>
      <c r="KUM2691" s="112"/>
      <c r="KUN2691" s="112"/>
      <c r="KUO2691" s="112"/>
      <c r="KUP2691" s="112"/>
      <c r="KUQ2691" s="112"/>
      <c r="KUR2691" s="112"/>
      <c r="KUS2691" s="112"/>
      <c r="KUT2691" s="112"/>
      <c r="KUU2691" s="112"/>
      <c r="KUV2691" s="112"/>
      <c r="KUW2691" s="112"/>
      <c r="KUX2691" s="112"/>
      <c r="KUY2691" s="112"/>
      <c r="KUZ2691" s="112"/>
      <c r="KVA2691" s="112"/>
      <c r="KVB2691" s="112"/>
      <c r="KVC2691" s="112"/>
      <c r="KVD2691" s="112"/>
      <c r="KVE2691" s="112"/>
      <c r="KVF2691" s="112"/>
      <c r="KVG2691" s="112"/>
      <c r="KVH2691" s="112"/>
      <c r="KVI2691" s="112"/>
      <c r="KVJ2691" s="112"/>
      <c r="KVK2691" s="112"/>
      <c r="KVL2691" s="112"/>
      <c r="KVM2691" s="112"/>
      <c r="KVN2691" s="112"/>
      <c r="KVO2691" s="112"/>
      <c r="KVP2691" s="112"/>
      <c r="KVQ2691" s="112"/>
      <c r="KVR2691" s="112"/>
      <c r="KVS2691" s="112"/>
      <c r="KVT2691" s="112"/>
      <c r="KVU2691" s="112"/>
      <c r="KVV2691" s="112"/>
      <c r="KVW2691" s="112"/>
      <c r="KVX2691" s="112"/>
      <c r="KVY2691" s="112"/>
      <c r="KVZ2691" s="112"/>
      <c r="KWA2691" s="112"/>
      <c r="KWB2691" s="112"/>
      <c r="KWC2691" s="112"/>
      <c r="KWD2691" s="112"/>
      <c r="KWE2691" s="112"/>
      <c r="KWF2691" s="112"/>
      <c r="KWG2691" s="112"/>
      <c r="KWH2691" s="112"/>
      <c r="KWI2691" s="112"/>
      <c r="KWJ2691" s="112"/>
      <c r="KWK2691" s="112"/>
      <c r="KWL2691" s="112"/>
      <c r="KWM2691" s="112"/>
      <c r="KWN2691" s="112"/>
      <c r="KWO2691" s="112"/>
      <c r="KWP2691" s="112"/>
      <c r="KWQ2691" s="112"/>
      <c r="KWR2691" s="112"/>
      <c r="KWS2691" s="112"/>
      <c r="KWT2691" s="112"/>
      <c r="KWU2691" s="112"/>
      <c r="KWV2691" s="112"/>
      <c r="KWW2691" s="112"/>
      <c r="KWX2691" s="112"/>
      <c r="KWY2691" s="112"/>
      <c r="KWZ2691" s="112"/>
      <c r="KXA2691" s="112"/>
      <c r="KXB2691" s="112"/>
      <c r="KXC2691" s="112"/>
      <c r="KXD2691" s="112"/>
      <c r="KXE2691" s="112"/>
      <c r="KXF2691" s="112"/>
      <c r="KXG2691" s="112"/>
      <c r="KXH2691" s="112"/>
      <c r="KXI2691" s="112"/>
      <c r="KXJ2691" s="112"/>
      <c r="KXK2691" s="112"/>
      <c r="KXL2691" s="112"/>
      <c r="KXM2691" s="112"/>
      <c r="KXN2691" s="112"/>
      <c r="KXO2691" s="112"/>
      <c r="KXP2691" s="112"/>
      <c r="KXQ2691" s="112"/>
      <c r="KXR2691" s="112"/>
      <c r="KXS2691" s="112"/>
      <c r="KXT2691" s="112"/>
      <c r="KXU2691" s="112"/>
      <c r="KXV2691" s="112"/>
      <c r="KXW2691" s="112"/>
      <c r="KXX2691" s="112"/>
      <c r="KXY2691" s="112"/>
      <c r="KXZ2691" s="112"/>
      <c r="KYA2691" s="112"/>
      <c r="KYB2691" s="112"/>
      <c r="KYC2691" s="112"/>
      <c r="KYD2691" s="112"/>
      <c r="KYE2691" s="112"/>
      <c r="KYF2691" s="112"/>
      <c r="KYG2691" s="112"/>
      <c r="KYH2691" s="112"/>
      <c r="KYI2691" s="112"/>
      <c r="KYJ2691" s="112"/>
      <c r="KYK2691" s="112"/>
      <c r="KYL2691" s="112"/>
      <c r="KYM2691" s="112"/>
      <c r="KYN2691" s="112"/>
      <c r="KYO2691" s="112"/>
      <c r="KYP2691" s="112"/>
      <c r="KYQ2691" s="112"/>
      <c r="KYR2691" s="112"/>
      <c r="KYS2691" s="112"/>
      <c r="KYT2691" s="112"/>
      <c r="KYU2691" s="112"/>
      <c r="KYV2691" s="112"/>
      <c r="KYW2691" s="112"/>
      <c r="KYX2691" s="112"/>
      <c r="KYY2691" s="112"/>
      <c r="KYZ2691" s="112"/>
      <c r="KZA2691" s="112"/>
      <c r="KZB2691" s="112"/>
      <c r="KZC2691" s="112"/>
      <c r="KZD2691" s="112"/>
      <c r="KZE2691" s="112"/>
      <c r="KZF2691" s="112"/>
      <c r="KZG2691" s="112"/>
      <c r="KZH2691" s="112"/>
      <c r="KZI2691" s="112"/>
      <c r="KZJ2691" s="112"/>
      <c r="KZK2691" s="112"/>
      <c r="KZL2691" s="112"/>
      <c r="KZM2691" s="112"/>
      <c r="KZN2691" s="112"/>
      <c r="KZO2691" s="112"/>
      <c r="KZP2691" s="112"/>
      <c r="KZQ2691" s="112"/>
      <c r="KZR2691" s="112"/>
      <c r="KZS2691" s="112"/>
      <c r="KZT2691" s="112"/>
      <c r="KZU2691" s="112"/>
      <c r="KZV2691" s="112"/>
      <c r="KZW2691" s="112"/>
      <c r="KZX2691" s="112"/>
      <c r="KZY2691" s="112"/>
      <c r="KZZ2691" s="112"/>
      <c r="LAA2691" s="112"/>
      <c r="LAB2691" s="112"/>
      <c r="LAC2691" s="112"/>
      <c r="LAD2691" s="112"/>
      <c r="LAE2691" s="112"/>
      <c r="LAF2691" s="112"/>
      <c r="LAG2691" s="112"/>
      <c r="LAH2691" s="112"/>
      <c r="LAI2691" s="112"/>
      <c r="LAJ2691" s="112"/>
      <c r="LAK2691" s="112"/>
      <c r="LAL2691" s="112"/>
      <c r="LAM2691" s="112"/>
      <c r="LAN2691" s="112"/>
      <c r="LAO2691" s="112"/>
      <c r="LAP2691" s="112"/>
      <c r="LAQ2691" s="112"/>
      <c r="LAR2691" s="112"/>
      <c r="LAS2691" s="112"/>
      <c r="LAT2691" s="112"/>
      <c r="LAU2691" s="112"/>
      <c r="LAV2691" s="112"/>
      <c r="LAW2691" s="112"/>
      <c r="LAX2691" s="112"/>
      <c r="LAY2691" s="112"/>
      <c r="LAZ2691" s="112"/>
      <c r="LBA2691" s="112"/>
      <c r="LBB2691" s="112"/>
      <c r="LBC2691" s="112"/>
      <c r="LBD2691" s="112"/>
      <c r="LBE2691" s="112"/>
      <c r="LBF2691" s="112"/>
      <c r="LBG2691" s="112"/>
      <c r="LBH2691" s="112"/>
      <c r="LBI2691" s="112"/>
      <c r="LBJ2691" s="112"/>
      <c r="LBK2691" s="112"/>
      <c r="LBL2691" s="112"/>
      <c r="LBM2691" s="112"/>
      <c r="LBN2691" s="112"/>
      <c r="LBO2691" s="112"/>
      <c r="LBP2691" s="112"/>
      <c r="LBQ2691" s="112"/>
      <c r="LBR2691" s="112"/>
      <c r="LBS2691" s="112"/>
      <c r="LBT2691" s="112"/>
      <c r="LBU2691" s="112"/>
      <c r="LBV2691" s="112"/>
      <c r="LBW2691" s="112"/>
      <c r="LBX2691" s="112"/>
      <c r="LBY2691" s="112"/>
      <c r="LBZ2691" s="112"/>
      <c r="LCA2691" s="112"/>
      <c r="LCB2691" s="112"/>
      <c r="LCC2691" s="112"/>
      <c r="LCD2691" s="112"/>
      <c r="LCE2691" s="112"/>
      <c r="LCF2691" s="112"/>
      <c r="LCG2691" s="112"/>
      <c r="LCH2691" s="112"/>
      <c r="LCI2691" s="112"/>
      <c r="LCJ2691" s="112"/>
      <c r="LCK2691" s="112"/>
      <c r="LCL2691" s="112"/>
      <c r="LCM2691" s="112"/>
      <c r="LCN2691" s="112"/>
      <c r="LCO2691" s="112"/>
      <c r="LCP2691" s="112"/>
      <c r="LCQ2691" s="112"/>
      <c r="LCR2691" s="112"/>
      <c r="LCS2691" s="112"/>
      <c r="LCT2691" s="112"/>
      <c r="LCU2691" s="112"/>
      <c r="LCV2691" s="112"/>
      <c r="LCW2691" s="112"/>
      <c r="LCX2691" s="112"/>
      <c r="LCY2691" s="112"/>
      <c r="LCZ2691" s="112"/>
      <c r="LDA2691" s="112"/>
      <c r="LDB2691" s="112"/>
      <c r="LDC2691" s="112"/>
      <c r="LDD2691" s="112"/>
      <c r="LDE2691" s="112"/>
      <c r="LDF2691" s="112"/>
      <c r="LDG2691" s="112"/>
      <c r="LDH2691" s="112"/>
      <c r="LDI2691" s="112"/>
      <c r="LDJ2691" s="112"/>
      <c r="LDK2691" s="112"/>
      <c r="LDL2691" s="112"/>
      <c r="LDM2691" s="112"/>
      <c r="LDN2691" s="112"/>
      <c r="LDO2691" s="112"/>
      <c r="LDP2691" s="112"/>
      <c r="LDQ2691" s="112"/>
      <c r="LDR2691" s="112"/>
      <c r="LDS2691" s="112"/>
      <c r="LDT2691" s="112"/>
      <c r="LDU2691" s="112"/>
      <c r="LDV2691" s="112"/>
      <c r="LDW2691" s="112"/>
      <c r="LDX2691" s="112"/>
      <c r="LDY2691" s="112"/>
      <c r="LDZ2691" s="112"/>
      <c r="LEA2691" s="112"/>
      <c r="LEB2691" s="112"/>
      <c r="LEC2691" s="112"/>
      <c r="LED2691" s="112"/>
      <c r="LEE2691" s="112"/>
      <c r="LEF2691" s="112"/>
      <c r="LEG2691" s="112"/>
      <c r="LEH2691" s="112"/>
      <c r="LEI2691" s="112"/>
      <c r="LEJ2691" s="112"/>
      <c r="LEK2691" s="112"/>
      <c r="LEL2691" s="112"/>
      <c r="LEM2691" s="112"/>
      <c r="LEN2691" s="112"/>
      <c r="LEO2691" s="112"/>
      <c r="LEP2691" s="112"/>
      <c r="LEQ2691" s="112"/>
      <c r="LER2691" s="112"/>
      <c r="LES2691" s="112"/>
      <c r="LET2691" s="112"/>
      <c r="LEU2691" s="112"/>
      <c r="LEV2691" s="112"/>
      <c r="LEW2691" s="112"/>
      <c r="LEX2691" s="112"/>
      <c r="LEY2691" s="112"/>
      <c r="LEZ2691" s="112"/>
      <c r="LFA2691" s="112"/>
      <c r="LFB2691" s="112"/>
      <c r="LFC2691" s="112"/>
      <c r="LFD2691" s="112"/>
      <c r="LFE2691" s="112"/>
      <c r="LFF2691" s="112"/>
      <c r="LFG2691" s="112"/>
      <c r="LFH2691" s="112"/>
      <c r="LFI2691" s="112"/>
      <c r="LFJ2691" s="112"/>
      <c r="LFK2691" s="112"/>
      <c r="LFL2691" s="112"/>
      <c r="LFM2691" s="112"/>
      <c r="LFN2691" s="112"/>
      <c r="LFO2691" s="112"/>
      <c r="LFP2691" s="112"/>
      <c r="LFQ2691" s="112"/>
      <c r="LFR2691" s="112"/>
      <c r="LFS2691" s="112"/>
      <c r="LFT2691" s="112"/>
      <c r="LFU2691" s="112"/>
      <c r="LFV2691" s="112"/>
      <c r="LFW2691" s="112"/>
      <c r="LFX2691" s="112"/>
      <c r="LFY2691" s="112"/>
      <c r="LFZ2691" s="112"/>
      <c r="LGA2691" s="112"/>
      <c r="LGB2691" s="112"/>
      <c r="LGC2691" s="112"/>
      <c r="LGD2691" s="112"/>
      <c r="LGE2691" s="112"/>
      <c r="LGF2691" s="112"/>
      <c r="LGG2691" s="112"/>
      <c r="LGH2691" s="112"/>
      <c r="LGI2691" s="112"/>
      <c r="LGJ2691" s="112"/>
      <c r="LGK2691" s="112"/>
      <c r="LGL2691" s="112"/>
      <c r="LGM2691" s="112"/>
      <c r="LGN2691" s="112"/>
      <c r="LGO2691" s="112"/>
      <c r="LGP2691" s="112"/>
      <c r="LGQ2691" s="112"/>
      <c r="LGR2691" s="112"/>
      <c r="LGS2691" s="112"/>
      <c r="LGT2691" s="112"/>
      <c r="LGU2691" s="112"/>
      <c r="LGV2691" s="112"/>
      <c r="LGW2691" s="112"/>
      <c r="LGX2691" s="112"/>
      <c r="LGY2691" s="112"/>
      <c r="LGZ2691" s="112"/>
      <c r="LHA2691" s="112"/>
      <c r="LHB2691" s="112"/>
      <c r="LHC2691" s="112"/>
      <c r="LHD2691" s="112"/>
      <c r="LHE2691" s="112"/>
      <c r="LHF2691" s="112"/>
      <c r="LHG2691" s="112"/>
      <c r="LHH2691" s="112"/>
      <c r="LHI2691" s="112"/>
      <c r="LHJ2691" s="112"/>
      <c r="LHK2691" s="112"/>
      <c r="LHL2691" s="112"/>
      <c r="LHM2691" s="112"/>
      <c r="LHN2691" s="112"/>
      <c r="LHO2691" s="112"/>
      <c r="LHP2691" s="112"/>
      <c r="LHQ2691" s="112"/>
      <c r="LHR2691" s="112"/>
      <c r="LHS2691" s="112"/>
      <c r="LHT2691" s="112"/>
      <c r="LHU2691" s="112"/>
      <c r="LHV2691" s="112"/>
      <c r="LHW2691" s="112"/>
      <c r="LHX2691" s="112"/>
      <c r="LHY2691" s="112"/>
      <c r="LHZ2691" s="112"/>
      <c r="LIA2691" s="112"/>
      <c r="LIB2691" s="112"/>
      <c r="LIC2691" s="112"/>
      <c r="LID2691" s="112"/>
      <c r="LIE2691" s="112"/>
      <c r="LIF2691" s="112"/>
      <c r="LIG2691" s="112"/>
      <c r="LIH2691" s="112"/>
      <c r="LII2691" s="112"/>
      <c r="LIJ2691" s="112"/>
      <c r="LIK2691" s="112"/>
      <c r="LIL2691" s="112"/>
      <c r="LIM2691" s="112"/>
      <c r="LIN2691" s="112"/>
      <c r="LIO2691" s="112"/>
      <c r="LIP2691" s="112"/>
      <c r="LIQ2691" s="112"/>
      <c r="LIR2691" s="112"/>
      <c r="LIS2691" s="112"/>
      <c r="LIT2691" s="112"/>
      <c r="LIU2691" s="112"/>
      <c r="LIV2691" s="112"/>
      <c r="LIW2691" s="112"/>
      <c r="LIX2691" s="112"/>
      <c r="LIY2691" s="112"/>
      <c r="LIZ2691" s="112"/>
      <c r="LJA2691" s="112"/>
      <c r="LJB2691" s="112"/>
      <c r="LJC2691" s="112"/>
      <c r="LJD2691" s="112"/>
      <c r="LJE2691" s="112"/>
      <c r="LJF2691" s="112"/>
      <c r="LJG2691" s="112"/>
      <c r="LJH2691" s="112"/>
      <c r="LJI2691" s="112"/>
      <c r="LJJ2691" s="112"/>
      <c r="LJK2691" s="112"/>
      <c r="LJL2691" s="112"/>
      <c r="LJM2691" s="112"/>
      <c r="LJN2691" s="112"/>
      <c r="LJO2691" s="112"/>
      <c r="LJP2691" s="112"/>
      <c r="LJQ2691" s="112"/>
      <c r="LJR2691" s="112"/>
      <c r="LJS2691" s="112"/>
      <c r="LJT2691" s="112"/>
      <c r="LJU2691" s="112"/>
      <c r="LJV2691" s="112"/>
      <c r="LJW2691" s="112"/>
      <c r="LJX2691" s="112"/>
      <c r="LJY2691" s="112"/>
      <c r="LJZ2691" s="112"/>
      <c r="LKA2691" s="112"/>
      <c r="LKB2691" s="112"/>
      <c r="LKC2691" s="112"/>
      <c r="LKD2691" s="112"/>
      <c r="LKE2691" s="112"/>
      <c r="LKF2691" s="112"/>
      <c r="LKG2691" s="112"/>
      <c r="LKH2691" s="112"/>
      <c r="LKI2691" s="112"/>
      <c r="LKJ2691" s="112"/>
      <c r="LKK2691" s="112"/>
      <c r="LKL2691" s="112"/>
      <c r="LKM2691" s="112"/>
      <c r="LKN2691" s="112"/>
      <c r="LKO2691" s="112"/>
      <c r="LKP2691" s="112"/>
      <c r="LKQ2691" s="112"/>
      <c r="LKR2691" s="112"/>
      <c r="LKS2691" s="112"/>
      <c r="LKT2691" s="112"/>
      <c r="LKU2691" s="112"/>
      <c r="LKV2691" s="112"/>
      <c r="LKW2691" s="112"/>
      <c r="LKX2691" s="112"/>
      <c r="LKY2691" s="112"/>
      <c r="LKZ2691" s="112"/>
      <c r="LLA2691" s="112"/>
      <c r="LLB2691" s="112"/>
      <c r="LLC2691" s="112"/>
      <c r="LLD2691" s="112"/>
      <c r="LLE2691" s="112"/>
      <c r="LLF2691" s="112"/>
      <c r="LLG2691" s="112"/>
      <c r="LLH2691" s="112"/>
      <c r="LLI2691" s="112"/>
      <c r="LLJ2691" s="112"/>
      <c r="LLK2691" s="112"/>
      <c r="LLL2691" s="112"/>
      <c r="LLM2691" s="112"/>
      <c r="LLN2691" s="112"/>
      <c r="LLO2691" s="112"/>
      <c r="LLP2691" s="112"/>
      <c r="LLQ2691" s="112"/>
      <c r="LLR2691" s="112"/>
      <c r="LLS2691" s="112"/>
      <c r="LLT2691" s="112"/>
      <c r="LLU2691" s="112"/>
      <c r="LLV2691" s="112"/>
      <c r="LLW2691" s="112"/>
      <c r="LLX2691" s="112"/>
      <c r="LLY2691" s="112"/>
      <c r="LLZ2691" s="112"/>
      <c r="LMA2691" s="112"/>
      <c r="LMB2691" s="112"/>
      <c r="LMC2691" s="112"/>
      <c r="LMD2691" s="112"/>
      <c r="LME2691" s="112"/>
      <c r="LMF2691" s="112"/>
      <c r="LMG2691" s="112"/>
      <c r="LMH2691" s="112"/>
      <c r="LMI2691" s="112"/>
      <c r="LMJ2691" s="112"/>
      <c r="LMK2691" s="112"/>
      <c r="LML2691" s="112"/>
      <c r="LMM2691" s="112"/>
      <c r="LMN2691" s="112"/>
      <c r="LMO2691" s="112"/>
      <c r="LMP2691" s="112"/>
      <c r="LMQ2691" s="112"/>
      <c r="LMR2691" s="112"/>
      <c r="LMS2691" s="112"/>
      <c r="LMT2691" s="112"/>
      <c r="LMU2691" s="112"/>
      <c r="LMV2691" s="112"/>
      <c r="LMW2691" s="112"/>
      <c r="LMX2691" s="112"/>
      <c r="LMY2691" s="112"/>
      <c r="LMZ2691" s="112"/>
      <c r="LNA2691" s="112"/>
      <c r="LNB2691" s="112"/>
      <c r="LNC2691" s="112"/>
      <c r="LND2691" s="112"/>
      <c r="LNE2691" s="112"/>
      <c r="LNF2691" s="112"/>
      <c r="LNG2691" s="112"/>
      <c r="LNH2691" s="112"/>
      <c r="LNI2691" s="112"/>
      <c r="LNJ2691" s="112"/>
      <c r="LNK2691" s="112"/>
      <c r="LNL2691" s="112"/>
      <c r="LNM2691" s="112"/>
      <c r="LNN2691" s="112"/>
      <c r="LNO2691" s="112"/>
      <c r="LNP2691" s="112"/>
      <c r="LNQ2691" s="112"/>
      <c r="LNR2691" s="112"/>
      <c r="LNS2691" s="112"/>
      <c r="LNT2691" s="112"/>
      <c r="LNU2691" s="112"/>
      <c r="LNV2691" s="112"/>
      <c r="LNW2691" s="112"/>
      <c r="LNX2691" s="112"/>
      <c r="LNY2691" s="112"/>
      <c r="LNZ2691" s="112"/>
      <c r="LOA2691" s="112"/>
      <c r="LOB2691" s="112"/>
      <c r="LOC2691" s="112"/>
      <c r="LOD2691" s="112"/>
      <c r="LOE2691" s="112"/>
      <c r="LOF2691" s="112"/>
      <c r="LOG2691" s="112"/>
      <c r="LOH2691" s="112"/>
      <c r="LOI2691" s="112"/>
      <c r="LOJ2691" s="112"/>
      <c r="LOK2691" s="112"/>
      <c r="LOL2691" s="112"/>
      <c r="LOM2691" s="112"/>
      <c r="LON2691" s="112"/>
      <c r="LOO2691" s="112"/>
      <c r="LOP2691" s="112"/>
      <c r="LOQ2691" s="112"/>
      <c r="LOR2691" s="112"/>
      <c r="LOS2691" s="112"/>
      <c r="LOT2691" s="112"/>
      <c r="LOU2691" s="112"/>
      <c r="LOV2691" s="112"/>
      <c r="LOW2691" s="112"/>
      <c r="LOX2691" s="112"/>
      <c r="LOY2691" s="112"/>
      <c r="LOZ2691" s="112"/>
      <c r="LPA2691" s="112"/>
      <c r="LPB2691" s="112"/>
      <c r="LPC2691" s="112"/>
      <c r="LPD2691" s="112"/>
      <c r="LPE2691" s="112"/>
      <c r="LPF2691" s="112"/>
      <c r="LPG2691" s="112"/>
      <c r="LPH2691" s="112"/>
      <c r="LPI2691" s="112"/>
      <c r="LPJ2691" s="112"/>
      <c r="LPK2691" s="112"/>
      <c r="LPL2691" s="112"/>
      <c r="LPM2691" s="112"/>
      <c r="LPN2691" s="112"/>
      <c r="LPO2691" s="112"/>
      <c r="LPP2691" s="112"/>
      <c r="LPQ2691" s="112"/>
      <c r="LPR2691" s="112"/>
      <c r="LPS2691" s="112"/>
      <c r="LPT2691" s="112"/>
      <c r="LPU2691" s="112"/>
      <c r="LPV2691" s="112"/>
      <c r="LPW2691" s="112"/>
      <c r="LPX2691" s="112"/>
      <c r="LPY2691" s="112"/>
      <c r="LPZ2691" s="112"/>
      <c r="LQA2691" s="112"/>
      <c r="LQB2691" s="112"/>
      <c r="LQC2691" s="112"/>
      <c r="LQD2691" s="112"/>
      <c r="LQE2691" s="112"/>
      <c r="LQF2691" s="112"/>
      <c r="LQG2691" s="112"/>
      <c r="LQH2691" s="112"/>
      <c r="LQI2691" s="112"/>
      <c r="LQJ2691" s="112"/>
      <c r="LQK2691" s="112"/>
      <c r="LQL2691" s="112"/>
      <c r="LQM2691" s="112"/>
      <c r="LQN2691" s="112"/>
      <c r="LQO2691" s="112"/>
      <c r="LQP2691" s="112"/>
      <c r="LQQ2691" s="112"/>
      <c r="LQR2691" s="112"/>
      <c r="LQS2691" s="112"/>
      <c r="LQT2691" s="112"/>
      <c r="LQU2691" s="112"/>
      <c r="LQV2691" s="112"/>
      <c r="LQW2691" s="112"/>
      <c r="LQX2691" s="112"/>
      <c r="LQY2691" s="112"/>
      <c r="LQZ2691" s="112"/>
      <c r="LRA2691" s="112"/>
      <c r="LRB2691" s="112"/>
      <c r="LRC2691" s="112"/>
      <c r="LRD2691" s="112"/>
      <c r="LRE2691" s="112"/>
      <c r="LRF2691" s="112"/>
      <c r="LRG2691" s="112"/>
      <c r="LRH2691" s="112"/>
      <c r="LRI2691" s="112"/>
      <c r="LRJ2691" s="112"/>
      <c r="LRK2691" s="112"/>
      <c r="LRL2691" s="112"/>
      <c r="LRM2691" s="112"/>
      <c r="LRN2691" s="112"/>
      <c r="LRO2691" s="112"/>
      <c r="LRP2691" s="112"/>
      <c r="LRQ2691" s="112"/>
      <c r="LRR2691" s="112"/>
      <c r="LRS2691" s="112"/>
      <c r="LRT2691" s="112"/>
      <c r="LRU2691" s="112"/>
      <c r="LRV2691" s="112"/>
      <c r="LRW2691" s="112"/>
      <c r="LRX2691" s="112"/>
      <c r="LRY2691" s="112"/>
      <c r="LRZ2691" s="112"/>
      <c r="LSA2691" s="112"/>
      <c r="LSB2691" s="112"/>
      <c r="LSC2691" s="112"/>
      <c r="LSD2691" s="112"/>
      <c r="LSE2691" s="112"/>
      <c r="LSF2691" s="112"/>
      <c r="LSG2691" s="112"/>
      <c r="LSH2691" s="112"/>
      <c r="LSI2691" s="112"/>
      <c r="LSJ2691" s="112"/>
      <c r="LSK2691" s="112"/>
      <c r="LSL2691" s="112"/>
      <c r="LSM2691" s="112"/>
      <c r="LSN2691" s="112"/>
      <c r="LSO2691" s="112"/>
      <c r="LSP2691" s="112"/>
      <c r="LSQ2691" s="112"/>
      <c r="LSR2691" s="112"/>
      <c r="LSS2691" s="112"/>
      <c r="LST2691" s="112"/>
      <c r="LSU2691" s="112"/>
      <c r="LSV2691" s="112"/>
      <c r="LSW2691" s="112"/>
      <c r="LSX2691" s="112"/>
      <c r="LSY2691" s="112"/>
      <c r="LSZ2691" s="112"/>
      <c r="LTA2691" s="112"/>
      <c r="LTB2691" s="112"/>
      <c r="LTC2691" s="112"/>
      <c r="LTD2691" s="112"/>
      <c r="LTE2691" s="112"/>
      <c r="LTF2691" s="112"/>
      <c r="LTG2691" s="112"/>
      <c r="LTH2691" s="112"/>
      <c r="LTI2691" s="112"/>
      <c r="LTJ2691" s="112"/>
      <c r="LTK2691" s="112"/>
      <c r="LTL2691" s="112"/>
      <c r="LTM2691" s="112"/>
      <c r="LTN2691" s="112"/>
      <c r="LTO2691" s="112"/>
      <c r="LTP2691" s="112"/>
      <c r="LTQ2691" s="112"/>
      <c r="LTR2691" s="112"/>
      <c r="LTS2691" s="112"/>
      <c r="LTT2691" s="112"/>
      <c r="LTU2691" s="112"/>
      <c r="LTV2691" s="112"/>
      <c r="LTW2691" s="112"/>
      <c r="LTX2691" s="112"/>
      <c r="LTY2691" s="112"/>
      <c r="LTZ2691" s="112"/>
      <c r="LUA2691" s="112"/>
      <c r="LUB2691" s="112"/>
      <c r="LUC2691" s="112"/>
      <c r="LUD2691" s="112"/>
      <c r="LUE2691" s="112"/>
      <c r="LUF2691" s="112"/>
      <c r="LUG2691" s="112"/>
      <c r="LUH2691" s="112"/>
      <c r="LUI2691" s="112"/>
      <c r="LUJ2691" s="112"/>
      <c r="LUK2691" s="112"/>
      <c r="LUL2691" s="112"/>
      <c r="LUM2691" s="112"/>
      <c r="LUN2691" s="112"/>
      <c r="LUO2691" s="112"/>
      <c r="LUP2691" s="112"/>
      <c r="LUQ2691" s="112"/>
      <c r="LUR2691" s="112"/>
      <c r="LUS2691" s="112"/>
      <c r="LUT2691" s="112"/>
      <c r="LUU2691" s="112"/>
      <c r="LUV2691" s="112"/>
      <c r="LUW2691" s="112"/>
      <c r="LUX2691" s="112"/>
      <c r="LUY2691" s="112"/>
      <c r="LUZ2691" s="112"/>
      <c r="LVA2691" s="112"/>
      <c r="LVB2691" s="112"/>
      <c r="LVC2691" s="112"/>
      <c r="LVD2691" s="112"/>
      <c r="LVE2691" s="112"/>
      <c r="LVF2691" s="112"/>
      <c r="LVG2691" s="112"/>
      <c r="LVH2691" s="112"/>
      <c r="LVI2691" s="112"/>
      <c r="LVJ2691" s="112"/>
      <c r="LVK2691" s="112"/>
      <c r="LVL2691" s="112"/>
      <c r="LVM2691" s="112"/>
      <c r="LVN2691" s="112"/>
      <c r="LVO2691" s="112"/>
      <c r="LVP2691" s="112"/>
      <c r="LVQ2691" s="112"/>
      <c r="LVR2691" s="112"/>
      <c r="LVS2691" s="112"/>
      <c r="LVT2691" s="112"/>
      <c r="LVU2691" s="112"/>
      <c r="LVV2691" s="112"/>
      <c r="LVW2691" s="112"/>
      <c r="LVX2691" s="112"/>
      <c r="LVY2691" s="112"/>
      <c r="LVZ2691" s="112"/>
      <c r="LWA2691" s="112"/>
      <c r="LWB2691" s="112"/>
      <c r="LWC2691" s="112"/>
      <c r="LWD2691" s="112"/>
      <c r="LWE2691" s="112"/>
      <c r="LWF2691" s="112"/>
      <c r="LWG2691" s="112"/>
      <c r="LWH2691" s="112"/>
      <c r="LWI2691" s="112"/>
      <c r="LWJ2691" s="112"/>
      <c r="LWK2691" s="112"/>
      <c r="LWL2691" s="112"/>
      <c r="LWM2691" s="112"/>
      <c r="LWN2691" s="112"/>
      <c r="LWO2691" s="112"/>
      <c r="LWP2691" s="112"/>
      <c r="LWQ2691" s="112"/>
      <c r="LWR2691" s="112"/>
      <c r="LWS2691" s="112"/>
      <c r="LWT2691" s="112"/>
      <c r="LWU2691" s="112"/>
      <c r="LWV2691" s="112"/>
      <c r="LWW2691" s="112"/>
      <c r="LWX2691" s="112"/>
      <c r="LWY2691" s="112"/>
      <c r="LWZ2691" s="112"/>
      <c r="LXA2691" s="112"/>
      <c r="LXB2691" s="112"/>
      <c r="LXC2691" s="112"/>
      <c r="LXD2691" s="112"/>
      <c r="LXE2691" s="112"/>
      <c r="LXF2691" s="112"/>
      <c r="LXG2691" s="112"/>
      <c r="LXH2691" s="112"/>
      <c r="LXI2691" s="112"/>
      <c r="LXJ2691" s="112"/>
      <c r="LXK2691" s="112"/>
      <c r="LXL2691" s="112"/>
      <c r="LXM2691" s="112"/>
      <c r="LXN2691" s="112"/>
      <c r="LXO2691" s="112"/>
      <c r="LXP2691" s="112"/>
      <c r="LXQ2691" s="112"/>
      <c r="LXR2691" s="112"/>
      <c r="LXS2691" s="112"/>
      <c r="LXT2691" s="112"/>
      <c r="LXU2691" s="112"/>
      <c r="LXV2691" s="112"/>
      <c r="LXW2691" s="112"/>
      <c r="LXX2691" s="112"/>
      <c r="LXY2691" s="112"/>
      <c r="LXZ2691" s="112"/>
      <c r="LYA2691" s="112"/>
      <c r="LYB2691" s="112"/>
      <c r="LYC2691" s="112"/>
      <c r="LYD2691" s="112"/>
      <c r="LYE2691" s="112"/>
      <c r="LYF2691" s="112"/>
      <c r="LYG2691" s="112"/>
      <c r="LYH2691" s="112"/>
      <c r="LYI2691" s="112"/>
      <c r="LYJ2691" s="112"/>
      <c r="LYK2691" s="112"/>
      <c r="LYL2691" s="112"/>
      <c r="LYM2691" s="112"/>
      <c r="LYN2691" s="112"/>
      <c r="LYO2691" s="112"/>
      <c r="LYP2691" s="112"/>
      <c r="LYQ2691" s="112"/>
      <c r="LYR2691" s="112"/>
      <c r="LYS2691" s="112"/>
      <c r="LYT2691" s="112"/>
      <c r="LYU2691" s="112"/>
      <c r="LYV2691" s="112"/>
      <c r="LYW2691" s="112"/>
      <c r="LYX2691" s="112"/>
      <c r="LYY2691" s="112"/>
      <c r="LYZ2691" s="112"/>
      <c r="LZA2691" s="112"/>
      <c r="LZB2691" s="112"/>
      <c r="LZC2691" s="112"/>
      <c r="LZD2691" s="112"/>
      <c r="LZE2691" s="112"/>
      <c r="LZF2691" s="112"/>
      <c r="LZG2691" s="112"/>
      <c r="LZH2691" s="112"/>
      <c r="LZI2691" s="112"/>
      <c r="LZJ2691" s="112"/>
      <c r="LZK2691" s="112"/>
      <c r="LZL2691" s="112"/>
      <c r="LZM2691" s="112"/>
      <c r="LZN2691" s="112"/>
      <c r="LZO2691" s="112"/>
      <c r="LZP2691" s="112"/>
      <c r="LZQ2691" s="112"/>
      <c r="LZR2691" s="112"/>
      <c r="LZS2691" s="112"/>
      <c r="LZT2691" s="112"/>
      <c r="LZU2691" s="112"/>
      <c r="LZV2691" s="112"/>
      <c r="LZW2691" s="112"/>
      <c r="LZX2691" s="112"/>
      <c r="LZY2691" s="112"/>
      <c r="LZZ2691" s="112"/>
      <c r="MAA2691" s="112"/>
      <c r="MAB2691" s="112"/>
      <c r="MAC2691" s="112"/>
      <c r="MAD2691" s="112"/>
      <c r="MAE2691" s="112"/>
      <c r="MAF2691" s="112"/>
      <c r="MAG2691" s="112"/>
      <c r="MAH2691" s="112"/>
      <c r="MAI2691" s="112"/>
      <c r="MAJ2691" s="112"/>
      <c r="MAK2691" s="112"/>
      <c r="MAL2691" s="112"/>
      <c r="MAM2691" s="112"/>
      <c r="MAN2691" s="112"/>
      <c r="MAO2691" s="112"/>
      <c r="MAP2691" s="112"/>
      <c r="MAQ2691" s="112"/>
      <c r="MAR2691" s="112"/>
      <c r="MAS2691" s="112"/>
      <c r="MAT2691" s="112"/>
      <c r="MAU2691" s="112"/>
      <c r="MAV2691" s="112"/>
      <c r="MAW2691" s="112"/>
      <c r="MAX2691" s="112"/>
      <c r="MAY2691" s="112"/>
      <c r="MAZ2691" s="112"/>
      <c r="MBA2691" s="112"/>
      <c r="MBB2691" s="112"/>
      <c r="MBC2691" s="112"/>
      <c r="MBD2691" s="112"/>
      <c r="MBE2691" s="112"/>
      <c r="MBF2691" s="112"/>
      <c r="MBG2691" s="112"/>
      <c r="MBH2691" s="112"/>
      <c r="MBI2691" s="112"/>
      <c r="MBJ2691" s="112"/>
      <c r="MBK2691" s="112"/>
      <c r="MBL2691" s="112"/>
      <c r="MBM2691" s="112"/>
      <c r="MBN2691" s="112"/>
      <c r="MBO2691" s="112"/>
      <c r="MBP2691" s="112"/>
      <c r="MBQ2691" s="112"/>
      <c r="MBR2691" s="112"/>
      <c r="MBS2691" s="112"/>
      <c r="MBT2691" s="112"/>
      <c r="MBU2691" s="112"/>
      <c r="MBV2691" s="112"/>
      <c r="MBW2691" s="112"/>
      <c r="MBX2691" s="112"/>
      <c r="MBY2691" s="112"/>
      <c r="MBZ2691" s="112"/>
      <c r="MCA2691" s="112"/>
      <c r="MCB2691" s="112"/>
      <c r="MCC2691" s="112"/>
      <c r="MCD2691" s="112"/>
      <c r="MCE2691" s="112"/>
      <c r="MCF2691" s="112"/>
      <c r="MCG2691" s="112"/>
      <c r="MCH2691" s="112"/>
      <c r="MCI2691" s="112"/>
      <c r="MCJ2691" s="112"/>
      <c r="MCK2691" s="112"/>
      <c r="MCL2691" s="112"/>
      <c r="MCM2691" s="112"/>
      <c r="MCN2691" s="112"/>
      <c r="MCO2691" s="112"/>
      <c r="MCP2691" s="112"/>
      <c r="MCQ2691" s="112"/>
      <c r="MCR2691" s="112"/>
      <c r="MCS2691" s="112"/>
      <c r="MCT2691" s="112"/>
      <c r="MCU2691" s="112"/>
      <c r="MCV2691" s="112"/>
      <c r="MCW2691" s="112"/>
      <c r="MCX2691" s="112"/>
      <c r="MCY2691" s="112"/>
      <c r="MCZ2691" s="112"/>
      <c r="MDA2691" s="112"/>
      <c r="MDB2691" s="112"/>
      <c r="MDC2691" s="112"/>
      <c r="MDD2691" s="112"/>
      <c r="MDE2691" s="112"/>
      <c r="MDF2691" s="112"/>
      <c r="MDG2691" s="112"/>
      <c r="MDH2691" s="112"/>
      <c r="MDI2691" s="112"/>
      <c r="MDJ2691" s="112"/>
      <c r="MDK2691" s="112"/>
      <c r="MDL2691" s="112"/>
      <c r="MDM2691" s="112"/>
      <c r="MDN2691" s="112"/>
      <c r="MDO2691" s="112"/>
      <c r="MDP2691" s="112"/>
      <c r="MDQ2691" s="112"/>
      <c r="MDR2691" s="112"/>
      <c r="MDS2691" s="112"/>
      <c r="MDT2691" s="112"/>
      <c r="MDU2691" s="112"/>
      <c r="MDV2691" s="112"/>
      <c r="MDW2691" s="112"/>
      <c r="MDX2691" s="112"/>
      <c r="MDY2691" s="112"/>
      <c r="MDZ2691" s="112"/>
      <c r="MEA2691" s="112"/>
      <c r="MEB2691" s="112"/>
      <c r="MEC2691" s="112"/>
      <c r="MED2691" s="112"/>
      <c r="MEE2691" s="112"/>
      <c r="MEF2691" s="112"/>
      <c r="MEG2691" s="112"/>
      <c r="MEH2691" s="112"/>
      <c r="MEI2691" s="112"/>
      <c r="MEJ2691" s="112"/>
      <c r="MEK2691" s="112"/>
      <c r="MEL2691" s="112"/>
      <c r="MEM2691" s="112"/>
      <c r="MEN2691" s="112"/>
      <c r="MEO2691" s="112"/>
      <c r="MEP2691" s="112"/>
      <c r="MEQ2691" s="112"/>
      <c r="MER2691" s="112"/>
      <c r="MES2691" s="112"/>
      <c r="MET2691" s="112"/>
      <c r="MEU2691" s="112"/>
      <c r="MEV2691" s="112"/>
      <c r="MEW2691" s="112"/>
      <c r="MEX2691" s="112"/>
      <c r="MEY2691" s="112"/>
      <c r="MEZ2691" s="112"/>
      <c r="MFA2691" s="112"/>
      <c r="MFB2691" s="112"/>
      <c r="MFC2691" s="112"/>
      <c r="MFD2691" s="112"/>
      <c r="MFE2691" s="112"/>
      <c r="MFF2691" s="112"/>
      <c r="MFG2691" s="112"/>
      <c r="MFH2691" s="112"/>
      <c r="MFI2691" s="112"/>
      <c r="MFJ2691" s="112"/>
      <c r="MFK2691" s="112"/>
      <c r="MFL2691" s="112"/>
      <c r="MFM2691" s="112"/>
      <c r="MFN2691" s="112"/>
      <c r="MFO2691" s="112"/>
      <c r="MFP2691" s="112"/>
      <c r="MFQ2691" s="112"/>
      <c r="MFR2691" s="112"/>
      <c r="MFS2691" s="112"/>
      <c r="MFT2691" s="112"/>
      <c r="MFU2691" s="112"/>
      <c r="MFV2691" s="112"/>
      <c r="MFW2691" s="112"/>
      <c r="MFX2691" s="112"/>
      <c r="MFY2691" s="112"/>
      <c r="MFZ2691" s="112"/>
      <c r="MGA2691" s="112"/>
      <c r="MGB2691" s="112"/>
      <c r="MGC2691" s="112"/>
      <c r="MGD2691" s="112"/>
      <c r="MGE2691" s="112"/>
      <c r="MGF2691" s="112"/>
      <c r="MGG2691" s="112"/>
      <c r="MGH2691" s="112"/>
      <c r="MGI2691" s="112"/>
      <c r="MGJ2691" s="112"/>
      <c r="MGK2691" s="112"/>
      <c r="MGL2691" s="112"/>
      <c r="MGM2691" s="112"/>
      <c r="MGN2691" s="112"/>
      <c r="MGO2691" s="112"/>
      <c r="MGP2691" s="112"/>
      <c r="MGQ2691" s="112"/>
      <c r="MGR2691" s="112"/>
      <c r="MGS2691" s="112"/>
      <c r="MGT2691" s="112"/>
      <c r="MGU2691" s="112"/>
      <c r="MGV2691" s="112"/>
      <c r="MGW2691" s="112"/>
      <c r="MGX2691" s="112"/>
      <c r="MGY2691" s="112"/>
      <c r="MGZ2691" s="112"/>
      <c r="MHA2691" s="112"/>
      <c r="MHB2691" s="112"/>
      <c r="MHC2691" s="112"/>
      <c r="MHD2691" s="112"/>
      <c r="MHE2691" s="112"/>
      <c r="MHF2691" s="112"/>
      <c r="MHG2691" s="112"/>
      <c r="MHH2691" s="112"/>
      <c r="MHI2691" s="112"/>
      <c r="MHJ2691" s="112"/>
      <c r="MHK2691" s="112"/>
      <c r="MHL2691" s="112"/>
      <c r="MHM2691" s="112"/>
      <c r="MHN2691" s="112"/>
      <c r="MHO2691" s="112"/>
      <c r="MHP2691" s="112"/>
      <c r="MHQ2691" s="112"/>
      <c r="MHR2691" s="112"/>
      <c r="MHS2691" s="112"/>
      <c r="MHT2691" s="112"/>
      <c r="MHU2691" s="112"/>
      <c r="MHV2691" s="112"/>
      <c r="MHW2691" s="112"/>
      <c r="MHX2691" s="112"/>
      <c r="MHY2691" s="112"/>
      <c r="MHZ2691" s="112"/>
      <c r="MIA2691" s="112"/>
      <c r="MIB2691" s="112"/>
      <c r="MIC2691" s="112"/>
      <c r="MID2691" s="112"/>
      <c r="MIE2691" s="112"/>
      <c r="MIF2691" s="112"/>
      <c r="MIG2691" s="112"/>
      <c r="MIH2691" s="112"/>
      <c r="MII2691" s="112"/>
      <c r="MIJ2691" s="112"/>
      <c r="MIK2691" s="112"/>
      <c r="MIL2691" s="112"/>
      <c r="MIM2691" s="112"/>
      <c r="MIN2691" s="112"/>
      <c r="MIO2691" s="112"/>
      <c r="MIP2691" s="112"/>
      <c r="MIQ2691" s="112"/>
      <c r="MIR2691" s="112"/>
      <c r="MIS2691" s="112"/>
      <c r="MIT2691" s="112"/>
      <c r="MIU2691" s="112"/>
      <c r="MIV2691" s="112"/>
      <c r="MIW2691" s="112"/>
      <c r="MIX2691" s="112"/>
      <c r="MIY2691" s="112"/>
      <c r="MIZ2691" s="112"/>
      <c r="MJA2691" s="112"/>
      <c r="MJB2691" s="112"/>
      <c r="MJC2691" s="112"/>
      <c r="MJD2691" s="112"/>
      <c r="MJE2691" s="112"/>
      <c r="MJF2691" s="112"/>
      <c r="MJG2691" s="112"/>
      <c r="MJH2691" s="112"/>
      <c r="MJI2691" s="112"/>
      <c r="MJJ2691" s="112"/>
      <c r="MJK2691" s="112"/>
      <c r="MJL2691" s="112"/>
      <c r="MJM2691" s="112"/>
      <c r="MJN2691" s="112"/>
      <c r="MJO2691" s="112"/>
      <c r="MJP2691" s="112"/>
      <c r="MJQ2691" s="112"/>
      <c r="MJR2691" s="112"/>
      <c r="MJS2691" s="112"/>
      <c r="MJT2691" s="112"/>
      <c r="MJU2691" s="112"/>
      <c r="MJV2691" s="112"/>
      <c r="MJW2691" s="112"/>
      <c r="MJX2691" s="112"/>
      <c r="MJY2691" s="112"/>
      <c r="MJZ2691" s="112"/>
      <c r="MKA2691" s="112"/>
      <c r="MKB2691" s="112"/>
      <c r="MKC2691" s="112"/>
      <c r="MKD2691" s="112"/>
      <c r="MKE2691" s="112"/>
      <c r="MKF2691" s="112"/>
      <c r="MKG2691" s="112"/>
      <c r="MKH2691" s="112"/>
      <c r="MKI2691" s="112"/>
      <c r="MKJ2691" s="112"/>
      <c r="MKK2691" s="112"/>
      <c r="MKL2691" s="112"/>
      <c r="MKM2691" s="112"/>
      <c r="MKN2691" s="112"/>
      <c r="MKO2691" s="112"/>
      <c r="MKP2691" s="112"/>
      <c r="MKQ2691" s="112"/>
      <c r="MKR2691" s="112"/>
      <c r="MKS2691" s="112"/>
      <c r="MKT2691" s="112"/>
      <c r="MKU2691" s="112"/>
      <c r="MKV2691" s="112"/>
      <c r="MKW2691" s="112"/>
      <c r="MKX2691" s="112"/>
      <c r="MKY2691" s="112"/>
      <c r="MKZ2691" s="112"/>
      <c r="MLA2691" s="112"/>
      <c r="MLB2691" s="112"/>
      <c r="MLC2691" s="112"/>
      <c r="MLD2691" s="112"/>
      <c r="MLE2691" s="112"/>
      <c r="MLF2691" s="112"/>
      <c r="MLG2691" s="112"/>
      <c r="MLH2691" s="112"/>
      <c r="MLI2691" s="112"/>
      <c r="MLJ2691" s="112"/>
      <c r="MLK2691" s="112"/>
      <c r="MLL2691" s="112"/>
      <c r="MLM2691" s="112"/>
      <c r="MLN2691" s="112"/>
      <c r="MLO2691" s="112"/>
      <c r="MLP2691" s="112"/>
      <c r="MLQ2691" s="112"/>
      <c r="MLR2691" s="112"/>
      <c r="MLS2691" s="112"/>
      <c r="MLT2691" s="112"/>
      <c r="MLU2691" s="112"/>
      <c r="MLV2691" s="112"/>
      <c r="MLW2691" s="112"/>
      <c r="MLX2691" s="112"/>
      <c r="MLY2691" s="112"/>
      <c r="MLZ2691" s="112"/>
      <c r="MMA2691" s="112"/>
      <c r="MMB2691" s="112"/>
      <c r="MMC2691" s="112"/>
      <c r="MMD2691" s="112"/>
      <c r="MME2691" s="112"/>
      <c r="MMF2691" s="112"/>
      <c r="MMG2691" s="112"/>
      <c r="MMH2691" s="112"/>
      <c r="MMI2691" s="112"/>
      <c r="MMJ2691" s="112"/>
      <c r="MMK2691" s="112"/>
      <c r="MML2691" s="112"/>
      <c r="MMM2691" s="112"/>
      <c r="MMN2691" s="112"/>
      <c r="MMO2691" s="112"/>
      <c r="MMP2691" s="112"/>
      <c r="MMQ2691" s="112"/>
      <c r="MMR2691" s="112"/>
      <c r="MMS2691" s="112"/>
      <c r="MMT2691" s="112"/>
      <c r="MMU2691" s="112"/>
      <c r="MMV2691" s="112"/>
      <c r="MMW2691" s="112"/>
      <c r="MMX2691" s="112"/>
      <c r="MMY2691" s="112"/>
      <c r="MMZ2691" s="112"/>
      <c r="MNA2691" s="112"/>
      <c r="MNB2691" s="112"/>
      <c r="MNC2691" s="112"/>
      <c r="MND2691" s="112"/>
      <c r="MNE2691" s="112"/>
      <c r="MNF2691" s="112"/>
      <c r="MNG2691" s="112"/>
      <c r="MNH2691" s="112"/>
      <c r="MNI2691" s="112"/>
      <c r="MNJ2691" s="112"/>
      <c r="MNK2691" s="112"/>
      <c r="MNL2691" s="112"/>
      <c r="MNM2691" s="112"/>
      <c r="MNN2691" s="112"/>
      <c r="MNO2691" s="112"/>
      <c r="MNP2691" s="112"/>
      <c r="MNQ2691" s="112"/>
      <c r="MNR2691" s="112"/>
      <c r="MNS2691" s="112"/>
      <c r="MNT2691" s="112"/>
      <c r="MNU2691" s="112"/>
      <c r="MNV2691" s="112"/>
      <c r="MNW2691" s="112"/>
      <c r="MNX2691" s="112"/>
      <c r="MNY2691" s="112"/>
      <c r="MNZ2691" s="112"/>
      <c r="MOA2691" s="112"/>
      <c r="MOB2691" s="112"/>
      <c r="MOC2691" s="112"/>
      <c r="MOD2691" s="112"/>
      <c r="MOE2691" s="112"/>
      <c r="MOF2691" s="112"/>
      <c r="MOG2691" s="112"/>
      <c r="MOH2691" s="112"/>
      <c r="MOI2691" s="112"/>
      <c r="MOJ2691" s="112"/>
      <c r="MOK2691" s="112"/>
      <c r="MOL2691" s="112"/>
      <c r="MOM2691" s="112"/>
      <c r="MON2691" s="112"/>
      <c r="MOO2691" s="112"/>
      <c r="MOP2691" s="112"/>
      <c r="MOQ2691" s="112"/>
      <c r="MOR2691" s="112"/>
      <c r="MOS2691" s="112"/>
      <c r="MOT2691" s="112"/>
      <c r="MOU2691" s="112"/>
      <c r="MOV2691" s="112"/>
      <c r="MOW2691" s="112"/>
      <c r="MOX2691" s="112"/>
      <c r="MOY2691" s="112"/>
      <c r="MOZ2691" s="112"/>
      <c r="MPA2691" s="112"/>
      <c r="MPB2691" s="112"/>
      <c r="MPC2691" s="112"/>
      <c r="MPD2691" s="112"/>
      <c r="MPE2691" s="112"/>
      <c r="MPF2691" s="112"/>
      <c r="MPG2691" s="112"/>
      <c r="MPH2691" s="112"/>
      <c r="MPI2691" s="112"/>
      <c r="MPJ2691" s="112"/>
      <c r="MPK2691" s="112"/>
      <c r="MPL2691" s="112"/>
      <c r="MPM2691" s="112"/>
      <c r="MPN2691" s="112"/>
      <c r="MPO2691" s="112"/>
      <c r="MPP2691" s="112"/>
      <c r="MPQ2691" s="112"/>
      <c r="MPR2691" s="112"/>
      <c r="MPS2691" s="112"/>
      <c r="MPT2691" s="112"/>
      <c r="MPU2691" s="112"/>
      <c r="MPV2691" s="112"/>
      <c r="MPW2691" s="112"/>
      <c r="MPX2691" s="112"/>
      <c r="MPY2691" s="112"/>
      <c r="MPZ2691" s="112"/>
      <c r="MQA2691" s="112"/>
      <c r="MQB2691" s="112"/>
      <c r="MQC2691" s="112"/>
      <c r="MQD2691" s="112"/>
      <c r="MQE2691" s="112"/>
      <c r="MQF2691" s="112"/>
      <c r="MQG2691" s="112"/>
      <c r="MQH2691" s="112"/>
      <c r="MQI2691" s="112"/>
      <c r="MQJ2691" s="112"/>
      <c r="MQK2691" s="112"/>
      <c r="MQL2691" s="112"/>
      <c r="MQM2691" s="112"/>
      <c r="MQN2691" s="112"/>
      <c r="MQO2691" s="112"/>
      <c r="MQP2691" s="112"/>
      <c r="MQQ2691" s="112"/>
      <c r="MQR2691" s="112"/>
      <c r="MQS2691" s="112"/>
      <c r="MQT2691" s="112"/>
      <c r="MQU2691" s="112"/>
      <c r="MQV2691" s="112"/>
      <c r="MQW2691" s="112"/>
      <c r="MQX2691" s="112"/>
      <c r="MQY2691" s="112"/>
      <c r="MQZ2691" s="112"/>
      <c r="MRA2691" s="112"/>
      <c r="MRB2691" s="112"/>
      <c r="MRC2691" s="112"/>
      <c r="MRD2691" s="112"/>
      <c r="MRE2691" s="112"/>
      <c r="MRF2691" s="112"/>
      <c r="MRG2691" s="112"/>
      <c r="MRH2691" s="112"/>
      <c r="MRI2691" s="112"/>
      <c r="MRJ2691" s="112"/>
      <c r="MRK2691" s="112"/>
      <c r="MRL2691" s="112"/>
      <c r="MRM2691" s="112"/>
      <c r="MRN2691" s="112"/>
      <c r="MRO2691" s="112"/>
      <c r="MRP2691" s="112"/>
      <c r="MRQ2691" s="112"/>
      <c r="MRR2691" s="112"/>
      <c r="MRS2691" s="112"/>
      <c r="MRT2691" s="112"/>
      <c r="MRU2691" s="112"/>
      <c r="MRV2691" s="112"/>
      <c r="MRW2691" s="112"/>
      <c r="MRX2691" s="112"/>
      <c r="MRY2691" s="112"/>
      <c r="MRZ2691" s="112"/>
      <c r="MSA2691" s="112"/>
      <c r="MSB2691" s="112"/>
      <c r="MSC2691" s="112"/>
      <c r="MSD2691" s="112"/>
      <c r="MSE2691" s="112"/>
      <c r="MSF2691" s="112"/>
      <c r="MSG2691" s="112"/>
      <c r="MSH2691" s="112"/>
      <c r="MSI2691" s="112"/>
      <c r="MSJ2691" s="112"/>
      <c r="MSK2691" s="112"/>
      <c r="MSL2691" s="112"/>
      <c r="MSM2691" s="112"/>
      <c r="MSN2691" s="112"/>
      <c r="MSO2691" s="112"/>
      <c r="MSP2691" s="112"/>
      <c r="MSQ2691" s="112"/>
      <c r="MSR2691" s="112"/>
      <c r="MSS2691" s="112"/>
      <c r="MST2691" s="112"/>
      <c r="MSU2691" s="112"/>
      <c r="MSV2691" s="112"/>
      <c r="MSW2691" s="112"/>
      <c r="MSX2691" s="112"/>
      <c r="MSY2691" s="112"/>
      <c r="MSZ2691" s="112"/>
      <c r="MTA2691" s="112"/>
      <c r="MTB2691" s="112"/>
      <c r="MTC2691" s="112"/>
      <c r="MTD2691" s="112"/>
      <c r="MTE2691" s="112"/>
      <c r="MTF2691" s="112"/>
      <c r="MTG2691" s="112"/>
      <c r="MTH2691" s="112"/>
      <c r="MTI2691" s="112"/>
      <c r="MTJ2691" s="112"/>
      <c r="MTK2691" s="112"/>
      <c r="MTL2691" s="112"/>
      <c r="MTM2691" s="112"/>
      <c r="MTN2691" s="112"/>
      <c r="MTO2691" s="112"/>
      <c r="MTP2691" s="112"/>
      <c r="MTQ2691" s="112"/>
      <c r="MTR2691" s="112"/>
      <c r="MTS2691" s="112"/>
      <c r="MTT2691" s="112"/>
      <c r="MTU2691" s="112"/>
      <c r="MTV2691" s="112"/>
      <c r="MTW2691" s="112"/>
      <c r="MTX2691" s="112"/>
      <c r="MTY2691" s="112"/>
      <c r="MTZ2691" s="112"/>
      <c r="MUA2691" s="112"/>
      <c r="MUB2691" s="112"/>
      <c r="MUC2691" s="112"/>
      <c r="MUD2691" s="112"/>
      <c r="MUE2691" s="112"/>
      <c r="MUF2691" s="112"/>
      <c r="MUG2691" s="112"/>
      <c r="MUH2691" s="112"/>
      <c r="MUI2691" s="112"/>
      <c r="MUJ2691" s="112"/>
      <c r="MUK2691" s="112"/>
      <c r="MUL2691" s="112"/>
      <c r="MUM2691" s="112"/>
      <c r="MUN2691" s="112"/>
      <c r="MUO2691" s="112"/>
      <c r="MUP2691" s="112"/>
      <c r="MUQ2691" s="112"/>
      <c r="MUR2691" s="112"/>
      <c r="MUS2691" s="112"/>
      <c r="MUT2691" s="112"/>
      <c r="MUU2691" s="112"/>
      <c r="MUV2691" s="112"/>
      <c r="MUW2691" s="112"/>
      <c r="MUX2691" s="112"/>
      <c r="MUY2691" s="112"/>
      <c r="MUZ2691" s="112"/>
      <c r="MVA2691" s="112"/>
      <c r="MVB2691" s="112"/>
      <c r="MVC2691" s="112"/>
      <c r="MVD2691" s="112"/>
      <c r="MVE2691" s="112"/>
      <c r="MVF2691" s="112"/>
      <c r="MVG2691" s="112"/>
      <c r="MVH2691" s="112"/>
      <c r="MVI2691" s="112"/>
      <c r="MVJ2691" s="112"/>
      <c r="MVK2691" s="112"/>
      <c r="MVL2691" s="112"/>
      <c r="MVM2691" s="112"/>
      <c r="MVN2691" s="112"/>
      <c r="MVO2691" s="112"/>
      <c r="MVP2691" s="112"/>
      <c r="MVQ2691" s="112"/>
      <c r="MVR2691" s="112"/>
      <c r="MVS2691" s="112"/>
      <c r="MVT2691" s="112"/>
      <c r="MVU2691" s="112"/>
      <c r="MVV2691" s="112"/>
      <c r="MVW2691" s="112"/>
      <c r="MVX2691" s="112"/>
      <c r="MVY2691" s="112"/>
      <c r="MVZ2691" s="112"/>
      <c r="MWA2691" s="112"/>
      <c r="MWB2691" s="112"/>
      <c r="MWC2691" s="112"/>
      <c r="MWD2691" s="112"/>
      <c r="MWE2691" s="112"/>
      <c r="MWF2691" s="112"/>
      <c r="MWG2691" s="112"/>
      <c r="MWH2691" s="112"/>
      <c r="MWI2691" s="112"/>
      <c r="MWJ2691" s="112"/>
      <c r="MWK2691" s="112"/>
      <c r="MWL2691" s="112"/>
      <c r="MWM2691" s="112"/>
      <c r="MWN2691" s="112"/>
      <c r="MWO2691" s="112"/>
      <c r="MWP2691" s="112"/>
      <c r="MWQ2691" s="112"/>
      <c r="MWR2691" s="112"/>
      <c r="MWS2691" s="112"/>
      <c r="MWT2691" s="112"/>
      <c r="MWU2691" s="112"/>
      <c r="MWV2691" s="112"/>
      <c r="MWW2691" s="112"/>
      <c r="MWX2691" s="112"/>
      <c r="MWY2691" s="112"/>
      <c r="MWZ2691" s="112"/>
      <c r="MXA2691" s="112"/>
      <c r="MXB2691" s="112"/>
      <c r="MXC2691" s="112"/>
      <c r="MXD2691" s="112"/>
      <c r="MXE2691" s="112"/>
      <c r="MXF2691" s="112"/>
      <c r="MXG2691" s="112"/>
      <c r="MXH2691" s="112"/>
      <c r="MXI2691" s="112"/>
      <c r="MXJ2691" s="112"/>
      <c r="MXK2691" s="112"/>
      <c r="MXL2691" s="112"/>
      <c r="MXM2691" s="112"/>
      <c r="MXN2691" s="112"/>
      <c r="MXO2691" s="112"/>
      <c r="MXP2691" s="112"/>
      <c r="MXQ2691" s="112"/>
      <c r="MXR2691" s="112"/>
      <c r="MXS2691" s="112"/>
      <c r="MXT2691" s="112"/>
      <c r="MXU2691" s="112"/>
      <c r="MXV2691" s="112"/>
      <c r="MXW2691" s="112"/>
      <c r="MXX2691" s="112"/>
      <c r="MXY2691" s="112"/>
      <c r="MXZ2691" s="112"/>
      <c r="MYA2691" s="112"/>
      <c r="MYB2691" s="112"/>
      <c r="MYC2691" s="112"/>
      <c r="MYD2691" s="112"/>
      <c r="MYE2691" s="112"/>
      <c r="MYF2691" s="112"/>
      <c r="MYG2691" s="112"/>
      <c r="MYH2691" s="112"/>
      <c r="MYI2691" s="112"/>
      <c r="MYJ2691" s="112"/>
      <c r="MYK2691" s="112"/>
      <c r="MYL2691" s="112"/>
      <c r="MYM2691" s="112"/>
      <c r="MYN2691" s="112"/>
      <c r="MYO2691" s="112"/>
      <c r="MYP2691" s="112"/>
      <c r="MYQ2691" s="112"/>
      <c r="MYR2691" s="112"/>
      <c r="MYS2691" s="112"/>
      <c r="MYT2691" s="112"/>
      <c r="MYU2691" s="112"/>
      <c r="MYV2691" s="112"/>
      <c r="MYW2691" s="112"/>
      <c r="MYX2691" s="112"/>
      <c r="MYY2691" s="112"/>
      <c r="MYZ2691" s="112"/>
      <c r="MZA2691" s="112"/>
      <c r="MZB2691" s="112"/>
      <c r="MZC2691" s="112"/>
      <c r="MZD2691" s="112"/>
      <c r="MZE2691" s="112"/>
      <c r="MZF2691" s="112"/>
      <c r="MZG2691" s="112"/>
      <c r="MZH2691" s="112"/>
      <c r="MZI2691" s="112"/>
      <c r="MZJ2691" s="112"/>
      <c r="MZK2691" s="112"/>
      <c r="MZL2691" s="112"/>
      <c r="MZM2691" s="112"/>
      <c r="MZN2691" s="112"/>
      <c r="MZO2691" s="112"/>
      <c r="MZP2691" s="112"/>
      <c r="MZQ2691" s="112"/>
      <c r="MZR2691" s="112"/>
      <c r="MZS2691" s="112"/>
      <c r="MZT2691" s="112"/>
      <c r="MZU2691" s="112"/>
      <c r="MZV2691" s="112"/>
      <c r="MZW2691" s="112"/>
      <c r="MZX2691" s="112"/>
      <c r="MZY2691" s="112"/>
      <c r="MZZ2691" s="112"/>
      <c r="NAA2691" s="112"/>
      <c r="NAB2691" s="112"/>
      <c r="NAC2691" s="112"/>
      <c r="NAD2691" s="112"/>
      <c r="NAE2691" s="112"/>
      <c r="NAF2691" s="112"/>
      <c r="NAG2691" s="112"/>
      <c r="NAH2691" s="112"/>
      <c r="NAI2691" s="112"/>
      <c r="NAJ2691" s="112"/>
      <c r="NAK2691" s="112"/>
      <c r="NAL2691" s="112"/>
      <c r="NAM2691" s="112"/>
      <c r="NAN2691" s="112"/>
      <c r="NAO2691" s="112"/>
      <c r="NAP2691" s="112"/>
      <c r="NAQ2691" s="112"/>
      <c r="NAR2691" s="112"/>
      <c r="NAS2691" s="112"/>
      <c r="NAT2691" s="112"/>
      <c r="NAU2691" s="112"/>
      <c r="NAV2691" s="112"/>
      <c r="NAW2691" s="112"/>
      <c r="NAX2691" s="112"/>
      <c r="NAY2691" s="112"/>
      <c r="NAZ2691" s="112"/>
      <c r="NBA2691" s="112"/>
      <c r="NBB2691" s="112"/>
      <c r="NBC2691" s="112"/>
      <c r="NBD2691" s="112"/>
      <c r="NBE2691" s="112"/>
      <c r="NBF2691" s="112"/>
      <c r="NBG2691" s="112"/>
      <c r="NBH2691" s="112"/>
      <c r="NBI2691" s="112"/>
      <c r="NBJ2691" s="112"/>
      <c r="NBK2691" s="112"/>
      <c r="NBL2691" s="112"/>
      <c r="NBM2691" s="112"/>
      <c r="NBN2691" s="112"/>
      <c r="NBO2691" s="112"/>
      <c r="NBP2691" s="112"/>
      <c r="NBQ2691" s="112"/>
      <c r="NBR2691" s="112"/>
      <c r="NBS2691" s="112"/>
      <c r="NBT2691" s="112"/>
      <c r="NBU2691" s="112"/>
      <c r="NBV2691" s="112"/>
      <c r="NBW2691" s="112"/>
      <c r="NBX2691" s="112"/>
      <c r="NBY2691" s="112"/>
      <c r="NBZ2691" s="112"/>
      <c r="NCA2691" s="112"/>
      <c r="NCB2691" s="112"/>
      <c r="NCC2691" s="112"/>
      <c r="NCD2691" s="112"/>
      <c r="NCE2691" s="112"/>
      <c r="NCF2691" s="112"/>
      <c r="NCG2691" s="112"/>
      <c r="NCH2691" s="112"/>
      <c r="NCI2691" s="112"/>
      <c r="NCJ2691" s="112"/>
      <c r="NCK2691" s="112"/>
      <c r="NCL2691" s="112"/>
      <c r="NCM2691" s="112"/>
      <c r="NCN2691" s="112"/>
      <c r="NCO2691" s="112"/>
      <c r="NCP2691" s="112"/>
      <c r="NCQ2691" s="112"/>
      <c r="NCR2691" s="112"/>
      <c r="NCS2691" s="112"/>
      <c r="NCT2691" s="112"/>
      <c r="NCU2691" s="112"/>
      <c r="NCV2691" s="112"/>
      <c r="NCW2691" s="112"/>
      <c r="NCX2691" s="112"/>
      <c r="NCY2691" s="112"/>
      <c r="NCZ2691" s="112"/>
      <c r="NDA2691" s="112"/>
      <c r="NDB2691" s="112"/>
      <c r="NDC2691" s="112"/>
      <c r="NDD2691" s="112"/>
      <c r="NDE2691" s="112"/>
      <c r="NDF2691" s="112"/>
      <c r="NDG2691" s="112"/>
      <c r="NDH2691" s="112"/>
      <c r="NDI2691" s="112"/>
      <c r="NDJ2691" s="112"/>
      <c r="NDK2691" s="112"/>
      <c r="NDL2691" s="112"/>
      <c r="NDM2691" s="112"/>
      <c r="NDN2691" s="112"/>
      <c r="NDO2691" s="112"/>
      <c r="NDP2691" s="112"/>
      <c r="NDQ2691" s="112"/>
      <c r="NDR2691" s="112"/>
      <c r="NDS2691" s="112"/>
      <c r="NDT2691" s="112"/>
      <c r="NDU2691" s="112"/>
      <c r="NDV2691" s="112"/>
      <c r="NDW2691" s="112"/>
      <c r="NDX2691" s="112"/>
      <c r="NDY2691" s="112"/>
      <c r="NDZ2691" s="112"/>
      <c r="NEA2691" s="112"/>
      <c r="NEB2691" s="112"/>
      <c r="NEC2691" s="112"/>
      <c r="NED2691" s="112"/>
      <c r="NEE2691" s="112"/>
      <c r="NEF2691" s="112"/>
      <c r="NEG2691" s="112"/>
      <c r="NEH2691" s="112"/>
      <c r="NEI2691" s="112"/>
      <c r="NEJ2691" s="112"/>
      <c r="NEK2691" s="112"/>
      <c r="NEL2691" s="112"/>
      <c r="NEM2691" s="112"/>
      <c r="NEN2691" s="112"/>
      <c r="NEO2691" s="112"/>
      <c r="NEP2691" s="112"/>
      <c r="NEQ2691" s="112"/>
      <c r="NER2691" s="112"/>
      <c r="NES2691" s="112"/>
      <c r="NET2691" s="112"/>
      <c r="NEU2691" s="112"/>
      <c r="NEV2691" s="112"/>
      <c r="NEW2691" s="112"/>
      <c r="NEX2691" s="112"/>
      <c r="NEY2691" s="112"/>
      <c r="NEZ2691" s="112"/>
      <c r="NFA2691" s="112"/>
      <c r="NFB2691" s="112"/>
      <c r="NFC2691" s="112"/>
      <c r="NFD2691" s="112"/>
      <c r="NFE2691" s="112"/>
      <c r="NFF2691" s="112"/>
      <c r="NFG2691" s="112"/>
      <c r="NFH2691" s="112"/>
      <c r="NFI2691" s="112"/>
      <c r="NFJ2691" s="112"/>
      <c r="NFK2691" s="112"/>
      <c r="NFL2691" s="112"/>
      <c r="NFM2691" s="112"/>
      <c r="NFN2691" s="112"/>
      <c r="NFO2691" s="112"/>
      <c r="NFP2691" s="112"/>
      <c r="NFQ2691" s="112"/>
      <c r="NFR2691" s="112"/>
      <c r="NFS2691" s="112"/>
      <c r="NFT2691" s="112"/>
      <c r="NFU2691" s="112"/>
      <c r="NFV2691" s="112"/>
      <c r="NFW2691" s="112"/>
      <c r="NFX2691" s="112"/>
      <c r="NFY2691" s="112"/>
      <c r="NFZ2691" s="112"/>
      <c r="NGA2691" s="112"/>
      <c r="NGB2691" s="112"/>
      <c r="NGC2691" s="112"/>
      <c r="NGD2691" s="112"/>
      <c r="NGE2691" s="112"/>
      <c r="NGF2691" s="112"/>
      <c r="NGG2691" s="112"/>
      <c r="NGH2691" s="112"/>
      <c r="NGI2691" s="112"/>
      <c r="NGJ2691" s="112"/>
      <c r="NGK2691" s="112"/>
      <c r="NGL2691" s="112"/>
      <c r="NGM2691" s="112"/>
      <c r="NGN2691" s="112"/>
      <c r="NGO2691" s="112"/>
      <c r="NGP2691" s="112"/>
      <c r="NGQ2691" s="112"/>
      <c r="NGR2691" s="112"/>
      <c r="NGS2691" s="112"/>
      <c r="NGT2691" s="112"/>
      <c r="NGU2691" s="112"/>
      <c r="NGV2691" s="112"/>
      <c r="NGW2691" s="112"/>
      <c r="NGX2691" s="112"/>
      <c r="NGY2691" s="112"/>
      <c r="NGZ2691" s="112"/>
      <c r="NHA2691" s="112"/>
      <c r="NHB2691" s="112"/>
      <c r="NHC2691" s="112"/>
      <c r="NHD2691" s="112"/>
      <c r="NHE2691" s="112"/>
      <c r="NHF2691" s="112"/>
      <c r="NHG2691" s="112"/>
      <c r="NHH2691" s="112"/>
      <c r="NHI2691" s="112"/>
      <c r="NHJ2691" s="112"/>
      <c r="NHK2691" s="112"/>
      <c r="NHL2691" s="112"/>
      <c r="NHM2691" s="112"/>
      <c r="NHN2691" s="112"/>
      <c r="NHO2691" s="112"/>
      <c r="NHP2691" s="112"/>
      <c r="NHQ2691" s="112"/>
      <c r="NHR2691" s="112"/>
      <c r="NHS2691" s="112"/>
      <c r="NHT2691" s="112"/>
      <c r="NHU2691" s="112"/>
      <c r="NHV2691" s="112"/>
      <c r="NHW2691" s="112"/>
      <c r="NHX2691" s="112"/>
      <c r="NHY2691" s="112"/>
      <c r="NHZ2691" s="112"/>
      <c r="NIA2691" s="112"/>
      <c r="NIB2691" s="112"/>
      <c r="NIC2691" s="112"/>
      <c r="NID2691" s="112"/>
      <c r="NIE2691" s="112"/>
      <c r="NIF2691" s="112"/>
      <c r="NIG2691" s="112"/>
      <c r="NIH2691" s="112"/>
      <c r="NII2691" s="112"/>
      <c r="NIJ2691" s="112"/>
      <c r="NIK2691" s="112"/>
      <c r="NIL2691" s="112"/>
      <c r="NIM2691" s="112"/>
      <c r="NIN2691" s="112"/>
      <c r="NIO2691" s="112"/>
      <c r="NIP2691" s="112"/>
      <c r="NIQ2691" s="112"/>
      <c r="NIR2691" s="112"/>
      <c r="NIS2691" s="112"/>
      <c r="NIT2691" s="112"/>
      <c r="NIU2691" s="112"/>
      <c r="NIV2691" s="112"/>
      <c r="NIW2691" s="112"/>
      <c r="NIX2691" s="112"/>
      <c r="NIY2691" s="112"/>
      <c r="NIZ2691" s="112"/>
      <c r="NJA2691" s="112"/>
      <c r="NJB2691" s="112"/>
      <c r="NJC2691" s="112"/>
      <c r="NJD2691" s="112"/>
      <c r="NJE2691" s="112"/>
      <c r="NJF2691" s="112"/>
      <c r="NJG2691" s="112"/>
      <c r="NJH2691" s="112"/>
      <c r="NJI2691" s="112"/>
      <c r="NJJ2691" s="112"/>
      <c r="NJK2691" s="112"/>
      <c r="NJL2691" s="112"/>
      <c r="NJM2691" s="112"/>
      <c r="NJN2691" s="112"/>
      <c r="NJO2691" s="112"/>
      <c r="NJP2691" s="112"/>
      <c r="NJQ2691" s="112"/>
      <c r="NJR2691" s="112"/>
      <c r="NJS2691" s="112"/>
      <c r="NJT2691" s="112"/>
      <c r="NJU2691" s="112"/>
      <c r="NJV2691" s="112"/>
      <c r="NJW2691" s="112"/>
      <c r="NJX2691" s="112"/>
      <c r="NJY2691" s="112"/>
      <c r="NJZ2691" s="112"/>
      <c r="NKA2691" s="112"/>
      <c r="NKB2691" s="112"/>
      <c r="NKC2691" s="112"/>
      <c r="NKD2691" s="112"/>
      <c r="NKE2691" s="112"/>
      <c r="NKF2691" s="112"/>
      <c r="NKG2691" s="112"/>
      <c r="NKH2691" s="112"/>
      <c r="NKI2691" s="112"/>
      <c r="NKJ2691" s="112"/>
      <c r="NKK2691" s="112"/>
      <c r="NKL2691" s="112"/>
      <c r="NKM2691" s="112"/>
      <c r="NKN2691" s="112"/>
      <c r="NKO2691" s="112"/>
      <c r="NKP2691" s="112"/>
      <c r="NKQ2691" s="112"/>
      <c r="NKR2691" s="112"/>
      <c r="NKS2691" s="112"/>
      <c r="NKT2691" s="112"/>
      <c r="NKU2691" s="112"/>
      <c r="NKV2691" s="112"/>
      <c r="NKW2691" s="112"/>
      <c r="NKX2691" s="112"/>
      <c r="NKY2691" s="112"/>
      <c r="NKZ2691" s="112"/>
      <c r="NLA2691" s="112"/>
      <c r="NLB2691" s="112"/>
      <c r="NLC2691" s="112"/>
      <c r="NLD2691" s="112"/>
      <c r="NLE2691" s="112"/>
      <c r="NLF2691" s="112"/>
      <c r="NLG2691" s="112"/>
      <c r="NLH2691" s="112"/>
      <c r="NLI2691" s="112"/>
      <c r="NLJ2691" s="112"/>
      <c r="NLK2691" s="112"/>
      <c r="NLL2691" s="112"/>
      <c r="NLM2691" s="112"/>
      <c r="NLN2691" s="112"/>
      <c r="NLO2691" s="112"/>
      <c r="NLP2691" s="112"/>
      <c r="NLQ2691" s="112"/>
      <c r="NLR2691" s="112"/>
      <c r="NLS2691" s="112"/>
      <c r="NLT2691" s="112"/>
      <c r="NLU2691" s="112"/>
      <c r="NLV2691" s="112"/>
      <c r="NLW2691" s="112"/>
      <c r="NLX2691" s="112"/>
      <c r="NLY2691" s="112"/>
      <c r="NLZ2691" s="112"/>
      <c r="NMA2691" s="112"/>
      <c r="NMB2691" s="112"/>
      <c r="NMC2691" s="112"/>
      <c r="NMD2691" s="112"/>
      <c r="NME2691" s="112"/>
      <c r="NMF2691" s="112"/>
      <c r="NMG2691" s="112"/>
      <c r="NMH2691" s="112"/>
      <c r="NMI2691" s="112"/>
      <c r="NMJ2691" s="112"/>
      <c r="NMK2691" s="112"/>
      <c r="NML2691" s="112"/>
      <c r="NMM2691" s="112"/>
      <c r="NMN2691" s="112"/>
      <c r="NMO2691" s="112"/>
      <c r="NMP2691" s="112"/>
      <c r="NMQ2691" s="112"/>
      <c r="NMR2691" s="112"/>
      <c r="NMS2691" s="112"/>
      <c r="NMT2691" s="112"/>
      <c r="NMU2691" s="112"/>
      <c r="NMV2691" s="112"/>
      <c r="NMW2691" s="112"/>
      <c r="NMX2691" s="112"/>
      <c r="NMY2691" s="112"/>
      <c r="NMZ2691" s="112"/>
      <c r="NNA2691" s="112"/>
      <c r="NNB2691" s="112"/>
      <c r="NNC2691" s="112"/>
      <c r="NND2691" s="112"/>
      <c r="NNE2691" s="112"/>
      <c r="NNF2691" s="112"/>
      <c r="NNG2691" s="112"/>
      <c r="NNH2691" s="112"/>
      <c r="NNI2691" s="112"/>
      <c r="NNJ2691" s="112"/>
      <c r="NNK2691" s="112"/>
      <c r="NNL2691" s="112"/>
      <c r="NNM2691" s="112"/>
      <c r="NNN2691" s="112"/>
      <c r="NNO2691" s="112"/>
      <c r="NNP2691" s="112"/>
      <c r="NNQ2691" s="112"/>
      <c r="NNR2691" s="112"/>
      <c r="NNS2691" s="112"/>
      <c r="NNT2691" s="112"/>
      <c r="NNU2691" s="112"/>
      <c r="NNV2691" s="112"/>
      <c r="NNW2691" s="112"/>
      <c r="NNX2691" s="112"/>
      <c r="NNY2691" s="112"/>
      <c r="NNZ2691" s="112"/>
      <c r="NOA2691" s="112"/>
      <c r="NOB2691" s="112"/>
      <c r="NOC2691" s="112"/>
      <c r="NOD2691" s="112"/>
      <c r="NOE2691" s="112"/>
      <c r="NOF2691" s="112"/>
      <c r="NOG2691" s="112"/>
      <c r="NOH2691" s="112"/>
      <c r="NOI2691" s="112"/>
      <c r="NOJ2691" s="112"/>
      <c r="NOK2691" s="112"/>
      <c r="NOL2691" s="112"/>
      <c r="NOM2691" s="112"/>
      <c r="NON2691" s="112"/>
      <c r="NOO2691" s="112"/>
      <c r="NOP2691" s="112"/>
      <c r="NOQ2691" s="112"/>
      <c r="NOR2691" s="112"/>
      <c r="NOS2691" s="112"/>
      <c r="NOT2691" s="112"/>
      <c r="NOU2691" s="112"/>
      <c r="NOV2691" s="112"/>
      <c r="NOW2691" s="112"/>
      <c r="NOX2691" s="112"/>
      <c r="NOY2691" s="112"/>
      <c r="NOZ2691" s="112"/>
      <c r="NPA2691" s="112"/>
      <c r="NPB2691" s="112"/>
      <c r="NPC2691" s="112"/>
      <c r="NPD2691" s="112"/>
      <c r="NPE2691" s="112"/>
      <c r="NPF2691" s="112"/>
      <c r="NPG2691" s="112"/>
      <c r="NPH2691" s="112"/>
      <c r="NPI2691" s="112"/>
      <c r="NPJ2691" s="112"/>
      <c r="NPK2691" s="112"/>
      <c r="NPL2691" s="112"/>
      <c r="NPM2691" s="112"/>
      <c r="NPN2691" s="112"/>
      <c r="NPO2691" s="112"/>
      <c r="NPP2691" s="112"/>
      <c r="NPQ2691" s="112"/>
      <c r="NPR2691" s="112"/>
      <c r="NPS2691" s="112"/>
      <c r="NPT2691" s="112"/>
      <c r="NPU2691" s="112"/>
      <c r="NPV2691" s="112"/>
      <c r="NPW2691" s="112"/>
      <c r="NPX2691" s="112"/>
      <c r="NPY2691" s="112"/>
      <c r="NPZ2691" s="112"/>
      <c r="NQA2691" s="112"/>
      <c r="NQB2691" s="112"/>
      <c r="NQC2691" s="112"/>
      <c r="NQD2691" s="112"/>
      <c r="NQE2691" s="112"/>
      <c r="NQF2691" s="112"/>
      <c r="NQG2691" s="112"/>
      <c r="NQH2691" s="112"/>
      <c r="NQI2691" s="112"/>
      <c r="NQJ2691" s="112"/>
      <c r="NQK2691" s="112"/>
      <c r="NQL2691" s="112"/>
      <c r="NQM2691" s="112"/>
      <c r="NQN2691" s="112"/>
      <c r="NQO2691" s="112"/>
      <c r="NQP2691" s="112"/>
      <c r="NQQ2691" s="112"/>
      <c r="NQR2691" s="112"/>
      <c r="NQS2691" s="112"/>
      <c r="NQT2691" s="112"/>
      <c r="NQU2691" s="112"/>
      <c r="NQV2691" s="112"/>
      <c r="NQW2691" s="112"/>
      <c r="NQX2691" s="112"/>
      <c r="NQY2691" s="112"/>
      <c r="NQZ2691" s="112"/>
      <c r="NRA2691" s="112"/>
      <c r="NRB2691" s="112"/>
      <c r="NRC2691" s="112"/>
      <c r="NRD2691" s="112"/>
      <c r="NRE2691" s="112"/>
      <c r="NRF2691" s="112"/>
      <c r="NRG2691" s="112"/>
      <c r="NRH2691" s="112"/>
      <c r="NRI2691" s="112"/>
      <c r="NRJ2691" s="112"/>
      <c r="NRK2691" s="112"/>
      <c r="NRL2691" s="112"/>
      <c r="NRM2691" s="112"/>
      <c r="NRN2691" s="112"/>
      <c r="NRO2691" s="112"/>
      <c r="NRP2691" s="112"/>
      <c r="NRQ2691" s="112"/>
      <c r="NRR2691" s="112"/>
      <c r="NRS2691" s="112"/>
      <c r="NRT2691" s="112"/>
      <c r="NRU2691" s="112"/>
      <c r="NRV2691" s="112"/>
      <c r="NRW2691" s="112"/>
      <c r="NRX2691" s="112"/>
      <c r="NRY2691" s="112"/>
      <c r="NRZ2691" s="112"/>
      <c r="NSA2691" s="112"/>
      <c r="NSB2691" s="112"/>
      <c r="NSC2691" s="112"/>
      <c r="NSD2691" s="112"/>
      <c r="NSE2691" s="112"/>
      <c r="NSF2691" s="112"/>
      <c r="NSG2691" s="112"/>
      <c r="NSH2691" s="112"/>
      <c r="NSI2691" s="112"/>
      <c r="NSJ2691" s="112"/>
      <c r="NSK2691" s="112"/>
      <c r="NSL2691" s="112"/>
      <c r="NSM2691" s="112"/>
      <c r="NSN2691" s="112"/>
      <c r="NSO2691" s="112"/>
      <c r="NSP2691" s="112"/>
      <c r="NSQ2691" s="112"/>
      <c r="NSR2691" s="112"/>
      <c r="NSS2691" s="112"/>
      <c r="NST2691" s="112"/>
      <c r="NSU2691" s="112"/>
      <c r="NSV2691" s="112"/>
      <c r="NSW2691" s="112"/>
      <c r="NSX2691" s="112"/>
      <c r="NSY2691" s="112"/>
      <c r="NSZ2691" s="112"/>
      <c r="NTA2691" s="112"/>
      <c r="NTB2691" s="112"/>
      <c r="NTC2691" s="112"/>
      <c r="NTD2691" s="112"/>
      <c r="NTE2691" s="112"/>
      <c r="NTF2691" s="112"/>
      <c r="NTG2691" s="112"/>
      <c r="NTH2691" s="112"/>
      <c r="NTI2691" s="112"/>
      <c r="NTJ2691" s="112"/>
      <c r="NTK2691" s="112"/>
      <c r="NTL2691" s="112"/>
      <c r="NTM2691" s="112"/>
      <c r="NTN2691" s="112"/>
      <c r="NTO2691" s="112"/>
      <c r="NTP2691" s="112"/>
      <c r="NTQ2691" s="112"/>
      <c r="NTR2691" s="112"/>
      <c r="NTS2691" s="112"/>
      <c r="NTT2691" s="112"/>
      <c r="NTU2691" s="112"/>
      <c r="NTV2691" s="112"/>
      <c r="NTW2691" s="112"/>
      <c r="NTX2691" s="112"/>
      <c r="NTY2691" s="112"/>
      <c r="NTZ2691" s="112"/>
      <c r="NUA2691" s="112"/>
      <c r="NUB2691" s="112"/>
      <c r="NUC2691" s="112"/>
      <c r="NUD2691" s="112"/>
      <c r="NUE2691" s="112"/>
      <c r="NUF2691" s="112"/>
      <c r="NUG2691" s="112"/>
      <c r="NUH2691" s="112"/>
      <c r="NUI2691" s="112"/>
      <c r="NUJ2691" s="112"/>
      <c r="NUK2691" s="112"/>
      <c r="NUL2691" s="112"/>
      <c r="NUM2691" s="112"/>
      <c r="NUN2691" s="112"/>
      <c r="NUO2691" s="112"/>
      <c r="NUP2691" s="112"/>
      <c r="NUQ2691" s="112"/>
      <c r="NUR2691" s="112"/>
      <c r="NUS2691" s="112"/>
      <c r="NUT2691" s="112"/>
      <c r="NUU2691" s="112"/>
      <c r="NUV2691" s="112"/>
      <c r="NUW2691" s="112"/>
      <c r="NUX2691" s="112"/>
      <c r="NUY2691" s="112"/>
      <c r="NUZ2691" s="112"/>
      <c r="NVA2691" s="112"/>
      <c r="NVB2691" s="112"/>
      <c r="NVC2691" s="112"/>
      <c r="NVD2691" s="112"/>
      <c r="NVE2691" s="112"/>
      <c r="NVF2691" s="112"/>
      <c r="NVG2691" s="112"/>
      <c r="NVH2691" s="112"/>
      <c r="NVI2691" s="112"/>
      <c r="NVJ2691" s="112"/>
      <c r="NVK2691" s="112"/>
      <c r="NVL2691" s="112"/>
      <c r="NVM2691" s="112"/>
      <c r="NVN2691" s="112"/>
      <c r="NVO2691" s="112"/>
      <c r="NVP2691" s="112"/>
      <c r="NVQ2691" s="112"/>
      <c r="NVR2691" s="112"/>
      <c r="NVS2691" s="112"/>
      <c r="NVT2691" s="112"/>
      <c r="NVU2691" s="112"/>
      <c r="NVV2691" s="112"/>
      <c r="NVW2691" s="112"/>
      <c r="NVX2691" s="112"/>
      <c r="NVY2691" s="112"/>
      <c r="NVZ2691" s="112"/>
      <c r="NWA2691" s="112"/>
      <c r="NWB2691" s="112"/>
      <c r="NWC2691" s="112"/>
      <c r="NWD2691" s="112"/>
      <c r="NWE2691" s="112"/>
      <c r="NWF2691" s="112"/>
      <c r="NWG2691" s="112"/>
      <c r="NWH2691" s="112"/>
      <c r="NWI2691" s="112"/>
      <c r="NWJ2691" s="112"/>
      <c r="NWK2691" s="112"/>
      <c r="NWL2691" s="112"/>
      <c r="NWM2691" s="112"/>
      <c r="NWN2691" s="112"/>
      <c r="NWO2691" s="112"/>
      <c r="NWP2691" s="112"/>
      <c r="NWQ2691" s="112"/>
      <c r="NWR2691" s="112"/>
      <c r="NWS2691" s="112"/>
      <c r="NWT2691" s="112"/>
      <c r="NWU2691" s="112"/>
      <c r="NWV2691" s="112"/>
      <c r="NWW2691" s="112"/>
      <c r="NWX2691" s="112"/>
      <c r="NWY2691" s="112"/>
      <c r="NWZ2691" s="112"/>
      <c r="NXA2691" s="112"/>
      <c r="NXB2691" s="112"/>
      <c r="NXC2691" s="112"/>
      <c r="NXD2691" s="112"/>
      <c r="NXE2691" s="112"/>
      <c r="NXF2691" s="112"/>
      <c r="NXG2691" s="112"/>
      <c r="NXH2691" s="112"/>
      <c r="NXI2691" s="112"/>
      <c r="NXJ2691" s="112"/>
      <c r="NXK2691" s="112"/>
      <c r="NXL2691" s="112"/>
      <c r="NXM2691" s="112"/>
      <c r="NXN2691" s="112"/>
      <c r="NXO2691" s="112"/>
      <c r="NXP2691" s="112"/>
      <c r="NXQ2691" s="112"/>
      <c r="NXR2691" s="112"/>
      <c r="NXS2691" s="112"/>
      <c r="NXT2691" s="112"/>
      <c r="NXU2691" s="112"/>
      <c r="NXV2691" s="112"/>
      <c r="NXW2691" s="112"/>
      <c r="NXX2691" s="112"/>
      <c r="NXY2691" s="112"/>
      <c r="NXZ2691" s="112"/>
      <c r="NYA2691" s="112"/>
      <c r="NYB2691" s="112"/>
      <c r="NYC2691" s="112"/>
      <c r="NYD2691" s="112"/>
      <c r="NYE2691" s="112"/>
      <c r="NYF2691" s="112"/>
      <c r="NYG2691" s="112"/>
      <c r="NYH2691" s="112"/>
      <c r="NYI2691" s="112"/>
      <c r="NYJ2691" s="112"/>
      <c r="NYK2691" s="112"/>
      <c r="NYL2691" s="112"/>
      <c r="NYM2691" s="112"/>
      <c r="NYN2691" s="112"/>
      <c r="NYO2691" s="112"/>
      <c r="NYP2691" s="112"/>
      <c r="NYQ2691" s="112"/>
      <c r="NYR2691" s="112"/>
      <c r="NYS2691" s="112"/>
      <c r="NYT2691" s="112"/>
      <c r="NYU2691" s="112"/>
      <c r="NYV2691" s="112"/>
      <c r="NYW2691" s="112"/>
      <c r="NYX2691" s="112"/>
      <c r="NYY2691" s="112"/>
      <c r="NYZ2691" s="112"/>
      <c r="NZA2691" s="112"/>
      <c r="NZB2691" s="112"/>
      <c r="NZC2691" s="112"/>
      <c r="NZD2691" s="112"/>
      <c r="NZE2691" s="112"/>
      <c r="NZF2691" s="112"/>
      <c r="NZG2691" s="112"/>
      <c r="NZH2691" s="112"/>
      <c r="NZI2691" s="112"/>
      <c r="NZJ2691" s="112"/>
      <c r="NZK2691" s="112"/>
      <c r="NZL2691" s="112"/>
      <c r="NZM2691" s="112"/>
      <c r="NZN2691" s="112"/>
      <c r="NZO2691" s="112"/>
      <c r="NZP2691" s="112"/>
      <c r="NZQ2691" s="112"/>
      <c r="NZR2691" s="112"/>
      <c r="NZS2691" s="112"/>
      <c r="NZT2691" s="112"/>
      <c r="NZU2691" s="112"/>
      <c r="NZV2691" s="112"/>
      <c r="NZW2691" s="112"/>
      <c r="NZX2691" s="112"/>
      <c r="NZY2691" s="112"/>
      <c r="NZZ2691" s="112"/>
      <c r="OAA2691" s="112"/>
      <c r="OAB2691" s="112"/>
      <c r="OAC2691" s="112"/>
      <c r="OAD2691" s="112"/>
      <c r="OAE2691" s="112"/>
      <c r="OAF2691" s="112"/>
      <c r="OAG2691" s="112"/>
      <c r="OAH2691" s="112"/>
      <c r="OAI2691" s="112"/>
      <c r="OAJ2691" s="112"/>
      <c r="OAK2691" s="112"/>
      <c r="OAL2691" s="112"/>
      <c r="OAM2691" s="112"/>
      <c r="OAN2691" s="112"/>
      <c r="OAO2691" s="112"/>
      <c r="OAP2691" s="112"/>
      <c r="OAQ2691" s="112"/>
      <c r="OAR2691" s="112"/>
      <c r="OAS2691" s="112"/>
      <c r="OAT2691" s="112"/>
      <c r="OAU2691" s="112"/>
      <c r="OAV2691" s="112"/>
      <c r="OAW2691" s="112"/>
      <c r="OAX2691" s="112"/>
      <c r="OAY2691" s="112"/>
      <c r="OAZ2691" s="112"/>
      <c r="OBA2691" s="112"/>
      <c r="OBB2691" s="112"/>
      <c r="OBC2691" s="112"/>
      <c r="OBD2691" s="112"/>
      <c r="OBE2691" s="112"/>
      <c r="OBF2691" s="112"/>
      <c r="OBG2691" s="112"/>
      <c r="OBH2691" s="112"/>
      <c r="OBI2691" s="112"/>
      <c r="OBJ2691" s="112"/>
      <c r="OBK2691" s="112"/>
      <c r="OBL2691" s="112"/>
      <c r="OBM2691" s="112"/>
      <c r="OBN2691" s="112"/>
      <c r="OBO2691" s="112"/>
      <c r="OBP2691" s="112"/>
      <c r="OBQ2691" s="112"/>
      <c r="OBR2691" s="112"/>
      <c r="OBS2691" s="112"/>
      <c r="OBT2691" s="112"/>
      <c r="OBU2691" s="112"/>
      <c r="OBV2691" s="112"/>
      <c r="OBW2691" s="112"/>
      <c r="OBX2691" s="112"/>
      <c r="OBY2691" s="112"/>
      <c r="OBZ2691" s="112"/>
      <c r="OCA2691" s="112"/>
      <c r="OCB2691" s="112"/>
      <c r="OCC2691" s="112"/>
      <c r="OCD2691" s="112"/>
      <c r="OCE2691" s="112"/>
      <c r="OCF2691" s="112"/>
      <c r="OCG2691" s="112"/>
      <c r="OCH2691" s="112"/>
      <c r="OCI2691" s="112"/>
      <c r="OCJ2691" s="112"/>
      <c r="OCK2691" s="112"/>
      <c r="OCL2691" s="112"/>
      <c r="OCM2691" s="112"/>
      <c r="OCN2691" s="112"/>
      <c r="OCO2691" s="112"/>
      <c r="OCP2691" s="112"/>
      <c r="OCQ2691" s="112"/>
      <c r="OCR2691" s="112"/>
      <c r="OCS2691" s="112"/>
      <c r="OCT2691" s="112"/>
      <c r="OCU2691" s="112"/>
      <c r="OCV2691" s="112"/>
      <c r="OCW2691" s="112"/>
      <c r="OCX2691" s="112"/>
      <c r="OCY2691" s="112"/>
      <c r="OCZ2691" s="112"/>
      <c r="ODA2691" s="112"/>
      <c r="ODB2691" s="112"/>
      <c r="ODC2691" s="112"/>
      <c r="ODD2691" s="112"/>
      <c r="ODE2691" s="112"/>
      <c r="ODF2691" s="112"/>
      <c r="ODG2691" s="112"/>
      <c r="ODH2691" s="112"/>
      <c r="ODI2691" s="112"/>
      <c r="ODJ2691" s="112"/>
      <c r="ODK2691" s="112"/>
      <c r="ODL2691" s="112"/>
      <c r="ODM2691" s="112"/>
      <c r="ODN2691" s="112"/>
      <c r="ODO2691" s="112"/>
      <c r="ODP2691" s="112"/>
      <c r="ODQ2691" s="112"/>
      <c r="ODR2691" s="112"/>
      <c r="ODS2691" s="112"/>
      <c r="ODT2691" s="112"/>
      <c r="ODU2691" s="112"/>
      <c r="ODV2691" s="112"/>
      <c r="ODW2691" s="112"/>
      <c r="ODX2691" s="112"/>
      <c r="ODY2691" s="112"/>
      <c r="ODZ2691" s="112"/>
      <c r="OEA2691" s="112"/>
      <c r="OEB2691" s="112"/>
      <c r="OEC2691" s="112"/>
      <c r="OED2691" s="112"/>
      <c r="OEE2691" s="112"/>
      <c r="OEF2691" s="112"/>
      <c r="OEG2691" s="112"/>
      <c r="OEH2691" s="112"/>
      <c r="OEI2691" s="112"/>
      <c r="OEJ2691" s="112"/>
      <c r="OEK2691" s="112"/>
      <c r="OEL2691" s="112"/>
      <c r="OEM2691" s="112"/>
      <c r="OEN2691" s="112"/>
      <c r="OEO2691" s="112"/>
      <c r="OEP2691" s="112"/>
      <c r="OEQ2691" s="112"/>
      <c r="OER2691" s="112"/>
      <c r="OES2691" s="112"/>
      <c r="OET2691" s="112"/>
      <c r="OEU2691" s="112"/>
      <c r="OEV2691" s="112"/>
      <c r="OEW2691" s="112"/>
      <c r="OEX2691" s="112"/>
      <c r="OEY2691" s="112"/>
      <c r="OEZ2691" s="112"/>
      <c r="OFA2691" s="112"/>
      <c r="OFB2691" s="112"/>
      <c r="OFC2691" s="112"/>
      <c r="OFD2691" s="112"/>
      <c r="OFE2691" s="112"/>
      <c r="OFF2691" s="112"/>
      <c r="OFG2691" s="112"/>
      <c r="OFH2691" s="112"/>
      <c r="OFI2691" s="112"/>
      <c r="OFJ2691" s="112"/>
      <c r="OFK2691" s="112"/>
      <c r="OFL2691" s="112"/>
      <c r="OFM2691" s="112"/>
      <c r="OFN2691" s="112"/>
      <c r="OFO2691" s="112"/>
      <c r="OFP2691" s="112"/>
      <c r="OFQ2691" s="112"/>
      <c r="OFR2691" s="112"/>
      <c r="OFS2691" s="112"/>
      <c r="OFT2691" s="112"/>
      <c r="OFU2691" s="112"/>
      <c r="OFV2691" s="112"/>
      <c r="OFW2691" s="112"/>
      <c r="OFX2691" s="112"/>
      <c r="OFY2691" s="112"/>
      <c r="OFZ2691" s="112"/>
      <c r="OGA2691" s="112"/>
      <c r="OGB2691" s="112"/>
      <c r="OGC2691" s="112"/>
      <c r="OGD2691" s="112"/>
      <c r="OGE2691" s="112"/>
      <c r="OGF2691" s="112"/>
      <c r="OGG2691" s="112"/>
      <c r="OGH2691" s="112"/>
      <c r="OGI2691" s="112"/>
      <c r="OGJ2691" s="112"/>
      <c r="OGK2691" s="112"/>
      <c r="OGL2691" s="112"/>
      <c r="OGM2691" s="112"/>
      <c r="OGN2691" s="112"/>
      <c r="OGO2691" s="112"/>
      <c r="OGP2691" s="112"/>
      <c r="OGQ2691" s="112"/>
      <c r="OGR2691" s="112"/>
      <c r="OGS2691" s="112"/>
      <c r="OGT2691" s="112"/>
      <c r="OGU2691" s="112"/>
      <c r="OGV2691" s="112"/>
      <c r="OGW2691" s="112"/>
      <c r="OGX2691" s="112"/>
      <c r="OGY2691" s="112"/>
      <c r="OGZ2691" s="112"/>
      <c r="OHA2691" s="112"/>
      <c r="OHB2691" s="112"/>
      <c r="OHC2691" s="112"/>
      <c r="OHD2691" s="112"/>
      <c r="OHE2691" s="112"/>
      <c r="OHF2691" s="112"/>
      <c r="OHG2691" s="112"/>
      <c r="OHH2691" s="112"/>
      <c r="OHI2691" s="112"/>
      <c r="OHJ2691" s="112"/>
      <c r="OHK2691" s="112"/>
      <c r="OHL2691" s="112"/>
      <c r="OHM2691" s="112"/>
      <c r="OHN2691" s="112"/>
      <c r="OHO2691" s="112"/>
      <c r="OHP2691" s="112"/>
      <c r="OHQ2691" s="112"/>
      <c r="OHR2691" s="112"/>
      <c r="OHS2691" s="112"/>
      <c r="OHT2691" s="112"/>
      <c r="OHU2691" s="112"/>
      <c r="OHV2691" s="112"/>
      <c r="OHW2691" s="112"/>
      <c r="OHX2691" s="112"/>
      <c r="OHY2691" s="112"/>
      <c r="OHZ2691" s="112"/>
      <c r="OIA2691" s="112"/>
      <c r="OIB2691" s="112"/>
      <c r="OIC2691" s="112"/>
      <c r="OID2691" s="112"/>
      <c r="OIE2691" s="112"/>
      <c r="OIF2691" s="112"/>
      <c r="OIG2691" s="112"/>
      <c r="OIH2691" s="112"/>
      <c r="OII2691" s="112"/>
      <c r="OIJ2691" s="112"/>
      <c r="OIK2691" s="112"/>
      <c r="OIL2691" s="112"/>
      <c r="OIM2691" s="112"/>
      <c r="OIN2691" s="112"/>
      <c r="OIO2691" s="112"/>
      <c r="OIP2691" s="112"/>
      <c r="OIQ2691" s="112"/>
      <c r="OIR2691" s="112"/>
      <c r="OIS2691" s="112"/>
      <c r="OIT2691" s="112"/>
      <c r="OIU2691" s="112"/>
      <c r="OIV2691" s="112"/>
      <c r="OIW2691" s="112"/>
      <c r="OIX2691" s="112"/>
      <c r="OIY2691" s="112"/>
      <c r="OIZ2691" s="112"/>
      <c r="OJA2691" s="112"/>
      <c r="OJB2691" s="112"/>
      <c r="OJC2691" s="112"/>
      <c r="OJD2691" s="112"/>
      <c r="OJE2691" s="112"/>
      <c r="OJF2691" s="112"/>
      <c r="OJG2691" s="112"/>
      <c r="OJH2691" s="112"/>
      <c r="OJI2691" s="112"/>
      <c r="OJJ2691" s="112"/>
      <c r="OJK2691" s="112"/>
      <c r="OJL2691" s="112"/>
      <c r="OJM2691" s="112"/>
      <c r="OJN2691" s="112"/>
      <c r="OJO2691" s="112"/>
      <c r="OJP2691" s="112"/>
      <c r="OJQ2691" s="112"/>
      <c r="OJR2691" s="112"/>
      <c r="OJS2691" s="112"/>
      <c r="OJT2691" s="112"/>
      <c r="OJU2691" s="112"/>
      <c r="OJV2691" s="112"/>
      <c r="OJW2691" s="112"/>
      <c r="OJX2691" s="112"/>
      <c r="OJY2691" s="112"/>
      <c r="OJZ2691" s="112"/>
      <c r="OKA2691" s="112"/>
      <c r="OKB2691" s="112"/>
      <c r="OKC2691" s="112"/>
      <c r="OKD2691" s="112"/>
      <c r="OKE2691" s="112"/>
      <c r="OKF2691" s="112"/>
      <c r="OKG2691" s="112"/>
      <c r="OKH2691" s="112"/>
      <c r="OKI2691" s="112"/>
      <c r="OKJ2691" s="112"/>
      <c r="OKK2691" s="112"/>
      <c r="OKL2691" s="112"/>
      <c r="OKM2691" s="112"/>
      <c r="OKN2691" s="112"/>
      <c r="OKO2691" s="112"/>
      <c r="OKP2691" s="112"/>
      <c r="OKQ2691" s="112"/>
      <c r="OKR2691" s="112"/>
      <c r="OKS2691" s="112"/>
      <c r="OKT2691" s="112"/>
      <c r="OKU2691" s="112"/>
      <c r="OKV2691" s="112"/>
      <c r="OKW2691" s="112"/>
      <c r="OKX2691" s="112"/>
      <c r="OKY2691" s="112"/>
      <c r="OKZ2691" s="112"/>
      <c r="OLA2691" s="112"/>
      <c r="OLB2691" s="112"/>
      <c r="OLC2691" s="112"/>
      <c r="OLD2691" s="112"/>
      <c r="OLE2691" s="112"/>
      <c r="OLF2691" s="112"/>
      <c r="OLG2691" s="112"/>
      <c r="OLH2691" s="112"/>
      <c r="OLI2691" s="112"/>
      <c r="OLJ2691" s="112"/>
      <c r="OLK2691" s="112"/>
      <c r="OLL2691" s="112"/>
      <c r="OLM2691" s="112"/>
      <c r="OLN2691" s="112"/>
      <c r="OLO2691" s="112"/>
      <c r="OLP2691" s="112"/>
      <c r="OLQ2691" s="112"/>
      <c r="OLR2691" s="112"/>
      <c r="OLS2691" s="112"/>
      <c r="OLT2691" s="112"/>
      <c r="OLU2691" s="112"/>
      <c r="OLV2691" s="112"/>
      <c r="OLW2691" s="112"/>
      <c r="OLX2691" s="112"/>
      <c r="OLY2691" s="112"/>
      <c r="OLZ2691" s="112"/>
      <c r="OMA2691" s="112"/>
      <c r="OMB2691" s="112"/>
      <c r="OMC2691" s="112"/>
      <c r="OMD2691" s="112"/>
      <c r="OME2691" s="112"/>
      <c r="OMF2691" s="112"/>
      <c r="OMG2691" s="112"/>
      <c r="OMH2691" s="112"/>
      <c r="OMI2691" s="112"/>
      <c r="OMJ2691" s="112"/>
      <c r="OMK2691" s="112"/>
      <c r="OML2691" s="112"/>
      <c r="OMM2691" s="112"/>
      <c r="OMN2691" s="112"/>
      <c r="OMO2691" s="112"/>
      <c r="OMP2691" s="112"/>
      <c r="OMQ2691" s="112"/>
      <c r="OMR2691" s="112"/>
      <c r="OMS2691" s="112"/>
      <c r="OMT2691" s="112"/>
      <c r="OMU2691" s="112"/>
      <c r="OMV2691" s="112"/>
      <c r="OMW2691" s="112"/>
      <c r="OMX2691" s="112"/>
      <c r="OMY2691" s="112"/>
      <c r="OMZ2691" s="112"/>
      <c r="ONA2691" s="112"/>
      <c r="ONB2691" s="112"/>
      <c r="ONC2691" s="112"/>
      <c r="OND2691" s="112"/>
      <c r="ONE2691" s="112"/>
      <c r="ONF2691" s="112"/>
      <c r="ONG2691" s="112"/>
      <c r="ONH2691" s="112"/>
      <c r="ONI2691" s="112"/>
      <c r="ONJ2691" s="112"/>
      <c r="ONK2691" s="112"/>
      <c r="ONL2691" s="112"/>
      <c r="ONM2691" s="112"/>
      <c r="ONN2691" s="112"/>
      <c r="ONO2691" s="112"/>
      <c r="ONP2691" s="112"/>
      <c r="ONQ2691" s="112"/>
      <c r="ONR2691" s="112"/>
      <c r="ONS2691" s="112"/>
      <c r="ONT2691" s="112"/>
      <c r="ONU2691" s="112"/>
      <c r="ONV2691" s="112"/>
      <c r="ONW2691" s="112"/>
      <c r="ONX2691" s="112"/>
      <c r="ONY2691" s="112"/>
      <c r="ONZ2691" s="112"/>
      <c r="OOA2691" s="112"/>
      <c r="OOB2691" s="112"/>
      <c r="OOC2691" s="112"/>
      <c r="OOD2691" s="112"/>
      <c r="OOE2691" s="112"/>
      <c r="OOF2691" s="112"/>
      <c r="OOG2691" s="112"/>
      <c r="OOH2691" s="112"/>
      <c r="OOI2691" s="112"/>
      <c r="OOJ2691" s="112"/>
      <c r="OOK2691" s="112"/>
      <c r="OOL2691" s="112"/>
      <c r="OOM2691" s="112"/>
      <c r="OON2691" s="112"/>
      <c r="OOO2691" s="112"/>
      <c r="OOP2691" s="112"/>
      <c r="OOQ2691" s="112"/>
      <c r="OOR2691" s="112"/>
      <c r="OOS2691" s="112"/>
      <c r="OOT2691" s="112"/>
      <c r="OOU2691" s="112"/>
      <c r="OOV2691" s="112"/>
      <c r="OOW2691" s="112"/>
      <c r="OOX2691" s="112"/>
      <c r="OOY2691" s="112"/>
      <c r="OOZ2691" s="112"/>
      <c r="OPA2691" s="112"/>
      <c r="OPB2691" s="112"/>
      <c r="OPC2691" s="112"/>
      <c r="OPD2691" s="112"/>
      <c r="OPE2691" s="112"/>
      <c r="OPF2691" s="112"/>
      <c r="OPG2691" s="112"/>
      <c r="OPH2691" s="112"/>
      <c r="OPI2691" s="112"/>
      <c r="OPJ2691" s="112"/>
      <c r="OPK2691" s="112"/>
      <c r="OPL2691" s="112"/>
      <c r="OPM2691" s="112"/>
      <c r="OPN2691" s="112"/>
      <c r="OPO2691" s="112"/>
      <c r="OPP2691" s="112"/>
      <c r="OPQ2691" s="112"/>
      <c r="OPR2691" s="112"/>
      <c r="OPS2691" s="112"/>
      <c r="OPT2691" s="112"/>
      <c r="OPU2691" s="112"/>
      <c r="OPV2691" s="112"/>
      <c r="OPW2691" s="112"/>
      <c r="OPX2691" s="112"/>
      <c r="OPY2691" s="112"/>
      <c r="OPZ2691" s="112"/>
      <c r="OQA2691" s="112"/>
      <c r="OQB2691" s="112"/>
      <c r="OQC2691" s="112"/>
      <c r="OQD2691" s="112"/>
      <c r="OQE2691" s="112"/>
      <c r="OQF2691" s="112"/>
      <c r="OQG2691" s="112"/>
      <c r="OQH2691" s="112"/>
      <c r="OQI2691" s="112"/>
      <c r="OQJ2691" s="112"/>
      <c r="OQK2691" s="112"/>
      <c r="OQL2691" s="112"/>
      <c r="OQM2691" s="112"/>
      <c r="OQN2691" s="112"/>
      <c r="OQO2691" s="112"/>
      <c r="OQP2691" s="112"/>
      <c r="OQQ2691" s="112"/>
      <c r="OQR2691" s="112"/>
      <c r="OQS2691" s="112"/>
      <c r="OQT2691" s="112"/>
      <c r="OQU2691" s="112"/>
      <c r="OQV2691" s="112"/>
      <c r="OQW2691" s="112"/>
      <c r="OQX2691" s="112"/>
      <c r="OQY2691" s="112"/>
      <c r="OQZ2691" s="112"/>
      <c r="ORA2691" s="112"/>
      <c r="ORB2691" s="112"/>
      <c r="ORC2691" s="112"/>
      <c r="ORD2691" s="112"/>
      <c r="ORE2691" s="112"/>
      <c r="ORF2691" s="112"/>
      <c r="ORG2691" s="112"/>
      <c r="ORH2691" s="112"/>
      <c r="ORI2691" s="112"/>
      <c r="ORJ2691" s="112"/>
      <c r="ORK2691" s="112"/>
      <c r="ORL2691" s="112"/>
      <c r="ORM2691" s="112"/>
      <c r="ORN2691" s="112"/>
      <c r="ORO2691" s="112"/>
      <c r="ORP2691" s="112"/>
      <c r="ORQ2691" s="112"/>
      <c r="ORR2691" s="112"/>
      <c r="ORS2691" s="112"/>
      <c r="ORT2691" s="112"/>
      <c r="ORU2691" s="112"/>
      <c r="ORV2691" s="112"/>
      <c r="ORW2691" s="112"/>
      <c r="ORX2691" s="112"/>
      <c r="ORY2691" s="112"/>
      <c r="ORZ2691" s="112"/>
      <c r="OSA2691" s="112"/>
      <c r="OSB2691" s="112"/>
      <c r="OSC2691" s="112"/>
      <c r="OSD2691" s="112"/>
      <c r="OSE2691" s="112"/>
      <c r="OSF2691" s="112"/>
      <c r="OSG2691" s="112"/>
      <c r="OSH2691" s="112"/>
      <c r="OSI2691" s="112"/>
      <c r="OSJ2691" s="112"/>
      <c r="OSK2691" s="112"/>
      <c r="OSL2691" s="112"/>
      <c r="OSM2691" s="112"/>
      <c r="OSN2691" s="112"/>
      <c r="OSO2691" s="112"/>
      <c r="OSP2691" s="112"/>
      <c r="OSQ2691" s="112"/>
      <c r="OSR2691" s="112"/>
      <c r="OSS2691" s="112"/>
      <c r="OST2691" s="112"/>
      <c r="OSU2691" s="112"/>
      <c r="OSV2691" s="112"/>
      <c r="OSW2691" s="112"/>
      <c r="OSX2691" s="112"/>
      <c r="OSY2691" s="112"/>
      <c r="OSZ2691" s="112"/>
      <c r="OTA2691" s="112"/>
      <c r="OTB2691" s="112"/>
      <c r="OTC2691" s="112"/>
      <c r="OTD2691" s="112"/>
      <c r="OTE2691" s="112"/>
      <c r="OTF2691" s="112"/>
      <c r="OTG2691" s="112"/>
      <c r="OTH2691" s="112"/>
      <c r="OTI2691" s="112"/>
      <c r="OTJ2691" s="112"/>
      <c r="OTK2691" s="112"/>
      <c r="OTL2691" s="112"/>
      <c r="OTM2691" s="112"/>
      <c r="OTN2691" s="112"/>
      <c r="OTO2691" s="112"/>
      <c r="OTP2691" s="112"/>
      <c r="OTQ2691" s="112"/>
      <c r="OTR2691" s="112"/>
      <c r="OTS2691" s="112"/>
      <c r="OTT2691" s="112"/>
      <c r="OTU2691" s="112"/>
      <c r="OTV2691" s="112"/>
      <c r="OTW2691" s="112"/>
      <c r="OTX2691" s="112"/>
      <c r="OTY2691" s="112"/>
      <c r="OTZ2691" s="112"/>
      <c r="OUA2691" s="112"/>
      <c r="OUB2691" s="112"/>
      <c r="OUC2691" s="112"/>
      <c r="OUD2691" s="112"/>
      <c r="OUE2691" s="112"/>
      <c r="OUF2691" s="112"/>
      <c r="OUG2691" s="112"/>
      <c r="OUH2691" s="112"/>
      <c r="OUI2691" s="112"/>
      <c r="OUJ2691" s="112"/>
      <c r="OUK2691" s="112"/>
      <c r="OUL2691" s="112"/>
      <c r="OUM2691" s="112"/>
      <c r="OUN2691" s="112"/>
      <c r="OUO2691" s="112"/>
      <c r="OUP2691" s="112"/>
      <c r="OUQ2691" s="112"/>
      <c r="OUR2691" s="112"/>
      <c r="OUS2691" s="112"/>
      <c r="OUT2691" s="112"/>
      <c r="OUU2691" s="112"/>
      <c r="OUV2691" s="112"/>
      <c r="OUW2691" s="112"/>
      <c r="OUX2691" s="112"/>
      <c r="OUY2691" s="112"/>
      <c r="OUZ2691" s="112"/>
      <c r="OVA2691" s="112"/>
      <c r="OVB2691" s="112"/>
      <c r="OVC2691" s="112"/>
      <c r="OVD2691" s="112"/>
      <c r="OVE2691" s="112"/>
      <c r="OVF2691" s="112"/>
      <c r="OVG2691" s="112"/>
      <c r="OVH2691" s="112"/>
      <c r="OVI2691" s="112"/>
      <c r="OVJ2691" s="112"/>
      <c r="OVK2691" s="112"/>
      <c r="OVL2691" s="112"/>
      <c r="OVM2691" s="112"/>
      <c r="OVN2691" s="112"/>
      <c r="OVO2691" s="112"/>
      <c r="OVP2691" s="112"/>
      <c r="OVQ2691" s="112"/>
      <c r="OVR2691" s="112"/>
      <c r="OVS2691" s="112"/>
      <c r="OVT2691" s="112"/>
      <c r="OVU2691" s="112"/>
      <c r="OVV2691" s="112"/>
      <c r="OVW2691" s="112"/>
      <c r="OVX2691" s="112"/>
      <c r="OVY2691" s="112"/>
      <c r="OVZ2691" s="112"/>
      <c r="OWA2691" s="112"/>
      <c r="OWB2691" s="112"/>
      <c r="OWC2691" s="112"/>
      <c r="OWD2691" s="112"/>
      <c r="OWE2691" s="112"/>
      <c r="OWF2691" s="112"/>
      <c r="OWG2691" s="112"/>
      <c r="OWH2691" s="112"/>
      <c r="OWI2691" s="112"/>
      <c r="OWJ2691" s="112"/>
      <c r="OWK2691" s="112"/>
      <c r="OWL2691" s="112"/>
      <c r="OWM2691" s="112"/>
      <c r="OWN2691" s="112"/>
      <c r="OWO2691" s="112"/>
      <c r="OWP2691" s="112"/>
      <c r="OWQ2691" s="112"/>
      <c r="OWR2691" s="112"/>
      <c r="OWS2691" s="112"/>
      <c r="OWT2691" s="112"/>
      <c r="OWU2691" s="112"/>
      <c r="OWV2691" s="112"/>
      <c r="OWW2691" s="112"/>
      <c r="OWX2691" s="112"/>
      <c r="OWY2691" s="112"/>
      <c r="OWZ2691" s="112"/>
      <c r="OXA2691" s="112"/>
      <c r="OXB2691" s="112"/>
      <c r="OXC2691" s="112"/>
      <c r="OXD2691" s="112"/>
      <c r="OXE2691" s="112"/>
      <c r="OXF2691" s="112"/>
      <c r="OXG2691" s="112"/>
      <c r="OXH2691" s="112"/>
      <c r="OXI2691" s="112"/>
      <c r="OXJ2691" s="112"/>
      <c r="OXK2691" s="112"/>
      <c r="OXL2691" s="112"/>
      <c r="OXM2691" s="112"/>
      <c r="OXN2691" s="112"/>
      <c r="OXO2691" s="112"/>
      <c r="OXP2691" s="112"/>
      <c r="OXQ2691" s="112"/>
      <c r="OXR2691" s="112"/>
      <c r="OXS2691" s="112"/>
      <c r="OXT2691" s="112"/>
      <c r="OXU2691" s="112"/>
      <c r="OXV2691" s="112"/>
      <c r="OXW2691" s="112"/>
      <c r="OXX2691" s="112"/>
      <c r="OXY2691" s="112"/>
      <c r="OXZ2691" s="112"/>
      <c r="OYA2691" s="112"/>
      <c r="OYB2691" s="112"/>
      <c r="OYC2691" s="112"/>
      <c r="OYD2691" s="112"/>
      <c r="OYE2691" s="112"/>
      <c r="OYF2691" s="112"/>
      <c r="OYG2691" s="112"/>
      <c r="OYH2691" s="112"/>
      <c r="OYI2691" s="112"/>
      <c r="OYJ2691" s="112"/>
      <c r="OYK2691" s="112"/>
      <c r="OYL2691" s="112"/>
      <c r="OYM2691" s="112"/>
      <c r="OYN2691" s="112"/>
      <c r="OYO2691" s="112"/>
      <c r="OYP2691" s="112"/>
      <c r="OYQ2691" s="112"/>
      <c r="OYR2691" s="112"/>
      <c r="OYS2691" s="112"/>
      <c r="OYT2691" s="112"/>
      <c r="OYU2691" s="112"/>
      <c r="OYV2691" s="112"/>
      <c r="OYW2691" s="112"/>
      <c r="OYX2691" s="112"/>
      <c r="OYY2691" s="112"/>
      <c r="OYZ2691" s="112"/>
      <c r="OZA2691" s="112"/>
      <c r="OZB2691" s="112"/>
      <c r="OZC2691" s="112"/>
      <c r="OZD2691" s="112"/>
      <c r="OZE2691" s="112"/>
      <c r="OZF2691" s="112"/>
      <c r="OZG2691" s="112"/>
      <c r="OZH2691" s="112"/>
      <c r="OZI2691" s="112"/>
      <c r="OZJ2691" s="112"/>
      <c r="OZK2691" s="112"/>
      <c r="OZL2691" s="112"/>
      <c r="OZM2691" s="112"/>
      <c r="OZN2691" s="112"/>
      <c r="OZO2691" s="112"/>
      <c r="OZP2691" s="112"/>
      <c r="OZQ2691" s="112"/>
      <c r="OZR2691" s="112"/>
      <c r="OZS2691" s="112"/>
      <c r="OZT2691" s="112"/>
      <c r="OZU2691" s="112"/>
      <c r="OZV2691" s="112"/>
      <c r="OZW2691" s="112"/>
      <c r="OZX2691" s="112"/>
      <c r="OZY2691" s="112"/>
      <c r="OZZ2691" s="112"/>
      <c r="PAA2691" s="112"/>
      <c r="PAB2691" s="112"/>
      <c r="PAC2691" s="112"/>
      <c r="PAD2691" s="112"/>
      <c r="PAE2691" s="112"/>
      <c r="PAF2691" s="112"/>
      <c r="PAG2691" s="112"/>
      <c r="PAH2691" s="112"/>
      <c r="PAI2691" s="112"/>
      <c r="PAJ2691" s="112"/>
      <c r="PAK2691" s="112"/>
      <c r="PAL2691" s="112"/>
      <c r="PAM2691" s="112"/>
      <c r="PAN2691" s="112"/>
      <c r="PAO2691" s="112"/>
      <c r="PAP2691" s="112"/>
      <c r="PAQ2691" s="112"/>
      <c r="PAR2691" s="112"/>
      <c r="PAS2691" s="112"/>
      <c r="PAT2691" s="112"/>
      <c r="PAU2691" s="112"/>
      <c r="PAV2691" s="112"/>
      <c r="PAW2691" s="112"/>
      <c r="PAX2691" s="112"/>
      <c r="PAY2691" s="112"/>
      <c r="PAZ2691" s="112"/>
      <c r="PBA2691" s="112"/>
      <c r="PBB2691" s="112"/>
      <c r="PBC2691" s="112"/>
      <c r="PBD2691" s="112"/>
      <c r="PBE2691" s="112"/>
      <c r="PBF2691" s="112"/>
      <c r="PBG2691" s="112"/>
      <c r="PBH2691" s="112"/>
      <c r="PBI2691" s="112"/>
      <c r="PBJ2691" s="112"/>
      <c r="PBK2691" s="112"/>
      <c r="PBL2691" s="112"/>
      <c r="PBM2691" s="112"/>
      <c r="PBN2691" s="112"/>
      <c r="PBO2691" s="112"/>
      <c r="PBP2691" s="112"/>
      <c r="PBQ2691" s="112"/>
      <c r="PBR2691" s="112"/>
      <c r="PBS2691" s="112"/>
      <c r="PBT2691" s="112"/>
      <c r="PBU2691" s="112"/>
      <c r="PBV2691" s="112"/>
      <c r="PBW2691" s="112"/>
      <c r="PBX2691" s="112"/>
      <c r="PBY2691" s="112"/>
      <c r="PBZ2691" s="112"/>
      <c r="PCA2691" s="112"/>
      <c r="PCB2691" s="112"/>
      <c r="PCC2691" s="112"/>
      <c r="PCD2691" s="112"/>
      <c r="PCE2691" s="112"/>
      <c r="PCF2691" s="112"/>
      <c r="PCG2691" s="112"/>
      <c r="PCH2691" s="112"/>
      <c r="PCI2691" s="112"/>
      <c r="PCJ2691" s="112"/>
      <c r="PCK2691" s="112"/>
      <c r="PCL2691" s="112"/>
      <c r="PCM2691" s="112"/>
      <c r="PCN2691" s="112"/>
      <c r="PCO2691" s="112"/>
      <c r="PCP2691" s="112"/>
      <c r="PCQ2691" s="112"/>
      <c r="PCR2691" s="112"/>
      <c r="PCS2691" s="112"/>
      <c r="PCT2691" s="112"/>
      <c r="PCU2691" s="112"/>
      <c r="PCV2691" s="112"/>
      <c r="PCW2691" s="112"/>
      <c r="PCX2691" s="112"/>
      <c r="PCY2691" s="112"/>
      <c r="PCZ2691" s="112"/>
      <c r="PDA2691" s="112"/>
      <c r="PDB2691" s="112"/>
      <c r="PDC2691" s="112"/>
      <c r="PDD2691" s="112"/>
      <c r="PDE2691" s="112"/>
      <c r="PDF2691" s="112"/>
      <c r="PDG2691" s="112"/>
      <c r="PDH2691" s="112"/>
      <c r="PDI2691" s="112"/>
      <c r="PDJ2691" s="112"/>
      <c r="PDK2691" s="112"/>
      <c r="PDL2691" s="112"/>
      <c r="PDM2691" s="112"/>
      <c r="PDN2691" s="112"/>
      <c r="PDO2691" s="112"/>
      <c r="PDP2691" s="112"/>
      <c r="PDQ2691" s="112"/>
      <c r="PDR2691" s="112"/>
      <c r="PDS2691" s="112"/>
      <c r="PDT2691" s="112"/>
      <c r="PDU2691" s="112"/>
      <c r="PDV2691" s="112"/>
      <c r="PDW2691" s="112"/>
      <c r="PDX2691" s="112"/>
      <c r="PDY2691" s="112"/>
      <c r="PDZ2691" s="112"/>
      <c r="PEA2691" s="112"/>
      <c r="PEB2691" s="112"/>
      <c r="PEC2691" s="112"/>
      <c r="PED2691" s="112"/>
      <c r="PEE2691" s="112"/>
      <c r="PEF2691" s="112"/>
      <c r="PEG2691" s="112"/>
      <c r="PEH2691" s="112"/>
      <c r="PEI2691" s="112"/>
      <c r="PEJ2691" s="112"/>
      <c r="PEK2691" s="112"/>
      <c r="PEL2691" s="112"/>
      <c r="PEM2691" s="112"/>
      <c r="PEN2691" s="112"/>
      <c r="PEO2691" s="112"/>
      <c r="PEP2691" s="112"/>
      <c r="PEQ2691" s="112"/>
      <c r="PER2691" s="112"/>
      <c r="PES2691" s="112"/>
      <c r="PET2691" s="112"/>
      <c r="PEU2691" s="112"/>
      <c r="PEV2691" s="112"/>
      <c r="PEW2691" s="112"/>
      <c r="PEX2691" s="112"/>
      <c r="PEY2691" s="112"/>
      <c r="PEZ2691" s="112"/>
      <c r="PFA2691" s="112"/>
      <c r="PFB2691" s="112"/>
      <c r="PFC2691" s="112"/>
      <c r="PFD2691" s="112"/>
      <c r="PFE2691" s="112"/>
      <c r="PFF2691" s="112"/>
      <c r="PFG2691" s="112"/>
      <c r="PFH2691" s="112"/>
      <c r="PFI2691" s="112"/>
      <c r="PFJ2691" s="112"/>
      <c r="PFK2691" s="112"/>
      <c r="PFL2691" s="112"/>
      <c r="PFM2691" s="112"/>
      <c r="PFN2691" s="112"/>
      <c r="PFO2691" s="112"/>
      <c r="PFP2691" s="112"/>
      <c r="PFQ2691" s="112"/>
      <c r="PFR2691" s="112"/>
      <c r="PFS2691" s="112"/>
      <c r="PFT2691" s="112"/>
      <c r="PFU2691" s="112"/>
      <c r="PFV2691" s="112"/>
      <c r="PFW2691" s="112"/>
      <c r="PFX2691" s="112"/>
      <c r="PFY2691" s="112"/>
      <c r="PFZ2691" s="112"/>
      <c r="PGA2691" s="112"/>
      <c r="PGB2691" s="112"/>
      <c r="PGC2691" s="112"/>
      <c r="PGD2691" s="112"/>
      <c r="PGE2691" s="112"/>
      <c r="PGF2691" s="112"/>
      <c r="PGG2691" s="112"/>
      <c r="PGH2691" s="112"/>
      <c r="PGI2691" s="112"/>
      <c r="PGJ2691" s="112"/>
      <c r="PGK2691" s="112"/>
      <c r="PGL2691" s="112"/>
      <c r="PGM2691" s="112"/>
      <c r="PGN2691" s="112"/>
      <c r="PGO2691" s="112"/>
      <c r="PGP2691" s="112"/>
      <c r="PGQ2691" s="112"/>
      <c r="PGR2691" s="112"/>
      <c r="PGS2691" s="112"/>
      <c r="PGT2691" s="112"/>
      <c r="PGU2691" s="112"/>
      <c r="PGV2691" s="112"/>
      <c r="PGW2691" s="112"/>
      <c r="PGX2691" s="112"/>
      <c r="PGY2691" s="112"/>
      <c r="PGZ2691" s="112"/>
      <c r="PHA2691" s="112"/>
      <c r="PHB2691" s="112"/>
      <c r="PHC2691" s="112"/>
      <c r="PHD2691" s="112"/>
      <c r="PHE2691" s="112"/>
      <c r="PHF2691" s="112"/>
      <c r="PHG2691" s="112"/>
      <c r="PHH2691" s="112"/>
      <c r="PHI2691" s="112"/>
      <c r="PHJ2691" s="112"/>
      <c r="PHK2691" s="112"/>
      <c r="PHL2691" s="112"/>
      <c r="PHM2691" s="112"/>
      <c r="PHN2691" s="112"/>
      <c r="PHO2691" s="112"/>
      <c r="PHP2691" s="112"/>
      <c r="PHQ2691" s="112"/>
      <c r="PHR2691" s="112"/>
      <c r="PHS2691" s="112"/>
      <c r="PHT2691" s="112"/>
      <c r="PHU2691" s="112"/>
      <c r="PHV2691" s="112"/>
      <c r="PHW2691" s="112"/>
      <c r="PHX2691" s="112"/>
      <c r="PHY2691" s="112"/>
      <c r="PHZ2691" s="112"/>
      <c r="PIA2691" s="112"/>
      <c r="PIB2691" s="112"/>
      <c r="PIC2691" s="112"/>
      <c r="PID2691" s="112"/>
      <c r="PIE2691" s="112"/>
      <c r="PIF2691" s="112"/>
      <c r="PIG2691" s="112"/>
      <c r="PIH2691" s="112"/>
      <c r="PII2691" s="112"/>
      <c r="PIJ2691" s="112"/>
      <c r="PIK2691" s="112"/>
      <c r="PIL2691" s="112"/>
      <c r="PIM2691" s="112"/>
      <c r="PIN2691" s="112"/>
      <c r="PIO2691" s="112"/>
      <c r="PIP2691" s="112"/>
      <c r="PIQ2691" s="112"/>
      <c r="PIR2691" s="112"/>
      <c r="PIS2691" s="112"/>
      <c r="PIT2691" s="112"/>
      <c r="PIU2691" s="112"/>
      <c r="PIV2691" s="112"/>
      <c r="PIW2691" s="112"/>
      <c r="PIX2691" s="112"/>
      <c r="PIY2691" s="112"/>
      <c r="PIZ2691" s="112"/>
      <c r="PJA2691" s="112"/>
      <c r="PJB2691" s="112"/>
      <c r="PJC2691" s="112"/>
      <c r="PJD2691" s="112"/>
      <c r="PJE2691" s="112"/>
      <c r="PJF2691" s="112"/>
      <c r="PJG2691" s="112"/>
      <c r="PJH2691" s="112"/>
      <c r="PJI2691" s="112"/>
      <c r="PJJ2691" s="112"/>
      <c r="PJK2691" s="112"/>
      <c r="PJL2691" s="112"/>
      <c r="PJM2691" s="112"/>
      <c r="PJN2691" s="112"/>
      <c r="PJO2691" s="112"/>
      <c r="PJP2691" s="112"/>
      <c r="PJQ2691" s="112"/>
      <c r="PJR2691" s="112"/>
      <c r="PJS2691" s="112"/>
      <c r="PJT2691" s="112"/>
      <c r="PJU2691" s="112"/>
      <c r="PJV2691" s="112"/>
      <c r="PJW2691" s="112"/>
      <c r="PJX2691" s="112"/>
      <c r="PJY2691" s="112"/>
      <c r="PJZ2691" s="112"/>
      <c r="PKA2691" s="112"/>
      <c r="PKB2691" s="112"/>
      <c r="PKC2691" s="112"/>
      <c r="PKD2691" s="112"/>
      <c r="PKE2691" s="112"/>
      <c r="PKF2691" s="112"/>
      <c r="PKG2691" s="112"/>
      <c r="PKH2691" s="112"/>
      <c r="PKI2691" s="112"/>
      <c r="PKJ2691" s="112"/>
      <c r="PKK2691" s="112"/>
      <c r="PKL2691" s="112"/>
      <c r="PKM2691" s="112"/>
      <c r="PKN2691" s="112"/>
      <c r="PKO2691" s="112"/>
      <c r="PKP2691" s="112"/>
      <c r="PKQ2691" s="112"/>
      <c r="PKR2691" s="112"/>
      <c r="PKS2691" s="112"/>
      <c r="PKT2691" s="112"/>
      <c r="PKU2691" s="112"/>
      <c r="PKV2691" s="112"/>
      <c r="PKW2691" s="112"/>
      <c r="PKX2691" s="112"/>
      <c r="PKY2691" s="112"/>
      <c r="PKZ2691" s="112"/>
      <c r="PLA2691" s="112"/>
      <c r="PLB2691" s="112"/>
      <c r="PLC2691" s="112"/>
      <c r="PLD2691" s="112"/>
      <c r="PLE2691" s="112"/>
      <c r="PLF2691" s="112"/>
      <c r="PLG2691" s="112"/>
      <c r="PLH2691" s="112"/>
      <c r="PLI2691" s="112"/>
      <c r="PLJ2691" s="112"/>
      <c r="PLK2691" s="112"/>
      <c r="PLL2691" s="112"/>
      <c r="PLM2691" s="112"/>
      <c r="PLN2691" s="112"/>
      <c r="PLO2691" s="112"/>
      <c r="PLP2691" s="112"/>
      <c r="PLQ2691" s="112"/>
      <c r="PLR2691" s="112"/>
      <c r="PLS2691" s="112"/>
      <c r="PLT2691" s="112"/>
      <c r="PLU2691" s="112"/>
      <c r="PLV2691" s="112"/>
      <c r="PLW2691" s="112"/>
      <c r="PLX2691" s="112"/>
      <c r="PLY2691" s="112"/>
      <c r="PLZ2691" s="112"/>
      <c r="PMA2691" s="112"/>
      <c r="PMB2691" s="112"/>
      <c r="PMC2691" s="112"/>
      <c r="PMD2691" s="112"/>
      <c r="PME2691" s="112"/>
      <c r="PMF2691" s="112"/>
      <c r="PMG2691" s="112"/>
      <c r="PMH2691" s="112"/>
      <c r="PMI2691" s="112"/>
      <c r="PMJ2691" s="112"/>
      <c r="PMK2691" s="112"/>
      <c r="PML2691" s="112"/>
      <c r="PMM2691" s="112"/>
      <c r="PMN2691" s="112"/>
      <c r="PMO2691" s="112"/>
      <c r="PMP2691" s="112"/>
      <c r="PMQ2691" s="112"/>
      <c r="PMR2691" s="112"/>
      <c r="PMS2691" s="112"/>
      <c r="PMT2691" s="112"/>
      <c r="PMU2691" s="112"/>
      <c r="PMV2691" s="112"/>
      <c r="PMW2691" s="112"/>
      <c r="PMX2691" s="112"/>
      <c r="PMY2691" s="112"/>
      <c r="PMZ2691" s="112"/>
      <c r="PNA2691" s="112"/>
      <c r="PNB2691" s="112"/>
      <c r="PNC2691" s="112"/>
      <c r="PND2691" s="112"/>
      <c r="PNE2691" s="112"/>
      <c r="PNF2691" s="112"/>
      <c r="PNG2691" s="112"/>
      <c r="PNH2691" s="112"/>
      <c r="PNI2691" s="112"/>
      <c r="PNJ2691" s="112"/>
      <c r="PNK2691" s="112"/>
      <c r="PNL2691" s="112"/>
      <c r="PNM2691" s="112"/>
      <c r="PNN2691" s="112"/>
      <c r="PNO2691" s="112"/>
      <c r="PNP2691" s="112"/>
      <c r="PNQ2691" s="112"/>
      <c r="PNR2691" s="112"/>
      <c r="PNS2691" s="112"/>
      <c r="PNT2691" s="112"/>
      <c r="PNU2691" s="112"/>
      <c r="PNV2691" s="112"/>
      <c r="PNW2691" s="112"/>
      <c r="PNX2691" s="112"/>
      <c r="PNY2691" s="112"/>
      <c r="PNZ2691" s="112"/>
      <c r="POA2691" s="112"/>
      <c r="POB2691" s="112"/>
      <c r="POC2691" s="112"/>
      <c r="POD2691" s="112"/>
      <c r="POE2691" s="112"/>
      <c r="POF2691" s="112"/>
      <c r="POG2691" s="112"/>
      <c r="POH2691" s="112"/>
      <c r="POI2691" s="112"/>
      <c r="POJ2691" s="112"/>
      <c r="POK2691" s="112"/>
      <c r="POL2691" s="112"/>
      <c r="POM2691" s="112"/>
      <c r="PON2691" s="112"/>
      <c r="POO2691" s="112"/>
      <c r="POP2691" s="112"/>
      <c r="POQ2691" s="112"/>
      <c r="POR2691" s="112"/>
      <c r="POS2691" s="112"/>
      <c r="POT2691" s="112"/>
      <c r="POU2691" s="112"/>
      <c r="POV2691" s="112"/>
      <c r="POW2691" s="112"/>
      <c r="POX2691" s="112"/>
      <c r="POY2691" s="112"/>
      <c r="POZ2691" s="112"/>
      <c r="PPA2691" s="112"/>
      <c r="PPB2691" s="112"/>
      <c r="PPC2691" s="112"/>
      <c r="PPD2691" s="112"/>
      <c r="PPE2691" s="112"/>
      <c r="PPF2691" s="112"/>
      <c r="PPG2691" s="112"/>
      <c r="PPH2691" s="112"/>
      <c r="PPI2691" s="112"/>
      <c r="PPJ2691" s="112"/>
      <c r="PPK2691" s="112"/>
      <c r="PPL2691" s="112"/>
      <c r="PPM2691" s="112"/>
      <c r="PPN2691" s="112"/>
      <c r="PPO2691" s="112"/>
      <c r="PPP2691" s="112"/>
      <c r="PPQ2691" s="112"/>
      <c r="PPR2691" s="112"/>
      <c r="PPS2691" s="112"/>
      <c r="PPT2691" s="112"/>
      <c r="PPU2691" s="112"/>
      <c r="PPV2691" s="112"/>
      <c r="PPW2691" s="112"/>
      <c r="PPX2691" s="112"/>
      <c r="PPY2691" s="112"/>
      <c r="PPZ2691" s="112"/>
      <c r="PQA2691" s="112"/>
      <c r="PQB2691" s="112"/>
      <c r="PQC2691" s="112"/>
      <c r="PQD2691" s="112"/>
      <c r="PQE2691" s="112"/>
      <c r="PQF2691" s="112"/>
      <c r="PQG2691" s="112"/>
      <c r="PQH2691" s="112"/>
      <c r="PQI2691" s="112"/>
      <c r="PQJ2691" s="112"/>
      <c r="PQK2691" s="112"/>
      <c r="PQL2691" s="112"/>
      <c r="PQM2691" s="112"/>
      <c r="PQN2691" s="112"/>
      <c r="PQO2691" s="112"/>
      <c r="PQP2691" s="112"/>
      <c r="PQQ2691" s="112"/>
      <c r="PQR2691" s="112"/>
      <c r="PQS2691" s="112"/>
      <c r="PQT2691" s="112"/>
      <c r="PQU2691" s="112"/>
      <c r="PQV2691" s="112"/>
      <c r="PQW2691" s="112"/>
      <c r="PQX2691" s="112"/>
      <c r="PQY2691" s="112"/>
      <c r="PQZ2691" s="112"/>
      <c r="PRA2691" s="112"/>
      <c r="PRB2691" s="112"/>
      <c r="PRC2691" s="112"/>
      <c r="PRD2691" s="112"/>
      <c r="PRE2691" s="112"/>
      <c r="PRF2691" s="112"/>
      <c r="PRG2691" s="112"/>
      <c r="PRH2691" s="112"/>
      <c r="PRI2691" s="112"/>
      <c r="PRJ2691" s="112"/>
      <c r="PRK2691" s="112"/>
      <c r="PRL2691" s="112"/>
      <c r="PRM2691" s="112"/>
      <c r="PRN2691" s="112"/>
      <c r="PRO2691" s="112"/>
      <c r="PRP2691" s="112"/>
      <c r="PRQ2691" s="112"/>
      <c r="PRR2691" s="112"/>
      <c r="PRS2691" s="112"/>
      <c r="PRT2691" s="112"/>
      <c r="PRU2691" s="112"/>
      <c r="PRV2691" s="112"/>
      <c r="PRW2691" s="112"/>
      <c r="PRX2691" s="112"/>
      <c r="PRY2691" s="112"/>
      <c r="PRZ2691" s="112"/>
      <c r="PSA2691" s="112"/>
      <c r="PSB2691" s="112"/>
      <c r="PSC2691" s="112"/>
      <c r="PSD2691" s="112"/>
      <c r="PSE2691" s="112"/>
      <c r="PSF2691" s="112"/>
      <c r="PSG2691" s="112"/>
      <c r="PSH2691" s="112"/>
      <c r="PSI2691" s="112"/>
      <c r="PSJ2691" s="112"/>
      <c r="PSK2691" s="112"/>
      <c r="PSL2691" s="112"/>
      <c r="PSM2691" s="112"/>
      <c r="PSN2691" s="112"/>
      <c r="PSO2691" s="112"/>
      <c r="PSP2691" s="112"/>
      <c r="PSQ2691" s="112"/>
      <c r="PSR2691" s="112"/>
      <c r="PSS2691" s="112"/>
      <c r="PST2691" s="112"/>
      <c r="PSU2691" s="112"/>
      <c r="PSV2691" s="112"/>
      <c r="PSW2691" s="112"/>
      <c r="PSX2691" s="112"/>
      <c r="PSY2691" s="112"/>
      <c r="PSZ2691" s="112"/>
      <c r="PTA2691" s="112"/>
      <c r="PTB2691" s="112"/>
      <c r="PTC2691" s="112"/>
      <c r="PTD2691" s="112"/>
      <c r="PTE2691" s="112"/>
      <c r="PTF2691" s="112"/>
      <c r="PTG2691" s="112"/>
      <c r="PTH2691" s="112"/>
      <c r="PTI2691" s="112"/>
      <c r="PTJ2691" s="112"/>
      <c r="PTK2691" s="112"/>
      <c r="PTL2691" s="112"/>
      <c r="PTM2691" s="112"/>
      <c r="PTN2691" s="112"/>
      <c r="PTO2691" s="112"/>
      <c r="PTP2691" s="112"/>
      <c r="PTQ2691" s="112"/>
      <c r="PTR2691" s="112"/>
      <c r="PTS2691" s="112"/>
      <c r="PTT2691" s="112"/>
      <c r="PTU2691" s="112"/>
      <c r="PTV2691" s="112"/>
      <c r="PTW2691" s="112"/>
      <c r="PTX2691" s="112"/>
      <c r="PTY2691" s="112"/>
      <c r="PTZ2691" s="112"/>
      <c r="PUA2691" s="112"/>
      <c r="PUB2691" s="112"/>
      <c r="PUC2691" s="112"/>
      <c r="PUD2691" s="112"/>
      <c r="PUE2691" s="112"/>
      <c r="PUF2691" s="112"/>
      <c r="PUG2691" s="112"/>
      <c r="PUH2691" s="112"/>
      <c r="PUI2691" s="112"/>
      <c r="PUJ2691" s="112"/>
      <c r="PUK2691" s="112"/>
      <c r="PUL2691" s="112"/>
      <c r="PUM2691" s="112"/>
      <c r="PUN2691" s="112"/>
      <c r="PUO2691" s="112"/>
      <c r="PUP2691" s="112"/>
      <c r="PUQ2691" s="112"/>
      <c r="PUR2691" s="112"/>
      <c r="PUS2691" s="112"/>
      <c r="PUT2691" s="112"/>
      <c r="PUU2691" s="112"/>
      <c r="PUV2691" s="112"/>
      <c r="PUW2691" s="112"/>
      <c r="PUX2691" s="112"/>
      <c r="PUY2691" s="112"/>
      <c r="PUZ2691" s="112"/>
      <c r="PVA2691" s="112"/>
      <c r="PVB2691" s="112"/>
      <c r="PVC2691" s="112"/>
      <c r="PVD2691" s="112"/>
      <c r="PVE2691" s="112"/>
      <c r="PVF2691" s="112"/>
      <c r="PVG2691" s="112"/>
      <c r="PVH2691" s="112"/>
      <c r="PVI2691" s="112"/>
      <c r="PVJ2691" s="112"/>
      <c r="PVK2691" s="112"/>
      <c r="PVL2691" s="112"/>
      <c r="PVM2691" s="112"/>
      <c r="PVN2691" s="112"/>
      <c r="PVO2691" s="112"/>
      <c r="PVP2691" s="112"/>
      <c r="PVQ2691" s="112"/>
      <c r="PVR2691" s="112"/>
      <c r="PVS2691" s="112"/>
      <c r="PVT2691" s="112"/>
      <c r="PVU2691" s="112"/>
      <c r="PVV2691" s="112"/>
      <c r="PVW2691" s="112"/>
      <c r="PVX2691" s="112"/>
      <c r="PVY2691" s="112"/>
      <c r="PVZ2691" s="112"/>
      <c r="PWA2691" s="112"/>
      <c r="PWB2691" s="112"/>
      <c r="PWC2691" s="112"/>
      <c r="PWD2691" s="112"/>
      <c r="PWE2691" s="112"/>
      <c r="PWF2691" s="112"/>
      <c r="PWG2691" s="112"/>
      <c r="PWH2691" s="112"/>
      <c r="PWI2691" s="112"/>
      <c r="PWJ2691" s="112"/>
      <c r="PWK2691" s="112"/>
      <c r="PWL2691" s="112"/>
      <c r="PWM2691" s="112"/>
      <c r="PWN2691" s="112"/>
      <c r="PWO2691" s="112"/>
      <c r="PWP2691" s="112"/>
      <c r="PWQ2691" s="112"/>
      <c r="PWR2691" s="112"/>
      <c r="PWS2691" s="112"/>
      <c r="PWT2691" s="112"/>
      <c r="PWU2691" s="112"/>
      <c r="PWV2691" s="112"/>
      <c r="PWW2691" s="112"/>
      <c r="PWX2691" s="112"/>
      <c r="PWY2691" s="112"/>
      <c r="PWZ2691" s="112"/>
      <c r="PXA2691" s="112"/>
      <c r="PXB2691" s="112"/>
      <c r="PXC2691" s="112"/>
      <c r="PXD2691" s="112"/>
      <c r="PXE2691" s="112"/>
      <c r="PXF2691" s="112"/>
      <c r="PXG2691" s="112"/>
      <c r="PXH2691" s="112"/>
      <c r="PXI2691" s="112"/>
      <c r="PXJ2691" s="112"/>
      <c r="PXK2691" s="112"/>
      <c r="PXL2691" s="112"/>
      <c r="PXM2691" s="112"/>
      <c r="PXN2691" s="112"/>
      <c r="PXO2691" s="112"/>
      <c r="PXP2691" s="112"/>
      <c r="PXQ2691" s="112"/>
      <c r="PXR2691" s="112"/>
      <c r="PXS2691" s="112"/>
      <c r="PXT2691" s="112"/>
      <c r="PXU2691" s="112"/>
      <c r="PXV2691" s="112"/>
      <c r="PXW2691" s="112"/>
      <c r="PXX2691" s="112"/>
      <c r="PXY2691" s="112"/>
      <c r="PXZ2691" s="112"/>
      <c r="PYA2691" s="112"/>
      <c r="PYB2691" s="112"/>
      <c r="PYC2691" s="112"/>
      <c r="PYD2691" s="112"/>
      <c r="PYE2691" s="112"/>
      <c r="PYF2691" s="112"/>
      <c r="PYG2691" s="112"/>
      <c r="PYH2691" s="112"/>
      <c r="PYI2691" s="112"/>
      <c r="PYJ2691" s="112"/>
      <c r="PYK2691" s="112"/>
      <c r="PYL2691" s="112"/>
      <c r="PYM2691" s="112"/>
      <c r="PYN2691" s="112"/>
      <c r="PYO2691" s="112"/>
      <c r="PYP2691" s="112"/>
      <c r="PYQ2691" s="112"/>
      <c r="PYR2691" s="112"/>
      <c r="PYS2691" s="112"/>
      <c r="PYT2691" s="112"/>
      <c r="PYU2691" s="112"/>
      <c r="PYV2691" s="112"/>
      <c r="PYW2691" s="112"/>
      <c r="PYX2691" s="112"/>
      <c r="PYY2691" s="112"/>
      <c r="PYZ2691" s="112"/>
      <c r="PZA2691" s="112"/>
      <c r="PZB2691" s="112"/>
      <c r="PZC2691" s="112"/>
      <c r="PZD2691" s="112"/>
      <c r="PZE2691" s="112"/>
      <c r="PZF2691" s="112"/>
      <c r="PZG2691" s="112"/>
      <c r="PZH2691" s="112"/>
      <c r="PZI2691" s="112"/>
      <c r="PZJ2691" s="112"/>
      <c r="PZK2691" s="112"/>
      <c r="PZL2691" s="112"/>
      <c r="PZM2691" s="112"/>
      <c r="PZN2691" s="112"/>
      <c r="PZO2691" s="112"/>
      <c r="PZP2691" s="112"/>
      <c r="PZQ2691" s="112"/>
      <c r="PZR2691" s="112"/>
      <c r="PZS2691" s="112"/>
      <c r="PZT2691" s="112"/>
      <c r="PZU2691" s="112"/>
      <c r="PZV2691" s="112"/>
      <c r="PZW2691" s="112"/>
      <c r="PZX2691" s="112"/>
      <c r="PZY2691" s="112"/>
      <c r="PZZ2691" s="112"/>
      <c r="QAA2691" s="112"/>
      <c r="QAB2691" s="112"/>
      <c r="QAC2691" s="112"/>
      <c r="QAD2691" s="112"/>
      <c r="QAE2691" s="112"/>
      <c r="QAF2691" s="112"/>
      <c r="QAG2691" s="112"/>
      <c r="QAH2691" s="112"/>
      <c r="QAI2691" s="112"/>
      <c r="QAJ2691" s="112"/>
      <c r="QAK2691" s="112"/>
      <c r="QAL2691" s="112"/>
      <c r="QAM2691" s="112"/>
      <c r="QAN2691" s="112"/>
      <c r="QAO2691" s="112"/>
      <c r="QAP2691" s="112"/>
      <c r="QAQ2691" s="112"/>
      <c r="QAR2691" s="112"/>
      <c r="QAS2691" s="112"/>
      <c r="QAT2691" s="112"/>
      <c r="QAU2691" s="112"/>
      <c r="QAV2691" s="112"/>
      <c r="QAW2691" s="112"/>
      <c r="QAX2691" s="112"/>
      <c r="QAY2691" s="112"/>
      <c r="QAZ2691" s="112"/>
      <c r="QBA2691" s="112"/>
      <c r="QBB2691" s="112"/>
      <c r="QBC2691" s="112"/>
      <c r="QBD2691" s="112"/>
      <c r="QBE2691" s="112"/>
      <c r="QBF2691" s="112"/>
      <c r="QBG2691" s="112"/>
      <c r="QBH2691" s="112"/>
      <c r="QBI2691" s="112"/>
      <c r="QBJ2691" s="112"/>
      <c r="QBK2691" s="112"/>
      <c r="QBL2691" s="112"/>
      <c r="QBM2691" s="112"/>
      <c r="QBN2691" s="112"/>
      <c r="QBO2691" s="112"/>
      <c r="QBP2691" s="112"/>
      <c r="QBQ2691" s="112"/>
      <c r="QBR2691" s="112"/>
      <c r="QBS2691" s="112"/>
      <c r="QBT2691" s="112"/>
      <c r="QBU2691" s="112"/>
      <c r="QBV2691" s="112"/>
      <c r="QBW2691" s="112"/>
      <c r="QBX2691" s="112"/>
      <c r="QBY2691" s="112"/>
      <c r="QBZ2691" s="112"/>
      <c r="QCA2691" s="112"/>
      <c r="QCB2691" s="112"/>
      <c r="QCC2691" s="112"/>
      <c r="QCD2691" s="112"/>
      <c r="QCE2691" s="112"/>
      <c r="QCF2691" s="112"/>
      <c r="QCG2691" s="112"/>
      <c r="QCH2691" s="112"/>
      <c r="QCI2691" s="112"/>
      <c r="QCJ2691" s="112"/>
      <c r="QCK2691" s="112"/>
      <c r="QCL2691" s="112"/>
      <c r="QCM2691" s="112"/>
      <c r="QCN2691" s="112"/>
      <c r="QCO2691" s="112"/>
      <c r="QCP2691" s="112"/>
      <c r="QCQ2691" s="112"/>
      <c r="QCR2691" s="112"/>
      <c r="QCS2691" s="112"/>
      <c r="QCT2691" s="112"/>
      <c r="QCU2691" s="112"/>
      <c r="QCV2691" s="112"/>
      <c r="QCW2691" s="112"/>
      <c r="QCX2691" s="112"/>
      <c r="QCY2691" s="112"/>
      <c r="QCZ2691" s="112"/>
      <c r="QDA2691" s="112"/>
      <c r="QDB2691" s="112"/>
      <c r="QDC2691" s="112"/>
      <c r="QDD2691" s="112"/>
      <c r="QDE2691" s="112"/>
      <c r="QDF2691" s="112"/>
      <c r="QDG2691" s="112"/>
      <c r="QDH2691" s="112"/>
      <c r="QDI2691" s="112"/>
      <c r="QDJ2691" s="112"/>
      <c r="QDK2691" s="112"/>
      <c r="QDL2691" s="112"/>
      <c r="QDM2691" s="112"/>
      <c r="QDN2691" s="112"/>
      <c r="QDO2691" s="112"/>
      <c r="QDP2691" s="112"/>
      <c r="QDQ2691" s="112"/>
      <c r="QDR2691" s="112"/>
      <c r="QDS2691" s="112"/>
      <c r="QDT2691" s="112"/>
      <c r="QDU2691" s="112"/>
      <c r="QDV2691" s="112"/>
      <c r="QDW2691" s="112"/>
      <c r="QDX2691" s="112"/>
      <c r="QDY2691" s="112"/>
      <c r="QDZ2691" s="112"/>
      <c r="QEA2691" s="112"/>
      <c r="QEB2691" s="112"/>
      <c r="QEC2691" s="112"/>
      <c r="QED2691" s="112"/>
      <c r="QEE2691" s="112"/>
      <c r="QEF2691" s="112"/>
      <c r="QEG2691" s="112"/>
      <c r="QEH2691" s="112"/>
      <c r="QEI2691" s="112"/>
      <c r="QEJ2691" s="112"/>
      <c r="QEK2691" s="112"/>
      <c r="QEL2691" s="112"/>
      <c r="QEM2691" s="112"/>
      <c r="QEN2691" s="112"/>
      <c r="QEO2691" s="112"/>
      <c r="QEP2691" s="112"/>
      <c r="QEQ2691" s="112"/>
      <c r="QER2691" s="112"/>
      <c r="QES2691" s="112"/>
      <c r="QET2691" s="112"/>
      <c r="QEU2691" s="112"/>
      <c r="QEV2691" s="112"/>
      <c r="QEW2691" s="112"/>
      <c r="QEX2691" s="112"/>
      <c r="QEY2691" s="112"/>
      <c r="QEZ2691" s="112"/>
      <c r="QFA2691" s="112"/>
      <c r="QFB2691" s="112"/>
      <c r="QFC2691" s="112"/>
      <c r="QFD2691" s="112"/>
      <c r="QFE2691" s="112"/>
      <c r="QFF2691" s="112"/>
      <c r="QFG2691" s="112"/>
      <c r="QFH2691" s="112"/>
      <c r="QFI2691" s="112"/>
      <c r="QFJ2691" s="112"/>
      <c r="QFK2691" s="112"/>
      <c r="QFL2691" s="112"/>
      <c r="QFM2691" s="112"/>
      <c r="QFN2691" s="112"/>
      <c r="QFO2691" s="112"/>
      <c r="QFP2691" s="112"/>
      <c r="QFQ2691" s="112"/>
      <c r="QFR2691" s="112"/>
      <c r="QFS2691" s="112"/>
      <c r="QFT2691" s="112"/>
      <c r="QFU2691" s="112"/>
      <c r="QFV2691" s="112"/>
      <c r="QFW2691" s="112"/>
      <c r="QFX2691" s="112"/>
      <c r="QFY2691" s="112"/>
      <c r="QFZ2691" s="112"/>
      <c r="QGA2691" s="112"/>
      <c r="QGB2691" s="112"/>
      <c r="QGC2691" s="112"/>
      <c r="QGD2691" s="112"/>
      <c r="QGE2691" s="112"/>
      <c r="QGF2691" s="112"/>
      <c r="QGG2691" s="112"/>
      <c r="QGH2691" s="112"/>
      <c r="QGI2691" s="112"/>
      <c r="QGJ2691" s="112"/>
      <c r="QGK2691" s="112"/>
      <c r="QGL2691" s="112"/>
      <c r="QGM2691" s="112"/>
      <c r="QGN2691" s="112"/>
      <c r="QGO2691" s="112"/>
      <c r="QGP2691" s="112"/>
      <c r="QGQ2691" s="112"/>
      <c r="QGR2691" s="112"/>
      <c r="QGS2691" s="112"/>
      <c r="QGT2691" s="112"/>
      <c r="QGU2691" s="112"/>
      <c r="QGV2691" s="112"/>
      <c r="QGW2691" s="112"/>
      <c r="QGX2691" s="112"/>
      <c r="QGY2691" s="112"/>
      <c r="QGZ2691" s="112"/>
      <c r="QHA2691" s="112"/>
      <c r="QHB2691" s="112"/>
      <c r="QHC2691" s="112"/>
      <c r="QHD2691" s="112"/>
      <c r="QHE2691" s="112"/>
      <c r="QHF2691" s="112"/>
      <c r="QHG2691" s="112"/>
      <c r="QHH2691" s="112"/>
      <c r="QHI2691" s="112"/>
      <c r="QHJ2691" s="112"/>
      <c r="QHK2691" s="112"/>
      <c r="QHL2691" s="112"/>
      <c r="QHM2691" s="112"/>
      <c r="QHN2691" s="112"/>
      <c r="QHO2691" s="112"/>
      <c r="QHP2691" s="112"/>
      <c r="QHQ2691" s="112"/>
      <c r="QHR2691" s="112"/>
      <c r="QHS2691" s="112"/>
      <c r="QHT2691" s="112"/>
      <c r="QHU2691" s="112"/>
      <c r="QHV2691" s="112"/>
      <c r="QHW2691" s="112"/>
      <c r="QHX2691" s="112"/>
      <c r="QHY2691" s="112"/>
      <c r="QHZ2691" s="112"/>
      <c r="QIA2691" s="112"/>
      <c r="QIB2691" s="112"/>
      <c r="QIC2691" s="112"/>
      <c r="QID2691" s="112"/>
      <c r="QIE2691" s="112"/>
      <c r="QIF2691" s="112"/>
      <c r="QIG2691" s="112"/>
      <c r="QIH2691" s="112"/>
      <c r="QII2691" s="112"/>
      <c r="QIJ2691" s="112"/>
      <c r="QIK2691" s="112"/>
      <c r="QIL2691" s="112"/>
      <c r="QIM2691" s="112"/>
      <c r="QIN2691" s="112"/>
      <c r="QIO2691" s="112"/>
      <c r="QIP2691" s="112"/>
      <c r="QIQ2691" s="112"/>
      <c r="QIR2691" s="112"/>
      <c r="QIS2691" s="112"/>
      <c r="QIT2691" s="112"/>
      <c r="QIU2691" s="112"/>
      <c r="QIV2691" s="112"/>
      <c r="QIW2691" s="112"/>
      <c r="QIX2691" s="112"/>
      <c r="QIY2691" s="112"/>
      <c r="QIZ2691" s="112"/>
      <c r="QJA2691" s="112"/>
      <c r="QJB2691" s="112"/>
      <c r="QJC2691" s="112"/>
      <c r="QJD2691" s="112"/>
      <c r="QJE2691" s="112"/>
      <c r="QJF2691" s="112"/>
      <c r="QJG2691" s="112"/>
      <c r="QJH2691" s="112"/>
      <c r="QJI2691" s="112"/>
      <c r="QJJ2691" s="112"/>
      <c r="QJK2691" s="112"/>
      <c r="QJL2691" s="112"/>
      <c r="QJM2691" s="112"/>
      <c r="QJN2691" s="112"/>
      <c r="QJO2691" s="112"/>
      <c r="QJP2691" s="112"/>
      <c r="QJQ2691" s="112"/>
      <c r="QJR2691" s="112"/>
      <c r="QJS2691" s="112"/>
      <c r="QJT2691" s="112"/>
      <c r="QJU2691" s="112"/>
      <c r="QJV2691" s="112"/>
      <c r="QJW2691" s="112"/>
      <c r="QJX2691" s="112"/>
      <c r="QJY2691" s="112"/>
      <c r="QJZ2691" s="112"/>
      <c r="QKA2691" s="112"/>
      <c r="QKB2691" s="112"/>
      <c r="QKC2691" s="112"/>
      <c r="QKD2691" s="112"/>
      <c r="QKE2691" s="112"/>
      <c r="QKF2691" s="112"/>
      <c r="QKG2691" s="112"/>
      <c r="QKH2691" s="112"/>
      <c r="QKI2691" s="112"/>
      <c r="QKJ2691" s="112"/>
      <c r="QKK2691" s="112"/>
      <c r="QKL2691" s="112"/>
      <c r="QKM2691" s="112"/>
      <c r="QKN2691" s="112"/>
      <c r="QKO2691" s="112"/>
      <c r="QKP2691" s="112"/>
      <c r="QKQ2691" s="112"/>
      <c r="QKR2691" s="112"/>
      <c r="QKS2691" s="112"/>
      <c r="QKT2691" s="112"/>
      <c r="QKU2691" s="112"/>
      <c r="QKV2691" s="112"/>
      <c r="QKW2691" s="112"/>
      <c r="QKX2691" s="112"/>
      <c r="QKY2691" s="112"/>
      <c r="QKZ2691" s="112"/>
      <c r="QLA2691" s="112"/>
      <c r="QLB2691" s="112"/>
      <c r="QLC2691" s="112"/>
      <c r="QLD2691" s="112"/>
      <c r="QLE2691" s="112"/>
      <c r="QLF2691" s="112"/>
      <c r="QLG2691" s="112"/>
      <c r="QLH2691" s="112"/>
      <c r="QLI2691" s="112"/>
      <c r="QLJ2691" s="112"/>
      <c r="QLK2691" s="112"/>
      <c r="QLL2691" s="112"/>
      <c r="QLM2691" s="112"/>
      <c r="QLN2691" s="112"/>
      <c r="QLO2691" s="112"/>
      <c r="QLP2691" s="112"/>
      <c r="QLQ2691" s="112"/>
      <c r="QLR2691" s="112"/>
      <c r="QLS2691" s="112"/>
      <c r="QLT2691" s="112"/>
      <c r="QLU2691" s="112"/>
      <c r="QLV2691" s="112"/>
      <c r="QLW2691" s="112"/>
      <c r="QLX2691" s="112"/>
      <c r="QLY2691" s="112"/>
      <c r="QLZ2691" s="112"/>
      <c r="QMA2691" s="112"/>
      <c r="QMB2691" s="112"/>
      <c r="QMC2691" s="112"/>
      <c r="QMD2691" s="112"/>
      <c r="QME2691" s="112"/>
      <c r="QMF2691" s="112"/>
      <c r="QMG2691" s="112"/>
      <c r="QMH2691" s="112"/>
      <c r="QMI2691" s="112"/>
      <c r="QMJ2691" s="112"/>
      <c r="QMK2691" s="112"/>
      <c r="QML2691" s="112"/>
      <c r="QMM2691" s="112"/>
      <c r="QMN2691" s="112"/>
      <c r="QMO2691" s="112"/>
      <c r="QMP2691" s="112"/>
      <c r="QMQ2691" s="112"/>
      <c r="QMR2691" s="112"/>
      <c r="QMS2691" s="112"/>
      <c r="QMT2691" s="112"/>
      <c r="QMU2691" s="112"/>
      <c r="QMV2691" s="112"/>
      <c r="QMW2691" s="112"/>
      <c r="QMX2691" s="112"/>
      <c r="QMY2691" s="112"/>
      <c r="QMZ2691" s="112"/>
      <c r="QNA2691" s="112"/>
      <c r="QNB2691" s="112"/>
      <c r="QNC2691" s="112"/>
      <c r="QND2691" s="112"/>
      <c r="QNE2691" s="112"/>
      <c r="QNF2691" s="112"/>
      <c r="QNG2691" s="112"/>
      <c r="QNH2691" s="112"/>
      <c r="QNI2691" s="112"/>
      <c r="QNJ2691" s="112"/>
      <c r="QNK2691" s="112"/>
      <c r="QNL2691" s="112"/>
      <c r="QNM2691" s="112"/>
      <c r="QNN2691" s="112"/>
      <c r="QNO2691" s="112"/>
      <c r="QNP2691" s="112"/>
      <c r="QNQ2691" s="112"/>
      <c r="QNR2691" s="112"/>
      <c r="QNS2691" s="112"/>
      <c r="QNT2691" s="112"/>
      <c r="QNU2691" s="112"/>
      <c r="QNV2691" s="112"/>
      <c r="QNW2691" s="112"/>
      <c r="QNX2691" s="112"/>
      <c r="QNY2691" s="112"/>
      <c r="QNZ2691" s="112"/>
      <c r="QOA2691" s="112"/>
      <c r="QOB2691" s="112"/>
      <c r="QOC2691" s="112"/>
      <c r="QOD2691" s="112"/>
      <c r="QOE2691" s="112"/>
      <c r="QOF2691" s="112"/>
      <c r="QOG2691" s="112"/>
      <c r="QOH2691" s="112"/>
      <c r="QOI2691" s="112"/>
      <c r="QOJ2691" s="112"/>
      <c r="QOK2691" s="112"/>
      <c r="QOL2691" s="112"/>
      <c r="QOM2691" s="112"/>
      <c r="QON2691" s="112"/>
      <c r="QOO2691" s="112"/>
      <c r="QOP2691" s="112"/>
      <c r="QOQ2691" s="112"/>
      <c r="QOR2691" s="112"/>
      <c r="QOS2691" s="112"/>
      <c r="QOT2691" s="112"/>
      <c r="QOU2691" s="112"/>
      <c r="QOV2691" s="112"/>
      <c r="QOW2691" s="112"/>
      <c r="QOX2691" s="112"/>
      <c r="QOY2691" s="112"/>
      <c r="QOZ2691" s="112"/>
      <c r="QPA2691" s="112"/>
      <c r="QPB2691" s="112"/>
      <c r="QPC2691" s="112"/>
      <c r="QPD2691" s="112"/>
      <c r="QPE2691" s="112"/>
      <c r="QPF2691" s="112"/>
      <c r="QPG2691" s="112"/>
      <c r="QPH2691" s="112"/>
      <c r="QPI2691" s="112"/>
      <c r="QPJ2691" s="112"/>
      <c r="QPK2691" s="112"/>
      <c r="QPL2691" s="112"/>
      <c r="QPM2691" s="112"/>
      <c r="QPN2691" s="112"/>
      <c r="QPO2691" s="112"/>
      <c r="QPP2691" s="112"/>
      <c r="QPQ2691" s="112"/>
      <c r="QPR2691" s="112"/>
      <c r="QPS2691" s="112"/>
      <c r="QPT2691" s="112"/>
      <c r="QPU2691" s="112"/>
      <c r="QPV2691" s="112"/>
      <c r="QPW2691" s="112"/>
      <c r="QPX2691" s="112"/>
      <c r="QPY2691" s="112"/>
      <c r="QPZ2691" s="112"/>
      <c r="QQA2691" s="112"/>
      <c r="QQB2691" s="112"/>
      <c r="QQC2691" s="112"/>
      <c r="QQD2691" s="112"/>
      <c r="QQE2691" s="112"/>
      <c r="QQF2691" s="112"/>
      <c r="QQG2691" s="112"/>
      <c r="QQH2691" s="112"/>
      <c r="QQI2691" s="112"/>
      <c r="QQJ2691" s="112"/>
      <c r="QQK2691" s="112"/>
      <c r="QQL2691" s="112"/>
      <c r="QQM2691" s="112"/>
      <c r="QQN2691" s="112"/>
      <c r="QQO2691" s="112"/>
      <c r="QQP2691" s="112"/>
      <c r="QQQ2691" s="112"/>
      <c r="QQR2691" s="112"/>
      <c r="QQS2691" s="112"/>
      <c r="QQT2691" s="112"/>
      <c r="QQU2691" s="112"/>
      <c r="QQV2691" s="112"/>
      <c r="QQW2691" s="112"/>
      <c r="QQX2691" s="112"/>
      <c r="QQY2691" s="112"/>
      <c r="QQZ2691" s="112"/>
      <c r="QRA2691" s="112"/>
      <c r="QRB2691" s="112"/>
      <c r="QRC2691" s="112"/>
      <c r="QRD2691" s="112"/>
      <c r="QRE2691" s="112"/>
      <c r="QRF2691" s="112"/>
      <c r="QRG2691" s="112"/>
      <c r="QRH2691" s="112"/>
      <c r="QRI2691" s="112"/>
      <c r="QRJ2691" s="112"/>
      <c r="QRK2691" s="112"/>
      <c r="QRL2691" s="112"/>
      <c r="QRM2691" s="112"/>
      <c r="QRN2691" s="112"/>
      <c r="QRO2691" s="112"/>
      <c r="QRP2691" s="112"/>
      <c r="QRQ2691" s="112"/>
      <c r="QRR2691" s="112"/>
      <c r="QRS2691" s="112"/>
      <c r="QRT2691" s="112"/>
      <c r="QRU2691" s="112"/>
      <c r="QRV2691" s="112"/>
      <c r="QRW2691" s="112"/>
      <c r="QRX2691" s="112"/>
      <c r="QRY2691" s="112"/>
      <c r="QRZ2691" s="112"/>
      <c r="QSA2691" s="112"/>
      <c r="QSB2691" s="112"/>
      <c r="QSC2691" s="112"/>
      <c r="QSD2691" s="112"/>
      <c r="QSE2691" s="112"/>
      <c r="QSF2691" s="112"/>
      <c r="QSG2691" s="112"/>
      <c r="QSH2691" s="112"/>
      <c r="QSI2691" s="112"/>
      <c r="QSJ2691" s="112"/>
      <c r="QSK2691" s="112"/>
      <c r="QSL2691" s="112"/>
      <c r="QSM2691" s="112"/>
      <c r="QSN2691" s="112"/>
      <c r="QSO2691" s="112"/>
      <c r="QSP2691" s="112"/>
      <c r="QSQ2691" s="112"/>
      <c r="QSR2691" s="112"/>
      <c r="QSS2691" s="112"/>
      <c r="QST2691" s="112"/>
      <c r="QSU2691" s="112"/>
      <c r="QSV2691" s="112"/>
      <c r="QSW2691" s="112"/>
      <c r="QSX2691" s="112"/>
      <c r="QSY2691" s="112"/>
      <c r="QSZ2691" s="112"/>
      <c r="QTA2691" s="112"/>
      <c r="QTB2691" s="112"/>
      <c r="QTC2691" s="112"/>
      <c r="QTD2691" s="112"/>
      <c r="QTE2691" s="112"/>
      <c r="QTF2691" s="112"/>
      <c r="QTG2691" s="112"/>
      <c r="QTH2691" s="112"/>
      <c r="QTI2691" s="112"/>
      <c r="QTJ2691" s="112"/>
      <c r="QTK2691" s="112"/>
      <c r="QTL2691" s="112"/>
      <c r="QTM2691" s="112"/>
      <c r="QTN2691" s="112"/>
      <c r="QTO2691" s="112"/>
      <c r="QTP2691" s="112"/>
      <c r="QTQ2691" s="112"/>
      <c r="QTR2691" s="112"/>
      <c r="QTS2691" s="112"/>
      <c r="QTT2691" s="112"/>
      <c r="QTU2691" s="112"/>
      <c r="QTV2691" s="112"/>
      <c r="QTW2691" s="112"/>
      <c r="QTX2691" s="112"/>
      <c r="QTY2691" s="112"/>
      <c r="QTZ2691" s="112"/>
      <c r="QUA2691" s="112"/>
      <c r="QUB2691" s="112"/>
      <c r="QUC2691" s="112"/>
      <c r="QUD2691" s="112"/>
      <c r="QUE2691" s="112"/>
      <c r="QUF2691" s="112"/>
      <c r="QUG2691" s="112"/>
      <c r="QUH2691" s="112"/>
      <c r="QUI2691" s="112"/>
      <c r="QUJ2691" s="112"/>
      <c r="QUK2691" s="112"/>
      <c r="QUL2691" s="112"/>
      <c r="QUM2691" s="112"/>
      <c r="QUN2691" s="112"/>
      <c r="QUO2691" s="112"/>
      <c r="QUP2691" s="112"/>
      <c r="QUQ2691" s="112"/>
      <c r="QUR2691" s="112"/>
      <c r="QUS2691" s="112"/>
      <c r="QUT2691" s="112"/>
      <c r="QUU2691" s="112"/>
      <c r="QUV2691" s="112"/>
      <c r="QUW2691" s="112"/>
      <c r="QUX2691" s="112"/>
      <c r="QUY2691" s="112"/>
      <c r="QUZ2691" s="112"/>
      <c r="QVA2691" s="112"/>
      <c r="QVB2691" s="112"/>
      <c r="QVC2691" s="112"/>
      <c r="QVD2691" s="112"/>
      <c r="QVE2691" s="112"/>
      <c r="QVF2691" s="112"/>
      <c r="QVG2691" s="112"/>
      <c r="QVH2691" s="112"/>
      <c r="QVI2691" s="112"/>
      <c r="QVJ2691" s="112"/>
      <c r="QVK2691" s="112"/>
      <c r="QVL2691" s="112"/>
      <c r="QVM2691" s="112"/>
      <c r="QVN2691" s="112"/>
      <c r="QVO2691" s="112"/>
      <c r="QVP2691" s="112"/>
      <c r="QVQ2691" s="112"/>
      <c r="QVR2691" s="112"/>
      <c r="QVS2691" s="112"/>
      <c r="QVT2691" s="112"/>
      <c r="QVU2691" s="112"/>
      <c r="QVV2691" s="112"/>
      <c r="QVW2691" s="112"/>
      <c r="QVX2691" s="112"/>
      <c r="QVY2691" s="112"/>
      <c r="QVZ2691" s="112"/>
      <c r="QWA2691" s="112"/>
      <c r="QWB2691" s="112"/>
      <c r="QWC2691" s="112"/>
      <c r="QWD2691" s="112"/>
      <c r="QWE2691" s="112"/>
      <c r="QWF2691" s="112"/>
      <c r="QWG2691" s="112"/>
      <c r="QWH2691" s="112"/>
      <c r="QWI2691" s="112"/>
      <c r="QWJ2691" s="112"/>
      <c r="QWK2691" s="112"/>
      <c r="QWL2691" s="112"/>
      <c r="QWM2691" s="112"/>
      <c r="QWN2691" s="112"/>
      <c r="QWO2691" s="112"/>
      <c r="QWP2691" s="112"/>
      <c r="QWQ2691" s="112"/>
      <c r="QWR2691" s="112"/>
      <c r="QWS2691" s="112"/>
      <c r="QWT2691" s="112"/>
      <c r="QWU2691" s="112"/>
      <c r="QWV2691" s="112"/>
      <c r="QWW2691" s="112"/>
      <c r="QWX2691" s="112"/>
      <c r="QWY2691" s="112"/>
      <c r="QWZ2691" s="112"/>
      <c r="QXA2691" s="112"/>
      <c r="QXB2691" s="112"/>
      <c r="QXC2691" s="112"/>
      <c r="QXD2691" s="112"/>
      <c r="QXE2691" s="112"/>
      <c r="QXF2691" s="112"/>
      <c r="QXG2691" s="112"/>
      <c r="QXH2691" s="112"/>
      <c r="QXI2691" s="112"/>
      <c r="QXJ2691" s="112"/>
      <c r="QXK2691" s="112"/>
      <c r="QXL2691" s="112"/>
      <c r="QXM2691" s="112"/>
      <c r="QXN2691" s="112"/>
      <c r="QXO2691" s="112"/>
      <c r="QXP2691" s="112"/>
      <c r="QXQ2691" s="112"/>
      <c r="QXR2691" s="112"/>
      <c r="QXS2691" s="112"/>
      <c r="QXT2691" s="112"/>
      <c r="QXU2691" s="112"/>
      <c r="QXV2691" s="112"/>
      <c r="QXW2691" s="112"/>
      <c r="QXX2691" s="112"/>
      <c r="QXY2691" s="112"/>
      <c r="QXZ2691" s="112"/>
      <c r="QYA2691" s="112"/>
      <c r="QYB2691" s="112"/>
      <c r="QYC2691" s="112"/>
      <c r="QYD2691" s="112"/>
      <c r="QYE2691" s="112"/>
      <c r="QYF2691" s="112"/>
      <c r="QYG2691" s="112"/>
      <c r="QYH2691" s="112"/>
      <c r="QYI2691" s="112"/>
      <c r="QYJ2691" s="112"/>
      <c r="QYK2691" s="112"/>
      <c r="QYL2691" s="112"/>
      <c r="QYM2691" s="112"/>
      <c r="QYN2691" s="112"/>
      <c r="QYO2691" s="112"/>
      <c r="QYP2691" s="112"/>
      <c r="QYQ2691" s="112"/>
      <c r="QYR2691" s="112"/>
      <c r="QYS2691" s="112"/>
      <c r="QYT2691" s="112"/>
      <c r="QYU2691" s="112"/>
      <c r="QYV2691" s="112"/>
      <c r="QYW2691" s="112"/>
      <c r="QYX2691" s="112"/>
      <c r="QYY2691" s="112"/>
      <c r="QYZ2691" s="112"/>
      <c r="QZA2691" s="112"/>
      <c r="QZB2691" s="112"/>
      <c r="QZC2691" s="112"/>
      <c r="QZD2691" s="112"/>
      <c r="QZE2691" s="112"/>
      <c r="QZF2691" s="112"/>
      <c r="QZG2691" s="112"/>
      <c r="QZH2691" s="112"/>
      <c r="QZI2691" s="112"/>
      <c r="QZJ2691" s="112"/>
      <c r="QZK2691" s="112"/>
      <c r="QZL2691" s="112"/>
      <c r="QZM2691" s="112"/>
      <c r="QZN2691" s="112"/>
      <c r="QZO2691" s="112"/>
      <c r="QZP2691" s="112"/>
      <c r="QZQ2691" s="112"/>
      <c r="QZR2691" s="112"/>
      <c r="QZS2691" s="112"/>
      <c r="QZT2691" s="112"/>
      <c r="QZU2691" s="112"/>
      <c r="QZV2691" s="112"/>
      <c r="QZW2691" s="112"/>
      <c r="QZX2691" s="112"/>
      <c r="QZY2691" s="112"/>
      <c r="QZZ2691" s="112"/>
      <c r="RAA2691" s="112"/>
      <c r="RAB2691" s="112"/>
      <c r="RAC2691" s="112"/>
      <c r="RAD2691" s="112"/>
      <c r="RAE2691" s="112"/>
      <c r="RAF2691" s="112"/>
      <c r="RAG2691" s="112"/>
      <c r="RAH2691" s="112"/>
      <c r="RAI2691" s="112"/>
      <c r="RAJ2691" s="112"/>
      <c r="RAK2691" s="112"/>
      <c r="RAL2691" s="112"/>
      <c r="RAM2691" s="112"/>
      <c r="RAN2691" s="112"/>
      <c r="RAO2691" s="112"/>
      <c r="RAP2691" s="112"/>
      <c r="RAQ2691" s="112"/>
      <c r="RAR2691" s="112"/>
      <c r="RAS2691" s="112"/>
      <c r="RAT2691" s="112"/>
      <c r="RAU2691" s="112"/>
      <c r="RAV2691" s="112"/>
      <c r="RAW2691" s="112"/>
      <c r="RAX2691" s="112"/>
      <c r="RAY2691" s="112"/>
      <c r="RAZ2691" s="112"/>
      <c r="RBA2691" s="112"/>
      <c r="RBB2691" s="112"/>
      <c r="RBC2691" s="112"/>
      <c r="RBD2691" s="112"/>
      <c r="RBE2691" s="112"/>
      <c r="RBF2691" s="112"/>
      <c r="RBG2691" s="112"/>
      <c r="RBH2691" s="112"/>
      <c r="RBI2691" s="112"/>
      <c r="RBJ2691" s="112"/>
      <c r="RBK2691" s="112"/>
      <c r="RBL2691" s="112"/>
      <c r="RBM2691" s="112"/>
      <c r="RBN2691" s="112"/>
      <c r="RBO2691" s="112"/>
      <c r="RBP2691" s="112"/>
      <c r="RBQ2691" s="112"/>
      <c r="RBR2691" s="112"/>
      <c r="RBS2691" s="112"/>
      <c r="RBT2691" s="112"/>
      <c r="RBU2691" s="112"/>
      <c r="RBV2691" s="112"/>
      <c r="RBW2691" s="112"/>
      <c r="RBX2691" s="112"/>
      <c r="RBY2691" s="112"/>
      <c r="RBZ2691" s="112"/>
      <c r="RCA2691" s="112"/>
      <c r="RCB2691" s="112"/>
      <c r="RCC2691" s="112"/>
      <c r="RCD2691" s="112"/>
      <c r="RCE2691" s="112"/>
      <c r="RCF2691" s="112"/>
      <c r="RCG2691" s="112"/>
      <c r="RCH2691" s="112"/>
      <c r="RCI2691" s="112"/>
      <c r="RCJ2691" s="112"/>
      <c r="RCK2691" s="112"/>
      <c r="RCL2691" s="112"/>
      <c r="RCM2691" s="112"/>
      <c r="RCN2691" s="112"/>
      <c r="RCO2691" s="112"/>
      <c r="RCP2691" s="112"/>
      <c r="RCQ2691" s="112"/>
      <c r="RCR2691" s="112"/>
      <c r="RCS2691" s="112"/>
      <c r="RCT2691" s="112"/>
      <c r="RCU2691" s="112"/>
      <c r="RCV2691" s="112"/>
      <c r="RCW2691" s="112"/>
      <c r="RCX2691" s="112"/>
      <c r="RCY2691" s="112"/>
      <c r="RCZ2691" s="112"/>
      <c r="RDA2691" s="112"/>
      <c r="RDB2691" s="112"/>
      <c r="RDC2691" s="112"/>
      <c r="RDD2691" s="112"/>
      <c r="RDE2691" s="112"/>
      <c r="RDF2691" s="112"/>
      <c r="RDG2691" s="112"/>
      <c r="RDH2691" s="112"/>
      <c r="RDI2691" s="112"/>
      <c r="RDJ2691" s="112"/>
      <c r="RDK2691" s="112"/>
      <c r="RDL2691" s="112"/>
      <c r="RDM2691" s="112"/>
      <c r="RDN2691" s="112"/>
      <c r="RDO2691" s="112"/>
      <c r="RDP2691" s="112"/>
      <c r="RDQ2691" s="112"/>
      <c r="RDR2691" s="112"/>
      <c r="RDS2691" s="112"/>
      <c r="RDT2691" s="112"/>
      <c r="RDU2691" s="112"/>
      <c r="RDV2691" s="112"/>
      <c r="RDW2691" s="112"/>
      <c r="RDX2691" s="112"/>
      <c r="RDY2691" s="112"/>
      <c r="RDZ2691" s="112"/>
      <c r="REA2691" s="112"/>
      <c r="REB2691" s="112"/>
      <c r="REC2691" s="112"/>
      <c r="RED2691" s="112"/>
      <c r="REE2691" s="112"/>
      <c r="REF2691" s="112"/>
      <c r="REG2691" s="112"/>
      <c r="REH2691" s="112"/>
      <c r="REI2691" s="112"/>
      <c r="REJ2691" s="112"/>
      <c r="REK2691" s="112"/>
      <c r="REL2691" s="112"/>
      <c r="REM2691" s="112"/>
      <c r="REN2691" s="112"/>
      <c r="REO2691" s="112"/>
      <c r="REP2691" s="112"/>
      <c r="REQ2691" s="112"/>
      <c r="RER2691" s="112"/>
      <c r="RES2691" s="112"/>
      <c r="RET2691" s="112"/>
      <c r="REU2691" s="112"/>
      <c r="REV2691" s="112"/>
      <c r="REW2691" s="112"/>
      <c r="REX2691" s="112"/>
      <c r="REY2691" s="112"/>
      <c r="REZ2691" s="112"/>
      <c r="RFA2691" s="112"/>
      <c r="RFB2691" s="112"/>
      <c r="RFC2691" s="112"/>
      <c r="RFD2691" s="112"/>
      <c r="RFE2691" s="112"/>
      <c r="RFF2691" s="112"/>
      <c r="RFG2691" s="112"/>
      <c r="RFH2691" s="112"/>
      <c r="RFI2691" s="112"/>
      <c r="RFJ2691" s="112"/>
      <c r="RFK2691" s="112"/>
      <c r="RFL2691" s="112"/>
      <c r="RFM2691" s="112"/>
      <c r="RFN2691" s="112"/>
      <c r="RFO2691" s="112"/>
      <c r="RFP2691" s="112"/>
      <c r="RFQ2691" s="112"/>
      <c r="RFR2691" s="112"/>
      <c r="RFS2691" s="112"/>
      <c r="RFT2691" s="112"/>
      <c r="RFU2691" s="112"/>
      <c r="RFV2691" s="112"/>
      <c r="RFW2691" s="112"/>
      <c r="RFX2691" s="112"/>
      <c r="RFY2691" s="112"/>
      <c r="RFZ2691" s="112"/>
      <c r="RGA2691" s="112"/>
      <c r="RGB2691" s="112"/>
      <c r="RGC2691" s="112"/>
      <c r="RGD2691" s="112"/>
      <c r="RGE2691" s="112"/>
      <c r="RGF2691" s="112"/>
      <c r="RGG2691" s="112"/>
      <c r="RGH2691" s="112"/>
      <c r="RGI2691" s="112"/>
      <c r="RGJ2691" s="112"/>
      <c r="RGK2691" s="112"/>
      <c r="RGL2691" s="112"/>
      <c r="RGM2691" s="112"/>
      <c r="RGN2691" s="112"/>
      <c r="RGO2691" s="112"/>
      <c r="RGP2691" s="112"/>
      <c r="RGQ2691" s="112"/>
      <c r="RGR2691" s="112"/>
      <c r="RGS2691" s="112"/>
      <c r="RGT2691" s="112"/>
      <c r="RGU2691" s="112"/>
      <c r="RGV2691" s="112"/>
      <c r="RGW2691" s="112"/>
      <c r="RGX2691" s="112"/>
      <c r="RGY2691" s="112"/>
      <c r="RGZ2691" s="112"/>
      <c r="RHA2691" s="112"/>
      <c r="RHB2691" s="112"/>
      <c r="RHC2691" s="112"/>
      <c r="RHD2691" s="112"/>
      <c r="RHE2691" s="112"/>
      <c r="RHF2691" s="112"/>
      <c r="RHG2691" s="112"/>
      <c r="RHH2691" s="112"/>
      <c r="RHI2691" s="112"/>
      <c r="RHJ2691" s="112"/>
      <c r="RHK2691" s="112"/>
      <c r="RHL2691" s="112"/>
      <c r="RHM2691" s="112"/>
      <c r="RHN2691" s="112"/>
      <c r="RHO2691" s="112"/>
      <c r="RHP2691" s="112"/>
      <c r="RHQ2691" s="112"/>
      <c r="RHR2691" s="112"/>
      <c r="RHS2691" s="112"/>
      <c r="RHT2691" s="112"/>
      <c r="RHU2691" s="112"/>
      <c r="RHV2691" s="112"/>
      <c r="RHW2691" s="112"/>
      <c r="RHX2691" s="112"/>
      <c r="RHY2691" s="112"/>
      <c r="RHZ2691" s="112"/>
      <c r="RIA2691" s="112"/>
      <c r="RIB2691" s="112"/>
      <c r="RIC2691" s="112"/>
      <c r="RID2691" s="112"/>
      <c r="RIE2691" s="112"/>
      <c r="RIF2691" s="112"/>
      <c r="RIG2691" s="112"/>
      <c r="RIH2691" s="112"/>
      <c r="RII2691" s="112"/>
      <c r="RIJ2691" s="112"/>
      <c r="RIK2691" s="112"/>
      <c r="RIL2691" s="112"/>
      <c r="RIM2691" s="112"/>
      <c r="RIN2691" s="112"/>
      <c r="RIO2691" s="112"/>
      <c r="RIP2691" s="112"/>
      <c r="RIQ2691" s="112"/>
      <c r="RIR2691" s="112"/>
      <c r="RIS2691" s="112"/>
      <c r="RIT2691" s="112"/>
      <c r="RIU2691" s="112"/>
      <c r="RIV2691" s="112"/>
      <c r="RIW2691" s="112"/>
      <c r="RIX2691" s="112"/>
      <c r="RIY2691" s="112"/>
      <c r="RIZ2691" s="112"/>
      <c r="RJA2691" s="112"/>
      <c r="RJB2691" s="112"/>
      <c r="RJC2691" s="112"/>
      <c r="RJD2691" s="112"/>
      <c r="RJE2691" s="112"/>
      <c r="RJF2691" s="112"/>
      <c r="RJG2691" s="112"/>
      <c r="RJH2691" s="112"/>
      <c r="RJI2691" s="112"/>
      <c r="RJJ2691" s="112"/>
      <c r="RJK2691" s="112"/>
      <c r="RJL2691" s="112"/>
      <c r="RJM2691" s="112"/>
      <c r="RJN2691" s="112"/>
      <c r="RJO2691" s="112"/>
      <c r="RJP2691" s="112"/>
      <c r="RJQ2691" s="112"/>
      <c r="RJR2691" s="112"/>
      <c r="RJS2691" s="112"/>
      <c r="RJT2691" s="112"/>
      <c r="RJU2691" s="112"/>
      <c r="RJV2691" s="112"/>
      <c r="RJW2691" s="112"/>
      <c r="RJX2691" s="112"/>
      <c r="RJY2691" s="112"/>
      <c r="RJZ2691" s="112"/>
      <c r="RKA2691" s="112"/>
      <c r="RKB2691" s="112"/>
      <c r="RKC2691" s="112"/>
      <c r="RKD2691" s="112"/>
      <c r="RKE2691" s="112"/>
      <c r="RKF2691" s="112"/>
      <c r="RKG2691" s="112"/>
      <c r="RKH2691" s="112"/>
      <c r="RKI2691" s="112"/>
      <c r="RKJ2691" s="112"/>
      <c r="RKK2691" s="112"/>
      <c r="RKL2691" s="112"/>
      <c r="RKM2691" s="112"/>
      <c r="RKN2691" s="112"/>
      <c r="RKO2691" s="112"/>
      <c r="RKP2691" s="112"/>
      <c r="RKQ2691" s="112"/>
      <c r="RKR2691" s="112"/>
      <c r="RKS2691" s="112"/>
      <c r="RKT2691" s="112"/>
      <c r="RKU2691" s="112"/>
      <c r="RKV2691" s="112"/>
      <c r="RKW2691" s="112"/>
      <c r="RKX2691" s="112"/>
      <c r="RKY2691" s="112"/>
      <c r="RKZ2691" s="112"/>
      <c r="RLA2691" s="112"/>
      <c r="RLB2691" s="112"/>
      <c r="RLC2691" s="112"/>
      <c r="RLD2691" s="112"/>
      <c r="RLE2691" s="112"/>
      <c r="RLF2691" s="112"/>
      <c r="RLG2691" s="112"/>
      <c r="RLH2691" s="112"/>
      <c r="RLI2691" s="112"/>
      <c r="RLJ2691" s="112"/>
      <c r="RLK2691" s="112"/>
      <c r="RLL2691" s="112"/>
      <c r="RLM2691" s="112"/>
      <c r="RLN2691" s="112"/>
      <c r="RLO2691" s="112"/>
      <c r="RLP2691" s="112"/>
      <c r="RLQ2691" s="112"/>
      <c r="RLR2691" s="112"/>
      <c r="RLS2691" s="112"/>
      <c r="RLT2691" s="112"/>
      <c r="RLU2691" s="112"/>
      <c r="RLV2691" s="112"/>
      <c r="RLW2691" s="112"/>
      <c r="RLX2691" s="112"/>
      <c r="RLY2691" s="112"/>
      <c r="RLZ2691" s="112"/>
      <c r="RMA2691" s="112"/>
      <c r="RMB2691" s="112"/>
      <c r="RMC2691" s="112"/>
      <c r="RMD2691" s="112"/>
      <c r="RME2691" s="112"/>
      <c r="RMF2691" s="112"/>
      <c r="RMG2691" s="112"/>
      <c r="RMH2691" s="112"/>
      <c r="RMI2691" s="112"/>
      <c r="RMJ2691" s="112"/>
      <c r="RMK2691" s="112"/>
      <c r="RML2691" s="112"/>
      <c r="RMM2691" s="112"/>
      <c r="RMN2691" s="112"/>
      <c r="RMO2691" s="112"/>
      <c r="RMP2691" s="112"/>
      <c r="RMQ2691" s="112"/>
      <c r="RMR2691" s="112"/>
      <c r="RMS2691" s="112"/>
      <c r="RMT2691" s="112"/>
      <c r="RMU2691" s="112"/>
      <c r="RMV2691" s="112"/>
      <c r="RMW2691" s="112"/>
      <c r="RMX2691" s="112"/>
      <c r="RMY2691" s="112"/>
      <c r="RMZ2691" s="112"/>
      <c r="RNA2691" s="112"/>
      <c r="RNB2691" s="112"/>
      <c r="RNC2691" s="112"/>
      <c r="RND2691" s="112"/>
      <c r="RNE2691" s="112"/>
      <c r="RNF2691" s="112"/>
      <c r="RNG2691" s="112"/>
      <c r="RNH2691" s="112"/>
      <c r="RNI2691" s="112"/>
      <c r="RNJ2691" s="112"/>
      <c r="RNK2691" s="112"/>
      <c r="RNL2691" s="112"/>
      <c r="RNM2691" s="112"/>
      <c r="RNN2691" s="112"/>
      <c r="RNO2691" s="112"/>
      <c r="RNP2691" s="112"/>
      <c r="RNQ2691" s="112"/>
      <c r="RNR2691" s="112"/>
      <c r="RNS2691" s="112"/>
      <c r="RNT2691" s="112"/>
      <c r="RNU2691" s="112"/>
      <c r="RNV2691" s="112"/>
      <c r="RNW2691" s="112"/>
      <c r="RNX2691" s="112"/>
      <c r="RNY2691" s="112"/>
      <c r="RNZ2691" s="112"/>
      <c r="ROA2691" s="112"/>
      <c r="ROB2691" s="112"/>
      <c r="ROC2691" s="112"/>
      <c r="ROD2691" s="112"/>
      <c r="ROE2691" s="112"/>
      <c r="ROF2691" s="112"/>
      <c r="ROG2691" s="112"/>
      <c r="ROH2691" s="112"/>
      <c r="ROI2691" s="112"/>
      <c r="ROJ2691" s="112"/>
      <c r="ROK2691" s="112"/>
      <c r="ROL2691" s="112"/>
      <c r="ROM2691" s="112"/>
      <c r="RON2691" s="112"/>
      <c r="ROO2691" s="112"/>
      <c r="ROP2691" s="112"/>
      <c r="ROQ2691" s="112"/>
      <c r="ROR2691" s="112"/>
      <c r="ROS2691" s="112"/>
      <c r="ROT2691" s="112"/>
      <c r="ROU2691" s="112"/>
      <c r="ROV2691" s="112"/>
      <c r="ROW2691" s="112"/>
      <c r="ROX2691" s="112"/>
      <c r="ROY2691" s="112"/>
      <c r="ROZ2691" s="112"/>
      <c r="RPA2691" s="112"/>
      <c r="RPB2691" s="112"/>
      <c r="RPC2691" s="112"/>
      <c r="RPD2691" s="112"/>
      <c r="RPE2691" s="112"/>
      <c r="RPF2691" s="112"/>
      <c r="RPG2691" s="112"/>
      <c r="RPH2691" s="112"/>
      <c r="RPI2691" s="112"/>
      <c r="RPJ2691" s="112"/>
      <c r="RPK2691" s="112"/>
      <c r="RPL2691" s="112"/>
      <c r="RPM2691" s="112"/>
      <c r="RPN2691" s="112"/>
      <c r="RPO2691" s="112"/>
      <c r="RPP2691" s="112"/>
      <c r="RPQ2691" s="112"/>
      <c r="RPR2691" s="112"/>
      <c r="RPS2691" s="112"/>
      <c r="RPT2691" s="112"/>
      <c r="RPU2691" s="112"/>
      <c r="RPV2691" s="112"/>
      <c r="RPW2691" s="112"/>
      <c r="RPX2691" s="112"/>
      <c r="RPY2691" s="112"/>
      <c r="RPZ2691" s="112"/>
      <c r="RQA2691" s="112"/>
      <c r="RQB2691" s="112"/>
      <c r="RQC2691" s="112"/>
      <c r="RQD2691" s="112"/>
      <c r="RQE2691" s="112"/>
      <c r="RQF2691" s="112"/>
      <c r="RQG2691" s="112"/>
      <c r="RQH2691" s="112"/>
      <c r="RQI2691" s="112"/>
      <c r="RQJ2691" s="112"/>
      <c r="RQK2691" s="112"/>
      <c r="RQL2691" s="112"/>
      <c r="RQM2691" s="112"/>
      <c r="RQN2691" s="112"/>
      <c r="RQO2691" s="112"/>
      <c r="RQP2691" s="112"/>
      <c r="RQQ2691" s="112"/>
      <c r="RQR2691" s="112"/>
      <c r="RQS2691" s="112"/>
      <c r="RQT2691" s="112"/>
      <c r="RQU2691" s="112"/>
      <c r="RQV2691" s="112"/>
      <c r="RQW2691" s="112"/>
      <c r="RQX2691" s="112"/>
      <c r="RQY2691" s="112"/>
      <c r="RQZ2691" s="112"/>
      <c r="RRA2691" s="112"/>
      <c r="RRB2691" s="112"/>
      <c r="RRC2691" s="112"/>
      <c r="RRD2691" s="112"/>
      <c r="RRE2691" s="112"/>
      <c r="RRF2691" s="112"/>
      <c r="RRG2691" s="112"/>
      <c r="RRH2691" s="112"/>
      <c r="RRI2691" s="112"/>
      <c r="RRJ2691" s="112"/>
      <c r="RRK2691" s="112"/>
      <c r="RRL2691" s="112"/>
      <c r="RRM2691" s="112"/>
      <c r="RRN2691" s="112"/>
      <c r="RRO2691" s="112"/>
      <c r="RRP2691" s="112"/>
      <c r="RRQ2691" s="112"/>
      <c r="RRR2691" s="112"/>
      <c r="RRS2691" s="112"/>
      <c r="RRT2691" s="112"/>
      <c r="RRU2691" s="112"/>
      <c r="RRV2691" s="112"/>
      <c r="RRW2691" s="112"/>
      <c r="RRX2691" s="112"/>
      <c r="RRY2691" s="112"/>
      <c r="RRZ2691" s="112"/>
      <c r="RSA2691" s="112"/>
      <c r="RSB2691" s="112"/>
      <c r="RSC2691" s="112"/>
      <c r="RSD2691" s="112"/>
      <c r="RSE2691" s="112"/>
      <c r="RSF2691" s="112"/>
      <c r="RSG2691" s="112"/>
      <c r="RSH2691" s="112"/>
      <c r="RSI2691" s="112"/>
      <c r="RSJ2691" s="112"/>
      <c r="RSK2691" s="112"/>
      <c r="RSL2691" s="112"/>
      <c r="RSM2691" s="112"/>
      <c r="RSN2691" s="112"/>
      <c r="RSO2691" s="112"/>
      <c r="RSP2691" s="112"/>
      <c r="RSQ2691" s="112"/>
      <c r="RSR2691" s="112"/>
      <c r="RSS2691" s="112"/>
      <c r="RST2691" s="112"/>
      <c r="RSU2691" s="112"/>
      <c r="RSV2691" s="112"/>
      <c r="RSW2691" s="112"/>
      <c r="RSX2691" s="112"/>
      <c r="RSY2691" s="112"/>
      <c r="RSZ2691" s="112"/>
      <c r="RTA2691" s="112"/>
      <c r="RTB2691" s="112"/>
      <c r="RTC2691" s="112"/>
      <c r="RTD2691" s="112"/>
      <c r="RTE2691" s="112"/>
      <c r="RTF2691" s="112"/>
      <c r="RTG2691" s="112"/>
      <c r="RTH2691" s="112"/>
      <c r="RTI2691" s="112"/>
      <c r="RTJ2691" s="112"/>
      <c r="RTK2691" s="112"/>
      <c r="RTL2691" s="112"/>
      <c r="RTM2691" s="112"/>
      <c r="RTN2691" s="112"/>
      <c r="RTO2691" s="112"/>
      <c r="RTP2691" s="112"/>
      <c r="RTQ2691" s="112"/>
      <c r="RTR2691" s="112"/>
      <c r="RTS2691" s="112"/>
      <c r="RTT2691" s="112"/>
      <c r="RTU2691" s="112"/>
      <c r="RTV2691" s="112"/>
      <c r="RTW2691" s="112"/>
      <c r="RTX2691" s="112"/>
      <c r="RTY2691" s="112"/>
      <c r="RTZ2691" s="112"/>
      <c r="RUA2691" s="112"/>
      <c r="RUB2691" s="112"/>
      <c r="RUC2691" s="112"/>
      <c r="RUD2691" s="112"/>
      <c r="RUE2691" s="112"/>
      <c r="RUF2691" s="112"/>
      <c r="RUG2691" s="112"/>
      <c r="RUH2691" s="112"/>
      <c r="RUI2691" s="112"/>
      <c r="RUJ2691" s="112"/>
      <c r="RUK2691" s="112"/>
      <c r="RUL2691" s="112"/>
      <c r="RUM2691" s="112"/>
      <c r="RUN2691" s="112"/>
      <c r="RUO2691" s="112"/>
      <c r="RUP2691" s="112"/>
      <c r="RUQ2691" s="112"/>
      <c r="RUR2691" s="112"/>
      <c r="RUS2691" s="112"/>
      <c r="RUT2691" s="112"/>
      <c r="RUU2691" s="112"/>
      <c r="RUV2691" s="112"/>
      <c r="RUW2691" s="112"/>
      <c r="RUX2691" s="112"/>
      <c r="RUY2691" s="112"/>
      <c r="RUZ2691" s="112"/>
      <c r="RVA2691" s="112"/>
      <c r="RVB2691" s="112"/>
      <c r="RVC2691" s="112"/>
      <c r="RVD2691" s="112"/>
      <c r="RVE2691" s="112"/>
      <c r="RVF2691" s="112"/>
      <c r="RVG2691" s="112"/>
      <c r="RVH2691" s="112"/>
      <c r="RVI2691" s="112"/>
      <c r="RVJ2691" s="112"/>
      <c r="RVK2691" s="112"/>
      <c r="RVL2691" s="112"/>
      <c r="RVM2691" s="112"/>
      <c r="RVN2691" s="112"/>
      <c r="RVO2691" s="112"/>
      <c r="RVP2691" s="112"/>
      <c r="RVQ2691" s="112"/>
      <c r="RVR2691" s="112"/>
      <c r="RVS2691" s="112"/>
      <c r="RVT2691" s="112"/>
      <c r="RVU2691" s="112"/>
      <c r="RVV2691" s="112"/>
      <c r="RVW2691" s="112"/>
      <c r="RVX2691" s="112"/>
      <c r="RVY2691" s="112"/>
      <c r="RVZ2691" s="112"/>
      <c r="RWA2691" s="112"/>
      <c r="RWB2691" s="112"/>
      <c r="RWC2691" s="112"/>
      <c r="RWD2691" s="112"/>
      <c r="RWE2691" s="112"/>
      <c r="RWF2691" s="112"/>
      <c r="RWG2691" s="112"/>
      <c r="RWH2691" s="112"/>
      <c r="RWI2691" s="112"/>
      <c r="RWJ2691" s="112"/>
      <c r="RWK2691" s="112"/>
      <c r="RWL2691" s="112"/>
      <c r="RWM2691" s="112"/>
      <c r="RWN2691" s="112"/>
      <c r="RWO2691" s="112"/>
      <c r="RWP2691" s="112"/>
      <c r="RWQ2691" s="112"/>
      <c r="RWR2691" s="112"/>
      <c r="RWS2691" s="112"/>
      <c r="RWT2691" s="112"/>
      <c r="RWU2691" s="112"/>
      <c r="RWV2691" s="112"/>
      <c r="RWW2691" s="112"/>
      <c r="RWX2691" s="112"/>
      <c r="RWY2691" s="112"/>
      <c r="RWZ2691" s="112"/>
      <c r="RXA2691" s="112"/>
      <c r="RXB2691" s="112"/>
      <c r="RXC2691" s="112"/>
      <c r="RXD2691" s="112"/>
      <c r="RXE2691" s="112"/>
      <c r="RXF2691" s="112"/>
      <c r="RXG2691" s="112"/>
      <c r="RXH2691" s="112"/>
      <c r="RXI2691" s="112"/>
      <c r="RXJ2691" s="112"/>
      <c r="RXK2691" s="112"/>
      <c r="RXL2691" s="112"/>
      <c r="RXM2691" s="112"/>
      <c r="RXN2691" s="112"/>
      <c r="RXO2691" s="112"/>
      <c r="RXP2691" s="112"/>
      <c r="RXQ2691" s="112"/>
      <c r="RXR2691" s="112"/>
      <c r="RXS2691" s="112"/>
      <c r="RXT2691" s="112"/>
      <c r="RXU2691" s="112"/>
      <c r="RXV2691" s="112"/>
      <c r="RXW2691" s="112"/>
      <c r="RXX2691" s="112"/>
      <c r="RXY2691" s="112"/>
      <c r="RXZ2691" s="112"/>
      <c r="RYA2691" s="112"/>
      <c r="RYB2691" s="112"/>
      <c r="RYC2691" s="112"/>
      <c r="RYD2691" s="112"/>
      <c r="RYE2691" s="112"/>
      <c r="RYF2691" s="112"/>
      <c r="RYG2691" s="112"/>
      <c r="RYH2691" s="112"/>
      <c r="RYI2691" s="112"/>
      <c r="RYJ2691" s="112"/>
      <c r="RYK2691" s="112"/>
      <c r="RYL2691" s="112"/>
      <c r="RYM2691" s="112"/>
      <c r="RYN2691" s="112"/>
      <c r="RYO2691" s="112"/>
      <c r="RYP2691" s="112"/>
      <c r="RYQ2691" s="112"/>
      <c r="RYR2691" s="112"/>
      <c r="RYS2691" s="112"/>
      <c r="RYT2691" s="112"/>
      <c r="RYU2691" s="112"/>
      <c r="RYV2691" s="112"/>
      <c r="RYW2691" s="112"/>
      <c r="RYX2691" s="112"/>
      <c r="RYY2691" s="112"/>
      <c r="RYZ2691" s="112"/>
      <c r="RZA2691" s="112"/>
      <c r="RZB2691" s="112"/>
      <c r="RZC2691" s="112"/>
      <c r="RZD2691" s="112"/>
      <c r="RZE2691" s="112"/>
      <c r="RZF2691" s="112"/>
      <c r="RZG2691" s="112"/>
      <c r="RZH2691" s="112"/>
      <c r="RZI2691" s="112"/>
      <c r="RZJ2691" s="112"/>
      <c r="RZK2691" s="112"/>
      <c r="RZL2691" s="112"/>
      <c r="RZM2691" s="112"/>
      <c r="RZN2691" s="112"/>
      <c r="RZO2691" s="112"/>
      <c r="RZP2691" s="112"/>
      <c r="RZQ2691" s="112"/>
      <c r="RZR2691" s="112"/>
      <c r="RZS2691" s="112"/>
      <c r="RZT2691" s="112"/>
      <c r="RZU2691" s="112"/>
      <c r="RZV2691" s="112"/>
      <c r="RZW2691" s="112"/>
      <c r="RZX2691" s="112"/>
      <c r="RZY2691" s="112"/>
      <c r="RZZ2691" s="112"/>
      <c r="SAA2691" s="112"/>
      <c r="SAB2691" s="112"/>
      <c r="SAC2691" s="112"/>
      <c r="SAD2691" s="112"/>
      <c r="SAE2691" s="112"/>
      <c r="SAF2691" s="112"/>
      <c r="SAG2691" s="112"/>
      <c r="SAH2691" s="112"/>
      <c r="SAI2691" s="112"/>
      <c r="SAJ2691" s="112"/>
      <c r="SAK2691" s="112"/>
      <c r="SAL2691" s="112"/>
      <c r="SAM2691" s="112"/>
      <c r="SAN2691" s="112"/>
      <c r="SAO2691" s="112"/>
      <c r="SAP2691" s="112"/>
      <c r="SAQ2691" s="112"/>
      <c r="SAR2691" s="112"/>
      <c r="SAS2691" s="112"/>
      <c r="SAT2691" s="112"/>
      <c r="SAU2691" s="112"/>
      <c r="SAV2691" s="112"/>
      <c r="SAW2691" s="112"/>
      <c r="SAX2691" s="112"/>
      <c r="SAY2691" s="112"/>
      <c r="SAZ2691" s="112"/>
      <c r="SBA2691" s="112"/>
      <c r="SBB2691" s="112"/>
      <c r="SBC2691" s="112"/>
      <c r="SBD2691" s="112"/>
      <c r="SBE2691" s="112"/>
      <c r="SBF2691" s="112"/>
      <c r="SBG2691" s="112"/>
      <c r="SBH2691" s="112"/>
      <c r="SBI2691" s="112"/>
      <c r="SBJ2691" s="112"/>
      <c r="SBK2691" s="112"/>
      <c r="SBL2691" s="112"/>
      <c r="SBM2691" s="112"/>
      <c r="SBN2691" s="112"/>
      <c r="SBO2691" s="112"/>
      <c r="SBP2691" s="112"/>
      <c r="SBQ2691" s="112"/>
      <c r="SBR2691" s="112"/>
      <c r="SBS2691" s="112"/>
      <c r="SBT2691" s="112"/>
      <c r="SBU2691" s="112"/>
      <c r="SBV2691" s="112"/>
      <c r="SBW2691" s="112"/>
      <c r="SBX2691" s="112"/>
      <c r="SBY2691" s="112"/>
      <c r="SBZ2691" s="112"/>
      <c r="SCA2691" s="112"/>
      <c r="SCB2691" s="112"/>
      <c r="SCC2691" s="112"/>
      <c r="SCD2691" s="112"/>
      <c r="SCE2691" s="112"/>
      <c r="SCF2691" s="112"/>
      <c r="SCG2691" s="112"/>
      <c r="SCH2691" s="112"/>
      <c r="SCI2691" s="112"/>
      <c r="SCJ2691" s="112"/>
      <c r="SCK2691" s="112"/>
      <c r="SCL2691" s="112"/>
      <c r="SCM2691" s="112"/>
      <c r="SCN2691" s="112"/>
      <c r="SCO2691" s="112"/>
      <c r="SCP2691" s="112"/>
      <c r="SCQ2691" s="112"/>
      <c r="SCR2691" s="112"/>
      <c r="SCS2691" s="112"/>
      <c r="SCT2691" s="112"/>
      <c r="SCU2691" s="112"/>
      <c r="SCV2691" s="112"/>
      <c r="SCW2691" s="112"/>
      <c r="SCX2691" s="112"/>
      <c r="SCY2691" s="112"/>
      <c r="SCZ2691" s="112"/>
      <c r="SDA2691" s="112"/>
      <c r="SDB2691" s="112"/>
      <c r="SDC2691" s="112"/>
      <c r="SDD2691" s="112"/>
      <c r="SDE2691" s="112"/>
      <c r="SDF2691" s="112"/>
      <c r="SDG2691" s="112"/>
      <c r="SDH2691" s="112"/>
      <c r="SDI2691" s="112"/>
      <c r="SDJ2691" s="112"/>
      <c r="SDK2691" s="112"/>
      <c r="SDL2691" s="112"/>
      <c r="SDM2691" s="112"/>
      <c r="SDN2691" s="112"/>
      <c r="SDO2691" s="112"/>
      <c r="SDP2691" s="112"/>
      <c r="SDQ2691" s="112"/>
      <c r="SDR2691" s="112"/>
      <c r="SDS2691" s="112"/>
      <c r="SDT2691" s="112"/>
      <c r="SDU2691" s="112"/>
      <c r="SDV2691" s="112"/>
      <c r="SDW2691" s="112"/>
      <c r="SDX2691" s="112"/>
      <c r="SDY2691" s="112"/>
      <c r="SDZ2691" s="112"/>
      <c r="SEA2691" s="112"/>
      <c r="SEB2691" s="112"/>
      <c r="SEC2691" s="112"/>
      <c r="SED2691" s="112"/>
      <c r="SEE2691" s="112"/>
      <c r="SEF2691" s="112"/>
      <c r="SEG2691" s="112"/>
      <c r="SEH2691" s="112"/>
      <c r="SEI2691" s="112"/>
      <c r="SEJ2691" s="112"/>
      <c r="SEK2691" s="112"/>
      <c r="SEL2691" s="112"/>
      <c r="SEM2691" s="112"/>
      <c r="SEN2691" s="112"/>
      <c r="SEO2691" s="112"/>
      <c r="SEP2691" s="112"/>
      <c r="SEQ2691" s="112"/>
      <c r="SER2691" s="112"/>
      <c r="SES2691" s="112"/>
      <c r="SET2691" s="112"/>
      <c r="SEU2691" s="112"/>
      <c r="SEV2691" s="112"/>
      <c r="SEW2691" s="112"/>
      <c r="SEX2691" s="112"/>
      <c r="SEY2691" s="112"/>
      <c r="SEZ2691" s="112"/>
      <c r="SFA2691" s="112"/>
      <c r="SFB2691" s="112"/>
      <c r="SFC2691" s="112"/>
      <c r="SFD2691" s="112"/>
      <c r="SFE2691" s="112"/>
      <c r="SFF2691" s="112"/>
      <c r="SFG2691" s="112"/>
      <c r="SFH2691" s="112"/>
      <c r="SFI2691" s="112"/>
      <c r="SFJ2691" s="112"/>
      <c r="SFK2691" s="112"/>
      <c r="SFL2691" s="112"/>
      <c r="SFM2691" s="112"/>
      <c r="SFN2691" s="112"/>
      <c r="SFO2691" s="112"/>
      <c r="SFP2691" s="112"/>
      <c r="SFQ2691" s="112"/>
      <c r="SFR2691" s="112"/>
      <c r="SFS2691" s="112"/>
      <c r="SFT2691" s="112"/>
      <c r="SFU2691" s="112"/>
      <c r="SFV2691" s="112"/>
      <c r="SFW2691" s="112"/>
      <c r="SFX2691" s="112"/>
      <c r="SFY2691" s="112"/>
      <c r="SFZ2691" s="112"/>
      <c r="SGA2691" s="112"/>
      <c r="SGB2691" s="112"/>
      <c r="SGC2691" s="112"/>
      <c r="SGD2691" s="112"/>
      <c r="SGE2691" s="112"/>
      <c r="SGF2691" s="112"/>
      <c r="SGG2691" s="112"/>
      <c r="SGH2691" s="112"/>
      <c r="SGI2691" s="112"/>
      <c r="SGJ2691" s="112"/>
      <c r="SGK2691" s="112"/>
      <c r="SGL2691" s="112"/>
      <c r="SGM2691" s="112"/>
      <c r="SGN2691" s="112"/>
      <c r="SGO2691" s="112"/>
      <c r="SGP2691" s="112"/>
      <c r="SGQ2691" s="112"/>
      <c r="SGR2691" s="112"/>
      <c r="SGS2691" s="112"/>
      <c r="SGT2691" s="112"/>
      <c r="SGU2691" s="112"/>
      <c r="SGV2691" s="112"/>
      <c r="SGW2691" s="112"/>
      <c r="SGX2691" s="112"/>
      <c r="SGY2691" s="112"/>
      <c r="SGZ2691" s="112"/>
      <c r="SHA2691" s="112"/>
      <c r="SHB2691" s="112"/>
      <c r="SHC2691" s="112"/>
      <c r="SHD2691" s="112"/>
      <c r="SHE2691" s="112"/>
      <c r="SHF2691" s="112"/>
      <c r="SHG2691" s="112"/>
      <c r="SHH2691" s="112"/>
      <c r="SHI2691" s="112"/>
      <c r="SHJ2691" s="112"/>
      <c r="SHK2691" s="112"/>
      <c r="SHL2691" s="112"/>
      <c r="SHM2691" s="112"/>
      <c r="SHN2691" s="112"/>
      <c r="SHO2691" s="112"/>
      <c r="SHP2691" s="112"/>
      <c r="SHQ2691" s="112"/>
      <c r="SHR2691" s="112"/>
      <c r="SHS2691" s="112"/>
      <c r="SHT2691" s="112"/>
      <c r="SHU2691" s="112"/>
      <c r="SHV2691" s="112"/>
      <c r="SHW2691" s="112"/>
      <c r="SHX2691" s="112"/>
      <c r="SHY2691" s="112"/>
      <c r="SHZ2691" s="112"/>
      <c r="SIA2691" s="112"/>
      <c r="SIB2691" s="112"/>
      <c r="SIC2691" s="112"/>
      <c r="SID2691" s="112"/>
      <c r="SIE2691" s="112"/>
      <c r="SIF2691" s="112"/>
      <c r="SIG2691" s="112"/>
      <c r="SIH2691" s="112"/>
      <c r="SII2691" s="112"/>
      <c r="SIJ2691" s="112"/>
      <c r="SIK2691" s="112"/>
      <c r="SIL2691" s="112"/>
      <c r="SIM2691" s="112"/>
      <c r="SIN2691" s="112"/>
      <c r="SIO2691" s="112"/>
      <c r="SIP2691" s="112"/>
      <c r="SIQ2691" s="112"/>
      <c r="SIR2691" s="112"/>
      <c r="SIS2691" s="112"/>
      <c r="SIT2691" s="112"/>
      <c r="SIU2691" s="112"/>
      <c r="SIV2691" s="112"/>
      <c r="SIW2691" s="112"/>
      <c r="SIX2691" s="112"/>
      <c r="SIY2691" s="112"/>
      <c r="SIZ2691" s="112"/>
      <c r="SJA2691" s="112"/>
      <c r="SJB2691" s="112"/>
      <c r="SJC2691" s="112"/>
      <c r="SJD2691" s="112"/>
      <c r="SJE2691" s="112"/>
      <c r="SJF2691" s="112"/>
      <c r="SJG2691" s="112"/>
      <c r="SJH2691" s="112"/>
      <c r="SJI2691" s="112"/>
      <c r="SJJ2691" s="112"/>
      <c r="SJK2691" s="112"/>
      <c r="SJL2691" s="112"/>
      <c r="SJM2691" s="112"/>
      <c r="SJN2691" s="112"/>
      <c r="SJO2691" s="112"/>
      <c r="SJP2691" s="112"/>
      <c r="SJQ2691" s="112"/>
      <c r="SJR2691" s="112"/>
      <c r="SJS2691" s="112"/>
      <c r="SJT2691" s="112"/>
      <c r="SJU2691" s="112"/>
      <c r="SJV2691" s="112"/>
      <c r="SJW2691" s="112"/>
      <c r="SJX2691" s="112"/>
      <c r="SJY2691" s="112"/>
      <c r="SJZ2691" s="112"/>
      <c r="SKA2691" s="112"/>
      <c r="SKB2691" s="112"/>
      <c r="SKC2691" s="112"/>
      <c r="SKD2691" s="112"/>
      <c r="SKE2691" s="112"/>
      <c r="SKF2691" s="112"/>
      <c r="SKG2691" s="112"/>
      <c r="SKH2691" s="112"/>
      <c r="SKI2691" s="112"/>
      <c r="SKJ2691" s="112"/>
      <c r="SKK2691" s="112"/>
      <c r="SKL2691" s="112"/>
      <c r="SKM2691" s="112"/>
      <c r="SKN2691" s="112"/>
      <c r="SKO2691" s="112"/>
      <c r="SKP2691" s="112"/>
      <c r="SKQ2691" s="112"/>
      <c r="SKR2691" s="112"/>
      <c r="SKS2691" s="112"/>
      <c r="SKT2691" s="112"/>
      <c r="SKU2691" s="112"/>
      <c r="SKV2691" s="112"/>
      <c r="SKW2691" s="112"/>
      <c r="SKX2691" s="112"/>
      <c r="SKY2691" s="112"/>
      <c r="SKZ2691" s="112"/>
      <c r="SLA2691" s="112"/>
      <c r="SLB2691" s="112"/>
      <c r="SLC2691" s="112"/>
      <c r="SLD2691" s="112"/>
      <c r="SLE2691" s="112"/>
      <c r="SLF2691" s="112"/>
      <c r="SLG2691" s="112"/>
      <c r="SLH2691" s="112"/>
      <c r="SLI2691" s="112"/>
      <c r="SLJ2691" s="112"/>
      <c r="SLK2691" s="112"/>
      <c r="SLL2691" s="112"/>
      <c r="SLM2691" s="112"/>
      <c r="SLN2691" s="112"/>
      <c r="SLO2691" s="112"/>
      <c r="SLP2691" s="112"/>
      <c r="SLQ2691" s="112"/>
      <c r="SLR2691" s="112"/>
      <c r="SLS2691" s="112"/>
      <c r="SLT2691" s="112"/>
      <c r="SLU2691" s="112"/>
      <c r="SLV2691" s="112"/>
      <c r="SLW2691" s="112"/>
      <c r="SLX2691" s="112"/>
      <c r="SLY2691" s="112"/>
      <c r="SLZ2691" s="112"/>
      <c r="SMA2691" s="112"/>
      <c r="SMB2691" s="112"/>
      <c r="SMC2691" s="112"/>
      <c r="SMD2691" s="112"/>
      <c r="SME2691" s="112"/>
      <c r="SMF2691" s="112"/>
      <c r="SMG2691" s="112"/>
      <c r="SMH2691" s="112"/>
      <c r="SMI2691" s="112"/>
      <c r="SMJ2691" s="112"/>
      <c r="SMK2691" s="112"/>
      <c r="SML2691" s="112"/>
      <c r="SMM2691" s="112"/>
      <c r="SMN2691" s="112"/>
      <c r="SMO2691" s="112"/>
      <c r="SMP2691" s="112"/>
      <c r="SMQ2691" s="112"/>
      <c r="SMR2691" s="112"/>
      <c r="SMS2691" s="112"/>
      <c r="SMT2691" s="112"/>
      <c r="SMU2691" s="112"/>
      <c r="SMV2691" s="112"/>
      <c r="SMW2691" s="112"/>
      <c r="SMX2691" s="112"/>
      <c r="SMY2691" s="112"/>
      <c r="SMZ2691" s="112"/>
      <c r="SNA2691" s="112"/>
      <c r="SNB2691" s="112"/>
      <c r="SNC2691" s="112"/>
      <c r="SND2691" s="112"/>
      <c r="SNE2691" s="112"/>
      <c r="SNF2691" s="112"/>
      <c r="SNG2691" s="112"/>
      <c r="SNH2691" s="112"/>
      <c r="SNI2691" s="112"/>
      <c r="SNJ2691" s="112"/>
      <c r="SNK2691" s="112"/>
      <c r="SNL2691" s="112"/>
      <c r="SNM2691" s="112"/>
      <c r="SNN2691" s="112"/>
      <c r="SNO2691" s="112"/>
      <c r="SNP2691" s="112"/>
      <c r="SNQ2691" s="112"/>
      <c r="SNR2691" s="112"/>
      <c r="SNS2691" s="112"/>
      <c r="SNT2691" s="112"/>
      <c r="SNU2691" s="112"/>
      <c r="SNV2691" s="112"/>
      <c r="SNW2691" s="112"/>
      <c r="SNX2691" s="112"/>
      <c r="SNY2691" s="112"/>
      <c r="SNZ2691" s="112"/>
      <c r="SOA2691" s="112"/>
      <c r="SOB2691" s="112"/>
      <c r="SOC2691" s="112"/>
      <c r="SOD2691" s="112"/>
      <c r="SOE2691" s="112"/>
      <c r="SOF2691" s="112"/>
      <c r="SOG2691" s="112"/>
      <c r="SOH2691" s="112"/>
      <c r="SOI2691" s="112"/>
      <c r="SOJ2691" s="112"/>
      <c r="SOK2691" s="112"/>
      <c r="SOL2691" s="112"/>
      <c r="SOM2691" s="112"/>
      <c r="SON2691" s="112"/>
      <c r="SOO2691" s="112"/>
      <c r="SOP2691" s="112"/>
      <c r="SOQ2691" s="112"/>
      <c r="SOR2691" s="112"/>
      <c r="SOS2691" s="112"/>
      <c r="SOT2691" s="112"/>
      <c r="SOU2691" s="112"/>
      <c r="SOV2691" s="112"/>
      <c r="SOW2691" s="112"/>
      <c r="SOX2691" s="112"/>
      <c r="SOY2691" s="112"/>
      <c r="SOZ2691" s="112"/>
      <c r="SPA2691" s="112"/>
      <c r="SPB2691" s="112"/>
      <c r="SPC2691" s="112"/>
      <c r="SPD2691" s="112"/>
      <c r="SPE2691" s="112"/>
      <c r="SPF2691" s="112"/>
      <c r="SPG2691" s="112"/>
      <c r="SPH2691" s="112"/>
      <c r="SPI2691" s="112"/>
      <c r="SPJ2691" s="112"/>
      <c r="SPK2691" s="112"/>
      <c r="SPL2691" s="112"/>
      <c r="SPM2691" s="112"/>
      <c r="SPN2691" s="112"/>
      <c r="SPO2691" s="112"/>
      <c r="SPP2691" s="112"/>
      <c r="SPQ2691" s="112"/>
      <c r="SPR2691" s="112"/>
      <c r="SPS2691" s="112"/>
      <c r="SPT2691" s="112"/>
      <c r="SPU2691" s="112"/>
      <c r="SPV2691" s="112"/>
      <c r="SPW2691" s="112"/>
      <c r="SPX2691" s="112"/>
      <c r="SPY2691" s="112"/>
      <c r="SPZ2691" s="112"/>
      <c r="SQA2691" s="112"/>
      <c r="SQB2691" s="112"/>
      <c r="SQC2691" s="112"/>
      <c r="SQD2691" s="112"/>
      <c r="SQE2691" s="112"/>
      <c r="SQF2691" s="112"/>
      <c r="SQG2691" s="112"/>
      <c r="SQH2691" s="112"/>
      <c r="SQI2691" s="112"/>
      <c r="SQJ2691" s="112"/>
      <c r="SQK2691" s="112"/>
      <c r="SQL2691" s="112"/>
      <c r="SQM2691" s="112"/>
      <c r="SQN2691" s="112"/>
      <c r="SQO2691" s="112"/>
      <c r="SQP2691" s="112"/>
      <c r="SQQ2691" s="112"/>
      <c r="SQR2691" s="112"/>
      <c r="SQS2691" s="112"/>
      <c r="SQT2691" s="112"/>
      <c r="SQU2691" s="112"/>
      <c r="SQV2691" s="112"/>
      <c r="SQW2691" s="112"/>
      <c r="SQX2691" s="112"/>
      <c r="SQY2691" s="112"/>
      <c r="SQZ2691" s="112"/>
      <c r="SRA2691" s="112"/>
      <c r="SRB2691" s="112"/>
      <c r="SRC2691" s="112"/>
      <c r="SRD2691" s="112"/>
      <c r="SRE2691" s="112"/>
      <c r="SRF2691" s="112"/>
      <c r="SRG2691" s="112"/>
      <c r="SRH2691" s="112"/>
      <c r="SRI2691" s="112"/>
      <c r="SRJ2691" s="112"/>
      <c r="SRK2691" s="112"/>
      <c r="SRL2691" s="112"/>
      <c r="SRM2691" s="112"/>
      <c r="SRN2691" s="112"/>
      <c r="SRO2691" s="112"/>
      <c r="SRP2691" s="112"/>
      <c r="SRQ2691" s="112"/>
      <c r="SRR2691" s="112"/>
      <c r="SRS2691" s="112"/>
      <c r="SRT2691" s="112"/>
      <c r="SRU2691" s="112"/>
      <c r="SRV2691" s="112"/>
      <c r="SRW2691" s="112"/>
      <c r="SRX2691" s="112"/>
      <c r="SRY2691" s="112"/>
      <c r="SRZ2691" s="112"/>
      <c r="SSA2691" s="112"/>
      <c r="SSB2691" s="112"/>
      <c r="SSC2691" s="112"/>
      <c r="SSD2691" s="112"/>
      <c r="SSE2691" s="112"/>
      <c r="SSF2691" s="112"/>
      <c r="SSG2691" s="112"/>
      <c r="SSH2691" s="112"/>
      <c r="SSI2691" s="112"/>
      <c r="SSJ2691" s="112"/>
      <c r="SSK2691" s="112"/>
      <c r="SSL2691" s="112"/>
      <c r="SSM2691" s="112"/>
      <c r="SSN2691" s="112"/>
      <c r="SSO2691" s="112"/>
      <c r="SSP2691" s="112"/>
      <c r="SSQ2691" s="112"/>
      <c r="SSR2691" s="112"/>
      <c r="SSS2691" s="112"/>
      <c r="SST2691" s="112"/>
      <c r="SSU2691" s="112"/>
      <c r="SSV2691" s="112"/>
      <c r="SSW2691" s="112"/>
      <c r="SSX2691" s="112"/>
      <c r="SSY2691" s="112"/>
      <c r="SSZ2691" s="112"/>
      <c r="STA2691" s="112"/>
      <c r="STB2691" s="112"/>
      <c r="STC2691" s="112"/>
      <c r="STD2691" s="112"/>
      <c r="STE2691" s="112"/>
      <c r="STF2691" s="112"/>
      <c r="STG2691" s="112"/>
      <c r="STH2691" s="112"/>
      <c r="STI2691" s="112"/>
      <c r="STJ2691" s="112"/>
      <c r="STK2691" s="112"/>
      <c r="STL2691" s="112"/>
      <c r="STM2691" s="112"/>
      <c r="STN2691" s="112"/>
      <c r="STO2691" s="112"/>
      <c r="STP2691" s="112"/>
      <c r="STQ2691" s="112"/>
      <c r="STR2691" s="112"/>
      <c r="STS2691" s="112"/>
      <c r="STT2691" s="112"/>
      <c r="STU2691" s="112"/>
      <c r="STV2691" s="112"/>
      <c r="STW2691" s="112"/>
      <c r="STX2691" s="112"/>
      <c r="STY2691" s="112"/>
      <c r="STZ2691" s="112"/>
      <c r="SUA2691" s="112"/>
      <c r="SUB2691" s="112"/>
      <c r="SUC2691" s="112"/>
      <c r="SUD2691" s="112"/>
      <c r="SUE2691" s="112"/>
      <c r="SUF2691" s="112"/>
      <c r="SUG2691" s="112"/>
      <c r="SUH2691" s="112"/>
      <c r="SUI2691" s="112"/>
      <c r="SUJ2691" s="112"/>
      <c r="SUK2691" s="112"/>
      <c r="SUL2691" s="112"/>
      <c r="SUM2691" s="112"/>
      <c r="SUN2691" s="112"/>
      <c r="SUO2691" s="112"/>
      <c r="SUP2691" s="112"/>
      <c r="SUQ2691" s="112"/>
      <c r="SUR2691" s="112"/>
      <c r="SUS2691" s="112"/>
      <c r="SUT2691" s="112"/>
      <c r="SUU2691" s="112"/>
      <c r="SUV2691" s="112"/>
      <c r="SUW2691" s="112"/>
      <c r="SUX2691" s="112"/>
      <c r="SUY2691" s="112"/>
      <c r="SUZ2691" s="112"/>
      <c r="SVA2691" s="112"/>
      <c r="SVB2691" s="112"/>
      <c r="SVC2691" s="112"/>
      <c r="SVD2691" s="112"/>
      <c r="SVE2691" s="112"/>
      <c r="SVF2691" s="112"/>
      <c r="SVG2691" s="112"/>
      <c r="SVH2691" s="112"/>
      <c r="SVI2691" s="112"/>
      <c r="SVJ2691" s="112"/>
      <c r="SVK2691" s="112"/>
      <c r="SVL2691" s="112"/>
      <c r="SVM2691" s="112"/>
      <c r="SVN2691" s="112"/>
      <c r="SVO2691" s="112"/>
      <c r="SVP2691" s="112"/>
      <c r="SVQ2691" s="112"/>
      <c r="SVR2691" s="112"/>
      <c r="SVS2691" s="112"/>
      <c r="SVT2691" s="112"/>
      <c r="SVU2691" s="112"/>
      <c r="SVV2691" s="112"/>
      <c r="SVW2691" s="112"/>
      <c r="SVX2691" s="112"/>
      <c r="SVY2691" s="112"/>
      <c r="SVZ2691" s="112"/>
      <c r="SWA2691" s="112"/>
      <c r="SWB2691" s="112"/>
      <c r="SWC2691" s="112"/>
      <c r="SWD2691" s="112"/>
      <c r="SWE2691" s="112"/>
      <c r="SWF2691" s="112"/>
      <c r="SWG2691" s="112"/>
      <c r="SWH2691" s="112"/>
      <c r="SWI2691" s="112"/>
      <c r="SWJ2691" s="112"/>
      <c r="SWK2691" s="112"/>
      <c r="SWL2691" s="112"/>
      <c r="SWM2691" s="112"/>
      <c r="SWN2691" s="112"/>
      <c r="SWO2691" s="112"/>
      <c r="SWP2691" s="112"/>
      <c r="SWQ2691" s="112"/>
      <c r="SWR2691" s="112"/>
      <c r="SWS2691" s="112"/>
      <c r="SWT2691" s="112"/>
      <c r="SWU2691" s="112"/>
      <c r="SWV2691" s="112"/>
      <c r="SWW2691" s="112"/>
      <c r="SWX2691" s="112"/>
      <c r="SWY2691" s="112"/>
      <c r="SWZ2691" s="112"/>
      <c r="SXA2691" s="112"/>
      <c r="SXB2691" s="112"/>
      <c r="SXC2691" s="112"/>
      <c r="SXD2691" s="112"/>
      <c r="SXE2691" s="112"/>
      <c r="SXF2691" s="112"/>
      <c r="SXG2691" s="112"/>
      <c r="SXH2691" s="112"/>
      <c r="SXI2691" s="112"/>
      <c r="SXJ2691" s="112"/>
      <c r="SXK2691" s="112"/>
      <c r="SXL2691" s="112"/>
      <c r="SXM2691" s="112"/>
      <c r="SXN2691" s="112"/>
      <c r="SXO2691" s="112"/>
      <c r="SXP2691" s="112"/>
      <c r="SXQ2691" s="112"/>
      <c r="SXR2691" s="112"/>
      <c r="SXS2691" s="112"/>
      <c r="SXT2691" s="112"/>
      <c r="SXU2691" s="112"/>
      <c r="SXV2691" s="112"/>
      <c r="SXW2691" s="112"/>
      <c r="SXX2691" s="112"/>
      <c r="SXY2691" s="112"/>
      <c r="SXZ2691" s="112"/>
      <c r="SYA2691" s="112"/>
      <c r="SYB2691" s="112"/>
      <c r="SYC2691" s="112"/>
      <c r="SYD2691" s="112"/>
      <c r="SYE2691" s="112"/>
      <c r="SYF2691" s="112"/>
      <c r="SYG2691" s="112"/>
      <c r="SYH2691" s="112"/>
      <c r="SYI2691" s="112"/>
      <c r="SYJ2691" s="112"/>
      <c r="SYK2691" s="112"/>
      <c r="SYL2691" s="112"/>
      <c r="SYM2691" s="112"/>
      <c r="SYN2691" s="112"/>
      <c r="SYO2691" s="112"/>
      <c r="SYP2691" s="112"/>
      <c r="SYQ2691" s="112"/>
      <c r="SYR2691" s="112"/>
      <c r="SYS2691" s="112"/>
      <c r="SYT2691" s="112"/>
      <c r="SYU2691" s="112"/>
      <c r="SYV2691" s="112"/>
      <c r="SYW2691" s="112"/>
      <c r="SYX2691" s="112"/>
      <c r="SYY2691" s="112"/>
      <c r="SYZ2691" s="112"/>
      <c r="SZA2691" s="112"/>
      <c r="SZB2691" s="112"/>
      <c r="SZC2691" s="112"/>
      <c r="SZD2691" s="112"/>
      <c r="SZE2691" s="112"/>
      <c r="SZF2691" s="112"/>
      <c r="SZG2691" s="112"/>
      <c r="SZH2691" s="112"/>
      <c r="SZI2691" s="112"/>
      <c r="SZJ2691" s="112"/>
      <c r="SZK2691" s="112"/>
      <c r="SZL2691" s="112"/>
      <c r="SZM2691" s="112"/>
      <c r="SZN2691" s="112"/>
      <c r="SZO2691" s="112"/>
      <c r="SZP2691" s="112"/>
      <c r="SZQ2691" s="112"/>
      <c r="SZR2691" s="112"/>
      <c r="SZS2691" s="112"/>
      <c r="SZT2691" s="112"/>
      <c r="SZU2691" s="112"/>
      <c r="SZV2691" s="112"/>
      <c r="SZW2691" s="112"/>
      <c r="SZX2691" s="112"/>
      <c r="SZY2691" s="112"/>
      <c r="SZZ2691" s="112"/>
      <c r="TAA2691" s="112"/>
      <c r="TAB2691" s="112"/>
      <c r="TAC2691" s="112"/>
      <c r="TAD2691" s="112"/>
      <c r="TAE2691" s="112"/>
      <c r="TAF2691" s="112"/>
      <c r="TAG2691" s="112"/>
      <c r="TAH2691" s="112"/>
      <c r="TAI2691" s="112"/>
      <c r="TAJ2691" s="112"/>
      <c r="TAK2691" s="112"/>
      <c r="TAL2691" s="112"/>
      <c r="TAM2691" s="112"/>
      <c r="TAN2691" s="112"/>
      <c r="TAO2691" s="112"/>
      <c r="TAP2691" s="112"/>
      <c r="TAQ2691" s="112"/>
      <c r="TAR2691" s="112"/>
      <c r="TAS2691" s="112"/>
      <c r="TAT2691" s="112"/>
      <c r="TAU2691" s="112"/>
      <c r="TAV2691" s="112"/>
      <c r="TAW2691" s="112"/>
      <c r="TAX2691" s="112"/>
      <c r="TAY2691" s="112"/>
      <c r="TAZ2691" s="112"/>
      <c r="TBA2691" s="112"/>
      <c r="TBB2691" s="112"/>
      <c r="TBC2691" s="112"/>
      <c r="TBD2691" s="112"/>
      <c r="TBE2691" s="112"/>
      <c r="TBF2691" s="112"/>
      <c r="TBG2691" s="112"/>
      <c r="TBH2691" s="112"/>
      <c r="TBI2691" s="112"/>
      <c r="TBJ2691" s="112"/>
      <c r="TBK2691" s="112"/>
      <c r="TBL2691" s="112"/>
      <c r="TBM2691" s="112"/>
      <c r="TBN2691" s="112"/>
      <c r="TBO2691" s="112"/>
      <c r="TBP2691" s="112"/>
      <c r="TBQ2691" s="112"/>
      <c r="TBR2691" s="112"/>
      <c r="TBS2691" s="112"/>
      <c r="TBT2691" s="112"/>
      <c r="TBU2691" s="112"/>
      <c r="TBV2691" s="112"/>
      <c r="TBW2691" s="112"/>
      <c r="TBX2691" s="112"/>
      <c r="TBY2691" s="112"/>
      <c r="TBZ2691" s="112"/>
      <c r="TCA2691" s="112"/>
      <c r="TCB2691" s="112"/>
      <c r="TCC2691" s="112"/>
      <c r="TCD2691" s="112"/>
      <c r="TCE2691" s="112"/>
      <c r="TCF2691" s="112"/>
      <c r="TCG2691" s="112"/>
      <c r="TCH2691" s="112"/>
      <c r="TCI2691" s="112"/>
      <c r="TCJ2691" s="112"/>
      <c r="TCK2691" s="112"/>
      <c r="TCL2691" s="112"/>
      <c r="TCM2691" s="112"/>
      <c r="TCN2691" s="112"/>
      <c r="TCO2691" s="112"/>
      <c r="TCP2691" s="112"/>
      <c r="TCQ2691" s="112"/>
      <c r="TCR2691" s="112"/>
      <c r="TCS2691" s="112"/>
      <c r="TCT2691" s="112"/>
      <c r="TCU2691" s="112"/>
      <c r="TCV2691" s="112"/>
      <c r="TCW2691" s="112"/>
      <c r="TCX2691" s="112"/>
      <c r="TCY2691" s="112"/>
      <c r="TCZ2691" s="112"/>
      <c r="TDA2691" s="112"/>
      <c r="TDB2691" s="112"/>
      <c r="TDC2691" s="112"/>
      <c r="TDD2691" s="112"/>
      <c r="TDE2691" s="112"/>
      <c r="TDF2691" s="112"/>
      <c r="TDG2691" s="112"/>
      <c r="TDH2691" s="112"/>
      <c r="TDI2691" s="112"/>
      <c r="TDJ2691" s="112"/>
      <c r="TDK2691" s="112"/>
      <c r="TDL2691" s="112"/>
      <c r="TDM2691" s="112"/>
      <c r="TDN2691" s="112"/>
      <c r="TDO2691" s="112"/>
      <c r="TDP2691" s="112"/>
      <c r="TDQ2691" s="112"/>
      <c r="TDR2691" s="112"/>
      <c r="TDS2691" s="112"/>
      <c r="TDT2691" s="112"/>
      <c r="TDU2691" s="112"/>
      <c r="TDV2691" s="112"/>
      <c r="TDW2691" s="112"/>
      <c r="TDX2691" s="112"/>
      <c r="TDY2691" s="112"/>
      <c r="TDZ2691" s="112"/>
      <c r="TEA2691" s="112"/>
      <c r="TEB2691" s="112"/>
      <c r="TEC2691" s="112"/>
      <c r="TED2691" s="112"/>
      <c r="TEE2691" s="112"/>
      <c r="TEF2691" s="112"/>
      <c r="TEG2691" s="112"/>
      <c r="TEH2691" s="112"/>
      <c r="TEI2691" s="112"/>
      <c r="TEJ2691" s="112"/>
      <c r="TEK2691" s="112"/>
      <c r="TEL2691" s="112"/>
      <c r="TEM2691" s="112"/>
      <c r="TEN2691" s="112"/>
      <c r="TEO2691" s="112"/>
      <c r="TEP2691" s="112"/>
      <c r="TEQ2691" s="112"/>
      <c r="TER2691" s="112"/>
      <c r="TES2691" s="112"/>
      <c r="TET2691" s="112"/>
      <c r="TEU2691" s="112"/>
      <c r="TEV2691" s="112"/>
      <c r="TEW2691" s="112"/>
      <c r="TEX2691" s="112"/>
      <c r="TEY2691" s="112"/>
      <c r="TEZ2691" s="112"/>
      <c r="TFA2691" s="112"/>
      <c r="TFB2691" s="112"/>
      <c r="TFC2691" s="112"/>
      <c r="TFD2691" s="112"/>
      <c r="TFE2691" s="112"/>
      <c r="TFF2691" s="112"/>
      <c r="TFG2691" s="112"/>
      <c r="TFH2691" s="112"/>
      <c r="TFI2691" s="112"/>
      <c r="TFJ2691" s="112"/>
      <c r="TFK2691" s="112"/>
      <c r="TFL2691" s="112"/>
      <c r="TFM2691" s="112"/>
      <c r="TFN2691" s="112"/>
      <c r="TFO2691" s="112"/>
      <c r="TFP2691" s="112"/>
      <c r="TFQ2691" s="112"/>
      <c r="TFR2691" s="112"/>
      <c r="TFS2691" s="112"/>
      <c r="TFT2691" s="112"/>
      <c r="TFU2691" s="112"/>
      <c r="TFV2691" s="112"/>
      <c r="TFW2691" s="112"/>
      <c r="TFX2691" s="112"/>
      <c r="TFY2691" s="112"/>
      <c r="TFZ2691" s="112"/>
      <c r="TGA2691" s="112"/>
      <c r="TGB2691" s="112"/>
      <c r="TGC2691" s="112"/>
      <c r="TGD2691" s="112"/>
      <c r="TGE2691" s="112"/>
      <c r="TGF2691" s="112"/>
      <c r="TGG2691" s="112"/>
      <c r="TGH2691" s="112"/>
      <c r="TGI2691" s="112"/>
      <c r="TGJ2691" s="112"/>
      <c r="TGK2691" s="112"/>
      <c r="TGL2691" s="112"/>
      <c r="TGM2691" s="112"/>
      <c r="TGN2691" s="112"/>
      <c r="TGO2691" s="112"/>
      <c r="TGP2691" s="112"/>
      <c r="TGQ2691" s="112"/>
      <c r="TGR2691" s="112"/>
      <c r="TGS2691" s="112"/>
      <c r="TGT2691" s="112"/>
      <c r="TGU2691" s="112"/>
      <c r="TGV2691" s="112"/>
      <c r="TGW2691" s="112"/>
      <c r="TGX2691" s="112"/>
      <c r="TGY2691" s="112"/>
      <c r="TGZ2691" s="112"/>
      <c r="THA2691" s="112"/>
      <c r="THB2691" s="112"/>
      <c r="THC2691" s="112"/>
      <c r="THD2691" s="112"/>
      <c r="THE2691" s="112"/>
      <c r="THF2691" s="112"/>
      <c r="THG2691" s="112"/>
      <c r="THH2691" s="112"/>
      <c r="THI2691" s="112"/>
      <c r="THJ2691" s="112"/>
      <c r="THK2691" s="112"/>
      <c r="THL2691" s="112"/>
      <c r="THM2691" s="112"/>
      <c r="THN2691" s="112"/>
      <c r="THO2691" s="112"/>
      <c r="THP2691" s="112"/>
      <c r="THQ2691" s="112"/>
      <c r="THR2691" s="112"/>
      <c r="THS2691" s="112"/>
      <c r="THT2691" s="112"/>
      <c r="THU2691" s="112"/>
      <c r="THV2691" s="112"/>
      <c r="THW2691" s="112"/>
      <c r="THX2691" s="112"/>
      <c r="THY2691" s="112"/>
      <c r="THZ2691" s="112"/>
      <c r="TIA2691" s="112"/>
      <c r="TIB2691" s="112"/>
      <c r="TIC2691" s="112"/>
      <c r="TID2691" s="112"/>
      <c r="TIE2691" s="112"/>
      <c r="TIF2691" s="112"/>
      <c r="TIG2691" s="112"/>
      <c r="TIH2691" s="112"/>
      <c r="TII2691" s="112"/>
      <c r="TIJ2691" s="112"/>
      <c r="TIK2691" s="112"/>
      <c r="TIL2691" s="112"/>
      <c r="TIM2691" s="112"/>
      <c r="TIN2691" s="112"/>
      <c r="TIO2691" s="112"/>
      <c r="TIP2691" s="112"/>
      <c r="TIQ2691" s="112"/>
      <c r="TIR2691" s="112"/>
      <c r="TIS2691" s="112"/>
      <c r="TIT2691" s="112"/>
      <c r="TIU2691" s="112"/>
      <c r="TIV2691" s="112"/>
      <c r="TIW2691" s="112"/>
      <c r="TIX2691" s="112"/>
      <c r="TIY2691" s="112"/>
      <c r="TIZ2691" s="112"/>
      <c r="TJA2691" s="112"/>
      <c r="TJB2691" s="112"/>
      <c r="TJC2691" s="112"/>
      <c r="TJD2691" s="112"/>
      <c r="TJE2691" s="112"/>
      <c r="TJF2691" s="112"/>
      <c r="TJG2691" s="112"/>
      <c r="TJH2691" s="112"/>
      <c r="TJI2691" s="112"/>
      <c r="TJJ2691" s="112"/>
      <c r="TJK2691" s="112"/>
      <c r="TJL2691" s="112"/>
      <c r="TJM2691" s="112"/>
      <c r="TJN2691" s="112"/>
      <c r="TJO2691" s="112"/>
      <c r="TJP2691" s="112"/>
      <c r="TJQ2691" s="112"/>
      <c r="TJR2691" s="112"/>
      <c r="TJS2691" s="112"/>
      <c r="TJT2691" s="112"/>
      <c r="TJU2691" s="112"/>
      <c r="TJV2691" s="112"/>
      <c r="TJW2691" s="112"/>
      <c r="TJX2691" s="112"/>
      <c r="TJY2691" s="112"/>
      <c r="TJZ2691" s="112"/>
      <c r="TKA2691" s="112"/>
      <c r="TKB2691" s="112"/>
      <c r="TKC2691" s="112"/>
      <c r="TKD2691" s="112"/>
      <c r="TKE2691" s="112"/>
      <c r="TKF2691" s="112"/>
      <c r="TKG2691" s="112"/>
      <c r="TKH2691" s="112"/>
      <c r="TKI2691" s="112"/>
      <c r="TKJ2691" s="112"/>
      <c r="TKK2691" s="112"/>
      <c r="TKL2691" s="112"/>
      <c r="TKM2691" s="112"/>
      <c r="TKN2691" s="112"/>
      <c r="TKO2691" s="112"/>
      <c r="TKP2691" s="112"/>
      <c r="TKQ2691" s="112"/>
      <c r="TKR2691" s="112"/>
      <c r="TKS2691" s="112"/>
      <c r="TKT2691" s="112"/>
      <c r="TKU2691" s="112"/>
      <c r="TKV2691" s="112"/>
      <c r="TKW2691" s="112"/>
      <c r="TKX2691" s="112"/>
      <c r="TKY2691" s="112"/>
      <c r="TKZ2691" s="112"/>
      <c r="TLA2691" s="112"/>
      <c r="TLB2691" s="112"/>
      <c r="TLC2691" s="112"/>
      <c r="TLD2691" s="112"/>
      <c r="TLE2691" s="112"/>
      <c r="TLF2691" s="112"/>
      <c r="TLG2691" s="112"/>
      <c r="TLH2691" s="112"/>
      <c r="TLI2691" s="112"/>
      <c r="TLJ2691" s="112"/>
      <c r="TLK2691" s="112"/>
      <c r="TLL2691" s="112"/>
      <c r="TLM2691" s="112"/>
      <c r="TLN2691" s="112"/>
      <c r="TLO2691" s="112"/>
      <c r="TLP2691" s="112"/>
      <c r="TLQ2691" s="112"/>
      <c r="TLR2691" s="112"/>
      <c r="TLS2691" s="112"/>
      <c r="TLT2691" s="112"/>
      <c r="TLU2691" s="112"/>
      <c r="TLV2691" s="112"/>
      <c r="TLW2691" s="112"/>
      <c r="TLX2691" s="112"/>
      <c r="TLY2691" s="112"/>
      <c r="TLZ2691" s="112"/>
      <c r="TMA2691" s="112"/>
      <c r="TMB2691" s="112"/>
      <c r="TMC2691" s="112"/>
      <c r="TMD2691" s="112"/>
      <c r="TME2691" s="112"/>
      <c r="TMF2691" s="112"/>
      <c r="TMG2691" s="112"/>
      <c r="TMH2691" s="112"/>
      <c r="TMI2691" s="112"/>
      <c r="TMJ2691" s="112"/>
      <c r="TMK2691" s="112"/>
      <c r="TML2691" s="112"/>
      <c r="TMM2691" s="112"/>
      <c r="TMN2691" s="112"/>
      <c r="TMO2691" s="112"/>
      <c r="TMP2691" s="112"/>
      <c r="TMQ2691" s="112"/>
      <c r="TMR2691" s="112"/>
      <c r="TMS2691" s="112"/>
      <c r="TMT2691" s="112"/>
      <c r="TMU2691" s="112"/>
      <c r="TMV2691" s="112"/>
      <c r="TMW2691" s="112"/>
      <c r="TMX2691" s="112"/>
      <c r="TMY2691" s="112"/>
      <c r="TMZ2691" s="112"/>
      <c r="TNA2691" s="112"/>
      <c r="TNB2691" s="112"/>
      <c r="TNC2691" s="112"/>
      <c r="TND2691" s="112"/>
      <c r="TNE2691" s="112"/>
      <c r="TNF2691" s="112"/>
      <c r="TNG2691" s="112"/>
      <c r="TNH2691" s="112"/>
      <c r="TNI2691" s="112"/>
      <c r="TNJ2691" s="112"/>
      <c r="TNK2691" s="112"/>
      <c r="TNL2691" s="112"/>
      <c r="TNM2691" s="112"/>
      <c r="TNN2691" s="112"/>
      <c r="TNO2691" s="112"/>
      <c r="TNP2691" s="112"/>
      <c r="TNQ2691" s="112"/>
      <c r="TNR2691" s="112"/>
      <c r="TNS2691" s="112"/>
      <c r="TNT2691" s="112"/>
      <c r="TNU2691" s="112"/>
      <c r="TNV2691" s="112"/>
      <c r="TNW2691" s="112"/>
      <c r="TNX2691" s="112"/>
      <c r="TNY2691" s="112"/>
      <c r="TNZ2691" s="112"/>
      <c r="TOA2691" s="112"/>
      <c r="TOB2691" s="112"/>
      <c r="TOC2691" s="112"/>
      <c r="TOD2691" s="112"/>
      <c r="TOE2691" s="112"/>
      <c r="TOF2691" s="112"/>
      <c r="TOG2691" s="112"/>
      <c r="TOH2691" s="112"/>
      <c r="TOI2691" s="112"/>
      <c r="TOJ2691" s="112"/>
      <c r="TOK2691" s="112"/>
      <c r="TOL2691" s="112"/>
      <c r="TOM2691" s="112"/>
      <c r="TON2691" s="112"/>
      <c r="TOO2691" s="112"/>
      <c r="TOP2691" s="112"/>
      <c r="TOQ2691" s="112"/>
      <c r="TOR2691" s="112"/>
      <c r="TOS2691" s="112"/>
      <c r="TOT2691" s="112"/>
      <c r="TOU2691" s="112"/>
      <c r="TOV2691" s="112"/>
      <c r="TOW2691" s="112"/>
      <c r="TOX2691" s="112"/>
      <c r="TOY2691" s="112"/>
      <c r="TOZ2691" s="112"/>
      <c r="TPA2691" s="112"/>
      <c r="TPB2691" s="112"/>
      <c r="TPC2691" s="112"/>
      <c r="TPD2691" s="112"/>
      <c r="TPE2691" s="112"/>
      <c r="TPF2691" s="112"/>
      <c r="TPG2691" s="112"/>
      <c r="TPH2691" s="112"/>
      <c r="TPI2691" s="112"/>
      <c r="TPJ2691" s="112"/>
      <c r="TPK2691" s="112"/>
      <c r="TPL2691" s="112"/>
      <c r="TPM2691" s="112"/>
      <c r="TPN2691" s="112"/>
      <c r="TPO2691" s="112"/>
      <c r="TPP2691" s="112"/>
      <c r="TPQ2691" s="112"/>
      <c r="TPR2691" s="112"/>
      <c r="TPS2691" s="112"/>
      <c r="TPT2691" s="112"/>
      <c r="TPU2691" s="112"/>
      <c r="TPV2691" s="112"/>
      <c r="TPW2691" s="112"/>
      <c r="TPX2691" s="112"/>
      <c r="TPY2691" s="112"/>
      <c r="TPZ2691" s="112"/>
      <c r="TQA2691" s="112"/>
      <c r="TQB2691" s="112"/>
      <c r="TQC2691" s="112"/>
      <c r="TQD2691" s="112"/>
      <c r="TQE2691" s="112"/>
      <c r="TQF2691" s="112"/>
      <c r="TQG2691" s="112"/>
      <c r="TQH2691" s="112"/>
      <c r="TQI2691" s="112"/>
      <c r="TQJ2691" s="112"/>
      <c r="TQK2691" s="112"/>
      <c r="TQL2691" s="112"/>
      <c r="TQM2691" s="112"/>
      <c r="TQN2691" s="112"/>
      <c r="TQO2691" s="112"/>
      <c r="TQP2691" s="112"/>
      <c r="TQQ2691" s="112"/>
      <c r="TQR2691" s="112"/>
      <c r="TQS2691" s="112"/>
      <c r="TQT2691" s="112"/>
      <c r="TQU2691" s="112"/>
      <c r="TQV2691" s="112"/>
      <c r="TQW2691" s="112"/>
      <c r="TQX2691" s="112"/>
      <c r="TQY2691" s="112"/>
      <c r="TQZ2691" s="112"/>
      <c r="TRA2691" s="112"/>
      <c r="TRB2691" s="112"/>
      <c r="TRC2691" s="112"/>
      <c r="TRD2691" s="112"/>
      <c r="TRE2691" s="112"/>
      <c r="TRF2691" s="112"/>
      <c r="TRG2691" s="112"/>
      <c r="TRH2691" s="112"/>
      <c r="TRI2691" s="112"/>
      <c r="TRJ2691" s="112"/>
      <c r="TRK2691" s="112"/>
      <c r="TRL2691" s="112"/>
      <c r="TRM2691" s="112"/>
      <c r="TRN2691" s="112"/>
      <c r="TRO2691" s="112"/>
      <c r="TRP2691" s="112"/>
      <c r="TRQ2691" s="112"/>
      <c r="TRR2691" s="112"/>
      <c r="TRS2691" s="112"/>
      <c r="TRT2691" s="112"/>
      <c r="TRU2691" s="112"/>
      <c r="TRV2691" s="112"/>
      <c r="TRW2691" s="112"/>
      <c r="TRX2691" s="112"/>
      <c r="TRY2691" s="112"/>
      <c r="TRZ2691" s="112"/>
      <c r="TSA2691" s="112"/>
      <c r="TSB2691" s="112"/>
      <c r="TSC2691" s="112"/>
      <c r="TSD2691" s="112"/>
      <c r="TSE2691" s="112"/>
      <c r="TSF2691" s="112"/>
      <c r="TSG2691" s="112"/>
      <c r="TSH2691" s="112"/>
      <c r="TSI2691" s="112"/>
      <c r="TSJ2691" s="112"/>
      <c r="TSK2691" s="112"/>
      <c r="TSL2691" s="112"/>
      <c r="TSM2691" s="112"/>
      <c r="TSN2691" s="112"/>
      <c r="TSO2691" s="112"/>
      <c r="TSP2691" s="112"/>
      <c r="TSQ2691" s="112"/>
      <c r="TSR2691" s="112"/>
      <c r="TSS2691" s="112"/>
      <c r="TST2691" s="112"/>
      <c r="TSU2691" s="112"/>
      <c r="TSV2691" s="112"/>
      <c r="TSW2691" s="112"/>
      <c r="TSX2691" s="112"/>
      <c r="TSY2691" s="112"/>
      <c r="TSZ2691" s="112"/>
      <c r="TTA2691" s="112"/>
      <c r="TTB2691" s="112"/>
      <c r="TTC2691" s="112"/>
      <c r="TTD2691" s="112"/>
      <c r="TTE2691" s="112"/>
      <c r="TTF2691" s="112"/>
      <c r="TTG2691" s="112"/>
      <c r="TTH2691" s="112"/>
      <c r="TTI2691" s="112"/>
      <c r="TTJ2691" s="112"/>
      <c r="TTK2691" s="112"/>
      <c r="TTL2691" s="112"/>
      <c r="TTM2691" s="112"/>
      <c r="TTN2691" s="112"/>
      <c r="TTO2691" s="112"/>
      <c r="TTP2691" s="112"/>
      <c r="TTQ2691" s="112"/>
      <c r="TTR2691" s="112"/>
      <c r="TTS2691" s="112"/>
      <c r="TTT2691" s="112"/>
      <c r="TTU2691" s="112"/>
      <c r="TTV2691" s="112"/>
      <c r="TTW2691" s="112"/>
      <c r="TTX2691" s="112"/>
      <c r="TTY2691" s="112"/>
      <c r="TTZ2691" s="112"/>
      <c r="TUA2691" s="112"/>
      <c r="TUB2691" s="112"/>
      <c r="TUC2691" s="112"/>
      <c r="TUD2691" s="112"/>
      <c r="TUE2691" s="112"/>
      <c r="TUF2691" s="112"/>
      <c r="TUG2691" s="112"/>
      <c r="TUH2691" s="112"/>
      <c r="TUI2691" s="112"/>
      <c r="TUJ2691" s="112"/>
      <c r="TUK2691" s="112"/>
      <c r="TUL2691" s="112"/>
      <c r="TUM2691" s="112"/>
      <c r="TUN2691" s="112"/>
      <c r="TUO2691" s="112"/>
      <c r="TUP2691" s="112"/>
      <c r="TUQ2691" s="112"/>
      <c r="TUR2691" s="112"/>
      <c r="TUS2691" s="112"/>
      <c r="TUT2691" s="112"/>
      <c r="TUU2691" s="112"/>
      <c r="TUV2691" s="112"/>
      <c r="TUW2691" s="112"/>
      <c r="TUX2691" s="112"/>
      <c r="TUY2691" s="112"/>
      <c r="TUZ2691" s="112"/>
      <c r="TVA2691" s="112"/>
      <c r="TVB2691" s="112"/>
      <c r="TVC2691" s="112"/>
      <c r="TVD2691" s="112"/>
      <c r="TVE2691" s="112"/>
      <c r="TVF2691" s="112"/>
      <c r="TVG2691" s="112"/>
      <c r="TVH2691" s="112"/>
      <c r="TVI2691" s="112"/>
      <c r="TVJ2691" s="112"/>
      <c r="TVK2691" s="112"/>
      <c r="TVL2691" s="112"/>
      <c r="TVM2691" s="112"/>
      <c r="TVN2691" s="112"/>
      <c r="TVO2691" s="112"/>
      <c r="TVP2691" s="112"/>
      <c r="TVQ2691" s="112"/>
      <c r="TVR2691" s="112"/>
      <c r="TVS2691" s="112"/>
      <c r="TVT2691" s="112"/>
      <c r="TVU2691" s="112"/>
      <c r="TVV2691" s="112"/>
      <c r="TVW2691" s="112"/>
      <c r="TVX2691" s="112"/>
      <c r="TVY2691" s="112"/>
      <c r="TVZ2691" s="112"/>
      <c r="TWA2691" s="112"/>
      <c r="TWB2691" s="112"/>
      <c r="TWC2691" s="112"/>
      <c r="TWD2691" s="112"/>
      <c r="TWE2691" s="112"/>
      <c r="TWF2691" s="112"/>
      <c r="TWG2691" s="112"/>
      <c r="TWH2691" s="112"/>
      <c r="TWI2691" s="112"/>
      <c r="TWJ2691" s="112"/>
      <c r="TWK2691" s="112"/>
      <c r="TWL2691" s="112"/>
      <c r="TWM2691" s="112"/>
      <c r="TWN2691" s="112"/>
      <c r="TWO2691" s="112"/>
      <c r="TWP2691" s="112"/>
      <c r="TWQ2691" s="112"/>
      <c r="TWR2691" s="112"/>
      <c r="TWS2691" s="112"/>
      <c r="TWT2691" s="112"/>
      <c r="TWU2691" s="112"/>
      <c r="TWV2691" s="112"/>
      <c r="TWW2691" s="112"/>
      <c r="TWX2691" s="112"/>
      <c r="TWY2691" s="112"/>
      <c r="TWZ2691" s="112"/>
      <c r="TXA2691" s="112"/>
      <c r="TXB2691" s="112"/>
      <c r="TXC2691" s="112"/>
      <c r="TXD2691" s="112"/>
      <c r="TXE2691" s="112"/>
      <c r="TXF2691" s="112"/>
      <c r="TXG2691" s="112"/>
      <c r="TXH2691" s="112"/>
      <c r="TXI2691" s="112"/>
      <c r="TXJ2691" s="112"/>
      <c r="TXK2691" s="112"/>
      <c r="TXL2691" s="112"/>
      <c r="TXM2691" s="112"/>
      <c r="TXN2691" s="112"/>
      <c r="TXO2691" s="112"/>
      <c r="TXP2691" s="112"/>
      <c r="TXQ2691" s="112"/>
      <c r="TXR2691" s="112"/>
      <c r="TXS2691" s="112"/>
      <c r="TXT2691" s="112"/>
      <c r="TXU2691" s="112"/>
      <c r="TXV2691" s="112"/>
      <c r="TXW2691" s="112"/>
      <c r="TXX2691" s="112"/>
      <c r="TXY2691" s="112"/>
      <c r="TXZ2691" s="112"/>
      <c r="TYA2691" s="112"/>
      <c r="TYB2691" s="112"/>
      <c r="TYC2691" s="112"/>
      <c r="TYD2691" s="112"/>
      <c r="TYE2691" s="112"/>
      <c r="TYF2691" s="112"/>
      <c r="TYG2691" s="112"/>
      <c r="TYH2691" s="112"/>
      <c r="TYI2691" s="112"/>
      <c r="TYJ2691" s="112"/>
      <c r="TYK2691" s="112"/>
      <c r="TYL2691" s="112"/>
      <c r="TYM2691" s="112"/>
      <c r="TYN2691" s="112"/>
      <c r="TYO2691" s="112"/>
      <c r="TYP2691" s="112"/>
      <c r="TYQ2691" s="112"/>
      <c r="TYR2691" s="112"/>
      <c r="TYS2691" s="112"/>
      <c r="TYT2691" s="112"/>
      <c r="TYU2691" s="112"/>
      <c r="TYV2691" s="112"/>
      <c r="TYW2691" s="112"/>
      <c r="TYX2691" s="112"/>
      <c r="TYY2691" s="112"/>
      <c r="TYZ2691" s="112"/>
      <c r="TZA2691" s="112"/>
      <c r="TZB2691" s="112"/>
      <c r="TZC2691" s="112"/>
      <c r="TZD2691" s="112"/>
      <c r="TZE2691" s="112"/>
      <c r="TZF2691" s="112"/>
      <c r="TZG2691" s="112"/>
      <c r="TZH2691" s="112"/>
      <c r="TZI2691" s="112"/>
      <c r="TZJ2691" s="112"/>
      <c r="TZK2691" s="112"/>
      <c r="TZL2691" s="112"/>
      <c r="TZM2691" s="112"/>
      <c r="TZN2691" s="112"/>
      <c r="TZO2691" s="112"/>
      <c r="TZP2691" s="112"/>
      <c r="TZQ2691" s="112"/>
      <c r="TZR2691" s="112"/>
      <c r="TZS2691" s="112"/>
      <c r="TZT2691" s="112"/>
      <c r="TZU2691" s="112"/>
      <c r="TZV2691" s="112"/>
      <c r="TZW2691" s="112"/>
      <c r="TZX2691" s="112"/>
      <c r="TZY2691" s="112"/>
      <c r="TZZ2691" s="112"/>
      <c r="UAA2691" s="112"/>
      <c r="UAB2691" s="112"/>
      <c r="UAC2691" s="112"/>
      <c r="UAD2691" s="112"/>
      <c r="UAE2691" s="112"/>
      <c r="UAF2691" s="112"/>
      <c r="UAG2691" s="112"/>
      <c r="UAH2691" s="112"/>
      <c r="UAI2691" s="112"/>
      <c r="UAJ2691" s="112"/>
      <c r="UAK2691" s="112"/>
      <c r="UAL2691" s="112"/>
      <c r="UAM2691" s="112"/>
      <c r="UAN2691" s="112"/>
      <c r="UAO2691" s="112"/>
      <c r="UAP2691" s="112"/>
      <c r="UAQ2691" s="112"/>
      <c r="UAR2691" s="112"/>
      <c r="UAS2691" s="112"/>
      <c r="UAT2691" s="112"/>
      <c r="UAU2691" s="112"/>
      <c r="UAV2691" s="112"/>
      <c r="UAW2691" s="112"/>
      <c r="UAX2691" s="112"/>
      <c r="UAY2691" s="112"/>
      <c r="UAZ2691" s="112"/>
      <c r="UBA2691" s="112"/>
      <c r="UBB2691" s="112"/>
      <c r="UBC2691" s="112"/>
      <c r="UBD2691" s="112"/>
      <c r="UBE2691" s="112"/>
      <c r="UBF2691" s="112"/>
      <c r="UBG2691" s="112"/>
      <c r="UBH2691" s="112"/>
      <c r="UBI2691" s="112"/>
      <c r="UBJ2691" s="112"/>
      <c r="UBK2691" s="112"/>
      <c r="UBL2691" s="112"/>
      <c r="UBM2691" s="112"/>
      <c r="UBN2691" s="112"/>
      <c r="UBO2691" s="112"/>
      <c r="UBP2691" s="112"/>
      <c r="UBQ2691" s="112"/>
      <c r="UBR2691" s="112"/>
      <c r="UBS2691" s="112"/>
      <c r="UBT2691" s="112"/>
      <c r="UBU2691" s="112"/>
      <c r="UBV2691" s="112"/>
      <c r="UBW2691" s="112"/>
      <c r="UBX2691" s="112"/>
      <c r="UBY2691" s="112"/>
      <c r="UBZ2691" s="112"/>
      <c r="UCA2691" s="112"/>
      <c r="UCB2691" s="112"/>
      <c r="UCC2691" s="112"/>
      <c r="UCD2691" s="112"/>
      <c r="UCE2691" s="112"/>
      <c r="UCF2691" s="112"/>
      <c r="UCG2691" s="112"/>
      <c r="UCH2691" s="112"/>
      <c r="UCI2691" s="112"/>
      <c r="UCJ2691" s="112"/>
      <c r="UCK2691" s="112"/>
      <c r="UCL2691" s="112"/>
      <c r="UCM2691" s="112"/>
      <c r="UCN2691" s="112"/>
      <c r="UCO2691" s="112"/>
      <c r="UCP2691" s="112"/>
      <c r="UCQ2691" s="112"/>
      <c r="UCR2691" s="112"/>
      <c r="UCS2691" s="112"/>
      <c r="UCT2691" s="112"/>
      <c r="UCU2691" s="112"/>
      <c r="UCV2691" s="112"/>
      <c r="UCW2691" s="112"/>
      <c r="UCX2691" s="112"/>
      <c r="UCY2691" s="112"/>
      <c r="UCZ2691" s="112"/>
      <c r="UDA2691" s="112"/>
      <c r="UDB2691" s="112"/>
      <c r="UDC2691" s="112"/>
      <c r="UDD2691" s="112"/>
      <c r="UDE2691" s="112"/>
      <c r="UDF2691" s="112"/>
      <c r="UDG2691" s="112"/>
      <c r="UDH2691" s="112"/>
      <c r="UDI2691" s="112"/>
      <c r="UDJ2691" s="112"/>
      <c r="UDK2691" s="112"/>
      <c r="UDL2691" s="112"/>
      <c r="UDM2691" s="112"/>
      <c r="UDN2691" s="112"/>
      <c r="UDO2691" s="112"/>
      <c r="UDP2691" s="112"/>
      <c r="UDQ2691" s="112"/>
      <c r="UDR2691" s="112"/>
      <c r="UDS2691" s="112"/>
      <c r="UDT2691" s="112"/>
      <c r="UDU2691" s="112"/>
      <c r="UDV2691" s="112"/>
      <c r="UDW2691" s="112"/>
      <c r="UDX2691" s="112"/>
      <c r="UDY2691" s="112"/>
      <c r="UDZ2691" s="112"/>
      <c r="UEA2691" s="112"/>
      <c r="UEB2691" s="112"/>
      <c r="UEC2691" s="112"/>
      <c r="UED2691" s="112"/>
      <c r="UEE2691" s="112"/>
      <c r="UEF2691" s="112"/>
      <c r="UEG2691" s="112"/>
      <c r="UEH2691" s="112"/>
      <c r="UEI2691" s="112"/>
      <c r="UEJ2691" s="112"/>
      <c r="UEK2691" s="112"/>
      <c r="UEL2691" s="112"/>
      <c r="UEM2691" s="112"/>
      <c r="UEN2691" s="112"/>
      <c r="UEO2691" s="112"/>
      <c r="UEP2691" s="112"/>
      <c r="UEQ2691" s="112"/>
      <c r="UER2691" s="112"/>
      <c r="UES2691" s="112"/>
      <c r="UET2691" s="112"/>
      <c r="UEU2691" s="112"/>
      <c r="UEV2691" s="112"/>
      <c r="UEW2691" s="112"/>
      <c r="UEX2691" s="112"/>
      <c r="UEY2691" s="112"/>
      <c r="UEZ2691" s="112"/>
      <c r="UFA2691" s="112"/>
      <c r="UFB2691" s="112"/>
      <c r="UFC2691" s="112"/>
      <c r="UFD2691" s="112"/>
      <c r="UFE2691" s="112"/>
      <c r="UFF2691" s="112"/>
      <c r="UFG2691" s="112"/>
      <c r="UFH2691" s="112"/>
      <c r="UFI2691" s="112"/>
      <c r="UFJ2691" s="112"/>
      <c r="UFK2691" s="112"/>
      <c r="UFL2691" s="112"/>
      <c r="UFM2691" s="112"/>
      <c r="UFN2691" s="112"/>
      <c r="UFO2691" s="112"/>
      <c r="UFP2691" s="112"/>
      <c r="UFQ2691" s="112"/>
      <c r="UFR2691" s="112"/>
      <c r="UFS2691" s="112"/>
      <c r="UFT2691" s="112"/>
      <c r="UFU2691" s="112"/>
      <c r="UFV2691" s="112"/>
      <c r="UFW2691" s="112"/>
      <c r="UFX2691" s="112"/>
      <c r="UFY2691" s="112"/>
      <c r="UFZ2691" s="112"/>
      <c r="UGA2691" s="112"/>
      <c r="UGB2691" s="112"/>
      <c r="UGC2691" s="112"/>
      <c r="UGD2691" s="112"/>
      <c r="UGE2691" s="112"/>
      <c r="UGF2691" s="112"/>
      <c r="UGG2691" s="112"/>
      <c r="UGH2691" s="112"/>
      <c r="UGI2691" s="112"/>
      <c r="UGJ2691" s="112"/>
      <c r="UGK2691" s="112"/>
      <c r="UGL2691" s="112"/>
      <c r="UGM2691" s="112"/>
      <c r="UGN2691" s="112"/>
      <c r="UGO2691" s="112"/>
      <c r="UGP2691" s="112"/>
      <c r="UGQ2691" s="112"/>
      <c r="UGR2691" s="112"/>
      <c r="UGS2691" s="112"/>
      <c r="UGT2691" s="112"/>
      <c r="UGU2691" s="112"/>
      <c r="UGV2691" s="112"/>
      <c r="UGW2691" s="112"/>
      <c r="UGX2691" s="112"/>
      <c r="UGY2691" s="112"/>
      <c r="UGZ2691" s="112"/>
      <c r="UHA2691" s="112"/>
      <c r="UHB2691" s="112"/>
      <c r="UHC2691" s="112"/>
      <c r="UHD2691" s="112"/>
      <c r="UHE2691" s="112"/>
      <c r="UHF2691" s="112"/>
      <c r="UHG2691" s="112"/>
      <c r="UHH2691" s="112"/>
      <c r="UHI2691" s="112"/>
      <c r="UHJ2691" s="112"/>
      <c r="UHK2691" s="112"/>
      <c r="UHL2691" s="112"/>
      <c r="UHM2691" s="112"/>
      <c r="UHN2691" s="112"/>
      <c r="UHO2691" s="112"/>
      <c r="UHP2691" s="112"/>
      <c r="UHQ2691" s="112"/>
      <c r="UHR2691" s="112"/>
      <c r="UHS2691" s="112"/>
      <c r="UHT2691" s="112"/>
      <c r="UHU2691" s="112"/>
      <c r="UHV2691" s="112"/>
      <c r="UHW2691" s="112"/>
      <c r="UHX2691" s="112"/>
      <c r="UHY2691" s="112"/>
      <c r="UHZ2691" s="112"/>
      <c r="UIA2691" s="112"/>
      <c r="UIB2691" s="112"/>
      <c r="UIC2691" s="112"/>
      <c r="UID2691" s="112"/>
      <c r="UIE2691" s="112"/>
      <c r="UIF2691" s="112"/>
      <c r="UIG2691" s="112"/>
      <c r="UIH2691" s="112"/>
      <c r="UII2691" s="112"/>
      <c r="UIJ2691" s="112"/>
      <c r="UIK2691" s="112"/>
      <c r="UIL2691" s="112"/>
      <c r="UIM2691" s="112"/>
      <c r="UIN2691" s="112"/>
      <c r="UIO2691" s="112"/>
      <c r="UIP2691" s="112"/>
      <c r="UIQ2691" s="112"/>
      <c r="UIR2691" s="112"/>
      <c r="UIS2691" s="112"/>
      <c r="UIT2691" s="112"/>
      <c r="UIU2691" s="112"/>
      <c r="UIV2691" s="112"/>
      <c r="UIW2691" s="112"/>
      <c r="UIX2691" s="112"/>
      <c r="UIY2691" s="112"/>
      <c r="UIZ2691" s="112"/>
      <c r="UJA2691" s="112"/>
      <c r="UJB2691" s="112"/>
      <c r="UJC2691" s="112"/>
      <c r="UJD2691" s="112"/>
      <c r="UJE2691" s="112"/>
      <c r="UJF2691" s="112"/>
      <c r="UJG2691" s="112"/>
      <c r="UJH2691" s="112"/>
      <c r="UJI2691" s="112"/>
      <c r="UJJ2691" s="112"/>
      <c r="UJK2691" s="112"/>
      <c r="UJL2691" s="112"/>
      <c r="UJM2691" s="112"/>
      <c r="UJN2691" s="112"/>
      <c r="UJO2691" s="112"/>
      <c r="UJP2691" s="112"/>
      <c r="UJQ2691" s="112"/>
      <c r="UJR2691" s="112"/>
      <c r="UJS2691" s="112"/>
      <c r="UJT2691" s="112"/>
      <c r="UJU2691" s="112"/>
      <c r="UJV2691" s="112"/>
      <c r="UJW2691" s="112"/>
      <c r="UJX2691" s="112"/>
      <c r="UJY2691" s="112"/>
      <c r="UJZ2691" s="112"/>
      <c r="UKA2691" s="112"/>
      <c r="UKB2691" s="112"/>
      <c r="UKC2691" s="112"/>
      <c r="UKD2691" s="112"/>
      <c r="UKE2691" s="112"/>
      <c r="UKF2691" s="112"/>
      <c r="UKG2691" s="112"/>
      <c r="UKH2691" s="112"/>
      <c r="UKI2691" s="112"/>
      <c r="UKJ2691" s="112"/>
      <c r="UKK2691" s="112"/>
      <c r="UKL2691" s="112"/>
      <c r="UKM2691" s="112"/>
      <c r="UKN2691" s="112"/>
      <c r="UKO2691" s="112"/>
      <c r="UKP2691" s="112"/>
      <c r="UKQ2691" s="112"/>
      <c r="UKR2691" s="112"/>
      <c r="UKS2691" s="112"/>
      <c r="UKT2691" s="112"/>
      <c r="UKU2691" s="112"/>
      <c r="UKV2691" s="112"/>
      <c r="UKW2691" s="112"/>
      <c r="UKX2691" s="112"/>
      <c r="UKY2691" s="112"/>
      <c r="UKZ2691" s="112"/>
      <c r="ULA2691" s="112"/>
      <c r="ULB2691" s="112"/>
      <c r="ULC2691" s="112"/>
      <c r="ULD2691" s="112"/>
      <c r="ULE2691" s="112"/>
      <c r="ULF2691" s="112"/>
      <c r="ULG2691" s="112"/>
      <c r="ULH2691" s="112"/>
      <c r="ULI2691" s="112"/>
      <c r="ULJ2691" s="112"/>
      <c r="ULK2691" s="112"/>
      <c r="ULL2691" s="112"/>
      <c r="ULM2691" s="112"/>
      <c r="ULN2691" s="112"/>
      <c r="ULO2691" s="112"/>
      <c r="ULP2691" s="112"/>
      <c r="ULQ2691" s="112"/>
      <c r="ULR2691" s="112"/>
      <c r="ULS2691" s="112"/>
      <c r="ULT2691" s="112"/>
      <c r="ULU2691" s="112"/>
      <c r="ULV2691" s="112"/>
      <c r="ULW2691" s="112"/>
      <c r="ULX2691" s="112"/>
      <c r="ULY2691" s="112"/>
      <c r="ULZ2691" s="112"/>
      <c r="UMA2691" s="112"/>
      <c r="UMB2691" s="112"/>
      <c r="UMC2691" s="112"/>
      <c r="UMD2691" s="112"/>
      <c r="UME2691" s="112"/>
      <c r="UMF2691" s="112"/>
      <c r="UMG2691" s="112"/>
      <c r="UMH2691" s="112"/>
      <c r="UMI2691" s="112"/>
      <c r="UMJ2691" s="112"/>
      <c r="UMK2691" s="112"/>
      <c r="UML2691" s="112"/>
      <c r="UMM2691" s="112"/>
      <c r="UMN2691" s="112"/>
      <c r="UMO2691" s="112"/>
      <c r="UMP2691" s="112"/>
      <c r="UMQ2691" s="112"/>
      <c r="UMR2691" s="112"/>
      <c r="UMS2691" s="112"/>
      <c r="UMT2691" s="112"/>
      <c r="UMU2691" s="112"/>
      <c r="UMV2691" s="112"/>
      <c r="UMW2691" s="112"/>
      <c r="UMX2691" s="112"/>
      <c r="UMY2691" s="112"/>
      <c r="UMZ2691" s="112"/>
      <c r="UNA2691" s="112"/>
      <c r="UNB2691" s="112"/>
      <c r="UNC2691" s="112"/>
      <c r="UND2691" s="112"/>
      <c r="UNE2691" s="112"/>
      <c r="UNF2691" s="112"/>
      <c r="UNG2691" s="112"/>
      <c r="UNH2691" s="112"/>
      <c r="UNI2691" s="112"/>
      <c r="UNJ2691" s="112"/>
      <c r="UNK2691" s="112"/>
      <c r="UNL2691" s="112"/>
      <c r="UNM2691" s="112"/>
      <c r="UNN2691" s="112"/>
      <c r="UNO2691" s="112"/>
      <c r="UNP2691" s="112"/>
      <c r="UNQ2691" s="112"/>
      <c r="UNR2691" s="112"/>
      <c r="UNS2691" s="112"/>
      <c r="UNT2691" s="112"/>
      <c r="UNU2691" s="112"/>
      <c r="UNV2691" s="112"/>
      <c r="UNW2691" s="112"/>
      <c r="UNX2691" s="112"/>
      <c r="UNY2691" s="112"/>
      <c r="UNZ2691" s="112"/>
      <c r="UOA2691" s="112"/>
      <c r="UOB2691" s="112"/>
      <c r="UOC2691" s="112"/>
      <c r="UOD2691" s="112"/>
      <c r="UOE2691" s="112"/>
      <c r="UOF2691" s="112"/>
      <c r="UOG2691" s="112"/>
      <c r="UOH2691" s="112"/>
      <c r="UOI2691" s="112"/>
      <c r="UOJ2691" s="112"/>
      <c r="UOK2691" s="112"/>
      <c r="UOL2691" s="112"/>
      <c r="UOM2691" s="112"/>
      <c r="UON2691" s="112"/>
      <c r="UOO2691" s="112"/>
      <c r="UOP2691" s="112"/>
      <c r="UOQ2691" s="112"/>
      <c r="UOR2691" s="112"/>
      <c r="UOS2691" s="112"/>
      <c r="UOT2691" s="112"/>
      <c r="UOU2691" s="112"/>
      <c r="UOV2691" s="112"/>
      <c r="UOW2691" s="112"/>
      <c r="UOX2691" s="112"/>
      <c r="UOY2691" s="112"/>
      <c r="UOZ2691" s="112"/>
      <c r="UPA2691" s="112"/>
      <c r="UPB2691" s="112"/>
      <c r="UPC2691" s="112"/>
      <c r="UPD2691" s="112"/>
      <c r="UPE2691" s="112"/>
      <c r="UPF2691" s="112"/>
      <c r="UPG2691" s="112"/>
      <c r="UPH2691" s="112"/>
      <c r="UPI2691" s="112"/>
      <c r="UPJ2691" s="112"/>
      <c r="UPK2691" s="112"/>
      <c r="UPL2691" s="112"/>
      <c r="UPM2691" s="112"/>
      <c r="UPN2691" s="112"/>
      <c r="UPO2691" s="112"/>
      <c r="UPP2691" s="112"/>
      <c r="UPQ2691" s="112"/>
      <c r="UPR2691" s="112"/>
      <c r="UPS2691" s="112"/>
      <c r="UPT2691" s="112"/>
      <c r="UPU2691" s="112"/>
      <c r="UPV2691" s="112"/>
      <c r="UPW2691" s="112"/>
      <c r="UPX2691" s="112"/>
      <c r="UPY2691" s="112"/>
      <c r="UPZ2691" s="112"/>
      <c r="UQA2691" s="112"/>
      <c r="UQB2691" s="112"/>
      <c r="UQC2691" s="112"/>
      <c r="UQD2691" s="112"/>
      <c r="UQE2691" s="112"/>
      <c r="UQF2691" s="112"/>
      <c r="UQG2691" s="112"/>
      <c r="UQH2691" s="112"/>
      <c r="UQI2691" s="112"/>
      <c r="UQJ2691" s="112"/>
      <c r="UQK2691" s="112"/>
      <c r="UQL2691" s="112"/>
      <c r="UQM2691" s="112"/>
      <c r="UQN2691" s="112"/>
      <c r="UQO2691" s="112"/>
      <c r="UQP2691" s="112"/>
      <c r="UQQ2691" s="112"/>
      <c r="UQR2691" s="112"/>
      <c r="UQS2691" s="112"/>
      <c r="UQT2691" s="112"/>
      <c r="UQU2691" s="112"/>
      <c r="UQV2691" s="112"/>
      <c r="UQW2691" s="112"/>
      <c r="UQX2691" s="112"/>
      <c r="UQY2691" s="112"/>
      <c r="UQZ2691" s="112"/>
      <c r="URA2691" s="112"/>
      <c r="URB2691" s="112"/>
      <c r="URC2691" s="112"/>
      <c r="URD2691" s="112"/>
      <c r="URE2691" s="112"/>
      <c r="URF2691" s="112"/>
      <c r="URG2691" s="112"/>
      <c r="URH2691" s="112"/>
      <c r="URI2691" s="112"/>
      <c r="URJ2691" s="112"/>
      <c r="URK2691" s="112"/>
      <c r="URL2691" s="112"/>
      <c r="URM2691" s="112"/>
      <c r="URN2691" s="112"/>
      <c r="URO2691" s="112"/>
      <c r="URP2691" s="112"/>
      <c r="URQ2691" s="112"/>
      <c r="URR2691" s="112"/>
      <c r="URS2691" s="112"/>
      <c r="URT2691" s="112"/>
      <c r="URU2691" s="112"/>
      <c r="URV2691" s="112"/>
      <c r="URW2691" s="112"/>
      <c r="URX2691" s="112"/>
      <c r="URY2691" s="112"/>
      <c r="URZ2691" s="112"/>
      <c r="USA2691" s="112"/>
      <c r="USB2691" s="112"/>
      <c r="USC2691" s="112"/>
      <c r="USD2691" s="112"/>
      <c r="USE2691" s="112"/>
      <c r="USF2691" s="112"/>
      <c r="USG2691" s="112"/>
      <c r="USH2691" s="112"/>
      <c r="USI2691" s="112"/>
      <c r="USJ2691" s="112"/>
      <c r="USK2691" s="112"/>
      <c r="USL2691" s="112"/>
      <c r="USM2691" s="112"/>
      <c r="USN2691" s="112"/>
      <c r="USO2691" s="112"/>
      <c r="USP2691" s="112"/>
      <c r="USQ2691" s="112"/>
      <c r="USR2691" s="112"/>
      <c r="USS2691" s="112"/>
      <c r="UST2691" s="112"/>
      <c r="USU2691" s="112"/>
      <c r="USV2691" s="112"/>
      <c r="USW2691" s="112"/>
      <c r="USX2691" s="112"/>
      <c r="USY2691" s="112"/>
      <c r="USZ2691" s="112"/>
      <c r="UTA2691" s="112"/>
      <c r="UTB2691" s="112"/>
      <c r="UTC2691" s="112"/>
      <c r="UTD2691" s="112"/>
      <c r="UTE2691" s="112"/>
      <c r="UTF2691" s="112"/>
      <c r="UTG2691" s="112"/>
      <c r="UTH2691" s="112"/>
      <c r="UTI2691" s="112"/>
      <c r="UTJ2691" s="112"/>
      <c r="UTK2691" s="112"/>
      <c r="UTL2691" s="112"/>
      <c r="UTM2691" s="112"/>
      <c r="UTN2691" s="112"/>
      <c r="UTO2691" s="112"/>
      <c r="UTP2691" s="112"/>
      <c r="UTQ2691" s="112"/>
      <c r="UTR2691" s="112"/>
      <c r="UTS2691" s="112"/>
      <c r="UTT2691" s="112"/>
      <c r="UTU2691" s="112"/>
      <c r="UTV2691" s="112"/>
      <c r="UTW2691" s="112"/>
      <c r="UTX2691" s="112"/>
      <c r="UTY2691" s="112"/>
      <c r="UTZ2691" s="112"/>
      <c r="UUA2691" s="112"/>
      <c r="UUB2691" s="112"/>
      <c r="UUC2691" s="112"/>
      <c r="UUD2691" s="112"/>
      <c r="UUE2691" s="112"/>
      <c r="UUF2691" s="112"/>
      <c r="UUG2691" s="112"/>
      <c r="UUH2691" s="112"/>
      <c r="UUI2691" s="112"/>
      <c r="UUJ2691" s="112"/>
      <c r="UUK2691" s="112"/>
      <c r="UUL2691" s="112"/>
      <c r="UUM2691" s="112"/>
      <c r="UUN2691" s="112"/>
      <c r="UUO2691" s="112"/>
      <c r="UUP2691" s="112"/>
      <c r="UUQ2691" s="112"/>
      <c r="UUR2691" s="112"/>
      <c r="UUS2691" s="112"/>
      <c r="UUT2691" s="112"/>
      <c r="UUU2691" s="112"/>
      <c r="UUV2691" s="112"/>
      <c r="UUW2691" s="112"/>
      <c r="UUX2691" s="112"/>
      <c r="UUY2691" s="112"/>
      <c r="UUZ2691" s="112"/>
      <c r="UVA2691" s="112"/>
      <c r="UVB2691" s="112"/>
      <c r="UVC2691" s="112"/>
      <c r="UVD2691" s="112"/>
      <c r="UVE2691" s="112"/>
      <c r="UVF2691" s="112"/>
      <c r="UVG2691" s="112"/>
      <c r="UVH2691" s="112"/>
      <c r="UVI2691" s="112"/>
      <c r="UVJ2691" s="112"/>
      <c r="UVK2691" s="112"/>
      <c r="UVL2691" s="112"/>
      <c r="UVM2691" s="112"/>
      <c r="UVN2691" s="112"/>
      <c r="UVO2691" s="112"/>
      <c r="UVP2691" s="112"/>
      <c r="UVQ2691" s="112"/>
      <c r="UVR2691" s="112"/>
      <c r="UVS2691" s="112"/>
      <c r="UVT2691" s="112"/>
      <c r="UVU2691" s="112"/>
      <c r="UVV2691" s="112"/>
      <c r="UVW2691" s="112"/>
      <c r="UVX2691" s="112"/>
      <c r="UVY2691" s="112"/>
      <c r="UVZ2691" s="112"/>
      <c r="UWA2691" s="112"/>
      <c r="UWB2691" s="112"/>
      <c r="UWC2691" s="112"/>
      <c r="UWD2691" s="112"/>
      <c r="UWE2691" s="112"/>
      <c r="UWF2691" s="112"/>
      <c r="UWG2691" s="112"/>
      <c r="UWH2691" s="112"/>
      <c r="UWI2691" s="112"/>
      <c r="UWJ2691" s="112"/>
      <c r="UWK2691" s="112"/>
      <c r="UWL2691" s="112"/>
      <c r="UWM2691" s="112"/>
      <c r="UWN2691" s="112"/>
      <c r="UWO2691" s="112"/>
      <c r="UWP2691" s="112"/>
      <c r="UWQ2691" s="112"/>
      <c r="UWR2691" s="112"/>
      <c r="UWS2691" s="112"/>
      <c r="UWT2691" s="112"/>
      <c r="UWU2691" s="112"/>
      <c r="UWV2691" s="112"/>
      <c r="UWW2691" s="112"/>
      <c r="UWX2691" s="112"/>
      <c r="UWY2691" s="112"/>
      <c r="UWZ2691" s="112"/>
      <c r="UXA2691" s="112"/>
      <c r="UXB2691" s="112"/>
      <c r="UXC2691" s="112"/>
      <c r="UXD2691" s="112"/>
      <c r="UXE2691" s="112"/>
      <c r="UXF2691" s="112"/>
      <c r="UXG2691" s="112"/>
      <c r="UXH2691" s="112"/>
      <c r="UXI2691" s="112"/>
      <c r="UXJ2691" s="112"/>
      <c r="UXK2691" s="112"/>
      <c r="UXL2691" s="112"/>
      <c r="UXM2691" s="112"/>
      <c r="UXN2691" s="112"/>
      <c r="UXO2691" s="112"/>
      <c r="UXP2691" s="112"/>
      <c r="UXQ2691" s="112"/>
      <c r="UXR2691" s="112"/>
      <c r="UXS2691" s="112"/>
      <c r="UXT2691" s="112"/>
      <c r="UXU2691" s="112"/>
      <c r="UXV2691" s="112"/>
      <c r="UXW2691" s="112"/>
      <c r="UXX2691" s="112"/>
      <c r="UXY2691" s="112"/>
      <c r="UXZ2691" s="112"/>
      <c r="UYA2691" s="112"/>
      <c r="UYB2691" s="112"/>
      <c r="UYC2691" s="112"/>
      <c r="UYD2691" s="112"/>
      <c r="UYE2691" s="112"/>
      <c r="UYF2691" s="112"/>
      <c r="UYG2691" s="112"/>
      <c r="UYH2691" s="112"/>
      <c r="UYI2691" s="112"/>
      <c r="UYJ2691" s="112"/>
      <c r="UYK2691" s="112"/>
      <c r="UYL2691" s="112"/>
      <c r="UYM2691" s="112"/>
      <c r="UYN2691" s="112"/>
      <c r="UYO2691" s="112"/>
      <c r="UYP2691" s="112"/>
      <c r="UYQ2691" s="112"/>
      <c r="UYR2691" s="112"/>
      <c r="UYS2691" s="112"/>
      <c r="UYT2691" s="112"/>
      <c r="UYU2691" s="112"/>
      <c r="UYV2691" s="112"/>
      <c r="UYW2691" s="112"/>
      <c r="UYX2691" s="112"/>
      <c r="UYY2691" s="112"/>
      <c r="UYZ2691" s="112"/>
      <c r="UZA2691" s="112"/>
      <c r="UZB2691" s="112"/>
      <c r="UZC2691" s="112"/>
      <c r="UZD2691" s="112"/>
      <c r="UZE2691" s="112"/>
      <c r="UZF2691" s="112"/>
      <c r="UZG2691" s="112"/>
      <c r="UZH2691" s="112"/>
      <c r="UZI2691" s="112"/>
      <c r="UZJ2691" s="112"/>
      <c r="UZK2691" s="112"/>
      <c r="UZL2691" s="112"/>
      <c r="UZM2691" s="112"/>
      <c r="UZN2691" s="112"/>
      <c r="UZO2691" s="112"/>
      <c r="UZP2691" s="112"/>
      <c r="UZQ2691" s="112"/>
      <c r="UZR2691" s="112"/>
      <c r="UZS2691" s="112"/>
      <c r="UZT2691" s="112"/>
      <c r="UZU2691" s="112"/>
      <c r="UZV2691" s="112"/>
      <c r="UZW2691" s="112"/>
      <c r="UZX2691" s="112"/>
      <c r="UZY2691" s="112"/>
      <c r="UZZ2691" s="112"/>
      <c r="VAA2691" s="112"/>
      <c r="VAB2691" s="112"/>
      <c r="VAC2691" s="112"/>
      <c r="VAD2691" s="112"/>
      <c r="VAE2691" s="112"/>
      <c r="VAF2691" s="112"/>
      <c r="VAG2691" s="112"/>
      <c r="VAH2691" s="112"/>
      <c r="VAI2691" s="112"/>
      <c r="VAJ2691" s="112"/>
      <c r="VAK2691" s="112"/>
      <c r="VAL2691" s="112"/>
      <c r="VAM2691" s="112"/>
      <c r="VAN2691" s="112"/>
      <c r="VAO2691" s="112"/>
      <c r="VAP2691" s="112"/>
      <c r="VAQ2691" s="112"/>
      <c r="VAR2691" s="112"/>
      <c r="VAS2691" s="112"/>
      <c r="VAT2691" s="112"/>
      <c r="VAU2691" s="112"/>
      <c r="VAV2691" s="112"/>
      <c r="VAW2691" s="112"/>
      <c r="VAX2691" s="112"/>
      <c r="VAY2691" s="112"/>
      <c r="VAZ2691" s="112"/>
      <c r="VBA2691" s="112"/>
      <c r="VBB2691" s="112"/>
      <c r="VBC2691" s="112"/>
      <c r="VBD2691" s="112"/>
      <c r="VBE2691" s="112"/>
      <c r="VBF2691" s="112"/>
      <c r="VBG2691" s="112"/>
      <c r="VBH2691" s="112"/>
      <c r="VBI2691" s="112"/>
      <c r="VBJ2691" s="112"/>
      <c r="VBK2691" s="112"/>
      <c r="VBL2691" s="112"/>
      <c r="VBM2691" s="112"/>
      <c r="VBN2691" s="112"/>
      <c r="VBO2691" s="112"/>
      <c r="VBP2691" s="112"/>
      <c r="VBQ2691" s="112"/>
      <c r="VBR2691" s="112"/>
      <c r="VBS2691" s="112"/>
      <c r="VBT2691" s="112"/>
      <c r="VBU2691" s="112"/>
      <c r="VBV2691" s="112"/>
      <c r="VBW2691" s="112"/>
      <c r="VBX2691" s="112"/>
      <c r="VBY2691" s="112"/>
      <c r="VBZ2691" s="112"/>
      <c r="VCA2691" s="112"/>
      <c r="VCB2691" s="112"/>
      <c r="VCC2691" s="112"/>
      <c r="VCD2691" s="112"/>
      <c r="VCE2691" s="112"/>
      <c r="VCF2691" s="112"/>
      <c r="VCG2691" s="112"/>
      <c r="VCH2691" s="112"/>
      <c r="VCI2691" s="112"/>
      <c r="VCJ2691" s="112"/>
      <c r="VCK2691" s="112"/>
      <c r="VCL2691" s="112"/>
      <c r="VCM2691" s="112"/>
      <c r="VCN2691" s="112"/>
      <c r="VCO2691" s="112"/>
      <c r="VCP2691" s="112"/>
      <c r="VCQ2691" s="112"/>
      <c r="VCR2691" s="112"/>
      <c r="VCS2691" s="112"/>
      <c r="VCT2691" s="112"/>
      <c r="VCU2691" s="112"/>
      <c r="VCV2691" s="112"/>
      <c r="VCW2691" s="112"/>
      <c r="VCX2691" s="112"/>
      <c r="VCY2691" s="112"/>
      <c r="VCZ2691" s="112"/>
      <c r="VDA2691" s="112"/>
      <c r="VDB2691" s="112"/>
      <c r="VDC2691" s="112"/>
      <c r="VDD2691" s="112"/>
      <c r="VDE2691" s="112"/>
      <c r="VDF2691" s="112"/>
      <c r="VDG2691" s="112"/>
      <c r="VDH2691" s="112"/>
      <c r="VDI2691" s="112"/>
      <c r="VDJ2691" s="112"/>
      <c r="VDK2691" s="112"/>
      <c r="VDL2691" s="112"/>
      <c r="VDM2691" s="112"/>
      <c r="VDN2691" s="112"/>
      <c r="VDO2691" s="112"/>
      <c r="VDP2691" s="112"/>
      <c r="VDQ2691" s="112"/>
      <c r="VDR2691" s="112"/>
      <c r="VDS2691" s="112"/>
      <c r="VDT2691" s="112"/>
      <c r="VDU2691" s="112"/>
      <c r="VDV2691" s="112"/>
      <c r="VDW2691" s="112"/>
      <c r="VDX2691" s="112"/>
      <c r="VDY2691" s="112"/>
      <c r="VDZ2691" s="112"/>
      <c r="VEA2691" s="112"/>
      <c r="VEB2691" s="112"/>
      <c r="VEC2691" s="112"/>
      <c r="VED2691" s="112"/>
      <c r="VEE2691" s="112"/>
      <c r="VEF2691" s="112"/>
      <c r="VEG2691" s="112"/>
      <c r="VEH2691" s="112"/>
      <c r="VEI2691" s="112"/>
      <c r="VEJ2691" s="112"/>
      <c r="VEK2691" s="112"/>
      <c r="VEL2691" s="112"/>
      <c r="VEM2691" s="112"/>
      <c r="VEN2691" s="112"/>
      <c r="VEO2691" s="112"/>
      <c r="VEP2691" s="112"/>
      <c r="VEQ2691" s="112"/>
      <c r="VER2691" s="112"/>
      <c r="VES2691" s="112"/>
      <c r="VET2691" s="112"/>
      <c r="VEU2691" s="112"/>
      <c r="VEV2691" s="112"/>
      <c r="VEW2691" s="112"/>
      <c r="VEX2691" s="112"/>
      <c r="VEY2691" s="112"/>
      <c r="VEZ2691" s="112"/>
      <c r="VFA2691" s="112"/>
      <c r="VFB2691" s="112"/>
      <c r="VFC2691" s="112"/>
      <c r="VFD2691" s="112"/>
      <c r="VFE2691" s="112"/>
      <c r="VFF2691" s="112"/>
      <c r="VFG2691" s="112"/>
      <c r="VFH2691" s="112"/>
      <c r="VFI2691" s="112"/>
      <c r="VFJ2691" s="112"/>
      <c r="VFK2691" s="112"/>
      <c r="VFL2691" s="112"/>
      <c r="VFM2691" s="112"/>
      <c r="VFN2691" s="112"/>
      <c r="VFO2691" s="112"/>
      <c r="VFP2691" s="112"/>
      <c r="VFQ2691" s="112"/>
      <c r="VFR2691" s="112"/>
      <c r="VFS2691" s="112"/>
      <c r="VFT2691" s="112"/>
      <c r="VFU2691" s="112"/>
      <c r="VFV2691" s="112"/>
      <c r="VFW2691" s="112"/>
      <c r="VFX2691" s="112"/>
      <c r="VFY2691" s="112"/>
      <c r="VFZ2691" s="112"/>
      <c r="VGA2691" s="112"/>
      <c r="VGB2691" s="112"/>
      <c r="VGC2691" s="112"/>
      <c r="VGD2691" s="112"/>
      <c r="VGE2691" s="112"/>
      <c r="VGF2691" s="112"/>
      <c r="VGG2691" s="112"/>
      <c r="VGH2691" s="112"/>
      <c r="VGI2691" s="112"/>
      <c r="VGJ2691" s="112"/>
      <c r="VGK2691" s="112"/>
      <c r="VGL2691" s="112"/>
      <c r="VGM2691" s="112"/>
      <c r="VGN2691" s="112"/>
      <c r="VGO2691" s="112"/>
      <c r="VGP2691" s="112"/>
      <c r="VGQ2691" s="112"/>
      <c r="VGR2691" s="112"/>
      <c r="VGS2691" s="112"/>
      <c r="VGT2691" s="112"/>
      <c r="VGU2691" s="112"/>
      <c r="VGV2691" s="112"/>
      <c r="VGW2691" s="112"/>
      <c r="VGX2691" s="112"/>
      <c r="VGY2691" s="112"/>
      <c r="VGZ2691" s="112"/>
      <c r="VHA2691" s="112"/>
      <c r="VHB2691" s="112"/>
      <c r="VHC2691" s="112"/>
      <c r="VHD2691" s="112"/>
      <c r="VHE2691" s="112"/>
      <c r="VHF2691" s="112"/>
      <c r="VHG2691" s="112"/>
      <c r="VHH2691" s="112"/>
      <c r="VHI2691" s="112"/>
      <c r="VHJ2691" s="112"/>
      <c r="VHK2691" s="112"/>
      <c r="VHL2691" s="112"/>
      <c r="VHM2691" s="112"/>
      <c r="VHN2691" s="112"/>
      <c r="VHO2691" s="112"/>
      <c r="VHP2691" s="112"/>
      <c r="VHQ2691" s="112"/>
      <c r="VHR2691" s="112"/>
      <c r="VHS2691" s="112"/>
      <c r="VHT2691" s="112"/>
      <c r="VHU2691" s="112"/>
      <c r="VHV2691" s="112"/>
      <c r="VHW2691" s="112"/>
      <c r="VHX2691" s="112"/>
      <c r="VHY2691" s="112"/>
      <c r="VHZ2691" s="112"/>
      <c r="VIA2691" s="112"/>
      <c r="VIB2691" s="112"/>
      <c r="VIC2691" s="112"/>
      <c r="VID2691" s="112"/>
      <c r="VIE2691" s="112"/>
      <c r="VIF2691" s="112"/>
      <c r="VIG2691" s="112"/>
      <c r="VIH2691" s="112"/>
      <c r="VII2691" s="112"/>
      <c r="VIJ2691" s="112"/>
      <c r="VIK2691" s="112"/>
      <c r="VIL2691" s="112"/>
      <c r="VIM2691" s="112"/>
      <c r="VIN2691" s="112"/>
      <c r="VIO2691" s="112"/>
      <c r="VIP2691" s="112"/>
      <c r="VIQ2691" s="112"/>
      <c r="VIR2691" s="112"/>
      <c r="VIS2691" s="112"/>
      <c r="VIT2691" s="112"/>
      <c r="VIU2691" s="112"/>
      <c r="VIV2691" s="112"/>
      <c r="VIW2691" s="112"/>
      <c r="VIX2691" s="112"/>
      <c r="VIY2691" s="112"/>
      <c r="VIZ2691" s="112"/>
      <c r="VJA2691" s="112"/>
      <c r="VJB2691" s="112"/>
      <c r="VJC2691" s="112"/>
      <c r="VJD2691" s="112"/>
      <c r="VJE2691" s="112"/>
      <c r="VJF2691" s="112"/>
      <c r="VJG2691" s="112"/>
      <c r="VJH2691" s="112"/>
      <c r="VJI2691" s="112"/>
      <c r="VJJ2691" s="112"/>
      <c r="VJK2691" s="112"/>
      <c r="VJL2691" s="112"/>
      <c r="VJM2691" s="112"/>
      <c r="VJN2691" s="112"/>
      <c r="VJO2691" s="112"/>
      <c r="VJP2691" s="112"/>
      <c r="VJQ2691" s="112"/>
      <c r="VJR2691" s="112"/>
      <c r="VJS2691" s="112"/>
      <c r="VJT2691" s="112"/>
      <c r="VJU2691" s="112"/>
      <c r="VJV2691" s="112"/>
      <c r="VJW2691" s="112"/>
      <c r="VJX2691" s="112"/>
      <c r="VJY2691" s="112"/>
      <c r="VJZ2691" s="112"/>
      <c r="VKA2691" s="112"/>
      <c r="VKB2691" s="112"/>
      <c r="VKC2691" s="112"/>
      <c r="VKD2691" s="112"/>
      <c r="VKE2691" s="112"/>
      <c r="VKF2691" s="112"/>
      <c r="VKG2691" s="112"/>
      <c r="VKH2691" s="112"/>
      <c r="VKI2691" s="112"/>
      <c r="VKJ2691" s="112"/>
      <c r="VKK2691" s="112"/>
      <c r="VKL2691" s="112"/>
      <c r="VKM2691" s="112"/>
      <c r="VKN2691" s="112"/>
      <c r="VKO2691" s="112"/>
      <c r="VKP2691" s="112"/>
      <c r="VKQ2691" s="112"/>
      <c r="VKR2691" s="112"/>
      <c r="VKS2691" s="112"/>
      <c r="VKT2691" s="112"/>
      <c r="VKU2691" s="112"/>
      <c r="VKV2691" s="112"/>
      <c r="VKW2691" s="112"/>
      <c r="VKX2691" s="112"/>
      <c r="VKY2691" s="112"/>
      <c r="VKZ2691" s="112"/>
      <c r="VLA2691" s="112"/>
      <c r="VLB2691" s="112"/>
      <c r="VLC2691" s="112"/>
      <c r="VLD2691" s="112"/>
      <c r="VLE2691" s="112"/>
      <c r="VLF2691" s="112"/>
      <c r="VLG2691" s="112"/>
      <c r="VLH2691" s="112"/>
      <c r="VLI2691" s="112"/>
      <c r="VLJ2691" s="112"/>
      <c r="VLK2691" s="112"/>
      <c r="VLL2691" s="112"/>
      <c r="VLM2691" s="112"/>
      <c r="VLN2691" s="112"/>
      <c r="VLO2691" s="112"/>
      <c r="VLP2691" s="112"/>
      <c r="VLQ2691" s="112"/>
      <c r="VLR2691" s="112"/>
      <c r="VLS2691" s="112"/>
      <c r="VLT2691" s="112"/>
      <c r="VLU2691" s="112"/>
      <c r="VLV2691" s="112"/>
      <c r="VLW2691" s="112"/>
      <c r="VLX2691" s="112"/>
      <c r="VLY2691" s="112"/>
      <c r="VLZ2691" s="112"/>
      <c r="VMA2691" s="112"/>
      <c r="VMB2691" s="112"/>
      <c r="VMC2691" s="112"/>
      <c r="VMD2691" s="112"/>
      <c r="VME2691" s="112"/>
      <c r="VMF2691" s="112"/>
      <c r="VMG2691" s="112"/>
      <c r="VMH2691" s="112"/>
      <c r="VMI2691" s="112"/>
      <c r="VMJ2691" s="112"/>
      <c r="VMK2691" s="112"/>
      <c r="VML2691" s="112"/>
      <c r="VMM2691" s="112"/>
      <c r="VMN2691" s="112"/>
      <c r="VMO2691" s="112"/>
      <c r="VMP2691" s="112"/>
      <c r="VMQ2691" s="112"/>
      <c r="VMR2691" s="112"/>
      <c r="VMS2691" s="112"/>
      <c r="VMT2691" s="112"/>
      <c r="VMU2691" s="112"/>
      <c r="VMV2691" s="112"/>
      <c r="VMW2691" s="112"/>
      <c r="VMX2691" s="112"/>
      <c r="VMY2691" s="112"/>
      <c r="VMZ2691" s="112"/>
      <c r="VNA2691" s="112"/>
      <c r="VNB2691" s="112"/>
      <c r="VNC2691" s="112"/>
      <c r="VND2691" s="112"/>
      <c r="VNE2691" s="112"/>
      <c r="VNF2691" s="112"/>
      <c r="VNG2691" s="112"/>
      <c r="VNH2691" s="112"/>
      <c r="VNI2691" s="112"/>
      <c r="VNJ2691" s="112"/>
      <c r="VNK2691" s="112"/>
      <c r="VNL2691" s="112"/>
      <c r="VNM2691" s="112"/>
      <c r="VNN2691" s="112"/>
      <c r="VNO2691" s="112"/>
      <c r="VNP2691" s="112"/>
      <c r="VNQ2691" s="112"/>
      <c r="VNR2691" s="112"/>
      <c r="VNS2691" s="112"/>
      <c r="VNT2691" s="112"/>
      <c r="VNU2691" s="112"/>
      <c r="VNV2691" s="112"/>
      <c r="VNW2691" s="112"/>
      <c r="VNX2691" s="112"/>
      <c r="VNY2691" s="112"/>
      <c r="VNZ2691" s="112"/>
      <c r="VOA2691" s="112"/>
      <c r="VOB2691" s="112"/>
      <c r="VOC2691" s="112"/>
      <c r="VOD2691" s="112"/>
      <c r="VOE2691" s="112"/>
      <c r="VOF2691" s="112"/>
      <c r="VOG2691" s="112"/>
      <c r="VOH2691" s="112"/>
      <c r="VOI2691" s="112"/>
      <c r="VOJ2691" s="112"/>
      <c r="VOK2691" s="112"/>
      <c r="VOL2691" s="112"/>
      <c r="VOM2691" s="112"/>
      <c r="VON2691" s="112"/>
      <c r="VOO2691" s="112"/>
      <c r="VOP2691" s="112"/>
      <c r="VOQ2691" s="112"/>
      <c r="VOR2691" s="112"/>
      <c r="VOS2691" s="112"/>
      <c r="VOT2691" s="112"/>
      <c r="VOU2691" s="112"/>
      <c r="VOV2691" s="112"/>
      <c r="VOW2691" s="112"/>
      <c r="VOX2691" s="112"/>
      <c r="VOY2691" s="112"/>
      <c r="VOZ2691" s="112"/>
      <c r="VPA2691" s="112"/>
      <c r="VPB2691" s="112"/>
      <c r="VPC2691" s="112"/>
      <c r="VPD2691" s="112"/>
      <c r="VPE2691" s="112"/>
      <c r="VPF2691" s="112"/>
      <c r="VPG2691" s="112"/>
      <c r="VPH2691" s="112"/>
      <c r="VPI2691" s="112"/>
      <c r="VPJ2691" s="112"/>
      <c r="VPK2691" s="112"/>
      <c r="VPL2691" s="112"/>
      <c r="VPM2691" s="112"/>
      <c r="VPN2691" s="112"/>
      <c r="VPO2691" s="112"/>
      <c r="VPP2691" s="112"/>
      <c r="VPQ2691" s="112"/>
      <c r="VPR2691" s="112"/>
      <c r="VPS2691" s="112"/>
      <c r="VPT2691" s="112"/>
      <c r="VPU2691" s="112"/>
      <c r="VPV2691" s="112"/>
      <c r="VPW2691" s="112"/>
      <c r="VPX2691" s="112"/>
      <c r="VPY2691" s="112"/>
      <c r="VPZ2691" s="112"/>
      <c r="VQA2691" s="112"/>
      <c r="VQB2691" s="112"/>
      <c r="VQC2691" s="112"/>
      <c r="VQD2691" s="112"/>
      <c r="VQE2691" s="112"/>
      <c r="VQF2691" s="112"/>
      <c r="VQG2691" s="112"/>
      <c r="VQH2691" s="112"/>
      <c r="VQI2691" s="112"/>
      <c r="VQJ2691" s="112"/>
      <c r="VQK2691" s="112"/>
      <c r="VQL2691" s="112"/>
      <c r="VQM2691" s="112"/>
      <c r="VQN2691" s="112"/>
      <c r="VQO2691" s="112"/>
      <c r="VQP2691" s="112"/>
      <c r="VQQ2691" s="112"/>
      <c r="VQR2691" s="112"/>
      <c r="VQS2691" s="112"/>
      <c r="VQT2691" s="112"/>
      <c r="VQU2691" s="112"/>
      <c r="VQV2691" s="112"/>
      <c r="VQW2691" s="112"/>
      <c r="VQX2691" s="112"/>
      <c r="VQY2691" s="112"/>
      <c r="VQZ2691" s="112"/>
      <c r="VRA2691" s="112"/>
      <c r="VRB2691" s="112"/>
      <c r="VRC2691" s="112"/>
      <c r="VRD2691" s="112"/>
      <c r="VRE2691" s="112"/>
      <c r="VRF2691" s="112"/>
      <c r="VRG2691" s="112"/>
      <c r="VRH2691" s="112"/>
      <c r="VRI2691" s="112"/>
      <c r="VRJ2691" s="112"/>
      <c r="VRK2691" s="112"/>
      <c r="VRL2691" s="112"/>
      <c r="VRM2691" s="112"/>
      <c r="VRN2691" s="112"/>
      <c r="VRO2691" s="112"/>
      <c r="VRP2691" s="112"/>
      <c r="VRQ2691" s="112"/>
      <c r="VRR2691" s="112"/>
      <c r="VRS2691" s="112"/>
      <c r="VRT2691" s="112"/>
      <c r="VRU2691" s="112"/>
      <c r="VRV2691" s="112"/>
      <c r="VRW2691" s="112"/>
      <c r="VRX2691" s="112"/>
      <c r="VRY2691" s="112"/>
      <c r="VRZ2691" s="112"/>
      <c r="VSA2691" s="112"/>
      <c r="VSB2691" s="112"/>
      <c r="VSC2691" s="112"/>
      <c r="VSD2691" s="112"/>
      <c r="VSE2691" s="112"/>
      <c r="VSF2691" s="112"/>
      <c r="VSG2691" s="112"/>
      <c r="VSH2691" s="112"/>
      <c r="VSI2691" s="112"/>
      <c r="VSJ2691" s="112"/>
      <c r="VSK2691" s="112"/>
      <c r="VSL2691" s="112"/>
      <c r="VSM2691" s="112"/>
      <c r="VSN2691" s="112"/>
      <c r="VSO2691" s="112"/>
      <c r="VSP2691" s="112"/>
      <c r="VSQ2691" s="112"/>
      <c r="VSR2691" s="112"/>
      <c r="VSS2691" s="112"/>
      <c r="VST2691" s="112"/>
      <c r="VSU2691" s="112"/>
      <c r="VSV2691" s="112"/>
      <c r="VSW2691" s="112"/>
      <c r="VSX2691" s="112"/>
      <c r="VSY2691" s="112"/>
      <c r="VSZ2691" s="112"/>
      <c r="VTA2691" s="112"/>
      <c r="VTB2691" s="112"/>
      <c r="VTC2691" s="112"/>
      <c r="VTD2691" s="112"/>
      <c r="VTE2691" s="112"/>
      <c r="VTF2691" s="112"/>
      <c r="VTG2691" s="112"/>
      <c r="VTH2691" s="112"/>
      <c r="VTI2691" s="112"/>
      <c r="VTJ2691" s="112"/>
      <c r="VTK2691" s="112"/>
      <c r="VTL2691" s="112"/>
      <c r="VTM2691" s="112"/>
      <c r="VTN2691" s="112"/>
      <c r="VTO2691" s="112"/>
      <c r="VTP2691" s="112"/>
      <c r="VTQ2691" s="112"/>
      <c r="VTR2691" s="112"/>
      <c r="VTS2691" s="112"/>
      <c r="VTT2691" s="112"/>
      <c r="VTU2691" s="112"/>
      <c r="VTV2691" s="112"/>
      <c r="VTW2691" s="112"/>
      <c r="VTX2691" s="112"/>
      <c r="VTY2691" s="112"/>
      <c r="VTZ2691" s="112"/>
      <c r="VUA2691" s="112"/>
      <c r="VUB2691" s="112"/>
      <c r="VUC2691" s="112"/>
      <c r="VUD2691" s="112"/>
      <c r="VUE2691" s="112"/>
      <c r="VUF2691" s="112"/>
      <c r="VUG2691" s="112"/>
      <c r="VUH2691" s="112"/>
      <c r="VUI2691" s="112"/>
      <c r="VUJ2691" s="112"/>
      <c r="VUK2691" s="112"/>
      <c r="VUL2691" s="112"/>
      <c r="VUM2691" s="112"/>
      <c r="VUN2691" s="112"/>
      <c r="VUO2691" s="112"/>
      <c r="VUP2691" s="112"/>
      <c r="VUQ2691" s="112"/>
      <c r="VUR2691" s="112"/>
      <c r="VUS2691" s="112"/>
      <c r="VUT2691" s="112"/>
      <c r="VUU2691" s="112"/>
      <c r="VUV2691" s="112"/>
      <c r="VUW2691" s="112"/>
      <c r="VUX2691" s="112"/>
      <c r="VUY2691" s="112"/>
      <c r="VUZ2691" s="112"/>
      <c r="VVA2691" s="112"/>
      <c r="VVB2691" s="112"/>
      <c r="VVC2691" s="112"/>
      <c r="VVD2691" s="112"/>
      <c r="VVE2691" s="112"/>
      <c r="VVF2691" s="112"/>
      <c r="VVG2691" s="112"/>
      <c r="VVH2691" s="112"/>
      <c r="VVI2691" s="112"/>
      <c r="VVJ2691" s="112"/>
      <c r="VVK2691" s="112"/>
      <c r="VVL2691" s="112"/>
      <c r="VVM2691" s="112"/>
      <c r="VVN2691" s="112"/>
      <c r="VVO2691" s="112"/>
      <c r="VVP2691" s="112"/>
      <c r="VVQ2691" s="112"/>
      <c r="VVR2691" s="112"/>
      <c r="VVS2691" s="112"/>
      <c r="VVT2691" s="112"/>
      <c r="VVU2691" s="112"/>
      <c r="VVV2691" s="112"/>
      <c r="VVW2691" s="112"/>
      <c r="VVX2691" s="112"/>
      <c r="VVY2691" s="112"/>
      <c r="VVZ2691" s="112"/>
      <c r="VWA2691" s="112"/>
      <c r="VWB2691" s="112"/>
      <c r="VWC2691" s="112"/>
      <c r="VWD2691" s="112"/>
      <c r="VWE2691" s="112"/>
      <c r="VWF2691" s="112"/>
      <c r="VWG2691" s="112"/>
      <c r="VWH2691" s="112"/>
      <c r="VWI2691" s="112"/>
      <c r="VWJ2691" s="112"/>
      <c r="VWK2691" s="112"/>
      <c r="VWL2691" s="112"/>
      <c r="VWM2691" s="112"/>
      <c r="VWN2691" s="112"/>
      <c r="VWO2691" s="112"/>
      <c r="VWP2691" s="112"/>
      <c r="VWQ2691" s="112"/>
      <c r="VWR2691" s="112"/>
      <c r="VWS2691" s="112"/>
      <c r="VWT2691" s="112"/>
      <c r="VWU2691" s="112"/>
      <c r="VWV2691" s="112"/>
      <c r="VWW2691" s="112"/>
      <c r="VWX2691" s="112"/>
      <c r="VWY2691" s="112"/>
      <c r="VWZ2691" s="112"/>
      <c r="VXA2691" s="112"/>
      <c r="VXB2691" s="112"/>
      <c r="VXC2691" s="112"/>
      <c r="VXD2691" s="112"/>
      <c r="VXE2691" s="112"/>
      <c r="VXF2691" s="112"/>
      <c r="VXG2691" s="112"/>
      <c r="VXH2691" s="112"/>
      <c r="VXI2691" s="112"/>
      <c r="VXJ2691" s="112"/>
      <c r="VXK2691" s="112"/>
      <c r="VXL2691" s="112"/>
      <c r="VXM2691" s="112"/>
      <c r="VXN2691" s="112"/>
      <c r="VXO2691" s="112"/>
      <c r="VXP2691" s="112"/>
      <c r="VXQ2691" s="112"/>
      <c r="VXR2691" s="112"/>
      <c r="VXS2691" s="112"/>
      <c r="VXT2691" s="112"/>
      <c r="VXU2691" s="112"/>
      <c r="VXV2691" s="112"/>
      <c r="VXW2691" s="112"/>
      <c r="VXX2691" s="112"/>
      <c r="VXY2691" s="112"/>
      <c r="VXZ2691" s="112"/>
      <c r="VYA2691" s="112"/>
      <c r="VYB2691" s="112"/>
      <c r="VYC2691" s="112"/>
      <c r="VYD2691" s="112"/>
      <c r="VYE2691" s="112"/>
      <c r="VYF2691" s="112"/>
      <c r="VYG2691" s="112"/>
      <c r="VYH2691" s="112"/>
      <c r="VYI2691" s="112"/>
      <c r="VYJ2691" s="112"/>
      <c r="VYK2691" s="112"/>
      <c r="VYL2691" s="112"/>
      <c r="VYM2691" s="112"/>
      <c r="VYN2691" s="112"/>
      <c r="VYO2691" s="112"/>
      <c r="VYP2691" s="112"/>
      <c r="VYQ2691" s="112"/>
      <c r="VYR2691" s="112"/>
      <c r="VYS2691" s="112"/>
      <c r="VYT2691" s="112"/>
      <c r="VYU2691" s="112"/>
      <c r="VYV2691" s="112"/>
      <c r="VYW2691" s="112"/>
      <c r="VYX2691" s="112"/>
      <c r="VYY2691" s="112"/>
      <c r="VYZ2691" s="112"/>
      <c r="VZA2691" s="112"/>
      <c r="VZB2691" s="112"/>
      <c r="VZC2691" s="112"/>
      <c r="VZD2691" s="112"/>
      <c r="VZE2691" s="112"/>
      <c r="VZF2691" s="112"/>
      <c r="VZG2691" s="112"/>
      <c r="VZH2691" s="112"/>
      <c r="VZI2691" s="112"/>
      <c r="VZJ2691" s="112"/>
      <c r="VZK2691" s="112"/>
      <c r="VZL2691" s="112"/>
      <c r="VZM2691" s="112"/>
      <c r="VZN2691" s="112"/>
      <c r="VZO2691" s="112"/>
      <c r="VZP2691" s="112"/>
      <c r="VZQ2691" s="112"/>
      <c r="VZR2691" s="112"/>
      <c r="VZS2691" s="112"/>
      <c r="VZT2691" s="112"/>
      <c r="VZU2691" s="112"/>
      <c r="VZV2691" s="112"/>
      <c r="VZW2691" s="112"/>
      <c r="VZX2691" s="112"/>
      <c r="VZY2691" s="112"/>
      <c r="VZZ2691" s="112"/>
      <c r="WAA2691" s="112"/>
      <c r="WAB2691" s="112"/>
      <c r="WAC2691" s="112"/>
      <c r="WAD2691" s="112"/>
      <c r="WAE2691" s="112"/>
      <c r="WAF2691" s="112"/>
      <c r="WAG2691" s="112"/>
      <c r="WAH2691" s="112"/>
      <c r="WAI2691" s="112"/>
      <c r="WAJ2691" s="112"/>
      <c r="WAK2691" s="112"/>
      <c r="WAL2691" s="112"/>
      <c r="WAM2691" s="112"/>
      <c r="WAN2691" s="112"/>
      <c r="WAO2691" s="112"/>
      <c r="WAP2691" s="112"/>
      <c r="WAQ2691" s="112"/>
      <c r="WAR2691" s="112"/>
      <c r="WAS2691" s="112"/>
      <c r="WAT2691" s="112"/>
      <c r="WAU2691" s="112"/>
      <c r="WAV2691" s="112"/>
      <c r="WAW2691" s="112"/>
      <c r="WAX2691" s="112"/>
      <c r="WAY2691" s="112"/>
      <c r="WAZ2691" s="112"/>
      <c r="WBA2691" s="112"/>
      <c r="WBB2691" s="112"/>
      <c r="WBC2691" s="112"/>
      <c r="WBD2691" s="112"/>
      <c r="WBE2691" s="112"/>
      <c r="WBF2691" s="112"/>
      <c r="WBG2691" s="112"/>
      <c r="WBH2691" s="112"/>
      <c r="WBI2691" s="112"/>
      <c r="WBJ2691" s="112"/>
      <c r="WBK2691" s="112"/>
      <c r="WBL2691" s="112"/>
      <c r="WBM2691" s="112"/>
      <c r="WBN2691" s="112"/>
      <c r="WBO2691" s="112"/>
      <c r="WBP2691" s="112"/>
      <c r="WBQ2691" s="112"/>
      <c r="WBR2691" s="112"/>
      <c r="WBS2691" s="112"/>
      <c r="WBT2691" s="112"/>
      <c r="WBU2691" s="112"/>
      <c r="WBV2691" s="112"/>
      <c r="WBW2691" s="112"/>
      <c r="WBX2691" s="112"/>
      <c r="WBY2691" s="112"/>
      <c r="WBZ2691" s="112"/>
      <c r="WCA2691" s="112"/>
      <c r="WCB2691" s="112"/>
      <c r="WCC2691" s="112"/>
      <c r="WCD2691" s="112"/>
      <c r="WCE2691" s="112"/>
      <c r="WCF2691" s="112"/>
      <c r="WCG2691" s="112"/>
      <c r="WCH2691" s="112"/>
      <c r="WCI2691" s="112"/>
      <c r="WCJ2691" s="112"/>
      <c r="WCK2691" s="112"/>
      <c r="WCL2691" s="112"/>
      <c r="WCM2691" s="112"/>
      <c r="WCN2691" s="112"/>
      <c r="WCO2691" s="112"/>
      <c r="WCP2691" s="112"/>
      <c r="WCQ2691" s="112"/>
      <c r="WCR2691" s="112"/>
      <c r="WCS2691" s="112"/>
      <c r="WCT2691" s="112"/>
      <c r="WCU2691" s="112"/>
      <c r="WCV2691" s="112"/>
      <c r="WCW2691" s="112"/>
      <c r="WCX2691" s="112"/>
      <c r="WCY2691" s="112"/>
      <c r="WCZ2691" s="112"/>
      <c r="WDA2691" s="112"/>
      <c r="WDB2691" s="112"/>
      <c r="WDC2691" s="112"/>
      <c r="WDD2691" s="112"/>
      <c r="WDE2691" s="112"/>
      <c r="WDF2691" s="112"/>
      <c r="WDG2691" s="112"/>
      <c r="WDH2691" s="112"/>
      <c r="WDI2691" s="112"/>
      <c r="WDJ2691" s="112"/>
      <c r="WDK2691" s="112"/>
      <c r="WDL2691" s="112"/>
      <c r="WDM2691" s="112"/>
      <c r="WDN2691" s="112"/>
      <c r="WDO2691" s="112"/>
      <c r="WDP2691" s="112"/>
      <c r="WDQ2691" s="112"/>
      <c r="WDR2691" s="112"/>
      <c r="WDS2691" s="112"/>
      <c r="WDT2691" s="112"/>
      <c r="WDU2691" s="112"/>
      <c r="WDV2691" s="112"/>
      <c r="WDW2691" s="112"/>
      <c r="WDX2691" s="112"/>
      <c r="WDY2691" s="112"/>
      <c r="WDZ2691" s="112"/>
      <c r="WEA2691" s="112"/>
      <c r="WEB2691" s="112"/>
      <c r="WEC2691" s="112"/>
      <c r="WED2691" s="112"/>
      <c r="WEE2691" s="112"/>
      <c r="WEF2691" s="112"/>
      <c r="WEG2691" s="112"/>
      <c r="WEH2691" s="112"/>
      <c r="WEI2691" s="112"/>
      <c r="WEJ2691" s="112"/>
      <c r="WEK2691" s="112"/>
      <c r="WEL2691" s="112"/>
      <c r="WEM2691" s="112"/>
      <c r="WEN2691" s="112"/>
      <c r="WEO2691" s="112"/>
      <c r="WEP2691" s="112"/>
      <c r="WEQ2691" s="112"/>
      <c r="WER2691" s="112"/>
      <c r="WES2691" s="112"/>
      <c r="WET2691" s="112"/>
      <c r="WEU2691" s="112"/>
      <c r="WEV2691" s="112"/>
      <c r="WEW2691" s="112"/>
      <c r="WEX2691" s="112"/>
      <c r="WEY2691" s="112"/>
      <c r="WEZ2691" s="112"/>
      <c r="WFA2691" s="112"/>
      <c r="WFB2691" s="112"/>
      <c r="WFC2691" s="112"/>
      <c r="WFD2691" s="112"/>
      <c r="WFE2691" s="112"/>
      <c r="WFF2691" s="112"/>
      <c r="WFG2691" s="112"/>
      <c r="WFH2691" s="112"/>
      <c r="WFI2691" s="112"/>
      <c r="WFJ2691" s="112"/>
      <c r="WFK2691" s="112"/>
      <c r="WFL2691" s="112"/>
      <c r="WFM2691" s="112"/>
      <c r="WFN2691" s="112"/>
      <c r="WFO2691" s="112"/>
      <c r="WFP2691" s="112"/>
      <c r="WFQ2691" s="112"/>
      <c r="WFR2691" s="112"/>
      <c r="WFS2691" s="112"/>
      <c r="WFT2691" s="112"/>
      <c r="WFU2691" s="112"/>
      <c r="WFV2691" s="112"/>
      <c r="WFW2691" s="112"/>
      <c r="WFX2691" s="112"/>
      <c r="WFY2691" s="112"/>
      <c r="WFZ2691" s="112"/>
      <c r="WGA2691" s="112"/>
      <c r="WGB2691" s="112"/>
      <c r="WGC2691" s="112"/>
      <c r="WGD2691" s="112"/>
      <c r="WGE2691" s="112"/>
      <c r="WGF2691" s="112"/>
      <c r="WGG2691" s="112"/>
      <c r="WGH2691" s="112"/>
      <c r="WGI2691" s="112"/>
      <c r="WGJ2691" s="112"/>
      <c r="WGK2691" s="112"/>
      <c r="WGL2691" s="112"/>
      <c r="WGM2691" s="112"/>
      <c r="WGN2691" s="112"/>
      <c r="WGO2691" s="112"/>
      <c r="WGP2691" s="112"/>
      <c r="WGQ2691" s="112"/>
      <c r="WGR2691" s="112"/>
      <c r="WGS2691" s="112"/>
      <c r="WGT2691" s="112"/>
      <c r="WGU2691" s="112"/>
      <c r="WGV2691" s="112"/>
      <c r="WGW2691" s="112"/>
      <c r="WGX2691" s="112"/>
      <c r="WGY2691" s="112"/>
      <c r="WGZ2691" s="112"/>
      <c r="WHA2691" s="112"/>
      <c r="WHB2691" s="112"/>
      <c r="WHC2691" s="112"/>
      <c r="WHD2691" s="112"/>
      <c r="WHE2691" s="112"/>
      <c r="WHF2691" s="112"/>
      <c r="WHG2691" s="112"/>
      <c r="WHH2691" s="112"/>
      <c r="WHI2691" s="112"/>
      <c r="WHJ2691" s="112"/>
      <c r="WHK2691" s="112"/>
      <c r="WHL2691" s="112"/>
      <c r="WHM2691" s="112"/>
      <c r="WHN2691" s="112"/>
      <c r="WHO2691" s="112"/>
      <c r="WHP2691" s="112"/>
      <c r="WHQ2691" s="112"/>
      <c r="WHR2691" s="112"/>
      <c r="WHS2691" s="112"/>
      <c r="WHT2691" s="112"/>
      <c r="WHU2691" s="112"/>
      <c r="WHV2691" s="112"/>
      <c r="WHW2691" s="112"/>
      <c r="WHX2691" s="112"/>
      <c r="WHY2691" s="112"/>
      <c r="WHZ2691" s="112"/>
      <c r="WIA2691" s="112"/>
      <c r="WIB2691" s="112"/>
      <c r="WIC2691" s="112"/>
      <c r="WID2691" s="112"/>
      <c r="WIE2691" s="112"/>
      <c r="WIF2691" s="112"/>
      <c r="WIG2691" s="112"/>
      <c r="WIH2691" s="112"/>
      <c r="WII2691" s="112"/>
      <c r="WIJ2691" s="112"/>
      <c r="WIK2691" s="112"/>
      <c r="WIL2691" s="112"/>
      <c r="WIM2691" s="112"/>
      <c r="WIN2691" s="112"/>
      <c r="WIO2691" s="112"/>
      <c r="WIP2691" s="112"/>
      <c r="WIQ2691" s="112"/>
      <c r="WIR2691" s="112"/>
      <c r="WIS2691" s="112"/>
      <c r="WIT2691" s="112"/>
      <c r="WIU2691" s="112"/>
      <c r="WIV2691" s="112"/>
      <c r="WIW2691" s="112"/>
      <c r="WIX2691" s="112"/>
      <c r="WIY2691" s="112"/>
      <c r="WIZ2691" s="112"/>
      <c r="WJA2691" s="112"/>
      <c r="WJB2691" s="112"/>
      <c r="WJC2691" s="112"/>
      <c r="WJD2691" s="112"/>
      <c r="WJE2691" s="112"/>
      <c r="WJF2691" s="112"/>
      <c r="WJG2691" s="112"/>
      <c r="WJH2691" s="112"/>
      <c r="WJI2691" s="112"/>
      <c r="WJJ2691" s="112"/>
      <c r="WJK2691" s="112"/>
      <c r="WJL2691" s="112"/>
      <c r="WJM2691" s="112"/>
      <c r="WJN2691" s="112"/>
      <c r="WJO2691" s="112"/>
      <c r="WJP2691" s="112"/>
      <c r="WJQ2691" s="112"/>
      <c r="WJR2691" s="112"/>
      <c r="WJS2691" s="112"/>
      <c r="WJT2691" s="112"/>
      <c r="WJU2691" s="112"/>
      <c r="WJV2691" s="112"/>
      <c r="WJW2691" s="112"/>
      <c r="WJX2691" s="112"/>
      <c r="WJY2691" s="112"/>
      <c r="WJZ2691" s="112"/>
      <c r="WKA2691" s="112"/>
      <c r="WKB2691" s="112"/>
      <c r="WKC2691" s="112"/>
      <c r="WKD2691" s="112"/>
      <c r="WKE2691" s="112"/>
      <c r="WKF2691" s="112"/>
      <c r="WKG2691" s="112"/>
      <c r="WKH2691" s="112"/>
      <c r="WKI2691" s="112"/>
      <c r="WKJ2691" s="112"/>
      <c r="WKK2691" s="112"/>
      <c r="WKL2691" s="112"/>
      <c r="WKM2691" s="112"/>
      <c r="WKN2691" s="112"/>
      <c r="WKO2691" s="112"/>
      <c r="WKP2691" s="112"/>
      <c r="WKQ2691" s="112"/>
      <c r="WKR2691" s="112"/>
      <c r="WKS2691" s="112"/>
      <c r="WKT2691" s="112"/>
      <c r="WKU2691" s="112"/>
      <c r="WKV2691" s="112"/>
      <c r="WKW2691" s="112"/>
      <c r="WKX2691" s="112"/>
      <c r="WKY2691" s="112"/>
      <c r="WKZ2691" s="112"/>
      <c r="WLA2691" s="112"/>
      <c r="WLB2691" s="112"/>
      <c r="WLC2691" s="112"/>
      <c r="WLD2691" s="112"/>
      <c r="WLE2691" s="112"/>
      <c r="WLF2691" s="112"/>
      <c r="WLG2691" s="112"/>
      <c r="WLH2691" s="112"/>
      <c r="WLI2691" s="112"/>
      <c r="WLJ2691" s="112"/>
      <c r="WLK2691" s="112"/>
      <c r="WLL2691" s="112"/>
      <c r="WLM2691" s="112"/>
      <c r="WLN2691" s="112"/>
      <c r="WLO2691" s="112"/>
      <c r="WLP2691" s="112"/>
      <c r="WLQ2691" s="112"/>
      <c r="WLR2691" s="112"/>
      <c r="WLS2691" s="112"/>
      <c r="WLT2691" s="112"/>
      <c r="WLU2691" s="112"/>
      <c r="WLV2691" s="112"/>
      <c r="WLW2691" s="112"/>
      <c r="WLX2691" s="112"/>
      <c r="WLY2691" s="112"/>
      <c r="WLZ2691" s="112"/>
      <c r="WMA2691" s="112"/>
      <c r="WMB2691" s="112"/>
      <c r="WMC2691" s="112"/>
      <c r="WMD2691" s="112"/>
      <c r="WME2691" s="112"/>
      <c r="WMF2691" s="112"/>
      <c r="WMG2691" s="112"/>
      <c r="WMH2691" s="112"/>
      <c r="WMI2691" s="112"/>
      <c r="WMJ2691" s="112"/>
      <c r="WMK2691" s="112"/>
      <c r="WML2691" s="112"/>
      <c r="WMM2691" s="112"/>
      <c r="WMN2691" s="112"/>
      <c r="WMO2691" s="112"/>
      <c r="WMP2691" s="112"/>
      <c r="WMQ2691" s="112"/>
      <c r="WMR2691" s="112"/>
      <c r="WMS2691" s="112"/>
      <c r="WMT2691" s="112"/>
      <c r="WMU2691" s="112"/>
      <c r="WMV2691" s="112"/>
      <c r="WMW2691" s="112"/>
      <c r="WMX2691" s="112"/>
      <c r="WMY2691" s="112"/>
      <c r="WMZ2691" s="112"/>
      <c r="WNA2691" s="112"/>
      <c r="WNB2691" s="112"/>
      <c r="WNC2691" s="112"/>
      <c r="WND2691" s="112"/>
      <c r="WNE2691" s="112"/>
      <c r="WNF2691" s="112"/>
      <c r="WNG2691" s="112"/>
      <c r="WNH2691" s="112"/>
      <c r="WNI2691" s="112"/>
      <c r="WNJ2691" s="112"/>
      <c r="WNK2691" s="112"/>
      <c r="WNL2691" s="112"/>
      <c r="WNM2691" s="112"/>
      <c r="WNN2691" s="112"/>
      <c r="WNO2691" s="112"/>
      <c r="WNP2691" s="112"/>
      <c r="WNQ2691" s="112"/>
      <c r="WNR2691" s="112"/>
      <c r="WNS2691" s="112"/>
      <c r="WNT2691" s="112"/>
      <c r="WNU2691" s="112"/>
      <c r="WNV2691" s="112"/>
      <c r="WNW2691" s="112"/>
      <c r="WNX2691" s="112"/>
      <c r="WNY2691" s="112"/>
      <c r="WNZ2691" s="112"/>
      <c r="WOA2691" s="112"/>
      <c r="WOB2691" s="112"/>
      <c r="WOC2691" s="112"/>
      <c r="WOD2691" s="112"/>
      <c r="WOE2691" s="112"/>
      <c r="WOF2691" s="112"/>
      <c r="WOG2691" s="112"/>
      <c r="WOH2691" s="112"/>
      <c r="WOI2691" s="112"/>
      <c r="WOJ2691" s="112"/>
      <c r="WOK2691" s="112"/>
      <c r="WOL2691" s="112"/>
      <c r="WOM2691" s="112"/>
      <c r="WON2691" s="112"/>
      <c r="WOO2691" s="112"/>
      <c r="WOP2691" s="112"/>
      <c r="WOQ2691" s="112"/>
      <c r="WOR2691" s="112"/>
      <c r="WOS2691" s="112"/>
      <c r="WOT2691" s="112"/>
      <c r="WOU2691" s="112"/>
      <c r="WOV2691" s="112"/>
      <c r="WOW2691" s="112"/>
      <c r="WOX2691" s="112"/>
      <c r="WOY2691" s="112"/>
      <c r="WOZ2691" s="112"/>
      <c r="WPA2691" s="112"/>
      <c r="WPB2691" s="112"/>
      <c r="WPC2691" s="112"/>
      <c r="WPD2691" s="112"/>
      <c r="WPE2691" s="112"/>
      <c r="WPF2691" s="112"/>
      <c r="WPG2691" s="112"/>
      <c r="WPH2691" s="112"/>
      <c r="WPI2691" s="112"/>
      <c r="WPJ2691" s="112"/>
      <c r="WPK2691" s="112"/>
      <c r="WPL2691" s="112"/>
      <c r="WPM2691" s="112"/>
      <c r="WPN2691" s="112"/>
      <c r="WPO2691" s="112"/>
      <c r="WPP2691" s="112"/>
      <c r="WPQ2691" s="112"/>
      <c r="WPR2691" s="112"/>
      <c r="WPS2691" s="112"/>
      <c r="WPT2691" s="112"/>
      <c r="WPU2691" s="112"/>
      <c r="WPV2691" s="112"/>
      <c r="WPW2691" s="112"/>
      <c r="WPX2691" s="112"/>
      <c r="WPY2691" s="112"/>
      <c r="WPZ2691" s="112"/>
      <c r="WQA2691" s="112"/>
      <c r="WQB2691" s="112"/>
      <c r="WQC2691" s="112"/>
      <c r="WQD2691" s="112"/>
      <c r="WQE2691" s="112"/>
      <c r="WQF2691" s="112"/>
      <c r="WQG2691" s="112"/>
      <c r="WQH2691" s="112"/>
      <c r="WQI2691" s="112"/>
      <c r="WQJ2691" s="112"/>
      <c r="WQK2691" s="112"/>
      <c r="WQL2691" s="112"/>
      <c r="WQM2691" s="112"/>
      <c r="WQN2691" s="112"/>
      <c r="WQO2691" s="112"/>
      <c r="WQP2691" s="112"/>
      <c r="WQQ2691" s="112"/>
      <c r="WQR2691" s="112"/>
      <c r="WQS2691" s="112"/>
      <c r="WQT2691" s="112"/>
      <c r="WQU2691" s="112"/>
      <c r="WQV2691" s="112"/>
      <c r="WQW2691" s="112"/>
      <c r="WQX2691" s="112"/>
      <c r="WQY2691" s="112"/>
      <c r="WQZ2691" s="112"/>
      <c r="WRA2691" s="112"/>
      <c r="WRB2691" s="112"/>
      <c r="WRC2691" s="112"/>
      <c r="WRD2691" s="112"/>
      <c r="WRE2691" s="112"/>
      <c r="WRF2691" s="112"/>
      <c r="WRG2691" s="112"/>
      <c r="WRH2691" s="112"/>
      <c r="WRI2691" s="112"/>
      <c r="WRJ2691" s="112"/>
      <c r="WRK2691" s="112"/>
      <c r="WRL2691" s="112"/>
      <c r="WRM2691" s="112"/>
      <c r="WRN2691" s="112"/>
      <c r="WRO2691" s="112"/>
      <c r="WRP2691" s="112"/>
      <c r="WRQ2691" s="112"/>
      <c r="WRR2691" s="112"/>
      <c r="WRS2691" s="112"/>
      <c r="WRT2691" s="112"/>
      <c r="WRU2691" s="112"/>
      <c r="WRV2691" s="112"/>
      <c r="WRW2691" s="112"/>
      <c r="WRX2691" s="112"/>
      <c r="WRY2691" s="112"/>
      <c r="WRZ2691" s="112"/>
      <c r="WSA2691" s="112"/>
      <c r="WSB2691" s="112"/>
      <c r="WSC2691" s="112"/>
      <c r="WSD2691" s="112"/>
      <c r="WSE2691" s="112"/>
      <c r="WSF2691" s="112"/>
      <c r="WSG2691" s="112"/>
      <c r="WSH2691" s="112"/>
      <c r="WSI2691" s="112"/>
      <c r="WSJ2691" s="112"/>
      <c r="WSK2691" s="112"/>
      <c r="WSL2691" s="112"/>
      <c r="WSM2691" s="112"/>
      <c r="WSN2691" s="112"/>
      <c r="WSO2691" s="112"/>
      <c r="WSP2691" s="112"/>
      <c r="WSQ2691" s="112"/>
      <c r="WSR2691" s="112"/>
      <c r="WSS2691" s="112"/>
      <c r="WST2691" s="112"/>
      <c r="WSU2691" s="112"/>
      <c r="WSV2691" s="112"/>
      <c r="WSW2691" s="112"/>
      <c r="WSX2691" s="112"/>
      <c r="WSY2691" s="112"/>
      <c r="WSZ2691" s="112"/>
      <c r="WTA2691" s="112"/>
      <c r="WTB2691" s="112"/>
      <c r="WTC2691" s="112"/>
      <c r="WTD2691" s="112"/>
      <c r="WTE2691" s="112"/>
      <c r="WTF2691" s="112"/>
      <c r="WTG2691" s="112"/>
      <c r="WTH2691" s="112"/>
      <c r="WTI2691" s="112"/>
      <c r="WTJ2691" s="112"/>
      <c r="WTK2691" s="112"/>
      <c r="WTL2691" s="112"/>
      <c r="WTM2691" s="112"/>
      <c r="WTN2691" s="112"/>
      <c r="WTO2691" s="112"/>
      <c r="WTP2691" s="112"/>
      <c r="WTQ2691" s="112"/>
      <c r="WTR2691" s="112"/>
      <c r="WTS2691" s="112"/>
      <c r="WTT2691" s="112"/>
      <c r="WTU2691" s="112"/>
      <c r="WTV2691" s="112"/>
      <c r="WTW2691" s="112"/>
      <c r="WTX2691" s="112"/>
      <c r="WTY2691" s="112"/>
      <c r="WTZ2691" s="112"/>
      <c r="WUA2691" s="112"/>
      <c r="WUB2691" s="112"/>
      <c r="WUC2691" s="112"/>
      <c r="WUD2691" s="112"/>
      <c r="WUE2691" s="112"/>
      <c r="WUF2691" s="112"/>
      <c r="WUG2691" s="112"/>
      <c r="WUH2691" s="112"/>
      <c r="WUI2691" s="112"/>
      <c r="WUJ2691" s="112"/>
      <c r="WUK2691" s="112"/>
      <c r="WUL2691" s="112"/>
      <c r="WUM2691" s="112"/>
      <c r="WUN2691" s="112"/>
      <c r="WUO2691" s="112"/>
      <c r="WUP2691" s="112"/>
      <c r="WUQ2691" s="112"/>
      <c r="WUR2691" s="112"/>
      <c r="WUS2691" s="112"/>
      <c r="WUT2691" s="112"/>
      <c r="WUU2691" s="112"/>
      <c r="WUV2691" s="112"/>
      <c r="WUW2691" s="112"/>
      <c r="WUX2691" s="112"/>
      <c r="WUY2691" s="112"/>
      <c r="WUZ2691" s="112"/>
      <c r="WVA2691" s="112"/>
      <c r="WVB2691" s="112"/>
      <c r="WVC2691" s="112"/>
      <c r="WVD2691" s="112"/>
      <c r="WVE2691" s="112"/>
      <c r="WVF2691" s="112"/>
      <c r="WVG2691" s="112"/>
      <c r="WVH2691" s="112"/>
      <c r="WVI2691" s="112"/>
      <c r="WVJ2691" s="112"/>
      <c r="WVK2691" s="112"/>
      <c r="WVL2691" s="112"/>
      <c r="WVM2691" s="112"/>
      <c r="WVN2691" s="112"/>
      <c r="WVO2691" s="112"/>
      <c r="WVP2691" s="112"/>
      <c r="WVQ2691" s="112"/>
      <c r="WVR2691" s="112"/>
      <c r="WVS2691" s="112"/>
      <c r="WVT2691" s="112"/>
      <c r="WVU2691" s="112"/>
      <c r="WVV2691" s="112"/>
      <c r="WVW2691" s="112"/>
      <c r="WVX2691" s="112"/>
      <c r="WVY2691" s="112"/>
      <c r="WVZ2691" s="112"/>
      <c r="WWA2691" s="112"/>
      <c r="WWB2691" s="112"/>
      <c r="WWC2691" s="112"/>
      <c r="WWD2691" s="112"/>
      <c r="WWE2691" s="112"/>
      <c r="WWF2691" s="112"/>
      <c r="WWG2691" s="112"/>
      <c r="WWH2691" s="112"/>
      <c r="WWI2691" s="112"/>
      <c r="WWJ2691" s="112"/>
      <c r="WWK2691" s="112"/>
      <c r="WWL2691" s="112"/>
      <c r="WWM2691" s="112"/>
      <c r="WWN2691" s="112"/>
      <c r="WWO2691" s="112"/>
      <c r="WWP2691" s="112"/>
      <c r="WWQ2691" s="112"/>
      <c r="WWR2691" s="112"/>
      <c r="WWS2691" s="112"/>
      <c r="WWT2691" s="112"/>
      <c r="WWU2691" s="112"/>
      <c r="WWV2691" s="112"/>
      <c r="WWW2691" s="112"/>
      <c r="WWX2691" s="112"/>
      <c r="WWY2691" s="112"/>
      <c r="WWZ2691" s="112"/>
      <c r="WXA2691" s="112"/>
      <c r="WXB2691" s="112"/>
      <c r="WXC2691" s="112"/>
      <c r="WXD2691" s="112"/>
      <c r="WXE2691" s="112"/>
      <c r="WXF2691" s="112"/>
      <c r="WXG2691" s="112"/>
      <c r="WXH2691" s="112"/>
      <c r="WXI2691" s="112"/>
      <c r="WXJ2691" s="112"/>
      <c r="WXK2691" s="112"/>
      <c r="WXL2691" s="112"/>
      <c r="WXM2691" s="112"/>
      <c r="WXN2691" s="112"/>
      <c r="WXO2691" s="112"/>
      <c r="WXP2691" s="112"/>
      <c r="WXQ2691" s="112"/>
      <c r="WXR2691" s="112"/>
      <c r="WXS2691" s="112"/>
      <c r="WXT2691" s="112"/>
      <c r="WXU2691" s="112"/>
      <c r="WXV2691" s="112"/>
      <c r="WXW2691" s="112"/>
      <c r="WXX2691" s="112"/>
      <c r="WXY2691" s="112"/>
      <c r="WXZ2691" s="112"/>
      <c r="WYA2691" s="112"/>
      <c r="WYB2691" s="112"/>
      <c r="WYC2691" s="112"/>
      <c r="WYD2691" s="112"/>
      <c r="WYE2691" s="112"/>
      <c r="WYF2691" s="112"/>
      <c r="WYG2691" s="112"/>
      <c r="WYH2691" s="112"/>
      <c r="WYI2691" s="112"/>
      <c r="WYJ2691" s="112"/>
      <c r="WYK2691" s="112"/>
      <c r="WYL2691" s="112"/>
      <c r="WYM2691" s="112"/>
      <c r="WYN2691" s="112"/>
      <c r="WYO2691" s="112"/>
      <c r="WYP2691" s="112"/>
      <c r="WYQ2691" s="112"/>
      <c r="WYR2691" s="112"/>
      <c r="WYS2691" s="112"/>
      <c r="WYT2691" s="112"/>
      <c r="WYU2691" s="112"/>
      <c r="WYV2691" s="112"/>
      <c r="WYW2691" s="112"/>
      <c r="WYX2691" s="112"/>
      <c r="WYY2691" s="112"/>
      <c r="WYZ2691" s="112"/>
      <c r="WZA2691" s="112"/>
      <c r="WZB2691" s="112"/>
      <c r="WZC2691" s="112"/>
      <c r="WZD2691" s="112"/>
      <c r="WZE2691" s="112"/>
      <c r="WZF2691" s="112"/>
      <c r="WZG2691" s="112"/>
      <c r="WZH2691" s="112"/>
      <c r="WZI2691" s="112"/>
      <c r="WZJ2691" s="112"/>
      <c r="WZK2691" s="112"/>
      <c r="WZL2691" s="112"/>
      <c r="WZM2691" s="112"/>
      <c r="WZN2691" s="112"/>
      <c r="WZO2691" s="112"/>
      <c r="WZP2691" s="112"/>
      <c r="WZQ2691" s="112"/>
      <c r="WZR2691" s="112"/>
      <c r="WZS2691" s="112"/>
      <c r="WZT2691" s="112"/>
      <c r="WZU2691" s="112"/>
      <c r="WZV2691" s="112"/>
      <c r="WZW2691" s="112"/>
      <c r="WZX2691" s="112"/>
      <c r="WZY2691" s="112"/>
      <c r="WZZ2691" s="112"/>
      <c r="XAA2691" s="112"/>
      <c r="XAB2691" s="112"/>
      <c r="XAC2691" s="112"/>
      <c r="XAD2691" s="112"/>
      <c r="XAE2691" s="112"/>
      <c r="XAF2691" s="112"/>
      <c r="XAG2691" s="112"/>
      <c r="XAH2691" s="112"/>
      <c r="XAI2691" s="112"/>
      <c r="XAJ2691" s="112"/>
      <c r="XAK2691" s="112"/>
      <c r="XAL2691" s="112"/>
      <c r="XAM2691" s="112"/>
      <c r="XAN2691" s="112"/>
      <c r="XAO2691" s="112"/>
      <c r="XAP2691" s="112"/>
      <c r="XAQ2691" s="112"/>
      <c r="XAR2691" s="112"/>
      <c r="XAS2691" s="112"/>
      <c r="XAT2691" s="112"/>
      <c r="XAU2691" s="112"/>
      <c r="XAV2691" s="112"/>
      <c r="XAW2691" s="112"/>
      <c r="XAX2691" s="112"/>
      <c r="XAY2691" s="112"/>
      <c r="XAZ2691" s="112"/>
      <c r="XBA2691" s="112"/>
      <c r="XBB2691" s="112"/>
      <c r="XBC2691" s="112"/>
      <c r="XBD2691" s="112"/>
      <c r="XBE2691" s="112"/>
      <c r="XBF2691" s="112"/>
      <c r="XBG2691" s="112"/>
      <c r="XBH2691" s="112"/>
      <c r="XBI2691" s="112"/>
      <c r="XBJ2691" s="112"/>
      <c r="XBK2691" s="112"/>
      <c r="XBL2691" s="112"/>
      <c r="XBM2691" s="112"/>
      <c r="XBN2691" s="112"/>
      <c r="XBO2691" s="112"/>
      <c r="XBP2691" s="112"/>
      <c r="XBQ2691" s="112"/>
      <c r="XBR2691" s="112"/>
      <c r="XBS2691" s="112"/>
      <c r="XBT2691" s="112"/>
      <c r="XBU2691" s="112"/>
      <c r="XBV2691" s="112"/>
      <c r="XBW2691" s="112"/>
      <c r="XBX2691" s="112"/>
      <c r="XBY2691" s="112"/>
      <c r="XBZ2691" s="112"/>
      <c r="XCA2691" s="112"/>
      <c r="XCB2691" s="112"/>
      <c r="XCC2691" s="112"/>
      <c r="XCD2691" s="112"/>
      <c r="XCE2691" s="112"/>
      <c r="XCF2691" s="112"/>
      <c r="XCG2691" s="112"/>
      <c r="XCH2691" s="112"/>
      <c r="XCI2691" s="112"/>
      <c r="XCJ2691" s="112"/>
      <c r="XCK2691" s="112"/>
      <c r="XCL2691" s="112"/>
      <c r="XCM2691" s="112"/>
      <c r="XCN2691" s="112"/>
      <c r="XCO2691" s="112"/>
      <c r="XCP2691" s="112"/>
      <c r="XCQ2691" s="112"/>
      <c r="XCR2691" s="112"/>
      <c r="XCS2691" s="112"/>
      <c r="XCT2691" s="112"/>
      <c r="XCU2691" s="112"/>
      <c r="XCV2691" s="112"/>
      <c r="XCW2691" s="112"/>
      <c r="XCX2691" s="112"/>
      <c r="XCY2691" s="112"/>
      <c r="XCZ2691" s="112"/>
      <c r="XDA2691" s="112"/>
      <c r="XDB2691" s="112"/>
      <c r="XDC2691" s="112"/>
      <c r="XDD2691" s="112"/>
      <c r="XDE2691" s="112"/>
      <c r="XDF2691" s="112"/>
      <c r="XDG2691" s="112"/>
      <c r="XDH2691" s="112"/>
      <c r="XDI2691" s="112"/>
      <c r="XDJ2691" s="112"/>
      <c r="XDK2691" s="112"/>
      <c r="XDL2691" s="112"/>
      <c r="XDM2691" s="112"/>
      <c r="XDN2691" s="112"/>
      <c r="XDO2691" s="112"/>
      <c r="XDP2691" s="112"/>
      <c r="XDQ2691" s="112"/>
      <c r="XDR2691" s="112"/>
      <c r="XDS2691" s="112"/>
      <c r="XDT2691" s="112"/>
      <c r="XDU2691" s="112"/>
      <c r="XDV2691" s="112"/>
      <c r="XDW2691" s="112"/>
      <c r="XDX2691" s="112"/>
      <c r="XDY2691" s="112"/>
      <c r="XDZ2691" s="112"/>
      <c r="XEA2691" s="112"/>
      <c r="XEB2691" s="112"/>
      <c r="XEC2691" s="112"/>
      <c r="XED2691" s="112"/>
      <c r="XEE2691" s="112"/>
      <c r="XEF2691" s="112"/>
      <c r="XEG2691" s="112"/>
      <c r="XEH2691" s="112"/>
      <c r="XEI2691" s="112"/>
      <c r="XEJ2691" s="112"/>
      <c r="XEK2691" s="112"/>
      <c r="XEL2691" s="112"/>
      <c r="XEM2691" s="112"/>
      <c r="XEN2691" s="112"/>
      <c r="XEO2691" s="112"/>
      <c r="XEP2691" s="112"/>
      <c r="XEQ2691" s="112"/>
      <c r="XER2691" s="112"/>
      <c r="XES2691" s="112"/>
      <c r="XET2691" s="112"/>
      <c r="XEU2691" s="112"/>
      <c r="XEV2691" s="112"/>
      <c r="XEW2691" s="112"/>
      <c r="XEX2691" s="112"/>
      <c r="XEY2691" s="112"/>
      <c r="XEZ2691" s="112"/>
      <c r="XFA2691" s="112"/>
    </row>
    <row r="2692" spans="1:16384" s="107" customFormat="1">
      <c r="A2692" s="293"/>
      <c r="B2692" s="293"/>
      <c r="C2692" s="293"/>
      <c r="D2692" s="293"/>
      <c r="E2692" s="322"/>
      <c r="F2692" s="322">
        <f>SUM(F2688:F2691)</f>
        <v>8208.76</v>
      </c>
      <c r="G2692" s="786"/>
      <c r="H2692" s="113"/>
      <c r="I2692" s="113"/>
      <c r="J2692" s="113"/>
      <c r="K2692" s="113"/>
      <c r="L2692" s="113"/>
      <c r="M2692" s="113"/>
      <c r="N2692" s="113"/>
      <c r="O2692" s="113"/>
      <c r="P2692" s="113"/>
      <c r="Q2692" s="113"/>
      <c r="R2692" s="113"/>
      <c r="S2692" s="113"/>
      <c r="T2692" s="113"/>
      <c r="U2692" s="113"/>
      <c r="V2692" s="113"/>
      <c r="W2692" s="113"/>
      <c r="X2692" s="113"/>
      <c r="Y2692" s="113"/>
      <c r="Z2692" s="113"/>
      <c r="AA2692" s="113"/>
      <c r="AB2692" s="113"/>
      <c r="AC2692" s="113"/>
      <c r="AD2692" s="113"/>
      <c r="AE2692" s="113"/>
      <c r="AF2692" s="113"/>
      <c r="AG2692" s="113"/>
      <c r="AH2692" s="113"/>
      <c r="AI2692" s="113"/>
      <c r="AJ2692" s="113"/>
      <c r="AK2692" s="113"/>
      <c r="AL2692" s="113"/>
      <c r="AM2692" s="113"/>
      <c r="AN2692" s="113"/>
      <c r="AO2692" s="113"/>
      <c r="AP2692" s="113"/>
      <c r="AQ2692" s="113"/>
      <c r="AR2692" s="113"/>
      <c r="AS2692" s="113"/>
      <c r="AT2692" s="113"/>
      <c r="AU2692" s="113"/>
      <c r="AV2692" s="113"/>
      <c r="AW2692" s="113"/>
      <c r="AX2692" s="113"/>
      <c r="AY2692" s="113"/>
      <c r="AZ2692" s="113"/>
      <c r="BA2692" s="113"/>
      <c r="BB2692" s="113"/>
      <c r="BC2692" s="113"/>
      <c r="BD2692" s="113"/>
      <c r="BE2692" s="113"/>
      <c r="BF2692" s="113"/>
      <c r="BG2692" s="113"/>
      <c r="BH2692" s="113"/>
      <c r="BI2692" s="113"/>
      <c r="BJ2692" s="113"/>
      <c r="BK2692" s="113"/>
      <c r="BL2692" s="113"/>
      <c r="BM2692" s="113"/>
      <c r="BN2692" s="113"/>
      <c r="BO2692" s="113"/>
      <c r="BP2692" s="113"/>
      <c r="BQ2692" s="113"/>
      <c r="BR2692" s="113"/>
      <c r="BS2692" s="113"/>
      <c r="BT2692" s="113"/>
      <c r="BU2692" s="113"/>
      <c r="BV2692" s="113"/>
      <c r="BW2692" s="113"/>
      <c r="BX2692" s="113"/>
      <c r="BY2692" s="113"/>
      <c r="BZ2692" s="113"/>
      <c r="CA2692" s="113"/>
      <c r="CB2692" s="113"/>
      <c r="CC2692" s="113"/>
      <c r="CD2692" s="113"/>
      <c r="CE2692" s="113"/>
      <c r="CF2692" s="113"/>
      <c r="CG2692" s="113"/>
      <c r="CH2692" s="113"/>
      <c r="CI2692" s="113"/>
      <c r="CJ2692" s="113"/>
      <c r="CK2692" s="113"/>
      <c r="CL2692" s="113"/>
      <c r="CM2692" s="113"/>
      <c r="CN2692" s="113"/>
      <c r="CO2692" s="113"/>
      <c r="CP2692" s="113"/>
      <c r="CQ2692" s="113"/>
      <c r="CR2692" s="113"/>
      <c r="CS2692" s="113"/>
      <c r="CT2692" s="113"/>
      <c r="CU2692" s="113"/>
      <c r="CV2692" s="113"/>
      <c r="CW2692" s="113"/>
      <c r="CX2692" s="113"/>
      <c r="CY2692" s="113"/>
      <c r="CZ2692" s="113"/>
      <c r="DA2692" s="113"/>
      <c r="DB2692" s="113"/>
      <c r="DC2692" s="113"/>
      <c r="DD2692" s="113"/>
      <c r="DE2692" s="113"/>
      <c r="DF2692" s="113"/>
      <c r="DG2692" s="113"/>
      <c r="DH2692" s="113"/>
      <c r="DI2692" s="113"/>
      <c r="DJ2692" s="113"/>
      <c r="DK2692" s="113"/>
      <c r="DL2692" s="113"/>
      <c r="DM2692" s="113"/>
      <c r="DN2692" s="113"/>
      <c r="DO2692" s="113"/>
      <c r="DP2692" s="113"/>
      <c r="DQ2692" s="113"/>
      <c r="DR2692" s="113"/>
      <c r="DS2692" s="113"/>
      <c r="DT2692" s="113"/>
      <c r="DU2692" s="113"/>
      <c r="DV2692" s="113"/>
      <c r="DW2692" s="113"/>
      <c r="DX2692" s="113"/>
      <c r="DY2692" s="113"/>
      <c r="DZ2692" s="113"/>
      <c r="EA2692" s="113"/>
      <c r="EB2692" s="113"/>
      <c r="EC2692" s="113"/>
      <c r="ED2692" s="113"/>
      <c r="EE2692" s="113"/>
      <c r="EF2692" s="113"/>
      <c r="EG2692" s="113"/>
      <c r="EH2692" s="113"/>
      <c r="EI2692" s="113"/>
      <c r="EJ2692" s="113"/>
      <c r="EK2692" s="113"/>
      <c r="EL2692" s="113"/>
      <c r="EM2692" s="113"/>
      <c r="EN2692" s="113"/>
      <c r="EO2692" s="113"/>
      <c r="EP2692" s="113"/>
      <c r="EQ2692" s="113"/>
      <c r="ER2692" s="113"/>
      <c r="ES2692" s="113"/>
      <c r="ET2692" s="113"/>
      <c r="EU2692" s="113"/>
      <c r="EV2692" s="113"/>
      <c r="EW2692" s="113"/>
      <c r="EX2692" s="113"/>
      <c r="EY2692" s="113"/>
      <c r="EZ2692" s="113"/>
      <c r="FA2692" s="113"/>
      <c r="FB2692" s="113"/>
      <c r="FC2692" s="113"/>
      <c r="FD2692" s="113"/>
      <c r="FE2692" s="113"/>
      <c r="FF2692" s="113"/>
      <c r="FG2692" s="113"/>
      <c r="FH2692" s="113"/>
      <c r="FI2692" s="113"/>
      <c r="FJ2692" s="113"/>
      <c r="FK2692" s="113"/>
      <c r="FL2692" s="113"/>
      <c r="FM2692" s="113"/>
      <c r="FN2692" s="113"/>
      <c r="FO2692" s="113"/>
      <c r="FP2692" s="113"/>
      <c r="FQ2692" s="113"/>
      <c r="FR2692" s="113"/>
      <c r="FS2692" s="113"/>
      <c r="FT2692" s="113"/>
      <c r="FU2692" s="113"/>
      <c r="FV2692" s="113"/>
      <c r="FW2692" s="113"/>
      <c r="FX2692" s="113"/>
      <c r="FY2692" s="113"/>
      <c r="FZ2692" s="113"/>
      <c r="GA2692" s="113"/>
      <c r="GB2692" s="113"/>
      <c r="GC2692" s="113"/>
      <c r="GD2692" s="113"/>
      <c r="GE2692" s="113"/>
      <c r="GF2692" s="113"/>
      <c r="GG2692" s="113"/>
      <c r="GH2692" s="113"/>
      <c r="GI2692" s="113"/>
      <c r="GJ2692" s="113"/>
      <c r="GK2692" s="113"/>
      <c r="GL2692" s="113"/>
      <c r="GM2692" s="113"/>
      <c r="GN2692" s="113"/>
      <c r="GO2692" s="113"/>
      <c r="GP2692" s="113"/>
      <c r="GQ2692" s="113"/>
      <c r="GR2692" s="113"/>
      <c r="GS2692" s="113"/>
      <c r="GT2692" s="113"/>
      <c r="GU2692" s="113"/>
      <c r="GV2692" s="113"/>
      <c r="GW2692" s="113"/>
      <c r="GX2692" s="113"/>
      <c r="GY2692" s="113"/>
      <c r="GZ2692" s="113"/>
      <c r="HA2692" s="113"/>
      <c r="HB2692" s="113"/>
      <c r="HC2692" s="113"/>
      <c r="HD2692" s="113"/>
      <c r="HE2692" s="113"/>
      <c r="HF2692" s="113"/>
      <c r="HG2692" s="113"/>
      <c r="HH2692" s="113"/>
      <c r="HI2692" s="113"/>
      <c r="HJ2692" s="113"/>
      <c r="HK2692" s="113"/>
      <c r="HL2692" s="113"/>
      <c r="HM2692" s="113"/>
      <c r="HN2692" s="113"/>
      <c r="HO2692" s="113"/>
      <c r="HP2692" s="113"/>
      <c r="HQ2692" s="113"/>
      <c r="HR2692" s="113"/>
      <c r="HS2692" s="113"/>
      <c r="HT2692" s="113"/>
      <c r="HU2692" s="113"/>
      <c r="HV2692" s="113"/>
      <c r="HW2692" s="113"/>
      <c r="HX2692" s="113"/>
      <c r="HY2692" s="113"/>
      <c r="HZ2692" s="113"/>
      <c r="IA2692" s="113"/>
      <c r="IB2692" s="113"/>
      <c r="IC2692" s="113"/>
      <c r="ID2692" s="113"/>
      <c r="IE2692" s="113"/>
      <c r="IF2692" s="113"/>
      <c r="IG2692" s="113"/>
      <c r="IH2692" s="113"/>
      <c r="II2692" s="113"/>
      <c r="IJ2692" s="113"/>
      <c r="IK2692" s="113"/>
      <c r="IL2692" s="113"/>
      <c r="IM2692" s="113"/>
      <c r="IN2692" s="113"/>
      <c r="IO2692" s="113"/>
      <c r="IP2692" s="113"/>
      <c r="IQ2692" s="113"/>
      <c r="IR2692" s="113"/>
      <c r="IS2692" s="113"/>
      <c r="IT2692" s="113"/>
      <c r="IU2692" s="113"/>
      <c r="IV2692" s="113"/>
      <c r="IW2692" s="113"/>
      <c r="IX2692" s="113"/>
      <c r="IY2692" s="113"/>
      <c r="IZ2692" s="113"/>
      <c r="JA2692" s="113"/>
      <c r="JB2692" s="113"/>
      <c r="JC2692" s="113"/>
      <c r="JD2692" s="113"/>
      <c r="JE2692" s="113"/>
      <c r="JF2692" s="113"/>
      <c r="JG2692" s="113"/>
      <c r="JH2692" s="113"/>
      <c r="JI2692" s="113"/>
      <c r="JJ2692" s="113"/>
      <c r="JK2692" s="113"/>
      <c r="JL2692" s="113"/>
      <c r="JM2692" s="113"/>
      <c r="JN2692" s="113"/>
      <c r="JO2692" s="113"/>
      <c r="JP2692" s="113"/>
      <c r="JQ2692" s="113"/>
      <c r="JR2692" s="113"/>
      <c r="JS2692" s="113"/>
      <c r="JT2692" s="113"/>
      <c r="JU2692" s="113"/>
      <c r="JV2692" s="113"/>
      <c r="JW2692" s="113"/>
      <c r="JX2692" s="113"/>
      <c r="JY2692" s="113"/>
      <c r="JZ2692" s="113"/>
      <c r="KA2692" s="113"/>
      <c r="KB2692" s="113"/>
      <c r="KC2692" s="113"/>
      <c r="KD2692" s="113"/>
      <c r="KE2692" s="113"/>
      <c r="KF2692" s="113"/>
      <c r="KG2692" s="113"/>
      <c r="KH2692" s="113"/>
      <c r="KI2692" s="113"/>
      <c r="KJ2692" s="113"/>
      <c r="KK2692" s="113"/>
      <c r="KL2692" s="113"/>
      <c r="KM2692" s="113"/>
      <c r="KN2692" s="113"/>
      <c r="KO2692" s="113"/>
      <c r="KP2692" s="113"/>
      <c r="KQ2692" s="113"/>
      <c r="KR2692" s="113"/>
      <c r="KS2692" s="113"/>
      <c r="KT2692" s="113"/>
      <c r="KU2692" s="113"/>
      <c r="KV2692" s="113"/>
      <c r="KW2692" s="113"/>
      <c r="KX2692" s="113"/>
      <c r="KY2692" s="113"/>
      <c r="KZ2692" s="113"/>
      <c r="LA2692" s="113"/>
      <c r="LB2692" s="113"/>
      <c r="LC2692" s="113"/>
      <c r="LD2692" s="113"/>
      <c r="LE2692" s="113"/>
      <c r="LF2692" s="113"/>
      <c r="LG2692" s="113"/>
      <c r="LH2692" s="113"/>
      <c r="LI2692" s="113"/>
      <c r="LJ2692" s="113"/>
      <c r="LK2692" s="113"/>
      <c r="LL2692" s="113"/>
      <c r="LM2692" s="113"/>
      <c r="LN2692" s="113"/>
      <c r="LO2692" s="113"/>
      <c r="LP2692" s="113"/>
      <c r="LQ2692" s="113"/>
      <c r="LR2692" s="113"/>
      <c r="LS2692" s="113"/>
      <c r="LT2692" s="113"/>
      <c r="LU2692" s="113"/>
      <c r="LV2692" s="113"/>
      <c r="LW2692" s="113"/>
      <c r="LX2692" s="113"/>
      <c r="LY2692" s="113"/>
      <c r="LZ2692" s="113"/>
      <c r="MA2692" s="113"/>
      <c r="MB2692" s="113"/>
      <c r="MC2692" s="113"/>
      <c r="MD2692" s="113"/>
      <c r="ME2692" s="113"/>
      <c r="MF2692" s="113"/>
      <c r="MG2692" s="113"/>
      <c r="MH2692" s="113"/>
      <c r="MI2692" s="113"/>
      <c r="MJ2692" s="113"/>
      <c r="MK2692" s="113"/>
      <c r="ML2692" s="113"/>
      <c r="MM2692" s="113"/>
      <c r="MN2692" s="113"/>
      <c r="MO2692" s="113"/>
      <c r="MP2692" s="113"/>
      <c r="MQ2692" s="113"/>
      <c r="MR2692" s="113"/>
      <c r="MS2692" s="113"/>
      <c r="MT2692" s="113"/>
      <c r="MU2692" s="113"/>
      <c r="MV2692" s="113"/>
      <c r="MW2692" s="113"/>
      <c r="MX2692" s="113"/>
      <c r="MY2692" s="113"/>
      <c r="MZ2692" s="113"/>
      <c r="NA2692" s="113"/>
      <c r="NB2692" s="113"/>
      <c r="NC2692" s="113"/>
      <c r="ND2692" s="113"/>
      <c r="NE2692" s="113"/>
      <c r="NF2692" s="113"/>
      <c r="NG2692" s="113"/>
      <c r="NH2692" s="113"/>
      <c r="NI2692" s="113"/>
      <c r="NJ2692" s="113"/>
      <c r="NK2692" s="113"/>
      <c r="NL2692" s="113"/>
      <c r="NM2692" s="113"/>
      <c r="NN2692" s="113"/>
      <c r="NO2692" s="113"/>
      <c r="NP2692" s="113"/>
      <c r="NQ2692" s="113"/>
      <c r="NR2692" s="113"/>
      <c r="NS2692" s="113"/>
      <c r="NT2692" s="113"/>
      <c r="NU2692" s="113"/>
      <c r="NV2692" s="113"/>
      <c r="NW2692" s="113"/>
      <c r="NX2692" s="113"/>
      <c r="NY2692" s="113"/>
      <c r="NZ2692" s="113"/>
      <c r="OA2692" s="113"/>
      <c r="OB2692" s="113"/>
      <c r="OC2692" s="113"/>
      <c r="OD2692" s="113"/>
      <c r="OE2692" s="113"/>
      <c r="OF2692" s="113"/>
      <c r="OG2692" s="113"/>
      <c r="OH2692" s="113"/>
      <c r="OI2692" s="113"/>
      <c r="OJ2692" s="113"/>
      <c r="OK2692" s="113"/>
      <c r="OL2692" s="113"/>
      <c r="OM2692" s="113"/>
      <c r="ON2692" s="113"/>
      <c r="OO2692" s="113"/>
      <c r="OP2692" s="113"/>
      <c r="OQ2692" s="113"/>
      <c r="OR2692" s="113"/>
      <c r="OS2692" s="113"/>
      <c r="OT2692" s="113"/>
      <c r="OU2692" s="113"/>
      <c r="OV2692" s="113"/>
      <c r="OW2692" s="113"/>
      <c r="OX2692" s="113"/>
      <c r="OY2692" s="113"/>
      <c r="OZ2692" s="113"/>
      <c r="PA2692" s="113"/>
      <c r="PB2692" s="113"/>
      <c r="PC2692" s="113"/>
      <c r="PD2692" s="113"/>
      <c r="PE2692" s="113"/>
      <c r="PF2692" s="113"/>
      <c r="PG2692" s="113"/>
      <c r="PH2692" s="113"/>
      <c r="PI2692" s="113"/>
      <c r="PJ2692" s="113"/>
      <c r="PK2692" s="113"/>
      <c r="PL2692" s="113"/>
      <c r="PM2692" s="113"/>
      <c r="PN2692" s="113"/>
      <c r="PO2692" s="113"/>
      <c r="PP2692" s="113"/>
      <c r="PQ2692" s="113"/>
      <c r="PR2692" s="113"/>
      <c r="PS2692" s="113"/>
      <c r="PT2692" s="113"/>
      <c r="PU2692" s="113"/>
      <c r="PV2692" s="113"/>
      <c r="PW2692" s="113"/>
      <c r="PX2692" s="113"/>
      <c r="PY2692" s="113"/>
      <c r="PZ2692" s="113"/>
      <c r="QA2692" s="113"/>
      <c r="QB2692" s="113"/>
      <c r="QC2692" s="113"/>
      <c r="QD2692" s="113"/>
      <c r="QE2692" s="113"/>
      <c r="QF2692" s="113"/>
      <c r="QG2692" s="113"/>
      <c r="QH2692" s="113"/>
      <c r="QI2692" s="113"/>
      <c r="QJ2692" s="113"/>
      <c r="QK2692" s="113"/>
      <c r="QL2692" s="113"/>
      <c r="QM2692" s="113"/>
      <c r="QN2692" s="113"/>
      <c r="QO2692" s="113"/>
      <c r="QP2692" s="113"/>
      <c r="QQ2692" s="113"/>
      <c r="QR2692" s="113"/>
      <c r="QS2692" s="113"/>
      <c r="QT2692" s="113"/>
      <c r="QU2692" s="113"/>
      <c r="QV2692" s="113"/>
      <c r="QW2692" s="113"/>
      <c r="QX2692" s="113"/>
      <c r="QY2692" s="113"/>
      <c r="QZ2692" s="113"/>
      <c r="RA2692" s="113"/>
      <c r="RB2692" s="113"/>
      <c r="RC2692" s="113"/>
      <c r="RD2692" s="113"/>
      <c r="RE2692" s="113"/>
      <c r="RF2692" s="113"/>
      <c r="RG2692" s="113"/>
      <c r="RH2692" s="113"/>
      <c r="RI2692" s="113"/>
      <c r="RJ2692" s="113"/>
      <c r="RK2692" s="113"/>
      <c r="RL2692" s="113"/>
      <c r="RM2692" s="113"/>
      <c r="RN2692" s="113"/>
      <c r="RO2692" s="113"/>
      <c r="RP2692" s="113"/>
      <c r="RQ2692" s="113"/>
      <c r="RR2692" s="113"/>
      <c r="RS2692" s="113"/>
      <c r="RT2692" s="113"/>
      <c r="RU2692" s="113"/>
      <c r="RV2692" s="113"/>
      <c r="RW2692" s="113"/>
      <c r="RX2692" s="113"/>
      <c r="RY2692" s="113"/>
      <c r="RZ2692" s="113"/>
      <c r="SA2692" s="113"/>
      <c r="SB2692" s="113"/>
      <c r="SC2692" s="113"/>
      <c r="SD2692" s="113"/>
      <c r="SE2692" s="113"/>
      <c r="SF2692" s="113"/>
      <c r="SG2692" s="113"/>
      <c r="SH2692" s="113"/>
      <c r="SI2692" s="113"/>
      <c r="SJ2692" s="113"/>
      <c r="SK2692" s="113"/>
      <c r="SL2692" s="113"/>
      <c r="SM2692" s="113"/>
      <c r="SN2692" s="113"/>
      <c r="SO2692" s="113"/>
      <c r="SP2692" s="113"/>
      <c r="SQ2692" s="113"/>
      <c r="SR2692" s="113"/>
      <c r="SS2692" s="113"/>
      <c r="ST2692" s="113"/>
      <c r="SU2692" s="113"/>
      <c r="SV2692" s="113"/>
      <c r="SW2692" s="113"/>
      <c r="SX2692" s="113"/>
      <c r="SY2692" s="113"/>
      <c r="SZ2692" s="113"/>
      <c r="TA2692" s="113"/>
      <c r="TB2692" s="113"/>
      <c r="TC2692" s="113"/>
      <c r="TD2692" s="113"/>
      <c r="TE2692" s="113"/>
      <c r="TF2692" s="113"/>
      <c r="TG2692" s="113"/>
      <c r="TH2692" s="113"/>
      <c r="TI2692" s="113"/>
      <c r="TJ2692" s="113"/>
      <c r="TK2692" s="113"/>
      <c r="TL2692" s="113"/>
      <c r="TM2692" s="113"/>
      <c r="TN2692" s="113"/>
      <c r="TO2692" s="113"/>
      <c r="TP2692" s="113"/>
      <c r="TQ2692" s="113"/>
      <c r="TR2692" s="113"/>
      <c r="TS2692" s="113"/>
      <c r="TT2692" s="113"/>
      <c r="TU2692" s="113"/>
      <c r="TV2692" s="113"/>
      <c r="TW2692" s="113"/>
      <c r="TX2692" s="113"/>
      <c r="TY2692" s="113"/>
      <c r="TZ2692" s="113"/>
      <c r="UA2692" s="113"/>
      <c r="UB2692" s="113"/>
      <c r="UC2692" s="113"/>
      <c r="UD2692" s="113"/>
      <c r="UE2692" s="113"/>
      <c r="UF2692" s="113"/>
      <c r="UG2692" s="113"/>
      <c r="UH2692" s="113"/>
      <c r="UI2692" s="113"/>
      <c r="UJ2692" s="113"/>
      <c r="UK2692" s="113"/>
      <c r="UL2692" s="113"/>
      <c r="UM2692" s="113"/>
      <c r="UN2692" s="113"/>
      <c r="UO2692" s="113"/>
      <c r="UP2692" s="113"/>
      <c r="UQ2692" s="113"/>
      <c r="UR2692" s="113"/>
      <c r="US2692" s="113"/>
      <c r="UT2692" s="113"/>
      <c r="UU2692" s="113"/>
      <c r="UV2692" s="113"/>
      <c r="UW2692" s="113"/>
      <c r="UX2692" s="113"/>
      <c r="UY2692" s="113"/>
      <c r="UZ2692" s="113"/>
      <c r="VA2692" s="113"/>
      <c r="VB2692" s="113"/>
      <c r="VC2692" s="113"/>
      <c r="VD2692" s="113"/>
      <c r="VE2692" s="113"/>
      <c r="VF2692" s="113"/>
      <c r="VG2692" s="113"/>
      <c r="VH2692" s="113"/>
      <c r="VI2692" s="113"/>
      <c r="VJ2692" s="113"/>
      <c r="VK2692" s="113"/>
      <c r="VL2692" s="113"/>
      <c r="VM2692" s="113"/>
      <c r="VN2692" s="113"/>
      <c r="VO2692" s="113"/>
      <c r="VP2692" s="113"/>
      <c r="VQ2692" s="113"/>
      <c r="VR2692" s="113"/>
      <c r="VS2692" s="113"/>
      <c r="VT2692" s="113"/>
      <c r="VU2692" s="113"/>
      <c r="VV2692" s="113"/>
      <c r="VW2692" s="113"/>
      <c r="VX2692" s="113"/>
      <c r="VY2692" s="113"/>
      <c r="VZ2692" s="113"/>
      <c r="WA2692" s="113"/>
      <c r="WB2692" s="113"/>
      <c r="WC2692" s="113"/>
      <c r="WD2692" s="113"/>
      <c r="WE2692" s="113"/>
      <c r="WF2692" s="113"/>
      <c r="WG2692" s="113"/>
      <c r="WH2692" s="113"/>
      <c r="WI2692" s="113"/>
      <c r="WJ2692" s="113"/>
      <c r="WK2692" s="113"/>
      <c r="WL2692" s="113"/>
      <c r="WM2692" s="113"/>
      <c r="WN2692" s="113"/>
      <c r="WO2692" s="113"/>
      <c r="WP2692" s="113"/>
      <c r="WQ2692" s="113"/>
      <c r="WR2692" s="113"/>
      <c r="WS2692" s="113"/>
      <c r="WT2692" s="113"/>
      <c r="WU2692" s="113"/>
      <c r="WV2692" s="113"/>
      <c r="WW2692" s="113"/>
      <c r="WX2692" s="113"/>
      <c r="WY2692" s="113"/>
      <c r="WZ2692" s="113"/>
      <c r="XA2692" s="113"/>
      <c r="XB2692" s="113"/>
      <c r="XC2692" s="113"/>
      <c r="XD2692" s="113"/>
      <c r="XE2692" s="113"/>
      <c r="XF2692" s="113"/>
      <c r="XG2692" s="113"/>
      <c r="XH2692" s="113"/>
      <c r="XI2692" s="113"/>
      <c r="XJ2692" s="113"/>
      <c r="XK2692" s="113"/>
      <c r="XL2692" s="113"/>
      <c r="XM2692" s="113"/>
      <c r="XN2692" s="113"/>
      <c r="XO2692" s="113"/>
      <c r="XP2692" s="113"/>
      <c r="XQ2692" s="113"/>
      <c r="XR2692" s="113"/>
      <c r="XS2692" s="113"/>
      <c r="XT2692" s="113"/>
      <c r="XU2692" s="113"/>
      <c r="XV2692" s="113"/>
      <c r="XW2692" s="113"/>
      <c r="XX2692" s="113"/>
      <c r="XY2692" s="113"/>
      <c r="XZ2692" s="113"/>
      <c r="YA2692" s="113"/>
      <c r="YB2692" s="113"/>
      <c r="YC2692" s="113"/>
      <c r="YD2692" s="113"/>
      <c r="YE2692" s="113"/>
      <c r="YF2692" s="113"/>
      <c r="YG2692" s="113"/>
      <c r="YH2692" s="113"/>
      <c r="YI2692" s="113"/>
      <c r="YJ2692" s="113"/>
      <c r="YK2692" s="113"/>
      <c r="YL2692" s="113"/>
      <c r="YM2692" s="113"/>
      <c r="YN2692" s="113"/>
      <c r="YO2692" s="113"/>
      <c r="YP2692" s="113"/>
      <c r="YQ2692" s="113"/>
      <c r="YR2692" s="113"/>
      <c r="YS2692" s="113"/>
      <c r="YT2692" s="113"/>
      <c r="YU2692" s="113"/>
      <c r="YV2692" s="113"/>
      <c r="YW2692" s="113"/>
      <c r="YX2692" s="113"/>
      <c r="YY2692" s="113"/>
      <c r="YZ2692" s="113"/>
      <c r="ZA2692" s="113"/>
      <c r="ZB2692" s="113"/>
      <c r="ZC2692" s="113"/>
      <c r="ZD2692" s="113"/>
      <c r="ZE2692" s="113"/>
      <c r="ZF2692" s="113"/>
      <c r="ZG2692" s="113"/>
      <c r="ZH2692" s="113"/>
      <c r="ZI2692" s="113"/>
      <c r="ZJ2692" s="113"/>
      <c r="ZK2692" s="113"/>
      <c r="ZL2692" s="113"/>
      <c r="ZM2692" s="113"/>
      <c r="ZN2692" s="113"/>
      <c r="ZO2692" s="113"/>
      <c r="ZP2692" s="113"/>
      <c r="ZQ2692" s="113"/>
      <c r="ZR2692" s="113"/>
      <c r="ZS2692" s="113"/>
      <c r="ZT2692" s="113"/>
      <c r="ZU2692" s="113"/>
      <c r="ZV2692" s="113"/>
      <c r="ZW2692" s="113"/>
      <c r="ZX2692" s="113"/>
      <c r="ZY2692" s="113"/>
      <c r="ZZ2692" s="113"/>
      <c r="AAA2692" s="113"/>
      <c r="AAB2692" s="113"/>
      <c r="AAC2692" s="113"/>
      <c r="AAD2692" s="113"/>
      <c r="AAE2692" s="113"/>
      <c r="AAF2692" s="113"/>
      <c r="AAG2692" s="113"/>
      <c r="AAH2692" s="113"/>
      <c r="AAI2692" s="113"/>
      <c r="AAJ2692" s="113"/>
      <c r="AAK2692" s="113"/>
      <c r="AAL2692" s="113"/>
      <c r="AAM2692" s="113"/>
      <c r="AAN2692" s="113"/>
      <c r="AAO2692" s="113"/>
      <c r="AAP2692" s="113"/>
      <c r="AAQ2692" s="113"/>
      <c r="AAR2692" s="113"/>
      <c r="AAS2692" s="113"/>
      <c r="AAT2692" s="113"/>
      <c r="AAU2692" s="113"/>
      <c r="AAV2692" s="113"/>
      <c r="AAW2692" s="113"/>
      <c r="AAX2692" s="113"/>
      <c r="AAY2692" s="113"/>
      <c r="AAZ2692" s="113"/>
      <c r="ABA2692" s="113"/>
      <c r="ABB2692" s="113"/>
      <c r="ABC2692" s="113"/>
      <c r="ABD2692" s="113"/>
      <c r="ABE2692" s="113"/>
      <c r="ABF2692" s="113"/>
      <c r="ABG2692" s="113"/>
      <c r="ABH2692" s="113"/>
      <c r="ABI2692" s="113"/>
      <c r="ABJ2692" s="113"/>
      <c r="ABK2692" s="113"/>
      <c r="ABL2692" s="113"/>
      <c r="ABM2692" s="113"/>
      <c r="ABN2692" s="113"/>
      <c r="ABO2692" s="113"/>
      <c r="ABP2692" s="113"/>
      <c r="ABQ2692" s="113"/>
      <c r="ABR2692" s="113"/>
      <c r="ABS2692" s="113"/>
      <c r="ABT2692" s="113"/>
      <c r="ABU2692" s="113"/>
      <c r="ABV2692" s="113"/>
      <c r="ABW2692" s="113"/>
      <c r="ABX2692" s="113"/>
      <c r="ABY2692" s="113"/>
      <c r="ABZ2692" s="113"/>
      <c r="ACA2692" s="113"/>
      <c r="ACB2692" s="113"/>
      <c r="ACC2692" s="113"/>
      <c r="ACD2692" s="113"/>
      <c r="ACE2692" s="113"/>
      <c r="ACF2692" s="113"/>
      <c r="ACG2692" s="113"/>
      <c r="ACH2692" s="113"/>
      <c r="ACI2692" s="113"/>
      <c r="ACJ2692" s="113"/>
      <c r="ACK2692" s="113"/>
      <c r="ACL2692" s="113"/>
      <c r="ACM2692" s="113"/>
      <c r="ACN2692" s="113"/>
      <c r="ACO2692" s="113"/>
      <c r="ACP2692" s="113"/>
      <c r="ACQ2692" s="113"/>
      <c r="ACR2692" s="113"/>
      <c r="ACS2692" s="113"/>
      <c r="ACT2692" s="113"/>
      <c r="ACU2692" s="113"/>
      <c r="ACV2692" s="113"/>
      <c r="ACW2692" s="113"/>
      <c r="ACX2692" s="113"/>
      <c r="ACY2692" s="113"/>
      <c r="ACZ2692" s="113"/>
      <c r="ADA2692" s="113"/>
      <c r="ADB2692" s="113"/>
      <c r="ADC2692" s="113"/>
      <c r="ADD2692" s="113"/>
      <c r="ADE2692" s="113"/>
      <c r="ADF2692" s="113"/>
      <c r="ADG2692" s="113"/>
      <c r="ADH2692" s="113"/>
      <c r="ADI2692" s="113"/>
      <c r="ADJ2692" s="113"/>
      <c r="ADK2692" s="113"/>
      <c r="ADL2692" s="113"/>
      <c r="ADM2692" s="113"/>
      <c r="ADN2692" s="113"/>
      <c r="ADO2692" s="113"/>
      <c r="ADP2692" s="113"/>
      <c r="ADQ2692" s="113"/>
      <c r="ADR2692" s="113"/>
      <c r="ADS2692" s="113"/>
      <c r="ADT2692" s="113"/>
      <c r="ADU2692" s="113"/>
      <c r="ADV2692" s="113"/>
      <c r="ADW2692" s="113"/>
      <c r="ADX2692" s="113"/>
      <c r="ADY2692" s="113"/>
      <c r="ADZ2692" s="113"/>
      <c r="AEA2692" s="113"/>
      <c r="AEB2692" s="113"/>
      <c r="AEC2692" s="113"/>
      <c r="AED2692" s="113"/>
      <c r="AEE2692" s="113"/>
      <c r="AEF2692" s="113"/>
      <c r="AEG2692" s="113"/>
      <c r="AEH2692" s="113"/>
      <c r="AEI2692" s="113"/>
      <c r="AEJ2692" s="113"/>
      <c r="AEK2692" s="113"/>
      <c r="AEL2692" s="113"/>
      <c r="AEM2692" s="113"/>
      <c r="AEN2692" s="113"/>
      <c r="AEO2692" s="113"/>
      <c r="AEP2692" s="113"/>
      <c r="AEQ2692" s="113"/>
      <c r="AER2692" s="113"/>
      <c r="AES2692" s="113"/>
      <c r="AET2692" s="113"/>
      <c r="AEU2692" s="113"/>
      <c r="AEV2692" s="113"/>
      <c r="AEW2692" s="113"/>
      <c r="AEX2692" s="113"/>
      <c r="AEY2692" s="113"/>
      <c r="AEZ2692" s="113"/>
      <c r="AFA2692" s="113"/>
      <c r="AFB2692" s="113"/>
      <c r="AFC2692" s="113"/>
      <c r="AFD2692" s="113"/>
      <c r="AFE2692" s="113"/>
      <c r="AFF2692" s="113"/>
      <c r="AFG2692" s="113"/>
      <c r="AFH2692" s="113"/>
      <c r="AFI2692" s="113"/>
      <c r="AFJ2692" s="113"/>
      <c r="AFK2692" s="113"/>
      <c r="AFL2692" s="113"/>
      <c r="AFM2692" s="113"/>
      <c r="AFN2692" s="113"/>
      <c r="AFO2692" s="113"/>
      <c r="AFP2692" s="113"/>
      <c r="AFQ2692" s="113"/>
      <c r="AFR2692" s="113"/>
      <c r="AFS2692" s="113"/>
      <c r="AFT2692" s="113"/>
      <c r="AFU2692" s="113"/>
      <c r="AFV2692" s="113"/>
      <c r="AFW2692" s="113"/>
      <c r="AFX2692" s="113"/>
      <c r="AFY2692" s="113"/>
      <c r="AFZ2692" s="113"/>
      <c r="AGA2692" s="113"/>
      <c r="AGB2692" s="113"/>
      <c r="AGC2692" s="113"/>
      <c r="AGD2692" s="113"/>
      <c r="AGE2692" s="113"/>
      <c r="AGF2692" s="113"/>
      <c r="AGG2692" s="113"/>
      <c r="AGH2692" s="113"/>
      <c r="AGI2692" s="113"/>
      <c r="AGJ2692" s="113"/>
      <c r="AGK2692" s="113"/>
      <c r="AGL2692" s="113"/>
      <c r="AGM2692" s="113"/>
      <c r="AGN2692" s="113"/>
      <c r="AGO2692" s="113"/>
      <c r="AGP2692" s="113"/>
      <c r="AGQ2692" s="113"/>
      <c r="AGR2692" s="113"/>
      <c r="AGS2692" s="113"/>
      <c r="AGT2692" s="113"/>
      <c r="AGU2692" s="113"/>
      <c r="AGV2692" s="113"/>
      <c r="AGW2692" s="113"/>
      <c r="AGX2692" s="113"/>
      <c r="AGY2692" s="113"/>
      <c r="AGZ2692" s="113"/>
      <c r="AHA2692" s="113"/>
      <c r="AHB2692" s="113"/>
      <c r="AHC2692" s="113"/>
      <c r="AHD2692" s="113"/>
      <c r="AHE2692" s="113"/>
      <c r="AHF2692" s="113"/>
      <c r="AHG2692" s="113"/>
      <c r="AHH2692" s="113"/>
      <c r="AHI2692" s="113"/>
      <c r="AHJ2692" s="113"/>
      <c r="AHK2692" s="113"/>
      <c r="AHL2692" s="113"/>
      <c r="AHM2692" s="113"/>
      <c r="AHN2692" s="113"/>
      <c r="AHO2692" s="113"/>
      <c r="AHP2692" s="113"/>
      <c r="AHQ2692" s="113"/>
      <c r="AHR2692" s="113"/>
      <c r="AHS2692" s="113"/>
      <c r="AHT2692" s="113"/>
      <c r="AHU2692" s="113"/>
      <c r="AHV2692" s="113"/>
      <c r="AHW2692" s="113"/>
      <c r="AHX2692" s="113"/>
      <c r="AHY2692" s="113"/>
      <c r="AHZ2692" s="113"/>
      <c r="AIA2692" s="113"/>
      <c r="AIB2692" s="113"/>
      <c r="AIC2692" s="113"/>
      <c r="AID2692" s="113"/>
      <c r="AIE2692" s="113"/>
      <c r="AIF2692" s="113"/>
      <c r="AIG2692" s="113"/>
      <c r="AIH2692" s="113"/>
      <c r="AII2692" s="113"/>
      <c r="AIJ2692" s="113"/>
      <c r="AIK2692" s="113"/>
      <c r="AIL2692" s="113"/>
      <c r="AIM2692" s="113"/>
      <c r="AIN2692" s="113"/>
      <c r="AIO2692" s="113"/>
      <c r="AIP2692" s="113"/>
      <c r="AIQ2692" s="113"/>
      <c r="AIR2692" s="113"/>
      <c r="AIS2692" s="113"/>
      <c r="AIT2692" s="113"/>
      <c r="AIU2692" s="113"/>
      <c r="AIV2692" s="113"/>
      <c r="AIW2692" s="113"/>
      <c r="AIX2692" s="113"/>
      <c r="AIY2692" s="113"/>
      <c r="AIZ2692" s="113"/>
      <c r="AJA2692" s="113"/>
      <c r="AJB2692" s="113"/>
      <c r="AJC2692" s="113"/>
      <c r="AJD2692" s="113"/>
      <c r="AJE2692" s="113"/>
      <c r="AJF2692" s="113"/>
      <c r="AJG2692" s="113"/>
      <c r="AJH2692" s="113"/>
      <c r="AJI2692" s="113"/>
      <c r="AJJ2692" s="113"/>
      <c r="AJK2692" s="113"/>
      <c r="AJL2692" s="113"/>
      <c r="AJM2692" s="113"/>
      <c r="AJN2692" s="113"/>
      <c r="AJO2692" s="113"/>
      <c r="AJP2692" s="113"/>
      <c r="AJQ2692" s="113"/>
      <c r="AJR2692" s="113"/>
      <c r="AJS2692" s="113"/>
      <c r="AJT2692" s="113"/>
      <c r="AJU2692" s="113"/>
      <c r="AJV2692" s="113"/>
      <c r="AJW2692" s="113"/>
      <c r="AJX2692" s="113"/>
      <c r="AJY2692" s="113"/>
      <c r="AJZ2692" s="113"/>
      <c r="AKA2692" s="113"/>
      <c r="AKB2692" s="113"/>
      <c r="AKC2692" s="113"/>
      <c r="AKD2692" s="113"/>
      <c r="AKE2692" s="113"/>
      <c r="AKF2692" s="113"/>
      <c r="AKG2692" s="113"/>
      <c r="AKH2692" s="113"/>
      <c r="AKI2692" s="113"/>
      <c r="AKJ2692" s="113"/>
      <c r="AKK2692" s="113"/>
      <c r="AKL2692" s="113"/>
      <c r="AKM2692" s="113"/>
      <c r="AKN2692" s="113"/>
      <c r="AKO2692" s="113"/>
      <c r="AKP2692" s="113"/>
      <c r="AKQ2692" s="113"/>
      <c r="AKR2692" s="113"/>
      <c r="AKS2692" s="113"/>
      <c r="AKT2692" s="113"/>
      <c r="AKU2692" s="113"/>
      <c r="AKV2692" s="113"/>
      <c r="AKW2692" s="113"/>
      <c r="AKX2692" s="113"/>
      <c r="AKY2692" s="113"/>
      <c r="AKZ2692" s="113"/>
      <c r="ALA2692" s="113"/>
      <c r="ALB2692" s="113"/>
      <c r="ALC2692" s="113"/>
      <c r="ALD2692" s="113"/>
      <c r="ALE2692" s="113"/>
      <c r="ALF2692" s="113"/>
      <c r="ALG2692" s="113"/>
      <c r="ALH2692" s="113"/>
      <c r="ALI2692" s="113"/>
      <c r="ALJ2692" s="113"/>
      <c r="ALK2692" s="113"/>
      <c r="ALL2692" s="113"/>
      <c r="ALM2692" s="113"/>
      <c r="ALN2692" s="113"/>
      <c r="ALO2692" s="113"/>
      <c r="ALP2692" s="113"/>
      <c r="ALQ2692" s="113"/>
      <c r="ALR2692" s="113"/>
      <c r="ALS2692" s="113"/>
      <c r="ALT2692" s="113"/>
      <c r="ALU2692" s="113"/>
      <c r="ALV2692" s="113"/>
      <c r="ALW2692" s="113"/>
      <c r="ALX2692" s="113"/>
      <c r="ALY2692" s="113"/>
      <c r="ALZ2692" s="113"/>
      <c r="AMA2692" s="113"/>
      <c r="AMB2692" s="113"/>
      <c r="AMC2692" s="113"/>
      <c r="AMD2692" s="113"/>
      <c r="AME2692" s="113"/>
      <c r="AMF2692" s="113"/>
      <c r="AMG2692" s="113"/>
      <c r="AMH2692" s="113"/>
      <c r="AMI2692" s="113"/>
      <c r="AMJ2692" s="113"/>
      <c r="AMK2692" s="113"/>
      <c r="AML2692" s="113"/>
      <c r="AMM2692" s="113"/>
      <c r="AMN2692" s="113"/>
      <c r="AMO2692" s="113"/>
      <c r="AMP2692" s="113"/>
      <c r="AMQ2692" s="113"/>
      <c r="AMR2692" s="113"/>
      <c r="AMS2692" s="113"/>
      <c r="AMT2692" s="113"/>
      <c r="AMU2692" s="113"/>
      <c r="AMV2692" s="113"/>
      <c r="AMW2692" s="113"/>
      <c r="AMX2692" s="113"/>
      <c r="AMY2692" s="113"/>
      <c r="AMZ2692" s="113"/>
      <c r="ANA2692" s="113"/>
      <c r="ANB2692" s="113"/>
      <c r="ANC2692" s="113"/>
      <c r="AND2692" s="113"/>
      <c r="ANE2692" s="113"/>
      <c r="ANF2692" s="113"/>
      <c r="ANG2692" s="113"/>
      <c r="ANH2692" s="113"/>
      <c r="ANI2692" s="113"/>
      <c r="ANJ2692" s="113"/>
      <c r="ANK2692" s="113"/>
      <c r="ANL2692" s="113"/>
      <c r="ANM2692" s="113"/>
      <c r="ANN2692" s="113"/>
      <c r="ANO2692" s="113"/>
      <c r="ANP2692" s="113"/>
      <c r="ANQ2692" s="113"/>
      <c r="ANR2692" s="113"/>
      <c r="ANS2692" s="113"/>
      <c r="ANT2692" s="113"/>
      <c r="ANU2692" s="113"/>
      <c r="ANV2692" s="113"/>
      <c r="ANW2692" s="113"/>
      <c r="ANX2692" s="113"/>
      <c r="ANY2692" s="113"/>
      <c r="ANZ2692" s="113"/>
      <c r="AOA2692" s="113"/>
      <c r="AOB2692" s="113"/>
      <c r="AOC2692" s="113"/>
      <c r="AOD2692" s="113"/>
      <c r="AOE2692" s="113"/>
      <c r="AOF2692" s="113"/>
      <c r="AOG2692" s="113"/>
      <c r="AOH2692" s="113"/>
      <c r="AOI2692" s="113"/>
      <c r="AOJ2692" s="113"/>
      <c r="AOK2692" s="113"/>
      <c r="AOL2692" s="113"/>
      <c r="AOM2692" s="113"/>
      <c r="AON2692" s="113"/>
      <c r="AOO2692" s="113"/>
      <c r="AOP2692" s="113"/>
      <c r="AOQ2692" s="113"/>
      <c r="AOR2692" s="113"/>
      <c r="AOS2692" s="113"/>
      <c r="AOT2692" s="113"/>
      <c r="AOU2692" s="113"/>
      <c r="AOV2692" s="113"/>
      <c r="AOW2692" s="113"/>
      <c r="AOX2692" s="113"/>
      <c r="AOY2692" s="113"/>
      <c r="AOZ2692" s="113"/>
      <c r="APA2692" s="113"/>
      <c r="APB2692" s="113"/>
      <c r="APC2692" s="113"/>
      <c r="APD2692" s="113"/>
      <c r="APE2692" s="113"/>
      <c r="APF2692" s="113"/>
      <c r="APG2692" s="113"/>
      <c r="APH2692" s="113"/>
      <c r="API2692" s="113"/>
      <c r="APJ2692" s="113"/>
      <c r="APK2692" s="113"/>
      <c r="APL2692" s="113"/>
      <c r="APM2692" s="113"/>
      <c r="APN2692" s="113"/>
      <c r="APO2692" s="113"/>
      <c r="APP2692" s="113"/>
      <c r="APQ2692" s="113"/>
      <c r="APR2692" s="113"/>
      <c r="APS2692" s="113"/>
      <c r="APT2692" s="113"/>
      <c r="APU2692" s="113"/>
      <c r="APV2692" s="113"/>
      <c r="APW2692" s="113"/>
      <c r="APX2692" s="113"/>
      <c r="APY2692" s="113"/>
      <c r="APZ2692" s="113"/>
      <c r="AQA2692" s="113"/>
      <c r="AQB2692" s="113"/>
      <c r="AQC2692" s="113"/>
      <c r="AQD2692" s="113"/>
      <c r="AQE2692" s="113"/>
      <c r="AQF2692" s="113"/>
      <c r="AQG2692" s="113"/>
      <c r="AQH2692" s="113"/>
      <c r="AQI2692" s="113"/>
      <c r="AQJ2692" s="113"/>
      <c r="AQK2692" s="113"/>
      <c r="AQL2692" s="113"/>
      <c r="AQM2692" s="113"/>
      <c r="AQN2692" s="113"/>
      <c r="AQO2692" s="113"/>
      <c r="AQP2692" s="113"/>
      <c r="AQQ2692" s="113"/>
      <c r="AQR2692" s="113"/>
      <c r="AQS2692" s="113"/>
      <c r="AQT2692" s="113"/>
      <c r="AQU2692" s="113"/>
      <c r="AQV2692" s="113"/>
      <c r="AQW2692" s="113"/>
      <c r="AQX2692" s="113"/>
      <c r="AQY2692" s="113"/>
      <c r="AQZ2692" s="113"/>
      <c r="ARA2692" s="113"/>
      <c r="ARB2692" s="113"/>
      <c r="ARC2692" s="113"/>
      <c r="ARD2692" s="113"/>
      <c r="ARE2692" s="113"/>
      <c r="ARF2692" s="113"/>
      <c r="ARG2692" s="113"/>
      <c r="ARH2692" s="113"/>
      <c r="ARI2692" s="113"/>
      <c r="ARJ2692" s="113"/>
      <c r="ARK2692" s="113"/>
      <c r="ARL2692" s="113"/>
      <c r="ARM2692" s="113"/>
      <c r="ARN2692" s="113"/>
      <c r="ARO2692" s="113"/>
      <c r="ARP2692" s="113"/>
      <c r="ARQ2692" s="113"/>
      <c r="ARR2692" s="113"/>
      <c r="ARS2692" s="113"/>
      <c r="ART2692" s="113"/>
      <c r="ARU2692" s="113"/>
      <c r="ARV2692" s="113"/>
      <c r="ARW2692" s="113"/>
      <c r="ARX2692" s="113"/>
      <c r="ARY2692" s="113"/>
      <c r="ARZ2692" s="113"/>
      <c r="ASA2692" s="113"/>
      <c r="ASB2692" s="113"/>
      <c r="ASC2692" s="113"/>
      <c r="ASD2692" s="113"/>
      <c r="ASE2692" s="113"/>
      <c r="ASF2692" s="113"/>
      <c r="ASG2692" s="113"/>
      <c r="ASH2692" s="113"/>
      <c r="ASI2692" s="113"/>
      <c r="ASJ2692" s="113"/>
      <c r="ASK2692" s="113"/>
      <c r="ASL2692" s="113"/>
      <c r="ASM2692" s="113"/>
      <c r="ASN2692" s="113"/>
      <c r="ASO2692" s="113"/>
      <c r="ASP2692" s="113"/>
      <c r="ASQ2692" s="113"/>
      <c r="ASR2692" s="113"/>
      <c r="ASS2692" s="113"/>
      <c r="AST2692" s="113"/>
      <c r="ASU2692" s="113"/>
      <c r="ASV2692" s="113"/>
      <c r="ASW2692" s="113"/>
      <c r="ASX2692" s="113"/>
      <c r="ASY2692" s="113"/>
      <c r="ASZ2692" s="113"/>
      <c r="ATA2692" s="113"/>
      <c r="ATB2692" s="113"/>
      <c r="ATC2692" s="113"/>
      <c r="ATD2692" s="113"/>
      <c r="ATE2692" s="113"/>
      <c r="ATF2692" s="113"/>
      <c r="ATG2692" s="113"/>
      <c r="ATH2692" s="113"/>
      <c r="ATI2692" s="113"/>
      <c r="ATJ2692" s="113"/>
      <c r="ATK2692" s="113"/>
      <c r="ATL2692" s="113"/>
      <c r="ATM2692" s="113"/>
      <c r="ATN2692" s="113"/>
      <c r="ATO2692" s="113"/>
      <c r="ATP2692" s="113"/>
      <c r="ATQ2692" s="113"/>
      <c r="ATR2692" s="113"/>
      <c r="ATS2692" s="113"/>
      <c r="ATT2692" s="113"/>
      <c r="ATU2692" s="113"/>
      <c r="ATV2692" s="113"/>
      <c r="ATW2692" s="113"/>
      <c r="ATX2692" s="113"/>
      <c r="ATY2692" s="113"/>
      <c r="ATZ2692" s="113"/>
      <c r="AUA2692" s="113"/>
      <c r="AUB2692" s="113"/>
      <c r="AUC2692" s="113"/>
      <c r="AUD2692" s="113"/>
      <c r="AUE2692" s="113"/>
      <c r="AUF2692" s="113"/>
      <c r="AUG2692" s="113"/>
      <c r="AUH2692" s="113"/>
      <c r="AUI2692" s="113"/>
      <c r="AUJ2692" s="113"/>
      <c r="AUK2692" s="113"/>
      <c r="AUL2692" s="113"/>
      <c r="AUM2692" s="113"/>
      <c r="AUN2692" s="113"/>
      <c r="AUO2692" s="113"/>
      <c r="AUP2692" s="113"/>
      <c r="AUQ2692" s="113"/>
      <c r="AUR2692" s="113"/>
      <c r="AUS2692" s="113"/>
      <c r="AUT2692" s="113"/>
      <c r="AUU2692" s="113"/>
      <c r="AUV2692" s="113"/>
      <c r="AUW2692" s="113"/>
      <c r="AUX2692" s="113"/>
      <c r="AUY2692" s="113"/>
      <c r="AUZ2692" s="113"/>
      <c r="AVA2692" s="113"/>
      <c r="AVB2692" s="113"/>
      <c r="AVC2692" s="113"/>
      <c r="AVD2692" s="113"/>
      <c r="AVE2692" s="113"/>
      <c r="AVF2692" s="113"/>
      <c r="AVG2692" s="113"/>
      <c r="AVH2692" s="113"/>
      <c r="AVI2692" s="113"/>
      <c r="AVJ2692" s="113"/>
      <c r="AVK2692" s="113"/>
      <c r="AVL2692" s="113"/>
      <c r="AVM2692" s="113"/>
      <c r="AVN2692" s="113"/>
      <c r="AVO2692" s="113"/>
      <c r="AVP2692" s="113"/>
      <c r="AVQ2692" s="113"/>
      <c r="AVR2692" s="113"/>
      <c r="AVS2692" s="113"/>
      <c r="AVT2692" s="113"/>
      <c r="AVU2692" s="113"/>
      <c r="AVV2692" s="113"/>
      <c r="AVW2692" s="113"/>
      <c r="AVX2692" s="113"/>
      <c r="AVY2692" s="113"/>
      <c r="AVZ2692" s="113"/>
      <c r="AWA2692" s="113"/>
      <c r="AWB2692" s="113"/>
      <c r="AWC2692" s="113"/>
      <c r="AWD2692" s="113"/>
      <c r="AWE2692" s="113"/>
      <c r="AWF2692" s="113"/>
      <c r="AWG2692" s="113"/>
      <c r="AWH2692" s="113"/>
      <c r="AWI2692" s="113"/>
      <c r="AWJ2692" s="113"/>
      <c r="AWK2692" s="113"/>
      <c r="AWL2692" s="113"/>
      <c r="AWM2692" s="113"/>
      <c r="AWN2692" s="113"/>
      <c r="AWO2692" s="113"/>
      <c r="AWP2692" s="113"/>
      <c r="AWQ2692" s="113"/>
      <c r="AWR2692" s="113"/>
      <c r="AWS2692" s="113"/>
      <c r="AWT2692" s="113"/>
      <c r="AWU2692" s="113"/>
      <c r="AWV2692" s="113"/>
      <c r="AWW2692" s="113"/>
      <c r="AWX2692" s="113"/>
      <c r="AWY2692" s="113"/>
      <c r="AWZ2692" s="113"/>
      <c r="AXA2692" s="113"/>
      <c r="AXB2692" s="113"/>
      <c r="AXC2692" s="113"/>
      <c r="AXD2692" s="113"/>
      <c r="AXE2692" s="113"/>
      <c r="AXF2692" s="113"/>
      <c r="AXG2692" s="113"/>
      <c r="AXH2692" s="113"/>
      <c r="AXI2692" s="113"/>
      <c r="AXJ2692" s="113"/>
      <c r="AXK2692" s="113"/>
      <c r="AXL2692" s="113"/>
      <c r="AXM2692" s="113"/>
      <c r="AXN2692" s="113"/>
      <c r="AXO2692" s="113"/>
      <c r="AXP2692" s="113"/>
      <c r="AXQ2692" s="113"/>
      <c r="AXR2692" s="113"/>
      <c r="AXS2692" s="113"/>
      <c r="AXT2692" s="113"/>
      <c r="AXU2692" s="113"/>
      <c r="AXV2692" s="113"/>
      <c r="AXW2692" s="113"/>
      <c r="AXX2692" s="113"/>
      <c r="AXY2692" s="113"/>
      <c r="AXZ2692" s="113"/>
      <c r="AYA2692" s="113"/>
      <c r="AYB2692" s="113"/>
      <c r="AYC2692" s="113"/>
      <c r="AYD2692" s="113"/>
      <c r="AYE2692" s="113"/>
      <c r="AYF2692" s="113"/>
      <c r="AYG2692" s="113"/>
      <c r="AYH2692" s="113"/>
      <c r="AYI2692" s="113"/>
      <c r="AYJ2692" s="113"/>
      <c r="AYK2692" s="113"/>
      <c r="AYL2692" s="113"/>
      <c r="AYM2692" s="113"/>
      <c r="AYN2692" s="113"/>
      <c r="AYO2692" s="113"/>
      <c r="AYP2692" s="113"/>
      <c r="AYQ2692" s="113"/>
      <c r="AYR2692" s="113"/>
      <c r="AYS2692" s="113"/>
      <c r="AYT2692" s="113"/>
      <c r="AYU2692" s="113"/>
      <c r="AYV2692" s="113"/>
      <c r="AYW2692" s="113"/>
      <c r="AYX2692" s="113"/>
      <c r="AYY2692" s="113"/>
      <c r="AYZ2692" s="113"/>
      <c r="AZA2692" s="113"/>
      <c r="AZB2692" s="113"/>
      <c r="AZC2692" s="113"/>
      <c r="AZD2692" s="113"/>
      <c r="AZE2692" s="113"/>
      <c r="AZF2692" s="113"/>
      <c r="AZG2692" s="113"/>
      <c r="AZH2692" s="113"/>
      <c r="AZI2692" s="113"/>
      <c r="AZJ2692" s="113"/>
      <c r="AZK2692" s="113"/>
      <c r="AZL2692" s="113"/>
      <c r="AZM2692" s="113"/>
      <c r="AZN2692" s="113"/>
      <c r="AZO2692" s="113"/>
      <c r="AZP2692" s="113"/>
      <c r="AZQ2692" s="113"/>
      <c r="AZR2692" s="113"/>
      <c r="AZS2692" s="113"/>
      <c r="AZT2692" s="113"/>
      <c r="AZU2692" s="113"/>
      <c r="AZV2692" s="113"/>
      <c r="AZW2692" s="113"/>
      <c r="AZX2692" s="113"/>
      <c r="AZY2692" s="113"/>
      <c r="AZZ2692" s="113"/>
      <c r="BAA2692" s="113"/>
      <c r="BAB2692" s="113"/>
      <c r="BAC2692" s="113"/>
      <c r="BAD2692" s="113"/>
      <c r="BAE2692" s="113"/>
      <c r="BAF2692" s="113"/>
      <c r="BAG2692" s="113"/>
      <c r="BAH2692" s="113"/>
      <c r="BAI2692" s="113"/>
      <c r="BAJ2692" s="113"/>
      <c r="BAK2692" s="113"/>
      <c r="BAL2692" s="113"/>
      <c r="BAM2692" s="113"/>
      <c r="BAN2692" s="113"/>
      <c r="BAO2692" s="113"/>
      <c r="BAP2692" s="113"/>
      <c r="BAQ2692" s="113"/>
      <c r="BAR2692" s="113"/>
      <c r="BAS2692" s="113"/>
      <c r="BAT2692" s="113"/>
      <c r="BAU2692" s="113"/>
      <c r="BAV2692" s="113"/>
      <c r="BAW2692" s="113"/>
      <c r="BAX2692" s="113"/>
      <c r="BAY2692" s="113"/>
      <c r="BAZ2692" s="113"/>
      <c r="BBA2692" s="113"/>
      <c r="BBB2692" s="113"/>
      <c r="BBC2692" s="113"/>
      <c r="BBD2692" s="113"/>
      <c r="BBE2692" s="113"/>
      <c r="BBF2692" s="113"/>
      <c r="BBG2692" s="113"/>
      <c r="BBH2692" s="113"/>
      <c r="BBI2692" s="113"/>
      <c r="BBJ2692" s="113"/>
      <c r="BBK2692" s="113"/>
      <c r="BBL2692" s="113"/>
      <c r="BBM2692" s="113"/>
      <c r="BBN2692" s="113"/>
      <c r="BBO2692" s="113"/>
      <c r="BBP2692" s="113"/>
      <c r="BBQ2692" s="113"/>
      <c r="BBR2692" s="113"/>
      <c r="BBS2692" s="113"/>
      <c r="BBT2692" s="113"/>
      <c r="BBU2692" s="113"/>
      <c r="BBV2692" s="113"/>
      <c r="BBW2692" s="113"/>
      <c r="BBX2692" s="113"/>
      <c r="BBY2692" s="113"/>
      <c r="BBZ2692" s="113"/>
      <c r="BCA2692" s="113"/>
      <c r="BCB2692" s="113"/>
      <c r="BCC2692" s="113"/>
      <c r="BCD2692" s="113"/>
      <c r="BCE2692" s="113"/>
      <c r="BCF2692" s="113"/>
      <c r="BCG2692" s="113"/>
      <c r="BCH2692" s="113"/>
      <c r="BCI2692" s="113"/>
      <c r="BCJ2692" s="113"/>
      <c r="BCK2692" s="113"/>
      <c r="BCL2692" s="113"/>
      <c r="BCM2692" s="113"/>
      <c r="BCN2692" s="113"/>
      <c r="BCO2692" s="113"/>
      <c r="BCP2692" s="113"/>
      <c r="BCQ2692" s="113"/>
      <c r="BCR2692" s="113"/>
      <c r="BCS2692" s="113"/>
      <c r="BCT2692" s="113"/>
      <c r="BCU2692" s="113"/>
      <c r="BCV2692" s="113"/>
      <c r="BCW2692" s="113"/>
      <c r="BCX2692" s="113"/>
      <c r="BCY2692" s="113"/>
      <c r="BCZ2692" s="113"/>
      <c r="BDA2692" s="113"/>
      <c r="BDB2692" s="113"/>
      <c r="BDC2692" s="113"/>
      <c r="BDD2692" s="113"/>
      <c r="BDE2692" s="113"/>
      <c r="BDF2692" s="113"/>
      <c r="BDG2692" s="113"/>
      <c r="BDH2692" s="113"/>
      <c r="BDI2692" s="113"/>
      <c r="BDJ2692" s="113"/>
      <c r="BDK2692" s="113"/>
      <c r="BDL2692" s="113"/>
      <c r="BDM2692" s="113"/>
      <c r="BDN2692" s="113"/>
      <c r="BDO2692" s="113"/>
      <c r="BDP2692" s="113"/>
      <c r="BDQ2692" s="113"/>
      <c r="BDR2692" s="113"/>
      <c r="BDS2692" s="113"/>
      <c r="BDT2692" s="113"/>
      <c r="BDU2692" s="113"/>
      <c r="BDV2692" s="113"/>
      <c r="BDW2692" s="113"/>
      <c r="BDX2692" s="113"/>
      <c r="BDY2692" s="113"/>
      <c r="BDZ2692" s="113"/>
      <c r="BEA2692" s="113"/>
      <c r="BEB2692" s="113"/>
      <c r="BEC2692" s="113"/>
      <c r="BED2692" s="113"/>
      <c r="BEE2692" s="113"/>
      <c r="BEF2692" s="113"/>
      <c r="BEG2692" s="113"/>
      <c r="BEH2692" s="113"/>
      <c r="BEI2692" s="113"/>
      <c r="BEJ2692" s="113"/>
      <c r="BEK2692" s="113"/>
      <c r="BEL2692" s="113"/>
      <c r="BEM2692" s="113"/>
      <c r="BEN2692" s="113"/>
      <c r="BEO2692" s="113"/>
      <c r="BEP2692" s="113"/>
      <c r="BEQ2692" s="113"/>
      <c r="BER2692" s="113"/>
      <c r="BES2692" s="113"/>
      <c r="BET2692" s="113"/>
      <c r="BEU2692" s="113"/>
      <c r="BEV2692" s="113"/>
      <c r="BEW2692" s="113"/>
      <c r="BEX2692" s="113"/>
      <c r="BEY2692" s="113"/>
      <c r="BEZ2692" s="113"/>
      <c r="BFA2692" s="113"/>
      <c r="BFB2692" s="113"/>
      <c r="BFC2692" s="113"/>
      <c r="BFD2692" s="113"/>
      <c r="BFE2692" s="113"/>
      <c r="BFF2692" s="113"/>
      <c r="BFG2692" s="113"/>
      <c r="BFH2692" s="113"/>
      <c r="BFI2692" s="113"/>
      <c r="BFJ2692" s="113"/>
      <c r="BFK2692" s="113"/>
      <c r="BFL2692" s="113"/>
      <c r="BFM2692" s="113"/>
      <c r="BFN2692" s="113"/>
      <c r="BFO2692" s="113"/>
      <c r="BFP2692" s="113"/>
      <c r="BFQ2692" s="113"/>
      <c r="BFR2692" s="113"/>
      <c r="BFS2692" s="113"/>
      <c r="BFT2692" s="113"/>
      <c r="BFU2692" s="113"/>
      <c r="BFV2692" s="113"/>
      <c r="BFW2692" s="113"/>
      <c r="BFX2692" s="113"/>
      <c r="BFY2692" s="113"/>
      <c r="BFZ2692" s="113"/>
      <c r="BGA2692" s="113"/>
      <c r="BGB2692" s="113"/>
      <c r="BGC2692" s="113"/>
      <c r="BGD2692" s="113"/>
      <c r="BGE2692" s="113"/>
      <c r="BGF2692" s="113"/>
      <c r="BGG2692" s="113"/>
      <c r="BGH2692" s="113"/>
      <c r="BGI2692" s="113"/>
      <c r="BGJ2692" s="113"/>
      <c r="BGK2692" s="113"/>
      <c r="BGL2692" s="113"/>
      <c r="BGM2692" s="113"/>
      <c r="BGN2692" s="113"/>
      <c r="BGO2692" s="113"/>
      <c r="BGP2692" s="113"/>
      <c r="BGQ2692" s="113"/>
      <c r="BGR2692" s="113"/>
      <c r="BGS2692" s="113"/>
      <c r="BGT2692" s="113"/>
      <c r="BGU2692" s="113"/>
      <c r="BGV2692" s="113"/>
      <c r="BGW2692" s="113"/>
      <c r="BGX2692" s="113"/>
      <c r="BGY2692" s="113"/>
      <c r="BGZ2692" s="113"/>
      <c r="BHA2692" s="113"/>
      <c r="BHB2692" s="113"/>
      <c r="BHC2692" s="113"/>
      <c r="BHD2692" s="113"/>
      <c r="BHE2692" s="113"/>
      <c r="BHF2692" s="113"/>
      <c r="BHG2692" s="113"/>
      <c r="BHH2692" s="113"/>
      <c r="BHI2692" s="113"/>
      <c r="BHJ2692" s="113"/>
      <c r="BHK2692" s="113"/>
      <c r="BHL2692" s="113"/>
      <c r="BHM2692" s="113"/>
      <c r="BHN2692" s="113"/>
      <c r="BHO2692" s="113"/>
      <c r="BHP2692" s="113"/>
      <c r="BHQ2692" s="113"/>
      <c r="BHR2692" s="113"/>
      <c r="BHS2692" s="113"/>
      <c r="BHT2692" s="113"/>
      <c r="BHU2692" s="113"/>
      <c r="BHV2692" s="113"/>
      <c r="BHW2692" s="113"/>
      <c r="BHX2692" s="113"/>
      <c r="BHY2692" s="113"/>
      <c r="BHZ2692" s="113"/>
      <c r="BIA2692" s="113"/>
      <c r="BIB2692" s="113"/>
      <c r="BIC2692" s="113"/>
      <c r="BID2692" s="113"/>
      <c r="BIE2692" s="113"/>
      <c r="BIF2692" s="113"/>
      <c r="BIG2692" s="113"/>
      <c r="BIH2692" s="113"/>
      <c r="BII2692" s="113"/>
      <c r="BIJ2692" s="113"/>
      <c r="BIK2692" s="113"/>
      <c r="BIL2692" s="113"/>
      <c r="BIM2692" s="113"/>
      <c r="BIN2692" s="113"/>
      <c r="BIO2692" s="113"/>
      <c r="BIP2692" s="113"/>
      <c r="BIQ2692" s="113"/>
      <c r="BIR2692" s="113"/>
      <c r="BIS2692" s="113"/>
      <c r="BIT2692" s="113"/>
      <c r="BIU2692" s="113"/>
      <c r="BIV2692" s="113"/>
      <c r="BIW2692" s="113"/>
      <c r="BIX2692" s="113"/>
      <c r="BIY2692" s="113"/>
      <c r="BIZ2692" s="113"/>
      <c r="BJA2692" s="113"/>
      <c r="BJB2692" s="113"/>
      <c r="BJC2692" s="113"/>
      <c r="BJD2692" s="113"/>
      <c r="BJE2692" s="113"/>
      <c r="BJF2692" s="113"/>
      <c r="BJG2692" s="113"/>
      <c r="BJH2692" s="113"/>
      <c r="BJI2692" s="113"/>
      <c r="BJJ2692" s="113"/>
      <c r="BJK2692" s="113"/>
      <c r="BJL2692" s="113"/>
      <c r="BJM2692" s="113"/>
      <c r="BJN2692" s="113"/>
      <c r="BJO2692" s="113"/>
      <c r="BJP2692" s="113"/>
      <c r="BJQ2692" s="113"/>
      <c r="BJR2692" s="113"/>
      <c r="BJS2692" s="113"/>
      <c r="BJT2692" s="113"/>
      <c r="BJU2692" s="113"/>
      <c r="BJV2692" s="113"/>
      <c r="BJW2692" s="113"/>
      <c r="BJX2692" s="113"/>
      <c r="BJY2692" s="113"/>
      <c r="BJZ2692" s="113"/>
      <c r="BKA2692" s="113"/>
      <c r="BKB2692" s="113"/>
      <c r="BKC2692" s="113"/>
      <c r="BKD2692" s="113"/>
      <c r="BKE2692" s="113"/>
      <c r="BKF2692" s="113"/>
      <c r="BKG2692" s="113"/>
      <c r="BKH2692" s="113"/>
      <c r="BKI2692" s="113"/>
      <c r="BKJ2692" s="113"/>
      <c r="BKK2692" s="113"/>
      <c r="BKL2692" s="113"/>
      <c r="BKM2692" s="113"/>
      <c r="BKN2692" s="113"/>
      <c r="BKO2692" s="113"/>
      <c r="BKP2692" s="113"/>
      <c r="BKQ2692" s="113"/>
      <c r="BKR2692" s="113"/>
      <c r="BKS2692" s="113"/>
      <c r="BKT2692" s="113"/>
      <c r="BKU2692" s="113"/>
      <c r="BKV2692" s="113"/>
      <c r="BKW2692" s="113"/>
      <c r="BKX2692" s="113"/>
      <c r="BKY2692" s="113"/>
      <c r="BKZ2692" s="113"/>
      <c r="BLA2692" s="113"/>
      <c r="BLB2692" s="113"/>
      <c r="BLC2692" s="113"/>
      <c r="BLD2692" s="113"/>
      <c r="BLE2692" s="113"/>
      <c r="BLF2692" s="113"/>
      <c r="BLG2692" s="113"/>
      <c r="BLH2692" s="113"/>
      <c r="BLI2692" s="113"/>
      <c r="BLJ2692" s="113"/>
      <c r="BLK2692" s="113"/>
      <c r="BLL2692" s="113"/>
      <c r="BLM2692" s="113"/>
      <c r="BLN2692" s="113"/>
      <c r="BLO2692" s="113"/>
      <c r="BLP2692" s="113"/>
      <c r="BLQ2692" s="113"/>
      <c r="BLR2692" s="113"/>
      <c r="BLS2692" s="113"/>
      <c r="BLT2692" s="113"/>
      <c r="BLU2692" s="113"/>
      <c r="BLV2692" s="113"/>
      <c r="BLW2692" s="113"/>
      <c r="BLX2692" s="113"/>
      <c r="BLY2692" s="113"/>
      <c r="BLZ2692" s="113"/>
      <c r="BMA2692" s="113"/>
      <c r="BMB2692" s="113"/>
      <c r="BMC2692" s="113"/>
      <c r="BMD2692" s="113"/>
      <c r="BME2692" s="113"/>
      <c r="BMF2692" s="113"/>
      <c r="BMG2692" s="113"/>
      <c r="BMH2692" s="113"/>
      <c r="BMI2692" s="113"/>
      <c r="BMJ2692" s="113"/>
      <c r="BMK2692" s="113"/>
      <c r="BML2692" s="113"/>
      <c r="BMM2692" s="113"/>
      <c r="BMN2692" s="113"/>
      <c r="BMO2692" s="113"/>
      <c r="BMP2692" s="113"/>
      <c r="BMQ2692" s="113"/>
      <c r="BMR2692" s="113"/>
      <c r="BMS2692" s="113"/>
      <c r="BMT2692" s="113"/>
      <c r="BMU2692" s="113"/>
      <c r="BMV2692" s="113"/>
      <c r="BMW2692" s="113"/>
      <c r="BMX2692" s="113"/>
      <c r="BMY2692" s="113"/>
      <c r="BMZ2692" s="113"/>
      <c r="BNA2692" s="113"/>
      <c r="BNB2692" s="113"/>
      <c r="BNC2692" s="113"/>
      <c r="BND2692" s="113"/>
      <c r="BNE2692" s="113"/>
      <c r="BNF2692" s="113"/>
      <c r="BNG2692" s="113"/>
      <c r="BNH2692" s="113"/>
      <c r="BNI2692" s="113"/>
      <c r="BNJ2692" s="113"/>
      <c r="BNK2692" s="113"/>
      <c r="BNL2692" s="113"/>
      <c r="BNM2692" s="113"/>
      <c r="BNN2692" s="113"/>
      <c r="BNO2692" s="113"/>
      <c r="BNP2692" s="113"/>
      <c r="BNQ2692" s="113"/>
      <c r="BNR2692" s="113"/>
      <c r="BNS2692" s="113"/>
      <c r="BNT2692" s="113"/>
      <c r="BNU2692" s="113"/>
      <c r="BNV2692" s="113"/>
      <c r="BNW2692" s="113"/>
      <c r="BNX2692" s="113"/>
      <c r="BNY2692" s="113"/>
      <c r="BNZ2692" s="113"/>
      <c r="BOA2692" s="113"/>
      <c r="BOB2692" s="113"/>
      <c r="BOC2692" s="113"/>
      <c r="BOD2692" s="113"/>
      <c r="BOE2692" s="113"/>
      <c r="BOF2692" s="113"/>
      <c r="BOG2692" s="113"/>
      <c r="BOH2692" s="113"/>
      <c r="BOI2692" s="113"/>
      <c r="BOJ2692" s="113"/>
      <c r="BOK2692" s="113"/>
      <c r="BOL2692" s="113"/>
      <c r="BOM2692" s="113"/>
      <c r="BON2692" s="113"/>
      <c r="BOO2692" s="113"/>
      <c r="BOP2692" s="113"/>
      <c r="BOQ2692" s="113"/>
      <c r="BOR2692" s="113"/>
      <c r="BOS2692" s="113"/>
      <c r="BOT2692" s="113"/>
      <c r="BOU2692" s="113"/>
      <c r="BOV2692" s="113"/>
      <c r="BOW2692" s="113"/>
      <c r="BOX2692" s="113"/>
      <c r="BOY2692" s="113"/>
      <c r="BOZ2692" s="113"/>
      <c r="BPA2692" s="113"/>
      <c r="BPB2692" s="113"/>
      <c r="BPC2692" s="113"/>
      <c r="BPD2692" s="113"/>
      <c r="BPE2692" s="113"/>
      <c r="BPF2692" s="113"/>
      <c r="BPG2692" s="113"/>
      <c r="BPH2692" s="113"/>
      <c r="BPI2692" s="113"/>
      <c r="BPJ2692" s="113"/>
      <c r="BPK2692" s="113"/>
      <c r="BPL2692" s="113"/>
      <c r="BPM2692" s="113"/>
      <c r="BPN2692" s="113"/>
      <c r="BPO2692" s="113"/>
      <c r="BPP2692" s="113"/>
      <c r="BPQ2692" s="113"/>
      <c r="BPR2692" s="113"/>
      <c r="BPS2692" s="113"/>
      <c r="BPT2692" s="113"/>
      <c r="BPU2692" s="113"/>
      <c r="BPV2692" s="113"/>
      <c r="BPW2692" s="113"/>
      <c r="BPX2692" s="113"/>
      <c r="BPY2692" s="113"/>
      <c r="BPZ2692" s="113"/>
      <c r="BQA2692" s="113"/>
      <c r="BQB2692" s="113"/>
      <c r="BQC2692" s="113"/>
      <c r="BQD2692" s="113"/>
      <c r="BQE2692" s="113"/>
      <c r="BQF2692" s="113"/>
      <c r="BQG2692" s="113"/>
      <c r="BQH2692" s="113"/>
      <c r="BQI2692" s="113"/>
      <c r="BQJ2692" s="113"/>
      <c r="BQK2692" s="113"/>
      <c r="BQL2692" s="113"/>
      <c r="BQM2692" s="113"/>
      <c r="BQN2692" s="113"/>
      <c r="BQO2692" s="113"/>
      <c r="BQP2692" s="113"/>
      <c r="BQQ2692" s="113"/>
      <c r="BQR2692" s="113"/>
      <c r="BQS2692" s="113"/>
      <c r="BQT2692" s="113"/>
      <c r="BQU2692" s="113"/>
      <c r="BQV2692" s="113"/>
      <c r="BQW2692" s="113"/>
      <c r="BQX2692" s="113"/>
      <c r="BQY2692" s="113"/>
      <c r="BQZ2692" s="113"/>
      <c r="BRA2692" s="113"/>
      <c r="BRB2692" s="113"/>
      <c r="BRC2692" s="113"/>
      <c r="BRD2692" s="113"/>
      <c r="BRE2692" s="113"/>
      <c r="BRF2692" s="113"/>
      <c r="BRG2692" s="113"/>
      <c r="BRH2692" s="113"/>
      <c r="BRI2692" s="113"/>
      <c r="BRJ2692" s="113"/>
      <c r="BRK2692" s="113"/>
      <c r="BRL2692" s="113"/>
      <c r="BRM2692" s="113"/>
      <c r="BRN2692" s="113"/>
      <c r="BRO2692" s="113"/>
      <c r="BRP2692" s="113"/>
      <c r="BRQ2692" s="113"/>
      <c r="BRR2692" s="113"/>
      <c r="BRS2692" s="113"/>
      <c r="BRT2692" s="113"/>
      <c r="BRU2692" s="113"/>
      <c r="BRV2692" s="113"/>
      <c r="BRW2692" s="113"/>
      <c r="BRX2692" s="113"/>
      <c r="BRY2692" s="113"/>
      <c r="BRZ2692" s="113"/>
      <c r="BSA2692" s="113"/>
      <c r="BSB2692" s="113"/>
      <c r="BSC2692" s="113"/>
      <c r="BSD2692" s="113"/>
      <c r="BSE2692" s="113"/>
      <c r="BSF2692" s="113"/>
      <c r="BSG2692" s="113"/>
      <c r="BSH2692" s="113"/>
      <c r="BSI2692" s="113"/>
      <c r="BSJ2692" s="113"/>
      <c r="BSK2692" s="113"/>
      <c r="BSL2692" s="113"/>
      <c r="BSM2692" s="113"/>
      <c r="BSN2692" s="113"/>
      <c r="BSO2692" s="113"/>
      <c r="BSP2692" s="113"/>
      <c r="BSQ2692" s="113"/>
      <c r="BSR2692" s="113"/>
      <c r="BSS2692" s="113"/>
      <c r="BST2692" s="113"/>
      <c r="BSU2692" s="113"/>
      <c r="BSV2692" s="113"/>
      <c r="BSW2692" s="113"/>
      <c r="BSX2692" s="113"/>
      <c r="BSY2692" s="113"/>
      <c r="BSZ2692" s="113"/>
      <c r="BTA2692" s="113"/>
      <c r="BTB2692" s="113"/>
      <c r="BTC2692" s="113"/>
      <c r="BTD2692" s="113"/>
      <c r="BTE2692" s="113"/>
      <c r="BTF2692" s="113"/>
      <c r="BTG2692" s="113"/>
      <c r="BTH2692" s="113"/>
      <c r="BTI2692" s="113"/>
      <c r="BTJ2692" s="113"/>
      <c r="BTK2692" s="113"/>
      <c r="BTL2692" s="113"/>
      <c r="BTM2692" s="113"/>
      <c r="BTN2692" s="113"/>
      <c r="BTO2692" s="113"/>
      <c r="BTP2692" s="113"/>
      <c r="BTQ2692" s="113"/>
      <c r="BTR2692" s="113"/>
      <c r="BTS2692" s="113"/>
      <c r="BTT2692" s="113"/>
      <c r="BTU2692" s="113"/>
      <c r="BTV2692" s="113"/>
      <c r="BTW2692" s="113"/>
      <c r="BTX2692" s="113"/>
      <c r="BTY2692" s="113"/>
      <c r="BTZ2692" s="113"/>
      <c r="BUA2692" s="113"/>
      <c r="BUB2692" s="113"/>
      <c r="BUC2692" s="113"/>
      <c r="BUD2692" s="113"/>
      <c r="BUE2692" s="113"/>
      <c r="BUF2692" s="113"/>
      <c r="BUG2692" s="113"/>
      <c r="BUH2692" s="113"/>
      <c r="BUI2692" s="113"/>
      <c r="BUJ2692" s="113"/>
      <c r="BUK2692" s="113"/>
      <c r="BUL2692" s="113"/>
      <c r="BUM2692" s="113"/>
      <c r="BUN2692" s="113"/>
      <c r="BUO2692" s="113"/>
      <c r="BUP2692" s="113"/>
      <c r="BUQ2692" s="113"/>
      <c r="BUR2692" s="113"/>
      <c r="BUS2692" s="113"/>
      <c r="BUT2692" s="113"/>
      <c r="BUU2692" s="113"/>
      <c r="BUV2692" s="113"/>
      <c r="BUW2692" s="113"/>
      <c r="BUX2692" s="113"/>
      <c r="BUY2692" s="113"/>
      <c r="BUZ2692" s="113"/>
      <c r="BVA2692" s="113"/>
      <c r="BVB2692" s="113"/>
      <c r="BVC2692" s="113"/>
      <c r="BVD2692" s="113"/>
      <c r="BVE2692" s="113"/>
      <c r="BVF2692" s="113"/>
      <c r="BVG2692" s="113"/>
      <c r="BVH2692" s="113"/>
      <c r="BVI2692" s="113"/>
      <c r="BVJ2692" s="113"/>
      <c r="BVK2692" s="113"/>
      <c r="BVL2692" s="113"/>
      <c r="BVM2692" s="113"/>
      <c r="BVN2692" s="113"/>
      <c r="BVO2692" s="113"/>
      <c r="BVP2692" s="113"/>
      <c r="BVQ2692" s="113"/>
      <c r="BVR2692" s="113"/>
      <c r="BVS2692" s="113"/>
      <c r="BVT2692" s="113"/>
      <c r="BVU2692" s="113"/>
      <c r="BVV2692" s="113"/>
      <c r="BVW2692" s="113"/>
      <c r="BVX2692" s="113"/>
      <c r="BVY2692" s="113"/>
      <c r="BVZ2692" s="113"/>
      <c r="BWA2692" s="113"/>
      <c r="BWB2692" s="113"/>
      <c r="BWC2692" s="113"/>
      <c r="BWD2692" s="113"/>
      <c r="BWE2692" s="113"/>
      <c r="BWF2692" s="113"/>
      <c r="BWG2692" s="113"/>
      <c r="BWH2692" s="113"/>
      <c r="BWI2692" s="113"/>
      <c r="BWJ2692" s="113"/>
      <c r="BWK2692" s="113"/>
      <c r="BWL2692" s="113"/>
      <c r="BWM2692" s="113"/>
      <c r="BWN2692" s="113"/>
      <c r="BWO2692" s="113"/>
      <c r="BWP2692" s="113"/>
      <c r="BWQ2692" s="113"/>
      <c r="BWR2692" s="113"/>
      <c r="BWS2692" s="113"/>
      <c r="BWT2692" s="113"/>
      <c r="BWU2692" s="113"/>
      <c r="BWV2692" s="113"/>
      <c r="BWW2692" s="113"/>
      <c r="BWX2692" s="113"/>
      <c r="BWY2692" s="113"/>
      <c r="BWZ2692" s="113"/>
      <c r="BXA2692" s="113"/>
      <c r="BXB2692" s="113"/>
      <c r="BXC2692" s="113"/>
      <c r="BXD2692" s="113"/>
      <c r="BXE2692" s="113"/>
      <c r="BXF2692" s="113"/>
      <c r="BXG2692" s="113"/>
      <c r="BXH2692" s="113"/>
      <c r="BXI2692" s="113"/>
      <c r="BXJ2692" s="113"/>
      <c r="BXK2692" s="113"/>
      <c r="BXL2692" s="113"/>
      <c r="BXM2692" s="113"/>
      <c r="BXN2692" s="113"/>
      <c r="BXO2692" s="113"/>
      <c r="BXP2692" s="113"/>
      <c r="BXQ2692" s="113"/>
      <c r="BXR2692" s="113"/>
      <c r="BXS2692" s="113"/>
      <c r="BXT2692" s="113"/>
      <c r="BXU2692" s="113"/>
      <c r="BXV2692" s="113"/>
      <c r="BXW2692" s="113"/>
      <c r="BXX2692" s="113"/>
      <c r="BXY2692" s="113"/>
      <c r="BXZ2692" s="113"/>
      <c r="BYA2692" s="113"/>
      <c r="BYB2692" s="113"/>
      <c r="BYC2692" s="113"/>
      <c r="BYD2692" s="113"/>
      <c r="BYE2692" s="113"/>
      <c r="BYF2692" s="113"/>
      <c r="BYG2692" s="113"/>
      <c r="BYH2692" s="113"/>
      <c r="BYI2692" s="113"/>
      <c r="BYJ2692" s="113"/>
      <c r="BYK2692" s="113"/>
      <c r="BYL2692" s="113"/>
      <c r="BYM2692" s="113"/>
      <c r="BYN2692" s="113"/>
      <c r="BYO2692" s="113"/>
      <c r="BYP2692" s="113"/>
      <c r="BYQ2692" s="113"/>
      <c r="BYR2692" s="113"/>
      <c r="BYS2692" s="113"/>
      <c r="BYT2692" s="113"/>
      <c r="BYU2692" s="113"/>
      <c r="BYV2692" s="113"/>
      <c r="BYW2692" s="113"/>
      <c r="BYX2692" s="113"/>
      <c r="BYY2692" s="113"/>
      <c r="BYZ2692" s="113"/>
      <c r="BZA2692" s="113"/>
      <c r="BZB2692" s="113"/>
      <c r="BZC2692" s="113"/>
      <c r="BZD2692" s="113"/>
      <c r="BZE2692" s="113"/>
      <c r="BZF2692" s="113"/>
      <c r="BZG2692" s="113"/>
      <c r="BZH2692" s="113"/>
      <c r="BZI2692" s="113"/>
      <c r="BZJ2692" s="113"/>
      <c r="BZK2692" s="113"/>
      <c r="BZL2692" s="113"/>
      <c r="BZM2692" s="113"/>
      <c r="BZN2692" s="113"/>
      <c r="BZO2692" s="113"/>
      <c r="BZP2692" s="113"/>
      <c r="BZQ2692" s="113"/>
      <c r="BZR2692" s="113"/>
      <c r="BZS2692" s="113"/>
      <c r="BZT2692" s="113"/>
      <c r="BZU2692" s="113"/>
      <c r="BZV2692" s="113"/>
      <c r="BZW2692" s="113"/>
      <c r="BZX2692" s="113"/>
      <c r="BZY2692" s="113"/>
      <c r="BZZ2692" s="113"/>
      <c r="CAA2692" s="113"/>
      <c r="CAB2692" s="113"/>
      <c r="CAC2692" s="113"/>
      <c r="CAD2692" s="113"/>
      <c r="CAE2692" s="113"/>
      <c r="CAF2692" s="113"/>
      <c r="CAG2692" s="113"/>
      <c r="CAH2692" s="113"/>
      <c r="CAI2692" s="113"/>
      <c r="CAJ2692" s="113"/>
      <c r="CAK2692" s="113"/>
      <c r="CAL2692" s="113"/>
      <c r="CAM2692" s="113"/>
      <c r="CAN2692" s="113"/>
      <c r="CAO2692" s="113"/>
      <c r="CAP2692" s="113"/>
      <c r="CAQ2692" s="113"/>
      <c r="CAR2692" s="113"/>
      <c r="CAS2692" s="113"/>
      <c r="CAT2692" s="113"/>
      <c r="CAU2692" s="113"/>
      <c r="CAV2692" s="113"/>
      <c r="CAW2692" s="113"/>
      <c r="CAX2692" s="113"/>
      <c r="CAY2692" s="113"/>
      <c r="CAZ2692" s="113"/>
      <c r="CBA2692" s="113"/>
      <c r="CBB2692" s="113"/>
      <c r="CBC2692" s="113"/>
      <c r="CBD2692" s="113"/>
      <c r="CBE2692" s="113"/>
      <c r="CBF2692" s="113"/>
      <c r="CBG2692" s="113"/>
      <c r="CBH2692" s="113"/>
      <c r="CBI2692" s="113"/>
      <c r="CBJ2692" s="113"/>
      <c r="CBK2692" s="113"/>
      <c r="CBL2692" s="113"/>
      <c r="CBM2692" s="113"/>
      <c r="CBN2692" s="113"/>
      <c r="CBO2692" s="113"/>
      <c r="CBP2692" s="113"/>
      <c r="CBQ2692" s="113"/>
      <c r="CBR2692" s="113"/>
      <c r="CBS2692" s="113"/>
      <c r="CBT2692" s="113"/>
      <c r="CBU2692" s="113"/>
      <c r="CBV2692" s="113"/>
      <c r="CBW2692" s="113"/>
      <c r="CBX2692" s="113"/>
      <c r="CBY2692" s="113"/>
      <c r="CBZ2692" s="113"/>
      <c r="CCA2692" s="113"/>
      <c r="CCB2692" s="113"/>
      <c r="CCC2692" s="113"/>
      <c r="CCD2692" s="113"/>
      <c r="CCE2692" s="113"/>
      <c r="CCF2692" s="113"/>
      <c r="CCG2692" s="113"/>
      <c r="CCH2692" s="113"/>
      <c r="CCI2692" s="113"/>
      <c r="CCJ2692" s="113"/>
      <c r="CCK2692" s="113"/>
      <c r="CCL2692" s="113"/>
      <c r="CCM2692" s="113"/>
      <c r="CCN2692" s="113"/>
      <c r="CCO2692" s="113"/>
      <c r="CCP2692" s="113"/>
      <c r="CCQ2692" s="113"/>
      <c r="CCR2692" s="113"/>
      <c r="CCS2692" s="113"/>
      <c r="CCT2692" s="113"/>
      <c r="CCU2692" s="113"/>
      <c r="CCV2692" s="113"/>
      <c r="CCW2692" s="113"/>
      <c r="CCX2692" s="113"/>
      <c r="CCY2692" s="113"/>
      <c r="CCZ2692" s="113"/>
      <c r="CDA2692" s="113"/>
      <c r="CDB2692" s="113"/>
      <c r="CDC2692" s="113"/>
      <c r="CDD2692" s="113"/>
      <c r="CDE2692" s="113"/>
      <c r="CDF2692" s="113"/>
      <c r="CDG2692" s="113"/>
      <c r="CDH2692" s="113"/>
      <c r="CDI2692" s="113"/>
      <c r="CDJ2692" s="113"/>
      <c r="CDK2692" s="113"/>
      <c r="CDL2692" s="113"/>
      <c r="CDM2692" s="113"/>
      <c r="CDN2692" s="113"/>
      <c r="CDO2692" s="113"/>
      <c r="CDP2692" s="113"/>
      <c r="CDQ2692" s="113"/>
      <c r="CDR2692" s="113"/>
      <c r="CDS2692" s="113"/>
      <c r="CDT2692" s="113"/>
      <c r="CDU2692" s="113"/>
      <c r="CDV2692" s="113"/>
      <c r="CDW2692" s="113"/>
      <c r="CDX2692" s="113"/>
      <c r="CDY2692" s="113"/>
      <c r="CDZ2692" s="113"/>
      <c r="CEA2692" s="113"/>
      <c r="CEB2692" s="113"/>
      <c r="CEC2692" s="113"/>
      <c r="CED2692" s="113"/>
      <c r="CEE2692" s="113"/>
      <c r="CEF2692" s="113"/>
      <c r="CEG2692" s="113"/>
      <c r="CEH2692" s="113"/>
      <c r="CEI2692" s="113"/>
      <c r="CEJ2692" s="113"/>
      <c r="CEK2692" s="113"/>
      <c r="CEL2692" s="113"/>
      <c r="CEM2692" s="113"/>
      <c r="CEN2692" s="113"/>
      <c r="CEO2692" s="113"/>
      <c r="CEP2692" s="113"/>
      <c r="CEQ2692" s="113"/>
      <c r="CER2692" s="113"/>
      <c r="CES2692" s="113"/>
      <c r="CET2692" s="113"/>
      <c r="CEU2692" s="113"/>
      <c r="CEV2692" s="113"/>
      <c r="CEW2692" s="113"/>
      <c r="CEX2692" s="113"/>
      <c r="CEY2692" s="113"/>
      <c r="CEZ2692" s="113"/>
      <c r="CFA2692" s="113"/>
      <c r="CFB2692" s="113"/>
      <c r="CFC2692" s="113"/>
      <c r="CFD2692" s="113"/>
      <c r="CFE2692" s="113"/>
      <c r="CFF2692" s="113"/>
      <c r="CFG2692" s="113"/>
      <c r="CFH2692" s="113"/>
      <c r="CFI2692" s="113"/>
      <c r="CFJ2692" s="113"/>
      <c r="CFK2692" s="113"/>
      <c r="CFL2692" s="113"/>
      <c r="CFM2692" s="113"/>
      <c r="CFN2692" s="113"/>
      <c r="CFO2692" s="113"/>
      <c r="CFP2692" s="113"/>
      <c r="CFQ2692" s="113"/>
      <c r="CFR2692" s="113"/>
      <c r="CFS2692" s="113"/>
      <c r="CFT2692" s="113"/>
      <c r="CFU2692" s="113"/>
      <c r="CFV2692" s="113"/>
      <c r="CFW2692" s="113"/>
      <c r="CFX2692" s="113"/>
      <c r="CFY2692" s="113"/>
      <c r="CFZ2692" s="113"/>
      <c r="CGA2692" s="113"/>
      <c r="CGB2692" s="113"/>
      <c r="CGC2692" s="113"/>
      <c r="CGD2692" s="113"/>
      <c r="CGE2692" s="113"/>
      <c r="CGF2692" s="113"/>
      <c r="CGG2692" s="113"/>
      <c r="CGH2692" s="113"/>
      <c r="CGI2692" s="113"/>
      <c r="CGJ2692" s="113"/>
      <c r="CGK2692" s="113"/>
      <c r="CGL2692" s="113"/>
      <c r="CGM2692" s="113"/>
      <c r="CGN2692" s="113"/>
      <c r="CGO2692" s="113"/>
      <c r="CGP2692" s="113"/>
      <c r="CGQ2692" s="113"/>
      <c r="CGR2692" s="113"/>
      <c r="CGS2692" s="113"/>
      <c r="CGT2692" s="113"/>
      <c r="CGU2692" s="113"/>
      <c r="CGV2692" s="113"/>
      <c r="CGW2692" s="113"/>
      <c r="CGX2692" s="113"/>
      <c r="CGY2692" s="113"/>
      <c r="CGZ2692" s="113"/>
      <c r="CHA2692" s="113"/>
      <c r="CHB2692" s="113"/>
      <c r="CHC2692" s="113"/>
      <c r="CHD2692" s="113"/>
      <c r="CHE2692" s="113"/>
      <c r="CHF2692" s="113"/>
      <c r="CHG2692" s="113"/>
      <c r="CHH2692" s="113"/>
      <c r="CHI2692" s="113"/>
      <c r="CHJ2692" s="113"/>
      <c r="CHK2692" s="113"/>
      <c r="CHL2692" s="113"/>
      <c r="CHM2692" s="113"/>
      <c r="CHN2692" s="113"/>
      <c r="CHO2692" s="113"/>
      <c r="CHP2692" s="113"/>
      <c r="CHQ2692" s="113"/>
      <c r="CHR2692" s="113"/>
      <c r="CHS2692" s="113"/>
      <c r="CHT2692" s="113"/>
      <c r="CHU2692" s="113"/>
      <c r="CHV2692" s="113"/>
      <c r="CHW2692" s="113"/>
      <c r="CHX2692" s="113"/>
      <c r="CHY2692" s="113"/>
      <c r="CHZ2692" s="113"/>
      <c r="CIA2692" s="113"/>
      <c r="CIB2692" s="113"/>
      <c r="CIC2692" s="113"/>
      <c r="CID2692" s="113"/>
      <c r="CIE2692" s="113"/>
      <c r="CIF2692" s="113"/>
      <c r="CIG2692" s="113"/>
      <c r="CIH2692" s="113"/>
      <c r="CII2692" s="113"/>
      <c r="CIJ2692" s="113"/>
      <c r="CIK2692" s="113"/>
      <c r="CIL2692" s="113"/>
      <c r="CIM2692" s="113"/>
      <c r="CIN2692" s="113"/>
      <c r="CIO2692" s="113"/>
      <c r="CIP2692" s="113"/>
      <c r="CIQ2692" s="113"/>
      <c r="CIR2692" s="113"/>
      <c r="CIS2692" s="113"/>
      <c r="CIT2692" s="113"/>
      <c r="CIU2692" s="113"/>
      <c r="CIV2692" s="113"/>
      <c r="CIW2692" s="113"/>
      <c r="CIX2692" s="113"/>
      <c r="CIY2692" s="113"/>
      <c r="CIZ2692" s="113"/>
      <c r="CJA2692" s="113"/>
      <c r="CJB2692" s="113"/>
      <c r="CJC2692" s="113"/>
      <c r="CJD2692" s="113"/>
      <c r="CJE2692" s="113"/>
      <c r="CJF2692" s="113"/>
      <c r="CJG2692" s="113"/>
      <c r="CJH2692" s="113"/>
      <c r="CJI2692" s="113"/>
      <c r="CJJ2692" s="113"/>
      <c r="CJK2692" s="113"/>
      <c r="CJL2692" s="113"/>
      <c r="CJM2692" s="113"/>
      <c r="CJN2692" s="113"/>
      <c r="CJO2692" s="113"/>
      <c r="CJP2692" s="113"/>
      <c r="CJQ2692" s="113"/>
      <c r="CJR2692" s="113"/>
      <c r="CJS2692" s="113"/>
      <c r="CJT2692" s="113"/>
      <c r="CJU2692" s="113"/>
      <c r="CJV2692" s="113"/>
      <c r="CJW2692" s="113"/>
      <c r="CJX2692" s="113"/>
      <c r="CJY2692" s="113"/>
      <c r="CJZ2692" s="113"/>
      <c r="CKA2692" s="113"/>
      <c r="CKB2692" s="113"/>
      <c r="CKC2692" s="113"/>
      <c r="CKD2692" s="113"/>
      <c r="CKE2692" s="113"/>
      <c r="CKF2692" s="113"/>
      <c r="CKG2692" s="113"/>
      <c r="CKH2692" s="113"/>
      <c r="CKI2692" s="113"/>
      <c r="CKJ2692" s="113"/>
      <c r="CKK2692" s="113"/>
      <c r="CKL2692" s="113"/>
      <c r="CKM2692" s="113"/>
      <c r="CKN2692" s="113"/>
      <c r="CKO2692" s="113"/>
      <c r="CKP2692" s="113"/>
      <c r="CKQ2692" s="113"/>
      <c r="CKR2692" s="113"/>
      <c r="CKS2692" s="113"/>
      <c r="CKT2692" s="113"/>
      <c r="CKU2692" s="113"/>
      <c r="CKV2692" s="113"/>
      <c r="CKW2692" s="113"/>
      <c r="CKX2692" s="113"/>
      <c r="CKY2692" s="113"/>
      <c r="CKZ2692" s="113"/>
      <c r="CLA2692" s="113"/>
      <c r="CLB2692" s="113"/>
      <c r="CLC2692" s="113"/>
      <c r="CLD2692" s="113"/>
      <c r="CLE2692" s="113"/>
      <c r="CLF2692" s="113"/>
      <c r="CLG2692" s="113"/>
      <c r="CLH2692" s="113"/>
      <c r="CLI2692" s="113"/>
      <c r="CLJ2692" s="113"/>
      <c r="CLK2692" s="113"/>
      <c r="CLL2692" s="113"/>
      <c r="CLM2692" s="113"/>
      <c r="CLN2692" s="113"/>
      <c r="CLO2692" s="113"/>
      <c r="CLP2692" s="113"/>
      <c r="CLQ2692" s="113"/>
      <c r="CLR2692" s="113"/>
      <c r="CLS2692" s="113"/>
      <c r="CLT2692" s="113"/>
      <c r="CLU2692" s="113"/>
      <c r="CLV2692" s="113"/>
      <c r="CLW2692" s="113"/>
      <c r="CLX2692" s="113"/>
      <c r="CLY2692" s="113"/>
      <c r="CLZ2692" s="113"/>
      <c r="CMA2692" s="113"/>
      <c r="CMB2692" s="113"/>
      <c r="CMC2692" s="113"/>
      <c r="CMD2692" s="113"/>
      <c r="CME2692" s="113"/>
      <c r="CMF2692" s="113"/>
      <c r="CMG2692" s="113"/>
      <c r="CMH2692" s="113"/>
      <c r="CMI2692" s="113"/>
      <c r="CMJ2692" s="113"/>
      <c r="CMK2692" s="113"/>
      <c r="CML2692" s="113"/>
      <c r="CMM2692" s="113"/>
      <c r="CMN2692" s="113"/>
      <c r="CMO2692" s="113"/>
      <c r="CMP2692" s="113"/>
      <c r="CMQ2692" s="113"/>
      <c r="CMR2692" s="113"/>
      <c r="CMS2692" s="113"/>
      <c r="CMT2692" s="113"/>
      <c r="CMU2692" s="113"/>
      <c r="CMV2692" s="113"/>
      <c r="CMW2692" s="113"/>
      <c r="CMX2692" s="113"/>
      <c r="CMY2692" s="113"/>
      <c r="CMZ2692" s="113"/>
      <c r="CNA2692" s="113"/>
      <c r="CNB2692" s="113"/>
      <c r="CNC2692" s="113"/>
      <c r="CND2692" s="113"/>
      <c r="CNE2692" s="113"/>
      <c r="CNF2692" s="113"/>
      <c r="CNG2692" s="113"/>
      <c r="CNH2692" s="113"/>
      <c r="CNI2692" s="113"/>
      <c r="CNJ2692" s="113"/>
      <c r="CNK2692" s="113"/>
      <c r="CNL2692" s="113"/>
      <c r="CNM2692" s="113"/>
      <c r="CNN2692" s="113"/>
      <c r="CNO2692" s="113"/>
      <c r="CNP2692" s="113"/>
      <c r="CNQ2692" s="113"/>
      <c r="CNR2692" s="113"/>
      <c r="CNS2692" s="113"/>
      <c r="CNT2692" s="113"/>
      <c r="CNU2692" s="113"/>
      <c r="CNV2692" s="113"/>
      <c r="CNW2692" s="113"/>
      <c r="CNX2692" s="113"/>
      <c r="CNY2692" s="113"/>
      <c r="CNZ2692" s="113"/>
      <c r="COA2692" s="113"/>
      <c r="COB2692" s="113"/>
      <c r="COC2692" s="113"/>
      <c r="COD2692" s="113"/>
      <c r="COE2692" s="113"/>
      <c r="COF2692" s="113"/>
      <c r="COG2692" s="113"/>
      <c r="COH2692" s="113"/>
      <c r="COI2692" s="113"/>
      <c r="COJ2692" s="113"/>
      <c r="COK2692" s="113"/>
      <c r="COL2692" s="113"/>
      <c r="COM2692" s="113"/>
      <c r="CON2692" s="113"/>
      <c r="COO2692" s="113"/>
      <c r="COP2692" s="113"/>
      <c r="COQ2692" s="113"/>
      <c r="COR2692" s="113"/>
      <c r="COS2692" s="113"/>
      <c r="COT2692" s="113"/>
      <c r="COU2692" s="113"/>
      <c r="COV2692" s="113"/>
      <c r="COW2692" s="113"/>
      <c r="COX2692" s="113"/>
      <c r="COY2692" s="113"/>
      <c r="COZ2692" s="113"/>
      <c r="CPA2692" s="113"/>
      <c r="CPB2692" s="113"/>
      <c r="CPC2692" s="113"/>
      <c r="CPD2692" s="113"/>
      <c r="CPE2692" s="113"/>
      <c r="CPF2692" s="113"/>
      <c r="CPG2692" s="113"/>
      <c r="CPH2692" s="113"/>
      <c r="CPI2692" s="113"/>
      <c r="CPJ2692" s="113"/>
      <c r="CPK2692" s="113"/>
      <c r="CPL2692" s="113"/>
      <c r="CPM2692" s="113"/>
      <c r="CPN2692" s="113"/>
      <c r="CPO2692" s="113"/>
      <c r="CPP2692" s="113"/>
      <c r="CPQ2692" s="113"/>
      <c r="CPR2692" s="113"/>
      <c r="CPS2692" s="113"/>
      <c r="CPT2692" s="113"/>
      <c r="CPU2692" s="113"/>
      <c r="CPV2692" s="113"/>
      <c r="CPW2692" s="113"/>
      <c r="CPX2692" s="113"/>
      <c r="CPY2692" s="113"/>
      <c r="CPZ2692" s="113"/>
      <c r="CQA2692" s="113"/>
      <c r="CQB2692" s="113"/>
      <c r="CQC2692" s="113"/>
      <c r="CQD2692" s="113"/>
      <c r="CQE2692" s="113"/>
      <c r="CQF2692" s="113"/>
      <c r="CQG2692" s="113"/>
      <c r="CQH2692" s="113"/>
      <c r="CQI2692" s="113"/>
      <c r="CQJ2692" s="113"/>
      <c r="CQK2692" s="113"/>
      <c r="CQL2692" s="113"/>
      <c r="CQM2692" s="113"/>
      <c r="CQN2692" s="113"/>
      <c r="CQO2692" s="113"/>
      <c r="CQP2692" s="113"/>
      <c r="CQQ2692" s="113"/>
      <c r="CQR2692" s="113"/>
      <c r="CQS2692" s="113"/>
      <c r="CQT2692" s="113"/>
      <c r="CQU2692" s="113"/>
      <c r="CQV2692" s="113"/>
      <c r="CQW2692" s="113"/>
      <c r="CQX2692" s="113"/>
      <c r="CQY2692" s="113"/>
      <c r="CQZ2692" s="113"/>
      <c r="CRA2692" s="113"/>
      <c r="CRB2692" s="113"/>
      <c r="CRC2692" s="113"/>
      <c r="CRD2692" s="113"/>
      <c r="CRE2692" s="113"/>
      <c r="CRF2692" s="113"/>
      <c r="CRG2692" s="113"/>
      <c r="CRH2692" s="113"/>
      <c r="CRI2692" s="113"/>
      <c r="CRJ2692" s="113"/>
      <c r="CRK2692" s="113"/>
      <c r="CRL2692" s="113"/>
      <c r="CRM2692" s="113"/>
      <c r="CRN2692" s="113"/>
      <c r="CRO2692" s="113"/>
      <c r="CRP2692" s="113"/>
      <c r="CRQ2692" s="113"/>
      <c r="CRR2692" s="113"/>
      <c r="CRS2692" s="113"/>
      <c r="CRT2692" s="113"/>
      <c r="CRU2692" s="113"/>
      <c r="CRV2692" s="113"/>
      <c r="CRW2692" s="113"/>
      <c r="CRX2692" s="113"/>
      <c r="CRY2692" s="113"/>
      <c r="CRZ2692" s="113"/>
      <c r="CSA2692" s="113"/>
      <c r="CSB2692" s="113"/>
      <c r="CSC2692" s="113"/>
      <c r="CSD2692" s="113"/>
      <c r="CSE2692" s="113"/>
      <c r="CSF2692" s="113"/>
      <c r="CSG2692" s="113"/>
      <c r="CSH2692" s="113"/>
      <c r="CSI2692" s="113"/>
      <c r="CSJ2692" s="113"/>
      <c r="CSK2692" s="113"/>
      <c r="CSL2692" s="113"/>
      <c r="CSM2692" s="113"/>
      <c r="CSN2692" s="113"/>
      <c r="CSO2692" s="113"/>
      <c r="CSP2692" s="113"/>
      <c r="CSQ2692" s="113"/>
      <c r="CSR2692" s="113"/>
      <c r="CSS2692" s="113"/>
      <c r="CST2692" s="113"/>
      <c r="CSU2692" s="113"/>
      <c r="CSV2692" s="113"/>
      <c r="CSW2692" s="113"/>
      <c r="CSX2692" s="113"/>
      <c r="CSY2692" s="113"/>
      <c r="CSZ2692" s="113"/>
      <c r="CTA2692" s="113"/>
      <c r="CTB2692" s="113"/>
      <c r="CTC2692" s="113"/>
      <c r="CTD2692" s="113"/>
      <c r="CTE2692" s="113"/>
      <c r="CTF2692" s="113"/>
      <c r="CTG2692" s="113"/>
      <c r="CTH2692" s="113"/>
      <c r="CTI2692" s="113"/>
      <c r="CTJ2692" s="113"/>
      <c r="CTK2692" s="113"/>
      <c r="CTL2692" s="113"/>
      <c r="CTM2692" s="113"/>
      <c r="CTN2692" s="113"/>
      <c r="CTO2692" s="113"/>
      <c r="CTP2692" s="113"/>
      <c r="CTQ2692" s="113"/>
      <c r="CTR2692" s="113"/>
      <c r="CTS2692" s="113"/>
      <c r="CTT2692" s="113"/>
      <c r="CTU2692" s="113"/>
      <c r="CTV2692" s="113"/>
      <c r="CTW2692" s="113"/>
      <c r="CTX2692" s="113"/>
      <c r="CTY2692" s="113"/>
      <c r="CTZ2692" s="113"/>
      <c r="CUA2692" s="113"/>
      <c r="CUB2692" s="113"/>
      <c r="CUC2692" s="113"/>
      <c r="CUD2692" s="113"/>
      <c r="CUE2692" s="113"/>
      <c r="CUF2692" s="113"/>
      <c r="CUG2692" s="113"/>
      <c r="CUH2692" s="113"/>
      <c r="CUI2692" s="113"/>
      <c r="CUJ2692" s="113"/>
      <c r="CUK2692" s="113"/>
      <c r="CUL2692" s="113"/>
      <c r="CUM2692" s="113"/>
      <c r="CUN2692" s="113"/>
      <c r="CUO2692" s="113"/>
      <c r="CUP2692" s="113"/>
      <c r="CUQ2692" s="113"/>
      <c r="CUR2692" s="113"/>
      <c r="CUS2692" s="113"/>
      <c r="CUT2692" s="113"/>
      <c r="CUU2692" s="113"/>
      <c r="CUV2692" s="113"/>
      <c r="CUW2692" s="113"/>
      <c r="CUX2692" s="113"/>
      <c r="CUY2692" s="113"/>
      <c r="CUZ2692" s="113"/>
      <c r="CVA2692" s="113"/>
      <c r="CVB2692" s="113"/>
      <c r="CVC2692" s="113"/>
      <c r="CVD2692" s="113"/>
      <c r="CVE2692" s="113"/>
      <c r="CVF2692" s="113"/>
      <c r="CVG2692" s="113"/>
      <c r="CVH2692" s="113"/>
      <c r="CVI2692" s="113"/>
      <c r="CVJ2692" s="113"/>
      <c r="CVK2692" s="113"/>
      <c r="CVL2692" s="113"/>
      <c r="CVM2692" s="113"/>
      <c r="CVN2692" s="113"/>
      <c r="CVO2692" s="113"/>
      <c r="CVP2692" s="113"/>
      <c r="CVQ2692" s="113"/>
      <c r="CVR2692" s="113"/>
      <c r="CVS2692" s="113"/>
      <c r="CVT2692" s="113"/>
      <c r="CVU2692" s="113"/>
      <c r="CVV2692" s="113"/>
      <c r="CVW2692" s="113"/>
      <c r="CVX2692" s="113"/>
      <c r="CVY2692" s="113"/>
      <c r="CVZ2692" s="113"/>
      <c r="CWA2692" s="113"/>
      <c r="CWB2692" s="113"/>
      <c r="CWC2692" s="113"/>
      <c r="CWD2692" s="113"/>
      <c r="CWE2692" s="113"/>
      <c r="CWF2692" s="113"/>
      <c r="CWG2692" s="113"/>
      <c r="CWH2692" s="113"/>
      <c r="CWI2692" s="113"/>
      <c r="CWJ2692" s="113"/>
      <c r="CWK2692" s="113"/>
      <c r="CWL2692" s="113"/>
      <c r="CWM2692" s="113"/>
      <c r="CWN2692" s="113"/>
      <c r="CWO2692" s="113"/>
      <c r="CWP2692" s="113"/>
      <c r="CWQ2692" s="113"/>
      <c r="CWR2692" s="113"/>
      <c r="CWS2692" s="113"/>
      <c r="CWT2692" s="113"/>
      <c r="CWU2692" s="113"/>
      <c r="CWV2692" s="113"/>
      <c r="CWW2692" s="113"/>
      <c r="CWX2692" s="113"/>
      <c r="CWY2692" s="113"/>
      <c r="CWZ2692" s="113"/>
      <c r="CXA2692" s="113"/>
      <c r="CXB2692" s="113"/>
      <c r="CXC2692" s="113"/>
      <c r="CXD2692" s="113"/>
      <c r="CXE2692" s="113"/>
      <c r="CXF2692" s="113"/>
      <c r="CXG2692" s="113"/>
      <c r="CXH2692" s="113"/>
      <c r="CXI2692" s="113"/>
      <c r="CXJ2692" s="113"/>
      <c r="CXK2692" s="113"/>
      <c r="CXL2692" s="113"/>
      <c r="CXM2692" s="113"/>
      <c r="CXN2692" s="113"/>
      <c r="CXO2692" s="113"/>
      <c r="CXP2692" s="113"/>
      <c r="CXQ2692" s="113"/>
      <c r="CXR2692" s="113"/>
      <c r="CXS2692" s="113"/>
      <c r="CXT2692" s="113"/>
      <c r="CXU2692" s="113"/>
      <c r="CXV2692" s="113"/>
      <c r="CXW2692" s="113"/>
      <c r="CXX2692" s="113"/>
      <c r="CXY2692" s="113"/>
      <c r="CXZ2692" s="113"/>
      <c r="CYA2692" s="113"/>
      <c r="CYB2692" s="113"/>
      <c r="CYC2692" s="113"/>
      <c r="CYD2692" s="113"/>
      <c r="CYE2692" s="113"/>
      <c r="CYF2692" s="113"/>
      <c r="CYG2692" s="113"/>
      <c r="CYH2692" s="113"/>
      <c r="CYI2692" s="113"/>
      <c r="CYJ2692" s="113"/>
      <c r="CYK2692" s="113"/>
      <c r="CYL2692" s="113"/>
      <c r="CYM2692" s="113"/>
      <c r="CYN2692" s="113"/>
      <c r="CYO2692" s="113"/>
      <c r="CYP2692" s="113"/>
      <c r="CYQ2692" s="113"/>
      <c r="CYR2692" s="113"/>
      <c r="CYS2692" s="113"/>
      <c r="CYT2692" s="113"/>
      <c r="CYU2692" s="113"/>
      <c r="CYV2692" s="113"/>
      <c r="CYW2692" s="113"/>
      <c r="CYX2692" s="113"/>
      <c r="CYY2692" s="113"/>
      <c r="CYZ2692" s="113"/>
      <c r="CZA2692" s="113"/>
      <c r="CZB2692" s="113"/>
      <c r="CZC2692" s="113"/>
      <c r="CZD2692" s="113"/>
      <c r="CZE2692" s="113"/>
      <c r="CZF2692" s="113"/>
      <c r="CZG2692" s="113"/>
      <c r="CZH2692" s="113"/>
      <c r="CZI2692" s="113"/>
      <c r="CZJ2692" s="113"/>
      <c r="CZK2692" s="113"/>
      <c r="CZL2692" s="113"/>
      <c r="CZM2692" s="113"/>
      <c r="CZN2692" s="113"/>
      <c r="CZO2692" s="113"/>
      <c r="CZP2692" s="113"/>
      <c r="CZQ2692" s="113"/>
      <c r="CZR2692" s="113"/>
      <c r="CZS2692" s="113"/>
      <c r="CZT2692" s="113"/>
      <c r="CZU2692" s="113"/>
      <c r="CZV2692" s="113"/>
      <c r="CZW2692" s="113"/>
      <c r="CZX2692" s="113"/>
      <c r="CZY2692" s="113"/>
      <c r="CZZ2692" s="113"/>
      <c r="DAA2692" s="113"/>
      <c r="DAB2692" s="113"/>
      <c r="DAC2692" s="113"/>
      <c r="DAD2692" s="113"/>
      <c r="DAE2692" s="113"/>
      <c r="DAF2692" s="113"/>
      <c r="DAG2692" s="113"/>
      <c r="DAH2692" s="113"/>
      <c r="DAI2692" s="113"/>
      <c r="DAJ2692" s="113"/>
      <c r="DAK2692" s="113"/>
      <c r="DAL2692" s="113"/>
      <c r="DAM2692" s="113"/>
      <c r="DAN2692" s="113"/>
      <c r="DAO2692" s="113"/>
      <c r="DAP2692" s="113"/>
      <c r="DAQ2692" s="113"/>
      <c r="DAR2692" s="113"/>
      <c r="DAS2692" s="113"/>
      <c r="DAT2692" s="113"/>
      <c r="DAU2692" s="113"/>
      <c r="DAV2692" s="113"/>
      <c r="DAW2692" s="113"/>
      <c r="DAX2692" s="113"/>
      <c r="DAY2692" s="113"/>
      <c r="DAZ2692" s="113"/>
      <c r="DBA2692" s="113"/>
      <c r="DBB2692" s="113"/>
      <c r="DBC2692" s="113"/>
      <c r="DBD2692" s="113"/>
      <c r="DBE2692" s="113"/>
      <c r="DBF2692" s="113"/>
      <c r="DBG2692" s="113"/>
      <c r="DBH2692" s="113"/>
      <c r="DBI2692" s="113"/>
      <c r="DBJ2692" s="113"/>
      <c r="DBK2692" s="113"/>
      <c r="DBL2692" s="113"/>
      <c r="DBM2692" s="113"/>
      <c r="DBN2692" s="113"/>
      <c r="DBO2692" s="113"/>
      <c r="DBP2692" s="113"/>
      <c r="DBQ2692" s="113"/>
      <c r="DBR2692" s="113"/>
      <c r="DBS2692" s="113"/>
      <c r="DBT2692" s="113"/>
      <c r="DBU2692" s="113"/>
      <c r="DBV2692" s="113"/>
      <c r="DBW2692" s="113"/>
      <c r="DBX2692" s="113"/>
      <c r="DBY2692" s="113"/>
      <c r="DBZ2692" s="113"/>
      <c r="DCA2692" s="113"/>
      <c r="DCB2692" s="113"/>
      <c r="DCC2692" s="113"/>
      <c r="DCD2692" s="113"/>
      <c r="DCE2692" s="113"/>
      <c r="DCF2692" s="113"/>
      <c r="DCG2692" s="113"/>
      <c r="DCH2692" s="113"/>
      <c r="DCI2692" s="113"/>
      <c r="DCJ2692" s="113"/>
      <c r="DCK2692" s="113"/>
      <c r="DCL2692" s="113"/>
      <c r="DCM2692" s="113"/>
      <c r="DCN2692" s="113"/>
      <c r="DCO2692" s="113"/>
      <c r="DCP2692" s="113"/>
      <c r="DCQ2692" s="113"/>
      <c r="DCR2692" s="113"/>
      <c r="DCS2692" s="113"/>
      <c r="DCT2692" s="113"/>
      <c r="DCU2692" s="113"/>
      <c r="DCV2692" s="113"/>
      <c r="DCW2692" s="113"/>
      <c r="DCX2692" s="113"/>
      <c r="DCY2692" s="113"/>
      <c r="DCZ2692" s="113"/>
      <c r="DDA2692" s="113"/>
      <c r="DDB2692" s="113"/>
      <c r="DDC2692" s="113"/>
      <c r="DDD2692" s="113"/>
      <c r="DDE2692" s="113"/>
      <c r="DDF2692" s="113"/>
      <c r="DDG2692" s="113"/>
      <c r="DDH2692" s="113"/>
      <c r="DDI2692" s="113"/>
      <c r="DDJ2692" s="113"/>
      <c r="DDK2692" s="113"/>
      <c r="DDL2692" s="113"/>
      <c r="DDM2692" s="113"/>
      <c r="DDN2692" s="113"/>
      <c r="DDO2692" s="113"/>
      <c r="DDP2692" s="113"/>
      <c r="DDQ2692" s="113"/>
      <c r="DDR2692" s="113"/>
      <c r="DDS2692" s="113"/>
      <c r="DDT2692" s="113"/>
      <c r="DDU2692" s="113"/>
      <c r="DDV2692" s="113"/>
      <c r="DDW2692" s="113"/>
      <c r="DDX2692" s="113"/>
      <c r="DDY2692" s="113"/>
      <c r="DDZ2692" s="113"/>
      <c r="DEA2692" s="113"/>
      <c r="DEB2692" s="113"/>
      <c r="DEC2692" s="113"/>
      <c r="DED2692" s="113"/>
      <c r="DEE2692" s="113"/>
      <c r="DEF2692" s="113"/>
      <c r="DEG2692" s="113"/>
      <c r="DEH2692" s="113"/>
      <c r="DEI2692" s="113"/>
      <c r="DEJ2692" s="113"/>
      <c r="DEK2692" s="113"/>
      <c r="DEL2692" s="113"/>
      <c r="DEM2692" s="113"/>
      <c r="DEN2692" s="113"/>
      <c r="DEO2692" s="113"/>
      <c r="DEP2692" s="113"/>
      <c r="DEQ2692" s="113"/>
      <c r="DER2692" s="113"/>
      <c r="DES2692" s="113"/>
      <c r="DET2692" s="113"/>
      <c r="DEU2692" s="113"/>
      <c r="DEV2692" s="113"/>
      <c r="DEW2692" s="113"/>
      <c r="DEX2692" s="113"/>
      <c r="DEY2692" s="113"/>
      <c r="DEZ2692" s="113"/>
      <c r="DFA2692" s="113"/>
      <c r="DFB2692" s="113"/>
      <c r="DFC2692" s="113"/>
      <c r="DFD2692" s="113"/>
      <c r="DFE2692" s="113"/>
      <c r="DFF2692" s="113"/>
      <c r="DFG2692" s="113"/>
      <c r="DFH2692" s="113"/>
      <c r="DFI2692" s="113"/>
      <c r="DFJ2692" s="113"/>
      <c r="DFK2692" s="113"/>
      <c r="DFL2692" s="113"/>
      <c r="DFM2692" s="113"/>
      <c r="DFN2692" s="113"/>
      <c r="DFO2692" s="113"/>
      <c r="DFP2692" s="113"/>
      <c r="DFQ2692" s="113"/>
      <c r="DFR2692" s="113"/>
      <c r="DFS2692" s="113"/>
      <c r="DFT2692" s="113"/>
      <c r="DFU2692" s="113"/>
      <c r="DFV2692" s="113"/>
      <c r="DFW2692" s="113"/>
      <c r="DFX2692" s="113"/>
      <c r="DFY2692" s="113"/>
      <c r="DFZ2692" s="113"/>
      <c r="DGA2692" s="113"/>
      <c r="DGB2692" s="113"/>
      <c r="DGC2692" s="113"/>
      <c r="DGD2692" s="113"/>
      <c r="DGE2692" s="113"/>
      <c r="DGF2692" s="113"/>
      <c r="DGG2692" s="113"/>
      <c r="DGH2692" s="113"/>
      <c r="DGI2692" s="113"/>
      <c r="DGJ2692" s="113"/>
      <c r="DGK2692" s="113"/>
      <c r="DGL2692" s="113"/>
      <c r="DGM2692" s="113"/>
      <c r="DGN2692" s="113"/>
      <c r="DGO2692" s="113"/>
      <c r="DGP2692" s="113"/>
      <c r="DGQ2692" s="113"/>
      <c r="DGR2692" s="113"/>
      <c r="DGS2692" s="113"/>
      <c r="DGT2692" s="113"/>
      <c r="DGU2692" s="113"/>
      <c r="DGV2692" s="113"/>
      <c r="DGW2692" s="113"/>
      <c r="DGX2692" s="113"/>
      <c r="DGY2692" s="113"/>
      <c r="DGZ2692" s="113"/>
      <c r="DHA2692" s="113"/>
      <c r="DHB2692" s="113"/>
      <c r="DHC2692" s="113"/>
      <c r="DHD2692" s="113"/>
      <c r="DHE2692" s="113"/>
      <c r="DHF2692" s="113"/>
      <c r="DHG2692" s="113"/>
      <c r="DHH2692" s="113"/>
      <c r="DHI2692" s="113"/>
      <c r="DHJ2692" s="113"/>
      <c r="DHK2692" s="113"/>
      <c r="DHL2692" s="113"/>
      <c r="DHM2692" s="113"/>
      <c r="DHN2692" s="113"/>
      <c r="DHO2692" s="113"/>
      <c r="DHP2692" s="113"/>
      <c r="DHQ2692" s="113"/>
      <c r="DHR2692" s="113"/>
      <c r="DHS2692" s="113"/>
      <c r="DHT2692" s="113"/>
      <c r="DHU2692" s="113"/>
      <c r="DHV2692" s="113"/>
      <c r="DHW2692" s="113"/>
      <c r="DHX2692" s="113"/>
      <c r="DHY2692" s="113"/>
      <c r="DHZ2692" s="113"/>
      <c r="DIA2692" s="113"/>
      <c r="DIB2692" s="113"/>
      <c r="DIC2692" s="113"/>
      <c r="DID2692" s="113"/>
      <c r="DIE2692" s="113"/>
      <c r="DIF2692" s="113"/>
      <c r="DIG2692" s="113"/>
      <c r="DIH2692" s="113"/>
      <c r="DII2692" s="113"/>
      <c r="DIJ2692" s="113"/>
      <c r="DIK2692" s="113"/>
      <c r="DIL2692" s="113"/>
      <c r="DIM2692" s="113"/>
      <c r="DIN2692" s="113"/>
      <c r="DIO2692" s="113"/>
      <c r="DIP2692" s="113"/>
      <c r="DIQ2692" s="113"/>
      <c r="DIR2692" s="113"/>
      <c r="DIS2692" s="113"/>
      <c r="DIT2692" s="113"/>
      <c r="DIU2692" s="113"/>
      <c r="DIV2692" s="113"/>
      <c r="DIW2692" s="113"/>
      <c r="DIX2692" s="113"/>
      <c r="DIY2692" s="113"/>
      <c r="DIZ2692" s="113"/>
      <c r="DJA2692" s="113"/>
      <c r="DJB2692" s="113"/>
      <c r="DJC2692" s="113"/>
      <c r="DJD2692" s="113"/>
      <c r="DJE2692" s="113"/>
      <c r="DJF2692" s="113"/>
      <c r="DJG2692" s="113"/>
      <c r="DJH2692" s="113"/>
      <c r="DJI2692" s="113"/>
      <c r="DJJ2692" s="113"/>
      <c r="DJK2692" s="113"/>
      <c r="DJL2692" s="113"/>
      <c r="DJM2692" s="113"/>
      <c r="DJN2692" s="113"/>
      <c r="DJO2692" s="113"/>
      <c r="DJP2692" s="113"/>
      <c r="DJQ2692" s="113"/>
      <c r="DJR2692" s="113"/>
      <c r="DJS2692" s="113"/>
      <c r="DJT2692" s="113"/>
      <c r="DJU2692" s="113"/>
      <c r="DJV2692" s="113"/>
      <c r="DJW2692" s="113"/>
      <c r="DJX2692" s="113"/>
      <c r="DJY2692" s="113"/>
      <c r="DJZ2692" s="113"/>
      <c r="DKA2692" s="113"/>
      <c r="DKB2692" s="113"/>
      <c r="DKC2692" s="113"/>
      <c r="DKD2692" s="113"/>
      <c r="DKE2692" s="113"/>
      <c r="DKF2692" s="113"/>
      <c r="DKG2692" s="113"/>
      <c r="DKH2692" s="113"/>
      <c r="DKI2692" s="113"/>
      <c r="DKJ2692" s="113"/>
      <c r="DKK2692" s="113"/>
      <c r="DKL2692" s="113"/>
      <c r="DKM2692" s="113"/>
      <c r="DKN2692" s="113"/>
      <c r="DKO2692" s="113"/>
      <c r="DKP2692" s="113"/>
      <c r="DKQ2692" s="113"/>
      <c r="DKR2692" s="113"/>
      <c r="DKS2692" s="113"/>
      <c r="DKT2692" s="113"/>
      <c r="DKU2692" s="113"/>
      <c r="DKV2692" s="113"/>
      <c r="DKW2692" s="113"/>
      <c r="DKX2692" s="113"/>
      <c r="DKY2692" s="113"/>
      <c r="DKZ2692" s="113"/>
      <c r="DLA2692" s="113"/>
      <c r="DLB2692" s="113"/>
      <c r="DLC2692" s="113"/>
      <c r="DLD2692" s="113"/>
      <c r="DLE2692" s="113"/>
      <c r="DLF2692" s="113"/>
      <c r="DLG2692" s="113"/>
      <c r="DLH2692" s="113"/>
      <c r="DLI2692" s="113"/>
      <c r="DLJ2692" s="113"/>
      <c r="DLK2692" s="113"/>
      <c r="DLL2692" s="113"/>
      <c r="DLM2692" s="113"/>
      <c r="DLN2692" s="113"/>
      <c r="DLO2692" s="113"/>
      <c r="DLP2692" s="113"/>
      <c r="DLQ2692" s="113"/>
      <c r="DLR2692" s="113"/>
      <c r="DLS2692" s="113"/>
      <c r="DLT2692" s="113"/>
      <c r="DLU2692" s="113"/>
      <c r="DLV2692" s="113"/>
      <c r="DLW2692" s="113"/>
      <c r="DLX2692" s="113"/>
      <c r="DLY2692" s="113"/>
      <c r="DLZ2692" s="113"/>
      <c r="DMA2692" s="113"/>
      <c r="DMB2692" s="113"/>
      <c r="DMC2692" s="113"/>
      <c r="DMD2692" s="113"/>
      <c r="DME2692" s="113"/>
      <c r="DMF2692" s="113"/>
      <c r="DMG2692" s="113"/>
      <c r="DMH2692" s="113"/>
      <c r="DMI2692" s="113"/>
      <c r="DMJ2692" s="113"/>
      <c r="DMK2692" s="113"/>
      <c r="DML2692" s="113"/>
      <c r="DMM2692" s="113"/>
      <c r="DMN2692" s="113"/>
      <c r="DMO2692" s="113"/>
      <c r="DMP2692" s="113"/>
      <c r="DMQ2692" s="113"/>
      <c r="DMR2692" s="113"/>
      <c r="DMS2692" s="113"/>
      <c r="DMT2692" s="113"/>
      <c r="DMU2692" s="113"/>
      <c r="DMV2692" s="113"/>
      <c r="DMW2692" s="113"/>
      <c r="DMX2692" s="113"/>
      <c r="DMY2692" s="113"/>
      <c r="DMZ2692" s="113"/>
      <c r="DNA2692" s="113"/>
      <c r="DNB2692" s="113"/>
      <c r="DNC2692" s="113"/>
      <c r="DND2692" s="113"/>
      <c r="DNE2692" s="113"/>
      <c r="DNF2692" s="113"/>
      <c r="DNG2692" s="113"/>
      <c r="DNH2692" s="113"/>
      <c r="DNI2692" s="113"/>
      <c r="DNJ2692" s="113"/>
      <c r="DNK2692" s="113"/>
      <c r="DNL2692" s="113"/>
      <c r="DNM2692" s="113"/>
      <c r="DNN2692" s="113"/>
      <c r="DNO2692" s="113"/>
      <c r="DNP2692" s="113"/>
      <c r="DNQ2692" s="113"/>
      <c r="DNR2692" s="113"/>
      <c r="DNS2692" s="113"/>
      <c r="DNT2692" s="113"/>
      <c r="DNU2692" s="113"/>
      <c r="DNV2692" s="113"/>
      <c r="DNW2692" s="113"/>
      <c r="DNX2692" s="113"/>
      <c r="DNY2692" s="113"/>
      <c r="DNZ2692" s="113"/>
      <c r="DOA2692" s="113"/>
      <c r="DOB2692" s="113"/>
      <c r="DOC2692" s="113"/>
      <c r="DOD2692" s="113"/>
      <c r="DOE2692" s="113"/>
      <c r="DOF2692" s="113"/>
      <c r="DOG2692" s="113"/>
      <c r="DOH2692" s="113"/>
      <c r="DOI2692" s="113"/>
      <c r="DOJ2692" s="113"/>
      <c r="DOK2692" s="113"/>
      <c r="DOL2692" s="113"/>
      <c r="DOM2692" s="113"/>
      <c r="DON2692" s="113"/>
      <c r="DOO2692" s="113"/>
      <c r="DOP2692" s="113"/>
      <c r="DOQ2692" s="113"/>
      <c r="DOR2692" s="113"/>
      <c r="DOS2692" s="113"/>
      <c r="DOT2692" s="113"/>
      <c r="DOU2692" s="113"/>
      <c r="DOV2692" s="113"/>
      <c r="DOW2692" s="113"/>
      <c r="DOX2692" s="113"/>
      <c r="DOY2692" s="113"/>
      <c r="DOZ2692" s="113"/>
      <c r="DPA2692" s="113"/>
      <c r="DPB2692" s="113"/>
      <c r="DPC2692" s="113"/>
      <c r="DPD2692" s="113"/>
      <c r="DPE2692" s="113"/>
      <c r="DPF2692" s="113"/>
      <c r="DPG2692" s="113"/>
      <c r="DPH2692" s="113"/>
      <c r="DPI2692" s="113"/>
      <c r="DPJ2692" s="113"/>
      <c r="DPK2692" s="113"/>
      <c r="DPL2692" s="113"/>
      <c r="DPM2692" s="113"/>
      <c r="DPN2692" s="113"/>
      <c r="DPO2692" s="113"/>
      <c r="DPP2692" s="113"/>
      <c r="DPQ2692" s="113"/>
      <c r="DPR2692" s="113"/>
      <c r="DPS2692" s="113"/>
      <c r="DPT2692" s="113"/>
      <c r="DPU2692" s="113"/>
      <c r="DPV2692" s="113"/>
      <c r="DPW2692" s="113"/>
      <c r="DPX2692" s="113"/>
      <c r="DPY2692" s="113"/>
      <c r="DPZ2692" s="113"/>
      <c r="DQA2692" s="113"/>
      <c r="DQB2692" s="113"/>
      <c r="DQC2692" s="113"/>
      <c r="DQD2692" s="113"/>
      <c r="DQE2692" s="113"/>
      <c r="DQF2692" s="113"/>
      <c r="DQG2692" s="113"/>
      <c r="DQH2692" s="113"/>
      <c r="DQI2692" s="113"/>
      <c r="DQJ2692" s="113"/>
      <c r="DQK2692" s="113"/>
      <c r="DQL2692" s="113"/>
      <c r="DQM2692" s="113"/>
      <c r="DQN2692" s="113"/>
      <c r="DQO2692" s="113"/>
      <c r="DQP2692" s="113"/>
      <c r="DQQ2692" s="113"/>
      <c r="DQR2692" s="113"/>
      <c r="DQS2692" s="113"/>
      <c r="DQT2692" s="113"/>
      <c r="DQU2692" s="113"/>
      <c r="DQV2692" s="113"/>
      <c r="DQW2692" s="113"/>
      <c r="DQX2692" s="113"/>
      <c r="DQY2692" s="113"/>
      <c r="DQZ2692" s="113"/>
      <c r="DRA2692" s="113"/>
      <c r="DRB2692" s="113"/>
      <c r="DRC2692" s="113"/>
      <c r="DRD2692" s="113"/>
      <c r="DRE2692" s="113"/>
      <c r="DRF2692" s="113"/>
      <c r="DRG2692" s="113"/>
      <c r="DRH2692" s="113"/>
      <c r="DRI2692" s="113"/>
      <c r="DRJ2692" s="113"/>
      <c r="DRK2692" s="113"/>
      <c r="DRL2692" s="113"/>
      <c r="DRM2692" s="113"/>
      <c r="DRN2692" s="113"/>
      <c r="DRO2692" s="113"/>
      <c r="DRP2692" s="113"/>
      <c r="DRQ2692" s="113"/>
      <c r="DRR2692" s="113"/>
      <c r="DRS2692" s="113"/>
      <c r="DRT2692" s="113"/>
      <c r="DRU2692" s="113"/>
      <c r="DRV2692" s="113"/>
      <c r="DRW2692" s="113"/>
      <c r="DRX2692" s="113"/>
      <c r="DRY2692" s="113"/>
      <c r="DRZ2692" s="113"/>
      <c r="DSA2692" s="113"/>
      <c r="DSB2692" s="113"/>
      <c r="DSC2692" s="113"/>
      <c r="DSD2692" s="113"/>
      <c r="DSE2692" s="113"/>
      <c r="DSF2692" s="113"/>
      <c r="DSG2692" s="113"/>
      <c r="DSH2692" s="113"/>
      <c r="DSI2692" s="113"/>
      <c r="DSJ2692" s="113"/>
      <c r="DSK2692" s="113"/>
      <c r="DSL2692" s="113"/>
      <c r="DSM2692" s="113"/>
      <c r="DSN2692" s="113"/>
      <c r="DSO2692" s="113"/>
      <c r="DSP2692" s="113"/>
      <c r="DSQ2692" s="113"/>
      <c r="DSR2692" s="113"/>
      <c r="DSS2692" s="113"/>
      <c r="DST2692" s="113"/>
      <c r="DSU2692" s="113"/>
      <c r="DSV2692" s="113"/>
      <c r="DSW2692" s="113"/>
      <c r="DSX2692" s="113"/>
      <c r="DSY2692" s="113"/>
      <c r="DSZ2692" s="113"/>
      <c r="DTA2692" s="113"/>
      <c r="DTB2692" s="113"/>
      <c r="DTC2692" s="113"/>
      <c r="DTD2692" s="113"/>
      <c r="DTE2692" s="113"/>
      <c r="DTF2692" s="113"/>
      <c r="DTG2692" s="113"/>
      <c r="DTH2692" s="113"/>
      <c r="DTI2692" s="113"/>
      <c r="DTJ2692" s="113"/>
      <c r="DTK2692" s="113"/>
      <c r="DTL2692" s="113"/>
      <c r="DTM2692" s="113"/>
      <c r="DTN2692" s="113"/>
      <c r="DTO2692" s="113"/>
      <c r="DTP2692" s="113"/>
      <c r="DTQ2692" s="113"/>
      <c r="DTR2692" s="113"/>
      <c r="DTS2692" s="113"/>
      <c r="DTT2692" s="113"/>
      <c r="DTU2692" s="113"/>
      <c r="DTV2692" s="113"/>
      <c r="DTW2692" s="113"/>
      <c r="DTX2692" s="113"/>
      <c r="DTY2692" s="113"/>
      <c r="DTZ2692" s="113"/>
      <c r="DUA2692" s="113"/>
      <c r="DUB2692" s="113"/>
      <c r="DUC2692" s="113"/>
      <c r="DUD2692" s="113"/>
      <c r="DUE2692" s="113"/>
      <c r="DUF2692" s="113"/>
      <c r="DUG2692" s="113"/>
      <c r="DUH2692" s="113"/>
      <c r="DUI2692" s="113"/>
      <c r="DUJ2692" s="113"/>
      <c r="DUK2692" s="113"/>
      <c r="DUL2692" s="113"/>
      <c r="DUM2692" s="113"/>
      <c r="DUN2692" s="113"/>
      <c r="DUO2692" s="113"/>
      <c r="DUP2692" s="113"/>
      <c r="DUQ2692" s="113"/>
      <c r="DUR2692" s="113"/>
      <c r="DUS2692" s="113"/>
      <c r="DUT2692" s="113"/>
      <c r="DUU2692" s="113"/>
      <c r="DUV2692" s="113"/>
      <c r="DUW2692" s="113"/>
      <c r="DUX2692" s="113"/>
      <c r="DUY2692" s="113"/>
      <c r="DUZ2692" s="113"/>
      <c r="DVA2692" s="113"/>
      <c r="DVB2692" s="113"/>
      <c r="DVC2692" s="113"/>
      <c r="DVD2692" s="113"/>
      <c r="DVE2692" s="113"/>
      <c r="DVF2692" s="113"/>
      <c r="DVG2692" s="113"/>
      <c r="DVH2692" s="113"/>
      <c r="DVI2692" s="113"/>
      <c r="DVJ2692" s="113"/>
      <c r="DVK2692" s="113"/>
      <c r="DVL2692" s="113"/>
      <c r="DVM2692" s="113"/>
      <c r="DVN2692" s="113"/>
      <c r="DVO2692" s="113"/>
      <c r="DVP2692" s="113"/>
      <c r="DVQ2692" s="113"/>
      <c r="DVR2692" s="113"/>
      <c r="DVS2692" s="113"/>
      <c r="DVT2692" s="113"/>
      <c r="DVU2692" s="113"/>
      <c r="DVV2692" s="113"/>
      <c r="DVW2692" s="113"/>
      <c r="DVX2692" s="113"/>
      <c r="DVY2692" s="113"/>
      <c r="DVZ2692" s="113"/>
      <c r="DWA2692" s="113"/>
      <c r="DWB2692" s="113"/>
      <c r="DWC2692" s="113"/>
      <c r="DWD2692" s="113"/>
      <c r="DWE2692" s="113"/>
      <c r="DWF2692" s="113"/>
      <c r="DWG2692" s="113"/>
      <c r="DWH2692" s="113"/>
      <c r="DWI2692" s="113"/>
      <c r="DWJ2692" s="113"/>
      <c r="DWK2692" s="113"/>
      <c r="DWL2692" s="113"/>
      <c r="DWM2692" s="113"/>
      <c r="DWN2692" s="113"/>
      <c r="DWO2692" s="113"/>
      <c r="DWP2692" s="113"/>
      <c r="DWQ2692" s="113"/>
      <c r="DWR2692" s="113"/>
      <c r="DWS2692" s="113"/>
      <c r="DWT2692" s="113"/>
      <c r="DWU2692" s="113"/>
      <c r="DWV2692" s="113"/>
      <c r="DWW2692" s="113"/>
      <c r="DWX2692" s="113"/>
      <c r="DWY2692" s="113"/>
      <c r="DWZ2692" s="113"/>
      <c r="DXA2692" s="113"/>
      <c r="DXB2692" s="113"/>
      <c r="DXC2692" s="113"/>
      <c r="DXD2692" s="113"/>
      <c r="DXE2692" s="113"/>
      <c r="DXF2692" s="113"/>
      <c r="DXG2692" s="113"/>
      <c r="DXH2692" s="113"/>
      <c r="DXI2692" s="113"/>
      <c r="DXJ2692" s="113"/>
      <c r="DXK2692" s="113"/>
      <c r="DXL2692" s="113"/>
      <c r="DXM2692" s="113"/>
      <c r="DXN2692" s="113"/>
      <c r="DXO2692" s="113"/>
      <c r="DXP2692" s="113"/>
      <c r="DXQ2692" s="113"/>
      <c r="DXR2692" s="113"/>
      <c r="DXS2692" s="113"/>
      <c r="DXT2692" s="113"/>
      <c r="DXU2692" s="113"/>
      <c r="DXV2692" s="113"/>
      <c r="DXW2692" s="113"/>
      <c r="DXX2692" s="113"/>
      <c r="DXY2692" s="113"/>
      <c r="DXZ2692" s="113"/>
      <c r="DYA2692" s="113"/>
      <c r="DYB2692" s="113"/>
      <c r="DYC2692" s="113"/>
      <c r="DYD2692" s="113"/>
      <c r="DYE2692" s="113"/>
      <c r="DYF2692" s="113"/>
      <c r="DYG2692" s="113"/>
      <c r="DYH2692" s="113"/>
      <c r="DYI2692" s="113"/>
      <c r="DYJ2692" s="113"/>
      <c r="DYK2692" s="113"/>
      <c r="DYL2692" s="113"/>
      <c r="DYM2692" s="113"/>
      <c r="DYN2692" s="113"/>
      <c r="DYO2692" s="113"/>
      <c r="DYP2692" s="113"/>
      <c r="DYQ2692" s="113"/>
      <c r="DYR2692" s="113"/>
      <c r="DYS2692" s="113"/>
      <c r="DYT2692" s="113"/>
      <c r="DYU2692" s="113"/>
      <c r="DYV2692" s="113"/>
      <c r="DYW2692" s="113"/>
      <c r="DYX2692" s="113"/>
      <c r="DYY2692" s="113"/>
      <c r="DYZ2692" s="113"/>
      <c r="DZA2692" s="113"/>
      <c r="DZB2692" s="113"/>
      <c r="DZC2692" s="113"/>
      <c r="DZD2692" s="113"/>
      <c r="DZE2692" s="113"/>
      <c r="DZF2692" s="113"/>
      <c r="DZG2692" s="113"/>
      <c r="DZH2692" s="113"/>
      <c r="DZI2692" s="113"/>
      <c r="DZJ2692" s="113"/>
      <c r="DZK2692" s="113"/>
      <c r="DZL2692" s="113"/>
      <c r="DZM2692" s="113"/>
      <c r="DZN2692" s="113"/>
      <c r="DZO2692" s="113"/>
      <c r="DZP2692" s="113"/>
      <c r="DZQ2692" s="113"/>
      <c r="DZR2692" s="113"/>
      <c r="DZS2692" s="113"/>
      <c r="DZT2692" s="113"/>
      <c r="DZU2692" s="113"/>
      <c r="DZV2692" s="113"/>
      <c r="DZW2692" s="113"/>
      <c r="DZX2692" s="113"/>
      <c r="DZY2692" s="113"/>
      <c r="DZZ2692" s="113"/>
      <c r="EAA2692" s="113"/>
      <c r="EAB2692" s="113"/>
      <c r="EAC2692" s="113"/>
      <c r="EAD2692" s="113"/>
      <c r="EAE2692" s="113"/>
      <c r="EAF2692" s="113"/>
      <c r="EAG2692" s="113"/>
      <c r="EAH2692" s="113"/>
      <c r="EAI2692" s="113"/>
      <c r="EAJ2692" s="113"/>
      <c r="EAK2692" s="113"/>
      <c r="EAL2692" s="113"/>
      <c r="EAM2692" s="113"/>
      <c r="EAN2692" s="113"/>
      <c r="EAO2692" s="113"/>
      <c r="EAP2692" s="113"/>
      <c r="EAQ2692" s="113"/>
      <c r="EAR2692" s="113"/>
      <c r="EAS2692" s="113"/>
      <c r="EAT2692" s="113"/>
      <c r="EAU2692" s="113"/>
      <c r="EAV2692" s="113"/>
      <c r="EAW2692" s="113"/>
      <c r="EAX2692" s="113"/>
      <c r="EAY2692" s="113"/>
      <c r="EAZ2692" s="113"/>
      <c r="EBA2692" s="113"/>
      <c r="EBB2692" s="113"/>
      <c r="EBC2692" s="113"/>
      <c r="EBD2692" s="113"/>
      <c r="EBE2692" s="113"/>
      <c r="EBF2692" s="113"/>
      <c r="EBG2692" s="113"/>
      <c r="EBH2692" s="113"/>
      <c r="EBI2692" s="113"/>
      <c r="EBJ2692" s="113"/>
      <c r="EBK2692" s="113"/>
      <c r="EBL2692" s="113"/>
      <c r="EBM2692" s="113"/>
      <c r="EBN2692" s="113"/>
      <c r="EBO2692" s="113"/>
      <c r="EBP2692" s="113"/>
      <c r="EBQ2692" s="113"/>
      <c r="EBR2692" s="113"/>
      <c r="EBS2692" s="113"/>
      <c r="EBT2692" s="113"/>
      <c r="EBU2692" s="113"/>
      <c r="EBV2692" s="113"/>
      <c r="EBW2692" s="113"/>
      <c r="EBX2692" s="113"/>
      <c r="EBY2692" s="113"/>
      <c r="EBZ2692" s="113"/>
      <c r="ECA2692" s="113"/>
      <c r="ECB2692" s="113"/>
      <c r="ECC2692" s="113"/>
      <c r="ECD2692" s="113"/>
      <c r="ECE2692" s="113"/>
      <c r="ECF2692" s="113"/>
      <c r="ECG2692" s="113"/>
      <c r="ECH2692" s="113"/>
      <c r="ECI2692" s="113"/>
      <c r="ECJ2692" s="113"/>
      <c r="ECK2692" s="113"/>
      <c r="ECL2692" s="113"/>
      <c r="ECM2692" s="113"/>
      <c r="ECN2692" s="113"/>
      <c r="ECO2692" s="113"/>
      <c r="ECP2692" s="113"/>
      <c r="ECQ2692" s="113"/>
      <c r="ECR2692" s="113"/>
      <c r="ECS2692" s="113"/>
      <c r="ECT2692" s="113"/>
      <c r="ECU2692" s="113"/>
      <c r="ECV2692" s="113"/>
      <c r="ECW2692" s="113"/>
      <c r="ECX2692" s="113"/>
      <c r="ECY2692" s="113"/>
      <c r="ECZ2692" s="113"/>
      <c r="EDA2692" s="113"/>
      <c r="EDB2692" s="113"/>
      <c r="EDC2692" s="113"/>
      <c r="EDD2692" s="113"/>
      <c r="EDE2692" s="113"/>
      <c r="EDF2692" s="113"/>
      <c r="EDG2692" s="113"/>
      <c r="EDH2692" s="113"/>
      <c r="EDI2692" s="113"/>
      <c r="EDJ2692" s="113"/>
      <c r="EDK2692" s="113"/>
      <c r="EDL2692" s="113"/>
      <c r="EDM2692" s="113"/>
      <c r="EDN2692" s="113"/>
      <c r="EDO2692" s="113"/>
      <c r="EDP2692" s="113"/>
      <c r="EDQ2692" s="113"/>
      <c r="EDR2692" s="113"/>
      <c r="EDS2692" s="113"/>
      <c r="EDT2692" s="113"/>
      <c r="EDU2692" s="113"/>
      <c r="EDV2692" s="113"/>
      <c r="EDW2692" s="113"/>
      <c r="EDX2692" s="113"/>
      <c r="EDY2692" s="113"/>
      <c r="EDZ2692" s="113"/>
      <c r="EEA2692" s="113"/>
      <c r="EEB2692" s="113"/>
      <c r="EEC2692" s="113"/>
      <c r="EED2692" s="113"/>
      <c r="EEE2692" s="113"/>
      <c r="EEF2692" s="113"/>
      <c r="EEG2692" s="113"/>
      <c r="EEH2692" s="113"/>
      <c r="EEI2692" s="113"/>
      <c r="EEJ2692" s="113"/>
      <c r="EEK2692" s="113"/>
      <c r="EEL2692" s="113"/>
      <c r="EEM2692" s="113"/>
      <c r="EEN2692" s="113"/>
      <c r="EEO2692" s="113"/>
      <c r="EEP2692" s="113"/>
      <c r="EEQ2692" s="113"/>
      <c r="EER2692" s="113"/>
      <c r="EES2692" s="113"/>
      <c r="EET2692" s="113"/>
      <c r="EEU2692" s="113"/>
      <c r="EEV2692" s="113"/>
      <c r="EEW2692" s="113"/>
      <c r="EEX2692" s="113"/>
      <c r="EEY2692" s="113"/>
      <c r="EEZ2692" s="113"/>
      <c r="EFA2692" s="113"/>
      <c r="EFB2692" s="113"/>
      <c r="EFC2692" s="113"/>
      <c r="EFD2692" s="113"/>
      <c r="EFE2692" s="113"/>
      <c r="EFF2692" s="113"/>
      <c r="EFG2692" s="113"/>
      <c r="EFH2692" s="113"/>
      <c r="EFI2692" s="113"/>
      <c r="EFJ2692" s="113"/>
      <c r="EFK2692" s="113"/>
      <c r="EFL2692" s="113"/>
      <c r="EFM2692" s="113"/>
      <c r="EFN2692" s="113"/>
      <c r="EFO2692" s="113"/>
      <c r="EFP2692" s="113"/>
      <c r="EFQ2692" s="113"/>
      <c r="EFR2692" s="113"/>
      <c r="EFS2692" s="113"/>
      <c r="EFT2692" s="113"/>
      <c r="EFU2692" s="113"/>
      <c r="EFV2692" s="113"/>
      <c r="EFW2692" s="113"/>
      <c r="EFX2692" s="113"/>
      <c r="EFY2692" s="113"/>
      <c r="EFZ2692" s="113"/>
      <c r="EGA2692" s="113"/>
      <c r="EGB2692" s="113"/>
      <c r="EGC2692" s="113"/>
      <c r="EGD2692" s="113"/>
      <c r="EGE2692" s="113"/>
      <c r="EGF2692" s="113"/>
      <c r="EGG2692" s="113"/>
      <c r="EGH2692" s="113"/>
      <c r="EGI2692" s="113"/>
      <c r="EGJ2692" s="113"/>
      <c r="EGK2692" s="113"/>
      <c r="EGL2692" s="113"/>
      <c r="EGM2692" s="113"/>
      <c r="EGN2692" s="113"/>
      <c r="EGO2692" s="113"/>
      <c r="EGP2692" s="113"/>
      <c r="EGQ2692" s="113"/>
      <c r="EGR2692" s="113"/>
      <c r="EGS2692" s="113"/>
      <c r="EGT2692" s="113"/>
      <c r="EGU2692" s="113"/>
      <c r="EGV2692" s="113"/>
      <c r="EGW2692" s="113"/>
      <c r="EGX2692" s="113"/>
      <c r="EGY2692" s="113"/>
      <c r="EGZ2692" s="113"/>
      <c r="EHA2692" s="113"/>
      <c r="EHB2692" s="113"/>
      <c r="EHC2692" s="113"/>
      <c r="EHD2692" s="113"/>
      <c r="EHE2692" s="113"/>
      <c r="EHF2692" s="113"/>
      <c r="EHG2692" s="113"/>
      <c r="EHH2692" s="113"/>
      <c r="EHI2692" s="113"/>
      <c r="EHJ2692" s="113"/>
      <c r="EHK2692" s="113"/>
      <c r="EHL2692" s="113"/>
      <c r="EHM2692" s="113"/>
      <c r="EHN2692" s="113"/>
      <c r="EHO2692" s="113"/>
      <c r="EHP2692" s="113"/>
      <c r="EHQ2692" s="113"/>
      <c r="EHR2692" s="113"/>
      <c r="EHS2692" s="113"/>
      <c r="EHT2692" s="113"/>
      <c r="EHU2692" s="113"/>
      <c r="EHV2692" s="113"/>
      <c r="EHW2692" s="113"/>
      <c r="EHX2692" s="113"/>
      <c r="EHY2692" s="113"/>
      <c r="EHZ2692" s="113"/>
      <c r="EIA2692" s="113"/>
      <c r="EIB2692" s="113"/>
      <c r="EIC2692" s="113"/>
      <c r="EID2692" s="113"/>
      <c r="EIE2692" s="113"/>
      <c r="EIF2692" s="113"/>
      <c r="EIG2692" s="113"/>
      <c r="EIH2692" s="113"/>
      <c r="EII2692" s="113"/>
      <c r="EIJ2692" s="113"/>
      <c r="EIK2692" s="113"/>
      <c r="EIL2692" s="113"/>
      <c r="EIM2692" s="113"/>
      <c r="EIN2692" s="113"/>
      <c r="EIO2692" s="113"/>
      <c r="EIP2692" s="113"/>
      <c r="EIQ2692" s="113"/>
      <c r="EIR2692" s="113"/>
      <c r="EIS2692" s="113"/>
      <c r="EIT2692" s="113"/>
      <c r="EIU2692" s="113"/>
      <c r="EIV2692" s="113"/>
      <c r="EIW2692" s="113"/>
      <c r="EIX2692" s="113"/>
      <c r="EIY2692" s="113"/>
      <c r="EIZ2692" s="113"/>
      <c r="EJA2692" s="113"/>
      <c r="EJB2692" s="113"/>
      <c r="EJC2692" s="113"/>
      <c r="EJD2692" s="113"/>
      <c r="EJE2692" s="113"/>
      <c r="EJF2692" s="113"/>
      <c r="EJG2692" s="113"/>
      <c r="EJH2692" s="113"/>
      <c r="EJI2692" s="113"/>
      <c r="EJJ2692" s="113"/>
      <c r="EJK2692" s="113"/>
      <c r="EJL2692" s="113"/>
      <c r="EJM2692" s="113"/>
      <c r="EJN2692" s="113"/>
      <c r="EJO2692" s="113"/>
      <c r="EJP2692" s="113"/>
      <c r="EJQ2692" s="113"/>
      <c r="EJR2692" s="113"/>
      <c r="EJS2692" s="113"/>
      <c r="EJT2692" s="113"/>
      <c r="EJU2692" s="113"/>
      <c r="EJV2692" s="113"/>
      <c r="EJW2692" s="113"/>
      <c r="EJX2692" s="113"/>
      <c r="EJY2692" s="113"/>
      <c r="EJZ2692" s="113"/>
      <c r="EKA2692" s="113"/>
      <c r="EKB2692" s="113"/>
      <c r="EKC2692" s="113"/>
      <c r="EKD2692" s="113"/>
      <c r="EKE2692" s="113"/>
      <c r="EKF2692" s="113"/>
      <c r="EKG2692" s="113"/>
      <c r="EKH2692" s="113"/>
      <c r="EKI2692" s="113"/>
      <c r="EKJ2692" s="113"/>
      <c r="EKK2692" s="113"/>
      <c r="EKL2692" s="113"/>
      <c r="EKM2692" s="113"/>
      <c r="EKN2692" s="113"/>
      <c r="EKO2692" s="113"/>
      <c r="EKP2692" s="113"/>
      <c r="EKQ2692" s="113"/>
      <c r="EKR2692" s="113"/>
      <c r="EKS2692" s="113"/>
      <c r="EKT2692" s="113"/>
      <c r="EKU2692" s="113"/>
      <c r="EKV2692" s="113"/>
      <c r="EKW2692" s="113"/>
      <c r="EKX2692" s="113"/>
      <c r="EKY2692" s="113"/>
      <c r="EKZ2692" s="113"/>
      <c r="ELA2692" s="113"/>
      <c r="ELB2692" s="113"/>
      <c r="ELC2692" s="113"/>
      <c r="ELD2692" s="113"/>
      <c r="ELE2692" s="113"/>
      <c r="ELF2692" s="113"/>
      <c r="ELG2692" s="113"/>
      <c r="ELH2692" s="113"/>
      <c r="ELI2692" s="113"/>
      <c r="ELJ2692" s="113"/>
      <c r="ELK2692" s="113"/>
      <c r="ELL2692" s="113"/>
      <c r="ELM2692" s="113"/>
      <c r="ELN2692" s="113"/>
      <c r="ELO2692" s="113"/>
      <c r="ELP2692" s="113"/>
      <c r="ELQ2692" s="113"/>
      <c r="ELR2692" s="113"/>
      <c r="ELS2692" s="113"/>
      <c r="ELT2692" s="113"/>
      <c r="ELU2692" s="113"/>
      <c r="ELV2692" s="113"/>
      <c r="ELW2692" s="113"/>
      <c r="ELX2692" s="113"/>
      <c r="ELY2692" s="113"/>
      <c r="ELZ2692" s="113"/>
      <c r="EMA2692" s="113"/>
      <c r="EMB2692" s="113"/>
      <c r="EMC2692" s="113"/>
      <c r="EMD2692" s="113"/>
      <c r="EME2692" s="113"/>
      <c r="EMF2692" s="113"/>
      <c r="EMG2692" s="113"/>
      <c r="EMH2692" s="113"/>
      <c r="EMI2692" s="113"/>
      <c r="EMJ2692" s="113"/>
      <c r="EMK2692" s="113"/>
      <c r="EML2692" s="113"/>
      <c r="EMM2692" s="113"/>
      <c r="EMN2692" s="113"/>
      <c r="EMO2692" s="113"/>
      <c r="EMP2692" s="113"/>
      <c r="EMQ2692" s="113"/>
      <c r="EMR2692" s="113"/>
      <c r="EMS2692" s="113"/>
      <c r="EMT2692" s="113"/>
      <c r="EMU2692" s="113"/>
      <c r="EMV2692" s="113"/>
      <c r="EMW2692" s="113"/>
      <c r="EMX2692" s="113"/>
      <c r="EMY2692" s="113"/>
      <c r="EMZ2692" s="113"/>
      <c r="ENA2692" s="113"/>
      <c r="ENB2692" s="113"/>
      <c r="ENC2692" s="113"/>
      <c r="END2692" s="113"/>
      <c r="ENE2692" s="113"/>
      <c r="ENF2692" s="113"/>
      <c r="ENG2692" s="113"/>
      <c r="ENH2692" s="113"/>
      <c r="ENI2692" s="113"/>
      <c r="ENJ2692" s="113"/>
      <c r="ENK2692" s="113"/>
      <c r="ENL2692" s="113"/>
      <c r="ENM2692" s="113"/>
      <c r="ENN2692" s="113"/>
      <c r="ENO2692" s="113"/>
      <c r="ENP2692" s="113"/>
      <c r="ENQ2692" s="113"/>
      <c r="ENR2692" s="113"/>
      <c r="ENS2692" s="113"/>
      <c r="ENT2692" s="113"/>
      <c r="ENU2692" s="113"/>
      <c r="ENV2692" s="113"/>
      <c r="ENW2692" s="113"/>
      <c r="ENX2692" s="113"/>
      <c r="ENY2692" s="113"/>
      <c r="ENZ2692" s="113"/>
      <c r="EOA2692" s="113"/>
      <c r="EOB2692" s="113"/>
      <c r="EOC2692" s="113"/>
      <c r="EOD2692" s="113"/>
      <c r="EOE2692" s="113"/>
      <c r="EOF2692" s="113"/>
      <c r="EOG2692" s="113"/>
      <c r="EOH2692" s="113"/>
      <c r="EOI2692" s="113"/>
      <c r="EOJ2692" s="113"/>
      <c r="EOK2692" s="113"/>
      <c r="EOL2692" s="113"/>
      <c r="EOM2692" s="113"/>
      <c r="EON2692" s="113"/>
      <c r="EOO2692" s="113"/>
      <c r="EOP2692" s="113"/>
      <c r="EOQ2692" s="113"/>
      <c r="EOR2692" s="113"/>
      <c r="EOS2692" s="113"/>
      <c r="EOT2692" s="113"/>
      <c r="EOU2692" s="113"/>
      <c r="EOV2692" s="113"/>
      <c r="EOW2692" s="113"/>
      <c r="EOX2692" s="113"/>
      <c r="EOY2692" s="113"/>
      <c r="EOZ2692" s="113"/>
      <c r="EPA2692" s="113"/>
      <c r="EPB2692" s="113"/>
      <c r="EPC2692" s="113"/>
      <c r="EPD2692" s="113"/>
      <c r="EPE2692" s="113"/>
      <c r="EPF2692" s="113"/>
      <c r="EPG2692" s="113"/>
      <c r="EPH2692" s="113"/>
      <c r="EPI2692" s="113"/>
      <c r="EPJ2692" s="113"/>
      <c r="EPK2692" s="113"/>
      <c r="EPL2692" s="113"/>
      <c r="EPM2692" s="113"/>
      <c r="EPN2692" s="113"/>
      <c r="EPO2692" s="113"/>
      <c r="EPP2692" s="113"/>
      <c r="EPQ2692" s="113"/>
      <c r="EPR2692" s="113"/>
      <c r="EPS2692" s="113"/>
      <c r="EPT2692" s="113"/>
      <c r="EPU2692" s="113"/>
      <c r="EPV2692" s="113"/>
      <c r="EPW2692" s="113"/>
      <c r="EPX2692" s="113"/>
      <c r="EPY2692" s="113"/>
      <c r="EPZ2692" s="113"/>
      <c r="EQA2692" s="113"/>
      <c r="EQB2692" s="113"/>
      <c r="EQC2692" s="113"/>
      <c r="EQD2692" s="113"/>
      <c r="EQE2692" s="113"/>
      <c r="EQF2692" s="113"/>
      <c r="EQG2692" s="113"/>
      <c r="EQH2692" s="113"/>
      <c r="EQI2692" s="113"/>
      <c r="EQJ2692" s="113"/>
      <c r="EQK2692" s="113"/>
      <c r="EQL2692" s="113"/>
      <c r="EQM2692" s="113"/>
      <c r="EQN2692" s="113"/>
      <c r="EQO2692" s="113"/>
      <c r="EQP2692" s="113"/>
      <c r="EQQ2692" s="113"/>
      <c r="EQR2692" s="113"/>
      <c r="EQS2692" s="113"/>
      <c r="EQT2692" s="113"/>
      <c r="EQU2692" s="113"/>
      <c r="EQV2692" s="113"/>
      <c r="EQW2692" s="113"/>
      <c r="EQX2692" s="113"/>
      <c r="EQY2692" s="113"/>
      <c r="EQZ2692" s="113"/>
      <c r="ERA2692" s="113"/>
      <c r="ERB2692" s="113"/>
      <c r="ERC2692" s="113"/>
      <c r="ERD2692" s="113"/>
      <c r="ERE2692" s="113"/>
      <c r="ERF2692" s="113"/>
      <c r="ERG2692" s="113"/>
      <c r="ERH2692" s="113"/>
      <c r="ERI2692" s="113"/>
      <c r="ERJ2692" s="113"/>
      <c r="ERK2692" s="113"/>
      <c r="ERL2692" s="113"/>
      <c r="ERM2692" s="113"/>
      <c r="ERN2692" s="113"/>
      <c r="ERO2692" s="113"/>
      <c r="ERP2692" s="113"/>
      <c r="ERQ2692" s="113"/>
      <c r="ERR2692" s="113"/>
      <c r="ERS2692" s="113"/>
      <c r="ERT2692" s="113"/>
      <c r="ERU2692" s="113"/>
      <c r="ERV2692" s="113"/>
      <c r="ERW2692" s="113"/>
      <c r="ERX2692" s="113"/>
      <c r="ERY2692" s="113"/>
      <c r="ERZ2692" s="113"/>
      <c r="ESA2692" s="113"/>
      <c r="ESB2692" s="113"/>
      <c r="ESC2692" s="113"/>
      <c r="ESD2692" s="113"/>
      <c r="ESE2692" s="113"/>
      <c r="ESF2692" s="113"/>
      <c r="ESG2692" s="113"/>
      <c r="ESH2692" s="113"/>
      <c r="ESI2692" s="113"/>
      <c r="ESJ2692" s="113"/>
      <c r="ESK2692" s="113"/>
      <c r="ESL2692" s="113"/>
      <c r="ESM2692" s="113"/>
      <c r="ESN2692" s="113"/>
      <c r="ESO2692" s="113"/>
      <c r="ESP2692" s="113"/>
      <c r="ESQ2692" s="113"/>
      <c r="ESR2692" s="113"/>
      <c r="ESS2692" s="113"/>
      <c r="EST2692" s="113"/>
      <c r="ESU2692" s="113"/>
      <c r="ESV2692" s="113"/>
      <c r="ESW2692" s="113"/>
      <c r="ESX2692" s="113"/>
      <c r="ESY2692" s="113"/>
      <c r="ESZ2692" s="113"/>
      <c r="ETA2692" s="113"/>
      <c r="ETB2692" s="113"/>
      <c r="ETC2692" s="113"/>
      <c r="ETD2692" s="113"/>
      <c r="ETE2692" s="113"/>
      <c r="ETF2692" s="113"/>
      <c r="ETG2692" s="113"/>
      <c r="ETH2692" s="113"/>
      <c r="ETI2692" s="113"/>
      <c r="ETJ2692" s="113"/>
      <c r="ETK2692" s="113"/>
      <c r="ETL2692" s="113"/>
      <c r="ETM2692" s="113"/>
      <c r="ETN2692" s="113"/>
      <c r="ETO2692" s="113"/>
      <c r="ETP2692" s="113"/>
      <c r="ETQ2692" s="113"/>
      <c r="ETR2692" s="113"/>
      <c r="ETS2692" s="113"/>
      <c r="ETT2692" s="113"/>
      <c r="ETU2692" s="113"/>
      <c r="ETV2692" s="113"/>
      <c r="ETW2692" s="113"/>
      <c r="ETX2692" s="113"/>
      <c r="ETY2692" s="113"/>
      <c r="ETZ2692" s="113"/>
      <c r="EUA2692" s="113"/>
      <c r="EUB2692" s="113"/>
      <c r="EUC2692" s="113"/>
      <c r="EUD2692" s="113"/>
      <c r="EUE2692" s="113"/>
      <c r="EUF2692" s="113"/>
      <c r="EUG2692" s="113"/>
      <c r="EUH2692" s="113"/>
      <c r="EUI2692" s="113"/>
      <c r="EUJ2692" s="113"/>
      <c r="EUK2692" s="113"/>
      <c r="EUL2692" s="113"/>
      <c r="EUM2692" s="113"/>
      <c r="EUN2692" s="113"/>
      <c r="EUO2692" s="113"/>
      <c r="EUP2692" s="113"/>
      <c r="EUQ2692" s="113"/>
      <c r="EUR2692" s="113"/>
      <c r="EUS2692" s="113"/>
      <c r="EUT2692" s="113"/>
      <c r="EUU2692" s="113"/>
      <c r="EUV2692" s="113"/>
      <c r="EUW2692" s="113"/>
      <c r="EUX2692" s="113"/>
      <c r="EUY2692" s="113"/>
      <c r="EUZ2692" s="113"/>
      <c r="EVA2692" s="113"/>
      <c r="EVB2692" s="113"/>
      <c r="EVC2692" s="113"/>
      <c r="EVD2692" s="113"/>
      <c r="EVE2692" s="113"/>
      <c r="EVF2692" s="113"/>
      <c r="EVG2692" s="113"/>
      <c r="EVH2692" s="113"/>
      <c r="EVI2692" s="113"/>
      <c r="EVJ2692" s="113"/>
      <c r="EVK2692" s="113"/>
      <c r="EVL2692" s="113"/>
      <c r="EVM2692" s="113"/>
      <c r="EVN2692" s="113"/>
      <c r="EVO2692" s="113"/>
      <c r="EVP2692" s="113"/>
      <c r="EVQ2692" s="113"/>
      <c r="EVR2692" s="113"/>
      <c r="EVS2692" s="113"/>
      <c r="EVT2692" s="113"/>
      <c r="EVU2692" s="113"/>
      <c r="EVV2692" s="113"/>
      <c r="EVW2692" s="113"/>
      <c r="EVX2692" s="113"/>
      <c r="EVY2692" s="113"/>
      <c r="EVZ2692" s="113"/>
      <c r="EWA2692" s="113"/>
      <c r="EWB2692" s="113"/>
      <c r="EWC2692" s="113"/>
      <c r="EWD2692" s="113"/>
      <c r="EWE2692" s="113"/>
      <c r="EWF2692" s="113"/>
      <c r="EWG2692" s="113"/>
      <c r="EWH2692" s="113"/>
      <c r="EWI2692" s="113"/>
      <c r="EWJ2692" s="113"/>
      <c r="EWK2692" s="113"/>
      <c r="EWL2692" s="113"/>
      <c r="EWM2692" s="113"/>
      <c r="EWN2692" s="113"/>
      <c r="EWO2692" s="113"/>
      <c r="EWP2692" s="113"/>
      <c r="EWQ2692" s="113"/>
      <c r="EWR2692" s="113"/>
      <c r="EWS2692" s="113"/>
      <c r="EWT2692" s="113"/>
      <c r="EWU2692" s="113"/>
      <c r="EWV2692" s="113"/>
      <c r="EWW2692" s="113"/>
      <c r="EWX2692" s="113"/>
      <c r="EWY2692" s="113"/>
      <c r="EWZ2692" s="113"/>
      <c r="EXA2692" s="113"/>
      <c r="EXB2692" s="113"/>
      <c r="EXC2692" s="113"/>
      <c r="EXD2692" s="113"/>
      <c r="EXE2692" s="113"/>
      <c r="EXF2692" s="113"/>
      <c r="EXG2692" s="113"/>
      <c r="EXH2692" s="113"/>
      <c r="EXI2692" s="113"/>
      <c r="EXJ2692" s="113"/>
      <c r="EXK2692" s="113"/>
      <c r="EXL2692" s="113"/>
      <c r="EXM2692" s="113"/>
      <c r="EXN2692" s="113"/>
      <c r="EXO2692" s="113"/>
      <c r="EXP2692" s="113"/>
      <c r="EXQ2692" s="113"/>
      <c r="EXR2692" s="113"/>
      <c r="EXS2692" s="113"/>
      <c r="EXT2692" s="113"/>
      <c r="EXU2692" s="113"/>
      <c r="EXV2692" s="113"/>
      <c r="EXW2692" s="113"/>
      <c r="EXX2692" s="113"/>
      <c r="EXY2692" s="113"/>
      <c r="EXZ2692" s="113"/>
      <c r="EYA2692" s="113"/>
      <c r="EYB2692" s="113"/>
      <c r="EYC2692" s="113"/>
      <c r="EYD2692" s="113"/>
      <c r="EYE2692" s="113"/>
      <c r="EYF2692" s="113"/>
      <c r="EYG2692" s="113"/>
      <c r="EYH2692" s="113"/>
      <c r="EYI2692" s="113"/>
      <c r="EYJ2692" s="113"/>
      <c r="EYK2692" s="113"/>
      <c r="EYL2692" s="113"/>
      <c r="EYM2692" s="113"/>
      <c r="EYN2692" s="113"/>
      <c r="EYO2692" s="113"/>
      <c r="EYP2692" s="113"/>
      <c r="EYQ2692" s="113"/>
      <c r="EYR2692" s="113"/>
      <c r="EYS2692" s="113"/>
      <c r="EYT2692" s="113"/>
      <c r="EYU2692" s="113"/>
      <c r="EYV2692" s="113"/>
      <c r="EYW2692" s="113"/>
      <c r="EYX2692" s="113"/>
      <c r="EYY2692" s="113"/>
      <c r="EYZ2692" s="113"/>
      <c r="EZA2692" s="113"/>
      <c r="EZB2692" s="113"/>
      <c r="EZC2692" s="113"/>
      <c r="EZD2692" s="113"/>
      <c r="EZE2692" s="113"/>
      <c r="EZF2692" s="113"/>
      <c r="EZG2692" s="113"/>
      <c r="EZH2692" s="113"/>
      <c r="EZI2692" s="113"/>
      <c r="EZJ2692" s="113"/>
      <c r="EZK2692" s="113"/>
      <c r="EZL2692" s="113"/>
      <c r="EZM2692" s="113"/>
      <c r="EZN2692" s="113"/>
      <c r="EZO2692" s="113"/>
      <c r="EZP2692" s="113"/>
      <c r="EZQ2692" s="113"/>
      <c r="EZR2692" s="113"/>
      <c r="EZS2692" s="113"/>
      <c r="EZT2692" s="113"/>
      <c r="EZU2692" s="113"/>
      <c r="EZV2692" s="113"/>
      <c r="EZW2692" s="113"/>
      <c r="EZX2692" s="113"/>
      <c r="EZY2692" s="113"/>
      <c r="EZZ2692" s="113"/>
      <c r="FAA2692" s="113"/>
      <c r="FAB2692" s="113"/>
      <c r="FAC2692" s="113"/>
      <c r="FAD2692" s="113"/>
      <c r="FAE2692" s="113"/>
      <c r="FAF2692" s="113"/>
      <c r="FAG2692" s="113"/>
      <c r="FAH2692" s="113"/>
      <c r="FAI2692" s="113"/>
      <c r="FAJ2692" s="113"/>
      <c r="FAK2692" s="113"/>
      <c r="FAL2692" s="113"/>
      <c r="FAM2692" s="113"/>
      <c r="FAN2692" s="113"/>
      <c r="FAO2692" s="113"/>
      <c r="FAP2692" s="113"/>
      <c r="FAQ2692" s="113"/>
      <c r="FAR2692" s="113"/>
      <c r="FAS2692" s="113"/>
      <c r="FAT2692" s="113"/>
      <c r="FAU2692" s="113"/>
      <c r="FAV2692" s="113"/>
      <c r="FAW2692" s="113"/>
      <c r="FAX2692" s="113"/>
      <c r="FAY2692" s="113"/>
      <c r="FAZ2692" s="113"/>
      <c r="FBA2692" s="113"/>
      <c r="FBB2692" s="113"/>
      <c r="FBC2692" s="113"/>
      <c r="FBD2692" s="113"/>
      <c r="FBE2692" s="113"/>
      <c r="FBF2692" s="113"/>
      <c r="FBG2692" s="113"/>
      <c r="FBH2692" s="113"/>
      <c r="FBI2692" s="113"/>
      <c r="FBJ2692" s="113"/>
      <c r="FBK2692" s="113"/>
      <c r="FBL2692" s="113"/>
      <c r="FBM2692" s="113"/>
      <c r="FBN2692" s="113"/>
      <c r="FBO2692" s="113"/>
      <c r="FBP2692" s="113"/>
      <c r="FBQ2692" s="113"/>
      <c r="FBR2692" s="113"/>
      <c r="FBS2692" s="113"/>
      <c r="FBT2692" s="113"/>
      <c r="FBU2692" s="113"/>
      <c r="FBV2692" s="113"/>
      <c r="FBW2692" s="113"/>
      <c r="FBX2692" s="113"/>
      <c r="FBY2692" s="113"/>
      <c r="FBZ2692" s="113"/>
      <c r="FCA2692" s="113"/>
      <c r="FCB2692" s="113"/>
      <c r="FCC2692" s="113"/>
      <c r="FCD2692" s="113"/>
      <c r="FCE2692" s="113"/>
      <c r="FCF2692" s="113"/>
      <c r="FCG2692" s="113"/>
      <c r="FCH2692" s="113"/>
      <c r="FCI2692" s="113"/>
      <c r="FCJ2692" s="113"/>
      <c r="FCK2692" s="113"/>
      <c r="FCL2692" s="113"/>
      <c r="FCM2692" s="113"/>
      <c r="FCN2692" s="113"/>
      <c r="FCO2692" s="113"/>
      <c r="FCP2692" s="113"/>
      <c r="FCQ2692" s="113"/>
      <c r="FCR2692" s="113"/>
      <c r="FCS2692" s="113"/>
      <c r="FCT2692" s="113"/>
      <c r="FCU2692" s="113"/>
      <c r="FCV2692" s="113"/>
      <c r="FCW2692" s="113"/>
      <c r="FCX2692" s="113"/>
      <c r="FCY2692" s="113"/>
      <c r="FCZ2692" s="113"/>
      <c r="FDA2692" s="113"/>
      <c r="FDB2692" s="113"/>
      <c r="FDC2692" s="113"/>
      <c r="FDD2692" s="113"/>
      <c r="FDE2692" s="113"/>
      <c r="FDF2692" s="113"/>
      <c r="FDG2692" s="113"/>
      <c r="FDH2692" s="113"/>
      <c r="FDI2692" s="113"/>
      <c r="FDJ2692" s="113"/>
      <c r="FDK2692" s="113"/>
      <c r="FDL2692" s="113"/>
      <c r="FDM2692" s="113"/>
      <c r="FDN2692" s="113"/>
      <c r="FDO2692" s="113"/>
      <c r="FDP2692" s="113"/>
      <c r="FDQ2692" s="113"/>
      <c r="FDR2692" s="113"/>
      <c r="FDS2692" s="113"/>
      <c r="FDT2692" s="113"/>
      <c r="FDU2692" s="113"/>
      <c r="FDV2692" s="113"/>
      <c r="FDW2692" s="113"/>
      <c r="FDX2692" s="113"/>
      <c r="FDY2692" s="113"/>
      <c r="FDZ2692" s="113"/>
      <c r="FEA2692" s="113"/>
      <c r="FEB2692" s="113"/>
      <c r="FEC2692" s="113"/>
      <c r="FED2692" s="113"/>
      <c r="FEE2692" s="113"/>
      <c r="FEF2692" s="113"/>
      <c r="FEG2692" s="113"/>
      <c r="FEH2692" s="113"/>
      <c r="FEI2692" s="113"/>
      <c r="FEJ2692" s="113"/>
      <c r="FEK2692" s="113"/>
      <c r="FEL2692" s="113"/>
      <c r="FEM2692" s="113"/>
      <c r="FEN2692" s="113"/>
      <c r="FEO2692" s="113"/>
      <c r="FEP2692" s="113"/>
      <c r="FEQ2692" s="113"/>
      <c r="FER2692" s="113"/>
      <c r="FES2692" s="113"/>
      <c r="FET2692" s="113"/>
      <c r="FEU2692" s="113"/>
      <c r="FEV2692" s="113"/>
      <c r="FEW2692" s="113"/>
      <c r="FEX2692" s="113"/>
      <c r="FEY2692" s="113"/>
      <c r="FEZ2692" s="113"/>
      <c r="FFA2692" s="113"/>
      <c r="FFB2692" s="113"/>
      <c r="FFC2692" s="113"/>
      <c r="FFD2692" s="113"/>
      <c r="FFE2692" s="113"/>
      <c r="FFF2692" s="113"/>
      <c r="FFG2692" s="113"/>
      <c r="FFH2692" s="113"/>
      <c r="FFI2692" s="113"/>
      <c r="FFJ2692" s="113"/>
      <c r="FFK2692" s="113"/>
      <c r="FFL2692" s="113"/>
      <c r="FFM2692" s="113"/>
      <c r="FFN2692" s="113"/>
      <c r="FFO2692" s="113"/>
      <c r="FFP2692" s="113"/>
      <c r="FFQ2692" s="113"/>
      <c r="FFR2692" s="113"/>
      <c r="FFS2692" s="113"/>
      <c r="FFT2692" s="113"/>
      <c r="FFU2692" s="113"/>
      <c r="FFV2692" s="113"/>
      <c r="FFW2692" s="113"/>
      <c r="FFX2692" s="113"/>
      <c r="FFY2692" s="113"/>
      <c r="FFZ2692" s="113"/>
      <c r="FGA2692" s="113"/>
      <c r="FGB2692" s="113"/>
      <c r="FGC2692" s="113"/>
      <c r="FGD2692" s="113"/>
      <c r="FGE2692" s="113"/>
      <c r="FGF2692" s="113"/>
      <c r="FGG2692" s="113"/>
      <c r="FGH2692" s="113"/>
      <c r="FGI2692" s="113"/>
      <c r="FGJ2692" s="113"/>
      <c r="FGK2692" s="113"/>
      <c r="FGL2692" s="113"/>
      <c r="FGM2692" s="113"/>
      <c r="FGN2692" s="113"/>
      <c r="FGO2692" s="113"/>
      <c r="FGP2692" s="113"/>
      <c r="FGQ2692" s="113"/>
      <c r="FGR2692" s="113"/>
      <c r="FGS2692" s="113"/>
      <c r="FGT2692" s="113"/>
      <c r="FGU2692" s="113"/>
      <c r="FGV2692" s="113"/>
      <c r="FGW2692" s="113"/>
      <c r="FGX2692" s="113"/>
      <c r="FGY2692" s="113"/>
      <c r="FGZ2692" s="113"/>
      <c r="FHA2692" s="113"/>
      <c r="FHB2692" s="113"/>
      <c r="FHC2692" s="113"/>
      <c r="FHD2692" s="113"/>
      <c r="FHE2692" s="113"/>
      <c r="FHF2692" s="113"/>
      <c r="FHG2692" s="113"/>
      <c r="FHH2692" s="113"/>
      <c r="FHI2692" s="113"/>
      <c r="FHJ2692" s="113"/>
      <c r="FHK2692" s="113"/>
      <c r="FHL2692" s="113"/>
      <c r="FHM2692" s="113"/>
      <c r="FHN2692" s="113"/>
      <c r="FHO2692" s="113"/>
      <c r="FHP2692" s="113"/>
      <c r="FHQ2692" s="113"/>
      <c r="FHR2692" s="113"/>
      <c r="FHS2692" s="113"/>
      <c r="FHT2692" s="113"/>
      <c r="FHU2692" s="113"/>
      <c r="FHV2692" s="113"/>
      <c r="FHW2692" s="113"/>
      <c r="FHX2692" s="113"/>
      <c r="FHY2692" s="113"/>
      <c r="FHZ2692" s="113"/>
      <c r="FIA2692" s="113"/>
      <c r="FIB2692" s="113"/>
      <c r="FIC2692" s="113"/>
      <c r="FID2692" s="113"/>
      <c r="FIE2692" s="113"/>
      <c r="FIF2692" s="113"/>
      <c r="FIG2692" s="113"/>
      <c r="FIH2692" s="113"/>
      <c r="FII2692" s="113"/>
      <c r="FIJ2692" s="113"/>
      <c r="FIK2692" s="113"/>
      <c r="FIL2692" s="113"/>
      <c r="FIM2692" s="113"/>
      <c r="FIN2692" s="113"/>
      <c r="FIO2692" s="113"/>
      <c r="FIP2692" s="113"/>
      <c r="FIQ2692" s="113"/>
      <c r="FIR2692" s="113"/>
      <c r="FIS2692" s="113"/>
      <c r="FIT2692" s="113"/>
      <c r="FIU2692" s="113"/>
      <c r="FIV2692" s="113"/>
      <c r="FIW2692" s="113"/>
      <c r="FIX2692" s="113"/>
      <c r="FIY2692" s="113"/>
      <c r="FIZ2692" s="113"/>
      <c r="FJA2692" s="113"/>
      <c r="FJB2692" s="113"/>
      <c r="FJC2692" s="113"/>
      <c r="FJD2692" s="113"/>
      <c r="FJE2692" s="113"/>
      <c r="FJF2692" s="113"/>
      <c r="FJG2692" s="113"/>
      <c r="FJH2692" s="113"/>
      <c r="FJI2692" s="113"/>
      <c r="FJJ2692" s="113"/>
      <c r="FJK2692" s="113"/>
      <c r="FJL2692" s="113"/>
      <c r="FJM2692" s="113"/>
      <c r="FJN2692" s="113"/>
      <c r="FJO2692" s="113"/>
      <c r="FJP2692" s="113"/>
      <c r="FJQ2692" s="113"/>
      <c r="FJR2692" s="113"/>
      <c r="FJS2692" s="113"/>
      <c r="FJT2692" s="113"/>
      <c r="FJU2692" s="113"/>
      <c r="FJV2692" s="113"/>
      <c r="FJW2692" s="113"/>
      <c r="FJX2692" s="113"/>
      <c r="FJY2692" s="113"/>
      <c r="FJZ2692" s="113"/>
      <c r="FKA2692" s="113"/>
      <c r="FKB2692" s="113"/>
      <c r="FKC2692" s="113"/>
      <c r="FKD2692" s="113"/>
      <c r="FKE2692" s="113"/>
      <c r="FKF2692" s="113"/>
      <c r="FKG2692" s="113"/>
      <c r="FKH2692" s="113"/>
      <c r="FKI2692" s="113"/>
      <c r="FKJ2692" s="113"/>
      <c r="FKK2692" s="113"/>
      <c r="FKL2692" s="113"/>
      <c r="FKM2692" s="113"/>
      <c r="FKN2692" s="113"/>
      <c r="FKO2692" s="113"/>
      <c r="FKP2692" s="113"/>
      <c r="FKQ2692" s="113"/>
      <c r="FKR2692" s="113"/>
      <c r="FKS2692" s="113"/>
      <c r="FKT2692" s="113"/>
      <c r="FKU2692" s="113"/>
      <c r="FKV2692" s="113"/>
      <c r="FKW2692" s="113"/>
      <c r="FKX2692" s="113"/>
      <c r="FKY2692" s="113"/>
      <c r="FKZ2692" s="113"/>
      <c r="FLA2692" s="113"/>
      <c r="FLB2692" s="113"/>
      <c r="FLC2692" s="113"/>
      <c r="FLD2692" s="113"/>
      <c r="FLE2692" s="113"/>
      <c r="FLF2692" s="113"/>
      <c r="FLG2692" s="113"/>
      <c r="FLH2692" s="113"/>
      <c r="FLI2692" s="113"/>
      <c r="FLJ2692" s="113"/>
      <c r="FLK2692" s="113"/>
      <c r="FLL2692" s="113"/>
      <c r="FLM2692" s="113"/>
      <c r="FLN2692" s="113"/>
      <c r="FLO2692" s="113"/>
      <c r="FLP2692" s="113"/>
      <c r="FLQ2692" s="113"/>
      <c r="FLR2692" s="113"/>
      <c r="FLS2692" s="113"/>
      <c r="FLT2692" s="113"/>
      <c r="FLU2692" s="113"/>
      <c r="FLV2692" s="113"/>
      <c r="FLW2692" s="113"/>
      <c r="FLX2692" s="113"/>
      <c r="FLY2692" s="113"/>
      <c r="FLZ2692" s="113"/>
      <c r="FMA2692" s="113"/>
      <c r="FMB2692" s="113"/>
      <c r="FMC2692" s="113"/>
      <c r="FMD2692" s="113"/>
      <c r="FME2692" s="113"/>
      <c r="FMF2692" s="113"/>
      <c r="FMG2692" s="113"/>
      <c r="FMH2692" s="113"/>
      <c r="FMI2692" s="113"/>
      <c r="FMJ2692" s="113"/>
      <c r="FMK2692" s="113"/>
      <c r="FML2692" s="113"/>
      <c r="FMM2692" s="113"/>
      <c r="FMN2692" s="113"/>
      <c r="FMO2692" s="113"/>
      <c r="FMP2692" s="113"/>
      <c r="FMQ2692" s="113"/>
      <c r="FMR2692" s="113"/>
      <c r="FMS2692" s="113"/>
      <c r="FMT2692" s="113"/>
      <c r="FMU2692" s="113"/>
      <c r="FMV2692" s="113"/>
      <c r="FMW2692" s="113"/>
      <c r="FMX2692" s="113"/>
      <c r="FMY2692" s="113"/>
      <c r="FMZ2692" s="113"/>
      <c r="FNA2692" s="113"/>
      <c r="FNB2692" s="113"/>
      <c r="FNC2692" s="113"/>
      <c r="FND2692" s="113"/>
      <c r="FNE2692" s="113"/>
      <c r="FNF2692" s="113"/>
      <c r="FNG2692" s="113"/>
      <c r="FNH2692" s="113"/>
      <c r="FNI2692" s="113"/>
      <c r="FNJ2692" s="113"/>
      <c r="FNK2692" s="113"/>
      <c r="FNL2692" s="113"/>
      <c r="FNM2692" s="113"/>
      <c r="FNN2692" s="113"/>
      <c r="FNO2692" s="113"/>
      <c r="FNP2692" s="113"/>
      <c r="FNQ2692" s="113"/>
      <c r="FNR2692" s="113"/>
      <c r="FNS2692" s="113"/>
      <c r="FNT2692" s="113"/>
      <c r="FNU2692" s="113"/>
      <c r="FNV2692" s="113"/>
      <c r="FNW2692" s="113"/>
      <c r="FNX2692" s="113"/>
      <c r="FNY2692" s="113"/>
      <c r="FNZ2692" s="113"/>
      <c r="FOA2692" s="113"/>
      <c r="FOB2692" s="113"/>
      <c r="FOC2692" s="113"/>
      <c r="FOD2692" s="113"/>
      <c r="FOE2692" s="113"/>
      <c r="FOF2692" s="113"/>
      <c r="FOG2692" s="113"/>
      <c r="FOH2692" s="113"/>
      <c r="FOI2692" s="113"/>
      <c r="FOJ2692" s="113"/>
      <c r="FOK2692" s="113"/>
      <c r="FOL2692" s="113"/>
      <c r="FOM2692" s="113"/>
      <c r="FON2692" s="113"/>
      <c r="FOO2692" s="113"/>
      <c r="FOP2692" s="113"/>
      <c r="FOQ2692" s="113"/>
      <c r="FOR2692" s="113"/>
      <c r="FOS2692" s="113"/>
      <c r="FOT2692" s="113"/>
      <c r="FOU2692" s="113"/>
      <c r="FOV2692" s="113"/>
      <c r="FOW2692" s="113"/>
      <c r="FOX2692" s="113"/>
      <c r="FOY2692" s="113"/>
      <c r="FOZ2692" s="113"/>
      <c r="FPA2692" s="113"/>
      <c r="FPB2692" s="113"/>
      <c r="FPC2692" s="113"/>
      <c r="FPD2692" s="113"/>
      <c r="FPE2692" s="113"/>
      <c r="FPF2692" s="113"/>
      <c r="FPG2692" s="113"/>
      <c r="FPH2692" s="113"/>
      <c r="FPI2692" s="113"/>
      <c r="FPJ2692" s="113"/>
      <c r="FPK2692" s="113"/>
      <c r="FPL2692" s="113"/>
      <c r="FPM2692" s="113"/>
      <c r="FPN2692" s="113"/>
      <c r="FPO2692" s="113"/>
      <c r="FPP2692" s="113"/>
      <c r="FPQ2692" s="113"/>
      <c r="FPR2692" s="113"/>
      <c r="FPS2692" s="113"/>
      <c r="FPT2692" s="113"/>
      <c r="FPU2692" s="113"/>
      <c r="FPV2692" s="113"/>
      <c r="FPW2692" s="113"/>
      <c r="FPX2692" s="113"/>
      <c r="FPY2692" s="113"/>
      <c r="FPZ2692" s="113"/>
      <c r="FQA2692" s="113"/>
      <c r="FQB2692" s="113"/>
      <c r="FQC2692" s="113"/>
      <c r="FQD2692" s="113"/>
      <c r="FQE2692" s="113"/>
      <c r="FQF2692" s="113"/>
      <c r="FQG2692" s="113"/>
      <c r="FQH2692" s="113"/>
      <c r="FQI2692" s="113"/>
      <c r="FQJ2692" s="113"/>
      <c r="FQK2692" s="113"/>
      <c r="FQL2692" s="113"/>
      <c r="FQM2692" s="113"/>
      <c r="FQN2692" s="113"/>
      <c r="FQO2692" s="113"/>
      <c r="FQP2692" s="113"/>
      <c r="FQQ2692" s="113"/>
      <c r="FQR2692" s="113"/>
      <c r="FQS2692" s="113"/>
      <c r="FQT2692" s="113"/>
      <c r="FQU2692" s="113"/>
      <c r="FQV2692" s="113"/>
      <c r="FQW2692" s="113"/>
      <c r="FQX2692" s="113"/>
      <c r="FQY2692" s="113"/>
      <c r="FQZ2692" s="113"/>
      <c r="FRA2692" s="113"/>
      <c r="FRB2692" s="113"/>
      <c r="FRC2692" s="113"/>
      <c r="FRD2692" s="113"/>
      <c r="FRE2692" s="113"/>
      <c r="FRF2692" s="113"/>
      <c r="FRG2692" s="113"/>
      <c r="FRH2692" s="113"/>
      <c r="FRI2692" s="113"/>
      <c r="FRJ2692" s="113"/>
      <c r="FRK2692" s="113"/>
      <c r="FRL2692" s="113"/>
      <c r="FRM2692" s="113"/>
      <c r="FRN2692" s="113"/>
      <c r="FRO2692" s="113"/>
      <c r="FRP2692" s="113"/>
      <c r="FRQ2692" s="113"/>
      <c r="FRR2692" s="113"/>
      <c r="FRS2692" s="113"/>
      <c r="FRT2692" s="113"/>
      <c r="FRU2692" s="113"/>
      <c r="FRV2692" s="113"/>
      <c r="FRW2692" s="113"/>
      <c r="FRX2692" s="113"/>
      <c r="FRY2692" s="113"/>
      <c r="FRZ2692" s="113"/>
      <c r="FSA2692" s="113"/>
      <c r="FSB2692" s="113"/>
      <c r="FSC2692" s="113"/>
      <c r="FSD2692" s="113"/>
      <c r="FSE2692" s="113"/>
      <c r="FSF2692" s="113"/>
      <c r="FSG2692" s="113"/>
      <c r="FSH2692" s="113"/>
      <c r="FSI2692" s="113"/>
      <c r="FSJ2692" s="113"/>
      <c r="FSK2692" s="113"/>
      <c r="FSL2692" s="113"/>
      <c r="FSM2692" s="113"/>
      <c r="FSN2692" s="113"/>
      <c r="FSO2692" s="113"/>
      <c r="FSP2692" s="113"/>
      <c r="FSQ2692" s="113"/>
      <c r="FSR2692" s="113"/>
      <c r="FSS2692" s="113"/>
      <c r="FST2692" s="113"/>
      <c r="FSU2692" s="113"/>
      <c r="FSV2692" s="113"/>
      <c r="FSW2692" s="113"/>
      <c r="FSX2692" s="113"/>
      <c r="FSY2692" s="113"/>
      <c r="FSZ2692" s="113"/>
      <c r="FTA2692" s="113"/>
      <c r="FTB2692" s="113"/>
      <c r="FTC2692" s="113"/>
      <c r="FTD2692" s="113"/>
      <c r="FTE2692" s="113"/>
      <c r="FTF2692" s="113"/>
      <c r="FTG2692" s="113"/>
      <c r="FTH2692" s="113"/>
      <c r="FTI2692" s="113"/>
      <c r="FTJ2692" s="113"/>
      <c r="FTK2692" s="113"/>
      <c r="FTL2692" s="113"/>
      <c r="FTM2692" s="113"/>
      <c r="FTN2692" s="113"/>
      <c r="FTO2692" s="113"/>
      <c r="FTP2692" s="113"/>
      <c r="FTQ2692" s="113"/>
      <c r="FTR2692" s="113"/>
      <c r="FTS2692" s="113"/>
      <c r="FTT2692" s="113"/>
      <c r="FTU2692" s="113"/>
      <c r="FTV2692" s="113"/>
      <c r="FTW2692" s="113"/>
      <c r="FTX2692" s="113"/>
      <c r="FTY2692" s="113"/>
      <c r="FTZ2692" s="113"/>
      <c r="FUA2692" s="113"/>
      <c r="FUB2692" s="113"/>
      <c r="FUC2692" s="113"/>
      <c r="FUD2692" s="113"/>
      <c r="FUE2692" s="113"/>
      <c r="FUF2692" s="113"/>
      <c r="FUG2692" s="113"/>
      <c r="FUH2692" s="113"/>
      <c r="FUI2692" s="113"/>
      <c r="FUJ2692" s="113"/>
      <c r="FUK2692" s="113"/>
      <c r="FUL2692" s="113"/>
      <c r="FUM2692" s="113"/>
      <c r="FUN2692" s="113"/>
      <c r="FUO2692" s="113"/>
      <c r="FUP2692" s="113"/>
      <c r="FUQ2692" s="113"/>
      <c r="FUR2692" s="113"/>
      <c r="FUS2692" s="113"/>
      <c r="FUT2692" s="113"/>
      <c r="FUU2692" s="113"/>
      <c r="FUV2692" s="113"/>
      <c r="FUW2692" s="113"/>
      <c r="FUX2692" s="113"/>
      <c r="FUY2692" s="113"/>
      <c r="FUZ2692" s="113"/>
      <c r="FVA2692" s="113"/>
      <c r="FVB2692" s="113"/>
      <c r="FVC2692" s="113"/>
      <c r="FVD2692" s="113"/>
      <c r="FVE2692" s="113"/>
      <c r="FVF2692" s="113"/>
      <c r="FVG2692" s="113"/>
      <c r="FVH2692" s="113"/>
      <c r="FVI2692" s="113"/>
      <c r="FVJ2692" s="113"/>
      <c r="FVK2692" s="113"/>
      <c r="FVL2692" s="113"/>
      <c r="FVM2692" s="113"/>
      <c r="FVN2692" s="113"/>
      <c r="FVO2692" s="113"/>
      <c r="FVP2692" s="113"/>
      <c r="FVQ2692" s="113"/>
      <c r="FVR2692" s="113"/>
      <c r="FVS2692" s="113"/>
      <c r="FVT2692" s="113"/>
      <c r="FVU2692" s="113"/>
      <c r="FVV2692" s="113"/>
      <c r="FVW2692" s="113"/>
      <c r="FVX2692" s="113"/>
      <c r="FVY2692" s="113"/>
      <c r="FVZ2692" s="113"/>
      <c r="FWA2692" s="113"/>
      <c r="FWB2692" s="113"/>
      <c r="FWC2692" s="113"/>
      <c r="FWD2692" s="113"/>
      <c r="FWE2692" s="113"/>
      <c r="FWF2692" s="113"/>
      <c r="FWG2692" s="113"/>
      <c r="FWH2692" s="113"/>
      <c r="FWI2692" s="113"/>
      <c r="FWJ2692" s="113"/>
      <c r="FWK2692" s="113"/>
      <c r="FWL2692" s="113"/>
      <c r="FWM2692" s="113"/>
      <c r="FWN2692" s="113"/>
      <c r="FWO2692" s="113"/>
      <c r="FWP2692" s="113"/>
      <c r="FWQ2692" s="113"/>
      <c r="FWR2692" s="113"/>
      <c r="FWS2692" s="113"/>
      <c r="FWT2692" s="113"/>
      <c r="FWU2692" s="113"/>
      <c r="FWV2692" s="113"/>
      <c r="FWW2692" s="113"/>
      <c r="FWX2692" s="113"/>
      <c r="FWY2692" s="113"/>
      <c r="FWZ2692" s="113"/>
      <c r="FXA2692" s="113"/>
      <c r="FXB2692" s="113"/>
      <c r="FXC2692" s="113"/>
      <c r="FXD2692" s="113"/>
      <c r="FXE2692" s="113"/>
      <c r="FXF2692" s="113"/>
      <c r="FXG2692" s="113"/>
      <c r="FXH2692" s="113"/>
      <c r="FXI2692" s="113"/>
      <c r="FXJ2692" s="113"/>
      <c r="FXK2692" s="113"/>
      <c r="FXL2692" s="113"/>
      <c r="FXM2692" s="113"/>
      <c r="FXN2692" s="113"/>
      <c r="FXO2692" s="113"/>
      <c r="FXP2692" s="113"/>
      <c r="FXQ2692" s="113"/>
      <c r="FXR2692" s="113"/>
      <c r="FXS2692" s="113"/>
      <c r="FXT2692" s="113"/>
      <c r="FXU2692" s="113"/>
      <c r="FXV2692" s="113"/>
      <c r="FXW2692" s="113"/>
      <c r="FXX2692" s="113"/>
      <c r="FXY2692" s="113"/>
      <c r="FXZ2692" s="113"/>
      <c r="FYA2692" s="113"/>
      <c r="FYB2692" s="113"/>
      <c r="FYC2692" s="113"/>
      <c r="FYD2692" s="113"/>
      <c r="FYE2692" s="113"/>
      <c r="FYF2692" s="113"/>
      <c r="FYG2692" s="113"/>
      <c r="FYH2692" s="113"/>
      <c r="FYI2692" s="113"/>
      <c r="FYJ2692" s="113"/>
      <c r="FYK2692" s="113"/>
      <c r="FYL2692" s="113"/>
      <c r="FYM2692" s="113"/>
      <c r="FYN2692" s="113"/>
      <c r="FYO2692" s="113"/>
      <c r="FYP2692" s="113"/>
      <c r="FYQ2692" s="113"/>
      <c r="FYR2692" s="113"/>
      <c r="FYS2692" s="113"/>
      <c r="FYT2692" s="113"/>
      <c r="FYU2692" s="113"/>
      <c r="FYV2692" s="113"/>
      <c r="FYW2692" s="113"/>
      <c r="FYX2692" s="113"/>
      <c r="FYY2692" s="113"/>
      <c r="FYZ2692" s="113"/>
      <c r="FZA2692" s="113"/>
      <c r="FZB2692" s="113"/>
      <c r="FZC2692" s="113"/>
      <c r="FZD2692" s="113"/>
      <c r="FZE2692" s="113"/>
      <c r="FZF2692" s="113"/>
      <c r="FZG2692" s="113"/>
      <c r="FZH2692" s="113"/>
      <c r="FZI2692" s="113"/>
      <c r="FZJ2692" s="113"/>
      <c r="FZK2692" s="113"/>
      <c r="FZL2692" s="113"/>
      <c r="FZM2692" s="113"/>
      <c r="FZN2692" s="113"/>
      <c r="FZO2692" s="113"/>
      <c r="FZP2692" s="113"/>
      <c r="FZQ2692" s="113"/>
      <c r="FZR2692" s="113"/>
      <c r="FZS2692" s="113"/>
      <c r="FZT2692" s="113"/>
      <c r="FZU2692" s="113"/>
      <c r="FZV2692" s="113"/>
      <c r="FZW2692" s="113"/>
      <c r="FZX2692" s="113"/>
      <c r="FZY2692" s="113"/>
      <c r="FZZ2692" s="113"/>
      <c r="GAA2692" s="113"/>
      <c r="GAB2692" s="113"/>
      <c r="GAC2692" s="113"/>
      <c r="GAD2692" s="113"/>
      <c r="GAE2692" s="113"/>
      <c r="GAF2692" s="113"/>
      <c r="GAG2692" s="113"/>
      <c r="GAH2692" s="113"/>
      <c r="GAI2692" s="113"/>
      <c r="GAJ2692" s="113"/>
      <c r="GAK2692" s="113"/>
      <c r="GAL2692" s="113"/>
      <c r="GAM2692" s="113"/>
      <c r="GAN2692" s="113"/>
      <c r="GAO2692" s="113"/>
      <c r="GAP2692" s="113"/>
      <c r="GAQ2692" s="113"/>
      <c r="GAR2692" s="113"/>
      <c r="GAS2692" s="113"/>
      <c r="GAT2692" s="113"/>
      <c r="GAU2692" s="113"/>
      <c r="GAV2692" s="113"/>
      <c r="GAW2692" s="113"/>
      <c r="GAX2692" s="113"/>
      <c r="GAY2692" s="113"/>
      <c r="GAZ2692" s="113"/>
      <c r="GBA2692" s="113"/>
      <c r="GBB2692" s="113"/>
      <c r="GBC2692" s="113"/>
      <c r="GBD2692" s="113"/>
      <c r="GBE2692" s="113"/>
      <c r="GBF2692" s="113"/>
      <c r="GBG2692" s="113"/>
      <c r="GBH2692" s="113"/>
      <c r="GBI2692" s="113"/>
      <c r="GBJ2692" s="113"/>
      <c r="GBK2692" s="113"/>
      <c r="GBL2692" s="113"/>
      <c r="GBM2692" s="113"/>
      <c r="GBN2692" s="113"/>
      <c r="GBO2692" s="113"/>
      <c r="GBP2692" s="113"/>
      <c r="GBQ2692" s="113"/>
      <c r="GBR2692" s="113"/>
      <c r="GBS2692" s="113"/>
      <c r="GBT2692" s="113"/>
      <c r="GBU2692" s="113"/>
      <c r="GBV2692" s="113"/>
      <c r="GBW2692" s="113"/>
      <c r="GBX2692" s="113"/>
      <c r="GBY2692" s="113"/>
      <c r="GBZ2692" s="113"/>
      <c r="GCA2692" s="113"/>
      <c r="GCB2692" s="113"/>
      <c r="GCC2692" s="113"/>
      <c r="GCD2692" s="113"/>
      <c r="GCE2692" s="113"/>
      <c r="GCF2692" s="113"/>
      <c r="GCG2692" s="113"/>
      <c r="GCH2692" s="113"/>
      <c r="GCI2692" s="113"/>
      <c r="GCJ2692" s="113"/>
      <c r="GCK2692" s="113"/>
      <c r="GCL2692" s="113"/>
      <c r="GCM2692" s="113"/>
      <c r="GCN2692" s="113"/>
      <c r="GCO2692" s="113"/>
      <c r="GCP2692" s="113"/>
      <c r="GCQ2692" s="113"/>
      <c r="GCR2692" s="113"/>
      <c r="GCS2692" s="113"/>
      <c r="GCT2692" s="113"/>
      <c r="GCU2692" s="113"/>
      <c r="GCV2692" s="113"/>
      <c r="GCW2692" s="113"/>
      <c r="GCX2692" s="113"/>
      <c r="GCY2692" s="113"/>
      <c r="GCZ2692" s="113"/>
      <c r="GDA2692" s="113"/>
      <c r="GDB2692" s="113"/>
      <c r="GDC2692" s="113"/>
      <c r="GDD2692" s="113"/>
      <c r="GDE2692" s="113"/>
      <c r="GDF2692" s="113"/>
      <c r="GDG2692" s="113"/>
      <c r="GDH2692" s="113"/>
      <c r="GDI2692" s="113"/>
      <c r="GDJ2692" s="113"/>
      <c r="GDK2692" s="113"/>
      <c r="GDL2692" s="113"/>
      <c r="GDM2692" s="113"/>
      <c r="GDN2692" s="113"/>
      <c r="GDO2692" s="113"/>
      <c r="GDP2692" s="113"/>
      <c r="GDQ2692" s="113"/>
      <c r="GDR2692" s="113"/>
      <c r="GDS2692" s="113"/>
      <c r="GDT2692" s="113"/>
      <c r="GDU2692" s="113"/>
      <c r="GDV2692" s="113"/>
      <c r="GDW2692" s="113"/>
      <c r="GDX2692" s="113"/>
      <c r="GDY2692" s="113"/>
      <c r="GDZ2692" s="113"/>
      <c r="GEA2692" s="113"/>
      <c r="GEB2692" s="113"/>
      <c r="GEC2692" s="113"/>
      <c r="GED2692" s="113"/>
      <c r="GEE2692" s="113"/>
      <c r="GEF2692" s="113"/>
      <c r="GEG2692" s="113"/>
      <c r="GEH2692" s="113"/>
      <c r="GEI2692" s="113"/>
      <c r="GEJ2692" s="113"/>
      <c r="GEK2692" s="113"/>
      <c r="GEL2692" s="113"/>
      <c r="GEM2692" s="113"/>
      <c r="GEN2692" s="113"/>
      <c r="GEO2692" s="113"/>
      <c r="GEP2692" s="113"/>
      <c r="GEQ2692" s="113"/>
      <c r="GER2692" s="113"/>
      <c r="GES2692" s="113"/>
      <c r="GET2692" s="113"/>
      <c r="GEU2692" s="113"/>
      <c r="GEV2692" s="113"/>
      <c r="GEW2692" s="113"/>
      <c r="GEX2692" s="113"/>
      <c r="GEY2692" s="113"/>
      <c r="GEZ2692" s="113"/>
      <c r="GFA2692" s="113"/>
      <c r="GFB2692" s="113"/>
      <c r="GFC2692" s="113"/>
      <c r="GFD2692" s="113"/>
      <c r="GFE2692" s="113"/>
      <c r="GFF2692" s="113"/>
      <c r="GFG2692" s="113"/>
      <c r="GFH2692" s="113"/>
      <c r="GFI2692" s="113"/>
      <c r="GFJ2692" s="113"/>
      <c r="GFK2692" s="113"/>
      <c r="GFL2692" s="113"/>
      <c r="GFM2692" s="113"/>
      <c r="GFN2692" s="113"/>
      <c r="GFO2692" s="113"/>
      <c r="GFP2692" s="113"/>
      <c r="GFQ2692" s="113"/>
      <c r="GFR2692" s="113"/>
      <c r="GFS2692" s="113"/>
      <c r="GFT2692" s="113"/>
      <c r="GFU2692" s="113"/>
      <c r="GFV2692" s="113"/>
      <c r="GFW2692" s="113"/>
      <c r="GFX2692" s="113"/>
      <c r="GFY2692" s="113"/>
      <c r="GFZ2692" s="113"/>
      <c r="GGA2692" s="113"/>
      <c r="GGB2692" s="113"/>
      <c r="GGC2692" s="113"/>
      <c r="GGD2692" s="113"/>
      <c r="GGE2692" s="113"/>
      <c r="GGF2692" s="113"/>
      <c r="GGG2692" s="113"/>
      <c r="GGH2692" s="113"/>
      <c r="GGI2692" s="113"/>
      <c r="GGJ2692" s="113"/>
      <c r="GGK2692" s="113"/>
      <c r="GGL2692" s="113"/>
      <c r="GGM2692" s="113"/>
      <c r="GGN2692" s="113"/>
      <c r="GGO2692" s="113"/>
      <c r="GGP2692" s="113"/>
      <c r="GGQ2692" s="113"/>
      <c r="GGR2692" s="113"/>
      <c r="GGS2692" s="113"/>
      <c r="GGT2692" s="113"/>
      <c r="GGU2692" s="113"/>
      <c r="GGV2692" s="113"/>
      <c r="GGW2692" s="113"/>
      <c r="GGX2692" s="113"/>
      <c r="GGY2692" s="113"/>
      <c r="GGZ2692" s="113"/>
      <c r="GHA2692" s="113"/>
      <c r="GHB2692" s="113"/>
      <c r="GHC2692" s="113"/>
      <c r="GHD2692" s="113"/>
      <c r="GHE2692" s="113"/>
      <c r="GHF2692" s="113"/>
      <c r="GHG2692" s="113"/>
      <c r="GHH2692" s="113"/>
      <c r="GHI2692" s="113"/>
      <c r="GHJ2692" s="113"/>
      <c r="GHK2692" s="113"/>
      <c r="GHL2692" s="113"/>
      <c r="GHM2692" s="113"/>
      <c r="GHN2692" s="113"/>
      <c r="GHO2692" s="113"/>
      <c r="GHP2692" s="113"/>
      <c r="GHQ2692" s="113"/>
      <c r="GHR2692" s="113"/>
      <c r="GHS2692" s="113"/>
      <c r="GHT2692" s="113"/>
      <c r="GHU2692" s="113"/>
      <c r="GHV2692" s="113"/>
      <c r="GHW2692" s="113"/>
      <c r="GHX2692" s="113"/>
      <c r="GHY2692" s="113"/>
      <c r="GHZ2692" s="113"/>
      <c r="GIA2692" s="113"/>
      <c r="GIB2692" s="113"/>
      <c r="GIC2692" s="113"/>
      <c r="GID2692" s="113"/>
      <c r="GIE2692" s="113"/>
      <c r="GIF2692" s="113"/>
      <c r="GIG2692" s="113"/>
      <c r="GIH2692" s="113"/>
      <c r="GII2692" s="113"/>
      <c r="GIJ2692" s="113"/>
      <c r="GIK2692" s="113"/>
      <c r="GIL2692" s="113"/>
      <c r="GIM2692" s="113"/>
      <c r="GIN2692" s="113"/>
      <c r="GIO2692" s="113"/>
      <c r="GIP2692" s="113"/>
      <c r="GIQ2692" s="113"/>
      <c r="GIR2692" s="113"/>
      <c r="GIS2692" s="113"/>
      <c r="GIT2692" s="113"/>
      <c r="GIU2692" s="113"/>
      <c r="GIV2692" s="113"/>
      <c r="GIW2692" s="113"/>
      <c r="GIX2692" s="113"/>
      <c r="GIY2692" s="113"/>
      <c r="GIZ2692" s="113"/>
      <c r="GJA2692" s="113"/>
      <c r="GJB2692" s="113"/>
      <c r="GJC2692" s="113"/>
      <c r="GJD2692" s="113"/>
      <c r="GJE2692" s="113"/>
      <c r="GJF2692" s="113"/>
      <c r="GJG2692" s="113"/>
      <c r="GJH2692" s="113"/>
      <c r="GJI2692" s="113"/>
      <c r="GJJ2692" s="113"/>
      <c r="GJK2692" s="113"/>
      <c r="GJL2692" s="113"/>
      <c r="GJM2692" s="113"/>
      <c r="GJN2692" s="113"/>
      <c r="GJO2692" s="113"/>
      <c r="GJP2692" s="113"/>
      <c r="GJQ2692" s="113"/>
      <c r="GJR2692" s="113"/>
      <c r="GJS2692" s="113"/>
      <c r="GJT2692" s="113"/>
      <c r="GJU2692" s="113"/>
      <c r="GJV2692" s="113"/>
      <c r="GJW2692" s="113"/>
      <c r="GJX2692" s="113"/>
      <c r="GJY2692" s="113"/>
      <c r="GJZ2692" s="113"/>
      <c r="GKA2692" s="113"/>
      <c r="GKB2692" s="113"/>
      <c r="GKC2692" s="113"/>
      <c r="GKD2692" s="113"/>
      <c r="GKE2692" s="113"/>
      <c r="GKF2692" s="113"/>
      <c r="GKG2692" s="113"/>
      <c r="GKH2692" s="113"/>
      <c r="GKI2692" s="113"/>
      <c r="GKJ2692" s="113"/>
      <c r="GKK2692" s="113"/>
      <c r="GKL2692" s="113"/>
      <c r="GKM2692" s="113"/>
      <c r="GKN2692" s="113"/>
      <c r="GKO2692" s="113"/>
      <c r="GKP2692" s="113"/>
      <c r="GKQ2692" s="113"/>
      <c r="GKR2692" s="113"/>
      <c r="GKS2692" s="113"/>
      <c r="GKT2692" s="113"/>
      <c r="GKU2692" s="113"/>
      <c r="GKV2692" s="113"/>
      <c r="GKW2692" s="113"/>
      <c r="GKX2692" s="113"/>
      <c r="GKY2692" s="113"/>
      <c r="GKZ2692" s="113"/>
      <c r="GLA2692" s="113"/>
      <c r="GLB2692" s="113"/>
      <c r="GLC2692" s="113"/>
      <c r="GLD2692" s="113"/>
      <c r="GLE2692" s="113"/>
      <c r="GLF2692" s="113"/>
      <c r="GLG2692" s="113"/>
      <c r="GLH2692" s="113"/>
      <c r="GLI2692" s="113"/>
      <c r="GLJ2692" s="113"/>
      <c r="GLK2692" s="113"/>
      <c r="GLL2692" s="113"/>
      <c r="GLM2692" s="113"/>
      <c r="GLN2692" s="113"/>
      <c r="GLO2692" s="113"/>
      <c r="GLP2692" s="113"/>
      <c r="GLQ2692" s="113"/>
      <c r="GLR2692" s="113"/>
      <c r="GLS2692" s="113"/>
      <c r="GLT2692" s="113"/>
      <c r="GLU2692" s="113"/>
      <c r="GLV2692" s="113"/>
      <c r="GLW2692" s="113"/>
      <c r="GLX2692" s="113"/>
      <c r="GLY2692" s="113"/>
      <c r="GLZ2692" s="113"/>
      <c r="GMA2692" s="113"/>
      <c r="GMB2692" s="113"/>
      <c r="GMC2692" s="113"/>
      <c r="GMD2692" s="113"/>
      <c r="GME2692" s="113"/>
      <c r="GMF2692" s="113"/>
      <c r="GMG2692" s="113"/>
      <c r="GMH2692" s="113"/>
      <c r="GMI2692" s="113"/>
      <c r="GMJ2692" s="113"/>
      <c r="GMK2692" s="113"/>
      <c r="GML2692" s="113"/>
      <c r="GMM2692" s="113"/>
      <c r="GMN2692" s="113"/>
      <c r="GMO2692" s="113"/>
      <c r="GMP2692" s="113"/>
      <c r="GMQ2692" s="113"/>
      <c r="GMR2692" s="113"/>
      <c r="GMS2692" s="113"/>
      <c r="GMT2692" s="113"/>
      <c r="GMU2692" s="113"/>
      <c r="GMV2692" s="113"/>
      <c r="GMW2692" s="113"/>
      <c r="GMX2692" s="113"/>
      <c r="GMY2692" s="113"/>
      <c r="GMZ2692" s="113"/>
      <c r="GNA2692" s="113"/>
      <c r="GNB2692" s="113"/>
      <c r="GNC2692" s="113"/>
      <c r="GND2692" s="113"/>
      <c r="GNE2692" s="113"/>
      <c r="GNF2692" s="113"/>
      <c r="GNG2692" s="113"/>
      <c r="GNH2692" s="113"/>
      <c r="GNI2692" s="113"/>
      <c r="GNJ2692" s="113"/>
      <c r="GNK2692" s="113"/>
      <c r="GNL2692" s="113"/>
      <c r="GNM2692" s="113"/>
      <c r="GNN2692" s="113"/>
      <c r="GNO2692" s="113"/>
      <c r="GNP2692" s="113"/>
      <c r="GNQ2692" s="113"/>
      <c r="GNR2692" s="113"/>
      <c r="GNS2692" s="113"/>
      <c r="GNT2692" s="113"/>
      <c r="GNU2692" s="113"/>
      <c r="GNV2692" s="113"/>
      <c r="GNW2692" s="113"/>
      <c r="GNX2692" s="113"/>
      <c r="GNY2692" s="113"/>
      <c r="GNZ2692" s="113"/>
      <c r="GOA2692" s="113"/>
      <c r="GOB2692" s="113"/>
      <c r="GOC2692" s="113"/>
      <c r="GOD2692" s="113"/>
      <c r="GOE2692" s="113"/>
      <c r="GOF2692" s="113"/>
      <c r="GOG2692" s="113"/>
      <c r="GOH2692" s="113"/>
      <c r="GOI2692" s="113"/>
      <c r="GOJ2692" s="113"/>
      <c r="GOK2692" s="113"/>
      <c r="GOL2692" s="113"/>
      <c r="GOM2692" s="113"/>
      <c r="GON2692" s="113"/>
      <c r="GOO2692" s="113"/>
      <c r="GOP2692" s="113"/>
      <c r="GOQ2692" s="113"/>
      <c r="GOR2692" s="113"/>
      <c r="GOS2692" s="113"/>
      <c r="GOT2692" s="113"/>
      <c r="GOU2692" s="113"/>
      <c r="GOV2692" s="113"/>
      <c r="GOW2692" s="113"/>
      <c r="GOX2692" s="113"/>
      <c r="GOY2692" s="113"/>
      <c r="GOZ2692" s="113"/>
      <c r="GPA2692" s="113"/>
      <c r="GPB2692" s="113"/>
      <c r="GPC2692" s="113"/>
      <c r="GPD2692" s="113"/>
      <c r="GPE2692" s="113"/>
      <c r="GPF2692" s="113"/>
      <c r="GPG2692" s="113"/>
      <c r="GPH2692" s="113"/>
      <c r="GPI2692" s="113"/>
      <c r="GPJ2692" s="113"/>
      <c r="GPK2692" s="113"/>
      <c r="GPL2692" s="113"/>
      <c r="GPM2692" s="113"/>
      <c r="GPN2692" s="113"/>
      <c r="GPO2692" s="113"/>
      <c r="GPP2692" s="113"/>
      <c r="GPQ2692" s="113"/>
      <c r="GPR2692" s="113"/>
      <c r="GPS2692" s="113"/>
      <c r="GPT2692" s="113"/>
      <c r="GPU2692" s="113"/>
      <c r="GPV2692" s="113"/>
      <c r="GPW2692" s="113"/>
      <c r="GPX2692" s="113"/>
      <c r="GPY2692" s="113"/>
      <c r="GPZ2692" s="113"/>
      <c r="GQA2692" s="113"/>
      <c r="GQB2692" s="113"/>
      <c r="GQC2692" s="113"/>
      <c r="GQD2692" s="113"/>
      <c r="GQE2692" s="113"/>
      <c r="GQF2692" s="113"/>
      <c r="GQG2692" s="113"/>
      <c r="GQH2692" s="113"/>
      <c r="GQI2692" s="113"/>
      <c r="GQJ2692" s="113"/>
      <c r="GQK2692" s="113"/>
      <c r="GQL2692" s="113"/>
      <c r="GQM2692" s="113"/>
      <c r="GQN2692" s="113"/>
      <c r="GQO2692" s="113"/>
      <c r="GQP2692" s="113"/>
      <c r="GQQ2692" s="113"/>
      <c r="GQR2692" s="113"/>
      <c r="GQS2692" s="113"/>
      <c r="GQT2692" s="113"/>
      <c r="GQU2692" s="113"/>
      <c r="GQV2692" s="113"/>
      <c r="GQW2692" s="113"/>
      <c r="GQX2692" s="113"/>
      <c r="GQY2692" s="113"/>
      <c r="GQZ2692" s="113"/>
      <c r="GRA2692" s="113"/>
      <c r="GRB2692" s="113"/>
      <c r="GRC2692" s="113"/>
      <c r="GRD2692" s="113"/>
      <c r="GRE2692" s="113"/>
      <c r="GRF2692" s="113"/>
      <c r="GRG2692" s="113"/>
      <c r="GRH2692" s="113"/>
      <c r="GRI2692" s="113"/>
      <c r="GRJ2692" s="113"/>
      <c r="GRK2692" s="113"/>
      <c r="GRL2692" s="113"/>
      <c r="GRM2692" s="113"/>
      <c r="GRN2692" s="113"/>
      <c r="GRO2692" s="113"/>
      <c r="GRP2692" s="113"/>
      <c r="GRQ2692" s="113"/>
      <c r="GRR2692" s="113"/>
      <c r="GRS2692" s="113"/>
      <c r="GRT2692" s="113"/>
      <c r="GRU2692" s="113"/>
      <c r="GRV2692" s="113"/>
      <c r="GRW2692" s="113"/>
      <c r="GRX2692" s="113"/>
      <c r="GRY2692" s="113"/>
      <c r="GRZ2692" s="113"/>
      <c r="GSA2692" s="113"/>
      <c r="GSB2692" s="113"/>
      <c r="GSC2692" s="113"/>
      <c r="GSD2692" s="113"/>
      <c r="GSE2692" s="113"/>
      <c r="GSF2692" s="113"/>
      <c r="GSG2692" s="113"/>
      <c r="GSH2692" s="113"/>
      <c r="GSI2692" s="113"/>
      <c r="GSJ2692" s="113"/>
      <c r="GSK2692" s="113"/>
      <c r="GSL2692" s="113"/>
      <c r="GSM2692" s="113"/>
      <c r="GSN2692" s="113"/>
      <c r="GSO2692" s="113"/>
      <c r="GSP2692" s="113"/>
      <c r="GSQ2692" s="113"/>
      <c r="GSR2692" s="113"/>
      <c r="GSS2692" s="113"/>
      <c r="GST2692" s="113"/>
      <c r="GSU2692" s="113"/>
      <c r="GSV2692" s="113"/>
      <c r="GSW2692" s="113"/>
      <c r="GSX2692" s="113"/>
      <c r="GSY2692" s="113"/>
      <c r="GSZ2692" s="113"/>
      <c r="GTA2692" s="113"/>
      <c r="GTB2692" s="113"/>
      <c r="GTC2692" s="113"/>
      <c r="GTD2692" s="113"/>
      <c r="GTE2692" s="113"/>
      <c r="GTF2692" s="113"/>
      <c r="GTG2692" s="113"/>
      <c r="GTH2692" s="113"/>
      <c r="GTI2692" s="113"/>
      <c r="GTJ2692" s="113"/>
      <c r="GTK2692" s="113"/>
      <c r="GTL2692" s="113"/>
      <c r="GTM2692" s="113"/>
      <c r="GTN2692" s="113"/>
      <c r="GTO2692" s="113"/>
      <c r="GTP2692" s="113"/>
      <c r="GTQ2692" s="113"/>
      <c r="GTR2692" s="113"/>
      <c r="GTS2692" s="113"/>
      <c r="GTT2692" s="113"/>
      <c r="GTU2692" s="113"/>
      <c r="GTV2692" s="113"/>
      <c r="GTW2692" s="113"/>
      <c r="GTX2692" s="113"/>
      <c r="GTY2692" s="113"/>
      <c r="GTZ2692" s="113"/>
      <c r="GUA2692" s="113"/>
      <c r="GUB2692" s="113"/>
      <c r="GUC2692" s="113"/>
      <c r="GUD2692" s="113"/>
      <c r="GUE2692" s="113"/>
      <c r="GUF2692" s="113"/>
      <c r="GUG2692" s="113"/>
      <c r="GUH2692" s="113"/>
      <c r="GUI2692" s="113"/>
      <c r="GUJ2692" s="113"/>
      <c r="GUK2692" s="113"/>
      <c r="GUL2692" s="113"/>
      <c r="GUM2692" s="113"/>
      <c r="GUN2692" s="113"/>
      <c r="GUO2692" s="113"/>
      <c r="GUP2692" s="113"/>
      <c r="GUQ2692" s="113"/>
      <c r="GUR2692" s="113"/>
      <c r="GUS2692" s="113"/>
      <c r="GUT2692" s="113"/>
      <c r="GUU2692" s="113"/>
      <c r="GUV2692" s="113"/>
      <c r="GUW2692" s="113"/>
      <c r="GUX2692" s="113"/>
      <c r="GUY2692" s="113"/>
      <c r="GUZ2692" s="113"/>
      <c r="GVA2692" s="113"/>
      <c r="GVB2692" s="113"/>
      <c r="GVC2692" s="113"/>
      <c r="GVD2692" s="113"/>
      <c r="GVE2692" s="113"/>
      <c r="GVF2692" s="113"/>
      <c r="GVG2692" s="113"/>
      <c r="GVH2692" s="113"/>
      <c r="GVI2692" s="113"/>
      <c r="GVJ2692" s="113"/>
      <c r="GVK2692" s="113"/>
      <c r="GVL2692" s="113"/>
      <c r="GVM2692" s="113"/>
      <c r="GVN2692" s="113"/>
      <c r="GVO2692" s="113"/>
      <c r="GVP2692" s="113"/>
      <c r="GVQ2692" s="113"/>
      <c r="GVR2692" s="113"/>
      <c r="GVS2692" s="113"/>
      <c r="GVT2692" s="113"/>
      <c r="GVU2692" s="113"/>
      <c r="GVV2692" s="113"/>
      <c r="GVW2692" s="113"/>
      <c r="GVX2692" s="113"/>
      <c r="GVY2692" s="113"/>
      <c r="GVZ2692" s="113"/>
      <c r="GWA2692" s="113"/>
      <c r="GWB2692" s="113"/>
      <c r="GWC2692" s="113"/>
      <c r="GWD2692" s="113"/>
      <c r="GWE2692" s="113"/>
      <c r="GWF2692" s="113"/>
      <c r="GWG2692" s="113"/>
      <c r="GWH2692" s="113"/>
      <c r="GWI2692" s="113"/>
      <c r="GWJ2692" s="113"/>
      <c r="GWK2692" s="113"/>
      <c r="GWL2692" s="113"/>
      <c r="GWM2692" s="113"/>
      <c r="GWN2692" s="113"/>
      <c r="GWO2692" s="113"/>
      <c r="GWP2692" s="113"/>
      <c r="GWQ2692" s="113"/>
      <c r="GWR2692" s="113"/>
      <c r="GWS2692" s="113"/>
      <c r="GWT2692" s="113"/>
      <c r="GWU2692" s="113"/>
      <c r="GWV2692" s="113"/>
      <c r="GWW2692" s="113"/>
      <c r="GWX2692" s="113"/>
      <c r="GWY2692" s="113"/>
      <c r="GWZ2692" s="113"/>
      <c r="GXA2692" s="113"/>
      <c r="GXB2692" s="113"/>
      <c r="GXC2692" s="113"/>
      <c r="GXD2692" s="113"/>
      <c r="GXE2692" s="113"/>
      <c r="GXF2692" s="113"/>
      <c r="GXG2692" s="113"/>
      <c r="GXH2692" s="113"/>
      <c r="GXI2692" s="113"/>
      <c r="GXJ2692" s="113"/>
      <c r="GXK2692" s="113"/>
      <c r="GXL2692" s="113"/>
      <c r="GXM2692" s="113"/>
      <c r="GXN2692" s="113"/>
      <c r="GXO2692" s="113"/>
      <c r="GXP2692" s="113"/>
      <c r="GXQ2692" s="113"/>
      <c r="GXR2692" s="113"/>
      <c r="GXS2692" s="113"/>
      <c r="GXT2692" s="113"/>
      <c r="GXU2692" s="113"/>
      <c r="GXV2692" s="113"/>
      <c r="GXW2692" s="113"/>
      <c r="GXX2692" s="113"/>
      <c r="GXY2692" s="113"/>
      <c r="GXZ2692" s="113"/>
      <c r="GYA2692" s="113"/>
      <c r="GYB2692" s="113"/>
      <c r="GYC2692" s="113"/>
      <c r="GYD2692" s="113"/>
      <c r="GYE2692" s="113"/>
      <c r="GYF2692" s="113"/>
      <c r="GYG2692" s="113"/>
      <c r="GYH2692" s="113"/>
      <c r="GYI2692" s="113"/>
      <c r="GYJ2692" s="113"/>
      <c r="GYK2692" s="113"/>
      <c r="GYL2692" s="113"/>
      <c r="GYM2692" s="113"/>
      <c r="GYN2692" s="113"/>
      <c r="GYO2692" s="113"/>
      <c r="GYP2692" s="113"/>
      <c r="GYQ2692" s="113"/>
      <c r="GYR2692" s="113"/>
      <c r="GYS2692" s="113"/>
      <c r="GYT2692" s="113"/>
      <c r="GYU2692" s="113"/>
      <c r="GYV2692" s="113"/>
      <c r="GYW2692" s="113"/>
      <c r="GYX2692" s="113"/>
      <c r="GYY2692" s="113"/>
      <c r="GYZ2692" s="113"/>
      <c r="GZA2692" s="113"/>
      <c r="GZB2692" s="113"/>
      <c r="GZC2692" s="113"/>
      <c r="GZD2692" s="113"/>
      <c r="GZE2692" s="113"/>
      <c r="GZF2692" s="113"/>
      <c r="GZG2692" s="113"/>
      <c r="GZH2692" s="113"/>
      <c r="GZI2692" s="113"/>
      <c r="GZJ2692" s="113"/>
      <c r="GZK2692" s="113"/>
      <c r="GZL2692" s="113"/>
      <c r="GZM2692" s="113"/>
      <c r="GZN2692" s="113"/>
      <c r="GZO2692" s="113"/>
      <c r="GZP2692" s="113"/>
      <c r="GZQ2692" s="113"/>
      <c r="GZR2692" s="113"/>
      <c r="GZS2692" s="113"/>
      <c r="GZT2692" s="113"/>
      <c r="GZU2692" s="113"/>
      <c r="GZV2692" s="113"/>
      <c r="GZW2692" s="113"/>
      <c r="GZX2692" s="113"/>
      <c r="GZY2692" s="113"/>
      <c r="GZZ2692" s="113"/>
      <c r="HAA2692" s="113"/>
      <c r="HAB2692" s="113"/>
      <c r="HAC2692" s="113"/>
      <c r="HAD2692" s="113"/>
      <c r="HAE2692" s="113"/>
      <c r="HAF2692" s="113"/>
      <c r="HAG2692" s="113"/>
      <c r="HAH2692" s="113"/>
      <c r="HAI2692" s="113"/>
      <c r="HAJ2692" s="113"/>
      <c r="HAK2692" s="113"/>
      <c r="HAL2692" s="113"/>
      <c r="HAM2692" s="113"/>
      <c r="HAN2692" s="113"/>
      <c r="HAO2692" s="113"/>
      <c r="HAP2692" s="113"/>
      <c r="HAQ2692" s="113"/>
      <c r="HAR2692" s="113"/>
      <c r="HAS2692" s="113"/>
      <c r="HAT2692" s="113"/>
      <c r="HAU2692" s="113"/>
      <c r="HAV2692" s="113"/>
      <c r="HAW2692" s="113"/>
      <c r="HAX2692" s="113"/>
      <c r="HAY2692" s="113"/>
      <c r="HAZ2692" s="113"/>
      <c r="HBA2692" s="113"/>
      <c r="HBB2692" s="113"/>
      <c r="HBC2692" s="113"/>
      <c r="HBD2692" s="113"/>
      <c r="HBE2692" s="113"/>
      <c r="HBF2692" s="113"/>
      <c r="HBG2692" s="113"/>
      <c r="HBH2692" s="113"/>
      <c r="HBI2692" s="113"/>
      <c r="HBJ2692" s="113"/>
      <c r="HBK2692" s="113"/>
      <c r="HBL2692" s="113"/>
      <c r="HBM2692" s="113"/>
      <c r="HBN2692" s="113"/>
      <c r="HBO2692" s="113"/>
      <c r="HBP2692" s="113"/>
      <c r="HBQ2692" s="113"/>
      <c r="HBR2692" s="113"/>
      <c r="HBS2692" s="113"/>
      <c r="HBT2692" s="113"/>
      <c r="HBU2692" s="113"/>
      <c r="HBV2692" s="113"/>
      <c r="HBW2692" s="113"/>
      <c r="HBX2692" s="113"/>
      <c r="HBY2692" s="113"/>
      <c r="HBZ2692" s="113"/>
      <c r="HCA2692" s="113"/>
      <c r="HCB2692" s="113"/>
      <c r="HCC2692" s="113"/>
      <c r="HCD2692" s="113"/>
      <c r="HCE2692" s="113"/>
      <c r="HCF2692" s="113"/>
      <c r="HCG2692" s="113"/>
      <c r="HCH2692" s="113"/>
      <c r="HCI2692" s="113"/>
      <c r="HCJ2692" s="113"/>
      <c r="HCK2692" s="113"/>
      <c r="HCL2692" s="113"/>
      <c r="HCM2692" s="113"/>
      <c r="HCN2692" s="113"/>
      <c r="HCO2692" s="113"/>
      <c r="HCP2692" s="113"/>
      <c r="HCQ2692" s="113"/>
      <c r="HCR2692" s="113"/>
      <c r="HCS2692" s="113"/>
      <c r="HCT2692" s="113"/>
      <c r="HCU2692" s="113"/>
      <c r="HCV2692" s="113"/>
      <c r="HCW2692" s="113"/>
      <c r="HCX2692" s="113"/>
      <c r="HCY2692" s="113"/>
      <c r="HCZ2692" s="113"/>
      <c r="HDA2692" s="113"/>
      <c r="HDB2692" s="113"/>
      <c r="HDC2692" s="113"/>
      <c r="HDD2692" s="113"/>
      <c r="HDE2692" s="113"/>
      <c r="HDF2692" s="113"/>
      <c r="HDG2692" s="113"/>
      <c r="HDH2692" s="113"/>
      <c r="HDI2692" s="113"/>
      <c r="HDJ2692" s="113"/>
      <c r="HDK2692" s="113"/>
      <c r="HDL2692" s="113"/>
      <c r="HDM2692" s="113"/>
      <c r="HDN2692" s="113"/>
      <c r="HDO2692" s="113"/>
      <c r="HDP2692" s="113"/>
      <c r="HDQ2692" s="113"/>
      <c r="HDR2692" s="113"/>
      <c r="HDS2692" s="113"/>
      <c r="HDT2692" s="113"/>
      <c r="HDU2692" s="113"/>
      <c r="HDV2692" s="113"/>
      <c r="HDW2692" s="113"/>
      <c r="HDX2692" s="113"/>
      <c r="HDY2692" s="113"/>
      <c r="HDZ2692" s="113"/>
      <c r="HEA2692" s="113"/>
      <c r="HEB2692" s="113"/>
      <c r="HEC2692" s="113"/>
      <c r="HED2692" s="113"/>
      <c r="HEE2692" s="113"/>
      <c r="HEF2692" s="113"/>
      <c r="HEG2692" s="113"/>
      <c r="HEH2692" s="113"/>
      <c r="HEI2692" s="113"/>
      <c r="HEJ2692" s="113"/>
      <c r="HEK2692" s="113"/>
      <c r="HEL2692" s="113"/>
      <c r="HEM2692" s="113"/>
      <c r="HEN2692" s="113"/>
      <c r="HEO2692" s="113"/>
      <c r="HEP2692" s="113"/>
      <c r="HEQ2692" s="113"/>
      <c r="HER2692" s="113"/>
      <c r="HES2692" s="113"/>
      <c r="HET2692" s="113"/>
      <c r="HEU2692" s="113"/>
      <c r="HEV2692" s="113"/>
      <c r="HEW2692" s="113"/>
      <c r="HEX2692" s="113"/>
      <c r="HEY2692" s="113"/>
      <c r="HEZ2692" s="113"/>
      <c r="HFA2692" s="113"/>
      <c r="HFB2692" s="113"/>
      <c r="HFC2692" s="113"/>
      <c r="HFD2692" s="113"/>
      <c r="HFE2692" s="113"/>
      <c r="HFF2692" s="113"/>
      <c r="HFG2692" s="113"/>
      <c r="HFH2692" s="113"/>
      <c r="HFI2692" s="113"/>
      <c r="HFJ2692" s="113"/>
      <c r="HFK2692" s="113"/>
      <c r="HFL2692" s="113"/>
      <c r="HFM2692" s="113"/>
      <c r="HFN2692" s="113"/>
      <c r="HFO2692" s="113"/>
      <c r="HFP2692" s="113"/>
      <c r="HFQ2692" s="113"/>
      <c r="HFR2692" s="113"/>
      <c r="HFS2692" s="113"/>
      <c r="HFT2692" s="113"/>
      <c r="HFU2692" s="113"/>
      <c r="HFV2692" s="113"/>
      <c r="HFW2692" s="113"/>
      <c r="HFX2692" s="113"/>
      <c r="HFY2692" s="113"/>
      <c r="HFZ2692" s="113"/>
      <c r="HGA2692" s="113"/>
      <c r="HGB2692" s="113"/>
      <c r="HGC2692" s="113"/>
      <c r="HGD2692" s="113"/>
      <c r="HGE2692" s="113"/>
      <c r="HGF2692" s="113"/>
      <c r="HGG2692" s="113"/>
      <c r="HGH2692" s="113"/>
      <c r="HGI2692" s="113"/>
      <c r="HGJ2692" s="113"/>
      <c r="HGK2692" s="113"/>
      <c r="HGL2692" s="113"/>
      <c r="HGM2692" s="113"/>
      <c r="HGN2692" s="113"/>
      <c r="HGO2692" s="113"/>
      <c r="HGP2692" s="113"/>
      <c r="HGQ2692" s="113"/>
      <c r="HGR2692" s="113"/>
      <c r="HGS2692" s="113"/>
      <c r="HGT2692" s="113"/>
      <c r="HGU2692" s="113"/>
      <c r="HGV2692" s="113"/>
      <c r="HGW2692" s="113"/>
      <c r="HGX2692" s="113"/>
      <c r="HGY2692" s="113"/>
      <c r="HGZ2692" s="113"/>
      <c r="HHA2692" s="113"/>
      <c r="HHB2692" s="113"/>
      <c r="HHC2692" s="113"/>
      <c r="HHD2692" s="113"/>
      <c r="HHE2692" s="113"/>
      <c r="HHF2692" s="113"/>
      <c r="HHG2692" s="113"/>
      <c r="HHH2692" s="113"/>
      <c r="HHI2692" s="113"/>
      <c r="HHJ2692" s="113"/>
      <c r="HHK2692" s="113"/>
      <c r="HHL2692" s="113"/>
      <c r="HHM2692" s="113"/>
      <c r="HHN2692" s="113"/>
      <c r="HHO2692" s="113"/>
      <c r="HHP2692" s="113"/>
      <c r="HHQ2692" s="113"/>
      <c r="HHR2692" s="113"/>
      <c r="HHS2692" s="113"/>
      <c r="HHT2692" s="113"/>
      <c r="HHU2692" s="113"/>
      <c r="HHV2692" s="113"/>
      <c r="HHW2692" s="113"/>
      <c r="HHX2692" s="113"/>
      <c r="HHY2692" s="113"/>
      <c r="HHZ2692" s="113"/>
      <c r="HIA2692" s="113"/>
      <c r="HIB2692" s="113"/>
      <c r="HIC2692" s="113"/>
      <c r="HID2692" s="113"/>
      <c r="HIE2692" s="113"/>
      <c r="HIF2692" s="113"/>
      <c r="HIG2692" s="113"/>
      <c r="HIH2692" s="113"/>
      <c r="HII2692" s="113"/>
      <c r="HIJ2692" s="113"/>
      <c r="HIK2692" s="113"/>
      <c r="HIL2692" s="113"/>
      <c r="HIM2692" s="113"/>
      <c r="HIN2692" s="113"/>
      <c r="HIO2692" s="113"/>
      <c r="HIP2692" s="113"/>
      <c r="HIQ2692" s="113"/>
      <c r="HIR2692" s="113"/>
      <c r="HIS2692" s="113"/>
      <c r="HIT2692" s="113"/>
      <c r="HIU2692" s="113"/>
      <c r="HIV2692" s="113"/>
      <c r="HIW2692" s="113"/>
      <c r="HIX2692" s="113"/>
      <c r="HIY2692" s="113"/>
      <c r="HIZ2692" s="113"/>
      <c r="HJA2692" s="113"/>
      <c r="HJB2692" s="113"/>
      <c r="HJC2692" s="113"/>
      <c r="HJD2692" s="113"/>
      <c r="HJE2692" s="113"/>
      <c r="HJF2692" s="113"/>
      <c r="HJG2692" s="113"/>
      <c r="HJH2692" s="113"/>
      <c r="HJI2692" s="113"/>
      <c r="HJJ2692" s="113"/>
      <c r="HJK2692" s="113"/>
      <c r="HJL2692" s="113"/>
      <c r="HJM2692" s="113"/>
      <c r="HJN2692" s="113"/>
      <c r="HJO2692" s="113"/>
      <c r="HJP2692" s="113"/>
      <c r="HJQ2692" s="113"/>
      <c r="HJR2692" s="113"/>
      <c r="HJS2692" s="113"/>
      <c r="HJT2692" s="113"/>
      <c r="HJU2692" s="113"/>
      <c r="HJV2692" s="113"/>
      <c r="HJW2692" s="113"/>
      <c r="HJX2692" s="113"/>
      <c r="HJY2692" s="113"/>
      <c r="HJZ2692" s="113"/>
      <c r="HKA2692" s="113"/>
      <c r="HKB2692" s="113"/>
      <c r="HKC2692" s="113"/>
      <c r="HKD2692" s="113"/>
      <c r="HKE2692" s="113"/>
      <c r="HKF2692" s="113"/>
      <c r="HKG2692" s="113"/>
      <c r="HKH2692" s="113"/>
      <c r="HKI2692" s="113"/>
      <c r="HKJ2692" s="113"/>
      <c r="HKK2692" s="113"/>
      <c r="HKL2692" s="113"/>
      <c r="HKM2692" s="113"/>
      <c r="HKN2692" s="113"/>
      <c r="HKO2692" s="113"/>
      <c r="HKP2692" s="113"/>
      <c r="HKQ2692" s="113"/>
      <c r="HKR2692" s="113"/>
      <c r="HKS2692" s="113"/>
      <c r="HKT2692" s="113"/>
      <c r="HKU2692" s="113"/>
      <c r="HKV2692" s="113"/>
      <c r="HKW2692" s="113"/>
      <c r="HKX2692" s="113"/>
      <c r="HKY2692" s="113"/>
      <c r="HKZ2692" s="113"/>
      <c r="HLA2692" s="113"/>
      <c r="HLB2692" s="113"/>
      <c r="HLC2692" s="113"/>
      <c r="HLD2692" s="113"/>
      <c r="HLE2692" s="113"/>
      <c r="HLF2692" s="113"/>
      <c r="HLG2692" s="113"/>
      <c r="HLH2692" s="113"/>
      <c r="HLI2692" s="113"/>
      <c r="HLJ2692" s="113"/>
      <c r="HLK2692" s="113"/>
      <c r="HLL2692" s="113"/>
      <c r="HLM2692" s="113"/>
      <c r="HLN2692" s="113"/>
      <c r="HLO2692" s="113"/>
      <c r="HLP2692" s="113"/>
      <c r="HLQ2692" s="113"/>
      <c r="HLR2692" s="113"/>
      <c r="HLS2692" s="113"/>
      <c r="HLT2692" s="113"/>
      <c r="HLU2692" s="113"/>
      <c r="HLV2692" s="113"/>
      <c r="HLW2692" s="113"/>
      <c r="HLX2692" s="113"/>
      <c r="HLY2692" s="113"/>
      <c r="HLZ2692" s="113"/>
      <c r="HMA2692" s="113"/>
      <c r="HMB2692" s="113"/>
      <c r="HMC2692" s="113"/>
      <c r="HMD2692" s="113"/>
      <c r="HME2692" s="113"/>
      <c r="HMF2692" s="113"/>
      <c r="HMG2692" s="113"/>
      <c r="HMH2692" s="113"/>
      <c r="HMI2692" s="113"/>
      <c r="HMJ2692" s="113"/>
      <c r="HMK2692" s="113"/>
      <c r="HML2692" s="113"/>
      <c r="HMM2692" s="113"/>
      <c r="HMN2692" s="113"/>
      <c r="HMO2692" s="113"/>
      <c r="HMP2692" s="113"/>
      <c r="HMQ2692" s="113"/>
      <c r="HMR2692" s="113"/>
      <c r="HMS2692" s="113"/>
      <c r="HMT2692" s="113"/>
      <c r="HMU2692" s="113"/>
      <c r="HMV2692" s="113"/>
      <c r="HMW2692" s="113"/>
      <c r="HMX2692" s="113"/>
      <c r="HMY2692" s="113"/>
      <c r="HMZ2692" s="113"/>
      <c r="HNA2692" s="113"/>
      <c r="HNB2692" s="113"/>
      <c r="HNC2692" s="113"/>
      <c r="HND2692" s="113"/>
      <c r="HNE2692" s="113"/>
      <c r="HNF2692" s="113"/>
      <c r="HNG2692" s="113"/>
      <c r="HNH2692" s="113"/>
      <c r="HNI2692" s="113"/>
      <c r="HNJ2692" s="113"/>
      <c r="HNK2692" s="113"/>
      <c r="HNL2692" s="113"/>
      <c r="HNM2692" s="113"/>
      <c r="HNN2692" s="113"/>
      <c r="HNO2692" s="113"/>
      <c r="HNP2692" s="113"/>
      <c r="HNQ2692" s="113"/>
      <c r="HNR2692" s="113"/>
      <c r="HNS2692" s="113"/>
      <c r="HNT2692" s="113"/>
      <c r="HNU2692" s="113"/>
      <c r="HNV2692" s="113"/>
      <c r="HNW2692" s="113"/>
      <c r="HNX2692" s="113"/>
      <c r="HNY2692" s="113"/>
      <c r="HNZ2692" s="113"/>
      <c r="HOA2692" s="113"/>
      <c r="HOB2692" s="113"/>
      <c r="HOC2692" s="113"/>
      <c r="HOD2692" s="113"/>
      <c r="HOE2692" s="113"/>
      <c r="HOF2692" s="113"/>
      <c r="HOG2692" s="113"/>
      <c r="HOH2692" s="113"/>
      <c r="HOI2692" s="113"/>
      <c r="HOJ2692" s="113"/>
      <c r="HOK2692" s="113"/>
      <c r="HOL2692" s="113"/>
      <c r="HOM2692" s="113"/>
      <c r="HON2692" s="113"/>
      <c r="HOO2692" s="113"/>
      <c r="HOP2692" s="113"/>
      <c r="HOQ2692" s="113"/>
      <c r="HOR2692" s="113"/>
      <c r="HOS2692" s="113"/>
      <c r="HOT2692" s="113"/>
      <c r="HOU2692" s="113"/>
      <c r="HOV2692" s="113"/>
      <c r="HOW2692" s="113"/>
      <c r="HOX2692" s="113"/>
      <c r="HOY2692" s="113"/>
      <c r="HOZ2692" s="113"/>
      <c r="HPA2692" s="113"/>
      <c r="HPB2692" s="113"/>
      <c r="HPC2692" s="113"/>
      <c r="HPD2692" s="113"/>
      <c r="HPE2692" s="113"/>
      <c r="HPF2692" s="113"/>
      <c r="HPG2692" s="113"/>
      <c r="HPH2692" s="113"/>
      <c r="HPI2692" s="113"/>
      <c r="HPJ2692" s="113"/>
      <c r="HPK2692" s="113"/>
      <c r="HPL2692" s="113"/>
      <c r="HPM2692" s="113"/>
      <c r="HPN2692" s="113"/>
      <c r="HPO2692" s="113"/>
      <c r="HPP2692" s="113"/>
      <c r="HPQ2692" s="113"/>
      <c r="HPR2692" s="113"/>
      <c r="HPS2692" s="113"/>
      <c r="HPT2692" s="113"/>
      <c r="HPU2692" s="113"/>
      <c r="HPV2692" s="113"/>
      <c r="HPW2692" s="113"/>
      <c r="HPX2692" s="113"/>
      <c r="HPY2692" s="113"/>
      <c r="HPZ2692" s="113"/>
      <c r="HQA2692" s="113"/>
      <c r="HQB2692" s="113"/>
      <c r="HQC2692" s="113"/>
      <c r="HQD2692" s="113"/>
      <c r="HQE2692" s="113"/>
      <c r="HQF2692" s="113"/>
      <c r="HQG2692" s="113"/>
      <c r="HQH2692" s="113"/>
      <c r="HQI2692" s="113"/>
      <c r="HQJ2692" s="113"/>
      <c r="HQK2692" s="113"/>
      <c r="HQL2692" s="113"/>
      <c r="HQM2692" s="113"/>
      <c r="HQN2692" s="113"/>
      <c r="HQO2692" s="113"/>
      <c r="HQP2692" s="113"/>
      <c r="HQQ2692" s="113"/>
      <c r="HQR2692" s="113"/>
      <c r="HQS2692" s="113"/>
      <c r="HQT2692" s="113"/>
      <c r="HQU2692" s="113"/>
      <c r="HQV2692" s="113"/>
      <c r="HQW2692" s="113"/>
      <c r="HQX2692" s="113"/>
      <c r="HQY2692" s="113"/>
      <c r="HQZ2692" s="113"/>
      <c r="HRA2692" s="113"/>
      <c r="HRB2692" s="113"/>
      <c r="HRC2692" s="113"/>
      <c r="HRD2692" s="113"/>
      <c r="HRE2692" s="113"/>
      <c r="HRF2692" s="113"/>
      <c r="HRG2692" s="113"/>
      <c r="HRH2692" s="113"/>
      <c r="HRI2692" s="113"/>
      <c r="HRJ2692" s="113"/>
      <c r="HRK2692" s="113"/>
      <c r="HRL2692" s="113"/>
      <c r="HRM2692" s="113"/>
      <c r="HRN2692" s="113"/>
      <c r="HRO2692" s="113"/>
      <c r="HRP2692" s="113"/>
      <c r="HRQ2692" s="113"/>
      <c r="HRR2692" s="113"/>
      <c r="HRS2692" s="113"/>
      <c r="HRT2692" s="113"/>
      <c r="HRU2692" s="113"/>
      <c r="HRV2692" s="113"/>
      <c r="HRW2692" s="113"/>
      <c r="HRX2692" s="113"/>
      <c r="HRY2692" s="113"/>
      <c r="HRZ2692" s="113"/>
      <c r="HSA2692" s="113"/>
      <c r="HSB2692" s="113"/>
      <c r="HSC2692" s="113"/>
      <c r="HSD2692" s="113"/>
      <c r="HSE2692" s="113"/>
      <c r="HSF2692" s="113"/>
      <c r="HSG2692" s="113"/>
      <c r="HSH2692" s="113"/>
      <c r="HSI2692" s="113"/>
      <c r="HSJ2692" s="113"/>
      <c r="HSK2692" s="113"/>
      <c r="HSL2692" s="113"/>
      <c r="HSM2692" s="113"/>
      <c r="HSN2692" s="113"/>
      <c r="HSO2692" s="113"/>
      <c r="HSP2692" s="113"/>
      <c r="HSQ2692" s="113"/>
      <c r="HSR2692" s="113"/>
      <c r="HSS2692" s="113"/>
      <c r="HST2692" s="113"/>
      <c r="HSU2692" s="113"/>
      <c r="HSV2692" s="113"/>
      <c r="HSW2692" s="113"/>
      <c r="HSX2692" s="113"/>
      <c r="HSY2692" s="113"/>
      <c r="HSZ2692" s="113"/>
      <c r="HTA2692" s="113"/>
      <c r="HTB2692" s="113"/>
      <c r="HTC2692" s="113"/>
      <c r="HTD2692" s="113"/>
      <c r="HTE2692" s="113"/>
      <c r="HTF2692" s="113"/>
      <c r="HTG2692" s="113"/>
      <c r="HTH2692" s="113"/>
      <c r="HTI2692" s="113"/>
      <c r="HTJ2692" s="113"/>
      <c r="HTK2692" s="113"/>
      <c r="HTL2692" s="113"/>
      <c r="HTM2692" s="113"/>
      <c r="HTN2692" s="113"/>
      <c r="HTO2692" s="113"/>
      <c r="HTP2692" s="113"/>
      <c r="HTQ2692" s="113"/>
      <c r="HTR2692" s="113"/>
      <c r="HTS2692" s="113"/>
      <c r="HTT2692" s="113"/>
      <c r="HTU2692" s="113"/>
      <c r="HTV2692" s="113"/>
      <c r="HTW2692" s="113"/>
      <c r="HTX2692" s="113"/>
      <c r="HTY2692" s="113"/>
      <c r="HTZ2692" s="113"/>
      <c r="HUA2692" s="113"/>
      <c r="HUB2692" s="113"/>
      <c r="HUC2692" s="113"/>
      <c r="HUD2692" s="113"/>
      <c r="HUE2692" s="113"/>
      <c r="HUF2692" s="113"/>
      <c r="HUG2692" s="113"/>
      <c r="HUH2692" s="113"/>
      <c r="HUI2692" s="113"/>
      <c r="HUJ2692" s="113"/>
      <c r="HUK2692" s="113"/>
      <c r="HUL2692" s="113"/>
      <c r="HUM2692" s="113"/>
      <c r="HUN2692" s="113"/>
      <c r="HUO2692" s="113"/>
      <c r="HUP2692" s="113"/>
      <c r="HUQ2692" s="113"/>
      <c r="HUR2692" s="113"/>
      <c r="HUS2692" s="113"/>
      <c r="HUT2692" s="113"/>
      <c r="HUU2692" s="113"/>
      <c r="HUV2692" s="113"/>
      <c r="HUW2692" s="113"/>
      <c r="HUX2692" s="113"/>
      <c r="HUY2692" s="113"/>
      <c r="HUZ2692" s="113"/>
      <c r="HVA2692" s="113"/>
      <c r="HVB2692" s="113"/>
      <c r="HVC2692" s="113"/>
      <c r="HVD2692" s="113"/>
      <c r="HVE2692" s="113"/>
      <c r="HVF2692" s="113"/>
      <c r="HVG2692" s="113"/>
      <c r="HVH2692" s="113"/>
      <c r="HVI2692" s="113"/>
      <c r="HVJ2692" s="113"/>
      <c r="HVK2692" s="113"/>
      <c r="HVL2692" s="113"/>
      <c r="HVM2692" s="113"/>
      <c r="HVN2692" s="113"/>
      <c r="HVO2692" s="113"/>
      <c r="HVP2692" s="113"/>
      <c r="HVQ2692" s="113"/>
      <c r="HVR2692" s="113"/>
      <c r="HVS2692" s="113"/>
      <c r="HVT2692" s="113"/>
      <c r="HVU2692" s="113"/>
      <c r="HVV2692" s="113"/>
      <c r="HVW2692" s="113"/>
      <c r="HVX2692" s="113"/>
      <c r="HVY2692" s="113"/>
      <c r="HVZ2692" s="113"/>
      <c r="HWA2692" s="113"/>
      <c r="HWB2692" s="113"/>
      <c r="HWC2692" s="113"/>
      <c r="HWD2692" s="113"/>
      <c r="HWE2692" s="113"/>
      <c r="HWF2692" s="113"/>
      <c r="HWG2692" s="113"/>
      <c r="HWH2692" s="113"/>
      <c r="HWI2692" s="113"/>
      <c r="HWJ2692" s="113"/>
      <c r="HWK2692" s="113"/>
      <c r="HWL2692" s="113"/>
      <c r="HWM2692" s="113"/>
      <c r="HWN2692" s="113"/>
      <c r="HWO2692" s="113"/>
      <c r="HWP2692" s="113"/>
      <c r="HWQ2692" s="113"/>
      <c r="HWR2692" s="113"/>
      <c r="HWS2692" s="113"/>
      <c r="HWT2692" s="113"/>
      <c r="HWU2692" s="113"/>
      <c r="HWV2692" s="113"/>
      <c r="HWW2692" s="113"/>
      <c r="HWX2692" s="113"/>
      <c r="HWY2692" s="113"/>
      <c r="HWZ2692" s="113"/>
      <c r="HXA2692" s="113"/>
      <c r="HXB2692" s="113"/>
      <c r="HXC2692" s="113"/>
      <c r="HXD2692" s="113"/>
      <c r="HXE2692" s="113"/>
      <c r="HXF2692" s="113"/>
      <c r="HXG2692" s="113"/>
      <c r="HXH2692" s="113"/>
      <c r="HXI2692" s="113"/>
      <c r="HXJ2692" s="113"/>
      <c r="HXK2692" s="113"/>
      <c r="HXL2692" s="113"/>
      <c r="HXM2692" s="113"/>
      <c r="HXN2692" s="113"/>
      <c r="HXO2692" s="113"/>
      <c r="HXP2692" s="113"/>
      <c r="HXQ2692" s="113"/>
      <c r="HXR2692" s="113"/>
      <c r="HXS2692" s="113"/>
      <c r="HXT2692" s="113"/>
      <c r="HXU2692" s="113"/>
      <c r="HXV2692" s="113"/>
      <c r="HXW2692" s="113"/>
      <c r="HXX2692" s="113"/>
      <c r="HXY2692" s="113"/>
      <c r="HXZ2692" s="113"/>
      <c r="HYA2692" s="113"/>
      <c r="HYB2692" s="113"/>
      <c r="HYC2692" s="113"/>
      <c r="HYD2692" s="113"/>
      <c r="HYE2692" s="113"/>
      <c r="HYF2692" s="113"/>
      <c r="HYG2692" s="113"/>
      <c r="HYH2692" s="113"/>
      <c r="HYI2692" s="113"/>
      <c r="HYJ2692" s="113"/>
      <c r="HYK2692" s="113"/>
      <c r="HYL2692" s="113"/>
      <c r="HYM2692" s="113"/>
      <c r="HYN2692" s="113"/>
      <c r="HYO2692" s="113"/>
      <c r="HYP2692" s="113"/>
      <c r="HYQ2692" s="113"/>
      <c r="HYR2692" s="113"/>
      <c r="HYS2692" s="113"/>
      <c r="HYT2692" s="113"/>
      <c r="HYU2692" s="113"/>
      <c r="HYV2692" s="113"/>
      <c r="HYW2692" s="113"/>
      <c r="HYX2692" s="113"/>
      <c r="HYY2692" s="113"/>
      <c r="HYZ2692" s="113"/>
      <c r="HZA2692" s="113"/>
      <c r="HZB2692" s="113"/>
      <c r="HZC2692" s="113"/>
      <c r="HZD2692" s="113"/>
      <c r="HZE2692" s="113"/>
      <c r="HZF2692" s="113"/>
      <c r="HZG2692" s="113"/>
      <c r="HZH2692" s="113"/>
      <c r="HZI2692" s="113"/>
      <c r="HZJ2692" s="113"/>
      <c r="HZK2692" s="113"/>
      <c r="HZL2692" s="113"/>
      <c r="HZM2692" s="113"/>
      <c r="HZN2692" s="113"/>
      <c r="HZO2692" s="113"/>
      <c r="HZP2692" s="113"/>
      <c r="HZQ2692" s="113"/>
      <c r="HZR2692" s="113"/>
      <c r="HZS2692" s="113"/>
      <c r="HZT2692" s="113"/>
      <c r="HZU2692" s="113"/>
      <c r="HZV2692" s="113"/>
      <c r="HZW2692" s="113"/>
      <c r="HZX2692" s="113"/>
      <c r="HZY2692" s="113"/>
      <c r="HZZ2692" s="113"/>
      <c r="IAA2692" s="113"/>
      <c r="IAB2692" s="113"/>
      <c r="IAC2692" s="113"/>
      <c r="IAD2692" s="113"/>
      <c r="IAE2692" s="113"/>
      <c r="IAF2692" s="113"/>
      <c r="IAG2692" s="113"/>
      <c r="IAH2692" s="113"/>
      <c r="IAI2692" s="113"/>
      <c r="IAJ2692" s="113"/>
      <c r="IAK2692" s="113"/>
      <c r="IAL2692" s="113"/>
      <c r="IAM2692" s="113"/>
      <c r="IAN2692" s="113"/>
      <c r="IAO2692" s="113"/>
      <c r="IAP2692" s="113"/>
      <c r="IAQ2692" s="113"/>
      <c r="IAR2692" s="113"/>
      <c r="IAS2692" s="113"/>
      <c r="IAT2692" s="113"/>
      <c r="IAU2692" s="113"/>
      <c r="IAV2692" s="113"/>
      <c r="IAW2692" s="113"/>
      <c r="IAX2692" s="113"/>
      <c r="IAY2692" s="113"/>
      <c r="IAZ2692" s="113"/>
      <c r="IBA2692" s="113"/>
      <c r="IBB2692" s="113"/>
      <c r="IBC2692" s="113"/>
      <c r="IBD2692" s="113"/>
      <c r="IBE2692" s="113"/>
      <c r="IBF2692" s="113"/>
      <c r="IBG2692" s="113"/>
      <c r="IBH2692" s="113"/>
      <c r="IBI2692" s="113"/>
      <c r="IBJ2692" s="113"/>
      <c r="IBK2692" s="113"/>
      <c r="IBL2692" s="113"/>
      <c r="IBM2692" s="113"/>
      <c r="IBN2692" s="113"/>
      <c r="IBO2692" s="113"/>
      <c r="IBP2692" s="113"/>
      <c r="IBQ2692" s="113"/>
      <c r="IBR2692" s="113"/>
      <c r="IBS2692" s="113"/>
      <c r="IBT2692" s="113"/>
      <c r="IBU2692" s="113"/>
      <c r="IBV2692" s="113"/>
      <c r="IBW2692" s="113"/>
      <c r="IBX2692" s="113"/>
      <c r="IBY2692" s="113"/>
      <c r="IBZ2692" s="113"/>
      <c r="ICA2692" s="113"/>
      <c r="ICB2692" s="113"/>
      <c r="ICC2692" s="113"/>
      <c r="ICD2692" s="113"/>
      <c r="ICE2692" s="113"/>
      <c r="ICF2692" s="113"/>
      <c r="ICG2692" s="113"/>
      <c r="ICH2692" s="113"/>
      <c r="ICI2692" s="113"/>
      <c r="ICJ2692" s="113"/>
      <c r="ICK2692" s="113"/>
      <c r="ICL2692" s="113"/>
      <c r="ICM2692" s="113"/>
      <c r="ICN2692" s="113"/>
      <c r="ICO2692" s="113"/>
      <c r="ICP2692" s="113"/>
      <c r="ICQ2692" s="113"/>
      <c r="ICR2692" s="113"/>
      <c r="ICS2692" s="113"/>
      <c r="ICT2692" s="113"/>
      <c r="ICU2692" s="113"/>
      <c r="ICV2692" s="113"/>
      <c r="ICW2692" s="113"/>
      <c r="ICX2692" s="113"/>
      <c r="ICY2692" s="113"/>
      <c r="ICZ2692" s="113"/>
      <c r="IDA2692" s="113"/>
      <c r="IDB2692" s="113"/>
      <c r="IDC2692" s="113"/>
      <c r="IDD2692" s="113"/>
      <c r="IDE2692" s="113"/>
      <c r="IDF2692" s="113"/>
      <c r="IDG2692" s="113"/>
      <c r="IDH2692" s="113"/>
      <c r="IDI2692" s="113"/>
      <c r="IDJ2692" s="113"/>
      <c r="IDK2692" s="113"/>
      <c r="IDL2692" s="113"/>
      <c r="IDM2692" s="113"/>
      <c r="IDN2692" s="113"/>
      <c r="IDO2692" s="113"/>
      <c r="IDP2692" s="113"/>
      <c r="IDQ2692" s="113"/>
      <c r="IDR2692" s="113"/>
      <c r="IDS2692" s="113"/>
      <c r="IDT2692" s="113"/>
      <c r="IDU2692" s="113"/>
      <c r="IDV2692" s="113"/>
      <c r="IDW2692" s="113"/>
      <c r="IDX2692" s="113"/>
      <c r="IDY2692" s="113"/>
      <c r="IDZ2692" s="113"/>
      <c r="IEA2692" s="113"/>
      <c r="IEB2692" s="113"/>
      <c r="IEC2692" s="113"/>
      <c r="IED2692" s="113"/>
      <c r="IEE2692" s="113"/>
      <c r="IEF2692" s="113"/>
      <c r="IEG2692" s="113"/>
      <c r="IEH2692" s="113"/>
      <c r="IEI2692" s="113"/>
      <c r="IEJ2692" s="113"/>
      <c r="IEK2692" s="113"/>
      <c r="IEL2692" s="113"/>
      <c r="IEM2692" s="113"/>
      <c r="IEN2692" s="113"/>
      <c r="IEO2692" s="113"/>
      <c r="IEP2692" s="113"/>
      <c r="IEQ2692" s="113"/>
      <c r="IER2692" s="113"/>
      <c r="IES2692" s="113"/>
      <c r="IET2692" s="113"/>
      <c r="IEU2692" s="113"/>
      <c r="IEV2692" s="113"/>
      <c r="IEW2692" s="113"/>
      <c r="IEX2692" s="113"/>
      <c r="IEY2692" s="113"/>
      <c r="IEZ2692" s="113"/>
      <c r="IFA2692" s="113"/>
      <c r="IFB2692" s="113"/>
      <c r="IFC2692" s="113"/>
      <c r="IFD2692" s="113"/>
      <c r="IFE2692" s="113"/>
      <c r="IFF2692" s="113"/>
      <c r="IFG2692" s="113"/>
      <c r="IFH2692" s="113"/>
      <c r="IFI2692" s="113"/>
      <c r="IFJ2692" s="113"/>
      <c r="IFK2692" s="113"/>
      <c r="IFL2692" s="113"/>
      <c r="IFM2692" s="113"/>
      <c r="IFN2692" s="113"/>
      <c r="IFO2692" s="113"/>
      <c r="IFP2692" s="113"/>
      <c r="IFQ2692" s="113"/>
      <c r="IFR2692" s="113"/>
      <c r="IFS2692" s="113"/>
      <c r="IFT2692" s="113"/>
      <c r="IFU2692" s="113"/>
      <c r="IFV2692" s="113"/>
      <c r="IFW2692" s="113"/>
      <c r="IFX2692" s="113"/>
      <c r="IFY2692" s="113"/>
      <c r="IFZ2692" s="113"/>
      <c r="IGA2692" s="113"/>
      <c r="IGB2692" s="113"/>
      <c r="IGC2692" s="113"/>
      <c r="IGD2692" s="113"/>
      <c r="IGE2692" s="113"/>
      <c r="IGF2692" s="113"/>
      <c r="IGG2692" s="113"/>
      <c r="IGH2692" s="113"/>
      <c r="IGI2692" s="113"/>
      <c r="IGJ2692" s="113"/>
      <c r="IGK2692" s="113"/>
      <c r="IGL2692" s="113"/>
      <c r="IGM2692" s="113"/>
      <c r="IGN2692" s="113"/>
      <c r="IGO2692" s="113"/>
      <c r="IGP2692" s="113"/>
      <c r="IGQ2692" s="113"/>
      <c r="IGR2692" s="113"/>
      <c r="IGS2692" s="113"/>
      <c r="IGT2692" s="113"/>
      <c r="IGU2692" s="113"/>
      <c r="IGV2692" s="113"/>
      <c r="IGW2692" s="113"/>
      <c r="IGX2692" s="113"/>
      <c r="IGY2692" s="113"/>
      <c r="IGZ2692" s="113"/>
      <c r="IHA2692" s="113"/>
      <c r="IHB2692" s="113"/>
      <c r="IHC2692" s="113"/>
      <c r="IHD2692" s="113"/>
      <c r="IHE2692" s="113"/>
      <c r="IHF2692" s="113"/>
      <c r="IHG2692" s="113"/>
      <c r="IHH2692" s="113"/>
      <c r="IHI2692" s="113"/>
      <c r="IHJ2692" s="113"/>
      <c r="IHK2692" s="113"/>
      <c r="IHL2692" s="113"/>
      <c r="IHM2692" s="113"/>
      <c r="IHN2692" s="113"/>
      <c r="IHO2692" s="113"/>
      <c r="IHP2692" s="113"/>
      <c r="IHQ2692" s="113"/>
      <c r="IHR2692" s="113"/>
      <c r="IHS2692" s="113"/>
      <c r="IHT2692" s="113"/>
      <c r="IHU2692" s="113"/>
      <c r="IHV2692" s="113"/>
      <c r="IHW2692" s="113"/>
      <c r="IHX2692" s="113"/>
      <c r="IHY2692" s="113"/>
      <c r="IHZ2692" s="113"/>
      <c r="IIA2692" s="113"/>
      <c r="IIB2692" s="113"/>
      <c r="IIC2692" s="113"/>
      <c r="IID2692" s="113"/>
      <c r="IIE2692" s="113"/>
      <c r="IIF2692" s="113"/>
      <c r="IIG2692" s="113"/>
      <c r="IIH2692" s="113"/>
      <c r="III2692" s="113"/>
      <c r="IIJ2692" s="113"/>
      <c r="IIK2692" s="113"/>
      <c r="IIL2692" s="113"/>
      <c r="IIM2692" s="113"/>
      <c r="IIN2692" s="113"/>
      <c r="IIO2692" s="113"/>
      <c r="IIP2692" s="113"/>
      <c r="IIQ2692" s="113"/>
      <c r="IIR2692" s="113"/>
      <c r="IIS2692" s="113"/>
      <c r="IIT2692" s="113"/>
      <c r="IIU2692" s="113"/>
      <c r="IIV2692" s="113"/>
      <c r="IIW2692" s="113"/>
      <c r="IIX2692" s="113"/>
      <c r="IIY2692" s="113"/>
      <c r="IIZ2692" s="113"/>
      <c r="IJA2692" s="113"/>
      <c r="IJB2692" s="113"/>
      <c r="IJC2692" s="113"/>
      <c r="IJD2692" s="113"/>
      <c r="IJE2692" s="113"/>
      <c r="IJF2692" s="113"/>
      <c r="IJG2692" s="113"/>
      <c r="IJH2692" s="113"/>
      <c r="IJI2692" s="113"/>
      <c r="IJJ2692" s="113"/>
      <c r="IJK2692" s="113"/>
      <c r="IJL2692" s="113"/>
      <c r="IJM2692" s="113"/>
      <c r="IJN2692" s="113"/>
      <c r="IJO2692" s="113"/>
      <c r="IJP2692" s="113"/>
      <c r="IJQ2692" s="113"/>
      <c r="IJR2692" s="113"/>
      <c r="IJS2692" s="113"/>
      <c r="IJT2692" s="113"/>
      <c r="IJU2692" s="113"/>
      <c r="IJV2692" s="113"/>
      <c r="IJW2692" s="113"/>
      <c r="IJX2692" s="113"/>
      <c r="IJY2692" s="113"/>
      <c r="IJZ2692" s="113"/>
      <c r="IKA2692" s="113"/>
      <c r="IKB2692" s="113"/>
      <c r="IKC2692" s="113"/>
      <c r="IKD2692" s="113"/>
      <c r="IKE2692" s="113"/>
      <c r="IKF2692" s="113"/>
      <c r="IKG2692" s="113"/>
      <c r="IKH2692" s="113"/>
      <c r="IKI2692" s="113"/>
      <c r="IKJ2692" s="113"/>
      <c r="IKK2692" s="113"/>
      <c r="IKL2692" s="113"/>
      <c r="IKM2692" s="113"/>
      <c r="IKN2692" s="113"/>
      <c r="IKO2692" s="113"/>
      <c r="IKP2692" s="113"/>
      <c r="IKQ2692" s="113"/>
      <c r="IKR2692" s="113"/>
      <c r="IKS2692" s="113"/>
      <c r="IKT2692" s="113"/>
      <c r="IKU2692" s="113"/>
      <c r="IKV2692" s="113"/>
      <c r="IKW2692" s="113"/>
      <c r="IKX2692" s="113"/>
      <c r="IKY2692" s="113"/>
      <c r="IKZ2692" s="113"/>
      <c r="ILA2692" s="113"/>
      <c r="ILB2692" s="113"/>
      <c r="ILC2692" s="113"/>
      <c r="ILD2692" s="113"/>
      <c r="ILE2692" s="113"/>
      <c r="ILF2692" s="113"/>
      <c r="ILG2692" s="113"/>
      <c r="ILH2692" s="113"/>
      <c r="ILI2692" s="113"/>
      <c r="ILJ2692" s="113"/>
      <c r="ILK2692" s="113"/>
      <c r="ILL2692" s="113"/>
      <c r="ILM2692" s="113"/>
      <c r="ILN2692" s="113"/>
      <c r="ILO2692" s="113"/>
      <c r="ILP2692" s="113"/>
      <c r="ILQ2692" s="113"/>
      <c r="ILR2692" s="113"/>
      <c r="ILS2692" s="113"/>
      <c r="ILT2692" s="113"/>
      <c r="ILU2692" s="113"/>
      <c r="ILV2692" s="113"/>
      <c r="ILW2692" s="113"/>
      <c r="ILX2692" s="113"/>
      <c r="ILY2692" s="113"/>
      <c r="ILZ2692" s="113"/>
      <c r="IMA2692" s="113"/>
      <c r="IMB2692" s="113"/>
      <c r="IMC2692" s="113"/>
      <c r="IMD2692" s="113"/>
      <c r="IME2692" s="113"/>
      <c r="IMF2692" s="113"/>
      <c r="IMG2692" s="113"/>
      <c r="IMH2692" s="113"/>
      <c r="IMI2692" s="113"/>
      <c r="IMJ2692" s="113"/>
      <c r="IMK2692" s="113"/>
      <c r="IML2692" s="113"/>
      <c r="IMM2692" s="113"/>
      <c r="IMN2692" s="113"/>
      <c r="IMO2692" s="113"/>
      <c r="IMP2692" s="113"/>
      <c r="IMQ2692" s="113"/>
      <c r="IMR2692" s="113"/>
      <c r="IMS2692" s="113"/>
      <c r="IMT2692" s="113"/>
      <c r="IMU2692" s="113"/>
      <c r="IMV2692" s="113"/>
      <c r="IMW2692" s="113"/>
      <c r="IMX2692" s="113"/>
      <c r="IMY2692" s="113"/>
      <c r="IMZ2692" s="113"/>
      <c r="INA2692" s="113"/>
      <c r="INB2692" s="113"/>
      <c r="INC2692" s="113"/>
      <c r="IND2692" s="113"/>
      <c r="INE2692" s="113"/>
      <c r="INF2692" s="113"/>
      <c r="ING2692" s="113"/>
      <c r="INH2692" s="113"/>
      <c r="INI2692" s="113"/>
      <c r="INJ2692" s="113"/>
      <c r="INK2692" s="113"/>
      <c r="INL2692" s="113"/>
      <c r="INM2692" s="113"/>
      <c r="INN2692" s="113"/>
      <c r="INO2692" s="113"/>
      <c r="INP2692" s="113"/>
      <c r="INQ2692" s="113"/>
      <c r="INR2692" s="113"/>
      <c r="INS2692" s="113"/>
      <c r="INT2692" s="113"/>
      <c r="INU2692" s="113"/>
      <c r="INV2692" s="113"/>
      <c r="INW2692" s="113"/>
      <c r="INX2692" s="113"/>
      <c r="INY2692" s="113"/>
      <c r="INZ2692" s="113"/>
      <c r="IOA2692" s="113"/>
      <c r="IOB2692" s="113"/>
      <c r="IOC2692" s="113"/>
      <c r="IOD2692" s="113"/>
      <c r="IOE2692" s="113"/>
      <c r="IOF2692" s="113"/>
      <c r="IOG2692" s="113"/>
      <c r="IOH2692" s="113"/>
      <c r="IOI2692" s="113"/>
      <c r="IOJ2692" s="113"/>
      <c r="IOK2692" s="113"/>
      <c r="IOL2692" s="113"/>
      <c r="IOM2692" s="113"/>
      <c r="ION2692" s="113"/>
      <c r="IOO2692" s="113"/>
      <c r="IOP2692" s="113"/>
      <c r="IOQ2692" s="113"/>
      <c r="IOR2692" s="113"/>
      <c r="IOS2692" s="113"/>
      <c r="IOT2692" s="113"/>
      <c r="IOU2692" s="113"/>
      <c r="IOV2692" s="113"/>
      <c r="IOW2692" s="113"/>
      <c r="IOX2692" s="113"/>
      <c r="IOY2692" s="113"/>
      <c r="IOZ2692" s="113"/>
      <c r="IPA2692" s="113"/>
      <c r="IPB2692" s="113"/>
      <c r="IPC2692" s="113"/>
      <c r="IPD2692" s="113"/>
      <c r="IPE2692" s="113"/>
      <c r="IPF2692" s="113"/>
      <c r="IPG2692" s="113"/>
      <c r="IPH2692" s="113"/>
      <c r="IPI2692" s="113"/>
      <c r="IPJ2692" s="113"/>
      <c r="IPK2692" s="113"/>
      <c r="IPL2692" s="113"/>
      <c r="IPM2692" s="113"/>
      <c r="IPN2692" s="113"/>
      <c r="IPO2692" s="113"/>
      <c r="IPP2692" s="113"/>
      <c r="IPQ2692" s="113"/>
      <c r="IPR2692" s="113"/>
      <c r="IPS2692" s="113"/>
      <c r="IPT2692" s="113"/>
      <c r="IPU2692" s="113"/>
      <c r="IPV2692" s="113"/>
      <c r="IPW2692" s="113"/>
      <c r="IPX2692" s="113"/>
      <c r="IPY2692" s="113"/>
      <c r="IPZ2692" s="113"/>
      <c r="IQA2692" s="113"/>
      <c r="IQB2692" s="113"/>
      <c r="IQC2692" s="113"/>
      <c r="IQD2692" s="113"/>
      <c r="IQE2692" s="113"/>
      <c r="IQF2692" s="113"/>
      <c r="IQG2692" s="113"/>
      <c r="IQH2692" s="113"/>
      <c r="IQI2692" s="113"/>
      <c r="IQJ2692" s="113"/>
      <c r="IQK2692" s="113"/>
      <c r="IQL2692" s="113"/>
      <c r="IQM2692" s="113"/>
      <c r="IQN2692" s="113"/>
      <c r="IQO2692" s="113"/>
      <c r="IQP2692" s="113"/>
      <c r="IQQ2692" s="113"/>
      <c r="IQR2692" s="113"/>
      <c r="IQS2692" s="113"/>
      <c r="IQT2692" s="113"/>
      <c r="IQU2692" s="113"/>
      <c r="IQV2692" s="113"/>
      <c r="IQW2692" s="113"/>
      <c r="IQX2692" s="113"/>
      <c r="IQY2692" s="113"/>
      <c r="IQZ2692" s="113"/>
      <c r="IRA2692" s="113"/>
      <c r="IRB2692" s="113"/>
      <c r="IRC2692" s="113"/>
      <c r="IRD2692" s="113"/>
      <c r="IRE2692" s="113"/>
      <c r="IRF2692" s="113"/>
      <c r="IRG2692" s="113"/>
      <c r="IRH2692" s="113"/>
      <c r="IRI2692" s="113"/>
      <c r="IRJ2692" s="113"/>
      <c r="IRK2692" s="113"/>
      <c r="IRL2692" s="113"/>
      <c r="IRM2692" s="113"/>
      <c r="IRN2692" s="113"/>
      <c r="IRO2692" s="113"/>
      <c r="IRP2692" s="113"/>
      <c r="IRQ2692" s="113"/>
      <c r="IRR2692" s="113"/>
      <c r="IRS2692" s="113"/>
      <c r="IRT2692" s="113"/>
      <c r="IRU2692" s="113"/>
      <c r="IRV2692" s="113"/>
      <c r="IRW2692" s="113"/>
      <c r="IRX2692" s="113"/>
      <c r="IRY2692" s="113"/>
      <c r="IRZ2692" s="113"/>
      <c r="ISA2692" s="113"/>
      <c r="ISB2692" s="113"/>
      <c r="ISC2692" s="113"/>
      <c r="ISD2692" s="113"/>
      <c r="ISE2692" s="113"/>
      <c r="ISF2692" s="113"/>
      <c r="ISG2692" s="113"/>
      <c r="ISH2692" s="113"/>
      <c r="ISI2692" s="113"/>
      <c r="ISJ2692" s="113"/>
      <c r="ISK2692" s="113"/>
      <c r="ISL2692" s="113"/>
      <c r="ISM2692" s="113"/>
      <c r="ISN2692" s="113"/>
      <c r="ISO2692" s="113"/>
      <c r="ISP2692" s="113"/>
      <c r="ISQ2692" s="113"/>
      <c r="ISR2692" s="113"/>
      <c r="ISS2692" s="113"/>
      <c r="IST2692" s="113"/>
      <c r="ISU2692" s="113"/>
      <c r="ISV2692" s="113"/>
      <c r="ISW2692" s="113"/>
      <c r="ISX2692" s="113"/>
      <c r="ISY2692" s="113"/>
      <c r="ISZ2692" s="113"/>
      <c r="ITA2692" s="113"/>
      <c r="ITB2692" s="113"/>
      <c r="ITC2692" s="113"/>
      <c r="ITD2692" s="113"/>
      <c r="ITE2692" s="113"/>
      <c r="ITF2692" s="113"/>
      <c r="ITG2692" s="113"/>
      <c r="ITH2692" s="113"/>
      <c r="ITI2692" s="113"/>
      <c r="ITJ2692" s="113"/>
      <c r="ITK2692" s="113"/>
      <c r="ITL2692" s="113"/>
      <c r="ITM2692" s="113"/>
      <c r="ITN2692" s="113"/>
      <c r="ITO2692" s="113"/>
      <c r="ITP2692" s="113"/>
      <c r="ITQ2692" s="113"/>
      <c r="ITR2692" s="113"/>
      <c r="ITS2692" s="113"/>
      <c r="ITT2692" s="113"/>
      <c r="ITU2692" s="113"/>
      <c r="ITV2692" s="113"/>
      <c r="ITW2692" s="113"/>
      <c r="ITX2692" s="113"/>
      <c r="ITY2692" s="113"/>
      <c r="ITZ2692" s="113"/>
      <c r="IUA2692" s="113"/>
      <c r="IUB2692" s="113"/>
      <c r="IUC2692" s="113"/>
      <c r="IUD2692" s="113"/>
      <c r="IUE2692" s="113"/>
      <c r="IUF2692" s="113"/>
      <c r="IUG2692" s="113"/>
      <c r="IUH2692" s="113"/>
      <c r="IUI2692" s="113"/>
      <c r="IUJ2692" s="113"/>
      <c r="IUK2692" s="113"/>
      <c r="IUL2692" s="113"/>
      <c r="IUM2692" s="113"/>
      <c r="IUN2692" s="113"/>
      <c r="IUO2692" s="113"/>
      <c r="IUP2692" s="113"/>
      <c r="IUQ2692" s="113"/>
      <c r="IUR2692" s="113"/>
      <c r="IUS2692" s="113"/>
      <c r="IUT2692" s="113"/>
      <c r="IUU2692" s="113"/>
      <c r="IUV2692" s="113"/>
      <c r="IUW2692" s="113"/>
      <c r="IUX2692" s="113"/>
      <c r="IUY2692" s="113"/>
      <c r="IUZ2692" s="113"/>
      <c r="IVA2692" s="113"/>
      <c r="IVB2692" s="113"/>
      <c r="IVC2692" s="113"/>
      <c r="IVD2692" s="113"/>
      <c r="IVE2692" s="113"/>
      <c r="IVF2692" s="113"/>
      <c r="IVG2692" s="113"/>
      <c r="IVH2692" s="113"/>
      <c r="IVI2692" s="113"/>
      <c r="IVJ2692" s="113"/>
      <c r="IVK2692" s="113"/>
      <c r="IVL2692" s="113"/>
      <c r="IVM2692" s="113"/>
      <c r="IVN2692" s="113"/>
      <c r="IVO2692" s="113"/>
      <c r="IVP2692" s="113"/>
      <c r="IVQ2692" s="113"/>
      <c r="IVR2692" s="113"/>
      <c r="IVS2692" s="113"/>
      <c r="IVT2692" s="113"/>
      <c r="IVU2692" s="113"/>
      <c r="IVV2692" s="113"/>
      <c r="IVW2692" s="113"/>
      <c r="IVX2692" s="113"/>
      <c r="IVY2692" s="113"/>
      <c r="IVZ2692" s="113"/>
      <c r="IWA2692" s="113"/>
      <c r="IWB2692" s="113"/>
      <c r="IWC2692" s="113"/>
      <c r="IWD2692" s="113"/>
      <c r="IWE2692" s="113"/>
      <c r="IWF2692" s="113"/>
      <c r="IWG2692" s="113"/>
      <c r="IWH2692" s="113"/>
      <c r="IWI2692" s="113"/>
      <c r="IWJ2692" s="113"/>
      <c r="IWK2692" s="113"/>
      <c r="IWL2692" s="113"/>
      <c r="IWM2692" s="113"/>
      <c r="IWN2692" s="113"/>
      <c r="IWO2692" s="113"/>
      <c r="IWP2692" s="113"/>
      <c r="IWQ2692" s="113"/>
      <c r="IWR2692" s="113"/>
      <c r="IWS2692" s="113"/>
      <c r="IWT2692" s="113"/>
      <c r="IWU2692" s="113"/>
      <c r="IWV2692" s="113"/>
      <c r="IWW2692" s="113"/>
      <c r="IWX2692" s="113"/>
      <c r="IWY2692" s="113"/>
      <c r="IWZ2692" s="113"/>
      <c r="IXA2692" s="113"/>
      <c r="IXB2692" s="113"/>
      <c r="IXC2692" s="113"/>
      <c r="IXD2692" s="113"/>
      <c r="IXE2692" s="113"/>
      <c r="IXF2692" s="113"/>
      <c r="IXG2692" s="113"/>
      <c r="IXH2692" s="113"/>
      <c r="IXI2692" s="113"/>
      <c r="IXJ2692" s="113"/>
      <c r="IXK2692" s="113"/>
      <c r="IXL2692" s="113"/>
      <c r="IXM2692" s="113"/>
      <c r="IXN2692" s="113"/>
      <c r="IXO2692" s="113"/>
      <c r="IXP2692" s="113"/>
      <c r="IXQ2692" s="113"/>
      <c r="IXR2692" s="113"/>
      <c r="IXS2692" s="113"/>
      <c r="IXT2692" s="113"/>
      <c r="IXU2692" s="113"/>
      <c r="IXV2692" s="113"/>
      <c r="IXW2692" s="113"/>
      <c r="IXX2692" s="113"/>
      <c r="IXY2692" s="113"/>
      <c r="IXZ2692" s="113"/>
      <c r="IYA2692" s="113"/>
      <c r="IYB2692" s="113"/>
      <c r="IYC2692" s="113"/>
      <c r="IYD2692" s="113"/>
      <c r="IYE2692" s="113"/>
      <c r="IYF2692" s="113"/>
      <c r="IYG2692" s="113"/>
      <c r="IYH2692" s="113"/>
      <c r="IYI2692" s="113"/>
      <c r="IYJ2692" s="113"/>
      <c r="IYK2692" s="113"/>
      <c r="IYL2692" s="113"/>
      <c r="IYM2692" s="113"/>
      <c r="IYN2692" s="113"/>
      <c r="IYO2692" s="113"/>
      <c r="IYP2692" s="113"/>
      <c r="IYQ2692" s="113"/>
      <c r="IYR2692" s="113"/>
      <c r="IYS2692" s="113"/>
      <c r="IYT2692" s="113"/>
      <c r="IYU2692" s="113"/>
      <c r="IYV2692" s="113"/>
      <c r="IYW2692" s="113"/>
      <c r="IYX2692" s="113"/>
      <c r="IYY2692" s="113"/>
      <c r="IYZ2692" s="113"/>
      <c r="IZA2692" s="113"/>
      <c r="IZB2692" s="113"/>
      <c r="IZC2692" s="113"/>
      <c r="IZD2692" s="113"/>
      <c r="IZE2692" s="113"/>
      <c r="IZF2692" s="113"/>
      <c r="IZG2692" s="113"/>
      <c r="IZH2692" s="113"/>
      <c r="IZI2692" s="113"/>
      <c r="IZJ2692" s="113"/>
      <c r="IZK2692" s="113"/>
      <c r="IZL2692" s="113"/>
      <c r="IZM2692" s="113"/>
      <c r="IZN2692" s="113"/>
      <c r="IZO2692" s="113"/>
      <c r="IZP2692" s="113"/>
      <c r="IZQ2692" s="113"/>
      <c r="IZR2692" s="113"/>
      <c r="IZS2692" s="113"/>
      <c r="IZT2692" s="113"/>
      <c r="IZU2692" s="113"/>
      <c r="IZV2692" s="113"/>
      <c r="IZW2692" s="113"/>
      <c r="IZX2692" s="113"/>
      <c r="IZY2692" s="113"/>
      <c r="IZZ2692" s="113"/>
      <c r="JAA2692" s="113"/>
      <c r="JAB2692" s="113"/>
      <c r="JAC2692" s="113"/>
      <c r="JAD2692" s="113"/>
      <c r="JAE2692" s="113"/>
      <c r="JAF2692" s="113"/>
      <c r="JAG2692" s="113"/>
      <c r="JAH2692" s="113"/>
      <c r="JAI2692" s="113"/>
      <c r="JAJ2692" s="113"/>
      <c r="JAK2692" s="113"/>
      <c r="JAL2692" s="113"/>
      <c r="JAM2692" s="113"/>
      <c r="JAN2692" s="113"/>
      <c r="JAO2692" s="113"/>
      <c r="JAP2692" s="113"/>
      <c r="JAQ2692" s="113"/>
      <c r="JAR2692" s="113"/>
      <c r="JAS2692" s="113"/>
      <c r="JAT2692" s="113"/>
      <c r="JAU2692" s="113"/>
      <c r="JAV2692" s="113"/>
      <c r="JAW2692" s="113"/>
      <c r="JAX2692" s="113"/>
      <c r="JAY2692" s="113"/>
      <c r="JAZ2692" s="113"/>
      <c r="JBA2692" s="113"/>
      <c r="JBB2692" s="113"/>
      <c r="JBC2692" s="113"/>
      <c r="JBD2692" s="113"/>
      <c r="JBE2692" s="113"/>
      <c r="JBF2692" s="113"/>
      <c r="JBG2692" s="113"/>
      <c r="JBH2692" s="113"/>
      <c r="JBI2692" s="113"/>
      <c r="JBJ2692" s="113"/>
      <c r="JBK2692" s="113"/>
      <c r="JBL2692" s="113"/>
      <c r="JBM2692" s="113"/>
      <c r="JBN2692" s="113"/>
      <c r="JBO2692" s="113"/>
      <c r="JBP2692" s="113"/>
      <c r="JBQ2692" s="113"/>
      <c r="JBR2692" s="113"/>
      <c r="JBS2692" s="113"/>
      <c r="JBT2692" s="113"/>
      <c r="JBU2692" s="113"/>
      <c r="JBV2692" s="113"/>
      <c r="JBW2692" s="113"/>
      <c r="JBX2692" s="113"/>
      <c r="JBY2692" s="113"/>
      <c r="JBZ2692" s="113"/>
      <c r="JCA2692" s="113"/>
      <c r="JCB2692" s="113"/>
      <c r="JCC2692" s="113"/>
      <c r="JCD2692" s="113"/>
      <c r="JCE2692" s="113"/>
      <c r="JCF2692" s="113"/>
      <c r="JCG2692" s="113"/>
      <c r="JCH2692" s="113"/>
      <c r="JCI2692" s="113"/>
      <c r="JCJ2692" s="113"/>
      <c r="JCK2692" s="113"/>
      <c r="JCL2692" s="113"/>
      <c r="JCM2692" s="113"/>
      <c r="JCN2692" s="113"/>
      <c r="JCO2692" s="113"/>
      <c r="JCP2692" s="113"/>
      <c r="JCQ2692" s="113"/>
      <c r="JCR2692" s="113"/>
      <c r="JCS2692" s="113"/>
      <c r="JCT2692" s="113"/>
      <c r="JCU2692" s="113"/>
      <c r="JCV2692" s="113"/>
      <c r="JCW2692" s="113"/>
      <c r="JCX2692" s="113"/>
      <c r="JCY2692" s="113"/>
      <c r="JCZ2692" s="113"/>
      <c r="JDA2692" s="113"/>
      <c r="JDB2692" s="113"/>
      <c r="JDC2692" s="113"/>
      <c r="JDD2692" s="113"/>
      <c r="JDE2692" s="113"/>
      <c r="JDF2692" s="113"/>
      <c r="JDG2692" s="113"/>
      <c r="JDH2692" s="113"/>
      <c r="JDI2692" s="113"/>
      <c r="JDJ2692" s="113"/>
      <c r="JDK2692" s="113"/>
      <c r="JDL2692" s="113"/>
      <c r="JDM2692" s="113"/>
      <c r="JDN2692" s="113"/>
      <c r="JDO2692" s="113"/>
      <c r="JDP2692" s="113"/>
      <c r="JDQ2692" s="113"/>
      <c r="JDR2692" s="113"/>
      <c r="JDS2692" s="113"/>
      <c r="JDT2692" s="113"/>
      <c r="JDU2692" s="113"/>
      <c r="JDV2692" s="113"/>
      <c r="JDW2692" s="113"/>
      <c r="JDX2692" s="113"/>
      <c r="JDY2692" s="113"/>
      <c r="JDZ2692" s="113"/>
      <c r="JEA2692" s="113"/>
      <c r="JEB2692" s="113"/>
      <c r="JEC2692" s="113"/>
      <c r="JED2692" s="113"/>
      <c r="JEE2692" s="113"/>
      <c r="JEF2692" s="113"/>
      <c r="JEG2692" s="113"/>
      <c r="JEH2692" s="113"/>
      <c r="JEI2692" s="113"/>
      <c r="JEJ2692" s="113"/>
      <c r="JEK2692" s="113"/>
      <c r="JEL2692" s="113"/>
      <c r="JEM2692" s="113"/>
      <c r="JEN2692" s="113"/>
      <c r="JEO2692" s="113"/>
      <c r="JEP2692" s="113"/>
      <c r="JEQ2692" s="113"/>
      <c r="JER2692" s="113"/>
      <c r="JES2692" s="113"/>
      <c r="JET2692" s="113"/>
      <c r="JEU2692" s="113"/>
      <c r="JEV2692" s="113"/>
      <c r="JEW2692" s="113"/>
      <c r="JEX2692" s="113"/>
      <c r="JEY2692" s="113"/>
      <c r="JEZ2692" s="113"/>
      <c r="JFA2692" s="113"/>
      <c r="JFB2692" s="113"/>
      <c r="JFC2692" s="113"/>
      <c r="JFD2692" s="113"/>
      <c r="JFE2692" s="113"/>
      <c r="JFF2692" s="113"/>
      <c r="JFG2692" s="113"/>
      <c r="JFH2692" s="113"/>
      <c r="JFI2692" s="113"/>
      <c r="JFJ2692" s="113"/>
      <c r="JFK2692" s="113"/>
      <c r="JFL2692" s="113"/>
      <c r="JFM2692" s="113"/>
      <c r="JFN2692" s="113"/>
      <c r="JFO2692" s="113"/>
      <c r="JFP2692" s="113"/>
      <c r="JFQ2692" s="113"/>
      <c r="JFR2692" s="113"/>
      <c r="JFS2692" s="113"/>
      <c r="JFT2692" s="113"/>
      <c r="JFU2692" s="113"/>
      <c r="JFV2692" s="113"/>
      <c r="JFW2692" s="113"/>
      <c r="JFX2692" s="113"/>
      <c r="JFY2692" s="113"/>
      <c r="JFZ2692" s="113"/>
      <c r="JGA2692" s="113"/>
      <c r="JGB2692" s="113"/>
      <c r="JGC2692" s="113"/>
      <c r="JGD2692" s="113"/>
      <c r="JGE2692" s="113"/>
      <c r="JGF2692" s="113"/>
      <c r="JGG2692" s="113"/>
      <c r="JGH2692" s="113"/>
      <c r="JGI2692" s="113"/>
      <c r="JGJ2692" s="113"/>
      <c r="JGK2692" s="113"/>
      <c r="JGL2692" s="113"/>
      <c r="JGM2692" s="113"/>
      <c r="JGN2692" s="113"/>
      <c r="JGO2692" s="113"/>
      <c r="JGP2692" s="113"/>
      <c r="JGQ2692" s="113"/>
      <c r="JGR2692" s="113"/>
      <c r="JGS2692" s="113"/>
      <c r="JGT2692" s="113"/>
      <c r="JGU2692" s="113"/>
      <c r="JGV2692" s="113"/>
      <c r="JGW2692" s="113"/>
      <c r="JGX2692" s="113"/>
      <c r="JGY2692" s="113"/>
      <c r="JGZ2692" s="113"/>
      <c r="JHA2692" s="113"/>
      <c r="JHB2692" s="113"/>
      <c r="JHC2692" s="113"/>
      <c r="JHD2692" s="113"/>
      <c r="JHE2692" s="113"/>
      <c r="JHF2692" s="113"/>
      <c r="JHG2692" s="113"/>
      <c r="JHH2692" s="113"/>
      <c r="JHI2692" s="113"/>
      <c r="JHJ2692" s="113"/>
      <c r="JHK2692" s="113"/>
      <c r="JHL2692" s="113"/>
      <c r="JHM2692" s="113"/>
      <c r="JHN2692" s="113"/>
      <c r="JHO2692" s="113"/>
      <c r="JHP2692" s="113"/>
      <c r="JHQ2692" s="113"/>
      <c r="JHR2692" s="113"/>
      <c r="JHS2692" s="113"/>
      <c r="JHT2692" s="113"/>
      <c r="JHU2692" s="113"/>
      <c r="JHV2692" s="113"/>
      <c r="JHW2692" s="113"/>
      <c r="JHX2692" s="113"/>
      <c r="JHY2692" s="113"/>
      <c r="JHZ2692" s="113"/>
      <c r="JIA2692" s="113"/>
      <c r="JIB2692" s="113"/>
      <c r="JIC2692" s="113"/>
      <c r="JID2692" s="113"/>
      <c r="JIE2692" s="113"/>
      <c r="JIF2692" s="113"/>
      <c r="JIG2692" s="113"/>
      <c r="JIH2692" s="113"/>
      <c r="JII2692" s="113"/>
      <c r="JIJ2692" s="113"/>
      <c r="JIK2692" s="113"/>
      <c r="JIL2692" s="113"/>
      <c r="JIM2692" s="113"/>
      <c r="JIN2692" s="113"/>
      <c r="JIO2692" s="113"/>
      <c r="JIP2692" s="113"/>
      <c r="JIQ2692" s="113"/>
      <c r="JIR2692" s="113"/>
      <c r="JIS2692" s="113"/>
      <c r="JIT2692" s="113"/>
      <c r="JIU2692" s="113"/>
      <c r="JIV2692" s="113"/>
      <c r="JIW2692" s="113"/>
      <c r="JIX2692" s="113"/>
      <c r="JIY2692" s="113"/>
      <c r="JIZ2692" s="113"/>
      <c r="JJA2692" s="113"/>
      <c r="JJB2692" s="113"/>
      <c r="JJC2692" s="113"/>
      <c r="JJD2692" s="113"/>
      <c r="JJE2692" s="113"/>
      <c r="JJF2692" s="113"/>
      <c r="JJG2692" s="113"/>
      <c r="JJH2692" s="113"/>
      <c r="JJI2692" s="113"/>
      <c r="JJJ2692" s="113"/>
      <c r="JJK2692" s="113"/>
      <c r="JJL2692" s="113"/>
      <c r="JJM2692" s="113"/>
      <c r="JJN2692" s="113"/>
      <c r="JJO2692" s="113"/>
      <c r="JJP2692" s="113"/>
      <c r="JJQ2692" s="113"/>
      <c r="JJR2692" s="113"/>
      <c r="JJS2692" s="113"/>
      <c r="JJT2692" s="113"/>
      <c r="JJU2692" s="113"/>
      <c r="JJV2692" s="113"/>
      <c r="JJW2692" s="113"/>
      <c r="JJX2692" s="113"/>
      <c r="JJY2692" s="113"/>
      <c r="JJZ2692" s="113"/>
      <c r="JKA2692" s="113"/>
      <c r="JKB2692" s="113"/>
      <c r="JKC2692" s="113"/>
      <c r="JKD2692" s="113"/>
      <c r="JKE2692" s="113"/>
      <c r="JKF2692" s="113"/>
      <c r="JKG2692" s="113"/>
      <c r="JKH2692" s="113"/>
      <c r="JKI2692" s="113"/>
      <c r="JKJ2692" s="113"/>
      <c r="JKK2692" s="113"/>
      <c r="JKL2692" s="113"/>
      <c r="JKM2692" s="113"/>
      <c r="JKN2692" s="113"/>
      <c r="JKO2692" s="113"/>
      <c r="JKP2692" s="113"/>
      <c r="JKQ2692" s="113"/>
      <c r="JKR2692" s="113"/>
      <c r="JKS2692" s="113"/>
      <c r="JKT2692" s="113"/>
      <c r="JKU2692" s="113"/>
      <c r="JKV2692" s="113"/>
      <c r="JKW2692" s="113"/>
      <c r="JKX2692" s="113"/>
      <c r="JKY2692" s="113"/>
      <c r="JKZ2692" s="113"/>
      <c r="JLA2692" s="113"/>
      <c r="JLB2692" s="113"/>
      <c r="JLC2692" s="113"/>
      <c r="JLD2692" s="113"/>
      <c r="JLE2692" s="113"/>
      <c r="JLF2692" s="113"/>
      <c r="JLG2692" s="113"/>
      <c r="JLH2692" s="113"/>
      <c r="JLI2692" s="113"/>
      <c r="JLJ2692" s="113"/>
      <c r="JLK2692" s="113"/>
      <c r="JLL2692" s="113"/>
      <c r="JLM2692" s="113"/>
      <c r="JLN2692" s="113"/>
      <c r="JLO2692" s="113"/>
      <c r="JLP2692" s="113"/>
      <c r="JLQ2692" s="113"/>
      <c r="JLR2692" s="113"/>
      <c r="JLS2692" s="113"/>
      <c r="JLT2692" s="113"/>
      <c r="JLU2692" s="113"/>
      <c r="JLV2692" s="113"/>
      <c r="JLW2692" s="113"/>
      <c r="JLX2692" s="113"/>
      <c r="JLY2692" s="113"/>
      <c r="JLZ2692" s="113"/>
      <c r="JMA2692" s="113"/>
      <c r="JMB2692" s="113"/>
      <c r="JMC2692" s="113"/>
      <c r="JMD2692" s="113"/>
      <c r="JME2692" s="113"/>
      <c r="JMF2692" s="113"/>
      <c r="JMG2692" s="113"/>
      <c r="JMH2692" s="113"/>
      <c r="JMI2692" s="113"/>
      <c r="JMJ2692" s="113"/>
      <c r="JMK2692" s="113"/>
      <c r="JML2692" s="113"/>
      <c r="JMM2692" s="113"/>
      <c r="JMN2692" s="113"/>
      <c r="JMO2692" s="113"/>
      <c r="JMP2692" s="113"/>
      <c r="JMQ2692" s="113"/>
      <c r="JMR2692" s="113"/>
      <c r="JMS2692" s="113"/>
      <c r="JMT2692" s="113"/>
      <c r="JMU2692" s="113"/>
      <c r="JMV2692" s="113"/>
      <c r="JMW2692" s="113"/>
      <c r="JMX2692" s="113"/>
      <c r="JMY2692" s="113"/>
      <c r="JMZ2692" s="113"/>
      <c r="JNA2692" s="113"/>
      <c r="JNB2692" s="113"/>
      <c r="JNC2692" s="113"/>
      <c r="JND2692" s="113"/>
      <c r="JNE2692" s="113"/>
      <c r="JNF2692" s="113"/>
      <c r="JNG2692" s="113"/>
      <c r="JNH2692" s="113"/>
      <c r="JNI2692" s="113"/>
      <c r="JNJ2692" s="113"/>
      <c r="JNK2692" s="113"/>
      <c r="JNL2692" s="113"/>
      <c r="JNM2692" s="113"/>
      <c r="JNN2692" s="113"/>
      <c r="JNO2692" s="113"/>
      <c r="JNP2692" s="113"/>
      <c r="JNQ2692" s="113"/>
      <c r="JNR2692" s="113"/>
      <c r="JNS2692" s="113"/>
      <c r="JNT2692" s="113"/>
      <c r="JNU2692" s="113"/>
      <c r="JNV2692" s="113"/>
      <c r="JNW2692" s="113"/>
      <c r="JNX2692" s="113"/>
      <c r="JNY2692" s="113"/>
      <c r="JNZ2692" s="113"/>
      <c r="JOA2692" s="113"/>
      <c r="JOB2692" s="113"/>
      <c r="JOC2692" s="113"/>
      <c r="JOD2692" s="113"/>
      <c r="JOE2692" s="113"/>
      <c r="JOF2692" s="113"/>
      <c r="JOG2692" s="113"/>
      <c r="JOH2692" s="113"/>
      <c r="JOI2692" s="113"/>
      <c r="JOJ2692" s="113"/>
      <c r="JOK2692" s="113"/>
      <c r="JOL2692" s="113"/>
      <c r="JOM2692" s="113"/>
      <c r="JON2692" s="113"/>
      <c r="JOO2692" s="113"/>
      <c r="JOP2692" s="113"/>
      <c r="JOQ2692" s="113"/>
      <c r="JOR2692" s="113"/>
      <c r="JOS2692" s="113"/>
      <c r="JOT2692" s="113"/>
      <c r="JOU2692" s="113"/>
      <c r="JOV2692" s="113"/>
      <c r="JOW2692" s="113"/>
      <c r="JOX2692" s="113"/>
      <c r="JOY2692" s="113"/>
      <c r="JOZ2692" s="113"/>
      <c r="JPA2692" s="113"/>
      <c r="JPB2692" s="113"/>
      <c r="JPC2692" s="113"/>
      <c r="JPD2692" s="113"/>
      <c r="JPE2692" s="113"/>
      <c r="JPF2692" s="113"/>
      <c r="JPG2692" s="113"/>
      <c r="JPH2692" s="113"/>
      <c r="JPI2692" s="113"/>
      <c r="JPJ2692" s="113"/>
      <c r="JPK2692" s="113"/>
      <c r="JPL2692" s="113"/>
      <c r="JPM2692" s="113"/>
      <c r="JPN2692" s="113"/>
      <c r="JPO2692" s="113"/>
      <c r="JPP2692" s="113"/>
      <c r="JPQ2692" s="113"/>
      <c r="JPR2692" s="113"/>
      <c r="JPS2692" s="113"/>
      <c r="JPT2692" s="113"/>
      <c r="JPU2692" s="113"/>
      <c r="JPV2692" s="113"/>
      <c r="JPW2692" s="113"/>
      <c r="JPX2692" s="113"/>
      <c r="JPY2692" s="113"/>
      <c r="JPZ2692" s="113"/>
      <c r="JQA2692" s="113"/>
      <c r="JQB2692" s="113"/>
      <c r="JQC2692" s="113"/>
      <c r="JQD2692" s="113"/>
      <c r="JQE2692" s="113"/>
      <c r="JQF2692" s="113"/>
      <c r="JQG2692" s="113"/>
      <c r="JQH2692" s="113"/>
      <c r="JQI2692" s="113"/>
      <c r="JQJ2692" s="113"/>
      <c r="JQK2692" s="113"/>
      <c r="JQL2692" s="113"/>
      <c r="JQM2692" s="113"/>
      <c r="JQN2692" s="113"/>
      <c r="JQO2692" s="113"/>
      <c r="JQP2692" s="113"/>
      <c r="JQQ2692" s="113"/>
      <c r="JQR2692" s="113"/>
      <c r="JQS2692" s="113"/>
      <c r="JQT2692" s="113"/>
      <c r="JQU2692" s="113"/>
      <c r="JQV2692" s="113"/>
      <c r="JQW2692" s="113"/>
      <c r="JQX2692" s="113"/>
      <c r="JQY2692" s="113"/>
      <c r="JQZ2692" s="113"/>
      <c r="JRA2692" s="113"/>
      <c r="JRB2692" s="113"/>
      <c r="JRC2692" s="113"/>
      <c r="JRD2692" s="113"/>
      <c r="JRE2692" s="113"/>
      <c r="JRF2692" s="113"/>
      <c r="JRG2692" s="113"/>
      <c r="JRH2692" s="113"/>
      <c r="JRI2692" s="113"/>
      <c r="JRJ2692" s="113"/>
      <c r="JRK2692" s="113"/>
      <c r="JRL2692" s="113"/>
      <c r="JRM2692" s="113"/>
      <c r="JRN2692" s="113"/>
      <c r="JRO2692" s="113"/>
      <c r="JRP2692" s="113"/>
      <c r="JRQ2692" s="113"/>
      <c r="JRR2692" s="113"/>
      <c r="JRS2692" s="113"/>
      <c r="JRT2692" s="113"/>
      <c r="JRU2692" s="113"/>
      <c r="JRV2692" s="113"/>
      <c r="JRW2692" s="113"/>
      <c r="JRX2692" s="113"/>
      <c r="JRY2692" s="113"/>
      <c r="JRZ2692" s="113"/>
      <c r="JSA2692" s="113"/>
      <c r="JSB2692" s="113"/>
      <c r="JSC2692" s="113"/>
      <c r="JSD2692" s="113"/>
      <c r="JSE2692" s="113"/>
      <c r="JSF2692" s="113"/>
      <c r="JSG2692" s="113"/>
      <c r="JSH2692" s="113"/>
      <c r="JSI2692" s="113"/>
      <c r="JSJ2692" s="113"/>
      <c r="JSK2692" s="113"/>
      <c r="JSL2692" s="113"/>
      <c r="JSM2692" s="113"/>
      <c r="JSN2692" s="113"/>
      <c r="JSO2692" s="113"/>
      <c r="JSP2692" s="113"/>
      <c r="JSQ2692" s="113"/>
      <c r="JSR2692" s="113"/>
      <c r="JSS2692" s="113"/>
      <c r="JST2692" s="113"/>
      <c r="JSU2692" s="113"/>
      <c r="JSV2692" s="113"/>
      <c r="JSW2692" s="113"/>
      <c r="JSX2692" s="113"/>
      <c r="JSY2692" s="113"/>
      <c r="JSZ2692" s="113"/>
      <c r="JTA2692" s="113"/>
      <c r="JTB2692" s="113"/>
      <c r="JTC2692" s="113"/>
      <c r="JTD2692" s="113"/>
      <c r="JTE2692" s="113"/>
      <c r="JTF2692" s="113"/>
      <c r="JTG2692" s="113"/>
      <c r="JTH2692" s="113"/>
      <c r="JTI2692" s="113"/>
      <c r="JTJ2692" s="113"/>
      <c r="JTK2692" s="113"/>
      <c r="JTL2692" s="113"/>
      <c r="JTM2692" s="113"/>
      <c r="JTN2692" s="113"/>
      <c r="JTO2692" s="113"/>
      <c r="JTP2692" s="113"/>
      <c r="JTQ2692" s="113"/>
      <c r="JTR2692" s="113"/>
      <c r="JTS2692" s="113"/>
      <c r="JTT2692" s="113"/>
      <c r="JTU2692" s="113"/>
      <c r="JTV2692" s="113"/>
      <c r="JTW2692" s="113"/>
      <c r="JTX2692" s="113"/>
      <c r="JTY2692" s="113"/>
      <c r="JTZ2692" s="113"/>
      <c r="JUA2692" s="113"/>
      <c r="JUB2692" s="113"/>
      <c r="JUC2692" s="113"/>
      <c r="JUD2692" s="113"/>
      <c r="JUE2692" s="113"/>
      <c r="JUF2692" s="113"/>
      <c r="JUG2692" s="113"/>
      <c r="JUH2692" s="113"/>
      <c r="JUI2692" s="113"/>
      <c r="JUJ2692" s="113"/>
      <c r="JUK2692" s="113"/>
      <c r="JUL2692" s="113"/>
      <c r="JUM2692" s="113"/>
      <c r="JUN2692" s="113"/>
      <c r="JUO2692" s="113"/>
      <c r="JUP2692" s="113"/>
      <c r="JUQ2692" s="113"/>
      <c r="JUR2692" s="113"/>
      <c r="JUS2692" s="113"/>
      <c r="JUT2692" s="113"/>
      <c r="JUU2692" s="113"/>
      <c r="JUV2692" s="113"/>
      <c r="JUW2692" s="113"/>
      <c r="JUX2692" s="113"/>
      <c r="JUY2692" s="113"/>
      <c r="JUZ2692" s="113"/>
      <c r="JVA2692" s="113"/>
      <c r="JVB2692" s="113"/>
      <c r="JVC2692" s="113"/>
      <c r="JVD2692" s="113"/>
      <c r="JVE2692" s="113"/>
      <c r="JVF2692" s="113"/>
      <c r="JVG2692" s="113"/>
      <c r="JVH2692" s="113"/>
      <c r="JVI2692" s="113"/>
      <c r="JVJ2692" s="113"/>
      <c r="JVK2692" s="113"/>
      <c r="JVL2692" s="113"/>
      <c r="JVM2692" s="113"/>
      <c r="JVN2692" s="113"/>
      <c r="JVO2692" s="113"/>
      <c r="JVP2692" s="113"/>
      <c r="JVQ2692" s="113"/>
      <c r="JVR2692" s="113"/>
      <c r="JVS2692" s="113"/>
      <c r="JVT2692" s="113"/>
      <c r="JVU2692" s="113"/>
      <c r="JVV2692" s="113"/>
      <c r="JVW2692" s="113"/>
      <c r="JVX2692" s="113"/>
      <c r="JVY2692" s="113"/>
      <c r="JVZ2692" s="113"/>
      <c r="JWA2692" s="113"/>
      <c r="JWB2692" s="113"/>
      <c r="JWC2692" s="113"/>
      <c r="JWD2692" s="113"/>
      <c r="JWE2692" s="113"/>
      <c r="JWF2692" s="113"/>
      <c r="JWG2692" s="113"/>
      <c r="JWH2692" s="113"/>
      <c r="JWI2692" s="113"/>
      <c r="JWJ2692" s="113"/>
      <c r="JWK2692" s="113"/>
      <c r="JWL2692" s="113"/>
      <c r="JWM2692" s="113"/>
      <c r="JWN2692" s="113"/>
      <c r="JWO2692" s="113"/>
      <c r="JWP2692" s="113"/>
      <c r="JWQ2692" s="113"/>
      <c r="JWR2692" s="113"/>
      <c r="JWS2692" s="113"/>
      <c r="JWT2692" s="113"/>
      <c r="JWU2692" s="113"/>
      <c r="JWV2692" s="113"/>
      <c r="JWW2692" s="113"/>
      <c r="JWX2692" s="113"/>
      <c r="JWY2692" s="113"/>
      <c r="JWZ2692" s="113"/>
      <c r="JXA2692" s="113"/>
      <c r="JXB2692" s="113"/>
      <c r="JXC2692" s="113"/>
      <c r="JXD2692" s="113"/>
      <c r="JXE2692" s="113"/>
      <c r="JXF2692" s="113"/>
      <c r="JXG2692" s="113"/>
      <c r="JXH2692" s="113"/>
      <c r="JXI2692" s="113"/>
      <c r="JXJ2692" s="113"/>
      <c r="JXK2692" s="113"/>
      <c r="JXL2692" s="113"/>
      <c r="JXM2692" s="113"/>
      <c r="JXN2692" s="113"/>
      <c r="JXO2692" s="113"/>
      <c r="JXP2692" s="113"/>
      <c r="JXQ2692" s="113"/>
      <c r="JXR2692" s="113"/>
      <c r="JXS2692" s="113"/>
      <c r="JXT2692" s="113"/>
      <c r="JXU2692" s="113"/>
      <c r="JXV2692" s="113"/>
      <c r="JXW2692" s="113"/>
      <c r="JXX2692" s="113"/>
      <c r="JXY2692" s="113"/>
      <c r="JXZ2692" s="113"/>
      <c r="JYA2692" s="113"/>
      <c r="JYB2692" s="113"/>
      <c r="JYC2692" s="113"/>
      <c r="JYD2692" s="113"/>
      <c r="JYE2692" s="113"/>
      <c r="JYF2692" s="113"/>
      <c r="JYG2692" s="113"/>
      <c r="JYH2692" s="113"/>
      <c r="JYI2692" s="113"/>
      <c r="JYJ2692" s="113"/>
      <c r="JYK2692" s="113"/>
      <c r="JYL2692" s="113"/>
      <c r="JYM2692" s="113"/>
      <c r="JYN2692" s="113"/>
      <c r="JYO2692" s="113"/>
      <c r="JYP2692" s="113"/>
      <c r="JYQ2692" s="113"/>
      <c r="JYR2692" s="113"/>
      <c r="JYS2692" s="113"/>
      <c r="JYT2692" s="113"/>
      <c r="JYU2692" s="113"/>
      <c r="JYV2692" s="113"/>
      <c r="JYW2692" s="113"/>
      <c r="JYX2692" s="113"/>
      <c r="JYY2692" s="113"/>
      <c r="JYZ2692" s="113"/>
      <c r="JZA2692" s="113"/>
      <c r="JZB2692" s="113"/>
      <c r="JZC2692" s="113"/>
      <c r="JZD2692" s="113"/>
      <c r="JZE2692" s="113"/>
      <c r="JZF2692" s="113"/>
      <c r="JZG2692" s="113"/>
      <c r="JZH2692" s="113"/>
      <c r="JZI2692" s="113"/>
      <c r="JZJ2692" s="113"/>
      <c r="JZK2692" s="113"/>
      <c r="JZL2692" s="113"/>
      <c r="JZM2692" s="113"/>
      <c r="JZN2692" s="113"/>
      <c r="JZO2692" s="113"/>
      <c r="JZP2692" s="113"/>
      <c r="JZQ2692" s="113"/>
      <c r="JZR2692" s="113"/>
      <c r="JZS2692" s="113"/>
      <c r="JZT2692" s="113"/>
      <c r="JZU2692" s="113"/>
      <c r="JZV2692" s="113"/>
      <c r="JZW2692" s="113"/>
      <c r="JZX2692" s="113"/>
      <c r="JZY2692" s="113"/>
      <c r="JZZ2692" s="113"/>
      <c r="KAA2692" s="113"/>
      <c r="KAB2692" s="113"/>
      <c r="KAC2692" s="113"/>
      <c r="KAD2692" s="113"/>
      <c r="KAE2692" s="113"/>
      <c r="KAF2692" s="113"/>
      <c r="KAG2692" s="113"/>
      <c r="KAH2692" s="113"/>
      <c r="KAI2692" s="113"/>
      <c r="KAJ2692" s="113"/>
      <c r="KAK2692" s="113"/>
      <c r="KAL2692" s="113"/>
      <c r="KAM2692" s="113"/>
      <c r="KAN2692" s="113"/>
      <c r="KAO2692" s="113"/>
      <c r="KAP2692" s="113"/>
      <c r="KAQ2692" s="113"/>
      <c r="KAR2692" s="113"/>
      <c r="KAS2692" s="113"/>
      <c r="KAT2692" s="113"/>
      <c r="KAU2692" s="113"/>
      <c r="KAV2692" s="113"/>
      <c r="KAW2692" s="113"/>
      <c r="KAX2692" s="113"/>
      <c r="KAY2692" s="113"/>
      <c r="KAZ2692" s="113"/>
      <c r="KBA2692" s="113"/>
      <c r="KBB2692" s="113"/>
      <c r="KBC2692" s="113"/>
      <c r="KBD2692" s="113"/>
      <c r="KBE2692" s="113"/>
      <c r="KBF2692" s="113"/>
      <c r="KBG2692" s="113"/>
      <c r="KBH2692" s="113"/>
      <c r="KBI2692" s="113"/>
      <c r="KBJ2692" s="113"/>
      <c r="KBK2692" s="113"/>
      <c r="KBL2692" s="113"/>
      <c r="KBM2692" s="113"/>
      <c r="KBN2692" s="113"/>
      <c r="KBO2692" s="113"/>
      <c r="KBP2692" s="113"/>
      <c r="KBQ2692" s="113"/>
      <c r="KBR2692" s="113"/>
      <c r="KBS2692" s="113"/>
      <c r="KBT2692" s="113"/>
      <c r="KBU2692" s="113"/>
      <c r="KBV2692" s="113"/>
      <c r="KBW2692" s="113"/>
      <c r="KBX2692" s="113"/>
      <c r="KBY2692" s="113"/>
      <c r="KBZ2692" s="113"/>
      <c r="KCA2692" s="113"/>
      <c r="KCB2692" s="113"/>
      <c r="KCC2692" s="113"/>
      <c r="KCD2692" s="113"/>
      <c r="KCE2692" s="113"/>
      <c r="KCF2692" s="113"/>
      <c r="KCG2692" s="113"/>
      <c r="KCH2692" s="113"/>
      <c r="KCI2692" s="113"/>
      <c r="KCJ2692" s="113"/>
      <c r="KCK2692" s="113"/>
      <c r="KCL2692" s="113"/>
      <c r="KCM2692" s="113"/>
      <c r="KCN2692" s="113"/>
      <c r="KCO2692" s="113"/>
      <c r="KCP2692" s="113"/>
      <c r="KCQ2692" s="113"/>
      <c r="KCR2692" s="113"/>
      <c r="KCS2692" s="113"/>
      <c r="KCT2692" s="113"/>
      <c r="KCU2692" s="113"/>
      <c r="KCV2692" s="113"/>
      <c r="KCW2692" s="113"/>
      <c r="KCX2692" s="113"/>
      <c r="KCY2692" s="113"/>
      <c r="KCZ2692" s="113"/>
      <c r="KDA2692" s="113"/>
      <c r="KDB2692" s="113"/>
      <c r="KDC2692" s="113"/>
      <c r="KDD2692" s="113"/>
      <c r="KDE2692" s="113"/>
      <c r="KDF2692" s="113"/>
      <c r="KDG2692" s="113"/>
      <c r="KDH2692" s="113"/>
      <c r="KDI2692" s="113"/>
      <c r="KDJ2692" s="113"/>
      <c r="KDK2692" s="113"/>
      <c r="KDL2692" s="113"/>
      <c r="KDM2692" s="113"/>
      <c r="KDN2692" s="113"/>
      <c r="KDO2692" s="113"/>
      <c r="KDP2692" s="113"/>
      <c r="KDQ2692" s="113"/>
      <c r="KDR2692" s="113"/>
      <c r="KDS2692" s="113"/>
      <c r="KDT2692" s="113"/>
      <c r="KDU2692" s="113"/>
      <c r="KDV2692" s="113"/>
      <c r="KDW2692" s="113"/>
      <c r="KDX2692" s="113"/>
      <c r="KDY2692" s="113"/>
      <c r="KDZ2692" s="113"/>
      <c r="KEA2692" s="113"/>
      <c r="KEB2692" s="113"/>
      <c r="KEC2692" s="113"/>
      <c r="KED2692" s="113"/>
      <c r="KEE2692" s="113"/>
      <c r="KEF2692" s="113"/>
      <c r="KEG2692" s="113"/>
      <c r="KEH2692" s="113"/>
      <c r="KEI2692" s="113"/>
      <c r="KEJ2692" s="113"/>
      <c r="KEK2692" s="113"/>
      <c r="KEL2692" s="113"/>
      <c r="KEM2692" s="113"/>
      <c r="KEN2692" s="113"/>
      <c r="KEO2692" s="113"/>
      <c r="KEP2692" s="113"/>
      <c r="KEQ2692" s="113"/>
      <c r="KER2692" s="113"/>
      <c r="KES2692" s="113"/>
      <c r="KET2692" s="113"/>
      <c r="KEU2692" s="113"/>
      <c r="KEV2692" s="113"/>
      <c r="KEW2692" s="113"/>
      <c r="KEX2692" s="113"/>
      <c r="KEY2692" s="113"/>
      <c r="KEZ2692" s="113"/>
      <c r="KFA2692" s="113"/>
      <c r="KFB2692" s="113"/>
      <c r="KFC2692" s="113"/>
      <c r="KFD2692" s="113"/>
      <c r="KFE2692" s="113"/>
      <c r="KFF2692" s="113"/>
      <c r="KFG2692" s="113"/>
      <c r="KFH2692" s="113"/>
      <c r="KFI2692" s="113"/>
      <c r="KFJ2692" s="113"/>
      <c r="KFK2692" s="113"/>
      <c r="KFL2692" s="113"/>
      <c r="KFM2692" s="113"/>
      <c r="KFN2692" s="113"/>
      <c r="KFO2692" s="113"/>
      <c r="KFP2692" s="113"/>
      <c r="KFQ2692" s="113"/>
      <c r="KFR2692" s="113"/>
      <c r="KFS2692" s="113"/>
      <c r="KFT2692" s="113"/>
      <c r="KFU2692" s="113"/>
      <c r="KFV2692" s="113"/>
      <c r="KFW2692" s="113"/>
      <c r="KFX2692" s="113"/>
      <c r="KFY2692" s="113"/>
      <c r="KFZ2692" s="113"/>
      <c r="KGA2692" s="113"/>
      <c r="KGB2692" s="113"/>
      <c r="KGC2692" s="113"/>
      <c r="KGD2692" s="113"/>
      <c r="KGE2692" s="113"/>
      <c r="KGF2692" s="113"/>
      <c r="KGG2692" s="113"/>
      <c r="KGH2692" s="113"/>
      <c r="KGI2692" s="113"/>
      <c r="KGJ2692" s="113"/>
      <c r="KGK2692" s="113"/>
      <c r="KGL2692" s="113"/>
      <c r="KGM2692" s="113"/>
      <c r="KGN2692" s="113"/>
      <c r="KGO2692" s="113"/>
      <c r="KGP2692" s="113"/>
      <c r="KGQ2692" s="113"/>
      <c r="KGR2692" s="113"/>
      <c r="KGS2692" s="113"/>
      <c r="KGT2692" s="113"/>
      <c r="KGU2692" s="113"/>
      <c r="KGV2692" s="113"/>
      <c r="KGW2692" s="113"/>
      <c r="KGX2692" s="113"/>
      <c r="KGY2692" s="113"/>
      <c r="KGZ2692" s="113"/>
      <c r="KHA2692" s="113"/>
      <c r="KHB2692" s="113"/>
      <c r="KHC2692" s="113"/>
      <c r="KHD2692" s="113"/>
      <c r="KHE2692" s="113"/>
      <c r="KHF2692" s="113"/>
      <c r="KHG2692" s="113"/>
      <c r="KHH2692" s="113"/>
      <c r="KHI2692" s="113"/>
      <c r="KHJ2692" s="113"/>
      <c r="KHK2692" s="113"/>
      <c r="KHL2692" s="113"/>
      <c r="KHM2692" s="113"/>
      <c r="KHN2692" s="113"/>
      <c r="KHO2692" s="113"/>
      <c r="KHP2692" s="113"/>
      <c r="KHQ2692" s="113"/>
      <c r="KHR2692" s="113"/>
      <c r="KHS2692" s="113"/>
      <c r="KHT2692" s="113"/>
      <c r="KHU2692" s="113"/>
      <c r="KHV2692" s="113"/>
      <c r="KHW2692" s="113"/>
      <c r="KHX2692" s="113"/>
      <c r="KHY2692" s="113"/>
      <c r="KHZ2692" s="113"/>
      <c r="KIA2692" s="113"/>
      <c r="KIB2692" s="113"/>
      <c r="KIC2692" s="113"/>
      <c r="KID2692" s="113"/>
      <c r="KIE2692" s="113"/>
      <c r="KIF2692" s="113"/>
      <c r="KIG2692" s="113"/>
      <c r="KIH2692" s="113"/>
      <c r="KII2692" s="113"/>
      <c r="KIJ2692" s="113"/>
      <c r="KIK2692" s="113"/>
      <c r="KIL2692" s="113"/>
      <c r="KIM2692" s="113"/>
      <c r="KIN2692" s="113"/>
      <c r="KIO2692" s="113"/>
      <c r="KIP2692" s="113"/>
      <c r="KIQ2692" s="113"/>
      <c r="KIR2692" s="113"/>
      <c r="KIS2692" s="113"/>
      <c r="KIT2692" s="113"/>
      <c r="KIU2692" s="113"/>
      <c r="KIV2692" s="113"/>
      <c r="KIW2692" s="113"/>
      <c r="KIX2692" s="113"/>
      <c r="KIY2692" s="113"/>
      <c r="KIZ2692" s="113"/>
      <c r="KJA2692" s="113"/>
      <c r="KJB2692" s="113"/>
      <c r="KJC2692" s="113"/>
      <c r="KJD2692" s="113"/>
      <c r="KJE2692" s="113"/>
      <c r="KJF2692" s="113"/>
      <c r="KJG2692" s="113"/>
      <c r="KJH2692" s="113"/>
      <c r="KJI2692" s="113"/>
      <c r="KJJ2692" s="113"/>
      <c r="KJK2692" s="113"/>
      <c r="KJL2692" s="113"/>
      <c r="KJM2692" s="113"/>
      <c r="KJN2692" s="113"/>
      <c r="KJO2692" s="113"/>
      <c r="KJP2692" s="113"/>
      <c r="KJQ2692" s="113"/>
      <c r="KJR2692" s="113"/>
      <c r="KJS2692" s="113"/>
      <c r="KJT2692" s="113"/>
      <c r="KJU2692" s="113"/>
      <c r="KJV2692" s="113"/>
      <c r="KJW2692" s="113"/>
      <c r="KJX2692" s="113"/>
      <c r="KJY2692" s="113"/>
      <c r="KJZ2692" s="113"/>
      <c r="KKA2692" s="113"/>
      <c r="KKB2692" s="113"/>
      <c r="KKC2692" s="113"/>
      <c r="KKD2692" s="113"/>
      <c r="KKE2692" s="113"/>
      <c r="KKF2692" s="113"/>
      <c r="KKG2692" s="113"/>
      <c r="KKH2692" s="113"/>
      <c r="KKI2692" s="113"/>
      <c r="KKJ2692" s="113"/>
      <c r="KKK2692" s="113"/>
      <c r="KKL2692" s="113"/>
      <c r="KKM2692" s="113"/>
      <c r="KKN2692" s="113"/>
      <c r="KKO2692" s="113"/>
      <c r="KKP2692" s="113"/>
      <c r="KKQ2692" s="113"/>
      <c r="KKR2692" s="113"/>
      <c r="KKS2692" s="113"/>
      <c r="KKT2692" s="113"/>
      <c r="KKU2692" s="113"/>
      <c r="KKV2692" s="113"/>
      <c r="KKW2692" s="113"/>
      <c r="KKX2692" s="113"/>
      <c r="KKY2692" s="113"/>
      <c r="KKZ2692" s="113"/>
      <c r="KLA2692" s="113"/>
      <c r="KLB2692" s="113"/>
      <c r="KLC2692" s="113"/>
      <c r="KLD2692" s="113"/>
      <c r="KLE2692" s="113"/>
      <c r="KLF2692" s="113"/>
      <c r="KLG2692" s="113"/>
      <c r="KLH2692" s="113"/>
      <c r="KLI2692" s="113"/>
      <c r="KLJ2692" s="113"/>
      <c r="KLK2692" s="113"/>
      <c r="KLL2692" s="113"/>
      <c r="KLM2692" s="113"/>
      <c r="KLN2692" s="113"/>
      <c r="KLO2692" s="113"/>
      <c r="KLP2692" s="113"/>
      <c r="KLQ2692" s="113"/>
      <c r="KLR2692" s="113"/>
      <c r="KLS2692" s="113"/>
      <c r="KLT2692" s="113"/>
      <c r="KLU2692" s="113"/>
      <c r="KLV2692" s="113"/>
      <c r="KLW2692" s="113"/>
      <c r="KLX2692" s="113"/>
      <c r="KLY2692" s="113"/>
      <c r="KLZ2692" s="113"/>
      <c r="KMA2692" s="113"/>
      <c r="KMB2692" s="113"/>
      <c r="KMC2692" s="113"/>
      <c r="KMD2692" s="113"/>
      <c r="KME2692" s="113"/>
      <c r="KMF2692" s="113"/>
      <c r="KMG2692" s="113"/>
      <c r="KMH2692" s="113"/>
      <c r="KMI2692" s="113"/>
      <c r="KMJ2692" s="113"/>
      <c r="KMK2692" s="113"/>
      <c r="KML2692" s="113"/>
      <c r="KMM2692" s="113"/>
      <c r="KMN2692" s="113"/>
      <c r="KMO2692" s="113"/>
      <c r="KMP2692" s="113"/>
      <c r="KMQ2692" s="113"/>
      <c r="KMR2692" s="113"/>
      <c r="KMS2692" s="113"/>
      <c r="KMT2692" s="113"/>
      <c r="KMU2692" s="113"/>
      <c r="KMV2692" s="113"/>
      <c r="KMW2692" s="113"/>
      <c r="KMX2692" s="113"/>
      <c r="KMY2692" s="113"/>
      <c r="KMZ2692" s="113"/>
      <c r="KNA2692" s="113"/>
      <c r="KNB2692" s="113"/>
      <c r="KNC2692" s="113"/>
      <c r="KND2692" s="113"/>
      <c r="KNE2692" s="113"/>
      <c r="KNF2692" s="113"/>
      <c r="KNG2692" s="113"/>
      <c r="KNH2692" s="113"/>
      <c r="KNI2692" s="113"/>
      <c r="KNJ2692" s="113"/>
      <c r="KNK2692" s="113"/>
      <c r="KNL2692" s="113"/>
      <c r="KNM2692" s="113"/>
      <c r="KNN2692" s="113"/>
      <c r="KNO2692" s="113"/>
      <c r="KNP2692" s="113"/>
      <c r="KNQ2692" s="113"/>
      <c r="KNR2692" s="113"/>
      <c r="KNS2692" s="113"/>
      <c r="KNT2692" s="113"/>
      <c r="KNU2692" s="113"/>
      <c r="KNV2692" s="113"/>
      <c r="KNW2692" s="113"/>
      <c r="KNX2692" s="113"/>
      <c r="KNY2692" s="113"/>
      <c r="KNZ2692" s="113"/>
      <c r="KOA2692" s="113"/>
      <c r="KOB2692" s="113"/>
      <c r="KOC2692" s="113"/>
      <c r="KOD2692" s="113"/>
      <c r="KOE2692" s="113"/>
      <c r="KOF2692" s="113"/>
      <c r="KOG2692" s="113"/>
      <c r="KOH2692" s="113"/>
      <c r="KOI2692" s="113"/>
      <c r="KOJ2692" s="113"/>
      <c r="KOK2692" s="113"/>
      <c r="KOL2692" s="113"/>
      <c r="KOM2692" s="113"/>
      <c r="KON2692" s="113"/>
      <c r="KOO2692" s="113"/>
      <c r="KOP2692" s="113"/>
      <c r="KOQ2692" s="113"/>
      <c r="KOR2692" s="113"/>
      <c r="KOS2692" s="113"/>
      <c r="KOT2692" s="113"/>
      <c r="KOU2692" s="113"/>
      <c r="KOV2692" s="113"/>
      <c r="KOW2692" s="113"/>
      <c r="KOX2692" s="113"/>
      <c r="KOY2692" s="113"/>
      <c r="KOZ2692" s="113"/>
      <c r="KPA2692" s="113"/>
      <c r="KPB2692" s="113"/>
      <c r="KPC2692" s="113"/>
      <c r="KPD2692" s="113"/>
      <c r="KPE2692" s="113"/>
      <c r="KPF2692" s="113"/>
      <c r="KPG2692" s="113"/>
      <c r="KPH2692" s="113"/>
      <c r="KPI2692" s="113"/>
      <c r="KPJ2692" s="113"/>
      <c r="KPK2692" s="113"/>
      <c r="KPL2692" s="113"/>
      <c r="KPM2692" s="113"/>
      <c r="KPN2692" s="113"/>
      <c r="KPO2692" s="113"/>
      <c r="KPP2692" s="113"/>
      <c r="KPQ2692" s="113"/>
      <c r="KPR2692" s="113"/>
      <c r="KPS2692" s="113"/>
      <c r="KPT2692" s="113"/>
      <c r="KPU2692" s="113"/>
      <c r="KPV2692" s="113"/>
      <c r="KPW2692" s="113"/>
      <c r="KPX2692" s="113"/>
      <c r="KPY2692" s="113"/>
      <c r="KPZ2692" s="113"/>
      <c r="KQA2692" s="113"/>
      <c r="KQB2692" s="113"/>
      <c r="KQC2692" s="113"/>
      <c r="KQD2692" s="113"/>
      <c r="KQE2692" s="113"/>
      <c r="KQF2692" s="113"/>
      <c r="KQG2692" s="113"/>
      <c r="KQH2692" s="113"/>
      <c r="KQI2692" s="113"/>
      <c r="KQJ2692" s="113"/>
      <c r="KQK2692" s="113"/>
      <c r="KQL2692" s="113"/>
      <c r="KQM2692" s="113"/>
      <c r="KQN2692" s="113"/>
      <c r="KQO2692" s="113"/>
      <c r="KQP2692" s="113"/>
      <c r="KQQ2692" s="113"/>
      <c r="KQR2692" s="113"/>
      <c r="KQS2692" s="113"/>
      <c r="KQT2692" s="113"/>
      <c r="KQU2692" s="113"/>
      <c r="KQV2692" s="113"/>
      <c r="KQW2692" s="113"/>
      <c r="KQX2692" s="113"/>
      <c r="KQY2692" s="113"/>
      <c r="KQZ2692" s="113"/>
      <c r="KRA2692" s="113"/>
      <c r="KRB2692" s="113"/>
      <c r="KRC2692" s="113"/>
      <c r="KRD2692" s="113"/>
      <c r="KRE2692" s="113"/>
      <c r="KRF2692" s="113"/>
      <c r="KRG2692" s="113"/>
      <c r="KRH2692" s="113"/>
      <c r="KRI2692" s="113"/>
      <c r="KRJ2692" s="113"/>
      <c r="KRK2692" s="113"/>
      <c r="KRL2692" s="113"/>
      <c r="KRM2692" s="113"/>
      <c r="KRN2692" s="113"/>
      <c r="KRO2692" s="113"/>
      <c r="KRP2692" s="113"/>
      <c r="KRQ2692" s="113"/>
      <c r="KRR2692" s="113"/>
      <c r="KRS2692" s="113"/>
      <c r="KRT2692" s="113"/>
      <c r="KRU2692" s="113"/>
      <c r="KRV2692" s="113"/>
      <c r="KRW2692" s="113"/>
      <c r="KRX2692" s="113"/>
      <c r="KRY2692" s="113"/>
      <c r="KRZ2692" s="113"/>
      <c r="KSA2692" s="113"/>
      <c r="KSB2692" s="113"/>
      <c r="KSC2692" s="113"/>
      <c r="KSD2692" s="113"/>
      <c r="KSE2692" s="113"/>
      <c r="KSF2692" s="113"/>
      <c r="KSG2692" s="113"/>
      <c r="KSH2692" s="113"/>
      <c r="KSI2692" s="113"/>
      <c r="KSJ2692" s="113"/>
      <c r="KSK2692" s="113"/>
      <c r="KSL2692" s="113"/>
      <c r="KSM2692" s="113"/>
      <c r="KSN2692" s="113"/>
      <c r="KSO2692" s="113"/>
      <c r="KSP2692" s="113"/>
      <c r="KSQ2692" s="113"/>
      <c r="KSR2692" s="113"/>
      <c r="KSS2692" s="113"/>
      <c r="KST2692" s="113"/>
      <c r="KSU2692" s="113"/>
      <c r="KSV2692" s="113"/>
      <c r="KSW2692" s="113"/>
      <c r="KSX2692" s="113"/>
      <c r="KSY2692" s="113"/>
      <c r="KSZ2692" s="113"/>
      <c r="KTA2692" s="113"/>
      <c r="KTB2692" s="113"/>
      <c r="KTC2692" s="113"/>
      <c r="KTD2692" s="113"/>
      <c r="KTE2692" s="113"/>
      <c r="KTF2692" s="113"/>
      <c r="KTG2692" s="113"/>
      <c r="KTH2692" s="113"/>
      <c r="KTI2692" s="113"/>
      <c r="KTJ2692" s="113"/>
      <c r="KTK2692" s="113"/>
      <c r="KTL2692" s="113"/>
      <c r="KTM2692" s="113"/>
      <c r="KTN2692" s="113"/>
      <c r="KTO2692" s="113"/>
      <c r="KTP2692" s="113"/>
      <c r="KTQ2692" s="113"/>
      <c r="KTR2692" s="113"/>
      <c r="KTS2692" s="113"/>
      <c r="KTT2692" s="113"/>
      <c r="KTU2692" s="113"/>
      <c r="KTV2692" s="113"/>
      <c r="KTW2692" s="113"/>
      <c r="KTX2692" s="113"/>
      <c r="KTY2692" s="113"/>
      <c r="KTZ2692" s="113"/>
      <c r="KUA2692" s="113"/>
      <c r="KUB2692" s="113"/>
      <c r="KUC2692" s="113"/>
      <c r="KUD2692" s="113"/>
      <c r="KUE2692" s="113"/>
      <c r="KUF2692" s="113"/>
      <c r="KUG2692" s="113"/>
      <c r="KUH2692" s="113"/>
      <c r="KUI2692" s="113"/>
      <c r="KUJ2692" s="113"/>
      <c r="KUK2692" s="113"/>
      <c r="KUL2692" s="113"/>
      <c r="KUM2692" s="113"/>
      <c r="KUN2692" s="113"/>
      <c r="KUO2692" s="113"/>
      <c r="KUP2692" s="113"/>
      <c r="KUQ2692" s="113"/>
      <c r="KUR2692" s="113"/>
      <c r="KUS2692" s="113"/>
      <c r="KUT2692" s="113"/>
      <c r="KUU2692" s="113"/>
      <c r="KUV2692" s="113"/>
      <c r="KUW2692" s="113"/>
      <c r="KUX2692" s="113"/>
      <c r="KUY2692" s="113"/>
      <c r="KUZ2692" s="113"/>
      <c r="KVA2692" s="113"/>
      <c r="KVB2692" s="113"/>
      <c r="KVC2692" s="113"/>
      <c r="KVD2692" s="113"/>
      <c r="KVE2692" s="113"/>
      <c r="KVF2692" s="113"/>
      <c r="KVG2692" s="113"/>
      <c r="KVH2692" s="113"/>
      <c r="KVI2692" s="113"/>
      <c r="KVJ2692" s="113"/>
      <c r="KVK2692" s="113"/>
      <c r="KVL2692" s="113"/>
      <c r="KVM2692" s="113"/>
      <c r="KVN2692" s="113"/>
      <c r="KVO2692" s="113"/>
      <c r="KVP2692" s="113"/>
      <c r="KVQ2692" s="113"/>
      <c r="KVR2692" s="113"/>
      <c r="KVS2692" s="113"/>
      <c r="KVT2692" s="113"/>
      <c r="KVU2692" s="113"/>
      <c r="KVV2692" s="113"/>
      <c r="KVW2692" s="113"/>
      <c r="KVX2692" s="113"/>
      <c r="KVY2692" s="113"/>
      <c r="KVZ2692" s="113"/>
      <c r="KWA2692" s="113"/>
      <c r="KWB2692" s="113"/>
      <c r="KWC2692" s="113"/>
      <c r="KWD2692" s="113"/>
      <c r="KWE2692" s="113"/>
      <c r="KWF2692" s="113"/>
      <c r="KWG2692" s="113"/>
      <c r="KWH2692" s="113"/>
      <c r="KWI2692" s="113"/>
      <c r="KWJ2692" s="113"/>
      <c r="KWK2692" s="113"/>
      <c r="KWL2692" s="113"/>
      <c r="KWM2692" s="113"/>
      <c r="KWN2692" s="113"/>
      <c r="KWO2692" s="113"/>
      <c r="KWP2692" s="113"/>
      <c r="KWQ2692" s="113"/>
      <c r="KWR2692" s="113"/>
      <c r="KWS2692" s="113"/>
      <c r="KWT2692" s="113"/>
      <c r="KWU2692" s="113"/>
      <c r="KWV2692" s="113"/>
      <c r="KWW2692" s="113"/>
      <c r="KWX2692" s="113"/>
      <c r="KWY2692" s="113"/>
      <c r="KWZ2692" s="113"/>
      <c r="KXA2692" s="113"/>
      <c r="KXB2692" s="113"/>
      <c r="KXC2692" s="113"/>
      <c r="KXD2692" s="113"/>
      <c r="KXE2692" s="113"/>
      <c r="KXF2692" s="113"/>
      <c r="KXG2692" s="113"/>
      <c r="KXH2692" s="113"/>
      <c r="KXI2692" s="113"/>
      <c r="KXJ2692" s="113"/>
      <c r="KXK2692" s="113"/>
      <c r="KXL2692" s="113"/>
      <c r="KXM2692" s="113"/>
      <c r="KXN2692" s="113"/>
      <c r="KXO2692" s="113"/>
      <c r="KXP2692" s="113"/>
      <c r="KXQ2692" s="113"/>
      <c r="KXR2692" s="113"/>
      <c r="KXS2692" s="113"/>
      <c r="KXT2692" s="113"/>
      <c r="KXU2692" s="113"/>
      <c r="KXV2692" s="113"/>
      <c r="KXW2692" s="113"/>
      <c r="KXX2692" s="113"/>
      <c r="KXY2692" s="113"/>
      <c r="KXZ2692" s="113"/>
      <c r="KYA2692" s="113"/>
      <c r="KYB2692" s="113"/>
      <c r="KYC2692" s="113"/>
      <c r="KYD2692" s="113"/>
      <c r="KYE2692" s="113"/>
      <c r="KYF2692" s="113"/>
      <c r="KYG2692" s="113"/>
      <c r="KYH2692" s="113"/>
      <c r="KYI2692" s="113"/>
      <c r="KYJ2692" s="113"/>
      <c r="KYK2692" s="113"/>
      <c r="KYL2692" s="113"/>
      <c r="KYM2692" s="113"/>
      <c r="KYN2692" s="113"/>
      <c r="KYO2692" s="113"/>
      <c r="KYP2692" s="113"/>
      <c r="KYQ2692" s="113"/>
      <c r="KYR2692" s="113"/>
      <c r="KYS2692" s="113"/>
      <c r="KYT2692" s="113"/>
      <c r="KYU2692" s="113"/>
      <c r="KYV2692" s="113"/>
      <c r="KYW2692" s="113"/>
      <c r="KYX2692" s="113"/>
      <c r="KYY2692" s="113"/>
      <c r="KYZ2692" s="113"/>
      <c r="KZA2692" s="113"/>
      <c r="KZB2692" s="113"/>
      <c r="KZC2692" s="113"/>
      <c r="KZD2692" s="113"/>
      <c r="KZE2692" s="113"/>
      <c r="KZF2692" s="113"/>
      <c r="KZG2692" s="113"/>
      <c r="KZH2692" s="113"/>
      <c r="KZI2692" s="113"/>
      <c r="KZJ2692" s="113"/>
      <c r="KZK2692" s="113"/>
      <c r="KZL2692" s="113"/>
      <c r="KZM2692" s="113"/>
      <c r="KZN2692" s="113"/>
      <c r="KZO2692" s="113"/>
      <c r="KZP2692" s="113"/>
      <c r="KZQ2692" s="113"/>
      <c r="KZR2692" s="113"/>
      <c r="KZS2692" s="113"/>
      <c r="KZT2692" s="113"/>
      <c r="KZU2692" s="113"/>
      <c r="KZV2692" s="113"/>
      <c r="KZW2692" s="113"/>
      <c r="KZX2692" s="113"/>
      <c r="KZY2692" s="113"/>
      <c r="KZZ2692" s="113"/>
      <c r="LAA2692" s="113"/>
      <c r="LAB2692" s="113"/>
      <c r="LAC2692" s="113"/>
      <c r="LAD2692" s="113"/>
      <c r="LAE2692" s="113"/>
      <c r="LAF2692" s="113"/>
      <c r="LAG2692" s="113"/>
      <c r="LAH2692" s="113"/>
      <c r="LAI2692" s="113"/>
      <c r="LAJ2692" s="113"/>
      <c r="LAK2692" s="113"/>
      <c r="LAL2692" s="113"/>
      <c r="LAM2692" s="113"/>
      <c r="LAN2692" s="113"/>
      <c r="LAO2692" s="113"/>
      <c r="LAP2692" s="113"/>
      <c r="LAQ2692" s="113"/>
      <c r="LAR2692" s="113"/>
      <c r="LAS2692" s="113"/>
      <c r="LAT2692" s="113"/>
      <c r="LAU2692" s="113"/>
      <c r="LAV2692" s="113"/>
      <c r="LAW2692" s="113"/>
      <c r="LAX2692" s="113"/>
      <c r="LAY2692" s="113"/>
      <c r="LAZ2692" s="113"/>
      <c r="LBA2692" s="113"/>
      <c r="LBB2692" s="113"/>
      <c r="LBC2692" s="113"/>
      <c r="LBD2692" s="113"/>
      <c r="LBE2692" s="113"/>
      <c r="LBF2692" s="113"/>
      <c r="LBG2692" s="113"/>
      <c r="LBH2692" s="113"/>
      <c r="LBI2692" s="113"/>
      <c r="LBJ2692" s="113"/>
      <c r="LBK2692" s="113"/>
      <c r="LBL2692" s="113"/>
      <c r="LBM2692" s="113"/>
      <c r="LBN2692" s="113"/>
      <c r="LBO2692" s="113"/>
      <c r="LBP2692" s="113"/>
      <c r="LBQ2692" s="113"/>
      <c r="LBR2692" s="113"/>
      <c r="LBS2692" s="113"/>
      <c r="LBT2692" s="113"/>
      <c r="LBU2692" s="113"/>
      <c r="LBV2692" s="113"/>
      <c r="LBW2692" s="113"/>
      <c r="LBX2692" s="113"/>
      <c r="LBY2692" s="113"/>
      <c r="LBZ2692" s="113"/>
      <c r="LCA2692" s="113"/>
      <c r="LCB2692" s="113"/>
      <c r="LCC2692" s="113"/>
      <c r="LCD2692" s="113"/>
      <c r="LCE2692" s="113"/>
      <c r="LCF2692" s="113"/>
      <c r="LCG2692" s="113"/>
      <c r="LCH2692" s="113"/>
      <c r="LCI2692" s="113"/>
      <c r="LCJ2692" s="113"/>
      <c r="LCK2692" s="113"/>
      <c r="LCL2692" s="113"/>
      <c r="LCM2692" s="113"/>
      <c r="LCN2692" s="113"/>
      <c r="LCO2692" s="113"/>
      <c r="LCP2692" s="113"/>
      <c r="LCQ2692" s="113"/>
      <c r="LCR2692" s="113"/>
      <c r="LCS2692" s="113"/>
      <c r="LCT2692" s="113"/>
      <c r="LCU2692" s="113"/>
      <c r="LCV2692" s="113"/>
      <c r="LCW2692" s="113"/>
      <c r="LCX2692" s="113"/>
      <c r="LCY2692" s="113"/>
      <c r="LCZ2692" s="113"/>
      <c r="LDA2692" s="113"/>
      <c r="LDB2692" s="113"/>
      <c r="LDC2692" s="113"/>
      <c r="LDD2692" s="113"/>
      <c r="LDE2692" s="113"/>
      <c r="LDF2692" s="113"/>
      <c r="LDG2692" s="113"/>
      <c r="LDH2692" s="113"/>
      <c r="LDI2692" s="113"/>
      <c r="LDJ2692" s="113"/>
      <c r="LDK2692" s="113"/>
      <c r="LDL2692" s="113"/>
      <c r="LDM2692" s="113"/>
      <c r="LDN2692" s="113"/>
      <c r="LDO2692" s="113"/>
      <c r="LDP2692" s="113"/>
      <c r="LDQ2692" s="113"/>
      <c r="LDR2692" s="113"/>
      <c r="LDS2692" s="113"/>
      <c r="LDT2692" s="113"/>
      <c r="LDU2692" s="113"/>
      <c r="LDV2692" s="113"/>
      <c r="LDW2692" s="113"/>
      <c r="LDX2692" s="113"/>
      <c r="LDY2692" s="113"/>
      <c r="LDZ2692" s="113"/>
      <c r="LEA2692" s="113"/>
      <c r="LEB2692" s="113"/>
      <c r="LEC2692" s="113"/>
      <c r="LED2692" s="113"/>
      <c r="LEE2692" s="113"/>
      <c r="LEF2692" s="113"/>
      <c r="LEG2692" s="113"/>
      <c r="LEH2692" s="113"/>
      <c r="LEI2692" s="113"/>
      <c r="LEJ2692" s="113"/>
      <c r="LEK2692" s="113"/>
      <c r="LEL2692" s="113"/>
      <c r="LEM2692" s="113"/>
      <c r="LEN2692" s="113"/>
      <c r="LEO2692" s="113"/>
      <c r="LEP2692" s="113"/>
      <c r="LEQ2692" s="113"/>
      <c r="LER2692" s="113"/>
      <c r="LES2692" s="113"/>
      <c r="LET2692" s="113"/>
      <c r="LEU2692" s="113"/>
      <c r="LEV2692" s="113"/>
      <c r="LEW2692" s="113"/>
      <c r="LEX2692" s="113"/>
      <c r="LEY2692" s="113"/>
      <c r="LEZ2692" s="113"/>
      <c r="LFA2692" s="113"/>
      <c r="LFB2692" s="113"/>
      <c r="LFC2692" s="113"/>
      <c r="LFD2692" s="113"/>
      <c r="LFE2692" s="113"/>
      <c r="LFF2692" s="113"/>
      <c r="LFG2692" s="113"/>
      <c r="LFH2692" s="113"/>
      <c r="LFI2692" s="113"/>
      <c r="LFJ2692" s="113"/>
      <c r="LFK2692" s="113"/>
      <c r="LFL2692" s="113"/>
      <c r="LFM2692" s="113"/>
      <c r="LFN2692" s="113"/>
      <c r="LFO2692" s="113"/>
      <c r="LFP2692" s="113"/>
      <c r="LFQ2692" s="113"/>
      <c r="LFR2692" s="113"/>
      <c r="LFS2692" s="113"/>
      <c r="LFT2692" s="113"/>
      <c r="LFU2692" s="113"/>
      <c r="LFV2692" s="113"/>
      <c r="LFW2692" s="113"/>
      <c r="LFX2692" s="113"/>
      <c r="LFY2692" s="113"/>
      <c r="LFZ2692" s="113"/>
      <c r="LGA2692" s="113"/>
      <c r="LGB2692" s="113"/>
      <c r="LGC2692" s="113"/>
      <c r="LGD2692" s="113"/>
      <c r="LGE2692" s="113"/>
      <c r="LGF2692" s="113"/>
      <c r="LGG2692" s="113"/>
      <c r="LGH2692" s="113"/>
      <c r="LGI2692" s="113"/>
      <c r="LGJ2692" s="113"/>
      <c r="LGK2692" s="113"/>
      <c r="LGL2692" s="113"/>
      <c r="LGM2692" s="113"/>
      <c r="LGN2692" s="113"/>
      <c r="LGO2692" s="113"/>
      <c r="LGP2692" s="113"/>
      <c r="LGQ2692" s="113"/>
      <c r="LGR2692" s="113"/>
      <c r="LGS2692" s="113"/>
      <c r="LGT2692" s="113"/>
      <c r="LGU2692" s="113"/>
      <c r="LGV2692" s="113"/>
      <c r="LGW2692" s="113"/>
      <c r="LGX2692" s="113"/>
      <c r="LGY2692" s="113"/>
      <c r="LGZ2692" s="113"/>
      <c r="LHA2692" s="113"/>
      <c r="LHB2692" s="113"/>
      <c r="LHC2692" s="113"/>
      <c r="LHD2692" s="113"/>
      <c r="LHE2692" s="113"/>
      <c r="LHF2692" s="113"/>
      <c r="LHG2692" s="113"/>
      <c r="LHH2692" s="113"/>
      <c r="LHI2692" s="113"/>
      <c r="LHJ2692" s="113"/>
      <c r="LHK2692" s="113"/>
      <c r="LHL2692" s="113"/>
      <c r="LHM2692" s="113"/>
      <c r="LHN2692" s="113"/>
      <c r="LHO2692" s="113"/>
      <c r="LHP2692" s="113"/>
      <c r="LHQ2692" s="113"/>
      <c r="LHR2692" s="113"/>
      <c r="LHS2692" s="113"/>
      <c r="LHT2692" s="113"/>
      <c r="LHU2692" s="113"/>
      <c r="LHV2692" s="113"/>
      <c r="LHW2692" s="113"/>
      <c r="LHX2692" s="113"/>
      <c r="LHY2692" s="113"/>
      <c r="LHZ2692" s="113"/>
      <c r="LIA2692" s="113"/>
      <c r="LIB2692" s="113"/>
      <c r="LIC2692" s="113"/>
      <c r="LID2692" s="113"/>
      <c r="LIE2692" s="113"/>
      <c r="LIF2692" s="113"/>
      <c r="LIG2692" s="113"/>
      <c r="LIH2692" s="113"/>
      <c r="LII2692" s="113"/>
      <c r="LIJ2692" s="113"/>
      <c r="LIK2692" s="113"/>
      <c r="LIL2692" s="113"/>
      <c r="LIM2692" s="113"/>
      <c r="LIN2692" s="113"/>
      <c r="LIO2692" s="113"/>
      <c r="LIP2692" s="113"/>
      <c r="LIQ2692" s="113"/>
      <c r="LIR2692" s="113"/>
      <c r="LIS2692" s="113"/>
      <c r="LIT2692" s="113"/>
      <c r="LIU2692" s="113"/>
      <c r="LIV2692" s="113"/>
      <c r="LIW2692" s="113"/>
      <c r="LIX2692" s="113"/>
      <c r="LIY2692" s="113"/>
      <c r="LIZ2692" s="113"/>
      <c r="LJA2692" s="113"/>
      <c r="LJB2692" s="113"/>
      <c r="LJC2692" s="113"/>
      <c r="LJD2692" s="113"/>
      <c r="LJE2692" s="113"/>
      <c r="LJF2692" s="113"/>
      <c r="LJG2692" s="113"/>
      <c r="LJH2692" s="113"/>
      <c r="LJI2692" s="113"/>
      <c r="LJJ2692" s="113"/>
      <c r="LJK2692" s="113"/>
      <c r="LJL2692" s="113"/>
      <c r="LJM2692" s="113"/>
      <c r="LJN2692" s="113"/>
      <c r="LJO2692" s="113"/>
      <c r="LJP2692" s="113"/>
      <c r="LJQ2692" s="113"/>
      <c r="LJR2692" s="113"/>
      <c r="LJS2692" s="113"/>
      <c r="LJT2692" s="113"/>
      <c r="LJU2692" s="113"/>
      <c r="LJV2692" s="113"/>
      <c r="LJW2692" s="113"/>
      <c r="LJX2692" s="113"/>
      <c r="LJY2692" s="113"/>
      <c r="LJZ2692" s="113"/>
      <c r="LKA2692" s="113"/>
      <c r="LKB2692" s="113"/>
      <c r="LKC2692" s="113"/>
      <c r="LKD2692" s="113"/>
      <c r="LKE2692" s="113"/>
      <c r="LKF2692" s="113"/>
      <c r="LKG2692" s="113"/>
      <c r="LKH2692" s="113"/>
      <c r="LKI2692" s="113"/>
      <c r="LKJ2692" s="113"/>
      <c r="LKK2692" s="113"/>
      <c r="LKL2692" s="113"/>
      <c r="LKM2692" s="113"/>
      <c r="LKN2692" s="113"/>
      <c r="LKO2692" s="113"/>
      <c r="LKP2692" s="113"/>
      <c r="LKQ2692" s="113"/>
      <c r="LKR2692" s="113"/>
      <c r="LKS2692" s="113"/>
      <c r="LKT2692" s="113"/>
      <c r="LKU2692" s="113"/>
      <c r="LKV2692" s="113"/>
      <c r="LKW2692" s="113"/>
      <c r="LKX2692" s="113"/>
      <c r="LKY2692" s="113"/>
      <c r="LKZ2692" s="113"/>
      <c r="LLA2692" s="113"/>
      <c r="LLB2692" s="113"/>
      <c r="LLC2692" s="113"/>
      <c r="LLD2692" s="113"/>
      <c r="LLE2692" s="113"/>
      <c r="LLF2692" s="113"/>
      <c r="LLG2692" s="113"/>
      <c r="LLH2692" s="113"/>
      <c r="LLI2692" s="113"/>
      <c r="LLJ2692" s="113"/>
      <c r="LLK2692" s="113"/>
      <c r="LLL2692" s="113"/>
      <c r="LLM2692" s="113"/>
      <c r="LLN2692" s="113"/>
      <c r="LLO2692" s="113"/>
      <c r="LLP2692" s="113"/>
      <c r="LLQ2692" s="113"/>
      <c r="LLR2692" s="113"/>
      <c r="LLS2692" s="113"/>
      <c r="LLT2692" s="113"/>
      <c r="LLU2692" s="113"/>
      <c r="LLV2692" s="113"/>
      <c r="LLW2692" s="113"/>
      <c r="LLX2692" s="113"/>
      <c r="LLY2692" s="113"/>
      <c r="LLZ2692" s="113"/>
      <c r="LMA2692" s="113"/>
      <c r="LMB2692" s="113"/>
      <c r="LMC2692" s="113"/>
      <c r="LMD2692" s="113"/>
      <c r="LME2692" s="113"/>
      <c r="LMF2692" s="113"/>
      <c r="LMG2692" s="113"/>
      <c r="LMH2692" s="113"/>
      <c r="LMI2692" s="113"/>
      <c r="LMJ2692" s="113"/>
      <c r="LMK2692" s="113"/>
      <c r="LML2692" s="113"/>
      <c r="LMM2692" s="113"/>
      <c r="LMN2692" s="113"/>
      <c r="LMO2692" s="113"/>
      <c r="LMP2692" s="113"/>
      <c r="LMQ2692" s="113"/>
      <c r="LMR2692" s="113"/>
      <c r="LMS2692" s="113"/>
      <c r="LMT2692" s="113"/>
      <c r="LMU2692" s="113"/>
      <c r="LMV2692" s="113"/>
      <c r="LMW2692" s="113"/>
      <c r="LMX2692" s="113"/>
      <c r="LMY2692" s="113"/>
      <c r="LMZ2692" s="113"/>
      <c r="LNA2692" s="113"/>
      <c r="LNB2692" s="113"/>
      <c r="LNC2692" s="113"/>
      <c r="LND2692" s="113"/>
      <c r="LNE2692" s="113"/>
      <c r="LNF2692" s="113"/>
      <c r="LNG2692" s="113"/>
      <c r="LNH2692" s="113"/>
      <c r="LNI2692" s="113"/>
      <c r="LNJ2692" s="113"/>
      <c r="LNK2692" s="113"/>
      <c r="LNL2692" s="113"/>
      <c r="LNM2692" s="113"/>
      <c r="LNN2692" s="113"/>
      <c r="LNO2692" s="113"/>
      <c r="LNP2692" s="113"/>
      <c r="LNQ2692" s="113"/>
      <c r="LNR2692" s="113"/>
      <c r="LNS2692" s="113"/>
      <c r="LNT2692" s="113"/>
      <c r="LNU2692" s="113"/>
      <c r="LNV2692" s="113"/>
      <c r="LNW2692" s="113"/>
      <c r="LNX2692" s="113"/>
      <c r="LNY2692" s="113"/>
      <c r="LNZ2692" s="113"/>
      <c r="LOA2692" s="113"/>
      <c r="LOB2692" s="113"/>
      <c r="LOC2692" s="113"/>
      <c r="LOD2692" s="113"/>
      <c r="LOE2692" s="113"/>
      <c r="LOF2692" s="113"/>
      <c r="LOG2692" s="113"/>
      <c r="LOH2692" s="113"/>
      <c r="LOI2692" s="113"/>
      <c r="LOJ2692" s="113"/>
      <c r="LOK2692" s="113"/>
      <c r="LOL2692" s="113"/>
      <c r="LOM2692" s="113"/>
      <c r="LON2692" s="113"/>
      <c r="LOO2692" s="113"/>
      <c r="LOP2692" s="113"/>
      <c r="LOQ2692" s="113"/>
      <c r="LOR2692" s="113"/>
      <c r="LOS2692" s="113"/>
      <c r="LOT2692" s="113"/>
      <c r="LOU2692" s="113"/>
      <c r="LOV2692" s="113"/>
      <c r="LOW2692" s="113"/>
      <c r="LOX2692" s="113"/>
      <c r="LOY2692" s="113"/>
      <c r="LOZ2692" s="113"/>
      <c r="LPA2692" s="113"/>
      <c r="LPB2692" s="113"/>
      <c r="LPC2692" s="113"/>
      <c r="LPD2692" s="113"/>
      <c r="LPE2692" s="113"/>
      <c r="LPF2692" s="113"/>
      <c r="LPG2692" s="113"/>
      <c r="LPH2692" s="113"/>
      <c r="LPI2692" s="113"/>
      <c r="LPJ2692" s="113"/>
      <c r="LPK2692" s="113"/>
      <c r="LPL2692" s="113"/>
      <c r="LPM2692" s="113"/>
      <c r="LPN2692" s="113"/>
      <c r="LPO2692" s="113"/>
      <c r="LPP2692" s="113"/>
      <c r="LPQ2692" s="113"/>
      <c r="LPR2692" s="113"/>
      <c r="LPS2692" s="113"/>
      <c r="LPT2692" s="113"/>
      <c r="LPU2692" s="113"/>
      <c r="LPV2692" s="113"/>
      <c r="LPW2692" s="113"/>
      <c r="LPX2692" s="113"/>
      <c r="LPY2692" s="113"/>
      <c r="LPZ2692" s="113"/>
      <c r="LQA2692" s="113"/>
      <c r="LQB2692" s="113"/>
      <c r="LQC2692" s="113"/>
      <c r="LQD2692" s="113"/>
      <c r="LQE2692" s="113"/>
      <c r="LQF2692" s="113"/>
      <c r="LQG2692" s="113"/>
      <c r="LQH2692" s="113"/>
      <c r="LQI2692" s="113"/>
      <c r="LQJ2692" s="113"/>
      <c r="LQK2692" s="113"/>
      <c r="LQL2692" s="113"/>
      <c r="LQM2692" s="113"/>
      <c r="LQN2692" s="113"/>
      <c r="LQO2692" s="113"/>
      <c r="LQP2692" s="113"/>
      <c r="LQQ2692" s="113"/>
      <c r="LQR2692" s="113"/>
      <c r="LQS2692" s="113"/>
      <c r="LQT2692" s="113"/>
      <c r="LQU2692" s="113"/>
      <c r="LQV2692" s="113"/>
      <c r="LQW2692" s="113"/>
      <c r="LQX2692" s="113"/>
      <c r="LQY2692" s="113"/>
      <c r="LQZ2692" s="113"/>
      <c r="LRA2692" s="113"/>
      <c r="LRB2692" s="113"/>
      <c r="LRC2692" s="113"/>
      <c r="LRD2692" s="113"/>
      <c r="LRE2692" s="113"/>
      <c r="LRF2692" s="113"/>
      <c r="LRG2692" s="113"/>
      <c r="LRH2692" s="113"/>
      <c r="LRI2692" s="113"/>
      <c r="LRJ2692" s="113"/>
      <c r="LRK2692" s="113"/>
      <c r="LRL2692" s="113"/>
      <c r="LRM2692" s="113"/>
      <c r="LRN2692" s="113"/>
      <c r="LRO2692" s="113"/>
      <c r="LRP2692" s="113"/>
      <c r="LRQ2692" s="113"/>
      <c r="LRR2692" s="113"/>
      <c r="LRS2692" s="113"/>
      <c r="LRT2692" s="113"/>
      <c r="LRU2692" s="113"/>
      <c r="LRV2692" s="113"/>
      <c r="LRW2692" s="113"/>
      <c r="LRX2692" s="113"/>
      <c r="LRY2692" s="113"/>
      <c r="LRZ2692" s="113"/>
      <c r="LSA2692" s="113"/>
      <c r="LSB2692" s="113"/>
      <c r="LSC2692" s="113"/>
      <c r="LSD2692" s="113"/>
      <c r="LSE2692" s="113"/>
      <c r="LSF2692" s="113"/>
      <c r="LSG2692" s="113"/>
      <c r="LSH2692" s="113"/>
      <c r="LSI2692" s="113"/>
      <c r="LSJ2692" s="113"/>
      <c r="LSK2692" s="113"/>
      <c r="LSL2692" s="113"/>
      <c r="LSM2692" s="113"/>
      <c r="LSN2692" s="113"/>
      <c r="LSO2692" s="113"/>
      <c r="LSP2692" s="113"/>
      <c r="LSQ2692" s="113"/>
      <c r="LSR2692" s="113"/>
      <c r="LSS2692" s="113"/>
      <c r="LST2692" s="113"/>
      <c r="LSU2692" s="113"/>
      <c r="LSV2692" s="113"/>
      <c r="LSW2692" s="113"/>
      <c r="LSX2692" s="113"/>
      <c r="LSY2692" s="113"/>
      <c r="LSZ2692" s="113"/>
      <c r="LTA2692" s="113"/>
      <c r="LTB2692" s="113"/>
      <c r="LTC2692" s="113"/>
      <c r="LTD2692" s="113"/>
      <c r="LTE2692" s="113"/>
      <c r="LTF2692" s="113"/>
      <c r="LTG2692" s="113"/>
      <c r="LTH2692" s="113"/>
      <c r="LTI2692" s="113"/>
      <c r="LTJ2692" s="113"/>
      <c r="LTK2692" s="113"/>
      <c r="LTL2692" s="113"/>
      <c r="LTM2692" s="113"/>
      <c r="LTN2692" s="113"/>
      <c r="LTO2692" s="113"/>
      <c r="LTP2692" s="113"/>
      <c r="LTQ2692" s="113"/>
      <c r="LTR2692" s="113"/>
      <c r="LTS2692" s="113"/>
      <c r="LTT2692" s="113"/>
      <c r="LTU2692" s="113"/>
      <c r="LTV2692" s="113"/>
      <c r="LTW2692" s="113"/>
      <c r="LTX2692" s="113"/>
      <c r="LTY2692" s="113"/>
      <c r="LTZ2692" s="113"/>
      <c r="LUA2692" s="113"/>
      <c r="LUB2692" s="113"/>
      <c r="LUC2692" s="113"/>
      <c r="LUD2692" s="113"/>
      <c r="LUE2692" s="113"/>
      <c r="LUF2692" s="113"/>
      <c r="LUG2692" s="113"/>
      <c r="LUH2692" s="113"/>
      <c r="LUI2692" s="113"/>
      <c r="LUJ2692" s="113"/>
      <c r="LUK2692" s="113"/>
      <c r="LUL2692" s="113"/>
      <c r="LUM2692" s="113"/>
      <c r="LUN2692" s="113"/>
      <c r="LUO2692" s="113"/>
      <c r="LUP2692" s="113"/>
      <c r="LUQ2692" s="113"/>
      <c r="LUR2692" s="113"/>
      <c r="LUS2692" s="113"/>
      <c r="LUT2692" s="113"/>
      <c r="LUU2692" s="113"/>
      <c r="LUV2692" s="113"/>
      <c r="LUW2692" s="113"/>
      <c r="LUX2692" s="113"/>
      <c r="LUY2692" s="113"/>
      <c r="LUZ2692" s="113"/>
      <c r="LVA2692" s="113"/>
      <c r="LVB2692" s="113"/>
      <c r="LVC2692" s="113"/>
      <c r="LVD2692" s="113"/>
      <c r="LVE2692" s="113"/>
      <c r="LVF2692" s="113"/>
      <c r="LVG2692" s="113"/>
      <c r="LVH2692" s="113"/>
      <c r="LVI2692" s="113"/>
      <c r="LVJ2692" s="113"/>
      <c r="LVK2692" s="113"/>
      <c r="LVL2692" s="113"/>
      <c r="LVM2692" s="113"/>
      <c r="LVN2692" s="113"/>
      <c r="LVO2692" s="113"/>
      <c r="LVP2692" s="113"/>
      <c r="LVQ2692" s="113"/>
      <c r="LVR2692" s="113"/>
      <c r="LVS2692" s="113"/>
      <c r="LVT2692" s="113"/>
      <c r="LVU2692" s="113"/>
      <c r="LVV2692" s="113"/>
      <c r="LVW2692" s="113"/>
      <c r="LVX2692" s="113"/>
      <c r="LVY2692" s="113"/>
      <c r="LVZ2692" s="113"/>
      <c r="LWA2692" s="113"/>
      <c r="LWB2692" s="113"/>
      <c r="LWC2692" s="113"/>
      <c r="LWD2692" s="113"/>
      <c r="LWE2692" s="113"/>
      <c r="LWF2692" s="113"/>
      <c r="LWG2692" s="113"/>
      <c r="LWH2692" s="113"/>
      <c r="LWI2692" s="113"/>
      <c r="LWJ2692" s="113"/>
      <c r="LWK2692" s="113"/>
      <c r="LWL2692" s="113"/>
      <c r="LWM2692" s="113"/>
      <c r="LWN2692" s="113"/>
      <c r="LWO2692" s="113"/>
      <c r="LWP2692" s="113"/>
      <c r="LWQ2692" s="113"/>
      <c r="LWR2692" s="113"/>
      <c r="LWS2692" s="113"/>
      <c r="LWT2692" s="113"/>
      <c r="LWU2692" s="113"/>
      <c r="LWV2692" s="113"/>
      <c r="LWW2692" s="113"/>
      <c r="LWX2692" s="113"/>
      <c r="LWY2692" s="113"/>
      <c r="LWZ2692" s="113"/>
      <c r="LXA2692" s="113"/>
      <c r="LXB2692" s="113"/>
      <c r="LXC2692" s="113"/>
      <c r="LXD2692" s="113"/>
      <c r="LXE2692" s="113"/>
      <c r="LXF2692" s="113"/>
      <c r="LXG2692" s="113"/>
      <c r="LXH2692" s="113"/>
      <c r="LXI2692" s="113"/>
      <c r="LXJ2692" s="113"/>
      <c r="LXK2692" s="113"/>
      <c r="LXL2692" s="113"/>
      <c r="LXM2692" s="113"/>
      <c r="LXN2692" s="113"/>
      <c r="LXO2692" s="113"/>
      <c r="LXP2692" s="113"/>
      <c r="LXQ2692" s="113"/>
      <c r="LXR2692" s="113"/>
      <c r="LXS2692" s="113"/>
      <c r="LXT2692" s="113"/>
      <c r="LXU2692" s="113"/>
      <c r="LXV2692" s="113"/>
      <c r="LXW2692" s="113"/>
      <c r="LXX2692" s="113"/>
      <c r="LXY2692" s="113"/>
      <c r="LXZ2692" s="113"/>
      <c r="LYA2692" s="113"/>
      <c r="LYB2692" s="113"/>
      <c r="LYC2692" s="113"/>
      <c r="LYD2692" s="113"/>
      <c r="LYE2692" s="113"/>
      <c r="LYF2692" s="113"/>
      <c r="LYG2692" s="113"/>
      <c r="LYH2692" s="113"/>
      <c r="LYI2692" s="113"/>
      <c r="LYJ2692" s="113"/>
      <c r="LYK2692" s="113"/>
      <c r="LYL2692" s="113"/>
      <c r="LYM2692" s="113"/>
      <c r="LYN2692" s="113"/>
      <c r="LYO2692" s="113"/>
      <c r="LYP2692" s="113"/>
      <c r="LYQ2692" s="113"/>
      <c r="LYR2692" s="113"/>
      <c r="LYS2692" s="113"/>
      <c r="LYT2692" s="113"/>
      <c r="LYU2692" s="113"/>
      <c r="LYV2692" s="113"/>
      <c r="LYW2692" s="113"/>
      <c r="LYX2692" s="113"/>
      <c r="LYY2692" s="113"/>
      <c r="LYZ2692" s="113"/>
      <c r="LZA2692" s="113"/>
      <c r="LZB2692" s="113"/>
      <c r="LZC2692" s="113"/>
      <c r="LZD2692" s="113"/>
      <c r="LZE2692" s="113"/>
      <c r="LZF2692" s="113"/>
      <c r="LZG2692" s="113"/>
      <c r="LZH2692" s="113"/>
      <c r="LZI2692" s="113"/>
      <c r="LZJ2692" s="113"/>
      <c r="LZK2692" s="113"/>
      <c r="LZL2692" s="113"/>
      <c r="LZM2692" s="113"/>
      <c r="LZN2692" s="113"/>
      <c r="LZO2692" s="113"/>
      <c r="LZP2692" s="113"/>
      <c r="LZQ2692" s="113"/>
      <c r="LZR2692" s="113"/>
      <c r="LZS2692" s="113"/>
      <c r="LZT2692" s="113"/>
      <c r="LZU2692" s="113"/>
      <c r="LZV2692" s="113"/>
      <c r="LZW2692" s="113"/>
      <c r="LZX2692" s="113"/>
      <c r="LZY2692" s="113"/>
      <c r="LZZ2692" s="113"/>
      <c r="MAA2692" s="113"/>
      <c r="MAB2692" s="113"/>
      <c r="MAC2692" s="113"/>
      <c r="MAD2692" s="113"/>
      <c r="MAE2692" s="113"/>
      <c r="MAF2692" s="113"/>
      <c r="MAG2692" s="113"/>
      <c r="MAH2692" s="113"/>
      <c r="MAI2692" s="113"/>
      <c r="MAJ2692" s="113"/>
      <c r="MAK2692" s="113"/>
      <c r="MAL2692" s="113"/>
      <c r="MAM2692" s="113"/>
      <c r="MAN2692" s="113"/>
      <c r="MAO2692" s="113"/>
      <c r="MAP2692" s="113"/>
      <c r="MAQ2692" s="113"/>
      <c r="MAR2692" s="113"/>
      <c r="MAS2692" s="113"/>
      <c r="MAT2692" s="113"/>
      <c r="MAU2692" s="113"/>
      <c r="MAV2692" s="113"/>
      <c r="MAW2692" s="113"/>
      <c r="MAX2692" s="113"/>
      <c r="MAY2692" s="113"/>
      <c r="MAZ2692" s="113"/>
      <c r="MBA2692" s="113"/>
      <c r="MBB2692" s="113"/>
      <c r="MBC2692" s="113"/>
      <c r="MBD2692" s="113"/>
      <c r="MBE2692" s="113"/>
      <c r="MBF2692" s="113"/>
      <c r="MBG2692" s="113"/>
      <c r="MBH2692" s="113"/>
      <c r="MBI2692" s="113"/>
      <c r="MBJ2692" s="113"/>
      <c r="MBK2692" s="113"/>
      <c r="MBL2692" s="113"/>
      <c r="MBM2692" s="113"/>
      <c r="MBN2692" s="113"/>
      <c r="MBO2692" s="113"/>
      <c r="MBP2692" s="113"/>
      <c r="MBQ2692" s="113"/>
      <c r="MBR2692" s="113"/>
      <c r="MBS2692" s="113"/>
      <c r="MBT2692" s="113"/>
      <c r="MBU2692" s="113"/>
      <c r="MBV2692" s="113"/>
      <c r="MBW2692" s="113"/>
      <c r="MBX2692" s="113"/>
      <c r="MBY2692" s="113"/>
      <c r="MBZ2692" s="113"/>
      <c r="MCA2692" s="113"/>
      <c r="MCB2692" s="113"/>
      <c r="MCC2692" s="113"/>
      <c r="MCD2692" s="113"/>
      <c r="MCE2692" s="113"/>
      <c r="MCF2692" s="113"/>
      <c r="MCG2692" s="113"/>
      <c r="MCH2692" s="113"/>
      <c r="MCI2692" s="113"/>
      <c r="MCJ2692" s="113"/>
      <c r="MCK2692" s="113"/>
      <c r="MCL2692" s="113"/>
      <c r="MCM2692" s="113"/>
      <c r="MCN2692" s="113"/>
      <c r="MCO2692" s="113"/>
      <c r="MCP2692" s="113"/>
      <c r="MCQ2692" s="113"/>
      <c r="MCR2692" s="113"/>
      <c r="MCS2692" s="113"/>
      <c r="MCT2692" s="113"/>
      <c r="MCU2692" s="113"/>
      <c r="MCV2692" s="113"/>
      <c r="MCW2692" s="113"/>
      <c r="MCX2692" s="113"/>
      <c r="MCY2692" s="113"/>
      <c r="MCZ2692" s="113"/>
      <c r="MDA2692" s="113"/>
      <c r="MDB2692" s="113"/>
      <c r="MDC2692" s="113"/>
      <c r="MDD2692" s="113"/>
      <c r="MDE2692" s="113"/>
      <c r="MDF2692" s="113"/>
      <c r="MDG2692" s="113"/>
      <c r="MDH2692" s="113"/>
      <c r="MDI2692" s="113"/>
      <c r="MDJ2692" s="113"/>
      <c r="MDK2692" s="113"/>
      <c r="MDL2692" s="113"/>
      <c r="MDM2692" s="113"/>
      <c r="MDN2692" s="113"/>
      <c r="MDO2692" s="113"/>
      <c r="MDP2692" s="113"/>
      <c r="MDQ2692" s="113"/>
      <c r="MDR2692" s="113"/>
      <c r="MDS2692" s="113"/>
      <c r="MDT2692" s="113"/>
      <c r="MDU2692" s="113"/>
      <c r="MDV2692" s="113"/>
      <c r="MDW2692" s="113"/>
      <c r="MDX2692" s="113"/>
      <c r="MDY2692" s="113"/>
      <c r="MDZ2692" s="113"/>
      <c r="MEA2692" s="113"/>
      <c r="MEB2692" s="113"/>
      <c r="MEC2692" s="113"/>
      <c r="MED2692" s="113"/>
      <c r="MEE2692" s="113"/>
      <c r="MEF2692" s="113"/>
      <c r="MEG2692" s="113"/>
      <c r="MEH2692" s="113"/>
      <c r="MEI2692" s="113"/>
      <c r="MEJ2692" s="113"/>
      <c r="MEK2692" s="113"/>
      <c r="MEL2692" s="113"/>
      <c r="MEM2692" s="113"/>
      <c r="MEN2692" s="113"/>
      <c r="MEO2692" s="113"/>
      <c r="MEP2692" s="113"/>
      <c r="MEQ2692" s="113"/>
      <c r="MER2692" s="113"/>
      <c r="MES2692" s="113"/>
      <c r="MET2692" s="113"/>
      <c r="MEU2692" s="113"/>
      <c r="MEV2692" s="113"/>
      <c r="MEW2692" s="113"/>
      <c r="MEX2692" s="113"/>
      <c r="MEY2692" s="113"/>
      <c r="MEZ2692" s="113"/>
      <c r="MFA2692" s="113"/>
      <c r="MFB2692" s="113"/>
      <c r="MFC2692" s="113"/>
      <c r="MFD2692" s="113"/>
      <c r="MFE2692" s="113"/>
      <c r="MFF2692" s="113"/>
      <c r="MFG2692" s="113"/>
      <c r="MFH2692" s="113"/>
      <c r="MFI2692" s="113"/>
      <c r="MFJ2692" s="113"/>
      <c r="MFK2692" s="113"/>
      <c r="MFL2692" s="113"/>
      <c r="MFM2692" s="113"/>
      <c r="MFN2692" s="113"/>
      <c r="MFO2692" s="113"/>
      <c r="MFP2692" s="113"/>
      <c r="MFQ2692" s="113"/>
      <c r="MFR2692" s="113"/>
      <c r="MFS2692" s="113"/>
      <c r="MFT2692" s="113"/>
      <c r="MFU2692" s="113"/>
      <c r="MFV2692" s="113"/>
      <c r="MFW2692" s="113"/>
      <c r="MFX2692" s="113"/>
      <c r="MFY2692" s="113"/>
      <c r="MFZ2692" s="113"/>
      <c r="MGA2692" s="113"/>
      <c r="MGB2692" s="113"/>
      <c r="MGC2692" s="113"/>
      <c r="MGD2692" s="113"/>
      <c r="MGE2692" s="113"/>
      <c r="MGF2692" s="113"/>
      <c r="MGG2692" s="113"/>
      <c r="MGH2692" s="113"/>
      <c r="MGI2692" s="113"/>
      <c r="MGJ2692" s="113"/>
      <c r="MGK2692" s="113"/>
      <c r="MGL2692" s="113"/>
      <c r="MGM2692" s="113"/>
      <c r="MGN2692" s="113"/>
      <c r="MGO2692" s="113"/>
      <c r="MGP2692" s="113"/>
      <c r="MGQ2692" s="113"/>
      <c r="MGR2692" s="113"/>
      <c r="MGS2692" s="113"/>
      <c r="MGT2692" s="113"/>
      <c r="MGU2692" s="113"/>
      <c r="MGV2692" s="113"/>
      <c r="MGW2692" s="113"/>
      <c r="MGX2692" s="113"/>
      <c r="MGY2692" s="113"/>
      <c r="MGZ2692" s="113"/>
      <c r="MHA2692" s="113"/>
      <c r="MHB2692" s="113"/>
      <c r="MHC2692" s="113"/>
      <c r="MHD2692" s="113"/>
      <c r="MHE2692" s="113"/>
      <c r="MHF2692" s="113"/>
      <c r="MHG2692" s="113"/>
      <c r="MHH2692" s="113"/>
      <c r="MHI2692" s="113"/>
      <c r="MHJ2692" s="113"/>
      <c r="MHK2692" s="113"/>
      <c r="MHL2692" s="113"/>
      <c r="MHM2692" s="113"/>
      <c r="MHN2692" s="113"/>
      <c r="MHO2692" s="113"/>
      <c r="MHP2692" s="113"/>
      <c r="MHQ2692" s="113"/>
      <c r="MHR2692" s="113"/>
      <c r="MHS2692" s="113"/>
      <c r="MHT2692" s="113"/>
      <c r="MHU2692" s="113"/>
      <c r="MHV2692" s="113"/>
      <c r="MHW2692" s="113"/>
      <c r="MHX2692" s="113"/>
      <c r="MHY2692" s="113"/>
      <c r="MHZ2692" s="113"/>
      <c r="MIA2692" s="113"/>
      <c r="MIB2692" s="113"/>
      <c r="MIC2692" s="113"/>
      <c r="MID2692" s="113"/>
      <c r="MIE2692" s="113"/>
      <c r="MIF2692" s="113"/>
      <c r="MIG2692" s="113"/>
      <c r="MIH2692" s="113"/>
      <c r="MII2692" s="113"/>
      <c r="MIJ2692" s="113"/>
      <c r="MIK2692" s="113"/>
      <c r="MIL2692" s="113"/>
      <c r="MIM2692" s="113"/>
      <c r="MIN2692" s="113"/>
      <c r="MIO2692" s="113"/>
      <c r="MIP2692" s="113"/>
      <c r="MIQ2692" s="113"/>
      <c r="MIR2692" s="113"/>
      <c r="MIS2692" s="113"/>
      <c r="MIT2692" s="113"/>
      <c r="MIU2692" s="113"/>
      <c r="MIV2692" s="113"/>
      <c r="MIW2692" s="113"/>
      <c r="MIX2692" s="113"/>
      <c r="MIY2692" s="113"/>
      <c r="MIZ2692" s="113"/>
      <c r="MJA2692" s="113"/>
      <c r="MJB2692" s="113"/>
      <c r="MJC2692" s="113"/>
      <c r="MJD2692" s="113"/>
      <c r="MJE2692" s="113"/>
      <c r="MJF2692" s="113"/>
      <c r="MJG2692" s="113"/>
      <c r="MJH2692" s="113"/>
      <c r="MJI2692" s="113"/>
      <c r="MJJ2692" s="113"/>
      <c r="MJK2692" s="113"/>
      <c r="MJL2692" s="113"/>
      <c r="MJM2692" s="113"/>
      <c r="MJN2692" s="113"/>
      <c r="MJO2692" s="113"/>
      <c r="MJP2692" s="113"/>
      <c r="MJQ2692" s="113"/>
      <c r="MJR2692" s="113"/>
      <c r="MJS2692" s="113"/>
      <c r="MJT2692" s="113"/>
      <c r="MJU2692" s="113"/>
      <c r="MJV2692" s="113"/>
      <c r="MJW2692" s="113"/>
      <c r="MJX2692" s="113"/>
      <c r="MJY2692" s="113"/>
      <c r="MJZ2692" s="113"/>
      <c r="MKA2692" s="113"/>
      <c r="MKB2692" s="113"/>
      <c r="MKC2692" s="113"/>
      <c r="MKD2692" s="113"/>
      <c r="MKE2692" s="113"/>
      <c r="MKF2692" s="113"/>
      <c r="MKG2692" s="113"/>
      <c r="MKH2692" s="113"/>
      <c r="MKI2692" s="113"/>
      <c r="MKJ2692" s="113"/>
      <c r="MKK2692" s="113"/>
      <c r="MKL2692" s="113"/>
      <c r="MKM2692" s="113"/>
      <c r="MKN2692" s="113"/>
      <c r="MKO2692" s="113"/>
      <c r="MKP2692" s="113"/>
      <c r="MKQ2692" s="113"/>
      <c r="MKR2692" s="113"/>
      <c r="MKS2692" s="113"/>
      <c r="MKT2692" s="113"/>
      <c r="MKU2692" s="113"/>
      <c r="MKV2692" s="113"/>
      <c r="MKW2692" s="113"/>
      <c r="MKX2692" s="113"/>
      <c r="MKY2692" s="113"/>
      <c r="MKZ2692" s="113"/>
      <c r="MLA2692" s="113"/>
      <c r="MLB2692" s="113"/>
      <c r="MLC2692" s="113"/>
      <c r="MLD2692" s="113"/>
      <c r="MLE2692" s="113"/>
      <c r="MLF2692" s="113"/>
      <c r="MLG2692" s="113"/>
      <c r="MLH2692" s="113"/>
      <c r="MLI2692" s="113"/>
      <c r="MLJ2692" s="113"/>
      <c r="MLK2692" s="113"/>
      <c r="MLL2692" s="113"/>
      <c r="MLM2692" s="113"/>
      <c r="MLN2692" s="113"/>
      <c r="MLO2692" s="113"/>
      <c r="MLP2692" s="113"/>
      <c r="MLQ2692" s="113"/>
      <c r="MLR2692" s="113"/>
      <c r="MLS2692" s="113"/>
      <c r="MLT2692" s="113"/>
      <c r="MLU2692" s="113"/>
      <c r="MLV2692" s="113"/>
      <c r="MLW2692" s="113"/>
      <c r="MLX2692" s="113"/>
      <c r="MLY2692" s="113"/>
      <c r="MLZ2692" s="113"/>
      <c r="MMA2692" s="113"/>
      <c r="MMB2692" s="113"/>
      <c r="MMC2692" s="113"/>
      <c r="MMD2692" s="113"/>
      <c r="MME2692" s="113"/>
      <c r="MMF2692" s="113"/>
      <c r="MMG2692" s="113"/>
      <c r="MMH2692" s="113"/>
      <c r="MMI2692" s="113"/>
      <c r="MMJ2692" s="113"/>
      <c r="MMK2692" s="113"/>
      <c r="MML2692" s="113"/>
      <c r="MMM2692" s="113"/>
      <c r="MMN2692" s="113"/>
      <c r="MMO2692" s="113"/>
      <c r="MMP2692" s="113"/>
      <c r="MMQ2692" s="113"/>
      <c r="MMR2692" s="113"/>
      <c r="MMS2692" s="113"/>
      <c r="MMT2692" s="113"/>
      <c r="MMU2692" s="113"/>
      <c r="MMV2692" s="113"/>
      <c r="MMW2692" s="113"/>
      <c r="MMX2692" s="113"/>
      <c r="MMY2692" s="113"/>
      <c r="MMZ2692" s="113"/>
      <c r="MNA2692" s="113"/>
      <c r="MNB2692" s="113"/>
      <c r="MNC2692" s="113"/>
      <c r="MND2692" s="113"/>
      <c r="MNE2692" s="113"/>
      <c r="MNF2692" s="113"/>
      <c r="MNG2692" s="113"/>
      <c r="MNH2692" s="113"/>
      <c r="MNI2692" s="113"/>
      <c r="MNJ2692" s="113"/>
      <c r="MNK2692" s="113"/>
      <c r="MNL2692" s="113"/>
      <c r="MNM2692" s="113"/>
      <c r="MNN2692" s="113"/>
      <c r="MNO2692" s="113"/>
      <c r="MNP2692" s="113"/>
      <c r="MNQ2692" s="113"/>
      <c r="MNR2692" s="113"/>
      <c r="MNS2692" s="113"/>
      <c r="MNT2692" s="113"/>
      <c r="MNU2692" s="113"/>
      <c r="MNV2692" s="113"/>
      <c r="MNW2692" s="113"/>
      <c r="MNX2692" s="113"/>
      <c r="MNY2692" s="113"/>
      <c r="MNZ2692" s="113"/>
      <c r="MOA2692" s="113"/>
      <c r="MOB2692" s="113"/>
      <c r="MOC2692" s="113"/>
      <c r="MOD2692" s="113"/>
      <c r="MOE2692" s="113"/>
      <c r="MOF2692" s="113"/>
      <c r="MOG2692" s="113"/>
      <c r="MOH2692" s="113"/>
      <c r="MOI2692" s="113"/>
      <c r="MOJ2692" s="113"/>
      <c r="MOK2692" s="113"/>
      <c r="MOL2692" s="113"/>
      <c r="MOM2692" s="113"/>
      <c r="MON2692" s="113"/>
      <c r="MOO2692" s="113"/>
      <c r="MOP2692" s="113"/>
      <c r="MOQ2692" s="113"/>
      <c r="MOR2692" s="113"/>
      <c r="MOS2692" s="113"/>
      <c r="MOT2692" s="113"/>
      <c r="MOU2692" s="113"/>
      <c r="MOV2692" s="113"/>
      <c r="MOW2692" s="113"/>
      <c r="MOX2692" s="113"/>
      <c r="MOY2692" s="113"/>
      <c r="MOZ2692" s="113"/>
      <c r="MPA2692" s="113"/>
      <c r="MPB2692" s="113"/>
      <c r="MPC2692" s="113"/>
      <c r="MPD2692" s="113"/>
      <c r="MPE2692" s="113"/>
      <c r="MPF2692" s="113"/>
      <c r="MPG2692" s="113"/>
      <c r="MPH2692" s="113"/>
      <c r="MPI2692" s="113"/>
      <c r="MPJ2692" s="113"/>
      <c r="MPK2692" s="113"/>
      <c r="MPL2692" s="113"/>
      <c r="MPM2692" s="113"/>
      <c r="MPN2692" s="113"/>
      <c r="MPO2692" s="113"/>
      <c r="MPP2692" s="113"/>
      <c r="MPQ2692" s="113"/>
      <c r="MPR2692" s="113"/>
      <c r="MPS2692" s="113"/>
      <c r="MPT2692" s="113"/>
      <c r="MPU2692" s="113"/>
      <c r="MPV2692" s="113"/>
      <c r="MPW2692" s="113"/>
      <c r="MPX2692" s="113"/>
      <c r="MPY2692" s="113"/>
      <c r="MPZ2692" s="113"/>
      <c r="MQA2692" s="113"/>
      <c r="MQB2692" s="113"/>
      <c r="MQC2692" s="113"/>
      <c r="MQD2692" s="113"/>
      <c r="MQE2692" s="113"/>
      <c r="MQF2692" s="113"/>
      <c r="MQG2692" s="113"/>
      <c r="MQH2692" s="113"/>
      <c r="MQI2692" s="113"/>
      <c r="MQJ2692" s="113"/>
      <c r="MQK2692" s="113"/>
      <c r="MQL2692" s="113"/>
      <c r="MQM2692" s="113"/>
      <c r="MQN2692" s="113"/>
      <c r="MQO2692" s="113"/>
      <c r="MQP2692" s="113"/>
      <c r="MQQ2692" s="113"/>
      <c r="MQR2692" s="113"/>
      <c r="MQS2692" s="113"/>
      <c r="MQT2692" s="113"/>
      <c r="MQU2692" s="113"/>
      <c r="MQV2692" s="113"/>
      <c r="MQW2692" s="113"/>
      <c r="MQX2692" s="113"/>
      <c r="MQY2692" s="113"/>
      <c r="MQZ2692" s="113"/>
      <c r="MRA2692" s="113"/>
      <c r="MRB2692" s="113"/>
      <c r="MRC2692" s="113"/>
      <c r="MRD2692" s="113"/>
      <c r="MRE2692" s="113"/>
      <c r="MRF2692" s="113"/>
      <c r="MRG2692" s="113"/>
      <c r="MRH2692" s="113"/>
      <c r="MRI2692" s="113"/>
      <c r="MRJ2692" s="113"/>
      <c r="MRK2692" s="113"/>
      <c r="MRL2692" s="113"/>
      <c r="MRM2692" s="113"/>
      <c r="MRN2692" s="113"/>
      <c r="MRO2692" s="113"/>
      <c r="MRP2692" s="113"/>
      <c r="MRQ2692" s="113"/>
      <c r="MRR2692" s="113"/>
      <c r="MRS2692" s="113"/>
      <c r="MRT2692" s="113"/>
      <c r="MRU2692" s="113"/>
      <c r="MRV2692" s="113"/>
      <c r="MRW2692" s="113"/>
      <c r="MRX2692" s="113"/>
      <c r="MRY2692" s="113"/>
      <c r="MRZ2692" s="113"/>
      <c r="MSA2692" s="113"/>
      <c r="MSB2692" s="113"/>
      <c r="MSC2692" s="113"/>
      <c r="MSD2692" s="113"/>
      <c r="MSE2692" s="113"/>
      <c r="MSF2692" s="113"/>
      <c r="MSG2692" s="113"/>
      <c r="MSH2692" s="113"/>
      <c r="MSI2692" s="113"/>
      <c r="MSJ2692" s="113"/>
      <c r="MSK2692" s="113"/>
      <c r="MSL2692" s="113"/>
      <c r="MSM2692" s="113"/>
      <c r="MSN2692" s="113"/>
      <c r="MSO2692" s="113"/>
      <c r="MSP2692" s="113"/>
      <c r="MSQ2692" s="113"/>
      <c r="MSR2692" s="113"/>
      <c r="MSS2692" s="113"/>
      <c r="MST2692" s="113"/>
      <c r="MSU2692" s="113"/>
      <c r="MSV2692" s="113"/>
      <c r="MSW2692" s="113"/>
      <c r="MSX2692" s="113"/>
      <c r="MSY2692" s="113"/>
      <c r="MSZ2692" s="113"/>
      <c r="MTA2692" s="113"/>
      <c r="MTB2692" s="113"/>
      <c r="MTC2692" s="113"/>
      <c r="MTD2692" s="113"/>
      <c r="MTE2692" s="113"/>
      <c r="MTF2692" s="113"/>
      <c r="MTG2692" s="113"/>
      <c r="MTH2692" s="113"/>
      <c r="MTI2692" s="113"/>
      <c r="MTJ2692" s="113"/>
      <c r="MTK2692" s="113"/>
      <c r="MTL2692" s="113"/>
      <c r="MTM2692" s="113"/>
      <c r="MTN2692" s="113"/>
      <c r="MTO2692" s="113"/>
      <c r="MTP2692" s="113"/>
      <c r="MTQ2692" s="113"/>
      <c r="MTR2692" s="113"/>
      <c r="MTS2692" s="113"/>
      <c r="MTT2692" s="113"/>
      <c r="MTU2692" s="113"/>
      <c r="MTV2692" s="113"/>
      <c r="MTW2692" s="113"/>
      <c r="MTX2692" s="113"/>
      <c r="MTY2692" s="113"/>
      <c r="MTZ2692" s="113"/>
      <c r="MUA2692" s="113"/>
      <c r="MUB2692" s="113"/>
      <c r="MUC2692" s="113"/>
      <c r="MUD2692" s="113"/>
      <c r="MUE2692" s="113"/>
      <c r="MUF2692" s="113"/>
      <c r="MUG2692" s="113"/>
      <c r="MUH2692" s="113"/>
      <c r="MUI2692" s="113"/>
      <c r="MUJ2692" s="113"/>
      <c r="MUK2692" s="113"/>
      <c r="MUL2692" s="113"/>
      <c r="MUM2692" s="113"/>
      <c r="MUN2692" s="113"/>
      <c r="MUO2692" s="113"/>
      <c r="MUP2692" s="113"/>
      <c r="MUQ2692" s="113"/>
      <c r="MUR2692" s="113"/>
      <c r="MUS2692" s="113"/>
      <c r="MUT2692" s="113"/>
      <c r="MUU2692" s="113"/>
      <c r="MUV2692" s="113"/>
      <c r="MUW2692" s="113"/>
      <c r="MUX2692" s="113"/>
      <c r="MUY2692" s="113"/>
      <c r="MUZ2692" s="113"/>
      <c r="MVA2692" s="113"/>
      <c r="MVB2692" s="113"/>
      <c r="MVC2692" s="113"/>
      <c r="MVD2692" s="113"/>
      <c r="MVE2692" s="113"/>
      <c r="MVF2692" s="113"/>
      <c r="MVG2692" s="113"/>
      <c r="MVH2692" s="113"/>
      <c r="MVI2692" s="113"/>
      <c r="MVJ2692" s="113"/>
      <c r="MVK2692" s="113"/>
      <c r="MVL2692" s="113"/>
      <c r="MVM2692" s="113"/>
      <c r="MVN2692" s="113"/>
      <c r="MVO2692" s="113"/>
      <c r="MVP2692" s="113"/>
      <c r="MVQ2692" s="113"/>
      <c r="MVR2692" s="113"/>
      <c r="MVS2692" s="113"/>
      <c r="MVT2692" s="113"/>
      <c r="MVU2692" s="113"/>
      <c r="MVV2692" s="113"/>
      <c r="MVW2692" s="113"/>
      <c r="MVX2692" s="113"/>
      <c r="MVY2692" s="113"/>
      <c r="MVZ2692" s="113"/>
      <c r="MWA2692" s="113"/>
      <c r="MWB2692" s="113"/>
      <c r="MWC2692" s="113"/>
      <c r="MWD2692" s="113"/>
      <c r="MWE2692" s="113"/>
      <c r="MWF2692" s="113"/>
      <c r="MWG2692" s="113"/>
      <c r="MWH2692" s="113"/>
      <c r="MWI2692" s="113"/>
      <c r="MWJ2692" s="113"/>
      <c r="MWK2692" s="113"/>
      <c r="MWL2692" s="113"/>
      <c r="MWM2692" s="113"/>
      <c r="MWN2692" s="113"/>
      <c r="MWO2692" s="113"/>
      <c r="MWP2692" s="113"/>
      <c r="MWQ2692" s="113"/>
      <c r="MWR2692" s="113"/>
      <c r="MWS2692" s="113"/>
      <c r="MWT2692" s="113"/>
      <c r="MWU2692" s="113"/>
      <c r="MWV2692" s="113"/>
      <c r="MWW2692" s="113"/>
      <c r="MWX2692" s="113"/>
      <c r="MWY2692" s="113"/>
      <c r="MWZ2692" s="113"/>
      <c r="MXA2692" s="113"/>
      <c r="MXB2692" s="113"/>
      <c r="MXC2692" s="113"/>
      <c r="MXD2692" s="113"/>
      <c r="MXE2692" s="113"/>
      <c r="MXF2692" s="113"/>
      <c r="MXG2692" s="113"/>
      <c r="MXH2692" s="113"/>
      <c r="MXI2692" s="113"/>
      <c r="MXJ2692" s="113"/>
      <c r="MXK2692" s="113"/>
      <c r="MXL2692" s="113"/>
      <c r="MXM2692" s="113"/>
      <c r="MXN2692" s="113"/>
      <c r="MXO2692" s="113"/>
      <c r="MXP2692" s="113"/>
      <c r="MXQ2692" s="113"/>
      <c r="MXR2692" s="113"/>
      <c r="MXS2692" s="113"/>
      <c r="MXT2692" s="113"/>
      <c r="MXU2692" s="113"/>
      <c r="MXV2692" s="113"/>
      <c r="MXW2692" s="113"/>
      <c r="MXX2692" s="113"/>
      <c r="MXY2692" s="113"/>
      <c r="MXZ2692" s="113"/>
      <c r="MYA2692" s="113"/>
      <c r="MYB2692" s="113"/>
      <c r="MYC2692" s="113"/>
      <c r="MYD2692" s="113"/>
      <c r="MYE2692" s="113"/>
      <c r="MYF2692" s="113"/>
      <c r="MYG2692" s="113"/>
      <c r="MYH2692" s="113"/>
      <c r="MYI2692" s="113"/>
      <c r="MYJ2692" s="113"/>
      <c r="MYK2692" s="113"/>
      <c r="MYL2692" s="113"/>
      <c r="MYM2692" s="113"/>
      <c r="MYN2692" s="113"/>
      <c r="MYO2692" s="113"/>
      <c r="MYP2692" s="113"/>
      <c r="MYQ2692" s="113"/>
      <c r="MYR2692" s="113"/>
      <c r="MYS2692" s="113"/>
      <c r="MYT2692" s="113"/>
      <c r="MYU2692" s="113"/>
      <c r="MYV2692" s="113"/>
      <c r="MYW2692" s="113"/>
      <c r="MYX2692" s="113"/>
      <c r="MYY2692" s="113"/>
      <c r="MYZ2692" s="113"/>
      <c r="MZA2692" s="113"/>
      <c r="MZB2692" s="113"/>
      <c r="MZC2692" s="113"/>
      <c r="MZD2692" s="113"/>
      <c r="MZE2692" s="113"/>
      <c r="MZF2692" s="113"/>
      <c r="MZG2692" s="113"/>
      <c r="MZH2692" s="113"/>
      <c r="MZI2692" s="113"/>
      <c r="MZJ2692" s="113"/>
      <c r="MZK2692" s="113"/>
      <c r="MZL2692" s="113"/>
      <c r="MZM2692" s="113"/>
      <c r="MZN2692" s="113"/>
      <c r="MZO2692" s="113"/>
      <c r="MZP2692" s="113"/>
      <c r="MZQ2692" s="113"/>
      <c r="MZR2692" s="113"/>
      <c r="MZS2692" s="113"/>
      <c r="MZT2692" s="113"/>
      <c r="MZU2692" s="113"/>
      <c r="MZV2692" s="113"/>
      <c r="MZW2692" s="113"/>
      <c r="MZX2692" s="113"/>
      <c r="MZY2692" s="113"/>
      <c r="MZZ2692" s="113"/>
      <c r="NAA2692" s="113"/>
      <c r="NAB2692" s="113"/>
      <c r="NAC2692" s="113"/>
      <c r="NAD2692" s="113"/>
      <c r="NAE2692" s="113"/>
      <c r="NAF2692" s="113"/>
      <c r="NAG2692" s="113"/>
      <c r="NAH2692" s="113"/>
      <c r="NAI2692" s="113"/>
      <c r="NAJ2692" s="113"/>
      <c r="NAK2692" s="113"/>
      <c r="NAL2692" s="113"/>
      <c r="NAM2692" s="113"/>
      <c r="NAN2692" s="113"/>
      <c r="NAO2692" s="113"/>
      <c r="NAP2692" s="113"/>
      <c r="NAQ2692" s="113"/>
      <c r="NAR2692" s="113"/>
      <c r="NAS2692" s="113"/>
      <c r="NAT2692" s="113"/>
      <c r="NAU2692" s="113"/>
      <c r="NAV2692" s="113"/>
      <c r="NAW2692" s="113"/>
      <c r="NAX2692" s="113"/>
      <c r="NAY2692" s="113"/>
      <c r="NAZ2692" s="113"/>
      <c r="NBA2692" s="113"/>
      <c r="NBB2692" s="113"/>
      <c r="NBC2692" s="113"/>
      <c r="NBD2692" s="113"/>
      <c r="NBE2692" s="113"/>
      <c r="NBF2692" s="113"/>
      <c r="NBG2692" s="113"/>
      <c r="NBH2692" s="113"/>
      <c r="NBI2692" s="113"/>
      <c r="NBJ2692" s="113"/>
      <c r="NBK2692" s="113"/>
      <c r="NBL2692" s="113"/>
      <c r="NBM2692" s="113"/>
      <c r="NBN2692" s="113"/>
      <c r="NBO2692" s="113"/>
      <c r="NBP2692" s="113"/>
      <c r="NBQ2692" s="113"/>
      <c r="NBR2692" s="113"/>
      <c r="NBS2692" s="113"/>
      <c r="NBT2692" s="113"/>
      <c r="NBU2692" s="113"/>
      <c r="NBV2692" s="113"/>
      <c r="NBW2692" s="113"/>
      <c r="NBX2692" s="113"/>
      <c r="NBY2692" s="113"/>
      <c r="NBZ2692" s="113"/>
      <c r="NCA2692" s="113"/>
      <c r="NCB2692" s="113"/>
      <c r="NCC2692" s="113"/>
      <c r="NCD2692" s="113"/>
      <c r="NCE2692" s="113"/>
      <c r="NCF2692" s="113"/>
      <c r="NCG2692" s="113"/>
      <c r="NCH2692" s="113"/>
      <c r="NCI2692" s="113"/>
      <c r="NCJ2692" s="113"/>
      <c r="NCK2692" s="113"/>
      <c r="NCL2692" s="113"/>
      <c r="NCM2692" s="113"/>
      <c r="NCN2692" s="113"/>
      <c r="NCO2692" s="113"/>
      <c r="NCP2692" s="113"/>
      <c r="NCQ2692" s="113"/>
      <c r="NCR2692" s="113"/>
      <c r="NCS2692" s="113"/>
      <c r="NCT2692" s="113"/>
      <c r="NCU2692" s="113"/>
      <c r="NCV2692" s="113"/>
      <c r="NCW2692" s="113"/>
      <c r="NCX2692" s="113"/>
      <c r="NCY2692" s="113"/>
      <c r="NCZ2692" s="113"/>
      <c r="NDA2692" s="113"/>
      <c r="NDB2692" s="113"/>
      <c r="NDC2692" s="113"/>
      <c r="NDD2692" s="113"/>
      <c r="NDE2692" s="113"/>
      <c r="NDF2692" s="113"/>
      <c r="NDG2692" s="113"/>
      <c r="NDH2692" s="113"/>
      <c r="NDI2692" s="113"/>
      <c r="NDJ2692" s="113"/>
      <c r="NDK2692" s="113"/>
      <c r="NDL2692" s="113"/>
      <c r="NDM2692" s="113"/>
      <c r="NDN2692" s="113"/>
      <c r="NDO2692" s="113"/>
      <c r="NDP2692" s="113"/>
      <c r="NDQ2692" s="113"/>
      <c r="NDR2692" s="113"/>
      <c r="NDS2692" s="113"/>
      <c r="NDT2692" s="113"/>
      <c r="NDU2692" s="113"/>
      <c r="NDV2692" s="113"/>
      <c r="NDW2692" s="113"/>
      <c r="NDX2692" s="113"/>
      <c r="NDY2692" s="113"/>
      <c r="NDZ2692" s="113"/>
      <c r="NEA2692" s="113"/>
      <c r="NEB2692" s="113"/>
      <c r="NEC2692" s="113"/>
      <c r="NED2692" s="113"/>
      <c r="NEE2692" s="113"/>
      <c r="NEF2692" s="113"/>
      <c r="NEG2692" s="113"/>
      <c r="NEH2692" s="113"/>
      <c r="NEI2692" s="113"/>
      <c r="NEJ2692" s="113"/>
      <c r="NEK2692" s="113"/>
      <c r="NEL2692" s="113"/>
      <c r="NEM2692" s="113"/>
      <c r="NEN2692" s="113"/>
      <c r="NEO2692" s="113"/>
      <c r="NEP2692" s="113"/>
      <c r="NEQ2692" s="113"/>
      <c r="NER2692" s="113"/>
      <c r="NES2692" s="113"/>
      <c r="NET2692" s="113"/>
      <c r="NEU2692" s="113"/>
      <c r="NEV2692" s="113"/>
      <c r="NEW2692" s="113"/>
      <c r="NEX2692" s="113"/>
      <c r="NEY2692" s="113"/>
      <c r="NEZ2692" s="113"/>
      <c r="NFA2692" s="113"/>
      <c r="NFB2692" s="113"/>
      <c r="NFC2692" s="113"/>
      <c r="NFD2692" s="113"/>
      <c r="NFE2692" s="113"/>
      <c r="NFF2692" s="113"/>
      <c r="NFG2692" s="113"/>
      <c r="NFH2692" s="113"/>
      <c r="NFI2692" s="113"/>
      <c r="NFJ2692" s="113"/>
      <c r="NFK2692" s="113"/>
      <c r="NFL2692" s="113"/>
      <c r="NFM2692" s="113"/>
      <c r="NFN2692" s="113"/>
      <c r="NFO2692" s="113"/>
      <c r="NFP2692" s="113"/>
      <c r="NFQ2692" s="113"/>
      <c r="NFR2692" s="113"/>
      <c r="NFS2692" s="113"/>
      <c r="NFT2692" s="113"/>
      <c r="NFU2692" s="113"/>
      <c r="NFV2692" s="113"/>
      <c r="NFW2692" s="113"/>
      <c r="NFX2692" s="113"/>
      <c r="NFY2692" s="113"/>
      <c r="NFZ2692" s="113"/>
      <c r="NGA2692" s="113"/>
      <c r="NGB2692" s="113"/>
      <c r="NGC2692" s="113"/>
      <c r="NGD2692" s="113"/>
      <c r="NGE2692" s="113"/>
      <c r="NGF2692" s="113"/>
      <c r="NGG2692" s="113"/>
      <c r="NGH2692" s="113"/>
      <c r="NGI2692" s="113"/>
      <c r="NGJ2692" s="113"/>
      <c r="NGK2692" s="113"/>
      <c r="NGL2692" s="113"/>
      <c r="NGM2692" s="113"/>
      <c r="NGN2692" s="113"/>
      <c r="NGO2692" s="113"/>
      <c r="NGP2692" s="113"/>
      <c r="NGQ2692" s="113"/>
      <c r="NGR2692" s="113"/>
      <c r="NGS2692" s="113"/>
      <c r="NGT2692" s="113"/>
      <c r="NGU2692" s="113"/>
      <c r="NGV2692" s="113"/>
      <c r="NGW2692" s="113"/>
      <c r="NGX2692" s="113"/>
      <c r="NGY2692" s="113"/>
      <c r="NGZ2692" s="113"/>
      <c r="NHA2692" s="113"/>
      <c r="NHB2692" s="113"/>
      <c r="NHC2692" s="113"/>
      <c r="NHD2692" s="113"/>
      <c r="NHE2692" s="113"/>
      <c r="NHF2692" s="113"/>
      <c r="NHG2692" s="113"/>
      <c r="NHH2692" s="113"/>
      <c r="NHI2692" s="113"/>
      <c r="NHJ2692" s="113"/>
      <c r="NHK2692" s="113"/>
      <c r="NHL2692" s="113"/>
      <c r="NHM2692" s="113"/>
      <c r="NHN2692" s="113"/>
      <c r="NHO2692" s="113"/>
      <c r="NHP2692" s="113"/>
      <c r="NHQ2692" s="113"/>
      <c r="NHR2692" s="113"/>
      <c r="NHS2692" s="113"/>
      <c r="NHT2692" s="113"/>
      <c r="NHU2692" s="113"/>
      <c r="NHV2692" s="113"/>
      <c r="NHW2692" s="113"/>
      <c r="NHX2692" s="113"/>
      <c r="NHY2692" s="113"/>
      <c r="NHZ2692" s="113"/>
      <c r="NIA2692" s="113"/>
      <c r="NIB2692" s="113"/>
      <c r="NIC2692" s="113"/>
      <c r="NID2692" s="113"/>
      <c r="NIE2692" s="113"/>
      <c r="NIF2692" s="113"/>
      <c r="NIG2692" s="113"/>
      <c r="NIH2692" s="113"/>
      <c r="NII2692" s="113"/>
      <c r="NIJ2692" s="113"/>
      <c r="NIK2692" s="113"/>
      <c r="NIL2692" s="113"/>
      <c r="NIM2692" s="113"/>
      <c r="NIN2692" s="113"/>
      <c r="NIO2692" s="113"/>
      <c r="NIP2692" s="113"/>
      <c r="NIQ2692" s="113"/>
      <c r="NIR2692" s="113"/>
      <c r="NIS2692" s="113"/>
      <c r="NIT2692" s="113"/>
      <c r="NIU2692" s="113"/>
      <c r="NIV2692" s="113"/>
      <c r="NIW2692" s="113"/>
      <c r="NIX2692" s="113"/>
      <c r="NIY2692" s="113"/>
      <c r="NIZ2692" s="113"/>
      <c r="NJA2692" s="113"/>
      <c r="NJB2692" s="113"/>
      <c r="NJC2692" s="113"/>
      <c r="NJD2692" s="113"/>
      <c r="NJE2692" s="113"/>
      <c r="NJF2692" s="113"/>
      <c r="NJG2692" s="113"/>
      <c r="NJH2692" s="113"/>
      <c r="NJI2692" s="113"/>
      <c r="NJJ2692" s="113"/>
      <c r="NJK2692" s="113"/>
      <c r="NJL2692" s="113"/>
      <c r="NJM2692" s="113"/>
      <c r="NJN2692" s="113"/>
      <c r="NJO2692" s="113"/>
      <c r="NJP2692" s="113"/>
      <c r="NJQ2692" s="113"/>
      <c r="NJR2692" s="113"/>
      <c r="NJS2692" s="113"/>
      <c r="NJT2692" s="113"/>
      <c r="NJU2692" s="113"/>
      <c r="NJV2692" s="113"/>
      <c r="NJW2692" s="113"/>
      <c r="NJX2692" s="113"/>
      <c r="NJY2692" s="113"/>
      <c r="NJZ2692" s="113"/>
      <c r="NKA2692" s="113"/>
      <c r="NKB2692" s="113"/>
      <c r="NKC2692" s="113"/>
      <c r="NKD2692" s="113"/>
      <c r="NKE2692" s="113"/>
      <c r="NKF2692" s="113"/>
      <c r="NKG2692" s="113"/>
      <c r="NKH2692" s="113"/>
      <c r="NKI2692" s="113"/>
      <c r="NKJ2692" s="113"/>
      <c r="NKK2692" s="113"/>
      <c r="NKL2692" s="113"/>
      <c r="NKM2692" s="113"/>
      <c r="NKN2692" s="113"/>
      <c r="NKO2692" s="113"/>
      <c r="NKP2692" s="113"/>
      <c r="NKQ2692" s="113"/>
      <c r="NKR2692" s="113"/>
      <c r="NKS2692" s="113"/>
      <c r="NKT2692" s="113"/>
      <c r="NKU2692" s="113"/>
      <c r="NKV2692" s="113"/>
      <c r="NKW2692" s="113"/>
      <c r="NKX2692" s="113"/>
      <c r="NKY2692" s="113"/>
      <c r="NKZ2692" s="113"/>
      <c r="NLA2692" s="113"/>
      <c r="NLB2692" s="113"/>
      <c r="NLC2692" s="113"/>
      <c r="NLD2692" s="113"/>
      <c r="NLE2692" s="113"/>
      <c r="NLF2692" s="113"/>
      <c r="NLG2692" s="113"/>
      <c r="NLH2692" s="113"/>
      <c r="NLI2692" s="113"/>
      <c r="NLJ2692" s="113"/>
      <c r="NLK2692" s="113"/>
      <c r="NLL2692" s="113"/>
      <c r="NLM2692" s="113"/>
      <c r="NLN2692" s="113"/>
      <c r="NLO2692" s="113"/>
      <c r="NLP2692" s="113"/>
      <c r="NLQ2692" s="113"/>
      <c r="NLR2692" s="113"/>
      <c r="NLS2692" s="113"/>
      <c r="NLT2692" s="113"/>
      <c r="NLU2692" s="113"/>
      <c r="NLV2692" s="113"/>
      <c r="NLW2692" s="113"/>
      <c r="NLX2692" s="113"/>
      <c r="NLY2692" s="113"/>
      <c r="NLZ2692" s="113"/>
      <c r="NMA2692" s="113"/>
      <c r="NMB2692" s="113"/>
      <c r="NMC2692" s="113"/>
      <c r="NMD2692" s="113"/>
      <c r="NME2692" s="113"/>
      <c r="NMF2692" s="113"/>
      <c r="NMG2692" s="113"/>
      <c r="NMH2692" s="113"/>
      <c r="NMI2692" s="113"/>
      <c r="NMJ2692" s="113"/>
      <c r="NMK2692" s="113"/>
      <c r="NML2692" s="113"/>
      <c r="NMM2692" s="113"/>
      <c r="NMN2692" s="113"/>
      <c r="NMO2692" s="113"/>
      <c r="NMP2692" s="113"/>
      <c r="NMQ2692" s="113"/>
      <c r="NMR2692" s="113"/>
      <c r="NMS2692" s="113"/>
      <c r="NMT2692" s="113"/>
      <c r="NMU2692" s="113"/>
      <c r="NMV2692" s="113"/>
      <c r="NMW2692" s="113"/>
      <c r="NMX2692" s="113"/>
      <c r="NMY2692" s="113"/>
      <c r="NMZ2692" s="113"/>
      <c r="NNA2692" s="113"/>
      <c r="NNB2692" s="113"/>
      <c r="NNC2692" s="113"/>
      <c r="NND2692" s="113"/>
      <c r="NNE2692" s="113"/>
      <c r="NNF2692" s="113"/>
      <c r="NNG2692" s="113"/>
      <c r="NNH2692" s="113"/>
      <c r="NNI2692" s="113"/>
      <c r="NNJ2692" s="113"/>
      <c r="NNK2692" s="113"/>
      <c r="NNL2692" s="113"/>
      <c r="NNM2692" s="113"/>
      <c r="NNN2692" s="113"/>
      <c r="NNO2692" s="113"/>
      <c r="NNP2692" s="113"/>
      <c r="NNQ2692" s="113"/>
      <c r="NNR2692" s="113"/>
      <c r="NNS2692" s="113"/>
      <c r="NNT2692" s="113"/>
      <c r="NNU2692" s="113"/>
      <c r="NNV2692" s="113"/>
      <c r="NNW2692" s="113"/>
      <c r="NNX2692" s="113"/>
      <c r="NNY2692" s="113"/>
      <c r="NNZ2692" s="113"/>
      <c r="NOA2692" s="113"/>
      <c r="NOB2692" s="113"/>
      <c r="NOC2692" s="113"/>
      <c r="NOD2692" s="113"/>
      <c r="NOE2692" s="113"/>
      <c r="NOF2692" s="113"/>
      <c r="NOG2692" s="113"/>
      <c r="NOH2692" s="113"/>
      <c r="NOI2692" s="113"/>
      <c r="NOJ2692" s="113"/>
      <c r="NOK2692" s="113"/>
      <c r="NOL2692" s="113"/>
      <c r="NOM2692" s="113"/>
      <c r="NON2692" s="113"/>
      <c r="NOO2692" s="113"/>
      <c r="NOP2692" s="113"/>
      <c r="NOQ2692" s="113"/>
      <c r="NOR2692" s="113"/>
      <c r="NOS2692" s="113"/>
      <c r="NOT2692" s="113"/>
      <c r="NOU2692" s="113"/>
      <c r="NOV2692" s="113"/>
      <c r="NOW2692" s="113"/>
      <c r="NOX2692" s="113"/>
      <c r="NOY2692" s="113"/>
      <c r="NOZ2692" s="113"/>
      <c r="NPA2692" s="113"/>
      <c r="NPB2692" s="113"/>
      <c r="NPC2692" s="113"/>
      <c r="NPD2692" s="113"/>
      <c r="NPE2692" s="113"/>
      <c r="NPF2692" s="113"/>
      <c r="NPG2692" s="113"/>
      <c r="NPH2692" s="113"/>
      <c r="NPI2692" s="113"/>
      <c r="NPJ2692" s="113"/>
      <c r="NPK2692" s="113"/>
      <c r="NPL2692" s="113"/>
      <c r="NPM2692" s="113"/>
      <c r="NPN2692" s="113"/>
      <c r="NPO2692" s="113"/>
      <c r="NPP2692" s="113"/>
      <c r="NPQ2692" s="113"/>
      <c r="NPR2692" s="113"/>
      <c r="NPS2692" s="113"/>
      <c r="NPT2692" s="113"/>
      <c r="NPU2692" s="113"/>
      <c r="NPV2692" s="113"/>
      <c r="NPW2692" s="113"/>
      <c r="NPX2692" s="113"/>
      <c r="NPY2692" s="113"/>
      <c r="NPZ2692" s="113"/>
      <c r="NQA2692" s="113"/>
      <c r="NQB2692" s="113"/>
      <c r="NQC2692" s="113"/>
      <c r="NQD2692" s="113"/>
      <c r="NQE2692" s="113"/>
      <c r="NQF2692" s="113"/>
      <c r="NQG2692" s="113"/>
      <c r="NQH2692" s="113"/>
      <c r="NQI2692" s="113"/>
      <c r="NQJ2692" s="113"/>
      <c r="NQK2692" s="113"/>
      <c r="NQL2692" s="113"/>
      <c r="NQM2692" s="113"/>
      <c r="NQN2692" s="113"/>
      <c r="NQO2692" s="113"/>
      <c r="NQP2692" s="113"/>
      <c r="NQQ2692" s="113"/>
      <c r="NQR2692" s="113"/>
      <c r="NQS2692" s="113"/>
      <c r="NQT2692" s="113"/>
      <c r="NQU2692" s="113"/>
      <c r="NQV2692" s="113"/>
      <c r="NQW2692" s="113"/>
      <c r="NQX2692" s="113"/>
      <c r="NQY2692" s="113"/>
      <c r="NQZ2692" s="113"/>
      <c r="NRA2692" s="113"/>
      <c r="NRB2692" s="113"/>
      <c r="NRC2692" s="113"/>
      <c r="NRD2692" s="113"/>
      <c r="NRE2692" s="113"/>
      <c r="NRF2692" s="113"/>
      <c r="NRG2692" s="113"/>
      <c r="NRH2692" s="113"/>
      <c r="NRI2692" s="113"/>
      <c r="NRJ2692" s="113"/>
      <c r="NRK2692" s="113"/>
      <c r="NRL2692" s="113"/>
      <c r="NRM2692" s="113"/>
      <c r="NRN2692" s="113"/>
      <c r="NRO2692" s="113"/>
      <c r="NRP2692" s="113"/>
      <c r="NRQ2692" s="113"/>
      <c r="NRR2692" s="113"/>
      <c r="NRS2692" s="113"/>
      <c r="NRT2692" s="113"/>
      <c r="NRU2692" s="113"/>
      <c r="NRV2692" s="113"/>
      <c r="NRW2692" s="113"/>
      <c r="NRX2692" s="113"/>
      <c r="NRY2692" s="113"/>
      <c r="NRZ2692" s="113"/>
      <c r="NSA2692" s="113"/>
      <c r="NSB2692" s="113"/>
      <c r="NSC2692" s="113"/>
      <c r="NSD2692" s="113"/>
      <c r="NSE2692" s="113"/>
      <c r="NSF2692" s="113"/>
      <c r="NSG2692" s="113"/>
      <c r="NSH2692" s="113"/>
      <c r="NSI2692" s="113"/>
      <c r="NSJ2692" s="113"/>
      <c r="NSK2692" s="113"/>
      <c r="NSL2692" s="113"/>
      <c r="NSM2692" s="113"/>
      <c r="NSN2692" s="113"/>
      <c r="NSO2692" s="113"/>
      <c r="NSP2692" s="113"/>
      <c r="NSQ2692" s="113"/>
      <c r="NSR2692" s="113"/>
      <c r="NSS2692" s="113"/>
      <c r="NST2692" s="113"/>
      <c r="NSU2692" s="113"/>
      <c r="NSV2692" s="113"/>
      <c r="NSW2692" s="113"/>
      <c r="NSX2692" s="113"/>
      <c r="NSY2692" s="113"/>
      <c r="NSZ2692" s="113"/>
      <c r="NTA2692" s="113"/>
      <c r="NTB2692" s="113"/>
      <c r="NTC2692" s="113"/>
      <c r="NTD2692" s="113"/>
      <c r="NTE2692" s="113"/>
      <c r="NTF2692" s="113"/>
      <c r="NTG2692" s="113"/>
      <c r="NTH2692" s="113"/>
      <c r="NTI2692" s="113"/>
      <c r="NTJ2692" s="113"/>
      <c r="NTK2692" s="113"/>
      <c r="NTL2692" s="113"/>
      <c r="NTM2692" s="113"/>
      <c r="NTN2692" s="113"/>
      <c r="NTO2692" s="113"/>
      <c r="NTP2692" s="113"/>
      <c r="NTQ2692" s="113"/>
      <c r="NTR2692" s="113"/>
      <c r="NTS2692" s="113"/>
      <c r="NTT2692" s="113"/>
      <c r="NTU2692" s="113"/>
      <c r="NTV2692" s="113"/>
      <c r="NTW2692" s="113"/>
      <c r="NTX2692" s="113"/>
      <c r="NTY2692" s="113"/>
      <c r="NTZ2692" s="113"/>
      <c r="NUA2692" s="113"/>
      <c r="NUB2692" s="113"/>
      <c r="NUC2692" s="113"/>
      <c r="NUD2692" s="113"/>
      <c r="NUE2692" s="113"/>
      <c r="NUF2692" s="113"/>
      <c r="NUG2692" s="113"/>
      <c r="NUH2692" s="113"/>
      <c r="NUI2692" s="113"/>
      <c r="NUJ2692" s="113"/>
      <c r="NUK2692" s="113"/>
      <c r="NUL2692" s="113"/>
      <c r="NUM2692" s="113"/>
      <c r="NUN2692" s="113"/>
      <c r="NUO2692" s="113"/>
      <c r="NUP2692" s="113"/>
      <c r="NUQ2692" s="113"/>
      <c r="NUR2692" s="113"/>
      <c r="NUS2692" s="113"/>
      <c r="NUT2692" s="113"/>
      <c r="NUU2692" s="113"/>
      <c r="NUV2692" s="113"/>
      <c r="NUW2692" s="113"/>
      <c r="NUX2692" s="113"/>
      <c r="NUY2692" s="113"/>
      <c r="NUZ2692" s="113"/>
      <c r="NVA2692" s="113"/>
      <c r="NVB2692" s="113"/>
      <c r="NVC2692" s="113"/>
      <c r="NVD2692" s="113"/>
      <c r="NVE2692" s="113"/>
      <c r="NVF2692" s="113"/>
      <c r="NVG2692" s="113"/>
      <c r="NVH2692" s="113"/>
      <c r="NVI2692" s="113"/>
      <c r="NVJ2692" s="113"/>
      <c r="NVK2692" s="113"/>
      <c r="NVL2692" s="113"/>
      <c r="NVM2692" s="113"/>
      <c r="NVN2692" s="113"/>
      <c r="NVO2692" s="113"/>
      <c r="NVP2692" s="113"/>
      <c r="NVQ2692" s="113"/>
      <c r="NVR2692" s="113"/>
      <c r="NVS2692" s="113"/>
      <c r="NVT2692" s="113"/>
      <c r="NVU2692" s="113"/>
      <c r="NVV2692" s="113"/>
      <c r="NVW2692" s="113"/>
      <c r="NVX2692" s="113"/>
      <c r="NVY2692" s="113"/>
      <c r="NVZ2692" s="113"/>
      <c r="NWA2692" s="113"/>
      <c r="NWB2692" s="113"/>
      <c r="NWC2692" s="113"/>
      <c r="NWD2692" s="113"/>
      <c r="NWE2692" s="113"/>
      <c r="NWF2692" s="113"/>
      <c r="NWG2692" s="113"/>
      <c r="NWH2692" s="113"/>
      <c r="NWI2692" s="113"/>
      <c r="NWJ2692" s="113"/>
      <c r="NWK2692" s="113"/>
      <c r="NWL2692" s="113"/>
      <c r="NWM2692" s="113"/>
      <c r="NWN2692" s="113"/>
      <c r="NWO2692" s="113"/>
      <c r="NWP2692" s="113"/>
      <c r="NWQ2692" s="113"/>
      <c r="NWR2692" s="113"/>
      <c r="NWS2692" s="113"/>
      <c r="NWT2692" s="113"/>
      <c r="NWU2692" s="113"/>
      <c r="NWV2692" s="113"/>
      <c r="NWW2692" s="113"/>
      <c r="NWX2692" s="113"/>
      <c r="NWY2692" s="113"/>
      <c r="NWZ2692" s="113"/>
      <c r="NXA2692" s="113"/>
      <c r="NXB2692" s="113"/>
      <c r="NXC2692" s="113"/>
      <c r="NXD2692" s="113"/>
      <c r="NXE2692" s="113"/>
      <c r="NXF2692" s="113"/>
      <c r="NXG2692" s="113"/>
      <c r="NXH2692" s="113"/>
      <c r="NXI2692" s="113"/>
      <c r="NXJ2692" s="113"/>
      <c r="NXK2692" s="113"/>
      <c r="NXL2692" s="113"/>
      <c r="NXM2692" s="113"/>
      <c r="NXN2692" s="113"/>
      <c r="NXO2692" s="113"/>
      <c r="NXP2692" s="113"/>
      <c r="NXQ2692" s="113"/>
      <c r="NXR2692" s="113"/>
      <c r="NXS2692" s="113"/>
      <c r="NXT2692" s="113"/>
      <c r="NXU2692" s="113"/>
      <c r="NXV2692" s="113"/>
      <c r="NXW2692" s="113"/>
      <c r="NXX2692" s="113"/>
      <c r="NXY2692" s="113"/>
      <c r="NXZ2692" s="113"/>
      <c r="NYA2692" s="113"/>
      <c r="NYB2692" s="113"/>
      <c r="NYC2692" s="113"/>
      <c r="NYD2692" s="113"/>
      <c r="NYE2692" s="113"/>
      <c r="NYF2692" s="113"/>
      <c r="NYG2692" s="113"/>
      <c r="NYH2692" s="113"/>
      <c r="NYI2692" s="113"/>
      <c r="NYJ2692" s="113"/>
      <c r="NYK2692" s="113"/>
      <c r="NYL2692" s="113"/>
      <c r="NYM2692" s="113"/>
      <c r="NYN2692" s="113"/>
      <c r="NYO2692" s="113"/>
      <c r="NYP2692" s="113"/>
      <c r="NYQ2692" s="113"/>
      <c r="NYR2692" s="113"/>
      <c r="NYS2692" s="113"/>
      <c r="NYT2692" s="113"/>
      <c r="NYU2692" s="113"/>
      <c r="NYV2692" s="113"/>
      <c r="NYW2692" s="113"/>
      <c r="NYX2692" s="113"/>
      <c r="NYY2692" s="113"/>
      <c r="NYZ2692" s="113"/>
      <c r="NZA2692" s="113"/>
      <c r="NZB2692" s="113"/>
      <c r="NZC2692" s="113"/>
      <c r="NZD2692" s="113"/>
      <c r="NZE2692" s="113"/>
      <c r="NZF2692" s="113"/>
      <c r="NZG2692" s="113"/>
      <c r="NZH2692" s="113"/>
      <c r="NZI2692" s="113"/>
      <c r="NZJ2692" s="113"/>
      <c r="NZK2692" s="113"/>
      <c r="NZL2692" s="113"/>
      <c r="NZM2692" s="113"/>
      <c r="NZN2692" s="113"/>
      <c r="NZO2692" s="113"/>
      <c r="NZP2692" s="113"/>
      <c r="NZQ2692" s="113"/>
      <c r="NZR2692" s="113"/>
      <c r="NZS2692" s="113"/>
      <c r="NZT2692" s="113"/>
      <c r="NZU2692" s="113"/>
      <c r="NZV2692" s="113"/>
      <c r="NZW2692" s="113"/>
      <c r="NZX2692" s="113"/>
      <c r="NZY2692" s="113"/>
      <c r="NZZ2692" s="113"/>
      <c r="OAA2692" s="113"/>
      <c r="OAB2692" s="113"/>
      <c r="OAC2692" s="113"/>
      <c r="OAD2692" s="113"/>
      <c r="OAE2692" s="113"/>
      <c r="OAF2692" s="113"/>
      <c r="OAG2692" s="113"/>
      <c r="OAH2692" s="113"/>
      <c r="OAI2692" s="113"/>
      <c r="OAJ2692" s="113"/>
      <c r="OAK2692" s="113"/>
      <c r="OAL2692" s="113"/>
      <c r="OAM2692" s="113"/>
      <c r="OAN2692" s="113"/>
      <c r="OAO2692" s="113"/>
      <c r="OAP2692" s="113"/>
      <c r="OAQ2692" s="113"/>
      <c r="OAR2692" s="113"/>
      <c r="OAS2692" s="113"/>
      <c r="OAT2692" s="113"/>
      <c r="OAU2692" s="113"/>
      <c r="OAV2692" s="113"/>
      <c r="OAW2692" s="113"/>
      <c r="OAX2692" s="113"/>
      <c r="OAY2692" s="113"/>
      <c r="OAZ2692" s="113"/>
      <c r="OBA2692" s="113"/>
      <c r="OBB2692" s="113"/>
      <c r="OBC2692" s="113"/>
      <c r="OBD2692" s="113"/>
      <c r="OBE2692" s="113"/>
      <c r="OBF2692" s="113"/>
      <c r="OBG2692" s="113"/>
      <c r="OBH2692" s="113"/>
      <c r="OBI2692" s="113"/>
      <c r="OBJ2692" s="113"/>
      <c r="OBK2692" s="113"/>
      <c r="OBL2692" s="113"/>
      <c r="OBM2692" s="113"/>
      <c r="OBN2692" s="113"/>
      <c r="OBO2692" s="113"/>
      <c r="OBP2692" s="113"/>
      <c r="OBQ2692" s="113"/>
      <c r="OBR2692" s="113"/>
      <c r="OBS2692" s="113"/>
      <c r="OBT2692" s="113"/>
      <c r="OBU2692" s="113"/>
      <c r="OBV2692" s="113"/>
      <c r="OBW2692" s="113"/>
      <c r="OBX2692" s="113"/>
      <c r="OBY2692" s="113"/>
      <c r="OBZ2692" s="113"/>
      <c r="OCA2692" s="113"/>
      <c r="OCB2692" s="113"/>
      <c r="OCC2692" s="113"/>
      <c r="OCD2692" s="113"/>
      <c r="OCE2692" s="113"/>
      <c r="OCF2692" s="113"/>
      <c r="OCG2692" s="113"/>
      <c r="OCH2692" s="113"/>
      <c r="OCI2692" s="113"/>
      <c r="OCJ2692" s="113"/>
      <c r="OCK2692" s="113"/>
      <c r="OCL2692" s="113"/>
      <c r="OCM2692" s="113"/>
      <c r="OCN2692" s="113"/>
      <c r="OCO2692" s="113"/>
      <c r="OCP2692" s="113"/>
      <c r="OCQ2692" s="113"/>
      <c r="OCR2692" s="113"/>
      <c r="OCS2692" s="113"/>
      <c r="OCT2692" s="113"/>
      <c r="OCU2692" s="113"/>
      <c r="OCV2692" s="113"/>
      <c r="OCW2692" s="113"/>
      <c r="OCX2692" s="113"/>
      <c r="OCY2692" s="113"/>
      <c r="OCZ2692" s="113"/>
      <c r="ODA2692" s="113"/>
      <c r="ODB2692" s="113"/>
      <c r="ODC2692" s="113"/>
      <c r="ODD2692" s="113"/>
      <c r="ODE2692" s="113"/>
      <c r="ODF2692" s="113"/>
      <c r="ODG2692" s="113"/>
      <c r="ODH2692" s="113"/>
      <c r="ODI2692" s="113"/>
      <c r="ODJ2692" s="113"/>
      <c r="ODK2692" s="113"/>
      <c r="ODL2692" s="113"/>
      <c r="ODM2692" s="113"/>
      <c r="ODN2692" s="113"/>
      <c r="ODO2692" s="113"/>
      <c r="ODP2692" s="113"/>
      <c r="ODQ2692" s="113"/>
      <c r="ODR2692" s="113"/>
      <c r="ODS2692" s="113"/>
      <c r="ODT2692" s="113"/>
      <c r="ODU2692" s="113"/>
      <c r="ODV2692" s="113"/>
      <c r="ODW2692" s="113"/>
      <c r="ODX2692" s="113"/>
      <c r="ODY2692" s="113"/>
      <c r="ODZ2692" s="113"/>
      <c r="OEA2692" s="113"/>
      <c r="OEB2692" s="113"/>
      <c r="OEC2692" s="113"/>
      <c r="OED2692" s="113"/>
      <c r="OEE2692" s="113"/>
      <c r="OEF2692" s="113"/>
      <c r="OEG2692" s="113"/>
      <c r="OEH2692" s="113"/>
      <c r="OEI2692" s="113"/>
      <c r="OEJ2692" s="113"/>
      <c r="OEK2692" s="113"/>
      <c r="OEL2692" s="113"/>
      <c r="OEM2692" s="113"/>
      <c r="OEN2692" s="113"/>
      <c r="OEO2692" s="113"/>
      <c r="OEP2692" s="113"/>
      <c r="OEQ2692" s="113"/>
      <c r="OER2692" s="113"/>
      <c r="OES2692" s="113"/>
      <c r="OET2692" s="113"/>
      <c r="OEU2692" s="113"/>
      <c r="OEV2692" s="113"/>
      <c r="OEW2692" s="113"/>
      <c r="OEX2692" s="113"/>
      <c r="OEY2692" s="113"/>
      <c r="OEZ2692" s="113"/>
      <c r="OFA2692" s="113"/>
      <c r="OFB2692" s="113"/>
      <c r="OFC2692" s="113"/>
      <c r="OFD2692" s="113"/>
      <c r="OFE2692" s="113"/>
      <c r="OFF2692" s="113"/>
      <c r="OFG2692" s="113"/>
      <c r="OFH2692" s="113"/>
      <c r="OFI2692" s="113"/>
      <c r="OFJ2692" s="113"/>
      <c r="OFK2692" s="113"/>
      <c r="OFL2692" s="113"/>
      <c r="OFM2692" s="113"/>
      <c r="OFN2692" s="113"/>
      <c r="OFO2692" s="113"/>
      <c r="OFP2692" s="113"/>
      <c r="OFQ2692" s="113"/>
      <c r="OFR2692" s="113"/>
      <c r="OFS2692" s="113"/>
      <c r="OFT2692" s="113"/>
      <c r="OFU2692" s="113"/>
      <c r="OFV2692" s="113"/>
      <c r="OFW2692" s="113"/>
      <c r="OFX2692" s="113"/>
      <c r="OFY2692" s="113"/>
      <c r="OFZ2692" s="113"/>
      <c r="OGA2692" s="113"/>
      <c r="OGB2692" s="113"/>
      <c r="OGC2692" s="113"/>
      <c r="OGD2692" s="113"/>
      <c r="OGE2692" s="113"/>
      <c r="OGF2692" s="113"/>
      <c r="OGG2692" s="113"/>
      <c r="OGH2692" s="113"/>
      <c r="OGI2692" s="113"/>
      <c r="OGJ2692" s="113"/>
      <c r="OGK2692" s="113"/>
      <c r="OGL2692" s="113"/>
      <c r="OGM2692" s="113"/>
      <c r="OGN2692" s="113"/>
      <c r="OGO2692" s="113"/>
      <c r="OGP2692" s="113"/>
      <c r="OGQ2692" s="113"/>
      <c r="OGR2692" s="113"/>
      <c r="OGS2692" s="113"/>
      <c r="OGT2692" s="113"/>
      <c r="OGU2692" s="113"/>
      <c r="OGV2692" s="113"/>
      <c r="OGW2692" s="113"/>
      <c r="OGX2692" s="113"/>
      <c r="OGY2692" s="113"/>
      <c r="OGZ2692" s="113"/>
      <c r="OHA2692" s="113"/>
      <c r="OHB2692" s="113"/>
      <c r="OHC2692" s="113"/>
      <c r="OHD2692" s="113"/>
      <c r="OHE2692" s="113"/>
      <c r="OHF2692" s="113"/>
      <c r="OHG2692" s="113"/>
      <c r="OHH2692" s="113"/>
      <c r="OHI2692" s="113"/>
      <c r="OHJ2692" s="113"/>
      <c r="OHK2692" s="113"/>
      <c r="OHL2692" s="113"/>
      <c r="OHM2692" s="113"/>
      <c r="OHN2692" s="113"/>
      <c r="OHO2692" s="113"/>
      <c r="OHP2692" s="113"/>
      <c r="OHQ2692" s="113"/>
      <c r="OHR2692" s="113"/>
      <c r="OHS2692" s="113"/>
      <c r="OHT2692" s="113"/>
      <c r="OHU2692" s="113"/>
      <c r="OHV2692" s="113"/>
      <c r="OHW2692" s="113"/>
      <c r="OHX2692" s="113"/>
      <c r="OHY2692" s="113"/>
      <c r="OHZ2692" s="113"/>
      <c r="OIA2692" s="113"/>
      <c r="OIB2692" s="113"/>
      <c r="OIC2692" s="113"/>
      <c r="OID2692" s="113"/>
      <c r="OIE2692" s="113"/>
      <c r="OIF2692" s="113"/>
      <c r="OIG2692" s="113"/>
      <c r="OIH2692" s="113"/>
      <c r="OII2692" s="113"/>
      <c r="OIJ2692" s="113"/>
      <c r="OIK2692" s="113"/>
      <c r="OIL2692" s="113"/>
      <c r="OIM2692" s="113"/>
      <c r="OIN2692" s="113"/>
      <c r="OIO2692" s="113"/>
      <c r="OIP2692" s="113"/>
      <c r="OIQ2692" s="113"/>
      <c r="OIR2692" s="113"/>
      <c r="OIS2692" s="113"/>
      <c r="OIT2692" s="113"/>
      <c r="OIU2692" s="113"/>
      <c r="OIV2692" s="113"/>
      <c r="OIW2692" s="113"/>
      <c r="OIX2692" s="113"/>
      <c r="OIY2692" s="113"/>
      <c r="OIZ2692" s="113"/>
      <c r="OJA2692" s="113"/>
      <c r="OJB2692" s="113"/>
      <c r="OJC2692" s="113"/>
      <c r="OJD2692" s="113"/>
      <c r="OJE2692" s="113"/>
      <c r="OJF2692" s="113"/>
      <c r="OJG2692" s="113"/>
      <c r="OJH2692" s="113"/>
      <c r="OJI2692" s="113"/>
      <c r="OJJ2692" s="113"/>
      <c r="OJK2692" s="113"/>
      <c r="OJL2692" s="113"/>
      <c r="OJM2692" s="113"/>
      <c r="OJN2692" s="113"/>
      <c r="OJO2692" s="113"/>
      <c r="OJP2692" s="113"/>
      <c r="OJQ2692" s="113"/>
      <c r="OJR2692" s="113"/>
      <c r="OJS2692" s="113"/>
      <c r="OJT2692" s="113"/>
      <c r="OJU2692" s="113"/>
      <c r="OJV2692" s="113"/>
      <c r="OJW2692" s="113"/>
      <c r="OJX2692" s="113"/>
      <c r="OJY2692" s="113"/>
      <c r="OJZ2692" s="113"/>
      <c r="OKA2692" s="113"/>
      <c r="OKB2692" s="113"/>
      <c r="OKC2692" s="113"/>
      <c r="OKD2692" s="113"/>
      <c r="OKE2692" s="113"/>
      <c r="OKF2692" s="113"/>
      <c r="OKG2692" s="113"/>
      <c r="OKH2692" s="113"/>
      <c r="OKI2692" s="113"/>
      <c r="OKJ2692" s="113"/>
      <c r="OKK2692" s="113"/>
      <c r="OKL2692" s="113"/>
      <c r="OKM2692" s="113"/>
      <c r="OKN2692" s="113"/>
      <c r="OKO2692" s="113"/>
      <c r="OKP2692" s="113"/>
      <c r="OKQ2692" s="113"/>
      <c r="OKR2692" s="113"/>
      <c r="OKS2692" s="113"/>
      <c r="OKT2692" s="113"/>
      <c r="OKU2692" s="113"/>
      <c r="OKV2692" s="113"/>
      <c r="OKW2692" s="113"/>
      <c r="OKX2692" s="113"/>
      <c r="OKY2692" s="113"/>
      <c r="OKZ2692" s="113"/>
      <c r="OLA2692" s="113"/>
      <c r="OLB2692" s="113"/>
      <c r="OLC2692" s="113"/>
      <c r="OLD2692" s="113"/>
      <c r="OLE2692" s="113"/>
      <c r="OLF2692" s="113"/>
      <c r="OLG2692" s="113"/>
      <c r="OLH2692" s="113"/>
      <c r="OLI2692" s="113"/>
      <c r="OLJ2692" s="113"/>
      <c r="OLK2692" s="113"/>
      <c r="OLL2692" s="113"/>
      <c r="OLM2692" s="113"/>
      <c r="OLN2692" s="113"/>
      <c r="OLO2692" s="113"/>
      <c r="OLP2692" s="113"/>
      <c r="OLQ2692" s="113"/>
      <c r="OLR2692" s="113"/>
      <c r="OLS2692" s="113"/>
      <c r="OLT2692" s="113"/>
      <c r="OLU2692" s="113"/>
      <c r="OLV2692" s="113"/>
      <c r="OLW2692" s="113"/>
      <c r="OLX2692" s="113"/>
      <c r="OLY2692" s="113"/>
      <c r="OLZ2692" s="113"/>
      <c r="OMA2692" s="113"/>
      <c r="OMB2692" s="113"/>
      <c r="OMC2692" s="113"/>
      <c r="OMD2692" s="113"/>
      <c r="OME2692" s="113"/>
      <c r="OMF2692" s="113"/>
      <c r="OMG2692" s="113"/>
      <c r="OMH2692" s="113"/>
      <c r="OMI2692" s="113"/>
      <c r="OMJ2692" s="113"/>
      <c r="OMK2692" s="113"/>
      <c r="OML2692" s="113"/>
      <c r="OMM2692" s="113"/>
      <c r="OMN2692" s="113"/>
      <c r="OMO2692" s="113"/>
      <c r="OMP2692" s="113"/>
      <c r="OMQ2692" s="113"/>
      <c r="OMR2692" s="113"/>
      <c r="OMS2692" s="113"/>
      <c r="OMT2692" s="113"/>
      <c r="OMU2692" s="113"/>
      <c r="OMV2692" s="113"/>
      <c r="OMW2692" s="113"/>
      <c r="OMX2692" s="113"/>
      <c r="OMY2692" s="113"/>
      <c r="OMZ2692" s="113"/>
      <c r="ONA2692" s="113"/>
      <c r="ONB2692" s="113"/>
      <c r="ONC2692" s="113"/>
      <c r="OND2692" s="113"/>
      <c r="ONE2692" s="113"/>
      <c r="ONF2692" s="113"/>
      <c r="ONG2692" s="113"/>
      <c r="ONH2692" s="113"/>
      <c r="ONI2692" s="113"/>
      <c r="ONJ2692" s="113"/>
      <c r="ONK2692" s="113"/>
      <c r="ONL2692" s="113"/>
      <c r="ONM2692" s="113"/>
      <c r="ONN2692" s="113"/>
      <c r="ONO2692" s="113"/>
      <c r="ONP2692" s="113"/>
      <c r="ONQ2692" s="113"/>
      <c r="ONR2692" s="113"/>
      <c r="ONS2692" s="113"/>
      <c r="ONT2692" s="113"/>
      <c r="ONU2692" s="113"/>
      <c r="ONV2692" s="113"/>
      <c r="ONW2692" s="113"/>
      <c r="ONX2692" s="113"/>
      <c r="ONY2692" s="113"/>
      <c r="ONZ2692" s="113"/>
      <c r="OOA2692" s="113"/>
      <c r="OOB2692" s="113"/>
      <c r="OOC2692" s="113"/>
      <c r="OOD2692" s="113"/>
      <c r="OOE2692" s="113"/>
      <c r="OOF2692" s="113"/>
      <c r="OOG2692" s="113"/>
      <c r="OOH2692" s="113"/>
      <c r="OOI2692" s="113"/>
      <c r="OOJ2692" s="113"/>
      <c r="OOK2692" s="113"/>
      <c r="OOL2692" s="113"/>
      <c r="OOM2692" s="113"/>
      <c r="OON2692" s="113"/>
      <c r="OOO2692" s="113"/>
      <c r="OOP2692" s="113"/>
      <c r="OOQ2692" s="113"/>
      <c r="OOR2692" s="113"/>
      <c r="OOS2692" s="113"/>
      <c r="OOT2692" s="113"/>
      <c r="OOU2692" s="113"/>
      <c r="OOV2692" s="113"/>
      <c r="OOW2692" s="113"/>
      <c r="OOX2692" s="113"/>
      <c r="OOY2692" s="113"/>
      <c r="OOZ2692" s="113"/>
      <c r="OPA2692" s="113"/>
      <c r="OPB2692" s="113"/>
      <c r="OPC2692" s="113"/>
      <c r="OPD2692" s="113"/>
      <c r="OPE2692" s="113"/>
      <c r="OPF2692" s="113"/>
      <c r="OPG2692" s="113"/>
      <c r="OPH2692" s="113"/>
      <c r="OPI2692" s="113"/>
      <c r="OPJ2692" s="113"/>
      <c r="OPK2692" s="113"/>
      <c r="OPL2692" s="113"/>
      <c r="OPM2692" s="113"/>
      <c r="OPN2692" s="113"/>
      <c r="OPO2692" s="113"/>
      <c r="OPP2692" s="113"/>
      <c r="OPQ2692" s="113"/>
      <c r="OPR2692" s="113"/>
      <c r="OPS2692" s="113"/>
      <c r="OPT2692" s="113"/>
      <c r="OPU2692" s="113"/>
      <c r="OPV2692" s="113"/>
      <c r="OPW2692" s="113"/>
      <c r="OPX2692" s="113"/>
      <c r="OPY2692" s="113"/>
      <c r="OPZ2692" s="113"/>
      <c r="OQA2692" s="113"/>
      <c r="OQB2692" s="113"/>
      <c r="OQC2692" s="113"/>
      <c r="OQD2692" s="113"/>
      <c r="OQE2692" s="113"/>
      <c r="OQF2692" s="113"/>
      <c r="OQG2692" s="113"/>
      <c r="OQH2692" s="113"/>
      <c r="OQI2692" s="113"/>
      <c r="OQJ2692" s="113"/>
      <c r="OQK2692" s="113"/>
      <c r="OQL2692" s="113"/>
      <c r="OQM2692" s="113"/>
      <c r="OQN2692" s="113"/>
      <c r="OQO2692" s="113"/>
      <c r="OQP2692" s="113"/>
      <c r="OQQ2692" s="113"/>
      <c r="OQR2692" s="113"/>
      <c r="OQS2692" s="113"/>
      <c r="OQT2692" s="113"/>
      <c r="OQU2692" s="113"/>
      <c r="OQV2692" s="113"/>
      <c r="OQW2692" s="113"/>
      <c r="OQX2692" s="113"/>
      <c r="OQY2692" s="113"/>
      <c r="OQZ2692" s="113"/>
      <c r="ORA2692" s="113"/>
      <c r="ORB2692" s="113"/>
      <c r="ORC2692" s="113"/>
      <c r="ORD2692" s="113"/>
      <c r="ORE2692" s="113"/>
      <c r="ORF2692" s="113"/>
      <c r="ORG2692" s="113"/>
      <c r="ORH2692" s="113"/>
      <c r="ORI2692" s="113"/>
      <c r="ORJ2692" s="113"/>
      <c r="ORK2692" s="113"/>
      <c r="ORL2692" s="113"/>
      <c r="ORM2692" s="113"/>
      <c r="ORN2692" s="113"/>
      <c r="ORO2692" s="113"/>
      <c r="ORP2692" s="113"/>
      <c r="ORQ2692" s="113"/>
      <c r="ORR2692" s="113"/>
      <c r="ORS2692" s="113"/>
      <c r="ORT2692" s="113"/>
      <c r="ORU2692" s="113"/>
      <c r="ORV2692" s="113"/>
      <c r="ORW2692" s="113"/>
      <c r="ORX2692" s="113"/>
      <c r="ORY2692" s="113"/>
      <c r="ORZ2692" s="113"/>
      <c r="OSA2692" s="113"/>
      <c r="OSB2692" s="113"/>
      <c r="OSC2692" s="113"/>
      <c r="OSD2692" s="113"/>
      <c r="OSE2692" s="113"/>
      <c r="OSF2692" s="113"/>
      <c r="OSG2692" s="113"/>
      <c r="OSH2692" s="113"/>
      <c r="OSI2692" s="113"/>
      <c r="OSJ2692" s="113"/>
      <c r="OSK2692" s="113"/>
      <c r="OSL2692" s="113"/>
      <c r="OSM2692" s="113"/>
      <c r="OSN2692" s="113"/>
      <c r="OSO2692" s="113"/>
      <c r="OSP2692" s="113"/>
      <c r="OSQ2692" s="113"/>
      <c r="OSR2692" s="113"/>
      <c r="OSS2692" s="113"/>
      <c r="OST2692" s="113"/>
      <c r="OSU2692" s="113"/>
      <c r="OSV2692" s="113"/>
      <c r="OSW2692" s="113"/>
      <c r="OSX2692" s="113"/>
      <c r="OSY2692" s="113"/>
      <c r="OSZ2692" s="113"/>
      <c r="OTA2692" s="113"/>
      <c r="OTB2692" s="113"/>
      <c r="OTC2692" s="113"/>
      <c r="OTD2692" s="113"/>
      <c r="OTE2692" s="113"/>
      <c r="OTF2692" s="113"/>
      <c r="OTG2692" s="113"/>
      <c r="OTH2692" s="113"/>
      <c r="OTI2692" s="113"/>
      <c r="OTJ2692" s="113"/>
      <c r="OTK2692" s="113"/>
      <c r="OTL2692" s="113"/>
      <c r="OTM2692" s="113"/>
      <c r="OTN2692" s="113"/>
      <c r="OTO2692" s="113"/>
      <c r="OTP2692" s="113"/>
      <c r="OTQ2692" s="113"/>
      <c r="OTR2692" s="113"/>
      <c r="OTS2692" s="113"/>
      <c r="OTT2692" s="113"/>
      <c r="OTU2692" s="113"/>
      <c r="OTV2692" s="113"/>
      <c r="OTW2692" s="113"/>
      <c r="OTX2692" s="113"/>
      <c r="OTY2692" s="113"/>
      <c r="OTZ2692" s="113"/>
      <c r="OUA2692" s="113"/>
      <c r="OUB2692" s="113"/>
      <c r="OUC2692" s="113"/>
      <c r="OUD2692" s="113"/>
      <c r="OUE2692" s="113"/>
      <c r="OUF2692" s="113"/>
      <c r="OUG2692" s="113"/>
      <c r="OUH2692" s="113"/>
      <c r="OUI2692" s="113"/>
      <c r="OUJ2692" s="113"/>
      <c r="OUK2692" s="113"/>
      <c r="OUL2692" s="113"/>
      <c r="OUM2692" s="113"/>
      <c r="OUN2692" s="113"/>
      <c r="OUO2692" s="113"/>
      <c r="OUP2692" s="113"/>
      <c r="OUQ2692" s="113"/>
      <c r="OUR2692" s="113"/>
      <c r="OUS2692" s="113"/>
      <c r="OUT2692" s="113"/>
      <c r="OUU2692" s="113"/>
      <c r="OUV2692" s="113"/>
      <c r="OUW2692" s="113"/>
      <c r="OUX2692" s="113"/>
      <c r="OUY2692" s="113"/>
      <c r="OUZ2692" s="113"/>
      <c r="OVA2692" s="113"/>
      <c r="OVB2692" s="113"/>
      <c r="OVC2692" s="113"/>
      <c r="OVD2692" s="113"/>
      <c r="OVE2692" s="113"/>
      <c r="OVF2692" s="113"/>
      <c r="OVG2692" s="113"/>
      <c r="OVH2692" s="113"/>
      <c r="OVI2692" s="113"/>
      <c r="OVJ2692" s="113"/>
      <c r="OVK2692" s="113"/>
      <c r="OVL2692" s="113"/>
      <c r="OVM2692" s="113"/>
      <c r="OVN2692" s="113"/>
      <c r="OVO2692" s="113"/>
      <c r="OVP2692" s="113"/>
      <c r="OVQ2692" s="113"/>
      <c r="OVR2692" s="113"/>
      <c r="OVS2692" s="113"/>
      <c r="OVT2692" s="113"/>
      <c r="OVU2692" s="113"/>
      <c r="OVV2692" s="113"/>
      <c r="OVW2692" s="113"/>
      <c r="OVX2692" s="113"/>
      <c r="OVY2692" s="113"/>
      <c r="OVZ2692" s="113"/>
      <c r="OWA2692" s="113"/>
      <c r="OWB2692" s="113"/>
      <c r="OWC2692" s="113"/>
      <c r="OWD2692" s="113"/>
      <c r="OWE2692" s="113"/>
      <c r="OWF2692" s="113"/>
      <c r="OWG2692" s="113"/>
      <c r="OWH2692" s="113"/>
      <c r="OWI2692" s="113"/>
      <c r="OWJ2692" s="113"/>
      <c r="OWK2692" s="113"/>
      <c r="OWL2692" s="113"/>
      <c r="OWM2692" s="113"/>
      <c r="OWN2692" s="113"/>
      <c r="OWO2692" s="113"/>
      <c r="OWP2692" s="113"/>
      <c r="OWQ2692" s="113"/>
      <c r="OWR2692" s="113"/>
      <c r="OWS2692" s="113"/>
      <c r="OWT2692" s="113"/>
      <c r="OWU2692" s="113"/>
      <c r="OWV2692" s="113"/>
      <c r="OWW2692" s="113"/>
      <c r="OWX2692" s="113"/>
      <c r="OWY2692" s="113"/>
      <c r="OWZ2692" s="113"/>
      <c r="OXA2692" s="113"/>
      <c r="OXB2692" s="113"/>
      <c r="OXC2692" s="113"/>
      <c r="OXD2692" s="113"/>
      <c r="OXE2692" s="113"/>
      <c r="OXF2692" s="113"/>
      <c r="OXG2692" s="113"/>
      <c r="OXH2692" s="113"/>
      <c r="OXI2692" s="113"/>
      <c r="OXJ2692" s="113"/>
      <c r="OXK2692" s="113"/>
      <c r="OXL2692" s="113"/>
      <c r="OXM2692" s="113"/>
      <c r="OXN2692" s="113"/>
      <c r="OXO2692" s="113"/>
      <c r="OXP2692" s="113"/>
      <c r="OXQ2692" s="113"/>
      <c r="OXR2692" s="113"/>
      <c r="OXS2692" s="113"/>
      <c r="OXT2692" s="113"/>
      <c r="OXU2692" s="113"/>
      <c r="OXV2692" s="113"/>
      <c r="OXW2692" s="113"/>
      <c r="OXX2692" s="113"/>
      <c r="OXY2692" s="113"/>
      <c r="OXZ2692" s="113"/>
      <c r="OYA2692" s="113"/>
      <c r="OYB2692" s="113"/>
      <c r="OYC2692" s="113"/>
      <c r="OYD2692" s="113"/>
      <c r="OYE2692" s="113"/>
      <c r="OYF2692" s="113"/>
      <c r="OYG2692" s="113"/>
      <c r="OYH2692" s="113"/>
      <c r="OYI2692" s="113"/>
      <c r="OYJ2692" s="113"/>
      <c r="OYK2692" s="113"/>
      <c r="OYL2692" s="113"/>
      <c r="OYM2692" s="113"/>
      <c r="OYN2692" s="113"/>
      <c r="OYO2692" s="113"/>
      <c r="OYP2692" s="113"/>
      <c r="OYQ2692" s="113"/>
      <c r="OYR2692" s="113"/>
      <c r="OYS2692" s="113"/>
      <c r="OYT2692" s="113"/>
      <c r="OYU2692" s="113"/>
      <c r="OYV2692" s="113"/>
      <c r="OYW2692" s="113"/>
      <c r="OYX2692" s="113"/>
      <c r="OYY2692" s="113"/>
      <c r="OYZ2692" s="113"/>
      <c r="OZA2692" s="113"/>
      <c r="OZB2692" s="113"/>
      <c r="OZC2692" s="113"/>
      <c r="OZD2692" s="113"/>
      <c r="OZE2692" s="113"/>
      <c r="OZF2692" s="113"/>
      <c r="OZG2692" s="113"/>
      <c r="OZH2692" s="113"/>
      <c r="OZI2692" s="113"/>
      <c r="OZJ2692" s="113"/>
      <c r="OZK2692" s="113"/>
      <c r="OZL2692" s="113"/>
      <c r="OZM2692" s="113"/>
      <c r="OZN2692" s="113"/>
      <c r="OZO2692" s="113"/>
      <c r="OZP2692" s="113"/>
      <c r="OZQ2692" s="113"/>
      <c r="OZR2692" s="113"/>
      <c r="OZS2692" s="113"/>
      <c r="OZT2692" s="113"/>
      <c r="OZU2692" s="113"/>
      <c r="OZV2692" s="113"/>
      <c r="OZW2692" s="113"/>
      <c r="OZX2692" s="113"/>
      <c r="OZY2692" s="113"/>
      <c r="OZZ2692" s="113"/>
      <c r="PAA2692" s="113"/>
      <c r="PAB2692" s="113"/>
      <c r="PAC2692" s="113"/>
      <c r="PAD2692" s="113"/>
      <c r="PAE2692" s="113"/>
      <c r="PAF2692" s="113"/>
      <c r="PAG2692" s="113"/>
      <c r="PAH2692" s="113"/>
      <c r="PAI2692" s="113"/>
      <c r="PAJ2692" s="113"/>
      <c r="PAK2692" s="113"/>
      <c r="PAL2692" s="113"/>
      <c r="PAM2692" s="113"/>
      <c r="PAN2692" s="113"/>
      <c r="PAO2692" s="113"/>
      <c r="PAP2692" s="113"/>
      <c r="PAQ2692" s="113"/>
      <c r="PAR2692" s="113"/>
      <c r="PAS2692" s="113"/>
      <c r="PAT2692" s="113"/>
      <c r="PAU2692" s="113"/>
      <c r="PAV2692" s="113"/>
      <c r="PAW2692" s="113"/>
      <c r="PAX2692" s="113"/>
      <c r="PAY2692" s="113"/>
      <c r="PAZ2692" s="113"/>
      <c r="PBA2692" s="113"/>
      <c r="PBB2692" s="113"/>
      <c r="PBC2692" s="113"/>
      <c r="PBD2692" s="113"/>
      <c r="PBE2692" s="113"/>
      <c r="PBF2692" s="113"/>
      <c r="PBG2692" s="113"/>
      <c r="PBH2692" s="113"/>
      <c r="PBI2692" s="113"/>
      <c r="PBJ2692" s="113"/>
      <c r="PBK2692" s="113"/>
      <c r="PBL2692" s="113"/>
      <c r="PBM2692" s="113"/>
      <c r="PBN2692" s="113"/>
      <c r="PBO2692" s="113"/>
      <c r="PBP2692" s="113"/>
      <c r="PBQ2692" s="113"/>
      <c r="PBR2692" s="113"/>
      <c r="PBS2692" s="113"/>
      <c r="PBT2692" s="113"/>
      <c r="PBU2692" s="113"/>
      <c r="PBV2692" s="113"/>
      <c r="PBW2692" s="113"/>
      <c r="PBX2692" s="113"/>
      <c r="PBY2692" s="113"/>
      <c r="PBZ2692" s="113"/>
      <c r="PCA2692" s="113"/>
      <c r="PCB2692" s="113"/>
      <c r="PCC2692" s="113"/>
      <c r="PCD2692" s="113"/>
      <c r="PCE2692" s="113"/>
      <c r="PCF2692" s="113"/>
      <c r="PCG2692" s="113"/>
      <c r="PCH2692" s="113"/>
      <c r="PCI2692" s="113"/>
      <c r="PCJ2692" s="113"/>
      <c r="PCK2692" s="113"/>
      <c r="PCL2692" s="113"/>
      <c r="PCM2692" s="113"/>
      <c r="PCN2692" s="113"/>
      <c r="PCO2692" s="113"/>
      <c r="PCP2692" s="113"/>
      <c r="PCQ2692" s="113"/>
      <c r="PCR2692" s="113"/>
      <c r="PCS2692" s="113"/>
      <c r="PCT2692" s="113"/>
      <c r="PCU2692" s="113"/>
      <c r="PCV2692" s="113"/>
      <c r="PCW2692" s="113"/>
      <c r="PCX2692" s="113"/>
      <c r="PCY2692" s="113"/>
      <c r="PCZ2692" s="113"/>
      <c r="PDA2692" s="113"/>
      <c r="PDB2692" s="113"/>
      <c r="PDC2692" s="113"/>
      <c r="PDD2692" s="113"/>
      <c r="PDE2692" s="113"/>
      <c r="PDF2692" s="113"/>
      <c r="PDG2692" s="113"/>
      <c r="PDH2692" s="113"/>
      <c r="PDI2692" s="113"/>
      <c r="PDJ2692" s="113"/>
      <c r="PDK2692" s="113"/>
      <c r="PDL2692" s="113"/>
      <c r="PDM2692" s="113"/>
      <c r="PDN2692" s="113"/>
      <c r="PDO2692" s="113"/>
      <c r="PDP2692" s="113"/>
      <c r="PDQ2692" s="113"/>
      <c r="PDR2692" s="113"/>
      <c r="PDS2692" s="113"/>
      <c r="PDT2692" s="113"/>
      <c r="PDU2692" s="113"/>
      <c r="PDV2692" s="113"/>
      <c r="PDW2692" s="113"/>
      <c r="PDX2692" s="113"/>
      <c r="PDY2692" s="113"/>
      <c r="PDZ2692" s="113"/>
      <c r="PEA2692" s="113"/>
      <c r="PEB2692" s="113"/>
      <c r="PEC2692" s="113"/>
      <c r="PED2692" s="113"/>
      <c r="PEE2692" s="113"/>
      <c r="PEF2692" s="113"/>
      <c r="PEG2692" s="113"/>
      <c r="PEH2692" s="113"/>
      <c r="PEI2692" s="113"/>
      <c r="PEJ2692" s="113"/>
      <c r="PEK2692" s="113"/>
      <c r="PEL2692" s="113"/>
      <c r="PEM2692" s="113"/>
      <c r="PEN2692" s="113"/>
      <c r="PEO2692" s="113"/>
      <c r="PEP2692" s="113"/>
      <c r="PEQ2692" s="113"/>
      <c r="PER2692" s="113"/>
      <c r="PES2692" s="113"/>
      <c r="PET2692" s="113"/>
      <c r="PEU2692" s="113"/>
      <c r="PEV2692" s="113"/>
      <c r="PEW2692" s="113"/>
      <c r="PEX2692" s="113"/>
      <c r="PEY2692" s="113"/>
      <c r="PEZ2692" s="113"/>
      <c r="PFA2692" s="113"/>
      <c r="PFB2692" s="113"/>
      <c r="PFC2692" s="113"/>
      <c r="PFD2692" s="113"/>
      <c r="PFE2692" s="113"/>
      <c r="PFF2692" s="113"/>
      <c r="PFG2692" s="113"/>
      <c r="PFH2692" s="113"/>
      <c r="PFI2692" s="113"/>
      <c r="PFJ2692" s="113"/>
      <c r="PFK2692" s="113"/>
      <c r="PFL2692" s="113"/>
      <c r="PFM2692" s="113"/>
      <c r="PFN2692" s="113"/>
      <c r="PFO2692" s="113"/>
      <c r="PFP2692" s="113"/>
      <c r="PFQ2692" s="113"/>
      <c r="PFR2692" s="113"/>
      <c r="PFS2692" s="113"/>
      <c r="PFT2692" s="113"/>
      <c r="PFU2692" s="113"/>
      <c r="PFV2692" s="113"/>
      <c r="PFW2692" s="113"/>
      <c r="PFX2692" s="113"/>
      <c r="PFY2692" s="113"/>
      <c r="PFZ2692" s="113"/>
      <c r="PGA2692" s="113"/>
      <c r="PGB2692" s="113"/>
      <c r="PGC2692" s="113"/>
      <c r="PGD2692" s="113"/>
      <c r="PGE2692" s="113"/>
      <c r="PGF2692" s="113"/>
      <c r="PGG2692" s="113"/>
      <c r="PGH2692" s="113"/>
      <c r="PGI2692" s="113"/>
      <c r="PGJ2692" s="113"/>
      <c r="PGK2692" s="113"/>
      <c r="PGL2692" s="113"/>
      <c r="PGM2692" s="113"/>
      <c r="PGN2692" s="113"/>
      <c r="PGO2692" s="113"/>
      <c r="PGP2692" s="113"/>
      <c r="PGQ2692" s="113"/>
      <c r="PGR2692" s="113"/>
      <c r="PGS2692" s="113"/>
      <c r="PGT2692" s="113"/>
      <c r="PGU2692" s="113"/>
      <c r="PGV2692" s="113"/>
      <c r="PGW2692" s="113"/>
      <c r="PGX2692" s="113"/>
      <c r="PGY2692" s="113"/>
      <c r="PGZ2692" s="113"/>
      <c r="PHA2692" s="113"/>
      <c r="PHB2692" s="113"/>
      <c r="PHC2692" s="113"/>
      <c r="PHD2692" s="113"/>
      <c r="PHE2692" s="113"/>
      <c r="PHF2692" s="113"/>
      <c r="PHG2692" s="113"/>
      <c r="PHH2692" s="113"/>
      <c r="PHI2692" s="113"/>
      <c r="PHJ2692" s="113"/>
      <c r="PHK2692" s="113"/>
      <c r="PHL2692" s="113"/>
      <c r="PHM2692" s="113"/>
      <c r="PHN2692" s="113"/>
      <c r="PHO2692" s="113"/>
      <c r="PHP2692" s="113"/>
      <c r="PHQ2692" s="113"/>
      <c r="PHR2692" s="113"/>
      <c r="PHS2692" s="113"/>
      <c r="PHT2692" s="113"/>
      <c r="PHU2692" s="113"/>
      <c r="PHV2692" s="113"/>
      <c r="PHW2692" s="113"/>
      <c r="PHX2692" s="113"/>
      <c r="PHY2692" s="113"/>
      <c r="PHZ2692" s="113"/>
      <c r="PIA2692" s="113"/>
      <c r="PIB2692" s="113"/>
      <c r="PIC2692" s="113"/>
      <c r="PID2692" s="113"/>
      <c r="PIE2692" s="113"/>
      <c r="PIF2692" s="113"/>
      <c r="PIG2692" s="113"/>
      <c r="PIH2692" s="113"/>
      <c r="PII2692" s="113"/>
      <c r="PIJ2692" s="113"/>
      <c r="PIK2692" s="113"/>
      <c r="PIL2692" s="113"/>
      <c r="PIM2692" s="113"/>
      <c r="PIN2692" s="113"/>
      <c r="PIO2692" s="113"/>
      <c r="PIP2692" s="113"/>
      <c r="PIQ2692" s="113"/>
      <c r="PIR2692" s="113"/>
      <c r="PIS2692" s="113"/>
      <c r="PIT2692" s="113"/>
      <c r="PIU2692" s="113"/>
      <c r="PIV2692" s="113"/>
      <c r="PIW2692" s="113"/>
      <c r="PIX2692" s="113"/>
      <c r="PIY2692" s="113"/>
      <c r="PIZ2692" s="113"/>
      <c r="PJA2692" s="113"/>
      <c r="PJB2692" s="113"/>
      <c r="PJC2692" s="113"/>
      <c r="PJD2692" s="113"/>
      <c r="PJE2692" s="113"/>
      <c r="PJF2692" s="113"/>
      <c r="PJG2692" s="113"/>
      <c r="PJH2692" s="113"/>
      <c r="PJI2692" s="113"/>
      <c r="PJJ2692" s="113"/>
      <c r="PJK2692" s="113"/>
      <c r="PJL2692" s="113"/>
      <c r="PJM2692" s="113"/>
      <c r="PJN2692" s="113"/>
      <c r="PJO2692" s="113"/>
      <c r="PJP2692" s="113"/>
      <c r="PJQ2692" s="113"/>
      <c r="PJR2692" s="113"/>
      <c r="PJS2692" s="113"/>
      <c r="PJT2692" s="113"/>
      <c r="PJU2692" s="113"/>
      <c r="PJV2692" s="113"/>
      <c r="PJW2692" s="113"/>
      <c r="PJX2692" s="113"/>
      <c r="PJY2692" s="113"/>
      <c r="PJZ2692" s="113"/>
      <c r="PKA2692" s="113"/>
      <c r="PKB2692" s="113"/>
      <c r="PKC2692" s="113"/>
      <c r="PKD2692" s="113"/>
      <c r="PKE2692" s="113"/>
      <c r="PKF2692" s="113"/>
      <c r="PKG2692" s="113"/>
      <c r="PKH2692" s="113"/>
      <c r="PKI2692" s="113"/>
      <c r="PKJ2692" s="113"/>
      <c r="PKK2692" s="113"/>
      <c r="PKL2692" s="113"/>
      <c r="PKM2692" s="113"/>
      <c r="PKN2692" s="113"/>
      <c r="PKO2692" s="113"/>
      <c r="PKP2692" s="113"/>
      <c r="PKQ2692" s="113"/>
      <c r="PKR2692" s="113"/>
      <c r="PKS2692" s="113"/>
      <c r="PKT2692" s="113"/>
      <c r="PKU2692" s="113"/>
      <c r="PKV2692" s="113"/>
      <c r="PKW2692" s="113"/>
      <c r="PKX2692" s="113"/>
      <c r="PKY2692" s="113"/>
      <c r="PKZ2692" s="113"/>
      <c r="PLA2692" s="113"/>
      <c r="PLB2692" s="113"/>
      <c r="PLC2692" s="113"/>
      <c r="PLD2692" s="113"/>
      <c r="PLE2692" s="113"/>
      <c r="PLF2692" s="113"/>
      <c r="PLG2692" s="113"/>
      <c r="PLH2692" s="113"/>
      <c r="PLI2692" s="113"/>
      <c r="PLJ2692" s="113"/>
      <c r="PLK2692" s="113"/>
      <c r="PLL2692" s="113"/>
      <c r="PLM2692" s="113"/>
      <c r="PLN2692" s="113"/>
      <c r="PLO2692" s="113"/>
      <c r="PLP2692" s="113"/>
      <c r="PLQ2692" s="113"/>
      <c r="PLR2692" s="113"/>
      <c r="PLS2692" s="113"/>
      <c r="PLT2692" s="113"/>
      <c r="PLU2692" s="113"/>
      <c r="PLV2692" s="113"/>
      <c r="PLW2692" s="113"/>
      <c r="PLX2692" s="113"/>
      <c r="PLY2692" s="113"/>
      <c r="PLZ2692" s="113"/>
      <c r="PMA2692" s="113"/>
      <c r="PMB2692" s="113"/>
      <c r="PMC2692" s="113"/>
      <c r="PMD2692" s="113"/>
      <c r="PME2692" s="113"/>
      <c r="PMF2692" s="113"/>
      <c r="PMG2692" s="113"/>
      <c r="PMH2692" s="113"/>
      <c r="PMI2692" s="113"/>
      <c r="PMJ2692" s="113"/>
      <c r="PMK2692" s="113"/>
      <c r="PML2692" s="113"/>
      <c r="PMM2692" s="113"/>
      <c r="PMN2692" s="113"/>
      <c r="PMO2692" s="113"/>
      <c r="PMP2692" s="113"/>
      <c r="PMQ2692" s="113"/>
      <c r="PMR2692" s="113"/>
      <c r="PMS2692" s="113"/>
      <c r="PMT2692" s="113"/>
      <c r="PMU2692" s="113"/>
      <c r="PMV2692" s="113"/>
      <c r="PMW2692" s="113"/>
      <c r="PMX2692" s="113"/>
      <c r="PMY2692" s="113"/>
      <c r="PMZ2692" s="113"/>
      <c r="PNA2692" s="113"/>
      <c r="PNB2692" s="113"/>
      <c r="PNC2692" s="113"/>
      <c r="PND2692" s="113"/>
      <c r="PNE2692" s="113"/>
      <c r="PNF2692" s="113"/>
      <c r="PNG2692" s="113"/>
      <c r="PNH2692" s="113"/>
      <c r="PNI2692" s="113"/>
      <c r="PNJ2692" s="113"/>
      <c r="PNK2692" s="113"/>
      <c r="PNL2692" s="113"/>
      <c r="PNM2692" s="113"/>
      <c r="PNN2692" s="113"/>
      <c r="PNO2692" s="113"/>
      <c r="PNP2692" s="113"/>
      <c r="PNQ2692" s="113"/>
      <c r="PNR2692" s="113"/>
      <c r="PNS2692" s="113"/>
      <c r="PNT2692" s="113"/>
      <c r="PNU2692" s="113"/>
      <c r="PNV2692" s="113"/>
      <c r="PNW2692" s="113"/>
      <c r="PNX2692" s="113"/>
      <c r="PNY2692" s="113"/>
      <c r="PNZ2692" s="113"/>
      <c r="POA2692" s="113"/>
      <c r="POB2692" s="113"/>
      <c r="POC2692" s="113"/>
      <c r="POD2692" s="113"/>
      <c r="POE2692" s="113"/>
      <c r="POF2692" s="113"/>
      <c r="POG2692" s="113"/>
      <c r="POH2692" s="113"/>
      <c r="POI2692" s="113"/>
      <c r="POJ2692" s="113"/>
      <c r="POK2692" s="113"/>
      <c r="POL2692" s="113"/>
      <c r="POM2692" s="113"/>
      <c r="PON2692" s="113"/>
      <c r="POO2692" s="113"/>
      <c r="POP2692" s="113"/>
      <c r="POQ2692" s="113"/>
      <c r="POR2692" s="113"/>
      <c r="POS2692" s="113"/>
      <c r="POT2692" s="113"/>
      <c r="POU2692" s="113"/>
      <c r="POV2692" s="113"/>
      <c r="POW2692" s="113"/>
      <c r="POX2692" s="113"/>
      <c r="POY2692" s="113"/>
      <c r="POZ2692" s="113"/>
      <c r="PPA2692" s="113"/>
      <c r="PPB2692" s="113"/>
      <c r="PPC2692" s="113"/>
      <c r="PPD2692" s="113"/>
      <c r="PPE2692" s="113"/>
      <c r="PPF2692" s="113"/>
      <c r="PPG2692" s="113"/>
      <c r="PPH2692" s="113"/>
      <c r="PPI2692" s="113"/>
      <c r="PPJ2692" s="113"/>
      <c r="PPK2692" s="113"/>
      <c r="PPL2692" s="113"/>
      <c r="PPM2692" s="113"/>
      <c r="PPN2692" s="113"/>
      <c r="PPO2692" s="113"/>
      <c r="PPP2692" s="113"/>
      <c r="PPQ2692" s="113"/>
      <c r="PPR2692" s="113"/>
      <c r="PPS2692" s="113"/>
      <c r="PPT2692" s="113"/>
      <c r="PPU2692" s="113"/>
      <c r="PPV2692" s="113"/>
      <c r="PPW2692" s="113"/>
      <c r="PPX2692" s="113"/>
      <c r="PPY2692" s="113"/>
      <c r="PPZ2692" s="113"/>
      <c r="PQA2692" s="113"/>
      <c r="PQB2692" s="113"/>
      <c r="PQC2692" s="113"/>
      <c r="PQD2692" s="113"/>
      <c r="PQE2692" s="113"/>
      <c r="PQF2692" s="113"/>
      <c r="PQG2692" s="113"/>
      <c r="PQH2692" s="113"/>
      <c r="PQI2692" s="113"/>
      <c r="PQJ2692" s="113"/>
      <c r="PQK2692" s="113"/>
      <c r="PQL2692" s="113"/>
      <c r="PQM2692" s="113"/>
      <c r="PQN2692" s="113"/>
      <c r="PQO2692" s="113"/>
      <c r="PQP2692" s="113"/>
      <c r="PQQ2692" s="113"/>
      <c r="PQR2692" s="113"/>
      <c r="PQS2692" s="113"/>
      <c r="PQT2692" s="113"/>
      <c r="PQU2692" s="113"/>
      <c r="PQV2692" s="113"/>
      <c r="PQW2692" s="113"/>
      <c r="PQX2692" s="113"/>
      <c r="PQY2692" s="113"/>
      <c r="PQZ2692" s="113"/>
      <c r="PRA2692" s="113"/>
      <c r="PRB2692" s="113"/>
      <c r="PRC2692" s="113"/>
      <c r="PRD2692" s="113"/>
      <c r="PRE2692" s="113"/>
      <c r="PRF2692" s="113"/>
      <c r="PRG2692" s="113"/>
      <c r="PRH2692" s="113"/>
      <c r="PRI2692" s="113"/>
      <c r="PRJ2692" s="113"/>
      <c r="PRK2692" s="113"/>
      <c r="PRL2692" s="113"/>
      <c r="PRM2692" s="113"/>
      <c r="PRN2692" s="113"/>
      <c r="PRO2692" s="113"/>
      <c r="PRP2692" s="113"/>
      <c r="PRQ2692" s="113"/>
      <c r="PRR2692" s="113"/>
      <c r="PRS2692" s="113"/>
      <c r="PRT2692" s="113"/>
      <c r="PRU2692" s="113"/>
      <c r="PRV2692" s="113"/>
      <c r="PRW2692" s="113"/>
      <c r="PRX2692" s="113"/>
      <c r="PRY2692" s="113"/>
      <c r="PRZ2692" s="113"/>
      <c r="PSA2692" s="113"/>
      <c r="PSB2692" s="113"/>
      <c r="PSC2692" s="113"/>
      <c r="PSD2692" s="113"/>
      <c r="PSE2692" s="113"/>
      <c r="PSF2692" s="113"/>
      <c r="PSG2692" s="113"/>
      <c r="PSH2692" s="113"/>
      <c r="PSI2692" s="113"/>
      <c r="PSJ2692" s="113"/>
      <c r="PSK2692" s="113"/>
      <c r="PSL2692" s="113"/>
      <c r="PSM2692" s="113"/>
      <c r="PSN2692" s="113"/>
      <c r="PSO2692" s="113"/>
      <c r="PSP2692" s="113"/>
      <c r="PSQ2692" s="113"/>
      <c r="PSR2692" s="113"/>
      <c r="PSS2692" s="113"/>
      <c r="PST2692" s="113"/>
      <c r="PSU2692" s="113"/>
      <c r="PSV2692" s="113"/>
      <c r="PSW2692" s="113"/>
      <c r="PSX2692" s="113"/>
      <c r="PSY2692" s="113"/>
      <c r="PSZ2692" s="113"/>
      <c r="PTA2692" s="113"/>
      <c r="PTB2692" s="113"/>
      <c r="PTC2692" s="113"/>
      <c r="PTD2692" s="113"/>
      <c r="PTE2692" s="113"/>
      <c r="PTF2692" s="113"/>
      <c r="PTG2692" s="113"/>
      <c r="PTH2692" s="113"/>
      <c r="PTI2692" s="113"/>
      <c r="PTJ2692" s="113"/>
      <c r="PTK2692" s="113"/>
      <c r="PTL2692" s="113"/>
      <c r="PTM2692" s="113"/>
      <c r="PTN2692" s="113"/>
      <c r="PTO2692" s="113"/>
      <c r="PTP2692" s="113"/>
      <c r="PTQ2692" s="113"/>
      <c r="PTR2692" s="113"/>
      <c r="PTS2692" s="113"/>
      <c r="PTT2692" s="113"/>
      <c r="PTU2692" s="113"/>
      <c r="PTV2692" s="113"/>
      <c r="PTW2692" s="113"/>
      <c r="PTX2692" s="113"/>
      <c r="PTY2692" s="113"/>
      <c r="PTZ2692" s="113"/>
      <c r="PUA2692" s="113"/>
      <c r="PUB2692" s="113"/>
      <c r="PUC2692" s="113"/>
      <c r="PUD2692" s="113"/>
      <c r="PUE2692" s="113"/>
      <c r="PUF2692" s="113"/>
      <c r="PUG2692" s="113"/>
      <c r="PUH2692" s="113"/>
      <c r="PUI2692" s="113"/>
      <c r="PUJ2692" s="113"/>
      <c r="PUK2692" s="113"/>
      <c r="PUL2692" s="113"/>
      <c r="PUM2692" s="113"/>
      <c r="PUN2692" s="113"/>
      <c r="PUO2692" s="113"/>
      <c r="PUP2692" s="113"/>
      <c r="PUQ2692" s="113"/>
      <c r="PUR2692" s="113"/>
      <c r="PUS2692" s="113"/>
      <c r="PUT2692" s="113"/>
      <c r="PUU2692" s="113"/>
      <c r="PUV2692" s="113"/>
      <c r="PUW2692" s="113"/>
      <c r="PUX2692" s="113"/>
      <c r="PUY2692" s="113"/>
      <c r="PUZ2692" s="113"/>
      <c r="PVA2692" s="113"/>
      <c r="PVB2692" s="113"/>
      <c r="PVC2692" s="113"/>
      <c r="PVD2692" s="113"/>
      <c r="PVE2692" s="113"/>
      <c r="PVF2692" s="113"/>
      <c r="PVG2692" s="113"/>
      <c r="PVH2692" s="113"/>
      <c r="PVI2692" s="113"/>
      <c r="PVJ2692" s="113"/>
      <c r="PVK2692" s="113"/>
      <c r="PVL2692" s="113"/>
      <c r="PVM2692" s="113"/>
      <c r="PVN2692" s="113"/>
      <c r="PVO2692" s="113"/>
      <c r="PVP2692" s="113"/>
      <c r="PVQ2692" s="113"/>
      <c r="PVR2692" s="113"/>
      <c r="PVS2692" s="113"/>
      <c r="PVT2692" s="113"/>
      <c r="PVU2692" s="113"/>
      <c r="PVV2692" s="113"/>
      <c r="PVW2692" s="113"/>
      <c r="PVX2692" s="113"/>
      <c r="PVY2692" s="113"/>
      <c r="PVZ2692" s="113"/>
      <c r="PWA2692" s="113"/>
      <c r="PWB2692" s="113"/>
      <c r="PWC2692" s="113"/>
      <c r="PWD2692" s="113"/>
      <c r="PWE2692" s="113"/>
      <c r="PWF2692" s="113"/>
      <c r="PWG2692" s="113"/>
      <c r="PWH2692" s="113"/>
      <c r="PWI2692" s="113"/>
      <c r="PWJ2692" s="113"/>
      <c r="PWK2692" s="113"/>
      <c r="PWL2692" s="113"/>
      <c r="PWM2692" s="113"/>
      <c r="PWN2692" s="113"/>
      <c r="PWO2692" s="113"/>
      <c r="PWP2692" s="113"/>
      <c r="PWQ2692" s="113"/>
      <c r="PWR2692" s="113"/>
      <c r="PWS2692" s="113"/>
      <c r="PWT2692" s="113"/>
      <c r="PWU2692" s="113"/>
      <c r="PWV2692" s="113"/>
      <c r="PWW2692" s="113"/>
      <c r="PWX2692" s="113"/>
      <c r="PWY2692" s="113"/>
      <c r="PWZ2692" s="113"/>
      <c r="PXA2692" s="113"/>
      <c r="PXB2692" s="113"/>
      <c r="PXC2692" s="113"/>
      <c r="PXD2692" s="113"/>
      <c r="PXE2692" s="113"/>
      <c r="PXF2692" s="113"/>
      <c r="PXG2692" s="113"/>
      <c r="PXH2692" s="113"/>
      <c r="PXI2692" s="113"/>
      <c r="PXJ2692" s="113"/>
      <c r="PXK2692" s="113"/>
      <c r="PXL2692" s="113"/>
      <c r="PXM2692" s="113"/>
      <c r="PXN2692" s="113"/>
      <c r="PXO2692" s="113"/>
      <c r="PXP2692" s="113"/>
      <c r="PXQ2692" s="113"/>
      <c r="PXR2692" s="113"/>
      <c r="PXS2692" s="113"/>
      <c r="PXT2692" s="113"/>
      <c r="PXU2692" s="113"/>
      <c r="PXV2692" s="113"/>
      <c r="PXW2692" s="113"/>
      <c r="PXX2692" s="113"/>
      <c r="PXY2692" s="113"/>
      <c r="PXZ2692" s="113"/>
      <c r="PYA2692" s="113"/>
      <c r="PYB2692" s="113"/>
      <c r="PYC2692" s="113"/>
      <c r="PYD2692" s="113"/>
      <c r="PYE2692" s="113"/>
      <c r="PYF2692" s="113"/>
      <c r="PYG2692" s="113"/>
      <c r="PYH2692" s="113"/>
      <c r="PYI2692" s="113"/>
      <c r="PYJ2692" s="113"/>
      <c r="PYK2692" s="113"/>
      <c r="PYL2692" s="113"/>
      <c r="PYM2692" s="113"/>
      <c r="PYN2692" s="113"/>
      <c r="PYO2692" s="113"/>
      <c r="PYP2692" s="113"/>
      <c r="PYQ2692" s="113"/>
      <c r="PYR2692" s="113"/>
      <c r="PYS2692" s="113"/>
      <c r="PYT2692" s="113"/>
      <c r="PYU2692" s="113"/>
      <c r="PYV2692" s="113"/>
      <c r="PYW2692" s="113"/>
      <c r="PYX2692" s="113"/>
      <c r="PYY2692" s="113"/>
      <c r="PYZ2692" s="113"/>
      <c r="PZA2692" s="113"/>
      <c r="PZB2692" s="113"/>
      <c r="PZC2692" s="113"/>
      <c r="PZD2692" s="113"/>
      <c r="PZE2692" s="113"/>
      <c r="PZF2692" s="113"/>
      <c r="PZG2692" s="113"/>
      <c r="PZH2692" s="113"/>
      <c r="PZI2692" s="113"/>
      <c r="PZJ2692" s="113"/>
      <c r="PZK2692" s="113"/>
      <c r="PZL2692" s="113"/>
      <c r="PZM2692" s="113"/>
      <c r="PZN2692" s="113"/>
      <c r="PZO2692" s="113"/>
      <c r="PZP2692" s="113"/>
      <c r="PZQ2692" s="113"/>
      <c r="PZR2692" s="113"/>
      <c r="PZS2692" s="113"/>
      <c r="PZT2692" s="113"/>
      <c r="PZU2692" s="113"/>
      <c r="PZV2692" s="113"/>
      <c r="PZW2692" s="113"/>
      <c r="PZX2692" s="113"/>
      <c r="PZY2692" s="113"/>
      <c r="PZZ2692" s="113"/>
      <c r="QAA2692" s="113"/>
      <c r="QAB2692" s="113"/>
      <c r="QAC2692" s="113"/>
      <c r="QAD2692" s="113"/>
      <c r="QAE2692" s="113"/>
      <c r="QAF2692" s="113"/>
      <c r="QAG2692" s="113"/>
      <c r="QAH2692" s="113"/>
      <c r="QAI2692" s="113"/>
      <c r="QAJ2692" s="113"/>
      <c r="QAK2692" s="113"/>
      <c r="QAL2692" s="113"/>
      <c r="QAM2692" s="113"/>
      <c r="QAN2692" s="113"/>
      <c r="QAO2692" s="113"/>
      <c r="QAP2692" s="113"/>
      <c r="QAQ2692" s="113"/>
      <c r="QAR2692" s="113"/>
      <c r="QAS2692" s="113"/>
      <c r="QAT2692" s="113"/>
      <c r="QAU2692" s="113"/>
      <c r="QAV2692" s="113"/>
      <c r="QAW2692" s="113"/>
      <c r="QAX2692" s="113"/>
      <c r="QAY2692" s="113"/>
      <c r="QAZ2692" s="113"/>
      <c r="QBA2692" s="113"/>
      <c r="QBB2692" s="113"/>
      <c r="QBC2692" s="113"/>
      <c r="QBD2692" s="113"/>
      <c r="QBE2692" s="113"/>
      <c r="QBF2692" s="113"/>
      <c r="QBG2692" s="113"/>
      <c r="QBH2692" s="113"/>
      <c r="QBI2692" s="113"/>
      <c r="QBJ2692" s="113"/>
      <c r="QBK2692" s="113"/>
      <c r="QBL2692" s="113"/>
      <c r="QBM2692" s="113"/>
      <c r="QBN2692" s="113"/>
      <c r="QBO2692" s="113"/>
      <c r="QBP2692" s="113"/>
      <c r="QBQ2692" s="113"/>
      <c r="QBR2692" s="113"/>
      <c r="QBS2692" s="113"/>
      <c r="QBT2692" s="113"/>
      <c r="QBU2692" s="113"/>
      <c r="QBV2692" s="113"/>
      <c r="QBW2692" s="113"/>
      <c r="QBX2692" s="113"/>
      <c r="QBY2692" s="113"/>
      <c r="QBZ2692" s="113"/>
      <c r="QCA2692" s="113"/>
      <c r="QCB2692" s="113"/>
      <c r="QCC2692" s="113"/>
      <c r="QCD2692" s="113"/>
      <c r="QCE2692" s="113"/>
      <c r="QCF2692" s="113"/>
      <c r="QCG2692" s="113"/>
      <c r="QCH2692" s="113"/>
      <c r="QCI2692" s="113"/>
      <c r="QCJ2692" s="113"/>
      <c r="QCK2692" s="113"/>
      <c r="QCL2692" s="113"/>
      <c r="QCM2692" s="113"/>
      <c r="QCN2692" s="113"/>
      <c r="QCO2692" s="113"/>
      <c r="QCP2692" s="113"/>
      <c r="QCQ2692" s="113"/>
      <c r="QCR2692" s="113"/>
      <c r="QCS2692" s="113"/>
      <c r="QCT2692" s="113"/>
      <c r="QCU2692" s="113"/>
      <c r="QCV2692" s="113"/>
      <c r="QCW2692" s="113"/>
      <c r="QCX2692" s="113"/>
      <c r="QCY2692" s="113"/>
      <c r="QCZ2692" s="113"/>
      <c r="QDA2692" s="113"/>
      <c r="QDB2692" s="113"/>
      <c r="QDC2692" s="113"/>
      <c r="QDD2692" s="113"/>
      <c r="QDE2692" s="113"/>
      <c r="QDF2692" s="113"/>
      <c r="QDG2692" s="113"/>
      <c r="QDH2692" s="113"/>
      <c r="QDI2692" s="113"/>
      <c r="QDJ2692" s="113"/>
      <c r="QDK2692" s="113"/>
      <c r="QDL2692" s="113"/>
      <c r="QDM2692" s="113"/>
      <c r="QDN2692" s="113"/>
      <c r="QDO2692" s="113"/>
      <c r="QDP2692" s="113"/>
      <c r="QDQ2692" s="113"/>
      <c r="QDR2692" s="113"/>
      <c r="QDS2692" s="113"/>
      <c r="QDT2692" s="113"/>
      <c r="QDU2692" s="113"/>
      <c r="QDV2692" s="113"/>
      <c r="QDW2692" s="113"/>
      <c r="QDX2692" s="113"/>
      <c r="QDY2692" s="113"/>
      <c r="QDZ2692" s="113"/>
      <c r="QEA2692" s="113"/>
      <c r="QEB2692" s="113"/>
      <c r="QEC2692" s="113"/>
      <c r="QED2692" s="113"/>
      <c r="QEE2692" s="113"/>
      <c r="QEF2692" s="113"/>
      <c r="QEG2692" s="113"/>
      <c r="QEH2692" s="113"/>
      <c r="QEI2692" s="113"/>
      <c r="QEJ2692" s="113"/>
      <c r="QEK2692" s="113"/>
      <c r="QEL2692" s="113"/>
      <c r="QEM2692" s="113"/>
      <c r="QEN2692" s="113"/>
      <c r="QEO2692" s="113"/>
      <c r="QEP2692" s="113"/>
      <c r="QEQ2692" s="113"/>
      <c r="QER2692" s="113"/>
      <c r="QES2692" s="113"/>
      <c r="QET2692" s="113"/>
      <c r="QEU2692" s="113"/>
      <c r="QEV2692" s="113"/>
      <c r="QEW2692" s="113"/>
      <c r="QEX2692" s="113"/>
      <c r="QEY2692" s="113"/>
      <c r="QEZ2692" s="113"/>
      <c r="QFA2692" s="113"/>
      <c r="QFB2692" s="113"/>
      <c r="QFC2692" s="113"/>
      <c r="QFD2692" s="113"/>
      <c r="QFE2692" s="113"/>
      <c r="QFF2692" s="113"/>
      <c r="QFG2692" s="113"/>
      <c r="QFH2692" s="113"/>
      <c r="QFI2692" s="113"/>
      <c r="QFJ2692" s="113"/>
      <c r="QFK2692" s="113"/>
      <c r="QFL2692" s="113"/>
      <c r="QFM2692" s="113"/>
      <c r="QFN2692" s="113"/>
      <c r="QFO2692" s="113"/>
      <c r="QFP2692" s="113"/>
      <c r="QFQ2692" s="113"/>
      <c r="QFR2692" s="113"/>
      <c r="QFS2692" s="113"/>
      <c r="QFT2692" s="113"/>
      <c r="QFU2692" s="113"/>
      <c r="QFV2692" s="113"/>
      <c r="QFW2692" s="113"/>
      <c r="QFX2692" s="113"/>
      <c r="QFY2692" s="113"/>
      <c r="QFZ2692" s="113"/>
      <c r="QGA2692" s="113"/>
      <c r="QGB2692" s="113"/>
      <c r="QGC2692" s="113"/>
      <c r="QGD2692" s="113"/>
      <c r="QGE2692" s="113"/>
      <c r="QGF2692" s="113"/>
      <c r="QGG2692" s="113"/>
      <c r="QGH2692" s="113"/>
      <c r="QGI2692" s="113"/>
      <c r="QGJ2692" s="113"/>
      <c r="QGK2692" s="113"/>
      <c r="QGL2692" s="113"/>
      <c r="QGM2692" s="113"/>
      <c r="QGN2692" s="113"/>
      <c r="QGO2692" s="113"/>
      <c r="QGP2692" s="113"/>
      <c r="QGQ2692" s="113"/>
      <c r="QGR2692" s="113"/>
      <c r="QGS2692" s="113"/>
      <c r="QGT2692" s="113"/>
      <c r="QGU2692" s="113"/>
      <c r="QGV2692" s="113"/>
      <c r="QGW2692" s="113"/>
      <c r="QGX2692" s="113"/>
      <c r="QGY2692" s="113"/>
      <c r="QGZ2692" s="113"/>
      <c r="QHA2692" s="113"/>
      <c r="QHB2692" s="113"/>
      <c r="QHC2692" s="113"/>
      <c r="QHD2692" s="113"/>
      <c r="QHE2692" s="113"/>
      <c r="QHF2692" s="113"/>
      <c r="QHG2692" s="113"/>
      <c r="QHH2692" s="113"/>
      <c r="QHI2692" s="113"/>
      <c r="QHJ2692" s="113"/>
      <c r="QHK2692" s="113"/>
      <c r="QHL2692" s="113"/>
      <c r="QHM2692" s="113"/>
      <c r="QHN2692" s="113"/>
      <c r="QHO2692" s="113"/>
      <c r="QHP2692" s="113"/>
      <c r="QHQ2692" s="113"/>
      <c r="QHR2692" s="113"/>
      <c r="QHS2692" s="113"/>
      <c r="QHT2692" s="113"/>
      <c r="QHU2692" s="113"/>
      <c r="QHV2692" s="113"/>
      <c r="QHW2692" s="113"/>
      <c r="QHX2692" s="113"/>
      <c r="QHY2692" s="113"/>
      <c r="QHZ2692" s="113"/>
      <c r="QIA2692" s="113"/>
      <c r="QIB2692" s="113"/>
      <c r="QIC2692" s="113"/>
      <c r="QID2692" s="113"/>
      <c r="QIE2692" s="113"/>
      <c r="QIF2692" s="113"/>
      <c r="QIG2692" s="113"/>
      <c r="QIH2692" s="113"/>
      <c r="QII2692" s="113"/>
      <c r="QIJ2692" s="113"/>
      <c r="QIK2692" s="113"/>
      <c r="QIL2692" s="113"/>
      <c r="QIM2692" s="113"/>
      <c r="QIN2692" s="113"/>
      <c r="QIO2692" s="113"/>
      <c r="QIP2692" s="113"/>
      <c r="QIQ2692" s="113"/>
      <c r="QIR2692" s="113"/>
      <c r="QIS2692" s="113"/>
      <c r="QIT2692" s="113"/>
      <c r="QIU2692" s="113"/>
      <c r="QIV2692" s="113"/>
      <c r="QIW2692" s="113"/>
      <c r="QIX2692" s="113"/>
      <c r="QIY2692" s="113"/>
      <c r="QIZ2692" s="113"/>
      <c r="QJA2692" s="113"/>
      <c r="QJB2692" s="113"/>
      <c r="QJC2692" s="113"/>
      <c r="QJD2692" s="113"/>
      <c r="QJE2692" s="113"/>
      <c r="QJF2692" s="113"/>
      <c r="QJG2692" s="113"/>
      <c r="QJH2692" s="113"/>
      <c r="QJI2692" s="113"/>
      <c r="QJJ2692" s="113"/>
      <c r="QJK2692" s="113"/>
      <c r="QJL2692" s="113"/>
      <c r="QJM2692" s="113"/>
      <c r="QJN2692" s="113"/>
      <c r="QJO2692" s="113"/>
      <c r="QJP2692" s="113"/>
      <c r="QJQ2692" s="113"/>
      <c r="QJR2692" s="113"/>
      <c r="QJS2692" s="113"/>
      <c r="QJT2692" s="113"/>
      <c r="QJU2692" s="113"/>
      <c r="QJV2692" s="113"/>
      <c r="QJW2692" s="113"/>
      <c r="QJX2692" s="113"/>
      <c r="QJY2692" s="113"/>
      <c r="QJZ2692" s="113"/>
      <c r="QKA2692" s="113"/>
      <c r="QKB2692" s="113"/>
      <c r="QKC2692" s="113"/>
      <c r="QKD2692" s="113"/>
      <c r="QKE2692" s="113"/>
      <c r="QKF2692" s="113"/>
      <c r="QKG2692" s="113"/>
      <c r="QKH2692" s="113"/>
      <c r="QKI2692" s="113"/>
      <c r="QKJ2692" s="113"/>
      <c r="QKK2692" s="113"/>
      <c r="QKL2692" s="113"/>
      <c r="QKM2692" s="113"/>
      <c r="QKN2692" s="113"/>
      <c r="QKO2692" s="113"/>
      <c r="QKP2692" s="113"/>
      <c r="QKQ2692" s="113"/>
      <c r="QKR2692" s="113"/>
      <c r="QKS2692" s="113"/>
      <c r="QKT2692" s="113"/>
      <c r="QKU2692" s="113"/>
      <c r="QKV2692" s="113"/>
      <c r="QKW2692" s="113"/>
      <c r="QKX2692" s="113"/>
      <c r="QKY2692" s="113"/>
      <c r="QKZ2692" s="113"/>
      <c r="QLA2692" s="113"/>
      <c r="QLB2692" s="113"/>
      <c r="QLC2692" s="113"/>
      <c r="QLD2692" s="113"/>
      <c r="QLE2692" s="113"/>
      <c r="QLF2692" s="113"/>
      <c r="QLG2692" s="113"/>
      <c r="QLH2692" s="113"/>
      <c r="QLI2692" s="113"/>
      <c r="QLJ2692" s="113"/>
      <c r="QLK2692" s="113"/>
      <c r="QLL2692" s="113"/>
      <c r="QLM2692" s="113"/>
      <c r="QLN2692" s="113"/>
      <c r="QLO2692" s="113"/>
      <c r="QLP2692" s="113"/>
      <c r="QLQ2692" s="113"/>
      <c r="QLR2692" s="113"/>
      <c r="QLS2692" s="113"/>
      <c r="QLT2692" s="113"/>
      <c r="QLU2692" s="113"/>
      <c r="QLV2692" s="113"/>
      <c r="QLW2692" s="113"/>
      <c r="QLX2692" s="113"/>
      <c r="QLY2692" s="113"/>
      <c r="QLZ2692" s="113"/>
      <c r="QMA2692" s="113"/>
      <c r="QMB2692" s="113"/>
      <c r="QMC2692" s="113"/>
      <c r="QMD2692" s="113"/>
      <c r="QME2692" s="113"/>
      <c r="QMF2692" s="113"/>
      <c r="QMG2692" s="113"/>
      <c r="QMH2692" s="113"/>
      <c r="QMI2692" s="113"/>
      <c r="QMJ2692" s="113"/>
      <c r="QMK2692" s="113"/>
      <c r="QML2692" s="113"/>
      <c r="QMM2692" s="113"/>
      <c r="QMN2692" s="113"/>
      <c r="QMO2692" s="113"/>
      <c r="QMP2692" s="113"/>
      <c r="QMQ2692" s="113"/>
      <c r="QMR2692" s="113"/>
      <c r="QMS2692" s="113"/>
      <c r="QMT2692" s="113"/>
      <c r="QMU2692" s="113"/>
      <c r="QMV2692" s="113"/>
      <c r="QMW2692" s="113"/>
      <c r="QMX2692" s="113"/>
      <c r="QMY2692" s="113"/>
      <c r="QMZ2692" s="113"/>
      <c r="QNA2692" s="113"/>
      <c r="QNB2692" s="113"/>
      <c r="QNC2692" s="113"/>
      <c r="QND2692" s="113"/>
      <c r="QNE2692" s="113"/>
      <c r="QNF2692" s="113"/>
      <c r="QNG2692" s="113"/>
      <c r="QNH2692" s="113"/>
      <c r="QNI2692" s="113"/>
      <c r="QNJ2692" s="113"/>
      <c r="QNK2692" s="113"/>
      <c r="QNL2692" s="113"/>
      <c r="QNM2692" s="113"/>
      <c r="QNN2692" s="113"/>
      <c r="QNO2692" s="113"/>
      <c r="QNP2692" s="113"/>
      <c r="QNQ2692" s="113"/>
      <c r="QNR2692" s="113"/>
      <c r="QNS2692" s="113"/>
      <c r="QNT2692" s="113"/>
      <c r="QNU2692" s="113"/>
      <c r="QNV2692" s="113"/>
      <c r="QNW2692" s="113"/>
      <c r="QNX2692" s="113"/>
      <c r="QNY2692" s="113"/>
      <c r="QNZ2692" s="113"/>
      <c r="QOA2692" s="113"/>
      <c r="QOB2692" s="113"/>
      <c r="QOC2692" s="113"/>
      <c r="QOD2692" s="113"/>
      <c r="QOE2692" s="113"/>
      <c r="QOF2692" s="113"/>
      <c r="QOG2692" s="113"/>
      <c r="QOH2692" s="113"/>
      <c r="QOI2692" s="113"/>
      <c r="QOJ2692" s="113"/>
      <c r="QOK2692" s="113"/>
      <c r="QOL2692" s="113"/>
      <c r="QOM2692" s="113"/>
      <c r="QON2692" s="113"/>
      <c r="QOO2692" s="113"/>
      <c r="QOP2692" s="113"/>
      <c r="QOQ2692" s="113"/>
      <c r="QOR2692" s="113"/>
      <c r="QOS2692" s="113"/>
      <c r="QOT2692" s="113"/>
      <c r="QOU2692" s="113"/>
      <c r="QOV2692" s="113"/>
      <c r="QOW2692" s="113"/>
      <c r="QOX2692" s="113"/>
      <c r="QOY2692" s="113"/>
      <c r="QOZ2692" s="113"/>
      <c r="QPA2692" s="113"/>
      <c r="QPB2692" s="113"/>
      <c r="QPC2692" s="113"/>
      <c r="QPD2692" s="113"/>
      <c r="QPE2692" s="113"/>
      <c r="QPF2692" s="113"/>
      <c r="QPG2692" s="113"/>
      <c r="QPH2692" s="113"/>
      <c r="QPI2692" s="113"/>
      <c r="QPJ2692" s="113"/>
      <c r="QPK2692" s="113"/>
      <c r="QPL2692" s="113"/>
      <c r="QPM2692" s="113"/>
      <c r="QPN2692" s="113"/>
      <c r="QPO2692" s="113"/>
      <c r="QPP2692" s="113"/>
      <c r="QPQ2692" s="113"/>
      <c r="QPR2692" s="113"/>
      <c r="QPS2692" s="113"/>
      <c r="QPT2692" s="113"/>
      <c r="QPU2692" s="113"/>
      <c r="QPV2692" s="113"/>
      <c r="QPW2692" s="113"/>
      <c r="QPX2692" s="113"/>
      <c r="QPY2692" s="113"/>
      <c r="QPZ2692" s="113"/>
      <c r="QQA2692" s="113"/>
      <c r="QQB2692" s="113"/>
      <c r="QQC2692" s="113"/>
      <c r="QQD2692" s="113"/>
      <c r="QQE2692" s="113"/>
      <c r="QQF2692" s="113"/>
      <c r="QQG2692" s="113"/>
      <c r="QQH2692" s="113"/>
      <c r="QQI2692" s="113"/>
      <c r="QQJ2692" s="113"/>
      <c r="QQK2692" s="113"/>
      <c r="QQL2692" s="113"/>
      <c r="QQM2692" s="113"/>
      <c r="QQN2692" s="113"/>
      <c r="QQO2692" s="113"/>
      <c r="QQP2692" s="113"/>
      <c r="QQQ2692" s="113"/>
      <c r="QQR2692" s="113"/>
      <c r="QQS2692" s="113"/>
      <c r="QQT2692" s="113"/>
      <c r="QQU2692" s="113"/>
      <c r="QQV2692" s="113"/>
      <c r="QQW2692" s="113"/>
      <c r="QQX2692" s="113"/>
      <c r="QQY2692" s="113"/>
      <c r="QQZ2692" s="113"/>
      <c r="QRA2692" s="113"/>
      <c r="QRB2692" s="113"/>
      <c r="QRC2692" s="113"/>
      <c r="QRD2692" s="113"/>
      <c r="QRE2692" s="113"/>
      <c r="QRF2692" s="113"/>
      <c r="QRG2692" s="113"/>
      <c r="QRH2692" s="113"/>
      <c r="QRI2692" s="113"/>
      <c r="QRJ2692" s="113"/>
      <c r="QRK2692" s="113"/>
      <c r="QRL2692" s="113"/>
      <c r="QRM2692" s="113"/>
      <c r="QRN2692" s="113"/>
      <c r="QRO2692" s="113"/>
      <c r="QRP2692" s="113"/>
      <c r="QRQ2692" s="113"/>
      <c r="QRR2692" s="113"/>
      <c r="QRS2692" s="113"/>
      <c r="QRT2692" s="113"/>
      <c r="QRU2692" s="113"/>
      <c r="QRV2692" s="113"/>
      <c r="QRW2692" s="113"/>
      <c r="QRX2692" s="113"/>
      <c r="QRY2692" s="113"/>
      <c r="QRZ2692" s="113"/>
      <c r="QSA2692" s="113"/>
      <c r="QSB2692" s="113"/>
      <c r="QSC2692" s="113"/>
      <c r="QSD2692" s="113"/>
      <c r="QSE2692" s="113"/>
      <c r="QSF2692" s="113"/>
      <c r="QSG2692" s="113"/>
      <c r="QSH2692" s="113"/>
      <c r="QSI2692" s="113"/>
      <c r="QSJ2692" s="113"/>
      <c r="QSK2692" s="113"/>
      <c r="QSL2692" s="113"/>
      <c r="QSM2692" s="113"/>
      <c r="QSN2692" s="113"/>
      <c r="QSO2692" s="113"/>
      <c r="QSP2692" s="113"/>
      <c r="QSQ2692" s="113"/>
      <c r="QSR2692" s="113"/>
      <c r="QSS2692" s="113"/>
      <c r="QST2692" s="113"/>
      <c r="QSU2692" s="113"/>
      <c r="QSV2692" s="113"/>
      <c r="QSW2692" s="113"/>
      <c r="QSX2692" s="113"/>
      <c r="QSY2692" s="113"/>
      <c r="QSZ2692" s="113"/>
      <c r="QTA2692" s="113"/>
      <c r="QTB2692" s="113"/>
      <c r="QTC2692" s="113"/>
      <c r="QTD2692" s="113"/>
      <c r="QTE2692" s="113"/>
      <c r="QTF2692" s="113"/>
      <c r="QTG2692" s="113"/>
      <c r="QTH2692" s="113"/>
      <c r="QTI2692" s="113"/>
      <c r="QTJ2692" s="113"/>
      <c r="QTK2692" s="113"/>
      <c r="QTL2692" s="113"/>
      <c r="QTM2692" s="113"/>
      <c r="QTN2692" s="113"/>
      <c r="QTO2692" s="113"/>
      <c r="QTP2692" s="113"/>
      <c r="QTQ2692" s="113"/>
      <c r="QTR2692" s="113"/>
      <c r="QTS2692" s="113"/>
      <c r="QTT2692" s="113"/>
      <c r="QTU2692" s="113"/>
      <c r="QTV2692" s="113"/>
      <c r="QTW2692" s="113"/>
      <c r="QTX2692" s="113"/>
      <c r="QTY2692" s="113"/>
      <c r="QTZ2692" s="113"/>
      <c r="QUA2692" s="113"/>
      <c r="QUB2692" s="113"/>
      <c r="QUC2692" s="113"/>
      <c r="QUD2692" s="113"/>
      <c r="QUE2692" s="113"/>
      <c r="QUF2692" s="113"/>
      <c r="QUG2692" s="113"/>
      <c r="QUH2692" s="113"/>
      <c r="QUI2692" s="113"/>
      <c r="QUJ2692" s="113"/>
      <c r="QUK2692" s="113"/>
      <c r="QUL2692" s="113"/>
      <c r="QUM2692" s="113"/>
      <c r="QUN2692" s="113"/>
      <c r="QUO2692" s="113"/>
      <c r="QUP2692" s="113"/>
      <c r="QUQ2692" s="113"/>
      <c r="QUR2692" s="113"/>
      <c r="QUS2692" s="113"/>
      <c r="QUT2692" s="113"/>
      <c r="QUU2692" s="113"/>
      <c r="QUV2692" s="113"/>
      <c r="QUW2692" s="113"/>
      <c r="QUX2692" s="113"/>
      <c r="QUY2692" s="113"/>
      <c r="QUZ2692" s="113"/>
      <c r="QVA2692" s="113"/>
      <c r="QVB2692" s="113"/>
      <c r="QVC2692" s="113"/>
      <c r="QVD2692" s="113"/>
      <c r="QVE2692" s="113"/>
      <c r="QVF2692" s="113"/>
      <c r="QVG2692" s="113"/>
      <c r="QVH2692" s="113"/>
      <c r="QVI2692" s="113"/>
      <c r="QVJ2692" s="113"/>
      <c r="QVK2692" s="113"/>
      <c r="QVL2692" s="113"/>
      <c r="QVM2692" s="113"/>
      <c r="QVN2692" s="113"/>
      <c r="QVO2692" s="113"/>
      <c r="QVP2692" s="113"/>
      <c r="QVQ2692" s="113"/>
      <c r="QVR2692" s="113"/>
      <c r="QVS2692" s="113"/>
      <c r="QVT2692" s="113"/>
      <c r="QVU2692" s="113"/>
      <c r="QVV2692" s="113"/>
      <c r="QVW2692" s="113"/>
      <c r="QVX2692" s="113"/>
      <c r="QVY2692" s="113"/>
      <c r="QVZ2692" s="113"/>
      <c r="QWA2692" s="113"/>
      <c r="QWB2692" s="113"/>
      <c r="QWC2692" s="113"/>
      <c r="QWD2692" s="113"/>
      <c r="QWE2692" s="113"/>
      <c r="QWF2692" s="113"/>
      <c r="QWG2692" s="113"/>
      <c r="QWH2692" s="113"/>
      <c r="QWI2692" s="113"/>
      <c r="QWJ2692" s="113"/>
      <c r="QWK2692" s="113"/>
      <c r="QWL2692" s="113"/>
      <c r="QWM2692" s="113"/>
      <c r="QWN2692" s="113"/>
      <c r="QWO2692" s="113"/>
      <c r="QWP2692" s="113"/>
      <c r="QWQ2692" s="113"/>
      <c r="QWR2692" s="113"/>
      <c r="QWS2692" s="113"/>
      <c r="QWT2692" s="113"/>
      <c r="QWU2692" s="113"/>
      <c r="QWV2692" s="113"/>
      <c r="QWW2692" s="113"/>
      <c r="QWX2692" s="113"/>
      <c r="QWY2692" s="113"/>
      <c r="QWZ2692" s="113"/>
      <c r="QXA2692" s="113"/>
      <c r="QXB2692" s="113"/>
      <c r="QXC2692" s="113"/>
      <c r="QXD2692" s="113"/>
      <c r="QXE2692" s="113"/>
      <c r="QXF2692" s="113"/>
      <c r="QXG2692" s="113"/>
      <c r="QXH2692" s="113"/>
      <c r="QXI2692" s="113"/>
      <c r="QXJ2692" s="113"/>
      <c r="QXK2692" s="113"/>
      <c r="QXL2692" s="113"/>
      <c r="QXM2692" s="113"/>
      <c r="QXN2692" s="113"/>
      <c r="QXO2692" s="113"/>
      <c r="QXP2692" s="113"/>
      <c r="QXQ2692" s="113"/>
      <c r="QXR2692" s="113"/>
      <c r="QXS2692" s="113"/>
      <c r="QXT2692" s="113"/>
      <c r="QXU2692" s="113"/>
      <c r="QXV2692" s="113"/>
      <c r="QXW2692" s="113"/>
      <c r="QXX2692" s="113"/>
      <c r="QXY2692" s="113"/>
      <c r="QXZ2692" s="113"/>
      <c r="QYA2692" s="113"/>
      <c r="QYB2692" s="113"/>
      <c r="QYC2692" s="113"/>
      <c r="QYD2692" s="113"/>
      <c r="QYE2692" s="113"/>
      <c r="QYF2692" s="113"/>
      <c r="QYG2692" s="113"/>
      <c r="QYH2692" s="113"/>
      <c r="QYI2692" s="113"/>
      <c r="QYJ2692" s="113"/>
      <c r="QYK2692" s="113"/>
      <c r="QYL2692" s="113"/>
      <c r="QYM2692" s="113"/>
      <c r="QYN2692" s="113"/>
      <c r="QYO2692" s="113"/>
      <c r="QYP2692" s="113"/>
      <c r="QYQ2692" s="113"/>
      <c r="QYR2692" s="113"/>
      <c r="QYS2692" s="113"/>
      <c r="QYT2692" s="113"/>
      <c r="QYU2692" s="113"/>
      <c r="QYV2692" s="113"/>
      <c r="QYW2692" s="113"/>
      <c r="QYX2692" s="113"/>
      <c r="QYY2692" s="113"/>
      <c r="QYZ2692" s="113"/>
      <c r="QZA2692" s="113"/>
      <c r="QZB2692" s="113"/>
      <c r="QZC2692" s="113"/>
      <c r="QZD2692" s="113"/>
      <c r="QZE2692" s="113"/>
      <c r="QZF2692" s="113"/>
      <c r="QZG2692" s="113"/>
      <c r="QZH2692" s="113"/>
      <c r="QZI2692" s="113"/>
      <c r="QZJ2692" s="113"/>
      <c r="QZK2692" s="113"/>
      <c r="QZL2692" s="113"/>
      <c r="QZM2692" s="113"/>
      <c r="QZN2692" s="113"/>
      <c r="QZO2692" s="113"/>
      <c r="QZP2692" s="113"/>
      <c r="QZQ2692" s="113"/>
      <c r="QZR2692" s="113"/>
      <c r="QZS2692" s="113"/>
      <c r="QZT2692" s="113"/>
      <c r="QZU2692" s="113"/>
      <c r="QZV2692" s="113"/>
      <c r="QZW2692" s="113"/>
      <c r="QZX2692" s="113"/>
      <c r="QZY2692" s="113"/>
      <c r="QZZ2692" s="113"/>
      <c r="RAA2692" s="113"/>
      <c r="RAB2692" s="113"/>
      <c r="RAC2692" s="113"/>
      <c r="RAD2692" s="113"/>
      <c r="RAE2692" s="113"/>
      <c r="RAF2692" s="113"/>
      <c r="RAG2692" s="113"/>
      <c r="RAH2692" s="113"/>
      <c r="RAI2692" s="113"/>
      <c r="RAJ2692" s="113"/>
      <c r="RAK2692" s="113"/>
      <c r="RAL2692" s="113"/>
      <c r="RAM2692" s="113"/>
      <c r="RAN2692" s="113"/>
      <c r="RAO2692" s="113"/>
      <c r="RAP2692" s="113"/>
      <c r="RAQ2692" s="113"/>
      <c r="RAR2692" s="113"/>
      <c r="RAS2692" s="113"/>
      <c r="RAT2692" s="113"/>
      <c r="RAU2692" s="113"/>
      <c r="RAV2692" s="113"/>
      <c r="RAW2692" s="113"/>
      <c r="RAX2692" s="113"/>
      <c r="RAY2692" s="113"/>
      <c r="RAZ2692" s="113"/>
      <c r="RBA2692" s="113"/>
      <c r="RBB2692" s="113"/>
      <c r="RBC2692" s="113"/>
      <c r="RBD2692" s="113"/>
      <c r="RBE2692" s="113"/>
      <c r="RBF2692" s="113"/>
      <c r="RBG2692" s="113"/>
      <c r="RBH2692" s="113"/>
      <c r="RBI2692" s="113"/>
      <c r="RBJ2692" s="113"/>
      <c r="RBK2692" s="113"/>
      <c r="RBL2692" s="113"/>
      <c r="RBM2692" s="113"/>
      <c r="RBN2692" s="113"/>
      <c r="RBO2692" s="113"/>
      <c r="RBP2692" s="113"/>
      <c r="RBQ2692" s="113"/>
      <c r="RBR2692" s="113"/>
      <c r="RBS2692" s="113"/>
      <c r="RBT2692" s="113"/>
      <c r="RBU2692" s="113"/>
      <c r="RBV2692" s="113"/>
      <c r="RBW2692" s="113"/>
      <c r="RBX2692" s="113"/>
      <c r="RBY2692" s="113"/>
      <c r="RBZ2692" s="113"/>
      <c r="RCA2692" s="113"/>
      <c r="RCB2692" s="113"/>
      <c r="RCC2692" s="113"/>
      <c r="RCD2692" s="113"/>
      <c r="RCE2692" s="113"/>
      <c r="RCF2692" s="113"/>
      <c r="RCG2692" s="113"/>
      <c r="RCH2692" s="113"/>
      <c r="RCI2692" s="113"/>
      <c r="RCJ2692" s="113"/>
      <c r="RCK2692" s="113"/>
      <c r="RCL2692" s="113"/>
      <c r="RCM2692" s="113"/>
      <c r="RCN2692" s="113"/>
      <c r="RCO2692" s="113"/>
      <c r="RCP2692" s="113"/>
      <c r="RCQ2692" s="113"/>
      <c r="RCR2692" s="113"/>
      <c r="RCS2692" s="113"/>
      <c r="RCT2692" s="113"/>
      <c r="RCU2692" s="113"/>
      <c r="RCV2692" s="113"/>
      <c r="RCW2692" s="113"/>
      <c r="RCX2692" s="113"/>
      <c r="RCY2692" s="113"/>
      <c r="RCZ2692" s="113"/>
      <c r="RDA2692" s="113"/>
      <c r="RDB2692" s="113"/>
      <c r="RDC2692" s="113"/>
      <c r="RDD2692" s="113"/>
      <c r="RDE2692" s="113"/>
      <c r="RDF2692" s="113"/>
      <c r="RDG2692" s="113"/>
      <c r="RDH2692" s="113"/>
      <c r="RDI2692" s="113"/>
      <c r="RDJ2692" s="113"/>
      <c r="RDK2692" s="113"/>
      <c r="RDL2692" s="113"/>
      <c r="RDM2692" s="113"/>
      <c r="RDN2692" s="113"/>
      <c r="RDO2692" s="113"/>
      <c r="RDP2692" s="113"/>
      <c r="RDQ2692" s="113"/>
      <c r="RDR2692" s="113"/>
      <c r="RDS2692" s="113"/>
      <c r="RDT2692" s="113"/>
      <c r="RDU2692" s="113"/>
      <c r="RDV2692" s="113"/>
      <c r="RDW2692" s="113"/>
      <c r="RDX2692" s="113"/>
      <c r="RDY2692" s="113"/>
      <c r="RDZ2692" s="113"/>
      <c r="REA2692" s="113"/>
      <c r="REB2692" s="113"/>
      <c r="REC2692" s="113"/>
      <c r="RED2692" s="113"/>
      <c r="REE2692" s="113"/>
      <c r="REF2692" s="113"/>
      <c r="REG2692" s="113"/>
      <c r="REH2692" s="113"/>
      <c r="REI2692" s="113"/>
      <c r="REJ2692" s="113"/>
      <c r="REK2692" s="113"/>
      <c r="REL2692" s="113"/>
      <c r="REM2692" s="113"/>
      <c r="REN2692" s="113"/>
      <c r="REO2692" s="113"/>
      <c r="REP2692" s="113"/>
      <c r="REQ2692" s="113"/>
      <c r="RER2692" s="113"/>
      <c r="RES2692" s="113"/>
      <c r="RET2692" s="113"/>
      <c r="REU2692" s="113"/>
      <c r="REV2692" s="113"/>
      <c r="REW2692" s="113"/>
      <c r="REX2692" s="113"/>
      <c r="REY2692" s="113"/>
      <c r="REZ2692" s="113"/>
      <c r="RFA2692" s="113"/>
      <c r="RFB2692" s="113"/>
      <c r="RFC2692" s="113"/>
      <c r="RFD2692" s="113"/>
      <c r="RFE2692" s="113"/>
      <c r="RFF2692" s="113"/>
      <c r="RFG2692" s="113"/>
      <c r="RFH2692" s="113"/>
      <c r="RFI2692" s="113"/>
      <c r="RFJ2692" s="113"/>
      <c r="RFK2692" s="113"/>
      <c r="RFL2692" s="113"/>
      <c r="RFM2692" s="113"/>
      <c r="RFN2692" s="113"/>
      <c r="RFO2692" s="113"/>
      <c r="RFP2692" s="113"/>
      <c r="RFQ2692" s="113"/>
      <c r="RFR2692" s="113"/>
      <c r="RFS2692" s="113"/>
      <c r="RFT2692" s="113"/>
      <c r="RFU2692" s="113"/>
      <c r="RFV2692" s="113"/>
      <c r="RFW2692" s="113"/>
      <c r="RFX2692" s="113"/>
      <c r="RFY2692" s="113"/>
      <c r="RFZ2692" s="113"/>
      <c r="RGA2692" s="113"/>
      <c r="RGB2692" s="113"/>
      <c r="RGC2692" s="113"/>
      <c r="RGD2692" s="113"/>
      <c r="RGE2692" s="113"/>
      <c r="RGF2692" s="113"/>
      <c r="RGG2692" s="113"/>
      <c r="RGH2692" s="113"/>
      <c r="RGI2692" s="113"/>
      <c r="RGJ2692" s="113"/>
      <c r="RGK2692" s="113"/>
      <c r="RGL2692" s="113"/>
      <c r="RGM2692" s="113"/>
      <c r="RGN2692" s="113"/>
      <c r="RGO2692" s="113"/>
      <c r="RGP2692" s="113"/>
      <c r="RGQ2692" s="113"/>
      <c r="RGR2692" s="113"/>
      <c r="RGS2692" s="113"/>
      <c r="RGT2692" s="113"/>
      <c r="RGU2692" s="113"/>
      <c r="RGV2692" s="113"/>
      <c r="RGW2692" s="113"/>
      <c r="RGX2692" s="113"/>
      <c r="RGY2692" s="113"/>
      <c r="RGZ2692" s="113"/>
      <c r="RHA2692" s="113"/>
      <c r="RHB2692" s="113"/>
      <c r="RHC2692" s="113"/>
      <c r="RHD2692" s="113"/>
      <c r="RHE2692" s="113"/>
      <c r="RHF2692" s="113"/>
      <c r="RHG2692" s="113"/>
      <c r="RHH2692" s="113"/>
      <c r="RHI2692" s="113"/>
      <c r="RHJ2692" s="113"/>
      <c r="RHK2692" s="113"/>
      <c r="RHL2692" s="113"/>
      <c r="RHM2692" s="113"/>
      <c r="RHN2692" s="113"/>
      <c r="RHO2692" s="113"/>
      <c r="RHP2692" s="113"/>
      <c r="RHQ2692" s="113"/>
      <c r="RHR2692" s="113"/>
      <c r="RHS2692" s="113"/>
      <c r="RHT2692" s="113"/>
      <c r="RHU2692" s="113"/>
      <c r="RHV2692" s="113"/>
      <c r="RHW2692" s="113"/>
      <c r="RHX2692" s="113"/>
      <c r="RHY2692" s="113"/>
      <c r="RHZ2692" s="113"/>
      <c r="RIA2692" s="113"/>
      <c r="RIB2692" s="113"/>
      <c r="RIC2692" s="113"/>
      <c r="RID2692" s="113"/>
      <c r="RIE2692" s="113"/>
      <c r="RIF2692" s="113"/>
      <c r="RIG2692" s="113"/>
      <c r="RIH2692" s="113"/>
      <c r="RII2692" s="113"/>
      <c r="RIJ2692" s="113"/>
      <c r="RIK2692" s="113"/>
      <c r="RIL2692" s="113"/>
      <c r="RIM2692" s="113"/>
      <c r="RIN2692" s="113"/>
      <c r="RIO2692" s="113"/>
      <c r="RIP2692" s="113"/>
      <c r="RIQ2692" s="113"/>
      <c r="RIR2692" s="113"/>
      <c r="RIS2692" s="113"/>
      <c r="RIT2692" s="113"/>
      <c r="RIU2692" s="113"/>
      <c r="RIV2692" s="113"/>
      <c r="RIW2692" s="113"/>
      <c r="RIX2692" s="113"/>
      <c r="RIY2692" s="113"/>
      <c r="RIZ2692" s="113"/>
      <c r="RJA2692" s="113"/>
      <c r="RJB2692" s="113"/>
      <c r="RJC2692" s="113"/>
      <c r="RJD2692" s="113"/>
      <c r="RJE2692" s="113"/>
      <c r="RJF2692" s="113"/>
      <c r="RJG2692" s="113"/>
      <c r="RJH2692" s="113"/>
      <c r="RJI2692" s="113"/>
      <c r="RJJ2692" s="113"/>
      <c r="RJK2692" s="113"/>
      <c r="RJL2692" s="113"/>
      <c r="RJM2692" s="113"/>
      <c r="RJN2692" s="113"/>
      <c r="RJO2692" s="113"/>
      <c r="RJP2692" s="113"/>
      <c r="RJQ2692" s="113"/>
      <c r="RJR2692" s="113"/>
      <c r="RJS2692" s="113"/>
      <c r="RJT2692" s="113"/>
      <c r="RJU2692" s="113"/>
      <c r="RJV2692" s="113"/>
      <c r="RJW2692" s="113"/>
      <c r="RJX2692" s="113"/>
      <c r="RJY2692" s="113"/>
      <c r="RJZ2692" s="113"/>
      <c r="RKA2692" s="113"/>
      <c r="RKB2692" s="113"/>
      <c r="RKC2692" s="113"/>
      <c r="RKD2692" s="113"/>
      <c r="RKE2692" s="113"/>
      <c r="RKF2692" s="113"/>
      <c r="RKG2692" s="113"/>
      <c r="RKH2692" s="113"/>
      <c r="RKI2692" s="113"/>
      <c r="RKJ2692" s="113"/>
      <c r="RKK2692" s="113"/>
      <c r="RKL2692" s="113"/>
      <c r="RKM2692" s="113"/>
      <c r="RKN2692" s="113"/>
      <c r="RKO2692" s="113"/>
      <c r="RKP2692" s="113"/>
      <c r="RKQ2692" s="113"/>
      <c r="RKR2692" s="113"/>
      <c r="RKS2692" s="113"/>
      <c r="RKT2692" s="113"/>
      <c r="RKU2692" s="113"/>
      <c r="RKV2692" s="113"/>
      <c r="RKW2692" s="113"/>
      <c r="RKX2692" s="113"/>
      <c r="RKY2692" s="113"/>
      <c r="RKZ2692" s="113"/>
      <c r="RLA2692" s="113"/>
      <c r="RLB2692" s="113"/>
      <c r="RLC2692" s="113"/>
      <c r="RLD2692" s="113"/>
      <c r="RLE2692" s="113"/>
      <c r="RLF2692" s="113"/>
      <c r="RLG2692" s="113"/>
      <c r="RLH2692" s="113"/>
      <c r="RLI2692" s="113"/>
      <c r="RLJ2692" s="113"/>
      <c r="RLK2692" s="113"/>
      <c r="RLL2692" s="113"/>
      <c r="RLM2692" s="113"/>
      <c r="RLN2692" s="113"/>
      <c r="RLO2692" s="113"/>
      <c r="RLP2692" s="113"/>
      <c r="RLQ2692" s="113"/>
      <c r="RLR2692" s="113"/>
      <c r="RLS2692" s="113"/>
      <c r="RLT2692" s="113"/>
      <c r="RLU2692" s="113"/>
      <c r="RLV2692" s="113"/>
      <c r="RLW2692" s="113"/>
      <c r="RLX2692" s="113"/>
      <c r="RLY2692" s="113"/>
      <c r="RLZ2692" s="113"/>
      <c r="RMA2692" s="113"/>
      <c r="RMB2692" s="113"/>
      <c r="RMC2692" s="113"/>
      <c r="RMD2692" s="113"/>
      <c r="RME2692" s="113"/>
      <c r="RMF2692" s="113"/>
      <c r="RMG2692" s="113"/>
      <c r="RMH2692" s="113"/>
      <c r="RMI2692" s="113"/>
      <c r="RMJ2692" s="113"/>
      <c r="RMK2692" s="113"/>
      <c r="RML2692" s="113"/>
      <c r="RMM2692" s="113"/>
      <c r="RMN2692" s="113"/>
      <c r="RMO2692" s="113"/>
      <c r="RMP2692" s="113"/>
      <c r="RMQ2692" s="113"/>
      <c r="RMR2692" s="113"/>
      <c r="RMS2692" s="113"/>
      <c r="RMT2692" s="113"/>
      <c r="RMU2692" s="113"/>
      <c r="RMV2692" s="113"/>
      <c r="RMW2692" s="113"/>
      <c r="RMX2692" s="113"/>
      <c r="RMY2692" s="113"/>
      <c r="RMZ2692" s="113"/>
      <c r="RNA2692" s="113"/>
      <c r="RNB2692" s="113"/>
      <c r="RNC2692" s="113"/>
      <c r="RND2692" s="113"/>
      <c r="RNE2692" s="113"/>
      <c r="RNF2692" s="113"/>
      <c r="RNG2692" s="113"/>
      <c r="RNH2692" s="113"/>
      <c r="RNI2692" s="113"/>
      <c r="RNJ2692" s="113"/>
      <c r="RNK2692" s="113"/>
      <c r="RNL2692" s="113"/>
      <c r="RNM2692" s="113"/>
      <c r="RNN2692" s="113"/>
      <c r="RNO2692" s="113"/>
      <c r="RNP2692" s="113"/>
      <c r="RNQ2692" s="113"/>
      <c r="RNR2692" s="113"/>
      <c r="RNS2692" s="113"/>
      <c r="RNT2692" s="113"/>
      <c r="RNU2692" s="113"/>
      <c r="RNV2692" s="113"/>
      <c r="RNW2692" s="113"/>
      <c r="RNX2692" s="113"/>
      <c r="RNY2692" s="113"/>
      <c r="RNZ2692" s="113"/>
      <c r="ROA2692" s="113"/>
      <c r="ROB2692" s="113"/>
      <c r="ROC2692" s="113"/>
      <c r="ROD2692" s="113"/>
      <c r="ROE2692" s="113"/>
      <c r="ROF2692" s="113"/>
      <c r="ROG2692" s="113"/>
      <c r="ROH2692" s="113"/>
      <c r="ROI2692" s="113"/>
      <c r="ROJ2692" s="113"/>
      <c r="ROK2692" s="113"/>
      <c r="ROL2692" s="113"/>
      <c r="ROM2692" s="113"/>
      <c r="RON2692" s="113"/>
      <c r="ROO2692" s="113"/>
      <c r="ROP2692" s="113"/>
      <c r="ROQ2692" s="113"/>
      <c r="ROR2692" s="113"/>
      <c r="ROS2692" s="113"/>
      <c r="ROT2692" s="113"/>
      <c r="ROU2692" s="113"/>
      <c r="ROV2692" s="113"/>
      <c r="ROW2692" s="113"/>
      <c r="ROX2692" s="113"/>
      <c r="ROY2692" s="113"/>
      <c r="ROZ2692" s="113"/>
      <c r="RPA2692" s="113"/>
      <c r="RPB2692" s="113"/>
      <c r="RPC2692" s="113"/>
      <c r="RPD2692" s="113"/>
      <c r="RPE2692" s="113"/>
      <c r="RPF2692" s="113"/>
      <c r="RPG2692" s="113"/>
      <c r="RPH2692" s="113"/>
      <c r="RPI2692" s="113"/>
      <c r="RPJ2692" s="113"/>
      <c r="RPK2692" s="113"/>
      <c r="RPL2692" s="113"/>
      <c r="RPM2692" s="113"/>
      <c r="RPN2692" s="113"/>
      <c r="RPO2692" s="113"/>
      <c r="RPP2692" s="113"/>
      <c r="RPQ2692" s="113"/>
      <c r="RPR2692" s="113"/>
      <c r="RPS2692" s="113"/>
      <c r="RPT2692" s="113"/>
      <c r="RPU2692" s="113"/>
      <c r="RPV2692" s="113"/>
      <c r="RPW2692" s="113"/>
      <c r="RPX2692" s="113"/>
      <c r="RPY2692" s="113"/>
      <c r="RPZ2692" s="113"/>
      <c r="RQA2692" s="113"/>
      <c r="RQB2692" s="113"/>
      <c r="RQC2692" s="113"/>
      <c r="RQD2692" s="113"/>
      <c r="RQE2692" s="113"/>
      <c r="RQF2692" s="113"/>
      <c r="RQG2692" s="113"/>
      <c r="RQH2692" s="113"/>
      <c r="RQI2692" s="113"/>
      <c r="RQJ2692" s="113"/>
      <c r="RQK2692" s="113"/>
      <c r="RQL2692" s="113"/>
      <c r="RQM2692" s="113"/>
      <c r="RQN2692" s="113"/>
      <c r="RQO2692" s="113"/>
      <c r="RQP2692" s="113"/>
      <c r="RQQ2692" s="113"/>
      <c r="RQR2692" s="113"/>
      <c r="RQS2692" s="113"/>
      <c r="RQT2692" s="113"/>
      <c r="RQU2692" s="113"/>
      <c r="RQV2692" s="113"/>
      <c r="RQW2692" s="113"/>
      <c r="RQX2692" s="113"/>
      <c r="RQY2692" s="113"/>
      <c r="RQZ2692" s="113"/>
      <c r="RRA2692" s="113"/>
      <c r="RRB2692" s="113"/>
      <c r="RRC2692" s="113"/>
      <c r="RRD2692" s="113"/>
      <c r="RRE2692" s="113"/>
      <c r="RRF2692" s="113"/>
      <c r="RRG2692" s="113"/>
      <c r="RRH2692" s="113"/>
      <c r="RRI2692" s="113"/>
      <c r="RRJ2692" s="113"/>
      <c r="RRK2692" s="113"/>
      <c r="RRL2692" s="113"/>
      <c r="RRM2692" s="113"/>
      <c r="RRN2692" s="113"/>
      <c r="RRO2692" s="113"/>
      <c r="RRP2692" s="113"/>
      <c r="RRQ2692" s="113"/>
      <c r="RRR2692" s="113"/>
      <c r="RRS2692" s="113"/>
      <c r="RRT2692" s="113"/>
      <c r="RRU2692" s="113"/>
      <c r="RRV2692" s="113"/>
      <c r="RRW2692" s="113"/>
      <c r="RRX2692" s="113"/>
      <c r="RRY2692" s="113"/>
      <c r="RRZ2692" s="113"/>
      <c r="RSA2692" s="113"/>
      <c r="RSB2692" s="113"/>
      <c r="RSC2692" s="113"/>
      <c r="RSD2692" s="113"/>
      <c r="RSE2692" s="113"/>
      <c r="RSF2692" s="113"/>
      <c r="RSG2692" s="113"/>
      <c r="RSH2692" s="113"/>
      <c r="RSI2692" s="113"/>
      <c r="RSJ2692" s="113"/>
      <c r="RSK2692" s="113"/>
      <c r="RSL2692" s="113"/>
      <c r="RSM2692" s="113"/>
      <c r="RSN2692" s="113"/>
      <c r="RSO2692" s="113"/>
      <c r="RSP2692" s="113"/>
      <c r="RSQ2692" s="113"/>
      <c r="RSR2692" s="113"/>
      <c r="RSS2692" s="113"/>
      <c r="RST2692" s="113"/>
      <c r="RSU2692" s="113"/>
      <c r="RSV2692" s="113"/>
      <c r="RSW2692" s="113"/>
      <c r="RSX2692" s="113"/>
      <c r="RSY2692" s="113"/>
      <c r="RSZ2692" s="113"/>
      <c r="RTA2692" s="113"/>
      <c r="RTB2692" s="113"/>
      <c r="RTC2692" s="113"/>
      <c r="RTD2692" s="113"/>
      <c r="RTE2692" s="113"/>
      <c r="RTF2692" s="113"/>
      <c r="RTG2692" s="113"/>
      <c r="RTH2692" s="113"/>
      <c r="RTI2692" s="113"/>
      <c r="RTJ2692" s="113"/>
      <c r="RTK2692" s="113"/>
      <c r="RTL2692" s="113"/>
      <c r="RTM2692" s="113"/>
      <c r="RTN2692" s="113"/>
      <c r="RTO2692" s="113"/>
      <c r="RTP2692" s="113"/>
      <c r="RTQ2692" s="113"/>
      <c r="RTR2692" s="113"/>
      <c r="RTS2692" s="113"/>
      <c r="RTT2692" s="113"/>
      <c r="RTU2692" s="113"/>
      <c r="RTV2692" s="113"/>
      <c r="RTW2692" s="113"/>
      <c r="RTX2692" s="113"/>
      <c r="RTY2692" s="113"/>
      <c r="RTZ2692" s="113"/>
      <c r="RUA2692" s="113"/>
      <c r="RUB2692" s="113"/>
      <c r="RUC2692" s="113"/>
      <c r="RUD2692" s="113"/>
      <c r="RUE2692" s="113"/>
      <c r="RUF2692" s="113"/>
      <c r="RUG2692" s="113"/>
      <c r="RUH2692" s="113"/>
      <c r="RUI2692" s="113"/>
      <c r="RUJ2692" s="113"/>
      <c r="RUK2692" s="113"/>
      <c r="RUL2692" s="113"/>
      <c r="RUM2692" s="113"/>
      <c r="RUN2692" s="113"/>
      <c r="RUO2692" s="113"/>
      <c r="RUP2692" s="113"/>
      <c r="RUQ2692" s="113"/>
      <c r="RUR2692" s="113"/>
      <c r="RUS2692" s="113"/>
      <c r="RUT2692" s="113"/>
      <c r="RUU2692" s="113"/>
      <c r="RUV2692" s="113"/>
      <c r="RUW2692" s="113"/>
      <c r="RUX2692" s="113"/>
      <c r="RUY2692" s="113"/>
      <c r="RUZ2692" s="113"/>
      <c r="RVA2692" s="113"/>
      <c r="RVB2692" s="113"/>
      <c r="RVC2692" s="113"/>
      <c r="RVD2692" s="113"/>
      <c r="RVE2692" s="113"/>
      <c r="RVF2692" s="113"/>
      <c r="RVG2692" s="113"/>
      <c r="RVH2692" s="113"/>
      <c r="RVI2692" s="113"/>
      <c r="RVJ2692" s="113"/>
      <c r="RVK2692" s="113"/>
      <c r="RVL2692" s="113"/>
      <c r="RVM2692" s="113"/>
      <c r="RVN2692" s="113"/>
      <c r="RVO2692" s="113"/>
      <c r="RVP2692" s="113"/>
      <c r="RVQ2692" s="113"/>
      <c r="RVR2692" s="113"/>
      <c r="RVS2692" s="113"/>
      <c r="RVT2692" s="113"/>
      <c r="RVU2692" s="113"/>
      <c r="RVV2692" s="113"/>
      <c r="RVW2692" s="113"/>
      <c r="RVX2692" s="113"/>
      <c r="RVY2692" s="113"/>
      <c r="RVZ2692" s="113"/>
      <c r="RWA2692" s="113"/>
      <c r="RWB2692" s="113"/>
      <c r="RWC2692" s="113"/>
      <c r="RWD2692" s="113"/>
      <c r="RWE2692" s="113"/>
      <c r="RWF2692" s="113"/>
      <c r="RWG2692" s="113"/>
      <c r="RWH2692" s="113"/>
      <c r="RWI2692" s="113"/>
      <c r="RWJ2692" s="113"/>
      <c r="RWK2692" s="113"/>
      <c r="RWL2692" s="113"/>
      <c r="RWM2692" s="113"/>
      <c r="RWN2692" s="113"/>
      <c r="RWO2692" s="113"/>
      <c r="RWP2692" s="113"/>
      <c r="RWQ2692" s="113"/>
      <c r="RWR2692" s="113"/>
      <c r="RWS2692" s="113"/>
      <c r="RWT2692" s="113"/>
      <c r="RWU2692" s="113"/>
      <c r="RWV2692" s="113"/>
      <c r="RWW2692" s="113"/>
      <c r="RWX2692" s="113"/>
      <c r="RWY2692" s="113"/>
      <c r="RWZ2692" s="113"/>
      <c r="RXA2692" s="113"/>
      <c r="RXB2692" s="113"/>
      <c r="RXC2692" s="113"/>
      <c r="RXD2692" s="113"/>
      <c r="RXE2692" s="113"/>
      <c r="RXF2692" s="113"/>
      <c r="RXG2692" s="113"/>
      <c r="RXH2692" s="113"/>
      <c r="RXI2692" s="113"/>
      <c r="RXJ2692" s="113"/>
      <c r="RXK2692" s="113"/>
      <c r="RXL2692" s="113"/>
      <c r="RXM2692" s="113"/>
      <c r="RXN2692" s="113"/>
      <c r="RXO2692" s="113"/>
      <c r="RXP2692" s="113"/>
      <c r="RXQ2692" s="113"/>
      <c r="RXR2692" s="113"/>
      <c r="RXS2692" s="113"/>
      <c r="RXT2692" s="113"/>
      <c r="RXU2692" s="113"/>
      <c r="RXV2692" s="113"/>
      <c r="RXW2692" s="113"/>
      <c r="RXX2692" s="113"/>
      <c r="RXY2692" s="113"/>
      <c r="RXZ2692" s="113"/>
      <c r="RYA2692" s="113"/>
      <c r="RYB2692" s="113"/>
      <c r="RYC2692" s="113"/>
      <c r="RYD2692" s="113"/>
      <c r="RYE2692" s="113"/>
      <c r="RYF2692" s="113"/>
      <c r="RYG2692" s="113"/>
      <c r="RYH2692" s="113"/>
      <c r="RYI2692" s="113"/>
      <c r="RYJ2692" s="113"/>
      <c r="RYK2692" s="113"/>
      <c r="RYL2692" s="113"/>
      <c r="RYM2692" s="113"/>
      <c r="RYN2692" s="113"/>
      <c r="RYO2692" s="113"/>
      <c r="RYP2692" s="113"/>
      <c r="RYQ2692" s="113"/>
      <c r="RYR2692" s="113"/>
      <c r="RYS2692" s="113"/>
      <c r="RYT2692" s="113"/>
      <c r="RYU2692" s="113"/>
      <c r="RYV2692" s="113"/>
      <c r="RYW2692" s="113"/>
      <c r="RYX2692" s="113"/>
      <c r="RYY2692" s="113"/>
      <c r="RYZ2692" s="113"/>
      <c r="RZA2692" s="113"/>
      <c r="RZB2692" s="113"/>
      <c r="RZC2692" s="113"/>
      <c r="RZD2692" s="113"/>
      <c r="RZE2692" s="113"/>
      <c r="RZF2692" s="113"/>
      <c r="RZG2692" s="113"/>
      <c r="RZH2692" s="113"/>
      <c r="RZI2692" s="113"/>
      <c r="RZJ2692" s="113"/>
      <c r="RZK2692" s="113"/>
      <c r="RZL2692" s="113"/>
      <c r="RZM2692" s="113"/>
      <c r="RZN2692" s="113"/>
      <c r="RZO2692" s="113"/>
      <c r="RZP2692" s="113"/>
      <c r="RZQ2692" s="113"/>
      <c r="RZR2692" s="113"/>
      <c r="RZS2692" s="113"/>
      <c r="RZT2692" s="113"/>
      <c r="RZU2692" s="113"/>
      <c r="RZV2692" s="113"/>
      <c r="RZW2692" s="113"/>
      <c r="RZX2692" s="113"/>
      <c r="RZY2692" s="113"/>
      <c r="RZZ2692" s="113"/>
      <c r="SAA2692" s="113"/>
      <c r="SAB2692" s="113"/>
      <c r="SAC2692" s="113"/>
      <c r="SAD2692" s="113"/>
      <c r="SAE2692" s="113"/>
      <c r="SAF2692" s="113"/>
      <c r="SAG2692" s="113"/>
      <c r="SAH2692" s="113"/>
      <c r="SAI2692" s="113"/>
      <c r="SAJ2692" s="113"/>
      <c r="SAK2692" s="113"/>
      <c r="SAL2692" s="113"/>
      <c r="SAM2692" s="113"/>
      <c r="SAN2692" s="113"/>
      <c r="SAO2692" s="113"/>
      <c r="SAP2692" s="113"/>
      <c r="SAQ2692" s="113"/>
      <c r="SAR2692" s="113"/>
      <c r="SAS2692" s="113"/>
      <c r="SAT2692" s="113"/>
      <c r="SAU2692" s="113"/>
      <c r="SAV2692" s="113"/>
      <c r="SAW2692" s="113"/>
      <c r="SAX2692" s="113"/>
      <c r="SAY2692" s="113"/>
      <c r="SAZ2692" s="113"/>
      <c r="SBA2692" s="113"/>
      <c r="SBB2692" s="113"/>
      <c r="SBC2692" s="113"/>
      <c r="SBD2692" s="113"/>
      <c r="SBE2692" s="113"/>
      <c r="SBF2692" s="113"/>
      <c r="SBG2692" s="113"/>
      <c r="SBH2692" s="113"/>
      <c r="SBI2692" s="113"/>
      <c r="SBJ2692" s="113"/>
      <c r="SBK2692" s="113"/>
      <c r="SBL2692" s="113"/>
      <c r="SBM2692" s="113"/>
      <c r="SBN2692" s="113"/>
      <c r="SBO2692" s="113"/>
      <c r="SBP2692" s="113"/>
      <c r="SBQ2692" s="113"/>
      <c r="SBR2692" s="113"/>
      <c r="SBS2692" s="113"/>
      <c r="SBT2692" s="113"/>
      <c r="SBU2692" s="113"/>
      <c r="SBV2692" s="113"/>
      <c r="SBW2692" s="113"/>
      <c r="SBX2692" s="113"/>
      <c r="SBY2692" s="113"/>
      <c r="SBZ2692" s="113"/>
      <c r="SCA2692" s="113"/>
      <c r="SCB2692" s="113"/>
      <c r="SCC2692" s="113"/>
      <c r="SCD2692" s="113"/>
      <c r="SCE2692" s="113"/>
      <c r="SCF2692" s="113"/>
      <c r="SCG2692" s="113"/>
      <c r="SCH2692" s="113"/>
      <c r="SCI2692" s="113"/>
      <c r="SCJ2692" s="113"/>
      <c r="SCK2692" s="113"/>
      <c r="SCL2692" s="113"/>
      <c r="SCM2692" s="113"/>
      <c r="SCN2692" s="113"/>
      <c r="SCO2692" s="113"/>
      <c r="SCP2692" s="113"/>
      <c r="SCQ2692" s="113"/>
      <c r="SCR2692" s="113"/>
      <c r="SCS2692" s="113"/>
      <c r="SCT2692" s="113"/>
      <c r="SCU2692" s="113"/>
      <c r="SCV2692" s="113"/>
      <c r="SCW2692" s="113"/>
      <c r="SCX2692" s="113"/>
      <c r="SCY2692" s="113"/>
      <c r="SCZ2692" s="113"/>
      <c r="SDA2692" s="113"/>
      <c r="SDB2692" s="113"/>
      <c r="SDC2692" s="113"/>
      <c r="SDD2692" s="113"/>
      <c r="SDE2692" s="113"/>
      <c r="SDF2692" s="113"/>
      <c r="SDG2692" s="113"/>
      <c r="SDH2692" s="113"/>
      <c r="SDI2692" s="113"/>
      <c r="SDJ2692" s="113"/>
      <c r="SDK2692" s="113"/>
      <c r="SDL2692" s="113"/>
      <c r="SDM2692" s="113"/>
      <c r="SDN2692" s="113"/>
      <c r="SDO2692" s="113"/>
      <c r="SDP2692" s="113"/>
      <c r="SDQ2692" s="113"/>
      <c r="SDR2692" s="113"/>
      <c r="SDS2692" s="113"/>
      <c r="SDT2692" s="113"/>
      <c r="SDU2692" s="113"/>
      <c r="SDV2692" s="113"/>
      <c r="SDW2692" s="113"/>
      <c r="SDX2692" s="113"/>
      <c r="SDY2692" s="113"/>
      <c r="SDZ2692" s="113"/>
      <c r="SEA2692" s="113"/>
      <c r="SEB2692" s="113"/>
      <c r="SEC2692" s="113"/>
      <c r="SED2692" s="113"/>
      <c r="SEE2692" s="113"/>
      <c r="SEF2692" s="113"/>
      <c r="SEG2692" s="113"/>
      <c r="SEH2692" s="113"/>
      <c r="SEI2692" s="113"/>
      <c r="SEJ2692" s="113"/>
      <c r="SEK2692" s="113"/>
      <c r="SEL2692" s="113"/>
      <c r="SEM2692" s="113"/>
      <c r="SEN2692" s="113"/>
      <c r="SEO2692" s="113"/>
      <c r="SEP2692" s="113"/>
      <c r="SEQ2692" s="113"/>
      <c r="SER2692" s="113"/>
      <c r="SES2692" s="113"/>
      <c r="SET2692" s="113"/>
      <c r="SEU2692" s="113"/>
      <c r="SEV2692" s="113"/>
      <c r="SEW2692" s="113"/>
      <c r="SEX2692" s="113"/>
      <c r="SEY2692" s="113"/>
      <c r="SEZ2692" s="113"/>
      <c r="SFA2692" s="113"/>
      <c r="SFB2692" s="113"/>
      <c r="SFC2692" s="113"/>
      <c r="SFD2692" s="113"/>
      <c r="SFE2692" s="113"/>
      <c r="SFF2692" s="113"/>
      <c r="SFG2692" s="113"/>
      <c r="SFH2692" s="113"/>
      <c r="SFI2692" s="113"/>
      <c r="SFJ2692" s="113"/>
      <c r="SFK2692" s="113"/>
      <c r="SFL2692" s="113"/>
      <c r="SFM2692" s="113"/>
      <c r="SFN2692" s="113"/>
      <c r="SFO2692" s="113"/>
      <c r="SFP2692" s="113"/>
      <c r="SFQ2692" s="113"/>
      <c r="SFR2692" s="113"/>
      <c r="SFS2692" s="113"/>
      <c r="SFT2692" s="113"/>
      <c r="SFU2692" s="113"/>
      <c r="SFV2692" s="113"/>
      <c r="SFW2692" s="113"/>
      <c r="SFX2692" s="113"/>
      <c r="SFY2692" s="113"/>
      <c r="SFZ2692" s="113"/>
      <c r="SGA2692" s="113"/>
      <c r="SGB2692" s="113"/>
      <c r="SGC2692" s="113"/>
      <c r="SGD2692" s="113"/>
      <c r="SGE2692" s="113"/>
      <c r="SGF2692" s="113"/>
      <c r="SGG2692" s="113"/>
      <c r="SGH2692" s="113"/>
      <c r="SGI2692" s="113"/>
      <c r="SGJ2692" s="113"/>
      <c r="SGK2692" s="113"/>
      <c r="SGL2692" s="113"/>
      <c r="SGM2692" s="113"/>
      <c r="SGN2692" s="113"/>
      <c r="SGO2692" s="113"/>
      <c r="SGP2692" s="113"/>
      <c r="SGQ2692" s="113"/>
      <c r="SGR2692" s="113"/>
      <c r="SGS2692" s="113"/>
      <c r="SGT2692" s="113"/>
      <c r="SGU2692" s="113"/>
      <c r="SGV2692" s="113"/>
      <c r="SGW2692" s="113"/>
      <c r="SGX2692" s="113"/>
      <c r="SGY2692" s="113"/>
      <c r="SGZ2692" s="113"/>
      <c r="SHA2692" s="113"/>
      <c r="SHB2692" s="113"/>
      <c r="SHC2692" s="113"/>
      <c r="SHD2692" s="113"/>
      <c r="SHE2692" s="113"/>
      <c r="SHF2692" s="113"/>
      <c r="SHG2692" s="113"/>
      <c r="SHH2692" s="113"/>
      <c r="SHI2692" s="113"/>
      <c r="SHJ2692" s="113"/>
      <c r="SHK2692" s="113"/>
      <c r="SHL2692" s="113"/>
      <c r="SHM2692" s="113"/>
      <c r="SHN2692" s="113"/>
      <c r="SHO2692" s="113"/>
      <c r="SHP2692" s="113"/>
      <c r="SHQ2692" s="113"/>
      <c r="SHR2692" s="113"/>
      <c r="SHS2692" s="113"/>
      <c r="SHT2692" s="113"/>
      <c r="SHU2692" s="113"/>
      <c r="SHV2692" s="113"/>
      <c r="SHW2692" s="113"/>
      <c r="SHX2692" s="113"/>
      <c r="SHY2692" s="113"/>
      <c r="SHZ2692" s="113"/>
      <c r="SIA2692" s="113"/>
      <c r="SIB2692" s="113"/>
      <c r="SIC2692" s="113"/>
      <c r="SID2692" s="113"/>
      <c r="SIE2692" s="113"/>
      <c r="SIF2692" s="113"/>
      <c r="SIG2692" s="113"/>
      <c r="SIH2692" s="113"/>
      <c r="SII2692" s="113"/>
      <c r="SIJ2692" s="113"/>
      <c r="SIK2692" s="113"/>
      <c r="SIL2692" s="113"/>
      <c r="SIM2692" s="113"/>
      <c r="SIN2692" s="113"/>
      <c r="SIO2692" s="113"/>
      <c r="SIP2692" s="113"/>
      <c r="SIQ2692" s="113"/>
      <c r="SIR2692" s="113"/>
      <c r="SIS2692" s="113"/>
      <c r="SIT2692" s="113"/>
      <c r="SIU2692" s="113"/>
      <c r="SIV2692" s="113"/>
      <c r="SIW2692" s="113"/>
      <c r="SIX2692" s="113"/>
      <c r="SIY2692" s="113"/>
      <c r="SIZ2692" s="113"/>
      <c r="SJA2692" s="113"/>
      <c r="SJB2692" s="113"/>
      <c r="SJC2692" s="113"/>
      <c r="SJD2692" s="113"/>
      <c r="SJE2692" s="113"/>
      <c r="SJF2692" s="113"/>
      <c r="SJG2692" s="113"/>
      <c r="SJH2692" s="113"/>
      <c r="SJI2692" s="113"/>
      <c r="SJJ2692" s="113"/>
      <c r="SJK2692" s="113"/>
      <c r="SJL2692" s="113"/>
      <c r="SJM2692" s="113"/>
      <c r="SJN2692" s="113"/>
      <c r="SJO2692" s="113"/>
      <c r="SJP2692" s="113"/>
      <c r="SJQ2692" s="113"/>
      <c r="SJR2692" s="113"/>
      <c r="SJS2692" s="113"/>
      <c r="SJT2692" s="113"/>
      <c r="SJU2692" s="113"/>
      <c r="SJV2692" s="113"/>
      <c r="SJW2692" s="113"/>
      <c r="SJX2692" s="113"/>
      <c r="SJY2692" s="113"/>
      <c r="SJZ2692" s="113"/>
      <c r="SKA2692" s="113"/>
      <c r="SKB2692" s="113"/>
      <c r="SKC2692" s="113"/>
      <c r="SKD2692" s="113"/>
      <c r="SKE2692" s="113"/>
      <c r="SKF2692" s="113"/>
      <c r="SKG2692" s="113"/>
      <c r="SKH2692" s="113"/>
      <c r="SKI2692" s="113"/>
      <c r="SKJ2692" s="113"/>
      <c r="SKK2692" s="113"/>
      <c r="SKL2692" s="113"/>
      <c r="SKM2692" s="113"/>
      <c r="SKN2692" s="113"/>
      <c r="SKO2692" s="113"/>
      <c r="SKP2692" s="113"/>
      <c r="SKQ2692" s="113"/>
      <c r="SKR2692" s="113"/>
      <c r="SKS2692" s="113"/>
      <c r="SKT2692" s="113"/>
      <c r="SKU2692" s="113"/>
      <c r="SKV2692" s="113"/>
      <c r="SKW2692" s="113"/>
      <c r="SKX2692" s="113"/>
      <c r="SKY2692" s="113"/>
      <c r="SKZ2692" s="113"/>
      <c r="SLA2692" s="113"/>
      <c r="SLB2692" s="113"/>
      <c r="SLC2692" s="113"/>
      <c r="SLD2692" s="113"/>
      <c r="SLE2692" s="113"/>
      <c r="SLF2692" s="113"/>
      <c r="SLG2692" s="113"/>
      <c r="SLH2692" s="113"/>
      <c r="SLI2692" s="113"/>
      <c r="SLJ2692" s="113"/>
      <c r="SLK2692" s="113"/>
      <c r="SLL2692" s="113"/>
      <c r="SLM2692" s="113"/>
      <c r="SLN2692" s="113"/>
      <c r="SLO2692" s="113"/>
      <c r="SLP2692" s="113"/>
      <c r="SLQ2692" s="113"/>
      <c r="SLR2692" s="113"/>
      <c r="SLS2692" s="113"/>
      <c r="SLT2692" s="113"/>
      <c r="SLU2692" s="113"/>
      <c r="SLV2692" s="113"/>
      <c r="SLW2692" s="113"/>
      <c r="SLX2692" s="113"/>
      <c r="SLY2692" s="113"/>
      <c r="SLZ2692" s="113"/>
      <c r="SMA2692" s="113"/>
      <c r="SMB2692" s="113"/>
      <c r="SMC2692" s="113"/>
      <c r="SMD2692" s="113"/>
      <c r="SME2692" s="113"/>
      <c r="SMF2692" s="113"/>
      <c r="SMG2692" s="113"/>
      <c r="SMH2692" s="113"/>
      <c r="SMI2692" s="113"/>
      <c r="SMJ2692" s="113"/>
      <c r="SMK2692" s="113"/>
      <c r="SML2692" s="113"/>
      <c r="SMM2692" s="113"/>
      <c r="SMN2692" s="113"/>
      <c r="SMO2692" s="113"/>
      <c r="SMP2692" s="113"/>
      <c r="SMQ2692" s="113"/>
      <c r="SMR2692" s="113"/>
      <c r="SMS2692" s="113"/>
      <c r="SMT2692" s="113"/>
      <c r="SMU2692" s="113"/>
      <c r="SMV2692" s="113"/>
      <c r="SMW2692" s="113"/>
      <c r="SMX2692" s="113"/>
      <c r="SMY2692" s="113"/>
      <c r="SMZ2692" s="113"/>
      <c r="SNA2692" s="113"/>
      <c r="SNB2692" s="113"/>
      <c r="SNC2692" s="113"/>
      <c r="SND2692" s="113"/>
      <c r="SNE2692" s="113"/>
      <c r="SNF2692" s="113"/>
      <c r="SNG2692" s="113"/>
      <c r="SNH2692" s="113"/>
      <c r="SNI2692" s="113"/>
      <c r="SNJ2692" s="113"/>
      <c r="SNK2692" s="113"/>
      <c r="SNL2692" s="113"/>
      <c r="SNM2692" s="113"/>
      <c r="SNN2692" s="113"/>
      <c r="SNO2692" s="113"/>
      <c r="SNP2692" s="113"/>
      <c r="SNQ2692" s="113"/>
      <c r="SNR2692" s="113"/>
      <c r="SNS2692" s="113"/>
      <c r="SNT2692" s="113"/>
      <c r="SNU2692" s="113"/>
      <c r="SNV2692" s="113"/>
      <c r="SNW2692" s="113"/>
      <c r="SNX2692" s="113"/>
      <c r="SNY2692" s="113"/>
      <c r="SNZ2692" s="113"/>
      <c r="SOA2692" s="113"/>
      <c r="SOB2692" s="113"/>
      <c r="SOC2692" s="113"/>
      <c r="SOD2692" s="113"/>
      <c r="SOE2692" s="113"/>
      <c r="SOF2692" s="113"/>
      <c r="SOG2692" s="113"/>
      <c r="SOH2692" s="113"/>
      <c r="SOI2692" s="113"/>
      <c r="SOJ2692" s="113"/>
      <c r="SOK2692" s="113"/>
      <c r="SOL2692" s="113"/>
      <c r="SOM2692" s="113"/>
      <c r="SON2692" s="113"/>
      <c r="SOO2692" s="113"/>
      <c r="SOP2692" s="113"/>
      <c r="SOQ2692" s="113"/>
      <c r="SOR2692" s="113"/>
      <c r="SOS2692" s="113"/>
      <c r="SOT2692" s="113"/>
      <c r="SOU2692" s="113"/>
      <c r="SOV2692" s="113"/>
      <c r="SOW2692" s="113"/>
      <c r="SOX2692" s="113"/>
      <c r="SOY2692" s="113"/>
      <c r="SOZ2692" s="113"/>
      <c r="SPA2692" s="113"/>
      <c r="SPB2692" s="113"/>
      <c r="SPC2692" s="113"/>
      <c r="SPD2692" s="113"/>
      <c r="SPE2692" s="113"/>
      <c r="SPF2692" s="113"/>
      <c r="SPG2692" s="113"/>
      <c r="SPH2692" s="113"/>
      <c r="SPI2692" s="113"/>
      <c r="SPJ2692" s="113"/>
      <c r="SPK2692" s="113"/>
      <c r="SPL2692" s="113"/>
      <c r="SPM2692" s="113"/>
      <c r="SPN2692" s="113"/>
      <c r="SPO2692" s="113"/>
      <c r="SPP2692" s="113"/>
      <c r="SPQ2692" s="113"/>
      <c r="SPR2692" s="113"/>
      <c r="SPS2692" s="113"/>
      <c r="SPT2692" s="113"/>
      <c r="SPU2692" s="113"/>
      <c r="SPV2692" s="113"/>
      <c r="SPW2692" s="113"/>
      <c r="SPX2692" s="113"/>
      <c r="SPY2692" s="113"/>
      <c r="SPZ2692" s="113"/>
      <c r="SQA2692" s="113"/>
      <c r="SQB2692" s="113"/>
      <c r="SQC2692" s="113"/>
      <c r="SQD2692" s="113"/>
      <c r="SQE2692" s="113"/>
      <c r="SQF2692" s="113"/>
      <c r="SQG2692" s="113"/>
      <c r="SQH2692" s="113"/>
      <c r="SQI2692" s="113"/>
      <c r="SQJ2692" s="113"/>
      <c r="SQK2692" s="113"/>
      <c r="SQL2692" s="113"/>
      <c r="SQM2692" s="113"/>
      <c r="SQN2692" s="113"/>
      <c r="SQO2692" s="113"/>
      <c r="SQP2692" s="113"/>
      <c r="SQQ2692" s="113"/>
      <c r="SQR2692" s="113"/>
      <c r="SQS2692" s="113"/>
      <c r="SQT2692" s="113"/>
      <c r="SQU2692" s="113"/>
      <c r="SQV2692" s="113"/>
      <c r="SQW2692" s="113"/>
      <c r="SQX2692" s="113"/>
      <c r="SQY2692" s="113"/>
      <c r="SQZ2692" s="113"/>
      <c r="SRA2692" s="113"/>
      <c r="SRB2692" s="113"/>
      <c r="SRC2692" s="113"/>
      <c r="SRD2692" s="113"/>
      <c r="SRE2692" s="113"/>
      <c r="SRF2692" s="113"/>
      <c r="SRG2692" s="113"/>
      <c r="SRH2692" s="113"/>
      <c r="SRI2692" s="113"/>
      <c r="SRJ2692" s="113"/>
      <c r="SRK2692" s="113"/>
      <c r="SRL2692" s="113"/>
      <c r="SRM2692" s="113"/>
      <c r="SRN2692" s="113"/>
      <c r="SRO2692" s="113"/>
      <c r="SRP2692" s="113"/>
      <c r="SRQ2692" s="113"/>
      <c r="SRR2692" s="113"/>
      <c r="SRS2692" s="113"/>
      <c r="SRT2692" s="113"/>
      <c r="SRU2692" s="113"/>
      <c r="SRV2692" s="113"/>
      <c r="SRW2692" s="113"/>
      <c r="SRX2692" s="113"/>
      <c r="SRY2692" s="113"/>
      <c r="SRZ2692" s="113"/>
      <c r="SSA2692" s="113"/>
      <c r="SSB2692" s="113"/>
      <c r="SSC2692" s="113"/>
      <c r="SSD2692" s="113"/>
      <c r="SSE2692" s="113"/>
      <c r="SSF2692" s="113"/>
      <c r="SSG2692" s="113"/>
      <c r="SSH2692" s="113"/>
      <c r="SSI2692" s="113"/>
      <c r="SSJ2692" s="113"/>
      <c r="SSK2692" s="113"/>
      <c r="SSL2692" s="113"/>
      <c r="SSM2692" s="113"/>
      <c r="SSN2692" s="113"/>
      <c r="SSO2692" s="113"/>
      <c r="SSP2692" s="113"/>
      <c r="SSQ2692" s="113"/>
      <c r="SSR2692" s="113"/>
      <c r="SSS2692" s="113"/>
      <c r="SST2692" s="113"/>
      <c r="SSU2692" s="113"/>
      <c r="SSV2692" s="113"/>
      <c r="SSW2692" s="113"/>
      <c r="SSX2692" s="113"/>
      <c r="SSY2692" s="113"/>
      <c r="SSZ2692" s="113"/>
      <c r="STA2692" s="113"/>
      <c r="STB2692" s="113"/>
      <c r="STC2692" s="113"/>
      <c r="STD2692" s="113"/>
      <c r="STE2692" s="113"/>
      <c r="STF2692" s="113"/>
      <c r="STG2692" s="113"/>
      <c r="STH2692" s="113"/>
      <c r="STI2692" s="113"/>
      <c r="STJ2692" s="113"/>
      <c r="STK2692" s="113"/>
      <c r="STL2692" s="113"/>
      <c r="STM2692" s="113"/>
      <c r="STN2692" s="113"/>
      <c r="STO2692" s="113"/>
      <c r="STP2692" s="113"/>
      <c r="STQ2692" s="113"/>
      <c r="STR2692" s="113"/>
      <c r="STS2692" s="113"/>
      <c r="STT2692" s="113"/>
      <c r="STU2692" s="113"/>
      <c r="STV2692" s="113"/>
      <c r="STW2692" s="113"/>
      <c r="STX2692" s="113"/>
      <c r="STY2692" s="113"/>
      <c r="STZ2692" s="113"/>
      <c r="SUA2692" s="113"/>
      <c r="SUB2692" s="113"/>
      <c r="SUC2692" s="113"/>
      <c r="SUD2692" s="113"/>
      <c r="SUE2692" s="113"/>
      <c r="SUF2692" s="113"/>
      <c r="SUG2692" s="113"/>
      <c r="SUH2692" s="113"/>
      <c r="SUI2692" s="113"/>
      <c r="SUJ2692" s="113"/>
      <c r="SUK2692" s="113"/>
      <c r="SUL2692" s="113"/>
      <c r="SUM2692" s="113"/>
      <c r="SUN2692" s="113"/>
      <c r="SUO2692" s="113"/>
      <c r="SUP2692" s="113"/>
      <c r="SUQ2692" s="113"/>
      <c r="SUR2692" s="113"/>
      <c r="SUS2692" s="113"/>
      <c r="SUT2692" s="113"/>
      <c r="SUU2692" s="113"/>
      <c r="SUV2692" s="113"/>
      <c r="SUW2692" s="113"/>
      <c r="SUX2692" s="113"/>
      <c r="SUY2692" s="113"/>
      <c r="SUZ2692" s="113"/>
      <c r="SVA2692" s="113"/>
      <c r="SVB2692" s="113"/>
      <c r="SVC2692" s="113"/>
      <c r="SVD2692" s="113"/>
      <c r="SVE2692" s="113"/>
      <c r="SVF2692" s="113"/>
      <c r="SVG2692" s="113"/>
      <c r="SVH2692" s="113"/>
      <c r="SVI2692" s="113"/>
      <c r="SVJ2692" s="113"/>
      <c r="SVK2692" s="113"/>
      <c r="SVL2692" s="113"/>
      <c r="SVM2692" s="113"/>
      <c r="SVN2692" s="113"/>
      <c r="SVO2692" s="113"/>
      <c r="SVP2692" s="113"/>
      <c r="SVQ2692" s="113"/>
      <c r="SVR2692" s="113"/>
      <c r="SVS2692" s="113"/>
      <c r="SVT2692" s="113"/>
      <c r="SVU2692" s="113"/>
      <c r="SVV2692" s="113"/>
      <c r="SVW2692" s="113"/>
      <c r="SVX2692" s="113"/>
      <c r="SVY2692" s="113"/>
      <c r="SVZ2692" s="113"/>
      <c r="SWA2692" s="113"/>
      <c r="SWB2692" s="113"/>
      <c r="SWC2692" s="113"/>
      <c r="SWD2692" s="113"/>
      <c r="SWE2692" s="113"/>
      <c r="SWF2692" s="113"/>
      <c r="SWG2692" s="113"/>
      <c r="SWH2692" s="113"/>
      <c r="SWI2692" s="113"/>
      <c r="SWJ2692" s="113"/>
      <c r="SWK2692" s="113"/>
      <c r="SWL2692" s="113"/>
      <c r="SWM2692" s="113"/>
      <c r="SWN2692" s="113"/>
      <c r="SWO2692" s="113"/>
      <c r="SWP2692" s="113"/>
      <c r="SWQ2692" s="113"/>
      <c r="SWR2692" s="113"/>
      <c r="SWS2692" s="113"/>
      <c r="SWT2692" s="113"/>
      <c r="SWU2692" s="113"/>
      <c r="SWV2692" s="113"/>
      <c r="SWW2692" s="113"/>
      <c r="SWX2692" s="113"/>
      <c r="SWY2692" s="113"/>
      <c r="SWZ2692" s="113"/>
      <c r="SXA2692" s="113"/>
      <c r="SXB2692" s="113"/>
      <c r="SXC2692" s="113"/>
      <c r="SXD2692" s="113"/>
      <c r="SXE2692" s="113"/>
      <c r="SXF2692" s="113"/>
      <c r="SXG2692" s="113"/>
      <c r="SXH2692" s="113"/>
      <c r="SXI2692" s="113"/>
      <c r="SXJ2692" s="113"/>
      <c r="SXK2692" s="113"/>
      <c r="SXL2692" s="113"/>
      <c r="SXM2692" s="113"/>
      <c r="SXN2692" s="113"/>
      <c r="SXO2692" s="113"/>
      <c r="SXP2692" s="113"/>
      <c r="SXQ2692" s="113"/>
      <c r="SXR2692" s="113"/>
      <c r="SXS2692" s="113"/>
      <c r="SXT2692" s="113"/>
      <c r="SXU2692" s="113"/>
      <c r="SXV2692" s="113"/>
      <c r="SXW2692" s="113"/>
      <c r="SXX2692" s="113"/>
      <c r="SXY2692" s="113"/>
      <c r="SXZ2692" s="113"/>
      <c r="SYA2692" s="113"/>
      <c r="SYB2692" s="113"/>
      <c r="SYC2692" s="113"/>
      <c r="SYD2692" s="113"/>
      <c r="SYE2692" s="113"/>
      <c r="SYF2692" s="113"/>
      <c r="SYG2692" s="113"/>
      <c r="SYH2692" s="113"/>
      <c r="SYI2692" s="113"/>
      <c r="SYJ2692" s="113"/>
      <c r="SYK2692" s="113"/>
      <c r="SYL2692" s="113"/>
      <c r="SYM2692" s="113"/>
      <c r="SYN2692" s="113"/>
      <c r="SYO2692" s="113"/>
      <c r="SYP2692" s="113"/>
      <c r="SYQ2692" s="113"/>
      <c r="SYR2692" s="113"/>
      <c r="SYS2692" s="113"/>
      <c r="SYT2692" s="113"/>
      <c r="SYU2692" s="113"/>
      <c r="SYV2692" s="113"/>
      <c r="SYW2692" s="113"/>
      <c r="SYX2692" s="113"/>
      <c r="SYY2692" s="113"/>
      <c r="SYZ2692" s="113"/>
      <c r="SZA2692" s="113"/>
      <c r="SZB2692" s="113"/>
      <c r="SZC2692" s="113"/>
      <c r="SZD2692" s="113"/>
      <c r="SZE2692" s="113"/>
      <c r="SZF2692" s="113"/>
      <c r="SZG2692" s="113"/>
      <c r="SZH2692" s="113"/>
      <c r="SZI2692" s="113"/>
      <c r="SZJ2692" s="113"/>
      <c r="SZK2692" s="113"/>
      <c r="SZL2692" s="113"/>
      <c r="SZM2692" s="113"/>
      <c r="SZN2692" s="113"/>
      <c r="SZO2692" s="113"/>
      <c r="SZP2692" s="113"/>
      <c r="SZQ2692" s="113"/>
      <c r="SZR2692" s="113"/>
      <c r="SZS2692" s="113"/>
      <c r="SZT2692" s="113"/>
      <c r="SZU2692" s="113"/>
      <c r="SZV2692" s="113"/>
      <c r="SZW2692" s="113"/>
      <c r="SZX2692" s="113"/>
      <c r="SZY2692" s="113"/>
      <c r="SZZ2692" s="113"/>
      <c r="TAA2692" s="113"/>
      <c r="TAB2692" s="113"/>
      <c r="TAC2692" s="113"/>
      <c r="TAD2692" s="113"/>
      <c r="TAE2692" s="113"/>
      <c r="TAF2692" s="113"/>
      <c r="TAG2692" s="113"/>
      <c r="TAH2692" s="113"/>
      <c r="TAI2692" s="113"/>
      <c r="TAJ2692" s="113"/>
      <c r="TAK2692" s="113"/>
      <c r="TAL2692" s="113"/>
      <c r="TAM2692" s="113"/>
      <c r="TAN2692" s="113"/>
      <c r="TAO2692" s="113"/>
      <c r="TAP2692" s="113"/>
      <c r="TAQ2692" s="113"/>
      <c r="TAR2692" s="113"/>
      <c r="TAS2692" s="113"/>
      <c r="TAT2692" s="113"/>
      <c r="TAU2692" s="113"/>
      <c r="TAV2692" s="113"/>
      <c r="TAW2692" s="113"/>
      <c r="TAX2692" s="113"/>
      <c r="TAY2692" s="113"/>
      <c r="TAZ2692" s="113"/>
      <c r="TBA2692" s="113"/>
      <c r="TBB2692" s="113"/>
      <c r="TBC2692" s="113"/>
      <c r="TBD2692" s="113"/>
      <c r="TBE2692" s="113"/>
      <c r="TBF2692" s="113"/>
      <c r="TBG2692" s="113"/>
      <c r="TBH2692" s="113"/>
      <c r="TBI2692" s="113"/>
      <c r="TBJ2692" s="113"/>
      <c r="TBK2692" s="113"/>
      <c r="TBL2692" s="113"/>
      <c r="TBM2692" s="113"/>
      <c r="TBN2692" s="113"/>
      <c r="TBO2692" s="113"/>
      <c r="TBP2692" s="113"/>
      <c r="TBQ2692" s="113"/>
      <c r="TBR2692" s="113"/>
      <c r="TBS2692" s="113"/>
      <c r="TBT2692" s="113"/>
      <c r="TBU2692" s="113"/>
      <c r="TBV2692" s="113"/>
      <c r="TBW2692" s="113"/>
      <c r="TBX2692" s="113"/>
      <c r="TBY2692" s="113"/>
      <c r="TBZ2692" s="113"/>
      <c r="TCA2692" s="113"/>
      <c r="TCB2692" s="113"/>
      <c r="TCC2692" s="113"/>
      <c r="TCD2692" s="113"/>
      <c r="TCE2692" s="113"/>
      <c r="TCF2692" s="113"/>
      <c r="TCG2692" s="113"/>
      <c r="TCH2692" s="113"/>
      <c r="TCI2692" s="113"/>
      <c r="TCJ2692" s="113"/>
      <c r="TCK2692" s="113"/>
      <c r="TCL2692" s="113"/>
      <c r="TCM2692" s="113"/>
      <c r="TCN2692" s="113"/>
      <c r="TCO2692" s="113"/>
      <c r="TCP2692" s="113"/>
      <c r="TCQ2692" s="113"/>
      <c r="TCR2692" s="113"/>
      <c r="TCS2692" s="113"/>
      <c r="TCT2692" s="113"/>
      <c r="TCU2692" s="113"/>
      <c r="TCV2692" s="113"/>
      <c r="TCW2692" s="113"/>
      <c r="TCX2692" s="113"/>
      <c r="TCY2692" s="113"/>
      <c r="TCZ2692" s="113"/>
      <c r="TDA2692" s="113"/>
      <c r="TDB2692" s="113"/>
      <c r="TDC2692" s="113"/>
      <c r="TDD2692" s="113"/>
      <c r="TDE2692" s="113"/>
      <c r="TDF2692" s="113"/>
      <c r="TDG2692" s="113"/>
      <c r="TDH2692" s="113"/>
      <c r="TDI2692" s="113"/>
      <c r="TDJ2692" s="113"/>
      <c r="TDK2692" s="113"/>
      <c r="TDL2692" s="113"/>
      <c r="TDM2692" s="113"/>
      <c r="TDN2692" s="113"/>
      <c r="TDO2692" s="113"/>
      <c r="TDP2692" s="113"/>
      <c r="TDQ2692" s="113"/>
      <c r="TDR2692" s="113"/>
      <c r="TDS2692" s="113"/>
      <c r="TDT2692" s="113"/>
      <c r="TDU2692" s="113"/>
      <c r="TDV2692" s="113"/>
      <c r="TDW2692" s="113"/>
      <c r="TDX2692" s="113"/>
      <c r="TDY2692" s="113"/>
      <c r="TDZ2692" s="113"/>
      <c r="TEA2692" s="113"/>
      <c r="TEB2692" s="113"/>
      <c r="TEC2692" s="113"/>
      <c r="TED2692" s="113"/>
      <c r="TEE2692" s="113"/>
      <c r="TEF2692" s="113"/>
      <c r="TEG2692" s="113"/>
      <c r="TEH2692" s="113"/>
      <c r="TEI2692" s="113"/>
      <c r="TEJ2692" s="113"/>
      <c r="TEK2692" s="113"/>
      <c r="TEL2692" s="113"/>
      <c r="TEM2692" s="113"/>
      <c r="TEN2692" s="113"/>
      <c r="TEO2692" s="113"/>
      <c r="TEP2692" s="113"/>
      <c r="TEQ2692" s="113"/>
      <c r="TER2692" s="113"/>
      <c r="TES2692" s="113"/>
      <c r="TET2692" s="113"/>
      <c r="TEU2692" s="113"/>
      <c r="TEV2692" s="113"/>
      <c r="TEW2692" s="113"/>
      <c r="TEX2692" s="113"/>
      <c r="TEY2692" s="113"/>
      <c r="TEZ2692" s="113"/>
      <c r="TFA2692" s="113"/>
      <c r="TFB2692" s="113"/>
      <c r="TFC2692" s="113"/>
      <c r="TFD2692" s="113"/>
      <c r="TFE2692" s="113"/>
      <c r="TFF2692" s="113"/>
      <c r="TFG2692" s="113"/>
      <c r="TFH2692" s="113"/>
      <c r="TFI2692" s="113"/>
      <c r="TFJ2692" s="113"/>
      <c r="TFK2692" s="113"/>
      <c r="TFL2692" s="113"/>
      <c r="TFM2692" s="113"/>
      <c r="TFN2692" s="113"/>
      <c r="TFO2692" s="113"/>
      <c r="TFP2692" s="113"/>
      <c r="TFQ2692" s="113"/>
      <c r="TFR2692" s="113"/>
      <c r="TFS2692" s="113"/>
      <c r="TFT2692" s="113"/>
      <c r="TFU2692" s="113"/>
      <c r="TFV2692" s="113"/>
      <c r="TFW2692" s="113"/>
      <c r="TFX2692" s="113"/>
      <c r="TFY2692" s="113"/>
      <c r="TFZ2692" s="113"/>
      <c r="TGA2692" s="113"/>
      <c r="TGB2692" s="113"/>
      <c r="TGC2692" s="113"/>
      <c r="TGD2692" s="113"/>
      <c r="TGE2692" s="113"/>
      <c r="TGF2692" s="113"/>
      <c r="TGG2692" s="113"/>
      <c r="TGH2692" s="113"/>
      <c r="TGI2692" s="113"/>
      <c r="TGJ2692" s="113"/>
      <c r="TGK2692" s="113"/>
      <c r="TGL2692" s="113"/>
      <c r="TGM2692" s="113"/>
      <c r="TGN2692" s="113"/>
      <c r="TGO2692" s="113"/>
      <c r="TGP2692" s="113"/>
      <c r="TGQ2692" s="113"/>
      <c r="TGR2692" s="113"/>
      <c r="TGS2692" s="113"/>
      <c r="TGT2692" s="113"/>
      <c r="TGU2692" s="113"/>
      <c r="TGV2692" s="113"/>
      <c r="TGW2692" s="113"/>
      <c r="TGX2692" s="113"/>
      <c r="TGY2692" s="113"/>
      <c r="TGZ2692" s="113"/>
      <c r="THA2692" s="113"/>
      <c r="THB2692" s="113"/>
      <c r="THC2692" s="113"/>
      <c r="THD2692" s="113"/>
      <c r="THE2692" s="113"/>
      <c r="THF2692" s="113"/>
      <c r="THG2692" s="113"/>
      <c r="THH2692" s="113"/>
      <c r="THI2692" s="113"/>
      <c r="THJ2692" s="113"/>
      <c r="THK2692" s="113"/>
      <c r="THL2692" s="113"/>
      <c r="THM2692" s="113"/>
      <c r="THN2692" s="113"/>
      <c r="THO2692" s="113"/>
      <c r="THP2692" s="113"/>
      <c r="THQ2692" s="113"/>
      <c r="THR2692" s="113"/>
      <c r="THS2692" s="113"/>
      <c r="THT2692" s="113"/>
      <c r="THU2692" s="113"/>
      <c r="THV2692" s="113"/>
      <c r="THW2692" s="113"/>
      <c r="THX2692" s="113"/>
      <c r="THY2692" s="113"/>
      <c r="THZ2692" s="113"/>
      <c r="TIA2692" s="113"/>
      <c r="TIB2692" s="113"/>
      <c r="TIC2692" s="113"/>
      <c r="TID2692" s="113"/>
      <c r="TIE2692" s="113"/>
      <c r="TIF2692" s="113"/>
      <c r="TIG2692" s="113"/>
      <c r="TIH2692" s="113"/>
      <c r="TII2692" s="113"/>
      <c r="TIJ2692" s="113"/>
      <c r="TIK2692" s="113"/>
      <c r="TIL2692" s="113"/>
      <c r="TIM2692" s="113"/>
      <c r="TIN2692" s="113"/>
      <c r="TIO2692" s="113"/>
      <c r="TIP2692" s="113"/>
      <c r="TIQ2692" s="113"/>
      <c r="TIR2692" s="113"/>
      <c r="TIS2692" s="113"/>
      <c r="TIT2692" s="113"/>
      <c r="TIU2692" s="113"/>
      <c r="TIV2692" s="113"/>
      <c r="TIW2692" s="113"/>
      <c r="TIX2692" s="113"/>
      <c r="TIY2692" s="113"/>
      <c r="TIZ2692" s="113"/>
      <c r="TJA2692" s="113"/>
      <c r="TJB2692" s="113"/>
      <c r="TJC2692" s="113"/>
      <c r="TJD2692" s="113"/>
      <c r="TJE2692" s="113"/>
      <c r="TJF2692" s="113"/>
      <c r="TJG2692" s="113"/>
      <c r="TJH2692" s="113"/>
      <c r="TJI2692" s="113"/>
      <c r="TJJ2692" s="113"/>
      <c r="TJK2692" s="113"/>
      <c r="TJL2692" s="113"/>
      <c r="TJM2692" s="113"/>
      <c r="TJN2692" s="113"/>
      <c r="TJO2692" s="113"/>
      <c r="TJP2692" s="113"/>
      <c r="TJQ2692" s="113"/>
      <c r="TJR2692" s="113"/>
      <c r="TJS2692" s="113"/>
      <c r="TJT2692" s="113"/>
      <c r="TJU2692" s="113"/>
      <c r="TJV2692" s="113"/>
      <c r="TJW2692" s="113"/>
      <c r="TJX2692" s="113"/>
      <c r="TJY2692" s="113"/>
      <c r="TJZ2692" s="113"/>
      <c r="TKA2692" s="113"/>
      <c r="TKB2692" s="113"/>
      <c r="TKC2692" s="113"/>
      <c r="TKD2692" s="113"/>
      <c r="TKE2692" s="113"/>
      <c r="TKF2692" s="113"/>
      <c r="TKG2692" s="113"/>
      <c r="TKH2692" s="113"/>
      <c r="TKI2692" s="113"/>
      <c r="TKJ2692" s="113"/>
      <c r="TKK2692" s="113"/>
      <c r="TKL2692" s="113"/>
      <c r="TKM2692" s="113"/>
      <c r="TKN2692" s="113"/>
      <c r="TKO2692" s="113"/>
      <c r="TKP2692" s="113"/>
      <c r="TKQ2692" s="113"/>
      <c r="TKR2692" s="113"/>
      <c r="TKS2692" s="113"/>
      <c r="TKT2692" s="113"/>
      <c r="TKU2692" s="113"/>
      <c r="TKV2692" s="113"/>
      <c r="TKW2692" s="113"/>
      <c r="TKX2692" s="113"/>
      <c r="TKY2692" s="113"/>
      <c r="TKZ2692" s="113"/>
      <c r="TLA2692" s="113"/>
      <c r="TLB2692" s="113"/>
      <c r="TLC2692" s="113"/>
      <c r="TLD2692" s="113"/>
      <c r="TLE2692" s="113"/>
      <c r="TLF2692" s="113"/>
      <c r="TLG2692" s="113"/>
      <c r="TLH2692" s="113"/>
      <c r="TLI2692" s="113"/>
      <c r="TLJ2692" s="113"/>
      <c r="TLK2692" s="113"/>
      <c r="TLL2692" s="113"/>
      <c r="TLM2692" s="113"/>
      <c r="TLN2692" s="113"/>
      <c r="TLO2692" s="113"/>
      <c r="TLP2692" s="113"/>
      <c r="TLQ2692" s="113"/>
      <c r="TLR2692" s="113"/>
      <c r="TLS2692" s="113"/>
      <c r="TLT2692" s="113"/>
      <c r="TLU2692" s="113"/>
      <c r="TLV2692" s="113"/>
      <c r="TLW2692" s="113"/>
      <c r="TLX2692" s="113"/>
      <c r="TLY2692" s="113"/>
      <c r="TLZ2692" s="113"/>
      <c r="TMA2692" s="113"/>
      <c r="TMB2692" s="113"/>
      <c r="TMC2692" s="113"/>
      <c r="TMD2692" s="113"/>
      <c r="TME2692" s="113"/>
      <c r="TMF2692" s="113"/>
      <c r="TMG2692" s="113"/>
      <c r="TMH2692" s="113"/>
      <c r="TMI2692" s="113"/>
      <c r="TMJ2692" s="113"/>
      <c r="TMK2692" s="113"/>
      <c r="TML2692" s="113"/>
      <c r="TMM2692" s="113"/>
      <c r="TMN2692" s="113"/>
      <c r="TMO2692" s="113"/>
      <c r="TMP2692" s="113"/>
      <c r="TMQ2692" s="113"/>
      <c r="TMR2692" s="113"/>
      <c r="TMS2692" s="113"/>
      <c r="TMT2692" s="113"/>
      <c r="TMU2692" s="113"/>
      <c r="TMV2692" s="113"/>
      <c r="TMW2692" s="113"/>
      <c r="TMX2692" s="113"/>
      <c r="TMY2692" s="113"/>
      <c r="TMZ2692" s="113"/>
      <c r="TNA2692" s="113"/>
      <c r="TNB2692" s="113"/>
      <c r="TNC2692" s="113"/>
      <c r="TND2692" s="113"/>
      <c r="TNE2692" s="113"/>
      <c r="TNF2692" s="113"/>
      <c r="TNG2692" s="113"/>
      <c r="TNH2692" s="113"/>
      <c r="TNI2692" s="113"/>
      <c r="TNJ2692" s="113"/>
      <c r="TNK2692" s="113"/>
      <c r="TNL2692" s="113"/>
      <c r="TNM2692" s="113"/>
      <c r="TNN2692" s="113"/>
      <c r="TNO2692" s="113"/>
      <c r="TNP2692" s="113"/>
      <c r="TNQ2692" s="113"/>
      <c r="TNR2692" s="113"/>
      <c r="TNS2692" s="113"/>
      <c r="TNT2692" s="113"/>
      <c r="TNU2692" s="113"/>
      <c r="TNV2692" s="113"/>
      <c r="TNW2692" s="113"/>
      <c r="TNX2692" s="113"/>
      <c r="TNY2692" s="113"/>
      <c r="TNZ2692" s="113"/>
      <c r="TOA2692" s="113"/>
      <c r="TOB2692" s="113"/>
      <c r="TOC2692" s="113"/>
      <c r="TOD2692" s="113"/>
      <c r="TOE2692" s="113"/>
      <c r="TOF2692" s="113"/>
      <c r="TOG2692" s="113"/>
      <c r="TOH2692" s="113"/>
      <c r="TOI2692" s="113"/>
      <c r="TOJ2692" s="113"/>
      <c r="TOK2692" s="113"/>
      <c r="TOL2692" s="113"/>
      <c r="TOM2692" s="113"/>
      <c r="TON2692" s="113"/>
      <c r="TOO2692" s="113"/>
      <c r="TOP2692" s="113"/>
      <c r="TOQ2692" s="113"/>
      <c r="TOR2692" s="113"/>
      <c r="TOS2692" s="113"/>
      <c r="TOT2692" s="113"/>
      <c r="TOU2692" s="113"/>
      <c r="TOV2692" s="113"/>
      <c r="TOW2692" s="113"/>
      <c r="TOX2692" s="113"/>
      <c r="TOY2692" s="113"/>
      <c r="TOZ2692" s="113"/>
      <c r="TPA2692" s="113"/>
      <c r="TPB2692" s="113"/>
      <c r="TPC2692" s="113"/>
      <c r="TPD2692" s="113"/>
      <c r="TPE2692" s="113"/>
      <c r="TPF2692" s="113"/>
      <c r="TPG2692" s="113"/>
      <c r="TPH2692" s="113"/>
      <c r="TPI2692" s="113"/>
      <c r="TPJ2692" s="113"/>
      <c r="TPK2692" s="113"/>
      <c r="TPL2692" s="113"/>
      <c r="TPM2692" s="113"/>
      <c r="TPN2692" s="113"/>
      <c r="TPO2692" s="113"/>
      <c r="TPP2692" s="113"/>
      <c r="TPQ2692" s="113"/>
      <c r="TPR2692" s="113"/>
      <c r="TPS2692" s="113"/>
      <c r="TPT2692" s="113"/>
      <c r="TPU2692" s="113"/>
      <c r="TPV2692" s="113"/>
      <c r="TPW2692" s="113"/>
      <c r="TPX2692" s="113"/>
      <c r="TPY2692" s="113"/>
      <c r="TPZ2692" s="113"/>
      <c r="TQA2692" s="113"/>
      <c r="TQB2692" s="113"/>
      <c r="TQC2692" s="113"/>
      <c r="TQD2692" s="113"/>
      <c r="TQE2692" s="113"/>
      <c r="TQF2692" s="113"/>
      <c r="TQG2692" s="113"/>
      <c r="TQH2692" s="113"/>
      <c r="TQI2692" s="113"/>
      <c r="TQJ2692" s="113"/>
      <c r="TQK2692" s="113"/>
      <c r="TQL2692" s="113"/>
      <c r="TQM2692" s="113"/>
      <c r="TQN2692" s="113"/>
      <c r="TQO2692" s="113"/>
      <c r="TQP2692" s="113"/>
      <c r="TQQ2692" s="113"/>
      <c r="TQR2692" s="113"/>
      <c r="TQS2692" s="113"/>
      <c r="TQT2692" s="113"/>
      <c r="TQU2692" s="113"/>
      <c r="TQV2692" s="113"/>
      <c r="TQW2692" s="113"/>
      <c r="TQX2692" s="113"/>
      <c r="TQY2692" s="113"/>
      <c r="TQZ2692" s="113"/>
      <c r="TRA2692" s="113"/>
      <c r="TRB2692" s="113"/>
      <c r="TRC2692" s="113"/>
      <c r="TRD2692" s="113"/>
      <c r="TRE2692" s="113"/>
      <c r="TRF2692" s="113"/>
      <c r="TRG2692" s="113"/>
      <c r="TRH2692" s="113"/>
      <c r="TRI2692" s="113"/>
      <c r="TRJ2692" s="113"/>
      <c r="TRK2692" s="113"/>
      <c r="TRL2692" s="113"/>
      <c r="TRM2692" s="113"/>
      <c r="TRN2692" s="113"/>
      <c r="TRO2692" s="113"/>
      <c r="TRP2692" s="113"/>
      <c r="TRQ2692" s="113"/>
      <c r="TRR2692" s="113"/>
      <c r="TRS2692" s="113"/>
      <c r="TRT2692" s="113"/>
      <c r="TRU2692" s="113"/>
      <c r="TRV2692" s="113"/>
      <c r="TRW2692" s="113"/>
      <c r="TRX2692" s="113"/>
      <c r="TRY2692" s="113"/>
      <c r="TRZ2692" s="113"/>
      <c r="TSA2692" s="113"/>
      <c r="TSB2692" s="113"/>
      <c r="TSC2692" s="113"/>
      <c r="TSD2692" s="113"/>
      <c r="TSE2692" s="113"/>
      <c r="TSF2692" s="113"/>
      <c r="TSG2692" s="113"/>
      <c r="TSH2692" s="113"/>
      <c r="TSI2692" s="113"/>
      <c r="TSJ2692" s="113"/>
      <c r="TSK2692" s="113"/>
      <c r="TSL2692" s="113"/>
      <c r="TSM2692" s="113"/>
      <c r="TSN2692" s="113"/>
      <c r="TSO2692" s="113"/>
      <c r="TSP2692" s="113"/>
      <c r="TSQ2692" s="113"/>
      <c r="TSR2692" s="113"/>
      <c r="TSS2692" s="113"/>
      <c r="TST2692" s="113"/>
      <c r="TSU2692" s="113"/>
      <c r="TSV2692" s="113"/>
      <c r="TSW2692" s="113"/>
      <c r="TSX2692" s="113"/>
      <c r="TSY2692" s="113"/>
      <c r="TSZ2692" s="113"/>
      <c r="TTA2692" s="113"/>
      <c r="TTB2692" s="113"/>
      <c r="TTC2692" s="113"/>
      <c r="TTD2692" s="113"/>
      <c r="TTE2692" s="113"/>
      <c r="TTF2692" s="113"/>
      <c r="TTG2692" s="113"/>
      <c r="TTH2692" s="113"/>
      <c r="TTI2692" s="113"/>
      <c r="TTJ2692" s="113"/>
      <c r="TTK2692" s="113"/>
      <c r="TTL2692" s="113"/>
      <c r="TTM2692" s="113"/>
      <c r="TTN2692" s="113"/>
      <c r="TTO2692" s="113"/>
      <c r="TTP2692" s="113"/>
      <c r="TTQ2692" s="113"/>
      <c r="TTR2692" s="113"/>
      <c r="TTS2692" s="113"/>
      <c r="TTT2692" s="113"/>
      <c r="TTU2692" s="113"/>
      <c r="TTV2692" s="113"/>
      <c r="TTW2692" s="113"/>
      <c r="TTX2692" s="113"/>
      <c r="TTY2692" s="113"/>
      <c r="TTZ2692" s="113"/>
      <c r="TUA2692" s="113"/>
      <c r="TUB2692" s="113"/>
      <c r="TUC2692" s="113"/>
      <c r="TUD2692" s="113"/>
      <c r="TUE2692" s="113"/>
      <c r="TUF2692" s="113"/>
      <c r="TUG2692" s="113"/>
      <c r="TUH2692" s="113"/>
      <c r="TUI2692" s="113"/>
      <c r="TUJ2692" s="113"/>
      <c r="TUK2692" s="113"/>
      <c r="TUL2692" s="113"/>
      <c r="TUM2692" s="113"/>
      <c r="TUN2692" s="113"/>
      <c r="TUO2692" s="113"/>
      <c r="TUP2692" s="113"/>
      <c r="TUQ2692" s="113"/>
      <c r="TUR2692" s="113"/>
      <c r="TUS2692" s="113"/>
      <c r="TUT2692" s="113"/>
      <c r="TUU2692" s="113"/>
      <c r="TUV2692" s="113"/>
      <c r="TUW2692" s="113"/>
      <c r="TUX2692" s="113"/>
      <c r="TUY2692" s="113"/>
      <c r="TUZ2692" s="113"/>
      <c r="TVA2692" s="113"/>
      <c r="TVB2692" s="113"/>
      <c r="TVC2692" s="113"/>
      <c r="TVD2692" s="113"/>
      <c r="TVE2692" s="113"/>
      <c r="TVF2692" s="113"/>
      <c r="TVG2692" s="113"/>
      <c r="TVH2692" s="113"/>
      <c r="TVI2692" s="113"/>
      <c r="TVJ2692" s="113"/>
      <c r="TVK2692" s="113"/>
      <c r="TVL2692" s="113"/>
      <c r="TVM2692" s="113"/>
      <c r="TVN2692" s="113"/>
      <c r="TVO2692" s="113"/>
      <c r="TVP2692" s="113"/>
      <c r="TVQ2692" s="113"/>
      <c r="TVR2692" s="113"/>
      <c r="TVS2692" s="113"/>
      <c r="TVT2692" s="113"/>
      <c r="TVU2692" s="113"/>
      <c r="TVV2692" s="113"/>
      <c r="TVW2692" s="113"/>
      <c r="TVX2692" s="113"/>
      <c r="TVY2692" s="113"/>
      <c r="TVZ2692" s="113"/>
      <c r="TWA2692" s="113"/>
      <c r="TWB2692" s="113"/>
      <c r="TWC2692" s="113"/>
      <c r="TWD2692" s="113"/>
      <c r="TWE2692" s="113"/>
      <c r="TWF2692" s="113"/>
      <c r="TWG2692" s="113"/>
      <c r="TWH2692" s="113"/>
      <c r="TWI2692" s="113"/>
      <c r="TWJ2692" s="113"/>
      <c r="TWK2692" s="113"/>
      <c r="TWL2692" s="113"/>
      <c r="TWM2692" s="113"/>
      <c r="TWN2692" s="113"/>
      <c r="TWO2692" s="113"/>
      <c r="TWP2692" s="113"/>
      <c r="TWQ2692" s="113"/>
      <c r="TWR2692" s="113"/>
      <c r="TWS2692" s="113"/>
      <c r="TWT2692" s="113"/>
      <c r="TWU2692" s="113"/>
      <c r="TWV2692" s="113"/>
      <c r="TWW2692" s="113"/>
      <c r="TWX2692" s="113"/>
      <c r="TWY2692" s="113"/>
      <c r="TWZ2692" s="113"/>
      <c r="TXA2692" s="113"/>
      <c r="TXB2692" s="113"/>
      <c r="TXC2692" s="113"/>
      <c r="TXD2692" s="113"/>
      <c r="TXE2692" s="113"/>
      <c r="TXF2692" s="113"/>
      <c r="TXG2692" s="113"/>
      <c r="TXH2692" s="113"/>
      <c r="TXI2692" s="113"/>
      <c r="TXJ2692" s="113"/>
      <c r="TXK2692" s="113"/>
      <c r="TXL2692" s="113"/>
      <c r="TXM2692" s="113"/>
      <c r="TXN2692" s="113"/>
      <c r="TXO2692" s="113"/>
      <c r="TXP2692" s="113"/>
      <c r="TXQ2692" s="113"/>
      <c r="TXR2692" s="113"/>
      <c r="TXS2692" s="113"/>
      <c r="TXT2692" s="113"/>
      <c r="TXU2692" s="113"/>
      <c r="TXV2692" s="113"/>
      <c r="TXW2692" s="113"/>
      <c r="TXX2692" s="113"/>
      <c r="TXY2692" s="113"/>
      <c r="TXZ2692" s="113"/>
      <c r="TYA2692" s="113"/>
      <c r="TYB2692" s="113"/>
      <c r="TYC2692" s="113"/>
      <c r="TYD2692" s="113"/>
      <c r="TYE2692" s="113"/>
      <c r="TYF2692" s="113"/>
      <c r="TYG2692" s="113"/>
      <c r="TYH2692" s="113"/>
      <c r="TYI2692" s="113"/>
      <c r="TYJ2692" s="113"/>
      <c r="TYK2692" s="113"/>
      <c r="TYL2692" s="113"/>
      <c r="TYM2692" s="113"/>
      <c r="TYN2692" s="113"/>
      <c r="TYO2692" s="113"/>
      <c r="TYP2692" s="113"/>
      <c r="TYQ2692" s="113"/>
      <c r="TYR2692" s="113"/>
      <c r="TYS2692" s="113"/>
      <c r="TYT2692" s="113"/>
      <c r="TYU2692" s="113"/>
      <c r="TYV2692" s="113"/>
      <c r="TYW2692" s="113"/>
      <c r="TYX2692" s="113"/>
      <c r="TYY2692" s="113"/>
      <c r="TYZ2692" s="113"/>
      <c r="TZA2692" s="113"/>
      <c r="TZB2692" s="113"/>
      <c r="TZC2692" s="113"/>
      <c r="TZD2692" s="113"/>
      <c r="TZE2692" s="113"/>
      <c r="TZF2692" s="113"/>
      <c r="TZG2692" s="113"/>
      <c r="TZH2692" s="113"/>
      <c r="TZI2692" s="113"/>
      <c r="TZJ2692" s="113"/>
      <c r="TZK2692" s="113"/>
      <c r="TZL2692" s="113"/>
      <c r="TZM2692" s="113"/>
      <c r="TZN2692" s="113"/>
      <c r="TZO2692" s="113"/>
      <c r="TZP2692" s="113"/>
      <c r="TZQ2692" s="113"/>
      <c r="TZR2692" s="113"/>
      <c r="TZS2692" s="113"/>
      <c r="TZT2692" s="113"/>
      <c r="TZU2692" s="113"/>
      <c r="TZV2692" s="113"/>
      <c r="TZW2692" s="113"/>
      <c r="TZX2692" s="113"/>
      <c r="TZY2692" s="113"/>
      <c r="TZZ2692" s="113"/>
      <c r="UAA2692" s="113"/>
      <c r="UAB2692" s="113"/>
      <c r="UAC2692" s="113"/>
      <c r="UAD2692" s="113"/>
      <c r="UAE2692" s="113"/>
      <c r="UAF2692" s="113"/>
      <c r="UAG2692" s="113"/>
      <c r="UAH2692" s="113"/>
      <c r="UAI2692" s="113"/>
      <c r="UAJ2692" s="113"/>
      <c r="UAK2692" s="113"/>
      <c r="UAL2692" s="113"/>
      <c r="UAM2692" s="113"/>
      <c r="UAN2692" s="113"/>
      <c r="UAO2692" s="113"/>
      <c r="UAP2692" s="113"/>
      <c r="UAQ2692" s="113"/>
      <c r="UAR2692" s="113"/>
      <c r="UAS2692" s="113"/>
      <c r="UAT2692" s="113"/>
      <c r="UAU2692" s="113"/>
      <c r="UAV2692" s="113"/>
      <c r="UAW2692" s="113"/>
      <c r="UAX2692" s="113"/>
      <c r="UAY2692" s="113"/>
      <c r="UAZ2692" s="113"/>
      <c r="UBA2692" s="113"/>
      <c r="UBB2692" s="113"/>
      <c r="UBC2692" s="113"/>
      <c r="UBD2692" s="113"/>
      <c r="UBE2692" s="113"/>
      <c r="UBF2692" s="113"/>
      <c r="UBG2692" s="113"/>
      <c r="UBH2692" s="113"/>
      <c r="UBI2692" s="113"/>
      <c r="UBJ2692" s="113"/>
      <c r="UBK2692" s="113"/>
      <c r="UBL2692" s="113"/>
      <c r="UBM2692" s="113"/>
      <c r="UBN2692" s="113"/>
      <c r="UBO2692" s="113"/>
      <c r="UBP2692" s="113"/>
      <c r="UBQ2692" s="113"/>
      <c r="UBR2692" s="113"/>
      <c r="UBS2692" s="113"/>
      <c r="UBT2692" s="113"/>
      <c r="UBU2692" s="113"/>
      <c r="UBV2692" s="113"/>
      <c r="UBW2692" s="113"/>
      <c r="UBX2692" s="113"/>
      <c r="UBY2692" s="113"/>
      <c r="UBZ2692" s="113"/>
      <c r="UCA2692" s="113"/>
      <c r="UCB2692" s="113"/>
      <c r="UCC2692" s="113"/>
      <c r="UCD2692" s="113"/>
      <c r="UCE2692" s="113"/>
      <c r="UCF2692" s="113"/>
      <c r="UCG2692" s="113"/>
      <c r="UCH2692" s="113"/>
      <c r="UCI2692" s="113"/>
      <c r="UCJ2692" s="113"/>
      <c r="UCK2692" s="113"/>
      <c r="UCL2692" s="113"/>
      <c r="UCM2692" s="113"/>
      <c r="UCN2692" s="113"/>
      <c r="UCO2692" s="113"/>
      <c r="UCP2692" s="113"/>
      <c r="UCQ2692" s="113"/>
      <c r="UCR2692" s="113"/>
      <c r="UCS2692" s="113"/>
      <c r="UCT2692" s="113"/>
      <c r="UCU2692" s="113"/>
      <c r="UCV2692" s="113"/>
      <c r="UCW2692" s="113"/>
      <c r="UCX2692" s="113"/>
      <c r="UCY2692" s="113"/>
      <c r="UCZ2692" s="113"/>
      <c r="UDA2692" s="113"/>
      <c r="UDB2692" s="113"/>
      <c r="UDC2692" s="113"/>
      <c r="UDD2692" s="113"/>
      <c r="UDE2692" s="113"/>
      <c r="UDF2692" s="113"/>
      <c r="UDG2692" s="113"/>
      <c r="UDH2692" s="113"/>
      <c r="UDI2692" s="113"/>
      <c r="UDJ2692" s="113"/>
      <c r="UDK2692" s="113"/>
      <c r="UDL2692" s="113"/>
      <c r="UDM2692" s="113"/>
      <c r="UDN2692" s="113"/>
      <c r="UDO2692" s="113"/>
      <c r="UDP2692" s="113"/>
      <c r="UDQ2692" s="113"/>
      <c r="UDR2692" s="113"/>
      <c r="UDS2692" s="113"/>
      <c r="UDT2692" s="113"/>
      <c r="UDU2692" s="113"/>
      <c r="UDV2692" s="113"/>
      <c r="UDW2692" s="113"/>
      <c r="UDX2692" s="113"/>
      <c r="UDY2692" s="113"/>
      <c r="UDZ2692" s="113"/>
      <c r="UEA2692" s="113"/>
      <c r="UEB2692" s="113"/>
      <c r="UEC2692" s="113"/>
      <c r="UED2692" s="113"/>
      <c r="UEE2692" s="113"/>
      <c r="UEF2692" s="113"/>
      <c r="UEG2692" s="113"/>
      <c r="UEH2692" s="113"/>
      <c r="UEI2692" s="113"/>
      <c r="UEJ2692" s="113"/>
      <c r="UEK2692" s="113"/>
      <c r="UEL2692" s="113"/>
      <c r="UEM2692" s="113"/>
      <c r="UEN2692" s="113"/>
      <c r="UEO2692" s="113"/>
      <c r="UEP2692" s="113"/>
      <c r="UEQ2692" s="113"/>
      <c r="UER2692" s="113"/>
      <c r="UES2692" s="113"/>
      <c r="UET2692" s="113"/>
      <c r="UEU2692" s="113"/>
      <c r="UEV2692" s="113"/>
      <c r="UEW2692" s="113"/>
      <c r="UEX2692" s="113"/>
      <c r="UEY2692" s="113"/>
      <c r="UEZ2692" s="113"/>
      <c r="UFA2692" s="113"/>
      <c r="UFB2692" s="113"/>
      <c r="UFC2692" s="113"/>
      <c r="UFD2692" s="113"/>
      <c r="UFE2692" s="113"/>
      <c r="UFF2692" s="113"/>
      <c r="UFG2692" s="113"/>
      <c r="UFH2692" s="113"/>
      <c r="UFI2692" s="113"/>
      <c r="UFJ2692" s="113"/>
      <c r="UFK2692" s="113"/>
      <c r="UFL2692" s="113"/>
      <c r="UFM2692" s="113"/>
      <c r="UFN2692" s="113"/>
      <c r="UFO2692" s="113"/>
      <c r="UFP2692" s="113"/>
      <c r="UFQ2692" s="113"/>
      <c r="UFR2692" s="113"/>
      <c r="UFS2692" s="113"/>
      <c r="UFT2692" s="113"/>
      <c r="UFU2692" s="113"/>
      <c r="UFV2692" s="113"/>
      <c r="UFW2692" s="113"/>
      <c r="UFX2692" s="113"/>
      <c r="UFY2692" s="113"/>
      <c r="UFZ2692" s="113"/>
      <c r="UGA2692" s="113"/>
      <c r="UGB2692" s="113"/>
      <c r="UGC2692" s="113"/>
      <c r="UGD2692" s="113"/>
      <c r="UGE2692" s="113"/>
      <c r="UGF2692" s="113"/>
      <c r="UGG2692" s="113"/>
      <c r="UGH2692" s="113"/>
      <c r="UGI2692" s="113"/>
      <c r="UGJ2692" s="113"/>
      <c r="UGK2692" s="113"/>
      <c r="UGL2692" s="113"/>
      <c r="UGM2692" s="113"/>
      <c r="UGN2692" s="113"/>
      <c r="UGO2692" s="113"/>
      <c r="UGP2692" s="113"/>
      <c r="UGQ2692" s="113"/>
      <c r="UGR2692" s="113"/>
      <c r="UGS2692" s="113"/>
      <c r="UGT2692" s="113"/>
      <c r="UGU2692" s="113"/>
      <c r="UGV2692" s="113"/>
      <c r="UGW2692" s="113"/>
      <c r="UGX2692" s="113"/>
      <c r="UGY2692" s="113"/>
      <c r="UGZ2692" s="113"/>
      <c r="UHA2692" s="113"/>
      <c r="UHB2692" s="113"/>
      <c r="UHC2692" s="113"/>
      <c r="UHD2692" s="113"/>
      <c r="UHE2692" s="113"/>
      <c r="UHF2692" s="113"/>
      <c r="UHG2692" s="113"/>
      <c r="UHH2692" s="113"/>
      <c r="UHI2692" s="113"/>
      <c r="UHJ2692" s="113"/>
      <c r="UHK2692" s="113"/>
      <c r="UHL2692" s="113"/>
      <c r="UHM2692" s="113"/>
      <c r="UHN2692" s="113"/>
      <c r="UHO2692" s="113"/>
      <c r="UHP2692" s="113"/>
      <c r="UHQ2692" s="113"/>
      <c r="UHR2692" s="113"/>
      <c r="UHS2692" s="113"/>
      <c r="UHT2692" s="113"/>
      <c r="UHU2692" s="113"/>
      <c r="UHV2692" s="113"/>
      <c r="UHW2692" s="113"/>
      <c r="UHX2692" s="113"/>
      <c r="UHY2692" s="113"/>
      <c r="UHZ2692" s="113"/>
      <c r="UIA2692" s="113"/>
      <c r="UIB2692" s="113"/>
      <c r="UIC2692" s="113"/>
      <c r="UID2692" s="113"/>
      <c r="UIE2692" s="113"/>
      <c r="UIF2692" s="113"/>
      <c r="UIG2692" s="113"/>
      <c r="UIH2692" s="113"/>
      <c r="UII2692" s="113"/>
      <c r="UIJ2692" s="113"/>
      <c r="UIK2692" s="113"/>
      <c r="UIL2692" s="113"/>
      <c r="UIM2692" s="113"/>
      <c r="UIN2692" s="113"/>
      <c r="UIO2692" s="113"/>
      <c r="UIP2692" s="113"/>
      <c r="UIQ2692" s="113"/>
      <c r="UIR2692" s="113"/>
      <c r="UIS2692" s="113"/>
      <c r="UIT2692" s="113"/>
      <c r="UIU2692" s="113"/>
      <c r="UIV2692" s="113"/>
      <c r="UIW2692" s="113"/>
      <c r="UIX2692" s="113"/>
      <c r="UIY2692" s="113"/>
      <c r="UIZ2692" s="113"/>
      <c r="UJA2692" s="113"/>
      <c r="UJB2692" s="113"/>
      <c r="UJC2692" s="113"/>
      <c r="UJD2692" s="113"/>
      <c r="UJE2692" s="113"/>
      <c r="UJF2692" s="113"/>
      <c r="UJG2692" s="113"/>
      <c r="UJH2692" s="113"/>
      <c r="UJI2692" s="113"/>
      <c r="UJJ2692" s="113"/>
      <c r="UJK2692" s="113"/>
      <c r="UJL2692" s="113"/>
      <c r="UJM2692" s="113"/>
      <c r="UJN2692" s="113"/>
      <c r="UJO2692" s="113"/>
      <c r="UJP2692" s="113"/>
      <c r="UJQ2692" s="113"/>
      <c r="UJR2692" s="113"/>
      <c r="UJS2692" s="113"/>
      <c r="UJT2692" s="113"/>
      <c r="UJU2692" s="113"/>
      <c r="UJV2692" s="113"/>
      <c r="UJW2692" s="113"/>
      <c r="UJX2692" s="113"/>
      <c r="UJY2692" s="113"/>
      <c r="UJZ2692" s="113"/>
      <c r="UKA2692" s="113"/>
      <c r="UKB2692" s="113"/>
      <c r="UKC2692" s="113"/>
      <c r="UKD2692" s="113"/>
      <c r="UKE2692" s="113"/>
      <c r="UKF2692" s="113"/>
      <c r="UKG2692" s="113"/>
      <c r="UKH2692" s="113"/>
      <c r="UKI2692" s="113"/>
      <c r="UKJ2692" s="113"/>
      <c r="UKK2692" s="113"/>
      <c r="UKL2692" s="113"/>
      <c r="UKM2692" s="113"/>
      <c r="UKN2692" s="113"/>
      <c r="UKO2692" s="113"/>
      <c r="UKP2692" s="113"/>
      <c r="UKQ2692" s="113"/>
      <c r="UKR2692" s="113"/>
      <c r="UKS2692" s="113"/>
      <c r="UKT2692" s="113"/>
      <c r="UKU2692" s="113"/>
      <c r="UKV2692" s="113"/>
      <c r="UKW2692" s="113"/>
      <c r="UKX2692" s="113"/>
      <c r="UKY2692" s="113"/>
      <c r="UKZ2692" s="113"/>
      <c r="ULA2692" s="113"/>
      <c r="ULB2692" s="113"/>
      <c r="ULC2692" s="113"/>
      <c r="ULD2692" s="113"/>
      <c r="ULE2692" s="113"/>
      <c r="ULF2692" s="113"/>
      <c r="ULG2692" s="113"/>
      <c r="ULH2692" s="113"/>
      <c r="ULI2692" s="113"/>
      <c r="ULJ2692" s="113"/>
      <c r="ULK2692" s="113"/>
      <c r="ULL2692" s="113"/>
      <c r="ULM2692" s="113"/>
      <c r="ULN2692" s="113"/>
      <c r="ULO2692" s="113"/>
      <c r="ULP2692" s="113"/>
      <c r="ULQ2692" s="113"/>
      <c r="ULR2692" s="113"/>
      <c r="ULS2692" s="113"/>
      <c r="ULT2692" s="113"/>
      <c r="ULU2692" s="113"/>
      <c r="ULV2692" s="113"/>
      <c r="ULW2692" s="113"/>
      <c r="ULX2692" s="113"/>
      <c r="ULY2692" s="113"/>
      <c r="ULZ2692" s="113"/>
      <c r="UMA2692" s="113"/>
      <c r="UMB2692" s="113"/>
      <c r="UMC2692" s="113"/>
      <c r="UMD2692" s="113"/>
      <c r="UME2692" s="113"/>
      <c r="UMF2692" s="113"/>
      <c r="UMG2692" s="113"/>
      <c r="UMH2692" s="113"/>
      <c r="UMI2692" s="113"/>
      <c r="UMJ2692" s="113"/>
      <c r="UMK2692" s="113"/>
      <c r="UML2692" s="113"/>
      <c r="UMM2692" s="113"/>
      <c r="UMN2692" s="113"/>
      <c r="UMO2692" s="113"/>
      <c r="UMP2692" s="113"/>
      <c r="UMQ2692" s="113"/>
      <c r="UMR2692" s="113"/>
      <c r="UMS2692" s="113"/>
      <c r="UMT2692" s="113"/>
      <c r="UMU2692" s="113"/>
      <c r="UMV2692" s="113"/>
      <c r="UMW2692" s="113"/>
      <c r="UMX2692" s="113"/>
      <c r="UMY2692" s="113"/>
      <c r="UMZ2692" s="113"/>
      <c r="UNA2692" s="113"/>
      <c r="UNB2692" s="113"/>
      <c r="UNC2692" s="113"/>
      <c r="UND2692" s="113"/>
      <c r="UNE2692" s="113"/>
      <c r="UNF2692" s="113"/>
      <c r="UNG2692" s="113"/>
      <c r="UNH2692" s="113"/>
      <c r="UNI2692" s="113"/>
      <c r="UNJ2692" s="113"/>
      <c r="UNK2692" s="113"/>
      <c r="UNL2692" s="113"/>
      <c r="UNM2692" s="113"/>
      <c r="UNN2692" s="113"/>
      <c r="UNO2692" s="113"/>
      <c r="UNP2692" s="113"/>
      <c r="UNQ2692" s="113"/>
      <c r="UNR2692" s="113"/>
      <c r="UNS2692" s="113"/>
      <c r="UNT2692" s="113"/>
      <c r="UNU2692" s="113"/>
      <c r="UNV2692" s="113"/>
      <c r="UNW2692" s="113"/>
      <c r="UNX2692" s="113"/>
      <c r="UNY2692" s="113"/>
      <c r="UNZ2692" s="113"/>
      <c r="UOA2692" s="113"/>
      <c r="UOB2692" s="113"/>
      <c r="UOC2692" s="113"/>
      <c r="UOD2692" s="113"/>
      <c r="UOE2692" s="113"/>
      <c r="UOF2692" s="113"/>
      <c r="UOG2692" s="113"/>
      <c r="UOH2692" s="113"/>
      <c r="UOI2692" s="113"/>
      <c r="UOJ2692" s="113"/>
      <c r="UOK2692" s="113"/>
      <c r="UOL2692" s="113"/>
      <c r="UOM2692" s="113"/>
      <c r="UON2692" s="113"/>
      <c r="UOO2692" s="113"/>
      <c r="UOP2692" s="113"/>
      <c r="UOQ2692" s="113"/>
      <c r="UOR2692" s="113"/>
      <c r="UOS2692" s="113"/>
      <c r="UOT2692" s="113"/>
      <c r="UOU2692" s="113"/>
      <c r="UOV2692" s="113"/>
      <c r="UOW2692" s="113"/>
      <c r="UOX2692" s="113"/>
      <c r="UOY2692" s="113"/>
      <c r="UOZ2692" s="113"/>
      <c r="UPA2692" s="113"/>
      <c r="UPB2692" s="113"/>
      <c r="UPC2692" s="113"/>
      <c r="UPD2692" s="113"/>
      <c r="UPE2692" s="113"/>
      <c r="UPF2692" s="113"/>
      <c r="UPG2692" s="113"/>
      <c r="UPH2692" s="113"/>
      <c r="UPI2692" s="113"/>
      <c r="UPJ2692" s="113"/>
      <c r="UPK2692" s="113"/>
      <c r="UPL2692" s="113"/>
      <c r="UPM2692" s="113"/>
      <c r="UPN2692" s="113"/>
      <c r="UPO2692" s="113"/>
      <c r="UPP2692" s="113"/>
      <c r="UPQ2692" s="113"/>
      <c r="UPR2692" s="113"/>
      <c r="UPS2692" s="113"/>
      <c r="UPT2692" s="113"/>
      <c r="UPU2692" s="113"/>
      <c r="UPV2692" s="113"/>
      <c r="UPW2692" s="113"/>
      <c r="UPX2692" s="113"/>
      <c r="UPY2692" s="113"/>
      <c r="UPZ2692" s="113"/>
      <c r="UQA2692" s="113"/>
      <c r="UQB2692" s="113"/>
      <c r="UQC2692" s="113"/>
      <c r="UQD2692" s="113"/>
      <c r="UQE2692" s="113"/>
      <c r="UQF2692" s="113"/>
      <c r="UQG2692" s="113"/>
      <c r="UQH2692" s="113"/>
      <c r="UQI2692" s="113"/>
      <c r="UQJ2692" s="113"/>
      <c r="UQK2692" s="113"/>
      <c r="UQL2692" s="113"/>
      <c r="UQM2692" s="113"/>
      <c r="UQN2692" s="113"/>
      <c r="UQO2692" s="113"/>
      <c r="UQP2692" s="113"/>
      <c r="UQQ2692" s="113"/>
      <c r="UQR2692" s="113"/>
      <c r="UQS2692" s="113"/>
      <c r="UQT2692" s="113"/>
      <c r="UQU2692" s="113"/>
      <c r="UQV2692" s="113"/>
      <c r="UQW2692" s="113"/>
      <c r="UQX2692" s="113"/>
      <c r="UQY2692" s="113"/>
      <c r="UQZ2692" s="113"/>
      <c r="URA2692" s="113"/>
      <c r="URB2692" s="113"/>
      <c r="URC2692" s="113"/>
      <c r="URD2692" s="113"/>
      <c r="URE2692" s="113"/>
      <c r="URF2692" s="113"/>
      <c r="URG2692" s="113"/>
      <c r="URH2692" s="113"/>
      <c r="URI2692" s="113"/>
      <c r="URJ2692" s="113"/>
      <c r="URK2692" s="113"/>
      <c r="URL2692" s="113"/>
      <c r="URM2692" s="113"/>
      <c r="URN2692" s="113"/>
      <c r="URO2692" s="113"/>
      <c r="URP2692" s="113"/>
      <c r="URQ2692" s="113"/>
      <c r="URR2692" s="113"/>
      <c r="URS2692" s="113"/>
      <c r="URT2692" s="113"/>
      <c r="URU2692" s="113"/>
      <c r="URV2692" s="113"/>
      <c r="URW2692" s="113"/>
      <c r="URX2692" s="113"/>
      <c r="URY2692" s="113"/>
      <c r="URZ2692" s="113"/>
      <c r="USA2692" s="113"/>
      <c r="USB2692" s="113"/>
      <c r="USC2692" s="113"/>
      <c r="USD2692" s="113"/>
      <c r="USE2692" s="113"/>
      <c r="USF2692" s="113"/>
      <c r="USG2692" s="113"/>
      <c r="USH2692" s="113"/>
      <c r="USI2692" s="113"/>
      <c r="USJ2692" s="113"/>
      <c r="USK2692" s="113"/>
      <c r="USL2692" s="113"/>
      <c r="USM2692" s="113"/>
      <c r="USN2692" s="113"/>
      <c r="USO2692" s="113"/>
      <c r="USP2692" s="113"/>
      <c r="USQ2692" s="113"/>
      <c r="USR2692" s="113"/>
      <c r="USS2692" s="113"/>
      <c r="UST2692" s="113"/>
      <c r="USU2692" s="113"/>
      <c r="USV2692" s="113"/>
      <c r="USW2692" s="113"/>
      <c r="USX2692" s="113"/>
      <c r="USY2692" s="113"/>
      <c r="USZ2692" s="113"/>
      <c r="UTA2692" s="113"/>
      <c r="UTB2692" s="113"/>
      <c r="UTC2692" s="113"/>
      <c r="UTD2692" s="113"/>
      <c r="UTE2692" s="113"/>
      <c r="UTF2692" s="113"/>
      <c r="UTG2692" s="113"/>
      <c r="UTH2692" s="113"/>
      <c r="UTI2692" s="113"/>
      <c r="UTJ2692" s="113"/>
      <c r="UTK2692" s="113"/>
      <c r="UTL2692" s="113"/>
      <c r="UTM2692" s="113"/>
      <c r="UTN2692" s="113"/>
      <c r="UTO2692" s="113"/>
      <c r="UTP2692" s="113"/>
      <c r="UTQ2692" s="113"/>
      <c r="UTR2692" s="113"/>
      <c r="UTS2692" s="113"/>
      <c r="UTT2692" s="113"/>
      <c r="UTU2692" s="113"/>
      <c r="UTV2692" s="113"/>
      <c r="UTW2692" s="113"/>
      <c r="UTX2692" s="113"/>
      <c r="UTY2692" s="113"/>
      <c r="UTZ2692" s="113"/>
      <c r="UUA2692" s="113"/>
      <c r="UUB2692" s="113"/>
      <c r="UUC2692" s="113"/>
      <c r="UUD2692" s="113"/>
      <c r="UUE2692" s="113"/>
      <c r="UUF2692" s="113"/>
      <c r="UUG2692" s="113"/>
      <c r="UUH2692" s="113"/>
      <c r="UUI2692" s="113"/>
      <c r="UUJ2692" s="113"/>
      <c r="UUK2692" s="113"/>
      <c r="UUL2692" s="113"/>
      <c r="UUM2692" s="113"/>
      <c r="UUN2692" s="113"/>
      <c r="UUO2692" s="113"/>
      <c r="UUP2692" s="113"/>
      <c r="UUQ2692" s="113"/>
      <c r="UUR2692" s="113"/>
      <c r="UUS2692" s="113"/>
      <c r="UUT2692" s="113"/>
      <c r="UUU2692" s="113"/>
      <c r="UUV2692" s="113"/>
      <c r="UUW2692" s="113"/>
      <c r="UUX2692" s="113"/>
      <c r="UUY2692" s="113"/>
      <c r="UUZ2692" s="113"/>
      <c r="UVA2692" s="113"/>
      <c r="UVB2692" s="113"/>
      <c r="UVC2692" s="113"/>
      <c r="UVD2692" s="113"/>
      <c r="UVE2692" s="113"/>
      <c r="UVF2692" s="113"/>
      <c r="UVG2692" s="113"/>
      <c r="UVH2692" s="113"/>
      <c r="UVI2692" s="113"/>
      <c r="UVJ2692" s="113"/>
      <c r="UVK2692" s="113"/>
      <c r="UVL2692" s="113"/>
      <c r="UVM2692" s="113"/>
      <c r="UVN2692" s="113"/>
      <c r="UVO2692" s="113"/>
      <c r="UVP2692" s="113"/>
      <c r="UVQ2692" s="113"/>
      <c r="UVR2692" s="113"/>
      <c r="UVS2692" s="113"/>
      <c r="UVT2692" s="113"/>
      <c r="UVU2692" s="113"/>
      <c r="UVV2692" s="113"/>
      <c r="UVW2692" s="113"/>
      <c r="UVX2692" s="113"/>
      <c r="UVY2692" s="113"/>
      <c r="UVZ2692" s="113"/>
      <c r="UWA2692" s="113"/>
      <c r="UWB2692" s="113"/>
      <c r="UWC2692" s="113"/>
      <c r="UWD2692" s="113"/>
      <c r="UWE2692" s="113"/>
      <c r="UWF2692" s="113"/>
      <c r="UWG2692" s="113"/>
      <c r="UWH2692" s="113"/>
      <c r="UWI2692" s="113"/>
      <c r="UWJ2692" s="113"/>
      <c r="UWK2692" s="113"/>
      <c r="UWL2692" s="113"/>
      <c r="UWM2692" s="113"/>
      <c r="UWN2692" s="113"/>
      <c r="UWO2692" s="113"/>
      <c r="UWP2692" s="113"/>
      <c r="UWQ2692" s="113"/>
      <c r="UWR2692" s="113"/>
      <c r="UWS2692" s="113"/>
      <c r="UWT2692" s="113"/>
      <c r="UWU2692" s="113"/>
      <c r="UWV2692" s="113"/>
      <c r="UWW2692" s="113"/>
      <c r="UWX2692" s="113"/>
      <c r="UWY2692" s="113"/>
      <c r="UWZ2692" s="113"/>
      <c r="UXA2692" s="113"/>
      <c r="UXB2692" s="113"/>
      <c r="UXC2692" s="113"/>
      <c r="UXD2692" s="113"/>
      <c r="UXE2692" s="113"/>
      <c r="UXF2692" s="113"/>
      <c r="UXG2692" s="113"/>
      <c r="UXH2692" s="113"/>
      <c r="UXI2692" s="113"/>
      <c r="UXJ2692" s="113"/>
      <c r="UXK2692" s="113"/>
      <c r="UXL2692" s="113"/>
      <c r="UXM2692" s="113"/>
      <c r="UXN2692" s="113"/>
      <c r="UXO2692" s="113"/>
      <c r="UXP2692" s="113"/>
      <c r="UXQ2692" s="113"/>
      <c r="UXR2692" s="113"/>
      <c r="UXS2692" s="113"/>
      <c r="UXT2692" s="113"/>
      <c r="UXU2692" s="113"/>
      <c r="UXV2692" s="113"/>
      <c r="UXW2692" s="113"/>
      <c r="UXX2692" s="113"/>
      <c r="UXY2692" s="113"/>
      <c r="UXZ2692" s="113"/>
      <c r="UYA2692" s="113"/>
      <c r="UYB2692" s="113"/>
      <c r="UYC2692" s="113"/>
      <c r="UYD2692" s="113"/>
      <c r="UYE2692" s="113"/>
      <c r="UYF2692" s="113"/>
      <c r="UYG2692" s="113"/>
      <c r="UYH2692" s="113"/>
      <c r="UYI2692" s="113"/>
      <c r="UYJ2692" s="113"/>
      <c r="UYK2692" s="113"/>
      <c r="UYL2692" s="113"/>
      <c r="UYM2692" s="113"/>
      <c r="UYN2692" s="113"/>
      <c r="UYO2692" s="113"/>
      <c r="UYP2692" s="113"/>
      <c r="UYQ2692" s="113"/>
      <c r="UYR2692" s="113"/>
      <c r="UYS2692" s="113"/>
      <c r="UYT2692" s="113"/>
      <c r="UYU2692" s="113"/>
      <c r="UYV2692" s="113"/>
      <c r="UYW2692" s="113"/>
      <c r="UYX2692" s="113"/>
      <c r="UYY2692" s="113"/>
      <c r="UYZ2692" s="113"/>
      <c r="UZA2692" s="113"/>
      <c r="UZB2692" s="113"/>
      <c r="UZC2692" s="113"/>
      <c r="UZD2692" s="113"/>
      <c r="UZE2692" s="113"/>
      <c r="UZF2692" s="113"/>
      <c r="UZG2692" s="113"/>
      <c r="UZH2692" s="113"/>
      <c r="UZI2692" s="113"/>
      <c r="UZJ2692" s="113"/>
      <c r="UZK2692" s="113"/>
      <c r="UZL2692" s="113"/>
      <c r="UZM2692" s="113"/>
      <c r="UZN2692" s="113"/>
      <c r="UZO2692" s="113"/>
      <c r="UZP2692" s="113"/>
      <c r="UZQ2692" s="113"/>
      <c r="UZR2692" s="113"/>
      <c r="UZS2692" s="113"/>
      <c r="UZT2692" s="113"/>
      <c r="UZU2692" s="113"/>
      <c r="UZV2692" s="113"/>
      <c r="UZW2692" s="113"/>
      <c r="UZX2692" s="113"/>
      <c r="UZY2692" s="113"/>
      <c r="UZZ2692" s="113"/>
      <c r="VAA2692" s="113"/>
      <c r="VAB2692" s="113"/>
      <c r="VAC2692" s="113"/>
      <c r="VAD2692" s="113"/>
      <c r="VAE2692" s="113"/>
      <c r="VAF2692" s="113"/>
      <c r="VAG2692" s="113"/>
      <c r="VAH2692" s="113"/>
      <c r="VAI2692" s="113"/>
      <c r="VAJ2692" s="113"/>
      <c r="VAK2692" s="113"/>
      <c r="VAL2692" s="113"/>
      <c r="VAM2692" s="113"/>
      <c r="VAN2692" s="113"/>
      <c r="VAO2692" s="113"/>
      <c r="VAP2692" s="113"/>
      <c r="VAQ2692" s="113"/>
      <c r="VAR2692" s="113"/>
      <c r="VAS2692" s="113"/>
      <c r="VAT2692" s="113"/>
      <c r="VAU2692" s="113"/>
      <c r="VAV2692" s="113"/>
      <c r="VAW2692" s="113"/>
      <c r="VAX2692" s="113"/>
      <c r="VAY2692" s="113"/>
      <c r="VAZ2692" s="113"/>
      <c r="VBA2692" s="113"/>
      <c r="VBB2692" s="113"/>
      <c r="VBC2692" s="113"/>
      <c r="VBD2692" s="113"/>
      <c r="VBE2692" s="113"/>
      <c r="VBF2692" s="113"/>
      <c r="VBG2692" s="113"/>
      <c r="VBH2692" s="113"/>
      <c r="VBI2692" s="113"/>
      <c r="VBJ2692" s="113"/>
      <c r="VBK2692" s="113"/>
      <c r="VBL2692" s="113"/>
      <c r="VBM2692" s="113"/>
      <c r="VBN2692" s="113"/>
      <c r="VBO2692" s="113"/>
      <c r="VBP2692" s="113"/>
      <c r="VBQ2692" s="113"/>
      <c r="VBR2692" s="113"/>
      <c r="VBS2692" s="113"/>
      <c r="VBT2692" s="113"/>
      <c r="VBU2692" s="113"/>
      <c r="VBV2692" s="113"/>
      <c r="VBW2692" s="113"/>
      <c r="VBX2692" s="113"/>
      <c r="VBY2692" s="113"/>
      <c r="VBZ2692" s="113"/>
      <c r="VCA2692" s="113"/>
      <c r="VCB2692" s="113"/>
      <c r="VCC2692" s="113"/>
      <c r="VCD2692" s="113"/>
      <c r="VCE2692" s="113"/>
      <c r="VCF2692" s="113"/>
      <c r="VCG2692" s="113"/>
      <c r="VCH2692" s="113"/>
      <c r="VCI2692" s="113"/>
      <c r="VCJ2692" s="113"/>
      <c r="VCK2692" s="113"/>
      <c r="VCL2692" s="113"/>
      <c r="VCM2692" s="113"/>
      <c r="VCN2692" s="113"/>
      <c r="VCO2692" s="113"/>
      <c r="VCP2692" s="113"/>
      <c r="VCQ2692" s="113"/>
      <c r="VCR2692" s="113"/>
      <c r="VCS2692" s="113"/>
      <c r="VCT2692" s="113"/>
      <c r="VCU2692" s="113"/>
      <c r="VCV2692" s="113"/>
      <c r="VCW2692" s="113"/>
      <c r="VCX2692" s="113"/>
      <c r="VCY2692" s="113"/>
      <c r="VCZ2692" s="113"/>
      <c r="VDA2692" s="113"/>
      <c r="VDB2692" s="113"/>
      <c r="VDC2692" s="113"/>
      <c r="VDD2692" s="113"/>
      <c r="VDE2692" s="113"/>
      <c r="VDF2692" s="113"/>
      <c r="VDG2692" s="113"/>
      <c r="VDH2692" s="113"/>
      <c r="VDI2692" s="113"/>
      <c r="VDJ2692" s="113"/>
      <c r="VDK2692" s="113"/>
      <c r="VDL2692" s="113"/>
      <c r="VDM2692" s="113"/>
      <c r="VDN2692" s="113"/>
      <c r="VDO2692" s="113"/>
      <c r="VDP2692" s="113"/>
      <c r="VDQ2692" s="113"/>
      <c r="VDR2692" s="113"/>
      <c r="VDS2692" s="113"/>
      <c r="VDT2692" s="113"/>
      <c r="VDU2692" s="113"/>
      <c r="VDV2692" s="113"/>
      <c r="VDW2692" s="113"/>
      <c r="VDX2692" s="113"/>
      <c r="VDY2692" s="113"/>
      <c r="VDZ2692" s="113"/>
      <c r="VEA2692" s="113"/>
      <c r="VEB2692" s="113"/>
      <c r="VEC2692" s="113"/>
      <c r="VED2692" s="113"/>
      <c r="VEE2692" s="113"/>
      <c r="VEF2692" s="113"/>
      <c r="VEG2692" s="113"/>
      <c r="VEH2692" s="113"/>
      <c r="VEI2692" s="113"/>
      <c r="VEJ2692" s="113"/>
      <c r="VEK2692" s="113"/>
      <c r="VEL2692" s="113"/>
      <c r="VEM2692" s="113"/>
      <c r="VEN2692" s="113"/>
      <c r="VEO2692" s="113"/>
      <c r="VEP2692" s="113"/>
      <c r="VEQ2692" s="113"/>
      <c r="VER2692" s="113"/>
      <c r="VES2692" s="113"/>
      <c r="VET2692" s="113"/>
      <c r="VEU2692" s="113"/>
      <c r="VEV2692" s="113"/>
      <c r="VEW2692" s="113"/>
      <c r="VEX2692" s="113"/>
      <c r="VEY2692" s="113"/>
      <c r="VEZ2692" s="113"/>
      <c r="VFA2692" s="113"/>
      <c r="VFB2692" s="113"/>
      <c r="VFC2692" s="113"/>
      <c r="VFD2692" s="113"/>
      <c r="VFE2692" s="113"/>
      <c r="VFF2692" s="113"/>
      <c r="VFG2692" s="113"/>
      <c r="VFH2692" s="113"/>
      <c r="VFI2692" s="113"/>
      <c r="VFJ2692" s="113"/>
      <c r="VFK2692" s="113"/>
      <c r="VFL2692" s="113"/>
      <c r="VFM2692" s="113"/>
      <c r="VFN2692" s="113"/>
      <c r="VFO2692" s="113"/>
      <c r="VFP2692" s="113"/>
      <c r="VFQ2692" s="113"/>
      <c r="VFR2692" s="113"/>
      <c r="VFS2692" s="113"/>
      <c r="VFT2692" s="113"/>
      <c r="VFU2692" s="113"/>
      <c r="VFV2692" s="113"/>
      <c r="VFW2692" s="113"/>
      <c r="VFX2692" s="113"/>
      <c r="VFY2692" s="113"/>
      <c r="VFZ2692" s="113"/>
      <c r="VGA2692" s="113"/>
      <c r="VGB2692" s="113"/>
      <c r="VGC2692" s="113"/>
      <c r="VGD2692" s="113"/>
      <c r="VGE2692" s="113"/>
      <c r="VGF2692" s="113"/>
      <c r="VGG2692" s="113"/>
      <c r="VGH2692" s="113"/>
      <c r="VGI2692" s="113"/>
      <c r="VGJ2692" s="113"/>
      <c r="VGK2692" s="113"/>
      <c r="VGL2692" s="113"/>
      <c r="VGM2692" s="113"/>
      <c r="VGN2692" s="113"/>
      <c r="VGO2692" s="113"/>
      <c r="VGP2692" s="113"/>
      <c r="VGQ2692" s="113"/>
      <c r="VGR2692" s="113"/>
      <c r="VGS2692" s="113"/>
      <c r="VGT2692" s="113"/>
      <c r="VGU2692" s="113"/>
      <c r="VGV2692" s="113"/>
      <c r="VGW2692" s="113"/>
      <c r="VGX2692" s="113"/>
      <c r="VGY2692" s="113"/>
      <c r="VGZ2692" s="113"/>
      <c r="VHA2692" s="113"/>
      <c r="VHB2692" s="113"/>
      <c r="VHC2692" s="113"/>
      <c r="VHD2692" s="113"/>
      <c r="VHE2692" s="113"/>
      <c r="VHF2692" s="113"/>
      <c r="VHG2692" s="113"/>
      <c r="VHH2692" s="113"/>
      <c r="VHI2692" s="113"/>
      <c r="VHJ2692" s="113"/>
      <c r="VHK2692" s="113"/>
      <c r="VHL2692" s="113"/>
      <c r="VHM2692" s="113"/>
      <c r="VHN2692" s="113"/>
      <c r="VHO2692" s="113"/>
      <c r="VHP2692" s="113"/>
      <c r="VHQ2692" s="113"/>
      <c r="VHR2692" s="113"/>
      <c r="VHS2692" s="113"/>
      <c r="VHT2692" s="113"/>
      <c r="VHU2692" s="113"/>
      <c r="VHV2692" s="113"/>
      <c r="VHW2692" s="113"/>
      <c r="VHX2692" s="113"/>
      <c r="VHY2692" s="113"/>
      <c r="VHZ2692" s="113"/>
      <c r="VIA2692" s="113"/>
      <c r="VIB2692" s="113"/>
      <c r="VIC2692" s="113"/>
      <c r="VID2692" s="113"/>
      <c r="VIE2692" s="113"/>
      <c r="VIF2692" s="113"/>
      <c r="VIG2692" s="113"/>
      <c r="VIH2692" s="113"/>
      <c r="VII2692" s="113"/>
      <c r="VIJ2692" s="113"/>
      <c r="VIK2692" s="113"/>
      <c r="VIL2692" s="113"/>
      <c r="VIM2692" s="113"/>
      <c r="VIN2692" s="113"/>
      <c r="VIO2692" s="113"/>
      <c r="VIP2692" s="113"/>
      <c r="VIQ2692" s="113"/>
      <c r="VIR2692" s="113"/>
      <c r="VIS2692" s="113"/>
      <c r="VIT2692" s="113"/>
      <c r="VIU2692" s="113"/>
      <c r="VIV2692" s="113"/>
      <c r="VIW2692" s="113"/>
      <c r="VIX2692" s="113"/>
      <c r="VIY2692" s="113"/>
      <c r="VIZ2692" s="113"/>
      <c r="VJA2692" s="113"/>
      <c r="VJB2692" s="113"/>
      <c r="VJC2692" s="113"/>
      <c r="VJD2692" s="113"/>
      <c r="VJE2692" s="113"/>
      <c r="VJF2692" s="113"/>
      <c r="VJG2692" s="113"/>
      <c r="VJH2692" s="113"/>
      <c r="VJI2692" s="113"/>
      <c r="VJJ2692" s="113"/>
      <c r="VJK2692" s="113"/>
      <c r="VJL2692" s="113"/>
      <c r="VJM2692" s="113"/>
      <c r="VJN2692" s="113"/>
      <c r="VJO2692" s="113"/>
      <c r="VJP2692" s="113"/>
      <c r="VJQ2692" s="113"/>
      <c r="VJR2692" s="113"/>
      <c r="VJS2692" s="113"/>
      <c r="VJT2692" s="113"/>
      <c r="VJU2692" s="113"/>
      <c r="VJV2692" s="113"/>
      <c r="VJW2692" s="113"/>
      <c r="VJX2692" s="113"/>
      <c r="VJY2692" s="113"/>
      <c r="VJZ2692" s="113"/>
      <c r="VKA2692" s="113"/>
      <c r="VKB2692" s="113"/>
      <c r="VKC2692" s="113"/>
      <c r="VKD2692" s="113"/>
      <c r="VKE2692" s="113"/>
      <c r="VKF2692" s="113"/>
      <c r="VKG2692" s="113"/>
      <c r="VKH2692" s="113"/>
      <c r="VKI2692" s="113"/>
      <c r="VKJ2692" s="113"/>
      <c r="VKK2692" s="113"/>
      <c r="VKL2692" s="113"/>
      <c r="VKM2692" s="113"/>
      <c r="VKN2692" s="113"/>
      <c r="VKO2692" s="113"/>
      <c r="VKP2692" s="113"/>
      <c r="VKQ2692" s="113"/>
      <c r="VKR2692" s="113"/>
      <c r="VKS2692" s="113"/>
      <c r="VKT2692" s="113"/>
      <c r="VKU2692" s="113"/>
      <c r="VKV2692" s="113"/>
      <c r="VKW2692" s="113"/>
      <c r="VKX2692" s="113"/>
      <c r="VKY2692" s="113"/>
      <c r="VKZ2692" s="113"/>
      <c r="VLA2692" s="113"/>
      <c r="VLB2692" s="113"/>
      <c r="VLC2692" s="113"/>
      <c r="VLD2692" s="113"/>
      <c r="VLE2692" s="113"/>
      <c r="VLF2692" s="113"/>
      <c r="VLG2692" s="113"/>
      <c r="VLH2692" s="113"/>
      <c r="VLI2692" s="113"/>
      <c r="VLJ2692" s="113"/>
      <c r="VLK2692" s="113"/>
      <c r="VLL2692" s="113"/>
      <c r="VLM2692" s="113"/>
      <c r="VLN2692" s="113"/>
      <c r="VLO2692" s="113"/>
      <c r="VLP2692" s="113"/>
      <c r="VLQ2692" s="113"/>
      <c r="VLR2692" s="113"/>
      <c r="VLS2692" s="113"/>
      <c r="VLT2692" s="113"/>
      <c r="VLU2692" s="113"/>
      <c r="VLV2692" s="113"/>
      <c r="VLW2692" s="113"/>
      <c r="VLX2692" s="113"/>
      <c r="VLY2692" s="113"/>
      <c r="VLZ2692" s="113"/>
      <c r="VMA2692" s="113"/>
      <c r="VMB2692" s="113"/>
      <c r="VMC2692" s="113"/>
      <c r="VMD2692" s="113"/>
      <c r="VME2692" s="113"/>
      <c r="VMF2692" s="113"/>
      <c r="VMG2692" s="113"/>
      <c r="VMH2692" s="113"/>
      <c r="VMI2692" s="113"/>
      <c r="VMJ2692" s="113"/>
      <c r="VMK2692" s="113"/>
      <c r="VML2692" s="113"/>
      <c r="VMM2692" s="113"/>
      <c r="VMN2692" s="113"/>
      <c r="VMO2692" s="113"/>
      <c r="VMP2692" s="113"/>
      <c r="VMQ2692" s="113"/>
      <c r="VMR2692" s="113"/>
      <c r="VMS2692" s="113"/>
      <c r="VMT2692" s="113"/>
      <c r="VMU2692" s="113"/>
      <c r="VMV2692" s="113"/>
      <c r="VMW2692" s="113"/>
      <c r="VMX2692" s="113"/>
      <c r="VMY2692" s="113"/>
      <c r="VMZ2692" s="113"/>
      <c r="VNA2692" s="113"/>
      <c r="VNB2692" s="113"/>
      <c r="VNC2692" s="113"/>
      <c r="VND2692" s="113"/>
      <c r="VNE2692" s="113"/>
      <c r="VNF2692" s="113"/>
      <c r="VNG2692" s="113"/>
      <c r="VNH2692" s="113"/>
      <c r="VNI2692" s="113"/>
      <c r="VNJ2692" s="113"/>
      <c r="VNK2692" s="113"/>
      <c r="VNL2692" s="113"/>
      <c r="VNM2692" s="113"/>
      <c r="VNN2692" s="113"/>
      <c r="VNO2692" s="113"/>
      <c r="VNP2692" s="113"/>
      <c r="VNQ2692" s="113"/>
      <c r="VNR2692" s="113"/>
      <c r="VNS2692" s="113"/>
      <c r="VNT2692" s="113"/>
      <c r="VNU2692" s="113"/>
      <c r="VNV2692" s="113"/>
      <c r="VNW2692" s="113"/>
      <c r="VNX2692" s="113"/>
      <c r="VNY2692" s="113"/>
      <c r="VNZ2692" s="113"/>
      <c r="VOA2692" s="113"/>
      <c r="VOB2692" s="113"/>
      <c r="VOC2692" s="113"/>
      <c r="VOD2692" s="113"/>
      <c r="VOE2692" s="113"/>
      <c r="VOF2692" s="113"/>
      <c r="VOG2692" s="113"/>
      <c r="VOH2692" s="113"/>
      <c r="VOI2692" s="113"/>
      <c r="VOJ2692" s="113"/>
      <c r="VOK2692" s="113"/>
      <c r="VOL2692" s="113"/>
      <c r="VOM2692" s="113"/>
      <c r="VON2692" s="113"/>
      <c r="VOO2692" s="113"/>
      <c r="VOP2692" s="113"/>
      <c r="VOQ2692" s="113"/>
      <c r="VOR2692" s="113"/>
      <c r="VOS2692" s="113"/>
      <c r="VOT2692" s="113"/>
      <c r="VOU2692" s="113"/>
      <c r="VOV2692" s="113"/>
      <c r="VOW2692" s="113"/>
      <c r="VOX2692" s="113"/>
      <c r="VOY2692" s="113"/>
      <c r="VOZ2692" s="113"/>
      <c r="VPA2692" s="113"/>
      <c r="VPB2692" s="113"/>
      <c r="VPC2692" s="113"/>
      <c r="VPD2692" s="113"/>
      <c r="VPE2692" s="113"/>
      <c r="VPF2692" s="113"/>
      <c r="VPG2692" s="113"/>
      <c r="VPH2692" s="113"/>
      <c r="VPI2692" s="113"/>
      <c r="VPJ2692" s="113"/>
      <c r="VPK2692" s="113"/>
      <c r="VPL2692" s="113"/>
      <c r="VPM2692" s="113"/>
      <c r="VPN2692" s="113"/>
      <c r="VPO2692" s="113"/>
      <c r="VPP2692" s="113"/>
      <c r="VPQ2692" s="113"/>
      <c r="VPR2692" s="113"/>
      <c r="VPS2692" s="113"/>
      <c r="VPT2692" s="113"/>
      <c r="VPU2692" s="113"/>
      <c r="VPV2692" s="113"/>
      <c r="VPW2692" s="113"/>
      <c r="VPX2692" s="113"/>
      <c r="VPY2692" s="113"/>
      <c r="VPZ2692" s="113"/>
      <c r="VQA2692" s="113"/>
      <c r="VQB2692" s="113"/>
      <c r="VQC2692" s="113"/>
      <c r="VQD2692" s="113"/>
      <c r="VQE2692" s="113"/>
      <c r="VQF2692" s="113"/>
      <c r="VQG2692" s="113"/>
      <c r="VQH2692" s="113"/>
      <c r="VQI2692" s="113"/>
      <c r="VQJ2692" s="113"/>
      <c r="VQK2692" s="113"/>
      <c r="VQL2692" s="113"/>
      <c r="VQM2692" s="113"/>
      <c r="VQN2692" s="113"/>
      <c r="VQO2692" s="113"/>
      <c r="VQP2692" s="113"/>
      <c r="VQQ2692" s="113"/>
      <c r="VQR2692" s="113"/>
      <c r="VQS2692" s="113"/>
      <c r="VQT2692" s="113"/>
      <c r="VQU2692" s="113"/>
      <c r="VQV2692" s="113"/>
      <c r="VQW2692" s="113"/>
      <c r="VQX2692" s="113"/>
      <c r="VQY2692" s="113"/>
      <c r="VQZ2692" s="113"/>
      <c r="VRA2692" s="113"/>
      <c r="VRB2692" s="113"/>
      <c r="VRC2692" s="113"/>
      <c r="VRD2692" s="113"/>
      <c r="VRE2692" s="113"/>
      <c r="VRF2692" s="113"/>
      <c r="VRG2692" s="113"/>
      <c r="VRH2692" s="113"/>
      <c r="VRI2692" s="113"/>
      <c r="VRJ2692" s="113"/>
      <c r="VRK2692" s="113"/>
      <c r="VRL2692" s="113"/>
      <c r="VRM2692" s="113"/>
      <c r="VRN2692" s="113"/>
      <c r="VRO2692" s="113"/>
      <c r="VRP2692" s="113"/>
      <c r="VRQ2692" s="113"/>
      <c r="VRR2692" s="113"/>
      <c r="VRS2692" s="113"/>
      <c r="VRT2692" s="113"/>
      <c r="VRU2692" s="113"/>
      <c r="VRV2692" s="113"/>
      <c r="VRW2692" s="113"/>
      <c r="VRX2692" s="113"/>
      <c r="VRY2692" s="113"/>
      <c r="VRZ2692" s="113"/>
      <c r="VSA2692" s="113"/>
      <c r="VSB2692" s="113"/>
      <c r="VSC2692" s="113"/>
      <c r="VSD2692" s="113"/>
      <c r="VSE2692" s="113"/>
      <c r="VSF2692" s="113"/>
      <c r="VSG2692" s="113"/>
      <c r="VSH2692" s="113"/>
      <c r="VSI2692" s="113"/>
      <c r="VSJ2692" s="113"/>
      <c r="VSK2692" s="113"/>
      <c r="VSL2692" s="113"/>
      <c r="VSM2692" s="113"/>
      <c r="VSN2692" s="113"/>
      <c r="VSO2692" s="113"/>
      <c r="VSP2692" s="113"/>
      <c r="VSQ2692" s="113"/>
      <c r="VSR2692" s="113"/>
      <c r="VSS2692" s="113"/>
      <c r="VST2692" s="113"/>
      <c r="VSU2692" s="113"/>
      <c r="VSV2692" s="113"/>
      <c r="VSW2692" s="113"/>
      <c r="VSX2692" s="113"/>
      <c r="VSY2692" s="113"/>
      <c r="VSZ2692" s="113"/>
      <c r="VTA2692" s="113"/>
      <c r="VTB2692" s="113"/>
      <c r="VTC2692" s="113"/>
      <c r="VTD2692" s="113"/>
      <c r="VTE2692" s="113"/>
      <c r="VTF2692" s="113"/>
      <c r="VTG2692" s="113"/>
      <c r="VTH2692" s="113"/>
      <c r="VTI2692" s="113"/>
      <c r="VTJ2692" s="113"/>
      <c r="VTK2692" s="113"/>
      <c r="VTL2692" s="113"/>
      <c r="VTM2692" s="113"/>
      <c r="VTN2692" s="113"/>
      <c r="VTO2692" s="113"/>
      <c r="VTP2692" s="113"/>
      <c r="VTQ2692" s="113"/>
      <c r="VTR2692" s="113"/>
      <c r="VTS2692" s="113"/>
      <c r="VTT2692" s="113"/>
      <c r="VTU2692" s="113"/>
      <c r="VTV2692" s="113"/>
      <c r="VTW2692" s="113"/>
      <c r="VTX2692" s="113"/>
      <c r="VTY2692" s="113"/>
      <c r="VTZ2692" s="113"/>
      <c r="VUA2692" s="113"/>
      <c r="VUB2692" s="113"/>
      <c r="VUC2692" s="113"/>
      <c r="VUD2692" s="113"/>
      <c r="VUE2692" s="113"/>
      <c r="VUF2692" s="113"/>
      <c r="VUG2692" s="113"/>
      <c r="VUH2692" s="113"/>
      <c r="VUI2692" s="113"/>
      <c r="VUJ2692" s="113"/>
      <c r="VUK2692" s="113"/>
      <c r="VUL2692" s="113"/>
      <c r="VUM2692" s="113"/>
      <c r="VUN2692" s="113"/>
      <c r="VUO2692" s="113"/>
      <c r="VUP2692" s="113"/>
      <c r="VUQ2692" s="113"/>
      <c r="VUR2692" s="113"/>
      <c r="VUS2692" s="113"/>
      <c r="VUT2692" s="113"/>
      <c r="VUU2692" s="113"/>
      <c r="VUV2692" s="113"/>
      <c r="VUW2692" s="113"/>
      <c r="VUX2692" s="113"/>
      <c r="VUY2692" s="113"/>
      <c r="VUZ2692" s="113"/>
      <c r="VVA2692" s="113"/>
      <c r="VVB2692" s="113"/>
      <c r="VVC2692" s="113"/>
      <c r="VVD2692" s="113"/>
      <c r="VVE2692" s="113"/>
      <c r="VVF2692" s="113"/>
      <c r="VVG2692" s="113"/>
      <c r="VVH2692" s="113"/>
      <c r="VVI2692" s="113"/>
      <c r="VVJ2692" s="113"/>
      <c r="VVK2692" s="113"/>
      <c r="VVL2692" s="113"/>
      <c r="VVM2692" s="113"/>
      <c r="VVN2692" s="113"/>
      <c r="VVO2692" s="113"/>
      <c r="VVP2692" s="113"/>
      <c r="VVQ2692" s="113"/>
      <c r="VVR2692" s="113"/>
      <c r="VVS2692" s="113"/>
      <c r="VVT2692" s="113"/>
      <c r="VVU2692" s="113"/>
      <c r="VVV2692" s="113"/>
      <c r="VVW2692" s="113"/>
      <c r="VVX2692" s="113"/>
      <c r="VVY2692" s="113"/>
      <c r="VVZ2692" s="113"/>
      <c r="VWA2692" s="113"/>
      <c r="VWB2692" s="113"/>
      <c r="VWC2692" s="113"/>
      <c r="VWD2692" s="113"/>
      <c r="VWE2692" s="113"/>
      <c r="VWF2692" s="113"/>
      <c r="VWG2692" s="113"/>
      <c r="VWH2692" s="113"/>
      <c r="VWI2692" s="113"/>
      <c r="VWJ2692" s="113"/>
      <c r="VWK2692" s="113"/>
      <c r="VWL2692" s="113"/>
      <c r="VWM2692" s="113"/>
      <c r="VWN2692" s="113"/>
      <c r="VWO2692" s="113"/>
      <c r="VWP2692" s="113"/>
      <c r="VWQ2692" s="113"/>
      <c r="VWR2692" s="113"/>
      <c r="VWS2692" s="113"/>
      <c r="VWT2692" s="113"/>
      <c r="VWU2692" s="113"/>
      <c r="VWV2692" s="113"/>
      <c r="VWW2692" s="113"/>
      <c r="VWX2692" s="113"/>
      <c r="VWY2692" s="113"/>
      <c r="VWZ2692" s="113"/>
      <c r="VXA2692" s="113"/>
      <c r="VXB2692" s="113"/>
      <c r="VXC2692" s="113"/>
      <c r="VXD2692" s="113"/>
      <c r="VXE2692" s="113"/>
      <c r="VXF2692" s="113"/>
      <c r="VXG2692" s="113"/>
      <c r="VXH2692" s="113"/>
      <c r="VXI2692" s="113"/>
      <c r="VXJ2692" s="113"/>
      <c r="VXK2692" s="113"/>
      <c r="VXL2692" s="113"/>
      <c r="VXM2692" s="113"/>
      <c r="VXN2692" s="113"/>
      <c r="VXO2692" s="113"/>
      <c r="VXP2692" s="113"/>
      <c r="VXQ2692" s="113"/>
      <c r="VXR2692" s="113"/>
      <c r="VXS2692" s="113"/>
      <c r="VXT2692" s="113"/>
      <c r="VXU2692" s="113"/>
      <c r="VXV2692" s="113"/>
      <c r="VXW2692" s="113"/>
      <c r="VXX2692" s="113"/>
      <c r="VXY2692" s="113"/>
      <c r="VXZ2692" s="113"/>
      <c r="VYA2692" s="113"/>
      <c r="VYB2692" s="113"/>
      <c r="VYC2692" s="113"/>
      <c r="VYD2692" s="113"/>
      <c r="VYE2692" s="113"/>
      <c r="VYF2692" s="113"/>
      <c r="VYG2692" s="113"/>
      <c r="VYH2692" s="113"/>
      <c r="VYI2692" s="113"/>
      <c r="VYJ2692" s="113"/>
      <c r="VYK2692" s="113"/>
      <c r="VYL2692" s="113"/>
      <c r="VYM2692" s="113"/>
      <c r="VYN2692" s="113"/>
      <c r="VYO2692" s="113"/>
      <c r="VYP2692" s="113"/>
      <c r="VYQ2692" s="113"/>
      <c r="VYR2692" s="113"/>
      <c r="VYS2692" s="113"/>
      <c r="VYT2692" s="113"/>
      <c r="VYU2692" s="113"/>
      <c r="VYV2692" s="113"/>
      <c r="VYW2692" s="113"/>
      <c r="VYX2692" s="113"/>
      <c r="VYY2692" s="113"/>
      <c r="VYZ2692" s="113"/>
      <c r="VZA2692" s="113"/>
      <c r="VZB2692" s="113"/>
      <c r="VZC2692" s="113"/>
      <c r="VZD2692" s="113"/>
      <c r="VZE2692" s="113"/>
      <c r="VZF2692" s="113"/>
      <c r="VZG2692" s="113"/>
      <c r="VZH2692" s="113"/>
      <c r="VZI2692" s="113"/>
      <c r="VZJ2692" s="113"/>
      <c r="VZK2692" s="113"/>
      <c r="VZL2692" s="113"/>
      <c r="VZM2692" s="113"/>
      <c r="VZN2692" s="113"/>
      <c r="VZO2692" s="113"/>
      <c r="VZP2692" s="113"/>
      <c r="VZQ2692" s="113"/>
      <c r="VZR2692" s="113"/>
      <c r="VZS2692" s="113"/>
      <c r="VZT2692" s="113"/>
      <c r="VZU2692" s="113"/>
      <c r="VZV2692" s="113"/>
      <c r="VZW2692" s="113"/>
      <c r="VZX2692" s="113"/>
      <c r="VZY2692" s="113"/>
      <c r="VZZ2692" s="113"/>
      <c r="WAA2692" s="113"/>
      <c r="WAB2692" s="113"/>
      <c r="WAC2692" s="113"/>
      <c r="WAD2692" s="113"/>
      <c r="WAE2692" s="113"/>
      <c r="WAF2692" s="113"/>
      <c r="WAG2692" s="113"/>
      <c r="WAH2692" s="113"/>
      <c r="WAI2692" s="113"/>
      <c r="WAJ2692" s="113"/>
      <c r="WAK2692" s="113"/>
      <c r="WAL2692" s="113"/>
      <c r="WAM2692" s="113"/>
      <c r="WAN2692" s="113"/>
      <c r="WAO2692" s="113"/>
      <c r="WAP2692" s="113"/>
      <c r="WAQ2692" s="113"/>
      <c r="WAR2692" s="113"/>
      <c r="WAS2692" s="113"/>
      <c r="WAT2692" s="113"/>
      <c r="WAU2692" s="113"/>
      <c r="WAV2692" s="113"/>
      <c r="WAW2692" s="113"/>
      <c r="WAX2692" s="113"/>
      <c r="WAY2692" s="113"/>
      <c r="WAZ2692" s="113"/>
      <c r="WBA2692" s="113"/>
      <c r="WBB2692" s="113"/>
      <c r="WBC2692" s="113"/>
      <c r="WBD2692" s="113"/>
      <c r="WBE2692" s="113"/>
      <c r="WBF2692" s="113"/>
      <c r="WBG2692" s="113"/>
      <c r="WBH2692" s="113"/>
      <c r="WBI2692" s="113"/>
      <c r="WBJ2692" s="113"/>
      <c r="WBK2692" s="113"/>
      <c r="WBL2692" s="113"/>
      <c r="WBM2692" s="113"/>
      <c r="WBN2692" s="113"/>
      <c r="WBO2692" s="113"/>
      <c r="WBP2692" s="113"/>
      <c r="WBQ2692" s="113"/>
      <c r="WBR2692" s="113"/>
      <c r="WBS2692" s="113"/>
      <c r="WBT2692" s="113"/>
      <c r="WBU2692" s="113"/>
      <c r="WBV2692" s="113"/>
      <c r="WBW2692" s="113"/>
      <c r="WBX2692" s="113"/>
      <c r="WBY2692" s="113"/>
      <c r="WBZ2692" s="113"/>
      <c r="WCA2692" s="113"/>
      <c r="WCB2692" s="113"/>
      <c r="WCC2692" s="113"/>
      <c r="WCD2692" s="113"/>
      <c r="WCE2692" s="113"/>
      <c r="WCF2692" s="113"/>
      <c r="WCG2692" s="113"/>
      <c r="WCH2692" s="113"/>
      <c r="WCI2692" s="113"/>
      <c r="WCJ2692" s="113"/>
      <c r="WCK2692" s="113"/>
      <c r="WCL2692" s="113"/>
      <c r="WCM2692" s="113"/>
      <c r="WCN2692" s="113"/>
      <c r="WCO2692" s="113"/>
      <c r="WCP2692" s="113"/>
      <c r="WCQ2692" s="113"/>
      <c r="WCR2692" s="113"/>
      <c r="WCS2692" s="113"/>
      <c r="WCT2692" s="113"/>
      <c r="WCU2692" s="113"/>
      <c r="WCV2692" s="113"/>
      <c r="WCW2692" s="113"/>
      <c r="WCX2692" s="113"/>
      <c r="WCY2692" s="113"/>
      <c r="WCZ2692" s="113"/>
      <c r="WDA2692" s="113"/>
      <c r="WDB2692" s="113"/>
      <c r="WDC2692" s="113"/>
      <c r="WDD2692" s="113"/>
      <c r="WDE2692" s="113"/>
      <c r="WDF2692" s="113"/>
      <c r="WDG2692" s="113"/>
      <c r="WDH2692" s="113"/>
      <c r="WDI2692" s="113"/>
      <c r="WDJ2692" s="113"/>
      <c r="WDK2692" s="113"/>
      <c r="WDL2692" s="113"/>
      <c r="WDM2692" s="113"/>
      <c r="WDN2692" s="113"/>
      <c r="WDO2692" s="113"/>
      <c r="WDP2692" s="113"/>
      <c r="WDQ2692" s="113"/>
      <c r="WDR2692" s="113"/>
      <c r="WDS2692" s="113"/>
      <c r="WDT2692" s="113"/>
      <c r="WDU2692" s="113"/>
      <c r="WDV2692" s="113"/>
      <c r="WDW2692" s="113"/>
      <c r="WDX2692" s="113"/>
      <c r="WDY2692" s="113"/>
      <c r="WDZ2692" s="113"/>
      <c r="WEA2692" s="113"/>
      <c r="WEB2692" s="113"/>
      <c r="WEC2692" s="113"/>
      <c r="WED2692" s="113"/>
      <c r="WEE2692" s="113"/>
      <c r="WEF2692" s="113"/>
      <c r="WEG2692" s="113"/>
      <c r="WEH2692" s="113"/>
      <c r="WEI2692" s="113"/>
      <c r="WEJ2692" s="113"/>
      <c r="WEK2692" s="113"/>
      <c r="WEL2692" s="113"/>
      <c r="WEM2692" s="113"/>
      <c r="WEN2692" s="113"/>
      <c r="WEO2692" s="113"/>
      <c r="WEP2692" s="113"/>
      <c r="WEQ2692" s="113"/>
      <c r="WER2692" s="113"/>
      <c r="WES2692" s="113"/>
      <c r="WET2692" s="113"/>
      <c r="WEU2692" s="113"/>
      <c r="WEV2692" s="113"/>
      <c r="WEW2692" s="113"/>
      <c r="WEX2692" s="113"/>
      <c r="WEY2692" s="113"/>
      <c r="WEZ2692" s="113"/>
      <c r="WFA2692" s="113"/>
      <c r="WFB2692" s="113"/>
      <c r="WFC2692" s="113"/>
      <c r="WFD2692" s="113"/>
      <c r="WFE2692" s="113"/>
      <c r="WFF2692" s="113"/>
      <c r="WFG2692" s="113"/>
      <c r="WFH2692" s="113"/>
      <c r="WFI2692" s="113"/>
      <c r="WFJ2692" s="113"/>
      <c r="WFK2692" s="113"/>
      <c r="WFL2692" s="113"/>
      <c r="WFM2692" s="113"/>
      <c r="WFN2692" s="113"/>
      <c r="WFO2692" s="113"/>
      <c r="WFP2692" s="113"/>
      <c r="WFQ2692" s="113"/>
      <c r="WFR2692" s="113"/>
      <c r="WFS2692" s="113"/>
      <c r="WFT2692" s="113"/>
      <c r="WFU2692" s="113"/>
      <c r="WFV2692" s="113"/>
      <c r="WFW2692" s="113"/>
      <c r="WFX2692" s="113"/>
      <c r="WFY2692" s="113"/>
      <c r="WFZ2692" s="113"/>
      <c r="WGA2692" s="113"/>
      <c r="WGB2692" s="113"/>
      <c r="WGC2692" s="113"/>
      <c r="WGD2692" s="113"/>
      <c r="WGE2692" s="113"/>
      <c r="WGF2692" s="113"/>
      <c r="WGG2692" s="113"/>
      <c r="WGH2692" s="113"/>
      <c r="WGI2692" s="113"/>
      <c r="WGJ2692" s="113"/>
      <c r="WGK2692" s="113"/>
      <c r="WGL2692" s="113"/>
      <c r="WGM2692" s="113"/>
      <c r="WGN2692" s="113"/>
      <c r="WGO2692" s="113"/>
      <c r="WGP2692" s="113"/>
      <c r="WGQ2692" s="113"/>
      <c r="WGR2692" s="113"/>
      <c r="WGS2692" s="113"/>
      <c r="WGT2692" s="113"/>
      <c r="WGU2692" s="113"/>
      <c r="WGV2692" s="113"/>
      <c r="WGW2692" s="113"/>
      <c r="WGX2692" s="113"/>
      <c r="WGY2692" s="113"/>
      <c r="WGZ2692" s="113"/>
      <c r="WHA2692" s="113"/>
      <c r="WHB2692" s="113"/>
      <c r="WHC2692" s="113"/>
      <c r="WHD2692" s="113"/>
      <c r="WHE2692" s="113"/>
      <c r="WHF2692" s="113"/>
      <c r="WHG2692" s="113"/>
      <c r="WHH2692" s="113"/>
      <c r="WHI2692" s="113"/>
      <c r="WHJ2692" s="113"/>
      <c r="WHK2692" s="113"/>
      <c r="WHL2692" s="113"/>
      <c r="WHM2692" s="113"/>
      <c r="WHN2692" s="113"/>
      <c r="WHO2692" s="113"/>
      <c r="WHP2692" s="113"/>
      <c r="WHQ2692" s="113"/>
      <c r="WHR2692" s="113"/>
      <c r="WHS2692" s="113"/>
      <c r="WHT2692" s="113"/>
      <c r="WHU2692" s="113"/>
      <c r="WHV2692" s="113"/>
      <c r="WHW2692" s="113"/>
      <c r="WHX2692" s="113"/>
      <c r="WHY2692" s="113"/>
      <c r="WHZ2692" s="113"/>
      <c r="WIA2692" s="113"/>
      <c r="WIB2692" s="113"/>
      <c r="WIC2692" s="113"/>
      <c r="WID2692" s="113"/>
      <c r="WIE2692" s="113"/>
      <c r="WIF2692" s="113"/>
      <c r="WIG2692" s="113"/>
      <c r="WIH2692" s="113"/>
      <c r="WII2692" s="113"/>
      <c r="WIJ2692" s="113"/>
      <c r="WIK2692" s="113"/>
      <c r="WIL2692" s="113"/>
      <c r="WIM2692" s="113"/>
      <c r="WIN2692" s="113"/>
      <c r="WIO2692" s="113"/>
      <c r="WIP2692" s="113"/>
      <c r="WIQ2692" s="113"/>
      <c r="WIR2692" s="113"/>
      <c r="WIS2692" s="113"/>
      <c r="WIT2692" s="113"/>
      <c r="WIU2692" s="113"/>
      <c r="WIV2692" s="113"/>
      <c r="WIW2692" s="113"/>
      <c r="WIX2692" s="113"/>
      <c r="WIY2692" s="113"/>
      <c r="WIZ2692" s="113"/>
      <c r="WJA2692" s="113"/>
      <c r="WJB2692" s="113"/>
      <c r="WJC2692" s="113"/>
      <c r="WJD2692" s="113"/>
      <c r="WJE2692" s="113"/>
      <c r="WJF2692" s="113"/>
      <c r="WJG2692" s="113"/>
      <c r="WJH2692" s="113"/>
      <c r="WJI2692" s="113"/>
      <c r="WJJ2692" s="113"/>
      <c r="WJK2692" s="113"/>
      <c r="WJL2692" s="113"/>
      <c r="WJM2692" s="113"/>
      <c r="WJN2692" s="113"/>
      <c r="WJO2692" s="113"/>
      <c r="WJP2692" s="113"/>
      <c r="WJQ2692" s="113"/>
      <c r="WJR2692" s="113"/>
      <c r="WJS2692" s="113"/>
      <c r="WJT2692" s="113"/>
      <c r="WJU2692" s="113"/>
      <c r="WJV2692" s="113"/>
      <c r="WJW2692" s="113"/>
      <c r="WJX2692" s="113"/>
      <c r="WJY2692" s="113"/>
      <c r="WJZ2692" s="113"/>
      <c r="WKA2692" s="113"/>
      <c r="WKB2692" s="113"/>
      <c r="WKC2692" s="113"/>
      <c r="WKD2692" s="113"/>
      <c r="WKE2692" s="113"/>
      <c r="WKF2692" s="113"/>
      <c r="WKG2692" s="113"/>
      <c r="WKH2692" s="113"/>
      <c r="WKI2692" s="113"/>
      <c r="WKJ2692" s="113"/>
      <c r="WKK2692" s="113"/>
      <c r="WKL2692" s="113"/>
      <c r="WKM2692" s="113"/>
      <c r="WKN2692" s="113"/>
      <c r="WKO2692" s="113"/>
      <c r="WKP2692" s="113"/>
      <c r="WKQ2692" s="113"/>
      <c r="WKR2692" s="113"/>
      <c r="WKS2692" s="113"/>
      <c r="WKT2692" s="113"/>
      <c r="WKU2692" s="113"/>
      <c r="WKV2692" s="113"/>
      <c r="WKW2692" s="113"/>
      <c r="WKX2692" s="113"/>
      <c r="WKY2692" s="113"/>
      <c r="WKZ2692" s="113"/>
      <c r="WLA2692" s="113"/>
      <c r="WLB2692" s="113"/>
      <c r="WLC2692" s="113"/>
      <c r="WLD2692" s="113"/>
      <c r="WLE2692" s="113"/>
      <c r="WLF2692" s="113"/>
      <c r="WLG2692" s="113"/>
      <c r="WLH2692" s="113"/>
      <c r="WLI2692" s="113"/>
      <c r="WLJ2692" s="113"/>
      <c r="WLK2692" s="113"/>
      <c r="WLL2692" s="113"/>
      <c r="WLM2692" s="113"/>
      <c r="WLN2692" s="113"/>
      <c r="WLO2692" s="113"/>
      <c r="WLP2692" s="113"/>
      <c r="WLQ2692" s="113"/>
      <c r="WLR2692" s="113"/>
      <c r="WLS2692" s="113"/>
      <c r="WLT2692" s="113"/>
      <c r="WLU2692" s="113"/>
      <c r="WLV2692" s="113"/>
      <c r="WLW2692" s="113"/>
      <c r="WLX2692" s="113"/>
      <c r="WLY2692" s="113"/>
      <c r="WLZ2692" s="113"/>
      <c r="WMA2692" s="113"/>
      <c r="WMB2692" s="113"/>
      <c r="WMC2692" s="113"/>
      <c r="WMD2692" s="113"/>
      <c r="WME2692" s="113"/>
      <c r="WMF2692" s="113"/>
      <c r="WMG2692" s="113"/>
      <c r="WMH2692" s="113"/>
      <c r="WMI2692" s="113"/>
      <c r="WMJ2692" s="113"/>
      <c r="WMK2692" s="113"/>
      <c r="WML2692" s="113"/>
      <c r="WMM2692" s="113"/>
      <c r="WMN2692" s="113"/>
      <c r="WMO2692" s="113"/>
      <c r="WMP2692" s="113"/>
      <c r="WMQ2692" s="113"/>
      <c r="WMR2692" s="113"/>
      <c r="WMS2692" s="113"/>
      <c r="WMT2692" s="113"/>
      <c r="WMU2692" s="113"/>
      <c r="WMV2692" s="113"/>
      <c r="WMW2692" s="113"/>
      <c r="WMX2692" s="113"/>
      <c r="WMY2692" s="113"/>
      <c r="WMZ2692" s="113"/>
      <c r="WNA2692" s="113"/>
      <c r="WNB2692" s="113"/>
      <c r="WNC2692" s="113"/>
      <c r="WND2692" s="113"/>
      <c r="WNE2692" s="113"/>
      <c r="WNF2692" s="113"/>
      <c r="WNG2692" s="113"/>
      <c r="WNH2692" s="113"/>
      <c r="WNI2692" s="113"/>
      <c r="WNJ2692" s="113"/>
      <c r="WNK2692" s="113"/>
      <c r="WNL2692" s="113"/>
      <c r="WNM2692" s="113"/>
      <c r="WNN2692" s="113"/>
      <c r="WNO2692" s="113"/>
      <c r="WNP2692" s="113"/>
      <c r="WNQ2692" s="113"/>
      <c r="WNR2692" s="113"/>
      <c r="WNS2692" s="113"/>
      <c r="WNT2692" s="113"/>
      <c r="WNU2692" s="113"/>
      <c r="WNV2692" s="113"/>
      <c r="WNW2692" s="113"/>
      <c r="WNX2692" s="113"/>
      <c r="WNY2692" s="113"/>
      <c r="WNZ2692" s="113"/>
      <c r="WOA2692" s="113"/>
      <c r="WOB2692" s="113"/>
      <c r="WOC2692" s="113"/>
      <c r="WOD2692" s="113"/>
      <c r="WOE2692" s="113"/>
      <c r="WOF2692" s="113"/>
      <c r="WOG2692" s="113"/>
      <c r="WOH2692" s="113"/>
      <c r="WOI2692" s="113"/>
      <c r="WOJ2692" s="113"/>
      <c r="WOK2692" s="113"/>
      <c r="WOL2692" s="113"/>
      <c r="WOM2692" s="113"/>
      <c r="WON2692" s="113"/>
      <c r="WOO2692" s="113"/>
      <c r="WOP2692" s="113"/>
      <c r="WOQ2692" s="113"/>
      <c r="WOR2692" s="113"/>
      <c r="WOS2692" s="113"/>
      <c r="WOT2692" s="113"/>
      <c r="WOU2692" s="113"/>
      <c r="WOV2692" s="113"/>
      <c r="WOW2692" s="113"/>
      <c r="WOX2692" s="113"/>
      <c r="WOY2692" s="113"/>
      <c r="WOZ2692" s="113"/>
      <c r="WPA2692" s="113"/>
      <c r="WPB2692" s="113"/>
      <c r="WPC2692" s="113"/>
      <c r="WPD2692" s="113"/>
      <c r="WPE2692" s="113"/>
      <c r="WPF2692" s="113"/>
      <c r="WPG2692" s="113"/>
      <c r="WPH2692" s="113"/>
      <c r="WPI2692" s="113"/>
      <c r="WPJ2692" s="113"/>
      <c r="WPK2692" s="113"/>
      <c r="WPL2692" s="113"/>
      <c r="WPM2692" s="113"/>
      <c r="WPN2692" s="113"/>
      <c r="WPO2692" s="113"/>
      <c r="WPP2692" s="113"/>
      <c r="WPQ2692" s="113"/>
      <c r="WPR2692" s="113"/>
      <c r="WPS2692" s="113"/>
      <c r="WPT2692" s="113"/>
      <c r="WPU2692" s="113"/>
      <c r="WPV2692" s="113"/>
      <c r="WPW2692" s="113"/>
      <c r="WPX2692" s="113"/>
      <c r="WPY2692" s="113"/>
      <c r="WPZ2692" s="113"/>
      <c r="WQA2692" s="113"/>
      <c r="WQB2692" s="113"/>
      <c r="WQC2692" s="113"/>
      <c r="WQD2692" s="113"/>
      <c r="WQE2692" s="113"/>
      <c r="WQF2692" s="113"/>
      <c r="WQG2692" s="113"/>
      <c r="WQH2692" s="113"/>
      <c r="WQI2692" s="113"/>
      <c r="WQJ2692" s="113"/>
      <c r="WQK2692" s="113"/>
      <c r="WQL2692" s="113"/>
      <c r="WQM2692" s="113"/>
      <c r="WQN2692" s="113"/>
      <c r="WQO2692" s="113"/>
      <c r="WQP2692" s="113"/>
      <c r="WQQ2692" s="113"/>
      <c r="WQR2692" s="113"/>
      <c r="WQS2692" s="113"/>
      <c r="WQT2692" s="113"/>
      <c r="WQU2692" s="113"/>
      <c r="WQV2692" s="113"/>
      <c r="WQW2692" s="113"/>
      <c r="WQX2692" s="113"/>
      <c r="WQY2692" s="113"/>
      <c r="WQZ2692" s="113"/>
      <c r="WRA2692" s="113"/>
      <c r="WRB2692" s="113"/>
      <c r="WRC2692" s="113"/>
      <c r="WRD2692" s="113"/>
      <c r="WRE2692" s="113"/>
      <c r="WRF2692" s="113"/>
      <c r="WRG2692" s="113"/>
      <c r="WRH2692" s="113"/>
      <c r="WRI2692" s="113"/>
      <c r="WRJ2692" s="113"/>
      <c r="WRK2692" s="113"/>
      <c r="WRL2692" s="113"/>
      <c r="WRM2692" s="113"/>
      <c r="WRN2692" s="113"/>
      <c r="WRO2692" s="113"/>
      <c r="WRP2692" s="113"/>
      <c r="WRQ2692" s="113"/>
      <c r="WRR2692" s="113"/>
      <c r="WRS2692" s="113"/>
      <c r="WRT2692" s="113"/>
      <c r="WRU2692" s="113"/>
      <c r="WRV2692" s="113"/>
      <c r="WRW2692" s="113"/>
      <c r="WRX2692" s="113"/>
      <c r="WRY2692" s="113"/>
      <c r="WRZ2692" s="113"/>
      <c r="WSA2692" s="113"/>
      <c r="WSB2692" s="113"/>
      <c r="WSC2692" s="113"/>
      <c r="WSD2692" s="113"/>
      <c r="WSE2692" s="113"/>
      <c r="WSF2692" s="113"/>
      <c r="WSG2692" s="113"/>
      <c r="WSH2692" s="113"/>
      <c r="WSI2692" s="113"/>
      <c r="WSJ2692" s="113"/>
      <c r="WSK2692" s="113"/>
      <c r="WSL2692" s="113"/>
      <c r="WSM2692" s="113"/>
      <c r="WSN2692" s="113"/>
      <c r="WSO2692" s="113"/>
      <c r="WSP2692" s="113"/>
      <c r="WSQ2692" s="113"/>
      <c r="WSR2692" s="113"/>
      <c r="WSS2692" s="113"/>
      <c r="WST2692" s="113"/>
      <c r="WSU2692" s="113"/>
      <c r="WSV2692" s="113"/>
      <c r="WSW2692" s="113"/>
      <c r="WSX2692" s="113"/>
      <c r="WSY2692" s="113"/>
      <c r="WSZ2692" s="113"/>
      <c r="WTA2692" s="113"/>
      <c r="WTB2692" s="113"/>
      <c r="WTC2692" s="113"/>
      <c r="WTD2692" s="113"/>
      <c r="WTE2692" s="113"/>
      <c r="WTF2692" s="113"/>
      <c r="WTG2692" s="113"/>
      <c r="WTH2692" s="113"/>
      <c r="WTI2692" s="113"/>
      <c r="WTJ2692" s="113"/>
      <c r="WTK2692" s="113"/>
      <c r="WTL2692" s="113"/>
      <c r="WTM2692" s="113"/>
      <c r="WTN2692" s="113"/>
      <c r="WTO2692" s="113"/>
      <c r="WTP2692" s="113"/>
      <c r="WTQ2692" s="113"/>
      <c r="WTR2692" s="113"/>
      <c r="WTS2692" s="113"/>
      <c r="WTT2692" s="113"/>
      <c r="WTU2692" s="113"/>
      <c r="WTV2692" s="113"/>
      <c r="WTW2692" s="113"/>
      <c r="WTX2692" s="113"/>
      <c r="WTY2692" s="113"/>
      <c r="WTZ2692" s="113"/>
      <c r="WUA2692" s="113"/>
      <c r="WUB2692" s="113"/>
      <c r="WUC2692" s="113"/>
      <c r="WUD2692" s="113"/>
      <c r="WUE2692" s="113"/>
      <c r="WUF2692" s="113"/>
      <c r="WUG2692" s="113"/>
      <c r="WUH2692" s="113"/>
      <c r="WUI2692" s="113"/>
      <c r="WUJ2692" s="113"/>
      <c r="WUK2692" s="113"/>
      <c r="WUL2692" s="113"/>
      <c r="WUM2692" s="113"/>
      <c r="WUN2692" s="113"/>
      <c r="WUO2692" s="113"/>
      <c r="WUP2692" s="113"/>
      <c r="WUQ2692" s="113"/>
      <c r="WUR2692" s="113"/>
      <c r="WUS2692" s="113"/>
      <c r="WUT2692" s="113"/>
      <c r="WUU2692" s="113"/>
      <c r="WUV2692" s="113"/>
      <c r="WUW2692" s="113"/>
      <c r="WUX2692" s="113"/>
      <c r="WUY2692" s="113"/>
      <c r="WUZ2692" s="113"/>
      <c r="WVA2692" s="113"/>
      <c r="WVB2692" s="113"/>
      <c r="WVC2692" s="113"/>
      <c r="WVD2692" s="113"/>
      <c r="WVE2692" s="113"/>
      <c r="WVF2692" s="113"/>
      <c r="WVG2692" s="113"/>
      <c r="WVH2692" s="113"/>
      <c r="WVI2692" s="113"/>
      <c r="WVJ2692" s="113"/>
      <c r="WVK2692" s="113"/>
      <c r="WVL2692" s="113"/>
      <c r="WVM2692" s="113"/>
      <c r="WVN2692" s="113"/>
      <c r="WVO2692" s="113"/>
      <c r="WVP2692" s="113"/>
      <c r="WVQ2692" s="113"/>
      <c r="WVR2692" s="113"/>
      <c r="WVS2692" s="113"/>
      <c r="WVT2692" s="113"/>
      <c r="WVU2692" s="113"/>
      <c r="WVV2692" s="113"/>
      <c r="WVW2692" s="113"/>
      <c r="WVX2692" s="113"/>
      <c r="WVY2692" s="113"/>
      <c r="WVZ2692" s="113"/>
      <c r="WWA2692" s="113"/>
      <c r="WWB2692" s="113"/>
      <c r="WWC2692" s="113"/>
      <c r="WWD2692" s="113"/>
      <c r="WWE2692" s="113"/>
      <c r="WWF2692" s="113"/>
      <c r="WWG2692" s="113"/>
      <c r="WWH2692" s="113"/>
      <c r="WWI2692" s="113"/>
      <c r="WWJ2692" s="113"/>
      <c r="WWK2692" s="113"/>
      <c r="WWL2692" s="113"/>
      <c r="WWM2692" s="113"/>
      <c r="WWN2692" s="113"/>
      <c r="WWO2692" s="113"/>
      <c r="WWP2692" s="113"/>
      <c r="WWQ2692" s="113"/>
      <c r="WWR2692" s="113"/>
      <c r="WWS2692" s="113"/>
      <c r="WWT2692" s="113"/>
      <c r="WWU2692" s="113"/>
      <c r="WWV2692" s="113"/>
      <c r="WWW2692" s="113"/>
      <c r="WWX2692" s="113"/>
      <c r="WWY2692" s="113"/>
      <c r="WWZ2692" s="113"/>
      <c r="WXA2692" s="113"/>
      <c r="WXB2692" s="113"/>
      <c r="WXC2692" s="113"/>
      <c r="WXD2692" s="113"/>
      <c r="WXE2692" s="113"/>
      <c r="WXF2692" s="113"/>
      <c r="WXG2692" s="113"/>
      <c r="WXH2692" s="113"/>
      <c r="WXI2692" s="113"/>
      <c r="WXJ2692" s="113"/>
      <c r="WXK2692" s="113"/>
      <c r="WXL2692" s="113"/>
      <c r="WXM2692" s="113"/>
      <c r="WXN2692" s="113"/>
      <c r="WXO2692" s="113"/>
      <c r="WXP2692" s="113"/>
      <c r="WXQ2692" s="113"/>
      <c r="WXR2692" s="113"/>
      <c r="WXS2692" s="113"/>
      <c r="WXT2692" s="113"/>
      <c r="WXU2692" s="113"/>
      <c r="WXV2692" s="113"/>
      <c r="WXW2692" s="113"/>
      <c r="WXX2692" s="113"/>
      <c r="WXY2692" s="113"/>
      <c r="WXZ2692" s="113"/>
      <c r="WYA2692" s="113"/>
      <c r="WYB2692" s="113"/>
      <c r="WYC2692" s="113"/>
      <c r="WYD2692" s="113"/>
      <c r="WYE2692" s="113"/>
      <c r="WYF2692" s="113"/>
      <c r="WYG2692" s="113"/>
      <c r="WYH2692" s="113"/>
      <c r="WYI2692" s="113"/>
      <c r="WYJ2692" s="113"/>
      <c r="WYK2692" s="113"/>
      <c r="WYL2692" s="113"/>
      <c r="WYM2692" s="113"/>
      <c r="WYN2692" s="113"/>
      <c r="WYO2692" s="113"/>
      <c r="WYP2692" s="113"/>
      <c r="WYQ2692" s="113"/>
      <c r="WYR2692" s="113"/>
      <c r="WYS2692" s="113"/>
      <c r="WYT2692" s="113"/>
      <c r="WYU2692" s="113"/>
      <c r="WYV2692" s="113"/>
      <c r="WYW2692" s="113"/>
      <c r="WYX2692" s="113"/>
      <c r="WYY2692" s="113"/>
      <c r="WYZ2692" s="113"/>
      <c r="WZA2692" s="113"/>
      <c r="WZB2692" s="113"/>
      <c r="WZC2692" s="113"/>
      <c r="WZD2692" s="113"/>
      <c r="WZE2692" s="113"/>
      <c r="WZF2692" s="113"/>
      <c r="WZG2692" s="113"/>
      <c r="WZH2692" s="113"/>
      <c r="WZI2692" s="113"/>
      <c r="WZJ2692" s="113"/>
      <c r="WZK2692" s="113"/>
      <c r="WZL2692" s="113"/>
      <c r="WZM2692" s="113"/>
      <c r="WZN2692" s="113"/>
      <c r="WZO2692" s="113"/>
      <c r="WZP2692" s="113"/>
      <c r="WZQ2692" s="113"/>
      <c r="WZR2692" s="113"/>
      <c r="WZS2692" s="113"/>
      <c r="WZT2692" s="113"/>
      <c r="WZU2692" s="113"/>
      <c r="WZV2692" s="113"/>
      <c r="WZW2692" s="113"/>
      <c r="WZX2692" s="113"/>
      <c r="WZY2692" s="113"/>
      <c r="WZZ2692" s="113"/>
      <c r="XAA2692" s="113"/>
      <c r="XAB2692" s="113"/>
      <c r="XAC2692" s="113"/>
      <c r="XAD2692" s="113"/>
      <c r="XAE2692" s="113"/>
      <c r="XAF2692" s="113"/>
      <c r="XAG2692" s="113"/>
      <c r="XAH2692" s="113"/>
      <c r="XAI2692" s="113"/>
      <c r="XAJ2692" s="113"/>
      <c r="XAK2692" s="113"/>
      <c r="XAL2692" s="113"/>
      <c r="XAM2692" s="113"/>
      <c r="XAN2692" s="113"/>
      <c r="XAO2692" s="113"/>
      <c r="XAP2692" s="113"/>
      <c r="XAQ2692" s="113"/>
      <c r="XAR2692" s="113"/>
      <c r="XAS2692" s="113"/>
      <c r="XAT2692" s="113"/>
      <c r="XAU2692" s="113"/>
      <c r="XAV2692" s="113"/>
      <c r="XAW2692" s="113"/>
      <c r="XAX2692" s="113"/>
      <c r="XAY2692" s="113"/>
      <c r="XAZ2692" s="113"/>
      <c r="XBA2692" s="113"/>
      <c r="XBB2692" s="113"/>
      <c r="XBC2692" s="113"/>
      <c r="XBD2692" s="113"/>
      <c r="XBE2692" s="113"/>
      <c r="XBF2692" s="113"/>
      <c r="XBG2692" s="113"/>
      <c r="XBH2692" s="113"/>
      <c r="XBI2692" s="113"/>
      <c r="XBJ2692" s="113"/>
      <c r="XBK2692" s="113"/>
      <c r="XBL2692" s="113"/>
      <c r="XBM2692" s="113"/>
      <c r="XBN2692" s="113"/>
      <c r="XBO2692" s="113"/>
      <c r="XBP2692" s="113"/>
      <c r="XBQ2692" s="113"/>
      <c r="XBR2692" s="113"/>
      <c r="XBS2692" s="113"/>
      <c r="XBT2692" s="113"/>
      <c r="XBU2692" s="113"/>
      <c r="XBV2692" s="113"/>
      <c r="XBW2692" s="113"/>
      <c r="XBX2692" s="113"/>
      <c r="XBY2692" s="113"/>
      <c r="XBZ2692" s="113"/>
      <c r="XCA2692" s="113"/>
      <c r="XCB2692" s="113"/>
      <c r="XCC2692" s="113"/>
      <c r="XCD2692" s="113"/>
      <c r="XCE2692" s="113"/>
      <c r="XCF2692" s="113"/>
      <c r="XCG2692" s="113"/>
      <c r="XCH2692" s="113"/>
      <c r="XCI2692" s="113"/>
      <c r="XCJ2692" s="113"/>
      <c r="XCK2692" s="113"/>
      <c r="XCL2692" s="113"/>
      <c r="XCM2692" s="113"/>
      <c r="XCN2692" s="113"/>
      <c r="XCO2692" s="113"/>
      <c r="XCP2692" s="113"/>
      <c r="XCQ2692" s="113"/>
      <c r="XCR2692" s="113"/>
      <c r="XCS2692" s="113"/>
      <c r="XCT2692" s="113"/>
      <c r="XCU2692" s="113"/>
      <c r="XCV2692" s="113"/>
      <c r="XCW2692" s="113"/>
      <c r="XCX2692" s="113"/>
      <c r="XCY2692" s="113"/>
      <c r="XCZ2692" s="113"/>
      <c r="XDA2692" s="113"/>
      <c r="XDB2692" s="113"/>
      <c r="XDC2692" s="113"/>
      <c r="XDD2692" s="113"/>
      <c r="XDE2692" s="113"/>
      <c r="XDF2692" s="113"/>
      <c r="XDG2692" s="113"/>
      <c r="XDH2692" s="113"/>
      <c r="XDI2692" s="113"/>
      <c r="XDJ2692" s="113"/>
      <c r="XDK2692" s="113"/>
      <c r="XDL2692" s="113"/>
      <c r="XDM2692" s="113"/>
      <c r="XDN2692" s="113"/>
      <c r="XDO2692" s="113"/>
      <c r="XDP2692" s="113"/>
      <c r="XDQ2692" s="113"/>
      <c r="XDR2692" s="113"/>
      <c r="XDS2692" s="113"/>
      <c r="XDT2692" s="113"/>
      <c r="XDU2692" s="113"/>
      <c r="XDV2692" s="113"/>
      <c r="XDW2692" s="113"/>
      <c r="XDX2692" s="113"/>
      <c r="XDY2692" s="113"/>
      <c r="XDZ2692" s="113"/>
      <c r="XEA2692" s="113"/>
      <c r="XEB2692" s="113"/>
      <c r="XEC2692" s="113"/>
      <c r="XED2692" s="113"/>
      <c r="XEE2692" s="113"/>
      <c r="XEF2692" s="113"/>
      <c r="XEG2692" s="113"/>
      <c r="XEH2692" s="113"/>
      <c r="XEI2692" s="113"/>
      <c r="XEJ2692" s="113"/>
      <c r="XEK2692" s="113"/>
      <c r="XEL2692" s="113"/>
      <c r="XEM2692" s="113"/>
      <c r="XEN2692" s="113"/>
      <c r="XEO2692" s="113"/>
      <c r="XEP2692" s="113"/>
      <c r="XEQ2692" s="113"/>
      <c r="XER2692" s="113"/>
      <c r="XES2692" s="113"/>
      <c r="XET2692" s="113"/>
      <c r="XEU2692" s="113"/>
      <c r="XEV2692" s="113"/>
      <c r="XEW2692" s="113"/>
      <c r="XEX2692" s="113"/>
      <c r="XEY2692" s="113"/>
      <c r="XEZ2692" s="113"/>
      <c r="XFA2692" s="113"/>
    </row>
    <row r="2693" spans="1:16384" s="112" customFormat="1">
      <c r="A2693" s="138" t="s">
        <v>3769</v>
      </c>
      <c r="B2693" s="138" t="s">
        <v>3770</v>
      </c>
      <c r="C2693" s="138" t="s">
        <v>3771</v>
      </c>
      <c r="D2693" s="138">
        <v>1665</v>
      </c>
      <c r="E2693" s="321">
        <v>3.25</v>
      </c>
      <c r="F2693" s="321">
        <f t="shared" ref="F2693:F2695" si="373">D2693*E2693</f>
        <v>5411.25</v>
      </c>
      <c r="G2693" s="786"/>
      <c r="XFB2693" s="116"/>
      <c r="XFC2693" s="116"/>
      <c r="XFD2693" s="116"/>
    </row>
    <row r="2694" spans="1:16384">
      <c r="A2694" s="138"/>
      <c r="B2694" s="138" t="s">
        <v>3772</v>
      </c>
      <c r="C2694" s="138" t="s">
        <v>3773</v>
      </c>
      <c r="D2694" s="138">
        <v>1259</v>
      </c>
      <c r="E2694" s="321">
        <v>3.45</v>
      </c>
      <c r="F2694" s="321">
        <f t="shared" si="373"/>
        <v>4343.55</v>
      </c>
      <c r="G2694" s="786"/>
      <c r="H2694" s="112"/>
      <c r="I2694" s="112"/>
      <c r="J2694" s="112"/>
      <c r="K2694" s="112"/>
      <c r="L2694" s="112"/>
      <c r="M2694" s="112"/>
      <c r="N2694" s="112"/>
      <c r="O2694" s="112"/>
      <c r="P2694" s="112"/>
      <c r="Q2694" s="112"/>
      <c r="R2694" s="112"/>
      <c r="S2694" s="112"/>
      <c r="T2694" s="112"/>
      <c r="U2694" s="112"/>
      <c r="V2694" s="112"/>
      <c r="W2694" s="112"/>
      <c r="X2694" s="112"/>
      <c r="Y2694" s="112"/>
      <c r="Z2694" s="112"/>
      <c r="AA2694" s="112"/>
      <c r="AB2694" s="112"/>
      <c r="AC2694" s="112"/>
      <c r="AD2694" s="112"/>
      <c r="AE2694" s="112"/>
      <c r="AF2694" s="112"/>
      <c r="AG2694" s="112"/>
      <c r="AH2694" s="112"/>
      <c r="AI2694" s="112"/>
      <c r="AJ2694" s="112"/>
      <c r="AK2694" s="112"/>
      <c r="AL2694" s="112"/>
      <c r="AM2694" s="112"/>
      <c r="AN2694" s="112"/>
      <c r="AO2694" s="112"/>
      <c r="AP2694" s="112"/>
      <c r="AQ2694" s="112"/>
      <c r="AR2694" s="112"/>
      <c r="AS2694" s="112"/>
      <c r="AT2694" s="112"/>
      <c r="AU2694" s="112"/>
      <c r="AV2694" s="112"/>
      <c r="AW2694" s="112"/>
      <c r="AX2694" s="112"/>
      <c r="AY2694" s="112"/>
      <c r="AZ2694" s="112"/>
      <c r="BA2694" s="112"/>
      <c r="BB2694" s="112"/>
      <c r="BC2694" s="112"/>
      <c r="BD2694" s="112"/>
      <c r="BE2694" s="112"/>
      <c r="BF2694" s="112"/>
      <c r="BG2694" s="112"/>
      <c r="BH2694" s="112"/>
      <c r="BI2694" s="112"/>
      <c r="BJ2694" s="112"/>
      <c r="BK2694" s="112"/>
      <c r="BL2694" s="112"/>
      <c r="BM2694" s="112"/>
      <c r="BN2694" s="112"/>
      <c r="BO2694" s="112"/>
      <c r="BP2694" s="112"/>
      <c r="BQ2694" s="112"/>
      <c r="BR2694" s="112"/>
      <c r="BS2694" s="112"/>
      <c r="BT2694" s="112"/>
      <c r="BU2694" s="112"/>
      <c r="BV2694" s="112"/>
      <c r="BW2694" s="112"/>
      <c r="BX2694" s="112"/>
      <c r="BY2694" s="112"/>
      <c r="BZ2694" s="112"/>
      <c r="CA2694" s="112"/>
      <c r="CB2694" s="112"/>
      <c r="CC2694" s="112"/>
      <c r="CD2694" s="112"/>
      <c r="CE2694" s="112"/>
      <c r="CF2694" s="112"/>
      <c r="CG2694" s="112"/>
      <c r="CH2694" s="112"/>
      <c r="CI2694" s="112"/>
      <c r="CJ2694" s="112"/>
      <c r="CK2694" s="112"/>
      <c r="CL2694" s="112"/>
      <c r="CM2694" s="112"/>
      <c r="CN2694" s="112"/>
      <c r="CO2694" s="112"/>
      <c r="CP2694" s="112"/>
      <c r="CQ2694" s="112"/>
      <c r="CR2694" s="112"/>
      <c r="CS2694" s="112"/>
      <c r="CT2694" s="112"/>
      <c r="CU2694" s="112"/>
      <c r="CV2694" s="112"/>
      <c r="CW2694" s="112"/>
      <c r="CX2694" s="112"/>
      <c r="CY2694" s="112"/>
      <c r="CZ2694" s="112"/>
      <c r="DA2694" s="112"/>
      <c r="DB2694" s="112"/>
      <c r="DC2694" s="112"/>
      <c r="DD2694" s="112"/>
      <c r="DE2694" s="112"/>
      <c r="DF2694" s="112"/>
      <c r="DG2694" s="112"/>
      <c r="DH2694" s="112"/>
      <c r="DI2694" s="112"/>
      <c r="DJ2694" s="112"/>
      <c r="DK2694" s="112"/>
      <c r="DL2694" s="112"/>
      <c r="DM2694" s="112"/>
      <c r="DN2694" s="112"/>
      <c r="DO2694" s="112"/>
      <c r="DP2694" s="112"/>
      <c r="DQ2694" s="112"/>
      <c r="DR2694" s="112"/>
      <c r="DS2694" s="112"/>
      <c r="DT2694" s="112"/>
      <c r="DU2694" s="112"/>
      <c r="DV2694" s="112"/>
      <c r="DW2694" s="112"/>
      <c r="DX2694" s="112"/>
      <c r="DY2694" s="112"/>
      <c r="DZ2694" s="112"/>
      <c r="EA2694" s="112"/>
      <c r="EB2694" s="112"/>
      <c r="EC2694" s="112"/>
      <c r="ED2694" s="112"/>
      <c r="EE2694" s="112"/>
      <c r="EF2694" s="112"/>
      <c r="EG2694" s="112"/>
      <c r="EH2694" s="112"/>
      <c r="EI2694" s="112"/>
      <c r="EJ2694" s="112"/>
      <c r="EK2694" s="112"/>
      <c r="EL2694" s="112"/>
      <c r="EM2694" s="112"/>
      <c r="EN2694" s="112"/>
      <c r="EO2694" s="112"/>
      <c r="EP2694" s="112"/>
      <c r="EQ2694" s="112"/>
      <c r="ER2694" s="112"/>
      <c r="ES2694" s="112"/>
      <c r="ET2694" s="112"/>
      <c r="EU2694" s="112"/>
      <c r="EV2694" s="112"/>
      <c r="EW2694" s="112"/>
      <c r="EX2694" s="112"/>
      <c r="EY2694" s="112"/>
      <c r="EZ2694" s="112"/>
      <c r="FA2694" s="112"/>
      <c r="FB2694" s="112"/>
      <c r="FC2694" s="112"/>
      <c r="FD2694" s="112"/>
      <c r="FE2694" s="112"/>
      <c r="FF2694" s="112"/>
      <c r="FG2694" s="112"/>
      <c r="FH2694" s="112"/>
      <c r="FI2694" s="112"/>
      <c r="FJ2694" s="112"/>
      <c r="FK2694" s="112"/>
      <c r="FL2694" s="112"/>
      <c r="FM2694" s="112"/>
      <c r="FN2694" s="112"/>
      <c r="FO2694" s="112"/>
      <c r="FP2694" s="112"/>
      <c r="FQ2694" s="112"/>
      <c r="FR2694" s="112"/>
      <c r="FS2694" s="112"/>
      <c r="FT2694" s="112"/>
      <c r="FU2694" s="112"/>
      <c r="FV2694" s="112"/>
      <c r="FW2694" s="112"/>
      <c r="FX2694" s="112"/>
      <c r="FY2694" s="112"/>
      <c r="FZ2694" s="112"/>
      <c r="GA2694" s="112"/>
      <c r="GB2694" s="112"/>
      <c r="GC2694" s="112"/>
      <c r="GD2694" s="112"/>
      <c r="GE2694" s="112"/>
      <c r="GF2694" s="112"/>
      <c r="GG2694" s="112"/>
      <c r="GH2694" s="112"/>
      <c r="GI2694" s="112"/>
      <c r="GJ2694" s="112"/>
      <c r="GK2694" s="112"/>
      <c r="GL2694" s="112"/>
      <c r="GM2694" s="112"/>
      <c r="GN2694" s="112"/>
      <c r="GO2694" s="112"/>
      <c r="GP2694" s="112"/>
      <c r="GQ2694" s="112"/>
      <c r="GR2694" s="112"/>
      <c r="GS2694" s="112"/>
      <c r="GT2694" s="112"/>
      <c r="GU2694" s="112"/>
      <c r="GV2694" s="112"/>
      <c r="GW2694" s="112"/>
      <c r="GX2694" s="112"/>
      <c r="GY2694" s="112"/>
      <c r="GZ2694" s="112"/>
      <c r="HA2694" s="112"/>
      <c r="HB2694" s="112"/>
      <c r="HC2694" s="112"/>
      <c r="HD2694" s="112"/>
      <c r="HE2694" s="112"/>
      <c r="HF2694" s="112"/>
      <c r="HG2694" s="112"/>
      <c r="HH2694" s="112"/>
      <c r="HI2694" s="112"/>
      <c r="HJ2694" s="112"/>
      <c r="HK2694" s="112"/>
      <c r="HL2694" s="112"/>
      <c r="HM2694" s="112"/>
      <c r="HN2694" s="112"/>
      <c r="HO2694" s="112"/>
      <c r="HP2694" s="112"/>
      <c r="HQ2694" s="112"/>
      <c r="HR2694" s="112"/>
      <c r="HS2694" s="112"/>
      <c r="HT2694" s="112"/>
      <c r="HU2694" s="112"/>
      <c r="HV2694" s="112"/>
      <c r="HW2694" s="112"/>
      <c r="HX2694" s="112"/>
      <c r="HY2694" s="112"/>
      <c r="HZ2694" s="112"/>
      <c r="IA2694" s="112"/>
      <c r="IB2694" s="112"/>
      <c r="IC2694" s="112"/>
      <c r="ID2694" s="112"/>
      <c r="IE2694" s="112"/>
      <c r="IF2694" s="112"/>
      <c r="IG2694" s="112"/>
      <c r="IH2694" s="112"/>
      <c r="II2694" s="112"/>
      <c r="IJ2694" s="112"/>
      <c r="IK2694" s="112"/>
      <c r="IL2694" s="112"/>
      <c r="IM2694" s="112"/>
      <c r="IN2694" s="112"/>
      <c r="IO2694" s="112"/>
      <c r="IP2694" s="112"/>
      <c r="IQ2694" s="112"/>
      <c r="IR2694" s="112"/>
      <c r="IS2694" s="112"/>
      <c r="IT2694" s="112"/>
      <c r="IU2694" s="112"/>
      <c r="IV2694" s="112"/>
      <c r="IW2694" s="112"/>
      <c r="IX2694" s="112"/>
      <c r="IY2694" s="112"/>
      <c r="IZ2694" s="112"/>
      <c r="JA2694" s="112"/>
      <c r="JB2694" s="112"/>
      <c r="JC2694" s="112"/>
      <c r="JD2694" s="112"/>
      <c r="JE2694" s="112"/>
      <c r="JF2694" s="112"/>
      <c r="JG2694" s="112"/>
      <c r="JH2694" s="112"/>
      <c r="JI2694" s="112"/>
      <c r="JJ2694" s="112"/>
      <c r="JK2694" s="112"/>
      <c r="JL2694" s="112"/>
      <c r="JM2694" s="112"/>
      <c r="JN2694" s="112"/>
      <c r="JO2694" s="112"/>
      <c r="JP2694" s="112"/>
      <c r="JQ2694" s="112"/>
      <c r="JR2694" s="112"/>
      <c r="JS2694" s="112"/>
      <c r="JT2694" s="112"/>
      <c r="JU2694" s="112"/>
      <c r="JV2694" s="112"/>
      <c r="JW2694" s="112"/>
      <c r="JX2694" s="112"/>
      <c r="JY2694" s="112"/>
      <c r="JZ2694" s="112"/>
      <c r="KA2694" s="112"/>
      <c r="KB2694" s="112"/>
      <c r="KC2694" s="112"/>
      <c r="KD2694" s="112"/>
      <c r="KE2694" s="112"/>
      <c r="KF2694" s="112"/>
      <c r="KG2694" s="112"/>
      <c r="KH2694" s="112"/>
      <c r="KI2694" s="112"/>
      <c r="KJ2694" s="112"/>
      <c r="KK2694" s="112"/>
      <c r="KL2694" s="112"/>
      <c r="KM2694" s="112"/>
      <c r="KN2694" s="112"/>
      <c r="KO2694" s="112"/>
      <c r="KP2694" s="112"/>
      <c r="KQ2694" s="112"/>
      <c r="KR2694" s="112"/>
      <c r="KS2694" s="112"/>
      <c r="KT2694" s="112"/>
      <c r="KU2694" s="112"/>
      <c r="KV2694" s="112"/>
      <c r="KW2694" s="112"/>
      <c r="KX2694" s="112"/>
      <c r="KY2694" s="112"/>
      <c r="KZ2694" s="112"/>
      <c r="LA2694" s="112"/>
      <c r="LB2694" s="112"/>
      <c r="LC2694" s="112"/>
      <c r="LD2694" s="112"/>
      <c r="LE2694" s="112"/>
      <c r="LF2694" s="112"/>
      <c r="LG2694" s="112"/>
      <c r="LH2694" s="112"/>
      <c r="LI2694" s="112"/>
      <c r="LJ2694" s="112"/>
      <c r="LK2694" s="112"/>
      <c r="LL2694" s="112"/>
      <c r="LM2694" s="112"/>
      <c r="LN2694" s="112"/>
      <c r="LO2694" s="112"/>
      <c r="LP2694" s="112"/>
      <c r="LQ2694" s="112"/>
      <c r="LR2694" s="112"/>
      <c r="LS2694" s="112"/>
      <c r="LT2694" s="112"/>
      <c r="LU2694" s="112"/>
      <c r="LV2694" s="112"/>
      <c r="LW2694" s="112"/>
      <c r="LX2694" s="112"/>
      <c r="LY2694" s="112"/>
      <c r="LZ2694" s="112"/>
      <c r="MA2694" s="112"/>
      <c r="MB2694" s="112"/>
      <c r="MC2694" s="112"/>
      <c r="MD2694" s="112"/>
      <c r="ME2694" s="112"/>
      <c r="MF2694" s="112"/>
      <c r="MG2694" s="112"/>
      <c r="MH2694" s="112"/>
      <c r="MI2694" s="112"/>
      <c r="MJ2694" s="112"/>
      <c r="MK2694" s="112"/>
      <c r="ML2694" s="112"/>
      <c r="MM2694" s="112"/>
      <c r="MN2694" s="112"/>
      <c r="MO2694" s="112"/>
      <c r="MP2694" s="112"/>
      <c r="MQ2694" s="112"/>
      <c r="MR2694" s="112"/>
      <c r="MS2694" s="112"/>
      <c r="MT2694" s="112"/>
      <c r="MU2694" s="112"/>
      <c r="MV2694" s="112"/>
      <c r="MW2694" s="112"/>
      <c r="MX2694" s="112"/>
      <c r="MY2694" s="112"/>
      <c r="MZ2694" s="112"/>
      <c r="NA2694" s="112"/>
      <c r="NB2694" s="112"/>
      <c r="NC2694" s="112"/>
      <c r="ND2694" s="112"/>
      <c r="NE2694" s="112"/>
      <c r="NF2694" s="112"/>
      <c r="NG2694" s="112"/>
      <c r="NH2694" s="112"/>
      <c r="NI2694" s="112"/>
      <c r="NJ2694" s="112"/>
      <c r="NK2694" s="112"/>
      <c r="NL2694" s="112"/>
      <c r="NM2694" s="112"/>
      <c r="NN2694" s="112"/>
      <c r="NO2694" s="112"/>
      <c r="NP2694" s="112"/>
      <c r="NQ2694" s="112"/>
      <c r="NR2694" s="112"/>
      <c r="NS2694" s="112"/>
      <c r="NT2694" s="112"/>
      <c r="NU2694" s="112"/>
      <c r="NV2694" s="112"/>
      <c r="NW2694" s="112"/>
      <c r="NX2694" s="112"/>
      <c r="NY2694" s="112"/>
      <c r="NZ2694" s="112"/>
      <c r="OA2694" s="112"/>
      <c r="OB2694" s="112"/>
      <c r="OC2694" s="112"/>
      <c r="OD2694" s="112"/>
      <c r="OE2694" s="112"/>
      <c r="OF2694" s="112"/>
      <c r="OG2694" s="112"/>
      <c r="OH2694" s="112"/>
      <c r="OI2694" s="112"/>
      <c r="OJ2694" s="112"/>
      <c r="OK2694" s="112"/>
      <c r="OL2694" s="112"/>
      <c r="OM2694" s="112"/>
      <c r="ON2694" s="112"/>
      <c r="OO2694" s="112"/>
      <c r="OP2694" s="112"/>
      <c r="OQ2694" s="112"/>
      <c r="OR2694" s="112"/>
      <c r="OS2694" s="112"/>
      <c r="OT2694" s="112"/>
      <c r="OU2694" s="112"/>
      <c r="OV2694" s="112"/>
      <c r="OW2694" s="112"/>
      <c r="OX2694" s="112"/>
      <c r="OY2694" s="112"/>
      <c r="OZ2694" s="112"/>
      <c r="PA2694" s="112"/>
      <c r="PB2694" s="112"/>
      <c r="PC2694" s="112"/>
      <c r="PD2694" s="112"/>
      <c r="PE2694" s="112"/>
      <c r="PF2694" s="112"/>
      <c r="PG2694" s="112"/>
      <c r="PH2694" s="112"/>
      <c r="PI2694" s="112"/>
      <c r="PJ2694" s="112"/>
      <c r="PK2694" s="112"/>
      <c r="PL2694" s="112"/>
      <c r="PM2694" s="112"/>
      <c r="PN2694" s="112"/>
      <c r="PO2694" s="112"/>
      <c r="PP2694" s="112"/>
      <c r="PQ2694" s="112"/>
      <c r="PR2694" s="112"/>
      <c r="PS2694" s="112"/>
      <c r="PT2694" s="112"/>
      <c r="PU2694" s="112"/>
      <c r="PV2694" s="112"/>
      <c r="PW2694" s="112"/>
      <c r="PX2694" s="112"/>
      <c r="PY2694" s="112"/>
      <c r="PZ2694" s="112"/>
      <c r="QA2694" s="112"/>
      <c r="QB2694" s="112"/>
      <c r="QC2694" s="112"/>
      <c r="QD2694" s="112"/>
      <c r="QE2694" s="112"/>
      <c r="QF2694" s="112"/>
      <c r="QG2694" s="112"/>
      <c r="QH2694" s="112"/>
      <c r="QI2694" s="112"/>
      <c r="QJ2694" s="112"/>
      <c r="QK2694" s="112"/>
      <c r="QL2694" s="112"/>
      <c r="QM2694" s="112"/>
      <c r="QN2694" s="112"/>
      <c r="QO2694" s="112"/>
      <c r="QP2694" s="112"/>
      <c r="QQ2694" s="112"/>
      <c r="QR2694" s="112"/>
      <c r="QS2694" s="112"/>
      <c r="QT2694" s="112"/>
      <c r="QU2694" s="112"/>
      <c r="QV2694" s="112"/>
      <c r="QW2694" s="112"/>
      <c r="QX2694" s="112"/>
      <c r="QY2694" s="112"/>
      <c r="QZ2694" s="112"/>
      <c r="RA2694" s="112"/>
      <c r="RB2694" s="112"/>
      <c r="RC2694" s="112"/>
      <c r="RD2694" s="112"/>
      <c r="RE2694" s="112"/>
      <c r="RF2694" s="112"/>
      <c r="RG2694" s="112"/>
      <c r="RH2694" s="112"/>
      <c r="RI2694" s="112"/>
      <c r="RJ2694" s="112"/>
      <c r="RK2694" s="112"/>
      <c r="RL2694" s="112"/>
      <c r="RM2694" s="112"/>
      <c r="RN2694" s="112"/>
      <c r="RO2694" s="112"/>
      <c r="RP2694" s="112"/>
      <c r="RQ2694" s="112"/>
      <c r="RR2694" s="112"/>
      <c r="RS2694" s="112"/>
      <c r="RT2694" s="112"/>
      <c r="RU2694" s="112"/>
      <c r="RV2694" s="112"/>
      <c r="RW2694" s="112"/>
      <c r="RX2694" s="112"/>
      <c r="RY2694" s="112"/>
      <c r="RZ2694" s="112"/>
      <c r="SA2694" s="112"/>
      <c r="SB2694" s="112"/>
      <c r="SC2694" s="112"/>
      <c r="SD2694" s="112"/>
      <c r="SE2694" s="112"/>
      <c r="SF2694" s="112"/>
      <c r="SG2694" s="112"/>
      <c r="SH2694" s="112"/>
      <c r="SI2694" s="112"/>
      <c r="SJ2694" s="112"/>
      <c r="SK2694" s="112"/>
      <c r="SL2694" s="112"/>
      <c r="SM2694" s="112"/>
      <c r="SN2694" s="112"/>
      <c r="SO2694" s="112"/>
      <c r="SP2694" s="112"/>
      <c r="SQ2694" s="112"/>
      <c r="SR2694" s="112"/>
      <c r="SS2694" s="112"/>
      <c r="ST2694" s="112"/>
      <c r="SU2694" s="112"/>
      <c r="SV2694" s="112"/>
      <c r="SW2694" s="112"/>
      <c r="SX2694" s="112"/>
      <c r="SY2694" s="112"/>
      <c r="SZ2694" s="112"/>
      <c r="TA2694" s="112"/>
      <c r="TB2694" s="112"/>
      <c r="TC2694" s="112"/>
      <c r="TD2694" s="112"/>
      <c r="TE2694" s="112"/>
      <c r="TF2694" s="112"/>
      <c r="TG2694" s="112"/>
      <c r="TH2694" s="112"/>
      <c r="TI2694" s="112"/>
      <c r="TJ2694" s="112"/>
      <c r="TK2694" s="112"/>
      <c r="TL2694" s="112"/>
      <c r="TM2694" s="112"/>
      <c r="TN2694" s="112"/>
      <c r="TO2694" s="112"/>
      <c r="TP2694" s="112"/>
      <c r="TQ2694" s="112"/>
      <c r="TR2694" s="112"/>
      <c r="TS2694" s="112"/>
      <c r="TT2694" s="112"/>
      <c r="TU2694" s="112"/>
      <c r="TV2694" s="112"/>
      <c r="TW2694" s="112"/>
      <c r="TX2694" s="112"/>
      <c r="TY2694" s="112"/>
      <c r="TZ2694" s="112"/>
      <c r="UA2694" s="112"/>
      <c r="UB2694" s="112"/>
      <c r="UC2694" s="112"/>
      <c r="UD2694" s="112"/>
      <c r="UE2694" s="112"/>
      <c r="UF2694" s="112"/>
      <c r="UG2694" s="112"/>
      <c r="UH2694" s="112"/>
      <c r="UI2694" s="112"/>
      <c r="UJ2694" s="112"/>
      <c r="UK2694" s="112"/>
      <c r="UL2694" s="112"/>
      <c r="UM2694" s="112"/>
      <c r="UN2694" s="112"/>
      <c r="UO2694" s="112"/>
      <c r="UP2694" s="112"/>
      <c r="UQ2694" s="112"/>
      <c r="UR2694" s="112"/>
      <c r="US2694" s="112"/>
      <c r="UT2694" s="112"/>
      <c r="UU2694" s="112"/>
      <c r="UV2694" s="112"/>
      <c r="UW2694" s="112"/>
      <c r="UX2694" s="112"/>
      <c r="UY2694" s="112"/>
      <c r="UZ2694" s="112"/>
      <c r="VA2694" s="112"/>
      <c r="VB2694" s="112"/>
      <c r="VC2694" s="112"/>
      <c r="VD2694" s="112"/>
      <c r="VE2694" s="112"/>
      <c r="VF2694" s="112"/>
      <c r="VG2694" s="112"/>
      <c r="VH2694" s="112"/>
      <c r="VI2694" s="112"/>
      <c r="VJ2694" s="112"/>
      <c r="VK2694" s="112"/>
      <c r="VL2694" s="112"/>
      <c r="VM2694" s="112"/>
      <c r="VN2694" s="112"/>
      <c r="VO2694" s="112"/>
      <c r="VP2694" s="112"/>
      <c r="VQ2694" s="112"/>
      <c r="VR2694" s="112"/>
      <c r="VS2694" s="112"/>
      <c r="VT2694" s="112"/>
      <c r="VU2694" s="112"/>
      <c r="VV2694" s="112"/>
      <c r="VW2694" s="112"/>
      <c r="VX2694" s="112"/>
      <c r="VY2694" s="112"/>
      <c r="VZ2694" s="112"/>
      <c r="WA2694" s="112"/>
      <c r="WB2694" s="112"/>
      <c r="WC2694" s="112"/>
      <c r="WD2694" s="112"/>
      <c r="WE2694" s="112"/>
      <c r="WF2694" s="112"/>
      <c r="WG2694" s="112"/>
      <c r="WH2694" s="112"/>
      <c r="WI2694" s="112"/>
      <c r="WJ2694" s="112"/>
      <c r="WK2694" s="112"/>
      <c r="WL2694" s="112"/>
      <c r="WM2694" s="112"/>
      <c r="WN2694" s="112"/>
      <c r="WO2694" s="112"/>
      <c r="WP2694" s="112"/>
      <c r="WQ2694" s="112"/>
      <c r="WR2694" s="112"/>
      <c r="WS2694" s="112"/>
      <c r="WT2694" s="112"/>
      <c r="WU2694" s="112"/>
      <c r="WV2694" s="112"/>
      <c r="WW2694" s="112"/>
      <c r="WX2694" s="112"/>
      <c r="WY2694" s="112"/>
      <c r="WZ2694" s="112"/>
      <c r="XA2694" s="112"/>
      <c r="XB2694" s="112"/>
      <c r="XC2694" s="112"/>
      <c r="XD2694" s="112"/>
      <c r="XE2694" s="112"/>
      <c r="XF2694" s="112"/>
      <c r="XG2694" s="112"/>
      <c r="XH2694" s="112"/>
      <c r="XI2694" s="112"/>
      <c r="XJ2694" s="112"/>
      <c r="XK2694" s="112"/>
      <c r="XL2694" s="112"/>
      <c r="XM2694" s="112"/>
      <c r="XN2694" s="112"/>
      <c r="XO2694" s="112"/>
      <c r="XP2694" s="112"/>
      <c r="XQ2694" s="112"/>
      <c r="XR2694" s="112"/>
      <c r="XS2694" s="112"/>
      <c r="XT2694" s="112"/>
      <c r="XU2694" s="112"/>
      <c r="XV2694" s="112"/>
      <c r="XW2694" s="112"/>
      <c r="XX2694" s="112"/>
      <c r="XY2694" s="112"/>
      <c r="XZ2694" s="112"/>
      <c r="YA2694" s="112"/>
      <c r="YB2694" s="112"/>
      <c r="YC2694" s="112"/>
      <c r="YD2694" s="112"/>
      <c r="YE2694" s="112"/>
      <c r="YF2694" s="112"/>
      <c r="YG2694" s="112"/>
      <c r="YH2694" s="112"/>
      <c r="YI2694" s="112"/>
      <c r="YJ2694" s="112"/>
      <c r="YK2694" s="112"/>
      <c r="YL2694" s="112"/>
      <c r="YM2694" s="112"/>
      <c r="YN2694" s="112"/>
      <c r="YO2694" s="112"/>
      <c r="YP2694" s="112"/>
      <c r="YQ2694" s="112"/>
      <c r="YR2694" s="112"/>
      <c r="YS2694" s="112"/>
      <c r="YT2694" s="112"/>
      <c r="YU2694" s="112"/>
      <c r="YV2694" s="112"/>
      <c r="YW2694" s="112"/>
      <c r="YX2694" s="112"/>
      <c r="YY2694" s="112"/>
      <c r="YZ2694" s="112"/>
      <c r="ZA2694" s="112"/>
      <c r="ZB2694" s="112"/>
      <c r="ZC2694" s="112"/>
      <c r="ZD2694" s="112"/>
      <c r="ZE2694" s="112"/>
      <c r="ZF2694" s="112"/>
      <c r="ZG2694" s="112"/>
      <c r="ZH2694" s="112"/>
      <c r="ZI2694" s="112"/>
      <c r="ZJ2694" s="112"/>
      <c r="ZK2694" s="112"/>
      <c r="ZL2694" s="112"/>
      <c r="ZM2694" s="112"/>
      <c r="ZN2694" s="112"/>
      <c r="ZO2694" s="112"/>
      <c r="ZP2694" s="112"/>
      <c r="ZQ2694" s="112"/>
      <c r="ZR2694" s="112"/>
      <c r="ZS2694" s="112"/>
      <c r="ZT2694" s="112"/>
      <c r="ZU2694" s="112"/>
      <c r="ZV2694" s="112"/>
      <c r="ZW2694" s="112"/>
      <c r="ZX2694" s="112"/>
      <c r="ZY2694" s="112"/>
      <c r="ZZ2694" s="112"/>
      <c r="AAA2694" s="112"/>
      <c r="AAB2694" s="112"/>
      <c r="AAC2694" s="112"/>
      <c r="AAD2694" s="112"/>
      <c r="AAE2694" s="112"/>
      <c r="AAF2694" s="112"/>
      <c r="AAG2694" s="112"/>
      <c r="AAH2694" s="112"/>
      <c r="AAI2694" s="112"/>
      <c r="AAJ2694" s="112"/>
      <c r="AAK2694" s="112"/>
      <c r="AAL2694" s="112"/>
      <c r="AAM2694" s="112"/>
      <c r="AAN2694" s="112"/>
      <c r="AAO2694" s="112"/>
      <c r="AAP2694" s="112"/>
      <c r="AAQ2694" s="112"/>
      <c r="AAR2694" s="112"/>
      <c r="AAS2694" s="112"/>
      <c r="AAT2694" s="112"/>
      <c r="AAU2694" s="112"/>
      <c r="AAV2694" s="112"/>
      <c r="AAW2694" s="112"/>
      <c r="AAX2694" s="112"/>
      <c r="AAY2694" s="112"/>
      <c r="AAZ2694" s="112"/>
      <c r="ABA2694" s="112"/>
      <c r="ABB2694" s="112"/>
      <c r="ABC2694" s="112"/>
      <c r="ABD2694" s="112"/>
      <c r="ABE2694" s="112"/>
      <c r="ABF2694" s="112"/>
      <c r="ABG2694" s="112"/>
      <c r="ABH2694" s="112"/>
      <c r="ABI2694" s="112"/>
      <c r="ABJ2694" s="112"/>
      <c r="ABK2694" s="112"/>
      <c r="ABL2694" s="112"/>
      <c r="ABM2694" s="112"/>
      <c r="ABN2694" s="112"/>
      <c r="ABO2694" s="112"/>
      <c r="ABP2694" s="112"/>
      <c r="ABQ2694" s="112"/>
      <c r="ABR2694" s="112"/>
      <c r="ABS2694" s="112"/>
      <c r="ABT2694" s="112"/>
      <c r="ABU2694" s="112"/>
      <c r="ABV2694" s="112"/>
      <c r="ABW2694" s="112"/>
      <c r="ABX2694" s="112"/>
      <c r="ABY2694" s="112"/>
      <c r="ABZ2694" s="112"/>
      <c r="ACA2694" s="112"/>
      <c r="ACB2694" s="112"/>
      <c r="ACC2694" s="112"/>
      <c r="ACD2694" s="112"/>
      <c r="ACE2694" s="112"/>
      <c r="ACF2694" s="112"/>
      <c r="ACG2694" s="112"/>
      <c r="ACH2694" s="112"/>
      <c r="ACI2694" s="112"/>
      <c r="ACJ2694" s="112"/>
      <c r="ACK2694" s="112"/>
      <c r="ACL2694" s="112"/>
      <c r="ACM2694" s="112"/>
      <c r="ACN2694" s="112"/>
      <c r="ACO2694" s="112"/>
      <c r="ACP2694" s="112"/>
      <c r="ACQ2694" s="112"/>
      <c r="ACR2694" s="112"/>
      <c r="ACS2694" s="112"/>
      <c r="ACT2694" s="112"/>
      <c r="ACU2694" s="112"/>
      <c r="ACV2694" s="112"/>
      <c r="ACW2694" s="112"/>
      <c r="ACX2694" s="112"/>
      <c r="ACY2694" s="112"/>
      <c r="ACZ2694" s="112"/>
      <c r="ADA2694" s="112"/>
      <c r="ADB2694" s="112"/>
      <c r="ADC2694" s="112"/>
      <c r="ADD2694" s="112"/>
      <c r="ADE2694" s="112"/>
      <c r="ADF2694" s="112"/>
      <c r="ADG2694" s="112"/>
      <c r="ADH2694" s="112"/>
      <c r="ADI2694" s="112"/>
      <c r="ADJ2694" s="112"/>
      <c r="ADK2694" s="112"/>
      <c r="ADL2694" s="112"/>
      <c r="ADM2694" s="112"/>
      <c r="ADN2694" s="112"/>
      <c r="ADO2694" s="112"/>
      <c r="ADP2694" s="112"/>
      <c r="ADQ2694" s="112"/>
      <c r="ADR2694" s="112"/>
      <c r="ADS2694" s="112"/>
      <c r="ADT2694" s="112"/>
      <c r="ADU2694" s="112"/>
      <c r="ADV2694" s="112"/>
      <c r="ADW2694" s="112"/>
      <c r="ADX2694" s="112"/>
      <c r="ADY2694" s="112"/>
      <c r="ADZ2694" s="112"/>
      <c r="AEA2694" s="112"/>
      <c r="AEB2694" s="112"/>
      <c r="AEC2694" s="112"/>
      <c r="AED2694" s="112"/>
      <c r="AEE2694" s="112"/>
      <c r="AEF2694" s="112"/>
      <c r="AEG2694" s="112"/>
      <c r="AEH2694" s="112"/>
      <c r="AEI2694" s="112"/>
      <c r="AEJ2694" s="112"/>
      <c r="AEK2694" s="112"/>
      <c r="AEL2694" s="112"/>
      <c r="AEM2694" s="112"/>
      <c r="AEN2694" s="112"/>
      <c r="AEO2694" s="112"/>
      <c r="AEP2694" s="112"/>
      <c r="AEQ2694" s="112"/>
      <c r="AER2694" s="112"/>
      <c r="AES2694" s="112"/>
      <c r="AET2694" s="112"/>
      <c r="AEU2694" s="112"/>
      <c r="AEV2694" s="112"/>
      <c r="AEW2694" s="112"/>
      <c r="AEX2694" s="112"/>
      <c r="AEY2694" s="112"/>
      <c r="AEZ2694" s="112"/>
      <c r="AFA2694" s="112"/>
      <c r="AFB2694" s="112"/>
      <c r="AFC2694" s="112"/>
      <c r="AFD2694" s="112"/>
      <c r="AFE2694" s="112"/>
      <c r="AFF2694" s="112"/>
      <c r="AFG2694" s="112"/>
      <c r="AFH2694" s="112"/>
      <c r="AFI2694" s="112"/>
      <c r="AFJ2694" s="112"/>
      <c r="AFK2694" s="112"/>
      <c r="AFL2694" s="112"/>
      <c r="AFM2694" s="112"/>
      <c r="AFN2694" s="112"/>
      <c r="AFO2694" s="112"/>
      <c r="AFP2694" s="112"/>
      <c r="AFQ2694" s="112"/>
      <c r="AFR2694" s="112"/>
      <c r="AFS2694" s="112"/>
      <c r="AFT2694" s="112"/>
      <c r="AFU2694" s="112"/>
      <c r="AFV2694" s="112"/>
      <c r="AFW2694" s="112"/>
      <c r="AFX2694" s="112"/>
      <c r="AFY2694" s="112"/>
      <c r="AFZ2694" s="112"/>
      <c r="AGA2694" s="112"/>
      <c r="AGB2694" s="112"/>
      <c r="AGC2694" s="112"/>
      <c r="AGD2694" s="112"/>
      <c r="AGE2694" s="112"/>
      <c r="AGF2694" s="112"/>
      <c r="AGG2694" s="112"/>
      <c r="AGH2694" s="112"/>
      <c r="AGI2694" s="112"/>
      <c r="AGJ2694" s="112"/>
      <c r="AGK2694" s="112"/>
      <c r="AGL2694" s="112"/>
      <c r="AGM2694" s="112"/>
      <c r="AGN2694" s="112"/>
      <c r="AGO2694" s="112"/>
      <c r="AGP2694" s="112"/>
      <c r="AGQ2694" s="112"/>
      <c r="AGR2694" s="112"/>
      <c r="AGS2694" s="112"/>
      <c r="AGT2694" s="112"/>
      <c r="AGU2694" s="112"/>
      <c r="AGV2694" s="112"/>
      <c r="AGW2694" s="112"/>
      <c r="AGX2694" s="112"/>
      <c r="AGY2694" s="112"/>
      <c r="AGZ2694" s="112"/>
      <c r="AHA2694" s="112"/>
      <c r="AHB2694" s="112"/>
      <c r="AHC2694" s="112"/>
      <c r="AHD2694" s="112"/>
      <c r="AHE2694" s="112"/>
      <c r="AHF2694" s="112"/>
      <c r="AHG2694" s="112"/>
      <c r="AHH2694" s="112"/>
      <c r="AHI2694" s="112"/>
      <c r="AHJ2694" s="112"/>
      <c r="AHK2694" s="112"/>
      <c r="AHL2694" s="112"/>
      <c r="AHM2694" s="112"/>
      <c r="AHN2694" s="112"/>
      <c r="AHO2694" s="112"/>
      <c r="AHP2694" s="112"/>
      <c r="AHQ2694" s="112"/>
      <c r="AHR2694" s="112"/>
      <c r="AHS2694" s="112"/>
      <c r="AHT2694" s="112"/>
      <c r="AHU2694" s="112"/>
      <c r="AHV2694" s="112"/>
      <c r="AHW2694" s="112"/>
      <c r="AHX2694" s="112"/>
      <c r="AHY2694" s="112"/>
      <c r="AHZ2694" s="112"/>
      <c r="AIA2694" s="112"/>
      <c r="AIB2694" s="112"/>
      <c r="AIC2694" s="112"/>
      <c r="AID2694" s="112"/>
      <c r="AIE2694" s="112"/>
      <c r="AIF2694" s="112"/>
      <c r="AIG2694" s="112"/>
      <c r="AIH2694" s="112"/>
      <c r="AII2694" s="112"/>
      <c r="AIJ2694" s="112"/>
      <c r="AIK2694" s="112"/>
      <c r="AIL2694" s="112"/>
      <c r="AIM2694" s="112"/>
      <c r="AIN2694" s="112"/>
      <c r="AIO2694" s="112"/>
      <c r="AIP2694" s="112"/>
      <c r="AIQ2694" s="112"/>
      <c r="AIR2694" s="112"/>
      <c r="AIS2694" s="112"/>
      <c r="AIT2694" s="112"/>
      <c r="AIU2694" s="112"/>
      <c r="AIV2694" s="112"/>
      <c r="AIW2694" s="112"/>
      <c r="AIX2694" s="112"/>
      <c r="AIY2694" s="112"/>
      <c r="AIZ2694" s="112"/>
      <c r="AJA2694" s="112"/>
      <c r="AJB2694" s="112"/>
      <c r="AJC2694" s="112"/>
      <c r="AJD2694" s="112"/>
      <c r="AJE2694" s="112"/>
      <c r="AJF2694" s="112"/>
      <c r="AJG2694" s="112"/>
      <c r="AJH2694" s="112"/>
      <c r="AJI2694" s="112"/>
      <c r="AJJ2694" s="112"/>
      <c r="AJK2694" s="112"/>
      <c r="AJL2694" s="112"/>
      <c r="AJM2694" s="112"/>
      <c r="AJN2694" s="112"/>
      <c r="AJO2694" s="112"/>
      <c r="AJP2694" s="112"/>
      <c r="AJQ2694" s="112"/>
      <c r="AJR2694" s="112"/>
      <c r="AJS2694" s="112"/>
      <c r="AJT2694" s="112"/>
      <c r="AJU2694" s="112"/>
      <c r="AJV2694" s="112"/>
      <c r="AJW2694" s="112"/>
      <c r="AJX2694" s="112"/>
      <c r="AJY2694" s="112"/>
      <c r="AJZ2694" s="112"/>
      <c r="AKA2694" s="112"/>
      <c r="AKB2694" s="112"/>
      <c r="AKC2694" s="112"/>
      <c r="AKD2694" s="112"/>
      <c r="AKE2694" s="112"/>
      <c r="AKF2694" s="112"/>
      <c r="AKG2694" s="112"/>
      <c r="AKH2694" s="112"/>
      <c r="AKI2694" s="112"/>
      <c r="AKJ2694" s="112"/>
      <c r="AKK2694" s="112"/>
      <c r="AKL2694" s="112"/>
      <c r="AKM2694" s="112"/>
      <c r="AKN2694" s="112"/>
      <c r="AKO2694" s="112"/>
      <c r="AKP2694" s="112"/>
      <c r="AKQ2694" s="112"/>
      <c r="AKR2694" s="112"/>
      <c r="AKS2694" s="112"/>
      <c r="AKT2694" s="112"/>
      <c r="AKU2694" s="112"/>
      <c r="AKV2694" s="112"/>
      <c r="AKW2694" s="112"/>
      <c r="AKX2694" s="112"/>
      <c r="AKY2694" s="112"/>
      <c r="AKZ2694" s="112"/>
      <c r="ALA2694" s="112"/>
      <c r="ALB2694" s="112"/>
      <c r="ALC2694" s="112"/>
      <c r="ALD2694" s="112"/>
      <c r="ALE2694" s="112"/>
      <c r="ALF2694" s="112"/>
      <c r="ALG2694" s="112"/>
      <c r="ALH2694" s="112"/>
      <c r="ALI2694" s="112"/>
      <c r="ALJ2694" s="112"/>
      <c r="ALK2694" s="112"/>
      <c r="ALL2694" s="112"/>
      <c r="ALM2694" s="112"/>
      <c r="ALN2694" s="112"/>
      <c r="ALO2694" s="112"/>
      <c r="ALP2694" s="112"/>
      <c r="ALQ2694" s="112"/>
      <c r="ALR2694" s="112"/>
      <c r="ALS2694" s="112"/>
      <c r="ALT2694" s="112"/>
      <c r="ALU2694" s="112"/>
      <c r="ALV2694" s="112"/>
      <c r="ALW2694" s="112"/>
      <c r="ALX2694" s="112"/>
      <c r="ALY2694" s="112"/>
      <c r="ALZ2694" s="112"/>
      <c r="AMA2694" s="112"/>
      <c r="AMB2694" s="112"/>
      <c r="AMC2694" s="112"/>
      <c r="AMD2694" s="112"/>
      <c r="AME2694" s="112"/>
      <c r="AMF2694" s="112"/>
      <c r="AMG2694" s="112"/>
      <c r="AMH2694" s="112"/>
      <c r="AMI2694" s="112"/>
      <c r="AMJ2694" s="112"/>
      <c r="AMK2694" s="112"/>
      <c r="AML2694" s="112"/>
      <c r="AMM2694" s="112"/>
      <c r="AMN2694" s="112"/>
      <c r="AMO2694" s="112"/>
      <c r="AMP2694" s="112"/>
      <c r="AMQ2694" s="112"/>
      <c r="AMR2694" s="112"/>
      <c r="AMS2694" s="112"/>
      <c r="AMT2694" s="112"/>
      <c r="AMU2694" s="112"/>
      <c r="AMV2694" s="112"/>
      <c r="AMW2694" s="112"/>
      <c r="AMX2694" s="112"/>
      <c r="AMY2694" s="112"/>
      <c r="AMZ2694" s="112"/>
      <c r="ANA2694" s="112"/>
      <c r="ANB2694" s="112"/>
      <c r="ANC2694" s="112"/>
      <c r="AND2694" s="112"/>
      <c r="ANE2694" s="112"/>
      <c r="ANF2694" s="112"/>
      <c r="ANG2694" s="112"/>
      <c r="ANH2694" s="112"/>
      <c r="ANI2694" s="112"/>
      <c r="ANJ2694" s="112"/>
      <c r="ANK2694" s="112"/>
      <c r="ANL2694" s="112"/>
      <c r="ANM2694" s="112"/>
      <c r="ANN2694" s="112"/>
      <c r="ANO2694" s="112"/>
      <c r="ANP2694" s="112"/>
      <c r="ANQ2694" s="112"/>
      <c r="ANR2694" s="112"/>
      <c r="ANS2694" s="112"/>
      <c r="ANT2694" s="112"/>
      <c r="ANU2694" s="112"/>
      <c r="ANV2694" s="112"/>
      <c r="ANW2694" s="112"/>
      <c r="ANX2694" s="112"/>
      <c r="ANY2694" s="112"/>
      <c r="ANZ2694" s="112"/>
      <c r="AOA2694" s="112"/>
      <c r="AOB2694" s="112"/>
      <c r="AOC2694" s="112"/>
      <c r="AOD2694" s="112"/>
      <c r="AOE2694" s="112"/>
      <c r="AOF2694" s="112"/>
      <c r="AOG2694" s="112"/>
      <c r="AOH2694" s="112"/>
      <c r="AOI2694" s="112"/>
      <c r="AOJ2694" s="112"/>
      <c r="AOK2694" s="112"/>
      <c r="AOL2694" s="112"/>
      <c r="AOM2694" s="112"/>
      <c r="AON2694" s="112"/>
      <c r="AOO2694" s="112"/>
      <c r="AOP2694" s="112"/>
      <c r="AOQ2694" s="112"/>
      <c r="AOR2694" s="112"/>
      <c r="AOS2694" s="112"/>
      <c r="AOT2694" s="112"/>
      <c r="AOU2694" s="112"/>
      <c r="AOV2694" s="112"/>
      <c r="AOW2694" s="112"/>
      <c r="AOX2694" s="112"/>
      <c r="AOY2694" s="112"/>
      <c r="AOZ2694" s="112"/>
      <c r="APA2694" s="112"/>
      <c r="APB2694" s="112"/>
      <c r="APC2694" s="112"/>
      <c r="APD2694" s="112"/>
      <c r="APE2694" s="112"/>
      <c r="APF2694" s="112"/>
      <c r="APG2694" s="112"/>
      <c r="APH2694" s="112"/>
      <c r="API2694" s="112"/>
      <c r="APJ2694" s="112"/>
      <c r="APK2694" s="112"/>
      <c r="APL2694" s="112"/>
      <c r="APM2694" s="112"/>
      <c r="APN2694" s="112"/>
      <c r="APO2694" s="112"/>
      <c r="APP2694" s="112"/>
      <c r="APQ2694" s="112"/>
      <c r="APR2694" s="112"/>
      <c r="APS2694" s="112"/>
      <c r="APT2694" s="112"/>
      <c r="APU2694" s="112"/>
      <c r="APV2694" s="112"/>
      <c r="APW2694" s="112"/>
      <c r="APX2694" s="112"/>
      <c r="APY2694" s="112"/>
      <c r="APZ2694" s="112"/>
      <c r="AQA2694" s="112"/>
      <c r="AQB2694" s="112"/>
      <c r="AQC2694" s="112"/>
      <c r="AQD2694" s="112"/>
      <c r="AQE2694" s="112"/>
      <c r="AQF2694" s="112"/>
      <c r="AQG2694" s="112"/>
      <c r="AQH2694" s="112"/>
      <c r="AQI2694" s="112"/>
      <c r="AQJ2694" s="112"/>
      <c r="AQK2694" s="112"/>
      <c r="AQL2694" s="112"/>
      <c r="AQM2694" s="112"/>
      <c r="AQN2694" s="112"/>
      <c r="AQO2694" s="112"/>
      <c r="AQP2694" s="112"/>
      <c r="AQQ2694" s="112"/>
      <c r="AQR2694" s="112"/>
      <c r="AQS2694" s="112"/>
      <c r="AQT2694" s="112"/>
      <c r="AQU2694" s="112"/>
      <c r="AQV2694" s="112"/>
      <c r="AQW2694" s="112"/>
      <c r="AQX2694" s="112"/>
      <c r="AQY2694" s="112"/>
      <c r="AQZ2694" s="112"/>
      <c r="ARA2694" s="112"/>
      <c r="ARB2694" s="112"/>
      <c r="ARC2694" s="112"/>
      <c r="ARD2694" s="112"/>
      <c r="ARE2694" s="112"/>
      <c r="ARF2694" s="112"/>
      <c r="ARG2694" s="112"/>
      <c r="ARH2694" s="112"/>
      <c r="ARI2694" s="112"/>
      <c r="ARJ2694" s="112"/>
      <c r="ARK2694" s="112"/>
      <c r="ARL2694" s="112"/>
      <c r="ARM2694" s="112"/>
      <c r="ARN2694" s="112"/>
      <c r="ARO2694" s="112"/>
      <c r="ARP2694" s="112"/>
      <c r="ARQ2694" s="112"/>
      <c r="ARR2694" s="112"/>
      <c r="ARS2694" s="112"/>
      <c r="ART2694" s="112"/>
      <c r="ARU2694" s="112"/>
      <c r="ARV2694" s="112"/>
      <c r="ARW2694" s="112"/>
      <c r="ARX2694" s="112"/>
      <c r="ARY2694" s="112"/>
      <c r="ARZ2694" s="112"/>
      <c r="ASA2694" s="112"/>
      <c r="ASB2694" s="112"/>
      <c r="ASC2694" s="112"/>
      <c r="ASD2694" s="112"/>
      <c r="ASE2694" s="112"/>
      <c r="ASF2694" s="112"/>
      <c r="ASG2694" s="112"/>
      <c r="ASH2694" s="112"/>
      <c r="ASI2694" s="112"/>
      <c r="ASJ2694" s="112"/>
      <c r="ASK2694" s="112"/>
      <c r="ASL2694" s="112"/>
      <c r="ASM2694" s="112"/>
      <c r="ASN2694" s="112"/>
      <c r="ASO2694" s="112"/>
      <c r="ASP2694" s="112"/>
      <c r="ASQ2694" s="112"/>
      <c r="ASR2694" s="112"/>
      <c r="ASS2694" s="112"/>
      <c r="AST2694" s="112"/>
      <c r="ASU2694" s="112"/>
      <c r="ASV2694" s="112"/>
      <c r="ASW2694" s="112"/>
      <c r="ASX2694" s="112"/>
      <c r="ASY2694" s="112"/>
      <c r="ASZ2694" s="112"/>
      <c r="ATA2694" s="112"/>
      <c r="ATB2694" s="112"/>
      <c r="ATC2694" s="112"/>
      <c r="ATD2694" s="112"/>
      <c r="ATE2694" s="112"/>
      <c r="ATF2694" s="112"/>
      <c r="ATG2694" s="112"/>
      <c r="ATH2694" s="112"/>
      <c r="ATI2694" s="112"/>
      <c r="ATJ2694" s="112"/>
      <c r="ATK2694" s="112"/>
      <c r="ATL2694" s="112"/>
      <c r="ATM2694" s="112"/>
      <c r="ATN2694" s="112"/>
      <c r="ATO2694" s="112"/>
      <c r="ATP2694" s="112"/>
      <c r="ATQ2694" s="112"/>
      <c r="ATR2694" s="112"/>
      <c r="ATS2694" s="112"/>
      <c r="ATT2694" s="112"/>
      <c r="ATU2694" s="112"/>
      <c r="ATV2694" s="112"/>
      <c r="ATW2694" s="112"/>
      <c r="ATX2694" s="112"/>
      <c r="ATY2694" s="112"/>
      <c r="ATZ2694" s="112"/>
      <c r="AUA2694" s="112"/>
      <c r="AUB2694" s="112"/>
      <c r="AUC2694" s="112"/>
      <c r="AUD2694" s="112"/>
      <c r="AUE2694" s="112"/>
      <c r="AUF2694" s="112"/>
      <c r="AUG2694" s="112"/>
      <c r="AUH2694" s="112"/>
      <c r="AUI2694" s="112"/>
      <c r="AUJ2694" s="112"/>
      <c r="AUK2694" s="112"/>
      <c r="AUL2694" s="112"/>
      <c r="AUM2694" s="112"/>
      <c r="AUN2694" s="112"/>
      <c r="AUO2694" s="112"/>
      <c r="AUP2694" s="112"/>
      <c r="AUQ2694" s="112"/>
      <c r="AUR2694" s="112"/>
      <c r="AUS2694" s="112"/>
      <c r="AUT2694" s="112"/>
      <c r="AUU2694" s="112"/>
      <c r="AUV2694" s="112"/>
      <c r="AUW2694" s="112"/>
      <c r="AUX2694" s="112"/>
      <c r="AUY2694" s="112"/>
      <c r="AUZ2694" s="112"/>
      <c r="AVA2694" s="112"/>
      <c r="AVB2694" s="112"/>
      <c r="AVC2694" s="112"/>
      <c r="AVD2694" s="112"/>
      <c r="AVE2694" s="112"/>
      <c r="AVF2694" s="112"/>
      <c r="AVG2694" s="112"/>
      <c r="AVH2694" s="112"/>
      <c r="AVI2694" s="112"/>
      <c r="AVJ2694" s="112"/>
      <c r="AVK2694" s="112"/>
      <c r="AVL2694" s="112"/>
      <c r="AVM2694" s="112"/>
      <c r="AVN2694" s="112"/>
      <c r="AVO2694" s="112"/>
      <c r="AVP2694" s="112"/>
      <c r="AVQ2694" s="112"/>
      <c r="AVR2694" s="112"/>
      <c r="AVS2694" s="112"/>
      <c r="AVT2694" s="112"/>
      <c r="AVU2694" s="112"/>
      <c r="AVV2694" s="112"/>
      <c r="AVW2694" s="112"/>
      <c r="AVX2694" s="112"/>
      <c r="AVY2694" s="112"/>
      <c r="AVZ2694" s="112"/>
      <c r="AWA2694" s="112"/>
      <c r="AWB2694" s="112"/>
      <c r="AWC2694" s="112"/>
      <c r="AWD2694" s="112"/>
      <c r="AWE2694" s="112"/>
      <c r="AWF2694" s="112"/>
      <c r="AWG2694" s="112"/>
      <c r="AWH2694" s="112"/>
      <c r="AWI2694" s="112"/>
      <c r="AWJ2694" s="112"/>
      <c r="AWK2694" s="112"/>
      <c r="AWL2694" s="112"/>
      <c r="AWM2694" s="112"/>
      <c r="AWN2694" s="112"/>
      <c r="AWO2694" s="112"/>
      <c r="AWP2694" s="112"/>
      <c r="AWQ2694" s="112"/>
      <c r="AWR2694" s="112"/>
      <c r="AWS2694" s="112"/>
      <c r="AWT2694" s="112"/>
      <c r="AWU2694" s="112"/>
      <c r="AWV2694" s="112"/>
      <c r="AWW2694" s="112"/>
      <c r="AWX2694" s="112"/>
      <c r="AWY2694" s="112"/>
      <c r="AWZ2694" s="112"/>
      <c r="AXA2694" s="112"/>
      <c r="AXB2694" s="112"/>
      <c r="AXC2694" s="112"/>
      <c r="AXD2694" s="112"/>
      <c r="AXE2694" s="112"/>
      <c r="AXF2694" s="112"/>
      <c r="AXG2694" s="112"/>
      <c r="AXH2694" s="112"/>
      <c r="AXI2694" s="112"/>
      <c r="AXJ2694" s="112"/>
      <c r="AXK2694" s="112"/>
      <c r="AXL2694" s="112"/>
      <c r="AXM2694" s="112"/>
      <c r="AXN2694" s="112"/>
      <c r="AXO2694" s="112"/>
      <c r="AXP2694" s="112"/>
      <c r="AXQ2694" s="112"/>
      <c r="AXR2694" s="112"/>
      <c r="AXS2694" s="112"/>
      <c r="AXT2694" s="112"/>
      <c r="AXU2694" s="112"/>
      <c r="AXV2694" s="112"/>
      <c r="AXW2694" s="112"/>
      <c r="AXX2694" s="112"/>
      <c r="AXY2694" s="112"/>
      <c r="AXZ2694" s="112"/>
      <c r="AYA2694" s="112"/>
      <c r="AYB2694" s="112"/>
      <c r="AYC2694" s="112"/>
      <c r="AYD2694" s="112"/>
      <c r="AYE2694" s="112"/>
      <c r="AYF2694" s="112"/>
      <c r="AYG2694" s="112"/>
      <c r="AYH2694" s="112"/>
      <c r="AYI2694" s="112"/>
      <c r="AYJ2694" s="112"/>
      <c r="AYK2694" s="112"/>
      <c r="AYL2694" s="112"/>
      <c r="AYM2694" s="112"/>
      <c r="AYN2694" s="112"/>
      <c r="AYO2694" s="112"/>
      <c r="AYP2694" s="112"/>
      <c r="AYQ2694" s="112"/>
      <c r="AYR2694" s="112"/>
      <c r="AYS2694" s="112"/>
      <c r="AYT2694" s="112"/>
      <c r="AYU2694" s="112"/>
      <c r="AYV2694" s="112"/>
      <c r="AYW2694" s="112"/>
      <c r="AYX2694" s="112"/>
      <c r="AYY2694" s="112"/>
      <c r="AYZ2694" s="112"/>
      <c r="AZA2694" s="112"/>
      <c r="AZB2694" s="112"/>
      <c r="AZC2694" s="112"/>
      <c r="AZD2694" s="112"/>
      <c r="AZE2694" s="112"/>
      <c r="AZF2694" s="112"/>
      <c r="AZG2694" s="112"/>
      <c r="AZH2694" s="112"/>
      <c r="AZI2694" s="112"/>
      <c r="AZJ2694" s="112"/>
      <c r="AZK2694" s="112"/>
      <c r="AZL2694" s="112"/>
      <c r="AZM2694" s="112"/>
      <c r="AZN2694" s="112"/>
      <c r="AZO2694" s="112"/>
      <c r="AZP2694" s="112"/>
      <c r="AZQ2694" s="112"/>
      <c r="AZR2694" s="112"/>
      <c r="AZS2694" s="112"/>
      <c r="AZT2694" s="112"/>
      <c r="AZU2694" s="112"/>
      <c r="AZV2694" s="112"/>
      <c r="AZW2694" s="112"/>
      <c r="AZX2694" s="112"/>
      <c r="AZY2694" s="112"/>
      <c r="AZZ2694" s="112"/>
      <c r="BAA2694" s="112"/>
      <c r="BAB2694" s="112"/>
      <c r="BAC2694" s="112"/>
      <c r="BAD2694" s="112"/>
      <c r="BAE2694" s="112"/>
      <c r="BAF2694" s="112"/>
      <c r="BAG2694" s="112"/>
      <c r="BAH2694" s="112"/>
      <c r="BAI2694" s="112"/>
      <c r="BAJ2694" s="112"/>
      <c r="BAK2694" s="112"/>
      <c r="BAL2694" s="112"/>
      <c r="BAM2694" s="112"/>
      <c r="BAN2694" s="112"/>
      <c r="BAO2694" s="112"/>
      <c r="BAP2694" s="112"/>
      <c r="BAQ2694" s="112"/>
      <c r="BAR2694" s="112"/>
      <c r="BAS2694" s="112"/>
      <c r="BAT2694" s="112"/>
      <c r="BAU2694" s="112"/>
      <c r="BAV2694" s="112"/>
      <c r="BAW2694" s="112"/>
      <c r="BAX2694" s="112"/>
      <c r="BAY2694" s="112"/>
      <c r="BAZ2694" s="112"/>
      <c r="BBA2694" s="112"/>
      <c r="BBB2694" s="112"/>
      <c r="BBC2694" s="112"/>
      <c r="BBD2694" s="112"/>
      <c r="BBE2694" s="112"/>
      <c r="BBF2694" s="112"/>
      <c r="BBG2694" s="112"/>
      <c r="BBH2694" s="112"/>
      <c r="BBI2694" s="112"/>
      <c r="BBJ2694" s="112"/>
      <c r="BBK2694" s="112"/>
      <c r="BBL2694" s="112"/>
      <c r="BBM2694" s="112"/>
      <c r="BBN2694" s="112"/>
      <c r="BBO2694" s="112"/>
      <c r="BBP2694" s="112"/>
      <c r="BBQ2694" s="112"/>
      <c r="BBR2694" s="112"/>
      <c r="BBS2694" s="112"/>
      <c r="BBT2694" s="112"/>
      <c r="BBU2694" s="112"/>
      <c r="BBV2694" s="112"/>
      <c r="BBW2694" s="112"/>
      <c r="BBX2694" s="112"/>
      <c r="BBY2694" s="112"/>
      <c r="BBZ2694" s="112"/>
      <c r="BCA2694" s="112"/>
      <c r="BCB2694" s="112"/>
      <c r="BCC2694" s="112"/>
      <c r="BCD2694" s="112"/>
      <c r="BCE2694" s="112"/>
      <c r="BCF2694" s="112"/>
      <c r="BCG2694" s="112"/>
      <c r="BCH2694" s="112"/>
      <c r="BCI2694" s="112"/>
      <c r="BCJ2694" s="112"/>
      <c r="BCK2694" s="112"/>
      <c r="BCL2694" s="112"/>
      <c r="BCM2694" s="112"/>
      <c r="BCN2694" s="112"/>
      <c r="BCO2694" s="112"/>
      <c r="BCP2694" s="112"/>
      <c r="BCQ2694" s="112"/>
      <c r="BCR2694" s="112"/>
      <c r="BCS2694" s="112"/>
      <c r="BCT2694" s="112"/>
      <c r="BCU2694" s="112"/>
      <c r="BCV2694" s="112"/>
      <c r="BCW2694" s="112"/>
      <c r="BCX2694" s="112"/>
      <c r="BCY2694" s="112"/>
      <c r="BCZ2694" s="112"/>
      <c r="BDA2694" s="112"/>
      <c r="BDB2694" s="112"/>
      <c r="BDC2694" s="112"/>
      <c r="BDD2694" s="112"/>
      <c r="BDE2694" s="112"/>
      <c r="BDF2694" s="112"/>
      <c r="BDG2694" s="112"/>
      <c r="BDH2694" s="112"/>
      <c r="BDI2694" s="112"/>
      <c r="BDJ2694" s="112"/>
      <c r="BDK2694" s="112"/>
      <c r="BDL2694" s="112"/>
      <c r="BDM2694" s="112"/>
      <c r="BDN2694" s="112"/>
      <c r="BDO2694" s="112"/>
      <c r="BDP2694" s="112"/>
      <c r="BDQ2694" s="112"/>
      <c r="BDR2694" s="112"/>
      <c r="BDS2694" s="112"/>
      <c r="BDT2694" s="112"/>
      <c r="BDU2694" s="112"/>
      <c r="BDV2694" s="112"/>
      <c r="BDW2694" s="112"/>
      <c r="BDX2694" s="112"/>
      <c r="BDY2694" s="112"/>
      <c r="BDZ2694" s="112"/>
      <c r="BEA2694" s="112"/>
      <c r="BEB2694" s="112"/>
      <c r="BEC2694" s="112"/>
      <c r="BED2694" s="112"/>
      <c r="BEE2694" s="112"/>
      <c r="BEF2694" s="112"/>
      <c r="BEG2694" s="112"/>
      <c r="BEH2694" s="112"/>
      <c r="BEI2694" s="112"/>
      <c r="BEJ2694" s="112"/>
      <c r="BEK2694" s="112"/>
      <c r="BEL2694" s="112"/>
      <c r="BEM2694" s="112"/>
      <c r="BEN2694" s="112"/>
      <c r="BEO2694" s="112"/>
      <c r="BEP2694" s="112"/>
      <c r="BEQ2694" s="112"/>
      <c r="BER2694" s="112"/>
      <c r="BES2694" s="112"/>
      <c r="BET2694" s="112"/>
      <c r="BEU2694" s="112"/>
      <c r="BEV2694" s="112"/>
      <c r="BEW2694" s="112"/>
      <c r="BEX2694" s="112"/>
      <c r="BEY2694" s="112"/>
      <c r="BEZ2694" s="112"/>
      <c r="BFA2694" s="112"/>
      <c r="BFB2694" s="112"/>
      <c r="BFC2694" s="112"/>
      <c r="BFD2694" s="112"/>
      <c r="BFE2694" s="112"/>
      <c r="BFF2694" s="112"/>
      <c r="BFG2694" s="112"/>
      <c r="BFH2694" s="112"/>
      <c r="BFI2694" s="112"/>
      <c r="BFJ2694" s="112"/>
      <c r="BFK2694" s="112"/>
      <c r="BFL2694" s="112"/>
      <c r="BFM2694" s="112"/>
      <c r="BFN2694" s="112"/>
      <c r="BFO2694" s="112"/>
      <c r="BFP2694" s="112"/>
      <c r="BFQ2694" s="112"/>
      <c r="BFR2694" s="112"/>
      <c r="BFS2694" s="112"/>
      <c r="BFT2694" s="112"/>
      <c r="BFU2694" s="112"/>
      <c r="BFV2694" s="112"/>
      <c r="BFW2694" s="112"/>
      <c r="BFX2694" s="112"/>
      <c r="BFY2694" s="112"/>
      <c r="BFZ2694" s="112"/>
      <c r="BGA2694" s="112"/>
      <c r="BGB2694" s="112"/>
      <c r="BGC2694" s="112"/>
      <c r="BGD2694" s="112"/>
      <c r="BGE2694" s="112"/>
      <c r="BGF2694" s="112"/>
      <c r="BGG2694" s="112"/>
      <c r="BGH2694" s="112"/>
      <c r="BGI2694" s="112"/>
      <c r="BGJ2694" s="112"/>
      <c r="BGK2694" s="112"/>
      <c r="BGL2694" s="112"/>
      <c r="BGM2694" s="112"/>
      <c r="BGN2694" s="112"/>
      <c r="BGO2694" s="112"/>
      <c r="BGP2694" s="112"/>
      <c r="BGQ2694" s="112"/>
      <c r="BGR2694" s="112"/>
      <c r="BGS2694" s="112"/>
      <c r="BGT2694" s="112"/>
      <c r="BGU2694" s="112"/>
      <c r="BGV2694" s="112"/>
      <c r="BGW2694" s="112"/>
      <c r="BGX2694" s="112"/>
      <c r="BGY2694" s="112"/>
      <c r="BGZ2694" s="112"/>
      <c r="BHA2694" s="112"/>
      <c r="BHB2694" s="112"/>
      <c r="BHC2694" s="112"/>
      <c r="BHD2694" s="112"/>
      <c r="BHE2694" s="112"/>
      <c r="BHF2694" s="112"/>
      <c r="BHG2694" s="112"/>
      <c r="BHH2694" s="112"/>
      <c r="BHI2694" s="112"/>
      <c r="BHJ2694" s="112"/>
      <c r="BHK2694" s="112"/>
      <c r="BHL2694" s="112"/>
      <c r="BHM2694" s="112"/>
      <c r="BHN2694" s="112"/>
      <c r="BHO2694" s="112"/>
      <c r="BHP2694" s="112"/>
      <c r="BHQ2694" s="112"/>
      <c r="BHR2694" s="112"/>
      <c r="BHS2694" s="112"/>
      <c r="BHT2694" s="112"/>
      <c r="BHU2694" s="112"/>
      <c r="BHV2694" s="112"/>
      <c r="BHW2694" s="112"/>
      <c r="BHX2694" s="112"/>
      <c r="BHY2694" s="112"/>
      <c r="BHZ2694" s="112"/>
      <c r="BIA2694" s="112"/>
      <c r="BIB2694" s="112"/>
      <c r="BIC2694" s="112"/>
      <c r="BID2694" s="112"/>
      <c r="BIE2694" s="112"/>
      <c r="BIF2694" s="112"/>
      <c r="BIG2694" s="112"/>
      <c r="BIH2694" s="112"/>
      <c r="BII2694" s="112"/>
      <c r="BIJ2694" s="112"/>
      <c r="BIK2694" s="112"/>
      <c r="BIL2694" s="112"/>
      <c r="BIM2694" s="112"/>
      <c r="BIN2694" s="112"/>
      <c r="BIO2694" s="112"/>
      <c r="BIP2694" s="112"/>
      <c r="BIQ2694" s="112"/>
      <c r="BIR2694" s="112"/>
      <c r="BIS2694" s="112"/>
      <c r="BIT2694" s="112"/>
      <c r="BIU2694" s="112"/>
      <c r="BIV2694" s="112"/>
      <c r="BIW2694" s="112"/>
      <c r="BIX2694" s="112"/>
      <c r="BIY2694" s="112"/>
      <c r="BIZ2694" s="112"/>
      <c r="BJA2694" s="112"/>
      <c r="BJB2694" s="112"/>
      <c r="BJC2694" s="112"/>
      <c r="BJD2694" s="112"/>
      <c r="BJE2694" s="112"/>
      <c r="BJF2694" s="112"/>
      <c r="BJG2694" s="112"/>
      <c r="BJH2694" s="112"/>
      <c r="BJI2694" s="112"/>
      <c r="BJJ2694" s="112"/>
      <c r="BJK2694" s="112"/>
      <c r="BJL2694" s="112"/>
      <c r="BJM2694" s="112"/>
      <c r="BJN2694" s="112"/>
      <c r="BJO2694" s="112"/>
      <c r="BJP2694" s="112"/>
      <c r="BJQ2694" s="112"/>
      <c r="BJR2694" s="112"/>
      <c r="BJS2694" s="112"/>
      <c r="BJT2694" s="112"/>
      <c r="BJU2694" s="112"/>
      <c r="BJV2694" s="112"/>
      <c r="BJW2694" s="112"/>
      <c r="BJX2694" s="112"/>
      <c r="BJY2694" s="112"/>
      <c r="BJZ2694" s="112"/>
      <c r="BKA2694" s="112"/>
      <c r="BKB2694" s="112"/>
      <c r="BKC2694" s="112"/>
      <c r="BKD2694" s="112"/>
      <c r="BKE2694" s="112"/>
      <c r="BKF2694" s="112"/>
      <c r="BKG2694" s="112"/>
      <c r="BKH2694" s="112"/>
      <c r="BKI2694" s="112"/>
      <c r="BKJ2694" s="112"/>
      <c r="BKK2694" s="112"/>
      <c r="BKL2694" s="112"/>
      <c r="BKM2694" s="112"/>
      <c r="BKN2694" s="112"/>
      <c r="BKO2694" s="112"/>
      <c r="BKP2694" s="112"/>
      <c r="BKQ2694" s="112"/>
      <c r="BKR2694" s="112"/>
      <c r="BKS2694" s="112"/>
      <c r="BKT2694" s="112"/>
      <c r="BKU2694" s="112"/>
      <c r="BKV2694" s="112"/>
      <c r="BKW2694" s="112"/>
      <c r="BKX2694" s="112"/>
      <c r="BKY2694" s="112"/>
      <c r="BKZ2694" s="112"/>
      <c r="BLA2694" s="112"/>
      <c r="BLB2694" s="112"/>
      <c r="BLC2694" s="112"/>
      <c r="BLD2694" s="112"/>
      <c r="BLE2694" s="112"/>
      <c r="BLF2694" s="112"/>
      <c r="BLG2694" s="112"/>
      <c r="BLH2694" s="112"/>
      <c r="BLI2694" s="112"/>
      <c r="BLJ2694" s="112"/>
      <c r="BLK2694" s="112"/>
      <c r="BLL2694" s="112"/>
      <c r="BLM2694" s="112"/>
      <c r="BLN2694" s="112"/>
      <c r="BLO2694" s="112"/>
      <c r="BLP2694" s="112"/>
      <c r="BLQ2694" s="112"/>
      <c r="BLR2694" s="112"/>
      <c r="BLS2694" s="112"/>
      <c r="BLT2694" s="112"/>
      <c r="BLU2694" s="112"/>
      <c r="BLV2694" s="112"/>
      <c r="BLW2694" s="112"/>
      <c r="BLX2694" s="112"/>
      <c r="BLY2694" s="112"/>
      <c r="BLZ2694" s="112"/>
      <c r="BMA2694" s="112"/>
      <c r="BMB2694" s="112"/>
      <c r="BMC2694" s="112"/>
      <c r="BMD2694" s="112"/>
      <c r="BME2694" s="112"/>
      <c r="BMF2694" s="112"/>
      <c r="BMG2694" s="112"/>
      <c r="BMH2694" s="112"/>
      <c r="BMI2694" s="112"/>
      <c r="BMJ2694" s="112"/>
      <c r="BMK2694" s="112"/>
      <c r="BML2694" s="112"/>
      <c r="BMM2694" s="112"/>
      <c r="BMN2694" s="112"/>
      <c r="BMO2694" s="112"/>
      <c r="BMP2694" s="112"/>
      <c r="BMQ2694" s="112"/>
      <c r="BMR2694" s="112"/>
      <c r="BMS2694" s="112"/>
      <c r="BMT2694" s="112"/>
      <c r="BMU2694" s="112"/>
      <c r="BMV2694" s="112"/>
      <c r="BMW2694" s="112"/>
      <c r="BMX2694" s="112"/>
      <c r="BMY2694" s="112"/>
      <c r="BMZ2694" s="112"/>
      <c r="BNA2694" s="112"/>
      <c r="BNB2694" s="112"/>
      <c r="BNC2694" s="112"/>
      <c r="BND2694" s="112"/>
      <c r="BNE2694" s="112"/>
      <c r="BNF2694" s="112"/>
      <c r="BNG2694" s="112"/>
      <c r="BNH2694" s="112"/>
      <c r="BNI2694" s="112"/>
      <c r="BNJ2694" s="112"/>
      <c r="BNK2694" s="112"/>
      <c r="BNL2694" s="112"/>
      <c r="BNM2694" s="112"/>
      <c r="BNN2694" s="112"/>
      <c r="BNO2694" s="112"/>
      <c r="BNP2694" s="112"/>
      <c r="BNQ2694" s="112"/>
      <c r="BNR2694" s="112"/>
      <c r="BNS2694" s="112"/>
      <c r="BNT2694" s="112"/>
      <c r="BNU2694" s="112"/>
      <c r="BNV2694" s="112"/>
      <c r="BNW2694" s="112"/>
      <c r="BNX2694" s="112"/>
      <c r="BNY2694" s="112"/>
      <c r="BNZ2694" s="112"/>
      <c r="BOA2694" s="112"/>
      <c r="BOB2694" s="112"/>
      <c r="BOC2694" s="112"/>
      <c r="BOD2694" s="112"/>
      <c r="BOE2694" s="112"/>
      <c r="BOF2694" s="112"/>
      <c r="BOG2694" s="112"/>
      <c r="BOH2694" s="112"/>
      <c r="BOI2694" s="112"/>
      <c r="BOJ2694" s="112"/>
      <c r="BOK2694" s="112"/>
      <c r="BOL2694" s="112"/>
      <c r="BOM2694" s="112"/>
      <c r="BON2694" s="112"/>
      <c r="BOO2694" s="112"/>
      <c r="BOP2694" s="112"/>
      <c r="BOQ2694" s="112"/>
      <c r="BOR2694" s="112"/>
      <c r="BOS2694" s="112"/>
      <c r="BOT2694" s="112"/>
      <c r="BOU2694" s="112"/>
      <c r="BOV2694" s="112"/>
      <c r="BOW2694" s="112"/>
      <c r="BOX2694" s="112"/>
      <c r="BOY2694" s="112"/>
      <c r="BOZ2694" s="112"/>
      <c r="BPA2694" s="112"/>
      <c r="BPB2694" s="112"/>
      <c r="BPC2694" s="112"/>
      <c r="BPD2694" s="112"/>
      <c r="BPE2694" s="112"/>
      <c r="BPF2694" s="112"/>
      <c r="BPG2694" s="112"/>
      <c r="BPH2694" s="112"/>
      <c r="BPI2694" s="112"/>
      <c r="BPJ2694" s="112"/>
      <c r="BPK2694" s="112"/>
      <c r="BPL2694" s="112"/>
      <c r="BPM2694" s="112"/>
      <c r="BPN2694" s="112"/>
      <c r="BPO2694" s="112"/>
      <c r="BPP2694" s="112"/>
      <c r="BPQ2694" s="112"/>
      <c r="BPR2694" s="112"/>
      <c r="BPS2694" s="112"/>
      <c r="BPT2694" s="112"/>
      <c r="BPU2694" s="112"/>
      <c r="BPV2694" s="112"/>
      <c r="BPW2694" s="112"/>
      <c r="BPX2694" s="112"/>
      <c r="BPY2694" s="112"/>
      <c r="BPZ2694" s="112"/>
      <c r="BQA2694" s="112"/>
      <c r="BQB2694" s="112"/>
      <c r="BQC2694" s="112"/>
      <c r="BQD2694" s="112"/>
      <c r="BQE2694" s="112"/>
      <c r="BQF2694" s="112"/>
      <c r="BQG2694" s="112"/>
      <c r="BQH2694" s="112"/>
      <c r="BQI2694" s="112"/>
      <c r="BQJ2694" s="112"/>
      <c r="BQK2694" s="112"/>
      <c r="BQL2694" s="112"/>
      <c r="BQM2694" s="112"/>
      <c r="BQN2694" s="112"/>
      <c r="BQO2694" s="112"/>
      <c r="BQP2694" s="112"/>
      <c r="BQQ2694" s="112"/>
      <c r="BQR2694" s="112"/>
      <c r="BQS2694" s="112"/>
      <c r="BQT2694" s="112"/>
      <c r="BQU2694" s="112"/>
      <c r="BQV2694" s="112"/>
      <c r="BQW2694" s="112"/>
      <c r="BQX2694" s="112"/>
      <c r="BQY2694" s="112"/>
      <c r="BQZ2694" s="112"/>
      <c r="BRA2694" s="112"/>
      <c r="BRB2694" s="112"/>
      <c r="BRC2694" s="112"/>
      <c r="BRD2694" s="112"/>
      <c r="BRE2694" s="112"/>
      <c r="BRF2694" s="112"/>
      <c r="BRG2694" s="112"/>
      <c r="BRH2694" s="112"/>
      <c r="BRI2694" s="112"/>
      <c r="BRJ2694" s="112"/>
      <c r="BRK2694" s="112"/>
      <c r="BRL2694" s="112"/>
      <c r="BRM2694" s="112"/>
      <c r="BRN2694" s="112"/>
      <c r="BRO2694" s="112"/>
      <c r="BRP2694" s="112"/>
      <c r="BRQ2694" s="112"/>
      <c r="BRR2694" s="112"/>
      <c r="BRS2694" s="112"/>
      <c r="BRT2694" s="112"/>
      <c r="BRU2694" s="112"/>
      <c r="BRV2694" s="112"/>
      <c r="BRW2694" s="112"/>
      <c r="BRX2694" s="112"/>
      <c r="BRY2694" s="112"/>
      <c r="BRZ2694" s="112"/>
      <c r="BSA2694" s="112"/>
      <c r="BSB2694" s="112"/>
      <c r="BSC2694" s="112"/>
      <c r="BSD2694" s="112"/>
      <c r="BSE2694" s="112"/>
      <c r="BSF2694" s="112"/>
      <c r="BSG2694" s="112"/>
      <c r="BSH2694" s="112"/>
      <c r="BSI2694" s="112"/>
      <c r="BSJ2694" s="112"/>
      <c r="BSK2694" s="112"/>
      <c r="BSL2694" s="112"/>
      <c r="BSM2694" s="112"/>
      <c r="BSN2694" s="112"/>
      <c r="BSO2694" s="112"/>
      <c r="BSP2694" s="112"/>
      <c r="BSQ2694" s="112"/>
      <c r="BSR2694" s="112"/>
      <c r="BSS2694" s="112"/>
      <c r="BST2694" s="112"/>
      <c r="BSU2694" s="112"/>
      <c r="BSV2694" s="112"/>
      <c r="BSW2694" s="112"/>
      <c r="BSX2694" s="112"/>
      <c r="BSY2694" s="112"/>
      <c r="BSZ2694" s="112"/>
      <c r="BTA2694" s="112"/>
      <c r="BTB2694" s="112"/>
      <c r="BTC2694" s="112"/>
      <c r="BTD2694" s="112"/>
      <c r="BTE2694" s="112"/>
      <c r="BTF2694" s="112"/>
      <c r="BTG2694" s="112"/>
      <c r="BTH2694" s="112"/>
      <c r="BTI2694" s="112"/>
      <c r="BTJ2694" s="112"/>
      <c r="BTK2694" s="112"/>
      <c r="BTL2694" s="112"/>
      <c r="BTM2694" s="112"/>
      <c r="BTN2694" s="112"/>
      <c r="BTO2694" s="112"/>
      <c r="BTP2694" s="112"/>
      <c r="BTQ2694" s="112"/>
      <c r="BTR2694" s="112"/>
      <c r="BTS2694" s="112"/>
      <c r="BTT2694" s="112"/>
      <c r="BTU2694" s="112"/>
      <c r="BTV2694" s="112"/>
      <c r="BTW2694" s="112"/>
      <c r="BTX2694" s="112"/>
      <c r="BTY2694" s="112"/>
      <c r="BTZ2694" s="112"/>
      <c r="BUA2694" s="112"/>
      <c r="BUB2694" s="112"/>
      <c r="BUC2694" s="112"/>
      <c r="BUD2694" s="112"/>
      <c r="BUE2694" s="112"/>
      <c r="BUF2694" s="112"/>
      <c r="BUG2694" s="112"/>
      <c r="BUH2694" s="112"/>
      <c r="BUI2694" s="112"/>
      <c r="BUJ2694" s="112"/>
      <c r="BUK2694" s="112"/>
      <c r="BUL2694" s="112"/>
      <c r="BUM2694" s="112"/>
      <c r="BUN2694" s="112"/>
      <c r="BUO2694" s="112"/>
      <c r="BUP2694" s="112"/>
      <c r="BUQ2694" s="112"/>
      <c r="BUR2694" s="112"/>
      <c r="BUS2694" s="112"/>
      <c r="BUT2694" s="112"/>
      <c r="BUU2694" s="112"/>
      <c r="BUV2694" s="112"/>
      <c r="BUW2694" s="112"/>
      <c r="BUX2694" s="112"/>
      <c r="BUY2694" s="112"/>
      <c r="BUZ2694" s="112"/>
      <c r="BVA2694" s="112"/>
      <c r="BVB2694" s="112"/>
      <c r="BVC2694" s="112"/>
      <c r="BVD2694" s="112"/>
      <c r="BVE2694" s="112"/>
      <c r="BVF2694" s="112"/>
      <c r="BVG2694" s="112"/>
      <c r="BVH2694" s="112"/>
      <c r="BVI2694" s="112"/>
      <c r="BVJ2694" s="112"/>
      <c r="BVK2694" s="112"/>
      <c r="BVL2694" s="112"/>
      <c r="BVM2694" s="112"/>
      <c r="BVN2694" s="112"/>
      <c r="BVO2694" s="112"/>
      <c r="BVP2694" s="112"/>
      <c r="BVQ2694" s="112"/>
      <c r="BVR2694" s="112"/>
      <c r="BVS2694" s="112"/>
      <c r="BVT2694" s="112"/>
      <c r="BVU2694" s="112"/>
      <c r="BVV2694" s="112"/>
      <c r="BVW2694" s="112"/>
      <c r="BVX2694" s="112"/>
      <c r="BVY2694" s="112"/>
      <c r="BVZ2694" s="112"/>
      <c r="BWA2694" s="112"/>
      <c r="BWB2694" s="112"/>
      <c r="BWC2694" s="112"/>
      <c r="BWD2694" s="112"/>
      <c r="BWE2694" s="112"/>
      <c r="BWF2694" s="112"/>
      <c r="BWG2694" s="112"/>
      <c r="BWH2694" s="112"/>
      <c r="BWI2694" s="112"/>
      <c r="BWJ2694" s="112"/>
      <c r="BWK2694" s="112"/>
      <c r="BWL2694" s="112"/>
      <c r="BWM2694" s="112"/>
      <c r="BWN2694" s="112"/>
      <c r="BWO2694" s="112"/>
      <c r="BWP2694" s="112"/>
      <c r="BWQ2694" s="112"/>
      <c r="BWR2694" s="112"/>
      <c r="BWS2694" s="112"/>
      <c r="BWT2694" s="112"/>
      <c r="BWU2694" s="112"/>
      <c r="BWV2694" s="112"/>
      <c r="BWW2694" s="112"/>
      <c r="BWX2694" s="112"/>
      <c r="BWY2694" s="112"/>
      <c r="BWZ2694" s="112"/>
      <c r="BXA2694" s="112"/>
      <c r="BXB2694" s="112"/>
      <c r="BXC2694" s="112"/>
      <c r="BXD2694" s="112"/>
      <c r="BXE2694" s="112"/>
      <c r="BXF2694" s="112"/>
      <c r="BXG2694" s="112"/>
      <c r="BXH2694" s="112"/>
      <c r="BXI2694" s="112"/>
      <c r="BXJ2694" s="112"/>
      <c r="BXK2694" s="112"/>
      <c r="BXL2694" s="112"/>
      <c r="BXM2694" s="112"/>
      <c r="BXN2694" s="112"/>
      <c r="BXO2694" s="112"/>
      <c r="BXP2694" s="112"/>
      <c r="BXQ2694" s="112"/>
      <c r="BXR2694" s="112"/>
      <c r="BXS2694" s="112"/>
      <c r="BXT2694" s="112"/>
      <c r="BXU2694" s="112"/>
      <c r="BXV2694" s="112"/>
      <c r="BXW2694" s="112"/>
      <c r="BXX2694" s="112"/>
      <c r="BXY2694" s="112"/>
      <c r="BXZ2694" s="112"/>
      <c r="BYA2694" s="112"/>
      <c r="BYB2694" s="112"/>
      <c r="BYC2694" s="112"/>
      <c r="BYD2694" s="112"/>
      <c r="BYE2694" s="112"/>
      <c r="BYF2694" s="112"/>
      <c r="BYG2694" s="112"/>
      <c r="BYH2694" s="112"/>
      <c r="BYI2694" s="112"/>
      <c r="BYJ2694" s="112"/>
      <c r="BYK2694" s="112"/>
      <c r="BYL2694" s="112"/>
      <c r="BYM2694" s="112"/>
      <c r="BYN2694" s="112"/>
      <c r="BYO2694" s="112"/>
      <c r="BYP2694" s="112"/>
      <c r="BYQ2694" s="112"/>
      <c r="BYR2694" s="112"/>
      <c r="BYS2694" s="112"/>
      <c r="BYT2694" s="112"/>
      <c r="BYU2694" s="112"/>
      <c r="BYV2694" s="112"/>
      <c r="BYW2694" s="112"/>
      <c r="BYX2694" s="112"/>
      <c r="BYY2694" s="112"/>
      <c r="BYZ2694" s="112"/>
      <c r="BZA2694" s="112"/>
      <c r="BZB2694" s="112"/>
      <c r="BZC2694" s="112"/>
      <c r="BZD2694" s="112"/>
      <c r="BZE2694" s="112"/>
      <c r="BZF2694" s="112"/>
      <c r="BZG2694" s="112"/>
      <c r="BZH2694" s="112"/>
      <c r="BZI2694" s="112"/>
      <c r="BZJ2694" s="112"/>
      <c r="BZK2694" s="112"/>
      <c r="BZL2694" s="112"/>
      <c r="BZM2694" s="112"/>
      <c r="BZN2694" s="112"/>
      <c r="BZO2694" s="112"/>
      <c r="BZP2694" s="112"/>
      <c r="BZQ2694" s="112"/>
      <c r="BZR2694" s="112"/>
      <c r="BZS2694" s="112"/>
      <c r="BZT2694" s="112"/>
      <c r="BZU2694" s="112"/>
      <c r="BZV2694" s="112"/>
      <c r="BZW2694" s="112"/>
      <c r="BZX2694" s="112"/>
      <c r="BZY2694" s="112"/>
      <c r="BZZ2694" s="112"/>
      <c r="CAA2694" s="112"/>
      <c r="CAB2694" s="112"/>
      <c r="CAC2694" s="112"/>
      <c r="CAD2694" s="112"/>
      <c r="CAE2694" s="112"/>
      <c r="CAF2694" s="112"/>
      <c r="CAG2694" s="112"/>
      <c r="CAH2694" s="112"/>
      <c r="CAI2694" s="112"/>
      <c r="CAJ2694" s="112"/>
      <c r="CAK2694" s="112"/>
      <c r="CAL2694" s="112"/>
      <c r="CAM2694" s="112"/>
      <c r="CAN2694" s="112"/>
      <c r="CAO2694" s="112"/>
      <c r="CAP2694" s="112"/>
      <c r="CAQ2694" s="112"/>
      <c r="CAR2694" s="112"/>
      <c r="CAS2694" s="112"/>
      <c r="CAT2694" s="112"/>
      <c r="CAU2694" s="112"/>
      <c r="CAV2694" s="112"/>
      <c r="CAW2694" s="112"/>
      <c r="CAX2694" s="112"/>
      <c r="CAY2694" s="112"/>
      <c r="CAZ2694" s="112"/>
      <c r="CBA2694" s="112"/>
      <c r="CBB2694" s="112"/>
      <c r="CBC2694" s="112"/>
      <c r="CBD2694" s="112"/>
      <c r="CBE2694" s="112"/>
      <c r="CBF2694" s="112"/>
      <c r="CBG2694" s="112"/>
      <c r="CBH2694" s="112"/>
      <c r="CBI2694" s="112"/>
      <c r="CBJ2694" s="112"/>
      <c r="CBK2694" s="112"/>
      <c r="CBL2694" s="112"/>
      <c r="CBM2694" s="112"/>
      <c r="CBN2694" s="112"/>
      <c r="CBO2694" s="112"/>
      <c r="CBP2694" s="112"/>
      <c r="CBQ2694" s="112"/>
      <c r="CBR2694" s="112"/>
      <c r="CBS2694" s="112"/>
      <c r="CBT2694" s="112"/>
      <c r="CBU2694" s="112"/>
      <c r="CBV2694" s="112"/>
      <c r="CBW2694" s="112"/>
      <c r="CBX2694" s="112"/>
      <c r="CBY2694" s="112"/>
      <c r="CBZ2694" s="112"/>
      <c r="CCA2694" s="112"/>
      <c r="CCB2694" s="112"/>
      <c r="CCC2694" s="112"/>
      <c r="CCD2694" s="112"/>
      <c r="CCE2694" s="112"/>
      <c r="CCF2694" s="112"/>
      <c r="CCG2694" s="112"/>
      <c r="CCH2694" s="112"/>
      <c r="CCI2694" s="112"/>
      <c r="CCJ2694" s="112"/>
      <c r="CCK2694" s="112"/>
      <c r="CCL2694" s="112"/>
      <c r="CCM2694" s="112"/>
      <c r="CCN2694" s="112"/>
      <c r="CCO2694" s="112"/>
      <c r="CCP2694" s="112"/>
      <c r="CCQ2694" s="112"/>
      <c r="CCR2694" s="112"/>
      <c r="CCS2694" s="112"/>
      <c r="CCT2694" s="112"/>
      <c r="CCU2694" s="112"/>
      <c r="CCV2694" s="112"/>
      <c r="CCW2694" s="112"/>
      <c r="CCX2694" s="112"/>
      <c r="CCY2694" s="112"/>
      <c r="CCZ2694" s="112"/>
      <c r="CDA2694" s="112"/>
      <c r="CDB2694" s="112"/>
      <c r="CDC2694" s="112"/>
      <c r="CDD2694" s="112"/>
      <c r="CDE2694" s="112"/>
      <c r="CDF2694" s="112"/>
      <c r="CDG2694" s="112"/>
      <c r="CDH2694" s="112"/>
      <c r="CDI2694" s="112"/>
      <c r="CDJ2694" s="112"/>
      <c r="CDK2694" s="112"/>
      <c r="CDL2694" s="112"/>
      <c r="CDM2694" s="112"/>
      <c r="CDN2694" s="112"/>
      <c r="CDO2694" s="112"/>
      <c r="CDP2694" s="112"/>
      <c r="CDQ2694" s="112"/>
      <c r="CDR2694" s="112"/>
      <c r="CDS2694" s="112"/>
      <c r="CDT2694" s="112"/>
      <c r="CDU2694" s="112"/>
      <c r="CDV2694" s="112"/>
      <c r="CDW2694" s="112"/>
      <c r="CDX2694" s="112"/>
      <c r="CDY2694" s="112"/>
      <c r="CDZ2694" s="112"/>
      <c r="CEA2694" s="112"/>
      <c r="CEB2694" s="112"/>
      <c r="CEC2694" s="112"/>
      <c r="CED2694" s="112"/>
      <c r="CEE2694" s="112"/>
      <c r="CEF2694" s="112"/>
      <c r="CEG2694" s="112"/>
      <c r="CEH2694" s="112"/>
      <c r="CEI2694" s="112"/>
      <c r="CEJ2694" s="112"/>
      <c r="CEK2694" s="112"/>
      <c r="CEL2694" s="112"/>
      <c r="CEM2694" s="112"/>
      <c r="CEN2694" s="112"/>
      <c r="CEO2694" s="112"/>
      <c r="CEP2694" s="112"/>
      <c r="CEQ2694" s="112"/>
      <c r="CER2694" s="112"/>
      <c r="CES2694" s="112"/>
      <c r="CET2694" s="112"/>
      <c r="CEU2694" s="112"/>
      <c r="CEV2694" s="112"/>
      <c r="CEW2694" s="112"/>
      <c r="CEX2694" s="112"/>
      <c r="CEY2694" s="112"/>
      <c r="CEZ2694" s="112"/>
      <c r="CFA2694" s="112"/>
      <c r="CFB2694" s="112"/>
      <c r="CFC2694" s="112"/>
      <c r="CFD2694" s="112"/>
      <c r="CFE2694" s="112"/>
      <c r="CFF2694" s="112"/>
      <c r="CFG2694" s="112"/>
      <c r="CFH2694" s="112"/>
      <c r="CFI2694" s="112"/>
      <c r="CFJ2694" s="112"/>
      <c r="CFK2694" s="112"/>
      <c r="CFL2694" s="112"/>
      <c r="CFM2694" s="112"/>
      <c r="CFN2694" s="112"/>
      <c r="CFO2694" s="112"/>
      <c r="CFP2694" s="112"/>
      <c r="CFQ2694" s="112"/>
      <c r="CFR2694" s="112"/>
      <c r="CFS2694" s="112"/>
      <c r="CFT2694" s="112"/>
      <c r="CFU2694" s="112"/>
      <c r="CFV2694" s="112"/>
      <c r="CFW2694" s="112"/>
      <c r="CFX2694" s="112"/>
      <c r="CFY2694" s="112"/>
      <c r="CFZ2694" s="112"/>
      <c r="CGA2694" s="112"/>
      <c r="CGB2694" s="112"/>
      <c r="CGC2694" s="112"/>
      <c r="CGD2694" s="112"/>
      <c r="CGE2694" s="112"/>
      <c r="CGF2694" s="112"/>
      <c r="CGG2694" s="112"/>
      <c r="CGH2694" s="112"/>
      <c r="CGI2694" s="112"/>
      <c r="CGJ2694" s="112"/>
      <c r="CGK2694" s="112"/>
      <c r="CGL2694" s="112"/>
      <c r="CGM2694" s="112"/>
      <c r="CGN2694" s="112"/>
      <c r="CGO2694" s="112"/>
      <c r="CGP2694" s="112"/>
      <c r="CGQ2694" s="112"/>
      <c r="CGR2694" s="112"/>
      <c r="CGS2694" s="112"/>
      <c r="CGT2694" s="112"/>
      <c r="CGU2694" s="112"/>
      <c r="CGV2694" s="112"/>
      <c r="CGW2694" s="112"/>
      <c r="CGX2694" s="112"/>
      <c r="CGY2694" s="112"/>
      <c r="CGZ2694" s="112"/>
      <c r="CHA2694" s="112"/>
      <c r="CHB2694" s="112"/>
      <c r="CHC2694" s="112"/>
      <c r="CHD2694" s="112"/>
      <c r="CHE2694" s="112"/>
      <c r="CHF2694" s="112"/>
      <c r="CHG2694" s="112"/>
      <c r="CHH2694" s="112"/>
      <c r="CHI2694" s="112"/>
      <c r="CHJ2694" s="112"/>
      <c r="CHK2694" s="112"/>
      <c r="CHL2694" s="112"/>
      <c r="CHM2694" s="112"/>
      <c r="CHN2694" s="112"/>
      <c r="CHO2694" s="112"/>
      <c r="CHP2694" s="112"/>
      <c r="CHQ2694" s="112"/>
      <c r="CHR2694" s="112"/>
      <c r="CHS2694" s="112"/>
      <c r="CHT2694" s="112"/>
      <c r="CHU2694" s="112"/>
      <c r="CHV2694" s="112"/>
      <c r="CHW2694" s="112"/>
      <c r="CHX2694" s="112"/>
      <c r="CHY2694" s="112"/>
      <c r="CHZ2694" s="112"/>
      <c r="CIA2694" s="112"/>
      <c r="CIB2694" s="112"/>
      <c r="CIC2694" s="112"/>
      <c r="CID2694" s="112"/>
      <c r="CIE2694" s="112"/>
      <c r="CIF2694" s="112"/>
      <c r="CIG2694" s="112"/>
      <c r="CIH2694" s="112"/>
      <c r="CII2694" s="112"/>
      <c r="CIJ2694" s="112"/>
      <c r="CIK2694" s="112"/>
      <c r="CIL2694" s="112"/>
      <c r="CIM2694" s="112"/>
      <c r="CIN2694" s="112"/>
      <c r="CIO2694" s="112"/>
      <c r="CIP2694" s="112"/>
      <c r="CIQ2694" s="112"/>
      <c r="CIR2694" s="112"/>
      <c r="CIS2694" s="112"/>
      <c r="CIT2694" s="112"/>
      <c r="CIU2694" s="112"/>
      <c r="CIV2694" s="112"/>
      <c r="CIW2694" s="112"/>
      <c r="CIX2694" s="112"/>
      <c r="CIY2694" s="112"/>
      <c r="CIZ2694" s="112"/>
      <c r="CJA2694" s="112"/>
      <c r="CJB2694" s="112"/>
      <c r="CJC2694" s="112"/>
      <c r="CJD2694" s="112"/>
      <c r="CJE2694" s="112"/>
      <c r="CJF2694" s="112"/>
      <c r="CJG2694" s="112"/>
      <c r="CJH2694" s="112"/>
      <c r="CJI2694" s="112"/>
      <c r="CJJ2694" s="112"/>
      <c r="CJK2694" s="112"/>
      <c r="CJL2694" s="112"/>
      <c r="CJM2694" s="112"/>
      <c r="CJN2694" s="112"/>
      <c r="CJO2694" s="112"/>
      <c r="CJP2694" s="112"/>
      <c r="CJQ2694" s="112"/>
      <c r="CJR2694" s="112"/>
      <c r="CJS2694" s="112"/>
      <c r="CJT2694" s="112"/>
      <c r="CJU2694" s="112"/>
      <c r="CJV2694" s="112"/>
      <c r="CJW2694" s="112"/>
      <c r="CJX2694" s="112"/>
      <c r="CJY2694" s="112"/>
      <c r="CJZ2694" s="112"/>
      <c r="CKA2694" s="112"/>
      <c r="CKB2694" s="112"/>
      <c r="CKC2694" s="112"/>
      <c r="CKD2694" s="112"/>
      <c r="CKE2694" s="112"/>
      <c r="CKF2694" s="112"/>
      <c r="CKG2694" s="112"/>
      <c r="CKH2694" s="112"/>
      <c r="CKI2694" s="112"/>
      <c r="CKJ2694" s="112"/>
      <c r="CKK2694" s="112"/>
      <c r="CKL2694" s="112"/>
      <c r="CKM2694" s="112"/>
      <c r="CKN2694" s="112"/>
      <c r="CKO2694" s="112"/>
      <c r="CKP2694" s="112"/>
      <c r="CKQ2694" s="112"/>
      <c r="CKR2694" s="112"/>
      <c r="CKS2694" s="112"/>
      <c r="CKT2694" s="112"/>
      <c r="CKU2694" s="112"/>
      <c r="CKV2694" s="112"/>
      <c r="CKW2694" s="112"/>
      <c r="CKX2694" s="112"/>
      <c r="CKY2694" s="112"/>
      <c r="CKZ2694" s="112"/>
      <c r="CLA2694" s="112"/>
      <c r="CLB2694" s="112"/>
      <c r="CLC2694" s="112"/>
      <c r="CLD2694" s="112"/>
      <c r="CLE2694" s="112"/>
      <c r="CLF2694" s="112"/>
      <c r="CLG2694" s="112"/>
      <c r="CLH2694" s="112"/>
      <c r="CLI2694" s="112"/>
      <c r="CLJ2694" s="112"/>
      <c r="CLK2694" s="112"/>
      <c r="CLL2694" s="112"/>
      <c r="CLM2694" s="112"/>
      <c r="CLN2694" s="112"/>
      <c r="CLO2694" s="112"/>
      <c r="CLP2694" s="112"/>
      <c r="CLQ2694" s="112"/>
      <c r="CLR2694" s="112"/>
      <c r="CLS2694" s="112"/>
      <c r="CLT2694" s="112"/>
      <c r="CLU2694" s="112"/>
      <c r="CLV2694" s="112"/>
      <c r="CLW2694" s="112"/>
      <c r="CLX2694" s="112"/>
      <c r="CLY2694" s="112"/>
      <c r="CLZ2694" s="112"/>
      <c r="CMA2694" s="112"/>
      <c r="CMB2694" s="112"/>
      <c r="CMC2694" s="112"/>
      <c r="CMD2694" s="112"/>
      <c r="CME2694" s="112"/>
      <c r="CMF2694" s="112"/>
      <c r="CMG2694" s="112"/>
      <c r="CMH2694" s="112"/>
      <c r="CMI2694" s="112"/>
      <c r="CMJ2694" s="112"/>
      <c r="CMK2694" s="112"/>
      <c r="CML2694" s="112"/>
      <c r="CMM2694" s="112"/>
      <c r="CMN2694" s="112"/>
      <c r="CMO2694" s="112"/>
      <c r="CMP2694" s="112"/>
      <c r="CMQ2694" s="112"/>
      <c r="CMR2694" s="112"/>
      <c r="CMS2694" s="112"/>
      <c r="CMT2694" s="112"/>
      <c r="CMU2694" s="112"/>
      <c r="CMV2694" s="112"/>
      <c r="CMW2694" s="112"/>
      <c r="CMX2694" s="112"/>
      <c r="CMY2694" s="112"/>
      <c r="CMZ2694" s="112"/>
      <c r="CNA2694" s="112"/>
      <c r="CNB2694" s="112"/>
      <c r="CNC2694" s="112"/>
      <c r="CND2694" s="112"/>
      <c r="CNE2694" s="112"/>
      <c r="CNF2694" s="112"/>
      <c r="CNG2694" s="112"/>
      <c r="CNH2694" s="112"/>
      <c r="CNI2694" s="112"/>
      <c r="CNJ2694" s="112"/>
      <c r="CNK2694" s="112"/>
      <c r="CNL2694" s="112"/>
      <c r="CNM2694" s="112"/>
      <c r="CNN2694" s="112"/>
      <c r="CNO2694" s="112"/>
      <c r="CNP2694" s="112"/>
      <c r="CNQ2694" s="112"/>
      <c r="CNR2694" s="112"/>
      <c r="CNS2694" s="112"/>
      <c r="CNT2694" s="112"/>
      <c r="CNU2694" s="112"/>
      <c r="CNV2694" s="112"/>
      <c r="CNW2694" s="112"/>
      <c r="CNX2694" s="112"/>
      <c r="CNY2694" s="112"/>
      <c r="CNZ2694" s="112"/>
      <c r="COA2694" s="112"/>
      <c r="COB2694" s="112"/>
      <c r="COC2694" s="112"/>
      <c r="COD2694" s="112"/>
      <c r="COE2694" s="112"/>
      <c r="COF2694" s="112"/>
      <c r="COG2694" s="112"/>
      <c r="COH2694" s="112"/>
      <c r="COI2694" s="112"/>
      <c r="COJ2694" s="112"/>
      <c r="COK2694" s="112"/>
      <c r="COL2694" s="112"/>
      <c r="COM2694" s="112"/>
      <c r="CON2694" s="112"/>
      <c r="COO2694" s="112"/>
      <c r="COP2694" s="112"/>
      <c r="COQ2694" s="112"/>
      <c r="COR2694" s="112"/>
      <c r="COS2694" s="112"/>
      <c r="COT2694" s="112"/>
      <c r="COU2694" s="112"/>
      <c r="COV2694" s="112"/>
      <c r="COW2694" s="112"/>
      <c r="COX2694" s="112"/>
      <c r="COY2694" s="112"/>
      <c r="COZ2694" s="112"/>
      <c r="CPA2694" s="112"/>
      <c r="CPB2694" s="112"/>
      <c r="CPC2694" s="112"/>
      <c r="CPD2694" s="112"/>
      <c r="CPE2694" s="112"/>
      <c r="CPF2694" s="112"/>
      <c r="CPG2694" s="112"/>
      <c r="CPH2694" s="112"/>
      <c r="CPI2694" s="112"/>
      <c r="CPJ2694" s="112"/>
      <c r="CPK2694" s="112"/>
      <c r="CPL2694" s="112"/>
      <c r="CPM2694" s="112"/>
      <c r="CPN2694" s="112"/>
      <c r="CPO2694" s="112"/>
      <c r="CPP2694" s="112"/>
      <c r="CPQ2694" s="112"/>
      <c r="CPR2694" s="112"/>
      <c r="CPS2694" s="112"/>
      <c r="CPT2694" s="112"/>
      <c r="CPU2694" s="112"/>
      <c r="CPV2694" s="112"/>
      <c r="CPW2694" s="112"/>
      <c r="CPX2694" s="112"/>
      <c r="CPY2694" s="112"/>
      <c r="CPZ2694" s="112"/>
      <c r="CQA2694" s="112"/>
      <c r="CQB2694" s="112"/>
      <c r="CQC2694" s="112"/>
      <c r="CQD2694" s="112"/>
      <c r="CQE2694" s="112"/>
      <c r="CQF2694" s="112"/>
      <c r="CQG2694" s="112"/>
      <c r="CQH2694" s="112"/>
      <c r="CQI2694" s="112"/>
      <c r="CQJ2694" s="112"/>
      <c r="CQK2694" s="112"/>
      <c r="CQL2694" s="112"/>
      <c r="CQM2694" s="112"/>
      <c r="CQN2694" s="112"/>
      <c r="CQO2694" s="112"/>
      <c r="CQP2694" s="112"/>
      <c r="CQQ2694" s="112"/>
      <c r="CQR2694" s="112"/>
      <c r="CQS2694" s="112"/>
      <c r="CQT2694" s="112"/>
      <c r="CQU2694" s="112"/>
      <c r="CQV2694" s="112"/>
      <c r="CQW2694" s="112"/>
      <c r="CQX2694" s="112"/>
      <c r="CQY2694" s="112"/>
      <c r="CQZ2694" s="112"/>
      <c r="CRA2694" s="112"/>
      <c r="CRB2694" s="112"/>
      <c r="CRC2694" s="112"/>
      <c r="CRD2694" s="112"/>
      <c r="CRE2694" s="112"/>
      <c r="CRF2694" s="112"/>
      <c r="CRG2694" s="112"/>
      <c r="CRH2694" s="112"/>
      <c r="CRI2694" s="112"/>
      <c r="CRJ2694" s="112"/>
      <c r="CRK2694" s="112"/>
      <c r="CRL2694" s="112"/>
      <c r="CRM2694" s="112"/>
      <c r="CRN2694" s="112"/>
      <c r="CRO2694" s="112"/>
      <c r="CRP2694" s="112"/>
      <c r="CRQ2694" s="112"/>
      <c r="CRR2694" s="112"/>
      <c r="CRS2694" s="112"/>
      <c r="CRT2694" s="112"/>
      <c r="CRU2694" s="112"/>
      <c r="CRV2694" s="112"/>
      <c r="CRW2694" s="112"/>
      <c r="CRX2694" s="112"/>
      <c r="CRY2694" s="112"/>
      <c r="CRZ2694" s="112"/>
      <c r="CSA2694" s="112"/>
      <c r="CSB2694" s="112"/>
      <c r="CSC2694" s="112"/>
      <c r="CSD2694" s="112"/>
      <c r="CSE2694" s="112"/>
      <c r="CSF2694" s="112"/>
      <c r="CSG2694" s="112"/>
      <c r="CSH2694" s="112"/>
      <c r="CSI2694" s="112"/>
      <c r="CSJ2694" s="112"/>
      <c r="CSK2694" s="112"/>
      <c r="CSL2694" s="112"/>
      <c r="CSM2694" s="112"/>
      <c r="CSN2694" s="112"/>
      <c r="CSO2694" s="112"/>
      <c r="CSP2694" s="112"/>
      <c r="CSQ2694" s="112"/>
      <c r="CSR2694" s="112"/>
      <c r="CSS2694" s="112"/>
      <c r="CST2694" s="112"/>
      <c r="CSU2694" s="112"/>
      <c r="CSV2694" s="112"/>
      <c r="CSW2694" s="112"/>
      <c r="CSX2694" s="112"/>
      <c r="CSY2694" s="112"/>
      <c r="CSZ2694" s="112"/>
      <c r="CTA2694" s="112"/>
      <c r="CTB2694" s="112"/>
      <c r="CTC2694" s="112"/>
      <c r="CTD2694" s="112"/>
      <c r="CTE2694" s="112"/>
      <c r="CTF2694" s="112"/>
      <c r="CTG2694" s="112"/>
      <c r="CTH2694" s="112"/>
      <c r="CTI2694" s="112"/>
      <c r="CTJ2694" s="112"/>
      <c r="CTK2694" s="112"/>
      <c r="CTL2694" s="112"/>
      <c r="CTM2694" s="112"/>
      <c r="CTN2694" s="112"/>
      <c r="CTO2694" s="112"/>
      <c r="CTP2694" s="112"/>
      <c r="CTQ2694" s="112"/>
      <c r="CTR2694" s="112"/>
      <c r="CTS2694" s="112"/>
      <c r="CTT2694" s="112"/>
      <c r="CTU2694" s="112"/>
      <c r="CTV2694" s="112"/>
      <c r="CTW2694" s="112"/>
      <c r="CTX2694" s="112"/>
      <c r="CTY2694" s="112"/>
      <c r="CTZ2694" s="112"/>
      <c r="CUA2694" s="112"/>
      <c r="CUB2694" s="112"/>
      <c r="CUC2694" s="112"/>
      <c r="CUD2694" s="112"/>
      <c r="CUE2694" s="112"/>
      <c r="CUF2694" s="112"/>
      <c r="CUG2694" s="112"/>
      <c r="CUH2694" s="112"/>
      <c r="CUI2694" s="112"/>
      <c r="CUJ2694" s="112"/>
      <c r="CUK2694" s="112"/>
      <c r="CUL2694" s="112"/>
      <c r="CUM2694" s="112"/>
      <c r="CUN2694" s="112"/>
      <c r="CUO2694" s="112"/>
      <c r="CUP2694" s="112"/>
      <c r="CUQ2694" s="112"/>
      <c r="CUR2694" s="112"/>
      <c r="CUS2694" s="112"/>
      <c r="CUT2694" s="112"/>
      <c r="CUU2694" s="112"/>
      <c r="CUV2694" s="112"/>
      <c r="CUW2694" s="112"/>
      <c r="CUX2694" s="112"/>
      <c r="CUY2694" s="112"/>
      <c r="CUZ2694" s="112"/>
      <c r="CVA2694" s="112"/>
      <c r="CVB2694" s="112"/>
      <c r="CVC2694" s="112"/>
      <c r="CVD2694" s="112"/>
      <c r="CVE2694" s="112"/>
      <c r="CVF2694" s="112"/>
      <c r="CVG2694" s="112"/>
      <c r="CVH2694" s="112"/>
      <c r="CVI2694" s="112"/>
      <c r="CVJ2694" s="112"/>
      <c r="CVK2694" s="112"/>
      <c r="CVL2694" s="112"/>
      <c r="CVM2694" s="112"/>
      <c r="CVN2694" s="112"/>
      <c r="CVO2694" s="112"/>
      <c r="CVP2694" s="112"/>
      <c r="CVQ2694" s="112"/>
      <c r="CVR2694" s="112"/>
      <c r="CVS2694" s="112"/>
      <c r="CVT2694" s="112"/>
      <c r="CVU2694" s="112"/>
      <c r="CVV2694" s="112"/>
      <c r="CVW2694" s="112"/>
      <c r="CVX2694" s="112"/>
      <c r="CVY2694" s="112"/>
      <c r="CVZ2694" s="112"/>
      <c r="CWA2694" s="112"/>
      <c r="CWB2694" s="112"/>
      <c r="CWC2694" s="112"/>
      <c r="CWD2694" s="112"/>
      <c r="CWE2694" s="112"/>
      <c r="CWF2694" s="112"/>
      <c r="CWG2694" s="112"/>
      <c r="CWH2694" s="112"/>
      <c r="CWI2694" s="112"/>
      <c r="CWJ2694" s="112"/>
      <c r="CWK2694" s="112"/>
      <c r="CWL2694" s="112"/>
      <c r="CWM2694" s="112"/>
      <c r="CWN2694" s="112"/>
      <c r="CWO2694" s="112"/>
      <c r="CWP2694" s="112"/>
      <c r="CWQ2694" s="112"/>
      <c r="CWR2694" s="112"/>
      <c r="CWS2694" s="112"/>
      <c r="CWT2694" s="112"/>
      <c r="CWU2694" s="112"/>
      <c r="CWV2694" s="112"/>
      <c r="CWW2694" s="112"/>
      <c r="CWX2694" s="112"/>
      <c r="CWY2694" s="112"/>
      <c r="CWZ2694" s="112"/>
      <c r="CXA2694" s="112"/>
      <c r="CXB2694" s="112"/>
      <c r="CXC2694" s="112"/>
      <c r="CXD2694" s="112"/>
      <c r="CXE2694" s="112"/>
      <c r="CXF2694" s="112"/>
      <c r="CXG2694" s="112"/>
      <c r="CXH2694" s="112"/>
      <c r="CXI2694" s="112"/>
      <c r="CXJ2694" s="112"/>
      <c r="CXK2694" s="112"/>
      <c r="CXL2694" s="112"/>
      <c r="CXM2694" s="112"/>
      <c r="CXN2694" s="112"/>
      <c r="CXO2694" s="112"/>
      <c r="CXP2694" s="112"/>
      <c r="CXQ2694" s="112"/>
      <c r="CXR2694" s="112"/>
      <c r="CXS2694" s="112"/>
      <c r="CXT2694" s="112"/>
      <c r="CXU2694" s="112"/>
      <c r="CXV2694" s="112"/>
      <c r="CXW2694" s="112"/>
      <c r="CXX2694" s="112"/>
      <c r="CXY2694" s="112"/>
      <c r="CXZ2694" s="112"/>
      <c r="CYA2694" s="112"/>
      <c r="CYB2694" s="112"/>
      <c r="CYC2694" s="112"/>
      <c r="CYD2694" s="112"/>
      <c r="CYE2694" s="112"/>
      <c r="CYF2694" s="112"/>
      <c r="CYG2694" s="112"/>
      <c r="CYH2694" s="112"/>
      <c r="CYI2694" s="112"/>
      <c r="CYJ2694" s="112"/>
      <c r="CYK2694" s="112"/>
      <c r="CYL2694" s="112"/>
      <c r="CYM2694" s="112"/>
      <c r="CYN2694" s="112"/>
      <c r="CYO2694" s="112"/>
      <c r="CYP2694" s="112"/>
      <c r="CYQ2694" s="112"/>
      <c r="CYR2694" s="112"/>
      <c r="CYS2694" s="112"/>
      <c r="CYT2694" s="112"/>
      <c r="CYU2694" s="112"/>
      <c r="CYV2694" s="112"/>
      <c r="CYW2694" s="112"/>
      <c r="CYX2694" s="112"/>
      <c r="CYY2694" s="112"/>
      <c r="CYZ2694" s="112"/>
      <c r="CZA2694" s="112"/>
      <c r="CZB2694" s="112"/>
      <c r="CZC2694" s="112"/>
      <c r="CZD2694" s="112"/>
      <c r="CZE2694" s="112"/>
      <c r="CZF2694" s="112"/>
      <c r="CZG2694" s="112"/>
      <c r="CZH2694" s="112"/>
      <c r="CZI2694" s="112"/>
      <c r="CZJ2694" s="112"/>
      <c r="CZK2694" s="112"/>
      <c r="CZL2694" s="112"/>
      <c r="CZM2694" s="112"/>
      <c r="CZN2694" s="112"/>
      <c r="CZO2694" s="112"/>
      <c r="CZP2694" s="112"/>
      <c r="CZQ2694" s="112"/>
      <c r="CZR2694" s="112"/>
      <c r="CZS2694" s="112"/>
      <c r="CZT2694" s="112"/>
      <c r="CZU2694" s="112"/>
      <c r="CZV2694" s="112"/>
      <c r="CZW2694" s="112"/>
      <c r="CZX2694" s="112"/>
      <c r="CZY2694" s="112"/>
      <c r="CZZ2694" s="112"/>
      <c r="DAA2694" s="112"/>
      <c r="DAB2694" s="112"/>
      <c r="DAC2694" s="112"/>
      <c r="DAD2694" s="112"/>
      <c r="DAE2694" s="112"/>
      <c r="DAF2694" s="112"/>
      <c r="DAG2694" s="112"/>
      <c r="DAH2694" s="112"/>
      <c r="DAI2694" s="112"/>
      <c r="DAJ2694" s="112"/>
      <c r="DAK2694" s="112"/>
      <c r="DAL2694" s="112"/>
      <c r="DAM2694" s="112"/>
      <c r="DAN2694" s="112"/>
      <c r="DAO2694" s="112"/>
      <c r="DAP2694" s="112"/>
      <c r="DAQ2694" s="112"/>
      <c r="DAR2694" s="112"/>
      <c r="DAS2694" s="112"/>
      <c r="DAT2694" s="112"/>
      <c r="DAU2694" s="112"/>
      <c r="DAV2694" s="112"/>
      <c r="DAW2694" s="112"/>
      <c r="DAX2694" s="112"/>
      <c r="DAY2694" s="112"/>
      <c r="DAZ2694" s="112"/>
      <c r="DBA2694" s="112"/>
      <c r="DBB2694" s="112"/>
      <c r="DBC2694" s="112"/>
      <c r="DBD2694" s="112"/>
      <c r="DBE2694" s="112"/>
      <c r="DBF2694" s="112"/>
      <c r="DBG2694" s="112"/>
      <c r="DBH2694" s="112"/>
      <c r="DBI2694" s="112"/>
      <c r="DBJ2694" s="112"/>
      <c r="DBK2694" s="112"/>
      <c r="DBL2694" s="112"/>
      <c r="DBM2694" s="112"/>
      <c r="DBN2694" s="112"/>
      <c r="DBO2694" s="112"/>
      <c r="DBP2694" s="112"/>
      <c r="DBQ2694" s="112"/>
      <c r="DBR2694" s="112"/>
      <c r="DBS2694" s="112"/>
      <c r="DBT2694" s="112"/>
      <c r="DBU2694" s="112"/>
      <c r="DBV2694" s="112"/>
      <c r="DBW2694" s="112"/>
      <c r="DBX2694" s="112"/>
      <c r="DBY2694" s="112"/>
      <c r="DBZ2694" s="112"/>
      <c r="DCA2694" s="112"/>
      <c r="DCB2694" s="112"/>
      <c r="DCC2694" s="112"/>
      <c r="DCD2694" s="112"/>
      <c r="DCE2694" s="112"/>
      <c r="DCF2694" s="112"/>
      <c r="DCG2694" s="112"/>
      <c r="DCH2694" s="112"/>
      <c r="DCI2694" s="112"/>
      <c r="DCJ2694" s="112"/>
      <c r="DCK2694" s="112"/>
      <c r="DCL2694" s="112"/>
      <c r="DCM2694" s="112"/>
      <c r="DCN2694" s="112"/>
      <c r="DCO2694" s="112"/>
      <c r="DCP2694" s="112"/>
      <c r="DCQ2694" s="112"/>
      <c r="DCR2694" s="112"/>
      <c r="DCS2694" s="112"/>
      <c r="DCT2694" s="112"/>
      <c r="DCU2694" s="112"/>
      <c r="DCV2694" s="112"/>
      <c r="DCW2694" s="112"/>
      <c r="DCX2694" s="112"/>
      <c r="DCY2694" s="112"/>
      <c r="DCZ2694" s="112"/>
      <c r="DDA2694" s="112"/>
      <c r="DDB2694" s="112"/>
      <c r="DDC2694" s="112"/>
      <c r="DDD2694" s="112"/>
      <c r="DDE2694" s="112"/>
      <c r="DDF2694" s="112"/>
      <c r="DDG2694" s="112"/>
      <c r="DDH2694" s="112"/>
      <c r="DDI2694" s="112"/>
      <c r="DDJ2694" s="112"/>
      <c r="DDK2694" s="112"/>
      <c r="DDL2694" s="112"/>
      <c r="DDM2694" s="112"/>
      <c r="DDN2694" s="112"/>
      <c r="DDO2694" s="112"/>
      <c r="DDP2694" s="112"/>
      <c r="DDQ2694" s="112"/>
      <c r="DDR2694" s="112"/>
      <c r="DDS2694" s="112"/>
      <c r="DDT2694" s="112"/>
      <c r="DDU2694" s="112"/>
      <c r="DDV2694" s="112"/>
      <c r="DDW2694" s="112"/>
      <c r="DDX2694" s="112"/>
      <c r="DDY2694" s="112"/>
      <c r="DDZ2694" s="112"/>
      <c r="DEA2694" s="112"/>
      <c r="DEB2694" s="112"/>
      <c r="DEC2694" s="112"/>
      <c r="DED2694" s="112"/>
      <c r="DEE2694" s="112"/>
      <c r="DEF2694" s="112"/>
      <c r="DEG2694" s="112"/>
      <c r="DEH2694" s="112"/>
      <c r="DEI2694" s="112"/>
      <c r="DEJ2694" s="112"/>
      <c r="DEK2694" s="112"/>
      <c r="DEL2694" s="112"/>
      <c r="DEM2694" s="112"/>
      <c r="DEN2694" s="112"/>
      <c r="DEO2694" s="112"/>
      <c r="DEP2694" s="112"/>
      <c r="DEQ2694" s="112"/>
      <c r="DER2694" s="112"/>
      <c r="DES2694" s="112"/>
      <c r="DET2694" s="112"/>
      <c r="DEU2694" s="112"/>
      <c r="DEV2694" s="112"/>
      <c r="DEW2694" s="112"/>
      <c r="DEX2694" s="112"/>
      <c r="DEY2694" s="112"/>
      <c r="DEZ2694" s="112"/>
      <c r="DFA2694" s="112"/>
      <c r="DFB2694" s="112"/>
      <c r="DFC2694" s="112"/>
      <c r="DFD2694" s="112"/>
      <c r="DFE2694" s="112"/>
      <c r="DFF2694" s="112"/>
      <c r="DFG2694" s="112"/>
      <c r="DFH2694" s="112"/>
      <c r="DFI2694" s="112"/>
      <c r="DFJ2694" s="112"/>
      <c r="DFK2694" s="112"/>
      <c r="DFL2694" s="112"/>
      <c r="DFM2694" s="112"/>
      <c r="DFN2694" s="112"/>
      <c r="DFO2694" s="112"/>
      <c r="DFP2694" s="112"/>
      <c r="DFQ2694" s="112"/>
      <c r="DFR2694" s="112"/>
      <c r="DFS2694" s="112"/>
      <c r="DFT2694" s="112"/>
      <c r="DFU2694" s="112"/>
      <c r="DFV2694" s="112"/>
      <c r="DFW2694" s="112"/>
      <c r="DFX2694" s="112"/>
      <c r="DFY2694" s="112"/>
      <c r="DFZ2694" s="112"/>
      <c r="DGA2694" s="112"/>
      <c r="DGB2694" s="112"/>
      <c r="DGC2694" s="112"/>
      <c r="DGD2694" s="112"/>
      <c r="DGE2694" s="112"/>
      <c r="DGF2694" s="112"/>
      <c r="DGG2694" s="112"/>
      <c r="DGH2694" s="112"/>
      <c r="DGI2694" s="112"/>
      <c r="DGJ2694" s="112"/>
      <c r="DGK2694" s="112"/>
      <c r="DGL2694" s="112"/>
      <c r="DGM2694" s="112"/>
      <c r="DGN2694" s="112"/>
      <c r="DGO2694" s="112"/>
      <c r="DGP2694" s="112"/>
      <c r="DGQ2694" s="112"/>
      <c r="DGR2694" s="112"/>
      <c r="DGS2694" s="112"/>
      <c r="DGT2694" s="112"/>
      <c r="DGU2694" s="112"/>
      <c r="DGV2694" s="112"/>
      <c r="DGW2694" s="112"/>
      <c r="DGX2694" s="112"/>
      <c r="DGY2694" s="112"/>
      <c r="DGZ2694" s="112"/>
      <c r="DHA2694" s="112"/>
      <c r="DHB2694" s="112"/>
      <c r="DHC2694" s="112"/>
      <c r="DHD2694" s="112"/>
      <c r="DHE2694" s="112"/>
      <c r="DHF2694" s="112"/>
      <c r="DHG2694" s="112"/>
      <c r="DHH2694" s="112"/>
      <c r="DHI2694" s="112"/>
      <c r="DHJ2694" s="112"/>
      <c r="DHK2694" s="112"/>
      <c r="DHL2694" s="112"/>
      <c r="DHM2694" s="112"/>
      <c r="DHN2694" s="112"/>
      <c r="DHO2694" s="112"/>
      <c r="DHP2694" s="112"/>
      <c r="DHQ2694" s="112"/>
      <c r="DHR2694" s="112"/>
      <c r="DHS2694" s="112"/>
      <c r="DHT2694" s="112"/>
      <c r="DHU2694" s="112"/>
      <c r="DHV2694" s="112"/>
      <c r="DHW2694" s="112"/>
      <c r="DHX2694" s="112"/>
      <c r="DHY2694" s="112"/>
      <c r="DHZ2694" s="112"/>
      <c r="DIA2694" s="112"/>
      <c r="DIB2694" s="112"/>
      <c r="DIC2694" s="112"/>
      <c r="DID2694" s="112"/>
      <c r="DIE2694" s="112"/>
      <c r="DIF2694" s="112"/>
      <c r="DIG2694" s="112"/>
      <c r="DIH2694" s="112"/>
      <c r="DII2694" s="112"/>
      <c r="DIJ2694" s="112"/>
      <c r="DIK2694" s="112"/>
      <c r="DIL2694" s="112"/>
      <c r="DIM2694" s="112"/>
      <c r="DIN2694" s="112"/>
      <c r="DIO2694" s="112"/>
      <c r="DIP2694" s="112"/>
      <c r="DIQ2694" s="112"/>
      <c r="DIR2694" s="112"/>
      <c r="DIS2694" s="112"/>
      <c r="DIT2694" s="112"/>
      <c r="DIU2694" s="112"/>
      <c r="DIV2694" s="112"/>
      <c r="DIW2694" s="112"/>
      <c r="DIX2694" s="112"/>
      <c r="DIY2694" s="112"/>
      <c r="DIZ2694" s="112"/>
      <c r="DJA2694" s="112"/>
      <c r="DJB2694" s="112"/>
      <c r="DJC2694" s="112"/>
      <c r="DJD2694" s="112"/>
      <c r="DJE2694" s="112"/>
      <c r="DJF2694" s="112"/>
      <c r="DJG2694" s="112"/>
      <c r="DJH2694" s="112"/>
      <c r="DJI2694" s="112"/>
      <c r="DJJ2694" s="112"/>
      <c r="DJK2694" s="112"/>
      <c r="DJL2694" s="112"/>
      <c r="DJM2694" s="112"/>
      <c r="DJN2694" s="112"/>
      <c r="DJO2694" s="112"/>
      <c r="DJP2694" s="112"/>
      <c r="DJQ2694" s="112"/>
      <c r="DJR2694" s="112"/>
      <c r="DJS2694" s="112"/>
      <c r="DJT2694" s="112"/>
      <c r="DJU2694" s="112"/>
      <c r="DJV2694" s="112"/>
      <c r="DJW2694" s="112"/>
      <c r="DJX2694" s="112"/>
      <c r="DJY2694" s="112"/>
      <c r="DJZ2694" s="112"/>
      <c r="DKA2694" s="112"/>
      <c r="DKB2694" s="112"/>
      <c r="DKC2694" s="112"/>
      <c r="DKD2694" s="112"/>
      <c r="DKE2694" s="112"/>
      <c r="DKF2694" s="112"/>
      <c r="DKG2694" s="112"/>
      <c r="DKH2694" s="112"/>
      <c r="DKI2694" s="112"/>
      <c r="DKJ2694" s="112"/>
      <c r="DKK2694" s="112"/>
      <c r="DKL2694" s="112"/>
      <c r="DKM2694" s="112"/>
      <c r="DKN2694" s="112"/>
      <c r="DKO2694" s="112"/>
      <c r="DKP2694" s="112"/>
      <c r="DKQ2694" s="112"/>
      <c r="DKR2694" s="112"/>
      <c r="DKS2694" s="112"/>
      <c r="DKT2694" s="112"/>
      <c r="DKU2694" s="112"/>
      <c r="DKV2694" s="112"/>
      <c r="DKW2694" s="112"/>
      <c r="DKX2694" s="112"/>
      <c r="DKY2694" s="112"/>
      <c r="DKZ2694" s="112"/>
      <c r="DLA2694" s="112"/>
      <c r="DLB2694" s="112"/>
      <c r="DLC2694" s="112"/>
      <c r="DLD2694" s="112"/>
      <c r="DLE2694" s="112"/>
      <c r="DLF2694" s="112"/>
      <c r="DLG2694" s="112"/>
      <c r="DLH2694" s="112"/>
      <c r="DLI2694" s="112"/>
      <c r="DLJ2694" s="112"/>
      <c r="DLK2694" s="112"/>
      <c r="DLL2694" s="112"/>
      <c r="DLM2694" s="112"/>
      <c r="DLN2694" s="112"/>
      <c r="DLO2694" s="112"/>
      <c r="DLP2694" s="112"/>
      <c r="DLQ2694" s="112"/>
      <c r="DLR2694" s="112"/>
      <c r="DLS2694" s="112"/>
      <c r="DLT2694" s="112"/>
      <c r="DLU2694" s="112"/>
      <c r="DLV2694" s="112"/>
      <c r="DLW2694" s="112"/>
      <c r="DLX2694" s="112"/>
      <c r="DLY2694" s="112"/>
      <c r="DLZ2694" s="112"/>
      <c r="DMA2694" s="112"/>
      <c r="DMB2694" s="112"/>
      <c r="DMC2694" s="112"/>
      <c r="DMD2694" s="112"/>
      <c r="DME2694" s="112"/>
      <c r="DMF2694" s="112"/>
      <c r="DMG2694" s="112"/>
      <c r="DMH2694" s="112"/>
      <c r="DMI2694" s="112"/>
      <c r="DMJ2694" s="112"/>
      <c r="DMK2694" s="112"/>
      <c r="DML2694" s="112"/>
      <c r="DMM2694" s="112"/>
      <c r="DMN2694" s="112"/>
      <c r="DMO2694" s="112"/>
      <c r="DMP2694" s="112"/>
      <c r="DMQ2694" s="112"/>
      <c r="DMR2694" s="112"/>
      <c r="DMS2694" s="112"/>
      <c r="DMT2694" s="112"/>
      <c r="DMU2694" s="112"/>
      <c r="DMV2694" s="112"/>
      <c r="DMW2694" s="112"/>
      <c r="DMX2694" s="112"/>
      <c r="DMY2694" s="112"/>
      <c r="DMZ2694" s="112"/>
      <c r="DNA2694" s="112"/>
      <c r="DNB2694" s="112"/>
      <c r="DNC2694" s="112"/>
      <c r="DND2694" s="112"/>
      <c r="DNE2694" s="112"/>
      <c r="DNF2694" s="112"/>
      <c r="DNG2694" s="112"/>
      <c r="DNH2694" s="112"/>
      <c r="DNI2694" s="112"/>
      <c r="DNJ2694" s="112"/>
      <c r="DNK2694" s="112"/>
      <c r="DNL2694" s="112"/>
      <c r="DNM2694" s="112"/>
      <c r="DNN2694" s="112"/>
      <c r="DNO2694" s="112"/>
      <c r="DNP2694" s="112"/>
      <c r="DNQ2694" s="112"/>
      <c r="DNR2694" s="112"/>
      <c r="DNS2694" s="112"/>
      <c r="DNT2694" s="112"/>
      <c r="DNU2694" s="112"/>
      <c r="DNV2694" s="112"/>
      <c r="DNW2694" s="112"/>
      <c r="DNX2694" s="112"/>
      <c r="DNY2694" s="112"/>
      <c r="DNZ2694" s="112"/>
      <c r="DOA2694" s="112"/>
      <c r="DOB2694" s="112"/>
      <c r="DOC2694" s="112"/>
      <c r="DOD2694" s="112"/>
      <c r="DOE2694" s="112"/>
      <c r="DOF2694" s="112"/>
      <c r="DOG2694" s="112"/>
      <c r="DOH2694" s="112"/>
      <c r="DOI2694" s="112"/>
      <c r="DOJ2694" s="112"/>
      <c r="DOK2694" s="112"/>
      <c r="DOL2694" s="112"/>
      <c r="DOM2694" s="112"/>
      <c r="DON2694" s="112"/>
      <c r="DOO2694" s="112"/>
      <c r="DOP2694" s="112"/>
      <c r="DOQ2694" s="112"/>
      <c r="DOR2694" s="112"/>
      <c r="DOS2694" s="112"/>
      <c r="DOT2694" s="112"/>
      <c r="DOU2694" s="112"/>
      <c r="DOV2694" s="112"/>
      <c r="DOW2694" s="112"/>
      <c r="DOX2694" s="112"/>
      <c r="DOY2694" s="112"/>
      <c r="DOZ2694" s="112"/>
      <c r="DPA2694" s="112"/>
      <c r="DPB2694" s="112"/>
      <c r="DPC2694" s="112"/>
      <c r="DPD2694" s="112"/>
      <c r="DPE2694" s="112"/>
      <c r="DPF2694" s="112"/>
      <c r="DPG2694" s="112"/>
      <c r="DPH2694" s="112"/>
      <c r="DPI2694" s="112"/>
      <c r="DPJ2694" s="112"/>
      <c r="DPK2694" s="112"/>
      <c r="DPL2694" s="112"/>
      <c r="DPM2694" s="112"/>
      <c r="DPN2694" s="112"/>
      <c r="DPO2694" s="112"/>
      <c r="DPP2694" s="112"/>
      <c r="DPQ2694" s="112"/>
      <c r="DPR2694" s="112"/>
      <c r="DPS2694" s="112"/>
      <c r="DPT2694" s="112"/>
      <c r="DPU2694" s="112"/>
      <c r="DPV2694" s="112"/>
      <c r="DPW2694" s="112"/>
      <c r="DPX2694" s="112"/>
      <c r="DPY2694" s="112"/>
      <c r="DPZ2694" s="112"/>
      <c r="DQA2694" s="112"/>
      <c r="DQB2694" s="112"/>
      <c r="DQC2694" s="112"/>
      <c r="DQD2694" s="112"/>
      <c r="DQE2694" s="112"/>
      <c r="DQF2694" s="112"/>
      <c r="DQG2694" s="112"/>
      <c r="DQH2694" s="112"/>
      <c r="DQI2694" s="112"/>
      <c r="DQJ2694" s="112"/>
      <c r="DQK2694" s="112"/>
      <c r="DQL2694" s="112"/>
      <c r="DQM2694" s="112"/>
      <c r="DQN2694" s="112"/>
      <c r="DQO2694" s="112"/>
      <c r="DQP2694" s="112"/>
      <c r="DQQ2694" s="112"/>
      <c r="DQR2694" s="112"/>
      <c r="DQS2694" s="112"/>
      <c r="DQT2694" s="112"/>
      <c r="DQU2694" s="112"/>
      <c r="DQV2694" s="112"/>
      <c r="DQW2694" s="112"/>
      <c r="DQX2694" s="112"/>
      <c r="DQY2694" s="112"/>
      <c r="DQZ2694" s="112"/>
      <c r="DRA2694" s="112"/>
      <c r="DRB2694" s="112"/>
      <c r="DRC2694" s="112"/>
      <c r="DRD2694" s="112"/>
      <c r="DRE2694" s="112"/>
      <c r="DRF2694" s="112"/>
      <c r="DRG2694" s="112"/>
      <c r="DRH2694" s="112"/>
      <c r="DRI2694" s="112"/>
      <c r="DRJ2694" s="112"/>
      <c r="DRK2694" s="112"/>
      <c r="DRL2694" s="112"/>
      <c r="DRM2694" s="112"/>
      <c r="DRN2694" s="112"/>
      <c r="DRO2694" s="112"/>
      <c r="DRP2694" s="112"/>
      <c r="DRQ2694" s="112"/>
      <c r="DRR2694" s="112"/>
      <c r="DRS2694" s="112"/>
      <c r="DRT2694" s="112"/>
      <c r="DRU2694" s="112"/>
      <c r="DRV2694" s="112"/>
      <c r="DRW2694" s="112"/>
      <c r="DRX2694" s="112"/>
      <c r="DRY2694" s="112"/>
      <c r="DRZ2694" s="112"/>
      <c r="DSA2694" s="112"/>
      <c r="DSB2694" s="112"/>
      <c r="DSC2694" s="112"/>
      <c r="DSD2694" s="112"/>
      <c r="DSE2694" s="112"/>
      <c r="DSF2694" s="112"/>
      <c r="DSG2694" s="112"/>
      <c r="DSH2694" s="112"/>
      <c r="DSI2694" s="112"/>
      <c r="DSJ2694" s="112"/>
      <c r="DSK2694" s="112"/>
      <c r="DSL2694" s="112"/>
      <c r="DSM2694" s="112"/>
      <c r="DSN2694" s="112"/>
      <c r="DSO2694" s="112"/>
      <c r="DSP2694" s="112"/>
      <c r="DSQ2694" s="112"/>
      <c r="DSR2694" s="112"/>
      <c r="DSS2694" s="112"/>
      <c r="DST2694" s="112"/>
      <c r="DSU2694" s="112"/>
      <c r="DSV2694" s="112"/>
      <c r="DSW2694" s="112"/>
      <c r="DSX2694" s="112"/>
      <c r="DSY2694" s="112"/>
      <c r="DSZ2694" s="112"/>
      <c r="DTA2694" s="112"/>
      <c r="DTB2694" s="112"/>
      <c r="DTC2694" s="112"/>
      <c r="DTD2694" s="112"/>
      <c r="DTE2694" s="112"/>
      <c r="DTF2694" s="112"/>
      <c r="DTG2694" s="112"/>
      <c r="DTH2694" s="112"/>
      <c r="DTI2694" s="112"/>
      <c r="DTJ2694" s="112"/>
      <c r="DTK2694" s="112"/>
      <c r="DTL2694" s="112"/>
      <c r="DTM2694" s="112"/>
      <c r="DTN2694" s="112"/>
      <c r="DTO2694" s="112"/>
      <c r="DTP2694" s="112"/>
      <c r="DTQ2694" s="112"/>
      <c r="DTR2694" s="112"/>
      <c r="DTS2694" s="112"/>
      <c r="DTT2694" s="112"/>
      <c r="DTU2694" s="112"/>
      <c r="DTV2694" s="112"/>
      <c r="DTW2694" s="112"/>
      <c r="DTX2694" s="112"/>
      <c r="DTY2694" s="112"/>
      <c r="DTZ2694" s="112"/>
      <c r="DUA2694" s="112"/>
      <c r="DUB2694" s="112"/>
      <c r="DUC2694" s="112"/>
      <c r="DUD2694" s="112"/>
      <c r="DUE2694" s="112"/>
      <c r="DUF2694" s="112"/>
      <c r="DUG2694" s="112"/>
      <c r="DUH2694" s="112"/>
      <c r="DUI2694" s="112"/>
      <c r="DUJ2694" s="112"/>
      <c r="DUK2694" s="112"/>
      <c r="DUL2694" s="112"/>
      <c r="DUM2694" s="112"/>
      <c r="DUN2694" s="112"/>
      <c r="DUO2694" s="112"/>
      <c r="DUP2694" s="112"/>
      <c r="DUQ2694" s="112"/>
      <c r="DUR2694" s="112"/>
      <c r="DUS2694" s="112"/>
      <c r="DUT2694" s="112"/>
      <c r="DUU2694" s="112"/>
      <c r="DUV2694" s="112"/>
      <c r="DUW2694" s="112"/>
      <c r="DUX2694" s="112"/>
      <c r="DUY2694" s="112"/>
      <c r="DUZ2694" s="112"/>
      <c r="DVA2694" s="112"/>
      <c r="DVB2694" s="112"/>
      <c r="DVC2694" s="112"/>
      <c r="DVD2694" s="112"/>
      <c r="DVE2694" s="112"/>
      <c r="DVF2694" s="112"/>
      <c r="DVG2694" s="112"/>
      <c r="DVH2694" s="112"/>
      <c r="DVI2694" s="112"/>
      <c r="DVJ2694" s="112"/>
      <c r="DVK2694" s="112"/>
      <c r="DVL2694" s="112"/>
      <c r="DVM2694" s="112"/>
      <c r="DVN2694" s="112"/>
      <c r="DVO2694" s="112"/>
      <c r="DVP2694" s="112"/>
      <c r="DVQ2694" s="112"/>
      <c r="DVR2694" s="112"/>
      <c r="DVS2694" s="112"/>
      <c r="DVT2694" s="112"/>
      <c r="DVU2694" s="112"/>
      <c r="DVV2694" s="112"/>
      <c r="DVW2694" s="112"/>
      <c r="DVX2694" s="112"/>
      <c r="DVY2694" s="112"/>
      <c r="DVZ2694" s="112"/>
      <c r="DWA2694" s="112"/>
      <c r="DWB2694" s="112"/>
      <c r="DWC2694" s="112"/>
      <c r="DWD2694" s="112"/>
      <c r="DWE2694" s="112"/>
      <c r="DWF2694" s="112"/>
      <c r="DWG2694" s="112"/>
      <c r="DWH2694" s="112"/>
      <c r="DWI2694" s="112"/>
      <c r="DWJ2694" s="112"/>
      <c r="DWK2694" s="112"/>
      <c r="DWL2694" s="112"/>
      <c r="DWM2694" s="112"/>
      <c r="DWN2694" s="112"/>
      <c r="DWO2694" s="112"/>
      <c r="DWP2694" s="112"/>
      <c r="DWQ2694" s="112"/>
      <c r="DWR2694" s="112"/>
      <c r="DWS2694" s="112"/>
      <c r="DWT2694" s="112"/>
      <c r="DWU2694" s="112"/>
      <c r="DWV2694" s="112"/>
      <c r="DWW2694" s="112"/>
      <c r="DWX2694" s="112"/>
      <c r="DWY2694" s="112"/>
      <c r="DWZ2694" s="112"/>
      <c r="DXA2694" s="112"/>
      <c r="DXB2694" s="112"/>
      <c r="DXC2694" s="112"/>
      <c r="DXD2694" s="112"/>
      <c r="DXE2694" s="112"/>
      <c r="DXF2694" s="112"/>
      <c r="DXG2694" s="112"/>
      <c r="DXH2694" s="112"/>
      <c r="DXI2694" s="112"/>
      <c r="DXJ2694" s="112"/>
      <c r="DXK2694" s="112"/>
      <c r="DXL2694" s="112"/>
      <c r="DXM2694" s="112"/>
      <c r="DXN2694" s="112"/>
      <c r="DXO2694" s="112"/>
      <c r="DXP2694" s="112"/>
      <c r="DXQ2694" s="112"/>
      <c r="DXR2694" s="112"/>
      <c r="DXS2694" s="112"/>
      <c r="DXT2694" s="112"/>
      <c r="DXU2694" s="112"/>
      <c r="DXV2694" s="112"/>
      <c r="DXW2694" s="112"/>
      <c r="DXX2694" s="112"/>
      <c r="DXY2694" s="112"/>
      <c r="DXZ2694" s="112"/>
      <c r="DYA2694" s="112"/>
      <c r="DYB2694" s="112"/>
      <c r="DYC2694" s="112"/>
      <c r="DYD2694" s="112"/>
      <c r="DYE2694" s="112"/>
      <c r="DYF2694" s="112"/>
      <c r="DYG2694" s="112"/>
      <c r="DYH2694" s="112"/>
      <c r="DYI2694" s="112"/>
      <c r="DYJ2694" s="112"/>
      <c r="DYK2694" s="112"/>
      <c r="DYL2694" s="112"/>
      <c r="DYM2694" s="112"/>
      <c r="DYN2694" s="112"/>
      <c r="DYO2694" s="112"/>
      <c r="DYP2694" s="112"/>
      <c r="DYQ2694" s="112"/>
      <c r="DYR2694" s="112"/>
      <c r="DYS2694" s="112"/>
      <c r="DYT2694" s="112"/>
      <c r="DYU2694" s="112"/>
      <c r="DYV2694" s="112"/>
      <c r="DYW2694" s="112"/>
      <c r="DYX2694" s="112"/>
      <c r="DYY2694" s="112"/>
      <c r="DYZ2694" s="112"/>
      <c r="DZA2694" s="112"/>
      <c r="DZB2694" s="112"/>
      <c r="DZC2694" s="112"/>
      <c r="DZD2694" s="112"/>
      <c r="DZE2694" s="112"/>
      <c r="DZF2694" s="112"/>
      <c r="DZG2694" s="112"/>
      <c r="DZH2694" s="112"/>
      <c r="DZI2694" s="112"/>
      <c r="DZJ2694" s="112"/>
      <c r="DZK2694" s="112"/>
      <c r="DZL2694" s="112"/>
      <c r="DZM2694" s="112"/>
      <c r="DZN2694" s="112"/>
      <c r="DZO2694" s="112"/>
      <c r="DZP2694" s="112"/>
      <c r="DZQ2694" s="112"/>
      <c r="DZR2694" s="112"/>
      <c r="DZS2694" s="112"/>
      <c r="DZT2694" s="112"/>
      <c r="DZU2694" s="112"/>
      <c r="DZV2694" s="112"/>
      <c r="DZW2694" s="112"/>
      <c r="DZX2694" s="112"/>
      <c r="DZY2694" s="112"/>
      <c r="DZZ2694" s="112"/>
      <c r="EAA2694" s="112"/>
      <c r="EAB2694" s="112"/>
      <c r="EAC2694" s="112"/>
      <c r="EAD2694" s="112"/>
      <c r="EAE2694" s="112"/>
      <c r="EAF2694" s="112"/>
      <c r="EAG2694" s="112"/>
      <c r="EAH2694" s="112"/>
      <c r="EAI2694" s="112"/>
      <c r="EAJ2694" s="112"/>
      <c r="EAK2694" s="112"/>
      <c r="EAL2694" s="112"/>
      <c r="EAM2694" s="112"/>
      <c r="EAN2694" s="112"/>
      <c r="EAO2694" s="112"/>
      <c r="EAP2694" s="112"/>
      <c r="EAQ2694" s="112"/>
      <c r="EAR2694" s="112"/>
      <c r="EAS2694" s="112"/>
      <c r="EAT2694" s="112"/>
      <c r="EAU2694" s="112"/>
      <c r="EAV2694" s="112"/>
      <c r="EAW2694" s="112"/>
      <c r="EAX2694" s="112"/>
      <c r="EAY2694" s="112"/>
      <c r="EAZ2694" s="112"/>
      <c r="EBA2694" s="112"/>
      <c r="EBB2694" s="112"/>
      <c r="EBC2694" s="112"/>
      <c r="EBD2694" s="112"/>
      <c r="EBE2694" s="112"/>
      <c r="EBF2694" s="112"/>
      <c r="EBG2694" s="112"/>
      <c r="EBH2694" s="112"/>
      <c r="EBI2694" s="112"/>
      <c r="EBJ2694" s="112"/>
      <c r="EBK2694" s="112"/>
      <c r="EBL2694" s="112"/>
      <c r="EBM2694" s="112"/>
      <c r="EBN2694" s="112"/>
      <c r="EBO2694" s="112"/>
      <c r="EBP2694" s="112"/>
      <c r="EBQ2694" s="112"/>
      <c r="EBR2694" s="112"/>
      <c r="EBS2694" s="112"/>
      <c r="EBT2694" s="112"/>
      <c r="EBU2694" s="112"/>
      <c r="EBV2694" s="112"/>
      <c r="EBW2694" s="112"/>
      <c r="EBX2694" s="112"/>
      <c r="EBY2694" s="112"/>
      <c r="EBZ2694" s="112"/>
      <c r="ECA2694" s="112"/>
      <c r="ECB2694" s="112"/>
      <c r="ECC2694" s="112"/>
      <c r="ECD2694" s="112"/>
      <c r="ECE2694" s="112"/>
      <c r="ECF2694" s="112"/>
      <c r="ECG2694" s="112"/>
      <c r="ECH2694" s="112"/>
      <c r="ECI2694" s="112"/>
      <c r="ECJ2694" s="112"/>
      <c r="ECK2694" s="112"/>
      <c r="ECL2694" s="112"/>
      <c r="ECM2694" s="112"/>
      <c r="ECN2694" s="112"/>
      <c r="ECO2694" s="112"/>
      <c r="ECP2694" s="112"/>
      <c r="ECQ2694" s="112"/>
      <c r="ECR2694" s="112"/>
      <c r="ECS2694" s="112"/>
      <c r="ECT2694" s="112"/>
      <c r="ECU2694" s="112"/>
      <c r="ECV2694" s="112"/>
      <c r="ECW2694" s="112"/>
      <c r="ECX2694" s="112"/>
      <c r="ECY2694" s="112"/>
      <c r="ECZ2694" s="112"/>
      <c r="EDA2694" s="112"/>
      <c r="EDB2694" s="112"/>
      <c r="EDC2694" s="112"/>
      <c r="EDD2694" s="112"/>
      <c r="EDE2694" s="112"/>
      <c r="EDF2694" s="112"/>
      <c r="EDG2694" s="112"/>
      <c r="EDH2694" s="112"/>
      <c r="EDI2694" s="112"/>
      <c r="EDJ2694" s="112"/>
      <c r="EDK2694" s="112"/>
      <c r="EDL2694" s="112"/>
      <c r="EDM2694" s="112"/>
      <c r="EDN2694" s="112"/>
      <c r="EDO2694" s="112"/>
      <c r="EDP2694" s="112"/>
      <c r="EDQ2694" s="112"/>
      <c r="EDR2694" s="112"/>
      <c r="EDS2694" s="112"/>
      <c r="EDT2694" s="112"/>
      <c r="EDU2694" s="112"/>
      <c r="EDV2694" s="112"/>
      <c r="EDW2694" s="112"/>
      <c r="EDX2694" s="112"/>
      <c r="EDY2694" s="112"/>
      <c r="EDZ2694" s="112"/>
      <c r="EEA2694" s="112"/>
      <c r="EEB2694" s="112"/>
      <c r="EEC2694" s="112"/>
      <c r="EED2694" s="112"/>
      <c r="EEE2694" s="112"/>
      <c r="EEF2694" s="112"/>
      <c r="EEG2694" s="112"/>
      <c r="EEH2694" s="112"/>
      <c r="EEI2694" s="112"/>
      <c r="EEJ2694" s="112"/>
      <c r="EEK2694" s="112"/>
      <c r="EEL2694" s="112"/>
      <c r="EEM2694" s="112"/>
      <c r="EEN2694" s="112"/>
      <c r="EEO2694" s="112"/>
      <c r="EEP2694" s="112"/>
      <c r="EEQ2694" s="112"/>
      <c r="EER2694" s="112"/>
      <c r="EES2694" s="112"/>
      <c r="EET2694" s="112"/>
      <c r="EEU2694" s="112"/>
      <c r="EEV2694" s="112"/>
      <c r="EEW2694" s="112"/>
      <c r="EEX2694" s="112"/>
      <c r="EEY2694" s="112"/>
      <c r="EEZ2694" s="112"/>
      <c r="EFA2694" s="112"/>
      <c r="EFB2694" s="112"/>
      <c r="EFC2694" s="112"/>
      <c r="EFD2694" s="112"/>
      <c r="EFE2694" s="112"/>
      <c r="EFF2694" s="112"/>
      <c r="EFG2694" s="112"/>
      <c r="EFH2694" s="112"/>
      <c r="EFI2694" s="112"/>
      <c r="EFJ2694" s="112"/>
      <c r="EFK2694" s="112"/>
      <c r="EFL2694" s="112"/>
      <c r="EFM2694" s="112"/>
      <c r="EFN2694" s="112"/>
      <c r="EFO2694" s="112"/>
      <c r="EFP2694" s="112"/>
      <c r="EFQ2694" s="112"/>
      <c r="EFR2694" s="112"/>
      <c r="EFS2694" s="112"/>
      <c r="EFT2694" s="112"/>
      <c r="EFU2694" s="112"/>
      <c r="EFV2694" s="112"/>
      <c r="EFW2694" s="112"/>
      <c r="EFX2694" s="112"/>
      <c r="EFY2694" s="112"/>
      <c r="EFZ2694" s="112"/>
      <c r="EGA2694" s="112"/>
      <c r="EGB2694" s="112"/>
      <c r="EGC2694" s="112"/>
      <c r="EGD2694" s="112"/>
      <c r="EGE2694" s="112"/>
      <c r="EGF2694" s="112"/>
      <c r="EGG2694" s="112"/>
      <c r="EGH2694" s="112"/>
      <c r="EGI2694" s="112"/>
      <c r="EGJ2694" s="112"/>
      <c r="EGK2694" s="112"/>
      <c r="EGL2694" s="112"/>
      <c r="EGM2694" s="112"/>
      <c r="EGN2694" s="112"/>
      <c r="EGO2694" s="112"/>
      <c r="EGP2694" s="112"/>
      <c r="EGQ2694" s="112"/>
      <c r="EGR2694" s="112"/>
      <c r="EGS2694" s="112"/>
      <c r="EGT2694" s="112"/>
      <c r="EGU2694" s="112"/>
      <c r="EGV2694" s="112"/>
      <c r="EGW2694" s="112"/>
      <c r="EGX2694" s="112"/>
      <c r="EGY2694" s="112"/>
      <c r="EGZ2694" s="112"/>
      <c r="EHA2694" s="112"/>
      <c r="EHB2694" s="112"/>
      <c r="EHC2694" s="112"/>
      <c r="EHD2694" s="112"/>
      <c r="EHE2694" s="112"/>
      <c r="EHF2694" s="112"/>
      <c r="EHG2694" s="112"/>
      <c r="EHH2694" s="112"/>
      <c r="EHI2694" s="112"/>
      <c r="EHJ2694" s="112"/>
      <c r="EHK2694" s="112"/>
      <c r="EHL2694" s="112"/>
      <c r="EHM2694" s="112"/>
      <c r="EHN2694" s="112"/>
      <c r="EHO2694" s="112"/>
      <c r="EHP2694" s="112"/>
      <c r="EHQ2694" s="112"/>
      <c r="EHR2694" s="112"/>
      <c r="EHS2694" s="112"/>
      <c r="EHT2694" s="112"/>
      <c r="EHU2694" s="112"/>
      <c r="EHV2694" s="112"/>
      <c r="EHW2694" s="112"/>
      <c r="EHX2694" s="112"/>
      <c r="EHY2694" s="112"/>
      <c r="EHZ2694" s="112"/>
      <c r="EIA2694" s="112"/>
      <c r="EIB2694" s="112"/>
      <c r="EIC2694" s="112"/>
      <c r="EID2694" s="112"/>
      <c r="EIE2694" s="112"/>
      <c r="EIF2694" s="112"/>
      <c r="EIG2694" s="112"/>
      <c r="EIH2694" s="112"/>
      <c r="EII2694" s="112"/>
      <c r="EIJ2694" s="112"/>
      <c r="EIK2694" s="112"/>
      <c r="EIL2694" s="112"/>
      <c r="EIM2694" s="112"/>
      <c r="EIN2694" s="112"/>
      <c r="EIO2694" s="112"/>
      <c r="EIP2694" s="112"/>
      <c r="EIQ2694" s="112"/>
      <c r="EIR2694" s="112"/>
      <c r="EIS2694" s="112"/>
      <c r="EIT2694" s="112"/>
      <c r="EIU2694" s="112"/>
      <c r="EIV2694" s="112"/>
      <c r="EIW2694" s="112"/>
      <c r="EIX2694" s="112"/>
      <c r="EIY2694" s="112"/>
      <c r="EIZ2694" s="112"/>
      <c r="EJA2694" s="112"/>
      <c r="EJB2694" s="112"/>
      <c r="EJC2694" s="112"/>
      <c r="EJD2694" s="112"/>
      <c r="EJE2694" s="112"/>
      <c r="EJF2694" s="112"/>
      <c r="EJG2694" s="112"/>
      <c r="EJH2694" s="112"/>
      <c r="EJI2694" s="112"/>
      <c r="EJJ2694" s="112"/>
      <c r="EJK2694" s="112"/>
      <c r="EJL2694" s="112"/>
      <c r="EJM2694" s="112"/>
      <c r="EJN2694" s="112"/>
      <c r="EJO2694" s="112"/>
      <c r="EJP2694" s="112"/>
      <c r="EJQ2694" s="112"/>
      <c r="EJR2694" s="112"/>
      <c r="EJS2694" s="112"/>
      <c r="EJT2694" s="112"/>
      <c r="EJU2694" s="112"/>
      <c r="EJV2694" s="112"/>
      <c r="EJW2694" s="112"/>
      <c r="EJX2694" s="112"/>
      <c r="EJY2694" s="112"/>
      <c r="EJZ2694" s="112"/>
      <c r="EKA2694" s="112"/>
      <c r="EKB2694" s="112"/>
      <c r="EKC2694" s="112"/>
      <c r="EKD2694" s="112"/>
      <c r="EKE2694" s="112"/>
      <c r="EKF2694" s="112"/>
      <c r="EKG2694" s="112"/>
      <c r="EKH2694" s="112"/>
      <c r="EKI2694" s="112"/>
      <c r="EKJ2694" s="112"/>
      <c r="EKK2694" s="112"/>
      <c r="EKL2694" s="112"/>
      <c r="EKM2694" s="112"/>
      <c r="EKN2694" s="112"/>
      <c r="EKO2694" s="112"/>
      <c r="EKP2694" s="112"/>
      <c r="EKQ2694" s="112"/>
      <c r="EKR2694" s="112"/>
      <c r="EKS2694" s="112"/>
      <c r="EKT2694" s="112"/>
      <c r="EKU2694" s="112"/>
      <c r="EKV2694" s="112"/>
      <c r="EKW2694" s="112"/>
      <c r="EKX2694" s="112"/>
      <c r="EKY2694" s="112"/>
      <c r="EKZ2694" s="112"/>
      <c r="ELA2694" s="112"/>
      <c r="ELB2694" s="112"/>
      <c r="ELC2694" s="112"/>
      <c r="ELD2694" s="112"/>
      <c r="ELE2694" s="112"/>
      <c r="ELF2694" s="112"/>
      <c r="ELG2694" s="112"/>
      <c r="ELH2694" s="112"/>
      <c r="ELI2694" s="112"/>
      <c r="ELJ2694" s="112"/>
      <c r="ELK2694" s="112"/>
      <c r="ELL2694" s="112"/>
      <c r="ELM2694" s="112"/>
      <c r="ELN2694" s="112"/>
      <c r="ELO2694" s="112"/>
      <c r="ELP2694" s="112"/>
      <c r="ELQ2694" s="112"/>
      <c r="ELR2694" s="112"/>
      <c r="ELS2694" s="112"/>
      <c r="ELT2694" s="112"/>
      <c r="ELU2694" s="112"/>
      <c r="ELV2694" s="112"/>
      <c r="ELW2694" s="112"/>
      <c r="ELX2694" s="112"/>
      <c r="ELY2694" s="112"/>
      <c r="ELZ2694" s="112"/>
      <c r="EMA2694" s="112"/>
      <c r="EMB2694" s="112"/>
      <c r="EMC2694" s="112"/>
      <c r="EMD2694" s="112"/>
      <c r="EME2694" s="112"/>
      <c r="EMF2694" s="112"/>
      <c r="EMG2694" s="112"/>
      <c r="EMH2694" s="112"/>
      <c r="EMI2694" s="112"/>
      <c r="EMJ2694" s="112"/>
      <c r="EMK2694" s="112"/>
      <c r="EML2694" s="112"/>
      <c r="EMM2694" s="112"/>
      <c r="EMN2694" s="112"/>
      <c r="EMO2694" s="112"/>
      <c r="EMP2694" s="112"/>
      <c r="EMQ2694" s="112"/>
      <c r="EMR2694" s="112"/>
      <c r="EMS2694" s="112"/>
      <c r="EMT2694" s="112"/>
      <c r="EMU2694" s="112"/>
      <c r="EMV2694" s="112"/>
      <c r="EMW2694" s="112"/>
      <c r="EMX2694" s="112"/>
      <c r="EMY2694" s="112"/>
      <c r="EMZ2694" s="112"/>
      <c r="ENA2694" s="112"/>
      <c r="ENB2694" s="112"/>
      <c r="ENC2694" s="112"/>
      <c r="END2694" s="112"/>
      <c r="ENE2694" s="112"/>
      <c r="ENF2694" s="112"/>
      <c r="ENG2694" s="112"/>
      <c r="ENH2694" s="112"/>
      <c r="ENI2694" s="112"/>
      <c r="ENJ2694" s="112"/>
      <c r="ENK2694" s="112"/>
      <c r="ENL2694" s="112"/>
      <c r="ENM2694" s="112"/>
      <c r="ENN2694" s="112"/>
      <c r="ENO2694" s="112"/>
      <c r="ENP2694" s="112"/>
      <c r="ENQ2694" s="112"/>
      <c r="ENR2694" s="112"/>
      <c r="ENS2694" s="112"/>
      <c r="ENT2694" s="112"/>
      <c r="ENU2694" s="112"/>
      <c r="ENV2694" s="112"/>
      <c r="ENW2694" s="112"/>
      <c r="ENX2694" s="112"/>
      <c r="ENY2694" s="112"/>
      <c r="ENZ2694" s="112"/>
      <c r="EOA2694" s="112"/>
      <c r="EOB2694" s="112"/>
      <c r="EOC2694" s="112"/>
      <c r="EOD2694" s="112"/>
      <c r="EOE2694" s="112"/>
      <c r="EOF2694" s="112"/>
      <c r="EOG2694" s="112"/>
      <c r="EOH2694" s="112"/>
      <c r="EOI2694" s="112"/>
      <c r="EOJ2694" s="112"/>
      <c r="EOK2694" s="112"/>
      <c r="EOL2694" s="112"/>
      <c r="EOM2694" s="112"/>
      <c r="EON2694" s="112"/>
      <c r="EOO2694" s="112"/>
      <c r="EOP2694" s="112"/>
      <c r="EOQ2694" s="112"/>
      <c r="EOR2694" s="112"/>
      <c r="EOS2694" s="112"/>
      <c r="EOT2694" s="112"/>
      <c r="EOU2694" s="112"/>
      <c r="EOV2694" s="112"/>
      <c r="EOW2694" s="112"/>
      <c r="EOX2694" s="112"/>
      <c r="EOY2694" s="112"/>
      <c r="EOZ2694" s="112"/>
      <c r="EPA2694" s="112"/>
      <c r="EPB2694" s="112"/>
      <c r="EPC2694" s="112"/>
      <c r="EPD2694" s="112"/>
      <c r="EPE2694" s="112"/>
      <c r="EPF2694" s="112"/>
      <c r="EPG2694" s="112"/>
      <c r="EPH2694" s="112"/>
      <c r="EPI2694" s="112"/>
      <c r="EPJ2694" s="112"/>
      <c r="EPK2694" s="112"/>
      <c r="EPL2694" s="112"/>
      <c r="EPM2694" s="112"/>
      <c r="EPN2694" s="112"/>
      <c r="EPO2694" s="112"/>
      <c r="EPP2694" s="112"/>
      <c r="EPQ2694" s="112"/>
      <c r="EPR2694" s="112"/>
      <c r="EPS2694" s="112"/>
      <c r="EPT2694" s="112"/>
      <c r="EPU2694" s="112"/>
      <c r="EPV2694" s="112"/>
      <c r="EPW2694" s="112"/>
      <c r="EPX2694" s="112"/>
      <c r="EPY2694" s="112"/>
      <c r="EPZ2694" s="112"/>
      <c r="EQA2694" s="112"/>
      <c r="EQB2694" s="112"/>
      <c r="EQC2694" s="112"/>
      <c r="EQD2694" s="112"/>
      <c r="EQE2694" s="112"/>
      <c r="EQF2694" s="112"/>
      <c r="EQG2694" s="112"/>
      <c r="EQH2694" s="112"/>
      <c r="EQI2694" s="112"/>
      <c r="EQJ2694" s="112"/>
      <c r="EQK2694" s="112"/>
      <c r="EQL2694" s="112"/>
      <c r="EQM2694" s="112"/>
      <c r="EQN2694" s="112"/>
      <c r="EQO2694" s="112"/>
      <c r="EQP2694" s="112"/>
      <c r="EQQ2694" s="112"/>
      <c r="EQR2694" s="112"/>
      <c r="EQS2694" s="112"/>
      <c r="EQT2694" s="112"/>
      <c r="EQU2694" s="112"/>
      <c r="EQV2694" s="112"/>
      <c r="EQW2694" s="112"/>
      <c r="EQX2694" s="112"/>
      <c r="EQY2694" s="112"/>
      <c r="EQZ2694" s="112"/>
      <c r="ERA2694" s="112"/>
      <c r="ERB2694" s="112"/>
      <c r="ERC2694" s="112"/>
      <c r="ERD2694" s="112"/>
      <c r="ERE2694" s="112"/>
      <c r="ERF2694" s="112"/>
      <c r="ERG2694" s="112"/>
      <c r="ERH2694" s="112"/>
      <c r="ERI2694" s="112"/>
      <c r="ERJ2694" s="112"/>
      <c r="ERK2694" s="112"/>
      <c r="ERL2694" s="112"/>
      <c r="ERM2694" s="112"/>
      <c r="ERN2694" s="112"/>
      <c r="ERO2694" s="112"/>
      <c r="ERP2694" s="112"/>
      <c r="ERQ2694" s="112"/>
      <c r="ERR2694" s="112"/>
      <c r="ERS2694" s="112"/>
      <c r="ERT2694" s="112"/>
      <c r="ERU2694" s="112"/>
      <c r="ERV2694" s="112"/>
      <c r="ERW2694" s="112"/>
      <c r="ERX2694" s="112"/>
      <c r="ERY2694" s="112"/>
      <c r="ERZ2694" s="112"/>
      <c r="ESA2694" s="112"/>
      <c r="ESB2694" s="112"/>
      <c r="ESC2694" s="112"/>
      <c r="ESD2694" s="112"/>
      <c r="ESE2694" s="112"/>
      <c r="ESF2694" s="112"/>
      <c r="ESG2694" s="112"/>
      <c r="ESH2694" s="112"/>
      <c r="ESI2694" s="112"/>
      <c r="ESJ2694" s="112"/>
      <c r="ESK2694" s="112"/>
      <c r="ESL2694" s="112"/>
      <c r="ESM2694" s="112"/>
      <c r="ESN2694" s="112"/>
      <c r="ESO2694" s="112"/>
      <c r="ESP2694" s="112"/>
      <c r="ESQ2694" s="112"/>
      <c r="ESR2694" s="112"/>
      <c r="ESS2694" s="112"/>
      <c r="EST2694" s="112"/>
      <c r="ESU2694" s="112"/>
      <c r="ESV2694" s="112"/>
      <c r="ESW2694" s="112"/>
      <c r="ESX2694" s="112"/>
      <c r="ESY2694" s="112"/>
      <c r="ESZ2694" s="112"/>
      <c r="ETA2694" s="112"/>
      <c r="ETB2694" s="112"/>
      <c r="ETC2694" s="112"/>
      <c r="ETD2694" s="112"/>
      <c r="ETE2694" s="112"/>
      <c r="ETF2694" s="112"/>
      <c r="ETG2694" s="112"/>
      <c r="ETH2694" s="112"/>
      <c r="ETI2694" s="112"/>
      <c r="ETJ2694" s="112"/>
      <c r="ETK2694" s="112"/>
      <c r="ETL2694" s="112"/>
      <c r="ETM2694" s="112"/>
      <c r="ETN2694" s="112"/>
      <c r="ETO2694" s="112"/>
      <c r="ETP2694" s="112"/>
      <c r="ETQ2694" s="112"/>
      <c r="ETR2694" s="112"/>
      <c r="ETS2694" s="112"/>
      <c r="ETT2694" s="112"/>
      <c r="ETU2694" s="112"/>
      <c r="ETV2694" s="112"/>
      <c r="ETW2694" s="112"/>
      <c r="ETX2694" s="112"/>
      <c r="ETY2694" s="112"/>
      <c r="ETZ2694" s="112"/>
      <c r="EUA2694" s="112"/>
      <c r="EUB2694" s="112"/>
      <c r="EUC2694" s="112"/>
      <c r="EUD2694" s="112"/>
      <c r="EUE2694" s="112"/>
      <c r="EUF2694" s="112"/>
      <c r="EUG2694" s="112"/>
      <c r="EUH2694" s="112"/>
      <c r="EUI2694" s="112"/>
      <c r="EUJ2694" s="112"/>
      <c r="EUK2694" s="112"/>
      <c r="EUL2694" s="112"/>
      <c r="EUM2694" s="112"/>
      <c r="EUN2694" s="112"/>
      <c r="EUO2694" s="112"/>
      <c r="EUP2694" s="112"/>
      <c r="EUQ2694" s="112"/>
      <c r="EUR2694" s="112"/>
      <c r="EUS2694" s="112"/>
      <c r="EUT2694" s="112"/>
      <c r="EUU2694" s="112"/>
      <c r="EUV2694" s="112"/>
      <c r="EUW2694" s="112"/>
      <c r="EUX2694" s="112"/>
      <c r="EUY2694" s="112"/>
      <c r="EUZ2694" s="112"/>
      <c r="EVA2694" s="112"/>
      <c r="EVB2694" s="112"/>
      <c r="EVC2694" s="112"/>
      <c r="EVD2694" s="112"/>
      <c r="EVE2694" s="112"/>
      <c r="EVF2694" s="112"/>
      <c r="EVG2694" s="112"/>
      <c r="EVH2694" s="112"/>
      <c r="EVI2694" s="112"/>
      <c r="EVJ2694" s="112"/>
      <c r="EVK2694" s="112"/>
      <c r="EVL2694" s="112"/>
      <c r="EVM2694" s="112"/>
      <c r="EVN2694" s="112"/>
      <c r="EVO2694" s="112"/>
      <c r="EVP2694" s="112"/>
      <c r="EVQ2694" s="112"/>
      <c r="EVR2694" s="112"/>
      <c r="EVS2694" s="112"/>
      <c r="EVT2694" s="112"/>
      <c r="EVU2694" s="112"/>
      <c r="EVV2694" s="112"/>
      <c r="EVW2694" s="112"/>
      <c r="EVX2694" s="112"/>
      <c r="EVY2694" s="112"/>
      <c r="EVZ2694" s="112"/>
      <c r="EWA2694" s="112"/>
      <c r="EWB2694" s="112"/>
      <c r="EWC2694" s="112"/>
      <c r="EWD2694" s="112"/>
      <c r="EWE2694" s="112"/>
      <c r="EWF2694" s="112"/>
      <c r="EWG2694" s="112"/>
      <c r="EWH2694" s="112"/>
      <c r="EWI2694" s="112"/>
      <c r="EWJ2694" s="112"/>
      <c r="EWK2694" s="112"/>
      <c r="EWL2694" s="112"/>
      <c r="EWM2694" s="112"/>
      <c r="EWN2694" s="112"/>
      <c r="EWO2694" s="112"/>
      <c r="EWP2694" s="112"/>
      <c r="EWQ2694" s="112"/>
      <c r="EWR2694" s="112"/>
      <c r="EWS2694" s="112"/>
      <c r="EWT2694" s="112"/>
      <c r="EWU2694" s="112"/>
      <c r="EWV2694" s="112"/>
      <c r="EWW2694" s="112"/>
      <c r="EWX2694" s="112"/>
      <c r="EWY2694" s="112"/>
      <c r="EWZ2694" s="112"/>
      <c r="EXA2694" s="112"/>
      <c r="EXB2694" s="112"/>
      <c r="EXC2694" s="112"/>
      <c r="EXD2694" s="112"/>
      <c r="EXE2694" s="112"/>
      <c r="EXF2694" s="112"/>
      <c r="EXG2694" s="112"/>
      <c r="EXH2694" s="112"/>
      <c r="EXI2694" s="112"/>
      <c r="EXJ2694" s="112"/>
      <c r="EXK2694" s="112"/>
      <c r="EXL2694" s="112"/>
      <c r="EXM2694" s="112"/>
      <c r="EXN2694" s="112"/>
      <c r="EXO2694" s="112"/>
      <c r="EXP2694" s="112"/>
      <c r="EXQ2694" s="112"/>
      <c r="EXR2694" s="112"/>
      <c r="EXS2694" s="112"/>
      <c r="EXT2694" s="112"/>
      <c r="EXU2694" s="112"/>
      <c r="EXV2694" s="112"/>
      <c r="EXW2694" s="112"/>
      <c r="EXX2694" s="112"/>
      <c r="EXY2694" s="112"/>
      <c r="EXZ2694" s="112"/>
      <c r="EYA2694" s="112"/>
      <c r="EYB2694" s="112"/>
      <c r="EYC2694" s="112"/>
      <c r="EYD2694" s="112"/>
      <c r="EYE2694" s="112"/>
      <c r="EYF2694" s="112"/>
      <c r="EYG2694" s="112"/>
      <c r="EYH2694" s="112"/>
      <c r="EYI2694" s="112"/>
      <c r="EYJ2694" s="112"/>
      <c r="EYK2694" s="112"/>
      <c r="EYL2694" s="112"/>
      <c r="EYM2694" s="112"/>
      <c r="EYN2694" s="112"/>
      <c r="EYO2694" s="112"/>
      <c r="EYP2694" s="112"/>
      <c r="EYQ2694" s="112"/>
      <c r="EYR2694" s="112"/>
      <c r="EYS2694" s="112"/>
      <c r="EYT2694" s="112"/>
      <c r="EYU2694" s="112"/>
      <c r="EYV2694" s="112"/>
      <c r="EYW2694" s="112"/>
      <c r="EYX2694" s="112"/>
      <c r="EYY2694" s="112"/>
      <c r="EYZ2694" s="112"/>
      <c r="EZA2694" s="112"/>
      <c r="EZB2694" s="112"/>
      <c r="EZC2694" s="112"/>
      <c r="EZD2694" s="112"/>
      <c r="EZE2694" s="112"/>
      <c r="EZF2694" s="112"/>
      <c r="EZG2694" s="112"/>
      <c r="EZH2694" s="112"/>
      <c r="EZI2694" s="112"/>
      <c r="EZJ2694" s="112"/>
      <c r="EZK2694" s="112"/>
      <c r="EZL2694" s="112"/>
      <c r="EZM2694" s="112"/>
      <c r="EZN2694" s="112"/>
      <c r="EZO2694" s="112"/>
      <c r="EZP2694" s="112"/>
      <c r="EZQ2694" s="112"/>
      <c r="EZR2694" s="112"/>
      <c r="EZS2694" s="112"/>
      <c r="EZT2694" s="112"/>
      <c r="EZU2694" s="112"/>
      <c r="EZV2694" s="112"/>
      <c r="EZW2694" s="112"/>
      <c r="EZX2694" s="112"/>
      <c r="EZY2694" s="112"/>
      <c r="EZZ2694" s="112"/>
      <c r="FAA2694" s="112"/>
      <c r="FAB2694" s="112"/>
      <c r="FAC2694" s="112"/>
      <c r="FAD2694" s="112"/>
      <c r="FAE2694" s="112"/>
      <c r="FAF2694" s="112"/>
      <c r="FAG2694" s="112"/>
      <c r="FAH2694" s="112"/>
      <c r="FAI2694" s="112"/>
      <c r="FAJ2694" s="112"/>
      <c r="FAK2694" s="112"/>
      <c r="FAL2694" s="112"/>
      <c r="FAM2694" s="112"/>
      <c r="FAN2694" s="112"/>
      <c r="FAO2694" s="112"/>
      <c r="FAP2694" s="112"/>
      <c r="FAQ2694" s="112"/>
      <c r="FAR2694" s="112"/>
      <c r="FAS2694" s="112"/>
      <c r="FAT2694" s="112"/>
      <c r="FAU2694" s="112"/>
      <c r="FAV2694" s="112"/>
      <c r="FAW2694" s="112"/>
      <c r="FAX2694" s="112"/>
      <c r="FAY2694" s="112"/>
      <c r="FAZ2694" s="112"/>
      <c r="FBA2694" s="112"/>
      <c r="FBB2694" s="112"/>
      <c r="FBC2694" s="112"/>
      <c r="FBD2694" s="112"/>
      <c r="FBE2694" s="112"/>
      <c r="FBF2694" s="112"/>
      <c r="FBG2694" s="112"/>
      <c r="FBH2694" s="112"/>
      <c r="FBI2694" s="112"/>
      <c r="FBJ2694" s="112"/>
      <c r="FBK2694" s="112"/>
      <c r="FBL2694" s="112"/>
      <c r="FBM2694" s="112"/>
      <c r="FBN2694" s="112"/>
      <c r="FBO2694" s="112"/>
      <c r="FBP2694" s="112"/>
      <c r="FBQ2694" s="112"/>
      <c r="FBR2694" s="112"/>
      <c r="FBS2694" s="112"/>
      <c r="FBT2694" s="112"/>
      <c r="FBU2694" s="112"/>
      <c r="FBV2694" s="112"/>
      <c r="FBW2694" s="112"/>
      <c r="FBX2694" s="112"/>
      <c r="FBY2694" s="112"/>
      <c r="FBZ2694" s="112"/>
      <c r="FCA2694" s="112"/>
      <c r="FCB2694" s="112"/>
      <c r="FCC2694" s="112"/>
      <c r="FCD2694" s="112"/>
      <c r="FCE2694" s="112"/>
      <c r="FCF2694" s="112"/>
      <c r="FCG2694" s="112"/>
      <c r="FCH2694" s="112"/>
      <c r="FCI2694" s="112"/>
      <c r="FCJ2694" s="112"/>
      <c r="FCK2694" s="112"/>
      <c r="FCL2694" s="112"/>
      <c r="FCM2694" s="112"/>
      <c r="FCN2694" s="112"/>
      <c r="FCO2694" s="112"/>
      <c r="FCP2694" s="112"/>
      <c r="FCQ2694" s="112"/>
      <c r="FCR2694" s="112"/>
      <c r="FCS2694" s="112"/>
      <c r="FCT2694" s="112"/>
      <c r="FCU2694" s="112"/>
      <c r="FCV2694" s="112"/>
      <c r="FCW2694" s="112"/>
      <c r="FCX2694" s="112"/>
      <c r="FCY2694" s="112"/>
      <c r="FCZ2694" s="112"/>
      <c r="FDA2694" s="112"/>
      <c r="FDB2694" s="112"/>
      <c r="FDC2694" s="112"/>
      <c r="FDD2694" s="112"/>
      <c r="FDE2694" s="112"/>
      <c r="FDF2694" s="112"/>
      <c r="FDG2694" s="112"/>
      <c r="FDH2694" s="112"/>
      <c r="FDI2694" s="112"/>
      <c r="FDJ2694" s="112"/>
      <c r="FDK2694" s="112"/>
      <c r="FDL2694" s="112"/>
      <c r="FDM2694" s="112"/>
      <c r="FDN2694" s="112"/>
      <c r="FDO2694" s="112"/>
      <c r="FDP2694" s="112"/>
      <c r="FDQ2694" s="112"/>
      <c r="FDR2694" s="112"/>
      <c r="FDS2694" s="112"/>
      <c r="FDT2694" s="112"/>
      <c r="FDU2694" s="112"/>
      <c r="FDV2694" s="112"/>
      <c r="FDW2694" s="112"/>
      <c r="FDX2694" s="112"/>
      <c r="FDY2694" s="112"/>
      <c r="FDZ2694" s="112"/>
      <c r="FEA2694" s="112"/>
      <c r="FEB2694" s="112"/>
      <c r="FEC2694" s="112"/>
      <c r="FED2694" s="112"/>
      <c r="FEE2694" s="112"/>
      <c r="FEF2694" s="112"/>
      <c r="FEG2694" s="112"/>
      <c r="FEH2694" s="112"/>
      <c r="FEI2694" s="112"/>
      <c r="FEJ2694" s="112"/>
      <c r="FEK2694" s="112"/>
      <c r="FEL2694" s="112"/>
      <c r="FEM2694" s="112"/>
      <c r="FEN2694" s="112"/>
      <c r="FEO2694" s="112"/>
      <c r="FEP2694" s="112"/>
      <c r="FEQ2694" s="112"/>
      <c r="FER2694" s="112"/>
      <c r="FES2694" s="112"/>
      <c r="FET2694" s="112"/>
      <c r="FEU2694" s="112"/>
      <c r="FEV2694" s="112"/>
      <c r="FEW2694" s="112"/>
      <c r="FEX2694" s="112"/>
      <c r="FEY2694" s="112"/>
      <c r="FEZ2694" s="112"/>
      <c r="FFA2694" s="112"/>
      <c r="FFB2694" s="112"/>
      <c r="FFC2694" s="112"/>
      <c r="FFD2694" s="112"/>
      <c r="FFE2694" s="112"/>
      <c r="FFF2694" s="112"/>
      <c r="FFG2694" s="112"/>
      <c r="FFH2694" s="112"/>
      <c r="FFI2694" s="112"/>
      <c r="FFJ2694" s="112"/>
      <c r="FFK2694" s="112"/>
      <c r="FFL2694" s="112"/>
      <c r="FFM2694" s="112"/>
      <c r="FFN2694" s="112"/>
      <c r="FFO2694" s="112"/>
      <c r="FFP2694" s="112"/>
      <c r="FFQ2694" s="112"/>
      <c r="FFR2694" s="112"/>
      <c r="FFS2694" s="112"/>
      <c r="FFT2694" s="112"/>
      <c r="FFU2694" s="112"/>
      <c r="FFV2694" s="112"/>
      <c r="FFW2694" s="112"/>
      <c r="FFX2694" s="112"/>
      <c r="FFY2694" s="112"/>
      <c r="FFZ2694" s="112"/>
      <c r="FGA2694" s="112"/>
      <c r="FGB2694" s="112"/>
      <c r="FGC2694" s="112"/>
      <c r="FGD2694" s="112"/>
      <c r="FGE2694" s="112"/>
      <c r="FGF2694" s="112"/>
      <c r="FGG2694" s="112"/>
      <c r="FGH2694" s="112"/>
      <c r="FGI2694" s="112"/>
      <c r="FGJ2694" s="112"/>
      <c r="FGK2694" s="112"/>
      <c r="FGL2694" s="112"/>
      <c r="FGM2694" s="112"/>
      <c r="FGN2694" s="112"/>
      <c r="FGO2694" s="112"/>
      <c r="FGP2694" s="112"/>
      <c r="FGQ2694" s="112"/>
      <c r="FGR2694" s="112"/>
      <c r="FGS2694" s="112"/>
      <c r="FGT2694" s="112"/>
      <c r="FGU2694" s="112"/>
      <c r="FGV2694" s="112"/>
      <c r="FGW2694" s="112"/>
      <c r="FGX2694" s="112"/>
      <c r="FGY2694" s="112"/>
      <c r="FGZ2694" s="112"/>
      <c r="FHA2694" s="112"/>
      <c r="FHB2694" s="112"/>
      <c r="FHC2694" s="112"/>
      <c r="FHD2694" s="112"/>
      <c r="FHE2694" s="112"/>
      <c r="FHF2694" s="112"/>
      <c r="FHG2694" s="112"/>
      <c r="FHH2694" s="112"/>
      <c r="FHI2694" s="112"/>
      <c r="FHJ2694" s="112"/>
      <c r="FHK2694" s="112"/>
      <c r="FHL2694" s="112"/>
      <c r="FHM2694" s="112"/>
      <c r="FHN2694" s="112"/>
      <c r="FHO2694" s="112"/>
      <c r="FHP2694" s="112"/>
      <c r="FHQ2694" s="112"/>
      <c r="FHR2694" s="112"/>
      <c r="FHS2694" s="112"/>
      <c r="FHT2694" s="112"/>
      <c r="FHU2694" s="112"/>
      <c r="FHV2694" s="112"/>
      <c r="FHW2694" s="112"/>
      <c r="FHX2694" s="112"/>
      <c r="FHY2694" s="112"/>
      <c r="FHZ2694" s="112"/>
      <c r="FIA2694" s="112"/>
      <c r="FIB2694" s="112"/>
      <c r="FIC2694" s="112"/>
      <c r="FID2694" s="112"/>
      <c r="FIE2694" s="112"/>
      <c r="FIF2694" s="112"/>
      <c r="FIG2694" s="112"/>
      <c r="FIH2694" s="112"/>
      <c r="FII2694" s="112"/>
      <c r="FIJ2694" s="112"/>
      <c r="FIK2694" s="112"/>
      <c r="FIL2694" s="112"/>
      <c r="FIM2694" s="112"/>
      <c r="FIN2694" s="112"/>
      <c r="FIO2694" s="112"/>
      <c r="FIP2694" s="112"/>
      <c r="FIQ2694" s="112"/>
      <c r="FIR2694" s="112"/>
      <c r="FIS2694" s="112"/>
      <c r="FIT2694" s="112"/>
      <c r="FIU2694" s="112"/>
      <c r="FIV2694" s="112"/>
      <c r="FIW2694" s="112"/>
      <c r="FIX2694" s="112"/>
      <c r="FIY2694" s="112"/>
      <c r="FIZ2694" s="112"/>
      <c r="FJA2694" s="112"/>
      <c r="FJB2694" s="112"/>
      <c r="FJC2694" s="112"/>
      <c r="FJD2694" s="112"/>
      <c r="FJE2694" s="112"/>
      <c r="FJF2694" s="112"/>
      <c r="FJG2694" s="112"/>
      <c r="FJH2694" s="112"/>
      <c r="FJI2694" s="112"/>
      <c r="FJJ2694" s="112"/>
      <c r="FJK2694" s="112"/>
      <c r="FJL2694" s="112"/>
      <c r="FJM2694" s="112"/>
      <c r="FJN2694" s="112"/>
      <c r="FJO2694" s="112"/>
      <c r="FJP2694" s="112"/>
      <c r="FJQ2694" s="112"/>
      <c r="FJR2694" s="112"/>
      <c r="FJS2694" s="112"/>
      <c r="FJT2694" s="112"/>
      <c r="FJU2694" s="112"/>
      <c r="FJV2694" s="112"/>
      <c r="FJW2694" s="112"/>
      <c r="FJX2694" s="112"/>
      <c r="FJY2694" s="112"/>
      <c r="FJZ2694" s="112"/>
      <c r="FKA2694" s="112"/>
      <c r="FKB2694" s="112"/>
      <c r="FKC2694" s="112"/>
      <c r="FKD2694" s="112"/>
      <c r="FKE2694" s="112"/>
      <c r="FKF2694" s="112"/>
      <c r="FKG2694" s="112"/>
      <c r="FKH2694" s="112"/>
      <c r="FKI2694" s="112"/>
      <c r="FKJ2694" s="112"/>
      <c r="FKK2694" s="112"/>
      <c r="FKL2694" s="112"/>
      <c r="FKM2694" s="112"/>
      <c r="FKN2694" s="112"/>
      <c r="FKO2694" s="112"/>
      <c r="FKP2694" s="112"/>
      <c r="FKQ2694" s="112"/>
      <c r="FKR2694" s="112"/>
      <c r="FKS2694" s="112"/>
      <c r="FKT2694" s="112"/>
      <c r="FKU2694" s="112"/>
      <c r="FKV2694" s="112"/>
      <c r="FKW2694" s="112"/>
      <c r="FKX2694" s="112"/>
      <c r="FKY2694" s="112"/>
      <c r="FKZ2694" s="112"/>
      <c r="FLA2694" s="112"/>
      <c r="FLB2694" s="112"/>
      <c r="FLC2694" s="112"/>
      <c r="FLD2694" s="112"/>
      <c r="FLE2694" s="112"/>
      <c r="FLF2694" s="112"/>
      <c r="FLG2694" s="112"/>
      <c r="FLH2694" s="112"/>
      <c r="FLI2694" s="112"/>
      <c r="FLJ2694" s="112"/>
      <c r="FLK2694" s="112"/>
      <c r="FLL2694" s="112"/>
      <c r="FLM2694" s="112"/>
      <c r="FLN2694" s="112"/>
      <c r="FLO2694" s="112"/>
      <c r="FLP2694" s="112"/>
      <c r="FLQ2694" s="112"/>
      <c r="FLR2694" s="112"/>
      <c r="FLS2694" s="112"/>
      <c r="FLT2694" s="112"/>
      <c r="FLU2694" s="112"/>
      <c r="FLV2694" s="112"/>
      <c r="FLW2694" s="112"/>
      <c r="FLX2694" s="112"/>
      <c r="FLY2694" s="112"/>
      <c r="FLZ2694" s="112"/>
      <c r="FMA2694" s="112"/>
      <c r="FMB2694" s="112"/>
      <c r="FMC2694" s="112"/>
      <c r="FMD2694" s="112"/>
      <c r="FME2694" s="112"/>
      <c r="FMF2694" s="112"/>
      <c r="FMG2694" s="112"/>
      <c r="FMH2694" s="112"/>
      <c r="FMI2694" s="112"/>
      <c r="FMJ2694" s="112"/>
      <c r="FMK2694" s="112"/>
      <c r="FML2694" s="112"/>
      <c r="FMM2694" s="112"/>
      <c r="FMN2694" s="112"/>
      <c r="FMO2694" s="112"/>
      <c r="FMP2694" s="112"/>
      <c r="FMQ2694" s="112"/>
      <c r="FMR2694" s="112"/>
      <c r="FMS2694" s="112"/>
      <c r="FMT2694" s="112"/>
      <c r="FMU2694" s="112"/>
      <c r="FMV2694" s="112"/>
      <c r="FMW2694" s="112"/>
      <c r="FMX2694" s="112"/>
      <c r="FMY2694" s="112"/>
      <c r="FMZ2694" s="112"/>
      <c r="FNA2694" s="112"/>
      <c r="FNB2694" s="112"/>
      <c r="FNC2694" s="112"/>
      <c r="FND2694" s="112"/>
      <c r="FNE2694" s="112"/>
      <c r="FNF2694" s="112"/>
      <c r="FNG2694" s="112"/>
      <c r="FNH2694" s="112"/>
      <c r="FNI2694" s="112"/>
      <c r="FNJ2694" s="112"/>
      <c r="FNK2694" s="112"/>
      <c r="FNL2694" s="112"/>
      <c r="FNM2694" s="112"/>
      <c r="FNN2694" s="112"/>
      <c r="FNO2694" s="112"/>
      <c r="FNP2694" s="112"/>
      <c r="FNQ2694" s="112"/>
      <c r="FNR2694" s="112"/>
      <c r="FNS2694" s="112"/>
      <c r="FNT2694" s="112"/>
      <c r="FNU2694" s="112"/>
      <c r="FNV2694" s="112"/>
      <c r="FNW2694" s="112"/>
      <c r="FNX2694" s="112"/>
      <c r="FNY2694" s="112"/>
      <c r="FNZ2694" s="112"/>
      <c r="FOA2694" s="112"/>
      <c r="FOB2694" s="112"/>
      <c r="FOC2694" s="112"/>
      <c r="FOD2694" s="112"/>
      <c r="FOE2694" s="112"/>
      <c r="FOF2694" s="112"/>
      <c r="FOG2694" s="112"/>
      <c r="FOH2694" s="112"/>
      <c r="FOI2694" s="112"/>
      <c r="FOJ2694" s="112"/>
      <c r="FOK2694" s="112"/>
      <c r="FOL2694" s="112"/>
      <c r="FOM2694" s="112"/>
      <c r="FON2694" s="112"/>
      <c r="FOO2694" s="112"/>
      <c r="FOP2694" s="112"/>
      <c r="FOQ2694" s="112"/>
      <c r="FOR2694" s="112"/>
      <c r="FOS2694" s="112"/>
      <c r="FOT2694" s="112"/>
      <c r="FOU2694" s="112"/>
      <c r="FOV2694" s="112"/>
      <c r="FOW2694" s="112"/>
      <c r="FOX2694" s="112"/>
      <c r="FOY2694" s="112"/>
      <c r="FOZ2694" s="112"/>
      <c r="FPA2694" s="112"/>
      <c r="FPB2694" s="112"/>
      <c r="FPC2694" s="112"/>
      <c r="FPD2694" s="112"/>
      <c r="FPE2694" s="112"/>
      <c r="FPF2694" s="112"/>
      <c r="FPG2694" s="112"/>
      <c r="FPH2694" s="112"/>
      <c r="FPI2694" s="112"/>
      <c r="FPJ2694" s="112"/>
      <c r="FPK2694" s="112"/>
      <c r="FPL2694" s="112"/>
      <c r="FPM2694" s="112"/>
      <c r="FPN2694" s="112"/>
      <c r="FPO2694" s="112"/>
      <c r="FPP2694" s="112"/>
      <c r="FPQ2694" s="112"/>
      <c r="FPR2694" s="112"/>
      <c r="FPS2694" s="112"/>
      <c r="FPT2694" s="112"/>
      <c r="FPU2694" s="112"/>
      <c r="FPV2694" s="112"/>
      <c r="FPW2694" s="112"/>
      <c r="FPX2694" s="112"/>
      <c r="FPY2694" s="112"/>
      <c r="FPZ2694" s="112"/>
      <c r="FQA2694" s="112"/>
      <c r="FQB2694" s="112"/>
      <c r="FQC2694" s="112"/>
      <c r="FQD2694" s="112"/>
      <c r="FQE2694" s="112"/>
      <c r="FQF2694" s="112"/>
      <c r="FQG2694" s="112"/>
      <c r="FQH2694" s="112"/>
      <c r="FQI2694" s="112"/>
      <c r="FQJ2694" s="112"/>
      <c r="FQK2694" s="112"/>
      <c r="FQL2694" s="112"/>
      <c r="FQM2694" s="112"/>
      <c r="FQN2694" s="112"/>
      <c r="FQO2694" s="112"/>
      <c r="FQP2694" s="112"/>
      <c r="FQQ2694" s="112"/>
      <c r="FQR2694" s="112"/>
      <c r="FQS2694" s="112"/>
      <c r="FQT2694" s="112"/>
      <c r="FQU2694" s="112"/>
      <c r="FQV2694" s="112"/>
      <c r="FQW2694" s="112"/>
      <c r="FQX2694" s="112"/>
      <c r="FQY2694" s="112"/>
      <c r="FQZ2694" s="112"/>
      <c r="FRA2694" s="112"/>
      <c r="FRB2694" s="112"/>
      <c r="FRC2694" s="112"/>
      <c r="FRD2694" s="112"/>
      <c r="FRE2694" s="112"/>
      <c r="FRF2694" s="112"/>
      <c r="FRG2694" s="112"/>
      <c r="FRH2694" s="112"/>
      <c r="FRI2694" s="112"/>
      <c r="FRJ2694" s="112"/>
      <c r="FRK2694" s="112"/>
      <c r="FRL2694" s="112"/>
      <c r="FRM2694" s="112"/>
      <c r="FRN2694" s="112"/>
      <c r="FRO2694" s="112"/>
      <c r="FRP2694" s="112"/>
      <c r="FRQ2694" s="112"/>
      <c r="FRR2694" s="112"/>
      <c r="FRS2694" s="112"/>
      <c r="FRT2694" s="112"/>
      <c r="FRU2694" s="112"/>
      <c r="FRV2694" s="112"/>
      <c r="FRW2694" s="112"/>
      <c r="FRX2694" s="112"/>
      <c r="FRY2694" s="112"/>
      <c r="FRZ2694" s="112"/>
      <c r="FSA2694" s="112"/>
      <c r="FSB2694" s="112"/>
      <c r="FSC2694" s="112"/>
      <c r="FSD2694" s="112"/>
      <c r="FSE2694" s="112"/>
      <c r="FSF2694" s="112"/>
      <c r="FSG2694" s="112"/>
      <c r="FSH2694" s="112"/>
      <c r="FSI2694" s="112"/>
      <c r="FSJ2694" s="112"/>
      <c r="FSK2694" s="112"/>
      <c r="FSL2694" s="112"/>
      <c r="FSM2694" s="112"/>
      <c r="FSN2694" s="112"/>
      <c r="FSO2694" s="112"/>
      <c r="FSP2694" s="112"/>
      <c r="FSQ2694" s="112"/>
      <c r="FSR2694" s="112"/>
      <c r="FSS2694" s="112"/>
      <c r="FST2694" s="112"/>
      <c r="FSU2694" s="112"/>
      <c r="FSV2694" s="112"/>
      <c r="FSW2694" s="112"/>
      <c r="FSX2694" s="112"/>
      <c r="FSY2694" s="112"/>
      <c r="FSZ2694" s="112"/>
      <c r="FTA2694" s="112"/>
      <c r="FTB2694" s="112"/>
      <c r="FTC2694" s="112"/>
      <c r="FTD2694" s="112"/>
      <c r="FTE2694" s="112"/>
      <c r="FTF2694" s="112"/>
      <c r="FTG2694" s="112"/>
      <c r="FTH2694" s="112"/>
      <c r="FTI2694" s="112"/>
      <c r="FTJ2694" s="112"/>
      <c r="FTK2694" s="112"/>
      <c r="FTL2694" s="112"/>
      <c r="FTM2694" s="112"/>
      <c r="FTN2694" s="112"/>
      <c r="FTO2694" s="112"/>
      <c r="FTP2694" s="112"/>
      <c r="FTQ2694" s="112"/>
      <c r="FTR2694" s="112"/>
      <c r="FTS2694" s="112"/>
      <c r="FTT2694" s="112"/>
      <c r="FTU2694" s="112"/>
      <c r="FTV2694" s="112"/>
      <c r="FTW2694" s="112"/>
      <c r="FTX2694" s="112"/>
      <c r="FTY2694" s="112"/>
      <c r="FTZ2694" s="112"/>
      <c r="FUA2694" s="112"/>
      <c r="FUB2694" s="112"/>
      <c r="FUC2694" s="112"/>
      <c r="FUD2694" s="112"/>
      <c r="FUE2694" s="112"/>
      <c r="FUF2694" s="112"/>
      <c r="FUG2694" s="112"/>
      <c r="FUH2694" s="112"/>
      <c r="FUI2694" s="112"/>
      <c r="FUJ2694" s="112"/>
      <c r="FUK2694" s="112"/>
      <c r="FUL2694" s="112"/>
      <c r="FUM2694" s="112"/>
      <c r="FUN2694" s="112"/>
      <c r="FUO2694" s="112"/>
      <c r="FUP2694" s="112"/>
      <c r="FUQ2694" s="112"/>
      <c r="FUR2694" s="112"/>
      <c r="FUS2694" s="112"/>
      <c r="FUT2694" s="112"/>
      <c r="FUU2694" s="112"/>
      <c r="FUV2694" s="112"/>
      <c r="FUW2694" s="112"/>
      <c r="FUX2694" s="112"/>
      <c r="FUY2694" s="112"/>
      <c r="FUZ2694" s="112"/>
      <c r="FVA2694" s="112"/>
      <c r="FVB2694" s="112"/>
      <c r="FVC2694" s="112"/>
      <c r="FVD2694" s="112"/>
      <c r="FVE2694" s="112"/>
      <c r="FVF2694" s="112"/>
      <c r="FVG2694" s="112"/>
      <c r="FVH2694" s="112"/>
      <c r="FVI2694" s="112"/>
      <c r="FVJ2694" s="112"/>
      <c r="FVK2694" s="112"/>
      <c r="FVL2694" s="112"/>
      <c r="FVM2694" s="112"/>
      <c r="FVN2694" s="112"/>
      <c r="FVO2694" s="112"/>
      <c r="FVP2694" s="112"/>
      <c r="FVQ2694" s="112"/>
      <c r="FVR2694" s="112"/>
      <c r="FVS2694" s="112"/>
      <c r="FVT2694" s="112"/>
      <c r="FVU2694" s="112"/>
      <c r="FVV2694" s="112"/>
      <c r="FVW2694" s="112"/>
      <c r="FVX2694" s="112"/>
      <c r="FVY2694" s="112"/>
      <c r="FVZ2694" s="112"/>
      <c r="FWA2694" s="112"/>
      <c r="FWB2694" s="112"/>
      <c r="FWC2694" s="112"/>
      <c r="FWD2694" s="112"/>
      <c r="FWE2694" s="112"/>
      <c r="FWF2694" s="112"/>
      <c r="FWG2694" s="112"/>
      <c r="FWH2694" s="112"/>
      <c r="FWI2694" s="112"/>
      <c r="FWJ2694" s="112"/>
      <c r="FWK2694" s="112"/>
      <c r="FWL2694" s="112"/>
      <c r="FWM2694" s="112"/>
      <c r="FWN2694" s="112"/>
      <c r="FWO2694" s="112"/>
      <c r="FWP2694" s="112"/>
      <c r="FWQ2694" s="112"/>
      <c r="FWR2694" s="112"/>
      <c r="FWS2694" s="112"/>
      <c r="FWT2694" s="112"/>
      <c r="FWU2694" s="112"/>
      <c r="FWV2694" s="112"/>
      <c r="FWW2694" s="112"/>
      <c r="FWX2694" s="112"/>
      <c r="FWY2694" s="112"/>
      <c r="FWZ2694" s="112"/>
      <c r="FXA2694" s="112"/>
      <c r="FXB2694" s="112"/>
      <c r="FXC2694" s="112"/>
      <c r="FXD2694" s="112"/>
      <c r="FXE2694" s="112"/>
      <c r="FXF2694" s="112"/>
      <c r="FXG2694" s="112"/>
      <c r="FXH2694" s="112"/>
      <c r="FXI2694" s="112"/>
      <c r="FXJ2694" s="112"/>
      <c r="FXK2694" s="112"/>
      <c r="FXL2694" s="112"/>
      <c r="FXM2694" s="112"/>
      <c r="FXN2694" s="112"/>
      <c r="FXO2694" s="112"/>
      <c r="FXP2694" s="112"/>
      <c r="FXQ2694" s="112"/>
      <c r="FXR2694" s="112"/>
      <c r="FXS2694" s="112"/>
      <c r="FXT2694" s="112"/>
      <c r="FXU2694" s="112"/>
      <c r="FXV2694" s="112"/>
      <c r="FXW2694" s="112"/>
      <c r="FXX2694" s="112"/>
      <c r="FXY2694" s="112"/>
      <c r="FXZ2694" s="112"/>
      <c r="FYA2694" s="112"/>
      <c r="FYB2694" s="112"/>
      <c r="FYC2694" s="112"/>
      <c r="FYD2694" s="112"/>
      <c r="FYE2694" s="112"/>
      <c r="FYF2694" s="112"/>
      <c r="FYG2694" s="112"/>
      <c r="FYH2694" s="112"/>
      <c r="FYI2694" s="112"/>
      <c r="FYJ2694" s="112"/>
      <c r="FYK2694" s="112"/>
      <c r="FYL2694" s="112"/>
      <c r="FYM2694" s="112"/>
      <c r="FYN2694" s="112"/>
      <c r="FYO2694" s="112"/>
      <c r="FYP2694" s="112"/>
      <c r="FYQ2694" s="112"/>
      <c r="FYR2694" s="112"/>
      <c r="FYS2694" s="112"/>
      <c r="FYT2694" s="112"/>
      <c r="FYU2694" s="112"/>
      <c r="FYV2694" s="112"/>
      <c r="FYW2694" s="112"/>
      <c r="FYX2694" s="112"/>
      <c r="FYY2694" s="112"/>
      <c r="FYZ2694" s="112"/>
      <c r="FZA2694" s="112"/>
      <c r="FZB2694" s="112"/>
      <c r="FZC2694" s="112"/>
      <c r="FZD2694" s="112"/>
      <c r="FZE2694" s="112"/>
      <c r="FZF2694" s="112"/>
      <c r="FZG2694" s="112"/>
      <c r="FZH2694" s="112"/>
      <c r="FZI2694" s="112"/>
      <c r="FZJ2694" s="112"/>
      <c r="FZK2694" s="112"/>
      <c r="FZL2694" s="112"/>
      <c r="FZM2694" s="112"/>
      <c r="FZN2694" s="112"/>
      <c r="FZO2694" s="112"/>
      <c r="FZP2694" s="112"/>
      <c r="FZQ2694" s="112"/>
      <c r="FZR2694" s="112"/>
      <c r="FZS2694" s="112"/>
      <c r="FZT2694" s="112"/>
      <c r="FZU2694" s="112"/>
      <c r="FZV2694" s="112"/>
      <c r="FZW2694" s="112"/>
      <c r="FZX2694" s="112"/>
      <c r="FZY2694" s="112"/>
      <c r="FZZ2694" s="112"/>
      <c r="GAA2694" s="112"/>
      <c r="GAB2694" s="112"/>
      <c r="GAC2694" s="112"/>
      <c r="GAD2694" s="112"/>
      <c r="GAE2694" s="112"/>
      <c r="GAF2694" s="112"/>
      <c r="GAG2694" s="112"/>
      <c r="GAH2694" s="112"/>
      <c r="GAI2694" s="112"/>
      <c r="GAJ2694" s="112"/>
      <c r="GAK2694" s="112"/>
      <c r="GAL2694" s="112"/>
      <c r="GAM2694" s="112"/>
      <c r="GAN2694" s="112"/>
      <c r="GAO2694" s="112"/>
      <c r="GAP2694" s="112"/>
      <c r="GAQ2694" s="112"/>
      <c r="GAR2694" s="112"/>
      <c r="GAS2694" s="112"/>
      <c r="GAT2694" s="112"/>
      <c r="GAU2694" s="112"/>
      <c r="GAV2694" s="112"/>
      <c r="GAW2694" s="112"/>
      <c r="GAX2694" s="112"/>
      <c r="GAY2694" s="112"/>
      <c r="GAZ2694" s="112"/>
      <c r="GBA2694" s="112"/>
      <c r="GBB2694" s="112"/>
      <c r="GBC2694" s="112"/>
      <c r="GBD2694" s="112"/>
      <c r="GBE2694" s="112"/>
      <c r="GBF2694" s="112"/>
      <c r="GBG2694" s="112"/>
      <c r="GBH2694" s="112"/>
      <c r="GBI2694" s="112"/>
      <c r="GBJ2694" s="112"/>
      <c r="GBK2694" s="112"/>
      <c r="GBL2694" s="112"/>
      <c r="GBM2694" s="112"/>
      <c r="GBN2694" s="112"/>
      <c r="GBO2694" s="112"/>
      <c r="GBP2694" s="112"/>
      <c r="GBQ2694" s="112"/>
      <c r="GBR2694" s="112"/>
      <c r="GBS2694" s="112"/>
      <c r="GBT2694" s="112"/>
      <c r="GBU2694" s="112"/>
      <c r="GBV2694" s="112"/>
      <c r="GBW2694" s="112"/>
      <c r="GBX2694" s="112"/>
      <c r="GBY2694" s="112"/>
      <c r="GBZ2694" s="112"/>
      <c r="GCA2694" s="112"/>
      <c r="GCB2694" s="112"/>
      <c r="GCC2694" s="112"/>
      <c r="GCD2694" s="112"/>
      <c r="GCE2694" s="112"/>
      <c r="GCF2694" s="112"/>
      <c r="GCG2694" s="112"/>
      <c r="GCH2694" s="112"/>
      <c r="GCI2694" s="112"/>
      <c r="GCJ2694" s="112"/>
      <c r="GCK2694" s="112"/>
      <c r="GCL2694" s="112"/>
      <c r="GCM2694" s="112"/>
      <c r="GCN2694" s="112"/>
      <c r="GCO2694" s="112"/>
      <c r="GCP2694" s="112"/>
      <c r="GCQ2694" s="112"/>
      <c r="GCR2694" s="112"/>
      <c r="GCS2694" s="112"/>
      <c r="GCT2694" s="112"/>
      <c r="GCU2694" s="112"/>
      <c r="GCV2694" s="112"/>
      <c r="GCW2694" s="112"/>
      <c r="GCX2694" s="112"/>
      <c r="GCY2694" s="112"/>
      <c r="GCZ2694" s="112"/>
      <c r="GDA2694" s="112"/>
      <c r="GDB2694" s="112"/>
      <c r="GDC2694" s="112"/>
      <c r="GDD2694" s="112"/>
      <c r="GDE2694" s="112"/>
      <c r="GDF2694" s="112"/>
      <c r="GDG2694" s="112"/>
      <c r="GDH2694" s="112"/>
      <c r="GDI2694" s="112"/>
      <c r="GDJ2694" s="112"/>
      <c r="GDK2694" s="112"/>
      <c r="GDL2694" s="112"/>
      <c r="GDM2694" s="112"/>
      <c r="GDN2694" s="112"/>
      <c r="GDO2694" s="112"/>
      <c r="GDP2694" s="112"/>
      <c r="GDQ2694" s="112"/>
      <c r="GDR2694" s="112"/>
      <c r="GDS2694" s="112"/>
      <c r="GDT2694" s="112"/>
      <c r="GDU2694" s="112"/>
      <c r="GDV2694" s="112"/>
      <c r="GDW2694" s="112"/>
      <c r="GDX2694" s="112"/>
      <c r="GDY2694" s="112"/>
      <c r="GDZ2694" s="112"/>
      <c r="GEA2694" s="112"/>
      <c r="GEB2694" s="112"/>
      <c r="GEC2694" s="112"/>
      <c r="GED2694" s="112"/>
      <c r="GEE2694" s="112"/>
      <c r="GEF2694" s="112"/>
      <c r="GEG2694" s="112"/>
      <c r="GEH2694" s="112"/>
      <c r="GEI2694" s="112"/>
      <c r="GEJ2694" s="112"/>
      <c r="GEK2694" s="112"/>
      <c r="GEL2694" s="112"/>
      <c r="GEM2694" s="112"/>
      <c r="GEN2694" s="112"/>
      <c r="GEO2694" s="112"/>
      <c r="GEP2694" s="112"/>
      <c r="GEQ2694" s="112"/>
      <c r="GER2694" s="112"/>
      <c r="GES2694" s="112"/>
      <c r="GET2694" s="112"/>
      <c r="GEU2694" s="112"/>
      <c r="GEV2694" s="112"/>
      <c r="GEW2694" s="112"/>
      <c r="GEX2694" s="112"/>
      <c r="GEY2694" s="112"/>
      <c r="GEZ2694" s="112"/>
      <c r="GFA2694" s="112"/>
      <c r="GFB2694" s="112"/>
      <c r="GFC2694" s="112"/>
      <c r="GFD2694" s="112"/>
      <c r="GFE2694" s="112"/>
      <c r="GFF2694" s="112"/>
      <c r="GFG2694" s="112"/>
      <c r="GFH2694" s="112"/>
      <c r="GFI2694" s="112"/>
      <c r="GFJ2694" s="112"/>
      <c r="GFK2694" s="112"/>
      <c r="GFL2694" s="112"/>
      <c r="GFM2694" s="112"/>
      <c r="GFN2694" s="112"/>
      <c r="GFO2694" s="112"/>
      <c r="GFP2694" s="112"/>
      <c r="GFQ2694" s="112"/>
      <c r="GFR2694" s="112"/>
      <c r="GFS2694" s="112"/>
      <c r="GFT2694" s="112"/>
      <c r="GFU2694" s="112"/>
      <c r="GFV2694" s="112"/>
      <c r="GFW2694" s="112"/>
      <c r="GFX2694" s="112"/>
      <c r="GFY2694" s="112"/>
      <c r="GFZ2694" s="112"/>
      <c r="GGA2694" s="112"/>
      <c r="GGB2694" s="112"/>
      <c r="GGC2694" s="112"/>
      <c r="GGD2694" s="112"/>
      <c r="GGE2694" s="112"/>
      <c r="GGF2694" s="112"/>
      <c r="GGG2694" s="112"/>
      <c r="GGH2694" s="112"/>
      <c r="GGI2694" s="112"/>
      <c r="GGJ2694" s="112"/>
      <c r="GGK2694" s="112"/>
      <c r="GGL2694" s="112"/>
      <c r="GGM2694" s="112"/>
      <c r="GGN2694" s="112"/>
      <c r="GGO2694" s="112"/>
      <c r="GGP2694" s="112"/>
      <c r="GGQ2694" s="112"/>
      <c r="GGR2694" s="112"/>
      <c r="GGS2694" s="112"/>
      <c r="GGT2694" s="112"/>
      <c r="GGU2694" s="112"/>
      <c r="GGV2694" s="112"/>
      <c r="GGW2694" s="112"/>
      <c r="GGX2694" s="112"/>
      <c r="GGY2694" s="112"/>
      <c r="GGZ2694" s="112"/>
      <c r="GHA2694" s="112"/>
      <c r="GHB2694" s="112"/>
      <c r="GHC2694" s="112"/>
      <c r="GHD2694" s="112"/>
      <c r="GHE2694" s="112"/>
      <c r="GHF2694" s="112"/>
      <c r="GHG2694" s="112"/>
      <c r="GHH2694" s="112"/>
      <c r="GHI2694" s="112"/>
      <c r="GHJ2694" s="112"/>
      <c r="GHK2694" s="112"/>
      <c r="GHL2694" s="112"/>
      <c r="GHM2694" s="112"/>
      <c r="GHN2694" s="112"/>
      <c r="GHO2694" s="112"/>
      <c r="GHP2694" s="112"/>
      <c r="GHQ2694" s="112"/>
      <c r="GHR2694" s="112"/>
      <c r="GHS2694" s="112"/>
      <c r="GHT2694" s="112"/>
      <c r="GHU2694" s="112"/>
      <c r="GHV2694" s="112"/>
      <c r="GHW2694" s="112"/>
      <c r="GHX2694" s="112"/>
      <c r="GHY2694" s="112"/>
      <c r="GHZ2694" s="112"/>
      <c r="GIA2694" s="112"/>
      <c r="GIB2694" s="112"/>
      <c r="GIC2694" s="112"/>
      <c r="GID2694" s="112"/>
      <c r="GIE2694" s="112"/>
      <c r="GIF2694" s="112"/>
      <c r="GIG2694" s="112"/>
      <c r="GIH2694" s="112"/>
      <c r="GII2694" s="112"/>
      <c r="GIJ2694" s="112"/>
      <c r="GIK2694" s="112"/>
      <c r="GIL2694" s="112"/>
      <c r="GIM2694" s="112"/>
      <c r="GIN2694" s="112"/>
      <c r="GIO2694" s="112"/>
      <c r="GIP2694" s="112"/>
      <c r="GIQ2694" s="112"/>
      <c r="GIR2694" s="112"/>
      <c r="GIS2694" s="112"/>
      <c r="GIT2694" s="112"/>
      <c r="GIU2694" s="112"/>
      <c r="GIV2694" s="112"/>
      <c r="GIW2694" s="112"/>
      <c r="GIX2694" s="112"/>
      <c r="GIY2694" s="112"/>
      <c r="GIZ2694" s="112"/>
      <c r="GJA2694" s="112"/>
      <c r="GJB2694" s="112"/>
      <c r="GJC2694" s="112"/>
      <c r="GJD2694" s="112"/>
      <c r="GJE2694" s="112"/>
      <c r="GJF2694" s="112"/>
      <c r="GJG2694" s="112"/>
      <c r="GJH2694" s="112"/>
      <c r="GJI2694" s="112"/>
      <c r="GJJ2694" s="112"/>
      <c r="GJK2694" s="112"/>
      <c r="GJL2694" s="112"/>
      <c r="GJM2694" s="112"/>
      <c r="GJN2694" s="112"/>
      <c r="GJO2694" s="112"/>
      <c r="GJP2694" s="112"/>
      <c r="GJQ2694" s="112"/>
      <c r="GJR2694" s="112"/>
      <c r="GJS2694" s="112"/>
      <c r="GJT2694" s="112"/>
      <c r="GJU2694" s="112"/>
      <c r="GJV2694" s="112"/>
      <c r="GJW2694" s="112"/>
      <c r="GJX2694" s="112"/>
      <c r="GJY2694" s="112"/>
      <c r="GJZ2694" s="112"/>
      <c r="GKA2694" s="112"/>
      <c r="GKB2694" s="112"/>
      <c r="GKC2694" s="112"/>
      <c r="GKD2694" s="112"/>
      <c r="GKE2694" s="112"/>
      <c r="GKF2694" s="112"/>
      <c r="GKG2694" s="112"/>
      <c r="GKH2694" s="112"/>
      <c r="GKI2694" s="112"/>
      <c r="GKJ2694" s="112"/>
      <c r="GKK2694" s="112"/>
      <c r="GKL2694" s="112"/>
      <c r="GKM2694" s="112"/>
      <c r="GKN2694" s="112"/>
      <c r="GKO2694" s="112"/>
      <c r="GKP2694" s="112"/>
      <c r="GKQ2694" s="112"/>
      <c r="GKR2694" s="112"/>
      <c r="GKS2694" s="112"/>
      <c r="GKT2694" s="112"/>
      <c r="GKU2694" s="112"/>
      <c r="GKV2694" s="112"/>
      <c r="GKW2694" s="112"/>
      <c r="GKX2694" s="112"/>
      <c r="GKY2694" s="112"/>
      <c r="GKZ2694" s="112"/>
      <c r="GLA2694" s="112"/>
      <c r="GLB2694" s="112"/>
      <c r="GLC2694" s="112"/>
      <c r="GLD2694" s="112"/>
      <c r="GLE2694" s="112"/>
      <c r="GLF2694" s="112"/>
      <c r="GLG2694" s="112"/>
      <c r="GLH2694" s="112"/>
      <c r="GLI2694" s="112"/>
      <c r="GLJ2694" s="112"/>
      <c r="GLK2694" s="112"/>
      <c r="GLL2694" s="112"/>
      <c r="GLM2694" s="112"/>
      <c r="GLN2694" s="112"/>
      <c r="GLO2694" s="112"/>
      <c r="GLP2694" s="112"/>
      <c r="GLQ2694" s="112"/>
      <c r="GLR2694" s="112"/>
      <c r="GLS2694" s="112"/>
      <c r="GLT2694" s="112"/>
      <c r="GLU2694" s="112"/>
      <c r="GLV2694" s="112"/>
      <c r="GLW2694" s="112"/>
      <c r="GLX2694" s="112"/>
      <c r="GLY2694" s="112"/>
      <c r="GLZ2694" s="112"/>
      <c r="GMA2694" s="112"/>
      <c r="GMB2694" s="112"/>
      <c r="GMC2694" s="112"/>
      <c r="GMD2694" s="112"/>
      <c r="GME2694" s="112"/>
      <c r="GMF2694" s="112"/>
      <c r="GMG2694" s="112"/>
      <c r="GMH2694" s="112"/>
      <c r="GMI2694" s="112"/>
      <c r="GMJ2694" s="112"/>
      <c r="GMK2694" s="112"/>
      <c r="GML2694" s="112"/>
      <c r="GMM2694" s="112"/>
      <c r="GMN2694" s="112"/>
      <c r="GMO2694" s="112"/>
      <c r="GMP2694" s="112"/>
      <c r="GMQ2694" s="112"/>
      <c r="GMR2694" s="112"/>
      <c r="GMS2694" s="112"/>
      <c r="GMT2694" s="112"/>
      <c r="GMU2694" s="112"/>
      <c r="GMV2694" s="112"/>
      <c r="GMW2694" s="112"/>
      <c r="GMX2694" s="112"/>
      <c r="GMY2694" s="112"/>
      <c r="GMZ2694" s="112"/>
      <c r="GNA2694" s="112"/>
      <c r="GNB2694" s="112"/>
      <c r="GNC2694" s="112"/>
      <c r="GND2694" s="112"/>
      <c r="GNE2694" s="112"/>
      <c r="GNF2694" s="112"/>
      <c r="GNG2694" s="112"/>
      <c r="GNH2694" s="112"/>
      <c r="GNI2694" s="112"/>
      <c r="GNJ2694" s="112"/>
      <c r="GNK2694" s="112"/>
      <c r="GNL2694" s="112"/>
      <c r="GNM2694" s="112"/>
      <c r="GNN2694" s="112"/>
      <c r="GNO2694" s="112"/>
      <c r="GNP2694" s="112"/>
      <c r="GNQ2694" s="112"/>
      <c r="GNR2694" s="112"/>
      <c r="GNS2694" s="112"/>
      <c r="GNT2694" s="112"/>
      <c r="GNU2694" s="112"/>
      <c r="GNV2694" s="112"/>
      <c r="GNW2694" s="112"/>
      <c r="GNX2694" s="112"/>
      <c r="GNY2694" s="112"/>
      <c r="GNZ2694" s="112"/>
      <c r="GOA2694" s="112"/>
      <c r="GOB2694" s="112"/>
      <c r="GOC2694" s="112"/>
      <c r="GOD2694" s="112"/>
      <c r="GOE2694" s="112"/>
      <c r="GOF2694" s="112"/>
      <c r="GOG2694" s="112"/>
      <c r="GOH2694" s="112"/>
      <c r="GOI2694" s="112"/>
      <c r="GOJ2694" s="112"/>
      <c r="GOK2694" s="112"/>
      <c r="GOL2694" s="112"/>
      <c r="GOM2694" s="112"/>
      <c r="GON2694" s="112"/>
      <c r="GOO2694" s="112"/>
      <c r="GOP2694" s="112"/>
      <c r="GOQ2694" s="112"/>
      <c r="GOR2694" s="112"/>
      <c r="GOS2694" s="112"/>
      <c r="GOT2694" s="112"/>
      <c r="GOU2694" s="112"/>
      <c r="GOV2694" s="112"/>
      <c r="GOW2694" s="112"/>
      <c r="GOX2694" s="112"/>
      <c r="GOY2694" s="112"/>
      <c r="GOZ2694" s="112"/>
      <c r="GPA2694" s="112"/>
      <c r="GPB2694" s="112"/>
      <c r="GPC2694" s="112"/>
      <c r="GPD2694" s="112"/>
      <c r="GPE2694" s="112"/>
      <c r="GPF2694" s="112"/>
      <c r="GPG2694" s="112"/>
      <c r="GPH2694" s="112"/>
      <c r="GPI2694" s="112"/>
      <c r="GPJ2694" s="112"/>
      <c r="GPK2694" s="112"/>
      <c r="GPL2694" s="112"/>
      <c r="GPM2694" s="112"/>
      <c r="GPN2694" s="112"/>
      <c r="GPO2694" s="112"/>
      <c r="GPP2694" s="112"/>
      <c r="GPQ2694" s="112"/>
      <c r="GPR2694" s="112"/>
      <c r="GPS2694" s="112"/>
      <c r="GPT2694" s="112"/>
      <c r="GPU2694" s="112"/>
      <c r="GPV2694" s="112"/>
      <c r="GPW2694" s="112"/>
      <c r="GPX2694" s="112"/>
      <c r="GPY2694" s="112"/>
      <c r="GPZ2694" s="112"/>
      <c r="GQA2694" s="112"/>
      <c r="GQB2694" s="112"/>
      <c r="GQC2694" s="112"/>
      <c r="GQD2694" s="112"/>
      <c r="GQE2694" s="112"/>
      <c r="GQF2694" s="112"/>
      <c r="GQG2694" s="112"/>
      <c r="GQH2694" s="112"/>
      <c r="GQI2694" s="112"/>
      <c r="GQJ2694" s="112"/>
      <c r="GQK2694" s="112"/>
      <c r="GQL2694" s="112"/>
      <c r="GQM2694" s="112"/>
      <c r="GQN2694" s="112"/>
      <c r="GQO2694" s="112"/>
      <c r="GQP2694" s="112"/>
      <c r="GQQ2694" s="112"/>
      <c r="GQR2694" s="112"/>
      <c r="GQS2694" s="112"/>
      <c r="GQT2694" s="112"/>
      <c r="GQU2694" s="112"/>
      <c r="GQV2694" s="112"/>
      <c r="GQW2694" s="112"/>
      <c r="GQX2694" s="112"/>
      <c r="GQY2694" s="112"/>
      <c r="GQZ2694" s="112"/>
      <c r="GRA2694" s="112"/>
      <c r="GRB2694" s="112"/>
      <c r="GRC2694" s="112"/>
      <c r="GRD2694" s="112"/>
      <c r="GRE2694" s="112"/>
      <c r="GRF2694" s="112"/>
      <c r="GRG2694" s="112"/>
      <c r="GRH2694" s="112"/>
      <c r="GRI2694" s="112"/>
      <c r="GRJ2694" s="112"/>
      <c r="GRK2694" s="112"/>
      <c r="GRL2694" s="112"/>
      <c r="GRM2694" s="112"/>
      <c r="GRN2694" s="112"/>
      <c r="GRO2694" s="112"/>
      <c r="GRP2694" s="112"/>
      <c r="GRQ2694" s="112"/>
      <c r="GRR2694" s="112"/>
      <c r="GRS2694" s="112"/>
      <c r="GRT2694" s="112"/>
      <c r="GRU2694" s="112"/>
      <c r="GRV2694" s="112"/>
      <c r="GRW2694" s="112"/>
      <c r="GRX2694" s="112"/>
      <c r="GRY2694" s="112"/>
      <c r="GRZ2694" s="112"/>
      <c r="GSA2694" s="112"/>
      <c r="GSB2694" s="112"/>
      <c r="GSC2694" s="112"/>
      <c r="GSD2694" s="112"/>
      <c r="GSE2694" s="112"/>
      <c r="GSF2694" s="112"/>
      <c r="GSG2694" s="112"/>
      <c r="GSH2694" s="112"/>
      <c r="GSI2694" s="112"/>
      <c r="GSJ2694" s="112"/>
      <c r="GSK2694" s="112"/>
      <c r="GSL2694" s="112"/>
      <c r="GSM2694" s="112"/>
      <c r="GSN2694" s="112"/>
      <c r="GSO2694" s="112"/>
      <c r="GSP2694" s="112"/>
      <c r="GSQ2694" s="112"/>
      <c r="GSR2694" s="112"/>
      <c r="GSS2694" s="112"/>
      <c r="GST2694" s="112"/>
      <c r="GSU2694" s="112"/>
      <c r="GSV2694" s="112"/>
      <c r="GSW2694" s="112"/>
      <c r="GSX2694" s="112"/>
      <c r="GSY2694" s="112"/>
      <c r="GSZ2694" s="112"/>
      <c r="GTA2694" s="112"/>
      <c r="GTB2694" s="112"/>
      <c r="GTC2694" s="112"/>
      <c r="GTD2694" s="112"/>
      <c r="GTE2694" s="112"/>
      <c r="GTF2694" s="112"/>
      <c r="GTG2694" s="112"/>
      <c r="GTH2694" s="112"/>
      <c r="GTI2694" s="112"/>
      <c r="GTJ2694" s="112"/>
      <c r="GTK2694" s="112"/>
      <c r="GTL2694" s="112"/>
      <c r="GTM2694" s="112"/>
      <c r="GTN2694" s="112"/>
      <c r="GTO2694" s="112"/>
      <c r="GTP2694" s="112"/>
      <c r="GTQ2694" s="112"/>
      <c r="GTR2694" s="112"/>
      <c r="GTS2694" s="112"/>
      <c r="GTT2694" s="112"/>
      <c r="GTU2694" s="112"/>
      <c r="GTV2694" s="112"/>
      <c r="GTW2694" s="112"/>
      <c r="GTX2694" s="112"/>
      <c r="GTY2694" s="112"/>
      <c r="GTZ2694" s="112"/>
      <c r="GUA2694" s="112"/>
      <c r="GUB2694" s="112"/>
      <c r="GUC2694" s="112"/>
      <c r="GUD2694" s="112"/>
      <c r="GUE2694" s="112"/>
      <c r="GUF2694" s="112"/>
      <c r="GUG2694" s="112"/>
      <c r="GUH2694" s="112"/>
      <c r="GUI2694" s="112"/>
      <c r="GUJ2694" s="112"/>
      <c r="GUK2694" s="112"/>
      <c r="GUL2694" s="112"/>
      <c r="GUM2694" s="112"/>
      <c r="GUN2694" s="112"/>
      <c r="GUO2694" s="112"/>
      <c r="GUP2694" s="112"/>
      <c r="GUQ2694" s="112"/>
      <c r="GUR2694" s="112"/>
      <c r="GUS2694" s="112"/>
      <c r="GUT2694" s="112"/>
      <c r="GUU2694" s="112"/>
      <c r="GUV2694" s="112"/>
      <c r="GUW2694" s="112"/>
      <c r="GUX2694" s="112"/>
      <c r="GUY2694" s="112"/>
      <c r="GUZ2694" s="112"/>
      <c r="GVA2694" s="112"/>
      <c r="GVB2694" s="112"/>
      <c r="GVC2694" s="112"/>
      <c r="GVD2694" s="112"/>
      <c r="GVE2694" s="112"/>
      <c r="GVF2694" s="112"/>
      <c r="GVG2694" s="112"/>
      <c r="GVH2694" s="112"/>
      <c r="GVI2694" s="112"/>
      <c r="GVJ2694" s="112"/>
      <c r="GVK2694" s="112"/>
      <c r="GVL2694" s="112"/>
      <c r="GVM2694" s="112"/>
      <c r="GVN2694" s="112"/>
      <c r="GVO2694" s="112"/>
      <c r="GVP2694" s="112"/>
      <c r="GVQ2694" s="112"/>
      <c r="GVR2694" s="112"/>
      <c r="GVS2694" s="112"/>
      <c r="GVT2694" s="112"/>
      <c r="GVU2694" s="112"/>
      <c r="GVV2694" s="112"/>
      <c r="GVW2694" s="112"/>
      <c r="GVX2694" s="112"/>
      <c r="GVY2694" s="112"/>
      <c r="GVZ2694" s="112"/>
      <c r="GWA2694" s="112"/>
      <c r="GWB2694" s="112"/>
      <c r="GWC2694" s="112"/>
      <c r="GWD2694" s="112"/>
      <c r="GWE2694" s="112"/>
      <c r="GWF2694" s="112"/>
      <c r="GWG2694" s="112"/>
      <c r="GWH2694" s="112"/>
      <c r="GWI2694" s="112"/>
      <c r="GWJ2694" s="112"/>
      <c r="GWK2694" s="112"/>
      <c r="GWL2694" s="112"/>
      <c r="GWM2694" s="112"/>
      <c r="GWN2694" s="112"/>
      <c r="GWO2694" s="112"/>
      <c r="GWP2694" s="112"/>
      <c r="GWQ2694" s="112"/>
      <c r="GWR2694" s="112"/>
      <c r="GWS2694" s="112"/>
      <c r="GWT2694" s="112"/>
      <c r="GWU2694" s="112"/>
      <c r="GWV2694" s="112"/>
      <c r="GWW2694" s="112"/>
      <c r="GWX2694" s="112"/>
      <c r="GWY2694" s="112"/>
      <c r="GWZ2694" s="112"/>
      <c r="GXA2694" s="112"/>
      <c r="GXB2694" s="112"/>
      <c r="GXC2694" s="112"/>
      <c r="GXD2694" s="112"/>
      <c r="GXE2694" s="112"/>
      <c r="GXF2694" s="112"/>
      <c r="GXG2694" s="112"/>
      <c r="GXH2694" s="112"/>
      <c r="GXI2694" s="112"/>
      <c r="GXJ2694" s="112"/>
      <c r="GXK2694" s="112"/>
      <c r="GXL2694" s="112"/>
      <c r="GXM2694" s="112"/>
      <c r="GXN2694" s="112"/>
      <c r="GXO2694" s="112"/>
      <c r="GXP2694" s="112"/>
      <c r="GXQ2694" s="112"/>
      <c r="GXR2694" s="112"/>
      <c r="GXS2694" s="112"/>
      <c r="GXT2694" s="112"/>
      <c r="GXU2694" s="112"/>
      <c r="GXV2694" s="112"/>
      <c r="GXW2694" s="112"/>
      <c r="GXX2694" s="112"/>
      <c r="GXY2694" s="112"/>
      <c r="GXZ2694" s="112"/>
      <c r="GYA2694" s="112"/>
      <c r="GYB2694" s="112"/>
      <c r="GYC2694" s="112"/>
      <c r="GYD2694" s="112"/>
      <c r="GYE2694" s="112"/>
      <c r="GYF2694" s="112"/>
      <c r="GYG2694" s="112"/>
      <c r="GYH2694" s="112"/>
      <c r="GYI2694" s="112"/>
      <c r="GYJ2694" s="112"/>
      <c r="GYK2694" s="112"/>
      <c r="GYL2694" s="112"/>
      <c r="GYM2694" s="112"/>
      <c r="GYN2694" s="112"/>
      <c r="GYO2694" s="112"/>
      <c r="GYP2694" s="112"/>
      <c r="GYQ2694" s="112"/>
      <c r="GYR2694" s="112"/>
      <c r="GYS2694" s="112"/>
      <c r="GYT2694" s="112"/>
      <c r="GYU2694" s="112"/>
      <c r="GYV2694" s="112"/>
      <c r="GYW2694" s="112"/>
      <c r="GYX2694" s="112"/>
      <c r="GYY2694" s="112"/>
      <c r="GYZ2694" s="112"/>
      <c r="GZA2694" s="112"/>
      <c r="GZB2694" s="112"/>
      <c r="GZC2694" s="112"/>
      <c r="GZD2694" s="112"/>
      <c r="GZE2694" s="112"/>
      <c r="GZF2694" s="112"/>
      <c r="GZG2694" s="112"/>
      <c r="GZH2694" s="112"/>
      <c r="GZI2694" s="112"/>
      <c r="GZJ2694" s="112"/>
      <c r="GZK2694" s="112"/>
      <c r="GZL2694" s="112"/>
      <c r="GZM2694" s="112"/>
      <c r="GZN2694" s="112"/>
      <c r="GZO2694" s="112"/>
      <c r="GZP2694" s="112"/>
      <c r="GZQ2694" s="112"/>
      <c r="GZR2694" s="112"/>
      <c r="GZS2694" s="112"/>
      <c r="GZT2694" s="112"/>
      <c r="GZU2694" s="112"/>
      <c r="GZV2694" s="112"/>
      <c r="GZW2694" s="112"/>
      <c r="GZX2694" s="112"/>
      <c r="GZY2694" s="112"/>
      <c r="GZZ2694" s="112"/>
      <c r="HAA2694" s="112"/>
      <c r="HAB2694" s="112"/>
      <c r="HAC2694" s="112"/>
      <c r="HAD2694" s="112"/>
      <c r="HAE2694" s="112"/>
      <c r="HAF2694" s="112"/>
      <c r="HAG2694" s="112"/>
      <c r="HAH2694" s="112"/>
      <c r="HAI2694" s="112"/>
      <c r="HAJ2694" s="112"/>
      <c r="HAK2694" s="112"/>
      <c r="HAL2694" s="112"/>
      <c r="HAM2694" s="112"/>
      <c r="HAN2694" s="112"/>
      <c r="HAO2694" s="112"/>
      <c r="HAP2694" s="112"/>
      <c r="HAQ2694" s="112"/>
      <c r="HAR2694" s="112"/>
      <c r="HAS2694" s="112"/>
      <c r="HAT2694" s="112"/>
      <c r="HAU2694" s="112"/>
      <c r="HAV2694" s="112"/>
      <c r="HAW2694" s="112"/>
      <c r="HAX2694" s="112"/>
      <c r="HAY2694" s="112"/>
      <c r="HAZ2694" s="112"/>
      <c r="HBA2694" s="112"/>
      <c r="HBB2694" s="112"/>
      <c r="HBC2694" s="112"/>
      <c r="HBD2694" s="112"/>
      <c r="HBE2694" s="112"/>
      <c r="HBF2694" s="112"/>
      <c r="HBG2694" s="112"/>
      <c r="HBH2694" s="112"/>
      <c r="HBI2694" s="112"/>
      <c r="HBJ2694" s="112"/>
      <c r="HBK2694" s="112"/>
      <c r="HBL2694" s="112"/>
      <c r="HBM2694" s="112"/>
      <c r="HBN2694" s="112"/>
      <c r="HBO2694" s="112"/>
      <c r="HBP2694" s="112"/>
      <c r="HBQ2694" s="112"/>
      <c r="HBR2694" s="112"/>
      <c r="HBS2694" s="112"/>
      <c r="HBT2694" s="112"/>
      <c r="HBU2694" s="112"/>
      <c r="HBV2694" s="112"/>
      <c r="HBW2694" s="112"/>
      <c r="HBX2694" s="112"/>
      <c r="HBY2694" s="112"/>
      <c r="HBZ2694" s="112"/>
      <c r="HCA2694" s="112"/>
      <c r="HCB2694" s="112"/>
      <c r="HCC2694" s="112"/>
      <c r="HCD2694" s="112"/>
      <c r="HCE2694" s="112"/>
      <c r="HCF2694" s="112"/>
      <c r="HCG2694" s="112"/>
      <c r="HCH2694" s="112"/>
      <c r="HCI2694" s="112"/>
      <c r="HCJ2694" s="112"/>
      <c r="HCK2694" s="112"/>
      <c r="HCL2694" s="112"/>
      <c r="HCM2694" s="112"/>
      <c r="HCN2694" s="112"/>
      <c r="HCO2694" s="112"/>
      <c r="HCP2694" s="112"/>
      <c r="HCQ2694" s="112"/>
      <c r="HCR2694" s="112"/>
      <c r="HCS2694" s="112"/>
      <c r="HCT2694" s="112"/>
      <c r="HCU2694" s="112"/>
      <c r="HCV2694" s="112"/>
      <c r="HCW2694" s="112"/>
      <c r="HCX2694" s="112"/>
      <c r="HCY2694" s="112"/>
      <c r="HCZ2694" s="112"/>
      <c r="HDA2694" s="112"/>
      <c r="HDB2694" s="112"/>
      <c r="HDC2694" s="112"/>
      <c r="HDD2694" s="112"/>
      <c r="HDE2694" s="112"/>
      <c r="HDF2694" s="112"/>
      <c r="HDG2694" s="112"/>
      <c r="HDH2694" s="112"/>
      <c r="HDI2694" s="112"/>
      <c r="HDJ2694" s="112"/>
      <c r="HDK2694" s="112"/>
      <c r="HDL2694" s="112"/>
      <c r="HDM2694" s="112"/>
      <c r="HDN2694" s="112"/>
      <c r="HDO2694" s="112"/>
      <c r="HDP2694" s="112"/>
      <c r="HDQ2694" s="112"/>
      <c r="HDR2694" s="112"/>
      <c r="HDS2694" s="112"/>
      <c r="HDT2694" s="112"/>
      <c r="HDU2694" s="112"/>
      <c r="HDV2694" s="112"/>
      <c r="HDW2694" s="112"/>
      <c r="HDX2694" s="112"/>
      <c r="HDY2694" s="112"/>
      <c r="HDZ2694" s="112"/>
      <c r="HEA2694" s="112"/>
      <c r="HEB2694" s="112"/>
      <c r="HEC2694" s="112"/>
      <c r="HED2694" s="112"/>
      <c r="HEE2694" s="112"/>
      <c r="HEF2694" s="112"/>
      <c r="HEG2694" s="112"/>
      <c r="HEH2694" s="112"/>
      <c r="HEI2694" s="112"/>
      <c r="HEJ2694" s="112"/>
      <c r="HEK2694" s="112"/>
      <c r="HEL2694" s="112"/>
      <c r="HEM2694" s="112"/>
      <c r="HEN2694" s="112"/>
      <c r="HEO2694" s="112"/>
      <c r="HEP2694" s="112"/>
      <c r="HEQ2694" s="112"/>
      <c r="HER2694" s="112"/>
      <c r="HES2694" s="112"/>
      <c r="HET2694" s="112"/>
      <c r="HEU2694" s="112"/>
      <c r="HEV2694" s="112"/>
      <c r="HEW2694" s="112"/>
      <c r="HEX2694" s="112"/>
      <c r="HEY2694" s="112"/>
      <c r="HEZ2694" s="112"/>
      <c r="HFA2694" s="112"/>
      <c r="HFB2694" s="112"/>
      <c r="HFC2694" s="112"/>
      <c r="HFD2694" s="112"/>
      <c r="HFE2694" s="112"/>
      <c r="HFF2694" s="112"/>
      <c r="HFG2694" s="112"/>
      <c r="HFH2694" s="112"/>
      <c r="HFI2694" s="112"/>
      <c r="HFJ2694" s="112"/>
      <c r="HFK2694" s="112"/>
      <c r="HFL2694" s="112"/>
      <c r="HFM2694" s="112"/>
      <c r="HFN2694" s="112"/>
      <c r="HFO2694" s="112"/>
      <c r="HFP2694" s="112"/>
      <c r="HFQ2694" s="112"/>
      <c r="HFR2694" s="112"/>
      <c r="HFS2694" s="112"/>
      <c r="HFT2694" s="112"/>
      <c r="HFU2694" s="112"/>
      <c r="HFV2694" s="112"/>
      <c r="HFW2694" s="112"/>
      <c r="HFX2694" s="112"/>
      <c r="HFY2694" s="112"/>
      <c r="HFZ2694" s="112"/>
      <c r="HGA2694" s="112"/>
      <c r="HGB2694" s="112"/>
      <c r="HGC2694" s="112"/>
      <c r="HGD2694" s="112"/>
      <c r="HGE2694" s="112"/>
      <c r="HGF2694" s="112"/>
      <c r="HGG2694" s="112"/>
      <c r="HGH2694" s="112"/>
      <c r="HGI2694" s="112"/>
      <c r="HGJ2694" s="112"/>
      <c r="HGK2694" s="112"/>
      <c r="HGL2694" s="112"/>
      <c r="HGM2694" s="112"/>
      <c r="HGN2694" s="112"/>
      <c r="HGO2694" s="112"/>
      <c r="HGP2694" s="112"/>
      <c r="HGQ2694" s="112"/>
      <c r="HGR2694" s="112"/>
      <c r="HGS2694" s="112"/>
      <c r="HGT2694" s="112"/>
      <c r="HGU2694" s="112"/>
      <c r="HGV2694" s="112"/>
      <c r="HGW2694" s="112"/>
      <c r="HGX2694" s="112"/>
      <c r="HGY2694" s="112"/>
      <c r="HGZ2694" s="112"/>
      <c r="HHA2694" s="112"/>
      <c r="HHB2694" s="112"/>
      <c r="HHC2694" s="112"/>
      <c r="HHD2694" s="112"/>
      <c r="HHE2694" s="112"/>
      <c r="HHF2694" s="112"/>
      <c r="HHG2694" s="112"/>
      <c r="HHH2694" s="112"/>
      <c r="HHI2694" s="112"/>
      <c r="HHJ2694" s="112"/>
      <c r="HHK2694" s="112"/>
      <c r="HHL2694" s="112"/>
      <c r="HHM2694" s="112"/>
      <c r="HHN2694" s="112"/>
      <c r="HHO2694" s="112"/>
      <c r="HHP2694" s="112"/>
      <c r="HHQ2694" s="112"/>
      <c r="HHR2694" s="112"/>
      <c r="HHS2694" s="112"/>
      <c r="HHT2694" s="112"/>
      <c r="HHU2694" s="112"/>
      <c r="HHV2694" s="112"/>
      <c r="HHW2694" s="112"/>
      <c r="HHX2694" s="112"/>
      <c r="HHY2694" s="112"/>
      <c r="HHZ2694" s="112"/>
      <c r="HIA2694" s="112"/>
      <c r="HIB2694" s="112"/>
      <c r="HIC2694" s="112"/>
      <c r="HID2694" s="112"/>
      <c r="HIE2694" s="112"/>
      <c r="HIF2694" s="112"/>
      <c r="HIG2694" s="112"/>
      <c r="HIH2694" s="112"/>
      <c r="HII2694" s="112"/>
      <c r="HIJ2694" s="112"/>
      <c r="HIK2694" s="112"/>
      <c r="HIL2694" s="112"/>
      <c r="HIM2694" s="112"/>
      <c r="HIN2694" s="112"/>
      <c r="HIO2694" s="112"/>
      <c r="HIP2694" s="112"/>
      <c r="HIQ2694" s="112"/>
      <c r="HIR2694" s="112"/>
      <c r="HIS2694" s="112"/>
      <c r="HIT2694" s="112"/>
      <c r="HIU2694" s="112"/>
      <c r="HIV2694" s="112"/>
      <c r="HIW2694" s="112"/>
      <c r="HIX2694" s="112"/>
      <c r="HIY2694" s="112"/>
      <c r="HIZ2694" s="112"/>
      <c r="HJA2694" s="112"/>
      <c r="HJB2694" s="112"/>
      <c r="HJC2694" s="112"/>
      <c r="HJD2694" s="112"/>
      <c r="HJE2694" s="112"/>
      <c r="HJF2694" s="112"/>
      <c r="HJG2694" s="112"/>
      <c r="HJH2694" s="112"/>
      <c r="HJI2694" s="112"/>
      <c r="HJJ2694" s="112"/>
      <c r="HJK2694" s="112"/>
      <c r="HJL2694" s="112"/>
      <c r="HJM2694" s="112"/>
      <c r="HJN2694" s="112"/>
      <c r="HJO2694" s="112"/>
      <c r="HJP2694" s="112"/>
      <c r="HJQ2694" s="112"/>
      <c r="HJR2694" s="112"/>
      <c r="HJS2694" s="112"/>
      <c r="HJT2694" s="112"/>
      <c r="HJU2694" s="112"/>
      <c r="HJV2694" s="112"/>
      <c r="HJW2694" s="112"/>
      <c r="HJX2694" s="112"/>
      <c r="HJY2694" s="112"/>
      <c r="HJZ2694" s="112"/>
      <c r="HKA2694" s="112"/>
      <c r="HKB2694" s="112"/>
      <c r="HKC2694" s="112"/>
      <c r="HKD2694" s="112"/>
      <c r="HKE2694" s="112"/>
      <c r="HKF2694" s="112"/>
      <c r="HKG2694" s="112"/>
      <c r="HKH2694" s="112"/>
      <c r="HKI2694" s="112"/>
      <c r="HKJ2694" s="112"/>
      <c r="HKK2694" s="112"/>
      <c r="HKL2694" s="112"/>
      <c r="HKM2694" s="112"/>
      <c r="HKN2694" s="112"/>
      <c r="HKO2694" s="112"/>
      <c r="HKP2694" s="112"/>
      <c r="HKQ2694" s="112"/>
      <c r="HKR2694" s="112"/>
      <c r="HKS2694" s="112"/>
      <c r="HKT2694" s="112"/>
      <c r="HKU2694" s="112"/>
      <c r="HKV2694" s="112"/>
      <c r="HKW2694" s="112"/>
      <c r="HKX2694" s="112"/>
      <c r="HKY2694" s="112"/>
      <c r="HKZ2694" s="112"/>
      <c r="HLA2694" s="112"/>
      <c r="HLB2694" s="112"/>
      <c r="HLC2694" s="112"/>
      <c r="HLD2694" s="112"/>
      <c r="HLE2694" s="112"/>
      <c r="HLF2694" s="112"/>
      <c r="HLG2694" s="112"/>
      <c r="HLH2694" s="112"/>
      <c r="HLI2694" s="112"/>
      <c r="HLJ2694" s="112"/>
      <c r="HLK2694" s="112"/>
      <c r="HLL2694" s="112"/>
      <c r="HLM2694" s="112"/>
      <c r="HLN2694" s="112"/>
      <c r="HLO2694" s="112"/>
      <c r="HLP2694" s="112"/>
      <c r="HLQ2694" s="112"/>
      <c r="HLR2694" s="112"/>
      <c r="HLS2694" s="112"/>
      <c r="HLT2694" s="112"/>
      <c r="HLU2694" s="112"/>
      <c r="HLV2694" s="112"/>
      <c r="HLW2694" s="112"/>
      <c r="HLX2694" s="112"/>
      <c r="HLY2694" s="112"/>
      <c r="HLZ2694" s="112"/>
      <c r="HMA2694" s="112"/>
      <c r="HMB2694" s="112"/>
      <c r="HMC2694" s="112"/>
      <c r="HMD2694" s="112"/>
      <c r="HME2694" s="112"/>
      <c r="HMF2694" s="112"/>
      <c r="HMG2694" s="112"/>
      <c r="HMH2694" s="112"/>
      <c r="HMI2694" s="112"/>
      <c r="HMJ2694" s="112"/>
      <c r="HMK2694" s="112"/>
      <c r="HML2694" s="112"/>
      <c r="HMM2694" s="112"/>
      <c r="HMN2694" s="112"/>
      <c r="HMO2694" s="112"/>
      <c r="HMP2694" s="112"/>
      <c r="HMQ2694" s="112"/>
      <c r="HMR2694" s="112"/>
      <c r="HMS2694" s="112"/>
      <c r="HMT2694" s="112"/>
      <c r="HMU2694" s="112"/>
      <c r="HMV2694" s="112"/>
      <c r="HMW2694" s="112"/>
      <c r="HMX2694" s="112"/>
      <c r="HMY2694" s="112"/>
      <c r="HMZ2694" s="112"/>
      <c r="HNA2694" s="112"/>
      <c r="HNB2694" s="112"/>
      <c r="HNC2694" s="112"/>
      <c r="HND2694" s="112"/>
      <c r="HNE2694" s="112"/>
      <c r="HNF2694" s="112"/>
      <c r="HNG2694" s="112"/>
      <c r="HNH2694" s="112"/>
      <c r="HNI2694" s="112"/>
      <c r="HNJ2694" s="112"/>
      <c r="HNK2694" s="112"/>
      <c r="HNL2694" s="112"/>
      <c r="HNM2694" s="112"/>
      <c r="HNN2694" s="112"/>
      <c r="HNO2694" s="112"/>
      <c r="HNP2694" s="112"/>
      <c r="HNQ2694" s="112"/>
      <c r="HNR2694" s="112"/>
      <c r="HNS2694" s="112"/>
      <c r="HNT2694" s="112"/>
      <c r="HNU2694" s="112"/>
      <c r="HNV2694" s="112"/>
      <c r="HNW2694" s="112"/>
      <c r="HNX2694" s="112"/>
      <c r="HNY2694" s="112"/>
      <c r="HNZ2694" s="112"/>
      <c r="HOA2694" s="112"/>
      <c r="HOB2694" s="112"/>
      <c r="HOC2694" s="112"/>
      <c r="HOD2694" s="112"/>
      <c r="HOE2694" s="112"/>
      <c r="HOF2694" s="112"/>
      <c r="HOG2694" s="112"/>
      <c r="HOH2694" s="112"/>
      <c r="HOI2694" s="112"/>
      <c r="HOJ2694" s="112"/>
      <c r="HOK2694" s="112"/>
      <c r="HOL2694" s="112"/>
      <c r="HOM2694" s="112"/>
      <c r="HON2694" s="112"/>
      <c r="HOO2694" s="112"/>
      <c r="HOP2694" s="112"/>
      <c r="HOQ2694" s="112"/>
      <c r="HOR2694" s="112"/>
      <c r="HOS2694" s="112"/>
      <c r="HOT2694" s="112"/>
      <c r="HOU2694" s="112"/>
      <c r="HOV2694" s="112"/>
      <c r="HOW2694" s="112"/>
      <c r="HOX2694" s="112"/>
      <c r="HOY2694" s="112"/>
      <c r="HOZ2694" s="112"/>
      <c r="HPA2694" s="112"/>
      <c r="HPB2694" s="112"/>
      <c r="HPC2694" s="112"/>
      <c r="HPD2694" s="112"/>
      <c r="HPE2694" s="112"/>
      <c r="HPF2694" s="112"/>
      <c r="HPG2694" s="112"/>
      <c r="HPH2694" s="112"/>
      <c r="HPI2694" s="112"/>
      <c r="HPJ2694" s="112"/>
      <c r="HPK2694" s="112"/>
      <c r="HPL2694" s="112"/>
      <c r="HPM2694" s="112"/>
      <c r="HPN2694" s="112"/>
      <c r="HPO2694" s="112"/>
      <c r="HPP2694" s="112"/>
      <c r="HPQ2694" s="112"/>
      <c r="HPR2694" s="112"/>
      <c r="HPS2694" s="112"/>
      <c r="HPT2694" s="112"/>
      <c r="HPU2694" s="112"/>
      <c r="HPV2694" s="112"/>
      <c r="HPW2694" s="112"/>
      <c r="HPX2694" s="112"/>
      <c r="HPY2694" s="112"/>
      <c r="HPZ2694" s="112"/>
      <c r="HQA2694" s="112"/>
      <c r="HQB2694" s="112"/>
      <c r="HQC2694" s="112"/>
      <c r="HQD2694" s="112"/>
      <c r="HQE2694" s="112"/>
      <c r="HQF2694" s="112"/>
      <c r="HQG2694" s="112"/>
      <c r="HQH2694" s="112"/>
      <c r="HQI2694" s="112"/>
      <c r="HQJ2694" s="112"/>
      <c r="HQK2694" s="112"/>
      <c r="HQL2694" s="112"/>
      <c r="HQM2694" s="112"/>
      <c r="HQN2694" s="112"/>
      <c r="HQO2694" s="112"/>
      <c r="HQP2694" s="112"/>
      <c r="HQQ2694" s="112"/>
      <c r="HQR2694" s="112"/>
      <c r="HQS2694" s="112"/>
      <c r="HQT2694" s="112"/>
      <c r="HQU2694" s="112"/>
      <c r="HQV2694" s="112"/>
      <c r="HQW2694" s="112"/>
      <c r="HQX2694" s="112"/>
      <c r="HQY2694" s="112"/>
      <c r="HQZ2694" s="112"/>
      <c r="HRA2694" s="112"/>
      <c r="HRB2694" s="112"/>
      <c r="HRC2694" s="112"/>
      <c r="HRD2694" s="112"/>
      <c r="HRE2694" s="112"/>
      <c r="HRF2694" s="112"/>
      <c r="HRG2694" s="112"/>
      <c r="HRH2694" s="112"/>
      <c r="HRI2694" s="112"/>
      <c r="HRJ2694" s="112"/>
      <c r="HRK2694" s="112"/>
      <c r="HRL2694" s="112"/>
      <c r="HRM2694" s="112"/>
      <c r="HRN2694" s="112"/>
      <c r="HRO2694" s="112"/>
      <c r="HRP2694" s="112"/>
      <c r="HRQ2694" s="112"/>
      <c r="HRR2694" s="112"/>
      <c r="HRS2694" s="112"/>
      <c r="HRT2694" s="112"/>
      <c r="HRU2694" s="112"/>
      <c r="HRV2694" s="112"/>
      <c r="HRW2694" s="112"/>
      <c r="HRX2694" s="112"/>
      <c r="HRY2694" s="112"/>
      <c r="HRZ2694" s="112"/>
      <c r="HSA2694" s="112"/>
      <c r="HSB2694" s="112"/>
      <c r="HSC2694" s="112"/>
      <c r="HSD2694" s="112"/>
      <c r="HSE2694" s="112"/>
      <c r="HSF2694" s="112"/>
      <c r="HSG2694" s="112"/>
      <c r="HSH2694" s="112"/>
      <c r="HSI2694" s="112"/>
      <c r="HSJ2694" s="112"/>
      <c r="HSK2694" s="112"/>
      <c r="HSL2694" s="112"/>
      <c r="HSM2694" s="112"/>
      <c r="HSN2694" s="112"/>
      <c r="HSO2694" s="112"/>
      <c r="HSP2694" s="112"/>
      <c r="HSQ2694" s="112"/>
      <c r="HSR2694" s="112"/>
      <c r="HSS2694" s="112"/>
      <c r="HST2694" s="112"/>
      <c r="HSU2694" s="112"/>
      <c r="HSV2694" s="112"/>
      <c r="HSW2694" s="112"/>
      <c r="HSX2694" s="112"/>
      <c r="HSY2694" s="112"/>
      <c r="HSZ2694" s="112"/>
      <c r="HTA2694" s="112"/>
      <c r="HTB2694" s="112"/>
      <c r="HTC2694" s="112"/>
      <c r="HTD2694" s="112"/>
      <c r="HTE2694" s="112"/>
      <c r="HTF2694" s="112"/>
      <c r="HTG2694" s="112"/>
      <c r="HTH2694" s="112"/>
      <c r="HTI2694" s="112"/>
      <c r="HTJ2694" s="112"/>
      <c r="HTK2694" s="112"/>
      <c r="HTL2694" s="112"/>
      <c r="HTM2694" s="112"/>
      <c r="HTN2694" s="112"/>
      <c r="HTO2694" s="112"/>
      <c r="HTP2694" s="112"/>
      <c r="HTQ2694" s="112"/>
      <c r="HTR2694" s="112"/>
      <c r="HTS2694" s="112"/>
      <c r="HTT2694" s="112"/>
      <c r="HTU2694" s="112"/>
      <c r="HTV2694" s="112"/>
      <c r="HTW2694" s="112"/>
      <c r="HTX2694" s="112"/>
      <c r="HTY2694" s="112"/>
      <c r="HTZ2694" s="112"/>
      <c r="HUA2694" s="112"/>
      <c r="HUB2694" s="112"/>
      <c r="HUC2694" s="112"/>
      <c r="HUD2694" s="112"/>
      <c r="HUE2694" s="112"/>
      <c r="HUF2694" s="112"/>
      <c r="HUG2694" s="112"/>
      <c r="HUH2694" s="112"/>
      <c r="HUI2694" s="112"/>
      <c r="HUJ2694" s="112"/>
      <c r="HUK2694" s="112"/>
      <c r="HUL2694" s="112"/>
      <c r="HUM2694" s="112"/>
      <c r="HUN2694" s="112"/>
      <c r="HUO2694" s="112"/>
      <c r="HUP2694" s="112"/>
      <c r="HUQ2694" s="112"/>
      <c r="HUR2694" s="112"/>
      <c r="HUS2694" s="112"/>
      <c r="HUT2694" s="112"/>
      <c r="HUU2694" s="112"/>
      <c r="HUV2694" s="112"/>
      <c r="HUW2694" s="112"/>
      <c r="HUX2694" s="112"/>
      <c r="HUY2694" s="112"/>
      <c r="HUZ2694" s="112"/>
      <c r="HVA2694" s="112"/>
      <c r="HVB2694" s="112"/>
      <c r="HVC2694" s="112"/>
      <c r="HVD2694" s="112"/>
      <c r="HVE2694" s="112"/>
      <c r="HVF2694" s="112"/>
      <c r="HVG2694" s="112"/>
      <c r="HVH2694" s="112"/>
      <c r="HVI2694" s="112"/>
      <c r="HVJ2694" s="112"/>
      <c r="HVK2694" s="112"/>
      <c r="HVL2694" s="112"/>
      <c r="HVM2694" s="112"/>
      <c r="HVN2694" s="112"/>
      <c r="HVO2694" s="112"/>
      <c r="HVP2694" s="112"/>
      <c r="HVQ2694" s="112"/>
      <c r="HVR2694" s="112"/>
      <c r="HVS2694" s="112"/>
      <c r="HVT2694" s="112"/>
      <c r="HVU2694" s="112"/>
      <c r="HVV2694" s="112"/>
      <c r="HVW2694" s="112"/>
      <c r="HVX2694" s="112"/>
      <c r="HVY2694" s="112"/>
      <c r="HVZ2694" s="112"/>
      <c r="HWA2694" s="112"/>
      <c r="HWB2694" s="112"/>
      <c r="HWC2694" s="112"/>
      <c r="HWD2694" s="112"/>
      <c r="HWE2694" s="112"/>
      <c r="HWF2694" s="112"/>
      <c r="HWG2694" s="112"/>
      <c r="HWH2694" s="112"/>
      <c r="HWI2694" s="112"/>
      <c r="HWJ2694" s="112"/>
      <c r="HWK2694" s="112"/>
      <c r="HWL2694" s="112"/>
      <c r="HWM2694" s="112"/>
      <c r="HWN2694" s="112"/>
      <c r="HWO2694" s="112"/>
      <c r="HWP2694" s="112"/>
      <c r="HWQ2694" s="112"/>
      <c r="HWR2694" s="112"/>
      <c r="HWS2694" s="112"/>
      <c r="HWT2694" s="112"/>
      <c r="HWU2694" s="112"/>
      <c r="HWV2694" s="112"/>
      <c r="HWW2694" s="112"/>
      <c r="HWX2694" s="112"/>
      <c r="HWY2694" s="112"/>
      <c r="HWZ2694" s="112"/>
      <c r="HXA2694" s="112"/>
      <c r="HXB2694" s="112"/>
      <c r="HXC2694" s="112"/>
      <c r="HXD2694" s="112"/>
      <c r="HXE2694" s="112"/>
      <c r="HXF2694" s="112"/>
      <c r="HXG2694" s="112"/>
      <c r="HXH2694" s="112"/>
      <c r="HXI2694" s="112"/>
      <c r="HXJ2694" s="112"/>
      <c r="HXK2694" s="112"/>
      <c r="HXL2694" s="112"/>
      <c r="HXM2694" s="112"/>
      <c r="HXN2694" s="112"/>
      <c r="HXO2694" s="112"/>
      <c r="HXP2694" s="112"/>
      <c r="HXQ2694" s="112"/>
      <c r="HXR2694" s="112"/>
      <c r="HXS2694" s="112"/>
      <c r="HXT2694" s="112"/>
      <c r="HXU2694" s="112"/>
      <c r="HXV2694" s="112"/>
      <c r="HXW2694" s="112"/>
      <c r="HXX2694" s="112"/>
      <c r="HXY2694" s="112"/>
      <c r="HXZ2694" s="112"/>
      <c r="HYA2694" s="112"/>
      <c r="HYB2694" s="112"/>
      <c r="HYC2694" s="112"/>
      <c r="HYD2694" s="112"/>
      <c r="HYE2694" s="112"/>
      <c r="HYF2694" s="112"/>
      <c r="HYG2694" s="112"/>
      <c r="HYH2694" s="112"/>
      <c r="HYI2694" s="112"/>
      <c r="HYJ2694" s="112"/>
      <c r="HYK2694" s="112"/>
      <c r="HYL2694" s="112"/>
      <c r="HYM2694" s="112"/>
      <c r="HYN2694" s="112"/>
      <c r="HYO2694" s="112"/>
      <c r="HYP2694" s="112"/>
      <c r="HYQ2694" s="112"/>
      <c r="HYR2694" s="112"/>
      <c r="HYS2694" s="112"/>
      <c r="HYT2694" s="112"/>
      <c r="HYU2694" s="112"/>
      <c r="HYV2694" s="112"/>
      <c r="HYW2694" s="112"/>
      <c r="HYX2694" s="112"/>
      <c r="HYY2694" s="112"/>
      <c r="HYZ2694" s="112"/>
      <c r="HZA2694" s="112"/>
      <c r="HZB2694" s="112"/>
      <c r="HZC2694" s="112"/>
      <c r="HZD2694" s="112"/>
      <c r="HZE2694" s="112"/>
      <c r="HZF2694" s="112"/>
      <c r="HZG2694" s="112"/>
      <c r="HZH2694" s="112"/>
      <c r="HZI2694" s="112"/>
      <c r="HZJ2694" s="112"/>
      <c r="HZK2694" s="112"/>
      <c r="HZL2694" s="112"/>
      <c r="HZM2694" s="112"/>
      <c r="HZN2694" s="112"/>
      <c r="HZO2694" s="112"/>
      <c r="HZP2694" s="112"/>
      <c r="HZQ2694" s="112"/>
      <c r="HZR2694" s="112"/>
      <c r="HZS2694" s="112"/>
      <c r="HZT2694" s="112"/>
      <c r="HZU2694" s="112"/>
      <c r="HZV2694" s="112"/>
      <c r="HZW2694" s="112"/>
      <c r="HZX2694" s="112"/>
      <c r="HZY2694" s="112"/>
      <c r="HZZ2694" s="112"/>
      <c r="IAA2694" s="112"/>
      <c r="IAB2694" s="112"/>
      <c r="IAC2694" s="112"/>
      <c r="IAD2694" s="112"/>
      <c r="IAE2694" s="112"/>
      <c r="IAF2694" s="112"/>
      <c r="IAG2694" s="112"/>
      <c r="IAH2694" s="112"/>
      <c r="IAI2694" s="112"/>
      <c r="IAJ2694" s="112"/>
      <c r="IAK2694" s="112"/>
      <c r="IAL2694" s="112"/>
      <c r="IAM2694" s="112"/>
      <c r="IAN2694" s="112"/>
      <c r="IAO2694" s="112"/>
      <c r="IAP2694" s="112"/>
      <c r="IAQ2694" s="112"/>
      <c r="IAR2694" s="112"/>
      <c r="IAS2694" s="112"/>
      <c r="IAT2694" s="112"/>
      <c r="IAU2694" s="112"/>
      <c r="IAV2694" s="112"/>
      <c r="IAW2694" s="112"/>
      <c r="IAX2694" s="112"/>
      <c r="IAY2694" s="112"/>
      <c r="IAZ2694" s="112"/>
      <c r="IBA2694" s="112"/>
      <c r="IBB2694" s="112"/>
      <c r="IBC2694" s="112"/>
      <c r="IBD2694" s="112"/>
      <c r="IBE2694" s="112"/>
      <c r="IBF2694" s="112"/>
      <c r="IBG2694" s="112"/>
      <c r="IBH2694" s="112"/>
      <c r="IBI2694" s="112"/>
      <c r="IBJ2694" s="112"/>
      <c r="IBK2694" s="112"/>
      <c r="IBL2694" s="112"/>
      <c r="IBM2694" s="112"/>
      <c r="IBN2694" s="112"/>
      <c r="IBO2694" s="112"/>
      <c r="IBP2694" s="112"/>
      <c r="IBQ2694" s="112"/>
      <c r="IBR2694" s="112"/>
      <c r="IBS2694" s="112"/>
      <c r="IBT2694" s="112"/>
      <c r="IBU2694" s="112"/>
      <c r="IBV2694" s="112"/>
      <c r="IBW2694" s="112"/>
      <c r="IBX2694" s="112"/>
      <c r="IBY2694" s="112"/>
      <c r="IBZ2694" s="112"/>
      <c r="ICA2694" s="112"/>
      <c r="ICB2694" s="112"/>
      <c r="ICC2694" s="112"/>
      <c r="ICD2694" s="112"/>
      <c r="ICE2694" s="112"/>
      <c r="ICF2694" s="112"/>
      <c r="ICG2694" s="112"/>
      <c r="ICH2694" s="112"/>
      <c r="ICI2694" s="112"/>
      <c r="ICJ2694" s="112"/>
      <c r="ICK2694" s="112"/>
      <c r="ICL2694" s="112"/>
      <c r="ICM2694" s="112"/>
      <c r="ICN2694" s="112"/>
      <c r="ICO2694" s="112"/>
      <c r="ICP2694" s="112"/>
      <c r="ICQ2694" s="112"/>
      <c r="ICR2694" s="112"/>
      <c r="ICS2694" s="112"/>
      <c r="ICT2694" s="112"/>
      <c r="ICU2694" s="112"/>
      <c r="ICV2694" s="112"/>
      <c r="ICW2694" s="112"/>
      <c r="ICX2694" s="112"/>
      <c r="ICY2694" s="112"/>
      <c r="ICZ2694" s="112"/>
      <c r="IDA2694" s="112"/>
      <c r="IDB2694" s="112"/>
      <c r="IDC2694" s="112"/>
      <c r="IDD2694" s="112"/>
      <c r="IDE2694" s="112"/>
      <c r="IDF2694" s="112"/>
      <c r="IDG2694" s="112"/>
      <c r="IDH2694" s="112"/>
      <c r="IDI2694" s="112"/>
      <c r="IDJ2694" s="112"/>
      <c r="IDK2694" s="112"/>
      <c r="IDL2694" s="112"/>
      <c r="IDM2694" s="112"/>
      <c r="IDN2694" s="112"/>
      <c r="IDO2694" s="112"/>
      <c r="IDP2694" s="112"/>
      <c r="IDQ2694" s="112"/>
      <c r="IDR2694" s="112"/>
      <c r="IDS2694" s="112"/>
      <c r="IDT2694" s="112"/>
      <c r="IDU2694" s="112"/>
      <c r="IDV2694" s="112"/>
      <c r="IDW2694" s="112"/>
      <c r="IDX2694" s="112"/>
      <c r="IDY2694" s="112"/>
      <c r="IDZ2694" s="112"/>
      <c r="IEA2694" s="112"/>
      <c r="IEB2694" s="112"/>
      <c r="IEC2694" s="112"/>
      <c r="IED2694" s="112"/>
      <c r="IEE2694" s="112"/>
      <c r="IEF2694" s="112"/>
      <c r="IEG2694" s="112"/>
      <c r="IEH2694" s="112"/>
      <c r="IEI2694" s="112"/>
      <c r="IEJ2694" s="112"/>
      <c r="IEK2694" s="112"/>
      <c r="IEL2694" s="112"/>
      <c r="IEM2694" s="112"/>
      <c r="IEN2694" s="112"/>
      <c r="IEO2694" s="112"/>
      <c r="IEP2694" s="112"/>
      <c r="IEQ2694" s="112"/>
      <c r="IER2694" s="112"/>
      <c r="IES2694" s="112"/>
      <c r="IET2694" s="112"/>
      <c r="IEU2694" s="112"/>
      <c r="IEV2694" s="112"/>
      <c r="IEW2694" s="112"/>
      <c r="IEX2694" s="112"/>
      <c r="IEY2694" s="112"/>
      <c r="IEZ2694" s="112"/>
      <c r="IFA2694" s="112"/>
      <c r="IFB2694" s="112"/>
      <c r="IFC2694" s="112"/>
      <c r="IFD2694" s="112"/>
      <c r="IFE2694" s="112"/>
      <c r="IFF2694" s="112"/>
      <c r="IFG2694" s="112"/>
      <c r="IFH2694" s="112"/>
      <c r="IFI2694" s="112"/>
      <c r="IFJ2694" s="112"/>
      <c r="IFK2694" s="112"/>
      <c r="IFL2694" s="112"/>
      <c r="IFM2694" s="112"/>
      <c r="IFN2694" s="112"/>
      <c r="IFO2694" s="112"/>
      <c r="IFP2694" s="112"/>
      <c r="IFQ2694" s="112"/>
      <c r="IFR2694" s="112"/>
      <c r="IFS2694" s="112"/>
      <c r="IFT2694" s="112"/>
      <c r="IFU2694" s="112"/>
      <c r="IFV2694" s="112"/>
      <c r="IFW2694" s="112"/>
      <c r="IFX2694" s="112"/>
      <c r="IFY2694" s="112"/>
      <c r="IFZ2694" s="112"/>
      <c r="IGA2694" s="112"/>
      <c r="IGB2694" s="112"/>
      <c r="IGC2694" s="112"/>
      <c r="IGD2694" s="112"/>
      <c r="IGE2694" s="112"/>
      <c r="IGF2694" s="112"/>
      <c r="IGG2694" s="112"/>
      <c r="IGH2694" s="112"/>
      <c r="IGI2694" s="112"/>
      <c r="IGJ2694" s="112"/>
      <c r="IGK2694" s="112"/>
      <c r="IGL2694" s="112"/>
      <c r="IGM2694" s="112"/>
      <c r="IGN2694" s="112"/>
      <c r="IGO2694" s="112"/>
      <c r="IGP2694" s="112"/>
      <c r="IGQ2694" s="112"/>
      <c r="IGR2694" s="112"/>
      <c r="IGS2694" s="112"/>
      <c r="IGT2694" s="112"/>
      <c r="IGU2694" s="112"/>
      <c r="IGV2694" s="112"/>
      <c r="IGW2694" s="112"/>
      <c r="IGX2694" s="112"/>
      <c r="IGY2694" s="112"/>
      <c r="IGZ2694" s="112"/>
      <c r="IHA2694" s="112"/>
      <c r="IHB2694" s="112"/>
      <c r="IHC2694" s="112"/>
      <c r="IHD2694" s="112"/>
      <c r="IHE2694" s="112"/>
      <c r="IHF2694" s="112"/>
      <c r="IHG2694" s="112"/>
      <c r="IHH2694" s="112"/>
      <c r="IHI2694" s="112"/>
      <c r="IHJ2694" s="112"/>
      <c r="IHK2694" s="112"/>
      <c r="IHL2694" s="112"/>
      <c r="IHM2694" s="112"/>
      <c r="IHN2694" s="112"/>
      <c r="IHO2694" s="112"/>
      <c r="IHP2694" s="112"/>
      <c r="IHQ2694" s="112"/>
      <c r="IHR2694" s="112"/>
      <c r="IHS2694" s="112"/>
      <c r="IHT2694" s="112"/>
      <c r="IHU2694" s="112"/>
      <c r="IHV2694" s="112"/>
      <c r="IHW2694" s="112"/>
      <c r="IHX2694" s="112"/>
      <c r="IHY2694" s="112"/>
      <c r="IHZ2694" s="112"/>
      <c r="IIA2694" s="112"/>
      <c r="IIB2694" s="112"/>
      <c r="IIC2694" s="112"/>
      <c r="IID2694" s="112"/>
      <c r="IIE2694" s="112"/>
      <c r="IIF2694" s="112"/>
      <c r="IIG2694" s="112"/>
      <c r="IIH2694" s="112"/>
      <c r="III2694" s="112"/>
      <c r="IIJ2694" s="112"/>
      <c r="IIK2694" s="112"/>
      <c r="IIL2694" s="112"/>
      <c r="IIM2694" s="112"/>
      <c r="IIN2694" s="112"/>
      <c r="IIO2694" s="112"/>
      <c r="IIP2694" s="112"/>
      <c r="IIQ2694" s="112"/>
      <c r="IIR2694" s="112"/>
      <c r="IIS2694" s="112"/>
      <c r="IIT2694" s="112"/>
      <c r="IIU2694" s="112"/>
      <c r="IIV2694" s="112"/>
      <c r="IIW2694" s="112"/>
      <c r="IIX2694" s="112"/>
      <c r="IIY2694" s="112"/>
      <c r="IIZ2694" s="112"/>
      <c r="IJA2694" s="112"/>
      <c r="IJB2694" s="112"/>
      <c r="IJC2694" s="112"/>
      <c r="IJD2694" s="112"/>
      <c r="IJE2694" s="112"/>
      <c r="IJF2694" s="112"/>
      <c r="IJG2694" s="112"/>
      <c r="IJH2694" s="112"/>
      <c r="IJI2694" s="112"/>
      <c r="IJJ2694" s="112"/>
      <c r="IJK2694" s="112"/>
      <c r="IJL2694" s="112"/>
      <c r="IJM2694" s="112"/>
      <c r="IJN2694" s="112"/>
      <c r="IJO2694" s="112"/>
      <c r="IJP2694" s="112"/>
      <c r="IJQ2694" s="112"/>
      <c r="IJR2694" s="112"/>
      <c r="IJS2694" s="112"/>
      <c r="IJT2694" s="112"/>
      <c r="IJU2694" s="112"/>
      <c r="IJV2694" s="112"/>
      <c r="IJW2694" s="112"/>
      <c r="IJX2694" s="112"/>
      <c r="IJY2694" s="112"/>
      <c r="IJZ2694" s="112"/>
      <c r="IKA2694" s="112"/>
      <c r="IKB2694" s="112"/>
      <c r="IKC2694" s="112"/>
      <c r="IKD2694" s="112"/>
      <c r="IKE2694" s="112"/>
      <c r="IKF2694" s="112"/>
      <c r="IKG2694" s="112"/>
      <c r="IKH2694" s="112"/>
      <c r="IKI2694" s="112"/>
      <c r="IKJ2694" s="112"/>
      <c r="IKK2694" s="112"/>
      <c r="IKL2694" s="112"/>
      <c r="IKM2694" s="112"/>
      <c r="IKN2694" s="112"/>
      <c r="IKO2694" s="112"/>
      <c r="IKP2694" s="112"/>
      <c r="IKQ2694" s="112"/>
      <c r="IKR2694" s="112"/>
      <c r="IKS2694" s="112"/>
      <c r="IKT2694" s="112"/>
      <c r="IKU2694" s="112"/>
      <c r="IKV2694" s="112"/>
      <c r="IKW2694" s="112"/>
      <c r="IKX2694" s="112"/>
      <c r="IKY2694" s="112"/>
      <c r="IKZ2694" s="112"/>
      <c r="ILA2694" s="112"/>
      <c r="ILB2694" s="112"/>
      <c r="ILC2694" s="112"/>
      <c r="ILD2694" s="112"/>
      <c r="ILE2694" s="112"/>
      <c r="ILF2694" s="112"/>
      <c r="ILG2694" s="112"/>
      <c r="ILH2694" s="112"/>
      <c r="ILI2694" s="112"/>
      <c r="ILJ2694" s="112"/>
      <c r="ILK2694" s="112"/>
      <c r="ILL2694" s="112"/>
      <c r="ILM2694" s="112"/>
      <c r="ILN2694" s="112"/>
      <c r="ILO2694" s="112"/>
      <c r="ILP2694" s="112"/>
      <c r="ILQ2694" s="112"/>
      <c r="ILR2694" s="112"/>
      <c r="ILS2694" s="112"/>
      <c r="ILT2694" s="112"/>
      <c r="ILU2694" s="112"/>
      <c r="ILV2694" s="112"/>
      <c r="ILW2694" s="112"/>
      <c r="ILX2694" s="112"/>
      <c r="ILY2694" s="112"/>
      <c r="ILZ2694" s="112"/>
      <c r="IMA2694" s="112"/>
      <c r="IMB2694" s="112"/>
      <c r="IMC2694" s="112"/>
      <c r="IMD2694" s="112"/>
      <c r="IME2694" s="112"/>
      <c r="IMF2694" s="112"/>
      <c r="IMG2694" s="112"/>
      <c r="IMH2694" s="112"/>
      <c r="IMI2694" s="112"/>
      <c r="IMJ2694" s="112"/>
      <c r="IMK2694" s="112"/>
      <c r="IML2694" s="112"/>
      <c r="IMM2694" s="112"/>
      <c r="IMN2694" s="112"/>
      <c r="IMO2694" s="112"/>
      <c r="IMP2694" s="112"/>
      <c r="IMQ2694" s="112"/>
      <c r="IMR2694" s="112"/>
      <c r="IMS2694" s="112"/>
      <c r="IMT2694" s="112"/>
      <c r="IMU2694" s="112"/>
      <c r="IMV2694" s="112"/>
      <c r="IMW2694" s="112"/>
      <c r="IMX2694" s="112"/>
      <c r="IMY2694" s="112"/>
      <c r="IMZ2694" s="112"/>
      <c r="INA2694" s="112"/>
      <c r="INB2694" s="112"/>
      <c r="INC2694" s="112"/>
      <c r="IND2694" s="112"/>
      <c r="INE2694" s="112"/>
      <c r="INF2694" s="112"/>
      <c r="ING2694" s="112"/>
      <c r="INH2694" s="112"/>
      <c r="INI2694" s="112"/>
      <c r="INJ2694" s="112"/>
      <c r="INK2694" s="112"/>
      <c r="INL2694" s="112"/>
      <c r="INM2694" s="112"/>
      <c r="INN2694" s="112"/>
      <c r="INO2694" s="112"/>
      <c r="INP2694" s="112"/>
      <c r="INQ2694" s="112"/>
      <c r="INR2694" s="112"/>
      <c r="INS2694" s="112"/>
      <c r="INT2694" s="112"/>
      <c r="INU2694" s="112"/>
      <c r="INV2694" s="112"/>
      <c r="INW2694" s="112"/>
      <c r="INX2694" s="112"/>
      <c r="INY2694" s="112"/>
      <c r="INZ2694" s="112"/>
      <c r="IOA2694" s="112"/>
      <c r="IOB2694" s="112"/>
      <c r="IOC2694" s="112"/>
      <c r="IOD2694" s="112"/>
      <c r="IOE2694" s="112"/>
      <c r="IOF2694" s="112"/>
      <c r="IOG2694" s="112"/>
      <c r="IOH2694" s="112"/>
      <c r="IOI2694" s="112"/>
      <c r="IOJ2694" s="112"/>
      <c r="IOK2694" s="112"/>
      <c r="IOL2694" s="112"/>
      <c r="IOM2694" s="112"/>
      <c r="ION2694" s="112"/>
      <c r="IOO2694" s="112"/>
      <c r="IOP2694" s="112"/>
      <c r="IOQ2694" s="112"/>
      <c r="IOR2694" s="112"/>
      <c r="IOS2694" s="112"/>
      <c r="IOT2694" s="112"/>
      <c r="IOU2694" s="112"/>
      <c r="IOV2694" s="112"/>
      <c r="IOW2694" s="112"/>
      <c r="IOX2694" s="112"/>
      <c r="IOY2694" s="112"/>
      <c r="IOZ2694" s="112"/>
      <c r="IPA2694" s="112"/>
      <c r="IPB2694" s="112"/>
      <c r="IPC2694" s="112"/>
      <c r="IPD2694" s="112"/>
      <c r="IPE2694" s="112"/>
      <c r="IPF2694" s="112"/>
      <c r="IPG2694" s="112"/>
      <c r="IPH2694" s="112"/>
      <c r="IPI2694" s="112"/>
      <c r="IPJ2694" s="112"/>
      <c r="IPK2694" s="112"/>
      <c r="IPL2694" s="112"/>
      <c r="IPM2694" s="112"/>
      <c r="IPN2694" s="112"/>
      <c r="IPO2694" s="112"/>
      <c r="IPP2694" s="112"/>
      <c r="IPQ2694" s="112"/>
      <c r="IPR2694" s="112"/>
      <c r="IPS2694" s="112"/>
      <c r="IPT2694" s="112"/>
      <c r="IPU2694" s="112"/>
      <c r="IPV2694" s="112"/>
      <c r="IPW2694" s="112"/>
      <c r="IPX2694" s="112"/>
      <c r="IPY2694" s="112"/>
      <c r="IPZ2694" s="112"/>
      <c r="IQA2694" s="112"/>
      <c r="IQB2694" s="112"/>
      <c r="IQC2694" s="112"/>
      <c r="IQD2694" s="112"/>
      <c r="IQE2694" s="112"/>
      <c r="IQF2694" s="112"/>
      <c r="IQG2694" s="112"/>
      <c r="IQH2694" s="112"/>
      <c r="IQI2694" s="112"/>
      <c r="IQJ2694" s="112"/>
      <c r="IQK2694" s="112"/>
      <c r="IQL2694" s="112"/>
      <c r="IQM2694" s="112"/>
      <c r="IQN2694" s="112"/>
      <c r="IQO2694" s="112"/>
      <c r="IQP2694" s="112"/>
      <c r="IQQ2694" s="112"/>
      <c r="IQR2694" s="112"/>
      <c r="IQS2694" s="112"/>
      <c r="IQT2694" s="112"/>
      <c r="IQU2694" s="112"/>
      <c r="IQV2694" s="112"/>
      <c r="IQW2694" s="112"/>
      <c r="IQX2694" s="112"/>
      <c r="IQY2694" s="112"/>
      <c r="IQZ2694" s="112"/>
      <c r="IRA2694" s="112"/>
      <c r="IRB2694" s="112"/>
      <c r="IRC2694" s="112"/>
      <c r="IRD2694" s="112"/>
      <c r="IRE2694" s="112"/>
      <c r="IRF2694" s="112"/>
      <c r="IRG2694" s="112"/>
      <c r="IRH2694" s="112"/>
      <c r="IRI2694" s="112"/>
      <c r="IRJ2694" s="112"/>
      <c r="IRK2694" s="112"/>
      <c r="IRL2694" s="112"/>
      <c r="IRM2694" s="112"/>
      <c r="IRN2694" s="112"/>
      <c r="IRO2694" s="112"/>
      <c r="IRP2694" s="112"/>
      <c r="IRQ2694" s="112"/>
      <c r="IRR2694" s="112"/>
      <c r="IRS2694" s="112"/>
      <c r="IRT2694" s="112"/>
      <c r="IRU2694" s="112"/>
      <c r="IRV2694" s="112"/>
      <c r="IRW2694" s="112"/>
      <c r="IRX2694" s="112"/>
      <c r="IRY2694" s="112"/>
      <c r="IRZ2694" s="112"/>
      <c r="ISA2694" s="112"/>
      <c r="ISB2694" s="112"/>
      <c r="ISC2694" s="112"/>
      <c r="ISD2694" s="112"/>
      <c r="ISE2694" s="112"/>
      <c r="ISF2694" s="112"/>
      <c r="ISG2694" s="112"/>
      <c r="ISH2694" s="112"/>
      <c r="ISI2694" s="112"/>
      <c r="ISJ2694" s="112"/>
      <c r="ISK2694" s="112"/>
      <c r="ISL2694" s="112"/>
      <c r="ISM2694" s="112"/>
      <c r="ISN2694" s="112"/>
      <c r="ISO2694" s="112"/>
      <c r="ISP2694" s="112"/>
      <c r="ISQ2694" s="112"/>
      <c r="ISR2694" s="112"/>
      <c r="ISS2694" s="112"/>
      <c r="IST2694" s="112"/>
      <c r="ISU2694" s="112"/>
      <c r="ISV2694" s="112"/>
      <c r="ISW2694" s="112"/>
      <c r="ISX2694" s="112"/>
      <c r="ISY2694" s="112"/>
      <c r="ISZ2694" s="112"/>
      <c r="ITA2694" s="112"/>
      <c r="ITB2694" s="112"/>
      <c r="ITC2694" s="112"/>
      <c r="ITD2694" s="112"/>
      <c r="ITE2694" s="112"/>
      <c r="ITF2694" s="112"/>
      <c r="ITG2694" s="112"/>
      <c r="ITH2694" s="112"/>
      <c r="ITI2694" s="112"/>
      <c r="ITJ2694" s="112"/>
      <c r="ITK2694" s="112"/>
      <c r="ITL2694" s="112"/>
      <c r="ITM2694" s="112"/>
      <c r="ITN2694" s="112"/>
      <c r="ITO2694" s="112"/>
      <c r="ITP2694" s="112"/>
      <c r="ITQ2694" s="112"/>
      <c r="ITR2694" s="112"/>
      <c r="ITS2694" s="112"/>
      <c r="ITT2694" s="112"/>
      <c r="ITU2694" s="112"/>
      <c r="ITV2694" s="112"/>
      <c r="ITW2694" s="112"/>
      <c r="ITX2694" s="112"/>
      <c r="ITY2694" s="112"/>
      <c r="ITZ2694" s="112"/>
      <c r="IUA2694" s="112"/>
      <c r="IUB2694" s="112"/>
      <c r="IUC2694" s="112"/>
      <c r="IUD2694" s="112"/>
      <c r="IUE2694" s="112"/>
      <c r="IUF2694" s="112"/>
      <c r="IUG2694" s="112"/>
      <c r="IUH2694" s="112"/>
      <c r="IUI2694" s="112"/>
      <c r="IUJ2694" s="112"/>
      <c r="IUK2694" s="112"/>
      <c r="IUL2694" s="112"/>
      <c r="IUM2694" s="112"/>
      <c r="IUN2694" s="112"/>
      <c r="IUO2694" s="112"/>
      <c r="IUP2694" s="112"/>
      <c r="IUQ2694" s="112"/>
      <c r="IUR2694" s="112"/>
      <c r="IUS2694" s="112"/>
      <c r="IUT2694" s="112"/>
      <c r="IUU2694" s="112"/>
      <c r="IUV2694" s="112"/>
      <c r="IUW2694" s="112"/>
      <c r="IUX2694" s="112"/>
      <c r="IUY2694" s="112"/>
      <c r="IUZ2694" s="112"/>
      <c r="IVA2694" s="112"/>
      <c r="IVB2694" s="112"/>
      <c r="IVC2694" s="112"/>
      <c r="IVD2694" s="112"/>
      <c r="IVE2694" s="112"/>
      <c r="IVF2694" s="112"/>
      <c r="IVG2694" s="112"/>
      <c r="IVH2694" s="112"/>
      <c r="IVI2694" s="112"/>
      <c r="IVJ2694" s="112"/>
      <c r="IVK2694" s="112"/>
      <c r="IVL2694" s="112"/>
      <c r="IVM2694" s="112"/>
      <c r="IVN2694" s="112"/>
      <c r="IVO2694" s="112"/>
      <c r="IVP2694" s="112"/>
      <c r="IVQ2694" s="112"/>
      <c r="IVR2694" s="112"/>
      <c r="IVS2694" s="112"/>
      <c r="IVT2694" s="112"/>
      <c r="IVU2694" s="112"/>
      <c r="IVV2694" s="112"/>
      <c r="IVW2694" s="112"/>
      <c r="IVX2694" s="112"/>
      <c r="IVY2694" s="112"/>
      <c r="IVZ2694" s="112"/>
      <c r="IWA2694" s="112"/>
      <c r="IWB2694" s="112"/>
      <c r="IWC2694" s="112"/>
      <c r="IWD2694" s="112"/>
      <c r="IWE2694" s="112"/>
      <c r="IWF2694" s="112"/>
      <c r="IWG2694" s="112"/>
      <c r="IWH2694" s="112"/>
      <c r="IWI2694" s="112"/>
      <c r="IWJ2694" s="112"/>
      <c r="IWK2694" s="112"/>
      <c r="IWL2694" s="112"/>
      <c r="IWM2694" s="112"/>
      <c r="IWN2694" s="112"/>
      <c r="IWO2694" s="112"/>
      <c r="IWP2694" s="112"/>
      <c r="IWQ2694" s="112"/>
      <c r="IWR2694" s="112"/>
      <c r="IWS2694" s="112"/>
      <c r="IWT2694" s="112"/>
      <c r="IWU2694" s="112"/>
      <c r="IWV2694" s="112"/>
      <c r="IWW2694" s="112"/>
      <c r="IWX2694" s="112"/>
      <c r="IWY2694" s="112"/>
      <c r="IWZ2694" s="112"/>
      <c r="IXA2694" s="112"/>
      <c r="IXB2694" s="112"/>
      <c r="IXC2694" s="112"/>
      <c r="IXD2694" s="112"/>
      <c r="IXE2694" s="112"/>
      <c r="IXF2694" s="112"/>
      <c r="IXG2694" s="112"/>
      <c r="IXH2694" s="112"/>
      <c r="IXI2694" s="112"/>
      <c r="IXJ2694" s="112"/>
      <c r="IXK2694" s="112"/>
      <c r="IXL2694" s="112"/>
      <c r="IXM2694" s="112"/>
      <c r="IXN2694" s="112"/>
      <c r="IXO2694" s="112"/>
      <c r="IXP2694" s="112"/>
      <c r="IXQ2694" s="112"/>
      <c r="IXR2694" s="112"/>
      <c r="IXS2694" s="112"/>
      <c r="IXT2694" s="112"/>
      <c r="IXU2694" s="112"/>
      <c r="IXV2694" s="112"/>
      <c r="IXW2694" s="112"/>
      <c r="IXX2694" s="112"/>
      <c r="IXY2694" s="112"/>
      <c r="IXZ2694" s="112"/>
      <c r="IYA2694" s="112"/>
      <c r="IYB2694" s="112"/>
      <c r="IYC2694" s="112"/>
      <c r="IYD2694" s="112"/>
      <c r="IYE2694" s="112"/>
      <c r="IYF2694" s="112"/>
      <c r="IYG2694" s="112"/>
      <c r="IYH2694" s="112"/>
      <c r="IYI2694" s="112"/>
      <c r="IYJ2694" s="112"/>
      <c r="IYK2694" s="112"/>
      <c r="IYL2694" s="112"/>
      <c r="IYM2694" s="112"/>
      <c r="IYN2694" s="112"/>
      <c r="IYO2694" s="112"/>
      <c r="IYP2694" s="112"/>
      <c r="IYQ2694" s="112"/>
      <c r="IYR2694" s="112"/>
      <c r="IYS2694" s="112"/>
      <c r="IYT2694" s="112"/>
      <c r="IYU2694" s="112"/>
      <c r="IYV2694" s="112"/>
      <c r="IYW2694" s="112"/>
      <c r="IYX2694" s="112"/>
      <c r="IYY2694" s="112"/>
      <c r="IYZ2694" s="112"/>
      <c r="IZA2694" s="112"/>
      <c r="IZB2694" s="112"/>
      <c r="IZC2694" s="112"/>
      <c r="IZD2694" s="112"/>
      <c r="IZE2694" s="112"/>
      <c r="IZF2694" s="112"/>
      <c r="IZG2694" s="112"/>
      <c r="IZH2694" s="112"/>
      <c r="IZI2694" s="112"/>
      <c r="IZJ2694" s="112"/>
      <c r="IZK2694" s="112"/>
      <c r="IZL2694" s="112"/>
      <c r="IZM2694" s="112"/>
      <c r="IZN2694" s="112"/>
      <c r="IZO2694" s="112"/>
      <c r="IZP2694" s="112"/>
      <c r="IZQ2694" s="112"/>
      <c r="IZR2694" s="112"/>
      <c r="IZS2694" s="112"/>
      <c r="IZT2694" s="112"/>
      <c r="IZU2694" s="112"/>
      <c r="IZV2694" s="112"/>
      <c r="IZW2694" s="112"/>
      <c r="IZX2694" s="112"/>
      <c r="IZY2694" s="112"/>
      <c r="IZZ2694" s="112"/>
      <c r="JAA2694" s="112"/>
      <c r="JAB2694" s="112"/>
      <c r="JAC2694" s="112"/>
      <c r="JAD2694" s="112"/>
      <c r="JAE2694" s="112"/>
      <c r="JAF2694" s="112"/>
      <c r="JAG2694" s="112"/>
      <c r="JAH2694" s="112"/>
      <c r="JAI2694" s="112"/>
      <c r="JAJ2694" s="112"/>
      <c r="JAK2694" s="112"/>
      <c r="JAL2694" s="112"/>
      <c r="JAM2694" s="112"/>
      <c r="JAN2694" s="112"/>
      <c r="JAO2694" s="112"/>
      <c r="JAP2694" s="112"/>
      <c r="JAQ2694" s="112"/>
      <c r="JAR2694" s="112"/>
      <c r="JAS2694" s="112"/>
      <c r="JAT2694" s="112"/>
      <c r="JAU2694" s="112"/>
      <c r="JAV2694" s="112"/>
      <c r="JAW2694" s="112"/>
      <c r="JAX2694" s="112"/>
      <c r="JAY2694" s="112"/>
      <c r="JAZ2694" s="112"/>
      <c r="JBA2694" s="112"/>
      <c r="JBB2694" s="112"/>
      <c r="JBC2694" s="112"/>
      <c r="JBD2694" s="112"/>
      <c r="JBE2694" s="112"/>
      <c r="JBF2694" s="112"/>
      <c r="JBG2694" s="112"/>
      <c r="JBH2694" s="112"/>
      <c r="JBI2694" s="112"/>
      <c r="JBJ2694" s="112"/>
      <c r="JBK2694" s="112"/>
      <c r="JBL2694" s="112"/>
      <c r="JBM2694" s="112"/>
      <c r="JBN2694" s="112"/>
      <c r="JBO2694" s="112"/>
      <c r="JBP2694" s="112"/>
      <c r="JBQ2694" s="112"/>
      <c r="JBR2694" s="112"/>
      <c r="JBS2694" s="112"/>
      <c r="JBT2694" s="112"/>
      <c r="JBU2694" s="112"/>
      <c r="JBV2694" s="112"/>
      <c r="JBW2694" s="112"/>
      <c r="JBX2694" s="112"/>
      <c r="JBY2694" s="112"/>
      <c r="JBZ2694" s="112"/>
      <c r="JCA2694" s="112"/>
      <c r="JCB2694" s="112"/>
      <c r="JCC2694" s="112"/>
      <c r="JCD2694" s="112"/>
      <c r="JCE2694" s="112"/>
      <c r="JCF2694" s="112"/>
      <c r="JCG2694" s="112"/>
      <c r="JCH2694" s="112"/>
      <c r="JCI2694" s="112"/>
      <c r="JCJ2694" s="112"/>
      <c r="JCK2694" s="112"/>
      <c r="JCL2694" s="112"/>
      <c r="JCM2694" s="112"/>
      <c r="JCN2694" s="112"/>
      <c r="JCO2694" s="112"/>
      <c r="JCP2694" s="112"/>
      <c r="JCQ2694" s="112"/>
      <c r="JCR2694" s="112"/>
      <c r="JCS2694" s="112"/>
      <c r="JCT2694" s="112"/>
      <c r="JCU2694" s="112"/>
      <c r="JCV2694" s="112"/>
      <c r="JCW2694" s="112"/>
      <c r="JCX2694" s="112"/>
      <c r="JCY2694" s="112"/>
      <c r="JCZ2694" s="112"/>
      <c r="JDA2694" s="112"/>
      <c r="JDB2694" s="112"/>
      <c r="JDC2694" s="112"/>
      <c r="JDD2694" s="112"/>
      <c r="JDE2694" s="112"/>
      <c r="JDF2694" s="112"/>
      <c r="JDG2694" s="112"/>
      <c r="JDH2694" s="112"/>
      <c r="JDI2694" s="112"/>
      <c r="JDJ2694" s="112"/>
      <c r="JDK2694" s="112"/>
      <c r="JDL2694" s="112"/>
      <c r="JDM2694" s="112"/>
      <c r="JDN2694" s="112"/>
      <c r="JDO2694" s="112"/>
      <c r="JDP2694" s="112"/>
      <c r="JDQ2694" s="112"/>
      <c r="JDR2694" s="112"/>
      <c r="JDS2694" s="112"/>
      <c r="JDT2694" s="112"/>
      <c r="JDU2694" s="112"/>
      <c r="JDV2694" s="112"/>
      <c r="JDW2694" s="112"/>
      <c r="JDX2694" s="112"/>
      <c r="JDY2694" s="112"/>
      <c r="JDZ2694" s="112"/>
      <c r="JEA2694" s="112"/>
      <c r="JEB2694" s="112"/>
      <c r="JEC2694" s="112"/>
      <c r="JED2694" s="112"/>
      <c r="JEE2694" s="112"/>
      <c r="JEF2694" s="112"/>
      <c r="JEG2694" s="112"/>
      <c r="JEH2694" s="112"/>
      <c r="JEI2694" s="112"/>
      <c r="JEJ2694" s="112"/>
      <c r="JEK2694" s="112"/>
      <c r="JEL2694" s="112"/>
      <c r="JEM2694" s="112"/>
      <c r="JEN2694" s="112"/>
      <c r="JEO2694" s="112"/>
      <c r="JEP2694" s="112"/>
      <c r="JEQ2694" s="112"/>
      <c r="JER2694" s="112"/>
      <c r="JES2694" s="112"/>
      <c r="JET2694" s="112"/>
      <c r="JEU2694" s="112"/>
      <c r="JEV2694" s="112"/>
      <c r="JEW2694" s="112"/>
      <c r="JEX2694" s="112"/>
      <c r="JEY2694" s="112"/>
      <c r="JEZ2694" s="112"/>
      <c r="JFA2694" s="112"/>
      <c r="JFB2694" s="112"/>
      <c r="JFC2694" s="112"/>
      <c r="JFD2694" s="112"/>
      <c r="JFE2694" s="112"/>
      <c r="JFF2694" s="112"/>
      <c r="JFG2694" s="112"/>
      <c r="JFH2694" s="112"/>
      <c r="JFI2694" s="112"/>
      <c r="JFJ2694" s="112"/>
      <c r="JFK2694" s="112"/>
      <c r="JFL2694" s="112"/>
      <c r="JFM2694" s="112"/>
      <c r="JFN2694" s="112"/>
      <c r="JFO2694" s="112"/>
      <c r="JFP2694" s="112"/>
      <c r="JFQ2694" s="112"/>
      <c r="JFR2694" s="112"/>
      <c r="JFS2694" s="112"/>
      <c r="JFT2694" s="112"/>
      <c r="JFU2694" s="112"/>
      <c r="JFV2694" s="112"/>
      <c r="JFW2694" s="112"/>
      <c r="JFX2694" s="112"/>
      <c r="JFY2694" s="112"/>
      <c r="JFZ2694" s="112"/>
      <c r="JGA2694" s="112"/>
      <c r="JGB2694" s="112"/>
      <c r="JGC2694" s="112"/>
      <c r="JGD2694" s="112"/>
      <c r="JGE2694" s="112"/>
      <c r="JGF2694" s="112"/>
      <c r="JGG2694" s="112"/>
      <c r="JGH2694" s="112"/>
      <c r="JGI2694" s="112"/>
      <c r="JGJ2694" s="112"/>
      <c r="JGK2694" s="112"/>
      <c r="JGL2694" s="112"/>
      <c r="JGM2694" s="112"/>
      <c r="JGN2694" s="112"/>
      <c r="JGO2694" s="112"/>
      <c r="JGP2694" s="112"/>
      <c r="JGQ2694" s="112"/>
      <c r="JGR2694" s="112"/>
      <c r="JGS2694" s="112"/>
      <c r="JGT2694" s="112"/>
      <c r="JGU2694" s="112"/>
      <c r="JGV2694" s="112"/>
      <c r="JGW2694" s="112"/>
      <c r="JGX2694" s="112"/>
      <c r="JGY2694" s="112"/>
      <c r="JGZ2694" s="112"/>
      <c r="JHA2694" s="112"/>
      <c r="JHB2694" s="112"/>
      <c r="JHC2694" s="112"/>
      <c r="JHD2694" s="112"/>
      <c r="JHE2694" s="112"/>
      <c r="JHF2694" s="112"/>
      <c r="JHG2694" s="112"/>
      <c r="JHH2694" s="112"/>
      <c r="JHI2694" s="112"/>
      <c r="JHJ2694" s="112"/>
      <c r="JHK2694" s="112"/>
      <c r="JHL2694" s="112"/>
      <c r="JHM2694" s="112"/>
      <c r="JHN2694" s="112"/>
      <c r="JHO2694" s="112"/>
      <c r="JHP2694" s="112"/>
      <c r="JHQ2694" s="112"/>
      <c r="JHR2694" s="112"/>
      <c r="JHS2694" s="112"/>
      <c r="JHT2694" s="112"/>
      <c r="JHU2694" s="112"/>
      <c r="JHV2694" s="112"/>
      <c r="JHW2694" s="112"/>
      <c r="JHX2694" s="112"/>
      <c r="JHY2694" s="112"/>
      <c r="JHZ2694" s="112"/>
      <c r="JIA2694" s="112"/>
      <c r="JIB2694" s="112"/>
      <c r="JIC2694" s="112"/>
      <c r="JID2694" s="112"/>
      <c r="JIE2694" s="112"/>
      <c r="JIF2694" s="112"/>
      <c r="JIG2694" s="112"/>
      <c r="JIH2694" s="112"/>
      <c r="JII2694" s="112"/>
      <c r="JIJ2694" s="112"/>
      <c r="JIK2694" s="112"/>
      <c r="JIL2694" s="112"/>
      <c r="JIM2694" s="112"/>
      <c r="JIN2694" s="112"/>
      <c r="JIO2694" s="112"/>
      <c r="JIP2694" s="112"/>
      <c r="JIQ2694" s="112"/>
      <c r="JIR2694" s="112"/>
      <c r="JIS2694" s="112"/>
      <c r="JIT2694" s="112"/>
      <c r="JIU2694" s="112"/>
      <c r="JIV2694" s="112"/>
      <c r="JIW2694" s="112"/>
      <c r="JIX2694" s="112"/>
      <c r="JIY2694" s="112"/>
      <c r="JIZ2694" s="112"/>
      <c r="JJA2694" s="112"/>
      <c r="JJB2694" s="112"/>
      <c r="JJC2694" s="112"/>
      <c r="JJD2694" s="112"/>
      <c r="JJE2694" s="112"/>
      <c r="JJF2694" s="112"/>
      <c r="JJG2694" s="112"/>
      <c r="JJH2694" s="112"/>
      <c r="JJI2694" s="112"/>
      <c r="JJJ2694" s="112"/>
      <c r="JJK2694" s="112"/>
      <c r="JJL2694" s="112"/>
      <c r="JJM2694" s="112"/>
      <c r="JJN2694" s="112"/>
      <c r="JJO2694" s="112"/>
      <c r="JJP2694" s="112"/>
      <c r="JJQ2694" s="112"/>
      <c r="JJR2694" s="112"/>
      <c r="JJS2694" s="112"/>
      <c r="JJT2694" s="112"/>
      <c r="JJU2694" s="112"/>
      <c r="JJV2694" s="112"/>
      <c r="JJW2694" s="112"/>
      <c r="JJX2694" s="112"/>
      <c r="JJY2694" s="112"/>
      <c r="JJZ2694" s="112"/>
      <c r="JKA2694" s="112"/>
      <c r="JKB2694" s="112"/>
      <c r="JKC2694" s="112"/>
      <c r="JKD2694" s="112"/>
      <c r="JKE2694" s="112"/>
      <c r="JKF2694" s="112"/>
      <c r="JKG2694" s="112"/>
      <c r="JKH2694" s="112"/>
      <c r="JKI2694" s="112"/>
      <c r="JKJ2694" s="112"/>
      <c r="JKK2694" s="112"/>
      <c r="JKL2694" s="112"/>
      <c r="JKM2694" s="112"/>
      <c r="JKN2694" s="112"/>
      <c r="JKO2694" s="112"/>
      <c r="JKP2694" s="112"/>
      <c r="JKQ2694" s="112"/>
      <c r="JKR2694" s="112"/>
      <c r="JKS2694" s="112"/>
      <c r="JKT2694" s="112"/>
      <c r="JKU2694" s="112"/>
      <c r="JKV2694" s="112"/>
      <c r="JKW2694" s="112"/>
      <c r="JKX2694" s="112"/>
      <c r="JKY2694" s="112"/>
      <c r="JKZ2694" s="112"/>
      <c r="JLA2694" s="112"/>
      <c r="JLB2694" s="112"/>
      <c r="JLC2694" s="112"/>
      <c r="JLD2694" s="112"/>
      <c r="JLE2694" s="112"/>
      <c r="JLF2694" s="112"/>
      <c r="JLG2694" s="112"/>
      <c r="JLH2694" s="112"/>
      <c r="JLI2694" s="112"/>
      <c r="JLJ2694" s="112"/>
      <c r="JLK2694" s="112"/>
      <c r="JLL2694" s="112"/>
      <c r="JLM2694" s="112"/>
      <c r="JLN2694" s="112"/>
      <c r="JLO2694" s="112"/>
      <c r="JLP2694" s="112"/>
      <c r="JLQ2694" s="112"/>
      <c r="JLR2694" s="112"/>
      <c r="JLS2694" s="112"/>
      <c r="JLT2694" s="112"/>
      <c r="JLU2694" s="112"/>
      <c r="JLV2694" s="112"/>
      <c r="JLW2694" s="112"/>
      <c r="JLX2694" s="112"/>
      <c r="JLY2694" s="112"/>
      <c r="JLZ2694" s="112"/>
      <c r="JMA2694" s="112"/>
      <c r="JMB2694" s="112"/>
      <c r="JMC2694" s="112"/>
      <c r="JMD2694" s="112"/>
      <c r="JME2694" s="112"/>
      <c r="JMF2694" s="112"/>
      <c r="JMG2694" s="112"/>
      <c r="JMH2694" s="112"/>
      <c r="JMI2694" s="112"/>
      <c r="JMJ2694" s="112"/>
      <c r="JMK2694" s="112"/>
      <c r="JML2694" s="112"/>
      <c r="JMM2694" s="112"/>
      <c r="JMN2694" s="112"/>
      <c r="JMO2694" s="112"/>
      <c r="JMP2694" s="112"/>
      <c r="JMQ2694" s="112"/>
      <c r="JMR2694" s="112"/>
      <c r="JMS2694" s="112"/>
      <c r="JMT2694" s="112"/>
      <c r="JMU2694" s="112"/>
      <c r="JMV2694" s="112"/>
      <c r="JMW2694" s="112"/>
      <c r="JMX2694" s="112"/>
      <c r="JMY2694" s="112"/>
      <c r="JMZ2694" s="112"/>
      <c r="JNA2694" s="112"/>
      <c r="JNB2694" s="112"/>
      <c r="JNC2694" s="112"/>
      <c r="JND2694" s="112"/>
      <c r="JNE2694" s="112"/>
      <c r="JNF2694" s="112"/>
      <c r="JNG2694" s="112"/>
      <c r="JNH2694" s="112"/>
      <c r="JNI2694" s="112"/>
      <c r="JNJ2694" s="112"/>
      <c r="JNK2694" s="112"/>
      <c r="JNL2694" s="112"/>
      <c r="JNM2694" s="112"/>
      <c r="JNN2694" s="112"/>
      <c r="JNO2694" s="112"/>
      <c r="JNP2694" s="112"/>
      <c r="JNQ2694" s="112"/>
      <c r="JNR2694" s="112"/>
      <c r="JNS2694" s="112"/>
      <c r="JNT2694" s="112"/>
      <c r="JNU2694" s="112"/>
      <c r="JNV2694" s="112"/>
      <c r="JNW2694" s="112"/>
      <c r="JNX2694" s="112"/>
      <c r="JNY2694" s="112"/>
      <c r="JNZ2694" s="112"/>
      <c r="JOA2694" s="112"/>
      <c r="JOB2694" s="112"/>
      <c r="JOC2694" s="112"/>
      <c r="JOD2694" s="112"/>
      <c r="JOE2694" s="112"/>
      <c r="JOF2694" s="112"/>
      <c r="JOG2694" s="112"/>
      <c r="JOH2694" s="112"/>
      <c r="JOI2694" s="112"/>
      <c r="JOJ2694" s="112"/>
      <c r="JOK2694" s="112"/>
      <c r="JOL2694" s="112"/>
      <c r="JOM2694" s="112"/>
      <c r="JON2694" s="112"/>
      <c r="JOO2694" s="112"/>
      <c r="JOP2694" s="112"/>
      <c r="JOQ2694" s="112"/>
      <c r="JOR2694" s="112"/>
      <c r="JOS2694" s="112"/>
      <c r="JOT2694" s="112"/>
      <c r="JOU2694" s="112"/>
      <c r="JOV2694" s="112"/>
      <c r="JOW2694" s="112"/>
      <c r="JOX2694" s="112"/>
      <c r="JOY2694" s="112"/>
      <c r="JOZ2694" s="112"/>
      <c r="JPA2694" s="112"/>
      <c r="JPB2694" s="112"/>
      <c r="JPC2694" s="112"/>
      <c r="JPD2694" s="112"/>
      <c r="JPE2694" s="112"/>
      <c r="JPF2694" s="112"/>
      <c r="JPG2694" s="112"/>
      <c r="JPH2694" s="112"/>
      <c r="JPI2694" s="112"/>
      <c r="JPJ2694" s="112"/>
      <c r="JPK2694" s="112"/>
      <c r="JPL2694" s="112"/>
      <c r="JPM2694" s="112"/>
      <c r="JPN2694" s="112"/>
      <c r="JPO2694" s="112"/>
      <c r="JPP2694" s="112"/>
      <c r="JPQ2694" s="112"/>
      <c r="JPR2694" s="112"/>
      <c r="JPS2694" s="112"/>
      <c r="JPT2694" s="112"/>
      <c r="JPU2694" s="112"/>
      <c r="JPV2694" s="112"/>
      <c r="JPW2694" s="112"/>
      <c r="JPX2694" s="112"/>
      <c r="JPY2694" s="112"/>
      <c r="JPZ2694" s="112"/>
      <c r="JQA2694" s="112"/>
      <c r="JQB2694" s="112"/>
      <c r="JQC2694" s="112"/>
      <c r="JQD2694" s="112"/>
      <c r="JQE2694" s="112"/>
      <c r="JQF2694" s="112"/>
      <c r="JQG2694" s="112"/>
      <c r="JQH2694" s="112"/>
      <c r="JQI2694" s="112"/>
      <c r="JQJ2694" s="112"/>
      <c r="JQK2694" s="112"/>
      <c r="JQL2694" s="112"/>
      <c r="JQM2694" s="112"/>
      <c r="JQN2694" s="112"/>
      <c r="JQO2694" s="112"/>
      <c r="JQP2694" s="112"/>
      <c r="JQQ2694" s="112"/>
      <c r="JQR2694" s="112"/>
      <c r="JQS2694" s="112"/>
      <c r="JQT2694" s="112"/>
      <c r="JQU2694" s="112"/>
      <c r="JQV2694" s="112"/>
      <c r="JQW2694" s="112"/>
      <c r="JQX2694" s="112"/>
      <c r="JQY2694" s="112"/>
      <c r="JQZ2694" s="112"/>
      <c r="JRA2694" s="112"/>
      <c r="JRB2694" s="112"/>
      <c r="JRC2694" s="112"/>
      <c r="JRD2694" s="112"/>
      <c r="JRE2694" s="112"/>
      <c r="JRF2694" s="112"/>
      <c r="JRG2694" s="112"/>
      <c r="JRH2694" s="112"/>
      <c r="JRI2694" s="112"/>
      <c r="JRJ2694" s="112"/>
      <c r="JRK2694" s="112"/>
      <c r="JRL2694" s="112"/>
      <c r="JRM2694" s="112"/>
      <c r="JRN2694" s="112"/>
      <c r="JRO2694" s="112"/>
      <c r="JRP2694" s="112"/>
      <c r="JRQ2694" s="112"/>
      <c r="JRR2694" s="112"/>
      <c r="JRS2694" s="112"/>
      <c r="JRT2694" s="112"/>
      <c r="JRU2694" s="112"/>
      <c r="JRV2694" s="112"/>
      <c r="JRW2694" s="112"/>
      <c r="JRX2694" s="112"/>
      <c r="JRY2694" s="112"/>
      <c r="JRZ2694" s="112"/>
      <c r="JSA2694" s="112"/>
      <c r="JSB2694" s="112"/>
      <c r="JSC2694" s="112"/>
      <c r="JSD2694" s="112"/>
      <c r="JSE2694" s="112"/>
      <c r="JSF2694" s="112"/>
      <c r="JSG2694" s="112"/>
      <c r="JSH2694" s="112"/>
      <c r="JSI2694" s="112"/>
      <c r="JSJ2694" s="112"/>
      <c r="JSK2694" s="112"/>
      <c r="JSL2694" s="112"/>
      <c r="JSM2694" s="112"/>
      <c r="JSN2694" s="112"/>
      <c r="JSO2694" s="112"/>
      <c r="JSP2694" s="112"/>
      <c r="JSQ2694" s="112"/>
      <c r="JSR2694" s="112"/>
      <c r="JSS2694" s="112"/>
      <c r="JST2694" s="112"/>
      <c r="JSU2694" s="112"/>
      <c r="JSV2694" s="112"/>
      <c r="JSW2694" s="112"/>
      <c r="JSX2694" s="112"/>
      <c r="JSY2694" s="112"/>
      <c r="JSZ2694" s="112"/>
      <c r="JTA2694" s="112"/>
      <c r="JTB2694" s="112"/>
      <c r="JTC2694" s="112"/>
      <c r="JTD2694" s="112"/>
      <c r="JTE2694" s="112"/>
      <c r="JTF2694" s="112"/>
      <c r="JTG2694" s="112"/>
      <c r="JTH2694" s="112"/>
      <c r="JTI2694" s="112"/>
      <c r="JTJ2694" s="112"/>
      <c r="JTK2694" s="112"/>
      <c r="JTL2694" s="112"/>
      <c r="JTM2694" s="112"/>
      <c r="JTN2694" s="112"/>
      <c r="JTO2694" s="112"/>
      <c r="JTP2694" s="112"/>
      <c r="JTQ2694" s="112"/>
      <c r="JTR2694" s="112"/>
      <c r="JTS2694" s="112"/>
      <c r="JTT2694" s="112"/>
      <c r="JTU2694" s="112"/>
      <c r="JTV2694" s="112"/>
      <c r="JTW2694" s="112"/>
      <c r="JTX2694" s="112"/>
      <c r="JTY2694" s="112"/>
      <c r="JTZ2694" s="112"/>
      <c r="JUA2694" s="112"/>
      <c r="JUB2694" s="112"/>
      <c r="JUC2694" s="112"/>
      <c r="JUD2694" s="112"/>
      <c r="JUE2694" s="112"/>
      <c r="JUF2694" s="112"/>
      <c r="JUG2694" s="112"/>
      <c r="JUH2694" s="112"/>
      <c r="JUI2694" s="112"/>
      <c r="JUJ2694" s="112"/>
      <c r="JUK2694" s="112"/>
      <c r="JUL2694" s="112"/>
      <c r="JUM2694" s="112"/>
      <c r="JUN2694" s="112"/>
      <c r="JUO2694" s="112"/>
      <c r="JUP2694" s="112"/>
      <c r="JUQ2694" s="112"/>
      <c r="JUR2694" s="112"/>
      <c r="JUS2694" s="112"/>
      <c r="JUT2694" s="112"/>
      <c r="JUU2694" s="112"/>
      <c r="JUV2694" s="112"/>
      <c r="JUW2694" s="112"/>
      <c r="JUX2694" s="112"/>
      <c r="JUY2694" s="112"/>
      <c r="JUZ2694" s="112"/>
      <c r="JVA2694" s="112"/>
      <c r="JVB2694" s="112"/>
      <c r="JVC2694" s="112"/>
      <c r="JVD2694" s="112"/>
      <c r="JVE2694" s="112"/>
      <c r="JVF2694" s="112"/>
      <c r="JVG2694" s="112"/>
      <c r="JVH2694" s="112"/>
      <c r="JVI2694" s="112"/>
      <c r="JVJ2694" s="112"/>
      <c r="JVK2694" s="112"/>
      <c r="JVL2694" s="112"/>
      <c r="JVM2694" s="112"/>
      <c r="JVN2694" s="112"/>
      <c r="JVO2694" s="112"/>
      <c r="JVP2694" s="112"/>
      <c r="JVQ2694" s="112"/>
      <c r="JVR2694" s="112"/>
      <c r="JVS2694" s="112"/>
      <c r="JVT2694" s="112"/>
      <c r="JVU2694" s="112"/>
      <c r="JVV2694" s="112"/>
      <c r="JVW2694" s="112"/>
      <c r="JVX2694" s="112"/>
      <c r="JVY2694" s="112"/>
      <c r="JVZ2694" s="112"/>
      <c r="JWA2694" s="112"/>
      <c r="JWB2694" s="112"/>
      <c r="JWC2694" s="112"/>
      <c r="JWD2694" s="112"/>
      <c r="JWE2694" s="112"/>
      <c r="JWF2694" s="112"/>
      <c r="JWG2694" s="112"/>
      <c r="JWH2694" s="112"/>
      <c r="JWI2694" s="112"/>
      <c r="JWJ2694" s="112"/>
      <c r="JWK2694" s="112"/>
      <c r="JWL2694" s="112"/>
      <c r="JWM2694" s="112"/>
      <c r="JWN2694" s="112"/>
      <c r="JWO2694" s="112"/>
      <c r="JWP2694" s="112"/>
      <c r="JWQ2694" s="112"/>
      <c r="JWR2694" s="112"/>
      <c r="JWS2694" s="112"/>
      <c r="JWT2694" s="112"/>
      <c r="JWU2694" s="112"/>
      <c r="JWV2694" s="112"/>
      <c r="JWW2694" s="112"/>
      <c r="JWX2694" s="112"/>
      <c r="JWY2694" s="112"/>
      <c r="JWZ2694" s="112"/>
      <c r="JXA2694" s="112"/>
      <c r="JXB2694" s="112"/>
      <c r="JXC2694" s="112"/>
      <c r="JXD2694" s="112"/>
      <c r="JXE2694" s="112"/>
      <c r="JXF2694" s="112"/>
      <c r="JXG2694" s="112"/>
      <c r="JXH2694" s="112"/>
      <c r="JXI2694" s="112"/>
      <c r="JXJ2694" s="112"/>
      <c r="JXK2694" s="112"/>
      <c r="JXL2694" s="112"/>
      <c r="JXM2694" s="112"/>
      <c r="JXN2694" s="112"/>
      <c r="JXO2694" s="112"/>
      <c r="JXP2694" s="112"/>
      <c r="JXQ2694" s="112"/>
      <c r="JXR2694" s="112"/>
      <c r="JXS2694" s="112"/>
      <c r="JXT2694" s="112"/>
      <c r="JXU2694" s="112"/>
      <c r="JXV2694" s="112"/>
      <c r="JXW2694" s="112"/>
      <c r="JXX2694" s="112"/>
      <c r="JXY2694" s="112"/>
      <c r="JXZ2694" s="112"/>
      <c r="JYA2694" s="112"/>
      <c r="JYB2694" s="112"/>
      <c r="JYC2694" s="112"/>
      <c r="JYD2694" s="112"/>
      <c r="JYE2694" s="112"/>
      <c r="JYF2694" s="112"/>
      <c r="JYG2694" s="112"/>
      <c r="JYH2694" s="112"/>
      <c r="JYI2694" s="112"/>
      <c r="JYJ2694" s="112"/>
      <c r="JYK2694" s="112"/>
      <c r="JYL2694" s="112"/>
      <c r="JYM2694" s="112"/>
      <c r="JYN2694" s="112"/>
      <c r="JYO2694" s="112"/>
      <c r="JYP2694" s="112"/>
      <c r="JYQ2694" s="112"/>
      <c r="JYR2694" s="112"/>
      <c r="JYS2694" s="112"/>
      <c r="JYT2694" s="112"/>
      <c r="JYU2694" s="112"/>
      <c r="JYV2694" s="112"/>
      <c r="JYW2694" s="112"/>
      <c r="JYX2694" s="112"/>
      <c r="JYY2694" s="112"/>
      <c r="JYZ2694" s="112"/>
      <c r="JZA2694" s="112"/>
      <c r="JZB2694" s="112"/>
      <c r="JZC2694" s="112"/>
      <c r="JZD2694" s="112"/>
      <c r="JZE2694" s="112"/>
      <c r="JZF2694" s="112"/>
      <c r="JZG2694" s="112"/>
      <c r="JZH2694" s="112"/>
      <c r="JZI2694" s="112"/>
      <c r="JZJ2694" s="112"/>
      <c r="JZK2694" s="112"/>
      <c r="JZL2694" s="112"/>
      <c r="JZM2694" s="112"/>
      <c r="JZN2694" s="112"/>
      <c r="JZO2694" s="112"/>
      <c r="JZP2694" s="112"/>
      <c r="JZQ2694" s="112"/>
      <c r="JZR2694" s="112"/>
      <c r="JZS2694" s="112"/>
      <c r="JZT2694" s="112"/>
      <c r="JZU2694" s="112"/>
      <c r="JZV2694" s="112"/>
      <c r="JZW2694" s="112"/>
      <c r="JZX2694" s="112"/>
      <c r="JZY2694" s="112"/>
      <c r="JZZ2694" s="112"/>
      <c r="KAA2694" s="112"/>
      <c r="KAB2694" s="112"/>
      <c r="KAC2694" s="112"/>
      <c r="KAD2694" s="112"/>
      <c r="KAE2694" s="112"/>
      <c r="KAF2694" s="112"/>
      <c r="KAG2694" s="112"/>
      <c r="KAH2694" s="112"/>
      <c r="KAI2694" s="112"/>
      <c r="KAJ2694" s="112"/>
      <c r="KAK2694" s="112"/>
      <c r="KAL2694" s="112"/>
      <c r="KAM2694" s="112"/>
      <c r="KAN2694" s="112"/>
      <c r="KAO2694" s="112"/>
      <c r="KAP2694" s="112"/>
      <c r="KAQ2694" s="112"/>
      <c r="KAR2694" s="112"/>
      <c r="KAS2694" s="112"/>
      <c r="KAT2694" s="112"/>
      <c r="KAU2694" s="112"/>
      <c r="KAV2694" s="112"/>
      <c r="KAW2694" s="112"/>
      <c r="KAX2694" s="112"/>
      <c r="KAY2694" s="112"/>
      <c r="KAZ2694" s="112"/>
      <c r="KBA2694" s="112"/>
      <c r="KBB2694" s="112"/>
      <c r="KBC2694" s="112"/>
      <c r="KBD2694" s="112"/>
      <c r="KBE2694" s="112"/>
      <c r="KBF2694" s="112"/>
      <c r="KBG2694" s="112"/>
      <c r="KBH2694" s="112"/>
      <c r="KBI2694" s="112"/>
      <c r="KBJ2694" s="112"/>
      <c r="KBK2694" s="112"/>
      <c r="KBL2694" s="112"/>
      <c r="KBM2694" s="112"/>
      <c r="KBN2694" s="112"/>
      <c r="KBO2694" s="112"/>
      <c r="KBP2694" s="112"/>
      <c r="KBQ2694" s="112"/>
      <c r="KBR2694" s="112"/>
      <c r="KBS2694" s="112"/>
      <c r="KBT2694" s="112"/>
      <c r="KBU2694" s="112"/>
      <c r="KBV2694" s="112"/>
      <c r="KBW2694" s="112"/>
      <c r="KBX2694" s="112"/>
      <c r="KBY2694" s="112"/>
      <c r="KBZ2694" s="112"/>
      <c r="KCA2694" s="112"/>
      <c r="KCB2694" s="112"/>
      <c r="KCC2694" s="112"/>
      <c r="KCD2694" s="112"/>
      <c r="KCE2694" s="112"/>
      <c r="KCF2694" s="112"/>
      <c r="KCG2694" s="112"/>
      <c r="KCH2694" s="112"/>
      <c r="KCI2694" s="112"/>
      <c r="KCJ2694" s="112"/>
      <c r="KCK2694" s="112"/>
      <c r="KCL2694" s="112"/>
      <c r="KCM2694" s="112"/>
      <c r="KCN2694" s="112"/>
      <c r="KCO2694" s="112"/>
      <c r="KCP2694" s="112"/>
      <c r="KCQ2694" s="112"/>
      <c r="KCR2694" s="112"/>
      <c r="KCS2694" s="112"/>
      <c r="KCT2694" s="112"/>
      <c r="KCU2694" s="112"/>
      <c r="KCV2694" s="112"/>
      <c r="KCW2694" s="112"/>
      <c r="KCX2694" s="112"/>
      <c r="KCY2694" s="112"/>
      <c r="KCZ2694" s="112"/>
      <c r="KDA2694" s="112"/>
      <c r="KDB2694" s="112"/>
      <c r="KDC2694" s="112"/>
      <c r="KDD2694" s="112"/>
      <c r="KDE2694" s="112"/>
      <c r="KDF2694" s="112"/>
      <c r="KDG2694" s="112"/>
      <c r="KDH2694" s="112"/>
      <c r="KDI2694" s="112"/>
      <c r="KDJ2694" s="112"/>
      <c r="KDK2694" s="112"/>
      <c r="KDL2694" s="112"/>
      <c r="KDM2694" s="112"/>
      <c r="KDN2694" s="112"/>
      <c r="KDO2694" s="112"/>
      <c r="KDP2694" s="112"/>
      <c r="KDQ2694" s="112"/>
      <c r="KDR2694" s="112"/>
      <c r="KDS2694" s="112"/>
      <c r="KDT2694" s="112"/>
      <c r="KDU2694" s="112"/>
      <c r="KDV2694" s="112"/>
      <c r="KDW2694" s="112"/>
      <c r="KDX2694" s="112"/>
      <c r="KDY2694" s="112"/>
      <c r="KDZ2694" s="112"/>
      <c r="KEA2694" s="112"/>
      <c r="KEB2694" s="112"/>
      <c r="KEC2694" s="112"/>
      <c r="KED2694" s="112"/>
      <c r="KEE2694" s="112"/>
      <c r="KEF2694" s="112"/>
      <c r="KEG2694" s="112"/>
      <c r="KEH2694" s="112"/>
      <c r="KEI2694" s="112"/>
      <c r="KEJ2694" s="112"/>
      <c r="KEK2694" s="112"/>
      <c r="KEL2694" s="112"/>
      <c r="KEM2694" s="112"/>
      <c r="KEN2694" s="112"/>
      <c r="KEO2694" s="112"/>
      <c r="KEP2694" s="112"/>
      <c r="KEQ2694" s="112"/>
      <c r="KER2694" s="112"/>
      <c r="KES2694" s="112"/>
      <c r="KET2694" s="112"/>
      <c r="KEU2694" s="112"/>
      <c r="KEV2694" s="112"/>
      <c r="KEW2694" s="112"/>
      <c r="KEX2694" s="112"/>
      <c r="KEY2694" s="112"/>
      <c r="KEZ2694" s="112"/>
      <c r="KFA2694" s="112"/>
      <c r="KFB2694" s="112"/>
      <c r="KFC2694" s="112"/>
      <c r="KFD2694" s="112"/>
      <c r="KFE2694" s="112"/>
      <c r="KFF2694" s="112"/>
      <c r="KFG2694" s="112"/>
      <c r="KFH2694" s="112"/>
      <c r="KFI2694" s="112"/>
      <c r="KFJ2694" s="112"/>
      <c r="KFK2694" s="112"/>
      <c r="KFL2694" s="112"/>
      <c r="KFM2694" s="112"/>
      <c r="KFN2694" s="112"/>
      <c r="KFO2694" s="112"/>
      <c r="KFP2694" s="112"/>
      <c r="KFQ2694" s="112"/>
      <c r="KFR2694" s="112"/>
      <c r="KFS2694" s="112"/>
      <c r="KFT2694" s="112"/>
      <c r="KFU2694" s="112"/>
      <c r="KFV2694" s="112"/>
      <c r="KFW2694" s="112"/>
      <c r="KFX2694" s="112"/>
      <c r="KFY2694" s="112"/>
      <c r="KFZ2694" s="112"/>
      <c r="KGA2694" s="112"/>
      <c r="KGB2694" s="112"/>
      <c r="KGC2694" s="112"/>
      <c r="KGD2694" s="112"/>
      <c r="KGE2694" s="112"/>
      <c r="KGF2694" s="112"/>
      <c r="KGG2694" s="112"/>
      <c r="KGH2694" s="112"/>
      <c r="KGI2694" s="112"/>
      <c r="KGJ2694" s="112"/>
      <c r="KGK2694" s="112"/>
      <c r="KGL2694" s="112"/>
      <c r="KGM2694" s="112"/>
      <c r="KGN2694" s="112"/>
      <c r="KGO2694" s="112"/>
      <c r="KGP2694" s="112"/>
      <c r="KGQ2694" s="112"/>
      <c r="KGR2694" s="112"/>
      <c r="KGS2694" s="112"/>
      <c r="KGT2694" s="112"/>
      <c r="KGU2694" s="112"/>
      <c r="KGV2694" s="112"/>
      <c r="KGW2694" s="112"/>
      <c r="KGX2694" s="112"/>
      <c r="KGY2694" s="112"/>
      <c r="KGZ2694" s="112"/>
      <c r="KHA2694" s="112"/>
      <c r="KHB2694" s="112"/>
      <c r="KHC2694" s="112"/>
      <c r="KHD2694" s="112"/>
      <c r="KHE2694" s="112"/>
      <c r="KHF2694" s="112"/>
      <c r="KHG2694" s="112"/>
      <c r="KHH2694" s="112"/>
      <c r="KHI2694" s="112"/>
      <c r="KHJ2694" s="112"/>
      <c r="KHK2694" s="112"/>
      <c r="KHL2694" s="112"/>
      <c r="KHM2694" s="112"/>
      <c r="KHN2694" s="112"/>
      <c r="KHO2694" s="112"/>
      <c r="KHP2694" s="112"/>
      <c r="KHQ2694" s="112"/>
      <c r="KHR2694" s="112"/>
      <c r="KHS2694" s="112"/>
      <c r="KHT2694" s="112"/>
      <c r="KHU2694" s="112"/>
      <c r="KHV2694" s="112"/>
      <c r="KHW2694" s="112"/>
      <c r="KHX2694" s="112"/>
      <c r="KHY2694" s="112"/>
      <c r="KHZ2694" s="112"/>
      <c r="KIA2694" s="112"/>
      <c r="KIB2694" s="112"/>
      <c r="KIC2694" s="112"/>
      <c r="KID2694" s="112"/>
      <c r="KIE2694" s="112"/>
      <c r="KIF2694" s="112"/>
      <c r="KIG2694" s="112"/>
      <c r="KIH2694" s="112"/>
      <c r="KII2694" s="112"/>
      <c r="KIJ2694" s="112"/>
      <c r="KIK2694" s="112"/>
      <c r="KIL2694" s="112"/>
      <c r="KIM2694" s="112"/>
      <c r="KIN2694" s="112"/>
      <c r="KIO2694" s="112"/>
      <c r="KIP2694" s="112"/>
      <c r="KIQ2694" s="112"/>
      <c r="KIR2694" s="112"/>
      <c r="KIS2694" s="112"/>
      <c r="KIT2694" s="112"/>
      <c r="KIU2694" s="112"/>
      <c r="KIV2694" s="112"/>
      <c r="KIW2694" s="112"/>
      <c r="KIX2694" s="112"/>
      <c r="KIY2694" s="112"/>
      <c r="KIZ2694" s="112"/>
      <c r="KJA2694" s="112"/>
      <c r="KJB2694" s="112"/>
      <c r="KJC2694" s="112"/>
      <c r="KJD2694" s="112"/>
      <c r="KJE2694" s="112"/>
      <c r="KJF2694" s="112"/>
      <c r="KJG2694" s="112"/>
      <c r="KJH2694" s="112"/>
      <c r="KJI2694" s="112"/>
      <c r="KJJ2694" s="112"/>
      <c r="KJK2694" s="112"/>
      <c r="KJL2694" s="112"/>
      <c r="KJM2694" s="112"/>
      <c r="KJN2694" s="112"/>
      <c r="KJO2694" s="112"/>
      <c r="KJP2694" s="112"/>
      <c r="KJQ2694" s="112"/>
      <c r="KJR2694" s="112"/>
      <c r="KJS2694" s="112"/>
      <c r="KJT2694" s="112"/>
      <c r="KJU2694" s="112"/>
      <c r="KJV2694" s="112"/>
      <c r="KJW2694" s="112"/>
      <c r="KJX2694" s="112"/>
      <c r="KJY2694" s="112"/>
      <c r="KJZ2694" s="112"/>
      <c r="KKA2694" s="112"/>
      <c r="KKB2694" s="112"/>
      <c r="KKC2694" s="112"/>
      <c r="KKD2694" s="112"/>
      <c r="KKE2694" s="112"/>
      <c r="KKF2694" s="112"/>
      <c r="KKG2694" s="112"/>
      <c r="KKH2694" s="112"/>
      <c r="KKI2694" s="112"/>
      <c r="KKJ2694" s="112"/>
      <c r="KKK2694" s="112"/>
      <c r="KKL2694" s="112"/>
      <c r="KKM2694" s="112"/>
      <c r="KKN2694" s="112"/>
      <c r="KKO2694" s="112"/>
      <c r="KKP2694" s="112"/>
      <c r="KKQ2694" s="112"/>
      <c r="KKR2694" s="112"/>
      <c r="KKS2694" s="112"/>
      <c r="KKT2694" s="112"/>
      <c r="KKU2694" s="112"/>
      <c r="KKV2694" s="112"/>
      <c r="KKW2694" s="112"/>
      <c r="KKX2694" s="112"/>
      <c r="KKY2694" s="112"/>
      <c r="KKZ2694" s="112"/>
      <c r="KLA2694" s="112"/>
      <c r="KLB2694" s="112"/>
      <c r="KLC2694" s="112"/>
      <c r="KLD2694" s="112"/>
      <c r="KLE2694" s="112"/>
      <c r="KLF2694" s="112"/>
      <c r="KLG2694" s="112"/>
      <c r="KLH2694" s="112"/>
      <c r="KLI2694" s="112"/>
      <c r="KLJ2694" s="112"/>
      <c r="KLK2694" s="112"/>
      <c r="KLL2694" s="112"/>
      <c r="KLM2694" s="112"/>
      <c r="KLN2694" s="112"/>
      <c r="KLO2694" s="112"/>
      <c r="KLP2694" s="112"/>
      <c r="KLQ2694" s="112"/>
      <c r="KLR2694" s="112"/>
      <c r="KLS2694" s="112"/>
      <c r="KLT2694" s="112"/>
      <c r="KLU2694" s="112"/>
      <c r="KLV2694" s="112"/>
      <c r="KLW2694" s="112"/>
      <c r="KLX2694" s="112"/>
      <c r="KLY2694" s="112"/>
      <c r="KLZ2694" s="112"/>
      <c r="KMA2694" s="112"/>
      <c r="KMB2694" s="112"/>
      <c r="KMC2694" s="112"/>
      <c r="KMD2694" s="112"/>
      <c r="KME2694" s="112"/>
      <c r="KMF2694" s="112"/>
      <c r="KMG2694" s="112"/>
      <c r="KMH2694" s="112"/>
      <c r="KMI2694" s="112"/>
      <c r="KMJ2694" s="112"/>
      <c r="KMK2694" s="112"/>
      <c r="KML2694" s="112"/>
      <c r="KMM2694" s="112"/>
      <c r="KMN2694" s="112"/>
      <c r="KMO2694" s="112"/>
      <c r="KMP2694" s="112"/>
      <c r="KMQ2694" s="112"/>
      <c r="KMR2694" s="112"/>
      <c r="KMS2694" s="112"/>
      <c r="KMT2694" s="112"/>
      <c r="KMU2694" s="112"/>
      <c r="KMV2694" s="112"/>
      <c r="KMW2694" s="112"/>
      <c r="KMX2694" s="112"/>
      <c r="KMY2694" s="112"/>
      <c r="KMZ2694" s="112"/>
      <c r="KNA2694" s="112"/>
      <c r="KNB2694" s="112"/>
      <c r="KNC2694" s="112"/>
      <c r="KND2694" s="112"/>
      <c r="KNE2694" s="112"/>
      <c r="KNF2694" s="112"/>
      <c r="KNG2694" s="112"/>
      <c r="KNH2694" s="112"/>
      <c r="KNI2694" s="112"/>
      <c r="KNJ2694" s="112"/>
      <c r="KNK2694" s="112"/>
      <c r="KNL2694" s="112"/>
      <c r="KNM2694" s="112"/>
      <c r="KNN2694" s="112"/>
      <c r="KNO2694" s="112"/>
      <c r="KNP2694" s="112"/>
      <c r="KNQ2694" s="112"/>
      <c r="KNR2694" s="112"/>
      <c r="KNS2694" s="112"/>
      <c r="KNT2694" s="112"/>
      <c r="KNU2694" s="112"/>
      <c r="KNV2694" s="112"/>
      <c r="KNW2694" s="112"/>
      <c r="KNX2694" s="112"/>
      <c r="KNY2694" s="112"/>
      <c r="KNZ2694" s="112"/>
      <c r="KOA2694" s="112"/>
      <c r="KOB2694" s="112"/>
      <c r="KOC2694" s="112"/>
      <c r="KOD2694" s="112"/>
      <c r="KOE2694" s="112"/>
      <c r="KOF2694" s="112"/>
      <c r="KOG2694" s="112"/>
      <c r="KOH2694" s="112"/>
      <c r="KOI2694" s="112"/>
      <c r="KOJ2694" s="112"/>
      <c r="KOK2694" s="112"/>
      <c r="KOL2694" s="112"/>
      <c r="KOM2694" s="112"/>
      <c r="KON2694" s="112"/>
      <c r="KOO2694" s="112"/>
      <c r="KOP2694" s="112"/>
      <c r="KOQ2694" s="112"/>
      <c r="KOR2694" s="112"/>
      <c r="KOS2694" s="112"/>
      <c r="KOT2694" s="112"/>
      <c r="KOU2694" s="112"/>
      <c r="KOV2694" s="112"/>
      <c r="KOW2694" s="112"/>
      <c r="KOX2694" s="112"/>
      <c r="KOY2694" s="112"/>
      <c r="KOZ2694" s="112"/>
      <c r="KPA2694" s="112"/>
      <c r="KPB2694" s="112"/>
      <c r="KPC2694" s="112"/>
      <c r="KPD2694" s="112"/>
      <c r="KPE2694" s="112"/>
      <c r="KPF2694" s="112"/>
      <c r="KPG2694" s="112"/>
      <c r="KPH2694" s="112"/>
      <c r="KPI2694" s="112"/>
      <c r="KPJ2694" s="112"/>
      <c r="KPK2694" s="112"/>
      <c r="KPL2694" s="112"/>
      <c r="KPM2694" s="112"/>
      <c r="KPN2694" s="112"/>
      <c r="KPO2694" s="112"/>
      <c r="KPP2694" s="112"/>
      <c r="KPQ2694" s="112"/>
      <c r="KPR2694" s="112"/>
      <c r="KPS2694" s="112"/>
      <c r="KPT2694" s="112"/>
      <c r="KPU2694" s="112"/>
      <c r="KPV2694" s="112"/>
      <c r="KPW2694" s="112"/>
      <c r="KPX2694" s="112"/>
      <c r="KPY2694" s="112"/>
      <c r="KPZ2694" s="112"/>
      <c r="KQA2694" s="112"/>
      <c r="KQB2694" s="112"/>
      <c r="KQC2694" s="112"/>
      <c r="KQD2694" s="112"/>
      <c r="KQE2694" s="112"/>
      <c r="KQF2694" s="112"/>
      <c r="KQG2694" s="112"/>
      <c r="KQH2694" s="112"/>
      <c r="KQI2694" s="112"/>
      <c r="KQJ2694" s="112"/>
      <c r="KQK2694" s="112"/>
      <c r="KQL2694" s="112"/>
      <c r="KQM2694" s="112"/>
      <c r="KQN2694" s="112"/>
      <c r="KQO2694" s="112"/>
      <c r="KQP2694" s="112"/>
      <c r="KQQ2694" s="112"/>
      <c r="KQR2694" s="112"/>
      <c r="KQS2694" s="112"/>
      <c r="KQT2694" s="112"/>
      <c r="KQU2694" s="112"/>
      <c r="KQV2694" s="112"/>
      <c r="KQW2694" s="112"/>
      <c r="KQX2694" s="112"/>
      <c r="KQY2694" s="112"/>
      <c r="KQZ2694" s="112"/>
      <c r="KRA2694" s="112"/>
      <c r="KRB2694" s="112"/>
      <c r="KRC2694" s="112"/>
      <c r="KRD2694" s="112"/>
      <c r="KRE2694" s="112"/>
      <c r="KRF2694" s="112"/>
      <c r="KRG2694" s="112"/>
      <c r="KRH2694" s="112"/>
      <c r="KRI2694" s="112"/>
      <c r="KRJ2694" s="112"/>
      <c r="KRK2694" s="112"/>
      <c r="KRL2694" s="112"/>
      <c r="KRM2694" s="112"/>
      <c r="KRN2694" s="112"/>
      <c r="KRO2694" s="112"/>
      <c r="KRP2694" s="112"/>
      <c r="KRQ2694" s="112"/>
      <c r="KRR2694" s="112"/>
      <c r="KRS2694" s="112"/>
      <c r="KRT2694" s="112"/>
      <c r="KRU2694" s="112"/>
      <c r="KRV2694" s="112"/>
      <c r="KRW2694" s="112"/>
      <c r="KRX2694" s="112"/>
      <c r="KRY2694" s="112"/>
      <c r="KRZ2694" s="112"/>
      <c r="KSA2694" s="112"/>
      <c r="KSB2694" s="112"/>
      <c r="KSC2694" s="112"/>
      <c r="KSD2694" s="112"/>
      <c r="KSE2694" s="112"/>
      <c r="KSF2694" s="112"/>
      <c r="KSG2694" s="112"/>
      <c r="KSH2694" s="112"/>
      <c r="KSI2694" s="112"/>
      <c r="KSJ2694" s="112"/>
      <c r="KSK2694" s="112"/>
      <c r="KSL2694" s="112"/>
      <c r="KSM2694" s="112"/>
      <c r="KSN2694" s="112"/>
      <c r="KSO2694" s="112"/>
      <c r="KSP2694" s="112"/>
      <c r="KSQ2694" s="112"/>
      <c r="KSR2694" s="112"/>
      <c r="KSS2694" s="112"/>
      <c r="KST2694" s="112"/>
      <c r="KSU2694" s="112"/>
      <c r="KSV2694" s="112"/>
      <c r="KSW2694" s="112"/>
      <c r="KSX2694" s="112"/>
      <c r="KSY2694" s="112"/>
      <c r="KSZ2694" s="112"/>
      <c r="KTA2694" s="112"/>
      <c r="KTB2694" s="112"/>
      <c r="KTC2694" s="112"/>
      <c r="KTD2694" s="112"/>
      <c r="KTE2694" s="112"/>
      <c r="KTF2694" s="112"/>
      <c r="KTG2694" s="112"/>
      <c r="KTH2694" s="112"/>
      <c r="KTI2694" s="112"/>
      <c r="KTJ2694" s="112"/>
      <c r="KTK2694" s="112"/>
      <c r="KTL2694" s="112"/>
      <c r="KTM2694" s="112"/>
      <c r="KTN2694" s="112"/>
      <c r="KTO2694" s="112"/>
      <c r="KTP2694" s="112"/>
      <c r="KTQ2694" s="112"/>
      <c r="KTR2694" s="112"/>
      <c r="KTS2694" s="112"/>
      <c r="KTT2694" s="112"/>
      <c r="KTU2694" s="112"/>
      <c r="KTV2694" s="112"/>
      <c r="KTW2694" s="112"/>
      <c r="KTX2694" s="112"/>
      <c r="KTY2694" s="112"/>
      <c r="KTZ2694" s="112"/>
      <c r="KUA2694" s="112"/>
      <c r="KUB2694" s="112"/>
      <c r="KUC2694" s="112"/>
      <c r="KUD2694" s="112"/>
      <c r="KUE2694" s="112"/>
      <c r="KUF2694" s="112"/>
      <c r="KUG2694" s="112"/>
      <c r="KUH2694" s="112"/>
      <c r="KUI2694" s="112"/>
      <c r="KUJ2694" s="112"/>
      <c r="KUK2694" s="112"/>
      <c r="KUL2694" s="112"/>
      <c r="KUM2694" s="112"/>
      <c r="KUN2694" s="112"/>
      <c r="KUO2694" s="112"/>
      <c r="KUP2694" s="112"/>
      <c r="KUQ2694" s="112"/>
      <c r="KUR2694" s="112"/>
      <c r="KUS2694" s="112"/>
      <c r="KUT2694" s="112"/>
      <c r="KUU2694" s="112"/>
      <c r="KUV2694" s="112"/>
      <c r="KUW2694" s="112"/>
      <c r="KUX2694" s="112"/>
      <c r="KUY2694" s="112"/>
      <c r="KUZ2694" s="112"/>
      <c r="KVA2694" s="112"/>
      <c r="KVB2694" s="112"/>
      <c r="KVC2694" s="112"/>
      <c r="KVD2694" s="112"/>
      <c r="KVE2694" s="112"/>
      <c r="KVF2694" s="112"/>
      <c r="KVG2694" s="112"/>
      <c r="KVH2694" s="112"/>
      <c r="KVI2694" s="112"/>
      <c r="KVJ2694" s="112"/>
      <c r="KVK2694" s="112"/>
      <c r="KVL2694" s="112"/>
      <c r="KVM2694" s="112"/>
      <c r="KVN2694" s="112"/>
      <c r="KVO2694" s="112"/>
      <c r="KVP2694" s="112"/>
      <c r="KVQ2694" s="112"/>
      <c r="KVR2694" s="112"/>
      <c r="KVS2694" s="112"/>
      <c r="KVT2694" s="112"/>
      <c r="KVU2694" s="112"/>
      <c r="KVV2694" s="112"/>
      <c r="KVW2694" s="112"/>
      <c r="KVX2694" s="112"/>
      <c r="KVY2694" s="112"/>
      <c r="KVZ2694" s="112"/>
      <c r="KWA2694" s="112"/>
      <c r="KWB2694" s="112"/>
      <c r="KWC2694" s="112"/>
      <c r="KWD2694" s="112"/>
      <c r="KWE2694" s="112"/>
      <c r="KWF2694" s="112"/>
      <c r="KWG2694" s="112"/>
      <c r="KWH2694" s="112"/>
      <c r="KWI2694" s="112"/>
      <c r="KWJ2694" s="112"/>
      <c r="KWK2694" s="112"/>
      <c r="KWL2694" s="112"/>
      <c r="KWM2694" s="112"/>
      <c r="KWN2694" s="112"/>
      <c r="KWO2694" s="112"/>
      <c r="KWP2694" s="112"/>
      <c r="KWQ2694" s="112"/>
      <c r="KWR2694" s="112"/>
      <c r="KWS2694" s="112"/>
      <c r="KWT2694" s="112"/>
      <c r="KWU2694" s="112"/>
      <c r="KWV2694" s="112"/>
      <c r="KWW2694" s="112"/>
      <c r="KWX2694" s="112"/>
      <c r="KWY2694" s="112"/>
      <c r="KWZ2694" s="112"/>
      <c r="KXA2694" s="112"/>
      <c r="KXB2694" s="112"/>
      <c r="KXC2694" s="112"/>
      <c r="KXD2694" s="112"/>
      <c r="KXE2694" s="112"/>
      <c r="KXF2694" s="112"/>
      <c r="KXG2694" s="112"/>
      <c r="KXH2694" s="112"/>
      <c r="KXI2694" s="112"/>
      <c r="KXJ2694" s="112"/>
      <c r="KXK2694" s="112"/>
      <c r="KXL2694" s="112"/>
      <c r="KXM2694" s="112"/>
      <c r="KXN2694" s="112"/>
      <c r="KXO2694" s="112"/>
      <c r="KXP2694" s="112"/>
      <c r="KXQ2694" s="112"/>
      <c r="KXR2694" s="112"/>
      <c r="KXS2694" s="112"/>
      <c r="KXT2694" s="112"/>
      <c r="KXU2694" s="112"/>
      <c r="KXV2694" s="112"/>
      <c r="KXW2694" s="112"/>
      <c r="KXX2694" s="112"/>
      <c r="KXY2694" s="112"/>
      <c r="KXZ2694" s="112"/>
      <c r="KYA2694" s="112"/>
      <c r="KYB2694" s="112"/>
      <c r="KYC2694" s="112"/>
      <c r="KYD2694" s="112"/>
      <c r="KYE2694" s="112"/>
      <c r="KYF2694" s="112"/>
      <c r="KYG2694" s="112"/>
      <c r="KYH2694" s="112"/>
      <c r="KYI2694" s="112"/>
      <c r="KYJ2694" s="112"/>
      <c r="KYK2694" s="112"/>
      <c r="KYL2694" s="112"/>
      <c r="KYM2694" s="112"/>
      <c r="KYN2694" s="112"/>
      <c r="KYO2694" s="112"/>
      <c r="KYP2694" s="112"/>
      <c r="KYQ2694" s="112"/>
      <c r="KYR2694" s="112"/>
      <c r="KYS2694" s="112"/>
      <c r="KYT2694" s="112"/>
      <c r="KYU2694" s="112"/>
      <c r="KYV2694" s="112"/>
      <c r="KYW2694" s="112"/>
      <c r="KYX2694" s="112"/>
      <c r="KYY2694" s="112"/>
      <c r="KYZ2694" s="112"/>
      <c r="KZA2694" s="112"/>
      <c r="KZB2694" s="112"/>
      <c r="KZC2694" s="112"/>
      <c r="KZD2694" s="112"/>
      <c r="KZE2694" s="112"/>
      <c r="KZF2694" s="112"/>
      <c r="KZG2694" s="112"/>
      <c r="KZH2694" s="112"/>
      <c r="KZI2694" s="112"/>
      <c r="KZJ2694" s="112"/>
      <c r="KZK2694" s="112"/>
      <c r="KZL2694" s="112"/>
      <c r="KZM2694" s="112"/>
      <c r="KZN2694" s="112"/>
      <c r="KZO2694" s="112"/>
      <c r="KZP2694" s="112"/>
      <c r="KZQ2694" s="112"/>
      <c r="KZR2694" s="112"/>
      <c r="KZS2694" s="112"/>
      <c r="KZT2694" s="112"/>
      <c r="KZU2694" s="112"/>
      <c r="KZV2694" s="112"/>
      <c r="KZW2694" s="112"/>
      <c r="KZX2694" s="112"/>
      <c r="KZY2694" s="112"/>
      <c r="KZZ2694" s="112"/>
      <c r="LAA2694" s="112"/>
      <c r="LAB2694" s="112"/>
      <c r="LAC2694" s="112"/>
      <c r="LAD2694" s="112"/>
      <c r="LAE2694" s="112"/>
      <c r="LAF2694" s="112"/>
      <c r="LAG2694" s="112"/>
      <c r="LAH2694" s="112"/>
      <c r="LAI2694" s="112"/>
      <c r="LAJ2694" s="112"/>
      <c r="LAK2694" s="112"/>
      <c r="LAL2694" s="112"/>
      <c r="LAM2694" s="112"/>
      <c r="LAN2694" s="112"/>
      <c r="LAO2694" s="112"/>
      <c r="LAP2694" s="112"/>
      <c r="LAQ2694" s="112"/>
      <c r="LAR2694" s="112"/>
      <c r="LAS2694" s="112"/>
      <c r="LAT2694" s="112"/>
      <c r="LAU2694" s="112"/>
      <c r="LAV2694" s="112"/>
      <c r="LAW2694" s="112"/>
      <c r="LAX2694" s="112"/>
      <c r="LAY2694" s="112"/>
      <c r="LAZ2694" s="112"/>
      <c r="LBA2694" s="112"/>
      <c r="LBB2694" s="112"/>
      <c r="LBC2694" s="112"/>
      <c r="LBD2694" s="112"/>
      <c r="LBE2694" s="112"/>
      <c r="LBF2694" s="112"/>
      <c r="LBG2694" s="112"/>
      <c r="LBH2694" s="112"/>
      <c r="LBI2694" s="112"/>
      <c r="LBJ2694" s="112"/>
      <c r="LBK2694" s="112"/>
      <c r="LBL2694" s="112"/>
      <c r="LBM2694" s="112"/>
      <c r="LBN2694" s="112"/>
      <c r="LBO2694" s="112"/>
      <c r="LBP2694" s="112"/>
      <c r="LBQ2694" s="112"/>
      <c r="LBR2694" s="112"/>
      <c r="LBS2694" s="112"/>
      <c r="LBT2694" s="112"/>
      <c r="LBU2694" s="112"/>
      <c r="LBV2694" s="112"/>
      <c r="LBW2694" s="112"/>
      <c r="LBX2694" s="112"/>
      <c r="LBY2694" s="112"/>
      <c r="LBZ2694" s="112"/>
      <c r="LCA2694" s="112"/>
      <c r="LCB2694" s="112"/>
      <c r="LCC2694" s="112"/>
      <c r="LCD2694" s="112"/>
      <c r="LCE2694" s="112"/>
      <c r="LCF2694" s="112"/>
      <c r="LCG2694" s="112"/>
      <c r="LCH2694" s="112"/>
      <c r="LCI2694" s="112"/>
      <c r="LCJ2694" s="112"/>
      <c r="LCK2694" s="112"/>
      <c r="LCL2694" s="112"/>
      <c r="LCM2694" s="112"/>
      <c r="LCN2694" s="112"/>
      <c r="LCO2694" s="112"/>
      <c r="LCP2694" s="112"/>
      <c r="LCQ2694" s="112"/>
      <c r="LCR2694" s="112"/>
      <c r="LCS2694" s="112"/>
      <c r="LCT2694" s="112"/>
      <c r="LCU2694" s="112"/>
      <c r="LCV2694" s="112"/>
      <c r="LCW2694" s="112"/>
      <c r="LCX2694" s="112"/>
      <c r="LCY2694" s="112"/>
      <c r="LCZ2694" s="112"/>
      <c r="LDA2694" s="112"/>
      <c r="LDB2694" s="112"/>
      <c r="LDC2694" s="112"/>
      <c r="LDD2694" s="112"/>
      <c r="LDE2694" s="112"/>
      <c r="LDF2694" s="112"/>
      <c r="LDG2694" s="112"/>
      <c r="LDH2694" s="112"/>
      <c r="LDI2694" s="112"/>
      <c r="LDJ2694" s="112"/>
      <c r="LDK2694" s="112"/>
      <c r="LDL2694" s="112"/>
      <c r="LDM2694" s="112"/>
      <c r="LDN2694" s="112"/>
      <c r="LDO2694" s="112"/>
      <c r="LDP2694" s="112"/>
      <c r="LDQ2694" s="112"/>
      <c r="LDR2694" s="112"/>
      <c r="LDS2694" s="112"/>
      <c r="LDT2694" s="112"/>
      <c r="LDU2694" s="112"/>
      <c r="LDV2694" s="112"/>
      <c r="LDW2694" s="112"/>
      <c r="LDX2694" s="112"/>
      <c r="LDY2694" s="112"/>
      <c r="LDZ2694" s="112"/>
      <c r="LEA2694" s="112"/>
      <c r="LEB2694" s="112"/>
      <c r="LEC2694" s="112"/>
      <c r="LED2694" s="112"/>
      <c r="LEE2694" s="112"/>
      <c r="LEF2694" s="112"/>
      <c r="LEG2694" s="112"/>
      <c r="LEH2694" s="112"/>
      <c r="LEI2694" s="112"/>
      <c r="LEJ2694" s="112"/>
      <c r="LEK2694" s="112"/>
      <c r="LEL2694" s="112"/>
      <c r="LEM2694" s="112"/>
      <c r="LEN2694" s="112"/>
      <c r="LEO2694" s="112"/>
      <c r="LEP2694" s="112"/>
      <c r="LEQ2694" s="112"/>
      <c r="LER2694" s="112"/>
      <c r="LES2694" s="112"/>
      <c r="LET2694" s="112"/>
      <c r="LEU2694" s="112"/>
      <c r="LEV2694" s="112"/>
      <c r="LEW2694" s="112"/>
      <c r="LEX2694" s="112"/>
      <c r="LEY2694" s="112"/>
      <c r="LEZ2694" s="112"/>
      <c r="LFA2694" s="112"/>
      <c r="LFB2694" s="112"/>
      <c r="LFC2694" s="112"/>
      <c r="LFD2694" s="112"/>
      <c r="LFE2694" s="112"/>
      <c r="LFF2694" s="112"/>
      <c r="LFG2694" s="112"/>
      <c r="LFH2694" s="112"/>
      <c r="LFI2694" s="112"/>
      <c r="LFJ2694" s="112"/>
      <c r="LFK2694" s="112"/>
      <c r="LFL2694" s="112"/>
      <c r="LFM2694" s="112"/>
      <c r="LFN2694" s="112"/>
      <c r="LFO2694" s="112"/>
      <c r="LFP2694" s="112"/>
      <c r="LFQ2694" s="112"/>
      <c r="LFR2694" s="112"/>
      <c r="LFS2694" s="112"/>
      <c r="LFT2694" s="112"/>
      <c r="LFU2694" s="112"/>
      <c r="LFV2694" s="112"/>
      <c r="LFW2694" s="112"/>
      <c r="LFX2694" s="112"/>
      <c r="LFY2694" s="112"/>
      <c r="LFZ2694" s="112"/>
      <c r="LGA2694" s="112"/>
      <c r="LGB2694" s="112"/>
      <c r="LGC2694" s="112"/>
      <c r="LGD2694" s="112"/>
      <c r="LGE2694" s="112"/>
      <c r="LGF2694" s="112"/>
      <c r="LGG2694" s="112"/>
      <c r="LGH2694" s="112"/>
      <c r="LGI2694" s="112"/>
      <c r="LGJ2694" s="112"/>
      <c r="LGK2694" s="112"/>
      <c r="LGL2694" s="112"/>
      <c r="LGM2694" s="112"/>
      <c r="LGN2694" s="112"/>
      <c r="LGO2694" s="112"/>
      <c r="LGP2694" s="112"/>
      <c r="LGQ2694" s="112"/>
      <c r="LGR2694" s="112"/>
      <c r="LGS2694" s="112"/>
      <c r="LGT2694" s="112"/>
      <c r="LGU2694" s="112"/>
      <c r="LGV2694" s="112"/>
      <c r="LGW2694" s="112"/>
      <c r="LGX2694" s="112"/>
      <c r="LGY2694" s="112"/>
      <c r="LGZ2694" s="112"/>
      <c r="LHA2694" s="112"/>
      <c r="LHB2694" s="112"/>
      <c r="LHC2694" s="112"/>
      <c r="LHD2694" s="112"/>
      <c r="LHE2694" s="112"/>
      <c r="LHF2694" s="112"/>
      <c r="LHG2694" s="112"/>
      <c r="LHH2694" s="112"/>
      <c r="LHI2694" s="112"/>
      <c r="LHJ2694" s="112"/>
      <c r="LHK2694" s="112"/>
      <c r="LHL2694" s="112"/>
      <c r="LHM2694" s="112"/>
      <c r="LHN2694" s="112"/>
      <c r="LHO2694" s="112"/>
      <c r="LHP2694" s="112"/>
      <c r="LHQ2694" s="112"/>
      <c r="LHR2694" s="112"/>
      <c r="LHS2694" s="112"/>
      <c r="LHT2694" s="112"/>
      <c r="LHU2694" s="112"/>
      <c r="LHV2694" s="112"/>
      <c r="LHW2694" s="112"/>
      <c r="LHX2694" s="112"/>
      <c r="LHY2694" s="112"/>
      <c r="LHZ2694" s="112"/>
      <c r="LIA2694" s="112"/>
      <c r="LIB2694" s="112"/>
      <c r="LIC2694" s="112"/>
      <c r="LID2694" s="112"/>
      <c r="LIE2694" s="112"/>
      <c r="LIF2694" s="112"/>
      <c r="LIG2694" s="112"/>
      <c r="LIH2694" s="112"/>
      <c r="LII2694" s="112"/>
      <c r="LIJ2694" s="112"/>
      <c r="LIK2694" s="112"/>
      <c r="LIL2694" s="112"/>
      <c r="LIM2694" s="112"/>
      <c r="LIN2694" s="112"/>
      <c r="LIO2694" s="112"/>
      <c r="LIP2694" s="112"/>
      <c r="LIQ2694" s="112"/>
      <c r="LIR2694" s="112"/>
      <c r="LIS2694" s="112"/>
      <c r="LIT2694" s="112"/>
      <c r="LIU2694" s="112"/>
      <c r="LIV2694" s="112"/>
      <c r="LIW2694" s="112"/>
      <c r="LIX2694" s="112"/>
      <c r="LIY2694" s="112"/>
      <c r="LIZ2694" s="112"/>
      <c r="LJA2694" s="112"/>
      <c r="LJB2694" s="112"/>
      <c r="LJC2694" s="112"/>
      <c r="LJD2694" s="112"/>
      <c r="LJE2694" s="112"/>
      <c r="LJF2694" s="112"/>
      <c r="LJG2694" s="112"/>
      <c r="LJH2694" s="112"/>
      <c r="LJI2694" s="112"/>
      <c r="LJJ2694" s="112"/>
      <c r="LJK2694" s="112"/>
      <c r="LJL2694" s="112"/>
      <c r="LJM2694" s="112"/>
      <c r="LJN2694" s="112"/>
      <c r="LJO2694" s="112"/>
      <c r="LJP2694" s="112"/>
      <c r="LJQ2694" s="112"/>
      <c r="LJR2694" s="112"/>
      <c r="LJS2694" s="112"/>
      <c r="LJT2694" s="112"/>
      <c r="LJU2694" s="112"/>
      <c r="LJV2694" s="112"/>
      <c r="LJW2694" s="112"/>
      <c r="LJX2694" s="112"/>
      <c r="LJY2694" s="112"/>
      <c r="LJZ2694" s="112"/>
      <c r="LKA2694" s="112"/>
      <c r="LKB2694" s="112"/>
      <c r="LKC2694" s="112"/>
      <c r="LKD2694" s="112"/>
      <c r="LKE2694" s="112"/>
      <c r="LKF2694" s="112"/>
      <c r="LKG2694" s="112"/>
      <c r="LKH2694" s="112"/>
      <c r="LKI2694" s="112"/>
      <c r="LKJ2694" s="112"/>
      <c r="LKK2694" s="112"/>
      <c r="LKL2694" s="112"/>
      <c r="LKM2694" s="112"/>
      <c r="LKN2694" s="112"/>
      <c r="LKO2694" s="112"/>
      <c r="LKP2694" s="112"/>
      <c r="LKQ2694" s="112"/>
      <c r="LKR2694" s="112"/>
      <c r="LKS2694" s="112"/>
      <c r="LKT2694" s="112"/>
      <c r="LKU2694" s="112"/>
      <c r="LKV2694" s="112"/>
      <c r="LKW2694" s="112"/>
      <c r="LKX2694" s="112"/>
      <c r="LKY2694" s="112"/>
      <c r="LKZ2694" s="112"/>
      <c r="LLA2694" s="112"/>
      <c r="LLB2694" s="112"/>
      <c r="LLC2694" s="112"/>
      <c r="LLD2694" s="112"/>
      <c r="LLE2694" s="112"/>
      <c r="LLF2694" s="112"/>
      <c r="LLG2694" s="112"/>
      <c r="LLH2694" s="112"/>
      <c r="LLI2694" s="112"/>
      <c r="LLJ2694" s="112"/>
      <c r="LLK2694" s="112"/>
      <c r="LLL2694" s="112"/>
      <c r="LLM2694" s="112"/>
      <c r="LLN2694" s="112"/>
      <c r="LLO2694" s="112"/>
      <c r="LLP2694" s="112"/>
      <c r="LLQ2694" s="112"/>
      <c r="LLR2694" s="112"/>
      <c r="LLS2694" s="112"/>
      <c r="LLT2694" s="112"/>
      <c r="LLU2694" s="112"/>
      <c r="LLV2694" s="112"/>
      <c r="LLW2694" s="112"/>
      <c r="LLX2694" s="112"/>
      <c r="LLY2694" s="112"/>
      <c r="LLZ2694" s="112"/>
      <c r="LMA2694" s="112"/>
      <c r="LMB2694" s="112"/>
      <c r="LMC2694" s="112"/>
      <c r="LMD2694" s="112"/>
      <c r="LME2694" s="112"/>
      <c r="LMF2694" s="112"/>
      <c r="LMG2694" s="112"/>
      <c r="LMH2694" s="112"/>
      <c r="LMI2694" s="112"/>
      <c r="LMJ2694" s="112"/>
      <c r="LMK2694" s="112"/>
      <c r="LML2694" s="112"/>
      <c r="LMM2694" s="112"/>
      <c r="LMN2694" s="112"/>
      <c r="LMO2694" s="112"/>
      <c r="LMP2694" s="112"/>
      <c r="LMQ2694" s="112"/>
      <c r="LMR2694" s="112"/>
      <c r="LMS2694" s="112"/>
      <c r="LMT2694" s="112"/>
      <c r="LMU2694" s="112"/>
      <c r="LMV2694" s="112"/>
      <c r="LMW2694" s="112"/>
      <c r="LMX2694" s="112"/>
      <c r="LMY2694" s="112"/>
      <c r="LMZ2694" s="112"/>
      <c r="LNA2694" s="112"/>
      <c r="LNB2694" s="112"/>
      <c r="LNC2694" s="112"/>
      <c r="LND2694" s="112"/>
      <c r="LNE2694" s="112"/>
      <c r="LNF2694" s="112"/>
      <c r="LNG2694" s="112"/>
      <c r="LNH2694" s="112"/>
      <c r="LNI2694" s="112"/>
      <c r="LNJ2694" s="112"/>
      <c r="LNK2694" s="112"/>
      <c r="LNL2694" s="112"/>
      <c r="LNM2694" s="112"/>
      <c r="LNN2694" s="112"/>
      <c r="LNO2694" s="112"/>
      <c r="LNP2694" s="112"/>
      <c r="LNQ2694" s="112"/>
      <c r="LNR2694" s="112"/>
      <c r="LNS2694" s="112"/>
      <c r="LNT2694" s="112"/>
      <c r="LNU2694" s="112"/>
      <c r="LNV2694" s="112"/>
      <c r="LNW2694" s="112"/>
      <c r="LNX2694" s="112"/>
      <c r="LNY2694" s="112"/>
      <c r="LNZ2694" s="112"/>
      <c r="LOA2694" s="112"/>
      <c r="LOB2694" s="112"/>
      <c r="LOC2694" s="112"/>
      <c r="LOD2694" s="112"/>
      <c r="LOE2694" s="112"/>
      <c r="LOF2694" s="112"/>
      <c r="LOG2694" s="112"/>
      <c r="LOH2694" s="112"/>
      <c r="LOI2694" s="112"/>
      <c r="LOJ2694" s="112"/>
      <c r="LOK2694" s="112"/>
      <c r="LOL2694" s="112"/>
      <c r="LOM2694" s="112"/>
      <c r="LON2694" s="112"/>
      <c r="LOO2694" s="112"/>
      <c r="LOP2694" s="112"/>
      <c r="LOQ2694" s="112"/>
      <c r="LOR2694" s="112"/>
      <c r="LOS2694" s="112"/>
      <c r="LOT2694" s="112"/>
      <c r="LOU2694" s="112"/>
      <c r="LOV2694" s="112"/>
      <c r="LOW2694" s="112"/>
      <c r="LOX2694" s="112"/>
      <c r="LOY2694" s="112"/>
      <c r="LOZ2694" s="112"/>
      <c r="LPA2694" s="112"/>
      <c r="LPB2694" s="112"/>
      <c r="LPC2694" s="112"/>
      <c r="LPD2694" s="112"/>
      <c r="LPE2694" s="112"/>
      <c r="LPF2694" s="112"/>
      <c r="LPG2694" s="112"/>
      <c r="LPH2694" s="112"/>
      <c r="LPI2694" s="112"/>
      <c r="LPJ2694" s="112"/>
      <c r="LPK2694" s="112"/>
      <c r="LPL2694" s="112"/>
      <c r="LPM2694" s="112"/>
      <c r="LPN2694" s="112"/>
      <c r="LPO2694" s="112"/>
      <c r="LPP2694" s="112"/>
      <c r="LPQ2694" s="112"/>
      <c r="LPR2694" s="112"/>
      <c r="LPS2694" s="112"/>
      <c r="LPT2694" s="112"/>
      <c r="LPU2694" s="112"/>
      <c r="LPV2694" s="112"/>
      <c r="LPW2694" s="112"/>
      <c r="LPX2694" s="112"/>
      <c r="LPY2694" s="112"/>
      <c r="LPZ2694" s="112"/>
      <c r="LQA2694" s="112"/>
      <c r="LQB2694" s="112"/>
      <c r="LQC2694" s="112"/>
      <c r="LQD2694" s="112"/>
      <c r="LQE2694" s="112"/>
      <c r="LQF2694" s="112"/>
      <c r="LQG2694" s="112"/>
      <c r="LQH2694" s="112"/>
      <c r="LQI2694" s="112"/>
      <c r="LQJ2694" s="112"/>
      <c r="LQK2694" s="112"/>
      <c r="LQL2694" s="112"/>
      <c r="LQM2694" s="112"/>
      <c r="LQN2694" s="112"/>
      <c r="LQO2694" s="112"/>
      <c r="LQP2694" s="112"/>
      <c r="LQQ2694" s="112"/>
      <c r="LQR2694" s="112"/>
      <c r="LQS2694" s="112"/>
      <c r="LQT2694" s="112"/>
      <c r="LQU2694" s="112"/>
      <c r="LQV2694" s="112"/>
      <c r="LQW2694" s="112"/>
      <c r="LQX2694" s="112"/>
      <c r="LQY2694" s="112"/>
      <c r="LQZ2694" s="112"/>
      <c r="LRA2694" s="112"/>
      <c r="LRB2694" s="112"/>
      <c r="LRC2694" s="112"/>
      <c r="LRD2694" s="112"/>
      <c r="LRE2694" s="112"/>
      <c r="LRF2694" s="112"/>
      <c r="LRG2694" s="112"/>
      <c r="LRH2694" s="112"/>
      <c r="LRI2694" s="112"/>
      <c r="LRJ2694" s="112"/>
      <c r="LRK2694" s="112"/>
      <c r="LRL2694" s="112"/>
      <c r="LRM2694" s="112"/>
      <c r="LRN2694" s="112"/>
      <c r="LRO2694" s="112"/>
      <c r="LRP2694" s="112"/>
      <c r="LRQ2694" s="112"/>
      <c r="LRR2694" s="112"/>
      <c r="LRS2694" s="112"/>
      <c r="LRT2694" s="112"/>
      <c r="LRU2694" s="112"/>
      <c r="LRV2694" s="112"/>
      <c r="LRW2694" s="112"/>
      <c r="LRX2694" s="112"/>
      <c r="LRY2694" s="112"/>
      <c r="LRZ2694" s="112"/>
      <c r="LSA2694" s="112"/>
      <c r="LSB2694" s="112"/>
      <c r="LSC2694" s="112"/>
      <c r="LSD2694" s="112"/>
      <c r="LSE2694" s="112"/>
      <c r="LSF2694" s="112"/>
      <c r="LSG2694" s="112"/>
      <c r="LSH2694" s="112"/>
      <c r="LSI2694" s="112"/>
      <c r="LSJ2694" s="112"/>
      <c r="LSK2694" s="112"/>
      <c r="LSL2694" s="112"/>
      <c r="LSM2694" s="112"/>
      <c r="LSN2694" s="112"/>
      <c r="LSO2694" s="112"/>
      <c r="LSP2694" s="112"/>
      <c r="LSQ2694" s="112"/>
      <c r="LSR2694" s="112"/>
      <c r="LSS2694" s="112"/>
      <c r="LST2694" s="112"/>
      <c r="LSU2694" s="112"/>
      <c r="LSV2694" s="112"/>
      <c r="LSW2694" s="112"/>
      <c r="LSX2694" s="112"/>
      <c r="LSY2694" s="112"/>
      <c r="LSZ2694" s="112"/>
      <c r="LTA2694" s="112"/>
      <c r="LTB2694" s="112"/>
      <c r="LTC2694" s="112"/>
      <c r="LTD2694" s="112"/>
      <c r="LTE2694" s="112"/>
      <c r="LTF2694" s="112"/>
      <c r="LTG2694" s="112"/>
      <c r="LTH2694" s="112"/>
      <c r="LTI2694" s="112"/>
      <c r="LTJ2694" s="112"/>
      <c r="LTK2694" s="112"/>
      <c r="LTL2694" s="112"/>
      <c r="LTM2694" s="112"/>
      <c r="LTN2694" s="112"/>
      <c r="LTO2694" s="112"/>
      <c r="LTP2694" s="112"/>
      <c r="LTQ2694" s="112"/>
      <c r="LTR2694" s="112"/>
      <c r="LTS2694" s="112"/>
      <c r="LTT2694" s="112"/>
      <c r="LTU2694" s="112"/>
      <c r="LTV2694" s="112"/>
      <c r="LTW2694" s="112"/>
      <c r="LTX2694" s="112"/>
      <c r="LTY2694" s="112"/>
      <c r="LTZ2694" s="112"/>
      <c r="LUA2694" s="112"/>
      <c r="LUB2694" s="112"/>
      <c r="LUC2694" s="112"/>
      <c r="LUD2694" s="112"/>
      <c r="LUE2694" s="112"/>
      <c r="LUF2694" s="112"/>
      <c r="LUG2694" s="112"/>
      <c r="LUH2694" s="112"/>
      <c r="LUI2694" s="112"/>
      <c r="LUJ2694" s="112"/>
      <c r="LUK2694" s="112"/>
      <c r="LUL2694" s="112"/>
      <c r="LUM2694" s="112"/>
      <c r="LUN2694" s="112"/>
      <c r="LUO2694" s="112"/>
      <c r="LUP2694" s="112"/>
      <c r="LUQ2694" s="112"/>
      <c r="LUR2694" s="112"/>
      <c r="LUS2694" s="112"/>
      <c r="LUT2694" s="112"/>
      <c r="LUU2694" s="112"/>
      <c r="LUV2694" s="112"/>
      <c r="LUW2694" s="112"/>
      <c r="LUX2694" s="112"/>
      <c r="LUY2694" s="112"/>
      <c r="LUZ2694" s="112"/>
      <c r="LVA2694" s="112"/>
      <c r="LVB2694" s="112"/>
      <c r="LVC2694" s="112"/>
      <c r="LVD2694" s="112"/>
      <c r="LVE2694" s="112"/>
      <c r="LVF2694" s="112"/>
      <c r="LVG2694" s="112"/>
      <c r="LVH2694" s="112"/>
      <c r="LVI2694" s="112"/>
      <c r="LVJ2694" s="112"/>
      <c r="LVK2694" s="112"/>
      <c r="LVL2694" s="112"/>
      <c r="LVM2694" s="112"/>
      <c r="LVN2694" s="112"/>
      <c r="LVO2694" s="112"/>
      <c r="LVP2694" s="112"/>
      <c r="LVQ2694" s="112"/>
      <c r="LVR2694" s="112"/>
      <c r="LVS2694" s="112"/>
      <c r="LVT2694" s="112"/>
      <c r="LVU2694" s="112"/>
      <c r="LVV2694" s="112"/>
      <c r="LVW2694" s="112"/>
      <c r="LVX2694" s="112"/>
      <c r="LVY2694" s="112"/>
      <c r="LVZ2694" s="112"/>
      <c r="LWA2694" s="112"/>
      <c r="LWB2694" s="112"/>
      <c r="LWC2694" s="112"/>
      <c r="LWD2694" s="112"/>
      <c r="LWE2694" s="112"/>
      <c r="LWF2694" s="112"/>
      <c r="LWG2694" s="112"/>
      <c r="LWH2694" s="112"/>
      <c r="LWI2694" s="112"/>
      <c r="LWJ2694" s="112"/>
      <c r="LWK2694" s="112"/>
      <c r="LWL2694" s="112"/>
      <c r="LWM2694" s="112"/>
      <c r="LWN2694" s="112"/>
      <c r="LWO2694" s="112"/>
      <c r="LWP2694" s="112"/>
      <c r="LWQ2694" s="112"/>
      <c r="LWR2694" s="112"/>
      <c r="LWS2694" s="112"/>
      <c r="LWT2694" s="112"/>
      <c r="LWU2694" s="112"/>
      <c r="LWV2694" s="112"/>
      <c r="LWW2694" s="112"/>
      <c r="LWX2694" s="112"/>
      <c r="LWY2694" s="112"/>
      <c r="LWZ2694" s="112"/>
      <c r="LXA2694" s="112"/>
      <c r="LXB2694" s="112"/>
      <c r="LXC2694" s="112"/>
      <c r="LXD2694" s="112"/>
      <c r="LXE2694" s="112"/>
      <c r="LXF2694" s="112"/>
      <c r="LXG2694" s="112"/>
      <c r="LXH2694" s="112"/>
      <c r="LXI2694" s="112"/>
      <c r="LXJ2694" s="112"/>
      <c r="LXK2694" s="112"/>
      <c r="LXL2694" s="112"/>
      <c r="LXM2694" s="112"/>
      <c r="LXN2694" s="112"/>
      <c r="LXO2694" s="112"/>
      <c r="LXP2694" s="112"/>
      <c r="LXQ2694" s="112"/>
      <c r="LXR2694" s="112"/>
      <c r="LXS2694" s="112"/>
      <c r="LXT2694" s="112"/>
      <c r="LXU2694" s="112"/>
      <c r="LXV2694" s="112"/>
      <c r="LXW2694" s="112"/>
      <c r="LXX2694" s="112"/>
      <c r="LXY2694" s="112"/>
      <c r="LXZ2694" s="112"/>
      <c r="LYA2694" s="112"/>
      <c r="LYB2694" s="112"/>
      <c r="LYC2694" s="112"/>
      <c r="LYD2694" s="112"/>
      <c r="LYE2694" s="112"/>
      <c r="LYF2694" s="112"/>
      <c r="LYG2694" s="112"/>
      <c r="LYH2694" s="112"/>
      <c r="LYI2694" s="112"/>
      <c r="LYJ2694" s="112"/>
      <c r="LYK2694" s="112"/>
      <c r="LYL2694" s="112"/>
      <c r="LYM2694" s="112"/>
      <c r="LYN2694" s="112"/>
      <c r="LYO2694" s="112"/>
      <c r="LYP2694" s="112"/>
      <c r="LYQ2694" s="112"/>
      <c r="LYR2694" s="112"/>
      <c r="LYS2694" s="112"/>
      <c r="LYT2694" s="112"/>
      <c r="LYU2694" s="112"/>
      <c r="LYV2694" s="112"/>
      <c r="LYW2694" s="112"/>
      <c r="LYX2694" s="112"/>
      <c r="LYY2694" s="112"/>
      <c r="LYZ2694" s="112"/>
      <c r="LZA2694" s="112"/>
      <c r="LZB2694" s="112"/>
      <c r="LZC2694" s="112"/>
      <c r="LZD2694" s="112"/>
      <c r="LZE2694" s="112"/>
      <c r="LZF2694" s="112"/>
      <c r="LZG2694" s="112"/>
      <c r="LZH2694" s="112"/>
      <c r="LZI2694" s="112"/>
      <c r="LZJ2694" s="112"/>
      <c r="LZK2694" s="112"/>
      <c r="LZL2694" s="112"/>
      <c r="LZM2694" s="112"/>
      <c r="LZN2694" s="112"/>
      <c r="LZO2694" s="112"/>
      <c r="LZP2694" s="112"/>
      <c r="LZQ2694" s="112"/>
      <c r="LZR2694" s="112"/>
      <c r="LZS2694" s="112"/>
      <c r="LZT2694" s="112"/>
      <c r="LZU2694" s="112"/>
      <c r="LZV2694" s="112"/>
      <c r="LZW2694" s="112"/>
      <c r="LZX2694" s="112"/>
      <c r="LZY2694" s="112"/>
      <c r="LZZ2694" s="112"/>
      <c r="MAA2694" s="112"/>
      <c r="MAB2694" s="112"/>
      <c r="MAC2694" s="112"/>
      <c r="MAD2694" s="112"/>
      <c r="MAE2694" s="112"/>
      <c r="MAF2694" s="112"/>
      <c r="MAG2694" s="112"/>
      <c r="MAH2694" s="112"/>
      <c r="MAI2694" s="112"/>
      <c r="MAJ2694" s="112"/>
      <c r="MAK2694" s="112"/>
      <c r="MAL2694" s="112"/>
      <c r="MAM2694" s="112"/>
      <c r="MAN2694" s="112"/>
      <c r="MAO2694" s="112"/>
      <c r="MAP2694" s="112"/>
      <c r="MAQ2694" s="112"/>
      <c r="MAR2694" s="112"/>
      <c r="MAS2694" s="112"/>
      <c r="MAT2694" s="112"/>
      <c r="MAU2694" s="112"/>
      <c r="MAV2694" s="112"/>
      <c r="MAW2694" s="112"/>
      <c r="MAX2694" s="112"/>
      <c r="MAY2694" s="112"/>
      <c r="MAZ2694" s="112"/>
      <c r="MBA2694" s="112"/>
      <c r="MBB2694" s="112"/>
      <c r="MBC2694" s="112"/>
      <c r="MBD2694" s="112"/>
      <c r="MBE2694" s="112"/>
      <c r="MBF2694" s="112"/>
      <c r="MBG2694" s="112"/>
      <c r="MBH2694" s="112"/>
      <c r="MBI2694" s="112"/>
      <c r="MBJ2694" s="112"/>
      <c r="MBK2694" s="112"/>
      <c r="MBL2694" s="112"/>
      <c r="MBM2694" s="112"/>
      <c r="MBN2694" s="112"/>
      <c r="MBO2694" s="112"/>
      <c r="MBP2694" s="112"/>
      <c r="MBQ2694" s="112"/>
      <c r="MBR2694" s="112"/>
      <c r="MBS2694" s="112"/>
      <c r="MBT2694" s="112"/>
      <c r="MBU2694" s="112"/>
      <c r="MBV2694" s="112"/>
      <c r="MBW2694" s="112"/>
      <c r="MBX2694" s="112"/>
      <c r="MBY2694" s="112"/>
      <c r="MBZ2694" s="112"/>
      <c r="MCA2694" s="112"/>
      <c r="MCB2694" s="112"/>
      <c r="MCC2694" s="112"/>
      <c r="MCD2694" s="112"/>
      <c r="MCE2694" s="112"/>
      <c r="MCF2694" s="112"/>
      <c r="MCG2694" s="112"/>
      <c r="MCH2694" s="112"/>
      <c r="MCI2694" s="112"/>
      <c r="MCJ2694" s="112"/>
      <c r="MCK2694" s="112"/>
      <c r="MCL2694" s="112"/>
      <c r="MCM2694" s="112"/>
      <c r="MCN2694" s="112"/>
      <c r="MCO2694" s="112"/>
      <c r="MCP2694" s="112"/>
      <c r="MCQ2694" s="112"/>
      <c r="MCR2694" s="112"/>
      <c r="MCS2694" s="112"/>
      <c r="MCT2694" s="112"/>
      <c r="MCU2694" s="112"/>
      <c r="MCV2694" s="112"/>
      <c r="MCW2694" s="112"/>
      <c r="MCX2694" s="112"/>
      <c r="MCY2694" s="112"/>
      <c r="MCZ2694" s="112"/>
      <c r="MDA2694" s="112"/>
      <c r="MDB2694" s="112"/>
      <c r="MDC2694" s="112"/>
      <c r="MDD2694" s="112"/>
      <c r="MDE2694" s="112"/>
      <c r="MDF2694" s="112"/>
      <c r="MDG2694" s="112"/>
      <c r="MDH2694" s="112"/>
      <c r="MDI2694" s="112"/>
      <c r="MDJ2694" s="112"/>
      <c r="MDK2694" s="112"/>
      <c r="MDL2694" s="112"/>
      <c r="MDM2694" s="112"/>
      <c r="MDN2694" s="112"/>
      <c r="MDO2694" s="112"/>
      <c r="MDP2694" s="112"/>
      <c r="MDQ2694" s="112"/>
      <c r="MDR2694" s="112"/>
      <c r="MDS2694" s="112"/>
      <c r="MDT2694" s="112"/>
      <c r="MDU2694" s="112"/>
      <c r="MDV2694" s="112"/>
      <c r="MDW2694" s="112"/>
      <c r="MDX2694" s="112"/>
      <c r="MDY2694" s="112"/>
      <c r="MDZ2694" s="112"/>
      <c r="MEA2694" s="112"/>
      <c r="MEB2694" s="112"/>
      <c r="MEC2694" s="112"/>
      <c r="MED2694" s="112"/>
      <c r="MEE2694" s="112"/>
      <c r="MEF2694" s="112"/>
      <c r="MEG2694" s="112"/>
      <c r="MEH2694" s="112"/>
      <c r="MEI2694" s="112"/>
      <c r="MEJ2694" s="112"/>
      <c r="MEK2694" s="112"/>
      <c r="MEL2694" s="112"/>
      <c r="MEM2694" s="112"/>
      <c r="MEN2694" s="112"/>
      <c r="MEO2694" s="112"/>
      <c r="MEP2694" s="112"/>
      <c r="MEQ2694" s="112"/>
      <c r="MER2694" s="112"/>
      <c r="MES2694" s="112"/>
      <c r="MET2694" s="112"/>
      <c r="MEU2694" s="112"/>
      <c r="MEV2694" s="112"/>
      <c r="MEW2694" s="112"/>
      <c r="MEX2694" s="112"/>
      <c r="MEY2694" s="112"/>
      <c r="MEZ2694" s="112"/>
      <c r="MFA2694" s="112"/>
      <c r="MFB2694" s="112"/>
      <c r="MFC2694" s="112"/>
      <c r="MFD2694" s="112"/>
      <c r="MFE2694" s="112"/>
      <c r="MFF2694" s="112"/>
      <c r="MFG2694" s="112"/>
      <c r="MFH2694" s="112"/>
      <c r="MFI2694" s="112"/>
      <c r="MFJ2694" s="112"/>
      <c r="MFK2694" s="112"/>
      <c r="MFL2694" s="112"/>
      <c r="MFM2694" s="112"/>
      <c r="MFN2694" s="112"/>
      <c r="MFO2694" s="112"/>
      <c r="MFP2694" s="112"/>
      <c r="MFQ2694" s="112"/>
      <c r="MFR2694" s="112"/>
      <c r="MFS2694" s="112"/>
      <c r="MFT2694" s="112"/>
      <c r="MFU2694" s="112"/>
      <c r="MFV2694" s="112"/>
      <c r="MFW2694" s="112"/>
      <c r="MFX2694" s="112"/>
      <c r="MFY2694" s="112"/>
      <c r="MFZ2694" s="112"/>
      <c r="MGA2694" s="112"/>
      <c r="MGB2694" s="112"/>
      <c r="MGC2694" s="112"/>
      <c r="MGD2694" s="112"/>
      <c r="MGE2694" s="112"/>
      <c r="MGF2694" s="112"/>
      <c r="MGG2694" s="112"/>
      <c r="MGH2694" s="112"/>
      <c r="MGI2694" s="112"/>
      <c r="MGJ2694" s="112"/>
      <c r="MGK2694" s="112"/>
      <c r="MGL2694" s="112"/>
      <c r="MGM2694" s="112"/>
      <c r="MGN2694" s="112"/>
      <c r="MGO2694" s="112"/>
      <c r="MGP2694" s="112"/>
      <c r="MGQ2694" s="112"/>
      <c r="MGR2694" s="112"/>
      <c r="MGS2694" s="112"/>
      <c r="MGT2694" s="112"/>
      <c r="MGU2694" s="112"/>
      <c r="MGV2694" s="112"/>
      <c r="MGW2694" s="112"/>
      <c r="MGX2694" s="112"/>
      <c r="MGY2694" s="112"/>
      <c r="MGZ2694" s="112"/>
      <c r="MHA2694" s="112"/>
      <c r="MHB2694" s="112"/>
      <c r="MHC2694" s="112"/>
      <c r="MHD2694" s="112"/>
      <c r="MHE2694" s="112"/>
      <c r="MHF2694" s="112"/>
      <c r="MHG2694" s="112"/>
      <c r="MHH2694" s="112"/>
      <c r="MHI2694" s="112"/>
      <c r="MHJ2694" s="112"/>
      <c r="MHK2694" s="112"/>
      <c r="MHL2694" s="112"/>
      <c r="MHM2694" s="112"/>
      <c r="MHN2694" s="112"/>
      <c r="MHO2694" s="112"/>
      <c r="MHP2694" s="112"/>
      <c r="MHQ2694" s="112"/>
      <c r="MHR2694" s="112"/>
      <c r="MHS2694" s="112"/>
      <c r="MHT2694" s="112"/>
      <c r="MHU2694" s="112"/>
      <c r="MHV2694" s="112"/>
      <c r="MHW2694" s="112"/>
      <c r="MHX2694" s="112"/>
      <c r="MHY2694" s="112"/>
      <c r="MHZ2694" s="112"/>
      <c r="MIA2694" s="112"/>
      <c r="MIB2694" s="112"/>
      <c r="MIC2694" s="112"/>
      <c r="MID2694" s="112"/>
      <c r="MIE2694" s="112"/>
      <c r="MIF2694" s="112"/>
      <c r="MIG2694" s="112"/>
      <c r="MIH2694" s="112"/>
      <c r="MII2694" s="112"/>
      <c r="MIJ2694" s="112"/>
      <c r="MIK2694" s="112"/>
      <c r="MIL2694" s="112"/>
      <c r="MIM2694" s="112"/>
      <c r="MIN2694" s="112"/>
      <c r="MIO2694" s="112"/>
      <c r="MIP2694" s="112"/>
      <c r="MIQ2694" s="112"/>
      <c r="MIR2694" s="112"/>
      <c r="MIS2694" s="112"/>
      <c r="MIT2694" s="112"/>
      <c r="MIU2694" s="112"/>
      <c r="MIV2694" s="112"/>
      <c r="MIW2694" s="112"/>
      <c r="MIX2694" s="112"/>
      <c r="MIY2694" s="112"/>
      <c r="MIZ2694" s="112"/>
      <c r="MJA2694" s="112"/>
      <c r="MJB2694" s="112"/>
      <c r="MJC2694" s="112"/>
      <c r="MJD2694" s="112"/>
      <c r="MJE2694" s="112"/>
      <c r="MJF2694" s="112"/>
      <c r="MJG2694" s="112"/>
      <c r="MJH2694" s="112"/>
      <c r="MJI2694" s="112"/>
      <c r="MJJ2694" s="112"/>
      <c r="MJK2694" s="112"/>
      <c r="MJL2694" s="112"/>
      <c r="MJM2694" s="112"/>
      <c r="MJN2694" s="112"/>
      <c r="MJO2694" s="112"/>
      <c r="MJP2694" s="112"/>
      <c r="MJQ2694" s="112"/>
      <c r="MJR2694" s="112"/>
      <c r="MJS2694" s="112"/>
      <c r="MJT2694" s="112"/>
      <c r="MJU2694" s="112"/>
      <c r="MJV2694" s="112"/>
      <c r="MJW2694" s="112"/>
      <c r="MJX2694" s="112"/>
      <c r="MJY2694" s="112"/>
      <c r="MJZ2694" s="112"/>
      <c r="MKA2694" s="112"/>
      <c r="MKB2694" s="112"/>
      <c r="MKC2694" s="112"/>
      <c r="MKD2694" s="112"/>
      <c r="MKE2694" s="112"/>
      <c r="MKF2694" s="112"/>
      <c r="MKG2694" s="112"/>
      <c r="MKH2694" s="112"/>
      <c r="MKI2694" s="112"/>
      <c r="MKJ2694" s="112"/>
      <c r="MKK2694" s="112"/>
      <c r="MKL2694" s="112"/>
      <c r="MKM2694" s="112"/>
      <c r="MKN2694" s="112"/>
      <c r="MKO2694" s="112"/>
      <c r="MKP2694" s="112"/>
      <c r="MKQ2694" s="112"/>
      <c r="MKR2694" s="112"/>
      <c r="MKS2694" s="112"/>
      <c r="MKT2694" s="112"/>
      <c r="MKU2694" s="112"/>
      <c r="MKV2694" s="112"/>
      <c r="MKW2694" s="112"/>
      <c r="MKX2694" s="112"/>
      <c r="MKY2694" s="112"/>
      <c r="MKZ2694" s="112"/>
      <c r="MLA2694" s="112"/>
      <c r="MLB2694" s="112"/>
      <c r="MLC2694" s="112"/>
      <c r="MLD2694" s="112"/>
      <c r="MLE2694" s="112"/>
      <c r="MLF2694" s="112"/>
      <c r="MLG2694" s="112"/>
      <c r="MLH2694" s="112"/>
      <c r="MLI2694" s="112"/>
      <c r="MLJ2694" s="112"/>
      <c r="MLK2694" s="112"/>
      <c r="MLL2694" s="112"/>
      <c r="MLM2694" s="112"/>
      <c r="MLN2694" s="112"/>
      <c r="MLO2694" s="112"/>
      <c r="MLP2694" s="112"/>
      <c r="MLQ2694" s="112"/>
      <c r="MLR2694" s="112"/>
      <c r="MLS2694" s="112"/>
      <c r="MLT2694" s="112"/>
      <c r="MLU2694" s="112"/>
      <c r="MLV2694" s="112"/>
      <c r="MLW2694" s="112"/>
      <c r="MLX2694" s="112"/>
      <c r="MLY2694" s="112"/>
      <c r="MLZ2694" s="112"/>
      <c r="MMA2694" s="112"/>
      <c r="MMB2694" s="112"/>
      <c r="MMC2694" s="112"/>
      <c r="MMD2694" s="112"/>
      <c r="MME2694" s="112"/>
      <c r="MMF2694" s="112"/>
      <c r="MMG2694" s="112"/>
      <c r="MMH2694" s="112"/>
      <c r="MMI2694" s="112"/>
      <c r="MMJ2694" s="112"/>
      <c r="MMK2694" s="112"/>
      <c r="MML2694" s="112"/>
      <c r="MMM2694" s="112"/>
      <c r="MMN2694" s="112"/>
      <c r="MMO2694" s="112"/>
      <c r="MMP2694" s="112"/>
      <c r="MMQ2694" s="112"/>
      <c r="MMR2694" s="112"/>
      <c r="MMS2694" s="112"/>
      <c r="MMT2694" s="112"/>
      <c r="MMU2694" s="112"/>
      <c r="MMV2694" s="112"/>
      <c r="MMW2694" s="112"/>
      <c r="MMX2694" s="112"/>
      <c r="MMY2694" s="112"/>
      <c r="MMZ2694" s="112"/>
      <c r="MNA2694" s="112"/>
      <c r="MNB2694" s="112"/>
      <c r="MNC2694" s="112"/>
      <c r="MND2694" s="112"/>
      <c r="MNE2694" s="112"/>
      <c r="MNF2694" s="112"/>
      <c r="MNG2694" s="112"/>
      <c r="MNH2694" s="112"/>
      <c r="MNI2694" s="112"/>
      <c r="MNJ2694" s="112"/>
      <c r="MNK2694" s="112"/>
      <c r="MNL2694" s="112"/>
      <c r="MNM2694" s="112"/>
      <c r="MNN2694" s="112"/>
      <c r="MNO2694" s="112"/>
      <c r="MNP2694" s="112"/>
      <c r="MNQ2694" s="112"/>
      <c r="MNR2694" s="112"/>
      <c r="MNS2694" s="112"/>
      <c r="MNT2694" s="112"/>
      <c r="MNU2694" s="112"/>
      <c r="MNV2694" s="112"/>
      <c r="MNW2694" s="112"/>
      <c r="MNX2694" s="112"/>
      <c r="MNY2694" s="112"/>
      <c r="MNZ2694" s="112"/>
      <c r="MOA2694" s="112"/>
      <c r="MOB2694" s="112"/>
      <c r="MOC2694" s="112"/>
      <c r="MOD2694" s="112"/>
      <c r="MOE2694" s="112"/>
      <c r="MOF2694" s="112"/>
      <c r="MOG2694" s="112"/>
      <c r="MOH2694" s="112"/>
      <c r="MOI2694" s="112"/>
      <c r="MOJ2694" s="112"/>
      <c r="MOK2694" s="112"/>
      <c r="MOL2694" s="112"/>
      <c r="MOM2694" s="112"/>
      <c r="MON2694" s="112"/>
      <c r="MOO2694" s="112"/>
      <c r="MOP2694" s="112"/>
      <c r="MOQ2694" s="112"/>
      <c r="MOR2694" s="112"/>
      <c r="MOS2694" s="112"/>
      <c r="MOT2694" s="112"/>
      <c r="MOU2694" s="112"/>
      <c r="MOV2694" s="112"/>
      <c r="MOW2694" s="112"/>
      <c r="MOX2694" s="112"/>
      <c r="MOY2694" s="112"/>
      <c r="MOZ2694" s="112"/>
      <c r="MPA2694" s="112"/>
      <c r="MPB2694" s="112"/>
      <c r="MPC2694" s="112"/>
      <c r="MPD2694" s="112"/>
      <c r="MPE2694" s="112"/>
      <c r="MPF2694" s="112"/>
      <c r="MPG2694" s="112"/>
      <c r="MPH2694" s="112"/>
      <c r="MPI2694" s="112"/>
      <c r="MPJ2694" s="112"/>
      <c r="MPK2694" s="112"/>
      <c r="MPL2694" s="112"/>
      <c r="MPM2694" s="112"/>
      <c r="MPN2694" s="112"/>
      <c r="MPO2694" s="112"/>
      <c r="MPP2694" s="112"/>
      <c r="MPQ2694" s="112"/>
      <c r="MPR2694" s="112"/>
      <c r="MPS2694" s="112"/>
      <c r="MPT2694" s="112"/>
      <c r="MPU2694" s="112"/>
      <c r="MPV2694" s="112"/>
      <c r="MPW2694" s="112"/>
      <c r="MPX2694" s="112"/>
      <c r="MPY2694" s="112"/>
      <c r="MPZ2694" s="112"/>
      <c r="MQA2694" s="112"/>
      <c r="MQB2694" s="112"/>
      <c r="MQC2694" s="112"/>
      <c r="MQD2694" s="112"/>
      <c r="MQE2694" s="112"/>
      <c r="MQF2694" s="112"/>
      <c r="MQG2694" s="112"/>
      <c r="MQH2694" s="112"/>
      <c r="MQI2694" s="112"/>
      <c r="MQJ2694" s="112"/>
      <c r="MQK2694" s="112"/>
      <c r="MQL2694" s="112"/>
      <c r="MQM2694" s="112"/>
      <c r="MQN2694" s="112"/>
      <c r="MQO2694" s="112"/>
      <c r="MQP2694" s="112"/>
      <c r="MQQ2694" s="112"/>
      <c r="MQR2694" s="112"/>
      <c r="MQS2694" s="112"/>
      <c r="MQT2694" s="112"/>
      <c r="MQU2694" s="112"/>
      <c r="MQV2694" s="112"/>
      <c r="MQW2694" s="112"/>
      <c r="MQX2694" s="112"/>
      <c r="MQY2694" s="112"/>
      <c r="MQZ2694" s="112"/>
      <c r="MRA2694" s="112"/>
      <c r="MRB2694" s="112"/>
      <c r="MRC2694" s="112"/>
      <c r="MRD2694" s="112"/>
      <c r="MRE2694" s="112"/>
      <c r="MRF2694" s="112"/>
      <c r="MRG2694" s="112"/>
      <c r="MRH2694" s="112"/>
      <c r="MRI2694" s="112"/>
      <c r="MRJ2694" s="112"/>
      <c r="MRK2694" s="112"/>
      <c r="MRL2694" s="112"/>
      <c r="MRM2694" s="112"/>
      <c r="MRN2694" s="112"/>
      <c r="MRO2694" s="112"/>
      <c r="MRP2694" s="112"/>
      <c r="MRQ2694" s="112"/>
      <c r="MRR2694" s="112"/>
      <c r="MRS2694" s="112"/>
      <c r="MRT2694" s="112"/>
      <c r="MRU2694" s="112"/>
      <c r="MRV2694" s="112"/>
      <c r="MRW2694" s="112"/>
      <c r="MRX2694" s="112"/>
      <c r="MRY2694" s="112"/>
      <c r="MRZ2694" s="112"/>
      <c r="MSA2694" s="112"/>
      <c r="MSB2694" s="112"/>
      <c r="MSC2694" s="112"/>
      <c r="MSD2694" s="112"/>
      <c r="MSE2694" s="112"/>
      <c r="MSF2694" s="112"/>
      <c r="MSG2694" s="112"/>
      <c r="MSH2694" s="112"/>
      <c r="MSI2694" s="112"/>
      <c r="MSJ2694" s="112"/>
      <c r="MSK2694" s="112"/>
      <c r="MSL2694" s="112"/>
      <c r="MSM2694" s="112"/>
      <c r="MSN2694" s="112"/>
      <c r="MSO2694" s="112"/>
      <c r="MSP2694" s="112"/>
      <c r="MSQ2694" s="112"/>
      <c r="MSR2694" s="112"/>
      <c r="MSS2694" s="112"/>
      <c r="MST2694" s="112"/>
      <c r="MSU2694" s="112"/>
      <c r="MSV2694" s="112"/>
      <c r="MSW2694" s="112"/>
      <c r="MSX2694" s="112"/>
      <c r="MSY2694" s="112"/>
      <c r="MSZ2694" s="112"/>
      <c r="MTA2694" s="112"/>
      <c r="MTB2694" s="112"/>
      <c r="MTC2694" s="112"/>
      <c r="MTD2694" s="112"/>
      <c r="MTE2694" s="112"/>
      <c r="MTF2694" s="112"/>
      <c r="MTG2694" s="112"/>
      <c r="MTH2694" s="112"/>
      <c r="MTI2694" s="112"/>
      <c r="MTJ2694" s="112"/>
      <c r="MTK2694" s="112"/>
      <c r="MTL2694" s="112"/>
      <c r="MTM2694" s="112"/>
      <c r="MTN2694" s="112"/>
      <c r="MTO2694" s="112"/>
      <c r="MTP2694" s="112"/>
      <c r="MTQ2694" s="112"/>
      <c r="MTR2694" s="112"/>
      <c r="MTS2694" s="112"/>
      <c r="MTT2694" s="112"/>
      <c r="MTU2694" s="112"/>
      <c r="MTV2694" s="112"/>
      <c r="MTW2694" s="112"/>
      <c r="MTX2694" s="112"/>
      <c r="MTY2694" s="112"/>
      <c r="MTZ2694" s="112"/>
      <c r="MUA2694" s="112"/>
      <c r="MUB2694" s="112"/>
      <c r="MUC2694" s="112"/>
      <c r="MUD2694" s="112"/>
      <c r="MUE2694" s="112"/>
      <c r="MUF2694" s="112"/>
      <c r="MUG2694" s="112"/>
      <c r="MUH2694" s="112"/>
      <c r="MUI2694" s="112"/>
      <c r="MUJ2694" s="112"/>
      <c r="MUK2694" s="112"/>
      <c r="MUL2694" s="112"/>
      <c r="MUM2694" s="112"/>
      <c r="MUN2694" s="112"/>
      <c r="MUO2694" s="112"/>
      <c r="MUP2694" s="112"/>
      <c r="MUQ2694" s="112"/>
      <c r="MUR2694" s="112"/>
      <c r="MUS2694" s="112"/>
      <c r="MUT2694" s="112"/>
      <c r="MUU2694" s="112"/>
      <c r="MUV2694" s="112"/>
      <c r="MUW2694" s="112"/>
      <c r="MUX2694" s="112"/>
      <c r="MUY2694" s="112"/>
      <c r="MUZ2694" s="112"/>
      <c r="MVA2694" s="112"/>
      <c r="MVB2694" s="112"/>
      <c r="MVC2694" s="112"/>
      <c r="MVD2694" s="112"/>
      <c r="MVE2694" s="112"/>
      <c r="MVF2694" s="112"/>
      <c r="MVG2694" s="112"/>
      <c r="MVH2694" s="112"/>
      <c r="MVI2694" s="112"/>
      <c r="MVJ2694" s="112"/>
      <c r="MVK2694" s="112"/>
      <c r="MVL2694" s="112"/>
      <c r="MVM2694" s="112"/>
      <c r="MVN2694" s="112"/>
      <c r="MVO2694" s="112"/>
      <c r="MVP2694" s="112"/>
      <c r="MVQ2694" s="112"/>
      <c r="MVR2694" s="112"/>
      <c r="MVS2694" s="112"/>
      <c r="MVT2694" s="112"/>
      <c r="MVU2694" s="112"/>
      <c r="MVV2694" s="112"/>
      <c r="MVW2694" s="112"/>
      <c r="MVX2694" s="112"/>
      <c r="MVY2694" s="112"/>
      <c r="MVZ2694" s="112"/>
      <c r="MWA2694" s="112"/>
      <c r="MWB2694" s="112"/>
      <c r="MWC2694" s="112"/>
      <c r="MWD2694" s="112"/>
      <c r="MWE2694" s="112"/>
      <c r="MWF2694" s="112"/>
      <c r="MWG2694" s="112"/>
      <c r="MWH2694" s="112"/>
      <c r="MWI2694" s="112"/>
      <c r="MWJ2694" s="112"/>
      <c r="MWK2694" s="112"/>
      <c r="MWL2694" s="112"/>
      <c r="MWM2694" s="112"/>
      <c r="MWN2694" s="112"/>
      <c r="MWO2694" s="112"/>
      <c r="MWP2694" s="112"/>
      <c r="MWQ2694" s="112"/>
      <c r="MWR2694" s="112"/>
      <c r="MWS2694" s="112"/>
      <c r="MWT2694" s="112"/>
      <c r="MWU2694" s="112"/>
      <c r="MWV2694" s="112"/>
      <c r="MWW2694" s="112"/>
      <c r="MWX2694" s="112"/>
      <c r="MWY2694" s="112"/>
      <c r="MWZ2694" s="112"/>
      <c r="MXA2694" s="112"/>
      <c r="MXB2694" s="112"/>
      <c r="MXC2694" s="112"/>
      <c r="MXD2694" s="112"/>
      <c r="MXE2694" s="112"/>
      <c r="MXF2694" s="112"/>
      <c r="MXG2694" s="112"/>
      <c r="MXH2694" s="112"/>
      <c r="MXI2694" s="112"/>
      <c r="MXJ2694" s="112"/>
      <c r="MXK2694" s="112"/>
      <c r="MXL2694" s="112"/>
      <c r="MXM2694" s="112"/>
      <c r="MXN2694" s="112"/>
      <c r="MXO2694" s="112"/>
      <c r="MXP2694" s="112"/>
      <c r="MXQ2694" s="112"/>
      <c r="MXR2694" s="112"/>
      <c r="MXS2694" s="112"/>
      <c r="MXT2694" s="112"/>
      <c r="MXU2694" s="112"/>
      <c r="MXV2694" s="112"/>
      <c r="MXW2694" s="112"/>
      <c r="MXX2694" s="112"/>
      <c r="MXY2694" s="112"/>
      <c r="MXZ2694" s="112"/>
      <c r="MYA2694" s="112"/>
      <c r="MYB2694" s="112"/>
      <c r="MYC2694" s="112"/>
      <c r="MYD2694" s="112"/>
      <c r="MYE2694" s="112"/>
      <c r="MYF2694" s="112"/>
      <c r="MYG2694" s="112"/>
      <c r="MYH2694" s="112"/>
      <c r="MYI2694" s="112"/>
      <c r="MYJ2694" s="112"/>
      <c r="MYK2694" s="112"/>
      <c r="MYL2694" s="112"/>
      <c r="MYM2694" s="112"/>
      <c r="MYN2694" s="112"/>
      <c r="MYO2694" s="112"/>
      <c r="MYP2694" s="112"/>
      <c r="MYQ2694" s="112"/>
      <c r="MYR2694" s="112"/>
      <c r="MYS2694" s="112"/>
      <c r="MYT2694" s="112"/>
      <c r="MYU2694" s="112"/>
      <c r="MYV2694" s="112"/>
      <c r="MYW2694" s="112"/>
      <c r="MYX2694" s="112"/>
      <c r="MYY2694" s="112"/>
      <c r="MYZ2694" s="112"/>
      <c r="MZA2694" s="112"/>
      <c r="MZB2694" s="112"/>
      <c r="MZC2694" s="112"/>
      <c r="MZD2694" s="112"/>
      <c r="MZE2694" s="112"/>
      <c r="MZF2694" s="112"/>
      <c r="MZG2694" s="112"/>
      <c r="MZH2694" s="112"/>
      <c r="MZI2694" s="112"/>
      <c r="MZJ2694" s="112"/>
      <c r="MZK2694" s="112"/>
      <c r="MZL2694" s="112"/>
      <c r="MZM2694" s="112"/>
      <c r="MZN2694" s="112"/>
      <c r="MZO2694" s="112"/>
      <c r="MZP2694" s="112"/>
      <c r="MZQ2694" s="112"/>
      <c r="MZR2694" s="112"/>
      <c r="MZS2694" s="112"/>
      <c r="MZT2694" s="112"/>
      <c r="MZU2694" s="112"/>
      <c r="MZV2694" s="112"/>
      <c r="MZW2694" s="112"/>
      <c r="MZX2694" s="112"/>
      <c r="MZY2694" s="112"/>
      <c r="MZZ2694" s="112"/>
      <c r="NAA2694" s="112"/>
      <c r="NAB2694" s="112"/>
      <c r="NAC2694" s="112"/>
      <c r="NAD2694" s="112"/>
      <c r="NAE2694" s="112"/>
      <c r="NAF2694" s="112"/>
      <c r="NAG2694" s="112"/>
      <c r="NAH2694" s="112"/>
      <c r="NAI2694" s="112"/>
      <c r="NAJ2694" s="112"/>
      <c r="NAK2694" s="112"/>
      <c r="NAL2694" s="112"/>
      <c r="NAM2694" s="112"/>
      <c r="NAN2694" s="112"/>
      <c r="NAO2694" s="112"/>
      <c r="NAP2694" s="112"/>
      <c r="NAQ2694" s="112"/>
      <c r="NAR2694" s="112"/>
      <c r="NAS2694" s="112"/>
      <c r="NAT2694" s="112"/>
      <c r="NAU2694" s="112"/>
      <c r="NAV2694" s="112"/>
      <c r="NAW2694" s="112"/>
      <c r="NAX2694" s="112"/>
      <c r="NAY2694" s="112"/>
      <c r="NAZ2694" s="112"/>
      <c r="NBA2694" s="112"/>
      <c r="NBB2694" s="112"/>
      <c r="NBC2694" s="112"/>
      <c r="NBD2694" s="112"/>
      <c r="NBE2694" s="112"/>
      <c r="NBF2694" s="112"/>
      <c r="NBG2694" s="112"/>
      <c r="NBH2694" s="112"/>
      <c r="NBI2694" s="112"/>
      <c r="NBJ2694" s="112"/>
      <c r="NBK2694" s="112"/>
      <c r="NBL2694" s="112"/>
      <c r="NBM2694" s="112"/>
      <c r="NBN2694" s="112"/>
      <c r="NBO2694" s="112"/>
      <c r="NBP2694" s="112"/>
      <c r="NBQ2694" s="112"/>
      <c r="NBR2694" s="112"/>
      <c r="NBS2694" s="112"/>
      <c r="NBT2694" s="112"/>
      <c r="NBU2694" s="112"/>
      <c r="NBV2694" s="112"/>
      <c r="NBW2694" s="112"/>
      <c r="NBX2694" s="112"/>
      <c r="NBY2694" s="112"/>
      <c r="NBZ2694" s="112"/>
      <c r="NCA2694" s="112"/>
      <c r="NCB2694" s="112"/>
      <c r="NCC2694" s="112"/>
      <c r="NCD2694" s="112"/>
      <c r="NCE2694" s="112"/>
      <c r="NCF2694" s="112"/>
      <c r="NCG2694" s="112"/>
      <c r="NCH2694" s="112"/>
      <c r="NCI2694" s="112"/>
      <c r="NCJ2694" s="112"/>
      <c r="NCK2694" s="112"/>
      <c r="NCL2694" s="112"/>
      <c r="NCM2694" s="112"/>
      <c r="NCN2694" s="112"/>
      <c r="NCO2694" s="112"/>
      <c r="NCP2694" s="112"/>
      <c r="NCQ2694" s="112"/>
      <c r="NCR2694" s="112"/>
      <c r="NCS2694" s="112"/>
      <c r="NCT2694" s="112"/>
      <c r="NCU2694" s="112"/>
      <c r="NCV2694" s="112"/>
      <c r="NCW2694" s="112"/>
      <c r="NCX2694" s="112"/>
      <c r="NCY2694" s="112"/>
      <c r="NCZ2694" s="112"/>
      <c r="NDA2694" s="112"/>
      <c r="NDB2694" s="112"/>
      <c r="NDC2694" s="112"/>
      <c r="NDD2694" s="112"/>
      <c r="NDE2694" s="112"/>
      <c r="NDF2694" s="112"/>
      <c r="NDG2694" s="112"/>
      <c r="NDH2694" s="112"/>
      <c r="NDI2694" s="112"/>
      <c r="NDJ2694" s="112"/>
      <c r="NDK2694" s="112"/>
      <c r="NDL2694" s="112"/>
      <c r="NDM2694" s="112"/>
      <c r="NDN2694" s="112"/>
      <c r="NDO2694" s="112"/>
      <c r="NDP2694" s="112"/>
      <c r="NDQ2694" s="112"/>
      <c r="NDR2694" s="112"/>
      <c r="NDS2694" s="112"/>
      <c r="NDT2694" s="112"/>
      <c r="NDU2694" s="112"/>
      <c r="NDV2694" s="112"/>
      <c r="NDW2694" s="112"/>
      <c r="NDX2694" s="112"/>
      <c r="NDY2694" s="112"/>
      <c r="NDZ2694" s="112"/>
      <c r="NEA2694" s="112"/>
      <c r="NEB2694" s="112"/>
      <c r="NEC2694" s="112"/>
      <c r="NED2694" s="112"/>
      <c r="NEE2694" s="112"/>
      <c r="NEF2694" s="112"/>
      <c r="NEG2694" s="112"/>
      <c r="NEH2694" s="112"/>
      <c r="NEI2694" s="112"/>
      <c r="NEJ2694" s="112"/>
      <c r="NEK2694" s="112"/>
      <c r="NEL2694" s="112"/>
      <c r="NEM2694" s="112"/>
      <c r="NEN2694" s="112"/>
      <c r="NEO2694" s="112"/>
      <c r="NEP2694" s="112"/>
      <c r="NEQ2694" s="112"/>
      <c r="NER2694" s="112"/>
      <c r="NES2694" s="112"/>
      <c r="NET2694" s="112"/>
      <c r="NEU2694" s="112"/>
      <c r="NEV2694" s="112"/>
      <c r="NEW2694" s="112"/>
      <c r="NEX2694" s="112"/>
      <c r="NEY2694" s="112"/>
      <c r="NEZ2694" s="112"/>
      <c r="NFA2694" s="112"/>
      <c r="NFB2694" s="112"/>
      <c r="NFC2694" s="112"/>
      <c r="NFD2694" s="112"/>
      <c r="NFE2694" s="112"/>
      <c r="NFF2694" s="112"/>
      <c r="NFG2694" s="112"/>
      <c r="NFH2694" s="112"/>
      <c r="NFI2694" s="112"/>
      <c r="NFJ2694" s="112"/>
      <c r="NFK2694" s="112"/>
      <c r="NFL2694" s="112"/>
      <c r="NFM2694" s="112"/>
      <c r="NFN2694" s="112"/>
      <c r="NFO2694" s="112"/>
      <c r="NFP2694" s="112"/>
      <c r="NFQ2694" s="112"/>
      <c r="NFR2694" s="112"/>
      <c r="NFS2694" s="112"/>
      <c r="NFT2694" s="112"/>
      <c r="NFU2694" s="112"/>
      <c r="NFV2694" s="112"/>
      <c r="NFW2694" s="112"/>
      <c r="NFX2694" s="112"/>
      <c r="NFY2694" s="112"/>
      <c r="NFZ2694" s="112"/>
      <c r="NGA2694" s="112"/>
      <c r="NGB2694" s="112"/>
      <c r="NGC2694" s="112"/>
      <c r="NGD2694" s="112"/>
      <c r="NGE2694" s="112"/>
      <c r="NGF2694" s="112"/>
      <c r="NGG2694" s="112"/>
      <c r="NGH2694" s="112"/>
      <c r="NGI2694" s="112"/>
      <c r="NGJ2694" s="112"/>
      <c r="NGK2694" s="112"/>
      <c r="NGL2694" s="112"/>
      <c r="NGM2694" s="112"/>
      <c r="NGN2694" s="112"/>
      <c r="NGO2694" s="112"/>
      <c r="NGP2694" s="112"/>
      <c r="NGQ2694" s="112"/>
      <c r="NGR2694" s="112"/>
      <c r="NGS2694" s="112"/>
      <c r="NGT2694" s="112"/>
      <c r="NGU2694" s="112"/>
      <c r="NGV2694" s="112"/>
      <c r="NGW2694" s="112"/>
      <c r="NGX2694" s="112"/>
      <c r="NGY2694" s="112"/>
      <c r="NGZ2694" s="112"/>
      <c r="NHA2694" s="112"/>
      <c r="NHB2694" s="112"/>
      <c r="NHC2694" s="112"/>
      <c r="NHD2694" s="112"/>
      <c r="NHE2694" s="112"/>
      <c r="NHF2694" s="112"/>
      <c r="NHG2694" s="112"/>
      <c r="NHH2694" s="112"/>
      <c r="NHI2694" s="112"/>
      <c r="NHJ2694" s="112"/>
      <c r="NHK2694" s="112"/>
      <c r="NHL2694" s="112"/>
      <c r="NHM2694" s="112"/>
      <c r="NHN2694" s="112"/>
      <c r="NHO2694" s="112"/>
      <c r="NHP2694" s="112"/>
      <c r="NHQ2694" s="112"/>
      <c r="NHR2694" s="112"/>
      <c r="NHS2694" s="112"/>
      <c r="NHT2694" s="112"/>
      <c r="NHU2694" s="112"/>
      <c r="NHV2694" s="112"/>
      <c r="NHW2694" s="112"/>
      <c r="NHX2694" s="112"/>
      <c r="NHY2694" s="112"/>
      <c r="NHZ2694" s="112"/>
      <c r="NIA2694" s="112"/>
      <c r="NIB2694" s="112"/>
      <c r="NIC2694" s="112"/>
      <c r="NID2694" s="112"/>
      <c r="NIE2694" s="112"/>
      <c r="NIF2694" s="112"/>
      <c r="NIG2694" s="112"/>
      <c r="NIH2694" s="112"/>
      <c r="NII2694" s="112"/>
      <c r="NIJ2694" s="112"/>
      <c r="NIK2694" s="112"/>
      <c r="NIL2694" s="112"/>
      <c r="NIM2694" s="112"/>
      <c r="NIN2694" s="112"/>
      <c r="NIO2694" s="112"/>
      <c r="NIP2694" s="112"/>
      <c r="NIQ2694" s="112"/>
      <c r="NIR2694" s="112"/>
      <c r="NIS2694" s="112"/>
      <c r="NIT2694" s="112"/>
      <c r="NIU2694" s="112"/>
      <c r="NIV2694" s="112"/>
      <c r="NIW2694" s="112"/>
      <c r="NIX2694" s="112"/>
      <c r="NIY2694" s="112"/>
      <c r="NIZ2694" s="112"/>
      <c r="NJA2694" s="112"/>
      <c r="NJB2694" s="112"/>
      <c r="NJC2694" s="112"/>
      <c r="NJD2694" s="112"/>
      <c r="NJE2694" s="112"/>
      <c r="NJF2694" s="112"/>
      <c r="NJG2694" s="112"/>
      <c r="NJH2694" s="112"/>
      <c r="NJI2694" s="112"/>
      <c r="NJJ2694" s="112"/>
      <c r="NJK2694" s="112"/>
      <c r="NJL2694" s="112"/>
      <c r="NJM2694" s="112"/>
      <c r="NJN2694" s="112"/>
      <c r="NJO2694" s="112"/>
      <c r="NJP2694" s="112"/>
      <c r="NJQ2694" s="112"/>
      <c r="NJR2694" s="112"/>
      <c r="NJS2694" s="112"/>
      <c r="NJT2694" s="112"/>
      <c r="NJU2694" s="112"/>
      <c r="NJV2694" s="112"/>
      <c r="NJW2694" s="112"/>
      <c r="NJX2694" s="112"/>
      <c r="NJY2694" s="112"/>
      <c r="NJZ2694" s="112"/>
      <c r="NKA2694" s="112"/>
      <c r="NKB2694" s="112"/>
      <c r="NKC2694" s="112"/>
      <c r="NKD2694" s="112"/>
      <c r="NKE2694" s="112"/>
      <c r="NKF2694" s="112"/>
      <c r="NKG2694" s="112"/>
      <c r="NKH2694" s="112"/>
      <c r="NKI2694" s="112"/>
      <c r="NKJ2694" s="112"/>
      <c r="NKK2694" s="112"/>
      <c r="NKL2694" s="112"/>
      <c r="NKM2694" s="112"/>
      <c r="NKN2694" s="112"/>
      <c r="NKO2694" s="112"/>
      <c r="NKP2694" s="112"/>
      <c r="NKQ2694" s="112"/>
      <c r="NKR2694" s="112"/>
      <c r="NKS2694" s="112"/>
      <c r="NKT2694" s="112"/>
      <c r="NKU2694" s="112"/>
      <c r="NKV2694" s="112"/>
      <c r="NKW2694" s="112"/>
      <c r="NKX2694" s="112"/>
      <c r="NKY2694" s="112"/>
      <c r="NKZ2694" s="112"/>
      <c r="NLA2694" s="112"/>
      <c r="NLB2694" s="112"/>
      <c r="NLC2694" s="112"/>
      <c r="NLD2694" s="112"/>
      <c r="NLE2694" s="112"/>
      <c r="NLF2694" s="112"/>
      <c r="NLG2694" s="112"/>
      <c r="NLH2694" s="112"/>
      <c r="NLI2694" s="112"/>
      <c r="NLJ2694" s="112"/>
      <c r="NLK2694" s="112"/>
      <c r="NLL2694" s="112"/>
      <c r="NLM2694" s="112"/>
      <c r="NLN2694" s="112"/>
      <c r="NLO2694" s="112"/>
      <c r="NLP2694" s="112"/>
      <c r="NLQ2694" s="112"/>
      <c r="NLR2694" s="112"/>
      <c r="NLS2694" s="112"/>
      <c r="NLT2694" s="112"/>
      <c r="NLU2694" s="112"/>
      <c r="NLV2694" s="112"/>
      <c r="NLW2694" s="112"/>
      <c r="NLX2694" s="112"/>
      <c r="NLY2694" s="112"/>
      <c r="NLZ2694" s="112"/>
      <c r="NMA2694" s="112"/>
      <c r="NMB2694" s="112"/>
      <c r="NMC2694" s="112"/>
      <c r="NMD2694" s="112"/>
      <c r="NME2694" s="112"/>
      <c r="NMF2694" s="112"/>
      <c r="NMG2694" s="112"/>
      <c r="NMH2694" s="112"/>
      <c r="NMI2694" s="112"/>
      <c r="NMJ2694" s="112"/>
      <c r="NMK2694" s="112"/>
      <c r="NML2694" s="112"/>
      <c r="NMM2694" s="112"/>
      <c r="NMN2694" s="112"/>
      <c r="NMO2694" s="112"/>
      <c r="NMP2694" s="112"/>
      <c r="NMQ2694" s="112"/>
      <c r="NMR2694" s="112"/>
      <c r="NMS2694" s="112"/>
      <c r="NMT2694" s="112"/>
      <c r="NMU2694" s="112"/>
      <c r="NMV2694" s="112"/>
      <c r="NMW2694" s="112"/>
      <c r="NMX2694" s="112"/>
      <c r="NMY2694" s="112"/>
      <c r="NMZ2694" s="112"/>
      <c r="NNA2694" s="112"/>
      <c r="NNB2694" s="112"/>
      <c r="NNC2694" s="112"/>
      <c r="NND2694" s="112"/>
      <c r="NNE2694" s="112"/>
      <c r="NNF2694" s="112"/>
      <c r="NNG2694" s="112"/>
      <c r="NNH2694" s="112"/>
      <c r="NNI2694" s="112"/>
      <c r="NNJ2694" s="112"/>
      <c r="NNK2694" s="112"/>
      <c r="NNL2694" s="112"/>
      <c r="NNM2694" s="112"/>
      <c r="NNN2694" s="112"/>
      <c r="NNO2694" s="112"/>
      <c r="NNP2694" s="112"/>
      <c r="NNQ2694" s="112"/>
      <c r="NNR2694" s="112"/>
      <c r="NNS2694" s="112"/>
      <c r="NNT2694" s="112"/>
      <c r="NNU2694" s="112"/>
      <c r="NNV2694" s="112"/>
      <c r="NNW2694" s="112"/>
      <c r="NNX2694" s="112"/>
      <c r="NNY2694" s="112"/>
      <c r="NNZ2694" s="112"/>
      <c r="NOA2694" s="112"/>
      <c r="NOB2694" s="112"/>
      <c r="NOC2694" s="112"/>
      <c r="NOD2694" s="112"/>
      <c r="NOE2694" s="112"/>
      <c r="NOF2694" s="112"/>
      <c r="NOG2694" s="112"/>
      <c r="NOH2694" s="112"/>
      <c r="NOI2694" s="112"/>
      <c r="NOJ2694" s="112"/>
      <c r="NOK2694" s="112"/>
      <c r="NOL2694" s="112"/>
      <c r="NOM2694" s="112"/>
      <c r="NON2694" s="112"/>
      <c r="NOO2694" s="112"/>
      <c r="NOP2694" s="112"/>
      <c r="NOQ2694" s="112"/>
      <c r="NOR2694" s="112"/>
      <c r="NOS2694" s="112"/>
      <c r="NOT2694" s="112"/>
      <c r="NOU2694" s="112"/>
      <c r="NOV2694" s="112"/>
      <c r="NOW2694" s="112"/>
      <c r="NOX2694" s="112"/>
      <c r="NOY2694" s="112"/>
      <c r="NOZ2694" s="112"/>
      <c r="NPA2694" s="112"/>
      <c r="NPB2694" s="112"/>
      <c r="NPC2694" s="112"/>
      <c r="NPD2694" s="112"/>
      <c r="NPE2694" s="112"/>
      <c r="NPF2694" s="112"/>
      <c r="NPG2694" s="112"/>
      <c r="NPH2694" s="112"/>
      <c r="NPI2694" s="112"/>
      <c r="NPJ2694" s="112"/>
      <c r="NPK2694" s="112"/>
      <c r="NPL2694" s="112"/>
      <c r="NPM2694" s="112"/>
      <c r="NPN2694" s="112"/>
      <c r="NPO2694" s="112"/>
      <c r="NPP2694" s="112"/>
      <c r="NPQ2694" s="112"/>
      <c r="NPR2694" s="112"/>
      <c r="NPS2694" s="112"/>
      <c r="NPT2694" s="112"/>
      <c r="NPU2694" s="112"/>
      <c r="NPV2694" s="112"/>
      <c r="NPW2694" s="112"/>
      <c r="NPX2694" s="112"/>
      <c r="NPY2694" s="112"/>
      <c r="NPZ2694" s="112"/>
      <c r="NQA2694" s="112"/>
      <c r="NQB2694" s="112"/>
      <c r="NQC2694" s="112"/>
      <c r="NQD2694" s="112"/>
      <c r="NQE2694" s="112"/>
      <c r="NQF2694" s="112"/>
      <c r="NQG2694" s="112"/>
      <c r="NQH2694" s="112"/>
      <c r="NQI2694" s="112"/>
      <c r="NQJ2694" s="112"/>
      <c r="NQK2694" s="112"/>
      <c r="NQL2694" s="112"/>
      <c r="NQM2694" s="112"/>
      <c r="NQN2694" s="112"/>
      <c r="NQO2694" s="112"/>
      <c r="NQP2694" s="112"/>
      <c r="NQQ2694" s="112"/>
      <c r="NQR2694" s="112"/>
      <c r="NQS2694" s="112"/>
      <c r="NQT2694" s="112"/>
      <c r="NQU2694" s="112"/>
      <c r="NQV2694" s="112"/>
      <c r="NQW2694" s="112"/>
      <c r="NQX2694" s="112"/>
      <c r="NQY2694" s="112"/>
      <c r="NQZ2694" s="112"/>
      <c r="NRA2694" s="112"/>
      <c r="NRB2694" s="112"/>
      <c r="NRC2694" s="112"/>
      <c r="NRD2694" s="112"/>
      <c r="NRE2694" s="112"/>
      <c r="NRF2694" s="112"/>
      <c r="NRG2694" s="112"/>
      <c r="NRH2694" s="112"/>
      <c r="NRI2694" s="112"/>
      <c r="NRJ2694" s="112"/>
      <c r="NRK2694" s="112"/>
      <c r="NRL2694" s="112"/>
      <c r="NRM2694" s="112"/>
      <c r="NRN2694" s="112"/>
      <c r="NRO2694" s="112"/>
      <c r="NRP2694" s="112"/>
      <c r="NRQ2694" s="112"/>
      <c r="NRR2694" s="112"/>
      <c r="NRS2694" s="112"/>
      <c r="NRT2694" s="112"/>
      <c r="NRU2694" s="112"/>
      <c r="NRV2694" s="112"/>
      <c r="NRW2694" s="112"/>
      <c r="NRX2694" s="112"/>
      <c r="NRY2694" s="112"/>
      <c r="NRZ2694" s="112"/>
      <c r="NSA2694" s="112"/>
      <c r="NSB2694" s="112"/>
      <c r="NSC2694" s="112"/>
      <c r="NSD2694" s="112"/>
      <c r="NSE2694" s="112"/>
      <c r="NSF2694" s="112"/>
      <c r="NSG2694" s="112"/>
      <c r="NSH2694" s="112"/>
      <c r="NSI2694" s="112"/>
      <c r="NSJ2694" s="112"/>
      <c r="NSK2694" s="112"/>
      <c r="NSL2694" s="112"/>
      <c r="NSM2694" s="112"/>
      <c r="NSN2694" s="112"/>
      <c r="NSO2694" s="112"/>
      <c r="NSP2694" s="112"/>
      <c r="NSQ2694" s="112"/>
      <c r="NSR2694" s="112"/>
      <c r="NSS2694" s="112"/>
      <c r="NST2694" s="112"/>
      <c r="NSU2694" s="112"/>
      <c r="NSV2694" s="112"/>
      <c r="NSW2694" s="112"/>
      <c r="NSX2694" s="112"/>
      <c r="NSY2694" s="112"/>
      <c r="NSZ2694" s="112"/>
      <c r="NTA2694" s="112"/>
      <c r="NTB2694" s="112"/>
      <c r="NTC2694" s="112"/>
      <c r="NTD2694" s="112"/>
      <c r="NTE2694" s="112"/>
      <c r="NTF2694" s="112"/>
      <c r="NTG2694" s="112"/>
      <c r="NTH2694" s="112"/>
      <c r="NTI2694" s="112"/>
      <c r="NTJ2694" s="112"/>
      <c r="NTK2694" s="112"/>
      <c r="NTL2694" s="112"/>
      <c r="NTM2694" s="112"/>
      <c r="NTN2694" s="112"/>
      <c r="NTO2694" s="112"/>
      <c r="NTP2694" s="112"/>
      <c r="NTQ2694" s="112"/>
      <c r="NTR2694" s="112"/>
      <c r="NTS2694" s="112"/>
      <c r="NTT2694" s="112"/>
      <c r="NTU2694" s="112"/>
      <c r="NTV2694" s="112"/>
      <c r="NTW2694" s="112"/>
      <c r="NTX2694" s="112"/>
      <c r="NTY2694" s="112"/>
      <c r="NTZ2694" s="112"/>
      <c r="NUA2694" s="112"/>
      <c r="NUB2694" s="112"/>
      <c r="NUC2694" s="112"/>
      <c r="NUD2694" s="112"/>
      <c r="NUE2694" s="112"/>
      <c r="NUF2694" s="112"/>
      <c r="NUG2694" s="112"/>
      <c r="NUH2694" s="112"/>
      <c r="NUI2694" s="112"/>
      <c r="NUJ2694" s="112"/>
      <c r="NUK2694" s="112"/>
      <c r="NUL2694" s="112"/>
      <c r="NUM2694" s="112"/>
      <c r="NUN2694" s="112"/>
      <c r="NUO2694" s="112"/>
      <c r="NUP2694" s="112"/>
      <c r="NUQ2694" s="112"/>
      <c r="NUR2694" s="112"/>
      <c r="NUS2694" s="112"/>
      <c r="NUT2694" s="112"/>
      <c r="NUU2694" s="112"/>
      <c r="NUV2694" s="112"/>
      <c r="NUW2694" s="112"/>
      <c r="NUX2694" s="112"/>
      <c r="NUY2694" s="112"/>
      <c r="NUZ2694" s="112"/>
      <c r="NVA2694" s="112"/>
      <c r="NVB2694" s="112"/>
      <c r="NVC2694" s="112"/>
      <c r="NVD2694" s="112"/>
      <c r="NVE2694" s="112"/>
      <c r="NVF2694" s="112"/>
      <c r="NVG2694" s="112"/>
      <c r="NVH2694" s="112"/>
      <c r="NVI2694" s="112"/>
      <c r="NVJ2694" s="112"/>
      <c r="NVK2694" s="112"/>
      <c r="NVL2694" s="112"/>
      <c r="NVM2694" s="112"/>
      <c r="NVN2694" s="112"/>
      <c r="NVO2694" s="112"/>
      <c r="NVP2694" s="112"/>
      <c r="NVQ2694" s="112"/>
      <c r="NVR2694" s="112"/>
      <c r="NVS2694" s="112"/>
      <c r="NVT2694" s="112"/>
      <c r="NVU2694" s="112"/>
      <c r="NVV2694" s="112"/>
      <c r="NVW2694" s="112"/>
      <c r="NVX2694" s="112"/>
      <c r="NVY2694" s="112"/>
      <c r="NVZ2694" s="112"/>
      <c r="NWA2694" s="112"/>
      <c r="NWB2694" s="112"/>
      <c r="NWC2694" s="112"/>
      <c r="NWD2694" s="112"/>
      <c r="NWE2694" s="112"/>
      <c r="NWF2694" s="112"/>
      <c r="NWG2694" s="112"/>
      <c r="NWH2694" s="112"/>
      <c r="NWI2694" s="112"/>
      <c r="NWJ2694" s="112"/>
      <c r="NWK2694" s="112"/>
      <c r="NWL2694" s="112"/>
      <c r="NWM2694" s="112"/>
      <c r="NWN2694" s="112"/>
      <c r="NWO2694" s="112"/>
      <c r="NWP2694" s="112"/>
      <c r="NWQ2694" s="112"/>
      <c r="NWR2694" s="112"/>
      <c r="NWS2694" s="112"/>
      <c r="NWT2694" s="112"/>
      <c r="NWU2694" s="112"/>
      <c r="NWV2694" s="112"/>
      <c r="NWW2694" s="112"/>
      <c r="NWX2694" s="112"/>
      <c r="NWY2694" s="112"/>
      <c r="NWZ2694" s="112"/>
      <c r="NXA2694" s="112"/>
      <c r="NXB2694" s="112"/>
      <c r="NXC2694" s="112"/>
      <c r="NXD2694" s="112"/>
      <c r="NXE2694" s="112"/>
      <c r="NXF2694" s="112"/>
      <c r="NXG2694" s="112"/>
      <c r="NXH2694" s="112"/>
      <c r="NXI2694" s="112"/>
      <c r="NXJ2694" s="112"/>
      <c r="NXK2694" s="112"/>
      <c r="NXL2694" s="112"/>
      <c r="NXM2694" s="112"/>
      <c r="NXN2694" s="112"/>
      <c r="NXO2694" s="112"/>
      <c r="NXP2694" s="112"/>
      <c r="NXQ2694" s="112"/>
      <c r="NXR2694" s="112"/>
      <c r="NXS2694" s="112"/>
      <c r="NXT2694" s="112"/>
      <c r="NXU2694" s="112"/>
      <c r="NXV2694" s="112"/>
      <c r="NXW2694" s="112"/>
      <c r="NXX2694" s="112"/>
      <c r="NXY2694" s="112"/>
      <c r="NXZ2694" s="112"/>
      <c r="NYA2694" s="112"/>
      <c r="NYB2694" s="112"/>
      <c r="NYC2694" s="112"/>
      <c r="NYD2694" s="112"/>
      <c r="NYE2694" s="112"/>
      <c r="NYF2694" s="112"/>
      <c r="NYG2694" s="112"/>
      <c r="NYH2694" s="112"/>
      <c r="NYI2694" s="112"/>
      <c r="NYJ2694" s="112"/>
      <c r="NYK2694" s="112"/>
      <c r="NYL2694" s="112"/>
      <c r="NYM2694" s="112"/>
      <c r="NYN2694" s="112"/>
      <c r="NYO2694" s="112"/>
      <c r="NYP2694" s="112"/>
      <c r="NYQ2694" s="112"/>
      <c r="NYR2694" s="112"/>
      <c r="NYS2694" s="112"/>
      <c r="NYT2694" s="112"/>
      <c r="NYU2694" s="112"/>
      <c r="NYV2694" s="112"/>
      <c r="NYW2694" s="112"/>
      <c r="NYX2694" s="112"/>
      <c r="NYY2694" s="112"/>
      <c r="NYZ2694" s="112"/>
      <c r="NZA2694" s="112"/>
      <c r="NZB2694" s="112"/>
      <c r="NZC2694" s="112"/>
      <c r="NZD2694" s="112"/>
      <c r="NZE2694" s="112"/>
      <c r="NZF2694" s="112"/>
      <c r="NZG2694" s="112"/>
      <c r="NZH2694" s="112"/>
      <c r="NZI2694" s="112"/>
      <c r="NZJ2694" s="112"/>
      <c r="NZK2694" s="112"/>
      <c r="NZL2694" s="112"/>
      <c r="NZM2694" s="112"/>
      <c r="NZN2694" s="112"/>
      <c r="NZO2694" s="112"/>
      <c r="NZP2694" s="112"/>
      <c r="NZQ2694" s="112"/>
      <c r="NZR2694" s="112"/>
      <c r="NZS2694" s="112"/>
      <c r="NZT2694" s="112"/>
      <c r="NZU2694" s="112"/>
      <c r="NZV2694" s="112"/>
      <c r="NZW2694" s="112"/>
      <c r="NZX2694" s="112"/>
      <c r="NZY2694" s="112"/>
      <c r="NZZ2694" s="112"/>
      <c r="OAA2694" s="112"/>
      <c r="OAB2694" s="112"/>
      <c r="OAC2694" s="112"/>
      <c r="OAD2694" s="112"/>
      <c r="OAE2694" s="112"/>
      <c r="OAF2694" s="112"/>
      <c r="OAG2694" s="112"/>
      <c r="OAH2694" s="112"/>
      <c r="OAI2694" s="112"/>
      <c r="OAJ2694" s="112"/>
      <c r="OAK2694" s="112"/>
      <c r="OAL2694" s="112"/>
      <c r="OAM2694" s="112"/>
      <c r="OAN2694" s="112"/>
      <c r="OAO2694" s="112"/>
      <c r="OAP2694" s="112"/>
      <c r="OAQ2694" s="112"/>
      <c r="OAR2694" s="112"/>
      <c r="OAS2694" s="112"/>
      <c r="OAT2694" s="112"/>
      <c r="OAU2694" s="112"/>
      <c r="OAV2694" s="112"/>
      <c r="OAW2694" s="112"/>
      <c r="OAX2694" s="112"/>
      <c r="OAY2694" s="112"/>
      <c r="OAZ2694" s="112"/>
      <c r="OBA2694" s="112"/>
      <c r="OBB2694" s="112"/>
      <c r="OBC2694" s="112"/>
      <c r="OBD2694" s="112"/>
      <c r="OBE2694" s="112"/>
      <c r="OBF2694" s="112"/>
      <c r="OBG2694" s="112"/>
      <c r="OBH2694" s="112"/>
      <c r="OBI2694" s="112"/>
      <c r="OBJ2694" s="112"/>
      <c r="OBK2694" s="112"/>
      <c r="OBL2694" s="112"/>
      <c r="OBM2694" s="112"/>
      <c r="OBN2694" s="112"/>
      <c r="OBO2694" s="112"/>
      <c r="OBP2694" s="112"/>
      <c r="OBQ2694" s="112"/>
      <c r="OBR2694" s="112"/>
      <c r="OBS2694" s="112"/>
      <c r="OBT2694" s="112"/>
      <c r="OBU2694" s="112"/>
      <c r="OBV2694" s="112"/>
      <c r="OBW2694" s="112"/>
      <c r="OBX2694" s="112"/>
      <c r="OBY2694" s="112"/>
      <c r="OBZ2694" s="112"/>
      <c r="OCA2694" s="112"/>
      <c r="OCB2694" s="112"/>
      <c r="OCC2694" s="112"/>
      <c r="OCD2694" s="112"/>
      <c r="OCE2694" s="112"/>
      <c r="OCF2694" s="112"/>
      <c r="OCG2694" s="112"/>
      <c r="OCH2694" s="112"/>
      <c r="OCI2694" s="112"/>
      <c r="OCJ2694" s="112"/>
      <c r="OCK2694" s="112"/>
      <c r="OCL2694" s="112"/>
      <c r="OCM2694" s="112"/>
      <c r="OCN2694" s="112"/>
      <c r="OCO2694" s="112"/>
      <c r="OCP2694" s="112"/>
      <c r="OCQ2694" s="112"/>
      <c r="OCR2694" s="112"/>
      <c r="OCS2694" s="112"/>
      <c r="OCT2694" s="112"/>
      <c r="OCU2694" s="112"/>
      <c r="OCV2694" s="112"/>
      <c r="OCW2694" s="112"/>
      <c r="OCX2694" s="112"/>
      <c r="OCY2694" s="112"/>
      <c r="OCZ2694" s="112"/>
      <c r="ODA2694" s="112"/>
      <c r="ODB2694" s="112"/>
      <c r="ODC2694" s="112"/>
      <c r="ODD2694" s="112"/>
      <c r="ODE2694" s="112"/>
      <c r="ODF2694" s="112"/>
      <c r="ODG2694" s="112"/>
      <c r="ODH2694" s="112"/>
      <c r="ODI2694" s="112"/>
      <c r="ODJ2694" s="112"/>
      <c r="ODK2694" s="112"/>
      <c r="ODL2694" s="112"/>
      <c r="ODM2694" s="112"/>
      <c r="ODN2694" s="112"/>
      <c r="ODO2694" s="112"/>
      <c r="ODP2694" s="112"/>
      <c r="ODQ2694" s="112"/>
      <c r="ODR2694" s="112"/>
      <c r="ODS2694" s="112"/>
      <c r="ODT2694" s="112"/>
      <c r="ODU2694" s="112"/>
      <c r="ODV2694" s="112"/>
      <c r="ODW2694" s="112"/>
      <c r="ODX2694" s="112"/>
      <c r="ODY2694" s="112"/>
      <c r="ODZ2694" s="112"/>
      <c r="OEA2694" s="112"/>
      <c r="OEB2694" s="112"/>
      <c r="OEC2694" s="112"/>
      <c r="OED2694" s="112"/>
      <c r="OEE2694" s="112"/>
      <c r="OEF2694" s="112"/>
      <c r="OEG2694" s="112"/>
      <c r="OEH2694" s="112"/>
      <c r="OEI2694" s="112"/>
      <c r="OEJ2694" s="112"/>
      <c r="OEK2694" s="112"/>
      <c r="OEL2694" s="112"/>
      <c r="OEM2694" s="112"/>
      <c r="OEN2694" s="112"/>
      <c r="OEO2694" s="112"/>
      <c r="OEP2694" s="112"/>
      <c r="OEQ2694" s="112"/>
      <c r="OER2694" s="112"/>
      <c r="OES2694" s="112"/>
      <c r="OET2694" s="112"/>
      <c r="OEU2694" s="112"/>
      <c r="OEV2694" s="112"/>
      <c r="OEW2694" s="112"/>
      <c r="OEX2694" s="112"/>
      <c r="OEY2694" s="112"/>
      <c r="OEZ2694" s="112"/>
      <c r="OFA2694" s="112"/>
      <c r="OFB2694" s="112"/>
      <c r="OFC2694" s="112"/>
      <c r="OFD2694" s="112"/>
      <c r="OFE2694" s="112"/>
      <c r="OFF2694" s="112"/>
      <c r="OFG2694" s="112"/>
      <c r="OFH2694" s="112"/>
      <c r="OFI2694" s="112"/>
      <c r="OFJ2694" s="112"/>
      <c r="OFK2694" s="112"/>
      <c r="OFL2694" s="112"/>
      <c r="OFM2694" s="112"/>
      <c r="OFN2694" s="112"/>
      <c r="OFO2694" s="112"/>
      <c r="OFP2694" s="112"/>
      <c r="OFQ2694" s="112"/>
      <c r="OFR2694" s="112"/>
      <c r="OFS2694" s="112"/>
      <c r="OFT2694" s="112"/>
      <c r="OFU2694" s="112"/>
      <c r="OFV2694" s="112"/>
      <c r="OFW2694" s="112"/>
      <c r="OFX2694" s="112"/>
      <c r="OFY2694" s="112"/>
      <c r="OFZ2694" s="112"/>
      <c r="OGA2694" s="112"/>
      <c r="OGB2694" s="112"/>
      <c r="OGC2694" s="112"/>
      <c r="OGD2694" s="112"/>
      <c r="OGE2694" s="112"/>
      <c r="OGF2694" s="112"/>
      <c r="OGG2694" s="112"/>
      <c r="OGH2694" s="112"/>
      <c r="OGI2694" s="112"/>
      <c r="OGJ2694" s="112"/>
      <c r="OGK2694" s="112"/>
      <c r="OGL2694" s="112"/>
      <c r="OGM2694" s="112"/>
      <c r="OGN2694" s="112"/>
      <c r="OGO2694" s="112"/>
      <c r="OGP2694" s="112"/>
      <c r="OGQ2694" s="112"/>
      <c r="OGR2694" s="112"/>
      <c r="OGS2694" s="112"/>
      <c r="OGT2694" s="112"/>
      <c r="OGU2694" s="112"/>
      <c r="OGV2694" s="112"/>
      <c r="OGW2694" s="112"/>
      <c r="OGX2694" s="112"/>
      <c r="OGY2694" s="112"/>
      <c r="OGZ2694" s="112"/>
      <c r="OHA2694" s="112"/>
      <c r="OHB2694" s="112"/>
      <c r="OHC2694" s="112"/>
      <c r="OHD2694" s="112"/>
      <c r="OHE2694" s="112"/>
      <c r="OHF2694" s="112"/>
      <c r="OHG2694" s="112"/>
      <c r="OHH2694" s="112"/>
      <c r="OHI2694" s="112"/>
      <c r="OHJ2694" s="112"/>
      <c r="OHK2694" s="112"/>
      <c r="OHL2694" s="112"/>
      <c r="OHM2694" s="112"/>
      <c r="OHN2694" s="112"/>
      <c r="OHO2694" s="112"/>
      <c r="OHP2694" s="112"/>
      <c r="OHQ2694" s="112"/>
      <c r="OHR2694" s="112"/>
      <c r="OHS2694" s="112"/>
      <c r="OHT2694" s="112"/>
      <c r="OHU2694" s="112"/>
      <c r="OHV2694" s="112"/>
      <c r="OHW2694" s="112"/>
      <c r="OHX2694" s="112"/>
      <c r="OHY2694" s="112"/>
      <c r="OHZ2694" s="112"/>
      <c r="OIA2694" s="112"/>
      <c r="OIB2694" s="112"/>
      <c r="OIC2694" s="112"/>
      <c r="OID2694" s="112"/>
      <c r="OIE2694" s="112"/>
      <c r="OIF2694" s="112"/>
      <c r="OIG2694" s="112"/>
      <c r="OIH2694" s="112"/>
      <c r="OII2694" s="112"/>
      <c r="OIJ2694" s="112"/>
      <c r="OIK2694" s="112"/>
      <c r="OIL2694" s="112"/>
      <c r="OIM2694" s="112"/>
      <c r="OIN2694" s="112"/>
      <c r="OIO2694" s="112"/>
      <c r="OIP2694" s="112"/>
      <c r="OIQ2694" s="112"/>
      <c r="OIR2694" s="112"/>
      <c r="OIS2694" s="112"/>
      <c r="OIT2694" s="112"/>
      <c r="OIU2694" s="112"/>
      <c r="OIV2694" s="112"/>
      <c r="OIW2694" s="112"/>
      <c r="OIX2694" s="112"/>
      <c r="OIY2694" s="112"/>
      <c r="OIZ2694" s="112"/>
      <c r="OJA2694" s="112"/>
      <c r="OJB2694" s="112"/>
      <c r="OJC2694" s="112"/>
      <c r="OJD2694" s="112"/>
      <c r="OJE2694" s="112"/>
      <c r="OJF2694" s="112"/>
      <c r="OJG2694" s="112"/>
      <c r="OJH2694" s="112"/>
      <c r="OJI2694" s="112"/>
      <c r="OJJ2694" s="112"/>
      <c r="OJK2694" s="112"/>
      <c r="OJL2694" s="112"/>
      <c r="OJM2694" s="112"/>
      <c r="OJN2694" s="112"/>
      <c r="OJO2694" s="112"/>
      <c r="OJP2694" s="112"/>
      <c r="OJQ2694" s="112"/>
      <c r="OJR2694" s="112"/>
      <c r="OJS2694" s="112"/>
      <c r="OJT2694" s="112"/>
      <c r="OJU2694" s="112"/>
      <c r="OJV2694" s="112"/>
      <c r="OJW2694" s="112"/>
      <c r="OJX2694" s="112"/>
      <c r="OJY2694" s="112"/>
      <c r="OJZ2694" s="112"/>
      <c r="OKA2694" s="112"/>
      <c r="OKB2694" s="112"/>
      <c r="OKC2694" s="112"/>
      <c r="OKD2694" s="112"/>
      <c r="OKE2694" s="112"/>
      <c r="OKF2694" s="112"/>
      <c r="OKG2694" s="112"/>
      <c r="OKH2694" s="112"/>
      <c r="OKI2694" s="112"/>
      <c r="OKJ2694" s="112"/>
      <c r="OKK2694" s="112"/>
      <c r="OKL2694" s="112"/>
      <c r="OKM2694" s="112"/>
      <c r="OKN2694" s="112"/>
      <c r="OKO2694" s="112"/>
      <c r="OKP2694" s="112"/>
      <c r="OKQ2694" s="112"/>
      <c r="OKR2694" s="112"/>
      <c r="OKS2694" s="112"/>
      <c r="OKT2694" s="112"/>
      <c r="OKU2694" s="112"/>
      <c r="OKV2694" s="112"/>
      <c r="OKW2694" s="112"/>
      <c r="OKX2694" s="112"/>
      <c r="OKY2694" s="112"/>
      <c r="OKZ2694" s="112"/>
      <c r="OLA2694" s="112"/>
      <c r="OLB2694" s="112"/>
      <c r="OLC2694" s="112"/>
      <c r="OLD2694" s="112"/>
      <c r="OLE2694" s="112"/>
      <c r="OLF2694" s="112"/>
      <c r="OLG2694" s="112"/>
      <c r="OLH2694" s="112"/>
      <c r="OLI2694" s="112"/>
      <c r="OLJ2694" s="112"/>
      <c r="OLK2694" s="112"/>
      <c r="OLL2694" s="112"/>
      <c r="OLM2694" s="112"/>
      <c r="OLN2694" s="112"/>
      <c r="OLO2694" s="112"/>
      <c r="OLP2694" s="112"/>
      <c r="OLQ2694" s="112"/>
      <c r="OLR2694" s="112"/>
      <c r="OLS2694" s="112"/>
      <c r="OLT2694" s="112"/>
      <c r="OLU2694" s="112"/>
      <c r="OLV2694" s="112"/>
      <c r="OLW2694" s="112"/>
      <c r="OLX2694" s="112"/>
      <c r="OLY2694" s="112"/>
      <c r="OLZ2694" s="112"/>
      <c r="OMA2694" s="112"/>
      <c r="OMB2694" s="112"/>
      <c r="OMC2694" s="112"/>
      <c r="OMD2694" s="112"/>
      <c r="OME2694" s="112"/>
      <c r="OMF2694" s="112"/>
      <c r="OMG2694" s="112"/>
      <c r="OMH2694" s="112"/>
      <c r="OMI2694" s="112"/>
      <c r="OMJ2694" s="112"/>
      <c r="OMK2694" s="112"/>
      <c r="OML2694" s="112"/>
      <c r="OMM2694" s="112"/>
      <c r="OMN2694" s="112"/>
      <c r="OMO2694" s="112"/>
      <c r="OMP2694" s="112"/>
      <c r="OMQ2694" s="112"/>
      <c r="OMR2694" s="112"/>
      <c r="OMS2694" s="112"/>
      <c r="OMT2694" s="112"/>
      <c r="OMU2694" s="112"/>
      <c r="OMV2694" s="112"/>
      <c r="OMW2694" s="112"/>
      <c r="OMX2694" s="112"/>
      <c r="OMY2694" s="112"/>
      <c r="OMZ2694" s="112"/>
      <c r="ONA2694" s="112"/>
      <c r="ONB2694" s="112"/>
      <c r="ONC2694" s="112"/>
      <c r="OND2694" s="112"/>
      <c r="ONE2694" s="112"/>
      <c r="ONF2694" s="112"/>
      <c r="ONG2694" s="112"/>
      <c r="ONH2694" s="112"/>
      <c r="ONI2694" s="112"/>
      <c r="ONJ2694" s="112"/>
      <c r="ONK2694" s="112"/>
      <c r="ONL2694" s="112"/>
      <c r="ONM2694" s="112"/>
      <c r="ONN2694" s="112"/>
      <c r="ONO2694" s="112"/>
      <c r="ONP2694" s="112"/>
      <c r="ONQ2694" s="112"/>
      <c r="ONR2694" s="112"/>
      <c r="ONS2694" s="112"/>
      <c r="ONT2694" s="112"/>
      <c r="ONU2694" s="112"/>
      <c r="ONV2694" s="112"/>
      <c r="ONW2694" s="112"/>
      <c r="ONX2694" s="112"/>
      <c r="ONY2694" s="112"/>
      <c r="ONZ2694" s="112"/>
      <c r="OOA2694" s="112"/>
      <c r="OOB2694" s="112"/>
      <c r="OOC2694" s="112"/>
      <c r="OOD2694" s="112"/>
      <c r="OOE2694" s="112"/>
      <c r="OOF2694" s="112"/>
      <c r="OOG2694" s="112"/>
      <c r="OOH2694" s="112"/>
      <c r="OOI2694" s="112"/>
      <c r="OOJ2694" s="112"/>
      <c r="OOK2694" s="112"/>
      <c r="OOL2694" s="112"/>
      <c r="OOM2694" s="112"/>
      <c r="OON2694" s="112"/>
      <c r="OOO2694" s="112"/>
      <c r="OOP2694" s="112"/>
      <c r="OOQ2694" s="112"/>
      <c r="OOR2694" s="112"/>
      <c r="OOS2694" s="112"/>
      <c r="OOT2694" s="112"/>
      <c r="OOU2694" s="112"/>
      <c r="OOV2694" s="112"/>
      <c r="OOW2694" s="112"/>
      <c r="OOX2694" s="112"/>
      <c r="OOY2694" s="112"/>
      <c r="OOZ2694" s="112"/>
      <c r="OPA2694" s="112"/>
      <c r="OPB2694" s="112"/>
      <c r="OPC2694" s="112"/>
      <c r="OPD2694" s="112"/>
      <c r="OPE2694" s="112"/>
      <c r="OPF2694" s="112"/>
      <c r="OPG2694" s="112"/>
      <c r="OPH2694" s="112"/>
      <c r="OPI2694" s="112"/>
      <c r="OPJ2694" s="112"/>
      <c r="OPK2694" s="112"/>
      <c r="OPL2694" s="112"/>
      <c r="OPM2694" s="112"/>
      <c r="OPN2694" s="112"/>
      <c r="OPO2694" s="112"/>
      <c r="OPP2694" s="112"/>
      <c r="OPQ2694" s="112"/>
      <c r="OPR2694" s="112"/>
      <c r="OPS2694" s="112"/>
      <c r="OPT2694" s="112"/>
      <c r="OPU2694" s="112"/>
      <c r="OPV2694" s="112"/>
      <c r="OPW2694" s="112"/>
      <c r="OPX2694" s="112"/>
      <c r="OPY2694" s="112"/>
      <c r="OPZ2694" s="112"/>
      <c r="OQA2694" s="112"/>
      <c r="OQB2694" s="112"/>
      <c r="OQC2694" s="112"/>
      <c r="OQD2694" s="112"/>
      <c r="OQE2694" s="112"/>
      <c r="OQF2694" s="112"/>
      <c r="OQG2694" s="112"/>
      <c r="OQH2694" s="112"/>
      <c r="OQI2694" s="112"/>
      <c r="OQJ2694" s="112"/>
      <c r="OQK2694" s="112"/>
      <c r="OQL2694" s="112"/>
      <c r="OQM2694" s="112"/>
      <c r="OQN2694" s="112"/>
      <c r="OQO2694" s="112"/>
      <c r="OQP2694" s="112"/>
      <c r="OQQ2694" s="112"/>
      <c r="OQR2694" s="112"/>
      <c r="OQS2694" s="112"/>
      <c r="OQT2694" s="112"/>
      <c r="OQU2694" s="112"/>
      <c r="OQV2694" s="112"/>
      <c r="OQW2694" s="112"/>
      <c r="OQX2694" s="112"/>
      <c r="OQY2694" s="112"/>
      <c r="OQZ2694" s="112"/>
      <c r="ORA2694" s="112"/>
      <c r="ORB2694" s="112"/>
      <c r="ORC2694" s="112"/>
      <c r="ORD2694" s="112"/>
      <c r="ORE2694" s="112"/>
      <c r="ORF2694" s="112"/>
      <c r="ORG2694" s="112"/>
      <c r="ORH2694" s="112"/>
      <c r="ORI2694" s="112"/>
      <c r="ORJ2694" s="112"/>
      <c r="ORK2694" s="112"/>
      <c r="ORL2694" s="112"/>
      <c r="ORM2694" s="112"/>
      <c r="ORN2694" s="112"/>
      <c r="ORO2694" s="112"/>
      <c r="ORP2694" s="112"/>
      <c r="ORQ2694" s="112"/>
      <c r="ORR2694" s="112"/>
      <c r="ORS2694" s="112"/>
      <c r="ORT2694" s="112"/>
      <c r="ORU2694" s="112"/>
      <c r="ORV2694" s="112"/>
      <c r="ORW2694" s="112"/>
      <c r="ORX2694" s="112"/>
      <c r="ORY2694" s="112"/>
      <c r="ORZ2694" s="112"/>
      <c r="OSA2694" s="112"/>
      <c r="OSB2694" s="112"/>
      <c r="OSC2694" s="112"/>
      <c r="OSD2694" s="112"/>
      <c r="OSE2694" s="112"/>
      <c r="OSF2694" s="112"/>
      <c r="OSG2694" s="112"/>
      <c r="OSH2694" s="112"/>
      <c r="OSI2694" s="112"/>
      <c r="OSJ2694" s="112"/>
      <c r="OSK2694" s="112"/>
      <c r="OSL2694" s="112"/>
      <c r="OSM2694" s="112"/>
      <c r="OSN2694" s="112"/>
      <c r="OSO2694" s="112"/>
      <c r="OSP2694" s="112"/>
      <c r="OSQ2694" s="112"/>
      <c r="OSR2694" s="112"/>
      <c r="OSS2694" s="112"/>
      <c r="OST2694" s="112"/>
      <c r="OSU2694" s="112"/>
      <c r="OSV2694" s="112"/>
      <c r="OSW2694" s="112"/>
      <c r="OSX2694" s="112"/>
      <c r="OSY2694" s="112"/>
      <c r="OSZ2694" s="112"/>
      <c r="OTA2694" s="112"/>
      <c r="OTB2694" s="112"/>
      <c r="OTC2694" s="112"/>
      <c r="OTD2694" s="112"/>
      <c r="OTE2694" s="112"/>
      <c r="OTF2694" s="112"/>
      <c r="OTG2694" s="112"/>
      <c r="OTH2694" s="112"/>
      <c r="OTI2694" s="112"/>
      <c r="OTJ2694" s="112"/>
      <c r="OTK2694" s="112"/>
      <c r="OTL2694" s="112"/>
      <c r="OTM2694" s="112"/>
      <c r="OTN2694" s="112"/>
      <c r="OTO2694" s="112"/>
      <c r="OTP2694" s="112"/>
      <c r="OTQ2694" s="112"/>
      <c r="OTR2694" s="112"/>
      <c r="OTS2694" s="112"/>
      <c r="OTT2694" s="112"/>
      <c r="OTU2694" s="112"/>
      <c r="OTV2694" s="112"/>
      <c r="OTW2694" s="112"/>
      <c r="OTX2694" s="112"/>
      <c r="OTY2694" s="112"/>
      <c r="OTZ2694" s="112"/>
      <c r="OUA2694" s="112"/>
      <c r="OUB2694" s="112"/>
      <c r="OUC2694" s="112"/>
      <c r="OUD2694" s="112"/>
      <c r="OUE2694" s="112"/>
      <c r="OUF2694" s="112"/>
      <c r="OUG2694" s="112"/>
      <c r="OUH2694" s="112"/>
      <c r="OUI2694" s="112"/>
      <c r="OUJ2694" s="112"/>
      <c r="OUK2694" s="112"/>
      <c r="OUL2694" s="112"/>
      <c r="OUM2694" s="112"/>
      <c r="OUN2694" s="112"/>
      <c r="OUO2694" s="112"/>
      <c r="OUP2694" s="112"/>
      <c r="OUQ2694" s="112"/>
      <c r="OUR2694" s="112"/>
      <c r="OUS2694" s="112"/>
      <c r="OUT2694" s="112"/>
      <c r="OUU2694" s="112"/>
      <c r="OUV2694" s="112"/>
      <c r="OUW2694" s="112"/>
      <c r="OUX2694" s="112"/>
      <c r="OUY2694" s="112"/>
      <c r="OUZ2694" s="112"/>
      <c r="OVA2694" s="112"/>
      <c r="OVB2694" s="112"/>
      <c r="OVC2694" s="112"/>
      <c r="OVD2694" s="112"/>
      <c r="OVE2694" s="112"/>
      <c r="OVF2694" s="112"/>
      <c r="OVG2694" s="112"/>
      <c r="OVH2694" s="112"/>
      <c r="OVI2694" s="112"/>
      <c r="OVJ2694" s="112"/>
      <c r="OVK2694" s="112"/>
      <c r="OVL2694" s="112"/>
      <c r="OVM2694" s="112"/>
      <c r="OVN2694" s="112"/>
      <c r="OVO2694" s="112"/>
      <c r="OVP2694" s="112"/>
      <c r="OVQ2694" s="112"/>
      <c r="OVR2694" s="112"/>
      <c r="OVS2694" s="112"/>
      <c r="OVT2694" s="112"/>
      <c r="OVU2694" s="112"/>
      <c r="OVV2694" s="112"/>
      <c r="OVW2694" s="112"/>
      <c r="OVX2694" s="112"/>
      <c r="OVY2694" s="112"/>
      <c r="OVZ2694" s="112"/>
      <c r="OWA2694" s="112"/>
      <c r="OWB2694" s="112"/>
      <c r="OWC2694" s="112"/>
      <c r="OWD2694" s="112"/>
      <c r="OWE2694" s="112"/>
      <c r="OWF2694" s="112"/>
      <c r="OWG2694" s="112"/>
      <c r="OWH2694" s="112"/>
      <c r="OWI2694" s="112"/>
      <c r="OWJ2694" s="112"/>
      <c r="OWK2694" s="112"/>
      <c r="OWL2694" s="112"/>
      <c r="OWM2694" s="112"/>
      <c r="OWN2694" s="112"/>
      <c r="OWO2694" s="112"/>
      <c r="OWP2694" s="112"/>
      <c r="OWQ2694" s="112"/>
      <c r="OWR2694" s="112"/>
      <c r="OWS2694" s="112"/>
      <c r="OWT2694" s="112"/>
      <c r="OWU2694" s="112"/>
      <c r="OWV2694" s="112"/>
      <c r="OWW2694" s="112"/>
      <c r="OWX2694" s="112"/>
      <c r="OWY2694" s="112"/>
      <c r="OWZ2694" s="112"/>
      <c r="OXA2694" s="112"/>
      <c r="OXB2694" s="112"/>
      <c r="OXC2694" s="112"/>
      <c r="OXD2694" s="112"/>
      <c r="OXE2694" s="112"/>
      <c r="OXF2694" s="112"/>
      <c r="OXG2694" s="112"/>
      <c r="OXH2694" s="112"/>
      <c r="OXI2694" s="112"/>
      <c r="OXJ2694" s="112"/>
      <c r="OXK2694" s="112"/>
      <c r="OXL2694" s="112"/>
      <c r="OXM2694" s="112"/>
      <c r="OXN2694" s="112"/>
      <c r="OXO2694" s="112"/>
      <c r="OXP2694" s="112"/>
      <c r="OXQ2694" s="112"/>
      <c r="OXR2694" s="112"/>
      <c r="OXS2694" s="112"/>
      <c r="OXT2694" s="112"/>
      <c r="OXU2694" s="112"/>
      <c r="OXV2694" s="112"/>
      <c r="OXW2694" s="112"/>
      <c r="OXX2694" s="112"/>
      <c r="OXY2694" s="112"/>
      <c r="OXZ2694" s="112"/>
      <c r="OYA2694" s="112"/>
      <c r="OYB2694" s="112"/>
      <c r="OYC2694" s="112"/>
      <c r="OYD2694" s="112"/>
      <c r="OYE2694" s="112"/>
      <c r="OYF2694" s="112"/>
      <c r="OYG2694" s="112"/>
      <c r="OYH2694" s="112"/>
      <c r="OYI2694" s="112"/>
      <c r="OYJ2694" s="112"/>
      <c r="OYK2694" s="112"/>
      <c r="OYL2694" s="112"/>
      <c r="OYM2694" s="112"/>
      <c r="OYN2694" s="112"/>
      <c r="OYO2694" s="112"/>
      <c r="OYP2694" s="112"/>
      <c r="OYQ2694" s="112"/>
      <c r="OYR2694" s="112"/>
      <c r="OYS2694" s="112"/>
      <c r="OYT2694" s="112"/>
      <c r="OYU2694" s="112"/>
      <c r="OYV2694" s="112"/>
      <c r="OYW2694" s="112"/>
      <c r="OYX2694" s="112"/>
      <c r="OYY2694" s="112"/>
      <c r="OYZ2694" s="112"/>
      <c r="OZA2694" s="112"/>
      <c r="OZB2694" s="112"/>
      <c r="OZC2694" s="112"/>
      <c r="OZD2694" s="112"/>
      <c r="OZE2694" s="112"/>
      <c r="OZF2694" s="112"/>
      <c r="OZG2694" s="112"/>
      <c r="OZH2694" s="112"/>
      <c r="OZI2694" s="112"/>
      <c r="OZJ2694" s="112"/>
      <c r="OZK2694" s="112"/>
      <c r="OZL2694" s="112"/>
      <c r="OZM2694" s="112"/>
      <c r="OZN2694" s="112"/>
      <c r="OZO2694" s="112"/>
      <c r="OZP2694" s="112"/>
      <c r="OZQ2694" s="112"/>
      <c r="OZR2694" s="112"/>
      <c r="OZS2694" s="112"/>
      <c r="OZT2694" s="112"/>
      <c r="OZU2694" s="112"/>
      <c r="OZV2694" s="112"/>
      <c r="OZW2694" s="112"/>
      <c r="OZX2694" s="112"/>
      <c r="OZY2694" s="112"/>
      <c r="OZZ2694" s="112"/>
      <c r="PAA2694" s="112"/>
      <c r="PAB2694" s="112"/>
      <c r="PAC2694" s="112"/>
      <c r="PAD2694" s="112"/>
      <c r="PAE2694" s="112"/>
      <c r="PAF2694" s="112"/>
      <c r="PAG2694" s="112"/>
      <c r="PAH2694" s="112"/>
      <c r="PAI2694" s="112"/>
      <c r="PAJ2694" s="112"/>
      <c r="PAK2694" s="112"/>
      <c r="PAL2694" s="112"/>
      <c r="PAM2694" s="112"/>
      <c r="PAN2694" s="112"/>
      <c r="PAO2694" s="112"/>
      <c r="PAP2694" s="112"/>
      <c r="PAQ2694" s="112"/>
      <c r="PAR2694" s="112"/>
      <c r="PAS2694" s="112"/>
      <c r="PAT2694" s="112"/>
      <c r="PAU2694" s="112"/>
      <c r="PAV2694" s="112"/>
      <c r="PAW2694" s="112"/>
      <c r="PAX2694" s="112"/>
      <c r="PAY2694" s="112"/>
      <c r="PAZ2694" s="112"/>
      <c r="PBA2694" s="112"/>
      <c r="PBB2694" s="112"/>
      <c r="PBC2694" s="112"/>
      <c r="PBD2694" s="112"/>
      <c r="PBE2694" s="112"/>
      <c r="PBF2694" s="112"/>
      <c r="PBG2694" s="112"/>
      <c r="PBH2694" s="112"/>
      <c r="PBI2694" s="112"/>
      <c r="PBJ2694" s="112"/>
      <c r="PBK2694" s="112"/>
      <c r="PBL2694" s="112"/>
      <c r="PBM2694" s="112"/>
      <c r="PBN2694" s="112"/>
      <c r="PBO2694" s="112"/>
      <c r="PBP2694" s="112"/>
      <c r="PBQ2694" s="112"/>
      <c r="PBR2694" s="112"/>
      <c r="PBS2694" s="112"/>
      <c r="PBT2694" s="112"/>
      <c r="PBU2694" s="112"/>
      <c r="PBV2694" s="112"/>
      <c r="PBW2694" s="112"/>
      <c r="PBX2694" s="112"/>
      <c r="PBY2694" s="112"/>
      <c r="PBZ2694" s="112"/>
      <c r="PCA2694" s="112"/>
      <c r="PCB2694" s="112"/>
      <c r="PCC2694" s="112"/>
      <c r="PCD2694" s="112"/>
      <c r="PCE2694" s="112"/>
      <c r="PCF2694" s="112"/>
      <c r="PCG2694" s="112"/>
      <c r="PCH2694" s="112"/>
      <c r="PCI2694" s="112"/>
      <c r="PCJ2694" s="112"/>
      <c r="PCK2694" s="112"/>
      <c r="PCL2694" s="112"/>
      <c r="PCM2694" s="112"/>
      <c r="PCN2694" s="112"/>
      <c r="PCO2694" s="112"/>
      <c r="PCP2694" s="112"/>
      <c r="PCQ2694" s="112"/>
      <c r="PCR2694" s="112"/>
      <c r="PCS2694" s="112"/>
      <c r="PCT2694" s="112"/>
      <c r="PCU2694" s="112"/>
      <c r="PCV2694" s="112"/>
      <c r="PCW2694" s="112"/>
      <c r="PCX2694" s="112"/>
      <c r="PCY2694" s="112"/>
      <c r="PCZ2694" s="112"/>
      <c r="PDA2694" s="112"/>
      <c r="PDB2694" s="112"/>
      <c r="PDC2694" s="112"/>
      <c r="PDD2694" s="112"/>
      <c r="PDE2694" s="112"/>
      <c r="PDF2694" s="112"/>
      <c r="PDG2694" s="112"/>
      <c r="PDH2694" s="112"/>
      <c r="PDI2694" s="112"/>
      <c r="PDJ2694" s="112"/>
      <c r="PDK2694" s="112"/>
      <c r="PDL2694" s="112"/>
      <c r="PDM2694" s="112"/>
      <c r="PDN2694" s="112"/>
      <c r="PDO2694" s="112"/>
      <c r="PDP2694" s="112"/>
      <c r="PDQ2694" s="112"/>
      <c r="PDR2694" s="112"/>
      <c r="PDS2694" s="112"/>
      <c r="PDT2694" s="112"/>
      <c r="PDU2694" s="112"/>
      <c r="PDV2694" s="112"/>
      <c r="PDW2694" s="112"/>
      <c r="PDX2694" s="112"/>
      <c r="PDY2694" s="112"/>
      <c r="PDZ2694" s="112"/>
      <c r="PEA2694" s="112"/>
      <c r="PEB2694" s="112"/>
      <c r="PEC2694" s="112"/>
      <c r="PED2694" s="112"/>
      <c r="PEE2694" s="112"/>
      <c r="PEF2694" s="112"/>
      <c r="PEG2694" s="112"/>
      <c r="PEH2694" s="112"/>
      <c r="PEI2694" s="112"/>
      <c r="PEJ2694" s="112"/>
      <c r="PEK2694" s="112"/>
      <c r="PEL2694" s="112"/>
      <c r="PEM2694" s="112"/>
      <c r="PEN2694" s="112"/>
      <c r="PEO2694" s="112"/>
      <c r="PEP2694" s="112"/>
      <c r="PEQ2694" s="112"/>
      <c r="PER2694" s="112"/>
      <c r="PES2694" s="112"/>
      <c r="PET2694" s="112"/>
      <c r="PEU2694" s="112"/>
      <c r="PEV2694" s="112"/>
      <c r="PEW2694" s="112"/>
      <c r="PEX2694" s="112"/>
      <c r="PEY2694" s="112"/>
      <c r="PEZ2694" s="112"/>
      <c r="PFA2694" s="112"/>
      <c r="PFB2694" s="112"/>
      <c r="PFC2694" s="112"/>
      <c r="PFD2694" s="112"/>
      <c r="PFE2694" s="112"/>
      <c r="PFF2694" s="112"/>
      <c r="PFG2694" s="112"/>
      <c r="PFH2694" s="112"/>
      <c r="PFI2694" s="112"/>
      <c r="PFJ2694" s="112"/>
      <c r="PFK2694" s="112"/>
      <c r="PFL2694" s="112"/>
      <c r="PFM2694" s="112"/>
      <c r="PFN2694" s="112"/>
      <c r="PFO2694" s="112"/>
      <c r="PFP2694" s="112"/>
      <c r="PFQ2694" s="112"/>
      <c r="PFR2694" s="112"/>
      <c r="PFS2694" s="112"/>
      <c r="PFT2694" s="112"/>
      <c r="PFU2694" s="112"/>
      <c r="PFV2694" s="112"/>
      <c r="PFW2694" s="112"/>
      <c r="PFX2694" s="112"/>
      <c r="PFY2694" s="112"/>
      <c r="PFZ2694" s="112"/>
      <c r="PGA2694" s="112"/>
      <c r="PGB2694" s="112"/>
      <c r="PGC2694" s="112"/>
      <c r="PGD2694" s="112"/>
      <c r="PGE2694" s="112"/>
      <c r="PGF2694" s="112"/>
      <c r="PGG2694" s="112"/>
      <c r="PGH2694" s="112"/>
      <c r="PGI2694" s="112"/>
      <c r="PGJ2694" s="112"/>
      <c r="PGK2694" s="112"/>
      <c r="PGL2694" s="112"/>
      <c r="PGM2694" s="112"/>
      <c r="PGN2694" s="112"/>
      <c r="PGO2694" s="112"/>
      <c r="PGP2694" s="112"/>
      <c r="PGQ2694" s="112"/>
      <c r="PGR2694" s="112"/>
      <c r="PGS2694" s="112"/>
      <c r="PGT2694" s="112"/>
      <c r="PGU2694" s="112"/>
      <c r="PGV2694" s="112"/>
      <c r="PGW2694" s="112"/>
      <c r="PGX2694" s="112"/>
      <c r="PGY2694" s="112"/>
      <c r="PGZ2694" s="112"/>
      <c r="PHA2694" s="112"/>
      <c r="PHB2694" s="112"/>
      <c r="PHC2694" s="112"/>
      <c r="PHD2694" s="112"/>
      <c r="PHE2694" s="112"/>
      <c r="PHF2694" s="112"/>
      <c r="PHG2694" s="112"/>
      <c r="PHH2694" s="112"/>
      <c r="PHI2694" s="112"/>
      <c r="PHJ2694" s="112"/>
      <c r="PHK2694" s="112"/>
      <c r="PHL2694" s="112"/>
      <c r="PHM2694" s="112"/>
      <c r="PHN2694" s="112"/>
      <c r="PHO2694" s="112"/>
      <c r="PHP2694" s="112"/>
      <c r="PHQ2694" s="112"/>
      <c r="PHR2694" s="112"/>
      <c r="PHS2694" s="112"/>
      <c r="PHT2694" s="112"/>
      <c r="PHU2694" s="112"/>
      <c r="PHV2694" s="112"/>
      <c r="PHW2694" s="112"/>
      <c r="PHX2694" s="112"/>
      <c r="PHY2694" s="112"/>
      <c r="PHZ2694" s="112"/>
      <c r="PIA2694" s="112"/>
      <c r="PIB2694" s="112"/>
      <c r="PIC2694" s="112"/>
      <c r="PID2694" s="112"/>
      <c r="PIE2694" s="112"/>
      <c r="PIF2694" s="112"/>
      <c r="PIG2694" s="112"/>
      <c r="PIH2694" s="112"/>
      <c r="PII2694" s="112"/>
      <c r="PIJ2694" s="112"/>
      <c r="PIK2694" s="112"/>
      <c r="PIL2694" s="112"/>
      <c r="PIM2694" s="112"/>
      <c r="PIN2694" s="112"/>
      <c r="PIO2694" s="112"/>
      <c r="PIP2694" s="112"/>
      <c r="PIQ2694" s="112"/>
      <c r="PIR2694" s="112"/>
      <c r="PIS2694" s="112"/>
      <c r="PIT2694" s="112"/>
      <c r="PIU2694" s="112"/>
      <c r="PIV2694" s="112"/>
      <c r="PIW2694" s="112"/>
      <c r="PIX2694" s="112"/>
      <c r="PIY2694" s="112"/>
      <c r="PIZ2694" s="112"/>
      <c r="PJA2694" s="112"/>
      <c r="PJB2694" s="112"/>
      <c r="PJC2694" s="112"/>
      <c r="PJD2694" s="112"/>
      <c r="PJE2694" s="112"/>
      <c r="PJF2694" s="112"/>
      <c r="PJG2694" s="112"/>
      <c r="PJH2694" s="112"/>
      <c r="PJI2694" s="112"/>
      <c r="PJJ2694" s="112"/>
      <c r="PJK2694" s="112"/>
      <c r="PJL2694" s="112"/>
      <c r="PJM2694" s="112"/>
      <c r="PJN2694" s="112"/>
      <c r="PJO2694" s="112"/>
      <c r="PJP2694" s="112"/>
      <c r="PJQ2694" s="112"/>
      <c r="PJR2694" s="112"/>
      <c r="PJS2694" s="112"/>
      <c r="PJT2694" s="112"/>
      <c r="PJU2694" s="112"/>
      <c r="PJV2694" s="112"/>
      <c r="PJW2694" s="112"/>
      <c r="PJX2694" s="112"/>
      <c r="PJY2694" s="112"/>
      <c r="PJZ2694" s="112"/>
      <c r="PKA2694" s="112"/>
      <c r="PKB2694" s="112"/>
      <c r="PKC2694" s="112"/>
      <c r="PKD2694" s="112"/>
      <c r="PKE2694" s="112"/>
      <c r="PKF2694" s="112"/>
      <c r="PKG2694" s="112"/>
      <c r="PKH2694" s="112"/>
      <c r="PKI2694" s="112"/>
      <c r="PKJ2694" s="112"/>
      <c r="PKK2694" s="112"/>
      <c r="PKL2694" s="112"/>
      <c r="PKM2694" s="112"/>
      <c r="PKN2694" s="112"/>
      <c r="PKO2694" s="112"/>
      <c r="PKP2694" s="112"/>
      <c r="PKQ2694" s="112"/>
      <c r="PKR2694" s="112"/>
      <c r="PKS2694" s="112"/>
      <c r="PKT2694" s="112"/>
      <c r="PKU2694" s="112"/>
      <c r="PKV2694" s="112"/>
      <c r="PKW2694" s="112"/>
      <c r="PKX2694" s="112"/>
      <c r="PKY2694" s="112"/>
      <c r="PKZ2694" s="112"/>
      <c r="PLA2694" s="112"/>
      <c r="PLB2694" s="112"/>
      <c r="PLC2694" s="112"/>
      <c r="PLD2694" s="112"/>
      <c r="PLE2694" s="112"/>
      <c r="PLF2694" s="112"/>
      <c r="PLG2694" s="112"/>
      <c r="PLH2694" s="112"/>
      <c r="PLI2694" s="112"/>
      <c r="PLJ2694" s="112"/>
      <c r="PLK2694" s="112"/>
      <c r="PLL2694" s="112"/>
      <c r="PLM2694" s="112"/>
      <c r="PLN2694" s="112"/>
      <c r="PLO2694" s="112"/>
      <c r="PLP2694" s="112"/>
      <c r="PLQ2694" s="112"/>
      <c r="PLR2694" s="112"/>
      <c r="PLS2694" s="112"/>
      <c r="PLT2694" s="112"/>
      <c r="PLU2694" s="112"/>
      <c r="PLV2694" s="112"/>
      <c r="PLW2694" s="112"/>
      <c r="PLX2694" s="112"/>
      <c r="PLY2694" s="112"/>
      <c r="PLZ2694" s="112"/>
      <c r="PMA2694" s="112"/>
      <c r="PMB2694" s="112"/>
      <c r="PMC2694" s="112"/>
      <c r="PMD2694" s="112"/>
      <c r="PME2694" s="112"/>
      <c r="PMF2694" s="112"/>
      <c r="PMG2694" s="112"/>
      <c r="PMH2694" s="112"/>
      <c r="PMI2694" s="112"/>
      <c r="PMJ2694" s="112"/>
      <c r="PMK2694" s="112"/>
      <c r="PML2694" s="112"/>
      <c r="PMM2694" s="112"/>
      <c r="PMN2694" s="112"/>
      <c r="PMO2694" s="112"/>
      <c r="PMP2694" s="112"/>
      <c r="PMQ2694" s="112"/>
      <c r="PMR2694" s="112"/>
      <c r="PMS2694" s="112"/>
      <c r="PMT2694" s="112"/>
      <c r="PMU2694" s="112"/>
      <c r="PMV2694" s="112"/>
      <c r="PMW2694" s="112"/>
      <c r="PMX2694" s="112"/>
      <c r="PMY2694" s="112"/>
      <c r="PMZ2694" s="112"/>
      <c r="PNA2694" s="112"/>
      <c r="PNB2694" s="112"/>
      <c r="PNC2694" s="112"/>
      <c r="PND2694" s="112"/>
      <c r="PNE2694" s="112"/>
      <c r="PNF2694" s="112"/>
      <c r="PNG2694" s="112"/>
      <c r="PNH2694" s="112"/>
      <c r="PNI2694" s="112"/>
      <c r="PNJ2694" s="112"/>
      <c r="PNK2694" s="112"/>
      <c r="PNL2694" s="112"/>
      <c r="PNM2694" s="112"/>
      <c r="PNN2694" s="112"/>
      <c r="PNO2694" s="112"/>
      <c r="PNP2694" s="112"/>
      <c r="PNQ2694" s="112"/>
      <c r="PNR2694" s="112"/>
      <c r="PNS2694" s="112"/>
      <c r="PNT2694" s="112"/>
      <c r="PNU2694" s="112"/>
      <c r="PNV2694" s="112"/>
      <c r="PNW2694" s="112"/>
      <c r="PNX2694" s="112"/>
      <c r="PNY2694" s="112"/>
      <c r="PNZ2694" s="112"/>
      <c r="POA2694" s="112"/>
      <c r="POB2694" s="112"/>
      <c r="POC2694" s="112"/>
      <c r="POD2694" s="112"/>
      <c r="POE2694" s="112"/>
      <c r="POF2694" s="112"/>
      <c r="POG2694" s="112"/>
      <c r="POH2694" s="112"/>
      <c r="POI2694" s="112"/>
      <c r="POJ2694" s="112"/>
      <c r="POK2694" s="112"/>
      <c r="POL2694" s="112"/>
      <c r="POM2694" s="112"/>
      <c r="PON2694" s="112"/>
      <c r="POO2694" s="112"/>
      <c r="POP2694" s="112"/>
      <c r="POQ2694" s="112"/>
      <c r="POR2694" s="112"/>
      <c r="POS2694" s="112"/>
      <c r="POT2694" s="112"/>
      <c r="POU2694" s="112"/>
      <c r="POV2694" s="112"/>
      <c r="POW2694" s="112"/>
      <c r="POX2694" s="112"/>
      <c r="POY2694" s="112"/>
      <c r="POZ2694" s="112"/>
      <c r="PPA2694" s="112"/>
      <c r="PPB2694" s="112"/>
      <c r="PPC2694" s="112"/>
      <c r="PPD2694" s="112"/>
      <c r="PPE2694" s="112"/>
      <c r="PPF2694" s="112"/>
      <c r="PPG2694" s="112"/>
      <c r="PPH2694" s="112"/>
      <c r="PPI2694" s="112"/>
      <c r="PPJ2694" s="112"/>
      <c r="PPK2694" s="112"/>
      <c r="PPL2694" s="112"/>
      <c r="PPM2694" s="112"/>
      <c r="PPN2694" s="112"/>
      <c r="PPO2694" s="112"/>
      <c r="PPP2694" s="112"/>
      <c r="PPQ2694" s="112"/>
      <c r="PPR2694" s="112"/>
      <c r="PPS2694" s="112"/>
      <c r="PPT2694" s="112"/>
      <c r="PPU2694" s="112"/>
      <c r="PPV2694" s="112"/>
      <c r="PPW2694" s="112"/>
      <c r="PPX2694" s="112"/>
      <c r="PPY2694" s="112"/>
      <c r="PPZ2694" s="112"/>
      <c r="PQA2694" s="112"/>
      <c r="PQB2694" s="112"/>
      <c r="PQC2694" s="112"/>
      <c r="PQD2694" s="112"/>
      <c r="PQE2694" s="112"/>
      <c r="PQF2694" s="112"/>
      <c r="PQG2694" s="112"/>
      <c r="PQH2694" s="112"/>
      <c r="PQI2694" s="112"/>
      <c r="PQJ2694" s="112"/>
      <c r="PQK2694" s="112"/>
      <c r="PQL2694" s="112"/>
      <c r="PQM2694" s="112"/>
      <c r="PQN2694" s="112"/>
      <c r="PQO2694" s="112"/>
      <c r="PQP2694" s="112"/>
      <c r="PQQ2694" s="112"/>
      <c r="PQR2694" s="112"/>
      <c r="PQS2694" s="112"/>
      <c r="PQT2694" s="112"/>
      <c r="PQU2694" s="112"/>
      <c r="PQV2694" s="112"/>
      <c r="PQW2694" s="112"/>
      <c r="PQX2694" s="112"/>
      <c r="PQY2694" s="112"/>
      <c r="PQZ2694" s="112"/>
      <c r="PRA2694" s="112"/>
      <c r="PRB2694" s="112"/>
      <c r="PRC2694" s="112"/>
      <c r="PRD2694" s="112"/>
      <c r="PRE2694" s="112"/>
      <c r="PRF2694" s="112"/>
      <c r="PRG2694" s="112"/>
      <c r="PRH2694" s="112"/>
      <c r="PRI2694" s="112"/>
      <c r="PRJ2694" s="112"/>
      <c r="PRK2694" s="112"/>
      <c r="PRL2694" s="112"/>
      <c r="PRM2694" s="112"/>
      <c r="PRN2694" s="112"/>
      <c r="PRO2694" s="112"/>
      <c r="PRP2694" s="112"/>
      <c r="PRQ2694" s="112"/>
      <c r="PRR2694" s="112"/>
      <c r="PRS2694" s="112"/>
      <c r="PRT2694" s="112"/>
      <c r="PRU2694" s="112"/>
      <c r="PRV2694" s="112"/>
      <c r="PRW2694" s="112"/>
      <c r="PRX2694" s="112"/>
      <c r="PRY2694" s="112"/>
      <c r="PRZ2694" s="112"/>
      <c r="PSA2694" s="112"/>
      <c r="PSB2694" s="112"/>
      <c r="PSC2694" s="112"/>
      <c r="PSD2694" s="112"/>
      <c r="PSE2694" s="112"/>
      <c r="PSF2694" s="112"/>
      <c r="PSG2694" s="112"/>
      <c r="PSH2694" s="112"/>
      <c r="PSI2694" s="112"/>
      <c r="PSJ2694" s="112"/>
      <c r="PSK2694" s="112"/>
      <c r="PSL2694" s="112"/>
      <c r="PSM2694" s="112"/>
      <c r="PSN2694" s="112"/>
      <c r="PSO2694" s="112"/>
      <c r="PSP2694" s="112"/>
      <c r="PSQ2694" s="112"/>
      <c r="PSR2694" s="112"/>
      <c r="PSS2694" s="112"/>
      <c r="PST2694" s="112"/>
      <c r="PSU2694" s="112"/>
      <c r="PSV2694" s="112"/>
      <c r="PSW2694" s="112"/>
      <c r="PSX2694" s="112"/>
      <c r="PSY2694" s="112"/>
      <c r="PSZ2694" s="112"/>
      <c r="PTA2694" s="112"/>
      <c r="PTB2694" s="112"/>
      <c r="PTC2694" s="112"/>
      <c r="PTD2694" s="112"/>
      <c r="PTE2694" s="112"/>
      <c r="PTF2694" s="112"/>
      <c r="PTG2694" s="112"/>
      <c r="PTH2694" s="112"/>
      <c r="PTI2694" s="112"/>
      <c r="PTJ2694" s="112"/>
      <c r="PTK2694" s="112"/>
      <c r="PTL2694" s="112"/>
      <c r="PTM2694" s="112"/>
      <c r="PTN2694" s="112"/>
      <c r="PTO2694" s="112"/>
      <c r="PTP2694" s="112"/>
      <c r="PTQ2694" s="112"/>
      <c r="PTR2694" s="112"/>
      <c r="PTS2694" s="112"/>
      <c r="PTT2694" s="112"/>
      <c r="PTU2694" s="112"/>
      <c r="PTV2694" s="112"/>
      <c r="PTW2694" s="112"/>
      <c r="PTX2694" s="112"/>
      <c r="PTY2694" s="112"/>
      <c r="PTZ2694" s="112"/>
      <c r="PUA2694" s="112"/>
      <c r="PUB2694" s="112"/>
      <c r="PUC2694" s="112"/>
      <c r="PUD2694" s="112"/>
      <c r="PUE2694" s="112"/>
      <c r="PUF2694" s="112"/>
      <c r="PUG2694" s="112"/>
      <c r="PUH2694" s="112"/>
      <c r="PUI2694" s="112"/>
      <c r="PUJ2694" s="112"/>
      <c r="PUK2694" s="112"/>
      <c r="PUL2694" s="112"/>
      <c r="PUM2694" s="112"/>
      <c r="PUN2694" s="112"/>
      <c r="PUO2694" s="112"/>
      <c r="PUP2694" s="112"/>
      <c r="PUQ2694" s="112"/>
      <c r="PUR2694" s="112"/>
      <c r="PUS2694" s="112"/>
      <c r="PUT2694" s="112"/>
      <c r="PUU2694" s="112"/>
      <c r="PUV2694" s="112"/>
      <c r="PUW2694" s="112"/>
      <c r="PUX2694" s="112"/>
      <c r="PUY2694" s="112"/>
      <c r="PUZ2694" s="112"/>
      <c r="PVA2694" s="112"/>
      <c r="PVB2694" s="112"/>
      <c r="PVC2694" s="112"/>
      <c r="PVD2694" s="112"/>
      <c r="PVE2694" s="112"/>
      <c r="PVF2694" s="112"/>
      <c r="PVG2694" s="112"/>
      <c r="PVH2694" s="112"/>
      <c r="PVI2694" s="112"/>
      <c r="PVJ2694" s="112"/>
      <c r="PVK2694" s="112"/>
      <c r="PVL2694" s="112"/>
      <c r="PVM2694" s="112"/>
      <c r="PVN2694" s="112"/>
      <c r="PVO2694" s="112"/>
      <c r="PVP2694" s="112"/>
      <c r="PVQ2694" s="112"/>
      <c r="PVR2694" s="112"/>
      <c r="PVS2694" s="112"/>
      <c r="PVT2694" s="112"/>
      <c r="PVU2694" s="112"/>
      <c r="PVV2694" s="112"/>
      <c r="PVW2694" s="112"/>
      <c r="PVX2694" s="112"/>
      <c r="PVY2694" s="112"/>
      <c r="PVZ2694" s="112"/>
      <c r="PWA2694" s="112"/>
      <c r="PWB2694" s="112"/>
      <c r="PWC2694" s="112"/>
      <c r="PWD2694" s="112"/>
      <c r="PWE2694" s="112"/>
      <c r="PWF2694" s="112"/>
      <c r="PWG2694" s="112"/>
      <c r="PWH2694" s="112"/>
      <c r="PWI2694" s="112"/>
      <c r="PWJ2694" s="112"/>
      <c r="PWK2694" s="112"/>
      <c r="PWL2694" s="112"/>
      <c r="PWM2694" s="112"/>
      <c r="PWN2694" s="112"/>
      <c r="PWO2694" s="112"/>
      <c r="PWP2694" s="112"/>
      <c r="PWQ2694" s="112"/>
      <c r="PWR2694" s="112"/>
      <c r="PWS2694" s="112"/>
      <c r="PWT2694" s="112"/>
      <c r="PWU2694" s="112"/>
      <c r="PWV2694" s="112"/>
      <c r="PWW2694" s="112"/>
      <c r="PWX2694" s="112"/>
      <c r="PWY2694" s="112"/>
      <c r="PWZ2694" s="112"/>
      <c r="PXA2694" s="112"/>
      <c r="PXB2694" s="112"/>
      <c r="PXC2694" s="112"/>
      <c r="PXD2694" s="112"/>
      <c r="PXE2694" s="112"/>
      <c r="PXF2694" s="112"/>
      <c r="PXG2694" s="112"/>
      <c r="PXH2694" s="112"/>
      <c r="PXI2694" s="112"/>
      <c r="PXJ2694" s="112"/>
      <c r="PXK2694" s="112"/>
      <c r="PXL2694" s="112"/>
      <c r="PXM2694" s="112"/>
      <c r="PXN2694" s="112"/>
      <c r="PXO2694" s="112"/>
      <c r="PXP2694" s="112"/>
      <c r="PXQ2694" s="112"/>
      <c r="PXR2694" s="112"/>
      <c r="PXS2694" s="112"/>
      <c r="PXT2694" s="112"/>
      <c r="PXU2694" s="112"/>
      <c r="PXV2694" s="112"/>
      <c r="PXW2694" s="112"/>
      <c r="PXX2694" s="112"/>
      <c r="PXY2694" s="112"/>
      <c r="PXZ2694" s="112"/>
      <c r="PYA2694" s="112"/>
      <c r="PYB2694" s="112"/>
      <c r="PYC2694" s="112"/>
      <c r="PYD2694" s="112"/>
      <c r="PYE2694" s="112"/>
      <c r="PYF2694" s="112"/>
      <c r="PYG2694" s="112"/>
      <c r="PYH2694" s="112"/>
      <c r="PYI2694" s="112"/>
      <c r="PYJ2694" s="112"/>
      <c r="PYK2694" s="112"/>
      <c r="PYL2694" s="112"/>
      <c r="PYM2694" s="112"/>
      <c r="PYN2694" s="112"/>
      <c r="PYO2694" s="112"/>
      <c r="PYP2694" s="112"/>
      <c r="PYQ2694" s="112"/>
      <c r="PYR2694" s="112"/>
      <c r="PYS2694" s="112"/>
      <c r="PYT2694" s="112"/>
      <c r="PYU2694" s="112"/>
      <c r="PYV2694" s="112"/>
      <c r="PYW2694" s="112"/>
      <c r="PYX2694" s="112"/>
      <c r="PYY2694" s="112"/>
      <c r="PYZ2694" s="112"/>
      <c r="PZA2694" s="112"/>
      <c r="PZB2694" s="112"/>
      <c r="PZC2694" s="112"/>
      <c r="PZD2694" s="112"/>
      <c r="PZE2694" s="112"/>
      <c r="PZF2694" s="112"/>
      <c r="PZG2694" s="112"/>
      <c r="PZH2694" s="112"/>
      <c r="PZI2694" s="112"/>
      <c r="PZJ2694" s="112"/>
      <c r="PZK2694" s="112"/>
      <c r="PZL2694" s="112"/>
      <c r="PZM2694" s="112"/>
      <c r="PZN2694" s="112"/>
      <c r="PZO2694" s="112"/>
      <c r="PZP2694" s="112"/>
      <c r="PZQ2694" s="112"/>
      <c r="PZR2694" s="112"/>
      <c r="PZS2694" s="112"/>
      <c r="PZT2694" s="112"/>
      <c r="PZU2694" s="112"/>
      <c r="PZV2694" s="112"/>
      <c r="PZW2694" s="112"/>
      <c r="PZX2694" s="112"/>
      <c r="PZY2694" s="112"/>
      <c r="PZZ2694" s="112"/>
      <c r="QAA2694" s="112"/>
      <c r="QAB2694" s="112"/>
      <c r="QAC2694" s="112"/>
      <c r="QAD2694" s="112"/>
      <c r="QAE2694" s="112"/>
      <c r="QAF2694" s="112"/>
      <c r="QAG2694" s="112"/>
      <c r="QAH2694" s="112"/>
      <c r="QAI2694" s="112"/>
      <c r="QAJ2694" s="112"/>
      <c r="QAK2694" s="112"/>
      <c r="QAL2694" s="112"/>
      <c r="QAM2694" s="112"/>
      <c r="QAN2694" s="112"/>
      <c r="QAO2694" s="112"/>
      <c r="QAP2694" s="112"/>
      <c r="QAQ2694" s="112"/>
      <c r="QAR2694" s="112"/>
      <c r="QAS2694" s="112"/>
      <c r="QAT2694" s="112"/>
      <c r="QAU2694" s="112"/>
      <c r="QAV2694" s="112"/>
      <c r="QAW2694" s="112"/>
      <c r="QAX2694" s="112"/>
      <c r="QAY2694" s="112"/>
      <c r="QAZ2694" s="112"/>
      <c r="QBA2694" s="112"/>
      <c r="QBB2694" s="112"/>
      <c r="QBC2694" s="112"/>
      <c r="QBD2694" s="112"/>
      <c r="QBE2694" s="112"/>
      <c r="QBF2694" s="112"/>
      <c r="QBG2694" s="112"/>
      <c r="QBH2694" s="112"/>
      <c r="QBI2694" s="112"/>
      <c r="QBJ2694" s="112"/>
      <c r="QBK2694" s="112"/>
      <c r="QBL2694" s="112"/>
      <c r="QBM2694" s="112"/>
      <c r="QBN2694" s="112"/>
      <c r="QBO2694" s="112"/>
      <c r="QBP2694" s="112"/>
      <c r="QBQ2694" s="112"/>
      <c r="QBR2694" s="112"/>
      <c r="QBS2694" s="112"/>
      <c r="QBT2694" s="112"/>
      <c r="QBU2694" s="112"/>
      <c r="QBV2694" s="112"/>
      <c r="QBW2694" s="112"/>
      <c r="QBX2694" s="112"/>
      <c r="QBY2694" s="112"/>
      <c r="QBZ2694" s="112"/>
      <c r="QCA2694" s="112"/>
      <c r="QCB2694" s="112"/>
      <c r="QCC2694" s="112"/>
      <c r="QCD2694" s="112"/>
      <c r="QCE2694" s="112"/>
      <c r="QCF2694" s="112"/>
      <c r="QCG2694" s="112"/>
      <c r="QCH2694" s="112"/>
      <c r="QCI2694" s="112"/>
      <c r="QCJ2694" s="112"/>
      <c r="QCK2694" s="112"/>
      <c r="QCL2694" s="112"/>
      <c r="QCM2694" s="112"/>
      <c r="QCN2694" s="112"/>
      <c r="QCO2694" s="112"/>
      <c r="QCP2694" s="112"/>
      <c r="QCQ2694" s="112"/>
      <c r="QCR2694" s="112"/>
      <c r="QCS2694" s="112"/>
      <c r="QCT2694" s="112"/>
      <c r="QCU2694" s="112"/>
      <c r="QCV2694" s="112"/>
      <c r="QCW2694" s="112"/>
      <c r="QCX2694" s="112"/>
      <c r="QCY2694" s="112"/>
      <c r="QCZ2694" s="112"/>
      <c r="QDA2694" s="112"/>
      <c r="QDB2694" s="112"/>
      <c r="QDC2694" s="112"/>
      <c r="QDD2694" s="112"/>
      <c r="QDE2694" s="112"/>
      <c r="QDF2694" s="112"/>
      <c r="QDG2694" s="112"/>
      <c r="QDH2694" s="112"/>
      <c r="QDI2694" s="112"/>
      <c r="QDJ2694" s="112"/>
      <c r="QDK2694" s="112"/>
      <c r="QDL2694" s="112"/>
      <c r="QDM2694" s="112"/>
      <c r="QDN2694" s="112"/>
      <c r="QDO2694" s="112"/>
      <c r="QDP2694" s="112"/>
      <c r="QDQ2694" s="112"/>
      <c r="QDR2694" s="112"/>
      <c r="QDS2694" s="112"/>
      <c r="QDT2694" s="112"/>
      <c r="QDU2694" s="112"/>
      <c r="QDV2694" s="112"/>
      <c r="QDW2694" s="112"/>
      <c r="QDX2694" s="112"/>
      <c r="QDY2694" s="112"/>
      <c r="QDZ2694" s="112"/>
      <c r="QEA2694" s="112"/>
      <c r="QEB2694" s="112"/>
      <c r="QEC2694" s="112"/>
      <c r="QED2694" s="112"/>
      <c r="QEE2694" s="112"/>
      <c r="QEF2694" s="112"/>
      <c r="QEG2694" s="112"/>
      <c r="QEH2694" s="112"/>
      <c r="QEI2694" s="112"/>
      <c r="QEJ2694" s="112"/>
      <c r="QEK2694" s="112"/>
      <c r="QEL2694" s="112"/>
      <c r="QEM2694" s="112"/>
      <c r="QEN2694" s="112"/>
      <c r="QEO2694" s="112"/>
      <c r="QEP2694" s="112"/>
      <c r="QEQ2694" s="112"/>
      <c r="QER2694" s="112"/>
      <c r="QES2694" s="112"/>
      <c r="QET2694" s="112"/>
      <c r="QEU2694" s="112"/>
      <c r="QEV2694" s="112"/>
      <c r="QEW2694" s="112"/>
      <c r="QEX2694" s="112"/>
      <c r="QEY2694" s="112"/>
      <c r="QEZ2694" s="112"/>
      <c r="QFA2694" s="112"/>
      <c r="QFB2694" s="112"/>
      <c r="QFC2694" s="112"/>
      <c r="QFD2694" s="112"/>
      <c r="QFE2694" s="112"/>
      <c r="QFF2694" s="112"/>
      <c r="QFG2694" s="112"/>
      <c r="QFH2694" s="112"/>
      <c r="QFI2694" s="112"/>
      <c r="QFJ2694" s="112"/>
      <c r="QFK2694" s="112"/>
      <c r="QFL2694" s="112"/>
      <c r="QFM2694" s="112"/>
      <c r="QFN2694" s="112"/>
      <c r="QFO2694" s="112"/>
      <c r="QFP2694" s="112"/>
      <c r="QFQ2694" s="112"/>
      <c r="QFR2694" s="112"/>
      <c r="QFS2694" s="112"/>
      <c r="QFT2694" s="112"/>
      <c r="QFU2694" s="112"/>
      <c r="QFV2694" s="112"/>
      <c r="QFW2694" s="112"/>
      <c r="QFX2694" s="112"/>
      <c r="QFY2694" s="112"/>
      <c r="QFZ2694" s="112"/>
      <c r="QGA2694" s="112"/>
      <c r="QGB2694" s="112"/>
      <c r="QGC2694" s="112"/>
      <c r="QGD2694" s="112"/>
      <c r="QGE2694" s="112"/>
      <c r="QGF2694" s="112"/>
      <c r="QGG2694" s="112"/>
      <c r="QGH2694" s="112"/>
      <c r="QGI2694" s="112"/>
      <c r="QGJ2694" s="112"/>
      <c r="QGK2694" s="112"/>
      <c r="QGL2694" s="112"/>
      <c r="QGM2694" s="112"/>
      <c r="QGN2694" s="112"/>
      <c r="QGO2694" s="112"/>
      <c r="QGP2694" s="112"/>
      <c r="QGQ2694" s="112"/>
      <c r="QGR2694" s="112"/>
      <c r="QGS2694" s="112"/>
      <c r="QGT2694" s="112"/>
      <c r="QGU2694" s="112"/>
      <c r="QGV2694" s="112"/>
      <c r="QGW2694" s="112"/>
      <c r="QGX2694" s="112"/>
      <c r="QGY2694" s="112"/>
      <c r="QGZ2694" s="112"/>
      <c r="QHA2694" s="112"/>
      <c r="QHB2694" s="112"/>
      <c r="QHC2694" s="112"/>
      <c r="QHD2694" s="112"/>
      <c r="QHE2694" s="112"/>
      <c r="QHF2694" s="112"/>
      <c r="QHG2694" s="112"/>
      <c r="QHH2694" s="112"/>
      <c r="QHI2694" s="112"/>
      <c r="QHJ2694" s="112"/>
      <c r="QHK2694" s="112"/>
      <c r="QHL2694" s="112"/>
      <c r="QHM2694" s="112"/>
      <c r="QHN2694" s="112"/>
      <c r="QHO2694" s="112"/>
      <c r="QHP2694" s="112"/>
      <c r="QHQ2694" s="112"/>
      <c r="QHR2694" s="112"/>
      <c r="QHS2694" s="112"/>
      <c r="QHT2694" s="112"/>
      <c r="QHU2694" s="112"/>
      <c r="QHV2694" s="112"/>
      <c r="QHW2694" s="112"/>
      <c r="QHX2694" s="112"/>
      <c r="QHY2694" s="112"/>
      <c r="QHZ2694" s="112"/>
      <c r="QIA2694" s="112"/>
      <c r="QIB2694" s="112"/>
      <c r="QIC2694" s="112"/>
      <c r="QID2694" s="112"/>
      <c r="QIE2694" s="112"/>
      <c r="QIF2694" s="112"/>
      <c r="QIG2694" s="112"/>
      <c r="QIH2694" s="112"/>
      <c r="QII2694" s="112"/>
      <c r="QIJ2694" s="112"/>
      <c r="QIK2694" s="112"/>
      <c r="QIL2694" s="112"/>
      <c r="QIM2694" s="112"/>
      <c r="QIN2694" s="112"/>
      <c r="QIO2694" s="112"/>
      <c r="QIP2694" s="112"/>
      <c r="QIQ2694" s="112"/>
      <c r="QIR2694" s="112"/>
      <c r="QIS2694" s="112"/>
      <c r="QIT2694" s="112"/>
      <c r="QIU2694" s="112"/>
      <c r="QIV2694" s="112"/>
      <c r="QIW2694" s="112"/>
      <c r="QIX2694" s="112"/>
      <c r="QIY2694" s="112"/>
      <c r="QIZ2694" s="112"/>
      <c r="QJA2694" s="112"/>
      <c r="QJB2694" s="112"/>
      <c r="QJC2694" s="112"/>
      <c r="QJD2694" s="112"/>
      <c r="QJE2694" s="112"/>
      <c r="QJF2694" s="112"/>
      <c r="QJG2694" s="112"/>
      <c r="QJH2694" s="112"/>
      <c r="QJI2694" s="112"/>
      <c r="QJJ2694" s="112"/>
      <c r="QJK2694" s="112"/>
      <c r="QJL2694" s="112"/>
      <c r="QJM2694" s="112"/>
      <c r="QJN2694" s="112"/>
      <c r="QJO2694" s="112"/>
      <c r="QJP2694" s="112"/>
      <c r="QJQ2694" s="112"/>
      <c r="QJR2694" s="112"/>
      <c r="QJS2694" s="112"/>
      <c r="QJT2694" s="112"/>
      <c r="QJU2694" s="112"/>
      <c r="QJV2694" s="112"/>
      <c r="QJW2694" s="112"/>
      <c r="QJX2694" s="112"/>
      <c r="QJY2694" s="112"/>
      <c r="QJZ2694" s="112"/>
      <c r="QKA2694" s="112"/>
      <c r="QKB2694" s="112"/>
      <c r="QKC2694" s="112"/>
      <c r="QKD2694" s="112"/>
      <c r="QKE2694" s="112"/>
      <c r="QKF2694" s="112"/>
      <c r="QKG2694" s="112"/>
      <c r="QKH2694" s="112"/>
      <c r="QKI2694" s="112"/>
      <c r="QKJ2694" s="112"/>
      <c r="QKK2694" s="112"/>
      <c r="QKL2694" s="112"/>
      <c r="QKM2694" s="112"/>
      <c r="QKN2694" s="112"/>
      <c r="QKO2694" s="112"/>
      <c r="QKP2694" s="112"/>
      <c r="QKQ2694" s="112"/>
      <c r="QKR2694" s="112"/>
      <c r="QKS2694" s="112"/>
      <c r="QKT2694" s="112"/>
      <c r="QKU2694" s="112"/>
      <c r="QKV2694" s="112"/>
      <c r="QKW2694" s="112"/>
      <c r="QKX2694" s="112"/>
      <c r="QKY2694" s="112"/>
      <c r="QKZ2694" s="112"/>
      <c r="QLA2694" s="112"/>
      <c r="QLB2694" s="112"/>
      <c r="QLC2694" s="112"/>
      <c r="QLD2694" s="112"/>
      <c r="QLE2694" s="112"/>
      <c r="QLF2694" s="112"/>
      <c r="QLG2694" s="112"/>
      <c r="QLH2694" s="112"/>
      <c r="QLI2694" s="112"/>
      <c r="QLJ2694" s="112"/>
      <c r="QLK2694" s="112"/>
      <c r="QLL2694" s="112"/>
      <c r="QLM2694" s="112"/>
      <c r="QLN2694" s="112"/>
      <c r="QLO2694" s="112"/>
      <c r="QLP2694" s="112"/>
      <c r="QLQ2694" s="112"/>
      <c r="QLR2694" s="112"/>
      <c r="QLS2694" s="112"/>
      <c r="QLT2694" s="112"/>
      <c r="QLU2694" s="112"/>
      <c r="QLV2694" s="112"/>
      <c r="QLW2694" s="112"/>
      <c r="QLX2694" s="112"/>
      <c r="QLY2694" s="112"/>
      <c r="QLZ2694" s="112"/>
      <c r="QMA2694" s="112"/>
      <c r="QMB2694" s="112"/>
      <c r="QMC2694" s="112"/>
      <c r="QMD2694" s="112"/>
      <c r="QME2694" s="112"/>
      <c r="QMF2694" s="112"/>
      <c r="QMG2694" s="112"/>
      <c r="QMH2694" s="112"/>
      <c r="QMI2694" s="112"/>
      <c r="QMJ2694" s="112"/>
      <c r="QMK2694" s="112"/>
      <c r="QML2694" s="112"/>
      <c r="QMM2694" s="112"/>
      <c r="QMN2694" s="112"/>
      <c r="QMO2694" s="112"/>
      <c r="QMP2694" s="112"/>
      <c r="QMQ2694" s="112"/>
      <c r="QMR2694" s="112"/>
      <c r="QMS2694" s="112"/>
      <c r="QMT2694" s="112"/>
      <c r="QMU2694" s="112"/>
      <c r="QMV2694" s="112"/>
      <c r="QMW2694" s="112"/>
      <c r="QMX2694" s="112"/>
      <c r="QMY2694" s="112"/>
      <c r="QMZ2694" s="112"/>
      <c r="QNA2694" s="112"/>
      <c r="QNB2694" s="112"/>
      <c r="QNC2694" s="112"/>
      <c r="QND2694" s="112"/>
      <c r="QNE2694" s="112"/>
      <c r="QNF2694" s="112"/>
      <c r="QNG2694" s="112"/>
      <c r="QNH2694" s="112"/>
      <c r="QNI2694" s="112"/>
      <c r="QNJ2694" s="112"/>
      <c r="QNK2694" s="112"/>
      <c r="QNL2694" s="112"/>
      <c r="QNM2694" s="112"/>
      <c r="QNN2694" s="112"/>
      <c r="QNO2694" s="112"/>
      <c r="QNP2694" s="112"/>
      <c r="QNQ2694" s="112"/>
      <c r="QNR2694" s="112"/>
      <c r="QNS2694" s="112"/>
      <c r="QNT2694" s="112"/>
      <c r="QNU2694" s="112"/>
      <c r="QNV2694" s="112"/>
      <c r="QNW2694" s="112"/>
      <c r="QNX2694" s="112"/>
      <c r="QNY2694" s="112"/>
      <c r="QNZ2694" s="112"/>
      <c r="QOA2694" s="112"/>
      <c r="QOB2694" s="112"/>
      <c r="QOC2694" s="112"/>
      <c r="QOD2694" s="112"/>
      <c r="QOE2694" s="112"/>
      <c r="QOF2694" s="112"/>
      <c r="QOG2694" s="112"/>
      <c r="QOH2694" s="112"/>
      <c r="QOI2694" s="112"/>
      <c r="QOJ2694" s="112"/>
      <c r="QOK2694" s="112"/>
      <c r="QOL2694" s="112"/>
      <c r="QOM2694" s="112"/>
      <c r="QON2694" s="112"/>
      <c r="QOO2694" s="112"/>
      <c r="QOP2694" s="112"/>
      <c r="QOQ2694" s="112"/>
      <c r="QOR2694" s="112"/>
      <c r="QOS2694" s="112"/>
      <c r="QOT2694" s="112"/>
      <c r="QOU2694" s="112"/>
      <c r="QOV2694" s="112"/>
      <c r="QOW2694" s="112"/>
      <c r="QOX2694" s="112"/>
      <c r="QOY2694" s="112"/>
      <c r="QOZ2694" s="112"/>
      <c r="QPA2694" s="112"/>
      <c r="QPB2694" s="112"/>
      <c r="QPC2694" s="112"/>
      <c r="QPD2694" s="112"/>
      <c r="QPE2694" s="112"/>
      <c r="QPF2694" s="112"/>
      <c r="QPG2694" s="112"/>
      <c r="QPH2694" s="112"/>
      <c r="QPI2694" s="112"/>
      <c r="QPJ2694" s="112"/>
      <c r="QPK2694" s="112"/>
      <c r="QPL2694" s="112"/>
      <c r="QPM2694" s="112"/>
      <c r="QPN2694" s="112"/>
      <c r="QPO2694" s="112"/>
      <c r="QPP2694" s="112"/>
      <c r="QPQ2694" s="112"/>
      <c r="QPR2694" s="112"/>
      <c r="QPS2694" s="112"/>
      <c r="QPT2694" s="112"/>
      <c r="QPU2694" s="112"/>
      <c r="QPV2694" s="112"/>
      <c r="QPW2694" s="112"/>
      <c r="QPX2694" s="112"/>
      <c r="QPY2694" s="112"/>
      <c r="QPZ2694" s="112"/>
      <c r="QQA2694" s="112"/>
      <c r="QQB2694" s="112"/>
      <c r="QQC2694" s="112"/>
      <c r="QQD2694" s="112"/>
      <c r="QQE2694" s="112"/>
      <c r="QQF2694" s="112"/>
      <c r="QQG2694" s="112"/>
      <c r="QQH2694" s="112"/>
      <c r="QQI2694" s="112"/>
      <c r="QQJ2694" s="112"/>
      <c r="QQK2694" s="112"/>
      <c r="QQL2694" s="112"/>
      <c r="QQM2694" s="112"/>
      <c r="QQN2694" s="112"/>
      <c r="QQO2694" s="112"/>
      <c r="QQP2694" s="112"/>
      <c r="QQQ2694" s="112"/>
      <c r="QQR2694" s="112"/>
      <c r="QQS2694" s="112"/>
      <c r="QQT2694" s="112"/>
      <c r="QQU2694" s="112"/>
      <c r="QQV2694" s="112"/>
      <c r="QQW2694" s="112"/>
      <c r="QQX2694" s="112"/>
      <c r="QQY2694" s="112"/>
      <c r="QQZ2694" s="112"/>
      <c r="QRA2694" s="112"/>
      <c r="QRB2694" s="112"/>
      <c r="QRC2694" s="112"/>
      <c r="QRD2694" s="112"/>
      <c r="QRE2694" s="112"/>
      <c r="QRF2694" s="112"/>
      <c r="QRG2694" s="112"/>
      <c r="QRH2694" s="112"/>
      <c r="QRI2694" s="112"/>
      <c r="QRJ2694" s="112"/>
      <c r="QRK2694" s="112"/>
      <c r="QRL2694" s="112"/>
      <c r="QRM2694" s="112"/>
      <c r="QRN2694" s="112"/>
      <c r="QRO2694" s="112"/>
      <c r="QRP2694" s="112"/>
      <c r="QRQ2694" s="112"/>
      <c r="QRR2694" s="112"/>
      <c r="QRS2694" s="112"/>
      <c r="QRT2694" s="112"/>
      <c r="QRU2694" s="112"/>
      <c r="QRV2694" s="112"/>
      <c r="QRW2694" s="112"/>
      <c r="QRX2694" s="112"/>
      <c r="QRY2694" s="112"/>
      <c r="QRZ2694" s="112"/>
      <c r="QSA2694" s="112"/>
      <c r="QSB2694" s="112"/>
      <c r="QSC2694" s="112"/>
      <c r="QSD2694" s="112"/>
      <c r="QSE2694" s="112"/>
      <c r="QSF2694" s="112"/>
      <c r="QSG2694" s="112"/>
      <c r="QSH2694" s="112"/>
      <c r="QSI2694" s="112"/>
      <c r="QSJ2694" s="112"/>
      <c r="QSK2694" s="112"/>
      <c r="QSL2694" s="112"/>
      <c r="QSM2694" s="112"/>
      <c r="QSN2694" s="112"/>
      <c r="QSO2694" s="112"/>
      <c r="QSP2694" s="112"/>
      <c r="QSQ2694" s="112"/>
      <c r="QSR2694" s="112"/>
      <c r="QSS2694" s="112"/>
      <c r="QST2694" s="112"/>
      <c r="QSU2694" s="112"/>
      <c r="QSV2694" s="112"/>
      <c r="QSW2694" s="112"/>
      <c r="QSX2694" s="112"/>
      <c r="QSY2694" s="112"/>
      <c r="QSZ2694" s="112"/>
      <c r="QTA2694" s="112"/>
      <c r="QTB2694" s="112"/>
      <c r="QTC2694" s="112"/>
      <c r="QTD2694" s="112"/>
      <c r="QTE2694" s="112"/>
      <c r="QTF2694" s="112"/>
      <c r="QTG2694" s="112"/>
      <c r="QTH2694" s="112"/>
      <c r="QTI2694" s="112"/>
      <c r="QTJ2694" s="112"/>
      <c r="QTK2694" s="112"/>
      <c r="QTL2694" s="112"/>
      <c r="QTM2694" s="112"/>
      <c r="QTN2694" s="112"/>
      <c r="QTO2694" s="112"/>
      <c r="QTP2694" s="112"/>
      <c r="QTQ2694" s="112"/>
      <c r="QTR2694" s="112"/>
      <c r="QTS2694" s="112"/>
      <c r="QTT2694" s="112"/>
      <c r="QTU2694" s="112"/>
      <c r="QTV2694" s="112"/>
      <c r="QTW2694" s="112"/>
      <c r="QTX2694" s="112"/>
      <c r="QTY2694" s="112"/>
      <c r="QTZ2694" s="112"/>
      <c r="QUA2694" s="112"/>
      <c r="QUB2694" s="112"/>
      <c r="QUC2694" s="112"/>
      <c r="QUD2694" s="112"/>
      <c r="QUE2694" s="112"/>
      <c r="QUF2694" s="112"/>
      <c r="QUG2694" s="112"/>
      <c r="QUH2694" s="112"/>
      <c r="QUI2694" s="112"/>
      <c r="QUJ2694" s="112"/>
      <c r="QUK2694" s="112"/>
      <c r="QUL2694" s="112"/>
      <c r="QUM2694" s="112"/>
      <c r="QUN2694" s="112"/>
      <c r="QUO2694" s="112"/>
      <c r="QUP2694" s="112"/>
      <c r="QUQ2694" s="112"/>
      <c r="QUR2694" s="112"/>
      <c r="QUS2694" s="112"/>
      <c r="QUT2694" s="112"/>
      <c r="QUU2694" s="112"/>
      <c r="QUV2694" s="112"/>
      <c r="QUW2694" s="112"/>
      <c r="QUX2694" s="112"/>
      <c r="QUY2694" s="112"/>
      <c r="QUZ2694" s="112"/>
      <c r="QVA2694" s="112"/>
      <c r="QVB2694" s="112"/>
      <c r="QVC2694" s="112"/>
      <c r="QVD2694" s="112"/>
      <c r="QVE2694" s="112"/>
      <c r="QVF2694" s="112"/>
      <c r="QVG2694" s="112"/>
      <c r="QVH2694" s="112"/>
      <c r="QVI2694" s="112"/>
      <c r="QVJ2694" s="112"/>
      <c r="QVK2694" s="112"/>
      <c r="QVL2694" s="112"/>
      <c r="QVM2694" s="112"/>
      <c r="QVN2694" s="112"/>
      <c r="QVO2694" s="112"/>
      <c r="QVP2694" s="112"/>
      <c r="QVQ2694" s="112"/>
      <c r="QVR2694" s="112"/>
      <c r="QVS2694" s="112"/>
      <c r="QVT2694" s="112"/>
      <c r="QVU2694" s="112"/>
      <c r="QVV2694" s="112"/>
      <c r="QVW2694" s="112"/>
      <c r="QVX2694" s="112"/>
      <c r="QVY2694" s="112"/>
      <c r="QVZ2694" s="112"/>
      <c r="QWA2694" s="112"/>
      <c r="QWB2694" s="112"/>
      <c r="QWC2694" s="112"/>
      <c r="QWD2694" s="112"/>
      <c r="QWE2694" s="112"/>
      <c r="QWF2694" s="112"/>
      <c r="QWG2694" s="112"/>
      <c r="QWH2694" s="112"/>
      <c r="QWI2694" s="112"/>
      <c r="QWJ2694" s="112"/>
      <c r="QWK2694" s="112"/>
      <c r="QWL2694" s="112"/>
      <c r="QWM2694" s="112"/>
      <c r="QWN2694" s="112"/>
      <c r="QWO2694" s="112"/>
      <c r="QWP2694" s="112"/>
      <c r="QWQ2694" s="112"/>
      <c r="QWR2694" s="112"/>
      <c r="QWS2694" s="112"/>
      <c r="QWT2694" s="112"/>
      <c r="QWU2694" s="112"/>
      <c r="QWV2694" s="112"/>
      <c r="QWW2694" s="112"/>
      <c r="QWX2694" s="112"/>
      <c r="QWY2694" s="112"/>
      <c r="QWZ2694" s="112"/>
      <c r="QXA2694" s="112"/>
      <c r="QXB2694" s="112"/>
      <c r="QXC2694" s="112"/>
      <c r="QXD2694" s="112"/>
      <c r="QXE2694" s="112"/>
      <c r="QXF2694" s="112"/>
      <c r="QXG2694" s="112"/>
      <c r="QXH2694" s="112"/>
      <c r="QXI2694" s="112"/>
      <c r="QXJ2694" s="112"/>
      <c r="QXK2694" s="112"/>
      <c r="QXL2694" s="112"/>
      <c r="QXM2694" s="112"/>
      <c r="QXN2694" s="112"/>
      <c r="QXO2694" s="112"/>
      <c r="QXP2694" s="112"/>
      <c r="QXQ2694" s="112"/>
      <c r="QXR2694" s="112"/>
      <c r="QXS2694" s="112"/>
      <c r="QXT2694" s="112"/>
      <c r="QXU2694" s="112"/>
      <c r="QXV2694" s="112"/>
      <c r="QXW2694" s="112"/>
      <c r="QXX2694" s="112"/>
      <c r="QXY2694" s="112"/>
      <c r="QXZ2694" s="112"/>
      <c r="QYA2694" s="112"/>
      <c r="QYB2694" s="112"/>
      <c r="QYC2694" s="112"/>
      <c r="QYD2694" s="112"/>
      <c r="QYE2694" s="112"/>
      <c r="QYF2694" s="112"/>
      <c r="QYG2694" s="112"/>
      <c r="QYH2694" s="112"/>
      <c r="QYI2694" s="112"/>
      <c r="QYJ2694" s="112"/>
      <c r="QYK2694" s="112"/>
      <c r="QYL2694" s="112"/>
      <c r="QYM2694" s="112"/>
      <c r="QYN2694" s="112"/>
      <c r="QYO2694" s="112"/>
      <c r="QYP2694" s="112"/>
      <c r="QYQ2694" s="112"/>
      <c r="QYR2694" s="112"/>
      <c r="QYS2694" s="112"/>
      <c r="QYT2694" s="112"/>
      <c r="QYU2694" s="112"/>
      <c r="QYV2694" s="112"/>
      <c r="QYW2694" s="112"/>
      <c r="QYX2694" s="112"/>
      <c r="QYY2694" s="112"/>
      <c r="QYZ2694" s="112"/>
      <c r="QZA2694" s="112"/>
      <c r="QZB2694" s="112"/>
      <c r="QZC2694" s="112"/>
      <c r="QZD2694" s="112"/>
      <c r="QZE2694" s="112"/>
      <c r="QZF2694" s="112"/>
      <c r="QZG2694" s="112"/>
      <c r="QZH2694" s="112"/>
      <c r="QZI2694" s="112"/>
      <c r="QZJ2694" s="112"/>
      <c r="QZK2694" s="112"/>
      <c r="QZL2694" s="112"/>
      <c r="QZM2694" s="112"/>
      <c r="QZN2694" s="112"/>
      <c r="QZO2694" s="112"/>
      <c r="QZP2694" s="112"/>
      <c r="QZQ2694" s="112"/>
      <c r="QZR2694" s="112"/>
      <c r="QZS2694" s="112"/>
      <c r="QZT2694" s="112"/>
      <c r="QZU2694" s="112"/>
      <c r="QZV2694" s="112"/>
      <c r="QZW2694" s="112"/>
      <c r="QZX2694" s="112"/>
      <c r="QZY2694" s="112"/>
      <c r="QZZ2694" s="112"/>
      <c r="RAA2694" s="112"/>
      <c r="RAB2694" s="112"/>
      <c r="RAC2694" s="112"/>
      <c r="RAD2694" s="112"/>
      <c r="RAE2694" s="112"/>
      <c r="RAF2694" s="112"/>
      <c r="RAG2694" s="112"/>
      <c r="RAH2694" s="112"/>
      <c r="RAI2694" s="112"/>
      <c r="RAJ2694" s="112"/>
      <c r="RAK2694" s="112"/>
      <c r="RAL2694" s="112"/>
      <c r="RAM2694" s="112"/>
      <c r="RAN2694" s="112"/>
      <c r="RAO2694" s="112"/>
      <c r="RAP2694" s="112"/>
      <c r="RAQ2694" s="112"/>
      <c r="RAR2694" s="112"/>
      <c r="RAS2694" s="112"/>
      <c r="RAT2694" s="112"/>
      <c r="RAU2694" s="112"/>
      <c r="RAV2694" s="112"/>
      <c r="RAW2694" s="112"/>
      <c r="RAX2694" s="112"/>
      <c r="RAY2694" s="112"/>
      <c r="RAZ2694" s="112"/>
      <c r="RBA2694" s="112"/>
      <c r="RBB2694" s="112"/>
      <c r="RBC2694" s="112"/>
      <c r="RBD2694" s="112"/>
      <c r="RBE2694" s="112"/>
      <c r="RBF2694" s="112"/>
      <c r="RBG2694" s="112"/>
      <c r="RBH2694" s="112"/>
      <c r="RBI2694" s="112"/>
      <c r="RBJ2694" s="112"/>
      <c r="RBK2694" s="112"/>
      <c r="RBL2694" s="112"/>
      <c r="RBM2694" s="112"/>
      <c r="RBN2694" s="112"/>
      <c r="RBO2694" s="112"/>
      <c r="RBP2694" s="112"/>
      <c r="RBQ2694" s="112"/>
      <c r="RBR2694" s="112"/>
      <c r="RBS2694" s="112"/>
      <c r="RBT2694" s="112"/>
      <c r="RBU2694" s="112"/>
      <c r="RBV2694" s="112"/>
      <c r="RBW2694" s="112"/>
      <c r="RBX2694" s="112"/>
      <c r="RBY2694" s="112"/>
      <c r="RBZ2694" s="112"/>
      <c r="RCA2694" s="112"/>
      <c r="RCB2694" s="112"/>
      <c r="RCC2694" s="112"/>
      <c r="RCD2694" s="112"/>
      <c r="RCE2694" s="112"/>
      <c r="RCF2694" s="112"/>
      <c r="RCG2694" s="112"/>
      <c r="RCH2694" s="112"/>
      <c r="RCI2694" s="112"/>
      <c r="RCJ2694" s="112"/>
      <c r="RCK2694" s="112"/>
      <c r="RCL2694" s="112"/>
      <c r="RCM2694" s="112"/>
      <c r="RCN2694" s="112"/>
      <c r="RCO2694" s="112"/>
      <c r="RCP2694" s="112"/>
      <c r="RCQ2694" s="112"/>
      <c r="RCR2694" s="112"/>
      <c r="RCS2694" s="112"/>
      <c r="RCT2694" s="112"/>
      <c r="RCU2694" s="112"/>
      <c r="RCV2694" s="112"/>
      <c r="RCW2694" s="112"/>
      <c r="RCX2694" s="112"/>
      <c r="RCY2694" s="112"/>
      <c r="RCZ2694" s="112"/>
      <c r="RDA2694" s="112"/>
      <c r="RDB2694" s="112"/>
      <c r="RDC2694" s="112"/>
      <c r="RDD2694" s="112"/>
      <c r="RDE2694" s="112"/>
      <c r="RDF2694" s="112"/>
      <c r="RDG2694" s="112"/>
      <c r="RDH2694" s="112"/>
      <c r="RDI2694" s="112"/>
      <c r="RDJ2694" s="112"/>
      <c r="RDK2694" s="112"/>
      <c r="RDL2694" s="112"/>
      <c r="RDM2694" s="112"/>
      <c r="RDN2694" s="112"/>
      <c r="RDO2694" s="112"/>
      <c r="RDP2694" s="112"/>
      <c r="RDQ2694" s="112"/>
      <c r="RDR2694" s="112"/>
      <c r="RDS2694" s="112"/>
      <c r="RDT2694" s="112"/>
      <c r="RDU2694" s="112"/>
      <c r="RDV2694" s="112"/>
      <c r="RDW2694" s="112"/>
      <c r="RDX2694" s="112"/>
      <c r="RDY2694" s="112"/>
      <c r="RDZ2694" s="112"/>
      <c r="REA2694" s="112"/>
      <c r="REB2694" s="112"/>
      <c r="REC2694" s="112"/>
      <c r="RED2694" s="112"/>
      <c r="REE2694" s="112"/>
      <c r="REF2694" s="112"/>
      <c r="REG2694" s="112"/>
      <c r="REH2694" s="112"/>
      <c r="REI2694" s="112"/>
      <c r="REJ2694" s="112"/>
      <c r="REK2694" s="112"/>
      <c r="REL2694" s="112"/>
      <c r="REM2694" s="112"/>
      <c r="REN2694" s="112"/>
      <c r="REO2694" s="112"/>
      <c r="REP2694" s="112"/>
      <c r="REQ2694" s="112"/>
      <c r="RER2694" s="112"/>
      <c r="RES2694" s="112"/>
      <c r="RET2694" s="112"/>
      <c r="REU2694" s="112"/>
      <c r="REV2694" s="112"/>
      <c r="REW2694" s="112"/>
      <c r="REX2694" s="112"/>
      <c r="REY2694" s="112"/>
      <c r="REZ2694" s="112"/>
      <c r="RFA2694" s="112"/>
      <c r="RFB2694" s="112"/>
      <c r="RFC2694" s="112"/>
      <c r="RFD2694" s="112"/>
      <c r="RFE2694" s="112"/>
      <c r="RFF2694" s="112"/>
      <c r="RFG2694" s="112"/>
      <c r="RFH2694" s="112"/>
      <c r="RFI2694" s="112"/>
      <c r="RFJ2694" s="112"/>
      <c r="RFK2694" s="112"/>
      <c r="RFL2694" s="112"/>
      <c r="RFM2694" s="112"/>
      <c r="RFN2694" s="112"/>
      <c r="RFO2694" s="112"/>
      <c r="RFP2694" s="112"/>
      <c r="RFQ2694" s="112"/>
      <c r="RFR2694" s="112"/>
      <c r="RFS2694" s="112"/>
      <c r="RFT2694" s="112"/>
      <c r="RFU2694" s="112"/>
      <c r="RFV2694" s="112"/>
      <c r="RFW2694" s="112"/>
      <c r="RFX2694" s="112"/>
      <c r="RFY2694" s="112"/>
      <c r="RFZ2694" s="112"/>
      <c r="RGA2694" s="112"/>
      <c r="RGB2694" s="112"/>
      <c r="RGC2694" s="112"/>
      <c r="RGD2694" s="112"/>
      <c r="RGE2694" s="112"/>
      <c r="RGF2694" s="112"/>
      <c r="RGG2694" s="112"/>
      <c r="RGH2694" s="112"/>
      <c r="RGI2694" s="112"/>
      <c r="RGJ2694" s="112"/>
      <c r="RGK2694" s="112"/>
      <c r="RGL2694" s="112"/>
      <c r="RGM2694" s="112"/>
      <c r="RGN2694" s="112"/>
      <c r="RGO2694" s="112"/>
      <c r="RGP2694" s="112"/>
      <c r="RGQ2694" s="112"/>
      <c r="RGR2694" s="112"/>
      <c r="RGS2694" s="112"/>
      <c r="RGT2694" s="112"/>
      <c r="RGU2694" s="112"/>
      <c r="RGV2694" s="112"/>
      <c r="RGW2694" s="112"/>
      <c r="RGX2694" s="112"/>
      <c r="RGY2694" s="112"/>
      <c r="RGZ2694" s="112"/>
      <c r="RHA2694" s="112"/>
      <c r="RHB2694" s="112"/>
      <c r="RHC2694" s="112"/>
      <c r="RHD2694" s="112"/>
      <c r="RHE2694" s="112"/>
      <c r="RHF2694" s="112"/>
      <c r="RHG2694" s="112"/>
      <c r="RHH2694" s="112"/>
      <c r="RHI2694" s="112"/>
      <c r="RHJ2694" s="112"/>
      <c r="RHK2694" s="112"/>
      <c r="RHL2694" s="112"/>
      <c r="RHM2694" s="112"/>
      <c r="RHN2694" s="112"/>
      <c r="RHO2694" s="112"/>
      <c r="RHP2694" s="112"/>
      <c r="RHQ2694" s="112"/>
      <c r="RHR2694" s="112"/>
      <c r="RHS2694" s="112"/>
      <c r="RHT2694" s="112"/>
      <c r="RHU2694" s="112"/>
      <c r="RHV2694" s="112"/>
      <c r="RHW2694" s="112"/>
      <c r="RHX2694" s="112"/>
      <c r="RHY2694" s="112"/>
      <c r="RHZ2694" s="112"/>
      <c r="RIA2694" s="112"/>
      <c r="RIB2694" s="112"/>
      <c r="RIC2694" s="112"/>
      <c r="RID2694" s="112"/>
      <c r="RIE2694" s="112"/>
      <c r="RIF2694" s="112"/>
      <c r="RIG2694" s="112"/>
      <c r="RIH2694" s="112"/>
      <c r="RII2694" s="112"/>
      <c r="RIJ2694" s="112"/>
      <c r="RIK2694" s="112"/>
      <c r="RIL2694" s="112"/>
      <c r="RIM2694" s="112"/>
      <c r="RIN2694" s="112"/>
      <c r="RIO2694" s="112"/>
      <c r="RIP2694" s="112"/>
      <c r="RIQ2694" s="112"/>
      <c r="RIR2694" s="112"/>
      <c r="RIS2694" s="112"/>
      <c r="RIT2694" s="112"/>
      <c r="RIU2694" s="112"/>
      <c r="RIV2694" s="112"/>
      <c r="RIW2694" s="112"/>
      <c r="RIX2694" s="112"/>
      <c r="RIY2694" s="112"/>
      <c r="RIZ2694" s="112"/>
      <c r="RJA2694" s="112"/>
      <c r="RJB2694" s="112"/>
      <c r="RJC2694" s="112"/>
      <c r="RJD2694" s="112"/>
      <c r="RJE2694" s="112"/>
      <c r="RJF2694" s="112"/>
      <c r="RJG2694" s="112"/>
      <c r="RJH2694" s="112"/>
      <c r="RJI2694" s="112"/>
      <c r="RJJ2694" s="112"/>
      <c r="RJK2694" s="112"/>
      <c r="RJL2694" s="112"/>
      <c r="RJM2694" s="112"/>
      <c r="RJN2694" s="112"/>
      <c r="RJO2694" s="112"/>
      <c r="RJP2694" s="112"/>
      <c r="RJQ2694" s="112"/>
      <c r="RJR2694" s="112"/>
      <c r="RJS2694" s="112"/>
      <c r="RJT2694" s="112"/>
      <c r="RJU2694" s="112"/>
      <c r="RJV2694" s="112"/>
      <c r="RJW2694" s="112"/>
      <c r="RJX2694" s="112"/>
      <c r="RJY2694" s="112"/>
      <c r="RJZ2694" s="112"/>
      <c r="RKA2694" s="112"/>
      <c r="RKB2694" s="112"/>
      <c r="RKC2694" s="112"/>
      <c r="RKD2694" s="112"/>
      <c r="RKE2694" s="112"/>
      <c r="RKF2694" s="112"/>
      <c r="RKG2694" s="112"/>
      <c r="RKH2694" s="112"/>
      <c r="RKI2694" s="112"/>
      <c r="RKJ2694" s="112"/>
      <c r="RKK2694" s="112"/>
      <c r="RKL2694" s="112"/>
      <c r="RKM2694" s="112"/>
      <c r="RKN2694" s="112"/>
      <c r="RKO2694" s="112"/>
      <c r="RKP2694" s="112"/>
      <c r="RKQ2694" s="112"/>
      <c r="RKR2694" s="112"/>
      <c r="RKS2694" s="112"/>
      <c r="RKT2694" s="112"/>
      <c r="RKU2694" s="112"/>
      <c r="RKV2694" s="112"/>
      <c r="RKW2694" s="112"/>
      <c r="RKX2694" s="112"/>
      <c r="RKY2694" s="112"/>
      <c r="RKZ2694" s="112"/>
      <c r="RLA2694" s="112"/>
      <c r="RLB2694" s="112"/>
      <c r="RLC2694" s="112"/>
      <c r="RLD2694" s="112"/>
      <c r="RLE2694" s="112"/>
      <c r="RLF2694" s="112"/>
      <c r="RLG2694" s="112"/>
      <c r="RLH2694" s="112"/>
      <c r="RLI2694" s="112"/>
      <c r="RLJ2694" s="112"/>
      <c r="RLK2694" s="112"/>
      <c r="RLL2694" s="112"/>
      <c r="RLM2694" s="112"/>
      <c r="RLN2694" s="112"/>
      <c r="RLO2694" s="112"/>
      <c r="RLP2694" s="112"/>
      <c r="RLQ2694" s="112"/>
      <c r="RLR2694" s="112"/>
      <c r="RLS2694" s="112"/>
      <c r="RLT2694" s="112"/>
      <c r="RLU2694" s="112"/>
      <c r="RLV2694" s="112"/>
      <c r="RLW2694" s="112"/>
      <c r="RLX2694" s="112"/>
      <c r="RLY2694" s="112"/>
      <c r="RLZ2694" s="112"/>
      <c r="RMA2694" s="112"/>
      <c r="RMB2694" s="112"/>
      <c r="RMC2694" s="112"/>
      <c r="RMD2694" s="112"/>
      <c r="RME2694" s="112"/>
      <c r="RMF2694" s="112"/>
      <c r="RMG2694" s="112"/>
      <c r="RMH2694" s="112"/>
      <c r="RMI2694" s="112"/>
      <c r="RMJ2694" s="112"/>
      <c r="RMK2694" s="112"/>
      <c r="RML2694" s="112"/>
      <c r="RMM2694" s="112"/>
      <c r="RMN2694" s="112"/>
      <c r="RMO2694" s="112"/>
      <c r="RMP2694" s="112"/>
      <c r="RMQ2694" s="112"/>
      <c r="RMR2694" s="112"/>
      <c r="RMS2694" s="112"/>
      <c r="RMT2694" s="112"/>
      <c r="RMU2694" s="112"/>
      <c r="RMV2694" s="112"/>
      <c r="RMW2694" s="112"/>
      <c r="RMX2694" s="112"/>
      <c r="RMY2694" s="112"/>
      <c r="RMZ2694" s="112"/>
      <c r="RNA2694" s="112"/>
      <c r="RNB2694" s="112"/>
      <c r="RNC2694" s="112"/>
      <c r="RND2694" s="112"/>
      <c r="RNE2694" s="112"/>
      <c r="RNF2694" s="112"/>
      <c r="RNG2694" s="112"/>
      <c r="RNH2694" s="112"/>
      <c r="RNI2694" s="112"/>
      <c r="RNJ2694" s="112"/>
      <c r="RNK2694" s="112"/>
      <c r="RNL2694" s="112"/>
      <c r="RNM2694" s="112"/>
      <c r="RNN2694" s="112"/>
      <c r="RNO2694" s="112"/>
      <c r="RNP2694" s="112"/>
      <c r="RNQ2694" s="112"/>
      <c r="RNR2694" s="112"/>
      <c r="RNS2694" s="112"/>
      <c r="RNT2694" s="112"/>
      <c r="RNU2694" s="112"/>
      <c r="RNV2694" s="112"/>
      <c r="RNW2694" s="112"/>
      <c r="RNX2694" s="112"/>
      <c r="RNY2694" s="112"/>
      <c r="RNZ2694" s="112"/>
      <c r="ROA2694" s="112"/>
      <c r="ROB2694" s="112"/>
      <c r="ROC2694" s="112"/>
      <c r="ROD2694" s="112"/>
      <c r="ROE2694" s="112"/>
      <c r="ROF2694" s="112"/>
      <c r="ROG2694" s="112"/>
      <c r="ROH2694" s="112"/>
      <c r="ROI2694" s="112"/>
      <c r="ROJ2694" s="112"/>
      <c r="ROK2694" s="112"/>
      <c r="ROL2694" s="112"/>
      <c r="ROM2694" s="112"/>
      <c r="RON2694" s="112"/>
      <c r="ROO2694" s="112"/>
      <c r="ROP2694" s="112"/>
      <c r="ROQ2694" s="112"/>
      <c r="ROR2694" s="112"/>
      <c r="ROS2694" s="112"/>
      <c r="ROT2694" s="112"/>
      <c r="ROU2694" s="112"/>
      <c r="ROV2694" s="112"/>
      <c r="ROW2694" s="112"/>
      <c r="ROX2694" s="112"/>
      <c r="ROY2694" s="112"/>
      <c r="ROZ2694" s="112"/>
      <c r="RPA2694" s="112"/>
      <c r="RPB2694" s="112"/>
      <c r="RPC2694" s="112"/>
      <c r="RPD2694" s="112"/>
      <c r="RPE2694" s="112"/>
      <c r="RPF2694" s="112"/>
      <c r="RPG2694" s="112"/>
      <c r="RPH2694" s="112"/>
      <c r="RPI2694" s="112"/>
      <c r="RPJ2694" s="112"/>
      <c r="RPK2694" s="112"/>
      <c r="RPL2694" s="112"/>
      <c r="RPM2694" s="112"/>
      <c r="RPN2694" s="112"/>
      <c r="RPO2694" s="112"/>
      <c r="RPP2694" s="112"/>
      <c r="RPQ2694" s="112"/>
      <c r="RPR2694" s="112"/>
      <c r="RPS2694" s="112"/>
      <c r="RPT2694" s="112"/>
      <c r="RPU2694" s="112"/>
      <c r="RPV2694" s="112"/>
      <c r="RPW2694" s="112"/>
      <c r="RPX2694" s="112"/>
      <c r="RPY2694" s="112"/>
      <c r="RPZ2694" s="112"/>
      <c r="RQA2694" s="112"/>
      <c r="RQB2694" s="112"/>
      <c r="RQC2694" s="112"/>
      <c r="RQD2694" s="112"/>
      <c r="RQE2694" s="112"/>
      <c r="RQF2694" s="112"/>
      <c r="RQG2694" s="112"/>
      <c r="RQH2694" s="112"/>
      <c r="RQI2694" s="112"/>
      <c r="RQJ2694" s="112"/>
      <c r="RQK2694" s="112"/>
      <c r="RQL2694" s="112"/>
      <c r="RQM2694" s="112"/>
      <c r="RQN2694" s="112"/>
      <c r="RQO2694" s="112"/>
      <c r="RQP2694" s="112"/>
      <c r="RQQ2694" s="112"/>
      <c r="RQR2694" s="112"/>
      <c r="RQS2694" s="112"/>
      <c r="RQT2694" s="112"/>
      <c r="RQU2694" s="112"/>
      <c r="RQV2694" s="112"/>
      <c r="RQW2694" s="112"/>
      <c r="RQX2694" s="112"/>
      <c r="RQY2694" s="112"/>
      <c r="RQZ2694" s="112"/>
      <c r="RRA2694" s="112"/>
      <c r="RRB2694" s="112"/>
      <c r="RRC2694" s="112"/>
      <c r="RRD2694" s="112"/>
      <c r="RRE2694" s="112"/>
      <c r="RRF2694" s="112"/>
      <c r="RRG2694" s="112"/>
      <c r="RRH2694" s="112"/>
      <c r="RRI2694" s="112"/>
      <c r="RRJ2694" s="112"/>
      <c r="RRK2694" s="112"/>
      <c r="RRL2694" s="112"/>
      <c r="RRM2694" s="112"/>
      <c r="RRN2694" s="112"/>
      <c r="RRO2694" s="112"/>
      <c r="RRP2694" s="112"/>
      <c r="RRQ2694" s="112"/>
      <c r="RRR2694" s="112"/>
      <c r="RRS2694" s="112"/>
      <c r="RRT2694" s="112"/>
      <c r="RRU2694" s="112"/>
      <c r="RRV2694" s="112"/>
      <c r="RRW2694" s="112"/>
      <c r="RRX2694" s="112"/>
      <c r="RRY2694" s="112"/>
      <c r="RRZ2694" s="112"/>
      <c r="RSA2694" s="112"/>
      <c r="RSB2694" s="112"/>
      <c r="RSC2694" s="112"/>
      <c r="RSD2694" s="112"/>
      <c r="RSE2694" s="112"/>
      <c r="RSF2694" s="112"/>
      <c r="RSG2694" s="112"/>
      <c r="RSH2694" s="112"/>
      <c r="RSI2694" s="112"/>
      <c r="RSJ2694" s="112"/>
      <c r="RSK2694" s="112"/>
      <c r="RSL2694" s="112"/>
      <c r="RSM2694" s="112"/>
      <c r="RSN2694" s="112"/>
      <c r="RSO2694" s="112"/>
      <c r="RSP2694" s="112"/>
      <c r="RSQ2694" s="112"/>
      <c r="RSR2694" s="112"/>
      <c r="RSS2694" s="112"/>
      <c r="RST2694" s="112"/>
      <c r="RSU2694" s="112"/>
      <c r="RSV2694" s="112"/>
      <c r="RSW2694" s="112"/>
      <c r="RSX2694" s="112"/>
      <c r="RSY2694" s="112"/>
      <c r="RSZ2694" s="112"/>
      <c r="RTA2694" s="112"/>
      <c r="RTB2694" s="112"/>
      <c r="RTC2694" s="112"/>
      <c r="RTD2694" s="112"/>
      <c r="RTE2694" s="112"/>
      <c r="RTF2694" s="112"/>
      <c r="RTG2694" s="112"/>
      <c r="RTH2694" s="112"/>
      <c r="RTI2694" s="112"/>
      <c r="RTJ2694" s="112"/>
      <c r="RTK2694" s="112"/>
      <c r="RTL2694" s="112"/>
      <c r="RTM2694" s="112"/>
      <c r="RTN2694" s="112"/>
      <c r="RTO2694" s="112"/>
      <c r="RTP2694" s="112"/>
      <c r="RTQ2694" s="112"/>
      <c r="RTR2694" s="112"/>
      <c r="RTS2694" s="112"/>
      <c r="RTT2694" s="112"/>
      <c r="RTU2694" s="112"/>
      <c r="RTV2694" s="112"/>
      <c r="RTW2694" s="112"/>
      <c r="RTX2694" s="112"/>
      <c r="RTY2694" s="112"/>
      <c r="RTZ2694" s="112"/>
      <c r="RUA2694" s="112"/>
      <c r="RUB2694" s="112"/>
      <c r="RUC2694" s="112"/>
      <c r="RUD2694" s="112"/>
      <c r="RUE2694" s="112"/>
      <c r="RUF2694" s="112"/>
      <c r="RUG2694" s="112"/>
      <c r="RUH2694" s="112"/>
      <c r="RUI2694" s="112"/>
      <c r="RUJ2694" s="112"/>
      <c r="RUK2694" s="112"/>
      <c r="RUL2694" s="112"/>
      <c r="RUM2694" s="112"/>
      <c r="RUN2694" s="112"/>
      <c r="RUO2694" s="112"/>
      <c r="RUP2694" s="112"/>
      <c r="RUQ2694" s="112"/>
      <c r="RUR2694" s="112"/>
      <c r="RUS2694" s="112"/>
      <c r="RUT2694" s="112"/>
      <c r="RUU2694" s="112"/>
      <c r="RUV2694" s="112"/>
      <c r="RUW2694" s="112"/>
      <c r="RUX2694" s="112"/>
      <c r="RUY2694" s="112"/>
      <c r="RUZ2694" s="112"/>
      <c r="RVA2694" s="112"/>
      <c r="RVB2694" s="112"/>
      <c r="RVC2694" s="112"/>
      <c r="RVD2694" s="112"/>
      <c r="RVE2694" s="112"/>
      <c r="RVF2694" s="112"/>
      <c r="RVG2694" s="112"/>
      <c r="RVH2694" s="112"/>
      <c r="RVI2694" s="112"/>
      <c r="RVJ2694" s="112"/>
      <c r="RVK2694" s="112"/>
      <c r="RVL2694" s="112"/>
      <c r="RVM2694" s="112"/>
      <c r="RVN2694" s="112"/>
      <c r="RVO2694" s="112"/>
      <c r="RVP2694" s="112"/>
      <c r="RVQ2694" s="112"/>
      <c r="RVR2694" s="112"/>
      <c r="RVS2694" s="112"/>
      <c r="RVT2694" s="112"/>
      <c r="RVU2694" s="112"/>
      <c r="RVV2694" s="112"/>
      <c r="RVW2694" s="112"/>
      <c r="RVX2694" s="112"/>
      <c r="RVY2694" s="112"/>
      <c r="RVZ2694" s="112"/>
      <c r="RWA2694" s="112"/>
      <c r="RWB2694" s="112"/>
      <c r="RWC2694" s="112"/>
      <c r="RWD2694" s="112"/>
      <c r="RWE2694" s="112"/>
      <c r="RWF2694" s="112"/>
      <c r="RWG2694" s="112"/>
      <c r="RWH2694" s="112"/>
      <c r="RWI2694" s="112"/>
      <c r="RWJ2694" s="112"/>
      <c r="RWK2694" s="112"/>
      <c r="RWL2694" s="112"/>
      <c r="RWM2694" s="112"/>
      <c r="RWN2694" s="112"/>
      <c r="RWO2694" s="112"/>
      <c r="RWP2694" s="112"/>
      <c r="RWQ2694" s="112"/>
      <c r="RWR2694" s="112"/>
      <c r="RWS2694" s="112"/>
      <c r="RWT2694" s="112"/>
      <c r="RWU2694" s="112"/>
      <c r="RWV2694" s="112"/>
      <c r="RWW2694" s="112"/>
      <c r="RWX2694" s="112"/>
      <c r="RWY2694" s="112"/>
      <c r="RWZ2694" s="112"/>
      <c r="RXA2694" s="112"/>
      <c r="RXB2694" s="112"/>
      <c r="RXC2694" s="112"/>
      <c r="RXD2694" s="112"/>
      <c r="RXE2694" s="112"/>
      <c r="RXF2694" s="112"/>
      <c r="RXG2694" s="112"/>
      <c r="RXH2694" s="112"/>
      <c r="RXI2694" s="112"/>
      <c r="RXJ2694" s="112"/>
      <c r="RXK2694" s="112"/>
      <c r="RXL2694" s="112"/>
      <c r="RXM2694" s="112"/>
      <c r="RXN2694" s="112"/>
      <c r="RXO2694" s="112"/>
      <c r="RXP2694" s="112"/>
      <c r="RXQ2694" s="112"/>
      <c r="RXR2694" s="112"/>
      <c r="RXS2694" s="112"/>
      <c r="RXT2694" s="112"/>
      <c r="RXU2694" s="112"/>
      <c r="RXV2694" s="112"/>
      <c r="RXW2694" s="112"/>
      <c r="RXX2694" s="112"/>
      <c r="RXY2694" s="112"/>
      <c r="RXZ2694" s="112"/>
      <c r="RYA2694" s="112"/>
      <c r="RYB2694" s="112"/>
      <c r="RYC2694" s="112"/>
      <c r="RYD2694" s="112"/>
      <c r="RYE2694" s="112"/>
      <c r="RYF2694" s="112"/>
      <c r="RYG2694" s="112"/>
      <c r="RYH2694" s="112"/>
      <c r="RYI2694" s="112"/>
      <c r="RYJ2694" s="112"/>
      <c r="RYK2694" s="112"/>
      <c r="RYL2694" s="112"/>
      <c r="RYM2694" s="112"/>
      <c r="RYN2694" s="112"/>
      <c r="RYO2694" s="112"/>
      <c r="RYP2694" s="112"/>
      <c r="RYQ2694" s="112"/>
      <c r="RYR2694" s="112"/>
      <c r="RYS2694" s="112"/>
      <c r="RYT2694" s="112"/>
      <c r="RYU2694" s="112"/>
      <c r="RYV2694" s="112"/>
      <c r="RYW2694" s="112"/>
      <c r="RYX2694" s="112"/>
      <c r="RYY2694" s="112"/>
      <c r="RYZ2694" s="112"/>
      <c r="RZA2694" s="112"/>
      <c r="RZB2694" s="112"/>
      <c r="RZC2694" s="112"/>
      <c r="RZD2694" s="112"/>
      <c r="RZE2694" s="112"/>
      <c r="RZF2694" s="112"/>
      <c r="RZG2694" s="112"/>
      <c r="RZH2694" s="112"/>
      <c r="RZI2694" s="112"/>
      <c r="RZJ2694" s="112"/>
      <c r="RZK2694" s="112"/>
      <c r="RZL2694" s="112"/>
      <c r="RZM2694" s="112"/>
      <c r="RZN2694" s="112"/>
      <c r="RZO2694" s="112"/>
      <c r="RZP2694" s="112"/>
      <c r="RZQ2694" s="112"/>
      <c r="RZR2694" s="112"/>
      <c r="RZS2694" s="112"/>
      <c r="RZT2694" s="112"/>
      <c r="RZU2694" s="112"/>
      <c r="RZV2694" s="112"/>
      <c r="RZW2694" s="112"/>
      <c r="RZX2694" s="112"/>
      <c r="RZY2694" s="112"/>
      <c r="RZZ2694" s="112"/>
      <c r="SAA2694" s="112"/>
      <c r="SAB2694" s="112"/>
      <c r="SAC2694" s="112"/>
      <c r="SAD2694" s="112"/>
      <c r="SAE2694" s="112"/>
      <c r="SAF2694" s="112"/>
      <c r="SAG2694" s="112"/>
      <c r="SAH2694" s="112"/>
      <c r="SAI2694" s="112"/>
      <c r="SAJ2694" s="112"/>
      <c r="SAK2694" s="112"/>
      <c r="SAL2694" s="112"/>
      <c r="SAM2694" s="112"/>
      <c r="SAN2694" s="112"/>
      <c r="SAO2694" s="112"/>
      <c r="SAP2694" s="112"/>
      <c r="SAQ2694" s="112"/>
      <c r="SAR2694" s="112"/>
      <c r="SAS2694" s="112"/>
      <c r="SAT2694" s="112"/>
      <c r="SAU2694" s="112"/>
      <c r="SAV2694" s="112"/>
      <c r="SAW2694" s="112"/>
      <c r="SAX2694" s="112"/>
      <c r="SAY2694" s="112"/>
      <c r="SAZ2694" s="112"/>
      <c r="SBA2694" s="112"/>
      <c r="SBB2694" s="112"/>
      <c r="SBC2694" s="112"/>
      <c r="SBD2694" s="112"/>
      <c r="SBE2694" s="112"/>
      <c r="SBF2694" s="112"/>
      <c r="SBG2694" s="112"/>
      <c r="SBH2694" s="112"/>
      <c r="SBI2694" s="112"/>
      <c r="SBJ2694" s="112"/>
      <c r="SBK2694" s="112"/>
      <c r="SBL2694" s="112"/>
      <c r="SBM2694" s="112"/>
      <c r="SBN2694" s="112"/>
      <c r="SBO2694" s="112"/>
      <c r="SBP2694" s="112"/>
      <c r="SBQ2694" s="112"/>
      <c r="SBR2694" s="112"/>
      <c r="SBS2694" s="112"/>
      <c r="SBT2694" s="112"/>
      <c r="SBU2694" s="112"/>
      <c r="SBV2694" s="112"/>
      <c r="SBW2694" s="112"/>
      <c r="SBX2694" s="112"/>
      <c r="SBY2694" s="112"/>
      <c r="SBZ2694" s="112"/>
      <c r="SCA2694" s="112"/>
      <c r="SCB2694" s="112"/>
      <c r="SCC2694" s="112"/>
      <c r="SCD2694" s="112"/>
      <c r="SCE2694" s="112"/>
      <c r="SCF2694" s="112"/>
      <c r="SCG2694" s="112"/>
      <c r="SCH2694" s="112"/>
      <c r="SCI2694" s="112"/>
      <c r="SCJ2694" s="112"/>
      <c r="SCK2694" s="112"/>
      <c r="SCL2694" s="112"/>
      <c r="SCM2694" s="112"/>
      <c r="SCN2694" s="112"/>
      <c r="SCO2694" s="112"/>
      <c r="SCP2694" s="112"/>
      <c r="SCQ2694" s="112"/>
      <c r="SCR2694" s="112"/>
      <c r="SCS2694" s="112"/>
      <c r="SCT2694" s="112"/>
      <c r="SCU2694" s="112"/>
      <c r="SCV2694" s="112"/>
      <c r="SCW2694" s="112"/>
      <c r="SCX2694" s="112"/>
      <c r="SCY2694" s="112"/>
      <c r="SCZ2694" s="112"/>
      <c r="SDA2694" s="112"/>
      <c r="SDB2694" s="112"/>
      <c r="SDC2694" s="112"/>
      <c r="SDD2694" s="112"/>
      <c r="SDE2694" s="112"/>
      <c r="SDF2694" s="112"/>
      <c r="SDG2694" s="112"/>
      <c r="SDH2694" s="112"/>
      <c r="SDI2694" s="112"/>
      <c r="SDJ2694" s="112"/>
      <c r="SDK2694" s="112"/>
      <c r="SDL2694" s="112"/>
      <c r="SDM2694" s="112"/>
      <c r="SDN2694" s="112"/>
      <c r="SDO2694" s="112"/>
      <c r="SDP2694" s="112"/>
      <c r="SDQ2694" s="112"/>
      <c r="SDR2694" s="112"/>
      <c r="SDS2694" s="112"/>
      <c r="SDT2694" s="112"/>
      <c r="SDU2694" s="112"/>
      <c r="SDV2694" s="112"/>
      <c r="SDW2694" s="112"/>
      <c r="SDX2694" s="112"/>
      <c r="SDY2694" s="112"/>
      <c r="SDZ2694" s="112"/>
      <c r="SEA2694" s="112"/>
      <c r="SEB2694" s="112"/>
      <c r="SEC2694" s="112"/>
      <c r="SED2694" s="112"/>
      <c r="SEE2694" s="112"/>
      <c r="SEF2694" s="112"/>
      <c r="SEG2694" s="112"/>
      <c r="SEH2694" s="112"/>
      <c r="SEI2694" s="112"/>
      <c r="SEJ2694" s="112"/>
      <c r="SEK2694" s="112"/>
      <c r="SEL2694" s="112"/>
      <c r="SEM2694" s="112"/>
      <c r="SEN2694" s="112"/>
      <c r="SEO2694" s="112"/>
      <c r="SEP2694" s="112"/>
      <c r="SEQ2694" s="112"/>
      <c r="SER2694" s="112"/>
      <c r="SES2694" s="112"/>
      <c r="SET2694" s="112"/>
      <c r="SEU2694" s="112"/>
      <c r="SEV2694" s="112"/>
      <c r="SEW2694" s="112"/>
      <c r="SEX2694" s="112"/>
      <c r="SEY2694" s="112"/>
      <c r="SEZ2694" s="112"/>
      <c r="SFA2694" s="112"/>
      <c r="SFB2694" s="112"/>
      <c r="SFC2694" s="112"/>
      <c r="SFD2694" s="112"/>
      <c r="SFE2694" s="112"/>
      <c r="SFF2694" s="112"/>
      <c r="SFG2694" s="112"/>
      <c r="SFH2694" s="112"/>
      <c r="SFI2694" s="112"/>
      <c r="SFJ2694" s="112"/>
      <c r="SFK2694" s="112"/>
      <c r="SFL2694" s="112"/>
      <c r="SFM2694" s="112"/>
      <c r="SFN2694" s="112"/>
      <c r="SFO2694" s="112"/>
      <c r="SFP2694" s="112"/>
      <c r="SFQ2694" s="112"/>
      <c r="SFR2694" s="112"/>
      <c r="SFS2694" s="112"/>
      <c r="SFT2694" s="112"/>
      <c r="SFU2694" s="112"/>
      <c r="SFV2694" s="112"/>
      <c r="SFW2694" s="112"/>
      <c r="SFX2694" s="112"/>
      <c r="SFY2694" s="112"/>
      <c r="SFZ2694" s="112"/>
      <c r="SGA2694" s="112"/>
      <c r="SGB2694" s="112"/>
      <c r="SGC2694" s="112"/>
      <c r="SGD2694" s="112"/>
      <c r="SGE2694" s="112"/>
      <c r="SGF2694" s="112"/>
      <c r="SGG2694" s="112"/>
      <c r="SGH2694" s="112"/>
      <c r="SGI2694" s="112"/>
      <c r="SGJ2694" s="112"/>
      <c r="SGK2694" s="112"/>
      <c r="SGL2694" s="112"/>
      <c r="SGM2694" s="112"/>
      <c r="SGN2694" s="112"/>
      <c r="SGO2694" s="112"/>
      <c r="SGP2694" s="112"/>
      <c r="SGQ2694" s="112"/>
      <c r="SGR2694" s="112"/>
      <c r="SGS2694" s="112"/>
      <c r="SGT2694" s="112"/>
      <c r="SGU2694" s="112"/>
      <c r="SGV2694" s="112"/>
      <c r="SGW2694" s="112"/>
      <c r="SGX2694" s="112"/>
      <c r="SGY2694" s="112"/>
      <c r="SGZ2694" s="112"/>
      <c r="SHA2694" s="112"/>
      <c r="SHB2694" s="112"/>
      <c r="SHC2694" s="112"/>
      <c r="SHD2694" s="112"/>
      <c r="SHE2694" s="112"/>
      <c r="SHF2694" s="112"/>
      <c r="SHG2694" s="112"/>
      <c r="SHH2694" s="112"/>
      <c r="SHI2694" s="112"/>
      <c r="SHJ2694" s="112"/>
      <c r="SHK2694" s="112"/>
      <c r="SHL2694" s="112"/>
      <c r="SHM2694" s="112"/>
      <c r="SHN2694" s="112"/>
      <c r="SHO2694" s="112"/>
      <c r="SHP2694" s="112"/>
      <c r="SHQ2694" s="112"/>
      <c r="SHR2694" s="112"/>
      <c r="SHS2694" s="112"/>
      <c r="SHT2694" s="112"/>
      <c r="SHU2694" s="112"/>
      <c r="SHV2694" s="112"/>
      <c r="SHW2694" s="112"/>
      <c r="SHX2694" s="112"/>
      <c r="SHY2694" s="112"/>
      <c r="SHZ2694" s="112"/>
      <c r="SIA2694" s="112"/>
      <c r="SIB2694" s="112"/>
      <c r="SIC2694" s="112"/>
      <c r="SID2694" s="112"/>
      <c r="SIE2694" s="112"/>
      <c r="SIF2694" s="112"/>
      <c r="SIG2694" s="112"/>
      <c r="SIH2694" s="112"/>
      <c r="SII2694" s="112"/>
      <c r="SIJ2694" s="112"/>
      <c r="SIK2694" s="112"/>
      <c r="SIL2694" s="112"/>
      <c r="SIM2694" s="112"/>
      <c r="SIN2694" s="112"/>
      <c r="SIO2694" s="112"/>
      <c r="SIP2694" s="112"/>
      <c r="SIQ2694" s="112"/>
      <c r="SIR2694" s="112"/>
      <c r="SIS2694" s="112"/>
      <c r="SIT2694" s="112"/>
      <c r="SIU2694" s="112"/>
      <c r="SIV2694" s="112"/>
      <c r="SIW2694" s="112"/>
      <c r="SIX2694" s="112"/>
      <c r="SIY2694" s="112"/>
      <c r="SIZ2694" s="112"/>
      <c r="SJA2694" s="112"/>
      <c r="SJB2694" s="112"/>
      <c r="SJC2694" s="112"/>
      <c r="SJD2694" s="112"/>
      <c r="SJE2694" s="112"/>
      <c r="SJF2694" s="112"/>
      <c r="SJG2694" s="112"/>
      <c r="SJH2694" s="112"/>
      <c r="SJI2694" s="112"/>
      <c r="SJJ2694" s="112"/>
      <c r="SJK2694" s="112"/>
      <c r="SJL2694" s="112"/>
      <c r="SJM2694" s="112"/>
      <c r="SJN2694" s="112"/>
      <c r="SJO2694" s="112"/>
      <c r="SJP2694" s="112"/>
      <c r="SJQ2694" s="112"/>
      <c r="SJR2694" s="112"/>
      <c r="SJS2694" s="112"/>
      <c r="SJT2694" s="112"/>
      <c r="SJU2694" s="112"/>
      <c r="SJV2694" s="112"/>
      <c r="SJW2694" s="112"/>
      <c r="SJX2694" s="112"/>
      <c r="SJY2694" s="112"/>
      <c r="SJZ2694" s="112"/>
      <c r="SKA2694" s="112"/>
      <c r="SKB2694" s="112"/>
      <c r="SKC2694" s="112"/>
      <c r="SKD2694" s="112"/>
      <c r="SKE2694" s="112"/>
      <c r="SKF2694" s="112"/>
      <c r="SKG2694" s="112"/>
      <c r="SKH2694" s="112"/>
      <c r="SKI2694" s="112"/>
      <c r="SKJ2694" s="112"/>
      <c r="SKK2694" s="112"/>
      <c r="SKL2694" s="112"/>
      <c r="SKM2694" s="112"/>
      <c r="SKN2694" s="112"/>
      <c r="SKO2694" s="112"/>
      <c r="SKP2694" s="112"/>
      <c r="SKQ2694" s="112"/>
      <c r="SKR2694" s="112"/>
      <c r="SKS2694" s="112"/>
      <c r="SKT2694" s="112"/>
      <c r="SKU2694" s="112"/>
      <c r="SKV2694" s="112"/>
      <c r="SKW2694" s="112"/>
      <c r="SKX2694" s="112"/>
      <c r="SKY2694" s="112"/>
      <c r="SKZ2694" s="112"/>
      <c r="SLA2694" s="112"/>
      <c r="SLB2694" s="112"/>
      <c r="SLC2694" s="112"/>
      <c r="SLD2694" s="112"/>
      <c r="SLE2694" s="112"/>
      <c r="SLF2694" s="112"/>
      <c r="SLG2694" s="112"/>
      <c r="SLH2694" s="112"/>
      <c r="SLI2694" s="112"/>
      <c r="SLJ2694" s="112"/>
      <c r="SLK2694" s="112"/>
      <c r="SLL2694" s="112"/>
      <c r="SLM2694" s="112"/>
      <c r="SLN2694" s="112"/>
      <c r="SLO2694" s="112"/>
      <c r="SLP2694" s="112"/>
      <c r="SLQ2694" s="112"/>
      <c r="SLR2694" s="112"/>
      <c r="SLS2694" s="112"/>
      <c r="SLT2694" s="112"/>
      <c r="SLU2694" s="112"/>
      <c r="SLV2694" s="112"/>
      <c r="SLW2694" s="112"/>
      <c r="SLX2694" s="112"/>
      <c r="SLY2694" s="112"/>
      <c r="SLZ2694" s="112"/>
      <c r="SMA2694" s="112"/>
      <c r="SMB2694" s="112"/>
      <c r="SMC2694" s="112"/>
      <c r="SMD2694" s="112"/>
      <c r="SME2694" s="112"/>
      <c r="SMF2694" s="112"/>
      <c r="SMG2694" s="112"/>
      <c r="SMH2694" s="112"/>
      <c r="SMI2694" s="112"/>
      <c r="SMJ2694" s="112"/>
      <c r="SMK2694" s="112"/>
      <c r="SML2694" s="112"/>
      <c r="SMM2694" s="112"/>
      <c r="SMN2694" s="112"/>
      <c r="SMO2694" s="112"/>
      <c r="SMP2694" s="112"/>
      <c r="SMQ2694" s="112"/>
      <c r="SMR2694" s="112"/>
      <c r="SMS2694" s="112"/>
      <c r="SMT2694" s="112"/>
      <c r="SMU2694" s="112"/>
      <c r="SMV2694" s="112"/>
      <c r="SMW2694" s="112"/>
      <c r="SMX2694" s="112"/>
      <c r="SMY2694" s="112"/>
      <c r="SMZ2694" s="112"/>
      <c r="SNA2694" s="112"/>
      <c r="SNB2694" s="112"/>
      <c r="SNC2694" s="112"/>
      <c r="SND2694" s="112"/>
      <c r="SNE2694" s="112"/>
      <c r="SNF2694" s="112"/>
      <c r="SNG2694" s="112"/>
      <c r="SNH2694" s="112"/>
      <c r="SNI2694" s="112"/>
      <c r="SNJ2694" s="112"/>
      <c r="SNK2694" s="112"/>
      <c r="SNL2694" s="112"/>
      <c r="SNM2694" s="112"/>
      <c r="SNN2694" s="112"/>
      <c r="SNO2694" s="112"/>
      <c r="SNP2694" s="112"/>
      <c r="SNQ2694" s="112"/>
      <c r="SNR2694" s="112"/>
      <c r="SNS2694" s="112"/>
      <c r="SNT2694" s="112"/>
      <c r="SNU2694" s="112"/>
      <c r="SNV2694" s="112"/>
      <c r="SNW2694" s="112"/>
      <c r="SNX2694" s="112"/>
      <c r="SNY2694" s="112"/>
      <c r="SNZ2694" s="112"/>
      <c r="SOA2694" s="112"/>
      <c r="SOB2694" s="112"/>
      <c r="SOC2694" s="112"/>
      <c r="SOD2694" s="112"/>
      <c r="SOE2694" s="112"/>
      <c r="SOF2694" s="112"/>
      <c r="SOG2694" s="112"/>
      <c r="SOH2694" s="112"/>
      <c r="SOI2694" s="112"/>
      <c r="SOJ2694" s="112"/>
      <c r="SOK2694" s="112"/>
      <c r="SOL2694" s="112"/>
      <c r="SOM2694" s="112"/>
      <c r="SON2694" s="112"/>
      <c r="SOO2694" s="112"/>
      <c r="SOP2694" s="112"/>
      <c r="SOQ2694" s="112"/>
      <c r="SOR2694" s="112"/>
      <c r="SOS2694" s="112"/>
      <c r="SOT2694" s="112"/>
      <c r="SOU2694" s="112"/>
      <c r="SOV2694" s="112"/>
      <c r="SOW2694" s="112"/>
      <c r="SOX2694" s="112"/>
      <c r="SOY2694" s="112"/>
      <c r="SOZ2694" s="112"/>
      <c r="SPA2694" s="112"/>
      <c r="SPB2694" s="112"/>
      <c r="SPC2694" s="112"/>
      <c r="SPD2694" s="112"/>
      <c r="SPE2694" s="112"/>
      <c r="SPF2694" s="112"/>
      <c r="SPG2694" s="112"/>
      <c r="SPH2694" s="112"/>
      <c r="SPI2694" s="112"/>
      <c r="SPJ2694" s="112"/>
      <c r="SPK2694" s="112"/>
      <c r="SPL2694" s="112"/>
      <c r="SPM2694" s="112"/>
      <c r="SPN2694" s="112"/>
      <c r="SPO2694" s="112"/>
      <c r="SPP2694" s="112"/>
      <c r="SPQ2694" s="112"/>
      <c r="SPR2694" s="112"/>
      <c r="SPS2694" s="112"/>
      <c r="SPT2694" s="112"/>
      <c r="SPU2694" s="112"/>
      <c r="SPV2694" s="112"/>
      <c r="SPW2694" s="112"/>
      <c r="SPX2694" s="112"/>
      <c r="SPY2694" s="112"/>
      <c r="SPZ2694" s="112"/>
      <c r="SQA2694" s="112"/>
      <c r="SQB2694" s="112"/>
      <c r="SQC2694" s="112"/>
      <c r="SQD2694" s="112"/>
      <c r="SQE2694" s="112"/>
      <c r="SQF2694" s="112"/>
      <c r="SQG2694" s="112"/>
      <c r="SQH2694" s="112"/>
      <c r="SQI2694" s="112"/>
      <c r="SQJ2694" s="112"/>
      <c r="SQK2694" s="112"/>
      <c r="SQL2694" s="112"/>
      <c r="SQM2694" s="112"/>
      <c r="SQN2694" s="112"/>
      <c r="SQO2694" s="112"/>
      <c r="SQP2694" s="112"/>
      <c r="SQQ2694" s="112"/>
      <c r="SQR2694" s="112"/>
      <c r="SQS2694" s="112"/>
      <c r="SQT2694" s="112"/>
      <c r="SQU2694" s="112"/>
      <c r="SQV2694" s="112"/>
      <c r="SQW2694" s="112"/>
      <c r="SQX2694" s="112"/>
      <c r="SQY2694" s="112"/>
      <c r="SQZ2694" s="112"/>
      <c r="SRA2694" s="112"/>
      <c r="SRB2694" s="112"/>
      <c r="SRC2694" s="112"/>
      <c r="SRD2694" s="112"/>
      <c r="SRE2694" s="112"/>
      <c r="SRF2694" s="112"/>
      <c r="SRG2694" s="112"/>
      <c r="SRH2694" s="112"/>
      <c r="SRI2694" s="112"/>
      <c r="SRJ2694" s="112"/>
      <c r="SRK2694" s="112"/>
      <c r="SRL2694" s="112"/>
      <c r="SRM2694" s="112"/>
      <c r="SRN2694" s="112"/>
      <c r="SRO2694" s="112"/>
      <c r="SRP2694" s="112"/>
      <c r="SRQ2694" s="112"/>
      <c r="SRR2694" s="112"/>
      <c r="SRS2694" s="112"/>
      <c r="SRT2694" s="112"/>
      <c r="SRU2694" s="112"/>
      <c r="SRV2694" s="112"/>
      <c r="SRW2694" s="112"/>
      <c r="SRX2694" s="112"/>
      <c r="SRY2694" s="112"/>
      <c r="SRZ2694" s="112"/>
      <c r="SSA2694" s="112"/>
      <c r="SSB2694" s="112"/>
      <c r="SSC2694" s="112"/>
      <c r="SSD2694" s="112"/>
      <c r="SSE2694" s="112"/>
      <c r="SSF2694" s="112"/>
      <c r="SSG2694" s="112"/>
      <c r="SSH2694" s="112"/>
      <c r="SSI2694" s="112"/>
      <c r="SSJ2694" s="112"/>
      <c r="SSK2694" s="112"/>
      <c r="SSL2694" s="112"/>
      <c r="SSM2694" s="112"/>
      <c r="SSN2694" s="112"/>
      <c r="SSO2694" s="112"/>
      <c r="SSP2694" s="112"/>
      <c r="SSQ2694" s="112"/>
      <c r="SSR2694" s="112"/>
      <c r="SSS2694" s="112"/>
      <c r="SST2694" s="112"/>
      <c r="SSU2694" s="112"/>
      <c r="SSV2694" s="112"/>
      <c r="SSW2694" s="112"/>
      <c r="SSX2694" s="112"/>
      <c r="SSY2694" s="112"/>
      <c r="SSZ2694" s="112"/>
      <c r="STA2694" s="112"/>
      <c r="STB2694" s="112"/>
      <c r="STC2694" s="112"/>
      <c r="STD2694" s="112"/>
      <c r="STE2694" s="112"/>
      <c r="STF2694" s="112"/>
      <c r="STG2694" s="112"/>
      <c r="STH2694" s="112"/>
      <c r="STI2694" s="112"/>
      <c r="STJ2694" s="112"/>
      <c r="STK2694" s="112"/>
      <c r="STL2694" s="112"/>
      <c r="STM2694" s="112"/>
      <c r="STN2694" s="112"/>
      <c r="STO2694" s="112"/>
      <c r="STP2694" s="112"/>
      <c r="STQ2694" s="112"/>
      <c r="STR2694" s="112"/>
      <c r="STS2694" s="112"/>
      <c r="STT2694" s="112"/>
      <c r="STU2694" s="112"/>
      <c r="STV2694" s="112"/>
      <c r="STW2694" s="112"/>
      <c r="STX2694" s="112"/>
      <c r="STY2694" s="112"/>
      <c r="STZ2694" s="112"/>
      <c r="SUA2694" s="112"/>
      <c r="SUB2694" s="112"/>
      <c r="SUC2694" s="112"/>
      <c r="SUD2694" s="112"/>
      <c r="SUE2694" s="112"/>
      <c r="SUF2694" s="112"/>
      <c r="SUG2694" s="112"/>
      <c r="SUH2694" s="112"/>
      <c r="SUI2694" s="112"/>
      <c r="SUJ2694" s="112"/>
      <c r="SUK2694" s="112"/>
      <c r="SUL2694" s="112"/>
      <c r="SUM2694" s="112"/>
      <c r="SUN2694" s="112"/>
      <c r="SUO2694" s="112"/>
      <c r="SUP2694" s="112"/>
      <c r="SUQ2694" s="112"/>
      <c r="SUR2694" s="112"/>
      <c r="SUS2694" s="112"/>
      <c r="SUT2694" s="112"/>
      <c r="SUU2694" s="112"/>
      <c r="SUV2694" s="112"/>
      <c r="SUW2694" s="112"/>
      <c r="SUX2694" s="112"/>
      <c r="SUY2694" s="112"/>
      <c r="SUZ2694" s="112"/>
      <c r="SVA2694" s="112"/>
      <c r="SVB2694" s="112"/>
      <c r="SVC2694" s="112"/>
      <c r="SVD2694" s="112"/>
      <c r="SVE2694" s="112"/>
      <c r="SVF2694" s="112"/>
      <c r="SVG2694" s="112"/>
      <c r="SVH2694" s="112"/>
      <c r="SVI2694" s="112"/>
      <c r="SVJ2694" s="112"/>
      <c r="SVK2694" s="112"/>
      <c r="SVL2694" s="112"/>
      <c r="SVM2694" s="112"/>
      <c r="SVN2694" s="112"/>
      <c r="SVO2694" s="112"/>
      <c r="SVP2694" s="112"/>
      <c r="SVQ2694" s="112"/>
      <c r="SVR2694" s="112"/>
      <c r="SVS2694" s="112"/>
      <c r="SVT2694" s="112"/>
      <c r="SVU2694" s="112"/>
      <c r="SVV2694" s="112"/>
      <c r="SVW2694" s="112"/>
      <c r="SVX2694" s="112"/>
      <c r="SVY2694" s="112"/>
      <c r="SVZ2694" s="112"/>
      <c r="SWA2694" s="112"/>
      <c r="SWB2694" s="112"/>
      <c r="SWC2694" s="112"/>
      <c r="SWD2694" s="112"/>
      <c r="SWE2694" s="112"/>
      <c r="SWF2694" s="112"/>
      <c r="SWG2694" s="112"/>
      <c r="SWH2694" s="112"/>
      <c r="SWI2694" s="112"/>
      <c r="SWJ2694" s="112"/>
      <c r="SWK2694" s="112"/>
      <c r="SWL2694" s="112"/>
      <c r="SWM2694" s="112"/>
      <c r="SWN2694" s="112"/>
      <c r="SWO2694" s="112"/>
      <c r="SWP2694" s="112"/>
      <c r="SWQ2694" s="112"/>
      <c r="SWR2694" s="112"/>
      <c r="SWS2694" s="112"/>
      <c r="SWT2694" s="112"/>
      <c r="SWU2694" s="112"/>
      <c r="SWV2694" s="112"/>
      <c r="SWW2694" s="112"/>
      <c r="SWX2694" s="112"/>
      <c r="SWY2694" s="112"/>
      <c r="SWZ2694" s="112"/>
      <c r="SXA2694" s="112"/>
      <c r="SXB2694" s="112"/>
      <c r="SXC2694" s="112"/>
      <c r="SXD2694" s="112"/>
      <c r="SXE2694" s="112"/>
      <c r="SXF2694" s="112"/>
      <c r="SXG2694" s="112"/>
      <c r="SXH2694" s="112"/>
      <c r="SXI2694" s="112"/>
      <c r="SXJ2694" s="112"/>
      <c r="SXK2694" s="112"/>
      <c r="SXL2694" s="112"/>
      <c r="SXM2694" s="112"/>
      <c r="SXN2694" s="112"/>
      <c r="SXO2694" s="112"/>
      <c r="SXP2694" s="112"/>
      <c r="SXQ2694" s="112"/>
      <c r="SXR2694" s="112"/>
      <c r="SXS2694" s="112"/>
      <c r="SXT2694" s="112"/>
      <c r="SXU2694" s="112"/>
      <c r="SXV2694" s="112"/>
      <c r="SXW2694" s="112"/>
      <c r="SXX2694" s="112"/>
      <c r="SXY2694" s="112"/>
      <c r="SXZ2694" s="112"/>
      <c r="SYA2694" s="112"/>
      <c r="SYB2694" s="112"/>
      <c r="SYC2694" s="112"/>
      <c r="SYD2694" s="112"/>
      <c r="SYE2694" s="112"/>
      <c r="SYF2694" s="112"/>
      <c r="SYG2694" s="112"/>
      <c r="SYH2694" s="112"/>
      <c r="SYI2694" s="112"/>
      <c r="SYJ2694" s="112"/>
      <c r="SYK2694" s="112"/>
      <c r="SYL2694" s="112"/>
      <c r="SYM2694" s="112"/>
      <c r="SYN2694" s="112"/>
      <c r="SYO2694" s="112"/>
      <c r="SYP2694" s="112"/>
      <c r="SYQ2694" s="112"/>
      <c r="SYR2694" s="112"/>
      <c r="SYS2694" s="112"/>
      <c r="SYT2694" s="112"/>
      <c r="SYU2694" s="112"/>
      <c r="SYV2694" s="112"/>
      <c r="SYW2694" s="112"/>
      <c r="SYX2694" s="112"/>
      <c r="SYY2694" s="112"/>
      <c r="SYZ2694" s="112"/>
      <c r="SZA2694" s="112"/>
      <c r="SZB2694" s="112"/>
      <c r="SZC2694" s="112"/>
      <c r="SZD2694" s="112"/>
      <c r="SZE2694" s="112"/>
      <c r="SZF2694" s="112"/>
      <c r="SZG2694" s="112"/>
      <c r="SZH2694" s="112"/>
      <c r="SZI2694" s="112"/>
      <c r="SZJ2694" s="112"/>
      <c r="SZK2694" s="112"/>
      <c r="SZL2694" s="112"/>
      <c r="SZM2694" s="112"/>
      <c r="SZN2694" s="112"/>
      <c r="SZO2694" s="112"/>
      <c r="SZP2694" s="112"/>
      <c r="SZQ2694" s="112"/>
      <c r="SZR2694" s="112"/>
      <c r="SZS2694" s="112"/>
      <c r="SZT2694" s="112"/>
      <c r="SZU2694" s="112"/>
      <c r="SZV2694" s="112"/>
      <c r="SZW2694" s="112"/>
      <c r="SZX2694" s="112"/>
      <c r="SZY2694" s="112"/>
      <c r="SZZ2694" s="112"/>
      <c r="TAA2694" s="112"/>
      <c r="TAB2694" s="112"/>
      <c r="TAC2694" s="112"/>
      <c r="TAD2694" s="112"/>
      <c r="TAE2694" s="112"/>
      <c r="TAF2694" s="112"/>
      <c r="TAG2694" s="112"/>
      <c r="TAH2694" s="112"/>
      <c r="TAI2694" s="112"/>
      <c r="TAJ2694" s="112"/>
      <c r="TAK2694" s="112"/>
      <c r="TAL2694" s="112"/>
      <c r="TAM2694" s="112"/>
      <c r="TAN2694" s="112"/>
      <c r="TAO2694" s="112"/>
      <c r="TAP2694" s="112"/>
      <c r="TAQ2694" s="112"/>
      <c r="TAR2694" s="112"/>
      <c r="TAS2694" s="112"/>
      <c r="TAT2694" s="112"/>
      <c r="TAU2694" s="112"/>
      <c r="TAV2694" s="112"/>
      <c r="TAW2694" s="112"/>
      <c r="TAX2694" s="112"/>
      <c r="TAY2694" s="112"/>
      <c r="TAZ2694" s="112"/>
      <c r="TBA2694" s="112"/>
      <c r="TBB2694" s="112"/>
      <c r="TBC2694" s="112"/>
      <c r="TBD2694" s="112"/>
      <c r="TBE2694" s="112"/>
      <c r="TBF2694" s="112"/>
      <c r="TBG2694" s="112"/>
      <c r="TBH2694" s="112"/>
      <c r="TBI2694" s="112"/>
      <c r="TBJ2694" s="112"/>
      <c r="TBK2694" s="112"/>
      <c r="TBL2694" s="112"/>
      <c r="TBM2694" s="112"/>
      <c r="TBN2694" s="112"/>
      <c r="TBO2694" s="112"/>
      <c r="TBP2694" s="112"/>
      <c r="TBQ2694" s="112"/>
      <c r="TBR2694" s="112"/>
      <c r="TBS2694" s="112"/>
      <c r="TBT2694" s="112"/>
      <c r="TBU2694" s="112"/>
      <c r="TBV2694" s="112"/>
      <c r="TBW2694" s="112"/>
      <c r="TBX2694" s="112"/>
      <c r="TBY2694" s="112"/>
      <c r="TBZ2694" s="112"/>
      <c r="TCA2694" s="112"/>
      <c r="TCB2694" s="112"/>
      <c r="TCC2694" s="112"/>
      <c r="TCD2694" s="112"/>
      <c r="TCE2694" s="112"/>
      <c r="TCF2694" s="112"/>
      <c r="TCG2694" s="112"/>
      <c r="TCH2694" s="112"/>
      <c r="TCI2694" s="112"/>
      <c r="TCJ2694" s="112"/>
      <c r="TCK2694" s="112"/>
      <c r="TCL2694" s="112"/>
      <c r="TCM2694" s="112"/>
      <c r="TCN2694" s="112"/>
      <c r="TCO2694" s="112"/>
      <c r="TCP2694" s="112"/>
      <c r="TCQ2694" s="112"/>
      <c r="TCR2694" s="112"/>
      <c r="TCS2694" s="112"/>
      <c r="TCT2694" s="112"/>
      <c r="TCU2694" s="112"/>
      <c r="TCV2694" s="112"/>
      <c r="TCW2694" s="112"/>
      <c r="TCX2694" s="112"/>
      <c r="TCY2694" s="112"/>
      <c r="TCZ2694" s="112"/>
      <c r="TDA2694" s="112"/>
      <c r="TDB2694" s="112"/>
      <c r="TDC2694" s="112"/>
      <c r="TDD2694" s="112"/>
      <c r="TDE2694" s="112"/>
      <c r="TDF2694" s="112"/>
      <c r="TDG2694" s="112"/>
      <c r="TDH2694" s="112"/>
      <c r="TDI2694" s="112"/>
      <c r="TDJ2694" s="112"/>
      <c r="TDK2694" s="112"/>
      <c r="TDL2694" s="112"/>
      <c r="TDM2694" s="112"/>
      <c r="TDN2694" s="112"/>
      <c r="TDO2694" s="112"/>
      <c r="TDP2694" s="112"/>
      <c r="TDQ2694" s="112"/>
      <c r="TDR2694" s="112"/>
      <c r="TDS2694" s="112"/>
      <c r="TDT2694" s="112"/>
      <c r="TDU2694" s="112"/>
      <c r="TDV2694" s="112"/>
      <c r="TDW2694" s="112"/>
      <c r="TDX2694" s="112"/>
      <c r="TDY2694" s="112"/>
      <c r="TDZ2694" s="112"/>
      <c r="TEA2694" s="112"/>
      <c r="TEB2694" s="112"/>
      <c r="TEC2694" s="112"/>
      <c r="TED2694" s="112"/>
      <c r="TEE2694" s="112"/>
      <c r="TEF2694" s="112"/>
      <c r="TEG2694" s="112"/>
      <c r="TEH2694" s="112"/>
      <c r="TEI2694" s="112"/>
      <c r="TEJ2694" s="112"/>
      <c r="TEK2694" s="112"/>
      <c r="TEL2694" s="112"/>
      <c r="TEM2694" s="112"/>
      <c r="TEN2694" s="112"/>
      <c r="TEO2694" s="112"/>
      <c r="TEP2694" s="112"/>
      <c r="TEQ2694" s="112"/>
      <c r="TER2694" s="112"/>
      <c r="TES2694" s="112"/>
      <c r="TET2694" s="112"/>
      <c r="TEU2694" s="112"/>
      <c r="TEV2694" s="112"/>
      <c r="TEW2694" s="112"/>
      <c r="TEX2694" s="112"/>
      <c r="TEY2694" s="112"/>
      <c r="TEZ2694" s="112"/>
      <c r="TFA2694" s="112"/>
      <c r="TFB2694" s="112"/>
      <c r="TFC2694" s="112"/>
      <c r="TFD2694" s="112"/>
      <c r="TFE2694" s="112"/>
      <c r="TFF2694" s="112"/>
      <c r="TFG2694" s="112"/>
      <c r="TFH2694" s="112"/>
      <c r="TFI2694" s="112"/>
      <c r="TFJ2694" s="112"/>
      <c r="TFK2694" s="112"/>
      <c r="TFL2694" s="112"/>
      <c r="TFM2694" s="112"/>
      <c r="TFN2694" s="112"/>
      <c r="TFO2694" s="112"/>
      <c r="TFP2694" s="112"/>
      <c r="TFQ2694" s="112"/>
      <c r="TFR2694" s="112"/>
      <c r="TFS2694" s="112"/>
      <c r="TFT2694" s="112"/>
      <c r="TFU2694" s="112"/>
      <c r="TFV2694" s="112"/>
      <c r="TFW2694" s="112"/>
      <c r="TFX2694" s="112"/>
      <c r="TFY2694" s="112"/>
      <c r="TFZ2694" s="112"/>
      <c r="TGA2694" s="112"/>
      <c r="TGB2694" s="112"/>
      <c r="TGC2694" s="112"/>
      <c r="TGD2694" s="112"/>
      <c r="TGE2694" s="112"/>
      <c r="TGF2694" s="112"/>
      <c r="TGG2694" s="112"/>
      <c r="TGH2694" s="112"/>
      <c r="TGI2694" s="112"/>
      <c r="TGJ2694" s="112"/>
      <c r="TGK2694" s="112"/>
      <c r="TGL2694" s="112"/>
      <c r="TGM2694" s="112"/>
      <c r="TGN2694" s="112"/>
      <c r="TGO2694" s="112"/>
      <c r="TGP2694" s="112"/>
      <c r="TGQ2694" s="112"/>
      <c r="TGR2694" s="112"/>
      <c r="TGS2694" s="112"/>
      <c r="TGT2694" s="112"/>
      <c r="TGU2694" s="112"/>
      <c r="TGV2694" s="112"/>
      <c r="TGW2694" s="112"/>
      <c r="TGX2694" s="112"/>
      <c r="TGY2694" s="112"/>
      <c r="TGZ2694" s="112"/>
      <c r="THA2694" s="112"/>
      <c r="THB2694" s="112"/>
      <c r="THC2694" s="112"/>
      <c r="THD2694" s="112"/>
      <c r="THE2694" s="112"/>
      <c r="THF2694" s="112"/>
      <c r="THG2694" s="112"/>
      <c r="THH2694" s="112"/>
      <c r="THI2694" s="112"/>
      <c r="THJ2694" s="112"/>
      <c r="THK2694" s="112"/>
      <c r="THL2694" s="112"/>
      <c r="THM2694" s="112"/>
      <c r="THN2694" s="112"/>
      <c r="THO2694" s="112"/>
      <c r="THP2694" s="112"/>
      <c r="THQ2694" s="112"/>
      <c r="THR2694" s="112"/>
      <c r="THS2694" s="112"/>
      <c r="THT2694" s="112"/>
      <c r="THU2694" s="112"/>
      <c r="THV2694" s="112"/>
      <c r="THW2694" s="112"/>
      <c r="THX2694" s="112"/>
      <c r="THY2694" s="112"/>
      <c r="THZ2694" s="112"/>
      <c r="TIA2694" s="112"/>
      <c r="TIB2694" s="112"/>
      <c r="TIC2694" s="112"/>
      <c r="TID2694" s="112"/>
      <c r="TIE2694" s="112"/>
      <c r="TIF2694" s="112"/>
      <c r="TIG2694" s="112"/>
      <c r="TIH2694" s="112"/>
      <c r="TII2694" s="112"/>
      <c r="TIJ2694" s="112"/>
      <c r="TIK2694" s="112"/>
      <c r="TIL2694" s="112"/>
      <c r="TIM2694" s="112"/>
      <c r="TIN2694" s="112"/>
      <c r="TIO2694" s="112"/>
      <c r="TIP2694" s="112"/>
      <c r="TIQ2694" s="112"/>
      <c r="TIR2694" s="112"/>
      <c r="TIS2694" s="112"/>
      <c r="TIT2694" s="112"/>
      <c r="TIU2694" s="112"/>
      <c r="TIV2694" s="112"/>
      <c r="TIW2694" s="112"/>
      <c r="TIX2694" s="112"/>
      <c r="TIY2694" s="112"/>
      <c r="TIZ2694" s="112"/>
      <c r="TJA2694" s="112"/>
      <c r="TJB2694" s="112"/>
      <c r="TJC2694" s="112"/>
      <c r="TJD2694" s="112"/>
      <c r="TJE2694" s="112"/>
      <c r="TJF2694" s="112"/>
      <c r="TJG2694" s="112"/>
      <c r="TJH2694" s="112"/>
      <c r="TJI2694" s="112"/>
      <c r="TJJ2694" s="112"/>
      <c r="TJK2694" s="112"/>
      <c r="TJL2694" s="112"/>
      <c r="TJM2694" s="112"/>
      <c r="TJN2694" s="112"/>
      <c r="TJO2694" s="112"/>
      <c r="TJP2694" s="112"/>
      <c r="TJQ2694" s="112"/>
      <c r="TJR2694" s="112"/>
      <c r="TJS2694" s="112"/>
      <c r="TJT2694" s="112"/>
      <c r="TJU2694" s="112"/>
      <c r="TJV2694" s="112"/>
      <c r="TJW2694" s="112"/>
      <c r="TJX2694" s="112"/>
      <c r="TJY2694" s="112"/>
      <c r="TJZ2694" s="112"/>
      <c r="TKA2694" s="112"/>
      <c r="TKB2694" s="112"/>
      <c r="TKC2694" s="112"/>
      <c r="TKD2694" s="112"/>
      <c r="TKE2694" s="112"/>
      <c r="TKF2694" s="112"/>
      <c r="TKG2694" s="112"/>
      <c r="TKH2694" s="112"/>
      <c r="TKI2694" s="112"/>
      <c r="TKJ2694" s="112"/>
      <c r="TKK2694" s="112"/>
      <c r="TKL2694" s="112"/>
      <c r="TKM2694" s="112"/>
      <c r="TKN2694" s="112"/>
      <c r="TKO2694" s="112"/>
      <c r="TKP2694" s="112"/>
      <c r="TKQ2694" s="112"/>
      <c r="TKR2694" s="112"/>
      <c r="TKS2694" s="112"/>
      <c r="TKT2694" s="112"/>
      <c r="TKU2694" s="112"/>
      <c r="TKV2694" s="112"/>
      <c r="TKW2694" s="112"/>
      <c r="TKX2694" s="112"/>
      <c r="TKY2694" s="112"/>
      <c r="TKZ2694" s="112"/>
      <c r="TLA2694" s="112"/>
      <c r="TLB2694" s="112"/>
      <c r="TLC2694" s="112"/>
      <c r="TLD2694" s="112"/>
      <c r="TLE2694" s="112"/>
      <c r="TLF2694" s="112"/>
      <c r="TLG2694" s="112"/>
      <c r="TLH2694" s="112"/>
      <c r="TLI2694" s="112"/>
      <c r="TLJ2694" s="112"/>
      <c r="TLK2694" s="112"/>
      <c r="TLL2694" s="112"/>
      <c r="TLM2694" s="112"/>
      <c r="TLN2694" s="112"/>
      <c r="TLO2694" s="112"/>
      <c r="TLP2694" s="112"/>
      <c r="TLQ2694" s="112"/>
      <c r="TLR2694" s="112"/>
      <c r="TLS2694" s="112"/>
      <c r="TLT2694" s="112"/>
      <c r="TLU2694" s="112"/>
      <c r="TLV2694" s="112"/>
      <c r="TLW2694" s="112"/>
      <c r="TLX2694" s="112"/>
      <c r="TLY2694" s="112"/>
      <c r="TLZ2694" s="112"/>
      <c r="TMA2694" s="112"/>
      <c r="TMB2694" s="112"/>
      <c r="TMC2694" s="112"/>
      <c r="TMD2694" s="112"/>
      <c r="TME2694" s="112"/>
      <c r="TMF2694" s="112"/>
      <c r="TMG2694" s="112"/>
      <c r="TMH2694" s="112"/>
      <c r="TMI2694" s="112"/>
      <c r="TMJ2694" s="112"/>
      <c r="TMK2694" s="112"/>
      <c r="TML2694" s="112"/>
      <c r="TMM2694" s="112"/>
      <c r="TMN2694" s="112"/>
      <c r="TMO2694" s="112"/>
      <c r="TMP2694" s="112"/>
      <c r="TMQ2694" s="112"/>
      <c r="TMR2694" s="112"/>
      <c r="TMS2694" s="112"/>
      <c r="TMT2694" s="112"/>
      <c r="TMU2694" s="112"/>
      <c r="TMV2694" s="112"/>
      <c r="TMW2694" s="112"/>
      <c r="TMX2694" s="112"/>
      <c r="TMY2694" s="112"/>
      <c r="TMZ2694" s="112"/>
      <c r="TNA2694" s="112"/>
      <c r="TNB2694" s="112"/>
      <c r="TNC2694" s="112"/>
      <c r="TND2694" s="112"/>
      <c r="TNE2694" s="112"/>
      <c r="TNF2694" s="112"/>
      <c r="TNG2694" s="112"/>
      <c r="TNH2694" s="112"/>
      <c r="TNI2694" s="112"/>
      <c r="TNJ2694" s="112"/>
      <c r="TNK2694" s="112"/>
      <c r="TNL2694" s="112"/>
      <c r="TNM2694" s="112"/>
      <c r="TNN2694" s="112"/>
      <c r="TNO2694" s="112"/>
      <c r="TNP2694" s="112"/>
      <c r="TNQ2694" s="112"/>
      <c r="TNR2694" s="112"/>
      <c r="TNS2694" s="112"/>
      <c r="TNT2694" s="112"/>
      <c r="TNU2694" s="112"/>
      <c r="TNV2694" s="112"/>
      <c r="TNW2694" s="112"/>
      <c r="TNX2694" s="112"/>
      <c r="TNY2694" s="112"/>
      <c r="TNZ2694" s="112"/>
      <c r="TOA2694" s="112"/>
      <c r="TOB2694" s="112"/>
      <c r="TOC2694" s="112"/>
      <c r="TOD2694" s="112"/>
      <c r="TOE2694" s="112"/>
      <c r="TOF2694" s="112"/>
      <c r="TOG2694" s="112"/>
      <c r="TOH2694" s="112"/>
      <c r="TOI2694" s="112"/>
      <c r="TOJ2694" s="112"/>
      <c r="TOK2694" s="112"/>
      <c r="TOL2694" s="112"/>
      <c r="TOM2694" s="112"/>
      <c r="TON2694" s="112"/>
      <c r="TOO2694" s="112"/>
      <c r="TOP2694" s="112"/>
      <c r="TOQ2694" s="112"/>
      <c r="TOR2694" s="112"/>
      <c r="TOS2694" s="112"/>
      <c r="TOT2694" s="112"/>
      <c r="TOU2694" s="112"/>
      <c r="TOV2694" s="112"/>
      <c r="TOW2694" s="112"/>
      <c r="TOX2694" s="112"/>
      <c r="TOY2694" s="112"/>
      <c r="TOZ2694" s="112"/>
      <c r="TPA2694" s="112"/>
      <c r="TPB2694" s="112"/>
      <c r="TPC2694" s="112"/>
      <c r="TPD2694" s="112"/>
      <c r="TPE2694" s="112"/>
      <c r="TPF2694" s="112"/>
      <c r="TPG2694" s="112"/>
      <c r="TPH2694" s="112"/>
      <c r="TPI2694" s="112"/>
      <c r="TPJ2694" s="112"/>
      <c r="TPK2694" s="112"/>
      <c r="TPL2694" s="112"/>
      <c r="TPM2694" s="112"/>
      <c r="TPN2694" s="112"/>
      <c r="TPO2694" s="112"/>
      <c r="TPP2694" s="112"/>
      <c r="TPQ2694" s="112"/>
      <c r="TPR2694" s="112"/>
      <c r="TPS2694" s="112"/>
      <c r="TPT2694" s="112"/>
      <c r="TPU2694" s="112"/>
      <c r="TPV2694" s="112"/>
      <c r="TPW2694" s="112"/>
      <c r="TPX2694" s="112"/>
      <c r="TPY2694" s="112"/>
      <c r="TPZ2694" s="112"/>
      <c r="TQA2694" s="112"/>
      <c r="TQB2694" s="112"/>
      <c r="TQC2694" s="112"/>
      <c r="TQD2694" s="112"/>
      <c r="TQE2694" s="112"/>
      <c r="TQF2694" s="112"/>
      <c r="TQG2694" s="112"/>
      <c r="TQH2694" s="112"/>
      <c r="TQI2694" s="112"/>
      <c r="TQJ2694" s="112"/>
      <c r="TQK2694" s="112"/>
      <c r="TQL2694" s="112"/>
      <c r="TQM2694" s="112"/>
      <c r="TQN2694" s="112"/>
      <c r="TQO2694" s="112"/>
      <c r="TQP2694" s="112"/>
      <c r="TQQ2694" s="112"/>
      <c r="TQR2694" s="112"/>
      <c r="TQS2694" s="112"/>
      <c r="TQT2694" s="112"/>
      <c r="TQU2694" s="112"/>
      <c r="TQV2694" s="112"/>
      <c r="TQW2694" s="112"/>
      <c r="TQX2694" s="112"/>
      <c r="TQY2694" s="112"/>
      <c r="TQZ2694" s="112"/>
      <c r="TRA2694" s="112"/>
      <c r="TRB2694" s="112"/>
      <c r="TRC2694" s="112"/>
      <c r="TRD2694" s="112"/>
      <c r="TRE2694" s="112"/>
      <c r="TRF2694" s="112"/>
      <c r="TRG2694" s="112"/>
      <c r="TRH2694" s="112"/>
      <c r="TRI2694" s="112"/>
      <c r="TRJ2694" s="112"/>
      <c r="TRK2694" s="112"/>
      <c r="TRL2694" s="112"/>
      <c r="TRM2694" s="112"/>
      <c r="TRN2694" s="112"/>
      <c r="TRO2694" s="112"/>
      <c r="TRP2694" s="112"/>
      <c r="TRQ2694" s="112"/>
      <c r="TRR2694" s="112"/>
      <c r="TRS2694" s="112"/>
      <c r="TRT2694" s="112"/>
      <c r="TRU2694" s="112"/>
      <c r="TRV2694" s="112"/>
      <c r="TRW2694" s="112"/>
      <c r="TRX2694" s="112"/>
      <c r="TRY2694" s="112"/>
      <c r="TRZ2694" s="112"/>
      <c r="TSA2694" s="112"/>
      <c r="TSB2694" s="112"/>
      <c r="TSC2694" s="112"/>
      <c r="TSD2694" s="112"/>
      <c r="TSE2694" s="112"/>
      <c r="TSF2694" s="112"/>
      <c r="TSG2694" s="112"/>
      <c r="TSH2694" s="112"/>
      <c r="TSI2694" s="112"/>
      <c r="TSJ2694" s="112"/>
      <c r="TSK2694" s="112"/>
      <c r="TSL2694" s="112"/>
      <c r="TSM2694" s="112"/>
      <c r="TSN2694" s="112"/>
      <c r="TSO2694" s="112"/>
      <c r="TSP2694" s="112"/>
      <c r="TSQ2694" s="112"/>
      <c r="TSR2694" s="112"/>
      <c r="TSS2694" s="112"/>
      <c r="TST2694" s="112"/>
      <c r="TSU2694" s="112"/>
      <c r="TSV2694" s="112"/>
      <c r="TSW2694" s="112"/>
      <c r="TSX2694" s="112"/>
      <c r="TSY2694" s="112"/>
      <c r="TSZ2694" s="112"/>
      <c r="TTA2694" s="112"/>
      <c r="TTB2694" s="112"/>
      <c r="TTC2694" s="112"/>
      <c r="TTD2694" s="112"/>
      <c r="TTE2694" s="112"/>
      <c r="TTF2694" s="112"/>
      <c r="TTG2694" s="112"/>
      <c r="TTH2694" s="112"/>
      <c r="TTI2694" s="112"/>
      <c r="TTJ2694" s="112"/>
      <c r="TTK2694" s="112"/>
      <c r="TTL2694" s="112"/>
      <c r="TTM2694" s="112"/>
      <c r="TTN2694" s="112"/>
      <c r="TTO2694" s="112"/>
      <c r="TTP2694" s="112"/>
      <c r="TTQ2694" s="112"/>
      <c r="TTR2694" s="112"/>
      <c r="TTS2694" s="112"/>
      <c r="TTT2694" s="112"/>
      <c r="TTU2694" s="112"/>
      <c r="TTV2694" s="112"/>
      <c r="TTW2694" s="112"/>
      <c r="TTX2694" s="112"/>
      <c r="TTY2694" s="112"/>
      <c r="TTZ2694" s="112"/>
      <c r="TUA2694" s="112"/>
      <c r="TUB2694" s="112"/>
      <c r="TUC2694" s="112"/>
      <c r="TUD2694" s="112"/>
      <c r="TUE2694" s="112"/>
      <c r="TUF2694" s="112"/>
      <c r="TUG2694" s="112"/>
      <c r="TUH2694" s="112"/>
      <c r="TUI2694" s="112"/>
      <c r="TUJ2694" s="112"/>
      <c r="TUK2694" s="112"/>
      <c r="TUL2694" s="112"/>
      <c r="TUM2694" s="112"/>
      <c r="TUN2694" s="112"/>
      <c r="TUO2694" s="112"/>
      <c r="TUP2694" s="112"/>
      <c r="TUQ2694" s="112"/>
      <c r="TUR2694" s="112"/>
      <c r="TUS2694" s="112"/>
      <c r="TUT2694" s="112"/>
      <c r="TUU2694" s="112"/>
      <c r="TUV2694" s="112"/>
      <c r="TUW2694" s="112"/>
      <c r="TUX2694" s="112"/>
      <c r="TUY2694" s="112"/>
      <c r="TUZ2694" s="112"/>
      <c r="TVA2694" s="112"/>
      <c r="TVB2694" s="112"/>
      <c r="TVC2694" s="112"/>
      <c r="TVD2694" s="112"/>
      <c r="TVE2694" s="112"/>
      <c r="TVF2694" s="112"/>
      <c r="TVG2694" s="112"/>
      <c r="TVH2694" s="112"/>
      <c r="TVI2694" s="112"/>
      <c r="TVJ2694" s="112"/>
      <c r="TVK2694" s="112"/>
      <c r="TVL2694" s="112"/>
      <c r="TVM2694" s="112"/>
      <c r="TVN2694" s="112"/>
      <c r="TVO2694" s="112"/>
      <c r="TVP2694" s="112"/>
      <c r="TVQ2694" s="112"/>
      <c r="TVR2694" s="112"/>
      <c r="TVS2694" s="112"/>
      <c r="TVT2694" s="112"/>
      <c r="TVU2694" s="112"/>
      <c r="TVV2694" s="112"/>
      <c r="TVW2694" s="112"/>
      <c r="TVX2694" s="112"/>
      <c r="TVY2694" s="112"/>
      <c r="TVZ2694" s="112"/>
      <c r="TWA2694" s="112"/>
      <c r="TWB2694" s="112"/>
      <c r="TWC2694" s="112"/>
      <c r="TWD2694" s="112"/>
      <c r="TWE2694" s="112"/>
      <c r="TWF2694" s="112"/>
      <c r="TWG2694" s="112"/>
      <c r="TWH2694" s="112"/>
      <c r="TWI2694" s="112"/>
      <c r="TWJ2694" s="112"/>
      <c r="TWK2694" s="112"/>
      <c r="TWL2694" s="112"/>
      <c r="TWM2694" s="112"/>
      <c r="TWN2694" s="112"/>
      <c r="TWO2694" s="112"/>
      <c r="TWP2694" s="112"/>
      <c r="TWQ2694" s="112"/>
      <c r="TWR2694" s="112"/>
      <c r="TWS2694" s="112"/>
      <c r="TWT2694" s="112"/>
      <c r="TWU2694" s="112"/>
      <c r="TWV2694" s="112"/>
      <c r="TWW2694" s="112"/>
      <c r="TWX2694" s="112"/>
      <c r="TWY2694" s="112"/>
      <c r="TWZ2694" s="112"/>
      <c r="TXA2694" s="112"/>
      <c r="TXB2694" s="112"/>
      <c r="TXC2694" s="112"/>
      <c r="TXD2694" s="112"/>
      <c r="TXE2694" s="112"/>
      <c r="TXF2694" s="112"/>
      <c r="TXG2694" s="112"/>
      <c r="TXH2694" s="112"/>
      <c r="TXI2694" s="112"/>
      <c r="TXJ2694" s="112"/>
      <c r="TXK2694" s="112"/>
      <c r="TXL2694" s="112"/>
      <c r="TXM2694" s="112"/>
      <c r="TXN2694" s="112"/>
      <c r="TXO2694" s="112"/>
      <c r="TXP2694" s="112"/>
      <c r="TXQ2694" s="112"/>
      <c r="TXR2694" s="112"/>
      <c r="TXS2694" s="112"/>
      <c r="TXT2694" s="112"/>
      <c r="TXU2694" s="112"/>
      <c r="TXV2694" s="112"/>
      <c r="TXW2694" s="112"/>
      <c r="TXX2694" s="112"/>
      <c r="TXY2694" s="112"/>
      <c r="TXZ2694" s="112"/>
      <c r="TYA2694" s="112"/>
      <c r="TYB2694" s="112"/>
      <c r="TYC2694" s="112"/>
      <c r="TYD2694" s="112"/>
      <c r="TYE2694" s="112"/>
      <c r="TYF2694" s="112"/>
      <c r="TYG2694" s="112"/>
      <c r="TYH2694" s="112"/>
      <c r="TYI2694" s="112"/>
      <c r="TYJ2694" s="112"/>
      <c r="TYK2694" s="112"/>
      <c r="TYL2694" s="112"/>
      <c r="TYM2694" s="112"/>
      <c r="TYN2694" s="112"/>
      <c r="TYO2694" s="112"/>
      <c r="TYP2694" s="112"/>
      <c r="TYQ2694" s="112"/>
      <c r="TYR2694" s="112"/>
      <c r="TYS2694" s="112"/>
      <c r="TYT2694" s="112"/>
      <c r="TYU2694" s="112"/>
      <c r="TYV2694" s="112"/>
      <c r="TYW2694" s="112"/>
      <c r="TYX2694" s="112"/>
      <c r="TYY2694" s="112"/>
      <c r="TYZ2694" s="112"/>
      <c r="TZA2694" s="112"/>
      <c r="TZB2694" s="112"/>
      <c r="TZC2694" s="112"/>
      <c r="TZD2694" s="112"/>
      <c r="TZE2694" s="112"/>
      <c r="TZF2694" s="112"/>
      <c r="TZG2694" s="112"/>
      <c r="TZH2694" s="112"/>
      <c r="TZI2694" s="112"/>
      <c r="TZJ2694" s="112"/>
      <c r="TZK2694" s="112"/>
      <c r="TZL2694" s="112"/>
      <c r="TZM2694" s="112"/>
      <c r="TZN2694" s="112"/>
      <c r="TZO2694" s="112"/>
      <c r="TZP2694" s="112"/>
      <c r="TZQ2694" s="112"/>
      <c r="TZR2694" s="112"/>
      <c r="TZS2694" s="112"/>
      <c r="TZT2694" s="112"/>
      <c r="TZU2694" s="112"/>
      <c r="TZV2694" s="112"/>
      <c r="TZW2694" s="112"/>
      <c r="TZX2694" s="112"/>
      <c r="TZY2694" s="112"/>
      <c r="TZZ2694" s="112"/>
      <c r="UAA2694" s="112"/>
      <c r="UAB2694" s="112"/>
      <c r="UAC2694" s="112"/>
      <c r="UAD2694" s="112"/>
      <c r="UAE2694" s="112"/>
      <c r="UAF2694" s="112"/>
      <c r="UAG2694" s="112"/>
      <c r="UAH2694" s="112"/>
      <c r="UAI2694" s="112"/>
      <c r="UAJ2694" s="112"/>
      <c r="UAK2694" s="112"/>
      <c r="UAL2694" s="112"/>
      <c r="UAM2694" s="112"/>
      <c r="UAN2694" s="112"/>
      <c r="UAO2694" s="112"/>
      <c r="UAP2694" s="112"/>
      <c r="UAQ2694" s="112"/>
      <c r="UAR2694" s="112"/>
      <c r="UAS2694" s="112"/>
      <c r="UAT2694" s="112"/>
      <c r="UAU2694" s="112"/>
      <c r="UAV2694" s="112"/>
      <c r="UAW2694" s="112"/>
      <c r="UAX2694" s="112"/>
      <c r="UAY2694" s="112"/>
      <c r="UAZ2694" s="112"/>
      <c r="UBA2694" s="112"/>
      <c r="UBB2694" s="112"/>
      <c r="UBC2694" s="112"/>
      <c r="UBD2694" s="112"/>
      <c r="UBE2694" s="112"/>
      <c r="UBF2694" s="112"/>
      <c r="UBG2694" s="112"/>
      <c r="UBH2694" s="112"/>
      <c r="UBI2694" s="112"/>
      <c r="UBJ2694" s="112"/>
      <c r="UBK2694" s="112"/>
      <c r="UBL2694" s="112"/>
      <c r="UBM2694" s="112"/>
      <c r="UBN2694" s="112"/>
      <c r="UBO2694" s="112"/>
      <c r="UBP2694" s="112"/>
      <c r="UBQ2694" s="112"/>
      <c r="UBR2694" s="112"/>
      <c r="UBS2694" s="112"/>
      <c r="UBT2694" s="112"/>
      <c r="UBU2694" s="112"/>
      <c r="UBV2694" s="112"/>
      <c r="UBW2694" s="112"/>
      <c r="UBX2694" s="112"/>
      <c r="UBY2694" s="112"/>
      <c r="UBZ2694" s="112"/>
      <c r="UCA2694" s="112"/>
      <c r="UCB2694" s="112"/>
      <c r="UCC2694" s="112"/>
      <c r="UCD2694" s="112"/>
      <c r="UCE2694" s="112"/>
      <c r="UCF2694" s="112"/>
      <c r="UCG2694" s="112"/>
      <c r="UCH2694" s="112"/>
      <c r="UCI2694" s="112"/>
      <c r="UCJ2694" s="112"/>
      <c r="UCK2694" s="112"/>
      <c r="UCL2694" s="112"/>
      <c r="UCM2694" s="112"/>
      <c r="UCN2694" s="112"/>
      <c r="UCO2694" s="112"/>
      <c r="UCP2694" s="112"/>
      <c r="UCQ2694" s="112"/>
      <c r="UCR2694" s="112"/>
      <c r="UCS2694" s="112"/>
      <c r="UCT2694" s="112"/>
      <c r="UCU2694" s="112"/>
      <c r="UCV2694" s="112"/>
      <c r="UCW2694" s="112"/>
      <c r="UCX2694" s="112"/>
      <c r="UCY2694" s="112"/>
      <c r="UCZ2694" s="112"/>
      <c r="UDA2694" s="112"/>
      <c r="UDB2694" s="112"/>
      <c r="UDC2694" s="112"/>
      <c r="UDD2694" s="112"/>
      <c r="UDE2694" s="112"/>
      <c r="UDF2694" s="112"/>
      <c r="UDG2694" s="112"/>
      <c r="UDH2694" s="112"/>
      <c r="UDI2694" s="112"/>
      <c r="UDJ2694" s="112"/>
      <c r="UDK2694" s="112"/>
      <c r="UDL2694" s="112"/>
      <c r="UDM2694" s="112"/>
      <c r="UDN2694" s="112"/>
      <c r="UDO2694" s="112"/>
      <c r="UDP2694" s="112"/>
      <c r="UDQ2694" s="112"/>
      <c r="UDR2694" s="112"/>
      <c r="UDS2694" s="112"/>
      <c r="UDT2694" s="112"/>
      <c r="UDU2694" s="112"/>
      <c r="UDV2694" s="112"/>
      <c r="UDW2694" s="112"/>
      <c r="UDX2694" s="112"/>
      <c r="UDY2694" s="112"/>
      <c r="UDZ2694" s="112"/>
      <c r="UEA2694" s="112"/>
      <c r="UEB2694" s="112"/>
      <c r="UEC2694" s="112"/>
      <c r="UED2694" s="112"/>
      <c r="UEE2694" s="112"/>
      <c r="UEF2694" s="112"/>
      <c r="UEG2694" s="112"/>
      <c r="UEH2694" s="112"/>
      <c r="UEI2694" s="112"/>
      <c r="UEJ2694" s="112"/>
      <c r="UEK2694" s="112"/>
      <c r="UEL2694" s="112"/>
      <c r="UEM2694" s="112"/>
      <c r="UEN2694" s="112"/>
      <c r="UEO2694" s="112"/>
      <c r="UEP2694" s="112"/>
      <c r="UEQ2694" s="112"/>
      <c r="UER2694" s="112"/>
      <c r="UES2694" s="112"/>
      <c r="UET2694" s="112"/>
      <c r="UEU2694" s="112"/>
      <c r="UEV2694" s="112"/>
      <c r="UEW2694" s="112"/>
      <c r="UEX2694" s="112"/>
      <c r="UEY2694" s="112"/>
      <c r="UEZ2694" s="112"/>
      <c r="UFA2694" s="112"/>
      <c r="UFB2694" s="112"/>
      <c r="UFC2694" s="112"/>
      <c r="UFD2694" s="112"/>
      <c r="UFE2694" s="112"/>
      <c r="UFF2694" s="112"/>
      <c r="UFG2694" s="112"/>
      <c r="UFH2694" s="112"/>
      <c r="UFI2694" s="112"/>
      <c r="UFJ2694" s="112"/>
      <c r="UFK2694" s="112"/>
      <c r="UFL2694" s="112"/>
      <c r="UFM2694" s="112"/>
      <c r="UFN2694" s="112"/>
      <c r="UFO2694" s="112"/>
      <c r="UFP2694" s="112"/>
      <c r="UFQ2694" s="112"/>
      <c r="UFR2694" s="112"/>
      <c r="UFS2694" s="112"/>
      <c r="UFT2694" s="112"/>
      <c r="UFU2694" s="112"/>
      <c r="UFV2694" s="112"/>
      <c r="UFW2694" s="112"/>
      <c r="UFX2694" s="112"/>
      <c r="UFY2694" s="112"/>
      <c r="UFZ2694" s="112"/>
      <c r="UGA2694" s="112"/>
      <c r="UGB2694" s="112"/>
      <c r="UGC2694" s="112"/>
      <c r="UGD2694" s="112"/>
      <c r="UGE2694" s="112"/>
      <c r="UGF2694" s="112"/>
      <c r="UGG2694" s="112"/>
      <c r="UGH2694" s="112"/>
      <c r="UGI2694" s="112"/>
      <c r="UGJ2694" s="112"/>
      <c r="UGK2694" s="112"/>
      <c r="UGL2694" s="112"/>
      <c r="UGM2694" s="112"/>
      <c r="UGN2694" s="112"/>
      <c r="UGO2694" s="112"/>
      <c r="UGP2694" s="112"/>
      <c r="UGQ2694" s="112"/>
      <c r="UGR2694" s="112"/>
      <c r="UGS2694" s="112"/>
      <c r="UGT2694" s="112"/>
      <c r="UGU2694" s="112"/>
      <c r="UGV2694" s="112"/>
      <c r="UGW2694" s="112"/>
      <c r="UGX2694" s="112"/>
      <c r="UGY2694" s="112"/>
      <c r="UGZ2694" s="112"/>
      <c r="UHA2694" s="112"/>
      <c r="UHB2694" s="112"/>
      <c r="UHC2694" s="112"/>
      <c r="UHD2694" s="112"/>
      <c r="UHE2694" s="112"/>
      <c r="UHF2694" s="112"/>
      <c r="UHG2694" s="112"/>
      <c r="UHH2694" s="112"/>
      <c r="UHI2694" s="112"/>
      <c r="UHJ2694" s="112"/>
      <c r="UHK2694" s="112"/>
      <c r="UHL2694" s="112"/>
      <c r="UHM2694" s="112"/>
      <c r="UHN2694" s="112"/>
      <c r="UHO2694" s="112"/>
      <c r="UHP2694" s="112"/>
      <c r="UHQ2694" s="112"/>
      <c r="UHR2694" s="112"/>
      <c r="UHS2694" s="112"/>
      <c r="UHT2694" s="112"/>
      <c r="UHU2694" s="112"/>
      <c r="UHV2694" s="112"/>
      <c r="UHW2694" s="112"/>
      <c r="UHX2694" s="112"/>
      <c r="UHY2694" s="112"/>
      <c r="UHZ2694" s="112"/>
      <c r="UIA2694" s="112"/>
      <c r="UIB2694" s="112"/>
      <c r="UIC2694" s="112"/>
      <c r="UID2694" s="112"/>
      <c r="UIE2694" s="112"/>
      <c r="UIF2694" s="112"/>
      <c r="UIG2694" s="112"/>
      <c r="UIH2694" s="112"/>
      <c r="UII2694" s="112"/>
      <c r="UIJ2694" s="112"/>
      <c r="UIK2694" s="112"/>
      <c r="UIL2694" s="112"/>
      <c r="UIM2694" s="112"/>
      <c r="UIN2694" s="112"/>
      <c r="UIO2694" s="112"/>
      <c r="UIP2694" s="112"/>
      <c r="UIQ2694" s="112"/>
      <c r="UIR2694" s="112"/>
      <c r="UIS2694" s="112"/>
      <c r="UIT2694" s="112"/>
      <c r="UIU2694" s="112"/>
      <c r="UIV2694" s="112"/>
      <c r="UIW2694" s="112"/>
      <c r="UIX2694" s="112"/>
      <c r="UIY2694" s="112"/>
      <c r="UIZ2694" s="112"/>
      <c r="UJA2694" s="112"/>
      <c r="UJB2694" s="112"/>
      <c r="UJC2694" s="112"/>
      <c r="UJD2694" s="112"/>
      <c r="UJE2694" s="112"/>
      <c r="UJF2694" s="112"/>
      <c r="UJG2694" s="112"/>
      <c r="UJH2694" s="112"/>
      <c r="UJI2694" s="112"/>
      <c r="UJJ2694" s="112"/>
      <c r="UJK2694" s="112"/>
      <c r="UJL2694" s="112"/>
      <c r="UJM2694" s="112"/>
      <c r="UJN2694" s="112"/>
      <c r="UJO2694" s="112"/>
      <c r="UJP2694" s="112"/>
      <c r="UJQ2694" s="112"/>
      <c r="UJR2694" s="112"/>
      <c r="UJS2694" s="112"/>
      <c r="UJT2694" s="112"/>
      <c r="UJU2694" s="112"/>
      <c r="UJV2694" s="112"/>
      <c r="UJW2694" s="112"/>
      <c r="UJX2694" s="112"/>
      <c r="UJY2694" s="112"/>
      <c r="UJZ2694" s="112"/>
      <c r="UKA2694" s="112"/>
      <c r="UKB2694" s="112"/>
      <c r="UKC2694" s="112"/>
      <c r="UKD2694" s="112"/>
      <c r="UKE2694" s="112"/>
      <c r="UKF2694" s="112"/>
      <c r="UKG2694" s="112"/>
      <c r="UKH2694" s="112"/>
      <c r="UKI2694" s="112"/>
      <c r="UKJ2694" s="112"/>
      <c r="UKK2694" s="112"/>
      <c r="UKL2694" s="112"/>
      <c r="UKM2694" s="112"/>
      <c r="UKN2694" s="112"/>
      <c r="UKO2694" s="112"/>
      <c r="UKP2694" s="112"/>
      <c r="UKQ2694" s="112"/>
      <c r="UKR2694" s="112"/>
      <c r="UKS2694" s="112"/>
      <c r="UKT2694" s="112"/>
      <c r="UKU2694" s="112"/>
      <c r="UKV2694" s="112"/>
      <c r="UKW2694" s="112"/>
      <c r="UKX2694" s="112"/>
      <c r="UKY2694" s="112"/>
      <c r="UKZ2694" s="112"/>
      <c r="ULA2694" s="112"/>
      <c r="ULB2694" s="112"/>
      <c r="ULC2694" s="112"/>
      <c r="ULD2694" s="112"/>
      <c r="ULE2694" s="112"/>
      <c r="ULF2694" s="112"/>
      <c r="ULG2694" s="112"/>
      <c r="ULH2694" s="112"/>
      <c r="ULI2694" s="112"/>
      <c r="ULJ2694" s="112"/>
      <c r="ULK2694" s="112"/>
      <c r="ULL2694" s="112"/>
      <c r="ULM2694" s="112"/>
      <c r="ULN2694" s="112"/>
      <c r="ULO2694" s="112"/>
      <c r="ULP2694" s="112"/>
      <c r="ULQ2694" s="112"/>
      <c r="ULR2694" s="112"/>
      <c r="ULS2694" s="112"/>
      <c r="ULT2694" s="112"/>
      <c r="ULU2694" s="112"/>
      <c r="ULV2694" s="112"/>
      <c r="ULW2694" s="112"/>
      <c r="ULX2694" s="112"/>
      <c r="ULY2694" s="112"/>
      <c r="ULZ2694" s="112"/>
      <c r="UMA2694" s="112"/>
      <c r="UMB2694" s="112"/>
      <c r="UMC2694" s="112"/>
      <c r="UMD2694" s="112"/>
      <c r="UME2694" s="112"/>
      <c r="UMF2694" s="112"/>
      <c r="UMG2694" s="112"/>
      <c r="UMH2694" s="112"/>
      <c r="UMI2694" s="112"/>
      <c r="UMJ2694" s="112"/>
      <c r="UMK2694" s="112"/>
      <c r="UML2694" s="112"/>
      <c r="UMM2694" s="112"/>
      <c r="UMN2694" s="112"/>
      <c r="UMO2694" s="112"/>
      <c r="UMP2694" s="112"/>
      <c r="UMQ2694" s="112"/>
      <c r="UMR2694" s="112"/>
      <c r="UMS2694" s="112"/>
      <c r="UMT2694" s="112"/>
      <c r="UMU2694" s="112"/>
      <c r="UMV2694" s="112"/>
      <c r="UMW2694" s="112"/>
      <c r="UMX2694" s="112"/>
      <c r="UMY2694" s="112"/>
      <c r="UMZ2694" s="112"/>
      <c r="UNA2694" s="112"/>
      <c r="UNB2694" s="112"/>
      <c r="UNC2694" s="112"/>
      <c r="UND2694" s="112"/>
      <c r="UNE2694" s="112"/>
      <c r="UNF2694" s="112"/>
      <c r="UNG2694" s="112"/>
      <c r="UNH2694" s="112"/>
      <c r="UNI2694" s="112"/>
      <c r="UNJ2694" s="112"/>
      <c r="UNK2694" s="112"/>
      <c r="UNL2694" s="112"/>
      <c r="UNM2694" s="112"/>
      <c r="UNN2694" s="112"/>
      <c r="UNO2694" s="112"/>
      <c r="UNP2694" s="112"/>
      <c r="UNQ2694" s="112"/>
      <c r="UNR2694" s="112"/>
      <c r="UNS2694" s="112"/>
      <c r="UNT2694" s="112"/>
      <c r="UNU2694" s="112"/>
      <c r="UNV2694" s="112"/>
      <c r="UNW2694" s="112"/>
      <c r="UNX2694" s="112"/>
      <c r="UNY2694" s="112"/>
      <c r="UNZ2694" s="112"/>
      <c r="UOA2694" s="112"/>
      <c r="UOB2694" s="112"/>
      <c r="UOC2694" s="112"/>
      <c r="UOD2694" s="112"/>
      <c r="UOE2694" s="112"/>
      <c r="UOF2694" s="112"/>
      <c r="UOG2694" s="112"/>
      <c r="UOH2694" s="112"/>
      <c r="UOI2694" s="112"/>
      <c r="UOJ2694" s="112"/>
      <c r="UOK2694" s="112"/>
      <c r="UOL2694" s="112"/>
      <c r="UOM2694" s="112"/>
      <c r="UON2694" s="112"/>
      <c r="UOO2694" s="112"/>
      <c r="UOP2694" s="112"/>
      <c r="UOQ2694" s="112"/>
      <c r="UOR2694" s="112"/>
      <c r="UOS2694" s="112"/>
      <c r="UOT2694" s="112"/>
      <c r="UOU2694" s="112"/>
      <c r="UOV2694" s="112"/>
      <c r="UOW2694" s="112"/>
      <c r="UOX2694" s="112"/>
      <c r="UOY2694" s="112"/>
      <c r="UOZ2694" s="112"/>
      <c r="UPA2694" s="112"/>
      <c r="UPB2694" s="112"/>
      <c r="UPC2694" s="112"/>
      <c r="UPD2694" s="112"/>
      <c r="UPE2694" s="112"/>
      <c r="UPF2694" s="112"/>
      <c r="UPG2694" s="112"/>
      <c r="UPH2694" s="112"/>
      <c r="UPI2694" s="112"/>
      <c r="UPJ2694" s="112"/>
      <c r="UPK2694" s="112"/>
      <c r="UPL2694" s="112"/>
      <c r="UPM2694" s="112"/>
      <c r="UPN2694" s="112"/>
      <c r="UPO2694" s="112"/>
      <c r="UPP2694" s="112"/>
      <c r="UPQ2694" s="112"/>
      <c r="UPR2694" s="112"/>
      <c r="UPS2694" s="112"/>
      <c r="UPT2694" s="112"/>
      <c r="UPU2694" s="112"/>
      <c r="UPV2694" s="112"/>
      <c r="UPW2694" s="112"/>
      <c r="UPX2694" s="112"/>
      <c r="UPY2694" s="112"/>
      <c r="UPZ2694" s="112"/>
      <c r="UQA2694" s="112"/>
      <c r="UQB2694" s="112"/>
      <c r="UQC2694" s="112"/>
      <c r="UQD2694" s="112"/>
      <c r="UQE2694" s="112"/>
      <c r="UQF2694" s="112"/>
      <c r="UQG2694" s="112"/>
      <c r="UQH2694" s="112"/>
      <c r="UQI2694" s="112"/>
      <c r="UQJ2694" s="112"/>
      <c r="UQK2694" s="112"/>
      <c r="UQL2694" s="112"/>
      <c r="UQM2694" s="112"/>
      <c r="UQN2694" s="112"/>
      <c r="UQO2694" s="112"/>
      <c r="UQP2694" s="112"/>
      <c r="UQQ2694" s="112"/>
      <c r="UQR2694" s="112"/>
      <c r="UQS2694" s="112"/>
      <c r="UQT2694" s="112"/>
      <c r="UQU2694" s="112"/>
      <c r="UQV2694" s="112"/>
      <c r="UQW2694" s="112"/>
      <c r="UQX2694" s="112"/>
      <c r="UQY2694" s="112"/>
      <c r="UQZ2694" s="112"/>
      <c r="URA2694" s="112"/>
      <c r="URB2694" s="112"/>
      <c r="URC2694" s="112"/>
      <c r="URD2694" s="112"/>
      <c r="URE2694" s="112"/>
      <c r="URF2694" s="112"/>
      <c r="URG2694" s="112"/>
      <c r="URH2694" s="112"/>
      <c r="URI2694" s="112"/>
      <c r="URJ2694" s="112"/>
      <c r="URK2694" s="112"/>
      <c r="URL2694" s="112"/>
      <c r="URM2694" s="112"/>
      <c r="URN2694" s="112"/>
      <c r="URO2694" s="112"/>
      <c r="URP2694" s="112"/>
      <c r="URQ2694" s="112"/>
      <c r="URR2694" s="112"/>
      <c r="URS2694" s="112"/>
      <c r="URT2694" s="112"/>
      <c r="URU2694" s="112"/>
      <c r="URV2694" s="112"/>
      <c r="URW2694" s="112"/>
      <c r="URX2694" s="112"/>
      <c r="URY2694" s="112"/>
      <c r="URZ2694" s="112"/>
      <c r="USA2694" s="112"/>
      <c r="USB2694" s="112"/>
      <c r="USC2694" s="112"/>
      <c r="USD2694" s="112"/>
      <c r="USE2694" s="112"/>
      <c r="USF2694" s="112"/>
      <c r="USG2694" s="112"/>
      <c r="USH2694" s="112"/>
      <c r="USI2694" s="112"/>
      <c r="USJ2694" s="112"/>
      <c r="USK2694" s="112"/>
      <c r="USL2694" s="112"/>
      <c r="USM2694" s="112"/>
      <c r="USN2694" s="112"/>
      <c r="USO2694" s="112"/>
      <c r="USP2694" s="112"/>
      <c r="USQ2694" s="112"/>
      <c r="USR2694" s="112"/>
      <c r="USS2694" s="112"/>
      <c r="UST2694" s="112"/>
      <c r="USU2694" s="112"/>
      <c r="USV2694" s="112"/>
      <c r="USW2694" s="112"/>
      <c r="USX2694" s="112"/>
      <c r="USY2694" s="112"/>
      <c r="USZ2694" s="112"/>
      <c r="UTA2694" s="112"/>
      <c r="UTB2694" s="112"/>
      <c r="UTC2694" s="112"/>
      <c r="UTD2694" s="112"/>
      <c r="UTE2694" s="112"/>
      <c r="UTF2694" s="112"/>
      <c r="UTG2694" s="112"/>
      <c r="UTH2694" s="112"/>
      <c r="UTI2694" s="112"/>
      <c r="UTJ2694" s="112"/>
      <c r="UTK2694" s="112"/>
      <c r="UTL2694" s="112"/>
      <c r="UTM2694" s="112"/>
      <c r="UTN2694" s="112"/>
      <c r="UTO2694" s="112"/>
      <c r="UTP2694" s="112"/>
      <c r="UTQ2694" s="112"/>
      <c r="UTR2694" s="112"/>
      <c r="UTS2694" s="112"/>
      <c r="UTT2694" s="112"/>
      <c r="UTU2694" s="112"/>
      <c r="UTV2694" s="112"/>
      <c r="UTW2694" s="112"/>
      <c r="UTX2694" s="112"/>
      <c r="UTY2694" s="112"/>
      <c r="UTZ2694" s="112"/>
      <c r="UUA2694" s="112"/>
      <c r="UUB2694" s="112"/>
      <c r="UUC2694" s="112"/>
      <c r="UUD2694" s="112"/>
      <c r="UUE2694" s="112"/>
      <c r="UUF2694" s="112"/>
      <c r="UUG2694" s="112"/>
      <c r="UUH2694" s="112"/>
      <c r="UUI2694" s="112"/>
      <c r="UUJ2694" s="112"/>
      <c r="UUK2694" s="112"/>
      <c r="UUL2694" s="112"/>
      <c r="UUM2694" s="112"/>
      <c r="UUN2694" s="112"/>
      <c r="UUO2694" s="112"/>
      <c r="UUP2694" s="112"/>
      <c r="UUQ2694" s="112"/>
      <c r="UUR2694" s="112"/>
      <c r="UUS2694" s="112"/>
      <c r="UUT2694" s="112"/>
      <c r="UUU2694" s="112"/>
      <c r="UUV2694" s="112"/>
      <c r="UUW2694" s="112"/>
      <c r="UUX2694" s="112"/>
      <c r="UUY2694" s="112"/>
      <c r="UUZ2694" s="112"/>
      <c r="UVA2694" s="112"/>
      <c r="UVB2694" s="112"/>
      <c r="UVC2694" s="112"/>
      <c r="UVD2694" s="112"/>
      <c r="UVE2694" s="112"/>
      <c r="UVF2694" s="112"/>
      <c r="UVG2694" s="112"/>
      <c r="UVH2694" s="112"/>
      <c r="UVI2694" s="112"/>
      <c r="UVJ2694" s="112"/>
      <c r="UVK2694" s="112"/>
      <c r="UVL2694" s="112"/>
      <c r="UVM2694" s="112"/>
      <c r="UVN2694" s="112"/>
      <c r="UVO2694" s="112"/>
      <c r="UVP2694" s="112"/>
      <c r="UVQ2694" s="112"/>
      <c r="UVR2694" s="112"/>
      <c r="UVS2694" s="112"/>
      <c r="UVT2694" s="112"/>
      <c r="UVU2694" s="112"/>
      <c r="UVV2694" s="112"/>
      <c r="UVW2694" s="112"/>
      <c r="UVX2694" s="112"/>
      <c r="UVY2694" s="112"/>
      <c r="UVZ2694" s="112"/>
      <c r="UWA2694" s="112"/>
      <c r="UWB2694" s="112"/>
      <c r="UWC2694" s="112"/>
      <c r="UWD2694" s="112"/>
      <c r="UWE2694" s="112"/>
      <c r="UWF2694" s="112"/>
      <c r="UWG2694" s="112"/>
      <c r="UWH2694" s="112"/>
      <c r="UWI2694" s="112"/>
      <c r="UWJ2694" s="112"/>
      <c r="UWK2694" s="112"/>
      <c r="UWL2694" s="112"/>
      <c r="UWM2694" s="112"/>
      <c r="UWN2694" s="112"/>
      <c r="UWO2694" s="112"/>
      <c r="UWP2694" s="112"/>
      <c r="UWQ2694" s="112"/>
      <c r="UWR2694" s="112"/>
      <c r="UWS2694" s="112"/>
      <c r="UWT2694" s="112"/>
      <c r="UWU2694" s="112"/>
      <c r="UWV2694" s="112"/>
      <c r="UWW2694" s="112"/>
      <c r="UWX2694" s="112"/>
      <c r="UWY2694" s="112"/>
      <c r="UWZ2694" s="112"/>
      <c r="UXA2694" s="112"/>
      <c r="UXB2694" s="112"/>
      <c r="UXC2694" s="112"/>
      <c r="UXD2694" s="112"/>
      <c r="UXE2694" s="112"/>
      <c r="UXF2694" s="112"/>
      <c r="UXG2694" s="112"/>
      <c r="UXH2694" s="112"/>
      <c r="UXI2694" s="112"/>
      <c r="UXJ2694" s="112"/>
      <c r="UXK2694" s="112"/>
      <c r="UXL2694" s="112"/>
      <c r="UXM2694" s="112"/>
      <c r="UXN2694" s="112"/>
      <c r="UXO2694" s="112"/>
      <c r="UXP2694" s="112"/>
      <c r="UXQ2694" s="112"/>
      <c r="UXR2694" s="112"/>
      <c r="UXS2694" s="112"/>
      <c r="UXT2694" s="112"/>
      <c r="UXU2694" s="112"/>
      <c r="UXV2694" s="112"/>
      <c r="UXW2694" s="112"/>
      <c r="UXX2694" s="112"/>
      <c r="UXY2694" s="112"/>
      <c r="UXZ2694" s="112"/>
      <c r="UYA2694" s="112"/>
      <c r="UYB2694" s="112"/>
      <c r="UYC2694" s="112"/>
      <c r="UYD2694" s="112"/>
      <c r="UYE2694" s="112"/>
      <c r="UYF2694" s="112"/>
      <c r="UYG2694" s="112"/>
      <c r="UYH2694" s="112"/>
      <c r="UYI2694" s="112"/>
      <c r="UYJ2694" s="112"/>
      <c r="UYK2694" s="112"/>
      <c r="UYL2694" s="112"/>
      <c r="UYM2694" s="112"/>
      <c r="UYN2694" s="112"/>
      <c r="UYO2694" s="112"/>
      <c r="UYP2694" s="112"/>
      <c r="UYQ2694" s="112"/>
      <c r="UYR2694" s="112"/>
      <c r="UYS2694" s="112"/>
      <c r="UYT2694" s="112"/>
      <c r="UYU2694" s="112"/>
      <c r="UYV2694" s="112"/>
      <c r="UYW2694" s="112"/>
      <c r="UYX2694" s="112"/>
      <c r="UYY2694" s="112"/>
      <c r="UYZ2694" s="112"/>
      <c r="UZA2694" s="112"/>
      <c r="UZB2694" s="112"/>
      <c r="UZC2694" s="112"/>
      <c r="UZD2694" s="112"/>
      <c r="UZE2694" s="112"/>
      <c r="UZF2694" s="112"/>
      <c r="UZG2694" s="112"/>
      <c r="UZH2694" s="112"/>
      <c r="UZI2694" s="112"/>
      <c r="UZJ2694" s="112"/>
      <c r="UZK2694" s="112"/>
      <c r="UZL2694" s="112"/>
      <c r="UZM2694" s="112"/>
      <c r="UZN2694" s="112"/>
      <c r="UZO2694" s="112"/>
      <c r="UZP2694" s="112"/>
      <c r="UZQ2694" s="112"/>
      <c r="UZR2694" s="112"/>
      <c r="UZS2694" s="112"/>
      <c r="UZT2694" s="112"/>
      <c r="UZU2694" s="112"/>
      <c r="UZV2694" s="112"/>
      <c r="UZW2694" s="112"/>
      <c r="UZX2694" s="112"/>
      <c r="UZY2694" s="112"/>
      <c r="UZZ2694" s="112"/>
      <c r="VAA2694" s="112"/>
      <c r="VAB2694" s="112"/>
      <c r="VAC2694" s="112"/>
      <c r="VAD2694" s="112"/>
      <c r="VAE2694" s="112"/>
      <c r="VAF2694" s="112"/>
      <c r="VAG2694" s="112"/>
      <c r="VAH2694" s="112"/>
      <c r="VAI2694" s="112"/>
      <c r="VAJ2694" s="112"/>
      <c r="VAK2694" s="112"/>
      <c r="VAL2694" s="112"/>
      <c r="VAM2694" s="112"/>
      <c r="VAN2694" s="112"/>
      <c r="VAO2694" s="112"/>
      <c r="VAP2694" s="112"/>
      <c r="VAQ2694" s="112"/>
      <c r="VAR2694" s="112"/>
      <c r="VAS2694" s="112"/>
      <c r="VAT2694" s="112"/>
      <c r="VAU2694" s="112"/>
      <c r="VAV2694" s="112"/>
      <c r="VAW2694" s="112"/>
      <c r="VAX2694" s="112"/>
      <c r="VAY2694" s="112"/>
      <c r="VAZ2694" s="112"/>
      <c r="VBA2694" s="112"/>
      <c r="VBB2694" s="112"/>
      <c r="VBC2694" s="112"/>
      <c r="VBD2694" s="112"/>
      <c r="VBE2694" s="112"/>
      <c r="VBF2694" s="112"/>
      <c r="VBG2694" s="112"/>
      <c r="VBH2694" s="112"/>
      <c r="VBI2694" s="112"/>
      <c r="VBJ2694" s="112"/>
      <c r="VBK2694" s="112"/>
      <c r="VBL2694" s="112"/>
      <c r="VBM2694" s="112"/>
      <c r="VBN2694" s="112"/>
      <c r="VBO2694" s="112"/>
      <c r="VBP2694" s="112"/>
      <c r="VBQ2694" s="112"/>
      <c r="VBR2694" s="112"/>
      <c r="VBS2694" s="112"/>
      <c r="VBT2694" s="112"/>
      <c r="VBU2694" s="112"/>
      <c r="VBV2694" s="112"/>
      <c r="VBW2694" s="112"/>
      <c r="VBX2694" s="112"/>
      <c r="VBY2694" s="112"/>
      <c r="VBZ2694" s="112"/>
      <c r="VCA2694" s="112"/>
      <c r="VCB2694" s="112"/>
      <c r="VCC2694" s="112"/>
      <c r="VCD2694" s="112"/>
      <c r="VCE2694" s="112"/>
      <c r="VCF2694" s="112"/>
      <c r="VCG2694" s="112"/>
      <c r="VCH2694" s="112"/>
      <c r="VCI2694" s="112"/>
      <c r="VCJ2694" s="112"/>
      <c r="VCK2694" s="112"/>
      <c r="VCL2694" s="112"/>
      <c r="VCM2694" s="112"/>
      <c r="VCN2694" s="112"/>
      <c r="VCO2694" s="112"/>
      <c r="VCP2694" s="112"/>
      <c r="VCQ2694" s="112"/>
      <c r="VCR2694" s="112"/>
      <c r="VCS2694" s="112"/>
      <c r="VCT2694" s="112"/>
      <c r="VCU2694" s="112"/>
      <c r="VCV2694" s="112"/>
      <c r="VCW2694" s="112"/>
      <c r="VCX2694" s="112"/>
      <c r="VCY2694" s="112"/>
      <c r="VCZ2694" s="112"/>
      <c r="VDA2694" s="112"/>
      <c r="VDB2694" s="112"/>
      <c r="VDC2694" s="112"/>
      <c r="VDD2694" s="112"/>
      <c r="VDE2694" s="112"/>
      <c r="VDF2694" s="112"/>
      <c r="VDG2694" s="112"/>
      <c r="VDH2694" s="112"/>
      <c r="VDI2694" s="112"/>
      <c r="VDJ2694" s="112"/>
      <c r="VDK2694" s="112"/>
      <c r="VDL2694" s="112"/>
      <c r="VDM2694" s="112"/>
      <c r="VDN2694" s="112"/>
      <c r="VDO2694" s="112"/>
      <c r="VDP2694" s="112"/>
      <c r="VDQ2694" s="112"/>
      <c r="VDR2694" s="112"/>
      <c r="VDS2694" s="112"/>
      <c r="VDT2694" s="112"/>
      <c r="VDU2694" s="112"/>
      <c r="VDV2694" s="112"/>
      <c r="VDW2694" s="112"/>
      <c r="VDX2694" s="112"/>
      <c r="VDY2694" s="112"/>
      <c r="VDZ2694" s="112"/>
      <c r="VEA2694" s="112"/>
      <c r="VEB2694" s="112"/>
      <c r="VEC2694" s="112"/>
      <c r="VED2694" s="112"/>
      <c r="VEE2694" s="112"/>
      <c r="VEF2694" s="112"/>
      <c r="VEG2694" s="112"/>
      <c r="VEH2694" s="112"/>
      <c r="VEI2694" s="112"/>
      <c r="VEJ2694" s="112"/>
      <c r="VEK2694" s="112"/>
      <c r="VEL2694" s="112"/>
      <c r="VEM2694" s="112"/>
      <c r="VEN2694" s="112"/>
      <c r="VEO2694" s="112"/>
      <c r="VEP2694" s="112"/>
      <c r="VEQ2694" s="112"/>
      <c r="VER2694" s="112"/>
      <c r="VES2694" s="112"/>
      <c r="VET2694" s="112"/>
      <c r="VEU2694" s="112"/>
      <c r="VEV2694" s="112"/>
      <c r="VEW2694" s="112"/>
      <c r="VEX2694" s="112"/>
      <c r="VEY2694" s="112"/>
      <c r="VEZ2694" s="112"/>
      <c r="VFA2694" s="112"/>
      <c r="VFB2694" s="112"/>
      <c r="VFC2694" s="112"/>
      <c r="VFD2694" s="112"/>
      <c r="VFE2694" s="112"/>
      <c r="VFF2694" s="112"/>
      <c r="VFG2694" s="112"/>
      <c r="VFH2694" s="112"/>
      <c r="VFI2694" s="112"/>
      <c r="VFJ2694" s="112"/>
      <c r="VFK2694" s="112"/>
      <c r="VFL2694" s="112"/>
      <c r="VFM2694" s="112"/>
      <c r="VFN2694" s="112"/>
      <c r="VFO2694" s="112"/>
      <c r="VFP2694" s="112"/>
      <c r="VFQ2694" s="112"/>
      <c r="VFR2694" s="112"/>
      <c r="VFS2694" s="112"/>
      <c r="VFT2694" s="112"/>
      <c r="VFU2694" s="112"/>
      <c r="VFV2694" s="112"/>
      <c r="VFW2694" s="112"/>
      <c r="VFX2694" s="112"/>
      <c r="VFY2694" s="112"/>
      <c r="VFZ2694" s="112"/>
      <c r="VGA2694" s="112"/>
      <c r="VGB2694" s="112"/>
      <c r="VGC2694" s="112"/>
      <c r="VGD2694" s="112"/>
      <c r="VGE2694" s="112"/>
      <c r="VGF2694" s="112"/>
      <c r="VGG2694" s="112"/>
      <c r="VGH2694" s="112"/>
      <c r="VGI2694" s="112"/>
      <c r="VGJ2694" s="112"/>
      <c r="VGK2694" s="112"/>
      <c r="VGL2694" s="112"/>
      <c r="VGM2694" s="112"/>
      <c r="VGN2694" s="112"/>
      <c r="VGO2694" s="112"/>
      <c r="VGP2694" s="112"/>
      <c r="VGQ2694" s="112"/>
      <c r="VGR2694" s="112"/>
      <c r="VGS2694" s="112"/>
      <c r="VGT2694" s="112"/>
      <c r="VGU2694" s="112"/>
      <c r="VGV2694" s="112"/>
      <c r="VGW2694" s="112"/>
      <c r="VGX2694" s="112"/>
      <c r="VGY2694" s="112"/>
      <c r="VGZ2694" s="112"/>
      <c r="VHA2694" s="112"/>
      <c r="VHB2694" s="112"/>
      <c r="VHC2694" s="112"/>
      <c r="VHD2694" s="112"/>
      <c r="VHE2694" s="112"/>
      <c r="VHF2694" s="112"/>
      <c r="VHG2694" s="112"/>
      <c r="VHH2694" s="112"/>
      <c r="VHI2694" s="112"/>
      <c r="VHJ2694" s="112"/>
      <c r="VHK2694" s="112"/>
      <c r="VHL2694" s="112"/>
      <c r="VHM2694" s="112"/>
      <c r="VHN2694" s="112"/>
      <c r="VHO2694" s="112"/>
      <c r="VHP2694" s="112"/>
      <c r="VHQ2694" s="112"/>
      <c r="VHR2694" s="112"/>
      <c r="VHS2694" s="112"/>
      <c r="VHT2694" s="112"/>
      <c r="VHU2694" s="112"/>
      <c r="VHV2694" s="112"/>
      <c r="VHW2694" s="112"/>
      <c r="VHX2694" s="112"/>
      <c r="VHY2694" s="112"/>
      <c r="VHZ2694" s="112"/>
      <c r="VIA2694" s="112"/>
      <c r="VIB2694" s="112"/>
      <c r="VIC2694" s="112"/>
      <c r="VID2694" s="112"/>
      <c r="VIE2694" s="112"/>
      <c r="VIF2694" s="112"/>
      <c r="VIG2694" s="112"/>
      <c r="VIH2694" s="112"/>
      <c r="VII2694" s="112"/>
      <c r="VIJ2694" s="112"/>
      <c r="VIK2694" s="112"/>
      <c r="VIL2694" s="112"/>
      <c r="VIM2694" s="112"/>
      <c r="VIN2694" s="112"/>
      <c r="VIO2694" s="112"/>
      <c r="VIP2694" s="112"/>
      <c r="VIQ2694" s="112"/>
      <c r="VIR2694" s="112"/>
      <c r="VIS2694" s="112"/>
      <c r="VIT2694" s="112"/>
      <c r="VIU2694" s="112"/>
      <c r="VIV2694" s="112"/>
      <c r="VIW2694" s="112"/>
      <c r="VIX2694" s="112"/>
      <c r="VIY2694" s="112"/>
      <c r="VIZ2694" s="112"/>
      <c r="VJA2694" s="112"/>
      <c r="VJB2694" s="112"/>
      <c r="VJC2694" s="112"/>
      <c r="VJD2694" s="112"/>
      <c r="VJE2694" s="112"/>
      <c r="VJF2694" s="112"/>
      <c r="VJG2694" s="112"/>
      <c r="VJH2694" s="112"/>
      <c r="VJI2694" s="112"/>
      <c r="VJJ2694" s="112"/>
      <c r="VJK2694" s="112"/>
      <c r="VJL2694" s="112"/>
      <c r="VJM2694" s="112"/>
      <c r="VJN2694" s="112"/>
      <c r="VJO2694" s="112"/>
      <c r="VJP2694" s="112"/>
      <c r="VJQ2694" s="112"/>
      <c r="VJR2694" s="112"/>
      <c r="VJS2694" s="112"/>
      <c r="VJT2694" s="112"/>
      <c r="VJU2694" s="112"/>
      <c r="VJV2694" s="112"/>
      <c r="VJW2694" s="112"/>
      <c r="VJX2694" s="112"/>
      <c r="VJY2694" s="112"/>
      <c r="VJZ2694" s="112"/>
      <c r="VKA2694" s="112"/>
      <c r="VKB2694" s="112"/>
      <c r="VKC2694" s="112"/>
      <c r="VKD2694" s="112"/>
      <c r="VKE2694" s="112"/>
      <c r="VKF2694" s="112"/>
      <c r="VKG2694" s="112"/>
      <c r="VKH2694" s="112"/>
      <c r="VKI2694" s="112"/>
      <c r="VKJ2694" s="112"/>
      <c r="VKK2694" s="112"/>
      <c r="VKL2694" s="112"/>
      <c r="VKM2694" s="112"/>
      <c r="VKN2694" s="112"/>
      <c r="VKO2694" s="112"/>
      <c r="VKP2694" s="112"/>
      <c r="VKQ2694" s="112"/>
      <c r="VKR2694" s="112"/>
      <c r="VKS2694" s="112"/>
      <c r="VKT2694" s="112"/>
      <c r="VKU2694" s="112"/>
      <c r="VKV2694" s="112"/>
      <c r="VKW2694" s="112"/>
      <c r="VKX2694" s="112"/>
      <c r="VKY2694" s="112"/>
      <c r="VKZ2694" s="112"/>
      <c r="VLA2694" s="112"/>
      <c r="VLB2694" s="112"/>
      <c r="VLC2694" s="112"/>
      <c r="VLD2694" s="112"/>
      <c r="VLE2694" s="112"/>
      <c r="VLF2694" s="112"/>
      <c r="VLG2694" s="112"/>
      <c r="VLH2694" s="112"/>
      <c r="VLI2694" s="112"/>
      <c r="VLJ2694" s="112"/>
      <c r="VLK2694" s="112"/>
      <c r="VLL2694" s="112"/>
      <c r="VLM2694" s="112"/>
      <c r="VLN2694" s="112"/>
      <c r="VLO2694" s="112"/>
      <c r="VLP2694" s="112"/>
      <c r="VLQ2694" s="112"/>
      <c r="VLR2694" s="112"/>
      <c r="VLS2694" s="112"/>
      <c r="VLT2694" s="112"/>
      <c r="VLU2694" s="112"/>
      <c r="VLV2694" s="112"/>
      <c r="VLW2694" s="112"/>
      <c r="VLX2694" s="112"/>
      <c r="VLY2694" s="112"/>
      <c r="VLZ2694" s="112"/>
      <c r="VMA2694" s="112"/>
      <c r="VMB2694" s="112"/>
      <c r="VMC2694" s="112"/>
      <c r="VMD2694" s="112"/>
      <c r="VME2694" s="112"/>
      <c r="VMF2694" s="112"/>
      <c r="VMG2694" s="112"/>
      <c r="VMH2694" s="112"/>
      <c r="VMI2694" s="112"/>
      <c r="VMJ2694" s="112"/>
      <c r="VMK2694" s="112"/>
      <c r="VML2694" s="112"/>
      <c r="VMM2694" s="112"/>
      <c r="VMN2694" s="112"/>
      <c r="VMO2694" s="112"/>
      <c r="VMP2694" s="112"/>
      <c r="VMQ2694" s="112"/>
      <c r="VMR2694" s="112"/>
      <c r="VMS2694" s="112"/>
      <c r="VMT2694" s="112"/>
      <c r="VMU2694" s="112"/>
      <c r="VMV2694" s="112"/>
      <c r="VMW2694" s="112"/>
      <c r="VMX2694" s="112"/>
      <c r="VMY2694" s="112"/>
      <c r="VMZ2694" s="112"/>
      <c r="VNA2694" s="112"/>
      <c r="VNB2694" s="112"/>
      <c r="VNC2694" s="112"/>
      <c r="VND2694" s="112"/>
      <c r="VNE2694" s="112"/>
      <c r="VNF2694" s="112"/>
      <c r="VNG2694" s="112"/>
      <c r="VNH2694" s="112"/>
      <c r="VNI2694" s="112"/>
      <c r="VNJ2694" s="112"/>
      <c r="VNK2694" s="112"/>
      <c r="VNL2694" s="112"/>
      <c r="VNM2694" s="112"/>
      <c r="VNN2694" s="112"/>
      <c r="VNO2694" s="112"/>
      <c r="VNP2694" s="112"/>
      <c r="VNQ2694" s="112"/>
      <c r="VNR2694" s="112"/>
      <c r="VNS2694" s="112"/>
      <c r="VNT2694" s="112"/>
      <c r="VNU2694" s="112"/>
      <c r="VNV2694" s="112"/>
      <c r="VNW2694" s="112"/>
      <c r="VNX2694" s="112"/>
      <c r="VNY2694" s="112"/>
      <c r="VNZ2694" s="112"/>
      <c r="VOA2694" s="112"/>
      <c r="VOB2694" s="112"/>
      <c r="VOC2694" s="112"/>
      <c r="VOD2694" s="112"/>
      <c r="VOE2694" s="112"/>
      <c r="VOF2694" s="112"/>
      <c r="VOG2694" s="112"/>
      <c r="VOH2694" s="112"/>
      <c r="VOI2694" s="112"/>
      <c r="VOJ2694" s="112"/>
      <c r="VOK2694" s="112"/>
      <c r="VOL2694" s="112"/>
      <c r="VOM2694" s="112"/>
      <c r="VON2694" s="112"/>
      <c r="VOO2694" s="112"/>
      <c r="VOP2694" s="112"/>
      <c r="VOQ2694" s="112"/>
      <c r="VOR2694" s="112"/>
      <c r="VOS2694" s="112"/>
      <c r="VOT2694" s="112"/>
      <c r="VOU2694" s="112"/>
      <c r="VOV2694" s="112"/>
      <c r="VOW2694" s="112"/>
      <c r="VOX2694" s="112"/>
      <c r="VOY2694" s="112"/>
      <c r="VOZ2694" s="112"/>
      <c r="VPA2694" s="112"/>
      <c r="VPB2694" s="112"/>
      <c r="VPC2694" s="112"/>
      <c r="VPD2694" s="112"/>
      <c r="VPE2694" s="112"/>
      <c r="VPF2694" s="112"/>
      <c r="VPG2694" s="112"/>
      <c r="VPH2694" s="112"/>
      <c r="VPI2694" s="112"/>
      <c r="VPJ2694" s="112"/>
      <c r="VPK2694" s="112"/>
      <c r="VPL2694" s="112"/>
      <c r="VPM2694" s="112"/>
      <c r="VPN2694" s="112"/>
      <c r="VPO2694" s="112"/>
      <c r="VPP2694" s="112"/>
      <c r="VPQ2694" s="112"/>
      <c r="VPR2694" s="112"/>
      <c r="VPS2694" s="112"/>
      <c r="VPT2694" s="112"/>
      <c r="VPU2694" s="112"/>
      <c r="VPV2694" s="112"/>
      <c r="VPW2694" s="112"/>
      <c r="VPX2694" s="112"/>
      <c r="VPY2694" s="112"/>
      <c r="VPZ2694" s="112"/>
      <c r="VQA2694" s="112"/>
      <c r="VQB2694" s="112"/>
      <c r="VQC2694" s="112"/>
      <c r="VQD2694" s="112"/>
      <c r="VQE2694" s="112"/>
      <c r="VQF2694" s="112"/>
      <c r="VQG2694" s="112"/>
      <c r="VQH2694" s="112"/>
      <c r="VQI2694" s="112"/>
      <c r="VQJ2694" s="112"/>
      <c r="VQK2694" s="112"/>
      <c r="VQL2694" s="112"/>
      <c r="VQM2694" s="112"/>
      <c r="VQN2694" s="112"/>
      <c r="VQO2694" s="112"/>
      <c r="VQP2694" s="112"/>
      <c r="VQQ2694" s="112"/>
      <c r="VQR2694" s="112"/>
      <c r="VQS2694" s="112"/>
      <c r="VQT2694" s="112"/>
      <c r="VQU2694" s="112"/>
      <c r="VQV2694" s="112"/>
      <c r="VQW2694" s="112"/>
      <c r="VQX2694" s="112"/>
      <c r="VQY2694" s="112"/>
      <c r="VQZ2694" s="112"/>
      <c r="VRA2694" s="112"/>
      <c r="VRB2694" s="112"/>
      <c r="VRC2694" s="112"/>
      <c r="VRD2694" s="112"/>
      <c r="VRE2694" s="112"/>
      <c r="VRF2694" s="112"/>
      <c r="VRG2694" s="112"/>
      <c r="VRH2694" s="112"/>
      <c r="VRI2694" s="112"/>
      <c r="VRJ2694" s="112"/>
      <c r="VRK2694" s="112"/>
      <c r="VRL2694" s="112"/>
      <c r="VRM2694" s="112"/>
      <c r="VRN2694" s="112"/>
      <c r="VRO2694" s="112"/>
      <c r="VRP2694" s="112"/>
      <c r="VRQ2694" s="112"/>
      <c r="VRR2694" s="112"/>
      <c r="VRS2694" s="112"/>
      <c r="VRT2694" s="112"/>
      <c r="VRU2694" s="112"/>
      <c r="VRV2694" s="112"/>
      <c r="VRW2694" s="112"/>
      <c r="VRX2694" s="112"/>
      <c r="VRY2694" s="112"/>
      <c r="VRZ2694" s="112"/>
      <c r="VSA2694" s="112"/>
      <c r="VSB2694" s="112"/>
      <c r="VSC2694" s="112"/>
      <c r="VSD2694" s="112"/>
      <c r="VSE2694" s="112"/>
      <c r="VSF2694" s="112"/>
      <c r="VSG2694" s="112"/>
      <c r="VSH2694" s="112"/>
      <c r="VSI2694" s="112"/>
      <c r="VSJ2694" s="112"/>
      <c r="VSK2694" s="112"/>
      <c r="VSL2694" s="112"/>
      <c r="VSM2694" s="112"/>
      <c r="VSN2694" s="112"/>
      <c r="VSO2694" s="112"/>
      <c r="VSP2694" s="112"/>
      <c r="VSQ2694" s="112"/>
      <c r="VSR2694" s="112"/>
      <c r="VSS2694" s="112"/>
      <c r="VST2694" s="112"/>
      <c r="VSU2694" s="112"/>
      <c r="VSV2694" s="112"/>
      <c r="VSW2694" s="112"/>
      <c r="VSX2694" s="112"/>
      <c r="VSY2694" s="112"/>
      <c r="VSZ2694" s="112"/>
      <c r="VTA2694" s="112"/>
      <c r="VTB2694" s="112"/>
      <c r="VTC2694" s="112"/>
      <c r="VTD2694" s="112"/>
      <c r="VTE2694" s="112"/>
      <c r="VTF2694" s="112"/>
      <c r="VTG2694" s="112"/>
      <c r="VTH2694" s="112"/>
      <c r="VTI2694" s="112"/>
      <c r="VTJ2694" s="112"/>
      <c r="VTK2694" s="112"/>
      <c r="VTL2694" s="112"/>
      <c r="VTM2694" s="112"/>
      <c r="VTN2694" s="112"/>
      <c r="VTO2694" s="112"/>
      <c r="VTP2694" s="112"/>
      <c r="VTQ2694" s="112"/>
      <c r="VTR2694" s="112"/>
      <c r="VTS2694" s="112"/>
      <c r="VTT2694" s="112"/>
      <c r="VTU2694" s="112"/>
      <c r="VTV2694" s="112"/>
      <c r="VTW2694" s="112"/>
      <c r="VTX2694" s="112"/>
      <c r="VTY2694" s="112"/>
      <c r="VTZ2694" s="112"/>
      <c r="VUA2694" s="112"/>
      <c r="VUB2694" s="112"/>
      <c r="VUC2694" s="112"/>
      <c r="VUD2694" s="112"/>
      <c r="VUE2694" s="112"/>
      <c r="VUF2694" s="112"/>
      <c r="VUG2694" s="112"/>
      <c r="VUH2694" s="112"/>
      <c r="VUI2694" s="112"/>
      <c r="VUJ2694" s="112"/>
      <c r="VUK2694" s="112"/>
      <c r="VUL2694" s="112"/>
      <c r="VUM2694" s="112"/>
      <c r="VUN2694" s="112"/>
      <c r="VUO2694" s="112"/>
      <c r="VUP2694" s="112"/>
      <c r="VUQ2694" s="112"/>
      <c r="VUR2694" s="112"/>
      <c r="VUS2694" s="112"/>
      <c r="VUT2694" s="112"/>
      <c r="VUU2694" s="112"/>
      <c r="VUV2694" s="112"/>
      <c r="VUW2694" s="112"/>
      <c r="VUX2694" s="112"/>
      <c r="VUY2694" s="112"/>
      <c r="VUZ2694" s="112"/>
      <c r="VVA2694" s="112"/>
      <c r="VVB2694" s="112"/>
      <c r="VVC2694" s="112"/>
      <c r="VVD2694" s="112"/>
      <c r="VVE2694" s="112"/>
      <c r="VVF2694" s="112"/>
      <c r="VVG2694" s="112"/>
      <c r="VVH2694" s="112"/>
      <c r="VVI2694" s="112"/>
      <c r="VVJ2694" s="112"/>
      <c r="VVK2694" s="112"/>
      <c r="VVL2694" s="112"/>
      <c r="VVM2694" s="112"/>
      <c r="VVN2694" s="112"/>
      <c r="VVO2694" s="112"/>
      <c r="VVP2694" s="112"/>
      <c r="VVQ2694" s="112"/>
      <c r="VVR2694" s="112"/>
      <c r="VVS2694" s="112"/>
      <c r="VVT2694" s="112"/>
      <c r="VVU2694" s="112"/>
      <c r="VVV2694" s="112"/>
      <c r="VVW2694" s="112"/>
      <c r="VVX2694" s="112"/>
      <c r="VVY2694" s="112"/>
      <c r="VVZ2694" s="112"/>
      <c r="VWA2694" s="112"/>
      <c r="VWB2694" s="112"/>
      <c r="VWC2694" s="112"/>
      <c r="VWD2694" s="112"/>
      <c r="VWE2694" s="112"/>
      <c r="VWF2694" s="112"/>
      <c r="VWG2694" s="112"/>
      <c r="VWH2694" s="112"/>
      <c r="VWI2694" s="112"/>
      <c r="VWJ2694" s="112"/>
      <c r="VWK2694" s="112"/>
      <c r="VWL2694" s="112"/>
      <c r="VWM2694" s="112"/>
      <c r="VWN2694" s="112"/>
      <c r="VWO2694" s="112"/>
      <c r="VWP2694" s="112"/>
      <c r="VWQ2694" s="112"/>
      <c r="VWR2694" s="112"/>
      <c r="VWS2694" s="112"/>
      <c r="VWT2694" s="112"/>
      <c r="VWU2694" s="112"/>
      <c r="VWV2694" s="112"/>
      <c r="VWW2694" s="112"/>
      <c r="VWX2694" s="112"/>
      <c r="VWY2694" s="112"/>
      <c r="VWZ2694" s="112"/>
      <c r="VXA2694" s="112"/>
      <c r="VXB2694" s="112"/>
      <c r="VXC2694" s="112"/>
      <c r="VXD2694" s="112"/>
      <c r="VXE2694" s="112"/>
      <c r="VXF2694" s="112"/>
      <c r="VXG2694" s="112"/>
      <c r="VXH2694" s="112"/>
      <c r="VXI2694" s="112"/>
      <c r="VXJ2694" s="112"/>
      <c r="VXK2694" s="112"/>
      <c r="VXL2694" s="112"/>
      <c r="VXM2694" s="112"/>
      <c r="VXN2694" s="112"/>
      <c r="VXO2694" s="112"/>
      <c r="VXP2694" s="112"/>
      <c r="VXQ2694" s="112"/>
      <c r="VXR2694" s="112"/>
      <c r="VXS2694" s="112"/>
      <c r="VXT2694" s="112"/>
      <c r="VXU2694" s="112"/>
      <c r="VXV2694" s="112"/>
      <c r="VXW2694" s="112"/>
      <c r="VXX2694" s="112"/>
      <c r="VXY2694" s="112"/>
      <c r="VXZ2694" s="112"/>
      <c r="VYA2694" s="112"/>
      <c r="VYB2694" s="112"/>
      <c r="VYC2694" s="112"/>
      <c r="VYD2694" s="112"/>
      <c r="VYE2694" s="112"/>
      <c r="VYF2694" s="112"/>
      <c r="VYG2694" s="112"/>
      <c r="VYH2694" s="112"/>
      <c r="VYI2694" s="112"/>
      <c r="VYJ2694" s="112"/>
      <c r="VYK2694" s="112"/>
      <c r="VYL2694" s="112"/>
      <c r="VYM2694" s="112"/>
      <c r="VYN2694" s="112"/>
      <c r="VYO2694" s="112"/>
      <c r="VYP2694" s="112"/>
      <c r="VYQ2694" s="112"/>
      <c r="VYR2694" s="112"/>
      <c r="VYS2694" s="112"/>
      <c r="VYT2694" s="112"/>
      <c r="VYU2694" s="112"/>
      <c r="VYV2694" s="112"/>
      <c r="VYW2694" s="112"/>
      <c r="VYX2694" s="112"/>
      <c r="VYY2694" s="112"/>
      <c r="VYZ2694" s="112"/>
      <c r="VZA2694" s="112"/>
      <c r="VZB2694" s="112"/>
      <c r="VZC2694" s="112"/>
      <c r="VZD2694" s="112"/>
      <c r="VZE2694" s="112"/>
      <c r="VZF2694" s="112"/>
      <c r="VZG2694" s="112"/>
      <c r="VZH2694" s="112"/>
      <c r="VZI2694" s="112"/>
      <c r="VZJ2694" s="112"/>
      <c r="VZK2694" s="112"/>
      <c r="VZL2694" s="112"/>
      <c r="VZM2694" s="112"/>
      <c r="VZN2694" s="112"/>
      <c r="VZO2694" s="112"/>
      <c r="VZP2694" s="112"/>
      <c r="VZQ2694" s="112"/>
      <c r="VZR2694" s="112"/>
      <c r="VZS2694" s="112"/>
      <c r="VZT2694" s="112"/>
      <c r="VZU2694" s="112"/>
      <c r="VZV2694" s="112"/>
      <c r="VZW2694" s="112"/>
      <c r="VZX2694" s="112"/>
      <c r="VZY2694" s="112"/>
      <c r="VZZ2694" s="112"/>
      <c r="WAA2694" s="112"/>
      <c r="WAB2694" s="112"/>
      <c r="WAC2694" s="112"/>
      <c r="WAD2694" s="112"/>
      <c r="WAE2694" s="112"/>
      <c r="WAF2694" s="112"/>
      <c r="WAG2694" s="112"/>
      <c r="WAH2694" s="112"/>
      <c r="WAI2694" s="112"/>
      <c r="WAJ2694" s="112"/>
      <c r="WAK2694" s="112"/>
      <c r="WAL2694" s="112"/>
      <c r="WAM2694" s="112"/>
      <c r="WAN2694" s="112"/>
      <c r="WAO2694" s="112"/>
      <c r="WAP2694" s="112"/>
      <c r="WAQ2694" s="112"/>
      <c r="WAR2694" s="112"/>
      <c r="WAS2694" s="112"/>
      <c r="WAT2694" s="112"/>
      <c r="WAU2694" s="112"/>
      <c r="WAV2694" s="112"/>
      <c r="WAW2694" s="112"/>
      <c r="WAX2694" s="112"/>
      <c r="WAY2694" s="112"/>
      <c r="WAZ2694" s="112"/>
      <c r="WBA2694" s="112"/>
      <c r="WBB2694" s="112"/>
      <c r="WBC2694" s="112"/>
      <c r="WBD2694" s="112"/>
      <c r="WBE2694" s="112"/>
      <c r="WBF2694" s="112"/>
      <c r="WBG2694" s="112"/>
      <c r="WBH2694" s="112"/>
      <c r="WBI2694" s="112"/>
      <c r="WBJ2694" s="112"/>
      <c r="WBK2694" s="112"/>
      <c r="WBL2694" s="112"/>
      <c r="WBM2694" s="112"/>
      <c r="WBN2694" s="112"/>
      <c r="WBO2694" s="112"/>
      <c r="WBP2694" s="112"/>
      <c r="WBQ2694" s="112"/>
      <c r="WBR2694" s="112"/>
      <c r="WBS2694" s="112"/>
      <c r="WBT2694" s="112"/>
      <c r="WBU2694" s="112"/>
      <c r="WBV2694" s="112"/>
      <c r="WBW2694" s="112"/>
      <c r="WBX2694" s="112"/>
      <c r="WBY2694" s="112"/>
      <c r="WBZ2694" s="112"/>
      <c r="WCA2694" s="112"/>
      <c r="WCB2694" s="112"/>
      <c r="WCC2694" s="112"/>
      <c r="WCD2694" s="112"/>
      <c r="WCE2694" s="112"/>
      <c r="WCF2694" s="112"/>
      <c r="WCG2694" s="112"/>
      <c r="WCH2694" s="112"/>
      <c r="WCI2694" s="112"/>
      <c r="WCJ2694" s="112"/>
      <c r="WCK2694" s="112"/>
      <c r="WCL2694" s="112"/>
      <c r="WCM2694" s="112"/>
      <c r="WCN2694" s="112"/>
      <c r="WCO2694" s="112"/>
      <c r="WCP2694" s="112"/>
      <c r="WCQ2694" s="112"/>
      <c r="WCR2694" s="112"/>
      <c r="WCS2694" s="112"/>
      <c r="WCT2694" s="112"/>
      <c r="WCU2694" s="112"/>
      <c r="WCV2694" s="112"/>
      <c r="WCW2694" s="112"/>
      <c r="WCX2694" s="112"/>
      <c r="WCY2694" s="112"/>
      <c r="WCZ2694" s="112"/>
      <c r="WDA2694" s="112"/>
      <c r="WDB2694" s="112"/>
      <c r="WDC2694" s="112"/>
      <c r="WDD2694" s="112"/>
      <c r="WDE2694" s="112"/>
      <c r="WDF2694" s="112"/>
      <c r="WDG2694" s="112"/>
      <c r="WDH2694" s="112"/>
      <c r="WDI2694" s="112"/>
      <c r="WDJ2694" s="112"/>
      <c r="WDK2694" s="112"/>
      <c r="WDL2694" s="112"/>
      <c r="WDM2694" s="112"/>
      <c r="WDN2694" s="112"/>
      <c r="WDO2694" s="112"/>
      <c r="WDP2694" s="112"/>
      <c r="WDQ2694" s="112"/>
      <c r="WDR2694" s="112"/>
      <c r="WDS2694" s="112"/>
      <c r="WDT2694" s="112"/>
      <c r="WDU2694" s="112"/>
      <c r="WDV2694" s="112"/>
      <c r="WDW2694" s="112"/>
      <c r="WDX2694" s="112"/>
      <c r="WDY2694" s="112"/>
      <c r="WDZ2694" s="112"/>
      <c r="WEA2694" s="112"/>
      <c r="WEB2694" s="112"/>
      <c r="WEC2694" s="112"/>
      <c r="WED2694" s="112"/>
      <c r="WEE2694" s="112"/>
      <c r="WEF2694" s="112"/>
      <c r="WEG2694" s="112"/>
      <c r="WEH2694" s="112"/>
      <c r="WEI2694" s="112"/>
      <c r="WEJ2694" s="112"/>
      <c r="WEK2694" s="112"/>
      <c r="WEL2694" s="112"/>
      <c r="WEM2694" s="112"/>
      <c r="WEN2694" s="112"/>
      <c r="WEO2694" s="112"/>
      <c r="WEP2694" s="112"/>
      <c r="WEQ2694" s="112"/>
      <c r="WER2694" s="112"/>
      <c r="WES2694" s="112"/>
      <c r="WET2694" s="112"/>
      <c r="WEU2694" s="112"/>
      <c r="WEV2694" s="112"/>
      <c r="WEW2694" s="112"/>
      <c r="WEX2694" s="112"/>
      <c r="WEY2694" s="112"/>
      <c r="WEZ2694" s="112"/>
      <c r="WFA2694" s="112"/>
      <c r="WFB2694" s="112"/>
      <c r="WFC2694" s="112"/>
      <c r="WFD2694" s="112"/>
      <c r="WFE2694" s="112"/>
      <c r="WFF2694" s="112"/>
      <c r="WFG2694" s="112"/>
      <c r="WFH2694" s="112"/>
      <c r="WFI2694" s="112"/>
      <c r="WFJ2694" s="112"/>
      <c r="WFK2694" s="112"/>
      <c r="WFL2694" s="112"/>
      <c r="WFM2694" s="112"/>
      <c r="WFN2694" s="112"/>
      <c r="WFO2694" s="112"/>
      <c r="WFP2694" s="112"/>
      <c r="WFQ2694" s="112"/>
      <c r="WFR2694" s="112"/>
      <c r="WFS2694" s="112"/>
      <c r="WFT2694" s="112"/>
      <c r="WFU2694" s="112"/>
      <c r="WFV2694" s="112"/>
      <c r="WFW2694" s="112"/>
      <c r="WFX2694" s="112"/>
      <c r="WFY2694" s="112"/>
      <c r="WFZ2694" s="112"/>
      <c r="WGA2694" s="112"/>
      <c r="WGB2694" s="112"/>
      <c r="WGC2694" s="112"/>
      <c r="WGD2694" s="112"/>
      <c r="WGE2694" s="112"/>
      <c r="WGF2694" s="112"/>
      <c r="WGG2694" s="112"/>
      <c r="WGH2694" s="112"/>
      <c r="WGI2694" s="112"/>
      <c r="WGJ2694" s="112"/>
      <c r="WGK2694" s="112"/>
      <c r="WGL2694" s="112"/>
      <c r="WGM2694" s="112"/>
      <c r="WGN2694" s="112"/>
      <c r="WGO2694" s="112"/>
      <c r="WGP2694" s="112"/>
      <c r="WGQ2694" s="112"/>
      <c r="WGR2694" s="112"/>
      <c r="WGS2694" s="112"/>
      <c r="WGT2694" s="112"/>
      <c r="WGU2694" s="112"/>
      <c r="WGV2694" s="112"/>
      <c r="WGW2694" s="112"/>
      <c r="WGX2694" s="112"/>
      <c r="WGY2694" s="112"/>
      <c r="WGZ2694" s="112"/>
      <c r="WHA2694" s="112"/>
      <c r="WHB2694" s="112"/>
      <c r="WHC2694" s="112"/>
      <c r="WHD2694" s="112"/>
      <c r="WHE2694" s="112"/>
      <c r="WHF2694" s="112"/>
      <c r="WHG2694" s="112"/>
      <c r="WHH2694" s="112"/>
      <c r="WHI2694" s="112"/>
      <c r="WHJ2694" s="112"/>
      <c r="WHK2694" s="112"/>
      <c r="WHL2694" s="112"/>
      <c r="WHM2694" s="112"/>
      <c r="WHN2694" s="112"/>
      <c r="WHO2694" s="112"/>
      <c r="WHP2694" s="112"/>
      <c r="WHQ2694" s="112"/>
      <c r="WHR2694" s="112"/>
      <c r="WHS2694" s="112"/>
      <c r="WHT2694" s="112"/>
      <c r="WHU2694" s="112"/>
      <c r="WHV2694" s="112"/>
      <c r="WHW2694" s="112"/>
      <c r="WHX2694" s="112"/>
      <c r="WHY2694" s="112"/>
      <c r="WHZ2694" s="112"/>
      <c r="WIA2694" s="112"/>
      <c r="WIB2694" s="112"/>
      <c r="WIC2694" s="112"/>
      <c r="WID2694" s="112"/>
      <c r="WIE2694" s="112"/>
      <c r="WIF2694" s="112"/>
      <c r="WIG2694" s="112"/>
      <c r="WIH2694" s="112"/>
      <c r="WII2694" s="112"/>
      <c r="WIJ2694" s="112"/>
      <c r="WIK2694" s="112"/>
      <c r="WIL2694" s="112"/>
      <c r="WIM2694" s="112"/>
      <c r="WIN2694" s="112"/>
      <c r="WIO2694" s="112"/>
      <c r="WIP2694" s="112"/>
      <c r="WIQ2694" s="112"/>
      <c r="WIR2694" s="112"/>
      <c r="WIS2694" s="112"/>
      <c r="WIT2694" s="112"/>
      <c r="WIU2694" s="112"/>
      <c r="WIV2694" s="112"/>
      <c r="WIW2694" s="112"/>
      <c r="WIX2694" s="112"/>
      <c r="WIY2694" s="112"/>
      <c r="WIZ2694" s="112"/>
      <c r="WJA2694" s="112"/>
      <c r="WJB2694" s="112"/>
      <c r="WJC2694" s="112"/>
      <c r="WJD2694" s="112"/>
      <c r="WJE2694" s="112"/>
      <c r="WJF2694" s="112"/>
      <c r="WJG2694" s="112"/>
      <c r="WJH2694" s="112"/>
      <c r="WJI2694" s="112"/>
      <c r="WJJ2694" s="112"/>
      <c r="WJK2694" s="112"/>
      <c r="WJL2694" s="112"/>
      <c r="WJM2694" s="112"/>
      <c r="WJN2694" s="112"/>
      <c r="WJO2694" s="112"/>
      <c r="WJP2694" s="112"/>
      <c r="WJQ2694" s="112"/>
      <c r="WJR2694" s="112"/>
      <c r="WJS2694" s="112"/>
      <c r="WJT2694" s="112"/>
      <c r="WJU2694" s="112"/>
      <c r="WJV2694" s="112"/>
      <c r="WJW2694" s="112"/>
      <c r="WJX2694" s="112"/>
      <c r="WJY2694" s="112"/>
      <c r="WJZ2694" s="112"/>
      <c r="WKA2694" s="112"/>
      <c r="WKB2694" s="112"/>
      <c r="WKC2694" s="112"/>
      <c r="WKD2694" s="112"/>
      <c r="WKE2694" s="112"/>
      <c r="WKF2694" s="112"/>
      <c r="WKG2694" s="112"/>
      <c r="WKH2694" s="112"/>
      <c r="WKI2694" s="112"/>
      <c r="WKJ2694" s="112"/>
      <c r="WKK2694" s="112"/>
      <c r="WKL2694" s="112"/>
      <c r="WKM2694" s="112"/>
      <c r="WKN2694" s="112"/>
      <c r="WKO2694" s="112"/>
      <c r="WKP2694" s="112"/>
      <c r="WKQ2694" s="112"/>
      <c r="WKR2694" s="112"/>
      <c r="WKS2694" s="112"/>
      <c r="WKT2694" s="112"/>
      <c r="WKU2694" s="112"/>
      <c r="WKV2694" s="112"/>
      <c r="WKW2694" s="112"/>
      <c r="WKX2694" s="112"/>
      <c r="WKY2694" s="112"/>
      <c r="WKZ2694" s="112"/>
      <c r="WLA2694" s="112"/>
      <c r="WLB2694" s="112"/>
      <c r="WLC2694" s="112"/>
      <c r="WLD2694" s="112"/>
      <c r="WLE2694" s="112"/>
      <c r="WLF2694" s="112"/>
      <c r="WLG2694" s="112"/>
      <c r="WLH2694" s="112"/>
      <c r="WLI2694" s="112"/>
      <c r="WLJ2694" s="112"/>
      <c r="WLK2694" s="112"/>
      <c r="WLL2694" s="112"/>
      <c r="WLM2694" s="112"/>
      <c r="WLN2694" s="112"/>
      <c r="WLO2694" s="112"/>
      <c r="WLP2694" s="112"/>
      <c r="WLQ2694" s="112"/>
      <c r="WLR2694" s="112"/>
      <c r="WLS2694" s="112"/>
      <c r="WLT2694" s="112"/>
      <c r="WLU2694" s="112"/>
      <c r="WLV2694" s="112"/>
      <c r="WLW2694" s="112"/>
      <c r="WLX2694" s="112"/>
      <c r="WLY2694" s="112"/>
      <c r="WLZ2694" s="112"/>
      <c r="WMA2694" s="112"/>
      <c r="WMB2694" s="112"/>
      <c r="WMC2694" s="112"/>
      <c r="WMD2694" s="112"/>
      <c r="WME2694" s="112"/>
      <c r="WMF2694" s="112"/>
      <c r="WMG2694" s="112"/>
      <c r="WMH2694" s="112"/>
      <c r="WMI2694" s="112"/>
      <c r="WMJ2694" s="112"/>
      <c r="WMK2694" s="112"/>
      <c r="WML2694" s="112"/>
      <c r="WMM2694" s="112"/>
      <c r="WMN2694" s="112"/>
      <c r="WMO2694" s="112"/>
      <c r="WMP2694" s="112"/>
      <c r="WMQ2694" s="112"/>
      <c r="WMR2694" s="112"/>
      <c r="WMS2694" s="112"/>
      <c r="WMT2694" s="112"/>
      <c r="WMU2694" s="112"/>
      <c r="WMV2694" s="112"/>
      <c r="WMW2694" s="112"/>
      <c r="WMX2694" s="112"/>
      <c r="WMY2694" s="112"/>
      <c r="WMZ2694" s="112"/>
      <c r="WNA2694" s="112"/>
      <c r="WNB2694" s="112"/>
      <c r="WNC2694" s="112"/>
      <c r="WND2694" s="112"/>
      <c r="WNE2694" s="112"/>
      <c r="WNF2694" s="112"/>
      <c r="WNG2694" s="112"/>
      <c r="WNH2694" s="112"/>
      <c r="WNI2694" s="112"/>
      <c r="WNJ2694" s="112"/>
      <c r="WNK2694" s="112"/>
      <c r="WNL2694" s="112"/>
      <c r="WNM2694" s="112"/>
      <c r="WNN2694" s="112"/>
      <c r="WNO2694" s="112"/>
      <c r="WNP2694" s="112"/>
      <c r="WNQ2694" s="112"/>
      <c r="WNR2694" s="112"/>
      <c r="WNS2694" s="112"/>
      <c r="WNT2694" s="112"/>
      <c r="WNU2694" s="112"/>
      <c r="WNV2694" s="112"/>
      <c r="WNW2694" s="112"/>
      <c r="WNX2694" s="112"/>
      <c r="WNY2694" s="112"/>
      <c r="WNZ2694" s="112"/>
      <c r="WOA2694" s="112"/>
      <c r="WOB2694" s="112"/>
      <c r="WOC2694" s="112"/>
      <c r="WOD2694" s="112"/>
      <c r="WOE2694" s="112"/>
      <c r="WOF2694" s="112"/>
      <c r="WOG2694" s="112"/>
      <c r="WOH2694" s="112"/>
      <c r="WOI2694" s="112"/>
      <c r="WOJ2694" s="112"/>
      <c r="WOK2694" s="112"/>
      <c r="WOL2694" s="112"/>
      <c r="WOM2694" s="112"/>
      <c r="WON2694" s="112"/>
      <c r="WOO2694" s="112"/>
      <c r="WOP2694" s="112"/>
      <c r="WOQ2694" s="112"/>
      <c r="WOR2694" s="112"/>
      <c r="WOS2694" s="112"/>
      <c r="WOT2694" s="112"/>
      <c r="WOU2694" s="112"/>
      <c r="WOV2694" s="112"/>
      <c r="WOW2694" s="112"/>
      <c r="WOX2694" s="112"/>
      <c r="WOY2694" s="112"/>
      <c r="WOZ2694" s="112"/>
      <c r="WPA2694" s="112"/>
      <c r="WPB2694" s="112"/>
      <c r="WPC2694" s="112"/>
      <c r="WPD2694" s="112"/>
      <c r="WPE2694" s="112"/>
      <c r="WPF2694" s="112"/>
      <c r="WPG2694" s="112"/>
      <c r="WPH2694" s="112"/>
      <c r="WPI2694" s="112"/>
      <c r="WPJ2694" s="112"/>
      <c r="WPK2694" s="112"/>
      <c r="WPL2694" s="112"/>
      <c r="WPM2694" s="112"/>
      <c r="WPN2694" s="112"/>
      <c r="WPO2694" s="112"/>
      <c r="WPP2694" s="112"/>
      <c r="WPQ2694" s="112"/>
      <c r="WPR2694" s="112"/>
      <c r="WPS2694" s="112"/>
      <c r="WPT2694" s="112"/>
      <c r="WPU2694" s="112"/>
      <c r="WPV2694" s="112"/>
      <c r="WPW2694" s="112"/>
      <c r="WPX2694" s="112"/>
      <c r="WPY2694" s="112"/>
      <c r="WPZ2694" s="112"/>
      <c r="WQA2694" s="112"/>
      <c r="WQB2694" s="112"/>
      <c r="WQC2694" s="112"/>
      <c r="WQD2694" s="112"/>
      <c r="WQE2694" s="112"/>
      <c r="WQF2694" s="112"/>
      <c r="WQG2694" s="112"/>
      <c r="WQH2694" s="112"/>
      <c r="WQI2694" s="112"/>
      <c r="WQJ2694" s="112"/>
      <c r="WQK2694" s="112"/>
      <c r="WQL2694" s="112"/>
      <c r="WQM2694" s="112"/>
      <c r="WQN2694" s="112"/>
      <c r="WQO2694" s="112"/>
      <c r="WQP2694" s="112"/>
      <c r="WQQ2694" s="112"/>
      <c r="WQR2694" s="112"/>
      <c r="WQS2694" s="112"/>
      <c r="WQT2694" s="112"/>
      <c r="WQU2694" s="112"/>
      <c r="WQV2694" s="112"/>
      <c r="WQW2694" s="112"/>
      <c r="WQX2694" s="112"/>
      <c r="WQY2694" s="112"/>
      <c r="WQZ2694" s="112"/>
      <c r="WRA2694" s="112"/>
      <c r="WRB2694" s="112"/>
      <c r="WRC2694" s="112"/>
      <c r="WRD2694" s="112"/>
      <c r="WRE2694" s="112"/>
      <c r="WRF2694" s="112"/>
      <c r="WRG2694" s="112"/>
      <c r="WRH2694" s="112"/>
      <c r="WRI2694" s="112"/>
      <c r="WRJ2694" s="112"/>
      <c r="WRK2694" s="112"/>
      <c r="WRL2694" s="112"/>
      <c r="WRM2694" s="112"/>
      <c r="WRN2694" s="112"/>
      <c r="WRO2694" s="112"/>
      <c r="WRP2694" s="112"/>
      <c r="WRQ2694" s="112"/>
      <c r="WRR2694" s="112"/>
      <c r="WRS2694" s="112"/>
      <c r="WRT2694" s="112"/>
      <c r="WRU2694" s="112"/>
      <c r="WRV2694" s="112"/>
      <c r="WRW2694" s="112"/>
      <c r="WRX2694" s="112"/>
      <c r="WRY2694" s="112"/>
      <c r="WRZ2694" s="112"/>
      <c r="WSA2694" s="112"/>
      <c r="WSB2694" s="112"/>
      <c r="WSC2694" s="112"/>
      <c r="WSD2694" s="112"/>
      <c r="WSE2694" s="112"/>
      <c r="WSF2694" s="112"/>
      <c r="WSG2694" s="112"/>
      <c r="WSH2694" s="112"/>
      <c r="WSI2694" s="112"/>
      <c r="WSJ2694" s="112"/>
      <c r="WSK2694" s="112"/>
      <c r="WSL2694" s="112"/>
      <c r="WSM2694" s="112"/>
      <c r="WSN2694" s="112"/>
      <c r="WSO2694" s="112"/>
      <c r="WSP2694" s="112"/>
      <c r="WSQ2694" s="112"/>
      <c r="WSR2694" s="112"/>
      <c r="WSS2694" s="112"/>
      <c r="WST2694" s="112"/>
      <c r="WSU2694" s="112"/>
      <c r="WSV2694" s="112"/>
      <c r="WSW2694" s="112"/>
      <c r="WSX2694" s="112"/>
      <c r="WSY2694" s="112"/>
      <c r="WSZ2694" s="112"/>
      <c r="WTA2694" s="112"/>
      <c r="WTB2694" s="112"/>
      <c r="WTC2694" s="112"/>
      <c r="WTD2694" s="112"/>
      <c r="WTE2694" s="112"/>
      <c r="WTF2694" s="112"/>
      <c r="WTG2694" s="112"/>
      <c r="WTH2694" s="112"/>
      <c r="WTI2694" s="112"/>
      <c r="WTJ2694" s="112"/>
      <c r="WTK2694" s="112"/>
      <c r="WTL2694" s="112"/>
      <c r="WTM2694" s="112"/>
      <c r="WTN2694" s="112"/>
      <c r="WTO2694" s="112"/>
      <c r="WTP2694" s="112"/>
      <c r="WTQ2694" s="112"/>
      <c r="WTR2694" s="112"/>
      <c r="WTS2694" s="112"/>
      <c r="WTT2694" s="112"/>
      <c r="WTU2694" s="112"/>
      <c r="WTV2694" s="112"/>
      <c r="WTW2694" s="112"/>
      <c r="WTX2694" s="112"/>
      <c r="WTY2694" s="112"/>
      <c r="WTZ2694" s="112"/>
      <c r="WUA2694" s="112"/>
      <c r="WUB2694" s="112"/>
      <c r="WUC2694" s="112"/>
      <c r="WUD2694" s="112"/>
      <c r="WUE2694" s="112"/>
      <c r="WUF2694" s="112"/>
      <c r="WUG2694" s="112"/>
      <c r="WUH2694" s="112"/>
      <c r="WUI2694" s="112"/>
      <c r="WUJ2694" s="112"/>
      <c r="WUK2694" s="112"/>
      <c r="WUL2694" s="112"/>
      <c r="WUM2694" s="112"/>
      <c r="WUN2694" s="112"/>
      <c r="WUO2694" s="112"/>
      <c r="WUP2694" s="112"/>
      <c r="WUQ2694" s="112"/>
      <c r="WUR2694" s="112"/>
      <c r="WUS2694" s="112"/>
      <c r="WUT2694" s="112"/>
      <c r="WUU2694" s="112"/>
      <c r="WUV2694" s="112"/>
      <c r="WUW2694" s="112"/>
      <c r="WUX2694" s="112"/>
      <c r="WUY2694" s="112"/>
      <c r="WUZ2694" s="112"/>
      <c r="WVA2694" s="112"/>
      <c r="WVB2694" s="112"/>
      <c r="WVC2694" s="112"/>
      <c r="WVD2694" s="112"/>
      <c r="WVE2694" s="112"/>
      <c r="WVF2694" s="112"/>
      <c r="WVG2694" s="112"/>
      <c r="WVH2694" s="112"/>
      <c r="WVI2694" s="112"/>
      <c r="WVJ2694" s="112"/>
      <c r="WVK2694" s="112"/>
      <c r="WVL2694" s="112"/>
      <c r="WVM2694" s="112"/>
      <c r="WVN2694" s="112"/>
      <c r="WVO2694" s="112"/>
      <c r="WVP2694" s="112"/>
      <c r="WVQ2694" s="112"/>
      <c r="WVR2694" s="112"/>
      <c r="WVS2694" s="112"/>
      <c r="WVT2694" s="112"/>
      <c r="WVU2694" s="112"/>
      <c r="WVV2694" s="112"/>
      <c r="WVW2694" s="112"/>
      <c r="WVX2694" s="112"/>
      <c r="WVY2694" s="112"/>
      <c r="WVZ2694" s="112"/>
      <c r="WWA2694" s="112"/>
      <c r="WWB2694" s="112"/>
      <c r="WWC2694" s="112"/>
      <c r="WWD2694" s="112"/>
      <c r="WWE2694" s="112"/>
      <c r="WWF2694" s="112"/>
      <c r="WWG2694" s="112"/>
      <c r="WWH2694" s="112"/>
      <c r="WWI2694" s="112"/>
      <c r="WWJ2694" s="112"/>
      <c r="WWK2694" s="112"/>
      <c r="WWL2694" s="112"/>
      <c r="WWM2694" s="112"/>
      <c r="WWN2694" s="112"/>
      <c r="WWO2694" s="112"/>
      <c r="WWP2694" s="112"/>
      <c r="WWQ2694" s="112"/>
      <c r="WWR2694" s="112"/>
      <c r="WWS2694" s="112"/>
      <c r="WWT2694" s="112"/>
      <c r="WWU2694" s="112"/>
      <c r="WWV2694" s="112"/>
      <c r="WWW2694" s="112"/>
      <c r="WWX2694" s="112"/>
      <c r="WWY2694" s="112"/>
      <c r="WWZ2694" s="112"/>
      <c r="WXA2694" s="112"/>
      <c r="WXB2694" s="112"/>
      <c r="WXC2694" s="112"/>
      <c r="WXD2694" s="112"/>
      <c r="WXE2694" s="112"/>
      <c r="WXF2694" s="112"/>
      <c r="WXG2694" s="112"/>
      <c r="WXH2694" s="112"/>
      <c r="WXI2694" s="112"/>
      <c r="WXJ2694" s="112"/>
      <c r="WXK2694" s="112"/>
      <c r="WXL2694" s="112"/>
      <c r="WXM2694" s="112"/>
      <c r="WXN2694" s="112"/>
      <c r="WXO2694" s="112"/>
      <c r="WXP2694" s="112"/>
      <c r="WXQ2694" s="112"/>
      <c r="WXR2694" s="112"/>
      <c r="WXS2694" s="112"/>
      <c r="WXT2694" s="112"/>
      <c r="WXU2694" s="112"/>
      <c r="WXV2694" s="112"/>
      <c r="WXW2694" s="112"/>
      <c r="WXX2694" s="112"/>
      <c r="WXY2694" s="112"/>
      <c r="WXZ2694" s="112"/>
      <c r="WYA2694" s="112"/>
      <c r="WYB2694" s="112"/>
      <c r="WYC2694" s="112"/>
      <c r="WYD2694" s="112"/>
      <c r="WYE2694" s="112"/>
      <c r="WYF2694" s="112"/>
      <c r="WYG2694" s="112"/>
      <c r="WYH2694" s="112"/>
      <c r="WYI2694" s="112"/>
      <c r="WYJ2694" s="112"/>
      <c r="WYK2694" s="112"/>
      <c r="WYL2694" s="112"/>
      <c r="WYM2694" s="112"/>
      <c r="WYN2694" s="112"/>
      <c r="WYO2694" s="112"/>
      <c r="WYP2694" s="112"/>
      <c r="WYQ2694" s="112"/>
      <c r="WYR2694" s="112"/>
      <c r="WYS2694" s="112"/>
      <c r="WYT2694" s="112"/>
      <c r="WYU2694" s="112"/>
      <c r="WYV2694" s="112"/>
      <c r="WYW2694" s="112"/>
      <c r="WYX2694" s="112"/>
      <c r="WYY2694" s="112"/>
      <c r="WYZ2694" s="112"/>
      <c r="WZA2694" s="112"/>
      <c r="WZB2694" s="112"/>
      <c r="WZC2694" s="112"/>
      <c r="WZD2694" s="112"/>
      <c r="WZE2694" s="112"/>
      <c r="WZF2694" s="112"/>
      <c r="WZG2694" s="112"/>
      <c r="WZH2694" s="112"/>
      <c r="WZI2694" s="112"/>
      <c r="WZJ2694" s="112"/>
      <c r="WZK2694" s="112"/>
      <c r="WZL2694" s="112"/>
      <c r="WZM2694" s="112"/>
      <c r="WZN2694" s="112"/>
      <c r="WZO2694" s="112"/>
      <c r="WZP2694" s="112"/>
      <c r="WZQ2694" s="112"/>
      <c r="WZR2694" s="112"/>
      <c r="WZS2694" s="112"/>
      <c r="WZT2694" s="112"/>
      <c r="WZU2694" s="112"/>
      <c r="WZV2694" s="112"/>
      <c r="WZW2694" s="112"/>
      <c r="WZX2694" s="112"/>
      <c r="WZY2694" s="112"/>
      <c r="WZZ2694" s="112"/>
      <c r="XAA2694" s="112"/>
      <c r="XAB2694" s="112"/>
      <c r="XAC2694" s="112"/>
      <c r="XAD2694" s="112"/>
      <c r="XAE2694" s="112"/>
      <c r="XAF2694" s="112"/>
      <c r="XAG2694" s="112"/>
      <c r="XAH2694" s="112"/>
      <c r="XAI2694" s="112"/>
      <c r="XAJ2694" s="112"/>
      <c r="XAK2694" s="112"/>
      <c r="XAL2694" s="112"/>
      <c r="XAM2694" s="112"/>
      <c r="XAN2694" s="112"/>
      <c r="XAO2694" s="112"/>
      <c r="XAP2694" s="112"/>
      <c r="XAQ2694" s="112"/>
      <c r="XAR2694" s="112"/>
      <c r="XAS2694" s="112"/>
      <c r="XAT2694" s="112"/>
      <c r="XAU2694" s="112"/>
      <c r="XAV2694" s="112"/>
      <c r="XAW2694" s="112"/>
      <c r="XAX2694" s="112"/>
      <c r="XAY2694" s="112"/>
      <c r="XAZ2694" s="112"/>
      <c r="XBA2694" s="112"/>
      <c r="XBB2694" s="112"/>
      <c r="XBC2694" s="112"/>
      <c r="XBD2694" s="112"/>
      <c r="XBE2694" s="112"/>
      <c r="XBF2694" s="112"/>
      <c r="XBG2694" s="112"/>
      <c r="XBH2694" s="112"/>
      <c r="XBI2694" s="112"/>
      <c r="XBJ2694" s="112"/>
      <c r="XBK2694" s="112"/>
      <c r="XBL2694" s="112"/>
      <c r="XBM2694" s="112"/>
      <c r="XBN2694" s="112"/>
      <c r="XBO2694" s="112"/>
      <c r="XBP2694" s="112"/>
      <c r="XBQ2694" s="112"/>
      <c r="XBR2694" s="112"/>
      <c r="XBS2694" s="112"/>
      <c r="XBT2694" s="112"/>
      <c r="XBU2694" s="112"/>
      <c r="XBV2694" s="112"/>
      <c r="XBW2694" s="112"/>
      <c r="XBX2694" s="112"/>
      <c r="XBY2694" s="112"/>
      <c r="XBZ2694" s="112"/>
      <c r="XCA2694" s="112"/>
      <c r="XCB2694" s="112"/>
      <c r="XCC2694" s="112"/>
      <c r="XCD2694" s="112"/>
      <c r="XCE2694" s="112"/>
      <c r="XCF2694" s="112"/>
      <c r="XCG2694" s="112"/>
      <c r="XCH2694" s="112"/>
      <c r="XCI2694" s="112"/>
      <c r="XCJ2694" s="112"/>
      <c r="XCK2694" s="112"/>
      <c r="XCL2694" s="112"/>
      <c r="XCM2694" s="112"/>
      <c r="XCN2694" s="112"/>
      <c r="XCO2694" s="112"/>
      <c r="XCP2694" s="112"/>
      <c r="XCQ2694" s="112"/>
      <c r="XCR2694" s="112"/>
      <c r="XCS2694" s="112"/>
      <c r="XCT2694" s="112"/>
      <c r="XCU2694" s="112"/>
      <c r="XCV2694" s="112"/>
      <c r="XCW2694" s="112"/>
      <c r="XCX2694" s="112"/>
      <c r="XCY2694" s="112"/>
      <c r="XCZ2694" s="112"/>
      <c r="XDA2694" s="112"/>
      <c r="XDB2694" s="112"/>
      <c r="XDC2694" s="112"/>
      <c r="XDD2694" s="112"/>
      <c r="XDE2694" s="112"/>
      <c r="XDF2694" s="112"/>
      <c r="XDG2694" s="112"/>
      <c r="XDH2694" s="112"/>
      <c r="XDI2694" s="112"/>
      <c r="XDJ2694" s="112"/>
      <c r="XDK2694" s="112"/>
      <c r="XDL2694" s="112"/>
      <c r="XDM2694" s="112"/>
      <c r="XDN2694" s="112"/>
      <c r="XDO2694" s="112"/>
      <c r="XDP2694" s="112"/>
      <c r="XDQ2694" s="112"/>
      <c r="XDR2694" s="112"/>
      <c r="XDS2694" s="112"/>
      <c r="XDT2694" s="112"/>
      <c r="XDU2694" s="112"/>
      <c r="XDV2694" s="112"/>
      <c r="XDW2694" s="112"/>
      <c r="XDX2694" s="112"/>
      <c r="XDY2694" s="112"/>
      <c r="XDZ2694" s="112"/>
      <c r="XEA2694" s="112"/>
      <c r="XEB2694" s="112"/>
      <c r="XEC2694" s="112"/>
      <c r="XED2694" s="112"/>
      <c r="XEE2694" s="112"/>
      <c r="XEF2694" s="112"/>
      <c r="XEG2694" s="112"/>
      <c r="XEH2694" s="112"/>
      <c r="XEI2694" s="112"/>
      <c r="XEJ2694" s="112"/>
      <c r="XEK2694" s="112"/>
      <c r="XEL2694" s="112"/>
      <c r="XEM2694" s="112"/>
      <c r="XEN2694" s="112"/>
      <c r="XEO2694" s="112"/>
      <c r="XEP2694" s="112"/>
      <c r="XEQ2694" s="112"/>
      <c r="XER2694" s="112"/>
      <c r="XES2694" s="112"/>
      <c r="XET2694" s="112"/>
      <c r="XEU2694" s="112"/>
      <c r="XEV2694" s="112"/>
      <c r="XEW2694" s="112"/>
      <c r="XEX2694" s="112"/>
      <c r="XEY2694" s="112"/>
      <c r="XEZ2694" s="112"/>
      <c r="XFA2694" s="112"/>
    </row>
    <row r="2695" spans="1:16384" s="112" customFormat="1">
      <c r="A2695" s="138"/>
      <c r="B2695" s="138">
        <v>4824</v>
      </c>
      <c r="C2695" s="138" t="s">
        <v>3774</v>
      </c>
      <c r="D2695" s="138">
        <v>1887</v>
      </c>
      <c r="E2695" s="321">
        <v>3.25</v>
      </c>
      <c r="F2695" s="321">
        <f t="shared" si="373"/>
        <v>6132.75</v>
      </c>
      <c r="G2695" s="786"/>
      <c r="XFB2695" s="116"/>
      <c r="XFC2695" s="116"/>
      <c r="XFD2695" s="116"/>
    </row>
    <row r="2696" spans="1:16384" s="107" customFormat="1">
      <c r="A2696" s="293"/>
      <c r="B2696" s="293"/>
      <c r="C2696" s="293"/>
      <c r="D2696" s="293"/>
      <c r="E2696" s="322"/>
      <c r="F2696" s="322">
        <f>SUM(F2693:F2695)</f>
        <v>15887.55</v>
      </c>
      <c r="G2696" s="786"/>
      <c r="H2696" s="113"/>
      <c r="I2696" s="113"/>
      <c r="J2696" s="113"/>
      <c r="K2696" s="113"/>
      <c r="L2696" s="113"/>
      <c r="M2696" s="113"/>
      <c r="N2696" s="113"/>
      <c r="O2696" s="113"/>
      <c r="P2696" s="113"/>
      <c r="Q2696" s="113"/>
      <c r="R2696" s="113"/>
      <c r="S2696" s="113"/>
      <c r="T2696" s="113"/>
      <c r="U2696" s="113"/>
      <c r="V2696" s="113"/>
      <c r="W2696" s="113"/>
      <c r="X2696" s="113"/>
      <c r="Y2696" s="113"/>
      <c r="Z2696" s="113"/>
      <c r="AA2696" s="113"/>
      <c r="AB2696" s="113"/>
      <c r="AC2696" s="113"/>
      <c r="AD2696" s="113"/>
      <c r="AE2696" s="113"/>
      <c r="AF2696" s="113"/>
      <c r="AG2696" s="113"/>
      <c r="AH2696" s="113"/>
      <c r="AI2696" s="113"/>
      <c r="AJ2696" s="113"/>
      <c r="AK2696" s="113"/>
      <c r="AL2696" s="113"/>
      <c r="AM2696" s="113"/>
      <c r="AN2696" s="113"/>
      <c r="AO2696" s="113"/>
      <c r="AP2696" s="113"/>
      <c r="AQ2696" s="113"/>
      <c r="AR2696" s="113"/>
      <c r="AS2696" s="113"/>
      <c r="AT2696" s="113"/>
      <c r="AU2696" s="113"/>
      <c r="AV2696" s="113"/>
      <c r="AW2696" s="113"/>
      <c r="AX2696" s="113"/>
      <c r="AY2696" s="113"/>
      <c r="AZ2696" s="113"/>
      <c r="BA2696" s="113"/>
      <c r="BB2696" s="113"/>
      <c r="BC2696" s="113"/>
      <c r="BD2696" s="113"/>
      <c r="BE2696" s="113"/>
      <c r="BF2696" s="113"/>
      <c r="BG2696" s="113"/>
      <c r="BH2696" s="113"/>
      <c r="BI2696" s="113"/>
      <c r="BJ2696" s="113"/>
      <c r="BK2696" s="113"/>
      <c r="BL2696" s="113"/>
      <c r="BM2696" s="113"/>
      <c r="BN2696" s="113"/>
      <c r="BO2696" s="113"/>
      <c r="BP2696" s="113"/>
      <c r="BQ2696" s="113"/>
      <c r="BR2696" s="113"/>
      <c r="BS2696" s="113"/>
      <c r="BT2696" s="113"/>
      <c r="BU2696" s="113"/>
      <c r="BV2696" s="113"/>
      <c r="BW2696" s="113"/>
      <c r="BX2696" s="113"/>
      <c r="BY2696" s="113"/>
      <c r="BZ2696" s="113"/>
      <c r="CA2696" s="113"/>
      <c r="CB2696" s="113"/>
      <c r="CC2696" s="113"/>
      <c r="CD2696" s="113"/>
      <c r="CE2696" s="113"/>
      <c r="CF2696" s="113"/>
      <c r="CG2696" s="113"/>
      <c r="CH2696" s="113"/>
      <c r="CI2696" s="113"/>
      <c r="CJ2696" s="113"/>
      <c r="CK2696" s="113"/>
      <c r="CL2696" s="113"/>
      <c r="CM2696" s="113"/>
      <c r="CN2696" s="113"/>
      <c r="CO2696" s="113"/>
      <c r="CP2696" s="113"/>
      <c r="CQ2696" s="113"/>
      <c r="CR2696" s="113"/>
      <c r="CS2696" s="113"/>
      <c r="CT2696" s="113"/>
      <c r="CU2696" s="113"/>
      <c r="CV2696" s="113"/>
      <c r="CW2696" s="113"/>
      <c r="CX2696" s="113"/>
      <c r="CY2696" s="113"/>
      <c r="CZ2696" s="113"/>
      <c r="DA2696" s="113"/>
      <c r="DB2696" s="113"/>
      <c r="DC2696" s="113"/>
      <c r="DD2696" s="113"/>
      <c r="DE2696" s="113"/>
      <c r="DF2696" s="113"/>
      <c r="DG2696" s="113"/>
      <c r="DH2696" s="113"/>
      <c r="DI2696" s="113"/>
      <c r="DJ2696" s="113"/>
      <c r="DK2696" s="113"/>
      <c r="DL2696" s="113"/>
      <c r="DM2696" s="113"/>
      <c r="DN2696" s="113"/>
      <c r="DO2696" s="113"/>
      <c r="DP2696" s="113"/>
      <c r="DQ2696" s="113"/>
      <c r="DR2696" s="113"/>
      <c r="DS2696" s="113"/>
      <c r="DT2696" s="113"/>
      <c r="DU2696" s="113"/>
      <c r="DV2696" s="113"/>
      <c r="DW2696" s="113"/>
      <c r="DX2696" s="113"/>
      <c r="DY2696" s="113"/>
      <c r="DZ2696" s="113"/>
      <c r="EA2696" s="113"/>
      <c r="EB2696" s="113"/>
      <c r="EC2696" s="113"/>
      <c r="ED2696" s="113"/>
      <c r="EE2696" s="113"/>
      <c r="EF2696" s="113"/>
      <c r="EG2696" s="113"/>
      <c r="EH2696" s="113"/>
      <c r="EI2696" s="113"/>
      <c r="EJ2696" s="113"/>
      <c r="EK2696" s="113"/>
      <c r="EL2696" s="113"/>
      <c r="EM2696" s="113"/>
      <c r="EN2696" s="113"/>
      <c r="EO2696" s="113"/>
      <c r="EP2696" s="113"/>
      <c r="EQ2696" s="113"/>
      <c r="ER2696" s="113"/>
      <c r="ES2696" s="113"/>
      <c r="ET2696" s="113"/>
      <c r="EU2696" s="113"/>
      <c r="EV2696" s="113"/>
      <c r="EW2696" s="113"/>
      <c r="EX2696" s="113"/>
      <c r="EY2696" s="113"/>
      <c r="EZ2696" s="113"/>
      <c r="FA2696" s="113"/>
      <c r="FB2696" s="113"/>
      <c r="FC2696" s="113"/>
      <c r="FD2696" s="113"/>
      <c r="FE2696" s="113"/>
      <c r="FF2696" s="113"/>
      <c r="FG2696" s="113"/>
      <c r="FH2696" s="113"/>
      <c r="FI2696" s="113"/>
      <c r="FJ2696" s="113"/>
      <c r="FK2696" s="113"/>
      <c r="FL2696" s="113"/>
      <c r="FM2696" s="113"/>
      <c r="FN2696" s="113"/>
      <c r="FO2696" s="113"/>
      <c r="FP2696" s="113"/>
      <c r="FQ2696" s="113"/>
      <c r="FR2696" s="113"/>
      <c r="FS2696" s="113"/>
      <c r="FT2696" s="113"/>
      <c r="FU2696" s="113"/>
      <c r="FV2696" s="113"/>
      <c r="FW2696" s="113"/>
      <c r="FX2696" s="113"/>
      <c r="FY2696" s="113"/>
      <c r="FZ2696" s="113"/>
      <c r="GA2696" s="113"/>
      <c r="GB2696" s="113"/>
      <c r="GC2696" s="113"/>
      <c r="GD2696" s="113"/>
      <c r="GE2696" s="113"/>
      <c r="GF2696" s="113"/>
      <c r="GG2696" s="113"/>
      <c r="GH2696" s="113"/>
      <c r="GI2696" s="113"/>
      <c r="GJ2696" s="113"/>
      <c r="GK2696" s="113"/>
      <c r="GL2696" s="113"/>
      <c r="GM2696" s="113"/>
      <c r="GN2696" s="113"/>
      <c r="GO2696" s="113"/>
      <c r="GP2696" s="113"/>
      <c r="GQ2696" s="113"/>
      <c r="GR2696" s="113"/>
      <c r="GS2696" s="113"/>
      <c r="GT2696" s="113"/>
      <c r="GU2696" s="113"/>
      <c r="GV2696" s="113"/>
      <c r="GW2696" s="113"/>
      <c r="GX2696" s="113"/>
      <c r="GY2696" s="113"/>
      <c r="GZ2696" s="113"/>
      <c r="HA2696" s="113"/>
      <c r="HB2696" s="113"/>
      <c r="HC2696" s="113"/>
      <c r="HD2696" s="113"/>
      <c r="HE2696" s="113"/>
      <c r="HF2696" s="113"/>
      <c r="HG2696" s="113"/>
      <c r="HH2696" s="113"/>
      <c r="HI2696" s="113"/>
      <c r="HJ2696" s="113"/>
      <c r="HK2696" s="113"/>
      <c r="HL2696" s="113"/>
      <c r="HM2696" s="113"/>
      <c r="HN2696" s="113"/>
      <c r="HO2696" s="113"/>
      <c r="HP2696" s="113"/>
      <c r="HQ2696" s="113"/>
      <c r="HR2696" s="113"/>
      <c r="HS2696" s="113"/>
      <c r="HT2696" s="113"/>
      <c r="HU2696" s="113"/>
      <c r="HV2696" s="113"/>
      <c r="HW2696" s="113"/>
      <c r="HX2696" s="113"/>
      <c r="HY2696" s="113"/>
      <c r="HZ2696" s="113"/>
      <c r="IA2696" s="113"/>
      <c r="IB2696" s="113"/>
      <c r="IC2696" s="113"/>
      <c r="ID2696" s="113"/>
      <c r="IE2696" s="113"/>
      <c r="IF2696" s="113"/>
      <c r="IG2696" s="113"/>
      <c r="IH2696" s="113"/>
      <c r="II2696" s="113"/>
      <c r="IJ2696" s="113"/>
      <c r="IK2696" s="113"/>
      <c r="IL2696" s="113"/>
      <c r="IM2696" s="113"/>
      <c r="IN2696" s="113"/>
      <c r="IO2696" s="113"/>
      <c r="IP2696" s="113"/>
      <c r="IQ2696" s="113"/>
      <c r="IR2696" s="113"/>
      <c r="IS2696" s="113"/>
      <c r="IT2696" s="113"/>
      <c r="IU2696" s="113"/>
      <c r="IV2696" s="113"/>
      <c r="IW2696" s="113"/>
      <c r="IX2696" s="113"/>
      <c r="IY2696" s="113"/>
      <c r="IZ2696" s="113"/>
      <c r="JA2696" s="113"/>
      <c r="JB2696" s="113"/>
      <c r="JC2696" s="113"/>
      <c r="JD2696" s="113"/>
      <c r="JE2696" s="113"/>
      <c r="JF2696" s="113"/>
      <c r="JG2696" s="113"/>
      <c r="JH2696" s="113"/>
      <c r="JI2696" s="113"/>
      <c r="JJ2696" s="113"/>
      <c r="JK2696" s="113"/>
      <c r="JL2696" s="113"/>
      <c r="JM2696" s="113"/>
      <c r="JN2696" s="113"/>
      <c r="JO2696" s="113"/>
      <c r="JP2696" s="113"/>
      <c r="JQ2696" s="113"/>
      <c r="JR2696" s="113"/>
      <c r="JS2696" s="113"/>
      <c r="JT2696" s="113"/>
      <c r="JU2696" s="113"/>
      <c r="JV2696" s="113"/>
      <c r="JW2696" s="113"/>
      <c r="JX2696" s="113"/>
      <c r="JY2696" s="113"/>
      <c r="JZ2696" s="113"/>
      <c r="KA2696" s="113"/>
      <c r="KB2696" s="113"/>
      <c r="KC2696" s="113"/>
      <c r="KD2696" s="113"/>
      <c r="KE2696" s="113"/>
      <c r="KF2696" s="113"/>
      <c r="KG2696" s="113"/>
      <c r="KH2696" s="113"/>
      <c r="KI2696" s="113"/>
      <c r="KJ2696" s="113"/>
      <c r="KK2696" s="113"/>
      <c r="KL2696" s="113"/>
      <c r="KM2696" s="113"/>
      <c r="KN2696" s="113"/>
      <c r="KO2696" s="113"/>
      <c r="KP2696" s="113"/>
      <c r="KQ2696" s="113"/>
      <c r="KR2696" s="113"/>
      <c r="KS2696" s="113"/>
      <c r="KT2696" s="113"/>
      <c r="KU2696" s="113"/>
      <c r="KV2696" s="113"/>
      <c r="KW2696" s="113"/>
      <c r="KX2696" s="113"/>
      <c r="KY2696" s="113"/>
      <c r="KZ2696" s="113"/>
      <c r="LA2696" s="113"/>
      <c r="LB2696" s="113"/>
      <c r="LC2696" s="113"/>
      <c r="LD2696" s="113"/>
      <c r="LE2696" s="113"/>
      <c r="LF2696" s="113"/>
      <c r="LG2696" s="113"/>
      <c r="LH2696" s="113"/>
      <c r="LI2696" s="113"/>
      <c r="LJ2696" s="113"/>
      <c r="LK2696" s="113"/>
      <c r="LL2696" s="113"/>
      <c r="LM2696" s="113"/>
      <c r="LN2696" s="113"/>
      <c r="LO2696" s="113"/>
      <c r="LP2696" s="113"/>
      <c r="LQ2696" s="113"/>
      <c r="LR2696" s="113"/>
      <c r="LS2696" s="113"/>
      <c r="LT2696" s="113"/>
      <c r="LU2696" s="113"/>
      <c r="LV2696" s="113"/>
      <c r="LW2696" s="113"/>
      <c r="LX2696" s="113"/>
      <c r="LY2696" s="113"/>
      <c r="LZ2696" s="113"/>
      <c r="MA2696" s="113"/>
      <c r="MB2696" s="113"/>
      <c r="MC2696" s="113"/>
      <c r="MD2696" s="113"/>
      <c r="ME2696" s="113"/>
      <c r="MF2696" s="113"/>
      <c r="MG2696" s="113"/>
      <c r="MH2696" s="113"/>
      <c r="MI2696" s="113"/>
      <c r="MJ2696" s="113"/>
      <c r="MK2696" s="113"/>
      <c r="ML2696" s="113"/>
      <c r="MM2696" s="113"/>
      <c r="MN2696" s="113"/>
      <c r="MO2696" s="113"/>
      <c r="MP2696" s="113"/>
      <c r="MQ2696" s="113"/>
      <c r="MR2696" s="113"/>
      <c r="MS2696" s="113"/>
      <c r="MT2696" s="113"/>
      <c r="MU2696" s="113"/>
      <c r="MV2696" s="113"/>
      <c r="MW2696" s="113"/>
      <c r="MX2696" s="113"/>
      <c r="MY2696" s="113"/>
      <c r="MZ2696" s="113"/>
      <c r="NA2696" s="113"/>
      <c r="NB2696" s="113"/>
      <c r="NC2696" s="113"/>
      <c r="ND2696" s="113"/>
      <c r="NE2696" s="113"/>
      <c r="NF2696" s="113"/>
      <c r="NG2696" s="113"/>
      <c r="NH2696" s="113"/>
      <c r="NI2696" s="113"/>
      <c r="NJ2696" s="113"/>
      <c r="NK2696" s="113"/>
      <c r="NL2696" s="113"/>
      <c r="NM2696" s="113"/>
      <c r="NN2696" s="113"/>
      <c r="NO2696" s="113"/>
      <c r="NP2696" s="113"/>
      <c r="NQ2696" s="113"/>
      <c r="NR2696" s="113"/>
      <c r="NS2696" s="113"/>
      <c r="NT2696" s="113"/>
      <c r="NU2696" s="113"/>
      <c r="NV2696" s="113"/>
      <c r="NW2696" s="113"/>
      <c r="NX2696" s="113"/>
      <c r="NY2696" s="113"/>
      <c r="NZ2696" s="113"/>
      <c r="OA2696" s="113"/>
      <c r="OB2696" s="113"/>
      <c r="OC2696" s="113"/>
      <c r="OD2696" s="113"/>
      <c r="OE2696" s="113"/>
      <c r="OF2696" s="113"/>
      <c r="OG2696" s="113"/>
      <c r="OH2696" s="113"/>
      <c r="OI2696" s="113"/>
      <c r="OJ2696" s="113"/>
      <c r="OK2696" s="113"/>
      <c r="OL2696" s="113"/>
      <c r="OM2696" s="113"/>
      <c r="ON2696" s="113"/>
      <c r="OO2696" s="113"/>
      <c r="OP2696" s="113"/>
      <c r="OQ2696" s="113"/>
      <c r="OR2696" s="113"/>
      <c r="OS2696" s="113"/>
      <c r="OT2696" s="113"/>
      <c r="OU2696" s="113"/>
      <c r="OV2696" s="113"/>
      <c r="OW2696" s="113"/>
      <c r="OX2696" s="113"/>
      <c r="OY2696" s="113"/>
      <c r="OZ2696" s="113"/>
      <c r="PA2696" s="113"/>
      <c r="PB2696" s="113"/>
      <c r="PC2696" s="113"/>
      <c r="PD2696" s="113"/>
      <c r="PE2696" s="113"/>
      <c r="PF2696" s="113"/>
      <c r="PG2696" s="113"/>
      <c r="PH2696" s="113"/>
      <c r="PI2696" s="113"/>
      <c r="PJ2696" s="113"/>
      <c r="PK2696" s="113"/>
      <c r="PL2696" s="113"/>
      <c r="PM2696" s="113"/>
      <c r="PN2696" s="113"/>
      <c r="PO2696" s="113"/>
      <c r="PP2696" s="113"/>
      <c r="PQ2696" s="113"/>
      <c r="PR2696" s="113"/>
      <c r="PS2696" s="113"/>
      <c r="PT2696" s="113"/>
      <c r="PU2696" s="113"/>
      <c r="PV2696" s="113"/>
      <c r="PW2696" s="113"/>
      <c r="PX2696" s="113"/>
      <c r="PY2696" s="113"/>
      <c r="PZ2696" s="113"/>
      <c r="QA2696" s="113"/>
      <c r="QB2696" s="113"/>
      <c r="QC2696" s="113"/>
      <c r="QD2696" s="113"/>
      <c r="QE2696" s="113"/>
      <c r="QF2696" s="113"/>
      <c r="QG2696" s="113"/>
      <c r="QH2696" s="113"/>
      <c r="QI2696" s="113"/>
      <c r="QJ2696" s="113"/>
      <c r="QK2696" s="113"/>
      <c r="QL2696" s="113"/>
      <c r="QM2696" s="113"/>
      <c r="QN2696" s="113"/>
      <c r="QO2696" s="113"/>
      <c r="QP2696" s="113"/>
      <c r="QQ2696" s="113"/>
      <c r="QR2696" s="113"/>
      <c r="QS2696" s="113"/>
      <c r="QT2696" s="113"/>
      <c r="QU2696" s="113"/>
      <c r="QV2696" s="113"/>
      <c r="QW2696" s="113"/>
      <c r="QX2696" s="113"/>
      <c r="QY2696" s="113"/>
      <c r="QZ2696" s="113"/>
      <c r="RA2696" s="113"/>
      <c r="RB2696" s="113"/>
      <c r="RC2696" s="113"/>
      <c r="RD2696" s="113"/>
      <c r="RE2696" s="113"/>
      <c r="RF2696" s="113"/>
      <c r="RG2696" s="113"/>
      <c r="RH2696" s="113"/>
      <c r="RI2696" s="113"/>
      <c r="RJ2696" s="113"/>
      <c r="RK2696" s="113"/>
      <c r="RL2696" s="113"/>
      <c r="RM2696" s="113"/>
      <c r="RN2696" s="113"/>
      <c r="RO2696" s="113"/>
      <c r="RP2696" s="113"/>
      <c r="RQ2696" s="113"/>
      <c r="RR2696" s="113"/>
      <c r="RS2696" s="113"/>
      <c r="RT2696" s="113"/>
      <c r="RU2696" s="113"/>
      <c r="RV2696" s="113"/>
      <c r="RW2696" s="113"/>
      <c r="RX2696" s="113"/>
      <c r="RY2696" s="113"/>
      <c r="RZ2696" s="113"/>
      <c r="SA2696" s="113"/>
      <c r="SB2696" s="113"/>
      <c r="SC2696" s="113"/>
      <c r="SD2696" s="113"/>
      <c r="SE2696" s="113"/>
      <c r="SF2696" s="113"/>
      <c r="SG2696" s="113"/>
      <c r="SH2696" s="113"/>
      <c r="SI2696" s="113"/>
      <c r="SJ2696" s="113"/>
      <c r="SK2696" s="113"/>
      <c r="SL2696" s="113"/>
      <c r="SM2696" s="113"/>
      <c r="SN2696" s="113"/>
      <c r="SO2696" s="113"/>
      <c r="SP2696" s="113"/>
      <c r="SQ2696" s="113"/>
      <c r="SR2696" s="113"/>
      <c r="SS2696" s="113"/>
      <c r="ST2696" s="113"/>
      <c r="SU2696" s="113"/>
      <c r="SV2696" s="113"/>
      <c r="SW2696" s="113"/>
      <c r="SX2696" s="113"/>
      <c r="SY2696" s="113"/>
      <c r="SZ2696" s="113"/>
      <c r="TA2696" s="113"/>
      <c r="TB2696" s="113"/>
      <c r="TC2696" s="113"/>
      <c r="TD2696" s="113"/>
      <c r="TE2696" s="113"/>
      <c r="TF2696" s="113"/>
      <c r="TG2696" s="113"/>
      <c r="TH2696" s="113"/>
      <c r="TI2696" s="113"/>
      <c r="TJ2696" s="113"/>
      <c r="TK2696" s="113"/>
      <c r="TL2696" s="113"/>
      <c r="TM2696" s="113"/>
      <c r="TN2696" s="113"/>
      <c r="TO2696" s="113"/>
      <c r="TP2696" s="113"/>
      <c r="TQ2696" s="113"/>
      <c r="TR2696" s="113"/>
      <c r="TS2696" s="113"/>
      <c r="TT2696" s="113"/>
      <c r="TU2696" s="113"/>
      <c r="TV2696" s="113"/>
      <c r="TW2696" s="113"/>
      <c r="TX2696" s="113"/>
      <c r="TY2696" s="113"/>
      <c r="TZ2696" s="113"/>
      <c r="UA2696" s="113"/>
      <c r="UB2696" s="113"/>
      <c r="UC2696" s="113"/>
      <c r="UD2696" s="113"/>
      <c r="UE2696" s="113"/>
      <c r="UF2696" s="113"/>
      <c r="UG2696" s="113"/>
      <c r="UH2696" s="113"/>
      <c r="UI2696" s="113"/>
      <c r="UJ2696" s="113"/>
      <c r="UK2696" s="113"/>
      <c r="UL2696" s="113"/>
      <c r="UM2696" s="113"/>
      <c r="UN2696" s="113"/>
      <c r="UO2696" s="113"/>
      <c r="UP2696" s="113"/>
      <c r="UQ2696" s="113"/>
      <c r="UR2696" s="113"/>
      <c r="US2696" s="113"/>
      <c r="UT2696" s="113"/>
      <c r="UU2696" s="113"/>
      <c r="UV2696" s="113"/>
      <c r="UW2696" s="113"/>
      <c r="UX2696" s="113"/>
      <c r="UY2696" s="113"/>
      <c r="UZ2696" s="113"/>
      <c r="VA2696" s="113"/>
      <c r="VB2696" s="113"/>
      <c r="VC2696" s="113"/>
      <c r="VD2696" s="113"/>
      <c r="VE2696" s="113"/>
      <c r="VF2696" s="113"/>
      <c r="VG2696" s="113"/>
      <c r="VH2696" s="113"/>
      <c r="VI2696" s="113"/>
      <c r="VJ2696" s="113"/>
      <c r="VK2696" s="113"/>
      <c r="VL2696" s="113"/>
      <c r="VM2696" s="113"/>
      <c r="VN2696" s="113"/>
      <c r="VO2696" s="113"/>
      <c r="VP2696" s="113"/>
      <c r="VQ2696" s="113"/>
      <c r="VR2696" s="113"/>
      <c r="VS2696" s="113"/>
      <c r="VT2696" s="113"/>
      <c r="VU2696" s="113"/>
      <c r="VV2696" s="113"/>
      <c r="VW2696" s="113"/>
      <c r="VX2696" s="113"/>
      <c r="VY2696" s="113"/>
      <c r="VZ2696" s="113"/>
      <c r="WA2696" s="113"/>
      <c r="WB2696" s="113"/>
      <c r="WC2696" s="113"/>
      <c r="WD2696" s="113"/>
      <c r="WE2696" s="113"/>
      <c r="WF2696" s="113"/>
      <c r="WG2696" s="113"/>
      <c r="WH2696" s="113"/>
      <c r="WI2696" s="113"/>
      <c r="WJ2696" s="113"/>
      <c r="WK2696" s="113"/>
      <c r="WL2696" s="113"/>
      <c r="WM2696" s="113"/>
      <c r="WN2696" s="113"/>
      <c r="WO2696" s="113"/>
      <c r="WP2696" s="113"/>
      <c r="WQ2696" s="113"/>
      <c r="WR2696" s="113"/>
      <c r="WS2696" s="113"/>
      <c r="WT2696" s="113"/>
      <c r="WU2696" s="113"/>
      <c r="WV2696" s="113"/>
      <c r="WW2696" s="113"/>
      <c r="WX2696" s="113"/>
      <c r="WY2696" s="113"/>
      <c r="WZ2696" s="113"/>
      <c r="XA2696" s="113"/>
      <c r="XB2696" s="113"/>
      <c r="XC2696" s="113"/>
      <c r="XD2696" s="113"/>
      <c r="XE2696" s="113"/>
      <c r="XF2696" s="113"/>
      <c r="XG2696" s="113"/>
      <c r="XH2696" s="113"/>
      <c r="XI2696" s="113"/>
      <c r="XJ2696" s="113"/>
      <c r="XK2696" s="113"/>
      <c r="XL2696" s="113"/>
      <c r="XM2696" s="113"/>
      <c r="XN2696" s="113"/>
      <c r="XO2696" s="113"/>
      <c r="XP2696" s="113"/>
      <c r="XQ2696" s="113"/>
      <c r="XR2696" s="113"/>
      <c r="XS2696" s="113"/>
      <c r="XT2696" s="113"/>
      <c r="XU2696" s="113"/>
      <c r="XV2696" s="113"/>
      <c r="XW2696" s="113"/>
      <c r="XX2696" s="113"/>
      <c r="XY2696" s="113"/>
      <c r="XZ2696" s="113"/>
      <c r="YA2696" s="113"/>
      <c r="YB2696" s="113"/>
      <c r="YC2696" s="113"/>
      <c r="YD2696" s="113"/>
      <c r="YE2696" s="113"/>
      <c r="YF2696" s="113"/>
      <c r="YG2696" s="113"/>
      <c r="YH2696" s="113"/>
      <c r="YI2696" s="113"/>
      <c r="YJ2696" s="113"/>
      <c r="YK2696" s="113"/>
      <c r="YL2696" s="113"/>
      <c r="YM2696" s="113"/>
      <c r="YN2696" s="113"/>
      <c r="YO2696" s="113"/>
      <c r="YP2696" s="113"/>
      <c r="YQ2696" s="113"/>
      <c r="YR2696" s="113"/>
      <c r="YS2696" s="113"/>
      <c r="YT2696" s="113"/>
      <c r="YU2696" s="113"/>
      <c r="YV2696" s="113"/>
      <c r="YW2696" s="113"/>
      <c r="YX2696" s="113"/>
      <c r="YY2696" s="113"/>
      <c r="YZ2696" s="113"/>
      <c r="ZA2696" s="113"/>
      <c r="ZB2696" s="113"/>
      <c r="ZC2696" s="113"/>
      <c r="ZD2696" s="113"/>
      <c r="ZE2696" s="113"/>
      <c r="ZF2696" s="113"/>
      <c r="ZG2696" s="113"/>
      <c r="ZH2696" s="113"/>
      <c r="ZI2696" s="113"/>
      <c r="ZJ2696" s="113"/>
      <c r="ZK2696" s="113"/>
      <c r="ZL2696" s="113"/>
      <c r="ZM2696" s="113"/>
      <c r="ZN2696" s="113"/>
      <c r="ZO2696" s="113"/>
      <c r="ZP2696" s="113"/>
      <c r="ZQ2696" s="113"/>
      <c r="ZR2696" s="113"/>
      <c r="ZS2696" s="113"/>
      <c r="ZT2696" s="113"/>
      <c r="ZU2696" s="113"/>
      <c r="ZV2696" s="113"/>
      <c r="ZW2696" s="113"/>
      <c r="ZX2696" s="113"/>
      <c r="ZY2696" s="113"/>
      <c r="ZZ2696" s="113"/>
      <c r="AAA2696" s="113"/>
      <c r="AAB2696" s="113"/>
      <c r="AAC2696" s="113"/>
      <c r="AAD2696" s="113"/>
      <c r="AAE2696" s="113"/>
      <c r="AAF2696" s="113"/>
      <c r="AAG2696" s="113"/>
      <c r="AAH2696" s="113"/>
      <c r="AAI2696" s="113"/>
      <c r="AAJ2696" s="113"/>
      <c r="AAK2696" s="113"/>
      <c r="AAL2696" s="113"/>
      <c r="AAM2696" s="113"/>
      <c r="AAN2696" s="113"/>
      <c r="AAO2696" s="113"/>
      <c r="AAP2696" s="113"/>
      <c r="AAQ2696" s="113"/>
      <c r="AAR2696" s="113"/>
      <c r="AAS2696" s="113"/>
      <c r="AAT2696" s="113"/>
      <c r="AAU2696" s="113"/>
      <c r="AAV2696" s="113"/>
      <c r="AAW2696" s="113"/>
      <c r="AAX2696" s="113"/>
      <c r="AAY2696" s="113"/>
      <c r="AAZ2696" s="113"/>
      <c r="ABA2696" s="113"/>
      <c r="ABB2696" s="113"/>
      <c r="ABC2696" s="113"/>
      <c r="ABD2696" s="113"/>
      <c r="ABE2696" s="113"/>
      <c r="ABF2696" s="113"/>
      <c r="ABG2696" s="113"/>
      <c r="ABH2696" s="113"/>
      <c r="ABI2696" s="113"/>
      <c r="ABJ2696" s="113"/>
      <c r="ABK2696" s="113"/>
      <c r="ABL2696" s="113"/>
      <c r="ABM2696" s="113"/>
      <c r="ABN2696" s="113"/>
      <c r="ABO2696" s="113"/>
      <c r="ABP2696" s="113"/>
      <c r="ABQ2696" s="113"/>
      <c r="ABR2696" s="113"/>
      <c r="ABS2696" s="113"/>
      <c r="ABT2696" s="113"/>
      <c r="ABU2696" s="113"/>
      <c r="ABV2696" s="113"/>
      <c r="ABW2696" s="113"/>
      <c r="ABX2696" s="113"/>
      <c r="ABY2696" s="113"/>
      <c r="ABZ2696" s="113"/>
      <c r="ACA2696" s="113"/>
      <c r="ACB2696" s="113"/>
      <c r="ACC2696" s="113"/>
      <c r="ACD2696" s="113"/>
      <c r="ACE2696" s="113"/>
      <c r="ACF2696" s="113"/>
      <c r="ACG2696" s="113"/>
      <c r="ACH2696" s="113"/>
      <c r="ACI2696" s="113"/>
      <c r="ACJ2696" s="113"/>
      <c r="ACK2696" s="113"/>
      <c r="ACL2696" s="113"/>
      <c r="ACM2696" s="113"/>
      <c r="ACN2696" s="113"/>
      <c r="ACO2696" s="113"/>
      <c r="ACP2696" s="113"/>
      <c r="ACQ2696" s="113"/>
      <c r="ACR2696" s="113"/>
      <c r="ACS2696" s="113"/>
      <c r="ACT2696" s="113"/>
      <c r="ACU2696" s="113"/>
      <c r="ACV2696" s="113"/>
      <c r="ACW2696" s="113"/>
      <c r="ACX2696" s="113"/>
      <c r="ACY2696" s="113"/>
      <c r="ACZ2696" s="113"/>
      <c r="ADA2696" s="113"/>
      <c r="ADB2696" s="113"/>
      <c r="ADC2696" s="113"/>
      <c r="ADD2696" s="113"/>
      <c r="ADE2696" s="113"/>
      <c r="ADF2696" s="113"/>
      <c r="ADG2696" s="113"/>
      <c r="ADH2696" s="113"/>
      <c r="ADI2696" s="113"/>
      <c r="ADJ2696" s="113"/>
      <c r="ADK2696" s="113"/>
      <c r="ADL2696" s="113"/>
      <c r="ADM2696" s="113"/>
      <c r="ADN2696" s="113"/>
      <c r="ADO2696" s="113"/>
      <c r="ADP2696" s="113"/>
      <c r="ADQ2696" s="113"/>
      <c r="ADR2696" s="113"/>
      <c r="ADS2696" s="113"/>
      <c r="ADT2696" s="113"/>
      <c r="ADU2696" s="113"/>
      <c r="ADV2696" s="113"/>
      <c r="ADW2696" s="113"/>
      <c r="ADX2696" s="113"/>
      <c r="ADY2696" s="113"/>
      <c r="ADZ2696" s="113"/>
      <c r="AEA2696" s="113"/>
      <c r="AEB2696" s="113"/>
      <c r="AEC2696" s="113"/>
      <c r="AED2696" s="113"/>
      <c r="AEE2696" s="113"/>
      <c r="AEF2696" s="113"/>
      <c r="AEG2696" s="113"/>
      <c r="AEH2696" s="113"/>
      <c r="AEI2696" s="113"/>
      <c r="AEJ2696" s="113"/>
      <c r="AEK2696" s="113"/>
      <c r="AEL2696" s="113"/>
      <c r="AEM2696" s="113"/>
      <c r="AEN2696" s="113"/>
      <c r="AEO2696" s="113"/>
      <c r="AEP2696" s="113"/>
      <c r="AEQ2696" s="113"/>
      <c r="AER2696" s="113"/>
      <c r="AES2696" s="113"/>
      <c r="AET2696" s="113"/>
      <c r="AEU2696" s="113"/>
      <c r="AEV2696" s="113"/>
      <c r="AEW2696" s="113"/>
      <c r="AEX2696" s="113"/>
      <c r="AEY2696" s="113"/>
      <c r="AEZ2696" s="113"/>
      <c r="AFA2696" s="113"/>
      <c r="AFB2696" s="113"/>
      <c r="AFC2696" s="113"/>
      <c r="AFD2696" s="113"/>
      <c r="AFE2696" s="113"/>
      <c r="AFF2696" s="113"/>
      <c r="AFG2696" s="113"/>
      <c r="AFH2696" s="113"/>
      <c r="AFI2696" s="113"/>
      <c r="AFJ2696" s="113"/>
      <c r="AFK2696" s="113"/>
      <c r="AFL2696" s="113"/>
      <c r="AFM2696" s="113"/>
      <c r="AFN2696" s="113"/>
      <c r="AFO2696" s="113"/>
      <c r="AFP2696" s="113"/>
      <c r="AFQ2696" s="113"/>
      <c r="AFR2696" s="113"/>
      <c r="AFS2696" s="113"/>
      <c r="AFT2696" s="113"/>
      <c r="AFU2696" s="113"/>
      <c r="AFV2696" s="113"/>
      <c r="AFW2696" s="113"/>
      <c r="AFX2696" s="113"/>
      <c r="AFY2696" s="113"/>
      <c r="AFZ2696" s="113"/>
      <c r="AGA2696" s="113"/>
      <c r="AGB2696" s="113"/>
      <c r="AGC2696" s="113"/>
      <c r="AGD2696" s="113"/>
      <c r="AGE2696" s="113"/>
      <c r="AGF2696" s="113"/>
      <c r="AGG2696" s="113"/>
      <c r="AGH2696" s="113"/>
      <c r="AGI2696" s="113"/>
      <c r="AGJ2696" s="113"/>
      <c r="AGK2696" s="113"/>
      <c r="AGL2696" s="113"/>
      <c r="AGM2696" s="113"/>
      <c r="AGN2696" s="113"/>
      <c r="AGO2696" s="113"/>
      <c r="AGP2696" s="113"/>
      <c r="AGQ2696" s="113"/>
      <c r="AGR2696" s="113"/>
      <c r="AGS2696" s="113"/>
      <c r="AGT2696" s="113"/>
      <c r="AGU2696" s="113"/>
      <c r="AGV2696" s="113"/>
      <c r="AGW2696" s="113"/>
      <c r="AGX2696" s="113"/>
      <c r="AGY2696" s="113"/>
      <c r="AGZ2696" s="113"/>
      <c r="AHA2696" s="113"/>
      <c r="AHB2696" s="113"/>
      <c r="AHC2696" s="113"/>
      <c r="AHD2696" s="113"/>
      <c r="AHE2696" s="113"/>
      <c r="AHF2696" s="113"/>
      <c r="AHG2696" s="113"/>
      <c r="AHH2696" s="113"/>
      <c r="AHI2696" s="113"/>
      <c r="AHJ2696" s="113"/>
      <c r="AHK2696" s="113"/>
      <c r="AHL2696" s="113"/>
      <c r="AHM2696" s="113"/>
      <c r="AHN2696" s="113"/>
      <c r="AHO2696" s="113"/>
      <c r="AHP2696" s="113"/>
      <c r="AHQ2696" s="113"/>
      <c r="AHR2696" s="113"/>
      <c r="AHS2696" s="113"/>
      <c r="AHT2696" s="113"/>
      <c r="AHU2696" s="113"/>
      <c r="AHV2696" s="113"/>
      <c r="AHW2696" s="113"/>
      <c r="AHX2696" s="113"/>
      <c r="AHY2696" s="113"/>
      <c r="AHZ2696" s="113"/>
      <c r="AIA2696" s="113"/>
      <c r="AIB2696" s="113"/>
      <c r="AIC2696" s="113"/>
      <c r="AID2696" s="113"/>
      <c r="AIE2696" s="113"/>
      <c r="AIF2696" s="113"/>
      <c r="AIG2696" s="113"/>
      <c r="AIH2696" s="113"/>
      <c r="AII2696" s="113"/>
      <c r="AIJ2696" s="113"/>
      <c r="AIK2696" s="113"/>
      <c r="AIL2696" s="113"/>
      <c r="AIM2696" s="113"/>
      <c r="AIN2696" s="113"/>
      <c r="AIO2696" s="113"/>
      <c r="AIP2696" s="113"/>
      <c r="AIQ2696" s="113"/>
      <c r="AIR2696" s="113"/>
      <c r="AIS2696" s="113"/>
      <c r="AIT2696" s="113"/>
      <c r="AIU2696" s="113"/>
      <c r="AIV2696" s="113"/>
      <c r="AIW2696" s="113"/>
      <c r="AIX2696" s="113"/>
      <c r="AIY2696" s="113"/>
      <c r="AIZ2696" s="113"/>
      <c r="AJA2696" s="113"/>
      <c r="AJB2696" s="113"/>
      <c r="AJC2696" s="113"/>
      <c r="AJD2696" s="113"/>
      <c r="AJE2696" s="113"/>
      <c r="AJF2696" s="113"/>
      <c r="AJG2696" s="113"/>
      <c r="AJH2696" s="113"/>
      <c r="AJI2696" s="113"/>
      <c r="AJJ2696" s="113"/>
      <c r="AJK2696" s="113"/>
      <c r="AJL2696" s="113"/>
      <c r="AJM2696" s="113"/>
      <c r="AJN2696" s="113"/>
      <c r="AJO2696" s="113"/>
      <c r="AJP2696" s="113"/>
      <c r="AJQ2696" s="113"/>
      <c r="AJR2696" s="113"/>
      <c r="AJS2696" s="113"/>
      <c r="AJT2696" s="113"/>
      <c r="AJU2696" s="113"/>
      <c r="AJV2696" s="113"/>
      <c r="AJW2696" s="113"/>
      <c r="AJX2696" s="113"/>
      <c r="AJY2696" s="113"/>
      <c r="AJZ2696" s="113"/>
      <c r="AKA2696" s="113"/>
      <c r="AKB2696" s="113"/>
      <c r="AKC2696" s="113"/>
      <c r="AKD2696" s="113"/>
      <c r="AKE2696" s="113"/>
      <c r="AKF2696" s="113"/>
      <c r="AKG2696" s="113"/>
      <c r="AKH2696" s="113"/>
      <c r="AKI2696" s="113"/>
      <c r="AKJ2696" s="113"/>
      <c r="AKK2696" s="113"/>
      <c r="AKL2696" s="113"/>
      <c r="AKM2696" s="113"/>
      <c r="AKN2696" s="113"/>
      <c r="AKO2696" s="113"/>
      <c r="AKP2696" s="113"/>
      <c r="AKQ2696" s="113"/>
      <c r="AKR2696" s="113"/>
      <c r="AKS2696" s="113"/>
      <c r="AKT2696" s="113"/>
      <c r="AKU2696" s="113"/>
      <c r="AKV2696" s="113"/>
      <c r="AKW2696" s="113"/>
      <c r="AKX2696" s="113"/>
      <c r="AKY2696" s="113"/>
      <c r="AKZ2696" s="113"/>
      <c r="ALA2696" s="113"/>
      <c r="ALB2696" s="113"/>
      <c r="ALC2696" s="113"/>
      <c r="ALD2696" s="113"/>
      <c r="ALE2696" s="113"/>
      <c r="ALF2696" s="113"/>
      <c r="ALG2696" s="113"/>
      <c r="ALH2696" s="113"/>
      <c r="ALI2696" s="113"/>
      <c r="ALJ2696" s="113"/>
      <c r="ALK2696" s="113"/>
      <c r="ALL2696" s="113"/>
      <c r="ALM2696" s="113"/>
      <c r="ALN2696" s="113"/>
      <c r="ALO2696" s="113"/>
      <c r="ALP2696" s="113"/>
      <c r="ALQ2696" s="113"/>
      <c r="ALR2696" s="113"/>
      <c r="ALS2696" s="113"/>
      <c r="ALT2696" s="113"/>
      <c r="ALU2696" s="113"/>
      <c r="ALV2696" s="113"/>
      <c r="ALW2696" s="113"/>
      <c r="ALX2696" s="113"/>
      <c r="ALY2696" s="113"/>
      <c r="ALZ2696" s="113"/>
      <c r="AMA2696" s="113"/>
      <c r="AMB2696" s="113"/>
      <c r="AMC2696" s="113"/>
      <c r="AMD2696" s="113"/>
      <c r="AME2696" s="113"/>
      <c r="AMF2696" s="113"/>
      <c r="AMG2696" s="113"/>
      <c r="AMH2696" s="113"/>
      <c r="AMI2696" s="113"/>
      <c r="AMJ2696" s="113"/>
      <c r="AMK2696" s="113"/>
      <c r="AML2696" s="113"/>
      <c r="AMM2696" s="113"/>
      <c r="AMN2696" s="113"/>
      <c r="AMO2696" s="113"/>
      <c r="AMP2696" s="113"/>
      <c r="AMQ2696" s="113"/>
      <c r="AMR2696" s="113"/>
      <c r="AMS2696" s="113"/>
      <c r="AMT2696" s="113"/>
      <c r="AMU2696" s="113"/>
      <c r="AMV2696" s="113"/>
      <c r="AMW2696" s="113"/>
      <c r="AMX2696" s="113"/>
      <c r="AMY2696" s="113"/>
      <c r="AMZ2696" s="113"/>
      <c r="ANA2696" s="113"/>
      <c r="ANB2696" s="113"/>
      <c r="ANC2696" s="113"/>
      <c r="AND2696" s="113"/>
      <c r="ANE2696" s="113"/>
      <c r="ANF2696" s="113"/>
      <c r="ANG2696" s="113"/>
      <c r="ANH2696" s="113"/>
      <c r="ANI2696" s="113"/>
      <c r="ANJ2696" s="113"/>
      <c r="ANK2696" s="113"/>
      <c r="ANL2696" s="113"/>
      <c r="ANM2696" s="113"/>
      <c r="ANN2696" s="113"/>
      <c r="ANO2696" s="113"/>
      <c r="ANP2696" s="113"/>
      <c r="ANQ2696" s="113"/>
      <c r="ANR2696" s="113"/>
      <c r="ANS2696" s="113"/>
      <c r="ANT2696" s="113"/>
      <c r="ANU2696" s="113"/>
      <c r="ANV2696" s="113"/>
      <c r="ANW2696" s="113"/>
      <c r="ANX2696" s="113"/>
      <c r="ANY2696" s="113"/>
      <c r="ANZ2696" s="113"/>
      <c r="AOA2696" s="113"/>
      <c r="AOB2696" s="113"/>
      <c r="AOC2696" s="113"/>
      <c r="AOD2696" s="113"/>
      <c r="AOE2696" s="113"/>
      <c r="AOF2696" s="113"/>
      <c r="AOG2696" s="113"/>
      <c r="AOH2696" s="113"/>
      <c r="AOI2696" s="113"/>
      <c r="AOJ2696" s="113"/>
      <c r="AOK2696" s="113"/>
      <c r="AOL2696" s="113"/>
      <c r="AOM2696" s="113"/>
      <c r="AON2696" s="113"/>
      <c r="AOO2696" s="113"/>
      <c r="AOP2696" s="113"/>
      <c r="AOQ2696" s="113"/>
      <c r="AOR2696" s="113"/>
      <c r="AOS2696" s="113"/>
      <c r="AOT2696" s="113"/>
      <c r="AOU2696" s="113"/>
      <c r="AOV2696" s="113"/>
      <c r="AOW2696" s="113"/>
      <c r="AOX2696" s="113"/>
      <c r="AOY2696" s="113"/>
      <c r="AOZ2696" s="113"/>
      <c r="APA2696" s="113"/>
      <c r="APB2696" s="113"/>
      <c r="APC2696" s="113"/>
      <c r="APD2696" s="113"/>
      <c r="APE2696" s="113"/>
      <c r="APF2696" s="113"/>
      <c r="APG2696" s="113"/>
      <c r="APH2696" s="113"/>
      <c r="API2696" s="113"/>
      <c r="APJ2696" s="113"/>
      <c r="APK2696" s="113"/>
      <c r="APL2696" s="113"/>
      <c r="APM2696" s="113"/>
      <c r="APN2696" s="113"/>
      <c r="APO2696" s="113"/>
      <c r="APP2696" s="113"/>
      <c r="APQ2696" s="113"/>
      <c r="APR2696" s="113"/>
      <c r="APS2696" s="113"/>
      <c r="APT2696" s="113"/>
      <c r="APU2696" s="113"/>
      <c r="APV2696" s="113"/>
      <c r="APW2696" s="113"/>
      <c r="APX2696" s="113"/>
      <c r="APY2696" s="113"/>
      <c r="APZ2696" s="113"/>
      <c r="AQA2696" s="113"/>
      <c r="AQB2696" s="113"/>
      <c r="AQC2696" s="113"/>
      <c r="AQD2696" s="113"/>
      <c r="AQE2696" s="113"/>
      <c r="AQF2696" s="113"/>
      <c r="AQG2696" s="113"/>
      <c r="AQH2696" s="113"/>
      <c r="AQI2696" s="113"/>
      <c r="AQJ2696" s="113"/>
      <c r="AQK2696" s="113"/>
      <c r="AQL2696" s="113"/>
      <c r="AQM2696" s="113"/>
      <c r="AQN2696" s="113"/>
      <c r="AQO2696" s="113"/>
      <c r="AQP2696" s="113"/>
      <c r="AQQ2696" s="113"/>
      <c r="AQR2696" s="113"/>
      <c r="AQS2696" s="113"/>
      <c r="AQT2696" s="113"/>
      <c r="AQU2696" s="113"/>
      <c r="AQV2696" s="113"/>
      <c r="AQW2696" s="113"/>
      <c r="AQX2696" s="113"/>
      <c r="AQY2696" s="113"/>
      <c r="AQZ2696" s="113"/>
      <c r="ARA2696" s="113"/>
      <c r="ARB2696" s="113"/>
      <c r="ARC2696" s="113"/>
      <c r="ARD2696" s="113"/>
      <c r="ARE2696" s="113"/>
      <c r="ARF2696" s="113"/>
      <c r="ARG2696" s="113"/>
      <c r="ARH2696" s="113"/>
      <c r="ARI2696" s="113"/>
      <c r="ARJ2696" s="113"/>
      <c r="ARK2696" s="113"/>
      <c r="ARL2696" s="113"/>
      <c r="ARM2696" s="113"/>
      <c r="ARN2696" s="113"/>
      <c r="ARO2696" s="113"/>
      <c r="ARP2696" s="113"/>
      <c r="ARQ2696" s="113"/>
      <c r="ARR2696" s="113"/>
      <c r="ARS2696" s="113"/>
      <c r="ART2696" s="113"/>
      <c r="ARU2696" s="113"/>
      <c r="ARV2696" s="113"/>
      <c r="ARW2696" s="113"/>
      <c r="ARX2696" s="113"/>
      <c r="ARY2696" s="113"/>
      <c r="ARZ2696" s="113"/>
      <c r="ASA2696" s="113"/>
      <c r="ASB2696" s="113"/>
      <c r="ASC2696" s="113"/>
      <c r="ASD2696" s="113"/>
      <c r="ASE2696" s="113"/>
      <c r="ASF2696" s="113"/>
      <c r="ASG2696" s="113"/>
      <c r="ASH2696" s="113"/>
      <c r="ASI2696" s="113"/>
      <c r="ASJ2696" s="113"/>
      <c r="ASK2696" s="113"/>
      <c r="ASL2696" s="113"/>
      <c r="ASM2696" s="113"/>
      <c r="ASN2696" s="113"/>
      <c r="ASO2696" s="113"/>
      <c r="ASP2696" s="113"/>
      <c r="ASQ2696" s="113"/>
      <c r="ASR2696" s="113"/>
      <c r="ASS2696" s="113"/>
      <c r="AST2696" s="113"/>
      <c r="ASU2696" s="113"/>
      <c r="ASV2696" s="113"/>
      <c r="ASW2696" s="113"/>
      <c r="ASX2696" s="113"/>
      <c r="ASY2696" s="113"/>
      <c r="ASZ2696" s="113"/>
      <c r="ATA2696" s="113"/>
      <c r="ATB2696" s="113"/>
      <c r="ATC2696" s="113"/>
      <c r="ATD2696" s="113"/>
      <c r="ATE2696" s="113"/>
      <c r="ATF2696" s="113"/>
      <c r="ATG2696" s="113"/>
      <c r="ATH2696" s="113"/>
      <c r="ATI2696" s="113"/>
      <c r="ATJ2696" s="113"/>
      <c r="ATK2696" s="113"/>
      <c r="ATL2696" s="113"/>
      <c r="ATM2696" s="113"/>
      <c r="ATN2696" s="113"/>
      <c r="ATO2696" s="113"/>
      <c r="ATP2696" s="113"/>
      <c r="ATQ2696" s="113"/>
      <c r="ATR2696" s="113"/>
      <c r="ATS2696" s="113"/>
      <c r="ATT2696" s="113"/>
      <c r="ATU2696" s="113"/>
      <c r="ATV2696" s="113"/>
      <c r="ATW2696" s="113"/>
      <c r="ATX2696" s="113"/>
      <c r="ATY2696" s="113"/>
      <c r="ATZ2696" s="113"/>
      <c r="AUA2696" s="113"/>
      <c r="AUB2696" s="113"/>
      <c r="AUC2696" s="113"/>
      <c r="AUD2696" s="113"/>
      <c r="AUE2696" s="113"/>
      <c r="AUF2696" s="113"/>
      <c r="AUG2696" s="113"/>
      <c r="AUH2696" s="113"/>
      <c r="AUI2696" s="113"/>
      <c r="AUJ2696" s="113"/>
      <c r="AUK2696" s="113"/>
      <c r="AUL2696" s="113"/>
      <c r="AUM2696" s="113"/>
      <c r="AUN2696" s="113"/>
      <c r="AUO2696" s="113"/>
      <c r="AUP2696" s="113"/>
      <c r="AUQ2696" s="113"/>
      <c r="AUR2696" s="113"/>
      <c r="AUS2696" s="113"/>
      <c r="AUT2696" s="113"/>
      <c r="AUU2696" s="113"/>
      <c r="AUV2696" s="113"/>
      <c r="AUW2696" s="113"/>
      <c r="AUX2696" s="113"/>
      <c r="AUY2696" s="113"/>
      <c r="AUZ2696" s="113"/>
      <c r="AVA2696" s="113"/>
      <c r="AVB2696" s="113"/>
      <c r="AVC2696" s="113"/>
      <c r="AVD2696" s="113"/>
      <c r="AVE2696" s="113"/>
      <c r="AVF2696" s="113"/>
      <c r="AVG2696" s="113"/>
      <c r="AVH2696" s="113"/>
      <c r="AVI2696" s="113"/>
      <c r="AVJ2696" s="113"/>
      <c r="AVK2696" s="113"/>
      <c r="AVL2696" s="113"/>
      <c r="AVM2696" s="113"/>
      <c r="AVN2696" s="113"/>
      <c r="AVO2696" s="113"/>
      <c r="AVP2696" s="113"/>
      <c r="AVQ2696" s="113"/>
      <c r="AVR2696" s="113"/>
      <c r="AVS2696" s="113"/>
      <c r="AVT2696" s="113"/>
      <c r="AVU2696" s="113"/>
      <c r="AVV2696" s="113"/>
      <c r="AVW2696" s="113"/>
      <c r="AVX2696" s="113"/>
      <c r="AVY2696" s="113"/>
      <c r="AVZ2696" s="113"/>
      <c r="AWA2696" s="113"/>
      <c r="AWB2696" s="113"/>
      <c r="AWC2696" s="113"/>
      <c r="AWD2696" s="113"/>
      <c r="AWE2696" s="113"/>
      <c r="AWF2696" s="113"/>
      <c r="AWG2696" s="113"/>
      <c r="AWH2696" s="113"/>
      <c r="AWI2696" s="113"/>
      <c r="AWJ2696" s="113"/>
      <c r="AWK2696" s="113"/>
      <c r="AWL2696" s="113"/>
      <c r="AWM2696" s="113"/>
      <c r="AWN2696" s="113"/>
      <c r="AWO2696" s="113"/>
      <c r="AWP2696" s="113"/>
      <c r="AWQ2696" s="113"/>
      <c r="AWR2696" s="113"/>
      <c r="AWS2696" s="113"/>
      <c r="AWT2696" s="113"/>
      <c r="AWU2696" s="113"/>
      <c r="AWV2696" s="113"/>
      <c r="AWW2696" s="113"/>
      <c r="AWX2696" s="113"/>
      <c r="AWY2696" s="113"/>
      <c r="AWZ2696" s="113"/>
      <c r="AXA2696" s="113"/>
      <c r="AXB2696" s="113"/>
      <c r="AXC2696" s="113"/>
      <c r="AXD2696" s="113"/>
      <c r="AXE2696" s="113"/>
      <c r="AXF2696" s="113"/>
      <c r="AXG2696" s="113"/>
      <c r="AXH2696" s="113"/>
      <c r="AXI2696" s="113"/>
      <c r="AXJ2696" s="113"/>
      <c r="AXK2696" s="113"/>
      <c r="AXL2696" s="113"/>
      <c r="AXM2696" s="113"/>
      <c r="AXN2696" s="113"/>
      <c r="AXO2696" s="113"/>
      <c r="AXP2696" s="113"/>
      <c r="AXQ2696" s="113"/>
      <c r="AXR2696" s="113"/>
      <c r="AXS2696" s="113"/>
      <c r="AXT2696" s="113"/>
      <c r="AXU2696" s="113"/>
      <c r="AXV2696" s="113"/>
      <c r="AXW2696" s="113"/>
      <c r="AXX2696" s="113"/>
      <c r="AXY2696" s="113"/>
      <c r="AXZ2696" s="113"/>
      <c r="AYA2696" s="113"/>
      <c r="AYB2696" s="113"/>
      <c r="AYC2696" s="113"/>
      <c r="AYD2696" s="113"/>
      <c r="AYE2696" s="113"/>
      <c r="AYF2696" s="113"/>
      <c r="AYG2696" s="113"/>
      <c r="AYH2696" s="113"/>
      <c r="AYI2696" s="113"/>
      <c r="AYJ2696" s="113"/>
      <c r="AYK2696" s="113"/>
      <c r="AYL2696" s="113"/>
      <c r="AYM2696" s="113"/>
      <c r="AYN2696" s="113"/>
      <c r="AYO2696" s="113"/>
      <c r="AYP2696" s="113"/>
      <c r="AYQ2696" s="113"/>
      <c r="AYR2696" s="113"/>
      <c r="AYS2696" s="113"/>
      <c r="AYT2696" s="113"/>
      <c r="AYU2696" s="113"/>
      <c r="AYV2696" s="113"/>
      <c r="AYW2696" s="113"/>
      <c r="AYX2696" s="113"/>
      <c r="AYY2696" s="113"/>
      <c r="AYZ2696" s="113"/>
      <c r="AZA2696" s="113"/>
      <c r="AZB2696" s="113"/>
      <c r="AZC2696" s="113"/>
      <c r="AZD2696" s="113"/>
      <c r="AZE2696" s="113"/>
      <c r="AZF2696" s="113"/>
      <c r="AZG2696" s="113"/>
      <c r="AZH2696" s="113"/>
      <c r="AZI2696" s="113"/>
      <c r="AZJ2696" s="113"/>
      <c r="AZK2696" s="113"/>
      <c r="AZL2696" s="113"/>
      <c r="AZM2696" s="113"/>
      <c r="AZN2696" s="113"/>
      <c r="AZO2696" s="113"/>
      <c r="AZP2696" s="113"/>
      <c r="AZQ2696" s="113"/>
      <c r="AZR2696" s="113"/>
      <c r="AZS2696" s="113"/>
      <c r="AZT2696" s="113"/>
      <c r="AZU2696" s="113"/>
      <c r="AZV2696" s="113"/>
      <c r="AZW2696" s="113"/>
      <c r="AZX2696" s="113"/>
      <c r="AZY2696" s="113"/>
      <c r="AZZ2696" s="113"/>
      <c r="BAA2696" s="113"/>
      <c r="BAB2696" s="113"/>
      <c r="BAC2696" s="113"/>
      <c r="BAD2696" s="113"/>
      <c r="BAE2696" s="113"/>
      <c r="BAF2696" s="113"/>
      <c r="BAG2696" s="113"/>
      <c r="BAH2696" s="113"/>
      <c r="BAI2696" s="113"/>
      <c r="BAJ2696" s="113"/>
      <c r="BAK2696" s="113"/>
      <c r="BAL2696" s="113"/>
      <c r="BAM2696" s="113"/>
      <c r="BAN2696" s="113"/>
      <c r="BAO2696" s="113"/>
      <c r="BAP2696" s="113"/>
      <c r="BAQ2696" s="113"/>
      <c r="BAR2696" s="113"/>
      <c r="BAS2696" s="113"/>
      <c r="BAT2696" s="113"/>
      <c r="BAU2696" s="113"/>
      <c r="BAV2696" s="113"/>
      <c r="BAW2696" s="113"/>
      <c r="BAX2696" s="113"/>
      <c r="BAY2696" s="113"/>
      <c r="BAZ2696" s="113"/>
      <c r="BBA2696" s="113"/>
      <c r="BBB2696" s="113"/>
      <c r="BBC2696" s="113"/>
      <c r="BBD2696" s="113"/>
      <c r="BBE2696" s="113"/>
      <c r="BBF2696" s="113"/>
      <c r="BBG2696" s="113"/>
      <c r="BBH2696" s="113"/>
      <c r="BBI2696" s="113"/>
      <c r="BBJ2696" s="113"/>
      <c r="BBK2696" s="113"/>
      <c r="BBL2696" s="113"/>
      <c r="BBM2696" s="113"/>
      <c r="BBN2696" s="113"/>
      <c r="BBO2696" s="113"/>
      <c r="BBP2696" s="113"/>
      <c r="BBQ2696" s="113"/>
      <c r="BBR2696" s="113"/>
      <c r="BBS2696" s="113"/>
      <c r="BBT2696" s="113"/>
      <c r="BBU2696" s="113"/>
      <c r="BBV2696" s="113"/>
      <c r="BBW2696" s="113"/>
      <c r="BBX2696" s="113"/>
      <c r="BBY2696" s="113"/>
      <c r="BBZ2696" s="113"/>
      <c r="BCA2696" s="113"/>
      <c r="BCB2696" s="113"/>
      <c r="BCC2696" s="113"/>
      <c r="BCD2696" s="113"/>
      <c r="BCE2696" s="113"/>
      <c r="BCF2696" s="113"/>
      <c r="BCG2696" s="113"/>
      <c r="BCH2696" s="113"/>
      <c r="BCI2696" s="113"/>
      <c r="BCJ2696" s="113"/>
      <c r="BCK2696" s="113"/>
      <c r="BCL2696" s="113"/>
      <c r="BCM2696" s="113"/>
      <c r="BCN2696" s="113"/>
      <c r="BCO2696" s="113"/>
      <c r="BCP2696" s="113"/>
      <c r="BCQ2696" s="113"/>
      <c r="BCR2696" s="113"/>
      <c r="BCS2696" s="113"/>
      <c r="BCT2696" s="113"/>
      <c r="BCU2696" s="113"/>
      <c r="BCV2696" s="113"/>
      <c r="BCW2696" s="113"/>
      <c r="BCX2696" s="113"/>
      <c r="BCY2696" s="113"/>
      <c r="BCZ2696" s="113"/>
      <c r="BDA2696" s="113"/>
      <c r="BDB2696" s="113"/>
      <c r="BDC2696" s="113"/>
      <c r="BDD2696" s="113"/>
      <c r="BDE2696" s="113"/>
      <c r="BDF2696" s="113"/>
      <c r="BDG2696" s="113"/>
      <c r="BDH2696" s="113"/>
      <c r="BDI2696" s="113"/>
      <c r="BDJ2696" s="113"/>
      <c r="BDK2696" s="113"/>
      <c r="BDL2696" s="113"/>
      <c r="BDM2696" s="113"/>
      <c r="BDN2696" s="113"/>
      <c r="BDO2696" s="113"/>
      <c r="BDP2696" s="113"/>
      <c r="BDQ2696" s="113"/>
      <c r="BDR2696" s="113"/>
      <c r="BDS2696" s="113"/>
      <c r="BDT2696" s="113"/>
      <c r="BDU2696" s="113"/>
      <c r="BDV2696" s="113"/>
      <c r="BDW2696" s="113"/>
      <c r="BDX2696" s="113"/>
      <c r="BDY2696" s="113"/>
      <c r="BDZ2696" s="113"/>
      <c r="BEA2696" s="113"/>
      <c r="BEB2696" s="113"/>
      <c r="BEC2696" s="113"/>
      <c r="BED2696" s="113"/>
      <c r="BEE2696" s="113"/>
      <c r="BEF2696" s="113"/>
      <c r="BEG2696" s="113"/>
      <c r="BEH2696" s="113"/>
      <c r="BEI2696" s="113"/>
      <c r="BEJ2696" s="113"/>
      <c r="BEK2696" s="113"/>
      <c r="BEL2696" s="113"/>
      <c r="BEM2696" s="113"/>
      <c r="BEN2696" s="113"/>
      <c r="BEO2696" s="113"/>
      <c r="BEP2696" s="113"/>
      <c r="BEQ2696" s="113"/>
      <c r="BER2696" s="113"/>
      <c r="BES2696" s="113"/>
      <c r="BET2696" s="113"/>
      <c r="BEU2696" s="113"/>
      <c r="BEV2696" s="113"/>
      <c r="BEW2696" s="113"/>
      <c r="BEX2696" s="113"/>
      <c r="BEY2696" s="113"/>
      <c r="BEZ2696" s="113"/>
      <c r="BFA2696" s="113"/>
      <c r="BFB2696" s="113"/>
      <c r="BFC2696" s="113"/>
      <c r="BFD2696" s="113"/>
      <c r="BFE2696" s="113"/>
      <c r="BFF2696" s="113"/>
      <c r="BFG2696" s="113"/>
      <c r="BFH2696" s="113"/>
      <c r="BFI2696" s="113"/>
      <c r="BFJ2696" s="113"/>
      <c r="BFK2696" s="113"/>
      <c r="BFL2696" s="113"/>
      <c r="BFM2696" s="113"/>
      <c r="BFN2696" s="113"/>
      <c r="BFO2696" s="113"/>
      <c r="BFP2696" s="113"/>
      <c r="BFQ2696" s="113"/>
      <c r="BFR2696" s="113"/>
      <c r="BFS2696" s="113"/>
      <c r="BFT2696" s="113"/>
      <c r="BFU2696" s="113"/>
      <c r="BFV2696" s="113"/>
      <c r="BFW2696" s="113"/>
      <c r="BFX2696" s="113"/>
      <c r="BFY2696" s="113"/>
      <c r="BFZ2696" s="113"/>
      <c r="BGA2696" s="113"/>
      <c r="BGB2696" s="113"/>
      <c r="BGC2696" s="113"/>
      <c r="BGD2696" s="113"/>
      <c r="BGE2696" s="113"/>
      <c r="BGF2696" s="113"/>
      <c r="BGG2696" s="113"/>
      <c r="BGH2696" s="113"/>
      <c r="BGI2696" s="113"/>
      <c r="BGJ2696" s="113"/>
      <c r="BGK2696" s="113"/>
      <c r="BGL2696" s="113"/>
      <c r="BGM2696" s="113"/>
      <c r="BGN2696" s="113"/>
      <c r="BGO2696" s="113"/>
      <c r="BGP2696" s="113"/>
      <c r="BGQ2696" s="113"/>
      <c r="BGR2696" s="113"/>
      <c r="BGS2696" s="113"/>
      <c r="BGT2696" s="113"/>
      <c r="BGU2696" s="113"/>
      <c r="BGV2696" s="113"/>
      <c r="BGW2696" s="113"/>
      <c r="BGX2696" s="113"/>
      <c r="BGY2696" s="113"/>
      <c r="BGZ2696" s="113"/>
      <c r="BHA2696" s="113"/>
      <c r="BHB2696" s="113"/>
      <c r="BHC2696" s="113"/>
      <c r="BHD2696" s="113"/>
      <c r="BHE2696" s="113"/>
      <c r="BHF2696" s="113"/>
      <c r="BHG2696" s="113"/>
      <c r="BHH2696" s="113"/>
      <c r="BHI2696" s="113"/>
      <c r="BHJ2696" s="113"/>
      <c r="BHK2696" s="113"/>
      <c r="BHL2696" s="113"/>
      <c r="BHM2696" s="113"/>
      <c r="BHN2696" s="113"/>
      <c r="BHO2696" s="113"/>
      <c r="BHP2696" s="113"/>
      <c r="BHQ2696" s="113"/>
      <c r="BHR2696" s="113"/>
      <c r="BHS2696" s="113"/>
      <c r="BHT2696" s="113"/>
      <c r="BHU2696" s="113"/>
      <c r="BHV2696" s="113"/>
      <c r="BHW2696" s="113"/>
      <c r="BHX2696" s="113"/>
      <c r="BHY2696" s="113"/>
      <c r="BHZ2696" s="113"/>
      <c r="BIA2696" s="113"/>
      <c r="BIB2696" s="113"/>
      <c r="BIC2696" s="113"/>
      <c r="BID2696" s="113"/>
      <c r="BIE2696" s="113"/>
      <c r="BIF2696" s="113"/>
      <c r="BIG2696" s="113"/>
      <c r="BIH2696" s="113"/>
      <c r="BII2696" s="113"/>
      <c r="BIJ2696" s="113"/>
      <c r="BIK2696" s="113"/>
      <c r="BIL2696" s="113"/>
      <c r="BIM2696" s="113"/>
      <c r="BIN2696" s="113"/>
      <c r="BIO2696" s="113"/>
      <c r="BIP2696" s="113"/>
      <c r="BIQ2696" s="113"/>
      <c r="BIR2696" s="113"/>
      <c r="BIS2696" s="113"/>
      <c r="BIT2696" s="113"/>
      <c r="BIU2696" s="113"/>
      <c r="BIV2696" s="113"/>
      <c r="BIW2696" s="113"/>
      <c r="BIX2696" s="113"/>
      <c r="BIY2696" s="113"/>
      <c r="BIZ2696" s="113"/>
      <c r="BJA2696" s="113"/>
      <c r="BJB2696" s="113"/>
      <c r="BJC2696" s="113"/>
      <c r="BJD2696" s="113"/>
      <c r="BJE2696" s="113"/>
      <c r="BJF2696" s="113"/>
      <c r="BJG2696" s="113"/>
      <c r="BJH2696" s="113"/>
      <c r="BJI2696" s="113"/>
      <c r="BJJ2696" s="113"/>
      <c r="BJK2696" s="113"/>
      <c r="BJL2696" s="113"/>
      <c r="BJM2696" s="113"/>
      <c r="BJN2696" s="113"/>
      <c r="BJO2696" s="113"/>
      <c r="BJP2696" s="113"/>
      <c r="BJQ2696" s="113"/>
      <c r="BJR2696" s="113"/>
      <c r="BJS2696" s="113"/>
      <c r="BJT2696" s="113"/>
      <c r="BJU2696" s="113"/>
      <c r="BJV2696" s="113"/>
      <c r="BJW2696" s="113"/>
      <c r="BJX2696" s="113"/>
      <c r="BJY2696" s="113"/>
      <c r="BJZ2696" s="113"/>
      <c r="BKA2696" s="113"/>
      <c r="BKB2696" s="113"/>
      <c r="BKC2696" s="113"/>
      <c r="BKD2696" s="113"/>
      <c r="BKE2696" s="113"/>
      <c r="BKF2696" s="113"/>
      <c r="BKG2696" s="113"/>
      <c r="BKH2696" s="113"/>
      <c r="BKI2696" s="113"/>
      <c r="BKJ2696" s="113"/>
      <c r="BKK2696" s="113"/>
      <c r="BKL2696" s="113"/>
      <c r="BKM2696" s="113"/>
      <c r="BKN2696" s="113"/>
      <c r="BKO2696" s="113"/>
      <c r="BKP2696" s="113"/>
      <c r="BKQ2696" s="113"/>
      <c r="BKR2696" s="113"/>
      <c r="BKS2696" s="113"/>
      <c r="BKT2696" s="113"/>
      <c r="BKU2696" s="113"/>
      <c r="BKV2696" s="113"/>
      <c r="BKW2696" s="113"/>
      <c r="BKX2696" s="113"/>
      <c r="BKY2696" s="113"/>
      <c r="BKZ2696" s="113"/>
      <c r="BLA2696" s="113"/>
      <c r="BLB2696" s="113"/>
      <c r="BLC2696" s="113"/>
      <c r="BLD2696" s="113"/>
      <c r="BLE2696" s="113"/>
      <c r="BLF2696" s="113"/>
      <c r="BLG2696" s="113"/>
      <c r="BLH2696" s="113"/>
      <c r="BLI2696" s="113"/>
      <c r="BLJ2696" s="113"/>
      <c r="BLK2696" s="113"/>
      <c r="BLL2696" s="113"/>
      <c r="BLM2696" s="113"/>
      <c r="BLN2696" s="113"/>
      <c r="BLO2696" s="113"/>
      <c r="BLP2696" s="113"/>
      <c r="BLQ2696" s="113"/>
      <c r="BLR2696" s="113"/>
      <c r="BLS2696" s="113"/>
      <c r="BLT2696" s="113"/>
      <c r="BLU2696" s="113"/>
      <c r="BLV2696" s="113"/>
      <c r="BLW2696" s="113"/>
      <c r="BLX2696" s="113"/>
      <c r="BLY2696" s="113"/>
      <c r="BLZ2696" s="113"/>
      <c r="BMA2696" s="113"/>
      <c r="BMB2696" s="113"/>
      <c r="BMC2696" s="113"/>
      <c r="BMD2696" s="113"/>
      <c r="BME2696" s="113"/>
      <c r="BMF2696" s="113"/>
      <c r="BMG2696" s="113"/>
      <c r="BMH2696" s="113"/>
      <c r="BMI2696" s="113"/>
      <c r="BMJ2696" s="113"/>
      <c r="BMK2696" s="113"/>
      <c r="BML2696" s="113"/>
      <c r="BMM2696" s="113"/>
      <c r="BMN2696" s="113"/>
      <c r="BMO2696" s="113"/>
      <c r="BMP2696" s="113"/>
      <c r="BMQ2696" s="113"/>
      <c r="BMR2696" s="113"/>
      <c r="BMS2696" s="113"/>
      <c r="BMT2696" s="113"/>
      <c r="BMU2696" s="113"/>
      <c r="BMV2696" s="113"/>
      <c r="BMW2696" s="113"/>
      <c r="BMX2696" s="113"/>
      <c r="BMY2696" s="113"/>
      <c r="BMZ2696" s="113"/>
      <c r="BNA2696" s="113"/>
      <c r="BNB2696" s="113"/>
      <c r="BNC2696" s="113"/>
      <c r="BND2696" s="113"/>
      <c r="BNE2696" s="113"/>
      <c r="BNF2696" s="113"/>
      <c r="BNG2696" s="113"/>
      <c r="BNH2696" s="113"/>
      <c r="BNI2696" s="113"/>
      <c r="BNJ2696" s="113"/>
      <c r="BNK2696" s="113"/>
      <c r="BNL2696" s="113"/>
      <c r="BNM2696" s="113"/>
      <c r="BNN2696" s="113"/>
      <c r="BNO2696" s="113"/>
      <c r="BNP2696" s="113"/>
      <c r="BNQ2696" s="113"/>
      <c r="BNR2696" s="113"/>
      <c r="BNS2696" s="113"/>
      <c r="BNT2696" s="113"/>
      <c r="BNU2696" s="113"/>
      <c r="BNV2696" s="113"/>
      <c r="BNW2696" s="113"/>
      <c r="BNX2696" s="113"/>
      <c r="BNY2696" s="113"/>
      <c r="BNZ2696" s="113"/>
      <c r="BOA2696" s="113"/>
      <c r="BOB2696" s="113"/>
      <c r="BOC2696" s="113"/>
      <c r="BOD2696" s="113"/>
      <c r="BOE2696" s="113"/>
      <c r="BOF2696" s="113"/>
      <c r="BOG2696" s="113"/>
      <c r="BOH2696" s="113"/>
      <c r="BOI2696" s="113"/>
      <c r="BOJ2696" s="113"/>
      <c r="BOK2696" s="113"/>
      <c r="BOL2696" s="113"/>
      <c r="BOM2696" s="113"/>
      <c r="BON2696" s="113"/>
      <c r="BOO2696" s="113"/>
      <c r="BOP2696" s="113"/>
      <c r="BOQ2696" s="113"/>
      <c r="BOR2696" s="113"/>
      <c r="BOS2696" s="113"/>
      <c r="BOT2696" s="113"/>
      <c r="BOU2696" s="113"/>
      <c r="BOV2696" s="113"/>
      <c r="BOW2696" s="113"/>
      <c r="BOX2696" s="113"/>
      <c r="BOY2696" s="113"/>
      <c r="BOZ2696" s="113"/>
      <c r="BPA2696" s="113"/>
      <c r="BPB2696" s="113"/>
      <c r="BPC2696" s="113"/>
      <c r="BPD2696" s="113"/>
      <c r="BPE2696" s="113"/>
      <c r="BPF2696" s="113"/>
      <c r="BPG2696" s="113"/>
      <c r="BPH2696" s="113"/>
      <c r="BPI2696" s="113"/>
      <c r="BPJ2696" s="113"/>
      <c r="BPK2696" s="113"/>
      <c r="BPL2696" s="113"/>
      <c r="BPM2696" s="113"/>
      <c r="BPN2696" s="113"/>
      <c r="BPO2696" s="113"/>
      <c r="BPP2696" s="113"/>
      <c r="BPQ2696" s="113"/>
      <c r="BPR2696" s="113"/>
      <c r="BPS2696" s="113"/>
      <c r="BPT2696" s="113"/>
      <c r="BPU2696" s="113"/>
      <c r="BPV2696" s="113"/>
      <c r="BPW2696" s="113"/>
      <c r="BPX2696" s="113"/>
      <c r="BPY2696" s="113"/>
      <c r="BPZ2696" s="113"/>
      <c r="BQA2696" s="113"/>
      <c r="BQB2696" s="113"/>
      <c r="BQC2696" s="113"/>
      <c r="BQD2696" s="113"/>
      <c r="BQE2696" s="113"/>
      <c r="BQF2696" s="113"/>
      <c r="BQG2696" s="113"/>
      <c r="BQH2696" s="113"/>
      <c r="BQI2696" s="113"/>
      <c r="BQJ2696" s="113"/>
      <c r="BQK2696" s="113"/>
      <c r="BQL2696" s="113"/>
      <c r="BQM2696" s="113"/>
      <c r="BQN2696" s="113"/>
      <c r="BQO2696" s="113"/>
      <c r="BQP2696" s="113"/>
      <c r="BQQ2696" s="113"/>
      <c r="BQR2696" s="113"/>
      <c r="BQS2696" s="113"/>
      <c r="BQT2696" s="113"/>
      <c r="BQU2696" s="113"/>
      <c r="BQV2696" s="113"/>
      <c r="BQW2696" s="113"/>
      <c r="BQX2696" s="113"/>
      <c r="BQY2696" s="113"/>
      <c r="BQZ2696" s="113"/>
      <c r="BRA2696" s="113"/>
      <c r="BRB2696" s="113"/>
      <c r="BRC2696" s="113"/>
      <c r="BRD2696" s="113"/>
      <c r="BRE2696" s="113"/>
      <c r="BRF2696" s="113"/>
      <c r="BRG2696" s="113"/>
      <c r="BRH2696" s="113"/>
      <c r="BRI2696" s="113"/>
      <c r="BRJ2696" s="113"/>
      <c r="BRK2696" s="113"/>
      <c r="BRL2696" s="113"/>
      <c r="BRM2696" s="113"/>
      <c r="BRN2696" s="113"/>
      <c r="BRO2696" s="113"/>
      <c r="BRP2696" s="113"/>
      <c r="BRQ2696" s="113"/>
      <c r="BRR2696" s="113"/>
      <c r="BRS2696" s="113"/>
      <c r="BRT2696" s="113"/>
      <c r="BRU2696" s="113"/>
      <c r="BRV2696" s="113"/>
      <c r="BRW2696" s="113"/>
      <c r="BRX2696" s="113"/>
      <c r="BRY2696" s="113"/>
      <c r="BRZ2696" s="113"/>
      <c r="BSA2696" s="113"/>
      <c r="BSB2696" s="113"/>
      <c r="BSC2696" s="113"/>
      <c r="BSD2696" s="113"/>
      <c r="BSE2696" s="113"/>
      <c r="BSF2696" s="113"/>
      <c r="BSG2696" s="113"/>
      <c r="BSH2696" s="113"/>
      <c r="BSI2696" s="113"/>
      <c r="BSJ2696" s="113"/>
      <c r="BSK2696" s="113"/>
      <c r="BSL2696" s="113"/>
      <c r="BSM2696" s="113"/>
      <c r="BSN2696" s="113"/>
      <c r="BSO2696" s="113"/>
      <c r="BSP2696" s="113"/>
      <c r="BSQ2696" s="113"/>
      <c r="BSR2696" s="113"/>
      <c r="BSS2696" s="113"/>
      <c r="BST2696" s="113"/>
      <c r="BSU2696" s="113"/>
      <c r="BSV2696" s="113"/>
      <c r="BSW2696" s="113"/>
      <c r="BSX2696" s="113"/>
      <c r="BSY2696" s="113"/>
      <c r="BSZ2696" s="113"/>
      <c r="BTA2696" s="113"/>
      <c r="BTB2696" s="113"/>
      <c r="BTC2696" s="113"/>
      <c r="BTD2696" s="113"/>
      <c r="BTE2696" s="113"/>
      <c r="BTF2696" s="113"/>
      <c r="BTG2696" s="113"/>
      <c r="BTH2696" s="113"/>
      <c r="BTI2696" s="113"/>
      <c r="BTJ2696" s="113"/>
      <c r="BTK2696" s="113"/>
      <c r="BTL2696" s="113"/>
      <c r="BTM2696" s="113"/>
      <c r="BTN2696" s="113"/>
      <c r="BTO2696" s="113"/>
      <c r="BTP2696" s="113"/>
      <c r="BTQ2696" s="113"/>
      <c r="BTR2696" s="113"/>
      <c r="BTS2696" s="113"/>
      <c r="BTT2696" s="113"/>
      <c r="BTU2696" s="113"/>
      <c r="BTV2696" s="113"/>
      <c r="BTW2696" s="113"/>
      <c r="BTX2696" s="113"/>
      <c r="BTY2696" s="113"/>
      <c r="BTZ2696" s="113"/>
      <c r="BUA2696" s="113"/>
      <c r="BUB2696" s="113"/>
      <c r="BUC2696" s="113"/>
      <c r="BUD2696" s="113"/>
      <c r="BUE2696" s="113"/>
      <c r="BUF2696" s="113"/>
      <c r="BUG2696" s="113"/>
      <c r="BUH2696" s="113"/>
      <c r="BUI2696" s="113"/>
      <c r="BUJ2696" s="113"/>
      <c r="BUK2696" s="113"/>
      <c r="BUL2696" s="113"/>
      <c r="BUM2696" s="113"/>
      <c r="BUN2696" s="113"/>
      <c r="BUO2696" s="113"/>
      <c r="BUP2696" s="113"/>
      <c r="BUQ2696" s="113"/>
      <c r="BUR2696" s="113"/>
      <c r="BUS2696" s="113"/>
      <c r="BUT2696" s="113"/>
      <c r="BUU2696" s="113"/>
      <c r="BUV2696" s="113"/>
      <c r="BUW2696" s="113"/>
      <c r="BUX2696" s="113"/>
      <c r="BUY2696" s="113"/>
      <c r="BUZ2696" s="113"/>
      <c r="BVA2696" s="113"/>
      <c r="BVB2696" s="113"/>
      <c r="BVC2696" s="113"/>
      <c r="BVD2696" s="113"/>
      <c r="BVE2696" s="113"/>
      <c r="BVF2696" s="113"/>
      <c r="BVG2696" s="113"/>
      <c r="BVH2696" s="113"/>
      <c r="BVI2696" s="113"/>
      <c r="BVJ2696" s="113"/>
      <c r="BVK2696" s="113"/>
      <c r="BVL2696" s="113"/>
      <c r="BVM2696" s="113"/>
      <c r="BVN2696" s="113"/>
      <c r="BVO2696" s="113"/>
      <c r="BVP2696" s="113"/>
      <c r="BVQ2696" s="113"/>
      <c r="BVR2696" s="113"/>
      <c r="BVS2696" s="113"/>
      <c r="BVT2696" s="113"/>
      <c r="BVU2696" s="113"/>
      <c r="BVV2696" s="113"/>
      <c r="BVW2696" s="113"/>
      <c r="BVX2696" s="113"/>
      <c r="BVY2696" s="113"/>
      <c r="BVZ2696" s="113"/>
      <c r="BWA2696" s="113"/>
      <c r="BWB2696" s="113"/>
      <c r="BWC2696" s="113"/>
      <c r="BWD2696" s="113"/>
      <c r="BWE2696" s="113"/>
      <c r="BWF2696" s="113"/>
      <c r="BWG2696" s="113"/>
      <c r="BWH2696" s="113"/>
      <c r="BWI2696" s="113"/>
      <c r="BWJ2696" s="113"/>
      <c r="BWK2696" s="113"/>
      <c r="BWL2696" s="113"/>
      <c r="BWM2696" s="113"/>
      <c r="BWN2696" s="113"/>
      <c r="BWO2696" s="113"/>
      <c r="BWP2696" s="113"/>
      <c r="BWQ2696" s="113"/>
      <c r="BWR2696" s="113"/>
      <c r="BWS2696" s="113"/>
      <c r="BWT2696" s="113"/>
      <c r="BWU2696" s="113"/>
      <c r="BWV2696" s="113"/>
      <c r="BWW2696" s="113"/>
      <c r="BWX2696" s="113"/>
      <c r="BWY2696" s="113"/>
      <c r="BWZ2696" s="113"/>
      <c r="BXA2696" s="113"/>
      <c r="BXB2696" s="113"/>
      <c r="BXC2696" s="113"/>
      <c r="BXD2696" s="113"/>
      <c r="BXE2696" s="113"/>
      <c r="BXF2696" s="113"/>
      <c r="BXG2696" s="113"/>
      <c r="BXH2696" s="113"/>
      <c r="BXI2696" s="113"/>
      <c r="BXJ2696" s="113"/>
      <c r="BXK2696" s="113"/>
      <c r="BXL2696" s="113"/>
      <c r="BXM2696" s="113"/>
      <c r="BXN2696" s="113"/>
      <c r="BXO2696" s="113"/>
      <c r="BXP2696" s="113"/>
      <c r="BXQ2696" s="113"/>
      <c r="BXR2696" s="113"/>
      <c r="BXS2696" s="113"/>
      <c r="BXT2696" s="113"/>
      <c r="BXU2696" s="113"/>
      <c r="BXV2696" s="113"/>
      <c r="BXW2696" s="113"/>
      <c r="BXX2696" s="113"/>
      <c r="BXY2696" s="113"/>
      <c r="BXZ2696" s="113"/>
      <c r="BYA2696" s="113"/>
      <c r="BYB2696" s="113"/>
      <c r="BYC2696" s="113"/>
      <c r="BYD2696" s="113"/>
      <c r="BYE2696" s="113"/>
      <c r="BYF2696" s="113"/>
      <c r="BYG2696" s="113"/>
      <c r="BYH2696" s="113"/>
      <c r="BYI2696" s="113"/>
      <c r="BYJ2696" s="113"/>
      <c r="BYK2696" s="113"/>
      <c r="BYL2696" s="113"/>
      <c r="BYM2696" s="113"/>
      <c r="BYN2696" s="113"/>
      <c r="BYO2696" s="113"/>
      <c r="BYP2696" s="113"/>
      <c r="BYQ2696" s="113"/>
      <c r="BYR2696" s="113"/>
      <c r="BYS2696" s="113"/>
      <c r="BYT2696" s="113"/>
      <c r="BYU2696" s="113"/>
      <c r="BYV2696" s="113"/>
      <c r="BYW2696" s="113"/>
      <c r="BYX2696" s="113"/>
      <c r="BYY2696" s="113"/>
      <c r="BYZ2696" s="113"/>
      <c r="BZA2696" s="113"/>
      <c r="BZB2696" s="113"/>
      <c r="BZC2696" s="113"/>
      <c r="BZD2696" s="113"/>
      <c r="BZE2696" s="113"/>
      <c r="BZF2696" s="113"/>
      <c r="BZG2696" s="113"/>
      <c r="BZH2696" s="113"/>
      <c r="BZI2696" s="113"/>
      <c r="BZJ2696" s="113"/>
      <c r="BZK2696" s="113"/>
      <c r="BZL2696" s="113"/>
      <c r="BZM2696" s="113"/>
      <c r="BZN2696" s="113"/>
      <c r="BZO2696" s="113"/>
      <c r="BZP2696" s="113"/>
      <c r="BZQ2696" s="113"/>
      <c r="BZR2696" s="113"/>
      <c r="BZS2696" s="113"/>
      <c r="BZT2696" s="113"/>
      <c r="BZU2696" s="113"/>
      <c r="BZV2696" s="113"/>
      <c r="BZW2696" s="113"/>
      <c r="BZX2696" s="113"/>
      <c r="BZY2696" s="113"/>
      <c r="BZZ2696" s="113"/>
      <c r="CAA2696" s="113"/>
      <c r="CAB2696" s="113"/>
      <c r="CAC2696" s="113"/>
      <c r="CAD2696" s="113"/>
      <c r="CAE2696" s="113"/>
      <c r="CAF2696" s="113"/>
      <c r="CAG2696" s="113"/>
      <c r="CAH2696" s="113"/>
      <c r="CAI2696" s="113"/>
      <c r="CAJ2696" s="113"/>
      <c r="CAK2696" s="113"/>
      <c r="CAL2696" s="113"/>
      <c r="CAM2696" s="113"/>
      <c r="CAN2696" s="113"/>
      <c r="CAO2696" s="113"/>
      <c r="CAP2696" s="113"/>
      <c r="CAQ2696" s="113"/>
      <c r="CAR2696" s="113"/>
      <c r="CAS2696" s="113"/>
      <c r="CAT2696" s="113"/>
      <c r="CAU2696" s="113"/>
      <c r="CAV2696" s="113"/>
      <c r="CAW2696" s="113"/>
      <c r="CAX2696" s="113"/>
      <c r="CAY2696" s="113"/>
      <c r="CAZ2696" s="113"/>
      <c r="CBA2696" s="113"/>
      <c r="CBB2696" s="113"/>
      <c r="CBC2696" s="113"/>
      <c r="CBD2696" s="113"/>
      <c r="CBE2696" s="113"/>
      <c r="CBF2696" s="113"/>
      <c r="CBG2696" s="113"/>
      <c r="CBH2696" s="113"/>
      <c r="CBI2696" s="113"/>
      <c r="CBJ2696" s="113"/>
      <c r="CBK2696" s="113"/>
      <c r="CBL2696" s="113"/>
      <c r="CBM2696" s="113"/>
      <c r="CBN2696" s="113"/>
      <c r="CBO2696" s="113"/>
      <c r="CBP2696" s="113"/>
      <c r="CBQ2696" s="113"/>
      <c r="CBR2696" s="113"/>
      <c r="CBS2696" s="113"/>
      <c r="CBT2696" s="113"/>
      <c r="CBU2696" s="113"/>
      <c r="CBV2696" s="113"/>
      <c r="CBW2696" s="113"/>
      <c r="CBX2696" s="113"/>
      <c r="CBY2696" s="113"/>
      <c r="CBZ2696" s="113"/>
      <c r="CCA2696" s="113"/>
      <c r="CCB2696" s="113"/>
      <c r="CCC2696" s="113"/>
      <c r="CCD2696" s="113"/>
      <c r="CCE2696" s="113"/>
      <c r="CCF2696" s="113"/>
      <c r="CCG2696" s="113"/>
      <c r="CCH2696" s="113"/>
      <c r="CCI2696" s="113"/>
      <c r="CCJ2696" s="113"/>
      <c r="CCK2696" s="113"/>
      <c r="CCL2696" s="113"/>
      <c r="CCM2696" s="113"/>
      <c r="CCN2696" s="113"/>
      <c r="CCO2696" s="113"/>
      <c r="CCP2696" s="113"/>
      <c r="CCQ2696" s="113"/>
      <c r="CCR2696" s="113"/>
      <c r="CCS2696" s="113"/>
      <c r="CCT2696" s="113"/>
      <c r="CCU2696" s="113"/>
      <c r="CCV2696" s="113"/>
      <c r="CCW2696" s="113"/>
      <c r="CCX2696" s="113"/>
      <c r="CCY2696" s="113"/>
      <c r="CCZ2696" s="113"/>
      <c r="CDA2696" s="113"/>
      <c r="CDB2696" s="113"/>
      <c r="CDC2696" s="113"/>
      <c r="CDD2696" s="113"/>
      <c r="CDE2696" s="113"/>
      <c r="CDF2696" s="113"/>
      <c r="CDG2696" s="113"/>
      <c r="CDH2696" s="113"/>
      <c r="CDI2696" s="113"/>
      <c r="CDJ2696" s="113"/>
      <c r="CDK2696" s="113"/>
      <c r="CDL2696" s="113"/>
      <c r="CDM2696" s="113"/>
      <c r="CDN2696" s="113"/>
      <c r="CDO2696" s="113"/>
      <c r="CDP2696" s="113"/>
      <c r="CDQ2696" s="113"/>
      <c r="CDR2696" s="113"/>
      <c r="CDS2696" s="113"/>
      <c r="CDT2696" s="113"/>
      <c r="CDU2696" s="113"/>
      <c r="CDV2696" s="113"/>
      <c r="CDW2696" s="113"/>
      <c r="CDX2696" s="113"/>
      <c r="CDY2696" s="113"/>
      <c r="CDZ2696" s="113"/>
      <c r="CEA2696" s="113"/>
      <c r="CEB2696" s="113"/>
      <c r="CEC2696" s="113"/>
      <c r="CED2696" s="113"/>
      <c r="CEE2696" s="113"/>
      <c r="CEF2696" s="113"/>
      <c r="CEG2696" s="113"/>
      <c r="CEH2696" s="113"/>
      <c r="CEI2696" s="113"/>
      <c r="CEJ2696" s="113"/>
      <c r="CEK2696" s="113"/>
      <c r="CEL2696" s="113"/>
      <c r="CEM2696" s="113"/>
      <c r="CEN2696" s="113"/>
      <c r="CEO2696" s="113"/>
      <c r="CEP2696" s="113"/>
      <c r="CEQ2696" s="113"/>
      <c r="CER2696" s="113"/>
      <c r="CES2696" s="113"/>
      <c r="CET2696" s="113"/>
      <c r="CEU2696" s="113"/>
      <c r="CEV2696" s="113"/>
      <c r="CEW2696" s="113"/>
      <c r="CEX2696" s="113"/>
      <c r="CEY2696" s="113"/>
      <c r="CEZ2696" s="113"/>
      <c r="CFA2696" s="113"/>
      <c r="CFB2696" s="113"/>
      <c r="CFC2696" s="113"/>
      <c r="CFD2696" s="113"/>
      <c r="CFE2696" s="113"/>
      <c r="CFF2696" s="113"/>
      <c r="CFG2696" s="113"/>
      <c r="CFH2696" s="113"/>
      <c r="CFI2696" s="113"/>
      <c r="CFJ2696" s="113"/>
      <c r="CFK2696" s="113"/>
      <c r="CFL2696" s="113"/>
      <c r="CFM2696" s="113"/>
      <c r="CFN2696" s="113"/>
      <c r="CFO2696" s="113"/>
      <c r="CFP2696" s="113"/>
      <c r="CFQ2696" s="113"/>
      <c r="CFR2696" s="113"/>
      <c r="CFS2696" s="113"/>
      <c r="CFT2696" s="113"/>
      <c r="CFU2696" s="113"/>
      <c r="CFV2696" s="113"/>
      <c r="CFW2696" s="113"/>
      <c r="CFX2696" s="113"/>
      <c r="CFY2696" s="113"/>
      <c r="CFZ2696" s="113"/>
      <c r="CGA2696" s="113"/>
      <c r="CGB2696" s="113"/>
      <c r="CGC2696" s="113"/>
      <c r="CGD2696" s="113"/>
      <c r="CGE2696" s="113"/>
      <c r="CGF2696" s="113"/>
      <c r="CGG2696" s="113"/>
      <c r="CGH2696" s="113"/>
      <c r="CGI2696" s="113"/>
      <c r="CGJ2696" s="113"/>
      <c r="CGK2696" s="113"/>
      <c r="CGL2696" s="113"/>
      <c r="CGM2696" s="113"/>
      <c r="CGN2696" s="113"/>
      <c r="CGO2696" s="113"/>
      <c r="CGP2696" s="113"/>
      <c r="CGQ2696" s="113"/>
      <c r="CGR2696" s="113"/>
      <c r="CGS2696" s="113"/>
      <c r="CGT2696" s="113"/>
      <c r="CGU2696" s="113"/>
      <c r="CGV2696" s="113"/>
      <c r="CGW2696" s="113"/>
      <c r="CGX2696" s="113"/>
      <c r="CGY2696" s="113"/>
      <c r="CGZ2696" s="113"/>
      <c r="CHA2696" s="113"/>
      <c r="CHB2696" s="113"/>
      <c r="CHC2696" s="113"/>
      <c r="CHD2696" s="113"/>
      <c r="CHE2696" s="113"/>
      <c r="CHF2696" s="113"/>
      <c r="CHG2696" s="113"/>
      <c r="CHH2696" s="113"/>
      <c r="CHI2696" s="113"/>
      <c r="CHJ2696" s="113"/>
      <c r="CHK2696" s="113"/>
      <c r="CHL2696" s="113"/>
      <c r="CHM2696" s="113"/>
      <c r="CHN2696" s="113"/>
      <c r="CHO2696" s="113"/>
      <c r="CHP2696" s="113"/>
      <c r="CHQ2696" s="113"/>
      <c r="CHR2696" s="113"/>
      <c r="CHS2696" s="113"/>
      <c r="CHT2696" s="113"/>
      <c r="CHU2696" s="113"/>
      <c r="CHV2696" s="113"/>
      <c r="CHW2696" s="113"/>
      <c r="CHX2696" s="113"/>
      <c r="CHY2696" s="113"/>
      <c r="CHZ2696" s="113"/>
      <c r="CIA2696" s="113"/>
      <c r="CIB2696" s="113"/>
      <c r="CIC2696" s="113"/>
      <c r="CID2696" s="113"/>
      <c r="CIE2696" s="113"/>
      <c r="CIF2696" s="113"/>
      <c r="CIG2696" s="113"/>
      <c r="CIH2696" s="113"/>
      <c r="CII2696" s="113"/>
      <c r="CIJ2696" s="113"/>
      <c r="CIK2696" s="113"/>
      <c r="CIL2696" s="113"/>
      <c r="CIM2696" s="113"/>
      <c r="CIN2696" s="113"/>
      <c r="CIO2696" s="113"/>
      <c r="CIP2696" s="113"/>
      <c r="CIQ2696" s="113"/>
      <c r="CIR2696" s="113"/>
      <c r="CIS2696" s="113"/>
      <c r="CIT2696" s="113"/>
      <c r="CIU2696" s="113"/>
      <c r="CIV2696" s="113"/>
      <c r="CIW2696" s="113"/>
      <c r="CIX2696" s="113"/>
      <c r="CIY2696" s="113"/>
      <c r="CIZ2696" s="113"/>
      <c r="CJA2696" s="113"/>
      <c r="CJB2696" s="113"/>
      <c r="CJC2696" s="113"/>
      <c r="CJD2696" s="113"/>
      <c r="CJE2696" s="113"/>
      <c r="CJF2696" s="113"/>
      <c r="CJG2696" s="113"/>
      <c r="CJH2696" s="113"/>
      <c r="CJI2696" s="113"/>
      <c r="CJJ2696" s="113"/>
      <c r="CJK2696" s="113"/>
      <c r="CJL2696" s="113"/>
      <c r="CJM2696" s="113"/>
      <c r="CJN2696" s="113"/>
      <c r="CJO2696" s="113"/>
      <c r="CJP2696" s="113"/>
      <c r="CJQ2696" s="113"/>
      <c r="CJR2696" s="113"/>
      <c r="CJS2696" s="113"/>
      <c r="CJT2696" s="113"/>
      <c r="CJU2696" s="113"/>
      <c r="CJV2696" s="113"/>
      <c r="CJW2696" s="113"/>
      <c r="CJX2696" s="113"/>
      <c r="CJY2696" s="113"/>
      <c r="CJZ2696" s="113"/>
      <c r="CKA2696" s="113"/>
      <c r="CKB2696" s="113"/>
      <c r="CKC2696" s="113"/>
      <c r="CKD2696" s="113"/>
      <c r="CKE2696" s="113"/>
      <c r="CKF2696" s="113"/>
      <c r="CKG2696" s="113"/>
      <c r="CKH2696" s="113"/>
      <c r="CKI2696" s="113"/>
      <c r="CKJ2696" s="113"/>
      <c r="CKK2696" s="113"/>
      <c r="CKL2696" s="113"/>
      <c r="CKM2696" s="113"/>
      <c r="CKN2696" s="113"/>
      <c r="CKO2696" s="113"/>
      <c r="CKP2696" s="113"/>
      <c r="CKQ2696" s="113"/>
      <c r="CKR2696" s="113"/>
      <c r="CKS2696" s="113"/>
      <c r="CKT2696" s="113"/>
      <c r="CKU2696" s="113"/>
      <c r="CKV2696" s="113"/>
      <c r="CKW2696" s="113"/>
      <c r="CKX2696" s="113"/>
      <c r="CKY2696" s="113"/>
      <c r="CKZ2696" s="113"/>
      <c r="CLA2696" s="113"/>
      <c r="CLB2696" s="113"/>
      <c r="CLC2696" s="113"/>
      <c r="CLD2696" s="113"/>
      <c r="CLE2696" s="113"/>
      <c r="CLF2696" s="113"/>
      <c r="CLG2696" s="113"/>
      <c r="CLH2696" s="113"/>
      <c r="CLI2696" s="113"/>
      <c r="CLJ2696" s="113"/>
      <c r="CLK2696" s="113"/>
      <c r="CLL2696" s="113"/>
      <c r="CLM2696" s="113"/>
      <c r="CLN2696" s="113"/>
      <c r="CLO2696" s="113"/>
      <c r="CLP2696" s="113"/>
      <c r="CLQ2696" s="113"/>
      <c r="CLR2696" s="113"/>
      <c r="CLS2696" s="113"/>
      <c r="CLT2696" s="113"/>
      <c r="CLU2696" s="113"/>
      <c r="CLV2696" s="113"/>
      <c r="CLW2696" s="113"/>
      <c r="CLX2696" s="113"/>
      <c r="CLY2696" s="113"/>
      <c r="CLZ2696" s="113"/>
      <c r="CMA2696" s="113"/>
      <c r="CMB2696" s="113"/>
      <c r="CMC2696" s="113"/>
      <c r="CMD2696" s="113"/>
      <c r="CME2696" s="113"/>
      <c r="CMF2696" s="113"/>
      <c r="CMG2696" s="113"/>
      <c r="CMH2696" s="113"/>
      <c r="CMI2696" s="113"/>
      <c r="CMJ2696" s="113"/>
      <c r="CMK2696" s="113"/>
      <c r="CML2696" s="113"/>
      <c r="CMM2696" s="113"/>
      <c r="CMN2696" s="113"/>
      <c r="CMO2696" s="113"/>
      <c r="CMP2696" s="113"/>
      <c r="CMQ2696" s="113"/>
      <c r="CMR2696" s="113"/>
      <c r="CMS2696" s="113"/>
      <c r="CMT2696" s="113"/>
      <c r="CMU2696" s="113"/>
      <c r="CMV2696" s="113"/>
      <c r="CMW2696" s="113"/>
      <c r="CMX2696" s="113"/>
      <c r="CMY2696" s="113"/>
      <c r="CMZ2696" s="113"/>
      <c r="CNA2696" s="113"/>
      <c r="CNB2696" s="113"/>
      <c r="CNC2696" s="113"/>
      <c r="CND2696" s="113"/>
      <c r="CNE2696" s="113"/>
      <c r="CNF2696" s="113"/>
      <c r="CNG2696" s="113"/>
      <c r="CNH2696" s="113"/>
      <c r="CNI2696" s="113"/>
      <c r="CNJ2696" s="113"/>
      <c r="CNK2696" s="113"/>
      <c r="CNL2696" s="113"/>
      <c r="CNM2696" s="113"/>
      <c r="CNN2696" s="113"/>
      <c r="CNO2696" s="113"/>
      <c r="CNP2696" s="113"/>
      <c r="CNQ2696" s="113"/>
      <c r="CNR2696" s="113"/>
      <c r="CNS2696" s="113"/>
      <c r="CNT2696" s="113"/>
      <c r="CNU2696" s="113"/>
      <c r="CNV2696" s="113"/>
      <c r="CNW2696" s="113"/>
      <c r="CNX2696" s="113"/>
      <c r="CNY2696" s="113"/>
      <c r="CNZ2696" s="113"/>
      <c r="COA2696" s="113"/>
      <c r="COB2696" s="113"/>
      <c r="COC2696" s="113"/>
      <c r="COD2696" s="113"/>
      <c r="COE2696" s="113"/>
      <c r="COF2696" s="113"/>
      <c r="COG2696" s="113"/>
      <c r="COH2696" s="113"/>
      <c r="COI2696" s="113"/>
      <c r="COJ2696" s="113"/>
      <c r="COK2696" s="113"/>
      <c r="COL2696" s="113"/>
      <c r="COM2696" s="113"/>
      <c r="CON2696" s="113"/>
      <c r="COO2696" s="113"/>
      <c r="COP2696" s="113"/>
      <c r="COQ2696" s="113"/>
      <c r="COR2696" s="113"/>
      <c r="COS2696" s="113"/>
      <c r="COT2696" s="113"/>
      <c r="COU2696" s="113"/>
      <c r="COV2696" s="113"/>
      <c r="COW2696" s="113"/>
      <c r="COX2696" s="113"/>
      <c r="COY2696" s="113"/>
      <c r="COZ2696" s="113"/>
      <c r="CPA2696" s="113"/>
      <c r="CPB2696" s="113"/>
      <c r="CPC2696" s="113"/>
      <c r="CPD2696" s="113"/>
      <c r="CPE2696" s="113"/>
      <c r="CPF2696" s="113"/>
      <c r="CPG2696" s="113"/>
      <c r="CPH2696" s="113"/>
      <c r="CPI2696" s="113"/>
      <c r="CPJ2696" s="113"/>
      <c r="CPK2696" s="113"/>
      <c r="CPL2696" s="113"/>
      <c r="CPM2696" s="113"/>
      <c r="CPN2696" s="113"/>
      <c r="CPO2696" s="113"/>
      <c r="CPP2696" s="113"/>
      <c r="CPQ2696" s="113"/>
      <c r="CPR2696" s="113"/>
      <c r="CPS2696" s="113"/>
      <c r="CPT2696" s="113"/>
      <c r="CPU2696" s="113"/>
      <c r="CPV2696" s="113"/>
      <c r="CPW2696" s="113"/>
      <c r="CPX2696" s="113"/>
      <c r="CPY2696" s="113"/>
      <c r="CPZ2696" s="113"/>
      <c r="CQA2696" s="113"/>
      <c r="CQB2696" s="113"/>
      <c r="CQC2696" s="113"/>
      <c r="CQD2696" s="113"/>
      <c r="CQE2696" s="113"/>
      <c r="CQF2696" s="113"/>
      <c r="CQG2696" s="113"/>
      <c r="CQH2696" s="113"/>
      <c r="CQI2696" s="113"/>
      <c r="CQJ2696" s="113"/>
      <c r="CQK2696" s="113"/>
      <c r="CQL2696" s="113"/>
      <c r="CQM2696" s="113"/>
      <c r="CQN2696" s="113"/>
      <c r="CQO2696" s="113"/>
      <c r="CQP2696" s="113"/>
      <c r="CQQ2696" s="113"/>
      <c r="CQR2696" s="113"/>
      <c r="CQS2696" s="113"/>
      <c r="CQT2696" s="113"/>
      <c r="CQU2696" s="113"/>
      <c r="CQV2696" s="113"/>
      <c r="CQW2696" s="113"/>
      <c r="CQX2696" s="113"/>
      <c r="CQY2696" s="113"/>
      <c r="CQZ2696" s="113"/>
      <c r="CRA2696" s="113"/>
      <c r="CRB2696" s="113"/>
      <c r="CRC2696" s="113"/>
      <c r="CRD2696" s="113"/>
      <c r="CRE2696" s="113"/>
      <c r="CRF2696" s="113"/>
      <c r="CRG2696" s="113"/>
      <c r="CRH2696" s="113"/>
      <c r="CRI2696" s="113"/>
      <c r="CRJ2696" s="113"/>
      <c r="CRK2696" s="113"/>
      <c r="CRL2696" s="113"/>
      <c r="CRM2696" s="113"/>
      <c r="CRN2696" s="113"/>
      <c r="CRO2696" s="113"/>
      <c r="CRP2696" s="113"/>
      <c r="CRQ2696" s="113"/>
      <c r="CRR2696" s="113"/>
      <c r="CRS2696" s="113"/>
      <c r="CRT2696" s="113"/>
      <c r="CRU2696" s="113"/>
      <c r="CRV2696" s="113"/>
      <c r="CRW2696" s="113"/>
      <c r="CRX2696" s="113"/>
      <c r="CRY2696" s="113"/>
      <c r="CRZ2696" s="113"/>
      <c r="CSA2696" s="113"/>
      <c r="CSB2696" s="113"/>
      <c r="CSC2696" s="113"/>
      <c r="CSD2696" s="113"/>
      <c r="CSE2696" s="113"/>
      <c r="CSF2696" s="113"/>
      <c r="CSG2696" s="113"/>
      <c r="CSH2696" s="113"/>
      <c r="CSI2696" s="113"/>
      <c r="CSJ2696" s="113"/>
      <c r="CSK2696" s="113"/>
      <c r="CSL2696" s="113"/>
      <c r="CSM2696" s="113"/>
      <c r="CSN2696" s="113"/>
      <c r="CSO2696" s="113"/>
      <c r="CSP2696" s="113"/>
      <c r="CSQ2696" s="113"/>
      <c r="CSR2696" s="113"/>
      <c r="CSS2696" s="113"/>
      <c r="CST2696" s="113"/>
      <c r="CSU2696" s="113"/>
      <c r="CSV2696" s="113"/>
      <c r="CSW2696" s="113"/>
      <c r="CSX2696" s="113"/>
      <c r="CSY2696" s="113"/>
      <c r="CSZ2696" s="113"/>
      <c r="CTA2696" s="113"/>
      <c r="CTB2696" s="113"/>
      <c r="CTC2696" s="113"/>
      <c r="CTD2696" s="113"/>
      <c r="CTE2696" s="113"/>
      <c r="CTF2696" s="113"/>
      <c r="CTG2696" s="113"/>
      <c r="CTH2696" s="113"/>
      <c r="CTI2696" s="113"/>
      <c r="CTJ2696" s="113"/>
      <c r="CTK2696" s="113"/>
      <c r="CTL2696" s="113"/>
      <c r="CTM2696" s="113"/>
      <c r="CTN2696" s="113"/>
      <c r="CTO2696" s="113"/>
      <c r="CTP2696" s="113"/>
      <c r="CTQ2696" s="113"/>
      <c r="CTR2696" s="113"/>
      <c r="CTS2696" s="113"/>
      <c r="CTT2696" s="113"/>
      <c r="CTU2696" s="113"/>
      <c r="CTV2696" s="113"/>
      <c r="CTW2696" s="113"/>
      <c r="CTX2696" s="113"/>
      <c r="CTY2696" s="113"/>
      <c r="CTZ2696" s="113"/>
      <c r="CUA2696" s="113"/>
      <c r="CUB2696" s="113"/>
      <c r="CUC2696" s="113"/>
      <c r="CUD2696" s="113"/>
      <c r="CUE2696" s="113"/>
      <c r="CUF2696" s="113"/>
      <c r="CUG2696" s="113"/>
      <c r="CUH2696" s="113"/>
      <c r="CUI2696" s="113"/>
      <c r="CUJ2696" s="113"/>
      <c r="CUK2696" s="113"/>
      <c r="CUL2696" s="113"/>
      <c r="CUM2696" s="113"/>
      <c r="CUN2696" s="113"/>
      <c r="CUO2696" s="113"/>
      <c r="CUP2696" s="113"/>
      <c r="CUQ2696" s="113"/>
      <c r="CUR2696" s="113"/>
      <c r="CUS2696" s="113"/>
      <c r="CUT2696" s="113"/>
      <c r="CUU2696" s="113"/>
      <c r="CUV2696" s="113"/>
      <c r="CUW2696" s="113"/>
      <c r="CUX2696" s="113"/>
      <c r="CUY2696" s="113"/>
      <c r="CUZ2696" s="113"/>
      <c r="CVA2696" s="113"/>
      <c r="CVB2696" s="113"/>
      <c r="CVC2696" s="113"/>
      <c r="CVD2696" s="113"/>
      <c r="CVE2696" s="113"/>
      <c r="CVF2696" s="113"/>
      <c r="CVG2696" s="113"/>
      <c r="CVH2696" s="113"/>
      <c r="CVI2696" s="113"/>
      <c r="CVJ2696" s="113"/>
      <c r="CVK2696" s="113"/>
      <c r="CVL2696" s="113"/>
      <c r="CVM2696" s="113"/>
      <c r="CVN2696" s="113"/>
      <c r="CVO2696" s="113"/>
      <c r="CVP2696" s="113"/>
      <c r="CVQ2696" s="113"/>
      <c r="CVR2696" s="113"/>
      <c r="CVS2696" s="113"/>
      <c r="CVT2696" s="113"/>
      <c r="CVU2696" s="113"/>
      <c r="CVV2696" s="113"/>
      <c r="CVW2696" s="113"/>
      <c r="CVX2696" s="113"/>
      <c r="CVY2696" s="113"/>
      <c r="CVZ2696" s="113"/>
      <c r="CWA2696" s="113"/>
      <c r="CWB2696" s="113"/>
      <c r="CWC2696" s="113"/>
      <c r="CWD2696" s="113"/>
      <c r="CWE2696" s="113"/>
      <c r="CWF2696" s="113"/>
      <c r="CWG2696" s="113"/>
      <c r="CWH2696" s="113"/>
      <c r="CWI2696" s="113"/>
      <c r="CWJ2696" s="113"/>
      <c r="CWK2696" s="113"/>
      <c r="CWL2696" s="113"/>
      <c r="CWM2696" s="113"/>
      <c r="CWN2696" s="113"/>
      <c r="CWO2696" s="113"/>
      <c r="CWP2696" s="113"/>
      <c r="CWQ2696" s="113"/>
      <c r="CWR2696" s="113"/>
      <c r="CWS2696" s="113"/>
      <c r="CWT2696" s="113"/>
      <c r="CWU2696" s="113"/>
      <c r="CWV2696" s="113"/>
      <c r="CWW2696" s="113"/>
      <c r="CWX2696" s="113"/>
      <c r="CWY2696" s="113"/>
      <c r="CWZ2696" s="113"/>
      <c r="CXA2696" s="113"/>
      <c r="CXB2696" s="113"/>
      <c r="CXC2696" s="113"/>
      <c r="CXD2696" s="113"/>
      <c r="CXE2696" s="113"/>
      <c r="CXF2696" s="113"/>
      <c r="CXG2696" s="113"/>
      <c r="CXH2696" s="113"/>
      <c r="CXI2696" s="113"/>
      <c r="CXJ2696" s="113"/>
      <c r="CXK2696" s="113"/>
      <c r="CXL2696" s="113"/>
      <c r="CXM2696" s="113"/>
      <c r="CXN2696" s="113"/>
      <c r="CXO2696" s="113"/>
      <c r="CXP2696" s="113"/>
      <c r="CXQ2696" s="113"/>
      <c r="CXR2696" s="113"/>
      <c r="CXS2696" s="113"/>
      <c r="CXT2696" s="113"/>
      <c r="CXU2696" s="113"/>
      <c r="CXV2696" s="113"/>
      <c r="CXW2696" s="113"/>
      <c r="CXX2696" s="113"/>
      <c r="CXY2696" s="113"/>
      <c r="CXZ2696" s="113"/>
      <c r="CYA2696" s="113"/>
      <c r="CYB2696" s="113"/>
      <c r="CYC2696" s="113"/>
      <c r="CYD2696" s="113"/>
      <c r="CYE2696" s="113"/>
      <c r="CYF2696" s="113"/>
      <c r="CYG2696" s="113"/>
      <c r="CYH2696" s="113"/>
      <c r="CYI2696" s="113"/>
      <c r="CYJ2696" s="113"/>
      <c r="CYK2696" s="113"/>
      <c r="CYL2696" s="113"/>
      <c r="CYM2696" s="113"/>
      <c r="CYN2696" s="113"/>
      <c r="CYO2696" s="113"/>
      <c r="CYP2696" s="113"/>
      <c r="CYQ2696" s="113"/>
      <c r="CYR2696" s="113"/>
      <c r="CYS2696" s="113"/>
      <c r="CYT2696" s="113"/>
      <c r="CYU2696" s="113"/>
      <c r="CYV2696" s="113"/>
      <c r="CYW2696" s="113"/>
      <c r="CYX2696" s="113"/>
      <c r="CYY2696" s="113"/>
      <c r="CYZ2696" s="113"/>
      <c r="CZA2696" s="113"/>
      <c r="CZB2696" s="113"/>
      <c r="CZC2696" s="113"/>
      <c r="CZD2696" s="113"/>
      <c r="CZE2696" s="113"/>
      <c r="CZF2696" s="113"/>
      <c r="CZG2696" s="113"/>
      <c r="CZH2696" s="113"/>
      <c r="CZI2696" s="113"/>
      <c r="CZJ2696" s="113"/>
      <c r="CZK2696" s="113"/>
      <c r="CZL2696" s="113"/>
      <c r="CZM2696" s="113"/>
      <c r="CZN2696" s="113"/>
      <c r="CZO2696" s="113"/>
      <c r="CZP2696" s="113"/>
      <c r="CZQ2696" s="113"/>
      <c r="CZR2696" s="113"/>
      <c r="CZS2696" s="113"/>
      <c r="CZT2696" s="113"/>
      <c r="CZU2696" s="113"/>
      <c r="CZV2696" s="113"/>
      <c r="CZW2696" s="113"/>
      <c r="CZX2696" s="113"/>
      <c r="CZY2696" s="113"/>
      <c r="CZZ2696" s="113"/>
      <c r="DAA2696" s="113"/>
      <c r="DAB2696" s="113"/>
      <c r="DAC2696" s="113"/>
      <c r="DAD2696" s="113"/>
      <c r="DAE2696" s="113"/>
      <c r="DAF2696" s="113"/>
      <c r="DAG2696" s="113"/>
      <c r="DAH2696" s="113"/>
      <c r="DAI2696" s="113"/>
      <c r="DAJ2696" s="113"/>
      <c r="DAK2696" s="113"/>
      <c r="DAL2696" s="113"/>
      <c r="DAM2696" s="113"/>
      <c r="DAN2696" s="113"/>
      <c r="DAO2696" s="113"/>
      <c r="DAP2696" s="113"/>
      <c r="DAQ2696" s="113"/>
      <c r="DAR2696" s="113"/>
      <c r="DAS2696" s="113"/>
      <c r="DAT2696" s="113"/>
      <c r="DAU2696" s="113"/>
      <c r="DAV2696" s="113"/>
      <c r="DAW2696" s="113"/>
      <c r="DAX2696" s="113"/>
      <c r="DAY2696" s="113"/>
      <c r="DAZ2696" s="113"/>
      <c r="DBA2696" s="113"/>
      <c r="DBB2696" s="113"/>
      <c r="DBC2696" s="113"/>
      <c r="DBD2696" s="113"/>
      <c r="DBE2696" s="113"/>
      <c r="DBF2696" s="113"/>
      <c r="DBG2696" s="113"/>
      <c r="DBH2696" s="113"/>
      <c r="DBI2696" s="113"/>
      <c r="DBJ2696" s="113"/>
      <c r="DBK2696" s="113"/>
      <c r="DBL2696" s="113"/>
      <c r="DBM2696" s="113"/>
      <c r="DBN2696" s="113"/>
      <c r="DBO2696" s="113"/>
      <c r="DBP2696" s="113"/>
      <c r="DBQ2696" s="113"/>
      <c r="DBR2696" s="113"/>
      <c r="DBS2696" s="113"/>
      <c r="DBT2696" s="113"/>
      <c r="DBU2696" s="113"/>
      <c r="DBV2696" s="113"/>
      <c r="DBW2696" s="113"/>
      <c r="DBX2696" s="113"/>
      <c r="DBY2696" s="113"/>
      <c r="DBZ2696" s="113"/>
      <c r="DCA2696" s="113"/>
      <c r="DCB2696" s="113"/>
      <c r="DCC2696" s="113"/>
      <c r="DCD2696" s="113"/>
      <c r="DCE2696" s="113"/>
      <c r="DCF2696" s="113"/>
      <c r="DCG2696" s="113"/>
      <c r="DCH2696" s="113"/>
      <c r="DCI2696" s="113"/>
      <c r="DCJ2696" s="113"/>
      <c r="DCK2696" s="113"/>
      <c r="DCL2696" s="113"/>
      <c r="DCM2696" s="113"/>
      <c r="DCN2696" s="113"/>
      <c r="DCO2696" s="113"/>
      <c r="DCP2696" s="113"/>
      <c r="DCQ2696" s="113"/>
      <c r="DCR2696" s="113"/>
      <c r="DCS2696" s="113"/>
      <c r="DCT2696" s="113"/>
      <c r="DCU2696" s="113"/>
      <c r="DCV2696" s="113"/>
      <c r="DCW2696" s="113"/>
      <c r="DCX2696" s="113"/>
      <c r="DCY2696" s="113"/>
      <c r="DCZ2696" s="113"/>
      <c r="DDA2696" s="113"/>
      <c r="DDB2696" s="113"/>
      <c r="DDC2696" s="113"/>
      <c r="DDD2696" s="113"/>
      <c r="DDE2696" s="113"/>
      <c r="DDF2696" s="113"/>
      <c r="DDG2696" s="113"/>
      <c r="DDH2696" s="113"/>
      <c r="DDI2696" s="113"/>
      <c r="DDJ2696" s="113"/>
      <c r="DDK2696" s="113"/>
      <c r="DDL2696" s="113"/>
      <c r="DDM2696" s="113"/>
      <c r="DDN2696" s="113"/>
      <c r="DDO2696" s="113"/>
      <c r="DDP2696" s="113"/>
      <c r="DDQ2696" s="113"/>
      <c r="DDR2696" s="113"/>
      <c r="DDS2696" s="113"/>
      <c r="DDT2696" s="113"/>
      <c r="DDU2696" s="113"/>
      <c r="DDV2696" s="113"/>
      <c r="DDW2696" s="113"/>
      <c r="DDX2696" s="113"/>
      <c r="DDY2696" s="113"/>
      <c r="DDZ2696" s="113"/>
      <c r="DEA2696" s="113"/>
      <c r="DEB2696" s="113"/>
      <c r="DEC2696" s="113"/>
      <c r="DED2696" s="113"/>
      <c r="DEE2696" s="113"/>
      <c r="DEF2696" s="113"/>
      <c r="DEG2696" s="113"/>
      <c r="DEH2696" s="113"/>
      <c r="DEI2696" s="113"/>
      <c r="DEJ2696" s="113"/>
      <c r="DEK2696" s="113"/>
      <c r="DEL2696" s="113"/>
      <c r="DEM2696" s="113"/>
      <c r="DEN2696" s="113"/>
      <c r="DEO2696" s="113"/>
      <c r="DEP2696" s="113"/>
      <c r="DEQ2696" s="113"/>
      <c r="DER2696" s="113"/>
      <c r="DES2696" s="113"/>
      <c r="DET2696" s="113"/>
      <c r="DEU2696" s="113"/>
      <c r="DEV2696" s="113"/>
      <c r="DEW2696" s="113"/>
      <c r="DEX2696" s="113"/>
      <c r="DEY2696" s="113"/>
      <c r="DEZ2696" s="113"/>
      <c r="DFA2696" s="113"/>
      <c r="DFB2696" s="113"/>
      <c r="DFC2696" s="113"/>
      <c r="DFD2696" s="113"/>
      <c r="DFE2696" s="113"/>
      <c r="DFF2696" s="113"/>
      <c r="DFG2696" s="113"/>
      <c r="DFH2696" s="113"/>
      <c r="DFI2696" s="113"/>
      <c r="DFJ2696" s="113"/>
      <c r="DFK2696" s="113"/>
      <c r="DFL2696" s="113"/>
      <c r="DFM2696" s="113"/>
      <c r="DFN2696" s="113"/>
      <c r="DFO2696" s="113"/>
      <c r="DFP2696" s="113"/>
      <c r="DFQ2696" s="113"/>
      <c r="DFR2696" s="113"/>
      <c r="DFS2696" s="113"/>
      <c r="DFT2696" s="113"/>
      <c r="DFU2696" s="113"/>
      <c r="DFV2696" s="113"/>
      <c r="DFW2696" s="113"/>
      <c r="DFX2696" s="113"/>
      <c r="DFY2696" s="113"/>
      <c r="DFZ2696" s="113"/>
      <c r="DGA2696" s="113"/>
      <c r="DGB2696" s="113"/>
      <c r="DGC2696" s="113"/>
      <c r="DGD2696" s="113"/>
      <c r="DGE2696" s="113"/>
      <c r="DGF2696" s="113"/>
      <c r="DGG2696" s="113"/>
      <c r="DGH2696" s="113"/>
      <c r="DGI2696" s="113"/>
      <c r="DGJ2696" s="113"/>
      <c r="DGK2696" s="113"/>
      <c r="DGL2696" s="113"/>
      <c r="DGM2696" s="113"/>
      <c r="DGN2696" s="113"/>
      <c r="DGO2696" s="113"/>
      <c r="DGP2696" s="113"/>
      <c r="DGQ2696" s="113"/>
      <c r="DGR2696" s="113"/>
      <c r="DGS2696" s="113"/>
      <c r="DGT2696" s="113"/>
      <c r="DGU2696" s="113"/>
      <c r="DGV2696" s="113"/>
      <c r="DGW2696" s="113"/>
      <c r="DGX2696" s="113"/>
      <c r="DGY2696" s="113"/>
      <c r="DGZ2696" s="113"/>
      <c r="DHA2696" s="113"/>
      <c r="DHB2696" s="113"/>
      <c r="DHC2696" s="113"/>
      <c r="DHD2696" s="113"/>
      <c r="DHE2696" s="113"/>
      <c r="DHF2696" s="113"/>
      <c r="DHG2696" s="113"/>
      <c r="DHH2696" s="113"/>
      <c r="DHI2696" s="113"/>
      <c r="DHJ2696" s="113"/>
      <c r="DHK2696" s="113"/>
      <c r="DHL2696" s="113"/>
      <c r="DHM2696" s="113"/>
      <c r="DHN2696" s="113"/>
      <c r="DHO2696" s="113"/>
      <c r="DHP2696" s="113"/>
      <c r="DHQ2696" s="113"/>
      <c r="DHR2696" s="113"/>
      <c r="DHS2696" s="113"/>
      <c r="DHT2696" s="113"/>
      <c r="DHU2696" s="113"/>
      <c r="DHV2696" s="113"/>
      <c r="DHW2696" s="113"/>
      <c r="DHX2696" s="113"/>
      <c r="DHY2696" s="113"/>
      <c r="DHZ2696" s="113"/>
      <c r="DIA2696" s="113"/>
      <c r="DIB2696" s="113"/>
      <c r="DIC2696" s="113"/>
      <c r="DID2696" s="113"/>
      <c r="DIE2696" s="113"/>
      <c r="DIF2696" s="113"/>
      <c r="DIG2696" s="113"/>
      <c r="DIH2696" s="113"/>
      <c r="DII2696" s="113"/>
      <c r="DIJ2696" s="113"/>
      <c r="DIK2696" s="113"/>
      <c r="DIL2696" s="113"/>
      <c r="DIM2696" s="113"/>
      <c r="DIN2696" s="113"/>
      <c r="DIO2696" s="113"/>
      <c r="DIP2696" s="113"/>
      <c r="DIQ2696" s="113"/>
      <c r="DIR2696" s="113"/>
      <c r="DIS2696" s="113"/>
      <c r="DIT2696" s="113"/>
      <c r="DIU2696" s="113"/>
      <c r="DIV2696" s="113"/>
      <c r="DIW2696" s="113"/>
      <c r="DIX2696" s="113"/>
      <c r="DIY2696" s="113"/>
      <c r="DIZ2696" s="113"/>
      <c r="DJA2696" s="113"/>
      <c r="DJB2696" s="113"/>
      <c r="DJC2696" s="113"/>
      <c r="DJD2696" s="113"/>
      <c r="DJE2696" s="113"/>
      <c r="DJF2696" s="113"/>
      <c r="DJG2696" s="113"/>
      <c r="DJH2696" s="113"/>
      <c r="DJI2696" s="113"/>
      <c r="DJJ2696" s="113"/>
      <c r="DJK2696" s="113"/>
      <c r="DJL2696" s="113"/>
      <c r="DJM2696" s="113"/>
      <c r="DJN2696" s="113"/>
      <c r="DJO2696" s="113"/>
      <c r="DJP2696" s="113"/>
      <c r="DJQ2696" s="113"/>
      <c r="DJR2696" s="113"/>
      <c r="DJS2696" s="113"/>
      <c r="DJT2696" s="113"/>
      <c r="DJU2696" s="113"/>
      <c r="DJV2696" s="113"/>
      <c r="DJW2696" s="113"/>
      <c r="DJX2696" s="113"/>
      <c r="DJY2696" s="113"/>
      <c r="DJZ2696" s="113"/>
      <c r="DKA2696" s="113"/>
      <c r="DKB2696" s="113"/>
      <c r="DKC2696" s="113"/>
      <c r="DKD2696" s="113"/>
      <c r="DKE2696" s="113"/>
      <c r="DKF2696" s="113"/>
      <c r="DKG2696" s="113"/>
      <c r="DKH2696" s="113"/>
      <c r="DKI2696" s="113"/>
      <c r="DKJ2696" s="113"/>
      <c r="DKK2696" s="113"/>
      <c r="DKL2696" s="113"/>
      <c r="DKM2696" s="113"/>
      <c r="DKN2696" s="113"/>
      <c r="DKO2696" s="113"/>
      <c r="DKP2696" s="113"/>
      <c r="DKQ2696" s="113"/>
      <c r="DKR2696" s="113"/>
      <c r="DKS2696" s="113"/>
      <c r="DKT2696" s="113"/>
      <c r="DKU2696" s="113"/>
      <c r="DKV2696" s="113"/>
      <c r="DKW2696" s="113"/>
      <c r="DKX2696" s="113"/>
      <c r="DKY2696" s="113"/>
      <c r="DKZ2696" s="113"/>
      <c r="DLA2696" s="113"/>
      <c r="DLB2696" s="113"/>
      <c r="DLC2696" s="113"/>
      <c r="DLD2696" s="113"/>
      <c r="DLE2696" s="113"/>
      <c r="DLF2696" s="113"/>
      <c r="DLG2696" s="113"/>
      <c r="DLH2696" s="113"/>
      <c r="DLI2696" s="113"/>
      <c r="DLJ2696" s="113"/>
      <c r="DLK2696" s="113"/>
      <c r="DLL2696" s="113"/>
      <c r="DLM2696" s="113"/>
      <c r="DLN2696" s="113"/>
      <c r="DLO2696" s="113"/>
      <c r="DLP2696" s="113"/>
      <c r="DLQ2696" s="113"/>
      <c r="DLR2696" s="113"/>
      <c r="DLS2696" s="113"/>
      <c r="DLT2696" s="113"/>
      <c r="DLU2696" s="113"/>
      <c r="DLV2696" s="113"/>
      <c r="DLW2696" s="113"/>
      <c r="DLX2696" s="113"/>
      <c r="DLY2696" s="113"/>
      <c r="DLZ2696" s="113"/>
      <c r="DMA2696" s="113"/>
      <c r="DMB2696" s="113"/>
      <c r="DMC2696" s="113"/>
      <c r="DMD2696" s="113"/>
      <c r="DME2696" s="113"/>
      <c r="DMF2696" s="113"/>
      <c r="DMG2696" s="113"/>
      <c r="DMH2696" s="113"/>
      <c r="DMI2696" s="113"/>
      <c r="DMJ2696" s="113"/>
      <c r="DMK2696" s="113"/>
      <c r="DML2696" s="113"/>
      <c r="DMM2696" s="113"/>
      <c r="DMN2696" s="113"/>
      <c r="DMO2696" s="113"/>
      <c r="DMP2696" s="113"/>
      <c r="DMQ2696" s="113"/>
      <c r="DMR2696" s="113"/>
      <c r="DMS2696" s="113"/>
      <c r="DMT2696" s="113"/>
      <c r="DMU2696" s="113"/>
      <c r="DMV2696" s="113"/>
      <c r="DMW2696" s="113"/>
      <c r="DMX2696" s="113"/>
      <c r="DMY2696" s="113"/>
      <c r="DMZ2696" s="113"/>
      <c r="DNA2696" s="113"/>
      <c r="DNB2696" s="113"/>
      <c r="DNC2696" s="113"/>
      <c r="DND2696" s="113"/>
      <c r="DNE2696" s="113"/>
      <c r="DNF2696" s="113"/>
      <c r="DNG2696" s="113"/>
      <c r="DNH2696" s="113"/>
      <c r="DNI2696" s="113"/>
      <c r="DNJ2696" s="113"/>
      <c r="DNK2696" s="113"/>
      <c r="DNL2696" s="113"/>
      <c r="DNM2696" s="113"/>
      <c r="DNN2696" s="113"/>
      <c r="DNO2696" s="113"/>
      <c r="DNP2696" s="113"/>
      <c r="DNQ2696" s="113"/>
      <c r="DNR2696" s="113"/>
      <c r="DNS2696" s="113"/>
      <c r="DNT2696" s="113"/>
      <c r="DNU2696" s="113"/>
      <c r="DNV2696" s="113"/>
      <c r="DNW2696" s="113"/>
      <c r="DNX2696" s="113"/>
      <c r="DNY2696" s="113"/>
      <c r="DNZ2696" s="113"/>
      <c r="DOA2696" s="113"/>
      <c r="DOB2696" s="113"/>
      <c r="DOC2696" s="113"/>
      <c r="DOD2696" s="113"/>
      <c r="DOE2696" s="113"/>
      <c r="DOF2696" s="113"/>
      <c r="DOG2696" s="113"/>
      <c r="DOH2696" s="113"/>
      <c r="DOI2696" s="113"/>
      <c r="DOJ2696" s="113"/>
      <c r="DOK2696" s="113"/>
      <c r="DOL2696" s="113"/>
      <c r="DOM2696" s="113"/>
      <c r="DON2696" s="113"/>
      <c r="DOO2696" s="113"/>
      <c r="DOP2696" s="113"/>
      <c r="DOQ2696" s="113"/>
      <c r="DOR2696" s="113"/>
      <c r="DOS2696" s="113"/>
      <c r="DOT2696" s="113"/>
      <c r="DOU2696" s="113"/>
      <c r="DOV2696" s="113"/>
      <c r="DOW2696" s="113"/>
      <c r="DOX2696" s="113"/>
      <c r="DOY2696" s="113"/>
      <c r="DOZ2696" s="113"/>
      <c r="DPA2696" s="113"/>
      <c r="DPB2696" s="113"/>
      <c r="DPC2696" s="113"/>
      <c r="DPD2696" s="113"/>
      <c r="DPE2696" s="113"/>
      <c r="DPF2696" s="113"/>
      <c r="DPG2696" s="113"/>
      <c r="DPH2696" s="113"/>
      <c r="DPI2696" s="113"/>
      <c r="DPJ2696" s="113"/>
      <c r="DPK2696" s="113"/>
      <c r="DPL2696" s="113"/>
      <c r="DPM2696" s="113"/>
      <c r="DPN2696" s="113"/>
      <c r="DPO2696" s="113"/>
      <c r="DPP2696" s="113"/>
      <c r="DPQ2696" s="113"/>
      <c r="DPR2696" s="113"/>
      <c r="DPS2696" s="113"/>
      <c r="DPT2696" s="113"/>
      <c r="DPU2696" s="113"/>
      <c r="DPV2696" s="113"/>
      <c r="DPW2696" s="113"/>
      <c r="DPX2696" s="113"/>
      <c r="DPY2696" s="113"/>
      <c r="DPZ2696" s="113"/>
      <c r="DQA2696" s="113"/>
      <c r="DQB2696" s="113"/>
      <c r="DQC2696" s="113"/>
      <c r="DQD2696" s="113"/>
      <c r="DQE2696" s="113"/>
      <c r="DQF2696" s="113"/>
      <c r="DQG2696" s="113"/>
      <c r="DQH2696" s="113"/>
      <c r="DQI2696" s="113"/>
      <c r="DQJ2696" s="113"/>
      <c r="DQK2696" s="113"/>
      <c r="DQL2696" s="113"/>
      <c r="DQM2696" s="113"/>
      <c r="DQN2696" s="113"/>
      <c r="DQO2696" s="113"/>
      <c r="DQP2696" s="113"/>
      <c r="DQQ2696" s="113"/>
      <c r="DQR2696" s="113"/>
      <c r="DQS2696" s="113"/>
      <c r="DQT2696" s="113"/>
      <c r="DQU2696" s="113"/>
      <c r="DQV2696" s="113"/>
      <c r="DQW2696" s="113"/>
      <c r="DQX2696" s="113"/>
      <c r="DQY2696" s="113"/>
      <c r="DQZ2696" s="113"/>
      <c r="DRA2696" s="113"/>
      <c r="DRB2696" s="113"/>
      <c r="DRC2696" s="113"/>
      <c r="DRD2696" s="113"/>
      <c r="DRE2696" s="113"/>
      <c r="DRF2696" s="113"/>
      <c r="DRG2696" s="113"/>
      <c r="DRH2696" s="113"/>
      <c r="DRI2696" s="113"/>
      <c r="DRJ2696" s="113"/>
      <c r="DRK2696" s="113"/>
      <c r="DRL2696" s="113"/>
      <c r="DRM2696" s="113"/>
      <c r="DRN2696" s="113"/>
      <c r="DRO2696" s="113"/>
      <c r="DRP2696" s="113"/>
      <c r="DRQ2696" s="113"/>
      <c r="DRR2696" s="113"/>
      <c r="DRS2696" s="113"/>
      <c r="DRT2696" s="113"/>
      <c r="DRU2696" s="113"/>
      <c r="DRV2696" s="113"/>
      <c r="DRW2696" s="113"/>
      <c r="DRX2696" s="113"/>
      <c r="DRY2696" s="113"/>
      <c r="DRZ2696" s="113"/>
      <c r="DSA2696" s="113"/>
      <c r="DSB2696" s="113"/>
      <c r="DSC2696" s="113"/>
      <c r="DSD2696" s="113"/>
      <c r="DSE2696" s="113"/>
      <c r="DSF2696" s="113"/>
      <c r="DSG2696" s="113"/>
      <c r="DSH2696" s="113"/>
      <c r="DSI2696" s="113"/>
      <c r="DSJ2696" s="113"/>
      <c r="DSK2696" s="113"/>
      <c r="DSL2696" s="113"/>
      <c r="DSM2696" s="113"/>
      <c r="DSN2696" s="113"/>
      <c r="DSO2696" s="113"/>
      <c r="DSP2696" s="113"/>
      <c r="DSQ2696" s="113"/>
      <c r="DSR2696" s="113"/>
      <c r="DSS2696" s="113"/>
      <c r="DST2696" s="113"/>
      <c r="DSU2696" s="113"/>
      <c r="DSV2696" s="113"/>
      <c r="DSW2696" s="113"/>
      <c r="DSX2696" s="113"/>
      <c r="DSY2696" s="113"/>
      <c r="DSZ2696" s="113"/>
      <c r="DTA2696" s="113"/>
      <c r="DTB2696" s="113"/>
      <c r="DTC2696" s="113"/>
      <c r="DTD2696" s="113"/>
      <c r="DTE2696" s="113"/>
      <c r="DTF2696" s="113"/>
      <c r="DTG2696" s="113"/>
      <c r="DTH2696" s="113"/>
      <c r="DTI2696" s="113"/>
      <c r="DTJ2696" s="113"/>
      <c r="DTK2696" s="113"/>
      <c r="DTL2696" s="113"/>
      <c r="DTM2696" s="113"/>
      <c r="DTN2696" s="113"/>
      <c r="DTO2696" s="113"/>
      <c r="DTP2696" s="113"/>
      <c r="DTQ2696" s="113"/>
      <c r="DTR2696" s="113"/>
      <c r="DTS2696" s="113"/>
      <c r="DTT2696" s="113"/>
      <c r="DTU2696" s="113"/>
      <c r="DTV2696" s="113"/>
      <c r="DTW2696" s="113"/>
      <c r="DTX2696" s="113"/>
      <c r="DTY2696" s="113"/>
      <c r="DTZ2696" s="113"/>
      <c r="DUA2696" s="113"/>
      <c r="DUB2696" s="113"/>
      <c r="DUC2696" s="113"/>
      <c r="DUD2696" s="113"/>
      <c r="DUE2696" s="113"/>
      <c r="DUF2696" s="113"/>
      <c r="DUG2696" s="113"/>
      <c r="DUH2696" s="113"/>
      <c r="DUI2696" s="113"/>
      <c r="DUJ2696" s="113"/>
      <c r="DUK2696" s="113"/>
      <c r="DUL2696" s="113"/>
      <c r="DUM2696" s="113"/>
      <c r="DUN2696" s="113"/>
      <c r="DUO2696" s="113"/>
      <c r="DUP2696" s="113"/>
      <c r="DUQ2696" s="113"/>
      <c r="DUR2696" s="113"/>
      <c r="DUS2696" s="113"/>
      <c r="DUT2696" s="113"/>
      <c r="DUU2696" s="113"/>
      <c r="DUV2696" s="113"/>
      <c r="DUW2696" s="113"/>
      <c r="DUX2696" s="113"/>
      <c r="DUY2696" s="113"/>
      <c r="DUZ2696" s="113"/>
      <c r="DVA2696" s="113"/>
      <c r="DVB2696" s="113"/>
      <c r="DVC2696" s="113"/>
      <c r="DVD2696" s="113"/>
      <c r="DVE2696" s="113"/>
      <c r="DVF2696" s="113"/>
      <c r="DVG2696" s="113"/>
      <c r="DVH2696" s="113"/>
      <c r="DVI2696" s="113"/>
      <c r="DVJ2696" s="113"/>
      <c r="DVK2696" s="113"/>
      <c r="DVL2696" s="113"/>
      <c r="DVM2696" s="113"/>
      <c r="DVN2696" s="113"/>
      <c r="DVO2696" s="113"/>
      <c r="DVP2696" s="113"/>
      <c r="DVQ2696" s="113"/>
      <c r="DVR2696" s="113"/>
      <c r="DVS2696" s="113"/>
      <c r="DVT2696" s="113"/>
      <c r="DVU2696" s="113"/>
      <c r="DVV2696" s="113"/>
      <c r="DVW2696" s="113"/>
      <c r="DVX2696" s="113"/>
      <c r="DVY2696" s="113"/>
      <c r="DVZ2696" s="113"/>
      <c r="DWA2696" s="113"/>
      <c r="DWB2696" s="113"/>
      <c r="DWC2696" s="113"/>
      <c r="DWD2696" s="113"/>
      <c r="DWE2696" s="113"/>
      <c r="DWF2696" s="113"/>
      <c r="DWG2696" s="113"/>
      <c r="DWH2696" s="113"/>
      <c r="DWI2696" s="113"/>
      <c r="DWJ2696" s="113"/>
      <c r="DWK2696" s="113"/>
      <c r="DWL2696" s="113"/>
      <c r="DWM2696" s="113"/>
      <c r="DWN2696" s="113"/>
      <c r="DWO2696" s="113"/>
      <c r="DWP2696" s="113"/>
      <c r="DWQ2696" s="113"/>
      <c r="DWR2696" s="113"/>
      <c r="DWS2696" s="113"/>
      <c r="DWT2696" s="113"/>
      <c r="DWU2696" s="113"/>
      <c r="DWV2696" s="113"/>
      <c r="DWW2696" s="113"/>
      <c r="DWX2696" s="113"/>
      <c r="DWY2696" s="113"/>
      <c r="DWZ2696" s="113"/>
      <c r="DXA2696" s="113"/>
      <c r="DXB2696" s="113"/>
      <c r="DXC2696" s="113"/>
      <c r="DXD2696" s="113"/>
      <c r="DXE2696" s="113"/>
      <c r="DXF2696" s="113"/>
      <c r="DXG2696" s="113"/>
      <c r="DXH2696" s="113"/>
      <c r="DXI2696" s="113"/>
      <c r="DXJ2696" s="113"/>
      <c r="DXK2696" s="113"/>
      <c r="DXL2696" s="113"/>
      <c r="DXM2696" s="113"/>
      <c r="DXN2696" s="113"/>
      <c r="DXO2696" s="113"/>
      <c r="DXP2696" s="113"/>
      <c r="DXQ2696" s="113"/>
      <c r="DXR2696" s="113"/>
      <c r="DXS2696" s="113"/>
      <c r="DXT2696" s="113"/>
      <c r="DXU2696" s="113"/>
      <c r="DXV2696" s="113"/>
      <c r="DXW2696" s="113"/>
      <c r="DXX2696" s="113"/>
      <c r="DXY2696" s="113"/>
      <c r="DXZ2696" s="113"/>
      <c r="DYA2696" s="113"/>
      <c r="DYB2696" s="113"/>
      <c r="DYC2696" s="113"/>
      <c r="DYD2696" s="113"/>
      <c r="DYE2696" s="113"/>
      <c r="DYF2696" s="113"/>
      <c r="DYG2696" s="113"/>
      <c r="DYH2696" s="113"/>
      <c r="DYI2696" s="113"/>
      <c r="DYJ2696" s="113"/>
      <c r="DYK2696" s="113"/>
      <c r="DYL2696" s="113"/>
      <c r="DYM2696" s="113"/>
      <c r="DYN2696" s="113"/>
      <c r="DYO2696" s="113"/>
      <c r="DYP2696" s="113"/>
      <c r="DYQ2696" s="113"/>
      <c r="DYR2696" s="113"/>
      <c r="DYS2696" s="113"/>
      <c r="DYT2696" s="113"/>
      <c r="DYU2696" s="113"/>
      <c r="DYV2696" s="113"/>
      <c r="DYW2696" s="113"/>
      <c r="DYX2696" s="113"/>
      <c r="DYY2696" s="113"/>
      <c r="DYZ2696" s="113"/>
      <c r="DZA2696" s="113"/>
      <c r="DZB2696" s="113"/>
      <c r="DZC2696" s="113"/>
      <c r="DZD2696" s="113"/>
      <c r="DZE2696" s="113"/>
      <c r="DZF2696" s="113"/>
      <c r="DZG2696" s="113"/>
      <c r="DZH2696" s="113"/>
      <c r="DZI2696" s="113"/>
      <c r="DZJ2696" s="113"/>
      <c r="DZK2696" s="113"/>
      <c r="DZL2696" s="113"/>
      <c r="DZM2696" s="113"/>
      <c r="DZN2696" s="113"/>
      <c r="DZO2696" s="113"/>
      <c r="DZP2696" s="113"/>
      <c r="DZQ2696" s="113"/>
      <c r="DZR2696" s="113"/>
      <c r="DZS2696" s="113"/>
      <c r="DZT2696" s="113"/>
      <c r="DZU2696" s="113"/>
      <c r="DZV2696" s="113"/>
      <c r="DZW2696" s="113"/>
      <c r="DZX2696" s="113"/>
      <c r="DZY2696" s="113"/>
      <c r="DZZ2696" s="113"/>
      <c r="EAA2696" s="113"/>
      <c r="EAB2696" s="113"/>
      <c r="EAC2696" s="113"/>
      <c r="EAD2696" s="113"/>
      <c r="EAE2696" s="113"/>
      <c r="EAF2696" s="113"/>
      <c r="EAG2696" s="113"/>
      <c r="EAH2696" s="113"/>
      <c r="EAI2696" s="113"/>
      <c r="EAJ2696" s="113"/>
      <c r="EAK2696" s="113"/>
      <c r="EAL2696" s="113"/>
      <c r="EAM2696" s="113"/>
      <c r="EAN2696" s="113"/>
      <c r="EAO2696" s="113"/>
      <c r="EAP2696" s="113"/>
      <c r="EAQ2696" s="113"/>
      <c r="EAR2696" s="113"/>
      <c r="EAS2696" s="113"/>
      <c r="EAT2696" s="113"/>
      <c r="EAU2696" s="113"/>
      <c r="EAV2696" s="113"/>
      <c r="EAW2696" s="113"/>
      <c r="EAX2696" s="113"/>
      <c r="EAY2696" s="113"/>
      <c r="EAZ2696" s="113"/>
      <c r="EBA2696" s="113"/>
      <c r="EBB2696" s="113"/>
      <c r="EBC2696" s="113"/>
      <c r="EBD2696" s="113"/>
      <c r="EBE2696" s="113"/>
      <c r="EBF2696" s="113"/>
      <c r="EBG2696" s="113"/>
      <c r="EBH2696" s="113"/>
      <c r="EBI2696" s="113"/>
      <c r="EBJ2696" s="113"/>
      <c r="EBK2696" s="113"/>
      <c r="EBL2696" s="113"/>
      <c r="EBM2696" s="113"/>
      <c r="EBN2696" s="113"/>
      <c r="EBO2696" s="113"/>
      <c r="EBP2696" s="113"/>
      <c r="EBQ2696" s="113"/>
      <c r="EBR2696" s="113"/>
      <c r="EBS2696" s="113"/>
      <c r="EBT2696" s="113"/>
      <c r="EBU2696" s="113"/>
      <c r="EBV2696" s="113"/>
      <c r="EBW2696" s="113"/>
      <c r="EBX2696" s="113"/>
      <c r="EBY2696" s="113"/>
      <c r="EBZ2696" s="113"/>
      <c r="ECA2696" s="113"/>
      <c r="ECB2696" s="113"/>
      <c r="ECC2696" s="113"/>
      <c r="ECD2696" s="113"/>
      <c r="ECE2696" s="113"/>
      <c r="ECF2696" s="113"/>
      <c r="ECG2696" s="113"/>
      <c r="ECH2696" s="113"/>
      <c r="ECI2696" s="113"/>
      <c r="ECJ2696" s="113"/>
      <c r="ECK2696" s="113"/>
      <c r="ECL2696" s="113"/>
      <c r="ECM2696" s="113"/>
      <c r="ECN2696" s="113"/>
      <c r="ECO2696" s="113"/>
      <c r="ECP2696" s="113"/>
      <c r="ECQ2696" s="113"/>
      <c r="ECR2696" s="113"/>
      <c r="ECS2696" s="113"/>
      <c r="ECT2696" s="113"/>
      <c r="ECU2696" s="113"/>
      <c r="ECV2696" s="113"/>
      <c r="ECW2696" s="113"/>
      <c r="ECX2696" s="113"/>
      <c r="ECY2696" s="113"/>
      <c r="ECZ2696" s="113"/>
      <c r="EDA2696" s="113"/>
      <c r="EDB2696" s="113"/>
      <c r="EDC2696" s="113"/>
      <c r="EDD2696" s="113"/>
      <c r="EDE2696" s="113"/>
      <c r="EDF2696" s="113"/>
      <c r="EDG2696" s="113"/>
      <c r="EDH2696" s="113"/>
      <c r="EDI2696" s="113"/>
      <c r="EDJ2696" s="113"/>
      <c r="EDK2696" s="113"/>
      <c r="EDL2696" s="113"/>
      <c r="EDM2696" s="113"/>
      <c r="EDN2696" s="113"/>
      <c r="EDO2696" s="113"/>
      <c r="EDP2696" s="113"/>
      <c r="EDQ2696" s="113"/>
      <c r="EDR2696" s="113"/>
      <c r="EDS2696" s="113"/>
      <c r="EDT2696" s="113"/>
      <c r="EDU2696" s="113"/>
      <c r="EDV2696" s="113"/>
      <c r="EDW2696" s="113"/>
      <c r="EDX2696" s="113"/>
      <c r="EDY2696" s="113"/>
      <c r="EDZ2696" s="113"/>
      <c r="EEA2696" s="113"/>
      <c r="EEB2696" s="113"/>
      <c r="EEC2696" s="113"/>
      <c r="EED2696" s="113"/>
      <c r="EEE2696" s="113"/>
      <c r="EEF2696" s="113"/>
      <c r="EEG2696" s="113"/>
      <c r="EEH2696" s="113"/>
      <c r="EEI2696" s="113"/>
      <c r="EEJ2696" s="113"/>
      <c r="EEK2696" s="113"/>
      <c r="EEL2696" s="113"/>
      <c r="EEM2696" s="113"/>
      <c r="EEN2696" s="113"/>
      <c r="EEO2696" s="113"/>
      <c r="EEP2696" s="113"/>
      <c r="EEQ2696" s="113"/>
      <c r="EER2696" s="113"/>
      <c r="EES2696" s="113"/>
      <c r="EET2696" s="113"/>
      <c r="EEU2696" s="113"/>
      <c r="EEV2696" s="113"/>
      <c r="EEW2696" s="113"/>
      <c r="EEX2696" s="113"/>
      <c r="EEY2696" s="113"/>
      <c r="EEZ2696" s="113"/>
      <c r="EFA2696" s="113"/>
      <c r="EFB2696" s="113"/>
      <c r="EFC2696" s="113"/>
      <c r="EFD2696" s="113"/>
      <c r="EFE2696" s="113"/>
      <c r="EFF2696" s="113"/>
      <c r="EFG2696" s="113"/>
      <c r="EFH2696" s="113"/>
      <c r="EFI2696" s="113"/>
      <c r="EFJ2696" s="113"/>
      <c r="EFK2696" s="113"/>
      <c r="EFL2696" s="113"/>
      <c r="EFM2696" s="113"/>
      <c r="EFN2696" s="113"/>
      <c r="EFO2696" s="113"/>
      <c r="EFP2696" s="113"/>
      <c r="EFQ2696" s="113"/>
      <c r="EFR2696" s="113"/>
      <c r="EFS2696" s="113"/>
      <c r="EFT2696" s="113"/>
      <c r="EFU2696" s="113"/>
      <c r="EFV2696" s="113"/>
      <c r="EFW2696" s="113"/>
      <c r="EFX2696" s="113"/>
      <c r="EFY2696" s="113"/>
      <c r="EFZ2696" s="113"/>
      <c r="EGA2696" s="113"/>
      <c r="EGB2696" s="113"/>
      <c r="EGC2696" s="113"/>
      <c r="EGD2696" s="113"/>
      <c r="EGE2696" s="113"/>
      <c r="EGF2696" s="113"/>
      <c r="EGG2696" s="113"/>
      <c r="EGH2696" s="113"/>
      <c r="EGI2696" s="113"/>
      <c r="EGJ2696" s="113"/>
      <c r="EGK2696" s="113"/>
      <c r="EGL2696" s="113"/>
      <c r="EGM2696" s="113"/>
      <c r="EGN2696" s="113"/>
      <c r="EGO2696" s="113"/>
      <c r="EGP2696" s="113"/>
      <c r="EGQ2696" s="113"/>
      <c r="EGR2696" s="113"/>
      <c r="EGS2696" s="113"/>
      <c r="EGT2696" s="113"/>
      <c r="EGU2696" s="113"/>
      <c r="EGV2696" s="113"/>
      <c r="EGW2696" s="113"/>
      <c r="EGX2696" s="113"/>
      <c r="EGY2696" s="113"/>
      <c r="EGZ2696" s="113"/>
      <c r="EHA2696" s="113"/>
      <c r="EHB2696" s="113"/>
      <c r="EHC2696" s="113"/>
      <c r="EHD2696" s="113"/>
      <c r="EHE2696" s="113"/>
      <c r="EHF2696" s="113"/>
      <c r="EHG2696" s="113"/>
      <c r="EHH2696" s="113"/>
      <c r="EHI2696" s="113"/>
      <c r="EHJ2696" s="113"/>
      <c r="EHK2696" s="113"/>
      <c r="EHL2696" s="113"/>
      <c r="EHM2696" s="113"/>
      <c r="EHN2696" s="113"/>
      <c r="EHO2696" s="113"/>
      <c r="EHP2696" s="113"/>
      <c r="EHQ2696" s="113"/>
      <c r="EHR2696" s="113"/>
      <c r="EHS2696" s="113"/>
      <c r="EHT2696" s="113"/>
      <c r="EHU2696" s="113"/>
      <c r="EHV2696" s="113"/>
      <c r="EHW2696" s="113"/>
      <c r="EHX2696" s="113"/>
      <c r="EHY2696" s="113"/>
      <c r="EHZ2696" s="113"/>
      <c r="EIA2696" s="113"/>
      <c r="EIB2696" s="113"/>
      <c r="EIC2696" s="113"/>
      <c r="EID2696" s="113"/>
      <c r="EIE2696" s="113"/>
      <c r="EIF2696" s="113"/>
      <c r="EIG2696" s="113"/>
      <c r="EIH2696" s="113"/>
      <c r="EII2696" s="113"/>
      <c r="EIJ2696" s="113"/>
      <c r="EIK2696" s="113"/>
      <c r="EIL2696" s="113"/>
      <c r="EIM2696" s="113"/>
      <c r="EIN2696" s="113"/>
      <c r="EIO2696" s="113"/>
      <c r="EIP2696" s="113"/>
      <c r="EIQ2696" s="113"/>
      <c r="EIR2696" s="113"/>
      <c r="EIS2696" s="113"/>
      <c r="EIT2696" s="113"/>
      <c r="EIU2696" s="113"/>
      <c r="EIV2696" s="113"/>
      <c r="EIW2696" s="113"/>
      <c r="EIX2696" s="113"/>
      <c r="EIY2696" s="113"/>
      <c r="EIZ2696" s="113"/>
      <c r="EJA2696" s="113"/>
      <c r="EJB2696" s="113"/>
      <c r="EJC2696" s="113"/>
      <c r="EJD2696" s="113"/>
      <c r="EJE2696" s="113"/>
      <c r="EJF2696" s="113"/>
      <c r="EJG2696" s="113"/>
      <c r="EJH2696" s="113"/>
      <c r="EJI2696" s="113"/>
      <c r="EJJ2696" s="113"/>
      <c r="EJK2696" s="113"/>
      <c r="EJL2696" s="113"/>
      <c r="EJM2696" s="113"/>
      <c r="EJN2696" s="113"/>
      <c r="EJO2696" s="113"/>
      <c r="EJP2696" s="113"/>
      <c r="EJQ2696" s="113"/>
      <c r="EJR2696" s="113"/>
      <c r="EJS2696" s="113"/>
      <c r="EJT2696" s="113"/>
      <c r="EJU2696" s="113"/>
      <c r="EJV2696" s="113"/>
      <c r="EJW2696" s="113"/>
      <c r="EJX2696" s="113"/>
      <c r="EJY2696" s="113"/>
      <c r="EJZ2696" s="113"/>
      <c r="EKA2696" s="113"/>
      <c r="EKB2696" s="113"/>
      <c r="EKC2696" s="113"/>
      <c r="EKD2696" s="113"/>
      <c r="EKE2696" s="113"/>
      <c r="EKF2696" s="113"/>
      <c r="EKG2696" s="113"/>
      <c r="EKH2696" s="113"/>
      <c r="EKI2696" s="113"/>
      <c r="EKJ2696" s="113"/>
      <c r="EKK2696" s="113"/>
      <c r="EKL2696" s="113"/>
      <c r="EKM2696" s="113"/>
      <c r="EKN2696" s="113"/>
      <c r="EKO2696" s="113"/>
      <c r="EKP2696" s="113"/>
      <c r="EKQ2696" s="113"/>
      <c r="EKR2696" s="113"/>
      <c r="EKS2696" s="113"/>
      <c r="EKT2696" s="113"/>
      <c r="EKU2696" s="113"/>
      <c r="EKV2696" s="113"/>
      <c r="EKW2696" s="113"/>
      <c r="EKX2696" s="113"/>
      <c r="EKY2696" s="113"/>
      <c r="EKZ2696" s="113"/>
      <c r="ELA2696" s="113"/>
      <c r="ELB2696" s="113"/>
      <c r="ELC2696" s="113"/>
      <c r="ELD2696" s="113"/>
      <c r="ELE2696" s="113"/>
      <c r="ELF2696" s="113"/>
      <c r="ELG2696" s="113"/>
      <c r="ELH2696" s="113"/>
      <c r="ELI2696" s="113"/>
      <c r="ELJ2696" s="113"/>
      <c r="ELK2696" s="113"/>
      <c r="ELL2696" s="113"/>
      <c r="ELM2696" s="113"/>
      <c r="ELN2696" s="113"/>
      <c r="ELO2696" s="113"/>
      <c r="ELP2696" s="113"/>
      <c r="ELQ2696" s="113"/>
      <c r="ELR2696" s="113"/>
      <c r="ELS2696" s="113"/>
      <c r="ELT2696" s="113"/>
      <c r="ELU2696" s="113"/>
      <c r="ELV2696" s="113"/>
      <c r="ELW2696" s="113"/>
      <c r="ELX2696" s="113"/>
      <c r="ELY2696" s="113"/>
      <c r="ELZ2696" s="113"/>
      <c r="EMA2696" s="113"/>
      <c r="EMB2696" s="113"/>
      <c r="EMC2696" s="113"/>
      <c r="EMD2696" s="113"/>
      <c r="EME2696" s="113"/>
      <c r="EMF2696" s="113"/>
      <c r="EMG2696" s="113"/>
      <c r="EMH2696" s="113"/>
      <c r="EMI2696" s="113"/>
      <c r="EMJ2696" s="113"/>
      <c r="EMK2696" s="113"/>
      <c r="EML2696" s="113"/>
      <c r="EMM2696" s="113"/>
      <c r="EMN2696" s="113"/>
      <c r="EMO2696" s="113"/>
      <c r="EMP2696" s="113"/>
      <c r="EMQ2696" s="113"/>
      <c r="EMR2696" s="113"/>
      <c r="EMS2696" s="113"/>
      <c r="EMT2696" s="113"/>
      <c r="EMU2696" s="113"/>
      <c r="EMV2696" s="113"/>
      <c r="EMW2696" s="113"/>
      <c r="EMX2696" s="113"/>
      <c r="EMY2696" s="113"/>
      <c r="EMZ2696" s="113"/>
      <c r="ENA2696" s="113"/>
      <c r="ENB2696" s="113"/>
      <c r="ENC2696" s="113"/>
      <c r="END2696" s="113"/>
      <c r="ENE2696" s="113"/>
      <c r="ENF2696" s="113"/>
      <c r="ENG2696" s="113"/>
      <c r="ENH2696" s="113"/>
      <c r="ENI2696" s="113"/>
      <c r="ENJ2696" s="113"/>
      <c r="ENK2696" s="113"/>
      <c r="ENL2696" s="113"/>
      <c r="ENM2696" s="113"/>
      <c r="ENN2696" s="113"/>
      <c r="ENO2696" s="113"/>
      <c r="ENP2696" s="113"/>
      <c r="ENQ2696" s="113"/>
      <c r="ENR2696" s="113"/>
      <c r="ENS2696" s="113"/>
      <c r="ENT2696" s="113"/>
      <c r="ENU2696" s="113"/>
      <c r="ENV2696" s="113"/>
      <c r="ENW2696" s="113"/>
      <c r="ENX2696" s="113"/>
      <c r="ENY2696" s="113"/>
      <c r="ENZ2696" s="113"/>
      <c r="EOA2696" s="113"/>
      <c r="EOB2696" s="113"/>
      <c r="EOC2696" s="113"/>
      <c r="EOD2696" s="113"/>
      <c r="EOE2696" s="113"/>
      <c r="EOF2696" s="113"/>
      <c r="EOG2696" s="113"/>
      <c r="EOH2696" s="113"/>
      <c r="EOI2696" s="113"/>
      <c r="EOJ2696" s="113"/>
      <c r="EOK2696" s="113"/>
      <c r="EOL2696" s="113"/>
      <c r="EOM2696" s="113"/>
      <c r="EON2696" s="113"/>
      <c r="EOO2696" s="113"/>
      <c r="EOP2696" s="113"/>
      <c r="EOQ2696" s="113"/>
      <c r="EOR2696" s="113"/>
      <c r="EOS2696" s="113"/>
      <c r="EOT2696" s="113"/>
      <c r="EOU2696" s="113"/>
      <c r="EOV2696" s="113"/>
      <c r="EOW2696" s="113"/>
      <c r="EOX2696" s="113"/>
      <c r="EOY2696" s="113"/>
      <c r="EOZ2696" s="113"/>
      <c r="EPA2696" s="113"/>
      <c r="EPB2696" s="113"/>
      <c r="EPC2696" s="113"/>
      <c r="EPD2696" s="113"/>
      <c r="EPE2696" s="113"/>
      <c r="EPF2696" s="113"/>
      <c r="EPG2696" s="113"/>
      <c r="EPH2696" s="113"/>
      <c r="EPI2696" s="113"/>
      <c r="EPJ2696" s="113"/>
      <c r="EPK2696" s="113"/>
      <c r="EPL2696" s="113"/>
      <c r="EPM2696" s="113"/>
      <c r="EPN2696" s="113"/>
      <c r="EPO2696" s="113"/>
      <c r="EPP2696" s="113"/>
      <c r="EPQ2696" s="113"/>
      <c r="EPR2696" s="113"/>
      <c r="EPS2696" s="113"/>
      <c r="EPT2696" s="113"/>
      <c r="EPU2696" s="113"/>
      <c r="EPV2696" s="113"/>
      <c r="EPW2696" s="113"/>
      <c r="EPX2696" s="113"/>
      <c r="EPY2696" s="113"/>
      <c r="EPZ2696" s="113"/>
      <c r="EQA2696" s="113"/>
      <c r="EQB2696" s="113"/>
      <c r="EQC2696" s="113"/>
      <c r="EQD2696" s="113"/>
      <c r="EQE2696" s="113"/>
      <c r="EQF2696" s="113"/>
      <c r="EQG2696" s="113"/>
      <c r="EQH2696" s="113"/>
      <c r="EQI2696" s="113"/>
      <c r="EQJ2696" s="113"/>
      <c r="EQK2696" s="113"/>
      <c r="EQL2696" s="113"/>
      <c r="EQM2696" s="113"/>
      <c r="EQN2696" s="113"/>
      <c r="EQO2696" s="113"/>
      <c r="EQP2696" s="113"/>
      <c r="EQQ2696" s="113"/>
      <c r="EQR2696" s="113"/>
      <c r="EQS2696" s="113"/>
      <c r="EQT2696" s="113"/>
      <c r="EQU2696" s="113"/>
      <c r="EQV2696" s="113"/>
      <c r="EQW2696" s="113"/>
      <c r="EQX2696" s="113"/>
      <c r="EQY2696" s="113"/>
      <c r="EQZ2696" s="113"/>
      <c r="ERA2696" s="113"/>
      <c r="ERB2696" s="113"/>
      <c r="ERC2696" s="113"/>
      <c r="ERD2696" s="113"/>
      <c r="ERE2696" s="113"/>
      <c r="ERF2696" s="113"/>
      <c r="ERG2696" s="113"/>
      <c r="ERH2696" s="113"/>
      <c r="ERI2696" s="113"/>
      <c r="ERJ2696" s="113"/>
      <c r="ERK2696" s="113"/>
      <c r="ERL2696" s="113"/>
      <c r="ERM2696" s="113"/>
      <c r="ERN2696" s="113"/>
      <c r="ERO2696" s="113"/>
      <c r="ERP2696" s="113"/>
      <c r="ERQ2696" s="113"/>
      <c r="ERR2696" s="113"/>
      <c r="ERS2696" s="113"/>
      <c r="ERT2696" s="113"/>
      <c r="ERU2696" s="113"/>
      <c r="ERV2696" s="113"/>
      <c r="ERW2696" s="113"/>
      <c r="ERX2696" s="113"/>
      <c r="ERY2696" s="113"/>
      <c r="ERZ2696" s="113"/>
      <c r="ESA2696" s="113"/>
      <c r="ESB2696" s="113"/>
      <c r="ESC2696" s="113"/>
      <c r="ESD2696" s="113"/>
      <c r="ESE2696" s="113"/>
      <c r="ESF2696" s="113"/>
      <c r="ESG2696" s="113"/>
      <c r="ESH2696" s="113"/>
      <c r="ESI2696" s="113"/>
      <c r="ESJ2696" s="113"/>
      <c r="ESK2696" s="113"/>
      <c r="ESL2696" s="113"/>
      <c r="ESM2696" s="113"/>
      <c r="ESN2696" s="113"/>
      <c r="ESO2696" s="113"/>
      <c r="ESP2696" s="113"/>
      <c r="ESQ2696" s="113"/>
      <c r="ESR2696" s="113"/>
      <c r="ESS2696" s="113"/>
      <c r="EST2696" s="113"/>
      <c r="ESU2696" s="113"/>
      <c r="ESV2696" s="113"/>
      <c r="ESW2696" s="113"/>
      <c r="ESX2696" s="113"/>
      <c r="ESY2696" s="113"/>
      <c r="ESZ2696" s="113"/>
      <c r="ETA2696" s="113"/>
      <c r="ETB2696" s="113"/>
      <c r="ETC2696" s="113"/>
      <c r="ETD2696" s="113"/>
      <c r="ETE2696" s="113"/>
      <c r="ETF2696" s="113"/>
      <c r="ETG2696" s="113"/>
      <c r="ETH2696" s="113"/>
      <c r="ETI2696" s="113"/>
      <c r="ETJ2696" s="113"/>
      <c r="ETK2696" s="113"/>
      <c r="ETL2696" s="113"/>
      <c r="ETM2696" s="113"/>
      <c r="ETN2696" s="113"/>
      <c r="ETO2696" s="113"/>
      <c r="ETP2696" s="113"/>
      <c r="ETQ2696" s="113"/>
      <c r="ETR2696" s="113"/>
      <c r="ETS2696" s="113"/>
      <c r="ETT2696" s="113"/>
      <c r="ETU2696" s="113"/>
      <c r="ETV2696" s="113"/>
      <c r="ETW2696" s="113"/>
      <c r="ETX2696" s="113"/>
      <c r="ETY2696" s="113"/>
      <c r="ETZ2696" s="113"/>
      <c r="EUA2696" s="113"/>
      <c r="EUB2696" s="113"/>
      <c r="EUC2696" s="113"/>
      <c r="EUD2696" s="113"/>
      <c r="EUE2696" s="113"/>
      <c r="EUF2696" s="113"/>
      <c r="EUG2696" s="113"/>
      <c r="EUH2696" s="113"/>
      <c r="EUI2696" s="113"/>
      <c r="EUJ2696" s="113"/>
      <c r="EUK2696" s="113"/>
      <c r="EUL2696" s="113"/>
      <c r="EUM2696" s="113"/>
      <c r="EUN2696" s="113"/>
      <c r="EUO2696" s="113"/>
      <c r="EUP2696" s="113"/>
      <c r="EUQ2696" s="113"/>
      <c r="EUR2696" s="113"/>
      <c r="EUS2696" s="113"/>
      <c r="EUT2696" s="113"/>
      <c r="EUU2696" s="113"/>
      <c r="EUV2696" s="113"/>
      <c r="EUW2696" s="113"/>
      <c r="EUX2696" s="113"/>
      <c r="EUY2696" s="113"/>
      <c r="EUZ2696" s="113"/>
      <c r="EVA2696" s="113"/>
      <c r="EVB2696" s="113"/>
      <c r="EVC2696" s="113"/>
      <c r="EVD2696" s="113"/>
      <c r="EVE2696" s="113"/>
      <c r="EVF2696" s="113"/>
      <c r="EVG2696" s="113"/>
      <c r="EVH2696" s="113"/>
      <c r="EVI2696" s="113"/>
      <c r="EVJ2696" s="113"/>
      <c r="EVK2696" s="113"/>
      <c r="EVL2696" s="113"/>
      <c r="EVM2696" s="113"/>
      <c r="EVN2696" s="113"/>
      <c r="EVO2696" s="113"/>
      <c r="EVP2696" s="113"/>
      <c r="EVQ2696" s="113"/>
      <c r="EVR2696" s="113"/>
      <c r="EVS2696" s="113"/>
      <c r="EVT2696" s="113"/>
      <c r="EVU2696" s="113"/>
      <c r="EVV2696" s="113"/>
      <c r="EVW2696" s="113"/>
      <c r="EVX2696" s="113"/>
      <c r="EVY2696" s="113"/>
      <c r="EVZ2696" s="113"/>
      <c r="EWA2696" s="113"/>
      <c r="EWB2696" s="113"/>
      <c r="EWC2696" s="113"/>
      <c r="EWD2696" s="113"/>
      <c r="EWE2696" s="113"/>
      <c r="EWF2696" s="113"/>
      <c r="EWG2696" s="113"/>
      <c r="EWH2696" s="113"/>
      <c r="EWI2696" s="113"/>
      <c r="EWJ2696" s="113"/>
      <c r="EWK2696" s="113"/>
      <c r="EWL2696" s="113"/>
      <c r="EWM2696" s="113"/>
      <c r="EWN2696" s="113"/>
      <c r="EWO2696" s="113"/>
      <c r="EWP2696" s="113"/>
      <c r="EWQ2696" s="113"/>
      <c r="EWR2696" s="113"/>
      <c r="EWS2696" s="113"/>
      <c r="EWT2696" s="113"/>
      <c r="EWU2696" s="113"/>
      <c r="EWV2696" s="113"/>
      <c r="EWW2696" s="113"/>
      <c r="EWX2696" s="113"/>
      <c r="EWY2696" s="113"/>
      <c r="EWZ2696" s="113"/>
      <c r="EXA2696" s="113"/>
      <c r="EXB2696" s="113"/>
      <c r="EXC2696" s="113"/>
      <c r="EXD2696" s="113"/>
      <c r="EXE2696" s="113"/>
      <c r="EXF2696" s="113"/>
      <c r="EXG2696" s="113"/>
      <c r="EXH2696" s="113"/>
      <c r="EXI2696" s="113"/>
      <c r="EXJ2696" s="113"/>
      <c r="EXK2696" s="113"/>
      <c r="EXL2696" s="113"/>
      <c r="EXM2696" s="113"/>
      <c r="EXN2696" s="113"/>
      <c r="EXO2696" s="113"/>
      <c r="EXP2696" s="113"/>
      <c r="EXQ2696" s="113"/>
      <c r="EXR2696" s="113"/>
      <c r="EXS2696" s="113"/>
      <c r="EXT2696" s="113"/>
      <c r="EXU2696" s="113"/>
      <c r="EXV2696" s="113"/>
      <c r="EXW2696" s="113"/>
      <c r="EXX2696" s="113"/>
      <c r="EXY2696" s="113"/>
      <c r="EXZ2696" s="113"/>
      <c r="EYA2696" s="113"/>
      <c r="EYB2696" s="113"/>
      <c r="EYC2696" s="113"/>
      <c r="EYD2696" s="113"/>
      <c r="EYE2696" s="113"/>
      <c r="EYF2696" s="113"/>
      <c r="EYG2696" s="113"/>
      <c r="EYH2696" s="113"/>
      <c r="EYI2696" s="113"/>
      <c r="EYJ2696" s="113"/>
      <c r="EYK2696" s="113"/>
      <c r="EYL2696" s="113"/>
      <c r="EYM2696" s="113"/>
      <c r="EYN2696" s="113"/>
      <c r="EYO2696" s="113"/>
      <c r="EYP2696" s="113"/>
      <c r="EYQ2696" s="113"/>
      <c r="EYR2696" s="113"/>
      <c r="EYS2696" s="113"/>
      <c r="EYT2696" s="113"/>
      <c r="EYU2696" s="113"/>
      <c r="EYV2696" s="113"/>
      <c r="EYW2696" s="113"/>
      <c r="EYX2696" s="113"/>
      <c r="EYY2696" s="113"/>
      <c r="EYZ2696" s="113"/>
      <c r="EZA2696" s="113"/>
      <c r="EZB2696" s="113"/>
      <c r="EZC2696" s="113"/>
      <c r="EZD2696" s="113"/>
      <c r="EZE2696" s="113"/>
      <c r="EZF2696" s="113"/>
      <c r="EZG2696" s="113"/>
      <c r="EZH2696" s="113"/>
      <c r="EZI2696" s="113"/>
      <c r="EZJ2696" s="113"/>
      <c r="EZK2696" s="113"/>
      <c r="EZL2696" s="113"/>
      <c r="EZM2696" s="113"/>
      <c r="EZN2696" s="113"/>
      <c r="EZO2696" s="113"/>
      <c r="EZP2696" s="113"/>
      <c r="EZQ2696" s="113"/>
      <c r="EZR2696" s="113"/>
      <c r="EZS2696" s="113"/>
      <c r="EZT2696" s="113"/>
      <c r="EZU2696" s="113"/>
      <c r="EZV2696" s="113"/>
      <c r="EZW2696" s="113"/>
      <c r="EZX2696" s="113"/>
      <c r="EZY2696" s="113"/>
      <c r="EZZ2696" s="113"/>
      <c r="FAA2696" s="113"/>
      <c r="FAB2696" s="113"/>
      <c r="FAC2696" s="113"/>
      <c r="FAD2696" s="113"/>
      <c r="FAE2696" s="113"/>
      <c r="FAF2696" s="113"/>
      <c r="FAG2696" s="113"/>
      <c r="FAH2696" s="113"/>
      <c r="FAI2696" s="113"/>
      <c r="FAJ2696" s="113"/>
      <c r="FAK2696" s="113"/>
      <c r="FAL2696" s="113"/>
      <c r="FAM2696" s="113"/>
      <c r="FAN2696" s="113"/>
      <c r="FAO2696" s="113"/>
      <c r="FAP2696" s="113"/>
      <c r="FAQ2696" s="113"/>
      <c r="FAR2696" s="113"/>
      <c r="FAS2696" s="113"/>
      <c r="FAT2696" s="113"/>
      <c r="FAU2696" s="113"/>
      <c r="FAV2696" s="113"/>
      <c r="FAW2696" s="113"/>
      <c r="FAX2696" s="113"/>
      <c r="FAY2696" s="113"/>
      <c r="FAZ2696" s="113"/>
      <c r="FBA2696" s="113"/>
      <c r="FBB2696" s="113"/>
      <c r="FBC2696" s="113"/>
      <c r="FBD2696" s="113"/>
      <c r="FBE2696" s="113"/>
      <c r="FBF2696" s="113"/>
      <c r="FBG2696" s="113"/>
      <c r="FBH2696" s="113"/>
      <c r="FBI2696" s="113"/>
      <c r="FBJ2696" s="113"/>
      <c r="FBK2696" s="113"/>
      <c r="FBL2696" s="113"/>
      <c r="FBM2696" s="113"/>
      <c r="FBN2696" s="113"/>
      <c r="FBO2696" s="113"/>
      <c r="FBP2696" s="113"/>
      <c r="FBQ2696" s="113"/>
      <c r="FBR2696" s="113"/>
      <c r="FBS2696" s="113"/>
      <c r="FBT2696" s="113"/>
      <c r="FBU2696" s="113"/>
      <c r="FBV2696" s="113"/>
      <c r="FBW2696" s="113"/>
      <c r="FBX2696" s="113"/>
      <c r="FBY2696" s="113"/>
      <c r="FBZ2696" s="113"/>
      <c r="FCA2696" s="113"/>
      <c r="FCB2696" s="113"/>
      <c r="FCC2696" s="113"/>
      <c r="FCD2696" s="113"/>
      <c r="FCE2696" s="113"/>
      <c r="FCF2696" s="113"/>
      <c r="FCG2696" s="113"/>
      <c r="FCH2696" s="113"/>
      <c r="FCI2696" s="113"/>
      <c r="FCJ2696" s="113"/>
      <c r="FCK2696" s="113"/>
      <c r="FCL2696" s="113"/>
      <c r="FCM2696" s="113"/>
      <c r="FCN2696" s="113"/>
      <c r="FCO2696" s="113"/>
      <c r="FCP2696" s="113"/>
      <c r="FCQ2696" s="113"/>
      <c r="FCR2696" s="113"/>
      <c r="FCS2696" s="113"/>
      <c r="FCT2696" s="113"/>
      <c r="FCU2696" s="113"/>
      <c r="FCV2696" s="113"/>
      <c r="FCW2696" s="113"/>
      <c r="FCX2696" s="113"/>
      <c r="FCY2696" s="113"/>
      <c r="FCZ2696" s="113"/>
      <c r="FDA2696" s="113"/>
      <c r="FDB2696" s="113"/>
      <c r="FDC2696" s="113"/>
      <c r="FDD2696" s="113"/>
      <c r="FDE2696" s="113"/>
      <c r="FDF2696" s="113"/>
      <c r="FDG2696" s="113"/>
      <c r="FDH2696" s="113"/>
      <c r="FDI2696" s="113"/>
      <c r="FDJ2696" s="113"/>
      <c r="FDK2696" s="113"/>
      <c r="FDL2696" s="113"/>
      <c r="FDM2696" s="113"/>
      <c r="FDN2696" s="113"/>
      <c r="FDO2696" s="113"/>
      <c r="FDP2696" s="113"/>
      <c r="FDQ2696" s="113"/>
      <c r="FDR2696" s="113"/>
      <c r="FDS2696" s="113"/>
      <c r="FDT2696" s="113"/>
      <c r="FDU2696" s="113"/>
      <c r="FDV2696" s="113"/>
      <c r="FDW2696" s="113"/>
      <c r="FDX2696" s="113"/>
      <c r="FDY2696" s="113"/>
      <c r="FDZ2696" s="113"/>
      <c r="FEA2696" s="113"/>
      <c r="FEB2696" s="113"/>
      <c r="FEC2696" s="113"/>
      <c r="FED2696" s="113"/>
      <c r="FEE2696" s="113"/>
      <c r="FEF2696" s="113"/>
      <c r="FEG2696" s="113"/>
      <c r="FEH2696" s="113"/>
      <c r="FEI2696" s="113"/>
      <c r="FEJ2696" s="113"/>
      <c r="FEK2696" s="113"/>
      <c r="FEL2696" s="113"/>
      <c r="FEM2696" s="113"/>
      <c r="FEN2696" s="113"/>
      <c r="FEO2696" s="113"/>
      <c r="FEP2696" s="113"/>
      <c r="FEQ2696" s="113"/>
      <c r="FER2696" s="113"/>
      <c r="FES2696" s="113"/>
      <c r="FET2696" s="113"/>
      <c r="FEU2696" s="113"/>
      <c r="FEV2696" s="113"/>
      <c r="FEW2696" s="113"/>
      <c r="FEX2696" s="113"/>
      <c r="FEY2696" s="113"/>
      <c r="FEZ2696" s="113"/>
      <c r="FFA2696" s="113"/>
      <c r="FFB2696" s="113"/>
      <c r="FFC2696" s="113"/>
      <c r="FFD2696" s="113"/>
      <c r="FFE2696" s="113"/>
      <c r="FFF2696" s="113"/>
      <c r="FFG2696" s="113"/>
      <c r="FFH2696" s="113"/>
      <c r="FFI2696" s="113"/>
      <c r="FFJ2696" s="113"/>
      <c r="FFK2696" s="113"/>
      <c r="FFL2696" s="113"/>
      <c r="FFM2696" s="113"/>
      <c r="FFN2696" s="113"/>
      <c r="FFO2696" s="113"/>
      <c r="FFP2696" s="113"/>
      <c r="FFQ2696" s="113"/>
      <c r="FFR2696" s="113"/>
      <c r="FFS2696" s="113"/>
      <c r="FFT2696" s="113"/>
      <c r="FFU2696" s="113"/>
      <c r="FFV2696" s="113"/>
      <c r="FFW2696" s="113"/>
      <c r="FFX2696" s="113"/>
      <c r="FFY2696" s="113"/>
      <c r="FFZ2696" s="113"/>
      <c r="FGA2696" s="113"/>
      <c r="FGB2696" s="113"/>
      <c r="FGC2696" s="113"/>
      <c r="FGD2696" s="113"/>
      <c r="FGE2696" s="113"/>
      <c r="FGF2696" s="113"/>
      <c r="FGG2696" s="113"/>
      <c r="FGH2696" s="113"/>
      <c r="FGI2696" s="113"/>
      <c r="FGJ2696" s="113"/>
      <c r="FGK2696" s="113"/>
      <c r="FGL2696" s="113"/>
      <c r="FGM2696" s="113"/>
      <c r="FGN2696" s="113"/>
      <c r="FGO2696" s="113"/>
      <c r="FGP2696" s="113"/>
      <c r="FGQ2696" s="113"/>
      <c r="FGR2696" s="113"/>
      <c r="FGS2696" s="113"/>
      <c r="FGT2696" s="113"/>
      <c r="FGU2696" s="113"/>
      <c r="FGV2696" s="113"/>
      <c r="FGW2696" s="113"/>
      <c r="FGX2696" s="113"/>
      <c r="FGY2696" s="113"/>
      <c r="FGZ2696" s="113"/>
      <c r="FHA2696" s="113"/>
      <c r="FHB2696" s="113"/>
      <c r="FHC2696" s="113"/>
      <c r="FHD2696" s="113"/>
      <c r="FHE2696" s="113"/>
      <c r="FHF2696" s="113"/>
      <c r="FHG2696" s="113"/>
      <c r="FHH2696" s="113"/>
      <c r="FHI2696" s="113"/>
      <c r="FHJ2696" s="113"/>
      <c r="FHK2696" s="113"/>
      <c r="FHL2696" s="113"/>
      <c r="FHM2696" s="113"/>
      <c r="FHN2696" s="113"/>
      <c r="FHO2696" s="113"/>
      <c r="FHP2696" s="113"/>
      <c r="FHQ2696" s="113"/>
      <c r="FHR2696" s="113"/>
      <c r="FHS2696" s="113"/>
      <c r="FHT2696" s="113"/>
      <c r="FHU2696" s="113"/>
      <c r="FHV2696" s="113"/>
      <c r="FHW2696" s="113"/>
      <c r="FHX2696" s="113"/>
      <c r="FHY2696" s="113"/>
      <c r="FHZ2696" s="113"/>
      <c r="FIA2696" s="113"/>
      <c r="FIB2696" s="113"/>
      <c r="FIC2696" s="113"/>
      <c r="FID2696" s="113"/>
      <c r="FIE2696" s="113"/>
      <c r="FIF2696" s="113"/>
      <c r="FIG2696" s="113"/>
      <c r="FIH2696" s="113"/>
      <c r="FII2696" s="113"/>
      <c r="FIJ2696" s="113"/>
      <c r="FIK2696" s="113"/>
      <c r="FIL2696" s="113"/>
      <c r="FIM2696" s="113"/>
      <c r="FIN2696" s="113"/>
      <c r="FIO2696" s="113"/>
      <c r="FIP2696" s="113"/>
      <c r="FIQ2696" s="113"/>
      <c r="FIR2696" s="113"/>
      <c r="FIS2696" s="113"/>
      <c r="FIT2696" s="113"/>
      <c r="FIU2696" s="113"/>
      <c r="FIV2696" s="113"/>
      <c r="FIW2696" s="113"/>
      <c r="FIX2696" s="113"/>
      <c r="FIY2696" s="113"/>
      <c r="FIZ2696" s="113"/>
      <c r="FJA2696" s="113"/>
      <c r="FJB2696" s="113"/>
      <c r="FJC2696" s="113"/>
      <c r="FJD2696" s="113"/>
      <c r="FJE2696" s="113"/>
      <c r="FJF2696" s="113"/>
      <c r="FJG2696" s="113"/>
      <c r="FJH2696" s="113"/>
      <c r="FJI2696" s="113"/>
      <c r="FJJ2696" s="113"/>
      <c r="FJK2696" s="113"/>
      <c r="FJL2696" s="113"/>
      <c r="FJM2696" s="113"/>
      <c r="FJN2696" s="113"/>
      <c r="FJO2696" s="113"/>
      <c r="FJP2696" s="113"/>
      <c r="FJQ2696" s="113"/>
      <c r="FJR2696" s="113"/>
      <c r="FJS2696" s="113"/>
      <c r="FJT2696" s="113"/>
      <c r="FJU2696" s="113"/>
      <c r="FJV2696" s="113"/>
      <c r="FJW2696" s="113"/>
      <c r="FJX2696" s="113"/>
      <c r="FJY2696" s="113"/>
      <c r="FJZ2696" s="113"/>
      <c r="FKA2696" s="113"/>
      <c r="FKB2696" s="113"/>
      <c r="FKC2696" s="113"/>
      <c r="FKD2696" s="113"/>
      <c r="FKE2696" s="113"/>
      <c r="FKF2696" s="113"/>
      <c r="FKG2696" s="113"/>
      <c r="FKH2696" s="113"/>
      <c r="FKI2696" s="113"/>
      <c r="FKJ2696" s="113"/>
      <c r="FKK2696" s="113"/>
      <c r="FKL2696" s="113"/>
      <c r="FKM2696" s="113"/>
      <c r="FKN2696" s="113"/>
      <c r="FKO2696" s="113"/>
      <c r="FKP2696" s="113"/>
      <c r="FKQ2696" s="113"/>
      <c r="FKR2696" s="113"/>
      <c r="FKS2696" s="113"/>
      <c r="FKT2696" s="113"/>
      <c r="FKU2696" s="113"/>
      <c r="FKV2696" s="113"/>
      <c r="FKW2696" s="113"/>
      <c r="FKX2696" s="113"/>
      <c r="FKY2696" s="113"/>
      <c r="FKZ2696" s="113"/>
      <c r="FLA2696" s="113"/>
      <c r="FLB2696" s="113"/>
      <c r="FLC2696" s="113"/>
      <c r="FLD2696" s="113"/>
      <c r="FLE2696" s="113"/>
      <c r="FLF2696" s="113"/>
      <c r="FLG2696" s="113"/>
      <c r="FLH2696" s="113"/>
      <c r="FLI2696" s="113"/>
      <c r="FLJ2696" s="113"/>
      <c r="FLK2696" s="113"/>
      <c r="FLL2696" s="113"/>
      <c r="FLM2696" s="113"/>
      <c r="FLN2696" s="113"/>
      <c r="FLO2696" s="113"/>
      <c r="FLP2696" s="113"/>
      <c r="FLQ2696" s="113"/>
      <c r="FLR2696" s="113"/>
      <c r="FLS2696" s="113"/>
      <c r="FLT2696" s="113"/>
      <c r="FLU2696" s="113"/>
      <c r="FLV2696" s="113"/>
      <c r="FLW2696" s="113"/>
      <c r="FLX2696" s="113"/>
      <c r="FLY2696" s="113"/>
      <c r="FLZ2696" s="113"/>
      <c r="FMA2696" s="113"/>
      <c r="FMB2696" s="113"/>
      <c r="FMC2696" s="113"/>
      <c r="FMD2696" s="113"/>
      <c r="FME2696" s="113"/>
      <c r="FMF2696" s="113"/>
      <c r="FMG2696" s="113"/>
      <c r="FMH2696" s="113"/>
      <c r="FMI2696" s="113"/>
      <c r="FMJ2696" s="113"/>
      <c r="FMK2696" s="113"/>
      <c r="FML2696" s="113"/>
      <c r="FMM2696" s="113"/>
      <c r="FMN2696" s="113"/>
      <c r="FMO2696" s="113"/>
      <c r="FMP2696" s="113"/>
      <c r="FMQ2696" s="113"/>
      <c r="FMR2696" s="113"/>
      <c r="FMS2696" s="113"/>
      <c r="FMT2696" s="113"/>
      <c r="FMU2696" s="113"/>
      <c r="FMV2696" s="113"/>
      <c r="FMW2696" s="113"/>
      <c r="FMX2696" s="113"/>
      <c r="FMY2696" s="113"/>
      <c r="FMZ2696" s="113"/>
      <c r="FNA2696" s="113"/>
      <c r="FNB2696" s="113"/>
      <c r="FNC2696" s="113"/>
      <c r="FND2696" s="113"/>
      <c r="FNE2696" s="113"/>
      <c r="FNF2696" s="113"/>
      <c r="FNG2696" s="113"/>
      <c r="FNH2696" s="113"/>
      <c r="FNI2696" s="113"/>
      <c r="FNJ2696" s="113"/>
      <c r="FNK2696" s="113"/>
      <c r="FNL2696" s="113"/>
      <c r="FNM2696" s="113"/>
      <c r="FNN2696" s="113"/>
      <c r="FNO2696" s="113"/>
      <c r="FNP2696" s="113"/>
      <c r="FNQ2696" s="113"/>
      <c r="FNR2696" s="113"/>
      <c r="FNS2696" s="113"/>
      <c r="FNT2696" s="113"/>
      <c r="FNU2696" s="113"/>
      <c r="FNV2696" s="113"/>
      <c r="FNW2696" s="113"/>
      <c r="FNX2696" s="113"/>
      <c r="FNY2696" s="113"/>
      <c r="FNZ2696" s="113"/>
      <c r="FOA2696" s="113"/>
      <c r="FOB2696" s="113"/>
      <c r="FOC2696" s="113"/>
      <c r="FOD2696" s="113"/>
      <c r="FOE2696" s="113"/>
      <c r="FOF2696" s="113"/>
      <c r="FOG2696" s="113"/>
      <c r="FOH2696" s="113"/>
      <c r="FOI2696" s="113"/>
      <c r="FOJ2696" s="113"/>
      <c r="FOK2696" s="113"/>
      <c r="FOL2696" s="113"/>
      <c r="FOM2696" s="113"/>
      <c r="FON2696" s="113"/>
      <c r="FOO2696" s="113"/>
      <c r="FOP2696" s="113"/>
      <c r="FOQ2696" s="113"/>
      <c r="FOR2696" s="113"/>
      <c r="FOS2696" s="113"/>
      <c r="FOT2696" s="113"/>
      <c r="FOU2696" s="113"/>
      <c r="FOV2696" s="113"/>
      <c r="FOW2696" s="113"/>
      <c r="FOX2696" s="113"/>
      <c r="FOY2696" s="113"/>
      <c r="FOZ2696" s="113"/>
      <c r="FPA2696" s="113"/>
      <c r="FPB2696" s="113"/>
      <c r="FPC2696" s="113"/>
      <c r="FPD2696" s="113"/>
      <c r="FPE2696" s="113"/>
      <c r="FPF2696" s="113"/>
      <c r="FPG2696" s="113"/>
      <c r="FPH2696" s="113"/>
      <c r="FPI2696" s="113"/>
      <c r="FPJ2696" s="113"/>
      <c r="FPK2696" s="113"/>
      <c r="FPL2696" s="113"/>
      <c r="FPM2696" s="113"/>
      <c r="FPN2696" s="113"/>
      <c r="FPO2696" s="113"/>
      <c r="FPP2696" s="113"/>
      <c r="FPQ2696" s="113"/>
      <c r="FPR2696" s="113"/>
      <c r="FPS2696" s="113"/>
      <c r="FPT2696" s="113"/>
      <c r="FPU2696" s="113"/>
      <c r="FPV2696" s="113"/>
      <c r="FPW2696" s="113"/>
      <c r="FPX2696" s="113"/>
      <c r="FPY2696" s="113"/>
      <c r="FPZ2696" s="113"/>
      <c r="FQA2696" s="113"/>
      <c r="FQB2696" s="113"/>
      <c r="FQC2696" s="113"/>
      <c r="FQD2696" s="113"/>
      <c r="FQE2696" s="113"/>
      <c r="FQF2696" s="113"/>
      <c r="FQG2696" s="113"/>
      <c r="FQH2696" s="113"/>
      <c r="FQI2696" s="113"/>
      <c r="FQJ2696" s="113"/>
      <c r="FQK2696" s="113"/>
      <c r="FQL2696" s="113"/>
      <c r="FQM2696" s="113"/>
      <c r="FQN2696" s="113"/>
      <c r="FQO2696" s="113"/>
      <c r="FQP2696" s="113"/>
      <c r="FQQ2696" s="113"/>
      <c r="FQR2696" s="113"/>
      <c r="FQS2696" s="113"/>
      <c r="FQT2696" s="113"/>
      <c r="FQU2696" s="113"/>
      <c r="FQV2696" s="113"/>
      <c r="FQW2696" s="113"/>
      <c r="FQX2696" s="113"/>
      <c r="FQY2696" s="113"/>
      <c r="FQZ2696" s="113"/>
      <c r="FRA2696" s="113"/>
      <c r="FRB2696" s="113"/>
      <c r="FRC2696" s="113"/>
      <c r="FRD2696" s="113"/>
      <c r="FRE2696" s="113"/>
      <c r="FRF2696" s="113"/>
      <c r="FRG2696" s="113"/>
      <c r="FRH2696" s="113"/>
      <c r="FRI2696" s="113"/>
      <c r="FRJ2696" s="113"/>
      <c r="FRK2696" s="113"/>
      <c r="FRL2696" s="113"/>
      <c r="FRM2696" s="113"/>
      <c r="FRN2696" s="113"/>
      <c r="FRO2696" s="113"/>
      <c r="FRP2696" s="113"/>
      <c r="FRQ2696" s="113"/>
      <c r="FRR2696" s="113"/>
      <c r="FRS2696" s="113"/>
      <c r="FRT2696" s="113"/>
      <c r="FRU2696" s="113"/>
      <c r="FRV2696" s="113"/>
      <c r="FRW2696" s="113"/>
      <c r="FRX2696" s="113"/>
      <c r="FRY2696" s="113"/>
      <c r="FRZ2696" s="113"/>
      <c r="FSA2696" s="113"/>
      <c r="FSB2696" s="113"/>
      <c r="FSC2696" s="113"/>
      <c r="FSD2696" s="113"/>
      <c r="FSE2696" s="113"/>
      <c r="FSF2696" s="113"/>
      <c r="FSG2696" s="113"/>
      <c r="FSH2696" s="113"/>
      <c r="FSI2696" s="113"/>
      <c r="FSJ2696" s="113"/>
      <c r="FSK2696" s="113"/>
      <c r="FSL2696" s="113"/>
      <c r="FSM2696" s="113"/>
      <c r="FSN2696" s="113"/>
      <c r="FSO2696" s="113"/>
      <c r="FSP2696" s="113"/>
      <c r="FSQ2696" s="113"/>
      <c r="FSR2696" s="113"/>
      <c r="FSS2696" s="113"/>
      <c r="FST2696" s="113"/>
      <c r="FSU2696" s="113"/>
      <c r="FSV2696" s="113"/>
      <c r="FSW2696" s="113"/>
      <c r="FSX2696" s="113"/>
      <c r="FSY2696" s="113"/>
      <c r="FSZ2696" s="113"/>
      <c r="FTA2696" s="113"/>
      <c r="FTB2696" s="113"/>
      <c r="FTC2696" s="113"/>
      <c r="FTD2696" s="113"/>
      <c r="FTE2696" s="113"/>
      <c r="FTF2696" s="113"/>
      <c r="FTG2696" s="113"/>
      <c r="FTH2696" s="113"/>
      <c r="FTI2696" s="113"/>
      <c r="FTJ2696" s="113"/>
      <c r="FTK2696" s="113"/>
      <c r="FTL2696" s="113"/>
      <c r="FTM2696" s="113"/>
      <c r="FTN2696" s="113"/>
      <c r="FTO2696" s="113"/>
      <c r="FTP2696" s="113"/>
      <c r="FTQ2696" s="113"/>
      <c r="FTR2696" s="113"/>
      <c r="FTS2696" s="113"/>
      <c r="FTT2696" s="113"/>
      <c r="FTU2696" s="113"/>
      <c r="FTV2696" s="113"/>
      <c r="FTW2696" s="113"/>
      <c r="FTX2696" s="113"/>
      <c r="FTY2696" s="113"/>
      <c r="FTZ2696" s="113"/>
      <c r="FUA2696" s="113"/>
      <c r="FUB2696" s="113"/>
      <c r="FUC2696" s="113"/>
      <c r="FUD2696" s="113"/>
      <c r="FUE2696" s="113"/>
      <c r="FUF2696" s="113"/>
      <c r="FUG2696" s="113"/>
      <c r="FUH2696" s="113"/>
      <c r="FUI2696" s="113"/>
      <c r="FUJ2696" s="113"/>
      <c r="FUK2696" s="113"/>
      <c r="FUL2696" s="113"/>
      <c r="FUM2696" s="113"/>
      <c r="FUN2696" s="113"/>
      <c r="FUO2696" s="113"/>
      <c r="FUP2696" s="113"/>
      <c r="FUQ2696" s="113"/>
      <c r="FUR2696" s="113"/>
      <c r="FUS2696" s="113"/>
      <c r="FUT2696" s="113"/>
      <c r="FUU2696" s="113"/>
      <c r="FUV2696" s="113"/>
      <c r="FUW2696" s="113"/>
      <c r="FUX2696" s="113"/>
      <c r="FUY2696" s="113"/>
      <c r="FUZ2696" s="113"/>
      <c r="FVA2696" s="113"/>
      <c r="FVB2696" s="113"/>
      <c r="FVC2696" s="113"/>
      <c r="FVD2696" s="113"/>
      <c r="FVE2696" s="113"/>
      <c r="FVF2696" s="113"/>
      <c r="FVG2696" s="113"/>
      <c r="FVH2696" s="113"/>
      <c r="FVI2696" s="113"/>
      <c r="FVJ2696" s="113"/>
      <c r="FVK2696" s="113"/>
      <c r="FVL2696" s="113"/>
      <c r="FVM2696" s="113"/>
      <c r="FVN2696" s="113"/>
      <c r="FVO2696" s="113"/>
      <c r="FVP2696" s="113"/>
      <c r="FVQ2696" s="113"/>
      <c r="FVR2696" s="113"/>
      <c r="FVS2696" s="113"/>
      <c r="FVT2696" s="113"/>
      <c r="FVU2696" s="113"/>
      <c r="FVV2696" s="113"/>
      <c r="FVW2696" s="113"/>
      <c r="FVX2696" s="113"/>
      <c r="FVY2696" s="113"/>
      <c r="FVZ2696" s="113"/>
      <c r="FWA2696" s="113"/>
      <c r="FWB2696" s="113"/>
      <c r="FWC2696" s="113"/>
      <c r="FWD2696" s="113"/>
      <c r="FWE2696" s="113"/>
      <c r="FWF2696" s="113"/>
      <c r="FWG2696" s="113"/>
      <c r="FWH2696" s="113"/>
      <c r="FWI2696" s="113"/>
      <c r="FWJ2696" s="113"/>
      <c r="FWK2696" s="113"/>
      <c r="FWL2696" s="113"/>
      <c r="FWM2696" s="113"/>
      <c r="FWN2696" s="113"/>
      <c r="FWO2696" s="113"/>
      <c r="FWP2696" s="113"/>
      <c r="FWQ2696" s="113"/>
      <c r="FWR2696" s="113"/>
      <c r="FWS2696" s="113"/>
      <c r="FWT2696" s="113"/>
      <c r="FWU2696" s="113"/>
      <c r="FWV2696" s="113"/>
      <c r="FWW2696" s="113"/>
      <c r="FWX2696" s="113"/>
      <c r="FWY2696" s="113"/>
      <c r="FWZ2696" s="113"/>
      <c r="FXA2696" s="113"/>
      <c r="FXB2696" s="113"/>
      <c r="FXC2696" s="113"/>
      <c r="FXD2696" s="113"/>
      <c r="FXE2696" s="113"/>
      <c r="FXF2696" s="113"/>
      <c r="FXG2696" s="113"/>
      <c r="FXH2696" s="113"/>
      <c r="FXI2696" s="113"/>
      <c r="FXJ2696" s="113"/>
      <c r="FXK2696" s="113"/>
      <c r="FXL2696" s="113"/>
      <c r="FXM2696" s="113"/>
      <c r="FXN2696" s="113"/>
      <c r="FXO2696" s="113"/>
      <c r="FXP2696" s="113"/>
      <c r="FXQ2696" s="113"/>
      <c r="FXR2696" s="113"/>
      <c r="FXS2696" s="113"/>
      <c r="FXT2696" s="113"/>
      <c r="FXU2696" s="113"/>
      <c r="FXV2696" s="113"/>
      <c r="FXW2696" s="113"/>
      <c r="FXX2696" s="113"/>
      <c r="FXY2696" s="113"/>
      <c r="FXZ2696" s="113"/>
      <c r="FYA2696" s="113"/>
      <c r="FYB2696" s="113"/>
      <c r="FYC2696" s="113"/>
      <c r="FYD2696" s="113"/>
      <c r="FYE2696" s="113"/>
      <c r="FYF2696" s="113"/>
      <c r="FYG2696" s="113"/>
      <c r="FYH2696" s="113"/>
      <c r="FYI2696" s="113"/>
      <c r="FYJ2696" s="113"/>
      <c r="FYK2696" s="113"/>
      <c r="FYL2696" s="113"/>
      <c r="FYM2696" s="113"/>
      <c r="FYN2696" s="113"/>
      <c r="FYO2696" s="113"/>
      <c r="FYP2696" s="113"/>
      <c r="FYQ2696" s="113"/>
      <c r="FYR2696" s="113"/>
      <c r="FYS2696" s="113"/>
      <c r="FYT2696" s="113"/>
      <c r="FYU2696" s="113"/>
      <c r="FYV2696" s="113"/>
      <c r="FYW2696" s="113"/>
      <c r="FYX2696" s="113"/>
      <c r="FYY2696" s="113"/>
      <c r="FYZ2696" s="113"/>
      <c r="FZA2696" s="113"/>
      <c r="FZB2696" s="113"/>
      <c r="FZC2696" s="113"/>
      <c r="FZD2696" s="113"/>
      <c r="FZE2696" s="113"/>
      <c r="FZF2696" s="113"/>
      <c r="FZG2696" s="113"/>
      <c r="FZH2696" s="113"/>
      <c r="FZI2696" s="113"/>
      <c r="FZJ2696" s="113"/>
      <c r="FZK2696" s="113"/>
      <c r="FZL2696" s="113"/>
      <c r="FZM2696" s="113"/>
      <c r="FZN2696" s="113"/>
      <c r="FZO2696" s="113"/>
      <c r="FZP2696" s="113"/>
      <c r="FZQ2696" s="113"/>
      <c r="FZR2696" s="113"/>
      <c r="FZS2696" s="113"/>
      <c r="FZT2696" s="113"/>
      <c r="FZU2696" s="113"/>
      <c r="FZV2696" s="113"/>
      <c r="FZW2696" s="113"/>
      <c r="FZX2696" s="113"/>
      <c r="FZY2696" s="113"/>
      <c r="FZZ2696" s="113"/>
      <c r="GAA2696" s="113"/>
      <c r="GAB2696" s="113"/>
      <c r="GAC2696" s="113"/>
      <c r="GAD2696" s="113"/>
      <c r="GAE2696" s="113"/>
      <c r="GAF2696" s="113"/>
      <c r="GAG2696" s="113"/>
      <c r="GAH2696" s="113"/>
      <c r="GAI2696" s="113"/>
      <c r="GAJ2696" s="113"/>
      <c r="GAK2696" s="113"/>
      <c r="GAL2696" s="113"/>
      <c r="GAM2696" s="113"/>
      <c r="GAN2696" s="113"/>
      <c r="GAO2696" s="113"/>
      <c r="GAP2696" s="113"/>
      <c r="GAQ2696" s="113"/>
      <c r="GAR2696" s="113"/>
      <c r="GAS2696" s="113"/>
      <c r="GAT2696" s="113"/>
      <c r="GAU2696" s="113"/>
      <c r="GAV2696" s="113"/>
      <c r="GAW2696" s="113"/>
      <c r="GAX2696" s="113"/>
      <c r="GAY2696" s="113"/>
      <c r="GAZ2696" s="113"/>
      <c r="GBA2696" s="113"/>
      <c r="GBB2696" s="113"/>
      <c r="GBC2696" s="113"/>
      <c r="GBD2696" s="113"/>
      <c r="GBE2696" s="113"/>
      <c r="GBF2696" s="113"/>
      <c r="GBG2696" s="113"/>
      <c r="GBH2696" s="113"/>
      <c r="GBI2696" s="113"/>
      <c r="GBJ2696" s="113"/>
      <c r="GBK2696" s="113"/>
      <c r="GBL2696" s="113"/>
      <c r="GBM2696" s="113"/>
      <c r="GBN2696" s="113"/>
      <c r="GBO2696" s="113"/>
      <c r="GBP2696" s="113"/>
      <c r="GBQ2696" s="113"/>
      <c r="GBR2696" s="113"/>
      <c r="GBS2696" s="113"/>
      <c r="GBT2696" s="113"/>
      <c r="GBU2696" s="113"/>
      <c r="GBV2696" s="113"/>
      <c r="GBW2696" s="113"/>
      <c r="GBX2696" s="113"/>
      <c r="GBY2696" s="113"/>
      <c r="GBZ2696" s="113"/>
      <c r="GCA2696" s="113"/>
      <c r="GCB2696" s="113"/>
      <c r="GCC2696" s="113"/>
      <c r="GCD2696" s="113"/>
      <c r="GCE2696" s="113"/>
      <c r="GCF2696" s="113"/>
      <c r="GCG2696" s="113"/>
      <c r="GCH2696" s="113"/>
      <c r="GCI2696" s="113"/>
      <c r="GCJ2696" s="113"/>
      <c r="GCK2696" s="113"/>
      <c r="GCL2696" s="113"/>
      <c r="GCM2696" s="113"/>
      <c r="GCN2696" s="113"/>
      <c r="GCO2696" s="113"/>
      <c r="GCP2696" s="113"/>
      <c r="GCQ2696" s="113"/>
      <c r="GCR2696" s="113"/>
      <c r="GCS2696" s="113"/>
      <c r="GCT2696" s="113"/>
      <c r="GCU2696" s="113"/>
      <c r="GCV2696" s="113"/>
      <c r="GCW2696" s="113"/>
      <c r="GCX2696" s="113"/>
      <c r="GCY2696" s="113"/>
      <c r="GCZ2696" s="113"/>
      <c r="GDA2696" s="113"/>
      <c r="GDB2696" s="113"/>
      <c r="GDC2696" s="113"/>
      <c r="GDD2696" s="113"/>
      <c r="GDE2696" s="113"/>
      <c r="GDF2696" s="113"/>
      <c r="GDG2696" s="113"/>
      <c r="GDH2696" s="113"/>
      <c r="GDI2696" s="113"/>
      <c r="GDJ2696" s="113"/>
      <c r="GDK2696" s="113"/>
      <c r="GDL2696" s="113"/>
      <c r="GDM2696" s="113"/>
      <c r="GDN2696" s="113"/>
      <c r="GDO2696" s="113"/>
      <c r="GDP2696" s="113"/>
      <c r="GDQ2696" s="113"/>
      <c r="GDR2696" s="113"/>
      <c r="GDS2696" s="113"/>
      <c r="GDT2696" s="113"/>
      <c r="GDU2696" s="113"/>
      <c r="GDV2696" s="113"/>
      <c r="GDW2696" s="113"/>
      <c r="GDX2696" s="113"/>
      <c r="GDY2696" s="113"/>
      <c r="GDZ2696" s="113"/>
      <c r="GEA2696" s="113"/>
      <c r="GEB2696" s="113"/>
      <c r="GEC2696" s="113"/>
      <c r="GED2696" s="113"/>
      <c r="GEE2696" s="113"/>
      <c r="GEF2696" s="113"/>
      <c r="GEG2696" s="113"/>
      <c r="GEH2696" s="113"/>
      <c r="GEI2696" s="113"/>
      <c r="GEJ2696" s="113"/>
      <c r="GEK2696" s="113"/>
      <c r="GEL2696" s="113"/>
      <c r="GEM2696" s="113"/>
      <c r="GEN2696" s="113"/>
      <c r="GEO2696" s="113"/>
      <c r="GEP2696" s="113"/>
      <c r="GEQ2696" s="113"/>
      <c r="GER2696" s="113"/>
      <c r="GES2696" s="113"/>
      <c r="GET2696" s="113"/>
      <c r="GEU2696" s="113"/>
      <c r="GEV2696" s="113"/>
      <c r="GEW2696" s="113"/>
      <c r="GEX2696" s="113"/>
      <c r="GEY2696" s="113"/>
      <c r="GEZ2696" s="113"/>
      <c r="GFA2696" s="113"/>
      <c r="GFB2696" s="113"/>
      <c r="GFC2696" s="113"/>
      <c r="GFD2696" s="113"/>
      <c r="GFE2696" s="113"/>
      <c r="GFF2696" s="113"/>
      <c r="GFG2696" s="113"/>
      <c r="GFH2696" s="113"/>
      <c r="GFI2696" s="113"/>
      <c r="GFJ2696" s="113"/>
      <c r="GFK2696" s="113"/>
      <c r="GFL2696" s="113"/>
      <c r="GFM2696" s="113"/>
      <c r="GFN2696" s="113"/>
      <c r="GFO2696" s="113"/>
      <c r="GFP2696" s="113"/>
      <c r="GFQ2696" s="113"/>
      <c r="GFR2696" s="113"/>
      <c r="GFS2696" s="113"/>
      <c r="GFT2696" s="113"/>
      <c r="GFU2696" s="113"/>
      <c r="GFV2696" s="113"/>
      <c r="GFW2696" s="113"/>
      <c r="GFX2696" s="113"/>
      <c r="GFY2696" s="113"/>
      <c r="GFZ2696" s="113"/>
      <c r="GGA2696" s="113"/>
      <c r="GGB2696" s="113"/>
      <c r="GGC2696" s="113"/>
      <c r="GGD2696" s="113"/>
      <c r="GGE2696" s="113"/>
      <c r="GGF2696" s="113"/>
      <c r="GGG2696" s="113"/>
      <c r="GGH2696" s="113"/>
      <c r="GGI2696" s="113"/>
      <c r="GGJ2696" s="113"/>
      <c r="GGK2696" s="113"/>
      <c r="GGL2696" s="113"/>
      <c r="GGM2696" s="113"/>
      <c r="GGN2696" s="113"/>
      <c r="GGO2696" s="113"/>
      <c r="GGP2696" s="113"/>
      <c r="GGQ2696" s="113"/>
      <c r="GGR2696" s="113"/>
      <c r="GGS2696" s="113"/>
      <c r="GGT2696" s="113"/>
      <c r="GGU2696" s="113"/>
      <c r="GGV2696" s="113"/>
      <c r="GGW2696" s="113"/>
      <c r="GGX2696" s="113"/>
      <c r="GGY2696" s="113"/>
      <c r="GGZ2696" s="113"/>
      <c r="GHA2696" s="113"/>
      <c r="GHB2696" s="113"/>
      <c r="GHC2696" s="113"/>
      <c r="GHD2696" s="113"/>
      <c r="GHE2696" s="113"/>
      <c r="GHF2696" s="113"/>
      <c r="GHG2696" s="113"/>
      <c r="GHH2696" s="113"/>
      <c r="GHI2696" s="113"/>
      <c r="GHJ2696" s="113"/>
      <c r="GHK2696" s="113"/>
      <c r="GHL2696" s="113"/>
      <c r="GHM2696" s="113"/>
      <c r="GHN2696" s="113"/>
      <c r="GHO2696" s="113"/>
      <c r="GHP2696" s="113"/>
      <c r="GHQ2696" s="113"/>
      <c r="GHR2696" s="113"/>
      <c r="GHS2696" s="113"/>
      <c r="GHT2696" s="113"/>
      <c r="GHU2696" s="113"/>
      <c r="GHV2696" s="113"/>
      <c r="GHW2696" s="113"/>
      <c r="GHX2696" s="113"/>
      <c r="GHY2696" s="113"/>
      <c r="GHZ2696" s="113"/>
      <c r="GIA2696" s="113"/>
      <c r="GIB2696" s="113"/>
      <c r="GIC2696" s="113"/>
      <c r="GID2696" s="113"/>
      <c r="GIE2696" s="113"/>
      <c r="GIF2696" s="113"/>
      <c r="GIG2696" s="113"/>
      <c r="GIH2696" s="113"/>
      <c r="GII2696" s="113"/>
      <c r="GIJ2696" s="113"/>
      <c r="GIK2696" s="113"/>
      <c r="GIL2696" s="113"/>
      <c r="GIM2696" s="113"/>
      <c r="GIN2696" s="113"/>
      <c r="GIO2696" s="113"/>
      <c r="GIP2696" s="113"/>
      <c r="GIQ2696" s="113"/>
      <c r="GIR2696" s="113"/>
      <c r="GIS2696" s="113"/>
      <c r="GIT2696" s="113"/>
      <c r="GIU2696" s="113"/>
      <c r="GIV2696" s="113"/>
      <c r="GIW2696" s="113"/>
      <c r="GIX2696" s="113"/>
      <c r="GIY2696" s="113"/>
      <c r="GIZ2696" s="113"/>
      <c r="GJA2696" s="113"/>
      <c r="GJB2696" s="113"/>
      <c r="GJC2696" s="113"/>
      <c r="GJD2696" s="113"/>
      <c r="GJE2696" s="113"/>
      <c r="GJF2696" s="113"/>
      <c r="GJG2696" s="113"/>
      <c r="GJH2696" s="113"/>
      <c r="GJI2696" s="113"/>
      <c r="GJJ2696" s="113"/>
      <c r="GJK2696" s="113"/>
      <c r="GJL2696" s="113"/>
      <c r="GJM2696" s="113"/>
      <c r="GJN2696" s="113"/>
      <c r="GJO2696" s="113"/>
      <c r="GJP2696" s="113"/>
      <c r="GJQ2696" s="113"/>
      <c r="GJR2696" s="113"/>
      <c r="GJS2696" s="113"/>
      <c r="GJT2696" s="113"/>
      <c r="GJU2696" s="113"/>
      <c r="GJV2696" s="113"/>
      <c r="GJW2696" s="113"/>
      <c r="GJX2696" s="113"/>
      <c r="GJY2696" s="113"/>
      <c r="GJZ2696" s="113"/>
      <c r="GKA2696" s="113"/>
      <c r="GKB2696" s="113"/>
      <c r="GKC2696" s="113"/>
      <c r="GKD2696" s="113"/>
      <c r="GKE2696" s="113"/>
      <c r="GKF2696" s="113"/>
      <c r="GKG2696" s="113"/>
      <c r="GKH2696" s="113"/>
      <c r="GKI2696" s="113"/>
      <c r="GKJ2696" s="113"/>
      <c r="GKK2696" s="113"/>
      <c r="GKL2696" s="113"/>
      <c r="GKM2696" s="113"/>
      <c r="GKN2696" s="113"/>
      <c r="GKO2696" s="113"/>
      <c r="GKP2696" s="113"/>
      <c r="GKQ2696" s="113"/>
      <c r="GKR2696" s="113"/>
      <c r="GKS2696" s="113"/>
      <c r="GKT2696" s="113"/>
      <c r="GKU2696" s="113"/>
      <c r="GKV2696" s="113"/>
      <c r="GKW2696" s="113"/>
      <c r="GKX2696" s="113"/>
      <c r="GKY2696" s="113"/>
      <c r="GKZ2696" s="113"/>
      <c r="GLA2696" s="113"/>
      <c r="GLB2696" s="113"/>
      <c r="GLC2696" s="113"/>
      <c r="GLD2696" s="113"/>
      <c r="GLE2696" s="113"/>
      <c r="GLF2696" s="113"/>
      <c r="GLG2696" s="113"/>
      <c r="GLH2696" s="113"/>
      <c r="GLI2696" s="113"/>
      <c r="GLJ2696" s="113"/>
      <c r="GLK2696" s="113"/>
      <c r="GLL2696" s="113"/>
      <c r="GLM2696" s="113"/>
      <c r="GLN2696" s="113"/>
      <c r="GLO2696" s="113"/>
      <c r="GLP2696" s="113"/>
      <c r="GLQ2696" s="113"/>
      <c r="GLR2696" s="113"/>
      <c r="GLS2696" s="113"/>
      <c r="GLT2696" s="113"/>
      <c r="GLU2696" s="113"/>
      <c r="GLV2696" s="113"/>
      <c r="GLW2696" s="113"/>
      <c r="GLX2696" s="113"/>
      <c r="GLY2696" s="113"/>
      <c r="GLZ2696" s="113"/>
      <c r="GMA2696" s="113"/>
      <c r="GMB2696" s="113"/>
      <c r="GMC2696" s="113"/>
      <c r="GMD2696" s="113"/>
      <c r="GME2696" s="113"/>
      <c r="GMF2696" s="113"/>
      <c r="GMG2696" s="113"/>
      <c r="GMH2696" s="113"/>
      <c r="GMI2696" s="113"/>
      <c r="GMJ2696" s="113"/>
      <c r="GMK2696" s="113"/>
      <c r="GML2696" s="113"/>
      <c r="GMM2696" s="113"/>
      <c r="GMN2696" s="113"/>
      <c r="GMO2696" s="113"/>
      <c r="GMP2696" s="113"/>
      <c r="GMQ2696" s="113"/>
      <c r="GMR2696" s="113"/>
      <c r="GMS2696" s="113"/>
      <c r="GMT2696" s="113"/>
      <c r="GMU2696" s="113"/>
      <c r="GMV2696" s="113"/>
      <c r="GMW2696" s="113"/>
      <c r="GMX2696" s="113"/>
      <c r="GMY2696" s="113"/>
      <c r="GMZ2696" s="113"/>
      <c r="GNA2696" s="113"/>
      <c r="GNB2696" s="113"/>
      <c r="GNC2696" s="113"/>
      <c r="GND2696" s="113"/>
      <c r="GNE2696" s="113"/>
      <c r="GNF2696" s="113"/>
      <c r="GNG2696" s="113"/>
      <c r="GNH2696" s="113"/>
      <c r="GNI2696" s="113"/>
      <c r="GNJ2696" s="113"/>
      <c r="GNK2696" s="113"/>
      <c r="GNL2696" s="113"/>
      <c r="GNM2696" s="113"/>
      <c r="GNN2696" s="113"/>
      <c r="GNO2696" s="113"/>
      <c r="GNP2696" s="113"/>
      <c r="GNQ2696" s="113"/>
      <c r="GNR2696" s="113"/>
      <c r="GNS2696" s="113"/>
      <c r="GNT2696" s="113"/>
      <c r="GNU2696" s="113"/>
      <c r="GNV2696" s="113"/>
      <c r="GNW2696" s="113"/>
      <c r="GNX2696" s="113"/>
      <c r="GNY2696" s="113"/>
      <c r="GNZ2696" s="113"/>
      <c r="GOA2696" s="113"/>
      <c r="GOB2696" s="113"/>
      <c r="GOC2696" s="113"/>
      <c r="GOD2696" s="113"/>
      <c r="GOE2696" s="113"/>
      <c r="GOF2696" s="113"/>
      <c r="GOG2696" s="113"/>
      <c r="GOH2696" s="113"/>
      <c r="GOI2696" s="113"/>
      <c r="GOJ2696" s="113"/>
      <c r="GOK2696" s="113"/>
      <c r="GOL2696" s="113"/>
      <c r="GOM2696" s="113"/>
      <c r="GON2696" s="113"/>
      <c r="GOO2696" s="113"/>
      <c r="GOP2696" s="113"/>
      <c r="GOQ2696" s="113"/>
      <c r="GOR2696" s="113"/>
      <c r="GOS2696" s="113"/>
      <c r="GOT2696" s="113"/>
      <c r="GOU2696" s="113"/>
      <c r="GOV2696" s="113"/>
      <c r="GOW2696" s="113"/>
      <c r="GOX2696" s="113"/>
      <c r="GOY2696" s="113"/>
      <c r="GOZ2696" s="113"/>
      <c r="GPA2696" s="113"/>
      <c r="GPB2696" s="113"/>
      <c r="GPC2696" s="113"/>
      <c r="GPD2696" s="113"/>
      <c r="GPE2696" s="113"/>
      <c r="GPF2696" s="113"/>
      <c r="GPG2696" s="113"/>
      <c r="GPH2696" s="113"/>
      <c r="GPI2696" s="113"/>
      <c r="GPJ2696" s="113"/>
      <c r="GPK2696" s="113"/>
      <c r="GPL2696" s="113"/>
      <c r="GPM2696" s="113"/>
      <c r="GPN2696" s="113"/>
      <c r="GPO2696" s="113"/>
      <c r="GPP2696" s="113"/>
      <c r="GPQ2696" s="113"/>
      <c r="GPR2696" s="113"/>
      <c r="GPS2696" s="113"/>
      <c r="GPT2696" s="113"/>
      <c r="GPU2696" s="113"/>
      <c r="GPV2696" s="113"/>
      <c r="GPW2696" s="113"/>
      <c r="GPX2696" s="113"/>
      <c r="GPY2696" s="113"/>
      <c r="GPZ2696" s="113"/>
      <c r="GQA2696" s="113"/>
      <c r="GQB2696" s="113"/>
      <c r="GQC2696" s="113"/>
      <c r="GQD2696" s="113"/>
      <c r="GQE2696" s="113"/>
      <c r="GQF2696" s="113"/>
      <c r="GQG2696" s="113"/>
      <c r="GQH2696" s="113"/>
      <c r="GQI2696" s="113"/>
      <c r="GQJ2696" s="113"/>
      <c r="GQK2696" s="113"/>
      <c r="GQL2696" s="113"/>
      <c r="GQM2696" s="113"/>
      <c r="GQN2696" s="113"/>
      <c r="GQO2696" s="113"/>
      <c r="GQP2696" s="113"/>
      <c r="GQQ2696" s="113"/>
      <c r="GQR2696" s="113"/>
      <c r="GQS2696" s="113"/>
      <c r="GQT2696" s="113"/>
      <c r="GQU2696" s="113"/>
      <c r="GQV2696" s="113"/>
      <c r="GQW2696" s="113"/>
      <c r="GQX2696" s="113"/>
      <c r="GQY2696" s="113"/>
      <c r="GQZ2696" s="113"/>
      <c r="GRA2696" s="113"/>
      <c r="GRB2696" s="113"/>
      <c r="GRC2696" s="113"/>
      <c r="GRD2696" s="113"/>
      <c r="GRE2696" s="113"/>
      <c r="GRF2696" s="113"/>
      <c r="GRG2696" s="113"/>
      <c r="GRH2696" s="113"/>
      <c r="GRI2696" s="113"/>
      <c r="GRJ2696" s="113"/>
      <c r="GRK2696" s="113"/>
      <c r="GRL2696" s="113"/>
      <c r="GRM2696" s="113"/>
      <c r="GRN2696" s="113"/>
      <c r="GRO2696" s="113"/>
      <c r="GRP2696" s="113"/>
      <c r="GRQ2696" s="113"/>
      <c r="GRR2696" s="113"/>
      <c r="GRS2696" s="113"/>
      <c r="GRT2696" s="113"/>
      <c r="GRU2696" s="113"/>
      <c r="GRV2696" s="113"/>
      <c r="GRW2696" s="113"/>
      <c r="GRX2696" s="113"/>
      <c r="GRY2696" s="113"/>
      <c r="GRZ2696" s="113"/>
      <c r="GSA2696" s="113"/>
      <c r="GSB2696" s="113"/>
      <c r="GSC2696" s="113"/>
      <c r="GSD2696" s="113"/>
      <c r="GSE2696" s="113"/>
      <c r="GSF2696" s="113"/>
      <c r="GSG2696" s="113"/>
      <c r="GSH2696" s="113"/>
      <c r="GSI2696" s="113"/>
      <c r="GSJ2696" s="113"/>
      <c r="GSK2696" s="113"/>
      <c r="GSL2696" s="113"/>
      <c r="GSM2696" s="113"/>
      <c r="GSN2696" s="113"/>
      <c r="GSO2696" s="113"/>
      <c r="GSP2696" s="113"/>
      <c r="GSQ2696" s="113"/>
      <c r="GSR2696" s="113"/>
      <c r="GSS2696" s="113"/>
      <c r="GST2696" s="113"/>
      <c r="GSU2696" s="113"/>
      <c r="GSV2696" s="113"/>
      <c r="GSW2696" s="113"/>
      <c r="GSX2696" s="113"/>
      <c r="GSY2696" s="113"/>
      <c r="GSZ2696" s="113"/>
      <c r="GTA2696" s="113"/>
      <c r="GTB2696" s="113"/>
      <c r="GTC2696" s="113"/>
      <c r="GTD2696" s="113"/>
      <c r="GTE2696" s="113"/>
      <c r="GTF2696" s="113"/>
      <c r="GTG2696" s="113"/>
      <c r="GTH2696" s="113"/>
      <c r="GTI2696" s="113"/>
      <c r="GTJ2696" s="113"/>
      <c r="GTK2696" s="113"/>
      <c r="GTL2696" s="113"/>
      <c r="GTM2696" s="113"/>
      <c r="GTN2696" s="113"/>
      <c r="GTO2696" s="113"/>
      <c r="GTP2696" s="113"/>
      <c r="GTQ2696" s="113"/>
      <c r="GTR2696" s="113"/>
      <c r="GTS2696" s="113"/>
      <c r="GTT2696" s="113"/>
      <c r="GTU2696" s="113"/>
      <c r="GTV2696" s="113"/>
      <c r="GTW2696" s="113"/>
      <c r="GTX2696" s="113"/>
      <c r="GTY2696" s="113"/>
      <c r="GTZ2696" s="113"/>
      <c r="GUA2696" s="113"/>
      <c r="GUB2696" s="113"/>
      <c r="GUC2696" s="113"/>
      <c r="GUD2696" s="113"/>
      <c r="GUE2696" s="113"/>
      <c r="GUF2696" s="113"/>
      <c r="GUG2696" s="113"/>
      <c r="GUH2696" s="113"/>
      <c r="GUI2696" s="113"/>
      <c r="GUJ2696" s="113"/>
      <c r="GUK2696" s="113"/>
      <c r="GUL2696" s="113"/>
      <c r="GUM2696" s="113"/>
      <c r="GUN2696" s="113"/>
      <c r="GUO2696" s="113"/>
      <c r="GUP2696" s="113"/>
      <c r="GUQ2696" s="113"/>
      <c r="GUR2696" s="113"/>
      <c r="GUS2696" s="113"/>
      <c r="GUT2696" s="113"/>
      <c r="GUU2696" s="113"/>
      <c r="GUV2696" s="113"/>
      <c r="GUW2696" s="113"/>
      <c r="GUX2696" s="113"/>
      <c r="GUY2696" s="113"/>
      <c r="GUZ2696" s="113"/>
      <c r="GVA2696" s="113"/>
      <c r="GVB2696" s="113"/>
      <c r="GVC2696" s="113"/>
      <c r="GVD2696" s="113"/>
      <c r="GVE2696" s="113"/>
      <c r="GVF2696" s="113"/>
      <c r="GVG2696" s="113"/>
      <c r="GVH2696" s="113"/>
      <c r="GVI2696" s="113"/>
      <c r="GVJ2696" s="113"/>
      <c r="GVK2696" s="113"/>
      <c r="GVL2696" s="113"/>
      <c r="GVM2696" s="113"/>
      <c r="GVN2696" s="113"/>
      <c r="GVO2696" s="113"/>
      <c r="GVP2696" s="113"/>
      <c r="GVQ2696" s="113"/>
      <c r="GVR2696" s="113"/>
      <c r="GVS2696" s="113"/>
      <c r="GVT2696" s="113"/>
      <c r="GVU2696" s="113"/>
      <c r="GVV2696" s="113"/>
      <c r="GVW2696" s="113"/>
      <c r="GVX2696" s="113"/>
      <c r="GVY2696" s="113"/>
      <c r="GVZ2696" s="113"/>
      <c r="GWA2696" s="113"/>
      <c r="GWB2696" s="113"/>
      <c r="GWC2696" s="113"/>
      <c r="GWD2696" s="113"/>
      <c r="GWE2696" s="113"/>
      <c r="GWF2696" s="113"/>
      <c r="GWG2696" s="113"/>
      <c r="GWH2696" s="113"/>
      <c r="GWI2696" s="113"/>
      <c r="GWJ2696" s="113"/>
      <c r="GWK2696" s="113"/>
      <c r="GWL2696" s="113"/>
      <c r="GWM2696" s="113"/>
      <c r="GWN2696" s="113"/>
      <c r="GWO2696" s="113"/>
      <c r="GWP2696" s="113"/>
      <c r="GWQ2696" s="113"/>
      <c r="GWR2696" s="113"/>
      <c r="GWS2696" s="113"/>
      <c r="GWT2696" s="113"/>
      <c r="GWU2696" s="113"/>
      <c r="GWV2696" s="113"/>
      <c r="GWW2696" s="113"/>
      <c r="GWX2696" s="113"/>
      <c r="GWY2696" s="113"/>
      <c r="GWZ2696" s="113"/>
      <c r="GXA2696" s="113"/>
      <c r="GXB2696" s="113"/>
      <c r="GXC2696" s="113"/>
      <c r="GXD2696" s="113"/>
      <c r="GXE2696" s="113"/>
      <c r="GXF2696" s="113"/>
      <c r="GXG2696" s="113"/>
      <c r="GXH2696" s="113"/>
      <c r="GXI2696" s="113"/>
      <c r="GXJ2696" s="113"/>
      <c r="GXK2696" s="113"/>
      <c r="GXL2696" s="113"/>
      <c r="GXM2696" s="113"/>
      <c r="GXN2696" s="113"/>
      <c r="GXO2696" s="113"/>
      <c r="GXP2696" s="113"/>
      <c r="GXQ2696" s="113"/>
      <c r="GXR2696" s="113"/>
      <c r="GXS2696" s="113"/>
      <c r="GXT2696" s="113"/>
      <c r="GXU2696" s="113"/>
      <c r="GXV2696" s="113"/>
      <c r="GXW2696" s="113"/>
      <c r="GXX2696" s="113"/>
      <c r="GXY2696" s="113"/>
      <c r="GXZ2696" s="113"/>
      <c r="GYA2696" s="113"/>
      <c r="GYB2696" s="113"/>
      <c r="GYC2696" s="113"/>
      <c r="GYD2696" s="113"/>
      <c r="GYE2696" s="113"/>
      <c r="GYF2696" s="113"/>
      <c r="GYG2696" s="113"/>
      <c r="GYH2696" s="113"/>
      <c r="GYI2696" s="113"/>
      <c r="GYJ2696" s="113"/>
      <c r="GYK2696" s="113"/>
      <c r="GYL2696" s="113"/>
      <c r="GYM2696" s="113"/>
      <c r="GYN2696" s="113"/>
      <c r="GYO2696" s="113"/>
      <c r="GYP2696" s="113"/>
      <c r="GYQ2696" s="113"/>
      <c r="GYR2696" s="113"/>
      <c r="GYS2696" s="113"/>
      <c r="GYT2696" s="113"/>
      <c r="GYU2696" s="113"/>
      <c r="GYV2696" s="113"/>
      <c r="GYW2696" s="113"/>
      <c r="GYX2696" s="113"/>
      <c r="GYY2696" s="113"/>
      <c r="GYZ2696" s="113"/>
      <c r="GZA2696" s="113"/>
      <c r="GZB2696" s="113"/>
      <c r="GZC2696" s="113"/>
      <c r="GZD2696" s="113"/>
      <c r="GZE2696" s="113"/>
      <c r="GZF2696" s="113"/>
      <c r="GZG2696" s="113"/>
      <c r="GZH2696" s="113"/>
      <c r="GZI2696" s="113"/>
      <c r="GZJ2696" s="113"/>
      <c r="GZK2696" s="113"/>
      <c r="GZL2696" s="113"/>
      <c r="GZM2696" s="113"/>
      <c r="GZN2696" s="113"/>
      <c r="GZO2696" s="113"/>
      <c r="GZP2696" s="113"/>
      <c r="GZQ2696" s="113"/>
      <c r="GZR2696" s="113"/>
      <c r="GZS2696" s="113"/>
      <c r="GZT2696" s="113"/>
      <c r="GZU2696" s="113"/>
      <c r="GZV2696" s="113"/>
      <c r="GZW2696" s="113"/>
      <c r="GZX2696" s="113"/>
      <c r="GZY2696" s="113"/>
      <c r="GZZ2696" s="113"/>
      <c r="HAA2696" s="113"/>
      <c r="HAB2696" s="113"/>
      <c r="HAC2696" s="113"/>
      <c r="HAD2696" s="113"/>
      <c r="HAE2696" s="113"/>
      <c r="HAF2696" s="113"/>
      <c r="HAG2696" s="113"/>
      <c r="HAH2696" s="113"/>
      <c r="HAI2696" s="113"/>
      <c r="HAJ2696" s="113"/>
      <c r="HAK2696" s="113"/>
      <c r="HAL2696" s="113"/>
      <c r="HAM2696" s="113"/>
      <c r="HAN2696" s="113"/>
      <c r="HAO2696" s="113"/>
      <c r="HAP2696" s="113"/>
      <c r="HAQ2696" s="113"/>
      <c r="HAR2696" s="113"/>
      <c r="HAS2696" s="113"/>
      <c r="HAT2696" s="113"/>
      <c r="HAU2696" s="113"/>
      <c r="HAV2696" s="113"/>
      <c r="HAW2696" s="113"/>
      <c r="HAX2696" s="113"/>
      <c r="HAY2696" s="113"/>
      <c r="HAZ2696" s="113"/>
      <c r="HBA2696" s="113"/>
      <c r="HBB2696" s="113"/>
      <c r="HBC2696" s="113"/>
      <c r="HBD2696" s="113"/>
      <c r="HBE2696" s="113"/>
      <c r="HBF2696" s="113"/>
      <c r="HBG2696" s="113"/>
      <c r="HBH2696" s="113"/>
      <c r="HBI2696" s="113"/>
      <c r="HBJ2696" s="113"/>
      <c r="HBK2696" s="113"/>
      <c r="HBL2696" s="113"/>
      <c r="HBM2696" s="113"/>
      <c r="HBN2696" s="113"/>
      <c r="HBO2696" s="113"/>
      <c r="HBP2696" s="113"/>
      <c r="HBQ2696" s="113"/>
      <c r="HBR2696" s="113"/>
      <c r="HBS2696" s="113"/>
      <c r="HBT2696" s="113"/>
      <c r="HBU2696" s="113"/>
      <c r="HBV2696" s="113"/>
      <c r="HBW2696" s="113"/>
      <c r="HBX2696" s="113"/>
      <c r="HBY2696" s="113"/>
      <c r="HBZ2696" s="113"/>
      <c r="HCA2696" s="113"/>
      <c r="HCB2696" s="113"/>
      <c r="HCC2696" s="113"/>
      <c r="HCD2696" s="113"/>
      <c r="HCE2696" s="113"/>
      <c r="HCF2696" s="113"/>
      <c r="HCG2696" s="113"/>
      <c r="HCH2696" s="113"/>
      <c r="HCI2696" s="113"/>
      <c r="HCJ2696" s="113"/>
      <c r="HCK2696" s="113"/>
      <c r="HCL2696" s="113"/>
      <c r="HCM2696" s="113"/>
      <c r="HCN2696" s="113"/>
      <c r="HCO2696" s="113"/>
      <c r="HCP2696" s="113"/>
      <c r="HCQ2696" s="113"/>
      <c r="HCR2696" s="113"/>
      <c r="HCS2696" s="113"/>
      <c r="HCT2696" s="113"/>
      <c r="HCU2696" s="113"/>
      <c r="HCV2696" s="113"/>
      <c r="HCW2696" s="113"/>
      <c r="HCX2696" s="113"/>
      <c r="HCY2696" s="113"/>
      <c r="HCZ2696" s="113"/>
      <c r="HDA2696" s="113"/>
      <c r="HDB2696" s="113"/>
      <c r="HDC2696" s="113"/>
      <c r="HDD2696" s="113"/>
      <c r="HDE2696" s="113"/>
      <c r="HDF2696" s="113"/>
      <c r="HDG2696" s="113"/>
      <c r="HDH2696" s="113"/>
      <c r="HDI2696" s="113"/>
      <c r="HDJ2696" s="113"/>
      <c r="HDK2696" s="113"/>
      <c r="HDL2696" s="113"/>
      <c r="HDM2696" s="113"/>
      <c r="HDN2696" s="113"/>
      <c r="HDO2696" s="113"/>
      <c r="HDP2696" s="113"/>
      <c r="HDQ2696" s="113"/>
      <c r="HDR2696" s="113"/>
      <c r="HDS2696" s="113"/>
      <c r="HDT2696" s="113"/>
      <c r="HDU2696" s="113"/>
      <c r="HDV2696" s="113"/>
      <c r="HDW2696" s="113"/>
      <c r="HDX2696" s="113"/>
      <c r="HDY2696" s="113"/>
      <c r="HDZ2696" s="113"/>
      <c r="HEA2696" s="113"/>
      <c r="HEB2696" s="113"/>
      <c r="HEC2696" s="113"/>
      <c r="HED2696" s="113"/>
      <c r="HEE2696" s="113"/>
      <c r="HEF2696" s="113"/>
      <c r="HEG2696" s="113"/>
      <c r="HEH2696" s="113"/>
      <c r="HEI2696" s="113"/>
      <c r="HEJ2696" s="113"/>
      <c r="HEK2696" s="113"/>
      <c r="HEL2696" s="113"/>
      <c r="HEM2696" s="113"/>
      <c r="HEN2696" s="113"/>
      <c r="HEO2696" s="113"/>
      <c r="HEP2696" s="113"/>
      <c r="HEQ2696" s="113"/>
      <c r="HER2696" s="113"/>
      <c r="HES2696" s="113"/>
      <c r="HET2696" s="113"/>
      <c r="HEU2696" s="113"/>
      <c r="HEV2696" s="113"/>
      <c r="HEW2696" s="113"/>
      <c r="HEX2696" s="113"/>
      <c r="HEY2696" s="113"/>
      <c r="HEZ2696" s="113"/>
      <c r="HFA2696" s="113"/>
      <c r="HFB2696" s="113"/>
      <c r="HFC2696" s="113"/>
      <c r="HFD2696" s="113"/>
      <c r="HFE2696" s="113"/>
      <c r="HFF2696" s="113"/>
      <c r="HFG2696" s="113"/>
      <c r="HFH2696" s="113"/>
      <c r="HFI2696" s="113"/>
      <c r="HFJ2696" s="113"/>
      <c r="HFK2696" s="113"/>
      <c r="HFL2696" s="113"/>
      <c r="HFM2696" s="113"/>
      <c r="HFN2696" s="113"/>
      <c r="HFO2696" s="113"/>
      <c r="HFP2696" s="113"/>
      <c r="HFQ2696" s="113"/>
      <c r="HFR2696" s="113"/>
      <c r="HFS2696" s="113"/>
      <c r="HFT2696" s="113"/>
      <c r="HFU2696" s="113"/>
      <c r="HFV2696" s="113"/>
      <c r="HFW2696" s="113"/>
      <c r="HFX2696" s="113"/>
      <c r="HFY2696" s="113"/>
      <c r="HFZ2696" s="113"/>
      <c r="HGA2696" s="113"/>
      <c r="HGB2696" s="113"/>
      <c r="HGC2696" s="113"/>
      <c r="HGD2696" s="113"/>
      <c r="HGE2696" s="113"/>
      <c r="HGF2696" s="113"/>
      <c r="HGG2696" s="113"/>
      <c r="HGH2696" s="113"/>
      <c r="HGI2696" s="113"/>
      <c r="HGJ2696" s="113"/>
      <c r="HGK2696" s="113"/>
      <c r="HGL2696" s="113"/>
      <c r="HGM2696" s="113"/>
      <c r="HGN2696" s="113"/>
      <c r="HGO2696" s="113"/>
      <c r="HGP2696" s="113"/>
      <c r="HGQ2696" s="113"/>
      <c r="HGR2696" s="113"/>
      <c r="HGS2696" s="113"/>
      <c r="HGT2696" s="113"/>
      <c r="HGU2696" s="113"/>
      <c r="HGV2696" s="113"/>
      <c r="HGW2696" s="113"/>
      <c r="HGX2696" s="113"/>
      <c r="HGY2696" s="113"/>
      <c r="HGZ2696" s="113"/>
      <c r="HHA2696" s="113"/>
      <c r="HHB2696" s="113"/>
      <c r="HHC2696" s="113"/>
      <c r="HHD2696" s="113"/>
      <c r="HHE2696" s="113"/>
      <c r="HHF2696" s="113"/>
      <c r="HHG2696" s="113"/>
      <c r="HHH2696" s="113"/>
      <c r="HHI2696" s="113"/>
      <c r="HHJ2696" s="113"/>
      <c r="HHK2696" s="113"/>
      <c r="HHL2696" s="113"/>
      <c r="HHM2696" s="113"/>
      <c r="HHN2696" s="113"/>
      <c r="HHO2696" s="113"/>
      <c r="HHP2696" s="113"/>
      <c r="HHQ2696" s="113"/>
      <c r="HHR2696" s="113"/>
      <c r="HHS2696" s="113"/>
      <c r="HHT2696" s="113"/>
      <c r="HHU2696" s="113"/>
      <c r="HHV2696" s="113"/>
      <c r="HHW2696" s="113"/>
      <c r="HHX2696" s="113"/>
      <c r="HHY2696" s="113"/>
      <c r="HHZ2696" s="113"/>
      <c r="HIA2696" s="113"/>
      <c r="HIB2696" s="113"/>
      <c r="HIC2696" s="113"/>
      <c r="HID2696" s="113"/>
      <c r="HIE2696" s="113"/>
      <c r="HIF2696" s="113"/>
      <c r="HIG2696" s="113"/>
      <c r="HIH2696" s="113"/>
      <c r="HII2696" s="113"/>
      <c r="HIJ2696" s="113"/>
      <c r="HIK2696" s="113"/>
      <c r="HIL2696" s="113"/>
      <c r="HIM2696" s="113"/>
      <c r="HIN2696" s="113"/>
      <c r="HIO2696" s="113"/>
      <c r="HIP2696" s="113"/>
      <c r="HIQ2696" s="113"/>
      <c r="HIR2696" s="113"/>
      <c r="HIS2696" s="113"/>
      <c r="HIT2696" s="113"/>
      <c r="HIU2696" s="113"/>
      <c r="HIV2696" s="113"/>
      <c r="HIW2696" s="113"/>
      <c r="HIX2696" s="113"/>
      <c r="HIY2696" s="113"/>
      <c r="HIZ2696" s="113"/>
      <c r="HJA2696" s="113"/>
      <c r="HJB2696" s="113"/>
      <c r="HJC2696" s="113"/>
      <c r="HJD2696" s="113"/>
      <c r="HJE2696" s="113"/>
      <c r="HJF2696" s="113"/>
      <c r="HJG2696" s="113"/>
      <c r="HJH2696" s="113"/>
      <c r="HJI2696" s="113"/>
      <c r="HJJ2696" s="113"/>
      <c r="HJK2696" s="113"/>
      <c r="HJL2696" s="113"/>
      <c r="HJM2696" s="113"/>
      <c r="HJN2696" s="113"/>
      <c r="HJO2696" s="113"/>
      <c r="HJP2696" s="113"/>
      <c r="HJQ2696" s="113"/>
      <c r="HJR2696" s="113"/>
      <c r="HJS2696" s="113"/>
      <c r="HJT2696" s="113"/>
      <c r="HJU2696" s="113"/>
      <c r="HJV2696" s="113"/>
      <c r="HJW2696" s="113"/>
      <c r="HJX2696" s="113"/>
      <c r="HJY2696" s="113"/>
      <c r="HJZ2696" s="113"/>
      <c r="HKA2696" s="113"/>
      <c r="HKB2696" s="113"/>
      <c r="HKC2696" s="113"/>
      <c r="HKD2696" s="113"/>
      <c r="HKE2696" s="113"/>
      <c r="HKF2696" s="113"/>
      <c r="HKG2696" s="113"/>
      <c r="HKH2696" s="113"/>
      <c r="HKI2696" s="113"/>
      <c r="HKJ2696" s="113"/>
      <c r="HKK2696" s="113"/>
      <c r="HKL2696" s="113"/>
      <c r="HKM2696" s="113"/>
      <c r="HKN2696" s="113"/>
      <c r="HKO2696" s="113"/>
      <c r="HKP2696" s="113"/>
      <c r="HKQ2696" s="113"/>
      <c r="HKR2696" s="113"/>
      <c r="HKS2696" s="113"/>
      <c r="HKT2696" s="113"/>
      <c r="HKU2696" s="113"/>
      <c r="HKV2696" s="113"/>
      <c r="HKW2696" s="113"/>
      <c r="HKX2696" s="113"/>
      <c r="HKY2696" s="113"/>
      <c r="HKZ2696" s="113"/>
      <c r="HLA2696" s="113"/>
      <c r="HLB2696" s="113"/>
      <c r="HLC2696" s="113"/>
      <c r="HLD2696" s="113"/>
      <c r="HLE2696" s="113"/>
      <c r="HLF2696" s="113"/>
      <c r="HLG2696" s="113"/>
      <c r="HLH2696" s="113"/>
      <c r="HLI2696" s="113"/>
      <c r="HLJ2696" s="113"/>
      <c r="HLK2696" s="113"/>
      <c r="HLL2696" s="113"/>
      <c r="HLM2696" s="113"/>
      <c r="HLN2696" s="113"/>
      <c r="HLO2696" s="113"/>
      <c r="HLP2696" s="113"/>
      <c r="HLQ2696" s="113"/>
      <c r="HLR2696" s="113"/>
      <c r="HLS2696" s="113"/>
      <c r="HLT2696" s="113"/>
      <c r="HLU2696" s="113"/>
      <c r="HLV2696" s="113"/>
      <c r="HLW2696" s="113"/>
      <c r="HLX2696" s="113"/>
      <c r="HLY2696" s="113"/>
      <c r="HLZ2696" s="113"/>
      <c r="HMA2696" s="113"/>
      <c r="HMB2696" s="113"/>
      <c r="HMC2696" s="113"/>
      <c r="HMD2696" s="113"/>
      <c r="HME2696" s="113"/>
      <c r="HMF2696" s="113"/>
      <c r="HMG2696" s="113"/>
      <c r="HMH2696" s="113"/>
      <c r="HMI2696" s="113"/>
      <c r="HMJ2696" s="113"/>
      <c r="HMK2696" s="113"/>
      <c r="HML2696" s="113"/>
      <c r="HMM2696" s="113"/>
      <c r="HMN2696" s="113"/>
      <c r="HMO2696" s="113"/>
      <c r="HMP2696" s="113"/>
      <c r="HMQ2696" s="113"/>
      <c r="HMR2696" s="113"/>
      <c r="HMS2696" s="113"/>
      <c r="HMT2696" s="113"/>
      <c r="HMU2696" s="113"/>
      <c r="HMV2696" s="113"/>
      <c r="HMW2696" s="113"/>
      <c r="HMX2696" s="113"/>
      <c r="HMY2696" s="113"/>
      <c r="HMZ2696" s="113"/>
      <c r="HNA2696" s="113"/>
      <c r="HNB2696" s="113"/>
      <c r="HNC2696" s="113"/>
      <c r="HND2696" s="113"/>
      <c r="HNE2696" s="113"/>
      <c r="HNF2696" s="113"/>
      <c r="HNG2696" s="113"/>
      <c r="HNH2696" s="113"/>
      <c r="HNI2696" s="113"/>
      <c r="HNJ2696" s="113"/>
      <c r="HNK2696" s="113"/>
      <c r="HNL2696" s="113"/>
      <c r="HNM2696" s="113"/>
      <c r="HNN2696" s="113"/>
      <c r="HNO2696" s="113"/>
      <c r="HNP2696" s="113"/>
      <c r="HNQ2696" s="113"/>
      <c r="HNR2696" s="113"/>
      <c r="HNS2696" s="113"/>
      <c r="HNT2696" s="113"/>
      <c r="HNU2696" s="113"/>
      <c r="HNV2696" s="113"/>
      <c r="HNW2696" s="113"/>
      <c r="HNX2696" s="113"/>
      <c r="HNY2696" s="113"/>
      <c r="HNZ2696" s="113"/>
      <c r="HOA2696" s="113"/>
      <c r="HOB2696" s="113"/>
      <c r="HOC2696" s="113"/>
      <c r="HOD2696" s="113"/>
      <c r="HOE2696" s="113"/>
      <c r="HOF2696" s="113"/>
      <c r="HOG2696" s="113"/>
      <c r="HOH2696" s="113"/>
      <c r="HOI2696" s="113"/>
      <c r="HOJ2696" s="113"/>
      <c r="HOK2696" s="113"/>
      <c r="HOL2696" s="113"/>
      <c r="HOM2696" s="113"/>
      <c r="HON2696" s="113"/>
      <c r="HOO2696" s="113"/>
      <c r="HOP2696" s="113"/>
      <c r="HOQ2696" s="113"/>
      <c r="HOR2696" s="113"/>
      <c r="HOS2696" s="113"/>
      <c r="HOT2696" s="113"/>
      <c r="HOU2696" s="113"/>
      <c r="HOV2696" s="113"/>
      <c r="HOW2696" s="113"/>
      <c r="HOX2696" s="113"/>
      <c r="HOY2696" s="113"/>
      <c r="HOZ2696" s="113"/>
      <c r="HPA2696" s="113"/>
      <c r="HPB2696" s="113"/>
      <c r="HPC2696" s="113"/>
      <c r="HPD2696" s="113"/>
      <c r="HPE2696" s="113"/>
      <c r="HPF2696" s="113"/>
      <c r="HPG2696" s="113"/>
      <c r="HPH2696" s="113"/>
      <c r="HPI2696" s="113"/>
      <c r="HPJ2696" s="113"/>
      <c r="HPK2696" s="113"/>
      <c r="HPL2696" s="113"/>
      <c r="HPM2696" s="113"/>
      <c r="HPN2696" s="113"/>
      <c r="HPO2696" s="113"/>
      <c r="HPP2696" s="113"/>
      <c r="HPQ2696" s="113"/>
      <c r="HPR2696" s="113"/>
      <c r="HPS2696" s="113"/>
      <c r="HPT2696" s="113"/>
      <c r="HPU2696" s="113"/>
      <c r="HPV2696" s="113"/>
      <c r="HPW2696" s="113"/>
      <c r="HPX2696" s="113"/>
      <c r="HPY2696" s="113"/>
      <c r="HPZ2696" s="113"/>
      <c r="HQA2696" s="113"/>
      <c r="HQB2696" s="113"/>
      <c r="HQC2696" s="113"/>
      <c r="HQD2696" s="113"/>
      <c r="HQE2696" s="113"/>
      <c r="HQF2696" s="113"/>
      <c r="HQG2696" s="113"/>
      <c r="HQH2696" s="113"/>
      <c r="HQI2696" s="113"/>
      <c r="HQJ2696" s="113"/>
      <c r="HQK2696" s="113"/>
      <c r="HQL2696" s="113"/>
      <c r="HQM2696" s="113"/>
      <c r="HQN2696" s="113"/>
      <c r="HQO2696" s="113"/>
      <c r="HQP2696" s="113"/>
      <c r="HQQ2696" s="113"/>
      <c r="HQR2696" s="113"/>
      <c r="HQS2696" s="113"/>
      <c r="HQT2696" s="113"/>
      <c r="HQU2696" s="113"/>
      <c r="HQV2696" s="113"/>
      <c r="HQW2696" s="113"/>
      <c r="HQX2696" s="113"/>
      <c r="HQY2696" s="113"/>
      <c r="HQZ2696" s="113"/>
      <c r="HRA2696" s="113"/>
      <c r="HRB2696" s="113"/>
      <c r="HRC2696" s="113"/>
      <c r="HRD2696" s="113"/>
      <c r="HRE2696" s="113"/>
      <c r="HRF2696" s="113"/>
      <c r="HRG2696" s="113"/>
      <c r="HRH2696" s="113"/>
      <c r="HRI2696" s="113"/>
      <c r="HRJ2696" s="113"/>
      <c r="HRK2696" s="113"/>
      <c r="HRL2696" s="113"/>
      <c r="HRM2696" s="113"/>
      <c r="HRN2696" s="113"/>
      <c r="HRO2696" s="113"/>
      <c r="HRP2696" s="113"/>
      <c r="HRQ2696" s="113"/>
      <c r="HRR2696" s="113"/>
      <c r="HRS2696" s="113"/>
      <c r="HRT2696" s="113"/>
      <c r="HRU2696" s="113"/>
      <c r="HRV2696" s="113"/>
      <c r="HRW2696" s="113"/>
      <c r="HRX2696" s="113"/>
      <c r="HRY2696" s="113"/>
      <c r="HRZ2696" s="113"/>
      <c r="HSA2696" s="113"/>
      <c r="HSB2696" s="113"/>
      <c r="HSC2696" s="113"/>
      <c r="HSD2696" s="113"/>
      <c r="HSE2696" s="113"/>
      <c r="HSF2696" s="113"/>
      <c r="HSG2696" s="113"/>
      <c r="HSH2696" s="113"/>
      <c r="HSI2696" s="113"/>
      <c r="HSJ2696" s="113"/>
      <c r="HSK2696" s="113"/>
      <c r="HSL2696" s="113"/>
      <c r="HSM2696" s="113"/>
      <c r="HSN2696" s="113"/>
      <c r="HSO2696" s="113"/>
      <c r="HSP2696" s="113"/>
      <c r="HSQ2696" s="113"/>
      <c r="HSR2696" s="113"/>
      <c r="HSS2696" s="113"/>
      <c r="HST2696" s="113"/>
      <c r="HSU2696" s="113"/>
      <c r="HSV2696" s="113"/>
      <c r="HSW2696" s="113"/>
      <c r="HSX2696" s="113"/>
      <c r="HSY2696" s="113"/>
      <c r="HSZ2696" s="113"/>
      <c r="HTA2696" s="113"/>
      <c r="HTB2696" s="113"/>
      <c r="HTC2696" s="113"/>
      <c r="HTD2696" s="113"/>
      <c r="HTE2696" s="113"/>
      <c r="HTF2696" s="113"/>
      <c r="HTG2696" s="113"/>
      <c r="HTH2696" s="113"/>
      <c r="HTI2696" s="113"/>
      <c r="HTJ2696" s="113"/>
      <c r="HTK2696" s="113"/>
      <c r="HTL2696" s="113"/>
      <c r="HTM2696" s="113"/>
      <c r="HTN2696" s="113"/>
      <c r="HTO2696" s="113"/>
      <c r="HTP2696" s="113"/>
      <c r="HTQ2696" s="113"/>
      <c r="HTR2696" s="113"/>
      <c r="HTS2696" s="113"/>
      <c r="HTT2696" s="113"/>
      <c r="HTU2696" s="113"/>
      <c r="HTV2696" s="113"/>
      <c r="HTW2696" s="113"/>
      <c r="HTX2696" s="113"/>
      <c r="HTY2696" s="113"/>
      <c r="HTZ2696" s="113"/>
      <c r="HUA2696" s="113"/>
      <c r="HUB2696" s="113"/>
      <c r="HUC2696" s="113"/>
      <c r="HUD2696" s="113"/>
      <c r="HUE2696" s="113"/>
      <c r="HUF2696" s="113"/>
      <c r="HUG2696" s="113"/>
      <c r="HUH2696" s="113"/>
      <c r="HUI2696" s="113"/>
      <c r="HUJ2696" s="113"/>
      <c r="HUK2696" s="113"/>
      <c r="HUL2696" s="113"/>
      <c r="HUM2696" s="113"/>
      <c r="HUN2696" s="113"/>
      <c r="HUO2696" s="113"/>
      <c r="HUP2696" s="113"/>
      <c r="HUQ2696" s="113"/>
      <c r="HUR2696" s="113"/>
      <c r="HUS2696" s="113"/>
      <c r="HUT2696" s="113"/>
      <c r="HUU2696" s="113"/>
      <c r="HUV2696" s="113"/>
      <c r="HUW2696" s="113"/>
      <c r="HUX2696" s="113"/>
      <c r="HUY2696" s="113"/>
      <c r="HUZ2696" s="113"/>
      <c r="HVA2696" s="113"/>
      <c r="HVB2696" s="113"/>
      <c r="HVC2696" s="113"/>
      <c r="HVD2696" s="113"/>
      <c r="HVE2696" s="113"/>
      <c r="HVF2696" s="113"/>
      <c r="HVG2696" s="113"/>
      <c r="HVH2696" s="113"/>
      <c r="HVI2696" s="113"/>
      <c r="HVJ2696" s="113"/>
      <c r="HVK2696" s="113"/>
      <c r="HVL2696" s="113"/>
      <c r="HVM2696" s="113"/>
      <c r="HVN2696" s="113"/>
      <c r="HVO2696" s="113"/>
      <c r="HVP2696" s="113"/>
      <c r="HVQ2696" s="113"/>
      <c r="HVR2696" s="113"/>
      <c r="HVS2696" s="113"/>
      <c r="HVT2696" s="113"/>
      <c r="HVU2696" s="113"/>
      <c r="HVV2696" s="113"/>
      <c r="HVW2696" s="113"/>
      <c r="HVX2696" s="113"/>
      <c r="HVY2696" s="113"/>
      <c r="HVZ2696" s="113"/>
      <c r="HWA2696" s="113"/>
      <c r="HWB2696" s="113"/>
      <c r="HWC2696" s="113"/>
      <c r="HWD2696" s="113"/>
      <c r="HWE2696" s="113"/>
      <c r="HWF2696" s="113"/>
      <c r="HWG2696" s="113"/>
      <c r="HWH2696" s="113"/>
      <c r="HWI2696" s="113"/>
      <c r="HWJ2696" s="113"/>
      <c r="HWK2696" s="113"/>
      <c r="HWL2696" s="113"/>
      <c r="HWM2696" s="113"/>
      <c r="HWN2696" s="113"/>
      <c r="HWO2696" s="113"/>
      <c r="HWP2696" s="113"/>
      <c r="HWQ2696" s="113"/>
      <c r="HWR2696" s="113"/>
      <c r="HWS2696" s="113"/>
      <c r="HWT2696" s="113"/>
      <c r="HWU2696" s="113"/>
      <c r="HWV2696" s="113"/>
      <c r="HWW2696" s="113"/>
      <c r="HWX2696" s="113"/>
      <c r="HWY2696" s="113"/>
      <c r="HWZ2696" s="113"/>
      <c r="HXA2696" s="113"/>
      <c r="HXB2696" s="113"/>
      <c r="HXC2696" s="113"/>
      <c r="HXD2696" s="113"/>
      <c r="HXE2696" s="113"/>
      <c r="HXF2696" s="113"/>
      <c r="HXG2696" s="113"/>
      <c r="HXH2696" s="113"/>
      <c r="HXI2696" s="113"/>
      <c r="HXJ2696" s="113"/>
      <c r="HXK2696" s="113"/>
      <c r="HXL2696" s="113"/>
      <c r="HXM2696" s="113"/>
      <c r="HXN2696" s="113"/>
      <c r="HXO2696" s="113"/>
      <c r="HXP2696" s="113"/>
      <c r="HXQ2696" s="113"/>
      <c r="HXR2696" s="113"/>
      <c r="HXS2696" s="113"/>
      <c r="HXT2696" s="113"/>
      <c r="HXU2696" s="113"/>
      <c r="HXV2696" s="113"/>
      <c r="HXW2696" s="113"/>
      <c r="HXX2696" s="113"/>
      <c r="HXY2696" s="113"/>
      <c r="HXZ2696" s="113"/>
      <c r="HYA2696" s="113"/>
      <c r="HYB2696" s="113"/>
      <c r="HYC2696" s="113"/>
      <c r="HYD2696" s="113"/>
      <c r="HYE2696" s="113"/>
      <c r="HYF2696" s="113"/>
      <c r="HYG2696" s="113"/>
      <c r="HYH2696" s="113"/>
      <c r="HYI2696" s="113"/>
      <c r="HYJ2696" s="113"/>
      <c r="HYK2696" s="113"/>
      <c r="HYL2696" s="113"/>
      <c r="HYM2696" s="113"/>
      <c r="HYN2696" s="113"/>
      <c r="HYO2696" s="113"/>
      <c r="HYP2696" s="113"/>
      <c r="HYQ2696" s="113"/>
      <c r="HYR2696" s="113"/>
      <c r="HYS2696" s="113"/>
      <c r="HYT2696" s="113"/>
      <c r="HYU2696" s="113"/>
      <c r="HYV2696" s="113"/>
      <c r="HYW2696" s="113"/>
      <c r="HYX2696" s="113"/>
      <c r="HYY2696" s="113"/>
      <c r="HYZ2696" s="113"/>
      <c r="HZA2696" s="113"/>
      <c r="HZB2696" s="113"/>
      <c r="HZC2696" s="113"/>
      <c r="HZD2696" s="113"/>
      <c r="HZE2696" s="113"/>
      <c r="HZF2696" s="113"/>
      <c r="HZG2696" s="113"/>
      <c r="HZH2696" s="113"/>
      <c r="HZI2696" s="113"/>
      <c r="HZJ2696" s="113"/>
      <c r="HZK2696" s="113"/>
      <c r="HZL2696" s="113"/>
      <c r="HZM2696" s="113"/>
      <c r="HZN2696" s="113"/>
      <c r="HZO2696" s="113"/>
      <c r="HZP2696" s="113"/>
      <c r="HZQ2696" s="113"/>
      <c r="HZR2696" s="113"/>
      <c r="HZS2696" s="113"/>
      <c r="HZT2696" s="113"/>
      <c r="HZU2696" s="113"/>
      <c r="HZV2696" s="113"/>
      <c r="HZW2696" s="113"/>
      <c r="HZX2696" s="113"/>
      <c r="HZY2696" s="113"/>
      <c r="HZZ2696" s="113"/>
      <c r="IAA2696" s="113"/>
      <c r="IAB2696" s="113"/>
      <c r="IAC2696" s="113"/>
      <c r="IAD2696" s="113"/>
      <c r="IAE2696" s="113"/>
      <c r="IAF2696" s="113"/>
      <c r="IAG2696" s="113"/>
      <c r="IAH2696" s="113"/>
      <c r="IAI2696" s="113"/>
      <c r="IAJ2696" s="113"/>
      <c r="IAK2696" s="113"/>
      <c r="IAL2696" s="113"/>
      <c r="IAM2696" s="113"/>
      <c r="IAN2696" s="113"/>
      <c r="IAO2696" s="113"/>
      <c r="IAP2696" s="113"/>
      <c r="IAQ2696" s="113"/>
      <c r="IAR2696" s="113"/>
      <c r="IAS2696" s="113"/>
      <c r="IAT2696" s="113"/>
      <c r="IAU2696" s="113"/>
      <c r="IAV2696" s="113"/>
      <c r="IAW2696" s="113"/>
      <c r="IAX2696" s="113"/>
      <c r="IAY2696" s="113"/>
      <c r="IAZ2696" s="113"/>
      <c r="IBA2696" s="113"/>
      <c r="IBB2696" s="113"/>
      <c r="IBC2696" s="113"/>
      <c r="IBD2696" s="113"/>
      <c r="IBE2696" s="113"/>
      <c r="IBF2696" s="113"/>
      <c r="IBG2696" s="113"/>
      <c r="IBH2696" s="113"/>
      <c r="IBI2696" s="113"/>
      <c r="IBJ2696" s="113"/>
      <c r="IBK2696" s="113"/>
      <c r="IBL2696" s="113"/>
      <c r="IBM2696" s="113"/>
      <c r="IBN2696" s="113"/>
      <c r="IBO2696" s="113"/>
      <c r="IBP2696" s="113"/>
      <c r="IBQ2696" s="113"/>
      <c r="IBR2696" s="113"/>
      <c r="IBS2696" s="113"/>
      <c r="IBT2696" s="113"/>
      <c r="IBU2696" s="113"/>
      <c r="IBV2696" s="113"/>
      <c r="IBW2696" s="113"/>
      <c r="IBX2696" s="113"/>
      <c r="IBY2696" s="113"/>
      <c r="IBZ2696" s="113"/>
      <c r="ICA2696" s="113"/>
      <c r="ICB2696" s="113"/>
      <c r="ICC2696" s="113"/>
      <c r="ICD2696" s="113"/>
      <c r="ICE2696" s="113"/>
      <c r="ICF2696" s="113"/>
      <c r="ICG2696" s="113"/>
      <c r="ICH2696" s="113"/>
      <c r="ICI2696" s="113"/>
      <c r="ICJ2696" s="113"/>
      <c r="ICK2696" s="113"/>
      <c r="ICL2696" s="113"/>
      <c r="ICM2696" s="113"/>
      <c r="ICN2696" s="113"/>
      <c r="ICO2696" s="113"/>
      <c r="ICP2696" s="113"/>
      <c r="ICQ2696" s="113"/>
      <c r="ICR2696" s="113"/>
      <c r="ICS2696" s="113"/>
      <c r="ICT2696" s="113"/>
      <c r="ICU2696" s="113"/>
      <c r="ICV2696" s="113"/>
      <c r="ICW2696" s="113"/>
      <c r="ICX2696" s="113"/>
      <c r="ICY2696" s="113"/>
      <c r="ICZ2696" s="113"/>
      <c r="IDA2696" s="113"/>
      <c r="IDB2696" s="113"/>
      <c r="IDC2696" s="113"/>
      <c r="IDD2696" s="113"/>
      <c r="IDE2696" s="113"/>
      <c r="IDF2696" s="113"/>
      <c r="IDG2696" s="113"/>
      <c r="IDH2696" s="113"/>
      <c r="IDI2696" s="113"/>
      <c r="IDJ2696" s="113"/>
      <c r="IDK2696" s="113"/>
      <c r="IDL2696" s="113"/>
      <c r="IDM2696" s="113"/>
      <c r="IDN2696" s="113"/>
      <c r="IDO2696" s="113"/>
      <c r="IDP2696" s="113"/>
      <c r="IDQ2696" s="113"/>
      <c r="IDR2696" s="113"/>
      <c r="IDS2696" s="113"/>
      <c r="IDT2696" s="113"/>
      <c r="IDU2696" s="113"/>
      <c r="IDV2696" s="113"/>
      <c r="IDW2696" s="113"/>
      <c r="IDX2696" s="113"/>
      <c r="IDY2696" s="113"/>
      <c r="IDZ2696" s="113"/>
      <c r="IEA2696" s="113"/>
      <c r="IEB2696" s="113"/>
      <c r="IEC2696" s="113"/>
      <c r="IED2696" s="113"/>
      <c r="IEE2696" s="113"/>
      <c r="IEF2696" s="113"/>
      <c r="IEG2696" s="113"/>
      <c r="IEH2696" s="113"/>
      <c r="IEI2696" s="113"/>
      <c r="IEJ2696" s="113"/>
      <c r="IEK2696" s="113"/>
      <c r="IEL2696" s="113"/>
      <c r="IEM2696" s="113"/>
      <c r="IEN2696" s="113"/>
      <c r="IEO2696" s="113"/>
      <c r="IEP2696" s="113"/>
      <c r="IEQ2696" s="113"/>
      <c r="IER2696" s="113"/>
      <c r="IES2696" s="113"/>
      <c r="IET2696" s="113"/>
      <c r="IEU2696" s="113"/>
      <c r="IEV2696" s="113"/>
      <c r="IEW2696" s="113"/>
      <c r="IEX2696" s="113"/>
      <c r="IEY2696" s="113"/>
      <c r="IEZ2696" s="113"/>
      <c r="IFA2696" s="113"/>
      <c r="IFB2696" s="113"/>
      <c r="IFC2696" s="113"/>
      <c r="IFD2696" s="113"/>
      <c r="IFE2696" s="113"/>
      <c r="IFF2696" s="113"/>
      <c r="IFG2696" s="113"/>
      <c r="IFH2696" s="113"/>
      <c r="IFI2696" s="113"/>
      <c r="IFJ2696" s="113"/>
      <c r="IFK2696" s="113"/>
      <c r="IFL2696" s="113"/>
      <c r="IFM2696" s="113"/>
      <c r="IFN2696" s="113"/>
      <c r="IFO2696" s="113"/>
      <c r="IFP2696" s="113"/>
      <c r="IFQ2696" s="113"/>
      <c r="IFR2696" s="113"/>
      <c r="IFS2696" s="113"/>
      <c r="IFT2696" s="113"/>
      <c r="IFU2696" s="113"/>
      <c r="IFV2696" s="113"/>
      <c r="IFW2696" s="113"/>
      <c r="IFX2696" s="113"/>
      <c r="IFY2696" s="113"/>
      <c r="IFZ2696" s="113"/>
      <c r="IGA2696" s="113"/>
      <c r="IGB2696" s="113"/>
      <c r="IGC2696" s="113"/>
      <c r="IGD2696" s="113"/>
      <c r="IGE2696" s="113"/>
      <c r="IGF2696" s="113"/>
      <c r="IGG2696" s="113"/>
      <c r="IGH2696" s="113"/>
      <c r="IGI2696" s="113"/>
      <c r="IGJ2696" s="113"/>
      <c r="IGK2696" s="113"/>
      <c r="IGL2696" s="113"/>
      <c r="IGM2696" s="113"/>
      <c r="IGN2696" s="113"/>
      <c r="IGO2696" s="113"/>
      <c r="IGP2696" s="113"/>
      <c r="IGQ2696" s="113"/>
      <c r="IGR2696" s="113"/>
      <c r="IGS2696" s="113"/>
      <c r="IGT2696" s="113"/>
      <c r="IGU2696" s="113"/>
      <c r="IGV2696" s="113"/>
      <c r="IGW2696" s="113"/>
      <c r="IGX2696" s="113"/>
      <c r="IGY2696" s="113"/>
      <c r="IGZ2696" s="113"/>
      <c r="IHA2696" s="113"/>
      <c r="IHB2696" s="113"/>
      <c r="IHC2696" s="113"/>
      <c r="IHD2696" s="113"/>
      <c r="IHE2696" s="113"/>
      <c r="IHF2696" s="113"/>
      <c r="IHG2696" s="113"/>
      <c r="IHH2696" s="113"/>
      <c r="IHI2696" s="113"/>
      <c r="IHJ2696" s="113"/>
      <c r="IHK2696" s="113"/>
      <c r="IHL2696" s="113"/>
      <c r="IHM2696" s="113"/>
      <c r="IHN2696" s="113"/>
      <c r="IHO2696" s="113"/>
      <c r="IHP2696" s="113"/>
      <c r="IHQ2696" s="113"/>
      <c r="IHR2696" s="113"/>
      <c r="IHS2696" s="113"/>
      <c r="IHT2696" s="113"/>
      <c r="IHU2696" s="113"/>
      <c r="IHV2696" s="113"/>
      <c r="IHW2696" s="113"/>
      <c r="IHX2696" s="113"/>
      <c r="IHY2696" s="113"/>
      <c r="IHZ2696" s="113"/>
      <c r="IIA2696" s="113"/>
      <c r="IIB2696" s="113"/>
      <c r="IIC2696" s="113"/>
      <c r="IID2696" s="113"/>
      <c r="IIE2696" s="113"/>
      <c r="IIF2696" s="113"/>
      <c r="IIG2696" s="113"/>
      <c r="IIH2696" s="113"/>
      <c r="III2696" s="113"/>
      <c r="IIJ2696" s="113"/>
      <c r="IIK2696" s="113"/>
      <c r="IIL2696" s="113"/>
      <c r="IIM2696" s="113"/>
      <c r="IIN2696" s="113"/>
      <c r="IIO2696" s="113"/>
      <c r="IIP2696" s="113"/>
      <c r="IIQ2696" s="113"/>
      <c r="IIR2696" s="113"/>
      <c r="IIS2696" s="113"/>
      <c r="IIT2696" s="113"/>
      <c r="IIU2696" s="113"/>
      <c r="IIV2696" s="113"/>
      <c r="IIW2696" s="113"/>
      <c r="IIX2696" s="113"/>
      <c r="IIY2696" s="113"/>
      <c r="IIZ2696" s="113"/>
      <c r="IJA2696" s="113"/>
      <c r="IJB2696" s="113"/>
      <c r="IJC2696" s="113"/>
      <c r="IJD2696" s="113"/>
      <c r="IJE2696" s="113"/>
      <c r="IJF2696" s="113"/>
      <c r="IJG2696" s="113"/>
      <c r="IJH2696" s="113"/>
      <c r="IJI2696" s="113"/>
      <c r="IJJ2696" s="113"/>
      <c r="IJK2696" s="113"/>
      <c r="IJL2696" s="113"/>
      <c r="IJM2696" s="113"/>
      <c r="IJN2696" s="113"/>
      <c r="IJO2696" s="113"/>
      <c r="IJP2696" s="113"/>
      <c r="IJQ2696" s="113"/>
      <c r="IJR2696" s="113"/>
      <c r="IJS2696" s="113"/>
      <c r="IJT2696" s="113"/>
      <c r="IJU2696" s="113"/>
      <c r="IJV2696" s="113"/>
      <c r="IJW2696" s="113"/>
      <c r="IJX2696" s="113"/>
      <c r="IJY2696" s="113"/>
      <c r="IJZ2696" s="113"/>
      <c r="IKA2696" s="113"/>
      <c r="IKB2696" s="113"/>
      <c r="IKC2696" s="113"/>
      <c r="IKD2696" s="113"/>
      <c r="IKE2696" s="113"/>
      <c r="IKF2696" s="113"/>
      <c r="IKG2696" s="113"/>
      <c r="IKH2696" s="113"/>
      <c r="IKI2696" s="113"/>
      <c r="IKJ2696" s="113"/>
      <c r="IKK2696" s="113"/>
      <c r="IKL2696" s="113"/>
      <c r="IKM2696" s="113"/>
      <c r="IKN2696" s="113"/>
      <c r="IKO2696" s="113"/>
      <c r="IKP2696" s="113"/>
      <c r="IKQ2696" s="113"/>
      <c r="IKR2696" s="113"/>
      <c r="IKS2696" s="113"/>
      <c r="IKT2696" s="113"/>
      <c r="IKU2696" s="113"/>
      <c r="IKV2696" s="113"/>
      <c r="IKW2696" s="113"/>
      <c r="IKX2696" s="113"/>
      <c r="IKY2696" s="113"/>
      <c r="IKZ2696" s="113"/>
      <c r="ILA2696" s="113"/>
      <c r="ILB2696" s="113"/>
      <c r="ILC2696" s="113"/>
      <c r="ILD2696" s="113"/>
      <c r="ILE2696" s="113"/>
      <c r="ILF2696" s="113"/>
      <c r="ILG2696" s="113"/>
      <c r="ILH2696" s="113"/>
      <c r="ILI2696" s="113"/>
      <c r="ILJ2696" s="113"/>
      <c r="ILK2696" s="113"/>
      <c r="ILL2696" s="113"/>
      <c r="ILM2696" s="113"/>
      <c r="ILN2696" s="113"/>
      <c r="ILO2696" s="113"/>
      <c r="ILP2696" s="113"/>
      <c r="ILQ2696" s="113"/>
      <c r="ILR2696" s="113"/>
      <c r="ILS2696" s="113"/>
      <c r="ILT2696" s="113"/>
      <c r="ILU2696" s="113"/>
      <c r="ILV2696" s="113"/>
      <c r="ILW2696" s="113"/>
      <c r="ILX2696" s="113"/>
      <c r="ILY2696" s="113"/>
      <c r="ILZ2696" s="113"/>
      <c r="IMA2696" s="113"/>
      <c r="IMB2696" s="113"/>
      <c r="IMC2696" s="113"/>
      <c r="IMD2696" s="113"/>
      <c r="IME2696" s="113"/>
      <c r="IMF2696" s="113"/>
      <c r="IMG2696" s="113"/>
      <c r="IMH2696" s="113"/>
      <c r="IMI2696" s="113"/>
      <c r="IMJ2696" s="113"/>
      <c r="IMK2696" s="113"/>
      <c r="IML2696" s="113"/>
      <c r="IMM2696" s="113"/>
      <c r="IMN2696" s="113"/>
      <c r="IMO2696" s="113"/>
      <c r="IMP2696" s="113"/>
      <c r="IMQ2696" s="113"/>
      <c r="IMR2696" s="113"/>
      <c r="IMS2696" s="113"/>
      <c r="IMT2696" s="113"/>
      <c r="IMU2696" s="113"/>
      <c r="IMV2696" s="113"/>
      <c r="IMW2696" s="113"/>
      <c r="IMX2696" s="113"/>
      <c r="IMY2696" s="113"/>
      <c r="IMZ2696" s="113"/>
      <c r="INA2696" s="113"/>
      <c r="INB2696" s="113"/>
      <c r="INC2696" s="113"/>
      <c r="IND2696" s="113"/>
      <c r="INE2696" s="113"/>
      <c r="INF2696" s="113"/>
      <c r="ING2696" s="113"/>
      <c r="INH2696" s="113"/>
      <c r="INI2696" s="113"/>
      <c r="INJ2696" s="113"/>
      <c r="INK2696" s="113"/>
      <c r="INL2696" s="113"/>
      <c r="INM2696" s="113"/>
      <c r="INN2696" s="113"/>
      <c r="INO2696" s="113"/>
      <c r="INP2696" s="113"/>
      <c r="INQ2696" s="113"/>
      <c r="INR2696" s="113"/>
      <c r="INS2696" s="113"/>
      <c r="INT2696" s="113"/>
      <c r="INU2696" s="113"/>
      <c r="INV2696" s="113"/>
      <c r="INW2696" s="113"/>
      <c r="INX2696" s="113"/>
      <c r="INY2696" s="113"/>
      <c r="INZ2696" s="113"/>
      <c r="IOA2696" s="113"/>
      <c r="IOB2696" s="113"/>
      <c r="IOC2696" s="113"/>
      <c r="IOD2696" s="113"/>
      <c r="IOE2696" s="113"/>
      <c r="IOF2696" s="113"/>
      <c r="IOG2696" s="113"/>
      <c r="IOH2696" s="113"/>
      <c r="IOI2696" s="113"/>
      <c r="IOJ2696" s="113"/>
      <c r="IOK2696" s="113"/>
      <c r="IOL2696" s="113"/>
      <c r="IOM2696" s="113"/>
      <c r="ION2696" s="113"/>
      <c r="IOO2696" s="113"/>
      <c r="IOP2696" s="113"/>
      <c r="IOQ2696" s="113"/>
      <c r="IOR2696" s="113"/>
      <c r="IOS2696" s="113"/>
      <c r="IOT2696" s="113"/>
      <c r="IOU2696" s="113"/>
      <c r="IOV2696" s="113"/>
      <c r="IOW2696" s="113"/>
      <c r="IOX2696" s="113"/>
      <c r="IOY2696" s="113"/>
      <c r="IOZ2696" s="113"/>
      <c r="IPA2696" s="113"/>
      <c r="IPB2696" s="113"/>
      <c r="IPC2696" s="113"/>
      <c r="IPD2696" s="113"/>
      <c r="IPE2696" s="113"/>
      <c r="IPF2696" s="113"/>
      <c r="IPG2696" s="113"/>
      <c r="IPH2696" s="113"/>
      <c r="IPI2696" s="113"/>
      <c r="IPJ2696" s="113"/>
      <c r="IPK2696" s="113"/>
      <c r="IPL2696" s="113"/>
      <c r="IPM2696" s="113"/>
      <c r="IPN2696" s="113"/>
      <c r="IPO2696" s="113"/>
      <c r="IPP2696" s="113"/>
      <c r="IPQ2696" s="113"/>
      <c r="IPR2696" s="113"/>
      <c r="IPS2696" s="113"/>
      <c r="IPT2696" s="113"/>
      <c r="IPU2696" s="113"/>
      <c r="IPV2696" s="113"/>
      <c r="IPW2696" s="113"/>
      <c r="IPX2696" s="113"/>
      <c r="IPY2696" s="113"/>
      <c r="IPZ2696" s="113"/>
      <c r="IQA2696" s="113"/>
      <c r="IQB2696" s="113"/>
      <c r="IQC2696" s="113"/>
      <c r="IQD2696" s="113"/>
      <c r="IQE2696" s="113"/>
      <c r="IQF2696" s="113"/>
      <c r="IQG2696" s="113"/>
      <c r="IQH2696" s="113"/>
      <c r="IQI2696" s="113"/>
      <c r="IQJ2696" s="113"/>
      <c r="IQK2696" s="113"/>
      <c r="IQL2696" s="113"/>
      <c r="IQM2696" s="113"/>
      <c r="IQN2696" s="113"/>
      <c r="IQO2696" s="113"/>
      <c r="IQP2696" s="113"/>
      <c r="IQQ2696" s="113"/>
      <c r="IQR2696" s="113"/>
      <c r="IQS2696" s="113"/>
      <c r="IQT2696" s="113"/>
      <c r="IQU2696" s="113"/>
      <c r="IQV2696" s="113"/>
      <c r="IQW2696" s="113"/>
      <c r="IQX2696" s="113"/>
      <c r="IQY2696" s="113"/>
      <c r="IQZ2696" s="113"/>
      <c r="IRA2696" s="113"/>
      <c r="IRB2696" s="113"/>
      <c r="IRC2696" s="113"/>
      <c r="IRD2696" s="113"/>
      <c r="IRE2696" s="113"/>
      <c r="IRF2696" s="113"/>
      <c r="IRG2696" s="113"/>
      <c r="IRH2696" s="113"/>
      <c r="IRI2696" s="113"/>
      <c r="IRJ2696" s="113"/>
      <c r="IRK2696" s="113"/>
      <c r="IRL2696" s="113"/>
      <c r="IRM2696" s="113"/>
      <c r="IRN2696" s="113"/>
      <c r="IRO2696" s="113"/>
      <c r="IRP2696" s="113"/>
      <c r="IRQ2696" s="113"/>
      <c r="IRR2696" s="113"/>
      <c r="IRS2696" s="113"/>
      <c r="IRT2696" s="113"/>
      <c r="IRU2696" s="113"/>
      <c r="IRV2696" s="113"/>
      <c r="IRW2696" s="113"/>
      <c r="IRX2696" s="113"/>
      <c r="IRY2696" s="113"/>
      <c r="IRZ2696" s="113"/>
      <c r="ISA2696" s="113"/>
      <c r="ISB2696" s="113"/>
      <c r="ISC2696" s="113"/>
      <c r="ISD2696" s="113"/>
      <c r="ISE2696" s="113"/>
      <c r="ISF2696" s="113"/>
      <c r="ISG2696" s="113"/>
      <c r="ISH2696" s="113"/>
      <c r="ISI2696" s="113"/>
      <c r="ISJ2696" s="113"/>
      <c r="ISK2696" s="113"/>
      <c r="ISL2696" s="113"/>
      <c r="ISM2696" s="113"/>
      <c r="ISN2696" s="113"/>
      <c r="ISO2696" s="113"/>
      <c r="ISP2696" s="113"/>
      <c r="ISQ2696" s="113"/>
      <c r="ISR2696" s="113"/>
      <c r="ISS2696" s="113"/>
      <c r="IST2696" s="113"/>
      <c r="ISU2696" s="113"/>
      <c r="ISV2696" s="113"/>
      <c r="ISW2696" s="113"/>
      <c r="ISX2696" s="113"/>
      <c r="ISY2696" s="113"/>
      <c r="ISZ2696" s="113"/>
      <c r="ITA2696" s="113"/>
      <c r="ITB2696" s="113"/>
      <c r="ITC2696" s="113"/>
      <c r="ITD2696" s="113"/>
      <c r="ITE2696" s="113"/>
      <c r="ITF2696" s="113"/>
      <c r="ITG2696" s="113"/>
      <c r="ITH2696" s="113"/>
      <c r="ITI2696" s="113"/>
      <c r="ITJ2696" s="113"/>
      <c r="ITK2696" s="113"/>
      <c r="ITL2696" s="113"/>
      <c r="ITM2696" s="113"/>
      <c r="ITN2696" s="113"/>
      <c r="ITO2696" s="113"/>
      <c r="ITP2696" s="113"/>
      <c r="ITQ2696" s="113"/>
      <c r="ITR2696" s="113"/>
      <c r="ITS2696" s="113"/>
      <c r="ITT2696" s="113"/>
      <c r="ITU2696" s="113"/>
      <c r="ITV2696" s="113"/>
      <c r="ITW2696" s="113"/>
      <c r="ITX2696" s="113"/>
      <c r="ITY2696" s="113"/>
      <c r="ITZ2696" s="113"/>
      <c r="IUA2696" s="113"/>
      <c r="IUB2696" s="113"/>
      <c r="IUC2696" s="113"/>
      <c r="IUD2696" s="113"/>
      <c r="IUE2696" s="113"/>
      <c r="IUF2696" s="113"/>
      <c r="IUG2696" s="113"/>
      <c r="IUH2696" s="113"/>
      <c r="IUI2696" s="113"/>
      <c r="IUJ2696" s="113"/>
      <c r="IUK2696" s="113"/>
      <c r="IUL2696" s="113"/>
      <c r="IUM2696" s="113"/>
      <c r="IUN2696" s="113"/>
      <c r="IUO2696" s="113"/>
      <c r="IUP2696" s="113"/>
      <c r="IUQ2696" s="113"/>
      <c r="IUR2696" s="113"/>
      <c r="IUS2696" s="113"/>
      <c r="IUT2696" s="113"/>
      <c r="IUU2696" s="113"/>
      <c r="IUV2696" s="113"/>
      <c r="IUW2696" s="113"/>
      <c r="IUX2696" s="113"/>
      <c r="IUY2696" s="113"/>
      <c r="IUZ2696" s="113"/>
      <c r="IVA2696" s="113"/>
      <c r="IVB2696" s="113"/>
      <c r="IVC2696" s="113"/>
      <c r="IVD2696" s="113"/>
      <c r="IVE2696" s="113"/>
      <c r="IVF2696" s="113"/>
      <c r="IVG2696" s="113"/>
      <c r="IVH2696" s="113"/>
      <c r="IVI2696" s="113"/>
      <c r="IVJ2696" s="113"/>
      <c r="IVK2696" s="113"/>
      <c r="IVL2696" s="113"/>
      <c r="IVM2696" s="113"/>
      <c r="IVN2696" s="113"/>
      <c r="IVO2696" s="113"/>
      <c r="IVP2696" s="113"/>
      <c r="IVQ2696" s="113"/>
      <c r="IVR2696" s="113"/>
      <c r="IVS2696" s="113"/>
      <c r="IVT2696" s="113"/>
      <c r="IVU2696" s="113"/>
      <c r="IVV2696" s="113"/>
      <c r="IVW2696" s="113"/>
      <c r="IVX2696" s="113"/>
      <c r="IVY2696" s="113"/>
      <c r="IVZ2696" s="113"/>
      <c r="IWA2696" s="113"/>
      <c r="IWB2696" s="113"/>
      <c r="IWC2696" s="113"/>
      <c r="IWD2696" s="113"/>
      <c r="IWE2696" s="113"/>
      <c r="IWF2696" s="113"/>
      <c r="IWG2696" s="113"/>
      <c r="IWH2696" s="113"/>
      <c r="IWI2696" s="113"/>
      <c r="IWJ2696" s="113"/>
      <c r="IWK2696" s="113"/>
      <c r="IWL2696" s="113"/>
      <c r="IWM2696" s="113"/>
      <c r="IWN2696" s="113"/>
      <c r="IWO2696" s="113"/>
      <c r="IWP2696" s="113"/>
      <c r="IWQ2696" s="113"/>
      <c r="IWR2696" s="113"/>
      <c r="IWS2696" s="113"/>
      <c r="IWT2696" s="113"/>
      <c r="IWU2696" s="113"/>
      <c r="IWV2696" s="113"/>
      <c r="IWW2696" s="113"/>
      <c r="IWX2696" s="113"/>
      <c r="IWY2696" s="113"/>
      <c r="IWZ2696" s="113"/>
      <c r="IXA2696" s="113"/>
      <c r="IXB2696" s="113"/>
      <c r="IXC2696" s="113"/>
      <c r="IXD2696" s="113"/>
      <c r="IXE2696" s="113"/>
      <c r="IXF2696" s="113"/>
      <c r="IXG2696" s="113"/>
      <c r="IXH2696" s="113"/>
      <c r="IXI2696" s="113"/>
      <c r="IXJ2696" s="113"/>
      <c r="IXK2696" s="113"/>
      <c r="IXL2696" s="113"/>
      <c r="IXM2696" s="113"/>
      <c r="IXN2696" s="113"/>
      <c r="IXO2696" s="113"/>
      <c r="IXP2696" s="113"/>
      <c r="IXQ2696" s="113"/>
      <c r="IXR2696" s="113"/>
      <c r="IXS2696" s="113"/>
      <c r="IXT2696" s="113"/>
      <c r="IXU2696" s="113"/>
      <c r="IXV2696" s="113"/>
      <c r="IXW2696" s="113"/>
      <c r="IXX2696" s="113"/>
      <c r="IXY2696" s="113"/>
      <c r="IXZ2696" s="113"/>
      <c r="IYA2696" s="113"/>
      <c r="IYB2696" s="113"/>
      <c r="IYC2696" s="113"/>
      <c r="IYD2696" s="113"/>
      <c r="IYE2696" s="113"/>
      <c r="IYF2696" s="113"/>
      <c r="IYG2696" s="113"/>
      <c r="IYH2696" s="113"/>
      <c r="IYI2696" s="113"/>
      <c r="IYJ2696" s="113"/>
      <c r="IYK2696" s="113"/>
      <c r="IYL2696" s="113"/>
      <c r="IYM2696" s="113"/>
      <c r="IYN2696" s="113"/>
      <c r="IYO2696" s="113"/>
      <c r="IYP2696" s="113"/>
      <c r="IYQ2696" s="113"/>
      <c r="IYR2696" s="113"/>
      <c r="IYS2696" s="113"/>
      <c r="IYT2696" s="113"/>
      <c r="IYU2696" s="113"/>
      <c r="IYV2696" s="113"/>
      <c r="IYW2696" s="113"/>
      <c r="IYX2696" s="113"/>
      <c r="IYY2696" s="113"/>
      <c r="IYZ2696" s="113"/>
      <c r="IZA2696" s="113"/>
      <c r="IZB2696" s="113"/>
      <c r="IZC2696" s="113"/>
      <c r="IZD2696" s="113"/>
      <c r="IZE2696" s="113"/>
      <c r="IZF2696" s="113"/>
      <c r="IZG2696" s="113"/>
      <c r="IZH2696" s="113"/>
      <c r="IZI2696" s="113"/>
      <c r="IZJ2696" s="113"/>
      <c r="IZK2696" s="113"/>
      <c r="IZL2696" s="113"/>
      <c r="IZM2696" s="113"/>
      <c r="IZN2696" s="113"/>
      <c r="IZO2696" s="113"/>
      <c r="IZP2696" s="113"/>
      <c r="IZQ2696" s="113"/>
      <c r="IZR2696" s="113"/>
      <c r="IZS2696" s="113"/>
      <c r="IZT2696" s="113"/>
      <c r="IZU2696" s="113"/>
      <c r="IZV2696" s="113"/>
      <c r="IZW2696" s="113"/>
      <c r="IZX2696" s="113"/>
      <c r="IZY2696" s="113"/>
      <c r="IZZ2696" s="113"/>
      <c r="JAA2696" s="113"/>
      <c r="JAB2696" s="113"/>
      <c r="JAC2696" s="113"/>
      <c r="JAD2696" s="113"/>
      <c r="JAE2696" s="113"/>
      <c r="JAF2696" s="113"/>
      <c r="JAG2696" s="113"/>
      <c r="JAH2696" s="113"/>
      <c r="JAI2696" s="113"/>
      <c r="JAJ2696" s="113"/>
      <c r="JAK2696" s="113"/>
      <c r="JAL2696" s="113"/>
      <c r="JAM2696" s="113"/>
      <c r="JAN2696" s="113"/>
      <c r="JAO2696" s="113"/>
      <c r="JAP2696" s="113"/>
      <c r="JAQ2696" s="113"/>
      <c r="JAR2696" s="113"/>
      <c r="JAS2696" s="113"/>
      <c r="JAT2696" s="113"/>
      <c r="JAU2696" s="113"/>
      <c r="JAV2696" s="113"/>
      <c r="JAW2696" s="113"/>
      <c r="JAX2696" s="113"/>
      <c r="JAY2696" s="113"/>
      <c r="JAZ2696" s="113"/>
      <c r="JBA2696" s="113"/>
      <c r="JBB2696" s="113"/>
      <c r="JBC2696" s="113"/>
      <c r="JBD2696" s="113"/>
      <c r="JBE2696" s="113"/>
      <c r="JBF2696" s="113"/>
      <c r="JBG2696" s="113"/>
      <c r="JBH2696" s="113"/>
      <c r="JBI2696" s="113"/>
      <c r="JBJ2696" s="113"/>
      <c r="JBK2696" s="113"/>
      <c r="JBL2696" s="113"/>
      <c r="JBM2696" s="113"/>
      <c r="JBN2696" s="113"/>
      <c r="JBO2696" s="113"/>
      <c r="JBP2696" s="113"/>
      <c r="JBQ2696" s="113"/>
      <c r="JBR2696" s="113"/>
      <c r="JBS2696" s="113"/>
      <c r="JBT2696" s="113"/>
      <c r="JBU2696" s="113"/>
      <c r="JBV2696" s="113"/>
      <c r="JBW2696" s="113"/>
      <c r="JBX2696" s="113"/>
      <c r="JBY2696" s="113"/>
      <c r="JBZ2696" s="113"/>
      <c r="JCA2696" s="113"/>
      <c r="JCB2696" s="113"/>
      <c r="JCC2696" s="113"/>
      <c r="JCD2696" s="113"/>
      <c r="JCE2696" s="113"/>
      <c r="JCF2696" s="113"/>
      <c r="JCG2696" s="113"/>
      <c r="JCH2696" s="113"/>
      <c r="JCI2696" s="113"/>
      <c r="JCJ2696" s="113"/>
      <c r="JCK2696" s="113"/>
      <c r="JCL2696" s="113"/>
      <c r="JCM2696" s="113"/>
      <c r="JCN2696" s="113"/>
      <c r="JCO2696" s="113"/>
      <c r="JCP2696" s="113"/>
      <c r="JCQ2696" s="113"/>
      <c r="JCR2696" s="113"/>
      <c r="JCS2696" s="113"/>
      <c r="JCT2696" s="113"/>
      <c r="JCU2696" s="113"/>
      <c r="JCV2696" s="113"/>
      <c r="JCW2696" s="113"/>
      <c r="JCX2696" s="113"/>
      <c r="JCY2696" s="113"/>
      <c r="JCZ2696" s="113"/>
      <c r="JDA2696" s="113"/>
      <c r="JDB2696" s="113"/>
      <c r="JDC2696" s="113"/>
      <c r="JDD2696" s="113"/>
      <c r="JDE2696" s="113"/>
      <c r="JDF2696" s="113"/>
      <c r="JDG2696" s="113"/>
      <c r="JDH2696" s="113"/>
      <c r="JDI2696" s="113"/>
      <c r="JDJ2696" s="113"/>
      <c r="JDK2696" s="113"/>
      <c r="JDL2696" s="113"/>
      <c r="JDM2696" s="113"/>
      <c r="JDN2696" s="113"/>
      <c r="JDO2696" s="113"/>
      <c r="JDP2696" s="113"/>
      <c r="JDQ2696" s="113"/>
      <c r="JDR2696" s="113"/>
      <c r="JDS2696" s="113"/>
      <c r="JDT2696" s="113"/>
      <c r="JDU2696" s="113"/>
      <c r="JDV2696" s="113"/>
      <c r="JDW2696" s="113"/>
      <c r="JDX2696" s="113"/>
      <c r="JDY2696" s="113"/>
      <c r="JDZ2696" s="113"/>
      <c r="JEA2696" s="113"/>
      <c r="JEB2696" s="113"/>
      <c r="JEC2696" s="113"/>
      <c r="JED2696" s="113"/>
      <c r="JEE2696" s="113"/>
      <c r="JEF2696" s="113"/>
      <c r="JEG2696" s="113"/>
      <c r="JEH2696" s="113"/>
      <c r="JEI2696" s="113"/>
      <c r="JEJ2696" s="113"/>
      <c r="JEK2696" s="113"/>
      <c r="JEL2696" s="113"/>
      <c r="JEM2696" s="113"/>
      <c r="JEN2696" s="113"/>
      <c r="JEO2696" s="113"/>
      <c r="JEP2696" s="113"/>
      <c r="JEQ2696" s="113"/>
      <c r="JER2696" s="113"/>
      <c r="JES2696" s="113"/>
      <c r="JET2696" s="113"/>
      <c r="JEU2696" s="113"/>
      <c r="JEV2696" s="113"/>
      <c r="JEW2696" s="113"/>
      <c r="JEX2696" s="113"/>
      <c r="JEY2696" s="113"/>
      <c r="JEZ2696" s="113"/>
      <c r="JFA2696" s="113"/>
      <c r="JFB2696" s="113"/>
      <c r="JFC2696" s="113"/>
      <c r="JFD2696" s="113"/>
      <c r="JFE2696" s="113"/>
      <c r="JFF2696" s="113"/>
      <c r="JFG2696" s="113"/>
      <c r="JFH2696" s="113"/>
      <c r="JFI2696" s="113"/>
      <c r="JFJ2696" s="113"/>
      <c r="JFK2696" s="113"/>
      <c r="JFL2696" s="113"/>
      <c r="JFM2696" s="113"/>
      <c r="JFN2696" s="113"/>
      <c r="JFO2696" s="113"/>
      <c r="JFP2696" s="113"/>
      <c r="JFQ2696" s="113"/>
      <c r="JFR2696" s="113"/>
      <c r="JFS2696" s="113"/>
      <c r="JFT2696" s="113"/>
      <c r="JFU2696" s="113"/>
      <c r="JFV2696" s="113"/>
      <c r="JFW2696" s="113"/>
      <c r="JFX2696" s="113"/>
      <c r="JFY2696" s="113"/>
      <c r="JFZ2696" s="113"/>
      <c r="JGA2696" s="113"/>
      <c r="JGB2696" s="113"/>
      <c r="JGC2696" s="113"/>
      <c r="JGD2696" s="113"/>
      <c r="JGE2696" s="113"/>
      <c r="JGF2696" s="113"/>
      <c r="JGG2696" s="113"/>
      <c r="JGH2696" s="113"/>
      <c r="JGI2696" s="113"/>
      <c r="JGJ2696" s="113"/>
      <c r="JGK2696" s="113"/>
      <c r="JGL2696" s="113"/>
      <c r="JGM2696" s="113"/>
      <c r="JGN2696" s="113"/>
      <c r="JGO2696" s="113"/>
      <c r="JGP2696" s="113"/>
      <c r="JGQ2696" s="113"/>
      <c r="JGR2696" s="113"/>
      <c r="JGS2696" s="113"/>
      <c r="JGT2696" s="113"/>
      <c r="JGU2696" s="113"/>
      <c r="JGV2696" s="113"/>
      <c r="JGW2696" s="113"/>
      <c r="JGX2696" s="113"/>
      <c r="JGY2696" s="113"/>
      <c r="JGZ2696" s="113"/>
      <c r="JHA2696" s="113"/>
      <c r="JHB2696" s="113"/>
      <c r="JHC2696" s="113"/>
      <c r="JHD2696" s="113"/>
      <c r="JHE2696" s="113"/>
      <c r="JHF2696" s="113"/>
      <c r="JHG2696" s="113"/>
      <c r="JHH2696" s="113"/>
      <c r="JHI2696" s="113"/>
      <c r="JHJ2696" s="113"/>
      <c r="JHK2696" s="113"/>
      <c r="JHL2696" s="113"/>
      <c r="JHM2696" s="113"/>
      <c r="JHN2696" s="113"/>
      <c r="JHO2696" s="113"/>
      <c r="JHP2696" s="113"/>
      <c r="JHQ2696" s="113"/>
      <c r="JHR2696" s="113"/>
      <c r="JHS2696" s="113"/>
      <c r="JHT2696" s="113"/>
      <c r="JHU2696" s="113"/>
      <c r="JHV2696" s="113"/>
      <c r="JHW2696" s="113"/>
      <c r="JHX2696" s="113"/>
      <c r="JHY2696" s="113"/>
      <c r="JHZ2696" s="113"/>
      <c r="JIA2696" s="113"/>
      <c r="JIB2696" s="113"/>
      <c r="JIC2696" s="113"/>
      <c r="JID2696" s="113"/>
      <c r="JIE2696" s="113"/>
      <c r="JIF2696" s="113"/>
      <c r="JIG2696" s="113"/>
      <c r="JIH2696" s="113"/>
      <c r="JII2696" s="113"/>
      <c r="JIJ2696" s="113"/>
      <c r="JIK2696" s="113"/>
      <c r="JIL2696" s="113"/>
      <c r="JIM2696" s="113"/>
      <c r="JIN2696" s="113"/>
      <c r="JIO2696" s="113"/>
      <c r="JIP2696" s="113"/>
      <c r="JIQ2696" s="113"/>
      <c r="JIR2696" s="113"/>
      <c r="JIS2696" s="113"/>
      <c r="JIT2696" s="113"/>
      <c r="JIU2696" s="113"/>
      <c r="JIV2696" s="113"/>
      <c r="JIW2696" s="113"/>
      <c r="JIX2696" s="113"/>
      <c r="JIY2696" s="113"/>
      <c r="JIZ2696" s="113"/>
      <c r="JJA2696" s="113"/>
      <c r="JJB2696" s="113"/>
      <c r="JJC2696" s="113"/>
      <c r="JJD2696" s="113"/>
      <c r="JJE2696" s="113"/>
      <c r="JJF2696" s="113"/>
      <c r="JJG2696" s="113"/>
      <c r="JJH2696" s="113"/>
      <c r="JJI2696" s="113"/>
      <c r="JJJ2696" s="113"/>
      <c r="JJK2696" s="113"/>
      <c r="JJL2696" s="113"/>
      <c r="JJM2696" s="113"/>
      <c r="JJN2696" s="113"/>
      <c r="JJO2696" s="113"/>
      <c r="JJP2696" s="113"/>
      <c r="JJQ2696" s="113"/>
      <c r="JJR2696" s="113"/>
      <c r="JJS2696" s="113"/>
      <c r="JJT2696" s="113"/>
      <c r="JJU2696" s="113"/>
      <c r="JJV2696" s="113"/>
      <c r="JJW2696" s="113"/>
      <c r="JJX2696" s="113"/>
      <c r="JJY2696" s="113"/>
      <c r="JJZ2696" s="113"/>
      <c r="JKA2696" s="113"/>
      <c r="JKB2696" s="113"/>
      <c r="JKC2696" s="113"/>
      <c r="JKD2696" s="113"/>
      <c r="JKE2696" s="113"/>
      <c r="JKF2696" s="113"/>
      <c r="JKG2696" s="113"/>
      <c r="JKH2696" s="113"/>
      <c r="JKI2696" s="113"/>
      <c r="JKJ2696" s="113"/>
      <c r="JKK2696" s="113"/>
      <c r="JKL2696" s="113"/>
      <c r="JKM2696" s="113"/>
      <c r="JKN2696" s="113"/>
      <c r="JKO2696" s="113"/>
      <c r="JKP2696" s="113"/>
      <c r="JKQ2696" s="113"/>
      <c r="JKR2696" s="113"/>
      <c r="JKS2696" s="113"/>
      <c r="JKT2696" s="113"/>
      <c r="JKU2696" s="113"/>
      <c r="JKV2696" s="113"/>
      <c r="JKW2696" s="113"/>
      <c r="JKX2696" s="113"/>
      <c r="JKY2696" s="113"/>
      <c r="JKZ2696" s="113"/>
      <c r="JLA2696" s="113"/>
      <c r="JLB2696" s="113"/>
      <c r="JLC2696" s="113"/>
      <c r="JLD2696" s="113"/>
      <c r="JLE2696" s="113"/>
      <c r="JLF2696" s="113"/>
      <c r="JLG2696" s="113"/>
      <c r="JLH2696" s="113"/>
      <c r="JLI2696" s="113"/>
      <c r="JLJ2696" s="113"/>
      <c r="JLK2696" s="113"/>
      <c r="JLL2696" s="113"/>
      <c r="JLM2696" s="113"/>
      <c r="JLN2696" s="113"/>
      <c r="JLO2696" s="113"/>
      <c r="JLP2696" s="113"/>
      <c r="JLQ2696" s="113"/>
      <c r="JLR2696" s="113"/>
      <c r="JLS2696" s="113"/>
      <c r="JLT2696" s="113"/>
      <c r="JLU2696" s="113"/>
      <c r="JLV2696" s="113"/>
      <c r="JLW2696" s="113"/>
      <c r="JLX2696" s="113"/>
      <c r="JLY2696" s="113"/>
      <c r="JLZ2696" s="113"/>
      <c r="JMA2696" s="113"/>
      <c r="JMB2696" s="113"/>
      <c r="JMC2696" s="113"/>
      <c r="JMD2696" s="113"/>
      <c r="JME2696" s="113"/>
      <c r="JMF2696" s="113"/>
      <c r="JMG2696" s="113"/>
      <c r="JMH2696" s="113"/>
      <c r="JMI2696" s="113"/>
      <c r="JMJ2696" s="113"/>
      <c r="JMK2696" s="113"/>
      <c r="JML2696" s="113"/>
      <c r="JMM2696" s="113"/>
      <c r="JMN2696" s="113"/>
      <c r="JMO2696" s="113"/>
      <c r="JMP2696" s="113"/>
      <c r="JMQ2696" s="113"/>
      <c r="JMR2696" s="113"/>
      <c r="JMS2696" s="113"/>
      <c r="JMT2696" s="113"/>
      <c r="JMU2696" s="113"/>
      <c r="JMV2696" s="113"/>
      <c r="JMW2696" s="113"/>
      <c r="JMX2696" s="113"/>
      <c r="JMY2696" s="113"/>
      <c r="JMZ2696" s="113"/>
      <c r="JNA2696" s="113"/>
      <c r="JNB2696" s="113"/>
      <c r="JNC2696" s="113"/>
      <c r="JND2696" s="113"/>
      <c r="JNE2696" s="113"/>
      <c r="JNF2696" s="113"/>
      <c r="JNG2696" s="113"/>
      <c r="JNH2696" s="113"/>
      <c r="JNI2696" s="113"/>
      <c r="JNJ2696" s="113"/>
      <c r="JNK2696" s="113"/>
      <c r="JNL2696" s="113"/>
      <c r="JNM2696" s="113"/>
      <c r="JNN2696" s="113"/>
      <c r="JNO2696" s="113"/>
      <c r="JNP2696" s="113"/>
      <c r="JNQ2696" s="113"/>
      <c r="JNR2696" s="113"/>
      <c r="JNS2696" s="113"/>
      <c r="JNT2696" s="113"/>
      <c r="JNU2696" s="113"/>
      <c r="JNV2696" s="113"/>
      <c r="JNW2696" s="113"/>
      <c r="JNX2696" s="113"/>
      <c r="JNY2696" s="113"/>
      <c r="JNZ2696" s="113"/>
      <c r="JOA2696" s="113"/>
      <c r="JOB2696" s="113"/>
      <c r="JOC2696" s="113"/>
      <c r="JOD2696" s="113"/>
      <c r="JOE2696" s="113"/>
      <c r="JOF2696" s="113"/>
      <c r="JOG2696" s="113"/>
      <c r="JOH2696" s="113"/>
      <c r="JOI2696" s="113"/>
      <c r="JOJ2696" s="113"/>
      <c r="JOK2696" s="113"/>
      <c r="JOL2696" s="113"/>
      <c r="JOM2696" s="113"/>
      <c r="JON2696" s="113"/>
      <c r="JOO2696" s="113"/>
      <c r="JOP2696" s="113"/>
      <c r="JOQ2696" s="113"/>
      <c r="JOR2696" s="113"/>
      <c r="JOS2696" s="113"/>
      <c r="JOT2696" s="113"/>
      <c r="JOU2696" s="113"/>
      <c r="JOV2696" s="113"/>
      <c r="JOW2696" s="113"/>
      <c r="JOX2696" s="113"/>
      <c r="JOY2696" s="113"/>
      <c r="JOZ2696" s="113"/>
      <c r="JPA2696" s="113"/>
      <c r="JPB2696" s="113"/>
      <c r="JPC2696" s="113"/>
      <c r="JPD2696" s="113"/>
      <c r="JPE2696" s="113"/>
      <c r="JPF2696" s="113"/>
      <c r="JPG2696" s="113"/>
      <c r="JPH2696" s="113"/>
      <c r="JPI2696" s="113"/>
      <c r="JPJ2696" s="113"/>
      <c r="JPK2696" s="113"/>
      <c r="JPL2696" s="113"/>
      <c r="JPM2696" s="113"/>
      <c r="JPN2696" s="113"/>
      <c r="JPO2696" s="113"/>
      <c r="JPP2696" s="113"/>
      <c r="JPQ2696" s="113"/>
      <c r="JPR2696" s="113"/>
      <c r="JPS2696" s="113"/>
      <c r="JPT2696" s="113"/>
      <c r="JPU2696" s="113"/>
      <c r="JPV2696" s="113"/>
      <c r="JPW2696" s="113"/>
      <c r="JPX2696" s="113"/>
      <c r="JPY2696" s="113"/>
      <c r="JPZ2696" s="113"/>
      <c r="JQA2696" s="113"/>
      <c r="JQB2696" s="113"/>
      <c r="JQC2696" s="113"/>
      <c r="JQD2696" s="113"/>
      <c r="JQE2696" s="113"/>
      <c r="JQF2696" s="113"/>
      <c r="JQG2696" s="113"/>
      <c r="JQH2696" s="113"/>
      <c r="JQI2696" s="113"/>
      <c r="JQJ2696" s="113"/>
      <c r="JQK2696" s="113"/>
      <c r="JQL2696" s="113"/>
      <c r="JQM2696" s="113"/>
      <c r="JQN2696" s="113"/>
      <c r="JQO2696" s="113"/>
      <c r="JQP2696" s="113"/>
      <c r="JQQ2696" s="113"/>
      <c r="JQR2696" s="113"/>
      <c r="JQS2696" s="113"/>
      <c r="JQT2696" s="113"/>
      <c r="JQU2696" s="113"/>
      <c r="JQV2696" s="113"/>
      <c r="JQW2696" s="113"/>
      <c r="JQX2696" s="113"/>
      <c r="JQY2696" s="113"/>
      <c r="JQZ2696" s="113"/>
      <c r="JRA2696" s="113"/>
      <c r="JRB2696" s="113"/>
      <c r="JRC2696" s="113"/>
      <c r="JRD2696" s="113"/>
      <c r="JRE2696" s="113"/>
      <c r="JRF2696" s="113"/>
      <c r="JRG2696" s="113"/>
      <c r="JRH2696" s="113"/>
      <c r="JRI2696" s="113"/>
      <c r="JRJ2696" s="113"/>
      <c r="JRK2696" s="113"/>
      <c r="JRL2696" s="113"/>
      <c r="JRM2696" s="113"/>
      <c r="JRN2696" s="113"/>
      <c r="JRO2696" s="113"/>
      <c r="JRP2696" s="113"/>
      <c r="JRQ2696" s="113"/>
      <c r="JRR2696" s="113"/>
      <c r="JRS2696" s="113"/>
      <c r="JRT2696" s="113"/>
      <c r="JRU2696" s="113"/>
      <c r="JRV2696" s="113"/>
      <c r="JRW2696" s="113"/>
      <c r="JRX2696" s="113"/>
      <c r="JRY2696" s="113"/>
      <c r="JRZ2696" s="113"/>
      <c r="JSA2696" s="113"/>
      <c r="JSB2696" s="113"/>
      <c r="JSC2696" s="113"/>
      <c r="JSD2696" s="113"/>
      <c r="JSE2696" s="113"/>
      <c r="JSF2696" s="113"/>
      <c r="JSG2696" s="113"/>
      <c r="JSH2696" s="113"/>
      <c r="JSI2696" s="113"/>
      <c r="JSJ2696" s="113"/>
      <c r="JSK2696" s="113"/>
      <c r="JSL2696" s="113"/>
      <c r="JSM2696" s="113"/>
      <c r="JSN2696" s="113"/>
      <c r="JSO2696" s="113"/>
      <c r="JSP2696" s="113"/>
      <c r="JSQ2696" s="113"/>
      <c r="JSR2696" s="113"/>
      <c r="JSS2696" s="113"/>
      <c r="JST2696" s="113"/>
      <c r="JSU2696" s="113"/>
      <c r="JSV2696" s="113"/>
      <c r="JSW2696" s="113"/>
      <c r="JSX2696" s="113"/>
      <c r="JSY2696" s="113"/>
      <c r="JSZ2696" s="113"/>
      <c r="JTA2696" s="113"/>
      <c r="JTB2696" s="113"/>
      <c r="JTC2696" s="113"/>
      <c r="JTD2696" s="113"/>
      <c r="JTE2696" s="113"/>
      <c r="JTF2696" s="113"/>
      <c r="JTG2696" s="113"/>
      <c r="JTH2696" s="113"/>
      <c r="JTI2696" s="113"/>
      <c r="JTJ2696" s="113"/>
      <c r="JTK2696" s="113"/>
      <c r="JTL2696" s="113"/>
      <c r="JTM2696" s="113"/>
      <c r="JTN2696" s="113"/>
      <c r="JTO2696" s="113"/>
      <c r="JTP2696" s="113"/>
      <c r="JTQ2696" s="113"/>
      <c r="JTR2696" s="113"/>
      <c r="JTS2696" s="113"/>
      <c r="JTT2696" s="113"/>
      <c r="JTU2696" s="113"/>
      <c r="JTV2696" s="113"/>
      <c r="JTW2696" s="113"/>
      <c r="JTX2696" s="113"/>
      <c r="JTY2696" s="113"/>
      <c r="JTZ2696" s="113"/>
      <c r="JUA2696" s="113"/>
      <c r="JUB2696" s="113"/>
      <c r="JUC2696" s="113"/>
      <c r="JUD2696" s="113"/>
      <c r="JUE2696" s="113"/>
      <c r="JUF2696" s="113"/>
      <c r="JUG2696" s="113"/>
      <c r="JUH2696" s="113"/>
      <c r="JUI2696" s="113"/>
      <c r="JUJ2696" s="113"/>
      <c r="JUK2696" s="113"/>
      <c r="JUL2696" s="113"/>
      <c r="JUM2696" s="113"/>
      <c r="JUN2696" s="113"/>
      <c r="JUO2696" s="113"/>
      <c r="JUP2696" s="113"/>
      <c r="JUQ2696" s="113"/>
      <c r="JUR2696" s="113"/>
      <c r="JUS2696" s="113"/>
      <c r="JUT2696" s="113"/>
      <c r="JUU2696" s="113"/>
      <c r="JUV2696" s="113"/>
      <c r="JUW2696" s="113"/>
      <c r="JUX2696" s="113"/>
      <c r="JUY2696" s="113"/>
      <c r="JUZ2696" s="113"/>
      <c r="JVA2696" s="113"/>
      <c r="JVB2696" s="113"/>
      <c r="JVC2696" s="113"/>
      <c r="JVD2696" s="113"/>
      <c r="JVE2696" s="113"/>
      <c r="JVF2696" s="113"/>
      <c r="JVG2696" s="113"/>
      <c r="JVH2696" s="113"/>
      <c r="JVI2696" s="113"/>
      <c r="JVJ2696" s="113"/>
      <c r="JVK2696" s="113"/>
      <c r="JVL2696" s="113"/>
      <c r="JVM2696" s="113"/>
      <c r="JVN2696" s="113"/>
      <c r="JVO2696" s="113"/>
      <c r="JVP2696" s="113"/>
      <c r="JVQ2696" s="113"/>
      <c r="JVR2696" s="113"/>
      <c r="JVS2696" s="113"/>
      <c r="JVT2696" s="113"/>
      <c r="JVU2696" s="113"/>
      <c r="JVV2696" s="113"/>
      <c r="JVW2696" s="113"/>
      <c r="JVX2696" s="113"/>
      <c r="JVY2696" s="113"/>
      <c r="JVZ2696" s="113"/>
      <c r="JWA2696" s="113"/>
      <c r="JWB2696" s="113"/>
      <c r="JWC2696" s="113"/>
      <c r="JWD2696" s="113"/>
      <c r="JWE2696" s="113"/>
      <c r="JWF2696" s="113"/>
      <c r="JWG2696" s="113"/>
      <c r="JWH2696" s="113"/>
      <c r="JWI2696" s="113"/>
      <c r="JWJ2696" s="113"/>
      <c r="JWK2696" s="113"/>
      <c r="JWL2696" s="113"/>
      <c r="JWM2696" s="113"/>
      <c r="JWN2696" s="113"/>
      <c r="JWO2696" s="113"/>
      <c r="JWP2696" s="113"/>
      <c r="JWQ2696" s="113"/>
      <c r="JWR2696" s="113"/>
      <c r="JWS2696" s="113"/>
      <c r="JWT2696" s="113"/>
      <c r="JWU2696" s="113"/>
      <c r="JWV2696" s="113"/>
      <c r="JWW2696" s="113"/>
      <c r="JWX2696" s="113"/>
      <c r="JWY2696" s="113"/>
      <c r="JWZ2696" s="113"/>
      <c r="JXA2696" s="113"/>
      <c r="JXB2696" s="113"/>
      <c r="JXC2696" s="113"/>
      <c r="JXD2696" s="113"/>
      <c r="JXE2696" s="113"/>
      <c r="JXF2696" s="113"/>
      <c r="JXG2696" s="113"/>
      <c r="JXH2696" s="113"/>
      <c r="JXI2696" s="113"/>
      <c r="JXJ2696" s="113"/>
      <c r="JXK2696" s="113"/>
      <c r="JXL2696" s="113"/>
      <c r="JXM2696" s="113"/>
      <c r="JXN2696" s="113"/>
      <c r="JXO2696" s="113"/>
      <c r="JXP2696" s="113"/>
      <c r="JXQ2696" s="113"/>
      <c r="JXR2696" s="113"/>
      <c r="JXS2696" s="113"/>
      <c r="JXT2696" s="113"/>
      <c r="JXU2696" s="113"/>
      <c r="JXV2696" s="113"/>
      <c r="JXW2696" s="113"/>
      <c r="JXX2696" s="113"/>
      <c r="JXY2696" s="113"/>
      <c r="JXZ2696" s="113"/>
      <c r="JYA2696" s="113"/>
      <c r="JYB2696" s="113"/>
      <c r="JYC2696" s="113"/>
      <c r="JYD2696" s="113"/>
      <c r="JYE2696" s="113"/>
      <c r="JYF2696" s="113"/>
      <c r="JYG2696" s="113"/>
      <c r="JYH2696" s="113"/>
      <c r="JYI2696" s="113"/>
      <c r="JYJ2696" s="113"/>
      <c r="JYK2696" s="113"/>
      <c r="JYL2696" s="113"/>
      <c r="JYM2696" s="113"/>
      <c r="JYN2696" s="113"/>
      <c r="JYO2696" s="113"/>
      <c r="JYP2696" s="113"/>
      <c r="JYQ2696" s="113"/>
      <c r="JYR2696" s="113"/>
      <c r="JYS2696" s="113"/>
      <c r="JYT2696" s="113"/>
      <c r="JYU2696" s="113"/>
      <c r="JYV2696" s="113"/>
      <c r="JYW2696" s="113"/>
      <c r="JYX2696" s="113"/>
      <c r="JYY2696" s="113"/>
      <c r="JYZ2696" s="113"/>
      <c r="JZA2696" s="113"/>
      <c r="JZB2696" s="113"/>
      <c r="JZC2696" s="113"/>
      <c r="JZD2696" s="113"/>
      <c r="JZE2696" s="113"/>
      <c r="JZF2696" s="113"/>
      <c r="JZG2696" s="113"/>
      <c r="JZH2696" s="113"/>
      <c r="JZI2696" s="113"/>
      <c r="JZJ2696" s="113"/>
      <c r="JZK2696" s="113"/>
      <c r="JZL2696" s="113"/>
      <c r="JZM2696" s="113"/>
      <c r="JZN2696" s="113"/>
      <c r="JZO2696" s="113"/>
      <c r="JZP2696" s="113"/>
      <c r="JZQ2696" s="113"/>
      <c r="JZR2696" s="113"/>
      <c r="JZS2696" s="113"/>
      <c r="JZT2696" s="113"/>
      <c r="JZU2696" s="113"/>
      <c r="JZV2696" s="113"/>
      <c r="JZW2696" s="113"/>
      <c r="JZX2696" s="113"/>
      <c r="JZY2696" s="113"/>
      <c r="JZZ2696" s="113"/>
      <c r="KAA2696" s="113"/>
      <c r="KAB2696" s="113"/>
      <c r="KAC2696" s="113"/>
      <c r="KAD2696" s="113"/>
      <c r="KAE2696" s="113"/>
      <c r="KAF2696" s="113"/>
      <c r="KAG2696" s="113"/>
      <c r="KAH2696" s="113"/>
      <c r="KAI2696" s="113"/>
      <c r="KAJ2696" s="113"/>
      <c r="KAK2696" s="113"/>
      <c r="KAL2696" s="113"/>
      <c r="KAM2696" s="113"/>
      <c r="KAN2696" s="113"/>
      <c r="KAO2696" s="113"/>
      <c r="KAP2696" s="113"/>
      <c r="KAQ2696" s="113"/>
      <c r="KAR2696" s="113"/>
      <c r="KAS2696" s="113"/>
      <c r="KAT2696" s="113"/>
      <c r="KAU2696" s="113"/>
      <c r="KAV2696" s="113"/>
      <c r="KAW2696" s="113"/>
      <c r="KAX2696" s="113"/>
      <c r="KAY2696" s="113"/>
      <c r="KAZ2696" s="113"/>
      <c r="KBA2696" s="113"/>
      <c r="KBB2696" s="113"/>
      <c r="KBC2696" s="113"/>
      <c r="KBD2696" s="113"/>
      <c r="KBE2696" s="113"/>
      <c r="KBF2696" s="113"/>
      <c r="KBG2696" s="113"/>
      <c r="KBH2696" s="113"/>
      <c r="KBI2696" s="113"/>
      <c r="KBJ2696" s="113"/>
      <c r="KBK2696" s="113"/>
      <c r="KBL2696" s="113"/>
      <c r="KBM2696" s="113"/>
      <c r="KBN2696" s="113"/>
      <c r="KBO2696" s="113"/>
      <c r="KBP2696" s="113"/>
      <c r="KBQ2696" s="113"/>
      <c r="KBR2696" s="113"/>
      <c r="KBS2696" s="113"/>
      <c r="KBT2696" s="113"/>
      <c r="KBU2696" s="113"/>
      <c r="KBV2696" s="113"/>
      <c r="KBW2696" s="113"/>
      <c r="KBX2696" s="113"/>
      <c r="KBY2696" s="113"/>
      <c r="KBZ2696" s="113"/>
      <c r="KCA2696" s="113"/>
      <c r="KCB2696" s="113"/>
      <c r="KCC2696" s="113"/>
      <c r="KCD2696" s="113"/>
      <c r="KCE2696" s="113"/>
      <c r="KCF2696" s="113"/>
      <c r="KCG2696" s="113"/>
      <c r="KCH2696" s="113"/>
      <c r="KCI2696" s="113"/>
      <c r="KCJ2696" s="113"/>
      <c r="KCK2696" s="113"/>
      <c r="KCL2696" s="113"/>
      <c r="KCM2696" s="113"/>
      <c r="KCN2696" s="113"/>
      <c r="KCO2696" s="113"/>
      <c r="KCP2696" s="113"/>
      <c r="KCQ2696" s="113"/>
      <c r="KCR2696" s="113"/>
      <c r="KCS2696" s="113"/>
      <c r="KCT2696" s="113"/>
      <c r="KCU2696" s="113"/>
      <c r="KCV2696" s="113"/>
      <c r="KCW2696" s="113"/>
      <c r="KCX2696" s="113"/>
      <c r="KCY2696" s="113"/>
      <c r="KCZ2696" s="113"/>
      <c r="KDA2696" s="113"/>
      <c r="KDB2696" s="113"/>
      <c r="KDC2696" s="113"/>
      <c r="KDD2696" s="113"/>
      <c r="KDE2696" s="113"/>
      <c r="KDF2696" s="113"/>
      <c r="KDG2696" s="113"/>
      <c r="KDH2696" s="113"/>
      <c r="KDI2696" s="113"/>
      <c r="KDJ2696" s="113"/>
      <c r="KDK2696" s="113"/>
      <c r="KDL2696" s="113"/>
      <c r="KDM2696" s="113"/>
      <c r="KDN2696" s="113"/>
      <c r="KDO2696" s="113"/>
      <c r="KDP2696" s="113"/>
      <c r="KDQ2696" s="113"/>
      <c r="KDR2696" s="113"/>
      <c r="KDS2696" s="113"/>
      <c r="KDT2696" s="113"/>
      <c r="KDU2696" s="113"/>
      <c r="KDV2696" s="113"/>
      <c r="KDW2696" s="113"/>
      <c r="KDX2696" s="113"/>
      <c r="KDY2696" s="113"/>
      <c r="KDZ2696" s="113"/>
      <c r="KEA2696" s="113"/>
      <c r="KEB2696" s="113"/>
      <c r="KEC2696" s="113"/>
      <c r="KED2696" s="113"/>
      <c r="KEE2696" s="113"/>
      <c r="KEF2696" s="113"/>
      <c r="KEG2696" s="113"/>
      <c r="KEH2696" s="113"/>
      <c r="KEI2696" s="113"/>
      <c r="KEJ2696" s="113"/>
      <c r="KEK2696" s="113"/>
      <c r="KEL2696" s="113"/>
      <c r="KEM2696" s="113"/>
      <c r="KEN2696" s="113"/>
      <c r="KEO2696" s="113"/>
      <c r="KEP2696" s="113"/>
      <c r="KEQ2696" s="113"/>
      <c r="KER2696" s="113"/>
      <c r="KES2696" s="113"/>
      <c r="KET2696" s="113"/>
      <c r="KEU2696" s="113"/>
      <c r="KEV2696" s="113"/>
      <c r="KEW2696" s="113"/>
      <c r="KEX2696" s="113"/>
      <c r="KEY2696" s="113"/>
      <c r="KEZ2696" s="113"/>
      <c r="KFA2696" s="113"/>
      <c r="KFB2696" s="113"/>
      <c r="KFC2696" s="113"/>
      <c r="KFD2696" s="113"/>
      <c r="KFE2696" s="113"/>
      <c r="KFF2696" s="113"/>
      <c r="KFG2696" s="113"/>
      <c r="KFH2696" s="113"/>
      <c r="KFI2696" s="113"/>
      <c r="KFJ2696" s="113"/>
      <c r="KFK2696" s="113"/>
      <c r="KFL2696" s="113"/>
      <c r="KFM2696" s="113"/>
      <c r="KFN2696" s="113"/>
      <c r="KFO2696" s="113"/>
      <c r="KFP2696" s="113"/>
      <c r="KFQ2696" s="113"/>
      <c r="KFR2696" s="113"/>
      <c r="KFS2696" s="113"/>
      <c r="KFT2696" s="113"/>
      <c r="KFU2696" s="113"/>
      <c r="KFV2696" s="113"/>
      <c r="KFW2696" s="113"/>
      <c r="KFX2696" s="113"/>
      <c r="KFY2696" s="113"/>
      <c r="KFZ2696" s="113"/>
      <c r="KGA2696" s="113"/>
      <c r="KGB2696" s="113"/>
      <c r="KGC2696" s="113"/>
      <c r="KGD2696" s="113"/>
      <c r="KGE2696" s="113"/>
      <c r="KGF2696" s="113"/>
      <c r="KGG2696" s="113"/>
      <c r="KGH2696" s="113"/>
      <c r="KGI2696" s="113"/>
      <c r="KGJ2696" s="113"/>
      <c r="KGK2696" s="113"/>
      <c r="KGL2696" s="113"/>
      <c r="KGM2696" s="113"/>
      <c r="KGN2696" s="113"/>
      <c r="KGO2696" s="113"/>
      <c r="KGP2696" s="113"/>
      <c r="KGQ2696" s="113"/>
      <c r="KGR2696" s="113"/>
      <c r="KGS2696" s="113"/>
      <c r="KGT2696" s="113"/>
      <c r="KGU2696" s="113"/>
      <c r="KGV2696" s="113"/>
      <c r="KGW2696" s="113"/>
      <c r="KGX2696" s="113"/>
      <c r="KGY2696" s="113"/>
      <c r="KGZ2696" s="113"/>
      <c r="KHA2696" s="113"/>
      <c r="KHB2696" s="113"/>
      <c r="KHC2696" s="113"/>
      <c r="KHD2696" s="113"/>
      <c r="KHE2696" s="113"/>
      <c r="KHF2696" s="113"/>
      <c r="KHG2696" s="113"/>
      <c r="KHH2696" s="113"/>
      <c r="KHI2696" s="113"/>
      <c r="KHJ2696" s="113"/>
      <c r="KHK2696" s="113"/>
      <c r="KHL2696" s="113"/>
      <c r="KHM2696" s="113"/>
      <c r="KHN2696" s="113"/>
      <c r="KHO2696" s="113"/>
      <c r="KHP2696" s="113"/>
      <c r="KHQ2696" s="113"/>
      <c r="KHR2696" s="113"/>
      <c r="KHS2696" s="113"/>
      <c r="KHT2696" s="113"/>
      <c r="KHU2696" s="113"/>
      <c r="KHV2696" s="113"/>
      <c r="KHW2696" s="113"/>
      <c r="KHX2696" s="113"/>
      <c r="KHY2696" s="113"/>
      <c r="KHZ2696" s="113"/>
      <c r="KIA2696" s="113"/>
      <c r="KIB2696" s="113"/>
      <c r="KIC2696" s="113"/>
      <c r="KID2696" s="113"/>
      <c r="KIE2696" s="113"/>
      <c r="KIF2696" s="113"/>
      <c r="KIG2696" s="113"/>
      <c r="KIH2696" s="113"/>
      <c r="KII2696" s="113"/>
      <c r="KIJ2696" s="113"/>
      <c r="KIK2696" s="113"/>
      <c r="KIL2696" s="113"/>
      <c r="KIM2696" s="113"/>
      <c r="KIN2696" s="113"/>
      <c r="KIO2696" s="113"/>
      <c r="KIP2696" s="113"/>
      <c r="KIQ2696" s="113"/>
      <c r="KIR2696" s="113"/>
      <c r="KIS2696" s="113"/>
      <c r="KIT2696" s="113"/>
      <c r="KIU2696" s="113"/>
      <c r="KIV2696" s="113"/>
      <c r="KIW2696" s="113"/>
      <c r="KIX2696" s="113"/>
      <c r="KIY2696" s="113"/>
      <c r="KIZ2696" s="113"/>
      <c r="KJA2696" s="113"/>
      <c r="KJB2696" s="113"/>
      <c r="KJC2696" s="113"/>
      <c r="KJD2696" s="113"/>
      <c r="KJE2696" s="113"/>
      <c r="KJF2696" s="113"/>
      <c r="KJG2696" s="113"/>
      <c r="KJH2696" s="113"/>
      <c r="KJI2696" s="113"/>
      <c r="KJJ2696" s="113"/>
      <c r="KJK2696" s="113"/>
      <c r="KJL2696" s="113"/>
      <c r="KJM2696" s="113"/>
      <c r="KJN2696" s="113"/>
      <c r="KJO2696" s="113"/>
      <c r="KJP2696" s="113"/>
      <c r="KJQ2696" s="113"/>
      <c r="KJR2696" s="113"/>
      <c r="KJS2696" s="113"/>
      <c r="KJT2696" s="113"/>
      <c r="KJU2696" s="113"/>
      <c r="KJV2696" s="113"/>
      <c r="KJW2696" s="113"/>
      <c r="KJX2696" s="113"/>
      <c r="KJY2696" s="113"/>
      <c r="KJZ2696" s="113"/>
      <c r="KKA2696" s="113"/>
      <c r="KKB2696" s="113"/>
      <c r="KKC2696" s="113"/>
      <c r="KKD2696" s="113"/>
      <c r="KKE2696" s="113"/>
      <c r="KKF2696" s="113"/>
      <c r="KKG2696" s="113"/>
      <c r="KKH2696" s="113"/>
      <c r="KKI2696" s="113"/>
      <c r="KKJ2696" s="113"/>
      <c r="KKK2696" s="113"/>
      <c r="KKL2696" s="113"/>
      <c r="KKM2696" s="113"/>
      <c r="KKN2696" s="113"/>
      <c r="KKO2696" s="113"/>
      <c r="KKP2696" s="113"/>
      <c r="KKQ2696" s="113"/>
      <c r="KKR2696" s="113"/>
      <c r="KKS2696" s="113"/>
      <c r="KKT2696" s="113"/>
      <c r="KKU2696" s="113"/>
      <c r="KKV2696" s="113"/>
      <c r="KKW2696" s="113"/>
      <c r="KKX2696" s="113"/>
      <c r="KKY2696" s="113"/>
      <c r="KKZ2696" s="113"/>
      <c r="KLA2696" s="113"/>
      <c r="KLB2696" s="113"/>
      <c r="KLC2696" s="113"/>
      <c r="KLD2696" s="113"/>
      <c r="KLE2696" s="113"/>
      <c r="KLF2696" s="113"/>
      <c r="KLG2696" s="113"/>
      <c r="KLH2696" s="113"/>
      <c r="KLI2696" s="113"/>
      <c r="KLJ2696" s="113"/>
      <c r="KLK2696" s="113"/>
      <c r="KLL2696" s="113"/>
      <c r="KLM2696" s="113"/>
      <c r="KLN2696" s="113"/>
      <c r="KLO2696" s="113"/>
      <c r="KLP2696" s="113"/>
      <c r="KLQ2696" s="113"/>
      <c r="KLR2696" s="113"/>
      <c r="KLS2696" s="113"/>
      <c r="KLT2696" s="113"/>
      <c r="KLU2696" s="113"/>
      <c r="KLV2696" s="113"/>
      <c r="KLW2696" s="113"/>
      <c r="KLX2696" s="113"/>
      <c r="KLY2696" s="113"/>
      <c r="KLZ2696" s="113"/>
      <c r="KMA2696" s="113"/>
      <c r="KMB2696" s="113"/>
      <c r="KMC2696" s="113"/>
      <c r="KMD2696" s="113"/>
      <c r="KME2696" s="113"/>
      <c r="KMF2696" s="113"/>
      <c r="KMG2696" s="113"/>
      <c r="KMH2696" s="113"/>
      <c r="KMI2696" s="113"/>
      <c r="KMJ2696" s="113"/>
      <c r="KMK2696" s="113"/>
      <c r="KML2696" s="113"/>
      <c r="KMM2696" s="113"/>
      <c r="KMN2696" s="113"/>
      <c r="KMO2696" s="113"/>
      <c r="KMP2696" s="113"/>
      <c r="KMQ2696" s="113"/>
      <c r="KMR2696" s="113"/>
      <c r="KMS2696" s="113"/>
      <c r="KMT2696" s="113"/>
      <c r="KMU2696" s="113"/>
      <c r="KMV2696" s="113"/>
      <c r="KMW2696" s="113"/>
      <c r="KMX2696" s="113"/>
      <c r="KMY2696" s="113"/>
      <c r="KMZ2696" s="113"/>
      <c r="KNA2696" s="113"/>
      <c r="KNB2696" s="113"/>
      <c r="KNC2696" s="113"/>
      <c r="KND2696" s="113"/>
      <c r="KNE2696" s="113"/>
      <c r="KNF2696" s="113"/>
      <c r="KNG2696" s="113"/>
      <c r="KNH2696" s="113"/>
      <c r="KNI2696" s="113"/>
      <c r="KNJ2696" s="113"/>
      <c r="KNK2696" s="113"/>
      <c r="KNL2696" s="113"/>
      <c r="KNM2696" s="113"/>
      <c r="KNN2696" s="113"/>
      <c r="KNO2696" s="113"/>
      <c r="KNP2696" s="113"/>
      <c r="KNQ2696" s="113"/>
      <c r="KNR2696" s="113"/>
      <c r="KNS2696" s="113"/>
      <c r="KNT2696" s="113"/>
      <c r="KNU2696" s="113"/>
      <c r="KNV2696" s="113"/>
      <c r="KNW2696" s="113"/>
      <c r="KNX2696" s="113"/>
      <c r="KNY2696" s="113"/>
      <c r="KNZ2696" s="113"/>
      <c r="KOA2696" s="113"/>
      <c r="KOB2696" s="113"/>
      <c r="KOC2696" s="113"/>
      <c r="KOD2696" s="113"/>
      <c r="KOE2696" s="113"/>
      <c r="KOF2696" s="113"/>
      <c r="KOG2696" s="113"/>
      <c r="KOH2696" s="113"/>
      <c r="KOI2696" s="113"/>
      <c r="KOJ2696" s="113"/>
      <c r="KOK2696" s="113"/>
      <c r="KOL2696" s="113"/>
      <c r="KOM2696" s="113"/>
      <c r="KON2696" s="113"/>
      <c r="KOO2696" s="113"/>
      <c r="KOP2696" s="113"/>
      <c r="KOQ2696" s="113"/>
      <c r="KOR2696" s="113"/>
      <c r="KOS2696" s="113"/>
      <c r="KOT2696" s="113"/>
      <c r="KOU2696" s="113"/>
      <c r="KOV2696" s="113"/>
      <c r="KOW2696" s="113"/>
      <c r="KOX2696" s="113"/>
      <c r="KOY2696" s="113"/>
      <c r="KOZ2696" s="113"/>
      <c r="KPA2696" s="113"/>
      <c r="KPB2696" s="113"/>
      <c r="KPC2696" s="113"/>
      <c r="KPD2696" s="113"/>
      <c r="KPE2696" s="113"/>
      <c r="KPF2696" s="113"/>
      <c r="KPG2696" s="113"/>
      <c r="KPH2696" s="113"/>
      <c r="KPI2696" s="113"/>
      <c r="KPJ2696" s="113"/>
      <c r="KPK2696" s="113"/>
      <c r="KPL2696" s="113"/>
      <c r="KPM2696" s="113"/>
      <c r="KPN2696" s="113"/>
      <c r="KPO2696" s="113"/>
      <c r="KPP2696" s="113"/>
      <c r="KPQ2696" s="113"/>
      <c r="KPR2696" s="113"/>
      <c r="KPS2696" s="113"/>
      <c r="KPT2696" s="113"/>
      <c r="KPU2696" s="113"/>
      <c r="KPV2696" s="113"/>
      <c r="KPW2696" s="113"/>
      <c r="KPX2696" s="113"/>
      <c r="KPY2696" s="113"/>
      <c r="KPZ2696" s="113"/>
      <c r="KQA2696" s="113"/>
      <c r="KQB2696" s="113"/>
      <c r="KQC2696" s="113"/>
      <c r="KQD2696" s="113"/>
      <c r="KQE2696" s="113"/>
      <c r="KQF2696" s="113"/>
      <c r="KQG2696" s="113"/>
      <c r="KQH2696" s="113"/>
      <c r="KQI2696" s="113"/>
      <c r="KQJ2696" s="113"/>
      <c r="KQK2696" s="113"/>
      <c r="KQL2696" s="113"/>
      <c r="KQM2696" s="113"/>
      <c r="KQN2696" s="113"/>
      <c r="KQO2696" s="113"/>
      <c r="KQP2696" s="113"/>
      <c r="KQQ2696" s="113"/>
      <c r="KQR2696" s="113"/>
      <c r="KQS2696" s="113"/>
      <c r="KQT2696" s="113"/>
      <c r="KQU2696" s="113"/>
      <c r="KQV2696" s="113"/>
      <c r="KQW2696" s="113"/>
      <c r="KQX2696" s="113"/>
      <c r="KQY2696" s="113"/>
      <c r="KQZ2696" s="113"/>
      <c r="KRA2696" s="113"/>
      <c r="KRB2696" s="113"/>
      <c r="KRC2696" s="113"/>
      <c r="KRD2696" s="113"/>
      <c r="KRE2696" s="113"/>
      <c r="KRF2696" s="113"/>
      <c r="KRG2696" s="113"/>
      <c r="KRH2696" s="113"/>
      <c r="KRI2696" s="113"/>
      <c r="KRJ2696" s="113"/>
      <c r="KRK2696" s="113"/>
      <c r="KRL2696" s="113"/>
      <c r="KRM2696" s="113"/>
      <c r="KRN2696" s="113"/>
      <c r="KRO2696" s="113"/>
      <c r="KRP2696" s="113"/>
      <c r="KRQ2696" s="113"/>
      <c r="KRR2696" s="113"/>
      <c r="KRS2696" s="113"/>
      <c r="KRT2696" s="113"/>
      <c r="KRU2696" s="113"/>
      <c r="KRV2696" s="113"/>
      <c r="KRW2696" s="113"/>
      <c r="KRX2696" s="113"/>
      <c r="KRY2696" s="113"/>
      <c r="KRZ2696" s="113"/>
      <c r="KSA2696" s="113"/>
      <c r="KSB2696" s="113"/>
      <c r="KSC2696" s="113"/>
      <c r="KSD2696" s="113"/>
      <c r="KSE2696" s="113"/>
      <c r="KSF2696" s="113"/>
      <c r="KSG2696" s="113"/>
      <c r="KSH2696" s="113"/>
      <c r="KSI2696" s="113"/>
      <c r="KSJ2696" s="113"/>
      <c r="KSK2696" s="113"/>
      <c r="KSL2696" s="113"/>
      <c r="KSM2696" s="113"/>
      <c r="KSN2696" s="113"/>
      <c r="KSO2696" s="113"/>
      <c r="KSP2696" s="113"/>
      <c r="KSQ2696" s="113"/>
      <c r="KSR2696" s="113"/>
      <c r="KSS2696" s="113"/>
      <c r="KST2696" s="113"/>
      <c r="KSU2696" s="113"/>
      <c r="KSV2696" s="113"/>
      <c r="KSW2696" s="113"/>
      <c r="KSX2696" s="113"/>
      <c r="KSY2696" s="113"/>
      <c r="KSZ2696" s="113"/>
      <c r="KTA2696" s="113"/>
      <c r="KTB2696" s="113"/>
      <c r="KTC2696" s="113"/>
      <c r="KTD2696" s="113"/>
      <c r="KTE2696" s="113"/>
      <c r="KTF2696" s="113"/>
      <c r="KTG2696" s="113"/>
      <c r="KTH2696" s="113"/>
      <c r="KTI2696" s="113"/>
      <c r="KTJ2696" s="113"/>
      <c r="KTK2696" s="113"/>
      <c r="KTL2696" s="113"/>
      <c r="KTM2696" s="113"/>
      <c r="KTN2696" s="113"/>
      <c r="KTO2696" s="113"/>
      <c r="KTP2696" s="113"/>
      <c r="KTQ2696" s="113"/>
      <c r="KTR2696" s="113"/>
      <c r="KTS2696" s="113"/>
      <c r="KTT2696" s="113"/>
      <c r="KTU2696" s="113"/>
      <c r="KTV2696" s="113"/>
      <c r="KTW2696" s="113"/>
      <c r="KTX2696" s="113"/>
      <c r="KTY2696" s="113"/>
      <c r="KTZ2696" s="113"/>
      <c r="KUA2696" s="113"/>
      <c r="KUB2696" s="113"/>
      <c r="KUC2696" s="113"/>
      <c r="KUD2696" s="113"/>
      <c r="KUE2696" s="113"/>
      <c r="KUF2696" s="113"/>
      <c r="KUG2696" s="113"/>
      <c r="KUH2696" s="113"/>
      <c r="KUI2696" s="113"/>
      <c r="KUJ2696" s="113"/>
      <c r="KUK2696" s="113"/>
      <c r="KUL2696" s="113"/>
      <c r="KUM2696" s="113"/>
      <c r="KUN2696" s="113"/>
      <c r="KUO2696" s="113"/>
      <c r="KUP2696" s="113"/>
      <c r="KUQ2696" s="113"/>
      <c r="KUR2696" s="113"/>
      <c r="KUS2696" s="113"/>
      <c r="KUT2696" s="113"/>
      <c r="KUU2696" s="113"/>
      <c r="KUV2696" s="113"/>
      <c r="KUW2696" s="113"/>
      <c r="KUX2696" s="113"/>
      <c r="KUY2696" s="113"/>
      <c r="KUZ2696" s="113"/>
      <c r="KVA2696" s="113"/>
      <c r="KVB2696" s="113"/>
      <c r="KVC2696" s="113"/>
      <c r="KVD2696" s="113"/>
      <c r="KVE2696" s="113"/>
      <c r="KVF2696" s="113"/>
      <c r="KVG2696" s="113"/>
      <c r="KVH2696" s="113"/>
      <c r="KVI2696" s="113"/>
      <c r="KVJ2696" s="113"/>
      <c r="KVK2696" s="113"/>
      <c r="KVL2696" s="113"/>
      <c r="KVM2696" s="113"/>
      <c r="KVN2696" s="113"/>
      <c r="KVO2696" s="113"/>
      <c r="KVP2696" s="113"/>
      <c r="KVQ2696" s="113"/>
      <c r="KVR2696" s="113"/>
      <c r="KVS2696" s="113"/>
      <c r="KVT2696" s="113"/>
      <c r="KVU2696" s="113"/>
      <c r="KVV2696" s="113"/>
      <c r="KVW2696" s="113"/>
      <c r="KVX2696" s="113"/>
      <c r="KVY2696" s="113"/>
      <c r="KVZ2696" s="113"/>
      <c r="KWA2696" s="113"/>
      <c r="KWB2696" s="113"/>
      <c r="KWC2696" s="113"/>
      <c r="KWD2696" s="113"/>
      <c r="KWE2696" s="113"/>
      <c r="KWF2696" s="113"/>
      <c r="KWG2696" s="113"/>
      <c r="KWH2696" s="113"/>
      <c r="KWI2696" s="113"/>
      <c r="KWJ2696" s="113"/>
      <c r="KWK2696" s="113"/>
      <c r="KWL2696" s="113"/>
      <c r="KWM2696" s="113"/>
      <c r="KWN2696" s="113"/>
      <c r="KWO2696" s="113"/>
      <c r="KWP2696" s="113"/>
      <c r="KWQ2696" s="113"/>
      <c r="KWR2696" s="113"/>
      <c r="KWS2696" s="113"/>
      <c r="KWT2696" s="113"/>
      <c r="KWU2696" s="113"/>
      <c r="KWV2696" s="113"/>
      <c r="KWW2696" s="113"/>
      <c r="KWX2696" s="113"/>
      <c r="KWY2696" s="113"/>
      <c r="KWZ2696" s="113"/>
      <c r="KXA2696" s="113"/>
      <c r="KXB2696" s="113"/>
      <c r="KXC2696" s="113"/>
      <c r="KXD2696" s="113"/>
      <c r="KXE2696" s="113"/>
      <c r="KXF2696" s="113"/>
      <c r="KXG2696" s="113"/>
      <c r="KXH2696" s="113"/>
      <c r="KXI2696" s="113"/>
      <c r="KXJ2696" s="113"/>
      <c r="KXK2696" s="113"/>
      <c r="KXL2696" s="113"/>
      <c r="KXM2696" s="113"/>
      <c r="KXN2696" s="113"/>
      <c r="KXO2696" s="113"/>
      <c r="KXP2696" s="113"/>
      <c r="KXQ2696" s="113"/>
      <c r="KXR2696" s="113"/>
      <c r="KXS2696" s="113"/>
      <c r="KXT2696" s="113"/>
      <c r="KXU2696" s="113"/>
      <c r="KXV2696" s="113"/>
      <c r="KXW2696" s="113"/>
      <c r="KXX2696" s="113"/>
      <c r="KXY2696" s="113"/>
      <c r="KXZ2696" s="113"/>
      <c r="KYA2696" s="113"/>
      <c r="KYB2696" s="113"/>
      <c r="KYC2696" s="113"/>
      <c r="KYD2696" s="113"/>
      <c r="KYE2696" s="113"/>
      <c r="KYF2696" s="113"/>
      <c r="KYG2696" s="113"/>
      <c r="KYH2696" s="113"/>
      <c r="KYI2696" s="113"/>
      <c r="KYJ2696" s="113"/>
      <c r="KYK2696" s="113"/>
      <c r="KYL2696" s="113"/>
      <c r="KYM2696" s="113"/>
      <c r="KYN2696" s="113"/>
      <c r="KYO2696" s="113"/>
      <c r="KYP2696" s="113"/>
      <c r="KYQ2696" s="113"/>
      <c r="KYR2696" s="113"/>
      <c r="KYS2696" s="113"/>
      <c r="KYT2696" s="113"/>
      <c r="KYU2696" s="113"/>
      <c r="KYV2696" s="113"/>
      <c r="KYW2696" s="113"/>
      <c r="KYX2696" s="113"/>
      <c r="KYY2696" s="113"/>
      <c r="KYZ2696" s="113"/>
      <c r="KZA2696" s="113"/>
      <c r="KZB2696" s="113"/>
      <c r="KZC2696" s="113"/>
      <c r="KZD2696" s="113"/>
      <c r="KZE2696" s="113"/>
      <c r="KZF2696" s="113"/>
      <c r="KZG2696" s="113"/>
      <c r="KZH2696" s="113"/>
      <c r="KZI2696" s="113"/>
      <c r="KZJ2696" s="113"/>
      <c r="KZK2696" s="113"/>
      <c r="KZL2696" s="113"/>
      <c r="KZM2696" s="113"/>
      <c r="KZN2696" s="113"/>
      <c r="KZO2696" s="113"/>
      <c r="KZP2696" s="113"/>
      <c r="KZQ2696" s="113"/>
      <c r="KZR2696" s="113"/>
      <c r="KZS2696" s="113"/>
      <c r="KZT2696" s="113"/>
      <c r="KZU2696" s="113"/>
      <c r="KZV2696" s="113"/>
      <c r="KZW2696" s="113"/>
      <c r="KZX2696" s="113"/>
      <c r="KZY2696" s="113"/>
      <c r="KZZ2696" s="113"/>
      <c r="LAA2696" s="113"/>
      <c r="LAB2696" s="113"/>
      <c r="LAC2696" s="113"/>
      <c r="LAD2696" s="113"/>
      <c r="LAE2696" s="113"/>
      <c r="LAF2696" s="113"/>
      <c r="LAG2696" s="113"/>
      <c r="LAH2696" s="113"/>
      <c r="LAI2696" s="113"/>
      <c r="LAJ2696" s="113"/>
      <c r="LAK2696" s="113"/>
      <c r="LAL2696" s="113"/>
      <c r="LAM2696" s="113"/>
      <c r="LAN2696" s="113"/>
      <c r="LAO2696" s="113"/>
      <c r="LAP2696" s="113"/>
      <c r="LAQ2696" s="113"/>
      <c r="LAR2696" s="113"/>
      <c r="LAS2696" s="113"/>
      <c r="LAT2696" s="113"/>
      <c r="LAU2696" s="113"/>
      <c r="LAV2696" s="113"/>
      <c r="LAW2696" s="113"/>
      <c r="LAX2696" s="113"/>
      <c r="LAY2696" s="113"/>
      <c r="LAZ2696" s="113"/>
      <c r="LBA2696" s="113"/>
      <c r="LBB2696" s="113"/>
      <c r="LBC2696" s="113"/>
      <c r="LBD2696" s="113"/>
      <c r="LBE2696" s="113"/>
      <c r="LBF2696" s="113"/>
      <c r="LBG2696" s="113"/>
      <c r="LBH2696" s="113"/>
      <c r="LBI2696" s="113"/>
      <c r="LBJ2696" s="113"/>
      <c r="LBK2696" s="113"/>
      <c r="LBL2696" s="113"/>
      <c r="LBM2696" s="113"/>
      <c r="LBN2696" s="113"/>
      <c r="LBO2696" s="113"/>
      <c r="LBP2696" s="113"/>
      <c r="LBQ2696" s="113"/>
      <c r="LBR2696" s="113"/>
      <c r="LBS2696" s="113"/>
      <c r="LBT2696" s="113"/>
      <c r="LBU2696" s="113"/>
      <c r="LBV2696" s="113"/>
      <c r="LBW2696" s="113"/>
      <c r="LBX2696" s="113"/>
      <c r="LBY2696" s="113"/>
      <c r="LBZ2696" s="113"/>
      <c r="LCA2696" s="113"/>
      <c r="LCB2696" s="113"/>
      <c r="LCC2696" s="113"/>
      <c r="LCD2696" s="113"/>
      <c r="LCE2696" s="113"/>
      <c r="LCF2696" s="113"/>
      <c r="LCG2696" s="113"/>
      <c r="LCH2696" s="113"/>
      <c r="LCI2696" s="113"/>
      <c r="LCJ2696" s="113"/>
      <c r="LCK2696" s="113"/>
      <c r="LCL2696" s="113"/>
      <c r="LCM2696" s="113"/>
      <c r="LCN2696" s="113"/>
      <c r="LCO2696" s="113"/>
      <c r="LCP2696" s="113"/>
      <c r="LCQ2696" s="113"/>
      <c r="LCR2696" s="113"/>
      <c r="LCS2696" s="113"/>
      <c r="LCT2696" s="113"/>
      <c r="LCU2696" s="113"/>
      <c r="LCV2696" s="113"/>
      <c r="LCW2696" s="113"/>
      <c r="LCX2696" s="113"/>
      <c r="LCY2696" s="113"/>
      <c r="LCZ2696" s="113"/>
      <c r="LDA2696" s="113"/>
      <c r="LDB2696" s="113"/>
      <c r="LDC2696" s="113"/>
      <c r="LDD2696" s="113"/>
      <c r="LDE2696" s="113"/>
      <c r="LDF2696" s="113"/>
      <c r="LDG2696" s="113"/>
      <c r="LDH2696" s="113"/>
      <c r="LDI2696" s="113"/>
      <c r="LDJ2696" s="113"/>
      <c r="LDK2696" s="113"/>
      <c r="LDL2696" s="113"/>
      <c r="LDM2696" s="113"/>
      <c r="LDN2696" s="113"/>
      <c r="LDO2696" s="113"/>
      <c r="LDP2696" s="113"/>
      <c r="LDQ2696" s="113"/>
      <c r="LDR2696" s="113"/>
      <c r="LDS2696" s="113"/>
      <c r="LDT2696" s="113"/>
      <c r="LDU2696" s="113"/>
      <c r="LDV2696" s="113"/>
      <c r="LDW2696" s="113"/>
      <c r="LDX2696" s="113"/>
      <c r="LDY2696" s="113"/>
      <c r="LDZ2696" s="113"/>
      <c r="LEA2696" s="113"/>
      <c r="LEB2696" s="113"/>
      <c r="LEC2696" s="113"/>
      <c r="LED2696" s="113"/>
      <c r="LEE2696" s="113"/>
      <c r="LEF2696" s="113"/>
      <c r="LEG2696" s="113"/>
      <c r="LEH2696" s="113"/>
      <c r="LEI2696" s="113"/>
      <c r="LEJ2696" s="113"/>
      <c r="LEK2696" s="113"/>
      <c r="LEL2696" s="113"/>
      <c r="LEM2696" s="113"/>
      <c r="LEN2696" s="113"/>
      <c r="LEO2696" s="113"/>
      <c r="LEP2696" s="113"/>
      <c r="LEQ2696" s="113"/>
      <c r="LER2696" s="113"/>
      <c r="LES2696" s="113"/>
      <c r="LET2696" s="113"/>
      <c r="LEU2696" s="113"/>
      <c r="LEV2696" s="113"/>
      <c r="LEW2696" s="113"/>
      <c r="LEX2696" s="113"/>
      <c r="LEY2696" s="113"/>
      <c r="LEZ2696" s="113"/>
      <c r="LFA2696" s="113"/>
      <c r="LFB2696" s="113"/>
      <c r="LFC2696" s="113"/>
      <c r="LFD2696" s="113"/>
      <c r="LFE2696" s="113"/>
      <c r="LFF2696" s="113"/>
      <c r="LFG2696" s="113"/>
      <c r="LFH2696" s="113"/>
      <c r="LFI2696" s="113"/>
      <c r="LFJ2696" s="113"/>
      <c r="LFK2696" s="113"/>
      <c r="LFL2696" s="113"/>
      <c r="LFM2696" s="113"/>
      <c r="LFN2696" s="113"/>
      <c r="LFO2696" s="113"/>
      <c r="LFP2696" s="113"/>
      <c r="LFQ2696" s="113"/>
      <c r="LFR2696" s="113"/>
      <c r="LFS2696" s="113"/>
      <c r="LFT2696" s="113"/>
      <c r="LFU2696" s="113"/>
      <c r="LFV2696" s="113"/>
      <c r="LFW2696" s="113"/>
      <c r="LFX2696" s="113"/>
      <c r="LFY2696" s="113"/>
      <c r="LFZ2696" s="113"/>
      <c r="LGA2696" s="113"/>
      <c r="LGB2696" s="113"/>
      <c r="LGC2696" s="113"/>
      <c r="LGD2696" s="113"/>
      <c r="LGE2696" s="113"/>
      <c r="LGF2696" s="113"/>
      <c r="LGG2696" s="113"/>
      <c r="LGH2696" s="113"/>
      <c r="LGI2696" s="113"/>
      <c r="LGJ2696" s="113"/>
      <c r="LGK2696" s="113"/>
      <c r="LGL2696" s="113"/>
      <c r="LGM2696" s="113"/>
      <c r="LGN2696" s="113"/>
      <c r="LGO2696" s="113"/>
      <c r="LGP2696" s="113"/>
      <c r="LGQ2696" s="113"/>
      <c r="LGR2696" s="113"/>
      <c r="LGS2696" s="113"/>
      <c r="LGT2696" s="113"/>
      <c r="LGU2696" s="113"/>
      <c r="LGV2696" s="113"/>
      <c r="LGW2696" s="113"/>
      <c r="LGX2696" s="113"/>
      <c r="LGY2696" s="113"/>
      <c r="LGZ2696" s="113"/>
      <c r="LHA2696" s="113"/>
      <c r="LHB2696" s="113"/>
      <c r="LHC2696" s="113"/>
      <c r="LHD2696" s="113"/>
      <c r="LHE2696" s="113"/>
      <c r="LHF2696" s="113"/>
      <c r="LHG2696" s="113"/>
      <c r="LHH2696" s="113"/>
      <c r="LHI2696" s="113"/>
      <c r="LHJ2696" s="113"/>
      <c r="LHK2696" s="113"/>
      <c r="LHL2696" s="113"/>
      <c r="LHM2696" s="113"/>
      <c r="LHN2696" s="113"/>
      <c r="LHO2696" s="113"/>
      <c r="LHP2696" s="113"/>
      <c r="LHQ2696" s="113"/>
      <c r="LHR2696" s="113"/>
      <c r="LHS2696" s="113"/>
      <c r="LHT2696" s="113"/>
      <c r="LHU2696" s="113"/>
      <c r="LHV2696" s="113"/>
      <c r="LHW2696" s="113"/>
      <c r="LHX2696" s="113"/>
      <c r="LHY2696" s="113"/>
      <c r="LHZ2696" s="113"/>
      <c r="LIA2696" s="113"/>
      <c r="LIB2696" s="113"/>
      <c r="LIC2696" s="113"/>
      <c r="LID2696" s="113"/>
      <c r="LIE2696" s="113"/>
      <c r="LIF2696" s="113"/>
      <c r="LIG2696" s="113"/>
      <c r="LIH2696" s="113"/>
      <c r="LII2696" s="113"/>
      <c r="LIJ2696" s="113"/>
      <c r="LIK2696" s="113"/>
      <c r="LIL2696" s="113"/>
      <c r="LIM2696" s="113"/>
      <c r="LIN2696" s="113"/>
      <c r="LIO2696" s="113"/>
      <c r="LIP2696" s="113"/>
      <c r="LIQ2696" s="113"/>
      <c r="LIR2696" s="113"/>
      <c r="LIS2696" s="113"/>
      <c r="LIT2696" s="113"/>
      <c r="LIU2696" s="113"/>
      <c r="LIV2696" s="113"/>
      <c r="LIW2696" s="113"/>
      <c r="LIX2696" s="113"/>
      <c r="LIY2696" s="113"/>
      <c r="LIZ2696" s="113"/>
      <c r="LJA2696" s="113"/>
      <c r="LJB2696" s="113"/>
      <c r="LJC2696" s="113"/>
      <c r="LJD2696" s="113"/>
      <c r="LJE2696" s="113"/>
      <c r="LJF2696" s="113"/>
      <c r="LJG2696" s="113"/>
      <c r="LJH2696" s="113"/>
      <c r="LJI2696" s="113"/>
      <c r="LJJ2696" s="113"/>
      <c r="LJK2696" s="113"/>
      <c r="LJL2696" s="113"/>
      <c r="LJM2696" s="113"/>
      <c r="LJN2696" s="113"/>
      <c r="LJO2696" s="113"/>
      <c r="LJP2696" s="113"/>
      <c r="LJQ2696" s="113"/>
      <c r="LJR2696" s="113"/>
      <c r="LJS2696" s="113"/>
      <c r="LJT2696" s="113"/>
      <c r="LJU2696" s="113"/>
      <c r="LJV2696" s="113"/>
      <c r="LJW2696" s="113"/>
      <c r="LJX2696" s="113"/>
      <c r="LJY2696" s="113"/>
      <c r="LJZ2696" s="113"/>
      <c r="LKA2696" s="113"/>
      <c r="LKB2696" s="113"/>
      <c r="LKC2696" s="113"/>
      <c r="LKD2696" s="113"/>
      <c r="LKE2696" s="113"/>
      <c r="LKF2696" s="113"/>
      <c r="LKG2696" s="113"/>
      <c r="LKH2696" s="113"/>
      <c r="LKI2696" s="113"/>
      <c r="LKJ2696" s="113"/>
      <c r="LKK2696" s="113"/>
      <c r="LKL2696" s="113"/>
      <c r="LKM2696" s="113"/>
      <c r="LKN2696" s="113"/>
      <c r="LKO2696" s="113"/>
      <c r="LKP2696" s="113"/>
      <c r="LKQ2696" s="113"/>
      <c r="LKR2696" s="113"/>
      <c r="LKS2696" s="113"/>
      <c r="LKT2696" s="113"/>
      <c r="LKU2696" s="113"/>
      <c r="LKV2696" s="113"/>
      <c r="LKW2696" s="113"/>
      <c r="LKX2696" s="113"/>
      <c r="LKY2696" s="113"/>
      <c r="LKZ2696" s="113"/>
      <c r="LLA2696" s="113"/>
      <c r="LLB2696" s="113"/>
      <c r="LLC2696" s="113"/>
      <c r="LLD2696" s="113"/>
      <c r="LLE2696" s="113"/>
      <c r="LLF2696" s="113"/>
      <c r="LLG2696" s="113"/>
      <c r="LLH2696" s="113"/>
      <c r="LLI2696" s="113"/>
      <c r="LLJ2696" s="113"/>
      <c r="LLK2696" s="113"/>
      <c r="LLL2696" s="113"/>
      <c r="LLM2696" s="113"/>
      <c r="LLN2696" s="113"/>
      <c r="LLO2696" s="113"/>
      <c r="LLP2696" s="113"/>
      <c r="LLQ2696" s="113"/>
      <c r="LLR2696" s="113"/>
      <c r="LLS2696" s="113"/>
      <c r="LLT2696" s="113"/>
      <c r="LLU2696" s="113"/>
      <c r="LLV2696" s="113"/>
      <c r="LLW2696" s="113"/>
      <c r="LLX2696" s="113"/>
      <c r="LLY2696" s="113"/>
      <c r="LLZ2696" s="113"/>
      <c r="LMA2696" s="113"/>
      <c r="LMB2696" s="113"/>
      <c r="LMC2696" s="113"/>
      <c r="LMD2696" s="113"/>
      <c r="LME2696" s="113"/>
      <c r="LMF2696" s="113"/>
      <c r="LMG2696" s="113"/>
      <c r="LMH2696" s="113"/>
      <c r="LMI2696" s="113"/>
      <c r="LMJ2696" s="113"/>
      <c r="LMK2696" s="113"/>
      <c r="LML2696" s="113"/>
      <c r="LMM2696" s="113"/>
      <c r="LMN2696" s="113"/>
      <c r="LMO2696" s="113"/>
      <c r="LMP2696" s="113"/>
      <c r="LMQ2696" s="113"/>
      <c r="LMR2696" s="113"/>
      <c r="LMS2696" s="113"/>
      <c r="LMT2696" s="113"/>
      <c r="LMU2696" s="113"/>
      <c r="LMV2696" s="113"/>
      <c r="LMW2696" s="113"/>
      <c r="LMX2696" s="113"/>
      <c r="LMY2696" s="113"/>
      <c r="LMZ2696" s="113"/>
      <c r="LNA2696" s="113"/>
      <c r="LNB2696" s="113"/>
      <c r="LNC2696" s="113"/>
      <c r="LND2696" s="113"/>
      <c r="LNE2696" s="113"/>
      <c r="LNF2696" s="113"/>
      <c r="LNG2696" s="113"/>
      <c r="LNH2696" s="113"/>
      <c r="LNI2696" s="113"/>
      <c r="LNJ2696" s="113"/>
      <c r="LNK2696" s="113"/>
      <c r="LNL2696" s="113"/>
      <c r="LNM2696" s="113"/>
      <c r="LNN2696" s="113"/>
      <c r="LNO2696" s="113"/>
      <c r="LNP2696" s="113"/>
      <c r="LNQ2696" s="113"/>
      <c r="LNR2696" s="113"/>
      <c r="LNS2696" s="113"/>
      <c r="LNT2696" s="113"/>
      <c r="LNU2696" s="113"/>
      <c r="LNV2696" s="113"/>
      <c r="LNW2696" s="113"/>
      <c r="LNX2696" s="113"/>
      <c r="LNY2696" s="113"/>
      <c r="LNZ2696" s="113"/>
      <c r="LOA2696" s="113"/>
      <c r="LOB2696" s="113"/>
      <c r="LOC2696" s="113"/>
      <c r="LOD2696" s="113"/>
      <c r="LOE2696" s="113"/>
      <c r="LOF2696" s="113"/>
      <c r="LOG2696" s="113"/>
      <c r="LOH2696" s="113"/>
      <c r="LOI2696" s="113"/>
      <c r="LOJ2696" s="113"/>
      <c r="LOK2696" s="113"/>
      <c r="LOL2696" s="113"/>
      <c r="LOM2696" s="113"/>
      <c r="LON2696" s="113"/>
      <c r="LOO2696" s="113"/>
      <c r="LOP2696" s="113"/>
      <c r="LOQ2696" s="113"/>
      <c r="LOR2696" s="113"/>
      <c r="LOS2696" s="113"/>
      <c r="LOT2696" s="113"/>
      <c r="LOU2696" s="113"/>
      <c r="LOV2696" s="113"/>
      <c r="LOW2696" s="113"/>
      <c r="LOX2696" s="113"/>
      <c r="LOY2696" s="113"/>
      <c r="LOZ2696" s="113"/>
      <c r="LPA2696" s="113"/>
      <c r="LPB2696" s="113"/>
      <c r="LPC2696" s="113"/>
      <c r="LPD2696" s="113"/>
      <c r="LPE2696" s="113"/>
      <c r="LPF2696" s="113"/>
      <c r="LPG2696" s="113"/>
      <c r="LPH2696" s="113"/>
      <c r="LPI2696" s="113"/>
      <c r="LPJ2696" s="113"/>
      <c r="LPK2696" s="113"/>
      <c r="LPL2696" s="113"/>
      <c r="LPM2696" s="113"/>
      <c r="LPN2696" s="113"/>
      <c r="LPO2696" s="113"/>
      <c r="LPP2696" s="113"/>
      <c r="LPQ2696" s="113"/>
      <c r="LPR2696" s="113"/>
      <c r="LPS2696" s="113"/>
      <c r="LPT2696" s="113"/>
      <c r="LPU2696" s="113"/>
      <c r="LPV2696" s="113"/>
      <c r="LPW2696" s="113"/>
      <c r="LPX2696" s="113"/>
      <c r="LPY2696" s="113"/>
      <c r="LPZ2696" s="113"/>
      <c r="LQA2696" s="113"/>
      <c r="LQB2696" s="113"/>
      <c r="LQC2696" s="113"/>
      <c r="LQD2696" s="113"/>
      <c r="LQE2696" s="113"/>
      <c r="LQF2696" s="113"/>
      <c r="LQG2696" s="113"/>
      <c r="LQH2696" s="113"/>
      <c r="LQI2696" s="113"/>
      <c r="LQJ2696" s="113"/>
      <c r="LQK2696" s="113"/>
      <c r="LQL2696" s="113"/>
      <c r="LQM2696" s="113"/>
      <c r="LQN2696" s="113"/>
      <c r="LQO2696" s="113"/>
      <c r="LQP2696" s="113"/>
      <c r="LQQ2696" s="113"/>
      <c r="LQR2696" s="113"/>
      <c r="LQS2696" s="113"/>
      <c r="LQT2696" s="113"/>
      <c r="LQU2696" s="113"/>
      <c r="LQV2696" s="113"/>
      <c r="LQW2696" s="113"/>
      <c r="LQX2696" s="113"/>
      <c r="LQY2696" s="113"/>
      <c r="LQZ2696" s="113"/>
      <c r="LRA2696" s="113"/>
      <c r="LRB2696" s="113"/>
      <c r="LRC2696" s="113"/>
      <c r="LRD2696" s="113"/>
      <c r="LRE2696" s="113"/>
      <c r="LRF2696" s="113"/>
      <c r="LRG2696" s="113"/>
      <c r="LRH2696" s="113"/>
      <c r="LRI2696" s="113"/>
      <c r="LRJ2696" s="113"/>
      <c r="LRK2696" s="113"/>
      <c r="LRL2696" s="113"/>
      <c r="LRM2696" s="113"/>
      <c r="LRN2696" s="113"/>
      <c r="LRO2696" s="113"/>
      <c r="LRP2696" s="113"/>
      <c r="LRQ2696" s="113"/>
      <c r="LRR2696" s="113"/>
      <c r="LRS2696" s="113"/>
      <c r="LRT2696" s="113"/>
      <c r="LRU2696" s="113"/>
      <c r="LRV2696" s="113"/>
      <c r="LRW2696" s="113"/>
      <c r="LRX2696" s="113"/>
      <c r="LRY2696" s="113"/>
      <c r="LRZ2696" s="113"/>
      <c r="LSA2696" s="113"/>
      <c r="LSB2696" s="113"/>
      <c r="LSC2696" s="113"/>
      <c r="LSD2696" s="113"/>
      <c r="LSE2696" s="113"/>
      <c r="LSF2696" s="113"/>
      <c r="LSG2696" s="113"/>
      <c r="LSH2696" s="113"/>
      <c r="LSI2696" s="113"/>
      <c r="LSJ2696" s="113"/>
      <c r="LSK2696" s="113"/>
      <c r="LSL2696" s="113"/>
      <c r="LSM2696" s="113"/>
      <c r="LSN2696" s="113"/>
      <c r="LSO2696" s="113"/>
      <c r="LSP2696" s="113"/>
      <c r="LSQ2696" s="113"/>
      <c r="LSR2696" s="113"/>
      <c r="LSS2696" s="113"/>
      <c r="LST2696" s="113"/>
      <c r="LSU2696" s="113"/>
      <c r="LSV2696" s="113"/>
      <c r="LSW2696" s="113"/>
      <c r="LSX2696" s="113"/>
      <c r="LSY2696" s="113"/>
      <c r="LSZ2696" s="113"/>
      <c r="LTA2696" s="113"/>
      <c r="LTB2696" s="113"/>
      <c r="LTC2696" s="113"/>
      <c r="LTD2696" s="113"/>
      <c r="LTE2696" s="113"/>
      <c r="LTF2696" s="113"/>
      <c r="LTG2696" s="113"/>
      <c r="LTH2696" s="113"/>
      <c r="LTI2696" s="113"/>
      <c r="LTJ2696" s="113"/>
      <c r="LTK2696" s="113"/>
      <c r="LTL2696" s="113"/>
      <c r="LTM2696" s="113"/>
      <c r="LTN2696" s="113"/>
      <c r="LTO2696" s="113"/>
      <c r="LTP2696" s="113"/>
      <c r="LTQ2696" s="113"/>
      <c r="LTR2696" s="113"/>
      <c r="LTS2696" s="113"/>
      <c r="LTT2696" s="113"/>
      <c r="LTU2696" s="113"/>
      <c r="LTV2696" s="113"/>
      <c r="LTW2696" s="113"/>
      <c r="LTX2696" s="113"/>
      <c r="LTY2696" s="113"/>
      <c r="LTZ2696" s="113"/>
      <c r="LUA2696" s="113"/>
      <c r="LUB2696" s="113"/>
      <c r="LUC2696" s="113"/>
      <c r="LUD2696" s="113"/>
      <c r="LUE2696" s="113"/>
      <c r="LUF2696" s="113"/>
      <c r="LUG2696" s="113"/>
      <c r="LUH2696" s="113"/>
      <c r="LUI2696" s="113"/>
      <c r="LUJ2696" s="113"/>
      <c r="LUK2696" s="113"/>
      <c r="LUL2696" s="113"/>
      <c r="LUM2696" s="113"/>
      <c r="LUN2696" s="113"/>
      <c r="LUO2696" s="113"/>
      <c r="LUP2696" s="113"/>
      <c r="LUQ2696" s="113"/>
      <c r="LUR2696" s="113"/>
      <c r="LUS2696" s="113"/>
      <c r="LUT2696" s="113"/>
      <c r="LUU2696" s="113"/>
      <c r="LUV2696" s="113"/>
      <c r="LUW2696" s="113"/>
      <c r="LUX2696" s="113"/>
      <c r="LUY2696" s="113"/>
      <c r="LUZ2696" s="113"/>
      <c r="LVA2696" s="113"/>
      <c r="LVB2696" s="113"/>
      <c r="LVC2696" s="113"/>
      <c r="LVD2696" s="113"/>
      <c r="LVE2696" s="113"/>
      <c r="LVF2696" s="113"/>
      <c r="LVG2696" s="113"/>
      <c r="LVH2696" s="113"/>
      <c r="LVI2696" s="113"/>
      <c r="LVJ2696" s="113"/>
      <c r="LVK2696" s="113"/>
      <c r="LVL2696" s="113"/>
      <c r="LVM2696" s="113"/>
      <c r="LVN2696" s="113"/>
      <c r="LVO2696" s="113"/>
      <c r="LVP2696" s="113"/>
      <c r="LVQ2696" s="113"/>
      <c r="LVR2696" s="113"/>
      <c r="LVS2696" s="113"/>
      <c r="LVT2696" s="113"/>
      <c r="LVU2696" s="113"/>
      <c r="LVV2696" s="113"/>
      <c r="LVW2696" s="113"/>
      <c r="LVX2696" s="113"/>
      <c r="LVY2696" s="113"/>
      <c r="LVZ2696" s="113"/>
      <c r="LWA2696" s="113"/>
      <c r="LWB2696" s="113"/>
      <c r="LWC2696" s="113"/>
      <c r="LWD2696" s="113"/>
      <c r="LWE2696" s="113"/>
      <c r="LWF2696" s="113"/>
      <c r="LWG2696" s="113"/>
      <c r="LWH2696" s="113"/>
      <c r="LWI2696" s="113"/>
      <c r="LWJ2696" s="113"/>
      <c r="LWK2696" s="113"/>
      <c r="LWL2696" s="113"/>
      <c r="LWM2696" s="113"/>
      <c r="LWN2696" s="113"/>
      <c r="LWO2696" s="113"/>
      <c r="LWP2696" s="113"/>
      <c r="LWQ2696" s="113"/>
      <c r="LWR2696" s="113"/>
      <c r="LWS2696" s="113"/>
      <c r="LWT2696" s="113"/>
      <c r="LWU2696" s="113"/>
      <c r="LWV2696" s="113"/>
      <c r="LWW2696" s="113"/>
      <c r="LWX2696" s="113"/>
      <c r="LWY2696" s="113"/>
      <c r="LWZ2696" s="113"/>
      <c r="LXA2696" s="113"/>
      <c r="LXB2696" s="113"/>
      <c r="LXC2696" s="113"/>
      <c r="LXD2696" s="113"/>
      <c r="LXE2696" s="113"/>
      <c r="LXF2696" s="113"/>
      <c r="LXG2696" s="113"/>
      <c r="LXH2696" s="113"/>
      <c r="LXI2696" s="113"/>
      <c r="LXJ2696" s="113"/>
      <c r="LXK2696" s="113"/>
      <c r="LXL2696" s="113"/>
      <c r="LXM2696" s="113"/>
      <c r="LXN2696" s="113"/>
      <c r="LXO2696" s="113"/>
      <c r="LXP2696" s="113"/>
      <c r="LXQ2696" s="113"/>
      <c r="LXR2696" s="113"/>
      <c r="LXS2696" s="113"/>
      <c r="LXT2696" s="113"/>
      <c r="LXU2696" s="113"/>
      <c r="LXV2696" s="113"/>
      <c r="LXW2696" s="113"/>
      <c r="LXX2696" s="113"/>
      <c r="LXY2696" s="113"/>
      <c r="LXZ2696" s="113"/>
      <c r="LYA2696" s="113"/>
      <c r="LYB2696" s="113"/>
      <c r="LYC2696" s="113"/>
      <c r="LYD2696" s="113"/>
      <c r="LYE2696" s="113"/>
      <c r="LYF2696" s="113"/>
      <c r="LYG2696" s="113"/>
      <c r="LYH2696" s="113"/>
      <c r="LYI2696" s="113"/>
      <c r="LYJ2696" s="113"/>
      <c r="LYK2696" s="113"/>
      <c r="LYL2696" s="113"/>
      <c r="LYM2696" s="113"/>
      <c r="LYN2696" s="113"/>
      <c r="LYO2696" s="113"/>
      <c r="LYP2696" s="113"/>
      <c r="LYQ2696" s="113"/>
      <c r="LYR2696" s="113"/>
      <c r="LYS2696" s="113"/>
      <c r="LYT2696" s="113"/>
      <c r="LYU2696" s="113"/>
      <c r="LYV2696" s="113"/>
      <c r="LYW2696" s="113"/>
      <c r="LYX2696" s="113"/>
      <c r="LYY2696" s="113"/>
      <c r="LYZ2696" s="113"/>
      <c r="LZA2696" s="113"/>
      <c r="LZB2696" s="113"/>
      <c r="LZC2696" s="113"/>
      <c r="LZD2696" s="113"/>
      <c r="LZE2696" s="113"/>
      <c r="LZF2696" s="113"/>
      <c r="LZG2696" s="113"/>
      <c r="LZH2696" s="113"/>
      <c r="LZI2696" s="113"/>
      <c r="LZJ2696" s="113"/>
      <c r="LZK2696" s="113"/>
      <c r="LZL2696" s="113"/>
      <c r="LZM2696" s="113"/>
      <c r="LZN2696" s="113"/>
      <c r="LZO2696" s="113"/>
      <c r="LZP2696" s="113"/>
      <c r="LZQ2696" s="113"/>
      <c r="LZR2696" s="113"/>
      <c r="LZS2696" s="113"/>
      <c r="LZT2696" s="113"/>
      <c r="LZU2696" s="113"/>
      <c r="LZV2696" s="113"/>
      <c r="LZW2696" s="113"/>
      <c r="LZX2696" s="113"/>
      <c r="LZY2696" s="113"/>
      <c r="LZZ2696" s="113"/>
      <c r="MAA2696" s="113"/>
      <c r="MAB2696" s="113"/>
      <c r="MAC2696" s="113"/>
      <c r="MAD2696" s="113"/>
      <c r="MAE2696" s="113"/>
      <c r="MAF2696" s="113"/>
      <c r="MAG2696" s="113"/>
      <c r="MAH2696" s="113"/>
      <c r="MAI2696" s="113"/>
      <c r="MAJ2696" s="113"/>
      <c r="MAK2696" s="113"/>
      <c r="MAL2696" s="113"/>
      <c r="MAM2696" s="113"/>
      <c r="MAN2696" s="113"/>
      <c r="MAO2696" s="113"/>
      <c r="MAP2696" s="113"/>
      <c r="MAQ2696" s="113"/>
      <c r="MAR2696" s="113"/>
      <c r="MAS2696" s="113"/>
      <c r="MAT2696" s="113"/>
      <c r="MAU2696" s="113"/>
      <c r="MAV2696" s="113"/>
      <c r="MAW2696" s="113"/>
      <c r="MAX2696" s="113"/>
      <c r="MAY2696" s="113"/>
      <c r="MAZ2696" s="113"/>
      <c r="MBA2696" s="113"/>
      <c r="MBB2696" s="113"/>
      <c r="MBC2696" s="113"/>
      <c r="MBD2696" s="113"/>
      <c r="MBE2696" s="113"/>
      <c r="MBF2696" s="113"/>
      <c r="MBG2696" s="113"/>
      <c r="MBH2696" s="113"/>
      <c r="MBI2696" s="113"/>
      <c r="MBJ2696" s="113"/>
      <c r="MBK2696" s="113"/>
      <c r="MBL2696" s="113"/>
      <c r="MBM2696" s="113"/>
      <c r="MBN2696" s="113"/>
      <c r="MBO2696" s="113"/>
      <c r="MBP2696" s="113"/>
      <c r="MBQ2696" s="113"/>
      <c r="MBR2696" s="113"/>
      <c r="MBS2696" s="113"/>
      <c r="MBT2696" s="113"/>
      <c r="MBU2696" s="113"/>
      <c r="MBV2696" s="113"/>
      <c r="MBW2696" s="113"/>
      <c r="MBX2696" s="113"/>
      <c r="MBY2696" s="113"/>
      <c r="MBZ2696" s="113"/>
      <c r="MCA2696" s="113"/>
      <c r="MCB2696" s="113"/>
      <c r="MCC2696" s="113"/>
      <c r="MCD2696" s="113"/>
      <c r="MCE2696" s="113"/>
      <c r="MCF2696" s="113"/>
      <c r="MCG2696" s="113"/>
      <c r="MCH2696" s="113"/>
      <c r="MCI2696" s="113"/>
      <c r="MCJ2696" s="113"/>
      <c r="MCK2696" s="113"/>
      <c r="MCL2696" s="113"/>
      <c r="MCM2696" s="113"/>
      <c r="MCN2696" s="113"/>
      <c r="MCO2696" s="113"/>
      <c r="MCP2696" s="113"/>
      <c r="MCQ2696" s="113"/>
      <c r="MCR2696" s="113"/>
      <c r="MCS2696" s="113"/>
      <c r="MCT2696" s="113"/>
      <c r="MCU2696" s="113"/>
      <c r="MCV2696" s="113"/>
      <c r="MCW2696" s="113"/>
      <c r="MCX2696" s="113"/>
      <c r="MCY2696" s="113"/>
      <c r="MCZ2696" s="113"/>
      <c r="MDA2696" s="113"/>
      <c r="MDB2696" s="113"/>
      <c r="MDC2696" s="113"/>
      <c r="MDD2696" s="113"/>
      <c r="MDE2696" s="113"/>
      <c r="MDF2696" s="113"/>
      <c r="MDG2696" s="113"/>
      <c r="MDH2696" s="113"/>
      <c r="MDI2696" s="113"/>
      <c r="MDJ2696" s="113"/>
      <c r="MDK2696" s="113"/>
      <c r="MDL2696" s="113"/>
      <c r="MDM2696" s="113"/>
      <c r="MDN2696" s="113"/>
      <c r="MDO2696" s="113"/>
      <c r="MDP2696" s="113"/>
      <c r="MDQ2696" s="113"/>
      <c r="MDR2696" s="113"/>
      <c r="MDS2696" s="113"/>
      <c r="MDT2696" s="113"/>
      <c r="MDU2696" s="113"/>
      <c r="MDV2696" s="113"/>
      <c r="MDW2696" s="113"/>
      <c r="MDX2696" s="113"/>
      <c r="MDY2696" s="113"/>
      <c r="MDZ2696" s="113"/>
      <c r="MEA2696" s="113"/>
      <c r="MEB2696" s="113"/>
      <c r="MEC2696" s="113"/>
      <c r="MED2696" s="113"/>
      <c r="MEE2696" s="113"/>
      <c r="MEF2696" s="113"/>
      <c r="MEG2696" s="113"/>
      <c r="MEH2696" s="113"/>
      <c r="MEI2696" s="113"/>
      <c r="MEJ2696" s="113"/>
      <c r="MEK2696" s="113"/>
      <c r="MEL2696" s="113"/>
      <c r="MEM2696" s="113"/>
      <c r="MEN2696" s="113"/>
      <c r="MEO2696" s="113"/>
      <c r="MEP2696" s="113"/>
      <c r="MEQ2696" s="113"/>
      <c r="MER2696" s="113"/>
      <c r="MES2696" s="113"/>
      <c r="MET2696" s="113"/>
      <c r="MEU2696" s="113"/>
      <c r="MEV2696" s="113"/>
      <c r="MEW2696" s="113"/>
      <c r="MEX2696" s="113"/>
      <c r="MEY2696" s="113"/>
      <c r="MEZ2696" s="113"/>
      <c r="MFA2696" s="113"/>
      <c r="MFB2696" s="113"/>
      <c r="MFC2696" s="113"/>
      <c r="MFD2696" s="113"/>
      <c r="MFE2696" s="113"/>
      <c r="MFF2696" s="113"/>
      <c r="MFG2696" s="113"/>
      <c r="MFH2696" s="113"/>
      <c r="MFI2696" s="113"/>
      <c r="MFJ2696" s="113"/>
      <c r="MFK2696" s="113"/>
      <c r="MFL2696" s="113"/>
      <c r="MFM2696" s="113"/>
      <c r="MFN2696" s="113"/>
      <c r="MFO2696" s="113"/>
      <c r="MFP2696" s="113"/>
      <c r="MFQ2696" s="113"/>
      <c r="MFR2696" s="113"/>
      <c r="MFS2696" s="113"/>
      <c r="MFT2696" s="113"/>
      <c r="MFU2696" s="113"/>
      <c r="MFV2696" s="113"/>
      <c r="MFW2696" s="113"/>
      <c r="MFX2696" s="113"/>
      <c r="MFY2696" s="113"/>
      <c r="MFZ2696" s="113"/>
      <c r="MGA2696" s="113"/>
      <c r="MGB2696" s="113"/>
      <c r="MGC2696" s="113"/>
      <c r="MGD2696" s="113"/>
      <c r="MGE2696" s="113"/>
      <c r="MGF2696" s="113"/>
      <c r="MGG2696" s="113"/>
      <c r="MGH2696" s="113"/>
      <c r="MGI2696" s="113"/>
      <c r="MGJ2696" s="113"/>
      <c r="MGK2696" s="113"/>
      <c r="MGL2696" s="113"/>
      <c r="MGM2696" s="113"/>
      <c r="MGN2696" s="113"/>
      <c r="MGO2696" s="113"/>
      <c r="MGP2696" s="113"/>
      <c r="MGQ2696" s="113"/>
      <c r="MGR2696" s="113"/>
      <c r="MGS2696" s="113"/>
      <c r="MGT2696" s="113"/>
      <c r="MGU2696" s="113"/>
      <c r="MGV2696" s="113"/>
      <c r="MGW2696" s="113"/>
      <c r="MGX2696" s="113"/>
      <c r="MGY2696" s="113"/>
      <c r="MGZ2696" s="113"/>
      <c r="MHA2696" s="113"/>
      <c r="MHB2696" s="113"/>
      <c r="MHC2696" s="113"/>
      <c r="MHD2696" s="113"/>
      <c r="MHE2696" s="113"/>
      <c r="MHF2696" s="113"/>
      <c r="MHG2696" s="113"/>
      <c r="MHH2696" s="113"/>
      <c r="MHI2696" s="113"/>
      <c r="MHJ2696" s="113"/>
      <c r="MHK2696" s="113"/>
      <c r="MHL2696" s="113"/>
      <c r="MHM2696" s="113"/>
      <c r="MHN2696" s="113"/>
      <c r="MHO2696" s="113"/>
      <c r="MHP2696" s="113"/>
      <c r="MHQ2696" s="113"/>
      <c r="MHR2696" s="113"/>
      <c r="MHS2696" s="113"/>
      <c r="MHT2696" s="113"/>
      <c r="MHU2696" s="113"/>
      <c r="MHV2696" s="113"/>
      <c r="MHW2696" s="113"/>
      <c r="MHX2696" s="113"/>
      <c r="MHY2696" s="113"/>
      <c r="MHZ2696" s="113"/>
      <c r="MIA2696" s="113"/>
      <c r="MIB2696" s="113"/>
      <c r="MIC2696" s="113"/>
      <c r="MID2696" s="113"/>
      <c r="MIE2696" s="113"/>
      <c r="MIF2696" s="113"/>
      <c r="MIG2696" s="113"/>
      <c r="MIH2696" s="113"/>
      <c r="MII2696" s="113"/>
      <c r="MIJ2696" s="113"/>
      <c r="MIK2696" s="113"/>
      <c r="MIL2696" s="113"/>
      <c r="MIM2696" s="113"/>
      <c r="MIN2696" s="113"/>
      <c r="MIO2696" s="113"/>
      <c r="MIP2696" s="113"/>
      <c r="MIQ2696" s="113"/>
      <c r="MIR2696" s="113"/>
      <c r="MIS2696" s="113"/>
      <c r="MIT2696" s="113"/>
      <c r="MIU2696" s="113"/>
      <c r="MIV2696" s="113"/>
      <c r="MIW2696" s="113"/>
      <c r="MIX2696" s="113"/>
      <c r="MIY2696" s="113"/>
      <c r="MIZ2696" s="113"/>
      <c r="MJA2696" s="113"/>
      <c r="MJB2696" s="113"/>
      <c r="MJC2696" s="113"/>
      <c r="MJD2696" s="113"/>
      <c r="MJE2696" s="113"/>
      <c r="MJF2696" s="113"/>
      <c r="MJG2696" s="113"/>
      <c r="MJH2696" s="113"/>
      <c r="MJI2696" s="113"/>
      <c r="MJJ2696" s="113"/>
      <c r="MJK2696" s="113"/>
      <c r="MJL2696" s="113"/>
      <c r="MJM2696" s="113"/>
      <c r="MJN2696" s="113"/>
      <c r="MJO2696" s="113"/>
      <c r="MJP2696" s="113"/>
      <c r="MJQ2696" s="113"/>
      <c r="MJR2696" s="113"/>
      <c r="MJS2696" s="113"/>
      <c r="MJT2696" s="113"/>
      <c r="MJU2696" s="113"/>
      <c r="MJV2696" s="113"/>
      <c r="MJW2696" s="113"/>
      <c r="MJX2696" s="113"/>
      <c r="MJY2696" s="113"/>
      <c r="MJZ2696" s="113"/>
      <c r="MKA2696" s="113"/>
      <c r="MKB2696" s="113"/>
      <c r="MKC2696" s="113"/>
      <c r="MKD2696" s="113"/>
      <c r="MKE2696" s="113"/>
      <c r="MKF2696" s="113"/>
      <c r="MKG2696" s="113"/>
      <c r="MKH2696" s="113"/>
      <c r="MKI2696" s="113"/>
      <c r="MKJ2696" s="113"/>
      <c r="MKK2696" s="113"/>
      <c r="MKL2696" s="113"/>
      <c r="MKM2696" s="113"/>
      <c r="MKN2696" s="113"/>
      <c r="MKO2696" s="113"/>
      <c r="MKP2696" s="113"/>
      <c r="MKQ2696" s="113"/>
      <c r="MKR2696" s="113"/>
      <c r="MKS2696" s="113"/>
      <c r="MKT2696" s="113"/>
      <c r="MKU2696" s="113"/>
      <c r="MKV2696" s="113"/>
      <c r="MKW2696" s="113"/>
      <c r="MKX2696" s="113"/>
      <c r="MKY2696" s="113"/>
      <c r="MKZ2696" s="113"/>
      <c r="MLA2696" s="113"/>
      <c r="MLB2696" s="113"/>
      <c r="MLC2696" s="113"/>
      <c r="MLD2696" s="113"/>
      <c r="MLE2696" s="113"/>
      <c r="MLF2696" s="113"/>
      <c r="MLG2696" s="113"/>
      <c r="MLH2696" s="113"/>
      <c r="MLI2696" s="113"/>
      <c r="MLJ2696" s="113"/>
      <c r="MLK2696" s="113"/>
      <c r="MLL2696" s="113"/>
      <c r="MLM2696" s="113"/>
      <c r="MLN2696" s="113"/>
      <c r="MLO2696" s="113"/>
      <c r="MLP2696" s="113"/>
      <c r="MLQ2696" s="113"/>
      <c r="MLR2696" s="113"/>
      <c r="MLS2696" s="113"/>
      <c r="MLT2696" s="113"/>
      <c r="MLU2696" s="113"/>
      <c r="MLV2696" s="113"/>
      <c r="MLW2696" s="113"/>
      <c r="MLX2696" s="113"/>
      <c r="MLY2696" s="113"/>
      <c r="MLZ2696" s="113"/>
      <c r="MMA2696" s="113"/>
      <c r="MMB2696" s="113"/>
      <c r="MMC2696" s="113"/>
      <c r="MMD2696" s="113"/>
      <c r="MME2696" s="113"/>
      <c r="MMF2696" s="113"/>
      <c r="MMG2696" s="113"/>
      <c r="MMH2696" s="113"/>
      <c r="MMI2696" s="113"/>
      <c r="MMJ2696" s="113"/>
      <c r="MMK2696" s="113"/>
      <c r="MML2696" s="113"/>
      <c r="MMM2696" s="113"/>
      <c r="MMN2696" s="113"/>
      <c r="MMO2696" s="113"/>
      <c r="MMP2696" s="113"/>
      <c r="MMQ2696" s="113"/>
      <c r="MMR2696" s="113"/>
      <c r="MMS2696" s="113"/>
      <c r="MMT2696" s="113"/>
      <c r="MMU2696" s="113"/>
      <c r="MMV2696" s="113"/>
      <c r="MMW2696" s="113"/>
      <c r="MMX2696" s="113"/>
      <c r="MMY2696" s="113"/>
      <c r="MMZ2696" s="113"/>
      <c r="MNA2696" s="113"/>
      <c r="MNB2696" s="113"/>
      <c r="MNC2696" s="113"/>
      <c r="MND2696" s="113"/>
      <c r="MNE2696" s="113"/>
      <c r="MNF2696" s="113"/>
      <c r="MNG2696" s="113"/>
      <c r="MNH2696" s="113"/>
      <c r="MNI2696" s="113"/>
      <c r="MNJ2696" s="113"/>
      <c r="MNK2696" s="113"/>
      <c r="MNL2696" s="113"/>
      <c r="MNM2696" s="113"/>
      <c r="MNN2696" s="113"/>
      <c r="MNO2696" s="113"/>
      <c r="MNP2696" s="113"/>
      <c r="MNQ2696" s="113"/>
      <c r="MNR2696" s="113"/>
      <c r="MNS2696" s="113"/>
      <c r="MNT2696" s="113"/>
      <c r="MNU2696" s="113"/>
      <c r="MNV2696" s="113"/>
      <c r="MNW2696" s="113"/>
      <c r="MNX2696" s="113"/>
      <c r="MNY2696" s="113"/>
      <c r="MNZ2696" s="113"/>
      <c r="MOA2696" s="113"/>
      <c r="MOB2696" s="113"/>
      <c r="MOC2696" s="113"/>
      <c r="MOD2696" s="113"/>
      <c r="MOE2696" s="113"/>
      <c r="MOF2696" s="113"/>
      <c r="MOG2696" s="113"/>
      <c r="MOH2696" s="113"/>
      <c r="MOI2696" s="113"/>
      <c r="MOJ2696" s="113"/>
      <c r="MOK2696" s="113"/>
      <c r="MOL2696" s="113"/>
      <c r="MOM2696" s="113"/>
      <c r="MON2696" s="113"/>
      <c r="MOO2696" s="113"/>
      <c r="MOP2696" s="113"/>
      <c r="MOQ2696" s="113"/>
      <c r="MOR2696" s="113"/>
      <c r="MOS2696" s="113"/>
      <c r="MOT2696" s="113"/>
      <c r="MOU2696" s="113"/>
      <c r="MOV2696" s="113"/>
      <c r="MOW2696" s="113"/>
      <c r="MOX2696" s="113"/>
      <c r="MOY2696" s="113"/>
      <c r="MOZ2696" s="113"/>
      <c r="MPA2696" s="113"/>
      <c r="MPB2696" s="113"/>
      <c r="MPC2696" s="113"/>
      <c r="MPD2696" s="113"/>
      <c r="MPE2696" s="113"/>
      <c r="MPF2696" s="113"/>
      <c r="MPG2696" s="113"/>
      <c r="MPH2696" s="113"/>
      <c r="MPI2696" s="113"/>
      <c r="MPJ2696" s="113"/>
      <c r="MPK2696" s="113"/>
      <c r="MPL2696" s="113"/>
      <c r="MPM2696" s="113"/>
      <c r="MPN2696" s="113"/>
      <c r="MPO2696" s="113"/>
      <c r="MPP2696" s="113"/>
      <c r="MPQ2696" s="113"/>
      <c r="MPR2696" s="113"/>
      <c r="MPS2696" s="113"/>
      <c r="MPT2696" s="113"/>
      <c r="MPU2696" s="113"/>
      <c r="MPV2696" s="113"/>
      <c r="MPW2696" s="113"/>
      <c r="MPX2696" s="113"/>
      <c r="MPY2696" s="113"/>
      <c r="MPZ2696" s="113"/>
      <c r="MQA2696" s="113"/>
      <c r="MQB2696" s="113"/>
      <c r="MQC2696" s="113"/>
      <c r="MQD2696" s="113"/>
      <c r="MQE2696" s="113"/>
      <c r="MQF2696" s="113"/>
      <c r="MQG2696" s="113"/>
      <c r="MQH2696" s="113"/>
      <c r="MQI2696" s="113"/>
      <c r="MQJ2696" s="113"/>
      <c r="MQK2696" s="113"/>
      <c r="MQL2696" s="113"/>
      <c r="MQM2696" s="113"/>
      <c r="MQN2696" s="113"/>
      <c r="MQO2696" s="113"/>
      <c r="MQP2696" s="113"/>
      <c r="MQQ2696" s="113"/>
      <c r="MQR2696" s="113"/>
      <c r="MQS2696" s="113"/>
      <c r="MQT2696" s="113"/>
      <c r="MQU2696" s="113"/>
      <c r="MQV2696" s="113"/>
      <c r="MQW2696" s="113"/>
      <c r="MQX2696" s="113"/>
      <c r="MQY2696" s="113"/>
      <c r="MQZ2696" s="113"/>
      <c r="MRA2696" s="113"/>
      <c r="MRB2696" s="113"/>
      <c r="MRC2696" s="113"/>
      <c r="MRD2696" s="113"/>
      <c r="MRE2696" s="113"/>
      <c r="MRF2696" s="113"/>
      <c r="MRG2696" s="113"/>
      <c r="MRH2696" s="113"/>
      <c r="MRI2696" s="113"/>
      <c r="MRJ2696" s="113"/>
      <c r="MRK2696" s="113"/>
      <c r="MRL2696" s="113"/>
      <c r="MRM2696" s="113"/>
      <c r="MRN2696" s="113"/>
      <c r="MRO2696" s="113"/>
      <c r="MRP2696" s="113"/>
      <c r="MRQ2696" s="113"/>
      <c r="MRR2696" s="113"/>
      <c r="MRS2696" s="113"/>
      <c r="MRT2696" s="113"/>
      <c r="MRU2696" s="113"/>
      <c r="MRV2696" s="113"/>
      <c r="MRW2696" s="113"/>
      <c r="MRX2696" s="113"/>
      <c r="MRY2696" s="113"/>
      <c r="MRZ2696" s="113"/>
      <c r="MSA2696" s="113"/>
      <c r="MSB2696" s="113"/>
      <c r="MSC2696" s="113"/>
      <c r="MSD2696" s="113"/>
      <c r="MSE2696" s="113"/>
      <c r="MSF2696" s="113"/>
      <c r="MSG2696" s="113"/>
      <c r="MSH2696" s="113"/>
      <c r="MSI2696" s="113"/>
      <c r="MSJ2696" s="113"/>
      <c r="MSK2696" s="113"/>
      <c r="MSL2696" s="113"/>
      <c r="MSM2696" s="113"/>
      <c r="MSN2696" s="113"/>
      <c r="MSO2696" s="113"/>
      <c r="MSP2696" s="113"/>
      <c r="MSQ2696" s="113"/>
      <c r="MSR2696" s="113"/>
      <c r="MSS2696" s="113"/>
      <c r="MST2696" s="113"/>
      <c r="MSU2696" s="113"/>
      <c r="MSV2696" s="113"/>
      <c r="MSW2696" s="113"/>
      <c r="MSX2696" s="113"/>
      <c r="MSY2696" s="113"/>
      <c r="MSZ2696" s="113"/>
      <c r="MTA2696" s="113"/>
      <c r="MTB2696" s="113"/>
      <c r="MTC2696" s="113"/>
      <c r="MTD2696" s="113"/>
      <c r="MTE2696" s="113"/>
      <c r="MTF2696" s="113"/>
      <c r="MTG2696" s="113"/>
      <c r="MTH2696" s="113"/>
      <c r="MTI2696" s="113"/>
      <c r="MTJ2696" s="113"/>
      <c r="MTK2696" s="113"/>
      <c r="MTL2696" s="113"/>
      <c r="MTM2696" s="113"/>
      <c r="MTN2696" s="113"/>
      <c r="MTO2696" s="113"/>
      <c r="MTP2696" s="113"/>
      <c r="MTQ2696" s="113"/>
      <c r="MTR2696" s="113"/>
      <c r="MTS2696" s="113"/>
      <c r="MTT2696" s="113"/>
      <c r="MTU2696" s="113"/>
      <c r="MTV2696" s="113"/>
      <c r="MTW2696" s="113"/>
      <c r="MTX2696" s="113"/>
      <c r="MTY2696" s="113"/>
      <c r="MTZ2696" s="113"/>
      <c r="MUA2696" s="113"/>
      <c r="MUB2696" s="113"/>
      <c r="MUC2696" s="113"/>
      <c r="MUD2696" s="113"/>
      <c r="MUE2696" s="113"/>
      <c r="MUF2696" s="113"/>
      <c r="MUG2696" s="113"/>
      <c r="MUH2696" s="113"/>
      <c r="MUI2696" s="113"/>
      <c r="MUJ2696" s="113"/>
      <c r="MUK2696" s="113"/>
      <c r="MUL2696" s="113"/>
      <c r="MUM2696" s="113"/>
      <c r="MUN2696" s="113"/>
      <c r="MUO2696" s="113"/>
      <c r="MUP2696" s="113"/>
      <c r="MUQ2696" s="113"/>
      <c r="MUR2696" s="113"/>
      <c r="MUS2696" s="113"/>
      <c r="MUT2696" s="113"/>
      <c r="MUU2696" s="113"/>
      <c r="MUV2696" s="113"/>
      <c r="MUW2696" s="113"/>
      <c r="MUX2696" s="113"/>
      <c r="MUY2696" s="113"/>
      <c r="MUZ2696" s="113"/>
      <c r="MVA2696" s="113"/>
      <c r="MVB2696" s="113"/>
      <c r="MVC2696" s="113"/>
      <c r="MVD2696" s="113"/>
      <c r="MVE2696" s="113"/>
      <c r="MVF2696" s="113"/>
      <c r="MVG2696" s="113"/>
      <c r="MVH2696" s="113"/>
      <c r="MVI2696" s="113"/>
      <c r="MVJ2696" s="113"/>
      <c r="MVK2696" s="113"/>
      <c r="MVL2696" s="113"/>
      <c r="MVM2696" s="113"/>
      <c r="MVN2696" s="113"/>
      <c r="MVO2696" s="113"/>
      <c r="MVP2696" s="113"/>
      <c r="MVQ2696" s="113"/>
      <c r="MVR2696" s="113"/>
      <c r="MVS2696" s="113"/>
      <c r="MVT2696" s="113"/>
      <c r="MVU2696" s="113"/>
      <c r="MVV2696" s="113"/>
      <c r="MVW2696" s="113"/>
      <c r="MVX2696" s="113"/>
      <c r="MVY2696" s="113"/>
      <c r="MVZ2696" s="113"/>
      <c r="MWA2696" s="113"/>
      <c r="MWB2696" s="113"/>
      <c r="MWC2696" s="113"/>
      <c r="MWD2696" s="113"/>
      <c r="MWE2696" s="113"/>
      <c r="MWF2696" s="113"/>
      <c r="MWG2696" s="113"/>
      <c r="MWH2696" s="113"/>
      <c r="MWI2696" s="113"/>
      <c r="MWJ2696" s="113"/>
      <c r="MWK2696" s="113"/>
      <c r="MWL2696" s="113"/>
      <c r="MWM2696" s="113"/>
      <c r="MWN2696" s="113"/>
      <c r="MWO2696" s="113"/>
      <c r="MWP2696" s="113"/>
      <c r="MWQ2696" s="113"/>
      <c r="MWR2696" s="113"/>
      <c r="MWS2696" s="113"/>
      <c r="MWT2696" s="113"/>
      <c r="MWU2696" s="113"/>
      <c r="MWV2696" s="113"/>
      <c r="MWW2696" s="113"/>
      <c r="MWX2696" s="113"/>
      <c r="MWY2696" s="113"/>
      <c r="MWZ2696" s="113"/>
      <c r="MXA2696" s="113"/>
      <c r="MXB2696" s="113"/>
      <c r="MXC2696" s="113"/>
      <c r="MXD2696" s="113"/>
      <c r="MXE2696" s="113"/>
      <c r="MXF2696" s="113"/>
      <c r="MXG2696" s="113"/>
      <c r="MXH2696" s="113"/>
      <c r="MXI2696" s="113"/>
      <c r="MXJ2696" s="113"/>
      <c r="MXK2696" s="113"/>
      <c r="MXL2696" s="113"/>
      <c r="MXM2696" s="113"/>
      <c r="MXN2696" s="113"/>
      <c r="MXO2696" s="113"/>
      <c r="MXP2696" s="113"/>
      <c r="MXQ2696" s="113"/>
      <c r="MXR2696" s="113"/>
      <c r="MXS2696" s="113"/>
      <c r="MXT2696" s="113"/>
      <c r="MXU2696" s="113"/>
      <c r="MXV2696" s="113"/>
      <c r="MXW2696" s="113"/>
      <c r="MXX2696" s="113"/>
      <c r="MXY2696" s="113"/>
      <c r="MXZ2696" s="113"/>
      <c r="MYA2696" s="113"/>
      <c r="MYB2696" s="113"/>
      <c r="MYC2696" s="113"/>
      <c r="MYD2696" s="113"/>
      <c r="MYE2696" s="113"/>
      <c r="MYF2696" s="113"/>
      <c r="MYG2696" s="113"/>
      <c r="MYH2696" s="113"/>
      <c r="MYI2696" s="113"/>
      <c r="MYJ2696" s="113"/>
      <c r="MYK2696" s="113"/>
      <c r="MYL2696" s="113"/>
      <c r="MYM2696" s="113"/>
      <c r="MYN2696" s="113"/>
      <c r="MYO2696" s="113"/>
      <c r="MYP2696" s="113"/>
      <c r="MYQ2696" s="113"/>
      <c r="MYR2696" s="113"/>
      <c r="MYS2696" s="113"/>
      <c r="MYT2696" s="113"/>
      <c r="MYU2696" s="113"/>
      <c r="MYV2696" s="113"/>
      <c r="MYW2696" s="113"/>
      <c r="MYX2696" s="113"/>
      <c r="MYY2696" s="113"/>
      <c r="MYZ2696" s="113"/>
      <c r="MZA2696" s="113"/>
      <c r="MZB2696" s="113"/>
      <c r="MZC2696" s="113"/>
      <c r="MZD2696" s="113"/>
      <c r="MZE2696" s="113"/>
      <c r="MZF2696" s="113"/>
      <c r="MZG2696" s="113"/>
      <c r="MZH2696" s="113"/>
      <c r="MZI2696" s="113"/>
      <c r="MZJ2696" s="113"/>
      <c r="MZK2696" s="113"/>
      <c r="MZL2696" s="113"/>
      <c r="MZM2696" s="113"/>
      <c r="MZN2696" s="113"/>
      <c r="MZO2696" s="113"/>
      <c r="MZP2696" s="113"/>
      <c r="MZQ2696" s="113"/>
      <c r="MZR2696" s="113"/>
      <c r="MZS2696" s="113"/>
      <c r="MZT2696" s="113"/>
      <c r="MZU2696" s="113"/>
      <c r="MZV2696" s="113"/>
      <c r="MZW2696" s="113"/>
      <c r="MZX2696" s="113"/>
      <c r="MZY2696" s="113"/>
      <c r="MZZ2696" s="113"/>
      <c r="NAA2696" s="113"/>
      <c r="NAB2696" s="113"/>
      <c r="NAC2696" s="113"/>
      <c r="NAD2696" s="113"/>
      <c r="NAE2696" s="113"/>
      <c r="NAF2696" s="113"/>
      <c r="NAG2696" s="113"/>
      <c r="NAH2696" s="113"/>
      <c r="NAI2696" s="113"/>
      <c r="NAJ2696" s="113"/>
      <c r="NAK2696" s="113"/>
      <c r="NAL2696" s="113"/>
      <c r="NAM2696" s="113"/>
      <c r="NAN2696" s="113"/>
      <c r="NAO2696" s="113"/>
      <c r="NAP2696" s="113"/>
      <c r="NAQ2696" s="113"/>
      <c r="NAR2696" s="113"/>
      <c r="NAS2696" s="113"/>
      <c r="NAT2696" s="113"/>
      <c r="NAU2696" s="113"/>
      <c r="NAV2696" s="113"/>
      <c r="NAW2696" s="113"/>
      <c r="NAX2696" s="113"/>
      <c r="NAY2696" s="113"/>
      <c r="NAZ2696" s="113"/>
      <c r="NBA2696" s="113"/>
      <c r="NBB2696" s="113"/>
      <c r="NBC2696" s="113"/>
      <c r="NBD2696" s="113"/>
      <c r="NBE2696" s="113"/>
      <c r="NBF2696" s="113"/>
      <c r="NBG2696" s="113"/>
      <c r="NBH2696" s="113"/>
      <c r="NBI2696" s="113"/>
      <c r="NBJ2696" s="113"/>
      <c r="NBK2696" s="113"/>
      <c r="NBL2696" s="113"/>
      <c r="NBM2696" s="113"/>
      <c r="NBN2696" s="113"/>
      <c r="NBO2696" s="113"/>
      <c r="NBP2696" s="113"/>
      <c r="NBQ2696" s="113"/>
      <c r="NBR2696" s="113"/>
      <c r="NBS2696" s="113"/>
      <c r="NBT2696" s="113"/>
      <c r="NBU2696" s="113"/>
      <c r="NBV2696" s="113"/>
      <c r="NBW2696" s="113"/>
      <c r="NBX2696" s="113"/>
      <c r="NBY2696" s="113"/>
      <c r="NBZ2696" s="113"/>
      <c r="NCA2696" s="113"/>
      <c r="NCB2696" s="113"/>
      <c r="NCC2696" s="113"/>
      <c r="NCD2696" s="113"/>
      <c r="NCE2696" s="113"/>
      <c r="NCF2696" s="113"/>
      <c r="NCG2696" s="113"/>
      <c r="NCH2696" s="113"/>
      <c r="NCI2696" s="113"/>
      <c r="NCJ2696" s="113"/>
      <c r="NCK2696" s="113"/>
      <c r="NCL2696" s="113"/>
      <c r="NCM2696" s="113"/>
      <c r="NCN2696" s="113"/>
      <c r="NCO2696" s="113"/>
      <c r="NCP2696" s="113"/>
      <c r="NCQ2696" s="113"/>
      <c r="NCR2696" s="113"/>
      <c r="NCS2696" s="113"/>
      <c r="NCT2696" s="113"/>
      <c r="NCU2696" s="113"/>
      <c r="NCV2696" s="113"/>
      <c r="NCW2696" s="113"/>
      <c r="NCX2696" s="113"/>
      <c r="NCY2696" s="113"/>
      <c r="NCZ2696" s="113"/>
      <c r="NDA2696" s="113"/>
      <c r="NDB2696" s="113"/>
      <c r="NDC2696" s="113"/>
      <c r="NDD2696" s="113"/>
      <c r="NDE2696" s="113"/>
      <c r="NDF2696" s="113"/>
      <c r="NDG2696" s="113"/>
      <c r="NDH2696" s="113"/>
      <c r="NDI2696" s="113"/>
      <c r="NDJ2696" s="113"/>
      <c r="NDK2696" s="113"/>
      <c r="NDL2696" s="113"/>
      <c r="NDM2696" s="113"/>
      <c r="NDN2696" s="113"/>
      <c r="NDO2696" s="113"/>
      <c r="NDP2696" s="113"/>
      <c r="NDQ2696" s="113"/>
      <c r="NDR2696" s="113"/>
      <c r="NDS2696" s="113"/>
      <c r="NDT2696" s="113"/>
      <c r="NDU2696" s="113"/>
      <c r="NDV2696" s="113"/>
      <c r="NDW2696" s="113"/>
      <c r="NDX2696" s="113"/>
      <c r="NDY2696" s="113"/>
      <c r="NDZ2696" s="113"/>
      <c r="NEA2696" s="113"/>
      <c r="NEB2696" s="113"/>
      <c r="NEC2696" s="113"/>
      <c r="NED2696" s="113"/>
      <c r="NEE2696" s="113"/>
      <c r="NEF2696" s="113"/>
      <c r="NEG2696" s="113"/>
      <c r="NEH2696" s="113"/>
      <c r="NEI2696" s="113"/>
      <c r="NEJ2696" s="113"/>
      <c r="NEK2696" s="113"/>
      <c r="NEL2696" s="113"/>
      <c r="NEM2696" s="113"/>
      <c r="NEN2696" s="113"/>
      <c r="NEO2696" s="113"/>
      <c r="NEP2696" s="113"/>
      <c r="NEQ2696" s="113"/>
      <c r="NER2696" s="113"/>
      <c r="NES2696" s="113"/>
      <c r="NET2696" s="113"/>
      <c r="NEU2696" s="113"/>
      <c r="NEV2696" s="113"/>
      <c r="NEW2696" s="113"/>
      <c r="NEX2696" s="113"/>
      <c r="NEY2696" s="113"/>
      <c r="NEZ2696" s="113"/>
      <c r="NFA2696" s="113"/>
      <c r="NFB2696" s="113"/>
      <c r="NFC2696" s="113"/>
      <c r="NFD2696" s="113"/>
      <c r="NFE2696" s="113"/>
      <c r="NFF2696" s="113"/>
      <c r="NFG2696" s="113"/>
      <c r="NFH2696" s="113"/>
      <c r="NFI2696" s="113"/>
      <c r="NFJ2696" s="113"/>
      <c r="NFK2696" s="113"/>
      <c r="NFL2696" s="113"/>
      <c r="NFM2696" s="113"/>
      <c r="NFN2696" s="113"/>
      <c r="NFO2696" s="113"/>
      <c r="NFP2696" s="113"/>
      <c r="NFQ2696" s="113"/>
      <c r="NFR2696" s="113"/>
      <c r="NFS2696" s="113"/>
      <c r="NFT2696" s="113"/>
      <c r="NFU2696" s="113"/>
      <c r="NFV2696" s="113"/>
      <c r="NFW2696" s="113"/>
      <c r="NFX2696" s="113"/>
      <c r="NFY2696" s="113"/>
      <c r="NFZ2696" s="113"/>
      <c r="NGA2696" s="113"/>
      <c r="NGB2696" s="113"/>
      <c r="NGC2696" s="113"/>
      <c r="NGD2696" s="113"/>
      <c r="NGE2696" s="113"/>
      <c r="NGF2696" s="113"/>
      <c r="NGG2696" s="113"/>
      <c r="NGH2696" s="113"/>
      <c r="NGI2696" s="113"/>
      <c r="NGJ2696" s="113"/>
      <c r="NGK2696" s="113"/>
      <c r="NGL2696" s="113"/>
      <c r="NGM2696" s="113"/>
      <c r="NGN2696" s="113"/>
      <c r="NGO2696" s="113"/>
      <c r="NGP2696" s="113"/>
      <c r="NGQ2696" s="113"/>
      <c r="NGR2696" s="113"/>
      <c r="NGS2696" s="113"/>
      <c r="NGT2696" s="113"/>
      <c r="NGU2696" s="113"/>
      <c r="NGV2696" s="113"/>
      <c r="NGW2696" s="113"/>
      <c r="NGX2696" s="113"/>
      <c r="NGY2696" s="113"/>
      <c r="NGZ2696" s="113"/>
      <c r="NHA2696" s="113"/>
      <c r="NHB2696" s="113"/>
      <c r="NHC2696" s="113"/>
      <c r="NHD2696" s="113"/>
      <c r="NHE2696" s="113"/>
      <c r="NHF2696" s="113"/>
      <c r="NHG2696" s="113"/>
      <c r="NHH2696" s="113"/>
      <c r="NHI2696" s="113"/>
      <c r="NHJ2696" s="113"/>
      <c r="NHK2696" s="113"/>
      <c r="NHL2696" s="113"/>
      <c r="NHM2696" s="113"/>
      <c r="NHN2696" s="113"/>
      <c r="NHO2696" s="113"/>
      <c r="NHP2696" s="113"/>
      <c r="NHQ2696" s="113"/>
      <c r="NHR2696" s="113"/>
      <c r="NHS2696" s="113"/>
      <c r="NHT2696" s="113"/>
      <c r="NHU2696" s="113"/>
      <c r="NHV2696" s="113"/>
      <c r="NHW2696" s="113"/>
      <c r="NHX2696" s="113"/>
      <c r="NHY2696" s="113"/>
      <c r="NHZ2696" s="113"/>
      <c r="NIA2696" s="113"/>
      <c r="NIB2696" s="113"/>
      <c r="NIC2696" s="113"/>
      <c r="NID2696" s="113"/>
      <c r="NIE2696" s="113"/>
      <c r="NIF2696" s="113"/>
      <c r="NIG2696" s="113"/>
      <c r="NIH2696" s="113"/>
      <c r="NII2696" s="113"/>
      <c r="NIJ2696" s="113"/>
      <c r="NIK2696" s="113"/>
      <c r="NIL2696" s="113"/>
      <c r="NIM2696" s="113"/>
      <c r="NIN2696" s="113"/>
      <c r="NIO2696" s="113"/>
      <c r="NIP2696" s="113"/>
      <c r="NIQ2696" s="113"/>
      <c r="NIR2696" s="113"/>
      <c r="NIS2696" s="113"/>
      <c r="NIT2696" s="113"/>
      <c r="NIU2696" s="113"/>
      <c r="NIV2696" s="113"/>
      <c r="NIW2696" s="113"/>
      <c r="NIX2696" s="113"/>
      <c r="NIY2696" s="113"/>
      <c r="NIZ2696" s="113"/>
      <c r="NJA2696" s="113"/>
      <c r="NJB2696" s="113"/>
      <c r="NJC2696" s="113"/>
      <c r="NJD2696" s="113"/>
      <c r="NJE2696" s="113"/>
      <c r="NJF2696" s="113"/>
      <c r="NJG2696" s="113"/>
      <c r="NJH2696" s="113"/>
      <c r="NJI2696" s="113"/>
      <c r="NJJ2696" s="113"/>
      <c r="NJK2696" s="113"/>
      <c r="NJL2696" s="113"/>
      <c r="NJM2696" s="113"/>
      <c r="NJN2696" s="113"/>
      <c r="NJO2696" s="113"/>
      <c r="NJP2696" s="113"/>
      <c r="NJQ2696" s="113"/>
      <c r="NJR2696" s="113"/>
      <c r="NJS2696" s="113"/>
      <c r="NJT2696" s="113"/>
      <c r="NJU2696" s="113"/>
      <c r="NJV2696" s="113"/>
      <c r="NJW2696" s="113"/>
      <c r="NJX2696" s="113"/>
      <c r="NJY2696" s="113"/>
      <c r="NJZ2696" s="113"/>
      <c r="NKA2696" s="113"/>
      <c r="NKB2696" s="113"/>
      <c r="NKC2696" s="113"/>
      <c r="NKD2696" s="113"/>
      <c r="NKE2696" s="113"/>
      <c r="NKF2696" s="113"/>
      <c r="NKG2696" s="113"/>
      <c r="NKH2696" s="113"/>
      <c r="NKI2696" s="113"/>
      <c r="NKJ2696" s="113"/>
      <c r="NKK2696" s="113"/>
      <c r="NKL2696" s="113"/>
      <c r="NKM2696" s="113"/>
      <c r="NKN2696" s="113"/>
      <c r="NKO2696" s="113"/>
      <c r="NKP2696" s="113"/>
      <c r="NKQ2696" s="113"/>
      <c r="NKR2696" s="113"/>
      <c r="NKS2696" s="113"/>
      <c r="NKT2696" s="113"/>
      <c r="NKU2696" s="113"/>
      <c r="NKV2696" s="113"/>
      <c r="NKW2696" s="113"/>
      <c r="NKX2696" s="113"/>
      <c r="NKY2696" s="113"/>
      <c r="NKZ2696" s="113"/>
      <c r="NLA2696" s="113"/>
      <c r="NLB2696" s="113"/>
      <c r="NLC2696" s="113"/>
      <c r="NLD2696" s="113"/>
      <c r="NLE2696" s="113"/>
      <c r="NLF2696" s="113"/>
      <c r="NLG2696" s="113"/>
      <c r="NLH2696" s="113"/>
      <c r="NLI2696" s="113"/>
      <c r="NLJ2696" s="113"/>
      <c r="NLK2696" s="113"/>
      <c r="NLL2696" s="113"/>
      <c r="NLM2696" s="113"/>
      <c r="NLN2696" s="113"/>
      <c r="NLO2696" s="113"/>
      <c r="NLP2696" s="113"/>
      <c r="NLQ2696" s="113"/>
      <c r="NLR2696" s="113"/>
      <c r="NLS2696" s="113"/>
      <c r="NLT2696" s="113"/>
      <c r="NLU2696" s="113"/>
      <c r="NLV2696" s="113"/>
      <c r="NLW2696" s="113"/>
      <c r="NLX2696" s="113"/>
      <c r="NLY2696" s="113"/>
      <c r="NLZ2696" s="113"/>
      <c r="NMA2696" s="113"/>
      <c r="NMB2696" s="113"/>
      <c r="NMC2696" s="113"/>
      <c r="NMD2696" s="113"/>
      <c r="NME2696" s="113"/>
      <c r="NMF2696" s="113"/>
      <c r="NMG2696" s="113"/>
      <c r="NMH2696" s="113"/>
      <c r="NMI2696" s="113"/>
      <c r="NMJ2696" s="113"/>
      <c r="NMK2696" s="113"/>
      <c r="NML2696" s="113"/>
      <c r="NMM2696" s="113"/>
      <c r="NMN2696" s="113"/>
      <c r="NMO2696" s="113"/>
      <c r="NMP2696" s="113"/>
      <c r="NMQ2696" s="113"/>
      <c r="NMR2696" s="113"/>
      <c r="NMS2696" s="113"/>
      <c r="NMT2696" s="113"/>
      <c r="NMU2696" s="113"/>
      <c r="NMV2696" s="113"/>
      <c r="NMW2696" s="113"/>
      <c r="NMX2696" s="113"/>
      <c r="NMY2696" s="113"/>
      <c r="NMZ2696" s="113"/>
      <c r="NNA2696" s="113"/>
      <c r="NNB2696" s="113"/>
      <c r="NNC2696" s="113"/>
      <c r="NND2696" s="113"/>
      <c r="NNE2696" s="113"/>
      <c r="NNF2696" s="113"/>
      <c r="NNG2696" s="113"/>
      <c r="NNH2696" s="113"/>
      <c r="NNI2696" s="113"/>
      <c r="NNJ2696" s="113"/>
      <c r="NNK2696" s="113"/>
      <c r="NNL2696" s="113"/>
      <c r="NNM2696" s="113"/>
      <c r="NNN2696" s="113"/>
      <c r="NNO2696" s="113"/>
      <c r="NNP2696" s="113"/>
      <c r="NNQ2696" s="113"/>
      <c r="NNR2696" s="113"/>
      <c r="NNS2696" s="113"/>
      <c r="NNT2696" s="113"/>
      <c r="NNU2696" s="113"/>
      <c r="NNV2696" s="113"/>
      <c r="NNW2696" s="113"/>
      <c r="NNX2696" s="113"/>
      <c r="NNY2696" s="113"/>
      <c r="NNZ2696" s="113"/>
      <c r="NOA2696" s="113"/>
      <c r="NOB2696" s="113"/>
      <c r="NOC2696" s="113"/>
      <c r="NOD2696" s="113"/>
      <c r="NOE2696" s="113"/>
      <c r="NOF2696" s="113"/>
      <c r="NOG2696" s="113"/>
      <c r="NOH2696" s="113"/>
      <c r="NOI2696" s="113"/>
      <c r="NOJ2696" s="113"/>
      <c r="NOK2696" s="113"/>
      <c r="NOL2696" s="113"/>
      <c r="NOM2696" s="113"/>
      <c r="NON2696" s="113"/>
      <c r="NOO2696" s="113"/>
      <c r="NOP2696" s="113"/>
      <c r="NOQ2696" s="113"/>
      <c r="NOR2696" s="113"/>
      <c r="NOS2696" s="113"/>
      <c r="NOT2696" s="113"/>
      <c r="NOU2696" s="113"/>
      <c r="NOV2696" s="113"/>
      <c r="NOW2696" s="113"/>
      <c r="NOX2696" s="113"/>
      <c r="NOY2696" s="113"/>
      <c r="NOZ2696" s="113"/>
      <c r="NPA2696" s="113"/>
      <c r="NPB2696" s="113"/>
      <c r="NPC2696" s="113"/>
      <c r="NPD2696" s="113"/>
      <c r="NPE2696" s="113"/>
      <c r="NPF2696" s="113"/>
      <c r="NPG2696" s="113"/>
      <c r="NPH2696" s="113"/>
      <c r="NPI2696" s="113"/>
      <c r="NPJ2696" s="113"/>
      <c r="NPK2696" s="113"/>
      <c r="NPL2696" s="113"/>
      <c r="NPM2696" s="113"/>
      <c r="NPN2696" s="113"/>
      <c r="NPO2696" s="113"/>
      <c r="NPP2696" s="113"/>
      <c r="NPQ2696" s="113"/>
      <c r="NPR2696" s="113"/>
      <c r="NPS2696" s="113"/>
      <c r="NPT2696" s="113"/>
      <c r="NPU2696" s="113"/>
      <c r="NPV2696" s="113"/>
      <c r="NPW2696" s="113"/>
      <c r="NPX2696" s="113"/>
      <c r="NPY2696" s="113"/>
      <c r="NPZ2696" s="113"/>
      <c r="NQA2696" s="113"/>
      <c r="NQB2696" s="113"/>
      <c r="NQC2696" s="113"/>
      <c r="NQD2696" s="113"/>
      <c r="NQE2696" s="113"/>
      <c r="NQF2696" s="113"/>
      <c r="NQG2696" s="113"/>
      <c r="NQH2696" s="113"/>
      <c r="NQI2696" s="113"/>
      <c r="NQJ2696" s="113"/>
      <c r="NQK2696" s="113"/>
      <c r="NQL2696" s="113"/>
      <c r="NQM2696" s="113"/>
      <c r="NQN2696" s="113"/>
      <c r="NQO2696" s="113"/>
      <c r="NQP2696" s="113"/>
      <c r="NQQ2696" s="113"/>
      <c r="NQR2696" s="113"/>
      <c r="NQS2696" s="113"/>
      <c r="NQT2696" s="113"/>
      <c r="NQU2696" s="113"/>
      <c r="NQV2696" s="113"/>
      <c r="NQW2696" s="113"/>
      <c r="NQX2696" s="113"/>
      <c r="NQY2696" s="113"/>
      <c r="NQZ2696" s="113"/>
      <c r="NRA2696" s="113"/>
      <c r="NRB2696" s="113"/>
      <c r="NRC2696" s="113"/>
      <c r="NRD2696" s="113"/>
      <c r="NRE2696" s="113"/>
      <c r="NRF2696" s="113"/>
      <c r="NRG2696" s="113"/>
      <c r="NRH2696" s="113"/>
      <c r="NRI2696" s="113"/>
      <c r="NRJ2696" s="113"/>
      <c r="NRK2696" s="113"/>
      <c r="NRL2696" s="113"/>
      <c r="NRM2696" s="113"/>
      <c r="NRN2696" s="113"/>
      <c r="NRO2696" s="113"/>
      <c r="NRP2696" s="113"/>
      <c r="NRQ2696" s="113"/>
      <c r="NRR2696" s="113"/>
      <c r="NRS2696" s="113"/>
      <c r="NRT2696" s="113"/>
      <c r="NRU2696" s="113"/>
      <c r="NRV2696" s="113"/>
      <c r="NRW2696" s="113"/>
      <c r="NRX2696" s="113"/>
      <c r="NRY2696" s="113"/>
      <c r="NRZ2696" s="113"/>
      <c r="NSA2696" s="113"/>
      <c r="NSB2696" s="113"/>
      <c r="NSC2696" s="113"/>
      <c r="NSD2696" s="113"/>
      <c r="NSE2696" s="113"/>
      <c r="NSF2696" s="113"/>
      <c r="NSG2696" s="113"/>
      <c r="NSH2696" s="113"/>
      <c r="NSI2696" s="113"/>
      <c r="NSJ2696" s="113"/>
      <c r="NSK2696" s="113"/>
      <c r="NSL2696" s="113"/>
      <c r="NSM2696" s="113"/>
      <c r="NSN2696" s="113"/>
      <c r="NSO2696" s="113"/>
      <c r="NSP2696" s="113"/>
      <c r="NSQ2696" s="113"/>
      <c r="NSR2696" s="113"/>
      <c r="NSS2696" s="113"/>
      <c r="NST2696" s="113"/>
      <c r="NSU2696" s="113"/>
      <c r="NSV2696" s="113"/>
      <c r="NSW2696" s="113"/>
      <c r="NSX2696" s="113"/>
      <c r="NSY2696" s="113"/>
      <c r="NSZ2696" s="113"/>
      <c r="NTA2696" s="113"/>
      <c r="NTB2696" s="113"/>
      <c r="NTC2696" s="113"/>
      <c r="NTD2696" s="113"/>
      <c r="NTE2696" s="113"/>
      <c r="NTF2696" s="113"/>
      <c r="NTG2696" s="113"/>
      <c r="NTH2696" s="113"/>
      <c r="NTI2696" s="113"/>
      <c r="NTJ2696" s="113"/>
      <c r="NTK2696" s="113"/>
      <c r="NTL2696" s="113"/>
      <c r="NTM2696" s="113"/>
      <c r="NTN2696" s="113"/>
      <c r="NTO2696" s="113"/>
      <c r="NTP2696" s="113"/>
      <c r="NTQ2696" s="113"/>
      <c r="NTR2696" s="113"/>
      <c r="NTS2696" s="113"/>
      <c r="NTT2696" s="113"/>
      <c r="NTU2696" s="113"/>
      <c r="NTV2696" s="113"/>
      <c r="NTW2696" s="113"/>
      <c r="NTX2696" s="113"/>
      <c r="NTY2696" s="113"/>
      <c r="NTZ2696" s="113"/>
      <c r="NUA2696" s="113"/>
      <c r="NUB2696" s="113"/>
      <c r="NUC2696" s="113"/>
      <c r="NUD2696" s="113"/>
      <c r="NUE2696" s="113"/>
      <c r="NUF2696" s="113"/>
      <c r="NUG2696" s="113"/>
      <c r="NUH2696" s="113"/>
      <c r="NUI2696" s="113"/>
      <c r="NUJ2696" s="113"/>
      <c r="NUK2696" s="113"/>
      <c r="NUL2696" s="113"/>
      <c r="NUM2696" s="113"/>
      <c r="NUN2696" s="113"/>
      <c r="NUO2696" s="113"/>
      <c r="NUP2696" s="113"/>
      <c r="NUQ2696" s="113"/>
      <c r="NUR2696" s="113"/>
      <c r="NUS2696" s="113"/>
      <c r="NUT2696" s="113"/>
      <c r="NUU2696" s="113"/>
      <c r="NUV2696" s="113"/>
      <c r="NUW2696" s="113"/>
      <c r="NUX2696" s="113"/>
      <c r="NUY2696" s="113"/>
      <c r="NUZ2696" s="113"/>
      <c r="NVA2696" s="113"/>
      <c r="NVB2696" s="113"/>
      <c r="NVC2696" s="113"/>
      <c r="NVD2696" s="113"/>
      <c r="NVE2696" s="113"/>
      <c r="NVF2696" s="113"/>
      <c r="NVG2696" s="113"/>
      <c r="NVH2696" s="113"/>
      <c r="NVI2696" s="113"/>
      <c r="NVJ2696" s="113"/>
      <c r="NVK2696" s="113"/>
      <c r="NVL2696" s="113"/>
      <c r="NVM2696" s="113"/>
      <c r="NVN2696" s="113"/>
      <c r="NVO2696" s="113"/>
      <c r="NVP2696" s="113"/>
      <c r="NVQ2696" s="113"/>
      <c r="NVR2696" s="113"/>
      <c r="NVS2696" s="113"/>
      <c r="NVT2696" s="113"/>
      <c r="NVU2696" s="113"/>
      <c r="NVV2696" s="113"/>
      <c r="NVW2696" s="113"/>
      <c r="NVX2696" s="113"/>
      <c r="NVY2696" s="113"/>
      <c r="NVZ2696" s="113"/>
      <c r="NWA2696" s="113"/>
      <c r="NWB2696" s="113"/>
      <c r="NWC2696" s="113"/>
      <c r="NWD2696" s="113"/>
      <c r="NWE2696" s="113"/>
      <c r="NWF2696" s="113"/>
      <c r="NWG2696" s="113"/>
      <c r="NWH2696" s="113"/>
      <c r="NWI2696" s="113"/>
      <c r="NWJ2696" s="113"/>
      <c r="NWK2696" s="113"/>
      <c r="NWL2696" s="113"/>
      <c r="NWM2696" s="113"/>
      <c r="NWN2696" s="113"/>
      <c r="NWO2696" s="113"/>
      <c r="NWP2696" s="113"/>
      <c r="NWQ2696" s="113"/>
      <c r="NWR2696" s="113"/>
      <c r="NWS2696" s="113"/>
      <c r="NWT2696" s="113"/>
      <c r="NWU2696" s="113"/>
      <c r="NWV2696" s="113"/>
      <c r="NWW2696" s="113"/>
      <c r="NWX2696" s="113"/>
      <c r="NWY2696" s="113"/>
      <c r="NWZ2696" s="113"/>
      <c r="NXA2696" s="113"/>
      <c r="NXB2696" s="113"/>
      <c r="NXC2696" s="113"/>
      <c r="NXD2696" s="113"/>
      <c r="NXE2696" s="113"/>
      <c r="NXF2696" s="113"/>
      <c r="NXG2696" s="113"/>
      <c r="NXH2696" s="113"/>
      <c r="NXI2696" s="113"/>
      <c r="NXJ2696" s="113"/>
      <c r="NXK2696" s="113"/>
      <c r="NXL2696" s="113"/>
      <c r="NXM2696" s="113"/>
      <c r="NXN2696" s="113"/>
      <c r="NXO2696" s="113"/>
      <c r="NXP2696" s="113"/>
      <c r="NXQ2696" s="113"/>
      <c r="NXR2696" s="113"/>
      <c r="NXS2696" s="113"/>
      <c r="NXT2696" s="113"/>
      <c r="NXU2696" s="113"/>
      <c r="NXV2696" s="113"/>
      <c r="NXW2696" s="113"/>
      <c r="NXX2696" s="113"/>
      <c r="NXY2696" s="113"/>
      <c r="NXZ2696" s="113"/>
      <c r="NYA2696" s="113"/>
      <c r="NYB2696" s="113"/>
      <c r="NYC2696" s="113"/>
      <c r="NYD2696" s="113"/>
      <c r="NYE2696" s="113"/>
      <c r="NYF2696" s="113"/>
      <c r="NYG2696" s="113"/>
      <c r="NYH2696" s="113"/>
      <c r="NYI2696" s="113"/>
      <c r="NYJ2696" s="113"/>
      <c r="NYK2696" s="113"/>
      <c r="NYL2696" s="113"/>
      <c r="NYM2696" s="113"/>
      <c r="NYN2696" s="113"/>
      <c r="NYO2696" s="113"/>
      <c r="NYP2696" s="113"/>
      <c r="NYQ2696" s="113"/>
      <c r="NYR2696" s="113"/>
      <c r="NYS2696" s="113"/>
      <c r="NYT2696" s="113"/>
      <c r="NYU2696" s="113"/>
      <c r="NYV2696" s="113"/>
      <c r="NYW2696" s="113"/>
      <c r="NYX2696" s="113"/>
      <c r="NYY2696" s="113"/>
      <c r="NYZ2696" s="113"/>
      <c r="NZA2696" s="113"/>
      <c r="NZB2696" s="113"/>
      <c r="NZC2696" s="113"/>
      <c r="NZD2696" s="113"/>
      <c r="NZE2696" s="113"/>
      <c r="NZF2696" s="113"/>
      <c r="NZG2696" s="113"/>
      <c r="NZH2696" s="113"/>
      <c r="NZI2696" s="113"/>
      <c r="NZJ2696" s="113"/>
      <c r="NZK2696" s="113"/>
      <c r="NZL2696" s="113"/>
      <c r="NZM2696" s="113"/>
      <c r="NZN2696" s="113"/>
      <c r="NZO2696" s="113"/>
      <c r="NZP2696" s="113"/>
      <c r="NZQ2696" s="113"/>
      <c r="NZR2696" s="113"/>
      <c r="NZS2696" s="113"/>
      <c r="NZT2696" s="113"/>
      <c r="NZU2696" s="113"/>
      <c r="NZV2696" s="113"/>
      <c r="NZW2696" s="113"/>
      <c r="NZX2696" s="113"/>
      <c r="NZY2696" s="113"/>
      <c r="NZZ2696" s="113"/>
      <c r="OAA2696" s="113"/>
      <c r="OAB2696" s="113"/>
      <c r="OAC2696" s="113"/>
      <c r="OAD2696" s="113"/>
      <c r="OAE2696" s="113"/>
      <c r="OAF2696" s="113"/>
      <c r="OAG2696" s="113"/>
      <c r="OAH2696" s="113"/>
      <c r="OAI2696" s="113"/>
      <c r="OAJ2696" s="113"/>
      <c r="OAK2696" s="113"/>
      <c r="OAL2696" s="113"/>
      <c r="OAM2696" s="113"/>
      <c r="OAN2696" s="113"/>
      <c r="OAO2696" s="113"/>
      <c r="OAP2696" s="113"/>
      <c r="OAQ2696" s="113"/>
      <c r="OAR2696" s="113"/>
      <c r="OAS2696" s="113"/>
      <c r="OAT2696" s="113"/>
      <c r="OAU2696" s="113"/>
      <c r="OAV2696" s="113"/>
      <c r="OAW2696" s="113"/>
      <c r="OAX2696" s="113"/>
      <c r="OAY2696" s="113"/>
      <c r="OAZ2696" s="113"/>
      <c r="OBA2696" s="113"/>
      <c r="OBB2696" s="113"/>
      <c r="OBC2696" s="113"/>
      <c r="OBD2696" s="113"/>
      <c r="OBE2696" s="113"/>
      <c r="OBF2696" s="113"/>
      <c r="OBG2696" s="113"/>
      <c r="OBH2696" s="113"/>
      <c r="OBI2696" s="113"/>
      <c r="OBJ2696" s="113"/>
      <c r="OBK2696" s="113"/>
      <c r="OBL2696" s="113"/>
      <c r="OBM2696" s="113"/>
      <c r="OBN2696" s="113"/>
      <c r="OBO2696" s="113"/>
      <c r="OBP2696" s="113"/>
      <c r="OBQ2696" s="113"/>
      <c r="OBR2696" s="113"/>
      <c r="OBS2696" s="113"/>
      <c r="OBT2696" s="113"/>
      <c r="OBU2696" s="113"/>
      <c r="OBV2696" s="113"/>
      <c r="OBW2696" s="113"/>
      <c r="OBX2696" s="113"/>
      <c r="OBY2696" s="113"/>
      <c r="OBZ2696" s="113"/>
      <c r="OCA2696" s="113"/>
      <c r="OCB2696" s="113"/>
      <c r="OCC2696" s="113"/>
      <c r="OCD2696" s="113"/>
      <c r="OCE2696" s="113"/>
      <c r="OCF2696" s="113"/>
      <c r="OCG2696" s="113"/>
      <c r="OCH2696" s="113"/>
      <c r="OCI2696" s="113"/>
      <c r="OCJ2696" s="113"/>
      <c r="OCK2696" s="113"/>
      <c r="OCL2696" s="113"/>
      <c r="OCM2696" s="113"/>
      <c r="OCN2696" s="113"/>
      <c r="OCO2696" s="113"/>
      <c r="OCP2696" s="113"/>
      <c r="OCQ2696" s="113"/>
      <c r="OCR2696" s="113"/>
      <c r="OCS2696" s="113"/>
      <c r="OCT2696" s="113"/>
      <c r="OCU2696" s="113"/>
      <c r="OCV2696" s="113"/>
      <c r="OCW2696" s="113"/>
      <c r="OCX2696" s="113"/>
      <c r="OCY2696" s="113"/>
      <c r="OCZ2696" s="113"/>
      <c r="ODA2696" s="113"/>
      <c r="ODB2696" s="113"/>
      <c r="ODC2696" s="113"/>
      <c r="ODD2696" s="113"/>
      <c r="ODE2696" s="113"/>
      <c r="ODF2696" s="113"/>
      <c r="ODG2696" s="113"/>
      <c r="ODH2696" s="113"/>
      <c r="ODI2696" s="113"/>
      <c r="ODJ2696" s="113"/>
      <c r="ODK2696" s="113"/>
      <c r="ODL2696" s="113"/>
      <c r="ODM2696" s="113"/>
      <c r="ODN2696" s="113"/>
      <c r="ODO2696" s="113"/>
      <c r="ODP2696" s="113"/>
      <c r="ODQ2696" s="113"/>
      <c r="ODR2696" s="113"/>
      <c r="ODS2696" s="113"/>
      <c r="ODT2696" s="113"/>
      <c r="ODU2696" s="113"/>
      <c r="ODV2696" s="113"/>
      <c r="ODW2696" s="113"/>
      <c r="ODX2696" s="113"/>
      <c r="ODY2696" s="113"/>
      <c r="ODZ2696" s="113"/>
      <c r="OEA2696" s="113"/>
      <c r="OEB2696" s="113"/>
      <c r="OEC2696" s="113"/>
      <c r="OED2696" s="113"/>
      <c r="OEE2696" s="113"/>
      <c r="OEF2696" s="113"/>
      <c r="OEG2696" s="113"/>
      <c r="OEH2696" s="113"/>
      <c r="OEI2696" s="113"/>
      <c r="OEJ2696" s="113"/>
      <c r="OEK2696" s="113"/>
      <c r="OEL2696" s="113"/>
      <c r="OEM2696" s="113"/>
      <c r="OEN2696" s="113"/>
      <c r="OEO2696" s="113"/>
      <c r="OEP2696" s="113"/>
      <c r="OEQ2696" s="113"/>
      <c r="OER2696" s="113"/>
      <c r="OES2696" s="113"/>
      <c r="OET2696" s="113"/>
      <c r="OEU2696" s="113"/>
      <c r="OEV2696" s="113"/>
      <c r="OEW2696" s="113"/>
      <c r="OEX2696" s="113"/>
      <c r="OEY2696" s="113"/>
      <c r="OEZ2696" s="113"/>
      <c r="OFA2696" s="113"/>
      <c r="OFB2696" s="113"/>
      <c r="OFC2696" s="113"/>
      <c r="OFD2696" s="113"/>
      <c r="OFE2696" s="113"/>
      <c r="OFF2696" s="113"/>
      <c r="OFG2696" s="113"/>
      <c r="OFH2696" s="113"/>
      <c r="OFI2696" s="113"/>
      <c r="OFJ2696" s="113"/>
      <c r="OFK2696" s="113"/>
      <c r="OFL2696" s="113"/>
      <c r="OFM2696" s="113"/>
      <c r="OFN2696" s="113"/>
      <c r="OFO2696" s="113"/>
      <c r="OFP2696" s="113"/>
      <c r="OFQ2696" s="113"/>
      <c r="OFR2696" s="113"/>
      <c r="OFS2696" s="113"/>
      <c r="OFT2696" s="113"/>
      <c r="OFU2696" s="113"/>
      <c r="OFV2696" s="113"/>
      <c r="OFW2696" s="113"/>
      <c r="OFX2696" s="113"/>
      <c r="OFY2696" s="113"/>
      <c r="OFZ2696" s="113"/>
      <c r="OGA2696" s="113"/>
      <c r="OGB2696" s="113"/>
      <c r="OGC2696" s="113"/>
      <c r="OGD2696" s="113"/>
      <c r="OGE2696" s="113"/>
      <c r="OGF2696" s="113"/>
      <c r="OGG2696" s="113"/>
      <c r="OGH2696" s="113"/>
      <c r="OGI2696" s="113"/>
      <c r="OGJ2696" s="113"/>
      <c r="OGK2696" s="113"/>
      <c r="OGL2696" s="113"/>
      <c r="OGM2696" s="113"/>
      <c r="OGN2696" s="113"/>
      <c r="OGO2696" s="113"/>
      <c r="OGP2696" s="113"/>
      <c r="OGQ2696" s="113"/>
      <c r="OGR2696" s="113"/>
      <c r="OGS2696" s="113"/>
      <c r="OGT2696" s="113"/>
      <c r="OGU2696" s="113"/>
      <c r="OGV2696" s="113"/>
      <c r="OGW2696" s="113"/>
      <c r="OGX2696" s="113"/>
      <c r="OGY2696" s="113"/>
      <c r="OGZ2696" s="113"/>
      <c r="OHA2696" s="113"/>
      <c r="OHB2696" s="113"/>
      <c r="OHC2696" s="113"/>
      <c r="OHD2696" s="113"/>
      <c r="OHE2696" s="113"/>
      <c r="OHF2696" s="113"/>
      <c r="OHG2696" s="113"/>
      <c r="OHH2696" s="113"/>
      <c r="OHI2696" s="113"/>
      <c r="OHJ2696" s="113"/>
      <c r="OHK2696" s="113"/>
      <c r="OHL2696" s="113"/>
      <c r="OHM2696" s="113"/>
      <c r="OHN2696" s="113"/>
      <c r="OHO2696" s="113"/>
      <c r="OHP2696" s="113"/>
      <c r="OHQ2696" s="113"/>
      <c r="OHR2696" s="113"/>
      <c r="OHS2696" s="113"/>
      <c r="OHT2696" s="113"/>
      <c r="OHU2696" s="113"/>
      <c r="OHV2696" s="113"/>
      <c r="OHW2696" s="113"/>
      <c r="OHX2696" s="113"/>
      <c r="OHY2696" s="113"/>
      <c r="OHZ2696" s="113"/>
      <c r="OIA2696" s="113"/>
      <c r="OIB2696" s="113"/>
      <c r="OIC2696" s="113"/>
      <c r="OID2696" s="113"/>
      <c r="OIE2696" s="113"/>
      <c r="OIF2696" s="113"/>
      <c r="OIG2696" s="113"/>
      <c r="OIH2696" s="113"/>
      <c r="OII2696" s="113"/>
      <c r="OIJ2696" s="113"/>
      <c r="OIK2696" s="113"/>
      <c r="OIL2696" s="113"/>
      <c r="OIM2696" s="113"/>
      <c r="OIN2696" s="113"/>
      <c r="OIO2696" s="113"/>
      <c r="OIP2696" s="113"/>
      <c r="OIQ2696" s="113"/>
      <c r="OIR2696" s="113"/>
      <c r="OIS2696" s="113"/>
      <c r="OIT2696" s="113"/>
      <c r="OIU2696" s="113"/>
      <c r="OIV2696" s="113"/>
      <c r="OIW2696" s="113"/>
      <c r="OIX2696" s="113"/>
      <c r="OIY2696" s="113"/>
      <c r="OIZ2696" s="113"/>
      <c r="OJA2696" s="113"/>
      <c r="OJB2696" s="113"/>
      <c r="OJC2696" s="113"/>
      <c r="OJD2696" s="113"/>
      <c r="OJE2696" s="113"/>
      <c r="OJF2696" s="113"/>
      <c r="OJG2696" s="113"/>
      <c r="OJH2696" s="113"/>
      <c r="OJI2696" s="113"/>
      <c r="OJJ2696" s="113"/>
      <c r="OJK2696" s="113"/>
      <c r="OJL2696" s="113"/>
      <c r="OJM2696" s="113"/>
      <c r="OJN2696" s="113"/>
      <c r="OJO2696" s="113"/>
      <c r="OJP2696" s="113"/>
      <c r="OJQ2696" s="113"/>
      <c r="OJR2696" s="113"/>
      <c r="OJS2696" s="113"/>
      <c r="OJT2696" s="113"/>
      <c r="OJU2696" s="113"/>
      <c r="OJV2696" s="113"/>
      <c r="OJW2696" s="113"/>
      <c r="OJX2696" s="113"/>
      <c r="OJY2696" s="113"/>
      <c r="OJZ2696" s="113"/>
      <c r="OKA2696" s="113"/>
      <c r="OKB2696" s="113"/>
      <c r="OKC2696" s="113"/>
      <c r="OKD2696" s="113"/>
      <c r="OKE2696" s="113"/>
      <c r="OKF2696" s="113"/>
      <c r="OKG2696" s="113"/>
      <c r="OKH2696" s="113"/>
      <c r="OKI2696" s="113"/>
      <c r="OKJ2696" s="113"/>
      <c r="OKK2696" s="113"/>
      <c r="OKL2696" s="113"/>
      <c r="OKM2696" s="113"/>
      <c r="OKN2696" s="113"/>
      <c r="OKO2696" s="113"/>
      <c r="OKP2696" s="113"/>
      <c r="OKQ2696" s="113"/>
      <c r="OKR2696" s="113"/>
      <c r="OKS2696" s="113"/>
      <c r="OKT2696" s="113"/>
      <c r="OKU2696" s="113"/>
      <c r="OKV2696" s="113"/>
      <c r="OKW2696" s="113"/>
      <c r="OKX2696" s="113"/>
      <c r="OKY2696" s="113"/>
      <c r="OKZ2696" s="113"/>
      <c r="OLA2696" s="113"/>
      <c r="OLB2696" s="113"/>
      <c r="OLC2696" s="113"/>
      <c r="OLD2696" s="113"/>
      <c r="OLE2696" s="113"/>
      <c r="OLF2696" s="113"/>
      <c r="OLG2696" s="113"/>
      <c r="OLH2696" s="113"/>
      <c r="OLI2696" s="113"/>
      <c r="OLJ2696" s="113"/>
      <c r="OLK2696" s="113"/>
      <c r="OLL2696" s="113"/>
      <c r="OLM2696" s="113"/>
      <c r="OLN2696" s="113"/>
      <c r="OLO2696" s="113"/>
      <c r="OLP2696" s="113"/>
      <c r="OLQ2696" s="113"/>
      <c r="OLR2696" s="113"/>
      <c r="OLS2696" s="113"/>
      <c r="OLT2696" s="113"/>
      <c r="OLU2696" s="113"/>
      <c r="OLV2696" s="113"/>
      <c r="OLW2696" s="113"/>
      <c r="OLX2696" s="113"/>
      <c r="OLY2696" s="113"/>
      <c r="OLZ2696" s="113"/>
      <c r="OMA2696" s="113"/>
      <c r="OMB2696" s="113"/>
      <c r="OMC2696" s="113"/>
      <c r="OMD2696" s="113"/>
      <c r="OME2696" s="113"/>
      <c r="OMF2696" s="113"/>
      <c r="OMG2696" s="113"/>
      <c r="OMH2696" s="113"/>
      <c r="OMI2696" s="113"/>
      <c r="OMJ2696" s="113"/>
      <c r="OMK2696" s="113"/>
      <c r="OML2696" s="113"/>
      <c r="OMM2696" s="113"/>
      <c r="OMN2696" s="113"/>
      <c r="OMO2696" s="113"/>
      <c r="OMP2696" s="113"/>
      <c r="OMQ2696" s="113"/>
      <c r="OMR2696" s="113"/>
      <c r="OMS2696" s="113"/>
      <c r="OMT2696" s="113"/>
      <c r="OMU2696" s="113"/>
      <c r="OMV2696" s="113"/>
      <c r="OMW2696" s="113"/>
      <c r="OMX2696" s="113"/>
      <c r="OMY2696" s="113"/>
      <c r="OMZ2696" s="113"/>
      <c r="ONA2696" s="113"/>
      <c r="ONB2696" s="113"/>
      <c r="ONC2696" s="113"/>
      <c r="OND2696" s="113"/>
      <c r="ONE2696" s="113"/>
      <c r="ONF2696" s="113"/>
      <c r="ONG2696" s="113"/>
      <c r="ONH2696" s="113"/>
      <c r="ONI2696" s="113"/>
      <c r="ONJ2696" s="113"/>
      <c r="ONK2696" s="113"/>
      <c r="ONL2696" s="113"/>
      <c r="ONM2696" s="113"/>
      <c r="ONN2696" s="113"/>
      <c r="ONO2696" s="113"/>
      <c r="ONP2696" s="113"/>
      <c r="ONQ2696" s="113"/>
      <c r="ONR2696" s="113"/>
      <c r="ONS2696" s="113"/>
      <c r="ONT2696" s="113"/>
      <c r="ONU2696" s="113"/>
      <c r="ONV2696" s="113"/>
      <c r="ONW2696" s="113"/>
      <c r="ONX2696" s="113"/>
      <c r="ONY2696" s="113"/>
      <c r="ONZ2696" s="113"/>
      <c r="OOA2696" s="113"/>
      <c r="OOB2696" s="113"/>
      <c r="OOC2696" s="113"/>
      <c r="OOD2696" s="113"/>
      <c r="OOE2696" s="113"/>
      <c r="OOF2696" s="113"/>
      <c r="OOG2696" s="113"/>
      <c r="OOH2696" s="113"/>
      <c r="OOI2696" s="113"/>
      <c r="OOJ2696" s="113"/>
      <c r="OOK2696" s="113"/>
      <c r="OOL2696" s="113"/>
      <c r="OOM2696" s="113"/>
      <c r="OON2696" s="113"/>
      <c r="OOO2696" s="113"/>
      <c r="OOP2696" s="113"/>
      <c r="OOQ2696" s="113"/>
      <c r="OOR2696" s="113"/>
      <c r="OOS2696" s="113"/>
      <c r="OOT2696" s="113"/>
      <c r="OOU2696" s="113"/>
      <c r="OOV2696" s="113"/>
      <c r="OOW2696" s="113"/>
      <c r="OOX2696" s="113"/>
      <c r="OOY2696" s="113"/>
      <c r="OOZ2696" s="113"/>
      <c r="OPA2696" s="113"/>
      <c r="OPB2696" s="113"/>
      <c r="OPC2696" s="113"/>
      <c r="OPD2696" s="113"/>
      <c r="OPE2696" s="113"/>
      <c r="OPF2696" s="113"/>
      <c r="OPG2696" s="113"/>
      <c r="OPH2696" s="113"/>
      <c r="OPI2696" s="113"/>
      <c r="OPJ2696" s="113"/>
      <c r="OPK2696" s="113"/>
      <c r="OPL2696" s="113"/>
      <c r="OPM2696" s="113"/>
      <c r="OPN2696" s="113"/>
      <c r="OPO2696" s="113"/>
      <c r="OPP2696" s="113"/>
      <c r="OPQ2696" s="113"/>
      <c r="OPR2696" s="113"/>
      <c r="OPS2696" s="113"/>
      <c r="OPT2696" s="113"/>
      <c r="OPU2696" s="113"/>
      <c r="OPV2696" s="113"/>
      <c r="OPW2696" s="113"/>
      <c r="OPX2696" s="113"/>
      <c r="OPY2696" s="113"/>
      <c r="OPZ2696" s="113"/>
      <c r="OQA2696" s="113"/>
      <c r="OQB2696" s="113"/>
      <c r="OQC2696" s="113"/>
      <c r="OQD2696" s="113"/>
      <c r="OQE2696" s="113"/>
      <c r="OQF2696" s="113"/>
      <c r="OQG2696" s="113"/>
      <c r="OQH2696" s="113"/>
      <c r="OQI2696" s="113"/>
      <c r="OQJ2696" s="113"/>
      <c r="OQK2696" s="113"/>
      <c r="OQL2696" s="113"/>
      <c r="OQM2696" s="113"/>
      <c r="OQN2696" s="113"/>
      <c r="OQO2696" s="113"/>
      <c r="OQP2696" s="113"/>
      <c r="OQQ2696" s="113"/>
      <c r="OQR2696" s="113"/>
      <c r="OQS2696" s="113"/>
      <c r="OQT2696" s="113"/>
      <c r="OQU2696" s="113"/>
      <c r="OQV2696" s="113"/>
      <c r="OQW2696" s="113"/>
      <c r="OQX2696" s="113"/>
      <c r="OQY2696" s="113"/>
      <c r="OQZ2696" s="113"/>
      <c r="ORA2696" s="113"/>
      <c r="ORB2696" s="113"/>
      <c r="ORC2696" s="113"/>
      <c r="ORD2696" s="113"/>
      <c r="ORE2696" s="113"/>
      <c r="ORF2696" s="113"/>
      <c r="ORG2696" s="113"/>
      <c r="ORH2696" s="113"/>
      <c r="ORI2696" s="113"/>
      <c r="ORJ2696" s="113"/>
      <c r="ORK2696" s="113"/>
      <c r="ORL2696" s="113"/>
      <c r="ORM2696" s="113"/>
      <c r="ORN2696" s="113"/>
      <c r="ORO2696" s="113"/>
      <c r="ORP2696" s="113"/>
      <c r="ORQ2696" s="113"/>
      <c r="ORR2696" s="113"/>
      <c r="ORS2696" s="113"/>
      <c r="ORT2696" s="113"/>
      <c r="ORU2696" s="113"/>
      <c r="ORV2696" s="113"/>
      <c r="ORW2696" s="113"/>
      <c r="ORX2696" s="113"/>
      <c r="ORY2696" s="113"/>
      <c r="ORZ2696" s="113"/>
      <c r="OSA2696" s="113"/>
      <c r="OSB2696" s="113"/>
      <c r="OSC2696" s="113"/>
      <c r="OSD2696" s="113"/>
      <c r="OSE2696" s="113"/>
      <c r="OSF2696" s="113"/>
      <c r="OSG2696" s="113"/>
      <c r="OSH2696" s="113"/>
      <c r="OSI2696" s="113"/>
      <c r="OSJ2696" s="113"/>
      <c r="OSK2696" s="113"/>
      <c r="OSL2696" s="113"/>
      <c r="OSM2696" s="113"/>
      <c r="OSN2696" s="113"/>
      <c r="OSO2696" s="113"/>
      <c r="OSP2696" s="113"/>
      <c r="OSQ2696" s="113"/>
      <c r="OSR2696" s="113"/>
      <c r="OSS2696" s="113"/>
      <c r="OST2696" s="113"/>
      <c r="OSU2696" s="113"/>
      <c r="OSV2696" s="113"/>
      <c r="OSW2696" s="113"/>
      <c r="OSX2696" s="113"/>
      <c r="OSY2696" s="113"/>
      <c r="OSZ2696" s="113"/>
      <c r="OTA2696" s="113"/>
      <c r="OTB2696" s="113"/>
      <c r="OTC2696" s="113"/>
      <c r="OTD2696" s="113"/>
      <c r="OTE2696" s="113"/>
      <c r="OTF2696" s="113"/>
      <c r="OTG2696" s="113"/>
      <c r="OTH2696" s="113"/>
      <c r="OTI2696" s="113"/>
      <c r="OTJ2696" s="113"/>
      <c r="OTK2696" s="113"/>
      <c r="OTL2696" s="113"/>
      <c r="OTM2696" s="113"/>
      <c r="OTN2696" s="113"/>
      <c r="OTO2696" s="113"/>
      <c r="OTP2696" s="113"/>
      <c r="OTQ2696" s="113"/>
      <c r="OTR2696" s="113"/>
      <c r="OTS2696" s="113"/>
      <c r="OTT2696" s="113"/>
      <c r="OTU2696" s="113"/>
      <c r="OTV2696" s="113"/>
      <c r="OTW2696" s="113"/>
      <c r="OTX2696" s="113"/>
      <c r="OTY2696" s="113"/>
      <c r="OTZ2696" s="113"/>
      <c r="OUA2696" s="113"/>
      <c r="OUB2696" s="113"/>
      <c r="OUC2696" s="113"/>
      <c r="OUD2696" s="113"/>
      <c r="OUE2696" s="113"/>
      <c r="OUF2696" s="113"/>
      <c r="OUG2696" s="113"/>
      <c r="OUH2696" s="113"/>
      <c r="OUI2696" s="113"/>
      <c r="OUJ2696" s="113"/>
      <c r="OUK2696" s="113"/>
      <c r="OUL2696" s="113"/>
      <c r="OUM2696" s="113"/>
      <c r="OUN2696" s="113"/>
      <c r="OUO2696" s="113"/>
      <c r="OUP2696" s="113"/>
      <c r="OUQ2696" s="113"/>
      <c r="OUR2696" s="113"/>
      <c r="OUS2696" s="113"/>
      <c r="OUT2696" s="113"/>
      <c r="OUU2696" s="113"/>
      <c r="OUV2696" s="113"/>
      <c r="OUW2696" s="113"/>
      <c r="OUX2696" s="113"/>
      <c r="OUY2696" s="113"/>
      <c r="OUZ2696" s="113"/>
      <c r="OVA2696" s="113"/>
      <c r="OVB2696" s="113"/>
      <c r="OVC2696" s="113"/>
      <c r="OVD2696" s="113"/>
      <c r="OVE2696" s="113"/>
      <c r="OVF2696" s="113"/>
      <c r="OVG2696" s="113"/>
      <c r="OVH2696" s="113"/>
      <c r="OVI2696" s="113"/>
      <c r="OVJ2696" s="113"/>
      <c r="OVK2696" s="113"/>
      <c r="OVL2696" s="113"/>
      <c r="OVM2696" s="113"/>
      <c r="OVN2696" s="113"/>
      <c r="OVO2696" s="113"/>
      <c r="OVP2696" s="113"/>
      <c r="OVQ2696" s="113"/>
      <c r="OVR2696" s="113"/>
      <c r="OVS2696" s="113"/>
      <c r="OVT2696" s="113"/>
      <c r="OVU2696" s="113"/>
      <c r="OVV2696" s="113"/>
      <c r="OVW2696" s="113"/>
      <c r="OVX2696" s="113"/>
      <c r="OVY2696" s="113"/>
      <c r="OVZ2696" s="113"/>
      <c r="OWA2696" s="113"/>
      <c r="OWB2696" s="113"/>
      <c r="OWC2696" s="113"/>
      <c r="OWD2696" s="113"/>
      <c r="OWE2696" s="113"/>
      <c r="OWF2696" s="113"/>
      <c r="OWG2696" s="113"/>
      <c r="OWH2696" s="113"/>
      <c r="OWI2696" s="113"/>
      <c r="OWJ2696" s="113"/>
      <c r="OWK2696" s="113"/>
      <c r="OWL2696" s="113"/>
      <c r="OWM2696" s="113"/>
      <c r="OWN2696" s="113"/>
      <c r="OWO2696" s="113"/>
      <c r="OWP2696" s="113"/>
      <c r="OWQ2696" s="113"/>
      <c r="OWR2696" s="113"/>
      <c r="OWS2696" s="113"/>
      <c r="OWT2696" s="113"/>
      <c r="OWU2696" s="113"/>
      <c r="OWV2696" s="113"/>
      <c r="OWW2696" s="113"/>
      <c r="OWX2696" s="113"/>
      <c r="OWY2696" s="113"/>
      <c r="OWZ2696" s="113"/>
      <c r="OXA2696" s="113"/>
      <c r="OXB2696" s="113"/>
      <c r="OXC2696" s="113"/>
      <c r="OXD2696" s="113"/>
      <c r="OXE2696" s="113"/>
      <c r="OXF2696" s="113"/>
      <c r="OXG2696" s="113"/>
      <c r="OXH2696" s="113"/>
      <c r="OXI2696" s="113"/>
      <c r="OXJ2696" s="113"/>
      <c r="OXK2696" s="113"/>
      <c r="OXL2696" s="113"/>
      <c r="OXM2696" s="113"/>
      <c r="OXN2696" s="113"/>
      <c r="OXO2696" s="113"/>
      <c r="OXP2696" s="113"/>
      <c r="OXQ2696" s="113"/>
      <c r="OXR2696" s="113"/>
      <c r="OXS2696" s="113"/>
      <c r="OXT2696" s="113"/>
      <c r="OXU2696" s="113"/>
      <c r="OXV2696" s="113"/>
      <c r="OXW2696" s="113"/>
      <c r="OXX2696" s="113"/>
      <c r="OXY2696" s="113"/>
      <c r="OXZ2696" s="113"/>
      <c r="OYA2696" s="113"/>
      <c r="OYB2696" s="113"/>
      <c r="OYC2696" s="113"/>
      <c r="OYD2696" s="113"/>
      <c r="OYE2696" s="113"/>
      <c r="OYF2696" s="113"/>
      <c r="OYG2696" s="113"/>
      <c r="OYH2696" s="113"/>
      <c r="OYI2696" s="113"/>
      <c r="OYJ2696" s="113"/>
      <c r="OYK2696" s="113"/>
      <c r="OYL2696" s="113"/>
      <c r="OYM2696" s="113"/>
      <c r="OYN2696" s="113"/>
      <c r="OYO2696" s="113"/>
      <c r="OYP2696" s="113"/>
      <c r="OYQ2696" s="113"/>
      <c r="OYR2696" s="113"/>
      <c r="OYS2696" s="113"/>
      <c r="OYT2696" s="113"/>
      <c r="OYU2696" s="113"/>
      <c r="OYV2696" s="113"/>
      <c r="OYW2696" s="113"/>
      <c r="OYX2696" s="113"/>
      <c r="OYY2696" s="113"/>
      <c r="OYZ2696" s="113"/>
      <c r="OZA2696" s="113"/>
      <c r="OZB2696" s="113"/>
      <c r="OZC2696" s="113"/>
      <c r="OZD2696" s="113"/>
      <c r="OZE2696" s="113"/>
      <c r="OZF2696" s="113"/>
      <c r="OZG2696" s="113"/>
      <c r="OZH2696" s="113"/>
      <c r="OZI2696" s="113"/>
      <c r="OZJ2696" s="113"/>
      <c r="OZK2696" s="113"/>
      <c r="OZL2696" s="113"/>
      <c r="OZM2696" s="113"/>
      <c r="OZN2696" s="113"/>
      <c r="OZO2696" s="113"/>
      <c r="OZP2696" s="113"/>
      <c r="OZQ2696" s="113"/>
      <c r="OZR2696" s="113"/>
      <c r="OZS2696" s="113"/>
      <c r="OZT2696" s="113"/>
      <c r="OZU2696" s="113"/>
      <c r="OZV2696" s="113"/>
      <c r="OZW2696" s="113"/>
      <c r="OZX2696" s="113"/>
      <c r="OZY2696" s="113"/>
      <c r="OZZ2696" s="113"/>
      <c r="PAA2696" s="113"/>
      <c r="PAB2696" s="113"/>
      <c r="PAC2696" s="113"/>
      <c r="PAD2696" s="113"/>
      <c r="PAE2696" s="113"/>
      <c r="PAF2696" s="113"/>
      <c r="PAG2696" s="113"/>
      <c r="PAH2696" s="113"/>
      <c r="PAI2696" s="113"/>
      <c r="PAJ2696" s="113"/>
      <c r="PAK2696" s="113"/>
      <c r="PAL2696" s="113"/>
      <c r="PAM2696" s="113"/>
      <c r="PAN2696" s="113"/>
      <c r="PAO2696" s="113"/>
      <c r="PAP2696" s="113"/>
      <c r="PAQ2696" s="113"/>
      <c r="PAR2696" s="113"/>
      <c r="PAS2696" s="113"/>
      <c r="PAT2696" s="113"/>
      <c r="PAU2696" s="113"/>
      <c r="PAV2696" s="113"/>
      <c r="PAW2696" s="113"/>
      <c r="PAX2696" s="113"/>
      <c r="PAY2696" s="113"/>
      <c r="PAZ2696" s="113"/>
      <c r="PBA2696" s="113"/>
      <c r="PBB2696" s="113"/>
      <c r="PBC2696" s="113"/>
      <c r="PBD2696" s="113"/>
      <c r="PBE2696" s="113"/>
      <c r="PBF2696" s="113"/>
      <c r="PBG2696" s="113"/>
      <c r="PBH2696" s="113"/>
      <c r="PBI2696" s="113"/>
      <c r="PBJ2696" s="113"/>
      <c r="PBK2696" s="113"/>
      <c r="PBL2696" s="113"/>
      <c r="PBM2696" s="113"/>
      <c r="PBN2696" s="113"/>
      <c r="PBO2696" s="113"/>
      <c r="PBP2696" s="113"/>
      <c r="PBQ2696" s="113"/>
      <c r="PBR2696" s="113"/>
      <c r="PBS2696" s="113"/>
      <c r="PBT2696" s="113"/>
      <c r="PBU2696" s="113"/>
      <c r="PBV2696" s="113"/>
      <c r="PBW2696" s="113"/>
      <c r="PBX2696" s="113"/>
      <c r="PBY2696" s="113"/>
      <c r="PBZ2696" s="113"/>
      <c r="PCA2696" s="113"/>
      <c r="PCB2696" s="113"/>
      <c r="PCC2696" s="113"/>
      <c r="PCD2696" s="113"/>
      <c r="PCE2696" s="113"/>
      <c r="PCF2696" s="113"/>
      <c r="PCG2696" s="113"/>
      <c r="PCH2696" s="113"/>
      <c r="PCI2696" s="113"/>
      <c r="PCJ2696" s="113"/>
      <c r="PCK2696" s="113"/>
      <c r="PCL2696" s="113"/>
      <c r="PCM2696" s="113"/>
      <c r="PCN2696" s="113"/>
      <c r="PCO2696" s="113"/>
      <c r="PCP2696" s="113"/>
      <c r="PCQ2696" s="113"/>
      <c r="PCR2696" s="113"/>
      <c r="PCS2696" s="113"/>
      <c r="PCT2696" s="113"/>
      <c r="PCU2696" s="113"/>
      <c r="PCV2696" s="113"/>
      <c r="PCW2696" s="113"/>
      <c r="PCX2696" s="113"/>
      <c r="PCY2696" s="113"/>
      <c r="PCZ2696" s="113"/>
      <c r="PDA2696" s="113"/>
      <c r="PDB2696" s="113"/>
      <c r="PDC2696" s="113"/>
      <c r="PDD2696" s="113"/>
      <c r="PDE2696" s="113"/>
      <c r="PDF2696" s="113"/>
      <c r="PDG2696" s="113"/>
      <c r="PDH2696" s="113"/>
      <c r="PDI2696" s="113"/>
      <c r="PDJ2696" s="113"/>
      <c r="PDK2696" s="113"/>
      <c r="PDL2696" s="113"/>
      <c r="PDM2696" s="113"/>
      <c r="PDN2696" s="113"/>
      <c r="PDO2696" s="113"/>
      <c r="PDP2696" s="113"/>
      <c r="PDQ2696" s="113"/>
      <c r="PDR2696" s="113"/>
      <c r="PDS2696" s="113"/>
      <c r="PDT2696" s="113"/>
      <c r="PDU2696" s="113"/>
      <c r="PDV2696" s="113"/>
      <c r="PDW2696" s="113"/>
      <c r="PDX2696" s="113"/>
      <c r="PDY2696" s="113"/>
      <c r="PDZ2696" s="113"/>
      <c r="PEA2696" s="113"/>
      <c r="PEB2696" s="113"/>
      <c r="PEC2696" s="113"/>
      <c r="PED2696" s="113"/>
      <c r="PEE2696" s="113"/>
      <c r="PEF2696" s="113"/>
      <c r="PEG2696" s="113"/>
      <c r="PEH2696" s="113"/>
      <c r="PEI2696" s="113"/>
      <c r="PEJ2696" s="113"/>
      <c r="PEK2696" s="113"/>
      <c r="PEL2696" s="113"/>
      <c r="PEM2696" s="113"/>
      <c r="PEN2696" s="113"/>
      <c r="PEO2696" s="113"/>
      <c r="PEP2696" s="113"/>
      <c r="PEQ2696" s="113"/>
      <c r="PER2696" s="113"/>
      <c r="PES2696" s="113"/>
      <c r="PET2696" s="113"/>
      <c r="PEU2696" s="113"/>
      <c r="PEV2696" s="113"/>
      <c r="PEW2696" s="113"/>
      <c r="PEX2696" s="113"/>
      <c r="PEY2696" s="113"/>
      <c r="PEZ2696" s="113"/>
      <c r="PFA2696" s="113"/>
      <c r="PFB2696" s="113"/>
      <c r="PFC2696" s="113"/>
      <c r="PFD2696" s="113"/>
      <c r="PFE2696" s="113"/>
      <c r="PFF2696" s="113"/>
      <c r="PFG2696" s="113"/>
      <c r="PFH2696" s="113"/>
      <c r="PFI2696" s="113"/>
      <c r="PFJ2696" s="113"/>
      <c r="PFK2696" s="113"/>
      <c r="PFL2696" s="113"/>
      <c r="PFM2696" s="113"/>
      <c r="PFN2696" s="113"/>
      <c r="PFO2696" s="113"/>
      <c r="PFP2696" s="113"/>
      <c r="PFQ2696" s="113"/>
      <c r="PFR2696" s="113"/>
      <c r="PFS2696" s="113"/>
      <c r="PFT2696" s="113"/>
      <c r="PFU2696" s="113"/>
      <c r="PFV2696" s="113"/>
      <c r="PFW2696" s="113"/>
      <c r="PFX2696" s="113"/>
      <c r="PFY2696" s="113"/>
      <c r="PFZ2696" s="113"/>
      <c r="PGA2696" s="113"/>
      <c r="PGB2696" s="113"/>
      <c r="PGC2696" s="113"/>
      <c r="PGD2696" s="113"/>
      <c r="PGE2696" s="113"/>
      <c r="PGF2696" s="113"/>
      <c r="PGG2696" s="113"/>
      <c r="PGH2696" s="113"/>
      <c r="PGI2696" s="113"/>
      <c r="PGJ2696" s="113"/>
      <c r="PGK2696" s="113"/>
      <c r="PGL2696" s="113"/>
      <c r="PGM2696" s="113"/>
      <c r="PGN2696" s="113"/>
      <c r="PGO2696" s="113"/>
      <c r="PGP2696" s="113"/>
      <c r="PGQ2696" s="113"/>
      <c r="PGR2696" s="113"/>
      <c r="PGS2696" s="113"/>
      <c r="PGT2696" s="113"/>
      <c r="PGU2696" s="113"/>
      <c r="PGV2696" s="113"/>
      <c r="PGW2696" s="113"/>
      <c r="PGX2696" s="113"/>
      <c r="PGY2696" s="113"/>
      <c r="PGZ2696" s="113"/>
      <c r="PHA2696" s="113"/>
      <c r="PHB2696" s="113"/>
      <c r="PHC2696" s="113"/>
      <c r="PHD2696" s="113"/>
      <c r="PHE2696" s="113"/>
      <c r="PHF2696" s="113"/>
      <c r="PHG2696" s="113"/>
      <c r="PHH2696" s="113"/>
      <c r="PHI2696" s="113"/>
      <c r="PHJ2696" s="113"/>
      <c r="PHK2696" s="113"/>
      <c r="PHL2696" s="113"/>
      <c r="PHM2696" s="113"/>
      <c r="PHN2696" s="113"/>
      <c r="PHO2696" s="113"/>
      <c r="PHP2696" s="113"/>
      <c r="PHQ2696" s="113"/>
      <c r="PHR2696" s="113"/>
      <c r="PHS2696" s="113"/>
      <c r="PHT2696" s="113"/>
      <c r="PHU2696" s="113"/>
      <c r="PHV2696" s="113"/>
      <c r="PHW2696" s="113"/>
      <c r="PHX2696" s="113"/>
      <c r="PHY2696" s="113"/>
      <c r="PHZ2696" s="113"/>
      <c r="PIA2696" s="113"/>
      <c r="PIB2696" s="113"/>
      <c r="PIC2696" s="113"/>
      <c r="PID2696" s="113"/>
      <c r="PIE2696" s="113"/>
      <c r="PIF2696" s="113"/>
      <c r="PIG2696" s="113"/>
      <c r="PIH2696" s="113"/>
      <c r="PII2696" s="113"/>
      <c r="PIJ2696" s="113"/>
      <c r="PIK2696" s="113"/>
      <c r="PIL2696" s="113"/>
      <c r="PIM2696" s="113"/>
      <c r="PIN2696" s="113"/>
      <c r="PIO2696" s="113"/>
      <c r="PIP2696" s="113"/>
      <c r="PIQ2696" s="113"/>
      <c r="PIR2696" s="113"/>
      <c r="PIS2696" s="113"/>
      <c r="PIT2696" s="113"/>
      <c r="PIU2696" s="113"/>
      <c r="PIV2696" s="113"/>
      <c r="PIW2696" s="113"/>
      <c r="PIX2696" s="113"/>
      <c r="PIY2696" s="113"/>
      <c r="PIZ2696" s="113"/>
      <c r="PJA2696" s="113"/>
      <c r="PJB2696" s="113"/>
      <c r="PJC2696" s="113"/>
      <c r="PJD2696" s="113"/>
      <c r="PJE2696" s="113"/>
      <c r="PJF2696" s="113"/>
      <c r="PJG2696" s="113"/>
      <c r="PJH2696" s="113"/>
      <c r="PJI2696" s="113"/>
      <c r="PJJ2696" s="113"/>
      <c r="PJK2696" s="113"/>
      <c r="PJL2696" s="113"/>
      <c r="PJM2696" s="113"/>
      <c r="PJN2696" s="113"/>
      <c r="PJO2696" s="113"/>
      <c r="PJP2696" s="113"/>
      <c r="PJQ2696" s="113"/>
      <c r="PJR2696" s="113"/>
      <c r="PJS2696" s="113"/>
      <c r="PJT2696" s="113"/>
      <c r="PJU2696" s="113"/>
      <c r="PJV2696" s="113"/>
      <c r="PJW2696" s="113"/>
      <c r="PJX2696" s="113"/>
      <c r="PJY2696" s="113"/>
      <c r="PJZ2696" s="113"/>
      <c r="PKA2696" s="113"/>
      <c r="PKB2696" s="113"/>
      <c r="PKC2696" s="113"/>
      <c r="PKD2696" s="113"/>
      <c r="PKE2696" s="113"/>
      <c r="PKF2696" s="113"/>
      <c r="PKG2696" s="113"/>
      <c r="PKH2696" s="113"/>
      <c r="PKI2696" s="113"/>
      <c r="PKJ2696" s="113"/>
      <c r="PKK2696" s="113"/>
      <c r="PKL2696" s="113"/>
      <c r="PKM2696" s="113"/>
      <c r="PKN2696" s="113"/>
      <c r="PKO2696" s="113"/>
      <c r="PKP2696" s="113"/>
      <c r="PKQ2696" s="113"/>
      <c r="PKR2696" s="113"/>
      <c r="PKS2696" s="113"/>
      <c r="PKT2696" s="113"/>
      <c r="PKU2696" s="113"/>
      <c r="PKV2696" s="113"/>
      <c r="PKW2696" s="113"/>
      <c r="PKX2696" s="113"/>
      <c r="PKY2696" s="113"/>
      <c r="PKZ2696" s="113"/>
      <c r="PLA2696" s="113"/>
      <c r="PLB2696" s="113"/>
      <c r="PLC2696" s="113"/>
      <c r="PLD2696" s="113"/>
      <c r="PLE2696" s="113"/>
      <c r="PLF2696" s="113"/>
      <c r="PLG2696" s="113"/>
      <c r="PLH2696" s="113"/>
      <c r="PLI2696" s="113"/>
      <c r="PLJ2696" s="113"/>
      <c r="PLK2696" s="113"/>
      <c r="PLL2696" s="113"/>
      <c r="PLM2696" s="113"/>
      <c r="PLN2696" s="113"/>
      <c r="PLO2696" s="113"/>
      <c r="PLP2696" s="113"/>
      <c r="PLQ2696" s="113"/>
      <c r="PLR2696" s="113"/>
      <c r="PLS2696" s="113"/>
      <c r="PLT2696" s="113"/>
      <c r="PLU2696" s="113"/>
      <c r="PLV2696" s="113"/>
      <c r="PLW2696" s="113"/>
      <c r="PLX2696" s="113"/>
      <c r="PLY2696" s="113"/>
      <c r="PLZ2696" s="113"/>
      <c r="PMA2696" s="113"/>
      <c r="PMB2696" s="113"/>
      <c r="PMC2696" s="113"/>
      <c r="PMD2696" s="113"/>
      <c r="PME2696" s="113"/>
      <c r="PMF2696" s="113"/>
      <c r="PMG2696" s="113"/>
      <c r="PMH2696" s="113"/>
      <c r="PMI2696" s="113"/>
      <c r="PMJ2696" s="113"/>
      <c r="PMK2696" s="113"/>
      <c r="PML2696" s="113"/>
      <c r="PMM2696" s="113"/>
      <c r="PMN2696" s="113"/>
      <c r="PMO2696" s="113"/>
      <c r="PMP2696" s="113"/>
      <c r="PMQ2696" s="113"/>
      <c r="PMR2696" s="113"/>
      <c r="PMS2696" s="113"/>
      <c r="PMT2696" s="113"/>
      <c r="PMU2696" s="113"/>
      <c r="PMV2696" s="113"/>
      <c r="PMW2696" s="113"/>
      <c r="PMX2696" s="113"/>
      <c r="PMY2696" s="113"/>
      <c r="PMZ2696" s="113"/>
      <c r="PNA2696" s="113"/>
      <c r="PNB2696" s="113"/>
      <c r="PNC2696" s="113"/>
      <c r="PND2696" s="113"/>
      <c r="PNE2696" s="113"/>
      <c r="PNF2696" s="113"/>
      <c r="PNG2696" s="113"/>
      <c r="PNH2696" s="113"/>
      <c r="PNI2696" s="113"/>
      <c r="PNJ2696" s="113"/>
      <c r="PNK2696" s="113"/>
      <c r="PNL2696" s="113"/>
      <c r="PNM2696" s="113"/>
      <c r="PNN2696" s="113"/>
      <c r="PNO2696" s="113"/>
      <c r="PNP2696" s="113"/>
      <c r="PNQ2696" s="113"/>
      <c r="PNR2696" s="113"/>
      <c r="PNS2696" s="113"/>
      <c r="PNT2696" s="113"/>
      <c r="PNU2696" s="113"/>
      <c r="PNV2696" s="113"/>
      <c r="PNW2696" s="113"/>
      <c r="PNX2696" s="113"/>
      <c r="PNY2696" s="113"/>
      <c r="PNZ2696" s="113"/>
      <c r="POA2696" s="113"/>
      <c r="POB2696" s="113"/>
      <c r="POC2696" s="113"/>
      <c r="POD2696" s="113"/>
      <c r="POE2696" s="113"/>
      <c r="POF2696" s="113"/>
      <c r="POG2696" s="113"/>
      <c r="POH2696" s="113"/>
      <c r="POI2696" s="113"/>
      <c r="POJ2696" s="113"/>
      <c r="POK2696" s="113"/>
      <c r="POL2696" s="113"/>
      <c r="POM2696" s="113"/>
      <c r="PON2696" s="113"/>
      <c r="POO2696" s="113"/>
      <c r="POP2696" s="113"/>
      <c r="POQ2696" s="113"/>
      <c r="POR2696" s="113"/>
      <c r="POS2696" s="113"/>
      <c r="POT2696" s="113"/>
      <c r="POU2696" s="113"/>
      <c r="POV2696" s="113"/>
      <c r="POW2696" s="113"/>
      <c r="POX2696" s="113"/>
      <c r="POY2696" s="113"/>
      <c r="POZ2696" s="113"/>
      <c r="PPA2696" s="113"/>
      <c r="PPB2696" s="113"/>
      <c r="PPC2696" s="113"/>
      <c r="PPD2696" s="113"/>
      <c r="PPE2696" s="113"/>
      <c r="PPF2696" s="113"/>
      <c r="PPG2696" s="113"/>
      <c r="PPH2696" s="113"/>
      <c r="PPI2696" s="113"/>
      <c r="PPJ2696" s="113"/>
      <c r="PPK2696" s="113"/>
      <c r="PPL2696" s="113"/>
      <c r="PPM2696" s="113"/>
      <c r="PPN2696" s="113"/>
      <c r="PPO2696" s="113"/>
      <c r="PPP2696" s="113"/>
      <c r="PPQ2696" s="113"/>
      <c r="PPR2696" s="113"/>
      <c r="PPS2696" s="113"/>
      <c r="PPT2696" s="113"/>
      <c r="PPU2696" s="113"/>
      <c r="PPV2696" s="113"/>
      <c r="PPW2696" s="113"/>
      <c r="PPX2696" s="113"/>
      <c r="PPY2696" s="113"/>
      <c r="PPZ2696" s="113"/>
      <c r="PQA2696" s="113"/>
      <c r="PQB2696" s="113"/>
      <c r="PQC2696" s="113"/>
      <c r="PQD2696" s="113"/>
      <c r="PQE2696" s="113"/>
      <c r="PQF2696" s="113"/>
      <c r="PQG2696" s="113"/>
      <c r="PQH2696" s="113"/>
      <c r="PQI2696" s="113"/>
      <c r="PQJ2696" s="113"/>
      <c r="PQK2696" s="113"/>
      <c r="PQL2696" s="113"/>
      <c r="PQM2696" s="113"/>
      <c r="PQN2696" s="113"/>
      <c r="PQO2696" s="113"/>
      <c r="PQP2696" s="113"/>
      <c r="PQQ2696" s="113"/>
      <c r="PQR2696" s="113"/>
      <c r="PQS2696" s="113"/>
      <c r="PQT2696" s="113"/>
      <c r="PQU2696" s="113"/>
      <c r="PQV2696" s="113"/>
      <c r="PQW2696" s="113"/>
      <c r="PQX2696" s="113"/>
      <c r="PQY2696" s="113"/>
      <c r="PQZ2696" s="113"/>
      <c r="PRA2696" s="113"/>
      <c r="PRB2696" s="113"/>
      <c r="PRC2696" s="113"/>
      <c r="PRD2696" s="113"/>
      <c r="PRE2696" s="113"/>
      <c r="PRF2696" s="113"/>
      <c r="PRG2696" s="113"/>
      <c r="PRH2696" s="113"/>
      <c r="PRI2696" s="113"/>
      <c r="PRJ2696" s="113"/>
      <c r="PRK2696" s="113"/>
      <c r="PRL2696" s="113"/>
      <c r="PRM2696" s="113"/>
      <c r="PRN2696" s="113"/>
      <c r="PRO2696" s="113"/>
      <c r="PRP2696" s="113"/>
      <c r="PRQ2696" s="113"/>
      <c r="PRR2696" s="113"/>
      <c r="PRS2696" s="113"/>
      <c r="PRT2696" s="113"/>
      <c r="PRU2696" s="113"/>
      <c r="PRV2696" s="113"/>
      <c r="PRW2696" s="113"/>
      <c r="PRX2696" s="113"/>
      <c r="PRY2696" s="113"/>
      <c r="PRZ2696" s="113"/>
      <c r="PSA2696" s="113"/>
      <c r="PSB2696" s="113"/>
      <c r="PSC2696" s="113"/>
      <c r="PSD2696" s="113"/>
      <c r="PSE2696" s="113"/>
      <c r="PSF2696" s="113"/>
      <c r="PSG2696" s="113"/>
      <c r="PSH2696" s="113"/>
      <c r="PSI2696" s="113"/>
      <c r="PSJ2696" s="113"/>
      <c r="PSK2696" s="113"/>
      <c r="PSL2696" s="113"/>
      <c r="PSM2696" s="113"/>
      <c r="PSN2696" s="113"/>
      <c r="PSO2696" s="113"/>
      <c r="PSP2696" s="113"/>
      <c r="PSQ2696" s="113"/>
      <c r="PSR2696" s="113"/>
      <c r="PSS2696" s="113"/>
      <c r="PST2696" s="113"/>
      <c r="PSU2696" s="113"/>
      <c r="PSV2696" s="113"/>
      <c r="PSW2696" s="113"/>
      <c r="PSX2696" s="113"/>
      <c r="PSY2696" s="113"/>
      <c r="PSZ2696" s="113"/>
      <c r="PTA2696" s="113"/>
      <c r="PTB2696" s="113"/>
      <c r="PTC2696" s="113"/>
      <c r="PTD2696" s="113"/>
      <c r="PTE2696" s="113"/>
      <c r="PTF2696" s="113"/>
      <c r="PTG2696" s="113"/>
      <c r="PTH2696" s="113"/>
      <c r="PTI2696" s="113"/>
      <c r="PTJ2696" s="113"/>
      <c r="PTK2696" s="113"/>
      <c r="PTL2696" s="113"/>
      <c r="PTM2696" s="113"/>
      <c r="PTN2696" s="113"/>
      <c r="PTO2696" s="113"/>
      <c r="PTP2696" s="113"/>
      <c r="PTQ2696" s="113"/>
      <c r="PTR2696" s="113"/>
      <c r="PTS2696" s="113"/>
      <c r="PTT2696" s="113"/>
      <c r="PTU2696" s="113"/>
      <c r="PTV2696" s="113"/>
      <c r="PTW2696" s="113"/>
      <c r="PTX2696" s="113"/>
      <c r="PTY2696" s="113"/>
      <c r="PTZ2696" s="113"/>
      <c r="PUA2696" s="113"/>
      <c r="PUB2696" s="113"/>
      <c r="PUC2696" s="113"/>
      <c r="PUD2696" s="113"/>
      <c r="PUE2696" s="113"/>
      <c r="PUF2696" s="113"/>
      <c r="PUG2696" s="113"/>
      <c r="PUH2696" s="113"/>
      <c r="PUI2696" s="113"/>
      <c r="PUJ2696" s="113"/>
      <c r="PUK2696" s="113"/>
      <c r="PUL2696" s="113"/>
      <c r="PUM2696" s="113"/>
      <c r="PUN2696" s="113"/>
      <c r="PUO2696" s="113"/>
      <c r="PUP2696" s="113"/>
      <c r="PUQ2696" s="113"/>
      <c r="PUR2696" s="113"/>
      <c r="PUS2696" s="113"/>
      <c r="PUT2696" s="113"/>
      <c r="PUU2696" s="113"/>
      <c r="PUV2696" s="113"/>
      <c r="PUW2696" s="113"/>
      <c r="PUX2696" s="113"/>
      <c r="PUY2696" s="113"/>
      <c r="PUZ2696" s="113"/>
      <c r="PVA2696" s="113"/>
      <c r="PVB2696" s="113"/>
      <c r="PVC2696" s="113"/>
      <c r="PVD2696" s="113"/>
      <c r="PVE2696" s="113"/>
      <c r="PVF2696" s="113"/>
      <c r="PVG2696" s="113"/>
      <c r="PVH2696" s="113"/>
      <c r="PVI2696" s="113"/>
      <c r="PVJ2696" s="113"/>
      <c r="PVK2696" s="113"/>
      <c r="PVL2696" s="113"/>
      <c r="PVM2696" s="113"/>
      <c r="PVN2696" s="113"/>
      <c r="PVO2696" s="113"/>
      <c r="PVP2696" s="113"/>
      <c r="PVQ2696" s="113"/>
      <c r="PVR2696" s="113"/>
      <c r="PVS2696" s="113"/>
      <c r="PVT2696" s="113"/>
      <c r="PVU2696" s="113"/>
      <c r="PVV2696" s="113"/>
      <c r="PVW2696" s="113"/>
      <c r="PVX2696" s="113"/>
      <c r="PVY2696" s="113"/>
      <c r="PVZ2696" s="113"/>
      <c r="PWA2696" s="113"/>
      <c r="PWB2696" s="113"/>
      <c r="PWC2696" s="113"/>
      <c r="PWD2696" s="113"/>
      <c r="PWE2696" s="113"/>
      <c r="PWF2696" s="113"/>
      <c r="PWG2696" s="113"/>
      <c r="PWH2696" s="113"/>
      <c r="PWI2696" s="113"/>
      <c r="PWJ2696" s="113"/>
      <c r="PWK2696" s="113"/>
      <c r="PWL2696" s="113"/>
      <c r="PWM2696" s="113"/>
      <c r="PWN2696" s="113"/>
      <c r="PWO2696" s="113"/>
      <c r="PWP2696" s="113"/>
      <c r="PWQ2696" s="113"/>
      <c r="PWR2696" s="113"/>
      <c r="PWS2696" s="113"/>
      <c r="PWT2696" s="113"/>
      <c r="PWU2696" s="113"/>
      <c r="PWV2696" s="113"/>
      <c r="PWW2696" s="113"/>
      <c r="PWX2696" s="113"/>
      <c r="PWY2696" s="113"/>
      <c r="PWZ2696" s="113"/>
      <c r="PXA2696" s="113"/>
      <c r="PXB2696" s="113"/>
      <c r="PXC2696" s="113"/>
      <c r="PXD2696" s="113"/>
      <c r="PXE2696" s="113"/>
      <c r="PXF2696" s="113"/>
      <c r="PXG2696" s="113"/>
      <c r="PXH2696" s="113"/>
      <c r="PXI2696" s="113"/>
      <c r="PXJ2696" s="113"/>
      <c r="PXK2696" s="113"/>
      <c r="PXL2696" s="113"/>
      <c r="PXM2696" s="113"/>
      <c r="PXN2696" s="113"/>
      <c r="PXO2696" s="113"/>
      <c r="PXP2696" s="113"/>
      <c r="PXQ2696" s="113"/>
      <c r="PXR2696" s="113"/>
      <c r="PXS2696" s="113"/>
      <c r="PXT2696" s="113"/>
      <c r="PXU2696" s="113"/>
      <c r="PXV2696" s="113"/>
      <c r="PXW2696" s="113"/>
      <c r="PXX2696" s="113"/>
      <c r="PXY2696" s="113"/>
      <c r="PXZ2696" s="113"/>
      <c r="PYA2696" s="113"/>
      <c r="PYB2696" s="113"/>
      <c r="PYC2696" s="113"/>
      <c r="PYD2696" s="113"/>
      <c r="PYE2696" s="113"/>
      <c r="PYF2696" s="113"/>
      <c r="PYG2696" s="113"/>
      <c r="PYH2696" s="113"/>
      <c r="PYI2696" s="113"/>
      <c r="PYJ2696" s="113"/>
      <c r="PYK2696" s="113"/>
      <c r="PYL2696" s="113"/>
      <c r="PYM2696" s="113"/>
      <c r="PYN2696" s="113"/>
      <c r="PYO2696" s="113"/>
      <c r="PYP2696" s="113"/>
      <c r="PYQ2696" s="113"/>
      <c r="PYR2696" s="113"/>
      <c r="PYS2696" s="113"/>
      <c r="PYT2696" s="113"/>
      <c r="PYU2696" s="113"/>
      <c r="PYV2696" s="113"/>
      <c r="PYW2696" s="113"/>
      <c r="PYX2696" s="113"/>
      <c r="PYY2696" s="113"/>
      <c r="PYZ2696" s="113"/>
      <c r="PZA2696" s="113"/>
      <c r="PZB2696" s="113"/>
      <c r="PZC2696" s="113"/>
      <c r="PZD2696" s="113"/>
      <c r="PZE2696" s="113"/>
      <c r="PZF2696" s="113"/>
      <c r="PZG2696" s="113"/>
      <c r="PZH2696" s="113"/>
      <c r="PZI2696" s="113"/>
      <c r="PZJ2696" s="113"/>
      <c r="PZK2696" s="113"/>
      <c r="PZL2696" s="113"/>
      <c r="PZM2696" s="113"/>
      <c r="PZN2696" s="113"/>
      <c r="PZO2696" s="113"/>
      <c r="PZP2696" s="113"/>
      <c r="PZQ2696" s="113"/>
      <c r="PZR2696" s="113"/>
      <c r="PZS2696" s="113"/>
      <c r="PZT2696" s="113"/>
      <c r="PZU2696" s="113"/>
      <c r="PZV2696" s="113"/>
      <c r="PZW2696" s="113"/>
      <c r="PZX2696" s="113"/>
      <c r="PZY2696" s="113"/>
      <c r="PZZ2696" s="113"/>
      <c r="QAA2696" s="113"/>
      <c r="QAB2696" s="113"/>
      <c r="QAC2696" s="113"/>
      <c r="QAD2696" s="113"/>
      <c r="QAE2696" s="113"/>
      <c r="QAF2696" s="113"/>
      <c r="QAG2696" s="113"/>
      <c r="QAH2696" s="113"/>
      <c r="QAI2696" s="113"/>
      <c r="QAJ2696" s="113"/>
      <c r="QAK2696" s="113"/>
      <c r="QAL2696" s="113"/>
      <c r="QAM2696" s="113"/>
      <c r="QAN2696" s="113"/>
      <c r="QAO2696" s="113"/>
      <c r="QAP2696" s="113"/>
      <c r="QAQ2696" s="113"/>
      <c r="QAR2696" s="113"/>
      <c r="QAS2696" s="113"/>
      <c r="QAT2696" s="113"/>
      <c r="QAU2696" s="113"/>
      <c r="QAV2696" s="113"/>
      <c r="QAW2696" s="113"/>
      <c r="QAX2696" s="113"/>
      <c r="QAY2696" s="113"/>
      <c r="QAZ2696" s="113"/>
      <c r="QBA2696" s="113"/>
      <c r="QBB2696" s="113"/>
      <c r="QBC2696" s="113"/>
      <c r="QBD2696" s="113"/>
      <c r="QBE2696" s="113"/>
      <c r="QBF2696" s="113"/>
      <c r="QBG2696" s="113"/>
      <c r="QBH2696" s="113"/>
      <c r="QBI2696" s="113"/>
      <c r="QBJ2696" s="113"/>
      <c r="QBK2696" s="113"/>
      <c r="QBL2696" s="113"/>
      <c r="QBM2696" s="113"/>
      <c r="QBN2696" s="113"/>
      <c r="QBO2696" s="113"/>
      <c r="QBP2696" s="113"/>
      <c r="QBQ2696" s="113"/>
      <c r="QBR2696" s="113"/>
      <c r="QBS2696" s="113"/>
      <c r="QBT2696" s="113"/>
      <c r="QBU2696" s="113"/>
      <c r="QBV2696" s="113"/>
      <c r="QBW2696" s="113"/>
      <c r="QBX2696" s="113"/>
      <c r="QBY2696" s="113"/>
      <c r="QBZ2696" s="113"/>
      <c r="QCA2696" s="113"/>
      <c r="QCB2696" s="113"/>
      <c r="QCC2696" s="113"/>
      <c r="QCD2696" s="113"/>
      <c r="QCE2696" s="113"/>
      <c r="QCF2696" s="113"/>
      <c r="QCG2696" s="113"/>
      <c r="QCH2696" s="113"/>
      <c r="QCI2696" s="113"/>
      <c r="QCJ2696" s="113"/>
      <c r="QCK2696" s="113"/>
      <c r="QCL2696" s="113"/>
      <c r="QCM2696" s="113"/>
      <c r="QCN2696" s="113"/>
      <c r="QCO2696" s="113"/>
      <c r="QCP2696" s="113"/>
      <c r="QCQ2696" s="113"/>
      <c r="QCR2696" s="113"/>
      <c r="QCS2696" s="113"/>
      <c r="QCT2696" s="113"/>
      <c r="QCU2696" s="113"/>
      <c r="QCV2696" s="113"/>
      <c r="QCW2696" s="113"/>
      <c r="QCX2696" s="113"/>
      <c r="QCY2696" s="113"/>
      <c r="QCZ2696" s="113"/>
      <c r="QDA2696" s="113"/>
      <c r="QDB2696" s="113"/>
      <c r="QDC2696" s="113"/>
      <c r="QDD2696" s="113"/>
      <c r="QDE2696" s="113"/>
      <c r="QDF2696" s="113"/>
      <c r="QDG2696" s="113"/>
      <c r="QDH2696" s="113"/>
      <c r="QDI2696" s="113"/>
      <c r="QDJ2696" s="113"/>
      <c r="QDK2696" s="113"/>
      <c r="QDL2696" s="113"/>
      <c r="QDM2696" s="113"/>
      <c r="QDN2696" s="113"/>
      <c r="QDO2696" s="113"/>
      <c r="QDP2696" s="113"/>
      <c r="QDQ2696" s="113"/>
      <c r="QDR2696" s="113"/>
      <c r="QDS2696" s="113"/>
      <c r="QDT2696" s="113"/>
      <c r="QDU2696" s="113"/>
      <c r="QDV2696" s="113"/>
      <c r="QDW2696" s="113"/>
      <c r="QDX2696" s="113"/>
      <c r="QDY2696" s="113"/>
      <c r="QDZ2696" s="113"/>
      <c r="QEA2696" s="113"/>
      <c r="QEB2696" s="113"/>
      <c r="QEC2696" s="113"/>
      <c r="QED2696" s="113"/>
      <c r="QEE2696" s="113"/>
      <c r="QEF2696" s="113"/>
      <c r="QEG2696" s="113"/>
      <c r="QEH2696" s="113"/>
      <c r="QEI2696" s="113"/>
      <c r="QEJ2696" s="113"/>
      <c r="QEK2696" s="113"/>
      <c r="QEL2696" s="113"/>
      <c r="QEM2696" s="113"/>
      <c r="QEN2696" s="113"/>
      <c r="QEO2696" s="113"/>
      <c r="QEP2696" s="113"/>
      <c r="QEQ2696" s="113"/>
      <c r="QER2696" s="113"/>
      <c r="QES2696" s="113"/>
      <c r="QET2696" s="113"/>
      <c r="QEU2696" s="113"/>
      <c r="QEV2696" s="113"/>
      <c r="QEW2696" s="113"/>
      <c r="QEX2696" s="113"/>
      <c r="QEY2696" s="113"/>
      <c r="QEZ2696" s="113"/>
      <c r="QFA2696" s="113"/>
      <c r="QFB2696" s="113"/>
      <c r="QFC2696" s="113"/>
      <c r="QFD2696" s="113"/>
      <c r="QFE2696" s="113"/>
      <c r="QFF2696" s="113"/>
      <c r="QFG2696" s="113"/>
      <c r="QFH2696" s="113"/>
      <c r="QFI2696" s="113"/>
      <c r="QFJ2696" s="113"/>
      <c r="QFK2696" s="113"/>
      <c r="QFL2696" s="113"/>
      <c r="QFM2696" s="113"/>
      <c r="QFN2696" s="113"/>
      <c r="QFO2696" s="113"/>
      <c r="QFP2696" s="113"/>
      <c r="QFQ2696" s="113"/>
      <c r="QFR2696" s="113"/>
      <c r="QFS2696" s="113"/>
      <c r="QFT2696" s="113"/>
      <c r="QFU2696" s="113"/>
      <c r="QFV2696" s="113"/>
      <c r="QFW2696" s="113"/>
      <c r="QFX2696" s="113"/>
      <c r="QFY2696" s="113"/>
      <c r="QFZ2696" s="113"/>
      <c r="QGA2696" s="113"/>
      <c r="QGB2696" s="113"/>
      <c r="QGC2696" s="113"/>
      <c r="QGD2696" s="113"/>
      <c r="QGE2696" s="113"/>
      <c r="QGF2696" s="113"/>
      <c r="QGG2696" s="113"/>
      <c r="QGH2696" s="113"/>
      <c r="QGI2696" s="113"/>
      <c r="QGJ2696" s="113"/>
      <c r="QGK2696" s="113"/>
      <c r="QGL2696" s="113"/>
      <c r="QGM2696" s="113"/>
      <c r="QGN2696" s="113"/>
      <c r="QGO2696" s="113"/>
      <c r="QGP2696" s="113"/>
      <c r="QGQ2696" s="113"/>
      <c r="QGR2696" s="113"/>
      <c r="QGS2696" s="113"/>
      <c r="QGT2696" s="113"/>
      <c r="QGU2696" s="113"/>
      <c r="QGV2696" s="113"/>
      <c r="QGW2696" s="113"/>
      <c r="QGX2696" s="113"/>
      <c r="QGY2696" s="113"/>
      <c r="QGZ2696" s="113"/>
      <c r="QHA2696" s="113"/>
      <c r="QHB2696" s="113"/>
      <c r="QHC2696" s="113"/>
      <c r="QHD2696" s="113"/>
      <c r="QHE2696" s="113"/>
      <c r="QHF2696" s="113"/>
      <c r="QHG2696" s="113"/>
      <c r="QHH2696" s="113"/>
      <c r="QHI2696" s="113"/>
      <c r="QHJ2696" s="113"/>
      <c r="QHK2696" s="113"/>
      <c r="QHL2696" s="113"/>
      <c r="QHM2696" s="113"/>
      <c r="QHN2696" s="113"/>
      <c r="QHO2696" s="113"/>
      <c r="QHP2696" s="113"/>
      <c r="QHQ2696" s="113"/>
      <c r="QHR2696" s="113"/>
      <c r="QHS2696" s="113"/>
      <c r="QHT2696" s="113"/>
      <c r="QHU2696" s="113"/>
      <c r="QHV2696" s="113"/>
      <c r="QHW2696" s="113"/>
      <c r="QHX2696" s="113"/>
      <c r="QHY2696" s="113"/>
      <c r="QHZ2696" s="113"/>
      <c r="QIA2696" s="113"/>
      <c r="QIB2696" s="113"/>
      <c r="QIC2696" s="113"/>
      <c r="QID2696" s="113"/>
      <c r="QIE2696" s="113"/>
      <c r="QIF2696" s="113"/>
      <c r="QIG2696" s="113"/>
      <c r="QIH2696" s="113"/>
      <c r="QII2696" s="113"/>
      <c r="QIJ2696" s="113"/>
      <c r="QIK2696" s="113"/>
      <c r="QIL2696" s="113"/>
      <c r="QIM2696" s="113"/>
      <c r="QIN2696" s="113"/>
      <c r="QIO2696" s="113"/>
      <c r="QIP2696" s="113"/>
      <c r="QIQ2696" s="113"/>
      <c r="QIR2696" s="113"/>
      <c r="QIS2696" s="113"/>
      <c r="QIT2696" s="113"/>
      <c r="QIU2696" s="113"/>
      <c r="QIV2696" s="113"/>
      <c r="QIW2696" s="113"/>
      <c r="QIX2696" s="113"/>
      <c r="QIY2696" s="113"/>
      <c r="QIZ2696" s="113"/>
      <c r="QJA2696" s="113"/>
      <c r="QJB2696" s="113"/>
      <c r="QJC2696" s="113"/>
      <c r="QJD2696" s="113"/>
      <c r="QJE2696" s="113"/>
      <c r="QJF2696" s="113"/>
      <c r="QJG2696" s="113"/>
      <c r="QJH2696" s="113"/>
      <c r="QJI2696" s="113"/>
      <c r="QJJ2696" s="113"/>
      <c r="QJK2696" s="113"/>
      <c r="QJL2696" s="113"/>
      <c r="QJM2696" s="113"/>
      <c r="QJN2696" s="113"/>
      <c r="QJO2696" s="113"/>
      <c r="QJP2696" s="113"/>
      <c r="QJQ2696" s="113"/>
      <c r="QJR2696" s="113"/>
      <c r="QJS2696" s="113"/>
      <c r="QJT2696" s="113"/>
      <c r="QJU2696" s="113"/>
      <c r="QJV2696" s="113"/>
      <c r="QJW2696" s="113"/>
      <c r="QJX2696" s="113"/>
      <c r="QJY2696" s="113"/>
      <c r="QJZ2696" s="113"/>
      <c r="QKA2696" s="113"/>
      <c r="QKB2696" s="113"/>
      <c r="QKC2696" s="113"/>
      <c r="QKD2696" s="113"/>
      <c r="QKE2696" s="113"/>
      <c r="QKF2696" s="113"/>
      <c r="QKG2696" s="113"/>
      <c r="QKH2696" s="113"/>
      <c r="QKI2696" s="113"/>
      <c r="QKJ2696" s="113"/>
      <c r="QKK2696" s="113"/>
      <c r="QKL2696" s="113"/>
      <c r="QKM2696" s="113"/>
      <c r="QKN2696" s="113"/>
      <c r="QKO2696" s="113"/>
      <c r="QKP2696" s="113"/>
      <c r="QKQ2696" s="113"/>
      <c r="QKR2696" s="113"/>
      <c r="QKS2696" s="113"/>
      <c r="QKT2696" s="113"/>
      <c r="QKU2696" s="113"/>
      <c r="QKV2696" s="113"/>
      <c r="QKW2696" s="113"/>
      <c r="QKX2696" s="113"/>
      <c r="QKY2696" s="113"/>
      <c r="QKZ2696" s="113"/>
      <c r="QLA2696" s="113"/>
      <c r="QLB2696" s="113"/>
      <c r="QLC2696" s="113"/>
      <c r="QLD2696" s="113"/>
      <c r="QLE2696" s="113"/>
      <c r="QLF2696" s="113"/>
      <c r="QLG2696" s="113"/>
      <c r="QLH2696" s="113"/>
      <c r="QLI2696" s="113"/>
      <c r="QLJ2696" s="113"/>
      <c r="QLK2696" s="113"/>
      <c r="QLL2696" s="113"/>
      <c r="QLM2696" s="113"/>
      <c r="QLN2696" s="113"/>
      <c r="QLO2696" s="113"/>
      <c r="QLP2696" s="113"/>
      <c r="QLQ2696" s="113"/>
      <c r="QLR2696" s="113"/>
      <c r="QLS2696" s="113"/>
      <c r="QLT2696" s="113"/>
      <c r="QLU2696" s="113"/>
      <c r="QLV2696" s="113"/>
      <c r="QLW2696" s="113"/>
      <c r="QLX2696" s="113"/>
      <c r="QLY2696" s="113"/>
      <c r="QLZ2696" s="113"/>
      <c r="QMA2696" s="113"/>
      <c r="QMB2696" s="113"/>
      <c r="QMC2696" s="113"/>
      <c r="QMD2696" s="113"/>
      <c r="QME2696" s="113"/>
      <c r="QMF2696" s="113"/>
      <c r="QMG2696" s="113"/>
      <c r="QMH2696" s="113"/>
      <c r="QMI2696" s="113"/>
      <c r="QMJ2696" s="113"/>
      <c r="QMK2696" s="113"/>
      <c r="QML2696" s="113"/>
      <c r="QMM2696" s="113"/>
      <c r="QMN2696" s="113"/>
      <c r="QMO2696" s="113"/>
      <c r="QMP2696" s="113"/>
      <c r="QMQ2696" s="113"/>
      <c r="QMR2696" s="113"/>
      <c r="QMS2696" s="113"/>
      <c r="QMT2696" s="113"/>
      <c r="QMU2696" s="113"/>
      <c r="QMV2696" s="113"/>
      <c r="QMW2696" s="113"/>
      <c r="QMX2696" s="113"/>
      <c r="QMY2696" s="113"/>
      <c r="QMZ2696" s="113"/>
      <c r="QNA2696" s="113"/>
      <c r="QNB2696" s="113"/>
      <c r="QNC2696" s="113"/>
      <c r="QND2696" s="113"/>
      <c r="QNE2696" s="113"/>
      <c r="QNF2696" s="113"/>
      <c r="QNG2696" s="113"/>
      <c r="QNH2696" s="113"/>
      <c r="QNI2696" s="113"/>
      <c r="QNJ2696" s="113"/>
      <c r="QNK2696" s="113"/>
      <c r="QNL2696" s="113"/>
      <c r="QNM2696" s="113"/>
      <c r="QNN2696" s="113"/>
      <c r="QNO2696" s="113"/>
      <c r="QNP2696" s="113"/>
      <c r="QNQ2696" s="113"/>
      <c r="QNR2696" s="113"/>
      <c r="QNS2696" s="113"/>
      <c r="QNT2696" s="113"/>
      <c r="QNU2696" s="113"/>
      <c r="QNV2696" s="113"/>
      <c r="QNW2696" s="113"/>
      <c r="QNX2696" s="113"/>
      <c r="QNY2696" s="113"/>
      <c r="QNZ2696" s="113"/>
      <c r="QOA2696" s="113"/>
      <c r="QOB2696" s="113"/>
      <c r="QOC2696" s="113"/>
      <c r="QOD2696" s="113"/>
      <c r="QOE2696" s="113"/>
      <c r="QOF2696" s="113"/>
      <c r="QOG2696" s="113"/>
      <c r="QOH2696" s="113"/>
      <c r="QOI2696" s="113"/>
      <c r="QOJ2696" s="113"/>
      <c r="QOK2696" s="113"/>
      <c r="QOL2696" s="113"/>
      <c r="QOM2696" s="113"/>
      <c r="QON2696" s="113"/>
      <c r="QOO2696" s="113"/>
      <c r="QOP2696" s="113"/>
      <c r="QOQ2696" s="113"/>
      <c r="QOR2696" s="113"/>
      <c r="QOS2696" s="113"/>
      <c r="QOT2696" s="113"/>
      <c r="QOU2696" s="113"/>
      <c r="QOV2696" s="113"/>
      <c r="QOW2696" s="113"/>
      <c r="QOX2696" s="113"/>
      <c r="QOY2696" s="113"/>
      <c r="QOZ2696" s="113"/>
      <c r="QPA2696" s="113"/>
      <c r="QPB2696" s="113"/>
      <c r="QPC2696" s="113"/>
      <c r="QPD2696" s="113"/>
      <c r="QPE2696" s="113"/>
      <c r="QPF2696" s="113"/>
      <c r="QPG2696" s="113"/>
      <c r="QPH2696" s="113"/>
      <c r="QPI2696" s="113"/>
      <c r="QPJ2696" s="113"/>
      <c r="QPK2696" s="113"/>
      <c r="QPL2696" s="113"/>
      <c r="QPM2696" s="113"/>
      <c r="QPN2696" s="113"/>
      <c r="QPO2696" s="113"/>
      <c r="QPP2696" s="113"/>
      <c r="QPQ2696" s="113"/>
      <c r="QPR2696" s="113"/>
      <c r="QPS2696" s="113"/>
      <c r="QPT2696" s="113"/>
      <c r="QPU2696" s="113"/>
      <c r="QPV2696" s="113"/>
      <c r="QPW2696" s="113"/>
      <c r="QPX2696" s="113"/>
      <c r="QPY2696" s="113"/>
      <c r="QPZ2696" s="113"/>
      <c r="QQA2696" s="113"/>
      <c r="QQB2696" s="113"/>
      <c r="QQC2696" s="113"/>
      <c r="QQD2696" s="113"/>
      <c r="QQE2696" s="113"/>
      <c r="QQF2696" s="113"/>
      <c r="QQG2696" s="113"/>
      <c r="QQH2696" s="113"/>
      <c r="QQI2696" s="113"/>
      <c r="QQJ2696" s="113"/>
      <c r="QQK2696" s="113"/>
      <c r="QQL2696" s="113"/>
      <c r="QQM2696" s="113"/>
      <c r="QQN2696" s="113"/>
      <c r="QQO2696" s="113"/>
      <c r="QQP2696" s="113"/>
      <c r="QQQ2696" s="113"/>
      <c r="QQR2696" s="113"/>
      <c r="QQS2696" s="113"/>
      <c r="QQT2696" s="113"/>
      <c r="QQU2696" s="113"/>
      <c r="QQV2696" s="113"/>
      <c r="QQW2696" s="113"/>
      <c r="QQX2696" s="113"/>
      <c r="QQY2696" s="113"/>
      <c r="QQZ2696" s="113"/>
      <c r="QRA2696" s="113"/>
      <c r="QRB2696" s="113"/>
      <c r="QRC2696" s="113"/>
      <c r="QRD2696" s="113"/>
      <c r="QRE2696" s="113"/>
      <c r="QRF2696" s="113"/>
      <c r="QRG2696" s="113"/>
      <c r="QRH2696" s="113"/>
      <c r="QRI2696" s="113"/>
      <c r="QRJ2696" s="113"/>
      <c r="QRK2696" s="113"/>
      <c r="QRL2696" s="113"/>
      <c r="QRM2696" s="113"/>
      <c r="QRN2696" s="113"/>
      <c r="QRO2696" s="113"/>
      <c r="QRP2696" s="113"/>
      <c r="QRQ2696" s="113"/>
      <c r="QRR2696" s="113"/>
      <c r="QRS2696" s="113"/>
      <c r="QRT2696" s="113"/>
      <c r="QRU2696" s="113"/>
      <c r="QRV2696" s="113"/>
      <c r="QRW2696" s="113"/>
      <c r="QRX2696" s="113"/>
      <c r="QRY2696" s="113"/>
      <c r="QRZ2696" s="113"/>
      <c r="QSA2696" s="113"/>
      <c r="QSB2696" s="113"/>
      <c r="QSC2696" s="113"/>
      <c r="QSD2696" s="113"/>
      <c r="QSE2696" s="113"/>
      <c r="QSF2696" s="113"/>
      <c r="QSG2696" s="113"/>
      <c r="QSH2696" s="113"/>
      <c r="QSI2696" s="113"/>
      <c r="QSJ2696" s="113"/>
      <c r="QSK2696" s="113"/>
      <c r="QSL2696" s="113"/>
      <c r="QSM2696" s="113"/>
      <c r="QSN2696" s="113"/>
      <c r="QSO2696" s="113"/>
      <c r="QSP2696" s="113"/>
      <c r="QSQ2696" s="113"/>
      <c r="QSR2696" s="113"/>
      <c r="QSS2696" s="113"/>
      <c r="QST2696" s="113"/>
      <c r="QSU2696" s="113"/>
      <c r="QSV2696" s="113"/>
      <c r="QSW2696" s="113"/>
      <c r="QSX2696" s="113"/>
      <c r="QSY2696" s="113"/>
      <c r="QSZ2696" s="113"/>
      <c r="QTA2696" s="113"/>
      <c r="QTB2696" s="113"/>
      <c r="QTC2696" s="113"/>
      <c r="QTD2696" s="113"/>
      <c r="QTE2696" s="113"/>
      <c r="QTF2696" s="113"/>
      <c r="QTG2696" s="113"/>
      <c r="QTH2696" s="113"/>
      <c r="QTI2696" s="113"/>
      <c r="QTJ2696" s="113"/>
      <c r="QTK2696" s="113"/>
      <c r="QTL2696" s="113"/>
      <c r="QTM2696" s="113"/>
      <c r="QTN2696" s="113"/>
      <c r="QTO2696" s="113"/>
      <c r="QTP2696" s="113"/>
      <c r="QTQ2696" s="113"/>
      <c r="QTR2696" s="113"/>
      <c r="QTS2696" s="113"/>
      <c r="QTT2696" s="113"/>
      <c r="QTU2696" s="113"/>
      <c r="QTV2696" s="113"/>
      <c r="QTW2696" s="113"/>
      <c r="QTX2696" s="113"/>
      <c r="QTY2696" s="113"/>
      <c r="QTZ2696" s="113"/>
      <c r="QUA2696" s="113"/>
      <c r="QUB2696" s="113"/>
      <c r="QUC2696" s="113"/>
      <c r="QUD2696" s="113"/>
      <c r="QUE2696" s="113"/>
      <c r="QUF2696" s="113"/>
      <c r="QUG2696" s="113"/>
      <c r="QUH2696" s="113"/>
      <c r="QUI2696" s="113"/>
      <c r="QUJ2696" s="113"/>
      <c r="QUK2696" s="113"/>
      <c r="QUL2696" s="113"/>
      <c r="QUM2696" s="113"/>
      <c r="QUN2696" s="113"/>
      <c r="QUO2696" s="113"/>
      <c r="QUP2696" s="113"/>
      <c r="QUQ2696" s="113"/>
      <c r="QUR2696" s="113"/>
      <c r="QUS2696" s="113"/>
      <c r="QUT2696" s="113"/>
      <c r="QUU2696" s="113"/>
      <c r="QUV2696" s="113"/>
      <c r="QUW2696" s="113"/>
      <c r="QUX2696" s="113"/>
      <c r="QUY2696" s="113"/>
      <c r="QUZ2696" s="113"/>
      <c r="QVA2696" s="113"/>
      <c r="QVB2696" s="113"/>
      <c r="QVC2696" s="113"/>
      <c r="QVD2696" s="113"/>
      <c r="QVE2696" s="113"/>
      <c r="QVF2696" s="113"/>
      <c r="QVG2696" s="113"/>
      <c r="QVH2696" s="113"/>
      <c r="QVI2696" s="113"/>
      <c r="QVJ2696" s="113"/>
      <c r="QVK2696" s="113"/>
      <c r="QVL2696" s="113"/>
      <c r="QVM2696" s="113"/>
      <c r="QVN2696" s="113"/>
      <c r="QVO2696" s="113"/>
      <c r="QVP2696" s="113"/>
      <c r="QVQ2696" s="113"/>
      <c r="QVR2696" s="113"/>
      <c r="QVS2696" s="113"/>
      <c r="QVT2696" s="113"/>
      <c r="QVU2696" s="113"/>
      <c r="QVV2696" s="113"/>
      <c r="QVW2696" s="113"/>
      <c r="QVX2696" s="113"/>
      <c r="QVY2696" s="113"/>
      <c r="QVZ2696" s="113"/>
      <c r="QWA2696" s="113"/>
      <c r="QWB2696" s="113"/>
      <c r="QWC2696" s="113"/>
      <c r="QWD2696" s="113"/>
      <c r="QWE2696" s="113"/>
      <c r="QWF2696" s="113"/>
      <c r="QWG2696" s="113"/>
      <c r="QWH2696" s="113"/>
      <c r="QWI2696" s="113"/>
      <c r="QWJ2696" s="113"/>
      <c r="QWK2696" s="113"/>
      <c r="QWL2696" s="113"/>
      <c r="QWM2696" s="113"/>
      <c r="QWN2696" s="113"/>
      <c r="QWO2696" s="113"/>
      <c r="QWP2696" s="113"/>
      <c r="QWQ2696" s="113"/>
      <c r="QWR2696" s="113"/>
      <c r="QWS2696" s="113"/>
      <c r="QWT2696" s="113"/>
      <c r="QWU2696" s="113"/>
      <c r="QWV2696" s="113"/>
      <c r="QWW2696" s="113"/>
      <c r="QWX2696" s="113"/>
      <c r="QWY2696" s="113"/>
      <c r="QWZ2696" s="113"/>
      <c r="QXA2696" s="113"/>
      <c r="QXB2696" s="113"/>
      <c r="QXC2696" s="113"/>
      <c r="QXD2696" s="113"/>
      <c r="QXE2696" s="113"/>
      <c r="QXF2696" s="113"/>
      <c r="QXG2696" s="113"/>
      <c r="QXH2696" s="113"/>
      <c r="QXI2696" s="113"/>
      <c r="QXJ2696" s="113"/>
      <c r="QXK2696" s="113"/>
      <c r="QXL2696" s="113"/>
      <c r="QXM2696" s="113"/>
      <c r="QXN2696" s="113"/>
      <c r="QXO2696" s="113"/>
      <c r="QXP2696" s="113"/>
      <c r="QXQ2696" s="113"/>
      <c r="QXR2696" s="113"/>
      <c r="QXS2696" s="113"/>
      <c r="QXT2696" s="113"/>
      <c r="QXU2696" s="113"/>
      <c r="QXV2696" s="113"/>
      <c r="QXW2696" s="113"/>
      <c r="QXX2696" s="113"/>
      <c r="QXY2696" s="113"/>
      <c r="QXZ2696" s="113"/>
      <c r="QYA2696" s="113"/>
      <c r="QYB2696" s="113"/>
      <c r="QYC2696" s="113"/>
      <c r="QYD2696" s="113"/>
      <c r="QYE2696" s="113"/>
      <c r="QYF2696" s="113"/>
      <c r="QYG2696" s="113"/>
      <c r="QYH2696" s="113"/>
      <c r="QYI2696" s="113"/>
      <c r="QYJ2696" s="113"/>
      <c r="QYK2696" s="113"/>
      <c r="QYL2696" s="113"/>
      <c r="QYM2696" s="113"/>
      <c r="QYN2696" s="113"/>
      <c r="QYO2696" s="113"/>
      <c r="QYP2696" s="113"/>
      <c r="QYQ2696" s="113"/>
      <c r="QYR2696" s="113"/>
      <c r="QYS2696" s="113"/>
      <c r="QYT2696" s="113"/>
      <c r="QYU2696" s="113"/>
      <c r="QYV2696" s="113"/>
      <c r="QYW2696" s="113"/>
      <c r="QYX2696" s="113"/>
      <c r="QYY2696" s="113"/>
      <c r="QYZ2696" s="113"/>
      <c r="QZA2696" s="113"/>
      <c r="QZB2696" s="113"/>
      <c r="QZC2696" s="113"/>
      <c r="QZD2696" s="113"/>
      <c r="QZE2696" s="113"/>
      <c r="QZF2696" s="113"/>
      <c r="QZG2696" s="113"/>
      <c r="QZH2696" s="113"/>
      <c r="QZI2696" s="113"/>
      <c r="QZJ2696" s="113"/>
      <c r="QZK2696" s="113"/>
      <c r="QZL2696" s="113"/>
      <c r="QZM2696" s="113"/>
      <c r="QZN2696" s="113"/>
      <c r="QZO2696" s="113"/>
      <c r="QZP2696" s="113"/>
      <c r="QZQ2696" s="113"/>
      <c r="QZR2696" s="113"/>
      <c r="QZS2696" s="113"/>
      <c r="QZT2696" s="113"/>
      <c r="QZU2696" s="113"/>
      <c r="QZV2696" s="113"/>
      <c r="QZW2696" s="113"/>
      <c r="QZX2696" s="113"/>
      <c r="QZY2696" s="113"/>
      <c r="QZZ2696" s="113"/>
      <c r="RAA2696" s="113"/>
      <c r="RAB2696" s="113"/>
      <c r="RAC2696" s="113"/>
      <c r="RAD2696" s="113"/>
      <c r="RAE2696" s="113"/>
      <c r="RAF2696" s="113"/>
      <c r="RAG2696" s="113"/>
      <c r="RAH2696" s="113"/>
      <c r="RAI2696" s="113"/>
      <c r="RAJ2696" s="113"/>
      <c r="RAK2696" s="113"/>
      <c r="RAL2696" s="113"/>
      <c r="RAM2696" s="113"/>
      <c r="RAN2696" s="113"/>
      <c r="RAO2696" s="113"/>
      <c r="RAP2696" s="113"/>
      <c r="RAQ2696" s="113"/>
      <c r="RAR2696" s="113"/>
      <c r="RAS2696" s="113"/>
      <c r="RAT2696" s="113"/>
      <c r="RAU2696" s="113"/>
      <c r="RAV2696" s="113"/>
      <c r="RAW2696" s="113"/>
      <c r="RAX2696" s="113"/>
      <c r="RAY2696" s="113"/>
      <c r="RAZ2696" s="113"/>
      <c r="RBA2696" s="113"/>
      <c r="RBB2696" s="113"/>
      <c r="RBC2696" s="113"/>
      <c r="RBD2696" s="113"/>
      <c r="RBE2696" s="113"/>
      <c r="RBF2696" s="113"/>
      <c r="RBG2696" s="113"/>
      <c r="RBH2696" s="113"/>
      <c r="RBI2696" s="113"/>
      <c r="RBJ2696" s="113"/>
      <c r="RBK2696" s="113"/>
      <c r="RBL2696" s="113"/>
      <c r="RBM2696" s="113"/>
      <c r="RBN2696" s="113"/>
      <c r="RBO2696" s="113"/>
      <c r="RBP2696" s="113"/>
      <c r="RBQ2696" s="113"/>
      <c r="RBR2696" s="113"/>
      <c r="RBS2696" s="113"/>
      <c r="RBT2696" s="113"/>
      <c r="RBU2696" s="113"/>
      <c r="RBV2696" s="113"/>
      <c r="RBW2696" s="113"/>
      <c r="RBX2696" s="113"/>
      <c r="RBY2696" s="113"/>
      <c r="RBZ2696" s="113"/>
      <c r="RCA2696" s="113"/>
      <c r="RCB2696" s="113"/>
      <c r="RCC2696" s="113"/>
      <c r="RCD2696" s="113"/>
      <c r="RCE2696" s="113"/>
      <c r="RCF2696" s="113"/>
      <c r="RCG2696" s="113"/>
      <c r="RCH2696" s="113"/>
      <c r="RCI2696" s="113"/>
      <c r="RCJ2696" s="113"/>
      <c r="RCK2696" s="113"/>
      <c r="RCL2696" s="113"/>
      <c r="RCM2696" s="113"/>
      <c r="RCN2696" s="113"/>
      <c r="RCO2696" s="113"/>
      <c r="RCP2696" s="113"/>
      <c r="RCQ2696" s="113"/>
      <c r="RCR2696" s="113"/>
      <c r="RCS2696" s="113"/>
      <c r="RCT2696" s="113"/>
      <c r="RCU2696" s="113"/>
      <c r="RCV2696" s="113"/>
      <c r="RCW2696" s="113"/>
      <c r="RCX2696" s="113"/>
      <c r="RCY2696" s="113"/>
      <c r="RCZ2696" s="113"/>
      <c r="RDA2696" s="113"/>
      <c r="RDB2696" s="113"/>
      <c r="RDC2696" s="113"/>
      <c r="RDD2696" s="113"/>
      <c r="RDE2696" s="113"/>
      <c r="RDF2696" s="113"/>
      <c r="RDG2696" s="113"/>
      <c r="RDH2696" s="113"/>
      <c r="RDI2696" s="113"/>
      <c r="RDJ2696" s="113"/>
      <c r="RDK2696" s="113"/>
      <c r="RDL2696" s="113"/>
      <c r="RDM2696" s="113"/>
      <c r="RDN2696" s="113"/>
      <c r="RDO2696" s="113"/>
      <c r="RDP2696" s="113"/>
      <c r="RDQ2696" s="113"/>
      <c r="RDR2696" s="113"/>
      <c r="RDS2696" s="113"/>
      <c r="RDT2696" s="113"/>
      <c r="RDU2696" s="113"/>
      <c r="RDV2696" s="113"/>
      <c r="RDW2696" s="113"/>
      <c r="RDX2696" s="113"/>
      <c r="RDY2696" s="113"/>
      <c r="RDZ2696" s="113"/>
      <c r="REA2696" s="113"/>
      <c r="REB2696" s="113"/>
      <c r="REC2696" s="113"/>
      <c r="RED2696" s="113"/>
      <c r="REE2696" s="113"/>
      <c r="REF2696" s="113"/>
      <c r="REG2696" s="113"/>
      <c r="REH2696" s="113"/>
      <c r="REI2696" s="113"/>
      <c r="REJ2696" s="113"/>
      <c r="REK2696" s="113"/>
      <c r="REL2696" s="113"/>
      <c r="REM2696" s="113"/>
      <c r="REN2696" s="113"/>
      <c r="REO2696" s="113"/>
      <c r="REP2696" s="113"/>
      <c r="REQ2696" s="113"/>
      <c r="RER2696" s="113"/>
      <c r="RES2696" s="113"/>
      <c r="RET2696" s="113"/>
      <c r="REU2696" s="113"/>
      <c r="REV2696" s="113"/>
      <c r="REW2696" s="113"/>
      <c r="REX2696" s="113"/>
      <c r="REY2696" s="113"/>
      <c r="REZ2696" s="113"/>
      <c r="RFA2696" s="113"/>
      <c r="RFB2696" s="113"/>
      <c r="RFC2696" s="113"/>
      <c r="RFD2696" s="113"/>
      <c r="RFE2696" s="113"/>
      <c r="RFF2696" s="113"/>
      <c r="RFG2696" s="113"/>
      <c r="RFH2696" s="113"/>
      <c r="RFI2696" s="113"/>
      <c r="RFJ2696" s="113"/>
      <c r="RFK2696" s="113"/>
      <c r="RFL2696" s="113"/>
      <c r="RFM2696" s="113"/>
      <c r="RFN2696" s="113"/>
      <c r="RFO2696" s="113"/>
      <c r="RFP2696" s="113"/>
      <c r="RFQ2696" s="113"/>
      <c r="RFR2696" s="113"/>
      <c r="RFS2696" s="113"/>
      <c r="RFT2696" s="113"/>
      <c r="RFU2696" s="113"/>
      <c r="RFV2696" s="113"/>
      <c r="RFW2696" s="113"/>
      <c r="RFX2696" s="113"/>
      <c r="RFY2696" s="113"/>
      <c r="RFZ2696" s="113"/>
      <c r="RGA2696" s="113"/>
      <c r="RGB2696" s="113"/>
      <c r="RGC2696" s="113"/>
      <c r="RGD2696" s="113"/>
      <c r="RGE2696" s="113"/>
      <c r="RGF2696" s="113"/>
      <c r="RGG2696" s="113"/>
      <c r="RGH2696" s="113"/>
      <c r="RGI2696" s="113"/>
      <c r="RGJ2696" s="113"/>
      <c r="RGK2696" s="113"/>
      <c r="RGL2696" s="113"/>
      <c r="RGM2696" s="113"/>
      <c r="RGN2696" s="113"/>
      <c r="RGO2696" s="113"/>
      <c r="RGP2696" s="113"/>
      <c r="RGQ2696" s="113"/>
      <c r="RGR2696" s="113"/>
      <c r="RGS2696" s="113"/>
      <c r="RGT2696" s="113"/>
      <c r="RGU2696" s="113"/>
      <c r="RGV2696" s="113"/>
      <c r="RGW2696" s="113"/>
      <c r="RGX2696" s="113"/>
      <c r="RGY2696" s="113"/>
      <c r="RGZ2696" s="113"/>
      <c r="RHA2696" s="113"/>
      <c r="RHB2696" s="113"/>
      <c r="RHC2696" s="113"/>
      <c r="RHD2696" s="113"/>
      <c r="RHE2696" s="113"/>
      <c r="RHF2696" s="113"/>
      <c r="RHG2696" s="113"/>
      <c r="RHH2696" s="113"/>
      <c r="RHI2696" s="113"/>
      <c r="RHJ2696" s="113"/>
      <c r="RHK2696" s="113"/>
      <c r="RHL2696" s="113"/>
      <c r="RHM2696" s="113"/>
      <c r="RHN2696" s="113"/>
      <c r="RHO2696" s="113"/>
      <c r="RHP2696" s="113"/>
      <c r="RHQ2696" s="113"/>
      <c r="RHR2696" s="113"/>
      <c r="RHS2696" s="113"/>
      <c r="RHT2696" s="113"/>
      <c r="RHU2696" s="113"/>
      <c r="RHV2696" s="113"/>
      <c r="RHW2696" s="113"/>
      <c r="RHX2696" s="113"/>
      <c r="RHY2696" s="113"/>
      <c r="RHZ2696" s="113"/>
      <c r="RIA2696" s="113"/>
      <c r="RIB2696" s="113"/>
      <c r="RIC2696" s="113"/>
      <c r="RID2696" s="113"/>
      <c r="RIE2696" s="113"/>
      <c r="RIF2696" s="113"/>
      <c r="RIG2696" s="113"/>
      <c r="RIH2696" s="113"/>
      <c r="RII2696" s="113"/>
      <c r="RIJ2696" s="113"/>
      <c r="RIK2696" s="113"/>
      <c r="RIL2696" s="113"/>
      <c r="RIM2696" s="113"/>
      <c r="RIN2696" s="113"/>
      <c r="RIO2696" s="113"/>
      <c r="RIP2696" s="113"/>
      <c r="RIQ2696" s="113"/>
      <c r="RIR2696" s="113"/>
      <c r="RIS2696" s="113"/>
      <c r="RIT2696" s="113"/>
      <c r="RIU2696" s="113"/>
      <c r="RIV2696" s="113"/>
      <c r="RIW2696" s="113"/>
      <c r="RIX2696" s="113"/>
      <c r="RIY2696" s="113"/>
      <c r="RIZ2696" s="113"/>
      <c r="RJA2696" s="113"/>
      <c r="RJB2696" s="113"/>
      <c r="RJC2696" s="113"/>
      <c r="RJD2696" s="113"/>
      <c r="RJE2696" s="113"/>
      <c r="RJF2696" s="113"/>
      <c r="RJG2696" s="113"/>
      <c r="RJH2696" s="113"/>
      <c r="RJI2696" s="113"/>
      <c r="RJJ2696" s="113"/>
      <c r="RJK2696" s="113"/>
      <c r="RJL2696" s="113"/>
      <c r="RJM2696" s="113"/>
      <c r="RJN2696" s="113"/>
      <c r="RJO2696" s="113"/>
      <c r="RJP2696" s="113"/>
      <c r="RJQ2696" s="113"/>
      <c r="RJR2696" s="113"/>
      <c r="RJS2696" s="113"/>
      <c r="RJT2696" s="113"/>
      <c r="RJU2696" s="113"/>
      <c r="RJV2696" s="113"/>
      <c r="RJW2696" s="113"/>
      <c r="RJX2696" s="113"/>
      <c r="RJY2696" s="113"/>
      <c r="RJZ2696" s="113"/>
      <c r="RKA2696" s="113"/>
      <c r="RKB2696" s="113"/>
      <c r="RKC2696" s="113"/>
      <c r="RKD2696" s="113"/>
      <c r="RKE2696" s="113"/>
      <c r="RKF2696" s="113"/>
      <c r="RKG2696" s="113"/>
      <c r="RKH2696" s="113"/>
      <c r="RKI2696" s="113"/>
      <c r="RKJ2696" s="113"/>
      <c r="RKK2696" s="113"/>
      <c r="RKL2696" s="113"/>
      <c r="RKM2696" s="113"/>
      <c r="RKN2696" s="113"/>
      <c r="RKO2696" s="113"/>
      <c r="RKP2696" s="113"/>
      <c r="RKQ2696" s="113"/>
      <c r="RKR2696" s="113"/>
      <c r="RKS2696" s="113"/>
      <c r="RKT2696" s="113"/>
      <c r="RKU2696" s="113"/>
      <c r="RKV2696" s="113"/>
      <c r="RKW2696" s="113"/>
      <c r="RKX2696" s="113"/>
      <c r="RKY2696" s="113"/>
      <c r="RKZ2696" s="113"/>
      <c r="RLA2696" s="113"/>
      <c r="RLB2696" s="113"/>
      <c r="RLC2696" s="113"/>
      <c r="RLD2696" s="113"/>
      <c r="RLE2696" s="113"/>
      <c r="RLF2696" s="113"/>
      <c r="RLG2696" s="113"/>
      <c r="RLH2696" s="113"/>
      <c r="RLI2696" s="113"/>
      <c r="RLJ2696" s="113"/>
      <c r="RLK2696" s="113"/>
      <c r="RLL2696" s="113"/>
      <c r="RLM2696" s="113"/>
      <c r="RLN2696" s="113"/>
      <c r="RLO2696" s="113"/>
      <c r="RLP2696" s="113"/>
      <c r="RLQ2696" s="113"/>
      <c r="RLR2696" s="113"/>
      <c r="RLS2696" s="113"/>
      <c r="RLT2696" s="113"/>
      <c r="RLU2696" s="113"/>
      <c r="RLV2696" s="113"/>
      <c r="RLW2696" s="113"/>
      <c r="RLX2696" s="113"/>
      <c r="RLY2696" s="113"/>
      <c r="RLZ2696" s="113"/>
      <c r="RMA2696" s="113"/>
      <c r="RMB2696" s="113"/>
      <c r="RMC2696" s="113"/>
      <c r="RMD2696" s="113"/>
      <c r="RME2696" s="113"/>
      <c r="RMF2696" s="113"/>
      <c r="RMG2696" s="113"/>
      <c r="RMH2696" s="113"/>
      <c r="RMI2696" s="113"/>
      <c r="RMJ2696" s="113"/>
      <c r="RMK2696" s="113"/>
      <c r="RML2696" s="113"/>
      <c r="RMM2696" s="113"/>
      <c r="RMN2696" s="113"/>
      <c r="RMO2696" s="113"/>
      <c r="RMP2696" s="113"/>
      <c r="RMQ2696" s="113"/>
      <c r="RMR2696" s="113"/>
      <c r="RMS2696" s="113"/>
      <c r="RMT2696" s="113"/>
      <c r="RMU2696" s="113"/>
      <c r="RMV2696" s="113"/>
      <c r="RMW2696" s="113"/>
      <c r="RMX2696" s="113"/>
      <c r="RMY2696" s="113"/>
      <c r="RMZ2696" s="113"/>
      <c r="RNA2696" s="113"/>
      <c r="RNB2696" s="113"/>
      <c r="RNC2696" s="113"/>
      <c r="RND2696" s="113"/>
      <c r="RNE2696" s="113"/>
      <c r="RNF2696" s="113"/>
      <c r="RNG2696" s="113"/>
      <c r="RNH2696" s="113"/>
      <c r="RNI2696" s="113"/>
      <c r="RNJ2696" s="113"/>
      <c r="RNK2696" s="113"/>
      <c r="RNL2696" s="113"/>
      <c r="RNM2696" s="113"/>
      <c r="RNN2696" s="113"/>
      <c r="RNO2696" s="113"/>
      <c r="RNP2696" s="113"/>
      <c r="RNQ2696" s="113"/>
      <c r="RNR2696" s="113"/>
      <c r="RNS2696" s="113"/>
      <c r="RNT2696" s="113"/>
      <c r="RNU2696" s="113"/>
      <c r="RNV2696" s="113"/>
      <c r="RNW2696" s="113"/>
      <c r="RNX2696" s="113"/>
      <c r="RNY2696" s="113"/>
      <c r="RNZ2696" s="113"/>
      <c r="ROA2696" s="113"/>
      <c r="ROB2696" s="113"/>
      <c r="ROC2696" s="113"/>
      <c r="ROD2696" s="113"/>
      <c r="ROE2696" s="113"/>
      <c r="ROF2696" s="113"/>
      <c r="ROG2696" s="113"/>
      <c r="ROH2696" s="113"/>
      <c r="ROI2696" s="113"/>
      <c r="ROJ2696" s="113"/>
      <c r="ROK2696" s="113"/>
      <c r="ROL2696" s="113"/>
      <c r="ROM2696" s="113"/>
      <c r="RON2696" s="113"/>
      <c r="ROO2696" s="113"/>
      <c r="ROP2696" s="113"/>
      <c r="ROQ2696" s="113"/>
      <c r="ROR2696" s="113"/>
      <c r="ROS2696" s="113"/>
      <c r="ROT2696" s="113"/>
      <c r="ROU2696" s="113"/>
      <c r="ROV2696" s="113"/>
      <c r="ROW2696" s="113"/>
      <c r="ROX2696" s="113"/>
      <c r="ROY2696" s="113"/>
      <c r="ROZ2696" s="113"/>
      <c r="RPA2696" s="113"/>
      <c r="RPB2696" s="113"/>
      <c r="RPC2696" s="113"/>
      <c r="RPD2696" s="113"/>
      <c r="RPE2696" s="113"/>
      <c r="RPF2696" s="113"/>
      <c r="RPG2696" s="113"/>
      <c r="RPH2696" s="113"/>
      <c r="RPI2696" s="113"/>
      <c r="RPJ2696" s="113"/>
      <c r="RPK2696" s="113"/>
      <c r="RPL2696" s="113"/>
      <c r="RPM2696" s="113"/>
      <c r="RPN2696" s="113"/>
      <c r="RPO2696" s="113"/>
      <c r="RPP2696" s="113"/>
      <c r="RPQ2696" s="113"/>
      <c r="RPR2696" s="113"/>
      <c r="RPS2696" s="113"/>
      <c r="RPT2696" s="113"/>
      <c r="RPU2696" s="113"/>
      <c r="RPV2696" s="113"/>
      <c r="RPW2696" s="113"/>
      <c r="RPX2696" s="113"/>
      <c r="RPY2696" s="113"/>
      <c r="RPZ2696" s="113"/>
      <c r="RQA2696" s="113"/>
      <c r="RQB2696" s="113"/>
      <c r="RQC2696" s="113"/>
      <c r="RQD2696" s="113"/>
      <c r="RQE2696" s="113"/>
      <c r="RQF2696" s="113"/>
      <c r="RQG2696" s="113"/>
      <c r="RQH2696" s="113"/>
      <c r="RQI2696" s="113"/>
      <c r="RQJ2696" s="113"/>
      <c r="RQK2696" s="113"/>
      <c r="RQL2696" s="113"/>
      <c r="RQM2696" s="113"/>
      <c r="RQN2696" s="113"/>
      <c r="RQO2696" s="113"/>
      <c r="RQP2696" s="113"/>
      <c r="RQQ2696" s="113"/>
      <c r="RQR2696" s="113"/>
      <c r="RQS2696" s="113"/>
      <c r="RQT2696" s="113"/>
      <c r="RQU2696" s="113"/>
      <c r="RQV2696" s="113"/>
      <c r="RQW2696" s="113"/>
      <c r="RQX2696" s="113"/>
      <c r="RQY2696" s="113"/>
      <c r="RQZ2696" s="113"/>
      <c r="RRA2696" s="113"/>
      <c r="RRB2696" s="113"/>
      <c r="RRC2696" s="113"/>
      <c r="RRD2696" s="113"/>
      <c r="RRE2696" s="113"/>
      <c r="RRF2696" s="113"/>
      <c r="RRG2696" s="113"/>
      <c r="RRH2696" s="113"/>
      <c r="RRI2696" s="113"/>
      <c r="RRJ2696" s="113"/>
      <c r="RRK2696" s="113"/>
      <c r="RRL2696" s="113"/>
      <c r="RRM2696" s="113"/>
      <c r="RRN2696" s="113"/>
      <c r="RRO2696" s="113"/>
      <c r="RRP2696" s="113"/>
      <c r="RRQ2696" s="113"/>
      <c r="RRR2696" s="113"/>
      <c r="RRS2696" s="113"/>
      <c r="RRT2696" s="113"/>
      <c r="RRU2696" s="113"/>
      <c r="RRV2696" s="113"/>
      <c r="RRW2696" s="113"/>
      <c r="RRX2696" s="113"/>
      <c r="RRY2696" s="113"/>
      <c r="RRZ2696" s="113"/>
      <c r="RSA2696" s="113"/>
      <c r="RSB2696" s="113"/>
      <c r="RSC2696" s="113"/>
      <c r="RSD2696" s="113"/>
      <c r="RSE2696" s="113"/>
      <c r="RSF2696" s="113"/>
      <c r="RSG2696" s="113"/>
      <c r="RSH2696" s="113"/>
      <c r="RSI2696" s="113"/>
      <c r="RSJ2696" s="113"/>
      <c r="RSK2696" s="113"/>
      <c r="RSL2696" s="113"/>
      <c r="RSM2696" s="113"/>
      <c r="RSN2696" s="113"/>
      <c r="RSO2696" s="113"/>
      <c r="RSP2696" s="113"/>
      <c r="RSQ2696" s="113"/>
      <c r="RSR2696" s="113"/>
      <c r="RSS2696" s="113"/>
      <c r="RST2696" s="113"/>
      <c r="RSU2696" s="113"/>
      <c r="RSV2696" s="113"/>
      <c r="RSW2696" s="113"/>
      <c r="RSX2696" s="113"/>
      <c r="RSY2696" s="113"/>
      <c r="RSZ2696" s="113"/>
      <c r="RTA2696" s="113"/>
      <c r="RTB2696" s="113"/>
      <c r="RTC2696" s="113"/>
      <c r="RTD2696" s="113"/>
      <c r="RTE2696" s="113"/>
      <c r="RTF2696" s="113"/>
      <c r="RTG2696" s="113"/>
      <c r="RTH2696" s="113"/>
      <c r="RTI2696" s="113"/>
      <c r="RTJ2696" s="113"/>
      <c r="RTK2696" s="113"/>
      <c r="RTL2696" s="113"/>
      <c r="RTM2696" s="113"/>
      <c r="RTN2696" s="113"/>
      <c r="RTO2696" s="113"/>
      <c r="RTP2696" s="113"/>
      <c r="RTQ2696" s="113"/>
      <c r="RTR2696" s="113"/>
      <c r="RTS2696" s="113"/>
      <c r="RTT2696" s="113"/>
      <c r="RTU2696" s="113"/>
      <c r="RTV2696" s="113"/>
      <c r="RTW2696" s="113"/>
      <c r="RTX2696" s="113"/>
      <c r="RTY2696" s="113"/>
      <c r="RTZ2696" s="113"/>
      <c r="RUA2696" s="113"/>
      <c r="RUB2696" s="113"/>
      <c r="RUC2696" s="113"/>
      <c r="RUD2696" s="113"/>
      <c r="RUE2696" s="113"/>
      <c r="RUF2696" s="113"/>
      <c r="RUG2696" s="113"/>
      <c r="RUH2696" s="113"/>
      <c r="RUI2696" s="113"/>
      <c r="RUJ2696" s="113"/>
      <c r="RUK2696" s="113"/>
      <c r="RUL2696" s="113"/>
      <c r="RUM2696" s="113"/>
      <c r="RUN2696" s="113"/>
      <c r="RUO2696" s="113"/>
      <c r="RUP2696" s="113"/>
      <c r="RUQ2696" s="113"/>
      <c r="RUR2696" s="113"/>
      <c r="RUS2696" s="113"/>
      <c r="RUT2696" s="113"/>
      <c r="RUU2696" s="113"/>
      <c r="RUV2696" s="113"/>
      <c r="RUW2696" s="113"/>
      <c r="RUX2696" s="113"/>
      <c r="RUY2696" s="113"/>
      <c r="RUZ2696" s="113"/>
      <c r="RVA2696" s="113"/>
      <c r="RVB2696" s="113"/>
      <c r="RVC2696" s="113"/>
      <c r="RVD2696" s="113"/>
      <c r="RVE2696" s="113"/>
      <c r="RVF2696" s="113"/>
      <c r="RVG2696" s="113"/>
      <c r="RVH2696" s="113"/>
      <c r="RVI2696" s="113"/>
      <c r="RVJ2696" s="113"/>
      <c r="RVK2696" s="113"/>
      <c r="RVL2696" s="113"/>
      <c r="RVM2696" s="113"/>
      <c r="RVN2696" s="113"/>
      <c r="RVO2696" s="113"/>
      <c r="RVP2696" s="113"/>
      <c r="RVQ2696" s="113"/>
      <c r="RVR2696" s="113"/>
      <c r="RVS2696" s="113"/>
      <c r="RVT2696" s="113"/>
      <c r="RVU2696" s="113"/>
      <c r="RVV2696" s="113"/>
      <c r="RVW2696" s="113"/>
      <c r="RVX2696" s="113"/>
      <c r="RVY2696" s="113"/>
      <c r="RVZ2696" s="113"/>
      <c r="RWA2696" s="113"/>
      <c r="RWB2696" s="113"/>
      <c r="RWC2696" s="113"/>
      <c r="RWD2696" s="113"/>
      <c r="RWE2696" s="113"/>
      <c r="RWF2696" s="113"/>
      <c r="RWG2696" s="113"/>
      <c r="RWH2696" s="113"/>
      <c r="RWI2696" s="113"/>
      <c r="RWJ2696" s="113"/>
      <c r="RWK2696" s="113"/>
      <c r="RWL2696" s="113"/>
      <c r="RWM2696" s="113"/>
      <c r="RWN2696" s="113"/>
      <c r="RWO2696" s="113"/>
      <c r="RWP2696" s="113"/>
      <c r="RWQ2696" s="113"/>
      <c r="RWR2696" s="113"/>
      <c r="RWS2696" s="113"/>
      <c r="RWT2696" s="113"/>
      <c r="RWU2696" s="113"/>
      <c r="RWV2696" s="113"/>
      <c r="RWW2696" s="113"/>
      <c r="RWX2696" s="113"/>
      <c r="RWY2696" s="113"/>
      <c r="RWZ2696" s="113"/>
      <c r="RXA2696" s="113"/>
      <c r="RXB2696" s="113"/>
      <c r="RXC2696" s="113"/>
      <c r="RXD2696" s="113"/>
      <c r="RXE2696" s="113"/>
      <c r="RXF2696" s="113"/>
      <c r="RXG2696" s="113"/>
      <c r="RXH2696" s="113"/>
      <c r="RXI2696" s="113"/>
      <c r="RXJ2696" s="113"/>
      <c r="RXK2696" s="113"/>
      <c r="RXL2696" s="113"/>
      <c r="RXM2696" s="113"/>
      <c r="RXN2696" s="113"/>
      <c r="RXO2696" s="113"/>
      <c r="RXP2696" s="113"/>
      <c r="RXQ2696" s="113"/>
      <c r="RXR2696" s="113"/>
      <c r="RXS2696" s="113"/>
      <c r="RXT2696" s="113"/>
      <c r="RXU2696" s="113"/>
      <c r="RXV2696" s="113"/>
      <c r="RXW2696" s="113"/>
      <c r="RXX2696" s="113"/>
      <c r="RXY2696" s="113"/>
      <c r="RXZ2696" s="113"/>
      <c r="RYA2696" s="113"/>
      <c r="RYB2696" s="113"/>
      <c r="RYC2696" s="113"/>
      <c r="RYD2696" s="113"/>
      <c r="RYE2696" s="113"/>
      <c r="RYF2696" s="113"/>
      <c r="RYG2696" s="113"/>
      <c r="RYH2696" s="113"/>
      <c r="RYI2696" s="113"/>
      <c r="RYJ2696" s="113"/>
      <c r="RYK2696" s="113"/>
      <c r="RYL2696" s="113"/>
      <c r="RYM2696" s="113"/>
      <c r="RYN2696" s="113"/>
      <c r="RYO2696" s="113"/>
      <c r="RYP2696" s="113"/>
      <c r="RYQ2696" s="113"/>
      <c r="RYR2696" s="113"/>
      <c r="RYS2696" s="113"/>
      <c r="RYT2696" s="113"/>
      <c r="RYU2696" s="113"/>
      <c r="RYV2696" s="113"/>
      <c r="RYW2696" s="113"/>
      <c r="RYX2696" s="113"/>
      <c r="RYY2696" s="113"/>
      <c r="RYZ2696" s="113"/>
      <c r="RZA2696" s="113"/>
      <c r="RZB2696" s="113"/>
      <c r="RZC2696" s="113"/>
      <c r="RZD2696" s="113"/>
      <c r="RZE2696" s="113"/>
      <c r="RZF2696" s="113"/>
      <c r="RZG2696" s="113"/>
      <c r="RZH2696" s="113"/>
      <c r="RZI2696" s="113"/>
      <c r="RZJ2696" s="113"/>
      <c r="RZK2696" s="113"/>
      <c r="RZL2696" s="113"/>
      <c r="RZM2696" s="113"/>
      <c r="RZN2696" s="113"/>
      <c r="RZO2696" s="113"/>
      <c r="RZP2696" s="113"/>
      <c r="RZQ2696" s="113"/>
      <c r="RZR2696" s="113"/>
      <c r="RZS2696" s="113"/>
      <c r="RZT2696" s="113"/>
      <c r="RZU2696" s="113"/>
      <c r="RZV2696" s="113"/>
      <c r="RZW2696" s="113"/>
      <c r="RZX2696" s="113"/>
      <c r="RZY2696" s="113"/>
      <c r="RZZ2696" s="113"/>
      <c r="SAA2696" s="113"/>
      <c r="SAB2696" s="113"/>
      <c r="SAC2696" s="113"/>
      <c r="SAD2696" s="113"/>
      <c r="SAE2696" s="113"/>
      <c r="SAF2696" s="113"/>
      <c r="SAG2696" s="113"/>
      <c r="SAH2696" s="113"/>
      <c r="SAI2696" s="113"/>
      <c r="SAJ2696" s="113"/>
      <c r="SAK2696" s="113"/>
      <c r="SAL2696" s="113"/>
      <c r="SAM2696" s="113"/>
      <c r="SAN2696" s="113"/>
      <c r="SAO2696" s="113"/>
      <c r="SAP2696" s="113"/>
      <c r="SAQ2696" s="113"/>
      <c r="SAR2696" s="113"/>
      <c r="SAS2696" s="113"/>
      <c r="SAT2696" s="113"/>
      <c r="SAU2696" s="113"/>
      <c r="SAV2696" s="113"/>
      <c r="SAW2696" s="113"/>
      <c r="SAX2696" s="113"/>
      <c r="SAY2696" s="113"/>
      <c r="SAZ2696" s="113"/>
      <c r="SBA2696" s="113"/>
      <c r="SBB2696" s="113"/>
      <c r="SBC2696" s="113"/>
      <c r="SBD2696" s="113"/>
      <c r="SBE2696" s="113"/>
      <c r="SBF2696" s="113"/>
      <c r="SBG2696" s="113"/>
      <c r="SBH2696" s="113"/>
      <c r="SBI2696" s="113"/>
      <c r="SBJ2696" s="113"/>
      <c r="SBK2696" s="113"/>
      <c r="SBL2696" s="113"/>
      <c r="SBM2696" s="113"/>
      <c r="SBN2696" s="113"/>
      <c r="SBO2696" s="113"/>
      <c r="SBP2696" s="113"/>
      <c r="SBQ2696" s="113"/>
      <c r="SBR2696" s="113"/>
      <c r="SBS2696" s="113"/>
      <c r="SBT2696" s="113"/>
      <c r="SBU2696" s="113"/>
      <c r="SBV2696" s="113"/>
      <c r="SBW2696" s="113"/>
      <c r="SBX2696" s="113"/>
      <c r="SBY2696" s="113"/>
      <c r="SBZ2696" s="113"/>
      <c r="SCA2696" s="113"/>
      <c r="SCB2696" s="113"/>
      <c r="SCC2696" s="113"/>
      <c r="SCD2696" s="113"/>
      <c r="SCE2696" s="113"/>
      <c r="SCF2696" s="113"/>
      <c r="SCG2696" s="113"/>
      <c r="SCH2696" s="113"/>
      <c r="SCI2696" s="113"/>
      <c r="SCJ2696" s="113"/>
      <c r="SCK2696" s="113"/>
      <c r="SCL2696" s="113"/>
      <c r="SCM2696" s="113"/>
      <c r="SCN2696" s="113"/>
      <c r="SCO2696" s="113"/>
      <c r="SCP2696" s="113"/>
      <c r="SCQ2696" s="113"/>
      <c r="SCR2696" s="113"/>
      <c r="SCS2696" s="113"/>
      <c r="SCT2696" s="113"/>
      <c r="SCU2696" s="113"/>
      <c r="SCV2696" s="113"/>
      <c r="SCW2696" s="113"/>
      <c r="SCX2696" s="113"/>
      <c r="SCY2696" s="113"/>
      <c r="SCZ2696" s="113"/>
      <c r="SDA2696" s="113"/>
      <c r="SDB2696" s="113"/>
      <c r="SDC2696" s="113"/>
      <c r="SDD2696" s="113"/>
      <c r="SDE2696" s="113"/>
      <c r="SDF2696" s="113"/>
      <c r="SDG2696" s="113"/>
      <c r="SDH2696" s="113"/>
      <c r="SDI2696" s="113"/>
      <c r="SDJ2696" s="113"/>
      <c r="SDK2696" s="113"/>
      <c r="SDL2696" s="113"/>
      <c r="SDM2696" s="113"/>
      <c r="SDN2696" s="113"/>
      <c r="SDO2696" s="113"/>
      <c r="SDP2696" s="113"/>
      <c r="SDQ2696" s="113"/>
      <c r="SDR2696" s="113"/>
      <c r="SDS2696" s="113"/>
      <c r="SDT2696" s="113"/>
      <c r="SDU2696" s="113"/>
      <c r="SDV2696" s="113"/>
      <c r="SDW2696" s="113"/>
      <c r="SDX2696" s="113"/>
      <c r="SDY2696" s="113"/>
      <c r="SDZ2696" s="113"/>
      <c r="SEA2696" s="113"/>
      <c r="SEB2696" s="113"/>
      <c r="SEC2696" s="113"/>
      <c r="SED2696" s="113"/>
      <c r="SEE2696" s="113"/>
      <c r="SEF2696" s="113"/>
      <c r="SEG2696" s="113"/>
      <c r="SEH2696" s="113"/>
      <c r="SEI2696" s="113"/>
      <c r="SEJ2696" s="113"/>
      <c r="SEK2696" s="113"/>
      <c r="SEL2696" s="113"/>
      <c r="SEM2696" s="113"/>
      <c r="SEN2696" s="113"/>
      <c r="SEO2696" s="113"/>
      <c r="SEP2696" s="113"/>
      <c r="SEQ2696" s="113"/>
      <c r="SER2696" s="113"/>
      <c r="SES2696" s="113"/>
      <c r="SET2696" s="113"/>
      <c r="SEU2696" s="113"/>
      <c r="SEV2696" s="113"/>
      <c r="SEW2696" s="113"/>
      <c r="SEX2696" s="113"/>
      <c r="SEY2696" s="113"/>
      <c r="SEZ2696" s="113"/>
      <c r="SFA2696" s="113"/>
      <c r="SFB2696" s="113"/>
      <c r="SFC2696" s="113"/>
      <c r="SFD2696" s="113"/>
      <c r="SFE2696" s="113"/>
      <c r="SFF2696" s="113"/>
      <c r="SFG2696" s="113"/>
      <c r="SFH2696" s="113"/>
      <c r="SFI2696" s="113"/>
      <c r="SFJ2696" s="113"/>
      <c r="SFK2696" s="113"/>
      <c r="SFL2696" s="113"/>
      <c r="SFM2696" s="113"/>
      <c r="SFN2696" s="113"/>
      <c r="SFO2696" s="113"/>
      <c r="SFP2696" s="113"/>
      <c r="SFQ2696" s="113"/>
      <c r="SFR2696" s="113"/>
      <c r="SFS2696" s="113"/>
      <c r="SFT2696" s="113"/>
      <c r="SFU2696" s="113"/>
      <c r="SFV2696" s="113"/>
      <c r="SFW2696" s="113"/>
      <c r="SFX2696" s="113"/>
      <c r="SFY2696" s="113"/>
      <c r="SFZ2696" s="113"/>
      <c r="SGA2696" s="113"/>
      <c r="SGB2696" s="113"/>
      <c r="SGC2696" s="113"/>
      <c r="SGD2696" s="113"/>
      <c r="SGE2696" s="113"/>
      <c r="SGF2696" s="113"/>
      <c r="SGG2696" s="113"/>
      <c r="SGH2696" s="113"/>
      <c r="SGI2696" s="113"/>
      <c r="SGJ2696" s="113"/>
      <c r="SGK2696" s="113"/>
      <c r="SGL2696" s="113"/>
      <c r="SGM2696" s="113"/>
      <c r="SGN2696" s="113"/>
      <c r="SGO2696" s="113"/>
      <c r="SGP2696" s="113"/>
      <c r="SGQ2696" s="113"/>
      <c r="SGR2696" s="113"/>
      <c r="SGS2696" s="113"/>
      <c r="SGT2696" s="113"/>
      <c r="SGU2696" s="113"/>
      <c r="SGV2696" s="113"/>
      <c r="SGW2696" s="113"/>
      <c r="SGX2696" s="113"/>
      <c r="SGY2696" s="113"/>
      <c r="SGZ2696" s="113"/>
      <c r="SHA2696" s="113"/>
      <c r="SHB2696" s="113"/>
      <c r="SHC2696" s="113"/>
      <c r="SHD2696" s="113"/>
      <c r="SHE2696" s="113"/>
      <c r="SHF2696" s="113"/>
      <c r="SHG2696" s="113"/>
      <c r="SHH2696" s="113"/>
      <c r="SHI2696" s="113"/>
      <c r="SHJ2696" s="113"/>
      <c r="SHK2696" s="113"/>
      <c r="SHL2696" s="113"/>
      <c r="SHM2696" s="113"/>
      <c r="SHN2696" s="113"/>
      <c r="SHO2696" s="113"/>
      <c r="SHP2696" s="113"/>
      <c r="SHQ2696" s="113"/>
      <c r="SHR2696" s="113"/>
      <c r="SHS2696" s="113"/>
      <c r="SHT2696" s="113"/>
      <c r="SHU2696" s="113"/>
      <c r="SHV2696" s="113"/>
      <c r="SHW2696" s="113"/>
      <c r="SHX2696" s="113"/>
      <c r="SHY2696" s="113"/>
      <c r="SHZ2696" s="113"/>
      <c r="SIA2696" s="113"/>
      <c r="SIB2696" s="113"/>
      <c r="SIC2696" s="113"/>
      <c r="SID2696" s="113"/>
      <c r="SIE2696" s="113"/>
      <c r="SIF2696" s="113"/>
      <c r="SIG2696" s="113"/>
      <c r="SIH2696" s="113"/>
      <c r="SII2696" s="113"/>
      <c r="SIJ2696" s="113"/>
      <c r="SIK2696" s="113"/>
      <c r="SIL2696" s="113"/>
      <c r="SIM2696" s="113"/>
      <c r="SIN2696" s="113"/>
      <c r="SIO2696" s="113"/>
      <c r="SIP2696" s="113"/>
      <c r="SIQ2696" s="113"/>
      <c r="SIR2696" s="113"/>
      <c r="SIS2696" s="113"/>
      <c r="SIT2696" s="113"/>
      <c r="SIU2696" s="113"/>
      <c r="SIV2696" s="113"/>
      <c r="SIW2696" s="113"/>
      <c r="SIX2696" s="113"/>
      <c r="SIY2696" s="113"/>
      <c r="SIZ2696" s="113"/>
      <c r="SJA2696" s="113"/>
      <c r="SJB2696" s="113"/>
      <c r="SJC2696" s="113"/>
      <c r="SJD2696" s="113"/>
      <c r="SJE2696" s="113"/>
      <c r="SJF2696" s="113"/>
      <c r="SJG2696" s="113"/>
      <c r="SJH2696" s="113"/>
      <c r="SJI2696" s="113"/>
      <c r="SJJ2696" s="113"/>
      <c r="SJK2696" s="113"/>
      <c r="SJL2696" s="113"/>
      <c r="SJM2696" s="113"/>
      <c r="SJN2696" s="113"/>
      <c r="SJO2696" s="113"/>
      <c r="SJP2696" s="113"/>
      <c r="SJQ2696" s="113"/>
      <c r="SJR2696" s="113"/>
      <c r="SJS2696" s="113"/>
      <c r="SJT2696" s="113"/>
      <c r="SJU2696" s="113"/>
      <c r="SJV2696" s="113"/>
      <c r="SJW2696" s="113"/>
      <c r="SJX2696" s="113"/>
      <c r="SJY2696" s="113"/>
      <c r="SJZ2696" s="113"/>
      <c r="SKA2696" s="113"/>
      <c r="SKB2696" s="113"/>
      <c r="SKC2696" s="113"/>
      <c r="SKD2696" s="113"/>
      <c r="SKE2696" s="113"/>
      <c r="SKF2696" s="113"/>
      <c r="SKG2696" s="113"/>
      <c r="SKH2696" s="113"/>
      <c r="SKI2696" s="113"/>
      <c r="SKJ2696" s="113"/>
      <c r="SKK2696" s="113"/>
      <c r="SKL2696" s="113"/>
      <c r="SKM2696" s="113"/>
      <c r="SKN2696" s="113"/>
      <c r="SKO2696" s="113"/>
      <c r="SKP2696" s="113"/>
      <c r="SKQ2696" s="113"/>
      <c r="SKR2696" s="113"/>
      <c r="SKS2696" s="113"/>
      <c r="SKT2696" s="113"/>
      <c r="SKU2696" s="113"/>
      <c r="SKV2696" s="113"/>
      <c r="SKW2696" s="113"/>
      <c r="SKX2696" s="113"/>
      <c r="SKY2696" s="113"/>
      <c r="SKZ2696" s="113"/>
      <c r="SLA2696" s="113"/>
      <c r="SLB2696" s="113"/>
      <c r="SLC2696" s="113"/>
      <c r="SLD2696" s="113"/>
      <c r="SLE2696" s="113"/>
      <c r="SLF2696" s="113"/>
      <c r="SLG2696" s="113"/>
      <c r="SLH2696" s="113"/>
      <c r="SLI2696" s="113"/>
      <c r="SLJ2696" s="113"/>
      <c r="SLK2696" s="113"/>
      <c r="SLL2696" s="113"/>
      <c r="SLM2696" s="113"/>
      <c r="SLN2696" s="113"/>
      <c r="SLO2696" s="113"/>
      <c r="SLP2696" s="113"/>
      <c r="SLQ2696" s="113"/>
      <c r="SLR2696" s="113"/>
      <c r="SLS2696" s="113"/>
      <c r="SLT2696" s="113"/>
      <c r="SLU2696" s="113"/>
      <c r="SLV2696" s="113"/>
      <c r="SLW2696" s="113"/>
      <c r="SLX2696" s="113"/>
      <c r="SLY2696" s="113"/>
      <c r="SLZ2696" s="113"/>
      <c r="SMA2696" s="113"/>
      <c r="SMB2696" s="113"/>
      <c r="SMC2696" s="113"/>
      <c r="SMD2696" s="113"/>
      <c r="SME2696" s="113"/>
      <c r="SMF2696" s="113"/>
      <c r="SMG2696" s="113"/>
      <c r="SMH2696" s="113"/>
      <c r="SMI2696" s="113"/>
      <c r="SMJ2696" s="113"/>
      <c r="SMK2696" s="113"/>
      <c r="SML2696" s="113"/>
      <c r="SMM2696" s="113"/>
      <c r="SMN2696" s="113"/>
      <c r="SMO2696" s="113"/>
      <c r="SMP2696" s="113"/>
      <c r="SMQ2696" s="113"/>
      <c r="SMR2696" s="113"/>
      <c r="SMS2696" s="113"/>
      <c r="SMT2696" s="113"/>
      <c r="SMU2696" s="113"/>
      <c r="SMV2696" s="113"/>
      <c r="SMW2696" s="113"/>
      <c r="SMX2696" s="113"/>
      <c r="SMY2696" s="113"/>
      <c r="SMZ2696" s="113"/>
      <c r="SNA2696" s="113"/>
      <c r="SNB2696" s="113"/>
      <c r="SNC2696" s="113"/>
      <c r="SND2696" s="113"/>
      <c r="SNE2696" s="113"/>
      <c r="SNF2696" s="113"/>
      <c r="SNG2696" s="113"/>
      <c r="SNH2696" s="113"/>
      <c r="SNI2696" s="113"/>
      <c r="SNJ2696" s="113"/>
      <c r="SNK2696" s="113"/>
      <c r="SNL2696" s="113"/>
      <c r="SNM2696" s="113"/>
      <c r="SNN2696" s="113"/>
      <c r="SNO2696" s="113"/>
      <c r="SNP2696" s="113"/>
      <c r="SNQ2696" s="113"/>
      <c r="SNR2696" s="113"/>
      <c r="SNS2696" s="113"/>
      <c r="SNT2696" s="113"/>
      <c r="SNU2696" s="113"/>
      <c r="SNV2696" s="113"/>
      <c r="SNW2696" s="113"/>
      <c r="SNX2696" s="113"/>
      <c r="SNY2696" s="113"/>
      <c r="SNZ2696" s="113"/>
      <c r="SOA2696" s="113"/>
      <c r="SOB2696" s="113"/>
      <c r="SOC2696" s="113"/>
      <c r="SOD2696" s="113"/>
      <c r="SOE2696" s="113"/>
      <c r="SOF2696" s="113"/>
      <c r="SOG2696" s="113"/>
      <c r="SOH2696" s="113"/>
      <c r="SOI2696" s="113"/>
      <c r="SOJ2696" s="113"/>
      <c r="SOK2696" s="113"/>
      <c r="SOL2696" s="113"/>
      <c r="SOM2696" s="113"/>
      <c r="SON2696" s="113"/>
      <c r="SOO2696" s="113"/>
      <c r="SOP2696" s="113"/>
      <c r="SOQ2696" s="113"/>
      <c r="SOR2696" s="113"/>
      <c r="SOS2696" s="113"/>
      <c r="SOT2696" s="113"/>
      <c r="SOU2696" s="113"/>
      <c r="SOV2696" s="113"/>
      <c r="SOW2696" s="113"/>
      <c r="SOX2696" s="113"/>
      <c r="SOY2696" s="113"/>
      <c r="SOZ2696" s="113"/>
      <c r="SPA2696" s="113"/>
      <c r="SPB2696" s="113"/>
      <c r="SPC2696" s="113"/>
      <c r="SPD2696" s="113"/>
      <c r="SPE2696" s="113"/>
      <c r="SPF2696" s="113"/>
      <c r="SPG2696" s="113"/>
      <c r="SPH2696" s="113"/>
      <c r="SPI2696" s="113"/>
      <c r="SPJ2696" s="113"/>
      <c r="SPK2696" s="113"/>
      <c r="SPL2696" s="113"/>
      <c r="SPM2696" s="113"/>
      <c r="SPN2696" s="113"/>
      <c r="SPO2696" s="113"/>
      <c r="SPP2696" s="113"/>
      <c r="SPQ2696" s="113"/>
      <c r="SPR2696" s="113"/>
      <c r="SPS2696" s="113"/>
      <c r="SPT2696" s="113"/>
      <c r="SPU2696" s="113"/>
      <c r="SPV2696" s="113"/>
      <c r="SPW2696" s="113"/>
      <c r="SPX2696" s="113"/>
      <c r="SPY2696" s="113"/>
      <c r="SPZ2696" s="113"/>
      <c r="SQA2696" s="113"/>
      <c r="SQB2696" s="113"/>
      <c r="SQC2696" s="113"/>
      <c r="SQD2696" s="113"/>
      <c r="SQE2696" s="113"/>
      <c r="SQF2696" s="113"/>
      <c r="SQG2696" s="113"/>
      <c r="SQH2696" s="113"/>
      <c r="SQI2696" s="113"/>
      <c r="SQJ2696" s="113"/>
      <c r="SQK2696" s="113"/>
      <c r="SQL2696" s="113"/>
      <c r="SQM2696" s="113"/>
      <c r="SQN2696" s="113"/>
      <c r="SQO2696" s="113"/>
      <c r="SQP2696" s="113"/>
      <c r="SQQ2696" s="113"/>
      <c r="SQR2696" s="113"/>
      <c r="SQS2696" s="113"/>
      <c r="SQT2696" s="113"/>
      <c r="SQU2696" s="113"/>
      <c r="SQV2696" s="113"/>
      <c r="SQW2696" s="113"/>
      <c r="SQX2696" s="113"/>
      <c r="SQY2696" s="113"/>
      <c r="SQZ2696" s="113"/>
      <c r="SRA2696" s="113"/>
      <c r="SRB2696" s="113"/>
      <c r="SRC2696" s="113"/>
      <c r="SRD2696" s="113"/>
      <c r="SRE2696" s="113"/>
      <c r="SRF2696" s="113"/>
      <c r="SRG2696" s="113"/>
      <c r="SRH2696" s="113"/>
      <c r="SRI2696" s="113"/>
      <c r="SRJ2696" s="113"/>
      <c r="SRK2696" s="113"/>
      <c r="SRL2696" s="113"/>
      <c r="SRM2696" s="113"/>
      <c r="SRN2696" s="113"/>
      <c r="SRO2696" s="113"/>
      <c r="SRP2696" s="113"/>
      <c r="SRQ2696" s="113"/>
      <c r="SRR2696" s="113"/>
      <c r="SRS2696" s="113"/>
      <c r="SRT2696" s="113"/>
      <c r="SRU2696" s="113"/>
      <c r="SRV2696" s="113"/>
      <c r="SRW2696" s="113"/>
      <c r="SRX2696" s="113"/>
      <c r="SRY2696" s="113"/>
      <c r="SRZ2696" s="113"/>
      <c r="SSA2696" s="113"/>
      <c r="SSB2696" s="113"/>
      <c r="SSC2696" s="113"/>
      <c r="SSD2696" s="113"/>
      <c r="SSE2696" s="113"/>
      <c r="SSF2696" s="113"/>
      <c r="SSG2696" s="113"/>
      <c r="SSH2696" s="113"/>
      <c r="SSI2696" s="113"/>
      <c r="SSJ2696" s="113"/>
      <c r="SSK2696" s="113"/>
      <c r="SSL2696" s="113"/>
      <c r="SSM2696" s="113"/>
      <c r="SSN2696" s="113"/>
      <c r="SSO2696" s="113"/>
      <c r="SSP2696" s="113"/>
      <c r="SSQ2696" s="113"/>
      <c r="SSR2696" s="113"/>
      <c r="SSS2696" s="113"/>
      <c r="SST2696" s="113"/>
      <c r="SSU2696" s="113"/>
      <c r="SSV2696" s="113"/>
      <c r="SSW2696" s="113"/>
      <c r="SSX2696" s="113"/>
      <c r="SSY2696" s="113"/>
      <c r="SSZ2696" s="113"/>
      <c r="STA2696" s="113"/>
      <c r="STB2696" s="113"/>
      <c r="STC2696" s="113"/>
      <c r="STD2696" s="113"/>
      <c r="STE2696" s="113"/>
      <c r="STF2696" s="113"/>
      <c r="STG2696" s="113"/>
      <c r="STH2696" s="113"/>
      <c r="STI2696" s="113"/>
      <c r="STJ2696" s="113"/>
      <c r="STK2696" s="113"/>
      <c r="STL2696" s="113"/>
      <c r="STM2696" s="113"/>
      <c r="STN2696" s="113"/>
      <c r="STO2696" s="113"/>
      <c r="STP2696" s="113"/>
      <c r="STQ2696" s="113"/>
      <c r="STR2696" s="113"/>
      <c r="STS2696" s="113"/>
      <c r="STT2696" s="113"/>
      <c r="STU2696" s="113"/>
      <c r="STV2696" s="113"/>
      <c r="STW2696" s="113"/>
      <c r="STX2696" s="113"/>
      <c r="STY2696" s="113"/>
      <c r="STZ2696" s="113"/>
      <c r="SUA2696" s="113"/>
      <c r="SUB2696" s="113"/>
      <c r="SUC2696" s="113"/>
      <c r="SUD2696" s="113"/>
      <c r="SUE2696" s="113"/>
      <c r="SUF2696" s="113"/>
      <c r="SUG2696" s="113"/>
      <c r="SUH2696" s="113"/>
      <c r="SUI2696" s="113"/>
      <c r="SUJ2696" s="113"/>
      <c r="SUK2696" s="113"/>
      <c r="SUL2696" s="113"/>
      <c r="SUM2696" s="113"/>
      <c r="SUN2696" s="113"/>
      <c r="SUO2696" s="113"/>
      <c r="SUP2696" s="113"/>
      <c r="SUQ2696" s="113"/>
      <c r="SUR2696" s="113"/>
      <c r="SUS2696" s="113"/>
      <c r="SUT2696" s="113"/>
      <c r="SUU2696" s="113"/>
      <c r="SUV2696" s="113"/>
      <c r="SUW2696" s="113"/>
      <c r="SUX2696" s="113"/>
      <c r="SUY2696" s="113"/>
      <c r="SUZ2696" s="113"/>
      <c r="SVA2696" s="113"/>
      <c r="SVB2696" s="113"/>
      <c r="SVC2696" s="113"/>
      <c r="SVD2696" s="113"/>
      <c r="SVE2696" s="113"/>
      <c r="SVF2696" s="113"/>
      <c r="SVG2696" s="113"/>
      <c r="SVH2696" s="113"/>
      <c r="SVI2696" s="113"/>
      <c r="SVJ2696" s="113"/>
      <c r="SVK2696" s="113"/>
      <c r="SVL2696" s="113"/>
      <c r="SVM2696" s="113"/>
      <c r="SVN2696" s="113"/>
      <c r="SVO2696" s="113"/>
      <c r="SVP2696" s="113"/>
      <c r="SVQ2696" s="113"/>
      <c r="SVR2696" s="113"/>
      <c r="SVS2696" s="113"/>
      <c r="SVT2696" s="113"/>
      <c r="SVU2696" s="113"/>
      <c r="SVV2696" s="113"/>
      <c r="SVW2696" s="113"/>
      <c r="SVX2696" s="113"/>
      <c r="SVY2696" s="113"/>
      <c r="SVZ2696" s="113"/>
      <c r="SWA2696" s="113"/>
      <c r="SWB2696" s="113"/>
      <c r="SWC2696" s="113"/>
      <c r="SWD2696" s="113"/>
      <c r="SWE2696" s="113"/>
      <c r="SWF2696" s="113"/>
      <c r="SWG2696" s="113"/>
      <c r="SWH2696" s="113"/>
      <c r="SWI2696" s="113"/>
      <c r="SWJ2696" s="113"/>
      <c r="SWK2696" s="113"/>
      <c r="SWL2696" s="113"/>
      <c r="SWM2696" s="113"/>
      <c r="SWN2696" s="113"/>
      <c r="SWO2696" s="113"/>
      <c r="SWP2696" s="113"/>
      <c r="SWQ2696" s="113"/>
      <c r="SWR2696" s="113"/>
      <c r="SWS2696" s="113"/>
      <c r="SWT2696" s="113"/>
      <c r="SWU2696" s="113"/>
      <c r="SWV2696" s="113"/>
      <c r="SWW2696" s="113"/>
      <c r="SWX2696" s="113"/>
      <c r="SWY2696" s="113"/>
      <c r="SWZ2696" s="113"/>
      <c r="SXA2696" s="113"/>
      <c r="SXB2696" s="113"/>
      <c r="SXC2696" s="113"/>
      <c r="SXD2696" s="113"/>
      <c r="SXE2696" s="113"/>
      <c r="SXF2696" s="113"/>
      <c r="SXG2696" s="113"/>
      <c r="SXH2696" s="113"/>
      <c r="SXI2696" s="113"/>
      <c r="SXJ2696" s="113"/>
      <c r="SXK2696" s="113"/>
      <c r="SXL2696" s="113"/>
      <c r="SXM2696" s="113"/>
      <c r="SXN2696" s="113"/>
      <c r="SXO2696" s="113"/>
      <c r="SXP2696" s="113"/>
      <c r="SXQ2696" s="113"/>
      <c r="SXR2696" s="113"/>
      <c r="SXS2696" s="113"/>
      <c r="SXT2696" s="113"/>
      <c r="SXU2696" s="113"/>
      <c r="SXV2696" s="113"/>
      <c r="SXW2696" s="113"/>
      <c r="SXX2696" s="113"/>
      <c r="SXY2696" s="113"/>
      <c r="SXZ2696" s="113"/>
      <c r="SYA2696" s="113"/>
      <c r="SYB2696" s="113"/>
      <c r="SYC2696" s="113"/>
      <c r="SYD2696" s="113"/>
      <c r="SYE2696" s="113"/>
      <c r="SYF2696" s="113"/>
      <c r="SYG2696" s="113"/>
      <c r="SYH2696" s="113"/>
      <c r="SYI2696" s="113"/>
      <c r="SYJ2696" s="113"/>
      <c r="SYK2696" s="113"/>
      <c r="SYL2696" s="113"/>
      <c r="SYM2696" s="113"/>
      <c r="SYN2696" s="113"/>
      <c r="SYO2696" s="113"/>
      <c r="SYP2696" s="113"/>
      <c r="SYQ2696" s="113"/>
      <c r="SYR2696" s="113"/>
      <c r="SYS2696" s="113"/>
      <c r="SYT2696" s="113"/>
      <c r="SYU2696" s="113"/>
      <c r="SYV2696" s="113"/>
      <c r="SYW2696" s="113"/>
      <c r="SYX2696" s="113"/>
      <c r="SYY2696" s="113"/>
      <c r="SYZ2696" s="113"/>
      <c r="SZA2696" s="113"/>
      <c r="SZB2696" s="113"/>
      <c r="SZC2696" s="113"/>
      <c r="SZD2696" s="113"/>
      <c r="SZE2696" s="113"/>
      <c r="SZF2696" s="113"/>
      <c r="SZG2696" s="113"/>
      <c r="SZH2696" s="113"/>
      <c r="SZI2696" s="113"/>
      <c r="SZJ2696" s="113"/>
      <c r="SZK2696" s="113"/>
      <c r="SZL2696" s="113"/>
      <c r="SZM2696" s="113"/>
      <c r="SZN2696" s="113"/>
      <c r="SZO2696" s="113"/>
      <c r="SZP2696" s="113"/>
      <c r="SZQ2696" s="113"/>
      <c r="SZR2696" s="113"/>
      <c r="SZS2696" s="113"/>
      <c r="SZT2696" s="113"/>
      <c r="SZU2696" s="113"/>
      <c r="SZV2696" s="113"/>
      <c r="SZW2696" s="113"/>
      <c r="SZX2696" s="113"/>
      <c r="SZY2696" s="113"/>
      <c r="SZZ2696" s="113"/>
      <c r="TAA2696" s="113"/>
      <c r="TAB2696" s="113"/>
      <c r="TAC2696" s="113"/>
      <c r="TAD2696" s="113"/>
      <c r="TAE2696" s="113"/>
      <c r="TAF2696" s="113"/>
      <c r="TAG2696" s="113"/>
      <c r="TAH2696" s="113"/>
      <c r="TAI2696" s="113"/>
      <c r="TAJ2696" s="113"/>
      <c r="TAK2696" s="113"/>
      <c r="TAL2696" s="113"/>
      <c r="TAM2696" s="113"/>
      <c r="TAN2696" s="113"/>
      <c r="TAO2696" s="113"/>
      <c r="TAP2696" s="113"/>
      <c r="TAQ2696" s="113"/>
      <c r="TAR2696" s="113"/>
      <c r="TAS2696" s="113"/>
      <c r="TAT2696" s="113"/>
      <c r="TAU2696" s="113"/>
      <c r="TAV2696" s="113"/>
      <c r="TAW2696" s="113"/>
      <c r="TAX2696" s="113"/>
      <c r="TAY2696" s="113"/>
      <c r="TAZ2696" s="113"/>
      <c r="TBA2696" s="113"/>
      <c r="TBB2696" s="113"/>
      <c r="TBC2696" s="113"/>
      <c r="TBD2696" s="113"/>
      <c r="TBE2696" s="113"/>
      <c r="TBF2696" s="113"/>
      <c r="TBG2696" s="113"/>
      <c r="TBH2696" s="113"/>
      <c r="TBI2696" s="113"/>
      <c r="TBJ2696" s="113"/>
      <c r="TBK2696" s="113"/>
      <c r="TBL2696" s="113"/>
      <c r="TBM2696" s="113"/>
      <c r="TBN2696" s="113"/>
      <c r="TBO2696" s="113"/>
      <c r="TBP2696" s="113"/>
      <c r="TBQ2696" s="113"/>
      <c r="TBR2696" s="113"/>
      <c r="TBS2696" s="113"/>
      <c r="TBT2696" s="113"/>
      <c r="TBU2696" s="113"/>
      <c r="TBV2696" s="113"/>
      <c r="TBW2696" s="113"/>
      <c r="TBX2696" s="113"/>
      <c r="TBY2696" s="113"/>
      <c r="TBZ2696" s="113"/>
      <c r="TCA2696" s="113"/>
      <c r="TCB2696" s="113"/>
      <c r="TCC2696" s="113"/>
      <c r="TCD2696" s="113"/>
      <c r="TCE2696" s="113"/>
      <c r="TCF2696" s="113"/>
      <c r="TCG2696" s="113"/>
      <c r="TCH2696" s="113"/>
      <c r="TCI2696" s="113"/>
      <c r="TCJ2696" s="113"/>
      <c r="TCK2696" s="113"/>
      <c r="TCL2696" s="113"/>
      <c r="TCM2696" s="113"/>
      <c r="TCN2696" s="113"/>
      <c r="TCO2696" s="113"/>
      <c r="TCP2696" s="113"/>
      <c r="TCQ2696" s="113"/>
      <c r="TCR2696" s="113"/>
      <c r="TCS2696" s="113"/>
      <c r="TCT2696" s="113"/>
      <c r="TCU2696" s="113"/>
      <c r="TCV2696" s="113"/>
      <c r="TCW2696" s="113"/>
      <c r="TCX2696" s="113"/>
      <c r="TCY2696" s="113"/>
      <c r="TCZ2696" s="113"/>
      <c r="TDA2696" s="113"/>
      <c r="TDB2696" s="113"/>
      <c r="TDC2696" s="113"/>
      <c r="TDD2696" s="113"/>
      <c r="TDE2696" s="113"/>
      <c r="TDF2696" s="113"/>
      <c r="TDG2696" s="113"/>
      <c r="TDH2696" s="113"/>
      <c r="TDI2696" s="113"/>
      <c r="TDJ2696" s="113"/>
      <c r="TDK2696" s="113"/>
      <c r="TDL2696" s="113"/>
      <c r="TDM2696" s="113"/>
      <c r="TDN2696" s="113"/>
      <c r="TDO2696" s="113"/>
      <c r="TDP2696" s="113"/>
      <c r="TDQ2696" s="113"/>
      <c r="TDR2696" s="113"/>
      <c r="TDS2696" s="113"/>
      <c r="TDT2696" s="113"/>
      <c r="TDU2696" s="113"/>
      <c r="TDV2696" s="113"/>
      <c r="TDW2696" s="113"/>
      <c r="TDX2696" s="113"/>
      <c r="TDY2696" s="113"/>
      <c r="TDZ2696" s="113"/>
      <c r="TEA2696" s="113"/>
      <c r="TEB2696" s="113"/>
      <c r="TEC2696" s="113"/>
      <c r="TED2696" s="113"/>
      <c r="TEE2696" s="113"/>
      <c r="TEF2696" s="113"/>
      <c r="TEG2696" s="113"/>
      <c r="TEH2696" s="113"/>
      <c r="TEI2696" s="113"/>
      <c r="TEJ2696" s="113"/>
      <c r="TEK2696" s="113"/>
      <c r="TEL2696" s="113"/>
      <c r="TEM2696" s="113"/>
      <c r="TEN2696" s="113"/>
      <c r="TEO2696" s="113"/>
      <c r="TEP2696" s="113"/>
      <c r="TEQ2696" s="113"/>
      <c r="TER2696" s="113"/>
      <c r="TES2696" s="113"/>
      <c r="TET2696" s="113"/>
      <c r="TEU2696" s="113"/>
      <c r="TEV2696" s="113"/>
      <c r="TEW2696" s="113"/>
      <c r="TEX2696" s="113"/>
      <c r="TEY2696" s="113"/>
      <c r="TEZ2696" s="113"/>
      <c r="TFA2696" s="113"/>
      <c r="TFB2696" s="113"/>
      <c r="TFC2696" s="113"/>
      <c r="TFD2696" s="113"/>
      <c r="TFE2696" s="113"/>
      <c r="TFF2696" s="113"/>
      <c r="TFG2696" s="113"/>
      <c r="TFH2696" s="113"/>
      <c r="TFI2696" s="113"/>
      <c r="TFJ2696" s="113"/>
      <c r="TFK2696" s="113"/>
      <c r="TFL2696" s="113"/>
      <c r="TFM2696" s="113"/>
      <c r="TFN2696" s="113"/>
      <c r="TFO2696" s="113"/>
      <c r="TFP2696" s="113"/>
      <c r="TFQ2696" s="113"/>
      <c r="TFR2696" s="113"/>
      <c r="TFS2696" s="113"/>
      <c r="TFT2696" s="113"/>
      <c r="TFU2696" s="113"/>
      <c r="TFV2696" s="113"/>
      <c r="TFW2696" s="113"/>
      <c r="TFX2696" s="113"/>
      <c r="TFY2696" s="113"/>
      <c r="TFZ2696" s="113"/>
      <c r="TGA2696" s="113"/>
      <c r="TGB2696" s="113"/>
      <c r="TGC2696" s="113"/>
      <c r="TGD2696" s="113"/>
      <c r="TGE2696" s="113"/>
      <c r="TGF2696" s="113"/>
      <c r="TGG2696" s="113"/>
      <c r="TGH2696" s="113"/>
      <c r="TGI2696" s="113"/>
      <c r="TGJ2696" s="113"/>
      <c r="TGK2696" s="113"/>
      <c r="TGL2696" s="113"/>
      <c r="TGM2696" s="113"/>
      <c r="TGN2696" s="113"/>
      <c r="TGO2696" s="113"/>
      <c r="TGP2696" s="113"/>
      <c r="TGQ2696" s="113"/>
      <c r="TGR2696" s="113"/>
      <c r="TGS2696" s="113"/>
      <c r="TGT2696" s="113"/>
      <c r="TGU2696" s="113"/>
      <c r="TGV2696" s="113"/>
      <c r="TGW2696" s="113"/>
      <c r="TGX2696" s="113"/>
      <c r="TGY2696" s="113"/>
      <c r="TGZ2696" s="113"/>
      <c r="THA2696" s="113"/>
      <c r="THB2696" s="113"/>
      <c r="THC2696" s="113"/>
      <c r="THD2696" s="113"/>
      <c r="THE2696" s="113"/>
      <c r="THF2696" s="113"/>
      <c r="THG2696" s="113"/>
      <c r="THH2696" s="113"/>
      <c r="THI2696" s="113"/>
      <c r="THJ2696" s="113"/>
      <c r="THK2696" s="113"/>
      <c r="THL2696" s="113"/>
      <c r="THM2696" s="113"/>
      <c r="THN2696" s="113"/>
      <c r="THO2696" s="113"/>
      <c r="THP2696" s="113"/>
      <c r="THQ2696" s="113"/>
      <c r="THR2696" s="113"/>
      <c r="THS2696" s="113"/>
      <c r="THT2696" s="113"/>
      <c r="THU2696" s="113"/>
      <c r="THV2696" s="113"/>
      <c r="THW2696" s="113"/>
      <c r="THX2696" s="113"/>
      <c r="THY2696" s="113"/>
      <c r="THZ2696" s="113"/>
      <c r="TIA2696" s="113"/>
      <c r="TIB2696" s="113"/>
      <c r="TIC2696" s="113"/>
      <c r="TID2696" s="113"/>
      <c r="TIE2696" s="113"/>
      <c r="TIF2696" s="113"/>
      <c r="TIG2696" s="113"/>
      <c r="TIH2696" s="113"/>
      <c r="TII2696" s="113"/>
      <c r="TIJ2696" s="113"/>
      <c r="TIK2696" s="113"/>
      <c r="TIL2696" s="113"/>
      <c r="TIM2696" s="113"/>
      <c r="TIN2696" s="113"/>
      <c r="TIO2696" s="113"/>
      <c r="TIP2696" s="113"/>
      <c r="TIQ2696" s="113"/>
      <c r="TIR2696" s="113"/>
      <c r="TIS2696" s="113"/>
      <c r="TIT2696" s="113"/>
      <c r="TIU2696" s="113"/>
      <c r="TIV2696" s="113"/>
      <c r="TIW2696" s="113"/>
      <c r="TIX2696" s="113"/>
      <c r="TIY2696" s="113"/>
      <c r="TIZ2696" s="113"/>
      <c r="TJA2696" s="113"/>
      <c r="TJB2696" s="113"/>
      <c r="TJC2696" s="113"/>
      <c r="TJD2696" s="113"/>
      <c r="TJE2696" s="113"/>
      <c r="TJF2696" s="113"/>
      <c r="TJG2696" s="113"/>
      <c r="TJH2696" s="113"/>
      <c r="TJI2696" s="113"/>
      <c r="TJJ2696" s="113"/>
      <c r="TJK2696" s="113"/>
      <c r="TJL2696" s="113"/>
      <c r="TJM2696" s="113"/>
      <c r="TJN2696" s="113"/>
      <c r="TJO2696" s="113"/>
      <c r="TJP2696" s="113"/>
      <c r="TJQ2696" s="113"/>
      <c r="TJR2696" s="113"/>
      <c r="TJS2696" s="113"/>
      <c r="TJT2696" s="113"/>
      <c r="TJU2696" s="113"/>
      <c r="TJV2696" s="113"/>
      <c r="TJW2696" s="113"/>
      <c r="TJX2696" s="113"/>
      <c r="TJY2696" s="113"/>
      <c r="TJZ2696" s="113"/>
      <c r="TKA2696" s="113"/>
      <c r="TKB2696" s="113"/>
      <c r="TKC2696" s="113"/>
      <c r="TKD2696" s="113"/>
      <c r="TKE2696" s="113"/>
      <c r="TKF2696" s="113"/>
      <c r="TKG2696" s="113"/>
      <c r="TKH2696" s="113"/>
      <c r="TKI2696" s="113"/>
      <c r="TKJ2696" s="113"/>
      <c r="TKK2696" s="113"/>
      <c r="TKL2696" s="113"/>
      <c r="TKM2696" s="113"/>
      <c r="TKN2696" s="113"/>
      <c r="TKO2696" s="113"/>
      <c r="TKP2696" s="113"/>
      <c r="TKQ2696" s="113"/>
      <c r="TKR2696" s="113"/>
      <c r="TKS2696" s="113"/>
      <c r="TKT2696" s="113"/>
      <c r="TKU2696" s="113"/>
      <c r="TKV2696" s="113"/>
      <c r="TKW2696" s="113"/>
      <c r="TKX2696" s="113"/>
      <c r="TKY2696" s="113"/>
      <c r="TKZ2696" s="113"/>
      <c r="TLA2696" s="113"/>
      <c r="TLB2696" s="113"/>
      <c r="TLC2696" s="113"/>
      <c r="TLD2696" s="113"/>
      <c r="TLE2696" s="113"/>
      <c r="TLF2696" s="113"/>
      <c r="TLG2696" s="113"/>
      <c r="TLH2696" s="113"/>
      <c r="TLI2696" s="113"/>
      <c r="TLJ2696" s="113"/>
      <c r="TLK2696" s="113"/>
      <c r="TLL2696" s="113"/>
      <c r="TLM2696" s="113"/>
      <c r="TLN2696" s="113"/>
      <c r="TLO2696" s="113"/>
      <c r="TLP2696" s="113"/>
      <c r="TLQ2696" s="113"/>
      <c r="TLR2696" s="113"/>
      <c r="TLS2696" s="113"/>
      <c r="TLT2696" s="113"/>
      <c r="TLU2696" s="113"/>
      <c r="TLV2696" s="113"/>
      <c r="TLW2696" s="113"/>
      <c r="TLX2696" s="113"/>
      <c r="TLY2696" s="113"/>
      <c r="TLZ2696" s="113"/>
      <c r="TMA2696" s="113"/>
      <c r="TMB2696" s="113"/>
      <c r="TMC2696" s="113"/>
      <c r="TMD2696" s="113"/>
      <c r="TME2696" s="113"/>
      <c r="TMF2696" s="113"/>
      <c r="TMG2696" s="113"/>
      <c r="TMH2696" s="113"/>
      <c r="TMI2696" s="113"/>
      <c r="TMJ2696" s="113"/>
      <c r="TMK2696" s="113"/>
      <c r="TML2696" s="113"/>
      <c r="TMM2696" s="113"/>
      <c r="TMN2696" s="113"/>
      <c r="TMO2696" s="113"/>
      <c r="TMP2696" s="113"/>
      <c r="TMQ2696" s="113"/>
      <c r="TMR2696" s="113"/>
      <c r="TMS2696" s="113"/>
      <c r="TMT2696" s="113"/>
      <c r="TMU2696" s="113"/>
      <c r="TMV2696" s="113"/>
      <c r="TMW2696" s="113"/>
      <c r="TMX2696" s="113"/>
      <c r="TMY2696" s="113"/>
      <c r="TMZ2696" s="113"/>
      <c r="TNA2696" s="113"/>
      <c r="TNB2696" s="113"/>
      <c r="TNC2696" s="113"/>
      <c r="TND2696" s="113"/>
      <c r="TNE2696" s="113"/>
      <c r="TNF2696" s="113"/>
      <c r="TNG2696" s="113"/>
      <c r="TNH2696" s="113"/>
      <c r="TNI2696" s="113"/>
      <c r="TNJ2696" s="113"/>
      <c r="TNK2696" s="113"/>
      <c r="TNL2696" s="113"/>
      <c r="TNM2696" s="113"/>
      <c r="TNN2696" s="113"/>
      <c r="TNO2696" s="113"/>
      <c r="TNP2696" s="113"/>
      <c r="TNQ2696" s="113"/>
      <c r="TNR2696" s="113"/>
      <c r="TNS2696" s="113"/>
      <c r="TNT2696" s="113"/>
      <c r="TNU2696" s="113"/>
      <c r="TNV2696" s="113"/>
      <c r="TNW2696" s="113"/>
      <c r="TNX2696" s="113"/>
      <c r="TNY2696" s="113"/>
      <c r="TNZ2696" s="113"/>
      <c r="TOA2696" s="113"/>
      <c r="TOB2696" s="113"/>
      <c r="TOC2696" s="113"/>
      <c r="TOD2696" s="113"/>
      <c r="TOE2696" s="113"/>
      <c r="TOF2696" s="113"/>
      <c r="TOG2696" s="113"/>
      <c r="TOH2696" s="113"/>
      <c r="TOI2696" s="113"/>
      <c r="TOJ2696" s="113"/>
      <c r="TOK2696" s="113"/>
      <c r="TOL2696" s="113"/>
      <c r="TOM2696" s="113"/>
      <c r="TON2696" s="113"/>
      <c r="TOO2696" s="113"/>
      <c r="TOP2696" s="113"/>
      <c r="TOQ2696" s="113"/>
      <c r="TOR2696" s="113"/>
      <c r="TOS2696" s="113"/>
      <c r="TOT2696" s="113"/>
      <c r="TOU2696" s="113"/>
      <c r="TOV2696" s="113"/>
      <c r="TOW2696" s="113"/>
      <c r="TOX2696" s="113"/>
      <c r="TOY2696" s="113"/>
      <c r="TOZ2696" s="113"/>
      <c r="TPA2696" s="113"/>
      <c r="TPB2696" s="113"/>
      <c r="TPC2696" s="113"/>
      <c r="TPD2696" s="113"/>
      <c r="TPE2696" s="113"/>
      <c r="TPF2696" s="113"/>
      <c r="TPG2696" s="113"/>
      <c r="TPH2696" s="113"/>
      <c r="TPI2696" s="113"/>
      <c r="TPJ2696" s="113"/>
      <c r="TPK2696" s="113"/>
      <c r="TPL2696" s="113"/>
      <c r="TPM2696" s="113"/>
      <c r="TPN2696" s="113"/>
      <c r="TPO2696" s="113"/>
      <c r="TPP2696" s="113"/>
      <c r="TPQ2696" s="113"/>
      <c r="TPR2696" s="113"/>
      <c r="TPS2696" s="113"/>
      <c r="TPT2696" s="113"/>
      <c r="TPU2696" s="113"/>
      <c r="TPV2696" s="113"/>
      <c r="TPW2696" s="113"/>
      <c r="TPX2696" s="113"/>
      <c r="TPY2696" s="113"/>
      <c r="TPZ2696" s="113"/>
      <c r="TQA2696" s="113"/>
      <c r="TQB2696" s="113"/>
      <c r="TQC2696" s="113"/>
      <c r="TQD2696" s="113"/>
      <c r="TQE2696" s="113"/>
      <c r="TQF2696" s="113"/>
      <c r="TQG2696" s="113"/>
      <c r="TQH2696" s="113"/>
      <c r="TQI2696" s="113"/>
      <c r="TQJ2696" s="113"/>
      <c r="TQK2696" s="113"/>
      <c r="TQL2696" s="113"/>
      <c r="TQM2696" s="113"/>
      <c r="TQN2696" s="113"/>
      <c r="TQO2696" s="113"/>
      <c r="TQP2696" s="113"/>
      <c r="TQQ2696" s="113"/>
      <c r="TQR2696" s="113"/>
      <c r="TQS2696" s="113"/>
      <c r="TQT2696" s="113"/>
      <c r="TQU2696" s="113"/>
      <c r="TQV2696" s="113"/>
      <c r="TQW2696" s="113"/>
      <c r="TQX2696" s="113"/>
      <c r="TQY2696" s="113"/>
      <c r="TQZ2696" s="113"/>
      <c r="TRA2696" s="113"/>
      <c r="TRB2696" s="113"/>
      <c r="TRC2696" s="113"/>
      <c r="TRD2696" s="113"/>
      <c r="TRE2696" s="113"/>
      <c r="TRF2696" s="113"/>
      <c r="TRG2696" s="113"/>
      <c r="TRH2696" s="113"/>
      <c r="TRI2696" s="113"/>
      <c r="TRJ2696" s="113"/>
      <c r="TRK2696" s="113"/>
      <c r="TRL2696" s="113"/>
      <c r="TRM2696" s="113"/>
      <c r="TRN2696" s="113"/>
      <c r="TRO2696" s="113"/>
      <c r="TRP2696" s="113"/>
      <c r="TRQ2696" s="113"/>
      <c r="TRR2696" s="113"/>
      <c r="TRS2696" s="113"/>
      <c r="TRT2696" s="113"/>
      <c r="TRU2696" s="113"/>
      <c r="TRV2696" s="113"/>
      <c r="TRW2696" s="113"/>
      <c r="TRX2696" s="113"/>
      <c r="TRY2696" s="113"/>
      <c r="TRZ2696" s="113"/>
      <c r="TSA2696" s="113"/>
      <c r="TSB2696" s="113"/>
      <c r="TSC2696" s="113"/>
      <c r="TSD2696" s="113"/>
      <c r="TSE2696" s="113"/>
      <c r="TSF2696" s="113"/>
      <c r="TSG2696" s="113"/>
      <c r="TSH2696" s="113"/>
      <c r="TSI2696" s="113"/>
      <c r="TSJ2696" s="113"/>
      <c r="TSK2696" s="113"/>
      <c r="TSL2696" s="113"/>
      <c r="TSM2696" s="113"/>
      <c r="TSN2696" s="113"/>
      <c r="TSO2696" s="113"/>
      <c r="TSP2696" s="113"/>
      <c r="TSQ2696" s="113"/>
      <c r="TSR2696" s="113"/>
      <c r="TSS2696" s="113"/>
      <c r="TST2696" s="113"/>
      <c r="TSU2696" s="113"/>
      <c r="TSV2696" s="113"/>
      <c r="TSW2696" s="113"/>
      <c r="TSX2696" s="113"/>
      <c r="TSY2696" s="113"/>
      <c r="TSZ2696" s="113"/>
      <c r="TTA2696" s="113"/>
      <c r="TTB2696" s="113"/>
      <c r="TTC2696" s="113"/>
      <c r="TTD2696" s="113"/>
      <c r="TTE2696" s="113"/>
      <c r="TTF2696" s="113"/>
      <c r="TTG2696" s="113"/>
      <c r="TTH2696" s="113"/>
      <c r="TTI2696" s="113"/>
      <c r="TTJ2696" s="113"/>
      <c r="TTK2696" s="113"/>
      <c r="TTL2696" s="113"/>
      <c r="TTM2696" s="113"/>
      <c r="TTN2696" s="113"/>
      <c r="TTO2696" s="113"/>
      <c r="TTP2696" s="113"/>
      <c r="TTQ2696" s="113"/>
      <c r="TTR2696" s="113"/>
      <c r="TTS2696" s="113"/>
      <c r="TTT2696" s="113"/>
      <c r="TTU2696" s="113"/>
      <c r="TTV2696" s="113"/>
      <c r="TTW2696" s="113"/>
      <c r="TTX2696" s="113"/>
      <c r="TTY2696" s="113"/>
      <c r="TTZ2696" s="113"/>
      <c r="TUA2696" s="113"/>
      <c r="TUB2696" s="113"/>
      <c r="TUC2696" s="113"/>
      <c r="TUD2696" s="113"/>
      <c r="TUE2696" s="113"/>
      <c r="TUF2696" s="113"/>
      <c r="TUG2696" s="113"/>
      <c r="TUH2696" s="113"/>
      <c r="TUI2696" s="113"/>
      <c r="TUJ2696" s="113"/>
      <c r="TUK2696" s="113"/>
      <c r="TUL2696" s="113"/>
      <c r="TUM2696" s="113"/>
      <c r="TUN2696" s="113"/>
      <c r="TUO2696" s="113"/>
      <c r="TUP2696" s="113"/>
      <c r="TUQ2696" s="113"/>
      <c r="TUR2696" s="113"/>
      <c r="TUS2696" s="113"/>
      <c r="TUT2696" s="113"/>
      <c r="TUU2696" s="113"/>
      <c r="TUV2696" s="113"/>
      <c r="TUW2696" s="113"/>
      <c r="TUX2696" s="113"/>
      <c r="TUY2696" s="113"/>
      <c r="TUZ2696" s="113"/>
      <c r="TVA2696" s="113"/>
      <c r="TVB2696" s="113"/>
      <c r="TVC2696" s="113"/>
      <c r="TVD2696" s="113"/>
      <c r="TVE2696" s="113"/>
      <c r="TVF2696" s="113"/>
      <c r="TVG2696" s="113"/>
      <c r="TVH2696" s="113"/>
      <c r="TVI2696" s="113"/>
      <c r="TVJ2696" s="113"/>
      <c r="TVK2696" s="113"/>
      <c r="TVL2696" s="113"/>
      <c r="TVM2696" s="113"/>
      <c r="TVN2696" s="113"/>
      <c r="TVO2696" s="113"/>
      <c r="TVP2696" s="113"/>
      <c r="TVQ2696" s="113"/>
      <c r="TVR2696" s="113"/>
      <c r="TVS2696" s="113"/>
      <c r="TVT2696" s="113"/>
      <c r="TVU2696" s="113"/>
      <c r="TVV2696" s="113"/>
      <c r="TVW2696" s="113"/>
      <c r="TVX2696" s="113"/>
      <c r="TVY2696" s="113"/>
      <c r="TVZ2696" s="113"/>
      <c r="TWA2696" s="113"/>
      <c r="TWB2696" s="113"/>
      <c r="TWC2696" s="113"/>
      <c r="TWD2696" s="113"/>
      <c r="TWE2696" s="113"/>
      <c r="TWF2696" s="113"/>
      <c r="TWG2696" s="113"/>
      <c r="TWH2696" s="113"/>
      <c r="TWI2696" s="113"/>
      <c r="TWJ2696" s="113"/>
      <c r="TWK2696" s="113"/>
      <c r="TWL2696" s="113"/>
      <c r="TWM2696" s="113"/>
      <c r="TWN2696" s="113"/>
      <c r="TWO2696" s="113"/>
      <c r="TWP2696" s="113"/>
      <c r="TWQ2696" s="113"/>
      <c r="TWR2696" s="113"/>
      <c r="TWS2696" s="113"/>
      <c r="TWT2696" s="113"/>
      <c r="TWU2696" s="113"/>
      <c r="TWV2696" s="113"/>
      <c r="TWW2696" s="113"/>
      <c r="TWX2696" s="113"/>
      <c r="TWY2696" s="113"/>
      <c r="TWZ2696" s="113"/>
      <c r="TXA2696" s="113"/>
      <c r="TXB2696" s="113"/>
      <c r="TXC2696" s="113"/>
      <c r="TXD2696" s="113"/>
      <c r="TXE2696" s="113"/>
      <c r="TXF2696" s="113"/>
      <c r="TXG2696" s="113"/>
      <c r="TXH2696" s="113"/>
      <c r="TXI2696" s="113"/>
      <c r="TXJ2696" s="113"/>
      <c r="TXK2696" s="113"/>
      <c r="TXL2696" s="113"/>
      <c r="TXM2696" s="113"/>
      <c r="TXN2696" s="113"/>
      <c r="TXO2696" s="113"/>
      <c r="TXP2696" s="113"/>
      <c r="TXQ2696" s="113"/>
      <c r="TXR2696" s="113"/>
      <c r="TXS2696" s="113"/>
      <c r="TXT2696" s="113"/>
      <c r="TXU2696" s="113"/>
      <c r="TXV2696" s="113"/>
      <c r="TXW2696" s="113"/>
      <c r="TXX2696" s="113"/>
      <c r="TXY2696" s="113"/>
      <c r="TXZ2696" s="113"/>
      <c r="TYA2696" s="113"/>
      <c r="TYB2696" s="113"/>
      <c r="TYC2696" s="113"/>
      <c r="TYD2696" s="113"/>
      <c r="TYE2696" s="113"/>
      <c r="TYF2696" s="113"/>
      <c r="TYG2696" s="113"/>
      <c r="TYH2696" s="113"/>
      <c r="TYI2696" s="113"/>
      <c r="TYJ2696" s="113"/>
      <c r="TYK2696" s="113"/>
      <c r="TYL2696" s="113"/>
      <c r="TYM2696" s="113"/>
      <c r="TYN2696" s="113"/>
      <c r="TYO2696" s="113"/>
      <c r="TYP2696" s="113"/>
      <c r="TYQ2696" s="113"/>
      <c r="TYR2696" s="113"/>
      <c r="TYS2696" s="113"/>
      <c r="TYT2696" s="113"/>
      <c r="TYU2696" s="113"/>
      <c r="TYV2696" s="113"/>
      <c r="TYW2696" s="113"/>
      <c r="TYX2696" s="113"/>
      <c r="TYY2696" s="113"/>
      <c r="TYZ2696" s="113"/>
      <c r="TZA2696" s="113"/>
      <c r="TZB2696" s="113"/>
      <c r="TZC2696" s="113"/>
      <c r="TZD2696" s="113"/>
      <c r="TZE2696" s="113"/>
      <c r="TZF2696" s="113"/>
      <c r="TZG2696" s="113"/>
      <c r="TZH2696" s="113"/>
      <c r="TZI2696" s="113"/>
      <c r="TZJ2696" s="113"/>
      <c r="TZK2696" s="113"/>
      <c r="TZL2696" s="113"/>
      <c r="TZM2696" s="113"/>
      <c r="TZN2696" s="113"/>
      <c r="TZO2696" s="113"/>
      <c r="TZP2696" s="113"/>
      <c r="TZQ2696" s="113"/>
      <c r="TZR2696" s="113"/>
      <c r="TZS2696" s="113"/>
      <c r="TZT2696" s="113"/>
      <c r="TZU2696" s="113"/>
      <c r="TZV2696" s="113"/>
      <c r="TZW2696" s="113"/>
      <c r="TZX2696" s="113"/>
      <c r="TZY2696" s="113"/>
      <c r="TZZ2696" s="113"/>
      <c r="UAA2696" s="113"/>
      <c r="UAB2696" s="113"/>
      <c r="UAC2696" s="113"/>
      <c r="UAD2696" s="113"/>
      <c r="UAE2696" s="113"/>
      <c r="UAF2696" s="113"/>
      <c r="UAG2696" s="113"/>
      <c r="UAH2696" s="113"/>
      <c r="UAI2696" s="113"/>
      <c r="UAJ2696" s="113"/>
      <c r="UAK2696" s="113"/>
      <c r="UAL2696" s="113"/>
      <c r="UAM2696" s="113"/>
      <c r="UAN2696" s="113"/>
      <c r="UAO2696" s="113"/>
      <c r="UAP2696" s="113"/>
      <c r="UAQ2696" s="113"/>
      <c r="UAR2696" s="113"/>
      <c r="UAS2696" s="113"/>
      <c r="UAT2696" s="113"/>
      <c r="UAU2696" s="113"/>
      <c r="UAV2696" s="113"/>
      <c r="UAW2696" s="113"/>
      <c r="UAX2696" s="113"/>
      <c r="UAY2696" s="113"/>
      <c r="UAZ2696" s="113"/>
      <c r="UBA2696" s="113"/>
      <c r="UBB2696" s="113"/>
      <c r="UBC2696" s="113"/>
      <c r="UBD2696" s="113"/>
      <c r="UBE2696" s="113"/>
      <c r="UBF2696" s="113"/>
      <c r="UBG2696" s="113"/>
      <c r="UBH2696" s="113"/>
      <c r="UBI2696" s="113"/>
      <c r="UBJ2696" s="113"/>
      <c r="UBK2696" s="113"/>
      <c r="UBL2696" s="113"/>
      <c r="UBM2696" s="113"/>
      <c r="UBN2696" s="113"/>
      <c r="UBO2696" s="113"/>
      <c r="UBP2696" s="113"/>
      <c r="UBQ2696" s="113"/>
      <c r="UBR2696" s="113"/>
      <c r="UBS2696" s="113"/>
      <c r="UBT2696" s="113"/>
      <c r="UBU2696" s="113"/>
      <c r="UBV2696" s="113"/>
      <c r="UBW2696" s="113"/>
      <c r="UBX2696" s="113"/>
      <c r="UBY2696" s="113"/>
      <c r="UBZ2696" s="113"/>
      <c r="UCA2696" s="113"/>
      <c r="UCB2696" s="113"/>
      <c r="UCC2696" s="113"/>
      <c r="UCD2696" s="113"/>
      <c r="UCE2696" s="113"/>
      <c r="UCF2696" s="113"/>
      <c r="UCG2696" s="113"/>
      <c r="UCH2696" s="113"/>
      <c r="UCI2696" s="113"/>
      <c r="UCJ2696" s="113"/>
      <c r="UCK2696" s="113"/>
      <c r="UCL2696" s="113"/>
      <c r="UCM2696" s="113"/>
      <c r="UCN2696" s="113"/>
      <c r="UCO2696" s="113"/>
      <c r="UCP2696" s="113"/>
      <c r="UCQ2696" s="113"/>
      <c r="UCR2696" s="113"/>
      <c r="UCS2696" s="113"/>
      <c r="UCT2696" s="113"/>
      <c r="UCU2696" s="113"/>
      <c r="UCV2696" s="113"/>
      <c r="UCW2696" s="113"/>
      <c r="UCX2696" s="113"/>
      <c r="UCY2696" s="113"/>
      <c r="UCZ2696" s="113"/>
      <c r="UDA2696" s="113"/>
      <c r="UDB2696" s="113"/>
      <c r="UDC2696" s="113"/>
      <c r="UDD2696" s="113"/>
      <c r="UDE2696" s="113"/>
      <c r="UDF2696" s="113"/>
      <c r="UDG2696" s="113"/>
      <c r="UDH2696" s="113"/>
      <c r="UDI2696" s="113"/>
      <c r="UDJ2696" s="113"/>
      <c r="UDK2696" s="113"/>
      <c r="UDL2696" s="113"/>
      <c r="UDM2696" s="113"/>
      <c r="UDN2696" s="113"/>
      <c r="UDO2696" s="113"/>
      <c r="UDP2696" s="113"/>
      <c r="UDQ2696" s="113"/>
      <c r="UDR2696" s="113"/>
      <c r="UDS2696" s="113"/>
      <c r="UDT2696" s="113"/>
      <c r="UDU2696" s="113"/>
      <c r="UDV2696" s="113"/>
      <c r="UDW2696" s="113"/>
      <c r="UDX2696" s="113"/>
      <c r="UDY2696" s="113"/>
      <c r="UDZ2696" s="113"/>
      <c r="UEA2696" s="113"/>
      <c r="UEB2696" s="113"/>
      <c r="UEC2696" s="113"/>
      <c r="UED2696" s="113"/>
      <c r="UEE2696" s="113"/>
      <c r="UEF2696" s="113"/>
      <c r="UEG2696" s="113"/>
      <c r="UEH2696" s="113"/>
      <c r="UEI2696" s="113"/>
      <c r="UEJ2696" s="113"/>
      <c r="UEK2696" s="113"/>
      <c r="UEL2696" s="113"/>
      <c r="UEM2696" s="113"/>
      <c r="UEN2696" s="113"/>
      <c r="UEO2696" s="113"/>
      <c r="UEP2696" s="113"/>
      <c r="UEQ2696" s="113"/>
      <c r="UER2696" s="113"/>
      <c r="UES2696" s="113"/>
      <c r="UET2696" s="113"/>
      <c r="UEU2696" s="113"/>
      <c r="UEV2696" s="113"/>
      <c r="UEW2696" s="113"/>
      <c r="UEX2696" s="113"/>
      <c r="UEY2696" s="113"/>
      <c r="UEZ2696" s="113"/>
      <c r="UFA2696" s="113"/>
      <c r="UFB2696" s="113"/>
      <c r="UFC2696" s="113"/>
      <c r="UFD2696" s="113"/>
      <c r="UFE2696" s="113"/>
      <c r="UFF2696" s="113"/>
      <c r="UFG2696" s="113"/>
      <c r="UFH2696" s="113"/>
      <c r="UFI2696" s="113"/>
      <c r="UFJ2696" s="113"/>
      <c r="UFK2696" s="113"/>
      <c r="UFL2696" s="113"/>
      <c r="UFM2696" s="113"/>
      <c r="UFN2696" s="113"/>
      <c r="UFO2696" s="113"/>
      <c r="UFP2696" s="113"/>
      <c r="UFQ2696" s="113"/>
      <c r="UFR2696" s="113"/>
      <c r="UFS2696" s="113"/>
      <c r="UFT2696" s="113"/>
      <c r="UFU2696" s="113"/>
      <c r="UFV2696" s="113"/>
      <c r="UFW2696" s="113"/>
      <c r="UFX2696" s="113"/>
      <c r="UFY2696" s="113"/>
      <c r="UFZ2696" s="113"/>
      <c r="UGA2696" s="113"/>
      <c r="UGB2696" s="113"/>
      <c r="UGC2696" s="113"/>
      <c r="UGD2696" s="113"/>
      <c r="UGE2696" s="113"/>
      <c r="UGF2696" s="113"/>
      <c r="UGG2696" s="113"/>
      <c r="UGH2696" s="113"/>
      <c r="UGI2696" s="113"/>
      <c r="UGJ2696" s="113"/>
      <c r="UGK2696" s="113"/>
      <c r="UGL2696" s="113"/>
      <c r="UGM2696" s="113"/>
      <c r="UGN2696" s="113"/>
      <c r="UGO2696" s="113"/>
      <c r="UGP2696" s="113"/>
      <c r="UGQ2696" s="113"/>
      <c r="UGR2696" s="113"/>
      <c r="UGS2696" s="113"/>
      <c r="UGT2696" s="113"/>
      <c r="UGU2696" s="113"/>
      <c r="UGV2696" s="113"/>
      <c r="UGW2696" s="113"/>
      <c r="UGX2696" s="113"/>
      <c r="UGY2696" s="113"/>
      <c r="UGZ2696" s="113"/>
      <c r="UHA2696" s="113"/>
      <c r="UHB2696" s="113"/>
      <c r="UHC2696" s="113"/>
      <c r="UHD2696" s="113"/>
      <c r="UHE2696" s="113"/>
      <c r="UHF2696" s="113"/>
      <c r="UHG2696" s="113"/>
      <c r="UHH2696" s="113"/>
      <c r="UHI2696" s="113"/>
      <c r="UHJ2696" s="113"/>
      <c r="UHK2696" s="113"/>
      <c r="UHL2696" s="113"/>
      <c r="UHM2696" s="113"/>
      <c r="UHN2696" s="113"/>
      <c r="UHO2696" s="113"/>
      <c r="UHP2696" s="113"/>
      <c r="UHQ2696" s="113"/>
      <c r="UHR2696" s="113"/>
      <c r="UHS2696" s="113"/>
      <c r="UHT2696" s="113"/>
      <c r="UHU2696" s="113"/>
      <c r="UHV2696" s="113"/>
      <c r="UHW2696" s="113"/>
      <c r="UHX2696" s="113"/>
      <c r="UHY2696" s="113"/>
      <c r="UHZ2696" s="113"/>
      <c r="UIA2696" s="113"/>
      <c r="UIB2696" s="113"/>
      <c r="UIC2696" s="113"/>
      <c r="UID2696" s="113"/>
      <c r="UIE2696" s="113"/>
      <c r="UIF2696" s="113"/>
      <c r="UIG2696" s="113"/>
      <c r="UIH2696" s="113"/>
      <c r="UII2696" s="113"/>
      <c r="UIJ2696" s="113"/>
      <c r="UIK2696" s="113"/>
      <c r="UIL2696" s="113"/>
      <c r="UIM2696" s="113"/>
      <c r="UIN2696" s="113"/>
      <c r="UIO2696" s="113"/>
      <c r="UIP2696" s="113"/>
      <c r="UIQ2696" s="113"/>
      <c r="UIR2696" s="113"/>
      <c r="UIS2696" s="113"/>
      <c r="UIT2696" s="113"/>
      <c r="UIU2696" s="113"/>
      <c r="UIV2696" s="113"/>
      <c r="UIW2696" s="113"/>
      <c r="UIX2696" s="113"/>
      <c r="UIY2696" s="113"/>
      <c r="UIZ2696" s="113"/>
      <c r="UJA2696" s="113"/>
      <c r="UJB2696" s="113"/>
      <c r="UJC2696" s="113"/>
      <c r="UJD2696" s="113"/>
      <c r="UJE2696" s="113"/>
      <c r="UJF2696" s="113"/>
      <c r="UJG2696" s="113"/>
      <c r="UJH2696" s="113"/>
      <c r="UJI2696" s="113"/>
      <c r="UJJ2696" s="113"/>
      <c r="UJK2696" s="113"/>
      <c r="UJL2696" s="113"/>
      <c r="UJM2696" s="113"/>
      <c r="UJN2696" s="113"/>
      <c r="UJO2696" s="113"/>
      <c r="UJP2696" s="113"/>
      <c r="UJQ2696" s="113"/>
      <c r="UJR2696" s="113"/>
      <c r="UJS2696" s="113"/>
      <c r="UJT2696" s="113"/>
      <c r="UJU2696" s="113"/>
      <c r="UJV2696" s="113"/>
      <c r="UJW2696" s="113"/>
      <c r="UJX2696" s="113"/>
      <c r="UJY2696" s="113"/>
      <c r="UJZ2696" s="113"/>
      <c r="UKA2696" s="113"/>
      <c r="UKB2696" s="113"/>
      <c r="UKC2696" s="113"/>
      <c r="UKD2696" s="113"/>
      <c r="UKE2696" s="113"/>
      <c r="UKF2696" s="113"/>
      <c r="UKG2696" s="113"/>
      <c r="UKH2696" s="113"/>
      <c r="UKI2696" s="113"/>
      <c r="UKJ2696" s="113"/>
      <c r="UKK2696" s="113"/>
      <c r="UKL2696" s="113"/>
      <c r="UKM2696" s="113"/>
      <c r="UKN2696" s="113"/>
      <c r="UKO2696" s="113"/>
      <c r="UKP2696" s="113"/>
      <c r="UKQ2696" s="113"/>
      <c r="UKR2696" s="113"/>
      <c r="UKS2696" s="113"/>
      <c r="UKT2696" s="113"/>
      <c r="UKU2696" s="113"/>
      <c r="UKV2696" s="113"/>
      <c r="UKW2696" s="113"/>
      <c r="UKX2696" s="113"/>
      <c r="UKY2696" s="113"/>
      <c r="UKZ2696" s="113"/>
      <c r="ULA2696" s="113"/>
      <c r="ULB2696" s="113"/>
      <c r="ULC2696" s="113"/>
      <c r="ULD2696" s="113"/>
      <c r="ULE2696" s="113"/>
      <c r="ULF2696" s="113"/>
      <c r="ULG2696" s="113"/>
      <c r="ULH2696" s="113"/>
      <c r="ULI2696" s="113"/>
      <c r="ULJ2696" s="113"/>
      <c r="ULK2696" s="113"/>
      <c r="ULL2696" s="113"/>
      <c r="ULM2696" s="113"/>
      <c r="ULN2696" s="113"/>
      <c r="ULO2696" s="113"/>
      <c r="ULP2696" s="113"/>
      <c r="ULQ2696" s="113"/>
      <c r="ULR2696" s="113"/>
      <c r="ULS2696" s="113"/>
      <c r="ULT2696" s="113"/>
      <c r="ULU2696" s="113"/>
      <c r="ULV2696" s="113"/>
      <c r="ULW2696" s="113"/>
      <c r="ULX2696" s="113"/>
      <c r="ULY2696" s="113"/>
      <c r="ULZ2696" s="113"/>
      <c r="UMA2696" s="113"/>
      <c r="UMB2696" s="113"/>
      <c r="UMC2696" s="113"/>
      <c r="UMD2696" s="113"/>
      <c r="UME2696" s="113"/>
      <c r="UMF2696" s="113"/>
      <c r="UMG2696" s="113"/>
      <c r="UMH2696" s="113"/>
      <c r="UMI2696" s="113"/>
      <c r="UMJ2696" s="113"/>
      <c r="UMK2696" s="113"/>
      <c r="UML2696" s="113"/>
      <c r="UMM2696" s="113"/>
      <c r="UMN2696" s="113"/>
      <c r="UMO2696" s="113"/>
      <c r="UMP2696" s="113"/>
      <c r="UMQ2696" s="113"/>
      <c r="UMR2696" s="113"/>
      <c r="UMS2696" s="113"/>
      <c r="UMT2696" s="113"/>
      <c r="UMU2696" s="113"/>
      <c r="UMV2696" s="113"/>
      <c r="UMW2696" s="113"/>
      <c r="UMX2696" s="113"/>
      <c r="UMY2696" s="113"/>
      <c r="UMZ2696" s="113"/>
      <c r="UNA2696" s="113"/>
      <c r="UNB2696" s="113"/>
      <c r="UNC2696" s="113"/>
      <c r="UND2696" s="113"/>
      <c r="UNE2696" s="113"/>
      <c r="UNF2696" s="113"/>
      <c r="UNG2696" s="113"/>
      <c r="UNH2696" s="113"/>
      <c r="UNI2696" s="113"/>
      <c r="UNJ2696" s="113"/>
      <c r="UNK2696" s="113"/>
      <c r="UNL2696" s="113"/>
      <c r="UNM2696" s="113"/>
      <c r="UNN2696" s="113"/>
      <c r="UNO2696" s="113"/>
      <c r="UNP2696" s="113"/>
      <c r="UNQ2696" s="113"/>
      <c r="UNR2696" s="113"/>
      <c r="UNS2696" s="113"/>
      <c r="UNT2696" s="113"/>
      <c r="UNU2696" s="113"/>
      <c r="UNV2696" s="113"/>
      <c r="UNW2696" s="113"/>
      <c r="UNX2696" s="113"/>
      <c r="UNY2696" s="113"/>
      <c r="UNZ2696" s="113"/>
      <c r="UOA2696" s="113"/>
      <c r="UOB2696" s="113"/>
      <c r="UOC2696" s="113"/>
      <c r="UOD2696" s="113"/>
      <c r="UOE2696" s="113"/>
      <c r="UOF2696" s="113"/>
      <c r="UOG2696" s="113"/>
      <c r="UOH2696" s="113"/>
      <c r="UOI2696" s="113"/>
      <c r="UOJ2696" s="113"/>
      <c r="UOK2696" s="113"/>
      <c r="UOL2696" s="113"/>
      <c r="UOM2696" s="113"/>
      <c r="UON2696" s="113"/>
      <c r="UOO2696" s="113"/>
      <c r="UOP2696" s="113"/>
      <c r="UOQ2696" s="113"/>
      <c r="UOR2696" s="113"/>
      <c r="UOS2696" s="113"/>
      <c r="UOT2696" s="113"/>
      <c r="UOU2696" s="113"/>
      <c r="UOV2696" s="113"/>
      <c r="UOW2696" s="113"/>
      <c r="UOX2696" s="113"/>
      <c r="UOY2696" s="113"/>
      <c r="UOZ2696" s="113"/>
      <c r="UPA2696" s="113"/>
      <c r="UPB2696" s="113"/>
      <c r="UPC2696" s="113"/>
      <c r="UPD2696" s="113"/>
      <c r="UPE2696" s="113"/>
      <c r="UPF2696" s="113"/>
      <c r="UPG2696" s="113"/>
      <c r="UPH2696" s="113"/>
      <c r="UPI2696" s="113"/>
      <c r="UPJ2696" s="113"/>
      <c r="UPK2696" s="113"/>
      <c r="UPL2696" s="113"/>
      <c r="UPM2696" s="113"/>
      <c r="UPN2696" s="113"/>
      <c r="UPO2696" s="113"/>
      <c r="UPP2696" s="113"/>
      <c r="UPQ2696" s="113"/>
      <c r="UPR2696" s="113"/>
      <c r="UPS2696" s="113"/>
      <c r="UPT2696" s="113"/>
      <c r="UPU2696" s="113"/>
      <c r="UPV2696" s="113"/>
      <c r="UPW2696" s="113"/>
      <c r="UPX2696" s="113"/>
      <c r="UPY2696" s="113"/>
      <c r="UPZ2696" s="113"/>
      <c r="UQA2696" s="113"/>
      <c r="UQB2696" s="113"/>
      <c r="UQC2696" s="113"/>
      <c r="UQD2696" s="113"/>
      <c r="UQE2696" s="113"/>
      <c r="UQF2696" s="113"/>
      <c r="UQG2696" s="113"/>
      <c r="UQH2696" s="113"/>
      <c r="UQI2696" s="113"/>
      <c r="UQJ2696" s="113"/>
      <c r="UQK2696" s="113"/>
      <c r="UQL2696" s="113"/>
      <c r="UQM2696" s="113"/>
      <c r="UQN2696" s="113"/>
      <c r="UQO2696" s="113"/>
      <c r="UQP2696" s="113"/>
      <c r="UQQ2696" s="113"/>
      <c r="UQR2696" s="113"/>
      <c r="UQS2696" s="113"/>
      <c r="UQT2696" s="113"/>
      <c r="UQU2696" s="113"/>
      <c r="UQV2696" s="113"/>
      <c r="UQW2696" s="113"/>
      <c r="UQX2696" s="113"/>
      <c r="UQY2696" s="113"/>
      <c r="UQZ2696" s="113"/>
      <c r="URA2696" s="113"/>
      <c r="URB2696" s="113"/>
      <c r="URC2696" s="113"/>
      <c r="URD2696" s="113"/>
      <c r="URE2696" s="113"/>
      <c r="URF2696" s="113"/>
      <c r="URG2696" s="113"/>
      <c r="URH2696" s="113"/>
      <c r="URI2696" s="113"/>
      <c r="URJ2696" s="113"/>
      <c r="URK2696" s="113"/>
      <c r="URL2696" s="113"/>
      <c r="URM2696" s="113"/>
      <c r="URN2696" s="113"/>
      <c r="URO2696" s="113"/>
      <c r="URP2696" s="113"/>
      <c r="URQ2696" s="113"/>
      <c r="URR2696" s="113"/>
      <c r="URS2696" s="113"/>
      <c r="URT2696" s="113"/>
      <c r="URU2696" s="113"/>
      <c r="URV2696" s="113"/>
      <c r="URW2696" s="113"/>
      <c r="URX2696" s="113"/>
      <c r="URY2696" s="113"/>
      <c r="URZ2696" s="113"/>
      <c r="USA2696" s="113"/>
      <c r="USB2696" s="113"/>
      <c r="USC2696" s="113"/>
      <c r="USD2696" s="113"/>
      <c r="USE2696" s="113"/>
      <c r="USF2696" s="113"/>
      <c r="USG2696" s="113"/>
      <c r="USH2696" s="113"/>
      <c r="USI2696" s="113"/>
      <c r="USJ2696" s="113"/>
      <c r="USK2696" s="113"/>
      <c r="USL2696" s="113"/>
      <c r="USM2696" s="113"/>
      <c r="USN2696" s="113"/>
      <c r="USO2696" s="113"/>
      <c r="USP2696" s="113"/>
      <c r="USQ2696" s="113"/>
      <c r="USR2696" s="113"/>
      <c r="USS2696" s="113"/>
      <c r="UST2696" s="113"/>
      <c r="USU2696" s="113"/>
      <c r="USV2696" s="113"/>
      <c r="USW2696" s="113"/>
      <c r="USX2696" s="113"/>
      <c r="USY2696" s="113"/>
      <c r="USZ2696" s="113"/>
      <c r="UTA2696" s="113"/>
      <c r="UTB2696" s="113"/>
      <c r="UTC2696" s="113"/>
      <c r="UTD2696" s="113"/>
      <c r="UTE2696" s="113"/>
      <c r="UTF2696" s="113"/>
      <c r="UTG2696" s="113"/>
      <c r="UTH2696" s="113"/>
      <c r="UTI2696" s="113"/>
      <c r="UTJ2696" s="113"/>
      <c r="UTK2696" s="113"/>
      <c r="UTL2696" s="113"/>
      <c r="UTM2696" s="113"/>
      <c r="UTN2696" s="113"/>
      <c r="UTO2696" s="113"/>
      <c r="UTP2696" s="113"/>
      <c r="UTQ2696" s="113"/>
      <c r="UTR2696" s="113"/>
      <c r="UTS2696" s="113"/>
      <c r="UTT2696" s="113"/>
      <c r="UTU2696" s="113"/>
      <c r="UTV2696" s="113"/>
      <c r="UTW2696" s="113"/>
      <c r="UTX2696" s="113"/>
      <c r="UTY2696" s="113"/>
      <c r="UTZ2696" s="113"/>
      <c r="UUA2696" s="113"/>
      <c r="UUB2696" s="113"/>
      <c r="UUC2696" s="113"/>
      <c r="UUD2696" s="113"/>
      <c r="UUE2696" s="113"/>
      <c r="UUF2696" s="113"/>
      <c r="UUG2696" s="113"/>
      <c r="UUH2696" s="113"/>
      <c r="UUI2696" s="113"/>
      <c r="UUJ2696" s="113"/>
      <c r="UUK2696" s="113"/>
      <c r="UUL2696" s="113"/>
      <c r="UUM2696" s="113"/>
      <c r="UUN2696" s="113"/>
      <c r="UUO2696" s="113"/>
      <c r="UUP2696" s="113"/>
      <c r="UUQ2696" s="113"/>
      <c r="UUR2696" s="113"/>
      <c r="UUS2696" s="113"/>
      <c r="UUT2696" s="113"/>
      <c r="UUU2696" s="113"/>
      <c r="UUV2696" s="113"/>
      <c r="UUW2696" s="113"/>
      <c r="UUX2696" s="113"/>
      <c r="UUY2696" s="113"/>
      <c r="UUZ2696" s="113"/>
      <c r="UVA2696" s="113"/>
      <c r="UVB2696" s="113"/>
      <c r="UVC2696" s="113"/>
      <c r="UVD2696" s="113"/>
      <c r="UVE2696" s="113"/>
      <c r="UVF2696" s="113"/>
      <c r="UVG2696" s="113"/>
      <c r="UVH2696" s="113"/>
      <c r="UVI2696" s="113"/>
      <c r="UVJ2696" s="113"/>
      <c r="UVK2696" s="113"/>
      <c r="UVL2696" s="113"/>
      <c r="UVM2696" s="113"/>
      <c r="UVN2696" s="113"/>
      <c r="UVO2696" s="113"/>
      <c r="UVP2696" s="113"/>
      <c r="UVQ2696" s="113"/>
      <c r="UVR2696" s="113"/>
      <c r="UVS2696" s="113"/>
      <c r="UVT2696" s="113"/>
      <c r="UVU2696" s="113"/>
      <c r="UVV2696" s="113"/>
      <c r="UVW2696" s="113"/>
      <c r="UVX2696" s="113"/>
      <c r="UVY2696" s="113"/>
      <c r="UVZ2696" s="113"/>
      <c r="UWA2696" s="113"/>
      <c r="UWB2696" s="113"/>
      <c r="UWC2696" s="113"/>
      <c r="UWD2696" s="113"/>
      <c r="UWE2696" s="113"/>
      <c r="UWF2696" s="113"/>
      <c r="UWG2696" s="113"/>
      <c r="UWH2696" s="113"/>
      <c r="UWI2696" s="113"/>
      <c r="UWJ2696" s="113"/>
      <c r="UWK2696" s="113"/>
      <c r="UWL2696" s="113"/>
      <c r="UWM2696" s="113"/>
      <c r="UWN2696" s="113"/>
      <c r="UWO2696" s="113"/>
      <c r="UWP2696" s="113"/>
      <c r="UWQ2696" s="113"/>
      <c r="UWR2696" s="113"/>
      <c r="UWS2696" s="113"/>
      <c r="UWT2696" s="113"/>
      <c r="UWU2696" s="113"/>
      <c r="UWV2696" s="113"/>
      <c r="UWW2696" s="113"/>
      <c r="UWX2696" s="113"/>
      <c r="UWY2696" s="113"/>
      <c r="UWZ2696" s="113"/>
      <c r="UXA2696" s="113"/>
      <c r="UXB2696" s="113"/>
      <c r="UXC2696" s="113"/>
      <c r="UXD2696" s="113"/>
      <c r="UXE2696" s="113"/>
      <c r="UXF2696" s="113"/>
      <c r="UXG2696" s="113"/>
      <c r="UXH2696" s="113"/>
      <c r="UXI2696" s="113"/>
      <c r="UXJ2696" s="113"/>
      <c r="UXK2696" s="113"/>
      <c r="UXL2696" s="113"/>
      <c r="UXM2696" s="113"/>
      <c r="UXN2696" s="113"/>
      <c r="UXO2696" s="113"/>
      <c r="UXP2696" s="113"/>
      <c r="UXQ2696" s="113"/>
      <c r="UXR2696" s="113"/>
      <c r="UXS2696" s="113"/>
      <c r="UXT2696" s="113"/>
      <c r="UXU2696" s="113"/>
      <c r="UXV2696" s="113"/>
      <c r="UXW2696" s="113"/>
      <c r="UXX2696" s="113"/>
      <c r="UXY2696" s="113"/>
      <c r="UXZ2696" s="113"/>
      <c r="UYA2696" s="113"/>
      <c r="UYB2696" s="113"/>
      <c r="UYC2696" s="113"/>
      <c r="UYD2696" s="113"/>
      <c r="UYE2696" s="113"/>
      <c r="UYF2696" s="113"/>
      <c r="UYG2696" s="113"/>
      <c r="UYH2696" s="113"/>
      <c r="UYI2696" s="113"/>
      <c r="UYJ2696" s="113"/>
      <c r="UYK2696" s="113"/>
      <c r="UYL2696" s="113"/>
      <c r="UYM2696" s="113"/>
      <c r="UYN2696" s="113"/>
      <c r="UYO2696" s="113"/>
      <c r="UYP2696" s="113"/>
      <c r="UYQ2696" s="113"/>
      <c r="UYR2696" s="113"/>
      <c r="UYS2696" s="113"/>
      <c r="UYT2696" s="113"/>
      <c r="UYU2696" s="113"/>
      <c r="UYV2696" s="113"/>
      <c r="UYW2696" s="113"/>
      <c r="UYX2696" s="113"/>
      <c r="UYY2696" s="113"/>
      <c r="UYZ2696" s="113"/>
      <c r="UZA2696" s="113"/>
      <c r="UZB2696" s="113"/>
      <c r="UZC2696" s="113"/>
      <c r="UZD2696" s="113"/>
      <c r="UZE2696" s="113"/>
      <c r="UZF2696" s="113"/>
      <c r="UZG2696" s="113"/>
      <c r="UZH2696" s="113"/>
      <c r="UZI2696" s="113"/>
      <c r="UZJ2696" s="113"/>
      <c r="UZK2696" s="113"/>
      <c r="UZL2696" s="113"/>
      <c r="UZM2696" s="113"/>
      <c r="UZN2696" s="113"/>
      <c r="UZO2696" s="113"/>
      <c r="UZP2696" s="113"/>
      <c r="UZQ2696" s="113"/>
      <c r="UZR2696" s="113"/>
      <c r="UZS2696" s="113"/>
      <c r="UZT2696" s="113"/>
      <c r="UZU2696" s="113"/>
      <c r="UZV2696" s="113"/>
      <c r="UZW2696" s="113"/>
      <c r="UZX2696" s="113"/>
      <c r="UZY2696" s="113"/>
      <c r="UZZ2696" s="113"/>
      <c r="VAA2696" s="113"/>
      <c r="VAB2696" s="113"/>
      <c r="VAC2696" s="113"/>
      <c r="VAD2696" s="113"/>
      <c r="VAE2696" s="113"/>
      <c r="VAF2696" s="113"/>
      <c r="VAG2696" s="113"/>
      <c r="VAH2696" s="113"/>
      <c r="VAI2696" s="113"/>
      <c r="VAJ2696" s="113"/>
      <c r="VAK2696" s="113"/>
      <c r="VAL2696" s="113"/>
      <c r="VAM2696" s="113"/>
      <c r="VAN2696" s="113"/>
      <c r="VAO2696" s="113"/>
      <c r="VAP2696" s="113"/>
      <c r="VAQ2696" s="113"/>
      <c r="VAR2696" s="113"/>
      <c r="VAS2696" s="113"/>
      <c r="VAT2696" s="113"/>
      <c r="VAU2696" s="113"/>
      <c r="VAV2696" s="113"/>
      <c r="VAW2696" s="113"/>
      <c r="VAX2696" s="113"/>
      <c r="VAY2696" s="113"/>
      <c r="VAZ2696" s="113"/>
      <c r="VBA2696" s="113"/>
      <c r="VBB2696" s="113"/>
      <c r="VBC2696" s="113"/>
      <c r="VBD2696" s="113"/>
      <c r="VBE2696" s="113"/>
      <c r="VBF2696" s="113"/>
      <c r="VBG2696" s="113"/>
      <c r="VBH2696" s="113"/>
      <c r="VBI2696" s="113"/>
      <c r="VBJ2696" s="113"/>
      <c r="VBK2696" s="113"/>
      <c r="VBL2696" s="113"/>
      <c r="VBM2696" s="113"/>
      <c r="VBN2696" s="113"/>
      <c r="VBO2696" s="113"/>
      <c r="VBP2696" s="113"/>
      <c r="VBQ2696" s="113"/>
      <c r="VBR2696" s="113"/>
      <c r="VBS2696" s="113"/>
      <c r="VBT2696" s="113"/>
      <c r="VBU2696" s="113"/>
      <c r="VBV2696" s="113"/>
      <c r="VBW2696" s="113"/>
      <c r="VBX2696" s="113"/>
      <c r="VBY2696" s="113"/>
      <c r="VBZ2696" s="113"/>
      <c r="VCA2696" s="113"/>
      <c r="VCB2696" s="113"/>
      <c r="VCC2696" s="113"/>
      <c r="VCD2696" s="113"/>
      <c r="VCE2696" s="113"/>
      <c r="VCF2696" s="113"/>
      <c r="VCG2696" s="113"/>
      <c r="VCH2696" s="113"/>
      <c r="VCI2696" s="113"/>
      <c r="VCJ2696" s="113"/>
      <c r="VCK2696" s="113"/>
      <c r="VCL2696" s="113"/>
      <c r="VCM2696" s="113"/>
      <c r="VCN2696" s="113"/>
      <c r="VCO2696" s="113"/>
      <c r="VCP2696" s="113"/>
      <c r="VCQ2696" s="113"/>
      <c r="VCR2696" s="113"/>
      <c r="VCS2696" s="113"/>
      <c r="VCT2696" s="113"/>
      <c r="VCU2696" s="113"/>
      <c r="VCV2696" s="113"/>
      <c r="VCW2696" s="113"/>
      <c r="VCX2696" s="113"/>
      <c r="VCY2696" s="113"/>
      <c r="VCZ2696" s="113"/>
      <c r="VDA2696" s="113"/>
      <c r="VDB2696" s="113"/>
      <c r="VDC2696" s="113"/>
      <c r="VDD2696" s="113"/>
      <c r="VDE2696" s="113"/>
      <c r="VDF2696" s="113"/>
      <c r="VDG2696" s="113"/>
      <c r="VDH2696" s="113"/>
      <c r="VDI2696" s="113"/>
      <c r="VDJ2696" s="113"/>
      <c r="VDK2696" s="113"/>
      <c r="VDL2696" s="113"/>
      <c r="VDM2696" s="113"/>
      <c r="VDN2696" s="113"/>
      <c r="VDO2696" s="113"/>
      <c r="VDP2696" s="113"/>
      <c r="VDQ2696" s="113"/>
      <c r="VDR2696" s="113"/>
      <c r="VDS2696" s="113"/>
      <c r="VDT2696" s="113"/>
      <c r="VDU2696" s="113"/>
      <c r="VDV2696" s="113"/>
      <c r="VDW2696" s="113"/>
      <c r="VDX2696" s="113"/>
      <c r="VDY2696" s="113"/>
      <c r="VDZ2696" s="113"/>
      <c r="VEA2696" s="113"/>
      <c r="VEB2696" s="113"/>
      <c r="VEC2696" s="113"/>
      <c r="VED2696" s="113"/>
      <c r="VEE2696" s="113"/>
      <c r="VEF2696" s="113"/>
      <c r="VEG2696" s="113"/>
      <c r="VEH2696" s="113"/>
      <c r="VEI2696" s="113"/>
      <c r="VEJ2696" s="113"/>
      <c r="VEK2696" s="113"/>
      <c r="VEL2696" s="113"/>
      <c r="VEM2696" s="113"/>
      <c r="VEN2696" s="113"/>
      <c r="VEO2696" s="113"/>
      <c r="VEP2696" s="113"/>
      <c r="VEQ2696" s="113"/>
      <c r="VER2696" s="113"/>
      <c r="VES2696" s="113"/>
      <c r="VET2696" s="113"/>
      <c r="VEU2696" s="113"/>
      <c r="VEV2696" s="113"/>
      <c r="VEW2696" s="113"/>
      <c r="VEX2696" s="113"/>
      <c r="VEY2696" s="113"/>
      <c r="VEZ2696" s="113"/>
      <c r="VFA2696" s="113"/>
      <c r="VFB2696" s="113"/>
      <c r="VFC2696" s="113"/>
      <c r="VFD2696" s="113"/>
      <c r="VFE2696" s="113"/>
      <c r="VFF2696" s="113"/>
      <c r="VFG2696" s="113"/>
      <c r="VFH2696" s="113"/>
      <c r="VFI2696" s="113"/>
      <c r="VFJ2696" s="113"/>
      <c r="VFK2696" s="113"/>
      <c r="VFL2696" s="113"/>
      <c r="VFM2696" s="113"/>
      <c r="VFN2696" s="113"/>
      <c r="VFO2696" s="113"/>
      <c r="VFP2696" s="113"/>
      <c r="VFQ2696" s="113"/>
      <c r="VFR2696" s="113"/>
      <c r="VFS2696" s="113"/>
      <c r="VFT2696" s="113"/>
      <c r="VFU2696" s="113"/>
      <c r="VFV2696" s="113"/>
      <c r="VFW2696" s="113"/>
      <c r="VFX2696" s="113"/>
      <c r="VFY2696" s="113"/>
      <c r="VFZ2696" s="113"/>
      <c r="VGA2696" s="113"/>
      <c r="VGB2696" s="113"/>
      <c r="VGC2696" s="113"/>
      <c r="VGD2696" s="113"/>
      <c r="VGE2696" s="113"/>
      <c r="VGF2696" s="113"/>
      <c r="VGG2696" s="113"/>
      <c r="VGH2696" s="113"/>
      <c r="VGI2696" s="113"/>
      <c r="VGJ2696" s="113"/>
      <c r="VGK2696" s="113"/>
      <c r="VGL2696" s="113"/>
      <c r="VGM2696" s="113"/>
      <c r="VGN2696" s="113"/>
      <c r="VGO2696" s="113"/>
      <c r="VGP2696" s="113"/>
      <c r="VGQ2696" s="113"/>
      <c r="VGR2696" s="113"/>
      <c r="VGS2696" s="113"/>
      <c r="VGT2696" s="113"/>
      <c r="VGU2696" s="113"/>
      <c r="VGV2696" s="113"/>
      <c r="VGW2696" s="113"/>
      <c r="VGX2696" s="113"/>
      <c r="VGY2696" s="113"/>
      <c r="VGZ2696" s="113"/>
      <c r="VHA2696" s="113"/>
      <c r="VHB2696" s="113"/>
      <c r="VHC2696" s="113"/>
      <c r="VHD2696" s="113"/>
      <c r="VHE2696" s="113"/>
      <c r="VHF2696" s="113"/>
      <c r="VHG2696" s="113"/>
      <c r="VHH2696" s="113"/>
      <c r="VHI2696" s="113"/>
      <c r="VHJ2696" s="113"/>
      <c r="VHK2696" s="113"/>
      <c r="VHL2696" s="113"/>
      <c r="VHM2696" s="113"/>
      <c r="VHN2696" s="113"/>
      <c r="VHO2696" s="113"/>
      <c r="VHP2696" s="113"/>
      <c r="VHQ2696" s="113"/>
      <c r="VHR2696" s="113"/>
      <c r="VHS2696" s="113"/>
      <c r="VHT2696" s="113"/>
      <c r="VHU2696" s="113"/>
      <c r="VHV2696" s="113"/>
      <c r="VHW2696" s="113"/>
      <c r="VHX2696" s="113"/>
      <c r="VHY2696" s="113"/>
      <c r="VHZ2696" s="113"/>
      <c r="VIA2696" s="113"/>
      <c r="VIB2696" s="113"/>
      <c r="VIC2696" s="113"/>
      <c r="VID2696" s="113"/>
      <c r="VIE2696" s="113"/>
      <c r="VIF2696" s="113"/>
      <c r="VIG2696" s="113"/>
      <c r="VIH2696" s="113"/>
      <c r="VII2696" s="113"/>
      <c r="VIJ2696" s="113"/>
      <c r="VIK2696" s="113"/>
      <c r="VIL2696" s="113"/>
      <c r="VIM2696" s="113"/>
      <c r="VIN2696" s="113"/>
      <c r="VIO2696" s="113"/>
      <c r="VIP2696" s="113"/>
      <c r="VIQ2696" s="113"/>
      <c r="VIR2696" s="113"/>
      <c r="VIS2696" s="113"/>
      <c r="VIT2696" s="113"/>
      <c r="VIU2696" s="113"/>
      <c r="VIV2696" s="113"/>
      <c r="VIW2696" s="113"/>
      <c r="VIX2696" s="113"/>
      <c r="VIY2696" s="113"/>
      <c r="VIZ2696" s="113"/>
      <c r="VJA2696" s="113"/>
      <c r="VJB2696" s="113"/>
      <c r="VJC2696" s="113"/>
      <c r="VJD2696" s="113"/>
      <c r="VJE2696" s="113"/>
      <c r="VJF2696" s="113"/>
      <c r="VJG2696" s="113"/>
      <c r="VJH2696" s="113"/>
      <c r="VJI2696" s="113"/>
      <c r="VJJ2696" s="113"/>
      <c r="VJK2696" s="113"/>
      <c r="VJL2696" s="113"/>
      <c r="VJM2696" s="113"/>
      <c r="VJN2696" s="113"/>
      <c r="VJO2696" s="113"/>
      <c r="VJP2696" s="113"/>
      <c r="VJQ2696" s="113"/>
      <c r="VJR2696" s="113"/>
      <c r="VJS2696" s="113"/>
      <c r="VJT2696" s="113"/>
      <c r="VJU2696" s="113"/>
      <c r="VJV2696" s="113"/>
      <c r="VJW2696" s="113"/>
      <c r="VJX2696" s="113"/>
      <c r="VJY2696" s="113"/>
      <c r="VJZ2696" s="113"/>
      <c r="VKA2696" s="113"/>
      <c r="VKB2696" s="113"/>
      <c r="VKC2696" s="113"/>
      <c r="VKD2696" s="113"/>
      <c r="VKE2696" s="113"/>
      <c r="VKF2696" s="113"/>
      <c r="VKG2696" s="113"/>
      <c r="VKH2696" s="113"/>
      <c r="VKI2696" s="113"/>
      <c r="VKJ2696" s="113"/>
      <c r="VKK2696" s="113"/>
      <c r="VKL2696" s="113"/>
      <c r="VKM2696" s="113"/>
      <c r="VKN2696" s="113"/>
      <c r="VKO2696" s="113"/>
      <c r="VKP2696" s="113"/>
      <c r="VKQ2696" s="113"/>
      <c r="VKR2696" s="113"/>
      <c r="VKS2696" s="113"/>
      <c r="VKT2696" s="113"/>
      <c r="VKU2696" s="113"/>
      <c r="VKV2696" s="113"/>
      <c r="VKW2696" s="113"/>
      <c r="VKX2696" s="113"/>
      <c r="VKY2696" s="113"/>
      <c r="VKZ2696" s="113"/>
      <c r="VLA2696" s="113"/>
      <c r="VLB2696" s="113"/>
      <c r="VLC2696" s="113"/>
      <c r="VLD2696" s="113"/>
      <c r="VLE2696" s="113"/>
      <c r="VLF2696" s="113"/>
      <c r="VLG2696" s="113"/>
      <c r="VLH2696" s="113"/>
      <c r="VLI2696" s="113"/>
      <c r="VLJ2696" s="113"/>
      <c r="VLK2696" s="113"/>
      <c r="VLL2696" s="113"/>
      <c r="VLM2696" s="113"/>
      <c r="VLN2696" s="113"/>
      <c r="VLO2696" s="113"/>
      <c r="VLP2696" s="113"/>
      <c r="VLQ2696" s="113"/>
      <c r="VLR2696" s="113"/>
      <c r="VLS2696" s="113"/>
      <c r="VLT2696" s="113"/>
      <c r="VLU2696" s="113"/>
      <c r="VLV2696" s="113"/>
      <c r="VLW2696" s="113"/>
      <c r="VLX2696" s="113"/>
      <c r="VLY2696" s="113"/>
      <c r="VLZ2696" s="113"/>
      <c r="VMA2696" s="113"/>
      <c r="VMB2696" s="113"/>
      <c r="VMC2696" s="113"/>
      <c r="VMD2696" s="113"/>
      <c r="VME2696" s="113"/>
      <c r="VMF2696" s="113"/>
      <c r="VMG2696" s="113"/>
      <c r="VMH2696" s="113"/>
      <c r="VMI2696" s="113"/>
      <c r="VMJ2696" s="113"/>
      <c r="VMK2696" s="113"/>
      <c r="VML2696" s="113"/>
      <c r="VMM2696" s="113"/>
      <c r="VMN2696" s="113"/>
      <c r="VMO2696" s="113"/>
      <c r="VMP2696" s="113"/>
      <c r="VMQ2696" s="113"/>
      <c r="VMR2696" s="113"/>
      <c r="VMS2696" s="113"/>
      <c r="VMT2696" s="113"/>
      <c r="VMU2696" s="113"/>
      <c r="VMV2696" s="113"/>
      <c r="VMW2696" s="113"/>
      <c r="VMX2696" s="113"/>
      <c r="VMY2696" s="113"/>
      <c r="VMZ2696" s="113"/>
      <c r="VNA2696" s="113"/>
      <c r="VNB2696" s="113"/>
      <c r="VNC2696" s="113"/>
      <c r="VND2696" s="113"/>
      <c r="VNE2696" s="113"/>
      <c r="VNF2696" s="113"/>
      <c r="VNG2696" s="113"/>
      <c r="VNH2696" s="113"/>
      <c r="VNI2696" s="113"/>
      <c r="VNJ2696" s="113"/>
      <c r="VNK2696" s="113"/>
      <c r="VNL2696" s="113"/>
      <c r="VNM2696" s="113"/>
      <c r="VNN2696" s="113"/>
      <c r="VNO2696" s="113"/>
      <c r="VNP2696" s="113"/>
      <c r="VNQ2696" s="113"/>
      <c r="VNR2696" s="113"/>
      <c r="VNS2696" s="113"/>
      <c r="VNT2696" s="113"/>
      <c r="VNU2696" s="113"/>
      <c r="VNV2696" s="113"/>
      <c r="VNW2696" s="113"/>
      <c r="VNX2696" s="113"/>
      <c r="VNY2696" s="113"/>
      <c r="VNZ2696" s="113"/>
      <c r="VOA2696" s="113"/>
      <c r="VOB2696" s="113"/>
      <c r="VOC2696" s="113"/>
      <c r="VOD2696" s="113"/>
      <c r="VOE2696" s="113"/>
      <c r="VOF2696" s="113"/>
      <c r="VOG2696" s="113"/>
      <c r="VOH2696" s="113"/>
      <c r="VOI2696" s="113"/>
      <c r="VOJ2696" s="113"/>
      <c r="VOK2696" s="113"/>
      <c r="VOL2696" s="113"/>
      <c r="VOM2696" s="113"/>
      <c r="VON2696" s="113"/>
      <c r="VOO2696" s="113"/>
      <c r="VOP2696" s="113"/>
      <c r="VOQ2696" s="113"/>
      <c r="VOR2696" s="113"/>
      <c r="VOS2696" s="113"/>
      <c r="VOT2696" s="113"/>
      <c r="VOU2696" s="113"/>
      <c r="VOV2696" s="113"/>
      <c r="VOW2696" s="113"/>
      <c r="VOX2696" s="113"/>
      <c r="VOY2696" s="113"/>
      <c r="VOZ2696" s="113"/>
      <c r="VPA2696" s="113"/>
      <c r="VPB2696" s="113"/>
      <c r="VPC2696" s="113"/>
      <c r="VPD2696" s="113"/>
      <c r="VPE2696" s="113"/>
      <c r="VPF2696" s="113"/>
      <c r="VPG2696" s="113"/>
      <c r="VPH2696" s="113"/>
      <c r="VPI2696" s="113"/>
      <c r="VPJ2696" s="113"/>
      <c r="VPK2696" s="113"/>
      <c r="VPL2696" s="113"/>
      <c r="VPM2696" s="113"/>
      <c r="VPN2696" s="113"/>
      <c r="VPO2696" s="113"/>
      <c r="VPP2696" s="113"/>
      <c r="VPQ2696" s="113"/>
      <c r="VPR2696" s="113"/>
      <c r="VPS2696" s="113"/>
      <c r="VPT2696" s="113"/>
      <c r="VPU2696" s="113"/>
      <c r="VPV2696" s="113"/>
      <c r="VPW2696" s="113"/>
      <c r="VPX2696" s="113"/>
      <c r="VPY2696" s="113"/>
      <c r="VPZ2696" s="113"/>
      <c r="VQA2696" s="113"/>
      <c r="VQB2696" s="113"/>
      <c r="VQC2696" s="113"/>
      <c r="VQD2696" s="113"/>
      <c r="VQE2696" s="113"/>
      <c r="VQF2696" s="113"/>
      <c r="VQG2696" s="113"/>
      <c r="VQH2696" s="113"/>
      <c r="VQI2696" s="113"/>
      <c r="VQJ2696" s="113"/>
      <c r="VQK2696" s="113"/>
      <c r="VQL2696" s="113"/>
      <c r="VQM2696" s="113"/>
      <c r="VQN2696" s="113"/>
      <c r="VQO2696" s="113"/>
      <c r="VQP2696" s="113"/>
      <c r="VQQ2696" s="113"/>
      <c r="VQR2696" s="113"/>
      <c r="VQS2696" s="113"/>
      <c r="VQT2696" s="113"/>
      <c r="VQU2696" s="113"/>
      <c r="VQV2696" s="113"/>
      <c r="VQW2696" s="113"/>
      <c r="VQX2696" s="113"/>
      <c r="VQY2696" s="113"/>
      <c r="VQZ2696" s="113"/>
      <c r="VRA2696" s="113"/>
      <c r="VRB2696" s="113"/>
      <c r="VRC2696" s="113"/>
      <c r="VRD2696" s="113"/>
      <c r="VRE2696" s="113"/>
      <c r="VRF2696" s="113"/>
      <c r="VRG2696" s="113"/>
      <c r="VRH2696" s="113"/>
      <c r="VRI2696" s="113"/>
      <c r="VRJ2696" s="113"/>
      <c r="VRK2696" s="113"/>
      <c r="VRL2696" s="113"/>
      <c r="VRM2696" s="113"/>
      <c r="VRN2696" s="113"/>
      <c r="VRO2696" s="113"/>
      <c r="VRP2696" s="113"/>
      <c r="VRQ2696" s="113"/>
      <c r="VRR2696" s="113"/>
      <c r="VRS2696" s="113"/>
      <c r="VRT2696" s="113"/>
      <c r="VRU2696" s="113"/>
      <c r="VRV2696" s="113"/>
      <c r="VRW2696" s="113"/>
      <c r="VRX2696" s="113"/>
      <c r="VRY2696" s="113"/>
      <c r="VRZ2696" s="113"/>
      <c r="VSA2696" s="113"/>
      <c r="VSB2696" s="113"/>
      <c r="VSC2696" s="113"/>
      <c r="VSD2696" s="113"/>
      <c r="VSE2696" s="113"/>
      <c r="VSF2696" s="113"/>
      <c r="VSG2696" s="113"/>
      <c r="VSH2696" s="113"/>
      <c r="VSI2696" s="113"/>
      <c r="VSJ2696" s="113"/>
      <c r="VSK2696" s="113"/>
      <c r="VSL2696" s="113"/>
      <c r="VSM2696" s="113"/>
      <c r="VSN2696" s="113"/>
      <c r="VSO2696" s="113"/>
      <c r="VSP2696" s="113"/>
      <c r="VSQ2696" s="113"/>
      <c r="VSR2696" s="113"/>
      <c r="VSS2696" s="113"/>
      <c r="VST2696" s="113"/>
      <c r="VSU2696" s="113"/>
      <c r="VSV2696" s="113"/>
      <c r="VSW2696" s="113"/>
      <c r="VSX2696" s="113"/>
      <c r="VSY2696" s="113"/>
      <c r="VSZ2696" s="113"/>
      <c r="VTA2696" s="113"/>
      <c r="VTB2696" s="113"/>
      <c r="VTC2696" s="113"/>
      <c r="VTD2696" s="113"/>
      <c r="VTE2696" s="113"/>
      <c r="VTF2696" s="113"/>
      <c r="VTG2696" s="113"/>
      <c r="VTH2696" s="113"/>
      <c r="VTI2696" s="113"/>
      <c r="VTJ2696" s="113"/>
      <c r="VTK2696" s="113"/>
      <c r="VTL2696" s="113"/>
      <c r="VTM2696" s="113"/>
      <c r="VTN2696" s="113"/>
      <c r="VTO2696" s="113"/>
      <c r="VTP2696" s="113"/>
      <c r="VTQ2696" s="113"/>
      <c r="VTR2696" s="113"/>
      <c r="VTS2696" s="113"/>
      <c r="VTT2696" s="113"/>
      <c r="VTU2696" s="113"/>
      <c r="VTV2696" s="113"/>
      <c r="VTW2696" s="113"/>
      <c r="VTX2696" s="113"/>
      <c r="VTY2696" s="113"/>
      <c r="VTZ2696" s="113"/>
      <c r="VUA2696" s="113"/>
      <c r="VUB2696" s="113"/>
      <c r="VUC2696" s="113"/>
      <c r="VUD2696" s="113"/>
      <c r="VUE2696" s="113"/>
      <c r="VUF2696" s="113"/>
      <c r="VUG2696" s="113"/>
      <c r="VUH2696" s="113"/>
      <c r="VUI2696" s="113"/>
      <c r="VUJ2696" s="113"/>
      <c r="VUK2696" s="113"/>
      <c r="VUL2696" s="113"/>
      <c r="VUM2696" s="113"/>
      <c r="VUN2696" s="113"/>
      <c r="VUO2696" s="113"/>
      <c r="VUP2696" s="113"/>
      <c r="VUQ2696" s="113"/>
      <c r="VUR2696" s="113"/>
      <c r="VUS2696" s="113"/>
      <c r="VUT2696" s="113"/>
      <c r="VUU2696" s="113"/>
      <c r="VUV2696" s="113"/>
      <c r="VUW2696" s="113"/>
      <c r="VUX2696" s="113"/>
      <c r="VUY2696" s="113"/>
      <c r="VUZ2696" s="113"/>
      <c r="VVA2696" s="113"/>
      <c r="VVB2696" s="113"/>
      <c r="VVC2696" s="113"/>
      <c r="VVD2696" s="113"/>
      <c r="VVE2696" s="113"/>
      <c r="VVF2696" s="113"/>
      <c r="VVG2696" s="113"/>
      <c r="VVH2696" s="113"/>
      <c r="VVI2696" s="113"/>
      <c r="VVJ2696" s="113"/>
      <c r="VVK2696" s="113"/>
      <c r="VVL2696" s="113"/>
      <c r="VVM2696" s="113"/>
      <c r="VVN2696" s="113"/>
      <c r="VVO2696" s="113"/>
      <c r="VVP2696" s="113"/>
      <c r="VVQ2696" s="113"/>
      <c r="VVR2696" s="113"/>
      <c r="VVS2696" s="113"/>
      <c r="VVT2696" s="113"/>
      <c r="VVU2696" s="113"/>
      <c r="VVV2696" s="113"/>
      <c r="VVW2696" s="113"/>
      <c r="VVX2696" s="113"/>
      <c r="VVY2696" s="113"/>
      <c r="VVZ2696" s="113"/>
      <c r="VWA2696" s="113"/>
      <c r="VWB2696" s="113"/>
      <c r="VWC2696" s="113"/>
      <c r="VWD2696" s="113"/>
      <c r="VWE2696" s="113"/>
      <c r="VWF2696" s="113"/>
      <c r="VWG2696" s="113"/>
      <c r="VWH2696" s="113"/>
      <c r="VWI2696" s="113"/>
      <c r="VWJ2696" s="113"/>
      <c r="VWK2696" s="113"/>
      <c r="VWL2696" s="113"/>
      <c r="VWM2696" s="113"/>
      <c r="VWN2696" s="113"/>
      <c r="VWO2696" s="113"/>
      <c r="VWP2696" s="113"/>
      <c r="VWQ2696" s="113"/>
      <c r="VWR2696" s="113"/>
      <c r="VWS2696" s="113"/>
      <c r="VWT2696" s="113"/>
      <c r="VWU2696" s="113"/>
      <c r="VWV2696" s="113"/>
      <c r="VWW2696" s="113"/>
      <c r="VWX2696" s="113"/>
      <c r="VWY2696" s="113"/>
      <c r="VWZ2696" s="113"/>
      <c r="VXA2696" s="113"/>
      <c r="VXB2696" s="113"/>
      <c r="VXC2696" s="113"/>
      <c r="VXD2696" s="113"/>
      <c r="VXE2696" s="113"/>
      <c r="VXF2696" s="113"/>
      <c r="VXG2696" s="113"/>
      <c r="VXH2696" s="113"/>
      <c r="VXI2696" s="113"/>
      <c r="VXJ2696" s="113"/>
      <c r="VXK2696" s="113"/>
      <c r="VXL2696" s="113"/>
      <c r="VXM2696" s="113"/>
      <c r="VXN2696" s="113"/>
      <c r="VXO2696" s="113"/>
      <c r="VXP2696" s="113"/>
      <c r="VXQ2696" s="113"/>
      <c r="VXR2696" s="113"/>
      <c r="VXS2696" s="113"/>
      <c r="VXT2696" s="113"/>
      <c r="VXU2696" s="113"/>
      <c r="VXV2696" s="113"/>
      <c r="VXW2696" s="113"/>
      <c r="VXX2696" s="113"/>
      <c r="VXY2696" s="113"/>
      <c r="VXZ2696" s="113"/>
      <c r="VYA2696" s="113"/>
      <c r="VYB2696" s="113"/>
      <c r="VYC2696" s="113"/>
      <c r="VYD2696" s="113"/>
      <c r="VYE2696" s="113"/>
      <c r="VYF2696" s="113"/>
      <c r="VYG2696" s="113"/>
      <c r="VYH2696" s="113"/>
      <c r="VYI2696" s="113"/>
      <c r="VYJ2696" s="113"/>
      <c r="VYK2696" s="113"/>
      <c r="VYL2696" s="113"/>
      <c r="VYM2696" s="113"/>
      <c r="VYN2696" s="113"/>
      <c r="VYO2696" s="113"/>
      <c r="VYP2696" s="113"/>
      <c r="VYQ2696" s="113"/>
      <c r="VYR2696" s="113"/>
      <c r="VYS2696" s="113"/>
      <c r="VYT2696" s="113"/>
      <c r="VYU2696" s="113"/>
      <c r="VYV2696" s="113"/>
      <c r="VYW2696" s="113"/>
      <c r="VYX2696" s="113"/>
      <c r="VYY2696" s="113"/>
      <c r="VYZ2696" s="113"/>
      <c r="VZA2696" s="113"/>
      <c r="VZB2696" s="113"/>
      <c r="VZC2696" s="113"/>
      <c r="VZD2696" s="113"/>
      <c r="VZE2696" s="113"/>
      <c r="VZF2696" s="113"/>
      <c r="VZG2696" s="113"/>
      <c r="VZH2696" s="113"/>
      <c r="VZI2696" s="113"/>
      <c r="VZJ2696" s="113"/>
      <c r="VZK2696" s="113"/>
      <c r="VZL2696" s="113"/>
      <c r="VZM2696" s="113"/>
      <c r="VZN2696" s="113"/>
      <c r="VZO2696" s="113"/>
      <c r="VZP2696" s="113"/>
      <c r="VZQ2696" s="113"/>
      <c r="VZR2696" s="113"/>
      <c r="VZS2696" s="113"/>
      <c r="VZT2696" s="113"/>
      <c r="VZU2696" s="113"/>
      <c r="VZV2696" s="113"/>
      <c r="VZW2696" s="113"/>
      <c r="VZX2696" s="113"/>
      <c r="VZY2696" s="113"/>
      <c r="VZZ2696" s="113"/>
      <c r="WAA2696" s="113"/>
      <c r="WAB2696" s="113"/>
      <c r="WAC2696" s="113"/>
      <c r="WAD2696" s="113"/>
      <c r="WAE2696" s="113"/>
      <c r="WAF2696" s="113"/>
      <c r="WAG2696" s="113"/>
      <c r="WAH2696" s="113"/>
      <c r="WAI2696" s="113"/>
      <c r="WAJ2696" s="113"/>
      <c r="WAK2696" s="113"/>
      <c r="WAL2696" s="113"/>
      <c r="WAM2696" s="113"/>
      <c r="WAN2696" s="113"/>
      <c r="WAO2696" s="113"/>
      <c r="WAP2696" s="113"/>
      <c r="WAQ2696" s="113"/>
      <c r="WAR2696" s="113"/>
      <c r="WAS2696" s="113"/>
      <c r="WAT2696" s="113"/>
      <c r="WAU2696" s="113"/>
      <c r="WAV2696" s="113"/>
      <c r="WAW2696" s="113"/>
      <c r="WAX2696" s="113"/>
      <c r="WAY2696" s="113"/>
      <c r="WAZ2696" s="113"/>
      <c r="WBA2696" s="113"/>
      <c r="WBB2696" s="113"/>
      <c r="WBC2696" s="113"/>
      <c r="WBD2696" s="113"/>
      <c r="WBE2696" s="113"/>
      <c r="WBF2696" s="113"/>
      <c r="WBG2696" s="113"/>
      <c r="WBH2696" s="113"/>
      <c r="WBI2696" s="113"/>
      <c r="WBJ2696" s="113"/>
      <c r="WBK2696" s="113"/>
      <c r="WBL2696" s="113"/>
      <c r="WBM2696" s="113"/>
      <c r="WBN2696" s="113"/>
      <c r="WBO2696" s="113"/>
      <c r="WBP2696" s="113"/>
      <c r="WBQ2696" s="113"/>
      <c r="WBR2696" s="113"/>
      <c r="WBS2696" s="113"/>
      <c r="WBT2696" s="113"/>
      <c r="WBU2696" s="113"/>
      <c r="WBV2696" s="113"/>
      <c r="WBW2696" s="113"/>
      <c r="WBX2696" s="113"/>
      <c r="WBY2696" s="113"/>
      <c r="WBZ2696" s="113"/>
      <c r="WCA2696" s="113"/>
      <c r="WCB2696" s="113"/>
      <c r="WCC2696" s="113"/>
      <c r="WCD2696" s="113"/>
      <c r="WCE2696" s="113"/>
      <c r="WCF2696" s="113"/>
      <c r="WCG2696" s="113"/>
      <c r="WCH2696" s="113"/>
      <c r="WCI2696" s="113"/>
      <c r="WCJ2696" s="113"/>
      <c r="WCK2696" s="113"/>
      <c r="WCL2696" s="113"/>
      <c r="WCM2696" s="113"/>
      <c r="WCN2696" s="113"/>
      <c r="WCO2696" s="113"/>
      <c r="WCP2696" s="113"/>
      <c r="WCQ2696" s="113"/>
      <c r="WCR2696" s="113"/>
      <c r="WCS2696" s="113"/>
      <c r="WCT2696" s="113"/>
      <c r="WCU2696" s="113"/>
      <c r="WCV2696" s="113"/>
      <c r="WCW2696" s="113"/>
      <c r="WCX2696" s="113"/>
      <c r="WCY2696" s="113"/>
      <c r="WCZ2696" s="113"/>
      <c r="WDA2696" s="113"/>
      <c r="WDB2696" s="113"/>
      <c r="WDC2696" s="113"/>
      <c r="WDD2696" s="113"/>
      <c r="WDE2696" s="113"/>
      <c r="WDF2696" s="113"/>
      <c r="WDG2696" s="113"/>
      <c r="WDH2696" s="113"/>
      <c r="WDI2696" s="113"/>
      <c r="WDJ2696" s="113"/>
      <c r="WDK2696" s="113"/>
      <c r="WDL2696" s="113"/>
      <c r="WDM2696" s="113"/>
      <c r="WDN2696" s="113"/>
      <c r="WDO2696" s="113"/>
      <c r="WDP2696" s="113"/>
      <c r="WDQ2696" s="113"/>
      <c r="WDR2696" s="113"/>
      <c r="WDS2696" s="113"/>
      <c r="WDT2696" s="113"/>
      <c r="WDU2696" s="113"/>
      <c r="WDV2696" s="113"/>
      <c r="WDW2696" s="113"/>
      <c r="WDX2696" s="113"/>
      <c r="WDY2696" s="113"/>
      <c r="WDZ2696" s="113"/>
      <c r="WEA2696" s="113"/>
      <c r="WEB2696" s="113"/>
      <c r="WEC2696" s="113"/>
      <c r="WED2696" s="113"/>
      <c r="WEE2696" s="113"/>
      <c r="WEF2696" s="113"/>
      <c r="WEG2696" s="113"/>
      <c r="WEH2696" s="113"/>
      <c r="WEI2696" s="113"/>
      <c r="WEJ2696" s="113"/>
      <c r="WEK2696" s="113"/>
      <c r="WEL2696" s="113"/>
      <c r="WEM2696" s="113"/>
      <c r="WEN2696" s="113"/>
      <c r="WEO2696" s="113"/>
      <c r="WEP2696" s="113"/>
      <c r="WEQ2696" s="113"/>
      <c r="WER2696" s="113"/>
      <c r="WES2696" s="113"/>
      <c r="WET2696" s="113"/>
      <c r="WEU2696" s="113"/>
      <c r="WEV2696" s="113"/>
      <c r="WEW2696" s="113"/>
      <c r="WEX2696" s="113"/>
      <c r="WEY2696" s="113"/>
      <c r="WEZ2696" s="113"/>
      <c r="WFA2696" s="113"/>
      <c r="WFB2696" s="113"/>
      <c r="WFC2696" s="113"/>
      <c r="WFD2696" s="113"/>
      <c r="WFE2696" s="113"/>
      <c r="WFF2696" s="113"/>
      <c r="WFG2696" s="113"/>
      <c r="WFH2696" s="113"/>
      <c r="WFI2696" s="113"/>
      <c r="WFJ2696" s="113"/>
      <c r="WFK2696" s="113"/>
      <c r="WFL2696" s="113"/>
      <c r="WFM2696" s="113"/>
      <c r="WFN2696" s="113"/>
      <c r="WFO2696" s="113"/>
      <c r="WFP2696" s="113"/>
      <c r="WFQ2696" s="113"/>
      <c r="WFR2696" s="113"/>
      <c r="WFS2696" s="113"/>
      <c r="WFT2696" s="113"/>
      <c r="WFU2696" s="113"/>
      <c r="WFV2696" s="113"/>
      <c r="WFW2696" s="113"/>
      <c r="WFX2696" s="113"/>
      <c r="WFY2696" s="113"/>
      <c r="WFZ2696" s="113"/>
      <c r="WGA2696" s="113"/>
      <c r="WGB2696" s="113"/>
      <c r="WGC2696" s="113"/>
      <c r="WGD2696" s="113"/>
      <c r="WGE2696" s="113"/>
      <c r="WGF2696" s="113"/>
      <c r="WGG2696" s="113"/>
      <c r="WGH2696" s="113"/>
      <c r="WGI2696" s="113"/>
      <c r="WGJ2696" s="113"/>
      <c r="WGK2696" s="113"/>
      <c r="WGL2696" s="113"/>
      <c r="WGM2696" s="113"/>
      <c r="WGN2696" s="113"/>
      <c r="WGO2696" s="113"/>
      <c r="WGP2696" s="113"/>
      <c r="WGQ2696" s="113"/>
      <c r="WGR2696" s="113"/>
      <c r="WGS2696" s="113"/>
      <c r="WGT2696" s="113"/>
      <c r="WGU2696" s="113"/>
      <c r="WGV2696" s="113"/>
      <c r="WGW2696" s="113"/>
      <c r="WGX2696" s="113"/>
      <c r="WGY2696" s="113"/>
      <c r="WGZ2696" s="113"/>
      <c r="WHA2696" s="113"/>
      <c r="WHB2696" s="113"/>
      <c r="WHC2696" s="113"/>
      <c r="WHD2696" s="113"/>
      <c r="WHE2696" s="113"/>
      <c r="WHF2696" s="113"/>
      <c r="WHG2696" s="113"/>
      <c r="WHH2696" s="113"/>
      <c r="WHI2696" s="113"/>
      <c r="WHJ2696" s="113"/>
      <c r="WHK2696" s="113"/>
      <c r="WHL2696" s="113"/>
      <c r="WHM2696" s="113"/>
      <c r="WHN2696" s="113"/>
      <c r="WHO2696" s="113"/>
      <c r="WHP2696" s="113"/>
      <c r="WHQ2696" s="113"/>
      <c r="WHR2696" s="113"/>
      <c r="WHS2696" s="113"/>
      <c r="WHT2696" s="113"/>
      <c r="WHU2696" s="113"/>
      <c r="WHV2696" s="113"/>
      <c r="WHW2696" s="113"/>
      <c r="WHX2696" s="113"/>
      <c r="WHY2696" s="113"/>
      <c r="WHZ2696" s="113"/>
      <c r="WIA2696" s="113"/>
      <c r="WIB2696" s="113"/>
      <c r="WIC2696" s="113"/>
      <c r="WID2696" s="113"/>
      <c r="WIE2696" s="113"/>
      <c r="WIF2696" s="113"/>
      <c r="WIG2696" s="113"/>
      <c r="WIH2696" s="113"/>
      <c r="WII2696" s="113"/>
      <c r="WIJ2696" s="113"/>
      <c r="WIK2696" s="113"/>
      <c r="WIL2696" s="113"/>
      <c r="WIM2696" s="113"/>
      <c r="WIN2696" s="113"/>
      <c r="WIO2696" s="113"/>
      <c r="WIP2696" s="113"/>
      <c r="WIQ2696" s="113"/>
      <c r="WIR2696" s="113"/>
      <c r="WIS2696" s="113"/>
      <c r="WIT2696" s="113"/>
      <c r="WIU2696" s="113"/>
      <c r="WIV2696" s="113"/>
      <c r="WIW2696" s="113"/>
      <c r="WIX2696" s="113"/>
      <c r="WIY2696" s="113"/>
      <c r="WIZ2696" s="113"/>
      <c r="WJA2696" s="113"/>
      <c r="WJB2696" s="113"/>
      <c r="WJC2696" s="113"/>
      <c r="WJD2696" s="113"/>
      <c r="WJE2696" s="113"/>
      <c r="WJF2696" s="113"/>
      <c r="WJG2696" s="113"/>
      <c r="WJH2696" s="113"/>
      <c r="WJI2696" s="113"/>
      <c r="WJJ2696" s="113"/>
      <c r="WJK2696" s="113"/>
      <c r="WJL2696" s="113"/>
      <c r="WJM2696" s="113"/>
      <c r="WJN2696" s="113"/>
      <c r="WJO2696" s="113"/>
      <c r="WJP2696" s="113"/>
      <c r="WJQ2696" s="113"/>
      <c r="WJR2696" s="113"/>
      <c r="WJS2696" s="113"/>
      <c r="WJT2696" s="113"/>
      <c r="WJU2696" s="113"/>
      <c r="WJV2696" s="113"/>
      <c r="WJW2696" s="113"/>
      <c r="WJX2696" s="113"/>
      <c r="WJY2696" s="113"/>
      <c r="WJZ2696" s="113"/>
      <c r="WKA2696" s="113"/>
      <c r="WKB2696" s="113"/>
      <c r="WKC2696" s="113"/>
      <c r="WKD2696" s="113"/>
      <c r="WKE2696" s="113"/>
      <c r="WKF2696" s="113"/>
      <c r="WKG2696" s="113"/>
      <c r="WKH2696" s="113"/>
      <c r="WKI2696" s="113"/>
      <c r="WKJ2696" s="113"/>
      <c r="WKK2696" s="113"/>
      <c r="WKL2696" s="113"/>
      <c r="WKM2696" s="113"/>
      <c r="WKN2696" s="113"/>
      <c r="WKO2696" s="113"/>
      <c r="WKP2696" s="113"/>
      <c r="WKQ2696" s="113"/>
      <c r="WKR2696" s="113"/>
      <c r="WKS2696" s="113"/>
      <c r="WKT2696" s="113"/>
      <c r="WKU2696" s="113"/>
      <c r="WKV2696" s="113"/>
      <c r="WKW2696" s="113"/>
      <c r="WKX2696" s="113"/>
      <c r="WKY2696" s="113"/>
      <c r="WKZ2696" s="113"/>
      <c r="WLA2696" s="113"/>
      <c r="WLB2696" s="113"/>
      <c r="WLC2696" s="113"/>
      <c r="WLD2696" s="113"/>
      <c r="WLE2696" s="113"/>
      <c r="WLF2696" s="113"/>
      <c r="WLG2696" s="113"/>
      <c r="WLH2696" s="113"/>
      <c r="WLI2696" s="113"/>
      <c r="WLJ2696" s="113"/>
      <c r="WLK2696" s="113"/>
      <c r="WLL2696" s="113"/>
      <c r="WLM2696" s="113"/>
      <c r="WLN2696" s="113"/>
      <c r="WLO2696" s="113"/>
      <c r="WLP2696" s="113"/>
      <c r="WLQ2696" s="113"/>
      <c r="WLR2696" s="113"/>
      <c r="WLS2696" s="113"/>
      <c r="WLT2696" s="113"/>
      <c r="WLU2696" s="113"/>
      <c r="WLV2696" s="113"/>
      <c r="WLW2696" s="113"/>
      <c r="WLX2696" s="113"/>
      <c r="WLY2696" s="113"/>
      <c r="WLZ2696" s="113"/>
      <c r="WMA2696" s="113"/>
      <c r="WMB2696" s="113"/>
      <c r="WMC2696" s="113"/>
      <c r="WMD2696" s="113"/>
      <c r="WME2696" s="113"/>
      <c r="WMF2696" s="113"/>
      <c r="WMG2696" s="113"/>
      <c r="WMH2696" s="113"/>
      <c r="WMI2696" s="113"/>
      <c r="WMJ2696" s="113"/>
      <c r="WMK2696" s="113"/>
      <c r="WML2696" s="113"/>
      <c r="WMM2696" s="113"/>
      <c r="WMN2696" s="113"/>
      <c r="WMO2696" s="113"/>
      <c r="WMP2696" s="113"/>
      <c r="WMQ2696" s="113"/>
      <c r="WMR2696" s="113"/>
      <c r="WMS2696" s="113"/>
      <c r="WMT2696" s="113"/>
      <c r="WMU2696" s="113"/>
      <c r="WMV2696" s="113"/>
      <c r="WMW2696" s="113"/>
      <c r="WMX2696" s="113"/>
      <c r="WMY2696" s="113"/>
      <c r="WMZ2696" s="113"/>
      <c r="WNA2696" s="113"/>
      <c r="WNB2696" s="113"/>
      <c r="WNC2696" s="113"/>
      <c r="WND2696" s="113"/>
      <c r="WNE2696" s="113"/>
      <c r="WNF2696" s="113"/>
      <c r="WNG2696" s="113"/>
      <c r="WNH2696" s="113"/>
      <c r="WNI2696" s="113"/>
      <c r="WNJ2696" s="113"/>
      <c r="WNK2696" s="113"/>
      <c r="WNL2696" s="113"/>
      <c r="WNM2696" s="113"/>
      <c r="WNN2696" s="113"/>
      <c r="WNO2696" s="113"/>
      <c r="WNP2696" s="113"/>
      <c r="WNQ2696" s="113"/>
      <c r="WNR2696" s="113"/>
      <c r="WNS2696" s="113"/>
      <c r="WNT2696" s="113"/>
      <c r="WNU2696" s="113"/>
      <c r="WNV2696" s="113"/>
      <c r="WNW2696" s="113"/>
      <c r="WNX2696" s="113"/>
      <c r="WNY2696" s="113"/>
      <c r="WNZ2696" s="113"/>
      <c r="WOA2696" s="113"/>
      <c r="WOB2696" s="113"/>
      <c r="WOC2696" s="113"/>
      <c r="WOD2696" s="113"/>
      <c r="WOE2696" s="113"/>
      <c r="WOF2696" s="113"/>
      <c r="WOG2696" s="113"/>
      <c r="WOH2696" s="113"/>
      <c r="WOI2696" s="113"/>
      <c r="WOJ2696" s="113"/>
      <c r="WOK2696" s="113"/>
      <c r="WOL2696" s="113"/>
      <c r="WOM2696" s="113"/>
      <c r="WON2696" s="113"/>
      <c r="WOO2696" s="113"/>
      <c r="WOP2696" s="113"/>
      <c r="WOQ2696" s="113"/>
      <c r="WOR2696" s="113"/>
      <c r="WOS2696" s="113"/>
      <c r="WOT2696" s="113"/>
      <c r="WOU2696" s="113"/>
      <c r="WOV2696" s="113"/>
      <c r="WOW2696" s="113"/>
      <c r="WOX2696" s="113"/>
      <c r="WOY2696" s="113"/>
      <c r="WOZ2696" s="113"/>
      <c r="WPA2696" s="113"/>
      <c r="WPB2696" s="113"/>
      <c r="WPC2696" s="113"/>
      <c r="WPD2696" s="113"/>
      <c r="WPE2696" s="113"/>
      <c r="WPF2696" s="113"/>
      <c r="WPG2696" s="113"/>
      <c r="WPH2696" s="113"/>
      <c r="WPI2696" s="113"/>
      <c r="WPJ2696" s="113"/>
      <c r="WPK2696" s="113"/>
      <c r="WPL2696" s="113"/>
      <c r="WPM2696" s="113"/>
      <c r="WPN2696" s="113"/>
      <c r="WPO2696" s="113"/>
      <c r="WPP2696" s="113"/>
      <c r="WPQ2696" s="113"/>
      <c r="WPR2696" s="113"/>
      <c r="WPS2696" s="113"/>
      <c r="WPT2696" s="113"/>
      <c r="WPU2696" s="113"/>
      <c r="WPV2696" s="113"/>
      <c r="WPW2696" s="113"/>
      <c r="WPX2696" s="113"/>
      <c r="WPY2696" s="113"/>
      <c r="WPZ2696" s="113"/>
      <c r="WQA2696" s="113"/>
      <c r="WQB2696" s="113"/>
      <c r="WQC2696" s="113"/>
      <c r="WQD2696" s="113"/>
      <c r="WQE2696" s="113"/>
      <c r="WQF2696" s="113"/>
      <c r="WQG2696" s="113"/>
      <c r="WQH2696" s="113"/>
      <c r="WQI2696" s="113"/>
      <c r="WQJ2696" s="113"/>
      <c r="WQK2696" s="113"/>
      <c r="WQL2696" s="113"/>
      <c r="WQM2696" s="113"/>
      <c r="WQN2696" s="113"/>
      <c r="WQO2696" s="113"/>
      <c r="WQP2696" s="113"/>
      <c r="WQQ2696" s="113"/>
      <c r="WQR2696" s="113"/>
      <c r="WQS2696" s="113"/>
      <c r="WQT2696" s="113"/>
      <c r="WQU2696" s="113"/>
      <c r="WQV2696" s="113"/>
      <c r="WQW2696" s="113"/>
      <c r="WQX2696" s="113"/>
      <c r="WQY2696" s="113"/>
      <c r="WQZ2696" s="113"/>
      <c r="WRA2696" s="113"/>
      <c r="WRB2696" s="113"/>
      <c r="WRC2696" s="113"/>
      <c r="WRD2696" s="113"/>
      <c r="WRE2696" s="113"/>
      <c r="WRF2696" s="113"/>
      <c r="WRG2696" s="113"/>
      <c r="WRH2696" s="113"/>
      <c r="WRI2696" s="113"/>
      <c r="WRJ2696" s="113"/>
      <c r="WRK2696" s="113"/>
      <c r="WRL2696" s="113"/>
      <c r="WRM2696" s="113"/>
      <c r="WRN2696" s="113"/>
      <c r="WRO2696" s="113"/>
      <c r="WRP2696" s="113"/>
      <c r="WRQ2696" s="113"/>
      <c r="WRR2696" s="113"/>
      <c r="WRS2696" s="113"/>
      <c r="WRT2696" s="113"/>
      <c r="WRU2696" s="113"/>
      <c r="WRV2696" s="113"/>
      <c r="WRW2696" s="113"/>
      <c r="WRX2696" s="113"/>
      <c r="WRY2696" s="113"/>
      <c r="WRZ2696" s="113"/>
      <c r="WSA2696" s="113"/>
      <c r="WSB2696" s="113"/>
      <c r="WSC2696" s="113"/>
      <c r="WSD2696" s="113"/>
      <c r="WSE2696" s="113"/>
      <c r="WSF2696" s="113"/>
      <c r="WSG2696" s="113"/>
      <c r="WSH2696" s="113"/>
      <c r="WSI2696" s="113"/>
      <c r="WSJ2696" s="113"/>
      <c r="WSK2696" s="113"/>
      <c r="WSL2696" s="113"/>
      <c r="WSM2696" s="113"/>
      <c r="WSN2696" s="113"/>
      <c r="WSO2696" s="113"/>
      <c r="WSP2696" s="113"/>
      <c r="WSQ2696" s="113"/>
      <c r="WSR2696" s="113"/>
      <c r="WSS2696" s="113"/>
      <c r="WST2696" s="113"/>
      <c r="WSU2696" s="113"/>
      <c r="WSV2696" s="113"/>
      <c r="WSW2696" s="113"/>
      <c r="WSX2696" s="113"/>
      <c r="WSY2696" s="113"/>
      <c r="WSZ2696" s="113"/>
      <c r="WTA2696" s="113"/>
      <c r="WTB2696" s="113"/>
      <c r="WTC2696" s="113"/>
      <c r="WTD2696" s="113"/>
      <c r="WTE2696" s="113"/>
      <c r="WTF2696" s="113"/>
      <c r="WTG2696" s="113"/>
      <c r="WTH2696" s="113"/>
      <c r="WTI2696" s="113"/>
      <c r="WTJ2696" s="113"/>
      <c r="WTK2696" s="113"/>
      <c r="WTL2696" s="113"/>
      <c r="WTM2696" s="113"/>
      <c r="WTN2696" s="113"/>
      <c r="WTO2696" s="113"/>
      <c r="WTP2696" s="113"/>
      <c r="WTQ2696" s="113"/>
      <c r="WTR2696" s="113"/>
      <c r="WTS2696" s="113"/>
      <c r="WTT2696" s="113"/>
      <c r="WTU2696" s="113"/>
      <c r="WTV2696" s="113"/>
      <c r="WTW2696" s="113"/>
      <c r="WTX2696" s="113"/>
      <c r="WTY2696" s="113"/>
      <c r="WTZ2696" s="113"/>
      <c r="WUA2696" s="113"/>
      <c r="WUB2696" s="113"/>
      <c r="WUC2696" s="113"/>
      <c r="WUD2696" s="113"/>
      <c r="WUE2696" s="113"/>
      <c r="WUF2696" s="113"/>
      <c r="WUG2696" s="113"/>
      <c r="WUH2696" s="113"/>
      <c r="WUI2696" s="113"/>
      <c r="WUJ2696" s="113"/>
      <c r="WUK2696" s="113"/>
      <c r="WUL2696" s="113"/>
      <c r="WUM2696" s="113"/>
      <c r="WUN2696" s="113"/>
      <c r="WUO2696" s="113"/>
      <c r="WUP2696" s="113"/>
      <c r="WUQ2696" s="113"/>
      <c r="WUR2696" s="113"/>
      <c r="WUS2696" s="113"/>
      <c r="WUT2696" s="113"/>
      <c r="WUU2696" s="113"/>
      <c r="WUV2696" s="113"/>
      <c r="WUW2696" s="113"/>
      <c r="WUX2696" s="113"/>
      <c r="WUY2696" s="113"/>
      <c r="WUZ2696" s="113"/>
      <c r="WVA2696" s="113"/>
      <c r="WVB2696" s="113"/>
      <c r="WVC2696" s="113"/>
      <c r="WVD2696" s="113"/>
      <c r="WVE2696" s="113"/>
      <c r="WVF2696" s="113"/>
      <c r="WVG2696" s="113"/>
      <c r="WVH2696" s="113"/>
      <c r="WVI2696" s="113"/>
      <c r="WVJ2696" s="113"/>
      <c r="WVK2696" s="113"/>
      <c r="WVL2696" s="113"/>
      <c r="WVM2696" s="113"/>
      <c r="WVN2696" s="113"/>
      <c r="WVO2696" s="113"/>
      <c r="WVP2696" s="113"/>
      <c r="WVQ2696" s="113"/>
      <c r="WVR2696" s="113"/>
      <c r="WVS2696" s="113"/>
      <c r="WVT2696" s="113"/>
      <c r="WVU2696" s="113"/>
      <c r="WVV2696" s="113"/>
      <c r="WVW2696" s="113"/>
      <c r="WVX2696" s="113"/>
      <c r="WVY2696" s="113"/>
      <c r="WVZ2696" s="113"/>
      <c r="WWA2696" s="113"/>
      <c r="WWB2696" s="113"/>
      <c r="WWC2696" s="113"/>
      <c r="WWD2696" s="113"/>
      <c r="WWE2696" s="113"/>
      <c r="WWF2696" s="113"/>
      <c r="WWG2696" s="113"/>
      <c r="WWH2696" s="113"/>
      <c r="WWI2696" s="113"/>
      <c r="WWJ2696" s="113"/>
      <c r="WWK2696" s="113"/>
      <c r="WWL2696" s="113"/>
      <c r="WWM2696" s="113"/>
      <c r="WWN2696" s="113"/>
      <c r="WWO2696" s="113"/>
      <c r="WWP2696" s="113"/>
      <c r="WWQ2696" s="113"/>
      <c r="WWR2696" s="113"/>
      <c r="WWS2696" s="113"/>
      <c r="WWT2696" s="113"/>
      <c r="WWU2696" s="113"/>
      <c r="WWV2696" s="113"/>
      <c r="WWW2696" s="113"/>
      <c r="WWX2696" s="113"/>
      <c r="WWY2696" s="113"/>
      <c r="WWZ2696" s="113"/>
      <c r="WXA2696" s="113"/>
      <c r="WXB2696" s="113"/>
      <c r="WXC2696" s="113"/>
      <c r="WXD2696" s="113"/>
      <c r="WXE2696" s="113"/>
      <c r="WXF2696" s="113"/>
      <c r="WXG2696" s="113"/>
      <c r="WXH2696" s="113"/>
      <c r="WXI2696" s="113"/>
      <c r="WXJ2696" s="113"/>
      <c r="WXK2696" s="113"/>
      <c r="WXL2696" s="113"/>
      <c r="WXM2696" s="113"/>
      <c r="WXN2696" s="113"/>
      <c r="WXO2696" s="113"/>
      <c r="WXP2696" s="113"/>
      <c r="WXQ2696" s="113"/>
      <c r="WXR2696" s="113"/>
      <c r="WXS2696" s="113"/>
      <c r="WXT2696" s="113"/>
      <c r="WXU2696" s="113"/>
      <c r="WXV2696" s="113"/>
      <c r="WXW2696" s="113"/>
      <c r="WXX2696" s="113"/>
      <c r="WXY2696" s="113"/>
      <c r="WXZ2696" s="113"/>
      <c r="WYA2696" s="113"/>
      <c r="WYB2696" s="113"/>
      <c r="WYC2696" s="113"/>
      <c r="WYD2696" s="113"/>
      <c r="WYE2696" s="113"/>
      <c r="WYF2696" s="113"/>
      <c r="WYG2696" s="113"/>
      <c r="WYH2696" s="113"/>
      <c r="WYI2696" s="113"/>
      <c r="WYJ2696" s="113"/>
      <c r="WYK2696" s="113"/>
      <c r="WYL2696" s="113"/>
      <c r="WYM2696" s="113"/>
      <c r="WYN2696" s="113"/>
      <c r="WYO2696" s="113"/>
      <c r="WYP2696" s="113"/>
      <c r="WYQ2696" s="113"/>
      <c r="WYR2696" s="113"/>
      <c r="WYS2696" s="113"/>
      <c r="WYT2696" s="113"/>
      <c r="WYU2696" s="113"/>
      <c r="WYV2696" s="113"/>
      <c r="WYW2696" s="113"/>
      <c r="WYX2696" s="113"/>
      <c r="WYY2696" s="113"/>
      <c r="WYZ2696" s="113"/>
      <c r="WZA2696" s="113"/>
      <c r="WZB2696" s="113"/>
      <c r="WZC2696" s="113"/>
      <c r="WZD2696" s="113"/>
      <c r="WZE2696" s="113"/>
      <c r="WZF2696" s="113"/>
      <c r="WZG2696" s="113"/>
      <c r="WZH2696" s="113"/>
      <c r="WZI2696" s="113"/>
      <c r="WZJ2696" s="113"/>
      <c r="WZK2696" s="113"/>
      <c r="WZL2696" s="113"/>
      <c r="WZM2696" s="113"/>
      <c r="WZN2696" s="113"/>
      <c r="WZO2696" s="113"/>
      <c r="WZP2696" s="113"/>
      <c r="WZQ2696" s="113"/>
      <c r="WZR2696" s="113"/>
      <c r="WZS2696" s="113"/>
      <c r="WZT2696" s="113"/>
      <c r="WZU2696" s="113"/>
      <c r="WZV2696" s="113"/>
      <c r="WZW2696" s="113"/>
      <c r="WZX2696" s="113"/>
      <c r="WZY2696" s="113"/>
      <c r="WZZ2696" s="113"/>
      <c r="XAA2696" s="113"/>
      <c r="XAB2696" s="113"/>
      <c r="XAC2696" s="113"/>
      <c r="XAD2696" s="113"/>
      <c r="XAE2696" s="113"/>
      <c r="XAF2696" s="113"/>
      <c r="XAG2696" s="113"/>
      <c r="XAH2696" s="113"/>
      <c r="XAI2696" s="113"/>
      <c r="XAJ2696" s="113"/>
      <c r="XAK2696" s="113"/>
      <c r="XAL2696" s="113"/>
      <c r="XAM2696" s="113"/>
      <c r="XAN2696" s="113"/>
      <c r="XAO2696" s="113"/>
      <c r="XAP2696" s="113"/>
      <c r="XAQ2696" s="113"/>
      <c r="XAR2696" s="113"/>
      <c r="XAS2696" s="113"/>
      <c r="XAT2696" s="113"/>
      <c r="XAU2696" s="113"/>
      <c r="XAV2696" s="113"/>
      <c r="XAW2696" s="113"/>
      <c r="XAX2696" s="113"/>
      <c r="XAY2696" s="113"/>
      <c r="XAZ2696" s="113"/>
      <c r="XBA2696" s="113"/>
      <c r="XBB2696" s="113"/>
      <c r="XBC2696" s="113"/>
      <c r="XBD2696" s="113"/>
      <c r="XBE2696" s="113"/>
      <c r="XBF2696" s="113"/>
      <c r="XBG2696" s="113"/>
      <c r="XBH2696" s="113"/>
      <c r="XBI2696" s="113"/>
      <c r="XBJ2696" s="113"/>
      <c r="XBK2696" s="113"/>
      <c r="XBL2696" s="113"/>
      <c r="XBM2696" s="113"/>
      <c r="XBN2696" s="113"/>
      <c r="XBO2696" s="113"/>
      <c r="XBP2696" s="113"/>
      <c r="XBQ2696" s="113"/>
      <c r="XBR2696" s="113"/>
      <c r="XBS2696" s="113"/>
      <c r="XBT2696" s="113"/>
      <c r="XBU2696" s="113"/>
      <c r="XBV2696" s="113"/>
      <c r="XBW2696" s="113"/>
      <c r="XBX2696" s="113"/>
      <c r="XBY2696" s="113"/>
      <c r="XBZ2696" s="113"/>
      <c r="XCA2696" s="113"/>
      <c r="XCB2696" s="113"/>
      <c r="XCC2696" s="113"/>
      <c r="XCD2696" s="113"/>
      <c r="XCE2696" s="113"/>
      <c r="XCF2696" s="113"/>
      <c r="XCG2696" s="113"/>
      <c r="XCH2696" s="113"/>
      <c r="XCI2696" s="113"/>
      <c r="XCJ2696" s="113"/>
      <c r="XCK2696" s="113"/>
      <c r="XCL2696" s="113"/>
      <c r="XCM2696" s="113"/>
      <c r="XCN2696" s="113"/>
      <c r="XCO2696" s="113"/>
      <c r="XCP2696" s="113"/>
      <c r="XCQ2696" s="113"/>
      <c r="XCR2696" s="113"/>
      <c r="XCS2696" s="113"/>
      <c r="XCT2696" s="113"/>
      <c r="XCU2696" s="113"/>
      <c r="XCV2696" s="113"/>
      <c r="XCW2696" s="113"/>
      <c r="XCX2696" s="113"/>
      <c r="XCY2696" s="113"/>
      <c r="XCZ2696" s="113"/>
      <c r="XDA2696" s="113"/>
      <c r="XDB2696" s="113"/>
      <c r="XDC2696" s="113"/>
      <c r="XDD2696" s="113"/>
      <c r="XDE2696" s="113"/>
      <c r="XDF2696" s="113"/>
      <c r="XDG2696" s="113"/>
      <c r="XDH2696" s="113"/>
      <c r="XDI2696" s="113"/>
      <c r="XDJ2696" s="113"/>
      <c r="XDK2696" s="113"/>
      <c r="XDL2696" s="113"/>
      <c r="XDM2696" s="113"/>
      <c r="XDN2696" s="113"/>
      <c r="XDO2696" s="113"/>
      <c r="XDP2696" s="113"/>
      <c r="XDQ2696" s="113"/>
      <c r="XDR2696" s="113"/>
      <c r="XDS2696" s="113"/>
      <c r="XDT2696" s="113"/>
      <c r="XDU2696" s="113"/>
      <c r="XDV2696" s="113"/>
      <c r="XDW2696" s="113"/>
      <c r="XDX2696" s="113"/>
      <c r="XDY2696" s="113"/>
      <c r="XDZ2696" s="113"/>
      <c r="XEA2696" s="113"/>
      <c r="XEB2696" s="113"/>
      <c r="XEC2696" s="113"/>
      <c r="XED2696" s="113"/>
      <c r="XEE2696" s="113"/>
      <c r="XEF2696" s="113"/>
      <c r="XEG2696" s="113"/>
      <c r="XEH2696" s="113"/>
      <c r="XEI2696" s="113"/>
      <c r="XEJ2696" s="113"/>
      <c r="XEK2696" s="113"/>
      <c r="XEL2696" s="113"/>
      <c r="XEM2696" s="113"/>
      <c r="XEN2696" s="113"/>
      <c r="XEO2696" s="113"/>
      <c r="XEP2696" s="113"/>
      <c r="XEQ2696" s="113"/>
      <c r="XER2696" s="113"/>
      <c r="XES2696" s="113"/>
      <c r="XET2696" s="113"/>
      <c r="XEU2696" s="113"/>
      <c r="XEV2696" s="113"/>
      <c r="XEW2696" s="113"/>
      <c r="XEX2696" s="113"/>
      <c r="XEY2696" s="113"/>
      <c r="XEZ2696" s="113"/>
      <c r="XFA2696" s="113"/>
    </row>
    <row r="2697" spans="1:16384" s="112" customFormat="1">
      <c r="A2697" s="138" t="s">
        <v>3775</v>
      </c>
      <c r="B2697" s="138" t="s">
        <v>3776</v>
      </c>
      <c r="C2697" s="138" t="s">
        <v>3777</v>
      </c>
      <c r="D2697" s="138">
        <v>2576</v>
      </c>
      <c r="E2697" s="321">
        <v>3.93</v>
      </c>
      <c r="F2697" s="321">
        <f t="shared" ref="F2697:F2699" si="374">D2697*3.93</f>
        <v>10123.68</v>
      </c>
      <c r="G2697" s="786"/>
      <c r="XFB2697" s="116"/>
      <c r="XFC2697" s="116"/>
      <c r="XFD2697" s="116"/>
    </row>
    <row r="2698" spans="1:16384" s="112" customFormat="1">
      <c r="A2698" s="138"/>
      <c r="B2698" s="138" t="s">
        <v>3778</v>
      </c>
      <c r="C2698" s="138" t="s">
        <v>3779</v>
      </c>
      <c r="D2698" s="138">
        <v>2439</v>
      </c>
      <c r="E2698" s="321">
        <v>3.93</v>
      </c>
      <c r="F2698" s="321">
        <f t="shared" si="374"/>
        <v>9585.27</v>
      </c>
      <c r="G2698" s="786"/>
      <c r="XFB2698" s="116"/>
      <c r="XFC2698" s="116"/>
      <c r="XFD2698" s="116"/>
    </row>
    <row r="2699" spans="1:16384" s="112" customFormat="1">
      <c r="A2699" s="138"/>
      <c r="B2699" s="138" t="s">
        <v>3780</v>
      </c>
      <c r="C2699" s="138" t="s">
        <v>3781</v>
      </c>
      <c r="D2699" s="138">
        <v>1935</v>
      </c>
      <c r="E2699" s="321">
        <v>3.93</v>
      </c>
      <c r="F2699" s="321">
        <f t="shared" si="374"/>
        <v>7604.55</v>
      </c>
      <c r="G2699" s="786"/>
      <c r="XFB2699" s="116"/>
      <c r="XFC2699" s="116"/>
      <c r="XFD2699" s="116"/>
    </row>
    <row r="2700" spans="1:16384" s="107" customFormat="1">
      <c r="A2700" s="293"/>
      <c r="B2700" s="293"/>
      <c r="C2700" s="293"/>
      <c r="D2700" s="293"/>
      <c r="E2700" s="322"/>
      <c r="F2700" s="322">
        <f>SUM(F2697:F2699)</f>
        <v>27313.5</v>
      </c>
      <c r="G2700" s="786"/>
      <c r="H2700" s="113"/>
      <c r="I2700" s="113"/>
      <c r="J2700" s="113"/>
      <c r="K2700" s="113"/>
      <c r="L2700" s="113"/>
      <c r="M2700" s="113"/>
      <c r="N2700" s="113"/>
      <c r="O2700" s="113"/>
      <c r="P2700" s="113"/>
      <c r="Q2700" s="113"/>
      <c r="R2700" s="113"/>
      <c r="S2700" s="113"/>
      <c r="T2700" s="113"/>
      <c r="U2700" s="113"/>
      <c r="V2700" s="113"/>
      <c r="W2700" s="113"/>
      <c r="X2700" s="113"/>
      <c r="Y2700" s="113"/>
      <c r="Z2700" s="113"/>
      <c r="AA2700" s="113"/>
      <c r="AB2700" s="113"/>
      <c r="AC2700" s="113"/>
      <c r="AD2700" s="113"/>
      <c r="AE2700" s="113"/>
      <c r="AF2700" s="113"/>
      <c r="AG2700" s="113"/>
      <c r="AH2700" s="113"/>
      <c r="AI2700" s="113"/>
      <c r="AJ2700" s="113"/>
      <c r="AK2700" s="113"/>
      <c r="AL2700" s="113"/>
      <c r="AM2700" s="113"/>
      <c r="AN2700" s="113"/>
      <c r="AO2700" s="113"/>
      <c r="AP2700" s="113"/>
      <c r="AQ2700" s="113"/>
      <c r="AR2700" s="113"/>
      <c r="AS2700" s="113"/>
      <c r="AT2700" s="113"/>
      <c r="AU2700" s="113"/>
      <c r="AV2700" s="113"/>
      <c r="AW2700" s="113"/>
      <c r="AX2700" s="113"/>
      <c r="AY2700" s="113"/>
      <c r="AZ2700" s="113"/>
      <c r="BA2700" s="113"/>
      <c r="BB2700" s="113"/>
      <c r="BC2700" s="113"/>
      <c r="BD2700" s="113"/>
      <c r="BE2700" s="113"/>
      <c r="BF2700" s="113"/>
      <c r="BG2700" s="113"/>
      <c r="BH2700" s="113"/>
      <c r="BI2700" s="113"/>
      <c r="BJ2700" s="113"/>
      <c r="BK2700" s="113"/>
      <c r="BL2700" s="113"/>
      <c r="BM2700" s="113"/>
      <c r="BN2700" s="113"/>
      <c r="BO2700" s="113"/>
      <c r="BP2700" s="113"/>
      <c r="BQ2700" s="113"/>
      <c r="BR2700" s="113"/>
      <c r="BS2700" s="113"/>
      <c r="BT2700" s="113"/>
      <c r="BU2700" s="113"/>
      <c r="BV2700" s="113"/>
      <c r="BW2700" s="113"/>
      <c r="BX2700" s="113"/>
      <c r="BY2700" s="113"/>
      <c r="BZ2700" s="113"/>
      <c r="CA2700" s="113"/>
      <c r="CB2700" s="113"/>
      <c r="CC2700" s="113"/>
      <c r="CD2700" s="113"/>
      <c r="CE2700" s="113"/>
      <c r="CF2700" s="113"/>
      <c r="CG2700" s="113"/>
      <c r="CH2700" s="113"/>
      <c r="CI2700" s="113"/>
      <c r="CJ2700" s="113"/>
      <c r="CK2700" s="113"/>
      <c r="CL2700" s="113"/>
      <c r="CM2700" s="113"/>
      <c r="CN2700" s="113"/>
      <c r="CO2700" s="113"/>
      <c r="CP2700" s="113"/>
      <c r="CQ2700" s="113"/>
      <c r="CR2700" s="113"/>
      <c r="CS2700" s="113"/>
      <c r="CT2700" s="113"/>
      <c r="CU2700" s="113"/>
      <c r="CV2700" s="113"/>
      <c r="CW2700" s="113"/>
      <c r="CX2700" s="113"/>
      <c r="CY2700" s="113"/>
      <c r="CZ2700" s="113"/>
      <c r="DA2700" s="113"/>
      <c r="DB2700" s="113"/>
      <c r="DC2700" s="113"/>
      <c r="DD2700" s="113"/>
      <c r="DE2700" s="113"/>
      <c r="DF2700" s="113"/>
      <c r="DG2700" s="113"/>
      <c r="DH2700" s="113"/>
      <c r="DI2700" s="113"/>
      <c r="DJ2700" s="113"/>
      <c r="DK2700" s="113"/>
      <c r="DL2700" s="113"/>
      <c r="DM2700" s="113"/>
      <c r="DN2700" s="113"/>
      <c r="DO2700" s="113"/>
      <c r="DP2700" s="113"/>
      <c r="DQ2700" s="113"/>
      <c r="DR2700" s="113"/>
      <c r="DS2700" s="113"/>
      <c r="DT2700" s="113"/>
      <c r="DU2700" s="113"/>
      <c r="DV2700" s="113"/>
      <c r="DW2700" s="113"/>
      <c r="DX2700" s="113"/>
      <c r="DY2700" s="113"/>
      <c r="DZ2700" s="113"/>
      <c r="EA2700" s="113"/>
      <c r="EB2700" s="113"/>
      <c r="EC2700" s="113"/>
      <c r="ED2700" s="113"/>
      <c r="EE2700" s="113"/>
      <c r="EF2700" s="113"/>
      <c r="EG2700" s="113"/>
      <c r="EH2700" s="113"/>
      <c r="EI2700" s="113"/>
      <c r="EJ2700" s="113"/>
      <c r="EK2700" s="113"/>
      <c r="EL2700" s="113"/>
      <c r="EM2700" s="113"/>
      <c r="EN2700" s="113"/>
      <c r="EO2700" s="113"/>
      <c r="EP2700" s="113"/>
      <c r="EQ2700" s="113"/>
      <c r="ER2700" s="113"/>
      <c r="ES2700" s="113"/>
      <c r="ET2700" s="113"/>
      <c r="EU2700" s="113"/>
      <c r="EV2700" s="113"/>
      <c r="EW2700" s="113"/>
      <c r="EX2700" s="113"/>
      <c r="EY2700" s="113"/>
      <c r="EZ2700" s="113"/>
      <c r="FA2700" s="113"/>
      <c r="FB2700" s="113"/>
      <c r="FC2700" s="113"/>
      <c r="FD2700" s="113"/>
      <c r="FE2700" s="113"/>
      <c r="FF2700" s="113"/>
      <c r="FG2700" s="113"/>
      <c r="FH2700" s="113"/>
      <c r="FI2700" s="113"/>
      <c r="FJ2700" s="113"/>
      <c r="FK2700" s="113"/>
      <c r="FL2700" s="113"/>
      <c r="FM2700" s="113"/>
      <c r="FN2700" s="113"/>
      <c r="FO2700" s="113"/>
      <c r="FP2700" s="113"/>
      <c r="FQ2700" s="113"/>
      <c r="FR2700" s="113"/>
      <c r="FS2700" s="113"/>
      <c r="FT2700" s="113"/>
      <c r="FU2700" s="113"/>
      <c r="FV2700" s="113"/>
      <c r="FW2700" s="113"/>
      <c r="FX2700" s="113"/>
      <c r="FY2700" s="113"/>
      <c r="FZ2700" s="113"/>
      <c r="GA2700" s="113"/>
      <c r="GB2700" s="113"/>
      <c r="GC2700" s="113"/>
      <c r="GD2700" s="113"/>
      <c r="GE2700" s="113"/>
      <c r="GF2700" s="113"/>
      <c r="GG2700" s="113"/>
      <c r="GH2700" s="113"/>
      <c r="GI2700" s="113"/>
      <c r="GJ2700" s="113"/>
      <c r="GK2700" s="113"/>
      <c r="GL2700" s="113"/>
      <c r="GM2700" s="113"/>
      <c r="GN2700" s="113"/>
      <c r="GO2700" s="113"/>
      <c r="GP2700" s="113"/>
      <c r="GQ2700" s="113"/>
      <c r="GR2700" s="113"/>
      <c r="GS2700" s="113"/>
      <c r="GT2700" s="113"/>
      <c r="GU2700" s="113"/>
      <c r="GV2700" s="113"/>
      <c r="GW2700" s="113"/>
      <c r="GX2700" s="113"/>
      <c r="GY2700" s="113"/>
      <c r="GZ2700" s="113"/>
      <c r="HA2700" s="113"/>
      <c r="HB2700" s="113"/>
      <c r="HC2700" s="113"/>
      <c r="HD2700" s="113"/>
      <c r="HE2700" s="113"/>
      <c r="HF2700" s="113"/>
      <c r="HG2700" s="113"/>
      <c r="HH2700" s="113"/>
      <c r="HI2700" s="113"/>
      <c r="HJ2700" s="113"/>
      <c r="HK2700" s="113"/>
      <c r="HL2700" s="113"/>
      <c r="HM2700" s="113"/>
      <c r="HN2700" s="113"/>
      <c r="HO2700" s="113"/>
      <c r="HP2700" s="113"/>
      <c r="HQ2700" s="113"/>
      <c r="HR2700" s="113"/>
      <c r="HS2700" s="113"/>
      <c r="HT2700" s="113"/>
      <c r="HU2700" s="113"/>
      <c r="HV2700" s="113"/>
      <c r="HW2700" s="113"/>
      <c r="HX2700" s="113"/>
      <c r="HY2700" s="113"/>
      <c r="HZ2700" s="113"/>
      <c r="IA2700" s="113"/>
      <c r="IB2700" s="113"/>
      <c r="IC2700" s="113"/>
      <c r="ID2700" s="113"/>
      <c r="IE2700" s="113"/>
      <c r="IF2700" s="113"/>
      <c r="IG2700" s="113"/>
      <c r="IH2700" s="113"/>
      <c r="II2700" s="113"/>
      <c r="IJ2700" s="113"/>
      <c r="IK2700" s="113"/>
      <c r="IL2700" s="113"/>
      <c r="IM2700" s="113"/>
      <c r="IN2700" s="113"/>
      <c r="IO2700" s="113"/>
      <c r="IP2700" s="113"/>
      <c r="IQ2700" s="113"/>
      <c r="IR2700" s="113"/>
      <c r="IS2700" s="113"/>
      <c r="IT2700" s="113"/>
      <c r="IU2700" s="113"/>
      <c r="IV2700" s="113"/>
      <c r="IW2700" s="113"/>
      <c r="IX2700" s="113"/>
      <c r="IY2700" s="113"/>
      <c r="IZ2700" s="113"/>
      <c r="JA2700" s="113"/>
      <c r="JB2700" s="113"/>
      <c r="JC2700" s="113"/>
      <c r="JD2700" s="113"/>
      <c r="JE2700" s="113"/>
      <c r="JF2700" s="113"/>
      <c r="JG2700" s="113"/>
      <c r="JH2700" s="113"/>
      <c r="JI2700" s="113"/>
      <c r="JJ2700" s="113"/>
      <c r="JK2700" s="113"/>
      <c r="JL2700" s="113"/>
      <c r="JM2700" s="113"/>
      <c r="JN2700" s="113"/>
      <c r="JO2700" s="113"/>
      <c r="JP2700" s="113"/>
      <c r="JQ2700" s="113"/>
      <c r="JR2700" s="113"/>
      <c r="JS2700" s="113"/>
      <c r="JT2700" s="113"/>
      <c r="JU2700" s="113"/>
      <c r="JV2700" s="113"/>
      <c r="JW2700" s="113"/>
      <c r="JX2700" s="113"/>
      <c r="JY2700" s="113"/>
      <c r="JZ2700" s="113"/>
      <c r="KA2700" s="113"/>
      <c r="KB2700" s="113"/>
      <c r="KC2700" s="113"/>
      <c r="KD2700" s="113"/>
      <c r="KE2700" s="113"/>
      <c r="KF2700" s="113"/>
      <c r="KG2700" s="113"/>
      <c r="KH2700" s="113"/>
      <c r="KI2700" s="113"/>
      <c r="KJ2700" s="113"/>
      <c r="KK2700" s="113"/>
      <c r="KL2700" s="113"/>
      <c r="KM2700" s="113"/>
      <c r="KN2700" s="113"/>
      <c r="KO2700" s="113"/>
      <c r="KP2700" s="113"/>
      <c r="KQ2700" s="113"/>
      <c r="KR2700" s="113"/>
      <c r="KS2700" s="113"/>
      <c r="KT2700" s="113"/>
      <c r="KU2700" s="113"/>
      <c r="KV2700" s="113"/>
      <c r="KW2700" s="113"/>
      <c r="KX2700" s="113"/>
      <c r="KY2700" s="113"/>
      <c r="KZ2700" s="113"/>
      <c r="LA2700" s="113"/>
      <c r="LB2700" s="113"/>
      <c r="LC2700" s="113"/>
      <c r="LD2700" s="113"/>
      <c r="LE2700" s="113"/>
      <c r="LF2700" s="113"/>
      <c r="LG2700" s="113"/>
      <c r="LH2700" s="113"/>
      <c r="LI2700" s="113"/>
      <c r="LJ2700" s="113"/>
      <c r="LK2700" s="113"/>
      <c r="LL2700" s="113"/>
      <c r="LM2700" s="113"/>
      <c r="LN2700" s="113"/>
      <c r="LO2700" s="113"/>
      <c r="LP2700" s="113"/>
      <c r="LQ2700" s="113"/>
      <c r="LR2700" s="113"/>
      <c r="LS2700" s="113"/>
      <c r="LT2700" s="113"/>
      <c r="LU2700" s="113"/>
      <c r="LV2700" s="113"/>
      <c r="LW2700" s="113"/>
      <c r="LX2700" s="113"/>
      <c r="LY2700" s="113"/>
      <c r="LZ2700" s="113"/>
      <c r="MA2700" s="113"/>
      <c r="MB2700" s="113"/>
      <c r="MC2700" s="113"/>
      <c r="MD2700" s="113"/>
      <c r="ME2700" s="113"/>
      <c r="MF2700" s="113"/>
      <c r="MG2700" s="113"/>
      <c r="MH2700" s="113"/>
      <c r="MI2700" s="113"/>
      <c r="MJ2700" s="113"/>
      <c r="MK2700" s="113"/>
      <c r="ML2700" s="113"/>
      <c r="MM2700" s="113"/>
      <c r="MN2700" s="113"/>
      <c r="MO2700" s="113"/>
      <c r="MP2700" s="113"/>
      <c r="MQ2700" s="113"/>
      <c r="MR2700" s="113"/>
      <c r="MS2700" s="113"/>
      <c r="MT2700" s="113"/>
      <c r="MU2700" s="113"/>
      <c r="MV2700" s="113"/>
      <c r="MW2700" s="113"/>
      <c r="MX2700" s="113"/>
      <c r="MY2700" s="113"/>
      <c r="MZ2700" s="113"/>
      <c r="NA2700" s="113"/>
      <c r="NB2700" s="113"/>
      <c r="NC2700" s="113"/>
      <c r="ND2700" s="113"/>
      <c r="NE2700" s="113"/>
      <c r="NF2700" s="113"/>
      <c r="NG2700" s="113"/>
      <c r="NH2700" s="113"/>
      <c r="NI2700" s="113"/>
      <c r="NJ2700" s="113"/>
      <c r="NK2700" s="113"/>
      <c r="NL2700" s="113"/>
      <c r="NM2700" s="113"/>
      <c r="NN2700" s="113"/>
      <c r="NO2700" s="113"/>
      <c r="NP2700" s="113"/>
      <c r="NQ2700" s="113"/>
      <c r="NR2700" s="113"/>
      <c r="NS2700" s="113"/>
      <c r="NT2700" s="113"/>
      <c r="NU2700" s="113"/>
      <c r="NV2700" s="113"/>
      <c r="NW2700" s="113"/>
      <c r="NX2700" s="113"/>
      <c r="NY2700" s="113"/>
      <c r="NZ2700" s="113"/>
      <c r="OA2700" s="113"/>
      <c r="OB2700" s="113"/>
      <c r="OC2700" s="113"/>
      <c r="OD2700" s="113"/>
      <c r="OE2700" s="113"/>
      <c r="OF2700" s="113"/>
      <c r="OG2700" s="113"/>
      <c r="OH2700" s="113"/>
      <c r="OI2700" s="113"/>
      <c r="OJ2700" s="113"/>
      <c r="OK2700" s="113"/>
      <c r="OL2700" s="113"/>
      <c r="OM2700" s="113"/>
      <c r="ON2700" s="113"/>
      <c r="OO2700" s="113"/>
      <c r="OP2700" s="113"/>
      <c r="OQ2700" s="113"/>
      <c r="OR2700" s="113"/>
      <c r="OS2700" s="113"/>
      <c r="OT2700" s="113"/>
      <c r="OU2700" s="113"/>
      <c r="OV2700" s="113"/>
      <c r="OW2700" s="113"/>
      <c r="OX2700" s="113"/>
      <c r="OY2700" s="113"/>
      <c r="OZ2700" s="113"/>
      <c r="PA2700" s="113"/>
      <c r="PB2700" s="113"/>
      <c r="PC2700" s="113"/>
      <c r="PD2700" s="113"/>
      <c r="PE2700" s="113"/>
      <c r="PF2700" s="113"/>
      <c r="PG2700" s="113"/>
      <c r="PH2700" s="113"/>
      <c r="PI2700" s="113"/>
      <c r="PJ2700" s="113"/>
      <c r="PK2700" s="113"/>
      <c r="PL2700" s="113"/>
      <c r="PM2700" s="113"/>
      <c r="PN2700" s="113"/>
      <c r="PO2700" s="113"/>
      <c r="PP2700" s="113"/>
      <c r="PQ2700" s="113"/>
      <c r="PR2700" s="113"/>
      <c r="PS2700" s="113"/>
      <c r="PT2700" s="113"/>
      <c r="PU2700" s="113"/>
      <c r="PV2700" s="113"/>
      <c r="PW2700" s="113"/>
      <c r="PX2700" s="113"/>
      <c r="PY2700" s="113"/>
      <c r="PZ2700" s="113"/>
      <c r="QA2700" s="113"/>
      <c r="QB2700" s="113"/>
      <c r="QC2700" s="113"/>
      <c r="QD2700" s="113"/>
      <c r="QE2700" s="113"/>
      <c r="QF2700" s="113"/>
      <c r="QG2700" s="113"/>
      <c r="QH2700" s="113"/>
      <c r="QI2700" s="113"/>
      <c r="QJ2700" s="113"/>
      <c r="QK2700" s="113"/>
      <c r="QL2700" s="113"/>
      <c r="QM2700" s="113"/>
      <c r="QN2700" s="113"/>
      <c r="QO2700" s="113"/>
      <c r="QP2700" s="113"/>
      <c r="QQ2700" s="113"/>
      <c r="QR2700" s="113"/>
      <c r="QS2700" s="113"/>
      <c r="QT2700" s="113"/>
      <c r="QU2700" s="113"/>
      <c r="QV2700" s="113"/>
      <c r="QW2700" s="113"/>
      <c r="QX2700" s="113"/>
      <c r="QY2700" s="113"/>
      <c r="QZ2700" s="113"/>
      <c r="RA2700" s="113"/>
      <c r="RB2700" s="113"/>
      <c r="RC2700" s="113"/>
      <c r="RD2700" s="113"/>
      <c r="RE2700" s="113"/>
      <c r="RF2700" s="113"/>
      <c r="RG2700" s="113"/>
      <c r="RH2700" s="113"/>
      <c r="RI2700" s="113"/>
      <c r="RJ2700" s="113"/>
      <c r="RK2700" s="113"/>
      <c r="RL2700" s="113"/>
      <c r="RM2700" s="113"/>
      <c r="RN2700" s="113"/>
      <c r="RO2700" s="113"/>
      <c r="RP2700" s="113"/>
      <c r="RQ2700" s="113"/>
      <c r="RR2700" s="113"/>
      <c r="RS2700" s="113"/>
      <c r="RT2700" s="113"/>
      <c r="RU2700" s="113"/>
      <c r="RV2700" s="113"/>
      <c r="RW2700" s="113"/>
      <c r="RX2700" s="113"/>
      <c r="RY2700" s="113"/>
      <c r="RZ2700" s="113"/>
      <c r="SA2700" s="113"/>
      <c r="SB2700" s="113"/>
      <c r="SC2700" s="113"/>
      <c r="SD2700" s="113"/>
      <c r="SE2700" s="113"/>
      <c r="SF2700" s="113"/>
      <c r="SG2700" s="113"/>
      <c r="SH2700" s="113"/>
      <c r="SI2700" s="113"/>
      <c r="SJ2700" s="113"/>
      <c r="SK2700" s="113"/>
      <c r="SL2700" s="113"/>
      <c r="SM2700" s="113"/>
      <c r="SN2700" s="113"/>
      <c r="SO2700" s="113"/>
      <c r="SP2700" s="113"/>
      <c r="SQ2700" s="113"/>
      <c r="SR2700" s="113"/>
      <c r="SS2700" s="113"/>
      <c r="ST2700" s="113"/>
      <c r="SU2700" s="113"/>
      <c r="SV2700" s="113"/>
      <c r="SW2700" s="113"/>
      <c r="SX2700" s="113"/>
      <c r="SY2700" s="113"/>
      <c r="SZ2700" s="113"/>
      <c r="TA2700" s="113"/>
      <c r="TB2700" s="113"/>
      <c r="TC2700" s="113"/>
      <c r="TD2700" s="113"/>
      <c r="TE2700" s="113"/>
      <c r="TF2700" s="113"/>
      <c r="TG2700" s="113"/>
      <c r="TH2700" s="113"/>
      <c r="TI2700" s="113"/>
      <c r="TJ2700" s="113"/>
      <c r="TK2700" s="113"/>
      <c r="TL2700" s="113"/>
      <c r="TM2700" s="113"/>
      <c r="TN2700" s="113"/>
      <c r="TO2700" s="113"/>
      <c r="TP2700" s="113"/>
      <c r="TQ2700" s="113"/>
      <c r="TR2700" s="113"/>
      <c r="TS2700" s="113"/>
      <c r="TT2700" s="113"/>
      <c r="TU2700" s="113"/>
      <c r="TV2700" s="113"/>
      <c r="TW2700" s="113"/>
      <c r="TX2700" s="113"/>
      <c r="TY2700" s="113"/>
      <c r="TZ2700" s="113"/>
      <c r="UA2700" s="113"/>
      <c r="UB2700" s="113"/>
      <c r="UC2700" s="113"/>
      <c r="UD2700" s="113"/>
      <c r="UE2700" s="113"/>
      <c r="UF2700" s="113"/>
      <c r="UG2700" s="113"/>
      <c r="UH2700" s="113"/>
      <c r="UI2700" s="113"/>
      <c r="UJ2700" s="113"/>
      <c r="UK2700" s="113"/>
      <c r="UL2700" s="113"/>
      <c r="UM2700" s="113"/>
      <c r="UN2700" s="113"/>
      <c r="UO2700" s="113"/>
      <c r="UP2700" s="113"/>
      <c r="UQ2700" s="113"/>
      <c r="UR2700" s="113"/>
      <c r="US2700" s="113"/>
      <c r="UT2700" s="113"/>
      <c r="UU2700" s="113"/>
      <c r="UV2700" s="113"/>
      <c r="UW2700" s="113"/>
      <c r="UX2700" s="113"/>
      <c r="UY2700" s="113"/>
      <c r="UZ2700" s="113"/>
      <c r="VA2700" s="113"/>
      <c r="VB2700" s="113"/>
      <c r="VC2700" s="113"/>
      <c r="VD2700" s="113"/>
      <c r="VE2700" s="113"/>
      <c r="VF2700" s="113"/>
      <c r="VG2700" s="113"/>
      <c r="VH2700" s="113"/>
      <c r="VI2700" s="113"/>
      <c r="VJ2700" s="113"/>
      <c r="VK2700" s="113"/>
      <c r="VL2700" s="113"/>
      <c r="VM2700" s="113"/>
      <c r="VN2700" s="113"/>
      <c r="VO2700" s="113"/>
      <c r="VP2700" s="113"/>
      <c r="VQ2700" s="113"/>
      <c r="VR2700" s="113"/>
      <c r="VS2700" s="113"/>
      <c r="VT2700" s="113"/>
      <c r="VU2700" s="113"/>
      <c r="VV2700" s="113"/>
      <c r="VW2700" s="113"/>
      <c r="VX2700" s="113"/>
      <c r="VY2700" s="113"/>
      <c r="VZ2700" s="113"/>
      <c r="WA2700" s="113"/>
      <c r="WB2700" s="113"/>
      <c r="WC2700" s="113"/>
      <c r="WD2700" s="113"/>
      <c r="WE2700" s="113"/>
      <c r="WF2700" s="113"/>
      <c r="WG2700" s="113"/>
      <c r="WH2700" s="113"/>
      <c r="WI2700" s="113"/>
      <c r="WJ2700" s="113"/>
      <c r="WK2700" s="113"/>
      <c r="WL2700" s="113"/>
      <c r="WM2700" s="113"/>
      <c r="WN2700" s="113"/>
      <c r="WO2700" s="113"/>
      <c r="WP2700" s="113"/>
      <c r="WQ2700" s="113"/>
      <c r="WR2700" s="113"/>
      <c r="WS2700" s="113"/>
      <c r="WT2700" s="113"/>
      <c r="WU2700" s="113"/>
      <c r="WV2700" s="113"/>
      <c r="WW2700" s="113"/>
      <c r="WX2700" s="113"/>
      <c r="WY2700" s="113"/>
      <c r="WZ2700" s="113"/>
      <c r="XA2700" s="113"/>
      <c r="XB2700" s="113"/>
      <c r="XC2700" s="113"/>
      <c r="XD2700" s="113"/>
      <c r="XE2700" s="113"/>
      <c r="XF2700" s="113"/>
      <c r="XG2700" s="113"/>
      <c r="XH2700" s="113"/>
      <c r="XI2700" s="113"/>
      <c r="XJ2700" s="113"/>
      <c r="XK2700" s="113"/>
      <c r="XL2700" s="113"/>
      <c r="XM2700" s="113"/>
      <c r="XN2700" s="113"/>
      <c r="XO2700" s="113"/>
      <c r="XP2700" s="113"/>
      <c r="XQ2700" s="113"/>
      <c r="XR2700" s="113"/>
      <c r="XS2700" s="113"/>
      <c r="XT2700" s="113"/>
      <c r="XU2700" s="113"/>
      <c r="XV2700" s="113"/>
      <c r="XW2700" s="113"/>
      <c r="XX2700" s="113"/>
      <c r="XY2700" s="113"/>
      <c r="XZ2700" s="113"/>
      <c r="YA2700" s="113"/>
      <c r="YB2700" s="113"/>
      <c r="YC2700" s="113"/>
      <c r="YD2700" s="113"/>
      <c r="YE2700" s="113"/>
      <c r="YF2700" s="113"/>
      <c r="YG2700" s="113"/>
      <c r="YH2700" s="113"/>
      <c r="YI2700" s="113"/>
      <c r="YJ2700" s="113"/>
      <c r="YK2700" s="113"/>
      <c r="YL2700" s="113"/>
      <c r="YM2700" s="113"/>
      <c r="YN2700" s="113"/>
      <c r="YO2700" s="113"/>
      <c r="YP2700" s="113"/>
      <c r="YQ2700" s="113"/>
      <c r="YR2700" s="113"/>
      <c r="YS2700" s="113"/>
      <c r="YT2700" s="113"/>
      <c r="YU2700" s="113"/>
      <c r="YV2700" s="113"/>
      <c r="YW2700" s="113"/>
      <c r="YX2700" s="113"/>
      <c r="YY2700" s="113"/>
      <c r="YZ2700" s="113"/>
      <c r="ZA2700" s="113"/>
      <c r="ZB2700" s="113"/>
      <c r="ZC2700" s="113"/>
      <c r="ZD2700" s="113"/>
      <c r="ZE2700" s="113"/>
      <c r="ZF2700" s="113"/>
      <c r="ZG2700" s="113"/>
      <c r="ZH2700" s="113"/>
      <c r="ZI2700" s="113"/>
      <c r="ZJ2700" s="113"/>
      <c r="ZK2700" s="113"/>
      <c r="ZL2700" s="113"/>
      <c r="ZM2700" s="113"/>
      <c r="ZN2700" s="113"/>
      <c r="ZO2700" s="113"/>
      <c r="ZP2700" s="113"/>
      <c r="ZQ2700" s="113"/>
      <c r="ZR2700" s="113"/>
      <c r="ZS2700" s="113"/>
      <c r="ZT2700" s="113"/>
      <c r="ZU2700" s="113"/>
      <c r="ZV2700" s="113"/>
      <c r="ZW2700" s="113"/>
      <c r="ZX2700" s="113"/>
      <c r="ZY2700" s="113"/>
      <c r="ZZ2700" s="113"/>
      <c r="AAA2700" s="113"/>
      <c r="AAB2700" s="113"/>
      <c r="AAC2700" s="113"/>
      <c r="AAD2700" s="113"/>
      <c r="AAE2700" s="113"/>
      <c r="AAF2700" s="113"/>
      <c r="AAG2700" s="113"/>
      <c r="AAH2700" s="113"/>
      <c r="AAI2700" s="113"/>
      <c r="AAJ2700" s="113"/>
      <c r="AAK2700" s="113"/>
      <c r="AAL2700" s="113"/>
      <c r="AAM2700" s="113"/>
      <c r="AAN2700" s="113"/>
      <c r="AAO2700" s="113"/>
      <c r="AAP2700" s="113"/>
      <c r="AAQ2700" s="113"/>
      <c r="AAR2700" s="113"/>
      <c r="AAS2700" s="113"/>
      <c r="AAT2700" s="113"/>
      <c r="AAU2700" s="113"/>
      <c r="AAV2700" s="113"/>
      <c r="AAW2700" s="113"/>
      <c r="AAX2700" s="113"/>
      <c r="AAY2700" s="113"/>
      <c r="AAZ2700" s="113"/>
      <c r="ABA2700" s="113"/>
      <c r="ABB2700" s="113"/>
      <c r="ABC2700" s="113"/>
      <c r="ABD2700" s="113"/>
      <c r="ABE2700" s="113"/>
      <c r="ABF2700" s="113"/>
      <c r="ABG2700" s="113"/>
      <c r="ABH2700" s="113"/>
      <c r="ABI2700" s="113"/>
      <c r="ABJ2700" s="113"/>
      <c r="ABK2700" s="113"/>
      <c r="ABL2700" s="113"/>
      <c r="ABM2700" s="113"/>
      <c r="ABN2700" s="113"/>
      <c r="ABO2700" s="113"/>
      <c r="ABP2700" s="113"/>
      <c r="ABQ2700" s="113"/>
      <c r="ABR2700" s="113"/>
      <c r="ABS2700" s="113"/>
      <c r="ABT2700" s="113"/>
      <c r="ABU2700" s="113"/>
      <c r="ABV2700" s="113"/>
      <c r="ABW2700" s="113"/>
      <c r="ABX2700" s="113"/>
      <c r="ABY2700" s="113"/>
      <c r="ABZ2700" s="113"/>
      <c r="ACA2700" s="113"/>
      <c r="ACB2700" s="113"/>
      <c r="ACC2700" s="113"/>
      <c r="ACD2700" s="113"/>
      <c r="ACE2700" s="113"/>
      <c r="ACF2700" s="113"/>
      <c r="ACG2700" s="113"/>
      <c r="ACH2700" s="113"/>
      <c r="ACI2700" s="113"/>
      <c r="ACJ2700" s="113"/>
      <c r="ACK2700" s="113"/>
      <c r="ACL2700" s="113"/>
      <c r="ACM2700" s="113"/>
      <c r="ACN2700" s="113"/>
      <c r="ACO2700" s="113"/>
      <c r="ACP2700" s="113"/>
      <c r="ACQ2700" s="113"/>
      <c r="ACR2700" s="113"/>
      <c r="ACS2700" s="113"/>
      <c r="ACT2700" s="113"/>
      <c r="ACU2700" s="113"/>
      <c r="ACV2700" s="113"/>
      <c r="ACW2700" s="113"/>
      <c r="ACX2700" s="113"/>
      <c r="ACY2700" s="113"/>
      <c r="ACZ2700" s="113"/>
      <c r="ADA2700" s="113"/>
      <c r="ADB2700" s="113"/>
      <c r="ADC2700" s="113"/>
      <c r="ADD2700" s="113"/>
      <c r="ADE2700" s="113"/>
      <c r="ADF2700" s="113"/>
      <c r="ADG2700" s="113"/>
      <c r="ADH2700" s="113"/>
      <c r="ADI2700" s="113"/>
      <c r="ADJ2700" s="113"/>
      <c r="ADK2700" s="113"/>
      <c r="ADL2700" s="113"/>
      <c r="ADM2700" s="113"/>
      <c r="ADN2700" s="113"/>
      <c r="ADO2700" s="113"/>
      <c r="ADP2700" s="113"/>
      <c r="ADQ2700" s="113"/>
      <c r="ADR2700" s="113"/>
      <c r="ADS2700" s="113"/>
      <c r="ADT2700" s="113"/>
      <c r="ADU2700" s="113"/>
      <c r="ADV2700" s="113"/>
      <c r="ADW2700" s="113"/>
      <c r="ADX2700" s="113"/>
      <c r="ADY2700" s="113"/>
      <c r="ADZ2700" s="113"/>
      <c r="AEA2700" s="113"/>
      <c r="AEB2700" s="113"/>
      <c r="AEC2700" s="113"/>
      <c r="AED2700" s="113"/>
      <c r="AEE2700" s="113"/>
      <c r="AEF2700" s="113"/>
      <c r="AEG2700" s="113"/>
      <c r="AEH2700" s="113"/>
      <c r="AEI2700" s="113"/>
      <c r="AEJ2700" s="113"/>
      <c r="AEK2700" s="113"/>
      <c r="AEL2700" s="113"/>
      <c r="AEM2700" s="113"/>
      <c r="AEN2700" s="113"/>
      <c r="AEO2700" s="113"/>
      <c r="AEP2700" s="113"/>
      <c r="AEQ2700" s="113"/>
      <c r="AER2700" s="113"/>
      <c r="AES2700" s="113"/>
      <c r="AET2700" s="113"/>
      <c r="AEU2700" s="113"/>
      <c r="AEV2700" s="113"/>
      <c r="AEW2700" s="113"/>
      <c r="AEX2700" s="113"/>
      <c r="AEY2700" s="113"/>
      <c r="AEZ2700" s="113"/>
      <c r="AFA2700" s="113"/>
      <c r="AFB2700" s="113"/>
      <c r="AFC2700" s="113"/>
      <c r="AFD2700" s="113"/>
      <c r="AFE2700" s="113"/>
      <c r="AFF2700" s="113"/>
      <c r="AFG2700" s="113"/>
      <c r="AFH2700" s="113"/>
      <c r="AFI2700" s="113"/>
      <c r="AFJ2700" s="113"/>
      <c r="AFK2700" s="113"/>
      <c r="AFL2700" s="113"/>
      <c r="AFM2700" s="113"/>
      <c r="AFN2700" s="113"/>
      <c r="AFO2700" s="113"/>
      <c r="AFP2700" s="113"/>
      <c r="AFQ2700" s="113"/>
      <c r="AFR2700" s="113"/>
      <c r="AFS2700" s="113"/>
      <c r="AFT2700" s="113"/>
      <c r="AFU2700" s="113"/>
      <c r="AFV2700" s="113"/>
      <c r="AFW2700" s="113"/>
      <c r="AFX2700" s="113"/>
      <c r="AFY2700" s="113"/>
      <c r="AFZ2700" s="113"/>
      <c r="AGA2700" s="113"/>
      <c r="AGB2700" s="113"/>
      <c r="AGC2700" s="113"/>
      <c r="AGD2700" s="113"/>
      <c r="AGE2700" s="113"/>
      <c r="AGF2700" s="113"/>
      <c r="AGG2700" s="113"/>
      <c r="AGH2700" s="113"/>
      <c r="AGI2700" s="113"/>
      <c r="AGJ2700" s="113"/>
      <c r="AGK2700" s="113"/>
      <c r="AGL2700" s="113"/>
      <c r="AGM2700" s="113"/>
      <c r="AGN2700" s="113"/>
      <c r="AGO2700" s="113"/>
      <c r="AGP2700" s="113"/>
      <c r="AGQ2700" s="113"/>
      <c r="AGR2700" s="113"/>
      <c r="AGS2700" s="113"/>
      <c r="AGT2700" s="113"/>
      <c r="AGU2700" s="113"/>
      <c r="AGV2700" s="113"/>
      <c r="AGW2700" s="113"/>
      <c r="AGX2700" s="113"/>
      <c r="AGY2700" s="113"/>
      <c r="AGZ2700" s="113"/>
      <c r="AHA2700" s="113"/>
      <c r="AHB2700" s="113"/>
      <c r="AHC2700" s="113"/>
      <c r="AHD2700" s="113"/>
      <c r="AHE2700" s="113"/>
      <c r="AHF2700" s="113"/>
      <c r="AHG2700" s="113"/>
      <c r="AHH2700" s="113"/>
      <c r="AHI2700" s="113"/>
      <c r="AHJ2700" s="113"/>
      <c r="AHK2700" s="113"/>
      <c r="AHL2700" s="113"/>
      <c r="AHM2700" s="113"/>
      <c r="AHN2700" s="113"/>
      <c r="AHO2700" s="113"/>
      <c r="AHP2700" s="113"/>
      <c r="AHQ2700" s="113"/>
      <c r="AHR2700" s="113"/>
      <c r="AHS2700" s="113"/>
      <c r="AHT2700" s="113"/>
      <c r="AHU2700" s="113"/>
      <c r="AHV2700" s="113"/>
      <c r="AHW2700" s="113"/>
      <c r="AHX2700" s="113"/>
      <c r="AHY2700" s="113"/>
      <c r="AHZ2700" s="113"/>
      <c r="AIA2700" s="113"/>
      <c r="AIB2700" s="113"/>
      <c r="AIC2700" s="113"/>
      <c r="AID2700" s="113"/>
      <c r="AIE2700" s="113"/>
      <c r="AIF2700" s="113"/>
      <c r="AIG2700" s="113"/>
      <c r="AIH2700" s="113"/>
      <c r="AII2700" s="113"/>
      <c r="AIJ2700" s="113"/>
      <c r="AIK2700" s="113"/>
      <c r="AIL2700" s="113"/>
      <c r="AIM2700" s="113"/>
      <c r="AIN2700" s="113"/>
      <c r="AIO2700" s="113"/>
      <c r="AIP2700" s="113"/>
      <c r="AIQ2700" s="113"/>
      <c r="AIR2700" s="113"/>
      <c r="AIS2700" s="113"/>
      <c r="AIT2700" s="113"/>
      <c r="AIU2700" s="113"/>
      <c r="AIV2700" s="113"/>
      <c r="AIW2700" s="113"/>
      <c r="AIX2700" s="113"/>
      <c r="AIY2700" s="113"/>
      <c r="AIZ2700" s="113"/>
      <c r="AJA2700" s="113"/>
      <c r="AJB2700" s="113"/>
      <c r="AJC2700" s="113"/>
      <c r="AJD2700" s="113"/>
      <c r="AJE2700" s="113"/>
      <c r="AJF2700" s="113"/>
      <c r="AJG2700" s="113"/>
      <c r="AJH2700" s="113"/>
      <c r="AJI2700" s="113"/>
      <c r="AJJ2700" s="113"/>
      <c r="AJK2700" s="113"/>
      <c r="AJL2700" s="113"/>
      <c r="AJM2700" s="113"/>
      <c r="AJN2700" s="113"/>
      <c r="AJO2700" s="113"/>
      <c r="AJP2700" s="113"/>
      <c r="AJQ2700" s="113"/>
      <c r="AJR2700" s="113"/>
      <c r="AJS2700" s="113"/>
      <c r="AJT2700" s="113"/>
      <c r="AJU2700" s="113"/>
      <c r="AJV2700" s="113"/>
      <c r="AJW2700" s="113"/>
      <c r="AJX2700" s="113"/>
      <c r="AJY2700" s="113"/>
      <c r="AJZ2700" s="113"/>
      <c r="AKA2700" s="113"/>
      <c r="AKB2700" s="113"/>
      <c r="AKC2700" s="113"/>
      <c r="AKD2700" s="113"/>
      <c r="AKE2700" s="113"/>
      <c r="AKF2700" s="113"/>
      <c r="AKG2700" s="113"/>
      <c r="AKH2700" s="113"/>
      <c r="AKI2700" s="113"/>
      <c r="AKJ2700" s="113"/>
      <c r="AKK2700" s="113"/>
      <c r="AKL2700" s="113"/>
      <c r="AKM2700" s="113"/>
      <c r="AKN2700" s="113"/>
      <c r="AKO2700" s="113"/>
      <c r="AKP2700" s="113"/>
      <c r="AKQ2700" s="113"/>
      <c r="AKR2700" s="113"/>
      <c r="AKS2700" s="113"/>
      <c r="AKT2700" s="113"/>
      <c r="AKU2700" s="113"/>
      <c r="AKV2700" s="113"/>
      <c r="AKW2700" s="113"/>
      <c r="AKX2700" s="113"/>
      <c r="AKY2700" s="113"/>
      <c r="AKZ2700" s="113"/>
      <c r="ALA2700" s="113"/>
      <c r="ALB2700" s="113"/>
      <c r="ALC2700" s="113"/>
      <c r="ALD2700" s="113"/>
      <c r="ALE2700" s="113"/>
      <c r="ALF2700" s="113"/>
      <c r="ALG2700" s="113"/>
      <c r="ALH2700" s="113"/>
      <c r="ALI2700" s="113"/>
      <c r="ALJ2700" s="113"/>
      <c r="ALK2700" s="113"/>
      <c r="ALL2700" s="113"/>
      <c r="ALM2700" s="113"/>
      <c r="ALN2700" s="113"/>
      <c r="ALO2700" s="113"/>
      <c r="ALP2700" s="113"/>
      <c r="ALQ2700" s="113"/>
      <c r="ALR2700" s="113"/>
      <c r="ALS2700" s="113"/>
      <c r="ALT2700" s="113"/>
      <c r="ALU2700" s="113"/>
      <c r="ALV2700" s="113"/>
      <c r="ALW2700" s="113"/>
      <c r="ALX2700" s="113"/>
      <c r="ALY2700" s="113"/>
      <c r="ALZ2700" s="113"/>
      <c r="AMA2700" s="113"/>
      <c r="AMB2700" s="113"/>
      <c r="AMC2700" s="113"/>
      <c r="AMD2700" s="113"/>
      <c r="AME2700" s="113"/>
      <c r="AMF2700" s="113"/>
      <c r="AMG2700" s="113"/>
      <c r="AMH2700" s="113"/>
      <c r="AMI2700" s="113"/>
      <c r="AMJ2700" s="113"/>
      <c r="AMK2700" s="113"/>
      <c r="AML2700" s="113"/>
      <c r="AMM2700" s="113"/>
      <c r="AMN2700" s="113"/>
      <c r="AMO2700" s="113"/>
      <c r="AMP2700" s="113"/>
      <c r="AMQ2700" s="113"/>
      <c r="AMR2700" s="113"/>
      <c r="AMS2700" s="113"/>
      <c r="AMT2700" s="113"/>
      <c r="AMU2700" s="113"/>
      <c r="AMV2700" s="113"/>
      <c r="AMW2700" s="113"/>
      <c r="AMX2700" s="113"/>
      <c r="AMY2700" s="113"/>
      <c r="AMZ2700" s="113"/>
      <c r="ANA2700" s="113"/>
      <c r="ANB2700" s="113"/>
      <c r="ANC2700" s="113"/>
      <c r="AND2700" s="113"/>
      <c r="ANE2700" s="113"/>
      <c r="ANF2700" s="113"/>
      <c r="ANG2700" s="113"/>
      <c r="ANH2700" s="113"/>
      <c r="ANI2700" s="113"/>
      <c r="ANJ2700" s="113"/>
      <c r="ANK2700" s="113"/>
      <c r="ANL2700" s="113"/>
      <c r="ANM2700" s="113"/>
      <c r="ANN2700" s="113"/>
      <c r="ANO2700" s="113"/>
      <c r="ANP2700" s="113"/>
      <c r="ANQ2700" s="113"/>
      <c r="ANR2700" s="113"/>
      <c r="ANS2700" s="113"/>
      <c r="ANT2700" s="113"/>
      <c r="ANU2700" s="113"/>
      <c r="ANV2700" s="113"/>
      <c r="ANW2700" s="113"/>
      <c r="ANX2700" s="113"/>
      <c r="ANY2700" s="113"/>
      <c r="ANZ2700" s="113"/>
      <c r="AOA2700" s="113"/>
      <c r="AOB2700" s="113"/>
      <c r="AOC2700" s="113"/>
      <c r="AOD2700" s="113"/>
      <c r="AOE2700" s="113"/>
      <c r="AOF2700" s="113"/>
      <c r="AOG2700" s="113"/>
      <c r="AOH2700" s="113"/>
      <c r="AOI2700" s="113"/>
      <c r="AOJ2700" s="113"/>
      <c r="AOK2700" s="113"/>
      <c r="AOL2700" s="113"/>
      <c r="AOM2700" s="113"/>
      <c r="AON2700" s="113"/>
      <c r="AOO2700" s="113"/>
      <c r="AOP2700" s="113"/>
      <c r="AOQ2700" s="113"/>
      <c r="AOR2700" s="113"/>
      <c r="AOS2700" s="113"/>
      <c r="AOT2700" s="113"/>
      <c r="AOU2700" s="113"/>
      <c r="AOV2700" s="113"/>
      <c r="AOW2700" s="113"/>
      <c r="AOX2700" s="113"/>
      <c r="AOY2700" s="113"/>
      <c r="AOZ2700" s="113"/>
      <c r="APA2700" s="113"/>
      <c r="APB2700" s="113"/>
      <c r="APC2700" s="113"/>
      <c r="APD2700" s="113"/>
      <c r="APE2700" s="113"/>
      <c r="APF2700" s="113"/>
      <c r="APG2700" s="113"/>
      <c r="APH2700" s="113"/>
      <c r="API2700" s="113"/>
      <c r="APJ2700" s="113"/>
      <c r="APK2700" s="113"/>
      <c r="APL2700" s="113"/>
      <c r="APM2700" s="113"/>
      <c r="APN2700" s="113"/>
      <c r="APO2700" s="113"/>
      <c r="APP2700" s="113"/>
      <c r="APQ2700" s="113"/>
      <c r="APR2700" s="113"/>
      <c r="APS2700" s="113"/>
      <c r="APT2700" s="113"/>
      <c r="APU2700" s="113"/>
      <c r="APV2700" s="113"/>
      <c r="APW2700" s="113"/>
      <c r="APX2700" s="113"/>
      <c r="APY2700" s="113"/>
      <c r="APZ2700" s="113"/>
      <c r="AQA2700" s="113"/>
      <c r="AQB2700" s="113"/>
      <c r="AQC2700" s="113"/>
      <c r="AQD2700" s="113"/>
      <c r="AQE2700" s="113"/>
      <c r="AQF2700" s="113"/>
      <c r="AQG2700" s="113"/>
      <c r="AQH2700" s="113"/>
      <c r="AQI2700" s="113"/>
      <c r="AQJ2700" s="113"/>
      <c r="AQK2700" s="113"/>
      <c r="AQL2700" s="113"/>
      <c r="AQM2700" s="113"/>
      <c r="AQN2700" s="113"/>
      <c r="AQO2700" s="113"/>
      <c r="AQP2700" s="113"/>
      <c r="AQQ2700" s="113"/>
      <c r="AQR2700" s="113"/>
      <c r="AQS2700" s="113"/>
      <c r="AQT2700" s="113"/>
      <c r="AQU2700" s="113"/>
      <c r="AQV2700" s="113"/>
      <c r="AQW2700" s="113"/>
      <c r="AQX2700" s="113"/>
      <c r="AQY2700" s="113"/>
      <c r="AQZ2700" s="113"/>
      <c r="ARA2700" s="113"/>
      <c r="ARB2700" s="113"/>
      <c r="ARC2700" s="113"/>
      <c r="ARD2700" s="113"/>
      <c r="ARE2700" s="113"/>
      <c r="ARF2700" s="113"/>
      <c r="ARG2700" s="113"/>
      <c r="ARH2700" s="113"/>
      <c r="ARI2700" s="113"/>
      <c r="ARJ2700" s="113"/>
      <c r="ARK2700" s="113"/>
      <c r="ARL2700" s="113"/>
      <c r="ARM2700" s="113"/>
      <c r="ARN2700" s="113"/>
      <c r="ARO2700" s="113"/>
      <c r="ARP2700" s="113"/>
      <c r="ARQ2700" s="113"/>
      <c r="ARR2700" s="113"/>
      <c r="ARS2700" s="113"/>
      <c r="ART2700" s="113"/>
      <c r="ARU2700" s="113"/>
      <c r="ARV2700" s="113"/>
      <c r="ARW2700" s="113"/>
      <c r="ARX2700" s="113"/>
      <c r="ARY2700" s="113"/>
      <c r="ARZ2700" s="113"/>
      <c r="ASA2700" s="113"/>
      <c r="ASB2700" s="113"/>
      <c r="ASC2700" s="113"/>
      <c r="ASD2700" s="113"/>
      <c r="ASE2700" s="113"/>
      <c r="ASF2700" s="113"/>
      <c r="ASG2700" s="113"/>
      <c r="ASH2700" s="113"/>
      <c r="ASI2700" s="113"/>
      <c r="ASJ2700" s="113"/>
      <c r="ASK2700" s="113"/>
      <c r="ASL2700" s="113"/>
      <c r="ASM2700" s="113"/>
      <c r="ASN2700" s="113"/>
      <c r="ASO2700" s="113"/>
      <c r="ASP2700" s="113"/>
      <c r="ASQ2700" s="113"/>
      <c r="ASR2700" s="113"/>
      <c r="ASS2700" s="113"/>
      <c r="AST2700" s="113"/>
      <c r="ASU2700" s="113"/>
      <c r="ASV2700" s="113"/>
      <c r="ASW2700" s="113"/>
      <c r="ASX2700" s="113"/>
      <c r="ASY2700" s="113"/>
      <c r="ASZ2700" s="113"/>
      <c r="ATA2700" s="113"/>
      <c r="ATB2700" s="113"/>
      <c r="ATC2700" s="113"/>
      <c r="ATD2700" s="113"/>
      <c r="ATE2700" s="113"/>
      <c r="ATF2700" s="113"/>
      <c r="ATG2700" s="113"/>
      <c r="ATH2700" s="113"/>
      <c r="ATI2700" s="113"/>
      <c r="ATJ2700" s="113"/>
      <c r="ATK2700" s="113"/>
      <c r="ATL2700" s="113"/>
      <c r="ATM2700" s="113"/>
      <c r="ATN2700" s="113"/>
      <c r="ATO2700" s="113"/>
      <c r="ATP2700" s="113"/>
      <c r="ATQ2700" s="113"/>
      <c r="ATR2700" s="113"/>
      <c r="ATS2700" s="113"/>
      <c r="ATT2700" s="113"/>
      <c r="ATU2700" s="113"/>
      <c r="ATV2700" s="113"/>
      <c r="ATW2700" s="113"/>
      <c r="ATX2700" s="113"/>
      <c r="ATY2700" s="113"/>
      <c r="ATZ2700" s="113"/>
      <c r="AUA2700" s="113"/>
      <c r="AUB2700" s="113"/>
      <c r="AUC2700" s="113"/>
      <c r="AUD2700" s="113"/>
      <c r="AUE2700" s="113"/>
      <c r="AUF2700" s="113"/>
      <c r="AUG2700" s="113"/>
      <c r="AUH2700" s="113"/>
      <c r="AUI2700" s="113"/>
      <c r="AUJ2700" s="113"/>
      <c r="AUK2700" s="113"/>
      <c r="AUL2700" s="113"/>
      <c r="AUM2700" s="113"/>
      <c r="AUN2700" s="113"/>
      <c r="AUO2700" s="113"/>
      <c r="AUP2700" s="113"/>
      <c r="AUQ2700" s="113"/>
      <c r="AUR2700" s="113"/>
      <c r="AUS2700" s="113"/>
      <c r="AUT2700" s="113"/>
      <c r="AUU2700" s="113"/>
      <c r="AUV2700" s="113"/>
      <c r="AUW2700" s="113"/>
      <c r="AUX2700" s="113"/>
      <c r="AUY2700" s="113"/>
      <c r="AUZ2700" s="113"/>
      <c r="AVA2700" s="113"/>
      <c r="AVB2700" s="113"/>
      <c r="AVC2700" s="113"/>
      <c r="AVD2700" s="113"/>
      <c r="AVE2700" s="113"/>
      <c r="AVF2700" s="113"/>
      <c r="AVG2700" s="113"/>
      <c r="AVH2700" s="113"/>
      <c r="AVI2700" s="113"/>
      <c r="AVJ2700" s="113"/>
      <c r="AVK2700" s="113"/>
      <c r="AVL2700" s="113"/>
      <c r="AVM2700" s="113"/>
      <c r="AVN2700" s="113"/>
      <c r="AVO2700" s="113"/>
      <c r="AVP2700" s="113"/>
      <c r="AVQ2700" s="113"/>
      <c r="AVR2700" s="113"/>
      <c r="AVS2700" s="113"/>
      <c r="AVT2700" s="113"/>
      <c r="AVU2700" s="113"/>
      <c r="AVV2700" s="113"/>
      <c r="AVW2700" s="113"/>
      <c r="AVX2700" s="113"/>
      <c r="AVY2700" s="113"/>
      <c r="AVZ2700" s="113"/>
      <c r="AWA2700" s="113"/>
      <c r="AWB2700" s="113"/>
      <c r="AWC2700" s="113"/>
      <c r="AWD2700" s="113"/>
      <c r="AWE2700" s="113"/>
      <c r="AWF2700" s="113"/>
      <c r="AWG2700" s="113"/>
      <c r="AWH2700" s="113"/>
      <c r="AWI2700" s="113"/>
      <c r="AWJ2700" s="113"/>
      <c r="AWK2700" s="113"/>
      <c r="AWL2700" s="113"/>
      <c r="AWM2700" s="113"/>
      <c r="AWN2700" s="113"/>
      <c r="AWO2700" s="113"/>
      <c r="AWP2700" s="113"/>
      <c r="AWQ2700" s="113"/>
      <c r="AWR2700" s="113"/>
      <c r="AWS2700" s="113"/>
      <c r="AWT2700" s="113"/>
      <c r="AWU2700" s="113"/>
      <c r="AWV2700" s="113"/>
      <c r="AWW2700" s="113"/>
      <c r="AWX2700" s="113"/>
      <c r="AWY2700" s="113"/>
      <c r="AWZ2700" s="113"/>
      <c r="AXA2700" s="113"/>
      <c r="AXB2700" s="113"/>
      <c r="AXC2700" s="113"/>
      <c r="AXD2700" s="113"/>
      <c r="AXE2700" s="113"/>
      <c r="AXF2700" s="113"/>
      <c r="AXG2700" s="113"/>
      <c r="AXH2700" s="113"/>
      <c r="AXI2700" s="113"/>
      <c r="AXJ2700" s="113"/>
      <c r="AXK2700" s="113"/>
      <c r="AXL2700" s="113"/>
      <c r="AXM2700" s="113"/>
      <c r="AXN2700" s="113"/>
      <c r="AXO2700" s="113"/>
      <c r="AXP2700" s="113"/>
      <c r="AXQ2700" s="113"/>
      <c r="AXR2700" s="113"/>
      <c r="AXS2700" s="113"/>
      <c r="AXT2700" s="113"/>
      <c r="AXU2700" s="113"/>
      <c r="AXV2700" s="113"/>
      <c r="AXW2700" s="113"/>
      <c r="AXX2700" s="113"/>
      <c r="AXY2700" s="113"/>
      <c r="AXZ2700" s="113"/>
      <c r="AYA2700" s="113"/>
      <c r="AYB2700" s="113"/>
      <c r="AYC2700" s="113"/>
      <c r="AYD2700" s="113"/>
      <c r="AYE2700" s="113"/>
      <c r="AYF2700" s="113"/>
      <c r="AYG2700" s="113"/>
      <c r="AYH2700" s="113"/>
      <c r="AYI2700" s="113"/>
      <c r="AYJ2700" s="113"/>
      <c r="AYK2700" s="113"/>
      <c r="AYL2700" s="113"/>
      <c r="AYM2700" s="113"/>
      <c r="AYN2700" s="113"/>
      <c r="AYO2700" s="113"/>
      <c r="AYP2700" s="113"/>
      <c r="AYQ2700" s="113"/>
      <c r="AYR2700" s="113"/>
      <c r="AYS2700" s="113"/>
      <c r="AYT2700" s="113"/>
      <c r="AYU2700" s="113"/>
      <c r="AYV2700" s="113"/>
      <c r="AYW2700" s="113"/>
      <c r="AYX2700" s="113"/>
      <c r="AYY2700" s="113"/>
      <c r="AYZ2700" s="113"/>
      <c r="AZA2700" s="113"/>
      <c r="AZB2700" s="113"/>
      <c r="AZC2700" s="113"/>
      <c r="AZD2700" s="113"/>
      <c r="AZE2700" s="113"/>
      <c r="AZF2700" s="113"/>
      <c r="AZG2700" s="113"/>
      <c r="AZH2700" s="113"/>
      <c r="AZI2700" s="113"/>
      <c r="AZJ2700" s="113"/>
      <c r="AZK2700" s="113"/>
      <c r="AZL2700" s="113"/>
      <c r="AZM2700" s="113"/>
      <c r="AZN2700" s="113"/>
      <c r="AZO2700" s="113"/>
      <c r="AZP2700" s="113"/>
      <c r="AZQ2700" s="113"/>
      <c r="AZR2700" s="113"/>
      <c r="AZS2700" s="113"/>
      <c r="AZT2700" s="113"/>
      <c r="AZU2700" s="113"/>
      <c r="AZV2700" s="113"/>
      <c r="AZW2700" s="113"/>
      <c r="AZX2700" s="113"/>
      <c r="AZY2700" s="113"/>
      <c r="AZZ2700" s="113"/>
      <c r="BAA2700" s="113"/>
      <c r="BAB2700" s="113"/>
      <c r="BAC2700" s="113"/>
      <c r="BAD2700" s="113"/>
      <c r="BAE2700" s="113"/>
      <c r="BAF2700" s="113"/>
      <c r="BAG2700" s="113"/>
      <c r="BAH2700" s="113"/>
      <c r="BAI2700" s="113"/>
      <c r="BAJ2700" s="113"/>
      <c r="BAK2700" s="113"/>
      <c r="BAL2700" s="113"/>
      <c r="BAM2700" s="113"/>
      <c r="BAN2700" s="113"/>
      <c r="BAO2700" s="113"/>
      <c r="BAP2700" s="113"/>
      <c r="BAQ2700" s="113"/>
      <c r="BAR2700" s="113"/>
      <c r="BAS2700" s="113"/>
      <c r="BAT2700" s="113"/>
      <c r="BAU2700" s="113"/>
      <c r="BAV2700" s="113"/>
      <c r="BAW2700" s="113"/>
      <c r="BAX2700" s="113"/>
      <c r="BAY2700" s="113"/>
      <c r="BAZ2700" s="113"/>
      <c r="BBA2700" s="113"/>
      <c r="BBB2700" s="113"/>
      <c r="BBC2700" s="113"/>
      <c r="BBD2700" s="113"/>
      <c r="BBE2700" s="113"/>
      <c r="BBF2700" s="113"/>
      <c r="BBG2700" s="113"/>
      <c r="BBH2700" s="113"/>
      <c r="BBI2700" s="113"/>
      <c r="BBJ2700" s="113"/>
      <c r="BBK2700" s="113"/>
      <c r="BBL2700" s="113"/>
      <c r="BBM2700" s="113"/>
      <c r="BBN2700" s="113"/>
      <c r="BBO2700" s="113"/>
      <c r="BBP2700" s="113"/>
      <c r="BBQ2700" s="113"/>
      <c r="BBR2700" s="113"/>
      <c r="BBS2700" s="113"/>
      <c r="BBT2700" s="113"/>
      <c r="BBU2700" s="113"/>
      <c r="BBV2700" s="113"/>
      <c r="BBW2700" s="113"/>
      <c r="BBX2700" s="113"/>
      <c r="BBY2700" s="113"/>
      <c r="BBZ2700" s="113"/>
      <c r="BCA2700" s="113"/>
      <c r="BCB2700" s="113"/>
      <c r="BCC2700" s="113"/>
      <c r="BCD2700" s="113"/>
      <c r="BCE2700" s="113"/>
      <c r="BCF2700" s="113"/>
      <c r="BCG2700" s="113"/>
      <c r="BCH2700" s="113"/>
      <c r="BCI2700" s="113"/>
      <c r="BCJ2700" s="113"/>
      <c r="BCK2700" s="113"/>
      <c r="BCL2700" s="113"/>
      <c r="BCM2700" s="113"/>
      <c r="BCN2700" s="113"/>
      <c r="BCO2700" s="113"/>
      <c r="BCP2700" s="113"/>
      <c r="BCQ2700" s="113"/>
      <c r="BCR2700" s="113"/>
      <c r="BCS2700" s="113"/>
      <c r="BCT2700" s="113"/>
      <c r="BCU2700" s="113"/>
      <c r="BCV2700" s="113"/>
      <c r="BCW2700" s="113"/>
      <c r="BCX2700" s="113"/>
      <c r="BCY2700" s="113"/>
      <c r="BCZ2700" s="113"/>
      <c r="BDA2700" s="113"/>
      <c r="BDB2700" s="113"/>
      <c r="BDC2700" s="113"/>
      <c r="BDD2700" s="113"/>
      <c r="BDE2700" s="113"/>
      <c r="BDF2700" s="113"/>
      <c r="BDG2700" s="113"/>
      <c r="BDH2700" s="113"/>
      <c r="BDI2700" s="113"/>
      <c r="BDJ2700" s="113"/>
      <c r="BDK2700" s="113"/>
      <c r="BDL2700" s="113"/>
      <c r="BDM2700" s="113"/>
      <c r="BDN2700" s="113"/>
      <c r="BDO2700" s="113"/>
      <c r="BDP2700" s="113"/>
      <c r="BDQ2700" s="113"/>
      <c r="BDR2700" s="113"/>
      <c r="BDS2700" s="113"/>
      <c r="BDT2700" s="113"/>
      <c r="BDU2700" s="113"/>
      <c r="BDV2700" s="113"/>
      <c r="BDW2700" s="113"/>
      <c r="BDX2700" s="113"/>
      <c r="BDY2700" s="113"/>
      <c r="BDZ2700" s="113"/>
      <c r="BEA2700" s="113"/>
      <c r="BEB2700" s="113"/>
      <c r="BEC2700" s="113"/>
      <c r="BED2700" s="113"/>
      <c r="BEE2700" s="113"/>
      <c r="BEF2700" s="113"/>
      <c r="BEG2700" s="113"/>
      <c r="BEH2700" s="113"/>
      <c r="BEI2700" s="113"/>
      <c r="BEJ2700" s="113"/>
      <c r="BEK2700" s="113"/>
      <c r="BEL2700" s="113"/>
      <c r="BEM2700" s="113"/>
      <c r="BEN2700" s="113"/>
      <c r="BEO2700" s="113"/>
      <c r="BEP2700" s="113"/>
      <c r="BEQ2700" s="113"/>
      <c r="BER2700" s="113"/>
      <c r="BES2700" s="113"/>
      <c r="BET2700" s="113"/>
      <c r="BEU2700" s="113"/>
      <c r="BEV2700" s="113"/>
      <c r="BEW2700" s="113"/>
      <c r="BEX2700" s="113"/>
      <c r="BEY2700" s="113"/>
      <c r="BEZ2700" s="113"/>
      <c r="BFA2700" s="113"/>
      <c r="BFB2700" s="113"/>
      <c r="BFC2700" s="113"/>
      <c r="BFD2700" s="113"/>
      <c r="BFE2700" s="113"/>
      <c r="BFF2700" s="113"/>
      <c r="BFG2700" s="113"/>
      <c r="BFH2700" s="113"/>
      <c r="BFI2700" s="113"/>
      <c r="BFJ2700" s="113"/>
      <c r="BFK2700" s="113"/>
      <c r="BFL2700" s="113"/>
      <c r="BFM2700" s="113"/>
      <c r="BFN2700" s="113"/>
      <c r="BFO2700" s="113"/>
      <c r="BFP2700" s="113"/>
      <c r="BFQ2700" s="113"/>
      <c r="BFR2700" s="113"/>
      <c r="BFS2700" s="113"/>
      <c r="BFT2700" s="113"/>
      <c r="BFU2700" s="113"/>
      <c r="BFV2700" s="113"/>
      <c r="BFW2700" s="113"/>
      <c r="BFX2700" s="113"/>
      <c r="BFY2700" s="113"/>
      <c r="BFZ2700" s="113"/>
      <c r="BGA2700" s="113"/>
      <c r="BGB2700" s="113"/>
      <c r="BGC2700" s="113"/>
      <c r="BGD2700" s="113"/>
      <c r="BGE2700" s="113"/>
      <c r="BGF2700" s="113"/>
      <c r="BGG2700" s="113"/>
      <c r="BGH2700" s="113"/>
      <c r="BGI2700" s="113"/>
      <c r="BGJ2700" s="113"/>
      <c r="BGK2700" s="113"/>
      <c r="BGL2700" s="113"/>
      <c r="BGM2700" s="113"/>
      <c r="BGN2700" s="113"/>
      <c r="BGO2700" s="113"/>
      <c r="BGP2700" s="113"/>
      <c r="BGQ2700" s="113"/>
      <c r="BGR2700" s="113"/>
      <c r="BGS2700" s="113"/>
      <c r="BGT2700" s="113"/>
      <c r="BGU2700" s="113"/>
      <c r="BGV2700" s="113"/>
      <c r="BGW2700" s="113"/>
      <c r="BGX2700" s="113"/>
      <c r="BGY2700" s="113"/>
      <c r="BGZ2700" s="113"/>
      <c r="BHA2700" s="113"/>
      <c r="BHB2700" s="113"/>
      <c r="BHC2700" s="113"/>
      <c r="BHD2700" s="113"/>
      <c r="BHE2700" s="113"/>
      <c r="BHF2700" s="113"/>
      <c r="BHG2700" s="113"/>
      <c r="BHH2700" s="113"/>
      <c r="BHI2700" s="113"/>
      <c r="BHJ2700" s="113"/>
      <c r="BHK2700" s="113"/>
      <c r="BHL2700" s="113"/>
      <c r="BHM2700" s="113"/>
      <c r="BHN2700" s="113"/>
      <c r="BHO2700" s="113"/>
      <c r="BHP2700" s="113"/>
      <c r="BHQ2700" s="113"/>
      <c r="BHR2700" s="113"/>
      <c r="BHS2700" s="113"/>
      <c r="BHT2700" s="113"/>
      <c r="BHU2700" s="113"/>
      <c r="BHV2700" s="113"/>
      <c r="BHW2700" s="113"/>
      <c r="BHX2700" s="113"/>
      <c r="BHY2700" s="113"/>
      <c r="BHZ2700" s="113"/>
      <c r="BIA2700" s="113"/>
      <c r="BIB2700" s="113"/>
      <c r="BIC2700" s="113"/>
      <c r="BID2700" s="113"/>
      <c r="BIE2700" s="113"/>
      <c r="BIF2700" s="113"/>
      <c r="BIG2700" s="113"/>
      <c r="BIH2700" s="113"/>
      <c r="BII2700" s="113"/>
      <c r="BIJ2700" s="113"/>
      <c r="BIK2700" s="113"/>
      <c r="BIL2700" s="113"/>
      <c r="BIM2700" s="113"/>
      <c r="BIN2700" s="113"/>
      <c r="BIO2700" s="113"/>
      <c r="BIP2700" s="113"/>
      <c r="BIQ2700" s="113"/>
      <c r="BIR2700" s="113"/>
      <c r="BIS2700" s="113"/>
      <c r="BIT2700" s="113"/>
      <c r="BIU2700" s="113"/>
      <c r="BIV2700" s="113"/>
      <c r="BIW2700" s="113"/>
      <c r="BIX2700" s="113"/>
      <c r="BIY2700" s="113"/>
      <c r="BIZ2700" s="113"/>
      <c r="BJA2700" s="113"/>
      <c r="BJB2700" s="113"/>
      <c r="BJC2700" s="113"/>
      <c r="BJD2700" s="113"/>
      <c r="BJE2700" s="113"/>
      <c r="BJF2700" s="113"/>
      <c r="BJG2700" s="113"/>
      <c r="BJH2700" s="113"/>
      <c r="BJI2700" s="113"/>
      <c r="BJJ2700" s="113"/>
      <c r="BJK2700" s="113"/>
      <c r="BJL2700" s="113"/>
      <c r="BJM2700" s="113"/>
      <c r="BJN2700" s="113"/>
      <c r="BJO2700" s="113"/>
      <c r="BJP2700" s="113"/>
      <c r="BJQ2700" s="113"/>
      <c r="BJR2700" s="113"/>
      <c r="BJS2700" s="113"/>
      <c r="BJT2700" s="113"/>
      <c r="BJU2700" s="113"/>
      <c r="BJV2700" s="113"/>
      <c r="BJW2700" s="113"/>
      <c r="BJX2700" s="113"/>
      <c r="BJY2700" s="113"/>
      <c r="BJZ2700" s="113"/>
      <c r="BKA2700" s="113"/>
      <c r="BKB2700" s="113"/>
      <c r="BKC2700" s="113"/>
      <c r="BKD2700" s="113"/>
      <c r="BKE2700" s="113"/>
      <c r="BKF2700" s="113"/>
      <c r="BKG2700" s="113"/>
      <c r="BKH2700" s="113"/>
      <c r="BKI2700" s="113"/>
      <c r="BKJ2700" s="113"/>
      <c r="BKK2700" s="113"/>
      <c r="BKL2700" s="113"/>
      <c r="BKM2700" s="113"/>
      <c r="BKN2700" s="113"/>
      <c r="BKO2700" s="113"/>
      <c r="BKP2700" s="113"/>
      <c r="BKQ2700" s="113"/>
      <c r="BKR2700" s="113"/>
      <c r="BKS2700" s="113"/>
      <c r="BKT2700" s="113"/>
      <c r="BKU2700" s="113"/>
      <c r="BKV2700" s="113"/>
      <c r="BKW2700" s="113"/>
      <c r="BKX2700" s="113"/>
      <c r="BKY2700" s="113"/>
      <c r="BKZ2700" s="113"/>
      <c r="BLA2700" s="113"/>
      <c r="BLB2700" s="113"/>
      <c r="BLC2700" s="113"/>
      <c r="BLD2700" s="113"/>
      <c r="BLE2700" s="113"/>
      <c r="BLF2700" s="113"/>
      <c r="BLG2700" s="113"/>
      <c r="BLH2700" s="113"/>
      <c r="BLI2700" s="113"/>
      <c r="BLJ2700" s="113"/>
      <c r="BLK2700" s="113"/>
      <c r="BLL2700" s="113"/>
      <c r="BLM2700" s="113"/>
      <c r="BLN2700" s="113"/>
      <c r="BLO2700" s="113"/>
      <c r="BLP2700" s="113"/>
      <c r="BLQ2700" s="113"/>
      <c r="BLR2700" s="113"/>
      <c r="BLS2700" s="113"/>
      <c r="BLT2700" s="113"/>
      <c r="BLU2700" s="113"/>
      <c r="BLV2700" s="113"/>
      <c r="BLW2700" s="113"/>
      <c r="BLX2700" s="113"/>
      <c r="BLY2700" s="113"/>
      <c r="BLZ2700" s="113"/>
      <c r="BMA2700" s="113"/>
      <c r="BMB2700" s="113"/>
      <c r="BMC2700" s="113"/>
      <c r="BMD2700" s="113"/>
      <c r="BME2700" s="113"/>
      <c r="BMF2700" s="113"/>
      <c r="BMG2700" s="113"/>
      <c r="BMH2700" s="113"/>
      <c r="BMI2700" s="113"/>
      <c r="BMJ2700" s="113"/>
      <c r="BMK2700" s="113"/>
      <c r="BML2700" s="113"/>
      <c r="BMM2700" s="113"/>
      <c r="BMN2700" s="113"/>
      <c r="BMO2700" s="113"/>
      <c r="BMP2700" s="113"/>
      <c r="BMQ2700" s="113"/>
      <c r="BMR2700" s="113"/>
      <c r="BMS2700" s="113"/>
      <c r="BMT2700" s="113"/>
      <c r="BMU2700" s="113"/>
      <c r="BMV2700" s="113"/>
      <c r="BMW2700" s="113"/>
      <c r="BMX2700" s="113"/>
      <c r="BMY2700" s="113"/>
      <c r="BMZ2700" s="113"/>
      <c r="BNA2700" s="113"/>
      <c r="BNB2700" s="113"/>
      <c r="BNC2700" s="113"/>
      <c r="BND2700" s="113"/>
      <c r="BNE2700" s="113"/>
      <c r="BNF2700" s="113"/>
      <c r="BNG2700" s="113"/>
      <c r="BNH2700" s="113"/>
      <c r="BNI2700" s="113"/>
      <c r="BNJ2700" s="113"/>
      <c r="BNK2700" s="113"/>
      <c r="BNL2700" s="113"/>
      <c r="BNM2700" s="113"/>
      <c r="BNN2700" s="113"/>
      <c r="BNO2700" s="113"/>
      <c r="BNP2700" s="113"/>
      <c r="BNQ2700" s="113"/>
      <c r="BNR2700" s="113"/>
      <c r="BNS2700" s="113"/>
      <c r="BNT2700" s="113"/>
      <c r="BNU2700" s="113"/>
      <c r="BNV2700" s="113"/>
      <c r="BNW2700" s="113"/>
      <c r="BNX2700" s="113"/>
      <c r="BNY2700" s="113"/>
      <c r="BNZ2700" s="113"/>
      <c r="BOA2700" s="113"/>
      <c r="BOB2700" s="113"/>
      <c r="BOC2700" s="113"/>
      <c r="BOD2700" s="113"/>
      <c r="BOE2700" s="113"/>
      <c r="BOF2700" s="113"/>
      <c r="BOG2700" s="113"/>
      <c r="BOH2700" s="113"/>
      <c r="BOI2700" s="113"/>
      <c r="BOJ2700" s="113"/>
      <c r="BOK2700" s="113"/>
      <c r="BOL2700" s="113"/>
      <c r="BOM2700" s="113"/>
      <c r="BON2700" s="113"/>
      <c r="BOO2700" s="113"/>
      <c r="BOP2700" s="113"/>
      <c r="BOQ2700" s="113"/>
      <c r="BOR2700" s="113"/>
      <c r="BOS2700" s="113"/>
      <c r="BOT2700" s="113"/>
      <c r="BOU2700" s="113"/>
      <c r="BOV2700" s="113"/>
      <c r="BOW2700" s="113"/>
      <c r="BOX2700" s="113"/>
      <c r="BOY2700" s="113"/>
      <c r="BOZ2700" s="113"/>
      <c r="BPA2700" s="113"/>
      <c r="BPB2700" s="113"/>
      <c r="BPC2700" s="113"/>
      <c r="BPD2700" s="113"/>
      <c r="BPE2700" s="113"/>
      <c r="BPF2700" s="113"/>
      <c r="BPG2700" s="113"/>
      <c r="BPH2700" s="113"/>
      <c r="BPI2700" s="113"/>
      <c r="BPJ2700" s="113"/>
      <c r="BPK2700" s="113"/>
      <c r="BPL2700" s="113"/>
      <c r="BPM2700" s="113"/>
      <c r="BPN2700" s="113"/>
      <c r="BPO2700" s="113"/>
      <c r="BPP2700" s="113"/>
      <c r="BPQ2700" s="113"/>
      <c r="BPR2700" s="113"/>
      <c r="BPS2700" s="113"/>
      <c r="BPT2700" s="113"/>
      <c r="BPU2700" s="113"/>
      <c r="BPV2700" s="113"/>
      <c r="BPW2700" s="113"/>
      <c r="BPX2700" s="113"/>
      <c r="BPY2700" s="113"/>
      <c r="BPZ2700" s="113"/>
      <c r="BQA2700" s="113"/>
      <c r="BQB2700" s="113"/>
      <c r="BQC2700" s="113"/>
      <c r="BQD2700" s="113"/>
      <c r="BQE2700" s="113"/>
      <c r="BQF2700" s="113"/>
      <c r="BQG2700" s="113"/>
      <c r="BQH2700" s="113"/>
      <c r="BQI2700" s="113"/>
      <c r="BQJ2700" s="113"/>
      <c r="BQK2700" s="113"/>
      <c r="BQL2700" s="113"/>
      <c r="BQM2700" s="113"/>
      <c r="BQN2700" s="113"/>
      <c r="BQO2700" s="113"/>
      <c r="BQP2700" s="113"/>
      <c r="BQQ2700" s="113"/>
      <c r="BQR2700" s="113"/>
      <c r="BQS2700" s="113"/>
      <c r="BQT2700" s="113"/>
      <c r="BQU2700" s="113"/>
      <c r="BQV2700" s="113"/>
      <c r="BQW2700" s="113"/>
      <c r="BQX2700" s="113"/>
      <c r="BQY2700" s="113"/>
      <c r="BQZ2700" s="113"/>
      <c r="BRA2700" s="113"/>
      <c r="BRB2700" s="113"/>
      <c r="BRC2700" s="113"/>
      <c r="BRD2700" s="113"/>
      <c r="BRE2700" s="113"/>
      <c r="BRF2700" s="113"/>
      <c r="BRG2700" s="113"/>
      <c r="BRH2700" s="113"/>
      <c r="BRI2700" s="113"/>
      <c r="BRJ2700" s="113"/>
      <c r="BRK2700" s="113"/>
      <c r="BRL2700" s="113"/>
      <c r="BRM2700" s="113"/>
      <c r="BRN2700" s="113"/>
      <c r="BRO2700" s="113"/>
      <c r="BRP2700" s="113"/>
      <c r="BRQ2700" s="113"/>
      <c r="BRR2700" s="113"/>
      <c r="BRS2700" s="113"/>
      <c r="BRT2700" s="113"/>
      <c r="BRU2700" s="113"/>
      <c r="BRV2700" s="113"/>
      <c r="BRW2700" s="113"/>
      <c r="BRX2700" s="113"/>
      <c r="BRY2700" s="113"/>
      <c r="BRZ2700" s="113"/>
      <c r="BSA2700" s="113"/>
      <c r="BSB2700" s="113"/>
      <c r="BSC2700" s="113"/>
      <c r="BSD2700" s="113"/>
      <c r="BSE2700" s="113"/>
      <c r="BSF2700" s="113"/>
      <c r="BSG2700" s="113"/>
      <c r="BSH2700" s="113"/>
      <c r="BSI2700" s="113"/>
      <c r="BSJ2700" s="113"/>
      <c r="BSK2700" s="113"/>
      <c r="BSL2700" s="113"/>
      <c r="BSM2700" s="113"/>
      <c r="BSN2700" s="113"/>
      <c r="BSO2700" s="113"/>
      <c r="BSP2700" s="113"/>
      <c r="BSQ2700" s="113"/>
      <c r="BSR2700" s="113"/>
      <c r="BSS2700" s="113"/>
      <c r="BST2700" s="113"/>
      <c r="BSU2700" s="113"/>
      <c r="BSV2700" s="113"/>
      <c r="BSW2700" s="113"/>
      <c r="BSX2700" s="113"/>
      <c r="BSY2700" s="113"/>
      <c r="BSZ2700" s="113"/>
      <c r="BTA2700" s="113"/>
      <c r="BTB2700" s="113"/>
      <c r="BTC2700" s="113"/>
      <c r="BTD2700" s="113"/>
      <c r="BTE2700" s="113"/>
      <c r="BTF2700" s="113"/>
      <c r="BTG2700" s="113"/>
      <c r="BTH2700" s="113"/>
      <c r="BTI2700" s="113"/>
      <c r="BTJ2700" s="113"/>
      <c r="BTK2700" s="113"/>
      <c r="BTL2700" s="113"/>
      <c r="BTM2700" s="113"/>
      <c r="BTN2700" s="113"/>
      <c r="BTO2700" s="113"/>
      <c r="BTP2700" s="113"/>
      <c r="BTQ2700" s="113"/>
      <c r="BTR2700" s="113"/>
      <c r="BTS2700" s="113"/>
      <c r="BTT2700" s="113"/>
      <c r="BTU2700" s="113"/>
      <c r="BTV2700" s="113"/>
      <c r="BTW2700" s="113"/>
      <c r="BTX2700" s="113"/>
      <c r="BTY2700" s="113"/>
      <c r="BTZ2700" s="113"/>
      <c r="BUA2700" s="113"/>
      <c r="BUB2700" s="113"/>
      <c r="BUC2700" s="113"/>
      <c r="BUD2700" s="113"/>
      <c r="BUE2700" s="113"/>
      <c r="BUF2700" s="113"/>
      <c r="BUG2700" s="113"/>
      <c r="BUH2700" s="113"/>
      <c r="BUI2700" s="113"/>
      <c r="BUJ2700" s="113"/>
      <c r="BUK2700" s="113"/>
      <c r="BUL2700" s="113"/>
      <c r="BUM2700" s="113"/>
      <c r="BUN2700" s="113"/>
      <c r="BUO2700" s="113"/>
      <c r="BUP2700" s="113"/>
      <c r="BUQ2700" s="113"/>
      <c r="BUR2700" s="113"/>
      <c r="BUS2700" s="113"/>
      <c r="BUT2700" s="113"/>
      <c r="BUU2700" s="113"/>
      <c r="BUV2700" s="113"/>
      <c r="BUW2700" s="113"/>
      <c r="BUX2700" s="113"/>
      <c r="BUY2700" s="113"/>
      <c r="BUZ2700" s="113"/>
      <c r="BVA2700" s="113"/>
      <c r="BVB2700" s="113"/>
      <c r="BVC2700" s="113"/>
      <c r="BVD2700" s="113"/>
      <c r="BVE2700" s="113"/>
      <c r="BVF2700" s="113"/>
      <c r="BVG2700" s="113"/>
      <c r="BVH2700" s="113"/>
      <c r="BVI2700" s="113"/>
      <c r="BVJ2700" s="113"/>
      <c r="BVK2700" s="113"/>
      <c r="BVL2700" s="113"/>
      <c r="BVM2700" s="113"/>
      <c r="BVN2700" s="113"/>
      <c r="BVO2700" s="113"/>
      <c r="BVP2700" s="113"/>
      <c r="BVQ2700" s="113"/>
      <c r="BVR2700" s="113"/>
      <c r="BVS2700" s="113"/>
      <c r="BVT2700" s="113"/>
      <c r="BVU2700" s="113"/>
      <c r="BVV2700" s="113"/>
      <c r="BVW2700" s="113"/>
      <c r="BVX2700" s="113"/>
      <c r="BVY2700" s="113"/>
      <c r="BVZ2700" s="113"/>
      <c r="BWA2700" s="113"/>
      <c r="BWB2700" s="113"/>
      <c r="BWC2700" s="113"/>
      <c r="BWD2700" s="113"/>
      <c r="BWE2700" s="113"/>
      <c r="BWF2700" s="113"/>
      <c r="BWG2700" s="113"/>
      <c r="BWH2700" s="113"/>
      <c r="BWI2700" s="113"/>
      <c r="BWJ2700" s="113"/>
      <c r="BWK2700" s="113"/>
      <c r="BWL2700" s="113"/>
      <c r="BWM2700" s="113"/>
      <c r="BWN2700" s="113"/>
      <c r="BWO2700" s="113"/>
      <c r="BWP2700" s="113"/>
      <c r="BWQ2700" s="113"/>
      <c r="BWR2700" s="113"/>
      <c r="BWS2700" s="113"/>
      <c r="BWT2700" s="113"/>
      <c r="BWU2700" s="113"/>
      <c r="BWV2700" s="113"/>
      <c r="BWW2700" s="113"/>
      <c r="BWX2700" s="113"/>
      <c r="BWY2700" s="113"/>
      <c r="BWZ2700" s="113"/>
      <c r="BXA2700" s="113"/>
      <c r="BXB2700" s="113"/>
      <c r="BXC2700" s="113"/>
      <c r="BXD2700" s="113"/>
      <c r="BXE2700" s="113"/>
      <c r="BXF2700" s="113"/>
      <c r="BXG2700" s="113"/>
      <c r="BXH2700" s="113"/>
      <c r="BXI2700" s="113"/>
      <c r="BXJ2700" s="113"/>
      <c r="BXK2700" s="113"/>
      <c r="BXL2700" s="113"/>
      <c r="BXM2700" s="113"/>
      <c r="BXN2700" s="113"/>
      <c r="BXO2700" s="113"/>
      <c r="BXP2700" s="113"/>
      <c r="BXQ2700" s="113"/>
      <c r="BXR2700" s="113"/>
      <c r="BXS2700" s="113"/>
      <c r="BXT2700" s="113"/>
      <c r="BXU2700" s="113"/>
      <c r="BXV2700" s="113"/>
      <c r="BXW2700" s="113"/>
      <c r="BXX2700" s="113"/>
      <c r="BXY2700" s="113"/>
      <c r="BXZ2700" s="113"/>
      <c r="BYA2700" s="113"/>
      <c r="BYB2700" s="113"/>
      <c r="BYC2700" s="113"/>
      <c r="BYD2700" s="113"/>
      <c r="BYE2700" s="113"/>
      <c r="BYF2700" s="113"/>
      <c r="BYG2700" s="113"/>
      <c r="BYH2700" s="113"/>
      <c r="BYI2700" s="113"/>
      <c r="BYJ2700" s="113"/>
      <c r="BYK2700" s="113"/>
      <c r="BYL2700" s="113"/>
      <c r="BYM2700" s="113"/>
      <c r="BYN2700" s="113"/>
      <c r="BYO2700" s="113"/>
      <c r="BYP2700" s="113"/>
      <c r="BYQ2700" s="113"/>
      <c r="BYR2700" s="113"/>
      <c r="BYS2700" s="113"/>
      <c r="BYT2700" s="113"/>
      <c r="BYU2700" s="113"/>
      <c r="BYV2700" s="113"/>
      <c r="BYW2700" s="113"/>
      <c r="BYX2700" s="113"/>
      <c r="BYY2700" s="113"/>
      <c r="BYZ2700" s="113"/>
      <c r="BZA2700" s="113"/>
      <c r="BZB2700" s="113"/>
      <c r="BZC2700" s="113"/>
      <c r="BZD2700" s="113"/>
      <c r="BZE2700" s="113"/>
      <c r="BZF2700" s="113"/>
      <c r="BZG2700" s="113"/>
      <c r="BZH2700" s="113"/>
      <c r="BZI2700" s="113"/>
      <c r="BZJ2700" s="113"/>
      <c r="BZK2700" s="113"/>
      <c r="BZL2700" s="113"/>
      <c r="BZM2700" s="113"/>
      <c r="BZN2700" s="113"/>
      <c r="BZO2700" s="113"/>
      <c r="BZP2700" s="113"/>
      <c r="BZQ2700" s="113"/>
      <c r="BZR2700" s="113"/>
      <c r="BZS2700" s="113"/>
      <c r="BZT2700" s="113"/>
      <c r="BZU2700" s="113"/>
      <c r="BZV2700" s="113"/>
      <c r="BZW2700" s="113"/>
      <c r="BZX2700" s="113"/>
      <c r="BZY2700" s="113"/>
      <c r="BZZ2700" s="113"/>
      <c r="CAA2700" s="113"/>
      <c r="CAB2700" s="113"/>
      <c r="CAC2700" s="113"/>
      <c r="CAD2700" s="113"/>
      <c r="CAE2700" s="113"/>
      <c r="CAF2700" s="113"/>
      <c r="CAG2700" s="113"/>
      <c r="CAH2700" s="113"/>
      <c r="CAI2700" s="113"/>
      <c r="CAJ2700" s="113"/>
      <c r="CAK2700" s="113"/>
      <c r="CAL2700" s="113"/>
      <c r="CAM2700" s="113"/>
      <c r="CAN2700" s="113"/>
      <c r="CAO2700" s="113"/>
      <c r="CAP2700" s="113"/>
      <c r="CAQ2700" s="113"/>
      <c r="CAR2700" s="113"/>
      <c r="CAS2700" s="113"/>
      <c r="CAT2700" s="113"/>
      <c r="CAU2700" s="113"/>
      <c r="CAV2700" s="113"/>
      <c r="CAW2700" s="113"/>
      <c r="CAX2700" s="113"/>
      <c r="CAY2700" s="113"/>
      <c r="CAZ2700" s="113"/>
      <c r="CBA2700" s="113"/>
      <c r="CBB2700" s="113"/>
      <c r="CBC2700" s="113"/>
      <c r="CBD2700" s="113"/>
      <c r="CBE2700" s="113"/>
      <c r="CBF2700" s="113"/>
      <c r="CBG2700" s="113"/>
      <c r="CBH2700" s="113"/>
      <c r="CBI2700" s="113"/>
      <c r="CBJ2700" s="113"/>
      <c r="CBK2700" s="113"/>
      <c r="CBL2700" s="113"/>
      <c r="CBM2700" s="113"/>
      <c r="CBN2700" s="113"/>
      <c r="CBO2700" s="113"/>
      <c r="CBP2700" s="113"/>
      <c r="CBQ2700" s="113"/>
      <c r="CBR2700" s="113"/>
      <c r="CBS2700" s="113"/>
      <c r="CBT2700" s="113"/>
      <c r="CBU2700" s="113"/>
      <c r="CBV2700" s="113"/>
      <c r="CBW2700" s="113"/>
      <c r="CBX2700" s="113"/>
      <c r="CBY2700" s="113"/>
      <c r="CBZ2700" s="113"/>
      <c r="CCA2700" s="113"/>
      <c r="CCB2700" s="113"/>
      <c r="CCC2700" s="113"/>
      <c r="CCD2700" s="113"/>
      <c r="CCE2700" s="113"/>
      <c r="CCF2700" s="113"/>
      <c r="CCG2700" s="113"/>
      <c r="CCH2700" s="113"/>
      <c r="CCI2700" s="113"/>
      <c r="CCJ2700" s="113"/>
      <c r="CCK2700" s="113"/>
      <c r="CCL2700" s="113"/>
      <c r="CCM2700" s="113"/>
      <c r="CCN2700" s="113"/>
      <c r="CCO2700" s="113"/>
      <c r="CCP2700" s="113"/>
      <c r="CCQ2700" s="113"/>
      <c r="CCR2700" s="113"/>
      <c r="CCS2700" s="113"/>
      <c r="CCT2700" s="113"/>
      <c r="CCU2700" s="113"/>
      <c r="CCV2700" s="113"/>
      <c r="CCW2700" s="113"/>
      <c r="CCX2700" s="113"/>
      <c r="CCY2700" s="113"/>
      <c r="CCZ2700" s="113"/>
      <c r="CDA2700" s="113"/>
      <c r="CDB2700" s="113"/>
      <c r="CDC2700" s="113"/>
      <c r="CDD2700" s="113"/>
      <c r="CDE2700" s="113"/>
      <c r="CDF2700" s="113"/>
      <c r="CDG2700" s="113"/>
      <c r="CDH2700" s="113"/>
      <c r="CDI2700" s="113"/>
      <c r="CDJ2700" s="113"/>
      <c r="CDK2700" s="113"/>
      <c r="CDL2700" s="113"/>
      <c r="CDM2700" s="113"/>
      <c r="CDN2700" s="113"/>
      <c r="CDO2700" s="113"/>
      <c r="CDP2700" s="113"/>
      <c r="CDQ2700" s="113"/>
      <c r="CDR2700" s="113"/>
      <c r="CDS2700" s="113"/>
      <c r="CDT2700" s="113"/>
      <c r="CDU2700" s="113"/>
      <c r="CDV2700" s="113"/>
      <c r="CDW2700" s="113"/>
      <c r="CDX2700" s="113"/>
      <c r="CDY2700" s="113"/>
      <c r="CDZ2700" s="113"/>
      <c r="CEA2700" s="113"/>
      <c r="CEB2700" s="113"/>
      <c r="CEC2700" s="113"/>
      <c r="CED2700" s="113"/>
      <c r="CEE2700" s="113"/>
      <c r="CEF2700" s="113"/>
      <c r="CEG2700" s="113"/>
      <c r="CEH2700" s="113"/>
      <c r="CEI2700" s="113"/>
      <c r="CEJ2700" s="113"/>
      <c r="CEK2700" s="113"/>
      <c r="CEL2700" s="113"/>
      <c r="CEM2700" s="113"/>
      <c r="CEN2700" s="113"/>
      <c r="CEO2700" s="113"/>
      <c r="CEP2700" s="113"/>
      <c r="CEQ2700" s="113"/>
      <c r="CER2700" s="113"/>
      <c r="CES2700" s="113"/>
      <c r="CET2700" s="113"/>
      <c r="CEU2700" s="113"/>
      <c r="CEV2700" s="113"/>
      <c r="CEW2700" s="113"/>
      <c r="CEX2700" s="113"/>
      <c r="CEY2700" s="113"/>
      <c r="CEZ2700" s="113"/>
      <c r="CFA2700" s="113"/>
      <c r="CFB2700" s="113"/>
      <c r="CFC2700" s="113"/>
      <c r="CFD2700" s="113"/>
      <c r="CFE2700" s="113"/>
      <c r="CFF2700" s="113"/>
      <c r="CFG2700" s="113"/>
      <c r="CFH2700" s="113"/>
      <c r="CFI2700" s="113"/>
      <c r="CFJ2700" s="113"/>
      <c r="CFK2700" s="113"/>
      <c r="CFL2700" s="113"/>
      <c r="CFM2700" s="113"/>
      <c r="CFN2700" s="113"/>
      <c r="CFO2700" s="113"/>
      <c r="CFP2700" s="113"/>
      <c r="CFQ2700" s="113"/>
      <c r="CFR2700" s="113"/>
      <c r="CFS2700" s="113"/>
      <c r="CFT2700" s="113"/>
      <c r="CFU2700" s="113"/>
      <c r="CFV2700" s="113"/>
      <c r="CFW2700" s="113"/>
      <c r="CFX2700" s="113"/>
      <c r="CFY2700" s="113"/>
      <c r="CFZ2700" s="113"/>
      <c r="CGA2700" s="113"/>
      <c r="CGB2700" s="113"/>
      <c r="CGC2700" s="113"/>
      <c r="CGD2700" s="113"/>
      <c r="CGE2700" s="113"/>
      <c r="CGF2700" s="113"/>
      <c r="CGG2700" s="113"/>
      <c r="CGH2700" s="113"/>
      <c r="CGI2700" s="113"/>
      <c r="CGJ2700" s="113"/>
      <c r="CGK2700" s="113"/>
      <c r="CGL2700" s="113"/>
      <c r="CGM2700" s="113"/>
      <c r="CGN2700" s="113"/>
      <c r="CGO2700" s="113"/>
      <c r="CGP2700" s="113"/>
      <c r="CGQ2700" s="113"/>
      <c r="CGR2700" s="113"/>
      <c r="CGS2700" s="113"/>
      <c r="CGT2700" s="113"/>
      <c r="CGU2700" s="113"/>
      <c r="CGV2700" s="113"/>
      <c r="CGW2700" s="113"/>
      <c r="CGX2700" s="113"/>
      <c r="CGY2700" s="113"/>
      <c r="CGZ2700" s="113"/>
      <c r="CHA2700" s="113"/>
      <c r="CHB2700" s="113"/>
      <c r="CHC2700" s="113"/>
      <c r="CHD2700" s="113"/>
      <c r="CHE2700" s="113"/>
      <c r="CHF2700" s="113"/>
      <c r="CHG2700" s="113"/>
      <c r="CHH2700" s="113"/>
      <c r="CHI2700" s="113"/>
      <c r="CHJ2700" s="113"/>
      <c r="CHK2700" s="113"/>
      <c r="CHL2700" s="113"/>
      <c r="CHM2700" s="113"/>
      <c r="CHN2700" s="113"/>
      <c r="CHO2700" s="113"/>
      <c r="CHP2700" s="113"/>
      <c r="CHQ2700" s="113"/>
      <c r="CHR2700" s="113"/>
      <c r="CHS2700" s="113"/>
      <c r="CHT2700" s="113"/>
      <c r="CHU2700" s="113"/>
      <c r="CHV2700" s="113"/>
      <c r="CHW2700" s="113"/>
      <c r="CHX2700" s="113"/>
      <c r="CHY2700" s="113"/>
      <c r="CHZ2700" s="113"/>
      <c r="CIA2700" s="113"/>
      <c r="CIB2700" s="113"/>
      <c r="CIC2700" s="113"/>
      <c r="CID2700" s="113"/>
      <c r="CIE2700" s="113"/>
      <c r="CIF2700" s="113"/>
      <c r="CIG2700" s="113"/>
      <c r="CIH2700" s="113"/>
      <c r="CII2700" s="113"/>
      <c r="CIJ2700" s="113"/>
      <c r="CIK2700" s="113"/>
      <c r="CIL2700" s="113"/>
      <c r="CIM2700" s="113"/>
      <c r="CIN2700" s="113"/>
      <c r="CIO2700" s="113"/>
      <c r="CIP2700" s="113"/>
      <c r="CIQ2700" s="113"/>
      <c r="CIR2700" s="113"/>
      <c r="CIS2700" s="113"/>
      <c r="CIT2700" s="113"/>
      <c r="CIU2700" s="113"/>
      <c r="CIV2700" s="113"/>
      <c r="CIW2700" s="113"/>
      <c r="CIX2700" s="113"/>
      <c r="CIY2700" s="113"/>
      <c r="CIZ2700" s="113"/>
      <c r="CJA2700" s="113"/>
      <c r="CJB2700" s="113"/>
      <c r="CJC2700" s="113"/>
      <c r="CJD2700" s="113"/>
      <c r="CJE2700" s="113"/>
      <c r="CJF2700" s="113"/>
      <c r="CJG2700" s="113"/>
      <c r="CJH2700" s="113"/>
      <c r="CJI2700" s="113"/>
      <c r="CJJ2700" s="113"/>
      <c r="CJK2700" s="113"/>
      <c r="CJL2700" s="113"/>
      <c r="CJM2700" s="113"/>
      <c r="CJN2700" s="113"/>
      <c r="CJO2700" s="113"/>
      <c r="CJP2700" s="113"/>
      <c r="CJQ2700" s="113"/>
      <c r="CJR2700" s="113"/>
      <c r="CJS2700" s="113"/>
      <c r="CJT2700" s="113"/>
      <c r="CJU2700" s="113"/>
      <c r="CJV2700" s="113"/>
      <c r="CJW2700" s="113"/>
      <c r="CJX2700" s="113"/>
      <c r="CJY2700" s="113"/>
      <c r="CJZ2700" s="113"/>
      <c r="CKA2700" s="113"/>
      <c r="CKB2700" s="113"/>
      <c r="CKC2700" s="113"/>
      <c r="CKD2700" s="113"/>
      <c r="CKE2700" s="113"/>
      <c r="CKF2700" s="113"/>
      <c r="CKG2700" s="113"/>
      <c r="CKH2700" s="113"/>
      <c r="CKI2700" s="113"/>
      <c r="CKJ2700" s="113"/>
      <c r="CKK2700" s="113"/>
      <c r="CKL2700" s="113"/>
      <c r="CKM2700" s="113"/>
      <c r="CKN2700" s="113"/>
      <c r="CKO2700" s="113"/>
      <c r="CKP2700" s="113"/>
      <c r="CKQ2700" s="113"/>
      <c r="CKR2700" s="113"/>
      <c r="CKS2700" s="113"/>
      <c r="CKT2700" s="113"/>
      <c r="CKU2700" s="113"/>
      <c r="CKV2700" s="113"/>
      <c r="CKW2700" s="113"/>
      <c r="CKX2700" s="113"/>
      <c r="CKY2700" s="113"/>
      <c r="CKZ2700" s="113"/>
      <c r="CLA2700" s="113"/>
      <c r="CLB2700" s="113"/>
      <c r="CLC2700" s="113"/>
      <c r="CLD2700" s="113"/>
      <c r="CLE2700" s="113"/>
      <c r="CLF2700" s="113"/>
      <c r="CLG2700" s="113"/>
      <c r="CLH2700" s="113"/>
      <c r="CLI2700" s="113"/>
      <c r="CLJ2700" s="113"/>
      <c r="CLK2700" s="113"/>
      <c r="CLL2700" s="113"/>
      <c r="CLM2700" s="113"/>
      <c r="CLN2700" s="113"/>
      <c r="CLO2700" s="113"/>
      <c r="CLP2700" s="113"/>
      <c r="CLQ2700" s="113"/>
      <c r="CLR2700" s="113"/>
      <c r="CLS2700" s="113"/>
      <c r="CLT2700" s="113"/>
      <c r="CLU2700" s="113"/>
      <c r="CLV2700" s="113"/>
      <c r="CLW2700" s="113"/>
      <c r="CLX2700" s="113"/>
      <c r="CLY2700" s="113"/>
      <c r="CLZ2700" s="113"/>
      <c r="CMA2700" s="113"/>
      <c r="CMB2700" s="113"/>
      <c r="CMC2700" s="113"/>
      <c r="CMD2700" s="113"/>
      <c r="CME2700" s="113"/>
      <c r="CMF2700" s="113"/>
      <c r="CMG2700" s="113"/>
      <c r="CMH2700" s="113"/>
      <c r="CMI2700" s="113"/>
      <c r="CMJ2700" s="113"/>
      <c r="CMK2700" s="113"/>
      <c r="CML2700" s="113"/>
      <c r="CMM2700" s="113"/>
      <c r="CMN2700" s="113"/>
      <c r="CMO2700" s="113"/>
      <c r="CMP2700" s="113"/>
      <c r="CMQ2700" s="113"/>
      <c r="CMR2700" s="113"/>
      <c r="CMS2700" s="113"/>
      <c r="CMT2700" s="113"/>
      <c r="CMU2700" s="113"/>
      <c r="CMV2700" s="113"/>
      <c r="CMW2700" s="113"/>
      <c r="CMX2700" s="113"/>
      <c r="CMY2700" s="113"/>
      <c r="CMZ2700" s="113"/>
      <c r="CNA2700" s="113"/>
      <c r="CNB2700" s="113"/>
      <c r="CNC2700" s="113"/>
      <c r="CND2700" s="113"/>
      <c r="CNE2700" s="113"/>
      <c r="CNF2700" s="113"/>
      <c r="CNG2700" s="113"/>
      <c r="CNH2700" s="113"/>
      <c r="CNI2700" s="113"/>
      <c r="CNJ2700" s="113"/>
      <c r="CNK2700" s="113"/>
      <c r="CNL2700" s="113"/>
      <c r="CNM2700" s="113"/>
      <c r="CNN2700" s="113"/>
      <c r="CNO2700" s="113"/>
      <c r="CNP2700" s="113"/>
      <c r="CNQ2700" s="113"/>
      <c r="CNR2700" s="113"/>
      <c r="CNS2700" s="113"/>
      <c r="CNT2700" s="113"/>
      <c r="CNU2700" s="113"/>
      <c r="CNV2700" s="113"/>
      <c r="CNW2700" s="113"/>
      <c r="CNX2700" s="113"/>
      <c r="CNY2700" s="113"/>
      <c r="CNZ2700" s="113"/>
      <c r="COA2700" s="113"/>
      <c r="COB2700" s="113"/>
      <c r="COC2700" s="113"/>
      <c r="COD2700" s="113"/>
      <c r="COE2700" s="113"/>
      <c r="COF2700" s="113"/>
      <c r="COG2700" s="113"/>
      <c r="COH2700" s="113"/>
      <c r="COI2700" s="113"/>
      <c r="COJ2700" s="113"/>
      <c r="COK2700" s="113"/>
      <c r="COL2700" s="113"/>
      <c r="COM2700" s="113"/>
      <c r="CON2700" s="113"/>
      <c r="COO2700" s="113"/>
      <c r="COP2700" s="113"/>
      <c r="COQ2700" s="113"/>
      <c r="COR2700" s="113"/>
      <c r="COS2700" s="113"/>
      <c r="COT2700" s="113"/>
      <c r="COU2700" s="113"/>
      <c r="COV2700" s="113"/>
      <c r="COW2700" s="113"/>
      <c r="COX2700" s="113"/>
      <c r="COY2700" s="113"/>
      <c r="COZ2700" s="113"/>
      <c r="CPA2700" s="113"/>
      <c r="CPB2700" s="113"/>
      <c r="CPC2700" s="113"/>
      <c r="CPD2700" s="113"/>
      <c r="CPE2700" s="113"/>
      <c r="CPF2700" s="113"/>
      <c r="CPG2700" s="113"/>
      <c r="CPH2700" s="113"/>
      <c r="CPI2700" s="113"/>
      <c r="CPJ2700" s="113"/>
      <c r="CPK2700" s="113"/>
      <c r="CPL2700" s="113"/>
      <c r="CPM2700" s="113"/>
      <c r="CPN2700" s="113"/>
      <c r="CPO2700" s="113"/>
      <c r="CPP2700" s="113"/>
      <c r="CPQ2700" s="113"/>
      <c r="CPR2700" s="113"/>
      <c r="CPS2700" s="113"/>
      <c r="CPT2700" s="113"/>
      <c r="CPU2700" s="113"/>
      <c r="CPV2700" s="113"/>
      <c r="CPW2700" s="113"/>
      <c r="CPX2700" s="113"/>
      <c r="CPY2700" s="113"/>
      <c r="CPZ2700" s="113"/>
      <c r="CQA2700" s="113"/>
      <c r="CQB2700" s="113"/>
      <c r="CQC2700" s="113"/>
      <c r="CQD2700" s="113"/>
      <c r="CQE2700" s="113"/>
      <c r="CQF2700" s="113"/>
      <c r="CQG2700" s="113"/>
      <c r="CQH2700" s="113"/>
      <c r="CQI2700" s="113"/>
      <c r="CQJ2700" s="113"/>
      <c r="CQK2700" s="113"/>
      <c r="CQL2700" s="113"/>
      <c r="CQM2700" s="113"/>
      <c r="CQN2700" s="113"/>
      <c r="CQO2700" s="113"/>
      <c r="CQP2700" s="113"/>
      <c r="CQQ2700" s="113"/>
      <c r="CQR2700" s="113"/>
      <c r="CQS2700" s="113"/>
      <c r="CQT2700" s="113"/>
      <c r="CQU2700" s="113"/>
      <c r="CQV2700" s="113"/>
      <c r="CQW2700" s="113"/>
      <c r="CQX2700" s="113"/>
      <c r="CQY2700" s="113"/>
      <c r="CQZ2700" s="113"/>
      <c r="CRA2700" s="113"/>
      <c r="CRB2700" s="113"/>
      <c r="CRC2700" s="113"/>
      <c r="CRD2700" s="113"/>
      <c r="CRE2700" s="113"/>
      <c r="CRF2700" s="113"/>
      <c r="CRG2700" s="113"/>
      <c r="CRH2700" s="113"/>
      <c r="CRI2700" s="113"/>
      <c r="CRJ2700" s="113"/>
      <c r="CRK2700" s="113"/>
      <c r="CRL2700" s="113"/>
      <c r="CRM2700" s="113"/>
      <c r="CRN2700" s="113"/>
      <c r="CRO2700" s="113"/>
      <c r="CRP2700" s="113"/>
      <c r="CRQ2700" s="113"/>
      <c r="CRR2700" s="113"/>
      <c r="CRS2700" s="113"/>
      <c r="CRT2700" s="113"/>
      <c r="CRU2700" s="113"/>
      <c r="CRV2700" s="113"/>
      <c r="CRW2700" s="113"/>
      <c r="CRX2700" s="113"/>
      <c r="CRY2700" s="113"/>
      <c r="CRZ2700" s="113"/>
      <c r="CSA2700" s="113"/>
      <c r="CSB2700" s="113"/>
      <c r="CSC2700" s="113"/>
      <c r="CSD2700" s="113"/>
      <c r="CSE2700" s="113"/>
      <c r="CSF2700" s="113"/>
      <c r="CSG2700" s="113"/>
      <c r="CSH2700" s="113"/>
      <c r="CSI2700" s="113"/>
      <c r="CSJ2700" s="113"/>
      <c r="CSK2700" s="113"/>
      <c r="CSL2700" s="113"/>
      <c r="CSM2700" s="113"/>
      <c r="CSN2700" s="113"/>
      <c r="CSO2700" s="113"/>
      <c r="CSP2700" s="113"/>
      <c r="CSQ2700" s="113"/>
      <c r="CSR2700" s="113"/>
      <c r="CSS2700" s="113"/>
      <c r="CST2700" s="113"/>
      <c r="CSU2700" s="113"/>
      <c r="CSV2700" s="113"/>
      <c r="CSW2700" s="113"/>
      <c r="CSX2700" s="113"/>
      <c r="CSY2700" s="113"/>
      <c r="CSZ2700" s="113"/>
      <c r="CTA2700" s="113"/>
      <c r="CTB2700" s="113"/>
      <c r="CTC2700" s="113"/>
      <c r="CTD2700" s="113"/>
      <c r="CTE2700" s="113"/>
      <c r="CTF2700" s="113"/>
      <c r="CTG2700" s="113"/>
      <c r="CTH2700" s="113"/>
      <c r="CTI2700" s="113"/>
      <c r="CTJ2700" s="113"/>
      <c r="CTK2700" s="113"/>
      <c r="CTL2700" s="113"/>
      <c r="CTM2700" s="113"/>
      <c r="CTN2700" s="113"/>
      <c r="CTO2700" s="113"/>
      <c r="CTP2700" s="113"/>
      <c r="CTQ2700" s="113"/>
      <c r="CTR2700" s="113"/>
      <c r="CTS2700" s="113"/>
      <c r="CTT2700" s="113"/>
      <c r="CTU2700" s="113"/>
      <c r="CTV2700" s="113"/>
      <c r="CTW2700" s="113"/>
      <c r="CTX2700" s="113"/>
      <c r="CTY2700" s="113"/>
      <c r="CTZ2700" s="113"/>
      <c r="CUA2700" s="113"/>
      <c r="CUB2700" s="113"/>
      <c r="CUC2700" s="113"/>
      <c r="CUD2700" s="113"/>
      <c r="CUE2700" s="113"/>
      <c r="CUF2700" s="113"/>
      <c r="CUG2700" s="113"/>
      <c r="CUH2700" s="113"/>
      <c r="CUI2700" s="113"/>
      <c r="CUJ2700" s="113"/>
      <c r="CUK2700" s="113"/>
      <c r="CUL2700" s="113"/>
      <c r="CUM2700" s="113"/>
      <c r="CUN2700" s="113"/>
      <c r="CUO2700" s="113"/>
      <c r="CUP2700" s="113"/>
      <c r="CUQ2700" s="113"/>
      <c r="CUR2700" s="113"/>
      <c r="CUS2700" s="113"/>
      <c r="CUT2700" s="113"/>
      <c r="CUU2700" s="113"/>
      <c r="CUV2700" s="113"/>
      <c r="CUW2700" s="113"/>
      <c r="CUX2700" s="113"/>
      <c r="CUY2700" s="113"/>
      <c r="CUZ2700" s="113"/>
      <c r="CVA2700" s="113"/>
      <c r="CVB2700" s="113"/>
      <c r="CVC2700" s="113"/>
      <c r="CVD2700" s="113"/>
      <c r="CVE2700" s="113"/>
      <c r="CVF2700" s="113"/>
      <c r="CVG2700" s="113"/>
      <c r="CVH2700" s="113"/>
      <c r="CVI2700" s="113"/>
      <c r="CVJ2700" s="113"/>
      <c r="CVK2700" s="113"/>
      <c r="CVL2700" s="113"/>
      <c r="CVM2700" s="113"/>
      <c r="CVN2700" s="113"/>
      <c r="CVO2700" s="113"/>
      <c r="CVP2700" s="113"/>
      <c r="CVQ2700" s="113"/>
      <c r="CVR2700" s="113"/>
      <c r="CVS2700" s="113"/>
      <c r="CVT2700" s="113"/>
      <c r="CVU2700" s="113"/>
      <c r="CVV2700" s="113"/>
      <c r="CVW2700" s="113"/>
      <c r="CVX2700" s="113"/>
      <c r="CVY2700" s="113"/>
      <c r="CVZ2700" s="113"/>
      <c r="CWA2700" s="113"/>
      <c r="CWB2700" s="113"/>
      <c r="CWC2700" s="113"/>
      <c r="CWD2700" s="113"/>
      <c r="CWE2700" s="113"/>
      <c r="CWF2700" s="113"/>
      <c r="CWG2700" s="113"/>
      <c r="CWH2700" s="113"/>
      <c r="CWI2700" s="113"/>
      <c r="CWJ2700" s="113"/>
      <c r="CWK2700" s="113"/>
      <c r="CWL2700" s="113"/>
      <c r="CWM2700" s="113"/>
      <c r="CWN2700" s="113"/>
      <c r="CWO2700" s="113"/>
      <c r="CWP2700" s="113"/>
      <c r="CWQ2700" s="113"/>
      <c r="CWR2700" s="113"/>
      <c r="CWS2700" s="113"/>
      <c r="CWT2700" s="113"/>
      <c r="CWU2700" s="113"/>
      <c r="CWV2700" s="113"/>
      <c r="CWW2700" s="113"/>
      <c r="CWX2700" s="113"/>
      <c r="CWY2700" s="113"/>
      <c r="CWZ2700" s="113"/>
      <c r="CXA2700" s="113"/>
      <c r="CXB2700" s="113"/>
      <c r="CXC2700" s="113"/>
      <c r="CXD2700" s="113"/>
      <c r="CXE2700" s="113"/>
      <c r="CXF2700" s="113"/>
      <c r="CXG2700" s="113"/>
      <c r="CXH2700" s="113"/>
      <c r="CXI2700" s="113"/>
      <c r="CXJ2700" s="113"/>
      <c r="CXK2700" s="113"/>
      <c r="CXL2700" s="113"/>
      <c r="CXM2700" s="113"/>
      <c r="CXN2700" s="113"/>
      <c r="CXO2700" s="113"/>
      <c r="CXP2700" s="113"/>
      <c r="CXQ2700" s="113"/>
      <c r="CXR2700" s="113"/>
      <c r="CXS2700" s="113"/>
      <c r="CXT2700" s="113"/>
      <c r="CXU2700" s="113"/>
      <c r="CXV2700" s="113"/>
      <c r="CXW2700" s="113"/>
      <c r="CXX2700" s="113"/>
      <c r="CXY2700" s="113"/>
      <c r="CXZ2700" s="113"/>
      <c r="CYA2700" s="113"/>
      <c r="CYB2700" s="113"/>
      <c r="CYC2700" s="113"/>
      <c r="CYD2700" s="113"/>
      <c r="CYE2700" s="113"/>
      <c r="CYF2700" s="113"/>
      <c r="CYG2700" s="113"/>
      <c r="CYH2700" s="113"/>
      <c r="CYI2700" s="113"/>
      <c r="CYJ2700" s="113"/>
      <c r="CYK2700" s="113"/>
      <c r="CYL2700" s="113"/>
      <c r="CYM2700" s="113"/>
      <c r="CYN2700" s="113"/>
      <c r="CYO2700" s="113"/>
      <c r="CYP2700" s="113"/>
      <c r="CYQ2700" s="113"/>
      <c r="CYR2700" s="113"/>
      <c r="CYS2700" s="113"/>
      <c r="CYT2700" s="113"/>
      <c r="CYU2700" s="113"/>
      <c r="CYV2700" s="113"/>
      <c r="CYW2700" s="113"/>
      <c r="CYX2700" s="113"/>
      <c r="CYY2700" s="113"/>
      <c r="CYZ2700" s="113"/>
      <c r="CZA2700" s="113"/>
      <c r="CZB2700" s="113"/>
      <c r="CZC2700" s="113"/>
      <c r="CZD2700" s="113"/>
      <c r="CZE2700" s="113"/>
      <c r="CZF2700" s="113"/>
      <c r="CZG2700" s="113"/>
      <c r="CZH2700" s="113"/>
      <c r="CZI2700" s="113"/>
      <c r="CZJ2700" s="113"/>
      <c r="CZK2700" s="113"/>
      <c r="CZL2700" s="113"/>
      <c r="CZM2700" s="113"/>
      <c r="CZN2700" s="113"/>
      <c r="CZO2700" s="113"/>
      <c r="CZP2700" s="113"/>
      <c r="CZQ2700" s="113"/>
      <c r="CZR2700" s="113"/>
      <c r="CZS2700" s="113"/>
      <c r="CZT2700" s="113"/>
      <c r="CZU2700" s="113"/>
      <c r="CZV2700" s="113"/>
      <c r="CZW2700" s="113"/>
      <c r="CZX2700" s="113"/>
      <c r="CZY2700" s="113"/>
      <c r="CZZ2700" s="113"/>
      <c r="DAA2700" s="113"/>
      <c r="DAB2700" s="113"/>
      <c r="DAC2700" s="113"/>
      <c r="DAD2700" s="113"/>
      <c r="DAE2700" s="113"/>
      <c r="DAF2700" s="113"/>
      <c r="DAG2700" s="113"/>
      <c r="DAH2700" s="113"/>
      <c r="DAI2700" s="113"/>
      <c r="DAJ2700" s="113"/>
      <c r="DAK2700" s="113"/>
      <c r="DAL2700" s="113"/>
      <c r="DAM2700" s="113"/>
      <c r="DAN2700" s="113"/>
      <c r="DAO2700" s="113"/>
      <c r="DAP2700" s="113"/>
      <c r="DAQ2700" s="113"/>
      <c r="DAR2700" s="113"/>
      <c r="DAS2700" s="113"/>
      <c r="DAT2700" s="113"/>
      <c r="DAU2700" s="113"/>
      <c r="DAV2700" s="113"/>
      <c r="DAW2700" s="113"/>
      <c r="DAX2700" s="113"/>
      <c r="DAY2700" s="113"/>
      <c r="DAZ2700" s="113"/>
      <c r="DBA2700" s="113"/>
      <c r="DBB2700" s="113"/>
      <c r="DBC2700" s="113"/>
      <c r="DBD2700" s="113"/>
      <c r="DBE2700" s="113"/>
      <c r="DBF2700" s="113"/>
      <c r="DBG2700" s="113"/>
      <c r="DBH2700" s="113"/>
      <c r="DBI2700" s="113"/>
      <c r="DBJ2700" s="113"/>
      <c r="DBK2700" s="113"/>
      <c r="DBL2700" s="113"/>
      <c r="DBM2700" s="113"/>
      <c r="DBN2700" s="113"/>
      <c r="DBO2700" s="113"/>
      <c r="DBP2700" s="113"/>
      <c r="DBQ2700" s="113"/>
      <c r="DBR2700" s="113"/>
      <c r="DBS2700" s="113"/>
      <c r="DBT2700" s="113"/>
      <c r="DBU2700" s="113"/>
      <c r="DBV2700" s="113"/>
      <c r="DBW2700" s="113"/>
      <c r="DBX2700" s="113"/>
      <c r="DBY2700" s="113"/>
      <c r="DBZ2700" s="113"/>
      <c r="DCA2700" s="113"/>
      <c r="DCB2700" s="113"/>
      <c r="DCC2700" s="113"/>
      <c r="DCD2700" s="113"/>
      <c r="DCE2700" s="113"/>
      <c r="DCF2700" s="113"/>
      <c r="DCG2700" s="113"/>
      <c r="DCH2700" s="113"/>
      <c r="DCI2700" s="113"/>
      <c r="DCJ2700" s="113"/>
      <c r="DCK2700" s="113"/>
      <c r="DCL2700" s="113"/>
      <c r="DCM2700" s="113"/>
      <c r="DCN2700" s="113"/>
      <c r="DCO2700" s="113"/>
      <c r="DCP2700" s="113"/>
      <c r="DCQ2700" s="113"/>
      <c r="DCR2700" s="113"/>
      <c r="DCS2700" s="113"/>
      <c r="DCT2700" s="113"/>
      <c r="DCU2700" s="113"/>
      <c r="DCV2700" s="113"/>
      <c r="DCW2700" s="113"/>
      <c r="DCX2700" s="113"/>
      <c r="DCY2700" s="113"/>
      <c r="DCZ2700" s="113"/>
      <c r="DDA2700" s="113"/>
      <c r="DDB2700" s="113"/>
      <c r="DDC2700" s="113"/>
      <c r="DDD2700" s="113"/>
      <c r="DDE2700" s="113"/>
      <c r="DDF2700" s="113"/>
      <c r="DDG2700" s="113"/>
      <c r="DDH2700" s="113"/>
      <c r="DDI2700" s="113"/>
      <c r="DDJ2700" s="113"/>
      <c r="DDK2700" s="113"/>
      <c r="DDL2700" s="113"/>
      <c r="DDM2700" s="113"/>
      <c r="DDN2700" s="113"/>
      <c r="DDO2700" s="113"/>
      <c r="DDP2700" s="113"/>
      <c r="DDQ2700" s="113"/>
      <c r="DDR2700" s="113"/>
      <c r="DDS2700" s="113"/>
      <c r="DDT2700" s="113"/>
      <c r="DDU2700" s="113"/>
      <c r="DDV2700" s="113"/>
      <c r="DDW2700" s="113"/>
      <c r="DDX2700" s="113"/>
      <c r="DDY2700" s="113"/>
      <c r="DDZ2700" s="113"/>
      <c r="DEA2700" s="113"/>
      <c r="DEB2700" s="113"/>
      <c r="DEC2700" s="113"/>
      <c r="DED2700" s="113"/>
      <c r="DEE2700" s="113"/>
      <c r="DEF2700" s="113"/>
      <c r="DEG2700" s="113"/>
      <c r="DEH2700" s="113"/>
      <c r="DEI2700" s="113"/>
      <c r="DEJ2700" s="113"/>
      <c r="DEK2700" s="113"/>
      <c r="DEL2700" s="113"/>
      <c r="DEM2700" s="113"/>
      <c r="DEN2700" s="113"/>
      <c r="DEO2700" s="113"/>
      <c r="DEP2700" s="113"/>
      <c r="DEQ2700" s="113"/>
      <c r="DER2700" s="113"/>
      <c r="DES2700" s="113"/>
      <c r="DET2700" s="113"/>
      <c r="DEU2700" s="113"/>
      <c r="DEV2700" s="113"/>
      <c r="DEW2700" s="113"/>
      <c r="DEX2700" s="113"/>
      <c r="DEY2700" s="113"/>
      <c r="DEZ2700" s="113"/>
      <c r="DFA2700" s="113"/>
      <c r="DFB2700" s="113"/>
      <c r="DFC2700" s="113"/>
      <c r="DFD2700" s="113"/>
      <c r="DFE2700" s="113"/>
      <c r="DFF2700" s="113"/>
      <c r="DFG2700" s="113"/>
      <c r="DFH2700" s="113"/>
      <c r="DFI2700" s="113"/>
      <c r="DFJ2700" s="113"/>
      <c r="DFK2700" s="113"/>
      <c r="DFL2700" s="113"/>
      <c r="DFM2700" s="113"/>
      <c r="DFN2700" s="113"/>
      <c r="DFO2700" s="113"/>
      <c r="DFP2700" s="113"/>
      <c r="DFQ2700" s="113"/>
      <c r="DFR2700" s="113"/>
      <c r="DFS2700" s="113"/>
      <c r="DFT2700" s="113"/>
      <c r="DFU2700" s="113"/>
      <c r="DFV2700" s="113"/>
      <c r="DFW2700" s="113"/>
      <c r="DFX2700" s="113"/>
      <c r="DFY2700" s="113"/>
      <c r="DFZ2700" s="113"/>
      <c r="DGA2700" s="113"/>
      <c r="DGB2700" s="113"/>
      <c r="DGC2700" s="113"/>
      <c r="DGD2700" s="113"/>
      <c r="DGE2700" s="113"/>
      <c r="DGF2700" s="113"/>
      <c r="DGG2700" s="113"/>
      <c r="DGH2700" s="113"/>
      <c r="DGI2700" s="113"/>
      <c r="DGJ2700" s="113"/>
      <c r="DGK2700" s="113"/>
      <c r="DGL2700" s="113"/>
      <c r="DGM2700" s="113"/>
      <c r="DGN2700" s="113"/>
      <c r="DGO2700" s="113"/>
      <c r="DGP2700" s="113"/>
      <c r="DGQ2700" s="113"/>
      <c r="DGR2700" s="113"/>
      <c r="DGS2700" s="113"/>
      <c r="DGT2700" s="113"/>
      <c r="DGU2700" s="113"/>
      <c r="DGV2700" s="113"/>
      <c r="DGW2700" s="113"/>
      <c r="DGX2700" s="113"/>
      <c r="DGY2700" s="113"/>
      <c r="DGZ2700" s="113"/>
      <c r="DHA2700" s="113"/>
      <c r="DHB2700" s="113"/>
      <c r="DHC2700" s="113"/>
      <c r="DHD2700" s="113"/>
      <c r="DHE2700" s="113"/>
      <c r="DHF2700" s="113"/>
      <c r="DHG2700" s="113"/>
      <c r="DHH2700" s="113"/>
      <c r="DHI2700" s="113"/>
      <c r="DHJ2700" s="113"/>
      <c r="DHK2700" s="113"/>
      <c r="DHL2700" s="113"/>
      <c r="DHM2700" s="113"/>
      <c r="DHN2700" s="113"/>
      <c r="DHO2700" s="113"/>
      <c r="DHP2700" s="113"/>
      <c r="DHQ2700" s="113"/>
      <c r="DHR2700" s="113"/>
      <c r="DHS2700" s="113"/>
      <c r="DHT2700" s="113"/>
      <c r="DHU2700" s="113"/>
      <c r="DHV2700" s="113"/>
      <c r="DHW2700" s="113"/>
      <c r="DHX2700" s="113"/>
      <c r="DHY2700" s="113"/>
      <c r="DHZ2700" s="113"/>
      <c r="DIA2700" s="113"/>
      <c r="DIB2700" s="113"/>
      <c r="DIC2700" s="113"/>
      <c r="DID2700" s="113"/>
      <c r="DIE2700" s="113"/>
      <c r="DIF2700" s="113"/>
      <c r="DIG2700" s="113"/>
      <c r="DIH2700" s="113"/>
      <c r="DII2700" s="113"/>
      <c r="DIJ2700" s="113"/>
      <c r="DIK2700" s="113"/>
      <c r="DIL2700" s="113"/>
      <c r="DIM2700" s="113"/>
      <c r="DIN2700" s="113"/>
      <c r="DIO2700" s="113"/>
      <c r="DIP2700" s="113"/>
      <c r="DIQ2700" s="113"/>
      <c r="DIR2700" s="113"/>
      <c r="DIS2700" s="113"/>
      <c r="DIT2700" s="113"/>
      <c r="DIU2700" s="113"/>
      <c r="DIV2700" s="113"/>
      <c r="DIW2700" s="113"/>
      <c r="DIX2700" s="113"/>
      <c r="DIY2700" s="113"/>
      <c r="DIZ2700" s="113"/>
      <c r="DJA2700" s="113"/>
      <c r="DJB2700" s="113"/>
      <c r="DJC2700" s="113"/>
      <c r="DJD2700" s="113"/>
      <c r="DJE2700" s="113"/>
      <c r="DJF2700" s="113"/>
      <c r="DJG2700" s="113"/>
      <c r="DJH2700" s="113"/>
      <c r="DJI2700" s="113"/>
      <c r="DJJ2700" s="113"/>
      <c r="DJK2700" s="113"/>
      <c r="DJL2700" s="113"/>
      <c r="DJM2700" s="113"/>
      <c r="DJN2700" s="113"/>
      <c r="DJO2700" s="113"/>
      <c r="DJP2700" s="113"/>
      <c r="DJQ2700" s="113"/>
      <c r="DJR2700" s="113"/>
      <c r="DJS2700" s="113"/>
      <c r="DJT2700" s="113"/>
      <c r="DJU2700" s="113"/>
      <c r="DJV2700" s="113"/>
      <c r="DJW2700" s="113"/>
      <c r="DJX2700" s="113"/>
      <c r="DJY2700" s="113"/>
      <c r="DJZ2700" s="113"/>
      <c r="DKA2700" s="113"/>
      <c r="DKB2700" s="113"/>
      <c r="DKC2700" s="113"/>
      <c r="DKD2700" s="113"/>
      <c r="DKE2700" s="113"/>
      <c r="DKF2700" s="113"/>
      <c r="DKG2700" s="113"/>
      <c r="DKH2700" s="113"/>
      <c r="DKI2700" s="113"/>
      <c r="DKJ2700" s="113"/>
      <c r="DKK2700" s="113"/>
      <c r="DKL2700" s="113"/>
      <c r="DKM2700" s="113"/>
      <c r="DKN2700" s="113"/>
      <c r="DKO2700" s="113"/>
      <c r="DKP2700" s="113"/>
      <c r="DKQ2700" s="113"/>
      <c r="DKR2700" s="113"/>
      <c r="DKS2700" s="113"/>
      <c r="DKT2700" s="113"/>
      <c r="DKU2700" s="113"/>
      <c r="DKV2700" s="113"/>
      <c r="DKW2700" s="113"/>
      <c r="DKX2700" s="113"/>
      <c r="DKY2700" s="113"/>
      <c r="DKZ2700" s="113"/>
      <c r="DLA2700" s="113"/>
      <c r="DLB2700" s="113"/>
      <c r="DLC2700" s="113"/>
      <c r="DLD2700" s="113"/>
      <c r="DLE2700" s="113"/>
      <c r="DLF2700" s="113"/>
      <c r="DLG2700" s="113"/>
      <c r="DLH2700" s="113"/>
      <c r="DLI2700" s="113"/>
      <c r="DLJ2700" s="113"/>
      <c r="DLK2700" s="113"/>
      <c r="DLL2700" s="113"/>
      <c r="DLM2700" s="113"/>
      <c r="DLN2700" s="113"/>
      <c r="DLO2700" s="113"/>
      <c r="DLP2700" s="113"/>
      <c r="DLQ2700" s="113"/>
      <c r="DLR2700" s="113"/>
      <c r="DLS2700" s="113"/>
      <c r="DLT2700" s="113"/>
      <c r="DLU2700" s="113"/>
      <c r="DLV2700" s="113"/>
      <c r="DLW2700" s="113"/>
      <c r="DLX2700" s="113"/>
      <c r="DLY2700" s="113"/>
      <c r="DLZ2700" s="113"/>
      <c r="DMA2700" s="113"/>
      <c r="DMB2700" s="113"/>
      <c r="DMC2700" s="113"/>
      <c r="DMD2700" s="113"/>
      <c r="DME2700" s="113"/>
      <c r="DMF2700" s="113"/>
      <c r="DMG2700" s="113"/>
      <c r="DMH2700" s="113"/>
      <c r="DMI2700" s="113"/>
      <c r="DMJ2700" s="113"/>
      <c r="DMK2700" s="113"/>
      <c r="DML2700" s="113"/>
      <c r="DMM2700" s="113"/>
      <c r="DMN2700" s="113"/>
      <c r="DMO2700" s="113"/>
      <c r="DMP2700" s="113"/>
      <c r="DMQ2700" s="113"/>
      <c r="DMR2700" s="113"/>
      <c r="DMS2700" s="113"/>
      <c r="DMT2700" s="113"/>
      <c r="DMU2700" s="113"/>
      <c r="DMV2700" s="113"/>
      <c r="DMW2700" s="113"/>
      <c r="DMX2700" s="113"/>
      <c r="DMY2700" s="113"/>
      <c r="DMZ2700" s="113"/>
      <c r="DNA2700" s="113"/>
      <c r="DNB2700" s="113"/>
      <c r="DNC2700" s="113"/>
      <c r="DND2700" s="113"/>
      <c r="DNE2700" s="113"/>
      <c r="DNF2700" s="113"/>
      <c r="DNG2700" s="113"/>
      <c r="DNH2700" s="113"/>
      <c r="DNI2700" s="113"/>
      <c r="DNJ2700" s="113"/>
      <c r="DNK2700" s="113"/>
      <c r="DNL2700" s="113"/>
      <c r="DNM2700" s="113"/>
      <c r="DNN2700" s="113"/>
      <c r="DNO2700" s="113"/>
      <c r="DNP2700" s="113"/>
      <c r="DNQ2700" s="113"/>
      <c r="DNR2700" s="113"/>
      <c r="DNS2700" s="113"/>
      <c r="DNT2700" s="113"/>
      <c r="DNU2700" s="113"/>
      <c r="DNV2700" s="113"/>
      <c r="DNW2700" s="113"/>
      <c r="DNX2700" s="113"/>
      <c r="DNY2700" s="113"/>
      <c r="DNZ2700" s="113"/>
      <c r="DOA2700" s="113"/>
      <c r="DOB2700" s="113"/>
      <c r="DOC2700" s="113"/>
      <c r="DOD2700" s="113"/>
      <c r="DOE2700" s="113"/>
      <c r="DOF2700" s="113"/>
      <c r="DOG2700" s="113"/>
      <c r="DOH2700" s="113"/>
      <c r="DOI2700" s="113"/>
      <c r="DOJ2700" s="113"/>
      <c r="DOK2700" s="113"/>
      <c r="DOL2700" s="113"/>
      <c r="DOM2700" s="113"/>
      <c r="DON2700" s="113"/>
      <c r="DOO2700" s="113"/>
      <c r="DOP2700" s="113"/>
      <c r="DOQ2700" s="113"/>
      <c r="DOR2700" s="113"/>
      <c r="DOS2700" s="113"/>
      <c r="DOT2700" s="113"/>
      <c r="DOU2700" s="113"/>
      <c r="DOV2700" s="113"/>
      <c r="DOW2700" s="113"/>
      <c r="DOX2700" s="113"/>
      <c r="DOY2700" s="113"/>
      <c r="DOZ2700" s="113"/>
      <c r="DPA2700" s="113"/>
      <c r="DPB2700" s="113"/>
      <c r="DPC2700" s="113"/>
      <c r="DPD2700" s="113"/>
      <c r="DPE2700" s="113"/>
      <c r="DPF2700" s="113"/>
      <c r="DPG2700" s="113"/>
      <c r="DPH2700" s="113"/>
      <c r="DPI2700" s="113"/>
      <c r="DPJ2700" s="113"/>
      <c r="DPK2700" s="113"/>
      <c r="DPL2700" s="113"/>
      <c r="DPM2700" s="113"/>
      <c r="DPN2700" s="113"/>
      <c r="DPO2700" s="113"/>
      <c r="DPP2700" s="113"/>
      <c r="DPQ2700" s="113"/>
      <c r="DPR2700" s="113"/>
      <c r="DPS2700" s="113"/>
      <c r="DPT2700" s="113"/>
      <c r="DPU2700" s="113"/>
      <c r="DPV2700" s="113"/>
      <c r="DPW2700" s="113"/>
      <c r="DPX2700" s="113"/>
      <c r="DPY2700" s="113"/>
      <c r="DPZ2700" s="113"/>
      <c r="DQA2700" s="113"/>
      <c r="DQB2700" s="113"/>
      <c r="DQC2700" s="113"/>
      <c r="DQD2700" s="113"/>
      <c r="DQE2700" s="113"/>
      <c r="DQF2700" s="113"/>
      <c r="DQG2700" s="113"/>
      <c r="DQH2700" s="113"/>
      <c r="DQI2700" s="113"/>
      <c r="DQJ2700" s="113"/>
      <c r="DQK2700" s="113"/>
      <c r="DQL2700" s="113"/>
      <c r="DQM2700" s="113"/>
      <c r="DQN2700" s="113"/>
      <c r="DQO2700" s="113"/>
      <c r="DQP2700" s="113"/>
      <c r="DQQ2700" s="113"/>
      <c r="DQR2700" s="113"/>
      <c r="DQS2700" s="113"/>
      <c r="DQT2700" s="113"/>
      <c r="DQU2700" s="113"/>
      <c r="DQV2700" s="113"/>
      <c r="DQW2700" s="113"/>
      <c r="DQX2700" s="113"/>
      <c r="DQY2700" s="113"/>
      <c r="DQZ2700" s="113"/>
      <c r="DRA2700" s="113"/>
      <c r="DRB2700" s="113"/>
      <c r="DRC2700" s="113"/>
      <c r="DRD2700" s="113"/>
      <c r="DRE2700" s="113"/>
      <c r="DRF2700" s="113"/>
      <c r="DRG2700" s="113"/>
      <c r="DRH2700" s="113"/>
      <c r="DRI2700" s="113"/>
      <c r="DRJ2700" s="113"/>
      <c r="DRK2700" s="113"/>
      <c r="DRL2700" s="113"/>
      <c r="DRM2700" s="113"/>
      <c r="DRN2700" s="113"/>
      <c r="DRO2700" s="113"/>
      <c r="DRP2700" s="113"/>
      <c r="DRQ2700" s="113"/>
      <c r="DRR2700" s="113"/>
      <c r="DRS2700" s="113"/>
      <c r="DRT2700" s="113"/>
      <c r="DRU2700" s="113"/>
      <c r="DRV2700" s="113"/>
      <c r="DRW2700" s="113"/>
      <c r="DRX2700" s="113"/>
      <c r="DRY2700" s="113"/>
      <c r="DRZ2700" s="113"/>
      <c r="DSA2700" s="113"/>
      <c r="DSB2700" s="113"/>
      <c r="DSC2700" s="113"/>
      <c r="DSD2700" s="113"/>
      <c r="DSE2700" s="113"/>
      <c r="DSF2700" s="113"/>
      <c r="DSG2700" s="113"/>
      <c r="DSH2700" s="113"/>
      <c r="DSI2700" s="113"/>
      <c r="DSJ2700" s="113"/>
      <c r="DSK2700" s="113"/>
      <c r="DSL2700" s="113"/>
      <c r="DSM2700" s="113"/>
      <c r="DSN2700" s="113"/>
      <c r="DSO2700" s="113"/>
      <c r="DSP2700" s="113"/>
      <c r="DSQ2700" s="113"/>
      <c r="DSR2700" s="113"/>
      <c r="DSS2700" s="113"/>
      <c r="DST2700" s="113"/>
      <c r="DSU2700" s="113"/>
      <c r="DSV2700" s="113"/>
      <c r="DSW2700" s="113"/>
      <c r="DSX2700" s="113"/>
      <c r="DSY2700" s="113"/>
      <c r="DSZ2700" s="113"/>
      <c r="DTA2700" s="113"/>
      <c r="DTB2700" s="113"/>
      <c r="DTC2700" s="113"/>
      <c r="DTD2700" s="113"/>
      <c r="DTE2700" s="113"/>
      <c r="DTF2700" s="113"/>
      <c r="DTG2700" s="113"/>
      <c r="DTH2700" s="113"/>
      <c r="DTI2700" s="113"/>
      <c r="DTJ2700" s="113"/>
      <c r="DTK2700" s="113"/>
      <c r="DTL2700" s="113"/>
      <c r="DTM2700" s="113"/>
      <c r="DTN2700" s="113"/>
      <c r="DTO2700" s="113"/>
      <c r="DTP2700" s="113"/>
      <c r="DTQ2700" s="113"/>
      <c r="DTR2700" s="113"/>
      <c r="DTS2700" s="113"/>
      <c r="DTT2700" s="113"/>
      <c r="DTU2700" s="113"/>
      <c r="DTV2700" s="113"/>
      <c r="DTW2700" s="113"/>
      <c r="DTX2700" s="113"/>
      <c r="DTY2700" s="113"/>
      <c r="DTZ2700" s="113"/>
      <c r="DUA2700" s="113"/>
      <c r="DUB2700" s="113"/>
      <c r="DUC2700" s="113"/>
      <c r="DUD2700" s="113"/>
      <c r="DUE2700" s="113"/>
      <c r="DUF2700" s="113"/>
      <c r="DUG2700" s="113"/>
      <c r="DUH2700" s="113"/>
      <c r="DUI2700" s="113"/>
      <c r="DUJ2700" s="113"/>
      <c r="DUK2700" s="113"/>
      <c r="DUL2700" s="113"/>
      <c r="DUM2700" s="113"/>
      <c r="DUN2700" s="113"/>
      <c r="DUO2700" s="113"/>
      <c r="DUP2700" s="113"/>
      <c r="DUQ2700" s="113"/>
      <c r="DUR2700" s="113"/>
      <c r="DUS2700" s="113"/>
      <c r="DUT2700" s="113"/>
      <c r="DUU2700" s="113"/>
      <c r="DUV2700" s="113"/>
      <c r="DUW2700" s="113"/>
      <c r="DUX2700" s="113"/>
      <c r="DUY2700" s="113"/>
      <c r="DUZ2700" s="113"/>
      <c r="DVA2700" s="113"/>
      <c r="DVB2700" s="113"/>
      <c r="DVC2700" s="113"/>
      <c r="DVD2700" s="113"/>
      <c r="DVE2700" s="113"/>
      <c r="DVF2700" s="113"/>
      <c r="DVG2700" s="113"/>
      <c r="DVH2700" s="113"/>
      <c r="DVI2700" s="113"/>
      <c r="DVJ2700" s="113"/>
      <c r="DVK2700" s="113"/>
      <c r="DVL2700" s="113"/>
      <c r="DVM2700" s="113"/>
      <c r="DVN2700" s="113"/>
      <c r="DVO2700" s="113"/>
      <c r="DVP2700" s="113"/>
      <c r="DVQ2700" s="113"/>
      <c r="DVR2700" s="113"/>
      <c r="DVS2700" s="113"/>
      <c r="DVT2700" s="113"/>
      <c r="DVU2700" s="113"/>
      <c r="DVV2700" s="113"/>
      <c r="DVW2700" s="113"/>
      <c r="DVX2700" s="113"/>
      <c r="DVY2700" s="113"/>
      <c r="DVZ2700" s="113"/>
      <c r="DWA2700" s="113"/>
      <c r="DWB2700" s="113"/>
      <c r="DWC2700" s="113"/>
      <c r="DWD2700" s="113"/>
      <c r="DWE2700" s="113"/>
      <c r="DWF2700" s="113"/>
      <c r="DWG2700" s="113"/>
      <c r="DWH2700" s="113"/>
      <c r="DWI2700" s="113"/>
      <c r="DWJ2700" s="113"/>
      <c r="DWK2700" s="113"/>
      <c r="DWL2700" s="113"/>
      <c r="DWM2700" s="113"/>
      <c r="DWN2700" s="113"/>
      <c r="DWO2700" s="113"/>
      <c r="DWP2700" s="113"/>
      <c r="DWQ2700" s="113"/>
      <c r="DWR2700" s="113"/>
      <c r="DWS2700" s="113"/>
      <c r="DWT2700" s="113"/>
      <c r="DWU2700" s="113"/>
      <c r="DWV2700" s="113"/>
      <c r="DWW2700" s="113"/>
      <c r="DWX2700" s="113"/>
      <c r="DWY2700" s="113"/>
      <c r="DWZ2700" s="113"/>
      <c r="DXA2700" s="113"/>
      <c r="DXB2700" s="113"/>
      <c r="DXC2700" s="113"/>
      <c r="DXD2700" s="113"/>
      <c r="DXE2700" s="113"/>
      <c r="DXF2700" s="113"/>
      <c r="DXG2700" s="113"/>
      <c r="DXH2700" s="113"/>
      <c r="DXI2700" s="113"/>
      <c r="DXJ2700" s="113"/>
      <c r="DXK2700" s="113"/>
      <c r="DXL2700" s="113"/>
      <c r="DXM2700" s="113"/>
      <c r="DXN2700" s="113"/>
      <c r="DXO2700" s="113"/>
      <c r="DXP2700" s="113"/>
      <c r="DXQ2700" s="113"/>
      <c r="DXR2700" s="113"/>
      <c r="DXS2700" s="113"/>
      <c r="DXT2700" s="113"/>
      <c r="DXU2700" s="113"/>
      <c r="DXV2700" s="113"/>
      <c r="DXW2700" s="113"/>
      <c r="DXX2700" s="113"/>
      <c r="DXY2700" s="113"/>
      <c r="DXZ2700" s="113"/>
      <c r="DYA2700" s="113"/>
      <c r="DYB2700" s="113"/>
      <c r="DYC2700" s="113"/>
      <c r="DYD2700" s="113"/>
      <c r="DYE2700" s="113"/>
      <c r="DYF2700" s="113"/>
      <c r="DYG2700" s="113"/>
      <c r="DYH2700" s="113"/>
      <c r="DYI2700" s="113"/>
      <c r="DYJ2700" s="113"/>
      <c r="DYK2700" s="113"/>
      <c r="DYL2700" s="113"/>
      <c r="DYM2700" s="113"/>
      <c r="DYN2700" s="113"/>
      <c r="DYO2700" s="113"/>
      <c r="DYP2700" s="113"/>
      <c r="DYQ2700" s="113"/>
      <c r="DYR2700" s="113"/>
      <c r="DYS2700" s="113"/>
      <c r="DYT2700" s="113"/>
      <c r="DYU2700" s="113"/>
      <c r="DYV2700" s="113"/>
      <c r="DYW2700" s="113"/>
      <c r="DYX2700" s="113"/>
      <c r="DYY2700" s="113"/>
      <c r="DYZ2700" s="113"/>
      <c r="DZA2700" s="113"/>
      <c r="DZB2700" s="113"/>
      <c r="DZC2700" s="113"/>
      <c r="DZD2700" s="113"/>
      <c r="DZE2700" s="113"/>
      <c r="DZF2700" s="113"/>
      <c r="DZG2700" s="113"/>
      <c r="DZH2700" s="113"/>
      <c r="DZI2700" s="113"/>
      <c r="DZJ2700" s="113"/>
      <c r="DZK2700" s="113"/>
      <c r="DZL2700" s="113"/>
      <c r="DZM2700" s="113"/>
      <c r="DZN2700" s="113"/>
      <c r="DZO2700" s="113"/>
      <c r="DZP2700" s="113"/>
      <c r="DZQ2700" s="113"/>
      <c r="DZR2700" s="113"/>
      <c r="DZS2700" s="113"/>
      <c r="DZT2700" s="113"/>
      <c r="DZU2700" s="113"/>
      <c r="DZV2700" s="113"/>
      <c r="DZW2700" s="113"/>
      <c r="DZX2700" s="113"/>
      <c r="DZY2700" s="113"/>
      <c r="DZZ2700" s="113"/>
      <c r="EAA2700" s="113"/>
      <c r="EAB2700" s="113"/>
      <c r="EAC2700" s="113"/>
      <c r="EAD2700" s="113"/>
      <c r="EAE2700" s="113"/>
      <c r="EAF2700" s="113"/>
      <c r="EAG2700" s="113"/>
      <c r="EAH2700" s="113"/>
      <c r="EAI2700" s="113"/>
      <c r="EAJ2700" s="113"/>
      <c r="EAK2700" s="113"/>
      <c r="EAL2700" s="113"/>
      <c r="EAM2700" s="113"/>
      <c r="EAN2700" s="113"/>
      <c r="EAO2700" s="113"/>
      <c r="EAP2700" s="113"/>
      <c r="EAQ2700" s="113"/>
      <c r="EAR2700" s="113"/>
      <c r="EAS2700" s="113"/>
      <c r="EAT2700" s="113"/>
      <c r="EAU2700" s="113"/>
      <c r="EAV2700" s="113"/>
      <c r="EAW2700" s="113"/>
      <c r="EAX2700" s="113"/>
      <c r="EAY2700" s="113"/>
      <c r="EAZ2700" s="113"/>
      <c r="EBA2700" s="113"/>
      <c r="EBB2700" s="113"/>
      <c r="EBC2700" s="113"/>
      <c r="EBD2700" s="113"/>
      <c r="EBE2700" s="113"/>
      <c r="EBF2700" s="113"/>
      <c r="EBG2700" s="113"/>
      <c r="EBH2700" s="113"/>
      <c r="EBI2700" s="113"/>
      <c r="EBJ2700" s="113"/>
      <c r="EBK2700" s="113"/>
      <c r="EBL2700" s="113"/>
      <c r="EBM2700" s="113"/>
      <c r="EBN2700" s="113"/>
      <c r="EBO2700" s="113"/>
      <c r="EBP2700" s="113"/>
      <c r="EBQ2700" s="113"/>
      <c r="EBR2700" s="113"/>
      <c r="EBS2700" s="113"/>
      <c r="EBT2700" s="113"/>
      <c r="EBU2700" s="113"/>
      <c r="EBV2700" s="113"/>
      <c r="EBW2700" s="113"/>
      <c r="EBX2700" s="113"/>
      <c r="EBY2700" s="113"/>
      <c r="EBZ2700" s="113"/>
      <c r="ECA2700" s="113"/>
      <c r="ECB2700" s="113"/>
      <c r="ECC2700" s="113"/>
      <c r="ECD2700" s="113"/>
      <c r="ECE2700" s="113"/>
      <c r="ECF2700" s="113"/>
      <c r="ECG2700" s="113"/>
      <c r="ECH2700" s="113"/>
      <c r="ECI2700" s="113"/>
      <c r="ECJ2700" s="113"/>
      <c r="ECK2700" s="113"/>
      <c r="ECL2700" s="113"/>
      <c r="ECM2700" s="113"/>
      <c r="ECN2700" s="113"/>
      <c r="ECO2700" s="113"/>
      <c r="ECP2700" s="113"/>
      <c r="ECQ2700" s="113"/>
      <c r="ECR2700" s="113"/>
      <c r="ECS2700" s="113"/>
      <c r="ECT2700" s="113"/>
      <c r="ECU2700" s="113"/>
      <c r="ECV2700" s="113"/>
      <c r="ECW2700" s="113"/>
      <c r="ECX2700" s="113"/>
      <c r="ECY2700" s="113"/>
      <c r="ECZ2700" s="113"/>
      <c r="EDA2700" s="113"/>
      <c r="EDB2700" s="113"/>
      <c r="EDC2700" s="113"/>
      <c r="EDD2700" s="113"/>
      <c r="EDE2700" s="113"/>
      <c r="EDF2700" s="113"/>
      <c r="EDG2700" s="113"/>
      <c r="EDH2700" s="113"/>
      <c r="EDI2700" s="113"/>
      <c r="EDJ2700" s="113"/>
      <c r="EDK2700" s="113"/>
      <c r="EDL2700" s="113"/>
      <c r="EDM2700" s="113"/>
      <c r="EDN2700" s="113"/>
      <c r="EDO2700" s="113"/>
      <c r="EDP2700" s="113"/>
      <c r="EDQ2700" s="113"/>
      <c r="EDR2700" s="113"/>
      <c r="EDS2700" s="113"/>
      <c r="EDT2700" s="113"/>
      <c r="EDU2700" s="113"/>
      <c r="EDV2700" s="113"/>
      <c r="EDW2700" s="113"/>
      <c r="EDX2700" s="113"/>
      <c r="EDY2700" s="113"/>
      <c r="EDZ2700" s="113"/>
      <c r="EEA2700" s="113"/>
      <c r="EEB2700" s="113"/>
      <c r="EEC2700" s="113"/>
      <c r="EED2700" s="113"/>
      <c r="EEE2700" s="113"/>
      <c r="EEF2700" s="113"/>
      <c r="EEG2700" s="113"/>
      <c r="EEH2700" s="113"/>
      <c r="EEI2700" s="113"/>
      <c r="EEJ2700" s="113"/>
      <c r="EEK2700" s="113"/>
      <c r="EEL2700" s="113"/>
      <c r="EEM2700" s="113"/>
      <c r="EEN2700" s="113"/>
      <c r="EEO2700" s="113"/>
      <c r="EEP2700" s="113"/>
      <c r="EEQ2700" s="113"/>
      <c r="EER2700" s="113"/>
      <c r="EES2700" s="113"/>
      <c r="EET2700" s="113"/>
      <c r="EEU2700" s="113"/>
      <c r="EEV2700" s="113"/>
      <c r="EEW2700" s="113"/>
      <c r="EEX2700" s="113"/>
      <c r="EEY2700" s="113"/>
      <c r="EEZ2700" s="113"/>
      <c r="EFA2700" s="113"/>
      <c r="EFB2700" s="113"/>
      <c r="EFC2700" s="113"/>
      <c r="EFD2700" s="113"/>
      <c r="EFE2700" s="113"/>
      <c r="EFF2700" s="113"/>
      <c r="EFG2700" s="113"/>
      <c r="EFH2700" s="113"/>
      <c r="EFI2700" s="113"/>
      <c r="EFJ2700" s="113"/>
      <c r="EFK2700" s="113"/>
      <c r="EFL2700" s="113"/>
      <c r="EFM2700" s="113"/>
      <c r="EFN2700" s="113"/>
      <c r="EFO2700" s="113"/>
      <c r="EFP2700" s="113"/>
      <c r="EFQ2700" s="113"/>
      <c r="EFR2700" s="113"/>
      <c r="EFS2700" s="113"/>
      <c r="EFT2700" s="113"/>
      <c r="EFU2700" s="113"/>
      <c r="EFV2700" s="113"/>
      <c r="EFW2700" s="113"/>
      <c r="EFX2700" s="113"/>
      <c r="EFY2700" s="113"/>
      <c r="EFZ2700" s="113"/>
      <c r="EGA2700" s="113"/>
      <c r="EGB2700" s="113"/>
      <c r="EGC2700" s="113"/>
      <c r="EGD2700" s="113"/>
      <c r="EGE2700" s="113"/>
      <c r="EGF2700" s="113"/>
      <c r="EGG2700" s="113"/>
      <c r="EGH2700" s="113"/>
      <c r="EGI2700" s="113"/>
      <c r="EGJ2700" s="113"/>
      <c r="EGK2700" s="113"/>
      <c r="EGL2700" s="113"/>
      <c r="EGM2700" s="113"/>
      <c r="EGN2700" s="113"/>
      <c r="EGO2700" s="113"/>
      <c r="EGP2700" s="113"/>
      <c r="EGQ2700" s="113"/>
      <c r="EGR2700" s="113"/>
      <c r="EGS2700" s="113"/>
      <c r="EGT2700" s="113"/>
      <c r="EGU2700" s="113"/>
      <c r="EGV2700" s="113"/>
      <c r="EGW2700" s="113"/>
      <c r="EGX2700" s="113"/>
      <c r="EGY2700" s="113"/>
      <c r="EGZ2700" s="113"/>
      <c r="EHA2700" s="113"/>
      <c r="EHB2700" s="113"/>
      <c r="EHC2700" s="113"/>
      <c r="EHD2700" s="113"/>
      <c r="EHE2700" s="113"/>
      <c r="EHF2700" s="113"/>
      <c r="EHG2700" s="113"/>
      <c r="EHH2700" s="113"/>
      <c r="EHI2700" s="113"/>
      <c r="EHJ2700" s="113"/>
      <c r="EHK2700" s="113"/>
      <c r="EHL2700" s="113"/>
      <c r="EHM2700" s="113"/>
      <c r="EHN2700" s="113"/>
      <c r="EHO2700" s="113"/>
      <c r="EHP2700" s="113"/>
      <c r="EHQ2700" s="113"/>
      <c r="EHR2700" s="113"/>
      <c r="EHS2700" s="113"/>
      <c r="EHT2700" s="113"/>
      <c r="EHU2700" s="113"/>
      <c r="EHV2700" s="113"/>
      <c r="EHW2700" s="113"/>
      <c r="EHX2700" s="113"/>
      <c r="EHY2700" s="113"/>
      <c r="EHZ2700" s="113"/>
      <c r="EIA2700" s="113"/>
      <c r="EIB2700" s="113"/>
      <c r="EIC2700" s="113"/>
      <c r="EID2700" s="113"/>
      <c r="EIE2700" s="113"/>
      <c r="EIF2700" s="113"/>
      <c r="EIG2700" s="113"/>
      <c r="EIH2700" s="113"/>
      <c r="EII2700" s="113"/>
      <c r="EIJ2700" s="113"/>
      <c r="EIK2700" s="113"/>
      <c r="EIL2700" s="113"/>
      <c r="EIM2700" s="113"/>
      <c r="EIN2700" s="113"/>
      <c r="EIO2700" s="113"/>
      <c r="EIP2700" s="113"/>
      <c r="EIQ2700" s="113"/>
      <c r="EIR2700" s="113"/>
      <c r="EIS2700" s="113"/>
      <c r="EIT2700" s="113"/>
      <c r="EIU2700" s="113"/>
      <c r="EIV2700" s="113"/>
      <c r="EIW2700" s="113"/>
      <c r="EIX2700" s="113"/>
      <c r="EIY2700" s="113"/>
      <c r="EIZ2700" s="113"/>
      <c r="EJA2700" s="113"/>
      <c r="EJB2700" s="113"/>
      <c r="EJC2700" s="113"/>
      <c r="EJD2700" s="113"/>
      <c r="EJE2700" s="113"/>
      <c r="EJF2700" s="113"/>
      <c r="EJG2700" s="113"/>
      <c r="EJH2700" s="113"/>
      <c r="EJI2700" s="113"/>
      <c r="EJJ2700" s="113"/>
      <c r="EJK2700" s="113"/>
      <c r="EJL2700" s="113"/>
      <c r="EJM2700" s="113"/>
      <c r="EJN2700" s="113"/>
      <c r="EJO2700" s="113"/>
      <c r="EJP2700" s="113"/>
      <c r="EJQ2700" s="113"/>
      <c r="EJR2700" s="113"/>
      <c r="EJS2700" s="113"/>
      <c r="EJT2700" s="113"/>
      <c r="EJU2700" s="113"/>
      <c r="EJV2700" s="113"/>
      <c r="EJW2700" s="113"/>
      <c r="EJX2700" s="113"/>
      <c r="EJY2700" s="113"/>
      <c r="EJZ2700" s="113"/>
      <c r="EKA2700" s="113"/>
      <c r="EKB2700" s="113"/>
      <c r="EKC2700" s="113"/>
      <c r="EKD2700" s="113"/>
      <c r="EKE2700" s="113"/>
      <c r="EKF2700" s="113"/>
      <c r="EKG2700" s="113"/>
      <c r="EKH2700" s="113"/>
      <c r="EKI2700" s="113"/>
      <c r="EKJ2700" s="113"/>
      <c r="EKK2700" s="113"/>
      <c r="EKL2700" s="113"/>
      <c r="EKM2700" s="113"/>
      <c r="EKN2700" s="113"/>
      <c r="EKO2700" s="113"/>
      <c r="EKP2700" s="113"/>
      <c r="EKQ2700" s="113"/>
      <c r="EKR2700" s="113"/>
      <c r="EKS2700" s="113"/>
      <c r="EKT2700" s="113"/>
      <c r="EKU2700" s="113"/>
      <c r="EKV2700" s="113"/>
      <c r="EKW2700" s="113"/>
      <c r="EKX2700" s="113"/>
      <c r="EKY2700" s="113"/>
      <c r="EKZ2700" s="113"/>
      <c r="ELA2700" s="113"/>
      <c r="ELB2700" s="113"/>
      <c r="ELC2700" s="113"/>
      <c r="ELD2700" s="113"/>
      <c r="ELE2700" s="113"/>
      <c r="ELF2700" s="113"/>
      <c r="ELG2700" s="113"/>
      <c r="ELH2700" s="113"/>
      <c r="ELI2700" s="113"/>
      <c r="ELJ2700" s="113"/>
      <c r="ELK2700" s="113"/>
      <c r="ELL2700" s="113"/>
      <c r="ELM2700" s="113"/>
      <c r="ELN2700" s="113"/>
      <c r="ELO2700" s="113"/>
      <c r="ELP2700" s="113"/>
      <c r="ELQ2700" s="113"/>
      <c r="ELR2700" s="113"/>
      <c r="ELS2700" s="113"/>
      <c r="ELT2700" s="113"/>
      <c r="ELU2700" s="113"/>
      <c r="ELV2700" s="113"/>
      <c r="ELW2700" s="113"/>
      <c r="ELX2700" s="113"/>
      <c r="ELY2700" s="113"/>
      <c r="ELZ2700" s="113"/>
      <c r="EMA2700" s="113"/>
      <c r="EMB2700" s="113"/>
      <c r="EMC2700" s="113"/>
      <c r="EMD2700" s="113"/>
      <c r="EME2700" s="113"/>
      <c r="EMF2700" s="113"/>
      <c r="EMG2700" s="113"/>
      <c r="EMH2700" s="113"/>
      <c r="EMI2700" s="113"/>
      <c r="EMJ2700" s="113"/>
      <c r="EMK2700" s="113"/>
      <c r="EML2700" s="113"/>
      <c r="EMM2700" s="113"/>
      <c r="EMN2700" s="113"/>
      <c r="EMO2700" s="113"/>
      <c r="EMP2700" s="113"/>
      <c r="EMQ2700" s="113"/>
      <c r="EMR2700" s="113"/>
      <c r="EMS2700" s="113"/>
      <c r="EMT2700" s="113"/>
      <c r="EMU2700" s="113"/>
      <c r="EMV2700" s="113"/>
      <c r="EMW2700" s="113"/>
      <c r="EMX2700" s="113"/>
      <c r="EMY2700" s="113"/>
      <c r="EMZ2700" s="113"/>
      <c r="ENA2700" s="113"/>
      <c r="ENB2700" s="113"/>
      <c r="ENC2700" s="113"/>
      <c r="END2700" s="113"/>
      <c r="ENE2700" s="113"/>
      <c r="ENF2700" s="113"/>
      <c r="ENG2700" s="113"/>
      <c r="ENH2700" s="113"/>
      <c r="ENI2700" s="113"/>
      <c r="ENJ2700" s="113"/>
      <c r="ENK2700" s="113"/>
      <c r="ENL2700" s="113"/>
      <c r="ENM2700" s="113"/>
      <c r="ENN2700" s="113"/>
      <c r="ENO2700" s="113"/>
      <c r="ENP2700" s="113"/>
      <c r="ENQ2700" s="113"/>
      <c r="ENR2700" s="113"/>
      <c r="ENS2700" s="113"/>
      <c r="ENT2700" s="113"/>
      <c r="ENU2700" s="113"/>
      <c r="ENV2700" s="113"/>
      <c r="ENW2700" s="113"/>
      <c r="ENX2700" s="113"/>
      <c r="ENY2700" s="113"/>
      <c r="ENZ2700" s="113"/>
      <c r="EOA2700" s="113"/>
      <c r="EOB2700" s="113"/>
      <c r="EOC2700" s="113"/>
      <c r="EOD2700" s="113"/>
      <c r="EOE2700" s="113"/>
      <c r="EOF2700" s="113"/>
      <c r="EOG2700" s="113"/>
      <c r="EOH2700" s="113"/>
      <c r="EOI2700" s="113"/>
      <c r="EOJ2700" s="113"/>
      <c r="EOK2700" s="113"/>
      <c r="EOL2700" s="113"/>
      <c r="EOM2700" s="113"/>
      <c r="EON2700" s="113"/>
      <c r="EOO2700" s="113"/>
      <c r="EOP2700" s="113"/>
      <c r="EOQ2700" s="113"/>
      <c r="EOR2700" s="113"/>
      <c r="EOS2700" s="113"/>
      <c r="EOT2700" s="113"/>
      <c r="EOU2700" s="113"/>
      <c r="EOV2700" s="113"/>
      <c r="EOW2700" s="113"/>
      <c r="EOX2700" s="113"/>
      <c r="EOY2700" s="113"/>
      <c r="EOZ2700" s="113"/>
      <c r="EPA2700" s="113"/>
      <c r="EPB2700" s="113"/>
      <c r="EPC2700" s="113"/>
      <c r="EPD2700" s="113"/>
      <c r="EPE2700" s="113"/>
      <c r="EPF2700" s="113"/>
      <c r="EPG2700" s="113"/>
      <c r="EPH2700" s="113"/>
      <c r="EPI2700" s="113"/>
      <c r="EPJ2700" s="113"/>
      <c r="EPK2700" s="113"/>
      <c r="EPL2700" s="113"/>
      <c r="EPM2700" s="113"/>
      <c r="EPN2700" s="113"/>
      <c r="EPO2700" s="113"/>
      <c r="EPP2700" s="113"/>
      <c r="EPQ2700" s="113"/>
      <c r="EPR2700" s="113"/>
      <c r="EPS2700" s="113"/>
      <c r="EPT2700" s="113"/>
      <c r="EPU2700" s="113"/>
      <c r="EPV2700" s="113"/>
      <c r="EPW2700" s="113"/>
      <c r="EPX2700" s="113"/>
      <c r="EPY2700" s="113"/>
      <c r="EPZ2700" s="113"/>
      <c r="EQA2700" s="113"/>
      <c r="EQB2700" s="113"/>
      <c r="EQC2700" s="113"/>
      <c r="EQD2700" s="113"/>
      <c r="EQE2700" s="113"/>
      <c r="EQF2700" s="113"/>
      <c r="EQG2700" s="113"/>
      <c r="EQH2700" s="113"/>
      <c r="EQI2700" s="113"/>
      <c r="EQJ2700" s="113"/>
      <c r="EQK2700" s="113"/>
      <c r="EQL2700" s="113"/>
      <c r="EQM2700" s="113"/>
      <c r="EQN2700" s="113"/>
      <c r="EQO2700" s="113"/>
      <c r="EQP2700" s="113"/>
      <c r="EQQ2700" s="113"/>
      <c r="EQR2700" s="113"/>
      <c r="EQS2700" s="113"/>
      <c r="EQT2700" s="113"/>
      <c r="EQU2700" s="113"/>
      <c r="EQV2700" s="113"/>
      <c r="EQW2700" s="113"/>
      <c r="EQX2700" s="113"/>
      <c r="EQY2700" s="113"/>
      <c r="EQZ2700" s="113"/>
      <c r="ERA2700" s="113"/>
      <c r="ERB2700" s="113"/>
      <c r="ERC2700" s="113"/>
      <c r="ERD2700" s="113"/>
      <c r="ERE2700" s="113"/>
      <c r="ERF2700" s="113"/>
      <c r="ERG2700" s="113"/>
      <c r="ERH2700" s="113"/>
      <c r="ERI2700" s="113"/>
      <c r="ERJ2700" s="113"/>
      <c r="ERK2700" s="113"/>
      <c r="ERL2700" s="113"/>
      <c r="ERM2700" s="113"/>
      <c r="ERN2700" s="113"/>
      <c r="ERO2700" s="113"/>
      <c r="ERP2700" s="113"/>
      <c r="ERQ2700" s="113"/>
      <c r="ERR2700" s="113"/>
      <c r="ERS2700" s="113"/>
      <c r="ERT2700" s="113"/>
      <c r="ERU2700" s="113"/>
      <c r="ERV2700" s="113"/>
      <c r="ERW2700" s="113"/>
      <c r="ERX2700" s="113"/>
      <c r="ERY2700" s="113"/>
      <c r="ERZ2700" s="113"/>
      <c r="ESA2700" s="113"/>
      <c r="ESB2700" s="113"/>
      <c r="ESC2700" s="113"/>
      <c r="ESD2700" s="113"/>
      <c r="ESE2700" s="113"/>
      <c r="ESF2700" s="113"/>
      <c r="ESG2700" s="113"/>
      <c r="ESH2700" s="113"/>
      <c r="ESI2700" s="113"/>
      <c r="ESJ2700" s="113"/>
      <c r="ESK2700" s="113"/>
      <c r="ESL2700" s="113"/>
      <c r="ESM2700" s="113"/>
      <c r="ESN2700" s="113"/>
      <c r="ESO2700" s="113"/>
      <c r="ESP2700" s="113"/>
      <c r="ESQ2700" s="113"/>
      <c r="ESR2700" s="113"/>
      <c r="ESS2700" s="113"/>
      <c r="EST2700" s="113"/>
      <c r="ESU2700" s="113"/>
      <c r="ESV2700" s="113"/>
      <c r="ESW2700" s="113"/>
      <c r="ESX2700" s="113"/>
      <c r="ESY2700" s="113"/>
      <c r="ESZ2700" s="113"/>
      <c r="ETA2700" s="113"/>
      <c r="ETB2700" s="113"/>
      <c r="ETC2700" s="113"/>
      <c r="ETD2700" s="113"/>
      <c r="ETE2700" s="113"/>
      <c r="ETF2700" s="113"/>
      <c r="ETG2700" s="113"/>
      <c r="ETH2700" s="113"/>
      <c r="ETI2700" s="113"/>
      <c r="ETJ2700" s="113"/>
      <c r="ETK2700" s="113"/>
      <c r="ETL2700" s="113"/>
      <c r="ETM2700" s="113"/>
      <c r="ETN2700" s="113"/>
      <c r="ETO2700" s="113"/>
      <c r="ETP2700" s="113"/>
      <c r="ETQ2700" s="113"/>
      <c r="ETR2700" s="113"/>
      <c r="ETS2700" s="113"/>
      <c r="ETT2700" s="113"/>
      <c r="ETU2700" s="113"/>
      <c r="ETV2700" s="113"/>
      <c r="ETW2700" s="113"/>
      <c r="ETX2700" s="113"/>
      <c r="ETY2700" s="113"/>
      <c r="ETZ2700" s="113"/>
      <c r="EUA2700" s="113"/>
      <c r="EUB2700" s="113"/>
      <c r="EUC2700" s="113"/>
      <c r="EUD2700" s="113"/>
      <c r="EUE2700" s="113"/>
      <c r="EUF2700" s="113"/>
      <c r="EUG2700" s="113"/>
      <c r="EUH2700" s="113"/>
      <c r="EUI2700" s="113"/>
      <c r="EUJ2700" s="113"/>
      <c r="EUK2700" s="113"/>
      <c r="EUL2700" s="113"/>
      <c r="EUM2700" s="113"/>
      <c r="EUN2700" s="113"/>
      <c r="EUO2700" s="113"/>
      <c r="EUP2700" s="113"/>
      <c r="EUQ2700" s="113"/>
      <c r="EUR2700" s="113"/>
      <c r="EUS2700" s="113"/>
      <c r="EUT2700" s="113"/>
      <c r="EUU2700" s="113"/>
      <c r="EUV2700" s="113"/>
      <c r="EUW2700" s="113"/>
      <c r="EUX2700" s="113"/>
      <c r="EUY2700" s="113"/>
      <c r="EUZ2700" s="113"/>
      <c r="EVA2700" s="113"/>
      <c r="EVB2700" s="113"/>
      <c r="EVC2700" s="113"/>
      <c r="EVD2700" s="113"/>
      <c r="EVE2700" s="113"/>
      <c r="EVF2700" s="113"/>
      <c r="EVG2700" s="113"/>
      <c r="EVH2700" s="113"/>
      <c r="EVI2700" s="113"/>
      <c r="EVJ2700" s="113"/>
      <c r="EVK2700" s="113"/>
      <c r="EVL2700" s="113"/>
      <c r="EVM2700" s="113"/>
      <c r="EVN2700" s="113"/>
      <c r="EVO2700" s="113"/>
      <c r="EVP2700" s="113"/>
      <c r="EVQ2700" s="113"/>
      <c r="EVR2700" s="113"/>
      <c r="EVS2700" s="113"/>
      <c r="EVT2700" s="113"/>
      <c r="EVU2700" s="113"/>
      <c r="EVV2700" s="113"/>
      <c r="EVW2700" s="113"/>
      <c r="EVX2700" s="113"/>
      <c r="EVY2700" s="113"/>
      <c r="EVZ2700" s="113"/>
      <c r="EWA2700" s="113"/>
      <c r="EWB2700" s="113"/>
      <c r="EWC2700" s="113"/>
      <c r="EWD2700" s="113"/>
      <c r="EWE2700" s="113"/>
      <c r="EWF2700" s="113"/>
      <c r="EWG2700" s="113"/>
      <c r="EWH2700" s="113"/>
      <c r="EWI2700" s="113"/>
      <c r="EWJ2700" s="113"/>
      <c r="EWK2700" s="113"/>
      <c r="EWL2700" s="113"/>
      <c r="EWM2700" s="113"/>
      <c r="EWN2700" s="113"/>
      <c r="EWO2700" s="113"/>
      <c r="EWP2700" s="113"/>
      <c r="EWQ2700" s="113"/>
      <c r="EWR2700" s="113"/>
      <c r="EWS2700" s="113"/>
      <c r="EWT2700" s="113"/>
      <c r="EWU2700" s="113"/>
      <c r="EWV2700" s="113"/>
      <c r="EWW2700" s="113"/>
      <c r="EWX2700" s="113"/>
      <c r="EWY2700" s="113"/>
      <c r="EWZ2700" s="113"/>
      <c r="EXA2700" s="113"/>
      <c r="EXB2700" s="113"/>
      <c r="EXC2700" s="113"/>
      <c r="EXD2700" s="113"/>
      <c r="EXE2700" s="113"/>
      <c r="EXF2700" s="113"/>
      <c r="EXG2700" s="113"/>
      <c r="EXH2700" s="113"/>
      <c r="EXI2700" s="113"/>
      <c r="EXJ2700" s="113"/>
      <c r="EXK2700" s="113"/>
      <c r="EXL2700" s="113"/>
      <c r="EXM2700" s="113"/>
      <c r="EXN2700" s="113"/>
      <c r="EXO2700" s="113"/>
      <c r="EXP2700" s="113"/>
      <c r="EXQ2700" s="113"/>
      <c r="EXR2700" s="113"/>
      <c r="EXS2700" s="113"/>
      <c r="EXT2700" s="113"/>
      <c r="EXU2700" s="113"/>
      <c r="EXV2700" s="113"/>
      <c r="EXW2700" s="113"/>
      <c r="EXX2700" s="113"/>
      <c r="EXY2700" s="113"/>
      <c r="EXZ2700" s="113"/>
      <c r="EYA2700" s="113"/>
      <c r="EYB2700" s="113"/>
      <c r="EYC2700" s="113"/>
      <c r="EYD2700" s="113"/>
      <c r="EYE2700" s="113"/>
      <c r="EYF2700" s="113"/>
      <c r="EYG2700" s="113"/>
      <c r="EYH2700" s="113"/>
      <c r="EYI2700" s="113"/>
      <c r="EYJ2700" s="113"/>
      <c r="EYK2700" s="113"/>
      <c r="EYL2700" s="113"/>
      <c r="EYM2700" s="113"/>
      <c r="EYN2700" s="113"/>
      <c r="EYO2700" s="113"/>
      <c r="EYP2700" s="113"/>
      <c r="EYQ2700" s="113"/>
      <c r="EYR2700" s="113"/>
      <c r="EYS2700" s="113"/>
      <c r="EYT2700" s="113"/>
      <c r="EYU2700" s="113"/>
      <c r="EYV2700" s="113"/>
      <c r="EYW2700" s="113"/>
      <c r="EYX2700" s="113"/>
      <c r="EYY2700" s="113"/>
      <c r="EYZ2700" s="113"/>
      <c r="EZA2700" s="113"/>
      <c r="EZB2700" s="113"/>
      <c r="EZC2700" s="113"/>
      <c r="EZD2700" s="113"/>
      <c r="EZE2700" s="113"/>
      <c r="EZF2700" s="113"/>
      <c r="EZG2700" s="113"/>
      <c r="EZH2700" s="113"/>
      <c r="EZI2700" s="113"/>
      <c r="EZJ2700" s="113"/>
      <c r="EZK2700" s="113"/>
      <c r="EZL2700" s="113"/>
      <c r="EZM2700" s="113"/>
      <c r="EZN2700" s="113"/>
      <c r="EZO2700" s="113"/>
      <c r="EZP2700" s="113"/>
      <c r="EZQ2700" s="113"/>
      <c r="EZR2700" s="113"/>
      <c r="EZS2700" s="113"/>
      <c r="EZT2700" s="113"/>
      <c r="EZU2700" s="113"/>
      <c r="EZV2700" s="113"/>
      <c r="EZW2700" s="113"/>
      <c r="EZX2700" s="113"/>
      <c r="EZY2700" s="113"/>
      <c r="EZZ2700" s="113"/>
      <c r="FAA2700" s="113"/>
      <c r="FAB2700" s="113"/>
      <c r="FAC2700" s="113"/>
      <c r="FAD2700" s="113"/>
      <c r="FAE2700" s="113"/>
      <c r="FAF2700" s="113"/>
      <c r="FAG2700" s="113"/>
      <c r="FAH2700" s="113"/>
      <c r="FAI2700" s="113"/>
      <c r="FAJ2700" s="113"/>
      <c r="FAK2700" s="113"/>
      <c r="FAL2700" s="113"/>
      <c r="FAM2700" s="113"/>
      <c r="FAN2700" s="113"/>
      <c r="FAO2700" s="113"/>
      <c r="FAP2700" s="113"/>
      <c r="FAQ2700" s="113"/>
      <c r="FAR2700" s="113"/>
      <c r="FAS2700" s="113"/>
      <c r="FAT2700" s="113"/>
      <c r="FAU2700" s="113"/>
      <c r="FAV2700" s="113"/>
      <c r="FAW2700" s="113"/>
      <c r="FAX2700" s="113"/>
      <c r="FAY2700" s="113"/>
      <c r="FAZ2700" s="113"/>
      <c r="FBA2700" s="113"/>
      <c r="FBB2700" s="113"/>
      <c r="FBC2700" s="113"/>
      <c r="FBD2700" s="113"/>
      <c r="FBE2700" s="113"/>
      <c r="FBF2700" s="113"/>
      <c r="FBG2700" s="113"/>
      <c r="FBH2700" s="113"/>
      <c r="FBI2700" s="113"/>
      <c r="FBJ2700" s="113"/>
      <c r="FBK2700" s="113"/>
      <c r="FBL2700" s="113"/>
      <c r="FBM2700" s="113"/>
      <c r="FBN2700" s="113"/>
      <c r="FBO2700" s="113"/>
      <c r="FBP2700" s="113"/>
      <c r="FBQ2700" s="113"/>
      <c r="FBR2700" s="113"/>
      <c r="FBS2700" s="113"/>
      <c r="FBT2700" s="113"/>
      <c r="FBU2700" s="113"/>
      <c r="FBV2700" s="113"/>
      <c r="FBW2700" s="113"/>
      <c r="FBX2700" s="113"/>
      <c r="FBY2700" s="113"/>
      <c r="FBZ2700" s="113"/>
      <c r="FCA2700" s="113"/>
      <c r="FCB2700" s="113"/>
      <c r="FCC2700" s="113"/>
      <c r="FCD2700" s="113"/>
      <c r="FCE2700" s="113"/>
      <c r="FCF2700" s="113"/>
      <c r="FCG2700" s="113"/>
      <c r="FCH2700" s="113"/>
      <c r="FCI2700" s="113"/>
      <c r="FCJ2700" s="113"/>
      <c r="FCK2700" s="113"/>
      <c r="FCL2700" s="113"/>
      <c r="FCM2700" s="113"/>
      <c r="FCN2700" s="113"/>
      <c r="FCO2700" s="113"/>
      <c r="FCP2700" s="113"/>
      <c r="FCQ2700" s="113"/>
      <c r="FCR2700" s="113"/>
      <c r="FCS2700" s="113"/>
      <c r="FCT2700" s="113"/>
      <c r="FCU2700" s="113"/>
      <c r="FCV2700" s="113"/>
      <c r="FCW2700" s="113"/>
      <c r="FCX2700" s="113"/>
      <c r="FCY2700" s="113"/>
      <c r="FCZ2700" s="113"/>
      <c r="FDA2700" s="113"/>
      <c r="FDB2700" s="113"/>
      <c r="FDC2700" s="113"/>
      <c r="FDD2700" s="113"/>
      <c r="FDE2700" s="113"/>
      <c r="FDF2700" s="113"/>
      <c r="FDG2700" s="113"/>
      <c r="FDH2700" s="113"/>
      <c r="FDI2700" s="113"/>
      <c r="FDJ2700" s="113"/>
      <c r="FDK2700" s="113"/>
      <c r="FDL2700" s="113"/>
      <c r="FDM2700" s="113"/>
      <c r="FDN2700" s="113"/>
      <c r="FDO2700" s="113"/>
      <c r="FDP2700" s="113"/>
      <c r="FDQ2700" s="113"/>
      <c r="FDR2700" s="113"/>
      <c r="FDS2700" s="113"/>
      <c r="FDT2700" s="113"/>
      <c r="FDU2700" s="113"/>
      <c r="FDV2700" s="113"/>
      <c r="FDW2700" s="113"/>
      <c r="FDX2700" s="113"/>
      <c r="FDY2700" s="113"/>
      <c r="FDZ2700" s="113"/>
      <c r="FEA2700" s="113"/>
      <c r="FEB2700" s="113"/>
      <c r="FEC2700" s="113"/>
      <c r="FED2700" s="113"/>
      <c r="FEE2700" s="113"/>
      <c r="FEF2700" s="113"/>
      <c r="FEG2700" s="113"/>
      <c r="FEH2700" s="113"/>
      <c r="FEI2700" s="113"/>
      <c r="FEJ2700" s="113"/>
      <c r="FEK2700" s="113"/>
      <c r="FEL2700" s="113"/>
      <c r="FEM2700" s="113"/>
      <c r="FEN2700" s="113"/>
      <c r="FEO2700" s="113"/>
      <c r="FEP2700" s="113"/>
      <c r="FEQ2700" s="113"/>
      <c r="FER2700" s="113"/>
      <c r="FES2700" s="113"/>
      <c r="FET2700" s="113"/>
      <c r="FEU2700" s="113"/>
      <c r="FEV2700" s="113"/>
      <c r="FEW2700" s="113"/>
      <c r="FEX2700" s="113"/>
      <c r="FEY2700" s="113"/>
      <c r="FEZ2700" s="113"/>
      <c r="FFA2700" s="113"/>
      <c r="FFB2700" s="113"/>
      <c r="FFC2700" s="113"/>
      <c r="FFD2700" s="113"/>
      <c r="FFE2700" s="113"/>
      <c r="FFF2700" s="113"/>
      <c r="FFG2700" s="113"/>
      <c r="FFH2700" s="113"/>
      <c r="FFI2700" s="113"/>
      <c r="FFJ2700" s="113"/>
      <c r="FFK2700" s="113"/>
      <c r="FFL2700" s="113"/>
      <c r="FFM2700" s="113"/>
      <c r="FFN2700" s="113"/>
      <c r="FFO2700" s="113"/>
      <c r="FFP2700" s="113"/>
      <c r="FFQ2700" s="113"/>
      <c r="FFR2700" s="113"/>
      <c r="FFS2700" s="113"/>
      <c r="FFT2700" s="113"/>
      <c r="FFU2700" s="113"/>
      <c r="FFV2700" s="113"/>
      <c r="FFW2700" s="113"/>
      <c r="FFX2700" s="113"/>
      <c r="FFY2700" s="113"/>
      <c r="FFZ2700" s="113"/>
      <c r="FGA2700" s="113"/>
      <c r="FGB2700" s="113"/>
      <c r="FGC2700" s="113"/>
      <c r="FGD2700" s="113"/>
      <c r="FGE2700" s="113"/>
      <c r="FGF2700" s="113"/>
      <c r="FGG2700" s="113"/>
      <c r="FGH2700" s="113"/>
      <c r="FGI2700" s="113"/>
      <c r="FGJ2700" s="113"/>
      <c r="FGK2700" s="113"/>
      <c r="FGL2700" s="113"/>
      <c r="FGM2700" s="113"/>
      <c r="FGN2700" s="113"/>
      <c r="FGO2700" s="113"/>
      <c r="FGP2700" s="113"/>
      <c r="FGQ2700" s="113"/>
      <c r="FGR2700" s="113"/>
      <c r="FGS2700" s="113"/>
      <c r="FGT2700" s="113"/>
      <c r="FGU2700" s="113"/>
      <c r="FGV2700" s="113"/>
      <c r="FGW2700" s="113"/>
      <c r="FGX2700" s="113"/>
      <c r="FGY2700" s="113"/>
      <c r="FGZ2700" s="113"/>
      <c r="FHA2700" s="113"/>
      <c r="FHB2700" s="113"/>
      <c r="FHC2700" s="113"/>
      <c r="FHD2700" s="113"/>
      <c r="FHE2700" s="113"/>
      <c r="FHF2700" s="113"/>
      <c r="FHG2700" s="113"/>
      <c r="FHH2700" s="113"/>
      <c r="FHI2700" s="113"/>
      <c r="FHJ2700" s="113"/>
      <c r="FHK2700" s="113"/>
      <c r="FHL2700" s="113"/>
      <c r="FHM2700" s="113"/>
      <c r="FHN2700" s="113"/>
      <c r="FHO2700" s="113"/>
      <c r="FHP2700" s="113"/>
      <c r="FHQ2700" s="113"/>
      <c r="FHR2700" s="113"/>
      <c r="FHS2700" s="113"/>
      <c r="FHT2700" s="113"/>
      <c r="FHU2700" s="113"/>
      <c r="FHV2700" s="113"/>
      <c r="FHW2700" s="113"/>
      <c r="FHX2700" s="113"/>
      <c r="FHY2700" s="113"/>
      <c r="FHZ2700" s="113"/>
      <c r="FIA2700" s="113"/>
      <c r="FIB2700" s="113"/>
      <c r="FIC2700" s="113"/>
      <c r="FID2700" s="113"/>
      <c r="FIE2700" s="113"/>
      <c r="FIF2700" s="113"/>
      <c r="FIG2700" s="113"/>
      <c r="FIH2700" s="113"/>
      <c r="FII2700" s="113"/>
      <c r="FIJ2700" s="113"/>
      <c r="FIK2700" s="113"/>
      <c r="FIL2700" s="113"/>
      <c r="FIM2700" s="113"/>
      <c r="FIN2700" s="113"/>
      <c r="FIO2700" s="113"/>
      <c r="FIP2700" s="113"/>
      <c r="FIQ2700" s="113"/>
      <c r="FIR2700" s="113"/>
      <c r="FIS2700" s="113"/>
      <c r="FIT2700" s="113"/>
      <c r="FIU2700" s="113"/>
      <c r="FIV2700" s="113"/>
      <c r="FIW2700" s="113"/>
      <c r="FIX2700" s="113"/>
      <c r="FIY2700" s="113"/>
      <c r="FIZ2700" s="113"/>
      <c r="FJA2700" s="113"/>
      <c r="FJB2700" s="113"/>
      <c r="FJC2700" s="113"/>
      <c r="FJD2700" s="113"/>
      <c r="FJE2700" s="113"/>
      <c r="FJF2700" s="113"/>
      <c r="FJG2700" s="113"/>
      <c r="FJH2700" s="113"/>
      <c r="FJI2700" s="113"/>
      <c r="FJJ2700" s="113"/>
      <c r="FJK2700" s="113"/>
      <c r="FJL2700" s="113"/>
      <c r="FJM2700" s="113"/>
      <c r="FJN2700" s="113"/>
      <c r="FJO2700" s="113"/>
      <c r="FJP2700" s="113"/>
      <c r="FJQ2700" s="113"/>
      <c r="FJR2700" s="113"/>
      <c r="FJS2700" s="113"/>
      <c r="FJT2700" s="113"/>
      <c r="FJU2700" s="113"/>
      <c r="FJV2700" s="113"/>
      <c r="FJW2700" s="113"/>
      <c r="FJX2700" s="113"/>
      <c r="FJY2700" s="113"/>
      <c r="FJZ2700" s="113"/>
      <c r="FKA2700" s="113"/>
      <c r="FKB2700" s="113"/>
      <c r="FKC2700" s="113"/>
      <c r="FKD2700" s="113"/>
      <c r="FKE2700" s="113"/>
      <c r="FKF2700" s="113"/>
      <c r="FKG2700" s="113"/>
      <c r="FKH2700" s="113"/>
      <c r="FKI2700" s="113"/>
      <c r="FKJ2700" s="113"/>
      <c r="FKK2700" s="113"/>
      <c r="FKL2700" s="113"/>
      <c r="FKM2700" s="113"/>
      <c r="FKN2700" s="113"/>
      <c r="FKO2700" s="113"/>
      <c r="FKP2700" s="113"/>
      <c r="FKQ2700" s="113"/>
      <c r="FKR2700" s="113"/>
      <c r="FKS2700" s="113"/>
      <c r="FKT2700" s="113"/>
      <c r="FKU2700" s="113"/>
      <c r="FKV2700" s="113"/>
      <c r="FKW2700" s="113"/>
      <c r="FKX2700" s="113"/>
      <c r="FKY2700" s="113"/>
      <c r="FKZ2700" s="113"/>
      <c r="FLA2700" s="113"/>
      <c r="FLB2700" s="113"/>
      <c r="FLC2700" s="113"/>
      <c r="FLD2700" s="113"/>
      <c r="FLE2700" s="113"/>
      <c r="FLF2700" s="113"/>
      <c r="FLG2700" s="113"/>
      <c r="FLH2700" s="113"/>
      <c r="FLI2700" s="113"/>
      <c r="FLJ2700" s="113"/>
      <c r="FLK2700" s="113"/>
      <c r="FLL2700" s="113"/>
      <c r="FLM2700" s="113"/>
      <c r="FLN2700" s="113"/>
      <c r="FLO2700" s="113"/>
      <c r="FLP2700" s="113"/>
      <c r="FLQ2700" s="113"/>
      <c r="FLR2700" s="113"/>
      <c r="FLS2700" s="113"/>
      <c r="FLT2700" s="113"/>
      <c r="FLU2700" s="113"/>
      <c r="FLV2700" s="113"/>
      <c r="FLW2700" s="113"/>
      <c r="FLX2700" s="113"/>
      <c r="FLY2700" s="113"/>
      <c r="FLZ2700" s="113"/>
      <c r="FMA2700" s="113"/>
      <c r="FMB2700" s="113"/>
      <c r="FMC2700" s="113"/>
      <c r="FMD2700" s="113"/>
      <c r="FME2700" s="113"/>
      <c r="FMF2700" s="113"/>
      <c r="FMG2700" s="113"/>
      <c r="FMH2700" s="113"/>
      <c r="FMI2700" s="113"/>
      <c r="FMJ2700" s="113"/>
      <c r="FMK2700" s="113"/>
      <c r="FML2700" s="113"/>
      <c r="FMM2700" s="113"/>
      <c r="FMN2700" s="113"/>
      <c r="FMO2700" s="113"/>
      <c r="FMP2700" s="113"/>
      <c r="FMQ2700" s="113"/>
      <c r="FMR2700" s="113"/>
      <c r="FMS2700" s="113"/>
      <c r="FMT2700" s="113"/>
      <c r="FMU2700" s="113"/>
      <c r="FMV2700" s="113"/>
      <c r="FMW2700" s="113"/>
      <c r="FMX2700" s="113"/>
      <c r="FMY2700" s="113"/>
      <c r="FMZ2700" s="113"/>
      <c r="FNA2700" s="113"/>
      <c r="FNB2700" s="113"/>
      <c r="FNC2700" s="113"/>
      <c r="FND2700" s="113"/>
      <c r="FNE2700" s="113"/>
      <c r="FNF2700" s="113"/>
      <c r="FNG2700" s="113"/>
      <c r="FNH2700" s="113"/>
      <c r="FNI2700" s="113"/>
      <c r="FNJ2700" s="113"/>
      <c r="FNK2700" s="113"/>
      <c r="FNL2700" s="113"/>
      <c r="FNM2700" s="113"/>
      <c r="FNN2700" s="113"/>
      <c r="FNO2700" s="113"/>
      <c r="FNP2700" s="113"/>
      <c r="FNQ2700" s="113"/>
      <c r="FNR2700" s="113"/>
      <c r="FNS2700" s="113"/>
      <c r="FNT2700" s="113"/>
      <c r="FNU2700" s="113"/>
      <c r="FNV2700" s="113"/>
      <c r="FNW2700" s="113"/>
      <c r="FNX2700" s="113"/>
      <c r="FNY2700" s="113"/>
      <c r="FNZ2700" s="113"/>
      <c r="FOA2700" s="113"/>
      <c r="FOB2700" s="113"/>
      <c r="FOC2700" s="113"/>
      <c r="FOD2700" s="113"/>
      <c r="FOE2700" s="113"/>
      <c r="FOF2700" s="113"/>
      <c r="FOG2700" s="113"/>
      <c r="FOH2700" s="113"/>
      <c r="FOI2700" s="113"/>
      <c r="FOJ2700" s="113"/>
      <c r="FOK2700" s="113"/>
      <c r="FOL2700" s="113"/>
      <c r="FOM2700" s="113"/>
      <c r="FON2700" s="113"/>
      <c r="FOO2700" s="113"/>
      <c r="FOP2700" s="113"/>
      <c r="FOQ2700" s="113"/>
      <c r="FOR2700" s="113"/>
      <c r="FOS2700" s="113"/>
      <c r="FOT2700" s="113"/>
      <c r="FOU2700" s="113"/>
      <c r="FOV2700" s="113"/>
      <c r="FOW2700" s="113"/>
      <c r="FOX2700" s="113"/>
      <c r="FOY2700" s="113"/>
      <c r="FOZ2700" s="113"/>
      <c r="FPA2700" s="113"/>
      <c r="FPB2700" s="113"/>
      <c r="FPC2700" s="113"/>
      <c r="FPD2700" s="113"/>
      <c r="FPE2700" s="113"/>
      <c r="FPF2700" s="113"/>
      <c r="FPG2700" s="113"/>
      <c r="FPH2700" s="113"/>
      <c r="FPI2700" s="113"/>
      <c r="FPJ2700" s="113"/>
      <c r="FPK2700" s="113"/>
      <c r="FPL2700" s="113"/>
      <c r="FPM2700" s="113"/>
      <c r="FPN2700" s="113"/>
      <c r="FPO2700" s="113"/>
      <c r="FPP2700" s="113"/>
      <c r="FPQ2700" s="113"/>
      <c r="FPR2700" s="113"/>
      <c r="FPS2700" s="113"/>
      <c r="FPT2700" s="113"/>
      <c r="FPU2700" s="113"/>
      <c r="FPV2700" s="113"/>
      <c r="FPW2700" s="113"/>
      <c r="FPX2700" s="113"/>
      <c r="FPY2700" s="113"/>
      <c r="FPZ2700" s="113"/>
      <c r="FQA2700" s="113"/>
      <c r="FQB2700" s="113"/>
      <c r="FQC2700" s="113"/>
      <c r="FQD2700" s="113"/>
      <c r="FQE2700" s="113"/>
      <c r="FQF2700" s="113"/>
      <c r="FQG2700" s="113"/>
      <c r="FQH2700" s="113"/>
      <c r="FQI2700" s="113"/>
      <c r="FQJ2700" s="113"/>
      <c r="FQK2700" s="113"/>
      <c r="FQL2700" s="113"/>
      <c r="FQM2700" s="113"/>
      <c r="FQN2700" s="113"/>
      <c r="FQO2700" s="113"/>
      <c r="FQP2700" s="113"/>
      <c r="FQQ2700" s="113"/>
      <c r="FQR2700" s="113"/>
      <c r="FQS2700" s="113"/>
      <c r="FQT2700" s="113"/>
      <c r="FQU2700" s="113"/>
      <c r="FQV2700" s="113"/>
      <c r="FQW2700" s="113"/>
      <c r="FQX2700" s="113"/>
      <c r="FQY2700" s="113"/>
      <c r="FQZ2700" s="113"/>
      <c r="FRA2700" s="113"/>
      <c r="FRB2700" s="113"/>
      <c r="FRC2700" s="113"/>
      <c r="FRD2700" s="113"/>
      <c r="FRE2700" s="113"/>
      <c r="FRF2700" s="113"/>
      <c r="FRG2700" s="113"/>
      <c r="FRH2700" s="113"/>
      <c r="FRI2700" s="113"/>
      <c r="FRJ2700" s="113"/>
      <c r="FRK2700" s="113"/>
      <c r="FRL2700" s="113"/>
      <c r="FRM2700" s="113"/>
      <c r="FRN2700" s="113"/>
      <c r="FRO2700" s="113"/>
      <c r="FRP2700" s="113"/>
      <c r="FRQ2700" s="113"/>
      <c r="FRR2700" s="113"/>
      <c r="FRS2700" s="113"/>
      <c r="FRT2700" s="113"/>
      <c r="FRU2700" s="113"/>
      <c r="FRV2700" s="113"/>
      <c r="FRW2700" s="113"/>
      <c r="FRX2700" s="113"/>
      <c r="FRY2700" s="113"/>
      <c r="FRZ2700" s="113"/>
      <c r="FSA2700" s="113"/>
      <c r="FSB2700" s="113"/>
      <c r="FSC2700" s="113"/>
      <c r="FSD2700" s="113"/>
      <c r="FSE2700" s="113"/>
      <c r="FSF2700" s="113"/>
      <c r="FSG2700" s="113"/>
      <c r="FSH2700" s="113"/>
      <c r="FSI2700" s="113"/>
      <c r="FSJ2700" s="113"/>
      <c r="FSK2700" s="113"/>
      <c r="FSL2700" s="113"/>
      <c r="FSM2700" s="113"/>
      <c r="FSN2700" s="113"/>
      <c r="FSO2700" s="113"/>
      <c r="FSP2700" s="113"/>
      <c r="FSQ2700" s="113"/>
      <c r="FSR2700" s="113"/>
      <c r="FSS2700" s="113"/>
      <c r="FST2700" s="113"/>
      <c r="FSU2700" s="113"/>
      <c r="FSV2700" s="113"/>
      <c r="FSW2700" s="113"/>
      <c r="FSX2700" s="113"/>
      <c r="FSY2700" s="113"/>
      <c r="FSZ2700" s="113"/>
      <c r="FTA2700" s="113"/>
      <c r="FTB2700" s="113"/>
      <c r="FTC2700" s="113"/>
      <c r="FTD2700" s="113"/>
      <c r="FTE2700" s="113"/>
      <c r="FTF2700" s="113"/>
      <c r="FTG2700" s="113"/>
      <c r="FTH2700" s="113"/>
      <c r="FTI2700" s="113"/>
      <c r="FTJ2700" s="113"/>
      <c r="FTK2700" s="113"/>
      <c r="FTL2700" s="113"/>
      <c r="FTM2700" s="113"/>
      <c r="FTN2700" s="113"/>
      <c r="FTO2700" s="113"/>
      <c r="FTP2700" s="113"/>
      <c r="FTQ2700" s="113"/>
      <c r="FTR2700" s="113"/>
      <c r="FTS2700" s="113"/>
      <c r="FTT2700" s="113"/>
      <c r="FTU2700" s="113"/>
      <c r="FTV2700" s="113"/>
      <c r="FTW2700" s="113"/>
      <c r="FTX2700" s="113"/>
      <c r="FTY2700" s="113"/>
      <c r="FTZ2700" s="113"/>
      <c r="FUA2700" s="113"/>
      <c r="FUB2700" s="113"/>
      <c r="FUC2700" s="113"/>
      <c r="FUD2700" s="113"/>
      <c r="FUE2700" s="113"/>
      <c r="FUF2700" s="113"/>
      <c r="FUG2700" s="113"/>
      <c r="FUH2700" s="113"/>
      <c r="FUI2700" s="113"/>
      <c r="FUJ2700" s="113"/>
      <c r="FUK2700" s="113"/>
      <c r="FUL2700" s="113"/>
      <c r="FUM2700" s="113"/>
      <c r="FUN2700" s="113"/>
      <c r="FUO2700" s="113"/>
      <c r="FUP2700" s="113"/>
      <c r="FUQ2700" s="113"/>
      <c r="FUR2700" s="113"/>
      <c r="FUS2700" s="113"/>
      <c r="FUT2700" s="113"/>
      <c r="FUU2700" s="113"/>
      <c r="FUV2700" s="113"/>
      <c r="FUW2700" s="113"/>
      <c r="FUX2700" s="113"/>
      <c r="FUY2700" s="113"/>
      <c r="FUZ2700" s="113"/>
      <c r="FVA2700" s="113"/>
      <c r="FVB2700" s="113"/>
      <c r="FVC2700" s="113"/>
      <c r="FVD2700" s="113"/>
      <c r="FVE2700" s="113"/>
      <c r="FVF2700" s="113"/>
      <c r="FVG2700" s="113"/>
      <c r="FVH2700" s="113"/>
      <c r="FVI2700" s="113"/>
      <c r="FVJ2700" s="113"/>
      <c r="FVK2700" s="113"/>
      <c r="FVL2700" s="113"/>
      <c r="FVM2700" s="113"/>
      <c r="FVN2700" s="113"/>
      <c r="FVO2700" s="113"/>
      <c r="FVP2700" s="113"/>
      <c r="FVQ2700" s="113"/>
      <c r="FVR2700" s="113"/>
      <c r="FVS2700" s="113"/>
      <c r="FVT2700" s="113"/>
      <c r="FVU2700" s="113"/>
      <c r="FVV2700" s="113"/>
      <c r="FVW2700" s="113"/>
      <c r="FVX2700" s="113"/>
      <c r="FVY2700" s="113"/>
      <c r="FVZ2700" s="113"/>
      <c r="FWA2700" s="113"/>
      <c r="FWB2700" s="113"/>
      <c r="FWC2700" s="113"/>
      <c r="FWD2700" s="113"/>
      <c r="FWE2700" s="113"/>
      <c r="FWF2700" s="113"/>
      <c r="FWG2700" s="113"/>
      <c r="FWH2700" s="113"/>
      <c r="FWI2700" s="113"/>
      <c r="FWJ2700" s="113"/>
      <c r="FWK2700" s="113"/>
      <c r="FWL2700" s="113"/>
      <c r="FWM2700" s="113"/>
      <c r="FWN2700" s="113"/>
      <c r="FWO2700" s="113"/>
      <c r="FWP2700" s="113"/>
      <c r="FWQ2700" s="113"/>
      <c r="FWR2700" s="113"/>
      <c r="FWS2700" s="113"/>
      <c r="FWT2700" s="113"/>
      <c r="FWU2700" s="113"/>
      <c r="FWV2700" s="113"/>
      <c r="FWW2700" s="113"/>
      <c r="FWX2700" s="113"/>
      <c r="FWY2700" s="113"/>
      <c r="FWZ2700" s="113"/>
      <c r="FXA2700" s="113"/>
      <c r="FXB2700" s="113"/>
      <c r="FXC2700" s="113"/>
      <c r="FXD2700" s="113"/>
      <c r="FXE2700" s="113"/>
      <c r="FXF2700" s="113"/>
      <c r="FXG2700" s="113"/>
      <c r="FXH2700" s="113"/>
      <c r="FXI2700" s="113"/>
      <c r="FXJ2700" s="113"/>
      <c r="FXK2700" s="113"/>
      <c r="FXL2700" s="113"/>
      <c r="FXM2700" s="113"/>
      <c r="FXN2700" s="113"/>
      <c r="FXO2700" s="113"/>
      <c r="FXP2700" s="113"/>
      <c r="FXQ2700" s="113"/>
      <c r="FXR2700" s="113"/>
      <c r="FXS2700" s="113"/>
      <c r="FXT2700" s="113"/>
      <c r="FXU2700" s="113"/>
      <c r="FXV2700" s="113"/>
      <c r="FXW2700" s="113"/>
      <c r="FXX2700" s="113"/>
      <c r="FXY2700" s="113"/>
      <c r="FXZ2700" s="113"/>
      <c r="FYA2700" s="113"/>
      <c r="FYB2700" s="113"/>
      <c r="FYC2700" s="113"/>
      <c r="FYD2700" s="113"/>
      <c r="FYE2700" s="113"/>
      <c r="FYF2700" s="113"/>
      <c r="FYG2700" s="113"/>
      <c r="FYH2700" s="113"/>
      <c r="FYI2700" s="113"/>
      <c r="FYJ2700" s="113"/>
      <c r="FYK2700" s="113"/>
      <c r="FYL2700" s="113"/>
      <c r="FYM2700" s="113"/>
      <c r="FYN2700" s="113"/>
      <c r="FYO2700" s="113"/>
      <c r="FYP2700" s="113"/>
      <c r="FYQ2700" s="113"/>
      <c r="FYR2700" s="113"/>
      <c r="FYS2700" s="113"/>
      <c r="FYT2700" s="113"/>
      <c r="FYU2700" s="113"/>
      <c r="FYV2700" s="113"/>
      <c r="FYW2700" s="113"/>
      <c r="FYX2700" s="113"/>
      <c r="FYY2700" s="113"/>
      <c r="FYZ2700" s="113"/>
      <c r="FZA2700" s="113"/>
      <c r="FZB2700" s="113"/>
      <c r="FZC2700" s="113"/>
      <c r="FZD2700" s="113"/>
      <c r="FZE2700" s="113"/>
      <c r="FZF2700" s="113"/>
      <c r="FZG2700" s="113"/>
      <c r="FZH2700" s="113"/>
      <c r="FZI2700" s="113"/>
      <c r="FZJ2700" s="113"/>
      <c r="FZK2700" s="113"/>
      <c r="FZL2700" s="113"/>
      <c r="FZM2700" s="113"/>
      <c r="FZN2700" s="113"/>
      <c r="FZO2700" s="113"/>
      <c r="FZP2700" s="113"/>
      <c r="FZQ2700" s="113"/>
      <c r="FZR2700" s="113"/>
      <c r="FZS2700" s="113"/>
      <c r="FZT2700" s="113"/>
      <c r="FZU2700" s="113"/>
      <c r="FZV2700" s="113"/>
      <c r="FZW2700" s="113"/>
      <c r="FZX2700" s="113"/>
      <c r="FZY2700" s="113"/>
      <c r="FZZ2700" s="113"/>
      <c r="GAA2700" s="113"/>
      <c r="GAB2700" s="113"/>
      <c r="GAC2700" s="113"/>
      <c r="GAD2700" s="113"/>
      <c r="GAE2700" s="113"/>
      <c r="GAF2700" s="113"/>
      <c r="GAG2700" s="113"/>
      <c r="GAH2700" s="113"/>
      <c r="GAI2700" s="113"/>
      <c r="GAJ2700" s="113"/>
      <c r="GAK2700" s="113"/>
      <c r="GAL2700" s="113"/>
      <c r="GAM2700" s="113"/>
      <c r="GAN2700" s="113"/>
      <c r="GAO2700" s="113"/>
      <c r="GAP2700" s="113"/>
      <c r="GAQ2700" s="113"/>
      <c r="GAR2700" s="113"/>
      <c r="GAS2700" s="113"/>
      <c r="GAT2700" s="113"/>
      <c r="GAU2700" s="113"/>
      <c r="GAV2700" s="113"/>
      <c r="GAW2700" s="113"/>
      <c r="GAX2700" s="113"/>
      <c r="GAY2700" s="113"/>
      <c r="GAZ2700" s="113"/>
      <c r="GBA2700" s="113"/>
      <c r="GBB2700" s="113"/>
      <c r="GBC2700" s="113"/>
      <c r="GBD2700" s="113"/>
      <c r="GBE2700" s="113"/>
      <c r="GBF2700" s="113"/>
      <c r="GBG2700" s="113"/>
      <c r="GBH2700" s="113"/>
      <c r="GBI2700" s="113"/>
      <c r="GBJ2700" s="113"/>
      <c r="GBK2700" s="113"/>
      <c r="GBL2700" s="113"/>
      <c r="GBM2700" s="113"/>
      <c r="GBN2700" s="113"/>
      <c r="GBO2700" s="113"/>
      <c r="GBP2700" s="113"/>
      <c r="GBQ2700" s="113"/>
      <c r="GBR2700" s="113"/>
      <c r="GBS2700" s="113"/>
      <c r="GBT2700" s="113"/>
      <c r="GBU2700" s="113"/>
      <c r="GBV2700" s="113"/>
      <c r="GBW2700" s="113"/>
      <c r="GBX2700" s="113"/>
      <c r="GBY2700" s="113"/>
      <c r="GBZ2700" s="113"/>
      <c r="GCA2700" s="113"/>
      <c r="GCB2700" s="113"/>
      <c r="GCC2700" s="113"/>
      <c r="GCD2700" s="113"/>
      <c r="GCE2700" s="113"/>
      <c r="GCF2700" s="113"/>
      <c r="GCG2700" s="113"/>
      <c r="GCH2700" s="113"/>
      <c r="GCI2700" s="113"/>
      <c r="GCJ2700" s="113"/>
      <c r="GCK2700" s="113"/>
      <c r="GCL2700" s="113"/>
      <c r="GCM2700" s="113"/>
      <c r="GCN2700" s="113"/>
      <c r="GCO2700" s="113"/>
      <c r="GCP2700" s="113"/>
      <c r="GCQ2700" s="113"/>
      <c r="GCR2700" s="113"/>
      <c r="GCS2700" s="113"/>
      <c r="GCT2700" s="113"/>
      <c r="GCU2700" s="113"/>
      <c r="GCV2700" s="113"/>
      <c r="GCW2700" s="113"/>
      <c r="GCX2700" s="113"/>
      <c r="GCY2700" s="113"/>
      <c r="GCZ2700" s="113"/>
      <c r="GDA2700" s="113"/>
      <c r="GDB2700" s="113"/>
      <c r="GDC2700" s="113"/>
      <c r="GDD2700" s="113"/>
      <c r="GDE2700" s="113"/>
      <c r="GDF2700" s="113"/>
      <c r="GDG2700" s="113"/>
      <c r="GDH2700" s="113"/>
      <c r="GDI2700" s="113"/>
      <c r="GDJ2700" s="113"/>
      <c r="GDK2700" s="113"/>
      <c r="GDL2700" s="113"/>
      <c r="GDM2700" s="113"/>
      <c r="GDN2700" s="113"/>
      <c r="GDO2700" s="113"/>
      <c r="GDP2700" s="113"/>
      <c r="GDQ2700" s="113"/>
      <c r="GDR2700" s="113"/>
      <c r="GDS2700" s="113"/>
      <c r="GDT2700" s="113"/>
      <c r="GDU2700" s="113"/>
      <c r="GDV2700" s="113"/>
      <c r="GDW2700" s="113"/>
      <c r="GDX2700" s="113"/>
      <c r="GDY2700" s="113"/>
      <c r="GDZ2700" s="113"/>
      <c r="GEA2700" s="113"/>
      <c r="GEB2700" s="113"/>
      <c r="GEC2700" s="113"/>
      <c r="GED2700" s="113"/>
      <c r="GEE2700" s="113"/>
      <c r="GEF2700" s="113"/>
      <c r="GEG2700" s="113"/>
      <c r="GEH2700" s="113"/>
      <c r="GEI2700" s="113"/>
      <c r="GEJ2700" s="113"/>
      <c r="GEK2700" s="113"/>
      <c r="GEL2700" s="113"/>
      <c r="GEM2700" s="113"/>
      <c r="GEN2700" s="113"/>
      <c r="GEO2700" s="113"/>
      <c r="GEP2700" s="113"/>
      <c r="GEQ2700" s="113"/>
      <c r="GER2700" s="113"/>
      <c r="GES2700" s="113"/>
      <c r="GET2700" s="113"/>
      <c r="GEU2700" s="113"/>
      <c r="GEV2700" s="113"/>
      <c r="GEW2700" s="113"/>
      <c r="GEX2700" s="113"/>
      <c r="GEY2700" s="113"/>
      <c r="GEZ2700" s="113"/>
      <c r="GFA2700" s="113"/>
      <c r="GFB2700" s="113"/>
      <c r="GFC2700" s="113"/>
      <c r="GFD2700" s="113"/>
      <c r="GFE2700" s="113"/>
      <c r="GFF2700" s="113"/>
      <c r="GFG2700" s="113"/>
      <c r="GFH2700" s="113"/>
      <c r="GFI2700" s="113"/>
      <c r="GFJ2700" s="113"/>
      <c r="GFK2700" s="113"/>
      <c r="GFL2700" s="113"/>
      <c r="GFM2700" s="113"/>
      <c r="GFN2700" s="113"/>
      <c r="GFO2700" s="113"/>
      <c r="GFP2700" s="113"/>
      <c r="GFQ2700" s="113"/>
      <c r="GFR2700" s="113"/>
      <c r="GFS2700" s="113"/>
      <c r="GFT2700" s="113"/>
      <c r="GFU2700" s="113"/>
      <c r="GFV2700" s="113"/>
      <c r="GFW2700" s="113"/>
      <c r="GFX2700" s="113"/>
      <c r="GFY2700" s="113"/>
      <c r="GFZ2700" s="113"/>
      <c r="GGA2700" s="113"/>
      <c r="GGB2700" s="113"/>
      <c r="GGC2700" s="113"/>
      <c r="GGD2700" s="113"/>
      <c r="GGE2700" s="113"/>
      <c r="GGF2700" s="113"/>
      <c r="GGG2700" s="113"/>
      <c r="GGH2700" s="113"/>
      <c r="GGI2700" s="113"/>
      <c r="GGJ2700" s="113"/>
      <c r="GGK2700" s="113"/>
      <c r="GGL2700" s="113"/>
      <c r="GGM2700" s="113"/>
      <c r="GGN2700" s="113"/>
      <c r="GGO2700" s="113"/>
      <c r="GGP2700" s="113"/>
      <c r="GGQ2700" s="113"/>
      <c r="GGR2700" s="113"/>
      <c r="GGS2700" s="113"/>
      <c r="GGT2700" s="113"/>
      <c r="GGU2700" s="113"/>
      <c r="GGV2700" s="113"/>
      <c r="GGW2700" s="113"/>
      <c r="GGX2700" s="113"/>
      <c r="GGY2700" s="113"/>
      <c r="GGZ2700" s="113"/>
      <c r="GHA2700" s="113"/>
      <c r="GHB2700" s="113"/>
      <c r="GHC2700" s="113"/>
      <c r="GHD2700" s="113"/>
      <c r="GHE2700" s="113"/>
      <c r="GHF2700" s="113"/>
      <c r="GHG2700" s="113"/>
      <c r="GHH2700" s="113"/>
      <c r="GHI2700" s="113"/>
      <c r="GHJ2700" s="113"/>
      <c r="GHK2700" s="113"/>
      <c r="GHL2700" s="113"/>
      <c r="GHM2700" s="113"/>
      <c r="GHN2700" s="113"/>
      <c r="GHO2700" s="113"/>
      <c r="GHP2700" s="113"/>
      <c r="GHQ2700" s="113"/>
      <c r="GHR2700" s="113"/>
      <c r="GHS2700" s="113"/>
      <c r="GHT2700" s="113"/>
      <c r="GHU2700" s="113"/>
      <c r="GHV2700" s="113"/>
      <c r="GHW2700" s="113"/>
      <c r="GHX2700" s="113"/>
      <c r="GHY2700" s="113"/>
      <c r="GHZ2700" s="113"/>
      <c r="GIA2700" s="113"/>
      <c r="GIB2700" s="113"/>
      <c r="GIC2700" s="113"/>
      <c r="GID2700" s="113"/>
      <c r="GIE2700" s="113"/>
      <c r="GIF2700" s="113"/>
      <c r="GIG2700" s="113"/>
      <c r="GIH2700" s="113"/>
      <c r="GII2700" s="113"/>
      <c r="GIJ2700" s="113"/>
      <c r="GIK2700" s="113"/>
      <c r="GIL2700" s="113"/>
      <c r="GIM2700" s="113"/>
      <c r="GIN2700" s="113"/>
      <c r="GIO2700" s="113"/>
      <c r="GIP2700" s="113"/>
      <c r="GIQ2700" s="113"/>
      <c r="GIR2700" s="113"/>
      <c r="GIS2700" s="113"/>
      <c r="GIT2700" s="113"/>
      <c r="GIU2700" s="113"/>
      <c r="GIV2700" s="113"/>
      <c r="GIW2700" s="113"/>
      <c r="GIX2700" s="113"/>
      <c r="GIY2700" s="113"/>
      <c r="GIZ2700" s="113"/>
      <c r="GJA2700" s="113"/>
      <c r="GJB2700" s="113"/>
      <c r="GJC2700" s="113"/>
      <c r="GJD2700" s="113"/>
      <c r="GJE2700" s="113"/>
      <c r="GJF2700" s="113"/>
      <c r="GJG2700" s="113"/>
      <c r="GJH2700" s="113"/>
      <c r="GJI2700" s="113"/>
      <c r="GJJ2700" s="113"/>
      <c r="GJK2700" s="113"/>
      <c r="GJL2700" s="113"/>
      <c r="GJM2700" s="113"/>
      <c r="GJN2700" s="113"/>
      <c r="GJO2700" s="113"/>
      <c r="GJP2700" s="113"/>
      <c r="GJQ2700" s="113"/>
      <c r="GJR2700" s="113"/>
      <c r="GJS2700" s="113"/>
      <c r="GJT2700" s="113"/>
      <c r="GJU2700" s="113"/>
      <c r="GJV2700" s="113"/>
      <c r="GJW2700" s="113"/>
      <c r="GJX2700" s="113"/>
      <c r="GJY2700" s="113"/>
      <c r="GJZ2700" s="113"/>
      <c r="GKA2700" s="113"/>
      <c r="GKB2700" s="113"/>
      <c r="GKC2700" s="113"/>
      <c r="GKD2700" s="113"/>
      <c r="GKE2700" s="113"/>
      <c r="GKF2700" s="113"/>
      <c r="GKG2700" s="113"/>
      <c r="GKH2700" s="113"/>
      <c r="GKI2700" s="113"/>
      <c r="GKJ2700" s="113"/>
      <c r="GKK2700" s="113"/>
      <c r="GKL2700" s="113"/>
      <c r="GKM2700" s="113"/>
      <c r="GKN2700" s="113"/>
      <c r="GKO2700" s="113"/>
      <c r="GKP2700" s="113"/>
      <c r="GKQ2700" s="113"/>
      <c r="GKR2700" s="113"/>
      <c r="GKS2700" s="113"/>
      <c r="GKT2700" s="113"/>
      <c r="GKU2700" s="113"/>
      <c r="GKV2700" s="113"/>
      <c r="GKW2700" s="113"/>
      <c r="GKX2700" s="113"/>
      <c r="GKY2700" s="113"/>
      <c r="GKZ2700" s="113"/>
      <c r="GLA2700" s="113"/>
      <c r="GLB2700" s="113"/>
      <c r="GLC2700" s="113"/>
      <c r="GLD2700" s="113"/>
      <c r="GLE2700" s="113"/>
      <c r="GLF2700" s="113"/>
      <c r="GLG2700" s="113"/>
      <c r="GLH2700" s="113"/>
      <c r="GLI2700" s="113"/>
      <c r="GLJ2700" s="113"/>
      <c r="GLK2700" s="113"/>
      <c r="GLL2700" s="113"/>
      <c r="GLM2700" s="113"/>
      <c r="GLN2700" s="113"/>
      <c r="GLO2700" s="113"/>
      <c r="GLP2700" s="113"/>
      <c r="GLQ2700" s="113"/>
      <c r="GLR2700" s="113"/>
      <c r="GLS2700" s="113"/>
      <c r="GLT2700" s="113"/>
      <c r="GLU2700" s="113"/>
      <c r="GLV2700" s="113"/>
      <c r="GLW2700" s="113"/>
      <c r="GLX2700" s="113"/>
      <c r="GLY2700" s="113"/>
      <c r="GLZ2700" s="113"/>
      <c r="GMA2700" s="113"/>
      <c r="GMB2700" s="113"/>
      <c r="GMC2700" s="113"/>
      <c r="GMD2700" s="113"/>
      <c r="GME2700" s="113"/>
      <c r="GMF2700" s="113"/>
      <c r="GMG2700" s="113"/>
      <c r="GMH2700" s="113"/>
      <c r="GMI2700" s="113"/>
      <c r="GMJ2700" s="113"/>
      <c r="GMK2700" s="113"/>
      <c r="GML2700" s="113"/>
      <c r="GMM2700" s="113"/>
      <c r="GMN2700" s="113"/>
      <c r="GMO2700" s="113"/>
      <c r="GMP2700" s="113"/>
      <c r="GMQ2700" s="113"/>
      <c r="GMR2700" s="113"/>
      <c r="GMS2700" s="113"/>
      <c r="GMT2700" s="113"/>
      <c r="GMU2700" s="113"/>
      <c r="GMV2700" s="113"/>
      <c r="GMW2700" s="113"/>
      <c r="GMX2700" s="113"/>
      <c r="GMY2700" s="113"/>
      <c r="GMZ2700" s="113"/>
      <c r="GNA2700" s="113"/>
      <c r="GNB2700" s="113"/>
      <c r="GNC2700" s="113"/>
      <c r="GND2700" s="113"/>
      <c r="GNE2700" s="113"/>
      <c r="GNF2700" s="113"/>
      <c r="GNG2700" s="113"/>
      <c r="GNH2700" s="113"/>
      <c r="GNI2700" s="113"/>
      <c r="GNJ2700" s="113"/>
      <c r="GNK2700" s="113"/>
      <c r="GNL2700" s="113"/>
      <c r="GNM2700" s="113"/>
      <c r="GNN2700" s="113"/>
      <c r="GNO2700" s="113"/>
      <c r="GNP2700" s="113"/>
      <c r="GNQ2700" s="113"/>
      <c r="GNR2700" s="113"/>
      <c r="GNS2700" s="113"/>
      <c r="GNT2700" s="113"/>
      <c r="GNU2700" s="113"/>
      <c r="GNV2700" s="113"/>
      <c r="GNW2700" s="113"/>
      <c r="GNX2700" s="113"/>
      <c r="GNY2700" s="113"/>
      <c r="GNZ2700" s="113"/>
      <c r="GOA2700" s="113"/>
      <c r="GOB2700" s="113"/>
      <c r="GOC2700" s="113"/>
      <c r="GOD2700" s="113"/>
      <c r="GOE2700" s="113"/>
      <c r="GOF2700" s="113"/>
      <c r="GOG2700" s="113"/>
      <c r="GOH2700" s="113"/>
      <c r="GOI2700" s="113"/>
      <c r="GOJ2700" s="113"/>
      <c r="GOK2700" s="113"/>
      <c r="GOL2700" s="113"/>
      <c r="GOM2700" s="113"/>
      <c r="GON2700" s="113"/>
      <c r="GOO2700" s="113"/>
      <c r="GOP2700" s="113"/>
      <c r="GOQ2700" s="113"/>
      <c r="GOR2700" s="113"/>
      <c r="GOS2700" s="113"/>
      <c r="GOT2700" s="113"/>
      <c r="GOU2700" s="113"/>
      <c r="GOV2700" s="113"/>
      <c r="GOW2700" s="113"/>
      <c r="GOX2700" s="113"/>
      <c r="GOY2700" s="113"/>
      <c r="GOZ2700" s="113"/>
      <c r="GPA2700" s="113"/>
      <c r="GPB2700" s="113"/>
      <c r="GPC2700" s="113"/>
      <c r="GPD2700" s="113"/>
      <c r="GPE2700" s="113"/>
      <c r="GPF2700" s="113"/>
      <c r="GPG2700" s="113"/>
      <c r="GPH2700" s="113"/>
      <c r="GPI2700" s="113"/>
      <c r="GPJ2700" s="113"/>
      <c r="GPK2700" s="113"/>
      <c r="GPL2700" s="113"/>
      <c r="GPM2700" s="113"/>
      <c r="GPN2700" s="113"/>
      <c r="GPO2700" s="113"/>
      <c r="GPP2700" s="113"/>
      <c r="GPQ2700" s="113"/>
      <c r="GPR2700" s="113"/>
      <c r="GPS2700" s="113"/>
      <c r="GPT2700" s="113"/>
      <c r="GPU2700" s="113"/>
      <c r="GPV2700" s="113"/>
      <c r="GPW2700" s="113"/>
      <c r="GPX2700" s="113"/>
      <c r="GPY2700" s="113"/>
      <c r="GPZ2700" s="113"/>
      <c r="GQA2700" s="113"/>
      <c r="GQB2700" s="113"/>
      <c r="GQC2700" s="113"/>
      <c r="GQD2700" s="113"/>
      <c r="GQE2700" s="113"/>
      <c r="GQF2700" s="113"/>
      <c r="GQG2700" s="113"/>
      <c r="GQH2700" s="113"/>
      <c r="GQI2700" s="113"/>
      <c r="GQJ2700" s="113"/>
      <c r="GQK2700" s="113"/>
      <c r="GQL2700" s="113"/>
      <c r="GQM2700" s="113"/>
      <c r="GQN2700" s="113"/>
      <c r="GQO2700" s="113"/>
      <c r="GQP2700" s="113"/>
      <c r="GQQ2700" s="113"/>
      <c r="GQR2700" s="113"/>
      <c r="GQS2700" s="113"/>
      <c r="GQT2700" s="113"/>
      <c r="GQU2700" s="113"/>
      <c r="GQV2700" s="113"/>
      <c r="GQW2700" s="113"/>
      <c r="GQX2700" s="113"/>
      <c r="GQY2700" s="113"/>
      <c r="GQZ2700" s="113"/>
      <c r="GRA2700" s="113"/>
      <c r="GRB2700" s="113"/>
      <c r="GRC2700" s="113"/>
      <c r="GRD2700" s="113"/>
      <c r="GRE2700" s="113"/>
      <c r="GRF2700" s="113"/>
      <c r="GRG2700" s="113"/>
      <c r="GRH2700" s="113"/>
      <c r="GRI2700" s="113"/>
      <c r="GRJ2700" s="113"/>
      <c r="GRK2700" s="113"/>
      <c r="GRL2700" s="113"/>
      <c r="GRM2700" s="113"/>
      <c r="GRN2700" s="113"/>
      <c r="GRO2700" s="113"/>
      <c r="GRP2700" s="113"/>
      <c r="GRQ2700" s="113"/>
      <c r="GRR2700" s="113"/>
      <c r="GRS2700" s="113"/>
      <c r="GRT2700" s="113"/>
      <c r="GRU2700" s="113"/>
      <c r="GRV2700" s="113"/>
      <c r="GRW2700" s="113"/>
      <c r="GRX2700" s="113"/>
      <c r="GRY2700" s="113"/>
      <c r="GRZ2700" s="113"/>
      <c r="GSA2700" s="113"/>
      <c r="GSB2700" s="113"/>
      <c r="GSC2700" s="113"/>
      <c r="GSD2700" s="113"/>
      <c r="GSE2700" s="113"/>
      <c r="GSF2700" s="113"/>
      <c r="GSG2700" s="113"/>
      <c r="GSH2700" s="113"/>
      <c r="GSI2700" s="113"/>
      <c r="GSJ2700" s="113"/>
      <c r="GSK2700" s="113"/>
      <c r="GSL2700" s="113"/>
      <c r="GSM2700" s="113"/>
      <c r="GSN2700" s="113"/>
      <c r="GSO2700" s="113"/>
      <c r="GSP2700" s="113"/>
      <c r="GSQ2700" s="113"/>
      <c r="GSR2700" s="113"/>
      <c r="GSS2700" s="113"/>
      <c r="GST2700" s="113"/>
      <c r="GSU2700" s="113"/>
      <c r="GSV2700" s="113"/>
      <c r="GSW2700" s="113"/>
      <c r="GSX2700" s="113"/>
      <c r="GSY2700" s="113"/>
      <c r="GSZ2700" s="113"/>
      <c r="GTA2700" s="113"/>
      <c r="GTB2700" s="113"/>
      <c r="GTC2700" s="113"/>
      <c r="GTD2700" s="113"/>
      <c r="GTE2700" s="113"/>
      <c r="GTF2700" s="113"/>
      <c r="GTG2700" s="113"/>
      <c r="GTH2700" s="113"/>
      <c r="GTI2700" s="113"/>
      <c r="GTJ2700" s="113"/>
      <c r="GTK2700" s="113"/>
      <c r="GTL2700" s="113"/>
      <c r="GTM2700" s="113"/>
      <c r="GTN2700" s="113"/>
      <c r="GTO2700" s="113"/>
      <c r="GTP2700" s="113"/>
      <c r="GTQ2700" s="113"/>
      <c r="GTR2700" s="113"/>
      <c r="GTS2700" s="113"/>
      <c r="GTT2700" s="113"/>
      <c r="GTU2700" s="113"/>
      <c r="GTV2700" s="113"/>
      <c r="GTW2700" s="113"/>
      <c r="GTX2700" s="113"/>
      <c r="GTY2700" s="113"/>
      <c r="GTZ2700" s="113"/>
      <c r="GUA2700" s="113"/>
      <c r="GUB2700" s="113"/>
      <c r="GUC2700" s="113"/>
      <c r="GUD2700" s="113"/>
      <c r="GUE2700" s="113"/>
      <c r="GUF2700" s="113"/>
      <c r="GUG2700" s="113"/>
      <c r="GUH2700" s="113"/>
      <c r="GUI2700" s="113"/>
      <c r="GUJ2700" s="113"/>
      <c r="GUK2700" s="113"/>
      <c r="GUL2700" s="113"/>
      <c r="GUM2700" s="113"/>
      <c r="GUN2700" s="113"/>
      <c r="GUO2700" s="113"/>
      <c r="GUP2700" s="113"/>
      <c r="GUQ2700" s="113"/>
      <c r="GUR2700" s="113"/>
      <c r="GUS2700" s="113"/>
      <c r="GUT2700" s="113"/>
      <c r="GUU2700" s="113"/>
      <c r="GUV2700" s="113"/>
      <c r="GUW2700" s="113"/>
      <c r="GUX2700" s="113"/>
      <c r="GUY2700" s="113"/>
      <c r="GUZ2700" s="113"/>
      <c r="GVA2700" s="113"/>
      <c r="GVB2700" s="113"/>
      <c r="GVC2700" s="113"/>
      <c r="GVD2700" s="113"/>
      <c r="GVE2700" s="113"/>
      <c r="GVF2700" s="113"/>
      <c r="GVG2700" s="113"/>
      <c r="GVH2700" s="113"/>
      <c r="GVI2700" s="113"/>
      <c r="GVJ2700" s="113"/>
      <c r="GVK2700" s="113"/>
      <c r="GVL2700" s="113"/>
      <c r="GVM2700" s="113"/>
      <c r="GVN2700" s="113"/>
      <c r="GVO2700" s="113"/>
      <c r="GVP2700" s="113"/>
      <c r="GVQ2700" s="113"/>
      <c r="GVR2700" s="113"/>
      <c r="GVS2700" s="113"/>
      <c r="GVT2700" s="113"/>
      <c r="GVU2700" s="113"/>
      <c r="GVV2700" s="113"/>
      <c r="GVW2700" s="113"/>
      <c r="GVX2700" s="113"/>
      <c r="GVY2700" s="113"/>
      <c r="GVZ2700" s="113"/>
      <c r="GWA2700" s="113"/>
      <c r="GWB2700" s="113"/>
      <c r="GWC2700" s="113"/>
      <c r="GWD2700" s="113"/>
      <c r="GWE2700" s="113"/>
      <c r="GWF2700" s="113"/>
      <c r="GWG2700" s="113"/>
      <c r="GWH2700" s="113"/>
      <c r="GWI2700" s="113"/>
      <c r="GWJ2700" s="113"/>
      <c r="GWK2700" s="113"/>
      <c r="GWL2700" s="113"/>
      <c r="GWM2700" s="113"/>
      <c r="GWN2700" s="113"/>
      <c r="GWO2700" s="113"/>
      <c r="GWP2700" s="113"/>
      <c r="GWQ2700" s="113"/>
      <c r="GWR2700" s="113"/>
      <c r="GWS2700" s="113"/>
      <c r="GWT2700" s="113"/>
      <c r="GWU2700" s="113"/>
      <c r="GWV2700" s="113"/>
      <c r="GWW2700" s="113"/>
      <c r="GWX2700" s="113"/>
      <c r="GWY2700" s="113"/>
      <c r="GWZ2700" s="113"/>
      <c r="GXA2700" s="113"/>
      <c r="GXB2700" s="113"/>
      <c r="GXC2700" s="113"/>
      <c r="GXD2700" s="113"/>
      <c r="GXE2700" s="113"/>
      <c r="GXF2700" s="113"/>
      <c r="GXG2700" s="113"/>
      <c r="GXH2700" s="113"/>
      <c r="GXI2700" s="113"/>
      <c r="GXJ2700" s="113"/>
      <c r="GXK2700" s="113"/>
      <c r="GXL2700" s="113"/>
      <c r="GXM2700" s="113"/>
      <c r="GXN2700" s="113"/>
      <c r="GXO2700" s="113"/>
      <c r="GXP2700" s="113"/>
      <c r="GXQ2700" s="113"/>
      <c r="GXR2700" s="113"/>
      <c r="GXS2700" s="113"/>
      <c r="GXT2700" s="113"/>
      <c r="GXU2700" s="113"/>
      <c r="GXV2700" s="113"/>
      <c r="GXW2700" s="113"/>
      <c r="GXX2700" s="113"/>
      <c r="GXY2700" s="113"/>
      <c r="GXZ2700" s="113"/>
      <c r="GYA2700" s="113"/>
      <c r="GYB2700" s="113"/>
      <c r="GYC2700" s="113"/>
      <c r="GYD2700" s="113"/>
      <c r="GYE2700" s="113"/>
      <c r="GYF2700" s="113"/>
      <c r="GYG2700" s="113"/>
      <c r="GYH2700" s="113"/>
      <c r="GYI2700" s="113"/>
      <c r="GYJ2700" s="113"/>
      <c r="GYK2700" s="113"/>
      <c r="GYL2700" s="113"/>
      <c r="GYM2700" s="113"/>
      <c r="GYN2700" s="113"/>
      <c r="GYO2700" s="113"/>
      <c r="GYP2700" s="113"/>
      <c r="GYQ2700" s="113"/>
      <c r="GYR2700" s="113"/>
      <c r="GYS2700" s="113"/>
      <c r="GYT2700" s="113"/>
      <c r="GYU2700" s="113"/>
      <c r="GYV2700" s="113"/>
      <c r="GYW2700" s="113"/>
      <c r="GYX2700" s="113"/>
      <c r="GYY2700" s="113"/>
      <c r="GYZ2700" s="113"/>
      <c r="GZA2700" s="113"/>
      <c r="GZB2700" s="113"/>
      <c r="GZC2700" s="113"/>
      <c r="GZD2700" s="113"/>
      <c r="GZE2700" s="113"/>
      <c r="GZF2700" s="113"/>
      <c r="GZG2700" s="113"/>
      <c r="GZH2700" s="113"/>
      <c r="GZI2700" s="113"/>
      <c r="GZJ2700" s="113"/>
      <c r="GZK2700" s="113"/>
      <c r="GZL2700" s="113"/>
      <c r="GZM2700" s="113"/>
      <c r="GZN2700" s="113"/>
      <c r="GZO2700" s="113"/>
      <c r="GZP2700" s="113"/>
      <c r="GZQ2700" s="113"/>
      <c r="GZR2700" s="113"/>
      <c r="GZS2700" s="113"/>
      <c r="GZT2700" s="113"/>
      <c r="GZU2700" s="113"/>
      <c r="GZV2700" s="113"/>
      <c r="GZW2700" s="113"/>
      <c r="GZX2700" s="113"/>
      <c r="GZY2700" s="113"/>
      <c r="GZZ2700" s="113"/>
      <c r="HAA2700" s="113"/>
      <c r="HAB2700" s="113"/>
      <c r="HAC2700" s="113"/>
      <c r="HAD2700" s="113"/>
      <c r="HAE2700" s="113"/>
      <c r="HAF2700" s="113"/>
      <c r="HAG2700" s="113"/>
      <c r="HAH2700" s="113"/>
      <c r="HAI2700" s="113"/>
      <c r="HAJ2700" s="113"/>
      <c r="HAK2700" s="113"/>
      <c r="HAL2700" s="113"/>
      <c r="HAM2700" s="113"/>
      <c r="HAN2700" s="113"/>
      <c r="HAO2700" s="113"/>
      <c r="HAP2700" s="113"/>
      <c r="HAQ2700" s="113"/>
      <c r="HAR2700" s="113"/>
      <c r="HAS2700" s="113"/>
      <c r="HAT2700" s="113"/>
      <c r="HAU2700" s="113"/>
      <c r="HAV2700" s="113"/>
      <c r="HAW2700" s="113"/>
      <c r="HAX2700" s="113"/>
      <c r="HAY2700" s="113"/>
      <c r="HAZ2700" s="113"/>
      <c r="HBA2700" s="113"/>
      <c r="HBB2700" s="113"/>
      <c r="HBC2700" s="113"/>
      <c r="HBD2700" s="113"/>
      <c r="HBE2700" s="113"/>
      <c r="HBF2700" s="113"/>
      <c r="HBG2700" s="113"/>
      <c r="HBH2700" s="113"/>
      <c r="HBI2700" s="113"/>
      <c r="HBJ2700" s="113"/>
      <c r="HBK2700" s="113"/>
      <c r="HBL2700" s="113"/>
      <c r="HBM2700" s="113"/>
      <c r="HBN2700" s="113"/>
      <c r="HBO2700" s="113"/>
      <c r="HBP2700" s="113"/>
      <c r="HBQ2700" s="113"/>
      <c r="HBR2700" s="113"/>
      <c r="HBS2700" s="113"/>
      <c r="HBT2700" s="113"/>
      <c r="HBU2700" s="113"/>
      <c r="HBV2700" s="113"/>
      <c r="HBW2700" s="113"/>
      <c r="HBX2700" s="113"/>
      <c r="HBY2700" s="113"/>
      <c r="HBZ2700" s="113"/>
      <c r="HCA2700" s="113"/>
      <c r="HCB2700" s="113"/>
      <c r="HCC2700" s="113"/>
      <c r="HCD2700" s="113"/>
      <c r="HCE2700" s="113"/>
      <c r="HCF2700" s="113"/>
      <c r="HCG2700" s="113"/>
      <c r="HCH2700" s="113"/>
      <c r="HCI2700" s="113"/>
      <c r="HCJ2700" s="113"/>
      <c r="HCK2700" s="113"/>
      <c r="HCL2700" s="113"/>
      <c r="HCM2700" s="113"/>
      <c r="HCN2700" s="113"/>
      <c r="HCO2700" s="113"/>
      <c r="HCP2700" s="113"/>
      <c r="HCQ2700" s="113"/>
      <c r="HCR2700" s="113"/>
      <c r="HCS2700" s="113"/>
      <c r="HCT2700" s="113"/>
      <c r="HCU2700" s="113"/>
      <c r="HCV2700" s="113"/>
      <c r="HCW2700" s="113"/>
      <c r="HCX2700" s="113"/>
      <c r="HCY2700" s="113"/>
      <c r="HCZ2700" s="113"/>
      <c r="HDA2700" s="113"/>
      <c r="HDB2700" s="113"/>
      <c r="HDC2700" s="113"/>
      <c r="HDD2700" s="113"/>
      <c r="HDE2700" s="113"/>
      <c r="HDF2700" s="113"/>
      <c r="HDG2700" s="113"/>
      <c r="HDH2700" s="113"/>
      <c r="HDI2700" s="113"/>
      <c r="HDJ2700" s="113"/>
      <c r="HDK2700" s="113"/>
      <c r="HDL2700" s="113"/>
      <c r="HDM2700" s="113"/>
      <c r="HDN2700" s="113"/>
      <c r="HDO2700" s="113"/>
      <c r="HDP2700" s="113"/>
      <c r="HDQ2700" s="113"/>
      <c r="HDR2700" s="113"/>
      <c r="HDS2700" s="113"/>
      <c r="HDT2700" s="113"/>
      <c r="HDU2700" s="113"/>
      <c r="HDV2700" s="113"/>
      <c r="HDW2700" s="113"/>
      <c r="HDX2700" s="113"/>
      <c r="HDY2700" s="113"/>
      <c r="HDZ2700" s="113"/>
      <c r="HEA2700" s="113"/>
      <c r="HEB2700" s="113"/>
      <c r="HEC2700" s="113"/>
      <c r="HED2700" s="113"/>
      <c r="HEE2700" s="113"/>
      <c r="HEF2700" s="113"/>
      <c r="HEG2700" s="113"/>
      <c r="HEH2700" s="113"/>
      <c r="HEI2700" s="113"/>
      <c r="HEJ2700" s="113"/>
      <c r="HEK2700" s="113"/>
      <c r="HEL2700" s="113"/>
      <c r="HEM2700" s="113"/>
      <c r="HEN2700" s="113"/>
      <c r="HEO2700" s="113"/>
      <c r="HEP2700" s="113"/>
      <c r="HEQ2700" s="113"/>
      <c r="HER2700" s="113"/>
      <c r="HES2700" s="113"/>
      <c r="HET2700" s="113"/>
      <c r="HEU2700" s="113"/>
      <c r="HEV2700" s="113"/>
      <c r="HEW2700" s="113"/>
      <c r="HEX2700" s="113"/>
      <c r="HEY2700" s="113"/>
      <c r="HEZ2700" s="113"/>
      <c r="HFA2700" s="113"/>
      <c r="HFB2700" s="113"/>
      <c r="HFC2700" s="113"/>
      <c r="HFD2700" s="113"/>
      <c r="HFE2700" s="113"/>
      <c r="HFF2700" s="113"/>
      <c r="HFG2700" s="113"/>
      <c r="HFH2700" s="113"/>
      <c r="HFI2700" s="113"/>
      <c r="HFJ2700" s="113"/>
      <c r="HFK2700" s="113"/>
      <c r="HFL2700" s="113"/>
      <c r="HFM2700" s="113"/>
      <c r="HFN2700" s="113"/>
      <c r="HFO2700" s="113"/>
      <c r="HFP2700" s="113"/>
      <c r="HFQ2700" s="113"/>
      <c r="HFR2700" s="113"/>
      <c r="HFS2700" s="113"/>
      <c r="HFT2700" s="113"/>
      <c r="HFU2700" s="113"/>
      <c r="HFV2700" s="113"/>
      <c r="HFW2700" s="113"/>
      <c r="HFX2700" s="113"/>
      <c r="HFY2700" s="113"/>
      <c r="HFZ2700" s="113"/>
      <c r="HGA2700" s="113"/>
      <c r="HGB2700" s="113"/>
      <c r="HGC2700" s="113"/>
      <c r="HGD2700" s="113"/>
      <c r="HGE2700" s="113"/>
      <c r="HGF2700" s="113"/>
      <c r="HGG2700" s="113"/>
      <c r="HGH2700" s="113"/>
      <c r="HGI2700" s="113"/>
      <c r="HGJ2700" s="113"/>
      <c r="HGK2700" s="113"/>
      <c r="HGL2700" s="113"/>
      <c r="HGM2700" s="113"/>
      <c r="HGN2700" s="113"/>
      <c r="HGO2700" s="113"/>
      <c r="HGP2700" s="113"/>
      <c r="HGQ2700" s="113"/>
      <c r="HGR2700" s="113"/>
      <c r="HGS2700" s="113"/>
      <c r="HGT2700" s="113"/>
      <c r="HGU2700" s="113"/>
      <c r="HGV2700" s="113"/>
      <c r="HGW2700" s="113"/>
      <c r="HGX2700" s="113"/>
      <c r="HGY2700" s="113"/>
      <c r="HGZ2700" s="113"/>
      <c r="HHA2700" s="113"/>
      <c r="HHB2700" s="113"/>
      <c r="HHC2700" s="113"/>
      <c r="HHD2700" s="113"/>
      <c r="HHE2700" s="113"/>
      <c r="HHF2700" s="113"/>
      <c r="HHG2700" s="113"/>
      <c r="HHH2700" s="113"/>
      <c r="HHI2700" s="113"/>
      <c r="HHJ2700" s="113"/>
      <c r="HHK2700" s="113"/>
      <c r="HHL2700" s="113"/>
      <c r="HHM2700" s="113"/>
      <c r="HHN2700" s="113"/>
      <c r="HHO2700" s="113"/>
      <c r="HHP2700" s="113"/>
      <c r="HHQ2700" s="113"/>
      <c r="HHR2700" s="113"/>
      <c r="HHS2700" s="113"/>
      <c r="HHT2700" s="113"/>
      <c r="HHU2700" s="113"/>
      <c r="HHV2700" s="113"/>
      <c r="HHW2700" s="113"/>
      <c r="HHX2700" s="113"/>
      <c r="HHY2700" s="113"/>
      <c r="HHZ2700" s="113"/>
      <c r="HIA2700" s="113"/>
      <c r="HIB2700" s="113"/>
      <c r="HIC2700" s="113"/>
      <c r="HID2700" s="113"/>
      <c r="HIE2700" s="113"/>
      <c r="HIF2700" s="113"/>
      <c r="HIG2700" s="113"/>
      <c r="HIH2700" s="113"/>
      <c r="HII2700" s="113"/>
      <c r="HIJ2700" s="113"/>
      <c r="HIK2700" s="113"/>
      <c r="HIL2700" s="113"/>
      <c r="HIM2700" s="113"/>
      <c r="HIN2700" s="113"/>
      <c r="HIO2700" s="113"/>
      <c r="HIP2700" s="113"/>
      <c r="HIQ2700" s="113"/>
      <c r="HIR2700" s="113"/>
      <c r="HIS2700" s="113"/>
      <c r="HIT2700" s="113"/>
      <c r="HIU2700" s="113"/>
      <c r="HIV2700" s="113"/>
      <c r="HIW2700" s="113"/>
      <c r="HIX2700" s="113"/>
      <c r="HIY2700" s="113"/>
      <c r="HIZ2700" s="113"/>
      <c r="HJA2700" s="113"/>
      <c r="HJB2700" s="113"/>
      <c r="HJC2700" s="113"/>
      <c r="HJD2700" s="113"/>
      <c r="HJE2700" s="113"/>
      <c r="HJF2700" s="113"/>
      <c r="HJG2700" s="113"/>
      <c r="HJH2700" s="113"/>
      <c r="HJI2700" s="113"/>
      <c r="HJJ2700" s="113"/>
      <c r="HJK2700" s="113"/>
      <c r="HJL2700" s="113"/>
      <c r="HJM2700" s="113"/>
      <c r="HJN2700" s="113"/>
      <c r="HJO2700" s="113"/>
      <c r="HJP2700" s="113"/>
      <c r="HJQ2700" s="113"/>
      <c r="HJR2700" s="113"/>
      <c r="HJS2700" s="113"/>
      <c r="HJT2700" s="113"/>
      <c r="HJU2700" s="113"/>
      <c r="HJV2700" s="113"/>
      <c r="HJW2700" s="113"/>
      <c r="HJX2700" s="113"/>
      <c r="HJY2700" s="113"/>
      <c r="HJZ2700" s="113"/>
      <c r="HKA2700" s="113"/>
      <c r="HKB2700" s="113"/>
      <c r="HKC2700" s="113"/>
      <c r="HKD2700" s="113"/>
      <c r="HKE2700" s="113"/>
      <c r="HKF2700" s="113"/>
      <c r="HKG2700" s="113"/>
      <c r="HKH2700" s="113"/>
      <c r="HKI2700" s="113"/>
      <c r="HKJ2700" s="113"/>
      <c r="HKK2700" s="113"/>
      <c r="HKL2700" s="113"/>
      <c r="HKM2700" s="113"/>
      <c r="HKN2700" s="113"/>
      <c r="HKO2700" s="113"/>
      <c r="HKP2700" s="113"/>
      <c r="HKQ2700" s="113"/>
      <c r="HKR2700" s="113"/>
      <c r="HKS2700" s="113"/>
      <c r="HKT2700" s="113"/>
      <c r="HKU2700" s="113"/>
      <c r="HKV2700" s="113"/>
      <c r="HKW2700" s="113"/>
      <c r="HKX2700" s="113"/>
      <c r="HKY2700" s="113"/>
      <c r="HKZ2700" s="113"/>
      <c r="HLA2700" s="113"/>
      <c r="HLB2700" s="113"/>
      <c r="HLC2700" s="113"/>
      <c r="HLD2700" s="113"/>
      <c r="HLE2700" s="113"/>
      <c r="HLF2700" s="113"/>
      <c r="HLG2700" s="113"/>
      <c r="HLH2700" s="113"/>
      <c r="HLI2700" s="113"/>
      <c r="HLJ2700" s="113"/>
      <c r="HLK2700" s="113"/>
      <c r="HLL2700" s="113"/>
      <c r="HLM2700" s="113"/>
      <c r="HLN2700" s="113"/>
      <c r="HLO2700" s="113"/>
      <c r="HLP2700" s="113"/>
      <c r="HLQ2700" s="113"/>
      <c r="HLR2700" s="113"/>
      <c r="HLS2700" s="113"/>
      <c r="HLT2700" s="113"/>
      <c r="HLU2700" s="113"/>
      <c r="HLV2700" s="113"/>
      <c r="HLW2700" s="113"/>
      <c r="HLX2700" s="113"/>
      <c r="HLY2700" s="113"/>
      <c r="HLZ2700" s="113"/>
      <c r="HMA2700" s="113"/>
      <c r="HMB2700" s="113"/>
      <c r="HMC2700" s="113"/>
      <c r="HMD2700" s="113"/>
      <c r="HME2700" s="113"/>
      <c r="HMF2700" s="113"/>
      <c r="HMG2700" s="113"/>
      <c r="HMH2700" s="113"/>
      <c r="HMI2700" s="113"/>
      <c r="HMJ2700" s="113"/>
      <c r="HMK2700" s="113"/>
      <c r="HML2700" s="113"/>
      <c r="HMM2700" s="113"/>
      <c r="HMN2700" s="113"/>
      <c r="HMO2700" s="113"/>
      <c r="HMP2700" s="113"/>
      <c r="HMQ2700" s="113"/>
      <c r="HMR2700" s="113"/>
      <c r="HMS2700" s="113"/>
      <c r="HMT2700" s="113"/>
      <c r="HMU2700" s="113"/>
      <c r="HMV2700" s="113"/>
      <c r="HMW2700" s="113"/>
      <c r="HMX2700" s="113"/>
      <c r="HMY2700" s="113"/>
      <c r="HMZ2700" s="113"/>
      <c r="HNA2700" s="113"/>
      <c r="HNB2700" s="113"/>
      <c r="HNC2700" s="113"/>
      <c r="HND2700" s="113"/>
      <c r="HNE2700" s="113"/>
      <c r="HNF2700" s="113"/>
      <c r="HNG2700" s="113"/>
      <c r="HNH2700" s="113"/>
      <c r="HNI2700" s="113"/>
      <c r="HNJ2700" s="113"/>
      <c r="HNK2700" s="113"/>
      <c r="HNL2700" s="113"/>
      <c r="HNM2700" s="113"/>
      <c r="HNN2700" s="113"/>
      <c r="HNO2700" s="113"/>
      <c r="HNP2700" s="113"/>
      <c r="HNQ2700" s="113"/>
      <c r="HNR2700" s="113"/>
      <c r="HNS2700" s="113"/>
      <c r="HNT2700" s="113"/>
      <c r="HNU2700" s="113"/>
      <c r="HNV2700" s="113"/>
      <c r="HNW2700" s="113"/>
      <c r="HNX2700" s="113"/>
      <c r="HNY2700" s="113"/>
      <c r="HNZ2700" s="113"/>
      <c r="HOA2700" s="113"/>
      <c r="HOB2700" s="113"/>
      <c r="HOC2700" s="113"/>
      <c r="HOD2700" s="113"/>
      <c r="HOE2700" s="113"/>
      <c r="HOF2700" s="113"/>
      <c r="HOG2700" s="113"/>
      <c r="HOH2700" s="113"/>
      <c r="HOI2700" s="113"/>
      <c r="HOJ2700" s="113"/>
      <c r="HOK2700" s="113"/>
      <c r="HOL2700" s="113"/>
      <c r="HOM2700" s="113"/>
      <c r="HON2700" s="113"/>
      <c r="HOO2700" s="113"/>
      <c r="HOP2700" s="113"/>
      <c r="HOQ2700" s="113"/>
      <c r="HOR2700" s="113"/>
      <c r="HOS2700" s="113"/>
      <c r="HOT2700" s="113"/>
      <c r="HOU2700" s="113"/>
      <c r="HOV2700" s="113"/>
      <c r="HOW2700" s="113"/>
      <c r="HOX2700" s="113"/>
      <c r="HOY2700" s="113"/>
      <c r="HOZ2700" s="113"/>
      <c r="HPA2700" s="113"/>
      <c r="HPB2700" s="113"/>
      <c r="HPC2700" s="113"/>
      <c r="HPD2700" s="113"/>
      <c r="HPE2700" s="113"/>
      <c r="HPF2700" s="113"/>
      <c r="HPG2700" s="113"/>
      <c r="HPH2700" s="113"/>
      <c r="HPI2700" s="113"/>
      <c r="HPJ2700" s="113"/>
      <c r="HPK2700" s="113"/>
      <c r="HPL2700" s="113"/>
      <c r="HPM2700" s="113"/>
      <c r="HPN2700" s="113"/>
      <c r="HPO2700" s="113"/>
      <c r="HPP2700" s="113"/>
      <c r="HPQ2700" s="113"/>
      <c r="HPR2700" s="113"/>
      <c r="HPS2700" s="113"/>
      <c r="HPT2700" s="113"/>
      <c r="HPU2700" s="113"/>
      <c r="HPV2700" s="113"/>
      <c r="HPW2700" s="113"/>
      <c r="HPX2700" s="113"/>
      <c r="HPY2700" s="113"/>
      <c r="HPZ2700" s="113"/>
      <c r="HQA2700" s="113"/>
      <c r="HQB2700" s="113"/>
      <c r="HQC2700" s="113"/>
      <c r="HQD2700" s="113"/>
      <c r="HQE2700" s="113"/>
      <c r="HQF2700" s="113"/>
      <c r="HQG2700" s="113"/>
      <c r="HQH2700" s="113"/>
      <c r="HQI2700" s="113"/>
      <c r="HQJ2700" s="113"/>
      <c r="HQK2700" s="113"/>
      <c r="HQL2700" s="113"/>
      <c r="HQM2700" s="113"/>
      <c r="HQN2700" s="113"/>
      <c r="HQO2700" s="113"/>
      <c r="HQP2700" s="113"/>
      <c r="HQQ2700" s="113"/>
      <c r="HQR2700" s="113"/>
      <c r="HQS2700" s="113"/>
      <c r="HQT2700" s="113"/>
      <c r="HQU2700" s="113"/>
      <c r="HQV2700" s="113"/>
      <c r="HQW2700" s="113"/>
      <c r="HQX2700" s="113"/>
      <c r="HQY2700" s="113"/>
      <c r="HQZ2700" s="113"/>
      <c r="HRA2700" s="113"/>
      <c r="HRB2700" s="113"/>
      <c r="HRC2700" s="113"/>
      <c r="HRD2700" s="113"/>
      <c r="HRE2700" s="113"/>
      <c r="HRF2700" s="113"/>
      <c r="HRG2700" s="113"/>
      <c r="HRH2700" s="113"/>
      <c r="HRI2700" s="113"/>
      <c r="HRJ2700" s="113"/>
      <c r="HRK2700" s="113"/>
      <c r="HRL2700" s="113"/>
      <c r="HRM2700" s="113"/>
      <c r="HRN2700" s="113"/>
      <c r="HRO2700" s="113"/>
      <c r="HRP2700" s="113"/>
      <c r="HRQ2700" s="113"/>
      <c r="HRR2700" s="113"/>
      <c r="HRS2700" s="113"/>
      <c r="HRT2700" s="113"/>
      <c r="HRU2700" s="113"/>
      <c r="HRV2700" s="113"/>
      <c r="HRW2700" s="113"/>
      <c r="HRX2700" s="113"/>
      <c r="HRY2700" s="113"/>
      <c r="HRZ2700" s="113"/>
      <c r="HSA2700" s="113"/>
      <c r="HSB2700" s="113"/>
      <c r="HSC2700" s="113"/>
      <c r="HSD2700" s="113"/>
      <c r="HSE2700" s="113"/>
      <c r="HSF2700" s="113"/>
      <c r="HSG2700" s="113"/>
      <c r="HSH2700" s="113"/>
      <c r="HSI2700" s="113"/>
      <c r="HSJ2700" s="113"/>
      <c r="HSK2700" s="113"/>
      <c r="HSL2700" s="113"/>
      <c r="HSM2700" s="113"/>
      <c r="HSN2700" s="113"/>
      <c r="HSO2700" s="113"/>
      <c r="HSP2700" s="113"/>
      <c r="HSQ2700" s="113"/>
      <c r="HSR2700" s="113"/>
      <c r="HSS2700" s="113"/>
      <c r="HST2700" s="113"/>
      <c r="HSU2700" s="113"/>
      <c r="HSV2700" s="113"/>
      <c r="HSW2700" s="113"/>
      <c r="HSX2700" s="113"/>
      <c r="HSY2700" s="113"/>
      <c r="HSZ2700" s="113"/>
      <c r="HTA2700" s="113"/>
      <c r="HTB2700" s="113"/>
      <c r="HTC2700" s="113"/>
      <c r="HTD2700" s="113"/>
      <c r="HTE2700" s="113"/>
      <c r="HTF2700" s="113"/>
      <c r="HTG2700" s="113"/>
      <c r="HTH2700" s="113"/>
      <c r="HTI2700" s="113"/>
      <c r="HTJ2700" s="113"/>
      <c r="HTK2700" s="113"/>
      <c r="HTL2700" s="113"/>
      <c r="HTM2700" s="113"/>
      <c r="HTN2700" s="113"/>
      <c r="HTO2700" s="113"/>
      <c r="HTP2700" s="113"/>
      <c r="HTQ2700" s="113"/>
      <c r="HTR2700" s="113"/>
      <c r="HTS2700" s="113"/>
      <c r="HTT2700" s="113"/>
      <c r="HTU2700" s="113"/>
      <c r="HTV2700" s="113"/>
      <c r="HTW2700" s="113"/>
      <c r="HTX2700" s="113"/>
      <c r="HTY2700" s="113"/>
      <c r="HTZ2700" s="113"/>
      <c r="HUA2700" s="113"/>
      <c r="HUB2700" s="113"/>
      <c r="HUC2700" s="113"/>
      <c r="HUD2700" s="113"/>
      <c r="HUE2700" s="113"/>
      <c r="HUF2700" s="113"/>
      <c r="HUG2700" s="113"/>
      <c r="HUH2700" s="113"/>
      <c r="HUI2700" s="113"/>
      <c r="HUJ2700" s="113"/>
      <c r="HUK2700" s="113"/>
      <c r="HUL2700" s="113"/>
      <c r="HUM2700" s="113"/>
      <c r="HUN2700" s="113"/>
      <c r="HUO2700" s="113"/>
      <c r="HUP2700" s="113"/>
      <c r="HUQ2700" s="113"/>
      <c r="HUR2700" s="113"/>
      <c r="HUS2700" s="113"/>
      <c r="HUT2700" s="113"/>
      <c r="HUU2700" s="113"/>
      <c r="HUV2700" s="113"/>
      <c r="HUW2700" s="113"/>
      <c r="HUX2700" s="113"/>
      <c r="HUY2700" s="113"/>
      <c r="HUZ2700" s="113"/>
      <c r="HVA2700" s="113"/>
      <c r="HVB2700" s="113"/>
      <c r="HVC2700" s="113"/>
      <c r="HVD2700" s="113"/>
      <c r="HVE2700" s="113"/>
      <c r="HVF2700" s="113"/>
      <c r="HVG2700" s="113"/>
      <c r="HVH2700" s="113"/>
      <c r="HVI2700" s="113"/>
      <c r="HVJ2700" s="113"/>
      <c r="HVK2700" s="113"/>
      <c r="HVL2700" s="113"/>
      <c r="HVM2700" s="113"/>
      <c r="HVN2700" s="113"/>
      <c r="HVO2700" s="113"/>
      <c r="HVP2700" s="113"/>
      <c r="HVQ2700" s="113"/>
      <c r="HVR2700" s="113"/>
      <c r="HVS2700" s="113"/>
      <c r="HVT2700" s="113"/>
      <c r="HVU2700" s="113"/>
      <c r="HVV2700" s="113"/>
      <c r="HVW2700" s="113"/>
      <c r="HVX2700" s="113"/>
      <c r="HVY2700" s="113"/>
      <c r="HVZ2700" s="113"/>
      <c r="HWA2700" s="113"/>
      <c r="HWB2700" s="113"/>
      <c r="HWC2700" s="113"/>
      <c r="HWD2700" s="113"/>
      <c r="HWE2700" s="113"/>
      <c r="HWF2700" s="113"/>
      <c r="HWG2700" s="113"/>
      <c r="HWH2700" s="113"/>
      <c r="HWI2700" s="113"/>
      <c r="HWJ2700" s="113"/>
      <c r="HWK2700" s="113"/>
      <c r="HWL2700" s="113"/>
      <c r="HWM2700" s="113"/>
      <c r="HWN2700" s="113"/>
      <c r="HWO2700" s="113"/>
      <c r="HWP2700" s="113"/>
      <c r="HWQ2700" s="113"/>
      <c r="HWR2700" s="113"/>
      <c r="HWS2700" s="113"/>
      <c r="HWT2700" s="113"/>
      <c r="HWU2700" s="113"/>
      <c r="HWV2700" s="113"/>
      <c r="HWW2700" s="113"/>
      <c r="HWX2700" s="113"/>
      <c r="HWY2700" s="113"/>
      <c r="HWZ2700" s="113"/>
      <c r="HXA2700" s="113"/>
      <c r="HXB2700" s="113"/>
      <c r="HXC2700" s="113"/>
      <c r="HXD2700" s="113"/>
      <c r="HXE2700" s="113"/>
      <c r="HXF2700" s="113"/>
      <c r="HXG2700" s="113"/>
      <c r="HXH2700" s="113"/>
      <c r="HXI2700" s="113"/>
      <c r="HXJ2700" s="113"/>
      <c r="HXK2700" s="113"/>
      <c r="HXL2700" s="113"/>
      <c r="HXM2700" s="113"/>
      <c r="HXN2700" s="113"/>
      <c r="HXO2700" s="113"/>
      <c r="HXP2700" s="113"/>
      <c r="HXQ2700" s="113"/>
      <c r="HXR2700" s="113"/>
      <c r="HXS2700" s="113"/>
      <c r="HXT2700" s="113"/>
      <c r="HXU2700" s="113"/>
      <c r="HXV2700" s="113"/>
      <c r="HXW2700" s="113"/>
      <c r="HXX2700" s="113"/>
      <c r="HXY2700" s="113"/>
      <c r="HXZ2700" s="113"/>
      <c r="HYA2700" s="113"/>
      <c r="HYB2700" s="113"/>
      <c r="HYC2700" s="113"/>
      <c r="HYD2700" s="113"/>
      <c r="HYE2700" s="113"/>
      <c r="HYF2700" s="113"/>
      <c r="HYG2700" s="113"/>
      <c r="HYH2700" s="113"/>
      <c r="HYI2700" s="113"/>
      <c r="HYJ2700" s="113"/>
      <c r="HYK2700" s="113"/>
      <c r="HYL2700" s="113"/>
      <c r="HYM2700" s="113"/>
      <c r="HYN2700" s="113"/>
      <c r="HYO2700" s="113"/>
      <c r="HYP2700" s="113"/>
      <c r="HYQ2700" s="113"/>
      <c r="HYR2700" s="113"/>
      <c r="HYS2700" s="113"/>
      <c r="HYT2700" s="113"/>
      <c r="HYU2700" s="113"/>
      <c r="HYV2700" s="113"/>
      <c r="HYW2700" s="113"/>
      <c r="HYX2700" s="113"/>
      <c r="HYY2700" s="113"/>
      <c r="HYZ2700" s="113"/>
      <c r="HZA2700" s="113"/>
      <c r="HZB2700" s="113"/>
      <c r="HZC2700" s="113"/>
      <c r="HZD2700" s="113"/>
      <c r="HZE2700" s="113"/>
      <c r="HZF2700" s="113"/>
      <c r="HZG2700" s="113"/>
      <c r="HZH2700" s="113"/>
      <c r="HZI2700" s="113"/>
      <c r="HZJ2700" s="113"/>
      <c r="HZK2700" s="113"/>
      <c r="HZL2700" s="113"/>
      <c r="HZM2700" s="113"/>
      <c r="HZN2700" s="113"/>
      <c r="HZO2700" s="113"/>
      <c r="HZP2700" s="113"/>
      <c r="HZQ2700" s="113"/>
      <c r="HZR2700" s="113"/>
      <c r="HZS2700" s="113"/>
      <c r="HZT2700" s="113"/>
      <c r="HZU2700" s="113"/>
      <c r="HZV2700" s="113"/>
      <c r="HZW2700" s="113"/>
      <c r="HZX2700" s="113"/>
      <c r="HZY2700" s="113"/>
      <c r="HZZ2700" s="113"/>
      <c r="IAA2700" s="113"/>
      <c r="IAB2700" s="113"/>
      <c r="IAC2700" s="113"/>
      <c r="IAD2700" s="113"/>
      <c r="IAE2700" s="113"/>
      <c r="IAF2700" s="113"/>
      <c r="IAG2700" s="113"/>
      <c r="IAH2700" s="113"/>
      <c r="IAI2700" s="113"/>
      <c r="IAJ2700" s="113"/>
      <c r="IAK2700" s="113"/>
      <c r="IAL2700" s="113"/>
      <c r="IAM2700" s="113"/>
      <c r="IAN2700" s="113"/>
      <c r="IAO2700" s="113"/>
      <c r="IAP2700" s="113"/>
      <c r="IAQ2700" s="113"/>
      <c r="IAR2700" s="113"/>
      <c r="IAS2700" s="113"/>
      <c r="IAT2700" s="113"/>
      <c r="IAU2700" s="113"/>
      <c r="IAV2700" s="113"/>
      <c r="IAW2700" s="113"/>
      <c r="IAX2700" s="113"/>
      <c r="IAY2700" s="113"/>
      <c r="IAZ2700" s="113"/>
      <c r="IBA2700" s="113"/>
      <c r="IBB2700" s="113"/>
      <c r="IBC2700" s="113"/>
      <c r="IBD2700" s="113"/>
      <c r="IBE2700" s="113"/>
      <c r="IBF2700" s="113"/>
      <c r="IBG2700" s="113"/>
      <c r="IBH2700" s="113"/>
      <c r="IBI2700" s="113"/>
      <c r="IBJ2700" s="113"/>
      <c r="IBK2700" s="113"/>
      <c r="IBL2700" s="113"/>
      <c r="IBM2700" s="113"/>
      <c r="IBN2700" s="113"/>
      <c r="IBO2700" s="113"/>
      <c r="IBP2700" s="113"/>
      <c r="IBQ2700" s="113"/>
      <c r="IBR2700" s="113"/>
      <c r="IBS2700" s="113"/>
      <c r="IBT2700" s="113"/>
      <c r="IBU2700" s="113"/>
      <c r="IBV2700" s="113"/>
      <c r="IBW2700" s="113"/>
      <c r="IBX2700" s="113"/>
      <c r="IBY2700" s="113"/>
      <c r="IBZ2700" s="113"/>
      <c r="ICA2700" s="113"/>
      <c r="ICB2700" s="113"/>
      <c r="ICC2700" s="113"/>
      <c r="ICD2700" s="113"/>
      <c r="ICE2700" s="113"/>
      <c r="ICF2700" s="113"/>
      <c r="ICG2700" s="113"/>
      <c r="ICH2700" s="113"/>
      <c r="ICI2700" s="113"/>
      <c r="ICJ2700" s="113"/>
      <c r="ICK2700" s="113"/>
      <c r="ICL2700" s="113"/>
      <c r="ICM2700" s="113"/>
      <c r="ICN2700" s="113"/>
      <c r="ICO2700" s="113"/>
      <c r="ICP2700" s="113"/>
      <c r="ICQ2700" s="113"/>
      <c r="ICR2700" s="113"/>
      <c r="ICS2700" s="113"/>
      <c r="ICT2700" s="113"/>
      <c r="ICU2700" s="113"/>
      <c r="ICV2700" s="113"/>
      <c r="ICW2700" s="113"/>
      <c r="ICX2700" s="113"/>
      <c r="ICY2700" s="113"/>
      <c r="ICZ2700" s="113"/>
      <c r="IDA2700" s="113"/>
      <c r="IDB2700" s="113"/>
      <c r="IDC2700" s="113"/>
      <c r="IDD2700" s="113"/>
      <c r="IDE2700" s="113"/>
      <c r="IDF2700" s="113"/>
      <c r="IDG2700" s="113"/>
      <c r="IDH2700" s="113"/>
      <c r="IDI2700" s="113"/>
      <c r="IDJ2700" s="113"/>
      <c r="IDK2700" s="113"/>
      <c r="IDL2700" s="113"/>
      <c r="IDM2700" s="113"/>
      <c r="IDN2700" s="113"/>
      <c r="IDO2700" s="113"/>
      <c r="IDP2700" s="113"/>
      <c r="IDQ2700" s="113"/>
      <c r="IDR2700" s="113"/>
      <c r="IDS2700" s="113"/>
      <c r="IDT2700" s="113"/>
      <c r="IDU2700" s="113"/>
      <c r="IDV2700" s="113"/>
      <c r="IDW2700" s="113"/>
      <c r="IDX2700" s="113"/>
      <c r="IDY2700" s="113"/>
      <c r="IDZ2700" s="113"/>
      <c r="IEA2700" s="113"/>
      <c r="IEB2700" s="113"/>
      <c r="IEC2700" s="113"/>
      <c r="IED2700" s="113"/>
      <c r="IEE2700" s="113"/>
      <c r="IEF2700" s="113"/>
      <c r="IEG2700" s="113"/>
      <c r="IEH2700" s="113"/>
      <c r="IEI2700" s="113"/>
      <c r="IEJ2700" s="113"/>
      <c r="IEK2700" s="113"/>
      <c r="IEL2700" s="113"/>
      <c r="IEM2700" s="113"/>
      <c r="IEN2700" s="113"/>
      <c r="IEO2700" s="113"/>
      <c r="IEP2700" s="113"/>
      <c r="IEQ2700" s="113"/>
      <c r="IER2700" s="113"/>
      <c r="IES2700" s="113"/>
      <c r="IET2700" s="113"/>
      <c r="IEU2700" s="113"/>
      <c r="IEV2700" s="113"/>
      <c r="IEW2700" s="113"/>
      <c r="IEX2700" s="113"/>
      <c r="IEY2700" s="113"/>
      <c r="IEZ2700" s="113"/>
      <c r="IFA2700" s="113"/>
      <c r="IFB2700" s="113"/>
      <c r="IFC2700" s="113"/>
      <c r="IFD2700" s="113"/>
      <c r="IFE2700" s="113"/>
      <c r="IFF2700" s="113"/>
      <c r="IFG2700" s="113"/>
      <c r="IFH2700" s="113"/>
      <c r="IFI2700" s="113"/>
      <c r="IFJ2700" s="113"/>
      <c r="IFK2700" s="113"/>
      <c r="IFL2700" s="113"/>
      <c r="IFM2700" s="113"/>
      <c r="IFN2700" s="113"/>
      <c r="IFO2700" s="113"/>
      <c r="IFP2700" s="113"/>
      <c r="IFQ2700" s="113"/>
      <c r="IFR2700" s="113"/>
      <c r="IFS2700" s="113"/>
      <c r="IFT2700" s="113"/>
      <c r="IFU2700" s="113"/>
      <c r="IFV2700" s="113"/>
      <c r="IFW2700" s="113"/>
      <c r="IFX2700" s="113"/>
      <c r="IFY2700" s="113"/>
      <c r="IFZ2700" s="113"/>
      <c r="IGA2700" s="113"/>
      <c r="IGB2700" s="113"/>
      <c r="IGC2700" s="113"/>
      <c r="IGD2700" s="113"/>
      <c r="IGE2700" s="113"/>
      <c r="IGF2700" s="113"/>
      <c r="IGG2700" s="113"/>
      <c r="IGH2700" s="113"/>
      <c r="IGI2700" s="113"/>
      <c r="IGJ2700" s="113"/>
      <c r="IGK2700" s="113"/>
      <c r="IGL2700" s="113"/>
      <c r="IGM2700" s="113"/>
      <c r="IGN2700" s="113"/>
      <c r="IGO2700" s="113"/>
      <c r="IGP2700" s="113"/>
      <c r="IGQ2700" s="113"/>
      <c r="IGR2700" s="113"/>
      <c r="IGS2700" s="113"/>
      <c r="IGT2700" s="113"/>
      <c r="IGU2700" s="113"/>
      <c r="IGV2700" s="113"/>
      <c r="IGW2700" s="113"/>
      <c r="IGX2700" s="113"/>
      <c r="IGY2700" s="113"/>
      <c r="IGZ2700" s="113"/>
      <c r="IHA2700" s="113"/>
      <c r="IHB2700" s="113"/>
      <c r="IHC2700" s="113"/>
      <c r="IHD2700" s="113"/>
      <c r="IHE2700" s="113"/>
      <c r="IHF2700" s="113"/>
      <c r="IHG2700" s="113"/>
      <c r="IHH2700" s="113"/>
      <c r="IHI2700" s="113"/>
      <c r="IHJ2700" s="113"/>
      <c r="IHK2700" s="113"/>
      <c r="IHL2700" s="113"/>
      <c r="IHM2700" s="113"/>
      <c r="IHN2700" s="113"/>
      <c r="IHO2700" s="113"/>
      <c r="IHP2700" s="113"/>
      <c r="IHQ2700" s="113"/>
      <c r="IHR2700" s="113"/>
      <c r="IHS2700" s="113"/>
      <c r="IHT2700" s="113"/>
      <c r="IHU2700" s="113"/>
      <c r="IHV2700" s="113"/>
      <c r="IHW2700" s="113"/>
      <c r="IHX2700" s="113"/>
      <c r="IHY2700" s="113"/>
      <c r="IHZ2700" s="113"/>
      <c r="IIA2700" s="113"/>
      <c r="IIB2700" s="113"/>
      <c r="IIC2700" s="113"/>
      <c r="IID2700" s="113"/>
      <c r="IIE2700" s="113"/>
      <c r="IIF2700" s="113"/>
      <c r="IIG2700" s="113"/>
      <c r="IIH2700" s="113"/>
      <c r="III2700" s="113"/>
      <c r="IIJ2700" s="113"/>
      <c r="IIK2700" s="113"/>
      <c r="IIL2700" s="113"/>
      <c r="IIM2700" s="113"/>
      <c r="IIN2700" s="113"/>
      <c r="IIO2700" s="113"/>
      <c r="IIP2700" s="113"/>
      <c r="IIQ2700" s="113"/>
      <c r="IIR2700" s="113"/>
      <c r="IIS2700" s="113"/>
      <c r="IIT2700" s="113"/>
      <c r="IIU2700" s="113"/>
      <c r="IIV2700" s="113"/>
      <c r="IIW2700" s="113"/>
      <c r="IIX2700" s="113"/>
      <c r="IIY2700" s="113"/>
      <c r="IIZ2700" s="113"/>
      <c r="IJA2700" s="113"/>
      <c r="IJB2700" s="113"/>
      <c r="IJC2700" s="113"/>
      <c r="IJD2700" s="113"/>
      <c r="IJE2700" s="113"/>
      <c r="IJF2700" s="113"/>
      <c r="IJG2700" s="113"/>
      <c r="IJH2700" s="113"/>
      <c r="IJI2700" s="113"/>
      <c r="IJJ2700" s="113"/>
      <c r="IJK2700" s="113"/>
      <c r="IJL2700" s="113"/>
      <c r="IJM2700" s="113"/>
      <c r="IJN2700" s="113"/>
      <c r="IJO2700" s="113"/>
      <c r="IJP2700" s="113"/>
      <c r="IJQ2700" s="113"/>
      <c r="IJR2700" s="113"/>
      <c r="IJS2700" s="113"/>
      <c r="IJT2700" s="113"/>
      <c r="IJU2700" s="113"/>
      <c r="IJV2700" s="113"/>
      <c r="IJW2700" s="113"/>
      <c r="IJX2700" s="113"/>
      <c r="IJY2700" s="113"/>
      <c r="IJZ2700" s="113"/>
      <c r="IKA2700" s="113"/>
      <c r="IKB2700" s="113"/>
      <c r="IKC2700" s="113"/>
      <c r="IKD2700" s="113"/>
      <c r="IKE2700" s="113"/>
      <c r="IKF2700" s="113"/>
      <c r="IKG2700" s="113"/>
      <c r="IKH2700" s="113"/>
      <c r="IKI2700" s="113"/>
      <c r="IKJ2700" s="113"/>
      <c r="IKK2700" s="113"/>
      <c r="IKL2700" s="113"/>
      <c r="IKM2700" s="113"/>
      <c r="IKN2700" s="113"/>
      <c r="IKO2700" s="113"/>
      <c r="IKP2700" s="113"/>
      <c r="IKQ2700" s="113"/>
      <c r="IKR2700" s="113"/>
      <c r="IKS2700" s="113"/>
      <c r="IKT2700" s="113"/>
      <c r="IKU2700" s="113"/>
      <c r="IKV2700" s="113"/>
      <c r="IKW2700" s="113"/>
      <c r="IKX2700" s="113"/>
      <c r="IKY2700" s="113"/>
      <c r="IKZ2700" s="113"/>
      <c r="ILA2700" s="113"/>
      <c r="ILB2700" s="113"/>
      <c r="ILC2700" s="113"/>
      <c r="ILD2700" s="113"/>
      <c r="ILE2700" s="113"/>
      <c r="ILF2700" s="113"/>
      <c r="ILG2700" s="113"/>
      <c r="ILH2700" s="113"/>
      <c r="ILI2700" s="113"/>
      <c r="ILJ2700" s="113"/>
      <c r="ILK2700" s="113"/>
      <c r="ILL2700" s="113"/>
      <c r="ILM2700" s="113"/>
      <c r="ILN2700" s="113"/>
      <c r="ILO2700" s="113"/>
      <c r="ILP2700" s="113"/>
      <c r="ILQ2700" s="113"/>
      <c r="ILR2700" s="113"/>
      <c r="ILS2700" s="113"/>
      <c r="ILT2700" s="113"/>
      <c r="ILU2700" s="113"/>
      <c r="ILV2700" s="113"/>
      <c r="ILW2700" s="113"/>
      <c r="ILX2700" s="113"/>
      <c r="ILY2700" s="113"/>
      <c r="ILZ2700" s="113"/>
      <c r="IMA2700" s="113"/>
      <c r="IMB2700" s="113"/>
      <c r="IMC2700" s="113"/>
      <c r="IMD2700" s="113"/>
      <c r="IME2700" s="113"/>
      <c r="IMF2700" s="113"/>
      <c r="IMG2700" s="113"/>
      <c r="IMH2700" s="113"/>
      <c r="IMI2700" s="113"/>
      <c r="IMJ2700" s="113"/>
      <c r="IMK2700" s="113"/>
      <c r="IML2700" s="113"/>
      <c r="IMM2700" s="113"/>
      <c r="IMN2700" s="113"/>
      <c r="IMO2700" s="113"/>
      <c r="IMP2700" s="113"/>
      <c r="IMQ2700" s="113"/>
      <c r="IMR2700" s="113"/>
      <c r="IMS2700" s="113"/>
      <c r="IMT2700" s="113"/>
      <c r="IMU2700" s="113"/>
      <c r="IMV2700" s="113"/>
      <c r="IMW2700" s="113"/>
      <c r="IMX2700" s="113"/>
      <c r="IMY2700" s="113"/>
      <c r="IMZ2700" s="113"/>
      <c r="INA2700" s="113"/>
      <c r="INB2700" s="113"/>
      <c r="INC2700" s="113"/>
      <c r="IND2700" s="113"/>
      <c r="INE2700" s="113"/>
      <c r="INF2700" s="113"/>
      <c r="ING2700" s="113"/>
      <c r="INH2700" s="113"/>
      <c r="INI2700" s="113"/>
      <c r="INJ2700" s="113"/>
      <c r="INK2700" s="113"/>
      <c r="INL2700" s="113"/>
      <c r="INM2700" s="113"/>
      <c r="INN2700" s="113"/>
      <c r="INO2700" s="113"/>
      <c r="INP2700" s="113"/>
      <c r="INQ2700" s="113"/>
      <c r="INR2700" s="113"/>
      <c r="INS2700" s="113"/>
      <c r="INT2700" s="113"/>
      <c r="INU2700" s="113"/>
      <c r="INV2700" s="113"/>
      <c r="INW2700" s="113"/>
      <c r="INX2700" s="113"/>
      <c r="INY2700" s="113"/>
      <c r="INZ2700" s="113"/>
      <c r="IOA2700" s="113"/>
      <c r="IOB2700" s="113"/>
      <c r="IOC2700" s="113"/>
      <c r="IOD2700" s="113"/>
      <c r="IOE2700" s="113"/>
      <c r="IOF2700" s="113"/>
      <c r="IOG2700" s="113"/>
      <c r="IOH2700" s="113"/>
      <c r="IOI2700" s="113"/>
      <c r="IOJ2700" s="113"/>
      <c r="IOK2700" s="113"/>
      <c r="IOL2700" s="113"/>
      <c r="IOM2700" s="113"/>
      <c r="ION2700" s="113"/>
      <c r="IOO2700" s="113"/>
      <c r="IOP2700" s="113"/>
      <c r="IOQ2700" s="113"/>
      <c r="IOR2700" s="113"/>
      <c r="IOS2700" s="113"/>
      <c r="IOT2700" s="113"/>
      <c r="IOU2700" s="113"/>
      <c r="IOV2700" s="113"/>
      <c r="IOW2700" s="113"/>
      <c r="IOX2700" s="113"/>
      <c r="IOY2700" s="113"/>
      <c r="IOZ2700" s="113"/>
      <c r="IPA2700" s="113"/>
      <c r="IPB2700" s="113"/>
      <c r="IPC2700" s="113"/>
      <c r="IPD2700" s="113"/>
      <c r="IPE2700" s="113"/>
      <c r="IPF2700" s="113"/>
      <c r="IPG2700" s="113"/>
      <c r="IPH2700" s="113"/>
      <c r="IPI2700" s="113"/>
      <c r="IPJ2700" s="113"/>
      <c r="IPK2700" s="113"/>
      <c r="IPL2700" s="113"/>
      <c r="IPM2700" s="113"/>
      <c r="IPN2700" s="113"/>
      <c r="IPO2700" s="113"/>
      <c r="IPP2700" s="113"/>
      <c r="IPQ2700" s="113"/>
      <c r="IPR2700" s="113"/>
      <c r="IPS2700" s="113"/>
      <c r="IPT2700" s="113"/>
      <c r="IPU2700" s="113"/>
      <c r="IPV2700" s="113"/>
      <c r="IPW2700" s="113"/>
      <c r="IPX2700" s="113"/>
      <c r="IPY2700" s="113"/>
      <c r="IPZ2700" s="113"/>
      <c r="IQA2700" s="113"/>
      <c r="IQB2700" s="113"/>
      <c r="IQC2700" s="113"/>
      <c r="IQD2700" s="113"/>
      <c r="IQE2700" s="113"/>
      <c r="IQF2700" s="113"/>
      <c r="IQG2700" s="113"/>
      <c r="IQH2700" s="113"/>
      <c r="IQI2700" s="113"/>
      <c r="IQJ2700" s="113"/>
      <c r="IQK2700" s="113"/>
      <c r="IQL2700" s="113"/>
      <c r="IQM2700" s="113"/>
      <c r="IQN2700" s="113"/>
      <c r="IQO2700" s="113"/>
      <c r="IQP2700" s="113"/>
      <c r="IQQ2700" s="113"/>
      <c r="IQR2700" s="113"/>
      <c r="IQS2700" s="113"/>
      <c r="IQT2700" s="113"/>
      <c r="IQU2700" s="113"/>
      <c r="IQV2700" s="113"/>
      <c r="IQW2700" s="113"/>
      <c r="IQX2700" s="113"/>
      <c r="IQY2700" s="113"/>
      <c r="IQZ2700" s="113"/>
      <c r="IRA2700" s="113"/>
      <c r="IRB2700" s="113"/>
      <c r="IRC2700" s="113"/>
      <c r="IRD2700" s="113"/>
      <c r="IRE2700" s="113"/>
      <c r="IRF2700" s="113"/>
      <c r="IRG2700" s="113"/>
      <c r="IRH2700" s="113"/>
      <c r="IRI2700" s="113"/>
      <c r="IRJ2700" s="113"/>
      <c r="IRK2700" s="113"/>
      <c r="IRL2700" s="113"/>
      <c r="IRM2700" s="113"/>
      <c r="IRN2700" s="113"/>
      <c r="IRO2700" s="113"/>
      <c r="IRP2700" s="113"/>
      <c r="IRQ2700" s="113"/>
      <c r="IRR2700" s="113"/>
      <c r="IRS2700" s="113"/>
      <c r="IRT2700" s="113"/>
      <c r="IRU2700" s="113"/>
      <c r="IRV2700" s="113"/>
      <c r="IRW2700" s="113"/>
      <c r="IRX2700" s="113"/>
      <c r="IRY2700" s="113"/>
      <c r="IRZ2700" s="113"/>
      <c r="ISA2700" s="113"/>
      <c r="ISB2700" s="113"/>
      <c r="ISC2700" s="113"/>
      <c r="ISD2700" s="113"/>
      <c r="ISE2700" s="113"/>
      <c r="ISF2700" s="113"/>
      <c r="ISG2700" s="113"/>
      <c r="ISH2700" s="113"/>
      <c r="ISI2700" s="113"/>
      <c r="ISJ2700" s="113"/>
      <c r="ISK2700" s="113"/>
      <c r="ISL2700" s="113"/>
      <c r="ISM2700" s="113"/>
      <c r="ISN2700" s="113"/>
      <c r="ISO2700" s="113"/>
      <c r="ISP2700" s="113"/>
      <c r="ISQ2700" s="113"/>
      <c r="ISR2700" s="113"/>
      <c r="ISS2700" s="113"/>
      <c r="IST2700" s="113"/>
      <c r="ISU2700" s="113"/>
      <c r="ISV2700" s="113"/>
      <c r="ISW2700" s="113"/>
      <c r="ISX2700" s="113"/>
      <c r="ISY2700" s="113"/>
      <c r="ISZ2700" s="113"/>
      <c r="ITA2700" s="113"/>
      <c r="ITB2700" s="113"/>
      <c r="ITC2700" s="113"/>
      <c r="ITD2700" s="113"/>
      <c r="ITE2700" s="113"/>
      <c r="ITF2700" s="113"/>
      <c r="ITG2700" s="113"/>
      <c r="ITH2700" s="113"/>
      <c r="ITI2700" s="113"/>
      <c r="ITJ2700" s="113"/>
      <c r="ITK2700" s="113"/>
      <c r="ITL2700" s="113"/>
      <c r="ITM2700" s="113"/>
      <c r="ITN2700" s="113"/>
      <c r="ITO2700" s="113"/>
      <c r="ITP2700" s="113"/>
      <c r="ITQ2700" s="113"/>
      <c r="ITR2700" s="113"/>
      <c r="ITS2700" s="113"/>
      <c r="ITT2700" s="113"/>
      <c r="ITU2700" s="113"/>
      <c r="ITV2700" s="113"/>
      <c r="ITW2700" s="113"/>
      <c r="ITX2700" s="113"/>
      <c r="ITY2700" s="113"/>
      <c r="ITZ2700" s="113"/>
      <c r="IUA2700" s="113"/>
      <c r="IUB2700" s="113"/>
      <c r="IUC2700" s="113"/>
      <c r="IUD2700" s="113"/>
      <c r="IUE2700" s="113"/>
      <c r="IUF2700" s="113"/>
      <c r="IUG2700" s="113"/>
      <c r="IUH2700" s="113"/>
      <c r="IUI2700" s="113"/>
      <c r="IUJ2700" s="113"/>
      <c r="IUK2700" s="113"/>
      <c r="IUL2700" s="113"/>
      <c r="IUM2700" s="113"/>
      <c r="IUN2700" s="113"/>
      <c r="IUO2700" s="113"/>
      <c r="IUP2700" s="113"/>
      <c r="IUQ2700" s="113"/>
      <c r="IUR2700" s="113"/>
      <c r="IUS2700" s="113"/>
      <c r="IUT2700" s="113"/>
      <c r="IUU2700" s="113"/>
      <c r="IUV2700" s="113"/>
      <c r="IUW2700" s="113"/>
      <c r="IUX2700" s="113"/>
      <c r="IUY2700" s="113"/>
      <c r="IUZ2700" s="113"/>
      <c r="IVA2700" s="113"/>
      <c r="IVB2700" s="113"/>
      <c r="IVC2700" s="113"/>
      <c r="IVD2700" s="113"/>
      <c r="IVE2700" s="113"/>
      <c r="IVF2700" s="113"/>
      <c r="IVG2700" s="113"/>
      <c r="IVH2700" s="113"/>
      <c r="IVI2700" s="113"/>
      <c r="IVJ2700" s="113"/>
      <c r="IVK2700" s="113"/>
      <c r="IVL2700" s="113"/>
      <c r="IVM2700" s="113"/>
      <c r="IVN2700" s="113"/>
      <c r="IVO2700" s="113"/>
      <c r="IVP2700" s="113"/>
      <c r="IVQ2700" s="113"/>
      <c r="IVR2700" s="113"/>
      <c r="IVS2700" s="113"/>
      <c r="IVT2700" s="113"/>
      <c r="IVU2700" s="113"/>
      <c r="IVV2700" s="113"/>
      <c r="IVW2700" s="113"/>
      <c r="IVX2700" s="113"/>
      <c r="IVY2700" s="113"/>
      <c r="IVZ2700" s="113"/>
      <c r="IWA2700" s="113"/>
      <c r="IWB2700" s="113"/>
      <c r="IWC2700" s="113"/>
      <c r="IWD2700" s="113"/>
      <c r="IWE2700" s="113"/>
      <c r="IWF2700" s="113"/>
      <c r="IWG2700" s="113"/>
      <c r="IWH2700" s="113"/>
      <c r="IWI2700" s="113"/>
      <c r="IWJ2700" s="113"/>
      <c r="IWK2700" s="113"/>
      <c r="IWL2700" s="113"/>
      <c r="IWM2700" s="113"/>
      <c r="IWN2700" s="113"/>
      <c r="IWO2700" s="113"/>
      <c r="IWP2700" s="113"/>
      <c r="IWQ2700" s="113"/>
      <c r="IWR2700" s="113"/>
      <c r="IWS2700" s="113"/>
      <c r="IWT2700" s="113"/>
      <c r="IWU2700" s="113"/>
      <c r="IWV2700" s="113"/>
      <c r="IWW2700" s="113"/>
      <c r="IWX2700" s="113"/>
      <c r="IWY2700" s="113"/>
      <c r="IWZ2700" s="113"/>
      <c r="IXA2700" s="113"/>
      <c r="IXB2700" s="113"/>
      <c r="IXC2700" s="113"/>
      <c r="IXD2700" s="113"/>
      <c r="IXE2700" s="113"/>
      <c r="IXF2700" s="113"/>
      <c r="IXG2700" s="113"/>
      <c r="IXH2700" s="113"/>
      <c r="IXI2700" s="113"/>
      <c r="IXJ2700" s="113"/>
      <c r="IXK2700" s="113"/>
      <c r="IXL2700" s="113"/>
      <c r="IXM2700" s="113"/>
      <c r="IXN2700" s="113"/>
      <c r="IXO2700" s="113"/>
      <c r="IXP2700" s="113"/>
      <c r="IXQ2700" s="113"/>
      <c r="IXR2700" s="113"/>
      <c r="IXS2700" s="113"/>
      <c r="IXT2700" s="113"/>
      <c r="IXU2700" s="113"/>
      <c r="IXV2700" s="113"/>
      <c r="IXW2700" s="113"/>
      <c r="IXX2700" s="113"/>
      <c r="IXY2700" s="113"/>
      <c r="IXZ2700" s="113"/>
      <c r="IYA2700" s="113"/>
      <c r="IYB2700" s="113"/>
      <c r="IYC2700" s="113"/>
      <c r="IYD2700" s="113"/>
      <c r="IYE2700" s="113"/>
      <c r="IYF2700" s="113"/>
      <c r="IYG2700" s="113"/>
      <c r="IYH2700" s="113"/>
      <c r="IYI2700" s="113"/>
      <c r="IYJ2700" s="113"/>
      <c r="IYK2700" s="113"/>
      <c r="IYL2700" s="113"/>
      <c r="IYM2700" s="113"/>
      <c r="IYN2700" s="113"/>
      <c r="IYO2700" s="113"/>
      <c r="IYP2700" s="113"/>
      <c r="IYQ2700" s="113"/>
      <c r="IYR2700" s="113"/>
      <c r="IYS2700" s="113"/>
      <c r="IYT2700" s="113"/>
      <c r="IYU2700" s="113"/>
      <c r="IYV2700" s="113"/>
      <c r="IYW2700" s="113"/>
      <c r="IYX2700" s="113"/>
      <c r="IYY2700" s="113"/>
      <c r="IYZ2700" s="113"/>
      <c r="IZA2700" s="113"/>
      <c r="IZB2700" s="113"/>
      <c r="IZC2700" s="113"/>
      <c r="IZD2700" s="113"/>
      <c r="IZE2700" s="113"/>
      <c r="IZF2700" s="113"/>
      <c r="IZG2700" s="113"/>
      <c r="IZH2700" s="113"/>
      <c r="IZI2700" s="113"/>
      <c r="IZJ2700" s="113"/>
      <c r="IZK2700" s="113"/>
      <c r="IZL2700" s="113"/>
      <c r="IZM2700" s="113"/>
      <c r="IZN2700" s="113"/>
      <c r="IZO2700" s="113"/>
      <c r="IZP2700" s="113"/>
      <c r="IZQ2700" s="113"/>
      <c r="IZR2700" s="113"/>
      <c r="IZS2700" s="113"/>
      <c r="IZT2700" s="113"/>
      <c r="IZU2700" s="113"/>
      <c r="IZV2700" s="113"/>
      <c r="IZW2700" s="113"/>
      <c r="IZX2700" s="113"/>
      <c r="IZY2700" s="113"/>
      <c r="IZZ2700" s="113"/>
      <c r="JAA2700" s="113"/>
      <c r="JAB2700" s="113"/>
      <c r="JAC2700" s="113"/>
      <c r="JAD2700" s="113"/>
      <c r="JAE2700" s="113"/>
      <c r="JAF2700" s="113"/>
      <c r="JAG2700" s="113"/>
      <c r="JAH2700" s="113"/>
      <c r="JAI2700" s="113"/>
      <c r="JAJ2700" s="113"/>
      <c r="JAK2700" s="113"/>
      <c r="JAL2700" s="113"/>
      <c r="JAM2700" s="113"/>
      <c r="JAN2700" s="113"/>
      <c r="JAO2700" s="113"/>
      <c r="JAP2700" s="113"/>
      <c r="JAQ2700" s="113"/>
      <c r="JAR2700" s="113"/>
      <c r="JAS2700" s="113"/>
      <c r="JAT2700" s="113"/>
      <c r="JAU2700" s="113"/>
      <c r="JAV2700" s="113"/>
      <c r="JAW2700" s="113"/>
      <c r="JAX2700" s="113"/>
      <c r="JAY2700" s="113"/>
      <c r="JAZ2700" s="113"/>
      <c r="JBA2700" s="113"/>
      <c r="JBB2700" s="113"/>
      <c r="JBC2700" s="113"/>
      <c r="JBD2700" s="113"/>
      <c r="JBE2700" s="113"/>
      <c r="JBF2700" s="113"/>
      <c r="JBG2700" s="113"/>
      <c r="JBH2700" s="113"/>
      <c r="JBI2700" s="113"/>
      <c r="JBJ2700" s="113"/>
      <c r="JBK2700" s="113"/>
      <c r="JBL2700" s="113"/>
      <c r="JBM2700" s="113"/>
      <c r="JBN2700" s="113"/>
      <c r="JBO2700" s="113"/>
      <c r="JBP2700" s="113"/>
      <c r="JBQ2700" s="113"/>
      <c r="JBR2700" s="113"/>
      <c r="JBS2700" s="113"/>
      <c r="JBT2700" s="113"/>
      <c r="JBU2700" s="113"/>
      <c r="JBV2700" s="113"/>
      <c r="JBW2700" s="113"/>
      <c r="JBX2700" s="113"/>
      <c r="JBY2700" s="113"/>
      <c r="JBZ2700" s="113"/>
      <c r="JCA2700" s="113"/>
      <c r="JCB2700" s="113"/>
      <c r="JCC2700" s="113"/>
      <c r="JCD2700" s="113"/>
      <c r="JCE2700" s="113"/>
      <c r="JCF2700" s="113"/>
      <c r="JCG2700" s="113"/>
      <c r="JCH2700" s="113"/>
      <c r="JCI2700" s="113"/>
      <c r="JCJ2700" s="113"/>
      <c r="JCK2700" s="113"/>
      <c r="JCL2700" s="113"/>
      <c r="JCM2700" s="113"/>
      <c r="JCN2700" s="113"/>
      <c r="JCO2700" s="113"/>
      <c r="JCP2700" s="113"/>
      <c r="JCQ2700" s="113"/>
      <c r="JCR2700" s="113"/>
      <c r="JCS2700" s="113"/>
      <c r="JCT2700" s="113"/>
      <c r="JCU2700" s="113"/>
      <c r="JCV2700" s="113"/>
      <c r="JCW2700" s="113"/>
      <c r="JCX2700" s="113"/>
      <c r="JCY2700" s="113"/>
      <c r="JCZ2700" s="113"/>
      <c r="JDA2700" s="113"/>
      <c r="JDB2700" s="113"/>
      <c r="JDC2700" s="113"/>
      <c r="JDD2700" s="113"/>
      <c r="JDE2700" s="113"/>
      <c r="JDF2700" s="113"/>
      <c r="JDG2700" s="113"/>
      <c r="JDH2700" s="113"/>
      <c r="JDI2700" s="113"/>
      <c r="JDJ2700" s="113"/>
      <c r="JDK2700" s="113"/>
      <c r="JDL2700" s="113"/>
      <c r="JDM2700" s="113"/>
      <c r="JDN2700" s="113"/>
      <c r="JDO2700" s="113"/>
      <c r="JDP2700" s="113"/>
      <c r="JDQ2700" s="113"/>
      <c r="JDR2700" s="113"/>
      <c r="JDS2700" s="113"/>
      <c r="JDT2700" s="113"/>
      <c r="JDU2700" s="113"/>
      <c r="JDV2700" s="113"/>
      <c r="JDW2700" s="113"/>
      <c r="JDX2700" s="113"/>
      <c r="JDY2700" s="113"/>
      <c r="JDZ2700" s="113"/>
      <c r="JEA2700" s="113"/>
      <c r="JEB2700" s="113"/>
      <c r="JEC2700" s="113"/>
      <c r="JED2700" s="113"/>
      <c r="JEE2700" s="113"/>
      <c r="JEF2700" s="113"/>
      <c r="JEG2700" s="113"/>
      <c r="JEH2700" s="113"/>
      <c r="JEI2700" s="113"/>
      <c r="JEJ2700" s="113"/>
      <c r="JEK2700" s="113"/>
      <c r="JEL2700" s="113"/>
      <c r="JEM2700" s="113"/>
      <c r="JEN2700" s="113"/>
      <c r="JEO2700" s="113"/>
      <c r="JEP2700" s="113"/>
      <c r="JEQ2700" s="113"/>
      <c r="JER2700" s="113"/>
      <c r="JES2700" s="113"/>
      <c r="JET2700" s="113"/>
      <c r="JEU2700" s="113"/>
      <c r="JEV2700" s="113"/>
      <c r="JEW2700" s="113"/>
      <c r="JEX2700" s="113"/>
      <c r="JEY2700" s="113"/>
      <c r="JEZ2700" s="113"/>
      <c r="JFA2700" s="113"/>
      <c r="JFB2700" s="113"/>
      <c r="JFC2700" s="113"/>
      <c r="JFD2700" s="113"/>
      <c r="JFE2700" s="113"/>
      <c r="JFF2700" s="113"/>
      <c r="JFG2700" s="113"/>
      <c r="JFH2700" s="113"/>
      <c r="JFI2700" s="113"/>
      <c r="JFJ2700" s="113"/>
      <c r="JFK2700" s="113"/>
      <c r="JFL2700" s="113"/>
      <c r="JFM2700" s="113"/>
      <c r="JFN2700" s="113"/>
      <c r="JFO2700" s="113"/>
      <c r="JFP2700" s="113"/>
      <c r="JFQ2700" s="113"/>
      <c r="JFR2700" s="113"/>
      <c r="JFS2700" s="113"/>
      <c r="JFT2700" s="113"/>
      <c r="JFU2700" s="113"/>
      <c r="JFV2700" s="113"/>
      <c r="JFW2700" s="113"/>
      <c r="JFX2700" s="113"/>
      <c r="JFY2700" s="113"/>
      <c r="JFZ2700" s="113"/>
      <c r="JGA2700" s="113"/>
      <c r="JGB2700" s="113"/>
      <c r="JGC2700" s="113"/>
      <c r="JGD2700" s="113"/>
      <c r="JGE2700" s="113"/>
      <c r="JGF2700" s="113"/>
      <c r="JGG2700" s="113"/>
      <c r="JGH2700" s="113"/>
      <c r="JGI2700" s="113"/>
      <c r="JGJ2700" s="113"/>
      <c r="JGK2700" s="113"/>
      <c r="JGL2700" s="113"/>
      <c r="JGM2700" s="113"/>
      <c r="JGN2700" s="113"/>
      <c r="JGO2700" s="113"/>
      <c r="JGP2700" s="113"/>
      <c r="JGQ2700" s="113"/>
      <c r="JGR2700" s="113"/>
      <c r="JGS2700" s="113"/>
      <c r="JGT2700" s="113"/>
      <c r="JGU2700" s="113"/>
      <c r="JGV2700" s="113"/>
      <c r="JGW2700" s="113"/>
      <c r="JGX2700" s="113"/>
      <c r="JGY2700" s="113"/>
      <c r="JGZ2700" s="113"/>
      <c r="JHA2700" s="113"/>
      <c r="JHB2700" s="113"/>
      <c r="JHC2700" s="113"/>
      <c r="JHD2700" s="113"/>
      <c r="JHE2700" s="113"/>
      <c r="JHF2700" s="113"/>
      <c r="JHG2700" s="113"/>
      <c r="JHH2700" s="113"/>
      <c r="JHI2700" s="113"/>
      <c r="JHJ2700" s="113"/>
      <c r="JHK2700" s="113"/>
      <c r="JHL2700" s="113"/>
      <c r="JHM2700" s="113"/>
      <c r="JHN2700" s="113"/>
      <c r="JHO2700" s="113"/>
      <c r="JHP2700" s="113"/>
      <c r="JHQ2700" s="113"/>
      <c r="JHR2700" s="113"/>
      <c r="JHS2700" s="113"/>
      <c r="JHT2700" s="113"/>
      <c r="JHU2700" s="113"/>
      <c r="JHV2700" s="113"/>
      <c r="JHW2700" s="113"/>
      <c r="JHX2700" s="113"/>
      <c r="JHY2700" s="113"/>
      <c r="JHZ2700" s="113"/>
      <c r="JIA2700" s="113"/>
      <c r="JIB2700" s="113"/>
      <c r="JIC2700" s="113"/>
      <c r="JID2700" s="113"/>
      <c r="JIE2700" s="113"/>
      <c r="JIF2700" s="113"/>
      <c r="JIG2700" s="113"/>
      <c r="JIH2700" s="113"/>
      <c r="JII2700" s="113"/>
      <c r="JIJ2700" s="113"/>
      <c r="JIK2700" s="113"/>
      <c r="JIL2700" s="113"/>
      <c r="JIM2700" s="113"/>
      <c r="JIN2700" s="113"/>
      <c r="JIO2700" s="113"/>
      <c r="JIP2700" s="113"/>
      <c r="JIQ2700" s="113"/>
      <c r="JIR2700" s="113"/>
      <c r="JIS2700" s="113"/>
      <c r="JIT2700" s="113"/>
      <c r="JIU2700" s="113"/>
      <c r="JIV2700" s="113"/>
      <c r="JIW2700" s="113"/>
      <c r="JIX2700" s="113"/>
      <c r="JIY2700" s="113"/>
      <c r="JIZ2700" s="113"/>
      <c r="JJA2700" s="113"/>
      <c r="JJB2700" s="113"/>
      <c r="JJC2700" s="113"/>
      <c r="JJD2700" s="113"/>
      <c r="JJE2700" s="113"/>
      <c r="JJF2700" s="113"/>
      <c r="JJG2700" s="113"/>
      <c r="JJH2700" s="113"/>
      <c r="JJI2700" s="113"/>
      <c r="JJJ2700" s="113"/>
      <c r="JJK2700" s="113"/>
      <c r="JJL2700" s="113"/>
      <c r="JJM2700" s="113"/>
      <c r="JJN2700" s="113"/>
      <c r="JJO2700" s="113"/>
      <c r="JJP2700" s="113"/>
      <c r="JJQ2700" s="113"/>
      <c r="JJR2700" s="113"/>
      <c r="JJS2700" s="113"/>
      <c r="JJT2700" s="113"/>
      <c r="JJU2700" s="113"/>
      <c r="JJV2700" s="113"/>
      <c r="JJW2700" s="113"/>
      <c r="JJX2700" s="113"/>
      <c r="JJY2700" s="113"/>
      <c r="JJZ2700" s="113"/>
      <c r="JKA2700" s="113"/>
      <c r="JKB2700" s="113"/>
      <c r="JKC2700" s="113"/>
      <c r="JKD2700" s="113"/>
      <c r="JKE2700" s="113"/>
      <c r="JKF2700" s="113"/>
      <c r="JKG2700" s="113"/>
      <c r="JKH2700" s="113"/>
      <c r="JKI2700" s="113"/>
      <c r="JKJ2700" s="113"/>
      <c r="JKK2700" s="113"/>
      <c r="JKL2700" s="113"/>
      <c r="JKM2700" s="113"/>
      <c r="JKN2700" s="113"/>
      <c r="JKO2700" s="113"/>
      <c r="JKP2700" s="113"/>
      <c r="JKQ2700" s="113"/>
      <c r="JKR2700" s="113"/>
      <c r="JKS2700" s="113"/>
      <c r="JKT2700" s="113"/>
      <c r="JKU2700" s="113"/>
      <c r="JKV2700" s="113"/>
      <c r="JKW2700" s="113"/>
      <c r="JKX2700" s="113"/>
      <c r="JKY2700" s="113"/>
      <c r="JKZ2700" s="113"/>
      <c r="JLA2700" s="113"/>
      <c r="JLB2700" s="113"/>
      <c r="JLC2700" s="113"/>
      <c r="JLD2700" s="113"/>
      <c r="JLE2700" s="113"/>
      <c r="JLF2700" s="113"/>
      <c r="JLG2700" s="113"/>
      <c r="JLH2700" s="113"/>
      <c r="JLI2700" s="113"/>
      <c r="JLJ2700" s="113"/>
      <c r="JLK2700" s="113"/>
      <c r="JLL2700" s="113"/>
      <c r="JLM2700" s="113"/>
      <c r="JLN2700" s="113"/>
      <c r="JLO2700" s="113"/>
      <c r="JLP2700" s="113"/>
      <c r="JLQ2700" s="113"/>
      <c r="JLR2700" s="113"/>
      <c r="JLS2700" s="113"/>
      <c r="JLT2700" s="113"/>
      <c r="JLU2700" s="113"/>
      <c r="JLV2700" s="113"/>
      <c r="JLW2700" s="113"/>
      <c r="JLX2700" s="113"/>
      <c r="JLY2700" s="113"/>
      <c r="JLZ2700" s="113"/>
      <c r="JMA2700" s="113"/>
      <c r="JMB2700" s="113"/>
      <c r="JMC2700" s="113"/>
      <c r="JMD2700" s="113"/>
      <c r="JME2700" s="113"/>
      <c r="JMF2700" s="113"/>
      <c r="JMG2700" s="113"/>
      <c r="JMH2700" s="113"/>
      <c r="JMI2700" s="113"/>
      <c r="JMJ2700" s="113"/>
      <c r="JMK2700" s="113"/>
      <c r="JML2700" s="113"/>
      <c r="JMM2700" s="113"/>
      <c r="JMN2700" s="113"/>
      <c r="JMO2700" s="113"/>
      <c r="JMP2700" s="113"/>
      <c r="JMQ2700" s="113"/>
      <c r="JMR2700" s="113"/>
      <c r="JMS2700" s="113"/>
      <c r="JMT2700" s="113"/>
      <c r="JMU2700" s="113"/>
      <c r="JMV2700" s="113"/>
      <c r="JMW2700" s="113"/>
      <c r="JMX2700" s="113"/>
      <c r="JMY2700" s="113"/>
      <c r="JMZ2700" s="113"/>
      <c r="JNA2700" s="113"/>
      <c r="JNB2700" s="113"/>
      <c r="JNC2700" s="113"/>
      <c r="JND2700" s="113"/>
      <c r="JNE2700" s="113"/>
      <c r="JNF2700" s="113"/>
      <c r="JNG2700" s="113"/>
      <c r="JNH2700" s="113"/>
      <c r="JNI2700" s="113"/>
      <c r="JNJ2700" s="113"/>
      <c r="JNK2700" s="113"/>
      <c r="JNL2700" s="113"/>
      <c r="JNM2700" s="113"/>
      <c r="JNN2700" s="113"/>
      <c r="JNO2700" s="113"/>
      <c r="JNP2700" s="113"/>
      <c r="JNQ2700" s="113"/>
      <c r="JNR2700" s="113"/>
      <c r="JNS2700" s="113"/>
      <c r="JNT2700" s="113"/>
      <c r="JNU2700" s="113"/>
      <c r="JNV2700" s="113"/>
      <c r="JNW2700" s="113"/>
      <c r="JNX2700" s="113"/>
      <c r="JNY2700" s="113"/>
      <c r="JNZ2700" s="113"/>
      <c r="JOA2700" s="113"/>
      <c r="JOB2700" s="113"/>
      <c r="JOC2700" s="113"/>
      <c r="JOD2700" s="113"/>
      <c r="JOE2700" s="113"/>
      <c r="JOF2700" s="113"/>
      <c r="JOG2700" s="113"/>
      <c r="JOH2700" s="113"/>
      <c r="JOI2700" s="113"/>
      <c r="JOJ2700" s="113"/>
      <c r="JOK2700" s="113"/>
      <c r="JOL2700" s="113"/>
      <c r="JOM2700" s="113"/>
      <c r="JON2700" s="113"/>
      <c r="JOO2700" s="113"/>
      <c r="JOP2700" s="113"/>
      <c r="JOQ2700" s="113"/>
      <c r="JOR2700" s="113"/>
      <c r="JOS2700" s="113"/>
      <c r="JOT2700" s="113"/>
      <c r="JOU2700" s="113"/>
      <c r="JOV2700" s="113"/>
      <c r="JOW2700" s="113"/>
      <c r="JOX2700" s="113"/>
      <c r="JOY2700" s="113"/>
      <c r="JOZ2700" s="113"/>
      <c r="JPA2700" s="113"/>
      <c r="JPB2700" s="113"/>
      <c r="JPC2700" s="113"/>
      <c r="JPD2700" s="113"/>
      <c r="JPE2700" s="113"/>
      <c r="JPF2700" s="113"/>
      <c r="JPG2700" s="113"/>
      <c r="JPH2700" s="113"/>
      <c r="JPI2700" s="113"/>
      <c r="JPJ2700" s="113"/>
      <c r="JPK2700" s="113"/>
      <c r="JPL2700" s="113"/>
      <c r="JPM2700" s="113"/>
      <c r="JPN2700" s="113"/>
      <c r="JPO2700" s="113"/>
      <c r="JPP2700" s="113"/>
      <c r="JPQ2700" s="113"/>
      <c r="JPR2700" s="113"/>
      <c r="JPS2700" s="113"/>
      <c r="JPT2700" s="113"/>
      <c r="JPU2700" s="113"/>
      <c r="JPV2700" s="113"/>
      <c r="JPW2700" s="113"/>
      <c r="JPX2700" s="113"/>
      <c r="JPY2700" s="113"/>
      <c r="JPZ2700" s="113"/>
      <c r="JQA2700" s="113"/>
      <c r="JQB2700" s="113"/>
      <c r="JQC2700" s="113"/>
      <c r="JQD2700" s="113"/>
      <c r="JQE2700" s="113"/>
      <c r="JQF2700" s="113"/>
      <c r="JQG2700" s="113"/>
      <c r="JQH2700" s="113"/>
      <c r="JQI2700" s="113"/>
      <c r="JQJ2700" s="113"/>
      <c r="JQK2700" s="113"/>
      <c r="JQL2700" s="113"/>
      <c r="JQM2700" s="113"/>
      <c r="JQN2700" s="113"/>
      <c r="JQO2700" s="113"/>
      <c r="JQP2700" s="113"/>
      <c r="JQQ2700" s="113"/>
      <c r="JQR2700" s="113"/>
      <c r="JQS2700" s="113"/>
      <c r="JQT2700" s="113"/>
      <c r="JQU2700" s="113"/>
      <c r="JQV2700" s="113"/>
      <c r="JQW2700" s="113"/>
      <c r="JQX2700" s="113"/>
      <c r="JQY2700" s="113"/>
      <c r="JQZ2700" s="113"/>
      <c r="JRA2700" s="113"/>
      <c r="JRB2700" s="113"/>
      <c r="JRC2700" s="113"/>
      <c r="JRD2700" s="113"/>
      <c r="JRE2700" s="113"/>
      <c r="JRF2700" s="113"/>
      <c r="JRG2700" s="113"/>
      <c r="JRH2700" s="113"/>
      <c r="JRI2700" s="113"/>
      <c r="JRJ2700" s="113"/>
      <c r="JRK2700" s="113"/>
      <c r="JRL2700" s="113"/>
      <c r="JRM2700" s="113"/>
      <c r="JRN2700" s="113"/>
      <c r="JRO2700" s="113"/>
      <c r="JRP2700" s="113"/>
      <c r="JRQ2700" s="113"/>
      <c r="JRR2700" s="113"/>
      <c r="JRS2700" s="113"/>
      <c r="JRT2700" s="113"/>
      <c r="JRU2700" s="113"/>
      <c r="JRV2700" s="113"/>
      <c r="JRW2700" s="113"/>
      <c r="JRX2700" s="113"/>
      <c r="JRY2700" s="113"/>
      <c r="JRZ2700" s="113"/>
      <c r="JSA2700" s="113"/>
      <c r="JSB2700" s="113"/>
      <c r="JSC2700" s="113"/>
      <c r="JSD2700" s="113"/>
      <c r="JSE2700" s="113"/>
      <c r="JSF2700" s="113"/>
      <c r="JSG2700" s="113"/>
      <c r="JSH2700" s="113"/>
      <c r="JSI2700" s="113"/>
      <c r="JSJ2700" s="113"/>
      <c r="JSK2700" s="113"/>
      <c r="JSL2700" s="113"/>
      <c r="JSM2700" s="113"/>
      <c r="JSN2700" s="113"/>
      <c r="JSO2700" s="113"/>
      <c r="JSP2700" s="113"/>
      <c r="JSQ2700" s="113"/>
      <c r="JSR2700" s="113"/>
      <c r="JSS2700" s="113"/>
      <c r="JST2700" s="113"/>
      <c r="JSU2700" s="113"/>
      <c r="JSV2700" s="113"/>
      <c r="JSW2700" s="113"/>
      <c r="JSX2700" s="113"/>
      <c r="JSY2700" s="113"/>
      <c r="JSZ2700" s="113"/>
      <c r="JTA2700" s="113"/>
      <c r="JTB2700" s="113"/>
      <c r="JTC2700" s="113"/>
      <c r="JTD2700" s="113"/>
      <c r="JTE2700" s="113"/>
      <c r="JTF2700" s="113"/>
      <c r="JTG2700" s="113"/>
      <c r="JTH2700" s="113"/>
      <c r="JTI2700" s="113"/>
      <c r="JTJ2700" s="113"/>
      <c r="JTK2700" s="113"/>
      <c r="JTL2700" s="113"/>
      <c r="JTM2700" s="113"/>
      <c r="JTN2700" s="113"/>
      <c r="JTO2700" s="113"/>
      <c r="JTP2700" s="113"/>
      <c r="JTQ2700" s="113"/>
      <c r="JTR2700" s="113"/>
      <c r="JTS2700" s="113"/>
      <c r="JTT2700" s="113"/>
      <c r="JTU2700" s="113"/>
      <c r="JTV2700" s="113"/>
      <c r="JTW2700" s="113"/>
      <c r="JTX2700" s="113"/>
      <c r="JTY2700" s="113"/>
      <c r="JTZ2700" s="113"/>
      <c r="JUA2700" s="113"/>
      <c r="JUB2700" s="113"/>
      <c r="JUC2700" s="113"/>
      <c r="JUD2700" s="113"/>
      <c r="JUE2700" s="113"/>
      <c r="JUF2700" s="113"/>
      <c r="JUG2700" s="113"/>
      <c r="JUH2700" s="113"/>
      <c r="JUI2700" s="113"/>
      <c r="JUJ2700" s="113"/>
      <c r="JUK2700" s="113"/>
      <c r="JUL2700" s="113"/>
      <c r="JUM2700" s="113"/>
      <c r="JUN2700" s="113"/>
      <c r="JUO2700" s="113"/>
      <c r="JUP2700" s="113"/>
      <c r="JUQ2700" s="113"/>
      <c r="JUR2700" s="113"/>
      <c r="JUS2700" s="113"/>
      <c r="JUT2700" s="113"/>
      <c r="JUU2700" s="113"/>
      <c r="JUV2700" s="113"/>
      <c r="JUW2700" s="113"/>
      <c r="JUX2700" s="113"/>
      <c r="JUY2700" s="113"/>
      <c r="JUZ2700" s="113"/>
      <c r="JVA2700" s="113"/>
      <c r="JVB2700" s="113"/>
      <c r="JVC2700" s="113"/>
      <c r="JVD2700" s="113"/>
      <c r="JVE2700" s="113"/>
      <c r="JVF2700" s="113"/>
      <c r="JVG2700" s="113"/>
      <c r="JVH2700" s="113"/>
      <c r="JVI2700" s="113"/>
      <c r="JVJ2700" s="113"/>
      <c r="JVK2700" s="113"/>
      <c r="JVL2700" s="113"/>
      <c r="JVM2700" s="113"/>
      <c r="JVN2700" s="113"/>
      <c r="JVO2700" s="113"/>
      <c r="JVP2700" s="113"/>
      <c r="JVQ2700" s="113"/>
      <c r="JVR2700" s="113"/>
      <c r="JVS2700" s="113"/>
      <c r="JVT2700" s="113"/>
      <c r="JVU2700" s="113"/>
      <c r="JVV2700" s="113"/>
      <c r="JVW2700" s="113"/>
      <c r="JVX2700" s="113"/>
      <c r="JVY2700" s="113"/>
      <c r="JVZ2700" s="113"/>
      <c r="JWA2700" s="113"/>
      <c r="JWB2700" s="113"/>
      <c r="JWC2700" s="113"/>
      <c r="JWD2700" s="113"/>
      <c r="JWE2700" s="113"/>
      <c r="JWF2700" s="113"/>
      <c r="JWG2700" s="113"/>
      <c r="JWH2700" s="113"/>
      <c r="JWI2700" s="113"/>
      <c r="JWJ2700" s="113"/>
      <c r="JWK2700" s="113"/>
      <c r="JWL2700" s="113"/>
      <c r="JWM2700" s="113"/>
      <c r="JWN2700" s="113"/>
      <c r="JWO2700" s="113"/>
      <c r="JWP2700" s="113"/>
      <c r="JWQ2700" s="113"/>
      <c r="JWR2700" s="113"/>
      <c r="JWS2700" s="113"/>
      <c r="JWT2700" s="113"/>
      <c r="JWU2700" s="113"/>
      <c r="JWV2700" s="113"/>
      <c r="JWW2700" s="113"/>
      <c r="JWX2700" s="113"/>
      <c r="JWY2700" s="113"/>
      <c r="JWZ2700" s="113"/>
      <c r="JXA2700" s="113"/>
      <c r="JXB2700" s="113"/>
      <c r="JXC2700" s="113"/>
      <c r="JXD2700" s="113"/>
      <c r="JXE2700" s="113"/>
      <c r="JXF2700" s="113"/>
      <c r="JXG2700" s="113"/>
      <c r="JXH2700" s="113"/>
      <c r="JXI2700" s="113"/>
      <c r="JXJ2700" s="113"/>
      <c r="JXK2700" s="113"/>
      <c r="JXL2700" s="113"/>
      <c r="JXM2700" s="113"/>
      <c r="JXN2700" s="113"/>
      <c r="JXO2700" s="113"/>
      <c r="JXP2700" s="113"/>
      <c r="JXQ2700" s="113"/>
      <c r="JXR2700" s="113"/>
      <c r="JXS2700" s="113"/>
      <c r="JXT2700" s="113"/>
      <c r="JXU2700" s="113"/>
      <c r="JXV2700" s="113"/>
      <c r="JXW2700" s="113"/>
      <c r="JXX2700" s="113"/>
      <c r="JXY2700" s="113"/>
      <c r="JXZ2700" s="113"/>
      <c r="JYA2700" s="113"/>
      <c r="JYB2700" s="113"/>
      <c r="JYC2700" s="113"/>
      <c r="JYD2700" s="113"/>
      <c r="JYE2700" s="113"/>
      <c r="JYF2700" s="113"/>
      <c r="JYG2700" s="113"/>
      <c r="JYH2700" s="113"/>
      <c r="JYI2700" s="113"/>
      <c r="JYJ2700" s="113"/>
      <c r="JYK2700" s="113"/>
      <c r="JYL2700" s="113"/>
      <c r="JYM2700" s="113"/>
      <c r="JYN2700" s="113"/>
      <c r="JYO2700" s="113"/>
      <c r="JYP2700" s="113"/>
      <c r="JYQ2700" s="113"/>
      <c r="JYR2700" s="113"/>
      <c r="JYS2700" s="113"/>
      <c r="JYT2700" s="113"/>
      <c r="JYU2700" s="113"/>
      <c r="JYV2700" s="113"/>
      <c r="JYW2700" s="113"/>
      <c r="JYX2700" s="113"/>
      <c r="JYY2700" s="113"/>
      <c r="JYZ2700" s="113"/>
      <c r="JZA2700" s="113"/>
      <c r="JZB2700" s="113"/>
      <c r="JZC2700" s="113"/>
      <c r="JZD2700" s="113"/>
      <c r="JZE2700" s="113"/>
      <c r="JZF2700" s="113"/>
      <c r="JZG2700" s="113"/>
      <c r="JZH2700" s="113"/>
      <c r="JZI2700" s="113"/>
      <c r="JZJ2700" s="113"/>
      <c r="JZK2700" s="113"/>
      <c r="JZL2700" s="113"/>
      <c r="JZM2700" s="113"/>
      <c r="JZN2700" s="113"/>
      <c r="JZO2700" s="113"/>
      <c r="JZP2700" s="113"/>
      <c r="JZQ2700" s="113"/>
      <c r="JZR2700" s="113"/>
      <c r="JZS2700" s="113"/>
      <c r="JZT2700" s="113"/>
      <c r="JZU2700" s="113"/>
      <c r="JZV2700" s="113"/>
      <c r="JZW2700" s="113"/>
      <c r="JZX2700" s="113"/>
      <c r="JZY2700" s="113"/>
      <c r="JZZ2700" s="113"/>
      <c r="KAA2700" s="113"/>
      <c r="KAB2700" s="113"/>
      <c r="KAC2700" s="113"/>
      <c r="KAD2700" s="113"/>
      <c r="KAE2700" s="113"/>
      <c r="KAF2700" s="113"/>
      <c r="KAG2700" s="113"/>
      <c r="KAH2700" s="113"/>
      <c r="KAI2700" s="113"/>
      <c r="KAJ2700" s="113"/>
      <c r="KAK2700" s="113"/>
      <c r="KAL2700" s="113"/>
      <c r="KAM2700" s="113"/>
      <c r="KAN2700" s="113"/>
      <c r="KAO2700" s="113"/>
      <c r="KAP2700" s="113"/>
      <c r="KAQ2700" s="113"/>
      <c r="KAR2700" s="113"/>
      <c r="KAS2700" s="113"/>
      <c r="KAT2700" s="113"/>
      <c r="KAU2700" s="113"/>
      <c r="KAV2700" s="113"/>
      <c r="KAW2700" s="113"/>
      <c r="KAX2700" s="113"/>
      <c r="KAY2700" s="113"/>
      <c r="KAZ2700" s="113"/>
      <c r="KBA2700" s="113"/>
      <c r="KBB2700" s="113"/>
      <c r="KBC2700" s="113"/>
      <c r="KBD2700" s="113"/>
      <c r="KBE2700" s="113"/>
      <c r="KBF2700" s="113"/>
      <c r="KBG2700" s="113"/>
      <c r="KBH2700" s="113"/>
      <c r="KBI2700" s="113"/>
      <c r="KBJ2700" s="113"/>
      <c r="KBK2700" s="113"/>
      <c r="KBL2700" s="113"/>
      <c r="KBM2700" s="113"/>
      <c r="KBN2700" s="113"/>
      <c r="KBO2700" s="113"/>
      <c r="KBP2700" s="113"/>
      <c r="KBQ2700" s="113"/>
      <c r="KBR2700" s="113"/>
      <c r="KBS2700" s="113"/>
      <c r="KBT2700" s="113"/>
      <c r="KBU2700" s="113"/>
      <c r="KBV2700" s="113"/>
      <c r="KBW2700" s="113"/>
      <c r="KBX2700" s="113"/>
      <c r="KBY2700" s="113"/>
      <c r="KBZ2700" s="113"/>
      <c r="KCA2700" s="113"/>
      <c r="KCB2700" s="113"/>
      <c r="KCC2700" s="113"/>
      <c r="KCD2700" s="113"/>
      <c r="KCE2700" s="113"/>
      <c r="KCF2700" s="113"/>
      <c r="KCG2700" s="113"/>
      <c r="KCH2700" s="113"/>
      <c r="KCI2700" s="113"/>
      <c r="KCJ2700" s="113"/>
      <c r="KCK2700" s="113"/>
      <c r="KCL2700" s="113"/>
      <c r="KCM2700" s="113"/>
      <c r="KCN2700" s="113"/>
      <c r="KCO2700" s="113"/>
      <c r="KCP2700" s="113"/>
      <c r="KCQ2700" s="113"/>
      <c r="KCR2700" s="113"/>
      <c r="KCS2700" s="113"/>
      <c r="KCT2700" s="113"/>
      <c r="KCU2700" s="113"/>
      <c r="KCV2700" s="113"/>
      <c r="KCW2700" s="113"/>
      <c r="KCX2700" s="113"/>
      <c r="KCY2700" s="113"/>
      <c r="KCZ2700" s="113"/>
      <c r="KDA2700" s="113"/>
      <c r="KDB2700" s="113"/>
      <c r="KDC2700" s="113"/>
      <c r="KDD2700" s="113"/>
      <c r="KDE2700" s="113"/>
      <c r="KDF2700" s="113"/>
      <c r="KDG2700" s="113"/>
      <c r="KDH2700" s="113"/>
      <c r="KDI2700" s="113"/>
      <c r="KDJ2700" s="113"/>
      <c r="KDK2700" s="113"/>
      <c r="KDL2700" s="113"/>
      <c r="KDM2700" s="113"/>
      <c r="KDN2700" s="113"/>
      <c r="KDO2700" s="113"/>
      <c r="KDP2700" s="113"/>
      <c r="KDQ2700" s="113"/>
      <c r="KDR2700" s="113"/>
      <c r="KDS2700" s="113"/>
      <c r="KDT2700" s="113"/>
      <c r="KDU2700" s="113"/>
      <c r="KDV2700" s="113"/>
      <c r="KDW2700" s="113"/>
      <c r="KDX2700" s="113"/>
      <c r="KDY2700" s="113"/>
      <c r="KDZ2700" s="113"/>
      <c r="KEA2700" s="113"/>
      <c r="KEB2700" s="113"/>
      <c r="KEC2700" s="113"/>
      <c r="KED2700" s="113"/>
      <c r="KEE2700" s="113"/>
      <c r="KEF2700" s="113"/>
      <c r="KEG2700" s="113"/>
      <c r="KEH2700" s="113"/>
      <c r="KEI2700" s="113"/>
      <c r="KEJ2700" s="113"/>
      <c r="KEK2700" s="113"/>
      <c r="KEL2700" s="113"/>
      <c r="KEM2700" s="113"/>
      <c r="KEN2700" s="113"/>
      <c r="KEO2700" s="113"/>
      <c r="KEP2700" s="113"/>
      <c r="KEQ2700" s="113"/>
      <c r="KER2700" s="113"/>
      <c r="KES2700" s="113"/>
      <c r="KET2700" s="113"/>
      <c r="KEU2700" s="113"/>
      <c r="KEV2700" s="113"/>
      <c r="KEW2700" s="113"/>
      <c r="KEX2700" s="113"/>
      <c r="KEY2700" s="113"/>
      <c r="KEZ2700" s="113"/>
      <c r="KFA2700" s="113"/>
      <c r="KFB2700" s="113"/>
      <c r="KFC2700" s="113"/>
      <c r="KFD2700" s="113"/>
      <c r="KFE2700" s="113"/>
      <c r="KFF2700" s="113"/>
      <c r="KFG2700" s="113"/>
      <c r="KFH2700" s="113"/>
      <c r="KFI2700" s="113"/>
      <c r="KFJ2700" s="113"/>
      <c r="KFK2700" s="113"/>
      <c r="KFL2700" s="113"/>
      <c r="KFM2700" s="113"/>
      <c r="KFN2700" s="113"/>
      <c r="KFO2700" s="113"/>
      <c r="KFP2700" s="113"/>
      <c r="KFQ2700" s="113"/>
      <c r="KFR2700" s="113"/>
      <c r="KFS2700" s="113"/>
      <c r="KFT2700" s="113"/>
      <c r="KFU2700" s="113"/>
      <c r="KFV2700" s="113"/>
      <c r="KFW2700" s="113"/>
      <c r="KFX2700" s="113"/>
      <c r="KFY2700" s="113"/>
      <c r="KFZ2700" s="113"/>
      <c r="KGA2700" s="113"/>
      <c r="KGB2700" s="113"/>
      <c r="KGC2700" s="113"/>
      <c r="KGD2700" s="113"/>
      <c r="KGE2700" s="113"/>
      <c r="KGF2700" s="113"/>
      <c r="KGG2700" s="113"/>
      <c r="KGH2700" s="113"/>
      <c r="KGI2700" s="113"/>
      <c r="KGJ2700" s="113"/>
      <c r="KGK2700" s="113"/>
      <c r="KGL2700" s="113"/>
      <c r="KGM2700" s="113"/>
      <c r="KGN2700" s="113"/>
      <c r="KGO2700" s="113"/>
      <c r="KGP2700" s="113"/>
      <c r="KGQ2700" s="113"/>
      <c r="KGR2700" s="113"/>
      <c r="KGS2700" s="113"/>
      <c r="KGT2700" s="113"/>
      <c r="KGU2700" s="113"/>
      <c r="KGV2700" s="113"/>
      <c r="KGW2700" s="113"/>
      <c r="KGX2700" s="113"/>
      <c r="KGY2700" s="113"/>
      <c r="KGZ2700" s="113"/>
      <c r="KHA2700" s="113"/>
      <c r="KHB2700" s="113"/>
      <c r="KHC2700" s="113"/>
      <c r="KHD2700" s="113"/>
      <c r="KHE2700" s="113"/>
      <c r="KHF2700" s="113"/>
      <c r="KHG2700" s="113"/>
      <c r="KHH2700" s="113"/>
      <c r="KHI2700" s="113"/>
      <c r="KHJ2700" s="113"/>
      <c r="KHK2700" s="113"/>
      <c r="KHL2700" s="113"/>
      <c r="KHM2700" s="113"/>
      <c r="KHN2700" s="113"/>
      <c r="KHO2700" s="113"/>
      <c r="KHP2700" s="113"/>
      <c r="KHQ2700" s="113"/>
      <c r="KHR2700" s="113"/>
      <c r="KHS2700" s="113"/>
      <c r="KHT2700" s="113"/>
      <c r="KHU2700" s="113"/>
      <c r="KHV2700" s="113"/>
      <c r="KHW2700" s="113"/>
      <c r="KHX2700" s="113"/>
      <c r="KHY2700" s="113"/>
      <c r="KHZ2700" s="113"/>
      <c r="KIA2700" s="113"/>
      <c r="KIB2700" s="113"/>
      <c r="KIC2700" s="113"/>
      <c r="KID2700" s="113"/>
      <c r="KIE2700" s="113"/>
      <c r="KIF2700" s="113"/>
      <c r="KIG2700" s="113"/>
      <c r="KIH2700" s="113"/>
      <c r="KII2700" s="113"/>
      <c r="KIJ2700" s="113"/>
      <c r="KIK2700" s="113"/>
      <c r="KIL2700" s="113"/>
      <c r="KIM2700" s="113"/>
      <c r="KIN2700" s="113"/>
      <c r="KIO2700" s="113"/>
      <c r="KIP2700" s="113"/>
      <c r="KIQ2700" s="113"/>
      <c r="KIR2700" s="113"/>
      <c r="KIS2700" s="113"/>
      <c r="KIT2700" s="113"/>
      <c r="KIU2700" s="113"/>
      <c r="KIV2700" s="113"/>
      <c r="KIW2700" s="113"/>
      <c r="KIX2700" s="113"/>
      <c r="KIY2700" s="113"/>
      <c r="KIZ2700" s="113"/>
      <c r="KJA2700" s="113"/>
      <c r="KJB2700" s="113"/>
      <c r="KJC2700" s="113"/>
      <c r="KJD2700" s="113"/>
      <c r="KJE2700" s="113"/>
      <c r="KJF2700" s="113"/>
      <c r="KJG2700" s="113"/>
      <c r="KJH2700" s="113"/>
      <c r="KJI2700" s="113"/>
      <c r="KJJ2700" s="113"/>
      <c r="KJK2700" s="113"/>
      <c r="KJL2700" s="113"/>
      <c r="KJM2700" s="113"/>
      <c r="KJN2700" s="113"/>
      <c r="KJO2700" s="113"/>
      <c r="KJP2700" s="113"/>
      <c r="KJQ2700" s="113"/>
      <c r="KJR2700" s="113"/>
      <c r="KJS2700" s="113"/>
      <c r="KJT2700" s="113"/>
      <c r="KJU2700" s="113"/>
      <c r="KJV2700" s="113"/>
      <c r="KJW2700" s="113"/>
      <c r="KJX2700" s="113"/>
      <c r="KJY2700" s="113"/>
      <c r="KJZ2700" s="113"/>
      <c r="KKA2700" s="113"/>
      <c r="KKB2700" s="113"/>
      <c r="KKC2700" s="113"/>
      <c r="KKD2700" s="113"/>
      <c r="KKE2700" s="113"/>
      <c r="KKF2700" s="113"/>
      <c r="KKG2700" s="113"/>
      <c r="KKH2700" s="113"/>
      <c r="KKI2700" s="113"/>
      <c r="KKJ2700" s="113"/>
      <c r="KKK2700" s="113"/>
      <c r="KKL2700" s="113"/>
      <c r="KKM2700" s="113"/>
      <c r="KKN2700" s="113"/>
      <c r="KKO2700" s="113"/>
      <c r="KKP2700" s="113"/>
      <c r="KKQ2700" s="113"/>
      <c r="KKR2700" s="113"/>
      <c r="KKS2700" s="113"/>
      <c r="KKT2700" s="113"/>
      <c r="KKU2700" s="113"/>
      <c r="KKV2700" s="113"/>
      <c r="KKW2700" s="113"/>
      <c r="KKX2700" s="113"/>
      <c r="KKY2700" s="113"/>
      <c r="KKZ2700" s="113"/>
      <c r="KLA2700" s="113"/>
      <c r="KLB2700" s="113"/>
      <c r="KLC2700" s="113"/>
      <c r="KLD2700" s="113"/>
      <c r="KLE2700" s="113"/>
      <c r="KLF2700" s="113"/>
      <c r="KLG2700" s="113"/>
      <c r="KLH2700" s="113"/>
      <c r="KLI2700" s="113"/>
      <c r="KLJ2700" s="113"/>
      <c r="KLK2700" s="113"/>
      <c r="KLL2700" s="113"/>
      <c r="KLM2700" s="113"/>
      <c r="KLN2700" s="113"/>
      <c r="KLO2700" s="113"/>
      <c r="KLP2700" s="113"/>
      <c r="KLQ2700" s="113"/>
      <c r="KLR2700" s="113"/>
      <c r="KLS2700" s="113"/>
      <c r="KLT2700" s="113"/>
      <c r="KLU2700" s="113"/>
      <c r="KLV2700" s="113"/>
      <c r="KLW2700" s="113"/>
      <c r="KLX2700" s="113"/>
      <c r="KLY2700" s="113"/>
      <c r="KLZ2700" s="113"/>
      <c r="KMA2700" s="113"/>
      <c r="KMB2700" s="113"/>
      <c r="KMC2700" s="113"/>
      <c r="KMD2700" s="113"/>
      <c r="KME2700" s="113"/>
      <c r="KMF2700" s="113"/>
      <c r="KMG2700" s="113"/>
      <c r="KMH2700" s="113"/>
      <c r="KMI2700" s="113"/>
      <c r="KMJ2700" s="113"/>
      <c r="KMK2700" s="113"/>
      <c r="KML2700" s="113"/>
      <c r="KMM2700" s="113"/>
      <c r="KMN2700" s="113"/>
      <c r="KMO2700" s="113"/>
      <c r="KMP2700" s="113"/>
      <c r="KMQ2700" s="113"/>
      <c r="KMR2700" s="113"/>
      <c r="KMS2700" s="113"/>
      <c r="KMT2700" s="113"/>
      <c r="KMU2700" s="113"/>
      <c r="KMV2700" s="113"/>
      <c r="KMW2700" s="113"/>
      <c r="KMX2700" s="113"/>
      <c r="KMY2700" s="113"/>
      <c r="KMZ2700" s="113"/>
      <c r="KNA2700" s="113"/>
      <c r="KNB2700" s="113"/>
      <c r="KNC2700" s="113"/>
      <c r="KND2700" s="113"/>
      <c r="KNE2700" s="113"/>
      <c r="KNF2700" s="113"/>
      <c r="KNG2700" s="113"/>
      <c r="KNH2700" s="113"/>
      <c r="KNI2700" s="113"/>
      <c r="KNJ2700" s="113"/>
      <c r="KNK2700" s="113"/>
      <c r="KNL2700" s="113"/>
      <c r="KNM2700" s="113"/>
      <c r="KNN2700" s="113"/>
      <c r="KNO2700" s="113"/>
      <c r="KNP2700" s="113"/>
      <c r="KNQ2700" s="113"/>
      <c r="KNR2700" s="113"/>
      <c r="KNS2700" s="113"/>
      <c r="KNT2700" s="113"/>
      <c r="KNU2700" s="113"/>
      <c r="KNV2700" s="113"/>
      <c r="KNW2700" s="113"/>
      <c r="KNX2700" s="113"/>
      <c r="KNY2700" s="113"/>
      <c r="KNZ2700" s="113"/>
      <c r="KOA2700" s="113"/>
      <c r="KOB2700" s="113"/>
      <c r="KOC2700" s="113"/>
      <c r="KOD2700" s="113"/>
      <c r="KOE2700" s="113"/>
      <c r="KOF2700" s="113"/>
      <c r="KOG2700" s="113"/>
      <c r="KOH2700" s="113"/>
      <c r="KOI2700" s="113"/>
      <c r="KOJ2700" s="113"/>
      <c r="KOK2700" s="113"/>
      <c r="KOL2700" s="113"/>
      <c r="KOM2700" s="113"/>
      <c r="KON2700" s="113"/>
      <c r="KOO2700" s="113"/>
      <c r="KOP2700" s="113"/>
      <c r="KOQ2700" s="113"/>
      <c r="KOR2700" s="113"/>
      <c r="KOS2700" s="113"/>
      <c r="KOT2700" s="113"/>
      <c r="KOU2700" s="113"/>
      <c r="KOV2700" s="113"/>
      <c r="KOW2700" s="113"/>
      <c r="KOX2700" s="113"/>
      <c r="KOY2700" s="113"/>
      <c r="KOZ2700" s="113"/>
      <c r="KPA2700" s="113"/>
      <c r="KPB2700" s="113"/>
      <c r="KPC2700" s="113"/>
      <c r="KPD2700" s="113"/>
      <c r="KPE2700" s="113"/>
      <c r="KPF2700" s="113"/>
      <c r="KPG2700" s="113"/>
      <c r="KPH2700" s="113"/>
      <c r="KPI2700" s="113"/>
      <c r="KPJ2700" s="113"/>
      <c r="KPK2700" s="113"/>
      <c r="KPL2700" s="113"/>
      <c r="KPM2700" s="113"/>
      <c r="KPN2700" s="113"/>
      <c r="KPO2700" s="113"/>
      <c r="KPP2700" s="113"/>
      <c r="KPQ2700" s="113"/>
      <c r="KPR2700" s="113"/>
      <c r="KPS2700" s="113"/>
      <c r="KPT2700" s="113"/>
      <c r="KPU2700" s="113"/>
      <c r="KPV2700" s="113"/>
      <c r="KPW2700" s="113"/>
      <c r="KPX2700" s="113"/>
      <c r="KPY2700" s="113"/>
      <c r="KPZ2700" s="113"/>
      <c r="KQA2700" s="113"/>
      <c r="KQB2700" s="113"/>
      <c r="KQC2700" s="113"/>
      <c r="KQD2700" s="113"/>
      <c r="KQE2700" s="113"/>
      <c r="KQF2700" s="113"/>
      <c r="KQG2700" s="113"/>
      <c r="KQH2700" s="113"/>
      <c r="KQI2700" s="113"/>
      <c r="KQJ2700" s="113"/>
      <c r="KQK2700" s="113"/>
      <c r="KQL2700" s="113"/>
      <c r="KQM2700" s="113"/>
      <c r="KQN2700" s="113"/>
      <c r="KQO2700" s="113"/>
      <c r="KQP2700" s="113"/>
      <c r="KQQ2700" s="113"/>
      <c r="KQR2700" s="113"/>
      <c r="KQS2700" s="113"/>
      <c r="KQT2700" s="113"/>
      <c r="KQU2700" s="113"/>
      <c r="KQV2700" s="113"/>
      <c r="KQW2700" s="113"/>
      <c r="KQX2700" s="113"/>
      <c r="KQY2700" s="113"/>
      <c r="KQZ2700" s="113"/>
      <c r="KRA2700" s="113"/>
      <c r="KRB2700" s="113"/>
      <c r="KRC2700" s="113"/>
      <c r="KRD2700" s="113"/>
      <c r="KRE2700" s="113"/>
      <c r="KRF2700" s="113"/>
      <c r="KRG2700" s="113"/>
      <c r="KRH2700" s="113"/>
      <c r="KRI2700" s="113"/>
      <c r="KRJ2700" s="113"/>
      <c r="KRK2700" s="113"/>
      <c r="KRL2700" s="113"/>
      <c r="KRM2700" s="113"/>
      <c r="KRN2700" s="113"/>
      <c r="KRO2700" s="113"/>
      <c r="KRP2700" s="113"/>
      <c r="KRQ2700" s="113"/>
      <c r="KRR2700" s="113"/>
      <c r="KRS2700" s="113"/>
      <c r="KRT2700" s="113"/>
      <c r="KRU2700" s="113"/>
      <c r="KRV2700" s="113"/>
      <c r="KRW2700" s="113"/>
      <c r="KRX2700" s="113"/>
      <c r="KRY2700" s="113"/>
      <c r="KRZ2700" s="113"/>
      <c r="KSA2700" s="113"/>
      <c r="KSB2700" s="113"/>
      <c r="KSC2700" s="113"/>
      <c r="KSD2700" s="113"/>
      <c r="KSE2700" s="113"/>
      <c r="KSF2700" s="113"/>
      <c r="KSG2700" s="113"/>
      <c r="KSH2700" s="113"/>
      <c r="KSI2700" s="113"/>
      <c r="KSJ2700" s="113"/>
      <c r="KSK2700" s="113"/>
      <c r="KSL2700" s="113"/>
      <c r="KSM2700" s="113"/>
      <c r="KSN2700" s="113"/>
      <c r="KSO2700" s="113"/>
      <c r="KSP2700" s="113"/>
      <c r="KSQ2700" s="113"/>
      <c r="KSR2700" s="113"/>
      <c r="KSS2700" s="113"/>
      <c r="KST2700" s="113"/>
      <c r="KSU2700" s="113"/>
      <c r="KSV2700" s="113"/>
      <c r="KSW2700" s="113"/>
      <c r="KSX2700" s="113"/>
      <c r="KSY2700" s="113"/>
      <c r="KSZ2700" s="113"/>
      <c r="KTA2700" s="113"/>
      <c r="KTB2700" s="113"/>
      <c r="KTC2700" s="113"/>
      <c r="KTD2700" s="113"/>
      <c r="KTE2700" s="113"/>
      <c r="KTF2700" s="113"/>
      <c r="KTG2700" s="113"/>
      <c r="KTH2700" s="113"/>
      <c r="KTI2700" s="113"/>
      <c r="KTJ2700" s="113"/>
      <c r="KTK2700" s="113"/>
      <c r="KTL2700" s="113"/>
      <c r="KTM2700" s="113"/>
      <c r="KTN2700" s="113"/>
      <c r="KTO2700" s="113"/>
      <c r="KTP2700" s="113"/>
      <c r="KTQ2700" s="113"/>
      <c r="KTR2700" s="113"/>
      <c r="KTS2700" s="113"/>
      <c r="KTT2700" s="113"/>
      <c r="KTU2700" s="113"/>
      <c r="KTV2700" s="113"/>
      <c r="KTW2700" s="113"/>
      <c r="KTX2700" s="113"/>
      <c r="KTY2700" s="113"/>
      <c r="KTZ2700" s="113"/>
      <c r="KUA2700" s="113"/>
      <c r="KUB2700" s="113"/>
      <c r="KUC2700" s="113"/>
      <c r="KUD2700" s="113"/>
      <c r="KUE2700" s="113"/>
      <c r="KUF2700" s="113"/>
      <c r="KUG2700" s="113"/>
      <c r="KUH2700" s="113"/>
      <c r="KUI2700" s="113"/>
      <c r="KUJ2700" s="113"/>
      <c r="KUK2700" s="113"/>
      <c r="KUL2700" s="113"/>
      <c r="KUM2700" s="113"/>
      <c r="KUN2700" s="113"/>
      <c r="KUO2700" s="113"/>
      <c r="KUP2700" s="113"/>
      <c r="KUQ2700" s="113"/>
      <c r="KUR2700" s="113"/>
      <c r="KUS2700" s="113"/>
      <c r="KUT2700" s="113"/>
      <c r="KUU2700" s="113"/>
      <c r="KUV2700" s="113"/>
      <c r="KUW2700" s="113"/>
      <c r="KUX2700" s="113"/>
      <c r="KUY2700" s="113"/>
      <c r="KUZ2700" s="113"/>
      <c r="KVA2700" s="113"/>
      <c r="KVB2700" s="113"/>
      <c r="KVC2700" s="113"/>
      <c r="KVD2700" s="113"/>
      <c r="KVE2700" s="113"/>
      <c r="KVF2700" s="113"/>
      <c r="KVG2700" s="113"/>
      <c r="KVH2700" s="113"/>
      <c r="KVI2700" s="113"/>
      <c r="KVJ2700" s="113"/>
      <c r="KVK2700" s="113"/>
      <c r="KVL2700" s="113"/>
      <c r="KVM2700" s="113"/>
      <c r="KVN2700" s="113"/>
      <c r="KVO2700" s="113"/>
      <c r="KVP2700" s="113"/>
      <c r="KVQ2700" s="113"/>
      <c r="KVR2700" s="113"/>
      <c r="KVS2700" s="113"/>
      <c r="KVT2700" s="113"/>
      <c r="KVU2700" s="113"/>
      <c r="KVV2700" s="113"/>
      <c r="KVW2700" s="113"/>
      <c r="KVX2700" s="113"/>
      <c r="KVY2700" s="113"/>
      <c r="KVZ2700" s="113"/>
      <c r="KWA2700" s="113"/>
      <c r="KWB2700" s="113"/>
      <c r="KWC2700" s="113"/>
      <c r="KWD2700" s="113"/>
      <c r="KWE2700" s="113"/>
      <c r="KWF2700" s="113"/>
      <c r="KWG2700" s="113"/>
      <c r="KWH2700" s="113"/>
      <c r="KWI2700" s="113"/>
      <c r="KWJ2700" s="113"/>
      <c r="KWK2700" s="113"/>
      <c r="KWL2700" s="113"/>
      <c r="KWM2700" s="113"/>
      <c r="KWN2700" s="113"/>
      <c r="KWO2700" s="113"/>
      <c r="KWP2700" s="113"/>
      <c r="KWQ2700" s="113"/>
      <c r="KWR2700" s="113"/>
      <c r="KWS2700" s="113"/>
      <c r="KWT2700" s="113"/>
      <c r="KWU2700" s="113"/>
      <c r="KWV2700" s="113"/>
      <c r="KWW2700" s="113"/>
      <c r="KWX2700" s="113"/>
      <c r="KWY2700" s="113"/>
      <c r="KWZ2700" s="113"/>
      <c r="KXA2700" s="113"/>
      <c r="KXB2700" s="113"/>
      <c r="KXC2700" s="113"/>
      <c r="KXD2700" s="113"/>
      <c r="KXE2700" s="113"/>
      <c r="KXF2700" s="113"/>
      <c r="KXG2700" s="113"/>
      <c r="KXH2700" s="113"/>
      <c r="KXI2700" s="113"/>
      <c r="KXJ2700" s="113"/>
      <c r="KXK2700" s="113"/>
      <c r="KXL2700" s="113"/>
      <c r="KXM2700" s="113"/>
      <c r="KXN2700" s="113"/>
      <c r="KXO2700" s="113"/>
      <c r="KXP2700" s="113"/>
      <c r="KXQ2700" s="113"/>
      <c r="KXR2700" s="113"/>
      <c r="KXS2700" s="113"/>
      <c r="KXT2700" s="113"/>
      <c r="KXU2700" s="113"/>
      <c r="KXV2700" s="113"/>
      <c r="KXW2700" s="113"/>
      <c r="KXX2700" s="113"/>
      <c r="KXY2700" s="113"/>
      <c r="KXZ2700" s="113"/>
      <c r="KYA2700" s="113"/>
      <c r="KYB2700" s="113"/>
      <c r="KYC2700" s="113"/>
      <c r="KYD2700" s="113"/>
      <c r="KYE2700" s="113"/>
      <c r="KYF2700" s="113"/>
      <c r="KYG2700" s="113"/>
      <c r="KYH2700" s="113"/>
      <c r="KYI2700" s="113"/>
      <c r="KYJ2700" s="113"/>
      <c r="KYK2700" s="113"/>
      <c r="KYL2700" s="113"/>
      <c r="KYM2700" s="113"/>
      <c r="KYN2700" s="113"/>
      <c r="KYO2700" s="113"/>
      <c r="KYP2700" s="113"/>
      <c r="KYQ2700" s="113"/>
      <c r="KYR2700" s="113"/>
      <c r="KYS2700" s="113"/>
      <c r="KYT2700" s="113"/>
      <c r="KYU2700" s="113"/>
      <c r="KYV2700" s="113"/>
      <c r="KYW2700" s="113"/>
      <c r="KYX2700" s="113"/>
      <c r="KYY2700" s="113"/>
      <c r="KYZ2700" s="113"/>
      <c r="KZA2700" s="113"/>
      <c r="KZB2700" s="113"/>
      <c r="KZC2700" s="113"/>
      <c r="KZD2700" s="113"/>
      <c r="KZE2700" s="113"/>
      <c r="KZF2700" s="113"/>
      <c r="KZG2700" s="113"/>
      <c r="KZH2700" s="113"/>
      <c r="KZI2700" s="113"/>
      <c r="KZJ2700" s="113"/>
      <c r="KZK2700" s="113"/>
      <c r="KZL2700" s="113"/>
      <c r="KZM2700" s="113"/>
      <c r="KZN2700" s="113"/>
      <c r="KZO2700" s="113"/>
      <c r="KZP2700" s="113"/>
      <c r="KZQ2700" s="113"/>
      <c r="KZR2700" s="113"/>
      <c r="KZS2700" s="113"/>
      <c r="KZT2700" s="113"/>
      <c r="KZU2700" s="113"/>
      <c r="KZV2700" s="113"/>
      <c r="KZW2700" s="113"/>
      <c r="KZX2700" s="113"/>
      <c r="KZY2700" s="113"/>
      <c r="KZZ2700" s="113"/>
      <c r="LAA2700" s="113"/>
      <c r="LAB2700" s="113"/>
      <c r="LAC2700" s="113"/>
      <c r="LAD2700" s="113"/>
      <c r="LAE2700" s="113"/>
      <c r="LAF2700" s="113"/>
      <c r="LAG2700" s="113"/>
      <c r="LAH2700" s="113"/>
      <c r="LAI2700" s="113"/>
      <c r="LAJ2700" s="113"/>
      <c r="LAK2700" s="113"/>
      <c r="LAL2700" s="113"/>
      <c r="LAM2700" s="113"/>
      <c r="LAN2700" s="113"/>
      <c r="LAO2700" s="113"/>
      <c r="LAP2700" s="113"/>
      <c r="LAQ2700" s="113"/>
      <c r="LAR2700" s="113"/>
      <c r="LAS2700" s="113"/>
      <c r="LAT2700" s="113"/>
      <c r="LAU2700" s="113"/>
      <c r="LAV2700" s="113"/>
      <c r="LAW2700" s="113"/>
      <c r="LAX2700" s="113"/>
      <c r="LAY2700" s="113"/>
      <c r="LAZ2700" s="113"/>
      <c r="LBA2700" s="113"/>
      <c r="LBB2700" s="113"/>
      <c r="LBC2700" s="113"/>
      <c r="LBD2700" s="113"/>
      <c r="LBE2700" s="113"/>
      <c r="LBF2700" s="113"/>
      <c r="LBG2700" s="113"/>
      <c r="LBH2700" s="113"/>
      <c r="LBI2700" s="113"/>
      <c r="LBJ2700" s="113"/>
      <c r="LBK2700" s="113"/>
      <c r="LBL2700" s="113"/>
      <c r="LBM2700" s="113"/>
      <c r="LBN2700" s="113"/>
      <c r="LBO2700" s="113"/>
      <c r="LBP2700" s="113"/>
      <c r="LBQ2700" s="113"/>
      <c r="LBR2700" s="113"/>
      <c r="LBS2700" s="113"/>
      <c r="LBT2700" s="113"/>
      <c r="LBU2700" s="113"/>
      <c r="LBV2700" s="113"/>
      <c r="LBW2700" s="113"/>
      <c r="LBX2700" s="113"/>
      <c r="LBY2700" s="113"/>
      <c r="LBZ2700" s="113"/>
      <c r="LCA2700" s="113"/>
      <c r="LCB2700" s="113"/>
      <c r="LCC2700" s="113"/>
      <c r="LCD2700" s="113"/>
      <c r="LCE2700" s="113"/>
      <c r="LCF2700" s="113"/>
      <c r="LCG2700" s="113"/>
      <c r="LCH2700" s="113"/>
      <c r="LCI2700" s="113"/>
      <c r="LCJ2700" s="113"/>
      <c r="LCK2700" s="113"/>
      <c r="LCL2700" s="113"/>
      <c r="LCM2700" s="113"/>
      <c r="LCN2700" s="113"/>
      <c r="LCO2700" s="113"/>
      <c r="LCP2700" s="113"/>
      <c r="LCQ2700" s="113"/>
      <c r="LCR2700" s="113"/>
      <c r="LCS2700" s="113"/>
      <c r="LCT2700" s="113"/>
      <c r="LCU2700" s="113"/>
      <c r="LCV2700" s="113"/>
      <c r="LCW2700" s="113"/>
      <c r="LCX2700" s="113"/>
      <c r="LCY2700" s="113"/>
      <c r="LCZ2700" s="113"/>
      <c r="LDA2700" s="113"/>
      <c r="LDB2700" s="113"/>
      <c r="LDC2700" s="113"/>
      <c r="LDD2700" s="113"/>
      <c r="LDE2700" s="113"/>
      <c r="LDF2700" s="113"/>
      <c r="LDG2700" s="113"/>
      <c r="LDH2700" s="113"/>
      <c r="LDI2700" s="113"/>
      <c r="LDJ2700" s="113"/>
      <c r="LDK2700" s="113"/>
      <c r="LDL2700" s="113"/>
      <c r="LDM2700" s="113"/>
      <c r="LDN2700" s="113"/>
      <c r="LDO2700" s="113"/>
      <c r="LDP2700" s="113"/>
      <c r="LDQ2700" s="113"/>
      <c r="LDR2700" s="113"/>
      <c r="LDS2700" s="113"/>
      <c r="LDT2700" s="113"/>
      <c r="LDU2700" s="113"/>
      <c r="LDV2700" s="113"/>
      <c r="LDW2700" s="113"/>
      <c r="LDX2700" s="113"/>
      <c r="LDY2700" s="113"/>
      <c r="LDZ2700" s="113"/>
      <c r="LEA2700" s="113"/>
      <c r="LEB2700" s="113"/>
      <c r="LEC2700" s="113"/>
      <c r="LED2700" s="113"/>
      <c r="LEE2700" s="113"/>
      <c r="LEF2700" s="113"/>
      <c r="LEG2700" s="113"/>
      <c r="LEH2700" s="113"/>
      <c r="LEI2700" s="113"/>
      <c r="LEJ2700" s="113"/>
      <c r="LEK2700" s="113"/>
      <c r="LEL2700" s="113"/>
      <c r="LEM2700" s="113"/>
      <c r="LEN2700" s="113"/>
      <c r="LEO2700" s="113"/>
      <c r="LEP2700" s="113"/>
      <c r="LEQ2700" s="113"/>
      <c r="LER2700" s="113"/>
      <c r="LES2700" s="113"/>
      <c r="LET2700" s="113"/>
      <c r="LEU2700" s="113"/>
      <c r="LEV2700" s="113"/>
      <c r="LEW2700" s="113"/>
      <c r="LEX2700" s="113"/>
      <c r="LEY2700" s="113"/>
      <c r="LEZ2700" s="113"/>
      <c r="LFA2700" s="113"/>
      <c r="LFB2700" s="113"/>
      <c r="LFC2700" s="113"/>
      <c r="LFD2700" s="113"/>
      <c r="LFE2700" s="113"/>
      <c r="LFF2700" s="113"/>
      <c r="LFG2700" s="113"/>
      <c r="LFH2700" s="113"/>
      <c r="LFI2700" s="113"/>
      <c r="LFJ2700" s="113"/>
      <c r="LFK2700" s="113"/>
      <c r="LFL2700" s="113"/>
      <c r="LFM2700" s="113"/>
      <c r="LFN2700" s="113"/>
      <c r="LFO2700" s="113"/>
      <c r="LFP2700" s="113"/>
      <c r="LFQ2700" s="113"/>
      <c r="LFR2700" s="113"/>
      <c r="LFS2700" s="113"/>
      <c r="LFT2700" s="113"/>
      <c r="LFU2700" s="113"/>
      <c r="LFV2700" s="113"/>
      <c r="LFW2700" s="113"/>
      <c r="LFX2700" s="113"/>
      <c r="LFY2700" s="113"/>
      <c r="LFZ2700" s="113"/>
      <c r="LGA2700" s="113"/>
      <c r="LGB2700" s="113"/>
      <c r="LGC2700" s="113"/>
      <c r="LGD2700" s="113"/>
      <c r="LGE2700" s="113"/>
      <c r="LGF2700" s="113"/>
      <c r="LGG2700" s="113"/>
      <c r="LGH2700" s="113"/>
      <c r="LGI2700" s="113"/>
      <c r="LGJ2700" s="113"/>
      <c r="LGK2700" s="113"/>
      <c r="LGL2700" s="113"/>
      <c r="LGM2700" s="113"/>
      <c r="LGN2700" s="113"/>
      <c r="LGO2700" s="113"/>
      <c r="LGP2700" s="113"/>
      <c r="LGQ2700" s="113"/>
      <c r="LGR2700" s="113"/>
      <c r="LGS2700" s="113"/>
      <c r="LGT2700" s="113"/>
      <c r="LGU2700" s="113"/>
      <c r="LGV2700" s="113"/>
      <c r="LGW2700" s="113"/>
      <c r="LGX2700" s="113"/>
      <c r="LGY2700" s="113"/>
      <c r="LGZ2700" s="113"/>
      <c r="LHA2700" s="113"/>
      <c r="LHB2700" s="113"/>
      <c r="LHC2700" s="113"/>
      <c r="LHD2700" s="113"/>
      <c r="LHE2700" s="113"/>
      <c r="LHF2700" s="113"/>
      <c r="LHG2700" s="113"/>
      <c r="LHH2700" s="113"/>
      <c r="LHI2700" s="113"/>
      <c r="LHJ2700" s="113"/>
      <c r="LHK2700" s="113"/>
      <c r="LHL2700" s="113"/>
      <c r="LHM2700" s="113"/>
      <c r="LHN2700" s="113"/>
      <c r="LHO2700" s="113"/>
      <c r="LHP2700" s="113"/>
      <c r="LHQ2700" s="113"/>
      <c r="LHR2700" s="113"/>
      <c r="LHS2700" s="113"/>
      <c r="LHT2700" s="113"/>
      <c r="LHU2700" s="113"/>
      <c r="LHV2700" s="113"/>
      <c r="LHW2700" s="113"/>
      <c r="LHX2700" s="113"/>
      <c r="LHY2700" s="113"/>
      <c r="LHZ2700" s="113"/>
      <c r="LIA2700" s="113"/>
      <c r="LIB2700" s="113"/>
      <c r="LIC2700" s="113"/>
      <c r="LID2700" s="113"/>
      <c r="LIE2700" s="113"/>
      <c r="LIF2700" s="113"/>
      <c r="LIG2700" s="113"/>
      <c r="LIH2700" s="113"/>
      <c r="LII2700" s="113"/>
      <c r="LIJ2700" s="113"/>
      <c r="LIK2700" s="113"/>
      <c r="LIL2700" s="113"/>
      <c r="LIM2700" s="113"/>
      <c r="LIN2700" s="113"/>
      <c r="LIO2700" s="113"/>
      <c r="LIP2700" s="113"/>
      <c r="LIQ2700" s="113"/>
      <c r="LIR2700" s="113"/>
      <c r="LIS2700" s="113"/>
      <c r="LIT2700" s="113"/>
      <c r="LIU2700" s="113"/>
      <c r="LIV2700" s="113"/>
      <c r="LIW2700" s="113"/>
      <c r="LIX2700" s="113"/>
      <c r="LIY2700" s="113"/>
      <c r="LIZ2700" s="113"/>
      <c r="LJA2700" s="113"/>
      <c r="LJB2700" s="113"/>
      <c r="LJC2700" s="113"/>
      <c r="LJD2700" s="113"/>
      <c r="LJE2700" s="113"/>
      <c r="LJF2700" s="113"/>
      <c r="LJG2700" s="113"/>
      <c r="LJH2700" s="113"/>
      <c r="LJI2700" s="113"/>
      <c r="LJJ2700" s="113"/>
      <c r="LJK2700" s="113"/>
      <c r="LJL2700" s="113"/>
      <c r="LJM2700" s="113"/>
      <c r="LJN2700" s="113"/>
      <c r="LJO2700" s="113"/>
      <c r="LJP2700" s="113"/>
      <c r="LJQ2700" s="113"/>
      <c r="LJR2700" s="113"/>
      <c r="LJS2700" s="113"/>
      <c r="LJT2700" s="113"/>
      <c r="LJU2700" s="113"/>
      <c r="LJV2700" s="113"/>
      <c r="LJW2700" s="113"/>
      <c r="LJX2700" s="113"/>
      <c r="LJY2700" s="113"/>
      <c r="LJZ2700" s="113"/>
      <c r="LKA2700" s="113"/>
      <c r="LKB2700" s="113"/>
      <c r="LKC2700" s="113"/>
      <c r="LKD2700" s="113"/>
      <c r="LKE2700" s="113"/>
      <c r="LKF2700" s="113"/>
      <c r="LKG2700" s="113"/>
      <c r="LKH2700" s="113"/>
      <c r="LKI2700" s="113"/>
      <c r="LKJ2700" s="113"/>
      <c r="LKK2700" s="113"/>
      <c r="LKL2700" s="113"/>
      <c r="LKM2700" s="113"/>
      <c r="LKN2700" s="113"/>
      <c r="LKO2700" s="113"/>
      <c r="LKP2700" s="113"/>
      <c r="LKQ2700" s="113"/>
      <c r="LKR2700" s="113"/>
      <c r="LKS2700" s="113"/>
      <c r="LKT2700" s="113"/>
      <c r="LKU2700" s="113"/>
      <c r="LKV2700" s="113"/>
      <c r="LKW2700" s="113"/>
      <c r="LKX2700" s="113"/>
      <c r="LKY2700" s="113"/>
      <c r="LKZ2700" s="113"/>
      <c r="LLA2700" s="113"/>
      <c r="LLB2700" s="113"/>
      <c r="LLC2700" s="113"/>
      <c r="LLD2700" s="113"/>
      <c r="LLE2700" s="113"/>
      <c r="LLF2700" s="113"/>
      <c r="LLG2700" s="113"/>
      <c r="LLH2700" s="113"/>
      <c r="LLI2700" s="113"/>
      <c r="LLJ2700" s="113"/>
      <c r="LLK2700" s="113"/>
      <c r="LLL2700" s="113"/>
      <c r="LLM2700" s="113"/>
      <c r="LLN2700" s="113"/>
      <c r="LLO2700" s="113"/>
      <c r="LLP2700" s="113"/>
      <c r="LLQ2700" s="113"/>
      <c r="LLR2700" s="113"/>
      <c r="LLS2700" s="113"/>
      <c r="LLT2700" s="113"/>
      <c r="LLU2700" s="113"/>
      <c r="LLV2700" s="113"/>
      <c r="LLW2700" s="113"/>
      <c r="LLX2700" s="113"/>
      <c r="LLY2700" s="113"/>
      <c r="LLZ2700" s="113"/>
      <c r="LMA2700" s="113"/>
      <c r="LMB2700" s="113"/>
      <c r="LMC2700" s="113"/>
      <c r="LMD2700" s="113"/>
      <c r="LME2700" s="113"/>
      <c r="LMF2700" s="113"/>
      <c r="LMG2700" s="113"/>
      <c r="LMH2700" s="113"/>
      <c r="LMI2700" s="113"/>
      <c r="LMJ2700" s="113"/>
      <c r="LMK2700" s="113"/>
      <c r="LML2700" s="113"/>
      <c r="LMM2700" s="113"/>
      <c r="LMN2700" s="113"/>
      <c r="LMO2700" s="113"/>
      <c r="LMP2700" s="113"/>
      <c r="LMQ2700" s="113"/>
      <c r="LMR2700" s="113"/>
      <c r="LMS2700" s="113"/>
      <c r="LMT2700" s="113"/>
      <c r="LMU2700" s="113"/>
      <c r="LMV2700" s="113"/>
      <c r="LMW2700" s="113"/>
      <c r="LMX2700" s="113"/>
      <c r="LMY2700" s="113"/>
      <c r="LMZ2700" s="113"/>
      <c r="LNA2700" s="113"/>
      <c r="LNB2700" s="113"/>
      <c r="LNC2700" s="113"/>
      <c r="LND2700" s="113"/>
      <c r="LNE2700" s="113"/>
      <c r="LNF2700" s="113"/>
      <c r="LNG2700" s="113"/>
      <c r="LNH2700" s="113"/>
      <c r="LNI2700" s="113"/>
      <c r="LNJ2700" s="113"/>
      <c r="LNK2700" s="113"/>
      <c r="LNL2700" s="113"/>
      <c r="LNM2700" s="113"/>
      <c r="LNN2700" s="113"/>
      <c r="LNO2700" s="113"/>
      <c r="LNP2700" s="113"/>
      <c r="LNQ2700" s="113"/>
      <c r="LNR2700" s="113"/>
      <c r="LNS2700" s="113"/>
      <c r="LNT2700" s="113"/>
      <c r="LNU2700" s="113"/>
      <c r="LNV2700" s="113"/>
      <c r="LNW2700" s="113"/>
      <c r="LNX2700" s="113"/>
      <c r="LNY2700" s="113"/>
      <c r="LNZ2700" s="113"/>
      <c r="LOA2700" s="113"/>
      <c r="LOB2700" s="113"/>
      <c r="LOC2700" s="113"/>
      <c r="LOD2700" s="113"/>
      <c r="LOE2700" s="113"/>
      <c r="LOF2700" s="113"/>
      <c r="LOG2700" s="113"/>
      <c r="LOH2700" s="113"/>
      <c r="LOI2700" s="113"/>
      <c r="LOJ2700" s="113"/>
      <c r="LOK2700" s="113"/>
      <c r="LOL2700" s="113"/>
      <c r="LOM2700" s="113"/>
      <c r="LON2700" s="113"/>
      <c r="LOO2700" s="113"/>
      <c r="LOP2700" s="113"/>
      <c r="LOQ2700" s="113"/>
      <c r="LOR2700" s="113"/>
      <c r="LOS2700" s="113"/>
      <c r="LOT2700" s="113"/>
      <c r="LOU2700" s="113"/>
      <c r="LOV2700" s="113"/>
      <c r="LOW2700" s="113"/>
      <c r="LOX2700" s="113"/>
      <c r="LOY2700" s="113"/>
      <c r="LOZ2700" s="113"/>
      <c r="LPA2700" s="113"/>
      <c r="LPB2700" s="113"/>
      <c r="LPC2700" s="113"/>
      <c r="LPD2700" s="113"/>
      <c r="LPE2700" s="113"/>
      <c r="LPF2700" s="113"/>
      <c r="LPG2700" s="113"/>
      <c r="LPH2700" s="113"/>
      <c r="LPI2700" s="113"/>
      <c r="LPJ2700" s="113"/>
      <c r="LPK2700" s="113"/>
      <c r="LPL2700" s="113"/>
      <c r="LPM2700" s="113"/>
      <c r="LPN2700" s="113"/>
      <c r="LPO2700" s="113"/>
      <c r="LPP2700" s="113"/>
      <c r="LPQ2700" s="113"/>
      <c r="LPR2700" s="113"/>
      <c r="LPS2700" s="113"/>
      <c r="LPT2700" s="113"/>
      <c r="LPU2700" s="113"/>
      <c r="LPV2700" s="113"/>
      <c r="LPW2700" s="113"/>
      <c r="LPX2700" s="113"/>
      <c r="LPY2700" s="113"/>
      <c r="LPZ2700" s="113"/>
      <c r="LQA2700" s="113"/>
      <c r="LQB2700" s="113"/>
      <c r="LQC2700" s="113"/>
      <c r="LQD2700" s="113"/>
      <c r="LQE2700" s="113"/>
      <c r="LQF2700" s="113"/>
      <c r="LQG2700" s="113"/>
      <c r="LQH2700" s="113"/>
      <c r="LQI2700" s="113"/>
      <c r="LQJ2700" s="113"/>
      <c r="LQK2700" s="113"/>
      <c r="LQL2700" s="113"/>
      <c r="LQM2700" s="113"/>
      <c r="LQN2700" s="113"/>
      <c r="LQO2700" s="113"/>
      <c r="LQP2700" s="113"/>
      <c r="LQQ2700" s="113"/>
      <c r="LQR2700" s="113"/>
      <c r="LQS2700" s="113"/>
      <c r="LQT2700" s="113"/>
      <c r="LQU2700" s="113"/>
      <c r="LQV2700" s="113"/>
      <c r="LQW2700" s="113"/>
      <c r="LQX2700" s="113"/>
      <c r="LQY2700" s="113"/>
      <c r="LQZ2700" s="113"/>
      <c r="LRA2700" s="113"/>
      <c r="LRB2700" s="113"/>
      <c r="LRC2700" s="113"/>
      <c r="LRD2700" s="113"/>
      <c r="LRE2700" s="113"/>
      <c r="LRF2700" s="113"/>
      <c r="LRG2700" s="113"/>
      <c r="LRH2700" s="113"/>
      <c r="LRI2700" s="113"/>
      <c r="LRJ2700" s="113"/>
      <c r="LRK2700" s="113"/>
      <c r="LRL2700" s="113"/>
      <c r="LRM2700" s="113"/>
      <c r="LRN2700" s="113"/>
      <c r="LRO2700" s="113"/>
      <c r="LRP2700" s="113"/>
      <c r="LRQ2700" s="113"/>
      <c r="LRR2700" s="113"/>
      <c r="LRS2700" s="113"/>
      <c r="LRT2700" s="113"/>
      <c r="LRU2700" s="113"/>
      <c r="LRV2700" s="113"/>
      <c r="LRW2700" s="113"/>
      <c r="LRX2700" s="113"/>
      <c r="LRY2700" s="113"/>
      <c r="LRZ2700" s="113"/>
      <c r="LSA2700" s="113"/>
      <c r="LSB2700" s="113"/>
      <c r="LSC2700" s="113"/>
      <c r="LSD2700" s="113"/>
      <c r="LSE2700" s="113"/>
      <c r="LSF2700" s="113"/>
      <c r="LSG2700" s="113"/>
      <c r="LSH2700" s="113"/>
      <c r="LSI2700" s="113"/>
      <c r="LSJ2700" s="113"/>
      <c r="LSK2700" s="113"/>
      <c r="LSL2700" s="113"/>
      <c r="LSM2700" s="113"/>
      <c r="LSN2700" s="113"/>
      <c r="LSO2700" s="113"/>
      <c r="LSP2700" s="113"/>
      <c r="LSQ2700" s="113"/>
      <c r="LSR2700" s="113"/>
      <c r="LSS2700" s="113"/>
      <c r="LST2700" s="113"/>
      <c r="LSU2700" s="113"/>
      <c r="LSV2700" s="113"/>
      <c r="LSW2700" s="113"/>
      <c r="LSX2700" s="113"/>
      <c r="LSY2700" s="113"/>
      <c r="LSZ2700" s="113"/>
      <c r="LTA2700" s="113"/>
      <c r="LTB2700" s="113"/>
      <c r="LTC2700" s="113"/>
      <c r="LTD2700" s="113"/>
      <c r="LTE2700" s="113"/>
      <c r="LTF2700" s="113"/>
      <c r="LTG2700" s="113"/>
      <c r="LTH2700" s="113"/>
      <c r="LTI2700" s="113"/>
      <c r="LTJ2700" s="113"/>
      <c r="LTK2700" s="113"/>
      <c r="LTL2700" s="113"/>
      <c r="LTM2700" s="113"/>
      <c r="LTN2700" s="113"/>
      <c r="LTO2700" s="113"/>
      <c r="LTP2700" s="113"/>
      <c r="LTQ2700" s="113"/>
      <c r="LTR2700" s="113"/>
      <c r="LTS2700" s="113"/>
      <c r="LTT2700" s="113"/>
      <c r="LTU2700" s="113"/>
      <c r="LTV2700" s="113"/>
      <c r="LTW2700" s="113"/>
      <c r="LTX2700" s="113"/>
      <c r="LTY2700" s="113"/>
      <c r="LTZ2700" s="113"/>
      <c r="LUA2700" s="113"/>
      <c r="LUB2700" s="113"/>
      <c r="LUC2700" s="113"/>
      <c r="LUD2700" s="113"/>
      <c r="LUE2700" s="113"/>
      <c r="LUF2700" s="113"/>
      <c r="LUG2700" s="113"/>
      <c r="LUH2700" s="113"/>
      <c r="LUI2700" s="113"/>
      <c r="LUJ2700" s="113"/>
      <c r="LUK2700" s="113"/>
      <c r="LUL2700" s="113"/>
      <c r="LUM2700" s="113"/>
      <c r="LUN2700" s="113"/>
      <c r="LUO2700" s="113"/>
      <c r="LUP2700" s="113"/>
      <c r="LUQ2700" s="113"/>
      <c r="LUR2700" s="113"/>
      <c r="LUS2700" s="113"/>
      <c r="LUT2700" s="113"/>
      <c r="LUU2700" s="113"/>
      <c r="LUV2700" s="113"/>
      <c r="LUW2700" s="113"/>
      <c r="LUX2700" s="113"/>
      <c r="LUY2700" s="113"/>
      <c r="LUZ2700" s="113"/>
      <c r="LVA2700" s="113"/>
      <c r="LVB2700" s="113"/>
      <c r="LVC2700" s="113"/>
      <c r="LVD2700" s="113"/>
      <c r="LVE2700" s="113"/>
      <c r="LVF2700" s="113"/>
      <c r="LVG2700" s="113"/>
      <c r="LVH2700" s="113"/>
      <c r="LVI2700" s="113"/>
      <c r="LVJ2700" s="113"/>
      <c r="LVK2700" s="113"/>
      <c r="LVL2700" s="113"/>
      <c r="LVM2700" s="113"/>
      <c r="LVN2700" s="113"/>
      <c r="LVO2700" s="113"/>
      <c r="LVP2700" s="113"/>
      <c r="LVQ2700" s="113"/>
      <c r="LVR2700" s="113"/>
      <c r="LVS2700" s="113"/>
      <c r="LVT2700" s="113"/>
      <c r="LVU2700" s="113"/>
      <c r="LVV2700" s="113"/>
      <c r="LVW2700" s="113"/>
      <c r="LVX2700" s="113"/>
      <c r="LVY2700" s="113"/>
      <c r="LVZ2700" s="113"/>
      <c r="LWA2700" s="113"/>
      <c r="LWB2700" s="113"/>
      <c r="LWC2700" s="113"/>
      <c r="LWD2700" s="113"/>
      <c r="LWE2700" s="113"/>
      <c r="LWF2700" s="113"/>
      <c r="LWG2700" s="113"/>
      <c r="LWH2700" s="113"/>
      <c r="LWI2700" s="113"/>
      <c r="LWJ2700" s="113"/>
      <c r="LWK2700" s="113"/>
      <c r="LWL2700" s="113"/>
      <c r="LWM2700" s="113"/>
      <c r="LWN2700" s="113"/>
      <c r="LWO2700" s="113"/>
      <c r="LWP2700" s="113"/>
      <c r="LWQ2700" s="113"/>
      <c r="LWR2700" s="113"/>
      <c r="LWS2700" s="113"/>
      <c r="LWT2700" s="113"/>
      <c r="LWU2700" s="113"/>
      <c r="LWV2700" s="113"/>
      <c r="LWW2700" s="113"/>
      <c r="LWX2700" s="113"/>
      <c r="LWY2700" s="113"/>
      <c r="LWZ2700" s="113"/>
      <c r="LXA2700" s="113"/>
      <c r="LXB2700" s="113"/>
      <c r="LXC2700" s="113"/>
      <c r="LXD2700" s="113"/>
      <c r="LXE2700" s="113"/>
      <c r="LXF2700" s="113"/>
      <c r="LXG2700" s="113"/>
      <c r="LXH2700" s="113"/>
      <c r="LXI2700" s="113"/>
      <c r="LXJ2700" s="113"/>
      <c r="LXK2700" s="113"/>
      <c r="LXL2700" s="113"/>
      <c r="LXM2700" s="113"/>
      <c r="LXN2700" s="113"/>
      <c r="LXO2700" s="113"/>
      <c r="LXP2700" s="113"/>
      <c r="LXQ2700" s="113"/>
      <c r="LXR2700" s="113"/>
      <c r="LXS2700" s="113"/>
      <c r="LXT2700" s="113"/>
      <c r="LXU2700" s="113"/>
      <c r="LXV2700" s="113"/>
      <c r="LXW2700" s="113"/>
      <c r="LXX2700" s="113"/>
      <c r="LXY2700" s="113"/>
      <c r="LXZ2700" s="113"/>
      <c r="LYA2700" s="113"/>
      <c r="LYB2700" s="113"/>
      <c r="LYC2700" s="113"/>
      <c r="LYD2700" s="113"/>
      <c r="LYE2700" s="113"/>
      <c r="LYF2700" s="113"/>
      <c r="LYG2700" s="113"/>
      <c r="LYH2700" s="113"/>
      <c r="LYI2700" s="113"/>
      <c r="LYJ2700" s="113"/>
      <c r="LYK2700" s="113"/>
      <c r="LYL2700" s="113"/>
      <c r="LYM2700" s="113"/>
      <c r="LYN2700" s="113"/>
      <c r="LYO2700" s="113"/>
      <c r="LYP2700" s="113"/>
      <c r="LYQ2700" s="113"/>
      <c r="LYR2700" s="113"/>
      <c r="LYS2700" s="113"/>
      <c r="LYT2700" s="113"/>
      <c r="LYU2700" s="113"/>
      <c r="LYV2700" s="113"/>
      <c r="LYW2700" s="113"/>
      <c r="LYX2700" s="113"/>
      <c r="LYY2700" s="113"/>
      <c r="LYZ2700" s="113"/>
      <c r="LZA2700" s="113"/>
      <c r="LZB2700" s="113"/>
      <c r="LZC2700" s="113"/>
      <c r="LZD2700" s="113"/>
      <c r="LZE2700" s="113"/>
      <c r="LZF2700" s="113"/>
      <c r="LZG2700" s="113"/>
      <c r="LZH2700" s="113"/>
      <c r="LZI2700" s="113"/>
      <c r="LZJ2700" s="113"/>
      <c r="LZK2700" s="113"/>
      <c r="LZL2700" s="113"/>
      <c r="LZM2700" s="113"/>
      <c r="LZN2700" s="113"/>
      <c r="LZO2700" s="113"/>
      <c r="LZP2700" s="113"/>
      <c r="LZQ2700" s="113"/>
      <c r="LZR2700" s="113"/>
      <c r="LZS2700" s="113"/>
      <c r="LZT2700" s="113"/>
      <c r="LZU2700" s="113"/>
      <c r="LZV2700" s="113"/>
      <c r="LZW2700" s="113"/>
      <c r="LZX2700" s="113"/>
      <c r="LZY2700" s="113"/>
      <c r="LZZ2700" s="113"/>
      <c r="MAA2700" s="113"/>
      <c r="MAB2700" s="113"/>
      <c r="MAC2700" s="113"/>
      <c r="MAD2700" s="113"/>
      <c r="MAE2700" s="113"/>
      <c r="MAF2700" s="113"/>
      <c r="MAG2700" s="113"/>
      <c r="MAH2700" s="113"/>
      <c r="MAI2700" s="113"/>
      <c r="MAJ2700" s="113"/>
      <c r="MAK2700" s="113"/>
      <c r="MAL2700" s="113"/>
      <c r="MAM2700" s="113"/>
      <c r="MAN2700" s="113"/>
      <c r="MAO2700" s="113"/>
      <c r="MAP2700" s="113"/>
      <c r="MAQ2700" s="113"/>
      <c r="MAR2700" s="113"/>
      <c r="MAS2700" s="113"/>
      <c r="MAT2700" s="113"/>
      <c r="MAU2700" s="113"/>
      <c r="MAV2700" s="113"/>
      <c r="MAW2700" s="113"/>
      <c r="MAX2700" s="113"/>
      <c r="MAY2700" s="113"/>
      <c r="MAZ2700" s="113"/>
      <c r="MBA2700" s="113"/>
      <c r="MBB2700" s="113"/>
      <c r="MBC2700" s="113"/>
      <c r="MBD2700" s="113"/>
      <c r="MBE2700" s="113"/>
      <c r="MBF2700" s="113"/>
      <c r="MBG2700" s="113"/>
      <c r="MBH2700" s="113"/>
      <c r="MBI2700" s="113"/>
      <c r="MBJ2700" s="113"/>
      <c r="MBK2700" s="113"/>
      <c r="MBL2700" s="113"/>
      <c r="MBM2700" s="113"/>
      <c r="MBN2700" s="113"/>
      <c r="MBO2700" s="113"/>
      <c r="MBP2700" s="113"/>
      <c r="MBQ2700" s="113"/>
      <c r="MBR2700" s="113"/>
      <c r="MBS2700" s="113"/>
      <c r="MBT2700" s="113"/>
      <c r="MBU2700" s="113"/>
      <c r="MBV2700" s="113"/>
      <c r="MBW2700" s="113"/>
      <c r="MBX2700" s="113"/>
      <c r="MBY2700" s="113"/>
      <c r="MBZ2700" s="113"/>
      <c r="MCA2700" s="113"/>
      <c r="MCB2700" s="113"/>
      <c r="MCC2700" s="113"/>
      <c r="MCD2700" s="113"/>
      <c r="MCE2700" s="113"/>
      <c r="MCF2700" s="113"/>
      <c r="MCG2700" s="113"/>
      <c r="MCH2700" s="113"/>
      <c r="MCI2700" s="113"/>
      <c r="MCJ2700" s="113"/>
      <c r="MCK2700" s="113"/>
      <c r="MCL2700" s="113"/>
      <c r="MCM2700" s="113"/>
      <c r="MCN2700" s="113"/>
      <c r="MCO2700" s="113"/>
      <c r="MCP2700" s="113"/>
      <c r="MCQ2700" s="113"/>
      <c r="MCR2700" s="113"/>
      <c r="MCS2700" s="113"/>
      <c r="MCT2700" s="113"/>
      <c r="MCU2700" s="113"/>
      <c r="MCV2700" s="113"/>
      <c r="MCW2700" s="113"/>
      <c r="MCX2700" s="113"/>
      <c r="MCY2700" s="113"/>
      <c r="MCZ2700" s="113"/>
      <c r="MDA2700" s="113"/>
      <c r="MDB2700" s="113"/>
      <c r="MDC2700" s="113"/>
      <c r="MDD2700" s="113"/>
      <c r="MDE2700" s="113"/>
      <c r="MDF2700" s="113"/>
      <c r="MDG2700" s="113"/>
      <c r="MDH2700" s="113"/>
      <c r="MDI2700" s="113"/>
      <c r="MDJ2700" s="113"/>
      <c r="MDK2700" s="113"/>
      <c r="MDL2700" s="113"/>
      <c r="MDM2700" s="113"/>
      <c r="MDN2700" s="113"/>
      <c r="MDO2700" s="113"/>
      <c r="MDP2700" s="113"/>
      <c r="MDQ2700" s="113"/>
      <c r="MDR2700" s="113"/>
      <c r="MDS2700" s="113"/>
      <c r="MDT2700" s="113"/>
      <c r="MDU2700" s="113"/>
      <c r="MDV2700" s="113"/>
      <c r="MDW2700" s="113"/>
      <c r="MDX2700" s="113"/>
      <c r="MDY2700" s="113"/>
      <c r="MDZ2700" s="113"/>
      <c r="MEA2700" s="113"/>
      <c r="MEB2700" s="113"/>
      <c r="MEC2700" s="113"/>
      <c r="MED2700" s="113"/>
      <c r="MEE2700" s="113"/>
      <c r="MEF2700" s="113"/>
      <c r="MEG2700" s="113"/>
      <c r="MEH2700" s="113"/>
      <c r="MEI2700" s="113"/>
      <c r="MEJ2700" s="113"/>
      <c r="MEK2700" s="113"/>
      <c r="MEL2700" s="113"/>
      <c r="MEM2700" s="113"/>
      <c r="MEN2700" s="113"/>
      <c r="MEO2700" s="113"/>
      <c r="MEP2700" s="113"/>
      <c r="MEQ2700" s="113"/>
      <c r="MER2700" s="113"/>
      <c r="MES2700" s="113"/>
      <c r="MET2700" s="113"/>
      <c r="MEU2700" s="113"/>
      <c r="MEV2700" s="113"/>
      <c r="MEW2700" s="113"/>
      <c r="MEX2700" s="113"/>
      <c r="MEY2700" s="113"/>
      <c r="MEZ2700" s="113"/>
      <c r="MFA2700" s="113"/>
      <c r="MFB2700" s="113"/>
      <c r="MFC2700" s="113"/>
      <c r="MFD2700" s="113"/>
      <c r="MFE2700" s="113"/>
      <c r="MFF2700" s="113"/>
      <c r="MFG2700" s="113"/>
      <c r="MFH2700" s="113"/>
      <c r="MFI2700" s="113"/>
      <c r="MFJ2700" s="113"/>
      <c r="MFK2700" s="113"/>
      <c r="MFL2700" s="113"/>
      <c r="MFM2700" s="113"/>
      <c r="MFN2700" s="113"/>
      <c r="MFO2700" s="113"/>
      <c r="MFP2700" s="113"/>
      <c r="MFQ2700" s="113"/>
      <c r="MFR2700" s="113"/>
      <c r="MFS2700" s="113"/>
      <c r="MFT2700" s="113"/>
      <c r="MFU2700" s="113"/>
      <c r="MFV2700" s="113"/>
      <c r="MFW2700" s="113"/>
      <c r="MFX2700" s="113"/>
      <c r="MFY2700" s="113"/>
      <c r="MFZ2700" s="113"/>
      <c r="MGA2700" s="113"/>
      <c r="MGB2700" s="113"/>
      <c r="MGC2700" s="113"/>
      <c r="MGD2700" s="113"/>
      <c r="MGE2700" s="113"/>
      <c r="MGF2700" s="113"/>
      <c r="MGG2700" s="113"/>
      <c r="MGH2700" s="113"/>
      <c r="MGI2700" s="113"/>
      <c r="MGJ2700" s="113"/>
      <c r="MGK2700" s="113"/>
      <c r="MGL2700" s="113"/>
      <c r="MGM2700" s="113"/>
      <c r="MGN2700" s="113"/>
      <c r="MGO2700" s="113"/>
      <c r="MGP2700" s="113"/>
      <c r="MGQ2700" s="113"/>
      <c r="MGR2700" s="113"/>
      <c r="MGS2700" s="113"/>
      <c r="MGT2700" s="113"/>
      <c r="MGU2700" s="113"/>
      <c r="MGV2700" s="113"/>
      <c r="MGW2700" s="113"/>
      <c r="MGX2700" s="113"/>
      <c r="MGY2700" s="113"/>
      <c r="MGZ2700" s="113"/>
      <c r="MHA2700" s="113"/>
      <c r="MHB2700" s="113"/>
      <c r="MHC2700" s="113"/>
      <c r="MHD2700" s="113"/>
      <c r="MHE2700" s="113"/>
      <c r="MHF2700" s="113"/>
      <c r="MHG2700" s="113"/>
      <c r="MHH2700" s="113"/>
      <c r="MHI2700" s="113"/>
      <c r="MHJ2700" s="113"/>
      <c r="MHK2700" s="113"/>
      <c r="MHL2700" s="113"/>
      <c r="MHM2700" s="113"/>
      <c r="MHN2700" s="113"/>
      <c r="MHO2700" s="113"/>
      <c r="MHP2700" s="113"/>
      <c r="MHQ2700" s="113"/>
      <c r="MHR2700" s="113"/>
      <c r="MHS2700" s="113"/>
      <c r="MHT2700" s="113"/>
      <c r="MHU2700" s="113"/>
      <c r="MHV2700" s="113"/>
      <c r="MHW2700" s="113"/>
      <c r="MHX2700" s="113"/>
      <c r="MHY2700" s="113"/>
      <c r="MHZ2700" s="113"/>
      <c r="MIA2700" s="113"/>
      <c r="MIB2700" s="113"/>
      <c r="MIC2700" s="113"/>
      <c r="MID2700" s="113"/>
      <c r="MIE2700" s="113"/>
      <c r="MIF2700" s="113"/>
      <c r="MIG2700" s="113"/>
      <c r="MIH2700" s="113"/>
      <c r="MII2700" s="113"/>
      <c r="MIJ2700" s="113"/>
      <c r="MIK2700" s="113"/>
      <c r="MIL2700" s="113"/>
      <c r="MIM2700" s="113"/>
      <c r="MIN2700" s="113"/>
      <c r="MIO2700" s="113"/>
      <c r="MIP2700" s="113"/>
      <c r="MIQ2700" s="113"/>
      <c r="MIR2700" s="113"/>
      <c r="MIS2700" s="113"/>
      <c r="MIT2700" s="113"/>
      <c r="MIU2700" s="113"/>
      <c r="MIV2700" s="113"/>
      <c r="MIW2700" s="113"/>
      <c r="MIX2700" s="113"/>
      <c r="MIY2700" s="113"/>
      <c r="MIZ2700" s="113"/>
      <c r="MJA2700" s="113"/>
      <c r="MJB2700" s="113"/>
      <c r="MJC2700" s="113"/>
      <c r="MJD2700" s="113"/>
      <c r="MJE2700" s="113"/>
      <c r="MJF2700" s="113"/>
      <c r="MJG2700" s="113"/>
      <c r="MJH2700" s="113"/>
      <c r="MJI2700" s="113"/>
      <c r="MJJ2700" s="113"/>
      <c r="MJK2700" s="113"/>
      <c r="MJL2700" s="113"/>
      <c r="MJM2700" s="113"/>
      <c r="MJN2700" s="113"/>
      <c r="MJO2700" s="113"/>
      <c r="MJP2700" s="113"/>
      <c r="MJQ2700" s="113"/>
      <c r="MJR2700" s="113"/>
      <c r="MJS2700" s="113"/>
      <c r="MJT2700" s="113"/>
      <c r="MJU2700" s="113"/>
      <c r="MJV2700" s="113"/>
      <c r="MJW2700" s="113"/>
      <c r="MJX2700" s="113"/>
      <c r="MJY2700" s="113"/>
      <c r="MJZ2700" s="113"/>
      <c r="MKA2700" s="113"/>
      <c r="MKB2700" s="113"/>
      <c r="MKC2700" s="113"/>
      <c r="MKD2700" s="113"/>
      <c r="MKE2700" s="113"/>
      <c r="MKF2700" s="113"/>
      <c r="MKG2700" s="113"/>
      <c r="MKH2700" s="113"/>
      <c r="MKI2700" s="113"/>
      <c r="MKJ2700" s="113"/>
      <c r="MKK2700" s="113"/>
      <c r="MKL2700" s="113"/>
      <c r="MKM2700" s="113"/>
      <c r="MKN2700" s="113"/>
      <c r="MKO2700" s="113"/>
      <c r="MKP2700" s="113"/>
      <c r="MKQ2700" s="113"/>
      <c r="MKR2700" s="113"/>
      <c r="MKS2700" s="113"/>
      <c r="MKT2700" s="113"/>
      <c r="MKU2700" s="113"/>
      <c r="MKV2700" s="113"/>
      <c r="MKW2700" s="113"/>
      <c r="MKX2700" s="113"/>
      <c r="MKY2700" s="113"/>
      <c r="MKZ2700" s="113"/>
      <c r="MLA2700" s="113"/>
      <c r="MLB2700" s="113"/>
      <c r="MLC2700" s="113"/>
      <c r="MLD2700" s="113"/>
      <c r="MLE2700" s="113"/>
      <c r="MLF2700" s="113"/>
      <c r="MLG2700" s="113"/>
      <c r="MLH2700" s="113"/>
      <c r="MLI2700" s="113"/>
      <c r="MLJ2700" s="113"/>
      <c r="MLK2700" s="113"/>
      <c r="MLL2700" s="113"/>
      <c r="MLM2700" s="113"/>
      <c r="MLN2700" s="113"/>
      <c r="MLO2700" s="113"/>
      <c r="MLP2700" s="113"/>
      <c r="MLQ2700" s="113"/>
      <c r="MLR2700" s="113"/>
      <c r="MLS2700" s="113"/>
      <c r="MLT2700" s="113"/>
      <c r="MLU2700" s="113"/>
      <c r="MLV2700" s="113"/>
      <c r="MLW2700" s="113"/>
      <c r="MLX2700" s="113"/>
      <c r="MLY2700" s="113"/>
      <c r="MLZ2700" s="113"/>
      <c r="MMA2700" s="113"/>
      <c r="MMB2700" s="113"/>
      <c r="MMC2700" s="113"/>
      <c r="MMD2700" s="113"/>
      <c r="MME2700" s="113"/>
      <c r="MMF2700" s="113"/>
      <c r="MMG2700" s="113"/>
      <c r="MMH2700" s="113"/>
      <c r="MMI2700" s="113"/>
      <c r="MMJ2700" s="113"/>
      <c r="MMK2700" s="113"/>
      <c r="MML2700" s="113"/>
      <c r="MMM2700" s="113"/>
      <c r="MMN2700" s="113"/>
      <c r="MMO2700" s="113"/>
      <c r="MMP2700" s="113"/>
      <c r="MMQ2700" s="113"/>
      <c r="MMR2700" s="113"/>
      <c r="MMS2700" s="113"/>
      <c r="MMT2700" s="113"/>
      <c r="MMU2700" s="113"/>
      <c r="MMV2700" s="113"/>
      <c r="MMW2700" s="113"/>
      <c r="MMX2700" s="113"/>
      <c r="MMY2700" s="113"/>
      <c r="MMZ2700" s="113"/>
      <c r="MNA2700" s="113"/>
      <c r="MNB2700" s="113"/>
      <c r="MNC2700" s="113"/>
      <c r="MND2700" s="113"/>
      <c r="MNE2700" s="113"/>
      <c r="MNF2700" s="113"/>
      <c r="MNG2700" s="113"/>
      <c r="MNH2700" s="113"/>
      <c r="MNI2700" s="113"/>
      <c r="MNJ2700" s="113"/>
      <c r="MNK2700" s="113"/>
      <c r="MNL2700" s="113"/>
      <c r="MNM2700" s="113"/>
      <c r="MNN2700" s="113"/>
      <c r="MNO2700" s="113"/>
      <c r="MNP2700" s="113"/>
      <c r="MNQ2700" s="113"/>
      <c r="MNR2700" s="113"/>
      <c r="MNS2700" s="113"/>
      <c r="MNT2700" s="113"/>
      <c r="MNU2700" s="113"/>
      <c r="MNV2700" s="113"/>
      <c r="MNW2700" s="113"/>
      <c r="MNX2700" s="113"/>
      <c r="MNY2700" s="113"/>
      <c r="MNZ2700" s="113"/>
      <c r="MOA2700" s="113"/>
      <c r="MOB2700" s="113"/>
      <c r="MOC2700" s="113"/>
      <c r="MOD2700" s="113"/>
      <c r="MOE2700" s="113"/>
      <c r="MOF2700" s="113"/>
      <c r="MOG2700" s="113"/>
      <c r="MOH2700" s="113"/>
      <c r="MOI2700" s="113"/>
      <c r="MOJ2700" s="113"/>
      <c r="MOK2700" s="113"/>
      <c r="MOL2700" s="113"/>
      <c r="MOM2700" s="113"/>
      <c r="MON2700" s="113"/>
      <c r="MOO2700" s="113"/>
      <c r="MOP2700" s="113"/>
      <c r="MOQ2700" s="113"/>
      <c r="MOR2700" s="113"/>
      <c r="MOS2700" s="113"/>
      <c r="MOT2700" s="113"/>
      <c r="MOU2700" s="113"/>
      <c r="MOV2700" s="113"/>
      <c r="MOW2700" s="113"/>
      <c r="MOX2700" s="113"/>
      <c r="MOY2700" s="113"/>
      <c r="MOZ2700" s="113"/>
      <c r="MPA2700" s="113"/>
      <c r="MPB2700" s="113"/>
      <c r="MPC2700" s="113"/>
      <c r="MPD2700" s="113"/>
      <c r="MPE2700" s="113"/>
      <c r="MPF2700" s="113"/>
      <c r="MPG2700" s="113"/>
      <c r="MPH2700" s="113"/>
      <c r="MPI2700" s="113"/>
      <c r="MPJ2700" s="113"/>
      <c r="MPK2700" s="113"/>
      <c r="MPL2700" s="113"/>
      <c r="MPM2700" s="113"/>
      <c r="MPN2700" s="113"/>
      <c r="MPO2700" s="113"/>
      <c r="MPP2700" s="113"/>
      <c r="MPQ2700" s="113"/>
      <c r="MPR2700" s="113"/>
      <c r="MPS2700" s="113"/>
      <c r="MPT2700" s="113"/>
      <c r="MPU2700" s="113"/>
      <c r="MPV2700" s="113"/>
      <c r="MPW2700" s="113"/>
      <c r="MPX2700" s="113"/>
      <c r="MPY2700" s="113"/>
      <c r="MPZ2700" s="113"/>
      <c r="MQA2700" s="113"/>
      <c r="MQB2700" s="113"/>
      <c r="MQC2700" s="113"/>
      <c r="MQD2700" s="113"/>
      <c r="MQE2700" s="113"/>
      <c r="MQF2700" s="113"/>
      <c r="MQG2700" s="113"/>
      <c r="MQH2700" s="113"/>
      <c r="MQI2700" s="113"/>
      <c r="MQJ2700" s="113"/>
      <c r="MQK2700" s="113"/>
      <c r="MQL2700" s="113"/>
      <c r="MQM2700" s="113"/>
      <c r="MQN2700" s="113"/>
      <c r="MQO2700" s="113"/>
      <c r="MQP2700" s="113"/>
      <c r="MQQ2700" s="113"/>
      <c r="MQR2700" s="113"/>
      <c r="MQS2700" s="113"/>
      <c r="MQT2700" s="113"/>
      <c r="MQU2700" s="113"/>
      <c r="MQV2700" s="113"/>
      <c r="MQW2700" s="113"/>
      <c r="MQX2700" s="113"/>
      <c r="MQY2700" s="113"/>
      <c r="MQZ2700" s="113"/>
      <c r="MRA2700" s="113"/>
      <c r="MRB2700" s="113"/>
      <c r="MRC2700" s="113"/>
      <c r="MRD2700" s="113"/>
      <c r="MRE2700" s="113"/>
      <c r="MRF2700" s="113"/>
      <c r="MRG2700" s="113"/>
      <c r="MRH2700" s="113"/>
      <c r="MRI2700" s="113"/>
      <c r="MRJ2700" s="113"/>
      <c r="MRK2700" s="113"/>
      <c r="MRL2700" s="113"/>
      <c r="MRM2700" s="113"/>
      <c r="MRN2700" s="113"/>
      <c r="MRO2700" s="113"/>
      <c r="MRP2700" s="113"/>
      <c r="MRQ2700" s="113"/>
      <c r="MRR2700" s="113"/>
      <c r="MRS2700" s="113"/>
      <c r="MRT2700" s="113"/>
      <c r="MRU2700" s="113"/>
      <c r="MRV2700" s="113"/>
      <c r="MRW2700" s="113"/>
      <c r="MRX2700" s="113"/>
      <c r="MRY2700" s="113"/>
      <c r="MRZ2700" s="113"/>
      <c r="MSA2700" s="113"/>
      <c r="MSB2700" s="113"/>
      <c r="MSC2700" s="113"/>
      <c r="MSD2700" s="113"/>
      <c r="MSE2700" s="113"/>
      <c r="MSF2700" s="113"/>
      <c r="MSG2700" s="113"/>
      <c r="MSH2700" s="113"/>
      <c r="MSI2700" s="113"/>
      <c r="MSJ2700" s="113"/>
      <c r="MSK2700" s="113"/>
      <c r="MSL2700" s="113"/>
      <c r="MSM2700" s="113"/>
      <c r="MSN2700" s="113"/>
      <c r="MSO2700" s="113"/>
      <c r="MSP2700" s="113"/>
      <c r="MSQ2700" s="113"/>
      <c r="MSR2700" s="113"/>
      <c r="MSS2700" s="113"/>
      <c r="MST2700" s="113"/>
      <c r="MSU2700" s="113"/>
      <c r="MSV2700" s="113"/>
      <c r="MSW2700" s="113"/>
      <c r="MSX2700" s="113"/>
      <c r="MSY2700" s="113"/>
      <c r="MSZ2700" s="113"/>
      <c r="MTA2700" s="113"/>
      <c r="MTB2700" s="113"/>
      <c r="MTC2700" s="113"/>
      <c r="MTD2700" s="113"/>
      <c r="MTE2700" s="113"/>
      <c r="MTF2700" s="113"/>
      <c r="MTG2700" s="113"/>
      <c r="MTH2700" s="113"/>
      <c r="MTI2700" s="113"/>
      <c r="MTJ2700" s="113"/>
      <c r="MTK2700" s="113"/>
      <c r="MTL2700" s="113"/>
      <c r="MTM2700" s="113"/>
      <c r="MTN2700" s="113"/>
      <c r="MTO2700" s="113"/>
      <c r="MTP2700" s="113"/>
      <c r="MTQ2700" s="113"/>
      <c r="MTR2700" s="113"/>
      <c r="MTS2700" s="113"/>
      <c r="MTT2700" s="113"/>
      <c r="MTU2700" s="113"/>
      <c r="MTV2700" s="113"/>
      <c r="MTW2700" s="113"/>
      <c r="MTX2700" s="113"/>
      <c r="MTY2700" s="113"/>
      <c r="MTZ2700" s="113"/>
      <c r="MUA2700" s="113"/>
      <c r="MUB2700" s="113"/>
      <c r="MUC2700" s="113"/>
      <c r="MUD2700" s="113"/>
      <c r="MUE2700" s="113"/>
      <c r="MUF2700" s="113"/>
      <c r="MUG2700" s="113"/>
      <c r="MUH2700" s="113"/>
      <c r="MUI2700" s="113"/>
      <c r="MUJ2700" s="113"/>
      <c r="MUK2700" s="113"/>
      <c r="MUL2700" s="113"/>
      <c r="MUM2700" s="113"/>
      <c r="MUN2700" s="113"/>
      <c r="MUO2700" s="113"/>
      <c r="MUP2700" s="113"/>
      <c r="MUQ2700" s="113"/>
      <c r="MUR2700" s="113"/>
      <c r="MUS2700" s="113"/>
      <c r="MUT2700" s="113"/>
      <c r="MUU2700" s="113"/>
      <c r="MUV2700" s="113"/>
      <c r="MUW2700" s="113"/>
      <c r="MUX2700" s="113"/>
      <c r="MUY2700" s="113"/>
      <c r="MUZ2700" s="113"/>
      <c r="MVA2700" s="113"/>
      <c r="MVB2700" s="113"/>
      <c r="MVC2700" s="113"/>
      <c r="MVD2700" s="113"/>
      <c r="MVE2700" s="113"/>
      <c r="MVF2700" s="113"/>
      <c r="MVG2700" s="113"/>
      <c r="MVH2700" s="113"/>
      <c r="MVI2700" s="113"/>
      <c r="MVJ2700" s="113"/>
      <c r="MVK2700" s="113"/>
      <c r="MVL2700" s="113"/>
      <c r="MVM2700" s="113"/>
      <c r="MVN2700" s="113"/>
      <c r="MVO2700" s="113"/>
      <c r="MVP2700" s="113"/>
      <c r="MVQ2700" s="113"/>
      <c r="MVR2700" s="113"/>
      <c r="MVS2700" s="113"/>
      <c r="MVT2700" s="113"/>
      <c r="MVU2700" s="113"/>
      <c r="MVV2700" s="113"/>
      <c r="MVW2700" s="113"/>
      <c r="MVX2700" s="113"/>
      <c r="MVY2700" s="113"/>
      <c r="MVZ2700" s="113"/>
      <c r="MWA2700" s="113"/>
      <c r="MWB2700" s="113"/>
      <c r="MWC2700" s="113"/>
      <c r="MWD2700" s="113"/>
      <c r="MWE2700" s="113"/>
      <c r="MWF2700" s="113"/>
      <c r="MWG2700" s="113"/>
      <c r="MWH2700" s="113"/>
      <c r="MWI2700" s="113"/>
      <c r="MWJ2700" s="113"/>
      <c r="MWK2700" s="113"/>
      <c r="MWL2700" s="113"/>
      <c r="MWM2700" s="113"/>
      <c r="MWN2700" s="113"/>
      <c r="MWO2700" s="113"/>
      <c r="MWP2700" s="113"/>
      <c r="MWQ2700" s="113"/>
      <c r="MWR2700" s="113"/>
      <c r="MWS2700" s="113"/>
      <c r="MWT2700" s="113"/>
      <c r="MWU2700" s="113"/>
      <c r="MWV2700" s="113"/>
      <c r="MWW2700" s="113"/>
      <c r="MWX2700" s="113"/>
      <c r="MWY2700" s="113"/>
      <c r="MWZ2700" s="113"/>
      <c r="MXA2700" s="113"/>
      <c r="MXB2700" s="113"/>
      <c r="MXC2700" s="113"/>
      <c r="MXD2700" s="113"/>
      <c r="MXE2700" s="113"/>
      <c r="MXF2700" s="113"/>
      <c r="MXG2700" s="113"/>
      <c r="MXH2700" s="113"/>
      <c r="MXI2700" s="113"/>
      <c r="MXJ2700" s="113"/>
      <c r="MXK2700" s="113"/>
      <c r="MXL2700" s="113"/>
      <c r="MXM2700" s="113"/>
      <c r="MXN2700" s="113"/>
      <c r="MXO2700" s="113"/>
      <c r="MXP2700" s="113"/>
      <c r="MXQ2700" s="113"/>
      <c r="MXR2700" s="113"/>
      <c r="MXS2700" s="113"/>
      <c r="MXT2700" s="113"/>
      <c r="MXU2700" s="113"/>
      <c r="MXV2700" s="113"/>
      <c r="MXW2700" s="113"/>
      <c r="MXX2700" s="113"/>
      <c r="MXY2700" s="113"/>
      <c r="MXZ2700" s="113"/>
      <c r="MYA2700" s="113"/>
      <c r="MYB2700" s="113"/>
      <c r="MYC2700" s="113"/>
      <c r="MYD2700" s="113"/>
      <c r="MYE2700" s="113"/>
      <c r="MYF2700" s="113"/>
      <c r="MYG2700" s="113"/>
      <c r="MYH2700" s="113"/>
      <c r="MYI2700" s="113"/>
      <c r="MYJ2700" s="113"/>
      <c r="MYK2700" s="113"/>
      <c r="MYL2700" s="113"/>
      <c r="MYM2700" s="113"/>
      <c r="MYN2700" s="113"/>
      <c r="MYO2700" s="113"/>
      <c r="MYP2700" s="113"/>
      <c r="MYQ2700" s="113"/>
      <c r="MYR2700" s="113"/>
      <c r="MYS2700" s="113"/>
      <c r="MYT2700" s="113"/>
      <c r="MYU2700" s="113"/>
      <c r="MYV2700" s="113"/>
      <c r="MYW2700" s="113"/>
      <c r="MYX2700" s="113"/>
      <c r="MYY2700" s="113"/>
      <c r="MYZ2700" s="113"/>
      <c r="MZA2700" s="113"/>
      <c r="MZB2700" s="113"/>
      <c r="MZC2700" s="113"/>
      <c r="MZD2700" s="113"/>
      <c r="MZE2700" s="113"/>
      <c r="MZF2700" s="113"/>
      <c r="MZG2700" s="113"/>
      <c r="MZH2700" s="113"/>
      <c r="MZI2700" s="113"/>
      <c r="MZJ2700" s="113"/>
      <c r="MZK2700" s="113"/>
      <c r="MZL2700" s="113"/>
      <c r="MZM2700" s="113"/>
      <c r="MZN2700" s="113"/>
      <c r="MZO2700" s="113"/>
      <c r="MZP2700" s="113"/>
      <c r="MZQ2700" s="113"/>
      <c r="MZR2700" s="113"/>
      <c r="MZS2700" s="113"/>
      <c r="MZT2700" s="113"/>
      <c r="MZU2700" s="113"/>
      <c r="MZV2700" s="113"/>
      <c r="MZW2700" s="113"/>
      <c r="MZX2700" s="113"/>
      <c r="MZY2700" s="113"/>
      <c r="MZZ2700" s="113"/>
      <c r="NAA2700" s="113"/>
      <c r="NAB2700" s="113"/>
      <c r="NAC2700" s="113"/>
      <c r="NAD2700" s="113"/>
      <c r="NAE2700" s="113"/>
      <c r="NAF2700" s="113"/>
      <c r="NAG2700" s="113"/>
      <c r="NAH2700" s="113"/>
      <c r="NAI2700" s="113"/>
      <c r="NAJ2700" s="113"/>
      <c r="NAK2700" s="113"/>
      <c r="NAL2700" s="113"/>
      <c r="NAM2700" s="113"/>
      <c r="NAN2700" s="113"/>
      <c r="NAO2700" s="113"/>
      <c r="NAP2700" s="113"/>
      <c r="NAQ2700" s="113"/>
      <c r="NAR2700" s="113"/>
      <c r="NAS2700" s="113"/>
      <c r="NAT2700" s="113"/>
      <c r="NAU2700" s="113"/>
      <c r="NAV2700" s="113"/>
      <c r="NAW2700" s="113"/>
      <c r="NAX2700" s="113"/>
      <c r="NAY2700" s="113"/>
      <c r="NAZ2700" s="113"/>
      <c r="NBA2700" s="113"/>
      <c r="NBB2700" s="113"/>
      <c r="NBC2700" s="113"/>
      <c r="NBD2700" s="113"/>
      <c r="NBE2700" s="113"/>
      <c r="NBF2700" s="113"/>
      <c r="NBG2700" s="113"/>
      <c r="NBH2700" s="113"/>
      <c r="NBI2700" s="113"/>
      <c r="NBJ2700" s="113"/>
      <c r="NBK2700" s="113"/>
      <c r="NBL2700" s="113"/>
      <c r="NBM2700" s="113"/>
      <c r="NBN2700" s="113"/>
      <c r="NBO2700" s="113"/>
      <c r="NBP2700" s="113"/>
      <c r="NBQ2700" s="113"/>
      <c r="NBR2700" s="113"/>
      <c r="NBS2700" s="113"/>
      <c r="NBT2700" s="113"/>
      <c r="NBU2700" s="113"/>
      <c r="NBV2700" s="113"/>
      <c r="NBW2700" s="113"/>
      <c r="NBX2700" s="113"/>
      <c r="NBY2700" s="113"/>
      <c r="NBZ2700" s="113"/>
      <c r="NCA2700" s="113"/>
      <c r="NCB2700" s="113"/>
      <c r="NCC2700" s="113"/>
      <c r="NCD2700" s="113"/>
      <c r="NCE2700" s="113"/>
      <c r="NCF2700" s="113"/>
      <c r="NCG2700" s="113"/>
      <c r="NCH2700" s="113"/>
      <c r="NCI2700" s="113"/>
      <c r="NCJ2700" s="113"/>
      <c r="NCK2700" s="113"/>
      <c r="NCL2700" s="113"/>
      <c r="NCM2700" s="113"/>
      <c r="NCN2700" s="113"/>
      <c r="NCO2700" s="113"/>
      <c r="NCP2700" s="113"/>
      <c r="NCQ2700" s="113"/>
      <c r="NCR2700" s="113"/>
      <c r="NCS2700" s="113"/>
      <c r="NCT2700" s="113"/>
      <c r="NCU2700" s="113"/>
      <c r="NCV2700" s="113"/>
      <c r="NCW2700" s="113"/>
      <c r="NCX2700" s="113"/>
      <c r="NCY2700" s="113"/>
      <c r="NCZ2700" s="113"/>
      <c r="NDA2700" s="113"/>
      <c r="NDB2700" s="113"/>
      <c r="NDC2700" s="113"/>
      <c r="NDD2700" s="113"/>
      <c r="NDE2700" s="113"/>
      <c r="NDF2700" s="113"/>
      <c r="NDG2700" s="113"/>
      <c r="NDH2700" s="113"/>
      <c r="NDI2700" s="113"/>
      <c r="NDJ2700" s="113"/>
      <c r="NDK2700" s="113"/>
      <c r="NDL2700" s="113"/>
      <c r="NDM2700" s="113"/>
      <c r="NDN2700" s="113"/>
      <c r="NDO2700" s="113"/>
      <c r="NDP2700" s="113"/>
      <c r="NDQ2700" s="113"/>
      <c r="NDR2700" s="113"/>
      <c r="NDS2700" s="113"/>
      <c r="NDT2700" s="113"/>
      <c r="NDU2700" s="113"/>
      <c r="NDV2700" s="113"/>
      <c r="NDW2700" s="113"/>
      <c r="NDX2700" s="113"/>
      <c r="NDY2700" s="113"/>
      <c r="NDZ2700" s="113"/>
      <c r="NEA2700" s="113"/>
      <c r="NEB2700" s="113"/>
      <c r="NEC2700" s="113"/>
      <c r="NED2700" s="113"/>
      <c r="NEE2700" s="113"/>
      <c r="NEF2700" s="113"/>
      <c r="NEG2700" s="113"/>
      <c r="NEH2700" s="113"/>
      <c r="NEI2700" s="113"/>
      <c r="NEJ2700" s="113"/>
      <c r="NEK2700" s="113"/>
      <c r="NEL2700" s="113"/>
      <c r="NEM2700" s="113"/>
      <c r="NEN2700" s="113"/>
      <c r="NEO2700" s="113"/>
      <c r="NEP2700" s="113"/>
      <c r="NEQ2700" s="113"/>
      <c r="NER2700" s="113"/>
      <c r="NES2700" s="113"/>
      <c r="NET2700" s="113"/>
      <c r="NEU2700" s="113"/>
      <c r="NEV2700" s="113"/>
      <c r="NEW2700" s="113"/>
      <c r="NEX2700" s="113"/>
      <c r="NEY2700" s="113"/>
      <c r="NEZ2700" s="113"/>
      <c r="NFA2700" s="113"/>
      <c r="NFB2700" s="113"/>
      <c r="NFC2700" s="113"/>
      <c r="NFD2700" s="113"/>
      <c r="NFE2700" s="113"/>
      <c r="NFF2700" s="113"/>
      <c r="NFG2700" s="113"/>
      <c r="NFH2700" s="113"/>
      <c r="NFI2700" s="113"/>
      <c r="NFJ2700" s="113"/>
      <c r="NFK2700" s="113"/>
      <c r="NFL2700" s="113"/>
      <c r="NFM2700" s="113"/>
      <c r="NFN2700" s="113"/>
      <c r="NFO2700" s="113"/>
      <c r="NFP2700" s="113"/>
      <c r="NFQ2700" s="113"/>
      <c r="NFR2700" s="113"/>
      <c r="NFS2700" s="113"/>
      <c r="NFT2700" s="113"/>
      <c r="NFU2700" s="113"/>
      <c r="NFV2700" s="113"/>
      <c r="NFW2700" s="113"/>
      <c r="NFX2700" s="113"/>
      <c r="NFY2700" s="113"/>
      <c r="NFZ2700" s="113"/>
      <c r="NGA2700" s="113"/>
      <c r="NGB2700" s="113"/>
      <c r="NGC2700" s="113"/>
      <c r="NGD2700" s="113"/>
      <c r="NGE2700" s="113"/>
      <c r="NGF2700" s="113"/>
      <c r="NGG2700" s="113"/>
      <c r="NGH2700" s="113"/>
      <c r="NGI2700" s="113"/>
      <c r="NGJ2700" s="113"/>
      <c r="NGK2700" s="113"/>
      <c r="NGL2700" s="113"/>
      <c r="NGM2700" s="113"/>
      <c r="NGN2700" s="113"/>
      <c r="NGO2700" s="113"/>
      <c r="NGP2700" s="113"/>
      <c r="NGQ2700" s="113"/>
      <c r="NGR2700" s="113"/>
      <c r="NGS2700" s="113"/>
      <c r="NGT2700" s="113"/>
      <c r="NGU2700" s="113"/>
      <c r="NGV2700" s="113"/>
      <c r="NGW2700" s="113"/>
      <c r="NGX2700" s="113"/>
      <c r="NGY2700" s="113"/>
      <c r="NGZ2700" s="113"/>
      <c r="NHA2700" s="113"/>
      <c r="NHB2700" s="113"/>
      <c r="NHC2700" s="113"/>
      <c r="NHD2700" s="113"/>
      <c r="NHE2700" s="113"/>
      <c r="NHF2700" s="113"/>
      <c r="NHG2700" s="113"/>
      <c r="NHH2700" s="113"/>
      <c r="NHI2700" s="113"/>
      <c r="NHJ2700" s="113"/>
      <c r="NHK2700" s="113"/>
      <c r="NHL2700" s="113"/>
      <c r="NHM2700" s="113"/>
      <c r="NHN2700" s="113"/>
      <c r="NHO2700" s="113"/>
      <c r="NHP2700" s="113"/>
      <c r="NHQ2700" s="113"/>
      <c r="NHR2700" s="113"/>
      <c r="NHS2700" s="113"/>
      <c r="NHT2700" s="113"/>
      <c r="NHU2700" s="113"/>
      <c r="NHV2700" s="113"/>
      <c r="NHW2700" s="113"/>
      <c r="NHX2700" s="113"/>
      <c r="NHY2700" s="113"/>
      <c r="NHZ2700" s="113"/>
      <c r="NIA2700" s="113"/>
      <c r="NIB2700" s="113"/>
      <c r="NIC2700" s="113"/>
      <c r="NID2700" s="113"/>
      <c r="NIE2700" s="113"/>
      <c r="NIF2700" s="113"/>
      <c r="NIG2700" s="113"/>
      <c r="NIH2700" s="113"/>
      <c r="NII2700" s="113"/>
      <c r="NIJ2700" s="113"/>
      <c r="NIK2700" s="113"/>
      <c r="NIL2700" s="113"/>
      <c r="NIM2700" s="113"/>
      <c r="NIN2700" s="113"/>
      <c r="NIO2700" s="113"/>
      <c r="NIP2700" s="113"/>
      <c r="NIQ2700" s="113"/>
      <c r="NIR2700" s="113"/>
      <c r="NIS2700" s="113"/>
      <c r="NIT2700" s="113"/>
      <c r="NIU2700" s="113"/>
      <c r="NIV2700" s="113"/>
      <c r="NIW2700" s="113"/>
      <c r="NIX2700" s="113"/>
      <c r="NIY2700" s="113"/>
      <c r="NIZ2700" s="113"/>
      <c r="NJA2700" s="113"/>
      <c r="NJB2700" s="113"/>
      <c r="NJC2700" s="113"/>
      <c r="NJD2700" s="113"/>
      <c r="NJE2700" s="113"/>
      <c r="NJF2700" s="113"/>
      <c r="NJG2700" s="113"/>
      <c r="NJH2700" s="113"/>
      <c r="NJI2700" s="113"/>
      <c r="NJJ2700" s="113"/>
      <c r="NJK2700" s="113"/>
      <c r="NJL2700" s="113"/>
      <c r="NJM2700" s="113"/>
      <c r="NJN2700" s="113"/>
      <c r="NJO2700" s="113"/>
      <c r="NJP2700" s="113"/>
      <c r="NJQ2700" s="113"/>
      <c r="NJR2700" s="113"/>
      <c r="NJS2700" s="113"/>
      <c r="NJT2700" s="113"/>
      <c r="NJU2700" s="113"/>
      <c r="NJV2700" s="113"/>
      <c r="NJW2700" s="113"/>
      <c r="NJX2700" s="113"/>
      <c r="NJY2700" s="113"/>
      <c r="NJZ2700" s="113"/>
      <c r="NKA2700" s="113"/>
      <c r="NKB2700" s="113"/>
      <c r="NKC2700" s="113"/>
      <c r="NKD2700" s="113"/>
      <c r="NKE2700" s="113"/>
      <c r="NKF2700" s="113"/>
      <c r="NKG2700" s="113"/>
      <c r="NKH2700" s="113"/>
      <c r="NKI2700" s="113"/>
      <c r="NKJ2700" s="113"/>
      <c r="NKK2700" s="113"/>
      <c r="NKL2700" s="113"/>
      <c r="NKM2700" s="113"/>
      <c r="NKN2700" s="113"/>
      <c r="NKO2700" s="113"/>
      <c r="NKP2700" s="113"/>
      <c r="NKQ2700" s="113"/>
      <c r="NKR2700" s="113"/>
      <c r="NKS2700" s="113"/>
      <c r="NKT2700" s="113"/>
      <c r="NKU2700" s="113"/>
      <c r="NKV2700" s="113"/>
      <c r="NKW2700" s="113"/>
      <c r="NKX2700" s="113"/>
      <c r="NKY2700" s="113"/>
      <c r="NKZ2700" s="113"/>
      <c r="NLA2700" s="113"/>
      <c r="NLB2700" s="113"/>
      <c r="NLC2700" s="113"/>
      <c r="NLD2700" s="113"/>
      <c r="NLE2700" s="113"/>
      <c r="NLF2700" s="113"/>
      <c r="NLG2700" s="113"/>
      <c r="NLH2700" s="113"/>
      <c r="NLI2700" s="113"/>
      <c r="NLJ2700" s="113"/>
      <c r="NLK2700" s="113"/>
      <c r="NLL2700" s="113"/>
      <c r="NLM2700" s="113"/>
      <c r="NLN2700" s="113"/>
      <c r="NLO2700" s="113"/>
      <c r="NLP2700" s="113"/>
      <c r="NLQ2700" s="113"/>
      <c r="NLR2700" s="113"/>
      <c r="NLS2700" s="113"/>
      <c r="NLT2700" s="113"/>
      <c r="NLU2700" s="113"/>
      <c r="NLV2700" s="113"/>
      <c r="NLW2700" s="113"/>
      <c r="NLX2700" s="113"/>
      <c r="NLY2700" s="113"/>
      <c r="NLZ2700" s="113"/>
      <c r="NMA2700" s="113"/>
      <c r="NMB2700" s="113"/>
      <c r="NMC2700" s="113"/>
      <c r="NMD2700" s="113"/>
      <c r="NME2700" s="113"/>
      <c r="NMF2700" s="113"/>
      <c r="NMG2700" s="113"/>
      <c r="NMH2700" s="113"/>
      <c r="NMI2700" s="113"/>
      <c r="NMJ2700" s="113"/>
      <c r="NMK2700" s="113"/>
      <c r="NML2700" s="113"/>
      <c r="NMM2700" s="113"/>
      <c r="NMN2700" s="113"/>
      <c r="NMO2700" s="113"/>
      <c r="NMP2700" s="113"/>
      <c r="NMQ2700" s="113"/>
      <c r="NMR2700" s="113"/>
      <c r="NMS2700" s="113"/>
      <c r="NMT2700" s="113"/>
      <c r="NMU2700" s="113"/>
      <c r="NMV2700" s="113"/>
      <c r="NMW2700" s="113"/>
      <c r="NMX2700" s="113"/>
      <c r="NMY2700" s="113"/>
      <c r="NMZ2700" s="113"/>
      <c r="NNA2700" s="113"/>
      <c r="NNB2700" s="113"/>
      <c r="NNC2700" s="113"/>
      <c r="NND2700" s="113"/>
      <c r="NNE2700" s="113"/>
      <c r="NNF2700" s="113"/>
      <c r="NNG2700" s="113"/>
      <c r="NNH2700" s="113"/>
      <c r="NNI2700" s="113"/>
      <c r="NNJ2700" s="113"/>
      <c r="NNK2700" s="113"/>
      <c r="NNL2700" s="113"/>
      <c r="NNM2700" s="113"/>
      <c r="NNN2700" s="113"/>
      <c r="NNO2700" s="113"/>
      <c r="NNP2700" s="113"/>
      <c r="NNQ2700" s="113"/>
      <c r="NNR2700" s="113"/>
      <c r="NNS2700" s="113"/>
      <c r="NNT2700" s="113"/>
      <c r="NNU2700" s="113"/>
      <c r="NNV2700" s="113"/>
      <c r="NNW2700" s="113"/>
      <c r="NNX2700" s="113"/>
      <c r="NNY2700" s="113"/>
      <c r="NNZ2700" s="113"/>
      <c r="NOA2700" s="113"/>
      <c r="NOB2700" s="113"/>
      <c r="NOC2700" s="113"/>
      <c r="NOD2700" s="113"/>
      <c r="NOE2700" s="113"/>
      <c r="NOF2700" s="113"/>
      <c r="NOG2700" s="113"/>
      <c r="NOH2700" s="113"/>
      <c r="NOI2700" s="113"/>
      <c r="NOJ2700" s="113"/>
      <c r="NOK2700" s="113"/>
      <c r="NOL2700" s="113"/>
      <c r="NOM2700" s="113"/>
      <c r="NON2700" s="113"/>
      <c r="NOO2700" s="113"/>
      <c r="NOP2700" s="113"/>
      <c r="NOQ2700" s="113"/>
      <c r="NOR2700" s="113"/>
      <c r="NOS2700" s="113"/>
      <c r="NOT2700" s="113"/>
      <c r="NOU2700" s="113"/>
      <c r="NOV2700" s="113"/>
      <c r="NOW2700" s="113"/>
      <c r="NOX2700" s="113"/>
      <c r="NOY2700" s="113"/>
      <c r="NOZ2700" s="113"/>
      <c r="NPA2700" s="113"/>
      <c r="NPB2700" s="113"/>
      <c r="NPC2700" s="113"/>
      <c r="NPD2700" s="113"/>
      <c r="NPE2700" s="113"/>
      <c r="NPF2700" s="113"/>
      <c r="NPG2700" s="113"/>
      <c r="NPH2700" s="113"/>
      <c r="NPI2700" s="113"/>
      <c r="NPJ2700" s="113"/>
      <c r="NPK2700" s="113"/>
      <c r="NPL2700" s="113"/>
      <c r="NPM2700" s="113"/>
      <c r="NPN2700" s="113"/>
      <c r="NPO2700" s="113"/>
      <c r="NPP2700" s="113"/>
      <c r="NPQ2700" s="113"/>
      <c r="NPR2700" s="113"/>
      <c r="NPS2700" s="113"/>
      <c r="NPT2700" s="113"/>
      <c r="NPU2700" s="113"/>
      <c r="NPV2700" s="113"/>
      <c r="NPW2700" s="113"/>
      <c r="NPX2700" s="113"/>
      <c r="NPY2700" s="113"/>
      <c r="NPZ2700" s="113"/>
      <c r="NQA2700" s="113"/>
      <c r="NQB2700" s="113"/>
      <c r="NQC2700" s="113"/>
      <c r="NQD2700" s="113"/>
      <c r="NQE2700" s="113"/>
      <c r="NQF2700" s="113"/>
      <c r="NQG2700" s="113"/>
      <c r="NQH2700" s="113"/>
      <c r="NQI2700" s="113"/>
      <c r="NQJ2700" s="113"/>
      <c r="NQK2700" s="113"/>
      <c r="NQL2700" s="113"/>
      <c r="NQM2700" s="113"/>
      <c r="NQN2700" s="113"/>
      <c r="NQO2700" s="113"/>
      <c r="NQP2700" s="113"/>
      <c r="NQQ2700" s="113"/>
      <c r="NQR2700" s="113"/>
      <c r="NQS2700" s="113"/>
      <c r="NQT2700" s="113"/>
      <c r="NQU2700" s="113"/>
      <c r="NQV2700" s="113"/>
      <c r="NQW2700" s="113"/>
      <c r="NQX2700" s="113"/>
      <c r="NQY2700" s="113"/>
      <c r="NQZ2700" s="113"/>
      <c r="NRA2700" s="113"/>
      <c r="NRB2700" s="113"/>
      <c r="NRC2700" s="113"/>
      <c r="NRD2700" s="113"/>
      <c r="NRE2700" s="113"/>
      <c r="NRF2700" s="113"/>
      <c r="NRG2700" s="113"/>
      <c r="NRH2700" s="113"/>
      <c r="NRI2700" s="113"/>
      <c r="NRJ2700" s="113"/>
      <c r="NRK2700" s="113"/>
      <c r="NRL2700" s="113"/>
      <c r="NRM2700" s="113"/>
      <c r="NRN2700" s="113"/>
      <c r="NRO2700" s="113"/>
      <c r="NRP2700" s="113"/>
      <c r="NRQ2700" s="113"/>
      <c r="NRR2700" s="113"/>
      <c r="NRS2700" s="113"/>
      <c r="NRT2700" s="113"/>
      <c r="NRU2700" s="113"/>
      <c r="NRV2700" s="113"/>
      <c r="NRW2700" s="113"/>
      <c r="NRX2700" s="113"/>
      <c r="NRY2700" s="113"/>
      <c r="NRZ2700" s="113"/>
      <c r="NSA2700" s="113"/>
      <c r="NSB2700" s="113"/>
      <c r="NSC2700" s="113"/>
      <c r="NSD2700" s="113"/>
      <c r="NSE2700" s="113"/>
      <c r="NSF2700" s="113"/>
      <c r="NSG2700" s="113"/>
      <c r="NSH2700" s="113"/>
      <c r="NSI2700" s="113"/>
      <c r="NSJ2700" s="113"/>
      <c r="NSK2700" s="113"/>
      <c r="NSL2700" s="113"/>
      <c r="NSM2700" s="113"/>
      <c r="NSN2700" s="113"/>
      <c r="NSO2700" s="113"/>
      <c r="NSP2700" s="113"/>
      <c r="NSQ2700" s="113"/>
      <c r="NSR2700" s="113"/>
      <c r="NSS2700" s="113"/>
      <c r="NST2700" s="113"/>
      <c r="NSU2700" s="113"/>
      <c r="NSV2700" s="113"/>
      <c r="NSW2700" s="113"/>
      <c r="NSX2700" s="113"/>
      <c r="NSY2700" s="113"/>
      <c r="NSZ2700" s="113"/>
      <c r="NTA2700" s="113"/>
      <c r="NTB2700" s="113"/>
      <c r="NTC2700" s="113"/>
      <c r="NTD2700" s="113"/>
      <c r="NTE2700" s="113"/>
      <c r="NTF2700" s="113"/>
      <c r="NTG2700" s="113"/>
      <c r="NTH2700" s="113"/>
      <c r="NTI2700" s="113"/>
      <c r="NTJ2700" s="113"/>
      <c r="NTK2700" s="113"/>
      <c r="NTL2700" s="113"/>
      <c r="NTM2700" s="113"/>
      <c r="NTN2700" s="113"/>
      <c r="NTO2700" s="113"/>
      <c r="NTP2700" s="113"/>
      <c r="NTQ2700" s="113"/>
      <c r="NTR2700" s="113"/>
      <c r="NTS2700" s="113"/>
      <c r="NTT2700" s="113"/>
      <c r="NTU2700" s="113"/>
      <c r="NTV2700" s="113"/>
      <c r="NTW2700" s="113"/>
      <c r="NTX2700" s="113"/>
      <c r="NTY2700" s="113"/>
      <c r="NTZ2700" s="113"/>
      <c r="NUA2700" s="113"/>
      <c r="NUB2700" s="113"/>
      <c r="NUC2700" s="113"/>
      <c r="NUD2700" s="113"/>
      <c r="NUE2700" s="113"/>
      <c r="NUF2700" s="113"/>
      <c r="NUG2700" s="113"/>
      <c r="NUH2700" s="113"/>
      <c r="NUI2700" s="113"/>
      <c r="NUJ2700" s="113"/>
      <c r="NUK2700" s="113"/>
      <c r="NUL2700" s="113"/>
      <c r="NUM2700" s="113"/>
      <c r="NUN2700" s="113"/>
      <c r="NUO2700" s="113"/>
      <c r="NUP2700" s="113"/>
      <c r="NUQ2700" s="113"/>
      <c r="NUR2700" s="113"/>
      <c r="NUS2700" s="113"/>
      <c r="NUT2700" s="113"/>
      <c r="NUU2700" s="113"/>
      <c r="NUV2700" s="113"/>
      <c r="NUW2700" s="113"/>
      <c r="NUX2700" s="113"/>
      <c r="NUY2700" s="113"/>
      <c r="NUZ2700" s="113"/>
      <c r="NVA2700" s="113"/>
      <c r="NVB2700" s="113"/>
      <c r="NVC2700" s="113"/>
      <c r="NVD2700" s="113"/>
      <c r="NVE2700" s="113"/>
      <c r="NVF2700" s="113"/>
      <c r="NVG2700" s="113"/>
      <c r="NVH2700" s="113"/>
      <c r="NVI2700" s="113"/>
      <c r="NVJ2700" s="113"/>
      <c r="NVK2700" s="113"/>
      <c r="NVL2700" s="113"/>
      <c r="NVM2700" s="113"/>
      <c r="NVN2700" s="113"/>
      <c r="NVO2700" s="113"/>
      <c r="NVP2700" s="113"/>
      <c r="NVQ2700" s="113"/>
      <c r="NVR2700" s="113"/>
      <c r="NVS2700" s="113"/>
      <c r="NVT2700" s="113"/>
      <c r="NVU2700" s="113"/>
      <c r="NVV2700" s="113"/>
      <c r="NVW2700" s="113"/>
      <c r="NVX2700" s="113"/>
      <c r="NVY2700" s="113"/>
      <c r="NVZ2700" s="113"/>
      <c r="NWA2700" s="113"/>
      <c r="NWB2700" s="113"/>
      <c r="NWC2700" s="113"/>
      <c r="NWD2700" s="113"/>
      <c r="NWE2700" s="113"/>
      <c r="NWF2700" s="113"/>
      <c r="NWG2700" s="113"/>
      <c r="NWH2700" s="113"/>
      <c r="NWI2700" s="113"/>
      <c r="NWJ2700" s="113"/>
      <c r="NWK2700" s="113"/>
      <c r="NWL2700" s="113"/>
      <c r="NWM2700" s="113"/>
      <c r="NWN2700" s="113"/>
      <c r="NWO2700" s="113"/>
      <c r="NWP2700" s="113"/>
      <c r="NWQ2700" s="113"/>
      <c r="NWR2700" s="113"/>
      <c r="NWS2700" s="113"/>
      <c r="NWT2700" s="113"/>
      <c r="NWU2700" s="113"/>
      <c r="NWV2700" s="113"/>
      <c r="NWW2700" s="113"/>
      <c r="NWX2700" s="113"/>
      <c r="NWY2700" s="113"/>
      <c r="NWZ2700" s="113"/>
      <c r="NXA2700" s="113"/>
      <c r="NXB2700" s="113"/>
      <c r="NXC2700" s="113"/>
      <c r="NXD2700" s="113"/>
      <c r="NXE2700" s="113"/>
      <c r="NXF2700" s="113"/>
      <c r="NXG2700" s="113"/>
      <c r="NXH2700" s="113"/>
      <c r="NXI2700" s="113"/>
      <c r="NXJ2700" s="113"/>
      <c r="NXK2700" s="113"/>
      <c r="NXL2700" s="113"/>
      <c r="NXM2700" s="113"/>
      <c r="NXN2700" s="113"/>
      <c r="NXO2700" s="113"/>
      <c r="NXP2700" s="113"/>
      <c r="NXQ2700" s="113"/>
      <c r="NXR2700" s="113"/>
      <c r="NXS2700" s="113"/>
      <c r="NXT2700" s="113"/>
      <c r="NXU2700" s="113"/>
      <c r="NXV2700" s="113"/>
      <c r="NXW2700" s="113"/>
      <c r="NXX2700" s="113"/>
      <c r="NXY2700" s="113"/>
      <c r="NXZ2700" s="113"/>
      <c r="NYA2700" s="113"/>
      <c r="NYB2700" s="113"/>
      <c r="NYC2700" s="113"/>
      <c r="NYD2700" s="113"/>
      <c r="NYE2700" s="113"/>
      <c r="NYF2700" s="113"/>
      <c r="NYG2700" s="113"/>
      <c r="NYH2700" s="113"/>
      <c r="NYI2700" s="113"/>
      <c r="NYJ2700" s="113"/>
      <c r="NYK2700" s="113"/>
      <c r="NYL2700" s="113"/>
      <c r="NYM2700" s="113"/>
      <c r="NYN2700" s="113"/>
      <c r="NYO2700" s="113"/>
      <c r="NYP2700" s="113"/>
      <c r="NYQ2700" s="113"/>
      <c r="NYR2700" s="113"/>
      <c r="NYS2700" s="113"/>
      <c r="NYT2700" s="113"/>
      <c r="NYU2700" s="113"/>
      <c r="NYV2700" s="113"/>
      <c r="NYW2700" s="113"/>
      <c r="NYX2700" s="113"/>
      <c r="NYY2700" s="113"/>
      <c r="NYZ2700" s="113"/>
      <c r="NZA2700" s="113"/>
      <c r="NZB2700" s="113"/>
      <c r="NZC2700" s="113"/>
      <c r="NZD2700" s="113"/>
      <c r="NZE2700" s="113"/>
      <c r="NZF2700" s="113"/>
      <c r="NZG2700" s="113"/>
      <c r="NZH2700" s="113"/>
      <c r="NZI2700" s="113"/>
      <c r="NZJ2700" s="113"/>
      <c r="NZK2700" s="113"/>
      <c r="NZL2700" s="113"/>
      <c r="NZM2700" s="113"/>
      <c r="NZN2700" s="113"/>
      <c r="NZO2700" s="113"/>
      <c r="NZP2700" s="113"/>
      <c r="NZQ2700" s="113"/>
      <c r="NZR2700" s="113"/>
      <c r="NZS2700" s="113"/>
      <c r="NZT2700" s="113"/>
      <c r="NZU2700" s="113"/>
      <c r="NZV2700" s="113"/>
      <c r="NZW2700" s="113"/>
      <c r="NZX2700" s="113"/>
      <c r="NZY2700" s="113"/>
      <c r="NZZ2700" s="113"/>
      <c r="OAA2700" s="113"/>
      <c r="OAB2700" s="113"/>
      <c r="OAC2700" s="113"/>
      <c r="OAD2700" s="113"/>
      <c r="OAE2700" s="113"/>
      <c r="OAF2700" s="113"/>
      <c r="OAG2700" s="113"/>
      <c r="OAH2700" s="113"/>
      <c r="OAI2700" s="113"/>
      <c r="OAJ2700" s="113"/>
      <c r="OAK2700" s="113"/>
      <c r="OAL2700" s="113"/>
      <c r="OAM2700" s="113"/>
      <c r="OAN2700" s="113"/>
      <c r="OAO2700" s="113"/>
      <c r="OAP2700" s="113"/>
      <c r="OAQ2700" s="113"/>
      <c r="OAR2700" s="113"/>
      <c r="OAS2700" s="113"/>
      <c r="OAT2700" s="113"/>
      <c r="OAU2700" s="113"/>
      <c r="OAV2700" s="113"/>
      <c r="OAW2700" s="113"/>
      <c r="OAX2700" s="113"/>
      <c r="OAY2700" s="113"/>
      <c r="OAZ2700" s="113"/>
      <c r="OBA2700" s="113"/>
      <c r="OBB2700" s="113"/>
      <c r="OBC2700" s="113"/>
      <c r="OBD2700" s="113"/>
      <c r="OBE2700" s="113"/>
      <c r="OBF2700" s="113"/>
      <c r="OBG2700" s="113"/>
      <c r="OBH2700" s="113"/>
      <c r="OBI2700" s="113"/>
      <c r="OBJ2700" s="113"/>
      <c r="OBK2700" s="113"/>
      <c r="OBL2700" s="113"/>
      <c r="OBM2700" s="113"/>
      <c r="OBN2700" s="113"/>
      <c r="OBO2700" s="113"/>
      <c r="OBP2700" s="113"/>
      <c r="OBQ2700" s="113"/>
      <c r="OBR2700" s="113"/>
      <c r="OBS2700" s="113"/>
      <c r="OBT2700" s="113"/>
      <c r="OBU2700" s="113"/>
      <c r="OBV2700" s="113"/>
      <c r="OBW2700" s="113"/>
      <c r="OBX2700" s="113"/>
      <c r="OBY2700" s="113"/>
      <c r="OBZ2700" s="113"/>
      <c r="OCA2700" s="113"/>
      <c r="OCB2700" s="113"/>
      <c r="OCC2700" s="113"/>
      <c r="OCD2700" s="113"/>
      <c r="OCE2700" s="113"/>
      <c r="OCF2700" s="113"/>
      <c r="OCG2700" s="113"/>
      <c r="OCH2700" s="113"/>
      <c r="OCI2700" s="113"/>
      <c r="OCJ2700" s="113"/>
      <c r="OCK2700" s="113"/>
      <c r="OCL2700" s="113"/>
      <c r="OCM2700" s="113"/>
      <c r="OCN2700" s="113"/>
      <c r="OCO2700" s="113"/>
      <c r="OCP2700" s="113"/>
      <c r="OCQ2700" s="113"/>
      <c r="OCR2700" s="113"/>
      <c r="OCS2700" s="113"/>
      <c r="OCT2700" s="113"/>
      <c r="OCU2700" s="113"/>
      <c r="OCV2700" s="113"/>
      <c r="OCW2700" s="113"/>
      <c r="OCX2700" s="113"/>
      <c r="OCY2700" s="113"/>
      <c r="OCZ2700" s="113"/>
      <c r="ODA2700" s="113"/>
      <c r="ODB2700" s="113"/>
      <c r="ODC2700" s="113"/>
      <c r="ODD2700" s="113"/>
      <c r="ODE2700" s="113"/>
      <c r="ODF2700" s="113"/>
      <c r="ODG2700" s="113"/>
      <c r="ODH2700" s="113"/>
      <c r="ODI2700" s="113"/>
      <c r="ODJ2700" s="113"/>
      <c r="ODK2700" s="113"/>
      <c r="ODL2700" s="113"/>
      <c r="ODM2700" s="113"/>
      <c r="ODN2700" s="113"/>
      <c r="ODO2700" s="113"/>
      <c r="ODP2700" s="113"/>
      <c r="ODQ2700" s="113"/>
      <c r="ODR2700" s="113"/>
      <c r="ODS2700" s="113"/>
      <c r="ODT2700" s="113"/>
      <c r="ODU2700" s="113"/>
      <c r="ODV2700" s="113"/>
      <c r="ODW2700" s="113"/>
      <c r="ODX2700" s="113"/>
      <c r="ODY2700" s="113"/>
      <c r="ODZ2700" s="113"/>
      <c r="OEA2700" s="113"/>
      <c r="OEB2700" s="113"/>
      <c r="OEC2700" s="113"/>
      <c r="OED2700" s="113"/>
      <c r="OEE2700" s="113"/>
      <c r="OEF2700" s="113"/>
      <c r="OEG2700" s="113"/>
      <c r="OEH2700" s="113"/>
      <c r="OEI2700" s="113"/>
      <c r="OEJ2700" s="113"/>
      <c r="OEK2700" s="113"/>
      <c r="OEL2700" s="113"/>
      <c r="OEM2700" s="113"/>
      <c r="OEN2700" s="113"/>
      <c r="OEO2700" s="113"/>
      <c r="OEP2700" s="113"/>
      <c r="OEQ2700" s="113"/>
      <c r="OER2700" s="113"/>
      <c r="OES2700" s="113"/>
      <c r="OET2700" s="113"/>
      <c r="OEU2700" s="113"/>
      <c r="OEV2700" s="113"/>
      <c r="OEW2700" s="113"/>
      <c r="OEX2700" s="113"/>
      <c r="OEY2700" s="113"/>
      <c r="OEZ2700" s="113"/>
      <c r="OFA2700" s="113"/>
      <c r="OFB2700" s="113"/>
      <c r="OFC2700" s="113"/>
      <c r="OFD2700" s="113"/>
      <c r="OFE2700" s="113"/>
      <c r="OFF2700" s="113"/>
      <c r="OFG2700" s="113"/>
      <c r="OFH2700" s="113"/>
      <c r="OFI2700" s="113"/>
      <c r="OFJ2700" s="113"/>
      <c r="OFK2700" s="113"/>
      <c r="OFL2700" s="113"/>
      <c r="OFM2700" s="113"/>
      <c r="OFN2700" s="113"/>
      <c r="OFO2700" s="113"/>
      <c r="OFP2700" s="113"/>
      <c r="OFQ2700" s="113"/>
      <c r="OFR2700" s="113"/>
      <c r="OFS2700" s="113"/>
      <c r="OFT2700" s="113"/>
      <c r="OFU2700" s="113"/>
      <c r="OFV2700" s="113"/>
      <c r="OFW2700" s="113"/>
      <c r="OFX2700" s="113"/>
      <c r="OFY2700" s="113"/>
      <c r="OFZ2700" s="113"/>
      <c r="OGA2700" s="113"/>
      <c r="OGB2700" s="113"/>
      <c r="OGC2700" s="113"/>
      <c r="OGD2700" s="113"/>
      <c r="OGE2700" s="113"/>
      <c r="OGF2700" s="113"/>
      <c r="OGG2700" s="113"/>
      <c r="OGH2700" s="113"/>
      <c r="OGI2700" s="113"/>
      <c r="OGJ2700" s="113"/>
      <c r="OGK2700" s="113"/>
      <c r="OGL2700" s="113"/>
      <c r="OGM2700" s="113"/>
      <c r="OGN2700" s="113"/>
      <c r="OGO2700" s="113"/>
      <c r="OGP2700" s="113"/>
      <c r="OGQ2700" s="113"/>
      <c r="OGR2700" s="113"/>
      <c r="OGS2700" s="113"/>
      <c r="OGT2700" s="113"/>
      <c r="OGU2700" s="113"/>
      <c r="OGV2700" s="113"/>
      <c r="OGW2700" s="113"/>
      <c r="OGX2700" s="113"/>
      <c r="OGY2700" s="113"/>
      <c r="OGZ2700" s="113"/>
      <c r="OHA2700" s="113"/>
      <c r="OHB2700" s="113"/>
      <c r="OHC2700" s="113"/>
      <c r="OHD2700" s="113"/>
      <c r="OHE2700" s="113"/>
      <c r="OHF2700" s="113"/>
      <c r="OHG2700" s="113"/>
      <c r="OHH2700" s="113"/>
      <c r="OHI2700" s="113"/>
      <c r="OHJ2700" s="113"/>
      <c r="OHK2700" s="113"/>
      <c r="OHL2700" s="113"/>
      <c r="OHM2700" s="113"/>
      <c r="OHN2700" s="113"/>
      <c r="OHO2700" s="113"/>
      <c r="OHP2700" s="113"/>
      <c r="OHQ2700" s="113"/>
      <c r="OHR2700" s="113"/>
      <c r="OHS2700" s="113"/>
      <c r="OHT2700" s="113"/>
      <c r="OHU2700" s="113"/>
      <c r="OHV2700" s="113"/>
      <c r="OHW2700" s="113"/>
      <c r="OHX2700" s="113"/>
      <c r="OHY2700" s="113"/>
      <c r="OHZ2700" s="113"/>
      <c r="OIA2700" s="113"/>
      <c r="OIB2700" s="113"/>
      <c r="OIC2700" s="113"/>
      <c r="OID2700" s="113"/>
      <c r="OIE2700" s="113"/>
      <c r="OIF2700" s="113"/>
      <c r="OIG2700" s="113"/>
      <c r="OIH2700" s="113"/>
      <c r="OII2700" s="113"/>
      <c r="OIJ2700" s="113"/>
      <c r="OIK2700" s="113"/>
      <c r="OIL2700" s="113"/>
      <c r="OIM2700" s="113"/>
      <c r="OIN2700" s="113"/>
      <c r="OIO2700" s="113"/>
      <c r="OIP2700" s="113"/>
      <c r="OIQ2700" s="113"/>
      <c r="OIR2700" s="113"/>
      <c r="OIS2700" s="113"/>
      <c r="OIT2700" s="113"/>
      <c r="OIU2700" s="113"/>
      <c r="OIV2700" s="113"/>
      <c r="OIW2700" s="113"/>
      <c r="OIX2700" s="113"/>
      <c r="OIY2700" s="113"/>
      <c r="OIZ2700" s="113"/>
      <c r="OJA2700" s="113"/>
      <c r="OJB2700" s="113"/>
      <c r="OJC2700" s="113"/>
      <c r="OJD2700" s="113"/>
      <c r="OJE2700" s="113"/>
      <c r="OJF2700" s="113"/>
      <c r="OJG2700" s="113"/>
      <c r="OJH2700" s="113"/>
      <c r="OJI2700" s="113"/>
      <c r="OJJ2700" s="113"/>
      <c r="OJK2700" s="113"/>
      <c r="OJL2700" s="113"/>
      <c r="OJM2700" s="113"/>
      <c r="OJN2700" s="113"/>
      <c r="OJO2700" s="113"/>
      <c r="OJP2700" s="113"/>
      <c r="OJQ2700" s="113"/>
      <c r="OJR2700" s="113"/>
      <c r="OJS2700" s="113"/>
      <c r="OJT2700" s="113"/>
      <c r="OJU2700" s="113"/>
      <c r="OJV2700" s="113"/>
      <c r="OJW2700" s="113"/>
      <c r="OJX2700" s="113"/>
      <c r="OJY2700" s="113"/>
      <c r="OJZ2700" s="113"/>
      <c r="OKA2700" s="113"/>
      <c r="OKB2700" s="113"/>
      <c r="OKC2700" s="113"/>
      <c r="OKD2700" s="113"/>
      <c r="OKE2700" s="113"/>
      <c r="OKF2700" s="113"/>
      <c r="OKG2700" s="113"/>
      <c r="OKH2700" s="113"/>
      <c r="OKI2700" s="113"/>
      <c r="OKJ2700" s="113"/>
      <c r="OKK2700" s="113"/>
      <c r="OKL2700" s="113"/>
      <c r="OKM2700" s="113"/>
      <c r="OKN2700" s="113"/>
      <c r="OKO2700" s="113"/>
      <c r="OKP2700" s="113"/>
      <c r="OKQ2700" s="113"/>
      <c r="OKR2700" s="113"/>
      <c r="OKS2700" s="113"/>
      <c r="OKT2700" s="113"/>
      <c r="OKU2700" s="113"/>
      <c r="OKV2700" s="113"/>
      <c r="OKW2700" s="113"/>
      <c r="OKX2700" s="113"/>
      <c r="OKY2700" s="113"/>
      <c r="OKZ2700" s="113"/>
      <c r="OLA2700" s="113"/>
      <c r="OLB2700" s="113"/>
      <c r="OLC2700" s="113"/>
      <c r="OLD2700" s="113"/>
      <c r="OLE2700" s="113"/>
      <c r="OLF2700" s="113"/>
      <c r="OLG2700" s="113"/>
      <c r="OLH2700" s="113"/>
      <c r="OLI2700" s="113"/>
      <c r="OLJ2700" s="113"/>
      <c r="OLK2700" s="113"/>
      <c r="OLL2700" s="113"/>
      <c r="OLM2700" s="113"/>
      <c r="OLN2700" s="113"/>
      <c r="OLO2700" s="113"/>
      <c r="OLP2700" s="113"/>
      <c r="OLQ2700" s="113"/>
      <c r="OLR2700" s="113"/>
      <c r="OLS2700" s="113"/>
      <c r="OLT2700" s="113"/>
      <c r="OLU2700" s="113"/>
      <c r="OLV2700" s="113"/>
      <c r="OLW2700" s="113"/>
      <c r="OLX2700" s="113"/>
      <c r="OLY2700" s="113"/>
      <c r="OLZ2700" s="113"/>
      <c r="OMA2700" s="113"/>
      <c r="OMB2700" s="113"/>
      <c r="OMC2700" s="113"/>
      <c r="OMD2700" s="113"/>
      <c r="OME2700" s="113"/>
      <c r="OMF2700" s="113"/>
      <c r="OMG2700" s="113"/>
      <c r="OMH2700" s="113"/>
      <c r="OMI2700" s="113"/>
      <c r="OMJ2700" s="113"/>
      <c r="OMK2700" s="113"/>
      <c r="OML2700" s="113"/>
      <c r="OMM2700" s="113"/>
      <c r="OMN2700" s="113"/>
      <c r="OMO2700" s="113"/>
      <c r="OMP2700" s="113"/>
      <c r="OMQ2700" s="113"/>
      <c r="OMR2700" s="113"/>
      <c r="OMS2700" s="113"/>
      <c r="OMT2700" s="113"/>
      <c r="OMU2700" s="113"/>
      <c r="OMV2700" s="113"/>
      <c r="OMW2700" s="113"/>
      <c r="OMX2700" s="113"/>
      <c r="OMY2700" s="113"/>
      <c r="OMZ2700" s="113"/>
      <c r="ONA2700" s="113"/>
      <c r="ONB2700" s="113"/>
      <c r="ONC2700" s="113"/>
      <c r="OND2700" s="113"/>
      <c r="ONE2700" s="113"/>
      <c r="ONF2700" s="113"/>
      <c r="ONG2700" s="113"/>
      <c r="ONH2700" s="113"/>
      <c r="ONI2700" s="113"/>
      <c r="ONJ2700" s="113"/>
      <c r="ONK2700" s="113"/>
      <c r="ONL2700" s="113"/>
      <c r="ONM2700" s="113"/>
      <c r="ONN2700" s="113"/>
      <c r="ONO2700" s="113"/>
      <c r="ONP2700" s="113"/>
      <c r="ONQ2700" s="113"/>
      <c r="ONR2700" s="113"/>
      <c r="ONS2700" s="113"/>
      <c r="ONT2700" s="113"/>
      <c r="ONU2700" s="113"/>
      <c r="ONV2700" s="113"/>
      <c r="ONW2700" s="113"/>
      <c r="ONX2700" s="113"/>
      <c r="ONY2700" s="113"/>
      <c r="ONZ2700" s="113"/>
      <c r="OOA2700" s="113"/>
      <c r="OOB2700" s="113"/>
      <c r="OOC2700" s="113"/>
      <c r="OOD2700" s="113"/>
      <c r="OOE2700" s="113"/>
      <c r="OOF2700" s="113"/>
      <c r="OOG2700" s="113"/>
      <c r="OOH2700" s="113"/>
      <c r="OOI2700" s="113"/>
      <c r="OOJ2700" s="113"/>
      <c r="OOK2700" s="113"/>
      <c r="OOL2700" s="113"/>
      <c r="OOM2700" s="113"/>
      <c r="OON2700" s="113"/>
      <c r="OOO2700" s="113"/>
      <c r="OOP2700" s="113"/>
      <c r="OOQ2700" s="113"/>
      <c r="OOR2700" s="113"/>
      <c r="OOS2700" s="113"/>
      <c r="OOT2700" s="113"/>
      <c r="OOU2700" s="113"/>
      <c r="OOV2700" s="113"/>
      <c r="OOW2700" s="113"/>
      <c r="OOX2700" s="113"/>
      <c r="OOY2700" s="113"/>
      <c r="OOZ2700" s="113"/>
      <c r="OPA2700" s="113"/>
      <c r="OPB2700" s="113"/>
      <c r="OPC2700" s="113"/>
      <c r="OPD2700" s="113"/>
      <c r="OPE2700" s="113"/>
      <c r="OPF2700" s="113"/>
      <c r="OPG2700" s="113"/>
      <c r="OPH2700" s="113"/>
      <c r="OPI2700" s="113"/>
      <c r="OPJ2700" s="113"/>
      <c r="OPK2700" s="113"/>
      <c r="OPL2700" s="113"/>
      <c r="OPM2700" s="113"/>
      <c r="OPN2700" s="113"/>
      <c r="OPO2700" s="113"/>
      <c r="OPP2700" s="113"/>
      <c r="OPQ2700" s="113"/>
      <c r="OPR2700" s="113"/>
      <c r="OPS2700" s="113"/>
      <c r="OPT2700" s="113"/>
      <c r="OPU2700" s="113"/>
      <c r="OPV2700" s="113"/>
      <c r="OPW2700" s="113"/>
      <c r="OPX2700" s="113"/>
      <c r="OPY2700" s="113"/>
      <c r="OPZ2700" s="113"/>
      <c r="OQA2700" s="113"/>
      <c r="OQB2700" s="113"/>
      <c r="OQC2700" s="113"/>
      <c r="OQD2700" s="113"/>
      <c r="OQE2700" s="113"/>
      <c r="OQF2700" s="113"/>
      <c r="OQG2700" s="113"/>
      <c r="OQH2700" s="113"/>
      <c r="OQI2700" s="113"/>
      <c r="OQJ2700" s="113"/>
      <c r="OQK2700" s="113"/>
      <c r="OQL2700" s="113"/>
      <c r="OQM2700" s="113"/>
      <c r="OQN2700" s="113"/>
      <c r="OQO2700" s="113"/>
      <c r="OQP2700" s="113"/>
      <c r="OQQ2700" s="113"/>
      <c r="OQR2700" s="113"/>
      <c r="OQS2700" s="113"/>
      <c r="OQT2700" s="113"/>
      <c r="OQU2700" s="113"/>
      <c r="OQV2700" s="113"/>
      <c r="OQW2700" s="113"/>
      <c r="OQX2700" s="113"/>
      <c r="OQY2700" s="113"/>
      <c r="OQZ2700" s="113"/>
      <c r="ORA2700" s="113"/>
      <c r="ORB2700" s="113"/>
      <c r="ORC2700" s="113"/>
      <c r="ORD2700" s="113"/>
      <c r="ORE2700" s="113"/>
      <c r="ORF2700" s="113"/>
      <c r="ORG2700" s="113"/>
      <c r="ORH2700" s="113"/>
      <c r="ORI2700" s="113"/>
      <c r="ORJ2700" s="113"/>
      <c r="ORK2700" s="113"/>
      <c r="ORL2700" s="113"/>
      <c r="ORM2700" s="113"/>
      <c r="ORN2700" s="113"/>
      <c r="ORO2700" s="113"/>
      <c r="ORP2700" s="113"/>
      <c r="ORQ2700" s="113"/>
      <c r="ORR2700" s="113"/>
      <c r="ORS2700" s="113"/>
      <c r="ORT2700" s="113"/>
      <c r="ORU2700" s="113"/>
      <c r="ORV2700" s="113"/>
      <c r="ORW2700" s="113"/>
      <c r="ORX2700" s="113"/>
      <c r="ORY2700" s="113"/>
      <c r="ORZ2700" s="113"/>
      <c r="OSA2700" s="113"/>
      <c r="OSB2700" s="113"/>
      <c r="OSC2700" s="113"/>
      <c r="OSD2700" s="113"/>
      <c r="OSE2700" s="113"/>
      <c r="OSF2700" s="113"/>
      <c r="OSG2700" s="113"/>
      <c r="OSH2700" s="113"/>
      <c r="OSI2700" s="113"/>
      <c r="OSJ2700" s="113"/>
      <c r="OSK2700" s="113"/>
      <c r="OSL2700" s="113"/>
      <c r="OSM2700" s="113"/>
      <c r="OSN2700" s="113"/>
      <c r="OSO2700" s="113"/>
      <c r="OSP2700" s="113"/>
      <c r="OSQ2700" s="113"/>
      <c r="OSR2700" s="113"/>
      <c r="OSS2700" s="113"/>
      <c r="OST2700" s="113"/>
      <c r="OSU2700" s="113"/>
      <c r="OSV2700" s="113"/>
      <c r="OSW2700" s="113"/>
      <c r="OSX2700" s="113"/>
      <c r="OSY2700" s="113"/>
      <c r="OSZ2700" s="113"/>
      <c r="OTA2700" s="113"/>
      <c r="OTB2700" s="113"/>
      <c r="OTC2700" s="113"/>
      <c r="OTD2700" s="113"/>
      <c r="OTE2700" s="113"/>
      <c r="OTF2700" s="113"/>
      <c r="OTG2700" s="113"/>
      <c r="OTH2700" s="113"/>
      <c r="OTI2700" s="113"/>
      <c r="OTJ2700" s="113"/>
      <c r="OTK2700" s="113"/>
      <c r="OTL2700" s="113"/>
      <c r="OTM2700" s="113"/>
      <c r="OTN2700" s="113"/>
      <c r="OTO2700" s="113"/>
      <c r="OTP2700" s="113"/>
      <c r="OTQ2700" s="113"/>
      <c r="OTR2700" s="113"/>
      <c r="OTS2700" s="113"/>
      <c r="OTT2700" s="113"/>
      <c r="OTU2700" s="113"/>
      <c r="OTV2700" s="113"/>
      <c r="OTW2700" s="113"/>
      <c r="OTX2700" s="113"/>
      <c r="OTY2700" s="113"/>
      <c r="OTZ2700" s="113"/>
      <c r="OUA2700" s="113"/>
      <c r="OUB2700" s="113"/>
      <c r="OUC2700" s="113"/>
      <c r="OUD2700" s="113"/>
      <c r="OUE2700" s="113"/>
      <c r="OUF2700" s="113"/>
      <c r="OUG2700" s="113"/>
      <c r="OUH2700" s="113"/>
      <c r="OUI2700" s="113"/>
      <c r="OUJ2700" s="113"/>
      <c r="OUK2700" s="113"/>
      <c r="OUL2700" s="113"/>
      <c r="OUM2700" s="113"/>
      <c r="OUN2700" s="113"/>
      <c r="OUO2700" s="113"/>
      <c r="OUP2700" s="113"/>
      <c r="OUQ2700" s="113"/>
      <c r="OUR2700" s="113"/>
      <c r="OUS2700" s="113"/>
      <c r="OUT2700" s="113"/>
      <c r="OUU2700" s="113"/>
      <c r="OUV2700" s="113"/>
      <c r="OUW2700" s="113"/>
      <c r="OUX2700" s="113"/>
      <c r="OUY2700" s="113"/>
      <c r="OUZ2700" s="113"/>
      <c r="OVA2700" s="113"/>
      <c r="OVB2700" s="113"/>
      <c r="OVC2700" s="113"/>
      <c r="OVD2700" s="113"/>
      <c r="OVE2700" s="113"/>
      <c r="OVF2700" s="113"/>
      <c r="OVG2700" s="113"/>
      <c r="OVH2700" s="113"/>
      <c r="OVI2700" s="113"/>
      <c r="OVJ2700" s="113"/>
      <c r="OVK2700" s="113"/>
      <c r="OVL2700" s="113"/>
      <c r="OVM2700" s="113"/>
      <c r="OVN2700" s="113"/>
      <c r="OVO2700" s="113"/>
      <c r="OVP2700" s="113"/>
      <c r="OVQ2700" s="113"/>
      <c r="OVR2700" s="113"/>
      <c r="OVS2700" s="113"/>
      <c r="OVT2700" s="113"/>
      <c r="OVU2700" s="113"/>
      <c r="OVV2700" s="113"/>
      <c r="OVW2700" s="113"/>
      <c r="OVX2700" s="113"/>
      <c r="OVY2700" s="113"/>
      <c r="OVZ2700" s="113"/>
      <c r="OWA2700" s="113"/>
      <c r="OWB2700" s="113"/>
      <c r="OWC2700" s="113"/>
      <c r="OWD2700" s="113"/>
      <c r="OWE2700" s="113"/>
      <c r="OWF2700" s="113"/>
      <c r="OWG2700" s="113"/>
      <c r="OWH2700" s="113"/>
      <c r="OWI2700" s="113"/>
      <c r="OWJ2700" s="113"/>
      <c r="OWK2700" s="113"/>
      <c r="OWL2700" s="113"/>
      <c r="OWM2700" s="113"/>
      <c r="OWN2700" s="113"/>
      <c r="OWO2700" s="113"/>
      <c r="OWP2700" s="113"/>
      <c r="OWQ2700" s="113"/>
      <c r="OWR2700" s="113"/>
      <c r="OWS2700" s="113"/>
      <c r="OWT2700" s="113"/>
      <c r="OWU2700" s="113"/>
      <c r="OWV2700" s="113"/>
      <c r="OWW2700" s="113"/>
      <c r="OWX2700" s="113"/>
      <c r="OWY2700" s="113"/>
      <c r="OWZ2700" s="113"/>
      <c r="OXA2700" s="113"/>
      <c r="OXB2700" s="113"/>
      <c r="OXC2700" s="113"/>
      <c r="OXD2700" s="113"/>
      <c r="OXE2700" s="113"/>
      <c r="OXF2700" s="113"/>
      <c r="OXG2700" s="113"/>
      <c r="OXH2700" s="113"/>
      <c r="OXI2700" s="113"/>
      <c r="OXJ2700" s="113"/>
      <c r="OXK2700" s="113"/>
      <c r="OXL2700" s="113"/>
      <c r="OXM2700" s="113"/>
      <c r="OXN2700" s="113"/>
      <c r="OXO2700" s="113"/>
      <c r="OXP2700" s="113"/>
      <c r="OXQ2700" s="113"/>
      <c r="OXR2700" s="113"/>
      <c r="OXS2700" s="113"/>
      <c r="OXT2700" s="113"/>
      <c r="OXU2700" s="113"/>
      <c r="OXV2700" s="113"/>
      <c r="OXW2700" s="113"/>
      <c r="OXX2700" s="113"/>
      <c r="OXY2700" s="113"/>
      <c r="OXZ2700" s="113"/>
      <c r="OYA2700" s="113"/>
      <c r="OYB2700" s="113"/>
      <c r="OYC2700" s="113"/>
      <c r="OYD2700" s="113"/>
      <c r="OYE2700" s="113"/>
      <c r="OYF2700" s="113"/>
      <c r="OYG2700" s="113"/>
      <c r="OYH2700" s="113"/>
      <c r="OYI2700" s="113"/>
      <c r="OYJ2700" s="113"/>
      <c r="OYK2700" s="113"/>
      <c r="OYL2700" s="113"/>
      <c r="OYM2700" s="113"/>
      <c r="OYN2700" s="113"/>
      <c r="OYO2700" s="113"/>
      <c r="OYP2700" s="113"/>
      <c r="OYQ2700" s="113"/>
      <c r="OYR2700" s="113"/>
      <c r="OYS2700" s="113"/>
      <c r="OYT2700" s="113"/>
      <c r="OYU2700" s="113"/>
      <c r="OYV2700" s="113"/>
      <c r="OYW2700" s="113"/>
      <c r="OYX2700" s="113"/>
      <c r="OYY2700" s="113"/>
      <c r="OYZ2700" s="113"/>
      <c r="OZA2700" s="113"/>
      <c r="OZB2700" s="113"/>
      <c r="OZC2700" s="113"/>
      <c r="OZD2700" s="113"/>
      <c r="OZE2700" s="113"/>
      <c r="OZF2700" s="113"/>
      <c r="OZG2700" s="113"/>
      <c r="OZH2700" s="113"/>
      <c r="OZI2700" s="113"/>
      <c r="OZJ2700" s="113"/>
      <c r="OZK2700" s="113"/>
      <c r="OZL2700" s="113"/>
      <c r="OZM2700" s="113"/>
      <c r="OZN2700" s="113"/>
      <c r="OZO2700" s="113"/>
      <c r="OZP2700" s="113"/>
      <c r="OZQ2700" s="113"/>
      <c r="OZR2700" s="113"/>
      <c r="OZS2700" s="113"/>
      <c r="OZT2700" s="113"/>
      <c r="OZU2700" s="113"/>
      <c r="OZV2700" s="113"/>
      <c r="OZW2700" s="113"/>
      <c r="OZX2700" s="113"/>
      <c r="OZY2700" s="113"/>
      <c r="OZZ2700" s="113"/>
      <c r="PAA2700" s="113"/>
      <c r="PAB2700" s="113"/>
      <c r="PAC2700" s="113"/>
      <c r="PAD2700" s="113"/>
      <c r="PAE2700" s="113"/>
      <c r="PAF2700" s="113"/>
      <c r="PAG2700" s="113"/>
      <c r="PAH2700" s="113"/>
      <c r="PAI2700" s="113"/>
      <c r="PAJ2700" s="113"/>
      <c r="PAK2700" s="113"/>
      <c r="PAL2700" s="113"/>
      <c r="PAM2700" s="113"/>
      <c r="PAN2700" s="113"/>
      <c r="PAO2700" s="113"/>
      <c r="PAP2700" s="113"/>
      <c r="PAQ2700" s="113"/>
      <c r="PAR2700" s="113"/>
      <c r="PAS2700" s="113"/>
      <c r="PAT2700" s="113"/>
      <c r="PAU2700" s="113"/>
      <c r="PAV2700" s="113"/>
      <c r="PAW2700" s="113"/>
      <c r="PAX2700" s="113"/>
      <c r="PAY2700" s="113"/>
      <c r="PAZ2700" s="113"/>
      <c r="PBA2700" s="113"/>
      <c r="PBB2700" s="113"/>
      <c r="PBC2700" s="113"/>
      <c r="PBD2700" s="113"/>
      <c r="PBE2700" s="113"/>
      <c r="PBF2700" s="113"/>
      <c r="PBG2700" s="113"/>
      <c r="PBH2700" s="113"/>
      <c r="PBI2700" s="113"/>
      <c r="PBJ2700" s="113"/>
      <c r="PBK2700" s="113"/>
      <c r="PBL2700" s="113"/>
      <c r="PBM2700" s="113"/>
      <c r="PBN2700" s="113"/>
      <c r="PBO2700" s="113"/>
      <c r="PBP2700" s="113"/>
      <c r="PBQ2700" s="113"/>
      <c r="PBR2700" s="113"/>
      <c r="PBS2700" s="113"/>
      <c r="PBT2700" s="113"/>
      <c r="PBU2700" s="113"/>
      <c r="PBV2700" s="113"/>
      <c r="PBW2700" s="113"/>
      <c r="PBX2700" s="113"/>
      <c r="PBY2700" s="113"/>
      <c r="PBZ2700" s="113"/>
      <c r="PCA2700" s="113"/>
      <c r="PCB2700" s="113"/>
      <c r="PCC2700" s="113"/>
      <c r="PCD2700" s="113"/>
      <c r="PCE2700" s="113"/>
      <c r="PCF2700" s="113"/>
      <c r="PCG2700" s="113"/>
      <c r="PCH2700" s="113"/>
      <c r="PCI2700" s="113"/>
      <c r="PCJ2700" s="113"/>
      <c r="PCK2700" s="113"/>
      <c r="PCL2700" s="113"/>
      <c r="PCM2700" s="113"/>
      <c r="PCN2700" s="113"/>
      <c r="PCO2700" s="113"/>
      <c r="PCP2700" s="113"/>
      <c r="PCQ2700" s="113"/>
      <c r="PCR2700" s="113"/>
      <c r="PCS2700" s="113"/>
      <c r="PCT2700" s="113"/>
      <c r="PCU2700" s="113"/>
      <c r="PCV2700" s="113"/>
      <c r="PCW2700" s="113"/>
      <c r="PCX2700" s="113"/>
      <c r="PCY2700" s="113"/>
      <c r="PCZ2700" s="113"/>
      <c r="PDA2700" s="113"/>
      <c r="PDB2700" s="113"/>
      <c r="PDC2700" s="113"/>
      <c r="PDD2700" s="113"/>
      <c r="PDE2700" s="113"/>
      <c r="PDF2700" s="113"/>
      <c r="PDG2700" s="113"/>
      <c r="PDH2700" s="113"/>
      <c r="PDI2700" s="113"/>
      <c r="PDJ2700" s="113"/>
      <c r="PDK2700" s="113"/>
      <c r="PDL2700" s="113"/>
      <c r="PDM2700" s="113"/>
      <c r="PDN2700" s="113"/>
      <c r="PDO2700" s="113"/>
      <c r="PDP2700" s="113"/>
      <c r="PDQ2700" s="113"/>
      <c r="PDR2700" s="113"/>
      <c r="PDS2700" s="113"/>
      <c r="PDT2700" s="113"/>
      <c r="PDU2700" s="113"/>
      <c r="PDV2700" s="113"/>
      <c r="PDW2700" s="113"/>
      <c r="PDX2700" s="113"/>
      <c r="PDY2700" s="113"/>
      <c r="PDZ2700" s="113"/>
      <c r="PEA2700" s="113"/>
      <c r="PEB2700" s="113"/>
      <c r="PEC2700" s="113"/>
      <c r="PED2700" s="113"/>
      <c r="PEE2700" s="113"/>
      <c r="PEF2700" s="113"/>
      <c r="PEG2700" s="113"/>
      <c r="PEH2700" s="113"/>
      <c r="PEI2700" s="113"/>
      <c r="PEJ2700" s="113"/>
      <c r="PEK2700" s="113"/>
      <c r="PEL2700" s="113"/>
      <c r="PEM2700" s="113"/>
      <c r="PEN2700" s="113"/>
      <c r="PEO2700" s="113"/>
      <c r="PEP2700" s="113"/>
      <c r="PEQ2700" s="113"/>
      <c r="PER2700" s="113"/>
      <c r="PES2700" s="113"/>
      <c r="PET2700" s="113"/>
      <c r="PEU2700" s="113"/>
      <c r="PEV2700" s="113"/>
      <c r="PEW2700" s="113"/>
      <c r="PEX2700" s="113"/>
      <c r="PEY2700" s="113"/>
      <c r="PEZ2700" s="113"/>
      <c r="PFA2700" s="113"/>
      <c r="PFB2700" s="113"/>
      <c r="PFC2700" s="113"/>
      <c r="PFD2700" s="113"/>
      <c r="PFE2700" s="113"/>
      <c r="PFF2700" s="113"/>
      <c r="PFG2700" s="113"/>
      <c r="PFH2700" s="113"/>
      <c r="PFI2700" s="113"/>
      <c r="PFJ2700" s="113"/>
      <c r="PFK2700" s="113"/>
      <c r="PFL2700" s="113"/>
      <c r="PFM2700" s="113"/>
      <c r="PFN2700" s="113"/>
      <c r="PFO2700" s="113"/>
      <c r="PFP2700" s="113"/>
      <c r="PFQ2700" s="113"/>
      <c r="PFR2700" s="113"/>
      <c r="PFS2700" s="113"/>
      <c r="PFT2700" s="113"/>
      <c r="PFU2700" s="113"/>
      <c r="PFV2700" s="113"/>
      <c r="PFW2700" s="113"/>
      <c r="PFX2700" s="113"/>
      <c r="PFY2700" s="113"/>
      <c r="PFZ2700" s="113"/>
      <c r="PGA2700" s="113"/>
      <c r="PGB2700" s="113"/>
      <c r="PGC2700" s="113"/>
      <c r="PGD2700" s="113"/>
      <c r="PGE2700" s="113"/>
      <c r="PGF2700" s="113"/>
      <c r="PGG2700" s="113"/>
      <c r="PGH2700" s="113"/>
      <c r="PGI2700" s="113"/>
      <c r="PGJ2700" s="113"/>
      <c r="PGK2700" s="113"/>
      <c r="PGL2700" s="113"/>
      <c r="PGM2700" s="113"/>
      <c r="PGN2700" s="113"/>
      <c r="PGO2700" s="113"/>
      <c r="PGP2700" s="113"/>
      <c r="PGQ2700" s="113"/>
      <c r="PGR2700" s="113"/>
      <c r="PGS2700" s="113"/>
      <c r="PGT2700" s="113"/>
      <c r="PGU2700" s="113"/>
      <c r="PGV2700" s="113"/>
      <c r="PGW2700" s="113"/>
      <c r="PGX2700" s="113"/>
      <c r="PGY2700" s="113"/>
      <c r="PGZ2700" s="113"/>
      <c r="PHA2700" s="113"/>
      <c r="PHB2700" s="113"/>
      <c r="PHC2700" s="113"/>
      <c r="PHD2700" s="113"/>
      <c r="PHE2700" s="113"/>
      <c r="PHF2700" s="113"/>
      <c r="PHG2700" s="113"/>
      <c r="PHH2700" s="113"/>
      <c r="PHI2700" s="113"/>
      <c r="PHJ2700" s="113"/>
      <c r="PHK2700" s="113"/>
      <c r="PHL2700" s="113"/>
      <c r="PHM2700" s="113"/>
      <c r="PHN2700" s="113"/>
      <c r="PHO2700" s="113"/>
      <c r="PHP2700" s="113"/>
      <c r="PHQ2700" s="113"/>
      <c r="PHR2700" s="113"/>
      <c r="PHS2700" s="113"/>
      <c r="PHT2700" s="113"/>
      <c r="PHU2700" s="113"/>
      <c r="PHV2700" s="113"/>
      <c r="PHW2700" s="113"/>
      <c r="PHX2700" s="113"/>
      <c r="PHY2700" s="113"/>
      <c r="PHZ2700" s="113"/>
      <c r="PIA2700" s="113"/>
      <c r="PIB2700" s="113"/>
      <c r="PIC2700" s="113"/>
      <c r="PID2700" s="113"/>
      <c r="PIE2700" s="113"/>
      <c r="PIF2700" s="113"/>
      <c r="PIG2700" s="113"/>
      <c r="PIH2700" s="113"/>
      <c r="PII2700" s="113"/>
      <c r="PIJ2700" s="113"/>
      <c r="PIK2700" s="113"/>
      <c r="PIL2700" s="113"/>
      <c r="PIM2700" s="113"/>
      <c r="PIN2700" s="113"/>
      <c r="PIO2700" s="113"/>
      <c r="PIP2700" s="113"/>
      <c r="PIQ2700" s="113"/>
      <c r="PIR2700" s="113"/>
      <c r="PIS2700" s="113"/>
      <c r="PIT2700" s="113"/>
      <c r="PIU2700" s="113"/>
      <c r="PIV2700" s="113"/>
      <c r="PIW2700" s="113"/>
      <c r="PIX2700" s="113"/>
      <c r="PIY2700" s="113"/>
      <c r="PIZ2700" s="113"/>
      <c r="PJA2700" s="113"/>
      <c r="PJB2700" s="113"/>
      <c r="PJC2700" s="113"/>
      <c r="PJD2700" s="113"/>
      <c r="PJE2700" s="113"/>
      <c r="PJF2700" s="113"/>
      <c r="PJG2700" s="113"/>
      <c r="PJH2700" s="113"/>
      <c r="PJI2700" s="113"/>
      <c r="PJJ2700" s="113"/>
      <c r="PJK2700" s="113"/>
      <c r="PJL2700" s="113"/>
      <c r="PJM2700" s="113"/>
      <c r="PJN2700" s="113"/>
      <c r="PJO2700" s="113"/>
      <c r="PJP2700" s="113"/>
      <c r="PJQ2700" s="113"/>
      <c r="PJR2700" s="113"/>
      <c r="PJS2700" s="113"/>
      <c r="PJT2700" s="113"/>
      <c r="PJU2700" s="113"/>
      <c r="PJV2700" s="113"/>
      <c r="PJW2700" s="113"/>
      <c r="PJX2700" s="113"/>
      <c r="PJY2700" s="113"/>
      <c r="PJZ2700" s="113"/>
      <c r="PKA2700" s="113"/>
      <c r="PKB2700" s="113"/>
      <c r="PKC2700" s="113"/>
      <c r="PKD2700" s="113"/>
      <c r="PKE2700" s="113"/>
      <c r="PKF2700" s="113"/>
      <c r="PKG2700" s="113"/>
      <c r="PKH2700" s="113"/>
      <c r="PKI2700" s="113"/>
      <c r="PKJ2700" s="113"/>
      <c r="PKK2700" s="113"/>
      <c r="PKL2700" s="113"/>
      <c r="PKM2700" s="113"/>
      <c r="PKN2700" s="113"/>
      <c r="PKO2700" s="113"/>
      <c r="PKP2700" s="113"/>
      <c r="PKQ2700" s="113"/>
      <c r="PKR2700" s="113"/>
      <c r="PKS2700" s="113"/>
      <c r="PKT2700" s="113"/>
      <c r="PKU2700" s="113"/>
      <c r="PKV2700" s="113"/>
      <c r="PKW2700" s="113"/>
      <c r="PKX2700" s="113"/>
      <c r="PKY2700" s="113"/>
      <c r="PKZ2700" s="113"/>
      <c r="PLA2700" s="113"/>
      <c r="PLB2700" s="113"/>
      <c r="PLC2700" s="113"/>
      <c r="PLD2700" s="113"/>
      <c r="PLE2700" s="113"/>
      <c r="PLF2700" s="113"/>
      <c r="PLG2700" s="113"/>
      <c r="PLH2700" s="113"/>
      <c r="PLI2700" s="113"/>
      <c r="PLJ2700" s="113"/>
      <c r="PLK2700" s="113"/>
      <c r="PLL2700" s="113"/>
      <c r="PLM2700" s="113"/>
      <c r="PLN2700" s="113"/>
      <c r="PLO2700" s="113"/>
      <c r="PLP2700" s="113"/>
      <c r="PLQ2700" s="113"/>
      <c r="PLR2700" s="113"/>
      <c r="PLS2700" s="113"/>
      <c r="PLT2700" s="113"/>
      <c r="PLU2700" s="113"/>
      <c r="PLV2700" s="113"/>
      <c r="PLW2700" s="113"/>
      <c r="PLX2700" s="113"/>
      <c r="PLY2700" s="113"/>
      <c r="PLZ2700" s="113"/>
      <c r="PMA2700" s="113"/>
      <c r="PMB2700" s="113"/>
      <c r="PMC2700" s="113"/>
      <c r="PMD2700" s="113"/>
      <c r="PME2700" s="113"/>
      <c r="PMF2700" s="113"/>
      <c r="PMG2700" s="113"/>
      <c r="PMH2700" s="113"/>
      <c r="PMI2700" s="113"/>
      <c r="PMJ2700" s="113"/>
      <c r="PMK2700" s="113"/>
      <c r="PML2700" s="113"/>
      <c r="PMM2700" s="113"/>
      <c r="PMN2700" s="113"/>
      <c r="PMO2700" s="113"/>
      <c r="PMP2700" s="113"/>
      <c r="PMQ2700" s="113"/>
      <c r="PMR2700" s="113"/>
      <c r="PMS2700" s="113"/>
      <c r="PMT2700" s="113"/>
      <c r="PMU2700" s="113"/>
      <c r="PMV2700" s="113"/>
      <c r="PMW2700" s="113"/>
      <c r="PMX2700" s="113"/>
      <c r="PMY2700" s="113"/>
      <c r="PMZ2700" s="113"/>
      <c r="PNA2700" s="113"/>
      <c r="PNB2700" s="113"/>
      <c r="PNC2700" s="113"/>
      <c r="PND2700" s="113"/>
      <c r="PNE2700" s="113"/>
      <c r="PNF2700" s="113"/>
      <c r="PNG2700" s="113"/>
      <c r="PNH2700" s="113"/>
      <c r="PNI2700" s="113"/>
      <c r="PNJ2700" s="113"/>
      <c r="PNK2700" s="113"/>
      <c r="PNL2700" s="113"/>
      <c r="PNM2700" s="113"/>
      <c r="PNN2700" s="113"/>
      <c r="PNO2700" s="113"/>
      <c r="PNP2700" s="113"/>
      <c r="PNQ2700" s="113"/>
      <c r="PNR2700" s="113"/>
      <c r="PNS2700" s="113"/>
      <c r="PNT2700" s="113"/>
      <c r="PNU2700" s="113"/>
      <c r="PNV2700" s="113"/>
      <c r="PNW2700" s="113"/>
      <c r="PNX2700" s="113"/>
      <c r="PNY2700" s="113"/>
      <c r="PNZ2700" s="113"/>
      <c r="POA2700" s="113"/>
      <c r="POB2700" s="113"/>
      <c r="POC2700" s="113"/>
      <c r="POD2700" s="113"/>
      <c r="POE2700" s="113"/>
      <c r="POF2700" s="113"/>
      <c r="POG2700" s="113"/>
      <c r="POH2700" s="113"/>
      <c r="POI2700" s="113"/>
      <c r="POJ2700" s="113"/>
      <c r="POK2700" s="113"/>
      <c r="POL2700" s="113"/>
      <c r="POM2700" s="113"/>
      <c r="PON2700" s="113"/>
      <c r="POO2700" s="113"/>
      <c r="POP2700" s="113"/>
      <c r="POQ2700" s="113"/>
      <c r="POR2700" s="113"/>
      <c r="POS2700" s="113"/>
      <c r="POT2700" s="113"/>
      <c r="POU2700" s="113"/>
      <c r="POV2700" s="113"/>
      <c r="POW2700" s="113"/>
      <c r="POX2700" s="113"/>
      <c r="POY2700" s="113"/>
      <c r="POZ2700" s="113"/>
      <c r="PPA2700" s="113"/>
      <c r="PPB2700" s="113"/>
      <c r="PPC2700" s="113"/>
      <c r="PPD2700" s="113"/>
      <c r="PPE2700" s="113"/>
      <c r="PPF2700" s="113"/>
      <c r="PPG2700" s="113"/>
      <c r="PPH2700" s="113"/>
      <c r="PPI2700" s="113"/>
      <c r="PPJ2700" s="113"/>
      <c r="PPK2700" s="113"/>
      <c r="PPL2700" s="113"/>
      <c r="PPM2700" s="113"/>
      <c r="PPN2700" s="113"/>
      <c r="PPO2700" s="113"/>
      <c r="PPP2700" s="113"/>
      <c r="PPQ2700" s="113"/>
      <c r="PPR2700" s="113"/>
      <c r="PPS2700" s="113"/>
      <c r="PPT2700" s="113"/>
      <c r="PPU2700" s="113"/>
      <c r="PPV2700" s="113"/>
      <c r="PPW2700" s="113"/>
      <c r="PPX2700" s="113"/>
      <c r="PPY2700" s="113"/>
      <c r="PPZ2700" s="113"/>
      <c r="PQA2700" s="113"/>
      <c r="PQB2700" s="113"/>
      <c r="PQC2700" s="113"/>
      <c r="PQD2700" s="113"/>
      <c r="PQE2700" s="113"/>
      <c r="PQF2700" s="113"/>
      <c r="PQG2700" s="113"/>
      <c r="PQH2700" s="113"/>
      <c r="PQI2700" s="113"/>
      <c r="PQJ2700" s="113"/>
      <c r="PQK2700" s="113"/>
      <c r="PQL2700" s="113"/>
      <c r="PQM2700" s="113"/>
      <c r="PQN2700" s="113"/>
      <c r="PQO2700" s="113"/>
      <c r="PQP2700" s="113"/>
      <c r="PQQ2700" s="113"/>
      <c r="PQR2700" s="113"/>
      <c r="PQS2700" s="113"/>
      <c r="PQT2700" s="113"/>
      <c r="PQU2700" s="113"/>
      <c r="PQV2700" s="113"/>
      <c r="PQW2700" s="113"/>
      <c r="PQX2700" s="113"/>
      <c r="PQY2700" s="113"/>
      <c r="PQZ2700" s="113"/>
      <c r="PRA2700" s="113"/>
      <c r="PRB2700" s="113"/>
      <c r="PRC2700" s="113"/>
      <c r="PRD2700" s="113"/>
      <c r="PRE2700" s="113"/>
      <c r="PRF2700" s="113"/>
      <c r="PRG2700" s="113"/>
      <c r="PRH2700" s="113"/>
      <c r="PRI2700" s="113"/>
      <c r="PRJ2700" s="113"/>
      <c r="PRK2700" s="113"/>
      <c r="PRL2700" s="113"/>
      <c r="PRM2700" s="113"/>
      <c r="PRN2700" s="113"/>
      <c r="PRO2700" s="113"/>
      <c r="PRP2700" s="113"/>
      <c r="PRQ2700" s="113"/>
      <c r="PRR2700" s="113"/>
      <c r="PRS2700" s="113"/>
      <c r="PRT2700" s="113"/>
      <c r="PRU2700" s="113"/>
      <c r="PRV2700" s="113"/>
      <c r="PRW2700" s="113"/>
      <c r="PRX2700" s="113"/>
      <c r="PRY2700" s="113"/>
      <c r="PRZ2700" s="113"/>
      <c r="PSA2700" s="113"/>
      <c r="PSB2700" s="113"/>
      <c r="PSC2700" s="113"/>
      <c r="PSD2700" s="113"/>
      <c r="PSE2700" s="113"/>
      <c r="PSF2700" s="113"/>
      <c r="PSG2700" s="113"/>
      <c r="PSH2700" s="113"/>
      <c r="PSI2700" s="113"/>
      <c r="PSJ2700" s="113"/>
      <c r="PSK2700" s="113"/>
      <c r="PSL2700" s="113"/>
      <c r="PSM2700" s="113"/>
      <c r="PSN2700" s="113"/>
      <c r="PSO2700" s="113"/>
      <c r="PSP2700" s="113"/>
      <c r="PSQ2700" s="113"/>
      <c r="PSR2700" s="113"/>
      <c r="PSS2700" s="113"/>
      <c r="PST2700" s="113"/>
      <c r="PSU2700" s="113"/>
      <c r="PSV2700" s="113"/>
      <c r="PSW2700" s="113"/>
      <c r="PSX2700" s="113"/>
      <c r="PSY2700" s="113"/>
      <c r="PSZ2700" s="113"/>
      <c r="PTA2700" s="113"/>
      <c r="PTB2700" s="113"/>
      <c r="PTC2700" s="113"/>
      <c r="PTD2700" s="113"/>
      <c r="PTE2700" s="113"/>
      <c r="PTF2700" s="113"/>
      <c r="PTG2700" s="113"/>
      <c r="PTH2700" s="113"/>
      <c r="PTI2700" s="113"/>
      <c r="PTJ2700" s="113"/>
      <c r="PTK2700" s="113"/>
      <c r="PTL2700" s="113"/>
      <c r="PTM2700" s="113"/>
      <c r="PTN2700" s="113"/>
      <c r="PTO2700" s="113"/>
      <c r="PTP2700" s="113"/>
      <c r="PTQ2700" s="113"/>
      <c r="PTR2700" s="113"/>
      <c r="PTS2700" s="113"/>
      <c r="PTT2700" s="113"/>
      <c r="PTU2700" s="113"/>
      <c r="PTV2700" s="113"/>
      <c r="PTW2700" s="113"/>
      <c r="PTX2700" s="113"/>
      <c r="PTY2700" s="113"/>
      <c r="PTZ2700" s="113"/>
      <c r="PUA2700" s="113"/>
      <c r="PUB2700" s="113"/>
      <c r="PUC2700" s="113"/>
      <c r="PUD2700" s="113"/>
      <c r="PUE2700" s="113"/>
      <c r="PUF2700" s="113"/>
      <c r="PUG2700" s="113"/>
      <c r="PUH2700" s="113"/>
      <c r="PUI2700" s="113"/>
      <c r="PUJ2700" s="113"/>
      <c r="PUK2700" s="113"/>
      <c r="PUL2700" s="113"/>
      <c r="PUM2700" s="113"/>
      <c r="PUN2700" s="113"/>
      <c r="PUO2700" s="113"/>
      <c r="PUP2700" s="113"/>
      <c r="PUQ2700" s="113"/>
      <c r="PUR2700" s="113"/>
      <c r="PUS2700" s="113"/>
      <c r="PUT2700" s="113"/>
      <c r="PUU2700" s="113"/>
      <c r="PUV2700" s="113"/>
      <c r="PUW2700" s="113"/>
      <c r="PUX2700" s="113"/>
      <c r="PUY2700" s="113"/>
      <c r="PUZ2700" s="113"/>
      <c r="PVA2700" s="113"/>
      <c r="PVB2700" s="113"/>
      <c r="PVC2700" s="113"/>
      <c r="PVD2700" s="113"/>
      <c r="PVE2700" s="113"/>
      <c r="PVF2700" s="113"/>
      <c r="PVG2700" s="113"/>
      <c r="PVH2700" s="113"/>
      <c r="PVI2700" s="113"/>
      <c r="PVJ2700" s="113"/>
      <c r="PVK2700" s="113"/>
      <c r="PVL2700" s="113"/>
      <c r="PVM2700" s="113"/>
      <c r="PVN2700" s="113"/>
      <c r="PVO2700" s="113"/>
      <c r="PVP2700" s="113"/>
      <c r="PVQ2700" s="113"/>
      <c r="PVR2700" s="113"/>
      <c r="PVS2700" s="113"/>
      <c r="PVT2700" s="113"/>
      <c r="PVU2700" s="113"/>
      <c r="PVV2700" s="113"/>
      <c r="PVW2700" s="113"/>
      <c r="PVX2700" s="113"/>
      <c r="PVY2700" s="113"/>
      <c r="PVZ2700" s="113"/>
      <c r="PWA2700" s="113"/>
      <c r="PWB2700" s="113"/>
      <c r="PWC2700" s="113"/>
      <c r="PWD2700" s="113"/>
      <c r="PWE2700" s="113"/>
      <c r="PWF2700" s="113"/>
      <c r="PWG2700" s="113"/>
      <c r="PWH2700" s="113"/>
      <c r="PWI2700" s="113"/>
      <c r="PWJ2700" s="113"/>
      <c r="PWK2700" s="113"/>
      <c r="PWL2700" s="113"/>
      <c r="PWM2700" s="113"/>
      <c r="PWN2700" s="113"/>
      <c r="PWO2700" s="113"/>
      <c r="PWP2700" s="113"/>
      <c r="PWQ2700" s="113"/>
      <c r="PWR2700" s="113"/>
      <c r="PWS2700" s="113"/>
      <c r="PWT2700" s="113"/>
      <c r="PWU2700" s="113"/>
      <c r="PWV2700" s="113"/>
      <c r="PWW2700" s="113"/>
      <c r="PWX2700" s="113"/>
      <c r="PWY2700" s="113"/>
      <c r="PWZ2700" s="113"/>
      <c r="PXA2700" s="113"/>
      <c r="PXB2700" s="113"/>
      <c r="PXC2700" s="113"/>
      <c r="PXD2700" s="113"/>
      <c r="PXE2700" s="113"/>
      <c r="PXF2700" s="113"/>
      <c r="PXG2700" s="113"/>
      <c r="PXH2700" s="113"/>
      <c r="PXI2700" s="113"/>
      <c r="PXJ2700" s="113"/>
      <c r="PXK2700" s="113"/>
      <c r="PXL2700" s="113"/>
      <c r="PXM2700" s="113"/>
      <c r="PXN2700" s="113"/>
      <c r="PXO2700" s="113"/>
      <c r="PXP2700" s="113"/>
      <c r="PXQ2700" s="113"/>
      <c r="PXR2700" s="113"/>
      <c r="PXS2700" s="113"/>
      <c r="PXT2700" s="113"/>
      <c r="PXU2700" s="113"/>
      <c r="PXV2700" s="113"/>
      <c r="PXW2700" s="113"/>
      <c r="PXX2700" s="113"/>
      <c r="PXY2700" s="113"/>
      <c r="PXZ2700" s="113"/>
      <c r="PYA2700" s="113"/>
      <c r="PYB2700" s="113"/>
      <c r="PYC2700" s="113"/>
      <c r="PYD2700" s="113"/>
      <c r="PYE2700" s="113"/>
      <c r="PYF2700" s="113"/>
      <c r="PYG2700" s="113"/>
      <c r="PYH2700" s="113"/>
      <c r="PYI2700" s="113"/>
      <c r="PYJ2700" s="113"/>
      <c r="PYK2700" s="113"/>
      <c r="PYL2700" s="113"/>
      <c r="PYM2700" s="113"/>
      <c r="PYN2700" s="113"/>
      <c r="PYO2700" s="113"/>
      <c r="PYP2700" s="113"/>
      <c r="PYQ2700" s="113"/>
      <c r="PYR2700" s="113"/>
      <c r="PYS2700" s="113"/>
      <c r="PYT2700" s="113"/>
      <c r="PYU2700" s="113"/>
      <c r="PYV2700" s="113"/>
      <c r="PYW2700" s="113"/>
      <c r="PYX2700" s="113"/>
      <c r="PYY2700" s="113"/>
      <c r="PYZ2700" s="113"/>
      <c r="PZA2700" s="113"/>
      <c r="PZB2700" s="113"/>
      <c r="PZC2700" s="113"/>
      <c r="PZD2700" s="113"/>
      <c r="PZE2700" s="113"/>
      <c r="PZF2700" s="113"/>
      <c r="PZG2700" s="113"/>
      <c r="PZH2700" s="113"/>
      <c r="PZI2700" s="113"/>
      <c r="PZJ2700" s="113"/>
      <c r="PZK2700" s="113"/>
      <c r="PZL2700" s="113"/>
      <c r="PZM2700" s="113"/>
      <c r="PZN2700" s="113"/>
      <c r="PZO2700" s="113"/>
      <c r="PZP2700" s="113"/>
      <c r="PZQ2700" s="113"/>
      <c r="PZR2700" s="113"/>
      <c r="PZS2700" s="113"/>
      <c r="PZT2700" s="113"/>
      <c r="PZU2700" s="113"/>
      <c r="PZV2700" s="113"/>
      <c r="PZW2700" s="113"/>
      <c r="PZX2700" s="113"/>
      <c r="PZY2700" s="113"/>
      <c r="PZZ2700" s="113"/>
      <c r="QAA2700" s="113"/>
      <c r="QAB2700" s="113"/>
      <c r="QAC2700" s="113"/>
      <c r="QAD2700" s="113"/>
      <c r="QAE2700" s="113"/>
      <c r="QAF2700" s="113"/>
      <c r="QAG2700" s="113"/>
      <c r="QAH2700" s="113"/>
      <c r="QAI2700" s="113"/>
      <c r="QAJ2700" s="113"/>
      <c r="QAK2700" s="113"/>
      <c r="QAL2700" s="113"/>
      <c r="QAM2700" s="113"/>
      <c r="QAN2700" s="113"/>
      <c r="QAO2700" s="113"/>
      <c r="QAP2700" s="113"/>
      <c r="QAQ2700" s="113"/>
      <c r="QAR2700" s="113"/>
      <c r="QAS2700" s="113"/>
      <c r="QAT2700" s="113"/>
      <c r="QAU2700" s="113"/>
      <c r="QAV2700" s="113"/>
      <c r="QAW2700" s="113"/>
      <c r="QAX2700" s="113"/>
      <c r="QAY2700" s="113"/>
      <c r="QAZ2700" s="113"/>
      <c r="QBA2700" s="113"/>
      <c r="QBB2700" s="113"/>
      <c r="QBC2700" s="113"/>
      <c r="QBD2700" s="113"/>
      <c r="QBE2700" s="113"/>
      <c r="QBF2700" s="113"/>
      <c r="QBG2700" s="113"/>
      <c r="QBH2700" s="113"/>
      <c r="QBI2700" s="113"/>
      <c r="QBJ2700" s="113"/>
      <c r="QBK2700" s="113"/>
      <c r="QBL2700" s="113"/>
      <c r="QBM2700" s="113"/>
      <c r="QBN2700" s="113"/>
      <c r="QBO2700" s="113"/>
      <c r="QBP2700" s="113"/>
      <c r="QBQ2700" s="113"/>
      <c r="QBR2700" s="113"/>
      <c r="QBS2700" s="113"/>
      <c r="QBT2700" s="113"/>
      <c r="QBU2700" s="113"/>
      <c r="QBV2700" s="113"/>
      <c r="QBW2700" s="113"/>
      <c r="QBX2700" s="113"/>
      <c r="QBY2700" s="113"/>
      <c r="QBZ2700" s="113"/>
      <c r="QCA2700" s="113"/>
      <c r="QCB2700" s="113"/>
      <c r="QCC2700" s="113"/>
      <c r="QCD2700" s="113"/>
      <c r="QCE2700" s="113"/>
      <c r="QCF2700" s="113"/>
      <c r="QCG2700" s="113"/>
      <c r="QCH2700" s="113"/>
      <c r="QCI2700" s="113"/>
      <c r="QCJ2700" s="113"/>
      <c r="QCK2700" s="113"/>
      <c r="QCL2700" s="113"/>
      <c r="QCM2700" s="113"/>
      <c r="QCN2700" s="113"/>
      <c r="QCO2700" s="113"/>
      <c r="QCP2700" s="113"/>
      <c r="QCQ2700" s="113"/>
      <c r="QCR2700" s="113"/>
      <c r="QCS2700" s="113"/>
      <c r="QCT2700" s="113"/>
      <c r="QCU2700" s="113"/>
      <c r="QCV2700" s="113"/>
      <c r="QCW2700" s="113"/>
      <c r="QCX2700" s="113"/>
      <c r="QCY2700" s="113"/>
      <c r="QCZ2700" s="113"/>
      <c r="QDA2700" s="113"/>
      <c r="QDB2700" s="113"/>
      <c r="QDC2700" s="113"/>
      <c r="QDD2700" s="113"/>
      <c r="QDE2700" s="113"/>
      <c r="QDF2700" s="113"/>
      <c r="QDG2700" s="113"/>
      <c r="QDH2700" s="113"/>
      <c r="QDI2700" s="113"/>
      <c r="QDJ2700" s="113"/>
      <c r="QDK2700" s="113"/>
      <c r="QDL2700" s="113"/>
      <c r="QDM2700" s="113"/>
      <c r="QDN2700" s="113"/>
      <c r="QDO2700" s="113"/>
      <c r="QDP2700" s="113"/>
      <c r="QDQ2700" s="113"/>
      <c r="QDR2700" s="113"/>
      <c r="QDS2700" s="113"/>
      <c r="QDT2700" s="113"/>
      <c r="QDU2700" s="113"/>
      <c r="QDV2700" s="113"/>
      <c r="QDW2700" s="113"/>
      <c r="QDX2700" s="113"/>
      <c r="QDY2700" s="113"/>
      <c r="QDZ2700" s="113"/>
      <c r="QEA2700" s="113"/>
      <c r="QEB2700" s="113"/>
      <c r="QEC2700" s="113"/>
      <c r="QED2700" s="113"/>
      <c r="QEE2700" s="113"/>
      <c r="QEF2700" s="113"/>
      <c r="QEG2700" s="113"/>
      <c r="QEH2700" s="113"/>
      <c r="QEI2700" s="113"/>
      <c r="QEJ2700" s="113"/>
      <c r="QEK2700" s="113"/>
      <c r="QEL2700" s="113"/>
      <c r="QEM2700" s="113"/>
      <c r="QEN2700" s="113"/>
      <c r="QEO2700" s="113"/>
      <c r="QEP2700" s="113"/>
      <c r="QEQ2700" s="113"/>
      <c r="QER2700" s="113"/>
      <c r="QES2700" s="113"/>
      <c r="QET2700" s="113"/>
      <c r="QEU2700" s="113"/>
      <c r="QEV2700" s="113"/>
      <c r="QEW2700" s="113"/>
      <c r="QEX2700" s="113"/>
      <c r="QEY2700" s="113"/>
      <c r="QEZ2700" s="113"/>
      <c r="QFA2700" s="113"/>
      <c r="QFB2700" s="113"/>
      <c r="QFC2700" s="113"/>
      <c r="QFD2700" s="113"/>
      <c r="QFE2700" s="113"/>
      <c r="QFF2700" s="113"/>
      <c r="QFG2700" s="113"/>
      <c r="QFH2700" s="113"/>
      <c r="QFI2700" s="113"/>
      <c r="QFJ2700" s="113"/>
      <c r="QFK2700" s="113"/>
      <c r="QFL2700" s="113"/>
      <c r="QFM2700" s="113"/>
      <c r="QFN2700" s="113"/>
      <c r="QFO2700" s="113"/>
      <c r="QFP2700" s="113"/>
      <c r="QFQ2700" s="113"/>
      <c r="QFR2700" s="113"/>
      <c r="QFS2700" s="113"/>
      <c r="QFT2700" s="113"/>
      <c r="QFU2700" s="113"/>
      <c r="QFV2700" s="113"/>
      <c r="QFW2700" s="113"/>
      <c r="QFX2700" s="113"/>
      <c r="QFY2700" s="113"/>
      <c r="QFZ2700" s="113"/>
      <c r="QGA2700" s="113"/>
      <c r="QGB2700" s="113"/>
      <c r="QGC2700" s="113"/>
      <c r="QGD2700" s="113"/>
      <c r="QGE2700" s="113"/>
      <c r="QGF2700" s="113"/>
      <c r="QGG2700" s="113"/>
      <c r="QGH2700" s="113"/>
      <c r="QGI2700" s="113"/>
      <c r="QGJ2700" s="113"/>
      <c r="QGK2700" s="113"/>
      <c r="QGL2700" s="113"/>
      <c r="QGM2700" s="113"/>
      <c r="QGN2700" s="113"/>
      <c r="QGO2700" s="113"/>
      <c r="QGP2700" s="113"/>
      <c r="QGQ2700" s="113"/>
      <c r="QGR2700" s="113"/>
      <c r="QGS2700" s="113"/>
      <c r="QGT2700" s="113"/>
      <c r="QGU2700" s="113"/>
      <c r="QGV2700" s="113"/>
      <c r="QGW2700" s="113"/>
      <c r="QGX2700" s="113"/>
      <c r="QGY2700" s="113"/>
      <c r="QGZ2700" s="113"/>
      <c r="QHA2700" s="113"/>
      <c r="QHB2700" s="113"/>
      <c r="QHC2700" s="113"/>
      <c r="QHD2700" s="113"/>
      <c r="QHE2700" s="113"/>
      <c r="QHF2700" s="113"/>
      <c r="QHG2700" s="113"/>
      <c r="QHH2700" s="113"/>
      <c r="QHI2700" s="113"/>
      <c r="QHJ2700" s="113"/>
      <c r="QHK2700" s="113"/>
      <c r="QHL2700" s="113"/>
      <c r="QHM2700" s="113"/>
      <c r="QHN2700" s="113"/>
      <c r="QHO2700" s="113"/>
      <c r="QHP2700" s="113"/>
      <c r="QHQ2700" s="113"/>
      <c r="QHR2700" s="113"/>
      <c r="QHS2700" s="113"/>
      <c r="QHT2700" s="113"/>
      <c r="QHU2700" s="113"/>
      <c r="QHV2700" s="113"/>
      <c r="QHW2700" s="113"/>
      <c r="QHX2700" s="113"/>
      <c r="QHY2700" s="113"/>
      <c r="QHZ2700" s="113"/>
      <c r="QIA2700" s="113"/>
      <c r="QIB2700" s="113"/>
      <c r="QIC2700" s="113"/>
      <c r="QID2700" s="113"/>
      <c r="QIE2700" s="113"/>
      <c r="QIF2700" s="113"/>
      <c r="QIG2700" s="113"/>
      <c r="QIH2700" s="113"/>
      <c r="QII2700" s="113"/>
      <c r="QIJ2700" s="113"/>
      <c r="QIK2700" s="113"/>
      <c r="QIL2700" s="113"/>
      <c r="QIM2700" s="113"/>
      <c r="QIN2700" s="113"/>
      <c r="QIO2700" s="113"/>
      <c r="QIP2700" s="113"/>
      <c r="QIQ2700" s="113"/>
      <c r="QIR2700" s="113"/>
      <c r="QIS2700" s="113"/>
      <c r="QIT2700" s="113"/>
      <c r="QIU2700" s="113"/>
      <c r="QIV2700" s="113"/>
      <c r="QIW2700" s="113"/>
      <c r="QIX2700" s="113"/>
      <c r="QIY2700" s="113"/>
      <c r="QIZ2700" s="113"/>
      <c r="QJA2700" s="113"/>
      <c r="QJB2700" s="113"/>
      <c r="QJC2700" s="113"/>
      <c r="QJD2700" s="113"/>
      <c r="QJE2700" s="113"/>
      <c r="QJF2700" s="113"/>
      <c r="QJG2700" s="113"/>
      <c r="QJH2700" s="113"/>
      <c r="QJI2700" s="113"/>
      <c r="QJJ2700" s="113"/>
      <c r="QJK2700" s="113"/>
      <c r="QJL2700" s="113"/>
      <c r="QJM2700" s="113"/>
      <c r="QJN2700" s="113"/>
      <c r="QJO2700" s="113"/>
      <c r="QJP2700" s="113"/>
      <c r="QJQ2700" s="113"/>
      <c r="QJR2700" s="113"/>
      <c r="QJS2700" s="113"/>
      <c r="QJT2700" s="113"/>
      <c r="QJU2700" s="113"/>
      <c r="QJV2700" s="113"/>
      <c r="QJW2700" s="113"/>
      <c r="QJX2700" s="113"/>
      <c r="QJY2700" s="113"/>
      <c r="QJZ2700" s="113"/>
      <c r="QKA2700" s="113"/>
      <c r="QKB2700" s="113"/>
      <c r="QKC2700" s="113"/>
      <c r="QKD2700" s="113"/>
      <c r="QKE2700" s="113"/>
      <c r="QKF2700" s="113"/>
      <c r="QKG2700" s="113"/>
      <c r="QKH2700" s="113"/>
      <c r="QKI2700" s="113"/>
      <c r="QKJ2700" s="113"/>
      <c r="QKK2700" s="113"/>
      <c r="QKL2700" s="113"/>
      <c r="QKM2700" s="113"/>
      <c r="QKN2700" s="113"/>
      <c r="QKO2700" s="113"/>
      <c r="QKP2700" s="113"/>
      <c r="QKQ2700" s="113"/>
      <c r="QKR2700" s="113"/>
      <c r="QKS2700" s="113"/>
      <c r="QKT2700" s="113"/>
      <c r="QKU2700" s="113"/>
      <c r="QKV2700" s="113"/>
      <c r="QKW2700" s="113"/>
      <c r="QKX2700" s="113"/>
      <c r="QKY2700" s="113"/>
      <c r="QKZ2700" s="113"/>
      <c r="QLA2700" s="113"/>
      <c r="QLB2700" s="113"/>
      <c r="QLC2700" s="113"/>
      <c r="QLD2700" s="113"/>
      <c r="QLE2700" s="113"/>
      <c r="QLF2700" s="113"/>
      <c r="QLG2700" s="113"/>
      <c r="QLH2700" s="113"/>
      <c r="QLI2700" s="113"/>
      <c r="QLJ2700" s="113"/>
      <c r="QLK2700" s="113"/>
      <c r="QLL2700" s="113"/>
      <c r="QLM2700" s="113"/>
      <c r="QLN2700" s="113"/>
      <c r="QLO2700" s="113"/>
      <c r="QLP2700" s="113"/>
      <c r="QLQ2700" s="113"/>
      <c r="QLR2700" s="113"/>
      <c r="QLS2700" s="113"/>
      <c r="QLT2700" s="113"/>
      <c r="QLU2700" s="113"/>
      <c r="QLV2700" s="113"/>
      <c r="QLW2700" s="113"/>
      <c r="QLX2700" s="113"/>
      <c r="QLY2700" s="113"/>
      <c r="QLZ2700" s="113"/>
      <c r="QMA2700" s="113"/>
      <c r="QMB2700" s="113"/>
      <c r="QMC2700" s="113"/>
      <c r="QMD2700" s="113"/>
      <c r="QME2700" s="113"/>
      <c r="QMF2700" s="113"/>
      <c r="QMG2700" s="113"/>
      <c r="QMH2700" s="113"/>
      <c r="QMI2700" s="113"/>
      <c r="QMJ2700" s="113"/>
      <c r="QMK2700" s="113"/>
      <c r="QML2700" s="113"/>
      <c r="QMM2700" s="113"/>
      <c r="QMN2700" s="113"/>
      <c r="QMO2700" s="113"/>
      <c r="QMP2700" s="113"/>
      <c r="QMQ2700" s="113"/>
      <c r="QMR2700" s="113"/>
      <c r="QMS2700" s="113"/>
      <c r="QMT2700" s="113"/>
      <c r="QMU2700" s="113"/>
      <c r="QMV2700" s="113"/>
      <c r="QMW2700" s="113"/>
      <c r="QMX2700" s="113"/>
      <c r="QMY2700" s="113"/>
      <c r="QMZ2700" s="113"/>
      <c r="QNA2700" s="113"/>
      <c r="QNB2700" s="113"/>
      <c r="QNC2700" s="113"/>
      <c r="QND2700" s="113"/>
      <c r="QNE2700" s="113"/>
      <c r="QNF2700" s="113"/>
      <c r="QNG2700" s="113"/>
      <c r="QNH2700" s="113"/>
      <c r="QNI2700" s="113"/>
      <c r="QNJ2700" s="113"/>
      <c r="QNK2700" s="113"/>
      <c r="QNL2700" s="113"/>
      <c r="QNM2700" s="113"/>
      <c r="QNN2700" s="113"/>
      <c r="QNO2700" s="113"/>
      <c r="QNP2700" s="113"/>
      <c r="QNQ2700" s="113"/>
      <c r="QNR2700" s="113"/>
      <c r="QNS2700" s="113"/>
      <c r="QNT2700" s="113"/>
      <c r="QNU2700" s="113"/>
      <c r="QNV2700" s="113"/>
      <c r="QNW2700" s="113"/>
      <c r="QNX2700" s="113"/>
      <c r="QNY2700" s="113"/>
      <c r="QNZ2700" s="113"/>
      <c r="QOA2700" s="113"/>
      <c r="QOB2700" s="113"/>
      <c r="QOC2700" s="113"/>
      <c r="QOD2700" s="113"/>
      <c r="QOE2700" s="113"/>
      <c r="QOF2700" s="113"/>
      <c r="QOG2700" s="113"/>
      <c r="QOH2700" s="113"/>
      <c r="QOI2700" s="113"/>
      <c r="QOJ2700" s="113"/>
      <c r="QOK2700" s="113"/>
      <c r="QOL2700" s="113"/>
      <c r="QOM2700" s="113"/>
      <c r="QON2700" s="113"/>
      <c r="QOO2700" s="113"/>
      <c r="QOP2700" s="113"/>
      <c r="QOQ2700" s="113"/>
      <c r="QOR2700" s="113"/>
      <c r="QOS2700" s="113"/>
      <c r="QOT2700" s="113"/>
      <c r="QOU2700" s="113"/>
      <c r="QOV2700" s="113"/>
      <c r="QOW2700" s="113"/>
      <c r="QOX2700" s="113"/>
      <c r="QOY2700" s="113"/>
      <c r="QOZ2700" s="113"/>
      <c r="QPA2700" s="113"/>
      <c r="QPB2700" s="113"/>
      <c r="QPC2700" s="113"/>
      <c r="QPD2700" s="113"/>
      <c r="QPE2700" s="113"/>
      <c r="QPF2700" s="113"/>
      <c r="QPG2700" s="113"/>
      <c r="QPH2700" s="113"/>
      <c r="QPI2700" s="113"/>
      <c r="QPJ2700" s="113"/>
      <c r="QPK2700" s="113"/>
      <c r="QPL2700" s="113"/>
      <c r="QPM2700" s="113"/>
      <c r="QPN2700" s="113"/>
      <c r="QPO2700" s="113"/>
      <c r="QPP2700" s="113"/>
      <c r="QPQ2700" s="113"/>
      <c r="QPR2700" s="113"/>
      <c r="QPS2700" s="113"/>
      <c r="QPT2700" s="113"/>
      <c r="QPU2700" s="113"/>
      <c r="QPV2700" s="113"/>
      <c r="QPW2700" s="113"/>
      <c r="QPX2700" s="113"/>
      <c r="QPY2700" s="113"/>
      <c r="QPZ2700" s="113"/>
      <c r="QQA2700" s="113"/>
      <c r="QQB2700" s="113"/>
      <c r="QQC2700" s="113"/>
      <c r="QQD2700" s="113"/>
      <c r="QQE2700" s="113"/>
      <c r="QQF2700" s="113"/>
      <c r="QQG2700" s="113"/>
      <c r="QQH2700" s="113"/>
      <c r="QQI2700" s="113"/>
      <c r="QQJ2700" s="113"/>
      <c r="QQK2700" s="113"/>
      <c r="QQL2700" s="113"/>
      <c r="QQM2700" s="113"/>
      <c r="QQN2700" s="113"/>
      <c r="QQO2700" s="113"/>
      <c r="QQP2700" s="113"/>
      <c r="QQQ2700" s="113"/>
      <c r="QQR2700" s="113"/>
      <c r="QQS2700" s="113"/>
      <c r="QQT2700" s="113"/>
      <c r="QQU2700" s="113"/>
      <c r="QQV2700" s="113"/>
      <c r="QQW2700" s="113"/>
      <c r="QQX2700" s="113"/>
      <c r="QQY2700" s="113"/>
      <c r="QQZ2700" s="113"/>
      <c r="QRA2700" s="113"/>
      <c r="QRB2700" s="113"/>
      <c r="QRC2700" s="113"/>
      <c r="QRD2700" s="113"/>
      <c r="QRE2700" s="113"/>
      <c r="QRF2700" s="113"/>
      <c r="QRG2700" s="113"/>
      <c r="QRH2700" s="113"/>
      <c r="QRI2700" s="113"/>
      <c r="QRJ2700" s="113"/>
      <c r="QRK2700" s="113"/>
      <c r="QRL2700" s="113"/>
      <c r="QRM2700" s="113"/>
      <c r="QRN2700" s="113"/>
      <c r="QRO2700" s="113"/>
      <c r="QRP2700" s="113"/>
      <c r="QRQ2700" s="113"/>
      <c r="QRR2700" s="113"/>
      <c r="QRS2700" s="113"/>
      <c r="QRT2700" s="113"/>
      <c r="QRU2700" s="113"/>
      <c r="QRV2700" s="113"/>
      <c r="QRW2700" s="113"/>
      <c r="QRX2700" s="113"/>
      <c r="QRY2700" s="113"/>
      <c r="QRZ2700" s="113"/>
      <c r="QSA2700" s="113"/>
      <c r="QSB2700" s="113"/>
      <c r="QSC2700" s="113"/>
      <c r="QSD2700" s="113"/>
      <c r="QSE2700" s="113"/>
      <c r="QSF2700" s="113"/>
      <c r="QSG2700" s="113"/>
      <c r="QSH2700" s="113"/>
      <c r="QSI2700" s="113"/>
      <c r="QSJ2700" s="113"/>
      <c r="QSK2700" s="113"/>
      <c r="QSL2700" s="113"/>
      <c r="QSM2700" s="113"/>
      <c r="QSN2700" s="113"/>
      <c r="QSO2700" s="113"/>
      <c r="QSP2700" s="113"/>
      <c r="QSQ2700" s="113"/>
      <c r="QSR2700" s="113"/>
      <c r="QSS2700" s="113"/>
      <c r="QST2700" s="113"/>
      <c r="QSU2700" s="113"/>
      <c r="QSV2700" s="113"/>
      <c r="QSW2700" s="113"/>
      <c r="QSX2700" s="113"/>
      <c r="QSY2700" s="113"/>
      <c r="QSZ2700" s="113"/>
      <c r="QTA2700" s="113"/>
      <c r="QTB2700" s="113"/>
      <c r="QTC2700" s="113"/>
      <c r="QTD2700" s="113"/>
      <c r="QTE2700" s="113"/>
      <c r="QTF2700" s="113"/>
      <c r="QTG2700" s="113"/>
      <c r="QTH2700" s="113"/>
      <c r="QTI2700" s="113"/>
      <c r="QTJ2700" s="113"/>
      <c r="QTK2700" s="113"/>
      <c r="QTL2700" s="113"/>
      <c r="QTM2700" s="113"/>
      <c r="QTN2700" s="113"/>
      <c r="QTO2700" s="113"/>
      <c r="QTP2700" s="113"/>
      <c r="QTQ2700" s="113"/>
      <c r="QTR2700" s="113"/>
      <c r="QTS2700" s="113"/>
      <c r="QTT2700" s="113"/>
      <c r="QTU2700" s="113"/>
      <c r="QTV2700" s="113"/>
      <c r="QTW2700" s="113"/>
      <c r="QTX2700" s="113"/>
      <c r="QTY2700" s="113"/>
      <c r="QTZ2700" s="113"/>
      <c r="QUA2700" s="113"/>
      <c r="QUB2700" s="113"/>
      <c r="QUC2700" s="113"/>
      <c r="QUD2700" s="113"/>
      <c r="QUE2700" s="113"/>
      <c r="QUF2700" s="113"/>
      <c r="QUG2700" s="113"/>
      <c r="QUH2700" s="113"/>
      <c r="QUI2700" s="113"/>
      <c r="QUJ2700" s="113"/>
      <c r="QUK2700" s="113"/>
      <c r="QUL2700" s="113"/>
      <c r="QUM2700" s="113"/>
      <c r="QUN2700" s="113"/>
      <c r="QUO2700" s="113"/>
      <c r="QUP2700" s="113"/>
      <c r="QUQ2700" s="113"/>
      <c r="QUR2700" s="113"/>
      <c r="QUS2700" s="113"/>
      <c r="QUT2700" s="113"/>
      <c r="QUU2700" s="113"/>
      <c r="QUV2700" s="113"/>
      <c r="QUW2700" s="113"/>
      <c r="QUX2700" s="113"/>
      <c r="QUY2700" s="113"/>
      <c r="QUZ2700" s="113"/>
      <c r="QVA2700" s="113"/>
      <c r="QVB2700" s="113"/>
      <c r="QVC2700" s="113"/>
      <c r="QVD2700" s="113"/>
      <c r="QVE2700" s="113"/>
      <c r="QVF2700" s="113"/>
      <c r="QVG2700" s="113"/>
      <c r="QVH2700" s="113"/>
      <c r="QVI2700" s="113"/>
      <c r="QVJ2700" s="113"/>
      <c r="QVK2700" s="113"/>
      <c r="QVL2700" s="113"/>
      <c r="QVM2700" s="113"/>
      <c r="QVN2700" s="113"/>
      <c r="QVO2700" s="113"/>
      <c r="QVP2700" s="113"/>
      <c r="QVQ2700" s="113"/>
      <c r="QVR2700" s="113"/>
      <c r="QVS2700" s="113"/>
      <c r="QVT2700" s="113"/>
      <c r="QVU2700" s="113"/>
      <c r="QVV2700" s="113"/>
      <c r="QVW2700" s="113"/>
      <c r="QVX2700" s="113"/>
      <c r="QVY2700" s="113"/>
      <c r="QVZ2700" s="113"/>
      <c r="QWA2700" s="113"/>
      <c r="QWB2700" s="113"/>
      <c r="QWC2700" s="113"/>
      <c r="QWD2700" s="113"/>
      <c r="QWE2700" s="113"/>
      <c r="QWF2700" s="113"/>
      <c r="QWG2700" s="113"/>
      <c r="QWH2700" s="113"/>
      <c r="QWI2700" s="113"/>
      <c r="QWJ2700" s="113"/>
      <c r="QWK2700" s="113"/>
      <c r="QWL2700" s="113"/>
      <c r="QWM2700" s="113"/>
      <c r="QWN2700" s="113"/>
      <c r="QWO2700" s="113"/>
      <c r="QWP2700" s="113"/>
      <c r="QWQ2700" s="113"/>
      <c r="QWR2700" s="113"/>
      <c r="QWS2700" s="113"/>
      <c r="QWT2700" s="113"/>
      <c r="QWU2700" s="113"/>
      <c r="QWV2700" s="113"/>
      <c r="QWW2700" s="113"/>
      <c r="QWX2700" s="113"/>
      <c r="QWY2700" s="113"/>
      <c r="QWZ2700" s="113"/>
      <c r="QXA2700" s="113"/>
      <c r="QXB2700" s="113"/>
      <c r="QXC2700" s="113"/>
      <c r="QXD2700" s="113"/>
      <c r="QXE2700" s="113"/>
      <c r="QXF2700" s="113"/>
      <c r="QXG2700" s="113"/>
      <c r="QXH2700" s="113"/>
      <c r="QXI2700" s="113"/>
      <c r="QXJ2700" s="113"/>
      <c r="QXK2700" s="113"/>
      <c r="QXL2700" s="113"/>
      <c r="QXM2700" s="113"/>
      <c r="QXN2700" s="113"/>
      <c r="QXO2700" s="113"/>
      <c r="QXP2700" s="113"/>
      <c r="QXQ2700" s="113"/>
      <c r="QXR2700" s="113"/>
      <c r="QXS2700" s="113"/>
      <c r="QXT2700" s="113"/>
      <c r="QXU2700" s="113"/>
      <c r="QXV2700" s="113"/>
      <c r="QXW2700" s="113"/>
      <c r="QXX2700" s="113"/>
      <c r="QXY2700" s="113"/>
      <c r="QXZ2700" s="113"/>
      <c r="QYA2700" s="113"/>
      <c r="QYB2700" s="113"/>
      <c r="QYC2700" s="113"/>
      <c r="QYD2700" s="113"/>
      <c r="QYE2700" s="113"/>
      <c r="QYF2700" s="113"/>
      <c r="QYG2700" s="113"/>
      <c r="QYH2700" s="113"/>
      <c r="QYI2700" s="113"/>
      <c r="QYJ2700" s="113"/>
      <c r="QYK2700" s="113"/>
      <c r="QYL2700" s="113"/>
      <c r="QYM2700" s="113"/>
      <c r="QYN2700" s="113"/>
      <c r="QYO2700" s="113"/>
      <c r="QYP2700" s="113"/>
      <c r="QYQ2700" s="113"/>
      <c r="QYR2700" s="113"/>
      <c r="QYS2700" s="113"/>
      <c r="QYT2700" s="113"/>
      <c r="QYU2700" s="113"/>
      <c r="QYV2700" s="113"/>
      <c r="QYW2700" s="113"/>
      <c r="QYX2700" s="113"/>
      <c r="QYY2700" s="113"/>
      <c r="QYZ2700" s="113"/>
      <c r="QZA2700" s="113"/>
      <c r="QZB2700" s="113"/>
      <c r="QZC2700" s="113"/>
      <c r="QZD2700" s="113"/>
      <c r="QZE2700" s="113"/>
      <c r="QZF2700" s="113"/>
      <c r="QZG2700" s="113"/>
      <c r="QZH2700" s="113"/>
      <c r="QZI2700" s="113"/>
      <c r="QZJ2700" s="113"/>
      <c r="QZK2700" s="113"/>
      <c r="QZL2700" s="113"/>
      <c r="QZM2700" s="113"/>
      <c r="QZN2700" s="113"/>
      <c r="QZO2700" s="113"/>
      <c r="QZP2700" s="113"/>
      <c r="QZQ2700" s="113"/>
      <c r="QZR2700" s="113"/>
      <c r="QZS2700" s="113"/>
      <c r="QZT2700" s="113"/>
      <c r="QZU2700" s="113"/>
      <c r="QZV2700" s="113"/>
      <c r="QZW2700" s="113"/>
      <c r="QZX2700" s="113"/>
      <c r="QZY2700" s="113"/>
      <c r="QZZ2700" s="113"/>
      <c r="RAA2700" s="113"/>
      <c r="RAB2700" s="113"/>
      <c r="RAC2700" s="113"/>
      <c r="RAD2700" s="113"/>
      <c r="RAE2700" s="113"/>
      <c r="RAF2700" s="113"/>
      <c r="RAG2700" s="113"/>
      <c r="RAH2700" s="113"/>
      <c r="RAI2700" s="113"/>
      <c r="RAJ2700" s="113"/>
      <c r="RAK2700" s="113"/>
      <c r="RAL2700" s="113"/>
      <c r="RAM2700" s="113"/>
      <c r="RAN2700" s="113"/>
      <c r="RAO2700" s="113"/>
      <c r="RAP2700" s="113"/>
      <c r="RAQ2700" s="113"/>
      <c r="RAR2700" s="113"/>
      <c r="RAS2700" s="113"/>
      <c r="RAT2700" s="113"/>
      <c r="RAU2700" s="113"/>
      <c r="RAV2700" s="113"/>
      <c r="RAW2700" s="113"/>
      <c r="RAX2700" s="113"/>
      <c r="RAY2700" s="113"/>
      <c r="RAZ2700" s="113"/>
      <c r="RBA2700" s="113"/>
      <c r="RBB2700" s="113"/>
      <c r="RBC2700" s="113"/>
      <c r="RBD2700" s="113"/>
      <c r="RBE2700" s="113"/>
      <c r="RBF2700" s="113"/>
      <c r="RBG2700" s="113"/>
      <c r="RBH2700" s="113"/>
      <c r="RBI2700" s="113"/>
      <c r="RBJ2700" s="113"/>
      <c r="RBK2700" s="113"/>
      <c r="RBL2700" s="113"/>
      <c r="RBM2700" s="113"/>
      <c r="RBN2700" s="113"/>
      <c r="RBO2700" s="113"/>
      <c r="RBP2700" s="113"/>
      <c r="RBQ2700" s="113"/>
      <c r="RBR2700" s="113"/>
      <c r="RBS2700" s="113"/>
      <c r="RBT2700" s="113"/>
      <c r="RBU2700" s="113"/>
      <c r="RBV2700" s="113"/>
      <c r="RBW2700" s="113"/>
      <c r="RBX2700" s="113"/>
      <c r="RBY2700" s="113"/>
      <c r="RBZ2700" s="113"/>
      <c r="RCA2700" s="113"/>
      <c r="RCB2700" s="113"/>
      <c r="RCC2700" s="113"/>
      <c r="RCD2700" s="113"/>
      <c r="RCE2700" s="113"/>
      <c r="RCF2700" s="113"/>
      <c r="RCG2700" s="113"/>
      <c r="RCH2700" s="113"/>
      <c r="RCI2700" s="113"/>
      <c r="RCJ2700" s="113"/>
      <c r="RCK2700" s="113"/>
      <c r="RCL2700" s="113"/>
      <c r="RCM2700" s="113"/>
      <c r="RCN2700" s="113"/>
      <c r="RCO2700" s="113"/>
      <c r="RCP2700" s="113"/>
      <c r="RCQ2700" s="113"/>
      <c r="RCR2700" s="113"/>
      <c r="RCS2700" s="113"/>
      <c r="RCT2700" s="113"/>
      <c r="RCU2700" s="113"/>
      <c r="RCV2700" s="113"/>
      <c r="RCW2700" s="113"/>
      <c r="RCX2700" s="113"/>
      <c r="RCY2700" s="113"/>
      <c r="RCZ2700" s="113"/>
      <c r="RDA2700" s="113"/>
      <c r="RDB2700" s="113"/>
      <c r="RDC2700" s="113"/>
      <c r="RDD2700" s="113"/>
      <c r="RDE2700" s="113"/>
      <c r="RDF2700" s="113"/>
      <c r="RDG2700" s="113"/>
      <c r="RDH2700" s="113"/>
      <c r="RDI2700" s="113"/>
      <c r="RDJ2700" s="113"/>
      <c r="RDK2700" s="113"/>
      <c r="RDL2700" s="113"/>
      <c r="RDM2700" s="113"/>
      <c r="RDN2700" s="113"/>
      <c r="RDO2700" s="113"/>
      <c r="RDP2700" s="113"/>
      <c r="RDQ2700" s="113"/>
      <c r="RDR2700" s="113"/>
      <c r="RDS2700" s="113"/>
      <c r="RDT2700" s="113"/>
      <c r="RDU2700" s="113"/>
      <c r="RDV2700" s="113"/>
      <c r="RDW2700" s="113"/>
      <c r="RDX2700" s="113"/>
      <c r="RDY2700" s="113"/>
      <c r="RDZ2700" s="113"/>
      <c r="REA2700" s="113"/>
      <c r="REB2700" s="113"/>
      <c r="REC2700" s="113"/>
      <c r="RED2700" s="113"/>
      <c r="REE2700" s="113"/>
      <c r="REF2700" s="113"/>
      <c r="REG2700" s="113"/>
      <c r="REH2700" s="113"/>
      <c r="REI2700" s="113"/>
      <c r="REJ2700" s="113"/>
      <c r="REK2700" s="113"/>
      <c r="REL2700" s="113"/>
      <c r="REM2700" s="113"/>
      <c r="REN2700" s="113"/>
      <c r="REO2700" s="113"/>
      <c r="REP2700" s="113"/>
      <c r="REQ2700" s="113"/>
      <c r="RER2700" s="113"/>
      <c r="RES2700" s="113"/>
      <c r="RET2700" s="113"/>
      <c r="REU2700" s="113"/>
      <c r="REV2700" s="113"/>
      <c r="REW2700" s="113"/>
      <c r="REX2700" s="113"/>
      <c r="REY2700" s="113"/>
      <c r="REZ2700" s="113"/>
      <c r="RFA2700" s="113"/>
      <c r="RFB2700" s="113"/>
      <c r="RFC2700" s="113"/>
      <c r="RFD2700" s="113"/>
      <c r="RFE2700" s="113"/>
      <c r="RFF2700" s="113"/>
      <c r="RFG2700" s="113"/>
      <c r="RFH2700" s="113"/>
      <c r="RFI2700" s="113"/>
      <c r="RFJ2700" s="113"/>
      <c r="RFK2700" s="113"/>
      <c r="RFL2700" s="113"/>
      <c r="RFM2700" s="113"/>
      <c r="RFN2700" s="113"/>
      <c r="RFO2700" s="113"/>
      <c r="RFP2700" s="113"/>
      <c r="RFQ2700" s="113"/>
      <c r="RFR2700" s="113"/>
      <c r="RFS2700" s="113"/>
      <c r="RFT2700" s="113"/>
      <c r="RFU2700" s="113"/>
      <c r="RFV2700" s="113"/>
      <c r="RFW2700" s="113"/>
      <c r="RFX2700" s="113"/>
      <c r="RFY2700" s="113"/>
      <c r="RFZ2700" s="113"/>
      <c r="RGA2700" s="113"/>
      <c r="RGB2700" s="113"/>
      <c r="RGC2700" s="113"/>
      <c r="RGD2700" s="113"/>
      <c r="RGE2700" s="113"/>
      <c r="RGF2700" s="113"/>
      <c r="RGG2700" s="113"/>
      <c r="RGH2700" s="113"/>
      <c r="RGI2700" s="113"/>
      <c r="RGJ2700" s="113"/>
      <c r="RGK2700" s="113"/>
      <c r="RGL2700" s="113"/>
      <c r="RGM2700" s="113"/>
      <c r="RGN2700" s="113"/>
      <c r="RGO2700" s="113"/>
      <c r="RGP2700" s="113"/>
      <c r="RGQ2700" s="113"/>
      <c r="RGR2700" s="113"/>
      <c r="RGS2700" s="113"/>
      <c r="RGT2700" s="113"/>
      <c r="RGU2700" s="113"/>
      <c r="RGV2700" s="113"/>
      <c r="RGW2700" s="113"/>
      <c r="RGX2700" s="113"/>
      <c r="RGY2700" s="113"/>
      <c r="RGZ2700" s="113"/>
      <c r="RHA2700" s="113"/>
      <c r="RHB2700" s="113"/>
      <c r="RHC2700" s="113"/>
      <c r="RHD2700" s="113"/>
      <c r="RHE2700" s="113"/>
      <c r="RHF2700" s="113"/>
      <c r="RHG2700" s="113"/>
      <c r="RHH2700" s="113"/>
      <c r="RHI2700" s="113"/>
      <c r="RHJ2700" s="113"/>
      <c r="RHK2700" s="113"/>
      <c r="RHL2700" s="113"/>
      <c r="RHM2700" s="113"/>
      <c r="RHN2700" s="113"/>
      <c r="RHO2700" s="113"/>
      <c r="RHP2700" s="113"/>
      <c r="RHQ2700" s="113"/>
      <c r="RHR2700" s="113"/>
      <c r="RHS2700" s="113"/>
      <c r="RHT2700" s="113"/>
      <c r="RHU2700" s="113"/>
      <c r="RHV2700" s="113"/>
      <c r="RHW2700" s="113"/>
      <c r="RHX2700" s="113"/>
      <c r="RHY2700" s="113"/>
      <c r="RHZ2700" s="113"/>
      <c r="RIA2700" s="113"/>
      <c r="RIB2700" s="113"/>
      <c r="RIC2700" s="113"/>
      <c r="RID2700" s="113"/>
      <c r="RIE2700" s="113"/>
      <c r="RIF2700" s="113"/>
      <c r="RIG2700" s="113"/>
      <c r="RIH2700" s="113"/>
      <c r="RII2700" s="113"/>
      <c r="RIJ2700" s="113"/>
      <c r="RIK2700" s="113"/>
      <c r="RIL2700" s="113"/>
      <c r="RIM2700" s="113"/>
      <c r="RIN2700" s="113"/>
      <c r="RIO2700" s="113"/>
      <c r="RIP2700" s="113"/>
      <c r="RIQ2700" s="113"/>
      <c r="RIR2700" s="113"/>
      <c r="RIS2700" s="113"/>
      <c r="RIT2700" s="113"/>
      <c r="RIU2700" s="113"/>
      <c r="RIV2700" s="113"/>
      <c r="RIW2700" s="113"/>
      <c r="RIX2700" s="113"/>
      <c r="RIY2700" s="113"/>
      <c r="RIZ2700" s="113"/>
      <c r="RJA2700" s="113"/>
      <c r="RJB2700" s="113"/>
      <c r="RJC2700" s="113"/>
      <c r="RJD2700" s="113"/>
      <c r="RJE2700" s="113"/>
      <c r="RJF2700" s="113"/>
      <c r="RJG2700" s="113"/>
      <c r="RJH2700" s="113"/>
      <c r="RJI2700" s="113"/>
      <c r="RJJ2700" s="113"/>
      <c r="RJK2700" s="113"/>
      <c r="RJL2700" s="113"/>
      <c r="RJM2700" s="113"/>
      <c r="RJN2700" s="113"/>
      <c r="RJO2700" s="113"/>
      <c r="RJP2700" s="113"/>
      <c r="RJQ2700" s="113"/>
      <c r="RJR2700" s="113"/>
      <c r="RJS2700" s="113"/>
      <c r="RJT2700" s="113"/>
      <c r="RJU2700" s="113"/>
      <c r="RJV2700" s="113"/>
      <c r="RJW2700" s="113"/>
      <c r="RJX2700" s="113"/>
      <c r="RJY2700" s="113"/>
      <c r="RJZ2700" s="113"/>
      <c r="RKA2700" s="113"/>
      <c r="RKB2700" s="113"/>
      <c r="RKC2700" s="113"/>
      <c r="RKD2700" s="113"/>
      <c r="RKE2700" s="113"/>
      <c r="RKF2700" s="113"/>
      <c r="RKG2700" s="113"/>
      <c r="RKH2700" s="113"/>
      <c r="RKI2700" s="113"/>
      <c r="RKJ2700" s="113"/>
      <c r="RKK2700" s="113"/>
      <c r="RKL2700" s="113"/>
      <c r="RKM2700" s="113"/>
      <c r="RKN2700" s="113"/>
      <c r="RKO2700" s="113"/>
      <c r="RKP2700" s="113"/>
      <c r="RKQ2700" s="113"/>
      <c r="RKR2700" s="113"/>
      <c r="RKS2700" s="113"/>
      <c r="RKT2700" s="113"/>
      <c r="RKU2700" s="113"/>
      <c r="RKV2700" s="113"/>
      <c r="RKW2700" s="113"/>
      <c r="RKX2700" s="113"/>
      <c r="RKY2700" s="113"/>
      <c r="RKZ2700" s="113"/>
      <c r="RLA2700" s="113"/>
      <c r="RLB2700" s="113"/>
      <c r="RLC2700" s="113"/>
      <c r="RLD2700" s="113"/>
      <c r="RLE2700" s="113"/>
      <c r="RLF2700" s="113"/>
      <c r="RLG2700" s="113"/>
      <c r="RLH2700" s="113"/>
      <c r="RLI2700" s="113"/>
      <c r="RLJ2700" s="113"/>
      <c r="RLK2700" s="113"/>
      <c r="RLL2700" s="113"/>
      <c r="RLM2700" s="113"/>
      <c r="RLN2700" s="113"/>
      <c r="RLO2700" s="113"/>
      <c r="RLP2700" s="113"/>
      <c r="RLQ2700" s="113"/>
      <c r="RLR2700" s="113"/>
      <c r="RLS2700" s="113"/>
      <c r="RLT2700" s="113"/>
      <c r="RLU2700" s="113"/>
      <c r="RLV2700" s="113"/>
      <c r="RLW2700" s="113"/>
      <c r="RLX2700" s="113"/>
      <c r="RLY2700" s="113"/>
      <c r="RLZ2700" s="113"/>
      <c r="RMA2700" s="113"/>
      <c r="RMB2700" s="113"/>
      <c r="RMC2700" s="113"/>
      <c r="RMD2700" s="113"/>
      <c r="RME2700" s="113"/>
      <c r="RMF2700" s="113"/>
      <c r="RMG2700" s="113"/>
      <c r="RMH2700" s="113"/>
      <c r="RMI2700" s="113"/>
      <c r="RMJ2700" s="113"/>
      <c r="RMK2700" s="113"/>
      <c r="RML2700" s="113"/>
      <c r="RMM2700" s="113"/>
      <c r="RMN2700" s="113"/>
      <c r="RMO2700" s="113"/>
      <c r="RMP2700" s="113"/>
      <c r="RMQ2700" s="113"/>
      <c r="RMR2700" s="113"/>
      <c r="RMS2700" s="113"/>
      <c r="RMT2700" s="113"/>
      <c r="RMU2700" s="113"/>
      <c r="RMV2700" s="113"/>
      <c r="RMW2700" s="113"/>
      <c r="RMX2700" s="113"/>
      <c r="RMY2700" s="113"/>
      <c r="RMZ2700" s="113"/>
      <c r="RNA2700" s="113"/>
      <c r="RNB2700" s="113"/>
      <c r="RNC2700" s="113"/>
      <c r="RND2700" s="113"/>
      <c r="RNE2700" s="113"/>
      <c r="RNF2700" s="113"/>
      <c r="RNG2700" s="113"/>
      <c r="RNH2700" s="113"/>
      <c r="RNI2700" s="113"/>
      <c r="RNJ2700" s="113"/>
      <c r="RNK2700" s="113"/>
      <c r="RNL2700" s="113"/>
      <c r="RNM2700" s="113"/>
      <c r="RNN2700" s="113"/>
      <c r="RNO2700" s="113"/>
      <c r="RNP2700" s="113"/>
      <c r="RNQ2700" s="113"/>
      <c r="RNR2700" s="113"/>
      <c r="RNS2700" s="113"/>
      <c r="RNT2700" s="113"/>
      <c r="RNU2700" s="113"/>
      <c r="RNV2700" s="113"/>
      <c r="RNW2700" s="113"/>
      <c r="RNX2700" s="113"/>
      <c r="RNY2700" s="113"/>
      <c r="RNZ2700" s="113"/>
      <c r="ROA2700" s="113"/>
      <c r="ROB2700" s="113"/>
      <c r="ROC2700" s="113"/>
      <c r="ROD2700" s="113"/>
      <c r="ROE2700" s="113"/>
      <c r="ROF2700" s="113"/>
      <c r="ROG2700" s="113"/>
      <c r="ROH2700" s="113"/>
      <c r="ROI2700" s="113"/>
      <c r="ROJ2700" s="113"/>
      <c r="ROK2700" s="113"/>
      <c r="ROL2700" s="113"/>
      <c r="ROM2700" s="113"/>
      <c r="RON2700" s="113"/>
      <c r="ROO2700" s="113"/>
      <c r="ROP2700" s="113"/>
      <c r="ROQ2700" s="113"/>
      <c r="ROR2700" s="113"/>
      <c r="ROS2700" s="113"/>
      <c r="ROT2700" s="113"/>
      <c r="ROU2700" s="113"/>
      <c r="ROV2700" s="113"/>
      <c r="ROW2700" s="113"/>
      <c r="ROX2700" s="113"/>
      <c r="ROY2700" s="113"/>
      <c r="ROZ2700" s="113"/>
      <c r="RPA2700" s="113"/>
      <c r="RPB2700" s="113"/>
      <c r="RPC2700" s="113"/>
      <c r="RPD2700" s="113"/>
      <c r="RPE2700" s="113"/>
      <c r="RPF2700" s="113"/>
      <c r="RPG2700" s="113"/>
      <c r="RPH2700" s="113"/>
      <c r="RPI2700" s="113"/>
      <c r="RPJ2700" s="113"/>
      <c r="RPK2700" s="113"/>
      <c r="RPL2700" s="113"/>
      <c r="RPM2700" s="113"/>
      <c r="RPN2700" s="113"/>
      <c r="RPO2700" s="113"/>
      <c r="RPP2700" s="113"/>
      <c r="RPQ2700" s="113"/>
      <c r="RPR2700" s="113"/>
      <c r="RPS2700" s="113"/>
      <c r="RPT2700" s="113"/>
      <c r="RPU2700" s="113"/>
      <c r="RPV2700" s="113"/>
      <c r="RPW2700" s="113"/>
      <c r="RPX2700" s="113"/>
      <c r="RPY2700" s="113"/>
      <c r="RPZ2700" s="113"/>
      <c r="RQA2700" s="113"/>
      <c r="RQB2700" s="113"/>
      <c r="RQC2700" s="113"/>
      <c r="RQD2700" s="113"/>
      <c r="RQE2700" s="113"/>
      <c r="RQF2700" s="113"/>
      <c r="RQG2700" s="113"/>
      <c r="RQH2700" s="113"/>
      <c r="RQI2700" s="113"/>
      <c r="RQJ2700" s="113"/>
      <c r="RQK2700" s="113"/>
      <c r="RQL2700" s="113"/>
      <c r="RQM2700" s="113"/>
      <c r="RQN2700" s="113"/>
      <c r="RQO2700" s="113"/>
      <c r="RQP2700" s="113"/>
      <c r="RQQ2700" s="113"/>
      <c r="RQR2700" s="113"/>
      <c r="RQS2700" s="113"/>
      <c r="RQT2700" s="113"/>
      <c r="RQU2700" s="113"/>
      <c r="RQV2700" s="113"/>
      <c r="RQW2700" s="113"/>
      <c r="RQX2700" s="113"/>
      <c r="RQY2700" s="113"/>
      <c r="RQZ2700" s="113"/>
      <c r="RRA2700" s="113"/>
      <c r="RRB2700" s="113"/>
      <c r="RRC2700" s="113"/>
      <c r="RRD2700" s="113"/>
      <c r="RRE2700" s="113"/>
      <c r="RRF2700" s="113"/>
      <c r="RRG2700" s="113"/>
      <c r="RRH2700" s="113"/>
      <c r="RRI2700" s="113"/>
      <c r="RRJ2700" s="113"/>
      <c r="RRK2700" s="113"/>
      <c r="RRL2700" s="113"/>
      <c r="RRM2700" s="113"/>
      <c r="RRN2700" s="113"/>
      <c r="RRO2700" s="113"/>
      <c r="RRP2700" s="113"/>
      <c r="RRQ2700" s="113"/>
      <c r="RRR2700" s="113"/>
      <c r="RRS2700" s="113"/>
      <c r="RRT2700" s="113"/>
      <c r="RRU2700" s="113"/>
      <c r="RRV2700" s="113"/>
      <c r="RRW2700" s="113"/>
      <c r="RRX2700" s="113"/>
      <c r="RRY2700" s="113"/>
      <c r="RRZ2700" s="113"/>
      <c r="RSA2700" s="113"/>
      <c r="RSB2700" s="113"/>
      <c r="RSC2700" s="113"/>
      <c r="RSD2700" s="113"/>
      <c r="RSE2700" s="113"/>
      <c r="RSF2700" s="113"/>
      <c r="RSG2700" s="113"/>
      <c r="RSH2700" s="113"/>
      <c r="RSI2700" s="113"/>
      <c r="RSJ2700" s="113"/>
      <c r="RSK2700" s="113"/>
      <c r="RSL2700" s="113"/>
      <c r="RSM2700" s="113"/>
      <c r="RSN2700" s="113"/>
      <c r="RSO2700" s="113"/>
      <c r="RSP2700" s="113"/>
      <c r="RSQ2700" s="113"/>
      <c r="RSR2700" s="113"/>
      <c r="RSS2700" s="113"/>
      <c r="RST2700" s="113"/>
      <c r="RSU2700" s="113"/>
      <c r="RSV2700" s="113"/>
      <c r="RSW2700" s="113"/>
      <c r="RSX2700" s="113"/>
      <c r="RSY2700" s="113"/>
      <c r="RSZ2700" s="113"/>
      <c r="RTA2700" s="113"/>
      <c r="RTB2700" s="113"/>
      <c r="RTC2700" s="113"/>
      <c r="RTD2700" s="113"/>
      <c r="RTE2700" s="113"/>
      <c r="RTF2700" s="113"/>
      <c r="RTG2700" s="113"/>
      <c r="RTH2700" s="113"/>
      <c r="RTI2700" s="113"/>
      <c r="RTJ2700" s="113"/>
      <c r="RTK2700" s="113"/>
      <c r="RTL2700" s="113"/>
      <c r="RTM2700" s="113"/>
      <c r="RTN2700" s="113"/>
      <c r="RTO2700" s="113"/>
      <c r="RTP2700" s="113"/>
      <c r="RTQ2700" s="113"/>
      <c r="RTR2700" s="113"/>
      <c r="RTS2700" s="113"/>
      <c r="RTT2700" s="113"/>
      <c r="RTU2700" s="113"/>
      <c r="RTV2700" s="113"/>
      <c r="RTW2700" s="113"/>
      <c r="RTX2700" s="113"/>
      <c r="RTY2700" s="113"/>
      <c r="RTZ2700" s="113"/>
      <c r="RUA2700" s="113"/>
      <c r="RUB2700" s="113"/>
      <c r="RUC2700" s="113"/>
      <c r="RUD2700" s="113"/>
      <c r="RUE2700" s="113"/>
      <c r="RUF2700" s="113"/>
      <c r="RUG2700" s="113"/>
      <c r="RUH2700" s="113"/>
      <c r="RUI2700" s="113"/>
      <c r="RUJ2700" s="113"/>
      <c r="RUK2700" s="113"/>
      <c r="RUL2700" s="113"/>
      <c r="RUM2700" s="113"/>
      <c r="RUN2700" s="113"/>
      <c r="RUO2700" s="113"/>
      <c r="RUP2700" s="113"/>
      <c r="RUQ2700" s="113"/>
      <c r="RUR2700" s="113"/>
      <c r="RUS2700" s="113"/>
      <c r="RUT2700" s="113"/>
      <c r="RUU2700" s="113"/>
      <c r="RUV2700" s="113"/>
      <c r="RUW2700" s="113"/>
      <c r="RUX2700" s="113"/>
      <c r="RUY2700" s="113"/>
      <c r="RUZ2700" s="113"/>
      <c r="RVA2700" s="113"/>
      <c r="RVB2700" s="113"/>
      <c r="RVC2700" s="113"/>
      <c r="RVD2700" s="113"/>
      <c r="RVE2700" s="113"/>
      <c r="RVF2700" s="113"/>
      <c r="RVG2700" s="113"/>
      <c r="RVH2700" s="113"/>
      <c r="RVI2700" s="113"/>
      <c r="RVJ2700" s="113"/>
      <c r="RVK2700" s="113"/>
      <c r="RVL2700" s="113"/>
      <c r="RVM2700" s="113"/>
      <c r="RVN2700" s="113"/>
      <c r="RVO2700" s="113"/>
      <c r="RVP2700" s="113"/>
      <c r="RVQ2700" s="113"/>
      <c r="RVR2700" s="113"/>
      <c r="RVS2700" s="113"/>
      <c r="RVT2700" s="113"/>
      <c r="RVU2700" s="113"/>
      <c r="RVV2700" s="113"/>
      <c r="RVW2700" s="113"/>
      <c r="RVX2700" s="113"/>
      <c r="RVY2700" s="113"/>
      <c r="RVZ2700" s="113"/>
      <c r="RWA2700" s="113"/>
      <c r="RWB2700" s="113"/>
      <c r="RWC2700" s="113"/>
      <c r="RWD2700" s="113"/>
      <c r="RWE2700" s="113"/>
      <c r="RWF2700" s="113"/>
      <c r="RWG2700" s="113"/>
      <c r="RWH2700" s="113"/>
      <c r="RWI2700" s="113"/>
      <c r="RWJ2700" s="113"/>
      <c r="RWK2700" s="113"/>
      <c r="RWL2700" s="113"/>
      <c r="RWM2700" s="113"/>
      <c r="RWN2700" s="113"/>
      <c r="RWO2700" s="113"/>
      <c r="RWP2700" s="113"/>
      <c r="RWQ2700" s="113"/>
      <c r="RWR2700" s="113"/>
      <c r="RWS2700" s="113"/>
      <c r="RWT2700" s="113"/>
      <c r="RWU2700" s="113"/>
      <c r="RWV2700" s="113"/>
      <c r="RWW2700" s="113"/>
      <c r="RWX2700" s="113"/>
      <c r="RWY2700" s="113"/>
      <c r="RWZ2700" s="113"/>
      <c r="RXA2700" s="113"/>
      <c r="RXB2700" s="113"/>
      <c r="RXC2700" s="113"/>
      <c r="RXD2700" s="113"/>
      <c r="RXE2700" s="113"/>
      <c r="RXF2700" s="113"/>
      <c r="RXG2700" s="113"/>
      <c r="RXH2700" s="113"/>
      <c r="RXI2700" s="113"/>
      <c r="RXJ2700" s="113"/>
      <c r="RXK2700" s="113"/>
      <c r="RXL2700" s="113"/>
      <c r="RXM2700" s="113"/>
      <c r="RXN2700" s="113"/>
      <c r="RXO2700" s="113"/>
      <c r="RXP2700" s="113"/>
      <c r="RXQ2700" s="113"/>
      <c r="RXR2700" s="113"/>
      <c r="RXS2700" s="113"/>
      <c r="RXT2700" s="113"/>
      <c r="RXU2700" s="113"/>
      <c r="RXV2700" s="113"/>
      <c r="RXW2700" s="113"/>
      <c r="RXX2700" s="113"/>
      <c r="RXY2700" s="113"/>
      <c r="RXZ2700" s="113"/>
      <c r="RYA2700" s="113"/>
      <c r="RYB2700" s="113"/>
      <c r="RYC2700" s="113"/>
      <c r="RYD2700" s="113"/>
      <c r="RYE2700" s="113"/>
      <c r="RYF2700" s="113"/>
      <c r="RYG2700" s="113"/>
      <c r="RYH2700" s="113"/>
      <c r="RYI2700" s="113"/>
      <c r="RYJ2700" s="113"/>
      <c r="RYK2700" s="113"/>
      <c r="RYL2700" s="113"/>
      <c r="RYM2700" s="113"/>
      <c r="RYN2700" s="113"/>
      <c r="RYO2700" s="113"/>
      <c r="RYP2700" s="113"/>
      <c r="RYQ2700" s="113"/>
      <c r="RYR2700" s="113"/>
      <c r="RYS2700" s="113"/>
      <c r="RYT2700" s="113"/>
      <c r="RYU2700" s="113"/>
      <c r="RYV2700" s="113"/>
      <c r="RYW2700" s="113"/>
      <c r="RYX2700" s="113"/>
      <c r="RYY2700" s="113"/>
      <c r="RYZ2700" s="113"/>
      <c r="RZA2700" s="113"/>
      <c r="RZB2700" s="113"/>
      <c r="RZC2700" s="113"/>
      <c r="RZD2700" s="113"/>
      <c r="RZE2700" s="113"/>
      <c r="RZF2700" s="113"/>
      <c r="RZG2700" s="113"/>
      <c r="RZH2700" s="113"/>
      <c r="RZI2700" s="113"/>
      <c r="RZJ2700" s="113"/>
      <c r="RZK2700" s="113"/>
      <c r="RZL2700" s="113"/>
      <c r="RZM2700" s="113"/>
      <c r="RZN2700" s="113"/>
      <c r="RZO2700" s="113"/>
      <c r="RZP2700" s="113"/>
      <c r="RZQ2700" s="113"/>
      <c r="RZR2700" s="113"/>
      <c r="RZS2700" s="113"/>
      <c r="RZT2700" s="113"/>
      <c r="RZU2700" s="113"/>
      <c r="RZV2700" s="113"/>
      <c r="RZW2700" s="113"/>
      <c r="RZX2700" s="113"/>
      <c r="RZY2700" s="113"/>
      <c r="RZZ2700" s="113"/>
      <c r="SAA2700" s="113"/>
      <c r="SAB2700" s="113"/>
      <c r="SAC2700" s="113"/>
      <c r="SAD2700" s="113"/>
      <c r="SAE2700" s="113"/>
      <c r="SAF2700" s="113"/>
      <c r="SAG2700" s="113"/>
      <c r="SAH2700" s="113"/>
      <c r="SAI2700" s="113"/>
      <c r="SAJ2700" s="113"/>
      <c r="SAK2700" s="113"/>
      <c r="SAL2700" s="113"/>
      <c r="SAM2700" s="113"/>
      <c r="SAN2700" s="113"/>
      <c r="SAO2700" s="113"/>
      <c r="SAP2700" s="113"/>
      <c r="SAQ2700" s="113"/>
      <c r="SAR2700" s="113"/>
      <c r="SAS2700" s="113"/>
      <c r="SAT2700" s="113"/>
      <c r="SAU2700" s="113"/>
      <c r="SAV2700" s="113"/>
      <c r="SAW2700" s="113"/>
      <c r="SAX2700" s="113"/>
      <c r="SAY2700" s="113"/>
      <c r="SAZ2700" s="113"/>
      <c r="SBA2700" s="113"/>
      <c r="SBB2700" s="113"/>
      <c r="SBC2700" s="113"/>
      <c r="SBD2700" s="113"/>
      <c r="SBE2700" s="113"/>
      <c r="SBF2700" s="113"/>
      <c r="SBG2700" s="113"/>
      <c r="SBH2700" s="113"/>
      <c r="SBI2700" s="113"/>
      <c r="SBJ2700" s="113"/>
      <c r="SBK2700" s="113"/>
      <c r="SBL2700" s="113"/>
      <c r="SBM2700" s="113"/>
      <c r="SBN2700" s="113"/>
      <c r="SBO2700" s="113"/>
      <c r="SBP2700" s="113"/>
      <c r="SBQ2700" s="113"/>
      <c r="SBR2700" s="113"/>
      <c r="SBS2700" s="113"/>
      <c r="SBT2700" s="113"/>
      <c r="SBU2700" s="113"/>
      <c r="SBV2700" s="113"/>
      <c r="SBW2700" s="113"/>
      <c r="SBX2700" s="113"/>
      <c r="SBY2700" s="113"/>
      <c r="SBZ2700" s="113"/>
      <c r="SCA2700" s="113"/>
      <c r="SCB2700" s="113"/>
      <c r="SCC2700" s="113"/>
      <c r="SCD2700" s="113"/>
      <c r="SCE2700" s="113"/>
      <c r="SCF2700" s="113"/>
      <c r="SCG2700" s="113"/>
      <c r="SCH2700" s="113"/>
      <c r="SCI2700" s="113"/>
      <c r="SCJ2700" s="113"/>
      <c r="SCK2700" s="113"/>
      <c r="SCL2700" s="113"/>
      <c r="SCM2700" s="113"/>
      <c r="SCN2700" s="113"/>
      <c r="SCO2700" s="113"/>
      <c r="SCP2700" s="113"/>
      <c r="SCQ2700" s="113"/>
      <c r="SCR2700" s="113"/>
      <c r="SCS2700" s="113"/>
      <c r="SCT2700" s="113"/>
      <c r="SCU2700" s="113"/>
      <c r="SCV2700" s="113"/>
      <c r="SCW2700" s="113"/>
      <c r="SCX2700" s="113"/>
      <c r="SCY2700" s="113"/>
      <c r="SCZ2700" s="113"/>
      <c r="SDA2700" s="113"/>
      <c r="SDB2700" s="113"/>
      <c r="SDC2700" s="113"/>
      <c r="SDD2700" s="113"/>
      <c r="SDE2700" s="113"/>
      <c r="SDF2700" s="113"/>
      <c r="SDG2700" s="113"/>
      <c r="SDH2700" s="113"/>
      <c r="SDI2700" s="113"/>
      <c r="SDJ2700" s="113"/>
      <c r="SDK2700" s="113"/>
      <c r="SDL2700" s="113"/>
      <c r="SDM2700" s="113"/>
      <c r="SDN2700" s="113"/>
      <c r="SDO2700" s="113"/>
      <c r="SDP2700" s="113"/>
      <c r="SDQ2700" s="113"/>
      <c r="SDR2700" s="113"/>
      <c r="SDS2700" s="113"/>
      <c r="SDT2700" s="113"/>
      <c r="SDU2700" s="113"/>
      <c r="SDV2700" s="113"/>
      <c r="SDW2700" s="113"/>
      <c r="SDX2700" s="113"/>
      <c r="SDY2700" s="113"/>
      <c r="SDZ2700" s="113"/>
      <c r="SEA2700" s="113"/>
      <c r="SEB2700" s="113"/>
      <c r="SEC2700" s="113"/>
      <c r="SED2700" s="113"/>
      <c r="SEE2700" s="113"/>
      <c r="SEF2700" s="113"/>
      <c r="SEG2700" s="113"/>
      <c r="SEH2700" s="113"/>
      <c r="SEI2700" s="113"/>
      <c r="SEJ2700" s="113"/>
      <c r="SEK2700" s="113"/>
      <c r="SEL2700" s="113"/>
      <c r="SEM2700" s="113"/>
      <c r="SEN2700" s="113"/>
      <c r="SEO2700" s="113"/>
      <c r="SEP2700" s="113"/>
      <c r="SEQ2700" s="113"/>
      <c r="SER2700" s="113"/>
      <c r="SES2700" s="113"/>
      <c r="SET2700" s="113"/>
      <c r="SEU2700" s="113"/>
      <c r="SEV2700" s="113"/>
      <c r="SEW2700" s="113"/>
      <c r="SEX2700" s="113"/>
      <c r="SEY2700" s="113"/>
      <c r="SEZ2700" s="113"/>
      <c r="SFA2700" s="113"/>
      <c r="SFB2700" s="113"/>
      <c r="SFC2700" s="113"/>
      <c r="SFD2700" s="113"/>
      <c r="SFE2700" s="113"/>
      <c r="SFF2700" s="113"/>
      <c r="SFG2700" s="113"/>
      <c r="SFH2700" s="113"/>
      <c r="SFI2700" s="113"/>
      <c r="SFJ2700" s="113"/>
      <c r="SFK2700" s="113"/>
      <c r="SFL2700" s="113"/>
      <c r="SFM2700" s="113"/>
      <c r="SFN2700" s="113"/>
      <c r="SFO2700" s="113"/>
      <c r="SFP2700" s="113"/>
      <c r="SFQ2700" s="113"/>
      <c r="SFR2700" s="113"/>
      <c r="SFS2700" s="113"/>
      <c r="SFT2700" s="113"/>
      <c r="SFU2700" s="113"/>
      <c r="SFV2700" s="113"/>
      <c r="SFW2700" s="113"/>
      <c r="SFX2700" s="113"/>
      <c r="SFY2700" s="113"/>
      <c r="SFZ2700" s="113"/>
      <c r="SGA2700" s="113"/>
      <c r="SGB2700" s="113"/>
      <c r="SGC2700" s="113"/>
      <c r="SGD2700" s="113"/>
      <c r="SGE2700" s="113"/>
      <c r="SGF2700" s="113"/>
      <c r="SGG2700" s="113"/>
      <c r="SGH2700" s="113"/>
      <c r="SGI2700" s="113"/>
      <c r="SGJ2700" s="113"/>
      <c r="SGK2700" s="113"/>
      <c r="SGL2700" s="113"/>
      <c r="SGM2700" s="113"/>
      <c r="SGN2700" s="113"/>
      <c r="SGO2700" s="113"/>
      <c r="SGP2700" s="113"/>
      <c r="SGQ2700" s="113"/>
      <c r="SGR2700" s="113"/>
      <c r="SGS2700" s="113"/>
      <c r="SGT2700" s="113"/>
      <c r="SGU2700" s="113"/>
      <c r="SGV2700" s="113"/>
      <c r="SGW2700" s="113"/>
      <c r="SGX2700" s="113"/>
      <c r="SGY2700" s="113"/>
      <c r="SGZ2700" s="113"/>
      <c r="SHA2700" s="113"/>
      <c r="SHB2700" s="113"/>
      <c r="SHC2700" s="113"/>
      <c r="SHD2700" s="113"/>
      <c r="SHE2700" s="113"/>
      <c r="SHF2700" s="113"/>
      <c r="SHG2700" s="113"/>
      <c r="SHH2700" s="113"/>
      <c r="SHI2700" s="113"/>
      <c r="SHJ2700" s="113"/>
      <c r="SHK2700" s="113"/>
      <c r="SHL2700" s="113"/>
      <c r="SHM2700" s="113"/>
      <c r="SHN2700" s="113"/>
      <c r="SHO2700" s="113"/>
      <c r="SHP2700" s="113"/>
      <c r="SHQ2700" s="113"/>
      <c r="SHR2700" s="113"/>
      <c r="SHS2700" s="113"/>
      <c r="SHT2700" s="113"/>
      <c r="SHU2700" s="113"/>
      <c r="SHV2700" s="113"/>
      <c r="SHW2700" s="113"/>
      <c r="SHX2700" s="113"/>
      <c r="SHY2700" s="113"/>
      <c r="SHZ2700" s="113"/>
      <c r="SIA2700" s="113"/>
      <c r="SIB2700" s="113"/>
      <c r="SIC2700" s="113"/>
      <c r="SID2700" s="113"/>
      <c r="SIE2700" s="113"/>
      <c r="SIF2700" s="113"/>
      <c r="SIG2700" s="113"/>
      <c r="SIH2700" s="113"/>
      <c r="SII2700" s="113"/>
      <c r="SIJ2700" s="113"/>
      <c r="SIK2700" s="113"/>
      <c r="SIL2700" s="113"/>
      <c r="SIM2700" s="113"/>
      <c r="SIN2700" s="113"/>
      <c r="SIO2700" s="113"/>
      <c r="SIP2700" s="113"/>
      <c r="SIQ2700" s="113"/>
      <c r="SIR2700" s="113"/>
      <c r="SIS2700" s="113"/>
      <c r="SIT2700" s="113"/>
      <c r="SIU2700" s="113"/>
      <c r="SIV2700" s="113"/>
      <c r="SIW2700" s="113"/>
      <c r="SIX2700" s="113"/>
      <c r="SIY2700" s="113"/>
      <c r="SIZ2700" s="113"/>
      <c r="SJA2700" s="113"/>
      <c r="SJB2700" s="113"/>
      <c r="SJC2700" s="113"/>
      <c r="SJD2700" s="113"/>
      <c r="SJE2700" s="113"/>
      <c r="SJF2700" s="113"/>
      <c r="SJG2700" s="113"/>
      <c r="SJH2700" s="113"/>
      <c r="SJI2700" s="113"/>
      <c r="SJJ2700" s="113"/>
      <c r="SJK2700" s="113"/>
      <c r="SJL2700" s="113"/>
      <c r="SJM2700" s="113"/>
      <c r="SJN2700" s="113"/>
      <c r="SJO2700" s="113"/>
      <c r="SJP2700" s="113"/>
      <c r="SJQ2700" s="113"/>
      <c r="SJR2700" s="113"/>
      <c r="SJS2700" s="113"/>
      <c r="SJT2700" s="113"/>
      <c r="SJU2700" s="113"/>
      <c r="SJV2700" s="113"/>
      <c r="SJW2700" s="113"/>
      <c r="SJX2700" s="113"/>
      <c r="SJY2700" s="113"/>
      <c r="SJZ2700" s="113"/>
      <c r="SKA2700" s="113"/>
      <c r="SKB2700" s="113"/>
      <c r="SKC2700" s="113"/>
      <c r="SKD2700" s="113"/>
      <c r="SKE2700" s="113"/>
      <c r="SKF2700" s="113"/>
      <c r="SKG2700" s="113"/>
      <c r="SKH2700" s="113"/>
      <c r="SKI2700" s="113"/>
      <c r="SKJ2700" s="113"/>
      <c r="SKK2700" s="113"/>
      <c r="SKL2700" s="113"/>
      <c r="SKM2700" s="113"/>
      <c r="SKN2700" s="113"/>
      <c r="SKO2700" s="113"/>
      <c r="SKP2700" s="113"/>
      <c r="SKQ2700" s="113"/>
      <c r="SKR2700" s="113"/>
      <c r="SKS2700" s="113"/>
      <c r="SKT2700" s="113"/>
      <c r="SKU2700" s="113"/>
      <c r="SKV2700" s="113"/>
      <c r="SKW2700" s="113"/>
      <c r="SKX2700" s="113"/>
      <c r="SKY2700" s="113"/>
      <c r="SKZ2700" s="113"/>
      <c r="SLA2700" s="113"/>
      <c r="SLB2700" s="113"/>
      <c r="SLC2700" s="113"/>
      <c r="SLD2700" s="113"/>
      <c r="SLE2700" s="113"/>
      <c r="SLF2700" s="113"/>
      <c r="SLG2700" s="113"/>
      <c r="SLH2700" s="113"/>
      <c r="SLI2700" s="113"/>
      <c r="SLJ2700" s="113"/>
      <c r="SLK2700" s="113"/>
      <c r="SLL2700" s="113"/>
      <c r="SLM2700" s="113"/>
      <c r="SLN2700" s="113"/>
      <c r="SLO2700" s="113"/>
      <c r="SLP2700" s="113"/>
      <c r="SLQ2700" s="113"/>
      <c r="SLR2700" s="113"/>
      <c r="SLS2700" s="113"/>
      <c r="SLT2700" s="113"/>
      <c r="SLU2700" s="113"/>
      <c r="SLV2700" s="113"/>
      <c r="SLW2700" s="113"/>
      <c r="SLX2700" s="113"/>
      <c r="SLY2700" s="113"/>
      <c r="SLZ2700" s="113"/>
      <c r="SMA2700" s="113"/>
      <c r="SMB2700" s="113"/>
      <c r="SMC2700" s="113"/>
      <c r="SMD2700" s="113"/>
      <c r="SME2700" s="113"/>
      <c r="SMF2700" s="113"/>
      <c r="SMG2700" s="113"/>
      <c r="SMH2700" s="113"/>
      <c r="SMI2700" s="113"/>
      <c r="SMJ2700" s="113"/>
      <c r="SMK2700" s="113"/>
      <c r="SML2700" s="113"/>
      <c r="SMM2700" s="113"/>
      <c r="SMN2700" s="113"/>
      <c r="SMO2700" s="113"/>
      <c r="SMP2700" s="113"/>
      <c r="SMQ2700" s="113"/>
      <c r="SMR2700" s="113"/>
      <c r="SMS2700" s="113"/>
      <c r="SMT2700" s="113"/>
      <c r="SMU2700" s="113"/>
      <c r="SMV2700" s="113"/>
      <c r="SMW2700" s="113"/>
      <c r="SMX2700" s="113"/>
      <c r="SMY2700" s="113"/>
      <c r="SMZ2700" s="113"/>
      <c r="SNA2700" s="113"/>
      <c r="SNB2700" s="113"/>
      <c r="SNC2700" s="113"/>
      <c r="SND2700" s="113"/>
      <c r="SNE2700" s="113"/>
      <c r="SNF2700" s="113"/>
      <c r="SNG2700" s="113"/>
      <c r="SNH2700" s="113"/>
      <c r="SNI2700" s="113"/>
      <c r="SNJ2700" s="113"/>
      <c r="SNK2700" s="113"/>
      <c r="SNL2700" s="113"/>
      <c r="SNM2700" s="113"/>
      <c r="SNN2700" s="113"/>
      <c r="SNO2700" s="113"/>
      <c r="SNP2700" s="113"/>
      <c r="SNQ2700" s="113"/>
      <c r="SNR2700" s="113"/>
      <c r="SNS2700" s="113"/>
      <c r="SNT2700" s="113"/>
      <c r="SNU2700" s="113"/>
      <c r="SNV2700" s="113"/>
      <c r="SNW2700" s="113"/>
      <c r="SNX2700" s="113"/>
      <c r="SNY2700" s="113"/>
      <c r="SNZ2700" s="113"/>
      <c r="SOA2700" s="113"/>
      <c r="SOB2700" s="113"/>
      <c r="SOC2700" s="113"/>
      <c r="SOD2700" s="113"/>
      <c r="SOE2700" s="113"/>
      <c r="SOF2700" s="113"/>
      <c r="SOG2700" s="113"/>
      <c r="SOH2700" s="113"/>
      <c r="SOI2700" s="113"/>
      <c r="SOJ2700" s="113"/>
      <c r="SOK2700" s="113"/>
      <c r="SOL2700" s="113"/>
      <c r="SOM2700" s="113"/>
      <c r="SON2700" s="113"/>
      <c r="SOO2700" s="113"/>
      <c r="SOP2700" s="113"/>
      <c r="SOQ2700" s="113"/>
      <c r="SOR2700" s="113"/>
      <c r="SOS2700" s="113"/>
      <c r="SOT2700" s="113"/>
      <c r="SOU2700" s="113"/>
      <c r="SOV2700" s="113"/>
      <c r="SOW2700" s="113"/>
      <c r="SOX2700" s="113"/>
      <c r="SOY2700" s="113"/>
      <c r="SOZ2700" s="113"/>
      <c r="SPA2700" s="113"/>
      <c r="SPB2700" s="113"/>
      <c r="SPC2700" s="113"/>
      <c r="SPD2700" s="113"/>
      <c r="SPE2700" s="113"/>
      <c r="SPF2700" s="113"/>
      <c r="SPG2700" s="113"/>
      <c r="SPH2700" s="113"/>
      <c r="SPI2700" s="113"/>
      <c r="SPJ2700" s="113"/>
      <c r="SPK2700" s="113"/>
      <c r="SPL2700" s="113"/>
      <c r="SPM2700" s="113"/>
      <c r="SPN2700" s="113"/>
      <c r="SPO2700" s="113"/>
      <c r="SPP2700" s="113"/>
      <c r="SPQ2700" s="113"/>
      <c r="SPR2700" s="113"/>
      <c r="SPS2700" s="113"/>
      <c r="SPT2700" s="113"/>
      <c r="SPU2700" s="113"/>
      <c r="SPV2700" s="113"/>
      <c r="SPW2700" s="113"/>
      <c r="SPX2700" s="113"/>
      <c r="SPY2700" s="113"/>
      <c r="SPZ2700" s="113"/>
      <c r="SQA2700" s="113"/>
      <c r="SQB2700" s="113"/>
      <c r="SQC2700" s="113"/>
      <c r="SQD2700" s="113"/>
      <c r="SQE2700" s="113"/>
      <c r="SQF2700" s="113"/>
      <c r="SQG2700" s="113"/>
      <c r="SQH2700" s="113"/>
      <c r="SQI2700" s="113"/>
      <c r="SQJ2700" s="113"/>
      <c r="SQK2700" s="113"/>
      <c r="SQL2700" s="113"/>
      <c r="SQM2700" s="113"/>
      <c r="SQN2700" s="113"/>
      <c r="SQO2700" s="113"/>
      <c r="SQP2700" s="113"/>
      <c r="SQQ2700" s="113"/>
      <c r="SQR2700" s="113"/>
      <c r="SQS2700" s="113"/>
      <c r="SQT2700" s="113"/>
      <c r="SQU2700" s="113"/>
      <c r="SQV2700" s="113"/>
      <c r="SQW2700" s="113"/>
      <c r="SQX2700" s="113"/>
      <c r="SQY2700" s="113"/>
      <c r="SQZ2700" s="113"/>
      <c r="SRA2700" s="113"/>
      <c r="SRB2700" s="113"/>
      <c r="SRC2700" s="113"/>
      <c r="SRD2700" s="113"/>
      <c r="SRE2700" s="113"/>
      <c r="SRF2700" s="113"/>
      <c r="SRG2700" s="113"/>
      <c r="SRH2700" s="113"/>
      <c r="SRI2700" s="113"/>
      <c r="SRJ2700" s="113"/>
      <c r="SRK2700" s="113"/>
      <c r="SRL2700" s="113"/>
      <c r="SRM2700" s="113"/>
      <c r="SRN2700" s="113"/>
      <c r="SRO2700" s="113"/>
      <c r="SRP2700" s="113"/>
      <c r="SRQ2700" s="113"/>
      <c r="SRR2700" s="113"/>
      <c r="SRS2700" s="113"/>
      <c r="SRT2700" s="113"/>
      <c r="SRU2700" s="113"/>
      <c r="SRV2700" s="113"/>
      <c r="SRW2700" s="113"/>
      <c r="SRX2700" s="113"/>
      <c r="SRY2700" s="113"/>
      <c r="SRZ2700" s="113"/>
      <c r="SSA2700" s="113"/>
      <c r="SSB2700" s="113"/>
      <c r="SSC2700" s="113"/>
      <c r="SSD2700" s="113"/>
      <c r="SSE2700" s="113"/>
      <c r="SSF2700" s="113"/>
      <c r="SSG2700" s="113"/>
      <c r="SSH2700" s="113"/>
      <c r="SSI2700" s="113"/>
      <c r="SSJ2700" s="113"/>
      <c r="SSK2700" s="113"/>
      <c r="SSL2700" s="113"/>
      <c r="SSM2700" s="113"/>
      <c r="SSN2700" s="113"/>
      <c r="SSO2700" s="113"/>
      <c r="SSP2700" s="113"/>
      <c r="SSQ2700" s="113"/>
      <c r="SSR2700" s="113"/>
      <c r="SSS2700" s="113"/>
      <c r="SST2700" s="113"/>
      <c r="SSU2700" s="113"/>
      <c r="SSV2700" s="113"/>
      <c r="SSW2700" s="113"/>
      <c r="SSX2700" s="113"/>
      <c r="SSY2700" s="113"/>
      <c r="SSZ2700" s="113"/>
      <c r="STA2700" s="113"/>
      <c r="STB2700" s="113"/>
      <c r="STC2700" s="113"/>
      <c r="STD2700" s="113"/>
      <c r="STE2700" s="113"/>
      <c r="STF2700" s="113"/>
      <c r="STG2700" s="113"/>
      <c r="STH2700" s="113"/>
      <c r="STI2700" s="113"/>
      <c r="STJ2700" s="113"/>
      <c r="STK2700" s="113"/>
      <c r="STL2700" s="113"/>
      <c r="STM2700" s="113"/>
      <c r="STN2700" s="113"/>
      <c r="STO2700" s="113"/>
      <c r="STP2700" s="113"/>
      <c r="STQ2700" s="113"/>
      <c r="STR2700" s="113"/>
      <c r="STS2700" s="113"/>
      <c r="STT2700" s="113"/>
      <c r="STU2700" s="113"/>
      <c r="STV2700" s="113"/>
      <c r="STW2700" s="113"/>
      <c r="STX2700" s="113"/>
      <c r="STY2700" s="113"/>
      <c r="STZ2700" s="113"/>
      <c r="SUA2700" s="113"/>
      <c r="SUB2700" s="113"/>
      <c r="SUC2700" s="113"/>
      <c r="SUD2700" s="113"/>
      <c r="SUE2700" s="113"/>
      <c r="SUF2700" s="113"/>
      <c r="SUG2700" s="113"/>
      <c r="SUH2700" s="113"/>
      <c r="SUI2700" s="113"/>
      <c r="SUJ2700" s="113"/>
      <c r="SUK2700" s="113"/>
      <c r="SUL2700" s="113"/>
      <c r="SUM2700" s="113"/>
      <c r="SUN2700" s="113"/>
      <c r="SUO2700" s="113"/>
      <c r="SUP2700" s="113"/>
      <c r="SUQ2700" s="113"/>
      <c r="SUR2700" s="113"/>
      <c r="SUS2700" s="113"/>
      <c r="SUT2700" s="113"/>
      <c r="SUU2700" s="113"/>
      <c r="SUV2700" s="113"/>
      <c r="SUW2700" s="113"/>
      <c r="SUX2700" s="113"/>
      <c r="SUY2700" s="113"/>
      <c r="SUZ2700" s="113"/>
      <c r="SVA2700" s="113"/>
      <c r="SVB2700" s="113"/>
      <c r="SVC2700" s="113"/>
      <c r="SVD2700" s="113"/>
      <c r="SVE2700" s="113"/>
      <c r="SVF2700" s="113"/>
      <c r="SVG2700" s="113"/>
      <c r="SVH2700" s="113"/>
      <c r="SVI2700" s="113"/>
      <c r="SVJ2700" s="113"/>
      <c r="SVK2700" s="113"/>
      <c r="SVL2700" s="113"/>
      <c r="SVM2700" s="113"/>
      <c r="SVN2700" s="113"/>
      <c r="SVO2700" s="113"/>
      <c r="SVP2700" s="113"/>
      <c r="SVQ2700" s="113"/>
      <c r="SVR2700" s="113"/>
      <c r="SVS2700" s="113"/>
      <c r="SVT2700" s="113"/>
      <c r="SVU2700" s="113"/>
      <c r="SVV2700" s="113"/>
      <c r="SVW2700" s="113"/>
      <c r="SVX2700" s="113"/>
      <c r="SVY2700" s="113"/>
      <c r="SVZ2700" s="113"/>
      <c r="SWA2700" s="113"/>
      <c r="SWB2700" s="113"/>
      <c r="SWC2700" s="113"/>
      <c r="SWD2700" s="113"/>
      <c r="SWE2700" s="113"/>
      <c r="SWF2700" s="113"/>
      <c r="SWG2700" s="113"/>
      <c r="SWH2700" s="113"/>
      <c r="SWI2700" s="113"/>
      <c r="SWJ2700" s="113"/>
      <c r="SWK2700" s="113"/>
      <c r="SWL2700" s="113"/>
      <c r="SWM2700" s="113"/>
      <c r="SWN2700" s="113"/>
      <c r="SWO2700" s="113"/>
      <c r="SWP2700" s="113"/>
      <c r="SWQ2700" s="113"/>
      <c r="SWR2700" s="113"/>
      <c r="SWS2700" s="113"/>
      <c r="SWT2700" s="113"/>
      <c r="SWU2700" s="113"/>
      <c r="SWV2700" s="113"/>
      <c r="SWW2700" s="113"/>
      <c r="SWX2700" s="113"/>
      <c r="SWY2700" s="113"/>
      <c r="SWZ2700" s="113"/>
      <c r="SXA2700" s="113"/>
      <c r="SXB2700" s="113"/>
      <c r="SXC2700" s="113"/>
      <c r="SXD2700" s="113"/>
      <c r="SXE2700" s="113"/>
      <c r="SXF2700" s="113"/>
      <c r="SXG2700" s="113"/>
      <c r="SXH2700" s="113"/>
      <c r="SXI2700" s="113"/>
      <c r="SXJ2700" s="113"/>
      <c r="SXK2700" s="113"/>
      <c r="SXL2700" s="113"/>
      <c r="SXM2700" s="113"/>
      <c r="SXN2700" s="113"/>
      <c r="SXO2700" s="113"/>
      <c r="SXP2700" s="113"/>
      <c r="SXQ2700" s="113"/>
      <c r="SXR2700" s="113"/>
      <c r="SXS2700" s="113"/>
      <c r="SXT2700" s="113"/>
      <c r="SXU2700" s="113"/>
      <c r="SXV2700" s="113"/>
      <c r="SXW2700" s="113"/>
      <c r="SXX2700" s="113"/>
      <c r="SXY2700" s="113"/>
      <c r="SXZ2700" s="113"/>
      <c r="SYA2700" s="113"/>
      <c r="SYB2700" s="113"/>
      <c r="SYC2700" s="113"/>
      <c r="SYD2700" s="113"/>
      <c r="SYE2700" s="113"/>
      <c r="SYF2700" s="113"/>
      <c r="SYG2700" s="113"/>
      <c r="SYH2700" s="113"/>
      <c r="SYI2700" s="113"/>
      <c r="SYJ2700" s="113"/>
      <c r="SYK2700" s="113"/>
      <c r="SYL2700" s="113"/>
      <c r="SYM2700" s="113"/>
      <c r="SYN2700" s="113"/>
      <c r="SYO2700" s="113"/>
      <c r="SYP2700" s="113"/>
      <c r="SYQ2700" s="113"/>
      <c r="SYR2700" s="113"/>
      <c r="SYS2700" s="113"/>
      <c r="SYT2700" s="113"/>
      <c r="SYU2700" s="113"/>
      <c r="SYV2700" s="113"/>
      <c r="SYW2700" s="113"/>
      <c r="SYX2700" s="113"/>
      <c r="SYY2700" s="113"/>
      <c r="SYZ2700" s="113"/>
      <c r="SZA2700" s="113"/>
      <c r="SZB2700" s="113"/>
      <c r="SZC2700" s="113"/>
      <c r="SZD2700" s="113"/>
      <c r="SZE2700" s="113"/>
      <c r="SZF2700" s="113"/>
      <c r="SZG2700" s="113"/>
      <c r="SZH2700" s="113"/>
      <c r="SZI2700" s="113"/>
      <c r="SZJ2700" s="113"/>
      <c r="SZK2700" s="113"/>
      <c r="SZL2700" s="113"/>
      <c r="SZM2700" s="113"/>
      <c r="SZN2700" s="113"/>
      <c r="SZO2700" s="113"/>
      <c r="SZP2700" s="113"/>
      <c r="SZQ2700" s="113"/>
      <c r="SZR2700" s="113"/>
      <c r="SZS2700" s="113"/>
      <c r="SZT2700" s="113"/>
      <c r="SZU2700" s="113"/>
      <c r="SZV2700" s="113"/>
      <c r="SZW2700" s="113"/>
      <c r="SZX2700" s="113"/>
      <c r="SZY2700" s="113"/>
      <c r="SZZ2700" s="113"/>
      <c r="TAA2700" s="113"/>
      <c r="TAB2700" s="113"/>
      <c r="TAC2700" s="113"/>
      <c r="TAD2700" s="113"/>
      <c r="TAE2700" s="113"/>
      <c r="TAF2700" s="113"/>
      <c r="TAG2700" s="113"/>
      <c r="TAH2700" s="113"/>
      <c r="TAI2700" s="113"/>
      <c r="TAJ2700" s="113"/>
      <c r="TAK2700" s="113"/>
      <c r="TAL2700" s="113"/>
      <c r="TAM2700" s="113"/>
      <c r="TAN2700" s="113"/>
      <c r="TAO2700" s="113"/>
      <c r="TAP2700" s="113"/>
      <c r="TAQ2700" s="113"/>
      <c r="TAR2700" s="113"/>
      <c r="TAS2700" s="113"/>
      <c r="TAT2700" s="113"/>
      <c r="TAU2700" s="113"/>
      <c r="TAV2700" s="113"/>
      <c r="TAW2700" s="113"/>
      <c r="TAX2700" s="113"/>
      <c r="TAY2700" s="113"/>
      <c r="TAZ2700" s="113"/>
      <c r="TBA2700" s="113"/>
      <c r="TBB2700" s="113"/>
      <c r="TBC2700" s="113"/>
      <c r="TBD2700" s="113"/>
      <c r="TBE2700" s="113"/>
      <c r="TBF2700" s="113"/>
      <c r="TBG2700" s="113"/>
      <c r="TBH2700" s="113"/>
      <c r="TBI2700" s="113"/>
      <c r="TBJ2700" s="113"/>
      <c r="TBK2700" s="113"/>
      <c r="TBL2700" s="113"/>
      <c r="TBM2700" s="113"/>
      <c r="TBN2700" s="113"/>
      <c r="TBO2700" s="113"/>
      <c r="TBP2700" s="113"/>
      <c r="TBQ2700" s="113"/>
      <c r="TBR2700" s="113"/>
      <c r="TBS2700" s="113"/>
      <c r="TBT2700" s="113"/>
      <c r="TBU2700" s="113"/>
      <c r="TBV2700" s="113"/>
      <c r="TBW2700" s="113"/>
      <c r="TBX2700" s="113"/>
      <c r="TBY2700" s="113"/>
      <c r="TBZ2700" s="113"/>
      <c r="TCA2700" s="113"/>
      <c r="TCB2700" s="113"/>
      <c r="TCC2700" s="113"/>
      <c r="TCD2700" s="113"/>
      <c r="TCE2700" s="113"/>
      <c r="TCF2700" s="113"/>
      <c r="TCG2700" s="113"/>
      <c r="TCH2700" s="113"/>
      <c r="TCI2700" s="113"/>
      <c r="TCJ2700" s="113"/>
      <c r="TCK2700" s="113"/>
      <c r="TCL2700" s="113"/>
      <c r="TCM2700" s="113"/>
      <c r="TCN2700" s="113"/>
      <c r="TCO2700" s="113"/>
      <c r="TCP2700" s="113"/>
      <c r="TCQ2700" s="113"/>
      <c r="TCR2700" s="113"/>
      <c r="TCS2700" s="113"/>
      <c r="TCT2700" s="113"/>
      <c r="TCU2700" s="113"/>
      <c r="TCV2700" s="113"/>
      <c r="TCW2700" s="113"/>
      <c r="TCX2700" s="113"/>
      <c r="TCY2700" s="113"/>
      <c r="TCZ2700" s="113"/>
      <c r="TDA2700" s="113"/>
      <c r="TDB2700" s="113"/>
      <c r="TDC2700" s="113"/>
      <c r="TDD2700" s="113"/>
      <c r="TDE2700" s="113"/>
      <c r="TDF2700" s="113"/>
      <c r="TDG2700" s="113"/>
      <c r="TDH2700" s="113"/>
      <c r="TDI2700" s="113"/>
      <c r="TDJ2700" s="113"/>
      <c r="TDK2700" s="113"/>
      <c r="TDL2700" s="113"/>
      <c r="TDM2700" s="113"/>
      <c r="TDN2700" s="113"/>
      <c r="TDO2700" s="113"/>
      <c r="TDP2700" s="113"/>
      <c r="TDQ2700" s="113"/>
      <c r="TDR2700" s="113"/>
      <c r="TDS2700" s="113"/>
      <c r="TDT2700" s="113"/>
      <c r="TDU2700" s="113"/>
      <c r="TDV2700" s="113"/>
      <c r="TDW2700" s="113"/>
      <c r="TDX2700" s="113"/>
      <c r="TDY2700" s="113"/>
      <c r="TDZ2700" s="113"/>
      <c r="TEA2700" s="113"/>
      <c r="TEB2700" s="113"/>
      <c r="TEC2700" s="113"/>
      <c r="TED2700" s="113"/>
      <c r="TEE2700" s="113"/>
      <c r="TEF2700" s="113"/>
      <c r="TEG2700" s="113"/>
      <c r="TEH2700" s="113"/>
      <c r="TEI2700" s="113"/>
      <c r="TEJ2700" s="113"/>
      <c r="TEK2700" s="113"/>
      <c r="TEL2700" s="113"/>
      <c r="TEM2700" s="113"/>
      <c r="TEN2700" s="113"/>
      <c r="TEO2700" s="113"/>
      <c r="TEP2700" s="113"/>
      <c r="TEQ2700" s="113"/>
      <c r="TER2700" s="113"/>
      <c r="TES2700" s="113"/>
      <c r="TET2700" s="113"/>
      <c r="TEU2700" s="113"/>
      <c r="TEV2700" s="113"/>
      <c r="TEW2700" s="113"/>
      <c r="TEX2700" s="113"/>
      <c r="TEY2700" s="113"/>
      <c r="TEZ2700" s="113"/>
      <c r="TFA2700" s="113"/>
      <c r="TFB2700" s="113"/>
      <c r="TFC2700" s="113"/>
      <c r="TFD2700" s="113"/>
      <c r="TFE2700" s="113"/>
      <c r="TFF2700" s="113"/>
      <c r="TFG2700" s="113"/>
      <c r="TFH2700" s="113"/>
      <c r="TFI2700" s="113"/>
      <c r="TFJ2700" s="113"/>
      <c r="TFK2700" s="113"/>
      <c r="TFL2700" s="113"/>
      <c r="TFM2700" s="113"/>
      <c r="TFN2700" s="113"/>
      <c r="TFO2700" s="113"/>
      <c r="TFP2700" s="113"/>
      <c r="TFQ2700" s="113"/>
      <c r="TFR2700" s="113"/>
      <c r="TFS2700" s="113"/>
      <c r="TFT2700" s="113"/>
      <c r="TFU2700" s="113"/>
      <c r="TFV2700" s="113"/>
      <c r="TFW2700" s="113"/>
      <c r="TFX2700" s="113"/>
      <c r="TFY2700" s="113"/>
      <c r="TFZ2700" s="113"/>
      <c r="TGA2700" s="113"/>
      <c r="TGB2700" s="113"/>
      <c r="TGC2700" s="113"/>
      <c r="TGD2700" s="113"/>
      <c r="TGE2700" s="113"/>
      <c r="TGF2700" s="113"/>
      <c r="TGG2700" s="113"/>
      <c r="TGH2700" s="113"/>
      <c r="TGI2700" s="113"/>
      <c r="TGJ2700" s="113"/>
      <c r="TGK2700" s="113"/>
      <c r="TGL2700" s="113"/>
      <c r="TGM2700" s="113"/>
      <c r="TGN2700" s="113"/>
      <c r="TGO2700" s="113"/>
      <c r="TGP2700" s="113"/>
      <c r="TGQ2700" s="113"/>
      <c r="TGR2700" s="113"/>
      <c r="TGS2700" s="113"/>
      <c r="TGT2700" s="113"/>
      <c r="TGU2700" s="113"/>
      <c r="TGV2700" s="113"/>
      <c r="TGW2700" s="113"/>
      <c r="TGX2700" s="113"/>
      <c r="TGY2700" s="113"/>
      <c r="TGZ2700" s="113"/>
      <c r="THA2700" s="113"/>
      <c r="THB2700" s="113"/>
      <c r="THC2700" s="113"/>
      <c r="THD2700" s="113"/>
      <c r="THE2700" s="113"/>
      <c r="THF2700" s="113"/>
      <c r="THG2700" s="113"/>
      <c r="THH2700" s="113"/>
      <c r="THI2700" s="113"/>
      <c r="THJ2700" s="113"/>
      <c r="THK2700" s="113"/>
      <c r="THL2700" s="113"/>
      <c r="THM2700" s="113"/>
      <c r="THN2700" s="113"/>
      <c r="THO2700" s="113"/>
      <c r="THP2700" s="113"/>
      <c r="THQ2700" s="113"/>
      <c r="THR2700" s="113"/>
      <c r="THS2700" s="113"/>
      <c r="THT2700" s="113"/>
      <c r="THU2700" s="113"/>
      <c r="THV2700" s="113"/>
      <c r="THW2700" s="113"/>
      <c r="THX2700" s="113"/>
      <c r="THY2700" s="113"/>
      <c r="THZ2700" s="113"/>
      <c r="TIA2700" s="113"/>
      <c r="TIB2700" s="113"/>
      <c r="TIC2700" s="113"/>
      <c r="TID2700" s="113"/>
      <c r="TIE2700" s="113"/>
      <c r="TIF2700" s="113"/>
      <c r="TIG2700" s="113"/>
      <c r="TIH2700" s="113"/>
      <c r="TII2700" s="113"/>
      <c r="TIJ2700" s="113"/>
      <c r="TIK2700" s="113"/>
      <c r="TIL2700" s="113"/>
      <c r="TIM2700" s="113"/>
      <c r="TIN2700" s="113"/>
      <c r="TIO2700" s="113"/>
      <c r="TIP2700" s="113"/>
      <c r="TIQ2700" s="113"/>
      <c r="TIR2700" s="113"/>
      <c r="TIS2700" s="113"/>
      <c r="TIT2700" s="113"/>
      <c r="TIU2700" s="113"/>
      <c r="TIV2700" s="113"/>
      <c r="TIW2700" s="113"/>
      <c r="TIX2700" s="113"/>
      <c r="TIY2700" s="113"/>
      <c r="TIZ2700" s="113"/>
      <c r="TJA2700" s="113"/>
      <c r="TJB2700" s="113"/>
      <c r="TJC2700" s="113"/>
      <c r="TJD2700" s="113"/>
      <c r="TJE2700" s="113"/>
      <c r="TJF2700" s="113"/>
      <c r="TJG2700" s="113"/>
      <c r="TJH2700" s="113"/>
      <c r="TJI2700" s="113"/>
      <c r="TJJ2700" s="113"/>
      <c r="TJK2700" s="113"/>
      <c r="TJL2700" s="113"/>
      <c r="TJM2700" s="113"/>
      <c r="TJN2700" s="113"/>
      <c r="TJO2700" s="113"/>
      <c r="TJP2700" s="113"/>
      <c r="TJQ2700" s="113"/>
      <c r="TJR2700" s="113"/>
      <c r="TJS2700" s="113"/>
      <c r="TJT2700" s="113"/>
      <c r="TJU2700" s="113"/>
      <c r="TJV2700" s="113"/>
      <c r="TJW2700" s="113"/>
      <c r="TJX2700" s="113"/>
      <c r="TJY2700" s="113"/>
      <c r="TJZ2700" s="113"/>
      <c r="TKA2700" s="113"/>
      <c r="TKB2700" s="113"/>
      <c r="TKC2700" s="113"/>
      <c r="TKD2700" s="113"/>
      <c r="TKE2700" s="113"/>
      <c r="TKF2700" s="113"/>
      <c r="TKG2700" s="113"/>
      <c r="TKH2700" s="113"/>
      <c r="TKI2700" s="113"/>
      <c r="TKJ2700" s="113"/>
      <c r="TKK2700" s="113"/>
      <c r="TKL2700" s="113"/>
      <c r="TKM2700" s="113"/>
      <c r="TKN2700" s="113"/>
      <c r="TKO2700" s="113"/>
      <c r="TKP2700" s="113"/>
      <c r="TKQ2700" s="113"/>
      <c r="TKR2700" s="113"/>
      <c r="TKS2700" s="113"/>
      <c r="TKT2700" s="113"/>
      <c r="TKU2700" s="113"/>
      <c r="TKV2700" s="113"/>
      <c r="TKW2700" s="113"/>
      <c r="TKX2700" s="113"/>
      <c r="TKY2700" s="113"/>
      <c r="TKZ2700" s="113"/>
      <c r="TLA2700" s="113"/>
      <c r="TLB2700" s="113"/>
      <c r="TLC2700" s="113"/>
      <c r="TLD2700" s="113"/>
      <c r="TLE2700" s="113"/>
      <c r="TLF2700" s="113"/>
      <c r="TLG2700" s="113"/>
      <c r="TLH2700" s="113"/>
      <c r="TLI2700" s="113"/>
      <c r="TLJ2700" s="113"/>
      <c r="TLK2700" s="113"/>
      <c r="TLL2700" s="113"/>
      <c r="TLM2700" s="113"/>
      <c r="TLN2700" s="113"/>
      <c r="TLO2700" s="113"/>
      <c r="TLP2700" s="113"/>
      <c r="TLQ2700" s="113"/>
      <c r="TLR2700" s="113"/>
      <c r="TLS2700" s="113"/>
      <c r="TLT2700" s="113"/>
      <c r="TLU2700" s="113"/>
      <c r="TLV2700" s="113"/>
      <c r="TLW2700" s="113"/>
      <c r="TLX2700" s="113"/>
      <c r="TLY2700" s="113"/>
      <c r="TLZ2700" s="113"/>
      <c r="TMA2700" s="113"/>
      <c r="TMB2700" s="113"/>
      <c r="TMC2700" s="113"/>
      <c r="TMD2700" s="113"/>
      <c r="TME2700" s="113"/>
      <c r="TMF2700" s="113"/>
      <c r="TMG2700" s="113"/>
      <c r="TMH2700" s="113"/>
      <c r="TMI2700" s="113"/>
      <c r="TMJ2700" s="113"/>
      <c r="TMK2700" s="113"/>
      <c r="TML2700" s="113"/>
      <c r="TMM2700" s="113"/>
      <c r="TMN2700" s="113"/>
      <c r="TMO2700" s="113"/>
      <c r="TMP2700" s="113"/>
      <c r="TMQ2700" s="113"/>
      <c r="TMR2700" s="113"/>
      <c r="TMS2700" s="113"/>
      <c r="TMT2700" s="113"/>
      <c r="TMU2700" s="113"/>
      <c r="TMV2700" s="113"/>
      <c r="TMW2700" s="113"/>
      <c r="TMX2700" s="113"/>
      <c r="TMY2700" s="113"/>
      <c r="TMZ2700" s="113"/>
      <c r="TNA2700" s="113"/>
      <c r="TNB2700" s="113"/>
      <c r="TNC2700" s="113"/>
      <c r="TND2700" s="113"/>
      <c r="TNE2700" s="113"/>
      <c r="TNF2700" s="113"/>
      <c r="TNG2700" s="113"/>
      <c r="TNH2700" s="113"/>
      <c r="TNI2700" s="113"/>
      <c r="TNJ2700" s="113"/>
      <c r="TNK2700" s="113"/>
      <c r="TNL2700" s="113"/>
      <c r="TNM2700" s="113"/>
      <c r="TNN2700" s="113"/>
      <c r="TNO2700" s="113"/>
      <c r="TNP2700" s="113"/>
      <c r="TNQ2700" s="113"/>
      <c r="TNR2700" s="113"/>
      <c r="TNS2700" s="113"/>
      <c r="TNT2700" s="113"/>
      <c r="TNU2700" s="113"/>
      <c r="TNV2700" s="113"/>
      <c r="TNW2700" s="113"/>
      <c r="TNX2700" s="113"/>
      <c r="TNY2700" s="113"/>
      <c r="TNZ2700" s="113"/>
      <c r="TOA2700" s="113"/>
      <c r="TOB2700" s="113"/>
      <c r="TOC2700" s="113"/>
      <c r="TOD2700" s="113"/>
      <c r="TOE2700" s="113"/>
      <c r="TOF2700" s="113"/>
      <c r="TOG2700" s="113"/>
      <c r="TOH2700" s="113"/>
      <c r="TOI2700" s="113"/>
      <c r="TOJ2700" s="113"/>
      <c r="TOK2700" s="113"/>
      <c r="TOL2700" s="113"/>
      <c r="TOM2700" s="113"/>
      <c r="TON2700" s="113"/>
      <c r="TOO2700" s="113"/>
      <c r="TOP2700" s="113"/>
      <c r="TOQ2700" s="113"/>
      <c r="TOR2700" s="113"/>
      <c r="TOS2700" s="113"/>
      <c r="TOT2700" s="113"/>
      <c r="TOU2700" s="113"/>
      <c r="TOV2700" s="113"/>
      <c r="TOW2700" s="113"/>
      <c r="TOX2700" s="113"/>
      <c r="TOY2700" s="113"/>
      <c r="TOZ2700" s="113"/>
      <c r="TPA2700" s="113"/>
      <c r="TPB2700" s="113"/>
      <c r="TPC2700" s="113"/>
      <c r="TPD2700" s="113"/>
      <c r="TPE2700" s="113"/>
      <c r="TPF2700" s="113"/>
      <c r="TPG2700" s="113"/>
      <c r="TPH2700" s="113"/>
      <c r="TPI2700" s="113"/>
      <c r="TPJ2700" s="113"/>
      <c r="TPK2700" s="113"/>
      <c r="TPL2700" s="113"/>
      <c r="TPM2700" s="113"/>
      <c r="TPN2700" s="113"/>
      <c r="TPO2700" s="113"/>
      <c r="TPP2700" s="113"/>
      <c r="TPQ2700" s="113"/>
      <c r="TPR2700" s="113"/>
      <c r="TPS2700" s="113"/>
      <c r="TPT2700" s="113"/>
      <c r="TPU2700" s="113"/>
      <c r="TPV2700" s="113"/>
      <c r="TPW2700" s="113"/>
      <c r="TPX2700" s="113"/>
      <c r="TPY2700" s="113"/>
      <c r="TPZ2700" s="113"/>
      <c r="TQA2700" s="113"/>
      <c r="TQB2700" s="113"/>
      <c r="TQC2700" s="113"/>
      <c r="TQD2700" s="113"/>
      <c r="TQE2700" s="113"/>
      <c r="TQF2700" s="113"/>
      <c r="TQG2700" s="113"/>
      <c r="TQH2700" s="113"/>
      <c r="TQI2700" s="113"/>
      <c r="TQJ2700" s="113"/>
      <c r="TQK2700" s="113"/>
      <c r="TQL2700" s="113"/>
      <c r="TQM2700" s="113"/>
      <c r="TQN2700" s="113"/>
      <c r="TQO2700" s="113"/>
      <c r="TQP2700" s="113"/>
      <c r="TQQ2700" s="113"/>
      <c r="TQR2700" s="113"/>
      <c r="TQS2700" s="113"/>
      <c r="TQT2700" s="113"/>
      <c r="TQU2700" s="113"/>
      <c r="TQV2700" s="113"/>
      <c r="TQW2700" s="113"/>
      <c r="TQX2700" s="113"/>
      <c r="TQY2700" s="113"/>
      <c r="TQZ2700" s="113"/>
      <c r="TRA2700" s="113"/>
      <c r="TRB2700" s="113"/>
      <c r="TRC2700" s="113"/>
      <c r="TRD2700" s="113"/>
      <c r="TRE2700" s="113"/>
      <c r="TRF2700" s="113"/>
      <c r="TRG2700" s="113"/>
      <c r="TRH2700" s="113"/>
      <c r="TRI2700" s="113"/>
      <c r="TRJ2700" s="113"/>
      <c r="TRK2700" s="113"/>
      <c r="TRL2700" s="113"/>
      <c r="TRM2700" s="113"/>
      <c r="TRN2700" s="113"/>
      <c r="TRO2700" s="113"/>
      <c r="TRP2700" s="113"/>
      <c r="TRQ2700" s="113"/>
      <c r="TRR2700" s="113"/>
      <c r="TRS2700" s="113"/>
      <c r="TRT2700" s="113"/>
      <c r="TRU2700" s="113"/>
      <c r="TRV2700" s="113"/>
      <c r="TRW2700" s="113"/>
      <c r="TRX2700" s="113"/>
      <c r="TRY2700" s="113"/>
      <c r="TRZ2700" s="113"/>
      <c r="TSA2700" s="113"/>
      <c r="TSB2700" s="113"/>
      <c r="TSC2700" s="113"/>
      <c r="TSD2700" s="113"/>
      <c r="TSE2700" s="113"/>
      <c r="TSF2700" s="113"/>
      <c r="TSG2700" s="113"/>
      <c r="TSH2700" s="113"/>
      <c r="TSI2700" s="113"/>
      <c r="TSJ2700" s="113"/>
      <c r="TSK2700" s="113"/>
      <c r="TSL2700" s="113"/>
      <c r="TSM2700" s="113"/>
      <c r="TSN2700" s="113"/>
      <c r="TSO2700" s="113"/>
      <c r="TSP2700" s="113"/>
      <c r="TSQ2700" s="113"/>
      <c r="TSR2700" s="113"/>
      <c r="TSS2700" s="113"/>
      <c r="TST2700" s="113"/>
      <c r="TSU2700" s="113"/>
      <c r="TSV2700" s="113"/>
      <c r="TSW2700" s="113"/>
      <c r="TSX2700" s="113"/>
      <c r="TSY2700" s="113"/>
      <c r="TSZ2700" s="113"/>
      <c r="TTA2700" s="113"/>
      <c r="TTB2700" s="113"/>
      <c r="TTC2700" s="113"/>
      <c r="TTD2700" s="113"/>
      <c r="TTE2700" s="113"/>
      <c r="TTF2700" s="113"/>
      <c r="TTG2700" s="113"/>
      <c r="TTH2700" s="113"/>
      <c r="TTI2700" s="113"/>
      <c r="TTJ2700" s="113"/>
      <c r="TTK2700" s="113"/>
      <c r="TTL2700" s="113"/>
      <c r="TTM2700" s="113"/>
      <c r="TTN2700" s="113"/>
      <c r="TTO2700" s="113"/>
      <c r="TTP2700" s="113"/>
      <c r="TTQ2700" s="113"/>
      <c r="TTR2700" s="113"/>
      <c r="TTS2700" s="113"/>
      <c r="TTT2700" s="113"/>
      <c r="TTU2700" s="113"/>
      <c r="TTV2700" s="113"/>
      <c r="TTW2700" s="113"/>
      <c r="TTX2700" s="113"/>
      <c r="TTY2700" s="113"/>
      <c r="TTZ2700" s="113"/>
      <c r="TUA2700" s="113"/>
      <c r="TUB2700" s="113"/>
      <c r="TUC2700" s="113"/>
      <c r="TUD2700" s="113"/>
      <c r="TUE2700" s="113"/>
      <c r="TUF2700" s="113"/>
      <c r="TUG2700" s="113"/>
      <c r="TUH2700" s="113"/>
      <c r="TUI2700" s="113"/>
      <c r="TUJ2700" s="113"/>
      <c r="TUK2700" s="113"/>
      <c r="TUL2700" s="113"/>
      <c r="TUM2700" s="113"/>
      <c r="TUN2700" s="113"/>
      <c r="TUO2700" s="113"/>
      <c r="TUP2700" s="113"/>
      <c r="TUQ2700" s="113"/>
      <c r="TUR2700" s="113"/>
      <c r="TUS2700" s="113"/>
      <c r="TUT2700" s="113"/>
      <c r="TUU2700" s="113"/>
      <c r="TUV2700" s="113"/>
      <c r="TUW2700" s="113"/>
      <c r="TUX2700" s="113"/>
      <c r="TUY2700" s="113"/>
      <c r="TUZ2700" s="113"/>
      <c r="TVA2700" s="113"/>
      <c r="TVB2700" s="113"/>
      <c r="TVC2700" s="113"/>
      <c r="TVD2700" s="113"/>
      <c r="TVE2700" s="113"/>
      <c r="TVF2700" s="113"/>
      <c r="TVG2700" s="113"/>
      <c r="TVH2700" s="113"/>
      <c r="TVI2700" s="113"/>
      <c r="TVJ2700" s="113"/>
      <c r="TVK2700" s="113"/>
      <c r="TVL2700" s="113"/>
      <c r="TVM2700" s="113"/>
      <c r="TVN2700" s="113"/>
      <c r="TVO2700" s="113"/>
      <c r="TVP2700" s="113"/>
      <c r="TVQ2700" s="113"/>
      <c r="TVR2700" s="113"/>
      <c r="TVS2700" s="113"/>
      <c r="TVT2700" s="113"/>
      <c r="TVU2700" s="113"/>
      <c r="TVV2700" s="113"/>
      <c r="TVW2700" s="113"/>
      <c r="TVX2700" s="113"/>
      <c r="TVY2700" s="113"/>
      <c r="TVZ2700" s="113"/>
      <c r="TWA2700" s="113"/>
      <c r="TWB2700" s="113"/>
      <c r="TWC2700" s="113"/>
      <c r="TWD2700" s="113"/>
      <c r="TWE2700" s="113"/>
      <c r="TWF2700" s="113"/>
      <c r="TWG2700" s="113"/>
      <c r="TWH2700" s="113"/>
      <c r="TWI2700" s="113"/>
      <c r="TWJ2700" s="113"/>
      <c r="TWK2700" s="113"/>
      <c r="TWL2700" s="113"/>
      <c r="TWM2700" s="113"/>
      <c r="TWN2700" s="113"/>
      <c r="TWO2700" s="113"/>
      <c r="TWP2700" s="113"/>
      <c r="TWQ2700" s="113"/>
      <c r="TWR2700" s="113"/>
      <c r="TWS2700" s="113"/>
      <c r="TWT2700" s="113"/>
      <c r="TWU2700" s="113"/>
      <c r="TWV2700" s="113"/>
      <c r="TWW2700" s="113"/>
      <c r="TWX2700" s="113"/>
      <c r="TWY2700" s="113"/>
      <c r="TWZ2700" s="113"/>
      <c r="TXA2700" s="113"/>
      <c r="TXB2700" s="113"/>
      <c r="TXC2700" s="113"/>
      <c r="TXD2700" s="113"/>
      <c r="TXE2700" s="113"/>
      <c r="TXF2700" s="113"/>
      <c r="TXG2700" s="113"/>
      <c r="TXH2700" s="113"/>
      <c r="TXI2700" s="113"/>
      <c r="TXJ2700" s="113"/>
      <c r="TXK2700" s="113"/>
      <c r="TXL2700" s="113"/>
      <c r="TXM2700" s="113"/>
      <c r="TXN2700" s="113"/>
      <c r="TXO2700" s="113"/>
      <c r="TXP2700" s="113"/>
      <c r="TXQ2700" s="113"/>
      <c r="TXR2700" s="113"/>
      <c r="TXS2700" s="113"/>
      <c r="TXT2700" s="113"/>
      <c r="TXU2700" s="113"/>
      <c r="TXV2700" s="113"/>
      <c r="TXW2700" s="113"/>
      <c r="TXX2700" s="113"/>
      <c r="TXY2700" s="113"/>
      <c r="TXZ2700" s="113"/>
      <c r="TYA2700" s="113"/>
      <c r="TYB2700" s="113"/>
      <c r="TYC2700" s="113"/>
      <c r="TYD2700" s="113"/>
      <c r="TYE2700" s="113"/>
      <c r="TYF2700" s="113"/>
      <c r="TYG2700" s="113"/>
      <c r="TYH2700" s="113"/>
      <c r="TYI2700" s="113"/>
      <c r="TYJ2700" s="113"/>
      <c r="TYK2700" s="113"/>
      <c r="TYL2700" s="113"/>
      <c r="TYM2700" s="113"/>
      <c r="TYN2700" s="113"/>
      <c r="TYO2700" s="113"/>
      <c r="TYP2700" s="113"/>
      <c r="TYQ2700" s="113"/>
      <c r="TYR2700" s="113"/>
      <c r="TYS2700" s="113"/>
      <c r="TYT2700" s="113"/>
      <c r="TYU2700" s="113"/>
      <c r="TYV2700" s="113"/>
      <c r="TYW2700" s="113"/>
      <c r="TYX2700" s="113"/>
      <c r="TYY2700" s="113"/>
      <c r="TYZ2700" s="113"/>
      <c r="TZA2700" s="113"/>
      <c r="TZB2700" s="113"/>
      <c r="TZC2700" s="113"/>
      <c r="TZD2700" s="113"/>
      <c r="TZE2700" s="113"/>
      <c r="TZF2700" s="113"/>
      <c r="TZG2700" s="113"/>
      <c r="TZH2700" s="113"/>
      <c r="TZI2700" s="113"/>
      <c r="TZJ2700" s="113"/>
      <c r="TZK2700" s="113"/>
      <c r="TZL2700" s="113"/>
      <c r="TZM2700" s="113"/>
      <c r="TZN2700" s="113"/>
      <c r="TZO2700" s="113"/>
      <c r="TZP2700" s="113"/>
      <c r="TZQ2700" s="113"/>
      <c r="TZR2700" s="113"/>
      <c r="TZS2700" s="113"/>
      <c r="TZT2700" s="113"/>
      <c r="TZU2700" s="113"/>
      <c r="TZV2700" s="113"/>
      <c r="TZW2700" s="113"/>
      <c r="TZX2700" s="113"/>
      <c r="TZY2700" s="113"/>
      <c r="TZZ2700" s="113"/>
      <c r="UAA2700" s="113"/>
      <c r="UAB2700" s="113"/>
      <c r="UAC2700" s="113"/>
      <c r="UAD2700" s="113"/>
      <c r="UAE2700" s="113"/>
      <c r="UAF2700" s="113"/>
      <c r="UAG2700" s="113"/>
      <c r="UAH2700" s="113"/>
      <c r="UAI2700" s="113"/>
      <c r="UAJ2700" s="113"/>
      <c r="UAK2700" s="113"/>
      <c r="UAL2700" s="113"/>
      <c r="UAM2700" s="113"/>
      <c r="UAN2700" s="113"/>
      <c r="UAO2700" s="113"/>
      <c r="UAP2700" s="113"/>
      <c r="UAQ2700" s="113"/>
      <c r="UAR2700" s="113"/>
      <c r="UAS2700" s="113"/>
      <c r="UAT2700" s="113"/>
      <c r="UAU2700" s="113"/>
      <c r="UAV2700" s="113"/>
      <c r="UAW2700" s="113"/>
      <c r="UAX2700" s="113"/>
      <c r="UAY2700" s="113"/>
      <c r="UAZ2700" s="113"/>
      <c r="UBA2700" s="113"/>
      <c r="UBB2700" s="113"/>
      <c r="UBC2700" s="113"/>
      <c r="UBD2700" s="113"/>
      <c r="UBE2700" s="113"/>
      <c r="UBF2700" s="113"/>
      <c r="UBG2700" s="113"/>
      <c r="UBH2700" s="113"/>
      <c r="UBI2700" s="113"/>
      <c r="UBJ2700" s="113"/>
      <c r="UBK2700" s="113"/>
      <c r="UBL2700" s="113"/>
      <c r="UBM2700" s="113"/>
      <c r="UBN2700" s="113"/>
      <c r="UBO2700" s="113"/>
      <c r="UBP2700" s="113"/>
      <c r="UBQ2700" s="113"/>
      <c r="UBR2700" s="113"/>
      <c r="UBS2700" s="113"/>
      <c r="UBT2700" s="113"/>
      <c r="UBU2700" s="113"/>
      <c r="UBV2700" s="113"/>
      <c r="UBW2700" s="113"/>
      <c r="UBX2700" s="113"/>
      <c r="UBY2700" s="113"/>
      <c r="UBZ2700" s="113"/>
      <c r="UCA2700" s="113"/>
      <c r="UCB2700" s="113"/>
      <c r="UCC2700" s="113"/>
      <c r="UCD2700" s="113"/>
      <c r="UCE2700" s="113"/>
      <c r="UCF2700" s="113"/>
      <c r="UCG2700" s="113"/>
      <c r="UCH2700" s="113"/>
      <c r="UCI2700" s="113"/>
      <c r="UCJ2700" s="113"/>
      <c r="UCK2700" s="113"/>
      <c r="UCL2700" s="113"/>
      <c r="UCM2700" s="113"/>
      <c r="UCN2700" s="113"/>
      <c r="UCO2700" s="113"/>
      <c r="UCP2700" s="113"/>
      <c r="UCQ2700" s="113"/>
      <c r="UCR2700" s="113"/>
      <c r="UCS2700" s="113"/>
      <c r="UCT2700" s="113"/>
      <c r="UCU2700" s="113"/>
      <c r="UCV2700" s="113"/>
      <c r="UCW2700" s="113"/>
      <c r="UCX2700" s="113"/>
      <c r="UCY2700" s="113"/>
      <c r="UCZ2700" s="113"/>
      <c r="UDA2700" s="113"/>
      <c r="UDB2700" s="113"/>
      <c r="UDC2700" s="113"/>
      <c r="UDD2700" s="113"/>
      <c r="UDE2700" s="113"/>
      <c r="UDF2700" s="113"/>
      <c r="UDG2700" s="113"/>
      <c r="UDH2700" s="113"/>
      <c r="UDI2700" s="113"/>
      <c r="UDJ2700" s="113"/>
      <c r="UDK2700" s="113"/>
      <c r="UDL2700" s="113"/>
      <c r="UDM2700" s="113"/>
      <c r="UDN2700" s="113"/>
      <c r="UDO2700" s="113"/>
      <c r="UDP2700" s="113"/>
      <c r="UDQ2700" s="113"/>
      <c r="UDR2700" s="113"/>
      <c r="UDS2700" s="113"/>
      <c r="UDT2700" s="113"/>
      <c r="UDU2700" s="113"/>
      <c r="UDV2700" s="113"/>
      <c r="UDW2700" s="113"/>
      <c r="UDX2700" s="113"/>
      <c r="UDY2700" s="113"/>
      <c r="UDZ2700" s="113"/>
      <c r="UEA2700" s="113"/>
      <c r="UEB2700" s="113"/>
      <c r="UEC2700" s="113"/>
      <c r="UED2700" s="113"/>
      <c r="UEE2700" s="113"/>
      <c r="UEF2700" s="113"/>
      <c r="UEG2700" s="113"/>
      <c r="UEH2700" s="113"/>
      <c r="UEI2700" s="113"/>
      <c r="UEJ2700" s="113"/>
      <c r="UEK2700" s="113"/>
      <c r="UEL2700" s="113"/>
      <c r="UEM2700" s="113"/>
      <c r="UEN2700" s="113"/>
      <c r="UEO2700" s="113"/>
      <c r="UEP2700" s="113"/>
      <c r="UEQ2700" s="113"/>
      <c r="UER2700" s="113"/>
      <c r="UES2700" s="113"/>
      <c r="UET2700" s="113"/>
      <c r="UEU2700" s="113"/>
      <c r="UEV2700" s="113"/>
      <c r="UEW2700" s="113"/>
      <c r="UEX2700" s="113"/>
      <c r="UEY2700" s="113"/>
      <c r="UEZ2700" s="113"/>
      <c r="UFA2700" s="113"/>
      <c r="UFB2700" s="113"/>
      <c r="UFC2700" s="113"/>
      <c r="UFD2700" s="113"/>
      <c r="UFE2700" s="113"/>
      <c r="UFF2700" s="113"/>
      <c r="UFG2700" s="113"/>
      <c r="UFH2700" s="113"/>
      <c r="UFI2700" s="113"/>
      <c r="UFJ2700" s="113"/>
      <c r="UFK2700" s="113"/>
      <c r="UFL2700" s="113"/>
      <c r="UFM2700" s="113"/>
      <c r="UFN2700" s="113"/>
      <c r="UFO2700" s="113"/>
      <c r="UFP2700" s="113"/>
      <c r="UFQ2700" s="113"/>
      <c r="UFR2700" s="113"/>
      <c r="UFS2700" s="113"/>
      <c r="UFT2700" s="113"/>
      <c r="UFU2700" s="113"/>
      <c r="UFV2700" s="113"/>
      <c r="UFW2700" s="113"/>
      <c r="UFX2700" s="113"/>
      <c r="UFY2700" s="113"/>
      <c r="UFZ2700" s="113"/>
      <c r="UGA2700" s="113"/>
      <c r="UGB2700" s="113"/>
      <c r="UGC2700" s="113"/>
      <c r="UGD2700" s="113"/>
      <c r="UGE2700" s="113"/>
      <c r="UGF2700" s="113"/>
      <c r="UGG2700" s="113"/>
      <c r="UGH2700" s="113"/>
      <c r="UGI2700" s="113"/>
      <c r="UGJ2700" s="113"/>
      <c r="UGK2700" s="113"/>
      <c r="UGL2700" s="113"/>
      <c r="UGM2700" s="113"/>
      <c r="UGN2700" s="113"/>
      <c r="UGO2700" s="113"/>
      <c r="UGP2700" s="113"/>
      <c r="UGQ2700" s="113"/>
      <c r="UGR2700" s="113"/>
      <c r="UGS2700" s="113"/>
      <c r="UGT2700" s="113"/>
      <c r="UGU2700" s="113"/>
      <c r="UGV2700" s="113"/>
      <c r="UGW2700" s="113"/>
      <c r="UGX2700" s="113"/>
      <c r="UGY2700" s="113"/>
      <c r="UGZ2700" s="113"/>
      <c r="UHA2700" s="113"/>
      <c r="UHB2700" s="113"/>
      <c r="UHC2700" s="113"/>
      <c r="UHD2700" s="113"/>
      <c r="UHE2700" s="113"/>
      <c r="UHF2700" s="113"/>
      <c r="UHG2700" s="113"/>
      <c r="UHH2700" s="113"/>
      <c r="UHI2700" s="113"/>
      <c r="UHJ2700" s="113"/>
      <c r="UHK2700" s="113"/>
      <c r="UHL2700" s="113"/>
      <c r="UHM2700" s="113"/>
      <c r="UHN2700" s="113"/>
      <c r="UHO2700" s="113"/>
      <c r="UHP2700" s="113"/>
      <c r="UHQ2700" s="113"/>
      <c r="UHR2700" s="113"/>
      <c r="UHS2700" s="113"/>
      <c r="UHT2700" s="113"/>
      <c r="UHU2700" s="113"/>
      <c r="UHV2700" s="113"/>
      <c r="UHW2700" s="113"/>
      <c r="UHX2700" s="113"/>
      <c r="UHY2700" s="113"/>
      <c r="UHZ2700" s="113"/>
      <c r="UIA2700" s="113"/>
      <c r="UIB2700" s="113"/>
      <c r="UIC2700" s="113"/>
      <c r="UID2700" s="113"/>
      <c r="UIE2700" s="113"/>
      <c r="UIF2700" s="113"/>
      <c r="UIG2700" s="113"/>
      <c r="UIH2700" s="113"/>
      <c r="UII2700" s="113"/>
      <c r="UIJ2700" s="113"/>
      <c r="UIK2700" s="113"/>
      <c r="UIL2700" s="113"/>
      <c r="UIM2700" s="113"/>
      <c r="UIN2700" s="113"/>
      <c r="UIO2700" s="113"/>
      <c r="UIP2700" s="113"/>
      <c r="UIQ2700" s="113"/>
      <c r="UIR2700" s="113"/>
      <c r="UIS2700" s="113"/>
      <c r="UIT2700" s="113"/>
      <c r="UIU2700" s="113"/>
      <c r="UIV2700" s="113"/>
      <c r="UIW2700" s="113"/>
      <c r="UIX2700" s="113"/>
      <c r="UIY2700" s="113"/>
      <c r="UIZ2700" s="113"/>
      <c r="UJA2700" s="113"/>
      <c r="UJB2700" s="113"/>
      <c r="UJC2700" s="113"/>
      <c r="UJD2700" s="113"/>
      <c r="UJE2700" s="113"/>
      <c r="UJF2700" s="113"/>
      <c r="UJG2700" s="113"/>
      <c r="UJH2700" s="113"/>
      <c r="UJI2700" s="113"/>
      <c r="UJJ2700" s="113"/>
      <c r="UJK2700" s="113"/>
      <c r="UJL2700" s="113"/>
      <c r="UJM2700" s="113"/>
      <c r="UJN2700" s="113"/>
      <c r="UJO2700" s="113"/>
      <c r="UJP2700" s="113"/>
      <c r="UJQ2700" s="113"/>
      <c r="UJR2700" s="113"/>
      <c r="UJS2700" s="113"/>
      <c r="UJT2700" s="113"/>
      <c r="UJU2700" s="113"/>
      <c r="UJV2700" s="113"/>
      <c r="UJW2700" s="113"/>
      <c r="UJX2700" s="113"/>
      <c r="UJY2700" s="113"/>
      <c r="UJZ2700" s="113"/>
      <c r="UKA2700" s="113"/>
      <c r="UKB2700" s="113"/>
      <c r="UKC2700" s="113"/>
      <c r="UKD2700" s="113"/>
      <c r="UKE2700" s="113"/>
      <c r="UKF2700" s="113"/>
      <c r="UKG2700" s="113"/>
      <c r="UKH2700" s="113"/>
      <c r="UKI2700" s="113"/>
      <c r="UKJ2700" s="113"/>
      <c r="UKK2700" s="113"/>
      <c r="UKL2700" s="113"/>
      <c r="UKM2700" s="113"/>
      <c r="UKN2700" s="113"/>
      <c r="UKO2700" s="113"/>
      <c r="UKP2700" s="113"/>
      <c r="UKQ2700" s="113"/>
      <c r="UKR2700" s="113"/>
      <c r="UKS2700" s="113"/>
      <c r="UKT2700" s="113"/>
      <c r="UKU2700" s="113"/>
      <c r="UKV2700" s="113"/>
      <c r="UKW2700" s="113"/>
      <c r="UKX2700" s="113"/>
      <c r="UKY2700" s="113"/>
      <c r="UKZ2700" s="113"/>
      <c r="ULA2700" s="113"/>
      <c r="ULB2700" s="113"/>
      <c r="ULC2700" s="113"/>
      <c r="ULD2700" s="113"/>
      <c r="ULE2700" s="113"/>
      <c r="ULF2700" s="113"/>
      <c r="ULG2700" s="113"/>
      <c r="ULH2700" s="113"/>
      <c r="ULI2700" s="113"/>
      <c r="ULJ2700" s="113"/>
      <c r="ULK2700" s="113"/>
      <c r="ULL2700" s="113"/>
      <c r="ULM2700" s="113"/>
      <c r="ULN2700" s="113"/>
      <c r="ULO2700" s="113"/>
      <c r="ULP2700" s="113"/>
      <c r="ULQ2700" s="113"/>
      <c r="ULR2700" s="113"/>
      <c r="ULS2700" s="113"/>
      <c r="ULT2700" s="113"/>
      <c r="ULU2700" s="113"/>
      <c r="ULV2700" s="113"/>
      <c r="ULW2700" s="113"/>
      <c r="ULX2700" s="113"/>
      <c r="ULY2700" s="113"/>
      <c r="ULZ2700" s="113"/>
      <c r="UMA2700" s="113"/>
      <c r="UMB2700" s="113"/>
      <c r="UMC2700" s="113"/>
      <c r="UMD2700" s="113"/>
      <c r="UME2700" s="113"/>
      <c r="UMF2700" s="113"/>
      <c r="UMG2700" s="113"/>
      <c r="UMH2700" s="113"/>
      <c r="UMI2700" s="113"/>
      <c r="UMJ2700" s="113"/>
      <c r="UMK2700" s="113"/>
      <c r="UML2700" s="113"/>
      <c r="UMM2700" s="113"/>
      <c r="UMN2700" s="113"/>
      <c r="UMO2700" s="113"/>
      <c r="UMP2700" s="113"/>
      <c r="UMQ2700" s="113"/>
      <c r="UMR2700" s="113"/>
      <c r="UMS2700" s="113"/>
      <c r="UMT2700" s="113"/>
      <c r="UMU2700" s="113"/>
      <c r="UMV2700" s="113"/>
      <c r="UMW2700" s="113"/>
      <c r="UMX2700" s="113"/>
      <c r="UMY2700" s="113"/>
      <c r="UMZ2700" s="113"/>
      <c r="UNA2700" s="113"/>
      <c r="UNB2700" s="113"/>
      <c r="UNC2700" s="113"/>
      <c r="UND2700" s="113"/>
      <c r="UNE2700" s="113"/>
      <c r="UNF2700" s="113"/>
      <c r="UNG2700" s="113"/>
      <c r="UNH2700" s="113"/>
      <c r="UNI2700" s="113"/>
      <c r="UNJ2700" s="113"/>
      <c r="UNK2700" s="113"/>
      <c r="UNL2700" s="113"/>
      <c r="UNM2700" s="113"/>
      <c r="UNN2700" s="113"/>
      <c r="UNO2700" s="113"/>
      <c r="UNP2700" s="113"/>
      <c r="UNQ2700" s="113"/>
      <c r="UNR2700" s="113"/>
      <c r="UNS2700" s="113"/>
      <c r="UNT2700" s="113"/>
      <c r="UNU2700" s="113"/>
      <c r="UNV2700" s="113"/>
      <c r="UNW2700" s="113"/>
      <c r="UNX2700" s="113"/>
      <c r="UNY2700" s="113"/>
      <c r="UNZ2700" s="113"/>
      <c r="UOA2700" s="113"/>
      <c r="UOB2700" s="113"/>
      <c r="UOC2700" s="113"/>
      <c r="UOD2700" s="113"/>
      <c r="UOE2700" s="113"/>
      <c r="UOF2700" s="113"/>
      <c r="UOG2700" s="113"/>
      <c r="UOH2700" s="113"/>
      <c r="UOI2700" s="113"/>
      <c r="UOJ2700" s="113"/>
      <c r="UOK2700" s="113"/>
      <c r="UOL2700" s="113"/>
      <c r="UOM2700" s="113"/>
      <c r="UON2700" s="113"/>
      <c r="UOO2700" s="113"/>
      <c r="UOP2700" s="113"/>
      <c r="UOQ2700" s="113"/>
      <c r="UOR2700" s="113"/>
      <c r="UOS2700" s="113"/>
      <c r="UOT2700" s="113"/>
      <c r="UOU2700" s="113"/>
      <c r="UOV2700" s="113"/>
      <c r="UOW2700" s="113"/>
      <c r="UOX2700" s="113"/>
      <c r="UOY2700" s="113"/>
      <c r="UOZ2700" s="113"/>
      <c r="UPA2700" s="113"/>
      <c r="UPB2700" s="113"/>
      <c r="UPC2700" s="113"/>
      <c r="UPD2700" s="113"/>
      <c r="UPE2700" s="113"/>
      <c r="UPF2700" s="113"/>
      <c r="UPG2700" s="113"/>
      <c r="UPH2700" s="113"/>
      <c r="UPI2700" s="113"/>
      <c r="UPJ2700" s="113"/>
      <c r="UPK2700" s="113"/>
      <c r="UPL2700" s="113"/>
      <c r="UPM2700" s="113"/>
      <c r="UPN2700" s="113"/>
      <c r="UPO2700" s="113"/>
      <c r="UPP2700" s="113"/>
      <c r="UPQ2700" s="113"/>
      <c r="UPR2700" s="113"/>
      <c r="UPS2700" s="113"/>
      <c r="UPT2700" s="113"/>
      <c r="UPU2700" s="113"/>
      <c r="UPV2700" s="113"/>
      <c r="UPW2700" s="113"/>
      <c r="UPX2700" s="113"/>
      <c r="UPY2700" s="113"/>
      <c r="UPZ2700" s="113"/>
      <c r="UQA2700" s="113"/>
      <c r="UQB2700" s="113"/>
      <c r="UQC2700" s="113"/>
      <c r="UQD2700" s="113"/>
      <c r="UQE2700" s="113"/>
      <c r="UQF2700" s="113"/>
      <c r="UQG2700" s="113"/>
      <c r="UQH2700" s="113"/>
      <c r="UQI2700" s="113"/>
      <c r="UQJ2700" s="113"/>
      <c r="UQK2700" s="113"/>
      <c r="UQL2700" s="113"/>
      <c r="UQM2700" s="113"/>
      <c r="UQN2700" s="113"/>
      <c r="UQO2700" s="113"/>
      <c r="UQP2700" s="113"/>
      <c r="UQQ2700" s="113"/>
      <c r="UQR2700" s="113"/>
      <c r="UQS2700" s="113"/>
      <c r="UQT2700" s="113"/>
      <c r="UQU2700" s="113"/>
      <c r="UQV2700" s="113"/>
      <c r="UQW2700" s="113"/>
      <c r="UQX2700" s="113"/>
      <c r="UQY2700" s="113"/>
      <c r="UQZ2700" s="113"/>
      <c r="URA2700" s="113"/>
      <c r="URB2700" s="113"/>
      <c r="URC2700" s="113"/>
      <c r="URD2700" s="113"/>
      <c r="URE2700" s="113"/>
      <c r="URF2700" s="113"/>
      <c r="URG2700" s="113"/>
      <c r="URH2700" s="113"/>
      <c r="URI2700" s="113"/>
      <c r="URJ2700" s="113"/>
      <c r="URK2700" s="113"/>
      <c r="URL2700" s="113"/>
      <c r="URM2700" s="113"/>
      <c r="URN2700" s="113"/>
      <c r="URO2700" s="113"/>
      <c r="URP2700" s="113"/>
      <c r="URQ2700" s="113"/>
      <c r="URR2700" s="113"/>
      <c r="URS2700" s="113"/>
      <c r="URT2700" s="113"/>
      <c r="URU2700" s="113"/>
      <c r="URV2700" s="113"/>
      <c r="URW2700" s="113"/>
      <c r="URX2700" s="113"/>
      <c r="URY2700" s="113"/>
      <c r="URZ2700" s="113"/>
      <c r="USA2700" s="113"/>
      <c r="USB2700" s="113"/>
      <c r="USC2700" s="113"/>
      <c r="USD2700" s="113"/>
      <c r="USE2700" s="113"/>
      <c r="USF2700" s="113"/>
      <c r="USG2700" s="113"/>
      <c r="USH2700" s="113"/>
      <c r="USI2700" s="113"/>
      <c r="USJ2700" s="113"/>
      <c r="USK2700" s="113"/>
      <c r="USL2700" s="113"/>
      <c r="USM2700" s="113"/>
      <c r="USN2700" s="113"/>
      <c r="USO2700" s="113"/>
      <c r="USP2700" s="113"/>
      <c r="USQ2700" s="113"/>
      <c r="USR2700" s="113"/>
      <c r="USS2700" s="113"/>
      <c r="UST2700" s="113"/>
      <c r="USU2700" s="113"/>
      <c r="USV2700" s="113"/>
      <c r="USW2700" s="113"/>
      <c r="USX2700" s="113"/>
      <c r="USY2700" s="113"/>
      <c r="USZ2700" s="113"/>
      <c r="UTA2700" s="113"/>
      <c r="UTB2700" s="113"/>
      <c r="UTC2700" s="113"/>
      <c r="UTD2700" s="113"/>
      <c r="UTE2700" s="113"/>
      <c r="UTF2700" s="113"/>
      <c r="UTG2700" s="113"/>
      <c r="UTH2700" s="113"/>
      <c r="UTI2700" s="113"/>
      <c r="UTJ2700" s="113"/>
      <c r="UTK2700" s="113"/>
      <c r="UTL2700" s="113"/>
      <c r="UTM2700" s="113"/>
      <c r="UTN2700" s="113"/>
      <c r="UTO2700" s="113"/>
      <c r="UTP2700" s="113"/>
      <c r="UTQ2700" s="113"/>
      <c r="UTR2700" s="113"/>
      <c r="UTS2700" s="113"/>
      <c r="UTT2700" s="113"/>
      <c r="UTU2700" s="113"/>
      <c r="UTV2700" s="113"/>
      <c r="UTW2700" s="113"/>
      <c r="UTX2700" s="113"/>
      <c r="UTY2700" s="113"/>
      <c r="UTZ2700" s="113"/>
      <c r="UUA2700" s="113"/>
      <c r="UUB2700" s="113"/>
      <c r="UUC2700" s="113"/>
      <c r="UUD2700" s="113"/>
      <c r="UUE2700" s="113"/>
      <c r="UUF2700" s="113"/>
      <c r="UUG2700" s="113"/>
      <c r="UUH2700" s="113"/>
      <c r="UUI2700" s="113"/>
      <c r="UUJ2700" s="113"/>
      <c r="UUK2700" s="113"/>
      <c r="UUL2700" s="113"/>
      <c r="UUM2700" s="113"/>
      <c r="UUN2700" s="113"/>
      <c r="UUO2700" s="113"/>
      <c r="UUP2700" s="113"/>
      <c r="UUQ2700" s="113"/>
      <c r="UUR2700" s="113"/>
      <c r="UUS2700" s="113"/>
      <c r="UUT2700" s="113"/>
      <c r="UUU2700" s="113"/>
      <c r="UUV2700" s="113"/>
      <c r="UUW2700" s="113"/>
      <c r="UUX2700" s="113"/>
      <c r="UUY2700" s="113"/>
      <c r="UUZ2700" s="113"/>
      <c r="UVA2700" s="113"/>
      <c r="UVB2700" s="113"/>
      <c r="UVC2700" s="113"/>
      <c r="UVD2700" s="113"/>
      <c r="UVE2700" s="113"/>
      <c r="UVF2700" s="113"/>
      <c r="UVG2700" s="113"/>
      <c r="UVH2700" s="113"/>
      <c r="UVI2700" s="113"/>
      <c r="UVJ2700" s="113"/>
      <c r="UVK2700" s="113"/>
      <c r="UVL2700" s="113"/>
      <c r="UVM2700" s="113"/>
      <c r="UVN2700" s="113"/>
      <c r="UVO2700" s="113"/>
      <c r="UVP2700" s="113"/>
      <c r="UVQ2700" s="113"/>
      <c r="UVR2700" s="113"/>
      <c r="UVS2700" s="113"/>
      <c r="UVT2700" s="113"/>
      <c r="UVU2700" s="113"/>
      <c r="UVV2700" s="113"/>
      <c r="UVW2700" s="113"/>
      <c r="UVX2700" s="113"/>
      <c r="UVY2700" s="113"/>
      <c r="UVZ2700" s="113"/>
      <c r="UWA2700" s="113"/>
      <c r="UWB2700" s="113"/>
      <c r="UWC2700" s="113"/>
      <c r="UWD2700" s="113"/>
      <c r="UWE2700" s="113"/>
      <c r="UWF2700" s="113"/>
      <c r="UWG2700" s="113"/>
      <c r="UWH2700" s="113"/>
      <c r="UWI2700" s="113"/>
      <c r="UWJ2700" s="113"/>
      <c r="UWK2700" s="113"/>
      <c r="UWL2700" s="113"/>
      <c r="UWM2700" s="113"/>
      <c r="UWN2700" s="113"/>
      <c r="UWO2700" s="113"/>
      <c r="UWP2700" s="113"/>
      <c r="UWQ2700" s="113"/>
      <c r="UWR2700" s="113"/>
      <c r="UWS2700" s="113"/>
      <c r="UWT2700" s="113"/>
      <c r="UWU2700" s="113"/>
      <c r="UWV2700" s="113"/>
      <c r="UWW2700" s="113"/>
      <c r="UWX2700" s="113"/>
      <c r="UWY2700" s="113"/>
      <c r="UWZ2700" s="113"/>
      <c r="UXA2700" s="113"/>
      <c r="UXB2700" s="113"/>
      <c r="UXC2700" s="113"/>
      <c r="UXD2700" s="113"/>
      <c r="UXE2700" s="113"/>
      <c r="UXF2700" s="113"/>
      <c r="UXG2700" s="113"/>
      <c r="UXH2700" s="113"/>
      <c r="UXI2700" s="113"/>
      <c r="UXJ2700" s="113"/>
      <c r="UXK2700" s="113"/>
      <c r="UXL2700" s="113"/>
      <c r="UXM2700" s="113"/>
      <c r="UXN2700" s="113"/>
      <c r="UXO2700" s="113"/>
      <c r="UXP2700" s="113"/>
      <c r="UXQ2700" s="113"/>
      <c r="UXR2700" s="113"/>
      <c r="UXS2700" s="113"/>
      <c r="UXT2700" s="113"/>
      <c r="UXU2700" s="113"/>
      <c r="UXV2700" s="113"/>
      <c r="UXW2700" s="113"/>
      <c r="UXX2700" s="113"/>
      <c r="UXY2700" s="113"/>
      <c r="UXZ2700" s="113"/>
      <c r="UYA2700" s="113"/>
      <c r="UYB2700" s="113"/>
      <c r="UYC2700" s="113"/>
      <c r="UYD2700" s="113"/>
      <c r="UYE2700" s="113"/>
      <c r="UYF2700" s="113"/>
      <c r="UYG2700" s="113"/>
      <c r="UYH2700" s="113"/>
      <c r="UYI2700" s="113"/>
      <c r="UYJ2700" s="113"/>
      <c r="UYK2700" s="113"/>
      <c r="UYL2700" s="113"/>
      <c r="UYM2700" s="113"/>
      <c r="UYN2700" s="113"/>
      <c r="UYO2700" s="113"/>
      <c r="UYP2700" s="113"/>
      <c r="UYQ2700" s="113"/>
      <c r="UYR2700" s="113"/>
      <c r="UYS2700" s="113"/>
      <c r="UYT2700" s="113"/>
      <c r="UYU2700" s="113"/>
      <c r="UYV2700" s="113"/>
      <c r="UYW2700" s="113"/>
      <c r="UYX2700" s="113"/>
      <c r="UYY2700" s="113"/>
      <c r="UYZ2700" s="113"/>
      <c r="UZA2700" s="113"/>
      <c r="UZB2700" s="113"/>
      <c r="UZC2700" s="113"/>
      <c r="UZD2700" s="113"/>
      <c r="UZE2700" s="113"/>
      <c r="UZF2700" s="113"/>
      <c r="UZG2700" s="113"/>
      <c r="UZH2700" s="113"/>
      <c r="UZI2700" s="113"/>
      <c r="UZJ2700" s="113"/>
      <c r="UZK2700" s="113"/>
      <c r="UZL2700" s="113"/>
      <c r="UZM2700" s="113"/>
      <c r="UZN2700" s="113"/>
      <c r="UZO2700" s="113"/>
      <c r="UZP2700" s="113"/>
      <c r="UZQ2700" s="113"/>
      <c r="UZR2700" s="113"/>
      <c r="UZS2700" s="113"/>
      <c r="UZT2700" s="113"/>
      <c r="UZU2700" s="113"/>
      <c r="UZV2700" s="113"/>
      <c r="UZW2700" s="113"/>
      <c r="UZX2700" s="113"/>
      <c r="UZY2700" s="113"/>
      <c r="UZZ2700" s="113"/>
      <c r="VAA2700" s="113"/>
      <c r="VAB2700" s="113"/>
      <c r="VAC2700" s="113"/>
      <c r="VAD2700" s="113"/>
      <c r="VAE2700" s="113"/>
      <c r="VAF2700" s="113"/>
      <c r="VAG2700" s="113"/>
      <c r="VAH2700" s="113"/>
      <c r="VAI2700" s="113"/>
      <c r="VAJ2700" s="113"/>
      <c r="VAK2700" s="113"/>
      <c r="VAL2700" s="113"/>
      <c r="VAM2700" s="113"/>
      <c r="VAN2700" s="113"/>
      <c r="VAO2700" s="113"/>
      <c r="VAP2700" s="113"/>
      <c r="VAQ2700" s="113"/>
      <c r="VAR2700" s="113"/>
      <c r="VAS2700" s="113"/>
      <c r="VAT2700" s="113"/>
      <c r="VAU2700" s="113"/>
      <c r="VAV2700" s="113"/>
      <c r="VAW2700" s="113"/>
      <c r="VAX2700" s="113"/>
      <c r="VAY2700" s="113"/>
      <c r="VAZ2700" s="113"/>
      <c r="VBA2700" s="113"/>
      <c r="VBB2700" s="113"/>
      <c r="VBC2700" s="113"/>
      <c r="VBD2700" s="113"/>
      <c r="VBE2700" s="113"/>
      <c r="VBF2700" s="113"/>
      <c r="VBG2700" s="113"/>
      <c r="VBH2700" s="113"/>
      <c r="VBI2700" s="113"/>
      <c r="VBJ2700" s="113"/>
      <c r="VBK2700" s="113"/>
      <c r="VBL2700" s="113"/>
      <c r="VBM2700" s="113"/>
      <c r="VBN2700" s="113"/>
      <c r="VBO2700" s="113"/>
      <c r="VBP2700" s="113"/>
      <c r="VBQ2700" s="113"/>
      <c r="VBR2700" s="113"/>
      <c r="VBS2700" s="113"/>
      <c r="VBT2700" s="113"/>
      <c r="VBU2700" s="113"/>
      <c r="VBV2700" s="113"/>
      <c r="VBW2700" s="113"/>
      <c r="VBX2700" s="113"/>
      <c r="VBY2700" s="113"/>
      <c r="VBZ2700" s="113"/>
      <c r="VCA2700" s="113"/>
      <c r="VCB2700" s="113"/>
      <c r="VCC2700" s="113"/>
      <c r="VCD2700" s="113"/>
      <c r="VCE2700" s="113"/>
      <c r="VCF2700" s="113"/>
      <c r="VCG2700" s="113"/>
      <c r="VCH2700" s="113"/>
      <c r="VCI2700" s="113"/>
      <c r="VCJ2700" s="113"/>
      <c r="VCK2700" s="113"/>
      <c r="VCL2700" s="113"/>
      <c r="VCM2700" s="113"/>
      <c r="VCN2700" s="113"/>
      <c r="VCO2700" s="113"/>
      <c r="VCP2700" s="113"/>
      <c r="VCQ2700" s="113"/>
      <c r="VCR2700" s="113"/>
      <c r="VCS2700" s="113"/>
      <c r="VCT2700" s="113"/>
      <c r="VCU2700" s="113"/>
      <c r="VCV2700" s="113"/>
      <c r="VCW2700" s="113"/>
      <c r="VCX2700" s="113"/>
      <c r="VCY2700" s="113"/>
      <c r="VCZ2700" s="113"/>
      <c r="VDA2700" s="113"/>
      <c r="VDB2700" s="113"/>
      <c r="VDC2700" s="113"/>
      <c r="VDD2700" s="113"/>
      <c r="VDE2700" s="113"/>
      <c r="VDF2700" s="113"/>
      <c r="VDG2700" s="113"/>
      <c r="VDH2700" s="113"/>
      <c r="VDI2700" s="113"/>
      <c r="VDJ2700" s="113"/>
      <c r="VDK2700" s="113"/>
      <c r="VDL2700" s="113"/>
      <c r="VDM2700" s="113"/>
      <c r="VDN2700" s="113"/>
      <c r="VDO2700" s="113"/>
      <c r="VDP2700" s="113"/>
      <c r="VDQ2700" s="113"/>
      <c r="VDR2700" s="113"/>
      <c r="VDS2700" s="113"/>
      <c r="VDT2700" s="113"/>
      <c r="VDU2700" s="113"/>
      <c r="VDV2700" s="113"/>
      <c r="VDW2700" s="113"/>
      <c r="VDX2700" s="113"/>
      <c r="VDY2700" s="113"/>
      <c r="VDZ2700" s="113"/>
      <c r="VEA2700" s="113"/>
      <c r="VEB2700" s="113"/>
      <c r="VEC2700" s="113"/>
      <c r="VED2700" s="113"/>
      <c r="VEE2700" s="113"/>
      <c r="VEF2700" s="113"/>
      <c r="VEG2700" s="113"/>
      <c r="VEH2700" s="113"/>
      <c r="VEI2700" s="113"/>
      <c r="VEJ2700" s="113"/>
      <c r="VEK2700" s="113"/>
      <c r="VEL2700" s="113"/>
      <c r="VEM2700" s="113"/>
      <c r="VEN2700" s="113"/>
      <c r="VEO2700" s="113"/>
      <c r="VEP2700" s="113"/>
      <c r="VEQ2700" s="113"/>
      <c r="VER2700" s="113"/>
      <c r="VES2700" s="113"/>
      <c r="VET2700" s="113"/>
      <c r="VEU2700" s="113"/>
      <c r="VEV2700" s="113"/>
      <c r="VEW2700" s="113"/>
      <c r="VEX2700" s="113"/>
      <c r="VEY2700" s="113"/>
      <c r="VEZ2700" s="113"/>
      <c r="VFA2700" s="113"/>
      <c r="VFB2700" s="113"/>
      <c r="VFC2700" s="113"/>
      <c r="VFD2700" s="113"/>
      <c r="VFE2700" s="113"/>
      <c r="VFF2700" s="113"/>
      <c r="VFG2700" s="113"/>
      <c r="VFH2700" s="113"/>
      <c r="VFI2700" s="113"/>
      <c r="VFJ2700" s="113"/>
      <c r="VFK2700" s="113"/>
      <c r="VFL2700" s="113"/>
      <c r="VFM2700" s="113"/>
      <c r="VFN2700" s="113"/>
      <c r="VFO2700" s="113"/>
      <c r="VFP2700" s="113"/>
      <c r="VFQ2700" s="113"/>
      <c r="VFR2700" s="113"/>
      <c r="VFS2700" s="113"/>
      <c r="VFT2700" s="113"/>
      <c r="VFU2700" s="113"/>
      <c r="VFV2700" s="113"/>
      <c r="VFW2700" s="113"/>
      <c r="VFX2700" s="113"/>
      <c r="VFY2700" s="113"/>
      <c r="VFZ2700" s="113"/>
      <c r="VGA2700" s="113"/>
      <c r="VGB2700" s="113"/>
      <c r="VGC2700" s="113"/>
      <c r="VGD2700" s="113"/>
      <c r="VGE2700" s="113"/>
      <c r="VGF2700" s="113"/>
      <c r="VGG2700" s="113"/>
      <c r="VGH2700" s="113"/>
      <c r="VGI2700" s="113"/>
      <c r="VGJ2700" s="113"/>
      <c r="VGK2700" s="113"/>
      <c r="VGL2700" s="113"/>
      <c r="VGM2700" s="113"/>
      <c r="VGN2700" s="113"/>
      <c r="VGO2700" s="113"/>
      <c r="VGP2700" s="113"/>
      <c r="VGQ2700" s="113"/>
      <c r="VGR2700" s="113"/>
      <c r="VGS2700" s="113"/>
      <c r="VGT2700" s="113"/>
      <c r="VGU2700" s="113"/>
      <c r="VGV2700" s="113"/>
      <c r="VGW2700" s="113"/>
      <c r="VGX2700" s="113"/>
      <c r="VGY2700" s="113"/>
      <c r="VGZ2700" s="113"/>
      <c r="VHA2700" s="113"/>
      <c r="VHB2700" s="113"/>
      <c r="VHC2700" s="113"/>
      <c r="VHD2700" s="113"/>
      <c r="VHE2700" s="113"/>
      <c r="VHF2700" s="113"/>
      <c r="VHG2700" s="113"/>
      <c r="VHH2700" s="113"/>
      <c r="VHI2700" s="113"/>
      <c r="VHJ2700" s="113"/>
      <c r="VHK2700" s="113"/>
      <c r="VHL2700" s="113"/>
      <c r="VHM2700" s="113"/>
      <c r="VHN2700" s="113"/>
      <c r="VHO2700" s="113"/>
      <c r="VHP2700" s="113"/>
      <c r="VHQ2700" s="113"/>
      <c r="VHR2700" s="113"/>
      <c r="VHS2700" s="113"/>
      <c r="VHT2700" s="113"/>
      <c r="VHU2700" s="113"/>
      <c r="VHV2700" s="113"/>
      <c r="VHW2700" s="113"/>
      <c r="VHX2700" s="113"/>
      <c r="VHY2700" s="113"/>
      <c r="VHZ2700" s="113"/>
      <c r="VIA2700" s="113"/>
      <c r="VIB2700" s="113"/>
      <c r="VIC2700" s="113"/>
      <c r="VID2700" s="113"/>
      <c r="VIE2700" s="113"/>
      <c r="VIF2700" s="113"/>
      <c r="VIG2700" s="113"/>
      <c r="VIH2700" s="113"/>
      <c r="VII2700" s="113"/>
      <c r="VIJ2700" s="113"/>
      <c r="VIK2700" s="113"/>
      <c r="VIL2700" s="113"/>
      <c r="VIM2700" s="113"/>
      <c r="VIN2700" s="113"/>
      <c r="VIO2700" s="113"/>
      <c r="VIP2700" s="113"/>
      <c r="VIQ2700" s="113"/>
      <c r="VIR2700" s="113"/>
      <c r="VIS2700" s="113"/>
      <c r="VIT2700" s="113"/>
      <c r="VIU2700" s="113"/>
      <c r="VIV2700" s="113"/>
      <c r="VIW2700" s="113"/>
      <c r="VIX2700" s="113"/>
      <c r="VIY2700" s="113"/>
      <c r="VIZ2700" s="113"/>
      <c r="VJA2700" s="113"/>
      <c r="VJB2700" s="113"/>
      <c r="VJC2700" s="113"/>
      <c r="VJD2700" s="113"/>
      <c r="VJE2700" s="113"/>
      <c r="VJF2700" s="113"/>
      <c r="VJG2700" s="113"/>
      <c r="VJH2700" s="113"/>
      <c r="VJI2700" s="113"/>
      <c r="VJJ2700" s="113"/>
      <c r="VJK2700" s="113"/>
      <c r="VJL2700" s="113"/>
      <c r="VJM2700" s="113"/>
      <c r="VJN2700" s="113"/>
      <c r="VJO2700" s="113"/>
      <c r="VJP2700" s="113"/>
      <c r="VJQ2700" s="113"/>
      <c r="VJR2700" s="113"/>
      <c r="VJS2700" s="113"/>
      <c r="VJT2700" s="113"/>
      <c r="VJU2700" s="113"/>
      <c r="VJV2700" s="113"/>
      <c r="VJW2700" s="113"/>
      <c r="VJX2700" s="113"/>
      <c r="VJY2700" s="113"/>
      <c r="VJZ2700" s="113"/>
      <c r="VKA2700" s="113"/>
      <c r="VKB2700" s="113"/>
      <c r="VKC2700" s="113"/>
      <c r="VKD2700" s="113"/>
      <c r="VKE2700" s="113"/>
      <c r="VKF2700" s="113"/>
      <c r="VKG2700" s="113"/>
      <c r="VKH2700" s="113"/>
      <c r="VKI2700" s="113"/>
      <c r="VKJ2700" s="113"/>
      <c r="VKK2700" s="113"/>
      <c r="VKL2700" s="113"/>
      <c r="VKM2700" s="113"/>
      <c r="VKN2700" s="113"/>
      <c r="VKO2700" s="113"/>
      <c r="VKP2700" s="113"/>
      <c r="VKQ2700" s="113"/>
      <c r="VKR2700" s="113"/>
      <c r="VKS2700" s="113"/>
      <c r="VKT2700" s="113"/>
      <c r="VKU2700" s="113"/>
      <c r="VKV2700" s="113"/>
      <c r="VKW2700" s="113"/>
      <c r="VKX2700" s="113"/>
      <c r="VKY2700" s="113"/>
      <c r="VKZ2700" s="113"/>
      <c r="VLA2700" s="113"/>
      <c r="VLB2700" s="113"/>
      <c r="VLC2700" s="113"/>
      <c r="VLD2700" s="113"/>
      <c r="VLE2700" s="113"/>
      <c r="VLF2700" s="113"/>
      <c r="VLG2700" s="113"/>
      <c r="VLH2700" s="113"/>
      <c r="VLI2700" s="113"/>
      <c r="VLJ2700" s="113"/>
      <c r="VLK2700" s="113"/>
      <c r="VLL2700" s="113"/>
      <c r="VLM2700" s="113"/>
      <c r="VLN2700" s="113"/>
      <c r="VLO2700" s="113"/>
      <c r="VLP2700" s="113"/>
      <c r="VLQ2700" s="113"/>
      <c r="VLR2700" s="113"/>
      <c r="VLS2700" s="113"/>
      <c r="VLT2700" s="113"/>
      <c r="VLU2700" s="113"/>
      <c r="VLV2700" s="113"/>
      <c r="VLW2700" s="113"/>
      <c r="VLX2700" s="113"/>
      <c r="VLY2700" s="113"/>
      <c r="VLZ2700" s="113"/>
      <c r="VMA2700" s="113"/>
      <c r="VMB2700" s="113"/>
      <c r="VMC2700" s="113"/>
      <c r="VMD2700" s="113"/>
      <c r="VME2700" s="113"/>
      <c r="VMF2700" s="113"/>
      <c r="VMG2700" s="113"/>
      <c r="VMH2700" s="113"/>
      <c r="VMI2700" s="113"/>
      <c r="VMJ2700" s="113"/>
      <c r="VMK2700" s="113"/>
      <c r="VML2700" s="113"/>
      <c r="VMM2700" s="113"/>
      <c r="VMN2700" s="113"/>
      <c r="VMO2700" s="113"/>
      <c r="VMP2700" s="113"/>
      <c r="VMQ2700" s="113"/>
      <c r="VMR2700" s="113"/>
      <c r="VMS2700" s="113"/>
      <c r="VMT2700" s="113"/>
      <c r="VMU2700" s="113"/>
      <c r="VMV2700" s="113"/>
      <c r="VMW2700" s="113"/>
      <c r="VMX2700" s="113"/>
      <c r="VMY2700" s="113"/>
      <c r="VMZ2700" s="113"/>
      <c r="VNA2700" s="113"/>
      <c r="VNB2700" s="113"/>
      <c r="VNC2700" s="113"/>
      <c r="VND2700" s="113"/>
      <c r="VNE2700" s="113"/>
      <c r="VNF2700" s="113"/>
      <c r="VNG2700" s="113"/>
      <c r="VNH2700" s="113"/>
      <c r="VNI2700" s="113"/>
      <c r="VNJ2700" s="113"/>
      <c r="VNK2700" s="113"/>
      <c r="VNL2700" s="113"/>
      <c r="VNM2700" s="113"/>
      <c r="VNN2700" s="113"/>
      <c r="VNO2700" s="113"/>
      <c r="VNP2700" s="113"/>
      <c r="VNQ2700" s="113"/>
      <c r="VNR2700" s="113"/>
      <c r="VNS2700" s="113"/>
      <c r="VNT2700" s="113"/>
      <c r="VNU2700" s="113"/>
      <c r="VNV2700" s="113"/>
      <c r="VNW2700" s="113"/>
      <c r="VNX2700" s="113"/>
      <c r="VNY2700" s="113"/>
      <c r="VNZ2700" s="113"/>
      <c r="VOA2700" s="113"/>
      <c r="VOB2700" s="113"/>
      <c r="VOC2700" s="113"/>
      <c r="VOD2700" s="113"/>
      <c r="VOE2700" s="113"/>
      <c r="VOF2700" s="113"/>
      <c r="VOG2700" s="113"/>
      <c r="VOH2700" s="113"/>
      <c r="VOI2700" s="113"/>
      <c r="VOJ2700" s="113"/>
      <c r="VOK2700" s="113"/>
      <c r="VOL2700" s="113"/>
      <c r="VOM2700" s="113"/>
      <c r="VON2700" s="113"/>
      <c r="VOO2700" s="113"/>
      <c r="VOP2700" s="113"/>
      <c r="VOQ2700" s="113"/>
      <c r="VOR2700" s="113"/>
      <c r="VOS2700" s="113"/>
      <c r="VOT2700" s="113"/>
      <c r="VOU2700" s="113"/>
      <c r="VOV2700" s="113"/>
      <c r="VOW2700" s="113"/>
      <c r="VOX2700" s="113"/>
      <c r="VOY2700" s="113"/>
      <c r="VOZ2700" s="113"/>
      <c r="VPA2700" s="113"/>
      <c r="VPB2700" s="113"/>
      <c r="VPC2700" s="113"/>
      <c r="VPD2700" s="113"/>
      <c r="VPE2700" s="113"/>
      <c r="VPF2700" s="113"/>
      <c r="VPG2700" s="113"/>
      <c r="VPH2700" s="113"/>
      <c r="VPI2700" s="113"/>
      <c r="VPJ2700" s="113"/>
      <c r="VPK2700" s="113"/>
      <c r="VPL2700" s="113"/>
      <c r="VPM2700" s="113"/>
      <c r="VPN2700" s="113"/>
      <c r="VPO2700" s="113"/>
      <c r="VPP2700" s="113"/>
      <c r="VPQ2700" s="113"/>
      <c r="VPR2700" s="113"/>
      <c r="VPS2700" s="113"/>
      <c r="VPT2700" s="113"/>
      <c r="VPU2700" s="113"/>
      <c r="VPV2700" s="113"/>
      <c r="VPW2700" s="113"/>
      <c r="VPX2700" s="113"/>
      <c r="VPY2700" s="113"/>
      <c r="VPZ2700" s="113"/>
      <c r="VQA2700" s="113"/>
      <c r="VQB2700" s="113"/>
      <c r="VQC2700" s="113"/>
      <c r="VQD2700" s="113"/>
      <c r="VQE2700" s="113"/>
      <c r="VQF2700" s="113"/>
      <c r="VQG2700" s="113"/>
      <c r="VQH2700" s="113"/>
      <c r="VQI2700" s="113"/>
      <c r="VQJ2700" s="113"/>
      <c r="VQK2700" s="113"/>
      <c r="VQL2700" s="113"/>
      <c r="VQM2700" s="113"/>
      <c r="VQN2700" s="113"/>
      <c r="VQO2700" s="113"/>
      <c r="VQP2700" s="113"/>
      <c r="VQQ2700" s="113"/>
      <c r="VQR2700" s="113"/>
      <c r="VQS2700" s="113"/>
      <c r="VQT2700" s="113"/>
      <c r="VQU2700" s="113"/>
      <c r="VQV2700" s="113"/>
      <c r="VQW2700" s="113"/>
      <c r="VQX2700" s="113"/>
      <c r="VQY2700" s="113"/>
      <c r="VQZ2700" s="113"/>
      <c r="VRA2700" s="113"/>
      <c r="VRB2700" s="113"/>
      <c r="VRC2700" s="113"/>
      <c r="VRD2700" s="113"/>
      <c r="VRE2700" s="113"/>
      <c r="VRF2700" s="113"/>
      <c r="VRG2700" s="113"/>
      <c r="VRH2700" s="113"/>
      <c r="VRI2700" s="113"/>
      <c r="VRJ2700" s="113"/>
      <c r="VRK2700" s="113"/>
      <c r="VRL2700" s="113"/>
      <c r="VRM2700" s="113"/>
      <c r="VRN2700" s="113"/>
      <c r="VRO2700" s="113"/>
      <c r="VRP2700" s="113"/>
      <c r="VRQ2700" s="113"/>
      <c r="VRR2700" s="113"/>
      <c r="VRS2700" s="113"/>
      <c r="VRT2700" s="113"/>
      <c r="VRU2700" s="113"/>
      <c r="VRV2700" s="113"/>
      <c r="VRW2700" s="113"/>
      <c r="VRX2700" s="113"/>
      <c r="VRY2700" s="113"/>
      <c r="VRZ2700" s="113"/>
      <c r="VSA2700" s="113"/>
      <c r="VSB2700" s="113"/>
      <c r="VSC2700" s="113"/>
      <c r="VSD2700" s="113"/>
      <c r="VSE2700" s="113"/>
      <c r="VSF2700" s="113"/>
      <c r="VSG2700" s="113"/>
      <c r="VSH2700" s="113"/>
      <c r="VSI2700" s="113"/>
      <c r="VSJ2700" s="113"/>
      <c r="VSK2700" s="113"/>
      <c r="VSL2700" s="113"/>
      <c r="VSM2700" s="113"/>
      <c r="VSN2700" s="113"/>
      <c r="VSO2700" s="113"/>
      <c r="VSP2700" s="113"/>
      <c r="VSQ2700" s="113"/>
      <c r="VSR2700" s="113"/>
      <c r="VSS2700" s="113"/>
      <c r="VST2700" s="113"/>
      <c r="VSU2700" s="113"/>
      <c r="VSV2700" s="113"/>
      <c r="VSW2700" s="113"/>
      <c r="VSX2700" s="113"/>
      <c r="VSY2700" s="113"/>
      <c r="VSZ2700" s="113"/>
      <c r="VTA2700" s="113"/>
      <c r="VTB2700" s="113"/>
      <c r="VTC2700" s="113"/>
      <c r="VTD2700" s="113"/>
      <c r="VTE2700" s="113"/>
      <c r="VTF2700" s="113"/>
      <c r="VTG2700" s="113"/>
      <c r="VTH2700" s="113"/>
      <c r="VTI2700" s="113"/>
      <c r="VTJ2700" s="113"/>
      <c r="VTK2700" s="113"/>
      <c r="VTL2700" s="113"/>
      <c r="VTM2700" s="113"/>
      <c r="VTN2700" s="113"/>
      <c r="VTO2700" s="113"/>
      <c r="VTP2700" s="113"/>
      <c r="VTQ2700" s="113"/>
      <c r="VTR2700" s="113"/>
      <c r="VTS2700" s="113"/>
      <c r="VTT2700" s="113"/>
      <c r="VTU2700" s="113"/>
      <c r="VTV2700" s="113"/>
      <c r="VTW2700" s="113"/>
      <c r="VTX2700" s="113"/>
      <c r="VTY2700" s="113"/>
      <c r="VTZ2700" s="113"/>
      <c r="VUA2700" s="113"/>
      <c r="VUB2700" s="113"/>
      <c r="VUC2700" s="113"/>
      <c r="VUD2700" s="113"/>
      <c r="VUE2700" s="113"/>
      <c r="VUF2700" s="113"/>
      <c r="VUG2700" s="113"/>
      <c r="VUH2700" s="113"/>
      <c r="VUI2700" s="113"/>
      <c r="VUJ2700" s="113"/>
      <c r="VUK2700" s="113"/>
      <c r="VUL2700" s="113"/>
      <c r="VUM2700" s="113"/>
      <c r="VUN2700" s="113"/>
      <c r="VUO2700" s="113"/>
      <c r="VUP2700" s="113"/>
      <c r="VUQ2700" s="113"/>
      <c r="VUR2700" s="113"/>
      <c r="VUS2700" s="113"/>
      <c r="VUT2700" s="113"/>
      <c r="VUU2700" s="113"/>
      <c r="VUV2700" s="113"/>
      <c r="VUW2700" s="113"/>
      <c r="VUX2700" s="113"/>
      <c r="VUY2700" s="113"/>
      <c r="VUZ2700" s="113"/>
      <c r="VVA2700" s="113"/>
      <c r="VVB2700" s="113"/>
      <c r="VVC2700" s="113"/>
      <c r="VVD2700" s="113"/>
      <c r="VVE2700" s="113"/>
      <c r="VVF2700" s="113"/>
      <c r="VVG2700" s="113"/>
      <c r="VVH2700" s="113"/>
      <c r="VVI2700" s="113"/>
      <c r="VVJ2700" s="113"/>
      <c r="VVK2700" s="113"/>
      <c r="VVL2700" s="113"/>
      <c r="VVM2700" s="113"/>
      <c r="VVN2700" s="113"/>
      <c r="VVO2700" s="113"/>
      <c r="VVP2700" s="113"/>
      <c r="VVQ2700" s="113"/>
      <c r="VVR2700" s="113"/>
      <c r="VVS2700" s="113"/>
      <c r="VVT2700" s="113"/>
      <c r="VVU2700" s="113"/>
      <c r="VVV2700" s="113"/>
      <c r="VVW2700" s="113"/>
      <c r="VVX2700" s="113"/>
      <c r="VVY2700" s="113"/>
      <c r="VVZ2700" s="113"/>
      <c r="VWA2700" s="113"/>
      <c r="VWB2700" s="113"/>
      <c r="VWC2700" s="113"/>
      <c r="VWD2700" s="113"/>
      <c r="VWE2700" s="113"/>
      <c r="VWF2700" s="113"/>
      <c r="VWG2700" s="113"/>
      <c r="VWH2700" s="113"/>
      <c r="VWI2700" s="113"/>
      <c r="VWJ2700" s="113"/>
      <c r="VWK2700" s="113"/>
      <c r="VWL2700" s="113"/>
      <c r="VWM2700" s="113"/>
      <c r="VWN2700" s="113"/>
      <c r="VWO2700" s="113"/>
      <c r="VWP2700" s="113"/>
      <c r="VWQ2700" s="113"/>
      <c r="VWR2700" s="113"/>
      <c r="VWS2700" s="113"/>
      <c r="VWT2700" s="113"/>
      <c r="VWU2700" s="113"/>
      <c r="VWV2700" s="113"/>
      <c r="VWW2700" s="113"/>
      <c r="VWX2700" s="113"/>
      <c r="VWY2700" s="113"/>
      <c r="VWZ2700" s="113"/>
      <c r="VXA2700" s="113"/>
      <c r="VXB2700" s="113"/>
      <c r="VXC2700" s="113"/>
      <c r="VXD2700" s="113"/>
      <c r="VXE2700" s="113"/>
      <c r="VXF2700" s="113"/>
      <c r="VXG2700" s="113"/>
      <c r="VXH2700" s="113"/>
      <c r="VXI2700" s="113"/>
      <c r="VXJ2700" s="113"/>
      <c r="VXK2700" s="113"/>
      <c r="VXL2700" s="113"/>
      <c r="VXM2700" s="113"/>
      <c r="VXN2700" s="113"/>
      <c r="VXO2700" s="113"/>
      <c r="VXP2700" s="113"/>
      <c r="VXQ2700" s="113"/>
      <c r="VXR2700" s="113"/>
      <c r="VXS2700" s="113"/>
      <c r="VXT2700" s="113"/>
      <c r="VXU2700" s="113"/>
      <c r="VXV2700" s="113"/>
      <c r="VXW2700" s="113"/>
      <c r="VXX2700" s="113"/>
      <c r="VXY2700" s="113"/>
      <c r="VXZ2700" s="113"/>
      <c r="VYA2700" s="113"/>
      <c r="VYB2700" s="113"/>
      <c r="VYC2700" s="113"/>
      <c r="VYD2700" s="113"/>
      <c r="VYE2700" s="113"/>
      <c r="VYF2700" s="113"/>
      <c r="VYG2700" s="113"/>
      <c r="VYH2700" s="113"/>
      <c r="VYI2700" s="113"/>
      <c r="VYJ2700" s="113"/>
      <c r="VYK2700" s="113"/>
      <c r="VYL2700" s="113"/>
      <c r="VYM2700" s="113"/>
      <c r="VYN2700" s="113"/>
      <c r="VYO2700" s="113"/>
      <c r="VYP2700" s="113"/>
      <c r="VYQ2700" s="113"/>
      <c r="VYR2700" s="113"/>
      <c r="VYS2700" s="113"/>
      <c r="VYT2700" s="113"/>
      <c r="VYU2700" s="113"/>
      <c r="VYV2700" s="113"/>
      <c r="VYW2700" s="113"/>
      <c r="VYX2700" s="113"/>
      <c r="VYY2700" s="113"/>
      <c r="VYZ2700" s="113"/>
      <c r="VZA2700" s="113"/>
      <c r="VZB2700" s="113"/>
      <c r="VZC2700" s="113"/>
      <c r="VZD2700" s="113"/>
      <c r="VZE2700" s="113"/>
      <c r="VZF2700" s="113"/>
      <c r="VZG2700" s="113"/>
      <c r="VZH2700" s="113"/>
      <c r="VZI2700" s="113"/>
      <c r="VZJ2700" s="113"/>
      <c r="VZK2700" s="113"/>
      <c r="VZL2700" s="113"/>
      <c r="VZM2700" s="113"/>
      <c r="VZN2700" s="113"/>
      <c r="VZO2700" s="113"/>
      <c r="VZP2700" s="113"/>
      <c r="VZQ2700" s="113"/>
      <c r="VZR2700" s="113"/>
      <c r="VZS2700" s="113"/>
      <c r="VZT2700" s="113"/>
      <c r="VZU2700" s="113"/>
      <c r="VZV2700" s="113"/>
      <c r="VZW2700" s="113"/>
      <c r="VZX2700" s="113"/>
      <c r="VZY2700" s="113"/>
      <c r="VZZ2700" s="113"/>
      <c r="WAA2700" s="113"/>
      <c r="WAB2700" s="113"/>
      <c r="WAC2700" s="113"/>
      <c r="WAD2700" s="113"/>
      <c r="WAE2700" s="113"/>
      <c r="WAF2700" s="113"/>
      <c r="WAG2700" s="113"/>
      <c r="WAH2700" s="113"/>
      <c r="WAI2700" s="113"/>
      <c r="WAJ2700" s="113"/>
      <c r="WAK2700" s="113"/>
      <c r="WAL2700" s="113"/>
      <c r="WAM2700" s="113"/>
      <c r="WAN2700" s="113"/>
      <c r="WAO2700" s="113"/>
      <c r="WAP2700" s="113"/>
      <c r="WAQ2700" s="113"/>
      <c r="WAR2700" s="113"/>
      <c r="WAS2700" s="113"/>
      <c r="WAT2700" s="113"/>
      <c r="WAU2700" s="113"/>
      <c r="WAV2700" s="113"/>
      <c r="WAW2700" s="113"/>
      <c r="WAX2700" s="113"/>
      <c r="WAY2700" s="113"/>
      <c r="WAZ2700" s="113"/>
      <c r="WBA2700" s="113"/>
      <c r="WBB2700" s="113"/>
      <c r="WBC2700" s="113"/>
      <c r="WBD2700" s="113"/>
      <c r="WBE2700" s="113"/>
      <c r="WBF2700" s="113"/>
      <c r="WBG2700" s="113"/>
      <c r="WBH2700" s="113"/>
      <c r="WBI2700" s="113"/>
      <c r="WBJ2700" s="113"/>
      <c r="WBK2700" s="113"/>
      <c r="WBL2700" s="113"/>
      <c r="WBM2700" s="113"/>
      <c r="WBN2700" s="113"/>
      <c r="WBO2700" s="113"/>
      <c r="WBP2700" s="113"/>
      <c r="WBQ2700" s="113"/>
      <c r="WBR2700" s="113"/>
      <c r="WBS2700" s="113"/>
      <c r="WBT2700" s="113"/>
      <c r="WBU2700" s="113"/>
      <c r="WBV2700" s="113"/>
      <c r="WBW2700" s="113"/>
      <c r="WBX2700" s="113"/>
      <c r="WBY2700" s="113"/>
      <c r="WBZ2700" s="113"/>
      <c r="WCA2700" s="113"/>
      <c r="WCB2700" s="113"/>
      <c r="WCC2700" s="113"/>
      <c r="WCD2700" s="113"/>
      <c r="WCE2700" s="113"/>
      <c r="WCF2700" s="113"/>
      <c r="WCG2700" s="113"/>
      <c r="WCH2700" s="113"/>
      <c r="WCI2700" s="113"/>
      <c r="WCJ2700" s="113"/>
      <c r="WCK2700" s="113"/>
      <c r="WCL2700" s="113"/>
      <c r="WCM2700" s="113"/>
      <c r="WCN2700" s="113"/>
      <c r="WCO2700" s="113"/>
      <c r="WCP2700" s="113"/>
      <c r="WCQ2700" s="113"/>
      <c r="WCR2700" s="113"/>
      <c r="WCS2700" s="113"/>
      <c r="WCT2700" s="113"/>
      <c r="WCU2700" s="113"/>
      <c r="WCV2700" s="113"/>
      <c r="WCW2700" s="113"/>
      <c r="WCX2700" s="113"/>
      <c r="WCY2700" s="113"/>
      <c r="WCZ2700" s="113"/>
      <c r="WDA2700" s="113"/>
      <c r="WDB2700" s="113"/>
      <c r="WDC2700" s="113"/>
      <c r="WDD2700" s="113"/>
      <c r="WDE2700" s="113"/>
      <c r="WDF2700" s="113"/>
      <c r="WDG2700" s="113"/>
      <c r="WDH2700" s="113"/>
      <c r="WDI2700" s="113"/>
      <c r="WDJ2700" s="113"/>
      <c r="WDK2700" s="113"/>
      <c r="WDL2700" s="113"/>
      <c r="WDM2700" s="113"/>
      <c r="WDN2700" s="113"/>
      <c r="WDO2700" s="113"/>
      <c r="WDP2700" s="113"/>
      <c r="WDQ2700" s="113"/>
      <c r="WDR2700" s="113"/>
      <c r="WDS2700" s="113"/>
      <c r="WDT2700" s="113"/>
      <c r="WDU2700" s="113"/>
      <c r="WDV2700" s="113"/>
      <c r="WDW2700" s="113"/>
      <c r="WDX2700" s="113"/>
      <c r="WDY2700" s="113"/>
      <c r="WDZ2700" s="113"/>
      <c r="WEA2700" s="113"/>
      <c r="WEB2700" s="113"/>
      <c r="WEC2700" s="113"/>
      <c r="WED2700" s="113"/>
      <c r="WEE2700" s="113"/>
      <c r="WEF2700" s="113"/>
      <c r="WEG2700" s="113"/>
      <c r="WEH2700" s="113"/>
      <c r="WEI2700" s="113"/>
      <c r="WEJ2700" s="113"/>
      <c r="WEK2700" s="113"/>
      <c r="WEL2700" s="113"/>
      <c r="WEM2700" s="113"/>
      <c r="WEN2700" s="113"/>
      <c r="WEO2700" s="113"/>
      <c r="WEP2700" s="113"/>
      <c r="WEQ2700" s="113"/>
      <c r="WER2700" s="113"/>
      <c r="WES2700" s="113"/>
      <c r="WET2700" s="113"/>
      <c r="WEU2700" s="113"/>
      <c r="WEV2700" s="113"/>
      <c r="WEW2700" s="113"/>
      <c r="WEX2700" s="113"/>
      <c r="WEY2700" s="113"/>
      <c r="WEZ2700" s="113"/>
      <c r="WFA2700" s="113"/>
      <c r="WFB2700" s="113"/>
      <c r="WFC2700" s="113"/>
      <c r="WFD2700" s="113"/>
      <c r="WFE2700" s="113"/>
      <c r="WFF2700" s="113"/>
      <c r="WFG2700" s="113"/>
      <c r="WFH2700" s="113"/>
      <c r="WFI2700" s="113"/>
      <c r="WFJ2700" s="113"/>
      <c r="WFK2700" s="113"/>
      <c r="WFL2700" s="113"/>
      <c r="WFM2700" s="113"/>
      <c r="WFN2700" s="113"/>
      <c r="WFO2700" s="113"/>
      <c r="WFP2700" s="113"/>
      <c r="WFQ2700" s="113"/>
      <c r="WFR2700" s="113"/>
      <c r="WFS2700" s="113"/>
      <c r="WFT2700" s="113"/>
      <c r="WFU2700" s="113"/>
      <c r="WFV2700" s="113"/>
      <c r="WFW2700" s="113"/>
      <c r="WFX2700" s="113"/>
      <c r="WFY2700" s="113"/>
      <c r="WFZ2700" s="113"/>
      <c r="WGA2700" s="113"/>
      <c r="WGB2700" s="113"/>
      <c r="WGC2700" s="113"/>
      <c r="WGD2700" s="113"/>
      <c r="WGE2700" s="113"/>
      <c r="WGF2700" s="113"/>
      <c r="WGG2700" s="113"/>
      <c r="WGH2700" s="113"/>
      <c r="WGI2700" s="113"/>
      <c r="WGJ2700" s="113"/>
      <c r="WGK2700" s="113"/>
      <c r="WGL2700" s="113"/>
      <c r="WGM2700" s="113"/>
      <c r="WGN2700" s="113"/>
      <c r="WGO2700" s="113"/>
      <c r="WGP2700" s="113"/>
      <c r="WGQ2700" s="113"/>
      <c r="WGR2700" s="113"/>
      <c r="WGS2700" s="113"/>
      <c r="WGT2700" s="113"/>
      <c r="WGU2700" s="113"/>
      <c r="WGV2700" s="113"/>
      <c r="WGW2700" s="113"/>
      <c r="WGX2700" s="113"/>
      <c r="WGY2700" s="113"/>
      <c r="WGZ2700" s="113"/>
      <c r="WHA2700" s="113"/>
      <c r="WHB2700" s="113"/>
      <c r="WHC2700" s="113"/>
      <c r="WHD2700" s="113"/>
      <c r="WHE2700" s="113"/>
      <c r="WHF2700" s="113"/>
      <c r="WHG2700" s="113"/>
      <c r="WHH2700" s="113"/>
      <c r="WHI2700" s="113"/>
      <c r="WHJ2700" s="113"/>
      <c r="WHK2700" s="113"/>
      <c r="WHL2700" s="113"/>
      <c r="WHM2700" s="113"/>
      <c r="WHN2700" s="113"/>
      <c r="WHO2700" s="113"/>
      <c r="WHP2700" s="113"/>
      <c r="WHQ2700" s="113"/>
      <c r="WHR2700" s="113"/>
      <c r="WHS2700" s="113"/>
      <c r="WHT2700" s="113"/>
      <c r="WHU2700" s="113"/>
      <c r="WHV2700" s="113"/>
      <c r="WHW2700" s="113"/>
      <c r="WHX2700" s="113"/>
      <c r="WHY2700" s="113"/>
      <c r="WHZ2700" s="113"/>
      <c r="WIA2700" s="113"/>
      <c r="WIB2700" s="113"/>
      <c r="WIC2700" s="113"/>
      <c r="WID2700" s="113"/>
      <c r="WIE2700" s="113"/>
      <c r="WIF2700" s="113"/>
      <c r="WIG2700" s="113"/>
      <c r="WIH2700" s="113"/>
      <c r="WII2700" s="113"/>
      <c r="WIJ2700" s="113"/>
      <c r="WIK2700" s="113"/>
      <c r="WIL2700" s="113"/>
      <c r="WIM2700" s="113"/>
      <c r="WIN2700" s="113"/>
      <c r="WIO2700" s="113"/>
      <c r="WIP2700" s="113"/>
      <c r="WIQ2700" s="113"/>
      <c r="WIR2700" s="113"/>
      <c r="WIS2700" s="113"/>
      <c r="WIT2700" s="113"/>
      <c r="WIU2700" s="113"/>
      <c r="WIV2700" s="113"/>
      <c r="WIW2700" s="113"/>
      <c r="WIX2700" s="113"/>
      <c r="WIY2700" s="113"/>
      <c r="WIZ2700" s="113"/>
      <c r="WJA2700" s="113"/>
      <c r="WJB2700" s="113"/>
      <c r="WJC2700" s="113"/>
      <c r="WJD2700" s="113"/>
      <c r="WJE2700" s="113"/>
      <c r="WJF2700" s="113"/>
      <c r="WJG2700" s="113"/>
      <c r="WJH2700" s="113"/>
      <c r="WJI2700" s="113"/>
      <c r="WJJ2700" s="113"/>
      <c r="WJK2700" s="113"/>
      <c r="WJL2700" s="113"/>
      <c r="WJM2700" s="113"/>
      <c r="WJN2700" s="113"/>
      <c r="WJO2700" s="113"/>
      <c r="WJP2700" s="113"/>
      <c r="WJQ2700" s="113"/>
      <c r="WJR2700" s="113"/>
      <c r="WJS2700" s="113"/>
      <c r="WJT2700" s="113"/>
      <c r="WJU2700" s="113"/>
      <c r="WJV2700" s="113"/>
      <c r="WJW2700" s="113"/>
      <c r="WJX2700" s="113"/>
      <c r="WJY2700" s="113"/>
      <c r="WJZ2700" s="113"/>
      <c r="WKA2700" s="113"/>
      <c r="WKB2700" s="113"/>
      <c r="WKC2700" s="113"/>
      <c r="WKD2700" s="113"/>
      <c r="WKE2700" s="113"/>
      <c r="WKF2700" s="113"/>
      <c r="WKG2700" s="113"/>
      <c r="WKH2700" s="113"/>
      <c r="WKI2700" s="113"/>
      <c r="WKJ2700" s="113"/>
      <c r="WKK2700" s="113"/>
      <c r="WKL2700" s="113"/>
      <c r="WKM2700" s="113"/>
      <c r="WKN2700" s="113"/>
      <c r="WKO2700" s="113"/>
      <c r="WKP2700" s="113"/>
      <c r="WKQ2700" s="113"/>
      <c r="WKR2700" s="113"/>
      <c r="WKS2700" s="113"/>
      <c r="WKT2700" s="113"/>
      <c r="WKU2700" s="113"/>
      <c r="WKV2700" s="113"/>
      <c r="WKW2700" s="113"/>
      <c r="WKX2700" s="113"/>
      <c r="WKY2700" s="113"/>
      <c r="WKZ2700" s="113"/>
      <c r="WLA2700" s="113"/>
      <c r="WLB2700" s="113"/>
      <c r="WLC2700" s="113"/>
      <c r="WLD2700" s="113"/>
      <c r="WLE2700" s="113"/>
      <c r="WLF2700" s="113"/>
      <c r="WLG2700" s="113"/>
      <c r="WLH2700" s="113"/>
      <c r="WLI2700" s="113"/>
      <c r="WLJ2700" s="113"/>
      <c r="WLK2700" s="113"/>
      <c r="WLL2700" s="113"/>
      <c r="WLM2700" s="113"/>
      <c r="WLN2700" s="113"/>
      <c r="WLO2700" s="113"/>
      <c r="WLP2700" s="113"/>
      <c r="WLQ2700" s="113"/>
      <c r="WLR2700" s="113"/>
      <c r="WLS2700" s="113"/>
      <c r="WLT2700" s="113"/>
      <c r="WLU2700" s="113"/>
      <c r="WLV2700" s="113"/>
      <c r="WLW2700" s="113"/>
      <c r="WLX2700" s="113"/>
      <c r="WLY2700" s="113"/>
      <c r="WLZ2700" s="113"/>
      <c r="WMA2700" s="113"/>
      <c r="WMB2700" s="113"/>
      <c r="WMC2700" s="113"/>
      <c r="WMD2700" s="113"/>
      <c r="WME2700" s="113"/>
      <c r="WMF2700" s="113"/>
      <c r="WMG2700" s="113"/>
      <c r="WMH2700" s="113"/>
      <c r="WMI2700" s="113"/>
      <c r="WMJ2700" s="113"/>
      <c r="WMK2700" s="113"/>
      <c r="WML2700" s="113"/>
      <c r="WMM2700" s="113"/>
      <c r="WMN2700" s="113"/>
      <c r="WMO2700" s="113"/>
      <c r="WMP2700" s="113"/>
      <c r="WMQ2700" s="113"/>
      <c r="WMR2700" s="113"/>
      <c r="WMS2700" s="113"/>
      <c r="WMT2700" s="113"/>
      <c r="WMU2700" s="113"/>
      <c r="WMV2700" s="113"/>
      <c r="WMW2700" s="113"/>
      <c r="WMX2700" s="113"/>
      <c r="WMY2700" s="113"/>
      <c r="WMZ2700" s="113"/>
      <c r="WNA2700" s="113"/>
      <c r="WNB2700" s="113"/>
      <c r="WNC2700" s="113"/>
      <c r="WND2700" s="113"/>
      <c r="WNE2700" s="113"/>
      <c r="WNF2700" s="113"/>
      <c r="WNG2700" s="113"/>
      <c r="WNH2700" s="113"/>
      <c r="WNI2700" s="113"/>
      <c r="WNJ2700" s="113"/>
      <c r="WNK2700" s="113"/>
      <c r="WNL2700" s="113"/>
      <c r="WNM2700" s="113"/>
      <c r="WNN2700" s="113"/>
      <c r="WNO2700" s="113"/>
      <c r="WNP2700" s="113"/>
      <c r="WNQ2700" s="113"/>
      <c r="WNR2700" s="113"/>
      <c r="WNS2700" s="113"/>
      <c r="WNT2700" s="113"/>
      <c r="WNU2700" s="113"/>
      <c r="WNV2700" s="113"/>
      <c r="WNW2700" s="113"/>
      <c r="WNX2700" s="113"/>
      <c r="WNY2700" s="113"/>
      <c r="WNZ2700" s="113"/>
      <c r="WOA2700" s="113"/>
      <c r="WOB2700" s="113"/>
      <c r="WOC2700" s="113"/>
      <c r="WOD2700" s="113"/>
      <c r="WOE2700" s="113"/>
      <c r="WOF2700" s="113"/>
      <c r="WOG2700" s="113"/>
      <c r="WOH2700" s="113"/>
      <c r="WOI2700" s="113"/>
      <c r="WOJ2700" s="113"/>
      <c r="WOK2700" s="113"/>
      <c r="WOL2700" s="113"/>
      <c r="WOM2700" s="113"/>
      <c r="WON2700" s="113"/>
      <c r="WOO2700" s="113"/>
      <c r="WOP2700" s="113"/>
      <c r="WOQ2700" s="113"/>
      <c r="WOR2700" s="113"/>
      <c r="WOS2700" s="113"/>
      <c r="WOT2700" s="113"/>
      <c r="WOU2700" s="113"/>
      <c r="WOV2700" s="113"/>
      <c r="WOW2700" s="113"/>
      <c r="WOX2700" s="113"/>
      <c r="WOY2700" s="113"/>
      <c r="WOZ2700" s="113"/>
      <c r="WPA2700" s="113"/>
      <c r="WPB2700" s="113"/>
      <c r="WPC2700" s="113"/>
      <c r="WPD2700" s="113"/>
      <c r="WPE2700" s="113"/>
      <c r="WPF2700" s="113"/>
      <c r="WPG2700" s="113"/>
      <c r="WPH2700" s="113"/>
      <c r="WPI2700" s="113"/>
      <c r="WPJ2700" s="113"/>
      <c r="WPK2700" s="113"/>
      <c r="WPL2700" s="113"/>
      <c r="WPM2700" s="113"/>
      <c r="WPN2700" s="113"/>
      <c r="WPO2700" s="113"/>
      <c r="WPP2700" s="113"/>
      <c r="WPQ2700" s="113"/>
      <c r="WPR2700" s="113"/>
      <c r="WPS2700" s="113"/>
      <c r="WPT2700" s="113"/>
      <c r="WPU2700" s="113"/>
      <c r="WPV2700" s="113"/>
      <c r="WPW2700" s="113"/>
      <c r="WPX2700" s="113"/>
      <c r="WPY2700" s="113"/>
      <c r="WPZ2700" s="113"/>
      <c r="WQA2700" s="113"/>
      <c r="WQB2700" s="113"/>
      <c r="WQC2700" s="113"/>
      <c r="WQD2700" s="113"/>
      <c r="WQE2700" s="113"/>
      <c r="WQF2700" s="113"/>
      <c r="WQG2700" s="113"/>
      <c r="WQH2700" s="113"/>
      <c r="WQI2700" s="113"/>
      <c r="WQJ2700" s="113"/>
      <c r="WQK2700" s="113"/>
      <c r="WQL2700" s="113"/>
      <c r="WQM2700" s="113"/>
      <c r="WQN2700" s="113"/>
      <c r="WQO2700" s="113"/>
      <c r="WQP2700" s="113"/>
      <c r="WQQ2700" s="113"/>
      <c r="WQR2700" s="113"/>
      <c r="WQS2700" s="113"/>
      <c r="WQT2700" s="113"/>
      <c r="WQU2700" s="113"/>
      <c r="WQV2700" s="113"/>
      <c r="WQW2700" s="113"/>
      <c r="WQX2700" s="113"/>
      <c r="WQY2700" s="113"/>
      <c r="WQZ2700" s="113"/>
      <c r="WRA2700" s="113"/>
      <c r="WRB2700" s="113"/>
      <c r="WRC2700" s="113"/>
      <c r="WRD2700" s="113"/>
      <c r="WRE2700" s="113"/>
      <c r="WRF2700" s="113"/>
      <c r="WRG2700" s="113"/>
      <c r="WRH2700" s="113"/>
      <c r="WRI2700" s="113"/>
      <c r="WRJ2700" s="113"/>
      <c r="WRK2700" s="113"/>
      <c r="WRL2700" s="113"/>
      <c r="WRM2700" s="113"/>
      <c r="WRN2700" s="113"/>
      <c r="WRO2700" s="113"/>
      <c r="WRP2700" s="113"/>
      <c r="WRQ2700" s="113"/>
      <c r="WRR2700" s="113"/>
      <c r="WRS2700" s="113"/>
      <c r="WRT2700" s="113"/>
      <c r="WRU2700" s="113"/>
      <c r="WRV2700" s="113"/>
      <c r="WRW2700" s="113"/>
      <c r="WRX2700" s="113"/>
      <c r="WRY2700" s="113"/>
      <c r="WRZ2700" s="113"/>
      <c r="WSA2700" s="113"/>
      <c r="WSB2700" s="113"/>
      <c r="WSC2700" s="113"/>
      <c r="WSD2700" s="113"/>
      <c r="WSE2700" s="113"/>
      <c r="WSF2700" s="113"/>
      <c r="WSG2700" s="113"/>
      <c r="WSH2700" s="113"/>
      <c r="WSI2700" s="113"/>
      <c r="WSJ2700" s="113"/>
      <c r="WSK2700" s="113"/>
      <c r="WSL2700" s="113"/>
      <c r="WSM2700" s="113"/>
      <c r="WSN2700" s="113"/>
      <c r="WSO2700" s="113"/>
      <c r="WSP2700" s="113"/>
      <c r="WSQ2700" s="113"/>
      <c r="WSR2700" s="113"/>
      <c r="WSS2700" s="113"/>
      <c r="WST2700" s="113"/>
      <c r="WSU2700" s="113"/>
      <c r="WSV2700" s="113"/>
      <c r="WSW2700" s="113"/>
      <c r="WSX2700" s="113"/>
      <c r="WSY2700" s="113"/>
      <c r="WSZ2700" s="113"/>
      <c r="WTA2700" s="113"/>
      <c r="WTB2700" s="113"/>
      <c r="WTC2700" s="113"/>
      <c r="WTD2700" s="113"/>
      <c r="WTE2700" s="113"/>
      <c r="WTF2700" s="113"/>
      <c r="WTG2700" s="113"/>
      <c r="WTH2700" s="113"/>
      <c r="WTI2700" s="113"/>
      <c r="WTJ2700" s="113"/>
      <c r="WTK2700" s="113"/>
      <c r="WTL2700" s="113"/>
      <c r="WTM2700" s="113"/>
      <c r="WTN2700" s="113"/>
      <c r="WTO2700" s="113"/>
      <c r="WTP2700" s="113"/>
      <c r="WTQ2700" s="113"/>
      <c r="WTR2700" s="113"/>
      <c r="WTS2700" s="113"/>
      <c r="WTT2700" s="113"/>
      <c r="WTU2700" s="113"/>
      <c r="WTV2700" s="113"/>
      <c r="WTW2700" s="113"/>
      <c r="WTX2700" s="113"/>
      <c r="WTY2700" s="113"/>
      <c r="WTZ2700" s="113"/>
      <c r="WUA2700" s="113"/>
      <c r="WUB2700" s="113"/>
      <c r="WUC2700" s="113"/>
      <c r="WUD2700" s="113"/>
      <c r="WUE2700" s="113"/>
      <c r="WUF2700" s="113"/>
      <c r="WUG2700" s="113"/>
      <c r="WUH2700" s="113"/>
      <c r="WUI2700" s="113"/>
      <c r="WUJ2700" s="113"/>
      <c r="WUK2700" s="113"/>
      <c r="WUL2700" s="113"/>
      <c r="WUM2700" s="113"/>
      <c r="WUN2700" s="113"/>
      <c r="WUO2700" s="113"/>
      <c r="WUP2700" s="113"/>
      <c r="WUQ2700" s="113"/>
      <c r="WUR2700" s="113"/>
      <c r="WUS2700" s="113"/>
      <c r="WUT2700" s="113"/>
      <c r="WUU2700" s="113"/>
      <c r="WUV2700" s="113"/>
      <c r="WUW2700" s="113"/>
      <c r="WUX2700" s="113"/>
      <c r="WUY2700" s="113"/>
      <c r="WUZ2700" s="113"/>
      <c r="WVA2700" s="113"/>
      <c r="WVB2700" s="113"/>
      <c r="WVC2700" s="113"/>
      <c r="WVD2700" s="113"/>
      <c r="WVE2700" s="113"/>
      <c r="WVF2700" s="113"/>
      <c r="WVG2700" s="113"/>
      <c r="WVH2700" s="113"/>
      <c r="WVI2700" s="113"/>
      <c r="WVJ2700" s="113"/>
      <c r="WVK2700" s="113"/>
      <c r="WVL2700" s="113"/>
      <c r="WVM2700" s="113"/>
      <c r="WVN2700" s="113"/>
      <c r="WVO2700" s="113"/>
      <c r="WVP2700" s="113"/>
      <c r="WVQ2700" s="113"/>
      <c r="WVR2700" s="113"/>
      <c r="WVS2700" s="113"/>
      <c r="WVT2700" s="113"/>
      <c r="WVU2700" s="113"/>
      <c r="WVV2700" s="113"/>
      <c r="WVW2700" s="113"/>
      <c r="WVX2700" s="113"/>
      <c r="WVY2700" s="113"/>
      <c r="WVZ2700" s="113"/>
      <c r="WWA2700" s="113"/>
      <c r="WWB2700" s="113"/>
      <c r="WWC2700" s="113"/>
      <c r="WWD2700" s="113"/>
      <c r="WWE2700" s="113"/>
      <c r="WWF2700" s="113"/>
      <c r="WWG2700" s="113"/>
      <c r="WWH2700" s="113"/>
      <c r="WWI2700" s="113"/>
      <c r="WWJ2700" s="113"/>
      <c r="WWK2700" s="113"/>
      <c r="WWL2700" s="113"/>
      <c r="WWM2700" s="113"/>
      <c r="WWN2700" s="113"/>
      <c r="WWO2700" s="113"/>
      <c r="WWP2700" s="113"/>
      <c r="WWQ2700" s="113"/>
      <c r="WWR2700" s="113"/>
      <c r="WWS2700" s="113"/>
      <c r="WWT2700" s="113"/>
      <c r="WWU2700" s="113"/>
      <c r="WWV2700" s="113"/>
      <c r="WWW2700" s="113"/>
      <c r="WWX2700" s="113"/>
      <c r="WWY2700" s="113"/>
      <c r="WWZ2700" s="113"/>
      <c r="WXA2700" s="113"/>
      <c r="WXB2700" s="113"/>
      <c r="WXC2700" s="113"/>
      <c r="WXD2700" s="113"/>
      <c r="WXE2700" s="113"/>
      <c r="WXF2700" s="113"/>
      <c r="WXG2700" s="113"/>
      <c r="WXH2700" s="113"/>
      <c r="WXI2700" s="113"/>
      <c r="WXJ2700" s="113"/>
      <c r="WXK2700" s="113"/>
      <c r="WXL2700" s="113"/>
      <c r="WXM2700" s="113"/>
      <c r="WXN2700" s="113"/>
      <c r="WXO2700" s="113"/>
      <c r="WXP2700" s="113"/>
      <c r="WXQ2700" s="113"/>
      <c r="WXR2700" s="113"/>
      <c r="WXS2700" s="113"/>
      <c r="WXT2700" s="113"/>
      <c r="WXU2700" s="113"/>
      <c r="WXV2700" s="113"/>
      <c r="WXW2700" s="113"/>
      <c r="WXX2700" s="113"/>
      <c r="WXY2700" s="113"/>
      <c r="WXZ2700" s="113"/>
      <c r="WYA2700" s="113"/>
      <c r="WYB2700" s="113"/>
      <c r="WYC2700" s="113"/>
      <c r="WYD2700" s="113"/>
      <c r="WYE2700" s="113"/>
      <c r="WYF2700" s="113"/>
      <c r="WYG2700" s="113"/>
      <c r="WYH2700" s="113"/>
      <c r="WYI2700" s="113"/>
      <c r="WYJ2700" s="113"/>
      <c r="WYK2700" s="113"/>
      <c r="WYL2700" s="113"/>
      <c r="WYM2700" s="113"/>
      <c r="WYN2700" s="113"/>
      <c r="WYO2700" s="113"/>
      <c r="WYP2700" s="113"/>
      <c r="WYQ2700" s="113"/>
      <c r="WYR2700" s="113"/>
      <c r="WYS2700" s="113"/>
      <c r="WYT2700" s="113"/>
      <c r="WYU2700" s="113"/>
      <c r="WYV2700" s="113"/>
      <c r="WYW2700" s="113"/>
      <c r="WYX2700" s="113"/>
      <c r="WYY2700" s="113"/>
      <c r="WYZ2700" s="113"/>
      <c r="WZA2700" s="113"/>
      <c r="WZB2700" s="113"/>
      <c r="WZC2700" s="113"/>
      <c r="WZD2700" s="113"/>
      <c r="WZE2700" s="113"/>
      <c r="WZF2700" s="113"/>
      <c r="WZG2700" s="113"/>
      <c r="WZH2700" s="113"/>
      <c r="WZI2700" s="113"/>
      <c r="WZJ2700" s="113"/>
      <c r="WZK2700" s="113"/>
      <c r="WZL2700" s="113"/>
      <c r="WZM2700" s="113"/>
      <c r="WZN2700" s="113"/>
      <c r="WZO2700" s="113"/>
      <c r="WZP2700" s="113"/>
      <c r="WZQ2700" s="113"/>
      <c r="WZR2700" s="113"/>
      <c r="WZS2700" s="113"/>
      <c r="WZT2700" s="113"/>
      <c r="WZU2700" s="113"/>
      <c r="WZV2700" s="113"/>
      <c r="WZW2700" s="113"/>
      <c r="WZX2700" s="113"/>
      <c r="WZY2700" s="113"/>
      <c r="WZZ2700" s="113"/>
      <c r="XAA2700" s="113"/>
      <c r="XAB2700" s="113"/>
      <c r="XAC2700" s="113"/>
      <c r="XAD2700" s="113"/>
      <c r="XAE2700" s="113"/>
      <c r="XAF2700" s="113"/>
      <c r="XAG2700" s="113"/>
      <c r="XAH2700" s="113"/>
      <c r="XAI2700" s="113"/>
      <c r="XAJ2700" s="113"/>
      <c r="XAK2700" s="113"/>
      <c r="XAL2700" s="113"/>
      <c r="XAM2700" s="113"/>
      <c r="XAN2700" s="113"/>
      <c r="XAO2700" s="113"/>
      <c r="XAP2700" s="113"/>
      <c r="XAQ2700" s="113"/>
      <c r="XAR2700" s="113"/>
      <c r="XAS2700" s="113"/>
      <c r="XAT2700" s="113"/>
      <c r="XAU2700" s="113"/>
      <c r="XAV2700" s="113"/>
      <c r="XAW2700" s="113"/>
      <c r="XAX2700" s="113"/>
      <c r="XAY2700" s="113"/>
      <c r="XAZ2700" s="113"/>
      <c r="XBA2700" s="113"/>
      <c r="XBB2700" s="113"/>
      <c r="XBC2700" s="113"/>
      <c r="XBD2700" s="113"/>
      <c r="XBE2700" s="113"/>
      <c r="XBF2700" s="113"/>
      <c r="XBG2700" s="113"/>
      <c r="XBH2700" s="113"/>
      <c r="XBI2700" s="113"/>
      <c r="XBJ2700" s="113"/>
      <c r="XBK2700" s="113"/>
      <c r="XBL2700" s="113"/>
      <c r="XBM2700" s="113"/>
      <c r="XBN2700" s="113"/>
      <c r="XBO2700" s="113"/>
      <c r="XBP2700" s="113"/>
      <c r="XBQ2700" s="113"/>
      <c r="XBR2700" s="113"/>
      <c r="XBS2700" s="113"/>
      <c r="XBT2700" s="113"/>
      <c r="XBU2700" s="113"/>
      <c r="XBV2700" s="113"/>
      <c r="XBW2700" s="113"/>
      <c r="XBX2700" s="113"/>
      <c r="XBY2700" s="113"/>
      <c r="XBZ2700" s="113"/>
      <c r="XCA2700" s="113"/>
      <c r="XCB2700" s="113"/>
      <c r="XCC2700" s="113"/>
      <c r="XCD2700" s="113"/>
      <c r="XCE2700" s="113"/>
      <c r="XCF2700" s="113"/>
      <c r="XCG2700" s="113"/>
      <c r="XCH2700" s="113"/>
      <c r="XCI2700" s="113"/>
      <c r="XCJ2700" s="113"/>
      <c r="XCK2700" s="113"/>
      <c r="XCL2700" s="113"/>
      <c r="XCM2700" s="113"/>
      <c r="XCN2700" s="113"/>
      <c r="XCO2700" s="113"/>
      <c r="XCP2700" s="113"/>
      <c r="XCQ2700" s="113"/>
      <c r="XCR2700" s="113"/>
      <c r="XCS2700" s="113"/>
      <c r="XCT2700" s="113"/>
      <c r="XCU2700" s="113"/>
      <c r="XCV2700" s="113"/>
      <c r="XCW2700" s="113"/>
      <c r="XCX2700" s="113"/>
      <c r="XCY2700" s="113"/>
      <c r="XCZ2700" s="113"/>
      <c r="XDA2700" s="113"/>
      <c r="XDB2700" s="113"/>
      <c r="XDC2700" s="113"/>
      <c r="XDD2700" s="113"/>
      <c r="XDE2700" s="113"/>
      <c r="XDF2700" s="113"/>
      <c r="XDG2700" s="113"/>
      <c r="XDH2700" s="113"/>
      <c r="XDI2700" s="113"/>
      <c r="XDJ2700" s="113"/>
      <c r="XDK2700" s="113"/>
      <c r="XDL2700" s="113"/>
      <c r="XDM2700" s="113"/>
      <c r="XDN2700" s="113"/>
      <c r="XDO2700" s="113"/>
      <c r="XDP2700" s="113"/>
      <c r="XDQ2700" s="113"/>
      <c r="XDR2700" s="113"/>
      <c r="XDS2700" s="113"/>
      <c r="XDT2700" s="113"/>
      <c r="XDU2700" s="113"/>
      <c r="XDV2700" s="113"/>
      <c r="XDW2700" s="113"/>
      <c r="XDX2700" s="113"/>
      <c r="XDY2700" s="113"/>
      <c r="XDZ2700" s="113"/>
      <c r="XEA2700" s="113"/>
      <c r="XEB2700" s="113"/>
      <c r="XEC2700" s="113"/>
      <c r="XED2700" s="113"/>
      <c r="XEE2700" s="113"/>
      <c r="XEF2700" s="113"/>
      <c r="XEG2700" s="113"/>
      <c r="XEH2700" s="113"/>
      <c r="XEI2700" s="113"/>
      <c r="XEJ2700" s="113"/>
      <c r="XEK2700" s="113"/>
      <c r="XEL2700" s="113"/>
      <c r="XEM2700" s="113"/>
      <c r="XEN2700" s="113"/>
      <c r="XEO2700" s="113"/>
      <c r="XEP2700" s="113"/>
      <c r="XEQ2700" s="113"/>
      <c r="XER2700" s="113"/>
      <c r="XES2700" s="113"/>
      <c r="XET2700" s="113"/>
      <c r="XEU2700" s="113"/>
      <c r="XEV2700" s="113"/>
      <c r="XEW2700" s="113"/>
      <c r="XEX2700" s="113"/>
      <c r="XEY2700" s="113"/>
      <c r="XEZ2700" s="113"/>
      <c r="XFA2700" s="113"/>
    </row>
    <row r="2701" spans="1:16384" s="112" customFormat="1">
      <c r="A2701" s="138" t="s">
        <v>3782</v>
      </c>
      <c r="B2701" s="138" t="s">
        <v>3783</v>
      </c>
      <c r="C2701" s="138" t="s">
        <v>3784</v>
      </c>
      <c r="D2701" s="138">
        <v>1755</v>
      </c>
      <c r="E2701" s="321">
        <v>3.93</v>
      </c>
      <c r="F2701" s="321">
        <f t="shared" ref="F2701:F2704" si="375">D2701*E2701</f>
        <v>6897.15</v>
      </c>
      <c r="G2701" s="786"/>
      <c r="XFB2701" s="116"/>
      <c r="XFC2701" s="116"/>
      <c r="XFD2701" s="116"/>
    </row>
    <row r="2702" spans="1:16384" s="112" customFormat="1">
      <c r="A2702" s="138"/>
      <c r="B2702" s="138" t="s">
        <v>3785</v>
      </c>
      <c r="C2702" s="138" t="s">
        <v>3786</v>
      </c>
      <c r="D2702" s="138">
        <v>1187</v>
      </c>
      <c r="E2702" s="321">
        <v>4.08</v>
      </c>
      <c r="F2702" s="321">
        <f t="shared" si="375"/>
        <v>4842.96</v>
      </c>
      <c r="G2702" s="786"/>
      <c r="XFB2702" s="116"/>
      <c r="XFC2702" s="116"/>
      <c r="XFD2702" s="116"/>
    </row>
    <row r="2703" spans="1:16384" s="112" customFormat="1">
      <c r="A2703" s="138"/>
      <c r="B2703" s="138" t="s">
        <v>3787</v>
      </c>
      <c r="C2703" s="138" t="s">
        <v>3788</v>
      </c>
      <c r="D2703" s="138">
        <v>360</v>
      </c>
      <c r="E2703" s="321">
        <v>3.93</v>
      </c>
      <c r="F2703" s="321">
        <f t="shared" si="375"/>
        <v>1414.8</v>
      </c>
      <c r="G2703" s="786"/>
      <c r="XFB2703" s="116"/>
      <c r="XFC2703" s="116"/>
      <c r="XFD2703" s="116"/>
    </row>
    <row r="2704" spans="1:16384" s="112" customFormat="1">
      <c r="A2704" s="138"/>
      <c r="B2704" s="138">
        <v>4836</v>
      </c>
      <c r="C2704" s="138" t="s">
        <v>3789</v>
      </c>
      <c r="D2704" s="138">
        <v>2001</v>
      </c>
      <c r="E2704" s="321">
        <v>3.93</v>
      </c>
      <c r="F2704" s="321">
        <f t="shared" si="375"/>
        <v>7863.93</v>
      </c>
      <c r="G2704" s="786"/>
      <c r="XFB2704" s="116"/>
      <c r="XFC2704" s="116"/>
      <c r="XFD2704" s="116"/>
    </row>
    <row r="2705" spans="1:16384" s="107" customFormat="1">
      <c r="A2705" s="293"/>
      <c r="B2705" s="293"/>
      <c r="C2705" s="293"/>
      <c r="D2705" s="293"/>
      <c r="E2705" s="322"/>
      <c r="F2705" s="322">
        <f>SUM(F2701:F2704)</f>
        <v>21018.84</v>
      </c>
      <c r="G2705" s="786"/>
      <c r="H2705" s="113"/>
      <c r="I2705" s="113"/>
      <c r="J2705" s="113"/>
      <c r="K2705" s="113"/>
      <c r="L2705" s="113"/>
      <c r="M2705" s="113"/>
      <c r="N2705" s="113"/>
      <c r="O2705" s="113"/>
      <c r="P2705" s="113"/>
      <c r="Q2705" s="113"/>
      <c r="R2705" s="113"/>
      <c r="S2705" s="113"/>
      <c r="T2705" s="113"/>
      <c r="U2705" s="113"/>
      <c r="V2705" s="113"/>
      <c r="W2705" s="113"/>
      <c r="X2705" s="113"/>
      <c r="Y2705" s="113"/>
      <c r="Z2705" s="113"/>
      <c r="AA2705" s="113"/>
      <c r="AB2705" s="113"/>
      <c r="AC2705" s="113"/>
      <c r="AD2705" s="113"/>
      <c r="AE2705" s="113"/>
      <c r="AF2705" s="113"/>
      <c r="AG2705" s="113"/>
      <c r="AH2705" s="113"/>
      <c r="AI2705" s="113"/>
      <c r="AJ2705" s="113"/>
      <c r="AK2705" s="113"/>
      <c r="AL2705" s="113"/>
      <c r="AM2705" s="113"/>
      <c r="AN2705" s="113"/>
      <c r="AO2705" s="113"/>
      <c r="AP2705" s="113"/>
      <c r="AQ2705" s="113"/>
      <c r="AR2705" s="113"/>
      <c r="AS2705" s="113"/>
      <c r="AT2705" s="113"/>
      <c r="AU2705" s="113"/>
      <c r="AV2705" s="113"/>
      <c r="AW2705" s="113"/>
      <c r="AX2705" s="113"/>
      <c r="AY2705" s="113"/>
      <c r="AZ2705" s="113"/>
      <c r="BA2705" s="113"/>
      <c r="BB2705" s="113"/>
      <c r="BC2705" s="113"/>
      <c r="BD2705" s="113"/>
      <c r="BE2705" s="113"/>
      <c r="BF2705" s="113"/>
      <c r="BG2705" s="113"/>
      <c r="BH2705" s="113"/>
      <c r="BI2705" s="113"/>
      <c r="BJ2705" s="113"/>
      <c r="BK2705" s="113"/>
      <c r="BL2705" s="113"/>
      <c r="BM2705" s="113"/>
      <c r="BN2705" s="113"/>
      <c r="BO2705" s="113"/>
      <c r="BP2705" s="113"/>
      <c r="BQ2705" s="113"/>
      <c r="BR2705" s="113"/>
      <c r="BS2705" s="113"/>
      <c r="BT2705" s="113"/>
      <c r="BU2705" s="113"/>
      <c r="BV2705" s="113"/>
      <c r="BW2705" s="113"/>
      <c r="BX2705" s="113"/>
      <c r="BY2705" s="113"/>
      <c r="BZ2705" s="113"/>
      <c r="CA2705" s="113"/>
      <c r="CB2705" s="113"/>
      <c r="CC2705" s="113"/>
      <c r="CD2705" s="113"/>
      <c r="CE2705" s="113"/>
      <c r="CF2705" s="113"/>
      <c r="CG2705" s="113"/>
      <c r="CH2705" s="113"/>
      <c r="CI2705" s="113"/>
      <c r="CJ2705" s="113"/>
      <c r="CK2705" s="113"/>
      <c r="CL2705" s="113"/>
      <c r="CM2705" s="113"/>
      <c r="CN2705" s="113"/>
      <c r="CO2705" s="113"/>
      <c r="CP2705" s="113"/>
      <c r="CQ2705" s="113"/>
      <c r="CR2705" s="113"/>
      <c r="CS2705" s="113"/>
      <c r="CT2705" s="113"/>
      <c r="CU2705" s="113"/>
      <c r="CV2705" s="113"/>
      <c r="CW2705" s="113"/>
      <c r="CX2705" s="113"/>
      <c r="CY2705" s="113"/>
      <c r="CZ2705" s="113"/>
      <c r="DA2705" s="113"/>
      <c r="DB2705" s="113"/>
      <c r="DC2705" s="113"/>
      <c r="DD2705" s="113"/>
      <c r="DE2705" s="113"/>
      <c r="DF2705" s="113"/>
      <c r="DG2705" s="113"/>
      <c r="DH2705" s="113"/>
      <c r="DI2705" s="113"/>
      <c r="DJ2705" s="113"/>
      <c r="DK2705" s="113"/>
      <c r="DL2705" s="113"/>
      <c r="DM2705" s="113"/>
      <c r="DN2705" s="113"/>
      <c r="DO2705" s="113"/>
      <c r="DP2705" s="113"/>
      <c r="DQ2705" s="113"/>
      <c r="DR2705" s="113"/>
      <c r="DS2705" s="113"/>
      <c r="DT2705" s="113"/>
      <c r="DU2705" s="113"/>
      <c r="DV2705" s="113"/>
      <c r="DW2705" s="113"/>
      <c r="DX2705" s="113"/>
      <c r="DY2705" s="113"/>
      <c r="DZ2705" s="113"/>
      <c r="EA2705" s="113"/>
      <c r="EB2705" s="113"/>
      <c r="EC2705" s="113"/>
      <c r="ED2705" s="113"/>
      <c r="EE2705" s="113"/>
      <c r="EF2705" s="113"/>
      <c r="EG2705" s="113"/>
      <c r="EH2705" s="113"/>
      <c r="EI2705" s="113"/>
      <c r="EJ2705" s="113"/>
      <c r="EK2705" s="113"/>
      <c r="EL2705" s="113"/>
      <c r="EM2705" s="113"/>
      <c r="EN2705" s="113"/>
      <c r="EO2705" s="113"/>
      <c r="EP2705" s="113"/>
      <c r="EQ2705" s="113"/>
      <c r="ER2705" s="113"/>
      <c r="ES2705" s="113"/>
      <c r="ET2705" s="113"/>
      <c r="EU2705" s="113"/>
      <c r="EV2705" s="113"/>
      <c r="EW2705" s="113"/>
      <c r="EX2705" s="113"/>
      <c r="EY2705" s="113"/>
      <c r="EZ2705" s="113"/>
      <c r="FA2705" s="113"/>
      <c r="FB2705" s="113"/>
      <c r="FC2705" s="113"/>
      <c r="FD2705" s="113"/>
      <c r="FE2705" s="113"/>
      <c r="FF2705" s="113"/>
      <c r="FG2705" s="113"/>
      <c r="FH2705" s="113"/>
      <c r="FI2705" s="113"/>
      <c r="FJ2705" s="113"/>
      <c r="FK2705" s="113"/>
      <c r="FL2705" s="113"/>
      <c r="FM2705" s="113"/>
      <c r="FN2705" s="113"/>
      <c r="FO2705" s="113"/>
      <c r="FP2705" s="113"/>
      <c r="FQ2705" s="113"/>
      <c r="FR2705" s="113"/>
      <c r="FS2705" s="113"/>
      <c r="FT2705" s="113"/>
      <c r="FU2705" s="113"/>
      <c r="FV2705" s="113"/>
      <c r="FW2705" s="113"/>
      <c r="FX2705" s="113"/>
      <c r="FY2705" s="113"/>
      <c r="FZ2705" s="113"/>
      <c r="GA2705" s="113"/>
      <c r="GB2705" s="113"/>
      <c r="GC2705" s="113"/>
      <c r="GD2705" s="113"/>
      <c r="GE2705" s="113"/>
      <c r="GF2705" s="113"/>
      <c r="GG2705" s="113"/>
      <c r="GH2705" s="113"/>
      <c r="GI2705" s="113"/>
      <c r="GJ2705" s="113"/>
      <c r="GK2705" s="113"/>
      <c r="GL2705" s="113"/>
      <c r="GM2705" s="113"/>
      <c r="GN2705" s="113"/>
      <c r="GO2705" s="113"/>
      <c r="GP2705" s="113"/>
      <c r="GQ2705" s="113"/>
      <c r="GR2705" s="113"/>
      <c r="GS2705" s="113"/>
      <c r="GT2705" s="113"/>
      <c r="GU2705" s="113"/>
      <c r="GV2705" s="113"/>
      <c r="GW2705" s="113"/>
      <c r="GX2705" s="113"/>
      <c r="GY2705" s="113"/>
      <c r="GZ2705" s="113"/>
      <c r="HA2705" s="113"/>
      <c r="HB2705" s="113"/>
      <c r="HC2705" s="113"/>
      <c r="HD2705" s="113"/>
      <c r="HE2705" s="113"/>
      <c r="HF2705" s="113"/>
      <c r="HG2705" s="113"/>
      <c r="HH2705" s="113"/>
      <c r="HI2705" s="113"/>
      <c r="HJ2705" s="113"/>
      <c r="HK2705" s="113"/>
      <c r="HL2705" s="113"/>
      <c r="HM2705" s="113"/>
      <c r="HN2705" s="113"/>
      <c r="HO2705" s="113"/>
      <c r="HP2705" s="113"/>
      <c r="HQ2705" s="113"/>
      <c r="HR2705" s="113"/>
      <c r="HS2705" s="113"/>
      <c r="HT2705" s="113"/>
      <c r="HU2705" s="113"/>
      <c r="HV2705" s="113"/>
      <c r="HW2705" s="113"/>
      <c r="HX2705" s="113"/>
      <c r="HY2705" s="113"/>
      <c r="HZ2705" s="113"/>
      <c r="IA2705" s="113"/>
      <c r="IB2705" s="113"/>
      <c r="IC2705" s="113"/>
      <c r="ID2705" s="113"/>
      <c r="IE2705" s="113"/>
      <c r="IF2705" s="113"/>
      <c r="IG2705" s="113"/>
      <c r="IH2705" s="113"/>
      <c r="II2705" s="113"/>
      <c r="IJ2705" s="113"/>
      <c r="IK2705" s="113"/>
      <c r="IL2705" s="113"/>
      <c r="IM2705" s="113"/>
      <c r="IN2705" s="113"/>
      <c r="IO2705" s="113"/>
      <c r="IP2705" s="113"/>
      <c r="IQ2705" s="113"/>
      <c r="IR2705" s="113"/>
      <c r="IS2705" s="113"/>
      <c r="IT2705" s="113"/>
      <c r="IU2705" s="113"/>
      <c r="IV2705" s="113"/>
      <c r="IW2705" s="113"/>
      <c r="IX2705" s="113"/>
      <c r="IY2705" s="113"/>
      <c r="IZ2705" s="113"/>
      <c r="JA2705" s="113"/>
      <c r="JB2705" s="113"/>
      <c r="JC2705" s="113"/>
      <c r="JD2705" s="113"/>
      <c r="JE2705" s="113"/>
      <c r="JF2705" s="113"/>
      <c r="JG2705" s="113"/>
      <c r="JH2705" s="113"/>
      <c r="JI2705" s="113"/>
      <c r="JJ2705" s="113"/>
      <c r="JK2705" s="113"/>
      <c r="JL2705" s="113"/>
      <c r="JM2705" s="113"/>
      <c r="JN2705" s="113"/>
      <c r="JO2705" s="113"/>
      <c r="JP2705" s="113"/>
      <c r="JQ2705" s="113"/>
      <c r="JR2705" s="113"/>
      <c r="JS2705" s="113"/>
      <c r="JT2705" s="113"/>
      <c r="JU2705" s="113"/>
      <c r="JV2705" s="113"/>
      <c r="JW2705" s="113"/>
      <c r="JX2705" s="113"/>
      <c r="JY2705" s="113"/>
      <c r="JZ2705" s="113"/>
      <c r="KA2705" s="113"/>
      <c r="KB2705" s="113"/>
      <c r="KC2705" s="113"/>
      <c r="KD2705" s="113"/>
      <c r="KE2705" s="113"/>
      <c r="KF2705" s="113"/>
      <c r="KG2705" s="113"/>
      <c r="KH2705" s="113"/>
      <c r="KI2705" s="113"/>
      <c r="KJ2705" s="113"/>
      <c r="KK2705" s="113"/>
      <c r="KL2705" s="113"/>
      <c r="KM2705" s="113"/>
      <c r="KN2705" s="113"/>
      <c r="KO2705" s="113"/>
      <c r="KP2705" s="113"/>
      <c r="KQ2705" s="113"/>
      <c r="KR2705" s="113"/>
      <c r="KS2705" s="113"/>
      <c r="KT2705" s="113"/>
      <c r="KU2705" s="113"/>
      <c r="KV2705" s="113"/>
      <c r="KW2705" s="113"/>
      <c r="KX2705" s="113"/>
      <c r="KY2705" s="113"/>
      <c r="KZ2705" s="113"/>
      <c r="LA2705" s="113"/>
      <c r="LB2705" s="113"/>
      <c r="LC2705" s="113"/>
      <c r="LD2705" s="113"/>
      <c r="LE2705" s="113"/>
      <c r="LF2705" s="113"/>
      <c r="LG2705" s="113"/>
      <c r="LH2705" s="113"/>
      <c r="LI2705" s="113"/>
      <c r="LJ2705" s="113"/>
      <c r="LK2705" s="113"/>
      <c r="LL2705" s="113"/>
      <c r="LM2705" s="113"/>
      <c r="LN2705" s="113"/>
      <c r="LO2705" s="113"/>
      <c r="LP2705" s="113"/>
      <c r="LQ2705" s="113"/>
      <c r="LR2705" s="113"/>
      <c r="LS2705" s="113"/>
      <c r="LT2705" s="113"/>
      <c r="LU2705" s="113"/>
      <c r="LV2705" s="113"/>
      <c r="LW2705" s="113"/>
      <c r="LX2705" s="113"/>
      <c r="LY2705" s="113"/>
      <c r="LZ2705" s="113"/>
      <c r="MA2705" s="113"/>
      <c r="MB2705" s="113"/>
      <c r="MC2705" s="113"/>
      <c r="MD2705" s="113"/>
      <c r="ME2705" s="113"/>
      <c r="MF2705" s="113"/>
      <c r="MG2705" s="113"/>
      <c r="MH2705" s="113"/>
      <c r="MI2705" s="113"/>
      <c r="MJ2705" s="113"/>
      <c r="MK2705" s="113"/>
      <c r="ML2705" s="113"/>
      <c r="MM2705" s="113"/>
      <c r="MN2705" s="113"/>
      <c r="MO2705" s="113"/>
      <c r="MP2705" s="113"/>
      <c r="MQ2705" s="113"/>
      <c r="MR2705" s="113"/>
      <c r="MS2705" s="113"/>
      <c r="MT2705" s="113"/>
      <c r="MU2705" s="113"/>
      <c r="MV2705" s="113"/>
      <c r="MW2705" s="113"/>
      <c r="MX2705" s="113"/>
      <c r="MY2705" s="113"/>
      <c r="MZ2705" s="113"/>
      <c r="NA2705" s="113"/>
      <c r="NB2705" s="113"/>
      <c r="NC2705" s="113"/>
      <c r="ND2705" s="113"/>
      <c r="NE2705" s="113"/>
      <c r="NF2705" s="113"/>
      <c r="NG2705" s="113"/>
      <c r="NH2705" s="113"/>
      <c r="NI2705" s="113"/>
      <c r="NJ2705" s="113"/>
      <c r="NK2705" s="113"/>
      <c r="NL2705" s="113"/>
      <c r="NM2705" s="113"/>
      <c r="NN2705" s="113"/>
      <c r="NO2705" s="113"/>
      <c r="NP2705" s="113"/>
      <c r="NQ2705" s="113"/>
      <c r="NR2705" s="113"/>
      <c r="NS2705" s="113"/>
      <c r="NT2705" s="113"/>
      <c r="NU2705" s="113"/>
      <c r="NV2705" s="113"/>
      <c r="NW2705" s="113"/>
      <c r="NX2705" s="113"/>
      <c r="NY2705" s="113"/>
      <c r="NZ2705" s="113"/>
      <c r="OA2705" s="113"/>
      <c r="OB2705" s="113"/>
      <c r="OC2705" s="113"/>
      <c r="OD2705" s="113"/>
      <c r="OE2705" s="113"/>
      <c r="OF2705" s="113"/>
      <c r="OG2705" s="113"/>
      <c r="OH2705" s="113"/>
      <c r="OI2705" s="113"/>
      <c r="OJ2705" s="113"/>
      <c r="OK2705" s="113"/>
      <c r="OL2705" s="113"/>
      <c r="OM2705" s="113"/>
      <c r="ON2705" s="113"/>
      <c r="OO2705" s="113"/>
      <c r="OP2705" s="113"/>
      <c r="OQ2705" s="113"/>
      <c r="OR2705" s="113"/>
      <c r="OS2705" s="113"/>
      <c r="OT2705" s="113"/>
      <c r="OU2705" s="113"/>
      <c r="OV2705" s="113"/>
      <c r="OW2705" s="113"/>
      <c r="OX2705" s="113"/>
      <c r="OY2705" s="113"/>
      <c r="OZ2705" s="113"/>
      <c r="PA2705" s="113"/>
      <c r="PB2705" s="113"/>
      <c r="PC2705" s="113"/>
      <c r="PD2705" s="113"/>
      <c r="PE2705" s="113"/>
      <c r="PF2705" s="113"/>
      <c r="PG2705" s="113"/>
      <c r="PH2705" s="113"/>
      <c r="PI2705" s="113"/>
      <c r="PJ2705" s="113"/>
      <c r="PK2705" s="113"/>
      <c r="PL2705" s="113"/>
      <c r="PM2705" s="113"/>
      <c r="PN2705" s="113"/>
      <c r="PO2705" s="113"/>
      <c r="PP2705" s="113"/>
      <c r="PQ2705" s="113"/>
      <c r="PR2705" s="113"/>
      <c r="PS2705" s="113"/>
      <c r="PT2705" s="113"/>
      <c r="PU2705" s="113"/>
      <c r="PV2705" s="113"/>
      <c r="PW2705" s="113"/>
      <c r="PX2705" s="113"/>
      <c r="PY2705" s="113"/>
      <c r="PZ2705" s="113"/>
      <c r="QA2705" s="113"/>
      <c r="QB2705" s="113"/>
      <c r="QC2705" s="113"/>
      <c r="QD2705" s="113"/>
      <c r="QE2705" s="113"/>
      <c r="QF2705" s="113"/>
      <c r="QG2705" s="113"/>
      <c r="QH2705" s="113"/>
      <c r="QI2705" s="113"/>
      <c r="QJ2705" s="113"/>
      <c r="QK2705" s="113"/>
      <c r="QL2705" s="113"/>
      <c r="QM2705" s="113"/>
      <c r="QN2705" s="113"/>
      <c r="QO2705" s="113"/>
      <c r="QP2705" s="113"/>
      <c r="QQ2705" s="113"/>
      <c r="QR2705" s="113"/>
      <c r="QS2705" s="113"/>
      <c r="QT2705" s="113"/>
      <c r="QU2705" s="113"/>
      <c r="QV2705" s="113"/>
      <c r="QW2705" s="113"/>
      <c r="QX2705" s="113"/>
      <c r="QY2705" s="113"/>
      <c r="QZ2705" s="113"/>
      <c r="RA2705" s="113"/>
      <c r="RB2705" s="113"/>
      <c r="RC2705" s="113"/>
      <c r="RD2705" s="113"/>
      <c r="RE2705" s="113"/>
      <c r="RF2705" s="113"/>
      <c r="RG2705" s="113"/>
      <c r="RH2705" s="113"/>
      <c r="RI2705" s="113"/>
      <c r="RJ2705" s="113"/>
      <c r="RK2705" s="113"/>
      <c r="RL2705" s="113"/>
      <c r="RM2705" s="113"/>
      <c r="RN2705" s="113"/>
      <c r="RO2705" s="113"/>
      <c r="RP2705" s="113"/>
      <c r="RQ2705" s="113"/>
      <c r="RR2705" s="113"/>
      <c r="RS2705" s="113"/>
      <c r="RT2705" s="113"/>
      <c r="RU2705" s="113"/>
      <c r="RV2705" s="113"/>
      <c r="RW2705" s="113"/>
      <c r="RX2705" s="113"/>
      <c r="RY2705" s="113"/>
      <c r="RZ2705" s="113"/>
      <c r="SA2705" s="113"/>
      <c r="SB2705" s="113"/>
      <c r="SC2705" s="113"/>
      <c r="SD2705" s="113"/>
      <c r="SE2705" s="113"/>
      <c r="SF2705" s="113"/>
      <c r="SG2705" s="113"/>
      <c r="SH2705" s="113"/>
      <c r="SI2705" s="113"/>
      <c r="SJ2705" s="113"/>
      <c r="SK2705" s="113"/>
      <c r="SL2705" s="113"/>
      <c r="SM2705" s="113"/>
      <c r="SN2705" s="113"/>
      <c r="SO2705" s="113"/>
      <c r="SP2705" s="113"/>
      <c r="SQ2705" s="113"/>
      <c r="SR2705" s="113"/>
      <c r="SS2705" s="113"/>
      <c r="ST2705" s="113"/>
      <c r="SU2705" s="113"/>
      <c r="SV2705" s="113"/>
      <c r="SW2705" s="113"/>
      <c r="SX2705" s="113"/>
      <c r="SY2705" s="113"/>
      <c r="SZ2705" s="113"/>
      <c r="TA2705" s="113"/>
      <c r="TB2705" s="113"/>
      <c r="TC2705" s="113"/>
      <c r="TD2705" s="113"/>
      <c r="TE2705" s="113"/>
      <c r="TF2705" s="113"/>
      <c r="TG2705" s="113"/>
      <c r="TH2705" s="113"/>
      <c r="TI2705" s="113"/>
      <c r="TJ2705" s="113"/>
      <c r="TK2705" s="113"/>
      <c r="TL2705" s="113"/>
      <c r="TM2705" s="113"/>
      <c r="TN2705" s="113"/>
      <c r="TO2705" s="113"/>
      <c r="TP2705" s="113"/>
      <c r="TQ2705" s="113"/>
      <c r="TR2705" s="113"/>
      <c r="TS2705" s="113"/>
      <c r="TT2705" s="113"/>
      <c r="TU2705" s="113"/>
      <c r="TV2705" s="113"/>
      <c r="TW2705" s="113"/>
      <c r="TX2705" s="113"/>
      <c r="TY2705" s="113"/>
      <c r="TZ2705" s="113"/>
      <c r="UA2705" s="113"/>
      <c r="UB2705" s="113"/>
      <c r="UC2705" s="113"/>
      <c r="UD2705" s="113"/>
      <c r="UE2705" s="113"/>
      <c r="UF2705" s="113"/>
      <c r="UG2705" s="113"/>
      <c r="UH2705" s="113"/>
      <c r="UI2705" s="113"/>
      <c r="UJ2705" s="113"/>
      <c r="UK2705" s="113"/>
      <c r="UL2705" s="113"/>
      <c r="UM2705" s="113"/>
      <c r="UN2705" s="113"/>
      <c r="UO2705" s="113"/>
      <c r="UP2705" s="113"/>
      <c r="UQ2705" s="113"/>
      <c r="UR2705" s="113"/>
      <c r="US2705" s="113"/>
      <c r="UT2705" s="113"/>
      <c r="UU2705" s="113"/>
      <c r="UV2705" s="113"/>
      <c r="UW2705" s="113"/>
      <c r="UX2705" s="113"/>
      <c r="UY2705" s="113"/>
      <c r="UZ2705" s="113"/>
      <c r="VA2705" s="113"/>
      <c r="VB2705" s="113"/>
      <c r="VC2705" s="113"/>
      <c r="VD2705" s="113"/>
      <c r="VE2705" s="113"/>
      <c r="VF2705" s="113"/>
      <c r="VG2705" s="113"/>
      <c r="VH2705" s="113"/>
      <c r="VI2705" s="113"/>
      <c r="VJ2705" s="113"/>
      <c r="VK2705" s="113"/>
      <c r="VL2705" s="113"/>
      <c r="VM2705" s="113"/>
      <c r="VN2705" s="113"/>
      <c r="VO2705" s="113"/>
      <c r="VP2705" s="113"/>
      <c r="VQ2705" s="113"/>
      <c r="VR2705" s="113"/>
      <c r="VS2705" s="113"/>
      <c r="VT2705" s="113"/>
      <c r="VU2705" s="113"/>
      <c r="VV2705" s="113"/>
      <c r="VW2705" s="113"/>
      <c r="VX2705" s="113"/>
      <c r="VY2705" s="113"/>
      <c r="VZ2705" s="113"/>
      <c r="WA2705" s="113"/>
      <c r="WB2705" s="113"/>
      <c r="WC2705" s="113"/>
      <c r="WD2705" s="113"/>
      <c r="WE2705" s="113"/>
      <c r="WF2705" s="113"/>
      <c r="WG2705" s="113"/>
      <c r="WH2705" s="113"/>
      <c r="WI2705" s="113"/>
      <c r="WJ2705" s="113"/>
      <c r="WK2705" s="113"/>
      <c r="WL2705" s="113"/>
      <c r="WM2705" s="113"/>
      <c r="WN2705" s="113"/>
      <c r="WO2705" s="113"/>
      <c r="WP2705" s="113"/>
      <c r="WQ2705" s="113"/>
      <c r="WR2705" s="113"/>
      <c r="WS2705" s="113"/>
      <c r="WT2705" s="113"/>
      <c r="WU2705" s="113"/>
      <c r="WV2705" s="113"/>
      <c r="WW2705" s="113"/>
      <c r="WX2705" s="113"/>
      <c r="WY2705" s="113"/>
      <c r="WZ2705" s="113"/>
      <c r="XA2705" s="113"/>
      <c r="XB2705" s="113"/>
      <c r="XC2705" s="113"/>
      <c r="XD2705" s="113"/>
      <c r="XE2705" s="113"/>
      <c r="XF2705" s="113"/>
      <c r="XG2705" s="113"/>
      <c r="XH2705" s="113"/>
      <c r="XI2705" s="113"/>
      <c r="XJ2705" s="113"/>
      <c r="XK2705" s="113"/>
      <c r="XL2705" s="113"/>
      <c r="XM2705" s="113"/>
      <c r="XN2705" s="113"/>
      <c r="XO2705" s="113"/>
      <c r="XP2705" s="113"/>
      <c r="XQ2705" s="113"/>
      <c r="XR2705" s="113"/>
      <c r="XS2705" s="113"/>
      <c r="XT2705" s="113"/>
      <c r="XU2705" s="113"/>
      <c r="XV2705" s="113"/>
      <c r="XW2705" s="113"/>
      <c r="XX2705" s="113"/>
      <c r="XY2705" s="113"/>
      <c r="XZ2705" s="113"/>
      <c r="YA2705" s="113"/>
      <c r="YB2705" s="113"/>
      <c r="YC2705" s="113"/>
      <c r="YD2705" s="113"/>
      <c r="YE2705" s="113"/>
      <c r="YF2705" s="113"/>
      <c r="YG2705" s="113"/>
      <c r="YH2705" s="113"/>
      <c r="YI2705" s="113"/>
      <c r="YJ2705" s="113"/>
      <c r="YK2705" s="113"/>
      <c r="YL2705" s="113"/>
      <c r="YM2705" s="113"/>
      <c r="YN2705" s="113"/>
      <c r="YO2705" s="113"/>
      <c r="YP2705" s="113"/>
      <c r="YQ2705" s="113"/>
      <c r="YR2705" s="113"/>
      <c r="YS2705" s="113"/>
      <c r="YT2705" s="113"/>
      <c r="YU2705" s="113"/>
      <c r="YV2705" s="113"/>
      <c r="YW2705" s="113"/>
      <c r="YX2705" s="113"/>
      <c r="YY2705" s="113"/>
      <c r="YZ2705" s="113"/>
      <c r="ZA2705" s="113"/>
      <c r="ZB2705" s="113"/>
      <c r="ZC2705" s="113"/>
      <c r="ZD2705" s="113"/>
      <c r="ZE2705" s="113"/>
      <c r="ZF2705" s="113"/>
      <c r="ZG2705" s="113"/>
      <c r="ZH2705" s="113"/>
      <c r="ZI2705" s="113"/>
      <c r="ZJ2705" s="113"/>
      <c r="ZK2705" s="113"/>
      <c r="ZL2705" s="113"/>
      <c r="ZM2705" s="113"/>
      <c r="ZN2705" s="113"/>
      <c r="ZO2705" s="113"/>
      <c r="ZP2705" s="113"/>
      <c r="ZQ2705" s="113"/>
      <c r="ZR2705" s="113"/>
      <c r="ZS2705" s="113"/>
      <c r="ZT2705" s="113"/>
      <c r="ZU2705" s="113"/>
      <c r="ZV2705" s="113"/>
      <c r="ZW2705" s="113"/>
      <c r="ZX2705" s="113"/>
      <c r="ZY2705" s="113"/>
      <c r="ZZ2705" s="113"/>
      <c r="AAA2705" s="113"/>
      <c r="AAB2705" s="113"/>
      <c r="AAC2705" s="113"/>
      <c r="AAD2705" s="113"/>
      <c r="AAE2705" s="113"/>
      <c r="AAF2705" s="113"/>
      <c r="AAG2705" s="113"/>
      <c r="AAH2705" s="113"/>
      <c r="AAI2705" s="113"/>
      <c r="AAJ2705" s="113"/>
      <c r="AAK2705" s="113"/>
      <c r="AAL2705" s="113"/>
      <c r="AAM2705" s="113"/>
      <c r="AAN2705" s="113"/>
      <c r="AAO2705" s="113"/>
      <c r="AAP2705" s="113"/>
      <c r="AAQ2705" s="113"/>
      <c r="AAR2705" s="113"/>
      <c r="AAS2705" s="113"/>
      <c r="AAT2705" s="113"/>
      <c r="AAU2705" s="113"/>
      <c r="AAV2705" s="113"/>
      <c r="AAW2705" s="113"/>
      <c r="AAX2705" s="113"/>
      <c r="AAY2705" s="113"/>
      <c r="AAZ2705" s="113"/>
      <c r="ABA2705" s="113"/>
      <c r="ABB2705" s="113"/>
      <c r="ABC2705" s="113"/>
      <c r="ABD2705" s="113"/>
      <c r="ABE2705" s="113"/>
      <c r="ABF2705" s="113"/>
      <c r="ABG2705" s="113"/>
      <c r="ABH2705" s="113"/>
      <c r="ABI2705" s="113"/>
      <c r="ABJ2705" s="113"/>
      <c r="ABK2705" s="113"/>
      <c r="ABL2705" s="113"/>
      <c r="ABM2705" s="113"/>
      <c r="ABN2705" s="113"/>
      <c r="ABO2705" s="113"/>
      <c r="ABP2705" s="113"/>
      <c r="ABQ2705" s="113"/>
      <c r="ABR2705" s="113"/>
      <c r="ABS2705" s="113"/>
      <c r="ABT2705" s="113"/>
      <c r="ABU2705" s="113"/>
      <c r="ABV2705" s="113"/>
      <c r="ABW2705" s="113"/>
      <c r="ABX2705" s="113"/>
      <c r="ABY2705" s="113"/>
      <c r="ABZ2705" s="113"/>
      <c r="ACA2705" s="113"/>
      <c r="ACB2705" s="113"/>
      <c r="ACC2705" s="113"/>
      <c r="ACD2705" s="113"/>
      <c r="ACE2705" s="113"/>
      <c r="ACF2705" s="113"/>
      <c r="ACG2705" s="113"/>
      <c r="ACH2705" s="113"/>
      <c r="ACI2705" s="113"/>
      <c r="ACJ2705" s="113"/>
      <c r="ACK2705" s="113"/>
      <c r="ACL2705" s="113"/>
      <c r="ACM2705" s="113"/>
      <c r="ACN2705" s="113"/>
      <c r="ACO2705" s="113"/>
      <c r="ACP2705" s="113"/>
      <c r="ACQ2705" s="113"/>
      <c r="ACR2705" s="113"/>
      <c r="ACS2705" s="113"/>
      <c r="ACT2705" s="113"/>
      <c r="ACU2705" s="113"/>
      <c r="ACV2705" s="113"/>
      <c r="ACW2705" s="113"/>
      <c r="ACX2705" s="113"/>
      <c r="ACY2705" s="113"/>
      <c r="ACZ2705" s="113"/>
      <c r="ADA2705" s="113"/>
      <c r="ADB2705" s="113"/>
      <c r="ADC2705" s="113"/>
      <c r="ADD2705" s="113"/>
      <c r="ADE2705" s="113"/>
      <c r="ADF2705" s="113"/>
      <c r="ADG2705" s="113"/>
      <c r="ADH2705" s="113"/>
      <c r="ADI2705" s="113"/>
      <c r="ADJ2705" s="113"/>
      <c r="ADK2705" s="113"/>
      <c r="ADL2705" s="113"/>
      <c r="ADM2705" s="113"/>
      <c r="ADN2705" s="113"/>
      <c r="ADO2705" s="113"/>
      <c r="ADP2705" s="113"/>
      <c r="ADQ2705" s="113"/>
      <c r="ADR2705" s="113"/>
      <c r="ADS2705" s="113"/>
      <c r="ADT2705" s="113"/>
      <c r="ADU2705" s="113"/>
      <c r="ADV2705" s="113"/>
      <c r="ADW2705" s="113"/>
      <c r="ADX2705" s="113"/>
      <c r="ADY2705" s="113"/>
      <c r="ADZ2705" s="113"/>
      <c r="AEA2705" s="113"/>
      <c r="AEB2705" s="113"/>
      <c r="AEC2705" s="113"/>
      <c r="AED2705" s="113"/>
      <c r="AEE2705" s="113"/>
      <c r="AEF2705" s="113"/>
      <c r="AEG2705" s="113"/>
      <c r="AEH2705" s="113"/>
      <c r="AEI2705" s="113"/>
      <c r="AEJ2705" s="113"/>
      <c r="AEK2705" s="113"/>
      <c r="AEL2705" s="113"/>
      <c r="AEM2705" s="113"/>
      <c r="AEN2705" s="113"/>
      <c r="AEO2705" s="113"/>
      <c r="AEP2705" s="113"/>
      <c r="AEQ2705" s="113"/>
      <c r="AER2705" s="113"/>
      <c r="AES2705" s="113"/>
      <c r="AET2705" s="113"/>
      <c r="AEU2705" s="113"/>
      <c r="AEV2705" s="113"/>
      <c r="AEW2705" s="113"/>
      <c r="AEX2705" s="113"/>
      <c r="AEY2705" s="113"/>
      <c r="AEZ2705" s="113"/>
      <c r="AFA2705" s="113"/>
      <c r="AFB2705" s="113"/>
      <c r="AFC2705" s="113"/>
      <c r="AFD2705" s="113"/>
      <c r="AFE2705" s="113"/>
      <c r="AFF2705" s="113"/>
      <c r="AFG2705" s="113"/>
      <c r="AFH2705" s="113"/>
      <c r="AFI2705" s="113"/>
      <c r="AFJ2705" s="113"/>
      <c r="AFK2705" s="113"/>
      <c r="AFL2705" s="113"/>
      <c r="AFM2705" s="113"/>
      <c r="AFN2705" s="113"/>
      <c r="AFO2705" s="113"/>
      <c r="AFP2705" s="113"/>
      <c r="AFQ2705" s="113"/>
      <c r="AFR2705" s="113"/>
      <c r="AFS2705" s="113"/>
      <c r="AFT2705" s="113"/>
      <c r="AFU2705" s="113"/>
      <c r="AFV2705" s="113"/>
      <c r="AFW2705" s="113"/>
      <c r="AFX2705" s="113"/>
      <c r="AFY2705" s="113"/>
      <c r="AFZ2705" s="113"/>
      <c r="AGA2705" s="113"/>
      <c r="AGB2705" s="113"/>
      <c r="AGC2705" s="113"/>
      <c r="AGD2705" s="113"/>
      <c r="AGE2705" s="113"/>
      <c r="AGF2705" s="113"/>
      <c r="AGG2705" s="113"/>
      <c r="AGH2705" s="113"/>
      <c r="AGI2705" s="113"/>
      <c r="AGJ2705" s="113"/>
      <c r="AGK2705" s="113"/>
      <c r="AGL2705" s="113"/>
      <c r="AGM2705" s="113"/>
      <c r="AGN2705" s="113"/>
      <c r="AGO2705" s="113"/>
      <c r="AGP2705" s="113"/>
      <c r="AGQ2705" s="113"/>
      <c r="AGR2705" s="113"/>
      <c r="AGS2705" s="113"/>
      <c r="AGT2705" s="113"/>
      <c r="AGU2705" s="113"/>
      <c r="AGV2705" s="113"/>
      <c r="AGW2705" s="113"/>
      <c r="AGX2705" s="113"/>
      <c r="AGY2705" s="113"/>
      <c r="AGZ2705" s="113"/>
      <c r="AHA2705" s="113"/>
      <c r="AHB2705" s="113"/>
      <c r="AHC2705" s="113"/>
      <c r="AHD2705" s="113"/>
      <c r="AHE2705" s="113"/>
      <c r="AHF2705" s="113"/>
      <c r="AHG2705" s="113"/>
      <c r="AHH2705" s="113"/>
      <c r="AHI2705" s="113"/>
      <c r="AHJ2705" s="113"/>
      <c r="AHK2705" s="113"/>
      <c r="AHL2705" s="113"/>
      <c r="AHM2705" s="113"/>
      <c r="AHN2705" s="113"/>
      <c r="AHO2705" s="113"/>
      <c r="AHP2705" s="113"/>
      <c r="AHQ2705" s="113"/>
      <c r="AHR2705" s="113"/>
      <c r="AHS2705" s="113"/>
      <c r="AHT2705" s="113"/>
      <c r="AHU2705" s="113"/>
      <c r="AHV2705" s="113"/>
      <c r="AHW2705" s="113"/>
      <c r="AHX2705" s="113"/>
      <c r="AHY2705" s="113"/>
      <c r="AHZ2705" s="113"/>
      <c r="AIA2705" s="113"/>
      <c r="AIB2705" s="113"/>
      <c r="AIC2705" s="113"/>
      <c r="AID2705" s="113"/>
      <c r="AIE2705" s="113"/>
      <c r="AIF2705" s="113"/>
      <c r="AIG2705" s="113"/>
      <c r="AIH2705" s="113"/>
      <c r="AII2705" s="113"/>
      <c r="AIJ2705" s="113"/>
      <c r="AIK2705" s="113"/>
      <c r="AIL2705" s="113"/>
      <c r="AIM2705" s="113"/>
      <c r="AIN2705" s="113"/>
      <c r="AIO2705" s="113"/>
      <c r="AIP2705" s="113"/>
      <c r="AIQ2705" s="113"/>
      <c r="AIR2705" s="113"/>
      <c r="AIS2705" s="113"/>
      <c r="AIT2705" s="113"/>
      <c r="AIU2705" s="113"/>
      <c r="AIV2705" s="113"/>
      <c r="AIW2705" s="113"/>
      <c r="AIX2705" s="113"/>
      <c r="AIY2705" s="113"/>
      <c r="AIZ2705" s="113"/>
      <c r="AJA2705" s="113"/>
      <c r="AJB2705" s="113"/>
      <c r="AJC2705" s="113"/>
      <c r="AJD2705" s="113"/>
      <c r="AJE2705" s="113"/>
      <c r="AJF2705" s="113"/>
      <c r="AJG2705" s="113"/>
      <c r="AJH2705" s="113"/>
      <c r="AJI2705" s="113"/>
      <c r="AJJ2705" s="113"/>
      <c r="AJK2705" s="113"/>
      <c r="AJL2705" s="113"/>
      <c r="AJM2705" s="113"/>
      <c r="AJN2705" s="113"/>
      <c r="AJO2705" s="113"/>
      <c r="AJP2705" s="113"/>
      <c r="AJQ2705" s="113"/>
      <c r="AJR2705" s="113"/>
      <c r="AJS2705" s="113"/>
      <c r="AJT2705" s="113"/>
      <c r="AJU2705" s="113"/>
      <c r="AJV2705" s="113"/>
      <c r="AJW2705" s="113"/>
      <c r="AJX2705" s="113"/>
      <c r="AJY2705" s="113"/>
      <c r="AJZ2705" s="113"/>
      <c r="AKA2705" s="113"/>
      <c r="AKB2705" s="113"/>
      <c r="AKC2705" s="113"/>
      <c r="AKD2705" s="113"/>
      <c r="AKE2705" s="113"/>
      <c r="AKF2705" s="113"/>
      <c r="AKG2705" s="113"/>
      <c r="AKH2705" s="113"/>
      <c r="AKI2705" s="113"/>
      <c r="AKJ2705" s="113"/>
      <c r="AKK2705" s="113"/>
      <c r="AKL2705" s="113"/>
      <c r="AKM2705" s="113"/>
      <c r="AKN2705" s="113"/>
      <c r="AKO2705" s="113"/>
      <c r="AKP2705" s="113"/>
      <c r="AKQ2705" s="113"/>
      <c r="AKR2705" s="113"/>
      <c r="AKS2705" s="113"/>
      <c r="AKT2705" s="113"/>
      <c r="AKU2705" s="113"/>
      <c r="AKV2705" s="113"/>
      <c r="AKW2705" s="113"/>
      <c r="AKX2705" s="113"/>
      <c r="AKY2705" s="113"/>
      <c r="AKZ2705" s="113"/>
      <c r="ALA2705" s="113"/>
      <c r="ALB2705" s="113"/>
      <c r="ALC2705" s="113"/>
      <c r="ALD2705" s="113"/>
      <c r="ALE2705" s="113"/>
      <c r="ALF2705" s="113"/>
      <c r="ALG2705" s="113"/>
      <c r="ALH2705" s="113"/>
      <c r="ALI2705" s="113"/>
      <c r="ALJ2705" s="113"/>
      <c r="ALK2705" s="113"/>
      <c r="ALL2705" s="113"/>
      <c r="ALM2705" s="113"/>
      <c r="ALN2705" s="113"/>
      <c r="ALO2705" s="113"/>
      <c r="ALP2705" s="113"/>
      <c r="ALQ2705" s="113"/>
      <c r="ALR2705" s="113"/>
      <c r="ALS2705" s="113"/>
      <c r="ALT2705" s="113"/>
      <c r="ALU2705" s="113"/>
      <c r="ALV2705" s="113"/>
      <c r="ALW2705" s="113"/>
      <c r="ALX2705" s="113"/>
      <c r="ALY2705" s="113"/>
      <c r="ALZ2705" s="113"/>
      <c r="AMA2705" s="113"/>
      <c r="AMB2705" s="113"/>
      <c r="AMC2705" s="113"/>
      <c r="AMD2705" s="113"/>
      <c r="AME2705" s="113"/>
      <c r="AMF2705" s="113"/>
      <c r="AMG2705" s="113"/>
      <c r="AMH2705" s="113"/>
      <c r="AMI2705" s="113"/>
      <c r="AMJ2705" s="113"/>
      <c r="AMK2705" s="113"/>
      <c r="AML2705" s="113"/>
      <c r="AMM2705" s="113"/>
      <c r="AMN2705" s="113"/>
      <c r="AMO2705" s="113"/>
      <c r="AMP2705" s="113"/>
      <c r="AMQ2705" s="113"/>
      <c r="AMR2705" s="113"/>
      <c r="AMS2705" s="113"/>
      <c r="AMT2705" s="113"/>
      <c r="AMU2705" s="113"/>
      <c r="AMV2705" s="113"/>
      <c r="AMW2705" s="113"/>
      <c r="AMX2705" s="113"/>
      <c r="AMY2705" s="113"/>
      <c r="AMZ2705" s="113"/>
      <c r="ANA2705" s="113"/>
      <c r="ANB2705" s="113"/>
      <c r="ANC2705" s="113"/>
      <c r="AND2705" s="113"/>
      <c r="ANE2705" s="113"/>
      <c r="ANF2705" s="113"/>
      <c r="ANG2705" s="113"/>
      <c r="ANH2705" s="113"/>
      <c r="ANI2705" s="113"/>
      <c r="ANJ2705" s="113"/>
      <c r="ANK2705" s="113"/>
      <c r="ANL2705" s="113"/>
      <c r="ANM2705" s="113"/>
      <c r="ANN2705" s="113"/>
      <c r="ANO2705" s="113"/>
      <c r="ANP2705" s="113"/>
      <c r="ANQ2705" s="113"/>
      <c r="ANR2705" s="113"/>
      <c r="ANS2705" s="113"/>
      <c r="ANT2705" s="113"/>
      <c r="ANU2705" s="113"/>
      <c r="ANV2705" s="113"/>
      <c r="ANW2705" s="113"/>
      <c r="ANX2705" s="113"/>
      <c r="ANY2705" s="113"/>
      <c r="ANZ2705" s="113"/>
      <c r="AOA2705" s="113"/>
      <c r="AOB2705" s="113"/>
      <c r="AOC2705" s="113"/>
      <c r="AOD2705" s="113"/>
      <c r="AOE2705" s="113"/>
      <c r="AOF2705" s="113"/>
      <c r="AOG2705" s="113"/>
      <c r="AOH2705" s="113"/>
      <c r="AOI2705" s="113"/>
      <c r="AOJ2705" s="113"/>
      <c r="AOK2705" s="113"/>
      <c r="AOL2705" s="113"/>
      <c r="AOM2705" s="113"/>
      <c r="AON2705" s="113"/>
      <c r="AOO2705" s="113"/>
      <c r="AOP2705" s="113"/>
      <c r="AOQ2705" s="113"/>
      <c r="AOR2705" s="113"/>
      <c r="AOS2705" s="113"/>
      <c r="AOT2705" s="113"/>
      <c r="AOU2705" s="113"/>
      <c r="AOV2705" s="113"/>
      <c r="AOW2705" s="113"/>
      <c r="AOX2705" s="113"/>
      <c r="AOY2705" s="113"/>
      <c r="AOZ2705" s="113"/>
      <c r="APA2705" s="113"/>
      <c r="APB2705" s="113"/>
      <c r="APC2705" s="113"/>
      <c r="APD2705" s="113"/>
      <c r="APE2705" s="113"/>
      <c r="APF2705" s="113"/>
      <c r="APG2705" s="113"/>
      <c r="APH2705" s="113"/>
      <c r="API2705" s="113"/>
      <c r="APJ2705" s="113"/>
      <c r="APK2705" s="113"/>
      <c r="APL2705" s="113"/>
      <c r="APM2705" s="113"/>
      <c r="APN2705" s="113"/>
      <c r="APO2705" s="113"/>
      <c r="APP2705" s="113"/>
      <c r="APQ2705" s="113"/>
      <c r="APR2705" s="113"/>
      <c r="APS2705" s="113"/>
      <c r="APT2705" s="113"/>
      <c r="APU2705" s="113"/>
      <c r="APV2705" s="113"/>
      <c r="APW2705" s="113"/>
      <c r="APX2705" s="113"/>
      <c r="APY2705" s="113"/>
      <c r="APZ2705" s="113"/>
      <c r="AQA2705" s="113"/>
      <c r="AQB2705" s="113"/>
      <c r="AQC2705" s="113"/>
      <c r="AQD2705" s="113"/>
      <c r="AQE2705" s="113"/>
      <c r="AQF2705" s="113"/>
      <c r="AQG2705" s="113"/>
      <c r="AQH2705" s="113"/>
      <c r="AQI2705" s="113"/>
      <c r="AQJ2705" s="113"/>
      <c r="AQK2705" s="113"/>
      <c r="AQL2705" s="113"/>
      <c r="AQM2705" s="113"/>
      <c r="AQN2705" s="113"/>
      <c r="AQO2705" s="113"/>
      <c r="AQP2705" s="113"/>
      <c r="AQQ2705" s="113"/>
      <c r="AQR2705" s="113"/>
      <c r="AQS2705" s="113"/>
      <c r="AQT2705" s="113"/>
      <c r="AQU2705" s="113"/>
      <c r="AQV2705" s="113"/>
      <c r="AQW2705" s="113"/>
      <c r="AQX2705" s="113"/>
      <c r="AQY2705" s="113"/>
      <c r="AQZ2705" s="113"/>
      <c r="ARA2705" s="113"/>
      <c r="ARB2705" s="113"/>
      <c r="ARC2705" s="113"/>
      <c r="ARD2705" s="113"/>
      <c r="ARE2705" s="113"/>
      <c r="ARF2705" s="113"/>
      <c r="ARG2705" s="113"/>
      <c r="ARH2705" s="113"/>
      <c r="ARI2705" s="113"/>
      <c r="ARJ2705" s="113"/>
      <c r="ARK2705" s="113"/>
      <c r="ARL2705" s="113"/>
      <c r="ARM2705" s="113"/>
      <c r="ARN2705" s="113"/>
      <c r="ARO2705" s="113"/>
      <c r="ARP2705" s="113"/>
      <c r="ARQ2705" s="113"/>
      <c r="ARR2705" s="113"/>
      <c r="ARS2705" s="113"/>
      <c r="ART2705" s="113"/>
      <c r="ARU2705" s="113"/>
      <c r="ARV2705" s="113"/>
      <c r="ARW2705" s="113"/>
      <c r="ARX2705" s="113"/>
      <c r="ARY2705" s="113"/>
      <c r="ARZ2705" s="113"/>
      <c r="ASA2705" s="113"/>
      <c r="ASB2705" s="113"/>
      <c r="ASC2705" s="113"/>
      <c r="ASD2705" s="113"/>
      <c r="ASE2705" s="113"/>
      <c r="ASF2705" s="113"/>
      <c r="ASG2705" s="113"/>
      <c r="ASH2705" s="113"/>
      <c r="ASI2705" s="113"/>
      <c r="ASJ2705" s="113"/>
      <c r="ASK2705" s="113"/>
      <c r="ASL2705" s="113"/>
      <c r="ASM2705" s="113"/>
      <c r="ASN2705" s="113"/>
      <c r="ASO2705" s="113"/>
      <c r="ASP2705" s="113"/>
      <c r="ASQ2705" s="113"/>
      <c r="ASR2705" s="113"/>
      <c r="ASS2705" s="113"/>
      <c r="AST2705" s="113"/>
      <c r="ASU2705" s="113"/>
      <c r="ASV2705" s="113"/>
      <c r="ASW2705" s="113"/>
      <c r="ASX2705" s="113"/>
      <c r="ASY2705" s="113"/>
      <c r="ASZ2705" s="113"/>
      <c r="ATA2705" s="113"/>
      <c r="ATB2705" s="113"/>
      <c r="ATC2705" s="113"/>
      <c r="ATD2705" s="113"/>
      <c r="ATE2705" s="113"/>
      <c r="ATF2705" s="113"/>
      <c r="ATG2705" s="113"/>
      <c r="ATH2705" s="113"/>
      <c r="ATI2705" s="113"/>
      <c r="ATJ2705" s="113"/>
      <c r="ATK2705" s="113"/>
      <c r="ATL2705" s="113"/>
      <c r="ATM2705" s="113"/>
      <c r="ATN2705" s="113"/>
      <c r="ATO2705" s="113"/>
      <c r="ATP2705" s="113"/>
      <c r="ATQ2705" s="113"/>
      <c r="ATR2705" s="113"/>
      <c r="ATS2705" s="113"/>
      <c r="ATT2705" s="113"/>
      <c r="ATU2705" s="113"/>
      <c r="ATV2705" s="113"/>
      <c r="ATW2705" s="113"/>
      <c r="ATX2705" s="113"/>
      <c r="ATY2705" s="113"/>
      <c r="ATZ2705" s="113"/>
      <c r="AUA2705" s="113"/>
      <c r="AUB2705" s="113"/>
      <c r="AUC2705" s="113"/>
      <c r="AUD2705" s="113"/>
      <c r="AUE2705" s="113"/>
      <c r="AUF2705" s="113"/>
      <c r="AUG2705" s="113"/>
      <c r="AUH2705" s="113"/>
      <c r="AUI2705" s="113"/>
      <c r="AUJ2705" s="113"/>
      <c r="AUK2705" s="113"/>
      <c r="AUL2705" s="113"/>
      <c r="AUM2705" s="113"/>
      <c r="AUN2705" s="113"/>
      <c r="AUO2705" s="113"/>
      <c r="AUP2705" s="113"/>
      <c r="AUQ2705" s="113"/>
      <c r="AUR2705" s="113"/>
      <c r="AUS2705" s="113"/>
      <c r="AUT2705" s="113"/>
      <c r="AUU2705" s="113"/>
      <c r="AUV2705" s="113"/>
      <c r="AUW2705" s="113"/>
      <c r="AUX2705" s="113"/>
      <c r="AUY2705" s="113"/>
      <c r="AUZ2705" s="113"/>
      <c r="AVA2705" s="113"/>
      <c r="AVB2705" s="113"/>
      <c r="AVC2705" s="113"/>
      <c r="AVD2705" s="113"/>
      <c r="AVE2705" s="113"/>
      <c r="AVF2705" s="113"/>
      <c r="AVG2705" s="113"/>
      <c r="AVH2705" s="113"/>
      <c r="AVI2705" s="113"/>
      <c r="AVJ2705" s="113"/>
      <c r="AVK2705" s="113"/>
      <c r="AVL2705" s="113"/>
      <c r="AVM2705" s="113"/>
      <c r="AVN2705" s="113"/>
      <c r="AVO2705" s="113"/>
      <c r="AVP2705" s="113"/>
      <c r="AVQ2705" s="113"/>
      <c r="AVR2705" s="113"/>
      <c r="AVS2705" s="113"/>
      <c r="AVT2705" s="113"/>
      <c r="AVU2705" s="113"/>
      <c r="AVV2705" s="113"/>
      <c r="AVW2705" s="113"/>
      <c r="AVX2705" s="113"/>
      <c r="AVY2705" s="113"/>
      <c r="AVZ2705" s="113"/>
      <c r="AWA2705" s="113"/>
      <c r="AWB2705" s="113"/>
      <c r="AWC2705" s="113"/>
      <c r="AWD2705" s="113"/>
      <c r="AWE2705" s="113"/>
      <c r="AWF2705" s="113"/>
      <c r="AWG2705" s="113"/>
      <c r="AWH2705" s="113"/>
      <c r="AWI2705" s="113"/>
      <c r="AWJ2705" s="113"/>
      <c r="AWK2705" s="113"/>
      <c r="AWL2705" s="113"/>
      <c r="AWM2705" s="113"/>
      <c r="AWN2705" s="113"/>
      <c r="AWO2705" s="113"/>
      <c r="AWP2705" s="113"/>
      <c r="AWQ2705" s="113"/>
      <c r="AWR2705" s="113"/>
      <c r="AWS2705" s="113"/>
      <c r="AWT2705" s="113"/>
      <c r="AWU2705" s="113"/>
      <c r="AWV2705" s="113"/>
      <c r="AWW2705" s="113"/>
      <c r="AWX2705" s="113"/>
      <c r="AWY2705" s="113"/>
      <c r="AWZ2705" s="113"/>
      <c r="AXA2705" s="113"/>
      <c r="AXB2705" s="113"/>
      <c r="AXC2705" s="113"/>
      <c r="AXD2705" s="113"/>
      <c r="AXE2705" s="113"/>
      <c r="AXF2705" s="113"/>
      <c r="AXG2705" s="113"/>
      <c r="AXH2705" s="113"/>
      <c r="AXI2705" s="113"/>
      <c r="AXJ2705" s="113"/>
      <c r="AXK2705" s="113"/>
      <c r="AXL2705" s="113"/>
      <c r="AXM2705" s="113"/>
      <c r="AXN2705" s="113"/>
      <c r="AXO2705" s="113"/>
      <c r="AXP2705" s="113"/>
      <c r="AXQ2705" s="113"/>
      <c r="AXR2705" s="113"/>
      <c r="AXS2705" s="113"/>
      <c r="AXT2705" s="113"/>
      <c r="AXU2705" s="113"/>
      <c r="AXV2705" s="113"/>
      <c r="AXW2705" s="113"/>
      <c r="AXX2705" s="113"/>
      <c r="AXY2705" s="113"/>
      <c r="AXZ2705" s="113"/>
      <c r="AYA2705" s="113"/>
      <c r="AYB2705" s="113"/>
      <c r="AYC2705" s="113"/>
      <c r="AYD2705" s="113"/>
      <c r="AYE2705" s="113"/>
      <c r="AYF2705" s="113"/>
      <c r="AYG2705" s="113"/>
      <c r="AYH2705" s="113"/>
      <c r="AYI2705" s="113"/>
      <c r="AYJ2705" s="113"/>
      <c r="AYK2705" s="113"/>
      <c r="AYL2705" s="113"/>
      <c r="AYM2705" s="113"/>
      <c r="AYN2705" s="113"/>
      <c r="AYO2705" s="113"/>
      <c r="AYP2705" s="113"/>
      <c r="AYQ2705" s="113"/>
      <c r="AYR2705" s="113"/>
      <c r="AYS2705" s="113"/>
      <c r="AYT2705" s="113"/>
      <c r="AYU2705" s="113"/>
      <c r="AYV2705" s="113"/>
      <c r="AYW2705" s="113"/>
      <c r="AYX2705" s="113"/>
      <c r="AYY2705" s="113"/>
      <c r="AYZ2705" s="113"/>
      <c r="AZA2705" s="113"/>
      <c r="AZB2705" s="113"/>
      <c r="AZC2705" s="113"/>
      <c r="AZD2705" s="113"/>
      <c r="AZE2705" s="113"/>
      <c r="AZF2705" s="113"/>
      <c r="AZG2705" s="113"/>
      <c r="AZH2705" s="113"/>
      <c r="AZI2705" s="113"/>
      <c r="AZJ2705" s="113"/>
      <c r="AZK2705" s="113"/>
      <c r="AZL2705" s="113"/>
      <c r="AZM2705" s="113"/>
      <c r="AZN2705" s="113"/>
      <c r="AZO2705" s="113"/>
      <c r="AZP2705" s="113"/>
      <c r="AZQ2705" s="113"/>
      <c r="AZR2705" s="113"/>
      <c r="AZS2705" s="113"/>
      <c r="AZT2705" s="113"/>
      <c r="AZU2705" s="113"/>
      <c r="AZV2705" s="113"/>
      <c r="AZW2705" s="113"/>
      <c r="AZX2705" s="113"/>
      <c r="AZY2705" s="113"/>
      <c r="AZZ2705" s="113"/>
      <c r="BAA2705" s="113"/>
      <c r="BAB2705" s="113"/>
      <c r="BAC2705" s="113"/>
      <c r="BAD2705" s="113"/>
      <c r="BAE2705" s="113"/>
      <c r="BAF2705" s="113"/>
      <c r="BAG2705" s="113"/>
      <c r="BAH2705" s="113"/>
      <c r="BAI2705" s="113"/>
      <c r="BAJ2705" s="113"/>
      <c r="BAK2705" s="113"/>
      <c r="BAL2705" s="113"/>
      <c r="BAM2705" s="113"/>
      <c r="BAN2705" s="113"/>
      <c r="BAO2705" s="113"/>
      <c r="BAP2705" s="113"/>
      <c r="BAQ2705" s="113"/>
      <c r="BAR2705" s="113"/>
      <c r="BAS2705" s="113"/>
      <c r="BAT2705" s="113"/>
      <c r="BAU2705" s="113"/>
      <c r="BAV2705" s="113"/>
      <c r="BAW2705" s="113"/>
      <c r="BAX2705" s="113"/>
      <c r="BAY2705" s="113"/>
      <c r="BAZ2705" s="113"/>
      <c r="BBA2705" s="113"/>
      <c r="BBB2705" s="113"/>
      <c r="BBC2705" s="113"/>
      <c r="BBD2705" s="113"/>
      <c r="BBE2705" s="113"/>
      <c r="BBF2705" s="113"/>
      <c r="BBG2705" s="113"/>
      <c r="BBH2705" s="113"/>
      <c r="BBI2705" s="113"/>
      <c r="BBJ2705" s="113"/>
      <c r="BBK2705" s="113"/>
      <c r="BBL2705" s="113"/>
      <c r="BBM2705" s="113"/>
      <c r="BBN2705" s="113"/>
      <c r="BBO2705" s="113"/>
      <c r="BBP2705" s="113"/>
      <c r="BBQ2705" s="113"/>
      <c r="BBR2705" s="113"/>
      <c r="BBS2705" s="113"/>
      <c r="BBT2705" s="113"/>
      <c r="BBU2705" s="113"/>
      <c r="BBV2705" s="113"/>
      <c r="BBW2705" s="113"/>
      <c r="BBX2705" s="113"/>
      <c r="BBY2705" s="113"/>
      <c r="BBZ2705" s="113"/>
      <c r="BCA2705" s="113"/>
      <c r="BCB2705" s="113"/>
      <c r="BCC2705" s="113"/>
      <c r="BCD2705" s="113"/>
      <c r="BCE2705" s="113"/>
      <c r="BCF2705" s="113"/>
      <c r="BCG2705" s="113"/>
      <c r="BCH2705" s="113"/>
      <c r="BCI2705" s="113"/>
      <c r="BCJ2705" s="113"/>
      <c r="BCK2705" s="113"/>
      <c r="BCL2705" s="113"/>
      <c r="BCM2705" s="113"/>
      <c r="BCN2705" s="113"/>
      <c r="BCO2705" s="113"/>
      <c r="BCP2705" s="113"/>
      <c r="BCQ2705" s="113"/>
      <c r="BCR2705" s="113"/>
      <c r="BCS2705" s="113"/>
      <c r="BCT2705" s="113"/>
      <c r="BCU2705" s="113"/>
      <c r="BCV2705" s="113"/>
      <c r="BCW2705" s="113"/>
      <c r="BCX2705" s="113"/>
      <c r="BCY2705" s="113"/>
      <c r="BCZ2705" s="113"/>
      <c r="BDA2705" s="113"/>
      <c r="BDB2705" s="113"/>
      <c r="BDC2705" s="113"/>
      <c r="BDD2705" s="113"/>
      <c r="BDE2705" s="113"/>
      <c r="BDF2705" s="113"/>
      <c r="BDG2705" s="113"/>
      <c r="BDH2705" s="113"/>
      <c r="BDI2705" s="113"/>
      <c r="BDJ2705" s="113"/>
      <c r="BDK2705" s="113"/>
      <c r="BDL2705" s="113"/>
      <c r="BDM2705" s="113"/>
      <c r="BDN2705" s="113"/>
      <c r="BDO2705" s="113"/>
      <c r="BDP2705" s="113"/>
      <c r="BDQ2705" s="113"/>
      <c r="BDR2705" s="113"/>
      <c r="BDS2705" s="113"/>
      <c r="BDT2705" s="113"/>
      <c r="BDU2705" s="113"/>
      <c r="BDV2705" s="113"/>
      <c r="BDW2705" s="113"/>
      <c r="BDX2705" s="113"/>
      <c r="BDY2705" s="113"/>
      <c r="BDZ2705" s="113"/>
      <c r="BEA2705" s="113"/>
      <c r="BEB2705" s="113"/>
      <c r="BEC2705" s="113"/>
      <c r="BED2705" s="113"/>
      <c r="BEE2705" s="113"/>
      <c r="BEF2705" s="113"/>
      <c r="BEG2705" s="113"/>
      <c r="BEH2705" s="113"/>
      <c r="BEI2705" s="113"/>
      <c r="BEJ2705" s="113"/>
      <c r="BEK2705" s="113"/>
      <c r="BEL2705" s="113"/>
      <c r="BEM2705" s="113"/>
      <c r="BEN2705" s="113"/>
      <c r="BEO2705" s="113"/>
      <c r="BEP2705" s="113"/>
      <c r="BEQ2705" s="113"/>
      <c r="BER2705" s="113"/>
      <c r="BES2705" s="113"/>
      <c r="BET2705" s="113"/>
      <c r="BEU2705" s="113"/>
      <c r="BEV2705" s="113"/>
      <c r="BEW2705" s="113"/>
      <c r="BEX2705" s="113"/>
      <c r="BEY2705" s="113"/>
      <c r="BEZ2705" s="113"/>
      <c r="BFA2705" s="113"/>
      <c r="BFB2705" s="113"/>
      <c r="BFC2705" s="113"/>
      <c r="BFD2705" s="113"/>
      <c r="BFE2705" s="113"/>
      <c r="BFF2705" s="113"/>
      <c r="BFG2705" s="113"/>
      <c r="BFH2705" s="113"/>
      <c r="BFI2705" s="113"/>
      <c r="BFJ2705" s="113"/>
      <c r="BFK2705" s="113"/>
      <c r="BFL2705" s="113"/>
      <c r="BFM2705" s="113"/>
      <c r="BFN2705" s="113"/>
      <c r="BFO2705" s="113"/>
      <c r="BFP2705" s="113"/>
      <c r="BFQ2705" s="113"/>
      <c r="BFR2705" s="113"/>
      <c r="BFS2705" s="113"/>
      <c r="BFT2705" s="113"/>
      <c r="BFU2705" s="113"/>
      <c r="BFV2705" s="113"/>
      <c r="BFW2705" s="113"/>
      <c r="BFX2705" s="113"/>
      <c r="BFY2705" s="113"/>
      <c r="BFZ2705" s="113"/>
      <c r="BGA2705" s="113"/>
      <c r="BGB2705" s="113"/>
      <c r="BGC2705" s="113"/>
      <c r="BGD2705" s="113"/>
      <c r="BGE2705" s="113"/>
      <c r="BGF2705" s="113"/>
      <c r="BGG2705" s="113"/>
      <c r="BGH2705" s="113"/>
      <c r="BGI2705" s="113"/>
      <c r="BGJ2705" s="113"/>
      <c r="BGK2705" s="113"/>
      <c r="BGL2705" s="113"/>
      <c r="BGM2705" s="113"/>
      <c r="BGN2705" s="113"/>
      <c r="BGO2705" s="113"/>
      <c r="BGP2705" s="113"/>
      <c r="BGQ2705" s="113"/>
      <c r="BGR2705" s="113"/>
      <c r="BGS2705" s="113"/>
      <c r="BGT2705" s="113"/>
      <c r="BGU2705" s="113"/>
      <c r="BGV2705" s="113"/>
      <c r="BGW2705" s="113"/>
      <c r="BGX2705" s="113"/>
      <c r="BGY2705" s="113"/>
      <c r="BGZ2705" s="113"/>
      <c r="BHA2705" s="113"/>
      <c r="BHB2705" s="113"/>
      <c r="BHC2705" s="113"/>
      <c r="BHD2705" s="113"/>
      <c r="BHE2705" s="113"/>
      <c r="BHF2705" s="113"/>
      <c r="BHG2705" s="113"/>
      <c r="BHH2705" s="113"/>
      <c r="BHI2705" s="113"/>
      <c r="BHJ2705" s="113"/>
      <c r="BHK2705" s="113"/>
      <c r="BHL2705" s="113"/>
      <c r="BHM2705" s="113"/>
      <c r="BHN2705" s="113"/>
      <c r="BHO2705" s="113"/>
      <c r="BHP2705" s="113"/>
      <c r="BHQ2705" s="113"/>
      <c r="BHR2705" s="113"/>
      <c r="BHS2705" s="113"/>
      <c r="BHT2705" s="113"/>
      <c r="BHU2705" s="113"/>
      <c r="BHV2705" s="113"/>
      <c r="BHW2705" s="113"/>
      <c r="BHX2705" s="113"/>
      <c r="BHY2705" s="113"/>
      <c r="BHZ2705" s="113"/>
      <c r="BIA2705" s="113"/>
      <c r="BIB2705" s="113"/>
      <c r="BIC2705" s="113"/>
      <c r="BID2705" s="113"/>
      <c r="BIE2705" s="113"/>
      <c r="BIF2705" s="113"/>
      <c r="BIG2705" s="113"/>
      <c r="BIH2705" s="113"/>
      <c r="BII2705" s="113"/>
      <c r="BIJ2705" s="113"/>
      <c r="BIK2705" s="113"/>
      <c r="BIL2705" s="113"/>
      <c r="BIM2705" s="113"/>
      <c r="BIN2705" s="113"/>
      <c r="BIO2705" s="113"/>
      <c r="BIP2705" s="113"/>
      <c r="BIQ2705" s="113"/>
      <c r="BIR2705" s="113"/>
      <c r="BIS2705" s="113"/>
      <c r="BIT2705" s="113"/>
      <c r="BIU2705" s="113"/>
      <c r="BIV2705" s="113"/>
      <c r="BIW2705" s="113"/>
      <c r="BIX2705" s="113"/>
      <c r="BIY2705" s="113"/>
      <c r="BIZ2705" s="113"/>
      <c r="BJA2705" s="113"/>
      <c r="BJB2705" s="113"/>
      <c r="BJC2705" s="113"/>
      <c r="BJD2705" s="113"/>
      <c r="BJE2705" s="113"/>
      <c r="BJF2705" s="113"/>
      <c r="BJG2705" s="113"/>
      <c r="BJH2705" s="113"/>
      <c r="BJI2705" s="113"/>
      <c r="BJJ2705" s="113"/>
      <c r="BJK2705" s="113"/>
      <c r="BJL2705" s="113"/>
      <c r="BJM2705" s="113"/>
      <c r="BJN2705" s="113"/>
      <c r="BJO2705" s="113"/>
      <c r="BJP2705" s="113"/>
      <c r="BJQ2705" s="113"/>
      <c r="BJR2705" s="113"/>
      <c r="BJS2705" s="113"/>
      <c r="BJT2705" s="113"/>
      <c r="BJU2705" s="113"/>
      <c r="BJV2705" s="113"/>
      <c r="BJW2705" s="113"/>
      <c r="BJX2705" s="113"/>
      <c r="BJY2705" s="113"/>
      <c r="BJZ2705" s="113"/>
      <c r="BKA2705" s="113"/>
      <c r="BKB2705" s="113"/>
      <c r="BKC2705" s="113"/>
      <c r="BKD2705" s="113"/>
      <c r="BKE2705" s="113"/>
      <c r="BKF2705" s="113"/>
      <c r="BKG2705" s="113"/>
      <c r="BKH2705" s="113"/>
      <c r="BKI2705" s="113"/>
      <c r="BKJ2705" s="113"/>
      <c r="BKK2705" s="113"/>
      <c r="BKL2705" s="113"/>
      <c r="BKM2705" s="113"/>
      <c r="BKN2705" s="113"/>
      <c r="BKO2705" s="113"/>
      <c r="BKP2705" s="113"/>
      <c r="BKQ2705" s="113"/>
      <c r="BKR2705" s="113"/>
      <c r="BKS2705" s="113"/>
      <c r="BKT2705" s="113"/>
      <c r="BKU2705" s="113"/>
      <c r="BKV2705" s="113"/>
      <c r="BKW2705" s="113"/>
      <c r="BKX2705" s="113"/>
      <c r="BKY2705" s="113"/>
      <c r="BKZ2705" s="113"/>
      <c r="BLA2705" s="113"/>
      <c r="BLB2705" s="113"/>
      <c r="BLC2705" s="113"/>
      <c r="BLD2705" s="113"/>
      <c r="BLE2705" s="113"/>
      <c r="BLF2705" s="113"/>
      <c r="BLG2705" s="113"/>
      <c r="BLH2705" s="113"/>
      <c r="BLI2705" s="113"/>
      <c r="BLJ2705" s="113"/>
      <c r="BLK2705" s="113"/>
      <c r="BLL2705" s="113"/>
      <c r="BLM2705" s="113"/>
      <c r="BLN2705" s="113"/>
      <c r="BLO2705" s="113"/>
      <c r="BLP2705" s="113"/>
      <c r="BLQ2705" s="113"/>
      <c r="BLR2705" s="113"/>
      <c r="BLS2705" s="113"/>
      <c r="BLT2705" s="113"/>
      <c r="BLU2705" s="113"/>
      <c r="BLV2705" s="113"/>
      <c r="BLW2705" s="113"/>
      <c r="BLX2705" s="113"/>
      <c r="BLY2705" s="113"/>
      <c r="BLZ2705" s="113"/>
      <c r="BMA2705" s="113"/>
      <c r="BMB2705" s="113"/>
      <c r="BMC2705" s="113"/>
      <c r="BMD2705" s="113"/>
      <c r="BME2705" s="113"/>
      <c r="BMF2705" s="113"/>
      <c r="BMG2705" s="113"/>
      <c r="BMH2705" s="113"/>
      <c r="BMI2705" s="113"/>
      <c r="BMJ2705" s="113"/>
      <c r="BMK2705" s="113"/>
      <c r="BML2705" s="113"/>
      <c r="BMM2705" s="113"/>
      <c r="BMN2705" s="113"/>
      <c r="BMO2705" s="113"/>
      <c r="BMP2705" s="113"/>
      <c r="BMQ2705" s="113"/>
      <c r="BMR2705" s="113"/>
      <c r="BMS2705" s="113"/>
      <c r="BMT2705" s="113"/>
      <c r="BMU2705" s="113"/>
      <c r="BMV2705" s="113"/>
      <c r="BMW2705" s="113"/>
      <c r="BMX2705" s="113"/>
      <c r="BMY2705" s="113"/>
      <c r="BMZ2705" s="113"/>
      <c r="BNA2705" s="113"/>
      <c r="BNB2705" s="113"/>
      <c r="BNC2705" s="113"/>
      <c r="BND2705" s="113"/>
      <c r="BNE2705" s="113"/>
      <c r="BNF2705" s="113"/>
      <c r="BNG2705" s="113"/>
      <c r="BNH2705" s="113"/>
      <c r="BNI2705" s="113"/>
      <c r="BNJ2705" s="113"/>
      <c r="BNK2705" s="113"/>
      <c r="BNL2705" s="113"/>
      <c r="BNM2705" s="113"/>
      <c r="BNN2705" s="113"/>
      <c r="BNO2705" s="113"/>
      <c r="BNP2705" s="113"/>
      <c r="BNQ2705" s="113"/>
      <c r="BNR2705" s="113"/>
      <c r="BNS2705" s="113"/>
      <c r="BNT2705" s="113"/>
      <c r="BNU2705" s="113"/>
      <c r="BNV2705" s="113"/>
      <c r="BNW2705" s="113"/>
      <c r="BNX2705" s="113"/>
      <c r="BNY2705" s="113"/>
      <c r="BNZ2705" s="113"/>
      <c r="BOA2705" s="113"/>
      <c r="BOB2705" s="113"/>
      <c r="BOC2705" s="113"/>
      <c r="BOD2705" s="113"/>
      <c r="BOE2705" s="113"/>
      <c r="BOF2705" s="113"/>
      <c r="BOG2705" s="113"/>
      <c r="BOH2705" s="113"/>
      <c r="BOI2705" s="113"/>
      <c r="BOJ2705" s="113"/>
      <c r="BOK2705" s="113"/>
      <c r="BOL2705" s="113"/>
      <c r="BOM2705" s="113"/>
      <c r="BON2705" s="113"/>
      <c r="BOO2705" s="113"/>
      <c r="BOP2705" s="113"/>
      <c r="BOQ2705" s="113"/>
      <c r="BOR2705" s="113"/>
      <c r="BOS2705" s="113"/>
      <c r="BOT2705" s="113"/>
      <c r="BOU2705" s="113"/>
      <c r="BOV2705" s="113"/>
      <c r="BOW2705" s="113"/>
      <c r="BOX2705" s="113"/>
      <c r="BOY2705" s="113"/>
      <c r="BOZ2705" s="113"/>
      <c r="BPA2705" s="113"/>
      <c r="BPB2705" s="113"/>
      <c r="BPC2705" s="113"/>
      <c r="BPD2705" s="113"/>
      <c r="BPE2705" s="113"/>
      <c r="BPF2705" s="113"/>
      <c r="BPG2705" s="113"/>
      <c r="BPH2705" s="113"/>
      <c r="BPI2705" s="113"/>
      <c r="BPJ2705" s="113"/>
      <c r="BPK2705" s="113"/>
      <c r="BPL2705" s="113"/>
      <c r="BPM2705" s="113"/>
      <c r="BPN2705" s="113"/>
      <c r="BPO2705" s="113"/>
      <c r="BPP2705" s="113"/>
      <c r="BPQ2705" s="113"/>
      <c r="BPR2705" s="113"/>
      <c r="BPS2705" s="113"/>
      <c r="BPT2705" s="113"/>
      <c r="BPU2705" s="113"/>
      <c r="BPV2705" s="113"/>
      <c r="BPW2705" s="113"/>
      <c r="BPX2705" s="113"/>
      <c r="BPY2705" s="113"/>
      <c r="BPZ2705" s="113"/>
      <c r="BQA2705" s="113"/>
      <c r="BQB2705" s="113"/>
      <c r="BQC2705" s="113"/>
      <c r="BQD2705" s="113"/>
      <c r="BQE2705" s="113"/>
      <c r="BQF2705" s="113"/>
      <c r="BQG2705" s="113"/>
      <c r="BQH2705" s="113"/>
      <c r="BQI2705" s="113"/>
      <c r="BQJ2705" s="113"/>
      <c r="BQK2705" s="113"/>
      <c r="BQL2705" s="113"/>
      <c r="BQM2705" s="113"/>
      <c r="BQN2705" s="113"/>
      <c r="BQO2705" s="113"/>
      <c r="BQP2705" s="113"/>
      <c r="BQQ2705" s="113"/>
      <c r="BQR2705" s="113"/>
      <c r="BQS2705" s="113"/>
      <c r="BQT2705" s="113"/>
      <c r="BQU2705" s="113"/>
      <c r="BQV2705" s="113"/>
      <c r="BQW2705" s="113"/>
      <c r="BQX2705" s="113"/>
      <c r="BQY2705" s="113"/>
      <c r="BQZ2705" s="113"/>
      <c r="BRA2705" s="113"/>
      <c r="BRB2705" s="113"/>
      <c r="BRC2705" s="113"/>
      <c r="BRD2705" s="113"/>
      <c r="BRE2705" s="113"/>
      <c r="BRF2705" s="113"/>
      <c r="BRG2705" s="113"/>
      <c r="BRH2705" s="113"/>
      <c r="BRI2705" s="113"/>
      <c r="BRJ2705" s="113"/>
      <c r="BRK2705" s="113"/>
      <c r="BRL2705" s="113"/>
      <c r="BRM2705" s="113"/>
      <c r="BRN2705" s="113"/>
      <c r="BRO2705" s="113"/>
      <c r="BRP2705" s="113"/>
      <c r="BRQ2705" s="113"/>
      <c r="BRR2705" s="113"/>
      <c r="BRS2705" s="113"/>
      <c r="BRT2705" s="113"/>
      <c r="BRU2705" s="113"/>
      <c r="BRV2705" s="113"/>
      <c r="BRW2705" s="113"/>
      <c r="BRX2705" s="113"/>
      <c r="BRY2705" s="113"/>
      <c r="BRZ2705" s="113"/>
      <c r="BSA2705" s="113"/>
      <c r="BSB2705" s="113"/>
      <c r="BSC2705" s="113"/>
      <c r="BSD2705" s="113"/>
      <c r="BSE2705" s="113"/>
      <c r="BSF2705" s="113"/>
      <c r="BSG2705" s="113"/>
      <c r="BSH2705" s="113"/>
      <c r="BSI2705" s="113"/>
      <c r="BSJ2705" s="113"/>
      <c r="BSK2705" s="113"/>
      <c r="BSL2705" s="113"/>
      <c r="BSM2705" s="113"/>
      <c r="BSN2705" s="113"/>
      <c r="BSO2705" s="113"/>
      <c r="BSP2705" s="113"/>
      <c r="BSQ2705" s="113"/>
      <c r="BSR2705" s="113"/>
      <c r="BSS2705" s="113"/>
      <c r="BST2705" s="113"/>
      <c r="BSU2705" s="113"/>
      <c r="BSV2705" s="113"/>
      <c r="BSW2705" s="113"/>
      <c r="BSX2705" s="113"/>
      <c r="BSY2705" s="113"/>
      <c r="BSZ2705" s="113"/>
      <c r="BTA2705" s="113"/>
      <c r="BTB2705" s="113"/>
      <c r="BTC2705" s="113"/>
      <c r="BTD2705" s="113"/>
      <c r="BTE2705" s="113"/>
      <c r="BTF2705" s="113"/>
      <c r="BTG2705" s="113"/>
      <c r="BTH2705" s="113"/>
      <c r="BTI2705" s="113"/>
      <c r="BTJ2705" s="113"/>
      <c r="BTK2705" s="113"/>
      <c r="BTL2705" s="113"/>
      <c r="BTM2705" s="113"/>
      <c r="BTN2705" s="113"/>
      <c r="BTO2705" s="113"/>
      <c r="BTP2705" s="113"/>
      <c r="BTQ2705" s="113"/>
      <c r="BTR2705" s="113"/>
      <c r="BTS2705" s="113"/>
      <c r="BTT2705" s="113"/>
      <c r="BTU2705" s="113"/>
      <c r="BTV2705" s="113"/>
      <c r="BTW2705" s="113"/>
      <c r="BTX2705" s="113"/>
      <c r="BTY2705" s="113"/>
      <c r="BTZ2705" s="113"/>
      <c r="BUA2705" s="113"/>
      <c r="BUB2705" s="113"/>
      <c r="BUC2705" s="113"/>
      <c r="BUD2705" s="113"/>
      <c r="BUE2705" s="113"/>
      <c r="BUF2705" s="113"/>
      <c r="BUG2705" s="113"/>
      <c r="BUH2705" s="113"/>
      <c r="BUI2705" s="113"/>
      <c r="BUJ2705" s="113"/>
      <c r="BUK2705" s="113"/>
      <c r="BUL2705" s="113"/>
      <c r="BUM2705" s="113"/>
      <c r="BUN2705" s="113"/>
      <c r="BUO2705" s="113"/>
      <c r="BUP2705" s="113"/>
      <c r="BUQ2705" s="113"/>
      <c r="BUR2705" s="113"/>
      <c r="BUS2705" s="113"/>
      <c r="BUT2705" s="113"/>
      <c r="BUU2705" s="113"/>
      <c r="BUV2705" s="113"/>
      <c r="BUW2705" s="113"/>
      <c r="BUX2705" s="113"/>
      <c r="BUY2705" s="113"/>
      <c r="BUZ2705" s="113"/>
      <c r="BVA2705" s="113"/>
      <c r="BVB2705" s="113"/>
      <c r="BVC2705" s="113"/>
      <c r="BVD2705" s="113"/>
      <c r="BVE2705" s="113"/>
      <c r="BVF2705" s="113"/>
      <c r="BVG2705" s="113"/>
      <c r="BVH2705" s="113"/>
      <c r="BVI2705" s="113"/>
      <c r="BVJ2705" s="113"/>
      <c r="BVK2705" s="113"/>
      <c r="BVL2705" s="113"/>
      <c r="BVM2705" s="113"/>
      <c r="BVN2705" s="113"/>
      <c r="BVO2705" s="113"/>
      <c r="BVP2705" s="113"/>
      <c r="BVQ2705" s="113"/>
      <c r="BVR2705" s="113"/>
      <c r="BVS2705" s="113"/>
      <c r="BVT2705" s="113"/>
      <c r="BVU2705" s="113"/>
      <c r="BVV2705" s="113"/>
      <c r="BVW2705" s="113"/>
      <c r="BVX2705" s="113"/>
      <c r="BVY2705" s="113"/>
      <c r="BVZ2705" s="113"/>
      <c r="BWA2705" s="113"/>
      <c r="BWB2705" s="113"/>
      <c r="BWC2705" s="113"/>
      <c r="BWD2705" s="113"/>
      <c r="BWE2705" s="113"/>
      <c r="BWF2705" s="113"/>
      <c r="BWG2705" s="113"/>
      <c r="BWH2705" s="113"/>
      <c r="BWI2705" s="113"/>
      <c r="BWJ2705" s="113"/>
      <c r="BWK2705" s="113"/>
      <c r="BWL2705" s="113"/>
      <c r="BWM2705" s="113"/>
      <c r="BWN2705" s="113"/>
      <c r="BWO2705" s="113"/>
      <c r="BWP2705" s="113"/>
      <c r="BWQ2705" s="113"/>
      <c r="BWR2705" s="113"/>
      <c r="BWS2705" s="113"/>
      <c r="BWT2705" s="113"/>
      <c r="BWU2705" s="113"/>
      <c r="BWV2705" s="113"/>
      <c r="BWW2705" s="113"/>
      <c r="BWX2705" s="113"/>
      <c r="BWY2705" s="113"/>
      <c r="BWZ2705" s="113"/>
      <c r="BXA2705" s="113"/>
      <c r="BXB2705" s="113"/>
      <c r="BXC2705" s="113"/>
      <c r="BXD2705" s="113"/>
      <c r="BXE2705" s="113"/>
      <c r="BXF2705" s="113"/>
      <c r="BXG2705" s="113"/>
      <c r="BXH2705" s="113"/>
      <c r="BXI2705" s="113"/>
      <c r="BXJ2705" s="113"/>
      <c r="BXK2705" s="113"/>
      <c r="BXL2705" s="113"/>
      <c r="BXM2705" s="113"/>
      <c r="BXN2705" s="113"/>
      <c r="BXO2705" s="113"/>
      <c r="BXP2705" s="113"/>
      <c r="BXQ2705" s="113"/>
      <c r="BXR2705" s="113"/>
      <c r="BXS2705" s="113"/>
      <c r="BXT2705" s="113"/>
      <c r="BXU2705" s="113"/>
      <c r="BXV2705" s="113"/>
      <c r="BXW2705" s="113"/>
      <c r="BXX2705" s="113"/>
      <c r="BXY2705" s="113"/>
      <c r="BXZ2705" s="113"/>
      <c r="BYA2705" s="113"/>
      <c r="BYB2705" s="113"/>
      <c r="BYC2705" s="113"/>
      <c r="BYD2705" s="113"/>
      <c r="BYE2705" s="113"/>
      <c r="BYF2705" s="113"/>
      <c r="BYG2705" s="113"/>
      <c r="BYH2705" s="113"/>
      <c r="BYI2705" s="113"/>
      <c r="BYJ2705" s="113"/>
      <c r="BYK2705" s="113"/>
      <c r="BYL2705" s="113"/>
      <c r="BYM2705" s="113"/>
      <c r="BYN2705" s="113"/>
      <c r="BYO2705" s="113"/>
      <c r="BYP2705" s="113"/>
      <c r="BYQ2705" s="113"/>
      <c r="BYR2705" s="113"/>
      <c r="BYS2705" s="113"/>
      <c r="BYT2705" s="113"/>
      <c r="BYU2705" s="113"/>
      <c r="BYV2705" s="113"/>
      <c r="BYW2705" s="113"/>
      <c r="BYX2705" s="113"/>
      <c r="BYY2705" s="113"/>
      <c r="BYZ2705" s="113"/>
      <c r="BZA2705" s="113"/>
      <c r="BZB2705" s="113"/>
      <c r="BZC2705" s="113"/>
      <c r="BZD2705" s="113"/>
      <c r="BZE2705" s="113"/>
      <c r="BZF2705" s="113"/>
      <c r="BZG2705" s="113"/>
      <c r="BZH2705" s="113"/>
      <c r="BZI2705" s="113"/>
      <c r="BZJ2705" s="113"/>
      <c r="BZK2705" s="113"/>
      <c r="BZL2705" s="113"/>
      <c r="BZM2705" s="113"/>
      <c r="BZN2705" s="113"/>
      <c r="BZO2705" s="113"/>
      <c r="BZP2705" s="113"/>
      <c r="BZQ2705" s="113"/>
      <c r="BZR2705" s="113"/>
      <c r="BZS2705" s="113"/>
      <c r="BZT2705" s="113"/>
      <c r="BZU2705" s="113"/>
      <c r="BZV2705" s="113"/>
      <c r="BZW2705" s="113"/>
      <c r="BZX2705" s="113"/>
      <c r="BZY2705" s="113"/>
      <c r="BZZ2705" s="113"/>
      <c r="CAA2705" s="113"/>
      <c r="CAB2705" s="113"/>
      <c r="CAC2705" s="113"/>
      <c r="CAD2705" s="113"/>
      <c r="CAE2705" s="113"/>
      <c r="CAF2705" s="113"/>
      <c r="CAG2705" s="113"/>
      <c r="CAH2705" s="113"/>
      <c r="CAI2705" s="113"/>
      <c r="CAJ2705" s="113"/>
      <c r="CAK2705" s="113"/>
      <c r="CAL2705" s="113"/>
      <c r="CAM2705" s="113"/>
      <c r="CAN2705" s="113"/>
      <c r="CAO2705" s="113"/>
      <c r="CAP2705" s="113"/>
      <c r="CAQ2705" s="113"/>
      <c r="CAR2705" s="113"/>
      <c r="CAS2705" s="113"/>
      <c r="CAT2705" s="113"/>
      <c r="CAU2705" s="113"/>
      <c r="CAV2705" s="113"/>
      <c r="CAW2705" s="113"/>
      <c r="CAX2705" s="113"/>
      <c r="CAY2705" s="113"/>
      <c r="CAZ2705" s="113"/>
      <c r="CBA2705" s="113"/>
      <c r="CBB2705" s="113"/>
      <c r="CBC2705" s="113"/>
      <c r="CBD2705" s="113"/>
      <c r="CBE2705" s="113"/>
      <c r="CBF2705" s="113"/>
      <c r="CBG2705" s="113"/>
      <c r="CBH2705" s="113"/>
      <c r="CBI2705" s="113"/>
      <c r="CBJ2705" s="113"/>
      <c r="CBK2705" s="113"/>
      <c r="CBL2705" s="113"/>
      <c r="CBM2705" s="113"/>
      <c r="CBN2705" s="113"/>
      <c r="CBO2705" s="113"/>
      <c r="CBP2705" s="113"/>
      <c r="CBQ2705" s="113"/>
      <c r="CBR2705" s="113"/>
      <c r="CBS2705" s="113"/>
      <c r="CBT2705" s="113"/>
      <c r="CBU2705" s="113"/>
      <c r="CBV2705" s="113"/>
      <c r="CBW2705" s="113"/>
      <c r="CBX2705" s="113"/>
      <c r="CBY2705" s="113"/>
      <c r="CBZ2705" s="113"/>
      <c r="CCA2705" s="113"/>
      <c r="CCB2705" s="113"/>
      <c r="CCC2705" s="113"/>
      <c r="CCD2705" s="113"/>
      <c r="CCE2705" s="113"/>
      <c r="CCF2705" s="113"/>
      <c r="CCG2705" s="113"/>
      <c r="CCH2705" s="113"/>
      <c r="CCI2705" s="113"/>
      <c r="CCJ2705" s="113"/>
      <c r="CCK2705" s="113"/>
      <c r="CCL2705" s="113"/>
      <c r="CCM2705" s="113"/>
      <c r="CCN2705" s="113"/>
      <c r="CCO2705" s="113"/>
      <c r="CCP2705" s="113"/>
      <c r="CCQ2705" s="113"/>
      <c r="CCR2705" s="113"/>
      <c r="CCS2705" s="113"/>
      <c r="CCT2705" s="113"/>
      <c r="CCU2705" s="113"/>
      <c r="CCV2705" s="113"/>
      <c r="CCW2705" s="113"/>
      <c r="CCX2705" s="113"/>
      <c r="CCY2705" s="113"/>
      <c r="CCZ2705" s="113"/>
      <c r="CDA2705" s="113"/>
      <c r="CDB2705" s="113"/>
      <c r="CDC2705" s="113"/>
      <c r="CDD2705" s="113"/>
      <c r="CDE2705" s="113"/>
      <c r="CDF2705" s="113"/>
      <c r="CDG2705" s="113"/>
      <c r="CDH2705" s="113"/>
      <c r="CDI2705" s="113"/>
      <c r="CDJ2705" s="113"/>
      <c r="CDK2705" s="113"/>
      <c r="CDL2705" s="113"/>
      <c r="CDM2705" s="113"/>
      <c r="CDN2705" s="113"/>
      <c r="CDO2705" s="113"/>
      <c r="CDP2705" s="113"/>
      <c r="CDQ2705" s="113"/>
      <c r="CDR2705" s="113"/>
      <c r="CDS2705" s="113"/>
      <c r="CDT2705" s="113"/>
      <c r="CDU2705" s="113"/>
      <c r="CDV2705" s="113"/>
      <c r="CDW2705" s="113"/>
      <c r="CDX2705" s="113"/>
      <c r="CDY2705" s="113"/>
      <c r="CDZ2705" s="113"/>
      <c r="CEA2705" s="113"/>
      <c r="CEB2705" s="113"/>
      <c r="CEC2705" s="113"/>
      <c r="CED2705" s="113"/>
      <c r="CEE2705" s="113"/>
      <c r="CEF2705" s="113"/>
      <c r="CEG2705" s="113"/>
      <c r="CEH2705" s="113"/>
      <c r="CEI2705" s="113"/>
      <c r="CEJ2705" s="113"/>
      <c r="CEK2705" s="113"/>
      <c r="CEL2705" s="113"/>
      <c r="CEM2705" s="113"/>
      <c r="CEN2705" s="113"/>
      <c r="CEO2705" s="113"/>
      <c r="CEP2705" s="113"/>
      <c r="CEQ2705" s="113"/>
      <c r="CER2705" s="113"/>
      <c r="CES2705" s="113"/>
      <c r="CET2705" s="113"/>
      <c r="CEU2705" s="113"/>
      <c r="CEV2705" s="113"/>
      <c r="CEW2705" s="113"/>
      <c r="CEX2705" s="113"/>
      <c r="CEY2705" s="113"/>
      <c r="CEZ2705" s="113"/>
      <c r="CFA2705" s="113"/>
      <c r="CFB2705" s="113"/>
      <c r="CFC2705" s="113"/>
      <c r="CFD2705" s="113"/>
      <c r="CFE2705" s="113"/>
      <c r="CFF2705" s="113"/>
      <c r="CFG2705" s="113"/>
      <c r="CFH2705" s="113"/>
      <c r="CFI2705" s="113"/>
      <c r="CFJ2705" s="113"/>
      <c r="CFK2705" s="113"/>
      <c r="CFL2705" s="113"/>
      <c r="CFM2705" s="113"/>
      <c r="CFN2705" s="113"/>
      <c r="CFO2705" s="113"/>
      <c r="CFP2705" s="113"/>
      <c r="CFQ2705" s="113"/>
      <c r="CFR2705" s="113"/>
      <c r="CFS2705" s="113"/>
      <c r="CFT2705" s="113"/>
      <c r="CFU2705" s="113"/>
      <c r="CFV2705" s="113"/>
      <c r="CFW2705" s="113"/>
      <c r="CFX2705" s="113"/>
      <c r="CFY2705" s="113"/>
      <c r="CFZ2705" s="113"/>
      <c r="CGA2705" s="113"/>
      <c r="CGB2705" s="113"/>
      <c r="CGC2705" s="113"/>
      <c r="CGD2705" s="113"/>
      <c r="CGE2705" s="113"/>
      <c r="CGF2705" s="113"/>
      <c r="CGG2705" s="113"/>
      <c r="CGH2705" s="113"/>
      <c r="CGI2705" s="113"/>
      <c r="CGJ2705" s="113"/>
      <c r="CGK2705" s="113"/>
      <c r="CGL2705" s="113"/>
      <c r="CGM2705" s="113"/>
      <c r="CGN2705" s="113"/>
      <c r="CGO2705" s="113"/>
      <c r="CGP2705" s="113"/>
      <c r="CGQ2705" s="113"/>
      <c r="CGR2705" s="113"/>
      <c r="CGS2705" s="113"/>
      <c r="CGT2705" s="113"/>
      <c r="CGU2705" s="113"/>
      <c r="CGV2705" s="113"/>
      <c r="CGW2705" s="113"/>
      <c r="CGX2705" s="113"/>
      <c r="CGY2705" s="113"/>
      <c r="CGZ2705" s="113"/>
      <c r="CHA2705" s="113"/>
      <c r="CHB2705" s="113"/>
      <c r="CHC2705" s="113"/>
      <c r="CHD2705" s="113"/>
      <c r="CHE2705" s="113"/>
      <c r="CHF2705" s="113"/>
      <c r="CHG2705" s="113"/>
      <c r="CHH2705" s="113"/>
      <c r="CHI2705" s="113"/>
      <c r="CHJ2705" s="113"/>
      <c r="CHK2705" s="113"/>
      <c r="CHL2705" s="113"/>
      <c r="CHM2705" s="113"/>
      <c r="CHN2705" s="113"/>
      <c r="CHO2705" s="113"/>
      <c r="CHP2705" s="113"/>
      <c r="CHQ2705" s="113"/>
      <c r="CHR2705" s="113"/>
      <c r="CHS2705" s="113"/>
      <c r="CHT2705" s="113"/>
      <c r="CHU2705" s="113"/>
      <c r="CHV2705" s="113"/>
      <c r="CHW2705" s="113"/>
      <c r="CHX2705" s="113"/>
      <c r="CHY2705" s="113"/>
      <c r="CHZ2705" s="113"/>
      <c r="CIA2705" s="113"/>
      <c r="CIB2705" s="113"/>
      <c r="CIC2705" s="113"/>
      <c r="CID2705" s="113"/>
      <c r="CIE2705" s="113"/>
      <c r="CIF2705" s="113"/>
      <c r="CIG2705" s="113"/>
      <c r="CIH2705" s="113"/>
      <c r="CII2705" s="113"/>
      <c r="CIJ2705" s="113"/>
      <c r="CIK2705" s="113"/>
      <c r="CIL2705" s="113"/>
      <c r="CIM2705" s="113"/>
      <c r="CIN2705" s="113"/>
      <c r="CIO2705" s="113"/>
      <c r="CIP2705" s="113"/>
      <c r="CIQ2705" s="113"/>
      <c r="CIR2705" s="113"/>
      <c r="CIS2705" s="113"/>
      <c r="CIT2705" s="113"/>
      <c r="CIU2705" s="113"/>
      <c r="CIV2705" s="113"/>
      <c r="CIW2705" s="113"/>
      <c r="CIX2705" s="113"/>
      <c r="CIY2705" s="113"/>
      <c r="CIZ2705" s="113"/>
      <c r="CJA2705" s="113"/>
      <c r="CJB2705" s="113"/>
      <c r="CJC2705" s="113"/>
      <c r="CJD2705" s="113"/>
      <c r="CJE2705" s="113"/>
      <c r="CJF2705" s="113"/>
      <c r="CJG2705" s="113"/>
      <c r="CJH2705" s="113"/>
      <c r="CJI2705" s="113"/>
      <c r="CJJ2705" s="113"/>
      <c r="CJK2705" s="113"/>
      <c r="CJL2705" s="113"/>
      <c r="CJM2705" s="113"/>
      <c r="CJN2705" s="113"/>
      <c r="CJO2705" s="113"/>
      <c r="CJP2705" s="113"/>
      <c r="CJQ2705" s="113"/>
      <c r="CJR2705" s="113"/>
      <c r="CJS2705" s="113"/>
      <c r="CJT2705" s="113"/>
      <c r="CJU2705" s="113"/>
      <c r="CJV2705" s="113"/>
      <c r="CJW2705" s="113"/>
      <c r="CJX2705" s="113"/>
      <c r="CJY2705" s="113"/>
      <c r="CJZ2705" s="113"/>
      <c r="CKA2705" s="113"/>
      <c r="CKB2705" s="113"/>
      <c r="CKC2705" s="113"/>
      <c r="CKD2705" s="113"/>
      <c r="CKE2705" s="113"/>
      <c r="CKF2705" s="113"/>
      <c r="CKG2705" s="113"/>
      <c r="CKH2705" s="113"/>
      <c r="CKI2705" s="113"/>
      <c r="CKJ2705" s="113"/>
      <c r="CKK2705" s="113"/>
      <c r="CKL2705" s="113"/>
      <c r="CKM2705" s="113"/>
      <c r="CKN2705" s="113"/>
      <c r="CKO2705" s="113"/>
      <c r="CKP2705" s="113"/>
      <c r="CKQ2705" s="113"/>
      <c r="CKR2705" s="113"/>
      <c r="CKS2705" s="113"/>
      <c r="CKT2705" s="113"/>
      <c r="CKU2705" s="113"/>
      <c r="CKV2705" s="113"/>
      <c r="CKW2705" s="113"/>
      <c r="CKX2705" s="113"/>
      <c r="CKY2705" s="113"/>
      <c r="CKZ2705" s="113"/>
      <c r="CLA2705" s="113"/>
      <c r="CLB2705" s="113"/>
      <c r="CLC2705" s="113"/>
      <c r="CLD2705" s="113"/>
      <c r="CLE2705" s="113"/>
      <c r="CLF2705" s="113"/>
      <c r="CLG2705" s="113"/>
      <c r="CLH2705" s="113"/>
      <c r="CLI2705" s="113"/>
      <c r="CLJ2705" s="113"/>
      <c r="CLK2705" s="113"/>
      <c r="CLL2705" s="113"/>
      <c r="CLM2705" s="113"/>
      <c r="CLN2705" s="113"/>
      <c r="CLO2705" s="113"/>
      <c r="CLP2705" s="113"/>
      <c r="CLQ2705" s="113"/>
      <c r="CLR2705" s="113"/>
      <c r="CLS2705" s="113"/>
      <c r="CLT2705" s="113"/>
      <c r="CLU2705" s="113"/>
      <c r="CLV2705" s="113"/>
      <c r="CLW2705" s="113"/>
      <c r="CLX2705" s="113"/>
      <c r="CLY2705" s="113"/>
      <c r="CLZ2705" s="113"/>
      <c r="CMA2705" s="113"/>
      <c r="CMB2705" s="113"/>
      <c r="CMC2705" s="113"/>
      <c r="CMD2705" s="113"/>
      <c r="CME2705" s="113"/>
      <c r="CMF2705" s="113"/>
      <c r="CMG2705" s="113"/>
      <c r="CMH2705" s="113"/>
      <c r="CMI2705" s="113"/>
      <c r="CMJ2705" s="113"/>
      <c r="CMK2705" s="113"/>
      <c r="CML2705" s="113"/>
      <c r="CMM2705" s="113"/>
      <c r="CMN2705" s="113"/>
      <c r="CMO2705" s="113"/>
      <c r="CMP2705" s="113"/>
      <c r="CMQ2705" s="113"/>
      <c r="CMR2705" s="113"/>
      <c r="CMS2705" s="113"/>
      <c r="CMT2705" s="113"/>
      <c r="CMU2705" s="113"/>
      <c r="CMV2705" s="113"/>
      <c r="CMW2705" s="113"/>
      <c r="CMX2705" s="113"/>
      <c r="CMY2705" s="113"/>
      <c r="CMZ2705" s="113"/>
      <c r="CNA2705" s="113"/>
      <c r="CNB2705" s="113"/>
      <c r="CNC2705" s="113"/>
      <c r="CND2705" s="113"/>
      <c r="CNE2705" s="113"/>
      <c r="CNF2705" s="113"/>
      <c r="CNG2705" s="113"/>
      <c r="CNH2705" s="113"/>
      <c r="CNI2705" s="113"/>
      <c r="CNJ2705" s="113"/>
      <c r="CNK2705" s="113"/>
      <c r="CNL2705" s="113"/>
      <c r="CNM2705" s="113"/>
      <c r="CNN2705" s="113"/>
      <c r="CNO2705" s="113"/>
      <c r="CNP2705" s="113"/>
      <c r="CNQ2705" s="113"/>
      <c r="CNR2705" s="113"/>
      <c r="CNS2705" s="113"/>
      <c r="CNT2705" s="113"/>
      <c r="CNU2705" s="113"/>
      <c r="CNV2705" s="113"/>
      <c r="CNW2705" s="113"/>
      <c r="CNX2705" s="113"/>
      <c r="CNY2705" s="113"/>
      <c r="CNZ2705" s="113"/>
      <c r="COA2705" s="113"/>
      <c r="COB2705" s="113"/>
      <c r="COC2705" s="113"/>
      <c r="COD2705" s="113"/>
      <c r="COE2705" s="113"/>
      <c r="COF2705" s="113"/>
      <c r="COG2705" s="113"/>
      <c r="COH2705" s="113"/>
      <c r="COI2705" s="113"/>
      <c r="COJ2705" s="113"/>
      <c r="COK2705" s="113"/>
      <c r="COL2705" s="113"/>
      <c r="COM2705" s="113"/>
      <c r="CON2705" s="113"/>
      <c r="COO2705" s="113"/>
      <c r="COP2705" s="113"/>
      <c r="COQ2705" s="113"/>
      <c r="COR2705" s="113"/>
      <c r="COS2705" s="113"/>
      <c r="COT2705" s="113"/>
      <c r="COU2705" s="113"/>
      <c r="COV2705" s="113"/>
      <c r="COW2705" s="113"/>
      <c r="COX2705" s="113"/>
      <c r="COY2705" s="113"/>
      <c r="COZ2705" s="113"/>
      <c r="CPA2705" s="113"/>
      <c r="CPB2705" s="113"/>
      <c r="CPC2705" s="113"/>
      <c r="CPD2705" s="113"/>
      <c r="CPE2705" s="113"/>
      <c r="CPF2705" s="113"/>
      <c r="CPG2705" s="113"/>
      <c r="CPH2705" s="113"/>
      <c r="CPI2705" s="113"/>
      <c r="CPJ2705" s="113"/>
      <c r="CPK2705" s="113"/>
      <c r="CPL2705" s="113"/>
      <c r="CPM2705" s="113"/>
      <c r="CPN2705" s="113"/>
      <c r="CPO2705" s="113"/>
      <c r="CPP2705" s="113"/>
      <c r="CPQ2705" s="113"/>
      <c r="CPR2705" s="113"/>
      <c r="CPS2705" s="113"/>
      <c r="CPT2705" s="113"/>
      <c r="CPU2705" s="113"/>
      <c r="CPV2705" s="113"/>
      <c r="CPW2705" s="113"/>
      <c r="CPX2705" s="113"/>
      <c r="CPY2705" s="113"/>
      <c r="CPZ2705" s="113"/>
      <c r="CQA2705" s="113"/>
      <c r="CQB2705" s="113"/>
      <c r="CQC2705" s="113"/>
      <c r="CQD2705" s="113"/>
      <c r="CQE2705" s="113"/>
      <c r="CQF2705" s="113"/>
      <c r="CQG2705" s="113"/>
      <c r="CQH2705" s="113"/>
      <c r="CQI2705" s="113"/>
      <c r="CQJ2705" s="113"/>
      <c r="CQK2705" s="113"/>
      <c r="CQL2705" s="113"/>
      <c r="CQM2705" s="113"/>
      <c r="CQN2705" s="113"/>
      <c r="CQO2705" s="113"/>
      <c r="CQP2705" s="113"/>
      <c r="CQQ2705" s="113"/>
      <c r="CQR2705" s="113"/>
      <c r="CQS2705" s="113"/>
      <c r="CQT2705" s="113"/>
      <c r="CQU2705" s="113"/>
      <c r="CQV2705" s="113"/>
      <c r="CQW2705" s="113"/>
      <c r="CQX2705" s="113"/>
      <c r="CQY2705" s="113"/>
      <c r="CQZ2705" s="113"/>
      <c r="CRA2705" s="113"/>
      <c r="CRB2705" s="113"/>
      <c r="CRC2705" s="113"/>
      <c r="CRD2705" s="113"/>
      <c r="CRE2705" s="113"/>
      <c r="CRF2705" s="113"/>
      <c r="CRG2705" s="113"/>
      <c r="CRH2705" s="113"/>
      <c r="CRI2705" s="113"/>
      <c r="CRJ2705" s="113"/>
      <c r="CRK2705" s="113"/>
      <c r="CRL2705" s="113"/>
      <c r="CRM2705" s="113"/>
      <c r="CRN2705" s="113"/>
      <c r="CRO2705" s="113"/>
      <c r="CRP2705" s="113"/>
      <c r="CRQ2705" s="113"/>
      <c r="CRR2705" s="113"/>
      <c r="CRS2705" s="113"/>
      <c r="CRT2705" s="113"/>
      <c r="CRU2705" s="113"/>
      <c r="CRV2705" s="113"/>
      <c r="CRW2705" s="113"/>
      <c r="CRX2705" s="113"/>
      <c r="CRY2705" s="113"/>
      <c r="CRZ2705" s="113"/>
      <c r="CSA2705" s="113"/>
      <c r="CSB2705" s="113"/>
      <c r="CSC2705" s="113"/>
      <c r="CSD2705" s="113"/>
      <c r="CSE2705" s="113"/>
      <c r="CSF2705" s="113"/>
      <c r="CSG2705" s="113"/>
      <c r="CSH2705" s="113"/>
      <c r="CSI2705" s="113"/>
      <c r="CSJ2705" s="113"/>
      <c r="CSK2705" s="113"/>
      <c r="CSL2705" s="113"/>
      <c r="CSM2705" s="113"/>
      <c r="CSN2705" s="113"/>
      <c r="CSO2705" s="113"/>
      <c r="CSP2705" s="113"/>
      <c r="CSQ2705" s="113"/>
      <c r="CSR2705" s="113"/>
      <c r="CSS2705" s="113"/>
      <c r="CST2705" s="113"/>
      <c r="CSU2705" s="113"/>
      <c r="CSV2705" s="113"/>
      <c r="CSW2705" s="113"/>
      <c r="CSX2705" s="113"/>
      <c r="CSY2705" s="113"/>
      <c r="CSZ2705" s="113"/>
      <c r="CTA2705" s="113"/>
      <c r="CTB2705" s="113"/>
      <c r="CTC2705" s="113"/>
      <c r="CTD2705" s="113"/>
      <c r="CTE2705" s="113"/>
      <c r="CTF2705" s="113"/>
      <c r="CTG2705" s="113"/>
      <c r="CTH2705" s="113"/>
      <c r="CTI2705" s="113"/>
      <c r="CTJ2705" s="113"/>
      <c r="CTK2705" s="113"/>
      <c r="CTL2705" s="113"/>
      <c r="CTM2705" s="113"/>
      <c r="CTN2705" s="113"/>
      <c r="CTO2705" s="113"/>
      <c r="CTP2705" s="113"/>
      <c r="CTQ2705" s="113"/>
      <c r="CTR2705" s="113"/>
      <c r="CTS2705" s="113"/>
      <c r="CTT2705" s="113"/>
      <c r="CTU2705" s="113"/>
      <c r="CTV2705" s="113"/>
      <c r="CTW2705" s="113"/>
      <c r="CTX2705" s="113"/>
      <c r="CTY2705" s="113"/>
      <c r="CTZ2705" s="113"/>
      <c r="CUA2705" s="113"/>
      <c r="CUB2705" s="113"/>
      <c r="CUC2705" s="113"/>
      <c r="CUD2705" s="113"/>
      <c r="CUE2705" s="113"/>
      <c r="CUF2705" s="113"/>
      <c r="CUG2705" s="113"/>
      <c r="CUH2705" s="113"/>
      <c r="CUI2705" s="113"/>
      <c r="CUJ2705" s="113"/>
      <c r="CUK2705" s="113"/>
      <c r="CUL2705" s="113"/>
      <c r="CUM2705" s="113"/>
      <c r="CUN2705" s="113"/>
      <c r="CUO2705" s="113"/>
      <c r="CUP2705" s="113"/>
      <c r="CUQ2705" s="113"/>
      <c r="CUR2705" s="113"/>
      <c r="CUS2705" s="113"/>
      <c r="CUT2705" s="113"/>
      <c r="CUU2705" s="113"/>
      <c r="CUV2705" s="113"/>
      <c r="CUW2705" s="113"/>
      <c r="CUX2705" s="113"/>
      <c r="CUY2705" s="113"/>
      <c r="CUZ2705" s="113"/>
      <c r="CVA2705" s="113"/>
      <c r="CVB2705" s="113"/>
      <c r="CVC2705" s="113"/>
      <c r="CVD2705" s="113"/>
      <c r="CVE2705" s="113"/>
      <c r="CVF2705" s="113"/>
      <c r="CVG2705" s="113"/>
      <c r="CVH2705" s="113"/>
      <c r="CVI2705" s="113"/>
      <c r="CVJ2705" s="113"/>
      <c r="CVK2705" s="113"/>
      <c r="CVL2705" s="113"/>
      <c r="CVM2705" s="113"/>
      <c r="CVN2705" s="113"/>
      <c r="CVO2705" s="113"/>
      <c r="CVP2705" s="113"/>
      <c r="CVQ2705" s="113"/>
      <c r="CVR2705" s="113"/>
      <c r="CVS2705" s="113"/>
      <c r="CVT2705" s="113"/>
      <c r="CVU2705" s="113"/>
      <c r="CVV2705" s="113"/>
      <c r="CVW2705" s="113"/>
      <c r="CVX2705" s="113"/>
      <c r="CVY2705" s="113"/>
      <c r="CVZ2705" s="113"/>
      <c r="CWA2705" s="113"/>
      <c r="CWB2705" s="113"/>
      <c r="CWC2705" s="113"/>
      <c r="CWD2705" s="113"/>
      <c r="CWE2705" s="113"/>
      <c r="CWF2705" s="113"/>
      <c r="CWG2705" s="113"/>
      <c r="CWH2705" s="113"/>
      <c r="CWI2705" s="113"/>
      <c r="CWJ2705" s="113"/>
      <c r="CWK2705" s="113"/>
      <c r="CWL2705" s="113"/>
      <c r="CWM2705" s="113"/>
      <c r="CWN2705" s="113"/>
      <c r="CWO2705" s="113"/>
      <c r="CWP2705" s="113"/>
      <c r="CWQ2705" s="113"/>
      <c r="CWR2705" s="113"/>
      <c r="CWS2705" s="113"/>
      <c r="CWT2705" s="113"/>
      <c r="CWU2705" s="113"/>
      <c r="CWV2705" s="113"/>
      <c r="CWW2705" s="113"/>
      <c r="CWX2705" s="113"/>
      <c r="CWY2705" s="113"/>
      <c r="CWZ2705" s="113"/>
      <c r="CXA2705" s="113"/>
      <c r="CXB2705" s="113"/>
      <c r="CXC2705" s="113"/>
      <c r="CXD2705" s="113"/>
      <c r="CXE2705" s="113"/>
      <c r="CXF2705" s="113"/>
      <c r="CXG2705" s="113"/>
      <c r="CXH2705" s="113"/>
      <c r="CXI2705" s="113"/>
      <c r="CXJ2705" s="113"/>
      <c r="CXK2705" s="113"/>
      <c r="CXL2705" s="113"/>
      <c r="CXM2705" s="113"/>
      <c r="CXN2705" s="113"/>
      <c r="CXO2705" s="113"/>
      <c r="CXP2705" s="113"/>
      <c r="CXQ2705" s="113"/>
      <c r="CXR2705" s="113"/>
      <c r="CXS2705" s="113"/>
      <c r="CXT2705" s="113"/>
      <c r="CXU2705" s="113"/>
      <c r="CXV2705" s="113"/>
      <c r="CXW2705" s="113"/>
      <c r="CXX2705" s="113"/>
      <c r="CXY2705" s="113"/>
      <c r="CXZ2705" s="113"/>
      <c r="CYA2705" s="113"/>
      <c r="CYB2705" s="113"/>
      <c r="CYC2705" s="113"/>
      <c r="CYD2705" s="113"/>
      <c r="CYE2705" s="113"/>
      <c r="CYF2705" s="113"/>
      <c r="CYG2705" s="113"/>
      <c r="CYH2705" s="113"/>
      <c r="CYI2705" s="113"/>
      <c r="CYJ2705" s="113"/>
      <c r="CYK2705" s="113"/>
      <c r="CYL2705" s="113"/>
      <c r="CYM2705" s="113"/>
      <c r="CYN2705" s="113"/>
      <c r="CYO2705" s="113"/>
      <c r="CYP2705" s="113"/>
      <c r="CYQ2705" s="113"/>
      <c r="CYR2705" s="113"/>
      <c r="CYS2705" s="113"/>
      <c r="CYT2705" s="113"/>
      <c r="CYU2705" s="113"/>
      <c r="CYV2705" s="113"/>
      <c r="CYW2705" s="113"/>
      <c r="CYX2705" s="113"/>
      <c r="CYY2705" s="113"/>
      <c r="CYZ2705" s="113"/>
      <c r="CZA2705" s="113"/>
      <c r="CZB2705" s="113"/>
      <c r="CZC2705" s="113"/>
      <c r="CZD2705" s="113"/>
      <c r="CZE2705" s="113"/>
      <c r="CZF2705" s="113"/>
      <c r="CZG2705" s="113"/>
      <c r="CZH2705" s="113"/>
      <c r="CZI2705" s="113"/>
      <c r="CZJ2705" s="113"/>
      <c r="CZK2705" s="113"/>
      <c r="CZL2705" s="113"/>
      <c r="CZM2705" s="113"/>
      <c r="CZN2705" s="113"/>
      <c r="CZO2705" s="113"/>
      <c r="CZP2705" s="113"/>
      <c r="CZQ2705" s="113"/>
      <c r="CZR2705" s="113"/>
      <c r="CZS2705" s="113"/>
      <c r="CZT2705" s="113"/>
      <c r="CZU2705" s="113"/>
      <c r="CZV2705" s="113"/>
      <c r="CZW2705" s="113"/>
      <c r="CZX2705" s="113"/>
      <c r="CZY2705" s="113"/>
      <c r="CZZ2705" s="113"/>
      <c r="DAA2705" s="113"/>
      <c r="DAB2705" s="113"/>
      <c r="DAC2705" s="113"/>
      <c r="DAD2705" s="113"/>
      <c r="DAE2705" s="113"/>
      <c r="DAF2705" s="113"/>
      <c r="DAG2705" s="113"/>
      <c r="DAH2705" s="113"/>
      <c r="DAI2705" s="113"/>
      <c r="DAJ2705" s="113"/>
      <c r="DAK2705" s="113"/>
      <c r="DAL2705" s="113"/>
      <c r="DAM2705" s="113"/>
      <c r="DAN2705" s="113"/>
      <c r="DAO2705" s="113"/>
      <c r="DAP2705" s="113"/>
      <c r="DAQ2705" s="113"/>
      <c r="DAR2705" s="113"/>
      <c r="DAS2705" s="113"/>
      <c r="DAT2705" s="113"/>
      <c r="DAU2705" s="113"/>
      <c r="DAV2705" s="113"/>
      <c r="DAW2705" s="113"/>
      <c r="DAX2705" s="113"/>
      <c r="DAY2705" s="113"/>
      <c r="DAZ2705" s="113"/>
      <c r="DBA2705" s="113"/>
      <c r="DBB2705" s="113"/>
      <c r="DBC2705" s="113"/>
      <c r="DBD2705" s="113"/>
      <c r="DBE2705" s="113"/>
      <c r="DBF2705" s="113"/>
      <c r="DBG2705" s="113"/>
      <c r="DBH2705" s="113"/>
      <c r="DBI2705" s="113"/>
      <c r="DBJ2705" s="113"/>
      <c r="DBK2705" s="113"/>
      <c r="DBL2705" s="113"/>
      <c r="DBM2705" s="113"/>
      <c r="DBN2705" s="113"/>
      <c r="DBO2705" s="113"/>
      <c r="DBP2705" s="113"/>
      <c r="DBQ2705" s="113"/>
      <c r="DBR2705" s="113"/>
      <c r="DBS2705" s="113"/>
      <c r="DBT2705" s="113"/>
      <c r="DBU2705" s="113"/>
      <c r="DBV2705" s="113"/>
      <c r="DBW2705" s="113"/>
      <c r="DBX2705" s="113"/>
      <c r="DBY2705" s="113"/>
      <c r="DBZ2705" s="113"/>
      <c r="DCA2705" s="113"/>
      <c r="DCB2705" s="113"/>
      <c r="DCC2705" s="113"/>
      <c r="DCD2705" s="113"/>
      <c r="DCE2705" s="113"/>
      <c r="DCF2705" s="113"/>
      <c r="DCG2705" s="113"/>
      <c r="DCH2705" s="113"/>
      <c r="DCI2705" s="113"/>
      <c r="DCJ2705" s="113"/>
      <c r="DCK2705" s="113"/>
      <c r="DCL2705" s="113"/>
      <c r="DCM2705" s="113"/>
      <c r="DCN2705" s="113"/>
      <c r="DCO2705" s="113"/>
      <c r="DCP2705" s="113"/>
      <c r="DCQ2705" s="113"/>
      <c r="DCR2705" s="113"/>
      <c r="DCS2705" s="113"/>
      <c r="DCT2705" s="113"/>
      <c r="DCU2705" s="113"/>
      <c r="DCV2705" s="113"/>
      <c r="DCW2705" s="113"/>
      <c r="DCX2705" s="113"/>
      <c r="DCY2705" s="113"/>
      <c r="DCZ2705" s="113"/>
      <c r="DDA2705" s="113"/>
      <c r="DDB2705" s="113"/>
      <c r="DDC2705" s="113"/>
      <c r="DDD2705" s="113"/>
      <c r="DDE2705" s="113"/>
      <c r="DDF2705" s="113"/>
      <c r="DDG2705" s="113"/>
      <c r="DDH2705" s="113"/>
      <c r="DDI2705" s="113"/>
      <c r="DDJ2705" s="113"/>
      <c r="DDK2705" s="113"/>
      <c r="DDL2705" s="113"/>
      <c r="DDM2705" s="113"/>
      <c r="DDN2705" s="113"/>
      <c r="DDO2705" s="113"/>
      <c r="DDP2705" s="113"/>
      <c r="DDQ2705" s="113"/>
      <c r="DDR2705" s="113"/>
      <c r="DDS2705" s="113"/>
      <c r="DDT2705" s="113"/>
      <c r="DDU2705" s="113"/>
      <c r="DDV2705" s="113"/>
      <c r="DDW2705" s="113"/>
      <c r="DDX2705" s="113"/>
      <c r="DDY2705" s="113"/>
      <c r="DDZ2705" s="113"/>
      <c r="DEA2705" s="113"/>
      <c r="DEB2705" s="113"/>
      <c r="DEC2705" s="113"/>
      <c r="DED2705" s="113"/>
      <c r="DEE2705" s="113"/>
      <c r="DEF2705" s="113"/>
      <c r="DEG2705" s="113"/>
      <c r="DEH2705" s="113"/>
      <c r="DEI2705" s="113"/>
      <c r="DEJ2705" s="113"/>
      <c r="DEK2705" s="113"/>
      <c r="DEL2705" s="113"/>
      <c r="DEM2705" s="113"/>
      <c r="DEN2705" s="113"/>
      <c r="DEO2705" s="113"/>
      <c r="DEP2705" s="113"/>
      <c r="DEQ2705" s="113"/>
      <c r="DER2705" s="113"/>
      <c r="DES2705" s="113"/>
      <c r="DET2705" s="113"/>
      <c r="DEU2705" s="113"/>
      <c r="DEV2705" s="113"/>
      <c r="DEW2705" s="113"/>
      <c r="DEX2705" s="113"/>
      <c r="DEY2705" s="113"/>
      <c r="DEZ2705" s="113"/>
      <c r="DFA2705" s="113"/>
      <c r="DFB2705" s="113"/>
      <c r="DFC2705" s="113"/>
      <c r="DFD2705" s="113"/>
      <c r="DFE2705" s="113"/>
      <c r="DFF2705" s="113"/>
      <c r="DFG2705" s="113"/>
      <c r="DFH2705" s="113"/>
      <c r="DFI2705" s="113"/>
      <c r="DFJ2705" s="113"/>
      <c r="DFK2705" s="113"/>
      <c r="DFL2705" s="113"/>
      <c r="DFM2705" s="113"/>
      <c r="DFN2705" s="113"/>
      <c r="DFO2705" s="113"/>
      <c r="DFP2705" s="113"/>
      <c r="DFQ2705" s="113"/>
      <c r="DFR2705" s="113"/>
      <c r="DFS2705" s="113"/>
      <c r="DFT2705" s="113"/>
      <c r="DFU2705" s="113"/>
      <c r="DFV2705" s="113"/>
      <c r="DFW2705" s="113"/>
      <c r="DFX2705" s="113"/>
      <c r="DFY2705" s="113"/>
      <c r="DFZ2705" s="113"/>
      <c r="DGA2705" s="113"/>
      <c r="DGB2705" s="113"/>
      <c r="DGC2705" s="113"/>
      <c r="DGD2705" s="113"/>
      <c r="DGE2705" s="113"/>
      <c r="DGF2705" s="113"/>
      <c r="DGG2705" s="113"/>
      <c r="DGH2705" s="113"/>
      <c r="DGI2705" s="113"/>
      <c r="DGJ2705" s="113"/>
      <c r="DGK2705" s="113"/>
      <c r="DGL2705" s="113"/>
      <c r="DGM2705" s="113"/>
      <c r="DGN2705" s="113"/>
      <c r="DGO2705" s="113"/>
      <c r="DGP2705" s="113"/>
      <c r="DGQ2705" s="113"/>
      <c r="DGR2705" s="113"/>
      <c r="DGS2705" s="113"/>
      <c r="DGT2705" s="113"/>
      <c r="DGU2705" s="113"/>
      <c r="DGV2705" s="113"/>
      <c r="DGW2705" s="113"/>
      <c r="DGX2705" s="113"/>
      <c r="DGY2705" s="113"/>
      <c r="DGZ2705" s="113"/>
      <c r="DHA2705" s="113"/>
      <c r="DHB2705" s="113"/>
      <c r="DHC2705" s="113"/>
      <c r="DHD2705" s="113"/>
      <c r="DHE2705" s="113"/>
      <c r="DHF2705" s="113"/>
      <c r="DHG2705" s="113"/>
      <c r="DHH2705" s="113"/>
      <c r="DHI2705" s="113"/>
      <c r="DHJ2705" s="113"/>
      <c r="DHK2705" s="113"/>
      <c r="DHL2705" s="113"/>
      <c r="DHM2705" s="113"/>
      <c r="DHN2705" s="113"/>
      <c r="DHO2705" s="113"/>
      <c r="DHP2705" s="113"/>
      <c r="DHQ2705" s="113"/>
      <c r="DHR2705" s="113"/>
      <c r="DHS2705" s="113"/>
      <c r="DHT2705" s="113"/>
      <c r="DHU2705" s="113"/>
      <c r="DHV2705" s="113"/>
      <c r="DHW2705" s="113"/>
      <c r="DHX2705" s="113"/>
      <c r="DHY2705" s="113"/>
      <c r="DHZ2705" s="113"/>
      <c r="DIA2705" s="113"/>
      <c r="DIB2705" s="113"/>
      <c r="DIC2705" s="113"/>
      <c r="DID2705" s="113"/>
      <c r="DIE2705" s="113"/>
      <c r="DIF2705" s="113"/>
      <c r="DIG2705" s="113"/>
      <c r="DIH2705" s="113"/>
      <c r="DII2705" s="113"/>
      <c r="DIJ2705" s="113"/>
      <c r="DIK2705" s="113"/>
      <c r="DIL2705" s="113"/>
      <c r="DIM2705" s="113"/>
      <c r="DIN2705" s="113"/>
      <c r="DIO2705" s="113"/>
      <c r="DIP2705" s="113"/>
      <c r="DIQ2705" s="113"/>
      <c r="DIR2705" s="113"/>
      <c r="DIS2705" s="113"/>
      <c r="DIT2705" s="113"/>
      <c r="DIU2705" s="113"/>
      <c r="DIV2705" s="113"/>
      <c r="DIW2705" s="113"/>
      <c r="DIX2705" s="113"/>
      <c r="DIY2705" s="113"/>
      <c r="DIZ2705" s="113"/>
      <c r="DJA2705" s="113"/>
      <c r="DJB2705" s="113"/>
      <c r="DJC2705" s="113"/>
      <c r="DJD2705" s="113"/>
      <c r="DJE2705" s="113"/>
      <c r="DJF2705" s="113"/>
      <c r="DJG2705" s="113"/>
      <c r="DJH2705" s="113"/>
      <c r="DJI2705" s="113"/>
      <c r="DJJ2705" s="113"/>
      <c r="DJK2705" s="113"/>
      <c r="DJL2705" s="113"/>
      <c r="DJM2705" s="113"/>
      <c r="DJN2705" s="113"/>
      <c r="DJO2705" s="113"/>
      <c r="DJP2705" s="113"/>
      <c r="DJQ2705" s="113"/>
      <c r="DJR2705" s="113"/>
      <c r="DJS2705" s="113"/>
      <c r="DJT2705" s="113"/>
      <c r="DJU2705" s="113"/>
      <c r="DJV2705" s="113"/>
      <c r="DJW2705" s="113"/>
      <c r="DJX2705" s="113"/>
      <c r="DJY2705" s="113"/>
      <c r="DJZ2705" s="113"/>
      <c r="DKA2705" s="113"/>
      <c r="DKB2705" s="113"/>
      <c r="DKC2705" s="113"/>
      <c r="DKD2705" s="113"/>
      <c r="DKE2705" s="113"/>
      <c r="DKF2705" s="113"/>
      <c r="DKG2705" s="113"/>
      <c r="DKH2705" s="113"/>
      <c r="DKI2705" s="113"/>
      <c r="DKJ2705" s="113"/>
      <c r="DKK2705" s="113"/>
      <c r="DKL2705" s="113"/>
      <c r="DKM2705" s="113"/>
      <c r="DKN2705" s="113"/>
      <c r="DKO2705" s="113"/>
      <c r="DKP2705" s="113"/>
      <c r="DKQ2705" s="113"/>
      <c r="DKR2705" s="113"/>
      <c r="DKS2705" s="113"/>
      <c r="DKT2705" s="113"/>
      <c r="DKU2705" s="113"/>
      <c r="DKV2705" s="113"/>
      <c r="DKW2705" s="113"/>
      <c r="DKX2705" s="113"/>
      <c r="DKY2705" s="113"/>
      <c r="DKZ2705" s="113"/>
      <c r="DLA2705" s="113"/>
      <c r="DLB2705" s="113"/>
      <c r="DLC2705" s="113"/>
      <c r="DLD2705" s="113"/>
      <c r="DLE2705" s="113"/>
      <c r="DLF2705" s="113"/>
      <c r="DLG2705" s="113"/>
      <c r="DLH2705" s="113"/>
      <c r="DLI2705" s="113"/>
      <c r="DLJ2705" s="113"/>
      <c r="DLK2705" s="113"/>
      <c r="DLL2705" s="113"/>
      <c r="DLM2705" s="113"/>
      <c r="DLN2705" s="113"/>
      <c r="DLO2705" s="113"/>
      <c r="DLP2705" s="113"/>
      <c r="DLQ2705" s="113"/>
      <c r="DLR2705" s="113"/>
      <c r="DLS2705" s="113"/>
      <c r="DLT2705" s="113"/>
      <c r="DLU2705" s="113"/>
      <c r="DLV2705" s="113"/>
      <c r="DLW2705" s="113"/>
      <c r="DLX2705" s="113"/>
      <c r="DLY2705" s="113"/>
      <c r="DLZ2705" s="113"/>
      <c r="DMA2705" s="113"/>
      <c r="DMB2705" s="113"/>
      <c r="DMC2705" s="113"/>
      <c r="DMD2705" s="113"/>
      <c r="DME2705" s="113"/>
      <c r="DMF2705" s="113"/>
      <c r="DMG2705" s="113"/>
      <c r="DMH2705" s="113"/>
      <c r="DMI2705" s="113"/>
      <c r="DMJ2705" s="113"/>
      <c r="DMK2705" s="113"/>
      <c r="DML2705" s="113"/>
      <c r="DMM2705" s="113"/>
      <c r="DMN2705" s="113"/>
      <c r="DMO2705" s="113"/>
      <c r="DMP2705" s="113"/>
      <c r="DMQ2705" s="113"/>
      <c r="DMR2705" s="113"/>
      <c r="DMS2705" s="113"/>
      <c r="DMT2705" s="113"/>
      <c r="DMU2705" s="113"/>
      <c r="DMV2705" s="113"/>
      <c r="DMW2705" s="113"/>
      <c r="DMX2705" s="113"/>
      <c r="DMY2705" s="113"/>
      <c r="DMZ2705" s="113"/>
      <c r="DNA2705" s="113"/>
      <c r="DNB2705" s="113"/>
      <c r="DNC2705" s="113"/>
      <c r="DND2705" s="113"/>
      <c r="DNE2705" s="113"/>
      <c r="DNF2705" s="113"/>
      <c r="DNG2705" s="113"/>
      <c r="DNH2705" s="113"/>
      <c r="DNI2705" s="113"/>
      <c r="DNJ2705" s="113"/>
      <c r="DNK2705" s="113"/>
      <c r="DNL2705" s="113"/>
      <c r="DNM2705" s="113"/>
      <c r="DNN2705" s="113"/>
      <c r="DNO2705" s="113"/>
      <c r="DNP2705" s="113"/>
      <c r="DNQ2705" s="113"/>
      <c r="DNR2705" s="113"/>
      <c r="DNS2705" s="113"/>
      <c r="DNT2705" s="113"/>
      <c r="DNU2705" s="113"/>
      <c r="DNV2705" s="113"/>
      <c r="DNW2705" s="113"/>
      <c r="DNX2705" s="113"/>
      <c r="DNY2705" s="113"/>
      <c r="DNZ2705" s="113"/>
      <c r="DOA2705" s="113"/>
      <c r="DOB2705" s="113"/>
      <c r="DOC2705" s="113"/>
      <c r="DOD2705" s="113"/>
      <c r="DOE2705" s="113"/>
      <c r="DOF2705" s="113"/>
      <c r="DOG2705" s="113"/>
      <c r="DOH2705" s="113"/>
      <c r="DOI2705" s="113"/>
      <c r="DOJ2705" s="113"/>
      <c r="DOK2705" s="113"/>
      <c r="DOL2705" s="113"/>
      <c r="DOM2705" s="113"/>
      <c r="DON2705" s="113"/>
      <c r="DOO2705" s="113"/>
      <c r="DOP2705" s="113"/>
      <c r="DOQ2705" s="113"/>
      <c r="DOR2705" s="113"/>
      <c r="DOS2705" s="113"/>
      <c r="DOT2705" s="113"/>
      <c r="DOU2705" s="113"/>
      <c r="DOV2705" s="113"/>
      <c r="DOW2705" s="113"/>
      <c r="DOX2705" s="113"/>
      <c r="DOY2705" s="113"/>
      <c r="DOZ2705" s="113"/>
      <c r="DPA2705" s="113"/>
      <c r="DPB2705" s="113"/>
      <c r="DPC2705" s="113"/>
      <c r="DPD2705" s="113"/>
      <c r="DPE2705" s="113"/>
      <c r="DPF2705" s="113"/>
      <c r="DPG2705" s="113"/>
      <c r="DPH2705" s="113"/>
      <c r="DPI2705" s="113"/>
      <c r="DPJ2705" s="113"/>
      <c r="DPK2705" s="113"/>
      <c r="DPL2705" s="113"/>
      <c r="DPM2705" s="113"/>
      <c r="DPN2705" s="113"/>
      <c r="DPO2705" s="113"/>
      <c r="DPP2705" s="113"/>
      <c r="DPQ2705" s="113"/>
      <c r="DPR2705" s="113"/>
      <c r="DPS2705" s="113"/>
      <c r="DPT2705" s="113"/>
      <c r="DPU2705" s="113"/>
      <c r="DPV2705" s="113"/>
      <c r="DPW2705" s="113"/>
      <c r="DPX2705" s="113"/>
      <c r="DPY2705" s="113"/>
      <c r="DPZ2705" s="113"/>
      <c r="DQA2705" s="113"/>
      <c r="DQB2705" s="113"/>
      <c r="DQC2705" s="113"/>
      <c r="DQD2705" s="113"/>
      <c r="DQE2705" s="113"/>
      <c r="DQF2705" s="113"/>
      <c r="DQG2705" s="113"/>
      <c r="DQH2705" s="113"/>
      <c r="DQI2705" s="113"/>
      <c r="DQJ2705" s="113"/>
      <c r="DQK2705" s="113"/>
      <c r="DQL2705" s="113"/>
      <c r="DQM2705" s="113"/>
      <c r="DQN2705" s="113"/>
      <c r="DQO2705" s="113"/>
      <c r="DQP2705" s="113"/>
      <c r="DQQ2705" s="113"/>
      <c r="DQR2705" s="113"/>
      <c r="DQS2705" s="113"/>
      <c r="DQT2705" s="113"/>
      <c r="DQU2705" s="113"/>
      <c r="DQV2705" s="113"/>
      <c r="DQW2705" s="113"/>
      <c r="DQX2705" s="113"/>
      <c r="DQY2705" s="113"/>
      <c r="DQZ2705" s="113"/>
      <c r="DRA2705" s="113"/>
      <c r="DRB2705" s="113"/>
      <c r="DRC2705" s="113"/>
      <c r="DRD2705" s="113"/>
      <c r="DRE2705" s="113"/>
      <c r="DRF2705" s="113"/>
      <c r="DRG2705" s="113"/>
      <c r="DRH2705" s="113"/>
      <c r="DRI2705" s="113"/>
      <c r="DRJ2705" s="113"/>
      <c r="DRK2705" s="113"/>
      <c r="DRL2705" s="113"/>
      <c r="DRM2705" s="113"/>
      <c r="DRN2705" s="113"/>
      <c r="DRO2705" s="113"/>
      <c r="DRP2705" s="113"/>
      <c r="DRQ2705" s="113"/>
      <c r="DRR2705" s="113"/>
      <c r="DRS2705" s="113"/>
      <c r="DRT2705" s="113"/>
      <c r="DRU2705" s="113"/>
      <c r="DRV2705" s="113"/>
      <c r="DRW2705" s="113"/>
      <c r="DRX2705" s="113"/>
      <c r="DRY2705" s="113"/>
      <c r="DRZ2705" s="113"/>
      <c r="DSA2705" s="113"/>
      <c r="DSB2705" s="113"/>
      <c r="DSC2705" s="113"/>
      <c r="DSD2705" s="113"/>
      <c r="DSE2705" s="113"/>
      <c r="DSF2705" s="113"/>
      <c r="DSG2705" s="113"/>
      <c r="DSH2705" s="113"/>
      <c r="DSI2705" s="113"/>
      <c r="DSJ2705" s="113"/>
      <c r="DSK2705" s="113"/>
      <c r="DSL2705" s="113"/>
      <c r="DSM2705" s="113"/>
      <c r="DSN2705" s="113"/>
      <c r="DSO2705" s="113"/>
      <c r="DSP2705" s="113"/>
      <c r="DSQ2705" s="113"/>
      <c r="DSR2705" s="113"/>
      <c r="DSS2705" s="113"/>
      <c r="DST2705" s="113"/>
      <c r="DSU2705" s="113"/>
      <c r="DSV2705" s="113"/>
      <c r="DSW2705" s="113"/>
      <c r="DSX2705" s="113"/>
      <c r="DSY2705" s="113"/>
      <c r="DSZ2705" s="113"/>
      <c r="DTA2705" s="113"/>
      <c r="DTB2705" s="113"/>
      <c r="DTC2705" s="113"/>
      <c r="DTD2705" s="113"/>
      <c r="DTE2705" s="113"/>
      <c r="DTF2705" s="113"/>
      <c r="DTG2705" s="113"/>
      <c r="DTH2705" s="113"/>
      <c r="DTI2705" s="113"/>
      <c r="DTJ2705" s="113"/>
      <c r="DTK2705" s="113"/>
      <c r="DTL2705" s="113"/>
      <c r="DTM2705" s="113"/>
      <c r="DTN2705" s="113"/>
      <c r="DTO2705" s="113"/>
      <c r="DTP2705" s="113"/>
      <c r="DTQ2705" s="113"/>
      <c r="DTR2705" s="113"/>
      <c r="DTS2705" s="113"/>
      <c r="DTT2705" s="113"/>
      <c r="DTU2705" s="113"/>
      <c r="DTV2705" s="113"/>
      <c r="DTW2705" s="113"/>
      <c r="DTX2705" s="113"/>
      <c r="DTY2705" s="113"/>
      <c r="DTZ2705" s="113"/>
      <c r="DUA2705" s="113"/>
      <c r="DUB2705" s="113"/>
      <c r="DUC2705" s="113"/>
      <c r="DUD2705" s="113"/>
      <c r="DUE2705" s="113"/>
      <c r="DUF2705" s="113"/>
      <c r="DUG2705" s="113"/>
      <c r="DUH2705" s="113"/>
      <c r="DUI2705" s="113"/>
      <c r="DUJ2705" s="113"/>
      <c r="DUK2705" s="113"/>
      <c r="DUL2705" s="113"/>
      <c r="DUM2705" s="113"/>
      <c r="DUN2705" s="113"/>
      <c r="DUO2705" s="113"/>
      <c r="DUP2705" s="113"/>
      <c r="DUQ2705" s="113"/>
      <c r="DUR2705" s="113"/>
      <c r="DUS2705" s="113"/>
      <c r="DUT2705" s="113"/>
      <c r="DUU2705" s="113"/>
      <c r="DUV2705" s="113"/>
      <c r="DUW2705" s="113"/>
      <c r="DUX2705" s="113"/>
      <c r="DUY2705" s="113"/>
      <c r="DUZ2705" s="113"/>
      <c r="DVA2705" s="113"/>
      <c r="DVB2705" s="113"/>
      <c r="DVC2705" s="113"/>
      <c r="DVD2705" s="113"/>
      <c r="DVE2705" s="113"/>
      <c r="DVF2705" s="113"/>
      <c r="DVG2705" s="113"/>
      <c r="DVH2705" s="113"/>
      <c r="DVI2705" s="113"/>
      <c r="DVJ2705" s="113"/>
      <c r="DVK2705" s="113"/>
      <c r="DVL2705" s="113"/>
      <c r="DVM2705" s="113"/>
      <c r="DVN2705" s="113"/>
      <c r="DVO2705" s="113"/>
      <c r="DVP2705" s="113"/>
      <c r="DVQ2705" s="113"/>
      <c r="DVR2705" s="113"/>
      <c r="DVS2705" s="113"/>
      <c r="DVT2705" s="113"/>
      <c r="DVU2705" s="113"/>
      <c r="DVV2705" s="113"/>
      <c r="DVW2705" s="113"/>
      <c r="DVX2705" s="113"/>
      <c r="DVY2705" s="113"/>
      <c r="DVZ2705" s="113"/>
      <c r="DWA2705" s="113"/>
      <c r="DWB2705" s="113"/>
      <c r="DWC2705" s="113"/>
      <c r="DWD2705" s="113"/>
      <c r="DWE2705" s="113"/>
      <c r="DWF2705" s="113"/>
      <c r="DWG2705" s="113"/>
      <c r="DWH2705" s="113"/>
      <c r="DWI2705" s="113"/>
      <c r="DWJ2705" s="113"/>
      <c r="DWK2705" s="113"/>
      <c r="DWL2705" s="113"/>
      <c r="DWM2705" s="113"/>
      <c r="DWN2705" s="113"/>
      <c r="DWO2705" s="113"/>
      <c r="DWP2705" s="113"/>
      <c r="DWQ2705" s="113"/>
      <c r="DWR2705" s="113"/>
      <c r="DWS2705" s="113"/>
      <c r="DWT2705" s="113"/>
      <c r="DWU2705" s="113"/>
      <c r="DWV2705" s="113"/>
      <c r="DWW2705" s="113"/>
      <c r="DWX2705" s="113"/>
      <c r="DWY2705" s="113"/>
      <c r="DWZ2705" s="113"/>
      <c r="DXA2705" s="113"/>
      <c r="DXB2705" s="113"/>
      <c r="DXC2705" s="113"/>
      <c r="DXD2705" s="113"/>
      <c r="DXE2705" s="113"/>
      <c r="DXF2705" s="113"/>
      <c r="DXG2705" s="113"/>
      <c r="DXH2705" s="113"/>
      <c r="DXI2705" s="113"/>
      <c r="DXJ2705" s="113"/>
      <c r="DXK2705" s="113"/>
      <c r="DXL2705" s="113"/>
      <c r="DXM2705" s="113"/>
      <c r="DXN2705" s="113"/>
      <c r="DXO2705" s="113"/>
      <c r="DXP2705" s="113"/>
      <c r="DXQ2705" s="113"/>
      <c r="DXR2705" s="113"/>
      <c r="DXS2705" s="113"/>
      <c r="DXT2705" s="113"/>
      <c r="DXU2705" s="113"/>
      <c r="DXV2705" s="113"/>
      <c r="DXW2705" s="113"/>
      <c r="DXX2705" s="113"/>
      <c r="DXY2705" s="113"/>
      <c r="DXZ2705" s="113"/>
      <c r="DYA2705" s="113"/>
      <c r="DYB2705" s="113"/>
      <c r="DYC2705" s="113"/>
      <c r="DYD2705" s="113"/>
      <c r="DYE2705" s="113"/>
      <c r="DYF2705" s="113"/>
      <c r="DYG2705" s="113"/>
      <c r="DYH2705" s="113"/>
      <c r="DYI2705" s="113"/>
      <c r="DYJ2705" s="113"/>
      <c r="DYK2705" s="113"/>
      <c r="DYL2705" s="113"/>
      <c r="DYM2705" s="113"/>
      <c r="DYN2705" s="113"/>
      <c r="DYO2705" s="113"/>
      <c r="DYP2705" s="113"/>
      <c r="DYQ2705" s="113"/>
      <c r="DYR2705" s="113"/>
      <c r="DYS2705" s="113"/>
      <c r="DYT2705" s="113"/>
      <c r="DYU2705" s="113"/>
      <c r="DYV2705" s="113"/>
      <c r="DYW2705" s="113"/>
      <c r="DYX2705" s="113"/>
      <c r="DYY2705" s="113"/>
      <c r="DYZ2705" s="113"/>
      <c r="DZA2705" s="113"/>
      <c r="DZB2705" s="113"/>
      <c r="DZC2705" s="113"/>
      <c r="DZD2705" s="113"/>
      <c r="DZE2705" s="113"/>
      <c r="DZF2705" s="113"/>
      <c r="DZG2705" s="113"/>
      <c r="DZH2705" s="113"/>
      <c r="DZI2705" s="113"/>
      <c r="DZJ2705" s="113"/>
      <c r="DZK2705" s="113"/>
      <c r="DZL2705" s="113"/>
      <c r="DZM2705" s="113"/>
      <c r="DZN2705" s="113"/>
      <c r="DZO2705" s="113"/>
      <c r="DZP2705" s="113"/>
      <c r="DZQ2705" s="113"/>
      <c r="DZR2705" s="113"/>
      <c r="DZS2705" s="113"/>
      <c r="DZT2705" s="113"/>
      <c r="DZU2705" s="113"/>
      <c r="DZV2705" s="113"/>
      <c r="DZW2705" s="113"/>
      <c r="DZX2705" s="113"/>
      <c r="DZY2705" s="113"/>
      <c r="DZZ2705" s="113"/>
      <c r="EAA2705" s="113"/>
      <c r="EAB2705" s="113"/>
      <c r="EAC2705" s="113"/>
      <c r="EAD2705" s="113"/>
      <c r="EAE2705" s="113"/>
      <c r="EAF2705" s="113"/>
      <c r="EAG2705" s="113"/>
      <c r="EAH2705" s="113"/>
      <c r="EAI2705" s="113"/>
      <c r="EAJ2705" s="113"/>
      <c r="EAK2705" s="113"/>
      <c r="EAL2705" s="113"/>
      <c r="EAM2705" s="113"/>
      <c r="EAN2705" s="113"/>
      <c r="EAO2705" s="113"/>
      <c r="EAP2705" s="113"/>
      <c r="EAQ2705" s="113"/>
      <c r="EAR2705" s="113"/>
      <c r="EAS2705" s="113"/>
      <c r="EAT2705" s="113"/>
      <c r="EAU2705" s="113"/>
      <c r="EAV2705" s="113"/>
      <c r="EAW2705" s="113"/>
      <c r="EAX2705" s="113"/>
      <c r="EAY2705" s="113"/>
      <c r="EAZ2705" s="113"/>
      <c r="EBA2705" s="113"/>
      <c r="EBB2705" s="113"/>
      <c r="EBC2705" s="113"/>
      <c r="EBD2705" s="113"/>
      <c r="EBE2705" s="113"/>
      <c r="EBF2705" s="113"/>
      <c r="EBG2705" s="113"/>
      <c r="EBH2705" s="113"/>
      <c r="EBI2705" s="113"/>
      <c r="EBJ2705" s="113"/>
      <c r="EBK2705" s="113"/>
      <c r="EBL2705" s="113"/>
      <c r="EBM2705" s="113"/>
      <c r="EBN2705" s="113"/>
      <c r="EBO2705" s="113"/>
      <c r="EBP2705" s="113"/>
      <c r="EBQ2705" s="113"/>
      <c r="EBR2705" s="113"/>
      <c r="EBS2705" s="113"/>
      <c r="EBT2705" s="113"/>
      <c r="EBU2705" s="113"/>
      <c r="EBV2705" s="113"/>
      <c r="EBW2705" s="113"/>
      <c r="EBX2705" s="113"/>
      <c r="EBY2705" s="113"/>
      <c r="EBZ2705" s="113"/>
      <c r="ECA2705" s="113"/>
      <c r="ECB2705" s="113"/>
      <c r="ECC2705" s="113"/>
      <c r="ECD2705" s="113"/>
      <c r="ECE2705" s="113"/>
      <c r="ECF2705" s="113"/>
      <c r="ECG2705" s="113"/>
      <c r="ECH2705" s="113"/>
      <c r="ECI2705" s="113"/>
      <c r="ECJ2705" s="113"/>
      <c r="ECK2705" s="113"/>
      <c r="ECL2705" s="113"/>
      <c r="ECM2705" s="113"/>
      <c r="ECN2705" s="113"/>
      <c r="ECO2705" s="113"/>
      <c r="ECP2705" s="113"/>
      <c r="ECQ2705" s="113"/>
      <c r="ECR2705" s="113"/>
      <c r="ECS2705" s="113"/>
      <c r="ECT2705" s="113"/>
      <c r="ECU2705" s="113"/>
      <c r="ECV2705" s="113"/>
      <c r="ECW2705" s="113"/>
      <c r="ECX2705" s="113"/>
      <c r="ECY2705" s="113"/>
      <c r="ECZ2705" s="113"/>
      <c r="EDA2705" s="113"/>
      <c r="EDB2705" s="113"/>
      <c r="EDC2705" s="113"/>
      <c r="EDD2705" s="113"/>
      <c r="EDE2705" s="113"/>
      <c r="EDF2705" s="113"/>
      <c r="EDG2705" s="113"/>
      <c r="EDH2705" s="113"/>
      <c r="EDI2705" s="113"/>
      <c r="EDJ2705" s="113"/>
      <c r="EDK2705" s="113"/>
      <c r="EDL2705" s="113"/>
      <c r="EDM2705" s="113"/>
      <c r="EDN2705" s="113"/>
      <c r="EDO2705" s="113"/>
      <c r="EDP2705" s="113"/>
      <c r="EDQ2705" s="113"/>
      <c r="EDR2705" s="113"/>
      <c r="EDS2705" s="113"/>
      <c r="EDT2705" s="113"/>
      <c r="EDU2705" s="113"/>
      <c r="EDV2705" s="113"/>
      <c r="EDW2705" s="113"/>
      <c r="EDX2705" s="113"/>
      <c r="EDY2705" s="113"/>
      <c r="EDZ2705" s="113"/>
      <c r="EEA2705" s="113"/>
      <c r="EEB2705" s="113"/>
      <c r="EEC2705" s="113"/>
      <c r="EED2705" s="113"/>
      <c r="EEE2705" s="113"/>
      <c r="EEF2705" s="113"/>
      <c r="EEG2705" s="113"/>
      <c r="EEH2705" s="113"/>
      <c r="EEI2705" s="113"/>
      <c r="EEJ2705" s="113"/>
      <c r="EEK2705" s="113"/>
      <c r="EEL2705" s="113"/>
      <c r="EEM2705" s="113"/>
      <c r="EEN2705" s="113"/>
      <c r="EEO2705" s="113"/>
      <c r="EEP2705" s="113"/>
      <c r="EEQ2705" s="113"/>
      <c r="EER2705" s="113"/>
      <c r="EES2705" s="113"/>
      <c r="EET2705" s="113"/>
      <c r="EEU2705" s="113"/>
      <c r="EEV2705" s="113"/>
      <c r="EEW2705" s="113"/>
      <c r="EEX2705" s="113"/>
      <c r="EEY2705" s="113"/>
      <c r="EEZ2705" s="113"/>
      <c r="EFA2705" s="113"/>
      <c r="EFB2705" s="113"/>
      <c r="EFC2705" s="113"/>
      <c r="EFD2705" s="113"/>
      <c r="EFE2705" s="113"/>
      <c r="EFF2705" s="113"/>
      <c r="EFG2705" s="113"/>
      <c r="EFH2705" s="113"/>
      <c r="EFI2705" s="113"/>
      <c r="EFJ2705" s="113"/>
      <c r="EFK2705" s="113"/>
      <c r="EFL2705" s="113"/>
      <c r="EFM2705" s="113"/>
      <c r="EFN2705" s="113"/>
      <c r="EFO2705" s="113"/>
      <c r="EFP2705" s="113"/>
      <c r="EFQ2705" s="113"/>
      <c r="EFR2705" s="113"/>
      <c r="EFS2705" s="113"/>
      <c r="EFT2705" s="113"/>
      <c r="EFU2705" s="113"/>
      <c r="EFV2705" s="113"/>
      <c r="EFW2705" s="113"/>
      <c r="EFX2705" s="113"/>
      <c r="EFY2705" s="113"/>
      <c r="EFZ2705" s="113"/>
      <c r="EGA2705" s="113"/>
      <c r="EGB2705" s="113"/>
      <c r="EGC2705" s="113"/>
      <c r="EGD2705" s="113"/>
      <c r="EGE2705" s="113"/>
      <c r="EGF2705" s="113"/>
      <c r="EGG2705" s="113"/>
      <c r="EGH2705" s="113"/>
      <c r="EGI2705" s="113"/>
      <c r="EGJ2705" s="113"/>
      <c r="EGK2705" s="113"/>
      <c r="EGL2705" s="113"/>
      <c r="EGM2705" s="113"/>
      <c r="EGN2705" s="113"/>
      <c r="EGO2705" s="113"/>
      <c r="EGP2705" s="113"/>
      <c r="EGQ2705" s="113"/>
      <c r="EGR2705" s="113"/>
      <c r="EGS2705" s="113"/>
      <c r="EGT2705" s="113"/>
      <c r="EGU2705" s="113"/>
      <c r="EGV2705" s="113"/>
      <c r="EGW2705" s="113"/>
      <c r="EGX2705" s="113"/>
      <c r="EGY2705" s="113"/>
      <c r="EGZ2705" s="113"/>
      <c r="EHA2705" s="113"/>
      <c r="EHB2705" s="113"/>
      <c r="EHC2705" s="113"/>
      <c r="EHD2705" s="113"/>
      <c r="EHE2705" s="113"/>
      <c r="EHF2705" s="113"/>
      <c r="EHG2705" s="113"/>
      <c r="EHH2705" s="113"/>
      <c r="EHI2705" s="113"/>
      <c r="EHJ2705" s="113"/>
      <c r="EHK2705" s="113"/>
      <c r="EHL2705" s="113"/>
      <c r="EHM2705" s="113"/>
      <c r="EHN2705" s="113"/>
      <c r="EHO2705" s="113"/>
      <c r="EHP2705" s="113"/>
      <c r="EHQ2705" s="113"/>
      <c r="EHR2705" s="113"/>
      <c r="EHS2705" s="113"/>
      <c r="EHT2705" s="113"/>
      <c r="EHU2705" s="113"/>
      <c r="EHV2705" s="113"/>
      <c r="EHW2705" s="113"/>
      <c r="EHX2705" s="113"/>
      <c r="EHY2705" s="113"/>
      <c r="EHZ2705" s="113"/>
      <c r="EIA2705" s="113"/>
      <c r="EIB2705" s="113"/>
      <c r="EIC2705" s="113"/>
      <c r="EID2705" s="113"/>
      <c r="EIE2705" s="113"/>
      <c r="EIF2705" s="113"/>
      <c r="EIG2705" s="113"/>
      <c r="EIH2705" s="113"/>
      <c r="EII2705" s="113"/>
      <c r="EIJ2705" s="113"/>
      <c r="EIK2705" s="113"/>
      <c r="EIL2705" s="113"/>
      <c r="EIM2705" s="113"/>
      <c r="EIN2705" s="113"/>
      <c r="EIO2705" s="113"/>
      <c r="EIP2705" s="113"/>
      <c r="EIQ2705" s="113"/>
      <c r="EIR2705" s="113"/>
      <c r="EIS2705" s="113"/>
      <c r="EIT2705" s="113"/>
      <c r="EIU2705" s="113"/>
      <c r="EIV2705" s="113"/>
      <c r="EIW2705" s="113"/>
      <c r="EIX2705" s="113"/>
      <c r="EIY2705" s="113"/>
      <c r="EIZ2705" s="113"/>
      <c r="EJA2705" s="113"/>
      <c r="EJB2705" s="113"/>
      <c r="EJC2705" s="113"/>
      <c r="EJD2705" s="113"/>
      <c r="EJE2705" s="113"/>
      <c r="EJF2705" s="113"/>
      <c r="EJG2705" s="113"/>
      <c r="EJH2705" s="113"/>
      <c r="EJI2705" s="113"/>
      <c r="EJJ2705" s="113"/>
      <c r="EJK2705" s="113"/>
      <c r="EJL2705" s="113"/>
      <c r="EJM2705" s="113"/>
      <c r="EJN2705" s="113"/>
      <c r="EJO2705" s="113"/>
      <c r="EJP2705" s="113"/>
      <c r="EJQ2705" s="113"/>
      <c r="EJR2705" s="113"/>
      <c r="EJS2705" s="113"/>
      <c r="EJT2705" s="113"/>
      <c r="EJU2705" s="113"/>
      <c r="EJV2705" s="113"/>
      <c r="EJW2705" s="113"/>
      <c r="EJX2705" s="113"/>
      <c r="EJY2705" s="113"/>
      <c r="EJZ2705" s="113"/>
      <c r="EKA2705" s="113"/>
      <c r="EKB2705" s="113"/>
      <c r="EKC2705" s="113"/>
      <c r="EKD2705" s="113"/>
      <c r="EKE2705" s="113"/>
      <c r="EKF2705" s="113"/>
      <c r="EKG2705" s="113"/>
      <c r="EKH2705" s="113"/>
      <c r="EKI2705" s="113"/>
      <c r="EKJ2705" s="113"/>
      <c r="EKK2705" s="113"/>
      <c r="EKL2705" s="113"/>
      <c r="EKM2705" s="113"/>
      <c r="EKN2705" s="113"/>
      <c r="EKO2705" s="113"/>
      <c r="EKP2705" s="113"/>
      <c r="EKQ2705" s="113"/>
      <c r="EKR2705" s="113"/>
      <c r="EKS2705" s="113"/>
      <c r="EKT2705" s="113"/>
      <c r="EKU2705" s="113"/>
      <c r="EKV2705" s="113"/>
      <c r="EKW2705" s="113"/>
      <c r="EKX2705" s="113"/>
      <c r="EKY2705" s="113"/>
      <c r="EKZ2705" s="113"/>
      <c r="ELA2705" s="113"/>
      <c r="ELB2705" s="113"/>
      <c r="ELC2705" s="113"/>
      <c r="ELD2705" s="113"/>
      <c r="ELE2705" s="113"/>
      <c r="ELF2705" s="113"/>
      <c r="ELG2705" s="113"/>
      <c r="ELH2705" s="113"/>
      <c r="ELI2705" s="113"/>
      <c r="ELJ2705" s="113"/>
      <c r="ELK2705" s="113"/>
      <c r="ELL2705" s="113"/>
      <c r="ELM2705" s="113"/>
      <c r="ELN2705" s="113"/>
      <c r="ELO2705" s="113"/>
      <c r="ELP2705" s="113"/>
      <c r="ELQ2705" s="113"/>
      <c r="ELR2705" s="113"/>
      <c r="ELS2705" s="113"/>
      <c r="ELT2705" s="113"/>
      <c r="ELU2705" s="113"/>
      <c r="ELV2705" s="113"/>
      <c r="ELW2705" s="113"/>
      <c r="ELX2705" s="113"/>
      <c r="ELY2705" s="113"/>
      <c r="ELZ2705" s="113"/>
      <c r="EMA2705" s="113"/>
      <c r="EMB2705" s="113"/>
      <c r="EMC2705" s="113"/>
      <c r="EMD2705" s="113"/>
      <c r="EME2705" s="113"/>
      <c r="EMF2705" s="113"/>
      <c r="EMG2705" s="113"/>
      <c r="EMH2705" s="113"/>
      <c r="EMI2705" s="113"/>
      <c r="EMJ2705" s="113"/>
      <c r="EMK2705" s="113"/>
      <c r="EML2705" s="113"/>
      <c r="EMM2705" s="113"/>
      <c r="EMN2705" s="113"/>
      <c r="EMO2705" s="113"/>
      <c r="EMP2705" s="113"/>
      <c r="EMQ2705" s="113"/>
      <c r="EMR2705" s="113"/>
      <c r="EMS2705" s="113"/>
      <c r="EMT2705" s="113"/>
      <c r="EMU2705" s="113"/>
      <c r="EMV2705" s="113"/>
      <c r="EMW2705" s="113"/>
      <c r="EMX2705" s="113"/>
      <c r="EMY2705" s="113"/>
      <c r="EMZ2705" s="113"/>
      <c r="ENA2705" s="113"/>
      <c r="ENB2705" s="113"/>
      <c r="ENC2705" s="113"/>
      <c r="END2705" s="113"/>
      <c r="ENE2705" s="113"/>
      <c r="ENF2705" s="113"/>
      <c r="ENG2705" s="113"/>
      <c r="ENH2705" s="113"/>
      <c r="ENI2705" s="113"/>
      <c r="ENJ2705" s="113"/>
      <c r="ENK2705" s="113"/>
      <c r="ENL2705" s="113"/>
      <c r="ENM2705" s="113"/>
      <c r="ENN2705" s="113"/>
      <c r="ENO2705" s="113"/>
      <c r="ENP2705" s="113"/>
      <c r="ENQ2705" s="113"/>
      <c r="ENR2705" s="113"/>
      <c r="ENS2705" s="113"/>
      <c r="ENT2705" s="113"/>
      <c r="ENU2705" s="113"/>
      <c r="ENV2705" s="113"/>
      <c r="ENW2705" s="113"/>
      <c r="ENX2705" s="113"/>
      <c r="ENY2705" s="113"/>
      <c r="ENZ2705" s="113"/>
      <c r="EOA2705" s="113"/>
      <c r="EOB2705" s="113"/>
      <c r="EOC2705" s="113"/>
      <c r="EOD2705" s="113"/>
      <c r="EOE2705" s="113"/>
      <c r="EOF2705" s="113"/>
      <c r="EOG2705" s="113"/>
      <c r="EOH2705" s="113"/>
      <c r="EOI2705" s="113"/>
      <c r="EOJ2705" s="113"/>
      <c r="EOK2705" s="113"/>
      <c r="EOL2705" s="113"/>
      <c r="EOM2705" s="113"/>
      <c r="EON2705" s="113"/>
      <c r="EOO2705" s="113"/>
      <c r="EOP2705" s="113"/>
      <c r="EOQ2705" s="113"/>
      <c r="EOR2705" s="113"/>
      <c r="EOS2705" s="113"/>
      <c r="EOT2705" s="113"/>
      <c r="EOU2705" s="113"/>
      <c r="EOV2705" s="113"/>
      <c r="EOW2705" s="113"/>
      <c r="EOX2705" s="113"/>
      <c r="EOY2705" s="113"/>
      <c r="EOZ2705" s="113"/>
      <c r="EPA2705" s="113"/>
      <c r="EPB2705" s="113"/>
      <c r="EPC2705" s="113"/>
      <c r="EPD2705" s="113"/>
      <c r="EPE2705" s="113"/>
      <c r="EPF2705" s="113"/>
      <c r="EPG2705" s="113"/>
      <c r="EPH2705" s="113"/>
      <c r="EPI2705" s="113"/>
      <c r="EPJ2705" s="113"/>
      <c r="EPK2705" s="113"/>
      <c r="EPL2705" s="113"/>
      <c r="EPM2705" s="113"/>
      <c r="EPN2705" s="113"/>
      <c r="EPO2705" s="113"/>
      <c r="EPP2705" s="113"/>
      <c r="EPQ2705" s="113"/>
      <c r="EPR2705" s="113"/>
      <c r="EPS2705" s="113"/>
      <c r="EPT2705" s="113"/>
      <c r="EPU2705" s="113"/>
      <c r="EPV2705" s="113"/>
      <c r="EPW2705" s="113"/>
      <c r="EPX2705" s="113"/>
      <c r="EPY2705" s="113"/>
      <c r="EPZ2705" s="113"/>
      <c r="EQA2705" s="113"/>
      <c r="EQB2705" s="113"/>
      <c r="EQC2705" s="113"/>
      <c r="EQD2705" s="113"/>
      <c r="EQE2705" s="113"/>
      <c r="EQF2705" s="113"/>
      <c r="EQG2705" s="113"/>
      <c r="EQH2705" s="113"/>
      <c r="EQI2705" s="113"/>
      <c r="EQJ2705" s="113"/>
      <c r="EQK2705" s="113"/>
      <c r="EQL2705" s="113"/>
      <c r="EQM2705" s="113"/>
      <c r="EQN2705" s="113"/>
      <c r="EQO2705" s="113"/>
      <c r="EQP2705" s="113"/>
      <c r="EQQ2705" s="113"/>
      <c r="EQR2705" s="113"/>
      <c r="EQS2705" s="113"/>
      <c r="EQT2705" s="113"/>
      <c r="EQU2705" s="113"/>
      <c r="EQV2705" s="113"/>
      <c r="EQW2705" s="113"/>
      <c r="EQX2705" s="113"/>
      <c r="EQY2705" s="113"/>
      <c r="EQZ2705" s="113"/>
      <c r="ERA2705" s="113"/>
      <c r="ERB2705" s="113"/>
      <c r="ERC2705" s="113"/>
      <c r="ERD2705" s="113"/>
      <c r="ERE2705" s="113"/>
      <c r="ERF2705" s="113"/>
      <c r="ERG2705" s="113"/>
      <c r="ERH2705" s="113"/>
      <c r="ERI2705" s="113"/>
      <c r="ERJ2705" s="113"/>
      <c r="ERK2705" s="113"/>
      <c r="ERL2705" s="113"/>
      <c r="ERM2705" s="113"/>
      <c r="ERN2705" s="113"/>
      <c r="ERO2705" s="113"/>
      <c r="ERP2705" s="113"/>
      <c r="ERQ2705" s="113"/>
      <c r="ERR2705" s="113"/>
      <c r="ERS2705" s="113"/>
      <c r="ERT2705" s="113"/>
      <c r="ERU2705" s="113"/>
      <c r="ERV2705" s="113"/>
      <c r="ERW2705" s="113"/>
      <c r="ERX2705" s="113"/>
      <c r="ERY2705" s="113"/>
      <c r="ERZ2705" s="113"/>
      <c r="ESA2705" s="113"/>
      <c r="ESB2705" s="113"/>
      <c r="ESC2705" s="113"/>
      <c r="ESD2705" s="113"/>
      <c r="ESE2705" s="113"/>
      <c r="ESF2705" s="113"/>
      <c r="ESG2705" s="113"/>
      <c r="ESH2705" s="113"/>
      <c r="ESI2705" s="113"/>
      <c r="ESJ2705" s="113"/>
      <c r="ESK2705" s="113"/>
      <c r="ESL2705" s="113"/>
      <c r="ESM2705" s="113"/>
      <c r="ESN2705" s="113"/>
      <c r="ESO2705" s="113"/>
      <c r="ESP2705" s="113"/>
      <c r="ESQ2705" s="113"/>
      <c r="ESR2705" s="113"/>
      <c r="ESS2705" s="113"/>
      <c r="EST2705" s="113"/>
      <c r="ESU2705" s="113"/>
      <c r="ESV2705" s="113"/>
      <c r="ESW2705" s="113"/>
      <c r="ESX2705" s="113"/>
      <c r="ESY2705" s="113"/>
      <c r="ESZ2705" s="113"/>
      <c r="ETA2705" s="113"/>
      <c r="ETB2705" s="113"/>
      <c r="ETC2705" s="113"/>
      <c r="ETD2705" s="113"/>
      <c r="ETE2705" s="113"/>
      <c r="ETF2705" s="113"/>
      <c r="ETG2705" s="113"/>
      <c r="ETH2705" s="113"/>
      <c r="ETI2705" s="113"/>
      <c r="ETJ2705" s="113"/>
      <c r="ETK2705" s="113"/>
      <c r="ETL2705" s="113"/>
      <c r="ETM2705" s="113"/>
      <c r="ETN2705" s="113"/>
      <c r="ETO2705" s="113"/>
      <c r="ETP2705" s="113"/>
      <c r="ETQ2705" s="113"/>
      <c r="ETR2705" s="113"/>
      <c r="ETS2705" s="113"/>
      <c r="ETT2705" s="113"/>
      <c r="ETU2705" s="113"/>
      <c r="ETV2705" s="113"/>
      <c r="ETW2705" s="113"/>
      <c r="ETX2705" s="113"/>
      <c r="ETY2705" s="113"/>
      <c r="ETZ2705" s="113"/>
      <c r="EUA2705" s="113"/>
      <c r="EUB2705" s="113"/>
      <c r="EUC2705" s="113"/>
      <c r="EUD2705" s="113"/>
      <c r="EUE2705" s="113"/>
      <c r="EUF2705" s="113"/>
      <c r="EUG2705" s="113"/>
      <c r="EUH2705" s="113"/>
      <c r="EUI2705" s="113"/>
      <c r="EUJ2705" s="113"/>
      <c r="EUK2705" s="113"/>
      <c r="EUL2705" s="113"/>
      <c r="EUM2705" s="113"/>
      <c r="EUN2705" s="113"/>
      <c r="EUO2705" s="113"/>
      <c r="EUP2705" s="113"/>
      <c r="EUQ2705" s="113"/>
      <c r="EUR2705" s="113"/>
      <c r="EUS2705" s="113"/>
      <c r="EUT2705" s="113"/>
      <c r="EUU2705" s="113"/>
      <c r="EUV2705" s="113"/>
      <c r="EUW2705" s="113"/>
      <c r="EUX2705" s="113"/>
      <c r="EUY2705" s="113"/>
      <c r="EUZ2705" s="113"/>
      <c r="EVA2705" s="113"/>
      <c r="EVB2705" s="113"/>
      <c r="EVC2705" s="113"/>
      <c r="EVD2705" s="113"/>
      <c r="EVE2705" s="113"/>
      <c r="EVF2705" s="113"/>
      <c r="EVG2705" s="113"/>
      <c r="EVH2705" s="113"/>
      <c r="EVI2705" s="113"/>
      <c r="EVJ2705" s="113"/>
      <c r="EVK2705" s="113"/>
      <c r="EVL2705" s="113"/>
      <c r="EVM2705" s="113"/>
      <c r="EVN2705" s="113"/>
      <c r="EVO2705" s="113"/>
      <c r="EVP2705" s="113"/>
      <c r="EVQ2705" s="113"/>
      <c r="EVR2705" s="113"/>
      <c r="EVS2705" s="113"/>
      <c r="EVT2705" s="113"/>
      <c r="EVU2705" s="113"/>
      <c r="EVV2705" s="113"/>
      <c r="EVW2705" s="113"/>
      <c r="EVX2705" s="113"/>
      <c r="EVY2705" s="113"/>
      <c r="EVZ2705" s="113"/>
      <c r="EWA2705" s="113"/>
      <c r="EWB2705" s="113"/>
      <c r="EWC2705" s="113"/>
      <c r="EWD2705" s="113"/>
      <c r="EWE2705" s="113"/>
      <c r="EWF2705" s="113"/>
      <c r="EWG2705" s="113"/>
      <c r="EWH2705" s="113"/>
      <c r="EWI2705" s="113"/>
      <c r="EWJ2705" s="113"/>
      <c r="EWK2705" s="113"/>
      <c r="EWL2705" s="113"/>
      <c r="EWM2705" s="113"/>
      <c r="EWN2705" s="113"/>
      <c r="EWO2705" s="113"/>
      <c r="EWP2705" s="113"/>
      <c r="EWQ2705" s="113"/>
      <c r="EWR2705" s="113"/>
      <c r="EWS2705" s="113"/>
      <c r="EWT2705" s="113"/>
      <c r="EWU2705" s="113"/>
      <c r="EWV2705" s="113"/>
      <c r="EWW2705" s="113"/>
      <c r="EWX2705" s="113"/>
      <c r="EWY2705" s="113"/>
      <c r="EWZ2705" s="113"/>
      <c r="EXA2705" s="113"/>
      <c r="EXB2705" s="113"/>
      <c r="EXC2705" s="113"/>
      <c r="EXD2705" s="113"/>
      <c r="EXE2705" s="113"/>
      <c r="EXF2705" s="113"/>
      <c r="EXG2705" s="113"/>
      <c r="EXH2705" s="113"/>
      <c r="EXI2705" s="113"/>
      <c r="EXJ2705" s="113"/>
      <c r="EXK2705" s="113"/>
      <c r="EXL2705" s="113"/>
      <c r="EXM2705" s="113"/>
      <c r="EXN2705" s="113"/>
      <c r="EXO2705" s="113"/>
      <c r="EXP2705" s="113"/>
      <c r="EXQ2705" s="113"/>
      <c r="EXR2705" s="113"/>
      <c r="EXS2705" s="113"/>
      <c r="EXT2705" s="113"/>
      <c r="EXU2705" s="113"/>
      <c r="EXV2705" s="113"/>
      <c r="EXW2705" s="113"/>
      <c r="EXX2705" s="113"/>
      <c r="EXY2705" s="113"/>
      <c r="EXZ2705" s="113"/>
      <c r="EYA2705" s="113"/>
      <c r="EYB2705" s="113"/>
      <c r="EYC2705" s="113"/>
      <c r="EYD2705" s="113"/>
      <c r="EYE2705" s="113"/>
      <c r="EYF2705" s="113"/>
      <c r="EYG2705" s="113"/>
      <c r="EYH2705" s="113"/>
      <c r="EYI2705" s="113"/>
      <c r="EYJ2705" s="113"/>
      <c r="EYK2705" s="113"/>
      <c r="EYL2705" s="113"/>
      <c r="EYM2705" s="113"/>
      <c r="EYN2705" s="113"/>
      <c r="EYO2705" s="113"/>
      <c r="EYP2705" s="113"/>
      <c r="EYQ2705" s="113"/>
      <c r="EYR2705" s="113"/>
      <c r="EYS2705" s="113"/>
      <c r="EYT2705" s="113"/>
      <c r="EYU2705" s="113"/>
      <c r="EYV2705" s="113"/>
      <c r="EYW2705" s="113"/>
      <c r="EYX2705" s="113"/>
      <c r="EYY2705" s="113"/>
      <c r="EYZ2705" s="113"/>
      <c r="EZA2705" s="113"/>
      <c r="EZB2705" s="113"/>
      <c r="EZC2705" s="113"/>
      <c r="EZD2705" s="113"/>
      <c r="EZE2705" s="113"/>
      <c r="EZF2705" s="113"/>
      <c r="EZG2705" s="113"/>
      <c r="EZH2705" s="113"/>
      <c r="EZI2705" s="113"/>
      <c r="EZJ2705" s="113"/>
      <c r="EZK2705" s="113"/>
      <c r="EZL2705" s="113"/>
      <c r="EZM2705" s="113"/>
      <c r="EZN2705" s="113"/>
      <c r="EZO2705" s="113"/>
      <c r="EZP2705" s="113"/>
      <c r="EZQ2705" s="113"/>
      <c r="EZR2705" s="113"/>
      <c r="EZS2705" s="113"/>
      <c r="EZT2705" s="113"/>
      <c r="EZU2705" s="113"/>
      <c r="EZV2705" s="113"/>
      <c r="EZW2705" s="113"/>
      <c r="EZX2705" s="113"/>
      <c r="EZY2705" s="113"/>
      <c r="EZZ2705" s="113"/>
      <c r="FAA2705" s="113"/>
      <c r="FAB2705" s="113"/>
      <c r="FAC2705" s="113"/>
      <c r="FAD2705" s="113"/>
      <c r="FAE2705" s="113"/>
      <c r="FAF2705" s="113"/>
      <c r="FAG2705" s="113"/>
      <c r="FAH2705" s="113"/>
      <c r="FAI2705" s="113"/>
      <c r="FAJ2705" s="113"/>
      <c r="FAK2705" s="113"/>
      <c r="FAL2705" s="113"/>
      <c r="FAM2705" s="113"/>
      <c r="FAN2705" s="113"/>
      <c r="FAO2705" s="113"/>
      <c r="FAP2705" s="113"/>
      <c r="FAQ2705" s="113"/>
      <c r="FAR2705" s="113"/>
      <c r="FAS2705" s="113"/>
      <c r="FAT2705" s="113"/>
      <c r="FAU2705" s="113"/>
      <c r="FAV2705" s="113"/>
      <c r="FAW2705" s="113"/>
      <c r="FAX2705" s="113"/>
      <c r="FAY2705" s="113"/>
      <c r="FAZ2705" s="113"/>
      <c r="FBA2705" s="113"/>
      <c r="FBB2705" s="113"/>
      <c r="FBC2705" s="113"/>
      <c r="FBD2705" s="113"/>
      <c r="FBE2705" s="113"/>
      <c r="FBF2705" s="113"/>
      <c r="FBG2705" s="113"/>
      <c r="FBH2705" s="113"/>
      <c r="FBI2705" s="113"/>
      <c r="FBJ2705" s="113"/>
      <c r="FBK2705" s="113"/>
      <c r="FBL2705" s="113"/>
      <c r="FBM2705" s="113"/>
      <c r="FBN2705" s="113"/>
      <c r="FBO2705" s="113"/>
      <c r="FBP2705" s="113"/>
      <c r="FBQ2705" s="113"/>
      <c r="FBR2705" s="113"/>
      <c r="FBS2705" s="113"/>
      <c r="FBT2705" s="113"/>
      <c r="FBU2705" s="113"/>
      <c r="FBV2705" s="113"/>
      <c r="FBW2705" s="113"/>
      <c r="FBX2705" s="113"/>
      <c r="FBY2705" s="113"/>
      <c r="FBZ2705" s="113"/>
      <c r="FCA2705" s="113"/>
      <c r="FCB2705" s="113"/>
      <c r="FCC2705" s="113"/>
      <c r="FCD2705" s="113"/>
      <c r="FCE2705" s="113"/>
      <c r="FCF2705" s="113"/>
      <c r="FCG2705" s="113"/>
      <c r="FCH2705" s="113"/>
      <c r="FCI2705" s="113"/>
      <c r="FCJ2705" s="113"/>
      <c r="FCK2705" s="113"/>
      <c r="FCL2705" s="113"/>
      <c r="FCM2705" s="113"/>
      <c r="FCN2705" s="113"/>
      <c r="FCO2705" s="113"/>
      <c r="FCP2705" s="113"/>
      <c r="FCQ2705" s="113"/>
      <c r="FCR2705" s="113"/>
      <c r="FCS2705" s="113"/>
      <c r="FCT2705" s="113"/>
      <c r="FCU2705" s="113"/>
      <c r="FCV2705" s="113"/>
      <c r="FCW2705" s="113"/>
      <c r="FCX2705" s="113"/>
      <c r="FCY2705" s="113"/>
      <c r="FCZ2705" s="113"/>
      <c r="FDA2705" s="113"/>
      <c r="FDB2705" s="113"/>
      <c r="FDC2705" s="113"/>
      <c r="FDD2705" s="113"/>
      <c r="FDE2705" s="113"/>
      <c r="FDF2705" s="113"/>
      <c r="FDG2705" s="113"/>
      <c r="FDH2705" s="113"/>
      <c r="FDI2705" s="113"/>
      <c r="FDJ2705" s="113"/>
      <c r="FDK2705" s="113"/>
      <c r="FDL2705" s="113"/>
      <c r="FDM2705" s="113"/>
      <c r="FDN2705" s="113"/>
      <c r="FDO2705" s="113"/>
      <c r="FDP2705" s="113"/>
      <c r="FDQ2705" s="113"/>
      <c r="FDR2705" s="113"/>
      <c r="FDS2705" s="113"/>
      <c r="FDT2705" s="113"/>
      <c r="FDU2705" s="113"/>
      <c r="FDV2705" s="113"/>
      <c r="FDW2705" s="113"/>
      <c r="FDX2705" s="113"/>
      <c r="FDY2705" s="113"/>
      <c r="FDZ2705" s="113"/>
      <c r="FEA2705" s="113"/>
      <c r="FEB2705" s="113"/>
      <c r="FEC2705" s="113"/>
      <c r="FED2705" s="113"/>
      <c r="FEE2705" s="113"/>
      <c r="FEF2705" s="113"/>
      <c r="FEG2705" s="113"/>
      <c r="FEH2705" s="113"/>
      <c r="FEI2705" s="113"/>
      <c r="FEJ2705" s="113"/>
      <c r="FEK2705" s="113"/>
      <c r="FEL2705" s="113"/>
      <c r="FEM2705" s="113"/>
      <c r="FEN2705" s="113"/>
      <c r="FEO2705" s="113"/>
      <c r="FEP2705" s="113"/>
      <c r="FEQ2705" s="113"/>
      <c r="FER2705" s="113"/>
      <c r="FES2705" s="113"/>
      <c r="FET2705" s="113"/>
      <c r="FEU2705" s="113"/>
      <c r="FEV2705" s="113"/>
      <c r="FEW2705" s="113"/>
      <c r="FEX2705" s="113"/>
      <c r="FEY2705" s="113"/>
      <c r="FEZ2705" s="113"/>
      <c r="FFA2705" s="113"/>
      <c r="FFB2705" s="113"/>
      <c r="FFC2705" s="113"/>
      <c r="FFD2705" s="113"/>
      <c r="FFE2705" s="113"/>
      <c r="FFF2705" s="113"/>
      <c r="FFG2705" s="113"/>
      <c r="FFH2705" s="113"/>
      <c r="FFI2705" s="113"/>
      <c r="FFJ2705" s="113"/>
      <c r="FFK2705" s="113"/>
      <c r="FFL2705" s="113"/>
      <c r="FFM2705" s="113"/>
      <c r="FFN2705" s="113"/>
      <c r="FFO2705" s="113"/>
      <c r="FFP2705" s="113"/>
      <c r="FFQ2705" s="113"/>
      <c r="FFR2705" s="113"/>
      <c r="FFS2705" s="113"/>
      <c r="FFT2705" s="113"/>
      <c r="FFU2705" s="113"/>
      <c r="FFV2705" s="113"/>
      <c r="FFW2705" s="113"/>
      <c r="FFX2705" s="113"/>
      <c r="FFY2705" s="113"/>
      <c r="FFZ2705" s="113"/>
      <c r="FGA2705" s="113"/>
      <c r="FGB2705" s="113"/>
      <c r="FGC2705" s="113"/>
      <c r="FGD2705" s="113"/>
      <c r="FGE2705" s="113"/>
      <c r="FGF2705" s="113"/>
      <c r="FGG2705" s="113"/>
      <c r="FGH2705" s="113"/>
      <c r="FGI2705" s="113"/>
      <c r="FGJ2705" s="113"/>
      <c r="FGK2705" s="113"/>
      <c r="FGL2705" s="113"/>
      <c r="FGM2705" s="113"/>
      <c r="FGN2705" s="113"/>
      <c r="FGO2705" s="113"/>
      <c r="FGP2705" s="113"/>
      <c r="FGQ2705" s="113"/>
      <c r="FGR2705" s="113"/>
      <c r="FGS2705" s="113"/>
      <c r="FGT2705" s="113"/>
      <c r="FGU2705" s="113"/>
      <c r="FGV2705" s="113"/>
      <c r="FGW2705" s="113"/>
      <c r="FGX2705" s="113"/>
      <c r="FGY2705" s="113"/>
      <c r="FGZ2705" s="113"/>
      <c r="FHA2705" s="113"/>
      <c r="FHB2705" s="113"/>
      <c r="FHC2705" s="113"/>
      <c r="FHD2705" s="113"/>
      <c r="FHE2705" s="113"/>
      <c r="FHF2705" s="113"/>
      <c r="FHG2705" s="113"/>
      <c r="FHH2705" s="113"/>
      <c r="FHI2705" s="113"/>
      <c r="FHJ2705" s="113"/>
      <c r="FHK2705" s="113"/>
      <c r="FHL2705" s="113"/>
      <c r="FHM2705" s="113"/>
      <c r="FHN2705" s="113"/>
      <c r="FHO2705" s="113"/>
      <c r="FHP2705" s="113"/>
      <c r="FHQ2705" s="113"/>
      <c r="FHR2705" s="113"/>
      <c r="FHS2705" s="113"/>
      <c r="FHT2705" s="113"/>
      <c r="FHU2705" s="113"/>
      <c r="FHV2705" s="113"/>
      <c r="FHW2705" s="113"/>
      <c r="FHX2705" s="113"/>
      <c r="FHY2705" s="113"/>
      <c r="FHZ2705" s="113"/>
      <c r="FIA2705" s="113"/>
      <c r="FIB2705" s="113"/>
      <c r="FIC2705" s="113"/>
      <c r="FID2705" s="113"/>
      <c r="FIE2705" s="113"/>
      <c r="FIF2705" s="113"/>
      <c r="FIG2705" s="113"/>
      <c r="FIH2705" s="113"/>
      <c r="FII2705" s="113"/>
      <c r="FIJ2705" s="113"/>
      <c r="FIK2705" s="113"/>
      <c r="FIL2705" s="113"/>
      <c r="FIM2705" s="113"/>
      <c r="FIN2705" s="113"/>
      <c r="FIO2705" s="113"/>
      <c r="FIP2705" s="113"/>
      <c r="FIQ2705" s="113"/>
      <c r="FIR2705" s="113"/>
      <c r="FIS2705" s="113"/>
      <c r="FIT2705" s="113"/>
      <c r="FIU2705" s="113"/>
      <c r="FIV2705" s="113"/>
      <c r="FIW2705" s="113"/>
      <c r="FIX2705" s="113"/>
      <c r="FIY2705" s="113"/>
      <c r="FIZ2705" s="113"/>
      <c r="FJA2705" s="113"/>
      <c r="FJB2705" s="113"/>
      <c r="FJC2705" s="113"/>
      <c r="FJD2705" s="113"/>
      <c r="FJE2705" s="113"/>
      <c r="FJF2705" s="113"/>
      <c r="FJG2705" s="113"/>
      <c r="FJH2705" s="113"/>
      <c r="FJI2705" s="113"/>
      <c r="FJJ2705" s="113"/>
      <c r="FJK2705" s="113"/>
      <c r="FJL2705" s="113"/>
      <c r="FJM2705" s="113"/>
      <c r="FJN2705" s="113"/>
      <c r="FJO2705" s="113"/>
      <c r="FJP2705" s="113"/>
      <c r="FJQ2705" s="113"/>
      <c r="FJR2705" s="113"/>
      <c r="FJS2705" s="113"/>
      <c r="FJT2705" s="113"/>
      <c r="FJU2705" s="113"/>
      <c r="FJV2705" s="113"/>
      <c r="FJW2705" s="113"/>
      <c r="FJX2705" s="113"/>
      <c r="FJY2705" s="113"/>
      <c r="FJZ2705" s="113"/>
      <c r="FKA2705" s="113"/>
      <c r="FKB2705" s="113"/>
      <c r="FKC2705" s="113"/>
      <c r="FKD2705" s="113"/>
      <c r="FKE2705" s="113"/>
      <c r="FKF2705" s="113"/>
      <c r="FKG2705" s="113"/>
      <c r="FKH2705" s="113"/>
      <c r="FKI2705" s="113"/>
      <c r="FKJ2705" s="113"/>
      <c r="FKK2705" s="113"/>
      <c r="FKL2705" s="113"/>
      <c r="FKM2705" s="113"/>
      <c r="FKN2705" s="113"/>
      <c r="FKO2705" s="113"/>
      <c r="FKP2705" s="113"/>
      <c r="FKQ2705" s="113"/>
      <c r="FKR2705" s="113"/>
      <c r="FKS2705" s="113"/>
      <c r="FKT2705" s="113"/>
      <c r="FKU2705" s="113"/>
      <c r="FKV2705" s="113"/>
      <c r="FKW2705" s="113"/>
      <c r="FKX2705" s="113"/>
      <c r="FKY2705" s="113"/>
      <c r="FKZ2705" s="113"/>
      <c r="FLA2705" s="113"/>
      <c r="FLB2705" s="113"/>
      <c r="FLC2705" s="113"/>
      <c r="FLD2705" s="113"/>
      <c r="FLE2705" s="113"/>
      <c r="FLF2705" s="113"/>
      <c r="FLG2705" s="113"/>
      <c r="FLH2705" s="113"/>
      <c r="FLI2705" s="113"/>
      <c r="FLJ2705" s="113"/>
      <c r="FLK2705" s="113"/>
      <c r="FLL2705" s="113"/>
      <c r="FLM2705" s="113"/>
      <c r="FLN2705" s="113"/>
      <c r="FLO2705" s="113"/>
      <c r="FLP2705" s="113"/>
      <c r="FLQ2705" s="113"/>
      <c r="FLR2705" s="113"/>
      <c r="FLS2705" s="113"/>
      <c r="FLT2705" s="113"/>
      <c r="FLU2705" s="113"/>
      <c r="FLV2705" s="113"/>
      <c r="FLW2705" s="113"/>
      <c r="FLX2705" s="113"/>
      <c r="FLY2705" s="113"/>
      <c r="FLZ2705" s="113"/>
      <c r="FMA2705" s="113"/>
      <c r="FMB2705" s="113"/>
      <c r="FMC2705" s="113"/>
      <c r="FMD2705" s="113"/>
      <c r="FME2705" s="113"/>
      <c r="FMF2705" s="113"/>
      <c r="FMG2705" s="113"/>
      <c r="FMH2705" s="113"/>
      <c r="FMI2705" s="113"/>
      <c r="FMJ2705" s="113"/>
      <c r="FMK2705" s="113"/>
      <c r="FML2705" s="113"/>
      <c r="FMM2705" s="113"/>
      <c r="FMN2705" s="113"/>
      <c r="FMO2705" s="113"/>
      <c r="FMP2705" s="113"/>
      <c r="FMQ2705" s="113"/>
      <c r="FMR2705" s="113"/>
      <c r="FMS2705" s="113"/>
      <c r="FMT2705" s="113"/>
      <c r="FMU2705" s="113"/>
      <c r="FMV2705" s="113"/>
      <c r="FMW2705" s="113"/>
      <c r="FMX2705" s="113"/>
      <c r="FMY2705" s="113"/>
      <c r="FMZ2705" s="113"/>
      <c r="FNA2705" s="113"/>
      <c r="FNB2705" s="113"/>
      <c r="FNC2705" s="113"/>
      <c r="FND2705" s="113"/>
      <c r="FNE2705" s="113"/>
      <c r="FNF2705" s="113"/>
      <c r="FNG2705" s="113"/>
      <c r="FNH2705" s="113"/>
      <c r="FNI2705" s="113"/>
      <c r="FNJ2705" s="113"/>
      <c r="FNK2705" s="113"/>
      <c r="FNL2705" s="113"/>
      <c r="FNM2705" s="113"/>
      <c r="FNN2705" s="113"/>
      <c r="FNO2705" s="113"/>
      <c r="FNP2705" s="113"/>
      <c r="FNQ2705" s="113"/>
      <c r="FNR2705" s="113"/>
      <c r="FNS2705" s="113"/>
      <c r="FNT2705" s="113"/>
      <c r="FNU2705" s="113"/>
      <c r="FNV2705" s="113"/>
      <c r="FNW2705" s="113"/>
      <c r="FNX2705" s="113"/>
      <c r="FNY2705" s="113"/>
      <c r="FNZ2705" s="113"/>
      <c r="FOA2705" s="113"/>
      <c r="FOB2705" s="113"/>
      <c r="FOC2705" s="113"/>
      <c r="FOD2705" s="113"/>
      <c r="FOE2705" s="113"/>
      <c r="FOF2705" s="113"/>
      <c r="FOG2705" s="113"/>
      <c r="FOH2705" s="113"/>
      <c r="FOI2705" s="113"/>
      <c r="FOJ2705" s="113"/>
      <c r="FOK2705" s="113"/>
      <c r="FOL2705" s="113"/>
      <c r="FOM2705" s="113"/>
      <c r="FON2705" s="113"/>
      <c r="FOO2705" s="113"/>
      <c r="FOP2705" s="113"/>
      <c r="FOQ2705" s="113"/>
      <c r="FOR2705" s="113"/>
      <c r="FOS2705" s="113"/>
      <c r="FOT2705" s="113"/>
      <c r="FOU2705" s="113"/>
      <c r="FOV2705" s="113"/>
      <c r="FOW2705" s="113"/>
      <c r="FOX2705" s="113"/>
      <c r="FOY2705" s="113"/>
      <c r="FOZ2705" s="113"/>
      <c r="FPA2705" s="113"/>
      <c r="FPB2705" s="113"/>
      <c r="FPC2705" s="113"/>
      <c r="FPD2705" s="113"/>
      <c r="FPE2705" s="113"/>
      <c r="FPF2705" s="113"/>
      <c r="FPG2705" s="113"/>
      <c r="FPH2705" s="113"/>
      <c r="FPI2705" s="113"/>
      <c r="FPJ2705" s="113"/>
      <c r="FPK2705" s="113"/>
      <c r="FPL2705" s="113"/>
      <c r="FPM2705" s="113"/>
      <c r="FPN2705" s="113"/>
      <c r="FPO2705" s="113"/>
      <c r="FPP2705" s="113"/>
      <c r="FPQ2705" s="113"/>
      <c r="FPR2705" s="113"/>
      <c r="FPS2705" s="113"/>
      <c r="FPT2705" s="113"/>
      <c r="FPU2705" s="113"/>
      <c r="FPV2705" s="113"/>
      <c r="FPW2705" s="113"/>
      <c r="FPX2705" s="113"/>
      <c r="FPY2705" s="113"/>
      <c r="FPZ2705" s="113"/>
      <c r="FQA2705" s="113"/>
      <c r="FQB2705" s="113"/>
      <c r="FQC2705" s="113"/>
      <c r="FQD2705" s="113"/>
      <c r="FQE2705" s="113"/>
      <c r="FQF2705" s="113"/>
      <c r="FQG2705" s="113"/>
      <c r="FQH2705" s="113"/>
      <c r="FQI2705" s="113"/>
      <c r="FQJ2705" s="113"/>
      <c r="FQK2705" s="113"/>
      <c r="FQL2705" s="113"/>
      <c r="FQM2705" s="113"/>
      <c r="FQN2705" s="113"/>
      <c r="FQO2705" s="113"/>
      <c r="FQP2705" s="113"/>
      <c r="FQQ2705" s="113"/>
      <c r="FQR2705" s="113"/>
      <c r="FQS2705" s="113"/>
      <c r="FQT2705" s="113"/>
      <c r="FQU2705" s="113"/>
      <c r="FQV2705" s="113"/>
      <c r="FQW2705" s="113"/>
      <c r="FQX2705" s="113"/>
      <c r="FQY2705" s="113"/>
      <c r="FQZ2705" s="113"/>
      <c r="FRA2705" s="113"/>
      <c r="FRB2705" s="113"/>
      <c r="FRC2705" s="113"/>
      <c r="FRD2705" s="113"/>
      <c r="FRE2705" s="113"/>
      <c r="FRF2705" s="113"/>
      <c r="FRG2705" s="113"/>
      <c r="FRH2705" s="113"/>
      <c r="FRI2705" s="113"/>
      <c r="FRJ2705" s="113"/>
      <c r="FRK2705" s="113"/>
      <c r="FRL2705" s="113"/>
      <c r="FRM2705" s="113"/>
      <c r="FRN2705" s="113"/>
      <c r="FRO2705" s="113"/>
      <c r="FRP2705" s="113"/>
      <c r="FRQ2705" s="113"/>
      <c r="FRR2705" s="113"/>
      <c r="FRS2705" s="113"/>
      <c r="FRT2705" s="113"/>
      <c r="FRU2705" s="113"/>
      <c r="FRV2705" s="113"/>
      <c r="FRW2705" s="113"/>
      <c r="FRX2705" s="113"/>
      <c r="FRY2705" s="113"/>
      <c r="FRZ2705" s="113"/>
      <c r="FSA2705" s="113"/>
      <c r="FSB2705" s="113"/>
      <c r="FSC2705" s="113"/>
      <c r="FSD2705" s="113"/>
      <c r="FSE2705" s="113"/>
      <c r="FSF2705" s="113"/>
      <c r="FSG2705" s="113"/>
      <c r="FSH2705" s="113"/>
      <c r="FSI2705" s="113"/>
      <c r="FSJ2705" s="113"/>
      <c r="FSK2705" s="113"/>
      <c r="FSL2705" s="113"/>
      <c r="FSM2705" s="113"/>
      <c r="FSN2705" s="113"/>
      <c r="FSO2705" s="113"/>
      <c r="FSP2705" s="113"/>
      <c r="FSQ2705" s="113"/>
      <c r="FSR2705" s="113"/>
      <c r="FSS2705" s="113"/>
      <c r="FST2705" s="113"/>
      <c r="FSU2705" s="113"/>
      <c r="FSV2705" s="113"/>
      <c r="FSW2705" s="113"/>
      <c r="FSX2705" s="113"/>
      <c r="FSY2705" s="113"/>
      <c r="FSZ2705" s="113"/>
      <c r="FTA2705" s="113"/>
      <c r="FTB2705" s="113"/>
      <c r="FTC2705" s="113"/>
      <c r="FTD2705" s="113"/>
      <c r="FTE2705" s="113"/>
      <c r="FTF2705" s="113"/>
      <c r="FTG2705" s="113"/>
      <c r="FTH2705" s="113"/>
      <c r="FTI2705" s="113"/>
      <c r="FTJ2705" s="113"/>
      <c r="FTK2705" s="113"/>
      <c r="FTL2705" s="113"/>
      <c r="FTM2705" s="113"/>
      <c r="FTN2705" s="113"/>
      <c r="FTO2705" s="113"/>
      <c r="FTP2705" s="113"/>
      <c r="FTQ2705" s="113"/>
      <c r="FTR2705" s="113"/>
      <c r="FTS2705" s="113"/>
      <c r="FTT2705" s="113"/>
      <c r="FTU2705" s="113"/>
      <c r="FTV2705" s="113"/>
      <c r="FTW2705" s="113"/>
      <c r="FTX2705" s="113"/>
      <c r="FTY2705" s="113"/>
      <c r="FTZ2705" s="113"/>
      <c r="FUA2705" s="113"/>
      <c r="FUB2705" s="113"/>
      <c r="FUC2705" s="113"/>
      <c r="FUD2705" s="113"/>
      <c r="FUE2705" s="113"/>
      <c r="FUF2705" s="113"/>
      <c r="FUG2705" s="113"/>
      <c r="FUH2705" s="113"/>
      <c r="FUI2705" s="113"/>
      <c r="FUJ2705" s="113"/>
      <c r="FUK2705" s="113"/>
      <c r="FUL2705" s="113"/>
      <c r="FUM2705" s="113"/>
      <c r="FUN2705" s="113"/>
      <c r="FUO2705" s="113"/>
      <c r="FUP2705" s="113"/>
      <c r="FUQ2705" s="113"/>
      <c r="FUR2705" s="113"/>
      <c r="FUS2705" s="113"/>
      <c r="FUT2705" s="113"/>
      <c r="FUU2705" s="113"/>
      <c r="FUV2705" s="113"/>
      <c r="FUW2705" s="113"/>
      <c r="FUX2705" s="113"/>
      <c r="FUY2705" s="113"/>
      <c r="FUZ2705" s="113"/>
      <c r="FVA2705" s="113"/>
      <c r="FVB2705" s="113"/>
      <c r="FVC2705" s="113"/>
      <c r="FVD2705" s="113"/>
      <c r="FVE2705" s="113"/>
      <c r="FVF2705" s="113"/>
      <c r="FVG2705" s="113"/>
      <c r="FVH2705" s="113"/>
      <c r="FVI2705" s="113"/>
      <c r="FVJ2705" s="113"/>
      <c r="FVK2705" s="113"/>
      <c r="FVL2705" s="113"/>
      <c r="FVM2705" s="113"/>
      <c r="FVN2705" s="113"/>
      <c r="FVO2705" s="113"/>
      <c r="FVP2705" s="113"/>
      <c r="FVQ2705" s="113"/>
      <c r="FVR2705" s="113"/>
      <c r="FVS2705" s="113"/>
      <c r="FVT2705" s="113"/>
      <c r="FVU2705" s="113"/>
      <c r="FVV2705" s="113"/>
      <c r="FVW2705" s="113"/>
      <c r="FVX2705" s="113"/>
      <c r="FVY2705" s="113"/>
      <c r="FVZ2705" s="113"/>
      <c r="FWA2705" s="113"/>
      <c r="FWB2705" s="113"/>
      <c r="FWC2705" s="113"/>
      <c r="FWD2705" s="113"/>
      <c r="FWE2705" s="113"/>
      <c r="FWF2705" s="113"/>
      <c r="FWG2705" s="113"/>
      <c r="FWH2705" s="113"/>
      <c r="FWI2705" s="113"/>
      <c r="FWJ2705" s="113"/>
      <c r="FWK2705" s="113"/>
      <c r="FWL2705" s="113"/>
      <c r="FWM2705" s="113"/>
      <c r="FWN2705" s="113"/>
      <c r="FWO2705" s="113"/>
      <c r="FWP2705" s="113"/>
      <c r="FWQ2705" s="113"/>
      <c r="FWR2705" s="113"/>
      <c r="FWS2705" s="113"/>
      <c r="FWT2705" s="113"/>
      <c r="FWU2705" s="113"/>
      <c r="FWV2705" s="113"/>
      <c r="FWW2705" s="113"/>
      <c r="FWX2705" s="113"/>
      <c r="FWY2705" s="113"/>
      <c r="FWZ2705" s="113"/>
      <c r="FXA2705" s="113"/>
      <c r="FXB2705" s="113"/>
      <c r="FXC2705" s="113"/>
      <c r="FXD2705" s="113"/>
      <c r="FXE2705" s="113"/>
      <c r="FXF2705" s="113"/>
      <c r="FXG2705" s="113"/>
      <c r="FXH2705" s="113"/>
      <c r="FXI2705" s="113"/>
      <c r="FXJ2705" s="113"/>
      <c r="FXK2705" s="113"/>
      <c r="FXL2705" s="113"/>
      <c r="FXM2705" s="113"/>
      <c r="FXN2705" s="113"/>
      <c r="FXO2705" s="113"/>
      <c r="FXP2705" s="113"/>
      <c r="FXQ2705" s="113"/>
      <c r="FXR2705" s="113"/>
      <c r="FXS2705" s="113"/>
      <c r="FXT2705" s="113"/>
      <c r="FXU2705" s="113"/>
      <c r="FXV2705" s="113"/>
      <c r="FXW2705" s="113"/>
      <c r="FXX2705" s="113"/>
      <c r="FXY2705" s="113"/>
      <c r="FXZ2705" s="113"/>
      <c r="FYA2705" s="113"/>
      <c r="FYB2705" s="113"/>
      <c r="FYC2705" s="113"/>
      <c r="FYD2705" s="113"/>
      <c r="FYE2705" s="113"/>
      <c r="FYF2705" s="113"/>
      <c r="FYG2705" s="113"/>
      <c r="FYH2705" s="113"/>
      <c r="FYI2705" s="113"/>
      <c r="FYJ2705" s="113"/>
      <c r="FYK2705" s="113"/>
      <c r="FYL2705" s="113"/>
      <c r="FYM2705" s="113"/>
      <c r="FYN2705" s="113"/>
      <c r="FYO2705" s="113"/>
      <c r="FYP2705" s="113"/>
      <c r="FYQ2705" s="113"/>
      <c r="FYR2705" s="113"/>
      <c r="FYS2705" s="113"/>
      <c r="FYT2705" s="113"/>
      <c r="FYU2705" s="113"/>
      <c r="FYV2705" s="113"/>
      <c r="FYW2705" s="113"/>
      <c r="FYX2705" s="113"/>
      <c r="FYY2705" s="113"/>
      <c r="FYZ2705" s="113"/>
      <c r="FZA2705" s="113"/>
      <c r="FZB2705" s="113"/>
      <c r="FZC2705" s="113"/>
      <c r="FZD2705" s="113"/>
      <c r="FZE2705" s="113"/>
      <c r="FZF2705" s="113"/>
      <c r="FZG2705" s="113"/>
      <c r="FZH2705" s="113"/>
      <c r="FZI2705" s="113"/>
      <c r="FZJ2705" s="113"/>
      <c r="FZK2705" s="113"/>
      <c r="FZL2705" s="113"/>
      <c r="FZM2705" s="113"/>
      <c r="FZN2705" s="113"/>
      <c r="FZO2705" s="113"/>
      <c r="FZP2705" s="113"/>
      <c r="FZQ2705" s="113"/>
      <c r="FZR2705" s="113"/>
      <c r="FZS2705" s="113"/>
      <c r="FZT2705" s="113"/>
      <c r="FZU2705" s="113"/>
      <c r="FZV2705" s="113"/>
      <c r="FZW2705" s="113"/>
      <c r="FZX2705" s="113"/>
      <c r="FZY2705" s="113"/>
      <c r="FZZ2705" s="113"/>
      <c r="GAA2705" s="113"/>
      <c r="GAB2705" s="113"/>
      <c r="GAC2705" s="113"/>
      <c r="GAD2705" s="113"/>
      <c r="GAE2705" s="113"/>
      <c r="GAF2705" s="113"/>
      <c r="GAG2705" s="113"/>
      <c r="GAH2705" s="113"/>
      <c r="GAI2705" s="113"/>
      <c r="GAJ2705" s="113"/>
      <c r="GAK2705" s="113"/>
      <c r="GAL2705" s="113"/>
      <c r="GAM2705" s="113"/>
      <c r="GAN2705" s="113"/>
      <c r="GAO2705" s="113"/>
      <c r="GAP2705" s="113"/>
      <c r="GAQ2705" s="113"/>
      <c r="GAR2705" s="113"/>
      <c r="GAS2705" s="113"/>
      <c r="GAT2705" s="113"/>
      <c r="GAU2705" s="113"/>
      <c r="GAV2705" s="113"/>
      <c r="GAW2705" s="113"/>
      <c r="GAX2705" s="113"/>
      <c r="GAY2705" s="113"/>
      <c r="GAZ2705" s="113"/>
      <c r="GBA2705" s="113"/>
      <c r="GBB2705" s="113"/>
      <c r="GBC2705" s="113"/>
      <c r="GBD2705" s="113"/>
      <c r="GBE2705" s="113"/>
      <c r="GBF2705" s="113"/>
      <c r="GBG2705" s="113"/>
      <c r="GBH2705" s="113"/>
      <c r="GBI2705" s="113"/>
      <c r="GBJ2705" s="113"/>
      <c r="GBK2705" s="113"/>
      <c r="GBL2705" s="113"/>
      <c r="GBM2705" s="113"/>
      <c r="GBN2705" s="113"/>
      <c r="GBO2705" s="113"/>
      <c r="GBP2705" s="113"/>
      <c r="GBQ2705" s="113"/>
      <c r="GBR2705" s="113"/>
      <c r="GBS2705" s="113"/>
      <c r="GBT2705" s="113"/>
      <c r="GBU2705" s="113"/>
      <c r="GBV2705" s="113"/>
      <c r="GBW2705" s="113"/>
      <c r="GBX2705" s="113"/>
      <c r="GBY2705" s="113"/>
      <c r="GBZ2705" s="113"/>
      <c r="GCA2705" s="113"/>
      <c r="GCB2705" s="113"/>
      <c r="GCC2705" s="113"/>
      <c r="GCD2705" s="113"/>
      <c r="GCE2705" s="113"/>
      <c r="GCF2705" s="113"/>
      <c r="GCG2705" s="113"/>
      <c r="GCH2705" s="113"/>
      <c r="GCI2705" s="113"/>
      <c r="GCJ2705" s="113"/>
      <c r="GCK2705" s="113"/>
      <c r="GCL2705" s="113"/>
      <c r="GCM2705" s="113"/>
      <c r="GCN2705" s="113"/>
      <c r="GCO2705" s="113"/>
      <c r="GCP2705" s="113"/>
      <c r="GCQ2705" s="113"/>
      <c r="GCR2705" s="113"/>
      <c r="GCS2705" s="113"/>
      <c r="GCT2705" s="113"/>
      <c r="GCU2705" s="113"/>
      <c r="GCV2705" s="113"/>
      <c r="GCW2705" s="113"/>
      <c r="GCX2705" s="113"/>
      <c r="GCY2705" s="113"/>
      <c r="GCZ2705" s="113"/>
      <c r="GDA2705" s="113"/>
      <c r="GDB2705" s="113"/>
      <c r="GDC2705" s="113"/>
      <c r="GDD2705" s="113"/>
      <c r="GDE2705" s="113"/>
      <c r="GDF2705" s="113"/>
      <c r="GDG2705" s="113"/>
      <c r="GDH2705" s="113"/>
      <c r="GDI2705" s="113"/>
      <c r="GDJ2705" s="113"/>
      <c r="GDK2705" s="113"/>
      <c r="GDL2705" s="113"/>
      <c r="GDM2705" s="113"/>
      <c r="GDN2705" s="113"/>
      <c r="GDO2705" s="113"/>
      <c r="GDP2705" s="113"/>
      <c r="GDQ2705" s="113"/>
      <c r="GDR2705" s="113"/>
      <c r="GDS2705" s="113"/>
      <c r="GDT2705" s="113"/>
      <c r="GDU2705" s="113"/>
      <c r="GDV2705" s="113"/>
      <c r="GDW2705" s="113"/>
      <c r="GDX2705" s="113"/>
      <c r="GDY2705" s="113"/>
      <c r="GDZ2705" s="113"/>
      <c r="GEA2705" s="113"/>
      <c r="GEB2705" s="113"/>
      <c r="GEC2705" s="113"/>
      <c r="GED2705" s="113"/>
      <c r="GEE2705" s="113"/>
      <c r="GEF2705" s="113"/>
      <c r="GEG2705" s="113"/>
      <c r="GEH2705" s="113"/>
      <c r="GEI2705" s="113"/>
      <c r="GEJ2705" s="113"/>
      <c r="GEK2705" s="113"/>
      <c r="GEL2705" s="113"/>
      <c r="GEM2705" s="113"/>
      <c r="GEN2705" s="113"/>
      <c r="GEO2705" s="113"/>
      <c r="GEP2705" s="113"/>
      <c r="GEQ2705" s="113"/>
      <c r="GER2705" s="113"/>
      <c r="GES2705" s="113"/>
      <c r="GET2705" s="113"/>
      <c r="GEU2705" s="113"/>
      <c r="GEV2705" s="113"/>
      <c r="GEW2705" s="113"/>
      <c r="GEX2705" s="113"/>
      <c r="GEY2705" s="113"/>
      <c r="GEZ2705" s="113"/>
      <c r="GFA2705" s="113"/>
      <c r="GFB2705" s="113"/>
      <c r="GFC2705" s="113"/>
      <c r="GFD2705" s="113"/>
      <c r="GFE2705" s="113"/>
      <c r="GFF2705" s="113"/>
      <c r="GFG2705" s="113"/>
      <c r="GFH2705" s="113"/>
      <c r="GFI2705" s="113"/>
      <c r="GFJ2705" s="113"/>
      <c r="GFK2705" s="113"/>
      <c r="GFL2705" s="113"/>
      <c r="GFM2705" s="113"/>
      <c r="GFN2705" s="113"/>
      <c r="GFO2705" s="113"/>
      <c r="GFP2705" s="113"/>
      <c r="GFQ2705" s="113"/>
      <c r="GFR2705" s="113"/>
      <c r="GFS2705" s="113"/>
      <c r="GFT2705" s="113"/>
      <c r="GFU2705" s="113"/>
      <c r="GFV2705" s="113"/>
      <c r="GFW2705" s="113"/>
      <c r="GFX2705" s="113"/>
      <c r="GFY2705" s="113"/>
      <c r="GFZ2705" s="113"/>
      <c r="GGA2705" s="113"/>
      <c r="GGB2705" s="113"/>
      <c r="GGC2705" s="113"/>
      <c r="GGD2705" s="113"/>
      <c r="GGE2705" s="113"/>
      <c r="GGF2705" s="113"/>
      <c r="GGG2705" s="113"/>
      <c r="GGH2705" s="113"/>
      <c r="GGI2705" s="113"/>
      <c r="GGJ2705" s="113"/>
      <c r="GGK2705" s="113"/>
      <c r="GGL2705" s="113"/>
      <c r="GGM2705" s="113"/>
      <c r="GGN2705" s="113"/>
      <c r="GGO2705" s="113"/>
      <c r="GGP2705" s="113"/>
      <c r="GGQ2705" s="113"/>
      <c r="GGR2705" s="113"/>
      <c r="GGS2705" s="113"/>
      <c r="GGT2705" s="113"/>
      <c r="GGU2705" s="113"/>
      <c r="GGV2705" s="113"/>
      <c r="GGW2705" s="113"/>
      <c r="GGX2705" s="113"/>
      <c r="GGY2705" s="113"/>
      <c r="GGZ2705" s="113"/>
      <c r="GHA2705" s="113"/>
      <c r="GHB2705" s="113"/>
      <c r="GHC2705" s="113"/>
      <c r="GHD2705" s="113"/>
      <c r="GHE2705" s="113"/>
      <c r="GHF2705" s="113"/>
      <c r="GHG2705" s="113"/>
      <c r="GHH2705" s="113"/>
      <c r="GHI2705" s="113"/>
      <c r="GHJ2705" s="113"/>
      <c r="GHK2705" s="113"/>
      <c r="GHL2705" s="113"/>
      <c r="GHM2705" s="113"/>
      <c r="GHN2705" s="113"/>
      <c r="GHO2705" s="113"/>
      <c r="GHP2705" s="113"/>
      <c r="GHQ2705" s="113"/>
      <c r="GHR2705" s="113"/>
      <c r="GHS2705" s="113"/>
      <c r="GHT2705" s="113"/>
      <c r="GHU2705" s="113"/>
      <c r="GHV2705" s="113"/>
      <c r="GHW2705" s="113"/>
      <c r="GHX2705" s="113"/>
      <c r="GHY2705" s="113"/>
      <c r="GHZ2705" s="113"/>
      <c r="GIA2705" s="113"/>
      <c r="GIB2705" s="113"/>
      <c r="GIC2705" s="113"/>
      <c r="GID2705" s="113"/>
      <c r="GIE2705" s="113"/>
      <c r="GIF2705" s="113"/>
      <c r="GIG2705" s="113"/>
      <c r="GIH2705" s="113"/>
      <c r="GII2705" s="113"/>
      <c r="GIJ2705" s="113"/>
      <c r="GIK2705" s="113"/>
      <c r="GIL2705" s="113"/>
      <c r="GIM2705" s="113"/>
      <c r="GIN2705" s="113"/>
      <c r="GIO2705" s="113"/>
      <c r="GIP2705" s="113"/>
      <c r="GIQ2705" s="113"/>
      <c r="GIR2705" s="113"/>
      <c r="GIS2705" s="113"/>
      <c r="GIT2705" s="113"/>
      <c r="GIU2705" s="113"/>
      <c r="GIV2705" s="113"/>
      <c r="GIW2705" s="113"/>
      <c r="GIX2705" s="113"/>
      <c r="GIY2705" s="113"/>
      <c r="GIZ2705" s="113"/>
      <c r="GJA2705" s="113"/>
      <c r="GJB2705" s="113"/>
      <c r="GJC2705" s="113"/>
      <c r="GJD2705" s="113"/>
      <c r="GJE2705" s="113"/>
      <c r="GJF2705" s="113"/>
      <c r="GJG2705" s="113"/>
      <c r="GJH2705" s="113"/>
      <c r="GJI2705" s="113"/>
      <c r="GJJ2705" s="113"/>
      <c r="GJK2705" s="113"/>
      <c r="GJL2705" s="113"/>
      <c r="GJM2705" s="113"/>
      <c r="GJN2705" s="113"/>
      <c r="GJO2705" s="113"/>
      <c r="GJP2705" s="113"/>
      <c r="GJQ2705" s="113"/>
      <c r="GJR2705" s="113"/>
      <c r="GJS2705" s="113"/>
      <c r="GJT2705" s="113"/>
      <c r="GJU2705" s="113"/>
      <c r="GJV2705" s="113"/>
      <c r="GJW2705" s="113"/>
      <c r="GJX2705" s="113"/>
      <c r="GJY2705" s="113"/>
      <c r="GJZ2705" s="113"/>
      <c r="GKA2705" s="113"/>
      <c r="GKB2705" s="113"/>
      <c r="GKC2705" s="113"/>
      <c r="GKD2705" s="113"/>
      <c r="GKE2705" s="113"/>
      <c r="GKF2705" s="113"/>
      <c r="GKG2705" s="113"/>
      <c r="GKH2705" s="113"/>
      <c r="GKI2705" s="113"/>
      <c r="GKJ2705" s="113"/>
      <c r="GKK2705" s="113"/>
      <c r="GKL2705" s="113"/>
      <c r="GKM2705" s="113"/>
      <c r="GKN2705" s="113"/>
      <c r="GKO2705" s="113"/>
      <c r="GKP2705" s="113"/>
      <c r="GKQ2705" s="113"/>
      <c r="GKR2705" s="113"/>
      <c r="GKS2705" s="113"/>
      <c r="GKT2705" s="113"/>
      <c r="GKU2705" s="113"/>
      <c r="GKV2705" s="113"/>
      <c r="GKW2705" s="113"/>
      <c r="GKX2705" s="113"/>
      <c r="GKY2705" s="113"/>
      <c r="GKZ2705" s="113"/>
      <c r="GLA2705" s="113"/>
      <c r="GLB2705" s="113"/>
      <c r="GLC2705" s="113"/>
      <c r="GLD2705" s="113"/>
      <c r="GLE2705" s="113"/>
      <c r="GLF2705" s="113"/>
      <c r="GLG2705" s="113"/>
      <c r="GLH2705" s="113"/>
      <c r="GLI2705" s="113"/>
      <c r="GLJ2705" s="113"/>
      <c r="GLK2705" s="113"/>
      <c r="GLL2705" s="113"/>
      <c r="GLM2705" s="113"/>
      <c r="GLN2705" s="113"/>
      <c r="GLO2705" s="113"/>
      <c r="GLP2705" s="113"/>
      <c r="GLQ2705" s="113"/>
      <c r="GLR2705" s="113"/>
      <c r="GLS2705" s="113"/>
      <c r="GLT2705" s="113"/>
      <c r="GLU2705" s="113"/>
      <c r="GLV2705" s="113"/>
      <c r="GLW2705" s="113"/>
      <c r="GLX2705" s="113"/>
      <c r="GLY2705" s="113"/>
      <c r="GLZ2705" s="113"/>
      <c r="GMA2705" s="113"/>
      <c r="GMB2705" s="113"/>
      <c r="GMC2705" s="113"/>
      <c r="GMD2705" s="113"/>
      <c r="GME2705" s="113"/>
      <c r="GMF2705" s="113"/>
      <c r="GMG2705" s="113"/>
      <c r="GMH2705" s="113"/>
      <c r="GMI2705" s="113"/>
      <c r="GMJ2705" s="113"/>
      <c r="GMK2705" s="113"/>
      <c r="GML2705" s="113"/>
      <c r="GMM2705" s="113"/>
      <c r="GMN2705" s="113"/>
      <c r="GMO2705" s="113"/>
      <c r="GMP2705" s="113"/>
      <c r="GMQ2705" s="113"/>
      <c r="GMR2705" s="113"/>
      <c r="GMS2705" s="113"/>
      <c r="GMT2705" s="113"/>
      <c r="GMU2705" s="113"/>
      <c r="GMV2705" s="113"/>
      <c r="GMW2705" s="113"/>
      <c r="GMX2705" s="113"/>
      <c r="GMY2705" s="113"/>
      <c r="GMZ2705" s="113"/>
      <c r="GNA2705" s="113"/>
      <c r="GNB2705" s="113"/>
      <c r="GNC2705" s="113"/>
      <c r="GND2705" s="113"/>
      <c r="GNE2705" s="113"/>
      <c r="GNF2705" s="113"/>
      <c r="GNG2705" s="113"/>
      <c r="GNH2705" s="113"/>
      <c r="GNI2705" s="113"/>
      <c r="GNJ2705" s="113"/>
      <c r="GNK2705" s="113"/>
      <c r="GNL2705" s="113"/>
      <c r="GNM2705" s="113"/>
      <c r="GNN2705" s="113"/>
      <c r="GNO2705" s="113"/>
      <c r="GNP2705" s="113"/>
      <c r="GNQ2705" s="113"/>
      <c r="GNR2705" s="113"/>
      <c r="GNS2705" s="113"/>
      <c r="GNT2705" s="113"/>
      <c r="GNU2705" s="113"/>
      <c r="GNV2705" s="113"/>
      <c r="GNW2705" s="113"/>
      <c r="GNX2705" s="113"/>
      <c r="GNY2705" s="113"/>
      <c r="GNZ2705" s="113"/>
      <c r="GOA2705" s="113"/>
      <c r="GOB2705" s="113"/>
      <c r="GOC2705" s="113"/>
      <c r="GOD2705" s="113"/>
      <c r="GOE2705" s="113"/>
      <c r="GOF2705" s="113"/>
      <c r="GOG2705" s="113"/>
      <c r="GOH2705" s="113"/>
      <c r="GOI2705" s="113"/>
      <c r="GOJ2705" s="113"/>
      <c r="GOK2705" s="113"/>
      <c r="GOL2705" s="113"/>
      <c r="GOM2705" s="113"/>
      <c r="GON2705" s="113"/>
      <c r="GOO2705" s="113"/>
      <c r="GOP2705" s="113"/>
      <c r="GOQ2705" s="113"/>
      <c r="GOR2705" s="113"/>
      <c r="GOS2705" s="113"/>
      <c r="GOT2705" s="113"/>
      <c r="GOU2705" s="113"/>
      <c r="GOV2705" s="113"/>
      <c r="GOW2705" s="113"/>
      <c r="GOX2705" s="113"/>
      <c r="GOY2705" s="113"/>
      <c r="GOZ2705" s="113"/>
      <c r="GPA2705" s="113"/>
      <c r="GPB2705" s="113"/>
      <c r="GPC2705" s="113"/>
      <c r="GPD2705" s="113"/>
      <c r="GPE2705" s="113"/>
      <c r="GPF2705" s="113"/>
      <c r="GPG2705" s="113"/>
      <c r="GPH2705" s="113"/>
      <c r="GPI2705" s="113"/>
      <c r="GPJ2705" s="113"/>
      <c r="GPK2705" s="113"/>
      <c r="GPL2705" s="113"/>
      <c r="GPM2705" s="113"/>
      <c r="GPN2705" s="113"/>
      <c r="GPO2705" s="113"/>
      <c r="GPP2705" s="113"/>
      <c r="GPQ2705" s="113"/>
      <c r="GPR2705" s="113"/>
      <c r="GPS2705" s="113"/>
      <c r="GPT2705" s="113"/>
      <c r="GPU2705" s="113"/>
      <c r="GPV2705" s="113"/>
      <c r="GPW2705" s="113"/>
      <c r="GPX2705" s="113"/>
      <c r="GPY2705" s="113"/>
      <c r="GPZ2705" s="113"/>
      <c r="GQA2705" s="113"/>
      <c r="GQB2705" s="113"/>
      <c r="GQC2705" s="113"/>
      <c r="GQD2705" s="113"/>
      <c r="GQE2705" s="113"/>
      <c r="GQF2705" s="113"/>
      <c r="GQG2705" s="113"/>
      <c r="GQH2705" s="113"/>
      <c r="GQI2705" s="113"/>
      <c r="GQJ2705" s="113"/>
      <c r="GQK2705" s="113"/>
      <c r="GQL2705" s="113"/>
      <c r="GQM2705" s="113"/>
      <c r="GQN2705" s="113"/>
      <c r="GQO2705" s="113"/>
      <c r="GQP2705" s="113"/>
      <c r="GQQ2705" s="113"/>
      <c r="GQR2705" s="113"/>
      <c r="GQS2705" s="113"/>
      <c r="GQT2705" s="113"/>
      <c r="GQU2705" s="113"/>
      <c r="GQV2705" s="113"/>
      <c r="GQW2705" s="113"/>
      <c r="GQX2705" s="113"/>
      <c r="GQY2705" s="113"/>
      <c r="GQZ2705" s="113"/>
      <c r="GRA2705" s="113"/>
      <c r="GRB2705" s="113"/>
      <c r="GRC2705" s="113"/>
      <c r="GRD2705" s="113"/>
      <c r="GRE2705" s="113"/>
      <c r="GRF2705" s="113"/>
      <c r="GRG2705" s="113"/>
      <c r="GRH2705" s="113"/>
      <c r="GRI2705" s="113"/>
      <c r="GRJ2705" s="113"/>
      <c r="GRK2705" s="113"/>
      <c r="GRL2705" s="113"/>
      <c r="GRM2705" s="113"/>
      <c r="GRN2705" s="113"/>
      <c r="GRO2705" s="113"/>
      <c r="GRP2705" s="113"/>
      <c r="GRQ2705" s="113"/>
      <c r="GRR2705" s="113"/>
      <c r="GRS2705" s="113"/>
      <c r="GRT2705" s="113"/>
      <c r="GRU2705" s="113"/>
      <c r="GRV2705" s="113"/>
      <c r="GRW2705" s="113"/>
      <c r="GRX2705" s="113"/>
      <c r="GRY2705" s="113"/>
      <c r="GRZ2705" s="113"/>
      <c r="GSA2705" s="113"/>
      <c r="GSB2705" s="113"/>
      <c r="GSC2705" s="113"/>
      <c r="GSD2705" s="113"/>
      <c r="GSE2705" s="113"/>
      <c r="GSF2705" s="113"/>
      <c r="GSG2705" s="113"/>
      <c r="GSH2705" s="113"/>
      <c r="GSI2705" s="113"/>
      <c r="GSJ2705" s="113"/>
      <c r="GSK2705" s="113"/>
      <c r="GSL2705" s="113"/>
      <c r="GSM2705" s="113"/>
      <c r="GSN2705" s="113"/>
      <c r="GSO2705" s="113"/>
      <c r="GSP2705" s="113"/>
      <c r="GSQ2705" s="113"/>
      <c r="GSR2705" s="113"/>
      <c r="GSS2705" s="113"/>
      <c r="GST2705" s="113"/>
      <c r="GSU2705" s="113"/>
      <c r="GSV2705" s="113"/>
      <c r="GSW2705" s="113"/>
      <c r="GSX2705" s="113"/>
      <c r="GSY2705" s="113"/>
      <c r="GSZ2705" s="113"/>
      <c r="GTA2705" s="113"/>
      <c r="GTB2705" s="113"/>
      <c r="GTC2705" s="113"/>
      <c r="GTD2705" s="113"/>
      <c r="GTE2705" s="113"/>
      <c r="GTF2705" s="113"/>
      <c r="GTG2705" s="113"/>
      <c r="GTH2705" s="113"/>
      <c r="GTI2705" s="113"/>
      <c r="GTJ2705" s="113"/>
      <c r="GTK2705" s="113"/>
      <c r="GTL2705" s="113"/>
      <c r="GTM2705" s="113"/>
      <c r="GTN2705" s="113"/>
      <c r="GTO2705" s="113"/>
      <c r="GTP2705" s="113"/>
      <c r="GTQ2705" s="113"/>
      <c r="GTR2705" s="113"/>
      <c r="GTS2705" s="113"/>
      <c r="GTT2705" s="113"/>
      <c r="GTU2705" s="113"/>
      <c r="GTV2705" s="113"/>
      <c r="GTW2705" s="113"/>
      <c r="GTX2705" s="113"/>
      <c r="GTY2705" s="113"/>
      <c r="GTZ2705" s="113"/>
      <c r="GUA2705" s="113"/>
      <c r="GUB2705" s="113"/>
      <c r="GUC2705" s="113"/>
      <c r="GUD2705" s="113"/>
      <c r="GUE2705" s="113"/>
      <c r="GUF2705" s="113"/>
      <c r="GUG2705" s="113"/>
      <c r="GUH2705" s="113"/>
      <c r="GUI2705" s="113"/>
      <c r="GUJ2705" s="113"/>
      <c r="GUK2705" s="113"/>
      <c r="GUL2705" s="113"/>
      <c r="GUM2705" s="113"/>
      <c r="GUN2705" s="113"/>
      <c r="GUO2705" s="113"/>
      <c r="GUP2705" s="113"/>
      <c r="GUQ2705" s="113"/>
      <c r="GUR2705" s="113"/>
      <c r="GUS2705" s="113"/>
      <c r="GUT2705" s="113"/>
      <c r="GUU2705" s="113"/>
      <c r="GUV2705" s="113"/>
      <c r="GUW2705" s="113"/>
      <c r="GUX2705" s="113"/>
      <c r="GUY2705" s="113"/>
      <c r="GUZ2705" s="113"/>
      <c r="GVA2705" s="113"/>
      <c r="GVB2705" s="113"/>
      <c r="GVC2705" s="113"/>
      <c r="GVD2705" s="113"/>
      <c r="GVE2705" s="113"/>
      <c r="GVF2705" s="113"/>
      <c r="GVG2705" s="113"/>
      <c r="GVH2705" s="113"/>
      <c r="GVI2705" s="113"/>
      <c r="GVJ2705" s="113"/>
      <c r="GVK2705" s="113"/>
      <c r="GVL2705" s="113"/>
      <c r="GVM2705" s="113"/>
      <c r="GVN2705" s="113"/>
      <c r="GVO2705" s="113"/>
      <c r="GVP2705" s="113"/>
      <c r="GVQ2705" s="113"/>
      <c r="GVR2705" s="113"/>
      <c r="GVS2705" s="113"/>
      <c r="GVT2705" s="113"/>
      <c r="GVU2705" s="113"/>
      <c r="GVV2705" s="113"/>
      <c r="GVW2705" s="113"/>
      <c r="GVX2705" s="113"/>
      <c r="GVY2705" s="113"/>
      <c r="GVZ2705" s="113"/>
      <c r="GWA2705" s="113"/>
      <c r="GWB2705" s="113"/>
      <c r="GWC2705" s="113"/>
      <c r="GWD2705" s="113"/>
      <c r="GWE2705" s="113"/>
      <c r="GWF2705" s="113"/>
      <c r="GWG2705" s="113"/>
      <c r="GWH2705" s="113"/>
      <c r="GWI2705" s="113"/>
      <c r="GWJ2705" s="113"/>
      <c r="GWK2705" s="113"/>
      <c r="GWL2705" s="113"/>
      <c r="GWM2705" s="113"/>
      <c r="GWN2705" s="113"/>
      <c r="GWO2705" s="113"/>
      <c r="GWP2705" s="113"/>
      <c r="GWQ2705" s="113"/>
      <c r="GWR2705" s="113"/>
      <c r="GWS2705" s="113"/>
      <c r="GWT2705" s="113"/>
      <c r="GWU2705" s="113"/>
      <c r="GWV2705" s="113"/>
      <c r="GWW2705" s="113"/>
      <c r="GWX2705" s="113"/>
      <c r="GWY2705" s="113"/>
      <c r="GWZ2705" s="113"/>
      <c r="GXA2705" s="113"/>
      <c r="GXB2705" s="113"/>
      <c r="GXC2705" s="113"/>
      <c r="GXD2705" s="113"/>
      <c r="GXE2705" s="113"/>
      <c r="GXF2705" s="113"/>
      <c r="GXG2705" s="113"/>
      <c r="GXH2705" s="113"/>
      <c r="GXI2705" s="113"/>
      <c r="GXJ2705" s="113"/>
      <c r="GXK2705" s="113"/>
      <c r="GXL2705" s="113"/>
      <c r="GXM2705" s="113"/>
      <c r="GXN2705" s="113"/>
      <c r="GXO2705" s="113"/>
      <c r="GXP2705" s="113"/>
      <c r="GXQ2705" s="113"/>
      <c r="GXR2705" s="113"/>
      <c r="GXS2705" s="113"/>
      <c r="GXT2705" s="113"/>
      <c r="GXU2705" s="113"/>
      <c r="GXV2705" s="113"/>
      <c r="GXW2705" s="113"/>
      <c r="GXX2705" s="113"/>
      <c r="GXY2705" s="113"/>
      <c r="GXZ2705" s="113"/>
      <c r="GYA2705" s="113"/>
      <c r="GYB2705" s="113"/>
      <c r="GYC2705" s="113"/>
      <c r="GYD2705" s="113"/>
      <c r="GYE2705" s="113"/>
      <c r="GYF2705" s="113"/>
      <c r="GYG2705" s="113"/>
      <c r="GYH2705" s="113"/>
      <c r="GYI2705" s="113"/>
      <c r="GYJ2705" s="113"/>
      <c r="GYK2705" s="113"/>
      <c r="GYL2705" s="113"/>
      <c r="GYM2705" s="113"/>
      <c r="GYN2705" s="113"/>
      <c r="GYO2705" s="113"/>
      <c r="GYP2705" s="113"/>
      <c r="GYQ2705" s="113"/>
      <c r="GYR2705" s="113"/>
      <c r="GYS2705" s="113"/>
      <c r="GYT2705" s="113"/>
      <c r="GYU2705" s="113"/>
      <c r="GYV2705" s="113"/>
      <c r="GYW2705" s="113"/>
      <c r="GYX2705" s="113"/>
      <c r="GYY2705" s="113"/>
      <c r="GYZ2705" s="113"/>
      <c r="GZA2705" s="113"/>
      <c r="GZB2705" s="113"/>
      <c r="GZC2705" s="113"/>
      <c r="GZD2705" s="113"/>
      <c r="GZE2705" s="113"/>
      <c r="GZF2705" s="113"/>
      <c r="GZG2705" s="113"/>
      <c r="GZH2705" s="113"/>
      <c r="GZI2705" s="113"/>
      <c r="GZJ2705" s="113"/>
      <c r="GZK2705" s="113"/>
      <c r="GZL2705" s="113"/>
      <c r="GZM2705" s="113"/>
      <c r="GZN2705" s="113"/>
      <c r="GZO2705" s="113"/>
      <c r="GZP2705" s="113"/>
      <c r="GZQ2705" s="113"/>
      <c r="GZR2705" s="113"/>
      <c r="GZS2705" s="113"/>
      <c r="GZT2705" s="113"/>
      <c r="GZU2705" s="113"/>
      <c r="GZV2705" s="113"/>
      <c r="GZW2705" s="113"/>
      <c r="GZX2705" s="113"/>
      <c r="GZY2705" s="113"/>
      <c r="GZZ2705" s="113"/>
      <c r="HAA2705" s="113"/>
      <c r="HAB2705" s="113"/>
      <c r="HAC2705" s="113"/>
      <c r="HAD2705" s="113"/>
      <c r="HAE2705" s="113"/>
      <c r="HAF2705" s="113"/>
      <c r="HAG2705" s="113"/>
      <c r="HAH2705" s="113"/>
      <c r="HAI2705" s="113"/>
      <c r="HAJ2705" s="113"/>
      <c r="HAK2705" s="113"/>
      <c r="HAL2705" s="113"/>
      <c r="HAM2705" s="113"/>
      <c r="HAN2705" s="113"/>
      <c r="HAO2705" s="113"/>
      <c r="HAP2705" s="113"/>
      <c r="HAQ2705" s="113"/>
      <c r="HAR2705" s="113"/>
      <c r="HAS2705" s="113"/>
      <c r="HAT2705" s="113"/>
      <c r="HAU2705" s="113"/>
      <c r="HAV2705" s="113"/>
      <c r="HAW2705" s="113"/>
      <c r="HAX2705" s="113"/>
      <c r="HAY2705" s="113"/>
      <c r="HAZ2705" s="113"/>
      <c r="HBA2705" s="113"/>
      <c r="HBB2705" s="113"/>
      <c r="HBC2705" s="113"/>
      <c r="HBD2705" s="113"/>
      <c r="HBE2705" s="113"/>
      <c r="HBF2705" s="113"/>
      <c r="HBG2705" s="113"/>
      <c r="HBH2705" s="113"/>
      <c r="HBI2705" s="113"/>
      <c r="HBJ2705" s="113"/>
      <c r="HBK2705" s="113"/>
      <c r="HBL2705" s="113"/>
      <c r="HBM2705" s="113"/>
      <c r="HBN2705" s="113"/>
      <c r="HBO2705" s="113"/>
      <c r="HBP2705" s="113"/>
      <c r="HBQ2705" s="113"/>
      <c r="HBR2705" s="113"/>
      <c r="HBS2705" s="113"/>
      <c r="HBT2705" s="113"/>
      <c r="HBU2705" s="113"/>
      <c r="HBV2705" s="113"/>
      <c r="HBW2705" s="113"/>
      <c r="HBX2705" s="113"/>
      <c r="HBY2705" s="113"/>
      <c r="HBZ2705" s="113"/>
      <c r="HCA2705" s="113"/>
      <c r="HCB2705" s="113"/>
      <c r="HCC2705" s="113"/>
      <c r="HCD2705" s="113"/>
      <c r="HCE2705" s="113"/>
      <c r="HCF2705" s="113"/>
      <c r="HCG2705" s="113"/>
      <c r="HCH2705" s="113"/>
      <c r="HCI2705" s="113"/>
      <c r="HCJ2705" s="113"/>
      <c r="HCK2705" s="113"/>
      <c r="HCL2705" s="113"/>
      <c r="HCM2705" s="113"/>
      <c r="HCN2705" s="113"/>
      <c r="HCO2705" s="113"/>
      <c r="HCP2705" s="113"/>
      <c r="HCQ2705" s="113"/>
      <c r="HCR2705" s="113"/>
      <c r="HCS2705" s="113"/>
      <c r="HCT2705" s="113"/>
      <c r="HCU2705" s="113"/>
      <c r="HCV2705" s="113"/>
      <c r="HCW2705" s="113"/>
      <c r="HCX2705" s="113"/>
      <c r="HCY2705" s="113"/>
      <c r="HCZ2705" s="113"/>
      <c r="HDA2705" s="113"/>
      <c r="HDB2705" s="113"/>
      <c r="HDC2705" s="113"/>
      <c r="HDD2705" s="113"/>
      <c r="HDE2705" s="113"/>
      <c r="HDF2705" s="113"/>
      <c r="HDG2705" s="113"/>
      <c r="HDH2705" s="113"/>
      <c r="HDI2705" s="113"/>
      <c r="HDJ2705" s="113"/>
      <c r="HDK2705" s="113"/>
      <c r="HDL2705" s="113"/>
      <c r="HDM2705" s="113"/>
      <c r="HDN2705" s="113"/>
      <c r="HDO2705" s="113"/>
      <c r="HDP2705" s="113"/>
      <c r="HDQ2705" s="113"/>
      <c r="HDR2705" s="113"/>
      <c r="HDS2705" s="113"/>
      <c r="HDT2705" s="113"/>
      <c r="HDU2705" s="113"/>
      <c r="HDV2705" s="113"/>
      <c r="HDW2705" s="113"/>
      <c r="HDX2705" s="113"/>
      <c r="HDY2705" s="113"/>
      <c r="HDZ2705" s="113"/>
      <c r="HEA2705" s="113"/>
      <c r="HEB2705" s="113"/>
      <c r="HEC2705" s="113"/>
      <c r="HED2705" s="113"/>
      <c r="HEE2705" s="113"/>
      <c r="HEF2705" s="113"/>
      <c r="HEG2705" s="113"/>
      <c r="HEH2705" s="113"/>
      <c r="HEI2705" s="113"/>
      <c r="HEJ2705" s="113"/>
      <c r="HEK2705" s="113"/>
      <c r="HEL2705" s="113"/>
      <c r="HEM2705" s="113"/>
      <c r="HEN2705" s="113"/>
      <c r="HEO2705" s="113"/>
      <c r="HEP2705" s="113"/>
      <c r="HEQ2705" s="113"/>
      <c r="HER2705" s="113"/>
      <c r="HES2705" s="113"/>
      <c r="HET2705" s="113"/>
      <c r="HEU2705" s="113"/>
      <c r="HEV2705" s="113"/>
      <c r="HEW2705" s="113"/>
      <c r="HEX2705" s="113"/>
      <c r="HEY2705" s="113"/>
      <c r="HEZ2705" s="113"/>
      <c r="HFA2705" s="113"/>
      <c r="HFB2705" s="113"/>
      <c r="HFC2705" s="113"/>
      <c r="HFD2705" s="113"/>
      <c r="HFE2705" s="113"/>
      <c r="HFF2705" s="113"/>
      <c r="HFG2705" s="113"/>
      <c r="HFH2705" s="113"/>
      <c r="HFI2705" s="113"/>
      <c r="HFJ2705" s="113"/>
      <c r="HFK2705" s="113"/>
      <c r="HFL2705" s="113"/>
      <c r="HFM2705" s="113"/>
      <c r="HFN2705" s="113"/>
      <c r="HFO2705" s="113"/>
      <c r="HFP2705" s="113"/>
      <c r="HFQ2705" s="113"/>
      <c r="HFR2705" s="113"/>
      <c r="HFS2705" s="113"/>
      <c r="HFT2705" s="113"/>
      <c r="HFU2705" s="113"/>
      <c r="HFV2705" s="113"/>
      <c r="HFW2705" s="113"/>
      <c r="HFX2705" s="113"/>
      <c r="HFY2705" s="113"/>
      <c r="HFZ2705" s="113"/>
      <c r="HGA2705" s="113"/>
      <c r="HGB2705" s="113"/>
      <c r="HGC2705" s="113"/>
      <c r="HGD2705" s="113"/>
      <c r="HGE2705" s="113"/>
      <c r="HGF2705" s="113"/>
      <c r="HGG2705" s="113"/>
      <c r="HGH2705" s="113"/>
      <c r="HGI2705" s="113"/>
      <c r="HGJ2705" s="113"/>
      <c r="HGK2705" s="113"/>
      <c r="HGL2705" s="113"/>
      <c r="HGM2705" s="113"/>
      <c r="HGN2705" s="113"/>
      <c r="HGO2705" s="113"/>
      <c r="HGP2705" s="113"/>
      <c r="HGQ2705" s="113"/>
      <c r="HGR2705" s="113"/>
      <c r="HGS2705" s="113"/>
      <c r="HGT2705" s="113"/>
      <c r="HGU2705" s="113"/>
      <c r="HGV2705" s="113"/>
      <c r="HGW2705" s="113"/>
      <c r="HGX2705" s="113"/>
      <c r="HGY2705" s="113"/>
      <c r="HGZ2705" s="113"/>
      <c r="HHA2705" s="113"/>
      <c r="HHB2705" s="113"/>
      <c r="HHC2705" s="113"/>
      <c r="HHD2705" s="113"/>
      <c r="HHE2705" s="113"/>
      <c r="HHF2705" s="113"/>
      <c r="HHG2705" s="113"/>
      <c r="HHH2705" s="113"/>
      <c r="HHI2705" s="113"/>
      <c r="HHJ2705" s="113"/>
      <c r="HHK2705" s="113"/>
      <c r="HHL2705" s="113"/>
      <c r="HHM2705" s="113"/>
      <c r="HHN2705" s="113"/>
      <c r="HHO2705" s="113"/>
      <c r="HHP2705" s="113"/>
      <c r="HHQ2705" s="113"/>
      <c r="HHR2705" s="113"/>
      <c r="HHS2705" s="113"/>
      <c r="HHT2705" s="113"/>
      <c r="HHU2705" s="113"/>
      <c r="HHV2705" s="113"/>
      <c r="HHW2705" s="113"/>
      <c r="HHX2705" s="113"/>
      <c r="HHY2705" s="113"/>
      <c r="HHZ2705" s="113"/>
      <c r="HIA2705" s="113"/>
      <c r="HIB2705" s="113"/>
      <c r="HIC2705" s="113"/>
      <c r="HID2705" s="113"/>
      <c r="HIE2705" s="113"/>
      <c r="HIF2705" s="113"/>
      <c r="HIG2705" s="113"/>
      <c r="HIH2705" s="113"/>
      <c r="HII2705" s="113"/>
      <c r="HIJ2705" s="113"/>
      <c r="HIK2705" s="113"/>
      <c r="HIL2705" s="113"/>
      <c r="HIM2705" s="113"/>
      <c r="HIN2705" s="113"/>
      <c r="HIO2705" s="113"/>
      <c r="HIP2705" s="113"/>
      <c r="HIQ2705" s="113"/>
      <c r="HIR2705" s="113"/>
      <c r="HIS2705" s="113"/>
      <c r="HIT2705" s="113"/>
      <c r="HIU2705" s="113"/>
      <c r="HIV2705" s="113"/>
      <c r="HIW2705" s="113"/>
      <c r="HIX2705" s="113"/>
      <c r="HIY2705" s="113"/>
      <c r="HIZ2705" s="113"/>
      <c r="HJA2705" s="113"/>
      <c r="HJB2705" s="113"/>
      <c r="HJC2705" s="113"/>
      <c r="HJD2705" s="113"/>
      <c r="HJE2705" s="113"/>
      <c r="HJF2705" s="113"/>
      <c r="HJG2705" s="113"/>
      <c r="HJH2705" s="113"/>
      <c r="HJI2705" s="113"/>
      <c r="HJJ2705" s="113"/>
      <c r="HJK2705" s="113"/>
      <c r="HJL2705" s="113"/>
      <c r="HJM2705" s="113"/>
      <c r="HJN2705" s="113"/>
      <c r="HJO2705" s="113"/>
      <c r="HJP2705" s="113"/>
      <c r="HJQ2705" s="113"/>
      <c r="HJR2705" s="113"/>
      <c r="HJS2705" s="113"/>
      <c r="HJT2705" s="113"/>
      <c r="HJU2705" s="113"/>
      <c r="HJV2705" s="113"/>
      <c r="HJW2705" s="113"/>
      <c r="HJX2705" s="113"/>
      <c r="HJY2705" s="113"/>
      <c r="HJZ2705" s="113"/>
      <c r="HKA2705" s="113"/>
      <c r="HKB2705" s="113"/>
      <c r="HKC2705" s="113"/>
      <c r="HKD2705" s="113"/>
      <c r="HKE2705" s="113"/>
      <c r="HKF2705" s="113"/>
      <c r="HKG2705" s="113"/>
      <c r="HKH2705" s="113"/>
      <c r="HKI2705" s="113"/>
      <c r="HKJ2705" s="113"/>
      <c r="HKK2705" s="113"/>
      <c r="HKL2705" s="113"/>
      <c r="HKM2705" s="113"/>
      <c r="HKN2705" s="113"/>
      <c r="HKO2705" s="113"/>
      <c r="HKP2705" s="113"/>
      <c r="HKQ2705" s="113"/>
      <c r="HKR2705" s="113"/>
      <c r="HKS2705" s="113"/>
      <c r="HKT2705" s="113"/>
      <c r="HKU2705" s="113"/>
      <c r="HKV2705" s="113"/>
      <c r="HKW2705" s="113"/>
      <c r="HKX2705" s="113"/>
      <c r="HKY2705" s="113"/>
      <c r="HKZ2705" s="113"/>
      <c r="HLA2705" s="113"/>
      <c r="HLB2705" s="113"/>
      <c r="HLC2705" s="113"/>
      <c r="HLD2705" s="113"/>
      <c r="HLE2705" s="113"/>
      <c r="HLF2705" s="113"/>
      <c r="HLG2705" s="113"/>
      <c r="HLH2705" s="113"/>
      <c r="HLI2705" s="113"/>
      <c r="HLJ2705" s="113"/>
      <c r="HLK2705" s="113"/>
      <c r="HLL2705" s="113"/>
      <c r="HLM2705" s="113"/>
      <c r="HLN2705" s="113"/>
      <c r="HLO2705" s="113"/>
      <c r="HLP2705" s="113"/>
      <c r="HLQ2705" s="113"/>
      <c r="HLR2705" s="113"/>
      <c r="HLS2705" s="113"/>
      <c r="HLT2705" s="113"/>
      <c r="HLU2705" s="113"/>
      <c r="HLV2705" s="113"/>
      <c r="HLW2705" s="113"/>
      <c r="HLX2705" s="113"/>
      <c r="HLY2705" s="113"/>
      <c r="HLZ2705" s="113"/>
      <c r="HMA2705" s="113"/>
      <c r="HMB2705" s="113"/>
      <c r="HMC2705" s="113"/>
      <c r="HMD2705" s="113"/>
      <c r="HME2705" s="113"/>
      <c r="HMF2705" s="113"/>
      <c r="HMG2705" s="113"/>
      <c r="HMH2705" s="113"/>
      <c r="HMI2705" s="113"/>
      <c r="HMJ2705" s="113"/>
      <c r="HMK2705" s="113"/>
      <c r="HML2705" s="113"/>
      <c r="HMM2705" s="113"/>
      <c r="HMN2705" s="113"/>
      <c r="HMO2705" s="113"/>
      <c r="HMP2705" s="113"/>
      <c r="HMQ2705" s="113"/>
      <c r="HMR2705" s="113"/>
      <c r="HMS2705" s="113"/>
      <c r="HMT2705" s="113"/>
      <c r="HMU2705" s="113"/>
      <c r="HMV2705" s="113"/>
      <c r="HMW2705" s="113"/>
      <c r="HMX2705" s="113"/>
      <c r="HMY2705" s="113"/>
      <c r="HMZ2705" s="113"/>
      <c r="HNA2705" s="113"/>
      <c r="HNB2705" s="113"/>
      <c r="HNC2705" s="113"/>
      <c r="HND2705" s="113"/>
      <c r="HNE2705" s="113"/>
      <c r="HNF2705" s="113"/>
      <c r="HNG2705" s="113"/>
      <c r="HNH2705" s="113"/>
      <c r="HNI2705" s="113"/>
      <c r="HNJ2705" s="113"/>
      <c r="HNK2705" s="113"/>
      <c r="HNL2705" s="113"/>
      <c r="HNM2705" s="113"/>
      <c r="HNN2705" s="113"/>
      <c r="HNO2705" s="113"/>
      <c r="HNP2705" s="113"/>
      <c r="HNQ2705" s="113"/>
      <c r="HNR2705" s="113"/>
      <c r="HNS2705" s="113"/>
      <c r="HNT2705" s="113"/>
      <c r="HNU2705" s="113"/>
      <c r="HNV2705" s="113"/>
      <c r="HNW2705" s="113"/>
      <c r="HNX2705" s="113"/>
      <c r="HNY2705" s="113"/>
      <c r="HNZ2705" s="113"/>
      <c r="HOA2705" s="113"/>
      <c r="HOB2705" s="113"/>
      <c r="HOC2705" s="113"/>
      <c r="HOD2705" s="113"/>
      <c r="HOE2705" s="113"/>
      <c r="HOF2705" s="113"/>
      <c r="HOG2705" s="113"/>
      <c r="HOH2705" s="113"/>
      <c r="HOI2705" s="113"/>
      <c r="HOJ2705" s="113"/>
      <c r="HOK2705" s="113"/>
      <c r="HOL2705" s="113"/>
      <c r="HOM2705" s="113"/>
      <c r="HON2705" s="113"/>
      <c r="HOO2705" s="113"/>
      <c r="HOP2705" s="113"/>
      <c r="HOQ2705" s="113"/>
      <c r="HOR2705" s="113"/>
      <c r="HOS2705" s="113"/>
      <c r="HOT2705" s="113"/>
      <c r="HOU2705" s="113"/>
      <c r="HOV2705" s="113"/>
      <c r="HOW2705" s="113"/>
      <c r="HOX2705" s="113"/>
      <c r="HOY2705" s="113"/>
      <c r="HOZ2705" s="113"/>
      <c r="HPA2705" s="113"/>
      <c r="HPB2705" s="113"/>
      <c r="HPC2705" s="113"/>
      <c r="HPD2705" s="113"/>
      <c r="HPE2705" s="113"/>
      <c r="HPF2705" s="113"/>
      <c r="HPG2705" s="113"/>
      <c r="HPH2705" s="113"/>
      <c r="HPI2705" s="113"/>
      <c r="HPJ2705" s="113"/>
      <c r="HPK2705" s="113"/>
      <c r="HPL2705" s="113"/>
      <c r="HPM2705" s="113"/>
      <c r="HPN2705" s="113"/>
      <c r="HPO2705" s="113"/>
      <c r="HPP2705" s="113"/>
      <c r="HPQ2705" s="113"/>
      <c r="HPR2705" s="113"/>
      <c r="HPS2705" s="113"/>
      <c r="HPT2705" s="113"/>
      <c r="HPU2705" s="113"/>
      <c r="HPV2705" s="113"/>
      <c r="HPW2705" s="113"/>
      <c r="HPX2705" s="113"/>
      <c r="HPY2705" s="113"/>
      <c r="HPZ2705" s="113"/>
      <c r="HQA2705" s="113"/>
      <c r="HQB2705" s="113"/>
      <c r="HQC2705" s="113"/>
      <c r="HQD2705" s="113"/>
      <c r="HQE2705" s="113"/>
      <c r="HQF2705" s="113"/>
      <c r="HQG2705" s="113"/>
      <c r="HQH2705" s="113"/>
      <c r="HQI2705" s="113"/>
      <c r="HQJ2705" s="113"/>
      <c r="HQK2705" s="113"/>
      <c r="HQL2705" s="113"/>
      <c r="HQM2705" s="113"/>
      <c r="HQN2705" s="113"/>
      <c r="HQO2705" s="113"/>
      <c r="HQP2705" s="113"/>
      <c r="HQQ2705" s="113"/>
      <c r="HQR2705" s="113"/>
      <c r="HQS2705" s="113"/>
      <c r="HQT2705" s="113"/>
      <c r="HQU2705" s="113"/>
      <c r="HQV2705" s="113"/>
      <c r="HQW2705" s="113"/>
      <c r="HQX2705" s="113"/>
      <c r="HQY2705" s="113"/>
      <c r="HQZ2705" s="113"/>
      <c r="HRA2705" s="113"/>
      <c r="HRB2705" s="113"/>
      <c r="HRC2705" s="113"/>
      <c r="HRD2705" s="113"/>
      <c r="HRE2705" s="113"/>
      <c r="HRF2705" s="113"/>
      <c r="HRG2705" s="113"/>
      <c r="HRH2705" s="113"/>
      <c r="HRI2705" s="113"/>
      <c r="HRJ2705" s="113"/>
      <c r="HRK2705" s="113"/>
      <c r="HRL2705" s="113"/>
      <c r="HRM2705" s="113"/>
      <c r="HRN2705" s="113"/>
      <c r="HRO2705" s="113"/>
      <c r="HRP2705" s="113"/>
      <c r="HRQ2705" s="113"/>
      <c r="HRR2705" s="113"/>
      <c r="HRS2705" s="113"/>
      <c r="HRT2705" s="113"/>
      <c r="HRU2705" s="113"/>
      <c r="HRV2705" s="113"/>
      <c r="HRW2705" s="113"/>
      <c r="HRX2705" s="113"/>
      <c r="HRY2705" s="113"/>
      <c r="HRZ2705" s="113"/>
      <c r="HSA2705" s="113"/>
      <c r="HSB2705" s="113"/>
      <c r="HSC2705" s="113"/>
      <c r="HSD2705" s="113"/>
      <c r="HSE2705" s="113"/>
      <c r="HSF2705" s="113"/>
      <c r="HSG2705" s="113"/>
      <c r="HSH2705" s="113"/>
      <c r="HSI2705" s="113"/>
      <c r="HSJ2705" s="113"/>
      <c r="HSK2705" s="113"/>
      <c r="HSL2705" s="113"/>
      <c r="HSM2705" s="113"/>
      <c r="HSN2705" s="113"/>
      <c r="HSO2705" s="113"/>
      <c r="HSP2705" s="113"/>
      <c r="HSQ2705" s="113"/>
      <c r="HSR2705" s="113"/>
      <c r="HSS2705" s="113"/>
      <c r="HST2705" s="113"/>
      <c r="HSU2705" s="113"/>
      <c r="HSV2705" s="113"/>
      <c r="HSW2705" s="113"/>
      <c r="HSX2705" s="113"/>
      <c r="HSY2705" s="113"/>
      <c r="HSZ2705" s="113"/>
      <c r="HTA2705" s="113"/>
      <c r="HTB2705" s="113"/>
      <c r="HTC2705" s="113"/>
      <c r="HTD2705" s="113"/>
      <c r="HTE2705" s="113"/>
      <c r="HTF2705" s="113"/>
      <c r="HTG2705" s="113"/>
      <c r="HTH2705" s="113"/>
      <c r="HTI2705" s="113"/>
      <c r="HTJ2705" s="113"/>
      <c r="HTK2705" s="113"/>
      <c r="HTL2705" s="113"/>
      <c r="HTM2705" s="113"/>
      <c r="HTN2705" s="113"/>
      <c r="HTO2705" s="113"/>
      <c r="HTP2705" s="113"/>
      <c r="HTQ2705" s="113"/>
      <c r="HTR2705" s="113"/>
      <c r="HTS2705" s="113"/>
      <c r="HTT2705" s="113"/>
      <c r="HTU2705" s="113"/>
      <c r="HTV2705" s="113"/>
      <c r="HTW2705" s="113"/>
      <c r="HTX2705" s="113"/>
      <c r="HTY2705" s="113"/>
      <c r="HTZ2705" s="113"/>
      <c r="HUA2705" s="113"/>
      <c r="HUB2705" s="113"/>
      <c r="HUC2705" s="113"/>
      <c r="HUD2705" s="113"/>
      <c r="HUE2705" s="113"/>
      <c r="HUF2705" s="113"/>
      <c r="HUG2705" s="113"/>
      <c r="HUH2705" s="113"/>
      <c r="HUI2705" s="113"/>
      <c r="HUJ2705" s="113"/>
      <c r="HUK2705" s="113"/>
      <c r="HUL2705" s="113"/>
      <c r="HUM2705" s="113"/>
      <c r="HUN2705" s="113"/>
      <c r="HUO2705" s="113"/>
      <c r="HUP2705" s="113"/>
      <c r="HUQ2705" s="113"/>
      <c r="HUR2705" s="113"/>
      <c r="HUS2705" s="113"/>
      <c r="HUT2705" s="113"/>
      <c r="HUU2705" s="113"/>
      <c r="HUV2705" s="113"/>
      <c r="HUW2705" s="113"/>
      <c r="HUX2705" s="113"/>
      <c r="HUY2705" s="113"/>
      <c r="HUZ2705" s="113"/>
      <c r="HVA2705" s="113"/>
      <c r="HVB2705" s="113"/>
      <c r="HVC2705" s="113"/>
      <c r="HVD2705" s="113"/>
      <c r="HVE2705" s="113"/>
      <c r="HVF2705" s="113"/>
      <c r="HVG2705" s="113"/>
      <c r="HVH2705" s="113"/>
      <c r="HVI2705" s="113"/>
      <c r="HVJ2705" s="113"/>
      <c r="HVK2705" s="113"/>
      <c r="HVL2705" s="113"/>
      <c r="HVM2705" s="113"/>
      <c r="HVN2705" s="113"/>
      <c r="HVO2705" s="113"/>
      <c r="HVP2705" s="113"/>
      <c r="HVQ2705" s="113"/>
      <c r="HVR2705" s="113"/>
      <c r="HVS2705" s="113"/>
      <c r="HVT2705" s="113"/>
      <c r="HVU2705" s="113"/>
      <c r="HVV2705" s="113"/>
      <c r="HVW2705" s="113"/>
      <c r="HVX2705" s="113"/>
      <c r="HVY2705" s="113"/>
      <c r="HVZ2705" s="113"/>
      <c r="HWA2705" s="113"/>
      <c r="HWB2705" s="113"/>
      <c r="HWC2705" s="113"/>
      <c r="HWD2705" s="113"/>
      <c r="HWE2705" s="113"/>
      <c r="HWF2705" s="113"/>
      <c r="HWG2705" s="113"/>
      <c r="HWH2705" s="113"/>
      <c r="HWI2705" s="113"/>
      <c r="HWJ2705" s="113"/>
      <c r="HWK2705" s="113"/>
      <c r="HWL2705" s="113"/>
      <c r="HWM2705" s="113"/>
      <c r="HWN2705" s="113"/>
      <c r="HWO2705" s="113"/>
      <c r="HWP2705" s="113"/>
      <c r="HWQ2705" s="113"/>
      <c r="HWR2705" s="113"/>
      <c r="HWS2705" s="113"/>
      <c r="HWT2705" s="113"/>
      <c r="HWU2705" s="113"/>
      <c r="HWV2705" s="113"/>
      <c r="HWW2705" s="113"/>
      <c r="HWX2705" s="113"/>
      <c r="HWY2705" s="113"/>
      <c r="HWZ2705" s="113"/>
      <c r="HXA2705" s="113"/>
      <c r="HXB2705" s="113"/>
      <c r="HXC2705" s="113"/>
      <c r="HXD2705" s="113"/>
      <c r="HXE2705" s="113"/>
      <c r="HXF2705" s="113"/>
      <c r="HXG2705" s="113"/>
      <c r="HXH2705" s="113"/>
      <c r="HXI2705" s="113"/>
      <c r="HXJ2705" s="113"/>
      <c r="HXK2705" s="113"/>
      <c r="HXL2705" s="113"/>
      <c r="HXM2705" s="113"/>
      <c r="HXN2705" s="113"/>
      <c r="HXO2705" s="113"/>
      <c r="HXP2705" s="113"/>
      <c r="HXQ2705" s="113"/>
      <c r="HXR2705" s="113"/>
      <c r="HXS2705" s="113"/>
      <c r="HXT2705" s="113"/>
      <c r="HXU2705" s="113"/>
      <c r="HXV2705" s="113"/>
      <c r="HXW2705" s="113"/>
      <c r="HXX2705" s="113"/>
      <c r="HXY2705" s="113"/>
      <c r="HXZ2705" s="113"/>
      <c r="HYA2705" s="113"/>
      <c r="HYB2705" s="113"/>
      <c r="HYC2705" s="113"/>
      <c r="HYD2705" s="113"/>
      <c r="HYE2705" s="113"/>
      <c r="HYF2705" s="113"/>
      <c r="HYG2705" s="113"/>
      <c r="HYH2705" s="113"/>
      <c r="HYI2705" s="113"/>
      <c r="HYJ2705" s="113"/>
      <c r="HYK2705" s="113"/>
      <c r="HYL2705" s="113"/>
      <c r="HYM2705" s="113"/>
      <c r="HYN2705" s="113"/>
      <c r="HYO2705" s="113"/>
      <c r="HYP2705" s="113"/>
      <c r="HYQ2705" s="113"/>
      <c r="HYR2705" s="113"/>
      <c r="HYS2705" s="113"/>
      <c r="HYT2705" s="113"/>
      <c r="HYU2705" s="113"/>
      <c r="HYV2705" s="113"/>
      <c r="HYW2705" s="113"/>
      <c r="HYX2705" s="113"/>
      <c r="HYY2705" s="113"/>
      <c r="HYZ2705" s="113"/>
      <c r="HZA2705" s="113"/>
      <c r="HZB2705" s="113"/>
      <c r="HZC2705" s="113"/>
      <c r="HZD2705" s="113"/>
      <c r="HZE2705" s="113"/>
      <c r="HZF2705" s="113"/>
      <c r="HZG2705" s="113"/>
      <c r="HZH2705" s="113"/>
      <c r="HZI2705" s="113"/>
      <c r="HZJ2705" s="113"/>
      <c r="HZK2705" s="113"/>
      <c r="HZL2705" s="113"/>
      <c r="HZM2705" s="113"/>
      <c r="HZN2705" s="113"/>
      <c r="HZO2705" s="113"/>
      <c r="HZP2705" s="113"/>
      <c r="HZQ2705" s="113"/>
      <c r="HZR2705" s="113"/>
      <c r="HZS2705" s="113"/>
      <c r="HZT2705" s="113"/>
      <c r="HZU2705" s="113"/>
      <c r="HZV2705" s="113"/>
      <c r="HZW2705" s="113"/>
      <c r="HZX2705" s="113"/>
      <c r="HZY2705" s="113"/>
      <c r="HZZ2705" s="113"/>
      <c r="IAA2705" s="113"/>
      <c r="IAB2705" s="113"/>
      <c r="IAC2705" s="113"/>
      <c r="IAD2705" s="113"/>
      <c r="IAE2705" s="113"/>
      <c r="IAF2705" s="113"/>
      <c r="IAG2705" s="113"/>
      <c r="IAH2705" s="113"/>
      <c r="IAI2705" s="113"/>
      <c r="IAJ2705" s="113"/>
      <c r="IAK2705" s="113"/>
      <c r="IAL2705" s="113"/>
      <c r="IAM2705" s="113"/>
      <c r="IAN2705" s="113"/>
      <c r="IAO2705" s="113"/>
      <c r="IAP2705" s="113"/>
      <c r="IAQ2705" s="113"/>
      <c r="IAR2705" s="113"/>
      <c r="IAS2705" s="113"/>
      <c r="IAT2705" s="113"/>
      <c r="IAU2705" s="113"/>
      <c r="IAV2705" s="113"/>
      <c r="IAW2705" s="113"/>
      <c r="IAX2705" s="113"/>
      <c r="IAY2705" s="113"/>
      <c r="IAZ2705" s="113"/>
      <c r="IBA2705" s="113"/>
      <c r="IBB2705" s="113"/>
      <c r="IBC2705" s="113"/>
      <c r="IBD2705" s="113"/>
      <c r="IBE2705" s="113"/>
      <c r="IBF2705" s="113"/>
      <c r="IBG2705" s="113"/>
      <c r="IBH2705" s="113"/>
      <c r="IBI2705" s="113"/>
      <c r="IBJ2705" s="113"/>
      <c r="IBK2705" s="113"/>
      <c r="IBL2705" s="113"/>
      <c r="IBM2705" s="113"/>
      <c r="IBN2705" s="113"/>
      <c r="IBO2705" s="113"/>
      <c r="IBP2705" s="113"/>
      <c r="IBQ2705" s="113"/>
      <c r="IBR2705" s="113"/>
      <c r="IBS2705" s="113"/>
      <c r="IBT2705" s="113"/>
      <c r="IBU2705" s="113"/>
      <c r="IBV2705" s="113"/>
      <c r="IBW2705" s="113"/>
      <c r="IBX2705" s="113"/>
      <c r="IBY2705" s="113"/>
      <c r="IBZ2705" s="113"/>
      <c r="ICA2705" s="113"/>
      <c r="ICB2705" s="113"/>
      <c r="ICC2705" s="113"/>
      <c r="ICD2705" s="113"/>
      <c r="ICE2705" s="113"/>
      <c r="ICF2705" s="113"/>
      <c r="ICG2705" s="113"/>
      <c r="ICH2705" s="113"/>
      <c r="ICI2705" s="113"/>
      <c r="ICJ2705" s="113"/>
      <c r="ICK2705" s="113"/>
      <c r="ICL2705" s="113"/>
      <c r="ICM2705" s="113"/>
      <c r="ICN2705" s="113"/>
      <c r="ICO2705" s="113"/>
      <c r="ICP2705" s="113"/>
      <c r="ICQ2705" s="113"/>
      <c r="ICR2705" s="113"/>
      <c r="ICS2705" s="113"/>
      <c r="ICT2705" s="113"/>
      <c r="ICU2705" s="113"/>
      <c r="ICV2705" s="113"/>
      <c r="ICW2705" s="113"/>
      <c r="ICX2705" s="113"/>
      <c r="ICY2705" s="113"/>
      <c r="ICZ2705" s="113"/>
      <c r="IDA2705" s="113"/>
      <c r="IDB2705" s="113"/>
      <c r="IDC2705" s="113"/>
      <c r="IDD2705" s="113"/>
      <c r="IDE2705" s="113"/>
      <c r="IDF2705" s="113"/>
      <c r="IDG2705" s="113"/>
      <c r="IDH2705" s="113"/>
      <c r="IDI2705" s="113"/>
      <c r="IDJ2705" s="113"/>
      <c r="IDK2705" s="113"/>
      <c r="IDL2705" s="113"/>
      <c r="IDM2705" s="113"/>
      <c r="IDN2705" s="113"/>
      <c r="IDO2705" s="113"/>
      <c r="IDP2705" s="113"/>
      <c r="IDQ2705" s="113"/>
      <c r="IDR2705" s="113"/>
      <c r="IDS2705" s="113"/>
      <c r="IDT2705" s="113"/>
      <c r="IDU2705" s="113"/>
      <c r="IDV2705" s="113"/>
      <c r="IDW2705" s="113"/>
      <c r="IDX2705" s="113"/>
      <c r="IDY2705" s="113"/>
      <c r="IDZ2705" s="113"/>
      <c r="IEA2705" s="113"/>
      <c r="IEB2705" s="113"/>
      <c r="IEC2705" s="113"/>
      <c r="IED2705" s="113"/>
      <c r="IEE2705" s="113"/>
      <c r="IEF2705" s="113"/>
      <c r="IEG2705" s="113"/>
      <c r="IEH2705" s="113"/>
      <c r="IEI2705" s="113"/>
      <c r="IEJ2705" s="113"/>
      <c r="IEK2705" s="113"/>
      <c r="IEL2705" s="113"/>
      <c r="IEM2705" s="113"/>
      <c r="IEN2705" s="113"/>
      <c r="IEO2705" s="113"/>
      <c r="IEP2705" s="113"/>
      <c r="IEQ2705" s="113"/>
      <c r="IER2705" s="113"/>
      <c r="IES2705" s="113"/>
      <c r="IET2705" s="113"/>
      <c r="IEU2705" s="113"/>
      <c r="IEV2705" s="113"/>
      <c r="IEW2705" s="113"/>
      <c r="IEX2705" s="113"/>
      <c r="IEY2705" s="113"/>
      <c r="IEZ2705" s="113"/>
      <c r="IFA2705" s="113"/>
      <c r="IFB2705" s="113"/>
      <c r="IFC2705" s="113"/>
      <c r="IFD2705" s="113"/>
      <c r="IFE2705" s="113"/>
      <c r="IFF2705" s="113"/>
      <c r="IFG2705" s="113"/>
      <c r="IFH2705" s="113"/>
      <c r="IFI2705" s="113"/>
      <c r="IFJ2705" s="113"/>
      <c r="IFK2705" s="113"/>
      <c r="IFL2705" s="113"/>
      <c r="IFM2705" s="113"/>
      <c r="IFN2705" s="113"/>
      <c r="IFO2705" s="113"/>
      <c r="IFP2705" s="113"/>
      <c r="IFQ2705" s="113"/>
      <c r="IFR2705" s="113"/>
      <c r="IFS2705" s="113"/>
      <c r="IFT2705" s="113"/>
      <c r="IFU2705" s="113"/>
      <c r="IFV2705" s="113"/>
      <c r="IFW2705" s="113"/>
      <c r="IFX2705" s="113"/>
      <c r="IFY2705" s="113"/>
      <c r="IFZ2705" s="113"/>
      <c r="IGA2705" s="113"/>
      <c r="IGB2705" s="113"/>
      <c r="IGC2705" s="113"/>
      <c r="IGD2705" s="113"/>
      <c r="IGE2705" s="113"/>
      <c r="IGF2705" s="113"/>
      <c r="IGG2705" s="113"/>
      <c r="IGH2705" s="113"/>
      <c r="IGI2705" s="113"/>
      <c r="IGJ2705" s="113"/>
      <c r="IGK2705" s="113"/>
      <c r="IGL2705" s="113"/>
      <c r="IGM2705" s="113"/>
      <c r="IGN2705" s="113"/>
      <c r="IGO2705" s="113"/>
      <c r="IGP2705" s="113"/>
      <c r="IGQ2705" s="113"/>
      <c r="IGR2705" s="113"/>
      <c r="IGS2705" s="113"/>
      <c r="IGT2705" s="113"/>
      <c r="IGU2705" s="113"/>
      <c r="IGV2705" s="113"/>
      <c r="IGW2705" s="113"/>
      <c r="IGX2705" s="113"/>
      <c r="IGY2705" s="113"/>
      <c r="IGZ2705" s="113"/>
      <c r="IHA2705" s="113"/>
      <c r="IHB2705" s="113"/>
      <c r="IHC2705" s="113"/>
      <c r="IHD2705" s="113"/>
      <c r="IHE2705" s="113"/>
      <c r="IHF2705" s="113"/>
      <c r="IHG2705" s="113"/>
      <c r="IHH2705" s="113"/>
      <c r="IHI2705" s="113"/>
      <c r="IHJ2705" s="113"/>
      <c r="IHK2705" s="113"/>
      <c r="IHL2705" s="113"/>
      <c r="IHM2705" s="113"/>
      <c r="IHN2705" s="113"/>
      <c r="IHO2705" s="113"/>
      <c r="IHP2705" s="113"/>
      <c r="IHQ2705" s="113"/>
      <c r="IHR2705" s="113"/>
      <c r="IHS2705" s="113"/>
      <c r="IHT2705" s="113"/>
      <c r="IHU2705" s="113"/>
      <c r="IHV2705" s="113"/>
      <c r="IHW2705" s="113"/>
      <c r="IHX2705" s="113"/>
      <c r="IHY2705" s="113"/>
      <c r="IHZ2705" s="113"/>
      <c r="IIA2705" s="113"/>
      <c r="IIB2705" s="113"/>
      <c r="IIC2705" s="113"/>
      <c r="IID2705" s="113"/>
      <c r="IIE2705" s="113"/>
      <c r="IIF2705" s="113"/>
      <c r="IIG2705" s="113"/>
      <c r="IIH2705" s="113"/>
      <c r="III2705" s="113"/>
      <c r="IIJ2705" s="113"/>
      <c r="IIK2705" s="113"/>
      <c r="IIL2705" s="113"/>
      <c r="IIM2705" s="113"/>
      <c r="IIN2705" s="113"/>
      <c r="IIO2705" s="113"/>
      <c r="IIP2705" s="113"/>
      <c r="IIQ2705" s="113"/>
      <c r="IIR2705" s="113"/>
      <c r="IIS2705" s="113"/>
      <c r="IIT2705" s="113"/>
      <c r="IIU2705" s="113"/>
      <c r="IIV2705" s="113"/>
      <c r="IIW2705" s="113"/>
      <c r="IIX2705" s="113"/>
      <c r="IIY2705" s="113"/>
      <c r="IIZ2705" s="113"/>
      <c r="IJA2705" s="113"/>
      <c r="IJB2705" s="113"/>
      <c r="IJC2705" s="113"/>
      <c r="IJD2705" s="113"/>
      <c r="IJE2705" s="113"/>
      <c r="IJF2705" s="113"/>
      <c r="IJG2705" s="113"/>
      <c r="IJH2705" s="113"/>
      <c r="IJI2705" s="113"/>
      <c r="IJJ2705" s="113"/>
      <c r="IJK2705" s="113"/>
      <c r="IJL2705" s="113"/>
      <c r="IJM2705" s="113"/>
      <c r="IJN2705" s="113"/>
      <c r="IJO2705" s="113"/>
      <c r="IJP2705" s="113"/>
      <c r="IJQ2705" s="113"/>
      <c r="IJR2705" s="113"/>
      <c r="IJS2705" s="113"/>
      <c r="IJT2705" s="113"/>
      <c r="IJU2705" s="113"/>
      <c r="IJV2705" s="113"/>
      <c r="IJW2705" s="113"/>
      <c r="IJX2705" s="113"/>
      <c r="IJY2705" s="113"/>
      <c r="IJZ2705" s="113"/>
      <c r="IKA2705" s="113"/>
      <c r="IKB2705" s="113"/>
      <c r="IKC2705" s="113"/>
      <c r="IKD2705" s="113"/>
      <c r="IKE2705" s="113"/>
      <c r="IKF2705" s="113"/>
      <c r="IKG2705" s="113"/>
      <c r="IKH2705" s="113"/>
      <c r="IKI2705" s="113"/>
      <c r="IKJ2705" s="113"/>
      <c r="IKK2705" s="113"/>
      <c r="IKL2705" s="113"/>
      <c r="IKM2705" s="113"/>
      <c r="IKN2705" s="113"/>
      <c r="IKO2705" s="113"/>
      <c r="IKP2705" s="113"/>
      <c r="IKQ2705" s="113"/>
      <c r="IKR2705" s="113"/>
      <c r="IKS2705" s="113"/>
      <c r="IKT2705" s="113"/>
      <c r="IKU2705" s="113"/>
      <c r="IKV2705" s="113"/>
      <c r="IKW2705" s="113"/>
      <c r="IKX2705" s="113"/>
      <c r="IKY2705" s="113"/>
      <c r="IKZ2705" s="113"/>
      <c r="ILA2705" s="113"/>
      <c r="ILB2705" s="113"/>
      <c r="ILC2705" s="113"/>
      <c r="ILD2705" s="113"/>
      <c r="ILE2705" s="113"/>
      <c r="ILF2705" s="113"/>
      <c r="ILG2705" s="113"/>
      <c r="ILH2705" s="113"/>
      <c r="ILI2705" s="113"/>
      <c r="ILJ2705" s="113"/>
      <c r="ILK2705" s="113"/>
      <c r="ILL2705" s="113"/>
      <c r="ILM2705" s="113"/>
      <c r="ILN2705" s="113"/>
      <c r="ILO2705" s="113"/>
      <c r="ILP2705" s="113"/>
      <c r="ILQ2705" s="113"/>
      <c r="ILR2705" s="113"/>
      <c r="ILS2705" s="113"/>
      <c r="ILT2705" s="113"/>
      <c r="ILU2705" s="113"/>
      <c r="ILV2705" s="113"/>
      <c r="ILW2705" s="113"/>
      <c r="ILX2705" s="113"/>
      <c r="ILY2705" s="113"/>
      <c r="ILZ2705" s="113"/>
      <c r="IMA2705" s="113"/>
      <c r="IMB2705" s="113"/>
      <c r="IMC2705" s="113"/>
      <c r="IMD2705" s="113"/>
      <c r="IME2705" s="113"/>
      <c r="IMF2705" s="113"/>
      <c r="IMG2705" s="113"/>
      <c r="IMH2705" s="113"/>
      <c r="IMI2705" s="113"/>
      <c r="IMJ2705" s="113"/>
      <c r="IMK2705" s="113"/>
      <c r="IML2705" s="113"/>
      <c r="IMM2705" s="113"/>
      <c r="IMN2705" s="113"/>
      <c r="IMO2705" s="113"/>
      <c r="IMP2705" s="113"/>
      <c r="IMQ2705" s="113"/>
      <c r="IMR2705" s="113"/>
      <c r="IMS2705" s="113"/>
      <c r="IMT2705" s="113"/>
      <c r="IMU2705" s="113"/>
      <c r="IMV2705" s="113"/>
      <c r="IMW2705" s="113"/>
      <c r="IMX2705" s="113"/>
      <c r="IMY2705" s="113"/>
      <c r="IMZ2705" s="113"/>
      <c r="INA2705" s="113"/>
      <c r="INB2705" s="113"/>
      <c r="INC2705" s="113"/>
      <c r="IND2705" s="113"/>
      <c r="INE2705" s="113"/>
      <c r="INF2705" s="113"/>
      <c r="ING2705" s="113"/>
      <c r="INH2705" s="113"/>
      <c r="INI2705" s="113"/>
      <c r="INJ2705" s="113"/>
      <c r="INK2705" s="113"/>
      <c r="INL2705" s="113"/>
      <c r="INM2705" s="113"/>
      <c r="INN2705" s="113"/>
      <c r="INO2705" s="113"/>
      <c r="INP2705" s="113"/>
      <c r="INQ2705" s="113"/>
      <c r="INR2705" s="113"/>
      <c r="INS2705" s="113"/>
      <c r="INT2705" s="113"/>
      <c r="INU2705" s="113"/>
      <c r="INV2705" s="113"/>
      <c r="INW2705" s="113"/>
      <c r="INX2705" s="113"/>
      <c r="INY2705" s="113"/>
      <c r="INZ2705" s="113"/>
      <c r="IOA2705" s="113"/>
      <c r="IOB2705" s="113"/>
      <c r="IOC2705" s="113"/>
      <c r="IOD2705" s="113"/>
      <c r="IOE2705" s="113"/>
      <c r="IOF2705" s="113"/>
      <c r="IOG2705" s="113"/>
      <c r="IOH2705" s="113"/>
      <c r="IOI2705" s="113"/>
      <c r="IOJ2705" s="113"/>
      <c r="IOK2705" s="113"/>
      <c r="IOL2705" s="113"/>
      <c r="IOM2705" s="113"/>
      <c r="ION2705" s="113"/>
      <c r="IOO2705" s="113"/>
      <c r="IOP2705" s="113"/>
      <c r="IOQ2705" s="113"/>
      <c r="IOR2705" s="113"/>
      <c r="IOS2705" s="113"/>
      <c r="IOT2705" s="113"/>
      <c r="IOU2705" s="113"/>
      <c r="IOV2705" s="113"/>
      <c r="IOW2705" s="113"/>
      <c r="IOX2705" s="113"/>
      <c r="IOY2705" s="113"/>
      <c r="IOZ2705" s="113"/>
      <c r="IPA2705" s="113"/>
      <c r="IPB2705" s="113"/>
      <c r="IPC2705" s="113"/>
      <c r="IPD2705" s="113"/>
      <c r="IPE2705" s="113"/>
      <c r="IPF2705" s="113"/>
      <c r="IPG2705" s="113"/>
      <c r="IPH2705" s="113"/>
      <c r="IPI2705" s="113"/>
      <c r="IPJ2705" s="113"/>
      <c r="IPK2705" s="113"/>
      <c r="IPL2705" s="113"/>
      <c r="IPM2705" s="113"/>
      <c r="IPN2705" s="113"/>
      <c r="IPO2705" s="113"/>
      <c r="IPP2705" s="113"/>
      <c r="IPQ2705" s="113"/>
      <c r="IPR2705" s="113"/>
      <c r="IPS2705" s="113"/>
      <c r="IPT2705" s="113"/>
      <c r="IPU2705" s="113"/>
      <c r="IPV2705" s="113"/>
      <c r="IPW2705" s="113"/>
      <c r="IPX2705" s="113"/>
      <c r="IPY2705" s="113"/>
      <c r="IPZ2705" s="113"/>
      <c r="IQA2705" s="113"/>
      <c r="IQB2705" s="113"/>
      <c r="IQC2705" s="113"/>
      <c r="IQD2705" s="113"/>
      <c r="IQE2705" s="113"/>
      <c r="IQF2705" s="113"/>
      <c r="IQG2705" s="113"/>
      <c r="IQH2705" s="113"/>
      <c r="IQI2705" s="113"/>
      <c r="IQJ2705" s="113"/>
      <c r="IQK2705" s="113"/>
      <c r="IQL2705" s="113"/>
      <c r="IQM2705" s="113"/>
      <c r="IQN2705" s="113"/>
      <c r="IQO2705" s="113"/>
      <c r="IQP2705" s="113"/>
      <c r="IQQ2705" s="113"/>
      <c r="IQR2705" s="113"/>
      <c r="IQS2705" s="113"/>
      <c r="IQT2705" s="113"/>
      <c r="IQU2705" s="113"/>
      <c r="IQV2705" s="113"/>
      <c r="IQW2705" s="113"/>
      <c r="IQX2705" s="113"/>
      <c r="IQY2705" s="113"/>
      <c r="IQZ2705" s="113"/>
      <c r="IRA2705" s="113"/>
      <c r="IRB2705" s="113"/>
      <c r="IRC2705" s="113"/>
      <c r="IRD2705" s="113"/>
      <c r="IRE2705" s="113"/>
      <c r="IRF2705" s="113"/>
      <c r="IRG2705" s="113"/>
      <c r="IRH2705" s="113"/>
      <c r="IRI2705" s="113"/>
      <c r="IRJ2705" s="113"/>
      <c r="IRK2705" s="113"/>
      <c r="IRL2705" s="113"/>
      <c r="IRM2705" s="113"/>
      <c r="IRN2705" s="113"/>
      <c r="IRO2705" s="113"/>
      <c r="IRP2705" s="113"/>
      <c r="IRQ2705" s="113"/>
      <c r="IRR2705" s="113"/>
      <c r="IRS2705" s="113"/>
      <c r="IRT2705" s="113"/>
      <c r="IRU2705" s="113"/>
      <c r="IRV2705" s="113"/>
      <c r="IRW2705" s="113"/>
      <c r="IRX2705" s="113"/>
      <c r="IRY2705" s="113"/>
      <c r="IRZ2705" s="113"/>
      <c r="ISA2705" s="113"/>
      <c r="ISB2705" s="113"/>
      <c r="ISC2705" s="113"/>
      <c r="ISD2705" s="113"/>
      <c r="ISE2705" s="113"/>
      <c r="ISF2705" s="113"/>
      <c r="ISG2705" s="113"/>
      <c r="ISH2705" s="113"/>
      <c r="ISI2705" s="113"/>
      <c r="ISJ2705" s="113"/>
      <c r="ISK2705" s="113"/>
      <c r="ISL2705" s="113"/>
      <c r="ISM2705" s="113"/>
      <c r="ISN2705" s="113"/>
      <c r="ISO2705" s="113"/>
      <c r="ISP2705" s="113"/>
      <c r="ISQ2705" s="113"/>
      <c r="ISR2705" s="113"/>
      <c r="ISS2705" s="113"/>
      <c r="IST2705" s="113"/>
      <c r="ISU2705" s="113"/>
      <c r="ISV2705" s="113"/>
      <c r="ISW2705" s="113"/>
      <c r="ISX2705" s="113"/>
      <c r="ISY2705" s="113"/>
      <c r="ISZ2705" s="113"/>
      <c r="ITA2705" s="113"/>
      <c r="ITB2705" s="113"/>
      <c r="ITC2705" s="113"/>
      <c r="ITD2705" s="113"/>
      <c r="ITE2705" s="113"/>
      <c r="ITF2705" s="113"/>
      <c r="ITG2705" s="113"/>
      <c r="ITH2705" s="113"/>
      <c r="ITI2705" s="113"/>
      <c r="ITJ2705" s="113"/>
      <c r="ITK2705" s="113"/>
      <c r="ITL2705" s="113"/>
      <c r="ITM2705" s="113"/>
      <c r="ITN2705" s="113"/>
      <c r="ITO2705" s="113"/>
      <c r="ITP2705" s="113"/>
      <c r="ITQ2705" s="113"/>
      <c r="ITR2705" s="113"/>
      <c r="ITS2705" s="113"/>
      <c r="ITT2705" s="113"/>
      <c r="ITU2705" s="113"/>
      <c r="ITV2705" s="113"/>
      <c r="ITW2705" s="113"/>
      <c r="ITX2705" s="113"/>
      <c r="ITY2705" s="113"/>
      <c r="ITZ2705" s="113"/>
      <c r="IUA2705" s="113"/>
      <c r="IUB2705" s="113"/>
      <c r="IUC2705" s="113"/>
      <c r="IUD2705" s="113"/>
      <c r="IUE2705" s="113"/>
      <c r="IUF2705" s="113"/>
      <c r="IUG2705" s="113"/>
      <c r="IUH2705" s="113"/>
      <c r="IUI2705" s="113"/>
      <c r="IUJ2705" s="113"/>
      <c r="IUK2705" s="113"/>
      <c r="IUL2705" s="113"/>
      <c r="IUM2705" s="113"/>
      <c r="IUN2705" s="113"/>
      <c r="IUO2705" s="113"/>
      <c r="IUP2705" s="113"/>
      <c r="IUQ2705" s="113"/>
      <c r="IUR2705" s="113"/>
      <c r="IUS2705" s="113"/>
      <c r="IUT2705" s="113"/>
      <c r="IUU2705" s="113"/>
      <c r="IUV2705" s="113"/>
      <c r="IUW2705" s="113"/>
      <c r="IUX2705" s="113"/>
      <c r="IUY2705" s="113"/>
      <c r="IUZ2705" s="113"/>
      <c r="IVA2705" s="113"/>
      <c r="IVB2705" s="113"/>
      <c r="IVC2705" s="113"/>
      <c r="IVD2705" s="113"/>
      <c r="IVE2705" s="113"/>
      <c r="IVF2705" s="113"/>
      <c r="IVG2705" s="113"/>
      <c r="IVH2705" s="113"/>
      <c r="IVI2705" s="113"/>
      <c r="IVJ2705" s="113"/>
      <c r="IVK2705" s="113"/>
      <c r="IVL2705" s="113"/>
      <c r="IVM2705" s="113"/>
      <c r="IVN2705" s="113"/>
      <c r="IVO2705" s="113"/>
      <c r="IVP2705" s="113"/>
      <c r="IVQ2705" s="113"/>
      <c r="IVR2705" s="113"/>
      <c r="IVS2705" s="113"/>
      <c r="IVT2705" s="113"/>
      <c r="IVU2705" s="113"/>
      <c r="IVV2705" s="113"/>
      <c r="IVW2705" s="113"/>
      <c r="IVX2705" s="113"/>
      <c r="IVY2705" s="113"/>
      <c r="IVZ2705" s="113"/>
      <c r="IWA2705" s="113"/>
      <c r="IWB2705" s="113"/>
      <c r="IWC2705" s="113"/>
      <c r="IWD2705" s="113"/>
      <c r="IWE2705" s="113"/>
      <c r="IWF2705" s="113"/>
      <c r="IWG2705" s="113"/>
      <c r="IWH2705" s="113"/>
      <c r="IWI2705" s="113"/>
      <c r="IWJ2705" s="113"/>
      <c r="IWK2705" s="113"/>
      <c r="IWL2705" s="113"/>
      <c r="IWM2705" s="113"/>
      <c r="IWN2705" s="113"/>
      <c r="IWO2705" s="113"/>
      <c r="IWP2705" s="113"/>
      <c r="IWQ2705" s="113"/>
      <c r="IWR2705" s="113"/>
      <c r="IWS2705" s="113"/>
      <c r="IWT2705" s="113"/>
      <c r="IWU2705" s="113"/>
      <c r="IWV2705" s="113"/>
      <c r="IWW2705" s="113"/>
      <c r="IWX2705" s="113"/>
      <c r="IWY2705" s="113"/>
      <c r="IWZ2705" s="113"/>
      <c r="IXA2705" s="113"/>
      <c r="IXB2705" s="113"/>
      <c r="IXC2705" s="113"/>
      <c r="IXD2705" s="113"/>
      <c r="IXE2705" s="113"/>
      <c r="IXF2705" s="113"/>
      <c r="IXG2705" s="113"/>
      <c r="IXH2705" s="113"/>
      <c r="IXI2705" s="113"/>
      <c r="IXJ2705" s="113"/>
      <c r="IXK2705" s="113"/>
      <c r="IXL2705" s="113"/>
      <c r="IXM2705" s="113"/>
      <c r="IXN2705" s="113"/>
      <c r="IXO2705" s="113"/>
      <c r="IXP2705" s="113"/>
      <c r="IXQ2705" s="113"/>
      <c r="IXR2705" s="113"/>
      <c r="IXS2705" s="113"/>
      <c r="IXT2705" s="113"/>
      <c r="IXU2705" s="113"/>
      <c r="IXV2705" s="113"/>
      <c r="IXW2705" s="113"/>
      <c r="IXX2705" s="113"/>
      <c r="IXY2705" s="113"/>
      <c r="IXZ2705" s="113"/>
      <c r="IYA2705" s="113"/>
      <c r="IYB2705" s="113"/>
      <c r="IYC2705" s="113"/>
      <c r="IYD2705" s="113"/>
      <c r="IYE2705" s="113"/>
      <c r="IYF2705" s="113"/>
      <c r="IYG2705" s="113"/>
      <c r="IYH2705" s="113"/>
      <c r="IYI2705" s="113"/>
      <c r="IYJ2705" s="113"/>
      <c r="IYK2705" s="113"/>
      <c r="IYL2705" s="113"/>
      <c r="IYM2705" s="113"/>
      <c r="IYN2705" s="113"/>
      <c r="IYO2705" s="113"/>
      <c r="IYP2705" s="113"/>
      <c r="IYQ2705" s="113"/>
      <c r="IYR2705" s="113"/>
      <c r="IYS2705" s="113"/>
      <c r="IYT2705" s="113"/>
      <c r="IYU2705" s="113"/>
      <c r="IYV2705" s="113"/>
      <c r="IYW2705" s="113"/>
      <c r="IYX2705" s="113"/>
      <c r="IYY2705" s="113"/>
      <c r="IYZ2705" s="113"/>
      <c r="IZA2705" s="113"/>
      <c r="IZB2705" s="113"/>
      <c r="IZC2705" s="113"/>
      <c r="IZD2705" s="113"/>
      <c r="IZE2705" s="113"/>
      <c r="IZF2705" s="113"/>
      <c r="IZG2705" s="113"/>
      <c r="IZH2705" s="113"/>
      <c r="IZI2705" s="113"/>
      <c r="IZJ2705" s="113"/>
      <c r="IZK2705" s="113"/>
      <c r="IZL2705" s="113"/>
      <c r="IZM2705" s="113"/>
      <c r="IZN2705" s="113"/>
      <c r="IZO2705" s="113"/>
      <c r="IZP2705" s="113"/>
      <c r="IZQ2705" s="113"/>
      <c r="IZR2705" s="113"/>
      <c r="IZS2705" s="113"/>
      <c r="IZT2705" s="113"/>
      <c r="IZU2705" s="113"/>
      <c r="IZV2705" s="113"/>
      <c r="IZW2705" s="113"/>
      <c r="IZX2705" s="113"/>
      <c r="IZY2705" s="113"/>
      <c r="IZZ2705" s="113"/>
      <c r="JAA2705" s="113"/>
      <c r="JAB2705" s="113"/>
      <c r="JAC2705" s="113"/>
      <c r="JAD2705" s="113"/>
      <c r="JAE2705" s="113"/>
      <c r="JAF2705" s="113"/>
      <c r="JAG2705" s="113"/>
      <c r="JAH2705" s="113"/>
      <c r="JAI2705" s="113"/>
      <c r="JAJ2705" s="113"/>
      <c r="JAK2705" s="113"/>
      <c r="JAL2705" s="113"/>
      <c r="JAM2705" s="113"/>
      <c r="JAN2705" s="113"/>
      <c r="JAO2705" s="113"/>
      <c r="JAP2705" s="113"/>
      <c r="JAQ2705" s="113"/>
      <c r="JAR2705" s="113"/>
      <c r="JAS2705" s="113"/>
      <c r="JAT2705" s="113"/>
      <c r="JAU2705" s="113"/>
      <c r="JAV2705" s="113"/>
      <c r="JAW2705" s="113"/>
      <c r="JAX2705" s="113"/>
      <c r="JAY2705" s="113"/>
      <c r="JAZ2705" s="113"/>
      <c r="JBA2705" s="113"/>
      <c r="JBB2705" s="113"/>
      <c r="JBC2705" s="113"/>
      <c r="JBD2705" s="113"/>
      <c r="JBE2705" s="113"/>
      <c r="JBF2705" s="113"/>
      <c r="JBG2705" s="113"/>
      <c r="JBH2705" s="113"/>
      <c r="JBI2705" s="113"/>
      <c r="JBJ2705" s="113"/>
      <c r="JBK2705" s="113"/>
      <c r="JBL2705" s="113"/>
      <c r="JBM2705" s="113"/>
      <c r="JBN2705" s="113"/>
      <c r="JBO2705" s="113"/>
      <c r="JBP2705" s="113"/>
      <c r="JBQ2705" s="113"/>
      <c r="JBR2705" s="113"/>
      <c r="JBS2705" s="113"/>
      <c r="JBT2705" s="113"/>
      <c r="JBU2705" s="113"/>
      <c r="JBV2705" s="113"/>
      <c r="JBW2705" s="113"/>
      <c r="JBX2705" s="113"/>
      <c r="JBY2705" s="113"/>
      <c r="JBZ2705" s="113"/>
      <c r="JCA2705" s="113"/>
      <c r="JCB2705" s="113"/>
      <c r="JCC2705" s="113"/>
      <c r="JCD2705" s="113"/>
      <c r="JCE2705" s="113"/>
      <c r="JCF2705" s="113"/>
      <c r="JCG2705" s="113"/>
      <c r="JCH2705" s="113"/>
      <c r="JCI2705" s="113"/>
      <c r="JCJ2705" s="113"/>
      <c r="JCK2705" s="113"/>
      <c r="JCL2705" s="113"/>
      <c r="JCM2705" s="113"/>
      <c r="JCN2705" s="113"/>
      <c r="JCO2705" s="113"/>
      <c r="JCP2705" s="113"/>
      <c r="JCQ2705" s="113"/>
      <c r="JCR2705" s="113"/>
      <c r="JCS2705" s="113"/>
      <c r="JCT2705" s="113"/>
      <c r="JCU2705" s="113"/>
      <c r="JCV2705" s="113"/>
      <c r="JCW2705" s="113"/>
      <c r="JCX2705" s="113"/>
      <c r="JCY2705" s="113"/>
      <c r="JCZ2705" s="113"/>
      <c r="JDA2705" s="113"/>
      <c r="JDB2705" s="113"/>
      <c r="JDC2705" s="113"/>
      <c r="JDD2705" s="113"/>
      <c r="JDE2705" s="113"/>
      <c r="JDF2705" s="113"/>
      <c r="JDG2705" s="113"/>
      <c r="JDH2705" s="113"/>
      <c r="JDI2705" s="113"/>
      <c r="JDJ2705" s="113"/>
      <c r="JDK2705" s="113"/>
      <c r="JDL2705" s="113"/>
      <c r="JDM2705" s="113"/>
      <c r="JDN2705" s="113"/>
      <c r="JDO2705" s="113"/>
      <c r="JDP2705" s="113"/>
      <c r="JDQ2705" s="113"/>
      <c r="JDR2705" s="113"/>
      <c r="JDS2705" s="113"/>
      <c r="JDT2705" s="113"/>
      <c r="JDU2705" s="113"/>
      <c r="JDV2705" s="113"/>
      <c r="JDW2705" s="113"/>
      <c r="JDX2705" s="113"/>
      <c r="JDY2705" s="113"/>
      <c r="JDZ2705" s="113"/>
      <c r="JEA2705" s="113"/>
      <c r="JEB2705" s="113"/>
      <c r="JEC2705" s="113"/>
      <c r="JED2705" s="113"/>
      <c r="JEE2705" s="113"/>
      <c r="JEF2705" s="113"/>
      <c r="JEG2705" s="113"/>
      <c r="JEH2705" s="113"/>
      <c r="JEI2705" s="113"/>
      <c r="JEJ2705" s="113"/>
      <c r="JEK2705" s="113"/>
      <c r="JEL2705" s="113"/>
      <c r="JEM2705" s="113"/>
      <c r="JEN2705" s="113"/>
      <c r="JEO2705" s="113"/>
      <c r="JEP2705" s="113"/>
      <c r="JEQ2705" s="113"/>
      <c r="JER2705" s="113"/>
      <c r="JES2705" s="113"/>
      <c r="JET2705" s="113"/>
      <c r="JEU2705" s="113"/>
      <c r="JEV2705" s="113"/>
      <c r="JEW2705" s="113"/>
      <c r="JEX2705" s="113"/>
      <c r="JEY2705" s="113"/>
      <c r="JEZ2705" s="113"/>
      <c r="JFA2705" s="113"/>
      <c r="JFB2705" s="113"/>
      <c r="JFC2705" s="113"/>
      <c r="JFD2705" s="113"/>
      <c r="JFE2705" s="113"/>
      <c r="JFF2705" s="113"/>
      <c r="JFG2705" s="113"/>
      <c r="JFH2705" s="113"/>
      <c r="JFI2705" s="113"/>
      <c r="JFJ2705" s="113"/>
      <c r="JFK2705" s="113"/>
      <c r="JFL2705" s="113"/>
      <c r="JFM2705" s="113"/>
      <c r="JFN2705" s="113"/>
      <c r="JFO2705" s="113"/>
      <c r="JFP2705" s="113"/>
      <c r="JFQ2705" s="113"/>
      <c r="JFR2705" s="113"/>
      <c r="JFS2705" s="113"/>
      <c r="JFT2705" s="113"/>
      <c r="JFU2705" s="113"/>
      <c r="JFV2705" s="113"/>
      <c r="JFW2705" s="113"/>
      <c r="JFX2705" s="113"/>
      <c r="JFY2705" s="113"/>
      <c r="JFZ2705" s="113"/>
      <c r="JGA2705" s="113"/>
      <c r="JGB2705" s="113"/>
      <c r="JGC2705" s="113"/>
      <c r="JGD2705" s="113"/>
      <c r="JGE2705" s="113"/>
      <c r="JGF2705" s="113"/>
      <c r="JGG2705" s="113"/>
      <c r="JGH2705" s="113"/>
      <c r="JGI2705" s="113"/>
      <c r="JGJ2705" s="113"/>
      <c r="JGK2705" s="113"/>
      <c r="JGL2705" s="113"/>
      <c r="JGM2705" s="113"/>
      <c r="JGN2705" s="113"/>
      <c r="JGO2705" s="113"/>
      <c r="JGP2705" s="113"/>
      <c r="JGQ2705" s="113"/>
      <c r="JGR2705" s="113"/>
      <c r="JGS2705" s="113"/>
      <c r="JGT2705" s="113"/>
      <c r="JGU2705" s="113"/>
      <c r="JGV2705" s="113"/>
      <c r="JGW2705" s="113"/>
      <c r="JGX2705" s="113"/>
      <c r="JGY2705" s="113"/>
      <c r="JGZ2705" s="113"/>
      <c r="JHA2705" s="113"/>
      <c r="JHB2705" s="113"/>
      <c r="JHC2705" s="113"/>
      <c r="JHD2705" s="113"/>
      <c r="JHE2705" s="113"/>
      <c r="JHF2705" s="113"/>
      <c r="JHG2705" s="113"/>
      <c r="JHH2705" s="113"/>
      <c r="JHI2705" s="113"/>
      <c r="JHJ2705" s="113"/>
      <c r="JHK2705" s="113"/>
      <c r="JHL2705" s="113"/>
      <c r="JHM2705" s="113"/>
      <c r="JHN2705" s="113"/>
      <c r="JHO2705" s="113"/>
      <c r="JHP2705" s="113"/>
      <c r="JHQ2705" s="113"/>
      <c r="JHR2705" s="113"/>
      <c r="JHS2705" s="113"/>
      <c r="JHT2705" s="113"/>
      <c r="JHU2705" s="113"/>
      <c r="JHV2705" s="113"/>
      <c r="JHW2705" s="113"/>
      <c r="JHX2705" s="113"/>
      <c r="JHY2705" s="113"/>
      <c r="JHZ2705" s="113"/>
      <c r="JIA2705" s="113"/>
      <c r="JIB2705" s="113"/>
      <c r="JIC2705" s="113"/>
      <c r="JID2705" s="113"/>
      <c r="JIE2705" s="113"/>
      <c r="JIF2705" s="113"/>
      <c r="JIG2705" s="113"/>
      <c r="JIH2705" s="113"/>
      <c r="JII2705" s="113"/>
      <c r="JIJ2705" s="113"/>
      <c r="JIK2705" s="113"/>
      <c r="JIL2705" s="113"/>
      <c r="JIM2705" s="113"/>
      <c r="JIN2705" s="113"/>
      <c r="JIO2705" s="113"/>
      <c r="JIP2705" s="113"/>
      <c r="JIQ2705" s="113"/>
      <c r="JIR2705" s="113"/>
      <c r="JIS2705" s="113"/>
      <c r="JIT2705" s="113"/>
      <c r="JIU2705" s="113"/>
      <c r="JIV2705" s="113"/>
      <c r="JIW2705" s="113"/>
      <c r="JIX2705" s="113"/>
      <c r="JIY2705" s="113"/>
      <c r="JIZ2705" s="113"/>
      <c r="JJA2705" s="113"/>
      <c r="JJB2705" s="113"/>
      <c r="JJC2705" s="113"/>
      <c r="JJD2705" s="113"/>
      <c r="JJE2705" s="113"/>
      <c r="JJF2705" s="113"/>
      <c r="JJG2705" s="113"/>
      <c r="JJH2705" s="113"/>
      <c r="JJI2705" s="113"/>
      <c r="JJJ2705" s="113"/>
      <c r="JJK2705" s="113"/>
      <c r="JJL2705" s="113"/>
      <c r="JJM2705" s="113"/>
      <c r="JJN2705" s="113"/>
      <c r="JJO2705" s="113"/>
      <c r="JJP2705" s="113"/>
      <c r="JJQ2705" s="113"/>
      <c r="JJR2705" s="113"/>
      <c r="JJS2705" s="113"/>
      <c r="JJT2705" s="113"/>
      <c r="JJU2705" s="113"/>
      <c r="JJV2705" s="113"/>
      <c r="JJW2705" s="113"/>
      <c r="JJX2705" s="113"/>
      <c r="JJY2705" s="113"/>
      <c r="JJZ2705" s="113"/>
      <c r="JKA2705" s="113"/>
      <c r="JKB2705" s="113"/>
      <c r="JKC2705" s="113"/>
      <c r="JKD2705" s="113"/>
      <c r="JKE2705" s="113"/>
      <c r="JKF2705" s="113"/>
      <c r="JKG2705" s="113"/>
      <c r="JKH2705" s="113"/>
      <c r="JKI2705" s="113"/>
      <c r="JKJ2705" s="113"/>
      <c r="JKK2705" s="113"/>
      <c r="JKL2705" s="113"/>
      <c r="JKM2705" s="113"/>
      <c r="JKN2705" s="113"/>
      <c r="JKO2705" s="113"/>
      <c r="JKP2705" s="113"/>
      <c r="JKQ2705" s="113"/>
      <c r="JKR2705" s="113"/>
      <c r="JKS2705" s="113"/>
      <c r="JKT2705" s="113"/>
      <c r="JKU2705" s="113"/>
      <c r="JKV2705" s="113"/>
      <c r="JKW2705" s="113"/>
      <c r="JKX2705" s="113"/>
      <c r="JKY2705" s="113"/>
      <c r="JKZ2705" s="113"/>
      <c r="JLA2705" s="113"/>
      <c r="JLB2705" s="113"/>
      <c r="JLC2705" s="113"/>
      <c r="JLD2705" s="113"/>
      <c r="JLE2705" s="113"/>
      <c r="JLF2705" s="113"/>
      <c r="JLG2705" s="113"/>
      <c r="JLH2705" s="113"/>
      <c r="JLI2705" s="113"/>
      <c r="JLJ2705" s="113"/>
      <c r="JLK2705" s="113"/>
      <c r="JLL2705" s="113"/>
      <c r="JLM2705" s="113"/>
      <c r="JLN2705" s="113"/>
      <c r="JLO2705" s="113"/>
      <c r="JLP2705" s="113"/>
      <c r="JLQ2705" s="113"/>
      <c r="JLR2705" s="113"/>
      <c r="JLS2705" s="113"/>
      <c r="JLT2705" s="113"/>
      <c r="JLU2705" s="113"/>
      <c r="JLV2705" s="113"/>
      <c r="JLW2705" s="113"/>
      <c r="JLX2705" s="113"/>
      <c r="JLY2705" s="113"/>
      <c r="JLZ2705" s="113"/>
      <c r="JMA2705" s="113"/>
      <c r="JMB2705" s="113"/>
      <c r="JMC2705" s="113"/>
      <c r="JMD2705" s="113"/>
      <c r="JME2705" s="113"/>
      <c r="JMF2705" s="113"/>
      <c r="JMG2705" s="113"/>
      <c r="JMH2705" s="113"/>
      <c r="JMI2705" s="113"/>
      <c r="JMJ2705" s="113"/>
      <c r="JMK2705" s="113"/>
      <c r="JML2705" s="113"/>
      <c r="JMM2705" s="113"/>
      <c r="JMN2705" s="113"/>
      <c r="JMO2705" s="113"/>
      <c r="JMP2705" s="113"/>
      <c r="JMQ2705" s="113"/>
      <c r="JMR2705" s="113"/>
      <c r="JMS2705" s="113"/>
      <c r="JMT2705" s="113"/>
      <c r="JMU2705" s="113"/>
      <c r="JMV2705" s="113"/>
      <c r="JMW2705" s="113"/>
      <c r="JMX2705" s="113"/>
      <c r="JMY2705" s="113"/>
      <c r="JMZ2705" s="113"/>
      <c r="JNA2705" s="113"/>
      <c r="JNB2705" s="113"/>
      <c r="JNC2705" s="113"/>
      <c r="JND2705" s="113"/>
      <c r="JNE2705" s="113"/>
      <c r="JNF2705" s="113"/>
      <c r="JNG2705" s="113"/>
      <c r="JNH2705" s="113"/>
      <c r="JNI2705" s="113"/>
      <c r="JNJ2705" s="113"/>
      <c r="JNK2705" s="113"/>
      <c r="JNL2705" s="113"/>
      <c r="JNM2705" s="113"/>
      <c r="JNN2705" s="113"/>
      <c r="JNO2705" s="113"/>
      <c r="JNP2705" s="113"/>
      <c r="JNQ2705" s="113"/>
      <c r="JNR2705" s="113"/>
      <c r="JNS2705" s="113"/>
      <c r="JNT2705" s="113"/>
      <c r="JNU2705" s="113"/>
      <c r="JNV2705" s="113"/>
      <c r="JNW2705" s="113"/>
      <c r="JNX2705" s="113"/>
      <c r="JNY2705" s="113"/>
      <c r="JNZ2705" s="113"/>
      <c r="JOA2705" s="113"/>
      <c r="JOB2705" s="113"/>
      <c r="JOC2705" s="113"/>
      <c r="JOD2705" s="113"/>
      <c r="JOE2705" s="113"/>
      <c r="JOF2705" s="113"/>
      <c r="JOG2705" s="113"/>
      <c r="JOH2705" s="113"/>
      <c r="JOI2705" s="113"/>
      <c r="JOJ2705" s="113"/>
      <c r="JOK2705" s="113"/>
      <c r="JOL2705" s="113"/>
      <c r="JOM2705" s="113"/>
      <c r="JON2705" s="113"/>
      <c r="JOO2705" s="113"/>
      <c r="JOP2705" s="113"/>
      <c r="JOQ2705" s="113"/>
      <c r="JOR2705" s="113"/>
      <c r="JOS2705" s="113"/>
      <c r="JOT2705" s="113"/>
      <c r="JOU2705" s="113"/>
      <c r="JOV2705" s="113"/>
      <c r="JOW2705" s="113"/>
      <c r="JOX2705" s="113"/>
      <c r="JOY2705" s="113"/>
      <c r="JOZ2705" s="113"/>
      <c r="JPA2705" s="113"/>
      <c r="JPB2705" s="113"/>
      <c r="JPC2705" s="113"/>
      <c r="JPD2705" s="113"/>
      <c r="JPE2705" s="113"/>
      <c r="JPF2705" s="113"/>
      <c r="JPG2705" s="113"/>
      <c r="JPH2705" s="113"/>
      <c r="JPI2705" s="113"/>
      <c r="JPJ2705" s="113"/>
      <c r="JPK2705" s="113"/>
      <c r="JPL2705" s="113"/>
      <c r="JPM2705" s="113"/>
      <c r="JPN2705" s="113"/>
      <c r="JPO2705" s="113"/>
      <c r="JPP2705" s="113"/>
      <c r="JPQ2705" s="113"/>
      <c r="JPR2705" s="113"/>
      <c r="JPS2705" s="113"/>
      <c r="JPT2705" s="113"/>
      <c r="JPU2705" s="113"/>
      <c r="JPV2705" s="113"/>
      <c r="JPW2705" s="113"/>
      <c r="JPX2705" s="113"/>
      <c r="JPY2705" s="113"/>
      <c r="JPZ2705" s="113"/>
      <c r="JQA2705" s="113"/>
      <c r="JQB2705" s="113"/>
      <c r="JQC2705" s="113"/>
      <c r="JQD2705" s="113"/>
      <c r="JQE2705" s="113"/>
      <c r="JQF2705" s="113"/>
      <c r="JQG2705" s="113"/>
      <c r="JQH2705" s="113"/>
      <c r="JQI2705" s="113"/>
      <c r="JQJ2705" s="113"/>
      <c r="JQK2705" s="113"/>
      <c r="JQL2705" s="113"/>
      <c r="JQM2705" s="113"/>
      <c r="JQN2705" s="113"/>
      <c r="JQO2705" s="113"/>
      <c r="JQP2705" s="113"/>
      <c r="JQQ2705" s="113"/>
      <c r="JQR2705" s="113"/>
      <c r="JQS2705" s="113"/>
      <c r="JQT2705" s="113"/>
      <c r="JQU2705" s="113"/>
      <c r="JQV2705" s="113"/>
      <c r="JQW2705" s="113"/>
      <c r="JQX2705" s="113"/>
      <c r="JQY2705" s="113"/>
      <c r="JQZ2705" s="113"/>
      <c r="JRA2705" s="113"/>
      <c r="JRB2705" s="113"/>
      <c r="JRC2705" s="113"/>
      <c r="JRD2705" s="113"/>
      <c r="JRE2705" s="113"/>
      <c r="JRF2705" s="113"/>
      <c r="JRG2705" s="113"/>
      <c r="JRH2705" s="113"/>
      <c r="JRI2705" s="113"/>
      <c r="JRJ2705" s="113"/>
      <c r="JRK2705" s="113"/>
      <c r="JRL2705" s="113"/>
      <c r="JRM2705" s="113"/>
      <c r="JRN2705" s="113"/>
      <c r="JRO2705" s="113"/>
      <c r="JRP2705" s="113"/>
      <c r="JRQ2705" s="113"/>
      <c r="JRR2705" s="113"/>
      <c r="JRS2705" s="113"/>
      <c r="JRT2705" s="113"/>
      <c r="JRU2705" s="113"/>
      <c r="JRV2705" s="113"/>
      <c r="JRW2705" s="113"/>
      <c r="JRX2705" s="113"/>
      <c r="JRY2705" s="113"/>
      <c r="JRZ2705" s="113"/>
      <c r="JSA2705" s="113"/>
      <c r="JSB2705" s="113"/>
      <c r="JSC2705" s="113"/>
      <c r="JSD2705" s="113"/>
      <c r="JSE2705" s="113"/>
      <c r="JSF2705" s="113"/>
      <c r="JSG2705" s="113"/>
      <c r="JSH2705" s="113"/>
      <c r="JSI2705" s="113"/>
      <c r="JSJ2705" s="113"/>
      <c r="JSK2705" s="113"/>
      <c r="JSL2705" s="113"/>
      <c r="JSM2705" s="113"/>
      <c r="JSN2705" s="113"/>
      <c r="JSO2705" s="113"/>
      <c r="JSP2705" s="113"/>
      <c r="JSQ2705" s="113"/>
      <c r="JSR2705" s="113"/>
      <c r="JSS2705" s="113"/>
      <c r="JST2705" s="113"/>
      <c r="JSU2705" s="113"/>
      <c r="JSV2705" s="113"/>
      <c r="JSW2705" s="113"/>
      <c r="JSX2705" s="113"/>
      <c r="JSY2705" s="113"/>
      <c r="JSZ2705" s="113"/>
      <c r="JTA2705" s="113"/>
      <c r="JTB2705" s="113"/>
      <c r="JTC2705" s="113"/>
      <c r="JTD2705" s="113"/>
      <c r="JTE2705" s="113"/>
      <c r="JTF2705" s="113"/>
      <c r="JTG2705" s="113"/>
      <c r="JTH2705" s="113"/>
      <c r="JTI2705" s="113"/>
      <c r="JTJ2705" s="113"/>
      <c r="JTK2705" s="113"/>
      <c r="JTL2705" s="113"/>
      <c r="JTM2705" s="113"/>
      <c r="JTN2705" s="113"/>
      <c r="JTO2705" s="113"/>
      <c r="JTP2705" s="113"/>
      <c r="JTQ2705" s="113"/>
      <c r="JTR2705" s="113"/>
      <c r="JTS2705" s="113"/>
      <c r="JTT2705" s="113"/>
      <c r="JTU2705" s="113"/>
      <c r="JTV2705" s="113"/>
      <c r="JTW2705" s="113"/>
      <c r="JTX2705" s="113"/>
      <c r="JTY2705" s="113"/>
      <c r="JTZ2705" s="113"/>
      <c r="JUA2705" s="113"/>
      <c r="JUB2705" s="113"/>
      <c r="JUC2705" s="113"/>
      <c r="JUD2705" s="113"/>
      <c r="JUE2705" s="113"/>
      <c r="JUF2705" s="113"/>
      <c r="JUG2705" s="113"/>
      <c r="JUH2705" s="113"/>
      <c r="JUI2705" s="113"/>
      <c r="JUJ2705" s="113"/>
      <c r="JUK2705" s="113"/>
      <c r="JUL2705" s="113"/>
      <c r="JUM2705" s="113"/>
      <c r="JUN2705" s="113"/>
      <c r="JUO2705" s="113"/>
      <c r="JUP2705" s="113"/>
      <c r="JUQ2705" s="113"/>
      <c r="JUR2705" s="113"/>
      <c r="JUS2705" s="113"/>
      <c r="JUT2705" s="113"/>
      <c r="JUU2705" s="113"/>
      <c r="JUV2705" s="113"/>
      <c r="JUW2705" s="113"/>
      <c r="JUX2705" s="113"/>
      <c r="JUY2705" s="113"/>
      <c r="JUZ2705" s="113"/>
      <c r="JVA2705" s="113"/>
      <c r="JVB2705" s="113"/>
      <c r="JVC2705" s="113"/>
      <c r="JVD2705" s="113"/>
      <c r="JVE2705" s="113"/>
      <c r="JVF2705" s="113"/>
      <c r="JVG2705" s="113"/>
      <c r="JVH2705" s="113"/>
      <c r="JVI2705" s="113"/>
      <c r="JVJ2705" s="113"/>
      <c r="JVK2705" s="113"/>
      <c r="JVL2705" s="113"/>
      <c r="JVM2705" s="113"/>
      <c r="JVN2705" s="113"/>
      <c r="JVO2705" s="113"/>
      <c r="JVP2705" s="113"/>
      <c r="JVQ2705" s="113"/>
      <c r="JVR2705" s="113"/>
      <c r="JVS2705" s="113"/>
      <c r="JVT2705" s="113"/>
      <c r="JVU2705" s="113"/>
      <c r="JVV2705" s="113"/>
      <c r="JVW2705" s="113"/>
      <c r="JVX2705" s="113"/>
      <c r="JVY2705" s="113"/>
      <c r="JVZ2705" s="113"/>
      <c r="JWA2705" s="113"/>
      <c r="JWB2705" s="113"/>
      <c r="JWC2705" s="113"/>
      <c r="JWD2705" s="113"/>
      <c r="JWE2705" s="113"/>
      <c r="JWF2705" s="113"/>
      <c r="JWG2705" s="113"/>
      <c r="JWH2705" s="113"/>
      <c r="JWI2705" s="113"/>
      <c r="JWJ2705" s="113"/>
      <c r="JWK2705" s="113"/>
      <c r="JWL2705" s="113"/>
      <c r="JWM2705" s="113"/>
      <c r="JWN2705" s="113"/>
      <c r="JWO2705" s="113"/>
      <c r="JWP2705" s="113"/>
      <c r="JWQ2705" s="113"/>
      <c r="JWR2705" s="113"/>
      <c r="JWS2705" s="113"/>
      <c r="JWT2705" s="113"/>
      <c r="JWU2705" s="113"/>
      <c r="JWV2705" s="113"/>
      <c r="JWW2705" s="113"/>
      <c r="JWX2705" s="113"/>
      <c r="JWY2705" s="113"/>
      <c r="JWZ2705" s="113"/>
      <c r="JXA2705" s="113"/>
      <c r="JXB2705" s="113"/>
      <c r="JXC2705" s="113"/>
      <c r="JXD2705" s="113"/>
      <c r="JXE2705" s="113"/>
      <c r="JXF2705" s="113"/>
      <c r="JXG2705" s="113"/>
      <c r="JXH2705" s="113"/>
      <c r="JXI2705" s="113"/>
      <c r="JXJ2705" s="113"/>
      <c r="JXK2705" s="113"/>
      <c r="JXL2705" s="113"/>
      <c r="JXM2705" s="113"/>
      <c r="JXN2705" s="113"/>
      <c r="JXO2705" s="113"/>
      <c r="JXP2705" s="113"/>
      <c r="JXQ2705" s="113"/>
      <c r="JXR2705" s="113"/>
      <c r="JXS2705" s="113"/>
      <c r="JXT2705" s="113"/>
      <c r="JXU2705" s="113"/>
      <c r="JXV2705" s="113"/>
      <c r="JXW2705" s="113"/>
      <c r="JXX2705" s="113"/>
      <c r="JXY2705" s="113"/>
      <c r="JXZ2705" s="113"/>
      <c r="JYA2705" s="113"/>
      <c r="JYB2705" s="113"/>
      <c r="JYC2705" s="113"/>
      <c r="JYD2705" s="113"/>
      <c r="JYE2705" s="113"/>
      <c r="JYF2705" s="113"/>
      <c r="JYG2705" s="113"/>
      <c r="JYH2705" s="113"/>
      <c r="JYI2705" s="113"/>
      <c r="JYJ2705" s="113"/>
      <c r="JYK2705" s="113"/>
      <c r="JYL2705" s="113"/>
      <c r="JYM2705" s="113"/>
      <c r="JYN2705" s="113"/>
      <c r="JYO2705" s="113"/>
      <c r="JYP2705" s="113"/>
      <c r="JYQ2705" s="113"/>
      <c r="JYR2705" s="113"/>
      <c r="JYS2705" s="113"/>
      <c r="JYT2705" s="113"/>
      <c r="JYU2705" s="113"/>
      <c r="JYV2705" s="113"/>
      <c r="JYW2705" s="113"/>
      <c r="JYX2705" s="113"/>
      <c r="JYY2705" s="113"/>
      <c r="JYZ2705" s="113"/>
      <c r="JZA2705" s="113"/>
      <c r="JZB2705" s="113"/>
      <c r="JZC2705" s="113"/>
      <c r="JZD2705" s="113"/>
      <c r="JZE2705" s="113"/>
      <c r="JZF2705" s="113"/>
      <c r="JZG2705" s="113"/>
      <c r="JZH2705" s="113"/>
      <c r="JZI2705" s="113"/>
      <c r="JZJ2705" s="113"/>
      <c r="JZK2705" s="113"/>
      <c r="JZL2705" s="113"/>
      <c r="JZM2705" s="113"/>
      <c r="JZN2705" s="113"/>
      <c r="JZO2705" s="113"/>
      <c r="JZP2705" s="113"/>
      <c r="JZQ2705" s="113"/>
      <c r="JZR2705" s="113"/>
      <c r="JZS2705" s="113"/>
      <c r="JZT2705" s="113"/>
      <c r="JZU2705" s="113"/>
      <c r="JZV2705" s="113"/>
      <c r="JZW2705" s="113"/>
      <c r="JZX2705" s="113"/>
      <c r="JZY2705" s="113"/>
      <c r="JZZ2705" s="113"/>
      <c r="KAA2705" s="113"/>
      <c r="KAB2705" s="113"/>
      <c r="KAC2705" s="113"/>
      <c r="KAD2705" s="113"/>
      <c r="KAE2705" s="113"/>
      <c r="KAF2705" s="113"/>
      <c r="KAG2705" s="113"/>
      <c r="KAH2705" s="113"/>
      <c r="KAI2705" s="113"/>
      <c r="KAJ2705" s="113"/>
      <c r="KAK2705" s="113"/>
      <c r="KAL2705" s="113"/>
      <c r="KAM2705" s="113"/>
      <c r="KAN2705" s="113"/>
      <c r="KAO2705" s="113"/>
      <c r="KAP2705" s="113"/>
      <c r="KAQ2705" s="113"/>
      <c r="KAR2705" s="113"/>
      <c r="KAS2705" s="113"/>
      <c r="KAT2705" s="113"/>
      <c r="KAU2705" s="113"/>
      <c r="KAV2705" s="113"/>
      <c r="KAW2705" s="113"/>
      <c r="KAX2705" s="113"/>
      <c r="KAY2705" s="113"/>
      <c r="KAZ2705" s="113"/>
      <c r="KBA2705" s="113"/>
      <c r="KBB2705" s="113"/>
      <c r="KBC2705" s="113"/>
      <c r="KBD2705" s="113"/>
      <c r="KBE2705" s="113"/>
      <c r="KBF2705" s="113"/>
      <c r="KBG2705" s="113"/>
      <c r="KBH2705" s="113"/>
      <c r="KBI2705" s="113"/>
      <c r="KBJ2705" s="113"/>
      <c r="KBK2705" s="113"/>
      <c r="KBL2705" s="113"/>
      <c r="KBM2705" s="113"/>
      <c r="KBN2705" s="113"/>
      <c r="KBO2705" s="113"/>
      <c r="KBP2705" s="113"/>
      <c r="KBQ2705" s="113"/>
      <c r="KBR2705" s="113"/>
      <c r="KBS2705" s="113"/>
      <c r="KBT2705" s="113"/>
      <c r="KBU2705" s="113"/>
      <c r="KBV2705" s="113"/>
      <c r="KBW2705" s="113"/>
      <c r="KBX2705" s="113"/>
      <c r="KBY2705" s="113"/>
      <c r="KBZ2705" s="113"/>
      <c r="KCA2705" s="113"/>
      <c r="KCB2705" s="113"/>
      <c r="KCC2705" s="113"/>
      <c r="KCD2705" s="113"/>
      <c r="KCE2705" s="113"/>
      <c r="KCF2705" s="113"/>
      <c r="KCG2705" s="113"/>
      <c r="KCH2705" s="113"/>
      <c r="KCI2705" s="113"/>
      <c r="KCJ2705" s="113"/>
      <c r="KCK2705" s="113"/>
      <c r="KCL2705" s="113"/>
      <c r="KCM2705" s="113"/>
      <c r="KCN2705" s="113"/>
      <c r="KCO2705" s="113"/>
      <c r="KCP2705" s="113"/>
      <c r="KCQ2705" s="113"/>
      <c r="KCR2705" s="113"/>
      <c r="KCS2705" s="113"/>
      <c r="KCT2705" s="113"/>
      <c r="KCU2705" s="113"/>
      <c r="KCV2705" s="113"/>
      <c r="KCW2705" s="113"/>
      <c r="KCX2705" s="113"/>
      <c r="KCY2705" s="113"/>
      <c r="KCZ2705" s="113"/>
      <c r="KDA2705" s="113"/>
      <c r="KDB2705" s="113"/>
      <c r="KDC2705" s="113"/>
      <c r="KDD2705" s="113"/>
      <c r="KDE2705" s="113"/>
      <c r="KDF2705" s="113"/>
      <c r="KDG2705" s="113"/>
      <c r="KDH2705" s="113"/>
      <c r="KDI2705" s="113"/>
      <c r="KDJ2705" s="113"/>
      <c r="KDK2705" s="113"/>
      <c r="KDL2705" s="113"/>
      <c r="KDM2705" s="113"/>
      <c r="KDN2705" s="113"/>
      <c r="KDO2705" s="113"/>
      <c r="KDP2705" s="113"/>
      <c r="KDQ2705" s="113"/>
      <c r="KDR2705" s="113"/>
      <c r="KDS2705" s="113"/>
      <c r="KDT2705" s="113"/>
      <c r="KDU2705" s="113"/>
      <c r="KDV2705" s="113"/>
      <c r="KDW2705" s="113"/>
      <c r="KDX2705" s="113"/>
      <c r="KDY2705" s="113"/>
      <c r="KDZ2705" s="113"/>
      <c r="KEA2705" s="113"/>
      <c r="KEB2705" s="113"/>
      <c r="KEC2705" s="113"/>
      <c r="KED2705" s="113"/>
      <c r="KEE2705" s="113"/>
      <c r="KEF2705" s="113"/>
      <c r="KEG2705" s="113"/>
      <c r="KEH2705" s="113"/>
      <c r="KEI2705" s="113"/>
      <c r="KEJ2705" s="113"/>
      <c r="KEK2705" s="113"/>
      <c r="KEL2705" s="113"/>
      <c r="KEM2705" s="113"/>
      <c r="KEN2705" s="113"/>
      <c r="KEO2705" s="113"/>
      <c r="KEP2705" s="113"/>
      <c r="KEQ2705" s="113"/>
      <c r="KER2705" s="113"/>
      <c r="KES2705" s="113"/>
      <c r="KET2705" s="113"/>
      <c r="KEU2705" s="113"/>
      <c r="KEV2705" s="113"/>
      <c r="KEW2705" s="113"/>
      <c r="KEX2705" s="113"/>
      <c r="KEY2705" s="113"/>
      <c r="KEZ2705" s="113"/>
      <c r="KFA2705" s="113"/>
      <c r="KFB2705" s="113"/>
      <c r="KFC2705" s="113"/>
      <c r="KFD2705" s="113"/>
      <c r="KFE2705" s="113"/>
      <c r="KFF2705" s="113"/>
      <c r="KFG2705" s="113"/>
      <c r="KFH2705" s="113"/>
      <c r="KFI2705" s="113"/>
      <c r="KFJ2705" s="113"/>
      <c r="KFK2705" s="113"/>
      <c r="KFL2705" s="113"/>
      <c r="KFM2705" s="113"/>
      <c r="KFN2705" s="113"/>
      <c r="KFO2705" s="113"/>
      <c r="KFP2705" s="113"/>
      <c r="KFQ2705" s="113"/>
      <c r="KFR2705" s="113"/>
      <c r="KFS2705" s="113"/>
      <c r="KFT2705" s="113"/>
      <c r="KFU2705" s="113"/>
      <c r="KFV2705" s="113"/>
      <c r="KFW2705" s="113"/>
      <c r="KFX2705" s="113"/>
      <c r="KFY2705" s="113"/>
      <c r="KFZ2705" s="113"/>
      <c r="KGA2705" s="113"/>
      <c r="KGB2705" s="113"/>
      <c r="KGC2705" s="113"/>
      <c r="KGD2705" s="113"/>
      <c r="KGE2705" s="113"/>
      <c r="KGF2705" s="113"/>
      <c r="KGG2705" s="113"/>
      <c r="KGH2705" s="113"/>
      <c r="KGI2705" s="113"/>
      <c r="KGJ2705" s="113"/>
      <c r="KGK2705" s="113"/>
      <c r="KGL2705" s="113"/>
      <c r="KGM2705" s="113"/>
      <c r="KGN2705" s="113"/>
      <c r="KGO2705" s="113"/>
      <c r="KGP2705" s="113"/>
      <c r="KGQ2705" s="113"/>
      <c r="KGR2705" s="113"/>
      <c r="KGS2705" s="113"/>
      <c r="KGT2705" s="113"/>
      <c r="KGU2705" s="113"/>
      <c r="KGV2705" s="113"/>
      <c r="KGW2705" s="113"/>
      <c r="KGX2705" s="113"/>
      <c r="KGY2705" s="113"/>
      <c r="KGZ2705" s="113"/>
      <c r="KHA2705" s="113"/>
      <c r="KHB2705" s="113"/>
      <c r="KHC2705" s="113"/>
      <c r="KHD2705" s="113"/>
      <c r="KHE2705" s="113"/>
      <c r="KHF2705" s="113"/>
      <c r="KHG2705" s="113"/>
      <c r="KHH2705" s="113"/>
      <c r="KHI2705" s="113"/>
      <c r="KHJ2705" s="113"/>
      <c r="KHK2705" s="113"/>
      <c r="KHL2705" s="113"/>
      <c r="KHM2705" s="113"/>
      <c r="KHN2705" s="113"/>
      <c r="KHO2705" s="113"/>
      <c r="KHP2705" s="113"/>
      <c r="KHQ2705" s="113"/>
      <c r="KHR2705" s="113"/>
      <c r="KHS2705" s="113"/>
      <c r="KHT2705" s="113"/>
      <c r="KHU2705" s="113"/>
      <c r="KHV2705" s="113"/>
      <c r="KHW2705" s="113"/>
      <c r="KHX2705" s="113"/>
      <c r="KHY2705" s="113"/>
      <c r="KHZ2705" s="113"/>
      <c r="KIA2705" s="113"/>
      <c r="KIB2705" s="113"/>
      <c r="KIC2705" s="113"/>
      <c r="KID2705" s="113"/>
      <c r="KIE2705" s="113"/>
      <c r="KIF2705" s="113"/>
      <c r="KIG2705" s="113"/>
      <c r="KIH2705" s="113"/>
      <c r="KII2705" s="113"/>
      <c r="KIJ2705" s="113"/>
      <c r="KIK2705" s="113"/>
      <c r="KIL2705" s="113"/>
      <c r="KIM2705" s="113"/>
      <c r="KIN2705" s="113"/>
      <c r="KIO2705" s="113"/>
      <c r="KIP2705" s="113"/>
      <c r="KIQ2705" s="113"/>
      <c r="KIR2705" s="113"/>
      <c r="KIS2705" s="113"/>
      <c r="KIT2705" s="113"/>
      <c r="KIU2705" s="113"/>
      <c r="KIV2705" s="113"/>
      <c r="KIW2705" s="113"/>
      <c r="KIX2705" s="113"/>
      <c r="KIY2705" s="113"/>
      <c r="KIZ2705" s="113"/>
      <c r="KJA2705" s="113"/>
      <c r="KJB2705" s="113"/>
      <c r="KJC2705" s="113"/>
      <c r="KJD2705" s="113"/>
      <c r="KJE2705" s="113"/>
      <c r="KJF2705" s="113"/>
      <c r="KJG2705" s="113"/>
      <c r="KJH2705" s="113"/>
      <c r="KJI2705" s="113"/>
      <c r="KJJ2705" s="113"/>
      <c r="KJK2705" s="113"/>
      <c r="KJL2705" s="113"/>
      <c r="KJM2705" s="113"/>
      <c r="KJN2705" s="113"/>
      <c r="KJO2705" s="113"/>
      <c r="KJP2705" s="113"/>
      <c r="KJQ2705" s="113"/>
      <c r="KJR2705" s="113"/>
      <c r="KJS2705" s="113"/>
      <c r="KJT2705" s="113"/>
      <c r="KJU2705" s="113"/>
      <c r="KJV2705" s="113"/>
      <c r="KJW2705" s="113"/>
      <c r="KJX2705" s="113"/>
      <c r="KJY2705" s="113"/>
      <c r="KJZ2705" s="113"/>
      <c r="KKA2705" s="113"/>
      <c r="KKB2705" s="113"/>
      <c r="KKC2705" s="113"/>
      <c r="KKD2705" s="113"/>
      <c r="KKE2705" s="113"/>
      <c r="KKF2705" s="113"/>
      <c r="KKG2705" s="113"/>
      <c r="KKH2705" s="113"/>
      <c r="KKI2705" s="113"/>
      <c r="KKJ2705" s="113"/>
      <c r="KKK2705" s="113"/>
      <c r="KKL2705" s="113"/>
      <c r="KKM2705" s="113"/>
      <c r="KKN2705" s="113"/>
      <c r="KKO2705" s="113"/>
      <c r="KKP2705" s="113"/>
      <c r="KKQ2705" s="113"/>
      <c r="KKR2705" s="113"/>
      <c r="KKS2705" s="113"/>
      <c r="KKT2705" s="113"/>
      <c r="KKU2705" s="113"/>
      <c r="KKV2705" s="113"/>
      <c r="KKW2705" s="113"/>
      <c r="KKX2705" s="113"/>
      <c r="KKY2705" s="113"/>
      <c r="KKZ2705" s="113"/>
      <c r="KLA2705" s="113"/>
      <c r="KLB2705" s="113"/>
      <c r="KLC2705" s="113"/>
      <c r="KLD2705" s="113"/>
      <c r="KLE2705" s="113"/>
      <c r="KLF2705" s="113"/>
      <c r="KLG2705" s="113"/>
      <c r="KLH2705" s="113"/>
      <c r="KLI2705" s="113"/>
      <c r="KLJ2705" s="113"/>
      <c r="KLK2705" s="113"/>
      <c r="KLL2705" s="113"/>
      <c r="KLM2705" s="113"/>
      <c r="KLN2705" s="113"/>
      <c r="KLO2705" s="113"/>
      <c r="KLP2705" s="113"/>
      <c r="KLQ2705" s="113"/>
      <c r="KLR2705" s="113"/>
      <c r="KLS2705" s="113"/>
      <c r="KLT2705" s="113"/>
      <c r="KLU2705" s="113"/>
      <c r="KLV2705" s="113"/>
      <c r="KLW2705" s="113"/>
      <c r="KLX2705" s="113"/>
      <c r="KLY2705" s="113"/>
      <c r="KLZ2705" s="113"/>
      <c r="KMA2705" s="113"/>
      <c r="KMB2705" s="113"/>
      <c r="KMC2705" s="113"/>
      <c r="KMD2705" s="113"/>
      <c r="KME2705" s="113"/>
      <c r="KMF2705" s="113"/>
      <c r="KMG2705" s="113"/>
      <c r="KMH2705" s="113"/>
      <c r="KMI2705" s="113"/>
      <c r="KMJ2705" s="113"/>
      <c r="KMK2705" s="113"/>
      <c r="KML2705" s="113"/>
      <c r="KMM2705" s="113"/>
      <c r="KMN2705" s="113"/>
      <c r="KMO2705" s="113"/>
      <c r="KMP2705" s="113"/>
      <c r="KMQ2705" s="113"/>
      <c r="KMR2705" s="113"/>
      <c r="KMS2705" s="113"/>
      <c r="KMT2705" s="113"/>
      <c r="KMU2705" s="113"/>
      <c r="KMV2705" s="113"/>
      <c r="KMW2705" s="113"/>
      <c r="KMX2705" s="113"/>
      <c r="KMY2705" s="113"/>
      <c r="KMZ2705" s="113"/>
      <c r="KNA2705" s="113"/>
      <c r="KNB2705" s="113"/>
      <c r="KNC2705" s="113"/>
      <c r="KND2705" s="113"/>
      <c r="KNE2705" s="113"/>
      <c r="KNF2705" s="113"/>
      <c r="KNG2705" s="113"/>
      <c r="KNH2705" s="113"/>
      <c r="KNI2705" s="113"/>
      <c r="KNJ2705" s="113"/>
      <c r="KNK2705" s="113"/>
      <c r="KNL2705" s="113"/>
      <c r="KNM2705" s="113"/>
      <c r="KNN2705" s="113"/>
      <c r="KNO2705" s="113"/>
      <c r="KNP2705" s="113"/>
      <c r="KNQ2705" s="113"/>
      <c r="KNR2705" s="113"/>
      <c r="KNS2705" s="113"/>
      <c r="KNT2705" s="113"/>
      <c r="KNU2705" s="113"/>
      <c r="KNV2705" s="113"/>
      <c r="KNW2705" s="113"/>
      <c r="KNX2705" s="113"/>
      <c r="KNY2705" s="113"/>
      <c r="KNZ2705" s="113"/>
      <c r="KOA2705" s="113"/>
      <c r="KOB2705" s="113"/>
      <c r="KOC2705" s="113"/>
      <c r="KOD2705" s="113"/>
      <c r="KOE2705" s="113"/>
      <c r="KOF2705" s="113"/>
      <c r="KOG2705" s="113"/>
      <c r="KOH2705" s="113"/>
      <c r="KOI2705" s="113"/>
      <c r="KOJ2705" s="113"/>
      <c r="KOK2705" s="113"/>
      <c r="KOL2705" s="113"/>
      <c r="KOM2705" s="113"/>
      <c r="KON2705" s="113"/>
      <c r="KOO2705" s="113"/>
      <c r="KOP2705" s="113"/>
      <c r="KOQ2705" s="113"/>
      <c r="KOR2705" s="113"/>
      <c r="KOS2705" s="113"/>
      <c r="KOT2705" s="113"/>
      <c r="KOU2705" s="113"/>
      <c r="KOV2705" s="113"/>
      <c r="KOW2705" s="113"/>
      <c r="KOX2705" s="113"/>
      <c r="KOY2705" s="113"/>
      <c r="KOZ2705" s="113"/>
      <c r="KPA2705" s="113"/>
      <c r="KPB2705" s="113"/>
      <c r="KPC2705" s="113"/>
      <c r="KPD2705" s="113"/>
      <c r="KPE2705" s="113"/>
      <c r="KPF2705" s="113"/>
      <c r="KPG2705" s="113"/>
      <c r="KPH2705" s="113"/>
      <c r="KPI2705" s="113"/>
      <c r="KPJ2705" s="113"/>
      <c r="KPK2705" s="113"/>
      <c r="KPL2705" s="113"/>
      <c r="KPM2705" s="113"/>
      <c r="KPN2705" s="113"/>
      <c r="KPO2705" s="113"/>
      <c r="KPP2705" s="113"/>
      <c r="KPQ2705" s="113"/>
      <c r="KPR2705" s="113"/>
      <c r="KPS2705" s="113"/>
      <c r="KPT2705" s="113"/>
      <c r="KPU2705" s="113"/>
      <c r="KPV2705" s="113"/>
      <c r="KPW2705" s="113"/>
      <c r="KPX2705" s="113"/>
      <c r="KPY2705" s="113"/>
      <c r="KPZ2705" s="113"/>
      <c r="KQA2705" s="113"/>
      <c r="KQB2705" s="113"/>
      <c r="KQC2705" s="113"/>
      <c r="KQD2705" s="113"/>
      <c r="KQE2705" s="113"/>
      <c r="KQF2705" s="113"/>
      <c r="KQG2705" s="113"/>
      <c r="KQH2705" s="113"/>
      <c r="KQI2705" s="113"/>
      <c r="KQJ2705" s="113"/>
      <c r="KQK2705" s="113"/>
      <c r="KQL2705" s="113"/>
      <c r="KQM2705" s="113"/>
      <c r="KQN2705" s="113"/>
      <c r="KQO2705" s="113"/>
      <c r="KQP2705" s="113"/>
      <c r="KQQ2705" s="113"/>
      <c r="KQR2705" s="113"/>
      <c r="KQS2705" s="113"/>
      <c r="KQT2705" s="113"/>
      <c r="KQU2705" s="113"/>
      <c r="KQV2705" s="113"/>
      <c r="KQW2705" s="113"/>
      <c r="KQX2705" s="113"/>
      <c r="KQY2705" s="113"/>
      <c r="KQZ2705" s="113"/>
      <c r="KRA2705" s="113"/>
      <c r="KRB2705" s="113"/>
      <c r="KRC2705" s="113"/>
      <c r="KRD2705" s="113"/>
      <c r="KRE2705" s="113"/>
      <c r="KRF2705" s="113"/>
      <c r="KRG2705" s="113"/>
      <c r="KRH2705" s="113"/>
      <c r="KRI2705" s="113"/>
      <c r="KRJ2705" s="113"/>
      <c r="KRK2705" s="113"/>
      <c r="KRL2705" s="113"/>
      <c r="KRM2705" s="113"/>
      <c r="KRN2705" s="113"/>
      <c r="KRO2705" s="113"/>
      <c r="KRP2705" s="113"/>
      <c r="KRQ2705" s="113"/>
      <c r="KRR2705" s="113"/>
      <c r="KRS2705" s="113"/>
      <c r="KRT2705" s="113"/>
      <c r="KRU2705" s="113"/>
      <c r="KRV2705" s="113"/>
      <c r="KRW2705" s="113"/>
      <c r="KRX2705" s="113"/>
      <c r="KRY2705" s="113"/>
      <c r="KRZ2705" s="113"/>
      <c r="KSA2705" s="113"/>
      <c r="KSB2705" s="113"/>
      <c r="KSC2705" s="113"/>
      <c r="KSD2705" s="113"/>
      <c r="KSE2705" s="113"/>
      <c r="KSF2705" s="113"/>
      <c r="KSG2705" s="113"/>
      <c r="KSH2705" s="113"/>
      <c r="KSI2705" s="113"/>
      <c r="KSJ2705" s="113"/>
      <c r="KSK2705" s="113"/>
      <c r="KSL2705" s="113"/>
      <c r="KSM2705" s="113"/>
      <c r="KSN2705" s="113"/>
      <c r="KSO2705" s="113"/>
      <c r="KSP2705" s="113"/>
      <c r="KSQ2705" s="113"/>
      <c r="KSR2705" s="113"/>
      <c r="KSS2705" s="113"/>
      <c r="KST2705" s="113"/>
      <c r="KSU2705" s="113"/>
      <c r="KSV2705" s="113"/>
      <c r="KSW2705" s="113"/>
      <c r="KSX2705" s="113"/>
      <c r="KSY2705" s="113"/>
      <c r="KSZ2705" s="113"/>
      <c r="KTA2705" s="113"/>
      <c r="KTB2705" s="113"/>
      <c r="KTC2705" s="113"/>
      <c r="KTD2705" s="113"/>
      <c r="KTE2705" s="113"/>
      <c r="KTF2705" s="113"/>
      <c r="KTG2705" s="113"/>
      <c r="KTH2705" s="113"/>
      <c r="KTI2705" s="113"/>
      <c r="KTJ2705" s="113"/>
      <c r="KTK2705" s="113"/>
      <c r="KTL2705" s="113"/>
      <c r="KTM2705" s="113"/>
      <c r="KTN2705" s="113"/>
      <c r="KTO2705" s="113"/>
      <c r="KTP2705" s="113"/>
      <c r="KTQ2705" s="113"/>
      <c r="KTR2705" s="113"/>
      <c r="KTS2705" s="113"/>
      <c r="KTT2705" s="113"/>
      <c r="KTU2705" s="113"/>
      <c r="KTV2705" s="113"/>
      <c r="KTW2705" s="113"/>
      <c r="KTX2705" s="113"/>
      <c r="KTY2705" s="113"/>
      <c r="KTZ2705" s="113"/>
      <c r="KUA2705" s="113"/>
      <c r="KUB2705" s="113"/>
      <c r="KUC2705" s="113"/>
      <c r="KUD2705" s="113"/>
      <c r="KUE2705" s="113"/>
      <c r="KUF2705" s="113"/>
      <c r="KUG2705" s="113"/>
      <c r="KUH2705" s="113"/>
      <c r="KUI2705" s="113"/>
      <c r="KUJ2705" s="113"/>
      <c r="KUK2705" s="113"/>
      <c r="KUL2705" s="113"/>
      <c r="KUM2705" s="113"/>
      <c r="KUN2705" s="113"/>
      <c r="KUO2705" s="113"/>
      <c r="KUP2705" s="113"/>
      <c r="KUQ2705" s="113"/>
      <c r="KUR2705" s="113"/>
      <c r="KUS2705" s="113"/>
      <c r="KUT2705" s="113"/>
      <c r="KUU2705" s="113"/>
      <c r="KUV2705" s="113"/>
      <c r="KUW2705" s="113"/>
      <c r="KUX2705" s="113"/>
      <c r="KUY2705" s="113"/>
      <c r="KUZ2705" s="113"/>
      <c r="KVA2705" s="113"/>
      <c r="KVB2705" s="113"/>
      <c r="KVC2705" s="113"/>
      <c r="KVD2705" s="113"/>
      <c r="KVE2705" s="113"/>
      <c r="KVF2705" s="113"/>
      <c r="KVG2705" s="113"/>
      <c r="KVH2705" s="113"/>
      <c r="KVI2705" s="113"/>
      <c r="KVJ2705" s="113"/>
      <c r="KVK2705" s="113"/>
      <c r="KVL2705" s="113"/>
      <c r="KVM2705" s="113"/>
      <c r="KVN2705" s="113"/>
      <c r="KVO2705" s="113"/>
      <c r="KVP2705" s="113"/>
      <c r="KVQ2705" s="113"/>
      <c r="KVR2705" s="113"/>
      <c r="KVS2705" s="113"/>
      <c r="KVT2705" s="113"/>
      <c r="KVU2705" s="113"/>
      <c r="KVV2705" s="113"/>
      <c r="KVW2705" s="113"/>
      <c r="KVX2705" s="113"/>
      <c r="KVY2705" s="113"/>
      <c r="KVZ2705" s="113"/>
      <c r="KWA2705" s="113"/>
      <c r="KWB2705" s="113"/>
      <c r="KWC2705" s="113"/>
      <c r="KWD2705" s="113"/>
      <c r="KWE2705" s="113"/>
      <c r="KWF2705" s="113"/>
      <c r="KWG2705" s="113"/>
      <c r="KWH2705" s="113"/>
      <c r="KWI2705" s="113"/>
      <c r="KWJ2705" s="113"/>
      <c r="KWK2705" s="113"/>
      <c r="KWL2705" s="113"/>
      <c r="KWM2705" s="113"/>
      <c r="KWN2705" s="113"/>
      <c r="KWO2705" s="113"/>
      <c r="KWP2705" s="113"/>
      <c r="KWQ2705" s="113"/>
      <c r="KWR2705" s="113"/>
      <c r="KWS2705" s="113"/>
      <c r="KWT2705" s="113"/>
      <c r="KWU2705" s="113"/>
      <c r="KWV2705" s="113"/>
      <c r="KWW2705" s="113"/>
      <c r="KWX2705" s="113"/>
      <c r="KWY2705" s="113"/>
      <c r="KWZ2705" s="113"/>
      <c r="KXA2705" s="113"/>
      <c r="KXB2705" s="113"/>
      <c r="KXC2705" s="113"/>
      <c r="KXD2705" s="113"/>
      <c r="KXE2705" s="113"/>
      <c r="KXF2705" s="113"/>
      <c r="KXG2705" s="113"/>
      <c r="KXH2705" s="113"/>
      <c r="KXI2705" s="113"/>
      <c r="KXJ2705" s="113"/>
      <c r="KXK2705" s="113"/>
      <c r="KXL2705" s="113"/>
      <c r="KXM2705" s="113"/>
      <c r="KXN2705" s="113"/>
      <c r="KXO2705" s="113"/>
      <c r="KXP2705" s="113"/>
      <c r="KXQ2705" s="113"/>
      <c r="KXR2705" s="113"/>
      <c r="KXS2705" s="113"/>
      <c r="KXT2705" s="113"/>
      <c r="KXU2705" s="113"/>
      <c r="KXV2705" s="113"/>
      <c r="KXW2705" s="113"/>
      <c r="KXX2705" s="113"/>
      <c r="KXY2705" s="113"/>
      <c r="KXZ2705" s="113"/>
      <c r="KYA2705" s="113"/>
      <c r="KYB2705" s="113"/>
      <c r="KYC2705" s="113"/>
      <c r="KYD2705" s="113"/>
      <c r="KYE2705" s="113"/>
      <c r="KYF2705" s="113"/>
      <c r="KYG2705" s="113"/>
      <c r="KYH2705" s="113"/>
      <c r="KYI2705" s="113"/>
      <c r="KYJ2705" s="113"/>
      <c r="KYK2705" s="113"/>
      <c r="KYL2705" s="113"/>
      <c r="KYM2705" s="113"/>
      <c r="KYN2705" s="113"/>
      <c r="KYO2705" s="113"/>
      <c r="KYP2705" s="113"/>
      <c r="KYQ2705" s="113"/>
      <c r="KYR2705" s="113"/>
      <c r="KYS2705" s="113"/>
      <c r="KYT2705" s="113"/>
      <c r="KYU2705" s="113"/>
      <c r="KYV2705" s="113"/>
      <c r="KYW2705" s="113"/>
      <c r="KYX2705" s="113"/>
      <c r="KYY2705" s="113"/>
      <c r="KYZ2705" s="113"/>
      <c r="KZA2705" s="113"/>
      <c r="KZB2705" s="113"/>
      <c r="KZC2705" s="113"/>
      <c r="KZD2705" s="113"/>
      <c r="KZE2705" s="113"/>
      <c r="KZF2705" s="113"/>
      <c r="KZG2705" s="113"/>
      <c r="KZH2705" s="113"/>
      <c r="KZI2705" s="113"/>
      <c r="KZJ2705" s="113"/>
      <c r="KZK2705" s="113"/>
      <c r="KZL2705" s="113"/>
      <c r="KZM2705" s="113"/>
      <c r="KZN2705" s="113"/>
      <c r="KZO2705" s="113"/>
      <c r="KZP2705" s="113"/>
      <c r="KZQ2705" s="113"/>
      <c r="KZR2705" s="113"/>
      <c r="KZS2705" s="113"/>
      <c r="KZT2705" s="113"/>
      <c r="KZU2705" s="113"/>
      <c r="KZV2705" s="113"/>
      <c r="KZW2705" s="113"/>
      <c r="KZX2705" s="113"/>
      <c r="KZY2705" s="113"/>
      <c r="KZZ2705" s="113"/>
      <c r="LAA2705" s="113"/>
      <c r="LAB2705" s="113"/>
      <c r="LAC2705" s="113"/>
      <c r="LAD2705" s="113"/>
      <c r="LAE2705" s="113"/>
      <c r="LAF2705" s="113"/>
      <c r="LAG2705" s="113"/>
      <c r="LAH2705" s="113"/>
      <c r="LAI2705" s="113"/>
      <c r="LAJ2705" s="113"/>
      <c r="LAK2705" s="113"/>
      <c r="LAL2705" s="113"/>
      <c r="LAM2705" s="113"/>
      <c r="LAN2705" s="113"/>
      <c r="LAO2705" s="113"/>
      <c r="LAP2705" s="113"/>
      <c r="LAQ2705" s="113"/>
      <c r="LAR2705" s="113"/>
      <c r="LAS2705" s="113"/>
      <c r="LAT2705" s="113"/>
      <c r="LAU2705" s="113"/>
      <c r="LAV2705" s="113"/>
      <c r="LAW2705" s="113"/>
      <c r="LAX2705" s="113"/>
      <c r="LAY2705" s="113"/>
      <c r="LAZ2705" s="113"/>
      <c r="LBA2705" s="113"/>
      <c r="LBB2705" s="113"/>
      <c r="LBC2705" s="113"/>
      <c r="LBD2705" s="113"/>
      <c r="LBE2705" s="113"/>
      <c r="LBF2705" s="113"/>
      <c r="LBG2705" s="113"/>
      <c r="LBH2705" s="113"/>
      <c r="LBI2705" s="113"/>
      <c r="LBJ2705" s="113"/>
      <c r="LBK2705" s="113"/>
      <c r="LBL2705" s="113"/>
      <c r="LBM2705" s="113"/>
      <c r="LBN2705" s="113"/>
      <c r="LBO2705" s="113"/>
      <c r="LBP2705" s="113"/>
      <c r="LBQ2705" s="113"/>
      <c r="LBR2705" s="113"/>
      <c r="LBS2705" s="113"/>
      <c r="LBT2705" s="113"/>
      <c r="LBU2705" s="113"/>
      <c r="LBV2705" s="113"/>
      <c r="LBW2705" s="113"/>
      <c r="LBX2705" s="113"/>
      <c r="LBY2705" s="113"/>
      <c r="LBZ2705" s="113"/>
      <c r="LCA2705" s="113"/>
      <c r="LCB2705" s="113"/>
      <c r="LCC2705" s="113"/>
      <c r="LCD2705" s="113"/>
      <c r="LCE2705" s="113"/>
      <c r="LCF2705" s="113"/>
      <c r="LCG2705" s="113"/>
      <c r="LCH2705" s="113"/>
      <c r="LCI2705" s="113"/>
      <c r="LCJ2705" s="113"/>
      <c r="LCK2705" s="113"/>
      <c r="LCL2705" s="113"/>
      <c r="LCM2705" s="113"/>
      <c r="LCN2705" s="113"/>
      <c r="LCO2705" s="113"/>
      <c r="LCP2705" s="113"/>
      <c r="LCQ2705" s="113"/>
      <c r="LCR2705" s="113"/>
      <c r="LCS2705" s="113"/>
      <c r="LCT2705" s="113"/>
      <c r="LCU2705" s="113"/>
      <c r="LCV2705" s="113"/>
      <c r="LCW2705" s="113"/>
      <c r="LCX2705" s="113"/>
      <c r="LCY2705" s="113"/>
      <c r="LCZ2705" s="113"/>
      <c r="LDA2705" s="113"/>
      <c r="LDB2705" s="113"/>
      <c r="LDC2705" s="113"/>
      <c r="LDD2705" s="113"/>
      <c r="LDE2705" s="113"/>
      <c r="LDF2705" s="113"/>
      <c r="LDG2705" s="113"/>
      <c r="LDH2705" s="113"/>
      <c r="LDI2705" s="113"/>
      <c r="LDJ2705" s="113"/>
      <c r="LDK2705" s="113"/>
      <c r="LDL2705" s="113"/>
      <c r="LDM2705" s="113"/>
      <c r="LDN2705" s="113"/>
      <c r="LDO2705" s="113"/>
      <c r="LDP2705" s="113"/>
      <c r="LDQ2705" s="113"/>
      <c r="LDR2705" s="113"/>
      <c r="LDS2705" s="113"/>
      <c r="LDT2705" s="113"/>
      <c r="LDU2705" s="113"/>
      <c r="LDV2705" s="113"/>
      <c r="LDW2705" s="113"/>
      <c r="LDX2705" s="113"/>
      <c r="LDY2705" s="113"/>
      <c r="LDZ2705" s="113"/>
      <c r="LEA2705" s="113"/>
      <c r="LEB2705" s="113"/>
      <c r="LEC2705" s="113"/>
      <c r="LED2705" s="113"/>
      <c r="LEE2705" s="113"/>
      <c r="LEF2705" s="113"/>
      <c r="LEG2705" s="113"/>
      <c r="LEH2705" s="113"/>
      <c r="LEI2705" s="113"/>
      <c r="LEJ2705" s="113"/>
      <c r="LEK2705" s="113"/>
      <c r="LEL2705" s="113"/>
      <c r="LEM2705" s="113"/>
      <c r="LEN2705" s="113"/>
      <c r="LEO2705" s="113"/>
      <c r="LEP2705" s="113"/>
      <c r="LEQ2705" s="113"/>
      <c r="LER2705" s="113"/>
      <c r="LES2705" s="113"/>
      <c r="LET2705" s="113"/>
      <c r="LEU2705" s="113"/>
      <c r="LEV2705" s="113"/>
      <c r="LEW2705" s="113"/>
      <c r="LEX2705" s="113"/>
      <c r="LEY2705" s="113"/>
      <c r="LEZ2705" s="113"/>
      <c r="LFA2705" s="113"/>
      <c r="LFB2705" s="113"/>
      <c r="LFC2705" s="113"/>
      <c r="LFD2705" s="113"/>
      <c r="LFE2705" s="113"/>
      <c r="LFF2705" s="113"/>
      <c r="LFG2705" s="113"/>
      <c r="LFH2705" s="113"/>
      <c r="LFI2705" s="113"/>
      <c r="LFJ2705" s="113"/>
      <c r="LFK2705" s="113"/>
      <c r="LFL2705" s="113"/>
      <c r="LFM2705" s="113"/>
      <c r="LFN2705" s="113"/>
      <c r="LFO2705" s="113"/>
      <c r="LFP2705" s="113"/>
      <c r="LFQ2705" s="113"/>
      <c r="LFR2705" s="113"/>
      <c r="LFS2705" s="113"/>
      <c r="LFT2705" s="113"/>
      <c r="LFU2705" s="113"/>
      <c r="LFV2705" s="113"/>
      <c r="LFW2705" s="113"/>
      <c r="LFX2705" s="113"/>
      <c r="LFY2705" s="113"/>
      <c r="LFZ2705" s="113"/>
      <c r="LGA2705" s="113"/>
      <c r="LGB2705" s="113"/>
      <c r="LGC2705" s="113"/>
      <c r="LGD2705" s="113"/>
      <c r="LGE2705" s="113"/>
      <c r="LGF2705" s="113"/>
      <c r="LGG2705" s="113"/>
      <c r="LGH2705" s="113"/>
      <c r="LGI2705" s="113"/>
      <c r="LGJ2705" s="113"/>
      <c r="LGK2705" s="113"/>
      <c r="LGL2705" s="113"/>
      <c r="LGM2705" s="113"/>
      <c r="LGN2705" s="113"/>
      <c r="LGO2705" s="113"/>
      <c r="LGP2705" s="113"/>
      <c r="LGQ2705" s="113"/>
      <c r="LGR2705" s="113"/>
      <c r="LGS2705" s="113"/>
      <c r="LGT2705" s="113"/>
      <c r="LGU2705" s="113"/>
      <c r="LGV2705" s="113"/>
      <c r="LGW2705" s="113"/>
      <c r="LGX2705" s="113"/>
      <c r="LGY2705" s="113"/>
      <c r="LGZ2705" s="113"/>
      <c r="LHA2705" s="113"/>
      <c r="LHB2705" s="113"/>
      <c r="LHC2705" s="113"/>
      <c r="LHD2705" s="113"/>
      <c r="LHE2705" s="113"/>
      <c r="LHF2705" s="113"/>
      <c r="LHG2705" s="113"/>
      <c r="LHH2705" s="113"/>
      <c r="LHI2705" s="113"/>
      <c r="LHJ2705" s="113"/>
      <c r="LHK2705" s="113"/>
      <c r="LHL2705" s="113"/>
      <c r="LHM2705" s="113"/>
      <c r="LHN2705" s="113"/>
      <c r="LHO2705" s="113"/>
      <c r="LHP2705" s="113"/>
      <c r="LHQ2705" s="113"/>
      <c r="LHR2705" s="113"/>
      <c r="LHS2705" s="113"/>
      <c r="LHT2705" s="113"/>
      <c r="LHU2705" s="113"/>
      <c r="LHV2705" s="113"/>
      <c r="LHW2705" s="113"/>
      <c r="LHX2705" s="113"/>
      <c r="LHY2705" s="113"/>
      <c r="LHZ2705" s="113"/>
      <c r="LIA2705" s="113"/>
      <c r="LIB2705" s="113"/>
      <c r="LIC2705" s="113"/>
      <c r="LID2705" s="113"/>
      <c r="LIE2705" s="113"/>
      <c r="LIF2705" s="113"/>
      <c r="LIG2705" s="113"/>
      <c r="LIH2705" s="113"/>
      <c r="LII2705" s="113"/>
      <c r="LIJ2705" s="113"/>
      <c r="LIK2705" s="113"/>
      <c r="LIL2705" s="113"/>
      <c r="LIM2705" s="113"/>
      <c r="LIN2705" s="113"/>
      <c r="LIO2705" s="113"/>
      <c r="LIP2705" s="113"/>
      <c r="LIQ2705" s="113"/>
      <c r="LIR2705" s="113"/>
      <c r="LIS2705" s="113"/>
      <c r="LIT2705" s="113"/>
      <c r="LIU2705" s="113"/>
      <c r="LIV2705" s="113"/>
      <c r="LIW2705" s="113"/>
      <c r="LIX2705" s="113"/>
      <c r="LIY2705" s="113"/>
      <c r="LIZ2705" s="113"/>
      <c r="LJA2705" s="113"/>
      <c r="LJB2705" s="113"/>
      <c r="LJC2705" s="113"/>
      <c r="LJD2705" s="113"/>
      <c r="LJE2705" s="113"/>
      <c r="LJF2705" s="113"/>
      <c r="LJG2705" s="113"/>
      <c r="LJH2705" s="113"/>
      <c r="LJI2705" s="113"/>
      <c r="LJJ2705" s="113"/>
      <c r="LJK2705" s="113"/>
      <c r="LJL2705" s="113"/>
      <c r="LJM2705" s="113"/>
      <c r="LJN2705" s="113"/>
      <c r="LJO2705" s="113"/>
      <c r="LJP2705" s="113"/>
      <c r="LJQ2705" s="113"/>
      <c r="LJR2705" s="113"/>
      <c r="LJS2705" s="113"/>
      <c r="LJT2705" s="113"/>
      <c r="LJU2705" s="113"/>
      <c r="LJV2705" s="113"/>
      <c r="LJW2705" s="113"/>
      <c r="LJX2705" s="113"/>
      <c r="LJY2705" s="113"/>
      <c r="LJZ2705" s="113"/>
      <c r="LKA2705" s="113"/>
      <c r="LKB2705" s="113"/>
      <c r="LKC2705" s="113"/>
      <c r="LKD2705" s="113"/>
      <c r="LKE2705" s="113"/>
      <c r="LKF2705" s="113"/>
      <c r="LKG2705" s="113"/>
      <c r="LKH2705" s="113"/>
      <c r="LKI2705" s="113"/>
      <c r="LKJ2705" s="113"/>
      <c r="LKK2705" s="113"/>
      <c r="LKL2705" s="113"/>
      <c r="LKM2705" s="113"/>
      <c r="LKN2705" s="113"/>
      <c r="LKO2705" s="113"/>
      <c r="LKP2705" s="113"/>
      <c r="LKQ2705" s="113"/>
      <c r="LKR2705" s="113"/>
      <c r="LKS2705" s="113"/>
      <c r="LKT2705" s="113"/>
      <c r="LKU2705" s="113"/>
      <c r="LKV2705" s="113"/>
      <c r="LKW2705" s="113"/>
      <c r="LKX2705" s="113"/>
      <c r="LKY2705" s="113"/>
      <c r="LKZ2705" s="113"/>
      <c r="LLA2705" s="113"/>
      <c r="LLB2705" s="113"/>
      <c r="LLC2705" s="113"/>
      <c r="LLD2705" s="113"/>
      <c r="LLE2705" s="113"/>
      <c r="LLF2705" s="113"/>
      <c r="LLG2705" s="113"/>
      <c r="LLH2705" s="113"/>
      <c r="LLI2705" s="113"/>
      <c r="LLJ2705" s="113"/>
      <c r="LLK2705" s="113"/>
      <c r="LLL2705" s="113"/>
      <c r="LLM2705" s="113"/>
      <c r="LLN2705" s="113"/>
      <c r="LLO2705" s="113"/>
      <c r="LLP2705" s="113"/>
      <c r="LLQ2705" s="113"/>
      <c r="LLR2705" s="113"/>
      <c r="LLS2705" s="113"/>
      <c r="LLT2705" s="113"/>
      <c r="LLU2705" s="113"/>
      <c r="LLV2705" s="113"/>
      <c r="LLW2705" s="113"/>
      <c r="LLX2705" s="113"/>
      <c r="LLY2705" s="113"/>
      <c r="LLZ2705" s="113"/>
      <c r="LMA2705" s="113"/>
      <c r="LMB2705" s="113"/>
      <c r="LMC2705" s="113"/>
      <c r="LMD2705" s="113"/>
      <c r="LME2705" s="113"/>
      <c r="LMF2705" s="113"/>
      <c r="LMG2705" s="113"/>
      <c r="LMH2705" s="113"/>
      <c r="LMI2705" s="113"/>
      <c r="LMJ2705" s="113"/>
      <c r="LMK2705" s="113"/>
      <c r="LML2705" s="113"/>
      <c r="LMM2705" s="113"/>
      <c r="LMN2705" s="113"/>
      <c r="LMO2705" s="113"/>
      <c r="LMP2705" s="113"/>
      <c r="LMQ2705" s="113"/>
      <c r="LMR2705" s="113"/>
      <c r="LMS2705" s="113"/>
      <c r="LMT2705" s="113"/>
      <c r="LMU2705" s="113"/>
      <c r="LMV2705" s="113"/>
      <c r="LMW2705" s="113"/>
      <c r="LMX2705" s="113"/>
      <c r="LMY2705" s="113"/>
      <c r="LMZ2705" s="113"/>
      <c r="LNA2705" s="113"/>
      <c r="LNB2705" s="113"/>
      <c r="LNC2705" s="113"/>
      <c r="LND2705" s="113"/>
      <c r="LNE2705" s="113"/>
      <c r="LNF2705" s="113"/>
      <c r="LNG2705" s="113"/>
      <c r="LNH2705" s="113"/>
      <c r="LNI2705" s="113"/>
      <c r="LNJ2705" s="113"/>
      <c r="LNK2705" s="113"/>
      <c r="LNL2705" s="113"/>
      <c r="LNM2705" s="113"/>
      <c r="LNN2705" s="113"/>
      <c r="LNO2705" s="113"/>
      <c r="LNP2705" s="113"/>
      <c r="LNQ2705" s="113"/>
      <c r="LNR2705" s="113"/>
      <c r="LNS2705" s="113"/>
      <c r="LNT2705" s="113"/>
      <c r="LNU2705" s="113"/>
      <c r="LNV2705" s="113"/>
      <c r="LNW2705" s="113"/>
      <c r="LNX2705" s="113"/>
      <c r="LNY2705" s="113"/>
      <c r="LNZ2705" s="113"/>
      <c r="LOA2705" s="113"/>
      <c r="LOB2705" s="113"/>
      <c r="LOC2705" s="113"/>
      <c r="LOD2705" s="113"/>
      <c r="LOE2705" s="113"/>
      <c r="LOF2705" s="113"/>
      <c r="LOG2705" s="113"/>
      <c r="LOH2705" s="113"/>
      <c r="LOI2705" s="113"/>
      <c r="LOJ2705" s="113"/>
      <c r="LOK2705" s="113"/>
      <c r="LOL2705" s="113"/>
      <c r="LOM2705" s="113"/>
      <c r="LON2705" s="113"/>
      <c r="LOO2705" s="113"/>
      <c r="LOP2705" s="113"/>
      <c r="LOQ2705" s="113"/>
      <c r="LOR2705" s="113"/>
      <c r="LOS2705" s="113"/>
      <c r="LOT2705" s="113"/>
      <c r="LOU2705" s="113"/>
      <c r="LOV2705" s="113"/>
      <c r="LOW2705" s="113"/>
      <c r="LOX2705" s="113"/>
      <c r="LOY2705" s="113"/>
      <c r="LOZ2705" s="113"/>
      <c r="LPA2705" s="113"/>
      <c r="LPB2705" s="113"/>
      <c r="LPC2705" s="113"/>
      <c r="LPD2705" s="113"/>
      <c r="LPE2705" s="113"/>
      <c r="LPF2705" s="113"/>
      <c r="LPG2705" s="113"/>
      <c r="LPH2705" s="113"/>
      <c r="LPI2705" s="113"/>
      <c r="LPJ2705" s="113"/>
      <c r="LPK2705" s="113"/>
      <c r="LPL2705" s="113"/>
      <c r="LPM2705" s="113"/>
      <c r="LPN2705" s="113"/>
      <c r="LPO2705" s="113"/>
      <c r="LPP2705" s="113"/>
      <c r="LPQ2705" s="113"/>
      <c r="LPR2705" s="113"/>
      <c r="LPS2705" s="113"/>
      <c r="LPT2705" s="113"/>
      <c r="LPU2705" s="113"/>
      <c r="LPV2705" s="113"/>
      <c r="LPW2705" s="113"/>
      <c r="LPX2705" s="113"/>
      <c r="LPY2705" s="113"/>
      <c r="LPZ2705" s="113"/>
      <c r="LQA2705" s="113"/>
      <c r="LQB2705" s="113"/>
      <c r="LQC2705" s="113"/>
      <c r="LQD2705" s="113"/>
      <c r="LQE2705" s="113"/>
      <c r="LQF2705" s="113"/>
      <c r="LQG2705" s="113"/>
      <c r="LQH2705" s="113"/>
      <c r="LQI2705" s="113"/>
      <c r="LQJ2705" s="113"/>
      <c r="LQK2705" s="113"/>
      <c r="LQL2705" s="113"/>
      <c r="LQM2705" s="113"/>
      <c r="LQN2705" s="113"/>
      <c r="LQO2705" s="113"/>
      <c r="LQP2705" s="113"/>
      <c r="LQQ2705" s="113"/>
      <c r="LQR2705" s="113"/>
      <c r="LQS2705" s="113"/>
      <c r="LQT2705" s="113"/>
      <c r="LQU2705" s="113"/>
      <c r="LQV2705" s="113"/>
      <c r="LQW2705" s="113"/>
      <c r="LQX2705" s="113"/>
      <c r="LQY2705" s="113"/>
      <c r="LQZ2705" s="113"/>
      <c r="LRA2705" s="113"/>
      <c r="LRB2705" s="113"/>
      <c r="LRC2705" s="113"/>
      <c r="LRD2705" s="113"/>
      <c r="LRE2705" s="113"/>
      <c r="LRF2705" s="113"/>
      <c r="LRG2705" s="113"/>
      <c r="LRH2705" s="113"/>
      <c r="LRI2705" s="113"/>
      <c r="LRJ2705" s="113"/>
      <c r="LRK2705" s="113"/>
      <c r="LRL2705" s="113"/>
      <c r="LRM2705" s="113"/>
      <c r="LRN2705" s="113"/>
      <c r="LRO2705" s="113"/>
      <c r="LRP2705" s="113"/>
      <c r="LRQ2705" s="113"/>
      <c r="LRR2705" s="113"/>
      <c r="LRS2705" s="113"/>
      <c r="LRT2705" s="113"/>
      <c r="LRU2705" s="113"/>
      <c r="LRV2705" s="113"/>
      <c r="LRW2705" s="113"/>
      <c r="LRX2705" s="113"/>
      <c r="LRY2705" s="113"/>
      <c r="LRZ2705" s="113"/>
      <c r="LSA2705" s="113"/>
      <c r="LSB2705" s="113"/>
      <c r="LSC2705" s="113"/>
      <c r="LSD2705" s="113"/>
      <c r="LSE2705" s="113"/>
      <c r="LSF2705" s="113"/>
      <c r="LSG2705" s="113"/>
      <c r="LSH2705" s="113"/>
      <c r="LSI2705" s="113"/>
      <c r="LSJ2705" s="113"/>
      <c r="LSK2705" s="113"/>
      <c r="LSL2705" s="113"/>
      <c r="LSM2705" s="113"/>
      <c r="LSN2705" s="113"/>
      <c r="LSO2705" s="113"/>
      <c r="LSP2705" s="113"/>
      <c r="LSQ2705" s="113"/>
      <c r="LSR2705" s="113"/>
      <c r="LSS2705" s="113"/>
      <c r="LST2705" s="113"/>
      <c r="LSU2705" s="113"/>
      <c r="LSV2705" s="113"/>
      <c r="LSW2705" s="113"/>
      <c r="LSX2705" s="113"/>
      <c r="LSY2705" s="113"/>
      <c r="LSZ2705" s="113"/>
      <c r="LTA2705" s="113"/>
      <c r="LTB2705" s="113"/>
      <c r="LTC2705" s="113"/>
      <c r="LTD2705" s="113"/>
      <c r="LTE2705" s="113"/>
      <c r="LTF2705" s="113"/>
      <c r="LTG2705" s="113"/>
      <c r="LTH2705" s="113"/>
      <c r="LTI2705" s="113"/>
      <c r="LTJ2705" s="113"/>
      <c r="LTK2705" s="113"/>
      <c r="LTL2705" s="113"/>
      <c r="LTM2705" s="113"/>
      <c r="LTN2705" s="113"/>
      <c r="LTO2705" s="113"/>
      <c r="LTP2705" s="113"/>
      <c r="LTQ2705" s="113"/>
      <c r="LTR2705" s="113"/>
      <c r="LTS2705" s="113"/>
      <c r="LTT2705" s="113"/>
      <c r="LTU2705" s="113"/>
      <c r="LTV2705" s="113"/>
      <c r="LTW2705" s="113"/>
      <c r="LTX2705" s="113"/>
      <c r="LTY2705" s="113"/>
      <c r="LTZ2705" s="113"/>
      <c r="LUA2705" s="113"/>
      <c r="LUB2705" s="113"/>
      <c r="LUC2705" s="113"/>
      <c r="LUD2705" s="113"/>
      <c r="LUE2705" s="113"/>
      <c r="LUF2705" s="113"/>
      <c r="LUG2705" s="113"/>
      <c r="LUH2705" s="113"/>
      <c r="LUI2705" s="113"/>
      <c r="LUJ2705" s="113"/>
      <c r="LUK2705" s="113"/>
      <c r="LUL2705" s="113"/>
      <c r="LUM2705" s="113"/>
      <c r="LUN2705" s="113"/>
      <c r="LUO2705" s="113"/>
      <c r="LUP2705" s="113"/>
      <c r="LUQ2705" s="113"/>
      <c r="LUR2705" s="113"/>
      <c r="LUS2705" s="113"/>
      <c r="LUT2705" s="113"/>
      <c r="LUU2705" s="113"/>
      <c r="LUV2705" s="113"/>
      <c r="LUW2705" s="113"/>
      <c r="LUX2705" s="113"/>
      <c r="LUY2705" s="113"/>
      <c r="LUZ2705" s="113"/>
      <c r="LVA2705" s="113"/>
      <c r="LVB2705" s="113"/>
      <c r="LVC2705" s="113"/>
      <c r="LVD2705" s="113"/>
      <c r="LVE2705" s="113"/>
      <c r="LVF2705" s="113"/>
      <c r="LVG2705" s="113"/>
      <c r="LVH2705" s="113"/>
      <c r="LVI2705" s="113"/>
      <c r="LVJ2705" s="113"/>
      <c r="LVK2705" s="113"/>
      <c r="LVL2705" s="113"/>
      <c r="LVM2705" s="113"/>
      <c r="LVN2705" s="113"/>
      <c r="LVO2705" s="113"/>
      <c r="LVP2705" s="113"/>
      <c r="LVQ2705" s="113"/>
      <c r="LVR2705" s="113"/>
      <c r="LVS2705" s="113"/>
      <c r="LVT2705" s="113"/>
      <c r="LVU2705" s="113"/>
      <c r="LVV2705" s="113"/>
      <c r="LVW2705" s="113"/>
      <c r="LVX2705" s="113"/>
      <c r="LVY2705" s="113"/>
      <c r="LVZ2705" s="113"/>
      <c r="LWA2705" s="113"/>
      <c r="LWB2705" s="113"/>
      <c r="LWC2705" s="113"/>
      <c r="LWD2705" s="113"/>
      <c r="LWE2705" s="113"/>
      <c r="LWF2705" s="113"/>
      <c r="LWG2705" s="113"/>
      <c r="LWH2705" s="113"/>
      <c r="LWI2705" s="113"/>
      <c r="LWJ2705" s="113"/>
      <c r="LWK2705" s="113"/>
      <c r="LWL2705" s="113"/>
      <c r="LWM2705" s="113"/>
      <c r="LWN2705" s="113"/>
      <c r="LWO2705" s="113"/>
      <c r="LWP2705" s="113"/>
      <c r="LWQ2705" s="113"/>
      <c r="LWR2705" s="113"/>
      <c r="LWS2705" s="113"/>
      <c r="LWT2705" s="113"/>
      <c r="LWU2705" s="113"/>
      <c r="LWV2705" s="113"/>
      <c r="LWW2705" s="113"/>
      <c r="LWX2705" s="113"/>
      <c r="LWY2705" s="113"/>
      <c r="LWZ2705" s="113"/>
      <c r="LXA2705" s="113"/>
      <c r="LXB2705" s="113"/>
      <c r="LXC2705" s="113"/>
      <c r="LXD2705" s="113"/>
      <c r="LXE2705" s="113"/>
      <c r="LXF2705" s="113"/>
      <c r="LXG2705" s="113"/>
      <c r="LXH2705" s="113"/>
      <c r="LXI2705" s="113"/>
      <c r="LXJ2705" s="113"/>
      <c r="LXK2705" s="113"/>
      <c r="LXL2705" s="113"/>
      <c r="LXM2705" s="113"/>
      <c r="LXN2705" s="113"/>
      <c r="LXO2705" s="113"/>
      <c r="LXP2705" s="113"/>
      <c r="LXQ2705" s="113"/>
      <c r="LXR2705" s="113"/>
      <c r="LXS2705" s="113"/>
      <c r="LXT2705" s="113"/>
      <c r="LXU2705" s="113"/>
      <c r="LXV2705" s="113"/>
      <c r="LXW2705" s="113"/>
      <c r="LXX2705" s="113"/>
      <c r="LXY2705" s="113"/>
      <c r="LXZ2705" s="113"/>
      <c r="LYA2705" s="113"/>
      <c r="LYB2705" s="113"/>
      <c r="LYC2705" s="113"/>
      <c r="LYD2705" s="113"/>
      <c r="LYE2705" s="113"/>
      <c r="LYF2705" s="113"/>
      <c r="LYG2705" s="113"/>
      <c r="LYH2705" s="113"/>
      <c r="LYI2705" s="113"/>
      <c r="LYJ2705" s="113"/>
      <c r="LYK2705" s="113"/>
      <c r="LYL2705" s="113"/>
      <c r="LYM2705" s="113"/>
      <c r="LYN2705" s="113"/>
      <c r="LYO2705" s="113"/>
      <c r="LYP2705" s="113"/>
      <c r="LYQ2705" s="113"/>
      <c r="LYR2705" s="113"/>
      <c r="LYS2705" s="113"/>
      <c r="LYT2705" s="113"/>
      <c r="LYU2705" s="113"/>
      <c r="LYV2705" s="113"/>
      <c r="LYW2705" s="113"/>
      <c r="LYX2705" s="113"/>
      <c r="LYY2705" s="113"/>
      <c r="LYZ2705" s="113"/>
      <c r="LZA2705" s="113"/>
      <c r="LZB2705" s="113"/>
      <c r="LZC2705" s="113"/>
      <c r="LZD2705" s="113"/>
      <c r="LZE2705" s="113"/>
      <c r="LZF2705" s="113"/>
      <c r="LZG2705" s="113"/>
      <c r="LZH2705" s="113"/>
      <c r="LZI2705" s="113"/>
      <c r="LZJ2705" s="113"/>
      <c r="LZK2705" s="113"/>
      <c r="LZL2705" s="113"/>
      <c r="LZM2705" s="113"/>
      <c r="LZN2705" s="113"/>
      <c r="LZO2705" s="113"/>
      <c r="LZP2705" s="113"/>
      <c r="LZQ2705" s="113"/>
      <c r="LZR2705" s="113"/>
      <c r="LZS2705" s="113"/>
      <c r="LZT2705" s="113"/>
      <c r="LZU2705" s="113"/>
      <c r="LZV2705" s="113"/>
      <c r="LZW2705" s="113"/>
      <c r="LZX2705" s="113"/>
      <c r="LZY2705" s="113"/>
      <c r="LZZ2705" s="113"/>
      <c r="MAA2705" s="113"/>
      <c r="MAB2705" s="113"/>
      <c r="MAC2705" s="113"/>
      <c r="MAD2705" s="113"/>
      <c r="MAE2705" s="113"/>
      <c r="MAF2705" s="113"/>
      <c r="MAG2705" s="113"/>
      <c r="MAH2705" s="113"/>
      <c r="MAI2705" s="113"/>
      <c r="MAJ2705" s="113"/>
      <c r="MAK2705" s="113"/>
      <c r="MAL2705" s="113"/>
      <c r="MAM2705" s="113"/>
      <c r="MAN2705" s="113"/>
      <c r="MAO2705" s="113"/>
      <c r="MAP2705" s="113"/>
      <c r="MAQ2705" s="113"/>
      <c r="MAR2705" s="113"/>
      <c r="MAS2705" s="113"/>
      <c r="MAT2705" s="113"/>
      <c r="MAU2705" s="113"/>
      <c r="MAV2705" s="113"/>
      <c r="MAW2705" s="113"/>
      <c r="MAX2705" s="113"/>
      <c r="MAY2705" s="113"/>
      <c r="MAZ2705" s="113"/>
      <c r="MBA2705" s="113"/>
      <c r="MBB2705" s="113"/>
      <c r="MBC2705" s="113"/>
      <c r="MBD2705" s="113"/>
      <c r="MBE2705" s="113"/>
      <c r="MBF2705" s="113"/>
      <c r="MBG2705" s="113"/>
      <c r="MBH2705" s="113"/>
      <c r="MBI2705" s="113"/>
      <c r="MBJ2705" s="113"/>
      <c r="MBK2705" s="113"/>
      <c r="MBL2705" s="113"/>
      <c r="MBM2705" s="113"/>
      <c r="MBN2705" s="113"/>
      <c r="MBO2705" s="113"/>
      <c r="MBP2705" s="113"/>
      <c r="MBQ2705" s="113"/>
      <c r="MBR2705" s="113"/>
      <c r="MBS2705" s="113"/>
      <c r="MBT2705" s="113"/>
      <c r="MBU2705" s="113"/>
      <c r="MBV2705" s="113"/>
      <c r="MBW2705" s="113"/>
      <c r="MBX2705" s="113"/>
      <c r="MBY2705" s="113"/>
      <c r="MBZ2705" s="113"/>
      <c r="MCA2705" s="113"/>
      <c r="MCB2705" s="113"/>
      <c r="MCC2705" s="113"/>
      <c r="MCD2705" s="113"/>
      <c r="MCE2705" s="113"/>
      <c r="MCF2705" s="113"/>
      <c r="MCG2705" s="113"/>
      <c r="MCH2705" s="113"/>
      <c r="MCI2705" s="113"/>
      <c r="MCJ2705" s="113"/>
      <c r="MCK2705" s="113"/>
      <c r="MCL2705" s="113"/>
      <c r="MCM2705" s="113"/>
      <c r="MCN2705" s="113"/>
      <c r="MCO2705" s="113"/>
      <c r="MCP2705" s="113"/>
      <c r="MCQ2705" s="113"/>
      <c r="MCR2705" s="113"/>
      <c r="MCS2705" s="113"/>
      <c r="MCT2705" s="113"/>
      <c r="MCU2705" s="113"/>
      <c r="MCV2705" s="113"/>
      <c r="MCW2705" s="113"/>
      <c r="MCX2705" s="113"/>
      <c r="MCY2705" s="113"/>
      <c r="MCZ2705" s="113"/>
      <c r="MDA2705" s="113"/>
      <c r="MDB2705" s="113"/>
      <c r="MDC2705" s="113"/>
      <c r="MDD2705" s="113"/>
      <c r="MDE2705" s="113"/>
      <c r="MDF2705" s="113"/>
      <c r="MDG2705" s="113"/>
      <c r="MDH2705" s="113"/>
      <c r="MDI2705" s="113"/>
      <c r="MDJ2705" s="113"/>
      <c r="MDK2705" s="113"/>
      <c r="MDL2705" s="113"/>
      <c r="MDM2705" s="113"/>
      <c r="MDN2705" s="113"/>
      <c r="MDO2705" s="113"/>
      <c r="MDP2705" s="113"/>
      <c r="MDQ2705" s="113"/>
      <c r="MDR2705" s="113"/>
      <c r="MDS2705" s="113"/>
      <c r="MDT2705" s="113"/>
      <c r="MDU2705" s="113"/>
      <c r="MDV2705" s="113"/>
      <c r="MDW2705" s="113"/>
      <c r="MDX2705" s="113"/>
      <c r="MDY2705" s="113"/>
      <c r="MDZ2705" s="113"/>
      <c r="MEA2705" s="113"/>
      <c r="MEB2705" s="113"/>
      <c r="MEC2705" s="113"/>
      <c r="MED2705" s="113"/>
      <c r="MEE2705" s="113"/>
      <c r="MEF2705" s="113"/>
      <c r="MEG2705" s="113"/>
      <c r="MEH2705" s="113"/>
      <c r="MEI2705" s="113"/>
      <c r="MEJ2705" s="113"/>
      <c r="MEK2705" s="113"/>
      <c r="MEL2705" s="113"/>
      <c r="MEM2705" s="113"/>
      <c r="MEN2705" s="113"/>
      <c r="MEO2705" s="113"/>
      <c r="MEP2705" s="113"/>
      <c r="MEQ2705" s="113"/>
      <c r="MER2705" s="113"/>
      <c r="MES2705" s="113"/>
      <c r="MET2705" s="113"/>
      <c r="MEU2705" s="113"/>
      <c r="MEV2705" s="113"/>
      <c r="MEW2705" s="113"/>
      <c r="MEX2705" s="113"/>
      <c r="MEY2705" s="113"/>
      <c r="MEZ2705" s="113"/>
      <c r="MFA2705" s="113"/>
      <c r="MFB2705" s="113"/>
      <c r="MFC2705" s="113"/>
      <c r="MFD2705" s="113"/>
      <c r="MFE2705" s="113"/>
      <c r="MFF2705" s="113"/>
      <c r="MFG2705" s="113"/>
      <c r="MFH2705" s="113"/>
      <c r="MFI2705" s="113"/>
      <c r="MFJ2705" s="113"/>
      <c r="MFK2705" s="113"/>
      <c r="MFL2705" s="113"/>
      <c r="MFM2705" s="113"/>
      <c r="MFN2705" s="113"/>
      <c r="MFO2705" s="113"/>
      <c r="MFP2705" s="113"/>
      <c r="MFQ2705" s="113"/>
      <c r="MFR2705" s="113"/>
      <c r="MFS2705" s="113"/>
      <c r="MFT2705" s="113"/>
      <c r="MFU2705" s="113"/>
      <c r="MFV2705" s="113"/>
      <c r="MFW2705" s="113"/>
      <c r="MFX2705" s="113"/>
      <c r="MFY2705" s="113"/>
      <c r="MFZ2705" s="113"/>
      <c r="MGA2705" s="113"/>
      <c r="MGB2705" s="113"/>
      <c r="MGC2705" s="113"/>
      <c r="MGD2705" s="113"/>
      <c r="MGE2705" s="113"/>
      <c r="MGF2705" s="113"/>
      <c r="MGG2705" s="113"/>
      <c r="MGH2705" s="113"/>
      <c r="MGI2705" s="113"/>
      <c r="MGJ2705" s="113"/>
      <c r="MGK2705" s="113"/>
      <c r="MGL2705" s="113"/>
      <c r="MGM2705" s="113"/>
      <c r="MGN2705" s="113"/>
      <c r="MGO2705" s="113"/>
      <c r="MGP2705" s="113"/>
      <c r="MGQ2705" s="113"/>
      <c r="MGR2705" s="113"/>
      <c r="MGS2705" s="113"/>
      <c r="MGT2705" s="113"/>
      <c r="MGU2705" s="113"/>
      <c r="MGV2705" s="113"/>
      <c r="MGW2705" s="113"/>
      <c r="MGX2705" s="113"/>
      <c r="MGY2705" s="113"/>
      <c r="MGZ2705" s="113"/>
      <c r="MHA2705" s="113"/>
      <c r="MHB2705" s="113"/>
      <c r="MHC2705" s="113"/>
      <c r="MHD2705" s="113"/>
      <c r="MHE2705" s="113"/>
      <c r="MHF2705" s="113"/>
      <c r="MHG2705" s="113"/>
      <c r="MHH2705" s="113"/>
      <c r="MHI2705" s="113"/>
      <c r="MHJ2705" s="113"/>
      <c r="MHK2705" s="113"/>
      <c r="MHL2705" s="113"/>
      <c r="MHM2705" s="113"/>
      <c r="MHN2705" s="113"/>
      <c r="MHO2705" s="113"/>
      <c r="MHP2705" s="113"/>
      <c r="MHQ2705" s="113"/>
      <c r="MHR2705" s="113"/>
      <c r="MHS2705" s="113"/>
      <c r="MHT2705" s="113"/>
      <c r="MHU2705" s="113"/>
      <c r="MHV2705" s="113"/>
      <c r="MHW2705" s="113"/>
      <c r="MHX2705" s="113"/>
      <c r="MHY2705" s="113"/>
      <c r="MHZ2705" s="113"/>
      <c r="MIA2705" s="113"/>
      <c r="MIB2705" s="113"/>
      <c r="MIC2705" s="113"/>
      <c r="MID2705" s="113"/>
      <c r="MIE2705" s="113"/>
      <c r="MIF2705" s="113"/>
      <c r="MIG2705" s="113"/>
      <c r="MIH2705" s="113"/>
      <c r="MII2705" s="113"/>
      <c r="MIJ2705" s="113"/>
      <c r="MIK2705" s="113"/>
      <c r="MIL2705" s="113"/>
      <c r="MIM2705" s="113"/>
      <c r="MIN2705" s="113"/>
      <c r="MIO2705" s="113"/>
      <c r="MIP2705" s="113"/>
      <c r="MIQ2705" s="113"/>
      <c r="MIR2705" s="113"/>
      <c r="MIS2705" s="113"/>
      <c r="MIT2705" s="113"/>
      <c r="MIU2705" s="113"/>
      <c r="MIV2705" s="113"/>
      <c r="MIW2705" s="113"/>
      <c r="MIX2705" s="113"/>
      <c r="MIY2705" s="113"/>
      <c r="MIZ2705" s="113"/>
      <c r="MJA2705" s="113"/>
      <c r="MJB2705" s="113"/>
      <c r="MJC2705" s="113"/>
      <c r="MJD2705" s="113"/>
      <c r="MJE2705" s="113"/>
      <c r="MJF2705" s="113"/>
      <c r="MJG2705" s="113"/>
      <c r="MJH2705" s="113"/>
      <c r="MJI2705" s="113"/>
      <c r="MJJ2705" s="113"/>
      <c r="MJK2705" s="113"/>
      <c r="MJL2705" s="113"/>
      <c r="MJM2705" s="113"/>
      <c r="MJN2705" s="113"/>
      <c r="MJO2705" s="113"/>
      <c r="MJP2705" s="113"/>
      <c r="MJQ2705" s="113"/>
      <c r="MJR2705" s="113"/>
      <c r="MJS2705" s="113"/>
      <c r="MJT2705" s="113"/>
      <c r="MJU2705" s="113"/>
      <c r="MJV2705" s="113"/>
      <c r="MJW2705" s="113"/>
      <c r="MJX2705" s="113"/>
      <c r="MJY2705" s="113"/>
      <c r="MJZ2705" s="113"/>
      <c r="MKA2705" s="113"/>
      <c r="MKB2705" s="113"/>
      <c r="MKC2705" s="113"/>
      <c r="MKD2705" s="113"/>
      <c r="MKE2705" s="113"/>
      <c r="MKF2705" s="113"/>
      <c r="MKG2705" s="113"/>
      <c r="MKH2705" s="113"/>
      <c r="MKI2705" s="113"/>
      <c r="MKJ2705" s="113"/>
      <c r="MKK2705" s="113"/>
      <c r="MKL2705" s="113"/>
      <c r="MKM2705" s="113"/>
      <c r="MKN2705" s="113"/>
      <c r="MKO2705" s="113"/>
      <c r="MKP2705" s="113"/>
      <c r="MKQ2705" s="113"/>
      <c r="MKR2705" s="113"/>
      <c r="MKS2705" s="113"/>
      <c r="MKT2705" s="113"/>
      <c r="MKU2705" s="113"/>
      <c r="MKV2705" s="113"/>
      <c r="MKW2705" s="113"/>
      <c r="MKX2705" s="113"/>
      <c r="MKY2705" s="113"/>
      <c r="MKZ2705" s="113"/>
      <c r="MLA2705" s="113"/>
      <c r="MLB2705" s="113"/>
      <c r="MLC2705" s="113"/>
      <c r="MLD2705" s="113"/>
      <c r="MLE2705" s="113"/>
      <c r="MLF2705" s="113"/>
      <c r="MLG2705" s="113"/>
      <c r="MLH2705" s="113"/>
      <c r="MLI2705" s="113"/>
      <c r="MLJ2705" s="113"/>
      <c r="MLK2705" s="113"/>
      <c r="MLL2705" s="113"/>
      <c r="MLM2705" s="113"/>
      <c r="MLN2705" s="113"/>
      <c r="MLO2705" s="113"/>
      <c r="MLP2705" s="113"/>
      <c r="MLQ2705" s="113"/>
      <c r="MLR2705" s="113"/>
      <c r="MLS2705" s="113"/>
      <c r="MLT2705" s="113"/>
      <c r="MLU2705" s="113"/>
      <c r="MLV2705" s="113"/>
      <c r="MLW2705" s="113"/>
      <c r="MLX2705" s="113"/>
      <c r="MLY2705" s="113"/>
      <c r="MLZ2705" s="113"/>
      <c r="MMA2705" s="113"/>
      <c r="MMB2705" s="113"/>
      <c r="MMC2705" s="113"/>
      <c r="MMD2705" s="113"/>
      <c r="MME2705" s="113"/>
      <c r="MMF2705" s="113"/>
      <c r="MMG2705" s="113"/>
      <c r="MMH2705" s="113"/>
      <c r="MMI2705" s="113"/>
      <c r="MMJ2705" s="113"/>
      <c r="MMK2705" s="113"/>
      <c r="MML2705" s="113"/>
      <c r="MMM2705" s="113"/>
      <c r="MMN2705" s="113"/>
      <c r="MMO2705" s="113"/>
      <c r="MMP2705" s="113"/>
      <c r="MMQ2705" s="113"/>
      <c r="MMR2705" s="113"/>
      <c r="MMS2705" s="113"/>
      <c r="MMT2705" s="113"/>
      <c r="MMU2705" s="113"/>
      <c r="MMV2705" s="113"/>
      <c r="MMW2705" s="113"/>
      <c r="MMX2705" s="113"/>
      <c r="MMY2705" s="113"/>
      <c r="MMZ2705" s="113"/>
      <c r="MNA2705" s="113"/>
      <c r="MNB2705" s="113"/>
      <c r="MNC2705" s="113"/>
      <c r="MND2705" s="113"/>
      <c r="MNE2705" s="113"/>
      <c r="MNF2705" s="113"/>
      <c r="MNG2705" s="113"/>
      <c r="MNH2705" s="113"/>
      <c r="MNI2705" s="113"/>
      <c r="MNJ2705" s="113"/>
      <c r="MNK2705" s="113"/>
      <c r="MNL2705" s="113"/>
      <c r="MNM2705" s="113"/>
      <c r="MNN2705" s="113"/>
      <c r="MNO2705" s="113"/>
      <c r="MNP2705" s="113"/>
      <c r="MNQ2705" s="113"/>
      <c r="MNR2705" s="113"/>
      <c r="MNS2705" s="113"/>
      <c r="MNT2705" s="113"/>
      <c r="MNU2705" s="113"/>
      <c r="MNV2705" s="113"/>
      <c r="MNW2705" s="113"/>
      <c r="MNX2705" s="113"/>
      <c r="MNY2705" s="113"/>
      <c r="MNZ2705" s="113"/>
      <c r="MOA2705" s="113"/>
      <c r="MOB2705" s="113"/>
      <c r="MOC2705" s="113"/>
      <c r="MOD2705" s="113"/>
      <c r="MOE2705" s="113"/>
      <c r="MOF2705" s="113"/>
      <c r="MOG2705" s="113"/>
      <c r="MOH2705" s="113"/>
      <c r="MOI2705" s="113"/>
      <c r="MOJ2705" s="113"/>
      <c r="MOK2705" s="113"/>
      <c r="MOL2705" s="113"/>
      <c r="MOM2705" s="113"/>
      <c r="MON2705" s="113"/>
      <c r="MOO2705" s="113"/>
      <c r="MOP2705" s="113"/>
      <c r="MOQ2705" s="113"/>
      <c r="MOR2705" s="113"/>
      <c r="MOS2705" s="113"/>
      <c r="MOT2705" s="113"/>
      <c r="MOU2705" s="113"/>
      <c r="MOV2705" s="113"/>
      <c r="MOW2705" s="113"/>
      <c r="MOX2705" s="113"/>
      <c r="MOY2705" s="113"/>
      <c r="MOZ2705" s="113"/>
      <c r="MPA2705" s="113"/>
      <c r="MPB2705" s="113"/>
      <c r="MPC2705" s="113"/>
      <c r="MPD2705" s="113"/>
      <c r="MPE2705" s="113"/>
      <c r="MPF2705" s="113"/>
      <c r="MPG2705" s="113"/>
      <c r="MPH2705" s="113"/>
      <c r="MPI2705" s="113"/>
      <c r="MPJ2705" s="113"/>
      <c r="MPK2705" s="113"/>
      <c r="MPL2705" s="113"/>
      <c r="MPM2705" s="113"/>
      <c r="MPN2705" s="113"/>
      <c r="MPO2705" s="113"/>
      <c r="MPP2705" s="113"/>
      <c r="MPQ2705" s="113"/>
      <c r="MPR2705" s="113"/>
      <c r="MPS2705" s="113"/>
      <c r="MPT2705" s="113"/>
      <c r="MPU2705" s="113"/>
      <c r="MPV2705" s="113"/>
      <c r="MPW2705" s="113"/>
      <c r="MPX2705" s="113"/>
      <c r="MPY2705" s="113"/>
      <c r="MPZ2705" s="113"/>
      <c r="MQA2705" s="113"/>
      <c r="MQB2705" s="113"/>
      <c r="MQC2705" s="113"/>
      <c r="MQD2705" s="113"/>
      <c r="MQE2705" s="113"/>
      <c r="MQF2705" s="113"/>
      <c r="MQG2705" s="113"/>
      <c r="MQH2705" s="113"/>
      <c r="MQI2705" s="113"/>
      <c r="MQJ2705" s="113"/>
      <c r="MQK2705" s="113"/>
      <c r="MQL2705" s="113"/>
      <c r="MQM2705" s="113"/>
      <c r="MQN2705" s="113"/>
      <c r="MQO2705" s="113"/>
      <c r="MQP2705" s="113"/>
      <c r="MQQ2705" s="113"/>
      <c r="MQR2705" s="113"/>
      <c r="MQS2705" s="113"/>
      <c r="MQT2705" s="113"/>
      <c r="MQU2705" s="113"/>
      <c r="MQV2705" s="113"/>
      <c r="MQW2705" s="113"/>
      <c r="MQX2705" s="113"/>
      <c r="MQY2705" s="113"/>
      <c r="MQZ2705" s="113"/>
      <c r="MRA2705" s="113"/>
      <c r="MRB2705" s="113"/>
      <c r="MRC2705" s="113"/>
      <c r="MRD2705" s="113"/>
      <c r="MRE2705" s="113"/>
      <c r="MRF2705" s="113"/>
      <c r="MRG2705" s="113"/>
      <c r="MRH2705" s="113"/>
      <c r="MRI2705" s="113"/>
      <c r="MRJ2705" s="113"/>
      <c r="MRK2705" s="113"/>
      <c r="MRL2705" s="113"/>
      <c r="MRM2705" s="113"/>
      <c r="MRN2705" s="113"/>
      <c r="MRO2705" s="113"/>
      <c r="MRP2705" s="113"/>
      <c r="MRQ2705" s="113"/>
      <c r="MRR2705" s="113"/>
      <c r="MRS2705" s="113"/>
      <c r="MRT2705" s="113"/>
      <c r="MRU2705" s="113"/>
      <c r="MRV2705" s="113"/>
      <c r="MRW2705" s="113"/>
      <c r="MRX2705" s="113"/>
      <c r="MRY2705" s="113"/>
      <c r="MRZ2705" s="113"/>
      <c r="MSA2705" s="113"/>
      <c r="MSB2705" s="113"/>
      <c r="MSC2705" s="113"/>
      <c r="MSD2705" s="113"/>
      <c r="MSE2705" s="113"/>
      <c r="MSF2705" s="113"/>
      <c r="MSG2705" s="113"/>
      <c r="MSH2705" s="113"/>
      <c r="MSI2705" s="113"/>
      <c r="MSJ2705" s="113"/>
      <c r="MSK2705" s="113"/>
      <c r="MSL2705" s="113"/>
      <c r="MSM2705" s="113"/>
      <c r="MSN2705" s="113"/>
      <c r="MSO2705" s="113"/>
      <c r="MSP2705" s="113"/>
      <c r="MSQ2705" s="113"/>
      <c r="MSR2705" s="113"/>
      <c r="MSS2705" s="113"/>
      <c r="MST2705" s="113"/>
      <c r="MSU2705" s="113"/>
      <c r="MSV2705" s="113"/>
      <c r="MSW2705" s="113"/>
      <c r="MSX2705" s="113"/>
      <c r="MSY2705" s="113"/>
      <c r="MSZ2705" s="113"/>
      <c r="MTA2705" s="113"/>
      <c r="MTB2705" s="113"/>
      <c r="MTC2705" s="113"/>
      <c r="MTD2705" s="113"/>
      <c r="MTE2705" s="113"/>
      <c r="MTF2705" s="113"/>
      <c r="MTG2705" s="113"/>
      <c r="MTH2705" s="113"/>
      <c r="MTI2705" s="113"/>
      <c r="MTJ2705" s="113"/>
      <c r="MTK2705" s="113"/>
      <c r="MTL2705" s="113"/>
      <c r="MTM2705" s="113"/>
      <c r="MTN2705" s="113"/>
      <c r="MTO2705" s="113"/>
      <c r="MTP2705" s="113"/>
      <c r="MTQ2705" s="113"/>
      <c r="MTR2705" s="113"/>
      <c r="MTS2705" s="113"/>
      <c r="MTT2705" s="113"/>
      <c r="MTU2705" s="113"/>
      <c r="MTV2705" s="113"/>
      <c r="MTW2705" s="113"/>
      <c r="MTX2705" s="113"/>
      <c r="MTY2705" s="113"/>
      <c r="MTZ2705" s="113"/>
      <c r="MUA2705" s="113"/>
      <c r="MUB2705" s="113"/>
      <c r="MUC2705" s="113"/>
      <c r="MUD2705" s="113"/>
      <c r="MUE2705" s="113"/>
      <c r="MUF2705" s="113"/>
      <c r="MUG2705" s="113"/>
      <c r="MUH2705" s="113"/>
      <c r="MUI2705" s="113"/>
      <c r="MUJ2705" s="113"/>
      <c r="MUK2705" s="113"/>
      <c r="MUL2705" s="113"/>
      <c r="MUM2705" s="113"/>
      <c r="MUN2705" s="113"/>
      <c r="MUO2705" s="113"/>
      <c r="MUP2705" s="113"/>
      <c r="MUQ2705" s="113"/>
      <c r="MUR2705" s="113"/>
      <c r="MUS2705" s="113"/>
      <c r="MUT2705" s="113"/>
      <c r="MUU2705" s="113"/>
      <c r="MUV2705" s="113"/>
      <c r="MUW2705" s="113"/>
      <c r="MUX2705" s="113"/>
      <c r="MUY2705" s="113"/>
      <c r="MUZ2705" s="113"/>
      <c r="MVA2705" s="113"/>
      <c r="MVB2705" s="113"/>
      <c r="MVC2705" s="113"/>
      <c r="MVD2705" s="113"/>
      <c r="MVE2705" s="113"/>
      <c r="MVF2705" s="113"/>
      <c r="MVG2705" s="113"/>
      <c r="MVH2705" s="113"/>
      <c r="MVI2705" s="113"/>
      <c r="MVJ2705" s="113"/>
      <c r="MVK2705" s="113"/>
      <c r="MVL2705" s="113"/>
      <c r="MVM2705" s="113"/>
      <c r="MVN2705" s="113"/>
      <c r="MVO2705" s="113"/>
      <c r="MVP2705" s="113"/>
      <c r="MVQ2705" s="113"/>
      <c r="MVR2705" s="113"/>
      <c r="MVS2705" s="113"/>
      <c r="MVT2705" s="113"/>
      <c r="MVU2705" s="113"/>
      <c r="MVV2705" s="113"/>
      <c r="MVW2705" s="113"/>
      <c r="MVX2705" s="113"/>
      <c r="MVY2705" s="113"/>
      <c r="MVZ2705" s="113"/>
      <c r="MWA2705" s="113"/>
      <c r="MWB2705" s="113"/>
      <c r="MWC2705" s="113"/>
      <c r="MWD2705" s="113"/>
      <c r="MWE2705" s="113"/>
      <c r="MWF2705" s="113"/>
      <c r="MWG2705" s="113"/>
      <c r="MWH2705" s="113"/>
      <c r="MWI2705" s="113"/>
      <c r="MWJ2705" s="113"/>
      <c r="MWK2705" s="113"/>
      <c r="MWL2705" s="113"/>
      <c r="MWM2705" s="113"/>
      <c r="MWN2705" s="113"/>
      <c r="MWO2705" s="113"/>
      <c r="MWP2705" s="113"/>
      <c r="MWQ2705" s="113"/>
      <c r="MWR2705" s="113"/>
      <c r="MWS2705" s="113"/>
      <c r="MWT2705" s="113"/>
      <c r="MWU2705" s="113"/>
      <c r="MWV2705" s="113"/>
      <c r="MWW2705" s="113"/>
      <c r="MWX2705" s="113"/>
      <c r="MWY2705" s="113"/>
      <c r="MWZ2705" s="113"/>
      <c r="MXA2705" s="113"/>
      <c r="MXB2705" s="113"/>
      <c r="MXC2705" s="113"/>
      <c r="MXD2705" s="113"/>
      <c r="MXE2705" s="113"/>
      <c r="MXF2705" s="113"/>
      <c r="MXG2705" s="113"/>
      <c r="MXH2705" s="113"/>
      <c r="MXI2705" s="113"/>
      <c r="MXJ2705" s="113"/>
      <c r="MXK2705" s="113"/>
      <c r="MXL2705" s="113"/>
      <c r="MXM2705" s="113"/>
      <c r="MXN2705" s="113"/>
      <c r="MXO2705" s="113"/>
      <c r="MXP2705" s="113"/>
      <c r="MXQ2705" s="113"/>
      <c r="MXR2705" s="113"/>
      <c r="MXS2705" s="113"/>
      <c r="MXT2705" s="113"/>
      <c r="MXU2705" s="113"/>
      <c r="MXV2705" s="113"/>
      <c r="MXW2705" s="113"/>
      <c r="MXX2705" s="113"/>
      <c r="MXY2705" s="113"/>
      <c r="MXZ2705" s="113"/>
      <c r="MYA2705" s="113"/>
      <c r="MYB2705" s="113"/>
      <c r="MYC2705" s="113"/>
      <c r="MYD2705" s="113"/>
      <c r="MYE2705" s="113"/>
      <c r="MYF2705" s="113"/>
      <c r="MYG2705" s="113"/>
      <c r="MYH2705" s="113"/>
      <c r="MYI2705" s="113"/>
      <c r="MYJ2705" s="113"/>
      <c r="MYK2705" s="113"/>
      <c r="MYL2705" s="113"/>
      <c r="MYM2705" s="113"/>
      <c r="MYN2705" s="113"/>
      <c r="MYO2705" s="113"/>
      <c r="MYP2705" s="113"/>
      <c r="MYQ2705" s="113"/>
      <c r="MYR2705" s="113"/>
      <c r="MYS2705" s="113"/>
      <c r="MYT2705" s="113"/>
      <c r="MYU2705" s="113"/>
      <c r="MYV2705" s="113"/>
      <c r="MYW2705" s="113"/>
      <c r="MYX2705" s="113"/>
      <c r="MYY2705" s="113"/>
      <c r="MYZ2705" s="113"/>
      <c r="MZA2705" s="113"/>
      <c r="MZB2705" s="113"/>
      <c r="MZC2705" s="113"/>
      <c r="MZD2705" s="113"/>
      <c r="MZE2705" s="113"/>
      <c r="MZF2705" s="113"/>
      <c r="MZG2705" s="113"/>
      <c r="MZH2705" s="113"/>
      <c r="MZI2705" s="113"/>
      <c r="MZJ2705" s="113"/>
      <c r="MZK2705" s="113"/>
      <c r="MZL2705" s="113"/>
      <c r="MZM2705" s="113"/>
      <c r="MZN2705" s="113"/>
      <c r="MZO2705" s="113"/>
      <c r="MZP2705" s="113"/>
      <c r="MZQ2705" s="113"/>
      <c r="MZR2705" s="113"/>
      <c r="MZS2705" s="113"/>
      <c r="MZT2705" s="113"/>
      <c r="MZU2705" s="113"/>
      <c r="MZV2705" s="113"/>
      <c r="MZW2705" s="113"/>
      <c r="MZX2705" s="113"/>
      <c r="MZY2705" s="113"/>
      <c r="MZZ2705" s="113"/>
      <c r="NAA2705" s="113"/>
      <c r="NAB2705" s="113"/>
      <c r="NAC2705" s="113"/>
      <c r="NAD2705" s="113"/>
      <c r="NAE2705" s="113"/>
      <c r="NAF2705" s="113"/>
      <c r="NAG2705" s="113"/>
      <c r="NAH2705" s="113"/>
      <c r="NAI2705" s="113"/>
      <c r="NAJ2705" s="113"/>
      <c r="NAK2705" s="113"/>
      <c r="NAL2705" s="113"/>
      <c r="NAM2705" s="113"/>
      <c r="NAN2705" s="113"/>
      <c r="NAO2705" s="113"/>
      <c r="NAP2705" s="113"/>
      <c r="NAQ2705" s="113"/>
      <c r="NAR2705" s="113"/>
      <c r="NAS2705" s="113"/>
      <c r="NAT2705" s="113"/>
      <c r="NAU2705" s="113"/>
      <c r="NAV2705" s="113"/>
      <c r="NAW2705" s="113"/>
      <c r="NAX2705" s="113"/>
      <c r="NAY2705" s="113"/>
      <c r="NAZ2705" s="113"/>
      <c r="NBA2705" s="113"/>
      <c r="NBB2705" s="113"/>
      <c r="NBC2705" s="113"/>
      <c r="NBD2705" s="113"/>
      <c r="NBE2705" s="113"/>
      <c r="NBF2705" s="113"/>
      <c r="NBG2705" s="113"/>
      <c r="NBH2705" s="113"/>
      <c r="NBI2705" s="113"/>
      <c r="NBJ2705" s="113"/>
      <c r="NBK2705" s="113"/>
      <c r="NBL2705" s="113"/>
      <c r="NBM2705" s="113"/>
      <c r="NBN2705" s="113"/>
      <c r="NBO2705" s="113"/>
      <c r="NBP2705" s="113"/>
      <c r="NBQ2705" s="113"/>
      <c r="NBR2705" s="113"/>
      <c r="NBS2705" s="113"/>
      <c r="NBT2705" s="113"/>
      <c r="NBU2705" s="113"/>
      <c r="NBV2705" s="113"/>
      <c r="NBW2705" s="113"/>
      <c r="NBX2705" s="113"/>
      <c r="NBY2705" s="113"/>
      <c r="NBZ2705" s="113"/>
      <c r="NCA2705" s="113"/>
      <c r="NCB2705" s="113"/>
      <c r="NCC2705" s="113"/>
      <c r="NCD2705" s="113"/>
      <c r="NCE2705" s="113"/>
      <c r="NCF2705" s="113"/>
      <c r="NCG2705" s="113"/>
      <c r="NCH2705" s="113"/>
      <c r="NCI2705" s="113"/>
      <c r="NCJ2705" s="113"/>
      <c r="NCK2705" s="113"/>
      <c r="NCL2705" s="113"/>
      <c r="NCM2705" s="113"/>
      <c r="NCN2705" s="113"/>
      <c r="NCO2705" s="113"/>
      <c r="NCP2705" s="113"/>
      <c r="NCQ2705" s="113"/>
      <c r="NCR2705" s="113"/>
      <c r="NCS2705" s="113"/>
      <c r="NCT2705" s="113"/>
      <c r="NCU2705" s="113"/>
      <c r="NCV2705" s="113"/>
      <c r="NCW2705" s="113"/>
      <c r="NCX2705" s="113"/>
      <c r="NCY2705" s="113"/>
      <c r="NCZ2705" s="113"/>
      <c r="NDA2705" s="113"/>
      <c r="NDB2705" s="113"/>
      <c r="NDC2705" s="113"/>
      <c r="NDD2705" s="113"/>
      <c r="NDE2705" s="113"/>
      <c r="NDF2705" s="113"/>
      <c r="NDG2705" s="113"/>
      <c r="NDH2705" s="113"/>
      <c r="NDI2705" s="113"/>
      <c r="NDJ2705" s="113"/>
      <c r="NDK2705" s="113"/>
      <c r="NDL2705" s="113"/>
      <c r="NDM2705" s="113"/>
      <c r="NDN2705" s="113"/>
      <c r="NDO2705" s="113"/>
      <c r="NDP2705" s="113"/>
      <c r="NDQ2705" s="113"/>
      <c r="NDR2705" s="113"/>
      <c r="NDS2705" s="113"/>
      <c r="NDT2705" s="113"/>
      <c r="NDU2705" s="113"/>
      <c r="NDV2705" s="113"/>
      <c r="NDW2705" s="113"/>
      <c r="NDX2705" s="113"/>
      <c r="NDY2705" s="113"/>
      <c r="NDZ2705" s="113"/>
      <c r="NEA2705" s="113"/>
      <c r="NEB2705" s="113"/>
      <c r="NEC2705" s="113"/>
      <c r="NED2705" s="113"/>
      <c r="NEE2705" s="113"/>
      <c r="NEF2705" s="113"/>
      <c r="NEG2705" s="113"/>
      <c r="NEH2705" s="113"/>
      <c r="NEI2705" s="113"/>
      <c r="NEJ2705" s="113"/>
      <c r="NEK2705" s="113"/>
      <c r="NEL2705" s="113"/>
      <c r="NEM2705" s="113"/>
      <c r="NEN2705" s="113"/>
      <c r="NEO2705" s="113"/>
      <c r="NEP2705" s="113"/>
      <c r="NEQ2705" s="113"/>
      <c r="NER2705" s="113"/>
      <c r="NES2705" s="113"/>
      <c r="NET2705" s="113"/>
      <c r="NEU2705" s="113"/>
      <c r="NEV2705" s="113"/>
      <c r="NEW2705" s="113"/>
      <c r="NEX2705" s="113"/>
      <c r="NEY2705" s="113"/>
      <c r="NEZ2705" s="113"/>
      <c r="NFA2705" s="113"/>
      <c r="NFB2705" s="113"/>
      <c r="NFC2705" s="113"/>
      <c r="NFD2705" s="113"/>
      <c r="NFE2705" s="113"/>
      <c r="NFF2705" s="113"/>
      <c r="NFG2705" s="113"/>
      <c r="NFH2705" s="113"/>
      <c r="NFI2705" s="113"/>
      <c r="NFJ2705" s="113"/>
      <c r="NFK2705" s="113"/>
      <c r="NFL2705" s="113"/>
      <c r="NFM2705" s="113"/>
      <c r="NFN2705" s="113"/>
      <c r="NFO2705" s="113"/>
      <c r="NFP2705" s="113"/>
      <c r="NFQ2705" s="113"/>
      <c r="NFR2705" s="113"/>
      <c r="NFS2705" s="113"/>
      <c r="NFT2705" s="113"/>
      <c r="NFU2705" s="113"/>
      <c r="NFV2705" s="113"/>
      <c r="NFW2705" s="113"/>
      <c r="NFX2705" s="113"/>
      <c r="NFY2705" s="113"/>
      <c r="NFZ2705" s="113"/>
      <c r="NGA2705" s="113"/>
      <c r="NGB2705" s="113"/>
      <c r="NGC2705" s="113"/>
      <c r="NGD2705" s="113"/>
      <c r="NGE2705" s="113"/>
      <c r="NGF2705" s="113"/>
      <c r="NGG2705" s="113"/>
      <c r="NGH2705" s="113"/>
      <c r="NGI2705" s="113"/>
      <c r="NGJ2705" s="113"/>
      <c r="NGK2705" s="113"/>
      <c r="NGL2705" s="113"/>
      <c r="NGM2705" s="113"/>
      <c r="NGN2705" s="113"/>
      <c r="NGO2705" s="113"/>
      <c r="NGP2705" s="113"/>
      <c r="NGQ2705" s="113"/>
      <c r="NGR2705" s="113"/>
      <c r="NGS2705" s="113"/>
      <c r="NGT2705" s="113"/>
      <c r="NGU2705" s="113"/>
      <c r="NGV2705" s="113"/>
      <c r="NGW2705" s="113"/>
      <c r="NGX2705" s="113"/>
      <c r="NGY2705" s="113"/>
      <c r="NGZ2705" s="113"/>
      <c r="NHA2705" s="113"/>
      <c r="NHB2705" s="113"/>
      <c r="NHC2705" s="113"/>
      <c r="NHD2705" s="113"/>
      <c r="NHE2705" s="113"/>
      <c r="NHF2705" s="113"/>
      <c r="NHG2705" s="113"/>
      <c r="NHH2705" s="113"/>
      <c r="NHI2705" s="113"/>
      <c r="NHJ2705" s="113"/>
      <c r="NHK2705" s="113"/>
      <c r="NHL2705" s="113"/>
      <c r="NHM2705" s="113"/>
      <c r="NHN2705" s="113"/>
      <c r="NHO2705" s="113"/>
      <c r="NHP2705" s="113"/>
      <c r="NHQ2705" s="113"/>
      <c r="NHR2705" s="113"/>
      <c r="NHS2705" s="113"/>
      <c r="NHT2705" s="113"/>
      <c r="NHU2705" s="113"/>
      <c r="NHV2705" s="113"/>
      <c r="NHW2705" s="113"/>
      <c r="NHX2705" s="113"/>
      <c r="NHY2705" s="113"/>
      <c r="NHZ2705" s="113"/>
      <c r="NIA2705" s="113"/>
      <c r="NIB2705" s="113"/>
      <c r="NIC2705" s="113"/>
      <c r="NID2705" s="113"/>
      <c r="NIE2705" s="113"/>
      <c r="NIF2705" s="113"/>
      <c r="NIG2705" s="113"/>
      <c r="NIH2705" s="113"/>
      <c r="NII2705" s="113"/>
      <c r="NIJ2705" s="113"/>
      <c r="NIK2705" s="113"/>
      <c r="NIL2705" s="113"/>
      <c r="NIM2705" s="113"/>
      <c r="NIN2705" s="113"/>
      <c r="NIO2705" s="113"/>
      <c r="NIP2705" s="113"/>
      <c r="NIQ2705" s="113"/>
      <c r="NIR2705" s="113"/>
      <c r="NIS2705" s="113"/>
      <c r="NIT2705" s="113"/>
      <c r="NIU2705" s="113"/>
      <c r="NIV2705" s="113"/>
      <c r="NIW2705" s="113"/>
      <c r="NIX2705" s="113"/>
      <c r="NIY2705" s="113"/>
      <c r="NIZ2705" s="113"/>
      <c r="NJA2705" s="113"/>
      <c r="NJB2705" s="113"/>
      <c r="NJC2705" s="113"/>
      <c r="NJD2705" s="113"/>
      <c r="NJE2705" s="113"/>
      <c r="NJF2705" s="113"/>
      <c r="NJG2705" s="113"/>
      <c r="NJH2705" s="113"/>
      <c r="NJI2705" s="113"/>
      <c r="NJJ2705" s="113"/>
      <c r="NJK2705" s="113"/>
      <c r="NJL2705" s="113"/>
      <c r="NJM2705" s="113"/>
      <c r="NJN2705" s="113"/>
      <c r="NJO2705" s="113"/>
      <c r="NJP2705" s="113"/>
      <c r="NJQ2705" s="113"/>
      <c r="NJR2705" s="113"/>
      <c r="NJS2705" s="113"/>
      <c r="NJT2705" s="113"/>
      <c r="NJU2705" s="113"/>
      <c r="NJV2705" s="113"/>
      <c r="NJW2705" s="113"/>
      <c r="NJX2705" s="113"/>
      <c r="NJY2705" s="113"/>
      <c r="NJZ2705" s="113"/>
      <c r="NKA2705" s="113"/>
      <c r="NKB2705" s="113"/>
      <c r="NKC2705" s="113"/>
      <c r="NKD2705" s="113"/>
      <c r="NKE2705" s="113"/>
      <c r="NKF2705" s="113"/>
      <c r="NKG2705" s="113"/>
      <c r="NKH2705" s="113"/>
      <c r="NKI2705" s="113"/>
      <c r="NKJ2705" s="113"/>
      <c r="NKK2705" s="113"/>
      <c r="NKL2705" s="113"/>
      <c r="NKM2705" s="113"/>
      <c r="NKN2705" s="113"/>
      <c r="NKO2705" s="113"/>
      <c r="NKP2705" s="113"/>
      <c r="NKQ2705" s="113"/>
      <c r="NKR2705" s="113"/>
      <c r="NKS2705" s="113"/>
      <c r="NKT2705" s="113"/>
      <c r="NKU2705" s="113"/>
      <c r="NKV2705" s="113"/>
      <c r="NKW2705" s="113"/>
      <c r="NKX2705" s="113"/>
      <c r="NKY2705" s="113"/>
      <c r="NKZ2705" s="113"/>
      <c r="NLA2705" s="113"/>
      <c r="NLB2705" s="113"/>
      <c r="NLC2705" s="113"/>
      <c r="NLD2705" s="113"/>
      <c r="NLE2705" s="113"/>
      <c r="NLF2705" s="113"/>
      <c r="NLG2705" s="113"/>
      <c r="NLH2705" s="113"/>
      <c r="NLI2705" s="113"/>
      <c r="NLJ2705" s="113"/>
      <c r="NLK2705" s="113"/>
      <c r="NLL2705" s="113"/>
      <c r="NLM2705" s="113"/>
      <c r="NLN2705" s="113"/>
      <c r="NLO2705" s="113"/>
      <c r="NLP2705" s="113"/>
      <c r="NLQ2705" s="113"/>
      <c r="NLR2705" s="113"/>
      <c r="NLS2705" s="113"/>
      <c r="NLT2705" s="113"/>
      <c r="NLU2705" s="113"/>
      <c r="NLV2705" s="113"/>
      <c r="NLW2705" s="113"/>
      <c r="NLX2705" s="113"/>
      <c r="NLY2705" s="113"/>
      <c r="NLZ2705" s="113"/>
      <c r="NMA2705" s="113"/>
      <c r="NMB2705" s="113"/>
      <c r="NMC2705" s="113"/>
      <c r="NMD2705" s="113"/>
      <c r="NME2705" s="113"/>
      <c r="NMF2705" s="113"/>
      <c r="NMG2705" s="113"/>
      <c r="NMH2705" s="113"/>
      <c r="NMI2705" s="113"/>
      <c r="NMJ2705" s="113"/>
      <c r="NMK2705" s="113"/>
      <c r="NML2705" s="113"/>
      <c r="NMM2705" s="113"/>
      <c r="NMN2705" s="113"/>
      <c r="NMO2705" s="113"/>
      <c r="NMP2705" s="113"/>
      <c r="NMQ2705" s="113"/>
      <c r="NMR2705" s="113"/>
      <c r="NMS2705" s="113"/>
      <c r="NMT2705" s="113"/>
      <c r="NMU2705" s="113"/>
      <c r="NMV2705" s="113"/>
      <c r="NMW2705" s="113"/>
      <c r="NMX2705" s="113"/>
      <c r="NMY2705" s="113"/>
      <c r="NMZ2705" s="113"/>
      <c r="NNA2705" s="113"/>
      <c r="NNB2705" s="113"/>
      <c r="NNC2705" s="113"/>
      <c r="NND2705" s="113"/>
      <c r="NNE2705" s="113"/>
      <c r="NNF2705" s="113"/>
      <c r="NNG2705" s="113"/>
      <c r="NNH2705" s="113"/>
      <c r="NNI2705" s="113"/>
      <c r="NNJ2705" s="113"/>
      <c r="NNK2705" s="113"/>
      <c r="NNL2705" s="113"/>
      <c r="NNM2705" s="113"/>
      <c r="NNN2705" s="113"/>
      <c r="NNO2705" s="113"/>
      <c r="NNP2705" s="113"/>
      <c r="NNQ2705" s="113"/>
      <c r="NNR2705" s="113"/>
      <c r="NNS2705" s="113"/>
      <c r="NNT2705" s="113"/>
      <c r="NNU2705" s="113"/>
      <c r="NNV2705" s="113"/>
      <c r="NNW2705" s="113"/>
      <c r="NNX2705" s="113"/>
      <c r="NNY2705" s="113"/>
      <c r="NNZ2705" s="113"/>
      <c r="NOA2705" s="113"/>
      <c r="NOB2705" s="113"/>
      <c r="NOC2705" s="113"/>
      <c r="NOD2705" s="113"/>
      <c r="NOE2705" s="113"/>
      <c r="NOF2705" s="113"/>
      <c r="NOG2705" s="113"/>
      <c r="NOH2705" s="113"/>
      <c r="NOI2705" s="113"/>
      <c r="NOJ2705" s="113"/>
      <c r="NOK2705" s="113"/>
      <c r="NOL2705" s="113"/>
      <c r="NOM2705" s="113"/>
      <c r="NON2705" s="113"/>
      <c r="NOO2705" s="113"/>
      <c r="NOP2705" s="113"/>
      <c r="NOQ2705" s="113"/>
      <c r="NOR2705" s="113"/>
      <c r="NOS2705" s="113"/>
      <c r="NOT2705" s="113"/>
      <c r="NOU2705" s="113"/>
      <c r="NOV2705" s="113"/>
      <c r="NOW2705" s="113"/>
      <c r="NOX2705" s="113"/>
      <c r="NOY2705" s="113"/>
      <c r="NOZ2705" s="113"/>
      <c r="NPA2705" s="113"/>
      <c r="NPB2705" s="113"/>
      <c r="NPC2705" s="113"/>
      <c r="NPD2705" s="113"/>
      <c r="NPE2705" s="113"/>
      <c r="NPF2705" s="113"/>
      <c r="NPG2705" s="113"/>
      <c r="NPH2705" s="113"/>
      <c r="NPI2705" s="113"/>
      <c r="NPJ2705" s="113"/>
      <c r="NPK2705" s="113"/>
      <c r="NPL2705" s="113"/>
      <c r="NPM2705" s="113"/>
      <c r="NPN2705" s="113"/>
      <c r="NPO2705" s="113"/>
      <c r="NPP2705" s="113"/>
      <c r="NPQ2705" s="113"/>
      <c r="NPR2705" s="113"/>
      <c r="NPS2705" s="113"/>
      <c r="NPT2705" s="113"/>
      <c r="NPU2705" s="113"/>
      <c r="NPV2705" s="113"/>
      <c r="NPW2705" s="113"/>
      <c r="NPX2705" s="113"/>
      <c r="NPY2705" s="113"/>
      <c r="NPZ2705" s="113"/>
      <c r="NQA2705" s="113"/>
      <c r="NQB2705" s="113"/>
      <c r="NQC2705" s="113"/>
      <c r="NQD2705" s="113"/>
      <c r="NQE2705" s="113"/>
      <c r="NQF2705" s="113"/>
      <c r="NQG2705" s="113"/>
      <c r="NQH2705" s="113"/>
      <c r="NQI2705" s="113"/>
      <c r="NQJ2705" s="113"/>
      <c r="NQK2705" s="113"/>
      <c r="NQL2705" s="113"/>
      <c r="NQM2705" s="113"/>
      <c r="NQN2705" s="113"/>
      <c r="NQO2705" s="113"/>
      <c r="NQP2705" s="113"/>
      <c r="NQQ2705" s="113"/>
      <c r="NQR2705" s="113"/>
      <c r="NQS2705" s="113"/>
      <c r="NQT2705" s="113"/>
      <c r="NQU2705" s="113"/>
      <c r="NQV2705" s="113"/>
      <c r="NQW2705" s="113"/>
      <c r="NQX2705" s="113"/>
      <c r="NQY2705" s="113"/>
      <c r="NQZ2705" s="113"/>
      <c r="NRA2705" s="113"/>
      <c r="NRB2705" s="113"/>
      <c r="NRC2705" s="113"/>
      <c r="NRD2705" s="113"/>
      <c r="NRE2705" s="113"/>
      <c r="NRF2705" s="113"/>
      <c r="NRG2705" s="113"/>
      <c r="NRH2705" s="113"/>
      <c r="NRI2705" s="113"/>
      <c r="NRJ2705" s="113"/>
      <c r="NRK2705" s="113"/>
      <c r="NRL2705" s="113"/>
      <c r="NRM2705" s="113"/>
      <c r="NRN2705" s="113"/>
      <c r="NRO2705" s="113"/>
      <c r="NRP2705" s="113"/>
      <c r="NRQ2705" s="113"/>
      <c r="NRR2705" s="113"/>
      <c r="NRS2705" s="113"/>
      <c r="NRT2705" s="113"/>
      <c r="NRU2705" s="113"/>
      <c r="NRV2705" s="113"/>
      <c r="NRW2705" s="113"/>
      <c r="NRX2705" s="113"/>
      <c r="NRY2705" s="113"/>
      <c r="NRZ2705" s="113"/>
      <c r="NSA2705" s="113"/>
      <c r="NSB2705" s="113"/>
      <c r="NSC2705" s="113"/>
      <c r="NSD2705" s="113"/>
      <c r="NSE2705" s="113"/>
      <c r="NSF2705" s="113"/>
      <c r="NSG2705" s="113"/>
      <c r="NSH2705" s="113"/>
      <c r="NSI2705" s="113"/>
      <c r="NSJ2705" s="113"/>
      <c r="NSK2705" s="113"/>
      <c r="NSL2705" s="113"/>
      <c r="NSM2705" s="113"/>
      <c r="NSN2705" s="113"/>
      <c r="NSO2705" s="113"/>
      <c r="NSP2705" s="113"/>
      <c r="NSQ2705" s="113"/>
      <c r="NSR2705" s="113"/>
      <c r="NSS2705" s="113"/>
      <c r="NST2705" s="113"/>
      <c r="NSU2705" s="113"/>
      <c r="NSV2705" s="113"/>
      <c r="NSW2705" s="113"/>
      <c r="NSX2705" s="113"/>
      <c r="NSY2705" s="113"/>
      <c r="NSZ2705" s="113"/>
      <c r="NTA2705" s="113"/>
      <c r="NTB2705" s="113"/>
      <c r="NTC2705" s="113"/>
      <c r="NTD2705" s="113"/>
      <c r="NTE2705" s="113"/>
      <c r="NTF2705" s="113"/>
      <c r="NTG2705" s="113"/>
      <c r="NTH2705" s="113"/>
      <c r="NTI2705" s="113"/>
      <c r="NTJ2705" s="113"/>
      <c r="NTK2705" s="113"/>
      <c r="NTL2705" s="113"/>
      <c r="NTM2705" s="113"/>
      <c r="NTN2705" s="113"/>
      <c r="NTO2705" s="113"/>
      <c r="NTP2705" s="113"/>
      <c r="NTQ2705" s="113"/>
      <c r="NTR2705" s="113"/>
      <c r="NTS2705" s="113"/>
      <c r="NTT2705" s="113"/>
      <c r="NTU2705" s="113"/>
      <c r="NTV2705" s="113"/>
      <c r="NTW2705" s="113"/>
      <c r="NTX2705" s="113"/>
      <c r="NTY2705" s="113"/>
      <c r="NTZ2705" s="113"/>
      <c r="NUA2705" s="113"/>
      <c r="NUB2705" s="113"/>
      <c r="NUC2705" s="113"/>
      <c r="NUD2705" s="113"/>
      <c r="NUE2705" s="113"/>
      <c r="NUF2705" s="113"/>
      <c r="NUG2705" s="113"/>
      <c r="NUH2705" s="113"/>
      <c r="NUI2705" s="113"/>
      <c r="NUJ2705" s="113"/>
      <c r="NUK2705" s="113"/>
      <c r="NUL2705" s="113"/>
      <c r="NUM2705" s="113"/>
      <c r="NUN2705" s="113"/>
      <c r="NUO2705" s="113"/>
      <c r="NUP2705" s="113"/>
      <c r="NUQ2705" s="113"/>
      <c r="NUR2705" s="113"/>
      <c r="NUS2705" s="113"/>
      <c r="NUT2705" s="113"/>
      <c r="NUU2705" s="113"/>
      <c r="NUV2705" s="113"/>
      <c r="NUW2705" s="113"/>
      <c r="NUX2705" s="113"/>
      <c r="NUY2705" s="113"/>
      <c r="NUZ2705" s="113"/>
      <c r="NVA2705" s="113"/>
      <c r="NVB2705" s="113"/>
      <c r="NVC2705" s="113"/>
      <c r="NVD2705" s="113"/>
      <c r="NVE2705" s="113"/>
      <c r="NVF2705" s="113"/>
      <c r="NVG2705" s="113"/>
      <c r="NVH2705" s="113"/>
      <c r="NVI2705" s="113"/>
      <c r="NVJ2705" s="113"/>
      <c r="NVK2705" s="113"/>
      <c r="NVL2705" s="113"/>
      <c r="NVM2705" s="113"/>
      <c r="NVN2705" s="113"/>
      <c r="NVO2705" s="113"/>
      <c r="NVP2705" s="113"/>
      <c r="NVQ2705" s="113"/>
      <c r="NVR2705" s="113"/>
      <c r="NVS2705" s="113"/>
      <c r="NVT2705" s="113"/>
      <c r="NVU2705" s="113"/>
      <c r="NVV2705" s="113"/>
      <c r="NVW2705" s="113"/>
      <c r="NVX2705" s="113"/>
      <c r="NVY2705" s="113"/>
      <c r="NVZ2705" s="113"/>
      <c r="NWA2705" s="113"/>
      <c r="NWB2705" s="113"/>
      <c r="NWC2705" s="113"/>
      <c r="NWD2705" s="113"/>
      <c r="NWE2705" s="113"/>
      <c r="NWF2705" s="113"/>
      <c r="NWG2705" s="113"/>
      <c r="NWH2705" s="113"/>
      <c r="NWI2705" s="113"/>
      <c r="NWJ2705" s="113"/>
      <c r="NWK2705" s="113"/>
      <c r="NWL2705" s="113"/>
      <c r="NWM2705" s="113"/>
      <c r="NWN2705" s="113"/>
      <c r="NWO2705" s="113"/>
      <c r="NWP2705" s="113"/>
      <c r="NWQ2705" s="113"/>
      <c r="NWR2705" s="113"/>
      <c r="NWS2705" s="113"/>
      <c r="NWT2705" s="113"/>
      <c r="NWU2705" s="113"/>
      <c r="NWV2705" s="113"/>
      <c r="NWW2705" s="113"/>
      <c r="NWX2705" s="113"/>
      <c r="NWY2705" s="113"/>
      <c r="NWZ2705" s="113"/>
      <c r="NXA2705" s="113"/>
      <c r="NXB2705" s="113"/>
      <c r="NXC2705" s="113"/>
      <c r="NXD2705" s="113"/>
      <c r="NXE2705" s="113"/>
      <c r="NXF2705" s="113"/>
      <c r="NXG2705" s="113"/>
      <c r="NXH2705" s="113"/>
      <c r="NXI2705" s="113"/>
      <c r="NXJ2705" s="113"/>
      <c r="NXK2705" s="113"/>
      <c r="NXL2705" s="113"/>
      <c r="NXM2705" s="113"/>
      <c r="NXN2705" s="113"/>
      <c r="NXO2705" s="113"/>
      <c r="NXP2705" s="113"/>
      <c r="NXQ2705" s="113"/>
      <c r="NXR2705" s="113"/>
      <c r="NXS2705" s="113"/>
      <c r="NXT2705" s="113"/>
      <c r="NXU2705" s="113"/>
      <c r="NXV2705" s="113"/>
      <c r="NXW2705" s="113"/>
      <c r="NXX2705" s="113"/>
      <c r="NXY2705" s="113"/>
      <c r="NXZ2705" s="113"/>
      <c r="NYA2705" s="113"/>
      <c r="NYB2705" s="113"/>
      <c r="NYC2705" s="113"/>
      <c r="NYD2705" s="113"/>
      <c r="NYE2705" s="113"/>
      <c r="NYF2705" s="113"/>
      <c r="NYG2705" s="113"/>
      <c r="NYH2705" s="113"/>
      <c r="NYI2705" s="113"/>
      <c r="NYJ2705" s="113"/>
      <c r="NYK2705" s="113"/>
      <c r="NYL2705" s="113"/>
      <c r="NYM2705" s="113"/>
      <c r="NYN2705" s="113"/>
      <c r="NYO2705" s="113"/>
      <c r="NYP2705" s="113"/>
      <c r="NYQ2705" s="113"/>
      <c r="NYR2705" s="113"/>
      <c r="NYS2705" s="113"/>
      <c r="NYT2705" s="113"/>
      <c r="NYU2705" s="113"/>
      <c r="NYV2705" s="113"/>
      <c r="NYW2705" s="113"/>
      <c r="NYX2705" s="113"/>
      <c r="NYY2705" s="113"/>
      <c r="NYZ2705" s="113"/>
      <c r="NZA2705" s="113"/>
      <c r="NZB2705" s="113"/>
      <c r="NZC2705" s="113"/>
      <c r="NZD2705" s="113"/>
      <c r="NZE2705" s="113"/>
      <c r="NZF2705" s="113"/>
      <c r="NZG2705" s="113"/>
      <c r="NZH2705" s="113"/>
      <c r="NZI2705" s="113"/>
      <c r="NZJ2705" s="113"/>
      <c r="NZK2705" s="113"/>
      <c r="NZL2705" s="113"/>
      <c r="NZM2705" s="113"/>
      <c r="NZN2705" s="113"/>
      <c r="NZO2705" s="113"/>
      <c r="NZP2705" s="113"/>
      <c r="NZQ2705" s="113"/>
      <c r="NZR2705" s="113"/>
      <c r="NZS2705" s="113"/>
      <c r="NZT2705" s="113"/>
      <c r="NZU2705" s="113"/>
      <c r="NZV2705" s="113"/>
      <c r="NZW2705" s="113"/>
      <c r="NZX2705" s="113"/>
      <c r="NZY2705" s="113"/>
      <c r="NZZ2705" s="113"/>
      <c r="OAA2705" s="113"/>
      <c r="OAB2705" s="113"/>
      <c r="OAC2705" s="113"/>
      <c r="OAD2705" s="113"/>
      <c r="OAE2705" s="113"/>
      <c r="OAF2705" s="113"/>
      <c r="OAG2705" s="113"/>
      <c r="OAH2705" s="113"/>
      <c r="OAI2705" s="113"/>
      <c r="OAJ2705" s="113"/>
      <c r="OAK2705" s="113"/>
      <c r="OAL2705" s="113"/>
      <c r="OAM2705" s="113"/>
      <c r="OAN2705" s="113"/>
      <c r="OAO2705" s="113"/>
      <c r="OAP2705" s="113"/>
      <c r="OAQ2705" s="113"/>
      <c r="OAR2705" s="113"/>
      <c r="OAS2705" s="113"/>
      <c r="OAT2705" s="113"/>
      <c r="OAU2705" s="113"/>
      <c r="OAV2705" s="113"/>
      <c r="OAW2705" s="113"/>
      <c r="OAX2705" s="113"/>
      <c r="OAY2705" s="113"/>
      <c r="OAZ2705" s="113"/>
      <c r="OBA2705" s="113"/>
      <c r="OBB2705" s="113"/>
      <c r="OBC2705" s="113"/>
      <c r="OBD2705" s="113"/>
      <c r="OBE2705" s="113"/>
      <c r="OBF2705" s="113"/>
      <c r="OBG2705" s="113"/>
      <c r="OBH2705" s="113"/>
      <c r="OBI2705" s="113"/>
      <c r="OBJ2705" s="113"/>
      <c r="OBK2705" s="113"/>
      <c r="OBL2705" s="113"/>
      <c r="OBM2705" s="113"/>
      <c r="OBN2705" s="113"/>
      <c r="OBO2705" s="113"/>
      <c r="OBP2705" s="113"/>
      <c r="OBQ2705" s="113"/>
      <c r="OBR2705" s="113"/>
      <c r="OBS2705" s="113"/>
      <c r="OBT2705" s="113"/>
      <c r="OBU2705" s="113"/>
      <c r="OBV2705" s="113"/>
      <c r="OBW2705" s="113"/>
      <c r="OBX2705" s="113"/>
      <c r="OBY2705" s="113"/>
      <c r="OBZ2705" s="113"/>
      <c r="OCA2705" s="113"/>
      <c r="OCB2705" s="113"/>
      <c r="OCC2705" s="113"/>
      <c r="OCD2705" s="113"/>
      <c r="OCE2705" s="113"/>
      <c r="OCF2705" s="113"/>
      <c r="OCG2705" s="113"/>
      <c r="OCH2705" s="113"/>
      <c r="OCI2705" s="113"/>
      <c r="OCJ2705" s="113"/>
      <c r="OCK2705" s="113"/>
      <c r="OCL2705" s="113"/>
      <c r="OCM2705" s="113"/>
      <c r="OCN2705" s="113"/>
      <c r="OCO2705" s="113"/>
      <c r="OCP2705" s="113"/>
      <c r="OCQ2705" s="113"/>
      <c r="OCR2705" s="113"/>
      <c r="OCS2705" s="113"/>
      <c r="OCT2705" s="113"/>
      <c r="OCU2705" s="113"/>
      <c r="OCV2705" s="113"/>
      <c r="OCW2705" s="113"/>
      <c r="OCX2705" s="113"/>
      <c r="OCY2705" s="113"/>
      <c r="OCZ2705" s="113"/>
      <c r="ODA2705" s="113"/>
      <c r="ODB2705" s="113"/>
      <c r="ODC2705" s="113"/>
      <c r="ODD2705" s="113"/>
      <c r="ODE2705" s="113"/>
      <c r="ODF2705" s="113"/>
      <c r="ODG2705" s="113"/>
      <c r="ODH2705" s="113"/>
      <c r="ODI2705" s="113"/>
      <c r="ODJ2705" s="113"/>
      <c r="ODK2705" s="113"/>
      <c r="ODL2705" s="113"/>
      <c r="ODM2705" s="113"/>
      <c r="ODN2705" s="113"/>
      <c r="ODO2705" s="113"/>
      <c r="ODP2705" s="113"/>
      <c r="ODQ2705" s="113"/>
      <c r="ODR2705" s="113"/>
      <c r="ODS2705" s="113"/>
      <c r="ODT2705" s="113"/>
      <c r="ODU2705" s="113"/>
      <c r="ODV2705" s="113"/>
      <c r="ODW2705" s="113"/>
      <c r="ODX2705" s="113"/>
      <c r="ODY2705" s="113"/>
      <c r="ODZ2705" s="113"/>
      <c r="OEA2705" s="113"/>
      <c r="OEB2705" s="113"/>
      <c r="OEC2705" s="113"/>
      <c r="OED2705" s="113"/>
      <c r="OEE2705" s="113"/>
      <c r="OEF2705" s="113"/>
      <c r="OEG2705" s="113"/>
      <c r="OEH2705" s="113"/>
      <c r="OEI2705" s="113"/>
      <c r="OEJ2705" s="113"/>
      <c r="OEK2705" s="113"/>
      <c r="OEL2705" s="113"/>
      <c r="OEM2705" s="113"/>
      <c r="OEN2705" s="113"/>
      <c r="OEO2705" s="113"/>
      <c r="OEP2705" s="113"/>
      <c r="OEQ2705" s="113"/>
      <c r="OER2705" s="113"/>
      <c r="OES2705" s="113"/>
      <c r="OET2705" s="113"/>
      <c r="OEU2705" s="113"/>
      <c r="OEV2705" s="113"/>
      <c r="OEW2705" s="113"/>
      <c r="OEX2705" s="113"/>
      <c r="OEY2705" s="113"/>
      <c r="OEZ2705" s="113"/>
      <c r="OFA2705" s="113"/>
      <c r="OFB2705" s="113"/>
      <c r="OFC2705" s="113"/>
      <c r="OFD2705" s="113"/>
      <c r="OFE2705" s="113"/>
      <c r="OFF2705" s="113"/>
      <c r="OFG2705" s="113"/>
      <c r="OFH2705" s="113"/>
      <c r="OFI2705" s="113"/>
      <c r="OFJ2705" s="113"/>
      <c r="OFK2705" s="113"/>
      <c r="OFL2705" s="113"/>
      <c r="OFM2705" s="113"/>
      <c r="OFN2705" s="113"/>
      <c r="OFO2705" s="113"/>
      <c r="OFP2705" s="113"/>
      <c r="OFQ2705" s="113"/>
      <c r="OFR2705" s="113"/>
      <c r="OFS2705" s="113"/>
      <c r="OFT2705" s="113"/>
      <c r="OFU2705" s="113"/>
      <c r="OFV2705" s="113"/>
      <c r="OFW2705" s="113"/>
      <c r="OFX2705" s="113"/>
      <c r="OFY2705" s="113"/>
      <c r="OFZ2705" s="113"/>
      <c r="OGA2705" s="113"/>
      <c r="OGB2705" s="113"/>
      <c r="OGC2705" s="113"/>
      <c r="OGD2705" s="113"/>
      <c r="OGE2705" s="113"/>
      <c r="OGF2705" s="113"/>
      <c r="OGG2705" s="113"/>
      <c r="OGH2705" s="113"/>
      <c r="OGI2705" s="113"/>
      <c r="OGJ2705" s="113"/>
      <c r="OGK2705" s="113"/>
      <c r="OGL2705" s="113"/>
      <c r="OGM2705" s="113"/>
      <c r="OGN2705" s="113"/>
      <c r="OGO2705" s="113"/>
      <c r="OGP2705" s="113"/>
      <c r="OGQ2705" s="113"/>
      <c r="OGR2705" s="113"/>
      <c r="OGS2705" s="113"/>
      <c r="OGT2705" s="113"/>
      <c r="OGU2705" s="113"/>
      <c r="OGV2705" s="113"/>
      <c r="OGW2705" s="113"/>
      <c r="OGX2705" s="113"/>
      <c r="OGY2705" s="113"/>
      <c r="OGZ2705" s="113"/>
      <c r="OHA2705" s="113"/>
      <c r="OHB2705" s="113"/>
      <c r="OHC2705" s="113"/>
      <c r="OHD2705" s="113"/>
      <c r="OHE2705" s="113"/>
      <c r="OHF2705" s="113"/>
      <c r="OHG2705" s="113"/>
      <c r="OHH2705" s="113"/>
      <c r="OHI2705" s="113"/>
      <c r="OHJ2705" s="113"/>
      <c r="OHK2705" s="113"/>
      <c r="OHL2705" s="113"/>
      <c r="OHM2705" s="113"/>
      <c r="OHN2705" s="113"/>
      <c r="OHO2705" s="113"/>
      <c r="OHP2705" s="113"/>
      <c r="OHQ2705" s="113"/>
      <c r="OHR2705" s="113"/>
      <c r="OHS2705" s="113"/>
      <c r="OHT2705" s="113"/>
      <c r="OHU2705" s="113"/>
      <c r="OHV2705" s="113"/>
      <c r="OHW2705" s="113"/>
      <c r="OHX2705" s="113"/>
      <c r="OHY2705" s="113"/>
      <c r="OHZ2705" s="113"/>
      <c r="OIA2705" s="113"/>
      <c r="OIB2705" s="113"/>
      <c r="OIC2705" s="113"/>
      <c r="OID2705" s="113"/>
      <c r="OIE2705" s="113"/>
      <c r="OIF2705" s="113"/>
      <c r="OIG2705" s="113"/>
      <c r="OIH2705" s="113"/>
      <c r="OII2705" s="113"/>
      <c r="OIJ2705" s="113"/>
      <c r="OIK2705" s="113"/>
      <c r="OIL2705" s="113"/>
      <c r="OIM2705" s="113"/>
      <c r="OIN2705" s="113"/>
      <c r="OIO2705" s="113"/>
      <c r="OIP2705" s="113"/>
      <c r="OIQ2705" s="113"/>
      <c r="OIR2705" s="113"/>
      <c r="OIS2705" s="113"/>
      <c r="OIT2705" s="113"/>
      <c r="OIU2705" s="113"/>
      <c r="OIV2705" s="113"/>
      <c r="OIW2705" s="113"/>
      <c r="OIX2705" s="113"/>
      <c r="OIY2705" s="113"/>
      <c r="OIZ2705" s="113"/>
      <c r="OJA2705" s="113"/>
      <c r="OJB2705" s="113"/>
      <c r="OJC2705" s="113"/>
      <c r="OJD2705" s="113"/>
      <c r="OJE2705" s="113"/>
      <c r="OJF2705" s="113"/>
      <c r="OJG2705" s="113"/>
      <c r="OJH2705" s="113"/>
      <c r="OJI2705" s="113"/>
      <c r="OJJ2705" s="113"/>
      <c r="OJK2705" s="113"/>
      <c r="OJL2705" s="113"/>
      <c r="OJM2705" s="113"/>
      <c r="OJN2705" s="113"/>
      <c r="OJO2705" s="113"/>
      <c r="OJP2705" s="113"/>
      <c r="OJQ2705" s="113"/>
      <c r="OJR2705" s="113"/>
      <c r="OJS2705" s="113"/>
      <c r="OJT2705" s="113"/>
      <c r="OJU2705" s="113"/>
      <c r="OJV2705" s="113"/>
      <c r="OJW2705" s="113"/>
      <c r="OJX2705" s="113"/>
      <c r="OJY2705" s="113"/>
      <c r="OJZ2705" s="113"/>
      <c r="OKA2705" s="113"/>
      <c r="OKB2705" s="113"/>
      <c r="OKC2705" s="113"/>
      <c r="OKD2705" s="113"/>
      <c r="OKE2705" s="113"/>
      <c r="OKF2705" s="113"/>
      <c r="OKG2705" s="113"/>
      <c r="OKH2705" s="113"/>
      <c r="OKI2705" s="113"/>
      <c r="OKJ2705" s="113"/>
      <c r="OKK2705" s="113"/>
      <c r="OKL2705" s="113"/>
      <c r="OKM2705" s="113"/>
      <c r="OKN2705" s="113"/>
      <c r="OKO2705" s="113"/>
      <c r="OKP2705" s="113"/>
      <c r="OKQ2705" s="113"/>
      <c r="OKR2705" s="113"/>
      <c r="OKS2705" s="113"/>
      <c r="OKT2705" s="113"/>
      <c r="OKU2705" s="113"/>
      <c r="OKV2705" s="113"/>
      <c r="OKW2705" s="113"/>
      <c r="OKX2705" s="113"/>
      <c r="OKY2705" s="113"/>
      <c r="OKZ2705" s="113"/>
      <c r="OLA2705" s="113"/>
      <c r="OLB2705" s="113"/>
      <c r="OLC2705" s="113"/>
      <c r="OLD2705" s="113"/>
      <c r="OLE2705" s="113"/>
      <c r="OLF2705" s="113"/>
      <c r="OLG2705" s="113"/>
      <c r="OLH2705" s="113"/>
      <c r="OLI2705" s="113"/>
      <c r="OLJ2705" s="113"/>
      <c r="OLK2705" s="113"/>
      <c r="OLL2705" s="113"/>
      <c r="OLM2705" s="113"/>
      <c r="OLN2705" s="113"/>
      <c r="OLO2705" s="113"/>
      <c r="OLP2705" s="113"/>
      <c r="OLQ2705" s="113"/>
      <c r="OLR2705" s="113"/>
      <c r="OLS2705" s="113"/>
      <c r="OLT2705" s="113"/>
      <c r="OLU2705" s="113"/>
      <c r="OLV2705" s="113"/>
      <c r="OLW2705" s="113"/>
      <c r="OLX2705" s="113"/>
      <c r="OLY2705" s="113"/>
      <c r="OLZ2705" s="113"/>
      <c r="OMA2705" s="113"/>
      <c r="OMB2705" s="113"/>
      <c r="OMC2705" s="113"/>
      <c r="OMD2705" s="113"/>
      <c r="OME2705" s="113"/>
      <c r="OMF2705" s="113"/>
      <c r="OMG2705" s="113"/>
      <c r="OMH2705" s="113"/>
      <c r="OMI2705" s="113"/>
      <c r="OMJ2705" s="113"/>
      <c r="OMK2705" s="113"/>
      <c r="OML2705" s="113"/>
      <c r="OMM2705" s="113"/>
      <c r="OMN2705" s="113"/>
      <c r="OMO2705" s="113"/>
      <c r="OMP2705" s="113"/>
      <c r="OMQ2705" s="113"/>
      <c r="OMR2705" s="113"/>
      <c r="OMS2705" s="113"/>
      <c r="OMT2705" s="113"/>
      <c r="OMU2705" s="113"/>
      <c r="OMV2705" s="113"/>
      <c r="OMW2705" s="113"/>
      <c r="OMX2705" s="113"/>
      <c r="OMY2705" s="113"/>
      <c r="OMZ2705" s="113"/>
      <c r="ONA2705" s="113"/>
      <c r="ONB2705" s="113"/>
      <c r="ONC2705" s="113"/>
      <c r="OND2705" s="113"/>
      <c r="ONE2705" s="113"/>
      <c r="ONF2705" s="113"/>
      <c r="ONG2705" s="113"/>
      <c r="ONH2705" s="113"/>
      <c r="ONI2705" s="113"/>
      <c r="ONJ2705" s="113"/>
      <c r="ONK2705" s="113"/>
      <c r="ONL2705" s="113"/>
      <c r="ONM2705" s="113"/>
      <c r="ONN2705" s="113"/>
      <c r="ONO2705" s="113"/>
      <c r="ONP2705" s="113"/>
      <c r="ONQ2705" s="113"/>
      <c r="ONR2705" s="113"/>
      <c r="ONS2705" s="113"/>
      <c r="ONT2705" s="113"/>
      <c r="ONU2705" s="113"/>
      <c r="ONV2705" s="113"/>
      <c r="ONW2705" s="113"/>
      <c r="ONX2705" s="113"/>
      <c r="ONY2705" s="113"/>
      <c r="ONZ2705" s="113"/>
      <c r="OOA2705" s="113"/>
      <c r="OOB2705" s="113"/>
      <c r="OOC2705" s="113"/>
      <c r="OOD2705" s="113"/>
      <c r="OOE2705" s="113"/>
      <c r="OOF2705" s="113"/>
      <c r="OOG2705" s="113"/>
      <c r="OOH2705" s="113"/>
      <c r="OOI2705" s="113"/>
      <c r="OOJ2705" s="113"/>
      <c r="OOK2705" s="113"/>
      <c r="OOL2705" s="113"/>
      <c r="OOM2705" s="113"/>
      <c r="OON2705" s="113"/>
      <c r="OOO2705" s="113"/>
      <c r="OOP2705" s="113"/>
      <c r="OOQ2705" s="113"/>
      <c r="OOR2705" s="113"/>
      <c r="OOS2705" s="113"/>
      <c r="OOT2705" s="113"/>
      <c r="OOU2705" s="113"/>
      <c r="OOV2705" s="113"/>
      <c r="OOW2705" s="113"/>
      <c r="OOX2705" s="113"/>
      <c r="OOY2705" s="113"/>
      <c r="OOZ2705" s="113"/>
      <c r="OPA2705" s="113"/>
      <c r="OPB2705" s="113"/>
      <c r="OPC2705" s="113"/>
      <c r="OPD2705" s="113"/>
      <c r="OPE2705" s="113"/>
      <c r="OPF2705" s="113"/>
      <c r="OPG2705" s="113"/>
      <c r="OPH2705" s="113"/>
      <c r="OPI2705" s="113"/>
      <c r="OPJ2705" s="113"/>
      <c r="OPK2705" s="113"/>
      <c r="OPL2705" s="113"/>
      <c r="OPM2705" s="113"/>
      <c r="OPN2705" s="113"/>
      <c r="OPO2705" s="113"/>
      <c r="OPP2705" s="113"/>
      <c r="OPQ2705" s="113"/>
      <c r="OPR2705" s="113"/>
      <c r="OPS2705" s="113"/>
      <c r="OPT2705" s="113"/>
      <c r="OPU2705" s="113"/>
      <c r="OPV2705" s="113"/>
      <c r="OPW2705" s="113"/>
      <c r="OPX2705" s="113"/>
      <c r="OPY2705" s="113"/>
      <c r="OPZ2705" s="113"/>
      <c r="OQA2705" s="113"/>
      <c r="OQB2705" s="113"/>
      <c r="OQC2705" s="113"/>
      <c r="OQD2705" s="113"/>
      <c r="OQE2705" s="113"/>
      <c r="OQF2705" s="113"/>
      <c r="OQG2705" s="113"/>
      <c r="OQH2705" s="113"/>
      <c r="OQI2705" s="113"/>
      <c r="OQJ2705" s="113"/>
      <c r="OQK2705" s="113"/>
      <c r="OQL2705" s="113"/>
      <c r="OQM2705" s="113"/>
      <c r="OQN2705" s="113"/>
      <c r="OQO2705" s="113"/>
      <c r="OQP2705" s="113"/>
      <c r="OQQ2705" s="113"/>
      <c r="OQR2705" s="113"/>
      <c r="OQS2705" s="113"/>
      <c r="OQT2705" s="113"/>
      <c r="OQU2705" s="113"/>
      <c r="OQV2705" s="113"/>
      <c r="OQW2705" s="113"/>
      <c r="OQX2705" s="113"/>
      <c r="OQY2705" s="113"/>
      <c r="OQZ2705" s="113"/>
      <c r="ORA2705" s="113"/>
      <c r="ORB2705" s="113"/>
      <c r="ORC2705" s="113"/>
      <c r="ORD2705" s="113"/>
      <c r="ORE2705" s="113"/>
      <c r="ORF2705" s="113"/>
      <c r="ORG2705" s="113"/>
      <c r="ORH2705" s="113"/>
      <c r="ORI2705" s="113"/>
      <c r="ORJ2705" s="113"/>
      <c r="ORK2705" s="113"/>
      <c r="ORL2705" s="113"/>
      <c r="ORM2705" s="113"/>
      <c r="ORN2705" s="113"/>
      <c r="ORO2705" s="113"/>
      <c r="ORP2705" s="113"/>
      <c r="ORQ2705" s="113"/>
      <c r="ORR2705" s="113"/>
      <c r="ORS2705" s="113"/>
      <c r="ORT2705" s="113"/>
      <c r="ORU2705" s="113"/>
      <c r="ORV2705" s="113"/>
      <c r="ORW2705" s="113"/>
      <c r="ORX2705" s="113"/>
      <c r="ORY2705" s="113"/>
      <c r="ORZ2705" s="113"/>
      <c r="OSA2705" s="113"/>
      <c r="OSB2705" s="113"/>
      <c r="OSC2705" s="113"/>
      <c r="OSD2705" s="113"/>
      <c r="OSE2705" s="113"/>
      <c r="OSF2705" s="113"/>
      <c r="OSG2705" s="113"/>
      <c r="OSH2705" s="113"/>
      <c r="OSI2705" s="113"/>
      <c r="OSJ2705" s="113"/>
      <c r="OSK2705" s="113"/>
      <c r="OSL2705" s="113"/>
      <c r="OSM2705" s="113"/>
      <c r="OSN2705" s="113"/>
      <c r="OSO2705" s="113"/>
      <c r="OSP2705" s="113"/>
      <c r="OSQ2705" s="113"/>
      <c r="OSR2705" s="113"/>
      <c r="OSS2705" s="113"/>
      <c r="OST2705" s="113"/>
      <c r="OSU2705" s="113"/>
      <c r="OSV2705" s="113"/>
      <c r="OSW2705" s="113"/>
      <c r="OSX2705" s="113"/>
      <c r="OSY2705" s="113"/>
      <c r="OSZ2705" s="113"/>
      <c r="OTA2705" s="113"/>
      <c r="OTB2705" s="113"/>
      <c r="OTC2705" s="113"/>
      <c r="OTD2705" s="113"/>
      <c r="OTE2705" s="113"/>
      <c r="OTF2705" s="113"/>
      <c r="OTG2705" s="113"/>
      <c r="OTH2705" s="113"/>
      <c r="OTI2705" s="113"/>
      <c r="OTJ2705" s="113"/>
      <c r="OTK2705" s="113"/>
      <c r="OTL2705" s="113"/>
      <c r="OTM2705" s="113"/>
      <c r="OTN2705" s="113"/>
      <c r="OTO2705" s="113"/>
      <c r="OTP2705" s="113"/>
      <c r="OTQ2705" s="113"/>
      <c r="OTR2705" s="113"/>
      <c r="OTS2705" s="113"/>
      <c r="OTT2705" s="113"/>
      <c r="OTU2705" s="113"/>
      <c r="OTV2705" s="113"/>
      <c r="OTW2705" s="113"/>
      <c r="OTX2705" s="113"/>
      <c r="OTY2705" s="113"/>
      <c r="OTZ2705" s="113"/>
      <c r="OUA2705" s="113"/>
      <c r="OUB2705" s="113"/>
      <c r="OUC2705" s="113"/>
      <c r="OUD2705" s="113"/>
      <c r="OUE2705" s="113"/>
      <c r="OUF2705" s="113"/>
      <c r="OUG2705" s="113"/>
      <c r="OUH2705" s="113"/>
      <c r="OUI2705" s="113"/>
      <c r="OUJ2705" s="113"/>
      <c r="OUK2705" s="113"/>
      <c r="OUL2705" s="113"/>
      <c r="OUM2705" s="113"/>
      <c r="OUN2705" s="113"/>
      <c r="OUO2705" s="113"/>
      <c r="OUP2705" s="113"/>
      <c r="OUQ2705" s="113"/>
      <c r="OUR2705" s="113"/>
      <c r="OUS2705" s="113"/>
      <c r="OUT2705" s="113"/>
      <c r="OUU2705" s="113"/>
      <c r="OUV2705" s="113"/>
      <c r="OUW2705" s="113"/>
      <c r="OUX2705" s="113"/>
      <c r="OUY2705" s="113"/>
      <c r="OUZ2705" s="113"/>
      <c r="OVA2705" s="113"/>
      <c r="OVB2705" s="113"/>
      <c r="OVC2705" s="113"/>
      <c r="OVD2705" s="113"/>
      <c r="OVE2705" s="113"/>
      <c r="OVF2705" s="113"/>
      <c r="OVG2705" s="113"/>
      <c r="OVH2705" s="113"/>
      <c r="OVI2705" s="113"/>
      <c r="OVJ2705" s="113"/>
      <c r="OVK2705" s="113"/>
      <c r="OVL2705" s="113"/>
      <c r="OVM2705" s="113"/>
      <c r="OVN2705" s="113"/>
      <c r="OVO2705" s="113"/>
      <c r="OVP2705" s="113"/>
      <c r="OVQ2705" s="113"/>
      <c r="OVR2705" s="113"/>
      <c r="OVS2705" s="113"/>
      <c r="OVT2705" s="113"/>
      <c r="OVU2705" s="113"/>
      <c r="OVV2705" s="113"/>
      <c r="OVW2705" s="113"/>
      <c r="OVX2705" s="113"/>
      <c r="OVY2705" s="113"/>
      <c r="OVZ2705" s="113"/>
      <c r="OWA2705" s="113"/>
      <c r="OWB2705" s="113"/>
      <c r="OWC2705" s="113"/>
      <c r="OWD2705" s="113"/>
      <c r="OWE2705" s="113"/>
      <c r="OWF2705" s="113"/>
      <c r="OWG2705" s="113"/>
      <c r="OWH2705" s="113"/>
      <c r="OWI2705" s="113"/>
      <c r="OWJ2705" s="113"/>
      <c r="OWK2705" s="113"/>
      <c r="OWL2705" s="113"/>
      <c r="OWM2705" s="113"/>
      <c r="OWN2705" s="113"/>
      <c r="OWO2705" s="113"/>
      <c r="OWP2705" s="113"/>
      <c r="OWQ2705" s="113"/>
      <c r="OWR2705" s="113"/>
      <c r="OWS2705" s="113"/>
      <c r="OWT2705" s="113"/>
      <c r="OWU2705" s="113"/>
      <c r="OWV2705" s="113"/>
      <c r="OWW2705" s="113"/>
      <c r="OWX2705" s="113"/>
      <c r="OWY2705" s="113"/>
      <c r="OWZ2705" s="113"/>
      <c r="OXA2705" s="113"/>
      <c r="OXB2705" s="113"/>
      <c r="OXC2705" s="113"/>
      <c r="OXD2705" s="113"/>
      <c r="OXE2705" s="113"/>
      <c r="OXF2705" s="113"/>
      <c r="OXG2705" s="113"/>
      <c r="OXH2705" s="113"/>
      <c r="OXI2705" s="113"/>
      <c r="OXJ2705" s="113"/>
      <c r="OXK2705" s="113"/>
      <c r="OXL2705" s="113"/>
      <c r="OXM2705" s="113"/>
      <c r="OXN2705" s="113"/>
      <c r="OXO2705" s="113"/>
      <c r="OXP2705" s="113"/>
      <c r="OXQ2705" s="113"/>
      <c r="OXR2705" s="113"/>
      <c r="OXS2705" s="113"/>
      <c r="OXT2705" s="113"/>
      <c r="OXU2705" s="113"/>
      <c r="OXV2705" s="113"/>
      <c r="OXW2705" s="113"/>
      <c r="OXX2705" s="113"/>
      <c r="OXY2705" s="113"/>
      <c r="OXZ2705" s="113"/>
      <c r="OYA2705" s="113"/>
      <c r="OYB2705" s="113"/>
      <c r="OYC2705" s="113"/>
      <c r="OYD2705" s="113"/>
      <c r="OYE2705" s="113"/>
      <c r="OYF2705" s="113"/>
      <c r="OYG2705" s="113"/>
      <c r="OYH2705" s="113"/>
      <c r="OYI2705" s="113"/>
      <c r="OYJ2705" s="113"/>
      <c r="OYK2705" s="113"/>
      <c r="OYL2705" s="113"/>
      <c r="OYM2705" s="113"/>
      <c r="OYN2705" s="113"/>
      <c r="OYO2705" s="113"/>
      <c r="OYP2705" s="113"/>
      <c r="OYQ2705" s="113"/>
      <c r="OYR2705" s="113"/>
      <c r="OYS2705" s="113"/>
      <c r="OYT2705" s="113"/>
      <c r="OYU2705" s="113"/>
      <c r="OYV2705" s="113"/>
      <c r="OYW2705" s="113"/>
      <c r="OYX2705" s="113"/>
      <c r="OYY2705" s="113"/>
      <c r="OYZ2705" s="113"/>
      <c r="OZA2705" s="113"/>
      <c r="OZB2705" s="113"/>
      <c r="OZC2705" s="113"/>
      <c r="OZD2705" s="113"/>
      <c r="OZE2705" s="113"/>
      <c r="OZF2705" s="113"/>
      <c r="OZG2705" s="113"/>
      <c r="OZH2705" s="113"/>
      <c r="OZI2705" s="113"/>
      <c r="OZJ2705" s="113"/>
      <c r="OZK2705" s="113"/>
      <c r="OZL2705" s="113"/>
      <c r="OZM2705" s="113"/>
      <c r="OZN2705" s="113"/>
      <c r="OZO2705" s="113"/>
      <c r="OZP2705" s="113"/>
      <c r="OZQ2705" s="113"/>
      <c r="OZR2705" s="113"/>
      <c r="OZS2705" s="113"/>
      <c r="OZT2705" s="113"/>
      <c r="OZU2705" s="113"/>
      <c r="OZV2705" s="113"/>
      <c r="OZW2705" s="113"/>
      <c r="OZX2705" s="113"/>
      <c r="OZY2705" s="113"/>
      <c r="OZZ2705" s="113"/>
      <c r="PAA2705" s="113"/>
      <c r="PAB2705" s="113"/>
      <c r="PAC2705" s="113"/>
      <c r="PAD2705" s="113"/>
      <c r="PAE2705" s="113"/>
      <c r="PAF2705" s="113"/>
      <c r="PAG2705" s="113"/>
      <c r="PAH2705" s="113"/>
      <c r="PAI2705" s="113"/>
      <c r="PAJ2705" s="113"/>
      <c r="PAK2705" s="113"/>
      <c r="PAL2705" s="113"/>
      <c r="PAM2705" s="113"/>
      <c r="PAN2705" s="113"/>
      <c r="PAO2705" s="113"/>
      <c r="PAP2705" s="113"/>
      <c r="PAQ2705" s="113"/>
      <c r="PAR2705" s="113"/>
      <c r="PAS2705" s="113"/>
      <c r="PAT2705" s="113"/>
      <c r="PAU2705" s="113"/>
      <c r="PAV2705" s="113"/>
      <c r="PAW2705" s="113"/>
      <c r="PAX2705" s="113"/>
      <c r="PAY2705" s="113"/>
      <c r="PAZ2705" s="113"/>
      <c r="PBA2705" s="113"/>
      <c r="PBB2705" s="113"/>
      <c r="PBC2705" s="113"/>
      <c r="PBD2705" s="113"/>
      <c r="PBE2705" s="113"/>
      <c r="PBF2705" s="113"/>
      <c r="PBG2705" s="113"/>
      <c r="PBH2705" s="113"/>
      <c r="PBI2705" s="113"/>
      <c r="PBJ2705" s="113"/>
      <c r="PBK2705" s="113"/>
      <c r="PBL2705" s="113"/>
      <c r="PBM2705" s="113"/>
      <c r="PBN2705" s="113"/>
      <c r="PBO2705" s="113"/>
      <c r="PBP2705" s="113"/>
      <c r="PBQ2705" s="113"/>
      <c r="PBR2705" s="113"/>
      <c r="PBS2705" s="113"/>
      <c r="PBT2705" s="113"/>
      <c r="PBU2705" s="113"/>
      <c r="PBV2705" s="113"/>
      <c r="PBW2705" s="113"/>
      <c r="PBX2705" s="113"/>
      <c r="PBY2705" s="113"/>
      <c r="PBZ2705" s="113"/>
      <c r="PCA2705" s="113"/>
      <c r="PCB2705" s="113"/>
      <c r="PCC2705" s="113"/>
      <c r="PCD2705" s="113"/>
      <c r="PCE2705" s="113"/>
      <c r="PCF2705" s="113"/>
      <c r="PCG2705" s="113"/>
      <c r="PCH2705" s="113"/>
      <c r="PCI2705" s="113"/>
      <c r="PCJ2705" s="113"/>
      <c r="PCK2705" s="113"/>
      <c r="PCL2705" s="113"/>
      <c r="PCM2705" s="113"/>
      <c r="PCN2705" s="113"/>
      <c r="PCO2705" s="113"/>
      <c r="PCP2705" s="113"/>
      <c r="PCQ2705" s="113"/>
      <c r="PCR2705" s="113"/>
      <c r="PCS2705" s="113"/>
      <c r="PCT2705" s="113"/>
      <c r="PCU2705" s="113"/>
      <c r="PCV2705" s="113"/>
      <c r="PCW2705" s="113"/>
      <c r="PCX2705" s="113"/>
      <c r="PCY2705" s="113"/>
      <c r="PCZ2705" s="113"/>
      <c r="PDA2705" s="113"/>
      <c r="PDB2705" s="113"/>
      <c r="PDC2705" s="113"/>
      <c r="PDD2705" s="113"/>
      <c r="PDE2705" s="113"/>
      <c r="PDF2705" s="113"/>
      <c r="PDG2705" s="113"/>
      <c r="PDH2705" s="113"/>
      <c r="PDI2705" s="113"/>
      <c r="PDJ2705" s="113"/>
      <c r="PDK2705" s="113"/>
      <c r="PDL2705" s="113"/>
      <c r="PDM2705" s="113"/>
      <c r="PDN2705" s="113"/>
      <c r="PDO2705" s="113"/>
      <c r="PDP2705" s="113"/>
      <c r="PDQ2705" s="113"/>
      <c r="PDR2705" s="113"/>
      <c r="PDS2705" s="113"/>
      <c r="PDT2705" s="113"/>
      <c r="PDU2705" s="113"/>
      <c r="PDV2705" s="113"/>
      <c r="PDW2705" s="113"/>
      <c r="PDX2705" s="113"/>
      <c r="PDY2705" s="113"/>
      <c r="PDZ2705" s="113"/>
      <c r="PEA2705" s="113"/>
      <c r="PEB2705" s="113"/>
      <c r="PEC2705" s="113"/>
      <c r="PED2705" s="113"/>
      <c r="PEE2705" s="113"/>
      <c r="PEF2705" s="113"/>
      <c r="PEG2705" s="113"/>
      <c r="PEH2705" s="113"/>
      <c r="PEI2705" s="113"/>
      <c r="PEJ2705" s="113"/>
      <c r="PEK2705" s="113"/>
      <c r="PEL2705" s="113"/>
      <c r="PEM2705" s="113"/>
      <c r="PEN2705" s="113"/>
      <c r="PEO2705" s="113"/>
      <c r="PEP2705" s="113"/>
      <c r="PEQ2705" s="113"/>
      <c r="PER2705" s="113"/>
      <c r="PES2705" s="113"/>
      <c r="PET2705" s="113"/>
      <c r="PEU2705" s="113"/>
      <c r="PEV2705" s="113"/>
      <c r="PEW2705" s="113"/>
      <c r="PEX2705" s="113"/>
      <c r="PEY2705" s="113"/>
      <c r="PEZ2705" s="113"/>
      <c r="PFA2705" s="113"/>
      <c r="PFB2705" s="113"/>
      <c r="PFC2705" s="113"/>
      <c r="PFD2705" s="113"/>
      <c r="PFE2705" s="113"/>
      <c r="PFF2705" s="113"/>
      <c r="PFG2705" s="113"/>
      <c r="PFH2705" s="113"/>
      <c r="PFI2705" s="113"/>
      <c r="PFJ2705" s="113"/>
      <c r="PFK2705" s="113"/>
      <c r="PFL2705" s="113"/>
      <c r="PFM2705" s="113"/>
      <c r="PFN2705" s="113"/>
      <c r="PFO2705" s="113"/>
      <c r="PFP2705" s="113"/>
      <c r="PFQ2705" s="113"/>
      <c r="PFR2705" s="113"/>
      <c r="PFS2705" s="113"/>
      <c r="PFT2705" s="113"/>
      <c r="PFU2705" s="113"/>
      <c r="PFV2705" s="113"/>
      <c r="PFW2705" s="113"/>
      <c r="PFX2705" s="113"/>
      <c r="PFY2705" s="113"/>
      <c r="PFZ2705" s="113"/>
      <c r="PGA2705" s="113"/>
      <c r="PGB2705" s="113"/>
      <c r="PGC2705" s="113"/>
      <c r="PGD2705" s="113"/>
      <c r="PGE2705" s="113"/>
      <c r="PGF2705" s="113"/>
      <c r="PGG2705" s="113"/>
      <c r="PGH2705" s="113"/>
      <c r="PGI2705" s="113"/>
      <c r="PGJ2705" s="113"/>
      <c r="PGK2705" s="113"/>
      <c r="PGL2705" s="113"/>
      <c r="PGM2705" s="113"/>
      <c r="PGN2705" s="113"/>
      <c r="PGO2705" s="113"/>
      <c r="PGP2705" s="113"/>
      <c r="PGQ2705" s="113"/>
      <c r="PGR2705" s="113"/>
      <c r="PGS2705" s="113"/>
      <c r="PGT2705" s="113"/>
      <c r="PGU2705" s="113"/>
      <c r="PGV2705" s="113"/>
      <c r="PGW2705" s="113"/>
      <c r="PGX2705" s="113"/>
      <c r="PGY2705" s="113"/>
      <c r="PGZ2705" s="113"/>
      <c r="PHA2705" s="113"/>
      <c r="PHB2705" s="113"/>
      <c r="PHC2705" s="113"/>
      <c r="PHD2705" s="113"/>
      <c r="PHE2705" s="113"/>
      <c r="PHF2705" s="113"/>
      <c r="PHG2705" s="113"/>
      <c r="PHH2705" s="113"/>
      <c r="PHI2705" s="113"/>
      <c r="PHJ2705" s="113"/>
      <c r="PHK2705" s="113"/>
      <c r="PHL2705" s="113"/>
      <c r="PHM2705" s="113"/>
      <c r="PHN2705" s="113"/>
      <c r="PHO2705" s="113"/>
      <c r="PHP2705" s="113"/>
      <c r="PHQ2705" s="113"/>
      <c r="PHR2705" s="113"/>
      <c r="PHS2705" s="113"/>
      <c r="PHT2705" s="113"/>
      <c r="PHU2705" s="113"/>
      <c r="PHV2705" s="113"/>
      <c r="PHW2705" s="113"/>
      <c r="PHX2705" s="113"/>
      <c r="PHY2705" s="113"/>
      <c r="PHZ2705" s="113"/>
      <c r="PIA2705" s="113"/>
      <c r="PIB2705" s="113"/>
      <c r="PIC2705" s="113"/>
      <c r="PID2705" s="113"/>
      <c r="PIE2705" s="113"/>
      <c r="PIF2705" s="113"/>
      <c r="PIG2705" s="113"/>
      <c r="PIH2705" s="113"/>
      <c r="PII2705" s="113"/>
      <c r="PIJ2705" s="113"/>
      <c r="PIK2705" s="113"/>
      <c r="PIL2705" s="113"/>
      <c r="PIM2705" s="113"/>
      <c r="PIN2705" s="113"/>
      <c r="PIO2705" s="113"/>
      <c r="PIP2705" s="113"/>
      <c r="PIQ2705" s="113"/>
      <c r="PIR2705" s="113"/>
      <c r="PIS2705" s="113"/>
      <c r="PIT2705" s="113"/>
      <c r="PIU2705" s="113"/>
      <c r="PIV2705" s="113"/>
      <c r="PIW2705" s="113"/>
      <c r="PIX2705" s="113"/>
      <c r="PIY2705" s="113"/>
      <c r="PIZ2705" s="113"/>
      <c r="PJA2705" s="113"/>
      <c r="PJB2705" s="113"/>
      <c r="PJC2705" s="113"/>
      <c r="PJD2705" s="113"/>
      <c r="PJE2705" s="113"/>
      <c r="PJF2705" s="113"/>
      <c r="PJG2705" s="113"/>
      <c r="PJH2705" s="113"/>
      <c r="PJI2705" s="113"/>
      <c r="PJJ2705" s="113"/>
      <c r="PJK2705" s="113"/>
      <c r="PJL2705" s="113"/>
      <c r="PJM2705" s="113"/>
      <c r="PJN2705" s="113"/>
      <c r="PJO2705" s="113"/>
      <c r="PJP2705" s="113"/>
      <c r="PJQ2705" s="113"/>
      <c r="PJR2705" s="113"/>
      <c r="PJS2705" s="113"/>
      <c r="PJT2705" s="113"/>
      <c r="PJU2705" s="113"/>
      <c r="PJV2705" s="113"/>
      <c r="PJW2705" s="113"/>
      <c r="PJX2705" s="113"/>
      <c r="PJY2705" s="113"/>
      <c r="PJZ2705" s="113"/>
      <c r="PKA2705" s="113"/>
      <c r="PKB2705" s="113"/>
      <c r="PKC2705" s="113"/>
      <c r="PKD2705" s="113"/>
      <c r="PKE2705" s="113"/>
      <c r="PKF2705" s="113"/>
      <c r="PKG2705" s="113"/>
      <c r="PKH2705" s="113"/>
      <c r="PKI2705" s="113"/>
      <c r="PKJ2705" s="113"/>
      <c r="PKK2705" s="113"/>
      <c r="PKL2705" s="113"/>
      <c r="PKM2705" s="113"/>
      <c r="PKN2705" s="113"/>
      <c r="PKO2705" s="113"/>
      <c r="PKP2705" s="113"/>
      <c r="PKQ2705" s="113"/>
      <c r="PKR2705" s="113"/>
      <c r="PKS2705" s="113"/>
      <c r="PKT2705" s="113"/>
      <c r="PKU2705" s="113"/>
      <c r="PKV2705" s="113"/>
      <c r="PKW2705" s="113"/>
      <c r="PKX2705" s="113"/>
      <c r="PKY2705" s="113"/>
      <c r="PKZ2705" s="113"/>
      <c r="PLA2705" s="113"/>
      <c r="PLB2705" s="113"/>
      <c r="PLC2705" s="113"/>
      <c r="PLD2705" s="113"/>
      <c r="PLE2705" s="113"/>
      <c r="PLF2705" s="113"/>
      <c r="PLG2705" s="113"/>
      <c r="PLH2705" s="113"/>
      <c r="PLI2705" s="113"/>
      <c r="PLJ2705" s="113"/>
      <c r="PLK2705" s="113"/>
      <c r="PLL2705" s="113"/>
      <c r="PLM2705" s="113"/>
      <c r="PLN2705" s="113"/>
      <c r="PLO2705" s="113"/>
      <c r="PLP2705" s="113"/>
      <c r="PLQ2705" s="113"/>
      <c r="PLR2705" s="113"/>
      <c r="PLS2705" s="113"/>
      <c r="PLT2705" s="113"/>
      <c r="PLU2705" s="113"/>
      <c r="PLV2705" s="113"/>
      <c r="PLW2705" s="113"/>
      <c r="PLX2705" s="113"/>
      <c r="PLY2705" s="113"/>
      <c r="PLZ2705" s="113"/>
      <c r="PMA2705" s="113"/>
      <c r="PMB2705" s="113"/>
      <c r="PMC2705" s="113"/>
      <c r="PMD2705" s="113"/>
      <c r="PME2705" s="113"/>
      <c r="PMF2705" s="113"/>
      <c r="PMG2705" s="113"/>
      <c r="PMH2705" s="113"/>
      <c r="PMI2705" s="113"/>
      <c r="PMJ2705" s="113"/>
      <c r="PMK2705" s="113"/>
      <c r="PML2705" s="113"/>
      <c r="PMM2705" s="113"/>
      <c r="PMN2705" s="113"/>
      <c r="PMO2705" s="113"/>
      <c r="PMP2705" s="113"/>
      <c r="PMQ2705" s="113"/>
      <c r="PMR2705" s="113"/>
      <c r="PMS2705" s="113"/>
      <c r="PMT2705" s="113"/>
      <c r="PMU2705" s="113"/>
      <c r="PMV2705" s="113"/>
      <c r="PMW2705" s="113"/>
      <c r="PMX2705" s="113"/>
      <c r="PMY2705" s="113"/>
      <c r="PMZ2705" s="113"/>
      <c r="PNA2705" s="113"/>
      <c r="PNB2705" s="113"/>
      <c r="PNC2705" s="113"/>
      <c r="PND2705" s="113"/>
      <c r="PNE2705" s="113"/>
      <c r="PNF2705" s="113"/>
      <c r="PNG2705" s="113"/>
      <c r="PNH2705" s="113"/>
      <c r="PNI2705" s="113"/>
      <c r="PNJ2705" s="113"/>
      <c r="PNK2705" s="113"/>
      <c r="PNL2705" s="113"/>
      <c r="PNM2705" s="113"/>
      <c r="PNN2705" s="113"/>
      <c r="PNO2705" s="113"/>
      <c r="PNP2705" s="113"/>
      <c r="PNQ2705" s="113"/>
      <c r="PNR2705" s="113"/>
      <c r="PNS2705" s="113"/>
      <c r="PNT2705" s="113"/>
      <c r="PNU2705" s="113"/>
      <c r="PNV2705" s="113"/>
      <c r="PNW2705" s="113"/>
      <c r="PNX2705" s="113"/>
      <c r="PNY2705" s="113"/>
      <c r="PNZ2705" s="113"/>
      <c r="POA2705" s="113"/>
      <c r="POB2705" s="113"/>
      <c r="POC2705" s="113"/>
      <c r="POD2705" s="113"/>
      <c r="POE2705" s="113"/>
      <c r="POF2705" s="113"/>
      <c r="POG2705" s="113"/>
      <c r="POH2705" s="113"/>
      <c r="POI2705" s="113"/>
      <c r="POJ2705" s="113"/>
      <c r="POK2705" s="113"/>
      <c r="POL2705" s="113"/>
      <c r="POM2705" s="113"/>
      <c r="PON2705" s="113"/>
      <c r="POO2705" s="113"/>
      <c r="POP2705" s="113"/>
      <c r="POQ2705" s="113"/>
      <c r="POR2705" s="113"/>
      <c r="POS2705" s="113"/>
      <c r="POT2705" s="113"/>
      <c r="POU2705" s="113"/>
      <c r="POV2705" s="113"/>
      <c r="POW2705" s="113"/>
      <c r="POX2705" s="113"/>
      <c r="POY2705" s="113"/>
      <c r="POZ2705" s="113"/>
      <c r="PPA2705" s="113"/>
      <c r="PPB2705" s="113"/>
      <c r="PPC2705" s="113"/>
      <c r="PPD2705" s="113"/>
      <c r="PPE2705" s="113"/>
      <c r="PPF2705" s="113"/>
      <c r="PPG2705" s="113"/>
      <c r="PPH2705" s="113"/>
      <c r="PPI2705" s="113"/>
      <c r="PPJ2705" s="113"/>
      <c r="PPK2705" s="113"/>
      <c r="PPL2705" s="113"/>
      <c r="PPM2705" s="113"/>
      <c r="PPN2705" s="113"/>
      <c r="PPO2705" s="113"/>
      <c r="PPP2705" s="113"/>
      <c r="PPQ2705" s="113"/>
      <c r="PPR2705" s="113"/>
      <c r="PPS2705" s="113"/>
      <c r="PPT2705" s="113"/>
      <c r="PPU2705" s="113"/>
      <c r="PPV2705" s="113"/>
      <c r="PPW2705" s="113"/>
      <c r="PPX2705" s="113"/>
      <c r="PPY2705" s="113"/>
      <c r="PPZ2705" s="113"/>
      <c r="PQA2705" s="113"/>
      <c r="PQB2705" s="113"/>
      <c r="PQC2705" s="113"/>
      <c r="PQD2705" s="113"/>
      <c r="PQE2705" s="113"/>
      <c r="PQF2705" s="113"/>
      <c r="PQG2705" s="113"/>
      <c r="PQH2705" s="113"/>
      <c r="PQI2705" s="113"/>
      <c r="PQJ2705" s="113"/>
      <c r="PQK2705" s="113"/>
      <c r="PQL2705" s="113"/>
      <c r="PQM2705" s="113"/>
      <c r="PQN2705" s="113"/>
      <c r="PQO2705" s="113"/>
      <c r="PQP2705" s="113"/>
      <c r="PQQ2705" s="113"/>
      <c r="PQR2705" s="113"/>
      <c r="PQS2705" s="113"/>
      <c r="PQT2705" s="113"/>
      <c r="PQU2705" s="113"/>
      <c r="PQV2705" s="113"/>
      <c r="PQW2705" s="113"/>
      <c r="PQX2705" s="113"/>
      <c r="PQY2705" s="113"/>
      <c r="PQZ2705" s="113"/>
      <c r="PRA2705" s="113"/>
      <c r="PRB2705" s="113"/>
      <c r="PRC2705" s="113"/>
      <c r="PRD2705" s="113"/>
      <c r="PRE2705" s="113"/>
      <c r="PRF2705" s="113"/>
      <c r="PRG2705" s="113"/>
      <c r="PRH2705" s="113"/>
      <c r="PRI2705" s="113"/>
      <c r="PRJ2705" s="113"/>
      <c r="PRK2705" s="113"/>
      <c r="PRL2705" s="113"/>
      <c r="PRM2705" s="113"/>
      <c r="PRN2705" s="113"/>
      <c r="PRO2705" s="113"/>
      <c r="PRP2705" s="113"/>
      <c r="PRQ2705" s="113"/>
      <c r="PRR2705" s="113"/>
      <c r="PRS2705" s="113"/>
      <c r="PRT2705" s="113"/>
      <c r="PRU2705" s="113"/>
      <c r="PRV2705" s="113"/>
      <c r="PRW2705" s="113"/>
      <c r="PRX2705" s="113"/>
      <c r="PRY2705" s="113"/>
      <c r="PRZ2705" s="113"/>
      <c r="PSA2705" s="113"/>
      <c r="PSB2705" s="113"/>
      <c r="PSC2705" s="113"/>
      <c r="PSD2705" s="113"/>
      <c r="PSE2705" s="113"/>
      <c r="PSF2705" s="113"/>
      <c r="PSG2705" s="113"/>
      <c r="PSH2705" s="113"/>
      <c r="PSI2705" s="113"/>
      <c r="PSJ2705" s="113"/>
      <c r="PSK2705" s="113"/>
      <c r="PSL2705" s="113"/>
      <c r="PSM2705" s="113"/>
      <c r="PSN2705" s="113"/>
      <c r="PSO2705" s="113"/>
      <c r="PSP2705" s="113"/>
      <c r="PSQ2705" s="113"/>
      <c r="PSR2705" s="113"/>
      <c r="PSS2705" s="113"/>
      <c r="PST2705" s="113"/>
      <c r="PSU2705" s="113"/>
      <c r="PSV2705" s="113"/>
      <c r="PSW2705" s="113"/>
      <c r="PSX2705" s="113"/>
      <c r="PSY2705" s="113"/>
      <c r="PSZ2705" s="113"/>
      <c r="PTA2705" s="113"/>
      <c r="PTB2705" s="113"/>
      <c r="PTC2705" s="113"/>
      <c r="PTD2705" s="113"/>
      <c r="PTE2705" s="113"/>
      <c r="PTF2705" s="113"/>
      <c r="PTG2705" s="113"/>
      <c r="PTH2705" s="113"/>
      <c r="PTI2705" s="113"/>
      <c r="PTJ2705" s="113"/>
      <c r="PTK2705" s="113"/>
      <c r="PTL2705" s="113"/>
      <c r="PTM2705" s="113"/>
      <c r="PTN2705" s="113"/>
      <c r="PTO2705" s="113"/>
      <c r="PTP2705" s="113"/>
      <c r="PTQ2705" s="113"/>
      <c r="PTR2705" s="113"/>
      <c r="PTS2705" s="113"/>
      <c r="PTT2705" s="113"/>
      <c r="PTU2705" s="113"/>
      <c r="PTV2705" s="113"/>
      <c r="PTW2705" s="113"/>
      <c r="PTX2705" s="113"/>
      <c r="PTY2705" s="113"/>
      <c r="PTZ2705" s="113"/>
      <c r="PUA2705" s="113"/>
      <c r="PUB2705" s="113"/>
      <c r="PUC2705" s="113"/>
      <c r="PUD2705" s="113"/>
      <c r="PUE2705" s="113"/>
      <c r="PUF2705" s="113"/>
      <c r="PUG2705" s="113"/>
      <c r="PUH2705" s="113"/>
      <c r="PUI2705" s="113"/>
      <c r="PUJ2705" s="113"/>
      <c r="PUK2705" s="113"/>
      <c r="PUL2705" s="113"/>
      <c r="PUM2705" s="113"/>
      <c r="PUN2705" s="113"/>
      <c r="PUO2705" s="113"/>
      <c r="PUP2705" s="113"/>
      <c r="PUQ2705" s="113"/>
      <c r="PUR2705" s="113"/>
      <c r="PUS2705" s="113"/>
      <c r="PUT2705" s="113"/>
      <c r="PUU2705" s="113"/>
      <c r="PUV2705" s="113"/>
      <c r="PUW2705" s="113"/>
      <c r="PUX2705" s="113"/>
      <c r="PUY2705" s="113"/>
      <c r="PUZ2705" s="113"/>
      <c r="PVA2705" s="113"/>
      <c r="PVB2705" s="113"/>
      <c r="PVC2705" s="113"/>
      <c r="PVD2705" s="113"/>
      <c r="PVE2705" s="113"/>
      <c r="PVF2705" s="113"/>
      <c r="PVG2705" s="113"/>
      <c r="PVH2705" s="113"/>
      <c r="PVI2705" s="113"/>
      <c r="PVJ2705" s="113"/>
      <c r="PVK2705" s="113"/>
      <c r="PVL2705" s="113"/>
      <c r="PVM2705" s="113"/>
      <c r="PVN2705" s="113"/>
      <c r="PVO2705" s="113"/>
      <c r="PVP2705" s="113"/>
      <c r="PVQ2705" s="113"/>
      <c r="PVR2705" s="113"/>
      <c r="PVS2705" s="113"/>
      <c r="PVT2705" s="113"/>
      <c r="PVU2705" s="113"/>
      <c r="PVV2705" s="113"/>
      <c r="PVW2705" s="113"/>
      <c r="PVX2705" s="113"/>
      <c r="PVY2705" s="113"/>
      <c r="PVZ2705" s="113"/>
      <c r="PWA2705" s="113"/>
      <c r="PWB2705" s="113"/>
      <c r="PWC2705" s="113"/>
      <c r="PWD2705" s="113"/>
      <c r="PWE2705" s="113"/>
      <c r="PWF2705" s="113"/>
      <c r="PWG2705" s="113"/>
      <c r="PWH2705" s="113"/>
      <c r="PWI2705" s="113"/>
      <c r="PWJ2705" s="113"/>
      <c r="PWK2705" s="113"/>
      <c r="PWL2705" s="113"/>
      <c r="PWM2705" s="113"/>
      <c r="PWN2705" s="113"/>
      <c r="PWO2705" s="113"/>
      <c r="PWP2705" s="113"/>
      <c r="PWQ2705" s="113"/>
      <c r="PWR2705" s="113"/>
      <c r="PWS2705" s="113"/>
      <c r="PWT2705" s="113"/>
      <c r="PWU2705" s="113"/>
      <c r="PWV2705" s="113"/>
      <c r="PWW2705" s="113"/>
      <c r="PWX2705" s="113"/>
      <c r="PWY2705" s="113"/>
      <c r="PWZ2705" s="113"/>
      <c r="PXA2705" s="113"/>
      <c r="PXB2705" s="113"/>
      <c r="PXC2705" s="113"/>
      <c r="PXD2705" s="113"/>
      <c r="PXE2705" s="113"/>
      <c r="PXF2705" s="113"/>
      <c r="PXG2705" s="113"/>
      <c r="PXH2705" s="113"/>
      <c r="PXI2705" s="113"/>
      <c r="PXJ2705" s="113"/>
      <c r="PXK2705" s="113"/>
      <c r="PXL2705" s="113"/>
      <c r="PXM2705" s="113"/>
      <c r="PXN2705" s="113"/>
      <c r="PXO2705" s="113"/>
      <c r="PXP2705" s="113"/>
      <c r="PXQ2705" s="113"/>
      <c r="PXR2705" s="113"/>
      <c r="PXS2705" s="113"/>
      <c r="PXT2705" s="113"/>
      <c r="PXU2705" s="113"/>
      <c r="PXV2705" s="113"/>
      <c r="PXW2705" s="113"/>
      <c r="PXX2705" s="113"/>
      <c r="PXY2705" s="113"/>
      <c r="PXZ2705" s="113"/>
      <c r="PYA2705" s="113"/>
      <c r="PYB2705" s="113"/>
      <c r="PYC2705" s="113"/>
      <c r="PYD2705" s="113"/>
      <c r="PYE2705" s="113"/>
      <c r="PYF2705" s="113"/>
      <c r="PYG2705" s="113"/>
      <c r="PYH2705" s="113"/>
      <c r="PYI2705" s="113"/>
      <c r="PYJ2705" s="113"/>
      <c r="PYK2705" s="113"/>
      <c r="PYL2705" s="113"/>
      <c r="PYM2705" s="113"/>
      <c r="PYN2705" s="113"/>
      <c r="PYO2705" s="113"/>
      <c r="PYP2705" s="113"/>
      <c r="PYQ2705" s="113"/>
      <c r="PYR2705" s="113"/>
      <c r="PYS2705" s="113"/>
      <c r="PYT2705" s="113"/>
      <c r="PYU2705" s="113"/>
      <c r="PYV2705" s="113"/>
      <c r="PYW2705" s="113"/>
      <c r="PYX2705" s="113"/>
      <c r="PYY2705" s="113"/>
      <c r="PYZ2705" s="113"/>
      <c r="PZA2705" s="113"/>
      <c r="PZB2705" s="113"/>
      <c r="PZC2705" s="113"/>
      <c r="PZD2705" s="113"/>
      <c r="PZE2705" s="113"/>
      <c r="PZF2705" s="113"/>
      <c r="PZG2705" s="113"/>
      <c r="PZH2705" s="113"/>
      <c r="PZI2705" s="113"/>
      <c r="PZJ2705" s="113"/>
      <c r="PZK2705" s="113"/>
      <c r="PZL2705" s="113"/>
      <c r="PZM2705" s="113"/>
      <c r="PZN2705" s="113"/>
      <c r="PZO2705" s="113"/>
      <c r="PZP2705" s="113"/>
      <c r="PZQ2705" s="113"/>
      <c r="PZR2705" s="113"/>
      <c r="PZS2705" s="113"/>
      <c r="PZT2705" s="113"/>
      <c r="PZU2705" s="113"/>
      <c r="PZV2705" s="113"/>
      <c r="PZW2705" s="113"/>
      <c r="PZX2705" s="113"/>
      <c r="PZY2705" s="113"/>
      <c r="PZZ2705" s="113"/>
      <c r="QAA2705" s="113"/>
      <c r="QAB2705" s="113"/>
      <c r="QAC2705" s="113"/>
      <c r="QAD2705" s="113"/>
      <c r="QAE2705" s="113"/>
      <c r="QAF2705" s="113"/>
      <c r="QAG2705" s="113"/>
      <c r="QAH2705" s="113"/>
      <c r="QAI2705" s="113"/>
      <c r="QAJ2705" s="113"/>
      <c r="QAK2705" s="113"/>
      <c r="QAL2705" s="113"/>
      <c r="QAM2705" s="113"/>
      <c r="QAN2705" s="113"/>
      <c r="QAO2705" s="113"/>
      <c r="QAP2705" s="113"/>
      <c r="QAQ2705" s="113"/>
      <c r="QAR2705" s="113"/>
      <c r="QAS2705" s="113"/>
      <c r="QAT2705" s="113"/>
      <c r="QAU2705" s="113"/>
      <c r="QAV2705" s="113"/>
      <c r="QAW2705" s="113"/>
      <c r="QAX2705" s="113"/>
      <c r="QAY2705" s="113"/>
      <c r="QAZ2705" s="113"/>
      <c r="QBA2705" s="113"/>
      <c r="QBB2705" s="113"/>
      <c r="QBC2705" s="113"/>
      <c r="QBD2705" s="113"/>
      <c r="QBE2705" s="113"/>
      <c r="QBF2705" s="113"/>
      <c r="QBG2705" s="113"/>
      <c r="QBH2705" s="113"/>
      <c r="QBI2705" s="113"/>
      <c r="QBJ2705" s="113"/>
      <c r="QBK2705" s="113"/>
      <c r="QBL2705" s="113"/>
      <c r="QBM2705" s="113"/>
      <c r="QBN2705" s="113"/>
      <c r="QBO2705" s="113"/>
      <c r="QBP2705" s="113"/>
      <c r="QBQ2705" s="113"/>
      <c r="QBR2705" s="113"/>
      <c r="QBS2705" s="113"/>
      <c r="QBT2705" s="113"/>
      <c r="QBU2705" s="113"/>
      <c r="QBV2705" s="113"/>
      <c r="QBW2705" s="113"/>
      <c r="QBX2705" s="113"/>
      <c r="QBY2705" s="113"/>
      <c r="QBZ2705" s="113"/>
      <c r="QCA2705" s="113"/>
      <c r="QCB2705" s="113"/>
      <c r="QCC2705" s="113"/>
      <c r="QCD2705" s="113"/>
      <c r="QCE2705" s="113"/>
      <c r="QCF2705" s="113"/>
      <c r="QCG2705" s="113"/>
      <c r="QCH2705" s="113"/>
      <c r="QCI2705" s="113"/>
      <c r="QCJ2705" s="113"/>
      <c r="QCK2705" s="113"/>
      <c r="QCL2705" s="113"/>
      <c r="QCM2705" s="113"/>
      <c r="QCN2705" s="113"/>
      <c r="QCO2705" s="113"/>
      <c r="QCP2705" s="113"/>
      <c r="QCQ2705" s="113"/>
      <c r="QCR2705" s="113"/>
      <c r="QCS2705" s="113"/>
      <c r="QCT2705" s="113"/>
      <c r="QCU2705" s="113"/>
      <c r="QCV2705" s="113"/>
      <c r="QCW2705" s="113"/>
      <c r="QCX2705" s="113"/>
      <c r="QCY2705" s="113"/>
      <c r="QCZ2705" s="113"/>
      <c r="QDA2705" s="113"/>
      <c r="QDB2705" s="113"/>
      <c r="QDC2705" s="113"/>
      <c r="QDD2705" s="113"/>
      <c r="QDE2705" s="113"/>
      <c r="QDF2705" s="113"/>
      <c r="QDG2705" s="113"/>
      <c r="QDH2705" s="113"/>
      <c r="QDI2705" s="113"/>
      <c r="QDJ2705" s="113"/>
      <c r="QDK2705" s="113"/>
      <c r="QDL2705" s="113"/>
      <c r="QDM2705" s="113"/>
      <c r="QDN2705" s="113"/>
      <c r="QDO2705" s="113"/>
      <c r="QDP2705" s="113"/>
      <c r="QDQ2705" s="113"/>
      <c r="QDR2705" s="113"/>
      <c r="QDS2705" s="113"/>
      <c r="QDT2705" s="113"/>
      <c r="QDU2705" s="113"/>
      <c r="QDV2705" s="113"/>
      <c r="QDW2705" s="113"/>
      <c r="QDX2705" s="113"/>
      <c r="QDY2705" s="113"/>
      <c r="QDZ2705" s="113"/>
      <c r="QEA2705" s="113"/>
      <c r="QEB2705" s="113"/>
      <c r="QEC2705" s="113"/>
      <c r="QED2705" s="113"/>
      <c r="QEE2705" s="113"/>
      <c r="QEF2705" s="113"/>
      <c r="QEG2705" s="113"/>
      <c r="QEH2705" s="113"/>
      <c r="QEI2705" s="113"/>
      <c r="QEJ2705" s="113"/>
      <c r="QEK2705" s="113"/>
      <c r="QEL2705" s="113"/>
      <c r="QEM2705" s="113"/>
      <c r="QEN2705" s="113"/>
      <c r="QEO2705" s="113"/>
      <c r="QEP2705" s="113"/>
      <c r="QEQ2705" s="113"/>
      <c r="QER2705" s="113"/>
      <c r="QES2705" s="113"/>
      <c r="QET2705" s="113"/>
      <c r="QEU2705" s="113"/>
      <c r="QEV2705" s="113"/>
      <c r="QEW2705" s="113"/>
      <c r="QEX2705" s="113"/>
      <c r="QEY2705" s="113"/>
      <c r="QEZ2705" s="113"/>
      <c r="QFA2705" s="113"/>
      <c r="QFB2705" s="113"/>
      <c r="QFC2705" s="113"/>
      <c r="QFD2705" s="113"/>
      <c r="QFE2705" s="113"/>
      <c r="QFF2705" s="113"/>
      <c r="QFG2705" s="113"/>
      <c r="QFH2705" s="113"/>
      <c r="QFI2705" s="113"/>
      <c r="QFJ2705" s="113"/>
      <c r="QFK2705" s="113"/>
      <c r="QFL2705" s="113"/>
      <c r="QFM2705" s="113"/>
      <c r="QFN2705" s="113"/>
      <c r="QFO2705" s="113"/>
      <c r="QFP2705" s="113"/>
      <c r="QFQ2705" s="113"/>
      <c r="QFR2705" s="113"/>
      <c r="QFS2705" s="113"/>
      <c r="QFT2705" s="113"/>
      <c r="QFU2705" s="113"/>
      <c r="QFV2705" s="113"/>
      <c r="QFW2705" s="113"/>
      <c r="QFX2705" s="113"/>
      <c r="QFY2705" s="113"/>
      <c r="QFZ2705" s="113"/>
      <c r="QGA2705" s="113"/>
      <c r="QGB2705" s="113"/>
      <c r="QGC2705" s="113"/>
      <c r="QGD2705" s="113"/>
      <c r="QGE2705" s="113"/>
      <c r="QGF2705" s="113"/>
      <c r="QGG2705" s="113"/>
      <c r="QGH2705" s="113"/>
      <c r="QGI2705" s="113"/>
      <c r="QGJ2705" s="113"/>
      <c r="QGK2705" s="113"/>
      <c r="QGL2705" s="113"/>
      <c r="QGM2705" s="113"/>
      <c r="QGN2705" s="113"/>
      <c r="QGO2705" s="113"/>
      <c r="QGP2705" s="113"/>
      <c r="QGQ2705" s="113"/>
      <c r="QGR2705" s="113"/>
      <c r="QGS2705" s="113"/>
      <c r="QGT2705" s="113"/>
      <c r="QGU2705" s="113"/>
      <c r="QGV2705" s="113"/>
      <c r="QGW2705" s="113"/>
      <c r="QGX2705" s="113"/>
      <c r="QGY2705" s="113"/>
      <c r="QGZ2705" s="113"/>
      <c r="QHA2705" s="113"/>
      <c r="QHB2705" s="113"/>
      <c r="QHC2705" s="113"/>
      <c r="QHD2705" s="113"/>
      <c r="QHE2705" s="113"/>
      <c r="QHF2705" s="113"/>
      <c r="QHG2705" s="113"/>
      <c r="QHH2705" s="113"/>
      <c r="QHI2705" s="113"/>
      <c r="QHJ2705" s="113"/>
      <c r="QHK2705" s="113"/>
      <c r="QHL2705" s="113"/>
      <c r="QHM2705" s="113"/>
      <c r="QHN2705" s="113"/>
      <c r="QHO2705" s="113"/>
      <c r="QHP2705" s="113"/>
      <c r="QHQ2705" s="113"/>
      <c r="QHR2705" s="113"/>
      <c r="QHS2705" s="113"/>
      <c r="QHT2705" s="113"/>
      <c r="QHU2705" s="113"/>
      <c r="QHV2705" s="113"/>
      <c r="QHW2705" s="113"/>
      <c r="QHX2705" s="113"/>
      <c r="QHY2705" s="113"/>
      <c r="QHZ2705" s="113"/>
      <c r="QIA2705" s="113"/>
      <c r="QIB2705" s="113"/>
      <c r="QIC2705" s="113"/>
      <c r="QID2705" s="113"/>
      <c r="QIE2705" s="113"/>
      <c r="QIF2705" s="113"/>
      <c r="QIG2705" s="113"/>
      <c r="QIH2705" s="113"/>
      <c r="QII2705" s="113"/>
      <c r="QIJ2705" s="113"/>
      <c r="QIK2705" s="113"/>
      <c r="QIL2705" s="113"/>
      <c r="QIM2705" s="113"/>
      <c r="QIN2705" s="113"/>
      <c r="QIO2705" s="113"/>
      <c r="QIP2705" s="113"/>
      <c r="QIQ2705" s="113"/>
      <c r="QIR2705" s="113"/>
      <c r="QIS2705" s="113"/>
      <c r="QIT2705" s="113"/>
      <c r="QIU2705" s="113"/>
      <c r="QIV2705" s="113"/>
      <c r="QIW2705" s="113"/>
      <c r="QIX2705" s="113"/>
      <c r="QIY2705" s="113"/>
      <c r="QIZ2705" s="113"/>
      <c r="QJA2705" s="113"/>
      <c r="QJB2705" s="113"/>
      <c r="QJC2705" s="113"/>
      <c r="QJD2705" s="113"/>
      <c r="QJE2705" s="113"/>
      <c r="QJF2705" s="113"/>
      <c r="QJG2705" s="113"/>
      <c r="QJH2705" s="113"/>
      <c r="QJI2705" s="113"/>
      <c r="QJJ2705" s="113"/>
      <c r="QJK2705" s="113"/>
      <c r="QJL2705" s="113"/>
      <c r="QJM2705" s="113"/>
      <c r="QJN2705" s="113"/>
      <c r="QJO2705" s="113"/>
      <c r="QJP2705" s="113"/>
      <c r="QJQ2705" s="113"/>
      <c r="QJR2705" s="113"/>
      <c r="QJS2705" s="113"/>
      <c r="QJT2705" s="113"/>
      <c r="QJU2705" s="113"/>
      <c r="QJV2705" s="113"/>
      <c r="QJW2705" s="113"/>
      <c r="QJX2705" s="113"/>
      <c r="QJY2705" s="113"/>
      <c r="QJZ2705" s="113"/>
      <c r="QKA2705" s="113"/>
      <c r="QKB2705" s="113"/>
      <c r="QKC2705" s="113"/>
      <c r="QKD2705" s="113"/>
      <c r="QKE2705" s="113"/>
      <c r="QKF2705" s="113"/>
      <c r="QKG2705" s="113"/>
      <c r="QKH2705" s="113"/>
      <c r="QKI2705" s="113"/>
      <c r="QKJ2705" s="113"/>
      <c r="QKK2705" s="113"/>
      <c r="QKL2705" s="113"/>
      <c r="QKM2705" s="113"/>
      <c r="QKN2705" s="113"/>
      <c r="QKO2705" s="113"/>
      <c r="QKP2705" s="113"/>
      <c r="QKQ2705" s="113"/>
      <c r="QKR2705" s="113"/>
      <c r="QKS2705" s="113"/>
      <c r="QKT2705" s="113"/>
      <c r="QKU2705" s="113"/>
      <c r="QKV2705" s="113"/>
      <c r="QKW2705" s="113"/>
      <c r="QKX2705" s="113"/>
      <c r="QKY2705" s="113"/>
      <c r="QKZ2705" s="113"/>
      <c r="QLA2705" s="113"/>
      <c r="QLB2705" s="113"/>
      <c r="QLC2705" s="113"/>
      <c r="QLD2705" s="113"/>
      <c r="QLE2705" s="113"/>
      <c r="QLF2705" s="113"/>
      <c r="QLG2705" s="113"/>
      <c r="QLH2705" s="113"/>
      <c r="QLI2705" s="113"/>
      <c r="QLJ2705" s="113"/>
      <c r="QLK2705" s="113"/>
      <c r="QLL2705" s="113"/>
      <c r="QLM2705" s="113"/>
      <c r="QLN2705" s="113"/>
      <c r="QLO2705" s="113"/>
      <c r="QLP2705" s="113"/>
      <c r="QLQ2705" s="113"/>
      <c r="QLR2705" s="113"/>
      <c r="QLS2705" s="113"/>
      <c r="QLT2705" s="113"/>
      <c r="QLU2705" s="113"/>
      <c r="QLV2705" s="113"/>
      <c r="QLW2705" s="113"/>
      <c r="QLX2705" s="113"/>
      <c r="QLY2705" s="113"/>
      <c r="QLZ2705" s="113"/>
      <c r="QMA2705" s="113"/>
      <c r="QMB2705" s="113"/>
      <c r="QMC2705" s="113"/>
      <c r="QMD2705" s="113"/>
      <c r="QME2705" s="113"/>
      <c r="QMF2705" s="113"/>
      <c r="QMG2705" s="113"/>
      <c r="QMH2705" s="113"/>
      <c r="QMI2705" s="113"/>
      <c r="QMJ2705" s="113"/>
      <c r="QMK2705" s="113"/>
      <c r="QML2705" s="113"/>
      <c r="QMM2705" s="113"/>
      <c r="QMN2705" s="113"/>
      <c r="QMO2705" s="113"/>
      <c r="QMP2705" s="113"/>
      <c r="QMQ2705" s="113"/>
      <c r="QMR2705" s="113"/>
      <c r="QMS2705" s="113"/>
      <c r="QMT2705" s="113"/>
      <c r="QMU2705" s="113"/>
      <c r="QMV2705" s="113"/>
      <c r="QMW2705" s="113"/>
      <c r="QMX2705" s="113"/>
      <c r="QMY2705" s="113"/>
      <c r="QMZ2705" s="113"/>
      <c r="QNA2705" s="113"/>
      <c r="QNB2705" s="113"/>
      <c r="QNC2705" s="113"/>
      <c r="QND2705" s="113"/>
      <c r="QNE2705" s="113"/>
      <c r="QNF2705" s="113"/>
      <c r="QNG2705" s="113"/>
      <c r="QNH2705" s="113"/>
      <c r="QNI2705" s="113"/>
      <c r="QNJ2705" s="113"/>
      <c r="QNK2705" s="113"/>
      <c r="QNL2705" s="113"/>
      <c r="QNM2705" s="113"/>
      <c r="QNN2705" s="113"/>
      <c r="QNO2705" s="113"/>
      <c r="QNP2705" s="113"/>
      <c r="QNQ2705" s="113"/>
      <c r="QNR2705" s="113"/>
      <c r="QNS2705" s="113"/>
      <c r="QNT2705" s="113"/>
      <c r="QNU2705" s="113"/>
      <c r="QNV2705" s="113"/>
      <c r="QNW2705" s="113"/>
      <c r="QNX2705" s="113"/>
      <c r="QNY2705" s="113"/>
      <c r="QNZ2705" s="113"/>
      <c r="QOA2705" s="113"/>
      <c r="QOB2705" s="113"/>
      <c r="QOC2705" s="113"/>
      <c r="QOD2705" s="113"/>
      <c r="QOE2705" s="113"/>
      <c r="QOF2705" s="113"/>
      <c r="QOG2705" s="113"/>
      <c r="QOH2705" s="113"/>
      <c r="QOI2705" s="113"/>
      <c r="QOJ2705" s="113"/>
      <c r="QOK2705" s="113"/>
      <c r="QOL2705" s="113"/>
      <c r="QOM2705" s="113"/>
      <c r="QON2705" s="113"/>
      <c r="QOO2705" s="113"/>
      <c r="QOP2705" s="113"/>
      <c r="QOQ2705" s="113"/>
      <c r="QOR2705" s="113"/>
      <c r="QOS2705" s="113"/>
      <c r="QOT2705" s="113"/>
      <c r="QOU2705" s="113"/>
      <c r="QOV2705" s="113"/>
      <c r="QOW2705" s="113"/>
      <c r="QOX2705" s="113"/>
      <c r="QOY2705" s="113"/>
      <c r="QOZ2705" s="113"/>
      <c r="QPA2705" s="113"/>
      <c r="QPB2705" s="113"/>
      <c r="QPC2705" s="113"/>
      <c r="QPD2705" s="113"/>
      <c r="QPE2705" s="113"/>
      <c r="QPF2705" s="113"/>
      <c r="QPG2705" s="113"/>
      <c r="QPH2705" s="113"/>
      <c r="QPI2705" s="113"/>
      <c r="QPJ2705" s="113"/>
      <c r="QPK2705" s="113"/>
      <c r="QPL2705" s="113"/>
      <c r="QPM2705" s="113"/>
      <c r="QPN2705" s="113"/>
      <c r="QPO2705" s="113"/>
      <c r="QPP2705" s="113"/>
      <c r="QPQ2705" s="113"/>
      <c r="QPR2705" s="113"/>
      <c r="QPS2705" s="113"/>
      <c r="QPT2705" s="113"/>
      <c r="QPU2705" s="113"/>
      <c r="QPV2705" s="113"/>
      <c r="QPW2705" s="113"/>
      <c r="QPX2705" s="113"/>
      <c r="QPY2705" s="113"/>
      <c r="QPZ2705" s="113"/>
      <c r="QQA2705" s="113"/>
      <c r="QQB2705" s="113"/>
      <c r="QQC2705" s="113"/>
      <c r="QQD2705" s="113"/>
      <c r="QQE2705" s="113"/>
      <c r="QQF2705" s="113"/>
      <c r="QQG2705" s="113"/>
      <c r="QQH2705" s="113"/>
      <c r="QQI2705" s="113"/>
      <c r="QQJ2705" s="113"/>
      <c r="QQK2705" s="113"/>
      <c r="QQL2705" s="113"/>
      <c r="QQM2705" s="113"/>
      <c r="QQN2705" s="113"/>
      <c r="QQO2705" s="113"/>
      <c r="QQP2705" s="113"/>
      <c r="QQQ2705" s="113"/>
      <c r="QQR2705" s="113"/>
      <c r="QQS2705" s="113"/>
      <c r="QQT2705" s="113"/>
      <c r="QQU2705" s="113"/>
      <c r="QQV2705" s="113"/>
      <c r="QQW2705" s="113"/>
      <c r="QQX2705" s="113"/>
      <c r="QQY2705" s="113"/>
      <c r="QQZ2705" s="113"/>
      <c r="QRA2705" s="113"/>
      <c r="QRB2705" s="113"/>
      <c r="QRC2705" s="113"/>
      <c r="QRD2705" s="113"/>
      <c r="QRE2705" s="113"/>
      <c r="QRF2705" s="113"/>
      <c r="QRG2705" s="113"/>
      <c r="QRH2705" s="113"/>
      <c r="QRI2705" s="113"/>
      <c r="QRJ2705" s="113"/>
      <c r="QRK2705" s="113"/>
      <c r="QRL2705" s="113"/>
      <c r="QRM2705" s="113"/>
      <c r="QRN2705" s="113"/>
      <c r="QRO2705" s="113"/>
      <c r="QRP2705" s="113"/>
      <c r="QRQ2705" s="113"/>
      <c r="QRR2705" s="113"/>
      <c r="QRS2705" s="113"/>
      <c r="QRT2705" s="113"/>
      <c r="QRU2705" s="113"/>
      <c r="QRV2705" s="113"/>
      <c r="QRW2705" s="113"/>
      <c r="QRX2705" s="113"/>
      <c r="QRY2705" s="113"/>
      <c r="QRZ2705" s="113"/>
      <c r="QSA2705" s="113"/>
      <c r="QSB2705" s="113"/>
      <c r="QSC2705" s="113"/>
      <c r="QSD2705" s="113"/>
      <c r="QSE2705" s="113"/>
      <c r="QSF2705" s="113"/>
      <c r="QSG2705" s="113"/>
      <c r="QSH2705" s="113"/>
      <c r="QSI2705" s="113"/>
      <c r="QSJ2705" s="113"/>
      <c r="QSK2705" s="113"/>
      <c r="QSL2705" s="113"/>
      <c r="QSM2705" s="113"/>
      <c r="QSN2705" s="113"/>
      <c r="QSO2705" s="113"/>
      <c r="QSP2705" s="113"/>
      <c r="QSQ2705" s="113"/>
      <c r="QSR2705" s="113"/>
      <c r="QSS2705" s="113"/>
      <c r="QST2705" s="113"/>
      <c r="QSU2705" s="113"/>
      <c r="QSV2705" s="113"/>
      <c r="QSW2705" s="113"/>
      <c r="QSX2705" s="113"/>
      <c r="QSY2705" s="113"/>
      <c r="QSZ2705" s="113"/>
      <c r="QTA2705" s="113"/>
      <c r="QTB2705" s="113"/>
      <c r="QTC2705" s="113"/>
      <c r="QTD2705" s="113"/>
      <c r="QTE2705" s="113"/>
      <c r="QTF2705" s="113"/>
      <c r="QTG2705" s="113"/>
      <c r="QTH2705" s="113"/>
      <c r="QTI2705" s="113"/>
      <c r="QTJ2705" s="113"/>
      <c r="QTK2705" s="113"/>
      <c r="QTL2705" s="113"/>
      <c r="QTM2705" s="113"/>
      <c r="QTN2705" s="113"/>
      <c r="QTO2705" s="113"/>
      <c r="QTP2705" s="113"/>
      <c r="QTQ2705" s="113"/>
      <c r="QTR2705" s="113"/>
      <c r="QTS2705" s="113"/>
      <c r="QTT2705" s="113"/>
      <c r="QTU2705" s="113"/>
      <c r="QTV2705" s="113"/>
      <c r="QTW2705" s="113"/>
      <c r="QTX2705" s="113"/>
      <c r="QTY2705" s="113"/>
      <c r="QTZ2705" s="113"/>
      <c r="QUA2705" s="113"/>
      <c r="QUB2705" s="113"/>
      <c r="QUC2705" s="113"/>
      <c r="QUD2705" s="113"/>
      <c r="QUE2705" s="113"/>
      <c r="QUF2705" s="113"/>
      <c r="QUG2705" s="113"/>
      <c r="QUH2705" s="113"/>
      <c r="QUI2705" s="113"/>
      <c r="QUJ2705" s="113"/>
      <c r="QUK2705" s="113"/>
      <c r="QUL2705" s="113"/>
      <c r="QUM2705" s="113"/>
      <c r="QUN2705" s="113"/>
      <c r="QUO2705" s="113"/>
      <c r="QUP2705" s="113"/>
      <c r="QUQ2705" s="113"/>
      <c r="QUR2705" s="113"/>
      <c r="QUS2705" s="113"/>
      <c r="QUT2705" s="113"/>
      <c r="QUU2705" s="113"/>
      <c r="QUV2705" s="113"/>
      <c r="QUW2705" s="113"/>
      <c r="QUX2705" s="113"/>
      <c r="QUY2705" s="113"/>
      <c r="QUZ2705" s="113"/>
      <c r="QVA2705" s="113"/>
      <c r="QVB2705" s="113"/>
      <c r="QVC2705" s="113"/>
      <c r="QVD2705" s="113"/>
      <c r="QVE2705" s="113"/>
      <c r="QVF2705" s="113"/>
      <c r="QVG2705" s="113"/>
      <c r="QVH2705" s="113"/>
      <c r="QVI2705" s="113"/>
      <c r="QVJ2705" s="113"/>
      <c r="QVK2705" s="113"/>
      <c r="QVL2705" s="113"/>
      <c r="QVM2705" s="113"/>
      <c r="QVN2705" s="113"/>
      <c r="QVO2705" s="113"/>
      <c r="QVP2705" s="113"/>
      <c r="QVQ2705" s="113"/>
      <c r="QVR2705" s="113"/>
      <c r="QVS2705" s="113"/>
      <c r="QVT2705" s="113"/>
      <c r="QVU2705" s="113"/>
      <c r="QVV2705" s="113"/>
      <c r="QVW2705" s="113"/>
      <c r="QVX2705" s="113"/>
      <c r="QVY2705" s="113"/>
      <c r="QVZ2705" s="113"/>
      <c r="QWA2705" s="113"/>
      <c r="QWB2705" s="113"/>
      <c r="QWC2705" s="113"/>
      <c r="QWD2705" s="113"/>
      <c r="QWE2705" s="113"/>
      <c r="QWF2705" s="113"/>
      <c r="QWG2705" s="113"/>
      <c r="QWH2705" s="113"/>
      <c r="QWI2705" s="113"/>
      <c r="QWJ2705" s="113"/>
      <c r="QWK2705" s="113"/>
      <c r="QWL2705" s="113"/>
      <c r="QWM2705" s="113"/>
      <c r="QWN2705" s="113"/>
      <c r="QWO2705" s="113"/>
      <c r="QWP2705" s="113"/>
      <c r="QWQ2705" s="113"/>
      <c r="QWR2705" s="113"/>
      <c r="QWS2705" s="113"/>
      <c r="QWT2705" s="113"/>
      <c r="QWU2705" s="113"/>
      <c r="QWV2705" s="113"/>
      <c r="QWW2705" s="113"/>
      <c r="QWX2705" s="113"/>
      <c r="QWY2705" s="113"/>
      <c r="QWZ2705" s="113"/>
      <c r="QXA2705" s="113"/>
      <c r="QXB2705" s="113"/>
      <c r="QXC2705" s="113"/>
      <c r="QXD2705" s="113"/>
      <c r="QXE2705" s="113"/>
      <c r="QXF2705" s="113"/>
      <c r="QXG2705" s="113"/>
      <c r="QXH2705" s="113"/>
      <c r="QXI2705" s="113"/>
      <c r="QXJ2705" s="113"/>
      <c r="QXK2705" s="113"/>
      <c r="QXL2705" s="113"/>
      <c r="QXM2705" s="113"/>
      <c r="QXN2705" s="113"/>
      <c r="QXO2705" s="113"/>
      <c r="QXP2705" s="113"/>
      <c r="QXQ2705" s="113"/>
      <c r="QXR2705" s="113"/>
      <c r="QXS2705" s="113"/>
      <c r="QXT2705" s="113"/>
      <c r="QXU2705" s="113"/>
      <c r="QXV2705" s="113"/>
      <c r="QXW2705" s="113"/>
      <c r="QXX2705" s="113"/>
      <c r="QXY2705" s="113"/>
      <c r="QXZ2705" s="113"/>
      <c r="QYA2705" s="113"/>
      <c r="QYB2705" s="113"/>
      <c r="QYC2705" s="113"/>
      <c r="QYD2705" s="113"/>
      <c r="QYE2705" s="113"/>
      <c r="QYF2705" s="113"/>
      <c r="QYG2705" s="113"/>
      <c r="QYH2705" s="113"/>
      <c r="QYI2705" s="113"/>
      <c r="QYJ2705" s="113"/>
      <c r="QYK2705" s="113"/>
      <c r="QYL2705" s="113"/>
      <c r="QYM2705" s="113"/>
      <c r="QYN2705" s="113"/>
      <c r="QYO2705" s="113"/>
      <c r="QYP2705" s="113"/>
      <c r="QYQ2705" s="113"/>
      <c r="QYR2705" s="113"/>
      <c r="QYS2705" s="113"/>
      <c r="QYT2705" s="113"/>
      <c r="QYU2705" s="113"/>
      <c r="QYV2705" s="113"/>
      <c r="QYW2705" s="113"/>
      <c r="QYX2705" s="113"/>
      <c r="QYY2705" s="113"/>
      <c r="QYZ2705" s="113"/>
      <c r="QZA2705" s="113"/>
      <c r="QZB2705" s="113"/>
      <c r="QZC2705" s="113"/>
      <c r="QZD2705" s="113"/>
      <c r="QZE2705" s="113"/>
      <c r="QZF2705" s="113"/>
      <c r="QZG2705" s="113"/>
      <c r="QZH2705" s="113"/>
      <c r="QZI2705" s="113"/>
      <c r="QZJ2705" s="113"/>
      <c r="QZK2705" s="113"/>
      <c r="QZL2705" s="113"/>
      <c r="QZM2705" s="113"/>
      <c r="QZN2705" s="113"/>
      <c r="QZO2705" s="113"/>
      <c r="QZP2705" s="113"/>
      <c r="QZQ2705" s="113"/>
      <c r="QZR2705" s="113"/>
      <c r="QZS2705" s="113"/>
      <c r="QZT2705" s="113"/>
      <c r="QZU2705" s="113"/>
      <c r="QZV2705" s="113"/>
      <c r="QZW2705" s="113"/>
      <c r="QZX2705" s="113"/>
      <c r="QZY2705" s="113"/>
      <c r="QZZ2705" s="113"/>
      <c r="RAA2705" s="113"/>
      <c r="RAB2705" s="113"/>
      <c r="RAC2705" s="113"/>
      <c r="RAD2705" s="113"/>
      <c r="RAE2705" s="113"/>
      <c r="RAF2705" s="113"/>
      <c r="RAG2705" s="113"/>
      <c r="RAH2705" s="113"/>
      <c r="RAI2705" s="113"/>
      <c r="RAJ2705" s="113"/>
      <c r="RAK2705" s="113"/>
      <c r="RAL2705" s="113"/>
      <c r="RAM2705" s="113"/>
      <c r="RAN2705" s="113"/>
      <c r="RAO2705" s="113"/>
      <c r="RAP2705" s="113"/>
      <c r="RAQ2705" s="113"/>
      <c r="RAR2705" s="113"/>
      <c r="RAS2705" s="113"/>
      <c r="RAT2705" s="113"/>
      <c r="RAU2705" s="113"/>
      <c r="RAV2705" s="113"/>
      <c r="RAW2705" s="113"/>
      <c r="RAX2705" s="113"/>
      <c r="RAY2705" s="113"/>
      <c r="RAZ2705" s="113"/>
      <c r="RBA2705" s="113"/>
      <c r="RBB2705" s="113"/>
      <c r="RBC2705" s="113"/>
      <c r="RBD2705" s="113"/>
      <c r="RBE2705" s="113"/>
      <c r="RBF2705" s="113"/>
      <c r="RBG2705" s="113"/>
      <c r="RBH2705" s="113"/>
      <c r="RBI2705" s="113"/>
      <c r="RBJ2705" s="113"/>
      <c r="RBK2705" s="113"/>
      <c r="RBL2705" s="113"/>
      <c r="RBM2705" s="113"/>
      <c r="RBN2705" s="113"/>
      <c r="RBO2705" s="113"/>
      <c r="RBP2705" s="113"/>
      <c r="RBQ2705" s="113"/>
      <c r="RBR2705" s="113"/>
      <c r="RBS2705" s="113"/>
      <c r="RBT2705" s="113"/>
      <c r="RBU2705" s="113"/>
      <c r="RBV2705" s="113"/>
      <c r="RBW2705" s="113"/>
      <c r="RBX2705" s="113"/>
      <c r="RBY2705" s="113"/>
      <c r="RBZ2705" s="113"/>
      <c r="RCA2705" s="113"/>
      <c r="RCB2705" s="113"/>
      <c r="RCC2705" s="113"/>
      <c r="RCD2705" s="113"/>
      <c r="RCE2705" s="113"/>
      <c r="RCF2705" s="113"/>
      <c r="RCG2705" s="113"/>
      <c r="RCH2705" s="113"/>
      <c r="RCI2705" s="113"/>
      <c r="RCJ2705" s="113"/>
      <c r="RCK2705" s="113"/>
      <c r="RCL2705" s="113"/>
      <c r="RCM2705" s="113"/>
      <c r="RCN2705" s="113"/>
      <c r="RCO2705" s="113"/>
      <c r="RCP2705" s="113"/>
      <c r="RCQ2705" s="113"/>
      <c r="RCR2705" s="113"/>
      <c r="RCS2705" s="113"/>
      <c r="RCT2705" s="113"/>
      <c r="RCU2705" s="113"/>
      <c r="RCV2705" s="113"/>
      <c r="RCW2705" s="113"/>
      <c r="RCX2705" s="113"/>
      <c r="RCY2705" s="113"/>
      <c r="RCZ2705" s="113"/>
      <c r="RDA2705" s="113"/>
      <c r="RDB2705" s="113"/>
      <c r="RDC2705" s="113"/>
      <c r="RDD2705" s="113"/>
      <c r="RDE2705" s="113"/>
      <c r="RDF2705" s="113"/>
      <c r="RDG2705" s="113"/>
      <c r="RDH2705" s="113"/>
      <c r="RDI2705" s="113"/>
      <c r="RDJ2705" s="113"/>
      <c r="RDK2705" s="113"/>
      <c r="RDL2705" s="113"/>
      <c r="RDM2705" s="113"/>
      <c r="RDN2705" s="113"/>
      <c r="RDO2705" s="113"/>
      <c r="RDP2705" s="113"/>
      <c r="RDQ2705" s="113"/>
      <c r="RDR2705" s="113"/>
      <c r="RDS2705" s="113"/>
      <c r="RDT2705" s="113"/>
      <c r="RDU2705" s="113"/>
      <c r="RDV2705" s="113"/>
      <c r="RDW2705" s="113"/>
      <c r="RDX2705" s="113"/>
      <c r="RDY2705" s="113"/>
      <c r="RDZ2705" s="113"/>
      <c r="REA2705" s="113"/>
      <c r="REB2705" s="113"/>
      <c r="REC2705" s="113"/>
      <c r="RED2705" s="113"/>
      <c r="REE2705" s="113"/>
      <c r="REF2705" s="113"/>
      <c r="REG2705" s="113"/>
      <c r="REH2705" s="113"/>
      <c r="REI2705" s="113"/>
      <c r="REJ2705" s="113"/>
      <c r="REK2705" s="113"/>
      <c r="REL2705" s="113"/>
      <c r="REM2705" s="113"/>
      <c r="REN2705" s="113"/>
      <c r="REO2705" s="113"/>
      <c r="REP2705" s="113"/>
      <c r="REQ2705" s="113"/>
      <c r="RER2705" s="113"/>
      <c r="RES2705" s="113"/>
      <c r="RET2705" s="113"/>
      <c r="REU2705" s="113"/>
      <c r="REV2705" s="113"/>
      <c r="REW2705" s="113"/>
      <c r="REX2705" s="113"/>
      <c r="REY2705" s="113"/>
      <c r="REZ2705" s="113"/>
      <c r="RFA2705" s="113"/>
      <c r="RFB2705" s="113"/>
      <c r="RFC2705" s="113"/>
      <c r="RFD2705" s="113"/>
      <c r="RFE2705" s="113"/>
      <c r="RFF2705" s="113"/>
      <c r="RFG2705" s="113"/>
      <c r="RFH2705" s="113"/>
      <c r="RFI2705" s="113"/>
      <c r="RFJ2705" s="113"/>
      <c r="RFK2705" s="113"/>
      <c r="RFL2705" s="113"/>
      <c r="RFM2705" s="113"/>
      <c r="RFN2705" s="113"/>
      <c r="RFO2705" s="113"/>
      <c r="RFP2705" s="113"/>
      <c r="RFQ2705" s="113"/>
      <c r="RFR2705" s="113"/>
      <c r="RFS2705" s="113"/>
      <c r="RFT2705" s="113"/>
      <c r="RFU2705" s="113"/>
      <c r="RFV2705" s="113"/>
      <c r="RFW2705" s="113"/>
      <c r="RFX2705" s="113"/>
      <c r="RFY2705" s="113"/>
      <c r="RFZ2705" s="113"/>
      <c r="RGA2705" s="113"/>
      <c r="RGB2705" s="113"/>
      <c r="RGC2705" s="113"/>
      <c r="RGD2705" s="113"/>
      <c r="RGE2705" s="113"/>
      <c r="RGF2705" s="113"/>
      <c r="RGG2705" s="113"/>
      <c r="RGH2705" s="113"/>
      <c r="RGI2705" s="113"/>
      <c r="RGJ2705" s="113"/>
      <c r="RGK2705" s="113"/>
      <c r="RGL2705" s="113"/>
      <c r="RGM2705" s="113"/>
      <c r="RGN2705" s="113"/>
      <c r="RGO2705" s="113"/>
      <c r="RGP2705" s="113"/>
      <c r="RGQ2705" s="113"/>
      <c r="RGR2705" s="113"/>
      <c r="RGS2705" s="113"/>
      <c r="RGT2705" s="113"/>
      <c r="RGU2705" s="113"/>
      <c r="RGV2705" s="113"/>
      <c r="RGW2705" s="113"/>
      <c r="RGX2705" s="113"/>
      <c r="RGY2705" s="113"/>
      <c r="RGZ2705" s="113"/>
      <c r="RHA2705" s="113"/>
      <c r="RHB2705" s="113"/>
      <c r="RHC2705" s="113"/>
      <c r="RHD2705" s="113"/>
      <c r="RHE2705" s="113"/>
      <c r="RHF2705" s="113"/>
      <c r="RHG2705" s="113"/>
      <c r="RHH2705" s="113"/>
      <c r="RHI2705" s="113"/>
      <c r="RHJ2705" s="113"/>
      <c r="RHK2705" s="113"/>
      <c r="RHL2705" s="113"/>
      <c r="RHM2705" s="113"/>
      <c r="RHN2705" s="113"/>
      <c r="RHO2705" s="113"/>
      <c r="RHP2705" s="113"/>
      <c r="RHQ2705" s="113"/>
      <c r="RHR2705" s="113"/>
      <c r="RHS2705" s="113"/>
      <c r="RHT2705" s="113"/>
      <c r="RHU2705" s="113"/>
      <c r="RHV2705" s="113"/>
      <c r="RHW2705" s="113"/>
      <c r="RHX2705" s="113"/>
      <c r="RHY2705" s="113"/>
      <c r="RHZ2705" s="113"/>
      <c r="RIA2705" s="113"/>
      <c r="RIB2705" s="113"/>
      <c r="RIC2705" s="113"/>
      <c r="RID2705" s="113"/>
      <c r="RIE2705" s="113"/>
      <c r="RIF2705" s="113"/>
      <c r="RIG2705" s="113"/>
      <c r="RIH2705" s="113"/>
      <c r="RII2705" s="113"/>
      <c r="RIJ2705" s="113"/>
      <c r="RIK2705" s="113"/>
      <c r="RIL2705" s="113"/>
      <c r="RIM2705" s="113"/>
      <c r="RIN2705" s="113"/>
      <c r="RIO2705" s="113"/>
      <c r="RIP2705" s="113"/>
      <c r="RIQ2705" s="113"/>
      <c r="RIR2705" s="113"/>
      <c r="RIS2705" s="113"/>
      <c r="RIT2705" s="113"/>
      <c r="RIU2705" s="113"/>
      <c r="RIV2705" s="113"/>
      <c r="RIW2705" s="113"/>
      <c r="RIX2705" s="113"/>
      <c r="RIY2705" s="113"/>
      <c r="RIZ2705" s="113"/>
      <c r="RJA2705" s="113"/>
      <c r="RJB2705" s="113"/>
      <c r="RJC2705" s="113"/>
      <c r="RJD2705" s="113"/>
      <c r="RJE2705" s="113"/>
      <c r="RJF2705" s="113"/>
      <c r="RJG2705" s="113"/>
      <c r="RJH2705" s="113"/>
      <c r="RJI2705" s="113"/>
      <c r="RJJ2705" s="113"/>
      <c r="RJK2705" s="113"/>
      <c r="RJL2705" s="113"/>
      <c r="RJM2705" s="113"/>
      <c r="RJN2705" s="113"/>
      <c r="RJO2705" s="113"/>
      <c r="RJP2705" s="113"/>
      <c r="RJQ2705" s="113"/>
      <c r="RJR2705" s="113"/>
      <c r="RJS2705" s="113"/>
      <c r="RJT2705" s="113"/>
      <c r="RJU2705" s="113"/>
      <c r="RJV2705" s="113"/>
      <c r="RJW2705" s="113"/>
      <c r="RJX2705" s="113"/>
      <c r="RJY2705" s="113"/>
      <c r="RJZ2705" s="113"/>
      <c r="RKA2705" s="113"/>
      <c r="RKB2705" s="113"/>
      <c r="RKC2705" s="113"/>
      <c r="RKD2705" s="113"/>
      <c r="RKE2705" s="113"/>
      <c r="RKF2705" s="113"/>
      <c r="RKG2705" s="113"/>
      <c r="RKH2705" s="113"/>
      <c r="RKI2705" s="113"/>
      <c r="RKJ2705" s="113"/>
      <c r="RKK2705" s="113"/>
      <c r="RKL2705" s="113"/>
      <c r="RKM2705" s="113"/>
      <c r="RKN2705" s="113"/>
      <c r="RKO2705" s="113"/>
      <c r="RKP2705" s="113"/>
      <c r="RKQ2705" s="113"/>
      <c r="RKR2705" s="113"/>
      <c r="RKS2705" s="113"/>
      <c r="RKT2705" s="113"/>
      <c r="RKU2705" s="113"/>
      <c r="RKV2705" s="113"/>
      <c r="RKW2705" s="113"/>
      <c r="RKX2705" s="113"/>
      <c r="RKY2705" s="113"/>
      <c r="RKZ2705" s="113"/>
      <c r="RLA2705" s="113"/>
      <c r="RLB2705" s="113"/>
      <c r="RLC2705" s="113"/>
      <c r="RLD2705" s="113"/>
      <c r="RLE2705" s="113"/>
      <c r="RLF2705" s="113"/>
      <c r="RLG2705" s="113"/>
      <c r="RLH2705" s="113"/>
      <c r="RLI2705" s="113"/>
      <c r="RLJ2705" s="113"/>
      <c r="RLK2705" s="113"/>
      <c r="RLL2705" s="113"/>
      <c r="RLM2705" s="113"/>
      <c r="RLN2705" s="113"/>
      <c r="RLO2705" s="113"/>
      <c r="RLP2705" s="113"/>
      <c r="RLQ2705" s="113"/>
      <c r="RLR2705" s="113"/>
      <c r="RLS2705" s="113"/>
      <c r="RLT2705" s="113"/>
      <c r="RLU2705" s="113"/>
      <c r="RLV2705" s="113"/>
      <c r="RLW2705" s="113"/>
      <c r="RLX2705" s="113"/>
      <c r="RLY2705" s="113"/>
      <c r="RLZ2705" s="113"/>
      <c r="RMA2705" s="113"/>
      <c r="RMB2705" s="113"/>
      <c r="RMC2705" s="113"/>
      <c r="RMD2705" s="113"/>
      <c r="RME2705" s="113"/>
      <c r="RMF2705" s="113"/>
      <c r="RMG2705" s="113"/>
      <c r="RMH2705" s="113"/>
      <c r="RMI2705" s="113"/>
      <c r="RMJ2705" s="113"/>
      <c r="RMK2705" s="113"/>
      <c r="RML2705" s="113"/>
      <c r="RMM2705" s="113"/>
      <c r="RMN2705" s="113"/>
      <c r="RMO2705" s="113"/>
      <c r="RMP2705" s="113"/>
      <c r="RMQ2705" s="113"/>
      <c r="RMR2705" s="113"/>
      <c r="RMS2705" s="113"/>
      <c r="RMT2705" s="113"/>
      <c r="RMU2705" s="113"/>
      <c r="RMV2705" s="113"/>
      <c r="RMW2705" s="113"/>
      <c r="RMX2705" s="113"/>
      <c r="RMY2705" s="113"/>
      <c r="RMZ2705" s="113"/>
      <c r="RNA2705" s="113"/>
      <c r="RNB2705" s="113"/>
      <c r="RNC2705" s="113"/>
      <c r="RND2705" s="113"/>
      <c r="RNE2705" s="113"/>
      <c r="RNF2705" s="113"/>
      <c r="RNG2705" s="113"/>
      <c r="RNH2705" s="113"/>
      <c r="RNI2705" s="113"/>
      <c r="RNJ2705" s="113"/>
      <c r="RNK2705" s="113"/>
      <c r="RNL2705" s="113"/>
      <c r="RNM2705" s="113"/>
      <c r="RNN2705" s="113"/>
      <c r="RNO2705" s="113"/>
      <c r="RNP2705" s="113"/>
      <c r="RNQ2705" s="113"/>
      <c r="RNR2705" s="113"/>
      <c r="RNS2705" s="113"/>
      <c r="RNT2705" s="113"/>
      <c r="RNU2705" s="113"/>
      <c r="RNV2705" s="113"/>
      <c r="RNW2705" s="113"/>
      <c r="RNX2705" s="113"/>
      <c r="RNY2705" s="113"/>
      <c r="RNZ2705" s="113"/>
      <c r="ROA2705" s="113"/>
      <c r="ROB2705" s="113"/>
      <c r="ROC2705" s="113"/>
      <c r="ROD2705" s="113"/>
      <c r="ROE2705" s="113"/>
      <c r="ROF2705" s="113"/>
      <c r="ROG2705" s="113"/>
      <c r="ROH2705" s="113"/>
      <c r="ROI2705" s="113"/>
      <c r="ROJ2705" s="113"/>
      <c r="ROK2705" s="113"/>
      <c r="ROL2705" s="113"/>
      <c r="ROM2705" s="113"/>
      <c r="RON2705" s="113"/>
      <c r="ROO2705" s="113"/>
      <c r="ROP2705" s="113"/>
      <c r="ROQ2705" s="113"/>
      <c r="ROR2705" s="113"/>
      <c r="ROS2705" s="113"/>
      <c r="ROT2705" s="113"/>
      <c r="ROU2705" s="113"/>
      <c r="ROV2705" s="113"/>
      <c r="ROW2705" s="113"/>
      <c r="ROX2705" s="113"/>
      <c r="ROY2705" s="113"/>
      <c r="ROZ2705" s="113"/>
      <c r="RPA2705" s="113"/>
      <c r="RPB2705" s="113"/>
      <c r="RPC2705" s="113"/>
      <c r="RPD2705" s="113"/>
      <c r="RPE2705" s="113"/>
      <c r="RPF2705" s="113"/>
      <c r="RPG2705" s="113"/>
      <c r="RPH2705" s="113"/>
      <c r="RPI2705" s="113"/>
      <c r="RPJ2705" s="113"/>
      <c r="RPK2705" s="113"/>
      <c r="RPL2705" s="113"/>
      <c r="RPM2705" s="113"/>
      <c r="RPN2705" s="113"/>
      <c r="RPO2705" s="113"/>
      <c r="RPP2705" s="113"/>
      <c r="RPQ2705" s="113"/>
      <c r="RPR2705" s="113"/>
      <c r="RPS2705" s="113"/>
      <c r="RPT2705" s="113"/>
      <c r="RPU2705" s="113"/>
      <c r="RPV2705" s="113"/>
      <c r="RPW2705" s="113"/>
      <c r="RPX2705" s="113"/>
      <c r="RPY2705" s="113"/>
      <c r="RPZ2705" s="113"/>
      <c r="RQA2705" s="113"/>
      <c r="RQB2705" s="113"/>
      <c r="RQC2705" s="113"/>
      <c r="RQD2705" s="113"/>
      <c r="RQE2705" s="113"/>
      <c r="RQF2705" s="113"/>
      <c r="RQG2705" s="113"/>
      <c r="RQH2705" s="113"/>
      <c r="RQI2705" s="113"/>
      <c r="RQJ2705" s="113"/>
      <c r="RQK2705" s="113"/>
      <c r="RQL2705" s="113"/>
      <c r="RQM2705" s="113"/>
      <c r="RQN2705" s="113"/>
      <c r="RQO2705" s="113"/>
      <c r="RQP2705" s="113"/>
      <c r="RQQ2705" s="113"/>
      <c r="RQR2705" s="113"/>
      <c r="RQS2705" s="113"/>
      <c r="RQT2705" s="113"/>
      <c r="RQU2705" s="113"/>
      <c r="RQV2705" s="113"/>
      <c r="RQW2705" s="113"/>
      <c r="RQX2705" s="113"/>
      <c r="RQY2705" s="113"/>
      <c r="RQZ2705" s="113"/>
      <c r="RRA2705" s="113"/>
      <c r="RRB2705" s="113"/>
      <c r="RRC2705" s="113"/>
      <c r="RRD2705" s="113"/>
      <c r="RRE2705" s="113"/>
      <c r="RRF2705" s="113"/>
      <c r="RRG2705" s="113"/>
      <c r="RRH2705" s="113"/>
      <c r="RRI2705" s="113"/>
      <c r="RRJ2705" s="113"/>
      <c r="RRK2705" s="113"/>
      <c r="RRL2705" s="113"/>
      <c r="RRM2705" s="113"/>
      <c r="RRN2705" s="113"/>
      <c r="RRO2705" s="113"/>
      <c r="RRP2705" s="113"/>
      <c r="RRQ2705" s="113"/>
      <c r="RRR2705" s="113"/>
      <c r="RRS2705" s="113"/>
      <c r="RRT2705" s="113"/>
      <c r="RRU2705" s="113"/>
      <c r="RRV2705" s="113"/>
      <c r="RRW2705" s="113"/>
      <c r="RRX2705" s="113"/>
      <c r="RRY2705" s="113"/>
      <c r="RRZ2705" s="113"/>
      <c r="RSA2705" s="113"/>
      <c r="RSB2705" s="113"/>
      <c r="RSC2705" s="113"/>
      <c r="RSD2705" s="113"/>
      <c r="RSE2705" s="113"/>
      <c r="RSF2705" s="113"/>
      <c r="RSG2705" s="113"/>
      <c r="RSH2705" s="113"/>
      <c r="RSI2705" s="113"/>
      <c r="RSJ2705" s="113"/>
      <c r="RSK2705" s="113"/>
      <c r="RSL2705" s="113"/>
      <c r="RSM2705" s="113"/>
      <c r="RSN2705" s="113"/>
      <c r="RSO2705" s="113"/>
      <c r="RSP2705" s="113"/>
      <c r="RSQ2705" s="113"/>
      <c r="RSR2705" s="113"/>
      <c r="RSS2705" s="113"/>
      <c r="RST2705" s="113"/>
      <c r="RSU2705" s="113"/>
      <c r="RSV2705" s="113"/>
      <c r="RSW2705" s="113"/>
      <c r="RSX2705" s="113"/>
      <c r="RSY2705" s="113"/>
      <c r="RSZ2705" s="113"/>
      <c r="RTA2705" s="113"/>
      <c r="RTB2705" s="113"/>
      <c r="RTC2705" s="113"/>
      <c r="RTD2705" s="113"/>
      <c r="RTE2705" s="113"/>
      <c r="RTF2705" s="113"/>
      <c r="RTG2705" s="113"/>
      <c r="RTH2705" s="113"/>
      <c r="RTI2705" s="113"/>
      <c r="RTJ2705" s="113"/>
      <c r="RTK2705" s="113"/>
      <c r="RTL2705" s="113"/>
      <c r="RTM2705" s="113"/>
      <c r="RTN2705" s="113"/>
      <c r="RTO2705" s="113"/>
      <c r="RTP2705" s="113"/>
      <c r="RTQ2705" s="113"/>
      <c r="RTR2705" s="113"/>
      <c r="RTS2705" s="113"/>
      <c r="RTT2705" s="113"/>
      <c r="RTU2705" s="113"/>
      <c r="RTV2705" s="113"/>
      <c r="RTW2705" s="113"/>
      <c r="RTX2705" s="113"/>
      <c r="RTY2705" s="113"/>
      <c r="RTZ2705" s="113"/>
      <c r="RUA2705" s="113"/>
      <c r="RUB2705" s="113"/>
      <c r="RUC2705" s="113"/>
      <c r="RUD2705" s="113"/>
      <c r="RUE2705" s="113"/>
      <c r="RUF2705" s="113"/>
      <c r="RUG2705" s="113"/>
      <c r="RUH2705" s="113"/>
      <c r="RUI2705" s="113"/>
      <c r="RUJ2705" s="113"/>
      <c r="RUK2705" s="113"/>
      <c r="RUL2705" s="113"/>
      <c r="RUM2705" s="113"/>
      <c r="RUN2705" s="113"/>
      <c r="RUO2705" s="113"/>
      <c r="RUP2705" s="113"/>
      <c r="RUQ2705" s="113"/>
      <c r="RUR2705" s="113"/>
      <c r="RUS2705" s="113"/>
      <c r="RUT2705" s="113"/>
      <c r="RUU2705" s="113"/>
      <c r="RUV2705" s="113"/>
      <c r="RUW2705" s="113"/>
      <c r="RUX2705" s="113"/>
      <c r="RUY2705" s="113"/>
      <c r="RUZ2705" s="113"/>
      <c r="RVA2705" s="113"/>
      <c r="RVB2705" s="113"/>
      <c r="RVC2705" s="113"/>
      <c r="RVD2705" s="113"/>
      <c r="RVE2705" s="113"/>
      <c r="RVF2705" s="113"/>
      <c r="RVG2705" s="113"/>
      <c r="RVH2705" s="113"/>
      <c r="RVI2705" s="113"/>
      <c r="RVJ2705" s="113"/>
      <c r="RVK2705" s="113"/>
      <c r="RVL2705" s="113"/>
      <c r="RVM2705" s="113"/>
      <c r="RVN2705" s="113"/>
      <c r="RVO2705" s="113"/>
      <c r="RVP2705" s="113"/>
      <c r="RVQ2705" s="113"/>
      <c r="RVR2705" s="113"/>
      <c r="RVS2705" s="113"/>
      <c r="RVT2705" s="113"/>
      <c r="RVU2705" s="113"/>
      <c r="RVV2705" s="113"/>
      <c r="RVW2705" s="113"/>
      <c r="RVX2705" s="113"/>
      <c r="RVY2705" s="113"/>
      <c r="RVZ2705" s="113"/>
      <c r="RWA2705" s="113"/>
      <c r="RWB2705" s="113"/>
      <c r="RWC2705" s="113"/>
      <c r="RWD2705" s="113"/>
      <c r="RWE2705" s="113"/>
      <c r="RWF2705" s="113"/>
      <c r="RWG2705" s="113"/>
      <c r="RWH2705" s="113"/>
      <c r="RWI2705" s="113"/>
      <c r="RWJ2705" s="113"/>
      <c r="RWK2705" s="113"/>
      <c r="RWL2705" s="113"/>
      <c r="RWM2705" s="113"/>
      <c r="RWN2705" s="113"/>
      <c r="RWO2705" s="113"/>
      <c r="RWP2705" s="113"/>
      <c r="RWQ2705" s="113"/>
      <c r="RWR2705" s="113"/>
      <c r="RWS2705" s="113"/>
      <c r="RWT2705" s="113"/>
      <c r="RWU2705" s="113"/>
      <c r="RWV2705" s="113"/>
      <c r="RWW2705" s="113"/>
      <c r="RWX2705" s="113"/>
      <c r="RWY2705" s="113"/>
      <c r="RWZ2705" s="113"/>
      <c r="RXA2705" s="113"/>
      <c r="RXB2705" s="113"/>
      <c r="RXC2705" s="113"/>
      <c r="RXD2705" s="113"/>
      <c r="RXE2705" s="113"/>
      <c r="RXF2705" s="113"/>
      <c r="RXG2705" s="113"/>
      <c r="RXH2705" s="113"/>
      <c r="RXI2705" s="113"/>
      <c r="RXJ2705" s="113"/>
      <c r="RXK2705" s="113"/>
      <c r="RXL2705" s="113"/>
      <c r="RXM2705" s="113"/>
      <c r="RXN2705" s="113"/>
      <c r="RXO2705" s="113"/>
      <c r="RXP2705" s="113"/>
      <c r="RXQ2705" s="113"/>
      <c r="RXR2705" s="113"/>
      <c r="RXS2705" s="113"/>
      <c r="RXT2705" s="113"/>
      <c r="RXU2705" s="113"/>
      <c r="RXV2705" s="113"/>
      <c r="RXW2705" s="113"/>
      <c r="RXX2705" s="113"/>
      <c r="RXY2705" s="113"/>
      <c r="RXZ2705" s="113"/>
      <c r="RYA2705" s="113"/>
      <c r="RYB2705" s="113"/>
      <c r="RYC2705" s="113"/>
      <c r="RYD2705" s="113"/>
      <c r="RYE2705" s="113"/>
      <c r="RYF2705" s="113"/>
      <c r="RYG2705" s="113"/>
      <c r="RYH2705" s="113"/>
      <c r="RYI2705" s="113"/>
      <c r="RYJ2705" s="113"/>
      <c r="RYK2705" s="113"/>
      <c r="RYL2705" s="113"/>
      <c r="RYM2705" s="113"/>
      <c r="RYN2705" s="113"/>
      <c r="RYO2705" s="113"/>
      <c r="RYP2705" s="113"/>
      <c r="RYQ2705" s="113"/>
      <c r="RYR2705" s="113"/>
      <c r="RYS2705" s="113"/>
      <c r="RYT2705" s="113"/>
      <c r="RYU2705" s="113"/>
      <c r="RYV2705" s="113"/>
      <c r="RYW2705" s="113"/>
      <c r="RYX2705" s="113"/>
      <c r="RYY2705" s="113"/>
      <c r="RYZ2705" s="113"/>
      <c r="RZA2705" s="113"/>
      <c r="RZB2705" s="113"/>
      <c r="RZC2705" s="113"/>
      <c r="RZD2705" s="113"/>
      <c r="RZE2705" s="113"/>
      <c r="RZF2705" s="113"/>
      <c r="RZG2705" s="113"/>
      <c r="RZH2705" s="113"/>
      <c r="RZI2705" s="113"/>
      <c r="RZJ2705" s="113"/>
      <c r="RZK2705" s="113"/>
      <c r="RZL2705" s="113"/>
      <c r="RZM2705" s="113"/>
      <c r="RZN2705" s="113"/>
      <c r="RZO2705" s="113"/>
      <c r="RZP2705" s="113"/>
      <c r="RZQ2705" s="113"/>
      <c r="RZR2705" s="113"/>
      <c r="RZS2705" s="113"/>
      <c r="RZT2705" s="113"/>
      <c r="RZU2705" s="113"/>
      <c r="RZV2705" s="113"/>
      <c r="RZW2705" s="113"/>
      <c r="RZX2705" s="113"/>
      <c r="RZY2705" s="113"/>
      <c r="RZZ2705" s="113"/>
      <c r="SAA2705" s="113"/>
      <c r="SAB2705" s="113"/>
      <c r="SAC2705" s="113"/>
      <c r="SAD2705" s="113"/>
      <c r="SAE2705" s="113"/>
      <c r="SAF2705" s="113"/>
      <c r="SAG2705" s="113"/>
      <c r="SAH2705" s="113"/>
      <c r="SAI2705" s="113"/>
      <c r="SAJ2705" s="113"/>
      <c r="SAK2705" s="113"/>
      <c r="SAL2705" s="113"/>
      <c r="SAM2705" s="113"/>
      <c r="SAN2705" s="113"/>
      <c r="SAO2705" s="113"/>
      <c r="SAP2705" s="113"/>
      <c r="SAQ2705" s="113"/>
      <c r="SAR2705" s="113"/>
      <c r="SAS2705" s="113"/>
      <c r="SAT2705" s="113"/>
      <c r="SAU2705" s="113"/>
      <c r="SAV2705" s="113"/>
      <c r="SAW2705" s="113"/>
      <c r="SAX2705" s="113"/>
      <c r="SAY2705" s="113"/>
      <c r="SAZ2705" s="113"/>
      <c r="SBA2705" s="113"/>
      <c r="SBB2705" s="113"/>
      <c r="SBC2705" s="113"/>
      <c r="SBD2705" s="113"/>
      <c r="SBE2705" s="113"/>
      <c r="SBF2705" s="113"/>
      <c r="SBG2705" s="113"/>
      <c r="SBH2705" s="113"/>
      <c r="SBI2705" s="113"/>
      <c r="SBJ2705" s="113"/>
      <c r="SBK2705" s="113"/>
      <c r="SBL2705" s="113"/>
      <c r="SBM2705" s="113"/>
      <c r="SBN2705" s="113"/>
      <c r="SBO2705" s="113"/>
      <c r="SBP2705" s="113"/>
      <c r="SBQ2705" s="113"/>
      <c r="SBR2705" s="113"/>
      <c r="SBS2705" s="113"/>
      <c r="SBT2705" s="113"/>
      <c r="SBU2705" s="113"/>
      <c r="SBV2705" s="113"/>
      <c r="SBW2705" s="113"/>
      <c r="SBX2705" s="113"/>
      <c r="SBY2705" s="113"/>
      <c r="SBZ2705" s="113"/>
      <c r="SCA2705" s="113"/>
      <c r="SCB2705" s="113"/>
      <c r="SCC2705" s="113"/>
      <c r="SCD2705" s="113"/>
      <c r="SCE2705" s="113"/>
      <c r="SCF2705" s="113"/>
      <c r="SCG2705" s="113"/>
      <c r="SCH2705" s="113"/>
      <c r="SCI2705" s="113"/>
      <c r="SCJ2705" s="113"/>
      <c r="SCK2705" s="113"/>
      <c r="SCL2705" s="113"/>
      <c r="SCM2705" s="113"/>
      <c r="SCN2705" s="113"/>
      <c r="SCO2705" s="113"/>
      <c r="SCP2705" s="113"/>
      <c r="SCQ2705" s="113"/>
      <c r="SCR2705" s="113"/>
      <c r="SCS2705" s="113"/>
      <c r="SCT2705" s="113"/>
      <c r="SCU2705" s="113"/>
      <c r="SCV2705" s="113"/>
      <c r="SCW2705" s="113"/>
      <c r="SCX2705" s="113"/>
      <c r="SCY2705" s="113"/>
      <c r="SCZ2705" s="113"/>
      <c r="SDA2705" s="113"/>
      <c r="SDB2705" s="113"/>
      <c r="SDC2705" s="113"/>
      <c r="SDD2705" s="113"/>
      <c r="SDE2705" s="113"/>
      <c r="SDF2705" s="113"/>
      <c r="SDG2705" s="113"/>
      <c r="SDH2705" s="113"/>
      <c r="SDI2705" s="113"/>
      <c r="SDJ2705" s="113"/>
      <c r="SDK2705" s="113"/>
      <c r="SDL2705" s="113"/>
      <c r="SDM2705" s="113"/>
      <c r="SDN2705" s="113"/>
      <c r="SDO2705" s="113"/>
      <c r="SDP2705" s="113"/>
      <c r="SDQ2705" s="113"/>
      <c r="SDR2705" s="113"/>
      <c r="SDS2705" s="113"/>
      <c r="SDT2705" s="113"/>
      <c r="SDU2705" s="113"/>
      <c r="SDV2705" s="113"/>
      <c r="SDW2705" s="113"/>
      <c r="SDX2705" s="113"/>
      <c r="SDY2705" s="113"/>
      <c r="SDZ2705" s="113"/>
      <c r="SEA2705" s="113"/>
      <c r="SEB2705" s="113"/>
      <c r="SEC2705" s="113"/>
      <c r="SED2705" s="113"/>
      <c r="SEE2705" s="113"/>
      <c r="SEF2705" s="113"/>
      <c r="SEG2705" s="113"/>
      <c r="SEH2705" s="113"/>
      <c r="SEI2705" s="113"/>
      <c r="SEJ2705" s="113"/>
      <c r="SEK2705" s="113"/>
      <c r="SEL2705" s="113"/>
      <c r="SEM2705" s="113"/>
      <c r="SEN2705" s="113"/>
      <c r="SEO2705" s="113"/>
      <c r="SEP2705" s="113"/>
      <c r="SEQ2705" s="113"/>
      <c r="SER2705" s="113"/>
      <c r="SES2705" s="113"/>
      <c r="SET2705" s="113"/>
      <c r="SEU2705" s="113"/>
      <c r="SEV2705" s="113"/>
      <c r="SEW2705" s="113"/>
      <c r="SEX2705" s="113"/>
      <c r="SEY2705" s="113"/>
      <c r="SEZ2705" s="113"/>
      <c r="SFA2705" s="113"/>
      <c r="SFB2705" s="113"/>
      <c r="SFC2705" s="113"/>
      <c r="SFD2705" s="113"/>
      <c r="SFE2705" s="113"/>
      <c r="SFF2705" s="113"/>
      <c r="SFG2705" s="113"/>
      <c r="SFH2705" s="113"/>
      <c r="SFI2705" s="113"/>
      <c r="SFJ2705" s="113"/>
      <c r="SFK2705" s="113"/>
      <c r="SFL2705" s="113"/>
      <c r="SFM2705" s="113"/>
      <c r="SFN2705" s="113"/>
      <c r="SFO2705" s="113"/>
      <c r="SFP2705" s="113"/>
      <c r="SFQ2705" s="113"/>
      <c r="SFR2705" s="113"/>
      <c r="SFS2705" s="113"/>
      <c r="SFT2705" s="113"/>
      <c r="SFU2705" s="113"/>
      <c r="SFV2705" s="113"/>
      <c r="SFW2705" s="113"/>
      <c r="SFX2705" s="113"/>
      <c r="SFY2705" s="113"/>
      <c r="SFZ2705" s="113"/>
      <c r="SGA2705" s="113"/>
      <c r="SGB2705" s="113"/>
      <c r="SGC2705" s="113"/>
      <c r="SGD2705" s="113"/>
      <c r="SGE2705" s="113"/>
      <c r="SGF2705" s="113"/>
      <c r="SGG2705" s="113"/>
      <c r="SGH2705" s="113"/>
      <c r="SGI2705" s="113"/>
      <c r="SGJ2705" s="113"/>
      <c r="SGK2705" s="113"/>
      <c r="SGL2705" s="113"/>
      <c r="SGM2705" s="113"/>
      <c r="SGN2705" s="113"/>
      <c r="SGO2705" s="113"/>
      <c r="SGP2705" s="113"/>
      <c r="SGQ2705" s="113"/>
      <c r="SGR2705" s="113"/>
      <c r="SGS2705" s="113"/>
      <c r="SGT2705" s="113"/>
      <c r="SGU2705" s="113"/>
      <c r="SGV2705" s="113"/>
      <c r="SGW2705" s="113"/>
      <c r="SGX2705" s="113"/>
      <c r="SGY2705" s="113"/>
      <c r="SGZ2705" s="113"/>
      <c r="SHA2705" s="113"/>
      <c r="SHB2705" s="113"/>
      <c r="SHC2705" s="113"/>
      <c r="SHD2705" s="113"/>
      <c r="SHE2705" s="113"/>
      <c r="SHF2705" s="113"/>
      <c r="SHG2705" s="113"/>
      <c r="SHH2705" s="113"/>
      <c r="SHI2705" s="113"/>
      <c r="SHJ2705" s="113"/>
      <c r="SHK2705" s="113"/>
      <c r="SHL2705" s="113"/>
      <c r="SHM2705" s="113"/>
      <c r="SHN2705" s="113"/>
      <c r="SHO2705" s="113"/>
      <c r="SHP2705" s="113"/>
      <c r="SHQ2705" s="113"/>
      <c r="SHR2705" s="113"/>
      <c r="SHS2705" s="113"/>
      <c r="SHT2705" s="113"/>
      <c r="SHU2705" s="113"/>
      <c r="SHV2705" s="113"/>
      <c r="SHW2705" s="113"/>
      <c r="SHX2705" s="113"/>
      <c r="SHY2705" s="113"/>
      <c r="SHZ2705" s="113"/>
      <c r="SIA2705" s="113"/>
      <c r="SIB2705" s="113"/>
      <c r="SIC2705" s="113"/>
      <c r="SID2705" s="113"/>
      <c r="SIE2705" s="113"/>
      <c r="SIF2705" s="113"/>
      <c r="SIG2705" s="113"/>
      <c r="SIH2705" s="113"/>
      <c r="SII2705" s="113"/>
      <c r="SIJ2705" s="113"/>
      <c r="SIK2705" s="113"/>
      <c r="SIL2705" s="113"/>
      <c r="SIM2705" s="113"/>
      <c r="SIN2705" s="113"/>
      <c r="SIO2705" s="113"/>
      <c r="SIP2705" s="113"/>
      <c r="SIQ2705" s="113"/>
      <c r="SIR2705" s="113"/>
      <c r="SIS2705" s="113"/>
      <c r="SIT2705" s="113"/>
      <c r="SIU2705" s="113"/>
      <c r="SIV2705" s="113"/>
      <c r="SIW2705" s="113"/>
      <c r="SIX2705" s="113"/>
      <c r="SIY2705" s="113"/>
      <c r="SIZ2705" s="113"/>
      <c r="SJA2705" s="113"/>
      <c r="SJB2705" s="113"/>
      <c r="SJC2705" s="113"/>
      <c r="SJD2705" s="113"/>
      <c r="SJE2705" s="113"/>
      <c r="SJF2705" s="113"/>
      <c r="SJG2705" s="113"/>
      <c r="SJH2705" s="113"/>
      <c r="SJI2705" s="113"/>
      <c r="SJJ2705" s="113"/>
      <c r="SJK2705" s="113"/>
      <c r="SJL2705" s="113"/>
      <c r="SJM2705" s="113"/>
      <c r="SJN2705" s="113"/>
      <c r="SJO2705" s="113"/>
      <c r="SJP2705" s="113"/>
      <c r="SJQ2705" s="113"/>
      <c r="SJR2705" s="113"/>
      <c r="SJS2705" s="113"/>
      <c r="SJT2705" s="113"/>
      <c r="SJU2705" s="113"/>
      <c r="SJV2705" s="113"/>
      <c r="SJW2705" s="113"/>
      <c r="SJX2705" s="113"/>
      <c r="SJY2705" s="113"/>
      <c r="SJZ2705" s="113"/>
      <c r="SKA2705" s="113"/>
      <c r="SKB2705" s="113"/>
      <c r="SKC2705" s="113"/>
      <c r="SKD2705" s="113"/>
      <c r="SKE2705" s="113"/>
      <c r="SKF2705" s="113"/>
      <c r="SKG2705" s="113"/>
      <c r="SKH2705" s="113"/>
      <c r="SKI2705" s="113"/>
      <c r="SKJ2705" s="113"/>
      <c r="SKK2705" s="113"/>
      <c r="SKL2705" s="113"/>
      <c r="SKM2705" s="113"/>
      <c r="SKN2705" s="113"/>
      <c r="SKO2705" s="113"/>
      <c r="SKP2705" s="113"/>
      <c r="SKQ2705" s="113"/>
      <c r="SKR2705" s="113"/>
      <c r="SKS2705" s="113"/>
      <c r="SKT2705" s="113"/>
      <c r="SKU2705" s="113"/>
      <c r="SKV2705" s="113"/>
      <c r="SKW2705" s="113"/>
      <c r="SKX2705" s="113"/>
      <c r="SKY2705" s="113"/>
      <c r="SKZ2705" s="113"/>
      <c r="SLA2705" s="113"/>
      <c r="SLB2705" s="113"/>
      <c r="SLC2705" s="113"/>
      <c r="SLD2705" s="113"/>
      <c r="SLE2705" s="113"/>
      <c r="SLF2705" s="113"/>
      <c r="SLG2705" s="113"/>
      <c r="SLH2705" s="113"/>
      <c r="SLI2705" s="113"/>
      <c r="SLJ2705" s="113"/>
      <c r="SLK2705" s="113"/>
      <c r="SLL2705" s="113"/>
      <c r="SLM2705" s="113"/>
      <c r="SLN2705" s="113"/>
      <c r="SLO2705" s="113"/>
      <c r="SLP2705" s="113"/>
      <c r="SLQ2705" s="113"/>
      <c r="SLR2705" s="113"/>
      <c r="SLS2705" s="113"/>
      <c r="SLT2705" s="113"/>
      <c r="SLU2705" s="113"/>
      <c r="SLV2705" s="113"/>
      <c r="SLW2705" s="113"/>
      <c r="SLX2705" s="113"/>
      <c r="SLY2705" s="113"/>
      <c r="SLZ2705" s="113"/>
      <c r="SMA2705" s="113"/>
      <c r="SMB2705" s="113"/>
      <c r="SMC2705" s="113"/>
      <c r="SMD2705" s="113"/>
      <c r="SME2705" s="113"/>
      <c r="SMF2705" s="113"/>
      <c r="SMG2705" s="113"/>
      <c r="SMH2705" s="113"/>
      <c r="SMI2705" s="113"/>
      <c r="SMJ2705" s="113"/>
      <c r="SMK2705" s="113"/>
      <c r="SML2705" s="113"/>
      <c r="SMM2705" s="113"/>
      <c r="SMN2705" s="113"/>
      <c r="SMO2705" s="113"/>
      <c r="SMP2705" s="113"/>
      <c r="SMQ2705" s="113"/>
      <c r="SMR2705" s="113"/>
      <c r="SMS2705" s="113"/>
      <c r="SMT2705" s="113"/>
      <c r="SMU2705" s="113"/>
      <c r="SMV2705" s="113"/>
      <c r="SMW2705" s="113"/>
      <c r="SMX2705" s="113"/>
      <c r="SMY2705" s="113"/>
      <c r="SMZ2705" s="113"/>
      <c r="SNA2705" s="113"/>
      <c r="SNB2705" s="113"/>
      <c r="SNC2705" s="113"/>
      <c r="SND2705" s="113"/>
      <c r="SNE2705" s="113"/>
      <c r="SNF2705" s="113"/>
      <c r="SNG2705" s="113"/>
      <c r="SNH2705" s="113"/>
      <c r="SNI2705" s="113"/>
      <c r="SNJ2705" s="113"/>
      <c r="SNK2705" s="113"/>
      <c r="SNL2705" s="113"/>
      <c r="SNM2705" s="113"/>
      <c r="SNN2705" s="113"/>
      <c r="SNO2705" s="113"/>
      <c r="SNP2705" s="113"/>
      <c r="SNQ2705" s="113"/>
      <c r="SNR2705" s="113"/>
      <c r="SNS2705" s="113"/>
      <c r="SNT2705" s="113"/>
      <c r="SNU2705" s="113"/>
      <c r="SNV2705" s="113"/>
      <c r="SNW2705" s="113"/>
      <c r="SNX2705" s="113"/>
      <c r="SNY2705" s="113"/>
      <c r="SNZ2705" s="113"/>
      <c r="SOA2705" s="113"/>
      <c r="SOB2705" s="113"/>
      <c r="SOC2705" s="113"/>
      <c r="SOD2705" s="113"/>
      <c r="SOE2705" s="113"/>
      <c r="SOF2705" s="113"/>
      <c r="SOG2705" s="113"/>
      <c r="SOH2705" s="113"/>
      <c r="SOI2705" s="113"/>
      <c r="SOJ2705" s="113"/>
      <c r="SOK2705" s="113"/>
      <c r="SOL2705" s="113"/>
      <c r="SOM2705" s="113"/>
      <c r="SON2705" s="113"/>
      <c r="SOO2705" s="113"/>
      <c r="SOP2705" s="113"/>
      <c r="SOQ2705" s="113"/>
      <c r="SOR2705" s="113"/>
      <c r="SOS2705" s="113"/>
      <c r="SOT2705" s="113"/>
      <c r="SOU2705" s="113"/>
      <c r="SOV2705" s="113"/>
      <c r="SOW2705" s="113"/>
      <c r="SOX2705" s="113"/>
      <c r="SOY2705" s="113"/>
      <c r="SOZ2705" s="113"/>
      <c r="SPA2705" s="113"/>
      <c r="SPB2705" s="113"/>
      <c r="SPC2705" s="113"/>
      <c r="SPD2705" s="113"/>
      <c r="SPE2705" s="113"/>
      <c r="SPF2705" s="113"/>
      <c r="SPG2705" s="113"/>
      <c r="SPH2705" s="113"/>
      <c r="SPI2705" s="113"/>
      <c r="SPJ2705" s="113"/>
      <c r="SPK2705" s="113"/>
      <c r="SPL2705" s="113"/>
      <c r="SPM2705" s="113"/>
      <c r="SPN2705" s="113"/>
      <c r="SPO2705" s="113"/>
      <c r="SPP2705" s="113"/>
      <c r="SPQ2705" s="113"/>
      <c r="SPR2705" s="113"/>
      <c r="SPS2705" s="113"/>
      <c r="SPT2705" s="113"/>
      <c r="SPU2705" s="113"/>
      <c r="SPV2705" s="113"/>
      <c r="SPW2705" s="113"/>
      <c r="SPX2705" s="113"/>
      <c r="SPY2705" s="113"/>
      <c r="SPZ2705" s="113"/>
      <c r="SQA2705" s="113"/>
      <c r="SQB2705" s="113"/>
      <c r="SQC2705" s="113"/>
      <c r="SQD2705" s="113"/>
      <c r="SQE2705" s="113"/>
      <c r="SQF2705" s="113"/>
      <c r="SQG2705" s="113"/>
      <c r="SQH2705" s="113"/>
      <c r="SQI2705" s="113"/>
      <c r="SQJ2705" s="113"/>
      <c r="SQK2705" s="113"/>
      <c r="SQL2705" s="113"/>
      <c r="SQM2705" s="113"/>
      <c r="SQN2705" s="113"/>
      <c r="SQO2705" s="113"/>
      <c r="SQP2705" s="113"/>
      <c r="SQQ2705" s="113"/>
      <c r="SQR2705" s="113"/>
      <c r="SQS2705" s="113"/>
      <c r="SQT2705" s="113"/>
      <c r="SQU2705" s="113"/>
      <c r="SQV2705" s="113"/>
      <c r="SQW2705" s="113"/>
      <c r="SQX2705" s="113"/>
      <c r="SQY2705" s="113"/>
      <c r="SQZ2705" s="113"/>
      <c r="SRA2705" s="113"/>
      <c r="SRB2705" s="113"/>
      <c r="SRC2705" s="113"/>
      <c r="SRD2705" s="113"/>
      <c r="SRE2705" s="113"/>
      <c r="SRF2705" s="113"/>
      <c r="SRG2705" s="113"/>
      <c r="SRH2705" s="113"/>
      <c r="SRI2705" s="113"/>
      <c r="SRJ2705" s="113"/>
      <c r="SRK2705" s="113"/>
      <c r="SRL2705" s="113"/>
      <c r="SRM2705" s="113"/>
      <c r="SRN2705" s="113"/>
      <c r="SRO2705" s="113"/>
      <c r="SRP2705" s="113"/>
      <c r="SRQ2705" s="113"/>
      <c r="SRR2705" s="113"/>
      <c r="SRS2705" s="113"/>
      <c r="SRT2705" s="113"/>
      <c r="SRU2705" s="113"/>
      <c r="SRV2705" s="113"/>
      <c r="SRW2705" s="113"/>
      <c r="SRX2705" s="113"/>
      <c r="SRY2705" s="113"/>
      <c r="SRZ2705" s="113"/>
      <c r="SSA2705" s="113"/>
      <c r="SSB2705" s="113"/>
      <c r="SSC2705" s="113"/>
      <c r="SSD2705" s="113"/>
      <c r="SSE2705" s="113"/>
      <c r="SSF2705" s="113"/>
      <c r="SSG2705" s="113"/>
      <c r="SSH2705" s="113"/>
      <c r="SSI2705" s="113"/>
      <c r="SSJ2705" s="113"/>
      <c r="SSK2705" s="113"/>
      <c r="SSL2705" s="113"/>
      <c r="SSM2705" s="113"/>
      <c r="SSN2705" s="113"/>
      <c r="SSO2705" s="113"/>
      <c r="SSP2705" s="113"/>
      <c r="SSQ2705" s="113"/>
      <c r="SSR2705" s="113"/>
      <c r="SSS2705" s="113"/>
      <c r="SST2705" s="113"/>
      <c r="SSU2705" s="113"/>
      <c r="SSV2705" s="113"/>
      <c r="SSW2705" s="113"/>
      <c r="SSX2705" s="113"/>
      <c r="SSY2705" s="113"/>
      <c r="SSZ2705" s="113"/>
      <c r="STA2705" s="113"/>
      <c r="STB2705" s="113"/>
      <c r="STC2705" s="113"/>
      <c r="STD2705" s="113"/>
      <c r="STE2705" s="113"/>
      <c r="STF2705" s="113"/>
      <c r="STG2705" s="113"/>
      <c r="STH2705" s="113"/>
      <c r="STI2705" s="113"/>
      <c r="STJ2705" s="113"/>
      <c r="STK2705" s="113"/>
      <c r="STL2705" s="113"/>
      <c r="STM2705" s="113"/>
      <c r="STN2705" s="113"/>
      <c r="STO2705" s="113"/>
      <c r="STP2705" s="113"/>
      <c r="STQ2705" s="113"/>
      <c r="STR2705" s="113"/>
      <c r="STS2705" s="113"/>
      <c r="STT2705" s="113"/>
      <c r="STU2705" s="113"/>
      <c r="STV2705" s="113"/>
      <c r="STW2705" s="113"/>
      <c r="STX2705" s="113"/>
      <c r="STY2705" s="113"/>
      <c r="STZ2705" s="113"/>
      <c r="SUA2705" s="113"/>
      <c r="SUB2705" s="113"/>
      <c r="SUC2705" s="113"/>
      <c r="SUD2705" s="113"/>
      <c r="SUE2705" s="113"/>
      <c r="SUF2705" s="113"/>
      <c r="SUG2705" s="113"/>
      <c r="SUH2705" s="113"/>
      <c r="SUI2705" s="113"/>
      <c r="SUJ2705" s="113"/>
      <c r="SUK2705" s="113"/>
      <c r="SUL2705" s="113"/>
      <c r="SUM2705" s="113"/>
      <c r="SUN2705" s="113"/>
      <c r="SUO2705" s="113"/>
      <c r="SUP2705" s="113"/>
      <c r="SUQ2705" s="113"/>
      <c r="SUR2705" s="113"/>
      <c r="SUS2705" s="113"/>
      <c r="SUT2705" s="113"/>
      <c r="SUU2705" s="113"/>
      <c r="SUV2705" s="113"/>
      <c r="SUW2705" s="113"/>
      <c r="SUX2705" s="113"/>
      <c r="SUY2705" s="113"/>
      <c r="SUZ2705" s="113"/>
      <c r="SVA2705" s="113"/>
      <c r="SVB2705" s="113"/>
      <c r="SVC2705" s="113"/>
      <c r="SVD2705" s="113"/>
      <c r="SVE2705" s="113"/>
      <c r="SVF2705" s="113"/>
      <c r="SVG2705" s="113"/>
      <c r="SVH2705" s="113"/>
      <c r="SVI2705" s="113"/>
      <c r="SVJ2705" s="113"/>
      <c r="SVK2705" s="113"/>
      <c r="SVL2705" s="113"/>
      <c r="SVM2705" s="113"/>
      <c r="SVN2705" s="113"/>
      <c r="SVO2705" s="113"/>
      <c r="SVP2705" s="113"/>
      <c r="SVQ2705" s="113"/>
      <c r="SVR2705" s="113"/>
      <c r="SVS2705" s="113"/>
      <c r="SVT2705" s="113"/>
      <c r="SVU2705" s="113"/>
      <c r="SVV2705" s="113"/>
      <c r="SVW2705" s="113"/>
      <c r="SVX2705" s="113"/>
      <c r="SVY2705" s="113"/>
      <c r="SVZ2705" s="113"/>
      <c r="SWA2705" s="113"/>
      <c r="SWB2705" s="113"/>
      <c r="SWC2705" s="113"/>
      <c r="SWD2705" s="113"/>
      <c r="SWE2705" s="113"/>
      <c r="SWF2705" s="113"/>
      <c r="SWG2705" s="113"/>
      <c r="SWH2705" s="113"/>
      <c r="SWI2705" s="113"/>
      <c r="SWJ2705" s="113"/>
      <c r="SWK2705" s="113"/>
      <c r="SWL2705" s="113"/>
      <c r="SWM2705" s="113"/>
      <c r="SWN2705" s="113"/>
      <c r="SWO2705" s="113"/>
      <c r="SWP2705" s="113"/>
      <c r="SWQ2705" s="113"/>
      <c r="SWR2705" s="113"/>
      <c r="SWS2705" s="113"/>
      <c r="SWT2705" s="113"/>
      <c r="SWU2705" s="113"/>
      <c r="SWV2705" s="113"/>
      <c r="SWW2705" s="113"/>
      <c r="SWX2705" s="113"/>
      <c r="SWY2705" s="113"/>
      <c r="SWZ2705" s="113"/>
      <c r="SXA2705" s="113"/>
      <c r="SXB2705" s="113"/>
      <c r="SXC2705" s="113"/>
      <c r="SXD2705" s="113"/>
      <c r="SXE2705" s="113"/>
      <c r="SXF2705" s="113"/>
      <c r="SXG2705" s="113"/>
      <c r="SXH2705" s="113"/>
      <c r="SXI2705" s="113"/>
      <c r="SXJ2705" s="113"/>
      <c r="SXK2705" s="113"/>
      <c r="SXL2705" s="113"/>
      <c r="SXM2705" s="113"/>
      <c r="SXN2705" s="113"/>
      <c r="SXO2705" s="113"/>
      <c r="SXP2705" s="113"/>
      <c r="SXQ2705" s="113"/>
      <c r="SXR2705" s="113"/>
      <c r="SXS2705" s="113"/>
      <c r="SXT2705" s="113"/>
      <c r="SXU2705" s="113"/>
      <c r="SXV2705" s="113"/>
      <c r="SXW2705" s="113"/>
      <c r="SXX2705" s="113"/>
      <c r="SXY2705" s="113"/>
      <c r="SXZ2705" s="113"/>
      <c r="SYA2705" s="113"/>
      <c r="SYB2705" s="113"/>
      <c r="SYC2705" s="113"/>
      <c r="SYD2705" s="113"/>
      <c r="SYE2705" s="113"/>
      <c r="SYF2705" s="113"/>
      <c r="SYG2705" s="113"/>
      <c r="SYH2705" s="113"/>
      <c r="SYI2705" s="113"/>
      <c r="SYJ2705" s="113"/>
      <c r="SYK2705" s="113"/>
      <c r="SYL2705" s="113"/>
      <c r="SYM2705" s="113"/>
      <c r="SYN2705" s="113"/>
      <c r="SYO2705" s="113"/>
      <c r="SYP2705" s="113"/>
      <c r="SYQ2705" s="113"/>
      <c r="SYR2705" s="113"/>
      <c r="SYS2705" s="113"/>
      <c r="SYT2705" s="113"/>
      <c r="SYU2705" s="113"/>
      <c r="SYV2705" s="113"/>
      <c r="SYW2705" s="113"/>
      <c r="SYX2705" s="113"/>
      <c r="SYY2705" s="113"/>
      <c r="SYZ2705" s="113"/>
      <c r="SZA2705" s="113"/>
      <c r="SZB2705" s="113"/>
      <c r="SZC2705" s="113"/>
      <c r="SZD2705" s="113"/>
      <c r="SZE2705" s="113"/>
      <c r="SZF2705" s="113"/>
      <c r="SZG2705" s="113"/>
      <c r="SZH2705" s="113"/>
      <c r="SZI2705" s="113"/>
      <c r="SZJ2705" s="113"/>
      <c r="SZK2705" s="113"/>
      <c r="SZL2705" s="113"/>
      <c r="SZM2705" s="113"/>
      <c r="SZN2705" s="113"/>
      <c r="SZO2705" s="113"/>
      <c r="SZP2705" s="113"/>
      <c r="SZQ2705" s="113"/>
      <c r="SZR2705" s="113"/>
      <c r="SZS2705" s="113"/>
      <c r="SZT2705" s="113"/>
      <c r="SZU2705" s="113"/>
      <c r="SZV2705" s="113"/>
      <c r="SZW2705" s="113"/>
      <c r="SZX2705" s="113"/>
      <c r="SZY2705" s="113"/>
      <c r="SZZ2705" s="113"/>
      <c r="TAA2705" s="113"/>
      <c r="TAB2705" s="113"/>
      <c r="TAC2705" s="113"/>
      <c r="TAD2705" s="113"/>
      <c r="TAE2705" s="113"/>
      <c r="TAF2705" s="113"/>
      <c r="TAG2705" s="113"/>
      <c r="TAH2705" s="113"/>
      <c r="TAI2705" s="113"/>
      <c r="TAJ2705" s="113"/>
      <c r="TAK2705" s="113"/>
      <c r="TAL2705" s="113"/>
      <c r="TAM2705" s="113"/>
      <c r="TAN2705" s="113"/>
      <c r="TAO2705" s="113"/>
      <c r="TAP2705" s="113"/>
      <c r="TAQ2705" s="113"/>
      <c r="TAR2705" s="113"/>
      <c r="TAS2705" s="113"/>
      <c r="TAT2705" s="113"/>
      <c r="TAU2705" s="113"/>
      <c r="TAV2705" s="113"/>
      <c r="TAW2705" s="113"/>
      <c r="TAX2705" s="113"/>
      <c r="TAY2705" s="113"/>
      <c r="TAZ2705" s="113"/>
      <c r="TBA2705" s="113"/>
      <c r="TBB2705" s="113"/>
      <c r="TBC2705" s="113"/>
      <c r="TBD2705" s="113"/>
      <c r="TBE2705" s="113"/>
      <c r="TBF2705" s="113"/>
      <c r="TBG2705" s="113"/>
      <c r="TBH2705" s="113"/>
      <c r="TBI2705" s="113"/>
      <c r="TBJ2705" s="113"/>
      <c r="TBK2705" s="113"/>
      <c r="TBL2705" s="113"/>
      <c r="TBM2705" s="113"/>
      <c r="TBN2705" s="113"/>
      <c r="TBO2705" s="113"/>
      <c r="TBP2705" s="113"/>
      <c r="TBQ2705" s="113"/>
      <c r="TBR2705" s="113"/>
      <c r="TBS2705" s="113"/>
      <c r="TBT2705" s="113"/>
      <c r="TBU2705" s="113"/>
      <c r="TBV2705" s="113"/>
      <c r="TBW2705" s="113"/>
      <c r="TBX2705" s="113"/>
      <c r="TBY2705" s="113"/>
      <c r="TBZ2705" s="113"/>
      <c r="TCA2705" s="113"/>
      <c r="TCB2705" s="113"/>
      <c r="TCC2705" s="113"/>
      <c r="TCD2705" s="113"/>
      <c r="TCE2705" s="113"/>
      <c r="TCF2705" s="113"/>
      <c r="TCG2705" s="113"/>
      <c r="TCH2705" s="113"/>
      <c r="TCI2705" s="113"/>
      <c r="TCJ2705" s="113"/>
      <c r="TCK2705" s="113"/>
      <c r="TCL2705" s="113"/>
      <c r="TCM2705" s="113"/>
      <c r="TCN2705" s="113"/>
      <c r="TCO2705" s="113"/>
      <c r="TCP2705" s="113"/>
      <c r="TCQ2705" s="113"/>
      <c r="TCR2705" s="113"/>
      <c r="TCS2705" s="113"/>
      <c r="TCT2705" s="113"/>
      <c r="TCU2705" s="113"/>
      <c r="TCV2705" s="113"/>
      <c r="TCW2705" s="113"/>
      <c r="TCX2705" s="113"/>
      <c r="TCY2705" s="113"/>
      <c r="TCZ2705" s="113"/>
      <c r="TDA2705" s="113"/>
      <c r="TDB2705" s="113"/>
      <c r="TDC2705" s="113"/>
      <c r="TDD2705" s="113"/>
      <c r="TDE2705" s="113"/>
      <c r="TDF2705" s="113"/>
      <c r="TDG2705" s="113"/>
      <c r="TDH2705" s="113"/>
      <c r="TDI2705" s="113"/>
      <c r="TDJ2705" s="113"/>
      <c r="TDK2705" s="113"/>
      <c r="TDL2705" s="113"/>
      <c r="TDM2705" s="113"/>
      <c r="TDN2705" s="113"/>
      <c r="TDO2705" s="113"/>
      <c r="TDP2705" s="113"/>
      <c r="TDQ2705" s="113"/>
      <c r="TDR2705" s="113"/>
      <c r="TDS2705" s="113"/>
      <c r="TDT2705" s="113"/>
      <c r="TDU2705" s="113"/>
      <c r="TDV2705" s="113"/>
      <c r="TDW2705" s="113"/>
      <c r="TDX2705" s="113"/>
      <c r="TDY2705" s="113"/>
      <c r="TDZ2705" s="113"/>
      <c r="TEA2705" s="113"/>
      <c r="TEB2705" s="113"/>
      <c r="TEC2705" s="113"/>
      <c r="TED2705" s="113"/>
      <c r="TEE2705" s="113"/>
      <c r="TEF2705" s="113"/>
      <c r="TEG2705" s="113"/>
      <c r="TEH2705" s="113"/>
      <c r="TEI2705" s="113"/>
      <c r="TEJ2705" s="113"/>
      <c r="TEK2705" s="113"/>
      <c r="TEL2705" s="113"/>
      <c r="TEM2705" s="113"/>
      <c r="TEN2705" s="113"/>
      <c r="TEO2705" s="113"/>
      <c r="TEP2705" s="113"/>
      <c r="TEQ2705" s="113"/>
      <c r="TER2705" s="113"/>
      <c r="TES2705" s="113"/>
      <c r="TET2705" s="113"/>
      <c r="TEU2705" s="113"/>
      <c r="TEV2705" s="113"/>
      <c r="TEW2705" s="113"/>
      <c r="TEX2705" s="113"/>
      <c r="TEY2705" s="113"/>
      <c r="TEZ2705" s="113"/>
      <c r="TFA2705" s="113"/>
      <c r="TFB2705" s="113"/>
      <c r="TFC2705" s="113"/>
      <c r="TFD2705" s="113"/>
      <c r="TFE2705" s="113"/>
      <c r="TFF2705" s="113"/>
      <c r="TFG2705" s="113"/>
      <c r="TFH2705" s="113"/>
      <c r="TFI2705" s="113"/>
      <c r="TFJ2705" s="113"/>
      <c r="TFK2705" s="113"/>
      <c r="TFL2705" s="113"/>
      <c r="TFM2705" s="113"/>
      <c r="TFN2705" s="113"/>
      <c r="TFO2705" s="113"/>
      <c r="TFP2705" s="113"/>
      <c r="TFQ2705" s="113"/>
      <c r="TFR2705" s="113"/>
      <c r="TFS2705" s="113"/>
      <c r="TFT2705" s="113"/>
      <c r="TFU2705" s="113"/>
      <c r="TFV2705" s="113"/>
      <c r="TFW2705" s="113"/>
      <c r="TFX2705" s="113"/>
      <c r="TFY2705" s="113"/>
      <c r="TFZ2705" s="113"/>
      <c r="TGA2705" s="113"/>
      <c r="TGB2705" s="113"/>
      <c r="TGC2705" s="113"/>
      <c r="TGD2705" s="113"/>
      <c r="TGE2705" s="113"/>
      <c r="TGF2705" s="113"/>
      <c r="TGG2705" s="113"/>
      <c r="TGH2705" s="113"/>
      <c r="TGI2705" s="113"/>
      <c r="TGJ2705" s="113"/>
      <c r="TGK2705" s="113"/>
      <c r="TGL2705" s="113"/>
      <c r="TGM2705" s="113"/>
      <c r="TGN2705" s="113"/>
      <c r="TGO2705" s="113"/>
      <c r="TGP2705" s="113"/>
      <c r="TGQ2705" s="113"/>
      <c r="TGR2705" s="113"/>
      <c r="TGS2705" s="113"/>
      <c r="TGT2705" s="113"/>
      <c r="TGU2705" s="113"/>
      <c r="TGV2705" s="113"/>
      <c r="TGW2705" s="113"/>
      <c r="TGX2705" s="113"/>
      <c r="TGY2705" s="113"/>
      <c r="TGZ2705" s="113"/>
      <c r="THA2705" s="113"/>
      <c r="THB2705" s="113"/>
      <c r="THC2705" s="113"/>
      <c r="THD2705" s="113"/>
      <c r="THE2705" s="113"/>
      <c r="THF2705" s="113"/>
      <c r="THG2705" s="113"/>
      <c r="THH2705" s="113"/>
      <c r="THI2705" s="113"/>
      <c r="THJ2705" s="113"/>
      <c r="THK2705" s="113"/>
      <c r="THL2705" s="113"/>
      <c r="THM2705" s="113"/>
      <c r="THN2705" s="113"/>
      <c r="THO2705" s="113"/>
      <c r="THP2705" s="113"/>
      <c r="THQ2705" s="113"/>
      <c r="THR2705" s="113"/>
      <c r="THS2705" s="113"/>
      <c r="THT2705" s="113"/>
      <c r="THU2705" s="113"/>
      <c r="THV2705" s="113"/>
      <c r="THW2705" s="113"/>
      <c r="THX2705" s="113"/>
      <c r="THY2705" s="113"/>
      <c r="THZ2705" s="113"/>
      <c r="TIA2705" s="113"/>
      <c r="TIB2705" s="113"/>
      <c r="TIC2705" s="113"/>
      <c r="TID2705" s="113"/>
      <c r="TIE2705" s="113"/>
      <c r="TIF2705" s="113"/>
      <c r="TIG2705" s="113"/>
      <c r="TIH2705" s="113"/>
      <c r="TII2705" s="113"/>
      <c r="TIJ2705" s="113"/>
      <c r="TIK2705" s="113"/>
      <c r="TIL2705" s="113"/>
      <c r="TIM2705" s="113"/>
      <c r="TIN2705" s="113"/>
      <c r="TIO2705" s="113"/>
      <c r="TIP2705" s="113"/>
      <c r="TIQ2705" s="113"/>
      <c r="TIR2705" s="113"/>
      <c r="TIS2705" s="113"/>
      <c r="TIT2705" s="113"/>
      <c r="TIU2705" s="113"/>
      <c r="TIV2705" s="113"/>
      <c r="TIW2705" s="113"/>
      <c r="TIX2705" s="113"/>
      <c r="TIY2705" s="113"/>
      <c r="TIZ2705" s="113"/>
      <c r="TJA2705" s="113"/>
      <c r="TJB2705" s="113"/>
      <c r="TJC2705" s="113"/>
      <c r="TJD2705" s="113"/>
      <c r="TJE2705" s="113"/>
      <c r="TJF2705" s="113"/>
      <c r="TJG2705" s="113"/>
      <c r="TJH2705" s="113"/>
      <c r="TJI2705" s="113"/>
      <c r="TJJ2705" s="113"/>
      <c r="TJK2705" s="113"/>
      <c r="TJL2705" s="113"/>
      <c r="TJM2705" s="113"/>
      <c r="TJN2705" s="113"/>
      <c r="TJO2705" s="113"/>
      <c r="TJP2705" s="113"/>
      <c r="TJQ2705" s="113"/>
      <c r="TJR2705" s="113"/>
      <c r="TJS2705" s="113"/>
      <c r="TJT2705" s="113"/>
      <c r="TJU2705" s="113"/>
      <c r="TJV2705" s="113"/>
      <c r="TJW2705" s="113"/>
      <c r="TJX2705" s="113"/>
      <c r="TJY2705" s="113"/>
      <c r="TJZ2705" s="113"/>
      <c r="TKA2705" s="113"/>
      <c r="TKB2705" s="113"/>
      <c r="TKC2705" s="113"/>
      <c r="TKD2705" s="113"/>
      <c r="TKE2705" s="113"/>
      <c r="TKF2705" s="113"/>
      <c r="TKG2705" s="113"/>
      <c r="TKH2705" s="113"/>
      <c r="TKI2705" s="113"/>
      <c r="TKJ2705" s="113"/>
      <c r="TKK2705" s="113"/>
      <c r="TKL2705" s="113"/>
      <c r="TKM2705" s="113"/>
      <c r="TKN2705" s="113"/>
      <c r="TKO2705" s="113"/>
      <c r="TKP2705" s="113"/>
      <c r="TKQ2705" s="113"/>
      <c r="TKR2705" s="113"/>
      <c r="TKS2705" s="113"/>
      <c r="TKT2705" s="113"/>
      <c r="TKU2705" s="113"/>
      <c r="TKV2705" s="113"/>
      <c r="TKW2705" s="113"/>
      <c r="TKX2705" s="113"/>
      <c r="TKY2705" s="113"/>
      <c r="TKZ2705" s="113"/>
      <c r="TLA2705" s="113"/>
      <c r="TLB2705" s="113"/>
      <c r="TLC2705" s="113"/>
      <c r="TLD2705" s="113"/>
      <c r="TLE2705" s="113"/>
      <c r="TLF2705" s="113"/>
      <c r="TLG2705" s="113"/>
      <c r="TLH2705" s="113"/>
      <c r="TLI2705" s="113"/>
      <c r="TLJ2705" s="113"/>
      <c r="TLK2705" s="113"/>
      <c r="TLL2705" s="113"/>
      <c r="TLM2705" s="113"/>
      <c r="TLN2705" s="113"/>
      <c r="TLO2705" s="113"/>
      <c r="TLP2705" s="113"/>
      <c r="TLQ2705" s="113"/>
      <c r="TLR2705" s="113"/>
      <c r="TLS2705" s="113"/>
      <c r="TLT2705" s="113"/>
      <c r="TLU2705" s="113"/>
      <c r="TLV2705" s="113"/>
      <c r="TLW2705" s="113"/>
      <c r="TLX2705" s="113"/>
      <c r="TLY2705" s="113"/>
      <c r="TLZ2705" s="113"/>
      <c r="TMA2705" s="113"/>
      <c r="TMB2705" s="113"/>
      <c r="TMC2705" s="113"/>
      <c r="TMD2705" s="113"/>
      <c r="TME2705" s="113"/>
      <c r="TMF2705" s="113"/>
      <c r="TMG2705" s="113"/>
      <c r="TMH2705" s="113"/>
      <c r="TMI2705" s="113"/>
      <c r="TMJ2705" s="113"/>
      <c r="TMK2705" s="113"/>
      <c r="TML2705" s="113"/>
      <c r="TMM2705" s="113"/>
      <c r="TMN2705" s="113"/>
      <c r="TMO2705" s="113"/>
      <c r="TMP2705" s="113"/>
      <c r="TMQ2705" s="113"/>
      <c r="TMR2705" s="113"/>
      <c r="TMS2705" s="113"/>
      <c r="TMT2705" s="113"/>
      <c r="TMU2705" s="113"/>
      <c r="TMV2705" s="113"/>
      <c r="TMW2705" s="113"/>
      <c r="TMX2705" s="113"/>
      <c r="TMY2705" s="113"/>
      <c r="TMZ2705" s="113"/>
      <c r="TNA2705" s="113"/>
      <c r="TNB2705" s="113"/>
      <c r="TNC2705" s="113"/>
      <c r="TND2705" s="113"/>
      <c r="TNE2705" s="113"/>
      <c r="TNF2705" s="113"/>
      <c r="TNG2705" s="113"/>
      <c r="TNH2705" s="113"/>
      <c r="TNI2705" s="113"/>
      <c r="TNJ2705" s="113"/>
      <c r="TNK2705" s="113"/>
      <c r="TNL2705" s="113"/>
      <c r="TNM2705" s="113"/>
      <c r="TNN2705" s="113"/>
      <c r="TNO2705" s="113"/>
      <c r="TNP2705" s="113"/>
      <c r="TNQ2705" s="113"/>
      <c r="TNR2705" s="113"/>
      <c r="TNS2705" s="113"/>
      <c r="TNT2705" s="113"/>
      <c r="TNU2705" s="113"/>
      <c r="TNV2705" s="113"/>
      <c r="TNW2705" s="113"/>
      <c r="TNX2705" s="113"/>
      <c r="TNY2705" s="113"/>
      <c r="TNZ2705" s="113"/>
      <c r="TOA2705" s="113"/>
      <c r="TOB2705" s="113"/>
      <c r="TOC2705" s="113"/>
      <c r="TOD2705" s="113"/>
      <c r="TOE2705" s="113"/>
      <c r="TOF2705" s="113"/>
      <c r="TOG2705" s="113"/>
      <c r="TOH2705" s="113"/>
      <c r="TOI2705" s="113"/>
      <c r="TOJ2705" s="113"/>
      <c r="TOK2705" s="113"/>
      <c r="TOL2705" s="113"/>
      <c r="TOM2705" s="113"/>
      <c r="TON2705" s="113"/>
      <c r="TOO2705" s="113"/>
      <c r="TOP2705" s="113"/>
      <c r="TOQ2705" s="113"/>
      <c r="TOR2705" s="113"/>
      <c r="TOS2705" s="113"/>
      <c r="TOT2705" s="113"/>
      <c r="TOU2705" s="113"/>
      <c r="TOV2705" s="113"/>
      <c r="TOW2705" s="113"/>
      <c r="TOX2705" s="113"/>
      <c r="TOY2705" s="113"/>
      <c r="TOZ2705" s="113"/>
      <c r="TPA2705" s="113"/>
      <c r="TPB2705" s="113"/>
      <c r="TPC2705" s="113"/>
      <c r="TPD2705" s="113"/>
      <c r="TPE2705" s="113"/>
      <c r="TPF2705" s="113"/>
      <c r="TPG2705" s="113"/>
      <c r="TPH2705" s="113"/>
      <c r="TPI2705" s="113"/>
      <c r="TPJ2705" s="113"/>
      <c r="TPK2705" s="113"/>
      <c r="TPL2705" s="113"/>
      <c r="TPM2705" s="113"/>
      <c r="TPN2705" s="113"/>
      <c r="TPO2705" s="113"/>
      <c r="TPP2705" s="113"/>
      <c r="TPQ2705" s="113"/>
      <c r="TPR2705" s="113"/>
      <c r="TPS2705" s="113"/>
      <c r="TPT2705" s="113"/>
      <c r="TPU2705" s="113"/>
      <c r="TPV2705" s="113"/>
      <c r="TPW2705" s="113"/>
      <c r="TPX2705" s="113"/>
      <c r="TPY2705" s="113"/>
      <c r="TPZ2705" s="113"/>
      <c r="TQA2705" s="113"/>
      <c r="TQB2705" s="113"/>
      <c r="TQC2705" s="113"/>
      <c r="TQD2705" s="113"/>
      <c r="TQE2705" s="113"/>
      <c r="TQF2705" s="113"/>
      <c r="TQG2705" s="113"/>
      <c r="TQH2705" s="113"/>
      <c r="TQI2705" s="113"/>
      <c r="TQJ2705" s="113"/>
      <c r="TQK2705" s="113"/>
      <c r="TQL2705" s="113"/>
      <c r="TQM2705" s="113"/>
      <c r="TQN2705" s="113"/>
      <c r="TQO2705" s="113"/>
      <c r="TQP2705" s="113"/>
      <c r="TQQ2705" s="113"/>
      <c r="TQR2705" s="113"/>
      <c r="TQS2705" s="113"/>
      <c r="TQT2705" s="113"/>
      <c r="TQU2705" s="113"/>
      <c r="TQV2705" s="113"/>
      <c r="TQW2705" s="113"/>
      <c r="TQX2705" s="113"/>
      <c r="TQY2705" s="113"/>
      <c r="TQZ2705" s="113"/>
      <c r="TRA2705" s="113"/>
      <c r="TRB2705" s="113"/>
      <c r="TRC2705" s="113"/>
      <c r="TRD2705" s="113"/>
      <c r="TRE2705" s="113"/>
      <c r="TRF2705" s="113"/>
      <c r="TRG2705" s="113"/>
      <c r="TRH2705" s="113"/>
      <c r="TRI2705" s="113"/>
      <c r="TRJ2705" s="113"/>
      <c r="TRK2705" s="113"/>
      <c r="TRL2705" s="113"/>
      <c r="TRM2705" s="113"/>
      <c r="TRN2705" s="113"/>
      <c r="TRO2705" s="113"/>
      <c r="TRP2705" s="113"/>
      <c r="TRQ2705" s="113"/>
      <c r="TRR2705" s="113"/>
      <c r="TRS2705" s="113"/>
      <c r="TRT2705" s="113"/>
      <c r="TRU2705" s="113"/>
      <c r="TRV2705" s="113"/>
      <c r="TRW2705" s="113"/>
      <c r="TRX2705" s="113"/>
      <c r="TRY2705" s="113"/>
      <c r="TRZ2705" s="113"/>
      <c r="TSA2705" s="113"/>
      <c r="TSB2705" s="113"/>
      <c r="TSC2705" s="113"/>
      <c r="TSD2705" s="113"/>
      <c r="TSE2705" s="113"/>
      <c r="TSF2705" s="113"/>
      <c r="TSG2705" s="113"/>
      <c r="TSH2705" s="113"/>
      <c r="TSI2705" s="113"/>
      <c r="TSJ2705" s="113"/>
      <c r="TSK2705" s="113"/>
      <c r="TSL2705" s="113"/>
      <c r="TSM2705" s="113"/>
      <c r="TSN2705" s="113"/>
      <c r="TSO2705" s="113"/>
      <c r="TSP2705" s="113"/>
      <c r="TSQ2705" s="113"/>
      <c r="TSR2705" s="113"/>
      <c r="TSS2705" s="113"/>
      <c r="TST2705" s="113"/>
      <c r="TSU2705" s="113"/>
      <c r="TSV2705" s="113"/>
      <c r="TSW2705" s="113"/>
      <c r="TSX2705" s="113"/>
      <c r="TSY2705" s="113"/>
      <c r="TSZ2705" s="113"/>
      <c r="TTA2705" s="113"/>
      <c r="TTB2705" s="113"/>
      <c r="TTC2705" s="113"/>
      <c r="TTD2705" s="113"/>
      <c r="TTE2705" s="113"/>
      <c r="TTF2705" s="113"/>
      <c r="TTG2705" s="113"/>
      <c r="TTH2705" s="113"/>
      <c r="TTI2705" s="113"/>
      <c r="TTJ2705" s="113"/>
      <c r="TTK2705" s="113"/>
      <c r="TTL2705" s="113"/>
      <c r="TTM2705" s="113"/>
      <c r="TTN2705" s="113"/>
      <c r="TTO2705" s="113"/>
      <c r="TTP2705" s="113"/>
      <c r="TTQ2705" s="113"/>
      <c r="TTR2705" s="113"/>
      <c r="TTS2705" s="113"/>
      <c r="TTT2705" s="113"/>
      <c r="TTU2705" s="113"/>
      <c r="TTV2705" s="113"/>
      <c r="TTW2705" s="113"/>
      <c r="TTX2705" s="113"/>
      <c r="TTY2705" s="113"/>
      <c r="TTZ2705" s="113"/>
      <c r="TUA2705" s="113"/>
      <c r="TUB2705" s="113"/>
      <c r="TUC2705" s="113"/>
      <c r="TUD2705" s="113"/>
      <c r="TUE2705" s="113"/>
      <c r="TUF2705" s="113"/>
      <c r="TUG2705" s="113"/>
      <c r="TUH2705" s="113"/>
      <c r="TUI2705" s="113"/>
      <c r="TUJ2705" s="113"/>
      <c r="TUK2705" s="113"/>
      <c r="TUL2705" s="113"/>
      <c r="TUM2705" s="113"/>
      <c r="TUN2705" s="113"/>
      <c r="TUO2705" s="113"/>
      <c r="TUP2705" s="113"/>
      <c r="TUQ2705" s="113"/>
      <c r="TUR2705" s="113"/>
      <c r="TUS2705" s="113"/>
      <c r="TUT2705" s="113"/>
      <c r="TUU2705" s="113"/>
      <c r="TUV2705" s="113"/>
      <c r="TUW2705" s="113"/>
      <c r="TUX2705" s="113"/>
      <c r="TUY2705" s="113"/>
      <c r="TUZ2705" s="113"/>
      <c r="TVA2705" s="113"/>
      <c r="TVB2705" s="113"/>
      <c r="TVC2705" s="113"/>
      <c r="TVD2705" s="113"/>
      <c r="TVE2705" s="113"/>
      <c r="TVF2705" s="113"/>
      <c r="TVG2705" s="113"/>
      <c r="TVH2705" s="113"/>
      <c r="TVI2705" s="113"/>
      <c r="TVJ2705" s="113"/>
      <c r="TVK2705" s="113"/>
      <c r="TVL2705" s="113"/>
      <c r="TVM2705" s="113"/>
      <c r="TVN2705" s="113"/>
      <c r="TVO2705" s="113"/>
      <c r="TVP2705" s="113"/>
      <c r="TVQ2705" s="113"/>
      <c r="TVR2705" s="113"/>
      <c r="TVS2705" s="113"/>
      <c r="TVT2705" s="113"/>
      <c r="TVU2705" s="113"/>
      <c r="TVV2705" s="113"/>
      <c r="TVW2705" s="113"/>
      <c r="TVX2705" s="113"/>
      <c r="TVY2705" s="113"/>
      <c r="TVZ2705" s="113"/>
      <c r="TWA2705" s="113"/>
      <c r="TWB2705" s="113"/>
      <c r="TWC2705" s="113"/>
      <c r="TWD2705" s="113"/>
      <c r="TWE2705" s="113"/>
      <c r="TWF2705" s="113"/>
      <c r="TWG2705" s="113"/>
      <c r="TWH2705" s="113"/>
      <c r="TWI2705" s="113"/>
      <c r="TWJ2705" s="113"/>
      <c r="TWK2705" s="113"/>
      <c r="TWL2705" s="113"/>
      <c r="TWM2705" s="113"/>
      <c r="TWN2705" s="113"/>
      <c r="TWO2705" s="113"/>
      <c r="TWP2705" s="113"/>
      <c r="TWQ2705" s="113"/>
      <c r="TWR2705" s="113"/>
      <c r="TWS2705" s="113"/>
      <c r="TWT2705" s="113"/>
      <c r="TWU2705" s="113"/>
      <c r="TWV2705" s="113"/>
      <c r="TWW2705" s="113"/>
      <c r="TWX2705" s="113"/>
      <c r="TWY2705" s="113"/>
      <c r="TWZ2705" s="113"/>
      <c r="TXA2705" s="113"/>
      <c r="TXB2705" s="113"/>
      <c r="TXC2705" s="113"/>
      <c r="TXD2705" s="113"/>
      <c r="TXE2705" s="113"/>
      <c r="TXF2705" s="113"/>
      <c r="TXG2705" s="113"/>
      <c r="TXH2705" s="113"/>
      <c r="TXI2705" s="113"/>
      <c r="TXJ2705" s="113"/>
      <c r="TXK2705" s="113"/>
      <c r="TXL2705" s="113"/>
      <c r="TXM2705" s="113"/>
      <c r="TXN2705" s="113"/>
      <c r="TXO2705" s="113"/>
      <c r="TXP2705" s="113"/>
      <c r="TXQ2705" s="113"/>
      <c r="TXR2705" s="113"/>
      <c r="TXS2705" s="113"/>
      <c r="TXT2705" s="113"/>
      <c r="TXU2705" s="113"/>
      <c r="TXV2705" s="113"/>
      <c r="TXW2705" s="113"/>
      <c r="TXX2705" s="113"/>
      <c r="TXY2705" s="113"/>
      <c r="TXZ2705" s="113"/>
      <c r="TYA2705" s="113"/>
      <c r="TYB2705" s="113"/>
      <c r="TYC2705" s="113"/>
      <c r="TYD2705" s="113"/>
      <c r="TYE2705" s="113"/>
      <c r="TYF2705" s="113"/>
      <c r="TYG2705" s="113"/>
      <c r="TYH2705" s="113"/>
      <c r="TYI2705" s="113"/>
      <c r="TYJ2705" s="113"/>
      <c r="TYK2705" s="113"/>
      <c r="TYL2705" s="113"/>
      <c r="TYM2705" s="113"/>
      <c r="TYN2705" s="113"/>
      <c r="TYO2705" s="113"/>
      <c r="TYP2705" s="113"/>
      <c r="TYQ2705" s="113"/>
      <c r="TYR2705" s="113"/>
      <c r="TYS2705" s="113"/>
      <c r="TYT2705" s="113"/>
      <c r="TYU2705" s="113"/>
      <c r="TYV2705" s="113"/>
      <c r="TYW2705" s="113"/>
      <c r="TYX2705" s="113"/>
      <c r="TYY2705" s="113"/>
      <c r="TYZ2705" s="113"/>
      <c r="TZA2705" s="113"/>
      <c r="TZB2705" s="113"/>
      <c r="TZC2705" s="113"/>
      <c r="TZD2705" s="113"/>
      <c r="TZE2705" s="113"/>
      <c r="TZF2705" s="113"/>
      <c r="TZG2705" s="113"/>
      <c r="TZH2705" s="113"/>
      <c r="TZI2705" s="113"/>
      <c r="TZJ2705" s="113"/>
      <c r="TZK2705" s="113"/>
      <c r="TZL2705" s="113"/>
      <c r="TZM2705" s="113"/>
      <c r="TZN2705" s="113"/>
      <c r="TZO2705" s="113"/>
      <c r="TZP2705" s="113"/>
      <c r="TZQ2705" s="113"/>
      <c r="TZR2705" s="113"/>
      <c r="TZS2705" s="113"/>
      <c r="TZT2705" s="113"/>
      <c r="TZU2705" s="113"/>
      <c r="TZV2705" s="113"/>
      <c r="TZW2705" s="113"/>
      <c r="TZX2705" s="113"/>
      <c r="TZY2705" s="113"/>
      <c r="TZZ2705" s="113"/>
      <c r="UAA2705" s="113"/>
      <c r="UAB2705" s="113"/>
      <c r="UAC2705" s="113"/>
      <c r="UAD2705" s="113"/>
      <c r="UAE2705" s="113"/>
      <c r="UAF2705" s="113"/>
      <c r="UAG2705" s="113"/>
      <c r="UAH2705" s="113"/>
      <c r="UAI2705" s="113"/>
      <c r="UAJ2705" s="113"/>
      <c r="UAK2705" s="113"/>
      <c r="UAL2705" s="113"/>
      <c r="UAM2705" s="113"/>
      <c r="UAN2705" s="113"/>
      <c r="UAO2705" s="113"/>
      <c r="UAP2705" s="113"/>
      <c r="UAQ2705" s="113"/>
      <c r="UAR2705" s="113"/>
      <c r="UAS2705" s="113"/>
      <c r="UAT2705" s="113"/>
      <c r="UAU2705" s="113"/>
      <c r="UAV2705" s="113"/>
      <c r="UAW2705" s="113"/>
      <c r="UAX2705" s="113"/>
      <c r="UAY2705" s="113"/>
      <c r="UAZ2705" s="113"/>
      <c r="UBA2705" s="113"/>
      <c r="UBB2705" s="113"/>
      <c r="UBC2705" s="113"/>
      <c r="UBD2705" s="113"/>
      <c r="UBE2705" s="113"/>
      <c r="UBF2705" s="113"/>
      <c r="UBG2705" s="113"/>
      <c r="UBH2705" s="113"/>
      <c r="UBI2705" s="113"/>
      <c r="UBJ2705" s="113"/>
      <c r="UBK2705" s="113"/>
      <c r="UBL2705" s="113"/>
      <c r="UBM2705" s="113"/>
      <c r="UBN2705" s="113"/>
      <c r="UBO2705" s="113"/>
      <c r="UBP2705" s="113"/>
      <c r="UBQ2705" s="113"/>
      <c r="UBR2705" s="113"/>
      <c r="UBS2705" s="113"/>
      <c r="UBT2705" s="113"/>
      <c r="UBU2705" s="113"/>
      <c r="UBV2705" s="113"/>
      <c r="UBW2705" s="113"/>
      <c r="UBX2705" s="113"/>
      <c r="UBY2705" s="113"/>
      <c r="UBZ2705" s="113"/>
      <c r="UCA2705" s="113"/>
      <c r="UCB2705" s="113"/>
      <c r="UCC2705" s="113"/>
      <c r="UCD2705" s="113"/>
      <c r="UCE2705" s="113"/>
      <c r="UCF2705" s="113"/>
      <c r="UCG2705" s="113"/>
      <c r="UCH2705" s="113"/>
      <c r="UCI2705" s="113"/>
      <c r="UCJ2705" s="113"/>
      <c r="UCK2705" s="113"/>
      <c r="UCL2705" s="113"/>
      <c r="UCM2705" s="113"/>
      <c r="UCN2705" s="113"/>
      <c r="UCO2705" s="113"/>
      <c r="UCP2705" s="113"/>
      <c r="UCQ2705" s="113"/>
      <c r="UCR2705" s="113"/>
      <c r="UCS2705" s="113"/>
      <c r="UCT2705" s="113"/>
      <c r="UCU2705" s="113"/>
      <c r="UCV2705" s="113"/>
      <c r="UCW2705" s="113"/>
      <c r="UCX2705" s="113"/>
      <c r="UCY2705" s="113"/>
      <c r="UCZ2705" s="113"/>
      <c r="UDA2705" s="113"/>
      <c r="UDB2705" s="113"/>
      <c r="UDC2705" s="113"/>
      <c r="UDD2705" s="113"/>
      <c r="UDE2705" s="113"/>
      <c r="UDF2705" s="113"/>
      <c r="UDG2705" s="113"/>
      <c r="UDH2705" s="113"/>
      <c r="UDI2705" s="113"/>
      <c r="UDJ2705" s="113"/>
      <c r="UDK2705" s="113"/>
      <c r="UDL2705" s="113"/>
      <c r="UDM2705" s="113"/>
      <c r="UDN2705" s="113"/>
      <c r="UDO2705" s="113"/>
      <c r="UDP2705" s="113"/>
      <c r="UDQ2705" s="113"/>
      <c r="UDR2705" s="113"/>
      <c r="UDS2705" s="113"/>
      <c r="UDT2705" s="113"/>
      <c r="UDU2705" s="113"/>
      <c r="UDV2705" s="113"/>
      <c r="UDW2705" s="113"/>
      <c r="UDX2705" s="113"/>
      <c r="UDY2705" s="113"/>
      <c r="UDZ2705" s="113"/>
      <c r="UEA2705" s="113"/>
      <c r="UEB2705" s="113"/>
      <c r="UEC2705" s="113"/>
      <c r="UED2705" s="113"/>
      <c r="UEE2705" s="113"/>
      <c r="UEF2705" s="113"/>
      <c r="UEG2705" s="113"/>
      <c r="UEH2705" s="113"/>
      <c r="UEI2705" s="113"/>
      <c r="UEJ2705" s="113"/>
      <c r="UEK2705" s="113"/>
      <c r="UEL2705" s="113"/>
      <c r="UEM2705" s="113"/>
      <c r="UEN2705" s="113"/>
      <c r="UEO2705" s="113"/>
      <c r="UEP2705" s="113"/>
      <c r="UEQ2705" s="113"/>
      <c r="UER2705" s="113"/>
      <c r="UES2705" s="113"/>
      <c r="UET2705" s="113"/>
      <c r="UEU2705" s="113"/>
      <c r="UEV2705" s="113"/>
      <c r="UEW2705" s="113"/>
      <c r="UEX2705" s="113"/>
      <c r="UEY2705" s="113"/>
      <c r="UEZ2705" s="113"/>
      <c r="UFA2705" s="113"/>
      <c r="UFB2705" s="113"/>
      <c r="UFC2705" s="113"/>
      <c r="UFD2705" s="113"/>
      <c r="UFE2705" s="113"/>
      <c r="UFF2705" s="113"/>
      <c r="UFG2705" s="113"/>
      <c r="UFH2705" s="113"/>
      <c r="UFI2705" s="113"/>
      <c r="UFJ2705" s="113"/>
      <c r="UFK2705" s="113"/>
      <c r="UFL2705" s="113"/>
      <c r="UFM2705" s="113"/>
      <c r="UFN2705" s="113"/>
      <c r="UFO2705" s="113"/>
      <c r="UFP2705" s="113"/>
      <c r="UFQ2705" s="113"/>
      <c r="UFR2705" s="113"/>
      <c r="UFS2705" s="113"/>
      <c r="UFT2705" s="113"/>
      <c r="UFU2705" s="113"/>
      <c r="UFV2705" s="113"/>
      <c r="UFW2705" s="113"/>
      <c r="UFX2705" s="113"/>
      <c r="UFY2705" s="113"/>
      <c r="UFZ2705" s="113"/>
      <c r="UGA2705" s="113"/>
      <c r="UGB2705" s="113"/>
      <c r="UGC2705" s="113"/>
      <c r="UGD2705" s="113"/>
      <c r="UGE2705" s="113"/>
      <c r="UGF2705" s="113"/>
      <c r="UGG2705" s="113"/>
      <c r="UGH2705" s="113"/>
      <c r="UGI2705" s="113"/>
      <c r="UGJ2705" s="113"/>
      <c r="UGK2705" s="113"/>
      <c r="UGL2705" s="113"/>
      <c r="UGM2705" s="113"/>
      <c r="UGN2705" s="113"/>
      <c r="UGO2705" s="113"/>
      <c r="UGP2705" s="113"/>
      <c r="UGQ2705" s="113"/>
      <c r="UGR2705" s="113"/>
      <c r="UGS2705" s="113"/>
      <c r="UGT2705" s="113"/>
      <c r="UGU2705" s="113"/>
      <c r="UGV2705" s="113"/>
      <c r="UGW2705" s="113"/>
      <c r="UGX2705" s="113"/>
      <c r="UGY2705" s="113"/>
      <c r="UGZ2705" s="113"/>
      <c r="UHA2705" s="113"/>
      <c r="UHB2705" s="113"/>
      <c r="UHC2705" s="113"/>
      <c r="UHD2705" s="113"/>
      <c r="UHE2705" s="113"/>
      <c r="UHF2705" s="113"/>
      <c r="UHG2705" s="113"/>
      <c r="UHH2705" s="113"/>
      <c r="UHI2705" s="113"/>
      <c r="UHJ2705" s="113"/>
      <c r="UHK2705" s="113"/>
      <c r="UHL2705" s="113"/>
      <c r="UHM2705" s="113"/>
      <c r="UHN2705" s="113"/>
      <c r="UHO2705" s="113"/>
      <c r="UHP2705" s="113"/>
      <c r="UHQ2705" s="113"/>
      <c r="UHR2705" s="113"/>
      <c r="UHS2705" s="113"/>
      <c r="UHT2705" s="113"/>
      <c r="UHU2705" s="113"/>
      <c r="UHV2705" s="113"/>
      <c r="UHW2705" s="113"/>
      <c r="UHX2705" s="113"/>
      <c r="UHY2705" s="113"/>
      <c r="UHZ2705" s="113"/>
      <c r="UIA2705" s="113"/>
      <c r="UIB2705" s="113"/>
      <c r="UIC2705" s="113"/>
      <c r="UID2705" s="113"/>
      <c r="UIE2705" s="113"/>
      <c r="UIF2705" s="113"/>
      <c r="UIG2705" s="113"/>
      <c r="UIH2705" s="113"/>
      <c r="UII2705" s="113"/>
      <c r="UIJ2705" s="113"/>
      <c r="UIK2705" s="113"/>
      <c r="UIL2705" s="113"/>
      <c r="UIM2705" s="113"/>
      <c r="UIN2705" s="113"/>
      <c r="UIO2705" s="113"/>
      <c r="UIP2705" s="113"/>
      <c r="UIQ2705" s="113"/>
      <c r="UIR2705" s="113"/>
      <c r="UIS2705" s="113"/>
      <c r="UIT2705" s="113"/>
      <c r="UIU2705" s="113"/>
      <c r="UIV2705" s="113"/>
      <c r="UIW2705" s="113"/>
      <c r="UIX2705" s="113"/>
      <c r="UIY2705" s="113"/>
      <c r="UIZ2705" s="113"/>
      <c r="UJA2705" s="113"/>
      <c r="UJB2705" s="113"/>
      <c r="UJC2705" s="113"/>
      <c r="UJD2705" s="113"/>
      <c r="UJE2705" s="113"/>
      <c r="UJF2705" s="113"/>
      <c r="UJG2705" s="113"/>
      <c r="UJH2705" s="113"/>
      <c r="UJI2705" s="113"/>
      <c r="UJJ2705" s="113"/>
      <c r="UJK2705" s="113"/>
      <c r="UJL2705" s="113"/>
      <c r="UJM2705" s="113"/>
      <c r="UJN2705" s="113"/>
      <c r="UJO2705" s="113"/>
      <c r="UJP2705" s="113"/>
      <c r="UJQ2705" s="113"/>
      <c r="UJR2705" s="113"/>
      <c r="UJS2705" s="113"/>
      <c r="UJT2705" s="113"/>
      <c r="UJU2705" s="113"/>
      <c r="UJV2705" s="113"/>
      <c r="UJW2705" s="113"/>
      <c r="UJX2705" s="113"/>
      <c r="UJY2705" s="113"/>
      <c r="UJZ2705" s="113"/>
      <c r="UKA2705" s="113"/>
      <c r="UKB2705" s="113"/>
      <c r="UKC2705" s="113"/>
      <c r="UKD2705" s="113"/>
      <c r="UKE2705" s="113"/>
      <c r="UKF2705" s="113"/>
      <c r="UKG2705" s="113"/>
      <c r="UKH2705" s="113"/>
      <c r="UKI2705" s="113"/>
      <c r="UKJ2705" s="113"/>
      <c r="UKK2705" s="113"/>
      <c r="UKL2705" s="113"/>
      <c r="UKM2705" s="113"/>
      <c r="UKN2705" s="113"/>
      <c r="UKO2705" s="113"/>
      <c r="UKP2705" s="113"/>
      <c r="UKQ2705" s="113"/>
      <c r="UKR2705" s="113"/>
      <c r="UKS2705" s="113"/>
      <c r="UKT2705" s="113"/>
      <c r="UKU2705" s="113"/>
      <c r="UKV2705" s="113"/>
      <c r="UKW2705" s="113"/>
      <c r="UKX2705" s="113"/>
      <c r="UKY2705" s="113"/>
      <c r="UKZ2705" s="113"/>
      <c r="ULA2705" s="113"/>
      <c r="ULB2705" s="113"/>
      <c r="ULC2705" s="113"/>
      <c r="ULD2705" s="113"/>
      <c r="ULE2705" s="113"/>
      <c r="ULF2705" s="113"/>
      <c r="ULG2705" s="113"/>
      <c r="ULH2705" s="113"/>
      <c r="ULI2705" s="113"/>
      <c r="ULJ2705" s="113"/>
      <c r="ULK2705" s="113"/>
      <c r="ULL2705" s="113"/>
      <c r="ULM2705" s="113"/>
      <c r="ULN2705" s="113"/>
      <c r="ULO2705" s="113"/>
      <c r="ULP2705" s="113"/>
      <c r="ULQ2705" s="113"/>
      <c r="ULR2705" s="113"/>
      <c r="ULS2705" s="113"/>
      <c r="ULT2705" s="113"/>
      <c r="ULU2705" s="113"/>
      <c r="ULV2705" s="113"/>
      <c r="ULW2705" s="113"/>
      <c r="ULX2705" s="113"/>
      <c r="ULY2705" s="113"/>
      <c r="ULZ2705" s="113"/>
      <c r="UMA2705" s="113"/>
      <c r="UMB2705" s="113"/>
      <c r="UMC2705" s="113"/>
      <c r="UMD2705" s="113"/>
      <c r="UME2705" s="113"/>
      <c r="UMF2705" s="113"/>
      <c r="UMG2705" s="113"/>
      <c r="UMH2705" s="113"/>
      <c r="UMI2705" s="113"/>
      <c r="UMJ2705" s="113"/>
      <c r="UMK2705" s="113"/>
      <c r="UML2705" s="113"/>
      <c r="UMM2705" s="113"/>
      <c r="UMN2705" s="113"/>
      <c r="UMO2705" s="113"/>
      <c r="UMP2705" s="113"/>
      <c r="UMQ2705" s="113"/>
      <c r="UMR2705" s="113"/>
      <c r="UMS2705" s="113"/>
      <c r="UMT2705" s="113"/>
      <c r="UMU2705" s="113"/>
      <c r="UMV2705" s="113"/>
      <c r="UMW2705" s="113"/>
      <c r="UMX2705" s="113"/>
      <c r="UMY2705" s="113"/>
      <c r="UMZ2705" s="113"/>
      <c r="UNA2705" s="113"/>
      <c r="UNB2705" s="113"/>
      <c r="UNC2705" s="113"/>
      <c r="UND2705" s="113"/>
      <c r="UNE2705" s="113"/>
      <c r="UNF2705" s="113"/>
      <c r="UNG2705" s="113"/>
      <c r="UNH2705" s="113"/>
      <c r="UNI2705" s="113"/>
      <c r="UNJ2705" s="113"/>
      <c r="UNK2705" s="113"/>
      <c r="UNL2705" s="113"/>
      <c r="UNM2705" s="113"/>
      <c r="UNN2705" s="113"/>
      <c r="UNO2705" s="113"/>
      <c r="UNP2705" s="113"/>
      <c r="UNQ2705" s="113"/>
      <c r="UNR2705" s="113"/>
      <c r="UNS2705" s="113"/>
      <c r="UNT2705" s="113"/>
      <c r="UNU2705" s="113"/>
      <c r="UNV2705" s="113"/>
      <c r="UNW2705" s="113"/>
      <c r="UNX2705" s="113"/>
      <c r="UNY2705" s="113"/>
      <c r="UNZ2705" s="113"/>
      <c r="UOA2705" s="113"/>
      <c r="UOB2705" s="113"/>
      <c r="UOC2705" s="113"/>
      <c r="UOD2705" s="113"/>
      <c r="UOE2705" s="113"/>
      <c r="UOF2705" s="113"/>
      <c r="UOG2705" s="113"/>
      <c r="UOH2705" s="113"/>
      <c r="UOI2705" s="113"/>
      <c r="UOJ2705" s="113"/>
      <c r="UOK2705" s="113"/>
      <c r="UOL2705" s="113"/>
      <c r="UOM2705" s="113"/>
      <c r="UON2705" s="113"/>
      <c r="UOO2705" s="113"/>
      <c r="UOP2705" s="113"/>
      <c r="UOQ2705" s="113"/>
      <c r="UOR2705" s="113"/>
      <c r="UOS2705" s="113"/>
      <c r="UOT2705" s="113"/>
      <c r="UOU2705" s="113"/>
      <c r="UOV2705" s="113"/>
      <c r="UOW2705" s="113"/>
      <c r="UOX2705" s="113"/>
      <c r="UOY2705" s="113"/>
      <c r="UOZ2705" s="113"/>
      <c r="UPA2705" s="113"/>
      <c r="UPB2705" s="113"/>
      <c r="UPC2705" s="113"/>
      <c r="UPD2705" s="113"/>
      <c r="UPE2705" s="113"/>
      <c r="UPF2705" s="113"/>
      <c r="UPG2705" s="113"/>
      <c r="UPH2705" s="113"/>
      <c r="UPI2705" s="113"/>
      <c r="UPJ2705" s="113"/>
      <c r="UPK2705" s="113"/>
      <c r="UPL2705" s="113"/>
      <c r="UPM2705" s="113"/>
      <c r="UPN2705" s="113"/>
      <c r="UPO2705" s="113"/>
      <c r="UPP2705" s="113"/>
      <c r="UPQ2705" s="113"/>
      <c r="UPR2705" s="113"/>
      <c r="UPS2705" s="113"/>
      <c r="UPT2705" s="113"/>
      <c r="UPU2705" s="113"/>
      <c r="UPV2705" s="113"/>
      <c r="UPW2705" s="113"/>
      <c r="UPX2705" s="113"/>
      <c r="UPY2705" s="113"/>
      <c r="UPZ2705" s="113"/>
      <c r="UQA2705" s="113"/>
      <c r="UQB2705" s="113"/>
      <c r="UQC2705" s="113"/>
      <c r="UQD2705" s="113"/>
      <c r="UQE2705" s="113"/>
      <c r="UQF2705" s="113"/>
      <c r="UQG2705" s="113"/>
      <c r="UQH2705" s="113"/>
      <c r="UQI2705" s="113"/>
      <c r="UQJ2705" s="113"/>
      <c r="UQK2705" s="113"/>
      <c r="UQL2705" s="113"/>
      <c r="UQM2705" s="113"/>
      <c r="UQN2705" s="113"/>
      <c r="UQO2705" s="113"/>
      <c r="UQP2705" s="113"/>
      <c r="UQQ2705" s="113"/>
      <c r="UQR2705" s="113"/>
      <c r="UQS2705" s="113"/>
      <c r="UQT2705" s="113"/>
      <c r="UQU2705" s="113"/>
      <c r="UQV2705" s="113"/>
      <c r="UQW2705" s="113"/>
      <c r="UQX2705" s="113"/>
      <c r="UQY2705" s="113"/>
      <c r="UQZ2705" s="113"/>
      <c r="URA2705" s="113"/>
      <c r="URB2705" s="113"/>
      <c r="URC2705" s="113"/>
      <c r="URD2705" s="113"/>
      <c r="URE2705" s="113"/>
      <c r="URF2705" s="113"/>
      <c r="URG2705" s="113"/>
      <c r="URH2705" s="113"/>
      <c r="URI2705" s="113"/>
      <c r="URJ2705" s="113"/>
      <c r="URK2705" s="113"/>
      <c r="URL2705" s="113"/>
      <c r="URM2705" s="113"/>
      <c r="URN2705" s="113"/>
      <c r="URO2705" s="113"/>
      <c r="URP2705" s="113"/>
      <c r="URQ2705" s="113"/>
      <c r="URR2705" s="113"/>
      <c r="URS2705" s="113"/>
      <c r="URT2705" s="113"/>
      <c r="URU2705" s="113"/>
      <c r="URV2705" s="113"/>
      <c r="URW2705" s="113"/>
      <c r="URX2705" s="113"/>
      <c r="URY2705" s="113"/>
      <c r="URZ2705" s="113"/>
      <c r="USA2705" s="113"/>
      <c r="USB2705" s="113"/>
      <c r="USC2705" s="113"/>
      <c r="USD2705" s="113"/>
      <c r="USE2705" s="113"/>
      <c r="USF2705" s="113"/>
      <c r="USG2705" s="113"/>
      <c r="USH2705" s="113"/>
      <c r="USI2705" s="113"/>
      <c r="USJ2705" s="113"/>
      <c r="USK2705" s="113"/>
      <c r="USL2705" s="113"/>
      <c r="USM2705" s="113"/>
      <c r="USN2705" s="113"/>
      <c r="USO2705" s="113"/>
      <c r="USP2705" s="113"/>
      <c r="USQ2705" s="113"/>
      <c r="USR2705" s="113"/>
      <c r="USS2705" s="113"/>
      <c r="UST2705" s="113"/>
      <c r="USU2705" s="113"/>
      <c r="USV2705" s="113"/>
      <c r="USW2705" s="113"/>
      <c r="USX2705" s="113"/>
      <c r="USY2705" s="113"/>
      <c r="USZ2705" s="113"/>
      <c r="UTA2705" s="113"/>
      <c r="UTB2705" s="113"/>
      <c r="UTC2705" s="113"/>
      <c r="UTD2705" s="113"/>
      <c r="UTE2705" s="113"/>
      <c r="UTF2705" s="113"/>
      <c r="UTG2705" s="113"/>
      <c r="UTH2705" s="113"/>
      <c r="UTI2705" s="113"/>
      <c r="UTJ2705" s="113"/>
      <c r="UTK2705" s="113"/>
      <c r="UTL2705" s="113"/>
      <c r="UTM2705" s="113"/>
      <c r="UTN2705" s="113"/>
      <c r="UTO2705" s="113"/>
      <c r="UTP2705" s="113"/>
      <c r="UTQ2705" s="113"/>
      <c r="UTR2705" s="113"/>
      <c r="UTS2705" s="113"/>
      <c r="UTT2705" s="113"/>
      <c r="UTU2705" s="113"/>
      <c r="UTV2705" s="113"/>
      <c r="UTW2705" s="113"/>
      <c r="UTX2705" s="113"/>
      <c r="UTY2705" s="113"/>
      <c r="UTZ2705" s="113"/>
      <c r="UUA2705" s="113"/>
      <c r="UUB2705" s="113"/>
      <c r="UUC2705" s="113"/>
      <c r="UUD2705" s="113"/>
      <c r="UUE2705" s="113"/>
      <c r="UUF2705" s="113"/>
      <c r="UUG2705" s="113"/>
      <c r="UUH2705" s="113"/>
      <c r="UUI2705" s="113"/>
      <c r="UUJ2705" s="113"/>
      <c r="UUK2705" s="113"/>
      <c r="UUL2705" s="113"/>
      <c r="UUM2705" s="113"/>
      <c r="UUN2705" s="113"/>
      <c r="UUO2705" s="113"/>
      <c r="UUP2705" s="113"/>
      <c r="UUQ2705" s="113"/>
      <c r="UUR2705" s="113"/>
      <c r="UUS2705" s="113"/>
      <c r="UUT2705" s="113"/>
      <c r="UUU2705" s="113"/>
      <c r="UUV2705" s="113"/>
      <c r="UUW2705" s="113"/>
      <c r="UUX2705" s="113"/>
      <c r="UUY2705" s="113"/>
      <c r="UUZ2705" s="113"/>
      <c r="UVA2705" s="113"/>
      <c r="UVB2705" s="113"/>
      <c r="UVC2705" s="113"/>
      <c r="UVD2705" s="113"/>
      <c r="UVE2705" s="113"/>
      <c r="UVF2705" s="113"/>
      <c r="UVG2705" s="113"/>
      <c r="UVH2705" s="113"/>
      <c r="UVI2705" s="113"/>
      <c r="UVJ2705" s="113"/>
      <c r="UVK2705" s="113"/>
      <c r="UVL2705" s="113"/>
      <c r="UVM2705" s="113"/>
      <c r="UVN2705" s="113"/>
      <c r="UVO2705" s="113"/>
      <c r="UVP2705" s="113"/>
      <c r="UVQ2705" s="113"/>
      <c r="UVR2705" s="113"/>
      <c r="UVS2705" s="113"/>
      <c r="UVT2705" s="113"/>
      <c r="UVU2705" s="113"/>
      <c r="UVV2705" s="113"/>
      <c r="UVW2705" s="113"/>
      <c r="UVX2705" s="113"/>
      <c r="UVY2705" s="113"/>
      <c r="UVZ2705" s="113"/>
      <c r="UWA2705" s="113"/>
      <c r="UWB2705" s="113"/>
      <c r="UWC2705" s="113"/>
      <c r="UWD2705" s="113"/>
      <c r="UWE2705" s="113"/>
      <c r="UWF2705" s="113"/>
      <c r="UWG2705" s="113"/>
      <c r="UWH2705" s="113"/>
      <c r="UWI2705" s="113"/>
      <c r="UWJ2705" s="113"/>
      <c r="UWK2705" s="113"/>
      <c r="UWL2705" s="113"/>
      <c r="UWM2705" s="113"/>
      <c r="UWN2705" s="113"/>
      <c r="UWO2705" s="113"/>
      <c r="UWP2705" s="113"/>
      <c r="UWQ2705" s="113"/>
      <c r="UWR2705" s="113"/>
      <c r="UWS2705" s="113"/>
      <c r="UWT2705" s="113"/>
      <c r="UWU2705" s="113"/>
      <c r="UWV2705" s="113"/>
      <c r="UWW2705" s="113"/>
      <c r="UWX2705" s="113"/>
      <c r="UWY2705" s="113"/>
      <c r="UWZ2705" s="113"/>
      <c r="UXA2705" s="113"/>
      <c r="UXB2705" s="113"/>
      <c r="UXC2705" s="113"/>
      <c r="UXD2705" s="113"/>
      <c r="UXE2705" s="113"/>
      <c r="UXF2705" s="113"/>
      <c r="UXG2705" s="113"/>
      <c r="UXH2705" s="113"/>
      <c r="UXI2705" s="113"/>
      <c r="UXJ2705" s="113"/>
      <c r="UXK2705" s="113"/>
      <c r="UXL2705" s="113"/>
      <c r="UXM2705" s="113"/>
      <c r="UXN2705" s="113"/>
      <c r="UXO2705" s="113"/>
      <c r="UXP2705" s="113"/>
      <c r="UXQ2705" s="113"/>
      <c r="UXR2705" s="113"/>
      <c r="UXS2705" s="113"/>
      <c r="UXT2705" s="113"/>
      <c r="UXU2705" s="113"/>
      <c r="UXV2705" s="113"/>
      <c r="UXW2705" s="113"/>
      <c r="UXX2705" s="113"/>
      <c r="UXY2705" s="113"/>
      <c r="UXZ2705" s="113"/>
      <c r="UYA2705" s="113"/>
      <c r="UYB2705" s="113"/>
      <c r="UYC2705" s="113"/>
      <c r="UYD2705" s="113"/>
      <c r="UYE2705" s="113"/>
      <c r="UYF2705" s="113"/>
      <c r="UYG2705" s="113"/>
      <c r="UYH2705" s="113"/>
      <c r="UYI2705" s="113"/>
      <c r="UYJ2705" s="113"/>
      <c r="UYK2705" s="113"/>
      <c r="UYL2705" s="113"/>
      <c r="UYM2705" s="113"/>
      <c r="UYN2705" s="113"/>
      <c r="UYO2705" s="113"/>
      <c r="UYP2705" s="113"/>
      <c r="UYQ2705" s="113"/>
      <c r="UYR2705" s="113"/>
      <c r="UYS2705" s="113"/>
      <c r="UYT2705" s="113"/>
      <c r="UYU2705" s="113"/>
      <c r="UYV2705" s="113"/>
      <c r="UYW2705" s="113"/>
      <c r="UYX2705" s="113"/>
      <c r="UYY2705" s="113"/>
      <c r="UYZ2705" s="113"/>
      <c r="UZA2705" s="113"/>
      <c r="UZB2705" s="113"/>
      <c r="UZC2705" s="113"/>
      <c r="UZD2705" s="113"/>
      <c r="UZE2705" s="113"/>
      <c r="UZF2705" s="113"/>
      <c r="UZG2705" s="113"/>
      <c r="UZH2705" s="113"/>
      <c r="UZI2705" s="113"/>
      <c r="UZJ2705" s="113"/>
      <c r="UZK2705" s="113"/>
      <c r="UZL2705" s="113"/>
      <c r="UZM2705" s="113"/>
      <c r="UZN2705" s="113"/>
      <c r="UZO2705" s="113"/>
      <c r="UZP2705" s="113"/>
      <c r="UZQ2705" s="113"/>
      <c r="UZR2705" s="113"/>
      <c r="UZS2705" s="113"/>
      <c r="UZT2705" s="113"/>
      <c r="UZU2705" s="113"/>
      <c r="UZV2705" s="113"/>
      <c r="UZW2705" s="113"/>
      <c r="UZX2705" s="113"/>
      <c r="UZY2705" s="113"/>
      <c r="UZZ2705" s="113"/>
      <c r="VAA2705" s="113"/>
      <c r="VAB2705" s="113"/>
      <c r="VAC2705" s="113"/>
      <c r="VAD2705" s="113"/>
      <c r="VAE2705" s="113"/>
      <c r="VAF2705" s="113"/>
      <c r="VAG2705" s="113"/>
      <c r="VAH2705" s="113"/>
      <c r="VAI2705" s="113"/>
      <c r="VAJ2705" s="113"/>
      <c r="VAK2705" s="113"/>
      <c r="VAL2705" s="113"/>
      <c r="VAM2705" s="113"/>
      <c r="VAN2705" s="113"/>
      <c r="VAO2705" s="113"/>
      <c r="VAP2705" s="113"/>
      <c r="VAQ2705" s="113"/>
      <c r="VAR2705" s="113"/>
      <c r="VAS2705" s="113"/>
      <c r="VAT2705" s="113"/>
      <c r="VAU2705" s="113"/>
      <c r="VAV2705" s="113"/>
      <c r="VAW2705" s="113"/>
      <c r="VAX2705" s="113"/>
      <c r="VAY2705" s="113"/>
      <c r="VAZ2705" s="113"/>
      <c r="VBA2705" s="113"/>
      <c r="VBB2705" s="113"/>
      <c r="VBC2705" s="113"/>
      <c r="VBD2705" s="113"/>
      <c r="VBE2705" s="113"/>
      <c r="VBF2705" s="113"/>
      <c r="VBG2705" s="113"/>
      <c r="VBH2705" s="113"/>
      <c r="VBI2705" s="113"/>
      <c r="VBJ2705" s="113"/>
      <c r="VBK2705" s="113"/>
      <c r="VBL2705" s="113"/>
      <c r="VBM2705" s="113"/>
      <c r="VBN2705" s="113"/>
      <c r="VBO2705" s="113"/>
      <c r="VBP2705" s="113"/>
      <c r="VBQ2705" s="113"/>
      <c r="VBR2705" s="113"/>
      <c r="VBS2705" s="113"/>
      <c r="VBT2705" s="113"/>
      <c r="VBU2705" s="113"/>
      <c r="VBV2705" s="113"/>
      <c r="VBW2705" s="113"/>
      <c r="VBX2705" s="113"/>
      <c r="VBY2705" s="113"/>
      <c r="VBZ2705" s="113"/>
      <c r="VCA2705" s="113"/>
      <c r="VCB2705" s="113"/>
      <c r="VCC2705" s="113"/>
      <c r="VCD2705" s="113"/>
      <c r="VCE2705" s="113"/>
      <c r="VCF2705" s="113"/>
      <c r="VCG2705" s="113"/>
      <c r="VCH2705" s="113"/>
      <c r="VCI2705" s="113"/>
      <c r="VCJ2705" s="113"/>
      <c r="VCK2705" s="113"/>
      <c r="VCL2705" s="113"/>
      <c r="VCM2705" s="113"/>
      <c r="VCN2705" s="113"/>
      <c r="VCO2705" s="113"/>
      <c r="VCP2705" s="113"/>
      <c r="VCQ2705" s="113"/>
      <c r="VCR2705" s="113"/>
      <c r="VCS2705" s="113"/>
      <c r="VCT2705" s="113"/>
      <c r="VCU2705" s="113"/>
      <c r="VCV2705" s="113"/>
      <c r="VCW2705" s="113"/>
      <c r="VCX2705" s="113"/>
      <c r="VCY2705" s="113"/>
      <c r="VCZ2705" s="113"/>
      <c r="VDA2705" s="113"/>
      <c r="VDB2705" s="113"/>
      <c r="VDC2705" s="113"/>
      <c r="VDD2705" s="113"/>
      <c r="VDE2705" s="113"/>
      <c r="VDF2705" s="113"/>
      <c r="VDG2705" s="113"/>
      <c r="VDH2705" s="113"/>
      <c r="VDI2705" s="113"/>
      <c r="VDJ2705" s="113"/>
      <c r="VDK2705" s="113"/>
      <c r="VDL2705" s="113"/>
      <c r="VDM2705" s="113"/>
      <c r="VDN2705" s="113"/>
      <c r="VDO2705" s="113"/>
      <c r="VDP2705" s="113"/>
      <c r="VDQ2705" s="113"/>
      <c r="VDR2705" s="113"/>
      <c r="VDS2705" s="113"/>
      <c r="VDT2705" s="113"/>
      <c r="VDU2705" s="113"/>
      <c r="VDV2705" s="113"/>
      <c r="VDW2705" s="113"/>
      <c r="VDX2705" s="113"/>
      <c r="VDY2705" s="113"/>
      <c r="VDZ2705" s="113"/>
      <c r="VEA2705" s="113"/>
      <c r="VEB2705" s="113"/>
      <c r="VEC2705" s="113"/>
      <c r="VED2705" s="113"/>
      <c r="VEE2705" s="113"/>
      <c r="VEF2705" s="113"/>
      <c r="VEG2705" s="113"/>
      <c r="VEH2705" s="113"/>
      <c r="VEI2705" s="113"/>
      <c r="VEJ2705" s="113"/>
      <c r="VEK2705" s="113"/>
      <c r="VEL2705" s="113"/>
      <c r="VEM2705" s="113"/>
      <c r="VEN2705" s="113"/>
      <c r="VEO2705" s="113"/>
      <c r="VEP2705" s="113"/>
      <c r="VEQ2705" s="113"/>
      <c r="VER2705" s="113"/>
      <c r="VES2705" s="113"/>
      <c r="VET2705" s="113"/>
      <c r="VEU2705" s="113"/>
      <c r="VEV2705" s="113"/>
      <c r="VEW2705" s="113"/>
      <c r="VEX2705" s="113"/>
      <c r="VEY2705" s="113"/>
      <c r="VEZ2705" s="113"/>
      <c r="VFA2705" s="113"/>
      <c r="VFB2705" s="113"/>
      <c r="VFC2705" s="113"/>
      <c r="VFD2705" s="113"/>
      <c r="VFE2705" s="113"/>
      <c r="VFF2705" s="113"/>
      <c r="VFG2705" s="113"/>
      <c r="VFH2705" s="113"/>
      <c r="VFI2705" s="113"/>
      <c r="VFJ2705" s="113"/>
      <c r="VFK2705" s="113"/>
      <c r="VFL2705" s="113"/>
      <c r="VFM2705" s="113"/>
      <c r="VFN2705" s="113"/>
      <c r="VFO2705" s="113"/>
      <c r="VFP2705" s="113"/>
      <c r="VFQ2705" s="113"/>
      <c r="VFR2705" s="113"/>
      <c r="VFS2705" s="113"/>
      <c r="VFT2705" s="113"/>
      <c r="VFU2705" s="113"/>
      <c r="VFV2705" s="113"/>
      <c r="VFW2705" s="113"/>
      <c r="VFX2705" s="113"/>
      <c r="VFY2705" s="113"/>
      <c r="VFZ2705" s="113"/>
      <c r="VGA2705" s="113"/>
      <c r="VGB2705" s="113"/>
      <c r="VGC2705" s="113"/>
      <c r="VGD2705" s="113"/>
      <c r="VGE2705" s="113"/>
      <c r="VGF2705" s="113"/>
      <c r="VGG2705" s="113"/>
      <c r="VGH2705" s="113"/>
      <c r="VGI2705" s="113"/>
      <c r="VGJ2705" s="113"/>
      <c r="VGK2705" s="113"/>
      <c r="VGL2705" s="113"/>
      <c r="VGM2705" s="113"/>
      <c r="VGN2705" s="113"/>
      <c r="VGO2705" s="113"/>
      <c r="VGP2705" s="113"/>
      <c r="VGQ2705" s="113"/>
      <c r="VGR2705" s="113"/>
      <c r="VGS2705" s="113"/>
      <c r="VGT2705" s="113"/>
      <c r="VGU2705" s="113"/>
      <c r="VGV2705" s="113"/>
      <c r="VGW2705" s="113"/>
      <c r="VGX2705" s="113"/>
      <c r="VGY2705" s="113"/>
      <c r="VGZ2705" s="113"/>
      <c r="VHA2705" s="113"/>
      <c r="VHB2705" s="113"/>
      <c r="VHC2705" s="113"/>
      <c r="VHD2705" s="113"/>
      <c r="VHE2705" s="113"/>
      <c r="VHF2705" s="113"/>
      <c r="VHG2705" s="113"/>
      <c r="VHH2705" s="113"/>
      <c r="VHI2705" s="113"/>
      <c r="VHJ2705" s="113"/>
      <c r="VHK2705" s="113"/>
      <c r="VHL2705" s="113"/>
      <c r="VHM2705" s="113"/>
      <c r="VHN2705" s="113"/>
      <c r="VHO2705" s="113"/>
      <c r="VHP2705" s="113"/>
      <c r="VHQ2705" s="113"/>
      <c r="VHR2705" s="113"/>
      <c r="VHS2705" s="113"/>
      <c r="VHT2705" s="113"/>
      <c r="VHU2705" s="113"/>
      <c r="VHV2705" s="113"/>
      <c r="VHW2705" s="113"/>
      <c r="VHX2705" s="113"/>
      <c r="VHY2705" s="113"/>
      <c r="VHZ2705" s="113"/>
      <c r="VIA2705" s="113"/>
      <c r="VIB2705" s="113"/>
      <c r="VIC2705" s="113"/>
      <c r="VID2705" s="113"/>
      <c r="VIE2705" s="113"/>
      <c r="VIF2705" s="113"/>
      <c r="VIG2705" s="113"/>
      <c r="VIH2705" s="113"/>
      <c r="VII2705" s="113"/>
      <c r="VIJ2705" s="113"/>
      <c r="VIK2705" s="113"/>
      <c r="VIL2705" s="113"/>
      <c r="VIM2705" s="113"/>
      <c r="VIN2705" s="113"/>
      <c r="VIO2705" s="113"/>
      <c r="VIP2705" s="113"/>
      <c r="VIQ2705" s="113"/>
      <c r="VIR2705" s="113"/>
      <c r="VIS2705" s="113"/>
      <c r="VIT2705" s="113"/>
      <c r="VIU2705" s="113"/>
      <c r="VIV2705" s="113"/>
      <c r="VIW2705" s="113"/>
      <c r="VIX2705" s="113"/>
      <c r="VIY2705" s="113"/>
      <c r="VIZ2705" s="113"/>
      <c r="VJA2705" s="113"/>
      <c r="VJB2705" s="113"/>
      <c r="VJC2705" s="113"/>
      <c r="VJD2705" s="113"/>
      <c r="VJE2705" s="113"/>
      <c r="VJF2705" s="113"/>
      <c r="VJG2705" s="113"/>
      <c r="VJH2705" s="113"/>
      <c r="VJI2705" s="113"/>
      <c r="VJJ2705" s="113"/>
      <c r="VJK2705" s="113"/>
      <c r="VJL2705" s="113"/>
      <c r="VJM2705" s="113"/>
      <c r="VJN2705" s="113"/>
      <c r="VJO2705" s="113"/>
      <c r="VJP2705" s="113"/>
      <c r="VJQ2705" s="113"/>
      <c r="VJR2705" s="113"/>
      <c r="VJS2705" s="113"/>
      <c r="VJT2705" s="113"/>
      <c r="VJU2705" s="113"/>
      <c r="VJV2705" s="113"/>
      <c r="VJW2705" s="113"/>
      <c r="VJX2705" s="113"/>
      <c r="VJY2705" s="113"/>
      <c r="VJZ2705" s="113"/>
      <c r="VKA2705" s="113"/>
      <c r="VKB2705" s="113"/>
      <c r="VKC2705" s="113"/>
      <c r="VKD2705" s="113"/>
      <c r="VKE2705" s="113"/>
      <c r="VKF2705" s="113"/>
      <c r="VKG2705" s="113"/>
      <c r="VKH2705" s="113"/>
      <c r="VKI2705" s="113"/>
      <c r="VKJ2705" s="113"/>
      <c r="VKK2705" s="113"/>
      <c r="VKL2705" s="113"/>
      <c r="VKM2705" s="113"/>
      <c r="VKN2705" s="113"/>
      <c r="VKO2705" s="113"/>
      <c r="VKP2705" s="113"/>
      <c r="VKQ2705" s="113"/>
      <c r="VKR2705" s="113"/>
      <c r="VKS2705" s="113"/>
      <c r="VKT2705" s="113"/>
      <c r="VKU2705" s="113"/>
      <c r="VKV2705" s="113"/>
      <c r="VKW2705" s="113"/>
      <c r="VKX2705" s="113"/>
      <c r="VKY2705" s="113"/>
      <c r="VKZ2705" s="113"/>
      <c r="VLA2705" s="113"/>
      <c r="VLB2705" s="113"/>
      <c r="VLC2705" s="113"/>
      <c r="VLD2705" s="113"/>
      <c r="VLE2705" s="113"/>
      <c r="VLF2705" s="113"/>
      <c r="VLG2705" s="113"/>
      <c r="VLH2705" s="113"/>
      <c r="VLI2705" s="113"/>
      <c r="VLJ2705" s="113"/>
      <c r="VLK2705" s="113"/>
      <c r="VLL2705" s="113"/>
      <c r="VLM2705" s="113"/>
      <c r="VLN2705" s="113"/>
      <c r="VLO2705" s="113"/>
      <c r="VLP2705" s="113"/>
      <c r="VLQ2705" s="113"/>
      <c r="VLR2705" s="113"/>
      <c r="VLS2705" s="113"/>
      <c r="VLT2705" s="113"/>
      <c r="VLU2705" s="113"/>
      <c r="VLV2705" s="113"/>
      <c r="VLW2705" s="113"/>
      <c r="VLX2705" s="113"/>
      <c r="VLY2705" s="113"/>
      <c r="VLZ2705" s="113"/>
      <c r="VMA2705" s="113"/>
      <c r="VMB2705" s="113"/>
      <c r="VMC2705" s="113"/>
      <c r="VMD2705" s="113"/>
      <c r="VME2705" s="113"/>
      <c r="VMF2705" s="113"/>
      <c r="VMG2705" s="113"/>
      <c r="VMH2705" s="113"/>
      <c r="VMI2705" s="113"/>
      <c r="VMJ2705" s="113"/>
      <c r="VMK2705" s="113"/>
      <c r="VML2705" s="113"/>
      <c r="VMM2705" s="113"/>
      <c r="VMN2705" s="113"/>
      <c r="VMO2705" s="113"/>
      <c r="VMP2705" s="113"/>
      <c r="VMQ2705" s="113"/>
      <c r="VMR2705" s="113"/>
      <c r="VMS2705" s="113"/>
      <c r="VMT2705" s="113"/>
      <c r="VMU2705" s="113"/>
      <c r="VMV2705" s="113"/>
      <c r="VMW2705" s="113"/>
      <c r="VMX2705" s="113"/>
      <c r="VMY2705" s="113"/>
      <c r="VMZ2705" s="113"/>
      <c r="VNA2705" s="113"/>
      <c r="VNB2705" s="113"/>
      <c r="VNC2705" s="113"/>
      <c r="VND2705" s="113"/>
      <c r="VNE2705" s="113"/>
      <c r="VNF2705" s="113"/>
      <c r="VNG2705" s="113"/>
      <c r="VNH2705" s="113"/>
      <c r="VNI2705" s="113"/>
      <c r="VNJ2705" s="113"/>
      <c r="VNK2705" s="113"/>
      <c r="VNL2705" s="113"/>
      <c r="VNM2705" s="113"/>
      <c r="VNN2705" s="113"/>
      <c r="VNO2705" s="113"/>
      <c r="VNP2705" s="113"/>
      <c r="VNQ2705" s="113"/>
      <c r="VNR2705" s="113"/>
      <c r="VNS2705" s="113"/>
      <c r="VNT2705" s="113"/>
      <c r="VNU2705" s="113"/>
      <c r="VNV2705" s="113"/>
      <c r="VNW2705" s="113"/>
      <c r="VNX2705" s="113"/>
      <c r="VNY2705" s="113"/>
      <c r="VNZ2705" s="113"/>
      <c r="VOA2705" s="113"/>
      <c r="VOB2705" s="113"/>
      <c r="VOC2705" s="113"/>
      <c r="VOD2705" s="113"/>
      <c r="VOE2705" s="113"/>
      <c r="VOF2705" s="113"/>
      <c r="VOG2705" s="113"/>
      <c r="VOH2705" s="113"/>
      <c r="VOI2705" s="113"/>
      <c r="VOJ2705" s="113"/>
      <c r="VOK2705" s="113"/>
      <c r="VOL2705" s="113"/>
      <c r="VOM2705" s="113"/>
      <c r="VON2705" s="113"/>
      <c r="VOO2705" s="113"/>
      <c r="VOP2705" s="113"/>
      <c r="VOQ2705" s="113"/>
      <c r="VOR2705" s="113"/>
      <c r="VOS2705" s="113"/>
      <c r="VOT2705" s="113"/>
      <c r="VOU2705" s="113"/>
      <c r="VOV2705" s="113"/>
      <c r="VOW2705" s="113"/>
      <c r="VOX2705" s="113"/>
      <c r="VOY2705" s="113"/>
      <c r="VOZ2705" s="113"/>
      <c r="VPA2705" s="113"/>
      <c r="VPB2705" s="113"/>
      <c r="VPC2705" s="113"/>
      <c r="VPD2705" s="113"/>
      <c r="VPE2705" s="113"/>
      <c r="VPF2705" s="113"/>
      <c r="VPG2705" s="113"/>
      <c r="VPH2705" s="113"/>
      <c r="VPI2705" s="113"/>
      <c r="VPJ2705" s="113"/>
      <c r="VPK2705" s="113"/>
      <c r="VPL2705" s="113"/>
      <c r="VPM2705" s="113"/>
      <c r="VPN2705" s="113"/>
      <c r="VPO2705" s="113"/>
      <c r="VPP2705" s="113"/>
      <c r="VPQ2705" s="113"/>
      <c r="VPR2705" s="113"/>
      <c r="VPS2705" s="113"/>
      <c r="VPT2705" s="113"/>
      <c r="VPU2705" s="113"/>
      <c r="VPV2705" s="113"/>
      <c r="VPW2705" s="113"/>
      <c r="VPX2705" s="113"/>
      <c r="VPY2705" s="113"/>
      <c r="VPZ2705" s="113"/>
      <c r="VQA2705" s="113"/>
      <c r="VQB2705" s="113"/>
      <c r="VQC2705" s="113"/>
      <c r="VQD2705" s="113"/>
      <c r="VQE2705" s="113"/>
      <c r="VQF2705" s="113"/>
      <c r="VQG2705" s="113"/>
      <c r="VQH2705" s="113"/>
      <c r="VQI2705" s="113"/>
      <c r="VQJ2705" s="113"/>
      <c r="VQK2705" s="113"/>
      <c r="VQL2705" s="113"/>
      <c r="VQM2705" s="113"/>
      <c r="VQN2705" s="113"/>
      <c r="VQO2705" s="113"/>
      <c r="VQP2705" s="113"/>
      <c r="VQQ2705" s="113"/>
      <c r="VQR2705" s="113"/>
      <c r="VQS2705" s="113"/>
      <c r="VQT2705" s="113"/>
      <c r="VQU2705" s="113"/>
      <c r="VQV2705" s="113"/>
      <c r="VQW2705" s="113"/>
      <c r="VQX2705" s="113"/>
      <c r="VQY2705" s="113"/>
      <c r="VQZ2705" s="113"/>
      <c r="VRA2705" s="113"/>
      <c r="VRB2705" s="113"/>
      <c r="VRC2705" s="113"/>
      <c r="VRD2705" s="113"/>
      <c r="VRE2705" s="113"/>
      <c r="VRF2705" s="113"/>
      <c r="VRG2705" s="113"/>
      <c r="VRH2705" s="113"/>
      <c r="VRI2705" s="113"/>
      <c r="VRJ2705" s="113"/>
      <c r="VRK2705" s="113"/>
      <c r="VRL2705" s="113"/>
      <c r="VRM2705" s="113"/>
      <c r="VRN2705" s="113"/>
      <c r="VRO2705" s="113"/>
      <c r="VRP2705" s="113"/>
      <c r="VRQ2705" s="113"/>
      <c r="VRR2705" s="113"/>
      <c r="VRS2705" s="113"/>
      <c r="VRT2705" s="113"/>
      <c r="VRU2705" s="113"/>
      <c r="VRV2705" s="113"/>
      <c r="VRW2705" s="113"/>
      <c r="VRX2705" s="113"/>
      <c r="VRY2705" s="113"/>
      <c r="VRZ2705" s="113"/>
      <c r="VSA2705" s="113"/>
      <c r="VSB2705" s="113"/>
      <c r="VSC2705" s="113"/>
      <c r="VSD2705" s="113"/>
      <c r="VSE2705" s="113"/>
      <c r="VSF2705" s="113"/>
      <c r="VSG2705" s="113"/>
      <c r="VSH2705" s="113"/>
      <c r="VSI2705" s="113"/>
      <c r="VSJ2705" s="113"/>
      <c r="VSK2705" s="113"/>
      <c r="VSL2705" s="113"/>
      <c r="VSM2705" s="113"/>
      <c r="VSN2705" s="113"/>
      <c r="VSO2705" s="113"/>
      <c r="VSP2705" s="113"/>
      <c r="VSQ2705" s="113"/>
      <c r="VSR2705" s="113"/>
      <c r="VSS2705" s="113"/>
      <c r="VST2705" s="113"/>
      <c r="VSU2705" s="113"/>
      <c r="VSV2705" s="113"/>
      <c r="VSW2705" s="113"/>
      <c r="VSX2705" s="113"/>
      <c r="VSY2705" s="113"/>
      <c r="VSZ2705" s="113"/>
      <c r="VTA2705" s="113"/>
      <c r="VTB2705" s="113"/>
      <c r="VTC2705" s="113"/>
      <c r="VTD2705" s="113"/>
      <c r="VTE2705" s="113"/>
      <c r="VTF2705" s="113"/>
      <c r="VTG2705" s="113"/>
      <c r="VTH2705" s="113"/>
      <c r="VTI2705" s="113"/>
      <c r="VTJ2705" s="113"/>
      <c r="VTK2705" s="113"/>
      <c r="VTL2705" s="113"/>
      <c r="VTM2705" s="113"/>
      <c r="VTN2705" s="113"/>
      <c r="VTO2705" s="113"/>
      <c r="VTP2705" s="113"/>
      <c r="VTQ2705" s="113"/>
      <c r="VTR2705" s="113"/>
      <c r="VTS2705" s="113"/>
      <c r="VTT2705" s="113"/>
      <c r="VTU2705" s="113"/>
      <c r="VTV2705" s="113"/>
      <c r="VTW2705" s="113"/>
      <c r="VTX2705" s="113"/>
      <c r="VTY2705" s="113"/>
      <c r="VTZ2705" s="113"/>
      <c r="VUA2705" s="113"/>
      <c r="VUB2705" s="113"/>
      <c r="VUC2705" s="113"/>
      <c r="VUD2705" s="113"/>
      <c r="VUE2705" s="113"/>
      <c r="VUF2705" s="113"/>
      <c r="VUG2705" s="113"/>
      <c r="VUH2705" s="113"/>
      <c r="VUI2705" s="113"/>
      <c r="VUJ2705" s="113"/>
      <c r="VUK2705" s="113"/>
      <c r="VUL2705" s="113"/>
      <c r="VUM2705" s="113"/>
      <c r="VUN2705" s="113"/>
      <c r="VUO2705" s="113"/>
      <c r="VUP2705" s="113"/>
      <c r="VUQ2705" s="113"/>
      <c r="VUR2705" s="113"/>
      <c r="VUS2705" s="113"/>
      <c r="VUT2705" s="113"/>
      <c r="VUU2705" s="113"/>
      <c r="VUV2705" s="113"/>
      <c r="VUW2705" s="113"/>
      <c r="VUX2705" s="113"/>
      <c r="VUY2705" s="113"/>
      <c r="VUZ2705" s="113"/>
      <c r="VVA2705" s="113"/>
      <c r="VVB2705" s="113"/>
      <c r="VVC2705" s="113"/>
      <c r="VVD2705" s="113"/>
      <c r="VVE2705" s="113"/>
      <c r="VVF2705" s="113"/>
      <c r="VVG2705" s="113"/>
      <c r="VVH2705" s="113"/>
      <c r="VVI2705" s="113"/>
      <c r="VVJ2705" s="113"/>
      <c r="VVK2705" s="113"/>
      <c r="VVL2705" s="113"/>
      <c r="VVM2705" s="113"/>
      <c r="VVN2705" s="113"/>
      <c r="VVO2705" s="113"/>
      <c r="VVP2705" s="113"/>
      <c r="VVQ2705" s="113"/>
      <c r="VVR2705" s="113"/>
      <c r="VVS2705" s="113"/>
      <c r="VVT2705" s="113"/>
      <c r="VVU2705" s="113"/>
      <c r="VVV2705" s="113"/>
      <c r="VVW2705" s="113"/>
      <c r="VVX2705" s="113"/>
      <c r="VVY2705" s="113"/>
      <c r="VVZ2705" s="113"/>
      <c r="VWA2705" s="113"/>
      <c r="VWB2705" s="113"/>
      <c r="VWC2705" s="113"/>
      <c r="VWD2705" s="113"/>
      <c r="VWE2705" s="113"/>
      <c r="VWF2705" s="113"/>
      <c r="VWG2705" s="113"/>
      <c r="VWH2705" s="113"/>
      <c r="VWI2705" s="113"/>
      <c r="VWJ2705" s="113"/>
      <c r="VWK2705" s="113"/>
      <c r="VWL2705" s="113"/>
      <c r="VWM2705" s="113"/>
      <c r="VWN2705" s="113"/>
      <c r="VWO2705" s="113"/>
      <c r="VWP2705" s="113"/>
      <c r="VWQ2705" s="113"/>
      <c r="VWR2705" s="113"/>
      <c r="VWS2705" s="113"/>
      <c r="VWT2705" s="113"/>
      <c r="VWU2705" s="113"/>
      <c r="VWV2705" s="113"/>
      <c r="VWW2705" s="113"/>
      <c r="VWX2705" s="113"/>
      <c r="VWY2705" s="113"/>
      <c r="VWZ2705" s="113"/>
      <c r="VXA2705" s="113"/>
      <c r="VXB2705" s="113"/>
      <c r="VXC2705" s="113"/>
      <c r="VXD2705" s="113"/>
      <c r="VXE2705" s="113"/>
      <c r="VXF2705" s="113"/>
      <c r="VXG2705" s="113"/>
      <c r="VXH2705" s="113"/>
      <c r="VXI2705" s="113"/>
      <c r="VXJ2705" s="113"/>
      <c r="VXK2705" s="113"/>
      <c r="VXL2705" s="113"/>
      <c r="VXM2705" s="113"/>
      <c r="VXN2705" s="113"/>
      <c r="VXO2705" s="113"/>
      <c r="VXP2705" s="113"/>
      <c r="VXQ2705" s="113"/>
      <c r="VXR2705" s="113"/>
      <c r="VXS2705" s="113"/>
      <c r="VXT2705" s="113"/>
      <c r="VXU2705" s="113"/>
      <c r="VXV2705" s="113"/>
      <c r="VXW2705" s="113"/>
      <c r="VXX2705" s="113"/>
      <c r="VXY2705" s="113"/>
      <c r="VXZ2705" s="113"/>
      <c r="VYA2705" s="113"/>
      <c r="VYB2705" s="113"/>
      <c r="VYC2705" s="113"/>
      <c r="VYD2705" s="113"/>
      <c r="VYE2705" s="113"/>
      <c r="VYF2705" s="113"/>
      <c r="VYG2705" s="113"/>
      <c r="VYH2705" s="113"/>
      <c r="VYI2705" s="113"/>
      <c r="VYJ2705" s="113"/>
      <c r="VYK2705" s="113"/>
      <c r="VYL2705" s="113"/>
      <c r="VYM2705" s="113"/>
      <c r="VYN2705" s="113"/>
      <c r="VYO2705" s="113"/>
      <c r="VYP2705" s="113"/>
      <c r="VYQ2705" s="113"/>
      <c r="VYR2705" s="113"/>
      <c r="VYS2705" s="113"/>
      <c r="VYT2705" s="113"/>
      <c r="VYU2705" s="113"/>
      <c r="VYV2705" s="113"/>
      <c r="VYW2705" s="113"/>
      <c r="VYX2705" s="113"/>
      <c r="VYY2705" s="113"/>
      <c r="VYZ2705" s="113"/>
      <c r="VZA2705" s="113"/>
      <c r="VZB2705" s="113"/>
      <c r="VZC2705" s="113"/>
      <c r="VZD2705" s="113"/>
      <c r="VZE2705" s="113"/>
      <c r="VZF2705" s="113"/>
      <c r="VZG2705" s="113"/>
      <c r="VZH2705" s="113"/>
      <c r="VZI2705" s="113"/>
      <c r="VZJ2705" s="113"/>
      <c r="VZK2705" s="113"/>
      <c r="VZL2705" s="113"/>
      <c r="VZM2705" s="113"/>
      <c r="VZN2705" s="113"/>
      <c r="VZO2705" s="113"/>
      <c r="VZP2705" s="113"/>
      <c r="VZQ2705" s="113"/>
      <c r="VZR2705" s="113"/>
      <c r="VZS2705" s="113"/>
      <c r="VZT2705" s="113"/>
      <c r="VZU2705" s="113"/>
      <c r="VZV2705" s="113"/>
      <c r="VZW2705" s="113"/>
      <c r="VZX2705" s="113"/>
      <c r="VZY2705" s="113"/>
      <c r="VZZ2705" s="113"/>
      <c r="WAA2705" s="113"/>
      <c r="WAB2705" s="113"/>
      <c r="WAC2705" s="113"/>
      <c r="WAD2705" s="113"/>
      <c r="WAE2705" s="113"/>
      <c r="WAF2705" s="113"/>
      <c r="WAG2705" s="113"/>
      <c r="WAH2705" s="113"/>
      <c r="WAI2705" s="113"/>
      <c r="WAJ2705" s="113"/>
      <c r="WAK2705" s="113"/>
      <c r="WAL2705" s="113"/>
      <c r="WAM2705" s="113"/>
      <c r="WAN2705" s="113"/>
      <c r="WAO2705" s="113"/>
      <c r="WAP2705" s="113"/>
      <c r="WAQ2705" s="113"/>
      <c r="WAR2705" s="113"/>
      <c r="WAS2705" s="113"/>
      <c r="WAT2705" s="113"/>
      <c r="WAU2705" s="113"/>
      <c r="WAV2705" s="113"/>
      <c r="WAW2705" s="113"/>
      <c r="WAX2705" s="113"/>
      <c r="WAY2705" s="113"/>
      <c r="WAZ2705" s="113"/>
      <c r="WBA2705" s="113"/>
      <c r="WBB2705" s="113"/>
      <c r="WBC2705" s="113"/>
      <c r="WBD2705" s="113"/>
      <c r="WBE2705" s="113"/>
      <c r="WBF2705" s="113"/>
      <c r="WBG2705" s="113"/>
      <c r="WBH2705" s="113"/>
      <c r="WBI2705" s="113"/>
      <c r="WBJ2705" s="113"/>
      <c r="WBK2705" s="113"/>
      <c r="WBL2705" s="113"/>
      <c r="WBM2705" s="113"/>
      <c r="WBN2705" s="113"/>
      <c r="WBO2705" s="113"/>
      <c r="WBP2705" s="113"/>
      <c r="WBQ2705" s="113"/>
      <c r="WBR2705" s="113"/>
      <c r="WBS2705" s="113"/>
      <c r="WBT2705" s="113"/>
      <c r="WBU2705" s="113"/>
      <c r="WBV2705" s="113"/>
      <c r="WBW2705" s="113"/>
      <c r="WBX2705" s="113"/>
      <c r="WBY2705" s="113"/>
      <c r="WBZ2705" s="113"/>
      <c r="WCA2705" s="113"/>
      <c r="WCB2705" s="113"/>
      <c r="WCC2705" s="113"/>
      <c r="WCD2705" s="113"/>
      <c r="WCE2705" s="113"/>
      <c r="WCF2705" s="113"/>
      <c r="WCG2705" s="113"/>
      <c r="WCH2705" s="113"/>
      <c r="WCI2705" s="113"/>
      <c r="WCJ2705" s="113"/>
      <c r="WCK2705" s="113"/>
      <c r="WCL2705" s="113"/>
      <c r="WCM2705" s="113"/>
      <c r="WCN2705" s="113"/>
      <c r="WCO2705" s="113"/>
      <c r="WCP2705" s="113"/>
      <c r="WCQ2705" s="113"/>
      <c r="WCR2705" s="113"/>
      <c r="WCS2705" s="113"/>
      <c r="WCT2705" s="113"/>
      <c r="WCU2705" s="113"/>
      <c r="WCV2705" s="113"/>
      <c r="WCW2705" s="113"/>
      <c r="WCX2705" s="113"/>
      <c r="WCY2705" s="113"/>
      <c r="WCZ2705" s="113"/>
      <c r="WDA2705" s="113"/>
      <c r="WDB2705" s="113"/>
      <c r="WDC2705" s="113"/>
      <c r="WDD2705" s="113"/>
      <c r="WDE2705" s="113"/>
      <c r="WDF2705" s="113"/>
      <c r="WDG2705" s="113"/>
      <c r="WDH2705" s="113"/>
      <c r="WDI2705" s="113"/>
      <c r="WDJ2705" s="113"/>
      <c r="WDK2705" s="113"/>
      <c r="WDL2705" s="113"/>
      <c r="WDM2705" s="113"/>
      <c r="WDN2705" s="113"/>
      <c r="WDO2705" s="113"/>
      <c r="WDP2705" s="113"/>
      <c r="WDQ2705" s="113"/>
      <c r="WDR2705" s="113"/>
      <c r="WDS2705" s="113"/>
      <c r="WDT2705" s="113"/>
      <c r="WDU2705" s="113"/>
      <c r="WDV2705" s="113"/>
      <c r="WDW2705" s="113"/>
      <c r="WDX2705" s="113"/>
      <c r="WDY2705" s="113"/>
      <c r="WDZ2705" s="113"/>
      <c r="WEA2705" s="113"/>
      <c r="WEB2705" s="113"/>
      <c r="WEC2705" s="113"/>
      <c r="WED2705" s="113"/>
      <c r="WEE2705" s="113"/>
      <c r="WEF2705" s="113"/>
      <c r="WEG2705" s="113"/>
      <c r="WEH2705" s="113"/>
      <c r="WEI2705" s="113"/>
      <c r="WEJ2705" s="113"/>
      <c r="WEK2705" s="113"/>
      <c r="WEL2705" s="113"/>
      <c r="WEM2705" s="113"/>
      <c r="WEN2705" s="113"/>
      <c r="WEO2705" s="113"/>
      <c r="WEP2705" s="113"/>
      <c r="WEQ2705" s="113"/>
      <c r="WER2705" s="113"/>
      <c r="WES2705" s="113"/>
      <c r="WET2705" s="113"/>
      <c r="WEU2705" s="113"/>
      <c r="WEV2705" s="113"/>
      <c r="WEW2705" s="113"/>
      <c r="WEX2705" s="113"/>
      <c r="WEY2705" s="113"/>
      <c r="WEZ2705" s="113"/>
      <c r="WFA2705" s="113"/>
      <c r="WFB2705" s="113"/>
      <c r="WFC2705" s="113"/>
      <c r="WFD2705" s="113"/>
      <c r="WFE2705" s="113"/>
      <c r="WFF2705" s="113"/>
      <c r="WFG2705" s="113"/>
      <c r="WFH2705" s="113"/>
      <c r="WFI2705" s="113"/>
      <c r="WFJ2705" s="113"/>
      <c r="WFK2705" s="113"/>
      <c r="WFL2705" s="113"/>
      <c r="WFM2705" s="113"/>
      <c r="WFN2705" s="113"/>
      <c r="WFO2705" s="113"/>
      <c r="WFP2705" s="113"/>
      <c r="WFQ2705" s="113"/>
      <c r="WFR2705" s="113"/>
      <c r="WFS2705" s="113"/>
      <c r="WFT2705" s="113"/>
      <c r="WFU2705" s="113"/>
      <c r="WFV2705" s="113"/>
      <c r="WFW2705" s="113"/>
      <c r="WFX2705" s="113"/>
      <c r="WFY2705" s="113"/>
      <c r="WFZ2705" s="113"/>
      <c r="WGA2705" s="113"/>
      <c r="WGB2705" s="113"/>
      <c r="WGC2705" s="113"/>
      <c r="WGD2705" s="113"/>
      <c r="WGE2705" s="113"/>
      <c r="WGF2705" s="113"/>
      <c r="WGG2705" s="113"/>
      <c r="WGH2705" s="113"/>
      <c r="WGI2705" s="113"/>
      <c r="WGJ2705" s="113"/>
      <c r="WGK2705" s="113"/>
      <c r="WGL2705" s="113"/>
      <c r="WGM2705" s="113"/>
      <c r="WGN2705" s="113"/>
      <c r="WGO2705" s="113"/>
      <c r="WGP2705" s="113"/>
      <c r="WGQ2705" s="113"/>
      <c r="WGR2705" s="113"/>
      <c r="WGS2705" s="113"/>
      <c r="WGT2705" s="113"/>
      <c r="WGU2705" s="113"/>
      <c r="WGV2705" s="113"/>
      <c r="WGW2705" s="113"/>
      <c r="WGX2705" s="113"/>
      <c r="WGY2705" s="113"/>
      <c r="WGZ2705" s="113"/>
      <c r="WHA2705" s="113"/>
      <c r="WHB2705" s="113"/>
      <c r="WHC2705" s="113"/>
      <c r="WHD2705" s="113"/>
      <c r="WHE2705" s="113"/>
      <c r="WHF2705" s="113"/>
      <c r="WHG2705" s="113"/>
      <c r="WHH2705" s="113"/>
      <c r="WHI2705" s="113"/>
      <c r="WHJ2705" s="113"/>
      <c r="WHK2705" s="113"/>
      <c r="WHL2705" s="113"/>
      <c r="WHM2705" s="113"/>
      <c r="WHN2705" s="113"/>
      <c r="WHO2705" s="113"/>
      <c r="WHP2705" s="113"/>
      <c r="WHQ2705" s="113"/>
      <c r="WHR2705" s="113"/>
      <c r="WHS2705" s="113"/>
      <c r="WHT2705" s="113"/>
      <c r="WHU2705" s="113"/>
      <c r="WHV2705" s="113"/>
      <c r="WHW2705" s="113"/>
      <c r="WHX2705" s="113"/>
      <c r="WHY2705" s="113"/>
      <c r="WHZ2705" s="113"/>
      <c r="WIA2705" s="113"/>
      <c r="WIB2705" s="113"/>
      <c r="WIC2705" s="113"/>
      <c r="WID2705" s="113"/>
      <c r="WIE2705" s="113"/>
      <c r="WIF2705" s="113"/>
      <c r="WIG2705" s="113"/>
      <c r="WIH2705" s="113"/>
      <c r="WII2705" s="113"/>
      <c r="WIJ2705" s="113"/>
      <c r="WIK2705" s="113"/>
      <c r="WIL2705" s="113"/>
      <c r="WIM2705" s="113"/>
      <c r="WIN2705" s="113"/>
      <c r="WIO2705" s="113"/>
      <c r="WIP2705" s="113"/>
      <c r="WIQ2705" s="113"/>
      <c r="WIR2705" s="113"/>
      <c r="WIS2705" s="113"/>
      <c r="WIT2705" s="113"/>
      <c r="WIU2705" s="113"/>
      <c r="WIV2705" s="113"/>
      <c r="WIW2705" s="113"/>
      <c r="WIX2705" s="113"/>
      <c r="WIY2705" s="113"/>
      <c r="WIZ2705" s="113"/>
      <c r="WJA2705" s="113"/>
      <c r="WJB2705" s="113"/>
      <c r="WJC2705" s="113"/>
      <c r="WJD2705" s="113"/>
      <c r="WJE2705" s="113"/>
      <c r="WJF2705" s="113"/>
      <c r="WJG2705" s="113"/>
      <c r="WJH2705" s="113"/>
      <c r="WJI2705" s="113"/>
      <c r="WJJ2705" s="113"/>
      <c r="WJK2705" s="113"/>
      <c r="WJL2705" s="113"/>
      <c r="WJM2705" s="113"/>
      <c r="WJN2705" s="113"/>
      <c r="WJO2705" s="113"/>
      <c r="WJP2705" s="113"/>
      <c r="WJQ2705" s="113"/>
      <c r="WJR2705" s="113"/>
      <c r="WJS2705" s="113"/>
      <c r="WJT2705" s="113"/>
      <c r="WJU2705" s="113"/>
      <c r="WJV2705" s="113"/>
      <c r="WJW2705" s="113"/>
      <c r="WJX2705" s="113"/>
      <c r="WJY2705" s="113"/>
      <c r="WJZ2705" s="113"/>
      <c r="WKA2705" s="113"/>
      <c r="WKB2705" s="113"/>
      <c r="WKC2705" s="113"/>
      <c r="WKD2705" s="113"/>
      <c r="WKE2705" s="113"/>
      <c r="WKF2705" s="113"/>
      <c r="WKG2705" s="113"/>
      <c r="WKH2705" s="113"/>
      <c r="WKI2705" s="113"/>
      <c r="WKJ2705" s="113"/>
      <c r="WKK2705" s="113"/>
      <c r="WKL2705" s="113"/>
      <c r="WKM2705" s="113"/>
      <c r="WKN2705" s="113"/>
      <c r="WKO2705" s="113"/>
      <c r="WKP2705" s="113"/>
      <c r="WKQ2705" s="113"/>
      <c r="WKR2705" s="113"/>
      <c r="WKS2705" s="113"/>
      <c r="WKT2705" s="113"/>
      <c r="WKU2705" s="113"/>
      <c r="WKV2705" s="113"/>
      <c r="WKW2705" s="113"/>
      <c r="WKX2705" s="113"/>
      <c r="WKY2705" s="113"/>
      <c r="WKZ2705" s="113"/>
      <c r="WLA2705" s="113"/>
      <c r="WLB2705" s="113"/>
      <c r="WLC2705" s="113"/>
      <c r="WLD2705" s="113"/>
      <c r="WLE2705" s="113"/>
      <c r="WLF2705" s="113"/>
      <c r="WLG2705" s="113"/>
      <c r="WLH2705" s="113"/>
      <c r="WLI2705" s="113"/>
      <c r="WLJ2705" s="113"/>
      <c r="WLK2705" s="113"/>
      <c r="WLL2705" s="113"/>
      <c r="WLM2705" s="113"/>
      <c r="WLN2705" s="113"/>
      <c r="WLO2705" s="113"/>
      <c r="WLP2705" s="113"/>
      <c r="WLQ2705" s="113"/>
      <c r="WLR2705" s="113"/>
      <c r="WLS2705" s="113"/>
      <c r="WLT2705" s="113"/>
      <c r="WLU2705" s="113"/>
      <c r="WLV2705" s="113"/>
      <c r="WLW2705" s="113"/>
      <c r="WLX2705" s="113"/>
      <c r="WLY2705" s="113"/>
      <c r="WLZ2705" s="113"/>
      <c r="WMA2705" s="113"/>
      <c r="WMB2705" s="113"/>
      <c r="WMC2705" s="113"/>
      <c r="WMD2705" s="113"/>
      <c r="WME2705" s="113"/>
      <c r="WMF2705" s="113"/>
      <c r="WMG2705" s="113"/>
      <c r="WMH2705" s="113"/>
      <c r="WMI2705" s="113"/>
      <c r="WMJ2705" s="113"/>
      <c r="WMK2705" s="113"/>
      <c r="WML2705" s="113"/>
      <c r="WMM2705" s="113"/>
      <c r="WMN2705" s="113"/>
      <c r="WMO2705" s="113"/>
      <c r="WMP2705" s="113"/>
      <c r="WMQ2705" s="113"/>
      <c r="WMR2705" s="113"/>
      <c r="WMS2705" s="113"/>
      <c r="WMT2705" s="113"/>
      <c r="WMU2705" s="113"/>
      <c r="WMV2705" s="113"/>
      <c r="WMW2705" s="113"/>
      <c r="WMX2705" s="113"/>
      <c r="WMY2705" s="113"/>
      <c r="WMZ2705" s="113"/>
      <c r="WNA2705" s="113"/>
      <c r="WNB2705" s="113"/>
      <c r="WNC2705" s="113"/>
      <c r="WND2705" s="113"/>
      <c r="WNE2705" s="113"/>
      <c r="WNF2705" s="113"/>
      <c r="WNG2705" s="113"/>
      <c r="WNH2705" s="113"/>
      <c r="WNI2705" s="113"/>
      <c r="WNJ2705" s="113"/>
      <c r="WNK2705" s="113"/>
      <c r="WNL2705" s="113"/>
      <c r="WNM2705" s="113"/>
      <c r="WNN2705" s="113"/>
      <c r="WNO2705" s="113"/>
      <c r="WNP2705" s="113"/>
      <c r="WNQ2705" s="113"/>
      <c r="WNR2705" s="113"/>
      <c r="WNS2705" s="113"/>
      <c r="WNT2705" s="113"/>
      <c r="WNU2705" s="113"/>
      <c r="WNV2705" s="113"/>
      <c r="WNW2705" s="113"/>
      <c r="WNX2705" s="113"/>
      <c r="WNY2705" s="113"/>
      <c r="WNZ2705" s="113"/>
      <c r="WOA2705" s="113"/>
      <c r="WOB2705" s="113"/>
      <c r="WOC2705" s="113"/>
      <c r="WOD2705" s="113"/>
      <c r="WOE2705" s="113"/>
      <c r="WOF2705" s="113"/>
      <c r="WOG2705" s="113"/>
      <c r="WOH2705" s="113"/>
      <c r="WOI2705" s="113"/>
      <c r="WOJ2705" s="113"/>
      <c r="WOK2705" s="113"/>
      <c r="WOL2705" s="113"/>
      <c r="WOM2705" s="113"/>
      <c r="WON2705" s="113"/>
      <c r="WOO2705" s="113"/>
      <c r="WOP2705" s="113"/>
      <c r="WOQ2705" s="113"/>
      <c r="WOR2705" s="113"/>
      <c r="WOS2705" s="113"/>
      <c r="WOT2705" s="113"/>
      <c r="WOU2705" s="113"/>
      <c r="WOV2705" s="113"/>
      <c r="WOW2705" s="113"/>
      <c r="WOX2705" s="113"/>
      <c r="WOY2705" s="113"/>
      <c r="WOZ2705" s="113"/>
      <c r="WPA2705" s="113"/>
      <c r="WPB2705" s="113"/>
      <c r="WPC2705" s="113"/>
      <c r="WPD2705" s="113"/>
      <c r="WPE2705" s="113"/>
      <c r="WPF2705" s="113"/>
      <c r="WPG2705" s="113"/>
      <c r="WPH2705" s="113"/>
      <c r="WPI2705" s="113"/>
      <c r="WPJ2705" s="113"/>
      <c r="WPK2705" s="113"/>
      <c r="WPL2705" s="113"/>
      <c r="WPM2705" s="113"/>
      <c r="WPN2705" s="113"/>
      <c r="WPO2705" s="113"/>
      <c r="WPP2705" s="113"/>
      <c r="WPQ2705" s="113"/>
      <c r="WPR2705" s="113"/>
      <c r="WPS2705" s="113"/>
      <c r="WPT2705" s="113"/>
      <c r="WPU2705" s="113"/>
      <c r="WPV2705" s="113"/>
      <c r="WPW2705" s="113"/>
      <c r="WPX2705" s="113"/>
      <c r="WPY2705" s="113"/>
      <c r="WPZ2705" s="113"/>
      <c r="WQA2705" s="113"/>
      <c r="WQB2705" s="113"/>
      <c r="WQC2705" s="113"/>
      <c r="WQD2705" s="113"/>
      <c r="WQE2705" s="113"/>
      <c r="WQF2705" s="113"/>
      <c r="WQG2705" s="113"/>
      <c r="WQH2705" s="113"/>
      <c r="WQI2705" s="113"/>
      <c r="WQJ2705" s="113"/>
      <c r="WQK2705" s="113"/>
      <c r="WQL2705" s="113"/>
      <c r="WQM2705" s="113"/>
      <c r="WQN2705" s="113"/>
      <c r="WQO2705" s="113"/>
      <c r="WQP2705" s="113"/>
      <c r="WQQ2705" s="113"/>
      <c r="WQR2705" s="113"/>
      <c r="WQS2705" s="113"/>
      <c r="WQT2705" s="113"/>
      <c r="WQU2705" s="113"/>
      <c r="WQV2705" s="113"/>
      <c r="WQW2705" s="113"/>
      <c r="WQX2705" s="113"/>
      <c r="WQY2705" s="113"/>
      <c r="WQZ2705" s="113"/>
      <c r="WRA2705" s="113"/>
      <c r="WRB2705" s="113"/>
      <c r="WRC2705" s="113"/>
      <c r="WRD2705" s="113"/>
      <c r="WRE2705" s="113"/>
      <c r="WRF2705" s="113"/>
      <c r="WRG2705" s="113"/>
      <c r="WRH2705" s="113"/>
      <c r="WRI2705" s="113"/>
      <c r="WRJ2705" s="113"/>
      <c r="WRK2705" s="113"/>
      <c r="WRL2705" s="113"/>
      <c r="WRM2705" s="113"/>
      <c r="WRN2705" s="113"/>
      <c r="WRO2705" s="113"/>
      <c r="WRP2705" s="113"/>
      <c r="WRQ2705" s="113"/>
      <c r="WRR2705" s="113"/>
      <c r="WRS2705" s="113"/>
      <c r="WRT2705" s="113"/>
      <c r="WRU2705" s="113"/>
      <c r="WRV2705" s="113"/>
      <c r="WRW2705" s="113"/>
      <c r="WRX2705" s="113"/>
      <c r="WRY2705" s="113"/>
      <c r="WRZ2705" s="113"/>
      <c r="WSA2705" s="113"/>
      <c r="WSB2705" s="113"/>
      <c r="WSC2705" s="113"/>
      <c r="WSD2705" s="113"/>
      <c r="WSE2705" s="113"/>
      <c r="WSF2705" s="113"/>
      <c r="WSG2705" s="113"/>
      <c r="WSH2705" s="113"/>
      <c r="WSI2705" s="113"/>
      <c r="WSJ2705" s="113"/>
      <c r="WSK2705" s="113"/>
      <c r="WSL2705" s="113"/>
      <c r="WSM2705" s="113"/>
      <c r="WSN2705" s="113"/>
      <c r="WSO2705" s="113"/>
      <c r="WSP2705" s="113"/>
      <c r="WSQ2705" s="113"/>
      <c r="WSR2705" s="113"/>
      <c r="WSS2705" s="113"/>
      <c r="WST2705" s="113"/>
      <c r="WSU2705" s="113"/>
      <c r="WSV2705" s="113"/>
      <c r="WSW2705" s="113"/>
      <c r="WSX2705" s="113"/>
      <c r="WSY2705" s="113"/>
      <c r="WSZ2705" s="113"/>
      <c r="WTA2705" s="113"/>
      <c r="WTB2705" s="113"/>
      <c r="WTC2705" s="113"/>
      <c r="WTD2705" s="113"/>
      <c r="WTE2705" s="113"/>
      <c r="WTF2705" s="113"/>
      <c r="WTG2705" s="113"/>
      <c r="WTH2705" s="113"/>
      <c r="WTI2705" s="113"/>
      <c r="WTJ2705" s="113"/>
      <c r="WTK2705" s="113"/>
      <c r="WTL2705" s="113"/>
      <c r="WTM2705" s="113"/>
      <c r="WTN2705" s="113"/>
      <c r="WTO2705" s="113"/>
      <c r="WTP2705" s="113"/>
      <c r="WTQ2705" s="113"/>
      <c r="WTR2705" s="113"/>
      <c r="WTS2705" s="113"/>
      <c r="WTT2705" s="113"/>
      <c r="WTU2705" s="113"/>
      <c r="WTV2705" s="113"/>
      <c r="WTW2705" s="113"/>
      <c r="WTX2705" s="113"/>
      <c r="WTY2705" s="113"/>
      <c r="WTZ2705" s="113"/>
      <c r="WUA2705" s="113"/>
      <c r="WUB2705" s="113"/>
      <c r="WUC2705" s="113"/>
      <c r="WUD2705" s="113"/>
      <c r="WUE2705" s="113"/>
      <c r="WUF2705" s="113"/>
      <c r="WUG2705" s="113"/>
      <c r="WUH2705" s="113"/>
      <c r="WUI2705" s="113"/>
      <c r="WUJ2705" s="113"/>
      <c r="WUK2705" s="113"/>
      <c r="WUL2705" s="113"/>
      <c r="WUM2705" s="113"/>
      <c r="WUN2705" s="113"/>
      <c r="WUO2705" s="113"/>
      <c r="WUP2705" s="113"/>
      <c r="WUQ2705" s="113"/>
      <c r="WUR2705" s="113"/>
      <c r="WUS2705" s="113"/>
      <c r="WUT2705" s="113"/>
      <c r="WUU2705" s="113"/>
      <c r="WUV2705" s="113"/>
      <c r="WUW2705" s="113"/>
      <c r="WUX2705" s="113"/>
      <c r="WUY2705" s="113"/>
      <c r="WUZ2705" s="113"/>
      <c r="WVA2705" s="113"/>
      <c r="WVB2705" s="113"/>
      <c r="WVC2705" s="113"/>
      <c r="WVD2705" s="113"/>
      <c r="WVE2705" s="113"/>
      <c r="WVF2705" s="113"/>
      <c r="WVG2705" s="113"/>
      <c r="WVH2705" s="113"/>
      <c r="WVI2705" s="113"/>
      <c r="WVJ2705" s="113"/>
      <c r="WVK2705" s="113"/>
      <c r="WVL2705" s="113"/>
      <c r="WVM2705" s="113"/>
      <c r="WVN2705" s="113"/>
      <c r="WVO2705" s="113"/>
      <c r="WVP2705" s="113"/>
      <c r="WVQ2705" s="113"/>
      <c r="WVR2705" s="113"/>
      <c r="WVS2705" s="113"/>
      <c r="WVT2705" s="113"/>
      <c r="WVU2705" s="113"/>
      <c r="WVV2705" s="113"/>
      <c r="WVW2705" s="113"/>
      <c r="WVX2705" s="113"/>
      <c r="WVY2705" s="113"/>
      <c r="WVZ2705" s="113"/>
      <c r="WWA2705" s="113"/>
      <c r="WWB2705" s="113"/>
      <c r="WWC2705" s="113"/>
      <c r="WWD2705" s="113"/>
      <c r="WWE2705" s="113"/>
      <c r="WWF2705" s="113"/>
      <c r="WWG2705" s="113"/>
      <c r="WWH2705" s="113"/>
      <c r="WWI2705" s="113"/>
      <c r="WWJ2705" s="113"/>
      <c r="WWK2705" s="113"/>
      <c r="WWL2705" s="113"/>
      <c r="WWM2705" s="113"/>
      <c r="WWN2705" s="113"/>
      <c r="WWO2705" s="113"/>
      <c r="WWP2705" s="113"/>
      <c r="WWQ2705" s="113"/>
      <c r="WWR2705" s="113"/>
      <c r="WWS2705" s="113"/>
      <c r="WWT2705" s="113"/>
      <c r="WWU2705" s="113"/>
      <c r="WWV2705" s="113"/>
      <c r="WWW2705" s="113"/>
      <c r="WWX2705" s="113"/>
      <c r="WWY2705" s="113"/>
      <c r="WWZ2705" s="113"/>
      <c r="WXA2705" s="113"/>
      <c r="WXB2705" s="113"/>
      <c r="WXC2705" s="113"/>
      <c r="WXD2705" s="113"/>
      <c r="WXE2705" s="113"/>
      <c r="WXF2705" s="113"/>
      <c r="WXG2705" s="113"/>
      <c r="WXH2705" s="113"/>
      <c r="WXI2705" s="113"/>
      <c r="WXJ2705" s="113"/>
      <c r="WXK2705" s="113"/>
      <c r="WXL2705" s="113"/>
      <c r="WXM2705" s="113"/>
      <c r="WXN2705" s="113"/>
      <c r="WXO2705" s="113"/>
      <c r="WXP2705" s="113"/>
      <c r="WXQ2705" s="113"/>
      <c r="WXR2705" s="113"/>
      <c r="WXS2705" s="113"/>
      <c r="WXT2705" s="113"/>
      <c r="WXU2705" s="113"/>
      <c r="WXV2705" s="113"/>
      <c r="WXW2705" s="113"/>
      <c r="WXX2705" s="113"/>
      <c r="WXY2705" s="113"/>
      <c r="WXZ2705" s="113"/>
      <c r="WYA2705" s="113"/>
      <c r="WYB2705" s="113"/>
      <c r="WYC2705" s="113"/>
      <c r="WYD2705" s="113"/>
      <c r="WYE2705" s="113"/>
      <c r="WYF2705" s="113"/>
      <c r="WYG2705" s="113"/>
      <c r="WYH2705" s="113"/>
      <c r="WYI2705" s="113"/>
      <c r="WYJ2705" s="113"/>
      <c r="WYK2705" s="113"/>
      <c r="WYL2705" s="113"/>
      <c r="WYM2705" s="113"/>
      <c r="WYN2705" s="113"/>
      <c r="WYO2705" s="113"/>
      <c r="WYP2705" s="113"/>
      <c r="WYQ2705" s="113"/>
      <c r="WYR2705" s="113"/>
      <c r="WYS2705" s="113"/>
      <c r="WYT2705" s="113"/>
      <c r="WYU2705" s="113"/>
      <c r="WYV2705" s="113"/>
      <c r="WYW2705" s="113"/>
      <c r="WYX2705" s="113"/>
      <c r="WYY2705" s="113"/>
      <c r="WYZ2705" s="113"/>
      <c r="WZA2705" s="113"/>
      <c r="WZB2705" s="113"/>
      <c r="WZC2705" s="113"/>
      <c r="WZD2705" s="113"/>
      <c r="WZE2705" s="113"/>
      <c r="WZF2705" s="113"/>
      <c r="WZG2705" s="113"/>
      <c r="WZH2705" s="113"/>
      <c r="WZI2705" s="113"/>
      <c r="WZJ2705" s="113"/>
      <c r="WZK2705" s="113"/>
      <c r="WZL2705" s="113"/>
      <c r="WZM2705" s="113"/>
      <c r="WZN2705" s="113"/>
      <c r="WZO2705" s="113"/>
      <c r="WZP2705" s="113"/>
      <c r="WZQ2705" s="113"/>
      <c r="WZR2705" s="113"/>
      <c r="WZS2705" s="113"/>
      <c r="WZT2705" s="113"/>
      <c r="WZU2705" s="113"/>
      <c r="WZV2705" s="113"/>
      <c r="WZW2705" s="113"/>
      <c r="WZX2705" s="113"/>
      <c r="WZY2705" s="113"/>
      <c r="WZZ2705" s="113"/>
      <c r="XAA2705" s="113"/>
      <c r="XAB2705" s="113"/>
      <c r="XAC2705" s="113"/>
      <c r="XAD2705" s="113"/>
      <c r="XAE2705" s="113"/>
      <c r="XAF2705" s="113"/>
      <c r="XAG2705" s="113"/>
      <c r="XAH2705" s="113"/>
      <c r="XAI2705" s="113"/>
      <c r="XAJ2705" s="113"/>
      <c r="XAK2705" s="113"/>
      <c r="XAL2705" s="113"/>
      <c r="XAM2705" s="113"/>
      <c r="XAN2705" s="113"/>
      <c r="XAO2705" s="113"/>
      <c r="XAP2705" s="113"/>
      <c r="XAQ2705" s="113"/>
      <c r="XAR2705" s="113"/>
      <c r="XAS2705" s="113"/>
      <c r="XAT2705" s="113"/>
      <c r="XAU2705" s="113"/>
      <c r="XAV2705" s="113"/>
      <c r="XAW2705" s="113"/>
      <c r="XAX2705" s="113"/>
      <c r="XAY2705" s="113"/>
      <c r="XAZ2705" s="113"/>
      <c r="XBA2705" s="113"/>
      <c r="XBB2705" s="113"/>
      <c r="XBC2705" s="113"/>
      <c r="XBD2705" s="113"/>
      <c r="XBE2705" s="113"/>
      <c r="XBF2705" s="113"/>
      <c r="XBG2705" s="113"/>
      <c r="XBH2705" s="113"/>
      <c r="XBI2705" s="113"/>
      <c r="XBJ2705" s="113"/>
      <c r="XBK2705" s="113"/>
      <c r="XBL2705" s="113"/>
      <c r="XBM2705" s="113"/>
      <c r="XBN2705" s="113"/>
      <c r="XBO2705" s="113"/>
      <c r="XBP2705" s="113"/>
      <c r="XBQ2705" s="113"/>
      <c r="XBR2705" s="113"/>
      <c r="XBS2705" s="113"/>
      <c r="XBT2705" s="113"/>
      <c r="XBU2705" s="113"/>
      <c r="XBV2705" s="113"/>
      <c r="XBW2705" s="113"/>
      <c r="XBX2705" s="113"/>
      <c r="XBY2705" s="113"/>
      <c r="XBZ2705" s="113"/>
      <c r="XCA2705" s="113"/>
      <c r="XCB2705" s="113"/>
      <c r="XCC2705" s="113"/>
      <c r="XCD2705" s="113"/>
      <c r="XCE2705" s="113"/>
      <c r="XCF2705" s="113"/>
      <c r="XCG2705" s="113"/>
      <c r="XCH2705" s="113"/>
      <c r="XCI2705" s="113"/>
      <c r="XCJ2705" s="113"/>
      <c r="XCK2705" s="113"/>
      <c r="XCL2705" s="113"/>
      <c r="XCM2705" s="113"/>
      <c r="XCN2705" s="113"/>
      <c r="XCO2705" s="113"/>
      <c r="XCP2705" s="113"/>
      <c r="XCQ2705" s="113"/>
      <c r="XCR2705" s="113"/>
      <c r="XCS2705" s="113"/>
      <c r="XCT2705" s="113"/>
      <c r="XCU2705" s="113"/>
      <c r="XCV2705" s="113"/>
      <c r="XCW2705" s="113"/>
      <c r="XCX2705" s="113"/>
      <c r="XCY2705" s="113"/>
      <c r="XCZ2705" s="113"/>
      <c r="XDA2705" s="113"/>
      <c r="XDB2705" s="113"/>
      <c r="XDC2705" s="113"/>
      <c r="XDD2705" s="113"/>
      <c r="XDE2705" s="113"/>
      <c r="XDF2705" s="113"/>
      <c r="XDG2705" s="113"/>
      <c r="XDH2705" s="113"/>
      <c r="XDI2705" s="113"/>
      <c r="XDJ2705" s="113"/>
      <c r="XDK2705" s="113"/>
      <c r="XDL2705" s="113"/>
      <c r="XDM2705" s="113"/>
      <c r="XDN2705" s="113"/>
      <c r="XDO2705" s="113"/>
      <c r="XDP2705" s="113"/>
      <c r="XDQ2705" s="113"/>
      <c r="XDR2705" s="113"/>
      <c r="XDS2705" s="113"/>
      <c r="XDT2705" s="113"/>
      <c r="XDU2705" s="113"/>
      <c r="XDV2705" s="113"/>
      <c r="XDW2705" s="113"/>
      <c r="XDX2705" s="113"/>
      <c r="XDY2705" s="113"/>
      <c r="XDZ2705" s="113"/>
      <c r="XEA2705" s="113"/>
      <c r="XEB2705" s="113"/>
      <c r="XEC2705" s="113"/>
      <c r="XED2705" s="113"/>
      <c r="XEE2705" s="113"/>
      <c r="XEF2705" s="113"/>
      <c r="XEG2705" s="113"/>
      <c r="XEH2705" s="113"/>
      <c r="XEI2705" s="113"/>
      <c r="XEJ2705" s="113"/>
      <c r="XEK2705" s="113"/>
      <c r="XEL2705" s="113"/>
      <c r="XEM2705" s="113"/>
      <c r="XEN2705" s="113"/>
      <c r="XEO2705" s="113"/>
      <c r="XEP2705" s="113"/>
      <c r="XEQ2705" s="113"/>
      <c r="XER2705" s="113"/>
      <c r="XES2705" s="113"/>
      <c r="XET2705" s="113"/>
      <c r="XEU2705" s="113"/>
      <c r="XEV2705" s="113"/>
      <c r="XEW2705" s="113"/>
      <c r="XEX2705" s="113"/>
      <c r="XEY2705" s="113"/>
      <c r="XEZ2705" s="113"/>
      <c r="XFA2705" s="113"/>
    </row>
    <row r="2706" spans="1:16384" s="112" customFormat="1">
      <c r="A2706" s="138" t="s">
        <v>3790</v>
      </c>
      <c r="B2706" s="138" t="s">
        <v>3791</v>
      </c>
      <c r="C2706" s="138" t="s">
        <v>3792</v>
      </c>
      <c r="D2706" s="138">
        <v>1290</v>
      </c>
      <c r="E2706" s="321">
        <v>4.1100000000000003</v>
      </c>
      <c r="F2706" s="321">
        <f t="shared" ref="F2706:F2711" si="376">D2706*E2706</f>
        <v>5301.9</v>
      </c>
      <c r="G2706" s="786"/>
      <c r="XFB2706" s="116"/>
      <c r="XFC2706" s="116"/>
      <c r="XFD2706" s="116"/>
    </row>
    <row r="2707" spans="1:16384" s="112" customFormat="1">
      <c r="A2707" s="138"/>
      <c r="B2707" s="138" t="s">
        <v>3793</v>
      </c>
      <c r="C2707" s="138" t="s">
        <v>3794</v>
      </c>
      <c r="D2707" s="138">
        <v>275</v>
      </c>
      <c r="E2707" s="321">
        <v>3.96</v>
      </c>
      <c r="F2707" s="321">
        <f t="shared" si="376"/>
        <v>1089</v>
      </c>
      <c r="G2707" s="786"/>
      <c r="XFB2707" s="116"/>
      <c r="XFC2707" s="116"/>
      <c r="XFD2707" s="116"/>
    </row>
    <row r="2708" spans="1:16384" s="112" customFormat="1">
      <c r="A2708" s="138"/>
      <c r="B2708" s="138" t="s">
        <v>3795</v>
      </c>
      <c r="C2708" s="138" t="s">
        <v>3796</v>
      </c>
      <c r="D2708" s="138">
        <v>1728</v>
      </c>
      <c r="E2708" s="321">
        <v>5.05</v>
      </c>
      <c r="F2708" s="321">
        <f t="shared" si="376"/>
        <v>8726.4</v>
      </c>
      <c r="G2708" s="786"/>
      <c r="XFB2708" s="116"/>
      <c r="XFC2708" s="116"/>
      <c r="XFD2708" s="116"/>
    </row>
    <row r="2709" spans="1:16384" s="112" customFormat="1">
      <c r="A2709" s="138"/>
      <c r="B2709" s="138" t="s">
        <v>3797</v>
      </c>
      <c r="C2709" s="138" t="s">
        <v>3798</v>
      </c>
      <c r="D2709" s="138">
        <v>275</v>
      </c>
      <c r="E2709" s="321">
        <v>5.05</v>
      </c>
      <c r="F2709" s="321">
        <f t="shared" si="376"/>
        <v>1388.75</v>
      </c>
      <c r="G2709" s="786"/>
      <c r="XFB2709" s="116"/>
      <c r="XFC2709" s="116"/>
      <c r="XFD2709" s="116"/>
    </row>
    <row r="2710" spans="1:16384" s="112" customFormat="1">
      <c r="A2710" s="138"/>
      <c r="B2710" s="138" t="s">
        <v>3799</v>
      </c>
      <c r="C2710" s="138" t="s">
        <v>3800</v>
      </c>
      <c r="D2710" s="138">
        <v>224</v>
      </c>
      <c r="E2710" s="321">
        <v>4.75</v>
      </c>
      <c r="F2710" s="321">
        <f t="shared" si="376"/>
        <v>1064</v>
      </c>
      <c r="G2710" s="786"/>
      <c r="XFB2710" s="116"/>
      <c r="XFC2710" s="116"/>
      <c r="XFD2710" s="116"/>
    </row>
    <row r="2711" spans="1:16384" s="112" customFormat="1">
      <c r="A2711" s="138"/>
      <c r="B2711" s="138">
        <v>4832</v>
      </c>
      <c r="C2711" s="138">
        <v>217288</v>
      </c>
      <c r="D2711" s="138">
        <v>226</v>
      </c>
      <c r="E2711" s="321">
        <v>3.96</v>
      </c>
      <c r="F2711" s="321">
        <f t="shared" si="376"/>
        <v>894.96</v>
      </c>
      <c r="G2711" s="786"/>
      <c r="XFB2711" s="116"/>
      <c r="XFC2711" s="116"/>
      <c r="XFD2711" s="116"/>
    </row>
    <row r="2712" spans="1:16384" s="107" customFormat="1">
      <c r="A2712" s="293"/>
      <c r="B2712" s="293"/>
      <c r="C2712" s="293"/>
      <c r="D2712" s="293"/>
      <c r="E2712" s="322"/>
      <c r="F2712" s="322">
        <f>SUM(F2706:F2711)</f>
        <v>18465.009999999998</v>
      </c>
      <c r="G2712" s="786"/>
      <c r="H2712" s="113"/>
      <c r="I2712" s="113"/>
      <c r="J2712" s="113"/>
      <c r="K2712" s="113"/>
      <c r="L2712" s="113"/>
      <c r="M2712" s="113"/>
      <c r="N2712" s="113"/>
      <c r="O2712" s="113"/>
      <c r="P2712" s="113"/>
      <c r="Q2712" s="113"/>
      <c r="R2712" s="113"/>
      <c r="S2712" s="113"/>
      <c r="T2712" s="113"/>
      <c r="U2712" s="113"/>
      <c r="V2712" s="113"/>
      <c r="W2712" s="113"/>
      <c r="X2712" s="113"/>
      <c r="Y2712" s="113"/>
      <c r="Z2712" s="113"/>
      <c r="AA2712" s="113"/>
      <c r="AB2712" s="113"/>
      <c r="AC2712" s="113"/>
      <c r="AD2712" s="113"/>
      <c r="AE2712" s="113"/>
      <c r="AF2712" s="113"/>
      <c r="AG2712" s="113"/>
      <c r="AH2712" s="113"/>
      <c r="AI2712" s="113"/>
      <c r="AJ2712" s="113"/>
      <c r="AK2712" s="113"/>
      <c r="AL2712" s="113"/>
      <c r="AM2712" s="113"/>
      <c r="AN2712" s="113"/>
      <c r="AO2712" s="113"/>
      <c r="AP2712" s="113"/>
      <c r="AQ2712" s="113"/>
      <c r="AR2712" s="113"/>
      <c r="AS2712" s="113"/>
      <c r="AT2712" s="113"/>
      <c r="AU2712" s="113"/>
      <c r="AV2712" s="113"/>
      <c r="AW2712" s="113"/>
      <c r="AX2712" s="113"/>
      <c r="AY2712" s="113"/>
      <c r="AZ2712" s="113"/>
      <c r="BA2712" s="113"/>
      <c r="BB2712" s="113"/>
      <c r="BC2712" s="113"/>
      <c r="BD2712" s="113"/>
      <c r="BE2712" s="113"/>
      <c r="BF2712" s="113"/>
      <c r="BG2712" s="113"/>
      <c r="BH2712" s="113"/>
      <c r="BI2712" s="113"/>
      <c r="BJ2712" s="113"/>
      <c r="BK2712" s="113"/>
      <c r="BL2712" s="113"/>
      <c r="BM2712" s="113"/>
      <c r="BN2712" s="113"/>
      <c r="BO2712" s="113"/>
      <c r="BP2712" s="113"/>
      <c r="BQ2712" s="113"/>
      <c r="BR2712" s="113"/>
      <c r="BS2712" s="113"/>
      <c r="BT2712" s="113"/>
      <c r="BU2712" s="113"/>
      <c r="BV2712" s="113"/>
      <c r="BW2712" s="113"/>
      <c r="BX2712" s="113"/>
      <c r="BY2712" s="113"/>
      <c r="BZ2712" s="113"/>
      <c r="CA2712" s="113"/>
      <c r="CB2712" s="113"/>
      <c r="CC2712" s="113"/>
      <c r="CD2712" s="113"/>
      <c r="CE2712" s="113"/>
      <c r="CF2712" s="113"/>
      <c r="CG2712" s="113"/>
      <c r="CH2712" s="113"/>
      <c r="CI2712" s="113"/>
      <c r="CJ2712" s="113"/>
      <c r="CK2712" s="113"/>
      <c r="CL2712" s="113"/>
      <c r="CM2712" s="113"/>
      <c r="CN2712" s="113"/>
      <c r="CO2712" s="113"/>
      <c r="CP2712" s="113"/>
      <c r="CQ2712" s="113"/>
      <c r="CR2712" s="113"/>
      <c r="CS2712" s="113"/>
      <c r="CT2712" s="113"/>
      <c r="CU2712" s="113"/>
      <c r="CV2712" s="113"/>
      <c r="CW2712" s="113"/>
      <c r="CX2712" s="113"/>
      <c r="CY2712" s="113"/>
      <c r="CZ2712" s="113"/>
      <c r="DA2712" s="113"/>
      <c r="DB2712" s="113"/>
      <c r="DC2712" s="113"/>
      <c r="DD2712" s="113"/>
      <c r="DE2712" s="113"/>
      <c r="DF2712" s="113"/>
      <c r="DG2712" s="113"/>
      <c r="DH2712" s="113"/>
      <c r="DI2712" s="113"/>
      <c r="DJ2712" s="113"/>
      <c r="DK2712" s="113"/>
      <c r="DL2712" s="113"/>
      <c r="DM2712" s="113"/>
      <c r="DN2712" s="113"/>
      <c r="DO2712" s="113"/>
      <c r="DP2712" s="113"/>
      <c r="DQ2712" s="113"/>
      <c r="DR2712" s="113"/>
      <c r="DS2712" s="113"/>
      <c r="DT2712" s="113"/>
      <c r="DU2712" s="113"/>
      <c r="DV2712" s="113"/>
      <c r="DW2712" s="113"/>
      <c r="DX2712" s="113"/>
      <c r="DY2712" s="113"/>
      <c r="DZ2712" s="113"/>
      <c r="EA2712" s="113"/>
      <c r="EB2712" s="113"/>
      <c r="EC2712" s="113"/>
      <c r="ED2712" s="113"/>
      <c r="EE2712" s="113"/>
      <c r="EF2712" s="113"/>
      <c r="EG2712" s="113"/>
      <c r="EH2712" s="113"/>
      <c r="EI2712" s="113"/>
      <c r="EJ2712" s="113"/>
      <c r="EK2712" s="113"/>
      <c r="EL2712" s="113"/>
      <c r="EM2712" s="113"/>
      <c r="EN2712" s="113"/>
      <c r="EO2712" s="113"/>
      <c r="EP2712" s="113"/>
      <c r="EQ2712" s="113"/>
      <c r="ER2712" s="113"/>
      <c r="ES2712" s="113"/>
      <c r="ET2712" s="113"/>
      <c r="EU2712" s="113"/>
      <c r="EV2712" s="113"/>
      <c r="EW2712" s="113"/>
      <c r="EX2712" s="113"/>
      <c r="EY2712" s="113"/>
      <c r="EZ2712" s="113"/>
      <c r="FA2712" s="113"/>
      <c r="FB2712" s="113"/>
      <c r="FC2712" s="113"/>
      <c r="FD2712" s="113"/>
      <c r="FE2712" s="113"/>
      <c r="FF2712" s="113"/>
      <c r="FG2712" s="113"/>
      <c r="FH2712" s="113"/>
      <c r="FI2712" s="113"/>
      <c r="FJ2712" s="113"/>
      <c r="FK2712" s="113"/>
      <c r="FL2712" s="113"/>
      <c r="FM2712" s="113"/>
      <c r="FN2712" s="113"/>
      <c r="FO2712" s="113"/>
      <c r="FP2712" s="113"/>
      <c r="FQ2712" s="113"/>
      <c r="FR2712" s="113"/>
      <c r="FS2712" s="113"/>
      <c r="FT2712" s="113"/>
      <c r="FU2712" s="113"/>
      <c r="FV2712" s="113"/>
      <c r="FW2712" s="113"/>
      <c r="FX2712" s="113"/>
      <c r="FY2712" s="113"/>
      <c r="FZ2712" s="113"/>
      <c r="GA2712" s="113"/>
      <c r="GB2712" s="113"/>
      <c r="GC2712" s="113"/>
      <c r="GD2712" s="113"/>
      <c r="GE2712" s="113"/>
      <c r="GF2712" s="113"/>
      <c r="GG2712" s="113"/>
      <c r="GH2712" s="113"/>
      <c r="GI2712" s="113"/>
      <c r="GJ2712" s="113"/>
      <c r="GK2712" s="113"/>
      <c r="GL2712" s="113"/>
      <c r="GM2712" s="113"/>
      <c r="GN2712" s="113"/>
      <c r="GO2712" s="113"/>
      <c r="GP2712" s="113"/>
      <c r="GQ2712" s="113"/>
      <c r="GR2712" s="113"/>
      <c r="GS2712" s="113"/>
      <c r="GT2712" s="113"/>
      <c r="GU2712" s="113"/>
      <c r="GV2712" s="113"/>
      <c r="GW2712" s="113"/>
      <c r="GX2712" s="113"/>
      <c r="GY2712" s="113"/>
      <c r="GZ2712" s="113"/>
      <c r="HA2712" s="113"/>
      <c r="HB2712" s="113"/>
      <c r="HC2712" s="113"/>
      <c r="HD2712" s="113"/>
      <c r="HE2712" s="113"/>
      <c r="HF2712" s="113"/>
      <c r="HG2712" s="113"/>
      <c r="HH2712" s="113"/>
      <c r="HI2712" s="113"/>
      <c r="HJ2712" s="113"/>
      <c r="HK2712" s="113"/>
      <c r="HL2712" s="113"/>
      <c r="HM2712" s="113"/>
      <c r="HN2712" s="113"/>
      <c r="HO2712" s="113"/>
      <c r="HP2712" s="113"/>
      <c r="HQ2712" s="113"/>
      <c r="HR2712" s="113"/>
      <c r="HS2712" s="113"/>
      <c r="HT2712" s="113"/>
      <c r="HU2712" s="113"/>
      <c r="HV2712" s="113"/>
      <c r="HW2712" s="113"/>
      <c r="HX2712" s="113"/>
      <c r="HY2712" s="113"/>
      <c r="HZ2712" s="113"/>
      <c r="IA2712" s="113"/>
      <c r="IB2712" s="113"/>
      <c r="IC2712" s="113"/>
      <c r="ID2712" s="113"/>
      <c r="IE2712" s="113"/>
      <c r="IF2712" s="113"/>
      <c r="IG2712" s="113"/>
      <c r="IH2712" s="113"/>
      <c r="II2712" s="113"/>
      <c r="IJ2712" s="113"/>
      <c r="IK2712" s="113"/>
      <c r="IL2712" s="113"/>
      <c r="IM2712" s="113"/>
      <c r="IN2712" s="113"/>
      <c r="IO2712" s="113"/>
      <c r="IP2712" s="113"/>
      <c r="IQ2712" s="113"/>
      <c r="IR2712" s="113"/>
      <c r="IS2712" s="113"/>
      <c r="IT2712" s="113"/>
      <c r="IU2712" s="113"/>
      <c r="IV2712" s="113"/>
      <c r="IW2712" s="113"/>
      <c r="IX2712" s="113"/>
      <c r="IY2712" s="113"/>
      <c r="IZ2712" s="113"/>
      <c r="JA2712" s="113"/>
      <c r="JB2712" s="113"/>
      <c r="JC2712" s="113"/>
      <c r="JD2712" s="113"/>
      <c r="JE2712" s="113"/>
      <c r="JF2712" s="113"/>
      <c r="JG2712" s="113"/>
      <c r="JH2712" s="113"/>
      <c r="JI2712" s="113"/>
      <c r="JJ2712" s="113"/>
      <c r="JK2712" s="113"/>
      <c r="JL2712" s="113"/>
      <c r="JM2712" s="113"/>
      <c r="JN2712" s="113"/>
      <c r="JO2712" s="113"/>
      <c r="JP2712" s="113"/>
      <c r="JQ2712" s="113"/>
      <c r="JR2712" s="113"/>
      <c r="JS2712" s="113"/>
      <c r="JT2712" s="113"/>
      <c r="JU2712" s="113"/>
      <c r="JV2712" s="113"/>
      <c r="JW2712" s="113"/>
      <c r="JX2712" s="113"/>
      <c r="JY2712" s="113"/>
      <c r="JZ2712" s="113"/>
      <c r="KA2712" s="113"/>
      <c r="KB2712" s="113"/>
      <c r="KC2712" s="113"/>
      <c r="KD2712" s="113"/>
      <c r="KE2712" s="113"/>
      <c r="KF2712" s="113"/>
      <c r="KG2712" s="113"/>
      <c r="KH2712" s="113"/>
      <c r="KI2712" s="113"/>
      <c r="KJ2712" s="113"/>
      <c r="KK2712" s="113"/>
      <c r="KL2712" s="113"/>
      <c r="KM2712" s="113"/>
      <c r="KN2712" s="113"/>
      <c r="KO2712" s="113"/>
      <c r="KP2712" s="113"/>
      <c r="KQ2712" s="113"/>
      <c r="KR2712" s="113"/>
      <c r="KS2712" s="113"/>
      <c r="KT2712" s="113"/>
      <c r="KU2712" s="113"/>
      <c r="KV2712" s="113"/>
      <c r="KW2712" s="113"/>
      <c r="KX2712" s="113"/>
      <c r="KY2712" s="113"/>
      <c r="KZ2712" s="113"/>
      <c r="LA2712" s="113"/>
      <c r="LB2712" s="113"/>
      <c r="LC2712" s="113"/>
      <c r="LD2712" s="113"/>
      <c r="LE2712" s="113"/>
      <c r="LF2712" s="113"/>
      <c r="LG2712" s="113"/>
      <c r="LH2712" s="113"/>
      <c r="LI2712" s="113"/>
      <c r="LJ2712" s="113"/>
      <c r="LK2712" s="113"/>
      <c r="LL2712" s="113"/>
      <c r="LM2712" s="113"/>
      <c r="LN2712" s="113"/>
      <c r="LO2712" s="113"/>
      <c r="LP2712" s="113"/>
      <c r="LQ2712" s="113"/>
      <c r="LR2712" s="113"/>
      <c r="LS2712" s="113"/>
      <c r="LT2712" s="113"/>
      <c r="LU2712" s="113"/>
      <c r="LV2712" s="113"/>
      <c r="LW2712" s="113"/>
      <c r="LX2712" s="113"/>
      <c r="LY2712" s="113"/>
      <c r="LZ2712" s="113"/>
      <c r="MA2712" s="113"/>
      <c r="MB2712" s="113"/>
      <c r="MC2712" s="113"/>
      <c r="MD2712" s="113"/>
      <c r="ME2712" s="113"/>
      <c r="MF2712" s="113"/>
      <c r="MG2712" s="113"/>
      <c r="MH2712" s="113"/>
      <c r="MI2712" s="113"/>
      <c r="MJ2712" s="113"/>
      <c r="MK2712" s="113"/>
      <c r="ML2712" s="113"/>
      <c r="MM2712" s="113"/>
      <c r="MN2712" s="113"/>
      <c r="MO2712" s="113"/>
      <c r="MP2712" s="113"/>
      <c r="MQ2712" s="113"/>
      <c r="MR2712" s="113"/>
      <c r="MS2712" s="113"/>
      <c r="MT2712" s="113"/>
      <c r="MU2712" s="113"/>
      <c r="MV2712" s="113"/>
      <c r="MW2712" s="113"/>
      <c r="MX2712" s="113"/>
      <c r="MY2712" s="113"/>
      <c r="MZ2712" s="113"/>
      <c r="NA2712" s="113"/>
      <c r="NB2712" s="113"/>
      <c r="NC2712" s="113"/>
      <c r="ND2712" s="113"/>
      <c r="NE2712" s="113"/>
      <c r="NF2712" s="113"/>
      <c r="NG2712" s="113"/>
      <c r="NH2712" s="113"/>
      <c r="NI2712" s="113"/>
      <c r="NJ2712" s="113"/>
      <c r="NK2712" s="113"/>
      <c r="NL2712" s="113"/>
      <c r="NM2712" s="113"/>
      <c r="NN2712" s="113"/>
      <c r="NO2712" s="113"/>
      <c r="NP2712" s="113"/>
      <c r="NQ2712" s="113"/>
      <c r="NR2712" s="113"/>
      <c r="NS2712" s="113"/>
      <c r="NT2712" s="113"/>
      <c r="NU2712" s="113"/>
      <c r="NV2712" s="113"/>
      <c r="NW2712" s="113"/>
      <c r="NX2712" s="113"/>
      <c r="NY2712" s="113"/>
      <c r="NZ2712" s="113"/>
      <c r="OA2712" s="113"/>
      <c r="OB2712" s="113"/>
      <c r="OC2712" s="113"/>
      <c r="OD2712" s="113"/>
      <c r="OE2712" s="113"/>
      <c r="OF2712" s="113"/>
      <c r="OG2712" s="113"/>
      <c r="OH2712" s="113"/>
      <c r="OI2712" s="113"/>
      <c r="OJ2712" s="113"/>
      <c r="OK2712" s="113"/>
      <c r="OL2712" s="113"/>
      <c r="OM2712" s="113"/>
      <c r="ON2712" s="113"/>
      <c r="OO2712" s="113"/>
      <c r="OP2712" s="113"/>
      <c r="OQ2712" s="113"/>
      <c r="OR2712" s="113"/>
      <c r="OS2712" s="113"/>
      <c r="OT2712" s="113"/>
      <c r="OU2712" s="113"/>
      <c r="OV2712" s="113"/>
      <c r="OW2712" s="113"/>
      <c r="OX2712" s="113"/>
      <c r="OY2712" s="113"/>
      <c r="OZ2712" s="113"/>
      <c r="PA2712" s="113"/>
      <c r="PB2712" s="113"/>
      <c r="PC2712" s="113"/>
      <c r="PD2712" s="113"/>
      <c r="PE2712" s="113"/>
      <c r="PF2712" s="113"/>
      <c r="PG2712" s="113"/>
      <c r="PH2712" s="113"/>
      <c r="PI2712" s="113"/>
      <c r="PJ2712" s="113"/>
      <c r="PK2712" s="113"/>
      <c r="PL2712" s="113"/>
      <c r="PM2712" s="113"/>
      <c r="PN2712" s="113"/>
      <c r="PO2712" s="113"/>
      <c r="PP2712" s="113"/>
      <c r="PQ2712" s="113"/>
      <c r="PR2712" s="113"/>
      <c r="PS2712" s="113"/>
      <c r="PT2712" s="113"/>
      <c r="PU2712" s="113"/>
      <c r="PV2712" s="113"/>
      <c r="PW2712" s="113"/>
      <c r="PX2712" s="113"/>
      <c r="PY2712" s="113"/>
      <c r="PZ2712" s="113"/>
      <c r="QA2712" s="113"/>
      <c r="QB2712" s="113"/>
      <c r="QC2712" s="113"/>
      <c r="QD2712" s="113"/>
      <c r="QE2712" s="113"/>
      <c r="QF2712" s="113"/>
      <c r="QG2712" s="113"/>
      <c r="QH2712" s="113"/>
      <c r="QI2712" s="113"/>
      <c r="QJ2712" s="113"/>
      <c r="QK2712" s="113"/>
      <c r="QL2712" s="113"/>
      <c r="QM2712" s="113"/>
      <c r="QN2712" s="113"/>
      <c r="QO2712" s="113"/>
      <c r="QP2712" s="113"/>
      <c r="QQ2712" s="113"/>
      <c r="QR2712" s="113"/>
      <c r="QS2712" s="113"/>
      <c r="QT2712" s="113"/>
      <c r="QU2712" s="113"/>
      <c r="QV2712" s="113"/>
      <c r="QW2712" s="113"/>
      <c r="QX2712" s="113"/>
      <c r="QY2712" s="113"/>
      <c r="QZ2712" s="113"/>
      <c r="RA2712" s="113"/>
      <c r="RB2712" s="113"/>
      <c r="RC2712" s="113"/>
      <c r="RD2712" s="113"/>
      <c r="RE2712" s="113"/>
      <c r="RF2712" s="113"/>
      <c r="RG2712" s="113"/>
      <c r="RH2712" s="113"/>
      <c r="RI2712" s="113"/>
      <c r="RJ2712" s="113"/>
      <c r="RK2712" s="113"/>
      <c r="RL2712" s="113"/>
      <c r="RM2712" s="113"/>
      <c r="RN2712" s="113"/>
      <c r="RO2712" s="113"/>
      <c r="RP2712" s="113"/>
      <c r="RQ2712" s="113"/>
      <c r="RR2712" s="113"/>
      <c r="RS2712" s="113"/>
      <c r="RT2712" s="113"/>
      <c r="RU2712" s="113"/>
      <c r="RV2712" s="113"/>
      <c r="RW2712" s="113"/>
      <c r="RX2712" s="113"/>
      <c r="RY2712" s="113"/>
      <c r="RZ2712" s="113"/>
      <c r="SA2712" s="113"/>
      <c r="SB2712" s="113"/>
      <c r="SC2712" s="113"/>
      <c r="SD2712" s="113"/>
      <c r="SE2712" s="113"/>
      <c r="SF2712" s="113"/>
      <c r="SG2712" s="113"/>
      <c r="SH2712" s="113"/>
      <c r="SI2712" s="113"/>
      <c r="SJ2712" s="113"/>
      <c r="SK2712" s="113"/>
      <c r="SL2712" s="113"/>
      <c r="SM2712" s="113"/>
      <c r="SN2712" s="113"/>
      <c r="SO2712" s="113"/>
      <c r="SP2712" s="113"/>
      <c r="SQ2712" s="113"/>
      <c r="SR2712" s="113"/>
      <c r="SS2712" s="113"/>
      <c r="ST2712" s="113"/>
      <c r="SU2712" s="113"/>
      <c r="SV2712" s="113"/>
      <c r="SW2712" s="113"/>
      <c r="SX2712" s="113"/>
      <c r="SY2712" s="113"/>
      <c r="SZ2712" s="113"/>
      <c r="TA2712" s="113"/>
      <c r="TB2712" s="113"/>
      <c r="TC2712" s="113"/>
      <c r="TD2712" s="113"/>
      <c r="TE2712" s="113"/>
      <c r="TF2712" s="113"/>
      <c r="TG2712" s="113"/>
      <c r="TH2712" s="113"/>
      <c r="TI2712" s="113"/>
      <c r="TJ2712" s="113"/>
      <c r="TK2712" s="113"/>
      <c r="TL2712" s="113"/>
      <c r="TM2712" s="113"/>
      <c r="TN2712" s="113"/>
      <c r="TO2712" s="113"/>
      <c r="TP2712" s="113"/>
      <c r="TQ2712" s="113"/>
      <c r="TR2712" s="113"/>
      <c r="TS2712" s="113"/>
      <c r="TT2712" s="113"/>
      <c r="TU2712" s="113"/>
      <c r="TV2712" s="113"/>
      <c r="TW2712" s="113"/>
      <c r="TX2712" s="113"/>
      <c r="TY2712" s="113"/>
      <c r="TZ2712" s="113"/>
      <c r="UA2712" s="113"/>
      <c r="UB2712" s="113"/>
      <c r="UC2712" s="113"/>
      <c r="UD2712" s="113"/>
      <c r="UE2712" s="113"/>
      <c r="UF2712" s="113"/>
      <c r="UG2712" s="113"/>
      <c r="UH2712" s="113"/>
      <c r="UI2712" s="113"/>
      <c r="UJ2712" s="113"/>
      <c r="UK2712" s="113"/>
      <c r="UL2712" s="113"/>
      <c r="UM2712" s="113"/>
      <c r="UN2712" s="113"/>
      <c r="UO2712" s="113"/>
      <c r="UP2712" s="113"/>
      <c r="UQ2712" s="113"/>
      <c r="UR2712" s="113"/>
      <c r="US2712" s="113"/>
      <c r="UT2712" s="113"/>
      <c r="UU2712" s="113"/>
      <c r="UV2712" s="113"/>
      <c r="UW2712" s="113"/>
      <c r="UX2712" s="113"/>
      <c r="UY2712" s="113"/>
      <c r="UZ2712" s="113"/>
      <c r="VA2712" s="113"/>
      <c r="VB2712" s="113"/>
      <c r="VC2712" s="113"/>
      <c r="VD2712" s="113"/>
      <c r="VE2712" s="113"/>
      <c r="VF2712" s="113"/>
      <c r="VG2712" s="113"/>
      <c r="VH2712" s="113"/>
      <c r="VI2712" s="113"/>
      <c r="VJ2712" s="113"/>
      <c r="VK2712" s="113"/>
      <c r="VL2712" s="113"/>
      <c r="VM2712" s="113"/>
      <c r="VN2712" s="113"/>
      <c r="VO2712" s="113"/>
      <c r="VP2712" s="113"/>
      <c r="VQ2712" s="113"/>
      <c r="VR2712" s="113"/>
      <c r="VS2712" s="113"/>
      <c r="VT2712" s="113"/>
      <c r="VU2712" s="113"/>
      <c r="VV2712" s="113"/>
      <c r="VW2712" s="113"/>
      <c r="VX2712" s="113"/>
      <c r="VY2712" s="113"/>
      <c r="VZ2712" s="113"/>
      <c r="WA2712" s="113"/>
      <c r="WB2712" s="113"/>
      <c r="WC2712" s="113"/>
      <c r="WD2712" s="113"/>
      <c r="WE2712" s="113"/>
      <c r="WF2712" s="113"/>
      <c r="WG2712" s="113"/>
      <c r="WH2712" s="113"/>
      <c r="WI2712" s="113"/>
      <c r="WJ2712" s="113"/>
      <c r="WK2712" s="113"/>
      <c r="WL2712" s="113"/>
      <c r="WM2712" s="113"/>
      <c r="WN2712" s="113"/>
      <c r="WO2712" s="113"/>
      <c r="WP2712" s="113"/>
      <c r="WQ2712" s="113"/>
      <c r="WR2712" s="113"/>
      <c r="WS2712" s="113"/>
      <c r="WT2712" s="113"/>
      <c r="WU2712" s="113"/>
      <c r="WV2712" s="113"/>
      <c r="WW2712" s="113"/>
      <c r="WX2712" s="113"/>
      <c r="WY2712" s="113"/>
      <c r="WZ2712" s="113"/>
      <c r="XA2712" s="113"/>
      <c r="XB2712" s="113"/>
      <c r="XC2712" s="113"/>
      <c r="XD2712" s="113"/>
      <c r="XE2712" s="113"/>
      <c r="XF2712" s="113"/>
      <c r="XG2712" s="113"/>
      <c r="XH2712" s="113"/>
      <c r="XI2712" s="113"/>
      <c r="XJ2712" s="113"/>
      <c r="XK2712" s="113"/>
      <c r="XL2712" s="113"/>
      <c r="XM2712" s="113"/>
      <c r="XN2712" s="113"/>
      <c r="XO2712" s="113"/>
      <c r="XP2712" s="113"/>
      <c r="XQ2712" s="113"/>
      <c r="XR2712" s="113"/>
      <c r="XS2712" s="113"/>
      <c r="XT2712" s="113"/>
      <c r="XU2712" s="113"/>
      <c r="XV2712" s="113"/>
      <c r="XW2712" s="113"/>
      <c r="XX2712" s="113"/>
      <c r="XY2712" s="113"/>
      <c r="XZ2712" s="113"/>
      <c r="YA2712" s="113"/>
      <c r="YB2712" s="113"/>
      <c r="YC2712" s="113"/>
      <c r="YD2712" s="113"/>
      <c r="YE2712" s="113"/>
      <c r="YF2712" s="113"/>
      <c r="YG2712" s="113"/>
      <c r="YH2712" s="113"/>
      <c r="YI2712" s="113"/>
      <c r="YJ2712" s="113"/>
      <c r="YK2712" s="113"/>
      <c r="YL2712" s="113"/>
      <c r="YM2712" s="113"/>
      <c r="YN2712" s="113"/>
      <c r="YO2712" s="113"/>
      <c r="YP2712" s="113"/>
      <c r="YQ2712" s="113"/>
      <c r="YR2712" s="113"/>
      <c r="YS2712" s="113"/>
      <c r="YT2712" s="113"/>
      <c r="YU2712" s="113"/>
      <c r="YV2712" s="113"/>
      <c r="YW2712" s="113"/>
      <c r="YX2712" s="113"/>
      <c r="YY2712" s="113"/>
      <c r="YZ2712" s="113"/>
      <c r="ZA2712" s="113"/>
      <c r="ZB2712" s="113"/>
      <c r="ZC2712" s="113"/>
      <c r="ZD2712" s="113"/>
      <c r="ZE2712" s="113"/>
      <c r="ZF2712" s="113"/>
      <c r="ZG2712" s="113"/>
      <c r="ZH2712" s="113"/>
      <c r="ZI2712" s="113"/>
      <c r="ZJ2712" s="113"/>
      <c r="ZK2712" s="113"/>
      <c r="ZL2712" s="113"/>
      <c r="ZM2712" s="113"/>
      <c r="ZN2712" s="113"/>
      <c r="ZO2712" s="113"/>
      <c r="ZP2712" s="113"/>
      <c r="ZQ2712" s="113"/>
      <c r="ZR2712" s="113"/>
      <c r="ZS2712" s="113"/>
      <c r="ZT2712" s="113"/>
      <c r="ZU2712" s="113"/>
      <c r="ZV2712" s="113"/>
      <c r="ZW2712" s="113"/>
      <c r="ZX2712" s="113"/>
      <c r="ZY2712" s="113"/>
      <c r="ZZ2712" s="113"/>
      <c r="AAA2712" s="113"/>
      <c r="AAB2712" s="113"/>
      <c r="AAC2712" s="113"/>
      <c r="AAD2712" s="113"/>
      <c r="AAE2712" s="113"/>
      <c r="AAF2712" s="113"/>
      <c r="AAG2712" s="113"/>
      <c r="AAH2712" s="113"/>
      <c r="AAI2712" s="113"/>
      <c r="AAJ2712" s="113"/>
      <c r="AAK2712" s="113"/>
      <c r="AAL2712" s="113"/>
      <c r="AAM2712" s="113"/>
      <c r="AAN2712" s="113"/>
      <c r="AAO2712" s="113"/>
      <c r="AAP2712" s="113"/>
      <c r="AAQ2712" s="113"/>
      <c r="AAR2712" s="113"/>
      <c r="AAS2712" s="113"/>
      <c r="AAT2712" s="113"/>
      <c r="AAU2712" s="113"/>
      <c r="AAV2712" s="113"/>
      <c r="AAW2712" s="113"/>
      <c r="AAX2712" s="113"/>
      <c r="AAY2712" s="113"/>
      <c r="AAZ2712" s="113"/>
      <c r="ABA2712" s="113"/>
      <c r="ABB2712" s="113"/>
      <c r="ABC2712" s="113"/>
      <c r="ABD2712" s="113"/>
      <c r="ABE2712" s="113"/>
      <c r="ABF2712" s="113"/>
      <c r="ABG2712" s="113"/>
      <c r="ABH2712" s="113"/>
      <c r="ABI2712" s="113"/>
      <c r="ABJ2712" s="113"/>
      <c r="ABK2712" s="113"/>
      <c r="ABL2712" s="113"/>
      <c r="ABM2712" s="113"/>
      <c r="ABN2712" s="113"/>
      <c r="ABO2712" s="113"/>
      <c r="ABP2712" s="113"/>
      <c r="ABQ2712" s="113"/>
      <c r="ABR2712" s="113"/>
      <c r="ABS2712" s="113"/>
      <c r="ABT2712" s="113"/>
      <c r="ABU2712" s="113"/>
      <c r="ABV2712" s="113"/>
      <c r="ABW2712" s="113"/>
      <c r="ABX2712" s="113"/>
      <c r="ABY2712" s="113"/>
      <c r="ABZ2712" s="113"/>
      <c r="ACA2712" s="113"/>
      <c r="ACB2712" s="113"/>
      <c r="ACC2712" s="113"/>
      <c r="ACD2712" s="113"/>
      <c r="ACE2712" s="113"/>
      <c r="ACF2712" s="113"/>
      <c r="ACG2712" s="113"/>
      <c r="ACH2712" s="113"/>
      <c r="ACI2712" s="113"/>
      <c r="ACJ2712" s="113"/>
      <c r="ACK2712" s="113"/>
      <c r="ACL2712" s="113"/>
      <c r="ACM2712" s="113"/>
      <c r="ACN2712" s="113"/>
      <c r="ACO2712" s="113"/>
      <c r="ACP2712" s="113"/>
      <c r="ACQ2712" s="113"/>
      <c r="ACR2712" s="113"/>
      <c r="ACS2712" s="113"/>
      <c r="ACT2712" s="113"/>
      <c r="ACU2712" s="113"/>
      <c r="ACV2712" s="113"/>
      <c r="ACW2712" s="113"/>
      <c r="ACX2712" s="113"/>
      <c r="ACY2712" s="113"/>
      <c r="ACZ2712" s="113"/>
      <c r="ADA2712" s="113"/>
      <c r="ADB2712" s="113"/>
      <c r="ADC2712" s="113"/>
      <c r="ADD2712" s="113"/>
      <c r="ADE2712" s="113"/>
      <c r="ADF2712" s="113"/>
      <c r="ADG2712" s="113"/>
      <c r="ADH2712" s="113"/>
      <c r="ADI2712" s="113"/>
      <c r="ADJ2712" s="113"/>
      <c r="ADK2712" s="113"/>
      <c r="ADL2712" s="113"/>
      <c r="ADM2712" s="113"/>
      <c r="ADN2712" s="113"/>
      <c r="ADO2712" s="113"/>
      <c r="ADP2712" s="113"/>
      <c r="ADQ2712" s="113"/>
      <c r="ADR2712" s="113"/>
      <c r="ADS2712" s="113"/>
      <c r="ADT2712" s="113"/>
      <c r="ADU2712" s="113"/>
      <c r="ADV2712" s="113"/>
      <c r="ADW2712" s="113"/>
      <c r="ADX2712" s="113"/>
      <c r="ADY2712" s="113"/>
      <c r="ADZ2712" s="113"/>
      <c r="AEA2712" s="113"/>
      <c r="AEB2712" s="113"/>
      <c r="AEC2712" s="113"/>
      <c r="AED2712" s="113"/>
      <c r="AEE2712" s="113"/>
      <c r="AEF2712" s="113"/>
      <c r="AEG2712" s="113"/>
      <c r="AEH2712" s="113"/>
      <c r="AEI2712" s="113"/>
      <c r="AEJ2712" s="113"/>
      <c r="AEK2712" s="113"/>
      <c r="AEL2712" s="113"/>
      <c r="AEM2712" s="113"/>
      <c r="AEN2712" s="113"/>
      <c r="AEO2712" s="113"/>
      <c r="AEP2712" s="113"/>
      <c r="AEQ2712" s="113"/>
      <c r="AER2712" s="113"/>
      <c r="AES2712" s="113"/>
      <c r="AET2712" s="113"/>
      <c r="AEU2712" s="113"/>
      <c r="AEV2712" s="113"/>
      <c r="AEW2712" s="113"/>
      <c r="AEX2712" s="113"/>
      <c r="AEY2712" s="113"/>
      <c r="AEZ2712" s="113"/>
      <c r="AFA2712" s="113"/>
      <c r="AFB2712" s="113"/>
      <c r="AFC2712" s="113"/>
      <c r="AFD2712" s="113"/>
      <c r="AFE2712" s="113"/>
      <c r="AFF2712" s="113"/>
      <c r="AFG2712" s="113"/>
      <c r="AFH2712" s="113"/>
      <c r="AFI2712" s="113"/>
      <c r="AFJ2712" s="113"/>
      <c r="AFK2712" s="113"/>
      <c r="AFL2712" s="113"/>
      <c r="AFM2712" s="113"/>
      <c r="AFN2712" s="113"/>
      <c r="AFO2712" s="113"/>
      <c r="AFP2712" s="113"/>
      <c r="AFQ2712" s="113"/>
      <c r="AFR2712" s="113"/>
      <c r="AFS2712" s="113"/>
      <c r="AFT2712" s="113"/>
      <c r="AFU2712" s="113"/>
      <c r="AFV2712" s="113"/>
      <c r="AFW2712" s="113"/>
      <c r="AFX2712" s="113"/>
      <c r="AFY2712" s="113"/>
      <c r="AFZ2712" s="113"/>
      <c r="AGA2712" s="113"/>
      <c r="AGB2712" s="113"/>
      <c r="AGC2712" s="113"/>
      <c r="AGD2712" s="113"/>
      <c r="AGE2712" s="113"/>
      <c r="AGF2712" s="113"/>
      <c r="AGG2712" s="113"/>
      <c r="AGH2712" s="113"/>
      <c r="AGI2712" s="113"/>
      <c r="AGJ2712" s="113"/>
      <c r="AGK2712" s="113"/>
      <c r="AGL2712" s="113"/>
      <c r="AGM2712" s="113"/>
      <c r="AGN2712" s="113"/>
      <c r="AGO2712" s="113"/>
      <c r="AGP2712" s="113"/>
      <c r="AGQ2712" s="113"/>
      <c r="AGR2712" s="113"/>
      <c r="AGS2712" s="113"/>
      <c r="AGT2712" s="113"/>
      <c r="AGU2712" s="113"/>
      <c r="AGV2712" s="113"/>
      <c r="AGW2712" s="113"/>
      <c r="AGX2712" s="113"/>
      <c r="AGY2712" s="113"/>
      <c r="AGZ2712" s="113"/>
      <c r="AHA2712" s="113"/>
      <c r="AHB2712" s="113"/>
      <c r="AHC2712" s="113"/>
      <c r="AHD2712" s="113"/>
      <c r="AHE2712" s="113"/>
      <c r="AHF2712" s="113"/>
      <c r="AHG2712" s="113"/>
      <c r="AHH2712" s="113"/>
      <c r="AHI2712" s="113"/>
      <c r="AHJ2712" s="113"/>
      <c r="AHK2712" s="113"/>
      <c r="AHL2712" s="113"/>
      <c r="AHM2712" s="113"/>
      <c r="AHN2712" s="113"/>
      <c r="AHO2712" s="113"/>
      <c r="AHP2712" s="113"/>
      <c r="AHQ2712" s="113"/>
      <c r="AHR2712" s="113"/>
      <c r="AHS2712" s="113"/>
      <c r="AHT2712" s="113"/>
      <c r="AHU2712" s="113"/>
      <c r="AHV2712" s="113"/>
      <c r="AHW2712" s="113"/>
      <c r="AHX2712" s="113"/>
      <c r="AHY2712" s="113"/>
      <c r="AHZ2712" s="113"/>
      <c r="AIA2712" s="113"/>
      <c r="AIB2712" s="113"/>
      <c r="AIC2712" s="113"/>
      <c r="AID2712" s="113"/>
      <c r="AIE2712" s="113"/>
      <c r="AIF2712" s="113"/>
      <c r="AIG2712" s="113"/>
      <c r="AIH2712" s="113"/>
      <c r="AII2712" s="113"/>
      <c r="AIJ2712" s="113"/>
      <c r="AIK2712" s="113"/>
      <c r="AIL2712" s="113"/>
      <c r="AIM2712" s="113"/>
      <c r="AIN2712" s="113"/>
      <c r="AIO2712" s="113"/>
      <c r="AIP2712" s="113"/>
      <c r="AIQ2712" s="113"/>
      <c r="AIR2712" s="113"/>
      <c r="AIS2712" s="113"/>
      <c r="AIT2712" s="113"/>
      <c r="AIU2712" s="113"/>
      <c r="AIV2712" s="113"/>
      <c r="AIW2712" s="113"/>
      <c r="AIX2712" s="113"/>
      <c r="AIY2712" s="113"/>
      <c r="AIZ2712" s="113"/>
      <c r="AJA2712" s="113"/>
      <c r="AJB2712" s="113"/>
      <c r="AJC2712" s="113"/>
      <c r="AJD2712" s="113"/>
      <c r="AJE2712" s="113"/>
      <c r="AJF2712" s="113"/>
      <c r="AJG2712" s="113"/>
      <c r="AJH2712" s="113"/>
      <c r="AJI2712" s="113"/>
      <c r="AJJ2712" s="113"/>
      <c r="AJK2712" s="113"/>
      <c r="AJL2712" s="113"/>
      <c r="AJM2712" s="113"/>
      <c r="AJN2712" s="113"/>
      <c r="AJO2712" s="113"/>
      <c r="AJP2712" s="113"/>
      <c r="AJQ2712" s="113"/>
      <c r="AJR2712" s="113"/>
      <c r="AJS2712" s="113"/>
      <c r="AJT2712" s="113"/>
      <c r="AJU2712" s="113"/>
      <c r="AJV2712" s="113"/>
      <c r="AJW2712" s="113"/>
      <c r="AJX2712" s="113"/>
      <c r="AJY2712" s="113"/>
      <c r="AJZ2712" s="113"/>
      <c r="AKA2712" s="113"/>
      <c r="AKB2712" s="113"/>
      <c r="AKC2712" s="113"/>
      <c r="AKD2712" s="113"/>
      <c r="AKE2712" s="113"/>
      <c r="AKF2712" s="113"/>
      <c r="AKG2712" s="113"/>
      <c r="AKH2712" s="113"/>
      <c r="AKI2712" s="113"/>
      <c r="AKJ2712" s="113"/>
      <c r="AKK2712" s="113"/>
      <c r="AKL2712" s="113"/>
      <c r="AKM2712" s="113"/>
      <c r="AKN2712" s="113"/>
      <c r="AKO2712" s="113"/>
      <c r="AKP2712" s="113"/>
      <c r="AKQ2712" s="113"/>
      <c r="AKR2712" s="113"/>
      <c r="AKS2712" s="113"/>
      <c r="AKT2712" s="113"/>
      <c r="AKU2712" s="113"/>
      <c r="AKV2712" s="113"/>
      <c r="AKW2712" s="113"/>
      <c r="AKX2712" s="113"/>
      <c r="AKY2712" s="113"/>
      <c r="AKZ2712" s="113"/>
      <c r="ALA2712" s="113"/>
      <c r="ALB2712" s="113"/>
      <c r="ALC2712" s="113"/>
      <c r="ALD2712" s="113"/>
      <c r="ALE2712" s="113"/>
      <c r="ALF2712" s="113"/>
      <c r="ALG2712" s="113"/>
      <c r="ALH2712" s="113"/>
      <c r="ALI2712" s="113"/>
      <c r="ALJ2712" s="113"/>
      <c r="ALK2712" s="113"/>
      <c r="ALL2712" s="113"/>
      <c r="ALM2712" s="113"/>
      <c r="ALN2712" s="113"/>
      <c r="ALO2712" s="113"/>
      <c r="ALP2712" s="113"/>
      <c r="ALQ2712" s="113"/>
      <c r="ALR2712" s="113"/>
      <c r="ALS2712" s="113"/>
      <c r="ALT2712" s="113"/>
      <c r="ALU2712" s="113"/>
      <c r="ALV2712" s="113"/>
      <c r="ALW2712" s="113"/>
      <c r="ALX2712" s="113"/>
      <c r="ALY2712" s="113"/>
      <c r="ALZ2712" s="113"/>
      <c r="AMA2712" s="113"/>
      <c r="AMB2712" s="113"/>
      <c r="AMC2712" s="113"/>
      <c r="AMD2712" s="113"/>
      <c r="AME2712" s="113"/>
      <c r="AMF2712" s="113"/>
      <c r="AMG2712" s="113"/>
      <c r="AMH2712" s="113"/>
      <c r="AMI2712" s="113"/>
      <c r="AMJ2712" s="113"/>
      <c r="AMK2712" s="113"/>
      <c r="AML2712" s="113"/>
      <c r="AMM2712" s="113"/>
      <c r="AMN2712" s="113"/>
      <c r="AMO2712" s="113"/>
      <c r="AMP2712" s="113"/>
      <c r="AMQ2712" s="113"/>
      <c r="AMR2712" s="113"/>
      <c r="AMS2712" s="113"/>
      <c r="AMT2712" s="113"/>
      <c r="AMU2712" s="113"/>
      <c r="AMV2712" s="113"/>
      <c r="AMW2712" s="113"/>
      <c r="AMX2712" s="113"/>
      <c r="AMY2712" s="113"/>
      <c r="AMZ2712" s="113"/>
      <c r="ANA2712" s="113"/>
      <c r="ANB2712" s="113"/>
      <c r="ANC2712" s="113"/>
      <c r="AND2712" s="113"/>
      <c r="ANE2712" s="113"/>
      <c r="ANF2712" s="113"/>
      <c r="ANG2712" s="113"/>
      <c r="ANH2712" s="113"/>
      <c r="ANI2712" s="113"/>
      <c r="ANJ2712" s="113"/>
      <c r="ANK2712" s="113"/>
      <c r="ANL2712" s="113"/>
      <c r="ANM2712" s="113"/>
      <c r="ANN2712" s="113"/>
      <c r="ANO2712" s="113"/>
      <c r="ANP2712" s="113"/>
      <c r="ANQ2712" s="113"/>
      <c r="ANR2712" s="113"/>
      <c r="ANS2712" s="113"/>
      <c r="ANT2712" s="113"/>
      <c r="ANU2712" s="113"/>
      <c r="ANV2712" s="113"/>
      <c r="ANW2712" s="113"/>
      <c r="ANX2712" s="113"/>
      <c r="ANY2712" s="113"/>
      <c r="ANZ2712" s="113"/>
      <c r="AOA2712" s="113"/>
      <c r="AOB2712" s="113"/>
      <c r="AOC2712" s="113"/>
      <c r="AOD2712" s="113"/>
      <c r="AOE2712" s="113"/>
      <c r="AOF2712" s="113"/>
      <c r="AOG2712" s="113"/>
      <c r="AOH2712" s="113"/>
      <c r="AOI2712" s="113"/>
      <c r="AOJ2712" s="113"/>
      <c r="AOK2712" s="113"/>
      <c r="AOL2712" s="113"/>
      <c r="AOM2712" s="113"/>
      <c r="AON2712" s="113"/>
      <c r="AOO2712" s="113"/>
      <c r="AOP2712" s="113"/>
      <c r="AOQ2712" s="113"/>
      <c r="AOR2712" s="113"/>
      <c r="AOS2712" s="113"/>
      <c r="AOT2712" s="113"/>
      <c r="AOU2712" s="113"/>
      <c r="AOV2712" s="113"/>
      <c r="AOW2712" s="113"/>
      <c r="AOX2712" s="113"/>
      <c r="AOY2712" s="113"/>
      <c r="AOZ2712" s="113"/>
      <c r="APA2712" s="113"/>
      <c r="APB2712" s="113"/>
      <c r="APC2712" s="113"/>
      <c r="APD2712" s="113"/>
      <c r="APE2712" s="113"/>
      <c r="APF2712" s="113"/>
      <c r="APG2712" s="113"/>
      <c r="APH2712" s="113"/>
      <c r="API2712" s="113"/>
      <c r="APJ2712" s="113"/>
      <c r="APK2712" s="113"/>
      <c r="APL2712" s="113"/>
      <c r="APM2712" s="113"/>
      <c r="APN2712" s="113"/>
      <c r="APO2712" s="113"/>
      <c r="APP2712" s="113"/>
      <c r="APQ2712" s="113"/>
      <c r="APR2712" s="113"/>
      <c r="APS2712" s="113"/>
      <c r="APT2712" s="113"/>
      <c r="APU2712" s="113"/>
      <c r="APV2712" s="113"/>
      <c r="APW2712" s="113"/>
      <c r="APX2712" s="113"/>
      <c r="APY2712" s="113"/>
      <c r="APZ2712" s="113"/>
      <c r="AQA2712" s="113"/>
      <c r="AQB2712" s="113"/>
      <c r="AQC2712" s="113"/>
      <c r="AQD2712" s="113"/>
      <c r="AQE2712" s="113"/>
      <c r="AQF2712" s="113"/>
      <c r="AQG2712" s="113"/>
      <c r="AQH2712" s="113"/>
      <c r="AQI2712" s="113"/>
      <c r="AQJ2712" s="113"/>
      <c r="AQK2712" s="113"/>
      <c r="AQL2712" s="113"/>
      <c r="AQM2712" s="113"/>
      <c r="AQN2712" s="113"/>
      <c r="AQO2712" s="113"/>
      <c r="AQP2712" s="113"/>
      <c r="AQQ2712" s="113"/>
      <c r="AQR2712" s="113"/>
      <c r="AQS2712" s="113"/>
      <c r="AQT2712" s="113"/>
      <c r="AQU2712" s="113"/>
      <c r="AQV2712" s="113"/>
      <c r="AQW2712" s="113"/>
      <c r="AQX2712" s="113"/>
      <c r="AQY2712" s="113"/>
      <c r="AQZ2712" s="113"/>
      <c r="ARA2712" s="113"/>
      <c r="ARB2712" s="113"/>
      <c r="ARC2712" s="113"/>
      <c r="ARD2712" s="113"/>
      <c r="ARE2712" s="113"/>
      <c r="ARF2712" s="113"/>
      <c r="ARG2712" s="113"/>
      <c r="ARH2712" s="113"/>
      <c r="ARI2712" s="113"/>
      <c r="ARJ2712" s="113"/>
      <c r="ARK2712" s="113"/>
      <c r="ARL2712" s="113"/>
      <c r="ARM2712" s="113"/>
      <c r="ARN2712" s="113"/>
      <c r="ARO2712" s="113"/>
      <c r="ARP2712" s="113"/>
      <c r="ARQ2712" s="113"/>
      <c r="ARR2712" s="113"/>
      <c r="ARS2712" s="113"/>
      <c r="ART2712" s="113"/>
      <c r="ARU2712" s="113"/>
      <c r="ARV2712" s="113"/>
      <c r="ARW2712" s="113"/>
      <c r="ARX2712" s="113"/>
      <c r="ARY2712" s="113"/>
      <c r="ARZ2712" s="113"/>
      <c r="ASA2712" s="113"/>
      <c r="ASB2712" s="113"/>
      <c r="ASC2712" s="113"/>
      <c r="ASD2712" s="113"/>
      <c r="ASE2712" s="113"/>
      <c r="ASF2712" s="113"/>
      <c r="ASG2712" s="113"/>
      <c r="ASH2712" s="113"/>
      <c r="ASI2712" s="113"/>
      <c r="ASJ2712" s="113"/>
      <c r="ASK2712" s="113"/>
      <c r="ASL2712" s="113"/>
      <c r="ASM2712" s="113"/>
      <c r="ASN2712" s="113"/>
      <c r="ASO2712" s="113"/>
      <c r="ASP2712" s="113"/>
      <c r="ASQ2712" s="113"/>
      <c r="ASR2712" s="113"/>
      <c r="ASS2712" s="113"/>
      <c r="AST2712" s="113"/>
      <c r="ASU2712" s="113"/>
      <c r="ASV2712" s="113"/>
      <c r="ASW2712" s="113"/>
      <c r="ASX2712" s="113"/>
      <c r="ASY2712" s="113"/>
      <c r="ASZ2712" s="113"/>
      <c r="ATA2712" s="113"/>
      <c r="ATB2712" s="113"/>
      <c r="ATC2712" s="113"/>
      <c r="ATD2712" s="113"/>
      <c r="ATE2712" s="113"/>
      <c r="ATF2712" s="113"/>
      <c r="ATG2712" s="113"/>
      <c r="ATH2712" s="113"/>
      <c r="ATI2712" s="113"/>
      <c r="ATJ2712" s="113"/>
      <c r="ATK2712" s="113"/>
      <c r="ATL2712" s="113"/>
      <c r="ATM2712" s="113"/>
      <c r="ATN2712" s="113"/>
      <c r="ATO2712" s="113"/>
      <c r="ATP2712" s="113"/>
      <c r="ATQ2712" s="113"/>
      <c r="ATR2712" s="113"/>
      <c r="ATS2712" s="113"/>
      <c r="ATT2712" s="113"/>
      <c r="ATU2712" s="113"/>
      <c r="ATV2712" s="113"/>
      <c r="ATW2712" s="113"/>
      <c r="ATX2712" s="113"/>
      <c r="ATY2712" s="113"/>
      <c r="ATZ2712" s="113"/>
      <c r="AUA2712" s="113"/>
      <c r="AUB2712" s="113"/>
      <c r="AUC2712" s="113"/>
      <c r="AUD2712" s="113"/>
      <c r="AUE2712" s="113"/>
      <c r="AUF2712" s="113"/>
      <c r="AUG2712" s="113"/>
      <c r="AUH2712" s="113"/>
      <c r="AUI2712" s="113"/>
      <c r="AUJ2712" s="113"/>
      <c r="AUK2712" s="113"/>
      <c r="AUL2712" s="113"/>
      <c r="AUM2712" s="113"/>
      <c r="AUN2712" s="113"/>
      <c r="AUO2712" s="113"/>
      <c r="AUP2712" s="113"/>
      <c r="AUQ2712" s="113"/>
      <c r="AUR2712" s="113"/>
      <c r="AUS2712" s="113"/>
      <c r="AUT2712" s="113"/>
      <c r="AUU2712" s="113"/>
      <c r="AUV2712" s="113"/>
      <c r="AUW2712" s="113"/>
      <c r="AUX2712" s="113"/>
      <c r="AUY2712" s="113"/>
      <c r="AUZ2712" s="113"/>
      <c r="AVA2712" s="113"/>
      <c r="AVB2712" s="113"/>
      <c r="AVC2712" s="113"/>
      <c r="AVD2712" s="113"/>
      <c r="AVE2712" s="113"/>
      <c r="AVF2712" s="113"/>
      <c r="AVG2712" s="113"/>
      <c r="AVH2712" s="113"/>
      <c r="AVI2712" s="113"/>
      <c r="AVJ2712" s="113"/>
      <c r="AVK2712" s="113"/>
      <c r="AVL2712" s="113"/>
      <c r="AVM2712" s="113"/>
      <c r="AVN2712" s="113"/>
      <c r="AVO2712" s="113"/>
      <c r="AVP2712" s="113"/>
      <c r="AVQ2712" s="113"/>
      <c r="AVR2712" s="113"/>
      <c r="AVS2712" s="113"/>
      <c r="AVT2712" s="113"/>
      <c r="AVU2712" s="113"/>
      <c r="AVV2712" s="113"/>
      <c r="AVW2712" s="113"/>
      <c r="AVX2712" s="113"/>
      <c r="AVY2712" s="113"/>
      <c r="AVZ2712" s="113"/>
      <c r="AWA2712" s="113"/>
      <c r="AWB2712" s="113"/>
      <c r="AWC2712" s="113"/>
      <c r="AWD2712" s="113"/>
      <c r="AWE2712" s="113"/>
      <c r="AWF2712" s="113"/>
      <c r="AWG2712" s="113"/>
      <c r="AWH2712" s="113"/>
      <c r="AWI2712" s="113"/>
      <c r="AWJ2712" s="113"/>
      <c r="AWK2712" s="113"/>
      <c r="AWL2712" s="113"/>
      <c r="AWM2712" s="113"/>
      <c r="AWN2712" s="113"/>
      <c r="AWO2712" s="113"/>
      <c r="AWP2712" s="113"/>
      <c r="AWQ2712" s="113"/>
      <c r="AWR2712" s="113"/>
      <c r="AWS2712" s="113"/>
      <c r="AWT2712" s="113"/>
      <c r="AWU2712" s="113"/>
      <c r="AWV2712" s="113"/>
      <c r="AWW2712" s="113"/>
      <c r="AWX2712" s="113"/>
      <c r="AWY2712" s="113"/>
      <c r="AWZ2712" s="113"/>
      <c r="AXA2712" s="113"/>
      <c r="AXB2712" s="113"/>
      <c r="AXC2712" s="113"/>
      <c r="AXD2712" s="113"/>
      <c r="AXE2712" s="113"/>
      <c r="AXF2712" s="113"/>
      <c r="AXG2712" s="113"/>
      <c r="AXH2712" s="113"/>
      <c r="AXI2712" s="113"/>
      <c r="AXJ2712" s="113"/>
      <c r="AXK2712" s="113"/>
      <c r="AXL2712" s="113"/>
      <c r="AXM2712" s="113"/>
      <c r="AXN2712" s="113"/>
      <c r="AXO2712" s="113"/>
      <c r="AXP2712" s="113"/>
      <c r="AXQ2712" s="113"/>
      <c r="AXR2712" s="113"/>
      <c r="AXS2712" s="113"/>
      <c r="AXT2712" s="113"/>
      <c r="AXU2712" s="113"/>
      <c r="AXV2712" s="113"/>
      <c r="AXW2712" s="113"/>
      <c r="AXX2712" s="113"/>
      <c r="AXY2712" s="113"/>
      <c r="AXZ2712" s="113"/>
      <c r="AYA2712" s="113"/>
      <c r="AYB2712" s="113"/>
      <c r="AYC2712" s="113"/>
      <c r="AYD2712" s="113"/>
      <c r="AYE2712" s="113"/>
      <c r="AYF2712" s="113"/>
      <c r="AYG2712" s="113"/>
      <c r="AYH2712" s="113"/>
      <c r="AYI2712" s="113"/>
      <c r="AYJ2712" s="113"/>
      <c r="AYK2712" s="113"/>
      <c r="AYL2712" s="113"/>
      <c r="AYM2712" s="113"/>
      <c r="AYN2712" s="113"/>
      <c r="AYO2712" s="113"/>
      <c r="AYP2712" s="113"/>
      <c r="AYQ2712" s="113"/>
      <c r="AYR2712" s="113"/>
      <c r="AYS2712" s="113"/>
      <c r="AYT2712" s="113"/>
      <c r="AYU2712" s="113"/>
      <c r="AYV2712" s="113"/>
      <c r="AYW2712" s="113"/>
      <c r="AYX2712" s="113"/>
      <c r="AYY2712" s="113"/>
      <c r="AYZ2712" s="113"/>
      <c r="AZA2712" s="113"/>
      <c r="AZB2712" s="113"/>
      <c r="AZC2712" s="113"/>
      <c r="AZD2712" s="113"/>
      <c r="AZE2712" s="113"/>
      <c r="AZF2712" s="113"/>
      <c r="AZG2712" s="113"/>
      <c r="AZH2712" s="113"/>
      <c r="AZI2712" s="113"/>
      <c r="AZJ2712" s="113"/>
      <c r="AZK2712" s="113"/>
      <c r="AZL2712" s="113"/>
      <c r="AZM2712" s="113"/>
      <c r="AZN2712" s="113"/>
      <c r="AZO2712" s="113"/>
      <c r="AZP2712" s="113"/>
      <c r="AZQ2712" s="113"/>
      <c r="AZR2712" s="113"/>
      <c r="AZS2712" s="113"/>
      <c r="AZT2712" s="113"/>
      <c r="AZU2712" s="113"/>
      <c r="AZV2712" s="113"/>
      <c r="AZW2712" s="113"/>
      <c r="AZX2712" s="113"/>
      <c r="AZY2712" s="113"/>
      <c r="AZZ2712" s="113"/>
      <c r="BAA2712" s="113"/>
      <c r="BAB2712" s="113"/>
      <c r="BAC2712" s="113"/>
      <c r="BAD2712" s="113"/>
      <c r="BAE2712" s="113"/>
      <c r="BAF2712" s="113"/>
      <c r="BAG2712" s="113"/>
      <c r="BAH2712" s="113"/>
      <c r="BAI2712" s="113"/>
      <c r="BAJ2712" s="113"/>
      <c r="BAK2712" s="113"/>
      <c r="BAL2712" s="113"/>
      <c r="BAM2712" s="113"/>
      <c r="BAN2712" s="113"/>
      <c r="BAO2712" s="113"/>
      <c r="BAP2712" s="113"/>
      <c r="BAQ2712" s="113"/>
      <c r="BAR2712" s="113"/>
      <c r="BAS2712" s="113"/>
      <c r="BAT2712" s="113"/>
      <c r="BAU2712" s="113"/>
      <c r="BAV2712" s="113"/>
      <c r="BAW2712" s="113"/>
      <c r="BAX2712" s="113"/>
      <c r="BAY2712" s="113"/>
      <c r="BAZ2712" s="113"/>
      <c r="BBA2712" s="113"/>
      <c r="BBB2712" s="113"/>
      <c r="BBC2712" s="113"/>
      <c r="BBD2712" s="113"/>
      <c r="BBE2712" s="113"/>
      <c r="BBF2712" s="113"/>
      <c r="BBG2712" s="113"/>
      <c r="BBH2712" s="113"/>
      <c r="BBI2712" s="113"/>
      <c r="BBJ2712" s="113"/>
      <c r="BBK2712" s="113"/>
      <c r="BBL2712" s="113"/>
      <c r="BBM2712" s="113"/>
      <c r="BBN2712" s="113"/>
      <c r="BBO2712" s="113"/>
      <c r="BBP2712" s="113"/>
      <c r="BBQ2712" s="113"/>
      <c r="BBR2712" s="113"/>
      <c r="BBS2712" s="113"/>
      <c r="BBT2712" s="113"/>
      <c r="BBU2712" s="113"/>
      <c r="BBV2712" s="113"/>
      <c r="BBW2712" s="113"/>
      <c r="BBX2712" s="113"/>
      <c r="BBY2712" s="113"/>
      <c r="BBZ2712" s="113"/>
      <c r="BCA2712" s="113"/>
      <c r="BCB2712" s="113"/>
      <c r="BCC2712" s="113"/>
      <c r="BCD2712" s="113"/>
      <c r="BCE2712" s="113"/>
      <c r="BCF2712" s="113"/>
      <c r="BCG2712" s="113"/>
      <c r="BCH2712" s="113"/>
      <c r="BCI2712" s="113"/>
      <c r="BCJ2712" s="113"/>
      <c r="BCK2712" s="113"/>
      <c r="BCL2712" s="113"/>
      <c r="BCM2712" s="113"/>
      <c r="BCN2712" s="113"/>
      <c r="BCO2712" s="113"/>
      <c r="BCP2712" s="113"/>
      <c r="BCQ2712" s="113"/>
      <c r="BCR2712" s="113"/>
      <c r="BCS2712" s="113"/>
      <c r="BCT2712" s="113"/>
      <c r="BCU2712" s="113"/>
      <c r="BCV2712" s="113"/>
      <c r="BCW2712" s="113"/>
      <c r="BCX2712" s="113"/>
      <c r="BCY2712" s="113"/>
      <c r="BCZ2712" s="113"/>
      <c r="BDA2712" s="113"/>
      <c r="BDB2712" s="113"/>
      <c r="BDC2712" s="113"/>
      <c r="BDD2712" s="113"/>
      <c r="BDE2712" s="113"/>
      <c r="BDF2712" s="113"/>
      <c r="BDG2712" s="113"/>
      <c r="BDH2712" s="113"/>
      <c r="BDI2712" s="113"/>
      <c r="BDJ2712" s="113"/>
      <c r="BDK2712" s="113"/>
      <c r="BDL2712" s="113"/>
      <c r="BDM2712" s="113"/>
      <c r="BDN2712" s="113"/>
      <c r="BDO2712" s="113"/>
      <c r="BDP2712" s="113"/>
      <c r="BDQ2712" s="113"/>
      <c r="BDR2712" s="113"/>
      <c r="BDS2712" s="113"/>
      <c r="BDT2712" s="113"/>
      <c r="BDU2712" s="113"/>
      <c r="BDV2712" s="113"/>
      <c r="BDW2712" s="113"/>
      <c r="BDX2712" s="113"/>
      <c r="BDY2712" s="113"/>
      <c r="BDZ2712" s="113"/>
      <c r="BEA2712" s="113"/>
      <c r="BEB2712" s="113"/>
      <c r="BEC2712" s="113"/>
      <c r="BED2712" s="113"/>
      <c r="BEE2712" s="113"/>
      <c r="BEF2712" s="113"/>
      <c r="BEG2712" s="113"/>
      <c r="BEH2712" s="113"/>
      <c r="BEI2712" s="113"/>
      <c r="BEJ2712" s="113"/>
      <c r="BEK2712" s="113"/>
      <c r="BEL2712" s="113"/>
      <c r="BEM2712" s="113"/>
      <c r="BEN2712" s="113"/>
      <c r="BEO2712" s="113"/>
      <c r="BEP2712" s="113"/>
      <c r="BEQ2712" s="113"/>
      <c r="BER2712" s="113"/>
      <c r="BES2712" s="113"/>
      <c r="BET2712" s="113"/>
      <c r="BEU2712" s="113"/>
      <c r="BEV2712" s="113"/>
      <c r="BEW2712" s="113"/>
      <c r="BEX2712" s="113"/>
      <c r="BEY2712" s="113"/>
      <c r="BEZ2712" s="113"/>
      <c r="BFA2712" s="113"/>
      <c r="BFB2712" s="113"/>
      <c r="BFC2712" s="113"/>
      <c r="BFD2712" s="113"/>
      <c r="BFE2712" s="113"/>
      <c r="BFF2712" s="113"/>
      <c r="BFG2712" s="113"/>
      <c r="BFH2712" s="113"/>
      <c r="BFI2712" s="113"/>
      <c r="BFJ2712" s="113"/>
      <c r="BFK2712" s="113"/>
      <c r="BFL2712" s="113"/>
      <c r="BFM2712" s="113"/>
      <c r="BFN2712" s="113"/>
      <c r="BFO2712" s="113"/>
      <c r="BFP2712" s="113"/>
      <c r="BFQ2712" s="113"/>
      <c r="BFR2712" s="113"/>
      <c r="BFS2712" s="113"/>
      <c r="BFT2712" s="113"/>
      <c r="BFU2712" s="113"/>
      <c r="BFV2712" s="113"/>
      <c r="BFW2712" s="113"/>
      <c r="BFX2712" s="113"/>
      <c r="BFY2712" s="113"/>
      <c r="BFZ2712" s="113"/>
      <c r="BGA2712" s="113"/>
      <c r="BGB2712" s="113"/>
      <c r="BGC2712" s="113"/>
      <c r="BGD2712" s="113"/>
      <c r="BGE2712" s="113"/>
      <c r="BGF2712" s="113"/>
      <c r="BGG2712" s="113"/>
      <c r="BGH2712" s="113"/>
      <c r="BGI2712" s="113"/>
      <c r="BGJ2712" s="113"/>
      <c r="BGK2712" s="113"/>
      <c r="BGL2712" s="113"/>
      <c r="BGM2712" s="113"/>
      <c r="BGN2712" s="113"/>
      <c r="BGO2712" s="113"/>
      <c r="BGP2712" s="113"/>
      <c r="BGQ2712" s="113"/>
      <c r="BGR2712" s="113"/>
      <c r="BGS2712" s="113"/>
      <c r="BGT2712" s="113"/>
      <c r="BGU2712" s="113"/>
      <c r="BGV2712" s="113"/>
      <c r="BGW2712" s="113"/>
      <c r="BGX2712" s="113"/>
      <c r="BGY2712" s="113"/>
      <c r="BGZ2712" s="113"/>
      <c r="BHA2712" s="113"/>
      <c r="BHB2712" s="113"/>
      <c r="BHC2712" s="113"/>
      <c r="BHD2712" s="113"/>
      <c r="BHE2712" s="113"/>
      <c r="BHF2712" s="113"/>
      <c r="BHG2712" s="113"/>
      <c r="BHH2712" s="113"/>
      <c r="BHI2712" s="113"/>
      <c r="BHJ2712" s="113"/>
      <c r="BHK2712" s="113"/>
      <c r="BHL2712" s="113"/>
      <c r="BHM2712" s="113"/>
      <c r="BHN2712" s="113"/>
      <c r="BHO2712" s="113"/>
      <c r="BHP2712" s="113"/>
      <c r="BHQ2712" s="113"/>
      <c r="BHR2712" s="113"/>
      <c r="BHS2712" s="113"/>
      <c r="BHT2712" s="113"/>
      <c r="BHU2712" s="113"/>
      <c r="BHV2712" s="113"/>
      <c r="BHW2712" s="113"/>
      <c r="BHX2712" s="113"/>
      <c r="BHY2712" s="113"/>
      <c r="BHZ2712" s="113"/>
      <c r="BIA2712" s="113"/>
      <c r="BIB2712" s="113"/>
      <c r="BIC2712" s="113"/>
      <c r="BID2712" s="113"/>
      <c r="BIE2712" s="113"/>
      <c r="BIF2712" s="113"/>
      <c r="BIG2712" s="113"/>
      <c r="BIH2712" s="113"/>
      <c r="BII2712" s="113"/>
      <c r="BIJ2712" s="113"/>
      <c r="BIK2712" s="113"/>
      <c r="BIL2712" s="113"/>
      <c r="BIM2712" s="113"/>
      <c r="BIN2712" s="113"/>
      <c r="BIO2712" s="113"/>
      <c r="BIP2712" s="113"/>
      <c r="BIQ2712" s="113"/>
      <c r="BIR2712" s="113"/>
      <c r="BIS2712" s="113"/>
      <c r="BIT2712" s="113"/>
      <c r="BIU2712" s="113"/>
      <c r="BIV2712" s="113"/>
      <c r="BIW2712" s="113"/>
      <c r="BIX2712" s="113"/>
      <c r="BIY2712" s="113"/>
      <c r="BIZ2712" s="113"/>
      <c r="BJA2712" s="113"/>
      <c r="BJB2712" s="113"/>
      <c r="BJC2712" s="113"/>
      <c r="BJD2712" s="113"/>
      <c r="BJE2712" s="113"/>
      <c r="BJF2712" s="113"/>
      <c r="BJG2712" s="113"/>
      <c r="BJH2712" s="113"/>
      <c r="BJI2712" s="113"/>
      <c r="BJJ2712" s="113"/>
      <c r="BJK2712" s="113"/>
      <c r="BJL2712" s="113"/>
      <c r="BJM2712" s="113"/>
      <c r="BJN2712" s="113"/>
      <c r="BJO2712" s="113"/>
      <c r="BJP2712" s="113"/>
      <c r="BJQ2712" s="113"/>
      <c r="BJR2712" s="113"/>
      <c r="BJS2712" s="113"/>
      <c r="BJT2712" s="113"/>
      <c r="BJU2712" s="113"/>
      <c r="BJV2712" s="113"/>
      <c r="BJW2712" s="113"/>
      <c r="BJX2712" s="113"/>
      <c r="BJY2712" s="113"/>
      <c r="BJZ2712" s="113"/>
      <c r="BKA2712" s="113"/>
      <c r="BKB2712" s="113"/>
      <c r="BKC2712" s="113"/>
      <c r="BKD2712" s="113"/>
      <c r="BKE2712" s="113"/>
      <c r="BKF2712" s="113"/>
      <c r="BKG2712" s="113"/>
      <c r="BKH2712" s="113"/>
      <c r="BKI2712" s="113"/>
      <c r="BKJ2712" s="113"/>
      <c r="BKK2712" s="113"/>
      <c r="BKL2712" s="113"/>
      <c r="BKM2712" s="113"/>
      <c r="BKN2712" s="113"/>
      <c r="BKO2712" s="113"/>
      <c r="BKP2712" s="113"/>
      <c r="BKQ2712" s="113"/>
      <c r="BKR2712" s="113"/>
      <c r="BKS2712" s="113"/>
      <c r="BKT2712" s="113"/>
      <c r="BKU2712" s="113"/>
      <c r="BKV2712" s="113"/>
      <c r="BKW2712" s="113"/>
      <c r="BKX2712" s="113"/>
      <c r="BKY2712" s="113"/>
      <c r="BKZ2712" s="113"/>
      <c r="BLA2712" s="113"/>
      <c r="BLB2712" s="113"/>
      <c r="BLC2712" s="113"/>
      <c r="BLD2712" s="113"/>
      <c r="BLE2712" s="113"/>
      <c r="BLF2712" s="113"/>
      <c r="BLG2712" s="113"/>
      <c r="BLH2712" s="113"/>
      <c r="BLI2712" s="113"/>
      <c r="BLJ2712" s="113"/>
      <c r="BLK2712" s="113"/>
      <c r="BLL2712" s="113"/>
      <c r="BLM2712" s="113"/>
      <c r="BLN2712" s="113"/>
      <c r="BLO2712" s="113"/>
      <c r="BLP2712" s="113"/>
      <c r="BLQ2712" s="113"/>
      <c r="BLR2712" s="113"/>
      <c r="BLS2712" s="113"/>
      <c r="BLT2712" s="113"/>
      <c r="BLU2712" s="113"/>
      <c r="BLV2712" s="113"/>
      <c r="BLW2712" s="113"/>
      <c r="BLX2712" s="113"/>
      <c r="BLY2712" s="113"/>
      <c r="BLZ2712" s="113"/>
      <c r="BMA2712" s="113"/>
      <c r="BMB2712" s="113"/>
      <c r="BMC2712" s="113"/>
      <c r="BMD2712" s="113"/>
      <c r="BME2712" s="113"/>
      <c r="BMF2712" s="113"/>
      <c r="BMG2712" s="113"/>
      <c r="BMH2712" s="113"/>
      <c r="BMI2712" s="113"/>
      <c r="BMJ2712" s="113"/>
      <c r="BMK2712" s="113"/>
      <c r="BML2712" s="113"/>
      <c r="BMM2712" s="113"/>
      <c r="BMN2712" s="113"/>
      <c r="BMO2712" s="113"/>
      <c r="BMP2712" s="113"/>
      <c r="BMQ2712" s="113"/>
      <c r="BMR2712" s="113"/>
      <c r="BMS2712" s="113"/>
      <c r="BMT2712" s="113"/>
      <c r="BMU2712" s="113"/>
      <c r="BMV2712" s="113"/>
      <c r="BMW2712" s="113"/>
      <c r="BMX2712" s="113"/>
      <c r="BMY2712" s="113"/>
      <c r="BMZ2712" s="113"/>
      <c r="BNA2712" s="113"/>
      <c r="BNB2712" s="113"/>
      <c r="BNC2712" s="113"/>
      <c r="BND2712" s="113"/>
      <c r="BNE2712" s="113"/>
      <c r="BNF2712" s="113"/>
      <c r="BNG2712" s="113"/>
      <c r="BNH2712" s="113"/>
      <c r="BNI2712" s="113"/>
      <c r="BNJ2712" s="113"/>
      <c r="BNK2712" s="113"/>
      <c r="BNL2712" s="113"/>
      <c r="BNM2712" s="113"/>
      <c r="BNN2712" s="113"/>
      <c r="BNO2712" s="113"/>
      <c r="BNP2712" s="113"/>
      <c r="BNQ2712" s="113"/>
      <c r="BNR2712" s="113"/>
      <c r="BNS2712" s="113"/>
      <c r="BNT2712" s="113"/>
      <c r="BNU2712" s="113"/>
      <c r="BNV2712" s="113"/>
      <c r="BNW2712" s="113"/>
      <c r="BNX2712" s="113"/>
      <c r="BNY2712" s="113"/>
      <c r="BNZ2712" s="113"/>
      <c r="BOA2712" s="113"/>
      <c r="BOB2712" s="113"/>
      <c r="BOC2712" s="113"/>
      <c r="BOD2712" s="113"/>
      <c r="BOE2712" s="113"/>
      <c r="BOF2712" s="113"/>
      <c r="BOG2712" s="113"/>
      <c r="BOH2712" s="113"/>
      <c r="BOI2712" s="113"/>
      <c r="BOJ2712" s="113"/>
      <c r="BOK2712" s="113"/>
      <c r="BOL2712" s="113"/>
      <c r="BOM2712" s="113"/>
      <c r="BON2712" s="113"/>
      <c r="BOO2712" s="113"/>
      <c r="BOP2712" s="113"/>
      <c r="BOQ2712" s="113"/>
      <c r="BOR2712" s="113"/>
      <c r="BOS2712" s="113"/>
      <c r="BOT2712" s="113"/>
      <c r="BOU2712" s="113"/>
      <c r="BOV2712" s="113"/>
      <c r="BOW2712" s="113"/>
      <c r="BOX2712" s="113"/>
      <c r="BOY2712" s="113"/>
      <c r="BOZ2712" s="113"/>
      <c r="BPA2712" s="113"/>
      <c r="BPB2712" s="113"/>
      <c r="BPC2712" s="113"/>
      <c r="BPD2712" s="113"/>
      <c r="BPE2712" s="113"/>
      <c r="BPF2712" s="113"/>
      <c r="BPG2712" s="113"/>
      <c r="BPH2712" s="113"/>
      <c r="BPI2712" s="113"/>
      <c r="BPJ2712" s="113"/>
      <c r="BPK2712" s="113"/>
      <c r="BPL2712" s="113"/>
      <c r="BPM2712" s="113"/>
      <c r="BPN2712" s="113"/>
      <c r="BPO2712" s="113"/>
      <c r="BPP2712" s="113"/>
      <c r="BPQ2712" s="113"/>
      <c r="BPR2712" s="113"/>
      <c r="BPS2712" s="113"/>
      <c r="BPT2712" s="113"/>
      <c r="BPU2712" s="113"/>
      <c r="BPV2712" s="113"/>
      <c r="BPW2712" s="113"/>
      <c r="BPX2712" s="113"/>
      <c r="BPY2712" s="113"/>
      <c r="BPZ2712" s="113"/>
      <c r="BQA2712" s="113"/>
      <c r="BQB2712" s="113"/>
      <c r="BQC2712" s="113"/>
      <c r="BQD2712" s="113"/>
      <c r="BQE2712" s="113"/>
      <c r="BQF2712" s="113"/>
      <c r="BQG2712" s="113"/>
      <c r="BQH2712" s="113"/>
      <c r="BQI2712" s="113"/>
      <c r="BQJ2712" s="113"/>
      <c r="BQK2712" s="113"/>
      <c r="BQL2712" s="113"/>
      <c r="BQM2712" s="113"/>
      <c r="BQN2712" s="113"/>
      <c r="BQO2712" s="113"/>
      <c r="BQP2712" s="113"/>
      <c r="BQQ2712" s="113"/>
      <c r="BQR2712" s="113"/>
      <c r="BQS2712" s="113"/>
      <c r="BQT2712" s="113"/>
      <c r="BQU2712" s="113"/>
      <c r="BQV2712" s="113"/>
      <c r="BQW2712" s="113"/>
      <c r="BQX2712" s="113"/>
      <c r="BQY2712" s="113"/>
      <c r="BQZ2712" s="113"/>
      <c r="BRA2712" s="113"/>
      <c r="BRB2712" s="113"/>
      <c r="BRC2712" s="113"/>
      <c r="BRD2712" s="113"/>
      <c r="BRE2712" s="113"/>
      <c r="BRF2712" s="113"/>
      <c r="BRG2712" s="113"/>
      <c r="BRH2712" s="113"/>
      <c r="BRI2712" s="113"/>
      <c r="BRJ2712" s="113"/>
      <c r="BRK2712" s="113"/>
      <c r="BRL2712" s="113"/>
      <c r="BRM2712" s="113"/>
      <c r="BRN2712" s="113"/>
      <c r="BRO2712" s="113"/>
      <c r="BRP2712" s="113"/>
      <c r="BRQ2712" s="113"/>
      <c r="BRR2712" s="113"/>
      <c r="BRS2712" s="113"/>
      <c r="BRT2712" s="113"/>
      <c r="BRU2712" s="113"/>
      <c r="BRV2712" s="113"/>
      <c r="BRW2712" s="113"/>
      <c r="BRX2712" s="113"/>
      <c r="BRY2712" s="113"/>
      <c r="BRZ2712" s="113"/>
      <c r="BSA2712" s="113"/>
      <c r="BSB2712" s="113"/>
      <c r="BSC2712" s="113"/>
      <c r="BSD2712" s="113"/>
      <c r="BSE2712" s="113"/>
      <c r="BSF2712" s="113"/>
      <c r="BSG2712" s="113"/>
      <c r="BSH2712" s="113"/>
      <c r="BSI2712" s="113"/>
      <c r="BSJ2712" s="113"/>
      <c r="BSK2712" s="113"/>
      <c r="BSL2712" s="113"/>
      <c r="BSM2712" s="113"/>
      <c r="BSN2712" s="113"/>
      <c r="BSO2712" s="113"/>
      <c r="BSP2712" s="113"/>
      <c r="BSQ2712" s="113"/>
      <c r="BSR2712" s="113"/>
      <c r="BSS2712" s="113"/>
      <c r="BST2712" s="113"/>
      <c r="BSU2712" s="113"/>
      <c r="BSV2712" s="113"/>
      <c r="BSW2712" s="113"/>
      <c r="BSX2712" s="113"/>
      <c r="BSY2712" s="113"/>
      <c r="BSZ2712" s="113"/>
      <c r="BTA2712" s="113"/>
      <c r="BTB2712" s="113"/>
      <c r="BTC2712" s="113"/>
      <c r="BTD2712" s="113"/>
      <c r="BTE2712" s="113"/>
      <c r="BTF2712" s="113"/>
      <c r="BTG2712" s="113"/>
      <c r="BTH2712" s="113"/>
      <c r="BTI2712" s="113"/>
      <c r="BTJ2712" s="113"/>
      <c r="BTK2712" s="113"/>
      <c r="BTL2712" s="113"/>
      <c r="BTM2712" s="113"/>
      <c r="BTN2712" s="113"/>
      <c r="BTO2712" s="113"/>
      <c r="BTP2712" s="113"/>
      <c r="BTQ2712" s="113"/>
      <c r="BTR2712" s="113"/>
      <c r="BTS2712" s="113"/>
      <c r="BTT2712" s="113"/>
      <c r="BTU2712" s="113"/>
      <c r="BTV2712" s="113"/>
      <c r="BTW2712" s="113"/>
      <c r="BTX2712" s="113"/>
      <c r="BTY2712" s="113"/>
      <c r="BTZ2712" s="113"/>
      <c r="BUA2712" s="113"/>
      <c r="BUB2712" s="113"/>
      <c r="BUC2712" s="113"/>
      <c r="BUD2712" s="113"/>
      <c r="BUE2712" s="113"/>
      <c r="BUF2712" s="113"/>
      <c r="BUG2712" s="113"/>
      <c r="BUH2712" s="113"/>
      <c r="BUI2712" s="113"/>
      <c r="BUJ2712" s="113"/>
      <c r="BUK2712" s="113"/>
      <c r="BUL2712" s="113"/>
      <c r="BUM2712" s="113"/>
      <c r="BUN2712" s="113"/>
      <c r="BUO2712" s="113"/>
      <c r="BUP2712" s="113"/>
      <c r="BUQ2712" s="113"/>
      <c r="BUR2712" s="113"/>
      <c r="BUS2712" s="113"/>
      <c r="BUT2712" s="113"/>
      <c r="BUU2712" s="113"/>
      <c r="BUV2712" s="113"/>
      <c r="BUW2712" s="113"/>
      <c r="BUX2712" s="113"/>
      <c r="BUY2712" s="113"/>
      <c r="BUZ2712" s="113"/>
      <c r="BVA2712" s="113"/>
      <c r="BVB2712" s="113"/>
      <c r="BVC2712" s="113"/>
      <c r="BVD2712" s="113"/>
      <c r="BVE2712" s="113"/>
      <c r="BVF2712" s="113"/>
      <c r="BVG2712" s="113"/>
      <c r="BVH2712" s="113"/>
      <c r="BVI2712" s="113"/>
      <c r="BVJ2712" s="113"/>
      <c r="BVK2712" s="113"/>
      <c r="BVL2712" s="113"/>
      <c r="BVM2712" s="113"/>
      <c r="BVN2712" s="113"/>
      <c r="BVO2712" s="113"/>
      <c r="BVP2712" s="113"/>
      <c r="BVQ2712" s="113"/>
      <c r="BVR2712" s="113"/>
      <c r="BVS2712" s="113"/>
      <c r="BVT2712" s="113"/>
      <c r="BVU2712" s="113"/>
      <c r="BVV2712" s="113"/>
      <c r="BVW2712" s="113"/>
      <c r="BVX2712" s="113"/>
      <c r="BVY2712" s="113"/>
      <c r="BVZ2712" s="113"/>
      <c r="BWA2712" s="113"/>
      <c r="BWB2712" s="113"/>
      <c r="BWC2712" s="113"/>
      <c r="BWD2712" s="113"/>
      <c r="BWE2712" s="113"/>
      <c r="BWF2712" s="113"/>
      <c r="BWG2712" s="113"/>
      <c r="BWH2712" s="113"/>
      <c r="BWI2712" s="113"/>
      <c r="BWJ2712" s="113"/>
      <c r="BWK2712" s="113"/>
      <c r="BWL2712" s="113"/>
      <c r="BWM2712" s="113"/>
      <c r="BWN2712" s="113"/>
      <c r="BWO2712" s="113"/>
      <c r="BWP2712" s="113"/>
      <c r="BWQ2712" s="113"/>
      <c r="BWR2712" s="113"/>
      <c r="BWS2712" s="113"/>
      <c r="BWT2712" s="113"/>
      <c r="BWU2712" s="113"/>
      <c r="BWV2712" s="113"/>
      <c r="BWW2712" s="113"/>
      <c r="BWX2712" s="113"/>
      <c r="BWY2712" s="113"/>
      <c r="BWZ2712" s="113"/>
      <c r="BXA2712" s="113"/>
      <c r="BXB2712" s="113"/>
      <c r="BXC2712" s="113"/>
      <c r="BXD2712" s="113"/>
      <c r="BXE2712" s="113"/>
      <c r="BXF2712" s="113"/>
      <c r="BXG2712" s="113"/>
      <c r="BXH2712" s="113"/>
      <c r="BXI2712" s="113"/>
      <c r="BXJ2712" s="113"/>
      <c r="BXK2712" s="113"/>
      <c r="BXL2712" s="113"/>
      <c r="BXM2712" s="113"/>
      <c r="BXN2712" s="113"/>
      <c r="BXO2712" s="113"/>
      <c r="BXP2712" s="113"/>
      <c r="BXQ2712" s="113"/>
      <c r="BXR2712" s="113"/>
      <c r="BXS2712" s="113"/>
      <c r="BXT2712" s="113"/>
      <c r="BXU2712" s="113"/>
      <c r="BXV2712" s="113"/>
      <c r="BXW2712" s="113"/>
      <c r="BXX2712" s="113"/>
      <c r="BXY2712" s="113"/>
      <c r="BXZ2712" s="113"/>
      <c r="BYA2712" s="113"/>
      <c r="BYB2712" s="113"/>
      <c r="BYC2712" s="113"/>
      <c r="BYD2712" s="113"/>
      <c r="BYE2712" s="113"/>
      <c r="BYF2712" s="113"/>
      <c r="BYG2712" s="113"/>
      <c r="BYH2712" s="113"/>
      <c r="BYI2712" s="113"/>
      <c r="BYJ2712" s="113"/>
      <c r="BYK2712" s="113"/>
      <c r="BYL2712" s="113"/>
      <c r="BYM2712" s="113"/>
      <c r="BYN2712" s="113"/>
      <c r="BYO2712" s="113"/>
      <c r="BYP2712" s="113"/>
      <c r="BYQ2712" s="113"/>
      <c r="BYR2712" s="113"/>
      <c r="BYS2712" s="113"/>
      <c r="BYT2712" s="113"/>
      <c r="BYU2712" s="113"/>
      <c r="BYV2712" s="113"/>
      <c r="BYW2712" s="113"/>
      <c r="BYX2712" s="113"/>
      <c r="BYY2712" s="113"/>
      <c r="BYZ2712" s="113"/>
      <c r="BZA2712" s="113"/>
      <c r="BZB2712" s="113"/>
      <c r="BZC2712" s="113"/>
      <c r="BZD2712" s="113"/>
      <c r="BZE2712" s="113"/>
      <c r="BZF2712" s="113"/>
      <c r="BZG2712" s="113"/>
      <c r="BZH2712" s="113"/>
      <c r="BZI2712" s="113"/>
      <c r="BZJ2712" s="113"/>
      <c r="BZK2712" s="113"/>
      <c r="BZL2712" s="113"/>
      <c r="BZM2712" s="113"/>
      <c r="BZN2712" s="113"/>
      <c r="BZO2712" s="113"/>
      <c r="BZP2712" s="113"/>
      <c r="BZQ2712" s="113"/>
      <c r="BZR2712" s="113"/>
      <c r="BZS2712" s="113"/>
      <c r="BZT2712" s="113"/>
      <c r="BZU2712" s="113"/>
      <c r="BZV2712" s="113"/>
      <c r="BZW2712" s="113"/>
      <c r="BZX2712" s="113"/>
      <c r="BZY2712" s="113"/>
      <c r="BZZ2712" s="113"/>
      <c r="CAA2712" s="113"/>
      <c r="CAB2712" s="113"/>
      <c r="CAC2712" s="113"/>
      <c r="CAD2712" s="113"/>
      <c r="CAE2712" s="113"/>
      <c r="CAF2712" s="113"/>
      <c r="CAG2712" s="113"/>
      <c r="CAH2712" s="113"/>
      <c r="CAI2712" s="113"/>
      <c r="CAJ2712" s="113"/>
      <c r="CAK2712" s="113"/>
      <c r="CAL2712" s="113"/>
      <c r="CAM2712" s="113"/>
      <c r="CAN2712" s="113"/>
      <c r="CAO2712" s="113"/>
      <c r="CAP2712" s="113"/>
      <c r="CAQ2712" s="113"/>
      <c r="CAR2712" s="113"/>
      <c r="CAS2712" s="113"/>
      <c r="CAT2712" s="113"/>
      <c r="CAU2712" s="113"/>
      <c r="CAV2712" s="113"/>
      <c r="CAW2712" s="113"/>
      <c r="CAX2712" s="113"/>
      <c r="CAY2712" s="113"/>
      <c r="CAZ2712" s="113"/>
      <c r="CBA2712" s="113"/>
      <c r="CBB2712" s="113"/>
      <c r="CBC2712" s="113"/>
      <c r="CBD2712" s="113"/>
      <c r="CBE2712" s="113"/>
      <c r="CBF2712" s="113"/>
      <c r="CBG2712" s="113"/>
      <c r="CBH2712" s="113"/>
      <c r="CBI2712" s="113"/>
      <c r="CBJ2712" s="113"/>
      <c r="CBK2712" s="113"/>
      <c r="CBL2712" s="113"/>
      <c r="CBM2712" s="113"/>
      <c r="CBN2712" s="113"/>
      <c r="CBO2712" s="113"/>
      <c r="CBP2712" s="113"/>
      <c r="CBQ2712" s="113"/>
      <c r="CBR2712" s="113"/>
      <c r="CBS2712" s="113"/>
      <c r="CBT2712" s="113"/>
      <c r="CBU2712" s="113"/>
      <c r="CBV2712" s="113"/>
      <c r="CBW2712" s="113"/>
      <c r="CBX2712" s="113"/>
      <c r="CBY2712" s="113"/>
      <c r="CBZ2712" s="113"/>
      <c r="CCA2712" s="113"/>
      <c r="CCB2712" s="113"/>
      <c r="CCC2712" s="113"/>
      <c r="CCD2712" s="113"/>
      <c r="CCE2712" s="113"/>
      <c r="CCF2712" s="113"/>
      <c r="CCG2712" s="113"/>
      <c r="CCH2712" s="113"/>
      <c r="CCI2712" s="113"/>
      <c r="CCJ2712" s="113"/>
      <c r="CCK2712" s="113"/>
      <c r="CCL2712" s="113"/>
      <c r="CCM2712" s="113"/>
      <c r="CCN2712" s="113"/>
      <c r="CCO2712" s="113"/>
      <c r="CCP2712" s="113"/>
      <c r="CCQ2712" s="113"/>
      <c r="CCR2712" s="113"/>
      <c r="CCS2712" s="113"/>
      <c r="CCT2712" s="113"/>
      <c r="CCU2712" s="113"/>
      <c r="CCV2712" s="113"/>
      <c r="CCW2712" s="113"/>
      <c r="CCX2712" s="113"/>
      <c r="CCY2712" s="113"/>
      <c r="CCZ2712" s="113"/>
      <c r="CDA2712" s="113"/>
      <c r="CDB2712" s="113"/>
      <c r="CDC2712" s="113"/>
      <c r="CDD2712" s="113"/>
      <c r="CDE2712" s="113"/>
      <c r="CDF2712" s="113"/>
      <c r="CDG2712" s="113"/>
      <c r="CDH2712" s="113"/>
      <c r="CDI2712" s="113"/>
      <c r="CDJ2712" s="113"/>
      <c r="CDK2712" s="113"/>
      <c r="CDL2712" s="113"/>
      <c r="CDM2712" s="113"/>
      <c r="CDN2712" s="113"/>
      <c r="CDO2712" s="113"/>
      <c r="CDP2712" s="113"/>
      <c r="CDQ2712" s="113"/>
      <c r="CDR2712" s="113"/>
      <c r="CDS2712" s="113"/>
      <c r="CDT2712" s="113"/>
      <c r="CDU2712" s="113"/>
      <c r="CDV2712" s="113"/>
      <c r="CDW2712" s="113"/>
      <c r="CDX2712" s="113"/>
      <c r="CDY2712" s="113"/>
      <c r="CDZ2712" s="113"/>
      <c r="CEA2712" s="113"/>
      <c r="CEB2712" s="113"/>
      <c r="CEC2712" s="113"/>
      <c r="CED2712" s="113"/>
      <c r="CEE2712" s="113"/>
      <c r="CEF2712" s="113"/>
      <c r="CEG2712" s="113"/>
      <c r="CEH2712" s="113"/>
      <c r="CEI2712" s="113"/>
      <c r="CEJ2712" s="113"/>
      <c r="CEK2712" s="113"/>
      <c r="CEL2712" s="113"/>
      <c r="CEM2712" s="113"/>
      <c r="CEN2712" s="113"/>
      <c r="CEO2712" s="113"/>
      <c r="CEP2712" s="113"/>
      <c r="CEQ2712" s="113"/>
      <c r="CER2712" s="113"/>
      <c r="CES2712" s="113"/>
      <c r="CET2712" s="113"/>
      <c r="CEU2712" s="113"/>
      <c r="CEV2712" s="113"/>
      <c r="CEW2712" s="113"/>
      <c r="CEX2712" s="113"/>
      <c r="CEY2712" s="113"/>
      <c r="CEZ2712" s="113"/>
      <c r="CFA2712" s="113"/>
      <c r="CFB2712" s="113"/>
      <c r="CFC2712" s="113"/>
      <c r="CFD2712" s="113"/>
      <c r="CFE2712" s="113"/>
      <c r="CFF2712" s="113"/>
      <c r="CFG2712" s="113"/>
      <c r="CFH2712" s="113"/>
      <c r="CFI2712" s="113"/>
      <c r="CFJ2712" s="113"/>
      <c r="CFK2712" s="113"/>
      <c r="CFL2712" s="113"/>
      <c r="CFM2712" s="113"/>
      <c r="CFN2712" s="113"/>
      <c r="CFO2712" s="113"/>
      <c r="CFP2712" s="113"/>
      <c r="CFQ2712" s="113"/>
      <c r="CFR2712" s="113"/>
      <c r="CFS2712" s="113"/>
      <c r="CFT2712" s="113"/>
      <c r="CFU2712" s="113"/>
      <c r="CFV2712" s="113"/>
      <c r="CFW2712" s="113"/>
      <c r="CFX2712" s="113"/>
      <c r="CFY2712" s="113"/>
      <c r="CFZ2712" s="113"/>
      <c r="CGA2712" s="113"/>
      <c r="CGB2712" s="113"/>
      <c r="CGC2712" s="113"/>
      <c r="CGD2712" s="113"/>
      <c r="CGE2712" s="113"/>
      <c r="CGF2712" s="113"/>
      <c r="CGG2712" s="113"/>
      <c r="CGH2712" s="113"/>
      <c r="CGI2712" s="113"/>
      <c r="CGJ2712" s="113"/>
      <c r="CGK2712" s="113"/>
      <c r="CGL2712" s="113"/>
      <c r="CGM2712" s="113"/>
      <c r="CGN2712" s="113"/>
      <c r="CGO2712" s="113"/>
      <c r="CGP2712" s="113"/>
      <c r="CGQ2712" s="113"/>
      <c r="CGR2712" s="113"/>
      <c r="CGS2712" s="113"/>
      <c r="CGT2712" s="113"/>
      <c r="CGU2712" s="113"/>
      <c r="CGV2712" s="113"/>
      <c r="CGW2712" s="113"/>
      <c r="CGX2712" s="113"/>
      <c r="CGY2712" s="113"/>
      <c r="CGZ2712" s="113"/>
      <c r="CHA2712" s="113"/>
      <c r="CHB2712" s="113"/>
      <c r="CHC2712" s="113"/>
      <c r="CHD2712" s="113"/>
      <c r="CHE2712" s="113"/>
      <c r="CHF2712" s="113"/>
      <c r="CHG2712" s="113"/>
      <c r="CHH2712" s="113"/>
      <c r="CHI2712" s="113"/>
      <c r="CHJ2712" s="113"/>
      <c r="CHK2712" s="113"/>
      <c r="CHL2712" s="113"/>
      <c r="CHM2712" s="113"/>
      <c r="CHN2712" s="113"/>
      <c r="CHO2712" s="113"/>
      <c r="CHP2712" s="113"/>
      <c r="CHQ2712" s="113"/>
      <c r="CHR2712" s="113"/>
      <c r="CHS2712" s="113"/>
      <c r="CHT2712" s="113"/>
      <c r="CHU2712" s="113"/>
      <c r="CHV2712" s="113"/>
      <c r="CHW2712" s="113"/>
      <c r="CHX2712" s="113"/>
      <c r="CHY2712" s="113"/>
      <c r="CHZ2712" s="113"/>
      <c r="CIA2712" s="113"/>
      <c r="CIB2712" s="113"/>
      <c r="CIC2712" s="113"/>
      <c r="CID2712" s="113"/>
      <c r="CIE2712" s="113"/>
      <c r="CIF2712" s="113"/>
      <c r="CIG2712" s="113"/>
      <c r="CIH2712" s="113"/>
      <c r="CII2712" s="113"/>
      <c r="CIJ2712" s="113"/>
      <c r="CIK2712" s="113"/>
      <c r="CIL2712" s="113"/>
      <c r="CIM2712" s="113"/>
      <c r="CIN2712" s="113"/>
      <c r="CIO2712" s="113"/>
      <c r="CIP2712" s="113"/>
      <c r="CIQ2712" s="113"/>
      <c r="CIR2712" s="113"/>
      <c r="CIS2712" s="113"/>
      <c r="CIT2712" s="113"/>
      <c r="CIU2712" s="113"/>
      <c r="CIV2712" s="113"/>
      <c r="CIW2712" s="113"/>
      <c r="CIX2712" s="113"/>
      <c r="CIY2712" s="113"/>
      <c r="CIZ2712" s="113"/>
      <c r="CJA2712" s="113"/>
      <c r="CJB2712" s="113"/>
      <c r="CJC2712" s="113"/>
      <c r="CJD2712" s="113"/>
      <c r="CJE2712" s="113"/>
      <c r="CJF2712" s="113"/>
      <c r="CJG2712" s="113"/>
      <c r="CJH2712" s="113"/>
      <c r="CJI2712" s="113"/>
      <c r="CJJ2712" s="113"/>
      <c r="CJK2712" s="113"/>
      <c r="CJL2712" s="113"/>
      <c r="CJM2712" s="113"/>
      <c r="CJN2712" s="113"/>
      <c r="CJO2712" s="113"/>
      <c r="CJP2712" s="113"/>
      <c r="CJQ2712" s="113"/>
      <c r="CJR2712" s="113"/>
      <c r="CJS2712" s="113"/>
      <c r="CJT2712" s="113"/>
      <c r="CJU2712" s="113"/>
      <c r="CJV2712" s="113"/>
      <c r="CJW2712" s="113"/>
      <c r="CJX2712" s="113"/>
      <c r="CJY2712" s="113"/>
      <c r="CJZ2712" s="113"/>
      <c r="CKA2712" s="113"/>
      <c r="CKB2712" s="113"/>
      <c r="CKC2712" s="113"/>
      <c r="CKD2712" s="113"/>
      <c r="CKE2712" s="113"/>
      <c r="CKF2712" s="113"/>
      <c r="CKG2712" s="113"/>
      <c r="CKH2712" s="113"/>
      <c r="CKI2712" s="113"/>
      <c r="CKJ2712" s="113"/>
      <c r="CKK2712" s="113"/>
      <c r="CKL2712" s="113"/>
      <c r="CKM2712" s="113"/>
      <c r="CKN2712" s="113"/>
      <c r="CKO2712" s="113"/>
      <c r="CKP2712" s="113"/>
      <c r="CKQ2712" s="113"/>
      <c r="CKR2712" s="113"/>
      <c r="CKS2712" s="113"/>
      <c r="CKT2712" s="113"/>
      <c r="CKU2712" s="113"/>
      <c r="CKV2712" s="113"/>
      <c r="CKW2712" s="113"/>
      <c r="CKX2712" s="113"/>
      <c r="CKY2712" s="113"/>
      <c r="CKZ2712" s="113"/>
      <c r="CLA2712" s="113"/>
      <c r="CLB2712" s="113"/>
      <c r="CLC2712" s="113"/>
      <c r="CLD2712" s="113"/>
      <c r="CLE2712" s="113"/>
      <c r="CLF2712" s="113"/>
      <c r="CLG2712" s="113"/>
      <c r="CLH2712" s="113"/>
      <c r="CLI2712" s="113"/>
      <c r="CLJ2712" s="113"/>
      <c r="CLK2712" s="113"/>
      <c r="CLL2712" s="113"/>
      <c r="CLM2712" s="113"/>
      <c r="CLN2712" s="113"/>
      <c r="CLO2712" s="113"/>
      <c r="CLP2712" s="113"/>
      <c r="CLQ2712" s="113"/>
      <c r="CLR2712" s="113"/>
      <c r="CLS2712" s="113"/>
      <c r="CLT2712" s="113"/>
      <c r="CLU2712" s="113"/>
      <c r="CLV2712" s="113"/>
      <c r="CLW2712" s="113"/>
      <c r="CLX2712" s="113"/>
      <c r="CLY2712" s="113"/>
      <c r="CLZ2712" s="113"/>
      <c r="CMA2712" s="113"/>
      <c r="CMB2712" s="113"/>
      <c r="CMC2712" s="113"/>
      <c r="CMD2712" s="113"/>
      <c r="CME2712" s="113"/>
      <c r="CMF2712" s="113"/>
      <c r="CMG2712" s="113"/>
      <c r="CMH2712" s="113"/>
      <c r="CMI2712" s="113"/>
      <c r="CMJ2712" s="113"/>
      <c r="CMK2712" s="113"/>
      <c r="CML2712" s="113"/>
      <c r="CMM2712" s="113"/>
      <c r="CMN2712" s="113"/>
      <c r="CMO2712" s="113"/>
      <c r="CMP2712" s="113"/>
      <c r="CMQ2712" s="113"/>
      <c r="CMR2712" s="113"/>
      <c r="CMS2712" s="113"/>
      <c r="CMT2712" s="113"/>
      <c r="CMU2712" s="113"/>
      <c r="CMV2712" s="113"/>
      <c r="CMW2712" s="113"/>
      <c r="CMX2712" s="113"/>
      <c r="CMY2712" s="113"/>
      <c r="CMZ2712" s="113"/>
      <c r="CNA2712" s="113"/>
      <c r="CNB2712" s="113"/>
      <c r="CNC2712" s="113"/>
      <c r="CND2712" s="113"/>
      <c r="CNE2712" s="113"/>
      <c r="CNF2712" s="113"/>
      <c r="CNG2712" s="113"/>
      <c r="CNH2712" s="113"/>
      <c r="CNI2712" s="113"/>
      <c r="CNJ2712" s="113"/>
      <c r="CNK2712" s="113"/>
      <c r="CNL2712" s="113"/>
      <c r="CNM2712" s="113"/>
      <c r="CNN2712" s="113"/>
      <c r="CNO2712" s="113"/>
      <c r="CNP2712" s="113"/>
      <c r="CNQ2712" s="113"/>
      <c r="CNR2712" s="113"/>
      <c r="CNS2712" s="113"/>
      <c r="CNT2712" s="113"/>
      <c r="CNU2712" s="113"/>
      <c r="CNV2712" s="113"/>
      <c r="CNW2712" s="113"/>
      <c r="CNX2712" s="113"/>
      <c r="CNY2712" s="113"/>
      <c r="CNZ2712" s="113"/>
      <c r="COA2712" s="113"/>
      <c r="COB2712" s="113"/>
      <c r="COC2712" s="113"/>
      <c r="COD2712" s="113"/>
      <c r="COE2712" s="113"/>
      <c r="COF2712" s="113"/>
      <c r="COG2712" s="113"/>
      <c r="COH2712" s="113"/>
      <c r="COI2712" s="113"/>
      <c r="COJ2712" s="113"/>
      <c r="COK2712" s="113"/>
      <c r="COL2712" s="113"/>
      <c r="COM2712" s="113"/>
      <c r="CON2712" s="113"/>
      <c r="COO2712" s="113"/>
      <c r="COP2712" s="113"/>
      <c r="COQ2712" s="113"/>
      <c r="COR2712" s="113"/>
      <c r="COS2712" s="113"/>
      <c r="COT2712" s="113"/>
      <c r="COU2712" s="113"/>
      <c r="COV2712" s="113"/>
      <c r="COW2712" s="113"/>
      <c r="COX2712" s="113"/>
      <c r="COY2712" s="113"/>
      <c r="COZ2712" s="113"/>
      <c r="CPA2712" s="113"/>
      <c r="CPB2712" s="113"/>
      <c r="CPC2712" s="113"/>
      <c r="CPD2712" s="113"/>
      <c r="CPE2712" s="113"/>
      <c r="CPF2712" s="113"/>
      <c r="CPG2712" s="113"/>
      <c r="CPH2712" s="113"/>
      <c r="CPI2712" s="113"/>
      <c r="CPJ2712" s="113"/>
      <c r="CPK2712" s="113"/>
      <c r="CPL2712" s="113"/>
      <c r="CPM2712" s="113"/>
      <c r="CPN2712" s="113"/>
      <c r="CPO2712" s="113"/>
      <c r="CPP2712" s="113"/>
      <c r="CPQ2712" s="113"/>
      <c r="CPR2712" s="113"/>
      <c r="CPS2712" s="113"/>
      <c r="CPT2712" s="113"/>
      <c r="CPU2712" s="113"/>
      <c r="CPV2712" s="113"/>
      <c r="CPW2712" s="113"/>
      <c r="CPX2712" s="113"/>
      <c r="CPY2712" s="113"/>
      <c r="CPZ2712" s="113"/>
      <c r="CQA2712" s="113"/>
      <c r="CQB2712" s="113"/>
      <c r="CQC2712" s="113"/>
      <c r="CQD2712" s="113"/>
      <c r="CQE2712" s="113"/>
      <c r="CQF2712" s="113"/>
      <c r="CQG2712" s="113"/>
      <c r="CQH2712" s="113"/>
      <c r="CQI2712" s="113"/>
      <c r="CQJ2712" s="113"/>
      <c r="CQK2712" s="113"/>
      <c r="CQL2712" s="113"/>
      <c r="CQM2712" s="113"/>
      <c r="CQN2712" s="113"/>
      <c r="CQO2712" s="113"/>
      <c r="CQP2712" s="113"/>
      <c r="CQQ2712" s="113"/>
      <c r="CQR2712" s="113"/>
      <c r="CQS2712" s="113"/>
      <c r="CQT2712" s="113"/>
      <c r="CQU2712" s="113"/>
      <c r="CQV2712" s="113"/>
      <c r="CQW2712" s="113"/>
      <c r="CQX2712" s="113"/>
      <c r="CQY2712" s="113"/>
      <c r="CQZ2712" s="113"/>
      <c r="CRA2712" s="113"/>
      <c r="CRB2712" s="113"/>
      <c r="CRC2712" s="113"/>
      <c r="CRD2712" s="113"/>
      <c r="CRE2712" s="113"/>
      <c r="CRF2712" s="113"/>
      <c r="CRG2712" s="113"/>
      <c r="CRH2712" s="113"/>
      <c r="CRI2712" s="113"/>
      <c r="CRJ2712" s="113"/>
      <c r="CRK2712" s="113"/>
      <c r="CRL2712" s="113"/>
      <c r="CRM2712" s="113"/>
      <c r="CRN2712" s="113"/>
      <c r="CRO2712" s="113"/>
      <c r="CRP2712" s="113"/>
      <c r="CRQ2712" s="113"/>
      <c r="CRR2712" s="113"/>
      <c r="CRS2712" s="113"/>
      <c r="CRT2712" s="113"/>
      <c r="CRU2712" s="113"/>
      <c r="CRV2712" s="113"/>
      <c r="CRW2712" s="113"/>
      <c r="CRX2712" s="113"/>
      <c r="CRY2712" s="113"/>
      <c r="CRZ2712" s="113"/>
      <c r="CSA2712" s="113"/>
      <c r="CSB2712" s="113"/>
      <c r="CSC2712" s="113"/>
      <c r="CSD2712" s="113"/>
      <c r="CSE2712" s="113"/>
      <c r="CSF2712" s="113"/>
      <c r="CSG2712" s="113"/>
      <c r="CSH2712" s="113"/>
      <c r="CSI2712" s="113"/>
      <c r="CSJ2712" s="113"/>
      <c r="CSK2712" s="113"/>
      <c r="CSL2712" s="113"/>
      <c r="CSM2712" s="113"/>
      <c r="CSN2712" s="113"/>
      <c r="CSO2712" s="113"/>
      <c r="CSP2712" s="113"/>
      <c r="CSQ2712" s="113"/>
      <c r="CSR2712" s="113"/>
      <c r="CSS2712" s="113"/>
      <c r="CST2712" s="113"/>
      <c r="CSU2712" s="113"/>
      <c r="CSV2712" s="113"/>
      <c r="CSW2712" s="113"/>
      <c r="CSX2712" s="113"/>
      <c r="CSY2712" s="113"/>
      <c r="CSZ2712" s="113"/>
      <c r="CTA2712" s="113"/>
      <c r="CTB2712" s="113"/>
      <c r="CTC2712" s="113"/>
      <c r="CTD2712" s="113"/>
      <c r="CTE2712" s="113"/>
      <c r="CTF2712" s="113"/>
      <c r="CTG2712" s="113"/>
      <c r="CTH2712" s="113"/>
      <c r="CTI2712" s="113"/>
      <c r="CTJ2712" s="113"/>
      <c r="CTK2712" s="113"/>
      <c r="CTL2712" s="113"/>
      <c r="CTM2712" s="113"/>
      <c r="CTN2712" s="113"/>
      <c r="CTO2712" s="113"/>
      <c r="CTP2712" s="113"/>
      <c r="CTQ2712" s="113"/>
      <c r="CTR2712" s="113"/>
      <c r="CTS2712" s="113"/>
      <c r="CTT2712" s="113"/>
      <c r="CTU2712" s="113"/>
      <c r="CTV2712" s="113"/>
      <c r="CTW2712" s="113"/>
      <c r="CTX2712" s="113"/>
      <c r="CTY2712" s="113"/>
      <c r="CTZ2712" s="113"/>
      <c r="CUA2712" s="113"/>
      <c r="CUB2712" s="113"/>
      <c r="CUC2712" s="113"/>
      <c r="CUD2712" s="113"/>
      <c r="CUE2712" s="113"/>
      <c r="CUF2712" s="113"/>
      <c r="CUG2712" s="113"/>
      <c r="CUH2712" s="113"/>
      <c r="CUI2712" s="113"/>
      <c r="CUJ2712" s="113"/>
      <c r="CUK2712" s="113"/>
      <c r="CUL2712" s="113"/>
      <c r="CUM2712" s="113"/>
      <c r="CUN2712" s="113"/>
      <c r="CUO2712" s="113"/>
      <c r="CUP2712" s="113"/>
      <c r="CUQ2712" s="113"/>
      <c r="CUR2712" s="113"/>
      <c r="CUS2712" s="113"/>
      <c r="CUT2712" s="113"/>
      <c r="CUU2712" s="113"/>
      <c r="CUV2712" s="113"/>
      <c r="CUW2712" s="113"/>
      <c r="CUX2712" s="113"/>
      <c r="CUY2712" s="113"/>
      <c r="CUZ2712" s="113"/>
      <c r="CVA2712" s="113"/>
      <c r="CVB2712" s="113"/>
      <c r="CVC2712" s="113"/>
      <c r="CVD2712" s="113"/>
      <c r="CVE2712" s="113"/>
      <c r="CVF2712" s="113"/>
      <c r="CVG2712" s="113"/>
      <c r="CVH2712" s="113"/>
      <c r="CVI2712" s="113"/>
      <c r="CVJ2712" s="113"/>
      <c r="CVK2712" s="113"/>
      <c r="CVL2712" s="113"/>
      <c r="CVM2712" s="113"/>
      <c r="CVN2712" s="113"/>
      <c r="CVO2712" s="113"/>
      <c r="CVP2712" s="113"/>
      <c r="CVQ2712" s="113"/>
      <c r="CVR2712" s="113"/>
      <c r="CVS2712" s="113"/>
      <c r="CVT2712" s="113"/>
      <c r="CVU2712" s="113"/>
      <c r="CVV2712" s="113"/>
      <c r="CVW2712" s="113"/>
      <c r="CVX2712" s="113"/>
      <c r="CVY2712" s="113"/>
      <c r="CVZ2712" s="113"/>
      <c r="CWA2712" s="113"/>
      <c r="CWB2712" s="113"/>
      <c r="CWC2712" s="113"/>
      <c r="CWD2712" s="113"/>
      <c r="CWE2712" s="113"/>
      <c r="CWF2712" s="113"/>
      <c r="CWG2712" s="113"/>
      <c r="CWH2712" s="113"/>
      <c r="CWI2712" s="113"/>
      <c r="CWJ2712" s="113"/>
      <c r="CWK2712" s="113"/>
      <c r="CWL2712" s="113"/>
      <c r="CWM2712" s="113"/>
      <c r="CWN2712" s="113"/>
      <c r="CWO2712" s="113"/>
      <c r="CWP2712" s="113"/>
      <c r="CWQ2712" s="113"/>
      <c r="CWR2712" s="113"/>
      <c r="CWS2712" s="113"/>
      <c r="CWT2712" s="113"/>
      <c r="CWU2712" s="113"/>
      <c r="CWV2712" s="113"/>
      <c r="CWW2712" s="113"/>
      <c r="CWX2712" s="113"/>
      <c r="CWY2712" s="113"/>
      <c r="CWZ2712" s="113"/>
      <c r="CXA2712" s="113"/>
      <c r="CXB2712" s="113"/>
      <c r="CXC2712" s="113"/>
      <c r="CXD2712" s="113"/>
      <c r="CXE2712" s="113"/>
      <c r="CXF2712" s="113"/>
      <c r="CXG2712" s="113"/>
      <c r="CXH2712" s="113"/>
      <c r="CXI2712" s="113"/>
      <c r="CXJ2712" s="113"/>
      <c r="CXK2712" s="113"/>
      <c r="CXL2712" s="113"/>
      <c r="CXM2712" s="113"/>
      <c r="CXN2712" s="113"/>
      <c r="CXO2712" s="113"/>
      <c r="CXP2712" s="113"/>
      <c r="CXQ2712" s="113"/>
      <c r="CXR2712" s="113"/>
      <c r="CXS2712" s="113"/>
      <c r="CXT2712" s="113"/>
      <c r="CXU2712" s="113"/>
      <c r="CXV2712" s="113"/>
      <c r="CXW2712" s="113"/>
      <c r="CXX2712" s="113"/>
      <c r="CXY2712" s="113"/>
      <c r="CXZ2712" s="113"/>
      <c r="CYA2712" s="113"/>
      <c r="CYB2712" s="113"/>
      <c r="CYC2712" s="113"/>
      <c r="CYD2712" s="113"/>
      <c r="CYE2712" s="113"/>
      <c r="CYF2712" s="113"/>
      <c r="CYG2712" s="113"/>
      <c r="CYH2712" s="113"/>
      <c r="CYI2712" s="113"/>
      <c r="CYJ2712" s="113"/>
      <c r="CYK2712" s="113"/>
      <c r="CYL2712" s="113"/>
      <c r="CYM2712" s="113"/>
      <c r="CYN2712" s="113"/>
      <c r="CYO2712" s="113"/>
      <c r="CYP2712" s="113"/>
      <c r="CYQ2712" s="113"/>
      <c r="CYR2712" s="113"/>
      <c r="CYS2712" s="113"/>
      <c r="CYT2712" s="113"/>
      <c r="CYU2712" s="113"/>
      <c r="CYV2712" s="113"/>
      <c r="CYW2712" s="113"/>
      <c r="CYX2712" s="113"/>
      <c r="CYY2712" s="113"/>
      <c r="CYZ2712" s="113"/>
      <c r="CZA2712" s="113"/>
      <c r="CZB2712" s="113"/>
      <c r="CZC2712" s="113"/>
      <c r="CZD2712" s="113"/>
      <c r="CZE2712" s="113"/>
      <c r="CZF2712" s="113"/>
      <c r="CZG2712" s="113"/>
      <c r="CZH2712" s="113"/>
      <c r="CZI2712" s="113"/>
      <c r="CZJ2712" s="113"/>
      <c r="CZK2712" s="113"/>
      <c r="CZL2712" s="113"/>
      <c r="CZM2712" s="113"/>
      <c r="CZN2712" s="113"/>
      <c r="CZO2712" s="113"/>
      <c r="CZP2712" s="113"/>
      <c r="CZQ2712" s="113"/>
      <c r="CZR2712" s="113"/>
      <c r="CZS2712" s="113"/>
      <c r="CZT2712" s="113"/>
      <c r="CZU2712" s="113"/>
      <c r="CZV2712" s="113"/>
      <c r="CZW2712" s="113"/>
      <c r="CZX2712" s="113"/>
      <c r="CZY2712" s="113"/>
      <c r="CZZ2712" s="113"/>
      <c r="DAA2712" s="113"/>
      <c r="DAB2712" s="113"/>
      <c r="DAC2712" s="113"/>
      <c r="DAD2712" s="113"/>
      <c r="DAE2712" s="113"/>
      <c r="DAF2712" s="113"/>
      <c r="DAG2712" s="113"/>
      <c r="DAH2712" s="113"/>
      <c r="DAI2712" s="113"/>
      <c r="DAJ2712" s="113"/>
      <c r="DAK2712" s="113"/>
      <c r="DAL2712" s="113"/>
      <c r="DAM2712" s="113"/>
      <c r="DAN2712" s="113"/>
      <c r="DAO2712" s="113"/>
      <c r="DAP2712" s="113"/>
      <c r="DAQ2712" s="113"/>
      <c r="DAR2712" s="113"/>
      <c r="DAS2712" s="113"/>
      <c r="DAT2712" s="113"/>
      <c r="DAU2712" s="113"/>
      <c r="DAV2712" s="113"/>
      <c r="DAW2712" s="113"/>
      <c r="DAX2712" s="113"/>
      <c r="DAY2712" s="113"/>
      <c r="DAZ2712" s="113"/>
      <c r="DBA2712" s="113"/>
      <c r="DBB2712" s="113"/>
      <c r="DBC2712" s="113"/>
      <c r="DBD2712" s="113"/>
      <c r="DBE2712" s="113"/>
      <c r="DBF2712" s="113"/>
      <c r="DBG2712" s="113"/>
      <c r="DBH2712" s="113"/>
      <c r="DBI2712" s="113"/>
      <c r="DBJ2712" s="113"/>
      <c r="DBK2712" s="113"/>
      <c r="DBL2712" s="113"/>
      <c r="DBM2712" s="113"/>
      <c r="DBN2712" s="113"/>
      <c r="DBO2712" s="113"/>
      <c r="DBP2712" s="113"/>
      <c r="DBQ2712" s="113"/>
      <c r="DBR2712" s="113"/>
      <c r="DBS2712" s="113"/>
      <c r="DBT2712" s="113"/>
      <c r="DBU2712" s="113"/>
      <c r="DBV2712" s="113"/>
      <c r="DBW2712" s="113"/>
      <c r="DBX2712" s="113"/>
      <c r="DBY2712" s="113"/>
      <c r="DBZ2712" s="113"/>
      <c r="DCA2712" s="113"/>
      <c r="DCB2712" s="113"/>
      <c r="DCC2712" s="113"/>
      <c r="DCD2712" s="113"/>
      <c r="DCE2712" s="113"/>
      <c r="DCF2712" s="113"/>
      <c r="DCG2712" s="113"/>
      <c r="DCH2712" s="113"/>
      <c r="DCI2712" s="113"/>
      <c r="DCJ2712" s="113"/>
      <c r="DCK2712" s="113"/>
      <c r="DCL2712" s="113"/>
      <c r="DCM2712" s="113"/>
      <c r="DCN2712" s="113"/>
      <c r="DCO2712" s="113"/>
      <c r="DCP2712" s="113"/>
      <c r="DCQ2712" s="113"/>
      <c r="DCR2712" s="113"/>
      <c r="DCS2712" s="113"/>
      <c r="DCT2712" s="113"/>
      <c r="DCU2712" s="113"/>
      <c r="DCV2712" s="113"/>
      <c r="DCW2712" s="113"/>
      <c r="DCX2712" s="113"/>
      <c r="DCY2712" s="113"/>
      <c r="DCZ2712" s="113"/>
      <c r="DDA2712" s="113"/>
      <c r="DDB2712" s="113"/>
      <c r="DDC2712" s="113"/>
      <c r="DDD2712" s="113"/>
      <c r="DDE2712" s="113"/>
      <c r="DDF2712" s="113"/>
      <c r="DDG2712" s="113"/>
      <c r="DDH2712" s="113"/>
      <c r="DDI2712" s="113"/>
      <c r="DDJ2712" s="113"/>
      <c r="DDK2712" s="113"/>
      <c r="DDL2712" s="113"/>
      <c r="DDM2712" s="113"/>
      <c r="DDN2712" s="113"/>
      <c r="DDO2712" s="113"/>
      <c r="DDP2712" s="113"/>
      <c r="DDQ2712" s="113"/>
      <c r="DDR2712" s="113"/>
      <c r="DDS2712" s="113"/>
      <c r="DDT2712" s="113"/>
      <c r="DDU2712" s="113"/>
      <c r="DDV2712" s="113"/>
      <c r="DDW2712" s="113"/>
      <c r="DDX2712" s="113"/>
      <c r="DDY2712" s="113"/>
      <c r="DDZ2712" s="113"/>
      <c r="DEA2712" s="113"/>
      <c r="DEB2712" s="113"/>
      <c r="DEC2712" s="113"/>
      <c r="DED2712" s="113"/>
      <c r="DEE2712" s="113"/>
      <c r="DEF2712" s="113"/>
      <c r="DEG2712" s="113"/>
      <c r="DEH2712" s="113"/>
      <c r="DEI2712" s="113"/>
      <c r="DEJ2712" s="113"/>
      <c r="DEK2712" s="113"/>
      <c r="DEL2712" s="113"/>
      <c r="DEM2712" s="113"/>
      <c r="DEN2712" s="113"/>
      <c r="DEO2712" s="113"/>
      <c r="DEP2712" s="113"/>
      <c r="DEQ2712" s="113"/>
      <c r="DER2712" s="113"/>
      <c r="DES2712" s="113"/>
      <c r="DET2712" s="113"/>
      <c r="DEU2712" s="113"/>
      <c r="DEV2712" s="113"/>
      <c r="DEW2712" s="113"/>
      <c r="DEX2712" s="113"/>
      <c r="DEY2712" s="113"/>
      <c r="DEZ2712" s="113"/>
      <c r="DFA2712" s="113"/>
      <c r="DFB2712" s="113"/>
      <c r="DFC2712" s="113"/>
      <c r="DFD2712" s="113"/>
      <c r="DFE2712" s="113"/>
      <c r="DFF2712" s="113"/>
      <c r="DFG2712" s="113"/>
      <c r="DFH2712" s="113"/>
      <c r="DFI2712" s="113"/>
      <c r="DFJ2712" s="113"/>
      <c r="DFK2712" s="113"/>
      <c r="DFL2712" s="113"/>
      <c r="DFM2712" s="113"/>
      <c r="DFN2712" s="113"/>
      <c r="DFO2712" s="113"/>
      <c r="DFP2712" s="113"/>
      <c r="DFQ2712" s="113"/>
      <c r="DFR2712" s="113"/>
      <c r="DFS2712" s="113"/>
      <c r="DFT2712" s="113"/>
      <c r="DFU2712" s="113"/>
      <c r="DFV2712" s="113"/>
      <c r="DFW2712" s="113"/>
      <c r="DFX2712" s="113"/>
      <c r="DFY2712" s="113"/>
      <c r="DFZ2712" s="113"/>
      <c r="DGA2712" s="113"/>
      <c r="DGB2712" s="113"/>
      <c r="DGC2712" s="113"/>
      <c r="DGD2712" s="113"/>
      <c r="DGE2712" s="113"/>
      <c r="DGF2712" s="113"/>
      <c r="DGG2712" s="113"/>
      <c r="DGH2712" s="113"/>
      <c r="DGI2712" s="113"/>
      <c r="DGJ2712" s="113"/>
      <c r="DGK2712" s="113"/>
      <c r="DGL2712" s="113"/>
      <c r="DGM2712" s="113"/>
      <c r="DGN2712" s="113"/>
      <c r="DGO2712" s="113"/>
      <c r="DGP2712" s="113"/>
      <c r="DGQ2712" s="113"/>
      <c r="DGR2712" s="113"/>
      <c r="DGS2712" s="113"/>
      <c r="DGT2712" s="113"/>
      <c r="DGU2712" s="113"/>
      <c r="DGV2712" s="113"/>
      <c r="DGW2712" s="113"/>
      <c r="DGX2712" s="113"/>
      <c r="DGY2712" s="113"/>
      <c r="DGZ2712" s="113"/>
      <c r="DHA2712" s="113"/>
      <c r="DHB2712" s="113"/>
      <c r="DHC2712" s="113"/>
      <c r="DHD2712" s="113"/>
      <c r="DHE2712" s="113"/>
      <c r="DHF2712" s="113"/>
      <c r="DHG2712" s="113"/>
      <c r="DHH2712" s="113"/>
      <c r="DHI2712" s="113"/>
      <c r="DHJ2712" s="113"/>
      <c r="DHK2712" s="113"/>
      <c r="DHL2712" s="113"/>
      <c r="DHM2712" s="113"/>
      <c r="DHN2712" s="113"/>
      <c r="DHO2712" s="113"/>
      <c r="DHP2712" s="113"/>
      <c r="DHQ2712" s="113"/>
      <c r="DHR2712" s="113"/>
      <c r="DHS2712" s="113"/>
      <c r="DHT2712" s="113"/>
      <c r="DHU2712" s="113"/>
      <c r="DHV2712" s="113"/>
      <c r="DHW2712" s="113"/>
      <c r="DHX2712" s="113"/>
      <c r="DHY2712" s="113"/>
      <c r="DHZ2712" s="113"/>
      <c r="DIA2712" s="113"/>
      <c r="DIB2712" s="113"/>
      <c r="DIC2712" s="113"/>
      <c r="DID2712" s="113"/>
      <c r="DIE2712" s="113"/>
      <c r="DIF2712" s="113"/>
      <c r="DIG2712" s="113"/>
      <c r="DIH2712" s="113"/>
      <c r="DII2712" s="113"/>
      <c r="DIJ2712" s="113"/>
      <c r="DIK2712" s="113"/>
      <c r="DIL2712" s="113"/>
      <c r="DIM2712" s="113"/>
      <c r="DIN2712" s="113"/>
      <c r="DIO2712" s="113"/>
      <c r="DIP2712" s="113"/>
      <c r="DIQ2712" s="113"/>
      <c r="DIR2712" s="113"/>
      <c r="DIS2712" s="113"/>
      <c r="DIT2712" s="113"/>
      <c r="DIU2712" s="113"/>
      <c r="DIV2712" s="113"/>
      <c r="DIW2712" s="113"/>
      <c r="DIX2712" s="113"/>
      <c r="DIY2712" s="113"/>
      <c r="DIZ2712" s="113"/>
      <c r="DJA2712" s="113"/>
      <c r="DJB2712" s="113"/>
      <c r="DJC2712" s="113"/>
      <c r="DJD2712" s="113"/>
      <c r="DJE2712" s="113"/>
      <c r="DJF2712" s="113"/>
      <c r="DJG2712" s="113"/>
      <c r="DJH2712" s="113"/>
      <c r="DJI2712" s="113"/>
      <c r="DJJ2712" s="113"/>
      <c r="DJK2712" s="113"/>
      <c r="DJL2712" s="113"/>
      <c r="DJM2712" s="113"/>
      <c r="DJN2712" s="113"/>
      <c r="DJO2712" s="113"/>
      <c r="DJP2712" s="113"/>
      <c r="DJQ2712" s="113"/>
      <c r="DJR2712" s="113"/>
      <c r="DJS2712" s="113"/>
      <c r="DJT2712" s="113"/>
      <c r="DJU2712" s="113"/>
      <c r="DJV2712" s="113"/>
      <c r="DJW2712" s="113"/>
      <c r="DJX2712" s="113"/>
      <c r="DJY2712" s="113"/>
      <c r="DJZ2712" s="113"/>
      <c r="DKA2712" s="113"/>
      <c r="DKB2712" s="113"/>
      <c r="DKC2712" s="113"/>
      <c r="DKD2712" s="113"/>
      <c r="DKE2712" s="113"/>
      <c r="DKF2712" s="113"/>
      <c r="DKG2712" s="113"/>
      <c r="DKH2712" s="113"/>
      <c r="DKI2712" s="113"/>
      <c r="DKJ2712" s="113"/>
      <c r="DKK2712" s="113"/>
      <c r="DKL2712" s="113"/>
      <c r="DKM2712" s="113"/>
      <c r="DKN2712" s="113"/>
      <c r="DKO2712" s="113"/>
      <c r="DKP2712" s="113"/>
      <c r="DKQ2712" s="113"/>
      <c r="DKR2712" s="113"/>
      <c r="DKS2712" s="113"/>
      <c r="DKT2712" s="113"/>
      <c r="DKU2712" s="113"/>
      <c r="DKV2712" s="113"/>
      <c r="DKW2712" s="113"/>
      <c r="DKX2712" s="113"/>
      <c r="DKY2712" s="113"/>
      <c r="DKZ2712" s="113"/>
      <c r="DLA2712" s="113"/>
      <c r="DLB2712" s="113"/>
      <c r="DLC2712" s="113"/>
      <c r="DLD2712" s="113"/>
      <c r="DLE2712" s="113"/>
      <c r="DLF2712" s="113"/>
      <c r="DLG2712" s="113"/>
      <c r="DLH2712" s="113"/>
      <c r="DLI2712" s="113"/>
      <c r="DLJ2712" s="113"/>
      <c r="DLK2712" s="113"/>
      <c r="DLL2712" s="113"/>
      <c r="DLM2712" s="113"/>
      <c r="DLN2712" s="113"/>
      <c r="DLO2712" s="113"/>
      <c r="DLP2712" s="113"/>
      <c r="DLQ2712" s="113"/>
      <c r="DLR2712" s="113"/>
      <c r="DLS2712" s="113"/>
      <c r="DLT2712" s="113"/>
      <c r="DLU2712" s="113"/>
      <c r="DLV2712" s="113"/>
      <c r="DLW2712" s="113"/>
      <c r="DLX2712" s="113"/>
      <c r="DLY2712" s="113"/>
      <c r="DLZ2712" s="113"/>
      <c r="DMA2712" s="113"/>
      <c r="DMB2712" s="113"/>
      <c r="DMC2712" s="113"/>
      <c r="DMD2712" s="113"/>
      <c r="DME2712" s="113"/>
      <c r="DMF2712" s="113"/>
      <c r="DMG2712" s="113"/>
      <c r="DMH2712" s="113"/>
      <c r="DMI2712" s="113"/>
      <c r="DMJ2712" s="113"/>
      <c r="DMK2712" s="113"/>
      <c r="DML2712" s="113"/>
      <c r="DMM2712" s="113"/>
      <c r="DMN2712" s="113"/>
      <c r="DMO2712" s="113"/>
      <c r="DMP2712" s="113"/>
      <c r="DMQ2712" s="113"/>
      <c r="DMR2712" s="113"/>
      <c r="DMS2712" s="113"/>
      <c r="DMT2712" s="113"/>
      <c r="DMU2712" s="113"/>
      <c r="DMV2712" s="113"/>
      <c r="DMW2712" s="113"/>
      <c r="DMX2712" s="113"/>
      <c r="DMY2712" s="113"/>
      <c r="DMZ2712" s="113"/>
      <c r="DNA2712" s="113"/>
      <c r="DNB2712" s="113"/>
      <c r="DNC2712" s="113"/>
      <c r="DND2712" s="113"/>
      <c r="DNE2712" s="113"/>
      <c r="DNF2712" s="113"/>
      <c r="DNG2712" s="113"/>
      <c r="DNH2712" s="113"/>
      <c r="DNI2712" s="113"/>
      <c r="DNJ2712" s="113"/>
      <c r="DNK2712" s="113"/>
      <c r="DNL2712" s="113"/>
      <c r="DNM2712" s="113"/>
      <c r="DNN2712" s="113"/>
      <c r="DNO2712" s="113"/>
      <c r="DNP2712" s="113"/>
      <c r="DNQ2712" s="113"/>
      <c r="DNR2712" s="113"/>
      <c r="DNS2712" s="113"/>
      <c r="DNT2712" s="113"/>
      <c r="DNU2712" s="113"/>
      <c r="DNV2712" s="113"/>
      <c r="DNW2712" s="113"/>
      <c r="DNX2712" s="113"/>
      <c r="DNY2712" s="113"/>
      <c r="DNZ2712" s="113"/>
      <c r="DOA2712" s="113"/>
      <c r="DOB2712" s="113"/>
      <c r="DOC2712" s="113"/>
      <c r="DOD2712" s="113"/>
      <c r="DOE2712" s="113"/>
      <c r="DOF2712" s="113"/>
      <c r="DOG2712" s="113"/>
      <c r="DOH2712" s="113"/>
      <c r="DOI2712" s="113"/>
      <c r="DOJ2712" s="113"/>
      <c r="DOK2712" s="113"/>
      <c r="DOL2712" s="113"/>
      <c r="DOM2712" s="113"/>
      <c r="DON2712" s="113"/>
      <c r="DOO2712" s="113"/>
      <c r="DOP2712" s="113"/>
      <c r="DOQ2712" s="113"/>
      <c r="DOR2712" s="113"/>
      <c r="DOS2712" s="113"/>
      <c r="DOT2712" s="113"/>
      <c r="DOU2712" s="113"/>
      <c r="DOV2712" s="113"/>
      <c r="DOW2712" s="113"/>
      <c r="DOX2712" s="113"/>
      <c r="DOY2712" s="113"/>
      <c r="DOZ2712" s="113"/>
      <c r="DPA2712" s="113"/>
      <c r="DPB2712" s="113"/>
      <c r="DPC2712" s="113"/>
      <c r="DPD2712" s="113"/>
      <c r="DPE2712" s="113"/>
      <c r="DPF2712" s="113"/>
      <c r="DPG2712" s="113"/>
      <c r="DPH2712" s="113"/>
      <c r="DPI2712" s="113"/>
      <c r="DPJ2712" s="113"/>
      <c r="DPK2712" s="113"/>
      <c r="DPL2712" s="113"/>
      <c r="DPM2712" s="113"/>
      <c r="DPN2712" s="113"/>
      <c r="DPO2712" s="113"/>
      <c r="DPP2712" s="113"/>
      <c r="DPQ2712" s="113"/>
      <c r="DPR2712" s="113"/>
      <c r="DPS2712" s="113"/>
      <c r="DPT2712" s="113"/>
      <c r="DPU2712" s="113"/>
      <c r="DPV2712" s="113"/>
      <c r="DPW2712" s="113"/>
      <c r="DPX2712" s="113"/>
      <c r="DPY2712" s="113"/>
      <c r="DPZ2712" s="113"/>
      <c r="DQA2712" s="113"/>
      <c r="DQB2712" s="113"/>
      <c r="DQC2712" s="113"/>
      <c r="DQD2712" s="113"/>
      <c r="DQE2712" s="113"/>
      <c r="DQF2712" s="113"/>
      <c r="DQG2712" s="113"/>
      <c r="DQH2712" s="113"/>
      <c r="DQI2712" s="113"/>
      <c r="DQJ2712" s="113"/>
      <c r="DQK2712" s="113"/>
      <c r="DQL2712" s="113"/>
      <c r="DQM2712" s="113"/>
      <c r="DQN2712" s="113"/>
      <c r="DQO2712" s="113"/>
      <c r="DQP2712" s="113"/>
      <c r="DQQ2712" s="113"/>
      <c r="DQR2712" s="113"/>
      <c r="DQS2712" s="113"/>
      <c r="DQT2712" s="113"/>
      <c r="DQU2712" s="113"/>
      <c r="DQV2712" s="113"/>
      <c r="DQW2712" s="113"/>
      <c r="DQX2712" s="113"/>
      <c r="DQY2712" s="113"/>
      <c r="DQZ2712" s="113"/>
      <c r="DRA2712" s="113"/>
      <c r="DRB2712" s="113"/>
      <c r="DRC2712" s="113"/>
      <c r="DRD2712" s="113"/>
      <c r="DRE2712" s="113"/>
      <c r="DRF2712" s="113"/>
      <c r="DRG2712" s="113"/>
      <c r="DRH2712" s="113"/>
      <c r="DRI2712" s="113"/>
      <c r="DRJ2712" s="113"/>
      <c r="DRK2712" s="113"/>
      <c r="DRL2712" s="113"/>
      <c r="DRM2712" s="113"/>
      <c r="DRN2712" s="113"/>
      <c r="DRO2712" s="113"/>
      <c r="DRP2712" s="113"/>
      <c r="DRQ2712" s="113"/>
      <c r="DRR2712" s="113"/>
      <c r="DRS2712" s="113"/>
      <c r="DRT2712" s="113"/>
      <c r="DRU2712" s="113"/>
      <c r="DRV2712" s="113"/>
      <c r="DRW2712" s="113"/>
      <c r="DRX2712" s="113"/>
      <c r="DRY2712" s="113"/>
      <c r="DRZ2712" s="113"/>
      <c r="DSA2712" s="113"/>
      <c r="DSB2712" s="113"/>
      <c r="DSC2712" s="113"/>
      <c r="DSD2712" s="113"/>
      <c r="DSE2712" s="113"/>
      <c r="DSF2712" s="113"/>
      <c r="DSG2712" s="113"/>
      <c r="DSH2712" s="113"/>
      <c r="DSI2712" s="113"/>
      <c r="DSJ2712" s="113"/>
      <c r="DSK2712" s="113"/>
      <c r="DSL2712" s="113"/>
      <c r="DSM2712" s="113"/>
      <c r="DSN2712" s="113"/>
      <c r="DSO2712" s="113"/>
      <c r="DSP2712" s="113"/>
      <c r="DSQ2712" s="113"/>
      <c r="DSR2712" s="113"/>
      <c r="DSS2712" s="113"/>
      <c r="DST2712" s="113"/>
      <c r="DSU2712" s="113"/>
      <c r="DSV2712" s="113"/>
      <c r="DSW2712" s="113"/>
      <c r="DSX2712" s="113"/>
      <c r="DSY2712" s="113"/>
      <c r="DSZ2712" s="113"/>
      <c r="DTA2712" s="113"/>
      <c r="DTB2712" s="113"/>
      <c r="DTC2712" s="113"/>
      <c r="DTD2712" s="113"/>
      <c r="DTE2712" s="113"/>
      <c r="DTF2712" s="113"/>
      <c r="DTG2712" s="113"/>
      <c r="DTH2712" s="113"/>
      <c r="DTI2712" s="113"/>
      <c r="DTJ2712" s="113"/>
      <c r="DTK2712" s="113"/>
      <c r="DTL2712" s="113"/>
      <c r="DTM2712" s="113"/>
      <c r="DTN2712" s="113"/>
      <c r="DTO2712" s="113"/>
      <c r="DTP2712" s="113"/>
      <c r="DTQ2712" s="113"/>
      <c r="DTR2712" s="113"/>
      <c r="DTS2712" s="113"/>
      <c r="DTT2712" s="113"/>
      <c r="DTU2712" s="113"/>
      <c r="DTV2712" s="113"/>
      <c r="DTW2712" s="113"/>
      <c r="DTX2712" s="113"/>
      <c r="DTY2712" s="113"/>
      <c r="DTZ2712" s="113"/>
      <c r="DUA2712" s="113"/>
      <c r="DUB2712" s="113"/>
      <c r="DUC2712" s="113"/>
      <c r="DUD2712" s="113"/>
      <c r="DUE2712" s="113"/>
      <c r="DUF2712" s="113"/>
      <c r="DUG2712" s="113"/>
      <c r="DUH2712" s="113"/>
      <c r="DUI2712" s="113"/>
      <c r="DUJ2712" s="113"/>
      <c r="DUK2712" s="113"/>
      <c r="DUL2712" s="113"/>
      <c r="DUM2712" s="113"/>
      <c r="DUN2712" s="113"/>
      <c r="DUO2712" s="113"/>
      <c r="DUP2712" s="113"/>
      <c r="DUQ2712" s="113"/>
      <c r="DUR2712" s="113"/>
      <c r="DUS2712" s="113"/>
      <c r="DUT2712" s="113"/>
      <c r="DUU2712" s="113"/>
      <c r="DUV2712" s="113"/>
      <c r="DUW2712" s="113"/>
      <c r="DUX2712" s="113"/>
      <c r="DUY2712" s="113"/>
      <c r="DUZ2712" s="113"/>
      <c r="DVA2712" s="113"/>
      <c r="DVB2712" s="113"/>
      <c r="DVC2712" s="113"/>
      <c r="DVD2712" s="113"/>
      <c r="DVE2712" s="113"/>
      <c r="DVF2712" s="113"/>
      <c r="DVG2712" s="113"/>
      <c r="DVH2712" s="113"/>
      <c r="DVI2712" s="113"/>
      <c r="DVJ2712" s="113"/>
      <c r="DVK2712" s="113"/>
      <c r="DVL2712" s="113"/>
      <c r="DVM2712" s="113"/>
      <c r="DVN2712" s="113"/>
      <c r="DVO2712" s="113"/>
      <c r="DVP2712" s="113"/>
      <c r="DVQ2712" s="113"/>
      <c r="DVR2712" s="113"/>
      <c r="DVS2712" s="113"/>
      <c r="DVT2712" s="113"/>
      <c r="DVU2712" s="113"/>
      <c r="DVV2712" s="113"/>
      <c r="DVW2712" s="113"/>
      <c r="DVX2712" s="113"/>
      <c r="DVY2712" s="113"/>
      <c r="DVZ2712" s="113"/>
      <c r="DWA2712" s="113"/>
      <c r="DWB2712" s="113"/>
      <c r="DWC2712" s="113"/>
      <c r="DWD2712" s="113"/>
      <c r="DWE2712" s="113"/>
      <c r="DWF2712" s="113"/>
      <c r="DWG2712" s="113"/>
      <c r="DWH2712" s="113"/>
      <c r="DWI2712" s="113"/>
      <c r="DWJ2712" s="113"/>
      <c r="DWK2712" s="113"/>
      <c r="DWL2712" s="113"/>
      <c r="DWM2712" s="113"/>
      <c r="DWN2712" s="113"/>
      <c r="DWO2712" s="113"/>
      <c r="DWP2712" s="113"/>
      <c r="DWQ2712" s="113"/>
      <c r="DWR2712" s="113"/>
      <c r="DWS2712" s="113"/>
      <c r="DWT2712" s="113"/>
      <c r="DWU2712" s="113"/>
      <c r="DWV2712" s="113"/>
      <c r="DWW2712" s="113"/>
      <c r="DWX2712" s="113"/>
      <c r="DWY2712" s="113"/>
      <c r="DWZ2712" s="113"/>
      <c r="DXA2712" s="113"/>
      <c r="DXB2712" s="113"/>
      <c r="DXC2712" s="113"/>
      <c r="DXD2712" s="113"/>
      <c r="DXE2712" s="113"/>
      <c r="DXF2712" s="113"/>
      <c r="DXG2712" s="113"/>
      <c r="DXH2712" s="113"/>
      <c r="DXI2712" s="113"/>
      <c r="DXJ2712" s="113"/>
      <c r="DXK2712" s="113"/>
      <c r="DXL2712" s="113"/>
      <c r="DXM2712" s="113"/>
      <c r="DXN2712" s="113"/>
      <c r="DXO2712" s="113"/>
      <c r="DXP2712" s="113"/>
      <c r="DXQ2712" s="113"/>
      <c r="DXR2712" s="113"/>
      <c r="DXS2712" s="113"/>
      <c r="DXT2712" s="113"/>
      <c r="DXU2712" s="113"/>
      <c r="DXV2712" s="113"/>
      <c r="DXW2712" s="113"/>
      <c r="DXX2712" s="113"/>
      <c r="DXY2712" s="113"/>
      <c r="DXZ2712" s="113"/>
      <c r="DYA2712" s="113"/>
      <c r="DYB2712" s="113"/>
      <c r="DYC2712" s="113"/>
      <c r="DYD2712" s="113"/>
      <c r="DYE2712" s="113"/>
      <c r="DYF2712" s="113"/>
      <c r="DYG2712" s="113"/>
      <c r="DYH2712" s="113"/>
      <c r="DYI2712" s="113"/>
      <c r="DYJ2712" s="113"/>
      <c r="DYK2712" s="113"/>
      <c r="DYL2712" s="113"/>
      <c r="DYM2712" s="113"/>
      <c r="DYN2712" s="113"/>
      <c r="DYO2712" s="113"/>
      <c r="DYP2712" s="113"/>
      <c r="DYQ2712" s="113"/>
      <c r="DYR2712" s="113"/>
      <c r="DYS2712" s="113"/>
      <c r="DYT2712" s="113"/>
      <c r="DYU2712" s="113"/>
      <c r="DYV2712" s="113"/>
      <c r="DYW2712" s="113"/>
      <c r="DYX2712" s="113"/>
      <c r="DYY2712" s="113"/>
      <c r="DYZ2712" s="113"/>
      <c r="DZA2712" s="113"/>
      <c r="DZB2712" s="113"/>
      <c r="DZC2712" s="113"/>
      <c r="DZD2712" s="113"/>
      <c r="DZE2712" s="113"/>
      <c r="DZF2712" s="113"/>
      <c r="DZG2712" s="113"/>
      <c r="DZH2712" s="113"/>
      <c r="DZI2712" s="113"/>
      <c r="DZJ2712" s="113"/>
      <c r="DZK2712" s="113"/>
      <c r="DZL2712" s="113"/>
      <c r="DZM2712" s="113"/>
      <c r="DZN2712" s="113"/>
      <c r="DZO2712" s="113"/>
      <c r="DZP2712" s="113"/>
      <c r="DZQ2712" s="113"/>
      <c r="DZR2712" s="113"/>
      <c r="DZS2712" s="113"/>
      <c r="DZT2712" s="113"/>
      <c r="DZU2712" s="113"/>
      <c r="DZV2712" s="113"/>
      <c r="DZW2712" s="113"/>
      <c r="DZX2712" s="113"/>
      <c r="DZY2712" s="113"/>
      <c r="DZZ2712" s="113"/>
      <c r="EAA2712" s="113"/>
      <c r="EAB2712" s="113"/>
      <c r="EAC2712" s="113"/>
      <c r="EAD2712" s="113"/>
      <c r="EAE2712" s="113"/>
      <c r="EAF2712" s="113"/>
      <c r="EAG2712" s="113"/>
      <c r="EAH2712" s="113"/>
      <c r="EAI2712" s="113"/>
      <c r="EAJ2712" s="113"/>
      <c r="EAK2712" s="113"/>
      <c r="EAL2712" s="113"/>
      <c r="EAM2712" s="113"/>
      <c r="EAN2712" s="113"/>
      <c r="EAO2712" s="113"/>
      <c r="EAP2712" s="113"/>
      <c r="EAQ2712" s="113"/>
      <c r="EAR2712" s="113"/>
      <c r="EAS2712" s="113"/>
      <c r="EAT2712" s="113"/>
      <c r="EAU2712" s="113"/>
      <c r="EAV2712" s="113"/>
      <c r="EAW2712" s="113"/>
      <c r="EAX2712" s="113"/>
      <c r="EAY2712" s="113"/>
      <c r="EAZ2712" s="113"/>
      <c r="EBA2712" s="113"/>
      <c r="EBB2712" s="113"/>
      <c r="EBC2712" s="113"/>
      <c r="EBD2712" s="113"/>
      <c r="EBE2712" s="113"/>
      <c r="EBF2712" s="113"/>
      <c r="EBG2712" s="113"/>
      <c r="EBH2712" s="113"/>
      <c r="EBI2712" s="113"/>
      <c r="EBJ2712" s="113"/>
      <c r="EBK2712" s="113"/>
      <c r="EBL2712" s="113"/>
      <c r="EBM2712" s="113"/>
      <c r="EBN2712" s="113"/>
      <c r="EBO2712" s="113"/>
      <c r="EBP2712" s="113"/>
      <c r="EBQ2712" s="113"/>
      <c r="EBR2712" s="113"/>
      <c r="EBS2712" s="113"/>
      <c r="EBT2712" s="113"/>
      <c r="EBU2712" s="113"/>
      <c r="EBV2712" s="113"/>
      <c r="EBW2712" s="113"/>
      <c r="EBX2712" s="113"/>
      <c r="EBY2712" s="113"/>
      <c r="EBZ2712" s="113"/>
      <c r="ECA2712" s="113"/>
      <c r="ECB2712" s="113"/>
      <c r="ECC2712" s="113"/>
      <c r="ECD2712" s="113"/>
      <c r="ECE2712" s="113"/>
      <c r="ECF2712" s="113"/>
      <c r="ECG2712" s="113"/>
      <c r="ECH2712" s="113"/>
      <c r="ECI2712" s="113"/>
      <c r="ECJ2712" s="113"/>
      <c r="ECK2712" s="113"/>
      <c r="ECL2712" s="113"/>
      <c r="ECM2712" s="113"/>
      <c r="ECN2712" s="113"/>
      <c r="ECO2712" s="113"/>
      <c r="ECP2712" s="113"/>
      <c r="ECQ2712" s="113"/>
      <c r="ECR2712" s="113"/>
      <c r="ECS2712" s="113"/>
      <c r="ECT2712" s="113"/>
      <c r="ECU2712" s="113"/>
      <c r="ECV2712" s="113"/>
      <c r="ECW2712" s="113"/>
      <c r="ECX2712" s="113"/>
      <c r="ECY2712" s="113"/>
      <c r="ECZ2712" s="113"/>
      <c r="EDA2712" s="113"/>
      <c r="EDB2712" s="113"/>
      <c r="EDC2712" s="113"/>
      <c r="EDD2712" s="113"/>
      <c r="EDE2712" s="113"/>
      <c r="EDF2712" s="113"/>
      <c r="EDG2712" s="113"/>
      <c r="EDH2712" s="113"/>
      <c r="EDI2712" s="113"/>
      <c r="EDJ2712" s="113"/>
      <c r="EDK2712" s="113"/>
      <c r="EDL2712" s="113"/>
      <c r="EDM2712" s="113"/>
      <c r="EDN2712" s="113"/>
      <c r="EDO2712" s="113"/>
      <c r="EDP2712" s="113"/>
      <c r="EDQ2712" s="113"/>
      <c r="EDR2712" s="113"/>
      <c r="EDS2712" s="113"/>
      <c r="EDT2712" s="113"/>
      <c r="EDU2712" s="113"/>
      <c r="EDV2712" s="113"/>
      <c r="EDW2712" s="113"/>
      <c r="EDX2712" s="113"/>
      <c r="EDY2712" s="113"/>
      <c r="EDZ2712" s="113"/>
      <c r="EEA2712" s="113"/>
      <c r="EEB2712" s="113"/>
      <c r="EEC2712" s="113"/>
      <c r="EED2712" s="113"/>
      <c r="EEE2712" s="113"/>
      <c r="EEF2712" s="113"/>
      <c r="EEG2712" s="113"/>
      <c r="EEH2712" s="113"/>
      <c r="EEI2712" s="113"/>
      <c r="EEJ2712" s="113"/>
      <c r="EEK2712" s="113"/>
      <c r="EEL2712" s="113"/>
      <c r="EEM2712" s="113"/>
      <c r="EEN2712" s="113"/>
      <c r="EEO2712" s="113"/>
      <c r="EEP2712" s="113"/>
      <c r="EEQ2712" s="113"/>
      <c r="EER2712" s="113"/>
      <c r="EES2712" s="113"/>
      <c r="EET2712" s="113"/>
      <c r="EEU2712" s="113"/>
      <c r="EEV2712" s="113"/>
      <c r="EEW2712" s="113"/>
      <c r="EEX2712" s="113"/>
      <c r="EEY2712" s="113"/>
      <c r="EEZ2712" s="113"/>
      <c r="EFA2712" s="113"/>
      <c r="EFB2712" s="113"/>
      <c r="EFC2712" s="113"/>
      <c r="EFD2712" s="113"/>
      <c r="EFE2712" s="113"/>
      <c r="EFF2712" s="113"/>
      <c r="EFG2712" s="113"/>
      <c r="EFH2712" s="113"/>
      <c r="EFI2712" s="113"/>
      <c r="EFJ2712" s="113"/>
      <c r="EFK2712" s="113"/>
      <c r="EFL2712" s="113"/>
      <c r="EFM2712" s="113"/>
      <c r="EFN2712" s="113"/>
      <c r="EFO2712" s="113"/>
      <c r="EFP2712" s="113"/>
      <c r="EFQ2712" s="113"/>
      <c r="EFR2712" s="113"/>
      <c r="EFS2712" s="113"/>
      <c r="EFT2712" s="113"/>
      <c r="EFU2712" s="113"/>
      <c r="EFV2712" s="113"/>
      <c r="EFW2712" s="113"/>
      <c r="EFX2712" s="113"/>
      <c r="EFY2712" s="113"/>
      <c r="EFZ2712" s="113"/>
      <c r="EGA2712" s="113"/>
      <c r="EGB2712" s="113"/>
      <c r="EGC2712" s="113"/>
      <c r="EGD2712" s="113"/>
      <c r="EGE2712" s="113"/>
      <c r="EGF2712" s="113"/>
      <c r="EGG2712" s="113"/>
      <c r="EGH2712" s="113"/>
      <c r="EGI2712" s="113"/>
      <c r="EGJ2712" s="113"/>
      <c r="EGK2712" s="113"/>
      <c r="EGL2712" s="113"/>
      <c r="EGM2712" s="113"/>
      <c r="EGN2712" s="113"/>
      <c r="EGO2712" s="113"/>
      <c r="EGP2712" s="113"/>
      <c r="EGQ2712" s="113"/>
      <c r="EGR2712" s="113"/>
      <c r="EGS2712" s="113"/>
      <c r="EGT2712" s="113"/>
      <c r="EGU2712" s="113"/>
      <c r="EGV2712" s="113"/>
      <c r="EGW2712" s="113"/>
      <c r="EGX2712" s="113"/>
      <c r="EGY2712" s="113"/>
      <c r="EGZ2712" s="113"/>
      <c r="EHA2712" s="113"/>
      <c r="EHB2712" s="113"/>
      <c r="EHC2712" s="113"/>
      <c r="EHD2712" s="113"/>
      <c r="EHE2712" s="113"/>
      <c r="EHF2712" s="113"/>
      <c r="EHG2712" s="113"/>
      <c r="EHH2712" s="113"/>
      <c r="EHI2712" s="113"/>
      <c r="EHJ2712" s="113"/>
      <c r="EHK2712" s="113"/>
      <c r="EHL2712" s="113"/>
      <c r="EHM2712" s="113"/>
      <c r="EHN2712" s="113"/>
      <c r="EHO2712" s="113"/>
      <c r="EHP2712" s="113"/>
      <c r="EHQ2712" s="113"/>
      <c r="EHR2712" s="113"/>
      <c r="EHS2712" s="113"/>
      <c r="EHT2712" s="113"/>
      <c r="EHU2712" s="113"/>
      <c r="EHV2712" s="113"/>
      <c r="EHW2712" s="113"/>
      <c r="EHX2712" s="113"/>
      <c r="EHY2712" s="113"/>
      <c r="EHZ2712" s="113"/>
      <c r="EIA2712" s="113"/>
      <c r="EIB2712" s="113"/>
      <c r="EIC2712" s="113"/>
      <c r="EID2712" s="113"/>
      <c r="EIE2712" s="113"/>
      <c r="EIF2712" s="113"/>
      <c r="EIG2712" s="113"/>
      <c r="EIH2712" s="113"/>
      <c r="EII2712" s="113"/>
      <c r="EIJ2712" s="113"/>
      <c r="EIK2712" s="113"/>
      <c r="EIL2712" s="113"/>
      <c r="EIM2712" s="113"/>
      <c r="EIN2712" s="113"/>
      <c r="EIO2712" s="113"/>
      <c r="EIP2712" s="113"/>
      <c r="EIQ2712" s="113"/>
      <c r="EIR2712" s="113"/>
      <c r="EIS2712" s="113"/>
      <c r="EIT2712" s="113"/>
      <c r="EIU2712" s="113"/>
      <c r="EIV2712" s="113"/>
      <c r="EIW2712" s="113"/>
      <c r="EIX2712" s="113"/>
      <c r="EIY2712" s="113"/>
      <c r="EIZ2712" s="113"/>
      <c r="EJA2712" s="113"/>
      <c r="EJB2712" s="113"/>
      <c r="EJC2712" s="113"/>
      <c r="EJD2712" s="113"/>
      <c r="EJE2712" s="113"/>
      <c r="EJF2712" s="113"/>
      <c r="EJG2712" s="113"/>
      <c r="EJH2712" s="113"/>
      <c r="EJI2712" s="113"/>
      <c r="EJJ2712" s="113"/>
      <c r="EJK2712" s="113"/>
      <c r="EJL2712" s="113"/>
      <c r="EJM2712" s="113"/>
      <c r="EJN2712" s="113"/>
      <c r="EJO2712" s="113"/>
      <c r="EJP2712" s="113"/>
      <c r="EJQ2712" s="113"/>
      <c r="EJR2712" s="113"/>
      <c r="EJS2712" s="113"/>
      <c r="EJT2712" s="113"/>
      <c r="EJU2712" s="113"/>
      <c r="EJV2712" s="113"/>
      <c r="EJW2712" s="113"/>
      <c r="EJX2712" s="113"/>
      <c r="EJY2712" s="113"/>
      <c r="EJZ2712" s="113"/>
      <c r="EKA2712" s="113"/>
      <c r="EKB2712" s="113"/>
      <c r="EKC2712" s="113"/>
      <c r="EKD2712" s="113"/>
      <c r="EKE2712" s="113"/>
      <c r="EKF2712" s="113"/>
      <c r="EKG2712" s="113"/>
      <c r="EKH2712" s="113"/>
      <c r="EKI2712" s="113"/>
      <c r="EKJ2712" s="113"/>
      <c r="EKK2712" s="113"/>
      <c r="EKL2712" s="113"/>
      <c r="EKM2712" s="113"/>
      <c r="EKN2712" s="113"/>
      <c r="EKO2712" s="113"/>
      <c r="EKP2712" s="113"/>
      <c r="EKQ2712" s="113"/>
      <c r="EKR2712" s="113"/>
      <c r="EKS2712" s="113"/>
      <c r="EKT2712" s="113"/>
      <c r="EKU2712" s="113"/>
      <c r="EKV2712" s="113"/>
      <c r="EKW2712" s="113"/>
      <c r="EKX2712" s="113"/>
      <c r="EKY2712" s="113"/>
      <c r="EKZ2712" s="113"/>
      <c r="ELA2712" s="113"/>
      <c r="ELB2712" s="113"/>
      <c r="ELC2712" s="113"/>
      <c r="ELD2712" s="113"/>
      <c r="ELE2712" s="113"/>
      <c r="ELF2712" s="113"/>
      <c r="ELG2712" s="113"/>
      <c r="ELH2712" s="113"/>
      <c r="ELI2712" s="113"/>
      <c r="ELJ2712" s="113"/>
      <c r="ELK2712" s="113"/>
      <c r="ELL2712" s="113"/>
      <c r="ELM2712" s="113"/>
      <c r="ELN2712" s="113"/>
      <c r="ELO2712" s="113"/>
      <c r="ELP2712" s="113"/>
      <c r="ELQ2712" s="113"/>
      <c r="ELR2712" s="113"/>
      <c r="ELS2712" s="113"/>
      <c r="ELT2712" s="113"/>
      <c r="ELU2712" s="113"/>
      <c r="ELV2712" s="113"/>
      <c r="ELW2712" s="113"/>
      <c r="ELX2712" s="113"/>
      <c r="ELY2712" s="113"/>
      <c r="ELZ2712" s="113"/>
      <c r="EMA2712" s="113"/>
      <c r="EMB2712" s="113"/>
      <c r="EMC2712" s="113"/>
      <c r="EMD2712" s="113"/>
      <c r="EME2712" s="113"/>
      <c r="EMF2712" s="113"/>
      <c r="EMG2712" s="113"/>
      <c r="EMH2712" s="113"/>
      <c r="EMI2712" s="113"/>
      <c r="EMJ2712" s="113"/>
      <c r="EMK2712" s="113"/>
      <c r="EML2712" s="113"/>
      <c r="EMM2712" s="113"/>
      <c r="EMN2712" s="113"/>
      <c r="EMO2712" s="113"/>
      <c r="EMP2712" s="113"/>
      <c r="EMQ2712" s="113"/>
      <c r="EMR2712" s="113"/>
      <c r="EMS2712" s="113"/>
      <c r="EMT2712" s="113"/>
      <c r="EMU2712" s="113"/>
      <c r="EMV2712" s="113"/>
      <c r="EMW2712" s="113"/>
      <c r="EMX2712" s="113"/>
      <c r="EMY2712" s="113"/>
      <c r="EMZ2712" s="113"/>
      <c r="ENA2712" s="113"/>
      <c r="ENB2712" s="113"/>
      <c r="ENC2712" s="113"/>
      <c r="END2712" s="113"/>
      <c r="ENE2712" s="113"/>
      <c r="ENF2712" s="113"/>
      <c r="ENG2712" s="113"/>
      <c r="ENH2712" s="113"/>
      <c r="ENI2712" s="113"/>
      <c r="ENJ2712" s="113"/>
      <c r="ENK2712" s="113"/>
      <c r="ENL2712" s="113"/>
      <c r="ENM2712" s="113"/>
      <c r="ENN2712" s="113"/>
      <c r="ENO2712" s="113"/>
      <c r="ENP2712" s="113"/>
      <c r="ENQ2712" s="113"/>
      <c r="ENR2712" s="113"/>
      <c r="ENS2712" s="113"/>
      <c r="ENT2712" s="113"/>
      <c r="ENU2712" s="113"/>
      <c r="ENV2712" s="113"/>
      <c r="ENW2712" s="113"/>
      <c r="ENX2712" s="113"/>
      <c r="ENY2712" s="113"/>
      <c r="ENZ2712" s="113"/>
      <c r="EOA2712" s="113"/>
      <c r="EOB2712" s="113"/>
      <c r="EOC2712" s="113"/>
      <c r="EOD2712" s="113"/>
      <c r="EOE2712" s="113"/>
      <c r="EOF2712" s="113"/>
      <c r="EOG2712" s="113"/>
      <c r="EOH2712" s="113"/>
      <c r="EOI2712" s="113"/>
      <c r="EOJ2712" s="113"/>
      <c r="EOK2712" s="113"/>
      <c r="EOL2712" s="113"/>
      <c r="EOM2712" s="113"/>
      <c r="EON2712" s="113"/>
      <c r="EOO2712" s="113"/>
      <c r="EOP2712" s="113"/>
      <c r="EOQ2712" s="113"/>
      <c r="EOR2712" s="113"/>
      <c r="EOS2712" s="113"/>
      <c r="EOT2712" s="113"/>
      <c r="EOU2712" s="113"/>
      <c r="EOV2712" s="113"/>
      <c r="EOW2712" s="113"/>
      <c r="EOX2712" s="113"/>
      <c r="EOY2712" s="113"/>
      <c r="EOZ2712" s="113"/>
      <c r="EPA2712" s="113"/>
      <c r="EPB2712" s="113"/>
      <c r="EPC2712" s="113"/>
      <c r="EPD2712" s="113"/>
      <c r="EPE2712" s="113"/>
      <c r="EPF2712" s="113"/>
      <c r="EPG2712" s="113"/>
      <c r="EPH2712" s="113"/>
      <c r="EPI2712" s="113"/>
      <c r="EPJ2712" s="113"/>
      <c r="EPK2712" s="113"/>
      <c r="EPL2712" s="113"/>
      <c r="EPM2712" s="113"/>
      <c r="EPN2712" s="113"/>
      <c r="EPO2712" s="113"/>
      <c r="EPP2712" s="113"/>
      <c r="EPQ2712" s="113"/>
      <c r="EPR2712" s="113"/>
      <c r="EPS2712" s="113"/>
      <c r="EPT2712" s="113"/>
      <c r="EPU2712" s="113"/>
      <c r="EPV2712" s="113"/>
      <c r="EPW2712" s="113"/>
      <c r="EPX2712" s="113"/>
      <c r="EPY2712" s="113"/>
      <c r="EPZ2712" s="113"/>
      <c r="EQA2712" s="113"/>
      <c r="EQB2712" s="113"/>
      <c r="EQC2712" s="113"/>
      <c r="EQD2712" s="113"/>
      <c r="EQE2712" s="113"/>
      <c r="EQF2712" s="113"/>
      <c r="EQG2712" s="113"/>
      <c r="EQH2712" s="113"/>
      <c r="EQI2712" s="113"/>
      <c r="EQJ2712" s="113"/>
      <c r="EQK2712" s="113"/>
      <c r="EQL2712" s="113"/>
      <c r="EQM2712" s="113"/>
      <c r="EQN2712" s="113"/>
      <c r="EQO2712" s="113"/>
      <c r="EQP2712" s="113"/>
      <c r="EQQ2712" s="113"/>
      <c r="EQR2712" s="113"/>
      <c r="EQS2712" s="113"/>
      <c r="EQT2712" s="113"/>
      <c r="EQU2712" s="113"/>
      <c r="EQV2712" s="113"/>
      <c r="EQW2712" s="113"/>
      <c r="EQX2712" s="113"/>
      <c r="EQY2712" s="113"/>
      <c r="EQZ2712" s="113"/>
      <c r="ERA2712" s="113"/>
      <c r="ERB2712" s="113"/>
      <c r="ERC2712" s="113"/>
      <c r="ERD2712" s="113"/>
      <c r="ERE2712" s="113"/>
      <c r="ERF2712" s="113"/>
      <c r="ERG2712" s="113"/>
      <c r="ERH2712" s="113"/>
      <c r="ERI2712" s="113"/>
      <c r="ERJ2712" s="113"/>
      <c r="ERK2712" s="113"/>
      <c r="ERL2712" s="113"/>
      <c r="ERM2712" s="113"/>
      <c r="ERN2712" s="113"/>
      <c r="ERO2712" s="113"/>
      <c r="ERP2712" s="113"/>
      <c r="ERQ2712" s="113"/>
      <c r="ERR2712" s="113"/>
      <c r="ERS2712" s="113"/>
      <c r="ERT2712" s="113"/>
      <c r="ERU2712" s="113"/>
      <c r="ERV2712" s="113"/>
      <c r="ERW2712" s="113"/>
      <c r="ERX2712" s="113"/>
      <c r="ERY2712" s="113"/>
      <c r="ERZ2712" s="113"/>
      <c r="ESA2712" s="113"/>
      <c r="ESB2712" s="113"/>
      <c r="ESC2712" s="113"/>
      <c r="ESD2712" s="113"/>
      <c r="ESE2712" s="113"/>
      <c r="ESF2712" s="113"/>
      <c r="ESG2712" s="113"/>
      <c r="ESH2712" s="113"/>
      <c r="ESI2712" s="113"/>
      <c r="ESJ2712" s="113"/>
      <c r="ESK2712" s="113"/>
      <c r="ESL2712" s="113"/>
      <c r="ESM2712" s="113"/>
      <c r="ESN2712" s="113"/>
      <c r="ESO2712" s="113"/>
      <c r="ESP2712" s="113"/>
      <c r="ESQ2712" s="113"/>
      <c r="ESR2712" s="113"/>
      <c r="ESS2712" s="113"/>
      <c r="EST2712" s="113"/>
      <c r="ESU2712" s="113"/>
      <c r="ESV2712" s="113"/>
      <c r="ESW2712" s="113"/>
      <c r="ESX2712" s="113"/>
      <c r="ESY2712" s="113"/>
      <c r="ESZ2712" s="113"/>
      <c r="ETA2712" s="113"/>
      <c r="ETB2712" s="113"/>
      <c r="ETC2712" s="113"/>
      <c r="ETD2712" s="113"/>
      <c r="ETE2712" s="113"/>
      <c r="ETF2712" s="113"/>
      <c r="ETG2712" s="113"/>
      <c r="ETH2712" s="113"/>
      <c r="ETI2712" s="113"/>
      <c r="ETJ2712" s="113"/>
      <c r="ETK2712" s="113"/>
      <c r="ETL2712" s="113"/>
      <c r="ETM2712" s="113"/>
      <c r="ETN2712" s="113"/>
      <c r="ETO2712" s="113"/>
      <c r="ETP2712" s="113"/>
      <c r="ETQ2712" s="113"/>
      <c r="ETR2712" s="113"/>
      <c r="ETS2712" s="113"/>
      <c r="ETT2712" s="113"/>
      <c r="ETU2712" s="113"/>
      <c r="ETV2712" s="113"/>
      <c r="ETW2712" s="113"/>
      <c r="ETX2712" s="113"/>
      <c r="ETY2712" s="113"/>
      <c r="ETZ2712" s="113"/>
      <c r="EUA2712" s="113"/>
      <c r="EUB2712" s="113"/>
      <c r="EUC2712" s="113"/>
      <c r="EUD2712" s="113"/>
      <c r="EUE2712" s="113"/>
      <c r="EUF2712" s="113"/>
      <c r="EUG2712" s="113"/>
      <c r="EUH2712" s="113"/>
      <c r="EUI2712" s="113"/>
      <c r="EUJ2712" s="113"/>
      <c r="EUK2712" s="113"/>
      <c r="EUL2712" s="113"/>
      <c r="EUM2712" s="113"/>
      <c r="EUN2712" s="113"/>
      <c r="EUO2712" s="113"/>
      <c r="EUP2712" s="113"/>
      <c r="EUQ2712" s="113"/>
      <c r="EUR2712" s="113"/>
      <c r="EUS2712" s="113"/>
      <c r="EUT2712" s="113"/>
      <c r="EUU2712" s="113"/>
      <c r="EUV2712" s="113"/>
      <c r="EUW2712" s="113"/>
      <c r="EUX2712" s="113"/>
      <c r="EUY2712" s="113"/>
      <c r="EUZ2712" s="113"/>
      <c r="EVA2712" s="113"/>
      <c r="EVB2712" s="113"/>
      <c r="EVC2712" s="113"/>
      <c r="EVD2712" s="113"/>
      <c r="EVE2712" s="113"/>
      <c r="EVF2712" s="113"/>
      <c r="EVG2712" s="113"/>
      <c r="EVH2712" s="113"/>
      <c r="EVI2712" s="113"/>
      <c r="EVJ2712" s="113"/>
      <c r="EVK2712" s="113"/>
      <c r="EVL2712" s="113"/>
      <c r="EVM2712" s="113"/>
      <c r="EVN2712" s="113"/>
      <c r="EVO2712" s="113"/>
      <c r="EVP2712" s="113"/>
      <c r="EVQ2712" s="113"/>
      <c r="EVR2712" s="113"/>
      <c r="EVS2712" s="113"/>
      <c r="EVT2712" s="113"/>
      <c r="EVU2712" s="113"/>
      <c r="EVV2712" s="113"/>
      <c r="EVW2712" s="113"/>
      <c r="EVX2712" s="113"/>
      <c r="EVY2712" s="113"/>
      <c r="EVZ2712" s="113"/>
      <c r="EWA2712" s="113"/>
      <c r="EWB2712" s="113"/>
      <c r="EWC2712" s="113"/>
      <c r="EWD2712" s="113"/>
      <c r="EWE2712" s="113"/>
      <c r="EWF2712" s="113"/>
      <c r="EWG2712" s="113"/>
      <c r="EWH2712" s="113"/>
      <c r="EWI2712" s="113"/>
      <c r="EWJ2712" s="113"/>
      <c r="EWK2712" s="113"/>
      <c r="EWL2712" s="113"/>
      <c r="EWM2712" s="113"/>
      <c r="EWN2712" s="113"/>
      <c r="EWO2712" s="113"/>
      <c r="EWP2712" s="113"/>
      <c r="EWQ2712" s="113"/>
      <c r="EWR2712" s="113"/>
      <c r="EWS2712" s="113"/>
      <c r="EWT2712" s="113"/>
      <c r="EWU2712" s="113"/>
      <c r="EWV2712" s="113"/>
      <c r="EWW2712" s="113"/>
      <c r="EWX2712" s="113"/>
      <c r="EWY2712" s="113"/>
      <c r="EWZ2712" s="113"/>
      <c r="EXA2712" s="113"/>
      <c r="EXB2712" s="113"/>
      <c r="EXC2712" s="113"/>
      <c r="EXD2712" s="113"/>
      <c r="EXE2712" s="113"/>
      <c r="EXF2712" s="113"/>
      <c r="EXG2712" s="113"/>
      <c r="EXH2712" s="113"/>
      <c r="EXI2712" s="113"/>
      <c r="EXJ2712" s="113"/>
      <c r="EXK2712" s="113"/>
      <c r="EXL2712" s="113"/>
      <c r="EXM2712" s="113"/>
      <c r="EXN2712" s="113"/>
      <c r="EXO2712" s="113"/>
      <c r="EXP2712" s="113"/>
      <c r="EXQ2712" s="113"/>
      <c r="EXR2712" s="113"/>
      <c r="EXS2712" s="113"/>
      <c r="EXT2712" s="113"/>
      <c r="EXU2712" s="113"/>
      <c r="EXV2712" s="113"/>
      <c r="EXW2712" s="113"/>
      <c r="EXX2712" s="113"/>
      <c r="EXY2712" s="113"/>
      <c r="EXZ2712" s="113"/>
      <c r="EYA2712" s="113"/>
      <c r="EYB2712" s="113"/>
      <c r="EYC2712" s="113"/>
      <c r="EYD2712" s="113"/>
      <c r="EYE2712" s="113"/>
      <c r="EYF2712" s="113"/>
      <c r="EYG2712" s="113"/>
      <c r="EYH2712" s="113"/>
      <c r="EYI2712" s="113"/>
      <c r="EYJ2712" s="113"/>
      <c r="EYK2712" s="113"/>
      <c r="EYL2712" s="113"/>
      <c r="EYM2712" s="113"/>
      <c r="EYN2712" s="113"/>
      <c r="EYO2712" s="113"/>
      <c r="EYP2712" s="113"/>
      <c r="EYQ2712" s="113"/>
      <c r="EYR2712" s="113"/>
      <c r="EYS2712" s="113"/>
      <c r="EYT2712" s="113"/>
      <c r="EYU2712" s="113"/>
      <c r="EYV2712" s="113"/>
      <c r="EYW2712" s="113"/>
      <c r="EYX2712" s="113"/>
      <c r="EYY2712" s="113"/>
      <c r="EYZ2712" s="113"/>
      <c r="EZA2712" s="113"/>
      <c r="EZB2712" s="113"/>
      <c r="EZC2712" s="113"/>
      <c r="EZD2712" s="113"/>
      <c r="EZE2712" s="113"/>
      <c r="EZF2712" s="113"/>
      <c r="EZG2712" s="113"/>
      <c r="EZH2712" s="113"/>
      <c r="EZI2712" s="113"/>
      <c r="EZJ2712" s="113"/>
      <c r="EZK2712" s="113"/>
      <c r="EZL2712" s="113"/>
      <c r="EZM2712" s="113"/>
      <c r="EZN2712" s="113"/>
      <c r="EZO2712" s="113"/>
      <c r="EZP2712" s="113"/>
      <c r="EZQ2712" s="113"/>
      <c r="EZR2712" s="113"/>
      <c r="EZS2712" s="113"/>
      <c r="EZT2712" s="113"/>
      <c r="EZU2712" s="113"/>
      <c r="EZV2712" s="113"/>
      <c r="EZW2712" s="113"/>
      <c r="EZX2712" s="113"/>
      <c r="EZY2712" s="113"/>
      <c r="EZZ2712" s="113"/>
      <c r="FAA2712" s="113"/>
      <c r="FAB2712" s="113"/>
      <c r="FAC2712" s="113"/>
      <c r="FAD2712" s="113"/>
      <c r="FAE2712" s="113"/>
      <c r="FAF2712" s="113"/>
      <c r="FAG2712" s="113"/>
      <c r="FAH2712" s="113"/>
      <c r="FAI2712" s="113"/>
      <c r="FAJ2712" s="113"/>
      <c r="FAK2712" s="113"/>
      <c r="FAL2712" s="113"/>
      <c r="FAM2712" s="113"/>
      <c r="FAN2712" s="113"/>
      <c r="FAO2712" s="113"/>
      <c r="FAP2712" s="113"/>
      <c r="FAQ2712" s="113"/>
      <c r="FAR2712" s="113"/>
      <c r="FAS2712" s="113"/>
      <c r="FAT2712" s="113"/>
      <c r="FAU2712" s="113"/>
      <c r="FAV2712" s="113"/>
      <c r="FAW2712" s="113"/>
      <c r="FAX2712" s="113"/>
      <c r="FAY2712" s="113"/>
      <c r="FAZ2712" s="113"/>
      <c r="FBA2712" s="113"/>
      <c r="FBB2712" s="113"/>
      <c r="FBC2712" s="113"/>
      <c r="FBD2712" s="113"/>
      <c r="FBE2712" s="113"/>
      <c r="FBF2712" s="113"/>
      <c r="FBG2712" s="113"/>
      <c r="FBH2712" s="113"/>
      <c r="FBI2712" s="113"/>
      <c r="FBJ2712" s="113"/>
      <c r="FBK2712" s="113"/>
      <c r="FBL2712" s="113"/>
      <c r="FBM2712" s="113"/>
      <c r="FBN2712" s="113"/>
      <c r="FBO2712" s="113"/>
      <c r="FBP2712" s="113"/>
      <c r="FBQ2712" s="113"/>
      <c r="FBR2712" s="113"/>
      <c r="FBS2712" s="113"/>
      <c r="FBT2712" s="113"/>
      <c r="FBU2712" s="113"/>
      <c r="FBV2712" s="113"/>
      <c r="FBW2712" s="113"/>
      <c r="FBX2712" s="113"/>
      <c r="FBY2712" s="113"/>
      <c r="FBZ2712" s="113"/>
      <c r="FCA2712" s="113"/>
      <c r="FCB2712" s="113"/>
      <c r="FCC2712" s="113"/>
      <c r="FCD2712" s="113"/>
      <c r="FCE2712" s="113"/>
      <c r="FCF2712" s="113"/>
      <c r="FCG2712" s="113"/>
      <c r="FCH2712" s="113"/>
      <c r="FCI2712" s="113"/>
      <c r="FCJ2712" s="113"/>
      <c r="FCK2712" s="113"/>
      <c r="FCL2712" s="113"/>
      <c r="FCM2712" s="113"/>
      <c r="FCN2712" s="113"/>
      <c r="FCO2712" s="113"/>
      <c r="FCP2712" s="113"/>
      <c r="FCQ2712" s="113"/>
      <c r="FCR2712" s="113"/>
      <c r="FCS2712" s="113"/>
      <c r="FCT2712" s="113"/>
      <c r="FCU2712" s="113"/>
      <c r="FCV2712" s="113"/>
      <c r="FCW2712" s="113"/>
      <c r="FCX2712" s="113"/>
      <c r="FCY2712" s="113"/>
      <c r="FCZ2712" s="113"/>
      <c r="FDA2712" s="113"/>
      <c r="FDB2712" s="113"/>
      <c r="FDC2712" s="113"/>
      <c r="FDD2712" s="113"/>
      <c r="FDE2712" s="113"/>
      <c r="FDF2712" s="113"/>
      <c r="FDG2712" s="113"/>
      <c r="FDH2712" s="113"/>
      <c r="FDI2712" s="113"/>
      <c r="FDJ2712" s="113"/>
      <c r="FDK2712" s="113"/>
      <c r="FDL2712" s="113"/>
      <c r="FDM2712" s="113"/>
      <c r="FDN2712" s="113"/>
      <c r="FDO2712" s="113"/>
      <c r="FDP2712" s="113"/>
      <c r="FDQ2712" s="113"/>
      <c r="FDR2712" s="113"/>
      <c r="FDS2712" s="113"/>
      <c r="FDT2712" s="113"/>
      <c r="FDU2712" s="113"/>
      <c r="FDV2712" s="113"/>
      <c r="FDW2712" s="113"/>
      <c r="FDX2712" s="113"/>
      <c r="FDY2712" s="113"/>
      <c r="FDZ2712" s="113"/>
      <c r="FEA2712" s="113"/>
      <c r="FEB2712" s="113"/>
      <c r="FEC2712" s="113"/>
      <c r="FED2712" s="113"/>
      <c r="FEE2712" s="113"/>
      <c r="FEF2712" s="113"/>
      <c r="FEG2712" s="113"/>
      <c r="FEH2712" s="113"/>
      <c r="FEI2712" s="113"/>
      <c r="FEJ2712" s="113"/>
      <c r="FEK2712" s="113"/>
      <c r="FEL2712" s="113"/>
      <c r="FEM2712" s="113"/>
      <c r="FEN2712" s="113"/>
      <c r="FEO2712" s="113"/>
      <c r="FEP2712" s="113"/>
      <c r="FEQ2712" s="113"/>
      <c r="FER2712" s="113"/>
      <c r="FES2712" s="113"/>
      <c r="FET2712" s="113"/>
      <c r="FEU2712" s="113"/>
      <c r="FEV2712" s="113"/>
      <c r="FEW2712" s="113"/>
      <c r="FEX2712" s="113"/>
      <c r="FEY2712" s="113"/>
      <c r="FEZ2712" s="113"/>
      <c r="FFA2712" s="113"/>
      <c r="FFB2712" s="113"/>
      <c r="FFC2712" s="113"/>
      <c r="FFD2712" s="113"/>
      <c r="FFE2712" s="113"/>
      <c r="FFF2712" s="113"/>
      <c r="FFG2712" s="113"/>
      <c r="FFH2712" s="113"/>
      <c r="FFI2712" s="113"/>
      <c r="FFJ2712" s="113"/>
      <c r="FFK2712" s="113"/>
      <c r="FFL2712" s="113"/>
      <c r="FFM2712" s="113"/>
      <c r="FFN2712" s="113"/>
      <c r="FFO2712" s="113"/>
      <c r="FFP2712" s="113"/>
      <c r="FFQ2712" s="113"/>
      <c r="FFR2712" s="113"/>
      <c r="FFS2712" s="113"/>
      <c r="FFT2712" s="113"/>
      <c r="FFU2712" s="113"/>
      <c r="FFV2712" s="113"/>
      <c r="FFW2712" s="113"/>
      <c r="FFX2712" s="113"/>
      <c r="FFY2712" s="113"/>
      <c r="FFZ2712" s="113"/>
      <c r="FGA2712" s="113"/>
      <c r="FGB2712" s="113"/>
      <c r="FGC2712" s="113"/>
      <c r="FGD2712" s="113"/>
      <c r="FGE2712" s="113"/>
      <c r="FGF2712" s="113"/>
      <c r="FGG2712" s="113"/>
      <c r="FGH2712" s="113"/>
      <c r="FGI2712" s="113"/>
      <c r="FGJ2712" s="113"/>
      <c r="FGK2712" s="113"/>
      <c r="FGL2712" s="113"/>
      <c r="FGM2712" s="113"/>
      <c r="FGN2712" s="113"/>
      <c r="FGO2712" s="113"/>
      <c r="FGP2712" s="113"/>
      <c r="FGQ2712" s="113"/>
      <c r="FGR2712" s="113"/>
      <c r="FGS2712" s="113"/>
      <c r="FGT2712" s="113"/>
      <c r="FGU2712" s="113"/>
      <c r="FGV2712" s="113"/>
      <c r="FGW2712" s="113"/>
      <c r="FGX2712" s="113"/>
      <c r="FGY2712" s="113"/>
      <c r="FGZ2712" s="113"/>
      <c r="FHA2712" s="113"/>
      <c r="FHB2712" s="113"/>
      <c r="FHC2712" s="113"/>
      <c r="FHD2712" s="113"/>
      <c r="FHE2712" s="113"/>
      <c r="FHF2712" s="113"/>
      <c r="FHG2712" s="113"/>
      <c r="FHH2712" s="113"/>
      <c r="FHI2712" s="113"/>
      <c r="FHJ2712" s="113"/>
      <c r="FHK2712" s="113"/>
      <c r="FHL2712" s="113"/>
      <c r="FHM2712" s="113"/>
      <c r="FHN2712" s="113"/>
      <c r="FHO2712" s="113"/>
      <c r="FHP2712" s="113"/>
      <c r="FHQ2712" s="113"/>
      <c r="FHR2712" s="113"/>
      <c r="FHS2712" s="113"/>
      <c r="FHT2712" s="113"/>
      <c r="FHU2712" s="113"/>
      <c r="FHV2712" s="113"/>
      <c r="FHW2712" s="113"/>
      <c r="FHX2712" s="113"/>
      <c r="FHY2712" s="113"/>
      <c r="FHZ2712" s="113"/>
      <c r="FIA2712" s="113"/>
      <c r="FIB2712" s="113"/>
      <c r="FIC2712" s="113"/>
      <c r="FID2712" s="113"/>
      <c r="FIE2712" s="113"/>
      <c r="FIF2712" s="113"/>
      <c r="FIG2712" s="113"/>
      <c r="FIH2712" s="113"/>
      <c r="FII2712" s="113"/>
      <c r="FIJ2712" s="113"/>
      <c r="FIK2712" s="113"/>
      <c r="FIL2712" s="113"/>
      <c r="FIM2712" s="113"/>
      <c r="FIN2712" s="113"/>
      <c r="FIO2712" s="113"/>
      <c r="FIP2712" s="113"/>
      <c r="FIQ2712" s="113"/>
      <c r="FIR2712" s="113"/>
      <c r="FIS2712" s="113"/>
      <c r="FIT2712" s="113"/>
      <c r="FIU2712" s="113"/>
      <c r="FIV2712" s="113"/>
      <c r="FIW2712" s="113"/>
      <c r="FIX2712" s="113"/>
      <c r="FIY2712" s="113"/>
      <c r="FIZ2712" s="113"/>
      <c r="FJA2712" s="113"/>
      <c r="FJB2712" s="113"/>
      <c r="FJC2712" s="113"/>
      <c r="FJD2712" s="113"/>
      <c r="FJE2712" s="113"/>
      <c r="FJF2712" s="113"/>
      <c r="FJG2712" s="113"/>
      <c r="FJH2712" s="113"/>
      <c r="FJI2712" s="113"/>
      <c r="FJJ2712" s="113"/>
      <c r="FJK2712" s="113"/>
      <c r="FJL2712" s="113"/>
      <c r="FJM2712" s="113"/>
      <c r="FJN2712" s="113"/>
      <c r="FJO2712" s="113"/>
      <c r="FJP2712" s="113"/>
      <c r="FJQ2712" s="113"/>
      <c r="FJR2712" s="113"/>
      <c r="FJS2712" s="113"/>
      <c r="FJT2712" s="113"/>
      <c r="FJU2712" s="113"/>
      <c r="FJV2712" s="113"/>
      <c r="FJW2712" s="113"/>
      <c r="FJX2712" s="113"/>
      <c r="FJY2712" s="113"/>
      <c r="FJZ2712" s="113"/>
      <c r="FKA2712" s="113"/>
      <c r="FKB2712" s="113"/>
      <c r="FKC2712" s="113"/>
      <c r="FKD2712" s="113"/>
      <c r="FKE2712" s="113"/>
      <c r="FKF2712" s="113"/>
      <c r="FKG2712" s="113"/>
      <c r="FKH2712" s="113"/>
      <c r="FKI2712" s="113"/>
      <c r="FKJ2712" s="113"/>
      <c r="FKK2712" s="113"/>
      <c r="FKL2712" s="113"/>
      <c r="FKM2712" s="113"/>
      <c r="FKN2712" s="113"/>
      <c r="FKO2712" s="113"/>
      <c r="FKP2712" s="113"/>
      <c r="FKQ2712" s="113"/>
      <c r="FKR2712" s="113"/>
      <c r="FKS2712" s="113"/>
      <c r="FKT2712" s="113"/>
      <c r="FKU2712" s="113"/>
      <c r="FKV2712" s="113"/>
      <c r="FKW2712" s="113"/>
      <c r="FKX2712" s="113"/>
      <c r="FKY2712" s="113"/>
      <c r="FKZ2712" s="113"/>
      <c r="FLA2712" s="113"/>
      <c r="FLB2712" s="113"/>
      <c r="FLC2712" s="113"/>
      <c r="FLD2712" s="113"/>
      <c r="FLE2712" s="113"/>
      <c r="FLF2712" s="113"/>
      <c r="FLG2712" s="113"/>
      <c r="FLH2712" s="113"/>
      <c r="FLI2712" s="113"/>
      <c r="FLJ2712" s="113"/>
      <c r="FLK2712" s="113"/>
      <c r="FLL2712" s="113"/>
      <c r="FLM2712" s="113"/>
      <c r="FLN2712" s="113"/>
      <c r="FLO2712" s="113"/>
      <c r="FLP2712" s="113"/>
      <c r="FLQ2712" s="113"/>
      <c r="FLR2712" s="113"/>
      <c r="FLS2712" s="113"/>
      <c r="FLT2712" s="113"/>
      <c r="FLU2712" s="113"/>
      <c r="FLV2712" s="113"/>
      <c r="FLW2712" s="113"/>
      <c r="FLX2712" s="113"/>
      <c r="FLY2712" s="113"/>
      <c r="FLZ2712" s="113"/>
      <c r="FMA2712" s="113"/>
      <c r="FMB2712" s="113"/>
      <c r="FMC2712" s="113"/>
      <c r="FMD2712" s="113"/>
      <c r="FME2712" s="113"/>
      <c r="FMF2712" s="113"/>
      <c r="FMG2712" s="113"/>
      <c r="FMH2712" s="113"/>
      <c r="FMI2712" s="113"/>
      <c r="FMJ2712" s="113"/>
      <c r="FMK2712" s="113"/>
      <c r="FML2712" s="113"/>
      <c r="FMM2712" s="113"/>
      <c r="FMN2712" s="113"/>
      <c r="FMO2712" s="113"/>
      <c r="FMP2712" s="113"/>
      <c r="FMQ2712" s="113"/>
      <c r="FMR2712" s="113"/>
      <c r="FMS2712" s="113"/>
      <c r="FMT2712" s="113"/>
      <c r="FMU2712" s="113"/>
      <c r="FMV2712" s="113"/>
      <c r="FMW2712" s="113"/>
      <c r="FMX2712" s="113"/>
      <c r="FMY2712" s="113"/>
      <c r="FMZ2712" s="113"/>
      <c r="FNA2712" s="113"/>
      <c r="FNB2712" s="113"/>
      <c r="FNC2712" s="113"/>
      <c r="FND2712" s="113"/>
      <c r="FNE2712" s="113"/>
      <c r="FNF2712" s="113"/>
      <c r="FNG2712" s="113"/>
      <c r="FNH2712" s="113"/>
      <c r="FNI2712" s="113"/>
      <c r="FNJ2712" s="113"/>
      <c r="FNK2712" s="113"/>
      <c r="FNL2712" s="113"/>
      <c r="FNM2712" s="113"/>
      <c r="FNN2712" s="113"/>
      <c r="FNO2712" s="113"/>
      <c r="FNP2712" s="113"/>
      <c r="FNQ2712" s="113"/>
      <c r="FNR2712" s="113"/>
      <c r="FNS2712" s="113"/>
      <c r="FNT2712" s="113"/>
      <c r="FNU2712" s="113"/>
      <c r="FNV2712" s="113"/>
      <c r="FNW2712" s="113"/>
      <c r="FNX2712" s="113"/>
      <c r="FNY2712" s="113"/>
      <c r="FNZ2712" s="113"/>
      <c r="FOA2712" s="113"/>
      <c r="FOB2712" s="113"/>
      <c r="FOC2712" s="113"/>
      <c r="FOD2712" s="113"/>
      <c r="FOE2712" s="113"/>
      <c r="FOF2712" s="113"/>
      <c r="FOG2712" s="113"/>
      <c r="FOH2712" s="113"/>
      <c r="FOI2712" s="113"/>
      <c r="FOJ2712" s="113"/>
      <c r="FOK2712" s="113"/>
      <c r="FOL2712" s="113"/>
      <c r="FOM2712" s="113"/>
      <c r="FON2712" s="113"/>
      <c r="FOO2712" s="113"/>
      <c r="FOP2712" s="113"/>
      <c r="FOQ2712" s="113"/>
      <c r="FOR2712" s="113"/>
      <c r="FOS2712" s="113"/>
      <c r="FOT2712" s="113"/>
      <c r="FOU2712" s="113"/>
      <c r="FOV2712" s="113"/>
      <c r="FOW2712" s="113"/>
      <c r="FOX2712" s="113"/>
      <c r="FOY2712" s="113"/>
      <c r="FOZ2712" s="113"/>
      <c r="FPA2712" s="113"/>
      <c r="FPB2712" s="113"/>
      <c r="FPC2712" s="113"/>
      <c r="FPD2712" s="113"/>
      <c r="FPE2712" s="113"/>
      <c r="FPF2712" s="113"/>
      <c r="FPG2712" s="113"/>
      <c r="FPH2712" s="113"/>
      <c r="FPI2712" s="113"/>
      <c r="FPJ2712" s="113"/>
      <c r="FPK2712" s="113"/>
      <c r="FPL2712" s="113"/>
      <c r="FPM2712" s="113"/>
      <c r="FPN2712" s="113"/>
      <c r="FPO2712" s="113"/>
      <c r="FPP2712" s="113"/>
      <c r="FPQ2712" s="113"/>
      <c r="FPR2712" s="113"/>
      <c r="FPS2712" s="113"/>
      <c r="FPT2712" s="113"/>
      <c r="FPU2712" s="113"/>
      <c r="FPV2712" s="113"/>
      <c r="FPW2712" s="113"/>
      <c r="FPX2712" s="113"/>
      <c r="FPY2712" s="113"/>
      <c r="FPZ2712" s="113"/>
      <c r="FQA2712" s="113"/>
      <c r="FQB2712" s="113"/>
      <c r="FQC2712" s="113"/>
      <c r="FQD2712" s="113"/>
      <c r="FQE2712" s="113"/>
      <c r="FQF2712" s="113"/>
      <c r="FQG2712" s="113"/>
      <c r="FQH2712" s="113"/>
      <c r="FQI2712" s="113"/>
      <c r="FQJ2712" s="113"/>
      <c r="FQK2712" s="113"/>
      <c r="FQL2712" s="113"/>
      <c r="FQM2712" s="113"/>
      <c r="FQN2712" s="113"/>
      <c r="FQO2712" s="113"/>
      <c r="FQP2712" s="113"/>
      <c r="FQQ2712" s="113"/>
      <c r="FQR2712" s="113"/>
      <c r="FQS2712" s="113"/>
      <c r="FQT2712" s="113"/>
      <c r="FQU2712" s="113"/>
      <c r="FQV2712" s="113"/>
      <c r="FQW2712" s="113"/>
      <c r="FQX2712" s="113"/>
      <c r="FQY2712" s="113"/>
      <c r="FQZ2712" s="113"/>
      <c r="FRA2712" s="113"/>
      <c r="FRB2712" s="113"/>
      <c r="FRC2712" s="113"/>
      <c r="FRD2712" s="113"/>
      <c r="FRE2712" s="113"/>
      <c r="FRF2712" s="113"/>
      <c r="FRG2712" s="113"/>
      <c r="FRH2712" s="113"/>
      <c r="FRI2712" s="113"/>
      <c r="FRJ2712" s="113"/>
      <c r="FRK2712" s="113"/>
      <c r="FRL2712" s="113"/>
      <c r="FRM2712" s="113"/>
      <c r="FRN2712" s="113"/>
      <c r="FRO2712" s="113"/>
      <c r="FRP2712" s="113"/>
      <c r="FRQ2712" s="113"/>
      <c r="FRR2712" s="113"/>
      <c r="FRS2712" s="113"/>
      <c r="FRT2712" s="113"/>
      <c r="FRU2712" s="113"/>
      <c r="FRV2712" s="113"/>
      <c r="FRW2712" s="113"/>
      <c r="FRX2712" s="113"/>
      <c r="FRY2712" s="113"/>
      <c r="FRZ2712" s="113"/>
      <c r="FSA2712" s="113"/>
      <c r="FSB2712" s="113"/>
      <c r="FSC2712" s="113"/>
      <c r="FSD2712" s="113"/>
      <c r="FSE2712" s="113"/>
      <c r="FSF2712" s="113"/>
      <c r="FSG2712" s="113"/>
      <c r="FSH2712" s="113"/>
      <c r="FSI2712" s="113"/>
      <c r="FSJ2712" s="113"/>
      <c r="FSK2712" s="113"/>
      <c r="FSL2712" s="113"/>
      <c r="FSM2712" s="113"/>
      <c r="FSN2712" s="113"/>
      <c r="FSO2712" s="113"/>
      <c r="FSP2712" s="113"/>
      <c r="FSQ2712" s="113"/>
      <c r="FSR2712" s="113"/>
      <c r="FSS2712" s="113"/>
      <c r="FST2712" s="113"/>
      <c r="FSU2712" s="113"/>
      <c r="FSV2712" s="113"/>
      <c r="FSW2712" s="113"/>
      <c r="FSX2712" s="113"/>
      <c r="FSY2712" s="113"/>
      <c r="FSZ2712" s="113"/>
      <c r="FTA2712" s="113"/>
      <c r="FTB2712" s="113"/>
      <c r="FTC2712" s="113"/>
      <c r="FTD2712" s="113"/>
      <c r="FTE2712" s="113"/>
      <c r="FTF2712" s="113"/>
      <c r="FTG2712" s="113"/>
      <c r="FTH2712" s="113"/>
      <c r="FTI2712" s="113"/>
      <c r="FTJ2712" s="113"/>
      <c r="FTK2712" s="113"/>
      <c r="FTL2712" s="113"/>
      <c r="FTM2712" s="113"/>
      <c r="FTN2712" s="113"/>
      <c r="FTO2712" s="113"/>
      <c r="FTP2712" s="113"/>
      <c r="FTQ2712" s="113"/>
      <c r="FTR2712" s="113"/>
      <c r="FTS2712" s="113"/>
      <c r="FTT2712" s="113"/>
      <c r="FTU2712" s="113"/>
      <c r="FTV2712" s="113"/>
      <c r="FTW2712" s="113"/>
      <c r="FTX2712" s="113"/>
      <c r="FTY2712" s="113"/>
      <c r="FTZ2712" s="113"/>
      <c r="FUA2712" s="113"/>
      <c r="FUB2712" s="113"/>
      <c r="FUC2712" s="113"/>
      <c r="FUD2712" s="113"/>
      <c r="FUE2712" s="113"/>
      <c r="FUF2712" s="113"/>
      <c r="FUG2712" s="113"/>
      <c r="FUH2712" s="113"/>
      <c r="FUI2712" s="113"/>
      <c r="FUJ2712" s="113"/>
      <c r="FUK2712" s="113"/>
      <c r="FUL2712" s="113"/>
      <c r="FUM2712" s="113"/>
      <c r="FUN2712" s="113"/>
      <c r="FUO2712" s="113"/>
      <c r="FUP2712" s="113"/>
      <c r="FUQ2712" s="113"/>
      <c r="FUR2712" s="113"/>
      <c r="FUS2712" s="113"/>
      <c r="FUT2712" s="113"/>
      <c r="FUU2712" s="113"/>
      <c r="FUV2712" s="113"/>
      <c r="FUW2712" s="113"/>
      <c r="FUX2712" s="113"/>
      <c r="FUY2712" s="113"/>
      <c r="FUZ2712" s="113"/>
      <c r="FVA2712" s="113"/>
      <c r="FVB2712" s="113"/>
      <c r="FVC2712" s="113"/>
      <c r="FVD2712" s="113"/>
      <c r="FVE2712" s="113"/>
      <c r="FVF2712" s="113"/>
      <c r="FVG2712" s="113"/>
      <c r="FVH2712" s="113"/>
      <c r="FVI2712" s="113"/>
      <c r="FVJ2712" s="113"/>
      <c r="FVK2712" s="113"/>
      <c r="FVL2712" s="113"/>
      <c r="FVM2712" s="113"/>
      <c r="FVN2712" s="113"/>
      <c r="FVO2712" s="113"/>
      <c r="FVP2712" s="113"/>
      <c r="FVQ2712" s="113"/>
      <c r="FVR2712" s="113"/>
      <c r="FVS2712" s="113"/>
      <c r="FVT2712" s="113"/>
      <c r="FVU2712" s="113"/>
      <c r="FVV2712" s="113"/>
      <c r="FVW2712" s="113"/>
      <c r="FVX2712" s="113"/>
      <c r="FVY2712" s="113"/>
      <c r="FVZ2712" s="113"/>
      <c r="FWA2712" s="113"/>
      <c r="FWB2712" s="113"/>
      <c r="FWC2712" s="113"/>
      <c r="FWD2712" s="113"/>
      <c r="FWE2712" s="113"/>
      <c r="FWF2712" s="113"/>
      <c r="FWG2712" s="113"/>
      <c r="FWH2712" s="113"/>
      <c r="FWI2712" s="113"/>
      <c r="FWJ2712" s="113"/>
      <c r="FWK2712" s="113"/>
      <c r="FWL2712" s="113"/>
      <c r="FWM2712" s="113"/>
      <c r="FWN2712" s="113"/>
      <c r="FWO2712" s="113"/>
      <c r="FWP2712" s="113"/>
      <c r="FWQ2712" s="113"/>
      <c r="FWR2712" s="113"/>
      <c r="FWS2712" s="113"/>
      <c r="FWT2712" s="113"/>
      <c r="FWU2712" s="113"/>
      <c r="FWV2712" s="113"/>
      <c r="FWW2712" s="113"/>
      <c r="FWX2712" s="113"/>
      <c r="FWY2712" s="113"/>
      <c r="FWZ2712" s="113"/>
      <c r="FXA2712" s="113"/>
      <c r="FXB2712" s="113"/>
      <c r="FXC2712" s="113"/>
      <c r="FXD2712" s="113"/>
      <c r="FXE2712" s="113"/>
      <c r="FXF2712" s="113"/>
      <c r="FXG2712" s="113"/>
      <c r="FXH2712" s="113"/>
      <c r="FXI2712" s="113"/>
      <c r="FXJ2712" s="113"/>
      <c r="FXK2712" s="113"/>
      <c r="FXL2712" s="113"/>
      <c r="FXM2712" s="113"/>
      <c r="FXN2712" s="113"/>
      <c r="FXO2712" s="113"/>
      <c r="FXP2712" s="113"/>
      <c r="FXQ2712" s="113"/>
      <c r="FXR2712" s="113"/>
      <c r="FXS2712" s="113"/>
      <c r="FXT2712" s="113"/>
      <c r="FXU2712" s="113"/>
      <c r="FXV2712" s="113"/>
      <c r="FXW2712" s="113"/>
      <c r="FXX2712" s="113"/>
      <c r="FXY2712" s="113"/>
      <c r="FXZ2712" s="113"/>
      <c r="FYA2712" s="113"/>
      <c r="FYB2712" s="113"/>
      <c r="FYC2712" s="113"/>
      <c r="FYD2712" s="113"/>
      <c r="FYE2712" s="113"/>
      <c r="FYF2712" s="113"/>
      <c r="FYG2712" s="113"/>
      <c r="FYH2712" s="113"/>
      <c r="FYI2712" s="113"/>
      <c r="FYJ2712" s="113"/>
      <c r="FYK2712" s="113"/>
      <c r="FYL2712" s="113"/>
      <c r="FYM2712" s="113"/>
      <c r="FYN2712" s="113"/>
      <c r="FYO2712" s="113"/>
      <c r="FYP2712" s="113"/>
      <c r="FYQ2712" s="113"/>
      <c r="FYR2712" s="113"/>
      <c r="FYS2712" s="113"/>
      <c r="FYT2712" s="113"/>
      <c r="FYU2712" s="113"/>
      <c r="FYV2712" s="113"/>
      <c r="FYW2712" s="113"/>
      <c r="FYX2712" s="113"/>
      <c r="FYY2712" s="113"/>
      <c r="FYZ2712" s="113"/>
      <c r="FZA2712" s="113"/>
      <c r="FZB2712" s="113"/>
      <c r="FZC2712" s="113"/>
      <c r="FZD2712" s="113"/>
      <c r="FZE2712" s="113"/>
      <c r="FZF2712" s="113"/>
      <c r="FZG2712" s="113"/>
      <c r="FZH2712" s="113"/>
      <c r="FZI2712" s="113"/>
      <c r="FZJ2712" s="113"/>
      <c r="FZK2712" s="113"/>
      <c r="FZL2712" s="113"/>
      <c r="FZM2712" s="113"/>
      <c r="FZN2712" s="113"/>
      <c r="FZO2712" s="113"/>
      <c r="FZP2712" s="113"/>
      <c r="FZQ2712" s="113"/>
      <c r="FZR2712" s="113"/>
      <c r="FZS2712" s="113"/>
      <c r="FZT2712" s="113"/>
      <c r="FZU2712" s="113"/>
      <c r="FZV2712" s="113"/>
      <c r="FZW2712" s="113"/>
      <c r="FZX2712" s="113"/>
      <c r="FZY2712" s="113"/>
      <c r="FZZ2712" s="113"/>
      <c r="GAA2712" s="113"/>
      <c r="GAB2712" s="113"/>
      <c r="GAC2712" s="113"/>
      <c r="GAD2712" s="113"/>
      <c r="GAE2712" s="113"/>
      <c r="GAF2712" s="113"/>
      <c r="GAG2712" s="113"/>
      <c r="GAH2712" s="113"/>
      <c r="GAI2712" s="113"/>
      <c r="GAJ2712" s="113"/>
      <c r="GAK2712" s="113"/>
      <c r="GAL2712" s="113"/>
      <c r="GAM2712" s="113"/>
      <c r="GAN2712" s="113"/>
      <c r="GAO2712" s="113"/>
      <c r="GAP2712" s="113"/>
      <c r="GAQ2712" s="113"/>
      <c r="GAR2712" s="113"/>
      <c r="GAS2712" s="113"/>
      <c r="GAT2712" s="113"/>
      <c r="GAU2712" s="113"/>
      <c r="GAV2712" s="113"/>
      <c r="GAW2712" s="113"/>
      <c r="GAX2712" s="113"/>
      <c r="GAY2712" s="113"/>
      <c r="GAZ2712" s="113"/>
      <c r="GBA2712" s="113"/>
      <c r="GBB2712" s="113"/>
      <c r="GBC2712" s="113"/>
      <c r="GBD2712" s="113"/>
      <c r="GBE2712" s="113"/>
      <c r="GBF2712" s="113"/>
      <c r="GBG2712" s="113"/>
      <c r="GBH2712" s="113"/>
      <c r="GBI2712" s="113"/>
      <c r="GBJ2712" s="113"/>
      <c r="GBK2712" s="113"/>
      <c r="GBL2712" s="113"/>
      <c r="GBM2712" s="113"/>
      <c r="GBN2712" s="113"/>
      <c r="GBO2712" s="113"/>
      <c r="GBP2712" s="113"/>
      <c r="GBQ2712" s="113"/>
      <c r="GBR2712" s="113"/>
      <c r="GBS2712" s="113"/>
      <c r="GBT2712" s="113"/>
      <c r="GBU2712" s="113"/>
      <c r="GBV2712" s="113"/>
      <c r="GBW2712" s="113"/>
      <c r="GBX2712" s="113"/>
      <c r="GBY2712" s="113"/>
      <c r="GBZ2712" s="113"/>
      <c r="GCA2712" s="113"/>
      <c r="GCB2712" s="113"/>
      <c r="GCC2712" s="113"/>
      <c r="GCD2712" s="113"/>
      <c r="GCE2712" s="113"/>
      <c r="GCF2712" s="113"/>
      <c r="GCG2712" s="113"/>
      <c r="GCH2712" s="113"/>
      <c r="GCI2712" s="113"/>
      <c r="GCJ2712" s="113"/>
      <c r="GCK2712" s="113"/>
      <c r="GCL2712" s="113"/>
      <c r="GCM2712" s="113"/>
      <c r="GCN2712" s="113"/>
      <c r="GCO2712" s="113"/>
      <c r="GCP2712" s="113"/>
      <c r="GCQ2712" s="113"/>
      <c r="GCR2712" s="113"/>
      <c r="GCS2712" s="113"/>
      <c r="GCT2712" s="113"/>
      <c r="GCU2712" s="113"/>
      <c r="GCV2712" s="113"/>
      <c r="GCW2712" s="113"/>
      <c r="GCX2712" s="113"/>
      <c r="GCY2712" s="113"/>
      <c r="GCZ2712" s="113"/>
      <c r="GDA2712" s="113"/>
      <c r="GDB2712" s="113"/>
      <c r="GDC2712" s="113"/>
      <c r="GDD2712" s="113"/>
      <c r="GDE2712" s="113"/>
      <c r="GDF2712" s="113"/>
      <c r="GDG2712" s="113"/>
      <c r="GDH2712" s="113"/>
      <c r="GDI2712" s="113"/>
      <c r="GDJ2712" s="113"/>
      <c r="GDK2712" s="113"/>
      <c r="GDL2712" s="113"/>
      <c r="GDM2712" s="113"/>
      <c r="GDN2712" s="113"/>
      <c r="GDO2712" s="113"/>
      <c r="GDP2712" s="113"/>
      <c r="GDQ2712" s="113"/>
      <c r="GDR2712" s="113"/>
      <c r="GDS2712" s="113"/>
      <c r="GDT2712" s="113"/>
      <c r="GDU2712" s="113"/>
      <c r="GDV2712" s="113"/>
      <c r="GDW2712" s="113"/>
      <c r="GDX2712" s="113"/>
      <c r="GDY2712" s="113"/>
      <c r="GDZ2712" s="113"/>
      <c r="GEA2712" s="113"/>
      <c r="GEB2712" s="113"/>
      <c r="GEC2712" s="113"/>
      <c r="GED2712" s="113"/>
      <c r="GEE2712" s="113"/>
      <c r="GEF2712" s="113"/>
      <c r="GEG2712" s="113"/>
      <c r="GEH2712" s="113"/>
      <c r="GEI2712" s="113"/>
      <c r="GEJ2712" s="113"/>
      <c r="GEK2712" s="113"/>
      <c r="GEL2712" s="113"/>
      <c r="GEM2712" s="113"/>
      <c r="GEN2712" s="113"/>
      <c r="GEO2712" s="113"/>
      <c r="GEP2712" s="113"/>
      <c r="GEQ2712" s="113"/>
      <c r="GER2712" s="113"/>
      <c r="GES2712" s="113"/>
      <c r="GET2712" s="113"/>
      <c r="GEU2712" s="113"/>
      <c r="GEV2712" s="113"/>
      <c r="GEW2712" s="113"/>
      <c r="GEX2712" s="113"/>
      <c r="GEY2712" s="113"/>
      <c r="GEZ2712" s="113"/>
      <c r="GFA2712" s="113"/>
      <c r="GFB2712" s="113"/>
      <c r="GFC2712" s="113"/>
      <c r="GFD2712" s="113"/>
      <c r="GFE2712" s="113"/>
      <c r="GFF2712" s="113"/>
      <c r="GFG2712" s="113"/>
      <c r="GFH2712" s="113"/>
      <c r="GFI2712" s="113"/>
      <c r="GFJ2712" s="113"/>
      <c r="GFK2712" s="113"/>
      <c r="GFL2712" s="113"/>
      <c r="GFM2712" s="113"/>
      <c r="GFN2712" s="113"/>
      <c r="GFO2712" s="113"/>
      <c r="GFP2712" s="113"/>
      <c r="GFQ2712" s="113"/>
      <c r="GFR2712" s="113"/>
      <c r="GFS2712" s="113"/>
      <c r="GFT2712" s="113"/>
      <c r="GFU2712" s="113"/>
      <c r="GFV2712" s="113"/>
      <c r="GFW2712" s="113"/>
      <c r="GFX2712" s="113"/>
      <c r="GFY2712" s="113"/>
      <c r="GFZ2712" s="113"/>
      <c r="GGA2712" s="113"/>
      <c r="GGB2712" s="113"/>
      <c r="GGC2712" s="113"/>
      <c r="GGD2712" s="113"/>
      <c r="GGE2712" s="113"/>
      <c r="GGF2712" s="113"/>
      <c r="GGG2712" s="113"/>
      <c r="GGH2712" s="113"/>
      <c r="GGI2712" s="113"/>
      <c r="GGJ2712" s="113"/>
      <c r="GGK2712" s="113"/>
      <c r="GGL2712" s="113"/>
      <c r="GGM2712" s="113"/>
      <c r="GGN2712" s="113"/>
      <c r="GGO2712" s="113"/>
      <c r="GGP2712" s="113"/>
      <c r="GGQ2712" s="113"/>
      <c r="GGR2712" s="113"/>
      <c r="GGS2712" s="113"/>
      <c r="GGT2712" s="113"/>
      <c r="GGU2712" s="113"/>
      <c r="GGV2712" s="113"/>
      <c r="GGW2712" s="113"/>
      <c r="GGX2712" s="113"/>
      <c r="GGY2712" s="113"/>
      <c r="GGZ2712" s="113"/>
      <c r="GHA2712" s="113"/>
      <c r="GHB2712" s="113"/>
      <c r="GHC2712" s="113"/>
      <c r="GHD2712" s="113"/>
      <c r="GHE2712" s="113"/>
      <c r="GHF2712" s="113"/>
      <c r="GHG2712" s="113"/>
      <c r="GHH2712" s="113"/>
      <c r="GHI2712" s="113"/>
      <c r="GHJ2712" s="113"/>
      <c r="GHK2712" s="113"/>
      <c r="GHL2712" s="113"/>
      <c r="GHM2712" s="113"/>
      <c r="GHN2712" s="113"/>
      <c r="GHO2712" s="113"/>
      <c r="GHP2712" s="113"/>
      <c r="GHQ2712" s="113"/>
      <c r="GHR2712" s="113"/>
      <c r="GHS2712" s="113"/>
      <c r="GHT2712" s="113"/>
      <c r="GHU2712" s="113"/>
      <c r="GHV2712" s="113"/>
      <c r="GHW2712" s="113"/>
      <c r="GHX2712" s="113"/>
      <c r="GHY2712" s="113"/>
      <c r="GHZ2712" s="113"/>
      <c r="GIA2712" s="113"/>
      <c r="GIB2712" s="113"/>
      <c r="GIC2712" s="113"/>
      <c r="GID2712" s="113"/>
      <c r="GIE2712" s="113"/>
      <c r="GIF2712" s="113"/>
      <c r="GIG2712" s="113"/>
      <c r="GIH2712" s="113"/>
      <c r="GII2712" s="113"/>
      <c r="GIJ2712" s="113"/>
      <c r="GIK2712" s="113"/>
      <c r="GIL2712" s="113"/>
      <c r="GIM2712" s="113"/>
      <c r="GIN2712" s="113"/>
      <c r="GIO2712" s="113"/>
      <c r="GIP2712" s="113"/>
      <c r="GIQ2712" s="113"/>
      <c r="GIR2712" s="113"/>
      <c r="GIS2712" s="113"/>
      <c r="GIT2712" s="113"/>
      <c r="GIU2712" s="113"/>
      <c r="GIV2712" s="113"/>
      <c r="GIW2712" s="113"/>
      <c r="GIX2712" s="113"/>
      <c r="GIY2712" s="113"/>
      <c r="GIZ2712" s="113"/>
      <c r="GJA2712" s="113"/>
      <c r="GJB2712" s="113"/>
      <c r="GJC2712" s="113"/>
      <c r="GJD2712" s="113"/>
      <c r="GJE2712" s="113"/>
      <c r="GJF2712" s="113"/>
      <c r="GJG2712" s="113"/>
      <c r="GJH2712" s="113"/>
      <c r="GJI2712" s="113"/>
      <c r="GJJ2712" s="113"/>
      <c r="GJK2712" s="113"/>
      <c r="GJL2712" s="113"/>
      <c r="GJM2712" s="113"/>
      <c r="GJN2712" s="113"/>
      <c r="GJO2712" s="113"/>
      <c r="GJP2712" s="113"/>
      <c r="GJQ2712" s="113"/>
      <c r="GJR2712" s="113"/>
      <c r="GJS2712" s="113"/>
      <c r="GJT2712" s="113"/>
      <c r="GJU2712" s="113"/>
      <c r="GJV2712" s="113"/>
      <c r="GJW2712" s="113"/>
      <c r="GJX2712" s="113"/>
      <c r="GJY2712" s="113"/>
      <c r="GJZ2712" s="113"/>
      <c r="GKA2712" s="113"/>
      <c r="GKB2712" s="113"/>
      <c r="GKC2712" s="113"/>
      <c r="GKD2712" s="113"/>
      <c r="GKE2712" s="113"/>
      <c r="GKF2712" s="113"/>
      <c r="GKG2712" s="113"/>
      <c r="GKH2712" s="113"/>
      <c r="GKI2712" s="113"/>
      <c r="GKJ2712" s="113"/>
      <c r="GKK2712" s="113"/>
      <c r="GKL2712" s="113"/>
      <c r="GKM2712" s="113"/>
      <c r="GKN2712" s="113"/>
      <c r="GKO2712" s="113"/>
      <c r="GKP2712" s="113"/>
      <c r="GKQ2712" s="113"/>
      <c r="GKR2712" s="113"/>
      <c r="GKS2712" s="113"/>
      <c r="GKT2712" s="113"/>
      <c r="GKU2712" s="113"/>
      <c r="GKV2712" s="113"/>
      <c r="GKW2712" s="113"/>
      <c r="GKX2712" s="113"/>
      <c r="GKY2712" s="113"/>
      <c r="GKZ2712" s="113"/>
      <c r="GLA2712" s="113"/>
      <c r="GLB2712" s="113"/>
      <c r="GLC2712" s="113"/>
      <c r="GLD2712" s="113"/>
      <c r="GLE2712" s="113"/>
      <c r="GLF2712" s="113"/>
      <c r="GLG2712" s="113"/>
      <c r="GLH2712" s="113"/>
      <c r="GLI2712" s="113"/>
      <c r="GLJ2712" s="113"/>
      <c r="GLK2712" s="113"/>
      <c r="GLL2712" s="113"/>
      <c r="GLM2712" s="113"/>
      <c r="GLN2712" s="113"/>
      <c r="GLO2712" s="113"/>
      <c r="GLP2712" s="113"/>
      <c r="GLQ2712" s="113"/>
      <c r="GLR2712" s="113"/>
      <c r="GLS2712" s="113"/>
      <c r="GLT2712" s="113"/>
      <c r="GLU2712" s="113"/>
      <c r="GLV2712" s="113"/>
      <c r="GLW2712" s="113"/>
      <c r="GLX2712" s="113"/>
      <c r="GLY2712" s="113"/>
      <c r="GLZ2712" s="113"/>
      <c r="GMA2712" s="113"/>
      <c r="GMB2712" s="113"/>
      <c r="GMC2712" s="113"/>
      <c r="GMD2712" s="113"/>
      <c r="GME2712" s="113"/>
      <c r="GMF2712" s="113"/>
      <c r="GMG2712" s="113"/>
      <c r="GMH2712" s="113"/>
      <c r="GMI2712" s="113"/>
      <c r="GMJ2712" s="113"/>
      <c r="GMK2712" s="113"/>
      <c r="GML2712" s="113"/>
      <c r="GMM2712" s="113"/>
      <c r="GMN2712" s="113"/>
      <c r="GMO2712" s="113"/>
      <c r="GMP2712" s="113"/>
      <c r="GMQ2712" s="113"/>
      <c r="GMR2712" s="113"/>
      <c r="GMS2712" s="113"/>
      <c r="GMT2712" s="113"/>
      <c r="GMU2712" s="113"/>
      <c r="GMV2712" s="113"/>
      <c r="GMW2712" s="113"/>
      <c r="GMX2712" s="113"/>
      <c r="GMY2712" s="113"/>
      <c r="GMZ2712" s="113"/>
      <c r="GNA2712" s="113"/>
      <c r="GNB2712" s="113"/>
      <c r="GNC2712" s="113"/>
      <c r="GND2712" s="113"/>
      <c r="GNE2712" s="113"/>
      <c r="GNF2712" s="113"/>
      <c r="GNG2712" s="113"/>
      <c r="GNH2712" s="113"/>
      <c r="GNI2712" s="113"/>
      <c r="GNJ2712" s="113"/>
      <c r="GNK2712" s="113"/>
      <c r="GNL2712" s="113"/>
      <c r="GNM2712" s="113"/>
      <c r="GNN2712" s="113"/>
      <c r="GNO2712" s="113"/>
      <c r="GNP2712" s="113"/>
      <c r="GNQ2712" s="113"/>
      <c r="GNR2712" s="113"/>
      <c r="GNS2712" s="113"/>
      <c r="GNT2712" s="113"/>
      <c r="GNU2712" s="113"/>
      <c r="GNV2712" s="113"/>
      <c r="GNW2712" s="113"/>
      <c r="GNX2712" s="113"/>
      <c r="GNY2712" s="113"/>
      <c r="GNZ2712" s="113"/>
      <c r="GOA2712" s="113"/>
      <c r="GOB2712" s="113"/>
      <c r="GOC2712" s="113"/>
      <c r="GOD2712" s="113"/>
      <c r="GOE2712" s="113"/>
      <c r="GOF2712" s="113"/>
      <c r="GOG2712" s="113"/>
      <c r="GOH2712" s="113"/>
      <c r="GOI2712" s="113"/>
      <c r="GOJ2712" s="113"/>
      <c r="GOK2712" s="113"/>
      <c r="GOL2712" s="113"/>
      <c r="GOM2712" s="113"/>
      <c r="GON2712" s="113"/>
      <c r="GOO2712" s="113"/>
      <c r="GOP2712" s="113"/>
      <c r="GOQ2712" s="113"/>
      <c r="GOR2712" s="113"/>
      <c r="GOS2712" s="113"/>
      <c r="GOT2712" s="113"/>
      <c r="GOU2712" s="113"/>
      <c r="GOV2712" s="113"/>
      <c r="GOW2712" s="113"/>
      <c r="GOX2712" s="113"/>
      <c r="GOY2712" s="113"/>
      <c r="GOZ2712" s="113"/>
      <c r="GPA2712" s="113"/>
      <c r="GPB2712" s="113"/>
      <c r="GPC2712" s="113"/>
      <c r="GPD2712" s="113"/>
      <c r="GPE2712" s="113"/>
      <c r="GPF2712" s="113"/>
      <c r="GPG2712" s="113"/>
      <c r="GPH2712" s="113"/>
      <c r="GPI2712" s="113"/>
      <c r="GPJ2712" s="113"/>
      <c r="GPK2712" s="113"/>
      <c r="GPL2712" s="113"/>
      <c r="GPM2712" s="113"/>
      <c r="GPN2712" s="113"/>
      <c r="GPO2712" s="113"/>
      <c r="GPP2712" s="113"/>
      <c r="GPQ2712" s="113"/>
      <c r="GPR2712" s="113"/>
      <c r="GPS2712" s="113"/>
      <c r="GPT2712" s="113"/>
      <c r="GPU2712" s="113"/>
      <c r="GPV2712" s="113"/>
      <c r="GPW2712" s="113"/>
      <c r="GPX2712" s="113"/>
      <c r="GPY2712" s="113"/>
      <c r="GPZ2712" s="113"/>
      <c r="GQA2712" s="113"/>
      <c r="GQB2712" s="113"/>
      <c r="GQC2712" s="113"/>
      <c r="GQD2712" s="113"/>
      <c r="GQE2712" s="113"/>
      <c r="GQF2712" s="113"/>
      <c r="GQG2712" s="113"/>
      <c r="GQH2712" s="113"/>
      <c r="GQI2712" s="113"/>
      <c r="GQJ2712" s="113"/>
      <c r="GQK2712" s="113"/>
      <c r="GQL2712" s="113"/>
      <c r="GQM2712" s="113"/>
      <c r="GQN2712" s="113"/>
      <c r="GQO2712" s="113"/>
      <c r="GQP2712" s="113"/>
      <c r="GQQ2712" s="113"/>
      <c r="GQR2712" s="113"/>
      <c r="GQS2712" s="113"/>
      <c r="GQT2712" s="113"/>
      <c r="GQU2712" s="113"/>
      <c r="GQV2712" s="113"/>
      <c r="GQW2712" s="113"/>
      <c r="GQX2712" s="113"/>
      <c r="GQY2712" s="113"/>
      <c r="GQZ2712" s="113"/>
      <c r="GRA2712" s="113"/>
      <c r="GRB2712" s="113"/>
      <c r="GRC2712" s="113"/>
      <c r="GRD2712" s="113"/>
      <c r="GRE2712" s="113"/>
      <c r="GRF2712" s="113"/>
      <c r="GRG2712" s="113"/>
      <c r="GRH2712" s="113"/>
      <c r="GRI2712" s="113"/>
      <c r="GRJ2712" s="113"/>
      <c r="GRK2712" s="113"/>
      <c r="GRL2712" s="113"/>
      <c r="GRM2712" s="113"/>
      <c r="GRN2712" s="113"/>
      <c r="GRO2712" s="113"/>
      <c r="GRP2712" s="113"/>
      <c r="GRQ2712" s="113"/>
      <c r="GRR2712" s="113"/>
      <c r="GRS2712" s="113"/>
      <c r="GRT2712" s="113"/>
      <c r="GRU2712" s="113"/>
      <c r="GRV2712" s="113"/>
      <c r="GRW2712" s="113"/>
      <c r="GRX2712" s="113"/>
      <c r="GRY2712" s="113"/>
      <c r="GRZ2712" s="113"/>
      <c r="GSA2712" s="113"/>
      <c r="GSB2712" s="113"/>
      <c r="GSC2712" s="113"/>
      <c r="GSD2712" s="113"/>
      <c r="GSE2712" s="113"/>
      <c r="GSF2712" s="113"/>
      <c r="GSG2712" s="113"/>
      <c r="GSH2712" s="113"/>
      <c r="GSI2712" s="113"/>
      <c r="GSJ2712" s="113"/>
      <c r="GSK2712" s="113"/>
      <c r="GSL2712" s="113"/>
      <c r="GSM2712" s="113"/>
      <c r="GSN2712" s="113"/>
      <c r="GSO2712" s="113"/>
      <c r="GSP2712" s="113"/>
      <c r="GSQ2712" s="113"/>
      <c r="GSR2712" s="113"/>
      <c r="GSS2712" s="113"/>
      <c r="GST2712" s="113"/>
      <c r="GSU2712" s="113"/>
      <c r="GSV2712" s="113"/>
      <c r="GSW2712" s="113"/>
      <c r="GSX2712" s="113"/>
      <c r="GSY2712" s="113"/>
      <c r="GSZ2712" s="113"/>
      <c r="GTA2712" s="113"/>
      <c r="GTB2712" s="113"/>
      <c r="GTC2712" s="113"/>
      <c r="GTD2712" s="113"/>
      <c r="GTE2712" s="113"/>
      <c r="GTF2712" s="113"/>
      <c r="GTG2712" s="113"/>
      <c r="GTH2712" s="113"/>
      <c r="GTI2712" s="113"/>
      <c r="GTJ2712" s="113"/>
      <c r="GTK2712" s="113"/>
      <c r="GTL2712" s="113"/>
      <c r="GTM2712" s="113"/>
      <c r="GTN2712" s="113"/>
      <c r="GTO2712" s="113"/>
      <c r="GTP2712" s="113"/>
      <c r="GTQ2712" s="113"/>
      <c r="GTR2712" s="113"/>
      <c r="GTS2712" s="113"/>
      <c r="GTT2712" s="113"/>
      <c r="GTU2712" s="113"/>
      <c r="GTV2712" s="113"/>
      <c r="GTW2712" s="113"/>
      <c r="GTX2712" s="113"/>
      <c r="GTY2712" s="113"/>
      <c r="GTZ2712" s="113"/>
      <c r="GUA2712" s="113"/>
      <c r="GUB2712" s="113"/>
      <c r="GUC2712" s="113"/>
      <c r="GUD2712" s="113"/>
      <c r="GUE2712" s="113"/>
      <c r="GUF2712" s="113"/>
      <c r="GUG2712" s="113"/>
      <c r="GUH2712" s="113"/>
      <c r="GUI2712" s="113"/>
      <c r="GUJ2712" s="113"/>
      <c r="GUK2712" s="113"/>
      <c r="GUL2712" s="113"/>
      <c r="GUM2712" s="113"/>
      <c r="GUN2712" s="113"/>
      <c r="GUO2712" s="113"/>
      <c r="GUP2712" s="113"/>
      <c r="GUQ2712" s="113"/>
      <c r="GUR2712" s="113"/>
      <c r="GUS2712" s="113"/>
      <c r="GUT2712" s="113"/>
      <c r="GUU2712" s="113"/>
      <c r="GUV2712" s="113"/>
      <c r="GUW2712" s="113"/>
      <c r="GUX2712" s="113"/>
      <c r="GUY2712" s="113"/>
      <c r="GUZ2712" s="113"/>
      <c r="GVA2712" s="113"/>
      <c r="GVB2712" s="113"/>
      <c r="GVC2712" s="113"/>
      <c r="GVD2712" s="113"/>
      <c r="GVE2712" s="113"/>
      <c r="GVF2712" s="113"/>
      <c r="GVG2712" s="113"/>
      <c r="GVH2712" s="113"/>
      <c r="GVI2712" s="113"/>
      <c r="GVJ2712" s="113"/>
      <c r="GVK2712" s="113"/>
      <c r="GVL2712" s="113"/>
      <c r="GVM2712" s="113"/>
      <c r="GVN2712" s="113"/>
      <c r="GVO2712" s="113"/>
      <c r="GVP2712" s="113"/>
      <c r="GVQ2712" s="113"/>
      <c r="GVR2712" s="113"/>
      <c r="GVS2712" s="113"/>
      <c r="GVT2712" s="113"/>
      <c r="GVU2712" s="113"/>
      <c r="GVV2712" s="113"/>
      <c r="GVW2712" s="113"/>
      <c r="GVX2712" s="113"/>
      <c r="GVY2712" s="113"/>
      <c r="GVZ2712" s="113"/>
      <c r="GWA2712" s="113"/>
      <c r="GWB2712" s="113"/>
      <c r="GWC2712" s="113"/>
      <c r="GWD2712" s="113"/>
      <c r="GWE2712" s="113"/>
      <c r="GWF2712" s="113"/>
      <c r="GWG2712" s="113"/>
      <c r="GWH2712" s="113"/>
      <c r="GWI2712" s="113"/>
      <c r="GWJ2712" s="113"/>
      <c r="GWK2712" s="113"/>
      <c r="GWL2712" s="113"/>
      <c r="GWM2712" s="113"/>
      <c r="GWN2712" s="113"/>
      <c r="GWO2712" s="113"/>
      <c r="GWP2712" s="113"/>
      <c r="GWQ2712" s="113"/>
      <c r="GWR2712" s="113"/>
      <c r="GWS2712" s="113"/>
      <c r="GWT2712" s="113"/>
      <c r="GWU2712" s="113"/>
      <c r="GWV2712" s="113"/>
      <c r="GWW2712" s="113"/>
      <c r="GWX2712" s="113"/>
      <c r="GWY2712" s="113"/>
      <c r="GWZ2712" s="113"/>
      <c r="GXA2712" s="113"/>
      <c r="GXB2712" s="113"/>
      <c r="GXC2712" s="113"/>
      <c r="GXD2712" s="113"/>
      <c r="GXE2712" s="113"/>
      <c r="GXF2712" s="113"/>
      <c r="GXG2712" s="113"/>
      <c r="GXH2712" s="113"/>
      <c r="GXI2712" s="113"/>
      <c r="GXJ2712" s="113"/>
      <c r="GXK2712" s="113"/>
      <c r="GXL2712" s="113"/>
      <c r="GXM2712" s="113"/>
      <c r="GXN2712" s="113"/>
      <c r="GXO2712" s="113"/>
      <c r="GXP2712" s="113"/>
      <c r="GXQ2712" s="113"/>
      <c r="GXR2712" s="113"/>
      <c r="GXS2712" s="113"/>
      <c r="GXT2712" s="113"/>
      <c r="GXU2712" s="113"/>
      <c r="GXV2712" s="113"/>
      <c r="GXW2712" s="113"/>
      <c r="GXX2712" s="113"/>
      <c r="GXY2712" s="113"/>
      <c r="GXZ2712" s="113"/>
      <c r="GYA2712" s="113"/>
      <c r="GYB2712" s="113"/>
      <c r="GYC2712" s="113"/>
      <c r="GYD2712" s="113"/>
      <c r="GYE2712" s="113"/>
      <c r="GYF2712" s="113"/>
      <c r="GYG2712" s="113"/>
      <c r="GYH2712" s="113"/>
      <c r="GYI2712" s="113"/>
      <c r="GYJ2712" s="113"/>
      <c r="GYK2712" s="113"/>
      <c r="GYL2712" s="113"/>
      <c r="GYM2712" s="113"/>
      <c r="GYN2712" s="113"/>
      <c r="GYO2712" s="113"/>
      <c r="GYP2712" s="113"/>
      <c r="GYQ2712" s="113"/>
      <c r="GYR2712" s="113"/>
      <c r="GYS2712" s="113"/>
      <c r="GYT2712" s="113"/>
      <c r="GYU2712" s="113"/>
      <c r="GYV2712" s="113"/>
      <c r="GYW2712" s="113"/>
      <c r="GYX2712" s="113"/>
      <c r="GYY2712" s="113"/>
      <c r="GYZ2712" s="113"/>
      <c r="GZA2712" s="113"/>
      <c r="GZB2712" s="113"/>
      <c r="GZC2712" s="113"/>
      <c r="GZD2712" s="113"/>
      <c r="GZE2712" s="113"/>
      <c r="GZF2712" s="113"/>
      <c r="GZG2712" s="113"/>
      <c r="GZH2712" s="113"/>
      <c r="GZI2712" s="113"/>
      <c r="GZJ2712" s="113"/>
      <c r="GZK2712" s="113"/>
      <c r="GZL2712" s="113"/>
      <c r="GZM2712" s="113"/>
      <c r="GZN2712" s="113"/>
      <c r="GZO2712" s="113"/>
      <c r="GZP2712" s="113"/>
      <c r="GZQ2712" s="113"/>
      <c r="GZR2712" s="113"/>
      <c r="GZS2712" s="113"/>
      <c r="GZT2712" s="113"/>
      <c r="GZU2712" s="113"/>
      <c r="GZV2712" s="113"/>
      <c r="GZW2712" s="113"/>
      <c r="GZX2712" s="113"/>
      <c r="GZY2712" s="113"/>
      <c r="GZZ2712" s="113"/>
      <c r="HAA2712" s="113"/>
      <c r="HAB2712" s="113"/>
      <c r="HAC2712" s="113"/>
      <c r="HAD2712" s="113"/>
      <c r="HAE2712" s="113"/>
      <c r="HAF2712" s="113"/>
      <c r="HAG2712" s="113"/>
      <c r="HAH2712" s="113"/>
      <c r="HAI2712" s="113"/>
      <c r="HAJ2712" s="113"/>
      <c r="HAK2712" s="113"/>
      <c r="HAL2712" s="113"/>
      <c r="HAM2712" s="113"/>
      <c r="HAN2712" s="113"/>
      <c r="HAO2712" s="113"/>
      <c r="HAP2712" s="113"/>
      <c r="HAQ2712" s="113"/>
      <c r="HAR2712" s="113"/>
      <c r="HAS2712" s="113"/>
      <c r="HAT2712" s="113"/>
      <c r="HAU2712" s="113"/>
      <c r="HAV2712" s="113"/>
      <c r="HAW2712" s="113"/>
      <c r="HAX2712" s="113"/>
      <c r="HAY2712" s="113"/>
      <c r="HAZ2712" s="113"/>
      <c r="HBA2712" s="113"/>
      <c r="HBB2712" s="113"/>
      <c r="HBC2712" s="113"/>
      <c r="HBD2712" s="113"/>
      <c r="HBE2712" s="113"/>
      <c r="HBF2712" s="113"/>
      <c r="HBG2712" s="113"/>
      <c r="HBH2712" s="113"/>
      <c r="HBI2712" s="113"/>
      <c r="HBJ2712" s="113"/>
      <c r="HBK2712" s="113"/>
      <c r="HBL2712" s="113"/>
      <c r="HBM2712" s="113"/>
      <c r="HBN2712" s="113"/>
      <c r="HBO2712" s="113"/>
      <c r="HBP2712" s="113"/>
      <c r="HBQ2712" s="113"/>
      <c r="HBR2712" s="113"/>
      <c r="HBS2712" s="113"/>
      <c r="HBT2712" s="113"/>
      <c r="HBU2712" s="113"/>
      <c r="HBV2712" s="113"/>
      <c r="HBW2712" s="113"/>
      <c r="HBX2712" s="113"/>
      <c r="HBY2712" s="113"/>
      <c r="HBZ2712" s="113"/>
      <c r="HCA2712" s="113"/>
      <c r="HCB2712" s="113"/>
      <c r="HCC2712" s="113"/>
      <c r="HCD2712" s="113"/>
      <c r="HCE2712" s="113"/>
      <c r="HCF2712" s="113"/>
      <c r="HCG2712" s="113"/>
      <c r="HCH2712" s="113"/>
      <c r="HCI2712" s="113"/>
      <c r="HCJ2712" s="113"/>
      <c r="HCK2712" s="113"/>
      <c r="HCL2712" s="113"/>
      <c r="HCM2712" s="113"/>
      <c r="HCN2712" s="113"/>
      <c r="HCO2712" s="113"/>
      <c r="HCP2712" s="113"/>
      <c r="HCQ2712" s="113"/>
      <c r="HCR2712" s="113"/>
      <c r="HCS2712" s="113"/>
      <c r="HCT2712" s="113"/>
      <c r="HCU2712" s="113"/>
      <c r="HCV2712" s="113"/>
      <c r="HCW2712" s="113"/>
      <c r="HCX2712" s="113"/>
      <c r="HCY2712" s="113"/>
      <c r="HCZ2712" s="113"/>
      <c r="HDA2712" s="113"/>
      <c r="HDB2712" s="113"/>
      <c r="HDC2712" s="113"/>
      <c r="HDD2712" s="113"/>
      <c r="HDE2712" s="113"/>
      <c r="HDF2712" s="113"/>
      <c r="HDG2712" s="113"/>
      <c r="HDH2712" s="113"/>
      <c r="HDI2712" s="113"/>
      <c r="HDJ2712" s="113"/>
      <c r="HDK2712" s="113"/>
      <c r="HDL2712" s="113"/>
      <c r="HDM2712" s="113"/>
      <c r="HDN2712" s="113"/>
      <c r="HDO2712" s="113"/>
      <c r="HDP2712" s="113"/>
      <c r="HDQ2712" s="113"/>
      <c r="HDR2712" s="113"/>
      <c r="HDS2712" s="113"/>
      <c r="HDT2712" s="113"/>
      <c r="HDU2712" s="113"/>
      <c r="HDV2712" s="113"/>
      <c r="HDW2712" s="113"/>
      <c r="HDX2712" s="113"/>
      <c r="HDY2712" s="113"/>
      <c r="HDZ2712" s="113"/>
      <c r="HEA2712" s="113"/>
      <c r="HEB2712" s="113"/>
      <c r="HEC2712" s="113"/>
      <c r="HED2712" s="113"/>
      <c r="HEE2712" s="113"/>
      <c r="HEF2712" s="113"/>
      <c r="HEG2712" s="113"/>
      <c r="HEH2712" s="113"/>
      <c r="HEI2712" s="113"/>
      <c r="HEJ2712" s="113"/>
      <c r="HEK2712" s="113"/>
      <c r="HEL2712" s="113"/>
      <c r="HEM2712" s="113"/>
      <c r="HEN2712" s="113"/>
      <c r="HEO2712" s="113"/>
      <c r="HEP2712" s="113"/>
      <c r="HEQ2712" s="113"/>
      <c r="HER2712" s="113"/>
      <c r="HES2712" s="113"/>
      <c r="HET2712" s="113"/>
      <c r="HEU2712" s="113"/>
      <c r="HEV2712" s="113"/>
      <c r="HEW2712" s="113"/>
      <c r="HEX2712" s="113"/>
      <c r="HEY2712" s="113"/>
      <c r="HEZ2712" s="113"/>
      <c r="HFA2712" s="113"/>
      <c r="HFB2712" s="113"/>
      <c r="HFC2712" s="113"/>
      <c r="HFD2712" s="113"/>
      <c r="HFE2712" s="113"/>
      <c r="HFF2712" s="113"/>
      <c r="HFG2712" s="113"/>
      <c r="HFH2712" s="113"/>
      <c r="HFI2712" s="113"/>
      <c r="HFJ2712" s="113"/>
      <c r="HFK2712" s="113"/>
      <c r="HFL2712" s="113"/>
      <c r="HFM2712" s="113"/>
      <c r="HFN2712" s="113"/>
      <c r="HFO2712" s="113"/>
      <c r="HFP2712" s="113"/>
      <c r="HFQ2712" s="113"/>
      <c r="HFR2712" s="113"/>
      <c r="HFS2712" s="113"/>
      <c r="HFT2712" s="113"/>
      <c r="HFU2712" s="113"/>
      <c r="HFV2712" s="113"/>
      <c r="HFW2712" s="113"/>
      <c r="HFX2712" s="113"/>
      <c r="HFY2712" s="113"/>
      <c r="HFZ2712" s="113"/>
      <c r="HGA2712" s="113"/>
      <c r="HGB2712" s="113"/>
      <c r="HGC2712" s="113"/>
      <c r="HGD2712" s="113"/>
      <c r="HGE2712" s="113"/>
      <c r="HGF2712" s="113"/>
      <c r="HGG2712" s="113"/>
      <c r="HGH2712" s="113"/>
      <c r="HGI2712" s="113"/>
      <c r="HGJ2712" s="113"/>
      <c r="HGK2712" s="113"/>
      <c r="HGL2712" s="113"/>
      <c r="HGM2712" s="113"/>
      <c r="HGN2712" s="113"/>
      <c r="HGO2712" s="113"/>
      <c r="HGP2712" s="113"/>
      <c r="HGQ2712" s="113"/>
      <c r="HGR2712" s="113"/>
      <c r="HGS2712" s="113"/>
      <c r="HGT2712" s="113"/>
      <c r="HGU2712" s="113"/>
      <c r="HGV2712" s="113"/>
      <c r="HGW2712" s="113"/>
      <c r="HGX2712" s="113"/>
      <c r="HGY2712" s="113"/>
      <c r="HGZ2712" s="113"/>
      <c r="HHA2712" s="113"/>
      <c r="HHB2712" s="113"/>
      <c r="HHC2712" s="113"/>
      <c r="HHD2712" s="113"/>
      <c r="HHE2712" s="113"/>
      <c r="HHF2712" s="113"/>
      <c r="HHG2712" s="113"/>
      <c r="HHH2712" s="113"/>
      <c r="HHI2712" s="113"/>
      <c r="HHJ2712" s="113"/>
      <c r="HHK2712" s="113"/>
      <c r="HHL2712" s="113"/>
      <c r="HHM2712" s="113"/>
      <c r="HHN2712" s="113"/>
      <c r="HHO2712" s="113"/>
      <c r="HHP2712" s="113"/>
      <c r="HHQ2712" s="113"/>
      <c r="HHR2712" s="113"/>
      <c r="HHS2712" s="113"/>
      <c r="HHT2712" s="113"/>
      <c r="HHU2712" s="113"/>
      <c r="HHV2712" s="113"/>
      <c r="HHW2712" s="113"/>
      <c r="HHX2712" s="113"/>
      <c r="HHY2712" s="113"/>
      <c r="HHZ2712" s="113"/>
      <c r="HIA2712" s="113"/>
      <c r="HIB2712" s="113"/>
      <c r="HIC2712" s="113"/>
      <c r="HID2712" s="113"/>
      <c r="HIE2712" s="113"/>
      <c r="HIF2712" s="113"/>
      <c r="HIG2712" s="113"/>
      <c r="HIH2712" s="113"/>
      <c r="HII2712" s="113"/>
      <c r="HIJ2712" s="113"/>
      <c r="HIK2712" s="113"/>
      <c r="HIL2712" s="113"/>
      <c r="HIM2712" s="113"/>
      <c r="HIN2712" s="113"/>
      <c r="HIO2712" s="113"/>
      <c r="HIP2712" s="113"/>
      <c r="HIQ2712" s="113"/>
      <c r="HIR2712" s="113"/>
      <c r="HIS2712" s="113"/>
      <c r="HIT2712" s="113"/>
      <c r="HIU2712" s="113"/>
      <c r="HIV2712" s="113"/>
      <c r="HIW2712" s="113"/>
      <c r="HIX2712" s="113"/>
      <c r="HIY2712" s="113"/>
      <c r="HIZ2712" s="113"/>
      <c r="HJA2712" s="113"/>
      <c r="HJB2712" s="113"/>
      <c r="HJC2712" s="113"/>
      <c r="HJD2712" s="113"/>
      <c r="HJE2712" s="113"/>
      <c r="HJF2712" s="113"/>
      <c r="HJG2712" s="113"/>
      <c r="HJH2712" s="113"/>
      <c r="HJI2712" s="113"/>
      <c r="HJJ2712" s="113"/>
      <c r="HJK2712" s="113"/>
      <c r="HJL2712" s="113"/>
      <c r="HJM2712" s="113"/>
      <c r="HJN2712" s="113"/>
      <c r="HJO2712" s="113"/>
      <c r="HJP2712" s="113"/>
      <c r="HJQ2712" s="113"/>
      <c r="HJR2712" s="113"/>
      <c r="HJS2712" s="113"/>
      <c r="HJT2712" s="113"/>
      <c r="HJU2712" s="113"/>
      <c r="HJV2712" s="113"/>
      <c r="HJW2712" s="113"/>
      <c r="HJX2712" s="113"/>
      <c r="HJY2712" s="113"/>
      <c r="HJZ2712" s="113"/>
      <c r="HKA2712" s="113"/>
      <c r="HKB2712" s="113"/>
      <c r="HKC2712" s="113"/>
      <c r="HKD2712" s="113"/>
      <c r="HKE2712" s="113"/>
      <c r="HKF2712" s="113"/>
      <c r="HKG2712" s="113"/>
      <c r="HKH2712" s="113"/>
      <c r="HKI2712" s="113"/>
      <c r="HKJ2712" s="113"/>
      <c r="HKK2712" s="113"/>
      <c r="HKL2712" s="113"/>
      <c r="HKM2712" s="113"/>
      <c r="HKN2712" s="113"/>
      <c r="HKO2712" s="113"/>
      <c r="HKP2712" s="113"/>
      <c r="HKQ2712" s="113"/>
      <c r="HKR2712" s="113"/>
      <c r="HKS2712" s="113"/>
      <c r="HKT2712" s="113"/>
      <c r="HKU2712" s="113"/>
      <c r="HKV2712" s="113"/>
      <c r="HKW2712" s="113"/>
      <c r="HKX2712" s="113"/>
      <c r="HKY2712" s="113"/>
      <c r="HKZ2712" s="113"/>
      <c r="HLA2712" s="113"/>
      <c r="HLB2712" s="113"/>
      <c r="HLC2712" s="113"/>
      <c r="HLD2712" s="113"/>
      <c r="HLE2712" s="113"/>
      <c r="HLF2712" s="113"/>
      <c r="HLG2712" s="113"/>
      <c r="HLH2712" s="113"/>
      <c r="HLI2712" s="113"/>
      <c r="HLJ2712" s="113"/>
      <c r="HLK2712" s="113"/>
      <c r="HLL2712" s="113"/>
      <c r="HLM2712" s="113"/>
      <c r="HLN2712" s="113"/>
      <c r="HLO2712" s="113"/>
      <c r="HLP2712" s="113"/>
      <c r="HLQ2712" s="113"/>
      <c r="HLR2712" s="113"/>
      <c r="HLS2712" s="113"/>
      <c r="HLT2712" s="113"/>
      <c r="HLU2712" s="113"/>
      <c r="HLV2712" s="113"/>
      <c r="HLW2712" s="113"/>
      <c r="HLX2712" s="113"/>
      <c r="HLY2712" s="113"/>
      <c r="HLZ2712" s="113"/>
      <c r="HMA2712" s="113"/>
      <c r="HMB2712" s="113"/>
      <c r="HMC2712" s="113"/>
      <c r="HMD2712" s="113"/>
      <c r="HME2712" s="113"/>
      <c r="HMF2712" s="113"/>
      <c r="HMG2712" s="113"/>
      <c r="HMH2712" s="113"/>
      <c r="HMI2712" s="113"/>
      <c r="HMJ2712" s="113"/>
      <c r="HMK2712" s="113"/>
      <c r="HML2712" s="113"/>
      <c r="HMM2712" s="113"/>
      <c r="HMN2712" s="113"/>
      <c r="HMO2712" s="113"/>
      <c r="HMP2712" s="113"/>
      <c r="HMQ2712" s="113"/>
      <c r="HMR2712" s="113"/>
      <c r="HMS2712" s="113"/>
      <c r="HMT2712" s="113"/>
      <c r="HMU2712" s="113"/>
      <c r="HMV2712" s="113"/>
      <c r="HMW2712" s="113"/>
      <c r="HMX2712" s="113"/>
      <c r="HMY2712" s="113"/>
      <c r="HMZ2712" s="113"/>
      <c r="HNA2712" s="113"/>
      <c r="HNB2712" s="113"/>
      <c r="HNC2712" s="113"/>
      <c r="HND2712" s="113"/>
      <c r="HNE2712" s="113"/>
      <c r="HNF2712" s="113"/>
      <c r="HNG2712" s="113"/>
      <c r="HNH2712" s="113"/>
      <c r="HNI2712" s="113"/>
      <c r="HNJ2712" s="113"/>
      <c r="HNK2712" s="113"/>
      <c r="HNL2712" s="113"/>
      <c r="HNM2712" s="113"/>
      <c r="HNN2712" s="113"/>
      <c r="HNO2712" s="113"/>
      <c r="HNP2712" s="113"/>
      <c r="HNQ2712" s="113"/>
      <c r="HNR2712" s="113"/>
      <c r="HNS2712" s="113"/>
      <c r="HNT2712" s="113"/>
      <c r="HNU2712" s="113"/>
      <c r="HNV2712" s="113"/>
      <c r="HNW2712" s="113"/>
      <c r="HNX2712" s="113"/>
      <c r="HNY2712" s="113"/>
      <c r="HNZ2712" s="113"/>
      <c r="HOA2712" s="113"/>
      <c r="HOB2712" s="113"/>
      <c r="HOC2712" s="113"/>
      <c r="HOD2712" s="113"/>
      <c r="HOE2712" s="113"/>
      <c r="HOF2712" s="113"/>
      <c r="HOG2712" s="113"/>
      <c r="HOH2712" s="113"/>
      <c r="HOI2712" s="113"/>
      <c r="HOJ2712" s="113"/>
      <c r="HOK2712" s="113"/>
      <c r="HOL2712" s="113"/>
      <c r="HOM2712" s="113"/>
      <c r="HON2712" s="113"/>
      <c r="HOO2712" s="113"/>
      <c r="HOP2712" s="113"/>
      <c r="HOQ2712" s="113"/>
      <c r="HOR2712" s="113"/>
      <c r="HOS2712" s="113"/>
      <c r="HOT2712" s="113"/>
      <c r="HOU2712" s="113"/>
      <c r="HOV2712" s="113"/>
      <c r="HOW2712" s="113"/>
      <c r="HOX2712" s="113"/>
      <c r="HOY2712" s="113"/>
      <c r="HOZ2712" s="113"/>
      <c r="HPA2712" s="113"/>
      <c r="HPB2712" s="113"/>
      <c r="HPC2712" s="113"/>
      <c r="HPD2712" s="113"/>
      <c r="HPE2712" s="113"/>
      <c r="HPF2712" s="113"/>
      <c r="HPG2712" s="113"/>
      <c r="HPH2712" s="113"/>
      <c r="HPI2712" s="113"/>
      <c r="HPJ2712" s="113"/>
      <c r="HPK2712" s="113"/>
      <c r="HPL2712" s="113"/>
      <c r="HPM2712" s="113"/>
      <c r="HPN2712" s="113"/>
      <c r="HPO2712" s="113"/>
      <c r="HPP2712" s="113"/>
      <c r="HPQ2712" s="113"/>
      <c r="HPR2712" s="113"/>
      <c r="HPS2712" s="113"/>
      <c r="HPT2712" s="113"/>
      <c r="HPU2712" s="113"/>
      <c r="HPV2712" s="113"/>
      <c r="HPW2712" s="113"/>
      <c r="HPX2712" s="113"/>
      <c r="HPY2712" s="113"/>
      <c r="HPZ2712" s="113"/>
      <c r="HQA2712" s="113"/>
      <c r="HQB2712" s="113"/>
      <c r="HQC2712" s="113"/>
      <c r="HQD2712" s="113"/>
      <c r="HQE2712" s="113"/>
      <c r="HQF2712" s="113"/>
      <c r="HQG2712" s="113"/>
      <c r="HQH2712" s="113"/>
      <c r="HQI2712" s="113"/>
      <c r="HQJ2712" s="113"/>
      <c r="HQK2712" s="113"/>
      <c r="HQL2712" s="113"/>
      <c r="HQM2712" s="113"/>
      <c r="HQN2712" s="113"/>
      <c r="HQO2712" s="113"/>
      <c r="HQP2712" s="113"/>
      <c r="HQQ2712" s="113"/>
      <c r="HQR2712" s="113"/>
      <c r="HQS2712" s="113"/>
      <c r="HQT2712" s="113"/>
      <c r="HQU2712" s="113"/>
      <c r="HQV2712" s="113"/>
      <c r="HQW2712" s="113"/>
      <c r="HQX2712" s="113"/>
      <c r="HQY2712" s="113"/>
      <c r="HQZ2712" s="113"/>
      <c r="HRA2712" s="113"/>
      <c r="HRB2712" s="113"/>
      <c r="HRC2712" s="113"/>
      <c r="HRD2712" s="113"/>
      <c r="HRE2712" s="113"/>
      <c r="HRF2712" s="113"/>
      <c r="HRG2712" s="113"/>
      <c r="HRH2712" s="113"/>
      <c r="HRI2712" s="113"/>
      <c r="HRJ2712" s="113"/>
      <c r="HRK2712" s="113"/>
      <c r="HRL2712" s="113"/>
      <c r="HRM2712" s="113"/>
      <c r="HRN2712" s="113"/>
      <c r="HRO2712" s="113"/>
      <c r="HRP2712" s="113"/>
      <c r="HRQ2712" s="113"/>
      <c r="HRR2712" s="113"/>
      <c r="HRS2712" s="113"/>
      <c r="HRT2712" s="113"/>
      <c r="HRU2712" s="113"/>
      <c r="HRV2712" s="113"/>
      <c r="HRW2712" s="113"/>
      <c r="HRX2712" s="113"/>
      <c r="HRY2712" s="113"/>
      <c r="HRZ2712" s="113"/>
      <c r="HSA2712" s="113"/>
      <c r="HSB2712" s="113"/>
      <c r="HSC2712" s="113"/>
      <c r="HSD2712" s="113"/>
      <c r="HSE2712" s="113"/>
      <c r="HSF2712" s="113"/>
      <c r="HSG2712" s="113"/>
      <c r="HSH2712" s="113"/>
      <c r="HSI2712" s="113"/>
      <c r="HSJ2712" s="113"/>
      <c r="HSK2712" s="113"/>
      <c r="HSL2712" s="113"/>
      <c r="HSM2712" s="113"/>
      <c r="HSN2712" s="113"/>
      <c r="HSO2712" s="113"/>
      <c r="HSP2712" s="113"/>
      <c r="HSQ2712" s="113"/>
      <c r="HSR2712" s="113"/>
      <c r="HSS2712" s="113"/>
      <c r="HST2712" s="113"/>
      <c r="HSU2712" s="113"/>
      <c r="HSV2712" s="113"/>
      <c r="HSW2712" s="113"/>
      <c r="HSX2712" s="113"/>
      <c r="HSY2712" s="113"/>
      <c r="HSZ2712" s="113"/>
      <c r="HTA2712" s="113"/>
      <c r="HTB2712" s="113"/>
      <c r="HTC2712" s="113"/>
      <c r="HTD2712" s="113"/>
      <c r="HTE2712" s="113"/>
      <c r="HTF2712" s="113"/>
      <c r="HTG2712" s="113"/>
      <c r="HTH2712" s="113"/>
      <c r="HTI2712" s="113"/>
      <c r="HTJ2712" s="113"/>
      <c r="HTK2712" s="113"/>
      <c r="HTL2712" s="113"/>
      <c r="HTM2712" s="113"/>
      <c r="HTN2712" s="113"/>
      <c r="HTO2712" s="113"/>
      <c r="HTP2712" s="113"/>
      <c r="HTQ2712" s="113"/>
      <c r="HTR2712" s="113"/>
      <c r="HTS2712" s="113"/>
      <c r="HTT2712" s="113"/>
      <c r="HTU2712" s="113"/>
      <c r="HTV2712" s="113"/>
      <c r="HTW2712" s="113"/>
      <c r="HTX2712" s="113"/>
      <c r="HTY2712" s="113"/>
      <c r="HTZ2712" s="113"/>
      <c r="HUA2712" s="113"/>
      <c r="HUB2712" s="113"/>
      <c r="HUC2712" s="113"/>
      <c r="HUD2712" s="113"/>
      <c r="HUE2712" s="113"/>
      <c r="HUF2712" s="113"/>
      <c r="HUG2712" s="113"/>
      <c r="HUH2712" s="113"/>
      <c r="HUI2712" s="113"/>
      <c r="HUJ2712" s="113"/>
      <c r="HUK2712" s="113"/>
      <c r="HUL2712" s="113"/>
      <c r="HUM2712" s="113"/>
      <c r="HUN2712" s="113"/>
      <c r="HUO2712" s="113"/>
      <c r="HUP2712" s="113"/>
      <c r="HUQ2712" s="113"/>
      <c r="HUR2712" s="113"/>
      <c r="HUS2712" s="113"/>
      <c r="HUT2712" s="113"/>
      <c r="HUU2712" s="113"/>
      <c r="HUV2712" s="113"/>
      <c r="HUW2712" s="113"/>
      <c r="HUX2712" s="113"/>
      <c r="HUY2712" s="113"/>
      <c r="HUZ2712" s="113"/>
      <c r="HVA2712" s="113"/>
      <c r="HVB2712" s="113"/>
      <c r="HVC2712" s="113"/>
      <c r="HVD2712" s="113"/>
      <c r="HVE2712" s="113"/>
      <c r="HVF2712" s="113"/>
      <c r="HVG2712" s="113"/>
      <c r="HVH2712" s="113"/>
      <c r="HVI2712" s="113"/>
      <c r="HVJ2712" s="113"/>
      <c r="HVK2712" s="113"/>
      <c r="HVL2712" s="113"/>
      <c r="HVM2712" s="113"/>
      <c r="HVN2712" s="113"/>
      <c r="HVO2712" s="113"/>
      <c r="HVP2712" s="113"/>
      <c r="HVQ2712" s="113"/>
      <c r="HVR2712" s="113"/>
      <c r="HVS2712" s="113"/>
      <c r="HVT2712" s="113"/>
      <c r="HVU2712" s="113"/>
      <c r="HVV2712" s="113"/>
      <c r="HVW2712" s="113"/>
      <c r="HVX2712" s="113"/>
      <c r="HVY2712" s="113"/>
      <c r="HVZ2712" s="113"/>
      <c r="HWA2712" s="113"/>
      <c r="HWB2712" s="113"/>
      <c r="HWC2712" s="113"/>
      <c r="HWD2712" s="113"/>
      <c r="HWE2712" s="113"/>
      <c r="HWF2712" s="113"/>
      <c r="HWG2712" s="113"/>
      <c r="HWH2712" s="113"/>
      <c r="HWI2712" s="113"/>
      <c r="HWJ2712" s="113"/>
      <c r="HWK2712" s="113"/>
      <c r="HWL2712" s="113"/>
      <c r="HWM2712" s="113"/>
      <c r="HWN2712" s="113"/>
      <c r="HWO2712" s="113"/>
      <c r="HWP2712" s="113"/>
      <c r="HWQ2712" s="113"/>
      <c r="HWR2712" s="113"/>
      <c r="HWS2712" s="113"/>
      <c r="HWT2712" s="113"/>
      <c r="HWU2712" s="113"/>
      <c r="HWV2712" s="113"/>
      <c r="HWW2712" s="113"/>
      <c r="HWX2712" s="113"/>
      <c r="HWY2712" s="113"/>
      <c r="HWZ2712" s="113"/>
      <c r="HXA2712" s="113"/>
      <c r="HXB2712" s="113"/>
      <c r="HXC2712" s="113"/>
      <c r="HXD2712" s="113"/>
      <c r="HXE2712" s="113"/>
      <c r="HXF2712" s="113"/>
      <c r="HXG2712" s="113"/>
      <c r="HXH2712" s="113"/>
      <c r="HXI2712" s="113"/>
      <c r="HXJ2712" s="113"/>
      <c r="HXK2712" s="113"/>
      <c r="HXL2712" s="113"/>
      <c r="HXM2712" s="113"/>
      <c r="HXN2712" s="113"/>
      <c r="HXO2712" s="113"/>
      <c r="HXP2712" s="113"/>
      <c r="HXQ2712" s="113"/>
      <c r="HXR2712" s="113"/>
      <c r="HXS2712" s="113"/>
      <c r="HXT2712" s="113"/>
      <c r="HXU2712" s="113"/>
      <c r="HXV2712" s="113"/>
      <c r="HXW2712" s="113"/>
      <c r="HXX2712" s="113"/>
      <c r="HXY2712" s="113"/>
      <c r="HXZ2712" s="113"/>
      <c r="HYA2712" s="113"/>
      <c r="HYB2712" s="113"/>
      <c r="HYC2712" s="113"/>
      <c r="HYD2712" s="113"/>
      <c r="HYE2712" s="113"/>
      <c r="HYF2712" s="113"/>
      <c r="HYG2712" s="113"/>
      <c r="HYH2712" s="113"/>
      <c r="HYI2712" s="113"/>
      <c r="HYJ2712" s="113"/>
      <c r="HYK2712" s="113"/>
      <c r="HYL2712" s="113"/>
      <c r="HYM2712" s="113"/>
      <c r="HYN2712" s="113"/>
      <c r="HYO2712" s="113"/>
      <c r="HYP2712" s="113"/>
      <c r="HYQ2712" s="113"/>
      <c r="HYR2712" s="113"/>
      <c r="HYS2712" s="113"/>
      <c r="HYT2712" s="113"/>
      <c r="HYU2712" s="113"/>
      <c r="HYV2712" s="113"/>
      <c r="HYW2712" s="113"/>
      <c r="HYX2712" s="113"/>
      <c r="HYY2712" s="113"/>
      <c r="HYZ2712" s="113"/>
      <c r="HZA2712" s="113"/>
      <c r="HZB2712" s="113"/>
      <c r="HZC2712" s="113"/>
      <c r="HZD2712" s="113"/>
      <c r="HZE2712" s="113"/>
      <c r="HZF2712" s="113"/>
      <c r="HZG2712" s="113"/>
      <c r="HZH2712" s="113"/>
      <c r="HZI2712" s="113"/>
      <c r="HZJ2712" s="113"/>
      <c r="HZK2712" s="113"/>
      <c r="HZL2712" s="113"/>
      <c r="HZM2712" s="113"/>
      <c r="HZN2712" s="113"/>
      <c r="HZO2712" s="113"/>
      <c r="HZP2712" s="113"/>
      <c r="HZQ2712" s="113"/>
      <c r="HZR2712" s="113"/>
      <c r="HZS2712" s="113"/>
      <c r="HZT2712" s="113"/>
      <c r="HZU2712" s="113"/>
      <c r="HZV2712" s="113"/>
      <c r="HZW2712" s="113"/>
      <c r="HZX2712" s="113"/>
      <c r="HZY2712" s="113"/>
      <c r="HZZ2712" s="113"/>
      <c r="IAA2712" s="113"/>
      <c r="IAB2712" s="113"/>
      <c r="IAC2712" s="113"/>
      <c r="IAD2712" s="113"/>
      <c r="IAE2712" s="113"/>
      <c r="IAF2712" s="113"/>
      <c r="IAG2712" s="113"/>
      <c r="IAH2712" s="113"/>
      <c r="IAI2712" s="113"/>
      <c r="IAJ2712" s="113"/>
      <c r="IAK2712" s="113"/>
      <c r="IAL2712" s="113"/>
      <c r="IAM2712" s="113"/>
      <c r="IAN2712" s="113"/>
      <c r="IAO2712" s="113"/>
      <c r="IAP2712" s="113"/>
      <c r="IAQ2712" s="113"/>
      <c r="IAR2712" s="113"/>
      <c r="IAS2712" s="113"/>
      <c r="IAT2712" s="113"/>
      <c r="IAU2712" s="113"/>
      <c r="IAV2712" s="113"/>
      <c r="IAW2712" s="113"/>
      <c r="IAX2712" s="113"/>
      <c r="IAY2712" s="113"/>
      <c r="IAZ2712" s="113"/>
      <c r="IBA2712" s="113"/>
      <c r="IBB2712" s="113"/>
      <c r="IBC2712" s="113"/>
      <c r="IBD2712" s="113"/>
      <c r="IBE2712" s="113"/>
      <c r="IBF2712" s="113"/>
      <c r="IBG2712" s="113"/>
      <c r="IBH2712" s="113"/>
      <c r="IBI2712" s="113"/>
      <c r="IBJ2712" s="113"/>
      <c r="IBK2712" s="113"/>
      <c r="IBL2712" s="113"/>
      <c r="IBM2712" s="113"/>
      <c r="IBN2712" s="113"/>
      <c r="IBO2712" s="113"/>
      <c r="IBP2712" s="113"/>
      <c r="IBQ2712" s="113"/>
      <c r="IBR2712" s="113"/>
      <c r="IBS2712" s="113"/>
      <c r="IBT2712" s="113"/>
      <c r="IBU2712" s="113"/>
      <c r="IBV2712" s="113"/>
      <c r="IBW2712" s="113"/>
      <c r="IBX2712" s="113"/>
      <c r="IBY2712" s="113"/>
      <c r="IBZ2712" s="113"/>
      <c r="ICA2712" s="113"/>
      <c r="ICB2712" s="113"/>
      <c r="ICC2712" s="113"/>
      <c r="ICD2712" s="113"/>
      <c r="ICE2712" s="113"/>
      <c r="ICF2712" s="113"/>
      <c r="ICG2712" s="113"/>
      <c r="ICH2712" s="113"/>
      <c r="ICI2712" s="113"/>
      <c r="ICJ2712" s="113"/>
      <c r="ICK2712" s="113"/>
      <c r="ICL2712" s="113"/>
      <c r="ICM2712" s="113"/>
      <c r="ICN2712" s="113"/>
      <c r="ICO2712" s="113"/>
      <c r="ICP2712" s="113"/>
      <c r="ICQ2712" s="113"/>
      <c r="ICR2712" s="113"/>
      <c r="ICS2712" s="113"/>
      <c r="ICT2712" s="113"/>
      <c r="ICU2712" s="113"/>
      <c r="ICV2712" s="113"/>
      <c r="ICW2712" s="113"/>
      <c r="ICX2712" s="113"/>
      <c r="ICY2712" s="113"/>
      <c r="ICZ2712" s="113"/>
      <c r="IDA2712" s="113"/>
      <c r="IDB2712" s="113"/>
      <c r="IDC2712" s="113"/>
      <c r="IDD2712" s="113"/>
      <c r="IDE2712" s="113"/>
      <c r="IDF2712" s="113"/>
      <c r="IDG2712" s="113"/>
      <c r="IDH2712" s="113"/>
      <c r="IDI2712" s="113"/>
      <c r="IDJ2712" s="113"/>
      <c r="IDK2712" s="113"/>
      <c r="IDL2712" s="113"/>
      <c r="IDM2712" s="113"/>
      <c r="IDN2712" s="113"/>
      <c r="IDO2712" s="113"/>
      <c r="IDP2712" s="113"/>
      <c r="IDQ2712" s="113"/>
      <c r="IDR2712" s="113"/>
      <c r="IDS2712" s="113"/>
      <c r="IDT2712" s="113"/>
      <c r="IDU2712" s="113"/>
      <c r="IDV2712" s="113"/>
      <c r="IDW2712" s="113"/>
      <c r="IDX2712" s="113"/>
      <c r="IDY2712" s="113"/>
      <c r="IDZ2712" s="113"/>
      <c r="IEA2712" s="113"/>
      <c r="IEB2712" s="113"/>
      <c r="IEC2712" s="113"/>
      <c r="IED2712" s="113"/>
      <c r="IEE2712" s="113"/>
      <c r="IEF2712" s="113"/>
      <c r="IEG2712" s="113"/>
      <c r="IEH2712" s="113"/>
      <c r="IEI2712" s="113"/>
      <c r="IEJ2712" s="113"/>
      <c r="IEK2712" s="113"/>
      <c r="IEL2712" s="113"/>
      <c r="IEM2712" s="113"/>
      <c r="IEN2712" s="113"/>
      <c r="IEO2712" s="113"/>
      <c r="IEP2712" s="113"/>
      <c r="IEQ2712" s="113"/>
      <c r="IER2712" s="113"/>
      <c r="IES2712" s="113"/>
      <c r="IET2712" s="113"/>
      <c r="IEU2712" s="113"/>
      <c r="IEV2712" s="113"/>
      <c r="IEW2712" s="113"/>
      <c r="IEX2712" s="113"/>
      <c r="IEY2712" s="113"/>
      <c r="IEZ2712" s="113"/>
      <c r="IFA2712" s="113"/>
      <c r="IFB2712" s="113"/>
      <c r="IFC2712" s="113"/>
      <c r="IFD2712" s="113"/>
      <c r="IFE2712" s="113"/>
      <c r="IFF2712" s="113"/>
      <c r="IFG2712" s="113"/>
      <c r="IFH2712" s="113"/>
      <c r="IFI2712" s="113"/>
      <c r="IFJ2712" s="113"/>
      <c r="IFK2712" s="113"/>
      <c r="IFL2712" s="113"/>
      <c r="IFM2712" s="113"/>
      <c r="IFN2712" s="113"/>
      <c r="IFO2712" s="113"/>
      <c r="IFP2712" s="113"/>
      <c r="IFQ2712" s="113"/>
      <c r="IFR2712" s="113"/>
      <c r="IFS2712" s="113"/>
      <c r="IFT2712" s="113"/>
      <c r="IFU2712" s="113"/>
      <c r="IFV2712" s="113"/>
      <c r="IFW2712" s="113"/>
      <c r="IFX2712" s="113"/>
      <c r="IFY2712" s="113"/>
      <c r="IFZ2712" s="113"/>
      <c r="IGA2712" s="113"/>
      <c r="IGB2712" s="113"/>
      <c r="IGC2712" s="113"/>
      <c r="IGD2712" s="113"/>
      <c r="IGE2712" s="113"/>
      <c r="IGF2712" s="113"/>
      <c r="IGG2712" s="113"/>
      <c r="IGH2712" s="113"/>
      <c r="IGI2712" s="113"/>
      <c r="IGJ2712" s="113"/>
      <c r="IGK2712" s="113"/>
      <c r="IGL2712" s="113"/>
      <c r="IGM2712" s="113"/>
      <c r="IGN2712" s="113"/>
      <c r="IGO2712" s="113"/>
      <c r="IGP2712" s="113"/>
      <c r="IGQ2712" s="113"/>
      <c r="IGR2712" s="113"/>
      <c r="IGS2712" s="113"/>
      <c r="IGT2712" s="113"/>
      <c r="IGU2712" s="113"/>
      <c r="IGV2712" s="113"/>
      <c r="IGW2712" s="113"/>
      <c r="IGX2712" s="113"/>
      <c r="IGY2712" s="113"/>
      <c r="IGZ2712" s="113"/>
      <c r="IHA2712" s="113"/>
      <c r="IHB2712" s="113"/>
      <c r="IHC2712" s="113"/>
      <c r="IHD2712" s="113"/>
      <c r="IHE2712" s="113"/>
      <c r="IHF2712" s="113"/>
      <c r="IHG2712" s="113"/>
      <c r="IHH2712" s="113"/>
      <c r="IHI2712" s="113"/>
      <c r="IHJ2712" s="113"/>
      <c r="IHK2712" s="113"/>
      <c r="IHL2712" s="113"/>
      <c r="IHM2712" s="113"/>
      <c r="IHN2712" s="113"/>
      <c r="IHO2712" s="113"/>
      <c r="IHP2712" s="113"/>
      <c r="IHQ2712" s="113"/>
      <c r="IHR2712" s="113"/>
      <c r="IHS2712" s="113"/>
      <c r="IHT2712" s="113"/>
      <c r="IHU2712" s="113"/>
      <c r="IHV2712" s="113"/>
      <c r="IHW2712" s="113"/>
      <c r="IHX2712" s="113"/>
      <c r="IHY2712" s="113"/>
      <c r="IHZ2712" s="113"/>
      <c r="IIA2712" s="113"/>
      <c r="IIB2712" s="113"/>
      <c r="IIC2712" s="113"/>
      <c r="IID2712" s="113"/>
      <c r="IIE2712" s="113"/>
      <c r="IIF2712" s="113"/>
      <c r="IIG2712" s="113"/>
      <c r="IIH2712" s="113"/>
      <c r="III2712" s="113"/>
      <c r="IIJ2712" s="113"/>
      <c r="IIK2712" s="113"/>
      <c r="IIL2712" s="113"/>
      <c r="IIM2712" s="113"/>
      <c r="IIN2712" s="113"/>
      <c r="IIO2712" s="113"/>
      <c r="IIP2712" s="113"/>
      <c r="IIQ2712" s="113"/>
      <c r="IIR2712" s="113"/>
      <c r="IIS2712" s="113"/>
      <c r="IIT2712" s="113"/>
      <c r="IIU2712" s="113"/>
      <c r="IIV2712" s="113"/>
      <c r="IIW2712" s="113"/>
      <c r="IIX2712" s="113"/>
      <c r="IIY2712" s="113"/>
      <c r="IIZ2712" s="113"/>
      <c r="IJA2712" s="113"/>
      <c r="IJB2712" s="113"/>
      <c r="IJC2712" s="113"/>
      <c r="IJD2712" s="113"/>
      <c r="IJE2712" s="113"/>
      <c r="IJF2712" s="113"/>
      <c r="IJG2712" s="113"/>
      <c r="IJH2712" s="113"/>
      <c r="IJI2712" s="113"/>
      <c r="IJJ2712" s="113"/>
      <c r="IJK2712" s="113"/>
      <c r="IJL2712" s="113"/>
      <c r="IJM2712" s="113"/>
      <c r="IJN2712" s="113"/>
      <c r="IJO2712" s="113"/>
      <c r="IJP2712" s="113"/>
      <c r="IJQ2712" s="113"/>
      <c r="IJR2712" s="113"/>
      <c r="IJS2712" s="113"/>
      <c r="IJT2712" s="113"/>
      <c r="IJU2712" s="113"/>
      <c r="IJV2712" s="113"/>
      <c r="IJW2712" s="113"/>
      <c r="IJX2712" s="113"/>
      <c r="IJY2712" s="113"/>
      <c r="IJZ2712" s="113"/>
      <c r="IKA2712" s="113"/>
      <c r="IKB2712" s="113"/>
      <c r="IKC2712" s="113"/>
      <c r="IKD2712" s="113"/>
      <c r="IKE2712" s="113"/>
      <c r="IKF2712" s="113"/>
      <c r="IKG2712" s="113"/>
      <c r="IKH2712" s="113"/>
      <c r="IKI2712" s="113"/>
      <c r="IKJ2712" s="113"/>
      <c r="IKK2712" s="113"/>
      <c r="IKL2712" s="113"/>
      <c r="IKM2712" s="113"/>
      <c r="IKN2712" s="113"/>
      <c r="IKO2712" s="113"/>
      <c r="IKP2712" s="113"/>
      <c r="IKQ2712" s="113"/>
      <c r="IKR2712" s="113"/>
      <c r="IKS2712" s="113"/>
      <c r="IKT2712" s="113"/>
      <c r="IKU2712" s="113"/>
      <c r="IKV2712" s="113"/>
      <c r="IKW2712" s="113"/>
      <c r="IKX2712" s="113"/>
      <c r="IKY2712" s="113"/>
      <c r="IKZ2712" s="113"/>
      <c r="ILA2712" s="113"/>
      <c r="ILB2712" s="113"/>
      <c r="ILC2712" s="113"/>
      <c r="ILD2712" s="113"/>
      <c r="ILE2712" s="113"/>
      <c r="ILF2712" s="113"/>
      <c r="ILG2712" s="113"/>
      <c r="ILH2712" s="113"/>
      <c r="ILI2712" s="113"/>
      <c r="ILJ2712" s="113"/>
      <c r="ILK2712" s="113"/>
      <c r="ILL2712" s="113"/>
      <c r="ILM2712" s="113"/>
      <c r="ILN2712" s="113"/>
      <c r="ILO2712" s="113"/>
      <c r="ILP2712" s="113"/>
      <c r="ILQ2712" s="113"/>
      <c r="ILR2712" s="113"/>
      <c r="ILS2712" s="113"/>
      <c r="ILT2712" s="113"/>
      <c r="ILU2712" s="113"/>
      <c r="ILV2712" s="113"/>
      <c r="ILW2712" s="113"/>
      <c r="ILX2712" s="113"/>
      <c r="ILY2712" s="113"/>
      <c r="ILZ2712" s="113"/>
      <c r="IMA2712" s="113"/>
      <c r="IMB2712" s="113"/>
      <c r="IMC2712" s="113"/>
      <c r="IMD2712" s="113"/>
      <c r="IME2712" s="113"/>
      <c r="IMF2712" s="113"/>
      <c r="IMG2712" s="113"/>
      <c r="IMH2712" s="113"/>
      <c r="IMI2712" s="113"/>
      <c r="IMJ2712" s="113"/>
      <c r="IMK2712" s="113"/>
      <c r="IML2712" s="113"/>
      <c r="IMM2712" s="113"/>
      <c r="IMN2712" s="113"/>
      <c r="IMO2712" s="113"/>
      <c r="IMP2712" s="113"/>
      <c r="IMQ2712" s="113"/>
      <c r="IMR2712" s="113"/>
      <c r="IMS2712" s="113"/>
      <c r="IMT2712" s="113"/>
      <c r="IMU2712" s="113"/>
      <c r="IMV2712" s="113"/>
      <c r="IMW2712" s="113"/>
      <c r="IMX2712" s="113"/>
      <c r="IMY2712" s="113"/>
      <c r="IMZ2712" s="113"/>
      <c r="INA2712" s="113"/>
      <c r="INB2712" s="113"/>
      <c r="INC2712" s="113"/>
      <c r="IND2712" s="113"/>
      <c r="INE2712" s="113"/>
      <c r="INF2712" s="113"/>
      <c r="ING2712" s="113"/>
      <c r="INH2712" s="113"/>
      <c r="INI2712" s="113"/>
      <c r="INJ2712" s="113"/>
      <c r="INK2712" s="113"/>
      <c r="INL2712" s="113"/>
      <c r="INM2712" s="113"/>
      <c r="INN2712" s="113"/>
      <c r="INO2712" s="113"/>
      <c r="INP2712" s="113"/>
      <c r="INQ2712" s="113"/>
      <c r="INR2712" s="113"/>
      <c r="INS2712" s="113"/>
      <c r="INT2712" s="113"/>
      <c r="INU2712" s="113"/>
      <c r="INV2712" s="113"/>
      <c r="INW2712" s="113"/>
      <c r="INX2712" s="113"/>
      <c r="INY2712" s="113"/>
      <c r="INZ2712" s="113"/>
      <c r="IOA2712" s="113"/>
      <c r="IOB2712" s="113"/>
      <c r="IOC2712" s="113"/>
      <c r="IOD2712" s="113"/>
      <c r="IOE2712" s="113"/>
      <c r="IOF2712" s="113"/>
      <c r="IOG2712" s="113"/>
      <c r="IOH2712" s="113"/>
      <c r="IOI2712" s="113"/>
      <c r="IOJ2712" s="113"/>
      <c r="IOK2712" s="113"/>
      <c r="IOL2712" s="113"/>
      <c r="IOM2712" s="113"/>
      <c r="ION2712" s="113"/>
      <c r="IOO2712" s="113"/>
      <c r="IOP2712" s="113"/>
      <c r="IOQ2712" s="113"/>
      <c r="IOR2712" s="113"/>
      <c r="IOS2712" s="113"/>
      <c r="IOT2712" s="113"/>
      <c r="IOU2712" s="113"/>
      <c r="IOV2712" s="113"/>
      <c r="IOW2712" s="113"/>
      <c r="IOX2712" s="113"/>
      <c r="IOY2712" s="113"/>
      <c r="IOZ2712" s="113"/>
      <c r="IPA2712" s="113"/>
      <c r="IPB2712" s="113"/>
      <c r="IPC2712" s="113"/>
      <c r="IPD2712" s="113"/>
      <c r="IPE2712" s="113"/>
      <c r="IPF2712" s="113"/>
      <c r="IPG2712" s="113"/>
      <c r="IPH2712" s="113"/>
      <c r="IPI2712" s="113"/>
      <c r="IPJ2712" s="113"/>
      <c r="IPK2712" s="113"/>
      <c r="IPL2712" s="113"/>
      <c r="IPM2712" s="113"/>
      <c r="IPN2712" s="113"/>
      <c r="IPO2712" s="113"/>
      <c r="IPP2712" s="113"/>
      <c r="IPQ2712" s="113"/>
      <c r="IPR2712" s="113"/>
      <c r="IPS2712" s="113"/>
      <c r="IPT2712" s="113"/>
      <c r="IPU2712" s="113"/>
      <c r="IPV2712" s="113"/>
      <c r="IPW2712" s="113"/>
      <c r="IPX2712" s="113"/>
      <c r="IPY2712" s="113"/>
      <c r="IPZ2712" s="113"/>
      <c r="IQA2712" s="113"/>
      <c r="IQB2712" s="113"/>
      <c r="IQC2712" s="113"/>
      <c r="IQD2712" s="113"/>
      <c r="IQE2712" s="113"/>
      <c r="IQF2712" s="113"/>
      <c r="IQG2712" s="113"/>
      <c r="IQH2712" s="113"/>
      <c r="IQI2712" s="113"/>
      <c r="IQJ2712" s="113"/>
      <c r="IQK2712" s="113"/>
      <c r="IQL2712" s="113"/>
      <c r="IQM2712" s="113"/>
      <c r="IQN2712" s="113"/>
      <c r="IQO2712" s="113"/>
      <c r="IQP2712" s="113"/>
      <c r="IQQ2712" s="113"/>
      <c r="IQR2712" s="113"/>
      <c r="IQS2712" s="113"/>
      <c r="IQT2712" s="113"/>
      <c r="IQU2712" s="113"/>
      <c r="IQV2712" s="113"/>
      <c r="IQW2712" s="113"/>
      <c r="IQX2712" s="113"/>
      <c r="IQY2712" s="113"/>
      <c r="IQZ2712" s="113"/>
      <c r="IRA2712" s="113"/>
      <c r="IRB2712" s="113"/>
      <c r="IRC2712" s="113"/>
      <c r="IRD2712" s="113"/>
      <c r="IRE2712" s="113"/>
      <c r="IRF2712" s="113"/>
      <c r="IRG2712" s="113"/>
      <c r="IRH2712" s="113"/>
      <c r="IRI2712" s="113"/>
      <c r="IRJ2712" s="113"/>
      <c r="IRK2712" s="113"/>
      <c r="IRL2712" s="113"/>
      <c r="IRM2712" s="113"/>
      <c r="IRN2712" s="113"/>
      <c r="IRO2712" s="113"/>
      <c r="IRP2712" s="113"/>
      <c r="IRQ2712" s="113"/>
      <c r="IRR2712" s="113"/>
      <c r="IRS2712" s="113"/>
      <c r="IRT2712" s="113"/>
      <c r="IRU2712" s="113"/>
      <c r="IRV2712" s="113"/>
      <c r="IRW2712" s="113"/>
      <c r="IRX2712" s="113"/>
      <c r="IRY2712" s="113"/>
      <c r="IRZ2712" s="113"/>
      <c r="ISA2712" s="113"/>
      <c r="ISB2712" s="113"/>
      <c r="ISC2712" s="113"/>
      <c r="ISD2712" s="113"/>
      <c r="ISE2712" s="113"/>
      <c r="ISF2712" s="113"/>
      <c r="ISG2712" s="113"/>
      <c r="ISH2712" s="113"/>
      <c r="ISI2712" s="113"/>
      <c r="ISJ2712" s="113"/>
      <c r="ISK2712" s="113"/>
      <c r="ISL2712" s="113"/>
      <c r="ISM2712" s="113"/>
      <c r="ISN2712" s="113"/>
      <c r="ISO2712" s="113"/>
      <c r="ISP2712" s="113"/>
      <c r="ISQ2712" s="113"/>
      <c r="ISR2712" s="113"/>
      <c r="ISS2712" s="113"/>
      <c r="IST2712" s="113"/>
      <c r="ISU2712" s="113"/>
      <c r="ISV2712" s="113"/>
      <c r="ISW2712" s="113"/>
      <c r="ISX2712" s="113"/>
      <c r="ISY2712" s="113"/>
      <c r="ISZ2712" s="113"/>
      <c r="ITA2712" s="113"/>
      <c r="ITB2712" s="113"/>
      <c r="ITC2712" s="113"/>
      <c r="ITD2712" s="113"/>
      <c r="ITE2712" s="113"/>
      <c r="ITF2712" s="113"/>
      <c r="ITG2712" s="113"/>
      <c r="ITH2712" s="113"/>
      <c r="ITI2712" s="113"/>
      <c r="ITJ2712" s="113"/>
      <c r="ITK2712" s="113"/>
      <c r="ITL2712" s="113"/>
      <c r="ITM2712" s="113"/>
      <c r="ITN2712" s="113"/>
      <c r="ITO2712" s="113"/>
      <c r="ITP2712" s="113"/>
      <c r="ITQ2712" s="113"/>
      <c r="ITR2712" s="113"/>
      <c r="ITS2712" s="113"/>
      <c r="ITT2712" s="113"/>
      <c r="ITU2712" s="113"/>
      <c r="ITV2712" s="113"/>
      <c r="ITW2712" s="113"/>
      <c r="ITX2712" s="113"/>
      <c r="ITY2712" s="113"/>
      <c r="ITZ2712" s="113"/>
      <c r="IUA2712" s="113"/>
      <c r="IUB2712" s="113"/>
      <c r="IUC2712" s="113"/>
      <c r="IUD2712" s="113"/>
      <c r="IUE2712" s="113"/>
      <c r="IUF2712" s="113"/>
      <c r="IUG2712" s="113"/>
      <c r="IUH2712" s="113"/>
      <c r="IUI2712" s="113"/>
      <c r="IUJ2712" s="113"/>
      <c r="IUK2712" s="113"/>
      <c r="IUL2712" s="113"/>
      <c r="IUM2712" s="113"/>
      <c r="IUN2712" s="113"/>
      <c r="IUO2712" s="113"/>
      <c r="IUP2712" s="113"/>
      <c r="IUQ2712" s="113"/>
      <c r="IUR2712" s="113"/>
      <c r="IUS2712" s="113"/>
      <c r="IUT2712" s="113"/>
      <c r="IUU2712" s="113"/>
      <c r="IUV2712" s="113"/>
      <c r="IUW2712" s="113"/>
      <c r="IUX2712" s="113"/>
      <c r="IUY2712" s="113"/>
      <c r="IUZ2712" s="113"/>
      <c r="IVA2712" s="113"/>
      <c r="IVB2712" s="113"/>
      <c r="IVC2712" s="113"/>
      <c r="IVD2712" s="113"/>
      <c r="IVE2712" s="113"/>
      <c r="IVF2712" s="113"/>
      <c r="IVG2712" s="113"/>
      <c r="IVH2712" s="113"/>
      <c r="IVI2712" s="113"/>
      <c r="IVJ2712" s="113"/>
      <c r="IVK2712" s="113"/>
      <c r="IVL2712" s="113"/>
      <c r="IVM2712" s="113"/>
      <c r="IVN2712" s="113"/>
      <c r="IVO2712" s="113"/>
      <c r="IVP2712" s="113"/>
      <c r="IVQ2712" s="113"/>
      <c r="IVR2712" s="113"/>
      <c r="IVS2712" s="113"/>
      <c r="IVT2712" s="113"/>
      <c r="IVU2712" s="113"/>
      <c r="IVV2712" s="113"/>
      <c r="IVW2712" s="113"/>
      <c r="IVX2712" s="113"/>
      <c r="IVY2712" s="113"/>
      <c r="IVZ2712" s="113"/>
      <c r="IWA2712" s="113"/>
      <c r="IWB2712" s="113"/>
      <c r="IWC2712" s="113"/>
      <c r="IWD2712" s="113"/>
      <c r="IWE2712" s="113"/>
      <c r="IWF2712" s="113"/>
      <c r="IWG2712" s="113"/>
      <c r="IWH2712" s="113"/>
      <c r="IWI2712" s="113"/>
      <c r="IWJ2712" s="113"/>
      <c r="IWK2712" s="113"/>
      <c r="IWL2712" s="113"/>
      <c r="IWM2712" s="113"/>
      <c r="IWN2712" s="113"/>
      <c r="IWO2712" s="113"/>
      <c r="IWP2712" s="113"/>
      <c r="IWQ2712" s="113"/>
      <c r="IWR2712" s="113"/>
      <c r="IWS2712" s="113"/>
      <c r="IWT2712" s="113"/>
      <c r="IWU2712" s="113"/>
      <c r="IWV2712" s="113"/>
      <c r="IWW2712" s="113"/>
      <c r="IWX2712" s="113"/>
      <c r="IWY2712" s="113"/>
      <c r="IWZ2712" s="113"/>
      <c r="IXA2712" s="113"/>
      <c r="IXB2712" s="113"/>
      <c r="IXC2712" s="113"/>
      <c r="IXD2712" s="113"/>
      <c r="IXE2712" s="113"/>
      <c r="IXF2712" s="113"/>
      <c r="IXG2712" s="113"/>
      <c r="IXH2712" s="113"/>
      <c r="IXI2712" s="113"/>
      <c r="IXJ2712" s="113"/>
      <c r="IXK2712" s="113"/>
      <c r="IXL2712" s="113"/>
      <c r="IXM2712" s="113"/>
      <c r="IXN2712" s="113"/>
      <c r="IXO2712" s="113"/>
      <c r="IXP2712" s="113"/>
      <c r="IXQ2712" s="113"/>
      <c r="IXR2712" s="113"/>
      <c r="IXS2712" s="113"/>
      <c r="IXT2712" s="113"/>
      <c r="IXU2712" s="113"/>
      <c r="IXV2712" s="113"/>
      <c r="IXW2712" s="113"/>
      <c r="IXX2712" s="113"/>
      <c r="IXY2712" s="113"/>
      <c r="IXZ2712" s="113"/>
      <c r="IYA2712" s="113"/>
      <c r="IYB2712" s="113"/>
      <c r="IYC2712" s="113"/>
      <c r="IYD2712" s="113"/>
      <c r="IYE2712" s="113"/>
      <c r="IYF2712" s="113"/>
      <c r="IYG2712" s="113"/>
      <c r="IYH2712" s="113"/>
      <c r="IYI2712" s="113"/>
      <c r="IYJ2712" s="113"/>
      <c r="IYK2712" s="113"/>
      <c r="IYL2712" s="113"/>
      <c r="IYM2712" s="113"/>
      <c r="IYN2712" s="113"/>
      <c r="IYO2712" s="113"/>
      <c r="IYP2712" s="113"/>
      <c r="IYQ2712" s="113"/>
      <c r="IYR2712" s="113"/>
      <c r="IYS2712" s="113"/>
      <c r="IYT2712" s="113"/>
      <c r="IYU2712" s="113"/>
      <c r="IYV2712" s="113"/>
      <c r="IYW2712" s="113"/>
      <c r="IYX2712" s="113"/>
      <c r="IYY2712" s="113"/>
      <c r="IYZ2712" s="113"/>
      <c r="IZA2712" s="113"/>
      <c r="IZB2712" s="113"/>
      <c r="IZC2712" s="113"/>
      <c r="IZD2712" s="113"/>
      <c r="IZE2712" s="113"/>
      <c r="IZF2712" s="113"/>
      <c r="IZG2712" s="113"/>
      <c r="IZH2712" s="113"/>
      <c r="IZI2712" s="113"/>
      <c r="IZJ2712" s="113"/>
      <c r="IZK2712" s="113"/>
      <c r="IZL2712" s="113"/>
      <c r="IZM2712" s="113"/>
      <c r="IZN2712" s="113"/>
      <c r="IZO2712" s="113"/>
      <c r="IZP2712" s="113"/>
      <c r="IZQ2712" s="113"/>
      <c r="IZR2712" s="113"/>
      <c r="IZS2712" s="113"/>
      <c r="IZT2712" s="113"/>
      <c r="IZU2712" s="113"/>
      <c r="IZV2712" s="113"/>
      <c r="IZW2712" s="113"/>
      <c r="IZX2712" s="113"/>
      <c r="IZY2712" s="113"/>
      <c r="IZZ2712" s="113"/>
      <c r="JAA2712" s="113"/>
      <c r="JAB2712" s="113"/>
      <c r="JAC2712" s="113"/>
      <c r="JAD2712" s="113"/>
      <c r="JAE2712" s="113"/>
      <c r="JAF2712" s="113"/>
      <c r="JAG2712" s="113"/>
      <c r="JAH2712" s="113"/>
      <c r="JAI2712" s="113"/>
      <c r="JAJ2712" s="113"/>
      <c r="JAK2712" s="113"/>
      <c r="JAL2712" s="113"/>
      <c r="JAM2712" s="113"/>
      <c r="JAN2712" s="113"/>
      <c r="JAO2712" s="113"/>
      <c r="JAP2712" s="113"/>
      <c r="JAQ2712" s="113"/>
      <c r="JAR2712" s="113"/>
      <c r="JAS2712" s="113"/>
      <c r="JAT2712" s="113"/>
      <c r="JAU2712" s="113"/>
      <c r="JAV2712" s="113"/>
      <c r="JAW2712" s="113"/>
      <c r="JAX2712" s="113"/>
      <c r="JAY2712" s="113"/>
      <c r="JAZ2712" s="113"/>
      <c r="JBA2712" s="113"/>
      <c r="JBB2712" s="113"/>
      <c r="JBC2712" s="113"/>
      <c r="JBD2712" s="113"/>
      <c r="JBE2712" s="113"/>
      <c r="JBF2712" s="113"/>
      <c r="JBG2712" s="113"/>
      <c r="JBH2712" s="113"/>
      <c r="JBI2712" s="113"/>
      <c r="JBJ2712" s="113"/>
      <c r="JBK2712" s="113"/>
      <c r="JBL2712" s="113"/>
      <c r="JBM2712" s="113"/>
      <c r="JBN2712" s="113"/>
      <c r="JBO2712" s="113"/>
      <c r="JBP2712" s="113"/>
      <c r="JBQ2712" s="113"/>
      <c r="JBR2712" s="113"/>
      <c r="JBS2712" s="113"/>
      <c r="JBT2712" s="113"/>
      <c r="JBU2712" s="113"/>
      <c r="JBV2712" s="113"/>
      <c r="JBW2712" s="113"/>
      <c r="JBX2712" s="113"/>
      <c r="JBY2712" s="113"/>
      <c r="JBZ2712" s="113"/>
      <c r="JCA2712" s="113"/>
      <c r="JCB2712" s="113"/>
      <c r="JCC2712" s="113"/>
      <c r="JCD2712" s="113"/>
      <c r="JCE2712" s="113"/>
      <c r="JCF2712" s="113"/>
      <c r="JCG2712" s="113"/>
      <c r="JCH2712" s="113"/>
      <c r="JCI2712" s="113"/>
      <c r="JCJ2712" s="113"/>
      <c r="JCK2712" s="113"/>
      <c r="JCL2712" s="113"/>
      <c r="JCM2712" s="113"/>
      <c r="JCN2712" s="113"/>
      <c r="JCO2712" s="113"/>
      <c r="JCP2712" s="113"/>
      <c r="JCQ2712" s="113"/>
      <c r="JCR2712" s="113"/>
      <c r="JCS2712" s="113"/>
      <c r="JCT2712" s="113"/>
      <c r="JCU2712" s="113"/>
      <c r="JCV2712" s="113"/>
      <c r="JCW2712" s="113"/>
      <c r="JCX2712" s="113"/>
      <c r="JCY2712" s="113"/>
      <c r="JCZ2712" s="113"/>
      <c r="JDA2712" s="113"/>
      <c r="JDB2712" s="113"/>
      <c r="JDC2712" s="113"/>
      <c r="JDD2712" s="113"/>
      <c r="JDE2712" s="113"/>
      <c r="JDF2712" s="113"/>
      <c r="JDG2712" s="113"/>
      <c r="JDH2712" s="113"/>
      <c r="JDI2712" s="113"/>
      <c r="JDJ2712" s="113"/>
      <c r="JDK2712" s="113"/>
      <c r="JDL2712" s="113"/>
      <c r="JDM2712" s="113"/>
      <c r="JDN2712" s="113"/>
      <c r="JDO2712" s="113"/>
      <c r="JDP2712" s="113"/>
      <c r="JDQ2712" s="113"/>
      <c r="JDR2712" s="113"/>
      <c r="JDS2712" s="113"/>
      <c r="JDT2712" s="113"/>
      <c r="JDU2712" s="113"/>
      <c r="JDV2712" s="113"/>
      <c r="JDW2712" s="113"/>
      <c r="JDX2712" s="113"/>
      <c r="JDY2712" s="113"/>
      <c r="JDZ2712" s="113"/>
      <c r="JEA2712" s="113"/>
      <c r="JEB2712" s="113"/>
      <c r="JEC2712" s="113"/>
      <c r="JED2712" s="113"/>
      <c r="JEE2712" s="113"/>
      <c r="JEF2712" s="113"/>
      <c r="JEG2712" s="113"/>
      <c r="JEH2712" s="113"/>
      <c r="JEI2712" s="113"/>
      <c r="JEJ2712" s="113"/>
      <c r="JEK2712" s="113"/>
      <c r="JEL2712" s="113"/>
      <c r="JEM2712" s="113"/>
      <c r="JEN2712" s="113"/>
      <c r="JEO2712" s="113"/>
      <c r="JEP2712" s="113"/>
      <c r="JEQ2712" s="113"/>
      <c r="JER2712" s="113"/>
      <c r="JES2712" s="113"/>
      <c r="JET2712" s="113"/>
      <c r="JEU2712" s="113"/>
      <c r="JEV2712" s="113"/>
      <c r="JEW2712" s="113"/>
      <c r="JEX2712" s="113"/>
      <c r="JEY2712" s="113"/>
      <c r="JEZ2712" s="113"/>
      <c r="JFA2712" s="113"/>
      <c r="JFB2712" s="113"/>
      <c r="JFC2712" s="113"/>
      <c r="JFD2712" s="113"/>
      <c r="JFE2712" s="113"/>
      <c r="JFF2712" s="113"/>
      <c r="JFG2712" s="113"/>
      <c r="JFH2712" s="113"/>
      <c r="JFI2712" s="113"/>
      <c r="JFJ2712" s="113"/>
      <c r="JFK2712" s="113"/>
      <c r="JFL2712" s="113"/>
      <c r="JFM2712" s="113"/>
      <c r="JFN2712" s="113"/>
      <c r="JFO2712" s="113"/>
      <c r="JFP2712" s="113"/>
      <c r="JFQ2712" s="113"/>
      <c r="JFR2712" s="113"/>
      <c r="JFS2712" s="113"/>
      <c r="JFT2712" s="113"/>
      <c r="JFU2712" s="113"/>
      <c r="JFV2712" s="113"/>
      <c r="JFW2712" s="113"/>
      <c r="JFX2712" s="113"/>
      <c r="JFY2712" s="113"/>
      <c r="JFZ2712" s="113"/>
      <c r="JGA2712" s="113"/>
      <c r="JGB2712" s="113"/>
      <c r="JGC2712" s="113"/>
      <c r="JGD2712" s="113"/>
      <c r="JGE2712" s="113"/>
      <c r="JGF2712" s="113"/>
      <c r="JGG2712" s="113"/>
      <c r="JGH2712" s="113"/>
      <c r="JGI2712" s="113"/>
      <c r="JGJ2712" s="113"/>
      <c r="JGK2712" s="113"/>
      <c r="JGL2712" s="113"/>
      <c r="JGM2712" s="113"/>
      <c r="JGN2712" s="113"/>
      <c r="JGO2712" s="113"/>
      <c r="JGP2712" s="113"/>
      <c r="JGQ2712" s="113"/>
      <c r="JGR2712" s="113"/>
      <c r="JGS2712" s="113"/>
      <c r="JGT2712" s="113"/>
      <c r="JGU2712" s="113"/>
      <c r="JGV2712" s="113"/>
      <c r="JGW2712" s="113"/>
      <c r="JGX2712" s="113"/>
      <c r="JGY2712" s="113"/>
      <c r="JGZ2712" s="113"/>
      <c r="JHA2712" s="113"/>
      <c r="JHB2712" s="113"/>
      <c r="JHC2712" s="113"/>
      <c r="JHD2712" s="113"/>
      <c r="JHE2712" s="113"/>
      <c r="JHF2712" s="113"/>
      <c r="JHG2712" s="113"/>
      <c r="JHH2712" s="113"/>
      <c r="JHI2712" s="113"/>
      <c r="JHJ2712" s="113"/>
      <c r="JHK2712" s="113"/>
      <c r="JHL2712" s="113"/>
      <c r="JHM2712" s="113"/>
      <c r="JHN2712" s="113"/>
      <c r="JHO2712" s="113"/>
      <c r="JHP2712" s="113"/>
      <c r="JHQ2712" s="113"/>
      <c r="JHR2712" s="113"/>
      <c r="JHS2712" s="113"/>
      <c r="JHT2712" s="113"/>
      <c r="JHU2712" s="113"/>
      <c r="JHV2712" s="113"/>
      <c r="JHW2712" s="113"/>
      <c r="JHX2712" s="113"/>
      <c r="JHY2712" s="113"/>
      <c r="JHZ2712" s="113"/>
      <c r="JIA2712" s="113"/>
      <c r="JIB2712" s="113"/>
      <c r="JIC2712" s="113"/>
      <c r="JID2712" s="113"/>
      <c r="JIE2712" s="113"/>
      <c r="JIF2712" s="113"/>
      <c r="JIG2712" s="113"/>
      <c r="JIH2712" s="113"/>
      <c r="JII2712" s="113"/>
      <c r="JIJ2712" s="113"/>
      <c r="JIK2712" s="113"/>
      <c r="JIL2712" s="113"/>
      <c r="JIM2712" s="113"/>
      <c r="JIN2712" s="113"/>
      <c r="JIO2712" s="113"/>
      <c r="JIP2712" s="113"/>
      <c r="JIQ2712" s="113"/>
      <c r="JIR2712" s="113"/>
      <c r="JIS2712" s="113"/>
      <c r="JIT2712" s="113"/>
      <c r="JIU2712" s="113"/>
      <c r="JIV2712" s="113"/>
      <c r="JIW2712" s="113"/>
      <c r="JIX2712" s="113"/>
      <c r="JIY2712" s="113"/>
      <c r="JIZ2712" s="113"/>
      <c r="JJA2712" s="113"/>
      <c r="JJB2712" s="113"/>
      <c r="JJC2712" s="113"/>
      <c r="JJD2712" s="113"/>
      <c r="JJE2712" s="113"/>
      <c r="JJF2712" s="113"/>
      <c r="JJG2712" s="113"/>
      <c r="JJH2712" s="113"/>
      <c r="JJI2712" s="113"/>
      <c r="JJJ2712" s="113"/>
      <c r="JJK2712" s="113"/>
      <c r="JJL2712" s="113"/>
      <c r="JJM2712" s="113"/>
      <c r="JJN2712" s="113"/>
      <c r="JJO2712" s="113"/>
      <c r="JJP2712" s="113"/>
      <c r="JJQ2712" s="113"/>
      <c r="JJR2712" s="113"/>
      <c r="JJS2712" s="113"/>
      <c r="JJT2712" s="113"/>
      <c r="JJU2712" s="113"/>
      <c r="JJV2712" s="113"/>
      <c r="JJW2712" s="113"/>
      <c r="JJX2712" s="113"/>
      <c r="JJY2712" s="113"/>
      <c r="JJZ2712" s="113"/>
      <c r="JKA2712" s="113"/>
      <c r="JKB2712" s="113"/>
      <c r="JKC2712" s="113"/>
      <c r="JKD2712" s="113"/>
      <c r="JKE2712" s="113"/>
      <c r="JKF2712" s="113"/>
      <c r="JKG2712" s="113"/>
      <c r="JKH2712" s="113"/>
      <c r="JKI2712" s="113"/>
      <c r="JKJ2712" s="113"/>
      <c r="JKK2712" s="113"/>
      <c r="JKL2712" s="113"/>
      <c r="JKM2712" s="113"/>
      <c r="JKN2712" s="113"/>
      <c r="JKO2712" s="113"/>
      <c r="JKP2712" s="113"/>
      <c r="JKQ2712" s="113"/>
      <c r="JKR2712" s="113"/>
      <c r="JKS2712" s="113"/>
      <c r="JKT2712" s="113"/>
      <c r="JKU2712" s="113"/>
      <c r="JKV2712" s="113"/>
      <c r="JKW2712" s="113"/>
      <c r="JKX2712" s="113"/>
      <c r="JKY2712" s="113"/>
      <c r="JKZ2712" s="113"/>
      <c r="JLA2712" s="113"/>
      <c r="JLB2712" s="113"/>
      <c r="JLC2712" s="113"/>
      <c r="JLD2712" s="113"/>
      <c r="JLE2712" s="113"/>
      <c r="JLF2712" s="113"/>
      <c r="JLG2712" s="113"/>
      <c r="JLH2712" s="113"/>
      <c r="JLI2712" s="113"/>
      <c r="JLJ2712" s="113"/>
      <c r="JLK2712" s="113"/>
      <c r="JLL2712" s="113"/>
      <c r="JLM2712" s="113"/>
      <c r="JLN2712" s="113"/>
      <c r="JLO2712" s="113"/>
      <c r="JLP2712" s="113"/>
      <c r="JLQ2712" s="113"/>
      <c r="JLR2712" s="113"/>
      <c r="JLS2712" s="113"/>
      <c r="JLT2712" s="113"/>
      <c r="JLU2712" s="113"/>
      <c r="JLV2712" s="113"/>
      <c r="JLW2712" s="113"/>
      <c r="JLX2712" s="113"/>
      <c r="JLY2712" s="113"/>
      <c r="JLZ2712" s="113"/>
      <c r="JMA2712" s="113"/>
      <c r="JMB2712" s="113"/>
      <c r="JMC2712" s="113"/>
      <c r="JMD2712" s="113"/>
      <c r="JME2712" s="113"/>
      <c r="JMF2712" s="113"/>
      <c r="JMG2712" s="113"/>
      <c r="JMH2712" s="113"/>
      <c r="JMI2712" s="113"/>
      <c r="JMJ2712" s="113"/>
      <c r="JMK2712" s="113"/>
      <c r="JML2712" s="113"/>
      <c r="JMM2712" s="113"/>
      <c r="JMN2712" s="113"/>
      <c r="JMO2712" s="113"/>
      <c r="JMP2712" s="113"/>
      <c r="JMQ2712" s="113"/>
      <c r="JMR2712" s="113"/>
      <c r="JMS2712" s="113"/>
      <c r="JMT2712" s="113"/>
      <c r="JMU2712" s="113"/>
      <c r="JMV2712" s="113"/>
      <c r="JMW2712" s="113"/>
      <c r="JMX2712" s="113"/>
      <c r="JMY2712" s="113"/>
      <c r="JMZ2712" s="113"/>
      <c r="JNA2712" s="113"/>
      <c r="JNB2712" s="113"/>
      <c r="JNC2712" s="113"/>
      <c r="JND2712" s="113"/>
      <c r="JNE2712" s="113"/>
      <c r="JNF2712" s="113"/>
      <c r="JNG2712" s="113"/>
      <c r="JNH2712" s="113"/>
      <c r="JNI2712" s="113"/>
      <c r="JNJ2712" s="113"/>
      <c r="JNK2712" s="113"/>
      <c r="JNL2712" s="113"/>
      <c r="JNM2712" s="113"/>
      <c r="JNN2712" s="113"/>
      <c r="JNO2712" s="113"/>
      <c r="JNP2712" s="113"/>
      <c r="JNQ2712" s="113"/>
      <c r="JNR2712" s="113"/>
      <c r="JNS2712" s="113"/>
      <c r="JNT2712" s="113"/>
      <c r="JNU2712" s="113"/>
      <c r="JNV2712" s="113"/>
      <c r="JNW2712" s="113"/>
      <c r="JNX2712" s="113"/>
      <c r="JNY2712" s="113"/>
      <c r="JNZ2712" s="113"/>
      <c r="JOA2712" s="113"/>
      <c r="JOB2712" s="113"/>
      <c r="JOC2712" s="113"/>
      <c r="JOD2712" s="113"/>
      <c r="JOE2712" s="113"/>
      <c r="JOF2712" s="113"/>
      <c r="JOG2712" s="113"/>
      <c r="JOH2712" s="113"/>
      <c r="JOI2712" s="113"/>
      <c r="JOJ2712" s="113"/>
      <c r="JOK2712" s="113"/>
      <c r="JOL2712" s="113"/>
      <c r="JOM2712" s="113"/>
      <c r="JON2712" s="113"/>
      <c r="JOO2712" s="113"/>
      <c r="JOP2712" s="113"/>
      <c r="JOQ2712" s="113"/>
      <c r="JOR2712" s="113"/>
      <c r="JOS2712" s="113"/>
      <c r="JOT2712" s="113"/>
      <c r="JOU2712" s="113"/>
      <c r="JOV2712" s="113"/>
      <c r="JOW2712" s="113"/>
      <c r="JOX2712" s="113"/>
      <c r="JOY2712" s="113"/>
      <c r="JOZ2712" s="113"/>
      <c r="JPA2712" s="113"/>
      <c r="JPB2712" s="113"/>
      <c r="JPC2712" s="113"/>
      <c r="JPD2712" s="113"/>
      <c r="JPE2712" s="113"/>
      <c r="JPF2712" s="113"/>
      <c r="JPG2712" s="113"/>
      <c r="JPH2712" s="113"/>
      <c r="JPI2712" s="113"/>
      <c r="JPJ2712" s="113"/>
      <c r="JPK2712" s="113"/>
      <c r="JPL2712" s="113"/>
      <c r="JPM2712" s="113"/>
      <c r="JPN2712" s="113"/>
      <c r="JPO2712" s="113"/>
      <c r="JPP2712" s="113"/>
      <c r="JPQ2712" s="113"/>
      <c r="JPR2712" s="113"/>
      <c r="JPS2712" s="113"/>
      <c r="JPT2712" s="113"/>
      <c r="JPU2712" s="113"/>
      <c r="JPV2712" s="113"/>
      <c r="JPW2712" s="113"/>
      <c r="JPX2712" s="113"/>
      <c r="JPY2712" s="113"/>
      <c r="JPZ2712" s="113"/>
      <c r="JQA2712" s="113"/>
      <c r="JQB2712" s="113"/>
      <c r="JQC2712" s="113"/>
      <c r="JQD2712" s="113"/>
      <c r="JQE2712" s="113"/>
      <c r="JQF2712" s="113"/>
      <c r="JQG2712" s="113"/>
      <c r="JQH2712" s="113"/>
      <c r="JQI2712" s="113"/>
      <c r="JQJ2712" s="113"/>
      <c r="JQK2712" s="113"/>
      <c r="JQL2712" s="113"/>
      <c r="JQM2712" s="113"/>
      <c r="JQN2712" s="113"/>
      <c r="JQO2712" s="113"/>
      <c r="JQP2712" s="113"/>
      <c r="JQQ2712" s="113"/>
      <c r="JQR2712" s="113"/>
      <c r="JQS2712" s="113"/>
      <c r="JQT2712" s="113"/>
      <c r="JQU2712" s="113"/>
      <c r="JQV2712" s="113"/>
      <c r="JQW2712" s="113"/>
      <c r="JQX2712" s="113"/>
      <c r="JQY2712" s="113"/>
      <c r="JQZ2712" s="113"/>
      <c r="JRA2712" s="113"/>
      <c r="JRB2712" s="113"/>
      <c r="JRC2712" s="113"/>
      <c r="JRD2712" s="113"/>
      <c r="JRE2712" s="113"/>
      <c r="JRF2712" s="113"/>
      <c r="JRG2712" s="113"/>
      <c r="JRH2712" s="113"/>
      <c r="JRI2712" s="113"/>
      <c r="JRJ2712" s="113"/>
      <c r="JRK2712" s="113"/>
      <c r="JRL2712" s="113"/>
      <c r="JRM2712" s="113"/>
      <c r="JRN2712" s="113"/>
      <c r="JRO2712" s="113"/>
      <c r="JRP2712" s="113"/>
      <c r="JRQ2712" s="113"/>
      <c r="JRR2712" s="113"/>
      <c r="JRS2712" s="113"/>
      <c r="JRT2712" s="113"/>
      <c r="JRU2712" s="113"/>
      <c r="JRV2712" s="113"/>
      <c r="JRW2712" s="113"/>
      <c r="JRX2712" s="113"/>
      <c r="JRY2712" s="113"/>
      <c r="JRZ2712" s="113"/>
      <c r="JSA2712" s="113"/>
      <c r="JSB2712" s="113"/>
      <c r="JSC2712" s="113"/>
      <c r="JSD2712" s="113"/>
      <c r="JSE2712" s="113"/>
      <c r="JSF2712" s="113"/>
      <c r="JSG2712" s="113"/>
      <c r="JSH2712" s="113"/>
      <c r="JSI2712" s="113"/>
      <c r="JSJ2712" s="113"/>
      <c r="JSK2712" s="113"/>
      <c r="JSL2712" s="113"/>
      <c r="JSM2712" s="113"/>
      <c r="JSN2712" s="113"/>
      <c r="JSO2712" s="113"/>
      <c r="JSP2712" s="113"/>
      <c r="JSQ2712" s="113"/>
      <c r="JSR2712" s="113"/>
      <c r="JSS2712" s="113"/>
      <c r="JST2712" s="113"/>
      <c r="JSU2712" s="113"/>
      <c r="JSV2712" s="113"/>
      <c r="JSW2712" s="113"/>
      <c r="JSX2712" s="113"/>
      <c r="JSY2712" s="113"/>
      <c r="JSZ2712" s="113"/>
      <c r="JTA2712" s="113"/>
      <c r="JTB2712" s="113"/>
      <c r="JTC2712" s="113"/>
      <c r="JTD2712" s="113"/>
      <c r="JTE2712" s="113"/>
      <c r="JTF2712" s="113"/>
      <c r="JTG2712" s="113"/>
      <c r="JTH2712" s="113"/>
      <c r="JTI2712" s="113"/>
      <c r="JTJ2712" s="113"/>
      <c r="JTK2712" s="113"/>
      <c r="JTL2712" s="113"/>
      <c r="JTM2712" s="113"/>
      <c r="JTN2712" s="113"/>
      <c r="JTO2712" s="113"/>
      <c r="JTP2712" s="113"/>
      <c r="JTQ2712" s="113"/>
      <c r="JTR2712" s="113"/>
      <c r="JTS2712" s="113"/>
      <c r="JTT2712" s="113"/>
      <c r="JTU2712" s="113"/>
      <c r="JTV2712" s="113"/>
      <c r="JTW2712" s="113"/>
      <c r="JTX2712" s="113"/>
      <c r="JTY2712" s="113"/>
      <c r="JTZ2712" s="113"/>
      <c r="JUA2712" s="113"/>
      <c r="JUB2712" s="113"/>
      <c r="JUC2712" s="113"/>
      <c r="JUD2712" s="113"/>
      <c r="JUE2712" s="113"/>
      <c r="JUF2712" s="113"/>
      <c r="JUG2712" s="113"/>
      <c r="JUH2712" s="113"/>
      <c r="JUI2712" s="113"/>
      <c r="JUJ2712" s="113"/>
      <c r="JUK2712" s="113"/>
      <c r="JUL2712" s="113"/>
      <c r="JUM2712" s="113"/>
      <c r="JUN2712" s="113"/>
      <c r="JUO2712" s="113"/>
      <c r="JUP2712" s="113"/>
      <c r="JUQ2712" s="113"/>
      <c r="JUR2712" s="113"/>
      <c r="JUS2712" s="113"/>
      <c r="JUT2712" s="113"/>
      <c r="JUU2712" s="113"/>
      <c r="JUV2712" s="113"/>
      <c r="JUW2712" s="113"/>
      <c r="JUX2712" s="113"/>
      <c r="JUY2712" s="113"/>
      <c r="JUZ2712" s="113"/>
      <c r="JVA2712" s="113"/>
      <c r="JVB2712" s="113"/>
      <c r="JVC2712" s="113"/>
      <c r="JVD2712" s="113"/>
      <c r="JVE2712" s="113"/>
      <c r="JVF2712" s="113"/>
      <c r="JVG2712" s="113"/>
      <c r="JVH2712" s="113"/>
      <c r="JVI2712" s="113"/>
      <c r="JVJ2712" s="113"/>
      <c r="JVK2712" s="113"/>
      <c r="JVL2712" s="113"/>
      <c r="JVM2712" s="113"/>
      <c r="JVN2712" s="113"/>
      <c r="JVO2712" s="113"/>
      <c r="JVP2712" s="113"/>
      <c r="JVQ2712" s="113"/>
      <c r="JVR2712" s="113"/>
      <c r="JVS2712" s="113"/>
      <c r="JVT2712" s="113"/>
      <c r="JVU2712" s="113"/>
      <c r="JVV2712" s="113"/>
      <c r="JVW2712" s="113"/>
      <c r="JVX2712" s="113"/>
      <c r="JVY2712" s="113"/>
      <c r="JVZ2712" s="113"/>
      <c r="JWA2712" s="113"/>
      <c r="JWB2712" s="113"/>
      <c r="JWC2712" s="113"/>
      <c r="JWD2712" s="113"/>
      <c r="JWE2712" s="113"/>
      <c r="JWF2712" s="113"/>
      <c r="JWG2712" s="113"/>
      <c r="JWH2712" s="113"/>
      <c r="JWI2712" s="113"/>
      <c r="JWJ2712" s="113"/>
      <c r="JWK2712" s="113"/>
      <c r="JWL2712" s="113"/>
      <c r="JWM2712" s="113"/>
      <c r="JWN2712" s="113"/>
      <c r="JWO2712" s="113"/>
      <c r="JWP2712" s="113"/>
      <c r="JWQ2712" s="113"/>
      <c r="JWR2712" s="113"/>
      <c r="JWS2712" s="113"/>
      <c r="JWT2712" s="113"/>
      <c r="JWU2712" s="113"/>
      <c r="JWV2712" s="113"/>
      <c r="JWW2712" s="113"/>
      <c r="JWX2712" s="113"/>
      <c r="JWY2712" s="113"/>
      <c r="JWZ2712" s="113"/>
      <c r="JXA2712" s="113"/>
      <c r="JXB2712" s="113"/>
      <c r="JXC2712" s="113"/>
      <c r="JXD2712" s="113"/>
      <c r="JXE2712" s="113"/>
      <c r="JXF2712" s="113"/>
      <c r="JXG2712" s="113"/>
      <c r="JXH2712" s="113"/>
      <c r="JXI2712" s="113"/>
      <c r="JXJ2712" s="113"/>
      <c r="JXK2712" s="113"/>
      <c r="JXL2712" s="113"/>
      <c r="JXM2712" s="113"/>
      <c r="JXN2712" s="113"/>
      <c r="JXO2712" s="113"/>
      <c r="JXP2712" s="113"/>
      <c r="JXQ2712" s="113"/>
      <c r="JXR2712" s="113"/>
      <c r="JXS2712" s="113"/>
      <c r="JXT2712" s="113"/>
      <c r="JXU2712" s="113"/>
      <c r="JXV2712" s="113"/>
      <c r="JXW2712" s="113"/>
      <c r="JXX2712" s="113"/>
      <c r="JXY2712" s="113"/>
      <c r="JXZ2712" s="113"/>
      <c r="JYA2712" s="113"/>
      <c r="JYB2712" s="113"/>
      <c r="JYC2712" s="113"/>
      <c r="JYD2712" s="113"/>
      <c r="JYE2712" s="113"/>
      <c r="JYF2712" s="113"/>
      <c r="JYG2712" s="113"/>
      <c r="JYH2712" s="113"/>
      <c r="JYI2712" s="113"/>
      <c r="JYJ2712" s="113"/>
      <c r="JYK2712" s="113"/>
      <c r="JYL2712" s="113"/>
      <c r="JYM2712" s="113"/>
      <c r="JYN2712" s="113"/>
      <c r="JYO2712" s="113"/>
      <c r="JYP2712" s="113"/>
      <c r="JYQ2712" s="113"/>
      <c r="JYR2712" s="113"/>
      <c r="JYS2712" s="113"/>
      <c r="JYT2712" s="113"/>
      <c r="JYU2712" s="113"/>
      <c r="JYV2712" s="113"/>
      <c r="JYW2712" s="113"/>
      <c r="JYX2712" s="113"/>
      <c r="JYY2712" s="113"/>
      <c r="JYZ2712" s="113"/>
      <c r="JZA2712" s="113"/>
      <c r="JZB2712" s="113"/>
      <c r="JZC2712" s="113"/>
      <c r="JZD2712" s="113"/>
      <c r="JZE2712" s="113"/>
      <c r="JZF2712" s="113"/>
      <c r="JZG2712" s="113"/>
      <c r="JZH2712" s="113"/>
      <c r="JZI2712" s="113"/>
      <c r="JZJ2712" s="113"/>
      <c r="JZK2712" s="113"/>
      <c r="JZL2712" s="113"/>
      <c r="JZM2712" s="113"/>
      <c r="JZN2712" s="113"/>
      <c r="JZO2712" s="113"/>
      <c r="JZP2712" s="113"/>
      <c r="JZQ2712" s="113"/>
      <c r="JZR2712" s="113"/>
      <c r="JZS2712" s="113"/>
      <c r="JZT2712" s="113"/>
      <c r="JZU2712" s="113"/>
      <c r="JZV2712" s="113"/>
      <c r="JZW2712" s="113"/>
      <c r="JZX2712" s="113"/>
      <c r="JZY2712" s="113"/>
      <c r="JZZ2712" s="113"/>
      <c r="KAA2712" s="113"/>
      <c r="KAB2712" s="113"/>
      <c r="KAC2712" s="113"/>
      <c r="KAD2712" s="113"/>
      <c r="KAE2712" s="113"/>
      <c r="KAF2712" s="113"/>
      <c r="KAG2712" s="113"/>
      <c r="KAH2712" s="113"/>
      <c r="KAI2712" s="113"/>
      <c r="KAJ2712" s="113"/>
      <c r="KAK2712" s="113"/>
      <c r="KAL2712" s="113"/>
      <c r="KAM2712" s="113"/>
      <c r="KAN2712" s="113"/>
      <c r="KAO2712" s="113"/>
      <c r="KAP2712" s="113"/>
      <c r="KAQ2712" s="113"/>
      <c r="KAR2712" s="113"/>
      <c r="KAS2712" s="113"/>
      <c r="KAT2712" s="113"/>
      <c r="KAU2712" s="113"/>
      <c r="KAV2712" s="113"/>
      <c r="KAW2712" s="113"/>
      <c r="KAX2712" s="113"/>
      <c r="KAY2712" s="113"/>
      <c r="KAZ2712" s="113"/>
      <c r="KBA2712" s="113"/>
      <c r="KBB2712" s="113"/>
      <c r="KBC2712" s="113"/>
      <c r="KBD2712" s="113"/>
      <c r="KBE2712" s="113"/>
      <c r="KBF2712" s="113"/>
      <c r="KBG2712" s="113"/>
      <c r="KBH2712" s="113"/>
      <c r="KBI2712" s="113"/>
      <c r="KBJ2712" s="113"/>
      <c r="KBK2712" s="113"/>
      <c r="KBL2712" s="113"/>
      <c r="KBM2712" s="113"/>
      <c r="KBN2712" s="113"/>
      <c r="KBO2712" s="113"/>
      <c r="KBP2712" s="113"/>
      <c r="KBQ2712" s="113"/>
      <c r="KBR2712" s="113"/>
      <c r="KBS2712" s="113"/>
      <c r="KBT2712" s="113"/>
      <c r="KBU2712" s="113"/>
      <c r="KBV2712" s="113"/>
      <c r="KBW2712" s="113"/>
      <c r="KBX2712" s="113"/>
      <c r="KBY2712" s="113"/>
      <c r="KBZ2712" s="113"/>
      <c r="KCA2712" s="113"/>
      <c r="KCB2712" s="113"/>
      <c r="KCC2712" s="113"/>
      <c r="KCD2712" s="113"/>
      <c r="KCE2712" s="113"/>
      <c r="KCF2712" s="113"/>
      <c r="KCG2712" s="113"/>
      <c r="KCH2712" s="113"/>
      <c r="KCI2712" s="113"/>
      <c r="KCJ2712" s="113"/>
      <c r="KCK2712" s="113"/>
      <c r="KCL2712" s="113"/>
      <c r="KCM2712" s="113"/>
      <c r="KCN2712" s="113"/>
      <c r="KCO2712" s="113"/>
      <c r="KCP2712" s="113"/>
      <c r="KCQ2712" s="113"/>
      <c r="KCR2712" s="113"/>
      <c r="KCS2712" s="113"/>
      <c r="KCT2712" s="113"/>
      <c r="KCU2712" s="113"/>
      <c r="KCV2712" s="113"/>
      <c r="KCW2712" s="113"/>
      <c r="KCX2712" s="113"/>
      <c r="KCY2712" s="113"/>
      <c r="KCZ2712" s="113"/>
      <c r="KDA2712" s="113"/>
      <c r="KDB2712" s="113"/>
      <c r="KDC2712" s="113"/>
      <c r="KDD2712" s="113"/>
      <c r="KDE2712" s="113"/>
      <c r="KDF2712" s="113"/>
      <c r="KDG2712" s="113"/>
      <c r="KDH2712" s="113"/>
      <c r="KDI2712" s="113"/>
      <c r="KDJ2712" s="113"/>
      <c r="KDK2712" s="113"/>
      <c r="KDL2712" s="113"/>
      <c r="KDM2712" s="113"/>
      <c r="KDN2712" s="113"/>
      <c r="KDO2712" s="113"/>
      <c r="KDP2712" s="113"/>
      <c r="KDQ2712" s="113"/>
      <c r="KDR2712" s="113"/>
      <c r="KDS2712" s="113"/>
      <c r="KDT2712" s="113"/>
      <c r="KDU2712" s="113"/>
      <c r="KDV2712" s="113"/>
      <c r="KDW2712" s="113"/>
      <c r="KDX2712" s="113"/>
      <c r="KDY2712" s="113"/>
      <c r="KDZ2712" s="113"/>
      <c r="KEA2712" s="113"/>
      <c r="KEB2712" s="113"/>
      <c r="KEC2712" s="113"/>
      <c r="KED2712" s="113"/>
      <c r="KEE2712" s="113"/>
      <c r="KEF2712" s="113"/>
      <c r="KEG2712" s="113"/>
      <c r="KEH2712" s="113"/>
      <c r="KEI2712" s="113"/>
      <c r="KEJ2712" s="113"/>
      <c r="KEK2712" s="113"/>
      <c r="KEL2712" s="113"/>
      <c r="KEM2712" s="113"/>
      <c r="KEN2712" s="113"/>
      <c r="KEO2712" s="113"/>
      <c r="KEP2712" s="113"/>
      <c r="KEQ2712" s="113"/>
      <c r="KER2712" s="113"/>
      <c r="KES2712" s="113"/>
      <c r="KET2712" s="113"/>
      <c r="KEU2712" s="113"/>
      <c r="KEV2712" s="113"/>
      <c r="KEW2712" s="113"/>
      <c r="KEX2712" s="113"/>
      <c r="KEY2712" s="113"/>
      <c r="KEZ2712" s="113"/>
      <c r="KFA2712" s="113"/>
      <c r="KFB2712" s="113"/>
      <c r="KFC2712" s="113"/>
      <c r="KFD2712" s="113"/>
      <c r="KFE2712" s="113"/>
      <c r="KFF2712" s="113"/>
      <c r="KFG2712" s="113"/>
      <c r="KFH2712" s="113"/>
      <c r="KFI2712" s="113"/>
      <c r="KFJ2712" s="113"/>
      <c r="KFK2712" s="113"/>
      <c r="KFL2712" s="113"/>
      <c r="KFM2712" s="113"/>
      <c r="KFN2712" s="113"/>
      <c r="KFO2712" s="113"/>
      <c r="KFP2712" s="113"/>
      <c r="KFQ2712" s="113"/>
      <c r="KFR2712" s="113"/>
      <c r="KFS2712" s="113"/>
      <c r="KFT2712" s="113"/>
      <c r="KFU2712" s="113"/>
      <c r="KFV2712" s="113"/>
      <c r="KFW2712" s="113"/>
      <c r="KFX2712" s="113"/>
      <c r="KFY2712" s="113"/>
      <c r="KFZ2712" s="113"/>
      <c r="KGA2712" s="113"/>
      <c r="KGB2712" s="113"/>
      <c r="KGC2712" s="113"/>
      <c r="KGD2712" s="113"/>
      <c r="KGE2712" s="113"/>
      <c r="KGF2712" s="113"/>
      <c r="KGG2712" s="113"/>
      <c r="KGH2712" s="113"/>
      <c r="KGI2712" s="113"/>
      <c r="KGJ2712" s="113"/>
      <c r="KGK2712" s="113"/>
      <c r="KGL2712" s="113"/>
      <c r="KGM2712" s="113"/>
      <c r="KGN2712" s="113"/>
      <c r="KGO2712" s="113"/>
      <c r="KGP2712" s="113"/>
      <c r="KGQ2712" s="113"/>
      <c r="KGR2712" s="113"/>
      <c r="KGS2712" s="113"/>
      <c r="KGT2712" s="113"/>
      <c r="KGU2712" s="113"/>
      <c r="KGV2712" s="113"/>
      <c r="KGW2712" s="113"/>
      <c r="KGX2712" s="113"/>
      <c r="KGY2712" s="113"/>
      <c r="KGZ2712" s="113"/>
      <c r="KHA2712" s="113"/>
      <c r="KHB2712" s="113"/>
      <c r="KHC2712" s="113"/>
      <c r="KHD2712" s="113"/>
      <c r="KHE2712" s="113"/>
      <c r="KHF2712" s="113"/>
      <c r="KHG2712" s="113"/>
      <c r="KHH2712" s="113"/>
      <c r="KHI2712" s="113"/>
      <c r="KHJ2712" s="113"/>
      <c r="KHK2712" s="113"/>
      <c r="KHL2712" s="113"/>
      <c r="KHM2712" s="113"/>
      <c r="KHN2712" s="113"/>
      <c r="KHO2712" s="113"/>
      <c r="KHP2712" s="113"/>
      <c r="KHQ2712" s="113"/>
      <c r="KHR2712" s="113"/>
      <c r="KHS2712" s="113"/>
      <c r="KHT2712" s="113"/>
      <c r="KHU2712" s="113"/>
      <c r="KHV2712" s="113"/>
      <c r="KHW2712" s="113"/>
      <c r="KHX2712" s="113"/>
      <c r="KHY2712" s="113"/>
      <c r="KHZ2712" s="113"/>
      <c r="KIA2712" s="113"/>
      <c r="KIB2712" s="113"/>
      <c r="KIC2712" s="113"/>
      <c r="KID2712" s="113"/>
      <c r="KIE2712" s="113"/>
      <c r="KIF2712" s="113"/>
      <c r="KIG2712" s="113"/>
      <c r="KIH2712" s="113"/>
      <c r="KII2712" s="113"/>
      <c r="KIJ2712" s="113"/>
      <c r="KIK2712" s="113"/>
      <c r="KIL2712" s="113"/>
      <c r="KIM2712" s="113"/>
      <c r="KIN2712" s="113"/>
      <c r="KIO2712" s="113"/>
      <c r="KIP2712" s="113"/>
      <c r="KIQ2712" s="113"/>
      <c r="KIR2712" s="113"/>
      <c r="KIS2712" s="113"/>
      <c r="KIT2712" s="113"/>
      <c r="KIU2712" s="113"/>
      <c r="KIV2712" s="113"/>
      <c r="KIW2712" s="113"/>
      <c r="KIX2712" s="113"/>
      <c r="KIY2712" s="113"/>
      <c r="KIZ2712" s="113"/>
      <c r="KJA2712" s="113"/>
      <c r="KJB2712" s="113"/>
      <c r="KJC2712" s="113"/>
      <c r="KJD2712" s="113"/>
      <c r="KJE2712" s="113"/>
      <c r="KJF2712" s="113"/>
      <c r="KJG2712" s="113"/>
      <c r="KJH2712" s="113"/>
      <c r="KJI2712" s="113"/>
      <c r="KJJ2712" s="113"/>
      <c r="KJK2712" s="113"/>
      <c r="KJL2712" s="113"/>
      <c r="KJM2712" s="113"/>
      <c r="KJN2712" s="113"/>
      <c r="KJO2712" s="113"/>
      <c r="KJP2712" s="113"/>
      <c r="KJQ2712" s="113"/>
      <c r="KJR2712" s="113"/>
      <c r="KJS2712" s="113"/>
      <c r="KJT2712" s="113"/>
      <c r="KJU2712" s="113"/>
      <c r="KJV2712" s="113"/>
      <c r="KJW2712" s="113"/>
      <c r="KJX2712" s="113"/>
      <c r="KJY2712" s="113"/>
      <c r="KJZ2712" s="113"/>
      <c r="KKA2712" s="113"/>
      <c r="KKB2712" s="113"/>
      <c r="KKC2712" s="113"/>
      <c r="KKD2712" s="113"/>
      <c r="KKE2712" s="113"/>
      <c r="KKF2712" s="113"/>
      <c r="KKG2712" s="113"/>
      <c r="KKH2712" s="113"/>
      <c r="KKI2712" s="113"/>
      <c r="KKJ2712" s="113"/>
      <c r="KKK2712" s="113"/>
      <c r="KKL2712" s="113"/>
      <c r="KKM2712" s="113"/>
      <c r="KKN2712" s="113"/>
      <c r="KKO2712" s="113"/>
      <c r="KKP2712" s="113"/>
      <c r="KKQ2712" s="113"/>
      <c r="KKR2712" s="113"/>
      <c r="KKS2712" s="113"/>
      <c r="KKT2712" s="113"/>
      <c r="KKU2712" s="113"/>
      <c r="KKV2712" s="113"/>
      <c r="KKW2712" s="113"/>
      <c r="KKX2712" s="113"/>
      <c r="KKY2712" s="113"/>
      <c r="KKZ2712" s="113"/>
      <c r="KLA2712" s="113"/>
      <c r="KLB2712" s="113"/>
      <c r="KLC2712" s="113"/>
      <c r="KLD2712" s="113"/>
      <c r="KLE2712" s="113"/>
      <c r="KLF2712" s="113"/>
      <c r="KLG2712" s="113"/>
      <c r="KLH2712" s="113"/>
      <c r="KLI2712" s="113"/>
      <c r="KLJ2712" s="113"/>
      <c r="KLK2712" s="113"/>
      <c r="KLL2712" s="113"/>
      <c r="KLM2712" s="113"/>
      <c r="KLN2712" s="113"/>
      <c r="KLO2712" s="113"/>
      <c r="KLP2712" s="113"/>
      <c r="KLQ2712" s="113"/>
      <c r="KLR2712" s="113"/>
      <c r="KLS2712" s="113"/>
      <c r="KLT2712" s="113"/>
      <c r="KLU2712" s="113"/>
      <c r="KLV2712" s="113"/>
      <c r="KLW2712" s="113"/>
      <c r="KLX2712" s="113"/>
      <c r="KLY2712" s="113"/>
      <c r="KLZ2712" s="113"/>
      <c r="KMA2712" s="113"/>
      <c r="KMB2712" s="113"/>
      <c r="KMC2712" s="113"/>
      <c r="KMD2712" s="113"/>
      <c r="KME2712" s="113"/>
      <c r="KMF2712" s="113"/>
      <c r="KMG2712" s="113"/>
      <c r="KMH2712" s="113"/>
      <c r="KMI2712" s="113"/>
      <c r="KMJ2712" s="113"/>
      <c r="KMK2712" s="113"/>
      <c r="KML2712" s="113"/>
      <c r="KMM2712" s="113"/>
      <c r="KMN2712" s="113"/>
      <c r="KMO2712" s="113"/>
      <c r="KMP2712" s="113"/>
      <c r="KMQ2712" s="113"/>
      <c r="KMR2712" s="113"/>
      <c r="KMS2712" s="113"/>
      <c r="KMT2712" s="113"/>
      <c r="KMU2712" s="113"/>
      <c r="KMV2712" s="113"/>
      <c r="KMW2712" s="113"/>
      <c r="KMX2712" s="113"/>
      <c r="KMY2712" s="113"/>
      <c r="KMZ2712" s="113"/>
      <c r="KNA2712" s="113"/>
      <c r="KNB2712" s="113"/>
      <c r="KNC2712" s="113"/>
      <c r="KND2712" s="113"/>
      <c r="KNE2712" s="113"/>
      <c r="KNF2712" s="113"/>
      <c r="KNG2712" s="113"/>
      <c r="KNH2712" s="113"/>
      <c r="KNI2712" s="113"/>
      <c r="KNJ2712" s="113"/>
      <c r="KNK2712" s="113"/>
      <c r="KNL2712" s="113"/>
      <c r="KNM2712" s="113"/>
      <c r="KNN2712" s="113"/>
      <c r="KNO2712" s="113"/>
      <c r="KNP2712" s="113"/>
      <c r="KNQ2712" s="113"/>
      <c r="KNR2712" s="113"/>
      <c r="KNS2712" s="113"/>
      <c r="KNT2712" s="113"/>
      <c r="KNU2712" s="113"/>
      <c r="KNV2712" s="113"/>
      <c r="KNW2712" s="113"/>
      <c r="KNX2712" s="113"/>
      <c r="KNY2712" s="113"/>
      <c r="KNZ2712" s="113"/>
      <c r="KOA2712" s="113"/>
      <c r="KOB2712" s="113"/>
      <c r="KOC2712" s="113"/>
      <c r="KOD2712" s="113"/>
      <c r="KOE2712" s="113"/>
      <c r="KOF2712" s="113"/>
      <c r="KOG2712" s="113"/>
      <c r="KOH2712" s="113"/>
      <c r="KOI2712" s="113"/>
      <c r="KOJ2712" s="113"/>
      <c r="KOK2712" s="113"/>
      <c r="KOL2712" s="113"/>
      <c r="KOM2712" s="113"/>
      <c r="KON2712" s="113"/>
      <c r="KOO2712" s="113"/>
      <c r="KOP2712" s="113"/>
      <c r="KOQ2712" s="113"/>
      <c r="KOR2712" s="113"/>
      <c r="KOS2712" s="113"/>
      <c r="KOT2712" s="113"/>
      <c r="KOU2712" s="113"/>
      <c r="KOV2712" s="113"/>
      <c r="KOW2712" s="113"/>
      <c r="KOX2712" s="113"/>
      <c r="KOY2712" s="113"/>
      <c r="KOZ2712" s="113"/>
      <c r="KPA2712" s="113"/>
      <c r="KPB2712" s="113"/>
      <c r="KPC2712" s="113"/>
      <c r="KPD2712" s="113"/>
      <c r="KPE2712" s="113"/>
      <c r="KPF2712" s="113"/>
      <c r="KPG2712" s="113"/>
      <c r="KPH2712" s="113"/>
      <c r="KPI2712" s="113"/>
      <c r="KPJ2712" s="113"/>
      <c r="KPK2712" s="113"/>
      <c r="KPL2712" s="113"/>
      <c r="KPM2712" s="113"/>
      <c r="KPN2712" s="113"/>
      <c r="KPO2712" s="113"/>
      <c r="KPP2712" s="113"/>
      <c r="KPQ2712" s="113"/>
      <c r="KPR2712" s="113"/>
      <c r="KPS2712" s="113"/>
      <c r="KPT2712" s="113"/>
      <c r="KPU2712" s="113"/>
      <c r="KPV2712" s="113"/>
      <c r="KPW2712" s="113"/>
      <c r="KPX2712" s="113"/>
      <c r="KPY2712" s="113"/>
      <c r="KPZ2712" s="113"/>
      <c r="KQA2712" s="113"/>
      <c r="KQB2712" s="113"/>
      <c r="KQC2712" s="113"/>
      <c r="KQD2712" s="113"/>
      <c r="KQE2712" s="113"/>
      <c r="KQF2712" s="113"/>
      <c r="KQG2712" s="113"/>
      <c r="KQH2712" s="113"/>
      <c r="KQI2712" s="113"/>
      <c r="KQJ2712" s="113"/>
      <c r="KQK2712" s="113"/>
      <c r="KQL2712" s="113"/>
      <c r="KQM2712" s="113"/>
      <c r="KQN2712" s="113"/>
      <c r="KQO2712" s="113"/>
      <c r="KQP2712" s="113"/>
      <c r="KQQ2712" s="113"/>
      <c r="KQR2712" s="113"/>
      <c r="KQS2712" s="113"/>
      <c r="KQT2712" s="113"/>
      <c r="KQU2712" s="113"/>
      <c r="KQV2712" s="113"/>
      <c r="KQW2712" s="113"/>
      <c r="KQX2712" s="113"/>
      <c r="KQY2712" s="113"/>
      <c r="KQZ2712" s="113"/>
      <c r="KRA2712" s="113"/>
      <c r="KRB2712" s="113"/>
      <c r="KRC2712" s="113"/>
      <c r="KRD2712" s="113"/>
      <c r="KRE2712" s="113"/>
      <c r="KRF2712" s="113"/>
      <c r="KRG2712" s="113"/>
      <c r="KRH2712" s="113"/>
      <c r="KRI2712" s="113"/>
      <c r="KRJ2712" s="113"/>
      <c r="KRK2712" s="113"/>
      <c r="KRL2712" s="113"/>
      <c r="KRM2712" s="113"/>
      <c r="KRN2712" s="113"/>
      <c r="KRO2712" s="113"/>
      <c r="KRP2712" s="113"/>
      <c r="KRQ2712" s="113"/>
      <c r="KRR2712" s="113"/>
      <c r="KRS2712" s="113"/>
      <c r="KRT2712" s="113"/>
      <c r="KRU2712" s="113"/>
      <c r="KRV2712" s="113"/>
      <c r="KRW2712" s="113"/>
      <c r="KRX2712" s="113"/>
      <c r="KRY2712" s="113"/>
      <c r="KRZ2712" s="113"/>
      <c r="KSA2712" s="113"/>
      <c r="KSB2712" s="113"/>
      <c r="KSC2712" s="113"/>
      <c r="KSD2712" s="113"/>
      <c r="KSE2712" s="113"/>
      <c r="KSF2712" s="113"/>
      <c r="KSG2712" s="113"/>
      <c r="KSH2712" s="113"/>
      <c r="KSI2712" s="113"/>
      <c r="KSJ2712" s="113"/>
      <c r="KSK2712" s="113"/>
      <c r="KSL2712" s="113"/>
      <c r="KSM2712" s="113"/>
      <c r="KSN2712" s="113"/>
      <c r="KSO2712" s="113"/>
      <c r="KSP2712" s="113"/>
      <c r="KSQ2712" s="113"/>
      <c r="KSR2712" s="113"/>
      <c r="KSS2712" s="113"/>
      <c r="KST2712" s="113"/>
      <c r="KSU2712" s="113"/>
      <c r="KSV2712" s="113"/>
      <c r="KSW2712" s="113"/>
      <c r="KSX2712" s="113"/>
      <c r="KSY2712" s="113"/>
      <c r="KSZ2712" s="113"/>
      <c r="KTA2712" s="113"/>
      <c r="KTB2712" s="113"/>
      <c r="KTC2712" s="113"/>
      <c r="KTD2712" s="113"/>
      <c r="KTE2712" s="113"/>
      <c r="KTF2712" s="113"/>
      <c r="KTG2712" s="113"/>
      <c r="KTH2712" s="113"/>
      <c r="KTI2712" s="113"/>
      <c r="KTJ2712" s="113"/>
      <c r="KTK2712" s="113"/>
      <c r="KTL2712" s="113"/>
      <c r="KTM2712" s="113"/>
      <c r="KTN2712" s="113"/>
      <c r="KTO2712" s="113"/>
      <c r="KTP2712" s="113"/>
      <c r="KTQ2712" s="113"/>
      <c r="KTR2712" s="113"/>
      <c r="KTS2712" s="113"/>
      <c r="KTT2712" s="113"/>
      <c r="KTU2712" s="113"/>
      <c r="KTV2712" s="113"/>
      <c r="KTW2712" s="113"/>
      <c r="KTX2712" s="113"/>
      <c r="KTY2712" s="113"/>
      <c r="KTZ2712" s="113"/>
      <c r="KUA2712" s="113"/>
      <c r="KUB2712" s="113"/>
      <c r="KUC2712" s="113"/>
      <c r="KUD2712" s="113"/>
      <c r="KUE2712" s="113"/>
      <c r="KUF2712" s="113"/>
      <c r="KUG2712" s="113"/>
      <c r="KUH2712" s="113"/>
      <c r="KUI2712" s="113"/>
      <c r="KUJ2712" s="113"/>
      <c r="KUK2712" s="113"/>
      <c r="KUL2712" s="113"/>
      <c r="KUM2712" s="113"/>
      <c r="KUN2712" s="113"/>
      <c r="KUO2712" s="113"/>
      <c r="KUP2712" s="113"/>
      <c r="KUQ2712" s="113"/>
      <c r="KUR2712" s="113"/>
      <c r="KUS2712" s="113"/>
      <c r="KUT2712" s="113"/>
      <c r="KUU2712" s="113"/>
      <c r="KUV2712" s="113"/>
      <c r="KUW2712" s="113"/>
      <c r="KUX2712" s="113"/>
      <c r="KUY2712" s="113"/>
      <c r="KUZ2712" s="113"/>
      <c r="KVA2712" s="113"/>
      <c r="KVB2712" s="113"/>
      <c r="KVC2712" s="113"/>
      <c r="KVD2712" s="113"/>
      <c r="KVE2712" s="113"/>
      <c r="KVF2712" s="113"/>
      <c r="KVG2712" s="113"/>
      <c r="KVH2712" s="113"/>
      <c r="KVI2712" s="113"/>
      <c r="KVJ2712" s="113"/>
      <c r="KVK2712" s="113"/>
      <c r="KVL2712" s="113"/>
      <c r="KVM2712" s="113"/>
      <c r="KVN2712" s="113"/>
      <c r="KVO2712" s="113"/>
      <c r="KVP2712" s="113"/>
      <c r="KVQ2712" s="113"/>
      <c r="KVR2712" s="113"/>
      <c r="KVS2712" s="113"/>
      <c r="KVT2712" s="113"/>
      <c r="KVU2712" s="113"/>
      <c r="KVV2712" s="113"/>
      <c r="KVW2712" s="113"/>
      <c r="KVX2712" s="113"/>
      <c r="KVY2712" s="113"/>
      <c r="KVZ2712" s="113"/>
      <c r="KWA2712" s="113"/>
      <c r="KWB2712" s="113"/>
      <c r="KWC2712" s="113"/>
      <c r="KWD2712" s="113"/>
      <c r="KWE2712" s="113"/>
      <c r="KWF2712" s="113"/>
      <c r="KWG2712" s="113"/>
      <c r="KWH2712" s="113"/>
      <c r="KWI2712" s="113"/>
      <c r="KWJ2712" s="113"/>
      <c r="KWK2712" s="113"/>
      <c r="KWL2712" s="113"/>
      <c r="KWM2712" s="113"/>
      <c r="KWN2712" s="113"/>
      <c r="KWO2712" s="113"/>
      <c r="KWP2712" s="113"/>
      <c r="KWQ2712" s="113"/>
      <c r="KWR2712" s="113"/>
      <c r="KWS2712" s="113"/>
      <c r="KWT2712" s="113"/>
      <c r="KWU2712" s="113"/>
      <c r="KWV2712" s="113"/>
      <c r="KWW2712" s="113"/>
      <c r="KWX2712" s="113"/>
      <c r="KWY2712" s="113"/>
      <c r="KWZ2712" s="113"/>
      <c r="KXA2712" s="113"/>
      <c r="KXB2712" s="113"/>
      <c r="KXC2712" s="113"/>
      <c r="KXD2712" s="113"/>
      <c r="KXE2712" s="113"/>
      <c r="KXF2712" s="113"/>
      <c r="KXG2712" s="113"/>
      <c r="KXH2712" s="113"/>
      <c r="KXI2712" s="113"/>
      <c r="KXJ2712" s="113"/>
      <c r="KXK2712" s="113"/>
      <c r="KXL2712" s="113"/>
      <c r="KXM2712" s="113"/>
      <c r="KXN2712" s="113"/>
      <c r="KXO2712" s="113"/>
      <c r="KXP2712" s="113"/>
      <c r="KXQ2712" s="113"/>
      <c r="KXR2712" s="113"/>
      <c r="KXS2712" s="113"/>
      <c r="KXT2712" s="113"/>
      <c r="KXU2712" s="113"/>
      <c r="KXV2712" s="113"/>
      <c r="KXW2712" s="113"/>
      <c r="KXX2712" s="113"/>
      <c r="KXY2712" s="113"/>
      <c r="KXZ2712" s="113"/>
      <c r="KYA2712" s="113"/>
      <c r="KYB2712" s="113"/>
      <c r="KYC2712" s="113"/>
      <c r="KYD2712" s="113"/>
      <c r="KYE2712" s="113"/>
      <c r="KYF2712" s="113"/>
      <c r="KYG2712" s="113"/>
      <c r="KYH2712" s="113"/>
      <c r="KYI2712" s="113"/>
      <c r="KYJ2712" s="113"/>
      <c r="KYK2712" s="113"/>
      <c r="KYL2712" s="113"/>
      <c r="KYM2712" s="113"/>
      <c r="KYN2712" s="113"/>
      <c r="KYO2712" s="113"/>
      <c r="KYP2712" s="113"/>
      <c r="KYQ2712" s="113"/>
      <c r="KYR2712" s="113"/>
      <c r="KYS2712" s="113"/>
      <c r="KYT2712" s="113"/>
      <c r="KYU2712" s="113"/>
      <c r="KYV2712" s="113"/>
      <c r="KYW2712" s="113"/>
      <c r="KYX2712" s="113"/>
      <c r="KYY2712" s="113"/>
      <c r="KYZ2712" s="113"/>
      <c r="KZA2712" s="113"/>
      <c r="KZB2712" s="113"/>
      <c r="KZC2712" s="113"/>
      <c r="KZD2712" s="113"/>
      <c r="KZE2712" s="113"/>
      <c r="KZF2712" s="113"/>
      <c r="KZG2712" s="113"/>
      <c r="KZH2712" s="113"/>
      <c r="KZI2712" s="113"/>
      <c r="KZJ2712" s="113"/>
      <c r="KZK2712" s="113"/>
      <c r="KZL2712" s="113"/>
      <c r="KZM2712" s="113"/>
      <c r="KZN2712" s="113"/>
      <c r="KZO2712" s="113"/>
      <c r="KZP2712" s="113"/>
      <c r="KZQ2712" s="113"/>
      <c r="KZR2712" s="113"/>
      <c r="KZS2712" s="113"/>
      <c r="KZT2712" s="113"/>
      <c r="KZU2712" s="113"/>
      <c r="KZV2712" s="113"/>
      <c r="KZW2712" s="113"/>
      <c r="KZX2712" s="113"/>
      <c r="KZY2712" s="113"/>
      <c r="KZZ2712" s="113"/>
      <c r="LAA2712" s="113"/>
      <c r="LAB2712" s="113"/>
      <c r="LAC2712" s="113"/>
      <c r="LAD2712" s="113"/>
      <c r="LAE2712" s="113"/>
      <c r="LAF2712" s="113"/>
      <c r="LAG2712" s="113"/>
      <c r="LAH2712" s="113"/>
      <c r="LAI2712" s="113"/>
      <c r="LAJ2712" s="113"/>
      <c r="LAK2712" s="113"/>
      <c r="LAL2712" s="113"/>
      <c r="LAM2712" s="113"/>
      <c r="LAN2712" s="113"/>
      <c r="LAO2712" s="113"/>
      <c r="LAP2712" s="113"/>
      <c r="LAQ2712" s="113"/>
      <c r="LAR2712" s="113"/>
      <c r="LAS2712" s="113"/>
      <c r="LAT2712" s="113"/>
      <c r="LAU2712" s="113"/>
      <c r="LAV2712" s="113"/>
      <c r="LAW2712" s="113"/>
      <c r="LAX2712" s="113"/>
      <c r="LAY2712" s="113"/>
      <c r="LAZ2712" s="113"/>
      <c r="LBA2712" s="113"/>
      <c r="LBB2712" s="113"/>
      <c r="LBC2712" s="113"/>
      <c r="LBD2712" s="113"/>
      <c r="LBE2712" s="113"/>
      <c r="LBF2712" s="113"/>
      <c r="LBG2712" s="113"/>
      <c r="LBH2712" s="113"/>
      <c r="LBI2712" s="113"/>
      <c r="LBJ2712" s="113"/>
      <c r="LBK2712" s="113"/>
      <c r="LBL2712" s="113"/>
      <c r="LBM2712" s="113"/>
      <c r="LBN2712" s="113"/>
      <c r="LBO2712" s="113"/>
      <c r="LBP2712" s="113"/>
      <c r="LBQ2712" s="113"/>
      <c r="LBR2712" s="113"/>
      <c r="LBS2712" s="113"/>
      <c r="LBT2712" s="113"/>
      <c r="LBU2712" s="113"/>
      <c r="LBV2712" s="113"/>
      <c r="LBW2712" s="113"/>
      <c r="LBX2712" s="113"/>
      <c r="LBY2712" s="113"/>
      <c r="LBZ2712" s="113"/>
      <c r="LCA2712" s="113"/>
      <c r="LCB2712" s="113"/>
      <c r="LCC2712" s="113"/>
      <c r="LCD2712" s="113"/>
      <c r="LCE2712" s="113"/>
      <c r="LCF2712" s="113"/>
      <c r="LCG2712" s="113"/>
      <c r="LCH2712" s="113"/>
      <c r="LCI2712" s="113"/>
      <c r="LCJ2712" s="113"/>
      <c r="LCK2712" s="113"/>
      <c r="LCL2712" s="113"/>
      <c r="LCM2712" s="113"/>
      <c r="LCN2712" s="113"/>
      <c r="LCO2712" s="113"/>
      <c r="LCP2712" s="113"/>
      <c r="LCQ2712" s="113"/>
      <c r="LCR2712" s="113"/>
      <c r="LCS2712" s="113"/>
      <c r="LCT2712" s="113"/>
      <c r="LCU2712" s="113"/>
      <c r="LCV2712" s="113"/>
      <c r="LCW2712" s="113"/>
      <c r="LCX2712" s="113"/>
      <c r="LCY2712" s="113"/>
      <c r="LCZ2712" s="113"/>
      <c r="LDA2712" s="113"/>
      <c r="LDB2712" s="113"/>
      <c r="LDC2712" s="113"/>
      <c r="LDD2712" s="113"/>
      <c r="LDE2712" s="113"/>
      <c r="LDF2712" s="113"/>
      <c r="LDG2712" s="113"/>
      <c r="LDH2712" s="113"/>
      <c r="LDI2712" s="113"/>
      <c r="LDJ2712" s="113"/>
      <c r="LDK2712" s="113"/>
      <c r="LDL2712" s="113"/>
      <c r="LDM2712" s="113"/>
      <c r="LDN2712" s="113"/>
      <c r="LDO2712" s="113"/>
      <c r="LDP2712" s="113"/>
      <c r="LDQ2712" s="113"/>
      <c r="LDR2712" s="113"/>
      <c r="LDS2712" s="113"/>
      <c r="LDT2712" s="113"/>
      <c r="LDU2712" s="113"/>
      <c r="LDV2712" s="113"/>
      <c r="LDW2712" s="113"/>
      <c r="LDX2712" s="113"/>
      <c r="LDY2712" s="113"/>
      <c r="LDZ2712" s="113"/>
      <c r="LEA2712" s="113"/>
      <c r="LEB2712" s="113"/>
      <c r="LEC2712" s="113"/>
      <c r="LED2712" s="113"/>
      <c r="LEE2712" s="113"/>
      <c r="LEF2712" s="113"/>
      <c r="LEG2712" s="113"/>
      <c r="LEH2712" s="113"/>
      <c r="LEI2712" s="113"/>
      <c r="LEJ2712" s="113"/>
      <c r="LEK2712" s="113"/>
      <c r="LEL2712" s="113"/>
      <c r="LEM2712" s="113"/>
      <c r="LEN2712" s="113"/>
      <c r="LEO2712" s="113"/>
      <c r="LEP2712" s="113"/>
      <c r="LEQ2712" s="113"/>
      <c r="LER2712" s="113"/>
      <c r="LES2712" s="113"/>
      <c r="LET2712" s="113"/>
      <c r="LEU2712" s="113"/>
      <c r="LEV2712" s="113"/>
      <c r="LEW2712" s="113"/>
      <c r="LEX2712" s="113"/>
      <c r="LEY2712" s="113"/>
      <c r="LEZ2712" s="113"/>
      <c r="LFA2712" s="113"/>
      <c r="LFB2712" s="113"/>
      <c r="LFC2712" s="113"/>
      <c r="LFD2712" s="113"/>
      <c r="LFE2712" s="113"/>
      <c r="LFF2712" s="113"/>
      <c r="LFG2712" s="113"/>
      <c r="LFH2712" s="113"/>
      <c r="LFI2712" s="113"/>
      <c r="LFJ2712" s="113"/>
      <c r="LFK2712" s="113"/>
      <c r="LFL2712" s="113"/>
      <c r="LFM2712" s="113"/>
      <c r="LFN2712" s="113"/>
      <c r="LFO2712" s="113"/>
      <c r="LFP2712" s="113"/>
      <c r="LFQ2712" s="113"/>
      <c r="LFR2712" s="113"/>
      <c r="LFS2712" s="113"/>
      <c r="LFT2712" s="113"/>
      <c r="LFU2712" s="113"/>
      <c r="LFV2712" s="113"/>
      <c r="LFW2712" s="113"/>
      <c r="LFX2712" s="113"/>
      <c r="LFY2712" s="113"/>
      <c r="LFZ2712" s="113"/>
      <c r="LGA2712" s="113"/>
      <c r="LGB2712" s="113"/>
      <c r="LGC2712" s="113"/>
      <c r="LGD2712" s="113"/>
      <c r="LGE2712" s="113"/>
      <c r="LGF2712" s="113"/>
      <c r="LGG2712" s="113"/>
      <c r="LGH2712" s="113"/>
      <c r="LGI2712" s="113"/>
      <c r="LGJ2712" s="113"/>
      <c r="LGK2712" s="113"/>
      <c r="LGL2712" s="113"/>
      <c r="LGM2712" s="113"/>
      <c r="LGN2712" s="113"/>
      <c r="LGO2712" s="113"/>
      <c r="LGP2712" s="113"/>
      <c r="LGQ2712" s="113"/>
      <c r="LGR2712" s="113"/>
      <c r="LGS2712" s="113"/>
      <c r="LGT2712" s="113"/>
      <c r="LGU2712" s="113"/>
      <c r="LGV2712" s="113"/>
      <c r="LGW2712" s="113"/>
      <c r="LGX2712" s="113"/>
      <c r="LGY2712" s="113"/>
      <c r="LGZ2712" s="113"/>
      <c r="LHA2712" s="113"/>
      <c r="LHB2712" s="113"/>
      <c r="LHC2712" s="113"/>
      <c r="LHD2712" s="113"/>
      <c r="LHE2712" s="113"/>
      <c r="LHF2712" s="113"/>
      <c r="LHG2712" s="113"/>
      <c r="LHH2712" s="113"/>
      <c r="LHI2712" s="113"/>
      <c r="LHJ2712" s="113"/>
      <c r="LHK2712" s="113"/>
      <c r="LHL2712" s="113"/>
      <c r="LHM2712" s="113"/>
      <c r="LHN2712" s="113"/>
      <c r="LHO2712" s="113"/>
      <c r="LHP2712" s="113"/>
      <c r="LHQ2712" s="113"/>
      <c r="LHR2712" s="113"/>
      <c r="LHS2712" s="113"/>
      <c r="LHT2712" s="113"/>
      <c r="LHU2712" s="113"/>
      <c r="LHV2712" s="113"/>
      <c r="LHW2712" s="113"/>
      <c r="LHX2712" s="113"/>
      <c r="LHY2712" s="113"/>
      <c r="LHZ2712" s="113"/>
      <c r="LIA2712" s="113"/>
      <c r="LIB2712" s="113"/>
      <c r="LIC2712" s="113"/>
      <c r="LID2712" s="113"/>
      <c r="LIE2712" s="113"/>
      <c r="LIF2712" s="113"/>
      <c r="LIG2712" s="113"/>
      <c r="LIH2712" s="113"/>
      <c r="LII2712" s="113"/>
      <c r="LIJ2712" s="113"/>
      <c r="LIK2712" s="113"/>
      <c r="LIL2712" s="113"/>
      <c r="LIM2712" s="113"/>
      <c r="LIN2712" s="113"/>
      <c r="LIO2712" s="113"/>
      <c r="LIP2712" s="113"/>
      <c r="LIQ2712" s="113"/>
      <c r="LIR2712" s="113"/>
      <c r="LIS2712" s="113"/>
      <c r="LIT2712" s="113"/>
      <c r="LIU2712" s="113"/>
      <c r="LIV2712" s="113"/>
      <c r="LIW2712" s="113"/>
      <c r="LIX2712" s="113"/>
      <c r="LIY2712" s="113"/>
      <c r="LIZ2712" s="113"/>
      <c r="LJA2712" s="113"/>
      <c r="LJB2712" s="113"/>
      <c r="LJC2712" s="113"/>
      <c r="LJD2712" s="113"/>
      <c r="LJE2712" s="113"/>
      <c r="LJF2712" s="113"/>
      <c r="LJG2712" s="113"/>
      <c r="LJH2712" s="113"/>
      <c r="LJI2712" s="113"/>
      <c r="LJJ2712" s="113"/>
      <c r="LJK2712" s="113"/>
      <c r="LJL2712" s="113"/>
      <c r="LJM2712" s="113"/>
      <c r="LJN2712" s="113"/>
      <c r="LJO2712" s="113"/>
      <c r="LJP2712" s="113"/>
      <c r="LJQ2712" s="113"/>
      <c r="LJR2712" s="113"/>
      <c r="LJS2712" s="113"/>
      <c r="LJT2712" s="113"/>
      <c r="LJU2712" s="113"/>
      <c r="LJV2712" s="113"/>
      <c r="LJW2712" s="113"/>
      <c r="LJX2712" s="113"/>
      <c r="LJY2712" s="113"/>
      <c r="LJZ2712" s="113"/>
      <c r="LKA2712" s="113"/>
      <c r="LKB2712" s="113"/>
      <c r="LKC2712" s="113"/>
      <c r="LKD2712" s="113"/>
      <c r="LKE2712" s="113"/>
      <c r="LKF2712" s="113"/>
      <c r="LKG2712" s="113"/>
      <c r="LKH2712" s="113"/>
      <c r="LKI2712" s="113"/>
      <c r="LKJ2712" s="113"/>
      <c r="LKK2712" s="113"/>
      <c r="LKL2712" s="113"/>
      <c r="LKM2712" s="113"/>
      <c r="LKN2712" s="113"/>
      <c r="LKO2712" s="113"/>
      <c r="LKP2712" s="113"/>
      <c r="LKQ2712" s="113"/>
      <c r="LKR2712" s="113"/>
      <c r="LKS2712" s="113"/>
      <c r="LKT2712" s="113"/>
      <c r="LKU2712" s="113"/>
      <c r="LKV2712" s="113"/>
      <c r="LKW2712" s="113"/>
      <c r="LKX2712" s="113"/>
      <c r="LKY2712" s="113"/>
      <c r="LKZ2712" s="113"/>
      <c r="LLA2712" s="113"/>
      <c r="LLB2712" s="113"/>
      <c r="LLC2712" s="113"/>
      <c r="LLD2712" s="113"/>
      <c r="LLE2712" s="113"/>
      <c r="LLF2712" s="113"/>
      <c r="LLG2712" s="113"/>
      <c r="LLH2712" s="113"/>
      <c r="LLI2712" s="113"/>
      <c r="LLJ2712" s="113"/>
      <c r="LLK2712" s="113"/>
      <c r="LLL2712" s="113"/>
      <c r="LLM2712" s="113"/>
      <c r="LLN2712" s="113"/>
      <c r="LLO2712" s="113"/>
      <c r="LLP2712" s="113"/>
      <c r="LLQ2712" s="113"/>
      <c r="LLR2712" s="113"/>
      <c r="LLS2712" s="113"/>
      <c r="LLT2712" s="113"/>
      <c r="LLU2712" s="113"/>
      <c r="LLV2712" s="113"/>
      <c r="LLW2712" s="113"/>
      <c r="LLX2712" s="113"/>
      <c r="LLY2712" s="113"/>
      <c r="LLZ2712" s="113"/>
      <c r="LMA2712" s="113"/>
      <c r="LMB2712" s="113"/>
      <c r="LMC2712" s="113"/>
      <c r="LMD2712" s="113"/>
      <c r="LME2712" s="113"/>
      <c r="LMF2712" s="113"/>
      <c r="LMG2712" s="113"/>
      <c r="LMH2712" s="113"/>
      <c r="LMI2712" s="113"/>
      <c r="LMJ2712" s="113"/>
      <c r="LMK2712" s="113"/>
      <c r="LML2712" s="113"/>
      <c r="LMM2712" s="113"/>
      <c r="LMN2712" s="113"/>
      <c r="LMO2712" s="113"/>
      <c r="LMP2712" s="113"/>
      <c r="LMQ2712" s="113"/>
      <c r="LMR2712" s="113"/>
      <c r="LMS2712" s="113"/>
      <c r="LMT2712" s="113"/>
      <c r="LMU2712" s="113"/>
      <c r="LMV2712" s="113"/>
      <c r="LMW2712" s="113"/>
      <c r="LMX2712" s="113"/>
      <c r="LMY2712" s="113"/>
      <c r="LMZ2712" s="113"/>
      <c r="LNA2712" s="113"/>
      <c r="LNB2712" s="113"/>
      <c r="LNC2712" s="113"/>
      <c r="LND2712" s="113"/>
      <c r="LNE2712" s="113"/>
      <c r="LNF2712" s="113"/>
      <c r="LNG2712" s="113"/>
      <c r="LNH2712" s="113"/>
      <c r="LNI2712" s="113"/>
      <c r="LNJ2712" s="113"/>
      <c r="LNK2712" s="113"/>
      <c r="LNL2712" s="113"/>
      <c r="LNM2712" s="113"/>
      <c r="LNN2712" s="113"/>
      <c r="LNO2712" s="113"/>
      <c r="LNP2712" s="113"/>
      <c r="LNQ2712" s="113"/>
      <c r="LNR2712" s="113"/>
      <c r="LNS2712" s="113"/>
      <c r="LNT2712" s="113"/>
      <c r="LNU2712" s="113"/>
      <c r="LNV2712" s="113"/>
      <c r="LNW2712" s="113"/>
      <c r="LNX2712" s="113"/>
      <c r="LNY2712" s="113"/>
      <c r="LNZ2712" s="113"/>
      <c r="LOA2712" s="113"/>
      <c r="LOB2712" s="113"/>
      <c r="LOC2712" s="113"/>
      <c r="LOD2712" s="113"/>
      <c r="LOE2712" s="113"/>
      <c r="LOF2712" s="113"/>
      <c r="LOG2712" s="113"/>
      <c r="LOH2712" s="113"/>
      <c r="LOI2712" s="113"/>
      <c r="LOJ2712" s="113"/>
      <c r="LOK2712" s="113"/>
      <c r="LOL2712" s="113"/>
      <c r="LOM2712" s="113"/>
      <c r="LON2712" s="113"/>
      <c r="LOO2712" s="113"/>
      <c r="LOP2712" s="113"/>
      <c r="LOQ2712" s="113"/>
      <c r="LOR2712" s="113"/>
      <c r="LOS2712" s="113"/>
      <c r="LOT2712" s="113"/>
      <c r="LOU2712" s="113"/>
      <c r="LOV2712" s="113"/>
      <c r="LOW2712" s="113"/>
      <c r="LOX2712" s="113"/>
      <c r="LOY2712" s="113"/>
      <c r="LOZ2712" s="113"/>
      <c r="LPA2712" s="113"/>
      <c r="LPB2712" s="113"/>
      <c r="LPC2712" s="113"/>
      <c r="LPD2712" s="113"/>
      <c r="LPE2712" s="113"/>
      <c r="LPF2712" s="113"/>
      <c r="LPG2712" s="113"/>
      <c r="LPH2712" s="113"/>
      <c r="LPI2712" s="113"/>
      <c r="LPJ2712" s="113"/>
      <c r="LPK2712" s="113"/>
      <c r="LPL2712" s="113"/>
      <c r="LPM2712" s="113"/>
      <c r="LPN2712" s="113"/>
      <c r="LPO2712" s="113"/>
      <c r="LPP2712" s="113"/>
      <c r="LPQ2712" s="113"/>
      <c r="LPR2712" s="113"/>
      <c r="LPS2712" s="113"/>
      <c r="LPT2712" s="113"/>
      <c r="LPU2712" s="113"/>
      <c r="LPV2712" s="113"/>
      <c r="LPW2712" s="113"/>
      <c r="LPX2712" s="113"/>
      <c r="LPY2712" s="113"/>
      <c r="LPZ2712" s="113"/>
      <c r="LQA2712" s="113"/>
      <c r="LQB2712" s="113"/>
      <c r="LQC2712" s="113"/>
      <c r="LQD2712" s="113"/>
      <c r="LQE2712" s="113"/>
      <c r="LQF2712" s="113"/>
      <c r="LQG2712" s="113"/>
      <c r="LQH2712" s="113"/>
      <c r="LQI2712" s="113"/>
      <c r="LQJ2712" s="113"/>
      <c r="LQK2712" s="113"/>
      <c r="LQL2712" s="113"/>
      <c r="LQM2712" s="113"/>
      <c r="LQN2712" s="113"/>
      <c r="LQO2712" s="113"/>
      <c r="LQP2712" s="113"/>
      <c r="LQQ2712" s="113"/>
      <c r="LQR2712" s="113"/>
      <c r="LQS2712" s="113"/>
      <c r="LQT2712" s="113"/>
      <c r="LQU2712" s="113"/>
      <c r="LQV2712" s="113"/>
      <c r="LQW2712" s="113"/>
      <c r="LQX2712" s="113"/>
      <c r="LQY2712" s="113"/>
      <c r="LQZ2712" s="113"/>
      <c r="LRA2712" s="113"/>
      <c r="LRB2712" s="113"/>
      <c r="LRC2712" s="113"/>
      <c r="LRD2712" s="113"/>
      <c r="LRE2712" s="113"/>
      <c r="LRF2712" s="113"/>
      <c r="LRG2712" s="113"/>
      <c r="LRH2712" s="113"/>
      <c r="LRI2712" s="113"/>
      <c r="LRJ2712" s="113"/>
      <c r="LRK2712" s="113"/>
      <c r="LRL2712" s="113"/>
      <c r="LRM2712" s="113"/>
      <c r="LRN2712" s="113"/>
      <c r="LRO2712" s="113"/>
      <c r="LRP2712" s="113"/>
      <c r="LRQ2712" s="113"/>
      <c r="LRR2712" s="113"/>
      <c r="LRS2712" s="113"/>
      <c r="LRT2712" s="113"/>
      <c r="LRU2712" s="113"/>
      <c r="LRV2712" s="113"/>
      <c r="LRW2712" s="113"/>
      <c r="LRX2712" s="113"/>
      <c r="LRY2712" s="113"/>
      <c r="LRZ2712" s="113"/>
      <c r="LSA2712" s="113"/>
      <c r="LSB2712" s="113"/>
      <c r="LSC2712" s="113"/>
      <c r="LSD2712" s="113"/>
      <c r="LSE2712" s="113"/>
      <c r="LSF2712" s="113"/>
      <c r="LSG2712" s="113"/>
      <c r="LSH2712" s="113"/>
      <c r="LSI2712" s="113"/>
      <c r="LSJ2712" s="113"/>
      <c r="LSK2712" s="113"/>
      <c r="LSL2712" s="113"/>
      <c r="LSM2712" s="113"/>
      <c r="LSN2712" s="113"/>
      <c r="LSO2712" s="113"/>
      <c r="LSP2712" s="113"/>
      <c r="LSQ2712" s="113"/>
      <c r="LSR2712" s="113"/>
      <c r="LSS2712" s="113"/>
      <c r="LST2712" s="113"/>
      <c r="LSU2712" s="113"/>
      <c r="LSV2712" s="113"/>
      <c r="LSW2712" s="113"/>
      <c r="LSX2712" s="113"/>
      <c r="LSY2712" s="113"/>
      <c r="LSZ2712" s="113"/>
      <c r="LTA2712" s="113"/>
      <c r="LTB2712" s="113"/>
      <c r="LTC2712" s="113"/>
      <c r="LTD2712" s="113"/>
      <c r="LTE2712" s="113"/>
      <c r="LTF2712" s="113"/>
      <c r="LTG2712" s="113"/>
      <c r="LTH2712" s="113"/>
      <c r="LTI2712" s="113"/>
      <c r="LTJ2712" s="113"/>
      <c r="LTK2712" s="113"/>
      <c r="LTL2712" s="113"/>
      <c r="LTM2712" s="113"/>
      <c r="LTN2712" s="113"/>
      <c r="LTO2712" s="113"/>
      <c r="LTP2712" s="113"/>
      <c r="LTQ2712" s="113"/>
      <c r="LTR2712" s="113"/>
      <c r="LTS2712" s="113"/>
      <c r="LTT2712" s="113"/>
      <c r="LTU2712" s="113"/>
      <c r="LTV2712" s="113"/>
      <c r="LTW2712" s="113"/>
      <c r="LTX2712" s="113"/>
      <c r="LTY2712" s="113"/>
      <c r="LTZ2712" s="113"/>
      <c r="LUA2712" s="113"/>
      <c r="LUB2712" s="113"/>
      <c r="LUC2712" s="113"/>
      <c r="LUD2712" s="113"/>
      <c r="LUE2712" s="113"/>
      <c r="LUF2712" s="113"/>
      <c r="LUG2712" s="113"/>
      <c r="LUH2712" s="113"/>
      <c r="LUI2712" s="113"/>
      <c r="LUJ2712" s="113"/>
      <c r="LUK2712" s="113"/>
      <c r="LUL2712" s="113"/>
      <c r="LUM2712" s="113"/>
      <c r="LUN2712" s="113"/>
      <c r="LUO2712" s="113"/>
      <c r="LUP2712" s="113"/>
      <c r="LUQ2712" s="113"/>
      <c r="LUR2712" s="113"/>
      <c r="LUS2712" s="113"/>
      <c r="LUT2712" s="113"/>
      <c r="LUU2712" s="113"/>
      <c r="LUV2712" s="113"/>
      <c r="LUW2712" s="113"/>
      <c r="LUX2712" s="113"/>
      <c r="LUY2712" s="113"/>
      <c r="LUZ2712" s="113"/>
      <c r="LVA2712" s="113"/>
      <c r="LVB2712" s="113"/>
      <c r="LVC2712" s="113"/>
      <c r="LVD2712" s="113"/>
      <c r="LVE2712" s="113"/>
      <c r="LVF2712" s="113"/>
      <c r="LVG2712" s="113"/>
      <c r="LVH2712" s="113"/>
      <c r="LVI2712" s="113"/>
      <c r="LVJ2712" s="113"/>
      <c r="LVK2712" s="113"/>
      <c r="LVL2712" s="113"/>
      <c r="LVM2712" s="113"/>
      <c r="LVN2712" s="113"/>
      <c r="LVO2712" s="113"/>
      <c r="LVP2712" s="113"/>
      <c r="LVQ2712" s="113"/>
      <c r="LVR2712" s="113"/>
      <c r="LVS2712" s="113"/>
      <c r="LVT2712" s="113"/>
      <c r="LVU2712" s="113"/>
      <c r="LVV2712" s="113"/>
      <c r="LVW2712" s="113"/>
      <c r="LVX2712" s="113"/>
      <c r="LVY2712" s="113"/>
      <c r="LVZ2712" s="113"/>
      <c r="LWA2712" s="113"/>
      <c r="LWB2712" s="113"/>
      <c r="LWC2712" s="113"/>
      <c r="LWD2712" s="113"/>
      <c r="LWE2712" s="113"/>
      <c r="LWF2712" s="113"/>
      <c r="LWG2712" s="113"/>
      <c r="LWH2712" s="113"/>
      <c r="LWI2712" s="113"/>
      <c r="LWJ2712" s="113"/>
      <c r="LWK2712" s="113"/>
      <c r="LWL2712" s="113"/>
      <c r="LWM2712" s="113"/>
      <c r="LWN2712" s="113"/>
      <c r="LWO2712" s="113"/>
      <c r="LWP2712" s="113"/>
      <c r="LWQ2712" s="113"/>
      <c r="LWR2712" s="113"/>
      <c r="LWS2712" s="113"/>
      <c r="LWT2712" s="113"/>
      <c r="LWU2712" s="113"/>
      <c r="LWV2712" s="113"/>
      <c r="LWW2712" s="113"/>
      <c r="LWX2712" s="113"/>
      <c r="LWY2712" s="113"/>
      <c r="LWZ2712" s="113"/>
      <c r="LXA2712" s="113"/>
      <c r="LXB2712" s="113"/>
      <c r="LXC2712" s="113"/>
      <c r="LXD2712" s="113"/>
      <c r="LXE2712" s="113"/>
      <c r="LXF2712" s="113"/>
      <c r="LXG2712" s="113"/>
      <c r="LXH2712" s="113"/>
      <c r="LXI2712" s="113"/>
      <c r="LXJ2712" s="113"/>
      <c r="LXK2712" s="113"/>
      <c r="LXL2712" s="113"/>
      <c r="LXM2712" s="113"/>
      <c r="LXN2712" s="113"/>
      <c r="LXO2712" s="113"/>
      <c r="LXP2712" s="113"/>
      <c r="LXQ2712" s="113"/>
      <c r="LXR2712" s="113"/>
      <c r="LXS2712" s="113"/>
      <c r="LXT2712" s="113"/>
      <c r="LXU2712" s="113"/>
      <c r="LXV2712" s="113"/>
      <c r="LXW2712" s="113"/>
      <c r="LXX2712" s="113"/>
      <c r="LXY2712" s="113"/>
      <c r="LXZ2712" s="113"/>
      <c r="LYA2712" s="113"/>
      <c r="LYB2712" s="113"/>
      <c r="LYC2712" s="113"/>
      <c r="LYD2712" s="113"/>
      <c r="LYE2712" s="113"/>
      <c r="LYF2712" s="113"/>
      <c r="LYG2712" s="113"/>
      <c r="LYH2712" s="113"/>
      <c r="LYI2712" s="113"/>
      <c r="LYJ2712" s="113"/>
      <c r="LYK2712" s="113"/>
      <c r="LYL2712" s="113"/>
      <c r="LYM2712" s="113"/>
      <c r="LYN2712" s="113"/>
      <c r="LYO2712" s="113"/>
      <c r="LYP2712" s="113"/>
      <c r="LYQ2712" s="113"/>
      <c r="LYR2712" s="113"/>
      <c r="LYS2712" s="113"/>
      <c r="LYT2712" s="113"/>
      <c r="LYU2712" s="113"/>
      <c r="LYV2712" s="113"/>
      <c r="LYW2712" s="113"/>
      <c r="LYX2712" s="113"/>
      <c r="LYY2712" s="113"/>
      <c r="LYZ2712" s="113"/>
      <c r="LZA2712" s="113"/>
      <c r="LZB2712" s="113"/>
      <c r="LZC2712" s="113"/>
      <c r="LZD2712" s="113"/>
      <c r="LZE2712" s="113"/>
      <c r="LZF2712" s="113"/>
      <c r="LZG2712" s="113"/>
      <c r="LZH2712" s="113"/>
      <c r="LZI2712" s="113"/>
      <c r="LZJ2712" s="113"/>
      <c r="LZK2712" s="113"/>
      <c r="LZL2712" s="113"/>
      <c r="LZM2712" s="113"/>
      <c r="LZN2712" s="113"/>
      <c r="LZO2712" s="113"/>
      <c r="LZP2712" s="113"/>
      <c r="LZQ2712" s="113"/>
      <c r="LZR2712" s="113"/>
      <c r="LZS2712" s="113"/>
      <c r="LZT2712" s="113"/>
      <c r="LZU2712" s="113"/>
      <c r="LZV2712" s="113"/>
      <c r="LZW2712" s="113"/>
      <c r="LZX2712" s="113"/>
      <c r="LZY2712" s="113"/>
      <c r="LZZ2712" s="113"/>
      <c r="MAA2712" s="113"/>
      <c r="MAB2712" s="113"/>
      <c r="MAC2712" s="113"/>
      <c r="MAD2712" s="113"/>
      <c r="MAE2712" s="113"/>
      <c r="MAF2712" s="113"/>
      <c r="MAG2712" s="113"/>
      <c r="MAH2712" s="113"/>
      <c r="MAI2712" s="113"/>
      <c r="MAJ2712" s="113"/>
      <c r="MAK2712" s="113"/>
      <c r="MAL2712" s="113"/>
      <c r="MAM2712" s="113"/>
      <c r="MAN2712" s="113"/>
      <c r="MAO2712" s="113"/>
      <c r="MAP2712" s="113"/>
      <c r="MAQ2712" s="113"/>
      <c r="MAR2712" s="113"/>
      <c r="MAS2712" s="113"/>
      <c r="MAT2712" s="113"/>
      <c r="MAU2712" s="113"/>
      <c r="MAV2712" s="113"/>
      <c r="MAW2712" s="113"/>
      <c r="MAX2712" s="113"/>
      <c r="MAY2712" s="113"/>
      <c r="MAZ2712" s="113"/>
      <c r="MBA2712" s="113"/>
      <c r="MBB2712" s="113"/>
      <c r="MBC2712" s="113"/>
      <c r="MBD2712" s="113"/>
      <c r="MBE2712" s="113"/>
      <c r="MBF2712" s="113"/>
      <c r="MBG2712" s="113"/>
      <c r="MBH2712" s="113"/>
      <c r="MBI2712" s="113"/>
      <c r="MBJ2712" s="113"/>
      <c r="MBK2712" s="113"/>
      <c r="MBL2712" s="113"/>
      <c r="MBM2712" s="113"/>
      <c r="MBN2712" s="113"/>
      <c r="MBO2712" s="113"/>
      <c r="MBP2712" s="113"/>
      <c r="MBQ2712" s="113"/>
      <c r="MBR2712" s="113"/>
      <c r="MBS2712" s="113"/>
      <c r="MBT2712" s="113"/>
      <c r="MBU2712" s="113"/>
      <c r="MBV2712" s="113"/>
      <c r="MBW2712" s="113"/>
      <c r="MBX2712" s="113"/>
      <c r="MBY2712" s="113"/>
      <c r="MBZ2712" s="113"/>
      <c r="MCA2712" s="113"/>
      <c r="MCB2712" s="113"/>
      <c r="MCC2712" s="113"/>
      <c r="MCD2712" s="113"/>
      <c r="MCE2712" s="113"/>
      <c r="MCF2712" s="113"/>
      <c r="MCG2712" s="113"/>
      <c r="MCH2712" s="113"/>
      <c r="MCI2712" s="113"/>
      <c r="MCJ2712" s="113"/>
      <c r="MCK2712" s="113"/>
      <c r="MCL2712" s="113"/>
      <c r="MCM2712" s="113"/>
      <c r="MCN2712" s="113"/>
      <c r="MCO2712" s="113"/>
      <c r="MCP2712" s="113"/>
      <c r="MCQ2712" s="113"/>
      <c r="MCR2712" s="113"/>
      <c r="MCS2712" s="113"/>
      <c r="MCT2712" s="113"/>
      <c r="MCU2712" s="113"/>
      <c r="MCV2712" s="113"/>
      <c r="MCW2712" s="113"/>
      <c r="MCX2712" s="113"/>
      <c r="MCY2712" s="113"/>
      <c r="MCZ2712" s="113"/>
      <c r="MDA2712" s="113"/>
      <c r="MDB2712" s="113"/>
      <c r="MDC2712" s="113"/>
      <c r="MDD2712" s="113"/>
      <c r="MDE2712" s="113"/>
      <c r="MDF2712" s="113"/>
      <c r="MDG2712" s="113"/>
      <c r="MDH2712" s="113"/>
      <c r="MDI2712" s="113"/>
      <c r="MDJ2712" s="113"/>
      <c r="MDK2712" s="113"/>
      <c r="MDL2712" s="113"/>
      <c r="MDM2712" s="113"/>
      <c r="MDN2712" s="113"/>
      <c r="MDO2712" s="113"/>
      <c r="MDP2712" s="113"/>
      <c r="MDQ2712" s="113"/>
      <c r="MDR2712" s="113"/>
      <c r="MDS2712" s="113"/>
      <c r="MDT2712" s="113"/>
      <c r="MDU2712" s="113"/>
      <c r="MDV2712" s="113"/>
      <c r="MDW2712" s="113"/>
      <c r="MDX2712" s="113"/>
      <c r="MDY2712" s="113"/>
      <c r="MDZ2712" s="113"/>
      <c r="MEA2712" s="113"/>
      <c r="MEB2712" s="113"/>
      <c r="MEC2712" s="113"/>
      <c r="MED2712" s="113"/>
      <c r="MEE2712" s="113"/>
      <c r="MEF2712" s="113"/>
      <c r="MEG2712" s="113"/>
      <c r="MEH2712" s="113"/>
      <c r="MEI2712" s="113"/>
      <c r="MEJ2712" s="113"/>
      <c r="MEK2712" s="113"/>
      <c r="MEL2712" s="113"/>
      <c r="MEM2712" s="113"/>
      <c r="MEN2712" s="113"/>
      <c r="MEO2712" s="113"/>
      <c r="MEP2712" s="113"/>
      <c r="MEQ2712" s="113"/>
      <c r="MER2712" s="113"/>
      <c r="MES2712" s="113"/>
      <c r="MET2712" s="113"/>
      <c r="MEU2712" s="113"/>
      <c r="MEV2712" s="113"/>
      <c r="MEW2712" s="113"/>
      <c r="MEX2712" s="113"/>
      <c r="MEY2712" s="113"/>
      <c r="MEZ2712" s="113"/>
      <c r="MFA2712" s="113"/>
      <c r="MFB2712" s="113"/>
      <c r="MFC2712" s="113"/>
      <c r="MFD2712" s="113"/>
      <c r="MFE2712" s="113"/>
      <c r="MFF2712" s="113"/>
      <c r="MFG2712" s="113"/>
      <c r="MFH2712" s="113"/>
      <c r="MFI2712" s="113"/>
      <c r="MFJ2712" s="113"/>
      <c r="MFK2712" s="113"/>
      <c r="MFL2712" s="113"/>
      <c r="MFM2712" s="113"/>
      <c r="MFN2712" s="113"/>
      <c r="MFO2712" s="113"/>
      <c r="MFP2712" s="113"/>
      <c r="MFQ2712" s="113"/>
      <c r="MFR2712" s="113"/>
      <c r="MFS2712" s="113"/>
      <c r="MFT2712" s="113"/>
      <c r="MFU2712" s="113"/>
      <c r="MFV2712" s="113"/>
      <c r="MFW2712" s="113"/>
      <c r="MFX2712" s="113"/>
      <c r="MFY2712" s="113"/>
      <c r="MFZ2712" s="113"/>
      <c r="MGA2712" s="113"/>
      <c r="MGB2712" s="113"/>
      <c r="MGC2712" s="113"/>
      <c r="MGD2712" s="113"/>
      <c r="MGE2712" s="113"/>
      <c r="MGF2712" s="113"/>
      <c r="MGG2712" s="113"/>
      <c r="MGH2712" s="113"/>
      <c r="MGI2712" s="113"/>
      <c r="MGJ2712" s="113"/>
      <c r="MGK2712" s="113"/>
      <c r="MGL2712" s="113"/>
      <c r="MGM2712" s="113"/>
      <c r="MGN2712" s="113"/>
      <c r="MGO2712" s="113"/>
      <c r="MGP2712" s="113"/>
      <c r="MGQ2712" s="113"/>
      <c r="MGR2712" s="113"/>
      <c r="MGS2712" s="113"/>
      <c r="MGT2712" s="113"/>
      <c r="MGU2712" s="113"/>
      <c r="MGV2712" s="113"/>
      <c r="MGW2712" s="113"/>
      <c r="MGX2712" s="113"/>
      <c r="MGY2712" s="113"/>
      <c r="MGZ2712" s="113"/>
      <c r="MHA2712" s="113"/>
      <c r="MHB2712" s="113"/>
      <c r="MHC2712" s="113"/>
      <c r="MHD2712" s="113"/>
      <c r="MHE2712" s="113"/>
      <c r="MHF2712" s="113"/>
      <c r="MHG2712" s="113"/>
      <c r="MHH2712" s="113"/>
      <c r="MHI2712" s="113"/>
      <c r="MHJ2712" s="113"/>
      <c r="MHK2712" s="113"/>
      <c r="MHL2712" s="113"/>
      <c r="MHM2712" s="113"/>
      <c r="MHN2712" s="113"/>
      <c r="MHO2712" s="113"/>
      <c r="MHP2712" s="113"/>
      <c r="MHQ2712" s="113"/>
      <c r="MHR2712" s="113"/>
      <c r="MHS2712" s="113"/>
      <c r="MHT2712" s="113"/>
      <c r="MHU2712" s="113"/>
      <c r="MHV2712" s="113"/>
      <c r="MHW2712" s="113"/>
      <c r="MHX2712" s="113"/>
      <c r="MHY2712" s="113"/>
      <c r="MHZ2712" s="113"/>
      <c r="MIA2712" s="113"/>
      <c r="MIB2712" s="113"/>
      <c r="MIC2712" s="113"/>
      <c r="MID2712" s="113"/>
      <c r="MIE2712" s="113"/>
      <c r="MIF2712" s="113"/>
      <c r="MIG2712" s="113"/>
      <c r="MIH2712" s="113"/>
      <c r="MII2712" s="113"/>
      <c r="MIJ2712" s="113"/>
      <c r="MIK2712" s="113"/>
      <c r="MIL2712" s="113"/>
      <c r="MIM2712" s="113"/>
      <c r="MIN2712" s="113"/>
      <c r="MIO2712" s="113"/>
      <c r="MIP2712" s="113"/>
      <c r="MIQ2712" s="113"/>
      <c r="MIR2712" s="113"/>
      <c r="MIS2712" s="113"/>
      <c r="MIT2712" s="113"/>
      <c r="MIU2712" s="113"/>
      <c r="MIV2712" s="113"/>
      <c r="MIW2712" s="113"/>
      <c r="MIX2712" s="113"/>
      <c r="MIY2712" s="113"/>
      <c r="MIZ2712" s="113"/>
      <c r="MJA2712" s="113"/>
      <c r="MJB2712" s="113"/>
      <c r="MJC2712" s="113"/>
      <c r="MJD2712" s="113"/>
      <c r="MJE2712" s="113"/>
      <c r="MJF2712" s="113"/>
      <c r="MJG2712" s="113"/>
      <c r="MJH2712" s="113"/>
      <c r="MJI2712" s="113"/>
      <c r="MJJ2712" s="113"/>
      <c r="MJK2712" s="113"/>
      <c r="MJL2712" s="113"/>
      <c r="MJM2712" s="113"/>
      <c r="MJN2712" s="113"/>
      <c r="MJO2712" s="113"/>
      <c r="MJP2712" s="113"/>
      <c r="MJQ2712" s="113"/>
      <c r="MJR2712" s="113"/>
      <c r="MJS2712" s="113"/>
      <c r="MJT2712" s="113"/>
      <c r="MJU2712" s="113"/>
      <c r="MJV2712" s="113"/>
      <c r="MJW2712" s="113"/>
      <c r="MJX2712" s="113"/>
      <c r="MJY2712" s="113"/>
      <c r="MJZ2712" s="113"/>
      <c r="MKA2712" s="113"/>
      <c r="MKB2712" s="113"/>
      <c r="MKC2712" s="113"/>
      <c r="MKD2712" s="113"/>
      <c r="MKE2712" s="113"/>
      <c r="MKF2712" s="113"/>
      <c r="MKG2712" s="113"/>
      <c r="MKH2712" s="113"/>
      <c r="MKI2712" s="113"/>
      <c r="MKJ2712" s="113"/>
      <c r="MKK2712" s="113"/>
      <c r="MKL2712" s="113"/>
      <c r="MKM2712" s="113"/>
      <c r="MKN2712" s="113"/>
      <c r="MKO2712" s="113"/>
      <c r="MKP2712" s="113"/>
      <c r="MKQ2712" s="113"/>
      <c r="MKR2712" s="113"/>
      <c r="MKS2712" s="113"/>
      <c r="MKT2712" s="113"/>
      <c r="MKU2712" s="113"/>
      <c r="MKV2712" s="113"/>
      <c r="MKW2712" s="113"/>
      <c r="MKX2712" s="113"/>
      <c r="MKY2712" s="113"/>
      <c r="MKZ2712" s="113"/>
      <c r="MLA2712" s="113"/>
      <c r="MLB2712" s="113"/>
      <c r="MLC2712" s="113"/>
      <c r="MLD2712" s="113"/>
      <c r="MLE2712" s="113"/>
      <c r="MLF2712" s="113"/>
      <c r="MLG2712" s="113"/>
      <c r="MLH2712" s="113"/>
      <c r="MLI2712" s="113"/>
      <c r="MLJ2712" s="113"/>
      <c r="MLK2712" s="113"/>
      <c r="MLL2712" s="113"/>
      <c r="MLM2712" s="113"/>
      <c r="MLN2712" s="113"/>
      <c r="MLO2712" s="113"/>
      <c r="MLP2712" s="113"/>
      <c r="MLQ2712" s="113"/>
      <c r="MLR2712" s="113"/>
      <c r="MLS2712" s="113"/>
      <c r="MLT2712" s="113"/>
      <c r="MLU2712" s="113"/>
      <c r="MLV2712" s="113"/>
      <c r="MLW2712" s="113"/>
      <c r="MLX2712" s="113"/>
      <c r="MLY2712" s="113"/>
      <c r="MLZ2712" s="113"/>
      <c r="MMA2712" s="113"/>
      <c r="MMB2712" s="113"/>
      <c r="MMC2712" s="113"/>
      <c r="MMD2712" s="113"/>
      <c r="MME2712" s="113"/>
      <c r="MMF2712" s="113"/>
      <c r="MMG2712" s="113"/>
      <c r="MMH2712" s="113"/>
      <c r="MMI2712" s="113"/>
      <c r="MMJ2712" s="113"/>
      <c r="MMK2712" s="113"/>
      <c r="MML2712" s="113"/>
      <c r="MMM2712" s="113"/>
      <c r="MMN2712" s="113"/>
      <c r="MMO2712" s="113"/>
      <c r="MMP2712" s="113"/>
      <c r="MMQ2712" s="113"/>
      <c r="MMR2712" s="113"/>
      <c r="MMS2712" s="113"/>
      <c r="MMT2712" s="113"/>
      <c r="MMU2712" s="113"/>
      <c r="MMV2712" s="113"/>
      <c r="MMW2712" s="113"/>
      <c r="MMX2712" s="113"/>
      <c r="MMY2712" s="113"/>
      <c r="MMZ2712" s="113"/>
      <c r="MNA2712" s="113"/>
      <c r="MNB2712" s="113"/>
      <c r="MNC2712" s="113"/>
      <c r="MND2712" s="113"/>
      <c r="MNE2712" s="113"/>
      <c r="MNF2712" s="113"/>
      <c r="MNG2712" s="113"/>
      <c r="MNH2712" s="113"/>
      <c r="MNI2712" s="113"/>
      <c r="MNJ2712" s="113"/>
      <c r="MNK2712" s="113"/>
      <c r="MNL2712" s="113"/>
      <c r="MNM2712" s="113"/>
      <c r="MNN2712" s="113"/>
      <c r="MNO2712" s="113"/>
      <c r="MNP2712" s="113"/>
      <c r="MNQ2712" s="113"/>
      <c r="MNR2712" s="113"/>
      <c r="MNS2712" s="113"/>
      <c r="MNT2712" s="113"/>
      <c r="MNU2712" s="113"/>
      <c r="MNV2712" s="113"/>
      <c r="MNW2712" s="113"/>
      <c r="MNX2712" s="113"/>
      <c r="MNY2712" s="113"/>
      <c r="MNZ2712" s="113"/>
      <c r="MOA2712" s="113"/>
      <c r="MOB2712" s="113"/>
      <c r="MOC2712" s="113"/>
      <c r="MOD2712" s="113"/>
      <c r="MOE2712" s="113"/>
      <c r="MOF2712" s="113"/>
      <c r="MOG2712" s="113"/>
      <c r="MOH2712" s="113"/>
      <c r="MOI2712" s="113"/>
      <c r="MOJ2712" s="113"/>
      <c r="MOK2712" s="113"/>
      <c r="MOL2712" s="113"/>
      <c r="MOM2712" s="113"/>
      <c r="MON2712" s="113"/>
      <c r="MOO2712" s="113"/>
      <c r="MOP2712" s="113"/>
      <c r="MOQ2712" s="113"/>
      <c r="MOR2712" s="113"/>
      <c r="MOS2712" s="113"/>
      <c r="MOT2712" s="113"/>
      <c r="MOU2712" s="113"/>
      <c r="MOV2712" s="113"/>
      <c r="MOW2712" s="113"/>
      <c r="MOX2712" s="113"/>
      <c r="MOY2712" s="113"/>
      <c r="MOZ2712" s="113"/>
      <c r="MPA2712" s="113"/>
      <c r="MPB2712" s="113"/>
      <c r="MPC2712" s="113"/>
      <c r="MPD2712" s="113"/>
      <c r="MPE2712" s="113"/>
      <c r="MPF2712" s="113"/>
      <c r="MPG2712" s="113"/>
      <c r="MPH2712" s="113"/>
      <c r="MPI2712" s="113"/>
      <c r="MPJ2712" s="113"/>
      <c r="MPK2712" s="113"/>
      <c r="MPL2712" s="113"/>
      <c r="MPM2712" s="113"/>
      <c r="MPN2712" s="113"/>
      <c r="MPO2712" s="113"/>
      <c r="MPP2712" s="113"/>
      <c r="MPQ2712" s="113"/>
      <c r="MPR2712" s="113"/>
      <c r="MPS2712" s="113"/>
      <c r="MPT2712" s="113"/>
      <c r="MPU2712" s="113"/>
      <c r="MPV2712" s="113"/>
      <c r="MPW2712" s="113"/>
      <c r="MPX2712" s="113"/>
      <c r="MPY2712" s="113"/>
      <c r="MPZ2712" s="113"/>
      <c r="MQA2712" s="113"/>
      <c r="MQB2712" s="113"/>
      <c r="MQC2712" s="113"/>
      <c r="MQD2712" s="113"/>
      <c r="MQE2712" s="113"/>
      <c r="MQF2712" s="113"/>
      <c r="MQG2712" s="113"/>
      <c r="MQH2712" s="113"/>
      <c r="MQI2712" s="113"/>
      <c r="MQJ2712" s="113"/>
      <c r="MQK2712" s="113"/>
      <c r="MQL2712" s="113"/>
      <c r="MQM2712" s="113"/>
      <c r="MQN2712" s="113"/>
      <c r="MQO2712" s="113"/>
      <c r="MQP2712" s="113"/>
      <c r="MQQ2712" s="113"/>
      <c r="MQR2712" s="113"/>
      <c r="MQS2712" s="113"/>
      <c r="MQT2712" s="113"/>
      <c r="MQU2712" s="113"/>
      <c r="MQV2712" s="113"/>
      <c r="MQW2712" s="113"/>
      <c r="MQX2712" s="113"/>
      <c r="MQY2712" s="113"/>
      <c r="MQZ2712" s="113"/>
      <c r="MRA2712" s="113"/>
      <c r="MRB2712" s="113"/>
      <c r="MRC2712" s="113"/>
      <c r="MRD2712" s="113"/>
      <c r="MRE2712" s="113"/>
      <c r="MRF2712" s="113"/>
      <c r="MRG2712" s="113"/>
      <c r="MRH2712" s="113"/>
      <c r="MRI2712" s="113"/>
      <c r="MRJ2712" s="113"/>
      <c r="MRK2712" s="113"/>
      <c r="MRL2712" s="113"/>
      <c r="MRM2712" s="113"/>
      <c r="MRN2712" s="113"/>
      <c r="MRO2712" s="113"/>
      <c r="MRP2712" s="113"/>
      <c r="MRQ2712" s="113"/>
      <c r="MRR2712" s="113"/>
      <c r="MRS2712" s="113"/>
      <c r="MRT2712" s="113"/>
      <c r="MRU2712" s="113"/>
      <c r="MRV2712" s="113"/>
      <c r="MRW2712" s="113"/>
      <c r="MRX2712" s="113"/>
      <c r="MRY2712" s="113"/>
      <c r="MRZ2712" s="113"/>
      <c r="MSA2712" s="113"/>
      <c r="MSB2712" s="113"/>
      <c r="MSC2712" s="113"/>
      <c r="MSD2712" s="113"/>
      <c r="MSE2712" s="113"/>
      <c r="MSF2712" s="113"/>
      <c r="MSG2712" s="113"/>
      <c r="MSH2712" s="113"/>
      <c r="MSI2712" s="113"/>
      <c r="MSJ2712" s="113"/>
      <c r="MSK2712" s="113"/>
      <c r="MSL2712" s="113"/>
      <c r="MSM2712" s="113"/>
      <c r="MSN2712" s="113"/>
      <c r="MSO2712" s="113"/>
      <c r="MSP2712" s="113"/>
      <c r="MSQ2712" s="113"/>
      <c r="MSR2712" s="113"/>
      <c r="MSS2712" s="113"/>
      <c r="MST2712" s="113"/>
      <c r="MSU2712" s="113"/>
      <c r="MSV2712" s="113"/>
      <c r="MSW2712" s="113"/>
      <c r="MSX2712" s="113"/>
      <c r="MSY2712" s="113"/>
      <c r="MSZ2712" s="113"/>
      <c r="MTA2712" s="113"/>
      <c r="MTB2712" s="113"/>
      <c r="MTC2712" s="113"/>
      <c r="MTD2712" s="113"/>
      <c r="MTE2712" s="113"/>
      <c r="MTF2712" s="113"/>
      <c r="MTG2712" s="113"/>
      <c r="MTH2712" s="113"/>
      <c r="MTI2712" s="113"/>
      <c r="MTJ2712" s="113"/>
      <c r="MTK2712" s="113"/>
      <c r="MTL2712" s="113"/>
      <c r="MTM2712" s="113"/>
      <c r="MTN2712" s="113"/>
      <c r="MTO2712" s="113"/>
      <c r="MTP2712" s="113"/>
      <c r="MTQ2712" s="113"/>
      <c r="MTR2712" s="113"/>
      <c r="MTS2712" s="113"/>
      <c r="MTT2712" s="113"/>
      <c r="MTU2712" s="113"/>
      <c r="MTV2712" s="113"/>
      <c r="MTW2712" s="113"/>
      <c r="MTX2712" s="113"/>
      <c r="MTY2712" s="113"/>
      <c r="MTZ2712" s="113"/>
      <c r="MUA2712" s="113"/>
      <c r="MUB2712" s="113"/>
      <c r="MUC2712" s="113"/>
      <c r="MUD2712" s="113"/>
      <c r="MUE2712" s="113"/>
      <c r="MUF2712" s="113"/>
      <c r="MUG2712" s="113"/>
      <c r="MUH2712" s="113"/>
      <c r="MUI2712" s="113"/>
      <c r="MUJ2712" s="113"/>
      <c r="MUK2712" s="113"/>
      <c r="MUL2712" s="113"/>
      <c r="MUM2712" s="113"/>
      <c r="MUN2712" s="113"/>
      <c r="MUO2712" s="113"/>
      <c r="MUP2712" s="113"/>
      <c r="MUQ2712" s="113"/>
      <c r="MUR2712" s="113"/>
      <c r="MUS2712" s="113"/>
      <c r="MUT2712" s="113"/>
      <c r="MUU2712" s="113"/>
      <c r="MUV2712" s="113"/>
      <c r="MUW2712" s="113"/>
      <c r="MUX2712" s="113"/>
      <c r="MUY2712" s="113"/>
      <c r="MUZ2712" s="113"/>
      <c r="MVA2712" s="113"/>
      <c r="MVB2712" s="113"/>
      <c r="MVC2712" s="113"/>
      <c r="MVD2712" s="113"/>
      <c r="MVE2712" s="113"/>
      <c r="MVF2712" s="113"/>
      <c r="MVG2712" s="113"/>
      <c r="MVH2712" s="113"/>
      <c r="MVI2712" s="113"/>
      <c r="MVJ2712" s="113"/>
      <c r="MVK2712" s="113"/>
      <c r="MVL2712" s="113"/>
      <c r="MVM2712" s="113"/>
      <c r="MVN2712" s="113"/>
      <c r="MVO2712" s="113"/>
      <c r="MVP2712" s="113"/>
      <c r="MVQ2712" s="113"/>
      <c r="MVR2712" s="113"/>
      <c r="MVS2712" s="113"/>
      <c r="MVT2712" s="113"/>
      <c r="MVU2712" s="113"/>
      <c r="MVV2712" s="113"/>
      <c r="MVW2712" s="113"/>
      <c r="MVX2712" s="113"/>
      <c r="MVY2712" s="113"/>
      <c r="MVZ2712" s="113"/>
      <c r="MWA2712" s="113"/>
      <c r="MWB2712" s="113"/>
      <c r="MWC2712" s="113"/>
      <c r="MWD2712" s="113"/>
      <c r="MWE2712" s="113"/>
      <c r="MWF2712" s="113"/>
      <c r="MWG2712" s="113"/>
      <c r="MWH2712" s="113"/>
      <c r="MWI2712" s="113"/>
      <c r="MWJ2712" s="113"/>
      <c r="MWK2712" s="113"/>
      <c r="MWL2712" s="113"/>
      <c r="MWM2712" s="113"/>
      <c r="MWN2712" s="113"/>
      <c r="MWO2712" s="113"/>
      <c r="MWP2712" s="113"/>
      <c r="MWQ2712" s="113"/>
      <c r="MWR2712" s="113"/>
      <c r="MWS2712" s="113"/>
      <c r="MWT2712" s="113"/>
      <c r="MWU2712" s="113"/>
      <c r="MWV2712" s="113"/>
      <c r="MWW2712" s="113"/>
      <c r="MWX2712" s="113"/>
      <c r="MWY2712" s="113"/>
      <c r="MWZ2712" s="113"/>
      <c r="MXA2712" s="113"/>
      <c r="MXB2712" s="113"/>
      <c r="MXC2712" s="113"/>
      <c r="MXD2712" s="113"/>
      <c r="MXE2712" s="113"/>
      <c r="MXF2712" s="113"/>
      <c r="MXG2712" s="113"/>
      <c r="MXH2712" s="113"/>
      <c r="MXI2712" s="113"/>
      <c r="MXJ2712" s="113"/>
      <c r="MXK2712" s="113"/>
      <c r="MXL2712" s="113"/>
      <c r="MXM2712" s="113"/>
      <c r="MXN2712" s="113"/>
      <c r="MXO2712" s="113"/>
      <c r="MXP2712" s="113"/>
      <c r="MXQ2712" s="113"/>
      <c r="MXR2712" s="113"/>
      <c r="MXS2712" s="113"/>
      <c r="MXT2712" s="113"/>
      <c r="MXU2712" s="113"/>
      <c r="MXV2712" s="113"/>
      <c r="MXW2712" s="113"/>
      <c r="MXX2712" s="113"/>
      <c r="MXY2712" s="113"/>
      <c r="MXZ2712" s="113"/>
      <c r="MYA2712" s="113"/>
      <c r="MYB2712" s="113"/>
      <c r="MYC2712" s="113"/>
      <c r="MYD2712" s="113"/>
      <c r="MYE2712" s="113"/>
      <c r="MYF2712" s="113"/>
      <c r="MYG2712" s="113"/>
      <c r="MYH2712" s="113"/>
      <c r="MYI2712" s="113"/>
      <c r="MYJ2712" s="113"/>
      <c r="MYK2712" s="113"/>
      <c r="MYL2712" s="113"/>
      <c r="MYM2712" s="113"/>
      <c r="MYN2712" s="113"/>
      <c r="MYO2712" s="113"/>
      <c r="MYP2712" s="113"/>
      <c r="MYQ2712" s="113"/>
      <c r="MYR2712" s="113"/>
      <c r="MYS2712" s="113"/>
      <c r="MYT2712" s="113"/>
      <c r="MYU2712" s="113"/>
      <c r="MYV2712" s="113"/>
      <c r="MYW2712" s="113"/>
      <c r="MYX2712" s="113"/>
      <c r="MYY2712" s="113"/>
      <c r="MYZ2712" s="113"/>
      <c r="MZA2712" s="113"/>
      <c r="MZB2712" s="113"/>
      <c r="MZC2712" s="113"/>
      <c r="MZD2712" s="113"/>
      <c r="MZE2712" s="113"/>
      <c r="MZF2712" s="113"/>
      <c r="MZG2712" s="113"/>
      <c r="MZH2712" s="113"/>
      <c r="MZI2712" s="113"/>
      <c r="MZJ2712" s="113"/>
      <c r="MZK2712" s="113"/>
      <c r="MZL2712" s="113"/>
      <c r="MZM2712" s="113"/>
      <c r="MZN2712" s="113"/>
      <c r="MZO2712" s="113"/>
      <c r="MZP2712" s="113"/>
      <c r="MZQ2712" s="113"/>
      <c r="MZR2712" s="113"/>
      <c r="MZS2712" s="113"/>
      <c r="MZT2712" s="113"/>
      <c r="MZU2712" s="113"/>
      <c r="MZV2712" s="113"/>
      <c r="MZW2712" s="113"/>
      <c r="MZX2712" s="113"/>
      <c r="MZY2712" s="113"/>
      <c r="MZZ2712" s="113"/>
      <c r="NAA2712" s="113"/>
      <c r="NAB2712" s="113"/>
      <c r="NAC2712" s="113"/>
      <c r="NAD2712" s="113"/>
      <c r="NAE2712" s="113"/>
      <c r="NAF2712" s="113"/>
      <c r="NAG2712" s="113"/>
      <c r="NAH2712" s="113"/>
      <c r="NAI2712" s="113"/>
      <c r="NAJ2712" s="113"/>
      <c r="NAK2712" s="113"/>
      <c r="NAL2712" s="113"/>
      <c r="NAM2712" s="113"/>
      <c r="NAN2712" s="113"/>
      <c r="NAO2712" s="113"/>
      <c r="NAP2712" s="113"/>
      <c r="NAQ2712" s="113"/>
      <c r="NAR2712" s="113"/>
      <c r="NAS2712" s="113"/>
      <c r="NAT2712" s="113"/>
      <c r="NAU2712" s="113"/>
      <c r="NAV2712" s="113"/>
      <c r="NAW2712" s="113"/>
      <c r="NAX2712" s="113"/>
      <c r="NAY2712" s="113"/>
      <c r="NAZ2712" s="113"/>
      <c r="NBA2712" s="113"/>
      <c r="NBB2712" s="113"/>
      <c r="NBC2712" s="113"/>
      <c r="NBD2712" s="113"/>
      <c r="NBE2712" s="113"/>
      <c r="NBF2712" s="113"/>
      <c r="NBG2712" s="113"/>
      <c r="NBH2712" s="113"/>
      <c r="NBI2712" s="113"/>
      <c r="NBJ2712" s="113"/>
      <c r="NBK2712" s="113"/>
      <c r="NBL2712" s="113"/>
      <c r="NBM2712" s="113"/>
      <c r="NBN2712" s="113"/>
      <c r="NBO2712" s="113"/>
      <c r="NBP2712" s="113"/>
      <c r="NBQ2712" s="113"/>
      <c r="NBR2712" s="113"/>
      <c r="NBS2712" s="113"/>
      <c r="NBT2712" s="113"/>
      <c r="NBU2712" s="113"/>
      <c r="NBV2712" s="113"/>
      <c r="NBW2712" s="113"/>
      <c r="NBX2712" s="113"/>
      <c r="NBY2712" s="113"/>
      <c r="NBZ2712" s="113"/>
      <c r="NCA2712" s="113"/>
      <c r="NCB2712" s="113"/>
      <c r="NCC2712" s="113"/>
      <c r="NCD2712" s="113"/>
      <c r="NCE2712" s="113"/>
      <c r="NCF2712" s="113"/>
      <c r="NCG2712" s="113"/>
      <c r="NCH2712" s="113"/>
      <c r="NCI2712" s="113"/>
      <c r="NCJ2712" s="113"/>
      <c r="NCK2712" s="113"/>
      <c r="NCL2712" s="113"/>
      <c r="NCM2712" s="113"/>
      <c r="NCN2712" s="113"/>
      <c r="NCO2712" s="113"/>
      <c r="NCP2712" s="113"/>
      <c r="NCQ2712" s="113"/>
      <c r="NCR2712" s="113"/>
      <c r="NCS2712" s="113"/>
      <c r="NCT2712" s="113"/>
      <c r="NCU2712" s="113"/>
      <c r="NCV2712" s="113"/>
      <c r="NCW2712" s="113"/>
      <c r="NCX2712" s="113"/>
      <c r="NCY2712" s="113"/>
      <c r="NCZ2712" s="113"/>
      <c r="NDA2712" s="113"/>
      <c r="NDB2712" s="113"/>
      <c r="NDC2712" s="113"/>
      <c r="NDD2712" s="113"/>
      <c r="NDE2712" s="113"/>
      <c r="NDF2712" s="113"/>
      <c r="NDG2712" s="113"/>
      <c r="NDH2712" s="113"/>
      <c r="NDI2712" s="113"/>
      <c r="NDJ2712" s="113"/>
      <c r="NDK2712" s="113"/>
      <c r="NDL2712" s="113"/>
      <c r="NDM2712" s="113"/>
      <c r="NDN2712" s="113"/>
      <c r="NDO2712" s="113"/>
      <c r="NDP2712" s="113"/>
      <c r="NDQ2712" s="113"/>
      <c r="NDR2712" s="113"/>
      <c r="NDS2712" s="113"/>
      <c r="NDT2712" s="113"/>
      <c r="NDU2712" s="113"/>
      <c r="NDV2712" s="113"/>
      <c r="NDW2712" s="113"/>
      <c r="NDX2712" s="113"/>
      <c r="NDY2712" s="113"/>
      <c r="NDZ2712" s="113"/>
      <c r="NEA2712" s="113"/>
      <c r="NEB2712" s="113"/>
      <c r="NEC2712" s="113"/>
      <c r="NED2712" s="113"/>
      <c r="NEE2712" s="113"/>
      <c r="NEF2712" s="113"/>
      <c r="NEG2712" s="113"/>
      <c r="NEH2712" s="113"/>
      <c r="NEI2712" s="113"/>
      <c r="NEJ2712" s="113"/>
      <c r="NEK2712" s="113"/>
      <c r="NEL2712" s="113"/>
      <c r="NEM2712" s="113"/>
      <c r="NEN2712" s="113"/>
      <c r="NEO2712" s="113"/>
      <c r="NEP2712" s="113"/>
      <c r="NEQ2712" s="113"/>
      <c r="NER2712" s="113"/>
      <c r="NES2712" s="113"/>
      <c r="NET2712" s="113"/>
      <c r="NEU2712" s="113"/>
      <c r="NEV2712" s="113"/>
      <c r="NEW2712" s="113"/>
      <c r="NEX2712" s="113"/>
      <c r="NEY2712" s="113"/>
      <c r="NEZ2712" s="113"/>
      <c r="NFA2712" s="113"/>
      <c r="NFB2712" s="113"/>
      <c r="NFC2712" s="113"/>
      <c r="NFD2712" s="113"/>
      <c r="NFE2712" s="113"/>
      <c r="NFF2712" s="113"/>
      <c r="NFG2712" s="113"/>
      <c r="NFH2712" s="113"/>
      <c r="NFI2712" s="113"/>
      <c r="NFJ2712" s="113"/>
      <c r="NFK2712" s="113"/>
      <c r="NFL2712" s="113"/>
      <c r="NFM2712" s="113"/>
      <c r="NFN2712" s="113"/>
      <c r="NFO2712" s="113"/>
      <c r="NFP2712" s="113"/>
      <c r="NFQ2712" s="113"/>
      <c r="NFR2712" s="113"/>
      <c r="NFS2712" s="113"/>
      <c r="NFT2712" s="113"/>
      <c r="NFU2712" s="113"/>
      <c r="NFV2712" s="113"/>
      <c r="NFW2712" s="113"/>
      <c r="NFX2712" s="113"/>
      <c r="NFY2712" s="113"/>
      <c r="NFZ2712" s="113"/>
      <c r="NGA2712" s="113"/>
      <c r="NGB2712" s="113"/>
      <c r="NGC2712" s="113"/>
      <c r="NGD2712" s="113"/>
      <c r="NGE2712" s="113"/>
      <c r="NGF2712" s="113"/>
      <c r="NGG2712" s="113"/>
      <c r="NGH2712" s="113"/>
      <c r="NGI2712" s="113"/>
      <c r="NGJ2712" s="113"/>
      <c r="NGK2712" s="113"/>
      <c r="NGL2712" s="113"/>
      <c r="NGM2712" s="113"/>
      <c r="NGN2712" s="113"/>
      <c r="NGO2712" s="113"/>
      <c r="NGP2712" s="113"/>
      <c r="NGQ2712" s="113"/>
      <c r="NGR2712" s="113"/>
      <c r="NGS2712" s="113"/>
      <c r="NGT2712" s="113"/>
      <c r="NGU2712" s="113"/>
      <c r="NGV2712" s="113"/>
      <c r="NGW2712" s="113"/>
      <c r="NGX2712" s="113"/>
      <c r="NGY2712" s="113"/>
      <c r="NGZ2712" s="113"/>
      <c r="NHA2712" s="113"/>
      <c r="NHB2712" s="113"/>
      <c r="NHC2712" s="113"/>
      <c r="NHD2712" s="113"/>
      <c r="NHE2712" s="113"/>
      <c r="NHF2712" s="113"/>
      <c r="NHG2712" s="113"/>
      <c r="NHH2712" s="113"/>
      <c r="NHI2712" s="113"/>
      <c r="NHJ2712" s="113"/>
      <c r="NHK2712" s="113"/>
      <c r="NHL2712" s="113"/>
      <c r="NHM2712" s="113"/>
      <c r="NHN2712" s="113"/>
      <c r="NHO2712" s="113"/>
      <c r="NHP2712" s="113"/>
      <c r="NHQ2712" s="113"/>
      <c r="NHR2712" s="113"/>
      <c r="NHS2712" s="113"/>
      <c r="NHT2712" s="113"/>
      <c r="NHU2712" s="113"/>
      <c r="NHV2712" s="113"/>
      <c r="NHW2712" s="113"/>
      <c r="NHX2712" s="113"/>
      <c r="NHY2712" s="113"/>
      <c r="NHZ2712" s="113"/>
      <c r="NIA2712" s="113"/>
      <c r="NIB2712" s="113"/>
      <c r="NIC2712" s="113"/>
      <c r="NID2712" s="113"/>
      <c r="NIE2712" s="113"/>
      <c r="NIF2712" s="113"/>
      <c r="NIG2712" s="113"/>
      <c r="NIH2712" s="113"/>
      <c r="NII2712" s="113"/>
      <c r="NIJ2712" s="113"/>
      <c r="NIK2712" s="113"/>
      <c r="NIL2712" s="113"/>
      <c r="NIM2712" s="113"/>
      <c r="NIN2712" s="113"/>
      <c r="NIO2712" s="113"/>
      <c r="NIP2712" s="113"/>
      <c r="NIQ2712" s="113"/>
      <c r="NIR2712" s="113"/>
      <c r="NIS2712" s="113"/>
      <c r="NIT2712" s="113"/>
      <c r="NIU2712" s="113"/>
      <c r="NIV2712" s="113"/>
      <c r="NIW2712" s="113"/>
      <c r="NIX2712" s="113"/>
      <c r="NIY2712" s="113"/>
      <c r="NIZ2712" s="113"/>
      <c r="NJA2712" s="113"/>
      <c r="NJB2712" s="113"/>
      <c r="NJC2712" s="113"/>
      <c r="NJD2712" s="113"/>
      <c r="NJE2712" s="113"/>
      <c r="NJF2712" s="113"/>
      <c r="NJG2712" s="113"/>
      <c r="NJH2712" s="113"/>
      <c r="NJI2712" s="113"/>
      <c r="NJJ2712" s="113"/>
      <c r="NJK2712" s="113"/>
      <c r="NJL2712" s="113"/>
      <c r="NJM2712" s="113"/>
      <c r="NJN2712" s="113"/>
      <c r="NJO2712" s="113"/>
      <c r="NJP2712" s="113"/>
      <c r="NJQ2712" s="113"/>
      <c r="NJR2712" s="113"/>
      <c r="NJS2712" s="113"/>
      <c r="NJT2712" s="113"/>
      <c r="NJU2712" s="113"/>
      <c r="NJV2712" s="113"/>
      <c r="NJW2712" s="113"/>
      <c r="NJX2712" s="113"/>
      <c r="NJY2712" s="113"/>
      <c r="NJZ2712" s="113"/>
      <c r="NKA2712" s="113"/>
      <c r="NKB2712" s="113"/>
      <c r="NKC2712" s="113"/>
      <c r="NKD2712" s="113"/>
      <c r="NKE2712" s="113"/>
      <c r="NKF2712" s="113"/>
      <c r="NKG2712" s="113"/>
      <c r="NKH2712" s="113"/>
      <c r="NKI2712" s="113"/>
      <c r="NKJ2712" s="113"/>
      <c r="NKK2712" s="113"/>
      <c r="NKL2712" s="113"/>
      <c r="NKM2712" s="113"/>
      <c r="NKN2712" s="113"/>
      <c r="NKO2712" s="113"/>
      <c r="NKP2712" s="113"/>
      <c r="NKQ2712" s="113"/>
      <c r="NKR2712" s="113"/>
      <c r="NKS2712" s="113"/>
      <c r="NKT2712" s="113"/>
      <c r="NKU2712" s="113"/>
      <c r="NKV2712" s="113"/>
      <c r="NKW2712" s="113"/>
      <c r="NKX2712" s="113"/>
      <c r="NKY2712" s="113"/>
      <c r="NKZ2712" s="113"/>
      <c r="NLA2712" s="113"/>
      <c r="NLB2712" s="113"/>
      <c r="NLC2712" s="113"/>
      <c r="NLD2712" s="113"/>
      <c r="NLE2712" s="113"/>
      <c r="NLF2712" s="113"/>
      <c r="NLG2712" s="113"/>
      <c r="NLH2712" s="113"/>
      <c r="NLI2712" s="113"/>
      <c r="NLJ2712" s="113"/>
      <c r="NLK2712" s="113"/>
      <c r="NLL2712" s="113"/>
      <c r="NLM2712" s="113"/>
      <c r="NLN2712" s="113"/>
      <c r="NLO2712" s="113"/>
      <c r="NLP2712" s="113"/>
      <c r="NLQ2712" s="113"/>
      <c r="NLR2712" s="113"/>
      <c r="NLS2712" s="113"/>
      <c r="NLT2712" s="113"/>
      <c r="NLU2712" s="113"/>
      <c r="NLV2712" s="113"/>
      <c r="NLW2712" s="113"/>
      <c r="NLX2712" s="113"/>
      <c r="NLY2712" s="113"/>
      <c r="NLZ2712" s="113"/>
      <c r="NMA2712" s="113"/>
      <c r="NMB2712" s="113"/>
      <c r="NMC2712" s="113"/>
      <c r="NMD2712" s="113"/>
      <c r="NME2712" s="113"/>
      <c r="NMF2712" s="113"/>
      <c r="NMG2712" s="113"/>
      <c r="NMH2712" s="113"/>
      <c r="NMI2712" s="113"/>
      <c r="NMJ2712" s="113"/>
      <c r="NMK2712" s="113"/>
      <c r="NML2712" s="113"/>
      <c r="NMM2712" s="113"/>
      <c r="NMN2712" s="113"/>
      <c r="NMO2712" s="113"/>
      <c r="NMP2712" s="113"/>
      <c r="NMQ2712" s="113"/>
      <c r="NMR2712" s="113"/>
      <c r="NMS2712" s="113"/>
      <c r="NMT2712" s="113"/>
      <c r="NMU2712" s="113"/>
      <c r="NMV2712" s="113"/>
      <c r="NMW2712" s="113"/>
      <c r="NMX2712" s="113"/>
      <c r="NMY2712" s="113"/>
      <c r="NMZ2712" s="113"/>
      <c r="NNA2712" s="113"/>
      <c r="NNB2712" s="113"/>
      <c r="NNC2712" s="113"/>
      <c r="NND2712" s="113"/>
      <c r="NNE2712" s="113"/>
      <c r="NNF2712" s="113"/>
      <c r="NNG2712" s="113"/>
      <c r="NNH2712" s="113"/>
      <c r="NNI2712" s="113"/>
      <c r="NNJ2712" s="113"/>
      <c r="NNK2712" s="113"/>
      <c r="NNL2712" s="113"/>
      <c r="NNM2712" s="113"/>
      <c r="NNN2712" s="113"/>
      <c r="NNO2712" s="113"/>
      <c r="NNP2712" s="113"/>
      <c r="NNQ2712" s="113"/>
      <c r="NNR2712" s="113"/>
      <c r="NNS2712" s="113"/>
      <c r="NNT2712" s="113"/>
      <c r="NNU2712" s="113"/>
      <c r="NNV2712" s="113"/>
      <c r="NNW2712" s="113"/>
      <c r="NNX2712" s="113"/>
      <c r="NNY2712" s="113"/>
      <c r="NNZ2712" s="113"/>
      <c r="NOA2712" s="113"/>
      <c r="NOB2712" s="113"/>
      <c r="NOC2712" s="113"/>
      <c r="NOD2712" s="113"/>
      <c r="NOE2712" s="113"/>
      <c r="NOF2712" s="113"/>
      <c r="NOG2712" s="113"/>
      <c r="NOH2712" s="113"/>
      <c r="NOI2712" s="113"/>
      <c r="NOJ2712" s="113"/>
      <c r="NOK2712" s="113"/>
      <c r="NOL2712" s="113"/>
      <c r="NOM2712" s="113"/>
      <c r="NON2712" s="113"/>
      <c r="NOO2712" s="113"/>
      <c r="NOP2712" s="113"/>
      <c r="NOQ2712" s="113"/>
      <c r="NOR2712" s="113"/>
      <c r="NOS2712" s="113"/>
      <c r="NOT2712" s="113"/>
      <c r="NOU2712" s="113"/>
      <c r="NOV2712" s="113"/>
      <c r="NOW2712" s="113"/>
      <c r="NOX2712" s="113"/>
      <c r="NOY2712" s="113"/>
      <c r="NOZ2712" s="113"/>
      <c r="NPA2712" s="113"/>
      <c r="NPB2712" s="113"/>
      <c r="NPC2712" s="113"/>
      <c r="NPD2712" s="113"/>
      <c r="NPE2712" s="113"/>
      <c r="NPF2712" s="113"/>
      <c r="NPG2712" s="113"/>
      <c r="NPH2712" s="113"/>
      <c r="NPI2712" s="113"/>
      <c r="NPJ2712" s="113"/>
      <c r="NPK2712" s="113"/>
      <c r="NPL2712" s="113"/>
      <c r="NPM2712" s="113"/>
      <c r="NPN2712" s="113"/>
      <c r="NPO2712" s="113"/>
      <c r="NPP2712" s="113"/>
      <c r="NPQ2712" s="113"/>
      <c r="NPR2712" s="113"/>
      <c r="NPS2712" s="113"/>
      <c r="NPT2712" s="113"/>
      <c r="NPU2712" s="113"/>
      <c r="NPV2712" s="113"/>
      <c r="NPW2712" s="113"/>
      <c r="NPX2712" s="113"/>
      <c r="NPY2712" s="113"/>
      <c r="NPZ2712" s="113"/>
      <c r="NQA2712" s="113"/>
      <c r="NQB2712" s="113"/>
      <c r="NQC2712" s="113"/>
      <c r="NQD2712" s="113"/>
      <c r="NQE2712" s="113"/>
      <c r="NQF2712" s="113"/>
      <c r="NQG2712" s="113"/>
      <c r="NQH2712" s="113"/>
      <c r="NQI2712" s="113"/>
      <c r="NQJ2712" s="113"/>
      <c r="NQK2712" s="113"/>
      <c r="NQL2712" s="113"/>
      <c r="NQM2712" s="113"/>
      <c r="NQN2712" s="113"/>
      <c r="NQO2712" s="113"/>
      <c r="NQP2712" s="113"/>
      <c r="NQQ2712" s="113"/>
      <c r="NQR2712" s="113"/>
      <c r="NQS2712" s="113"/>
      <c r="NQT2712" s="113"/>
      <c r="NQU2712" s="113"/>
      <c r="NQV2712" s="113"/>
      <c r="NQW2712" s="113"/>
      <c r="NQX2712" s="113"/>
      <c r="NQY2712" s="113"/>
      <c r="NQZ2712" s="113"/>
      <c r="NRA2712" s="113"/>
      <c r="NRB2712" s="113"/>
      <c r="NRC2712" s="113"/>
      <c r="NRD2712" s="113"/>
      <c r="NRE2712" s="113"/>
      <c r="NRF2712" s="113"/>
      <c r="NRG2712" s="113"/>
      <c r="NRH2712" s="113"/>
      <c r="NRI2712" s="113"/>
      <c r="NRJ2712" s="113"/>
      <c r="NRK2712" s="113"/>
      <c r="NRL2712" s="113"/>
      <c r="NRM2712" s="113"/>
      <c r="NRN2712" s="113"/>
      <c r="NRO2712" s="113"/>
      <c r="NRP2712" s="113"/>
      <c r="NRQ2712" s="113"/>
      <c r="NRR2712" s="113"/>
      <c r="NRS2712" s="113"/>
      <c r="NRT2712" s="113"/>
      <c r="NRU2712" s="113"/>
      <c r="NRV2712" s="113"/>
      <c r="NRW2712" s="113"/>
      <c r="NRX2712" s="113"/>
      <c r="NRY2712" s="113"/>
      <c r="NRZ2712" s="113"/>
      <c r="NSA2712" s="113"/>
      <c r="NSB2712" s="113"/>
      <c r="NSC2712" s="113"/>
      <c r="NSD2712" s="113"/>
      <c r="NSE2712" s="113"/>
      <c r="NSF2712" s="113"/>
      <c r="NSG2712" s="113"/>
      <c r="NSH2712" s="113"/>
      <c r="NSI2712" s="113"/>
      <c r="NSJ2712" s="113"/>
      <c r="NSK2712" s="113"/>
      <c r="NSL2712" s="113"/>
      <c r="NSM2712" s="113"/>
      <c r="NSN2712" s="113"/>
      <c r="NSO2712" s="113"/>
      <c r="NSP2712" s="113"/>
      <c r="NSQ2712" s="113"/>
      <c r="NSR2712" s="113"/>
      <c r="NSS2712" s="113"/>
      <c r="NST2712" s="113"/>
      <c r="NSU2712" s="113"/>
      <c r="NSV2712" s="113"/>
      <c r="NSW2712" s="113"/>
      <c r="NSX2712" s="113"/>
      <c r="NSY2712" s="113"/>
      <c r="NSZ2712" s="113"/>
      <c r="NTA2712" s="113"/>
      <c r="NTB2712" s="113"/>
      <c r="NTC2712" s="113"/>
      <c r="NTD2712" s="113"/>
      <c r="NTE2712" s="113"/>
      <c r="NTF2712" s="113"/>
      <c r="NTG2712" s="113"/>
      <c r="NTH2712" s="113"/>
      <c r="NTI2712" s="113"/>
      <c r="NTJ2712" s="113"/>
      <c r="NTK2712" s="113"/>
      <c r="NTL2712" s="113"/>
      <c r="NTM2712" s="113"/>
      <c r="NTN2712" s="113"/>
      <c r="NTO2712" s="113"/>
      <c r="NTP2712" s="113"/>
      <c r="NTQ2712" s="113"/>
      <c r="NTR2712" s="113"/>
      <c r="NTS2712" s="113"/>
      <c r="NTT2712" s="113"/>
      <c r="NTU2712" s="113"/>
      <c r="NTV2712" s="113"/>
      <c r="NTW2712" s="113"/>
      <c r="NTX2712" s="113"/>
      <c r="NTY2712" s="113"/>
      <c r="NTZ2712" s="113"/>
      <c r="NUA2712" s="113"/>
      <c r="NUB2712" s="113"/>
      <c r="NUC2712" s="113"/>
      <c r="NUD2712" s="113"/>
      <c r="NUE2712" s="113"/>
      <c r="NUF2712" s="113"/>
      <c r="NUG2712" s="113"/>
      <c r="NUH2712" s="113"/>
      <c r="NUI2712" s="113"/>
      <c r="NUJ2712" s="113"/>
      <c r="NUK2712" s="113"/>
      <c r="NUL2712" s="113"/>
      <c r="NUM2712" s="113"/>
      <c r="NUN2712" s="113"/>
      <c r="NUO2712" s="113"/>
      <c r="NUP2712" s="113"/>
      <c r="NUQ2712" s="113"/>
      <c r="NUR2712" s="113"/>
      <c r="NUS2712" s="113"/>
      <c r="NUT2712" s="113"/>
      <c r="NUU2712" s="113"/>
      <c r="NUV2712" s="113"/>
      <c r="NUW2712" s="113"/>
      <c r="NUX2712" s="113"/>
      <c r="NUY2712" s="113"/>
      <c r="NUZ2712" s="113"/>
      <c r="NVA2712" s="113"/>
      <c r="NVB2712" s="113"/>
      <c r="NVC2712" s="113"/>
      <c r="NVD2712" s="113"/>
      <c r="NVE2712" s="113"/>
      <c r="NVF2712" s="113"/>
      <c r="NVG2712" s="113"/>
      <c r="NVH2712" s="113"/>
      <c r="NVI2712" s="113"/>
      <c r="NVJ2712" s="113"/>
      <c r="NVK2712" s="113"/>
      <c r="NVL2712" s="113"/>
      <c r="NVM2712" s="113"/>
      <c r="NVN2712" s="113"/>
      <c r="NVO2712" s="113"/>
      <c r="NVP2712" s="113"/>
      <c r="NVQ2712" s="113"/>
      <c r="NVR2712" s="113"/>
      <c r="NVS2712" s="113"/>
      <c r="NVT2712" s="113"/>
      <c r="NVU2712" s="113"/>
      <c r="NVV2712" s="113"/>
      <c r="NVW2712" s="113"/>
      <c r="NVX2712" s="113"/>
      <c r="NVY2712" s="113"/>
      <c r="NVZ2712" s="113"/>
      <c r="NWA2712" s="113"/>
      <c r="NWB2712" s="113"/>
      <c r="NWC2712" s="113"/>
      <c r="NWD2712" s="113"/>
      <c r="NWE2712" s="113"/>
      <c r="NWF2712" s="113"/>
      <c r="NWG2712" s="113"/>
      <c r="NWH2712" s="113"/>
      <c r="NWI2712" s="113"/>
      <c r="NWJ2712" s="113"/>
      <c r="NWK2712" s="113"/>
      <c r="NWL2712" s="113"/>
      <c r="NWM2712" s="113"/>
      <c r="NWN2712" s="113"/>
      <c r="NWO2712" s="113"/>
      <c r="NWP2712" s="113"/>
      <c r="NWQ2712" s="113"/>
      <c r="NWR2712" s="113"/>
      <c r="NWS2712" s="113"/>
      <c r="NWT2712" s="113"/>
      <c r="NWU2712" s="113"/>
      <c r="NWV2712" s="113"/>
      <c r="NWW2712" s="113"/>
      <c r="NWX2712" s="113"/>
      <c r="NWY2712" s="113"/>
      <c r="NWZ2712" s="113"/>
      <c r="NXA2712" s="113"/>
      <c r="NXB2712" s="113"/>
      <c r="NXC2712" s="113"/>
      <c r="NXD2712" s="113"/>
      <c r="NXE2712" s="113"/>
      <c r="NXF2712" s="113"/>
      <c r="NXG2712" s="113"/>
      <c r="NXH2712" s="113"/>
      <c r="NXI2712" s="113"/>
      <c r="NXJ2712" s="113"/>
      <c r="NXK2712" s="113"/>
      <c r="NXL2712" s="113"/>
      <c r="NXM2712" s="113"/>
      <c r="NXN2712" s="113"/>
      <c r="NXO2712" s="113"/>
      <c r="NXP2712" s="113"/>
      <c r="NXQ2712" s="113"/>
      <c r="NXR2712" s="113"/>
      <c r="NXS2712" s="113"/>
      <c r="NXT2712" s="113"/>
      <c r="NXU2712" s="113"/>
      <c r="NXV2712" s="113"/>
      <c r="NXW2712" s="113"/>
      <c r="NXX2712" s="113"/>
      <c r="NXY2712" s="113"/>
      <c r="NXZ2712" s="113"/>
      <c r="NYA2712" s="113"/>
      <c r="NYB2712" s="113"/>
      <c r="NYC2712" s="113"/>
      <c r="NYD2712" s="113"/>
      <c r="NYE2712" s="113"/>
      <c r="NYF2712" s="113"/>
      <c r="NYG2712" s="113"/>
      <c r="NYH2712" s="113"/>
      <c r="NYI2712" s="113"/>
      <c r="NYJ2712" s="113"/>
      <c r="NYK2712" s="113"/>
      <c r="NYL2712" s="113"/>
      <c r="NYM2712" s="113"/>
      <c r="NYN2712" s="113"/>
      <c r="NYO2712" s="113"/>
      <c r="NYP2712" s="113"/>
      <c r="NYQ2712" s="113"/>
      <c r="NYR2712" s="113"/>
      <c r="NYS2712" s="113"/>
      <c r="NYT2712" s="113"/>
      <c r="NYU2712" s="113"/>
      <c r="NYV2712" s="113"/>
      <c r="NYW2712" s="113"/>
      <c r="NYX2712" s="113"/>
      <c r="NYY2712" s="113"/>
      <c r="NYZ2712" s="113"/>
      <c r="NZA2712" s="113"/>
      <c r="NZB2712" s="113"/>
      <c r="NZC2712" s="113"/>
      <c r="NZD2712" s="113"/>
      <c r="NZE2712" s="113"/>
      <c r="NZF2712" s="113"/>
      <c r="NZG2712" s="113"/>
      <c r="NZH2712" s="113"/>
      <c r="NZI2712" s="113"/>
      <c r="NZJ2712" s="113"/>
      <c r="NZK2712" s="113"/>
      <c r="NZL2712" s="113"/>
      <c r="NZM2712" s="113"/>
      <c r="NZN2712" s="113"/>
      <c r="NZO2712" s="113"/>
      <c r="NZP2712" s="113"/>
      <c r="NZQ2712" s="113"/>
      <c r="NZR2712" s="113"/>
      <c r="NZS2712" s="113"/>
      <c r="NZT2712" s="113"/>
      <c r="NZU2712" s="113"/>
      <c r="NZV2712" s="113"/>
      <c r="NZW2712" s="113"/>
      <c r="NZX2712" s="113"/>
      <c r="NZY2712" s="113"/>
      <c r="NZZ2712" s="113"/>
      <c r="OAA2712" s="113"/>
      <c r="OAB2712" s="113"/>
      <c r="OAC2712" s="113"/>
      <c r="OAD2712" s="113"/>
      <c r="OAE2712" s="113"/>
      <c r="OAF2712" s="113"/>
      <c r="OAG2712" s="113"/>
      <c r="OAH2712" s="113"/>
      <c r="OAI2712" s="113"/>
      <c r="OAJ2712" s="113"/>
      <c r="OAK2712" s="113"/>
      <c r="OAL2712" s="113"/>
      <c r="OAM2712" s="113"/>
      <c r="OAN2712" s="113"/>
      <c r="OAO2712" s="113"/>
      <c r="OAP2712" s="113"/>
      <c r="OAQ2712" s="113"/>
      <c r="OAR2712" s="113"/>
      <c r="OAS2712" s="113"/>
      <c r="OAT2712" s="113"/>
      <c r="OAU2712" s="113"/>
      <c r="OAV2712" s="113"/>
      <c r="OAW2712" s="113"/>
      <c r="OAX2712" s="113"/>
      <c r="OAY2712" s="113"/>
      <c r="OAZ2712" s="113"/>
      <c r="OBA2712" s="113"/>
      <c r="OBB2712" s="113"/>
      <c r="OBC2712" s="113"/>
      <c r="OBD2712" s="113"/>
      <c r="OBE2712" s="113"/>
      <c r="OBF2712" s="113"/>
      <c r="OBG2712" s="113"/>
      <c r="OBH2712" s="113"/>
      <c r="OBI2712" s="113"/>
      <c r="OBJ2712" s="113"/>
      <c r="OBK2712" s="113"/>
      <c r="OBL2712" s="113"/>
      <c r="OBM2712" s="113"/>
      <c r="OBN2712" s="113"/>
      <c r="OBO2712" s="113"/>
      <c r="OBP2712" s="113"/>
      <c r="OBQ2712" s="113"/>
      <c r="OBR2712" s="113"/>
      <c r="OBS2712" s="113"/>
      <c r="OBT2712" s="113"/>
      <c r="OBU2712" s="113"/>
      <c r="OBV2712" s="113"/>
      <c r="OBW2712" s="113"/>
      <c r="OBX2712" s="113"/>
      <c r="OBY2712" s="113"/>
      <c r="OBZ2712" s="113"/>
      <c r="OCA2712" s="113"/>
      <c r="OCB2712" s="113"/>
      <c r="OCC2712" s="113"/>
      <c r="OCD2712" s="113"/>
      <c r="OCE2712" s="113"/>
      <c r="OCF2712" s="113"/>
      <c r="OCG2712" s="113"/>
      <c r="OCH2712" s="113"/>
      <c r="OCI2712" s="113"/>
      <c r="OCJ2712" s="113"/>
      <c r="OCK2712" s="113"/>
      <c r="OCL2712" s="113"/>
      <c r="OCM2712" s="113"/>
      <c r="OCN2712" s="113"/>
      <c r="OCO2712" s="113"/>
      <c r="OCP2712" s="113"/>
      <c r="OCQ2712" s="113"/>
      <c r="OCR2712" s="113"/>
      <c r="OCS2712" s="113"/>
      <c r="OCT2712" s="113"/>
      <c r="OCU2712" s="113"/>
      <c r="OCV2712" s="113"/>
      <c r="OCW2712" s="113"/>
      <c r="OCX2712" s="113"/>
      <c r="OCY2712" s="113"/>
      <c r="OCZ2712" s="113"/>
      <c r="ODA2712" s="113"/>
      <c r="ODB2712" s="113"/>
      <c r="ODC2712" s="113"/>
      <c r="ODD2712" s="113"/>
      <c r="ODE2712" s="113"/>
      <c r="ODF2712" s="113"/>
      <c r="ODG2712" s="113"/>
      <c r="ODH2712" s="113"/>
      <c r="ODI2712" s="113"/>
      <c r="ODJ2712" s="113"/>
      <c r="ODK2712" s="113"/>
      <c r="ODL2712" s="113"/>
      <c r="ODM2712" s="113"/>
      <c r="ODN2712" s="113"/>
      <c r="ODO2712" s="113"/>
      <c r="ODP2712" s="113"/>
      <c r="ODQ2712" s="113"/>
      <c r="ODR2712" s="113"/>
      <c r="ODS2712" s="113"/>
      <c r="ODT2712" s="113"/>
      <c r="ODU2712" s="113"/>
      <c r="ODV2712" s="113"/>
      <c r="ODW2712" s="113"/>
      <c r="ODX2712" s="113"/>
      <c r="ODY2712" s="113"/>
      <c r="ODZ2712" s="113"/>
      <c r="OEA2712" s="113"/>
      <c r="OEB2712" s="113"/>
      <c r="OEC2712" s="113"/>
      <c r="OED2712" s="113"/>
      <c r="OEE2712" s="113"/>
      <c r="OEF2712" s="113"/>
      <c r="OEG2712" s="113"/>
      <c r="OEH2712" s="113"/>
      <c r="OEI2712" s="113"/>
      <c r="OEJ2712" s="113"/>
      <c r="OEK2712" s="113"/>
      <c r="OEL2712" s="113"/>
      <c r="OEM2712" s="113"/>
      <c r="OEN2712" s="113"/>
      <c r="OEO2712" s="113"/>
      <c r="OEP2712" s="113"/>
      <c r="OEQ2712" s="113"/>
      <c r="OER2712" s="113"/>
      <c r="OES2712" s="113"/>
      <c r="OET2712" s="113"/>
      <c r="OEU2712" s="113"/>
      <c r="OEV2712" s="113"/>
      <c r="OEW2712" s="113"/>
      <c r="OEX2712" s="113"/>
      <c r="OEY2712" s="113"/>
      <c r="OEZ2712" s="113"/>
      <c r="OFA2712" s="113"/>
      <c r="OFB2712" s="113"/>
      <c r="OFC2712" s="113"/>
      <c r="OFD2712" s="113"/>
      <c r="OFE2712" s="113"/>
      <c r="OFF2712" s="113"/>
      <c r="OFG2712" s="113"/>
      <c r="OFH2712" s="113"/>
      <c r="OFI2712" s="113"/>
      <c r="OFJ2712" s="113"/>
      <c r="OFK2712" s="113"/>
      <c r="OFL2712" s="113"/>
      <c r="OFM2712" s="113"/>
      <c r="OFN2712" s="113"/>
      <c r="OFO2712" s="113"/>
      <c r="OFP2712" s="113"/>
      <c r="OFQ2712" s="113"/>
      <c r="OFR2712" s="113"/>
      <c r="OFS2712" s="113"/>
      <c r="OFT2712" s="113"/>
      <c r="OFU2712" s="113"/>
      <c r="OFV2712" s="113"/>
      <c r="OFW2712" s="113"/>
      <c r="OFX2712" s="113"/>
      <c r="OFY2712" s="113"/>
      <c r="OFZ2712" s="113"/>
      <c r="OGA2712" s="113"/>
      <c r="OGB2712" s="113"/>
      <c r="OGC2712" s="113"/>
      <c r="OGD2712" s="113"/>
      <c r="OGE2712" s="113"/>
      <c r="OGF2712" s="113"/>
      <c r="OGG2712" s="113"/>
      <c r="OGH2712" s="113"/>
      <c r="OGI2712" s="113"/>
      <c r="OGJ2712" s="113"/>
      <c r="OGK2712" s="113"/>
      <c r="OGL2712" s="113"/>
      <c r="OGM2712" s="113"/>
      <c r="OGN2712" s="113"/>
      <c r="OGO2712" s="113"/>
      <c r="OGP2712" s="113"/>
      <c r="OGQ2712" s="113"/>
      <c r="OGR2712" s="113"/>
      <c r="OGS2712" s="113"/>
      <c r="OGT2712" s="113"/>
      <c r="OGU2712" s="113"/>
      <c r="OGV2712" s="113"/>
      <c r="OGW2712" s="113"/>
      <c r="OGX2712" s="113"/>
      <c r="OGY2712" s="113"/>
      <c r="OGZ2712" s="113"/>
      <c r="OHA2712" s="113"/>
      <c r="OHB2712" s="113"/>
      <c r="OHC2712" s="113"/>
      <c r="OHD2712" s="113"/>
      <c r="OHE2712" s="113"/>
      <c r="OHF2712" s="113"/>
      <c r="OHG2712" s="113"/>
      <c r="OHH2712" s="113"/>
      <c r="OHI2712" s="113"/>
      <c r="OHJ2712" s="113"/>
      <c r="OHK2712" s="113"/>
      <c r="OHL2712" s="113"/>
      <c r="OHM2712" s="113"/>
      <c r="OHN2712" s="113"/>
      <c r="OHO2712" s="113"/>
      <c r="OHP2712" s="113"/>
      <c r="OHQ2712" s="113"/>
      <c r="OHR2712" s="113"/>
      <c r="OHS2712" s="113"/>
      <c r="OHT2712" s="113"/>
      <c r="OHU2712" s="113"/>
      <c r="OHV2712" s="113"/>
      <c r="OHW2712" s="113"/>
      <c r="OHX2712" s="113"/>
      <c r="OHY2712" s="113"/>
      <c r="OHZ2712" s="113"/>
      <c r="OIA2712" s="113"/>
      <c r="OIB2712" s="113"/>
      <c r="OIC2712" s="113"/>
      <c r="OID2712" s="113"/>
      <c r="OIE2712" s="113"/>
      <c r="OIF2712" s="113"/>
      <c r="OIG2712" s="113"/>
      <c r="OIH2712" s="113"/>
      <c r="OII2712" s="113"/>
      <c r="OIJ2712" s="113"/>
      <c r="OIK2712" s="113"/>
      <c r="OIL2712" s="113"/>
      <c r="OIM2712" s="113"/>
      <c r="OIN2712" s="113"/>
      <c r="OIO2712" s="113"/>
      <c r="OIP2712" s="113"/>
      <c r="OIQ2712" s="113"/>
      <c r="OIR2712" s="113"/>
      <c r="OIS2712" s="113"/>
      <c r="OIT2712" s="113"/>
      <c r="OIU2712" s="113"/>
      <c r="OIV2712" s="113"/>
      <c r="OIW2712" s="113"/>
      <c r="OIX2712" s="113"/>
      <c r="OIY2712" s="113"/>
      <c r="OIZ2712" s="113"/>
      <c r="OJA2712" s="113"/>
      <c r="OJB2712" s="113"/>
      <c r="OJC2712" s="113"/>
      <c r="OJD2712" s="113"/>
      <c r="OJE2712" s="113"/>
      <c r="OJF2712" s="113"/>
      <c r="OJG2712" s="113"/>
      <c r="OJH2712" s="113"/>
      <c r="OJI2712" s="113"/>
      <c r="OJJ2712" s="113"/>
      <c r="OJK2712" s="113"/>
      <c r="OJL2712" s="113"/>
      <c r="OJM2712" s="113"/>
      <c r="OJN2712" s="113"/>
      <c r="OJO2712" s="113"/>
      <c r="OJP2712" s="113"/>
      <c r="OJQ2712" s="113"/>
      <c r="OJR2712" s="113"/>
      <c r="OJS2712" s="113"/>
      <c r="OJT2712" s="113"/>
      <c r="OJU2712" s="113"/>
      <c r="OJV2712" s="113"/>
      <c r="OJW2712" s="113"/>
      <c r="OJX2712" s="113"/>
      <c r="OJY2712" s="113"/>
      <c r="OJZ2712" s="113"/>
      <c r="OKA2712" s="113"/>
      <c r="OKB2712" s="113"/>
      <c r="OKC2712" s="113"/>
      <c r="OKD2712" s="113"/>
      <c r="OKE2712" s="113"/>
      <c r="OKF2712" s="113"/>
      <c r="OKG2712" s="113"/>
      <c r="OKH2712" s="113"/>
      <c r="OKI2712" s="113"/>
      <c r="OKJ2712" s="113"/>
      <c r="OKK2712" s="113"/>
      <c r="OKL2712" s="113"/>
      <c r="OKM2712" s="113"/>
      <c r="OKN2712" s="113"/>
      <c r="OKO2712" s="113"/>
      <c r="OKP2712" s="113"/>
      <c r="OKQ2712" s="113"/>
      <c r="OKR2712" s="113"/>
      <c r="OKS2712" s="113"/>
      <c r="OKT2712" s="113"/>
      <c r="OKU2712" s="113"/>
      <c r="OKV2712" s="113"/>
      <c r="OKW2712" s="113"/>
      <c r="OKX2712" s="113"/>
      <c r="OKY2712" s="113"/>
      <c r="OKZ2712" s="113"/>
      <c r="OLA2712" s="113"/>
      <c r="OLB2712" s="113"/>
      <c r="OLC2712" s="113"/>
      <c r="OLD2712" s="113"/>
      <c r="OLE2712" s="113"/>
      <c r="OLF2712" s="113"/>
      <c r="OLG2712" s="113"/>
      <c r="OLH2712" s="113"/>
      <c r="OLI2712" s="113"/>
      <c r="OLJ2712" s="113"/>
      <c r="OLK2712" s="113"/>
      <c r="OLL2712" s="113"/>
      <c r="OLM2712" s="113"/>
      <c r="OLN2712" s="113"/>
      <c r="OLO2712" s="113"/>
      <c r="OLP2712" s="113"/>
      <c r="OLQ2712" s="113"/>
      <c r="OLR2712" s="113"/>
      <c r="OLS2712" s="113"/>
      <c r="OLT2712" s="113"/>
      <c r="OLU2712" s="113"/>
      <c r="OLV2712" s="113"/>
      <c r="OLW2712" s="113"/>
      <c r="OLX2712" s="113"/>
      <c r="OLY2712" s="113"/>
      <c r="OLZ2712" s="113"/>
      <c r="OMA2712" s="113"/>
      <c r="OMB2712" s="113"/>
      <c r="OMC2712" s="113"/>
      <c r="OMD2712" s="113"/>
      <c r="OME2712" s="113"/>
      <c r="OMF2712" s="113"/>
      <c r="OMG2712" s="113"/>
      <c r="OMH2712" s="113"/>
      <c r="OMI2712" s="113"/>
      <c r="OMJ2712" s="113"/>
      <c r="OMK2712" s="113"/>
      <c r="OML2712" s="113"/>
      <c r="OMM2712" s="113"/>
      <c r="OMN2712" s="113"/>
      <c r="OMO2712" s="113"/>
      <c r="OMP2712" s="113"/>
      <c r="OMQ2712" s="113"/>
      <c r="OMR2712" s="113"/>
      <c r="OMS2712" s="113"/>
      <c r="OMT2712" s="113"/>
      <c r="OMU2712" s="113"/>
      <c r="OMV2712" s="113"/>
      <c r="OMW2712" s="113"/>
      <c r="OMX2712" s="113"/>
      <c r="OMY2712" s="113"/>
      <c r="OMZ2712" s="113"/>
      <c r="ONA2712" s="113"/>
      <c r="ONB2712" s="113"/>
      <c r="ONC2712" s="113"/>
      <c r="OND2712" s="113"/>
      <c r="ONE2712" s="113"/>
      <c r="ONF2712" s="113"/>
      <c r="ONG2712" s="113"/>
      <c r="ONH2712" s="113"/>
      <c r="ONI2712" s="113"/>
      <c r="ONJ2712" s="113"/>
      <c r="ONK2712" s="113"/>
      <c r="ONL2712" s="113"/>
      <c r="ONM2712" s="113"/>
      <c r="ONN2712" s="113"/>
      <c r="ONO2712" s="113"/>
      <c r="ONP2712" s="113"/>
      <c r="ONQ2712" s="113"/>
      <c r="ONR2712" s="113"/>
      <c r="ONS2712" s="113"/>
      <c r="ONT2712" s="113"/>
      <c r="ONU2712" s="113"/>
      <c r="ONV2712" s="113"/>
      <c r="ONW2712" s="113"/>
      <c r="ONX2712" s="113"/>
      <c r="ONY2712" s="113"/>
      <c r="ONZ2712" s="113"/>
      <c r="OOA2712" s="113"/>
      <c r="OOB2712" s="113"/>
      <c r="OOC2712" s="113"/>
      <c r="OOD2712" s="113"/>
      <c r="OOE2712" s="113"/>
      <c r="OOF2712" s="113"/>
      <c r="OOG2712" s="113"/>
      <c r="OOH2712" s="113"/>
      <c r="OOI2712" s="113"/>
      <c r="OOJ2712" s="113"/>
      <c r="OOK2712" s="113"/>
      <c r="OOL2712" s="113"/>
      <c r="OOM2712" s="113"/>
      <c r="OON2712" s="113"/>
      <c r="OOO2712" s="113"/>
      <c r="OOP2712" s="113"/>
      <c r="OOQ2712" s="113"/>
      <c r="OOR2712" s="113"/>
      <c r="OOS2712" s="113"/>
      <c r="OOT2712" s="113"/>
      <c r="OOU2712" s="113"/>
      <c r="OOV2712" s="113"/>
      <c r="OOW2712" s="113"/>
      <c r="OOX2712" s="113"/>
      <c r="OOY2712" s="113"/>
      <c r="OOZ2712" s="113"/>
      <c r="OPA2712" s="113"/>
      <c r="OPB2712" s="113"/>
      <c r="OPC2712" s="113"/>
      <c r="OPD2712" s="113"/>
      <c r="OPE2712" s="113"/>
      <c r="OPF2712" s="113"/>
      <c r="OPG2712" s="113"/>
      <c r="OPH2712" s="113"/>
      <c r="OPI2712" s="113"/>
      <c r="OPJ2712" s="113"/>
      <c r="OPK2712" s="113"/>
      <c r="OPL2712" s="113"/>
      <c r="OPM2712" s="113"/>
      <c r="OPN2712" s="113"/>
      <c r="OPO2712" s="113"/>
      <c r="OPP2712" s="113"/>
      <c r="OPQ2712" s="113"/>
      <c r="OPR2712" s="113"/>
      <c r="OPS2712" s="113"/>
      <c r="OPT2712" s="113"/>
      <c r="OPU2712" s="113"/>
      <c r="OPV2712" s="113"/>
      <c r="OPW2712" s="113"/>
      <c r="OPX2712" s="113"/>
      <c r="OPY2712" s="113"/>
      <c r="OPZ2712" s="113"/>
      <c r="OQA2712" s="113"/>
      <c r="OQB2712" s="113"/>
      <c r="OQC2712" s="113"/>
      <c r="OQD2712" s="113"/>
      <c r="OQE2712" s="113"/>
      <c r="OQF2712" s="113"/>
      <c r="OQG2712" s="113"/>
      <c r="OQH2712" s="113"/>
      <c r="OQI2712" s="113"/>
      <c r="OQJ2712" s="113"/>
      <c r="OQK2712" s="113"/>
      <c r="OQL2712" s="113"/>
      <c r="OQM2712" s="113"/>
      <c r="OQN2712" s="113"/>
      <c r="OQO2712" s="113"/>
      <c r="OQP2712" s="113"/>
      <c r="OQQ2712" s="113"/>
      <c r="OQR2712" s="113"/>
      <c r="OQS2712" s="113"/>
      <c r="OQT2712" s="113"/>
      <c r="OQU2712" s="113"/>
      <c r="OQV2712" s="113"/>
      <c r="OQW2712" s="113"/>
      <c r="OQX2712" s="113"/>
      <c r="OQY2712" s="113"/>
      <c r="OQZ2712" s="113"/>
      <c r="ORA2712" s="113"/>
      <c r="ORB2712" s="113"/>
      <c r="ORC2712" s="113"/>
      <c r="ORD2712" s="113"/>
      <c r="ORE2712" s="113"/>
      <c r="ORF2712" s="113"/>
      <c r="ORG2712" s="113"/>
      <c r="ORH2712" s="113"/>
      <c r="ORI2712" s="113"/>
      <c r="ORJ2712" s="113"/>
      <c r="ORK2712" s="113"/>
      <c r="ORL2712" s="113"/>
      <c r="ORM2712" s="113"/>
      <c r="ORN2712" s="113"/>
      <c r="ORO2712" s="113"/>
      <c r="ORP2712" s="113"/>
      <c r="ORQ2712" s="113"/>
      <c r="ORR2712" s="113"/>
      <c r="ORS2712" s="113"/>
      <c r="ORT2712" s="113"/>
      <c r="ORU2712" s="113"/>
      <c r="ORV2712" s="113"/>
      <c r="ORW2712" s="113"/>
      <c r="ORX2712" s="113"/>
      <c r="ORY2712" s="113"/>
      <c r="ORZ2712" s="113"/>
      <c r="OSA2712" s="113"/>
      <c r="OSB2712" s="113"/>
      <c r="OSC2712" s="113"/>
      <c r="OSD2712" s="113"/>
      <c r="OSE2712" s="113"/>
      <c r="OSF2712" s="113"/>
      <c r="OSG2712" s="113"/>
      <c r="OSH2712" s="113"/>
      <c r="OSI2712" s="113"/>
      <c r="OSJ2712" s="113"/>
      <c r="OSK2712" s="113"/>
      <c r="OSL2712" s="113"/>
      <c r="OSM2712" s="113"/>
      <c r="OSN2712" s="113"/>
      <c r="OSO2712" s="113"/>
      <c r="OSP2712" s="113"/>
      <c r="OSQ2712" s="113"/>
      <c r="OSR2712" s="113"/>
      <c r="OSS2712" s="113"/>
      <c r="OST2712" s="113"/>
      <c r="OSU2712" s="113"/>
      <c r="OSV2712" s="113"/>
      <c r="OSW2712" s="113"/>
      <c r="OSX2712" s="113"/>
      <c r="OSY2712" s="113"/>
      <c r="OSZ2712" s="113"/>
      <c r="OTA2712" s="113"/>
      <c r="OTB2712" s="113"/>
      <c r="OTC2712" s="113"/>
      <c r="OTD2712" s="113"/>
      <c r="OTE2712" s="113"/>
      <c r="OTF2712" s="113"/>
      <c r="OTG2712" s="113"/>
      <c r="OTH2712" s="113"/>
      <c r="OTI2712" s="113"/>
      <c r="OTJ2712" s="113"/>
      <c r="OTK2712" s="113"/>
      <c r="OTL2712" s="113"/>
      <c r="OTM2712" s="113"/>
      <c r="OTN2712" s="113"/>
      <c r="OTO2712" s="113"/>
      <c r="OTP2712" s="113"/>
      <c r="OTQ2712" s="113"/>
      <c r="OTR2712" s="113"/>
      <c r="OTS2712" s="113"/>
      <c r="OTT2712" s="113"/>
      <c r="OTU2712" s="113"/>
      <c r="OTV2712" s="113"/>
      <c r="OTW2712" s="113"/>
      <c r="OTX2712" s="113"/>
      <c r="OTY2712" s="113"/>
      <c r="OTZ2712" s="113"/>
      <c r="OUA2712" s="113"/>
      <c r="OUB2712" s="113"/>
      <c r="OUC2712" s="113"/>
      <c r="OUD2712" s="113"/>
      <c r="OUE2712" s="113"/>
      <c r="OUF2712" s="113"/>
      <c r="OUG2712" s="113"/>
      <c r="OUH2712" s="113"/>
      <c r="OUI2712" s="113"/>
      <c r="OUJ2712" s="113"/>
      <c r="OUK2712" s="113"/>
      <c r="OUL2712" s="113"/>
      <c r="OUM2712" s="113"/>
      <c r="OUN2712" s="113"/>
      <c r="OUO2712" s="113"/>
      <c r="OUP2712" s="113"/>
      <c r="OUQ2712" s="113"/>
      <c r="OUR2712" s="113"/>
      <c r="OUS2712" s="113"/>
      <c r="OUT2712" s="113"/>
      <c r="OUU2712" s="113"/>
      <c r="OUV2712" s="113"/>
      <c r="OUW2712" s="113"/>
      <c r="OUX2712" s="113"/>
      <c r="OUY2712" s="113"/>
      <c r="OUZ2712" s="113"/>
      <c r="OVA2712" s="113"/>
      <c r="OVB2712" s="113"/>
      <c r="OVC2712" s="113"/>
      <c r="OVD2712" s="113"/>
      <c r="OVE2712" s="113"/>
      <c r="OVF2712" s="113"/>
      <c r="OVG2712" s="113"/>
      <c r="OVH2712" s="113"/>
      <c r="OVI2712" s="113"/>
      <c r="OVJ2712" s="113"/>
      <c r="OVK2712" s="113"/>
      <c r="OVL2712" s="113"/>
      <c r="OVM2712" s="113"/>
      <c r="OVN2712" s="113"/>
      <c r="OVO2712" s="113"/>
      <c r="OVP2712" s="113"/>
      <c r="OVQ2712" s="113"/>
      <c r="OVR2712" s="113"/>
      <c r="OVS2712" s="113"/>
      <c r="OVT2712" s="113"/>
      <c r="OVU2712" s="113"/>
      <c r="OVV2712" s="113"/>
      <c r="OVW2712" s="113"/>
      <c r="OVX2712" s="113"/>
      <c r="OVY2712" s="113"/>
      <c r="OVZ2712" s="113"/>
      <c r="OWA2712" s="113"/>
      <c r="OWB2712" s="113"/>
      <c r="OWC2712" s="113"/>
      <c r="OWD2712" s="113"/>
      <c r="OWE2712" s="113"/>
      <c r="OWF2712" s="113"/>
      <c r="OWG2712" s="113"/>
      <c r="OWH2712" s="113"/>
      <c r="OWI2712" s="113"/>
      <c r="OWJ2712" s="113"/>
      <c r="OWK2712" s="113"/>
      <c r="OWL2712" s="113"/>
      <c r="OWM2712" s="113"/>
      <c r="OWN2712" s="113"/>
      <c r="OWO2712" s="113"/>
      <c r="OWP2712" s="113"/>
      <c r="OWQ2712" s="113"/>
      <c r="OWR2712" s="113"/>
      <c r="OWS2712" s="113"/>
      <c r="OWT2712" s="113"/>
      <c r="OWU2712" s="113"/>
      <c r="OWV2712" s="113"/>
      <c r="OWW2712" s="113"/>
      <c r="OWX2712" s="113"/>
      <c r="OWY2712" s="113"/>
      <c r="OWZ2712" s="113"/>
      <c r="OXA2712" s="113"/>
      <c r="OXB2712" s="113"/>
      <c r="OXC2712" s="113"/>
      <c r="OXD2712" s="113"/>
      <c r="OXE2712" s="113"/>
      <c r="OXF2712" s="113"/>
      <c r="OXG2712" s="113"/>
      <c r="OXH2712" s="113"/>
      <c r="OXI2712" s="113"/>
      <c r="OXJ2712" s="113"/>
      <c r="OXK2712" s="113"/>
      <c r="OXL2712" s="113"/>
      <c r="OXM2712" s="113"/>
      <c r="OXN2712" s="113"/>
      <c r="OXO2712" s="113"/>
      <c r="OXP2712" s="113"/>
      <c r="OXQ2712" s="113"/>
      <c r="OXR2712" s="113"/>
      <c r="OXS2712" s="113"/>
      <c r="OXT2712" s="113"/>
      <c r="OXU2712" s="113"/>
      <c r="OXV2712" s="113"/>
      <c r="OXW2712" s="113"/>
      <c r="OXX2712" s="113"/>
      <c r="OXY2712" s="113"/>
      <c r="OXZ2712" s="113"/>
      <c r="OYA2712" s="113"/>
      <c r="OYB2712" s="113"/>
      <c r="OYC2712" s="113"/>
      <c r="OYD2712" s="113"/>
      <c r="OYE2712" s="113"/>
      <c r="OYF2712" s="113"/>
      <c r="OYG2712" s="113"/>
      <c r="OYH2712" s="113"/>
      <c r="OYI2712" s="113"/>
      <c r="OYJ2712" s="113"/>
      <c r="OYK2712" s="113"/>
      <c r="OYL2712" s="113"/>
      <c r="OYM2712" s="113"/>
      <c r="OYN2712" s="113"/>
      <c r="OYO2712" s="113"/>
      <c r="OYP2712" s="113"/>
      <c r="OYQ2712" s="113"/>
      <c r="OYR2712" s="113"/>
      <c r="OYS2712" s="113"/>
      <c r="OYT2712" s="113"/>
      <c r="OYU2712" s="113"/>
      <c r="OYV2712" s="113"/>
      <c r="OYW2712" s="113"/>
      <c r="OYX2712" s="113"/>
      <c r="OYY2712" s="113"/>
      <c r="OYZ2712" s="113"/>
      <c r="OZA2712" s="113"/>
      <c r="OZB2712" s="113"/>
      <c r="OZC2712" s="113"/>
      <c r="OZD2712" s="113"/>
      <c r="OZE2712" s="113"/>
      <c r="OZF2712" s="113"/>
      <c r="OZG2712" s="113"/>
      <c r="OZH2712" s="113"/>
      <c r="OZI2712" s="113"/>
      <c r="OZJ2712" s="113"/>
      <c r="OZK2712" s="113"/>
      <c r="OZL2712" s="113"/>
      <c r="OZM2712" s="113"/>
      <c r="OZN2712" s="113"/>
      <c r="OZO2712" s="113"/>
      <c r="OZP2712" s="113"/>
      <c r="OZQ2712" s="113"/>
      <c r="OZR2712" s="113"/>
      <c r="OZS2712" s="113"/>
      <c r="OZT2712" s="113"/>
      <c r="OZU2712" s="113"/>
      <c r="OZV2712" s="113"/>
      <c r="OZW2712" s="113"/>
      <c r="OZX2712" s="113"/>
      <c r="OZY2712" s="113"/>
      <c r="OZZ2712" s="113"/>
      <c r="PAA2712" s="113"/>
      <c r="PAB2712" s="113"/>
      <c r="PAC2712" s="113"/>
      <c r="PAD2712" s="113"/>
      <c r="PAE2712" s="113"/>
      <c r="PAF2712" s="113"/>
      <c r="PAG2712" s="113"/>
      <c r="PAH2712" s="113"/>
      <c r="PAI2712" s="113"/>
      <c r="PAJ2712" s="113"/>
      <c r="PAK2712" s="113"/>
      <c r="PAL2712" s="113"/>
      <c r="PAM2712" s="113"/>
      <c r="PAN2712" s="113"/>
      <c r="PAO2712" s="113"/>
      <c r="PAP2712" s="113"/>
      <c r="PAQ2712" s="113"/>
      <c r="PAR2712" s="113"/>
      <c r="PAS2712" s="113"/>
      <c r="PAT2712" s="113"/>
      <c r="PAU2712" s="113"/>
      <c r="PAV2712" s="113"/>
      <c r="PAW2712" s="113"/>
      <c r="PAX2712" s="113"/>
      <c r="PAY2712" s="113"/>
      <c r="PAZ2712" s="113"/>
      <c r="PBA2712" s="113"/>
      <c r="PBB2712" s="113"/>
      <c r="PBC2712" s="113"/>
      <c r="PBD2712" s="113"/>
      <c r="PBE2712" s="113"/>
      <c r="PBF2712" s="113"/>
      <c r="PBG2712" s="113"/>
      <c r="PBH2712" s="113"/>
      <c r="PBI2712" s="113"/>
      <c r="PBJ2712" s="113"/>
      <c r="PBK2712" s="113"/>
      <c r="PBL2712" s="113"/>
      <c r="PBM2712" s="113"/>
      <c r="PBN2712" s="113"/>
      <c r="PBO2712" s="113"/>
      <c r="PBP2712" s="113"/>
      <c r="PBQ2712" s="113"/>
      <c r="PBR2712" s="113"/>
      <c r="PBS2712" s="113"/>
      <c r="PBT2712" s="113"/>
      <c r="PBU2712" s="113"/>
      <c r="PBV2712" s="113"/>
      <c r="PBW2712" s="113"/>
      <c r="PBX2712" s="113"/>
      <c r="PBY2712" s="113"/>
      <c r="PBZ2712" s="113"/>
      <c r="PCA2712" s="113"/>
      <c r="PCB2712" s="113"/>
      <c r="PCC2712" s="113"/>
      <c r="PCD2712" s="113"/>
      <c r="PCE2712" s="113"/>
      <c r="PCF2712" s="113"/>
      <c r="PCG2712" s="113"/>
      <c r="PCH2712" s="113"/>
      <c r="PCI2712" s="113"/>
      <c r="PCJ2712" s="113"/>
      <c r="PCK2712" s="113"/>
      <c r="PCL2712" s="113"/>
      <c r="PCM2712" s="113"/>
      <c r="PCN2712" s="113"/>
      <c r="PCO2712" s="113"/>
      <c r="PCP2712" s="113"/>
      <c r="PCQ2712" s="113"/>
      <c r="PCR2712" s="113"/>
      <c r="PCS2712" s="113"/>
      <c r="PCT2712" s="113"/>
      <c r="PCU2712" s="113"/>
      <c r="PCV2712" s="113"/>
      <c r="PCW2712" s="113"/>
      <c r="PCX2712" s="113"/>
      <c r="PCY2712" s="113"/>
      <c r="PCZ2712" s="113"/>
      <c r="PDA2712" s="113"/>
      <c r="PDB2712" s="113"/>
      <c r="PDC2712" s="113"/>
      <c r="PDD2712" s="113"/>
      <c r="PDE2712" s="113"/>
      <c r="PDF2712" s="113"/>
      <c r="PDG2712" s="113"/>
      <c r="PDH2712" s="113"/>
      <c r="PDI2712" s="113"/>
      <c r="PDJ2712" s="113"/>
      <c r="PDK2712" s="113"/>
      <c r="PDL2712" s="113"/>
      <c r="PDM2712" s="113"/>
      <c r="PDN2712" s="113"/>
      <c r="PDO2712" s="113"/>
      <c r="PDP2712" s="113"/>
      <c r="PDQ2712" s="113"/>
      <c r="PDR2712" s="113"/>
      <c r="PDS2712" s="113"/>
      <c r="PDT2712" s="113"/>
      <c r="PDU2712" s="113"/>
      <c r="PDV2712" s="113"/>
      <c r="PDW2712" s="113"/>
      <c r="PDX2712" s="113"/>
      <c r="PDY2712" s="113"/>
      <c r="PDZ2712" s="113"/>
      <c r="PEA2712" s="113"/>
      <c r="PEB2712" s="113"/>
      <c r="PEC2712" s="113"/>
      <c r="PED2712" s="113"/>
      <c r="PEE2712" s="113"/>
      <c r="PEF2712" s="113"/>
      <c r="PEG2712" s="113"/>
      <c r="PEH2712" s="113"/>
      <c r="PEI2712" s="113"/>
      <c r="PEJ2712" s="113"/>
      <c r="PEK2712" s="113"/>
      <c r="PEL2712" s="113"/>
      <c r="PEM2712" s="113"/>
      <c r="PEN2712" s="113"/>
      <c r="PEO2712" s="113"/>
      <c r="PEP2712" s="113"/>
      <c r="PEQ2712" s="113"/>
      <c r="PER2712" s="113"/>
      <c r="PES2712" s="113"/>
      <c r="PET2712" s="113"/>
      <c r="PEU2712" s="113"/>
      <c r="PEV2712" s="113"/>
      <c r="PEW2712" s="113"/>
      <c r="PEX2712" s="113"/>
      <c r="PEY2712" s="113"/>
      <c r="PEZ2712" s="113"/>
      <c r="PFA2712" s="113"/>
      <c r="PFB2712" s="113"/>
      <c r="PFC2712" s="113"/>
      <c r="PFD2712" s="113"/>
      <c r="PFE2712" s="113"/>
      <c r="PFF2712" s="113"/>
      <c r="PFG2712" s="113"/>
      <c r="PFH2712" s="113"/>
      <c r="PFI2712" s="113"/>
      <c r="PFJ2712" s="113"/>
      <c r="PFK2712" s="113"/>
      <c r="PFL2712" s="113"/>
      <c r="PFM2712" s="113"/>
      <c r="PFN2712" s="113"/>
      <c r="PFO2712" s="113"/>
      <c r="PFP2712" s="113"/>
      <c r="PFQ2712" s="113"/>
      <c r="PFR2712" s="113"/>
      <c r="PFS2712" s="113"/>
      <c r="PFT2712" s="113"/>
      <c r="PFU2712" s="113"/>
      <c r="PFV2712" s="113"/>
      <c r="PFW2712" s="113"/>
      <c r="PFX2712" s="113"/>
      <c r="PFY2712" s="113"/>
      <c r="PFZ2712" s="113"/>
      <c r="PGA2712" s="113"/>
      <c r="PGB2712" s="113"/>
      <c r="PGC2712" s="113"/>
      <c r="PGD2712" s="113"/>
      <c r="PGE2712" s="113"/>
      <c r="PGF2712" s="113"/>
      <c r="PGG2712" s="113"/>
      <c r="PGH2712" s="113"/>
      <c r="PGI2712" s="113"/>
      <c r="PGJ2712" s="113"/>
      <c r="PGK2712" s="113"/>
      <c r="PGL2712" s="113"/>
      <c r="PGM2712" s="113"/>
      <c r="PGN2712" s="113"/>
      <c r="PGO2712" s="113"/>
      <c r="PGP2712" s="113"/>
      <c r="PGQ2712" s="113"/>
      <c r="PGR2712" s="113"/>
      <c r="PGS2712" s="113"/>
      <c r="PGT2712" s="113"/>
      <c r="PGU2712" s="113"/>
      <c r="PGV2712" s="113"/>
      <c r="PGW2712" s="113"/>
      <c r="PGX2712" s="113"/>
      <c r="PGY2712" s="113"/>
      <c r="PGZ2712" s="113"/>
      <c r="PHA2712" s="113"/>
      <c r="PHB2712" s="113"/>
      <c r="PHC2712" s="113"/>
      <c r="PHD2712" s="113"/>
      <c r="PHE2712" s="113"/>
      <c r="PHF2712" s="113"/>
      <c r="PHG2712" s="113"/>
      <c r="PHH2712" s="113"/>
      <c r="PHI2712" s="113"/>
      <c r="PHJ2712" s="113"/>
      <c r="PHK2712" s="113"/>
      <c r="PHL2712" s="113"/>
      <c r="PHM2712" s="113"/>
      <c r="PHN2712" s="113"/>
      <c r="PHO2712" s="113"/>
      <c r="PHP2712" s="113"/>
      <c r="PHQ2712" s="113"/>
      <c r="PHR2712" s="113"/>
      <c r="PHS2712" s="113"/>
      <c r="PHT2712" s="113"/>
      <c r="PHU2712" s="113"/>
      <c r="PHV2712" s="113"/>
      <c r="PHW2712" s="113"/>
      <c r="PHX2712" s="113"/>
      <c r="PHY2712" s="113"/>
      <c r="PHZ2712" s="113"/>
      <c r="PIA2712" s="113"/>
      <c r="PIB2712" s="113"/>
      <c r="PIC2712" s="113"/>
      <c r="PID2712" s="113"/>
      <c r="PIE2712" s="113"/>
      <c r="PIF2712" s="113"/>
      <c r="PIG2712" s="113"/>
      <c r="PIH2712" s="113"/>
      <c r="PII2712" s="113"/>
      <c r="PIJ2712" s="113"/>
      <c r="PIK2712" s="113"/>
      <c r="PIL2712" s="113"/>
      <c r="PIM2712" s="113"/>
      <c r="PIN2712" s="113"/>
      <c r="PIO2712" s="113"/>
      <c r="PIP2712" s="113"/>
      <c r="PIQ2712" s="113"/>
      <c r="PIR2712" s="113"/>
      <c r="PIS2712" s="113"/>
      <c r="PIT2712" s="113"/>
      <c r="PIU2712" s="113"/>
      <c r="PIV2712" s="113"/>
      <c r="PIW2712" s="113"/>
      <c r="PIX2712" s="113"/>
      <c r="PIY2712" s="113"/>
      <c r="PIZ2712" s="113"/>
      <c r="PJA2712" s="113"/>
      <c r="PJB2712" s="113"/>
      <c r="PJC2712" s="113"/>
      <c r="PJD2712" s="113"/>
      <c r="PJE2712" s="113"/>
      <c r="PJF2712" s="113"/>
      <c r="PJG2712" s="113"/>
      <c r="PJH2712" s="113"/>
      <c r="PJI2712" s="113"/>
      <c r="PJJ2712" s="113"/>
      <c r="PJK2712" s="113"/>
      <c r="PJL2712" s="113"/>
      <c r="PJM2712" s="113"/>
      <c r="PJN2712" s="113"/>
      <c r="PJO2712" s="113"/>
      <c r="PJP2712" s="113"/>
      <c r="PJQ2712" s="113"/>
      <c r="PJR2712" s="113"/>
      <c r="PJS2712" s="113"/>
      <c r="PJT2712" s="113"/>
      <c r="PJU2712" s="113"/>
      <c r="PJV2712" s="113"/>
      <c r="PJW2712" s="113"/>
      <c r="PJX2712" s="113"/>
      <c r="PJY2712" s="113"/>
      <c r="PJZ2712" s="113"/>
      <c r="PKA2712" s="113"/>
      <c r="PKB2712" s="113"/>
      <c r="PKC2712" s="113"/>
      <c r="PKD2712" s="113"/>
      <c r="PKE2712" s="113"/>
      <c r="PKF2712" s="113"/>
      <c r="PKG2712" s="113"/>
      <c r="PKH2712" s="113"/>
      <c r="PKI2712" s="113"/>
      <c r="PKJ2712" s="113"/>
      <c r="PKK2712" s="113"/>
      <c r="PKL2712" s="113"/>
      <c r="PKM2712" s="113"/>
      <c r="PKN2712" s="113"/>
      <c r="PKO2712" s="113"/>
      <c r="PKP2712" s="113"/>
      <c r="PKQ2712" s="113"/>
      <c r="PKR2712" s="113"/>
      <c r="PKS2712" s="113"/>
      <c r="PKT2712" s="113"/>
      <c r="PKU2712" s="113"/>
      <c r="PKV2712" s="113"/>
      <c r="PKW2712" s="113"/>
      <c r="PKX2712" s="113"/>
      <c r="PKY2712" s="113"/>
      <c r="PKZ2712" s="113"/>
      <c r="PLA2712" s="113"/>
      <c r="PLB2712" s="113"/>
      <c r="PLC2712" s="113"/>
      <c r="PLD2712" s="113"/>
      <c r="PLE2712" s="113"/>
      <c r="PLF2712" s="113"/>
      <c r="PLG2712" s="113"/>
      <c r="PLH2712" s="113"/>
      <c r="PLI2712" s="113"/>
      <c r="PLJ2712" s="113"/>
      <c r="PLK2712" s="113"/>
      <c r="PLL2712" s="113"/>
      <c r="PLM2712" s="113"/>
      <c r="PLN2712" s="113"/>
      <c r="PLO2712" s="113"/>
      <c r="PLP2712" s="113"/>
      <c r="PLQ2712" s="113"/>
      <c r="PLR2712" s="113"/>
      <c r="PLS2712" s="113"/>
      <c r="PLT2712" s="113"/>
      <c r="PLU2712" s="113"/>
      <c r="PLV2712" s="113"/>
      <c r="PLW2712" s="113"/>
      <c r="PLX2712" s="113"/>
      <c r="PLY2712" s="113"/>
      <c r="PLZ2712" s="113"/>
      <c r="PMA2712" s="113"/>
      <c r="PMB2712" s="113"/>
      <c r="PMC2712" s="113"/>
      <c r="PMD2712" s="113"/>
      <c r="PME2712" s="113"/>
      <c r="PMF2712" s="113"/>
      <c r="PMG2712" s="113"/>
      <c r="PMH2712" s="113"/>
      <c r="PMI2712" s="113"/>
      <c r="PMJ2712" s="113"/>
      <c r="PMK2712" s="113"/>
      <c r="PML2712" s="113"/>
      <c r="PMM2712" s="113"/>
      <c r="PMN2712" s="113"/>
      <c r="PMO2712" s="113"/>
      <c r="PMP2712" s="113"/>
      <c r="PMQ2712" s="113"/>
      <c r="PMR2712" s="113"/>
      <c r="PMS2712" s="113"/>
      <c r="PMT2712" s="113"/>
      <c r="PMU2712" s="113"/>
      <c r="PMV2712" s="113"/>
      <c r="PMW2712" s="113"/>
      <c r="PMX2712" s="113"/>
      <c r="PMY2712" s="113"/>
      <c r="PMZ2712" s="113"/>
      <c r="PNA2712" s="113"/>
      <c r="PNB2712" s="113"/>
      <c r="PNC2712" s="113"/>
      <c r="PND2712" s="113"/>
      <c r="PNE2712" s="113"/>
      <c r="PNF2712" s="113"/>
      <c r="PNG2712" s="113"/>
      <c r="PNH2712" s="113"/>
      <c r="PNI2712" s="113"/>
      <c r="PNJ2712" s="113"/>
      <c r="PNK2712" s="113"/>
      <c r="PNL2712" s="113"/>
      <c r="PNM2712" s="113"/>
      <c r="PNN2712" s="113"/>
      <c r="PNO2712" s="113"/>
      <c r="PNP2712" s="113"/>
      <c r="PNQ2712" s="113"/>
      <c r="PNR2712" s="113"/>
      <c r="PNS2712" s="113"/>
      <c r="PNT2712" s="113"/>
      <c r="PNU2712" s="113"/>
      <c r="PNV2712" s="113"/>
      <c r="PNW2712" s="113"/>
      <c r="PNX2712" s="113"/>
      <c r="PNY2712" s="113"/>
      <c r="PNZ2712" s="113"/>
      <c r="POA2712" s="113"/>
      <c r="POB2712" s="113"/>
      <c r="POC2712" s="113"/>
      <c r="POD2712" s="113"/>
      <c r="POE2712" s="113"/>
      <c r="POF2712" s="113"/>
      <c r="POG2712" s="113"/>
      <c r="POH2712" s="113"/>
      <c r="POI2712" s="113"/>
      <c r="POJ2712" s="113"/>
      <c r="POK2712" s="113"/>
      <c r="POL2712" s="113"/>
      <c r="POM2712" s="113"/>
      <c r="PON2712" s="113"/>
      <c r="POO2712" s="113"/>
      <c r="POP2712" s="113"/>
      <c r="POQ2712" s="113"/>
      <c r="POR2712" s="113"/>
      <c r="POS2712" s="113"/>
      <c r="POT2712" s="113"/>
      <c r="POU2712" s="113"/>
      <c r="POV2712" s="113"/>
      <c r="POW2712" s="113"/>
      <c r="POX2712" s="113"/>
      <c r="POY2712" s="113"/>
      <c r="POZ2712" s="113"/>
      <c r="PPA2712" s="113"/>
      <c r="PPB2712" s="113"/>
      <c r="PPC2712" s="113"/>
      <c r="PPD2712" s="113"/>
      <c r="PPE2712" s="113"/>
      <c r="PPF2712" s="113"/>
      <c r="PPG2712" s="113"/>
      <c r="PPH2712" s="113"/>
      <c r="PPI2712" s="113"/>
      <c r="PPJ2712" s="113"/>
      <c r="PPK2712" s="113"/>
      <c r="PPL2712" s="113"/>
      <c r="PPM2712" s="113"/>
      <c r="PPN2712" s="113"/>
      <c r="PPO2712" s="113"/>
      <c r="PPP2712" s="113"/>
      <c r="PPQ2712" s="113"/>
      <c r="PPR2712" s="113"/>
      <c r="PPS2712" s="113"/>
      <c r="PPT2712" s="113"/>
      <c r="PPU2712" s="113"/>
      <c r="PPV2712" s="113"/>
      <c r="PPW2712" s="113"/>
      <c r="PPX2712" s="113"/>
      <c r="PPY2712" s="113"/>
      <c r="PPZ2712" s="113"/>
      <c r="PQA2712" s="113"/>
      <c r="PQB2712" s="113"/>
      <c r="PQC2712" s="113"/>
      <c r="PQD2712" s="113"/>
      <c r="PQE2712" s="113"/>
      <c r="PQF2712" s="113"/>
      <c r="PQG2712" s="113"/>
      <c r="PQH2712" s="113"/>
      <c r="PQI2712" s="113"/>
      <c r="PQJ2712" s="113"/>
      <c r="PQK2712" s="113"/>
      <c r="PQL2712" s="113"/>
      <c r="PQM2712" s="113"/>
      <c r="PQN2712" s="113"/>
      <c r="PQO2712" s="113"/>
      <c r="PQP2712" s="113"/>
      <c r="PQQ2712" s="113"/>
      <c r="PQR2712" s="113"/>
      <c r="PQS2712" s="113"/>
      <c r="PQT2712" s="113"/>
      <c r="PQU2712" s="113"/>
      <c r="PQV2712" s="113"/>
      <c r="PQW2712" s="113"/>
      <c r="PQX2712" s="113"/>
      <c r="PQY2712" s="113"/>
      <c r="PQZ2712" s="113"/>
      <c r="PRA2712" s="113"/>
      <c r="PRB2712" s="113"/>
      <c r="PRC2712" s="113"/>
      <c r="PRD2712" s="113"/>
      <c r="PRE2712" s="113"/>
      <c r="PRF2712" s="113"/>
      <c r="PRG2712" s="113"/>
      <c r="PRH2712" s="113"/>
      <c r="PRI2712" s="113"/>
      <c r="PRJ2712" s="113"/>
      <c r="PRK2712" s="113"/>
      <c r="PRL2712" s="113"/>
      <c r="PRM2712" s="113"/>
      <c r="PRN2712" s="113"/>
      <c r="PRO2712" s="113"/>
      <c r="PRP2712" s="113"/>
      <c r="PRQ2712" s="113"/>
      <c r="PRR2712" s="113"/>
      <c r="PRS2712" s="113"/>
      <c r="PRT2712" s="113"/>
      <c r="PRU2712" s="113"/>
      <c r="PRV2712" s="113"/>
      <c r="PRW2712" s="113"/>
      <c r="PRX2712" s="113"/>
      <c r="PRY2712" s="113"/>
      <c r="PRZ2712" s="113"/>
      <c r="PSA2712" s="113"/>
      <c r="PSB2712" s="113"/>
      <c r="PSC2712" s="113"/>
      <c r="PSD2712" s="113"/>
      <c r="PSE2712" s="113"/>
      <c r="PSF2712" s="113"/>
      <c r="PSG2712" s="113"/>
      <c r="PSH2712" s="113"/>
      <c r="PSI2712" s="113"/>
      <c r="PSJ2712" s="113"/>
      <c r="PSK2712" s="113"/>
      <c r="PSL2712" s="113"/>
      <c r="PSM2712" s="113"/>
      <c r="PSN2712" s="113"/>
      <c r="PSO2712" s="113"/>
      <c r="PSP2712" s="113"/>
      <c r="PSQ2712" s="113"/>
      <c r="PSR2712" s="113"/>
      <c r="PSS2712" s="113"/>
      <c r="PST2712" s="113"/>
      <c r="PSU2712" s="113"/>
      <c r="PSV2712" s="113"/>
      <c r="PSW2712" s="113"/>
      <c r="PSX2712" s="113"/>
      <c r="PSY2712" s="113"/>
      <c r="PSZ2712" s="113"/>
      <c r="PTA2712" s="113"/>
      <c r="PTB2712" s="113"/>
      <c r="PTC2712" s="113"/>
      <c r="PTD2712" s="113"/>
      <c r="PTE2712" s="113"/>
      <c r="PTF2712" s="113"/>
      <c r="PTG2712" s="113"/>
      <c r="PTH2712" s="113"/>
      <c r="PTI2712" s="113"/>
      <c r="PTJ2712" s="113"/>
      <c r="PTK2712" s="113"/>
      <c r="PTL2712" s="113"/>
      <c r="PTM2712" s="113"/>
      <c r="PTN2712" s="113"/>
      <c r="PTO2712" s="113"/>
      <c r="PTP2712" s="113"/>
      <c r="PTQ2712" s="113"/>
      <c r="PTR2712" s="113"/>
      <c r="PTS2712" s="113"/>
      <c r="PTT2712" s="113"/>
      <c r="PTU2712" s="113"/>
      <c r="PTV2712" s="113"/>
      <c r="PTW2712" s="113"/>
      <c r="PTX2712" s="113"/>
      <c r="PTY2712" s="113"/>
      <c r="PTZ2712" s="113"/>
      <c r="PUA2712" s="113"/>
      <c r="PUB2712" s="113"/>
      <c r="PUC2712" s="113"/>
      <c r="PUD2712" s="113"/>
      <c r="PUE2712" s="113"/>
      <c r="PUF2712" s="113"/>
      <c r="PUG2712" s="113"/>
      <c r="PUH2712" s="113"/>
      <c r="PUI2712" s="113"/>
      <c r="PUJ2712" s="113"/>
      <c r="PUK2712" s="113"/>
      <c r="PUL2712" s="113"/>
      <c r="PUM2712" s="113"/>
      <c r="PUN2712" s="113"/>
      <c r="PUO2712" s="113"/>
      <c r="PUP2712" s="113"/>
      <c r="PUQ2712" s="113"/>
      <c r="PUR2712" s="113"/>
      <c r="PUS2712" s="113"/>
      <c r="PUT2712" s="113"/>
      <c r="PUU2712" s="113"/>
      <c r="PUV2712" s="113"/>
      <c r="PUW2712" s="113"/>
      <c r="PUX2712" s="113"/>
      <c r="PUY2712" s="113"/>
      <c r="PUZ2712" s="113"/>
      <c r="PVA2712" s="113"/>
      <c r="PVB2712" s="113"/>
      <c r="PVC2712" s="113"/>
      <c r="PVD2712" s="113"/>
      <c r="PVE2712" s="113"/>
      <c r="PVF2712" s="113"/>
      <c r="PVG2712" s="113"/>
      <c r="PVH2712" s="113"/>
      <c r="PVI2712" s="113"/>
      <c r="PVJ2712" s="113"/>
      <c r="PVK2712" s="113"/>
      <c r="PVL2712" s="113"/>
      <c r="PVM2712" s="113"/>
      <c r="PVN2712" s="113"/>
      <c r="PVO2712" s="113"/>
      <c r="PVP2712" s="113"/>
      <c r="PVQ2712" s="113"/>
      <c r="PVR2712" s="113"/>
      <c r="PVS2712" s="113"/>
      <c r="PVT2712" s="113"/>
      <c r="PVU2712" s="113"/>
      <c r="PVV2712" s="113"/>
      <c r="PVW2712" s="113"/>
      <c r="PVX2712" s="113"/>
      <c r="PVY2712" s="113"/>
      <c r="PVZ2712" s="113"/>
      <c r="PWA2712" s="113"/>
      <c r="PWB2712" s="113"/>
      <c r="PWC2712" s="113"/>
      <c r="PWD2712" s="113"/>
      <c r="PWE2712" s="113"/>
      <c r="PWF2712" s="113"/>
      <c r="PWG2712" s="113"/>
      <c r="PWH2712" s="113"/>
      <c r="PWI2712" s="113"/>
      <c r="PWJ2712" s="113"/>
      <c r="PWK2712" s="113"/>
      <c r="PWL2712" s="113"/>
      <c r="PWM2712" s="113"/>
      <c r="PWN2712" s="113"/>
      <c r="PWO2712" s="113"/>
      <c r="PWP2712" s="113"/>
      <c r="PWQ2712" s="113"/>
      <c r="PWR2712" s="113"/>
      <c r="PWS2712" s="113"/>
      <c r="PWT2712" s="113"/>
      <c r="PWU2712" s="113"/>
      <c r="PWV2712" s="113"/>
      <c r="PWW2712" s="113"/>
      <c r="PWX2712" s="113"/>
      <c r="PWY2712" s="113"/>
      <c r="PWZ2712" s="113"/>
      <c r="PXA2712" s="113"/>
      <c r="PXB2712" s="113"/>
      <c r="PXC2712" s="113"/>
      <c r="PXD2712" s="113"/>
      <c r="PXE2712" s="113"/>
      <c r="PXF2712" s="113"/>
      <c r="PXG2712" s="113"/>
      <c r="PXH2712" s="113"/>
      <c r="PXI2712" s="113"/>
      <c r="PXJ2712" s="113"/>
      <c r="PXK2712" s="113"/>
      <c r="PXL2712" s="113"/>
      <c r="PXM2712" s="113"/>
      <c r="PXN2712" s="113"/>
      <c r="PXO2712" s="113"/>
      <c r="PXP2712" s="113"/>
      <c r="PXQ2712" s="113"/>
      <c r="PXR2712" s="113"/>
      <c r="PXS2712" s="113"/>
      <c r="PXT2712" s="113"/>
      <c r="PXU2712" s="113"/>
      <c r="PXV2712" s="113"/>
      <c r="PXW2712" s="113"/>
      <c r="PXX2712" s="113"/>
      <c r="PXY2712" s="113"/>
      <c r="PXZ2712" s="113"/>
      <c r="PYA2712" s="113"/>
      <c r="PYB2712" s="113"/>
      <c r="PYC2712" s="113"/>
      <c r="PYD2712" s="113"/>
      <c r="PYE2712" s="113"/>
      <c r="PYF2712" s="113"/>
      <c r="PYG2712" s="113"/>
      <c r="PYH2712" s="113"/>
      <c r="PYI2712" s="113"/>
      <c r="PYJ2712" s="113"/>
      <c r="PYK2712" s="113"/>
      <c r="PYL2712" s="113"/>
      <c r="PYM2712" s="113"/>
      <c r="PYN2712" s="113"/>
      <c r="PYO2712" s="113"/>
      <c r="PYP2712" s="113"/>
      <c r="PYQ2712" s="113"/>
      <c r="PYR2712" s="113"/>
      <c r="PYS2712" s="113"/>
      <c r="PYT2712" s="113"/>
      <c r="PYU2712" s="113"/>
      <c r="PYV2712" s="113"/>
      <c r="PYW2712" s="113"/>
      <c r="PYX2712" s="113"/>
      <c r="PYY2712" s="113"/>
      <c r="PYZ2712" s="113"/>
      <c r="PZA2712" s="113"/>
      <c r="PZB2712" s="113"/>
      <c r="PZC2712" s="113"/>
      <c r="PZD2712" s="113"/>
      <c r="PZE2712" s="113"/>
      <c r="PZF2712" s="113"/>
      <c r="PZG2712" s="113"/>
      <c r="PZH2712" s="113"/>
      <c r="PZI2712" s="113"/>
      <c r="PZJ2712" s="113"/>
      <c r="PZK2712" s="113"/>
      <c r="PZL2712" s="113"/>
      <c r="PZM2712" s="113"/>
      <c r="PZN2712" s="113"/>
      <c r="PZO2712" s="113"/>
      <c r="PZP2712" s="113"/>
      <c r="PZQ2712" s="113"/>
      <c r="PZR2712" s="113"/>
      <c r="PZS2712" s="113"/>
      <c r="PZT2712" s="113"/>
      <c r="PZU2712" s="113"/>
      <c r="PZV2712" s="113"/>
      <c r="PZW2712" s="113"/>
      <c r="PZX2712" s="113"/>
      <c r="PZY2712" s="113"/>
      <c r="PZZ2712" s="113"/>
      <c r="QAA2712" s="113"/>
      <c r="QAB2712" s="113"/>
      <c r="QAC2712" s="113"/>
      <c r="QAD2712" s="113"/>
      <c r="QAE2712" s="113"/>
      <c r="QAF2712" s="113"/>
      <c r="QAG2712" s="113"/>
      <c r="QAH2712" s="113"/>
      <c r="QAI2712" s="113"/>
      <c r="QAJ2712" s="113"/>
      <c r="QAK2712" s="113"/>
      <c r="QAL2712" s="113"/>
      <c r="QAM2712" s="113"/>
      <c r="QAN2712" s="113"/>
      <c r="QAO2712" s="113"/>
      <c r="QAP2712" s="113"/>
      <c r="QAQ2712" s="113"/>
      <c r="QAR2712" s="113"/>
      <c r="QAS2712" s="113"/>
      <c r="QAT2712" s="113"/>
      <c r="QAU2712" s="113"/>
      <c r="QAV2712" s="113"/>
      <c r="QAW2712" s="113"/>
      <c r="QAX2712" s="113"/>
      <c r="QAY2712" s="113"/>
      <c r="QAZ2712" s="113"/>
      <c r="QBA2712" s="113"/>
      <c r="QBB2712" s="113"/>
      <c r="QBC2712" s="113"/>
      <c r="QBD2712" s="113"/>
      <c r="QBE2712" s="113"/>
      <c r="QBF2712" s="113"/>
      <c r="QBG2712" s="113"/>
      <c r="QBH2712" s="113"/>
      <c r="QBI2712" s="113"/>
      <c r="QBJ2712" s="113"/>
      <c r="QBK2712" s="113"/>
      <c r="QBL2712" s="113"/>
      <c r="QBM2712" s="113"/>
      <c r="QBN2712" s="113"/>
      <c r="QBO2712" s="113"/>
      <c r="QBP2712" s="113"/>
      <c r="QBQ2712" s="113"/>
      <c r="QBR2712" s="113"/>
      <c r="QBS2712" s="113"/>
      <c r="QBT2712" s="113"/>
      <c r="QBU2712" s="113"/>
      <c r="QBV2712" s="113"/>
      <c r="QBW2712" s="113"/>
      <c r="QBX2712" s="113"/>
      <c r="QBY2712" s="113"/>
      <c r="QBZ2712" s="113"/>
      <c r="QCA2712" s="113"/>
      <c r="QCB2712" s="113"/>
      <c r="QCC2712" s="113"/>
      <c r="QCD2712" s="113"/>
      <c r="QCE2712" s="113"/>
      <c r="QCF2712" s="113"/>
      <c r="QCG2712" s="113"/>
      <c r="QCH2712" s="113"/>
      <c r="QCI2712" s="113"/>
      <c r="QCJ2712" s="113"/>
      <c r="QCK2712" s="113"/>
      <c r="QCL2712" s="113"/>
      <c r="QCM2712" s="113"/>
      <c r="QCN2712" s="113"/>
      <c r="QCO2712" s="113"/>
      <c r="QCP2712" s="113"/>
      <c r="QCQ2712" s="113"/>
      <c r="QCR2712" s="113"/>
      <c r="QCS2712" s="113"/>
      <c r="QCT2712" s="113"/>
      <c r="QCU2712" s="113"/>
      <c r="QCV2712" s="113"/>
      <c r="QCW2712" s="113"/>
      <c r="QCX2712" s="113"/>
      <c r="QCY2712" s="113"/>
      <c r="QCZ2712" s="113"/>
      <c r="QDA2712" s="113"/>
      <c r="QDB2712" s="113"/>
      <c r="QDC2712" s="113"/>
      <c r="QDD2712" s="113"/>
      <c r="QDE2712" s="113"/>
      <c r="QDF2712" s="113"/>
      <c r="QDG2712" s="113"/>
      <c r="QDH2712" s="113"/>
      <c r="QDI2712" s="113"/>
      <c r="QDJ2712" s="113"/>
      <c r="QDK2712" s="113"/>
      <c r="QDL2712" s="113"/>
      <c r="QDM2712" s="113"/>
      <c r="QDN2712" s="113"/>
      <c r="QDO2712" s="113"/>
      <c r="QDP2712" s="113"/>
      <c r="QDQ2712" s="113"/>
      <c r="QDR2712" s="113"/>
      <c r="QDS2712" s="113"/>
      <c r="QDT2712" s="113"/>
      <c r="QDU2712" s="113"/>
      <c r="QDV2712" s="113"/>
      <c r="QDW2712" s="113"/>
      <c r="QDX2712" s="113"/>
      <c r="QDY2712" s="113"/>
      <c r="QDZ2712" s="113"/>
      <c r="QEA2712" s="113"/>
      <c r="QEB2712" s="113"/>
      <c r="QEC2712" s="113"/>
      <c r="QED2712" s="113"/>
      <c r="QEE2712" s="113"/>
      <c r="QEF2712" s="113"/>
      <c r="QEG2712" s="113"/>
      <c r="QEH2712" s="113"/>
      <c r="QEI2712" s="113"/>
      <c r="QEJ2712" s="113"/>
      <c r="QEK2712" s="113"/>
      <c r="QEL2712" s="113"/>
      <c r="QEM2712" s="113"/>
      <c r="QEN2712" s="113"/>
      <c r="QEO2712" s="113"/>
      <c r="QEP2712" s="113"/>
      <c r="QEQ2712" s="113"/>
      <c r="QER2712" s="113"/>
      <c r="QES2712" s="113"/>
      <c r="QET2712" s="113"/>
      <c r="QEU2712" s="113"/>
      <c r="QEV2712" s="113"/>
      <c r="QEW2712" s="113"/>
      <c r="QEX2712" s="113"/>
      <c r="QEY2712" s="113"/>
      <c r="QEZ2712" s="113"/>
      <c r="QFA2712" s="113"/>
      <c r="QFB2712" s="113"/>
      <c r="QFC2712" s="113"/>
      <c r="QFD2712" s="113"/>
      <c r="QFE2712" s="113"/>
      <c r="QFF2712" s="113"/>
      <c r="QFG2712" s="113"/>
      <c r="QFH2712" s="113"/>
      <c r="QFI2712" s="113"/>
      <c r="QFJ2712" s="113"/>
      <c r="QFK2712" s="113"/>
      <c r="QFL2712" s="113"/>
      <c r="QFM2712" s="113"/>
      <c r="QFN2712" s="113"/>
      <c r="QFO2712" s="113"/>
      <c r="QFP2712" s="113"/>
      <c r="QFQ2712" s="113"/>
      <c r="QFR2712" s="113"/>
      <c r="QFS2712" s="113"/>
      <c r="QFT2712" s="113"/>
      <c r="QFU2712" s="113"/>
      <c r="QFV2712" s="113"/>
      <c r="QFW2712" s="113"/>
      <c r="QFX2712" s="113"/>
      <c r="QFY2712" s="113"/>
      <c r="QFZ2712" s="113"/>
      <c r="QGA2712" s="113"/>
      <c r="QGB2712" s="113"/>
      <c r="QGC2712" s="113"/>
      <c r="QGD2712" s="113"/>
      <c r="QGE2712" s="113"/>
      <c r="QGF2712" s="113"/>
      <c r="QGG2712" s="113"/>
      <c r="QGH2712" s="113"/>
      <c r="QGI2712" s="113"/>
      <c r="QGJ2712" s="113"/>
      <c r="QGK2712" s="113"/>
      <c r="QGL2712" s="113"/>
      <c r="QGM2712" s="113"/>
      <c r="QGN2712" s="113"/>
      <c r="QGO2712" s="113"/>
      <c r="QGP2712" s="113"/>
      <c r="QGQ2712" s="113"/>
      <c r="QGR2712" s="113"/>
      <c r="QGS2712" s="113"/>
      <c r="QGT2712" s="113"/>
      <c r="QGU2712" s="113"/>
      <c r="QGV2712" s="113"/>
      <c r="QGW2712" s="113"/>
      <c r="QGX2712" s="113"/>
      <c r="QGY2712" s="113"/>
      <c r="QGZ2712" s="113"/>
      <c r="QHA2712" s="113"/>
      <c r="QHB2712" s="113"/>
      <c r="QHC2712" s="113"/>
      <c r="QHD2712" s="113"/>
      <c r="QHE2712" s="113"/>
      <c r="QHF2712" s="113"/>
      <c r="QHG2712" s="113"/>
      <c r="QHH2712" s="113"/>
      <c r="QHI2712" s="113"/>
      <c r="QHJ2712" s="113"/>
      <c r="QHK2712" s="113"/>
      <c r="QHL2712" s="113"/>
      <c r="QHM2712" s="113"/>
      <c r="QHN2712" s="113"/>
      <c r="QHO2712" s="113"/>
      <c r="QHP2712" s="113"/>
      <c r="QHQ2712" s="113"/>
      <c r="QHR2712" s="113"/>
      <c r="QHS2712" s="113"/>
      <c r="QHT2712" s="113"/>
      <c r="QHU2712" s="113"/>
      <c r="QHV2712" s="113"/>
      <c r="QHW2712" s="113"/>
      <c r="QHX2712" s="113"/>
      <c r="QHY2712" s="113"/>
      <c r="QHZ2712" s="113"/>
      <c r="QIA2712" s="113"/>
      <c r="QIB2712" s="113"/>
      <c r="QIC2712" s="113"/>
      <c r="QID2712" s="113"/>
      <c r="QIE2712" s="113"/>
      <c r="QIF2712" s="113"/>
      <c r="QIG2712" s="113"/>
      <c r="QIH2712" s="113"/>
      <c r="QII2712" s="113"/>
      <c r="QIJ2712" s="113"/>
      <c r="QIK2712" s="113"/>
      <c r="QIL2712" s="113"/>
      <c r="QIM2712" s="113"/>
      <c r="QIN2712" s="113"/>
      <c r="QIO2712" s="113"/>
      <c r="QIP2712" s="113"/>
      <c r="QIQ2712" s="113"/>
      <c r="QIR2712" s="113"/>
      <c r="QIS2712" s="113"/>
      <c r="QIT2712" s="113"/>
      <c r="QIU2712" s="113"/>
      <c r="QIV2712" s="113"/>
      <c r="QIW2712" s="113"/>
      <c r="QIX2712" s="113"/>
      <c r="QIY2712" s="113"/>
      <c r="QIZ2712" s="113"/>
      <c r="QJA2712" s="113"/>
      <c r="QJB2712" s="113"/>
      <c r="QJC2712" s="113"/>
      <c r="QJD2712" s="113"/>
      <c r="QJE2712" s="113"/>
      <c r="QJF2712" s="113"/>
      <c r="QJG2712" s="113"/>
      <c r="QJH2712" s="113"/>
      <c r="QJI2712" s="113"/>
      <c r="QJJ2712" s="113"/>
      <c r="QJK2712" s="113"/>
      <c r="QJL2712" s="113"/>
      <c r="QJM2712" s="113"/>
      <c r="QJN2712" s="113"/>
      <c r="QJO2712" s="113"/>
      <c r="QJP2712" s="113"/>
      <c r="QJQ2712" s="113"/>
      <c r="QJR2712" s="113"/>
      <c r="QJS2712" s="113"/>
      <c r="QJT2712" s="113"/>
      <c r="QJU2712" s="113"/>
      <c r="QJV2712" s="113"/>
      <c r="QJW2712" s="113"/>
      <c r="QJX2712" s="113"/>
      <c r="QJY2712" s="113"/>
      <c r="QJZ2712" s="113"/>
      <c r="QKA2712" s="113"/>
      <c r="QKB2712" s="113"/>
      <c r="QKC2712" s="113"/>
      <c r="QKD2712" s="113"/>
      <c r="QKE2712" s="113"/>
      <c r="QKF2712" s="113"/>
      <c r="QKG2712" s="113"/>
      <c r="QKH2712" s="113"/>
      <c r="QKI2712" s="113"/>
      <c r="QKJ2712" s="113"/>
      <c r="QKK2712" s="113"/>
      <c r="QKL2712" s="113"/>
      <c r="QKM2712" s="113"/>
      <c r="QKN2712" s="113"/>
      <c r="QKO2712" s="113"/>
      <c r="QKP2712" s="113"/>
      <c r="QKQ2712" s="113"/>
      <c r="QKR2712" s="113"/>
      <c r="QKS2712" s="113"/>
      <c r="QKT2712" s="113"/>
      <c r="QKU2712" s="113"/>
      <c r="QKV2712" s="113"/>
      <c r="QKW2712" s="113"/>
      <c r="QKX2712" s="113"/>
      <c r="QKY2712" s="113"/>
      <c r="QKZ2712" s="113"/>
      <c r="QLA2712" s="113"/>
      <c r="QLB2712" s="113"/>
      <c r="QLC2712" s="113"/>
      <c r="QLD2712" s="113"/>
      <c r="QLE2712" s="113"/>
      <c r="QLF2712" s="113"/>
      <c r="QLG2712" s="113"/>
      <c r="QLH2712" s="113"/>
      <c r="QLI2712" s="113"/>
      <c r="QLJ2712" s="113"/>
      <c r="QLK2712" s="113"/>
      <c r="QLL2712" s="113"/>
      <c r="QLM2712" s="113"/>
      <c r="QLN2712" s="113"/>
      <c r="QLO2712" s="113"/>
      <c r="QLP2712" s="113"/>
      <c r="QLQ2712" s="113"/>
      <c r="QLR2712" s="113"/>
      <c r="QLS2712" s="113"/>
      <c r="QLT2712" s="113"/>
      <c r="QLU2712" s="113"/>
      <c r="QLV2712" s="113"/>
      <c r="QLW2712" s="113"/>
      <c r="QLX2712" s="113"/>
      <c r="QLY2712" s="113"/>
      <c r="QLZ2712" s="113"/>
      <c r="QMA2712" s="113"/>
      <c r="QMB2712" s="113"/>
      <c r="QMC2712" s="113"/>
      <c r="QMD2712" s="113"/>
      <c r="QME2712" s="113"/>
      <c r="QMF2712" s="113"/>
      <c r="QMG2712" s="113"/>
      <c r="QMH2712" s="113"/>
      <c r="QMI2712" s="113"/>
      <c r="QMJ2712" s="113"/>
      <c r="QMK2712" s="113"/>
      <c r="QML2712" s="113"/>
      <c r="QMM2712" s="113"/>
      <c r="QMN2712" s="113"/>
      <c r="QMO2712" s="113"/>
      <c r="QMP2712" s="113"/>
      <c r="QMQ2712" s="113"/>
      <c r="QMR2712" s="113"/>
      <c r="QMS2712" s="113"/>
      <c r="QMT2712" s="113"/>
      <c r="QMU2712" s="113"/>
      <c r="QMV2712" s="113"/>
      <c r="QMW2712" s="113"/>
      <c r="QMX2712" s="113"/>
      <c r="QMY2712" s="113"/>
      <c r="QMZ2712" s="113"/>
      <c r="QNA2712" s="113"/>
      <c r="QNB2712" s="113"/>
      <c r="QNC2712" s="113"/>
      <c r="QND2712" s="113"/>
      <c r="QNE2712" s="113"/>
      <c r="QNF2712" s="113"/>
      <c r="QNG2712" s="113"/>
      <c r="QNH2712" s="113"/>
      <c r="QNI2712" s="113"/>
      <c r="QNJ2712" s="113"/>
      <c r="QNK2712" s="113"/>
      <c r="QNL2712" s="113"/>
      <c r="QNM2712" s="113"/>
      <c r="QNN2712" s="113"/>
      <c r="QNO2712" s="113"/>
      <c r="QNP2712" s="113"/>
      <c r="QNQ2712" s="113"/>
      <c r="QNR2712" s="113"/>
      <c r="QNS2712" s="113"/>
      <c r="QNT2712" s="113"/>
      <c r="QNU2712" s="113"/>
      <c r="QNV2712" s="113"/>
      <c r="QNW2712" s="113"/>
      <c r="QNX2712" s="113"/>
      <c r="QNY2712" s="113"/>
      <c r="QNZ2712" s="113"/>
      <c r="QOA2712" s="113"/>
      <c r="QOB2712" s="113"/>
      <c r="QOC2712" s="113"/>
      <c r="QOD2712" s="113"/>
      <c r="QOE2712" s="113"/>
      <c r="QOF2712" s="113"/>
      <c r="QOG2712" s="113"/>
      <c r="QOH2712" s="113"/>
      <c r="QOI2712" s="113"/>
      <c r="QOJ2712" s="113"/>
      <c r="QOK2712" s="113"/>
      <c r="QOL2712" s="113"/>
      <c r="QOM2712" s="113"/>
      <c r="QON2712" s="113"/>
      <c r="QOO2712" s="113"/>
      <c r="QOP2712" s="113"/>
      <c r="QOQ2712" s="113"/>
      <c r="QOR2712" s="113"/>
      <c r="QOS2712" s="113"/>
      <c r="QOT2712" s="113"/>
      <c r="QOU2712" s="113"/>
      <c r="QOV2712" s="113"/>
      <c r="QOW2712" s="113"/>
      <c r="QOX2712" s="113"/>
      <c r="QOY2712" s="113"/>
      <c r="QOZ2712" s="113"/>
      <c r="QPA2712" s="113"/>
      <c r="QPB2712" s="113"/>
      <c r="QPC2712" s="113"/>
      <c r="QPD2712" s="113"/>
      <c r="QPE2712" s="113"/>
      <c r="QPF2712" s="113"/>
      <c r="QPG2712" s="113"/>
      <c r="QPH2712" s="113"/>
      <c r="QPI2712" s="113"/>
      <c r="QPJ2712" s="113"/>
      <c r="QPK2712" s="113"/>
      <c r="QPL2712" s="113"/>
      <c r="QPM2712" s="113"/>
      <c r="QPN2712" s="113"/>
      <c r="QPO2712" s="113"/>
      <c r="QPP2712" s="113"/>
      <c r="QPQ2712" s="113"/>
      <c r="QPR2712" s="113"/>
      <c r="QPS2712" s="113"/>
      <c r="QPT2712" s="113"/>
      <c r="QPU2712" s="113"/>
      <c r="QPV2712" s="113"/>
      <c r="QPW2712" s="113"/>
      <c r="QPX2712" s="113"/>
      <c r="QPY2712" s="113"/>
      <c r="QPZ2712" s="113"/>
      <c r="QQA2712" s="113"/>
      <c r="QQB2712" s="113"/>
      <c r="QQC2712" s="113"/>
      <c r="QQD2712" s="113"/>
      <c r="QQE2712" s="113"/>
      <c r="QQF2712" s="113"/>
      <c r="QQG2712" s="113"/>
      <c r="QQH2712" s="113"/>
      <c r="QQI2712" s="113"/>
      <c r="QQJ2712" s="113"/>
      <c r="QQK2712" s="113"/>
      <c r="QQL2712" s="113"/>
      <c r="QQM2712" s="113"/>
      <c r="QQN2712" s="113"/>
      <c r="QQO2712" s="113"/>
      <c r="QQP2712" s="113"/>
      <c r="QQQ2712" s="113"/>
      <c r="QQR2712" s="113"/>
      <c r="QQS2712" s="113"/>
      <c r="QQT2712" s="113"/>
      <c r="QQU2712" s="113"/>
      <c r="QQV2712" s="113"/>
      <c r="QQW2712" s="113"/>
      <c r="QQX2712" s="113"/>
      <c r="QQY2712" s="113"/>
      <c r="QQZ2712" s="113"/>
      <c r="QRA2712" s="113"/>
      <c r="QRB2712" s="113"/>
      <c r="QRC2712" s="113"/>
      <c r="QRD2712" s="113"/>
      <c r="QRE2712" s="113"/>
      <c r="QRF2712" s="113"/>
      <c r="QRG2712" s="113"/>
      <c r="QRH2712" s="113"/>
      <c r="QRI2712" s="113"/>
      <c r="QRJ2712" s="113"/>
      <c r="QRK2712" s="113"/>
      <c r="QRL2712" s="113"/>
      <c r="QRM2712" s="113"/>
      <c r="QRN2712" s="113"/>
      <c r="QRO2712" s="113"/>
      <c r="QRP2712" s="113"/>
      <c r="QRQ2712" s="113"/>
      <c r="QRR2712" s="113"/>
      <c r="QRS2712" s="113"/>
      <c r="QRT2712" s="113"/>
      <c r="QRU2712" s="113"/>
      <c r="QRV2712" s="113"/>
      <c r="QRW2712" s="113"/>
      <c r="QRX2712" s="113"/>
      <c r="QRY2712" s="113"/>
      <c r="QRZ2712" s="113"/>
      <c r="QSA2712" s="113"/>
      <c r="QSB2712" s="113"/>
      <c r="QSC2712" s="113"/>
      <c r="QSD2712" s="113"/>
      <c r="QSE2712" s="113"/>
      <c r="QSF2712" s="113"/>
      <c r="QSG2712" s="113"/>
      <c r="QSH2712" s="113"/>
      <c r="QSI2712" s="113"/>
      <c r="QSJ2712" s="113"/>
      <c r="QSK2712" s="113"/>
      <c r="QSL2712" s="113"/>
      <c r="QSM2712" s="113"/>
      <c r="QSN2712" s="113"/>
      <c r="QSO2712" s="113"/>
      <c r="QSP2712" s="113"/>
      <c r="QSQ2712" s="113"/>
      <c r="QSR2712" s="113"/>
      <c r="QSS2712" s="113"/>
      <c r="QST2712" s="113"/>
      <c r="QSU2712" s="113"/>
      <c r="QSV2712" s="113"/>
      <c r="QSW2712" s="113"/>
      <c r="QSX2712" s="113"/>
      <c r="QSY2712" s="113"/>
      <c r="QSZ2712" s="113"/>
      <c r="QTA2712" s="113"/>
      <c r="QTB2712" s="113"/>
      <c r="QTC2712" s="113"/>
      <c r="QTD2712" s="113"/>
      <c r="QTE2712" s="113"/>
      <c r="QTF2712" s="113"/>
      <c r="QTG2712" s="113"/>
      <c r="QTH2712" s="113"/>
      <c r="QTI2712" s="113"/>
      <c r="QTJ2712" s="113"/>
      <c r="QTK2712" s="113"/>
      <c r="QTL2712" s="113"/>
      <c r="QTM2712" s="113"/>
      <c r="QTN2712" s="113"/>
      <c r="QTO2712" s="113"/>
      <c r="QTP2712" s="113"/>
      <c r="QTQ2712" s="113"/>
      <c r="QTR2712" s="113"/>
      <c r="QTS2712" s="113"/>
      <c r="QTT2712" s="113"/>
      <c r="QTU2712" s="113"/>
      <c r="QTV2712" s="113"/>
      <c r="QTW2712" s="113"/>
      <c r="QTX2712" s="113"/>
      <c r="QTY2712" s="113"/>
      <c r="QTZ2712" s="113"/>
      <c r="QUA2712" s="113"/>
      <c r="QUB2712" s="113"/>
      <c r="QUC2712" s="113"/>
      <c r="QUD2712" s="113"/>
      <c r="QUE2712" s="113"/>
      <c r="QUF2712" s="113"/>
      <c r="QUG2712" s="113"/>
      <c r="QUH2712" s="113"/>
      <c r="QUI2712" s="113"/>
      <c r="QUJ2712" s="113"/>
      <c r="QUK2712" s="113"/>
      <c r="QUL2712" s="113"/>
      <c r="QUM2712" s="113"/>
      <c r="QUN2712" s="113"/>
      <c r="QUO2712" s="113"/>
      <c r="QUP2712" s="113"/>
      <c r="QUQ2712" s="113"/>
      <c r="QUR2712" s="113"/>
      <c r="QUS2712" s="113"/>
      <c r="QUT2712" s="113"/>
      <c r="QUU2712" s="113"/>
      <c r="QUV2712" s="113"/>
      <c r="QUW2712" s="113"/>
      <c r="QUX2712" s="113"/>
      <c r="QUY2712" s="113"/>
      <c r="QUZ2712" s="113"/>
      <c r="QVA2712" s="113"/>
      <c r="QVB2712" s="113"/>
      <c r="QVC2712" s="113"/>
      <c r="QVD2712" s="113"/>
      <c r="QVE2712" s="113"/>
      <c r="QVF2712" s="113"/>
      <c r="QVG2712" s="113"/>
      <c r="QVH2712" s="113"/>
      <c r="QVI2712" s="113"/>
      <c r="QVJ2712" s="113"/>
      <c r="QVK2712" s="113"/>
      <c r="QVL2712" s="113"/>
      <c r="QVM2712" s="113"/>
      <c r="QVN2712" s="113"/>
      <c r="QVO2712" s="113"/>
      <c r="QVP2712" s="113"/>
      <c r="QVQ2712" s="113"/>
      <c r="QVR2712" s="113"/>
      <c r="QVS2712" s="113"/>
      <c r="QVT2712" s="113"/>
      <c r="QVU2712" s="113"/>
      <c r="QVV2712" s="113"/>
      <c r="QVW2712" s="113"/>
      <c r="QVX2712" s="113"/>
      <c r="QVY2712" s="113"/>
      <c r="QVZ2712" s="113"/>
      <c r="QWA2712" s="113"/>
      <c r="QWB2712" s="113"/>
      <c r="QWC2712" s="113"/>
      <c r="QWD2712" s="113"/>
      <c r="QWE2712" s="113"/>
      <c r="QWF2712" s="113"/>
      <c r="QWG2712" s="113"/>
      <c r="QWH2712" s="113"/>
      <c r="QWI2712" s="113"/>
      <c r="QWJ2712" s="113"/>
      <c r="QWK2712" s="113"/>
      <c r="QWL2712" s="113"/>
      <c r="QWM2712" s="113"/>
      <c r="QWN2712" s="113"/>
      <c r="QWO2712" s="113"/>
      <c r="QWP2712" s="113"/>
      <c r="QWQ2712" s="113"/>
      <c r="QWR2712" s="113"/>
      <c r="QWS2712" s="113"/>
      <c r="QWT2712" s="113"/>
      <c r="QWU2712" s="113"/>
      <c r="QWV2712" s="113"/>
      <c r="QWW2712" s="113"/>
      <c r="QWX2712" s="113"/>
      <c r="QWY2712" s="113"/>
      <c r="QWZ2712" s="113"/>
      <c r="QXA2712" s="113"/>
      <c r="QXB2712" s="113"/>
      <c r="QXC2712" s="113"/>
      <c r="QXD2712" s="113"/>
      <c r="QXE2712" s="113"/>
      <c r="QXF2712" s="113"/>
      <c r="QXG2712" s="113"/>
      <c r="QXH2712" s="113"/>
      <c r="QXI2712" s="113"/>
      <c r="QXJ2712" s="113"/>
      <c r="QXK2712" s="113"/>
      <c r="QXL2712" s="113"/>
      <c r="QXM2712" s="113"/>
      <c r="QXN2712" s="113"/>
      <c r="QXO2712" s="113"/>
      <c r="QXP2712" s="113"/>
      <c r="QXQ2712" s="113"/>
      <c r="QXR2712" s="113"/>
      <c r="QXS2712" s="113"/>
      <c r="QXT2712" s="113"/>
      <c r="QXU2712" s="113"/>
      <c r="QXV2712" s="113"/>
      <c r="QXW2712" s="113"/>
      <c r="QXX2712" s="113"/>
      <c r="QXY2712" s="113"/>
      <c r="QXZ2712" s="113"/>
      <c r="QYA2712" s="113"/>
      <c r="QYB2712" s="113"/>
      <c r="QYC2712" s="113"/>
      <c r="QYD2712" s="113"/>
      <c r="QYE2712" s="113"/>
      <c r="QYF2712" s="113"/>
      <c r="QYG2712" s="113"/>
      <c r="QYH2712" s="113"/>
      <c r="QYI2712" s="113"/>
      <c r="QYJ2712" s="113"/>
      <c r="QYK2712" s="113"/>
      <c r="QYL2712" s="113"/>
      <c r="QYM2712" s="113"/>
      <c r="QYN2712" s="113"/>
      <c r="QYO2712" s="113"/>
      <c r="QYP2712" s="113"/>
      <c r="QYQ2712" s="113"/>
      <c r="QYR2712" s="113"/>
      <c r="QYS2712" s="113"/>
      <c r="QYT2712" s="113"/>
      <c r="QYU2712" s="113"/>
      <c r="QYV2712" s="113"/>
      <c r="QYW2712" s="113"/>
      <c r="QYX2712" s="113"/>
      <c r="QYY2712" s="113"/>
      <c r="QYZ2712" s="113"/>
      <c r="QZA2712" s="113"/>
      <c r="QZB2712" s="113"/>
      <c r="QZC2712" s="113"/>
      <c r="QZD2712" s="113"/>
      <c r="QZE2712" s="113"/>
      <c r="QZF2712" s="113"/>
      <c r="QZG2712" s="113"/>
      <c r="QZH2712" s="113"/>
      <c r="QZI2712" s="113"/>
      <c r="QZJ2712" s="113"/>
      <c r="QZK2712" s="113"/>
      <c r="QZL2712" s="113"/>
      <c r="QZM2712" s="113"/>
      <c r="QZN2712" s="113"/>
      <c r="QZO2712" s="113"/>
      <c r="QZP2712" s="113"/>
      <c r="QZQ2712" s="113"/>
      <c r="QZR2712" s="113"/>
      <c r="QZS2712" s="113"/>
      <c r="QZT2712" s="113"/>
      <c r="QZU2712" s="113"/>
      <c r="QZV2712" s="113"/>
      <c r="QZW2712" s="113"/>
      <c r="QZX2712" s="113"/>
      <c r="QZY2712" s="113"/>
      <c r="QZZ2712" s="113"/>
      <c r="RAA2712" s="113"/>
      <c r="RAB2712" s="113"/>
      <c r="RAC2712" s="113"/>
      <c r="RAD2712" s="113"/>
      <c r="RAE2712" s="113"/>
      <c r="RAF2712" s="113"/>
      <c r="RAG2712" s="113"/>
      <c r="RAH2712" s="113"/>
      <c r="RAI2712" s="113"/>
      <c r="RAJ2712" s="113"/>
      <c r="RAK2712" s="113"/>
      <c r="RAL2712" s="113"/>
      <c r="RAM2712" s="113"/>
      <c r="RAN2712" s="113"/>
      <c r="RAO2712" s="113"/>
      <c r="RAP2712" s="113"/>
      <c r="RAQ2712" s="113"/>
      <c r="RAR2712" s="113"/>
      <c r="RAS2712" s="113"/>
      <c r="RAT2712" s="113"/>
      <c r="RAU2712" s="113"/>
      <c r="RAV2712" s="113"/>
      <c r="RAW2712" s="113"/>
      <c r="RAX2712" s="113"/>
      <c r="RAY2712" s="113"/>
      <c r="RAZ2712" s="113"/>
      <c r="RBA2712" s="113"/>
      <c r="RBB2712" s="113"/>
      <c r="RBC2712" s="113"/>
      <c r="RBD2712" s="113"/>
      <c r="RBE2712" s="113"/>
      <c r="RBF2712" s="113"/>
      <c r="RBG2712" s="113"/>
      <c r="RBH2712" s="113"/>
      <c r="RBI2712" s="113"/>
      <c r="RBJ2712" s="113"/>
      <c r="RBK2712" s="113"/>
      <c r="RBL2712" s="113"/>
      <c r="RBM2712" s="113"/>
      <c r="RBN2712" s="113"/>
      <c r="RBO2712" s="113"/>
      <c r="RBP2712" s="113"/>
      <c r="RBQ2712" s="113"/>
      <c r="RBR2712" s="113"/>
      <c r="RBS2712" s="113"/>
      <c r="RBT2712" s="113"/>
      <c r="RBU2712" s="113"/>
      <c r="RBV2712" s="113"/>
      <c r="RBW2712" s="113"/>
      <c r="RBX2712" s="113"/>
      <c r="RBY2712" s="113"/>
      <c r="RBZ2712" s="113"/>
      <c r="RCA2712" s="113"/>
      <c r="RCB2712" s="113"/>
      <c r="RCC2712" s="113"/>
      <c r="RCD2712" s="113"/>
      <c r="RCE2712" s="113"/>
      <c r="RCF2712" s="113"/>
      <c r="RCG2712" s="113"/>
      <c r="RCH2712" s="113"/>
      <c r="RCI2712" s="113"/>
      <c r="RCJ2712" s="113"/>
      <c r="RCK2712" s="113"/>
      <c r="RCL2712" s="113"/>
      <c r="RCM2712" s="113"/>
      <c r="RCN2712" s="113"/>
      <c r="RCO2712" s="113"/>
      <c r="RCP2712" s="113"/>
      <c r="RCQ2712" s="113"/>
      <c r="RCR2712" s="113"/>
      <c r="RCS2712" s="113"/>
      <c r="RCT2712" s="113"/>
      <c r="RCU2712" s="113"/>
      <c r="RCV2712" s="113"/>
      <c r="RCW2712" s="113"/>
      <c r="RCX2712" s="113"/>
      <c r="RCY2712" s="113"/>
      <c r="RCZ2712" s="113"/>
      <c r="RDA2712" s="113"/>
      <c r="RDB2712" s="113"/>
      <c r="RDC2712" s="113"/>
      <c r="RDD2712" s="113"/>
      <c r="RDE2712" s="113"/>
      <c r="RDF2712" s="113"/>
      <c r="RDG2712" s="113"/>
      <c r="RDH2712" s="113"/>
      <c r="RDI2712" s="113"/>
      <c r="RDJ2712" s="113"/>
      <c r="RDK2712" s="113"/>
      <c r="RDL2712" s="113"/>
      <c r="RDM2712" s="113"/>
      <c r="RDN2712" s="113"/>
      <c r="RDO2712" s="113"/>
      <c r="RDP2712" s="113"/>
      <c r="RDQ2712" s="113"/>
      <c r="RDR2712" s="113"/>
      <c r="RDS2712" s="113"/>
      <c r="RDT2712" s="113"/>
      <c r="RDU2712" s="113"/>
      <c r="RDV2712" s="113"/>
      <c r="RDW2712" s="113"/>
      <c r="RDX2712" s="113"/>
      <c r="RDY2712" s="113"/>
      <c r="RDZ2712" s="113"/>
      <c r="REA2712" s="113"/>
      <c r="REB2712" s="113"/>
      <c r="REC2712" s="113"/>
      <c r="RED2712" s="113"/>
      <c r="REE2712" s="113"/>
      <c r="REF2712" s="113"/>
      <c r="REG2712" s="113"/>
      <c r="REH2712" s="113"/>
      <c r="REI2712" s="113"/>
      <c r="REJ2712" s="113"/>
      <c r="REK2712" s="113"/>
      <c r="REL2712" s="113"/>
      <c r="REM2712" s="113"/>
      <c r="REN2712" s="113"/>
      <c r="REO2712" s="113"/>
      <c r="REP2712" s="113"/>
      <c r="REQ2712" s="113"/>
      <c r="RER2712" s="113"/>
      <c r="RES2712" s="113"/>
      <c r="RET2712" s="113"/>
      <c r="REU2712" s="113"/>
      <c r="REV2712" s="113"/>
      <c r="REW2712" s="113"/>
      <c r="REX2712" s="113"/>
      <c r="REY2712" s="113"/>
      <c r="REZ2712" s="113"/>
      <c r="RFA2712" s="113"/>
      <c r="RFB2712" s="113"/>
      <c r="RFC2712" s="113"/>
      <c r="RFD2712" s="113"/>
      <c r="RFE2712" s="113"/>
      <c r="RFF2712" s="113"/>
      <c r="RFG2712" s="113"/>
      <c r="RFH2712" s="113"/>
      <c r="RFI2712" s="113"/>
      <c r="RFJ2712" s="113"/>
      <c r="RFK2712" s="113"/>
      <c r="RFL2712" s="113"/>
      <c r="RFM2712" s="113"/>
      <c r="RFN2712" s="113"/>
      <c r="RFO2712" s="113"/>
      <c r="RFP2712" s="113"/>
      <c r="RFQ2712" s="113"/>
      <c r="RFR2712" s="113"/>
      <c r="RFS2712" s="113"/>
      <c r="RFT2712" s="113"/>
      <c r="RFU2712" s="113"/>
      <c r="RFV2712" s="113"/>
      <c r="RFW2712" s="113"/>
      <c r="RFX2712" s="113"/>
      <c r="RFY2712" s="113"/>
      <c r="RFZ2712" s="113"/>
      <c r="RGA2712" s="113"/>
      <c r="RGB2712" s="113"/>
      <c r="RGC2712" s="113"/>
      <c r="RGD2712" s="113"/>
      <c r="RGE2712" s="113"/>
      <c r="RGF2712" s="113"/>
      <c r="RGG2712" s="113"/>
      <c r="RGH2712" s="113"/>
      <c r="RGI2712" s="113"/>
      <c r="RGJ2712" s="113"/>
      <c r="RGK2712" s="113"/>
      <c r="RGL2712" s="113"/>
      <c r="RGM2712" s="113"/>
      <c r="RGN2712" s="113"/>
      <c r="RGO2712" s="113"/>
      <c r="RGP2712" s="113"/>
      <c r="RGQ2712" s="113"/>
      <c r="RGR2712" s="113"/>
      <c r="RGS2712" s="113"/>
      <c r="RGT2712" s="113"/>
      <c r="RGU2712" s="113"/>
      <c r="RGV2712" s="113"/>
      <c r="RGW2712" s="113"/>
      <c r="RGX2712" s="113"/>
      <c r="RGY2712" s="113"/>
      <c r="RGZ2712" s="113"/>
      <c r="RHA2712" s="113"/>
      <c r="RHB2712" s="113"/>
      <c r="RHC2712" s="113"/>
      <c r="RHD2712" s="113"/>
      <c r="RHE2712" s="113"/>
      <c r="RHF2712" s="113"/>
      <c r="RHG2712" s="113"/>
      <c r="RHH2712" s="113"/>
      <c r="RHI2712" s="113"/>
      <c r="RHJ2712" s="113"/>
      <c r="RHK2712" s="113"/>
      <c r="RHL2712" s="113"/>
      <c r="RHM2712" s="113"/>
      <c r="RHN2712" s="113"/>
      <c r="RHO2712" s="113"/>
      <c r="RHP2712" s="113"/>
      <c r="RHQ2712" s="113"/>
      <c r="RHR2712" s="113"/>
      <c r="RHS2712" s="113"/>
      <c r="RHT2712" s="113"/>
      <c r="RHU2712" s="113"/>
      <c r="RHV2712" s="113"/>
      <c r="RHW2712" s="113"/>
      <c r="RHX2712" s="113"/>
      <c r="RHY2712" s="113"/>
      <c r="RHZ2712" s="113"/>
      <c r="RIA2712" s="113"/>
      <c r="RIB2712" s="113"/>
      <c r="RIC2712" s="113"/>
      <c r="RID2712" s="113"/>
      <c r="RIE2712" s="113"/>
      <c r="RIF2712" s="113"/>
      <c r="RIG2712" s="113"/>
      <c r="RIH2712" s="113"/>
      <c r="RII2712" s="113"/>
      <c r="RIJ2712" s="113"/>
      <c r="RIK2712" s="113"/>
      <c r="RIL2712" s="113"/>
      <c r="RIM2712" s="113"/>
      <c r="RIN2712" s="113"/>
      <c r="RIO2712" s="113"/>
      <c r="RIP2712" s="113"/>
      <c r="RIQ2712" s="113"/>
      <c r="RIR2712" s="113"/>
      <c r="RIS2712" s="113"/>
      <c r="RIT2712" s="113"/>
      <c r="RIU2712" s="113"/>
      <c r="RIV2712" s="113"/>
      <c r="RIW2712" s="113"/>
      <c r="RIX2712" s="113"/>
      <c r="RIY2712" s="113"/>
      <c r="RIZ2712" s="113"/>
      <c r="RJA2712" s="113"/>
      <c r="RJB2712" s="113"/>
      <c r="RJC2712" s="113"/>
      <c r="RJD2712" s="113"/>
      <c r="RJE2712" s="113"/>
      <c r="RJF2712" s="113"/>
      <c r="RJG2712" s="113"/>
      <c r="RJH2712" s="113"/>
      <c r="RJI2712" s="113"/>
      <c r="RJJ2712" s="113"/>
      <c r="RJK2712" s="113"/>
      <c r="RJL2712" s="113"/>
      <c r="RJM2712" s="113"/>
      <c r="RJN2712" s="113"/>
      <c r="RJO2712" s="113"/>
      <c r="RJP2712" s="113"/>
      <c r="RJQ2712" s="113"/>
      <c r="RJR2712" s="113"/>
      <c r="RJS2712" s="113"/>
      <c r="RJT2712" s="113"/>
      <c r="RJU2712" s="113"/>
      <c r="RJV2712" s="113"/>
      <c r="RJW2712" s="113"/>
      <c r="RJX2712" s="113"/>
      <c r="RJY2712" s="113"/>
      <c r="RJZ2712" s="113"/>
      <c r="RKA2712" s="113"/>
      <c r="RKB2712" s="113"/>
      <c r="RKC2712" s="113"/>
      <c r="RKD2712" s="113"/>
      <c r="RKE2712" s="113"/>
      <c r="RKF2712" s="113"/>
      <c r="RKG2712" s="113"/>
      <c r="RKH2712" s="113"/>
      <c r="RKI2712" s="113"/>
      <c r="RKJ2712" s="113"/>
      <c r="RKK2712" s="113"/>
      <c r="RKL2712" s="113"/>
      <c r="RKM2712" s="113"/>
      <c r="RKN2712" s="113"/>
      <c r="RKO2712" s="113"/>
      <c r="RKP2712" s="113"/>
      <c r="RKQ2712" s="113"/>
      <c r="RKR2712" s="113"/>
      <c r="RKS2712" s="113"/>
      <c r="RKT2712" s="113"/>
      <c r="RKU2712" s="113"/>
      <c r="RKV2712" s="113"/>
      <c r="RKW2712" s="113"/>
      <c r="RKX2712" s="113"/>
      <c r="RKY2712" s="113"/>
      <c r="RKZ2712" s="113"/>
      <c r="RLA2712" s="113"/>
      <c r="RLB2712" s="113"/>
      <c r="RLC2712" s="113"/>
      <c r="RLD2712" s="113"/>
      <c r="RLE2712" s="113"/>
      <c r="RLF2712" s="113"/>
      <c r="RLG2712" s="113"/>
      <c r="RLH2712" s="113"/>
      <c r="RLI2712" s="113"/>
      <c r="RLJ2712" s="113"/>
      <c r="RLK2712" s="113"/>
      <c r="RLL2712" s="113"/>
      <c r="RLM2712" s="113"/>
      <c r="RLN2712" s="113"/>
      <c r="RLO2712" s="113"/>
      <c r="RLP2712" s="113"/>
      <c r="RLQ2712" s="113"/>
      <c r="RLR2712" s="113"/>
      <c r="RLS2712" s="113"/>
      <c r="RLT2712" s="113"/>
      <c r="RLU2712" s="113"/>
      <c r="RLV2712" s="113"/>
      <c r="RLW2712" s="113"/>
      <c r="RLX2712" s="113"/>
      <c r="RLY2712" s="113"/>
      <c r="RLZ2712" s="113"/>
      <c r="RMA2712" s="113"/>
      <c r="RMB2712" s="113"/>
      <c r="RMC2712" s="113"/>
      <c r="RMD2712" s="113"/>
      <c r="RME2712" s="113"/>
      <c r="RMF2712" s="113"/>
      <c r="RMG2712" s="113"/>
      <c r="RMH2712" s="113"/>
      <c r="RMI2712" s="113"/>
      <c r="RMJ2712" s="113"/>
      <c r="RMK2712" s="113"/>
      <c r="RML2712" s="113"/>
      <c r="RMM2712" s="113"/>
      <c r="RMN2712" s="113"/>
      <c r="RMO2712" s="113"/>
      <c r="RMP2712" s="113"/>
      <c r="RMQ2712" s="113"/>
      <c r="RMR2712" s="113"/>
      <c r="RMS2712" s="113"/>
      <c r="RMT2712" s="113"/>
      <c r="RMU2712" s="113"/>
      <c r="RMV2712" s="113"/>
      <c r="RMW2712" s="113"/>
      <c r="RMX2712" s="113"/>
      <c r="RMY2712" s="113"/>
      <c r="RMZ2712" s="113"/>
      <c r="RNA2712" s="113"/>
      <c r="RNB2712" s="113"/>
      <c r="RNC2712" s="113"/>
      <c r="RND2712" s="113"/>
      <c r="RNE2712" s="113"/>
      <c r="RNF2712" s="113"/>
      <c r="RNG2712" s="113"/>
      <c r="RNH2712" s="113"/>
      <c r="RNI2712" s="113"/>
      <c r="RNJ2712" s="113"/>
      <c r="RNK2712" s="113"/>
      <c r="RNL2712" s="113"/>
      <c r="RNM2712" s="113"/>
      <c r="RNN2712" s="113"/>
      <c r="RNO2712" s="113"/>
      <c r="RNP2712" s="113"/>
      <c r="RNQ2712" s="113"/>
      <c r="RNR2712" s="113"/>
      <c r="RNS2712" s="113"/>
      <c r="RNT2712" s="113"/>
      <c r="RNU2712" s="113"/>
      <c r="RNV2712" s="113"/>
      <c r="RNW2712" s="113"/>
      <c r="RNX2712" s="113"/>
      <c r="RNY2712" s="113"/>
      <c r="RNZ2712" s="113"/>
      <c r="ROA2712" s="113"/>
      <c r="ROB2712" s="113"/>
      <c r="ROC2712" s="113"/>
      <c r="ROD2712" s="113"/>
      <c r="ROE2712" s="113"/>
      <c r="ROF2712" s="113"/>
      <c r="ROG2712" s="113"/>
      <c r="ROH2712" s="113"/>
      <c r="ROI2712" s="113"/>
      <c r="ROJ2712" s="113"/>
      <c r="ROK2712" s="113"/>
      <c r="ROL2712" s="113"/>
      <c r="ROM2712" s="113"/>
      <c r="RON2712" s="113"/>
      <c r="ROO2712" s="113"/>
      <c r="ROP2712" s="113"/>
      <c r="ROQ2712" s="113"/>
      <c r="ROR2712" s="113"/>
      <c r="ROS2712" s="113"/>
      <c r="ROT2712" s="113"/>
      <c r="ROU2712" s="113"/>
      <c r="ROV2712" s="113"/>
      <c r="ROW2712" s="113"/>
      <c r="ROX2712" s="113"/>
      <c r="ROY2712" s="113"/>
      <c r="ROZ2712" s="113"/>
      <c r="RPA2712" s="113"/>
      <c r="RPB2712" s="113"/>
      <c r="RPC2712" s="113"/>
      <c r="RPD2712" s="113"/>
      <c r="RPE2712" s="113"/>
      <c r="RPF2712" s="113"/>
      <c r="RPG2712" s="113"/>
      <c r="RPH2712" s="113"/>
      <c r="RPI2712" s="113"/>
      <c r="RPJ2712" s="113"/>
      <c r="RPK2712" s="113"/>
      <c r="RPL2712" s="113"/>
      <c r="RPM2712" s="113"/>
      <c r="RPN2712" s="113"/>
      <c r="RPO2712" s="113"/>
      <c r="RPP2712" s="113"/>
      <c r="RPQ2712" s="113"/>
      <c r="RPR2712" s="113"/>
      <c r="RPS2712" s="113"/>
      <c r="RPT2712" s="113"/>
      <c r="RPU2712" s="113"/>
      <c r="RPV2712" s="113"/>
      <c r="RPW2712" s="113"/>
      <c r="RPX2712" s="113"/>
      <c r="RPY2712" s="113"/>
      <c r="RPZ2712" s="113"/>
      <c r="RQA2712" s="113"/>
      <c r="RQB2712" s="113"/>
      <c r="RQC2712" s="113"/>
      <c r="RQD2712" s="113"/>
      <c r="RQE2712" s="113"/>
      <c r="RQF2712" s="113"/>
      <c r="RQG2712" s="113"/>
      <c r="RQH2712" s="113"/>
      <c r="RQI2712" s="113"/>
      <c r="RQJ2712" s="113"/>
      <c r="RQK2712" s="113"/>
      <c r="RQL2712" s="113"/>
      <c r="RQM2712" s="113"/>
      <c r="RQN2712" s="113"/>
      <c r="RQO2712" s="113"/>
      <c r="RQP2712" s="113"/>
      <c r="RQQ2712" s="113"/>
      <c r="RQR2712" s="113"/>
      <c r="RQS2712" s="113"/>
      <c r="RQT2712" s="113"/>
      <c r="RQU2712" s="113"/>
      <c r="RQV2712" s="113"/>
      <c r="RQW2712" s="113"/>
      <c r="RQX2712" s="113"/>
      <c r="RQY2712" s="113"/>
      <c r="RQZ2712" s="113"/>
      <c r="RRA2712" s="113"/>
      <c r="RRB2712" s="113"/>
      <c r="RRC2712" s="113"/>
      <c r="RRD2712" s="113"/>
      <c r="RRE2712" s="113"/>
      <c r="RRF2712" s="113"/>
      <c r="RRG2712" s="113"/>
      <c r="RRH2712" s="113"/>
      <c r="RRI2712" s="113"/>
      <c r="RRJ2712" s="113"/>
      <c r="RRK2712" s="113"/>
      <c r="RRL2712" s="113"/>
      <c r="RRM2712" s="113"/>
      <c r="RRN2712" s="113"/>
      <c r="RRO2712" s="113"/>
      <c r="RRP2712" s="113"/>
      <c r="RRQ2712" s="113"/>
      <c r="RRR2712" s="113"/>
      <c r="RRS2712" s="113"/>
      <c r="RRT2712" s="113"/>
      <c r="RRU2712" s="113"/>
      <c r="RRV2712" s="113"/>
      <c r="RRW2712" s="113"/>
      <c r="RRX2712" s="113"/>
      <c r="RRY2712" s="113"/>
      <c r="RRZ2712" s="113"/>
      <c r="RSA2712" s="113"/>
      <c r="RSB2712" s="113"/>
      <c r="RSC2712" s="113"/>
      <c r="RSD2712" s="113"/>
      <c r="RSE2712" s="113"/>
      <c r="RSF2712" s="113"/>
      <c r="RSG2712" s="113"/>
      <c r="RSH2712" s="113"/>
      <c r="RSI2712" s="113"/>
      <c r="RSJ2712" s="113"/>
      <c r="RSK2712" s="113"/>
      <c r="RSL2712" s="113"/>
      <c r="RSM2712" s="113"/>
      <c r="RSN2712" s="113"/>
      <c r="RSO2712" s="113"/>
      <c r="RSP2712" s="113"/>
      <c r="RSQ2712" s="113"/>
      <c r="RSR2712" s="113"/>
      <c r="RSS2712" s="113"/>
      <c r="RST2712" s="113"/>
      <c r="RSU2712" s="113"/>
      <c r="RSV2712" s="113"/>
      <c r="RSW2712" s="113"/>
      <c r="RSX2712" s="113"/>
      <c r="RSY2712" s="113"/>
      <c r="RSZ2712" s="113"/>
      <c r="RTA2712" s="113"/>
      <c r="RTB2712" s="113"/>
      <c r="RTC2712" s="113"/>
      <c r="RTD2712" s="113"/>
      <c r="RTE2712" s="113"/>
      <c r="RTF2712" s="113"/>
      <c r="RTG2712" s="113"/>
      <c r="RTH2712" s="113"/>
      <c r="RTI2712" s="113"/>
      <c r="RTJ2712" s="113"/>
      <c r="RTK2712" s="113"/>
      <c r="RTL2712" s="113"/>
      <c r="RTM2712" s="113"/>
      <c r="RTN2712" s="113"/>
      <c r="RTO2712" s="113"/>
      <c r="RTP2712" s="113"/>
      <c r="RTQ2712" s="113"/>
      <c r="RTR2712" s="113"/>
      <c r="RTS2712" s="113"/>
      <c r="RTT2712" s="113"/>
      <c r="RTU2712" s="113"/>
      <c r="RTV2712" s="113"/>
      <c r="RTW2712" s="113"/>
      <c r="RTX2712" s="113"/>
      <c r="RTY2712" s="113"/>
      <c r="RTZ2712" s="113"/>
      <c r="RUA2712" s="113"/>
      <c r="RUB2712" s="113"/>
      <c r="RUC2712" s="113"/>
      <c r="RUD2712" s="113"/>
      <c r="RUE2712" s="113"/>
      <c r="RUF2712" s="113"/>
      <c r="RUG2712" s="113"/>
      <c r="RUH2712" s="113"/>
      <c r="RUI2712" s="113"/>
      <c r="RUJ2712" s="113"/>
      <c r="RUK2712" s="113"/>
      <c r="RUL2712" s="113"/>
      <c r="RUM2712" s="113"/>
      <c r="RUN2712" s="113"/>
      <c r="RUO2712" s="113"/>
      <c r="RUP2712" s="113"/>
      <c r="RUQ2712" s="113"/>
      <c r="RUR2712" s="113"/>
      <c r="RUS2712" s="113"/>
      <c r="RUT2712" s="113"/>
      <c r="RUU2712" s="113"/>
      <c r="RUV2712" s="113"/>
      <c r="RUW2712" s="113"/>
      <c r="RUX2712" s="113"/>
      <c r="RUY2712" s="113"/>
      <c r="RUZ2712" s="113"/>
      <c r="RVA2712" s="113"/>
      <c r="RVB2712" s="113"/>
      <c r="RVC2712" s="113"/>
      <c r="RVD2712" s="113"/>
      <c r="RVE2712" s="113"/>
      <c r="RVF2712" s="113"/>
      <c r="RVG2712" s="113"/>
      <c r="RVH2712" s="113"/>
      <c r="RVI2712" s="113"/>
      <c r="RVJ2712" s="113"/>
      <c r="RVK2712" s="113"/>
      <c r="RVL2712" s="113"/>
      <c r="RVM2712" s="113"/>
      <c r="RVN2712" s="113"/>
      <c r="RVO2712" s="113"/>
      <c r="RVP2712" s="113"/>
      <c r="RVQ2712" s="113"/>
      <c r="RVR2712" s="113"/>
      <c r="RVS2712" s="113"/>
      <c r="RVT2712" s="113"/>
      <c r="RVU2712" s="113"/>
      <c r="RVV2712" s="113"/>
      <c r="RVW2712" s="113"/>
      <c r="RVX2712" s="113"/>
      <c r="RVY2712" s="113"/>
      <c r="RVZ2712" s="113"/>
      <c r="RWA2712" s="113"/>
      <c r="RWB2712" s="113"/>
      <c r="RWC2712" s="113"/>
      <c r="RWD2712" s="113"/>
      <c r="RWE2712" s="113"/>
      <c r="RWF2712" s="113"/>
      <c r="RWG2712" s="113"/>
      <c r="RWH2712" s="113"/>
      <c r="RWI2712" s="113"/>
      <c r="RWJ2712" s="113"/>
      <c r="RWK2712" s="113"/>
      <c r="RWL2712" s="113"/>
      <c r="RWM2712" s="113"/>
      <c r="RWN2712" s="113"/>
      <c r="RWO2712" s="113"/>
      <c r="RWP2712" s="113"/>
      <c r="RWQ2712" s="113"/>
      <c r="RWR2712" s="113"/>
      <c r="RWS2712" s="113"/>
      <c r="RWT2712" s="113"/>
      <c r="RWU2712" s="113"/>
      <c r="RWV2712" s="113"/>
      <c r="RWW2712" s="113"/>
      <c r="RWX2712" s="113"/>
      <c r="RWY2712" s="113"/>
      <c r="RWZ2712" s="113"/>
      <c r="RXA2712" s="113"/>
      <c r="RXB2712" s="113"/>
      <c r="RXC2712" s="113"/>
      <c r="RXD2712" s="113"/>
      <c r="RXE2712" s="113"/>
      <c r="RXF2712" s="113"/>
      <c r="RXG2712" s="113"/>
      <c r="RXH2712" s="113"/>
      <c r="RXI2712" s="113"/>
      <c r="RXJ2712" s="113"/>
      <c r="RXK2712" s="113"/>
      <c r="RXL2712" s="113"/>
      <c r="RXM2712" s="113"/>
      <c r="RXN2712" s="113"/>
      <c r="RXO2712" s="113"/>
      <c r="RXP2712" s="113"/>
      <c r="RXQ2712" s="113"/>
      <c r="RXR2712" s="113"/>
      <c r="RXS2712" s="113"/>
      <c r="RXT2712" s="113"/>
      <c r="RXU2712" s="113"/>
      <c r="RXV2712" s="113"/>
      <c r="RXW2712" s="113"/>
      <c r="RXX2712" s="113"/>
      <c r="RXY2712" s="113"/>
      <c r="RXZ2712" s="113"/>
      <c r="RYA2712" s="113"/>
      <c r="RYB2712" s="113"/>
      <c r="RYC2712" s="113"/>
      <c r="RYD2712" s="113"/>
      <c r="RYE2712" s="113"/>
      <c r="RYF2712" s="113"/>
      <c r="RYG2712" s="113"/>
      <c r="RYH2712" s="113"/>
      <c r="RYI2712" s="113"/>
      <c r="RYJ2712" s="113"/>
      <c r="RYK2712" s="113"/>
      <c r="RYL2712" s="113"/>
      <c r="RYM2712" s="113"/>
      <c r="RYN2712" s="113"/>
      <c r="RYO2712" s="113"/>
      <c r="RYP2712" s="113"/>
      <c r="RYQ2712" s="113"/>
      <c r="RYR2712" s="113"/>
      <c r="RYS2712" s="113"/>
      <c r="RYT2712" s="113"/>
      <c r="RYU2712" s="113"/>
      <c r="RYV2712" s="113"/>
      <c r="RYW2712" s="113"/>
      <c r="RYX2712" s="113"/>
      <c r="RYY2712" s="113"/>
      <c r="RYZ2712" s="113"/>
      <c r="RZA2712" s="113"/>
      <c r="RZB2712" s="113"/>
      <c r="RZC2712" s="113"/>
      <c r="RZD2712" s="113"/>
      <c r="RZE2712" s="113"/>
      <c r="RZF2712" s="113"/>
      <c r="RZG2712" s="113"/>
      <c r="RZH2712" s="113"/>
      <c r="RZI2712" s="113"/>
      <c r="RZJ2712" s="113"/>
      <c r="RZK2712" s="113"/>
      <c r="RZL2712" s="113"/>
      <c r="RZM2712" s="113"/>
      <c r="RZN2712" s="113"/>
      <c r="RZO2712" s="113"/>
      <c r="RZP2712" s="113"/>
      <c r="RZQ2712" s="113"/>
      <c r="RZR2712" s="113"/>
      <c r="RZS2712" s="113"/>
      <c r="RZT2712" s="113"/>
      <c r="RZU2712" s="113"/>
      <c r="RZV2712" s="113"/>
      <c r="RZW2712" s="113"/>
      <c r="RZX2712" s="113"/>
      <c r="RZY2712" s="113"/>
      <c r="RZZ2712" s="113"/>
      <c r="SAA2712" s="113"/>
      <c r="SAB2712" s="113"/>
      <c r="SAC2712" s="113"/>
      <c r="SAD2712" s="113"/>
      <c r="SAE2712" s="113"/>
      <c r="SAF2712" s="113"/>
      <c r="SAG2712" s="113"/>
      <c r="SAH2712" s="113"/>
      <c r="SAI2712" s="113"/>
      <c r="SAJ2712" s="113"/>
      <c r="SAK2712" s="113"/>
      <c r="SAL2712" s="113"/>
      <c r="SAM2712" s="113"/>
      <c r="SAN2712" s="113"/>
      <c r="SAO2712" s="113"/>
      <c r="SAP2712" s="113"/>
      <c r="SAQ2712" s="113"/>
      <c r="SAR2712" s="113"/>
      <c r="SAS2712" s="113"/>
      <c r="SAT2712" s="113"/>
      <c r="SAU2712" s="113"/>
      <c r="SAV2712" s="113"/>
      <c r="SAW2712" s="113"/>
      <c r="SAX2712" s="113"/>
      <c r="SAY2712" s="113"/>
      <c r="SAZ2712" s="113"/>
      <c r="SBA2712" s="113"/>
      <c r="SBB2712" s="113"/>
      <c r="SBC2712" s="113"/>
      <c r="SBD2712" s="113"/>
      <c r="SBE2712" s="113"/>
      <c r="SBF2712" s="113"/>
      <c r="SBG2712" s="113"/>
      <c r="SBH2712" s="113"/>
      <c r="SBI2712" s="113"/>
      <c r="SBJ2712" s="113"/>
      <c r="SBK2712" s="113"/>
      <c r="SBL2712" s="113"/>
      <c r="SBM2712" s="113"/>
      <c r="SBN2712" s="113"/>
      <c r="SBO2712" s="113"/>
      <c r="SBP2712" s="113"/>
      <c r="SBQ2712" s="113"/>
      <c r="SBR2712" s="113"/>
      <c r="SBS2712" s="113"/>
      <c r="SBT2712" s="113"/>
      <c r="SBU2712" s="113"/>
      <c r="SBV2712" s="113"/>
      <c r="SBW2712" s="113"/>
      <c r="SBX2712" s="113"/>
      <c r="SBY2712" s="113"/>
      <c r="SBZ2712" s="113"/>
      <c r="SCA2712" s="113"/>
      <c r="SCB2712" s="113"/>
      <c r="SCC2712" s="113"/>
      <c r="SCD2712" s="113"/>
      <c r="SCE2712" s="113"/>
      <c r="SCF2712" s="113"/>
      <c r="SCG2712" s="113"/>
      <c r="SCH2712" s="113"/>
      <c r="SCI2712" s="113"/>
      <c r="SCJ2712" s="113"/>
      <c r="SCK2712" s="113"/>
      <c r="SCL2712" s="113"/>
      <c r="SCM2712" s="113"/>
      <c r="SCN2712" s="113"/>
      <c r="SCO2712" s="113"/>
      <c r="SCP2712" s="113"/>
      <c r="SCQ2712" s="113"/>
      <c r="SCR2712" s="113"/>
      <c r="SCS2712" s="113"/>
      <c r="SCT2712" s="113"/>
      <c r="SCU2712" s="113"/>
      <c r="SCV2712" s="113"/>
      <c r="SCW2712" s="113"/>
      <c r="SCX2712" s="113"/>
      <c r="SCY2712" s="113"/>
      <c r="SCZ2712" s="113"/>
      <c r="SDA2712" s="113"/>
      <c r="SDB2712" s="113"/>
      <c r="SDC2712" s="113"/>
      <c r="SDD2712" s="113"/>
      <c r="SDE2712" s="113"/>
      <c r="SDF2712" s="113"/>
      <c r="SDG2712" s="113"/>
      <c r="SDH2712" s="113"/>
      <c r="SDI2712" s="113"/>
      <c r="SDJ2712" s="113"/>
      <c r="SDK2712" s="113"/>
      <c r="SDL2712" s="113"/>
      <c r="SDM2712" s="113"/>
      <c r="SDN2712" s="113"/>
      <c r="SDO2712" s="113"/>
      <c r="SDP2712" s="113"/>
      <c r="SDQ2712" s="113"/>
      <c r="SDR2712" s="113"/>
      <c r="SDS2712" s="113"/>
      <c r="SDT2712" s="113"/>
      <c r="SDU2712" s="113"/>
      <c r="SDV2712" s="113"/>
      <c r="SDW2712" s="113"/>
      <c r="SDX2712" s="113"/>
      <c r="SDY2712" s="113"/>
      <c r="SDZ2712" s="113"/>
      <c r="SEA2712" s="113"/>
      <c r="SEB2712" s="113"/>
      <c r="SEC2712" s="113"/>
      <c r="SED2712" s="113"/>
      <c r="SEE2712" s="113"/>
      <c r="SEF2712" s="113"/>
      <c r="SEG2712" s="113"/>
      <c r="SEH2712" s="113"/>
      <c r="SEI2712" s="113"/>
      <c r="SEJ2712" s="113"/>
      <c r="SEK2712" s="113"/>
      <c r="SEL2712" s="113"/>
      <c r="SEM2712" s="113"/>
      <c r="SEN2712" s="113"/>
      <c r="SEO2712" s="113"/>
      <c r="SEP2712" s="113"/>
      <c r="SEQ2712" s="113"/>
      <c r="SER2712" s="113"/>
      <c r="SES2712" s="113"/>
      <c r="SET2712" s="113"/>
      <c r="SEU2712" s="113"/>
      <c r="SEV2712" s="113"/>
      <c r="SEW2712" s="113"/>
      <c r="SEX2712" s="113"/>
      <c r="SEY2712" s="113"/>
      <c r="SEZ2712" s="113"/>
      <c r="SFA2712" s="113"/>
      <c r="SFB2712" s="113"/>
      <c r="SFC2712" s="113"/>
      <c r="SFD2712" s="113"/>
      <c r="SFE2712" s="113"/>
      <c r="SFF2712" s="113"/>
      <c r="SFG2712" s="113"/>
      <c r="SFH2712" s="113"/>
      <c r="SFI2712" s="113"/>
      <c r="SFJ2712" s="113"/>
      <c r="SFK2712" s="113"/>
      <c r="SFL2712" s="113"/>
      <c r="SFM2712" s="113"/>
      <c r="SFN2712" s="113"/>
      <c r="SFO2712" s="113"/>
      <c r="SFP2712" s="113"/>
      <c r="SFQ2712" s="113"/>
      <c r="SFR2712" s="113"/>
      <c r="SFS2712" s="113"/>
      <c r="SFT2712" s="113"/>
      <c r="SFU2712" s="113"/>
      <c r="SFV2712" s="113"/>
      <c r="SFW2712" s="113"/>
      <c r="SFX2712" s="113"/>
      <c r="SFY2712" s="113"/>
      <c r="SFZ2712" s="113"/>
      <c r="SGA2712" s="113"/>
      <c r="SGB2712" s="113"/>
      <c r="SGC2712" s="113"/>
      <c r="SGD2712" s="113"/>
      <c r="SGE2712" s="113"/>
      <c r="SGF2712" s="113"/>
      <c r="SGG2712" s="113"/>
      <c r="SGH2712" s="113"/>
      <c r="SGI2712" s="113"/>
      <c r="SGJ2712" s="113"/>
      <c r="SGK2712" s="113"/>
      <c r="SGL2712" s="113"/>
      <c r="SGM2712" s="113"/>
      <c r="SGN2712" s="113"/>
      <c r="SGO2712" s="113"/>
      <c r="SGP2712" s="113"/>
      <c r="SGQ2712" s="113"/>
      <c r="SGR2712" s="113"/>
      <c r="SGS2712" s="113"/>
      <c r="SGT2712" s="113"/>
      <c r="SGU2712" s="113"/>
      <c r="SGV2712" s="113"/>
      <c r="SGW2712" s="113"/>
      <c r="SGX2712" s="113"/>
      <c r="SGY2712" s="113"/>
      <c r="SGZ2712" s="113"/>
      <c r="SHA2712" s="113"/>
      <c r="SHB2712" s="113"/>
      <c r="SHC2712" s="113"/>
      <c r="SHD2712" s="113"/>
      <c r="SHE2712" s="113"/>
      <c r="SHF2712" s="113"/>
      <c r="SHG2712" s="113"/>
      <c r="SHH2712" s="113"/>
      <c r="SHI2712" s="113"/>
      <c r="SHJ2712" s="113"/>
      <c r="SHK2712" s="113"/>
      <c r="SHL2712" s="113"/>
      <c r="SHM2712" s="113"/>
      <c r="SHN2712" s="113"/>
      <c r="SHO2712" s="113"/>
      <c r="SHP2712" s="113"/>
      <c r="SHQ2712" s="113"/>
      <c r="SHR2712" s="113"/>
      <c r="SHS2712" s="113"/>
      <c r="SHT2712" s="113"/>
      <c r="SHU2712" s="113"/>
      <c r="SHV2712" s="113"/>
      <c r="SHW2712" s="113"/>
      <c r="SHX2712" s="113"/>
      <c r="SHY2712" s="113"/>
      <c r="SHZ2712" s="113"/>
      <c r="SIA2712" s="113"/>
      <c r="SIB2712" s="113"/>
      <c r="SIC2712" s="113"/>
      <c r="SID2712" s="113"/>
      <c r="SIE2712" s="113"/>
      <c r="SIF2712" s="113"/>
      <c r="SIG2712" s="113"/>
      <c r="SIH2712" s="113"/>
      <c r="SII2712" s="113"/>
      <c r="SIJ2712" s="113"/>
      <c r="SIK2712" s="113"/>
      <c r="SIL2712" s="113"/>
      <c r="SIM2712" s="113"/>
      <c r="SIN2712" s="113"/>
      <c r="SIO2712" s="113"/>
      <c r="SIP2712" s="113"/>
      <c r="SIQ2712" s="113"/>
      <c r="SIR2712" s="113"/>
      <c r="SIS2712" s="113"/>
      <c r="SIT2712" s="113"/>
      <c r="SIU2712" s="113"/>
      <c r="SIV2712" s="113"/>
      <c r="SIW2712" s="113"/>
      <c r="SIX2712" s="113"/>
      <c r="SIY2712" s="113"/>
      <c r="SIZ2712" s="113"/>
      <c r="SJA2712" s="113"/>
      <c r="SJB2712" s="113"/>
      <c r="SJC2712" s="113"/>
      <c r="SJD2712" s="113"/>
      <c r="SJE2712" s="113"/>
      <c r="SJF2712" s="113"/>
      <c r="SJG2712" s="113"/>
      <c r="SJH2712" s="113"/>
      <c r="SJI2712" s="113"/>
      <c r="SJJ2712" s="113"/>
      <c r="SJK2712" s="113"/>
      <c r="SJL2712" s="113"/>
      <c r="SJM2712" s="113"/>
      <c r="SJN2712" s="113"/>
      <c r="SJO2712" s="113"/>
      <c r="SJP2712" s="113"/>
      <c r="SJQ2712" s="113"/>
      <c r="SJR2712" s="113"/>
      <c r="SJS2712" s="113"/>
      <c r="SJT2712" s="113"/>
      <c r="SJU2712" s="113"/>
      <c r="SJV2712" s="113"/>
      <c r="SJW2712" s="113"/>
      <c r="SJX2712" s="113"/>
      <c r="SJY2712" s="113"/>
      <c r="SJZ2712" s="113"/>
      <c r="SKA2712" s="113"/>
      <c r="SKB2712" s="113"/>
      <c r="SKC2712" s="113"/>
      <c r="SKD2712" s="113"/>
      <c r="SKE2712" s="113"/>
      <c r="SKF2712" s="113"/>
      <c r="SKG2712" s="113"/>
      <c r="SKH2712" s="113"/>
      <c r="SKI2712" s="113"/>
      <c r="SKJ2712" s="113"/>
      <c r="SKK2712" s="113"/>
      <c r="SKL2712" s="113"/>
      <c r="SKM2712" s="113"/>
      <c r="SKN2712" s="113"/>
      <c r="SKO2712" s="113"/>
      <c r="SKP2712" s="113"/>
      <c r="SKQ2712" s="113"/>
      <c r="SKR2712" s="113"/>
      <c r="SKS2712" s="113"/>
      <c r="SKT2712" s="113"/>
      <c r="SKU2712" s="113"/>
      <c r="SKV2712" s="113"/>
      <c r="SKW2712" s="113"/>
      <c r="SKX2712" s="113"/>
      <c r="SKY2712" s="113"/>
      <c r="SKZ2712" s="113"/>
      <c r="SLA2712" s="113"/>
      <c r="SLB2712" s="113"/>
      <c r="SLC2712" s="113"/>
      <c r="SLD2712" s="113"/>
      <c r="SLE2712" s="113"/>
      <c r="SLF2712" s="113"/>
      <c r="SLG2712" s="113"/>
      <c r="SLH2712" s="113"/>
      <c r="SLI2712" s="113"/>
      <c r="SLJ2712" s="113"/>
      <c r="SLK2712" s="113"/>
      <c r="SLL2712" s="113"/>
      <c r="SLM2712" s="113"/>
      <c r="SLN2712" s="113"/>
      <c r="SLO2712" s="113"/>
      <c r="SLP2712" s="113"/>
      <c r="SLQ2712" s="113"/>
      <c r="SLR2712" s="113"/>
      <c r="SLS2712" s="113"/>
      <c r="SLT2712" s="113"/>
      <c r="SLU2712" s="113"/>
      <c r="SLV2712" s="113"/>
      <c r="SLW2712" s="113"/>
      <c r="SLX2712" s="113"/>
      <c r="SLY2712" s="113"/>
      <c r="SLZ2712" s="113"/>
      <c r="SMA2712" s="113"/>
      <c r="SMB2712" s="113"/>
      <c r="SMC2712" s="113"/>
      <c r="SMD2712" s="113"/>
      <c r="SME2712" s="113"/>
      <c r="SMF2712" s="113"/>
      <c r="SMG2712" s="113"/>
      <c r="SMH2712" s="113"/>
      <c r="SMI2712" s="113"/>
      <c r="SMJ2712" s="113"/>
      <c r="SMK2712" s="113"/>
      <c r="SML2712" s="113"/>
      <c r="SMM2712" s="113"/>
      <c r="SMN2712" s="113"/>
      <c r="SMO2712" s="113"/>
      <c r="SMP2712" s="113"/>
      <c r="SMQ2712" s="113"/>
      <c r="SMR2712" s="113"/>
      <c r="SMS2712" s="113"/>
      <c r="SMT2712" s="113"/>
      <c r="SMU2712" s="113"/>
      <c r="SMV2712" s="113"/>
      <c r="SMW2712" s="113"/>
      <c r="SMX2712" s="113"/>
      <c r="SMY2712" s="113"/>
      <c r="SMZ2712" s="113"/>
      <c r="SNA2712" s="113"/>
      <c r="SNB2712" s="113"/>
      <c r="SNC2712" s="113"/>
      <c r="SND2712" s="113"/>
      <c r="SNE2712" s="113"/>
      <c r="SNF2712" s="113"/>
      <c r="SNG2712" s="113"/>
      <c r="SNH2712" s="113"/>
      <c r="SNI2712" s="113"/>
      <c r="SNJ2712" s="113"/>
      <c r="SNK2712" s="113"/>
      <c r="SNL2712" s="113"/>
      <c r="SNM2712" s="113"/>
      <c r="SNN2712" s="113"/>
      <c r="SNO2712" s="113"/>
      <c r="SNP2712" s="113"/>
      <c r="SNQ2712" s="113"/>
      <c r="SNR2712" s="113"/>
      <c r="SNS2712" s="113"/>
      <c r="SNT2712" s="113"/>
      <c r="SNU2712" s="113"/>
      <c r="SNV2712" s="113"/>
      <c r="SNW2712" s="113"/>
      <c r="SNX2712" s="113"/>
      <c r="SNY2712" s="113"/>
      <c r="SNZ2712" s="113"/>
      <c r="SOA2712" s="113"/>
      <c r="SOB2712" s="113"/>
      <c r="SOC2712" s="113"/>
      <c r="SOD2712" s="113"/>
      <c r="SOE2712" s="113"/>
      <c r="SOF2712" s="113"/>
      <c r="SOG2712" s="113"/>
      <c r="SOH2712" s="113"/>
      <c r="SOI2712" s="113"/>
      <c r="SOJ2712" s="113"/>
      <c r="SOK2712" s="113"/>
      <c r="SOL2712" s="113"/>
      <c r="SOM2712" s="113"/>
      <c r="SON2712" s="113"/>
      <c r="SOO2712" s="113"/>
      <c r="SOP2712" s="113"/>
      <c r="SOQ2712" s="113"/>
      <c r="SOR2712" s="113"/>
      <c r="SOS2712" s="113"/>
      <c r="SOT2712" s="113"/>
      <c r="SOU2712" s="113"/>
      <c r="SOV2712" s="113"/>
      <c r="SOW2712" s="113"/>
      <c r="SOX2712" s="113"/>
      <c r="SOY2712" s="113"/>
      <c r="SOZ2712" s="113"/>
      <c r="SPA2712" s="113"/>
      <c r="SPB2712" s="113"/>
      <c r="SPC2712" s="113"/>
      <c r="SPD2712" s="113"/>
      <c r="SPE2712" s="113"/>
      <c r="SPF2712" s="113"/>
      <c r="SPG2712" s="113"/>
      <c r="SPH2712" s="113"/>
      <c r="SPI2712" s="113"/>
      <c r="SPJ2712" s="113"/>
      <c r="SPK2712" s="113"/>
      <c r="SPL2712" s="113"/>
      <c r="SPM2712" s="113"/>
      <c r="SPN2712" s="113"/>
      <c r="SPO2712" s="113"/>
      <c r="SPP2712" s="113"/>
      <c r="SPQ2712" s="113"/>
      <c r="SPR2712" s="113"/>
      <c r="SPS2712" s="113"/>
      <c r="SPT2712" s="113"/>
      <c r="SPU2712" s="113"/>
      <c r="SPV2712" s="113"/>
      <c r="SPW2712" s="113"/>
      <c r="SPX2712" s="113"/>
      <c r="SPY2712" s="113"/>
      <c r="SPZ2712" s="113"/>
      <c r="SQA2712" s="113"/>
      <c r="SQB2712" s="113"/>
      <c r="SQC2712" s="113"/>
      <c r="SQD2712" s="113"/>
      <c r="SQE2712" s="113"/>
      <c r="SQF2712" s="113"/>
      <c r="SQG2712" s="113"/>
      <c r="SQH2712" s="113"/>
      <c r="SQI2712" s="113"/>
      <c r="SQJ2712" s="113"/>
      <c r="SQK2712" s="113"/>
      <c r="SQL2712" s="113"/>
      <c r="SQM2712" s="113"/>
      <c r="SQN2712" s="113"/>
      <c r="SQO2712" s="113"/>
      <c r="SQP2712" s="113"/>
      <c r="SQQ2712" s="113"/>
      <c r="SQR2712" s="113"/>
      <c r="SQS2712" s="113"/>
      <c r="SQT2712" s="113"/>
      <c r="SQU2712" s="113"/>
      <c r="SQV2712" s="113"/>
      <c r="SQW2712" s="113"/>
      <c r="SQX2712" s="113"/>
      <c r="SQY2712" s="113"/>
      <c r="SQZ2712" s="113"/>
      <c r="SRA2712" s="113"/>
      <c r="SRB2712" s="113"/>
      <c r="SRC2712" s="113"/>
      <c r="SRD2712" s="113"/>
      <c r="SRE2712" s="113"/>
      <c r="SRF2712" s="113"/>
      <c r="SRG2712" s="113"/>
      <c r="SRH2712" s="113"/>
      <c r="SRI2712" s="113"/>
      <c r="SRJ2712" s="113"/>
      <c r="SRK2712" s="113"/>
      <c r="SRL2712" s="113"/>
      <c r="SRM2712" s="113"/>
      <c r="SRN2712" s="113"/>
      <c r="SRO2712" s="113"/>
      <c r="SRP2712" s="113"/>
      <c r="SRQ2712" s="113"/>
      <c r="SRR2712" s="113"/>
      <c r="SRS2712" s="113"/>
      <c r="SRT2712" s="113"/>
      <c r="SRU2712" s="113"/>
      <c r="SRV2712" s="113"/>
      <c r="SRW2712" s="113"/>
      <c r="SRX2712" s="113"/>
      <c r="SRY2712" s="113"/>
      <c r="SRZ2712" s="113"/>
      <c r="SSA2712" s="113"/>
      <c r="SSB2712" s="113"/>
      <c r="SSC2712" s="113"/>
      <c r="SSD2712" s="113"/>
      <c r="SSE2712" s="113"/>
      <c r="SSF2712" s="113"/>
      <c r="SSG2712" s="113"/>
      <c r="SSH2712" s="113"/>
      <c r="SSI2712" s="113"/>
      <c r="SSJ2712" s="113"/>
      <c r="SSK2712" s="113"/>
      <c r="SSL2712" s="113"/>
      <c r="SSM2712" s="113"/>
      <c r="SSN2712" s="113"/>
      <c r="SSO2712" s="113"/>
      <c r="SSP2712" s="113"/>
      <c r="SSQ2712" s="113"/>
      <c r="SSR2712" s="113"/>
      <c r="SSS2712" s="113"/>
      <c r="SST2712" s="113"/>
      <c r="SSU2712" s="113"/>
      <c r="SSV2712" s="113"/>
      <c r="SSW2712" s="113"/>
      <c r="SSX2712" s="113"/>
      <c r="SSY2712" s="113"/>
      <c r="SSZ2712" s="113"/>
      <c r="STA2712" s="113"/>
      <c r="STB2712" s="113"/>
      <c r="STC2712" s="113"/>
      <c r="STD2712" s="113"/>
      <c r="STE2712" s="113"/>
      <c r="STF2712" s="113"/>
      <c r="STG2712" s="113"/>
      <c r="STH2712" s="113"/>
      <c r="STI2712" s="113"/>
      <c r="STJ2712" s="113"/>
      <c r="STK2712" s="113"/>
      <c r="STL2712" s="113"/>
      <c r="STM2712" s="113"/>
      <c r="STN2712" s="113"/>
      <c r="STO2712" s="113"/>
      <c r="STP2712" s="113"/>
      <c r="STQ2712" s="113"/>
      <c r="STR2712" s="113"/>
      <c r="STS2712" s="113"/>
      <c r="STT2712" s="113"/>
      <c r="STU2712" s="113"/>
      <c r="STV2712" s="113"/>
      <c r="STW2712" s="113"/>
      <c r="STX2712" s="113"/>
      <c r="STY2712" s="113"/>
      <c r="STZ2712" s="113"/>
      <c r="SUA2712" s="113"/>
      <c r="SUB2712" s="113"/>
      <c r="SUC2712" s="113"/>
      <c r="SUD2712" s="113"/>
      <c r="SUE2712" s="113"/>
      <c r="SUF2712" s="113"/>
      <c r="SUG2712" s="113"/>
      <c r="SUH2712" s="113"/>
      <c r="SUI2712" s="113"/>
      <c r="SUJ2712" s="113"/>
      <c r="SUK2712" s="113"/>
      <c r="SUL2712" s="113"/>
      <c r="SUM2712" s="113"/>
      <c r="SUN2712" s="113"/>
      <c r="SUO2712" s="113"/>
      <c r="SUP2712" s="113"/>
      <c r="SUQ2712" s="113"/>
      <c r="SUR2712" s="113"/>
      <c r="SUS2712" s="113"/>
      <c r="SUT2712" s="113"/>
      <c r="SUU2712" s="113"/>
      <c r="SUV2712" s="113"/>
      <c r="SUW2712" s="113"/>
      <c r="SUX2712" s="113"/>
      <c r="SUY2712" s="113"/>
      <c r="SUZ2712" s="113"/>
      <c r="SVA2712" s="113"/>
      <c r="SVB2712" s="113"/>
      <c r="SVC2712" s="113"/>
      <c r="SVD2712" s="113"/>
      <c r="SVE2712" s="113"/>
      <c r="SVF2712" s="113"/>
      <c r="SVG2712" s="113"/>
      <c r="SVH2712" s="113"/>
      <c r="SVI2712" s="113"/>
      <c r="SVJ2712" s="113"/>
      <c r="SVK2712" s="113"/>
      <c r="SVL2712" s="113"/>
      <c r="SVM2712" s="113"/>
      <c r="SVN2712" s="113"/>
      <c r="SVO2712" s="113"/>
      <c r="SVP2712" s="113"/>
      <c r="SVQ2712" s="113"/>
      <c r="SVR2712" s="113"/>
      <c r="SVS2712" s="113"/>
      <c r="SVT2712" s="113"/>
      <c r="SVU2712" s="113"/>
      <c r="SVV2712" s="113"/>
      <c r="SVW2712" s="113"/>
      <c r="SVX2712" s="113"/>
      <c r="SVY2712" s="113"/>
      <c r="SVZ2712" s="113"/>
      <c r="SWA2712" s="113"/>
      <c r="SWB2712" s="113"/>
      <c r="SWC2712" s="113"/>
      <c r="SWD2712" s="113"/>
      <c r="SWE2712" s="113"/>
      <c r="SWF2712" s="113"/>
      <c r="SWG2712" s="113"/>
      <c r="SWH2712" s="113"/>
      <c r="SWI2712" s="113"/>
      <c r="SWJ2712" s="113"/>
      <c r="SWK2712" s="113"/>
      <c r="SWL2712" s="113"/>
      <c r="SWM2712" s="113"/>
      <c r="SWN2712" s="113"/>
      <c r="SWO2712" s="113"/>
      <c r="SWP2712" s="113"/>
      <c r="SWQ2712" s="113"/>
      <c r="SWR2712" s="113"/>
      <c r="SWS2712" s="113"/>
      <c r="SWT2712" s="113"/>
      <c r="SWU2712" s="113"/>
      <c r="SWV2712" s="113"/>
      <c r="SWW2712" s="113"/>
      <c r="SWX2712" s="113"/>
      <c r="SWY2712" s="113"/>
      <c r="SWZ2712" s="113"/>
      <c r="SXA2712" s="113"/>
      <c r="SXB2712" s="113"/>
      <c r="SXC2712" s="113"/>
      <c r="SXD2712" s="113"/>
      <c r="SXE2712" s="113"/>
      <c r="SXF2712" s="113"/>
      <c r="SXG2712" s="113"/>
      <c r="SXH2712" s="113"/>
      <c r="SXI2712" s="113"/>
      <c r="SXJ2712" s="113"/>
      <c r="SXK2712" s="113"/>
      <c r="SXL2712" s="113"/>
      <c r="SXM2712" s="113"/>
      <c r="SXN2712" s="113"/>
      <c r="SXO2712" s="113"/>
      <c r="SXP2712" s="113"/>
      <c r="SXQ2712" s="113"/>
      <c r="SXR2712" s="113"/>
      <c r="SXS2712" s="113"/>
      <c r="SXT2712" s="113"/>
      <c r="SXU2712" s="113"/>
      <c r="SXV2712" s="113"/>
      <c r="SXW2712" s="113"/>
      <c r="SXX2712" s="113"/>
      <c r="SXY2712" s="113"/>
      <c r="SXZ2712" s="113"/>
      <c r="SYA2712" s="113"/>
      <c r="SYB2712" s="113"/>
      <c r="SYC2712" s="113"/>
      <c r="SYD2712" s="113"/>
      <c r="SYE2712" s="113"/>
      <c r="SYF2712" s="113"/>
      <c r="SYG2712" s="113"/>
      <c r="SYH2712" s="113"/>
      <c r="SYI2712" s="113"/>
      <c r="SYJ2712" s="113"/>
      <c r="SYK2712" s="113"/>
      <c r="SYL2712" s="113"/>
      <c r="SYM2712" s="113"/>
      <c r="SYN2712" s="113"/>
      <c r="SYO2712" s="113"/>
      <c r="SYP2712" s="113"/>
      <c r="SYQ2712" s="113"/>
      <c r="SYR2712" s="113"/>
      <c r="SYS2712" s="113"/>
      <c r="SYT2712" s="113"/>
      <c r="SYU2712" s="113"/>
      <c r="SYV2712" s="113"/>
      <c r="SYW2712" s="113"/>
      <c r="SYX2712" s="113"/>
      <c r="SYY2712" s="113"/>
      <c r="SYZ2712" s="113"/>
      <c r="SZA2712" s="113"/>
      <c r="SZB2712" s="113"/>
      <c r="SZC2712" s="113"/>
      <c r="SZD2712" s="113"/>
      <c r="SZE2712" s="113"/>
      <c r="SZF2712" s="113"/>
      <c r="SZG2712" s="113"/>
      <c r="SZH2712" s="113"/>
      <c r="SZI2712" s="113"/>
      <c r="SZJ2712" s="113"/>
      <c r="SZK2712" s="113"/>
      <c r="SZL2712" s="113"/>
      <c r="SZM2712" s="113"/>
      <c r="SZN2712" s="113"/>
      <c r="SZO2712" s="113"/>
      <c r="SZP2712" s="113"/>
      <c r="SZQ2712" s="113"/>
      <c r="SZR2712" s="113"/>
      <c r="SZS2712" s="113"/>
      <c r="SZT2712" s="113"/>
      <c r="SZU2712" s="113"/>
      <c r="SZV2712" s="113"/>
      <c r="SZW2712" s="113"/>
      <c r="SZX2712" s="113"/>
      <c r="SZY2712" s="113"/>
      <c r="SZZ2712" s="113"/>
      <c r="TAA2712" s="113"/>
      <c r="TAB2712" s="113"/>
      <c r="TAC2712" s="113"/>
      <c r="TAD2712" s="113"/>
      <c r="TAE2712" s="113"/>
      <c r="TAF2712" s="113"/>
      <c r="TAG2712" s="113"/>
      <c r="TAH2712" s="113"/>
      <c r="TAI2712" s="113"/>
      <c r="TAJ2712" s="113"/>
      <c r="TAK2712" s="113"/>
      <c r="TAL2712" s="113"/>
      <c r="TAM2712" s="113"/>
      <c r="TAN2712" s="113"/>
      <c r="TAO2712" s="113"/>
      <c r="TAP2712" s="113"/>
      <c r="TAQ2712" s="113"/>
      <c r="TAR2712" s="113"/>
      <c r="TAS2712" s="113"/>
      <c r="TAT2712" s="113"/>
      <c r="TAU2712" s="113"/>
      <c r="TAV2712" s="113"/>
      <c r="TAW2712" s="113"/>
      <c r="TAX2712" s="113"/>
      <c r="TAY2712" s="113"/>
      <c r="TAZ2712" s="113"/>
      <c r="TBA2712" s="113"/>
      <c r="TBB2712" s="113"/>
      <c r="TBC2712" s="113"/>
      <c r="TBD2712" s="113"/>
      <c r="TBE2712" s="113"/>
      <c r="TBF2712" s="113"/>
      <c r="TBG2712" s="113"/>
      <c r="TBH2712" s="113"/>
      <c r="TBI2712" s="113"/>
      <c r="TBJ2712" s="113"/>
      <c r="TBK2712" s="113"/>
      <c r="TBL2712" s="113"/>
      <c r="TBM2712" s="113"/>
      <c r="TBN2712" s="113"/>
      <c r="TBO2712" s="113"/>
      <c r="TBP2712" s="113"/>
      <c r="TBQ2712" s="113"/>
      <c r="TBR2712" s="113"/>
      <c r="TBS2712" s="113"/>
      <c r="TBT2712" s="113"/>
      <c r="TBU2712" s="113"/>
      <c r="TBV2712" s="113"/>
      <c r="TBW2712" s="113"/>
      <c r="TBX2712" s="113"/>
      <c r="TBY2712" s="113"/>
      <c r="TBZ2712" s="113"/>
      <c r="TCA2712" s="113"/>
      <c r="TCB2712" s="113"/>
      <c r="TCC2712" s="113"/>
      <c r="TCD2712" s="113"/>
      <c r="TCE2712" s="113"/>
      <c r="TCF2712" s="113"/>
      <c r="TCG2712" s="113"/>
      <c r="TCH2712" s="113"/>
      <c r="TCI2712" s="113"/>
      <c r="TCJ2712" s="113"/>
      <c r="TCK2712" s="113"/>
      <c r="TCL2712" s="113"/>
      <c r="TCM2712" s="113"/>
      <c r="TCN2712" s="113"/>
      <c r="TCO2712" s="113"/>
      <c r="TCP2712" s="113"/>
      <c r="TCQ2712" s="113"/>
      <c r="TCR2712" s="113"/>
      <c r="TCS2712" s="113"/>
      <c r="TCT2712" s="113"/>
      <c r="TCU2712" s="113"/>
      <c r="TCV2712" s="113"/>
      <c r="TCW2712" s="113"/>
      <c r="TCX2712" s="113"/>
      <c r="TCY2712" s="113"/>
      <c r="TCZ2712" s="113"/>
      <c r="TDA2712" s="113"/>
      <c r="TDB2712" s="113"/>
      <c r="TDC2712" s="113"/>
      <c r="TDD2712" s="113"/>
      <c r="TDE2712" s="113"/>
      <c r="TDF2712" s="113"/>
      <c r="TDG2712" s="113"/>
      <c r="TDH2712" s="113"/>
      <c r="TDI2712" s="113"/>
      <c r="TDJ2712" s="113"/>
      <c r="TDK2712" s="113"/>
      <c r="TDL2712" s="113"/>
      <c r="TDM2712" s="113"/>
      <c r="TDN2712" s="113"/>
      <c r="TDO2712" s="113"/>
      <c r="TDP2712" s="113"/>
      <c r="TDQ2712" s="113"/>
      <c r="TDR2712" s="113"/>
      <c r="TDS2712" s="113"/>
      <c r="TDT2712" s="113"/>
      <c r="TDU2712" s="113"/>
      <c r="TDV2712" s="113"/>
      <c r="TDW2712" s="113"/>
      <c r="TDX2712" s="113"/>
      <c r="TDY2712" s="113"/>
      <c r="TDZ2712" s="113"/>
      <c r="TEA2712" s="113"/>
      <c r="TEB2712" s="113"/>
      <c r="TEC2712" s="113"/>
      <c r="TED2712" s="113"/>
      <c r="TEE2712" s="113"/>
      <c r="TEF2712" s="113"/>
      <c r="TEG2712" s="113"/>
      <c r="TEH2712" s="113"/>
      <c r="TEI2712" s="113"/>
      <c r="TEJ2712" s="113"/>
      <c r="TEK2712" s="113"/>
      <c r="TEL2712" s="113"/>
      <c r="TEM2712" s="113"/>
      <c r="TEN2712" s="113"/>
      <c r="TEO2712" s="113"/>
      <c r="TEP2712" s="113"/>
      <c r="TEQ2712" s="113"/>
      <c r="TER2712" s="113"/>
      <c r="TES2712" s="113"/>
      <c r="TET2712" s="113"/>
      <c r="TEU2712" s="113"/>
      <c r="TEV2712" s="113"/>
      <c r="TEW2712" s="113"/>
      <c r="TEX2712" s="113"/>
      <c r="TEY2712" s="113"/>
      <c r="TEZ2712" s="113"/>
      <c r="TFA2712" s="113"/>
      <c r="TFB2712" s="113"/>
      <c r="TFC2712" s="113"/>
      <c r="TFD2712" s="113"/>
      <c r="TFE2712" s="113"/>
      <c r="TFF2712" s="113"/>
      <c r="TFG2712" s="113"/>
      <c r="TFH2712" s="113"/>
      <c r="TFI2712" s="113"/>
      <c r="TFJ2712" s="113"/>
      <c r="TFK2712" s="113"/>
      <c r="TFL2712" s="113"/>
      <c r="TFM2712" s="113"/>
      <c r="TFN2712" s="113"/>
      <c r="TFO2712" s="113"/>
      <c r="TFP2712" s="113"/>
      <c r="TFQ2712" s="113"/>
      <c r="TFR2712" s="113"/>
      <c r="TFS2712" s="113"/>
      <c r="TFT2712" s="113"/>
      <c r="TFU2712" s="113"/>
      <c r="TFV2712" s="113"/>
      <c r="TFW2712" s="113"/>
      <c r="TFX2712" s="113"/>
      <c r="TFY2712" s="113"/>
      <c r="TFZ2712" s="113"/>
      <c r="TGA2712" s="113"/>
      <c r="TGB2712" s="113"/>
      <c r="TGC2712" s="113"/>
      <c r="TGD2712" s="113"/>
      <c r="TGE2712" s="113"/>
      <c r="TGF2712" s="113"/>
      <c r="TGG2712" s="113"/>
      <c r="TGH2712" s="113"/>
      <c r="TGI2712" s="113"/>
      <c r="TGJ2712" s="113"/>
      <c r="TGK2712" s="113"/>
      <c r="TGL2712" s="113"/>
      <c r="TGM2712" s="113"/>
      <c r="TGN2712" s="113"/>
      <c r="TGO2712" s="113"/>
      <c r="TGP2712" s="113"/>
      <c r="TGQ2712" s="113"/>
      <c r="TGR2712" s="113"/>
      <c r="TGS2712" s="113"/>
      <c r="TGT2712" s="113"/>
      <c r="TGU2712" s="113"/>
      <c r="TGV2712" s="113"/>
      <c r="TGW2712" s="113"/>
      <c r="TGX2712" s="113"/>
      <c r="TGY2712" s="113"/>
      <c r="TGZ2712" s="113"/>
      <c r="THA2712" s="113"/>
      <c r="THB2712" s="113"/>
      <c r="THC2712" s="113"/>
      <c r="THD2712" s="113"/>
      <c r="THE2712" s="113"/>
      <c r="THF2712" s="113"/>
      <c r="THG2712" s="113"/>
      <c r="THH2712" s="113"/>
      <c r="THI2712" s="113"/>
      <c r="THJ2712" s="113"/>
      <c r="THK2712" s="113"/>
      <c r="THL2712" s="113"/>
      <c r="THM2712" s="113"/>
      <c r="THN2712" s="113"/>
      <c r="THO2712" s="113"/>
      <c r="THP2712" s="113"/>
      <c r="THQ2712" s="113"/>
      <c r="THR2712" s="113"/>
      <c r="THS2712" s="113"/>
      <c r="THT2712" s="113"/>
      <c r="THU2712" s="113"/>
      <c r="THV2712" s="113"/>
      <c r="THW2712" s="113"/>
      <c r="THX2712" s="113"/>
      <c r="THY2712" s="113"/>
      <c r="THZ2712" s="113"/>
      <c r="TIA2712" s="113"/>
      <c r="TIB2712" s="113"/>
      <c r="TIC2712" s="113"/>
      <c r="TID2712" s="113"/>
      <c r="TIE2712" s="113"/>
      <c r="TIF2712" s="113"/>
      <c r="TIG2712" s="113"/>
      <c r="TIH2712" s="113"/>
      <c r="TII2712" s="113"/>
      <c r="TIJ2712" s="113"/>
      <c r="TIK2712" s="113"/>
      <c r="TIL2712" s="113"/>
      <c r="TIM2712" s="113"/>
      <c r="TIN2712" s="113"/>
      <c r="TIO2712" s="113"/>
      <c r="TIP2712" s="113"/>
      <c r="TIQ2712" s="113"/>
      <c r="TIR2712" s="113"/>
      <c r="TIS2712" s="113"/>
      <c r="TIT2712" s="113"/>
      <c r="TIU2712" s="113"/>
      <c r="TIV2712" s="113"/>
      <c r="TIW2712" s="113"/>
      <c r="TIX2712" s="113"/>
      <c r="TIY2712" s="113"/>
      <c r="TIZ2712" s="113"/>
      <c r="TJA2712" s="113"/>
      <c r="TJB2712" s="113"/>
      <c r="TJC2712" s="113"/>
      <c r="TJD2712" s="113"/>
      <c r="TJE2712" s="113"/>
      <c r="TJF2712" s="113"/>
      <c r="TJG2712" s="113"/>
      <c r="TJH2712" s="113"/>
      <c r="TJI2712" s="113"/>
      <c r="TJJ2712" s="113"/>
      <c r="TJK2712" s="113"/>
      <c r="TJL2712" s="113"/>
      <c r="TJM2712" s="113"/>
      <c r="TJN2712" s="113"/>
      <c r="TJO2712" s="113"/>
      <c r="TJP2712" s="113"/>
      <c r="TJQ2712" s="113"/>
      <c r="TJR2712" s="113"/>
      <c r="TJS2712" s="113"/>
      <c r="TJT2712" s="113"/>
      <c r="TJU2712" s="113"/>
      <c r="TJV2712" s="113"/>
      <c r="TJW2712" s="113"/>
      <c r="TJX2712" s="113"/>
      <c r="TJY2712" s="113"/>
      <c r="TJZ2712" s="113"/>
      <c r="TKA2712" s="113"/>
      <c r="TKB2712" s="113"/>
      <c r="TKC2712" s="113"/>
      <c r="TKD2712" s="113"/>
      <c r="TKE2712" s="113"/>
      <c r="TKF2712" s="113"/>
      <c r="TKG2712" s="113"/>
      <c r="TKH2712" s="113"/>
      <c r="TKI2712" s="113"/>
      <c r="TKJ2712" s="113"/>
      <c r="TKK2712" s="113"/>
      <c r="TKL2712" s="113"/>
      <c r="TKM2712" s="113"/>
      <c r="TKN2712" s="113"/>
      <c r="TKO2712" s="113"/>
      <c r="TKP2712" s="113"/>
      <c r="TKQ2712" s="113"/>
      <c r="TKR2712" s="113"/>
      <c r="TKS2712" s="113"/>
      <c r="TKT2712" s="113"/>
      <c r="TKU2712" s="113"/>
      <c r="TKV2712" s="113"/>
      <c r="TKW2712" s="113"/>
      <c r="TKX2712" s="113"/>
      <c r="TKY2712" s="113"/>
      <c r="TKZ2712" s="113"/>
      <c r="TLA2712" s="113"/>
      <c r="TLB2712" s="113"/>
      <c r="TLC2712" s="113"/>
      <c r="TLD2712" s="113"/>
      <c r="TLE2712" s="113"/>
      <c r="TLF2712" s="113"/>
      <c r="TLG2712" s="113"/>
      <c r="TLH2712" s="113"/>
      <c r="TLI2712" s="113"/>
      <c r="TLJ2712" s="113"/>
      <c r="TLK2712" s="113"/>
      <c r="TLL2712" s="113"/>
      <c r="TLM2712" s="113"/>
      <c r="TLN2712" s="113"/>
      <c r="TLO2712" s="113"/>
      <c r="TLP2712" s="113"/>
      <c r="TLQ2712" s="113"/>
      <c r="TLR2712" s="113"/>
      <c r="TLS2712" s="113"/>
      <c r="TLT2712" s="113"/>
      <c r="TLU2712" s="113"/>
      <c r="TLV2712" s="113"/>
      <c r="TLW2712" s="113"/>
      <c r="TLX2712" s="113"/>
      <c r="TLY2712" s="113"/>
      <c r="TLZ2712" s="113"/>
      <c r="TMA2712" s="113"/>
      <c r="TMB2712" s="113"/>
      <c r="TMC2712" s="113"/>
      <c r="TMD2712" s="113"/>
      <c r="TME2712" s="113"/>
      <c r="TMF2712" s="113"/>
      <c r="TMG2712" s="113"/>
      <c r="TMH2712" s="113"/>
      <c r="TMI2712" s="113"/>
      <c r="TMJ2712" s="113"/>
      <c r="TMK2712" s="113"/>
      <c r="TML2712" s="113"/>
      <c r="TMM2712" s="113"/>
      <c r="TMN2712" s="113"/>
      <c r="TMO2712" s="113"/>
      <c r="TMP2712" s="113"/>
      <c r="TMQ2712" s="113"/>
      <c r="TMR2712" s="113"/>
      <c r="TMS2712" s="113"/>
      <c r="TMT2712" s="113"/>
      <c r="TMU2712" s="113"/>
      <c r="TMV2712" s="113"/>
      <c r="TMW2712" s="113"/>
      <c r="TMX2712" s="113"/>
      <c r="TMY2712" s="113"/>
      <c r="TMZ2712" s="113"/>
      <c r="TNA2712" s="113"/>
      <c r="TNB2712" s="113"/>
      <c r="TNC2712" s="113"/>
      <c r="TND2712" s="113"/>
      <c r="TNE2712" s="113"/>
      <c r="TNF2712" s="113"/>
      <c r="TNG2712" s="113"/>
      <c r="TNH2712" s="113"/>
      <c r="TNI2712" s="113"/>
      <c r="TNJ2712" s="113"/>
      <c r="TNK2712" s="113"/>
      <c r="TNL2712" s="113"/>
      <c r="TNM2712" s="113"/>
      <c r="TNN2712" s="113"/>
      <c r="TNO2712" s="113"/>
      <c r="TNP2712" s="113"/>
      <c r="TNQ2712" s="113"/>
      <c r="TNR2712" s="113"/>
      <c r="TNS2712" s="113"/>
      <c r="TNT2712" s="113"/>
      <c r="TNU2712" s="113"/>
      <c r="TNV2712" s="113"/>
      <c r="TNW2712" s="113"/>
      <c r="TNX2712" s="113"/>
      <c r="TNY2712" s="113"/>
      <c r="TNZ2712" s="113"/>
      <c r="TOA2712" s="113"/>
      <c r="TOB2712" s="113"/>
      <c r="TOC2712" s="113"/>
      <c r="TOD2712" s="113"/>
      <c r="TOE2712" s="113"/>
      <c r="TOF2712" s="113"/>
      <c r="TOG2712" s="113"/>
      <c r="TOH2712" s="113"/>
      <c r="TOI2712" s="113"/>
      <c r="TOJ2712" s="113"/>
      <c r="TOK2712" s="113"/>
      <c r="TOL2712" s="113"/>
      <c r="TOM2712" s="113"/>
      <c r="TON2712" s="113"/>
      <c r="TOO2712" s="113"/>
      <c r="TOP2712" s="113"/>
      <c r="TOQ2712" s="113"/>
      <c r="TOR2712" s="113"/>
      <c r="TOS2712" s="113"/>
      <c r="TOT2712" s="113"/>
      <c r="TOU2712" s="113"/>
      <c r="TOV2712" s="113"/>
      <c r="TOW2712" s="113"/>
      <c r="TOX2712" s="113"/>
      <c r="TOY2712" s="113"/>
      <c r="TOZ2712" s="113"/>
      <c r="TPA2712" s="113"/>
      <c r="TPB2712" s="113"/>
      <c r="TPC2712" s="113"/>
      <c r="TPD2712" s="113"/>
      <c r="TPE2712" s="113"/>
      <c r="TPF2712" s="113"/>
      <c r="TPG2712" s="113"/>
      <c r="TPH2712" s="113"/>
      <c r="TPI2712" s="113"/>
      <c r="TPJ2712" s="113"/>
      <c r="TPK2712" s="113"/>
      <c r="TPL2712" s="113"/>
      <c r="TPM2712" s="113"/>
      <c r="TPN2712" s="113"/>
      <c r="TPO2712" s="113"/>
      <c r="TPP2712" s="113"/>
      <c r="TPQ2712" s="113"/>
      <c r="TPR2712" s="113"/>
      <c r="TPS2712" s="113"/>
      <c r="TPT2712" s="113"/>
      <c r="TPU2712" s="113"/>
      <c r="TPV2712" s="113"/>
      <c r="TPW2712" s="113"/>
      <c r="TPX2712" s="113"/>
      <c r="TPY2712" s="113"/>
      <c r="TPZ2712" s="113"/>
      <c r="TQA2712" s="113"/>
      <c r="TQB2712" s="113"/>
      <c r="TQC2712" s="113"/>
      <c r="TQD2712" s="113"/>
      <c r="TQE2712" s="113"/>
      <c r="TQF2712" s="113"/>
      <c r="TQG2712" s="113"/>
      <c r="TQH2712" s="113"/>
      <c r="TQI2712" s="113"/>
      <c r="TQJ2712" s="113"/>
      <c r="TQK2712" s="113"/>
      <c r="TQL2712" s="113"/>
      <c r="TQM2712" s="113"/>
      <c r="TQN2712" s="113"/>
      <c r="TQO2712" s="113"/>
      <c r="TQP2712" s="113"/>
      <c r="TQQ2712" s="113"/>
      <c r="TQR2712" s="113"/>
      <c r="TQS2712" s="113"/>
      <c r="TQT2712" s="113"/>
      <c r="TQU2712" s="113"/>
      <c r="TQV2712" s="113"/>
      <c r="TQW2712" s="113"/>
      <c r="TQX2712" s="113"/>
      <c r="TQY2712" s="113"/>
      <c r="TQZ2712" s="113"/>
      <c r="TRA2712" s="113"/>
      <c r="TRB2712" s="113"/>
      <c r="TRC2712" s="113"/>
      <c r="TRD2712" s="113"/>
      <c r="TRE2712" s="113"/>
      <c r="TRF2712" s="113"/>
      <c r="TRG2712" s="113"/>
      <c r="TRH2712" s="113"/>
      <c r="TRI2712" s="113"/>
      <c r="TRJ2712" s="113"/>
      <c r="TRK2712" s="113"/>
      <c r="TRL2712" s="113"/>
      <c r="TRM2712" s="113"/>
      <c r="TRN2712" s="113"/>
      <c r="TRO2712" s="113"/>
      <c r="TRP2712" s="113"/>
      <c r="TRQ2712" s="113"/>
      <c r="TRR2712" s="113"/>
      <c r="TRS2712" s="113"/>
      <c r="TRT2712" s="113"/>
      <c r="TRU2712" s="113"/>
      <c r="TRV2712" s="113"/>
      <c r="TRW2712" s="113"/>
      <c r="TRX2712" s="113"/>
      <c r="TRY2712" s="113"/>
      <c r="TRZ2712" s="113"/>
      <c r="TSA2712" s="113"/>
      <c r="TSB2712" s="113"/>
      <c r="TSC2712" s="113"/>
      <c r="TSD2712" s="113"/>
      <c r="TSE2712" s="113"/>
      <c r="TSF2712" s="113"/>
      <c r="TSG2712" s="113"/>
      <c r="TSH2712" s="113"/>
      <c r="TSI2712" s="113"/>
      <c r="TSJ2712" s="113"/>
      <c r="TSK2712" s="113"/>
      <c r="TSL2712" s="113"/>
      <c r="TSM2712" s="113"/>
      <c r="TSN2712" s="113"/>
      <c r="TSO2712" s="113"/>
      <c r="TSP2712" s="113"/>
      <c r="TSQ2712" s="113"/>
      <c r="TSR2712" s="113"/>
      <c r="TSS2712" s="113"/>
      <c r="TST2712" s="113"/>
      <c r="TSU2712" s="113"/>
      <c r="TSV2712" s="113"/>
      <c r="TSW2712" s="113"/>
      <c r="TSX2712" s="113"/>
      <c r="TSY2712" s="113"/>
      <c r="TSZ2712" s="113"/>
      <c r="TTA2712" s="113"/>
      <c r="TTB2712" s="113"/>
      <c r="TTC2712" s="113"/>
      <c r="TTD2712" s="113"/>
      <c r="TTE2712" s="113"/>
      <c r="TTF2712" s="113"/>
      <c r="TTG2712" s="113"/>
      <c r="TTH2712" s="113"/>
      <c r="TTI2712" s="113"/>
      <c r="TTJ2712" s="113"/>
      <c r="TTK2712" s="113"/>
      <c r="TTL2712" s="113"/>
      <c r="TTM2712" s="113"/>
      <c r="TTN2712" s="113"/>
      <c r="TTO2712" s="113"/>
      <c r="TTP2712" s="113"/>
      <c r="TTQ2712" s="113"/>
      <c r="TTR2712" s="113"/>
      <c r="TTS2712" s="113"/>
      <c r="TTT2712" s="113"/>
      <c r="TTU2712" s="113"/>
      <c r="TTV2712" s="113"/>
      <c r="TTW2712" s="113"/>
      <c r="TTX2712" s="113"/>
      <c r="TTY2712" s="113"/>
      <c r="TTZ2712" s="113"/>
      <c r="TUA2712" s="113"/>
      <c r="TUB2712" s="113"/>
      <c r="TUC2712" s="113"/>
      <c r="TUD2712" s="113"/>
      <c r="TUE2712" s="113"/>
      <c r="TUF2712" s="113"/>
      <c r="TUG2712" s="113"/>
      <c r="TUH2712" s="113"/>
      <c r="TUI2712" s="113"/>
      <c r="TUJ2712" s="113"/>
      <c r="TUK2712" s="113"/>
      <c r="TUL2712" s="113"/>
      <c r="TUM2712" s="113"/>
      <c r="TUN2712" s="113"/>
      <c r="TUO2712" s="113"/>
      <c r="TUP2712" s="113"/>
      <c r="TUQ2712" s="113"/>
      <c r="TUR2712" s="113"/>
      <c r="TUS2712" s="113"/>
      <c r="TUT2712" s="113"/>
      <c r="TUU2712" s="113"/>
      <c r="TUV2712" s="113"/>
      <c r="TUW2712" s="113"/>
      <c r="TUX2712" s="113"/>
      <c r="TUY2712" s="113"/>
      <c r="TUZ2712" s="113"/>
      <c r="TVA2712" s="113"/>
      <c r="TVB2712" s="113"/>
      <c r="TVC2712" s="113"/>
      <c r="TVD2712" s="113"/>
      <c r="TVE2712" s="113"/>
      <c r="TVF2712" s="113"/>
      <c r="TVG2712" s="113"/>
      <c r="TVH2712" s="113"/>
      <c r="TVI2712" s="113"/>
      <c r="TVJ2712" s="113"/>
      <c r="TVK2712" s="113"/>
      <c r="TVL2712" s="113"/>
      <c r="TVM2712" s="113"/>
      <c r="TVN2712" s="113"/>
      <c r="TVO2712" s="113"/>
      <c r="TVP2712" s="113"/>
      <c r="TVQ2712" s="113"/>
      <c r="TVR2712" s="113"/>
      <c r="TVS2712" s="113"/>
      <c r="TVT2712" s="113"/>
      <c r="TVU2712" s="113"/>
      <c r="TVV2712" s="113"/>
      <c r="TVW2712" s="113"/>
      <c r="TVX2712" s="113"/>
      <c r="TVY2712" s="113"/>
      <c r="TVZ2712" s="113"/>
      <c r="TWA2712" s="113"/>
      <c r="TWB2712" s="113"/>
      <c r="TWC2712" s="113"/>
      <c r="TWD2712" s="113"/>
      <c r="TWE2712" s="113"/>
      <c r="TWF2712" s="113"/>
      <c r="TWG2712" s="113"/>
      <c r="TWH2712" s="113"/>
      <c r="TWI2712" s="113"/>
      <c r="TWJ2712" s="113"/>
      <c r="TWK2712" s="113"/>
      <c r="TWL2712" s="113"/>
      <c r="TWM2712" s="113"/>
      <c r="TWN2712" s="113"/>
      <c r="TWO2712" s="113"/>
      <c r="TWP2712" s="113"/>
      <c r="TWQ2712" s="113"/>
      <c r="TWR2712" s="113"/>
      <c r="TWS2712" s="113"/>
      <c r="TWT2712" s="113"/>
      <c r="TWU2712" s="113"/>
      <c r="TWV2712" s="113"/>
      <c r="TWW2712" s="113"/>
      <c r="TWX2712" s="113"/>
      <c r="TWY2712" s="113"/>
      <c r="TWZ2712" s="113"/>
      <c r="TXA2712" s="113"/>
      <c r="TXB2712" s="113"/>
      <c r="TXC2712" s="113"/>
      <c r="TXD2712" s="113"/>
      <c r="TXE2712" s="113"/>
      <c r="TXF2712" s="113"/>
      <c r="TXG2712" s="113"/>
      <c r="TXH2712" s="113"/>
      <c r="TXI2712" s="113"/>
      <c r="TXJ2712" s="113"/>
      <c r="TXK2712" s="113"/>
      <c r="TXL2712" s="113"/>
      <c r="TXM2712" s="113"/>
      <c r="TXN2712" s="113"/>
      <c r="TXO2712" s="113"/>
      <c r="TXP2712" s="113"/>
      <c r="TXQ2712" s="113"/>
      <c r="TXR2712" s="113"/>
      <c r="TXS2712" s="113"/>
      <c r="TXT2712" s="113"/>
      <c r="TXU2712" s="113"/>
      <c r="TXV2712" s="113"/>
      <c r="TXW2712" s="113"/>
      <c r="TXX2712" s="113"/>
      <c r="TXY2712" s="113"/>
      <c r="TXZ2712" s="113"/>
      <c r="TYA2712" s="113"/>
      <c r="TYB2712" s="113"/>
      <c r="TYC2712" s="113"/>
      <c r="TYD2712" s="113"/>
      <c r="TYE2712" s="113"/>
      <c r="TYF2712" s="113"/>
      <c r="TYG2712" s="113"/>
      <c r="TYH2712" s="113"/>
      <c r="TYI2712" s="113"/>
      <c r="TYJ2712" s="113"/>
      <c r="TYK2712" s="113"/>
      <c r="TYL2712" s="113"/>
      <c r="TYM2712" s="113"/>
      <c r="TYN2712" s="113"/>
      <c r="TYO2712" s="113"/>
      <c r="TYP2712" s="113"/>
      <c r="TYQ2712" s="113"/>
      <c r="TYR2712" s="113"/>
      <c r="TYS2712" s="113"/>
      <c r="TYT2712" s="113"/>
      <c r="TYU2712" s="113"/>
      <c r="TYV2712" s="113"/>
      <c r="TYW2712" s="113"/>
      <c r="TYX2712" s="113"/>
      <c r="TYY2712" s="113"/>
      <c r="TYZ2712" s="113"/>
      <c r="TZA2712" s="113"/>
      <c r="TZB2712" s="113"/>
      <c r="TZC2712" s="113"/>
      <c r="TZD2712" s="113"/>
      <c r="TZE2712" s="113"/>
      <c r="TZF2712" s="113"/>
      <c r="TZG2712" s="113"/>
      <c r="TZH2712" s="113"/>
      <c r="TZI2712" s="113"/>
      <c r="TZJ2712" s="113"/>
      <c r="TZK2712" s="113"/>
      <c r="TZL2712" s="113"/>
      <c r="TZM2712" s="113"/>
      <c r="TZN2712" s="113"/>
      <c r="TZO2712" s="113"/>
      <c r="TZP2712" s="113"/>
      <c r="TZQ2712" s="113"/>
      <c r="TZR2712" s="113"/>
      <c r="TZS2712" s="113"/>
      <c r="TZT2712" s="113"/>
      <c r="TZU2712" s="113"/>
      <c r="TZV2712" s="113"/>
      <c r="TZW2712" s="113"/>
      <c r="TZX2712" s="113"/>
      <c r="TZY2712" s="113"/>
      <c r="TZZ2712" s="113"/>
      <c r="UAA2712" s="113"/>
      <c r="UAB2712" s="113"/>
      <c r="UAC2712" s="113"/>
      <c r="UAD2712" s="113"/>
      <c r="UAE2712" s="113"/>
      <c r="UAF2712" s="113"/>
      <c r="UAG2712" s="113"/>
      <c r="UAH2712" s="113"/>
      <c r="UAI2712" s="113"/>
      <c r="UAJ2712" s="113"/>
      <c r="UAK2712" s="113"/>
      <c r="UAL2712" s="113"/>
      <c r="UAM2712" s="113"/>
      <c r="UAN2712" s="113"/>
      <c r="UAO2712" s="113"/>
      <c r="UAP2712" s="113"/>
      <c r="UAQ2712" s="113"/>
      <c r="UAR2712" s="113"/>
      <c r="UAS2712" s="113"/>
      <c r="UAT2712" s="113"/>
      <c r="UAU2712" s="113"/>
      <c r="UAV2712" s="113"/>
      <c r="UAW2712" s="113"/>
      <c r="UAX2712" s="113"/>
      <c r="UAY2712" s="113"/>
      <c r="UAZ2712" s="113"/>
      <c r="UBA2712" s="113"/>
      <c r="UBB2712" s="113"/>
      <c r="UBC2712" s="113"/>
      <c r="UBD2712" s="113"/>
      <c r="UBE2712" s="113"/>
      <c r="UBF2712" s="113"/>
      <c r="UBG2712" s="113"/>
      <c r="UBH2712" s="113"/>
      <c r="UBI2712" s="113"/>
      <c r="UBJ2712" s="113"/>
      <c r="UBK2712" s="113"/>
      <c r="UBL2712" s="113"/>
      <c r="UBM2712" s="113"/>
      <c r="UBN2712" s="113"/>
      <c r="UBO2712" s="113"/>
      <c r="UBP2712" s="113"/>
      <c r="UBQ2712" s="113"/>
      <c r="UBR2712" s="113"/>
      <c r="UBS2712" s="113"/>
      <c r="UBT2712" s="113"/>
      <c r="UBU2712" s="113"/>
      <c r="UBV2712" s="113"/>
      <c r="UBW2712" s="113"/>
      <c r="UBX2712" s="113"/>
      <c r="UBY2712" s="113"/>
      <c r="UBZ2712" s="113"/>
      <c r="UCA2712" s="113"/>
      <c r="UCB2712" s="113"/>
      <c r="UCC2712" s="113"/>
      <c r="UCD2712" s="113"/>
      <c r="UCE2712" s="113"/>
      <c r="UCF2712" s="113"/>
      <c r="UCG2712" s="113"/>
      <c r="UCH2712" s="113"/>
      <c r="UCI2712" s="113"/>
      <c r="UCJ2712" s="113"/>
      <c r="UCK2712" s="113"/>
      <c r="UCL2712" s="113"/>
      <c r="UCM2712" s="113"/>
      <c r="UCN2712" s="113"/>
      <c r="UCO2712" s="113"/>
      <c r="UCP2712" s="113"/>
      <c r="UCQ2712" s="113"/>
      <c r="UCR2712" s="113"/>
      <c r="UCS2712" s="113"/>
      <c r="UCT2712" s="113"/>
      <c r="UCU2712" s="113"/>
      <c r="UCV2712" s="113"/>
      <c r="UCW2712" s="113"/>
      <c r="UCX2712" s="113"/>
      <c r="UCY2712" s="113"/>
      <c r="UCZ2712" s="113"/>
      <c r="UDA2712" s="113"/>
      <c r="UDB2712" s="113"/>
      <c r="UDC2712" s="113"/>
      <c r="UDD2712" s="113"/>
      <c r="UDE2712" s="113"/>
      <c r="UDF2712" s="113"/>
      <c r="UDG2712" s="113"/>
      <c r="UDH2712" s="113"/>
      <c r="UDI2712" s="113"/>
      <c r="UDJ2712" s="113"/>
      <c r="UDK2712" s="113"/>
      <c r="UDL2712" s="113"/>
      <c r="UDM2712" s="113"/>
      <c r="UDN2712" s="113"/>
      <c r="UDO2712" s="113"/>
      <c r="UDP2712" s="113"/>
      <c r="UDQ2712" s="113"/>
      <c r="UDR2712" s="113"/>
      <c r="UDS2712" s="113"/>
      <c r="UDT2712" s="113"/>
      <c r="UDU2712" s="113"/>
      <c r="UDV2712" s="113"/>
      <c r="UDW2712" s="113"/>
      <c r="UDX2712" s="113"/>
      <c r="UDY2712" s="113"/>
      <c r="UDZ2712" s="113"/>
      <c r="UEA2712" s="113"/>
      <c r="UEB2712" s="113"/>
      <c r="UEC2712" s="113"/>
      <c r="UED2712" s="113"/>
      <c r="UEE2712" s="113"/>
      <c r="UEF2712" s="113"/>
      <c r="UEG2712" s="113"/>
      <c r="UEH2712" s="113"/>
      <c r="UEI2712" s="113"/>
      <c r="UEJ2712" s="113"/>
      <c r="UEK2712" s="113"/>
      <c r="UEL2712" s="113"/>
      <c r="UEM2712" s="113"/>
      <c r="UEN2712" s="113"/>
      <c r="UEO2712" s="113"/>
      <c r="UEP2712" s="113"/>
      <c r="UEQ2712" s="113"/>
      <c r="UER2712" s="113"/>
      <c r="UES2712" s="113"/>
      <c r="UET2712" s="113"/>
      <c r="UEU2712" s="113"/>
      <c r="UEV2712" s="113"/>
      <c r="UEW2712" s="113"/>
      <c r="UEX2712" s="113"/>
      <c r="UEY2712" s="113"/>
      <c r="UEZ2712" s="113"/>
      <c r="UFA2712" s="113"/>
      <c r="UFB2712" s="113"/>
      <c r="UFC2712" s="113"/>
      <c r="UFD2712" s="113"/>
      <c r="UFE2712" s="113"/>
      <c r="UFF2712" s="113"/>
      <c r="UFG2712" s="113"/>
      <c r="UFH2712" s="113"/>
      <c r="UFI2712" s="113"/>
      <c r="UFJ2712" s="113"/>
      <c r="UFK2712" s="113"/>
      <c r="UFL2712" s="113"/>
      <c r="UFM2712" s="113"/>
      <c r="UFN2712" s="113"/>
      <c r="UFO2712" s="113"/>
      <c r="UFP2712" s="113"/>
      <c r="UFQ2712" s="113"/>
      <c r="UFR2712" s="113"/>
      <c r="UFS2712" s="113"/>
      <c r="UFT2712" s="113"/>
      <c r="UFU2712" s="113"/>
      <c r="UFV2712" s="113"/>
      <c r="UFW2712" s="113"/>
      <c r="UFX2712" s="113"/>
      <c r="UFY2712" s="113"/>
      <c r="UFZ2712" s="113"/>
      <c r="UGA2712" s="113"/>
      <c r="UGB2712" s="113"/>
      <c r="UGC2712" s="113"/>
      <c r="UGD2712" s="113"/>
      <c r="UGE2712" s="113"/>
      <c r="UGF2712" s="113"/>
      <c r="UGG2712" s="113"/>
      <c r="UGH2712" s="113"/>
      <c r="UGI2712" s="113"/>
      <c r="UGJ2712" s="113"/>
      <c r="UGK2712" s="113"/>
      <c r="UGL2712" s="113"/>
      <c r="UGM2712" s="113"/>
      <c r="UGN2712" s="113"/>
      <c r="UGO2712" s="113"/>
      <c r="UGP2712" s="113"/>
      <c r="UGQ2712" s="113"/>
      <c r="UGR2712" s="113"/>
      <c r="UGS2712" s="113"/>
      <c r="UGT2712" s="113"/>
      <c r="UGU2712" s="113"/>
      <c r="UGV2712" s="113"/>
      <c r="UGW2712" s="113"/>
      <c r="UGX2712" s="113"/>
      <c r="UGY2712" s="113"/>
      <c r="UGZ2712" s="113"/>
      <c r="UHA2712" s="113"/>
      <c r="UHB2712" s="113"/>
      <c r="UHC2712" s="113"/>
      <c r="UHD2712" s="113"/>
      <c r="UHE2712" s="113"/>
      <c r="UHF2712" s="113"/>
      <c r="UHG2712" s="113"/>
      <c r="UHH2712" s="113"/>
      <c r="UHI2712" s="113"/>
      <c r="UHJ2712" s="113"/>
      <c r="UHK2712" s="113"/>
      <c r="UHL2712" s="113"/>
      <c r="UHM2712" s="113"/>
      <c r="UHN2712" s="113"/>
      <c r="UHO2712" s="113"/>
      <c r="UHP2712" s="113"/>
      <c r="UHQ2712" s="113"/>
      <c r="UHR2712" s="113"/>
      <c r="UHS2712" s="113"/>
      <c r="UHT2712" s="113"/>
      <c r="UHU2712" s="113"/>
      <c r="UHV2712" s="113"/>
      <c r="UHW2712" s="113"/>
      <c r="UHX2712" s="113"/>
      <c r="UHY2712" s="113"/>
      <c r="UHZ2712" s="113"/>
      <c r="UIA2712" s="113"/>
      <c r="UIB2712" s="113"/>
      <c r="UIC2712" s="113"/>
      <c r="UID2712" s="113"/>
      <c r="UIE2712" s="113"/>
      <c r="UIF2712" s="113"/>
      <c r="UIG2712" s="113"/>
      <c r="UIH2712" s="113"/>
      <c r="UII2712" s="113"/>
      <c r="UIJ2712" s="113"/>
      <c r="UIK2712" s="113"/>
      <c r="UIL2712" s="113"/>
      <c r="UIM2712" s="113"/>
      <c r="UIN2712" s="113"/>
      <c r="UIO2712" s="113"/>
      <c r="UIP2712" s="113"/>
      <c r="UIQ2712" s="113"/>
      <c r="UIR2712" s="113"/>
      <c r="UIS2712" s="113"/>
      <c r="UIT2712" s="113"/>
      <c r="UIU2712" s="113"/>
      <c r="UIV2712" s="113"/>
      <c r="UIW2712" s="113"/>
      <c r="UIX2712" s="113"/>
      <c r="UIY2712" s="113"/>
      <c r="UIZ2712" s="113"/>
      <c r="UJA2712" s="113"/>
      <c r="UJB2712" s="113"/>
      <c r="UJC2712" s="113"/>
      <c r="UJD2712" s="113"/>
      <c r="UJE2712" s="113"/>
      <c r="UJF2712" s="113"/>
      <c r="UJG2712" s="113"/>
      <c r="UJH2712" s="113"/>
      <c r="UJI2712" s="113"/>
      <c r="UJJ2712" s="113"/>
      <c r="UJK2712" s="113"/>
      <c r="UJL2712" s="113"/>
      <c r="UJM2712" s="113"/>
      <c r="UJN2712" s="113"/>
      <c r="UJO2712" s="113"/>
      <c r="UJP2712" s="113"/>
      <c r="UJQ2712" s="113"/>
      <c r="UJR2712" s="113"/>
      <c r="UJS2712" s="113"/>
      <c r="UJT2712" s="113"/>
      <c r="UJU2712" s="113"/>
      <c r="UJV2712" s="113"/>
      <c r="UJW2712" s="113"/>
      <c r="UJX2712" s="113"/>
      <c r="UJY2712" s="113"/>
      <c r="UJZ2712" s="113"/>
      <c r="UKA2712" s="113"/>
      <c r="UKB2712" s="113"/>
      <c r="UKC2712" s="113"/>
      <c r="UKD2712" s="113"/>
      <c r="UKE2712" s="113"/>
      <c r="UKF2712" s="113"/>
      <c r="UKG2712" s="113"/>
      <c r="UKH2712" s="113"/>
      <c r="UKI2712" s="113"/>
      <c r="UKJ2712" s="113"/>
      <c r="UKK2712" s="113"/>
      <c r="UKL2712" s="113"/>
      <c r="UKM2712" s="113"/>
      <c r="UKN2712" s="113"/>
      <c r="UKO2712" s="113"/>
      <c r="UKP2712" s="113"/>
      <c r="UKQ2712" s="113"/>
      <c r="UKR2712" s="113"/>
      <c r="UKS2712" s="113"/>
      <c r="UKT2712" s="113"/>
      <c r="UKU2712" s="113"/>
      <c r="UKV2712" s="113"/>
      <c r="UKW2712" s="113"/>
      <c r="UKX2712" s="113"/>
      <c r="UKY2712" s="113"/>
      <c r="UKZ2712" s="113"/>
      <c r="ULA2712" s="113"/>
      <c r="ULB2712" s="113"/>
      <c r="ULC2712" s="113"/>
      <c r="ULD2712" s="113"/>
      <c r="ULE2712" s="113"/>
      <c r="ULF2712" s="113"/>
      <c r="ULG2712" s="113"/>
      <c r="ULH2712" s="113"/>
      <c r="ULI2712" s="113"/>
      <c r="ULJ2712" s="113"/>
      <c r="ULK2712" s="113"/>
      <c r="ULL2712" s="113"/>
      <c r="ULM2712" s="113"/>
      <c r="ULN2712" s="113"/>
      <c r="ULO2712" s="113"/>
      <c r="ULP2712" s="113"/>
      <c r="ULQ2712" s="113"/>
      <c r="ULR2712" s="113"/>
      <c r="ULS2712" s="113"/>
      <c r="ULT2712" s="113"/>
      <c r="ULU2712" s="113"/>
      <c r="ULV2712" s="113"/>
      <c r="ULW2712" s="113"/>
      <c r="ULX2712" s="113"/>
      <c r="ULY2712" s="113"/>
      <c r="ULZ2712" s="113"/>
      <c r="UMA2712" s="113"/>
      <c r="UMB2712" s="113"/>
      <c r="UMC2712" s="113"/>
      <c r="UMD2712" s="113"/>
      <c r="UME2712" s="113"/>
      <c r="UMF2712" s="113"/>
      <c r="UMG2712" s="113"/>
      <c r="UMH2712" s="113"/>
      <c r="UMI2712" s="113"/>
      <c r="UMJ2712" s="113"/>
      <c r="UMK2712" s="113"/>
      <c r="UML2712" s="113"/>
      <c r="UMM2712" s="113"/>
      <c r="UMN2712" s="113"/>
      <c r="UMO2712" s="113"/>
      <c r="UMP2712" s="113"/>
      <c r="UMQ2712" s="113"/>
      <c r="UMR2712" s="113"/>
      <c r="UMS2712" s="113"/>
      <c r="UMT2712" s="113"/>
      <c r="UMU2712" s="113"/>
      <c r="UMV2712" s="113"/>
      <c r="UMW2712" s="113"/>
      <c r="UMX2712" s="113"/>
      <c r="UMY2712" s="113"/>
      <c r="UMZ2712" s="113"/>
      <c r="UNA2712" s="113"/>
      <c r="UNB2712" s="113"/>
      <c r="UNC2712" s="113"/>
      <c r="UND2712" s="113"/>
      <c r="UNE2712" s="113"/>
      <c r="UNF2712" s="113"/>
      <c r="UNG2712" s="113"/>
      <c r="UNH2712" s="113"/>
      <c r="UNI2712" s="113"/>
      <c r="UNJ2712" s="113"/>
      <c r="UNK2712" s="113"/>
      <c r="UNL2712" s="113"/>
      <c r="UNM2712" s="113"/>
      <c r="UNN2712" s="113"/>
      <c r="UNO2712" s="113"/>
      <c r="UNP2712" s="113"/>
      <c r="UNQ2712" s="113"/>
      <c r="UNR2712" s="113"/>
      <c r="UNS2712" s="113"/>
      <c r="UNT2712" s="113"/>
      <c r="UNU2712" s="113"/>
      <c r="UNV2712" s="113"/>
      <c r="UNW2712" s="113"/>
      <c r="UNX2712" s="113"/>
      <c r="UNY2712" s="113"/>
      <c r="UNZ2712" s="113"/>
      <c r="UOA2712" s="113"/>
      <c r="UOB2712" s="113"/>
      <c r="UOC2712" s="113"/>
      <c r="UOD2712" s="113"/>
      <c r="UOE2712" s="113"/>
      <c r="UOF2712" s="113"/>
      <c r="UOG2712" s="113"/>
      <c r="UOH2712" s="113"/>
      <c r="UOI2712" s="113"/>
      <c r="UOJ2712" s="113"/>
      <c r="UOK2712" s="113"/>
      <c r="UOL2712" s="113"/>
      <c r="UOM2712" s="113"/>
      <c r="UON2712" s="113"/>
      <c r="UOO2712" s="113"/>
      <c r="UOP2712" s="113"/>
      <c r="UOQ2712" s="113"/>
      <c r="UOR2712" s="113"/>
      <c r="UOS2712" s="113"/>
      <c r="UOT2712" s="113"/>
      <c r="UOU2712" s="113"/>
      <c r="UOV2712" s="113"/>
      <c r="UOW2712" s="113"/>
      <c r="UOX2712" s="113"/>
      <c r="UOY2712" s="113"/>
      <c r="UOZ2712" s="113"/>
      <c r="UPA2712" s="113"/>
      <c r="UPB2712" s="113"/>
      <c r="UPC2712" s="113"/>
      <c r="UPD2712" s="113"/>
      <c r="UPE2712" s="113"/>
      <c r="UPF2712" s="113"/>
      <c r="UPG2712" s="113"/>
      <c r="UPH2712" s="113"/>
      <c r="UPI2712" s="113"/>
      <c r="UPJ2712" s="113"/>
      <c r="UPK2712" s="113"/>
      <c r="UPL2712" s="113"/>
      <c r="UPM2712" s="113"/>
      <c r="UPN2712" s="113"/>
      <c r="UPO2712" s="113"/>
      <c r="UPP2712" s="113"/>
      <c r="UPQ2712" s="113"/>
      <c r="UPR2712" s="113"/>
      <c r="UPS2712" s="113"/>
      <c r="UPT2712" s="113"/>
      <c r="UPU2712" s="113"/>
      <c r="UPV2712" s="113"/>
      <c r="UPW2712" s="113"/>
      <c r="UPX2712" s="113"/>
      <c r="UPY2712" s="113"/>
      <c r="UPZ2712" s="113"/>
      <c r="UQA2712" s="113"/>
      <c r="UQB2712" s="113"/>
      <c r="UQC2712" s="113"/>
      <c r="UQD2712" s="113"/>
      <c r="UQE2712" s="113"/>
      <c r="UQF2712" s="113"/>
      <c r="UQG2712" s="113"/>
      <c r="UQH2712" s="113"/>
      <c r="UQI2712" s="113"/>
      <c r="UQJ2712" s="113"/>
      <c r="UQK2712" s="113"/>
      <c r="UQL2712" s="113"/>
      <c r="UQM2712" s="113"/>
      <c r="UQN2712" s="113"/>
      <c r="UQO2712" s="113"/>
      <c r="UQP2712" s="113"/>
      <c r="UQQ2712" s="113"/>
      <c r="UQR2712" s="113"/>
      <c r="UQS2712" s="113"/>
      <c r="UQT2712" s="113"/>
      <c r="UQU2712" s="113"/>
      <c r="UQV2712" s="113"/>
      <c r="UQW2712" s="113"/>
      <c r="UQX2712" s="113"/>
      <c r="UQY2712" s="113"/>
      <c r="UQZ2712" s="113"/>
      <c r="URA2712" s="113"/>
      <c r="URB2712" s="113"/>
      <c r="URC2712" s="113"/>
      <c r="URD2712" s="113"/>
      <c r="URE2712" s="113"/>
      <c r="URF2712" s="113"/>
      <c r="URG2712" s="113"/>
      <c r="URH2712" s="113"/>
      <c r="URI2712" s="113"/>
      <c r="URJ2712" s="113"/>
      <c r="URK2712" s="113"/>
      <c r="URL2712" s="113"/>
      <c r="URM2712" s="113"/>
      <c r="URN2712" s="113"/>
      <c r="URO2712" s="113"/>
      <c r="URP2712" s="113"/>
      <c r="URQ2712" s="113"/>
      <c r="URR2712" s="113"/>
      <c r="URS2712" s="113"/>
      <c r="URT2712" s="113"/>
      <c r="URU2712" s="113"/>
      <c r="URV2712" s="113"/>
      <c r="URW2712" s="113"/>
      <c r="URX2712" s="113"/>
      <c r="URY2712" s="113"/>
      <c r="URZ2712" s="113"/>
      <c r="USA2712" s="113"/>
      <c r="USB2712" s="113"/>
      <c r="USC2712" s="113"/>
      <c r="USD2712" s="113"/>
      <c r="USE2712" s="113"/>
      <c r="USF2712" s="113"/>
      <c r="USG2712" s="113"/>
      <c r="USH2712" s="113"/>
      <c r="USI2712" s="113"/>
      <c r="USJ2712" s="113"/>
      <c r="USK2712" s="113"/>
      <c r="USL2712" s="113"/>
      <c r="USM2712" s="113"/>
      <c r="USN2712" s="113"/>
      <c r="USO2712" s="113"/>
      <c r="USP2712" s="113"/>
      <c r="USQ2712" s="113"/>
      <c r="USR2712" s="113"/>
      <c r="USS2712" s="113"/>
      <c r="UST2712" s="113"/>
      <c r="USU2712" s="113"/>
      <c r="USV2712" s="113"/>
      <c r="USW2712" s="113"/>
      <c r="USX2712" s="113"/>
      <c r="USY2712" s="113"/>
      <c r="USZ2712" s="113"/>
      <c r="UTA2712" s="113"/>
      <c r="UTB2712" s="113"/>
      <c r="UTC2712" s="113"/>
      <c r="UTD2712" s="113"/>
      <c r="UTE2712" s="113"/>
      <c r="UTF2712" s="113"/>
      <c r="UTG2712" s="113"/>
      <c r="UTH2712" s="113"/>
      <c r="UTI2712" s="113"/>
      <c r="UTJ2712" s="113"/>
      <c r="UTK2712" s="113"/>
      <c r="UTL2712" s="113"/>
      <c r="UTM2712" s="113"/>
      <c r="UTN2712" s="113"/>
      <c r="UTO2712" s="113"/>
      <c r="UTP2712" s="113"/>
      <c r="UTQ2712" s="113"/>
      <c r="UTR2712" s="113"/>
      <c r="UTS2712" s="113"/>
      <c r="UTT2712" s="113"/>
      <c r="UTU2712" s="113"/>
      <c r="UTV2712" s="113"/>
      <c r="UTW2712" s="113"/>
      <c r="UTX2712" s="113"/>
      <c r="UTY2712" s="113"/>
      <c r="UTZ2712" s="113"/>
      <c r="UUA2712" s="113"/>
      <c r="UUB2712" s="113"/>
      <c r="UUC2712" s="113"/>
      <c r="UUD2712" s="113"/>
      <c r="UUE2712" s="113"/>
      <c r="UUF2712" s="113"/>
      <c r="UUG2712" s="113"/>
      <c r="UUH2712" s="113"/>
      <c r="UUI2712" s="113"/>
      <c r="UUJ2712" s="113"/>
      <c r="UUK2712" s="113"/>
      <c r="UUL2712" s="113"/>
      <c r="UUM2712" s="113"/>
      <c r="UUN2712" s="113"/>
      <c r="UUO2712" s="113"/>
      <c r="UUP2712" s="113"/>
      <c r="UUQ2712" s="113"/>
      <c r="UUR2712" s="113"/>
      <c r="UUS2712" s="113"/>
      <c r="UUT2712" s="113"/>
      <c r="UUU2712" s="113"/>
      <c r="UUV2712" s="113"/>
      <c r="UUW2712" s="113"/>
      <c r="UUX2712" s="113"/>
      <c r="UUY2712" s="113"/>
      <c r="UUZ2712" s="113"/>
      <c r="UVA2712" s="113"/>
      <c r="UVB2712" s="113"/>
      <c r="UVC2712" s="113"/>
      <c r="UVD2712" s="113"/>
      <c r="UVE2712" s="113"/>
      <c r="UVF2712" s="113"/>
      <c r="UVG2712" s="113"/>
      <c r="UVH2712" s="113"/>
      <c r="UVI2712" s="113"/>
      <c r="UVJ2712" s="113"/>
      <c r="UVK2712" s="113"/>
      <c r="UVL2712" s="113"/>
      <c r="UVM2712" s="113"/>
      <c r="UVN2712" s="113"/>
      <c r="UVO2712" s="113"/>
      <c r="UVP2712" s="113"/>
      <c r="UVQ2712" s="113"/>
      <c r="UVR2712" s="113"/>
      <c r="UVS2712" s="113"/>
      <c r="UVT2712" s="113"/>
      <c r="UVU2712" s="113"/>
      <c r="UVV2712" s="113"/>
      <c r="UVW2712" s="113"/>
      <c r="UVX2712" s="113"/>
      <c r="UVY2712" s="113"/>
      <c r="UVZ2712" s="113"/>
      <c r="UWA2712" s="113"/>
      <c r="UWB2712" s="113"/>
      <c r="UWC2712" s="113"/>
      <c r="UWD2712" s="113"/>
      <c r="UWE2712" s="113"/>
      <c r="UWF2712" s="113"/>
      <c r="UWG2712" s="113"/>
      <c r="UWH2712" s="113"/>
      <c r="UWI2712" s="113"/>
      <c r="UWJ2712" s="113"/>
      <c r="UWK2712" s="113"/>
      <c r="UWL2712" s="113"/>
      <c r="UWM2712" s="113"/>
      <c r="UWN2712" s="113"/>
      <c r="UWO2712" s="113"/>
      <c r="UWP2712" s="113"/>
      <c r="UWQ2712" s="113"/>
      <c r="UWR2712" s="113"/>
      <c r="UWS2712" s="113"/>
      <c r="UWT2712" s="113"/>
      <c r="UWU2712" s="113"/>
      <c r="UWV2712" s="113"/>
      <c r="UWW2712" s="113"/>
      <c r="UWX2712" s="113"/>
      <c r="UWY2712" s="113"/>
      <c r="UWZ2712" s="113"/>
      <c r="UXA2712" s="113"/>
      <c r="UXB2712" s="113"/>
      <c r="UXC2712" s="113"/>
      <c r="UXD2712" s="113"/>
      <c r="UXE2712" s="113"/>
      <c r="UXF2712" s="113"/>
      <c r="UXG2712" s="113"/>
      <c r="UXH2712" s="113"/>
      <c r="UXI2712" s="113"/>
      <c r="UXJ2712" s="113"/>
      <c r="UXK2712" s="113"/>
      <c r="UXL2712" s="113"/>
      <c r="UXM2712" s="113"/>
      <c r="UXN2712" s="113"/>
      <c r="UXO2712" s="113"/>
      <c r="UXP2712" s="113"/>
      <c r="UXQ2712" s="113"/>
      <c r="UXR2712" s="113"/>
      <c r="UXS2712" s="113"/>
      <c r="UXT2712" s="113"/>
      <c r="UXU2712" s="113"/>
      <c r="UXV2712" s="113"/>
      <c r="UXW2712" s="113"/>
      <c r="UXX2712" s="113"/>
      <c r="UXY2712" s="113"/>
      <c r="UXZ2712" s="113"/>
      <c r="UYA2712" s="113"/>
      <c r="UYB2712" s="113"/>
      <c r="UYC2712" s="113"/>
      <c r="UYD2712" s="113"/>
      <c r="UYE2712" s="113"/>
      <c r="UYF2712" s="113"/>
      <c r="UYG2712" s="113"/>
      <c r="UYH2712" s="113"/>
      <c r="UYI2712" s="113"/>
      <c r="UYJ2712" s="113"/>
      <c r="UYK2712" s="113"/>
      <c r="UYL2712" s="113"/>
      <c r="UYM2712" s="113"/>
      <c r="UYN2712" s="113"/>
      <c r="UYO2712" s="113"/>
      <c r="UYP2712" s="113"/>
      <c r="UYQ2712" s="113"/>
      <c r="UYR2712" s="113"/>
      <c r="UYS2712" s="113"/>
      <c r="UYT2712" s="113"/>
      <c r="UYU2712" s="113"/>
      <c r="UYV2712" s="113"/>
      <c r="UYW2712" s="113"/>
      <c r="UYX2712" s="113"/>
      <c r="UYY2712" s="113"/>
      <c r="UYZ2712" s="113"/>
      <c r="UZA2712" s="113"/>
      <c r="UZB2712" s="113"/>
      <c r="UZC2712" s="113"/>
      <c r="UZD2712" s="113"/>
      <c r="UZE2712" s="113"/>
      <c r="UZF2712" s="113"/>
      <c r="UZG2712" s="113"/>
      <c r="UZH2712" s="113"/>
      <c r="UZI2712" s="113"/>
      <c r="UZJ2712" s="113"/>
      <c r="UZK2712" s="113"/>
      <c r="UZL2712" s="113"/>
      <c r="UZM2712" s="113"/>
      <c r="UZN2712" s="113"/>
      <c r="UZO2712" s="113"/>
      <c r="UZP2712" s="113"/>
      <c r="UZQ2712" s="113"/>
      <c r="UZR2712" s="113"/>
      <c r="UZS2712" s="113"/>
      <c r="UZT2712" s="113"/>
      <c r="UZU2712" s="113"/>
      <c r="UZV2712" s="113"/>
      <c r="UZW2712" s="113"/>
      <c r="UZX2712" s="113"/>
      <c r="UZY2712" s="113"/>
      <c r="UZZ2712" s="113"/>
      <c r="VAA2712" s="113"/>
      <c r="VAB2712" s="113"/>
      <c r="VAC2712" s="113"/>
      <c r="VAD2712" s="113"/>
      <c r="VAE2712" s="113"/>
      <c r="VAF2712" s="113"/>
      <c r="VAG2712" s="113"/>
      <c r="VAH2712" s="113"/>
      <c r="VAI2712" s="113"/>
      <c r="VAJ2712" s="113"/>
      <c r="VAK2712" s="113"/>
      <c r="VAL2712" s="113"/>
      <c r="VAM2712" s="113"/>
      <c r="VAN2712" s="113"/>
      <c r="VAO2712" s="113"/>
      <c r="VAP2712" s="113"/>
      <c r="VAQ2712" s="113"/>
      <c r="VAR2712" s="113"/>
      <c r="VAS2712" s="113"/>
      <c r="VAT2712" s="113"/>
      <c r="VAU2712" s="113"/>
      <c r="VAV2712" s="113"/>
      <c r="VAW2712" s="113"/>
      <c r="VAX2712" s="113"/>
      <c r="VAY2712" s="113"/>
      <c r="VAZ2712" s="113"/>
      <c r="VBA2712" s="113"/>
      <c r="VBB2712" s="113"/>
      <c r="VBC2712" s="113"/>
      <c r="VBD2712" s="113"/>
      <c r="VBE2712" s="113"/>
      <c r="VBF2712" s="113"/>
      <c r="VBG2712" s="113"/>
      <c r="VBH2712" s="113"/>
      <c r="VBI2712" s="113"/>
      <c r="VBJ2712" s="113"/>
      <c r="VBK2712" s="113"/>
      <c r="VBL2712" s="113"/>
      <c r="VBM2712" s="113"/>
      <c r="VBN2712" s="113"/>
      <c r="VBO2712" s="113"/>
      <c r="VBP2712" s="113"/>
      <c r="VBQ2712" s="113"/>
      <c r="VBR2712" s="113"/>
      <c r="VBS2712" s="113"/>
      <c r="VBT2712" s="113"/>
      <c r="VBU2712" s="113"/>
      <c r="VBV2712" s="113"/>
      <c r="VBW2712" s="113"/>
      <c r="VBX2712" s="113"/>
      <c r="VBY2712" s="113"/>
      <c r="VBZ2712" s="113"/>
      <c r="VCA2712" s="113"/>
      <c r="VCB2712" s="113"/>
      <c r="VCC2712" s="113"/>
      <c r="VCD2712" s="113"/>
      <c r="VCE2712" s="113"/>
      <c r="VCF2712" s="113"/>
      <c r="VCG2712" s="113"/>
      <c r="VCH2712" s="113"/>
      <c r="VCI2712" s="113"/>
      <c r="VCJ2712" s="113"/>
      <c r="VCK2712" s="113"/>
      <c r="VCL2712" s="113"/>
      <c r="VCM2712" s="113"/>
      <c r="VCN2712" s="113"/>
      <c r="VCO2712" s="113"/>
      <c r="VCP2712" s="113"/>
      <c r="VCQ2712" s="113"/>
      <c r="VCR2712" s="113"/>
      <c r="VCS2712" s="113"/>
      <c r="VCT2712" s="113"/>
      <c r="VCU2712" s="113"/>
      <c r="VCV2712" s="113"/>
      <c r="VCW2712" s="113"/>
      <c r="VCX2712" s="113"/>
      <c r="VCY2712" s="113"/>
      <c r="VCZ2712" s="113"/>
      <c r="VDA2712" s="113"/>
      <c r="VDB2712" s="113"/>
      <c r="VDC2712" s="113"/>
      <c r="VDD2712" s="113"/>
      <c r="VDE2712" s="113"/>
      <c r="VDF2712" s="113"/>
      <c r="VDG2712" s="113"/>
      <c r="VDH2712" s="113"/>
      <c r="VDI2712" s="113"/>
      <c r="VDJ2712" s="113"/>
      <c r="VDK2712" s="113"/>
      <c r="VDL2712" s="113"/>
      <c r="VDM2712" s="113"/>
      <c r="VDN2712" s="113"/>
      <c r="VDO2712" s="113"/>
      <c r="VDP2712" s="113"/>
      <c r="VDQ2712" s="113"/>
      <c r="VDR2712" s="113"/>
      <c r="VDS2712" s="113"/>
      <c r="VDT2712" s="113"/>
      <c r="VDU2712" s="113"/>
      <c r="VDV2712" s="113"/>
      <c r="VDW2712" s="113"/>
      <c r="VDX2712" s="113"/>
      <c r="VDY2712" s="113"/>
      <c r="VDZ2712" s="113"/>
      <c r="VEA2712" s="113"/>
      <c r="VEB2712" s="113"/>
      <c r="VEC2712" s="113"/>
      <c r="VED2712" s="113"/>
      <c r="VEE2712" s="113"/>
      <c r="VEF2712" s="113"/>
      <c r="VEG2712" s="113"/>
      <c r="VEH2712" s="113"/>
      <c r="VEI2712" s="113"/>
      <c r="VEJ2712" s="113"/>
      <c r="VEK2712" s="113"/>
      <c r="VEL2712" s="113"/>
      <c r="VEM2712" s="113"/>
      <c r="VEN2712" s="113"/>
      <c r="VEO2712" s="113"/>
      <c r="VEP2712" s="113"/>
      <c r="VEQ2712" s="113"/>
      <c r="VER2712" s="113"/>
      <c r="VES2712" s="113"/>
      <c r="VET2712" s="113"/>
      <c r="VEU2712" s="113"/>
      <c r="VEV2712" s="113"/>
      <c r="VEW2712" s="113"/>
      <c r="VEX2712" s="113"/>
      <c r="VEY2712" s="113"/>
      <c r="VEZ2712" s="113"/>
      <c r="VFA2712" s="113"/>
      <c r="VFB2712" s="113"/>
      <c r="VFC2712" s="113"/>
      <c r="VFD2712" s="113"/>
      <c r="VFE2712" s="113"/>
      <c r="VFF2712" s="113"/>
      <c r="VFG2712" s="113"/>
      <c r="VFH2712" s="113"/>
      <c r="VFI2712" s="113"/>
      <c r="VFJ2712" s="113"/>
      <c r="VFK2712" s="113"/>
      <c r="VFL2712" s="113"/>
      <c r="VFM2712" s="113"/>
      <c r="VFN2712" s="113"/>
      <c r="VFO2712" s="113"/>
      <c r="VFP2712" s="113"/>
      <c r="VFQ2712" s="113"/>
      <c r="VFR2712" s="113"/>
      <c r="VFS2712" s="113"/>
      <c r="VFT2712" s="113"/>
      <c r="VFU2712" s="113"/>
      <c r="VFV2712" s="113"/>
      <c r="VFW2712" s="113"/>
      <c r="VFX2712" s="113"/>
      <c r="VFY2712" s="113"/>
      <c r="VFZ2712" s="113"/>
      <c r="VGA2712" s="113"/>
      <c r="VGB2712" s="113"/>
      <c r="VGC2712" s="113"/>
      <c r="VGD2712" s="113"/>
      <c r="VGE2712" s="113"/>
      <c r="VGF2712" s="113"/>
      <c r="VGG2712" s="113"/>
      <c r="VGH2712" s="113"/>
      <c r="VGI2712" s="113"/>
      <c r="VGJ2712" s="113"/>
      <c r="VGK2712" s="113"/>
      <c r="VGL2712" s="113"/>
      <c r="VGM2712" s="113"/>
      <c r="VGN2712" s="113"/>
      <c r="VGO2712" s="113"/>
      <c r="VGP2712" s="113"/>
      <c r="VGQ2712" s="113"/>
      <c r="VGR2712" s="113"/>
      <c r="VGS2712" s="113"/>
      <c r="VGT2712" s="113"/>
      <c r="VGU2712" s="113"/>
      <c r="VGV2712" s="113"/>
      <c r="VGW2712" s="113"/>
      <c r="VGX2712" s="113"/>
      <c r="VGY2712" s="113"/>
      <c r="VGZ2712" s="113"/>
      <c r="VHA2712" s="113"/>
      <c r="VHB2712" s="113"/>
      <c r="VHC2712" s="113"/>
      <c r="VHD2712" s="113"/>
      <c r="VHE2712" s="113"/>
      <c r="VHF2712" s="113"/>
      <c r="VHG2712" s="113"/>
      <c r="VHH2712" s="113"/>
      <c r="VHI2712" s="113"/>
      <c r="VHJ2712" s="113"/>
      <c r="VHK2712" s="113"/>
      <c r="VHL2712" s="113"/>
      <c r="VHM2712" s="113"/>
      <c r="VHN2712" s="113"/>
      <c r="VHO2712" s="113"/>
      <c r="VHP2712" s="113"/>
      <c r="VHQ2712" s="113"/>
      <c r="VHR2712" s="113"/>
      <c r="VHS2712" s="113"/>
      <c r="VHT2712" s="113"/>
      <c r="VHU2712" s="113"/>
      <c r="VHV2712" s="113"/>
      <c r="VHW2712" s="113"/>
      <c r="VHX2712" s="113"/>
      <c r="VHY2712" s="113"/>
      <c r="VHZ2712" s="113"/>
      <c r="VIA2712" s="113"/>
      <c r="VIB2712" s="113"/>
      <c r="VIC2712" s="113"/>
      <c r="VID2712" s="113"/>
      <c r="VIE2712" s="113"/>
      <c r="VIF2712" s="113"/>
      <c r="VIG2712" s="113"/>
      <c r="VIH2712" s="113"/>
      <c r="VII2712" s="113"/>
      <c r="VIJ2712" s="113"/>
      <c r="VIK2712" s="113"/>
      <c r="VIL2712" s="113"/>
      <c r="VIM2712" s="113"/>
      <c r="VIN2712" s="113"/>
      <c r="VIO2712" s="113"/>
      <c r="VIP2712" s="113"/>
      <c r="VIQ2712" s="113"/>
      <c r="VIR2712" s="113"/>
      <c r="VIS2712" s="113"/>
      <c r="VIT2712" s="113"/>
      <c r="VIU2712" s="113"/>
      <c r="VIV2712" s="113"/>
      <c r="VIW2712" s="113"/>
      <c r="VIX2712" s="113"/>
      <c r="VIY2712" s="113"/>
      <c r="VIZ2712" s="113"/>
      <c r="VJA2712" s="113"/>
      <c r="VJB2712" s="113"/>
      <c r="VJC2712" s="113"/>
      <c r="VJD2712" s="113"/>
      <c r="VJE2712" s="113"/>
      <c r="VJF2712" s="113"/>
      <c r="VJG2712" s="113"/>
      <c r="VJH2712" s="113"/>
      <c r="VJI2712" s="113"/>
      <c r="VJJ2712" s="113"/>
      <c r="VJK2712" s="113"/>
      <c r="VJL2712" s="113"/>
      <c r="VJM2712" s="113"/>
      <c r="VJN2712" s="113"/>
      <c r="VJO2712" s="113"/>
      <c r="VJP2712" s="113"/>
      <c r="VJQ2712" s="113"/>
      <c r="VJR2712" s="113"/>
      <c r="VJS2712" s="113"/>
      <c r="VJT2712" s="113"/>
      <c r="VJU2712" s="113"/>
      <c r="VJV2712" s="113"/>
      <c r="VJW2712" s="113"/>
      <c r="VJX2712" s="113"/>
      <c r="VJY2712" s="113"/>
      <c r="VJZ2712" s="113"/>
      <c r="VKA2712" s="113"/>
      <c r="VKB2712" s="113"/>
      <c r="VKC2712" s="113"/>
      <c r="VKD2712" s="113"/>
      <c r="VKE2712" s="113"/>
      <c r="VKF2712" s="113"/>
      <c r="VKG2712" s="113"/>
      <c r="VKH2712" s="113"/>
      <c r="VKI2712" s="113"/>
      <c r="VKJ2712" s="113"/>
      <c r="VKK2712" s="113"/>
      <c r="VKL2712" s="113"/>
      <c r="VKM2712" s="113"/>
      <c r="VKN2712" s="113"/>
      <c r="VKO2712" s="113"/>
      <c r="VKP2712" s="113"/>
      <c r="VKQ2712" s="113"/>
      <c r="VKR2712" s="113"/>
      <c r="VKS2712" s="113"/>
      <c r="VKT2712" s="113"/>
      <c r="VKU2712" s="113"/>
      <c r="VKV2712" s="113"/>
      <c r="VKW2712" s="113"/>
      <c r="VKX2712" s="113"/>
      <c r="VKY2712" s="113"/>
      <c r="VKZ2712" s="113"/>
      <c r="VLA2712" s="113"/>
      <c r="VLB2712" s="113"/>
      <c r="VLC2712" s="113"/>
      <c r="VLD2712" s="113"/>
      <c r="VLE2712" s="113"/>
      <c r="VLF2712" s="113"/>
      <c r="VLG2712" s="113"/>
      <c r="VLH2712" s="113"/>
      <c r="VLI2712" s="113"/>
      <c r="VLJ2712" s="113"/>
      <c r="VLK2712" s="113"/>
      <c r="VLL2712" s="113"/>
      <c r="VLM2712" s="113"/>
      <c r="VLN2712" s="113"/>
      <c r="VLO2712" s="113"/>
      <c r="VLP2712" s="113"/>
      <c r="VLQ2712" s="113"/>
      <c r="VLR2712" s="113"/>
      <c r="VLS2712" s="113"/>
      <c r="VLT2712" s="113"/>
      <c r="VLU2712" s="113"/>
      <c r="VLV2712" s="113"/>
      <c r="VLW2712" s="113"/>
      <c r="VLX2712" s="113"/>
      <c r="VLY2712" s="113"/>
      <c r="VLZ2712" s="113"/>
      <c r="VMA2712" s="113"/>
      <c r="VMB2712" s="113"/>
      <c r="VMC2712" s="113"/>
      <c r="VMD2712" s="113"/>
      <c r="VME2712" s="113"/>
      <c r="VMF2712" s="113"/>
      <c r="VMG2712" s="113"/>
      <c r="VMH2712" s="113"/>
      <c r="VMI2712" s="113"/>
      <c r="VMJ2712" s="113"/>
      <c r="VMK2712" s="113"/>
      <c r="VML2712" s="113"/>
      <c r="VMM2712" s="113"/>
      <c r="VMN2712" s="113"/>
      <c r="VMO2712" s="113"/>
      <c r="VMP2712" s="113"/>
      <c r="VMQ2712" s="113"/>
      <c r="VMR2712" s="113"/>
      <c r="VMS2712" s="113"/>
      <c r="VMT2712" s="113"/>
      <c r="VMU2712" s="113"/>
      <c r="VMV2712" s="113"/>
      <c r="VMW2712" s="113"/>
      <c r="VMX2712" s="113"/>
      <c r="VMY2712" s="113"/>
      <c r="VMZ2712" s="113"/>
      <c r="VNA2712" s="113"/>
      <c r="VNB2712" s="113"/>
      <c r="VNC2712" s="113"/>
      <c r="VND2712" s="113"/>
      <c r="VNE2712" s="113"/>
      <c r="VNF2712" s="113"/>
      <c r="VNG2712" s="113"/>
      <c r="VNH2712" s="113"/>
      <c r="VNI2712" s="113"/>
      <c r="VNJ2712" s="113"/>
      <c r="VNK2712" s="113"/>
      <c r="VNL2712" s="113"/>
      <c r="VNM2712" s="113"/>
      <c r="VNN2712" s="113"/>
      <c r="VNO2712" s="113"/>
      <c r="VNP2712" s="113"/>
      <c r="VNQ2712" s="113"/>
      <c r="VNR2712" s="113"/>
      <c r="VNS2712" s="113"/>
      <c r="VNT2712" s="113"/>
      <c r="VNU2712" s="113"/>
      <c r="VNV2712" s="113"/>
      <c r="VNW2712" s="113"/>
      <c r="VNX2712" s="113"/>
      <c r="VNY2712" s="113"/>
      <c r="VNZ2712" s="113"/>
      <c r="VOA2712" s="113"/>
      <c r="VOB2712" s="113"/>
      <c r="VOC2712" s="113"/>
      <c r="VOD2712" s="113"/>
      <c r="VOE2712" s="113"/>
      <c r="VOF2712" s="113"/>
      <c r="VOG2712" s="113"/>
      <c r="VOH2712" s="113"/>
      <c r="VOI2712" s="113"/>
      <c r="VOJ2712" s="113"/>
      <c r="VOK2712" s="113"/>
      <c r="VOL2712" s="113"/>
      <c r="VOM2712" s="113"/>
      <c r="VON2712" s="113"/>
      <c r="VOO2712" s="113"/>
      <c r="VOP2712" s="113"/>
      <c r="VOQ2712" s="113"/>
      <c r="VOR2712" s="113"/>
      <c r="VOS2712" s="113"/>
      <c r="VOT2712" s="113"/>
      <c r="VOU2712" s="113"/>
      <c r="VOV2712" s="113"/>
      <c r="VOW2712" s="113"/>
      <c r="VOX2712" s="113"/>
      <c r="VOY2712" s="113"/>
      <c r="VOZ2712" s="113"/>
      <c r="VPA2712" s="113"/>
      <c r="VPB2712" s="113"/>
      <c r="VPC2712" s="113"/>
      <c r="VPD2712" s="113"/>
      <c r="VPE2712" s="113"/>
      <c r="VPF2712" s="113"/>
      <c r="VPG2712" s="113"/>
      <c r="VPH2712" s="113"/>
      <c r="VPI2712" s="113"/>
      <c r="VPJ2712" s="113"/>
      <c r="VPK2712" s="113"/>
      <c r="VPL2712" s="113"/>
      <c r="VPM2712" s="113"/>
      <c r="VPN2712" s="113"/>
      <c r="VPO2712" s="113"/>
      <c r="VPP2712" s="113"/>
      <c r="VPQ2712" s="113"/>
      <c r="VPR2712" s="113"/>
      <c r="VPS2712" s="113"/>
      <c r="VPT2712" s="113"/>
      <c r="VPU2712" s="113"/>
      <c r="VPV2712" s="113"/>
      <c r="VPW2712" s="113"/>
      <c r="VPX2712" s="113"/>
      <c r="VPY2712" s="113"/>
      <c r="VPZ2712" s="113"/>
      <c r="VQA2712" s="113"/>
      <c r="VQB2712" s="113"/>
      <c r="VQC2712" s="113"/>
      <c r="VQD2712" s="113"/>
      <c r="VQE2712" s="113"/>
      <c r="VQF2712" s="113"/>
      <c r="VQG2712" s="113"/>
      <c r="VQH2712" s="113"/>
      <c r="VQI2712" s="113"/>
      <c r="VQJ2712" s="113"/>
      <c r="VQK2712" s="113"/>
      <c r="VQL2712" s="113"/>
      <c r="VQM2712" s="113"/>
      <c r="VQN2712" s="113"/>
      <c r="VQO2712" s="113"/>
      <c r="VQP2712" s="113"/>
      <c r="VQQ2712" s="113"/>
      <c r="VQR2712" s="113"/>
      <c r="VQS2712" s="113"/>
      <c r="VQT2712" s="113"/>
      <c r="VQU2712" s="113"/>
      <c r="VQV2712" s="113"/>
      <c r="VQW2712" s="113"/>
      <c r="VQX2712" s="113"/>
      <c r="VQY2712" s="113"/>
      <c r="VQZ2712" s="113"/>
      <c r="VRA2712" s="113"/>
      <c r="VRB2712" s="113"/>
      <c r="VRC2712" s="113"/>
      <c r="VRD2712" s="113"/>
      <c r="VRE2712" s="113"/>
      <c r="VRF2712" s="113"/>
      <c r="VRG2712" s="113"/>
      <c r="VRH2712" s="113"/>
      <c r="VRI2712" s="113"/>
      <c r="VRJ2712" s="113"/>
      <c r="VRK2712" s="113"/>
      <c r="VRL2712" s="113"/>
      <c r="VRM2712" s="113"/>
      <c r="VRN2712" s="113"/>
      <c r="VRO2712" s="113"/>
      <c r="VRP2712" s="113"/>
      <c r="VRQ2712" s="113"/>
      <c r="VRR2712" s="113"/>
      <c r="VRS2712" s="113"/>
      <c r="VRT2712" s="113"/>
      <c r="VRU2712" s="113"/>
      <c r="VRV2712" s="113"/>
      <c r="VRW2712" s="113"/>
      <c r="VRX2712" s="113"/>
      <c r="VRY2712" s="113"/>
      <c r="VRZ2712" s="113"/>
      <c r="VSA2712" s="113"/>
      <c r="VSB2712" s="113"/>
      <c r="VSC2712" s="113"/>
      <c r="VSD2712" s="113"/>
      <c r="VSE2712" s="113"/>
      <c r="VSF2712" s="113"/>
      <c r="VSG2712" s="113"/>
      <c r="VSH2712" s="113"/>
      <c r="VSI2712" s="113"/>
      <c r="VSJ2712" s="113"/>
      <c r="VSK2712" s="113"/>
      <c r="VSL2712" s="113"/>
      <c r="VSM2712" s="113"/>
      <c r="VSN2712" s="113"/>
      <c r="VSO2712" s="113"/>
      <c r="VSP2712" s="113"/>
      <c r="VSQ2712" s="113"/>
      <c r="VSR2712" s="113"/>
      <c r="VSS2712" s="113"/>
      <c r="VST2712" s="113"/>
      <c r="VSU2712" s="113"/>
      <c r="VSV2712" s="113"/>
      <c r="VSW2712" s="113"/>
      <c r="VSX2712" s="113"/>
      <c r="VSY2712" s="113"/>
      <c r="VSZ2712" s="113"/>
      <c r="VTA2712" s="113"/>
      <c r="VTB2712" s="113"/>
      <c r="VTC2712" s="113"/>
      <c r="VTD2712" s="113"/>
      <c r="VTE2712" s="113"/>
      <c r="VTF2712" s="113"/>
      <c r="VTG2712" s="113"/>
      <c r="VTH2712" s="113"/>
      <c r="VTI2712" s="113"/>
      <c r="VTJ2712" s="113"/>
      <c r="VTK2712" s="113"/>
      <c r="VTL2712" s="113"/>
      <c r="VTM2712" s="113"/>
      <c r="VTN2712" s="113"/>
      <c r="VTO2712" s="113"/>
      <c r="VTP2712" s="113"/>
      <c r="VTQ2712" s="113"/>
      <c r="VTR2712" s="113"/>
      <c r="VTS2712" s="113"/>
      <c r="VTT2712" s="113"/>
      <c r="VTU2712" s="113"/>
      <c r="VTV2712" s="113"/>
      <c r="VTW2712" s="113"/>
      <c r="VTX2712" s="113"/>
      <c r="VTY2712" s="113"/>
      <c r="VTZ2712" s="113"/>
      <c r="VUA2712" s="113"/>
      <c r="VUB2712" s="113"/>
      <c r="VUC2712" s="113"/>
      <c r="VUD2712" s="113"/>
      <c r="VUE2712" s="113"/>
      <c r="VUF2712" s="113"/>
      <c r="VUG2712" s="113"/>
      <c r="VUH2712" s="113"/>
      <c r="VUI2712" s="113"/>
      <c r="VUJ2712" s="113"/>
      <c r="VUK2712" s="113"/>
      <c r="VUL2712" s="113"/>
      <c r="VUM2712" s="113"/>
      <c r="VUN2712" s="113"/>
      <c r="VUO2712" s="113"/>
      <c r="VUP2712" s="113"/>
      <c r="VUQ2712" s="113"/>
      <c r="VUR2712" s="113"/>
      <c r="VUS2712" s="113"/>
      <c r="VUT2712" s="113"/>
      <c r="VUU2712" s="113"/>
      <c r="VUV2712" s="113"/>
      <c r="VUW2712" s="113"/>
      <c r="VUX2712" s="113"/>
      <c r="VUY2712" s="113"/>
      <c r="VUZ2712" s="113"/>
      <c r="VVA2712" s="113"/>
      <c r="VVB2712" s="113"/>
      <c r="VVC2712" s="113"/>
      <c r="VVD2712" s="113"/>
      <c r="VVE2712" s="113"/>
      <c r="VVF2712" s="113"/>
      <c r="VVG2712" s="113"/>
      <c r="VVH2712" s="113"/>
      <c r="VVI2712" s="113"/>
      <c r="VVJ2712" s="113"/>
      <c r="VVK2712" s="113"/>
      <c r="VVL2712" s="113"/>
      <c r="VVM2712" s="113"/>
      <c r="VVN2712" s="113"/>
      <c r="VVO2712" s="113"/>
      <c r="VVP2712" s="113"/>
      <c r="VVQ2712" s="113"/>
      <c r="VVR2712" s="113"/>
      <c r="VVS2712" s="113"/>
      <c r="VVT2712" s="113"/>
      <c r="VVU2712" s="113"/>
      <c r="VVV2712" s="113"/>
      <c r="VVW2712" s="113"/>
      <c r="VVX2712" s="113"/>
      <c r="VVY2712" s="113"/>
      <c r="VVZ2712" s="113"/>
      <c r="VWA2712" s="113"/>
      <c r="VWB2712" s="113"/>
      <c r="VWC2712" s="113"/>
      <c r="VWD2712" s="113"/>
      <c r="VWE2712" s="113"/>
      <c r="VWF2712" s="113"/>
      <c r="VWG2712" s="113"/>
      <c r="VWH2712" s="113"/>
      <c r="VWI2712" s="113"/>
      <c r="VWJ2712" s="113"/>
      <c r="VWK2712" s="113"/>
      <c r="VWL2712" s="113"/>
      <c r="VWM2712" s="113"/>
      <c r="VWN2712" s="113"/>
      <c r="VWO2712" s="113"/>
      <c r="VWP2712" s="113"/>
      <c r="VWQ2712" s="113"/>
      <c r="VWR2712" s="113"/>
      <c r="VWS2712" s="113"/>
      <c r="VWT2712" s="113"/>
      <c r="VWU2712" s="113"/>
      <c r="VWV2712" s="113"/>
      <c r="VWW2712" s="113"/>
      <c r="VWX2712" s="113"/>
      <c r="VWY2712" s="113"/>
      <c r="VWZ2712" s="113"/>
      <c r="VXA2712" s="113"/>
      <c r="VXB2712" s="113"/>
      <c r="VXC2712" s="113"/>
      <c r="VXD2712" s="113"/>
      <c r="VXE2712" s="113"/>
      <c r="VXF2712" s="113"/>
      <c r="VXG2712" s="113"/>
      <c r="VXH2712" s="113"/>
      <c r="VXI2712" s="113"/>
      <c r="VXJ2712" s="113"/>
      <c r="VXK2712" s="113"/>
      <c r="VXL2712" s="113"/>
      <c r="VXM2712" s="113"/>
      <c r="VXN2712" s="113"/>
      <c r="VXO2712" s="113"/>
      <c r="VXP2712" s="113"/>
      <c r="VXQ2712" s="113"/>
      <c r="VXR2712" s="113"/>
      <c r="VXS2712" s="113"/>
      <c r="VXT2712" s="113"/>
      <c r="VXU2712" s="113"/>
      <c r="VXV2712" s="113"/>
      <c r="VXW2712" s="113"/>
      <c r="VXX2712" s="113"/>
      <c r="VXY2712" s="113"/>
      <c r="VXZ2712" s="113"/>
      <c r="VYA2712" s="113"/>
      <c r="VYB2712" s="113"/>
      <c r="VYC2712" s="113"/>
      <c r="VYD2712" s="113"/>
      <c r="VYE2712" s="113"/>
      <c r="VYF2712" s="113"/>
      <c r="VYG2712" s="113"/>
      <c r="VYH2712" s="113"/>
      <c r="VYI2712" s="113"/>
      <c r="VYJ2712" s="113"/>
      <c r="VYK2712" s="113"/>
      <c r="VYL2712" s="113"/>
      <c r="VYM2712" s="113"/>
      <c r="VYN2712" s="113"/>
      <c r="VYO2712" s="113"/>
      <c r="VYP2712" s="113"/>
      <c r="VYQ2712" s="113"/>
      <c r="VYR2712" s="113"/>
      <c r="VYS2712" s="113"/>
      <c r="VYT2712" s="113"/>
      <c r="VYU2712" s="113"/>
      <c r="VYV2712" s="113"/>
      <c r="VYW2712" s="113"/>
      <c r="VYX2712" s="113"/>
      <c r="VYY2712" s="113"/>
      <c r="VYZ2712" s="113"/>
      <c r="VZA2712" s="113"/>
      <c r="VZB2712" s="113"/>
      <c r="VZC2712" s="113"/>
      <c r="VZD2712" s="113"/>
      <c r="VZE2712" s="113"/>
      <c r="VZF2712" s="113"/>
      <c r="VZG2712" s="113"/>
      <c r="VZH2712" s="113"/>
      <c r="VZI2712" s="113"/>
      <c r="VZJ2712" s="113"/>
      <c r="VZK2712" s="113"/>
      <c r="VZL2712" s="113"/>
      <c r="VZM2712" s="113"/>
      <c r="VZN2712" s="113"/>
      <c r="VZO2712" s="113"/>
      <c r="VZP2712" s="113"/>
      <c r="VZQ2712" s="113"/>
      <c r="VZR2712" s="113"/>
      <c r="VZS2712" s="113"/>
      <c r="VZT2712" s="113"/>
      <c r="VZU2712" s="113"/>
      <c r="VZV2712" s="113"/>
      <c r="VZW2712" s="113"/>
      <c r="VZX2712" s="113"/>
      <c r="VZY2712" s="113"/>
      <c r="VZZ2712" s="113"/>
      <c r="WAA2712" s="113"/>
      <c r="WAB2712" s="113"/>
      <c r="WAC2712" s="113"/>
      <c r="WAD2712" s="113"/>
      <c r="WAE2712" s="113"/>
      <c r="WAF2712" s="113"/>
      <c r="WAG2712" s="113"/>
      <c r="WAH2712" s="113"/>
      <c r="WAI2712" s="113"/>
      <c r="WAJ2712" s="113"/>
      <c r="WAK2712" s="113"/>
      <c r="WAL2712" s="113"/>
      <c r="WAM2712" s="113"/>
      <c r="WAN2712" s="113"/>
      <c r="WAO2712" s="113"/>
      <c r="WAP2712" s="113"/>
      <c r="WAQ2712" s="113"/>
      <c r="WAR2712" s="113"/>
      <c r="WAS2712" s="113"/>
      <c r="WAT2712" s="113"/>
      <c r="WAU2712" s="113"/>
      <c r="WAV2712" s="113"/>
      <c r="WAW2712" s="113"/>
      <c r="WAX2712" s="113"/>
      <c r="WAY2712" s="113"/>
      <c r="WAZ2712" s="113"/>
      <c r="WBA2712" s="113"/>
      <c r="WBB2712" s="113"/>
      <c r="WBC2712" s="113"/>
      <c r="WBD2712" s="113"/>
      <c r="WBE2712" s="113"/>
      <c r="WBF2712" s="113"/>
      <c r="WBG2712" s="113"/>
      <c r="WBH2712" s="113"/>
      <c r="WBI2712" s="113"/>
      <c r="WBJ2712" s="113"/>
      <c r="WBK2712" s="113"/>
      <c r="WBL2712" s="113"/>
      <c r="WBM2712" s="113"/>
      <c r="WBN2712" s="113"/>
      <c r="WBO2712" s="113"/>
      <c r="WBP2712" s="113"/>
      <c r="WBQ2712" s="113"/>
      <c r="WBR2712" s="113"/>
      <c r="WBS2712" s="113"/>
      <c r="WBT2712" s="113"/>
      <c r="WBU2712" s="113"/>
      <c r="WBV2712" s="113"/>
      <c r="WBW2712" s="113"/>
      <c r="WBX2712" s="113"/>
      <c r="WBY2712" s="113"/>
      <c r="WBZ2712" s="113"/>
      <c r="WCA2712" s="113"/>
      <c r="WCB2712" s="113"/>
      <c r="WCC2712" s="113"/>
      <c r="WCD2712" s="113"/>
      <c r="WCE2712" s="113"/>
      <c r="WCF2712" s="113"/>
      <c r="WCG2712" s="113"/>
      <c r="WCH2712" s="113"/>
      <c r="WCI2712" s="113"/>
      <c r="WCJ2712" s="113"/>
      <c r="WCK2712" s="113"/>
      <c r="WCL2712" s="113"/>
      <c r="WCM2712" s="113"/>
      <c r="WCN2712" s="113"/>
      <c r="WCO2712" s="113"/>
      <c r="WCP2712" s="113"/>
      <c r="WCQ2712" s="113"/>
      <c r="WCR2712" s="113"/>
      <c r="WCS2712" s="113"/>
      <c r="WCT2712" s="113"/>
      <c r="WCU2712" s="113"/>
      <c r="WCV2712" s="113"/>
      <c r="WCW2712" s="113"/>
      <c r="WCX2712" s="113"/>
      <c r="WCY2712" s="113"/>
      <c r="WCZ2712" s="113"/>
      <c r="WDA2712" s="113"/>
      <c r="WDB2712" s="113"/>
      <c r="WDC2712" s="113"/>
      <c r="WDD2712" s="113"/>
      <c r="WDE2712" s="113"/>
      <c r="WDF2712" s="113"/>
      <c r="WDG2712" s="113"/>
      <c r="WDH2712" s="113"/>
      <c r="WDI2712" s="113"/>
      <c r="WDJ2712" s="113"/>
      <c r="WDK2712" s="113"/>
      <c r="WDL2712" s="113"/>
      <c r="WDM2712" s="113"/>
      <c r="WDN2712" s="113"/>
      <c r="WDO2712" s="113"/>
      <c r="WDP2712" s="113"/>
      <c r="WDQ2712" s="113"/>
      <c r="WDR2712" s="113"/>
      <c r="WDS2712" s="113"/>
      <c r="WDT2712" s="113"/>
      <c r="WDU2712" s="113"/>
      <c r="WDV2712" s="113"/>
      <c r="WDW2712" s="113"/>
      <c r="WDX2712" s="113"/>
      <c r="WDY2712" s="113"/>
      <c r="WDZ2712" s="113"/>
      <c r="WEA2712" s="113"/>
      <c r="WEB2712" s="113"/>
      <c r="WEC2712" s="113"/>
      <c r="WED2712" s="113"/>
      <c r="WEE2712" s="113"/>
      <c r="WEF2712" s="113"/>
      <c r="WEG2712" s="113"/>
      <c r="WEH2712" s="113"/>
      <c r="WEI2712" s="113"/>
      <c r="WEJ2712" s="113"/>
      <c r="WEK2712" s="113"/>
      <c r="WEL2712" s="113"/>
      <c r="WEM2712" s="113"/>
      <c r="WEN2712" s="113"/>
      <c r="WEO2712" s="113"/>
      <c r="WEP2712" s="113"/>
      <c r="WEQ2712" s="113"/>
      <c r="WER2712" s="113"/>
      <c r="WES2712" s="113"/>
      <c r="WET2712" s="113"/>
      <c r="WEU2712" s="113"/>
      <c r="WEV2712" s="113"/>
      <c r="WEW2712" s="113"/>
      <c r="WEX2712" s="113"/>
      <c r="WEY2712" s="113"/>
      <c r="WEZ2712" s="113"/>
      <c r="WFA2712" s="113"/>
      <c r="WFB2712" s="113"/>
      <c r="WFC2712" s="113"/>
      <c r="WFD2712" s="113"/>
      <c r="WFE2712" s="113"/>
      <c r="WFF2712" s="113"/>
      <c r="WFG2712" s="113"/>
      <c r="WFH2712" s="113"/>
      <c r="WFI2712" s="113"/>
      <c r="WFJ2712" s="113"/>
      <c r="WFK2712" s="113"/>
      <c r="WFL2712" s="113"/>
      <c r="WFM2712" s="113"/>
      <c r="WFN2712" s="113"/>
      <c r="WFO2712" s="113"/>
      <c r="WFP2712" s="113"/>
      <c r="WFQ2712" s="113"/>
      <c r="WFR2712" s="113"/>
      <c r="WFS2712" s="113"/>
      <c r="WFT2712" s="113"/>
      <c r="WFU2712" s="113"/>
      <c r="WFV2712" s="113"/>
      <c r="WFW2712" s="113"/>
      <c r="WFX2712" s="113"/>
      <c r="WFY2712" s="113"/>
      <c r="WFZ2712" s="113"/>
      <c r="WGA2712" s="113"/>
      <c r="WGB2712" s="113"/>
      <c r="WGC2712" s="113"/>
      <c r="WGD2712" s="113"/>
      <c r="WGE2712" s="113"/>
      <c r="WGF2712" s="113"/>
      <c r="WGG2712" s="113"/>
      <c r="WGH2712" s="113"/>
      <c r="WGI2712" s="113"/>
      <c r="WGJ2712" s="113"/>
      <c r="WGK2712" s="113"/>
      <c r="WGL2712" s="113"/>
      <c r="WGM2712" s="113"/>
      <c r="WGN2712" s="113"/>
      <c r="WGO2712" s="113"/>
      <c r="WGP2712" s="113"/>
      <c r="WGQ2712" s="113"/>
      <c r="WGR2712" s="113"/>
      <c r="WGS2712" s="113"/>
      <c r="WGT2712" s="113"/>
      <c r="WGU2712" s="113"/>
      <c r="WGV2712" s="113"/>
      <c r="WGW2712" s="113"/>
      <c r="WGX2712" s="113"/>
      <c r="WGY2712" s="113"/>
      <c r="WGZ2712" s="113"/>
      <c r="WHA2712" s="113"/>
      <c r="WHB2712" s="113"/>
      <c r="WHC2712" s="113"/>
      <c r="WHD2712" s="113"/>
      <c r="WHE2712" s="113"/>
      <c r="WHF2712" s="113"/>
      <c r="WHG2712" s="113"/>
      <c r="WHH2712" s="113"/>
      <c r="WHI2712" s="113"/>
      <c r="WHJ2712" s="113"/>
      <c r="WHK2712" s="113"/>
      <c r="WHL2712" s="113"/>
      <c r="WHM2712" s="113"/>
      <c r="WHN2712" s="113"/>
      <c r="WHO2712" s="113"/>
      <c r="WHP2712" s="113"/>
      <c r="WHQ2712" s="113"/>
      <c r="WHR2712" s="113"/>
      <c r="WHS2712" s="113"/>
      <c r="WHT2712" s="113"/>
      <c r="WHU2712" s="113"/>
      <c r="WHV2712" s="113"/>
      <c r="WHW2712" s="113"/>
      <c r="WHX2712" s="113"/>
      <c r="WHY2712" s="113"/>
      <c r="WHZ2712" s="113"/>
      <c r="WIA2712" s="113"/>
      <c r="WIB2712" s="113"/>
      <c r="WIC2712" s="113"/>
      <c r="WID2712" s="113"/>
      <c r="WIE2712" s="113"/>
      <c r="WIF2712" s="113"/>
      <c r="WIG2712" s="113"/>
      <c r="WIH2712" s="113"/>
      <c r="WII2712" s="113"/>
      <c r="WIJ2712" s="113"/>
      <c r="WIK2712" s="113"/>
      <c r="WIL2712" s="113"/>
      <c r="WIM2712" s="113"/>
      <c r="WIN2712" s="113"/>
      <c r="WIO2712" s="113"/>
      <c r="WIP2712" s="113"/>
      <c r="WIQ2712" s="113"/>
      <c r="WIR2712" s="113"/>
      <c r="WIS2712" s="113"/>
      <c r="WIT2712" s="113"/>
      <c r="WIU2712" s="113"/>
      <c r="WIV2712" s="113"/>
      <c r="WIW2712" s="113"/>
      <c r="WIX2712" s="113"/>
      <c r="WIY2712" s="113"/>
      <c r="WIZ2712" s="113"/>
      <c r="WJA2712" s="113"/>
      <c r="WJB2712" s="113"/>
      <c r="WJC2712" s="113"/>
      <c r="WJD2712" s="113"/>
      <c r="WJE2712" s="113"/>
      <c r="WJF2712" s="113"/>
      <c r="WJG2712" s="113"/>
      <c r="WJH2712" s="113"/>
      <c r="WJI2712" s="113"/>
      <c r="WJJ2712" s="113"/>
      <c r="WJK2712" s="113"/>
      <c r="WJL2712" s="113"/>
      <c r="WJM2712" s="113"/>
      <c r="WJN2712" s="113"/>
      <c r="WJO2712" s="113"/>
      <c r="WJP2712" s="113"/>
      <c r="WJQ2712" s="113"/>
      <c r="WJR2712" s="113"/>
      <c r="WJS2712" s="113"/>
      <c r="WJT2712" s="113"/>
      <c r="WJU2712" s="113"/>
      <c r="WJV2712" s="113"/>
      <c r="WJW2712" s="113"/>
      <c r="WJX2712" s="113"/>
      <c r="WJY2712" s="113"/>
      <c r="WJZ2712" s="113"/>
      <c r="WKA2712" s="113"/>
      <c r="WKB2712" s="113"/>
      <c r="WKC2712" s="113"/>
      <c r="WKD2712" s="113"/>
      <c r="WKE2712" s="113"/>
      <c r="WKF2712" s="113"/>
      <c r="WKG2712" s="113"/>
      <c r="WKH2712" s="113"/>
      <c r="WKI2712" s="113"/>
      <c r="WKJ2712" s="113"/>
      <c r="WKK2712" s="113"/>
      <c r="WKL2712" s="113"/>
      <c r="WKM2712" s="113"/>
      <c r="WKN2712" s="113"/>
      <c r="WKO2712" s="113"/>
      <c r="WKP2712" s="113"/>
      <c r="WKQ2712" s="113"/>
      <c r="WKR2712" s="113"/>
      <c r="WKS2712" s="113"/>
      <c r="WKT2712" s="113"/>
      <c r="WKU2712" s="113"/>
      <c r="WKV2712" s="113"/>
      <c r="WKW2712" s="113"/>
      <c r="WKX2712" s="113"/>
      <c r="WKY2712" s="113"/>
      <c r="WKZ2712" s="113"/>
      <c r="WLA2712" s="113"/>
      <c r="WLB2712" s="113"/>
      <c r="WLC2712" s="113"/>
      <c r="WLD2712" s="113"/>
      <c r="WLE2712" s="113"/>
      <c r="WLF2712" s="113"/>
      <c r="WLG2712" s="113"/>
      <c r="WLH2712" s="113"/>
      <c r="WLI2712" s="113"/>
      <c r="WLJ2712" s="113"/>
      <c r="WLK2712" s="113"/>
      <c r="WLL2712" s="113"/>
      <c r="WLM2712" s="113"/>
      <c r="WLN2712" s="113"/>
      <c r="WLO2712" s="113"/>
      <c r="WLP2712" s="113"/>
      <c r="WLQ2712" s="113"/>
      <c r="WLR2712" s="113"/>
      <c r="WLS2712" s="113"/>
      <c r="WLT2712" s="113"/>
      <c r="WLU2712" s="113"/>
      <c r="WLV2712" s="113"/>
      <c r="WLW2712" s="113"/>
      <c r="WLX2712" s="113"/>
      <c r="WLY2712" s="113"/>
      <c r="WLZ2712" s="113"/>
      <c r="WMA2712" s="113"/>
      <c r="WMB2712" s="113"/>
      <c r="WMC2712" s="113"/>
      <c r="WMD2712" s="113"/>
      <c r="WME2712" s="113"/>
      <c r="WMF2712" s="113"/>
      <c r="WMG2712" s="113"/>
      <c r="WMH2712" s="113"/>
      <c r="WMI2712" s="113"/>
      <c r="WMJ2712" s="113"/>
      <c r="WMK2712" s="113"/>
      <c r="WML2712" s="113"/>
      <c r="WMM2712" s="113"/>
      <c r="WMN2712" s="113"/>
      <c r="WMO2712" s="113"/>
      <c r="WMP2712" s="113"/>
      <c r="WMQ2712" s="113"/>
      <c r="WMR2712" s="113"/>
      <c r="WMS2712" s="113"/>
      <c r="WMT2712" s="113"/>
      <c r="WMU2712" s="113"/>
      <c r="WMV2712" s="113"/>
      <c r="WMW2712" s="113"/>
      <c r="WMX2712" s="113"/>
      <c r="WMY2712" s="113"/>
      <c r="WMZ2712" s="113"/>
      <c r="WNA2712" s="113"/>
      <c r="WNB2712" s="113"/>
      <c r="WNC2712" s="113"/>
      <c r="WND2712" s="113"/>
      <c r="WNE2712" s="113"/>
      <c r="WNF2712" s="113"/>
      <c r="WNG2712" s="113"/>
      <c r="WNH2712" s="113"/>
      <c r="WNI2712" s="113"/>
      <c r="WNJ2712" s="113"/>
      <c r="WNK2712" s="113"/>
      <c r="WNL2712" s="113"/>
      <c r="WNM2712" s="113"/>
      <c r="WNN2712" s="113"/>
      <c r="WNO2712" s="113"/>
      <c r="WNP2712" s="113"/>
      <c r="WNQ2712" s="113"/>
      <c r="WNR2712" s="113"/>
      <c r="WNS2712" s="113"/>
      <c r="WNT2712" s="113"/>
      <c r="WNU2712" s="113"/>
      <c r="WNV2712" s="113"/>
      <c r="WNW2712" s="113"/>
      <c r="WNX2712" s="113"/>
      <c r="WNY2712" s="113"/>
      <c r="WNZ2712" s="113"/>
      <c r="WOA2712" s="113"/>
      <c r="WOB2712" s="113"/>
      <c r="WOC2712" s="113"/>
      <c r="WOD2712" s="113"/>
      <c r="WOE2712" s="113"/>
      <c r="WOF2712" s="113"/>
      <c r="WOG2712" s="113"/>
      <c r="WOH2712" s="113"/>
      <c r="WOI2712" s="113"/>
      <c r="WOJ2712" s="113"/>
      <c r="WOK2712" s="113"/>
      <c r="WOL2712" s="113"/>
      <c r="WOM2712" s="113"/>
      <c r="WON2712" s="113"/>
      <c r="WOO2712" s="113"/>
      <c r="WOP2712" s="113"/>
      <c r="WOQ2712" s="113"/>
      <c r="WOR2712" s="113"/>
      <c r="WOS2712" s="113"/>
      <c r="WOT2712" s="113"/>
      <c r="WOU2712" s="113"/>
      <c r="WOV2712" s="113"/>
      <c r="WOW2712" s="113"/>
      <c r="WOX2712" s="113"/>
      <c r="WOY2712" s="113"/>
      <c r="WOZ2712" s="113"/>
      <c r="WPA2712" s="113"/>
      <c r="WPB2712" s="113"/>
      <c r="WPC2712" s="113"/>
      <c r="WPD2712" s="113"/>
      <c r="WPE2712" s="113"/>
      <c r="WPF2712" s="113"/>
      <c r="WPG2712" s="113"/>
      <c r="WPH2712" s="113"/>
      <c r="WPI2712" s="113"/>
      <c r="WPJ2712" s="113"/>
      <c r="WPK2712" s="113"/>
      <c r="WPL2712" s="113"/>
      <c r="WPM2712" s="113"/>
      <c r="WPN2712" s="113"/>
      <c r="WPO2712" s="113"/>
      <c r="WPP2712" s="113"/>
      <c r="WPQ2712" s="113"/>
      <c r="WPR2712" s="113"/>
      <c r="WPS2712" s="113"/>
      <c r="WPT2712" s="113"/>
      <c r="WPU2712" s="113"/>
      <c r="WPV2712" s="113"/>
      <c r="WPW2712" s="113"/>
      <c r="WPX2712" s="113"/>
      <c r="WPY2712" s="113"/>
      <c r="WPZ2712" s="113"/>
      <c r="WQA2712" s="113"/>
      <c r="WQB2712" s="113"/>
      <c r="WQC2712" s="113"/>
      <c r="WQD2712" s="113"/>
      <c r="WQE2712" s="113"/>
      <c r="WQF2712" s="113"/>
      <c r="WQG2712" s="113"/>
      <c r="WQH2712" s="113"/>
      <c r="WQI2712" s="113"/>
      <c r="WQJ2712" s="113"/>
      <c r="WQK2712" s="113"/>
      <c r="WQL2712" s="113"/>
      <c r="WQM2712" s="113"/>
      <c r="WQN2712" s="113"/>
      <c r="WQO2712" s="113"/>
      <c r="WQP2712" s="113"/>
      <c r="WQQ2712" s="113"/>
      <c r="WQR2712" s="113"/>
      <c r="WQS2712" s="113"/>
      <c r="WQT2712" s="113"/>
      <c r="WQU2712" s="113"/>
      <c r="WQV2712" s="113"/>
      <c r="WQW2712" s="113"/>
      <c r="WQX2712" s="113"/>
      <c r="WQY2712" s="113"/>
      <c r="WQZ2712" s="113"/>
      <c r="WRA2712" s="113"/>
      <c r="WRB2712" s="113"/>
      <c r="WRC2712" s="113"/>
      <c r="WRD2712" s="113"/>
      <c r="WRE2712" s="113"/>
      <c r="WRF2712" s="113"/>
      <c r="WRG2712" s="113"/>
      <c r="WRH2712" s="113"/>
      <c r="WRI2712" s="113"/>
      <c r="WRJ2712" s="113"/>
      <c r="WRK2712" s="113"/>
      <c r="WRL2712" s="113"/>
      <c r="WRM2712" s="113"/>
      <c r="WRN2712" s="113"/>
      <c r="WRO2712" s="113"/>
      <c r="WRP2712" s="113"/>
      <c r="WRQ2712" s="113"/>
      <c r="WRR2712" s="113"/>
      <c r="WRS2712" s="113"/>
      <c r="WRT2712" s="113"/>
      <c r="WRU2712" s="113"/>
      <c r="WRV2712" s="113"/>
      <c r="WRW2712" s="113"/>
      <c r="WRX2712" s="113"/>
      <c r="WRY2712" s="113"/>
      <c r="WRZ2712" s="113"/>
      <c r="WSA2712" s="113"/>
      <c r="WSB2712" s="113"/>
      <c r="WSC2712" s="113"/>
      <c r="WSD2712" s="113"/>
      <c r="WSE2712" s="113"/>
      <c r="WSF2712" s="113"/>
      <c r="WSG2712" s="113"/>
      <c r="WSH2712" s="113"/>
      <c r="WSI2712" s="113"/>
      <c r="WSJ2712" s="113"/>
      <c r="WSK2712" s="113"/>
      <c r="WSL2712" s="113"/>
      <c r="WSM2712" s="113"/>
      <c r="WSN2712" s="113"/>
      <c r="WSO2712" s="113"/>
      <c r="WSP2712" s="113"/>
      <c r="WSQ2712" s="113"/>
      <c r="WSR2712" s="113"/>
      <c r="WSS2712" s="113"/>
      <c r="WST2712" s="113"/>
      <c r="WSU2712" s="113"/>
      <c r="WSV2712" s="113"/>
      <c r="WSW2712" s="113"/>
      <c r="WSX2712" s="113"/>
      <c r="WSY2712" s="113"/>
      <c r="WSZ2712" s="113"/>
      <c r="WTA2712" s="113"/>
      <c r="WTB2712" s="113"/>
      <c r="WTC2712" s="113"/>
      <c r="WTD2712" s="113"/>
      <c r="WTE2712" s="113"/>
      <c r="WTF2712" s="113"/>
      <c r="WTG2712" s="113"/>
      <c r="WTH2712" s="113"/>
      <c r="WTI2712" s="113"/>
      <c r="WTJ2712" s="113"/>
      <c r="WTK2712" s="113"/>
      <c r="WTL2712" s="113"/>
      <c r="WTM2712" s="113"/>
      <c r="WTN2712" s="113"/>
      <c r="WTO2712" s="113"/>
      <c r="WTP2712" s="113"/>
      <c r="WTQ2712" s="113"/>
      <c r="WTR2712" s="113"/>
      <c r="WTS2712" s="113"/>
      <c r="WTT2712" s="113"/>
      <c r="WTU2712" s="113"/>
      <c r="WTV2712" s="113"/>
      <c r="WTW2712" s="113"/>
      <c r="WTX2712" s="113"/>
      <c r="WTY2712" s="113"/>
      <c r="WTZ2712" s="113"/>
      <c r="WUA2712" s="113"/>
      <c r="WUB2712" s="113"/>
      <c r="WUC2712" s="113"/>
      <c r="WUD2712" s="113"/>
      <c r="WUE2712" s="113"/>
      <c r="WUF2712" s="113"/>
      <c r="WUG2712" s="113"/>
      <c r="WUH2712" s="113"/>
      <c r="WUI2712" s="113"/>
      <c r="WUJ2712" s="113"/>
      <c r="WUK2712" s="113"/>
      <c r="WUL2712" s="113"/>
      <c r="WUM2712" s="113"/>
      <c r="WUN2712" s="113"/>
      <c r="WUO2712" s="113"/>
      <c r="WUP2712" s="113"/>
      <c r="WUQ2712" s="113"/>
      <c r="WUR2712" s="113"/>
      <c r="WUS2712" s="113"/>
      <c r="WUT2712" s="113"/>
      <c r="WUU2712" s="113"/>
      <c r="WUV2712" s="113"/>
      <c r="WUW2712" s="113"/>
      <c r="WUX2712" s="113"/>
      <c r="WUY2712" s="113"/>
      <c r="WUZ2712" s="113"/>
      <c r="WVA2712" s="113"/>
      <c r="WVB2712" s="113"/>
      <c r="WVC2712" s="113"/>
      <c r="WVD2712" s="113"/>
      <c r="WVE2712" s="113"/>
      <c r="WVF2712" s="113"/>
      <c r="WVG2712" s="113"/>
      <c r="WVH2712" s="113"/>
      <c r="WVI2712" s="113"/>
      <c r="WVJ2712" s="113"/>
      <c r="WVK2712" s="113"/>
      <c r="WVL2712" s="113"/>
      <c r="WVM2712" s="113"/>
      <c r="WVN2712" s="113"/>
      <c r="WVO2712" s="113"/>
      <c r="WVP2712" s="113"/>
      <c r="WVQ2712" s="113"/>
      <c r="WVR2712" s="113"/>
      <c r="WVS2712" s="113"/>
      <c r="WVT2712" s="113"/>
      <c r="WVU2712" s="113"/>
      <c r="WVV2712" s="113"/>
      <c r="WVW2712" s="113"/>
      <c r="WVX2712" s="113"/>
      <c r="WVY2712" s="113"/>
      <c r="WVZ2712" s="113"/>
      <c r="WWA2712" s="113"/>
      <c r="WWB2712" s="113"/>
      <c r="WWC2712" s="113"/>
      <c r="WWD2712" s="113"/>
      <c r="WWE2712" s="113"/>
      <c r="WWF2712" s="113"/>
      <c r="WWG2712" s="113"/>
      <c r="WWH2712" s="113"/>
      <c r="WWI2712" s="113"/>
      <c r="WWJ2712" s="113"/>
      <c r="WWK2712" s="113"/>
      <c r="WWL2712" s="113"/>
      <c r="WWM2712" s="113"/>
      <c r="WWN2712" s="113"/>
      <c r="WWO2712" s="113"/>
      <c r="WWP2712" s="113"/>
      <c r="WWQ2712" s="113"/>
      <c r="WWR2712" s="113"/>
      <c r="WWS2712" s="113"/>
      <c r="WWT2712" s="113"/>
      <c r="WWU2712" s="113"/>
      <c r="WWV2712" s="113"/>
      <c r="WWW2712" s="113"/>
      <c r="WWX2712" s="113"/>
      <c r="WWY2712" s="113"/>
      <c r="WWZ2712" s="113"/>
      <c r="WXA2712" s="113"/>
      <c r="WXB2712" s="113"/>
      <c r="WXC2712" s="113"/>
      <c r="WXD2712" s="113"/>
      <c r="WXE2712" s="113"/>
      <c r="WXF2712" s="113"/>
      <c r="WXG2712" s="113"/>
      <c r="WXH2712" s="113"/>
      <c r="WXI2712" s="113"/>
      <c r="WXJ2712" s="113"/>
      <c r="WXK2712" s="113"/>
      <c r="WXL2712" s="113"/>
      <c r="WXM2712" s="113"/>
      <c r="WXN2712" s="113"/>
      <c r="WXO2712" s="113"/>
      <c r="WXP2712" s="113"/>
      <c r="WXQ2712" s="113"/>
      <c r="WXR2712" s="113"/>
      <c r="WXS2712" s="113"/>
      <c r="WXT2712" s="113"/>
      <c r="WXU2712" s="113"/>
      <c r="WXV2712" s="113"/>
      <c r="WXW2712" s="113"/>
      <c r="WXX2712" s="113"/>
      <c r="WXY2712" s="113"/>
      <c r="WXZ2712" s="113"/>
      <c r="WYA2712" s="113"/>
      <c r="WYB2712" s="113"/>
      <c r="WYC2712" s="113"/>
      <c r="WYD2712" s="113"/>
      <c r="WYE2712" s="113"/>
      <c r="WYF2712" s="113"/>
      <c r="WYG2712" s="113"/>
      <c r="WYH2712" s="113"/>
      <c r="WYI2712" s="113"/>
      <c r="WYJ2712" s="113"/>
      <c r="WYK2712" s="113"/>
      <c r="WYL2712" s="113"/>
      <c r="WYM2712" s="113"/>
      <c r="WYN2712" s="113"/>
      <c r="WYO2712" s="113"/>
      <c r="WYP2712" s="113"/>
      <c r="WYQ2712" s="113"/>
      <c r="WYR2712" s="113"/>
      <c r="WYS2712" s="113"/>
      <c r="WYT2712" s="113"/>
      <c r="WYU2712" s="113"/>
      <c r="WYV2712" s="113"/>
      <c r="WYW2712" s="113"/>
      <c r="WYX2712" s="113"/>
      <c r="WYY2712" s="113"/>
      <c r="WYZ2712" s="113"/>
      <c r="WZA2712" s="113"/>
      <c r="WZB2712" s="113"/>
      <c r="WZC2712" s="113"/>
      <c r="WZD2712" s="113"/>
      <c r="WZE2712" s="113"/>
      <c r="WZF2712" s="113"/>
      <c r="WZG2712" s="113"/>
      <c r="WZH2712" s="113"/>
      <c r="WZI2712" s="113"/>
      <c r="WZJ2712" s="113"/>
      <c r="WZK2712" s="113"/>
      <c r="WZL2712" s="113"/>
      <c r="WZM2712" s="113"/>
      <c r="WZN2712" s="113"/>
      <c r="WZO2712" s="113"/>
      <c r="WZP2712" s="113"/>
      <c r="WZQ2712" s="113"/>
      <c r="WZR2712" s="113"/>
      <c r="WZS2712" s="113"/>
      <c r="WZT2712" s="113"/>
      <c r="WZU2712" s="113"/>
      <c r="WZV2712" s="113"/>
      <c r="WZW2712" s="113"/>
      <c r="WZX2712" s="113"/>
      <c r="WZY2712" s="113"/>
      <c r="WZZ2712" s="113"/>
      <c r="XAA2712" s="113"/>
      <c r="XAB2712" s="113"/>
      <c r="XAC2712" s="113"/>
      <c r="XAD2712" s="113"/>
      <c r="XAE2712" s="113"/>
      <c r="XAF2712" s="113"/>
      <c r="XAG2712" s="113"/>
      <c r="XAH2712" s="113"/>
      <c r="XAI2712" s="113"/>
      <c r="XAJ2712" s="113"/>
      <c r="XAK2712" s="113"/>
      <c r="XAL2712" s="113"/>
      <c r="XAM2712" s="113"/>
      <c r="XAN2712" s="113"/>
      <c r="XAO2712" s="113"/>
      <c r="XAP2712" s="113"/>
      <c r="XAQ2712" s="113"/>
      <c r="XAR2712" s="113"/>
      <c r="XAS2712" s="113"/>
      <c r="XAT2712" s="113"/>
      <c r="XAU2712" s="113"/>
      <c r="XAV2712" s="113"/>
      <c r="XAW2712" s="113"/>
      <c r="XAX2712" s="113"/>
      <c r="XAY2712" s="113"/>
      <c r="XAZ2712" s="113"/>
      <c r="XBA2712" s="113"/>
      <c r="XBB2712" s="113"/>
      <c r="XBC2712" s="113"/>
      <c r="XBD2712" s="113"/>
      <c r="XBE2712" s="113"/>
      <c r="XBF2712" s="113"/>
      <c r="XBG2712" s="113"/>
      <c r="XBH2712" s="113"/>
      <c r="XBI2712" s="113"/>
      <c r="XBJ2712" s="113"/>
      <c r="XBK2712" s="113"/>
      <c r="XBL2712" s="113"/>
      <c r="XBM2712" s="113"/>
      <c r="XBN2712" s="113"/>
      <c r="XBO2712" s="113"/>
      <c r="XBP2712" s="113"/>
      <c r="XBQ2712" s="113"/>
      <c r="XBR2712" s="113"/>
      <c r="XBS2712" s="113"/>
      <c r="XBT2712" s="113"/>
      <c r="XBU2712" s="113"/>
      <c r="XBV2712" s="113"/>
      <c r="XBW2712" s="113"/>
      <c r="XBX2712" s="113"/>
      <c r="XBY2712" s="113"/>
      <c r="XBZ2712" s="113"/>
      <c r="XCA2712" s="113"/>
      <c r="XCB2712" s="113"/>
      <c r="XCC2712" s="113"/>
      <c r="XCD2712" s="113"/>
      <c r="XCE2712" s="113"/>
      <c r="XCF2712" s="113"/>
      <c r="XCG2712" s="113"/>
      <c r="XCH2712" s="113"/>
      <c r="XCI2712" s="113"/>
      <c r="XCJ2712" s="113"/>
      <c r="XCK2712" s="113"/>
      <c r="XCL2712" s="113"/>
      <c r="XCM2712" s="113"/>
      <c r="XCN2712" s="113"/>
      <c r="XCO2712" s="113"/>
      <c r="XCP2712" s="113"/>
      <c r="XCQ2712" s="113"/>
      <c r="XCR2712" s="113"/>
      <c r="XCS2712" s="113"/>
      <c r="XCT2712" s="113"/>
      <c r="XCU2712" s="113"/>
      <c r="XCV2712" s="113"/>
      <c r="XCW2712" s="113"/>
      <c r="XCX2712" s="113"/>
      <c r="XCY2712" s="113"/>
      <c r="XCZ2712" s="113"/>
      <c r="XDA2712" s="113"/>
      <c r="XDB2712" s="113"/>
      <c r="XDC2712" s="113"/>
      <c r="XDD2712" s="113"/>
      <c r="XDE2712" s="113"/>
      <c r="XDF2712" s="113"/>
      <c r="XDG2712" s="113"/>
      <c r="XDH2712" s="113"/>
      <c r="XDI2712" s="113"/>
      <c r="XDJ2712" s="113"/>
      <c r="XDK2712" s="113"/>
      <c r="XDL2712" s="113"/>
      <c r="XDM2712" s="113"/>
      <c r="XDN2712" s="113"/>
      <c r="XDO2712" s="113"/>
      <c r="XDP2712" s="113"/>
      <c r="XDQ2712" s="113"/>
      <c r="XDR2712" s="113"/>
      <c r="XDS2712" s="113"/>
      <c r="XDT2712" s="113"/>
      <c r="XDU2712" s="113"/>
      <c r="XDV2712" s="113"/>
      <c r="XDW2712" s="113"/>
      <c r="XDX2712" s="113"/>
      <c r="XDY2712" s="113"/>
      <c r="XDZ2712" s="113"/>
      <c r="XEA2712" s="113"/>
      <c r="XEB2712" s="113"/>
      <c r="XEC2712" s="113"/>
      <c r="XED2712" s="113"/>
      <c r="XEE2712" s="113"/>
      <c r="XEF2712" s="113"/>
      <c r="XEG2712" s="113"/>
      <c r="XEH2712" s="113"/>
      <c r="XEI2712" s="113"/>
      <c r="XEJ2712" s="113"/>
      <c r="XEK2712" s="113"/>
      <c r="XEL2712" s="113"/>
      <c r="XEM2712" s="113"/>
      <c r="XEN2712" s="113"/>
      <c r="XEO2712" s="113"/>
      <c r="XEP2712" s="113"/>
      <c r="XEQ2712" s="113"/>
      <c r="XER2712" s="113"/>
      <c r="XES2712" s="113"/>
      <c r="XET2712" s="113"/>
      <c r="XEU2712" s="113"/>
      <c r="XEV2712" s="113"/>
      <c r="XEW2712" s="113"/>
      <c r="XEX2712" s="113"/>
      <c r="XEY2712" s="113"/>
      <c r="XEZ2712" s="113"/>
      <c r="XFA2712" s="113"/>
    </row>
    <row r="2713" spans="1:16384" s="112" customFormat="1">
      <c r="A2713" s="138" t="s">
        <v>3801</v>
      </c>
      <c r="B2713" s="138" t="s">
        <v>3802</v>
      </c>
      <c r="C2713" s="138" t="s">
        <v>3803</v>
      </c>
      <c r="D2713" s="138">
        <v>1908</v>
      </c>
      <c r="E2713" s="321">
        <v>5.55</v>
      </c>
      <c r="F2713" s="321">
        <f t="shared" ref="F2713:F2715" si="377">D2713*E2713</f>
        <v>10589.4</v>
      </c>
      <c r="G2713" s="786"/>
      <c r="XFB2713" s="116"/>
      <c r="XFC2713" s="116"/>
      <c r="XFD2713" s="116"/>
    </row>
    <row r="2714" spans="1:16384" s="112" customFormat="1">
      <c r="A2714" s="138"/>
      <c r="B2714" s="138" t="s">
        <v>3804</v>
      </c>
      <c r="C2714" s="138" t="s">
        <v>3805</v>
      </c>
      <c r="D2714" s="138">
        <v>1265</v>
      </c>
      <c r="E2714" s="321">
        <v>5.45</v>
      </c>
      <c r="F2714" s="321">
        <f t="shared" si="377"/>
        <v>6894.25</v>
      </c>
      <c r="G2714" s="786"/>
      <c r="XFB2714" s="116"/>
      <c r="XFC2714" s="116"/>
      <c r="XFD2714" s="116"/>
    </row>
    <row r="2715" spans="1:16384" s="112" customFormat="1">
      <c r="A2715" s="138"/>
      <c r="B2715" s="138" t="s">
        <v>3806</v>
      </c>
      <c r="C2715" s="138" t="s">
        <v>3807</v>
      </c>
      <c r="D2715" s="138">
        <v>326</v>
      </c>
      <c r="E2715" s="321">
        <v>5.45</v>
      </c>
      <c r="F2715" s="321">
        <f t="shared" si="377"/>
        <v>1776.7</v>
      </c>
      <c r="G2715" s="786"/>
      <c r="XFB2715" s="116"/>
      <c r="XFC2715" s="116"/>
      <c r="XFD2715" s="116"/>
    </row>
    <row r="2716" spans="1:16384" s="107" customFormat="1">
      <c r="A2716" s="293"/>
      <c r="B2716" s="293"/>
      <c r="C2716" s="293"/>
      <c r="D2716" s="293"/>
      <c r="E2716" s="322"/>
      <c r="F2716" s="322">
        <f>SUM(F2713:F2715)</f>
        <v>19260.349999999999</v>
      </c>
      <c r="G2716" s="786"/>
      <c r="H2716" s="113"/>
      <c r="I2716" s="113"/>
      <c r="J2716" s="113"/>
      <c r="K2716" s="113"/>
      <c r="L2716" s="113"/>
      <c r="M2716" s="113"/>
      <c r="N2716" s="113"/>
      <c r="O2716" s="113"/>
      <c r="P2716" s="113"/>
      <c r="Q2716" s="113"/>
      <c r="R2716" s="113"/>
      <c r="S2716" s="113"/>
      <c r="T2716" s="113"/>
      <c r="U2716" s="113"/>
      <c r="V2716" s="113"/>
      <c r="W2716" s="113"/>
      <c r="X2716" s="113"/>
      <c r="Y2716" s="113"/>
      <c r="Z2716" s="113"/>
      <c r="AA2716" s="113"/>
      <c r="AB2716" s="113"/>
      <c r="AC2716" s="113"/>
      <c r="AD2716" s="113"/>
      <c r="AE2716" s="113"/>
      <c r="AF2716" s="113"/>
      <c r="AG2716" s="113"/>
      <c r="AH2716" s="113"/>
      <c r="AI2716" s="113"/>
      <c r="AJ2716" s="113"/>
      <c r="AK2716" s="113"/>
      <c r="AL2716" s="113"/>
      <c r="AM2716" s="113"/>
      <c r="AN2716" s="113"/>
      <c r="AO2716" s="113"/>
      <c r="AP2716" s="113"/>
      <c r="AQ2716" s="113"/>
      <c r="AR2716" s="113"/>
      <c r="AS2716" s="113"/>
      <c r="AT2716" s="113"/>
      <c r="AU2716" s="113"/>
      <c r="AV2716" s="113"/>
      <c r="AW2716" s="113"/>
      <c r="AX2716" s="113"/>
      <c r="AY2716" s="113"/>
      <c r="AZ2716" s="113"/>
      <c r="BA2716" s="113"/>
      <c r="BB2716" s="113"/>
      <c r="BC2716" s="113"/>
      <c r="BD2716" s="113"/>
      <c r="BE2716" s="113"/>
      <c r="BF2716" s="113"/>
      <c r="BG2716" s="113"/>
      <c r="BH2716" s="113"/>
      <c r="BI2716" s="113"/>
      <c r="BJ2716" s="113"/>
      <c r="BK2716" s="113"/>
      <c r="BL2716" s="113"/>
      <c r="BM2716" s="113"/>
      <c r="BN2716" s="113"/>
      <c r="BO2716" s="113"/>
      <c r="BP2716" s="113"/>
      <c r="BQ2716" s="113"/>
      <c r="BR2716" s="113"/>
      <c r="BS2716" s="113"/>
      <c r="BT2716" s="113"/>
      <c r="BU2716" s="113"/>
      <c r="BV2716" s="113"/>
      <c r="BW2716" s="113"/>
      <c r="BX2716" s="113"/>
      <c r="BY2716" s="113"/>
      <c r="BZ2716" s="113"/>
      <c r="CA2716" s="113"/>
      <c r="CB2716" s="113"/>
      <c r="CC2716" s="113"/>
      <c r="CD2716" s="113"/>
      <c r="CE2716" s="113"/>
      <c r="CF2716" s="113"/>
      <c r="CG2716" s="113"/>
      <c r="CH2716" s="113"/>
      <c r="CI2716" s="113"/>
      <c r="CJ2716" s="113"/>
      <c r="CK2716" s="113"/>
      <c r="CL2716" s="113"/>
      <c r="CM2716" s="113"/>
      <c r="CN2716" s="113"/>
      <c r="CO2716" s="113"/>
      <c r="CP2716" s="113"/>
      <c r="CQ2716" s="113"/>
      <c r="CR2716" s="113"/>
      <c r="CS2716" s="113"/>
      <c r="CT2716" s="113"/>
      <c r="CU2716" s="113"/>
      <c r="CV2716" s="113"/>
      <c r="CW2716" s="113"/>
      <c r="CX2716" s="113"/>
      <c r="CY2716" s="113"/>
      <c r="CZ2716" s="113"/>
      <c r="DA2716" s="113"/>
      <c r="DB2716" s="113"/>
      <c r="DC2716" s="113"/>
      <c r="DD2716" s="113"/>
      <c r="DE2716" s="113"/>
      <c r="DF2716" s="113"/>
      <c r="DG2716" s="113"/>
      <c r="DH2716" s="113"/>
      <c r="DI2716" s="113"/>
      <c r="DJ2716" s="113"/>
      <c r="DK2716" s="113"/>
      <c r="DL2716" s="113"/>
      <c r="DM2716" s="113"/>
      <c r="DN2716" s="113"/>
      <c r="DO2716" s="113"/>
      <c r="DP2716" s="113"/>
      <c r="DQ2716" s="113"/>
      <c r="DR2716" s="113"/>
      <c r="DS2716" s="113"/>
      <c r="DT2716" s="113"/>
      <c r="DU2716" s="113"/>
      <c r="DV2716" s="113"/>
      <c r="DW2716" s="113"/>
      <c r="DX2716" s="113"/>
      <c r="DY2716" s="113"/>
      <c r="DZ2716" s="113"/>
      <c r="EA2716" s="113"/>
      <c r="EB2716" s="113"/>
      <c r="EC2716" s="113"/>
      <c r="ED2716" s="113"/>
      <c r="EE2716" s="113"/>
      <c r="EF2716" s="113"/>
      <c r="EG2716" s="113"/>
      <c r="EH2716" s="113"/>
      <c r="EI2716" s="113"/>
      <c r="EJ2716" s="113"/>
      <c r="EK2716" s="113"/>
      <c r="EL2716" s="113"/>
      <c r="EM2716" s="113"/>
      <c r="EN2716" s="113"/>
      <c r="EO2716" s="113"/>
      <c r="EP2716" s="113"/>
      <c r="EQ2716" s="113"/>
      <c r="ER2716" s="113"/>
      <c r="ES2716" s="113"/>
      <c r="ET2716" s="113"/>
      <c r="EU2716" s="113"/>
      <c r="EV2716" s="113"/>
      <c r="EW2716" s="113"/>
      <c r="EX2716" s="113"/>
      <c r="EY2716" s="113"/>
      <c r="EZ2716" s="113"/>
      <c r="FA2716" s="113"/>
      <c r="FB2716" s="113"/>
      <c r="FC2716" s="113"/>
      <c r="FD2716" s="113"/>
      <c r="FE2716" s="113"/>
      <c r="FF2716" s="113"/>
      <c r="FG2716" s="113"/>
      <c r="FH2716" s="113"/>
      <c r="FI2716" s="113"/>
      <c r="FJ2716" s="113"/>
      <c r="FK2716" s="113"/>
      <c r="FL2716" s="113"/>
      <c r="FM2716" s="113"/>
      <c r="FN2716" s="113"/>
      <c r="FO2716" s="113"/>
      <c r="FP2716" s="113"/>
      <c r="FQ2716" s="113"/>
      <c r="FR2716" s="113"/>
      <c r="FS2716" s="113"/>
      <c r="FT2716" s="113"/>
      <c r="FU2716" s="113"/>
      <c r="FV2716" s="113"/>
      <c r="FW2716" s="113"/>
      <c r="FX2716" s="113"/>
      <c r="FY2716" s="113"/>
      <c r="FZ2716" s="113"/>
      <c r="GA2716" s="113"/>
      <c r="GB2716" s="113"/>
      <c r="GC2716" s="113"/>
      <c r="GD2716" s="113"/>
      <c r="GE2716" s="113"/>
      <c r="GF2716" s="113"/>
      <c r="GG2716" s="113"/>
      <c r="GH2716" s="113"/>
      <c r="GI2716" s="113"/>
      <c r="GJ2716" s="113"/>
      <c r="GK2716" s="113"/>
      <c r="GL2716" s="113"/>
      <c r="GM2716" s="113"/>
      <c r="GN2716" s="113"/>
      <c r="GO2716" s="113"/>
      <c r="GP2716" s="113"/>
      <c r="GQ2716" s="113"/>
      <c r="GR2716" s="113"/>
      <c r="GS2716" s="113"/>
      <c r="GT2716" s="113"/>
      <c r="GU2716" s="113"/>
      <c r="GV2716" s="113"/>
      <c r="GW2716" s="113"/>
      <c r="GX2716" s="113"/>
      <c r="GY2716" s="113"/>
      <c r="GZ2716" s="113"/>
      <c r="HA2716" s="113"/>
      <c r="HB2716" s="113"/>
      <c r="HC2716" s="113"/>
      <c r="HD2716" s="113"/>
      <c r="HE2716" s="113"/>
      <c r="HF2716" s="113"/>
      <c r="HG2716" s="113"/>
      <c r="HH2716" s="113"/>
      <c r="HI2716" s="113"/>
      <c r="HJ2716" s="113"/>
      <c r="HK2716" s="113"/>
      <c r="HL2716" s="113"/>
      <c r="HM2716" s="113"/>
      <c r="HN2716" s="113"/>
      <c r="HO2716" s="113"/>
      <c r="HP2716" s="113"/>
      <c r="HQ2716" s="113"/>
      <c r="HR2716" s="113"/>
      <c r="HS2716" s="113"/>
      <c r="HT2716" s="113"/>
      <c r="HU2716" s="113"/>
      <c r="HV2716" s="113"/>
      <c r="HW2716" s="113"/>
      <c r="HX2716" s="113"/>
      <c r="HY2716" s="113"/>
      <c r="HZ2716" s="113"/>
      <c r="IA2716" s="113"/>
      <c r="IB2716" s="113"/>
      <c r="IC2716" s="113"/>
      <c r="ID2716" s="113"/>
      <c r="IE2716" s="113"/>
      <c r="IF2716" s="113"/>
      <c r="IG2716" s="113"/>
      <c r="IH2716" s="113"/>
      <c r="II2716" s="113"/>
      <c r="IJ2716" s="113"/>
      <c r="IK2716" s="113"/>
      <c r="IL2716" s="113"/>
      <c r="IM2716" s="113"/>
      <c r="IN2716" s="113"/>
      <c r="IO2716" s="113"/>
      <c r="IP2716" s="113"/>
      <c r="IQ2716" s="113"/>
      <c r="IR2716" s="113"/>
      <c r="IS2716" s="113"/>
      <c r="IT2716" s="113"/>
      <c r="IU2716" s="113"/>
      <c r="IV2716" s="113"/>
      <c r="IW2716" s="113"/>
      <c r="IX2716" s="113"/>
      <c r="IY2716" s="113"/>
      <c r="IZ2716" s="113"/>
      <c r="JA2716" s="113"/>
      <c r="JB2716" s="113"/>
      <c r="JC2716" s="113"/>
      <c r="JD2716" s="113"/>
      <c r="JE2716" s="113"/>
      <c r="JF2716" s="113"/>
      <c r="JG2716" s="113"/>
      <c r="JH2716" s="113"/>
      <c r="JI2716" s="113"/>
      <c r="JJ2716" s="113"/>
      <c r="JK2716" s="113"/>
      <c r="JL2716" s="113"/>
      <c r="JM2716" s="113"/>
      <c r="JN2716" s="113"/>
      <c r="JO2716" s="113"/>
      <c r="JP2716" s="113"/>
      <c r="JQ2716" s="113"/>
      <c r="JR2716" s="113"/>
      <c r="JS2716" s="113"/>
      <c r="JT2716" s="113"/>
      <c r="JU2716" s="113"/>
      <c r="JV2716" s="113"/>
      <c r="JW2716" s="113"/>
      <c r="JX2716" s="113"/>
      <c r="JY2716" s="113"/>
      <c r="JZ2716" s="113"/>
      <c r="KA2716" s="113"/>
      <c r="KB2716" s="113"/>
      <c r="KC2716" s="113"/>
      <c r="KD2716" s="113"/>
      <c r="KE2716" s="113"/>
      <c r="KF2716" s="113"/>
      <c r="KG2716" s="113"/>
      <c r="KH2716" s="113"/>
      <c r="KI2716" s="113"/>
      <c r="KJ2716" s="113"/>
      <c r="KK2716" s="113"/>
      <c r="KL2716" s="113"/>
      <c r="KM2716" s="113"/>
      <c r="KN2716" s="113"/>
      <c r="KO2716" s="113"/>
      <c r="KP2716" s="113"/>
      <c r="KQ2716" s="113"/>
      <c r="KR2716" s="113"/>
      <c r="KS2716" s="113"/>
      <c r="KT2716" s="113"/>
      <c r="KU2716" s="113"/>
      <c r="KV2716" s="113"/>
      <c r="KW2716" s="113"/>
      <c r="KX2716" s="113"/>
      <c r="KY2716" s="113"/>
      <c r="KZ2716" s="113"/>
      <c r="LA2716" s="113"/>
      <c r="LB2716" s="113"/>
      <c r="LC2716" s="113"/>
      <c r="LD2716" s="113"/>
      <c r="LE2716" s="113"/>
      <c r="LF2716" s="113"/>
      <c r="LG2716" s="113"/>
      <c r="LH2716" s="113"/>
      <c r="LI2716" s="113"/>
      <c r="LJ2716" s="113"/>
      <c r="LK2716" s="113"/>
      <c r="LL2716" s="113"/>
      <c r="LM2716" s="113"/>
      <c r="LN2716" s="113"/>
      <c r="LO2716" s="113"/>
      <c r="LP2716" s="113"/>
      <c r="LQ2716" s="113"/>
      <c r="LR2716" s="113"/>
      <c r="LS2716" s="113"/>
      <c r="LT2716" s="113"/>
      <c r="LU2716" s="113"/>
      <c r="LV2716" s="113"/>
      <c r="LW2716" s="113"/>
      <c r="LX2716" s="113"/>
      <c r="LY2716" s="113"/>
      <c r="LZ2716" s="113"/>
      <c r="MA2716" s="113"/>
      <c r="MB2716" s="113"/>
      <c r="MC2716" s="113"/>
      <c r="MD2716" s="113"/>
      <c r="ME2716" s="113"/>
      <c r="MF2716" s="113"/>
      <c r="MG2716" s="113"/>
      <c r="MH2716" s="113"/>
      <c r="MI2716" s="113"/>
      <c r="MJ2716" s="113"/>
      <c r="MK2716" s="113"/>
      <c r="ML2716" s="113"/>
      <c r="MM2716" s="113"/>
      <c r="MN2716" s="113"/>
      <c r="MO2716" s="113"/>
      <c r="MP2716" s="113"/>
      <c r="MQ2716" s="113"/>
      <c r="MR2716" s="113"/>
      <c r="MS2716" s="113"/>
      <c r="MT2716" s="113"/>
      <c r="MU2716" s="113"/>
      <c r="MV2716" s="113"/>
      <c r="MW2716" s="113"/>
      <c r="MX2716" s="113"/>
      <c r="MY2716" s="113"/>
      <c r="MZ2716" s="113"/>
      <c r="NA2716" s="113"/>
      <c r="NB2716" s="113"/>
      <c r="NC2716" s="113"/>
      <c r="ND2716" s="113"/>
      <c r="NE2716" s="113"/>
      <c r="NF2716" s="113"/>
      <c r="NG2716" s="113"/>
      <c r="NH2716" s="113"/>
      <c r="NI2716" s="113"/>
      <c r="NJ2716" s="113"/>
      <c r="NK2716" s="113"/>
      <c r="NL2716" s="113"/>
      <c r="NM2716" s="113"/>
      <c r="NN2716" s="113"/>
      <c r="NO2716" s="113"/>
      <c r="NP2716" s="113"/>
      <c r="NQ2716" s="113"/>
      <c r="NR2716" s="113"/>
      <c r="NS2716" s="113"/>
      <c r="NT2716" s="113"/>
      <c r="NU2716" s="113"/>
      <c r="NV2716" s="113"/>
      <c r="NW2716" s="113"/>
      <c r="NX2716" s="113"/>
      <c r="NY2716" s="113"/>
      <c r="NZ2716" s="113"/>
      <c r="OA2716" s="113"/>
      <c r="OB2716" s="113"/>
      <c r="OC2716" s="113"/>
      <c r="OD2716" s="113"/>
      <c r="OE2716" s="113"/>
      <c r="OF2716" s="113"/>
      <c r="OG2716" s="113"/>
      <c r="OH2716" s="113"/>
      <c r="OI2716" s="113"/>
      <c r="OJ2716" s="113"/>
      <c r="OK2716" s="113"/>
      <c r="OL2716" s="113"/>
      <c r="OM2716" s="113"/>
      <c r="ON2716" s="113"/>
      <c r="OO2716" s="113"/>
      <c r="OP2716" s="113"/>
      <c r="OQ2716" s="113"/>
      <c r="OR2716" s="113"/>
      <c r="OS2716" s="113"/>
      <c r="OT2716" s="113"/>
      <c r="OU2716" s="113"/>
      <c r="OV2716" s="113"/>
      <c r="OW2716" s="113"/>
      <c r="OX2716" s="113"/>
      <c r="OY2716" s="113"/>
      <c r="OZ2716" s="113"/>
      <c r="PA2716" s="113"/>
      <c r="PB2716" s="113"/>
      <c r="PC2716" s="113"/>
      <c r="PD2716" s="113"/>
      <c r="PE2716" s="113"/>
      <c r="PF2716" s="113"/>
      <c r="PG2716" s="113"/>
      <c r="PH2716" s="113"/>
      <c r="PI2716" s="113"/>
      <c r="PJ2716" s="113"/>
      <c r="PK2716" s="113"/>
      <c r="PL2716" s="113"/>
      <c r="PM2716" s="113"/>
      <c r="PN2716" s="113"/>
      <c r="PO2716" s="113"/>
      <c r="PP2716" s="113"/>
      <c r="PQ2716" s="113"/>
      <c r="PR2716" s="113"/>
      <c r="PS2716" s="113"/>
      <c r="PT2716" s="113"/>
      <c r="PU2716" s="113"/>
      <c r="PV2716" s="113"/>
      <c r="PW2716" s="113"/>
      <c r="PX2716" s="113"/>
      <c r="PY2716" s="113"/>
      <c r="PZ2716" s="113"/>
      <c r="QA2716" s="113"/>
      <c r="QB2716" s="113"/>
      <c r="QC2716" s="113"/>
      <c r="QD2716" s="113"/>
      <c r="QE2716" s="113"/>
      <c r="QF2716" s="113"/>
      <c r="QG2716" s="113"/>
      <c r="QH2716" s="113"/>
      <c r="QI2716" s="113"/>
      <c r="QJ2716" s="113"/>
      <c r="QK2716" s="113"/>
      <c r="QL2716" s="113"/>
      <c r="QM2716" s="113"/>
      <c r="QN2716" s="113"/>
      <c r="QO2716" s="113"/>
      <c r="QP2716" s="113"/>
      <c r="QQ2716" s="113"/>
      <c r="QR2716" s="113"/>
      <c r="QS2716" s="113"/>
      <c r="QT2716" s="113"/>
      <c r="QU2716" s="113"/>
      <c r="QV2716" s="113"/>
      <c r="QW2716" s="113"/>
      <c r="QX2716" s="113"/>
      <c r="QY2716" s="113"/>
      <c r="QZ2716" s="113"/>
      <c r="RA2716" s="113"/>
      <c r="RB2716" s="113"/>
      <c r="RC2716" s="113"/>
      <c r="RD2716" s="113"/>
      <c r="RE2716" s="113"/>
      <c r="RF2716" s="113"/>
      <c r="RG2716" s="113"/>
      <c r="RH2716" s="113"/>
      <c r="RI2716" s="113"/>
      <c r="RJ2716" s="113"/>
      <c r="RK2716" s="113"/>
      <c r="RL2716" s="113"/>
      <c r="RM2716" s="113"/>
      <c r="RN2716" s="113"/>
      <c r="RO2716" s="113"/>
      <c r="RP2716" s="113"/>
      <c r="RQ2716" s="113"/>
      <c r="RR2716" s="113"/>
      <c r="RS2716" s="113"/>
      <c r="RT2716" s="113"/>
      <c r="RU2716" s="113"/>
      <c r="RV2716" s="113"/>
      <c r="RW2716" s="113"/>
      <c r="RX2716" s="113"/>
      <c r="RY2716" s="113"/>
      <c r="RZ2716" s="113"/>
      <c r="SA2716" s="113"/>
      <c r="SB2716" s="113"/>
      <c r="SC2716" s="113"/>
      <c r="SD2716" s="113"/>
      <c r="SE2716" s="113"/>
      <c r="SF2716" s="113"/>
      <c r="SG2716" s="113"/>
      <c r="SH2716" s="113"/>
      <c r="SI2716" s="113"/>
      <c r="SJ2716" s="113"/>
      <c r="SK2716" s="113"/>
      <c r="SL2716" s="113"/>
      <c r="SM2716" s="113"/>
      <c r="SN2716" s="113"/>
      <c r="SO2716" s="113"/>
      <c r="SP2716" s="113"/>
      <c r="SQ2716" s="113"/>
      <c r="SR2716" s="113"/>
      <c r="SS2716" s="113"/>
      <c r="ST2716" s="113"/>
      <c r="SU2716" s="113"/>
      <c r="SV2716" s="113"/>
      <c r="SW2716" s="113"/>
      <c r="SX2716" s="113"/>
      <c r="SY2716" s="113"/>
      <c r="SZ2716" s="113"/>
      <c r="TA2716" s="113"/>
      <c r="TB2716" s="113"/>
      <c r="TC2716" s="113"/>
      <c r="TD2716" s="113"/>
      <c r="TE2716" s="113"/>
      <c r="TF2716" s="113"/>
      <c r="TG2716" s="113"/>
      <c r="TH2716" s="113"/>
      <c r="TI2716" s="113"/>
      <c r="TJ2716" s="113"/>
      <c r="TK2716" s="113"/>
      <c r="TL2716" s="113"/>
      <c r="TM2716" s="113"/>
      <c r="TN2716" s="113"/>
      <c r="TO2716" s="113"/>
      <c r="TP2716" s="113"/>
      <c r="TQ2716" s="113"/>
      <c r="TR2716" s="113"/>
      <c r="TS2716" s="113"/>
      <c r="TT2716" s="113"/>
      <c r="TU2716" s="113"/>
      <c r="TV2716" s="113"/>
      <c r="TW2716" s="113"/>
      <c r="TX2716" s="113"/>
      <c r="TY2716" s="113"/>
      <c r="TZ2716" s="113"/>
      <c r="UA2716" s="113"/>
      <c r="UB2716" s="113"/>
      <c r="UC2716" s="113"/>
      <c r="UD2716" s="113"/>
      <c r="UE2716" s="113"/>
      <c r="UF2716" s="113"/>
      <c r="UG2716" s="113"/>
      <c r="UH2716" s="113"/>
      <c r="UI2716" s="113"/>
      <c r="UJ2716" s="113"/>
      <c r="UK2716" s="113"/>
      <c r="UL2716" s="113"/>
      <c r="UM2716" s="113"/>
      <c r="UN2716" s="113"/>
      <c r="UO2716" s="113"/>
      <c r="UP2716" s="113"/>
      <c r="UQ2716" s="113"/>
      <c r="UR2716" s="113"/>
      <c r="US2716" s="113"/>
      <c r="UT2716" s="113"/>
      <c r="UU2716" s="113"/>
      <c r="UV2716" s="113"/>
      <c r="UW2716" s="113"/>
      <c r="UX2716" s="113"/>
      <c r="UY2716" s="113"/>
      <c r="UZ2716" s="113"/>
      <c r="VA2716" s="113"/>
      <c r="VB2716" s="113"/>
      <c r="VC2716" s="113"/>
      <c r="VD2716" s="113"/>
      <c r="VE2716" s="113"/>
      <c r="VF2716" s="113"/>
      <c r="VG2716" s="113"/>
      <c r="VH2716" s="113"/>
      <c r="VI2716" s="113"/>
      <c r="VJ2716" s="113"/>
      <c r="VK2716" s="113"/>
      <c r="VL2716" s="113"/>
      <c r="VM2716" s="113"/>
      <c r="VN2716" s="113"/>
      <c r="VO2716" s="113"/>
      <c r="VP2716" s="113"/>
      <c r="VQ2716" s="113"/>
      <c r="VR2716" s="113"/>
      <c r="VS2716" s="113"/>
      <c r="VT2716" s="113"/>
      <c r="VU2716" s="113"/>
      <c r="VV2716" s="113"/>
      <c r="VW2716" s="113"/>
      <c r="VX2716" s="113"/>
      <c r="VY2716" s="113"/>
      <c r="VZ2716" s="113"/>
      <c r="WA2716" s="113"/>
      <c r="WB2716" s="113"/>
      <c r="WC2716" s="113"/>
      <c r="WD2716" s="113"/>
      <c r="WE2716" s="113"/>
      <c r="WF2716" s="113"/>
      <c r="WG2716" s="113"/>
      <c r="WH2716" s="113"/>
      <c r="WI2716" s="113"/>
      <c r="WJ2716" s="113"/>
      <c r="WK2716" s="113"/>
      <c r="WL2716" s="113"/>
      <c r="WM2716" s="113"/>
      <c r="WN2716" s="113"/>
      <c r="WO2716" s="113"/>
      <c r="WP2716" s="113"/>
      <c r="WQ2716" s="113"/>
      <c r="WR2716" s="113"/>
      <c r="WS2716" s="113"/>
      <c r="WT2716" s="113"/>
      <c r="WU2716" s="113"/>
      <c r="WV2716" s="113"/>
      <c r="WW2716" s="113"/>
      <c r="WX2716" s="113"/>
      <c r="WY2716" s="113"/>
      <c r="WZ2716" s="113"/>
      <c r="XA2716" s="113"/>
      <c r="XB2716" s="113"/>
      <c r="XC2716" s="113"/>
      <c r="XD2716" s="113"/>
      <c r="XE2716" s="113"/>
      <c r="XF2716" s="113"/>
      <c r="XG2716" s="113"/>
      <c r="XH2716" s="113"/>
      <c r="XI2716" s="113"/>
      <c r="XJ2716" s="113"/>
      <c r="XK2716" s="113"/>
      <c r="XL2716" s="113"/>
      <c r="XM2716" s="113"/>
      <c r="XN2716" s="113"/>
      <c r="XO2716" s="113"/>
      <c r="XP2716" s="113"/>
      <c r="XQ2716" s="113"/>
      <c r="XR2716" s="113"/>
      <c r="XS2716" s="113"/>
      <c r="XT2716" s="113"/>
      <c r="XU2716" s="113"/>
      <c r="XV2716" s="113"/>
      <c r="XW2716" s="113"/>
      <c r="XX2716" s="113"/>
      <c r="XY2716" s="113"/>
      <c r="XZ2716" s="113"/>
      <c r="YA2716" s="113"/>
      <c r="YB2716" s="113"/>
      <c r="YC2716" s="113"/>
      <c r="YD2716" s="113"/>
      <c r="YE2716" s="113"/>
      <c r="YF2716" s="113"/>
      <c r="YG2716" s="113"/>
      <c r="YH2716" s="113"/>
      <c r="YI2716" s="113"/>
      <c r="YJ2716" s="113"/>
      <c r="YK2716" s="113"/>
      <c r="YL2716" s="113"/>
      <c r="YM2716" s="113"/>
      <c r="YN2716" s="113"/>
      <c r="YO2716" s="113"/>
      <c r="YP2716" s="113"/>
      <c r="YQ2716" s="113"/>
      <c r="YR2716" s="113"/>
      <c r="YS2716" s="113"/>
      <c r="YT2716" s="113"/>
      <c r="YU2716" s="113"/>
      <c r="YV2716" s="113"/>
      <c r="YW2716" s="113"/>
      <c r="YX2716" s="113"/>
      <c r="YY2716" s="113"/>
      <c r="YZ2716" s="113"/>
      <c r="ZA2716" s="113"/>
      <c r="ZB2716" s="113"/>
      <c r="ZC2716" s="113"/>
      <c r="ZD2716" s="113"/>
      <c r="ZE2716" s="113"/>
      <c r="ZF2716" s="113"/>
      <c r="ZG2716" s="113"/>
      <c r="ZH2716" s="113"/>
      <c r="ZI2716" s="113"/>
      <c r="ZJ2716" s="113"/>
      <c r="ZK2716" s="113"/>
      <c r="ZL2716" s="113"/>
      <c r="ZM2716" s="113"/>
      <c r="ZN2716" s="113"/>
      <c r="ZO2716" s="113"/>
      <c r="ZP2716" s="113"/>
      <c r="ZQ2716" s="113"/>
      <c r="ZR2716" s="113"/>
      <c r="ZS2716" s="113"/>
      <c r="ZT2716" s="113"/>
      <c r="ZU2716" s="113"/>
      <c r="ZV2716" s="113"/>
      <c r="ZW2716" s="113"/>
      <c r="ZX2716" s="113"/>
      <c r="ZY2716" s="113"/>
      <c r="ZZ2716" s="113"/>
      <c r="AAA2716" s="113"/>
      <c r="AAB2716" s="113"/>
      <c r="AAC2716" s="113"/>
      <c r="AAD2716" s="113"/>
      <c r="AAE2716" s="113"/>
      <c r="AAF2716" s="113"/>
      <c r="AAG2716" s="113"/>
      <c r="AAH2716" s="113"/>
      <c r="AAI2716" s="113"/>
      <c r="AAJ2716" s="113"/>
      <c r="AAK2716" s="113"/>
      <c r="AAL2716" s="113"/>
      <c r="AAM2716" s="113"/>
      <c r="AAN2716" s="113"/>
      <c r="AAO2716" s="113"/>
      <c r="AAP2716" s="113"/>
      <c r="AAQ2716" s="113"/>
      <c r="AAR2716" s="113"/>
      <c r="AAS2716" s="113"/>
      <c r="AAT2716" s="113"/>
      <c r="AAU2716" s="113"/>
      <c r="AAV2716" s="113"/>
      <c r="AAW2716" s="113"/>
      <c r="AAX2716" s="113"/>
      <c r="AAY2716" s="113"/>
      <c r="AAZ2716" s="113"/>
      <c r="ABA2716" s="113"/>
      <c r="ABB2716" s="113"/>
      <c r="ABC2716" s="113"/>
      <c r="ABD2716" s="113"/>
      <c r="ABE2716" s="113"/>
      <c r="ABF2716" s="113"/>
      <c r="ABG2716" s="113"/>
      <c r="ABH2716" s="113"/>
      <c r="ABI2716" s="113"/>
      <c r="ABJ2716" s="113"/>
      <c r="ABK2716" s="113"/>
      <c r="ABL2716" s="113"/>
      <c r="ABM2716" s="113"/>
      <c r="ABN2716" s="113"/>
      <c r="ABO2716" s="113"/>
      <c r="ABP2716" s="113"/>
      <c r="ABQ2716" s="113"/>
      <c r="ABR2716" s="113"/>
      <c r="ABS2716" s="113"/>
      <c r="ABT2716" s="113"/>
      <c r="ABU2716" s="113"/>
      <c r="ABV2716" s="113"/>
      <c r="ABW2716" s="113"/>
      <c r="ABX2716" s="113"/>
      <c r="ABY2716" s="113"/>
      <c r="ABZ2716" s="113"/>
      <c r="ACA2716" s="113"/>
      <c r="ACB2716" s="113"/>
      <c r="ACC2716" s="113"/>
      <c r="ACD2716" s="113"/>
      <c r="ACE2716" s="113"/>
      <c r="ACF2716" s="113"/>
      <c r="ACG2716" s="113"/>
      <c r="ACH2716" s="113"/>
      <c r="ACI2716" s="113"/>
      <c r="ACJ2716" s="113"/>
      <c r="ACK2716" s="113"/>
      <c r="ACL2716" s="113"/>
      <c r="ACM2716" s="113"/>
      <c r="ACN2716" s="113"/>
      <c r="ACO2716" s="113"/>
      <c r="ACP2716" s="113"/>
      <c r="ACQ2716" s="113"/>
      <c r="ACR2716" s="113"/>
      <c r="ACS2716" s="113"/>
      <c r="ACT2716" s="113"/>
      <c r="ACU2716" s="113"/>
      <c r="ACV2716" s="113"/>
      <c r="ACW2716" s="113"/>
      <c r="ACX2716" s="113"/>
      <c r="ACY2716" s="113"/>
      <c r="ACZ2716" s="113"/>
      <c r="ADA2716" s="113"/>
      <c r="ADB2716" s="113"/>
      <c r="ADC2716" s="113"/>
      <c r="ADD2716" s="113"/>
      <c r="ADE2716" s="113"/>
      <c r="ADF2716" s="113"/>
      <c r="ADG2716" s="113"/>
      <c r="ADH2716" s="113"/>
      <c r="ADI2716" s="113"/>
      <c r="ADJ2716" s="113"/>
      <c r="ADK2716" s="113"/>
      <c r="ADL2716" s="113"/>
      <c r="ADM2716" s="113"/>
      <c r="ADN2716" s="113"/>
      <c r="ADO2716" s="113"/>
      <c r="ADP2716" s="113"/>
      <c r="ADQ2716" s="113"/>
      <c r="ADR2716" s="113"/>
      <c r="ADS2716" s="113"/>
      <c r="ADT2716" s="113"/>
      <c r="ADU2716" s="113"/>
      <c r="ADV2716" s="113"/>
      <c r="ADW2716" s="113"/>
      <c r="ADX2716" s="113"/>
      <c r="ADY2716" s="113"/>
      <c r="ADZ2716" s="113"/>
      <c r="AEA2716" s="113"/>
      <c r="AEB2716" s="113"/>
      <c r="AEC2716" s="113"/>
      <c r="AED2716" s="113"/>
      <c r="AEE2716" s="113"/>
      <c r="AEF2716" s="113"/>
      <c r="AEG2716" s="113"/>
      <c r="AEH2716" s="113"/>
      <c r="AEI2716" s="113"/>
      <c r="AEJ2716" s="113"/>
      <c r="AEK2716" s="113"/>
      <c r="AEL2716" s="113"/>
      <c r="AEM2716" s="113"/>
      <c r="AEN2716" s="113"/>
      <c r="AEO2716" s="113"/>
      <c r="AEP2716" s="113"/>
      <c r="AEQ2716" s="113"/>
      <c r="AER2716" s="113"/>
      <c r="AES2716" s="113"/>
      <c r="AET2716" s="113"/>
      <c r="AEU2716" s="113"/>
      <c r="AEV2716" s="113"/>
      <c r="AEW2716" s="113"/>
      <c r="AEX2716" s="113"/>
      <c r="AEY2716" s="113"/>
      <c r="AEZ2716" s="113"/>
      <c r="AFA2716" s="113"/>
      <c r="AFB2716" s="113"/>
      <c r="AFC2716" s="113"/>
      <c r="AFD2716" s="113"/>
      <c r="AFE2716" s="113"/>
      <c r="AFF2716" s="113"/>
      <c r="AFG2716" s="113"/>
      <c r="AFH2716" s="113"/>
      <c r="AFI2716" s="113"/>
      <c r="AFJ2716" s="113"/>
      <c r="AFK2716" s="113"/>
      <c r="AFL2716" s="113"/>
      <c r="AFM2716" s="113"/>
      <c r="AFN2716" s="113"/>
      <c r="AFO2716" s="113"/>
      <c r="AFP2716" s="113"/>
      <c r="AFQ2716" s="113"/>
      <c r="AFR2716" s="113"/>
      <c r="AFS2716" s="113"/>
      <c r="AFT2716" s="113"/>
      <c r="AFU2716" s="113"/>
      <c r="AFV2716" s="113"/>
      <c r="AFW2716" s="113"/>
      <c r="AFX2716" s="113"/>
      <c r="AFY2716" s="113"/>
      <c r="AFZ2716" s="113"/>
      <c r="AGA2716" s="113"/>
      <c r="AGB2716" s="113"/>
      <c r="AGC2716" s="113"/>
      <c r="AGD2716" s="113"/>
      <c r="AGE2716" s="113"/>
      <c r="AGF2716" s="113"/>
      <c r="AGG2716" s="113"/>
      <c r="AGH2716" s="113"/>
      <c r="AGI2716" s="113"/>
      <c r="AGJ2716" s="113"/>
      <c r="AGK2716" s="113"/>
      <c r="AGL2716" s="113"/>
      <c r="AGM2716" s="113"/>
      <c r="AGN2716" s="113"/>
      <c r="AGO2716" s="113"/>
      <c r="AGP2716" s="113"/>
      <c r="AGQ2716" s="113"/>
      <c r="AGR2716" s="113"/>
      <c r="AGS2716" s="113"/>
      <c r="AGT2716" s="113"/>
      <c r="AGU2716" s="113"/>
      <c r="AGV2716" s="113"/>
      <c r="AGW2716" s="113"/>
      <c r="AGX2716" s="113"/>
      <c r="AGY2716" s="113"/>
      <c r="AGZ2716" s="113"/>
      <c r="AHA2716" s="113"/>
      <c r="AHB2716" s="113"/>
      <c r="AHC2716" s="113"/>
      <c r="AHD2716" s="113"/>
      <c r="AHE2716" s="113"/>
      <c r="AHF2716" s="113"/>
      <c r="AHG2716" s="113"/>
      <c r="AHH2716" s="113"/>
      <c r="AHI2716" s="113"/>
      <c r="AHJ2716" s="113"/>
      <c r="AHK2716" s="113"/>
      <c r="AHL2716" s="113"/>
      <c r="AHM2716" s="113"/>
      <c r="AHN2716" s="113"/>
      <c r="AHO2716" s="113"/>
      <c r="AHP2716" s="113"/>
      <c r="AHQ2716" s="113"/>
      <c r="AHR2716" s="113"/>
      <c r="AHS2716" s="113"/>
      <c r="AHT2716" s="113"/>
      <c r="AHU2716" s="113"/>
      <c r="AHV2716" s="113"/>
      <c r="AHW2716" s="113"/>
      <c r="AHX2716" s="113"/>
      <c r="AHY2716" s="113"/>
      <c r="AHZ2716" s="113"/>
      <c r="AIA2716" s="113"/>
      <c r="AIB2716" s="113"/>
      <c r="AIC2716" s="113"/>
      <c r="AID2716" s="113"/>
      <c r="AIE2716" s="113"/>
      <c r="AIF2716" s="113"/>
      <c r="AIG2716" s="113"/>
      <c r="AIH2716" s="113"/>
      <c r="AII2716" s="113"/>
      <c r="AIJ2716" s="113"/>
      <c r="AIK2716" s="113"/>
      <c r="AIL2716" s="113"/>
      <c r="AIM2716" s="113"/>
      <c r="AIN2716" s="113"/>
      <c r="AIO2716" s="113"/>
      <c r="AIP2716" s="113"/>
      <c r="AIQ2716" s="113"/>
      <c r="AIR2716" s="113"/>
      <c r="AIS2716" s="113"/>
      <c r="AIT2716" s="113"/>
      <c r="AIU2716" s="113"/>
      <c r="AIV2716" s="113"/>
      <c r="AIW2716" s="113"/>
      <c r="AIX2716" s="113"/>
      <c r="AIY2716" s="113"/>
      <c r="AIZ2716" s="113"/>
      <c r="AJA2716" s="113"/>
      <c r="AJB2716" s="113"/>
      <c r="AJC2716" s="113"/>
      <c r="AJD2716" s="113"/>
      <c r="AJE2716" s="113"/>
      <c r="AJF2716" s="113"/>
      <c r="AJG2716" s="113"/>
      <c r="AJH2716" s="113"/>
      <c r="AJI2716" s="113"/>
      <c r="AJJ2716" s="113"/>
      <c r="AJK2716" s="113"/>
      <c r="AJL2716" s="113"/>
      <c r="AJM2716" s="113"/>
      <c r="AJN2716" s="113"/>
      <c r="AJO2716" s="113"/>
      <c r="AJP2716" s="113"/>
      <c r="AJQ2716" s="113"/>
      <c r="AJR2716" s="113"/>
      <c r="AJS2716" s="113"/>
      <c r="AJT2716" s="113"/>
      <c r="AJU2716" s="113"/>
      <c r="AJV2716" s="113"/>
      <c r="AJW2716" s="113"/>
      <c r="AJX2716" s="113"/>
      <c r="AJY2716" s="113"/>
      <c r="AJZ2716" s="113"/>
      <c r="AKA2716" s="113"/>
      <c r="AKB2716" s="113"/>
      <c r="AKC2716" s="113"/>
      <c r="AKD2716" s="113"/>
      <c r="AKE2716" s="113"/>
      <c r="AKF2716" s="113"/>
      <c r="AKG2716" s="113"/>
      <c r="AKH2716" s="113"/>
      <c r="AKI2716" s="113"/>
      <c r="AKJ2716" s="113"/>
      <c r="AKK2716" s="113"/>
      <c r="AKL2716" s="113"/>
      <c r="AKM2716" s="113"/>
      <c r="AKN2716" s="113"/>
      <c r="AKO2716" s="113"/>
      <c r="AKP2716" s="113"/>
      <c r="AKQ2716" s="113"/>
      <c r="AKR2716" s="113"/>
      <c r="AKS2716" s="113"/>
      <c r="AKT2716" s="113"/>
      <c r="AKU2716" s="113"/>
      <c r="AKV2716" s="113"/>
      <c r="AKW2716" s="113"/>
      <c r="AKX2716" s="113"/>
      <c r="AKY2716" s="113"/>
      <c r="AKZ2716" s="113"/>
      <c r="ALA2716" s="113"/>
      <c r="ALB2716" s="113"/>
      <c r="ALC2716" s="113"/>
      <c r="ALD2716" s="113"/>
      <c r="ALE2716" s="113"/>
      <c r="ALF2716" s="113"/>
      <c r="ALG2716" s="113"/>
      <c r="ALH2716" s="113"/>
      <c r="ALI2716" s="113"/>
      <c r="ALJ2716" s="113"/>
      <c r="ALK2716" s="113"/>
      <c r="ALL2716" s="113"/>
      <c r="ALM2716" s="113"/>
      <c r="ALN2716" s="113"/>
      <c r="ALO2716" s="113"/>
      <c r="ALP2716" s="113"/>
      <c r="ALQ2716" s="113"/>
      <c r="ALR2716" s="113"/>
      <c r="ALS2716" s="113"/>
      <c r="ALT2716" s="113"/>
      <c r="ALU2716" s="113"/>
      <c r="ALV2716" s="113"/>
      <c r="ALW2716" s="113"/>
      <c r="ALX2716" s="113"/>
      <c r="ALY2716" s="113"/>
      <c r="ALZ2716" s="113"/>
      <c r="AMA2716" s="113"/>
      <c r="AMB2716" s="113"/>
      <c r="AMC2716" s="113"/>
      <c r="AMD2716" s="113"/>
      <c r="AME2716" s="113"/>
      <c r="AMF2716" s="113"/>
      <c r="AMG2716" s="113"/>
      <c r="AMH2716" s="113"/>
      <c r="AMI2716" s="113"/>
      <c r="AMJ2716" s="113"/>
      <c r="AMK2716" s="113"/>
      <c r="AML2716" s="113"/>
      <c r="AMM2716" s="113"/>
      <c r="AMN2716" s="113"/>
      <c r="AMO2716" s="113"/>
      <c r="AMP2716" s="113"/>
      <c r="AMQ2716" s="113"/>
      <c r="AMR2716" s="113"/>
      <c r="AMS2716" s="113"/>
      <c r="AMT2716" s="113"/>
      <c r="AMU2716" s="113"/>
      <c r="AMV2716" s="113"/>
      <c r="AMW2716" s="113"/>
      <c r="AMX2716" s="113"/>
      <c r="AMY2716" s="113"/>
      <c r="AMZ2716" s="113"/>
      <c r="ANA2716" s="113"/>
      <c r="ANB2716" s="113"/>
      <c r="ANC2716" s="113"/>
      <c r="AND2716" s="113"/>
      <c r="ANE2716" s="113"/>
      <c r="ANF2716" s="113"/>
      <c r="ANG2716" s="113"/>
      <c r="ANH2716" s="113"/>
      <c r="ANI2716" s="113"/>
      <c r="ANJ2716" s="113"/>
      <c r="ANK2716" s="113"/>
      <c r="ANL2716" s="113"/>
      <c r="ANM2716" s="113"/>
      <c r="ANN2716" s="113"/>
      <c r="ANO2716" s="113"/>
      <c r="ANP2716" s="113"/>
      <c r="ANQ2716" s="113"/>
      <c r="ANR2716" s="113"/>
      <c r="ANS2716" s="113"/>
      <c r="ANT2716" s="113"/>
      <c r="ANU2716" s="113"/>
      <c r="ANV2716" s="113"/>
      <c r="ANW2716" s="113"/>
      <c r="ANX2716" s="113"/>
      <c r="ANY2716" s="113"/>
      <c r="ANZ2716" s="113"/>
      <c r="AOA2716" s="113"/>
      <c r="AOB2716" s="113"/>
      <c r="AOC2716" s="113"/>
      <c r="AOD2716" s="113"/>
      <c r="AOE2716" s="113"/>
      <c r="AOF2716" s="113"/>
      <c r="AOG2716" s="113"/>
      <c r="AOH2716" s="113"/>
      <c r="AOI2716" s="113"/>
      <c r="AOJ2716" s="113"/>
      <c r="AOK2716" s="113"/>
      <c r="AOL2716" s="113"/>
      <c r="AOM2716" s="113"/>
      <c r="AON2716" s="113"/>
      <c r="AOO2716" s="113"/>
      <c r="AOP2716" s="113"/>
      <c r="AOQ2716" s="113"/>
      <c r="AOR2716" s="113"/>
      <c r="AOS2716" s="113"/>
      <c r="AOT2716" s="113"/>
      <c r="AOU2716" s="113"/>
      <c r="AOV2716" s="113"/>
      <c r="AOW2716" s="113"/>
      <c r="AOX2716" s="113"/>
      <c r="AOY2716" s="113"/>
      <c r="AOZ2716" s="113"/>
      <c r="APA2716" s="113"/>
      <c r="APB2716" s="113"/>
      <c r="APC2716" s="113"/>
      <c r="APD2716" s="113"/>
      <c r="APE2716" s="113"/>
      <c r="APF2716" s="113"/>
      <c r="APG2716" s="113"/>
      <c r="APH2716" s="113"/>
      <c r="API2716" s="113"/>
      <c r="APJ2716" s="113"/>
      <c r="APK2716" s="113"/>
      <c r="APL2716" s="113"/>
      <c r="APM2716" s="113"/>
      <c r="APN2716" s="113"/>
      <c r="APO2716" s="113"/>
      <c r="APP2716" s="113"/>
      <c r="APQ2716" s="113"/>
      <c r="APR2716" s="113"/>
      <c r="APS2716" s="113"/>
      <c r="APT2716" s="113"/>
      <c r="APU2716" s="113"/>
      <c r="APV2716" s="113"/>
      <c r="APW2716" s="113"/>
      <c r="APX2716" s="113"/>
      <c r="APY2716" s="113"/>
      <c r="APZ2716" s="113"/>
      <c r="AQA2716" s="113"/>
      <c r="AQB2716" s="113"/>
      <c r="AQC2716" s="113"/>
      <c r="AQD2716" s="113"/>
      <c r="AQE2716" s="113"/>
      <c r="AQF2716" s="113"/>
      <c r="AQG2716" s="113"/>
      <c r="AQH2716" s="113"/>
      <c r="AQI2716" s="113"/>
      <c r="AQJ2716" s="113"/>
      <c r="AQK2716" s="113"/>
      <c r="AQL2716" s="113"/>
      <c r="AQM2716" s="113"/>
      <c r="AQN2716" s="113"/>
      <c r="AQO2716" s="113"/>
      <c r="AQP2716" s="113"/>
      <c r="AQQ2716" s="113"/>
      <c r="AQR2716" s="113"/>
      <c r="AQS2716" s="113"/>
      <c r="AQT2716" s="113"/>
      <c r="AQU2716" s="113"/>
      <c r="AQV2716" s="113"/>
      <c r="AQW2716" s="113"/>
      <c r="AQX2716" s="113"/>
      <c r="AQY2716" s="113"/>
      <c r="AQZ2716" s="113"/>
      <c r="ARA2716" s="113"/>
      <c r="ARB2716" s="113"/>
      <c r="ARC2716" s="113"/>
      <c r="ARD2716" s="113"/>
      <c r="ARE2716" s="113"/>
      <c r="ARF2716" s="113"/>
      <c r="ARG2716" s="113"/>
      <c r="ARH2716" s="113"/>
      <c r="ARI2716" s="113"/>
      <c r="ARJ2716" s="113"/>
      <c r="ARK2716" s="113"/>
      <c r="ARL2716" s="113"/>
      <c r="ARM2716" s="113"/>
      <c r="ARN2716" s="113"/>
      <c r="ARO2716" s="113"/>
      <c r="ARP2716" s="113"/>
      <c r="ARQ2716" s="113"/>
      <c r="ARR2716" s="113"/>
      <c r="ARS2716" s="113"/>
      <c r="ART2716" s="113"/>
      <c r="ARU2716" s="113"/>
      <c r="ARV2716" s="113"/>
      <c r="ARW2716" s="113"/>
      <c r="ARX2716" s="113"/>
      <c r="ARY2716" s="113"/>
      <c r="ARZ2716" s="113"/>
      <c r="ASA2716" s="113"/>
      <c r="ASB2716" s="113"/>
      <c r="ASC2716" s="113"/>
      <c r="ASD2716" s="113"/>
      <c r="ASE2716" s="113"/>
      <c r="ASF2716" s="113"/>
      <c r="ASG2716" s="113"/>
      <c r="ASH2716" s="113"/>
      <c r="ASI2716" s="113"/>
      <c r="ASJ2716" s="113"/>
      <c r="ASK2716" s="113"/>
      <c r="ASL2716" s="113"/>
      <c r="ASM2716" s="113"/>
      <c r="ASN2716" s="113"/>
      <c r="ASO2716" s="113"/>
      <c r="ASP2716" s="113"/>
      <c r="ASQ2716" s="113"/>
      <c r="ASR2716" s="113"/>
      <c r="ASS2716" s="113"/>
      <c r="AST2716" s="113"/>
      <c r="ASU2716" s="113"/>
      <c r="ASV2716" s="113"/>
      <c r="ASW2716" s="113"/>
      <c r="ASX2716" s="113"/>
      <c r="ASY2716" s="113"/>
      <c r="ASZ2716" s="113"/>
      <c r="ATA2716" s="113"/>
      <c r="ATB2716" s="113"/>
      <c r="ATC2716" s="113"/>
      <c r="ATD2716" s="113"/>
      <c r="ATE2716" s="113"/>
      <c r="ATF2716" s="113"/>
      <c r="ATG2716" s="113"/>
      <c r="ATH2716" s="113"/>
      <c r="ATI2716" s="113"/>
      <c r="ATJ2716" s="113"/>
      <c r="ATK2716" s="113"/>
      <c r="ATL2716" s="113"/>
      <c r="ATM2716" s="113"/>
      <c r="ATN2716" s="113"/>
      <c r="ATO2716" s="113"/>
      <c r="ATP2716" s="113"/>
      <c r="ATQ2716" s="113"/>
      <c r="ATR2716" s="113"/>
      <c r="ATS2716" s="113"/>
      <c r="ATT2716" s="113"/>
      <c r="ATU2716" s="113"/>
      <c r="ATV2716" s="113"/>
      <c r="ATW2716" s="113"/>
      <c r="ATX2716" s="113"/>
      <c r="ATY2716" s="113"/>
      <c r="ATZ2716" s="113"/>
      <c r="AUA2716" s="113"/>
      <c r="AUB2716" s="113"/>
      <c r="AUC2716" s="113"/>
      <c r="AUD2716" s="113"/>
      <c r="AUE2716" s="113"/>
      <c r="AUF2716" s="113"/>
      <c r="AUG2716" s="113"/>
      <c r="AUH2716" s="113"/>
      <c r="AUI2716" s="113"/>
      <c r="AUJ2716" s="113"/>
      <c r="AUK2716" s="113"/>
      <c r="AUL2716" s="113"/>
      <c r="AUM2716" s="113"/>
      <c r="AUN2716" s="113"/>
      <c r="AUO2716" s="113"/>
      <c r="AUP2716" s="113"/>
      <c r="AUQ2716" s="113"/>
      <c r="AUR2716" s="113"/>
      <c r="AUS2716" s="113"/>
      <c r="AUT2716" s="113"/>
      <c r="AUU2716" s="113"/>
      <c r="AUV2716" s="113"/>
      <c r="AUW2716" s="113"/>
      <c r="AUX2716" s="113"/>
      <c r="AUY2716" s="113"/>
      <c r="AUZ2716" s="113"/>
      <c r="AVA2716" s="113"/>
      <c r="AVB2716" s="113"/>
      <c r="AVC2716" s="113"/>
      <c r="AVD2716" s="113"/>
      <c r="AVE2716" s="113"/>
      <c r="AVF2716" s="113"/>
      <c r="AVG2716" s="113"/>
      <c r="AVH2716" s="113"/>
      <c r="AVI2716" s="113"/>
      <c r="AVJ2716" s="113"/>
      <c r="AVK2716" s="113"/>
      <c r="AVL2716" s="113"/>
      <c r="AVM2716" s="113"/>
      <c r="AVN2716" s="113"/>
      <c r="AVO2716" s="113"/>
      <c r="AVP2716" s="113"/>
      <c r="AVQ2716" s="113"/>
      <c r="AVR2716" s="113"/>
      <c r="AVS2716" s="113"/>
      <c r="AVT2716" s="113"/>
      <c r="AVU2716" s="113"/>
      <c r="AVV2716" s="113"/>
      <c r="AVW2716" s="113"/>
      <c r="AVX2716" s="113"/>
      <c r="AVY2716" s="113"/>
      <c r="AVZ2716" s="113"/>
      <c r="AWA2716" s="113"/>
      <c r="AWB2716" s="113"/>
      <c r="AWC2716" s="113"/>
      <c r="AWD2716" s="113"/>
      <c r="AWE2716" s="113"/>
      <c r="AWF2716" s="113"/>
      <c r="AWG2716" s="113"/>
      <c r="AWH2716" s="113"/>
      <c r="AWI2716" s="113"/>
      <c r="AWJ2716" s="113"/>
      <c r="AWK2716" s="113"/>
      <c r="AWL2716" s="113"/>
      <c r="AWM2716" s="113"/>
      <c r="AWN2716" s="113"/>
      <c r="AWO2716" s="113"/>
      <c r="AWP2716" s="113"/>
      <c r="AWQ2716" s="113"/>
      <c r="AWR2716" s="113"/>
      <c r="AWS2716" s="113"/>
      <c r="AWT2716" s="113"/>
      <c r="AWU2716" s="113"/>
      <c r="AWV2716" s="113"/>
      <c r="AWW2716" s="113"/>
      <c r="AWX2716" s="113"/>
      <c r="AWY2716" s="113"/>
      <c r="AWZ2716" s="113"/>
      <c r="AXA2716" s="113"/>
      <c r="AXB2716" s="113"/>
      <c r="AXC2716" s="113"/>
      <c r="AXD2716" s="113"/>
      <c r="AXE2716" s="113"/>
      <c r="AXF2716" s="113"/>
      <c r="AXG2716" s="113"/>
      <c r="AXH2716" s="113"/>
      <c r="AXI2716" s="113"/>
      <c r="AXJ2716" s="113"/>
      <c r="AXK2716" s="113"/>
      <c r="AXL2716" s="113"/>
      <c r="AXM2716" s="113"/>
      <c r="AXN2716" s="113"/>
      <c r="AXO2716" s="113"/>
      <c r="AXP2716" s="113"/>
      <c r="AXQ2716" s="113"/>
      <c r="AXR2716" s="113"/>
      <c r="AXS2716" s="113"/>
      <c r="AXT2716" s="113"/>
      <c r="AXU2716" s="113"/>
      <c r="AXV2716" s="113"/>
      <c r="AXW2716" s="113"/>
      <c r="AXX2716" s="113"/>
      <c r="AXY2716" s="113"/>
      <c r="AXZ2716" s="113"/>
      <c r="AYA2716" s="113"/>
      <c r="AYB2716" s="113"/>
      <c r="AYC2716" s="113"/>
      <c r="AYD2716" s="113"/>
      <c r="AYE2716" s="113"/>
      <c r="AYF2716" s="113"/>
      <c r="AYG2716" s="113"/>
      <c r="AYH2716" s="113"/>
      <c r="AYI2716" s="113"/>
      <c r="AYJ2716" s="113"/>
      <c r="AYK2716" s="113"/>
      <c r="AYL2716" s="113"/>
      <c r="AYM2716" s="113"/>
      <c r="AYN2716" s="113"/>
      <c r="AYO2716" s="113"/>
      <c r="AYP2716" s="113"/>
      <c r="AYQ2716" s="113"/>
      <c r="AYR2716" s="113"/>
      <c r="AYS2716" s="113"/>
      <c r="AYT2716" s="113"/>
      <c r="AYU2716" s="113"/>
      <c r="AYV2716" s="113"/>
      <c r="AYW2716" s="113"/>
      <c r="AYX2716" s="113"/>
      <c r="AYY2716" s="113"/>
      <c r="AYZ2716" s="113"/>
      <c r="AZA2716" s="113"/>
      <c r="AZB2716" s="113"/>
      <c r="AZC2716" s="113"/>
      <c r="AZD2716" s="113"/>
      <c r="AZE2716" s="113"/>
      <c r="AZF2716" s="113"/>
      <c r="AZG2716" s="113"/>
      <c r="AZH2716" s="113"/>
      <c r="AZI2716" s="113"/>
      <c r="AZJ2716" s="113"/>
      <c r="AZK2716" s="113"/>
      <c r="AZL2716" s="113"/>
      <c r="AZM2716" s="113"/>
      <c r="AZN2716" s="113"/>
      <c r="AZO2716" s="113"/>
      <c r="AZP2716" s="113"/>
      <c r="AZQ2716" s="113"/>
      <c r="AZR2716" s="113"/>
      <c r="AZS2716" s="113"/>
      <c r="AZT2716" s="113"/>
      <c r="AZU2716" s="113"/>
      <c r="AZV2716" s="113"/>
      <c r="AZW2716" s="113"/>
      <c r="AZX2716" s="113"/>
      <c r="AZY2716" s="113"/>
      <c r="AZZ2716" s="113"/>
      <c r="BAA2716" s="113"/>
      <c r="BAB2716" s="113"/>
      <c r="BAC2716" s="113"/>
      <c r="BAD2716" s="113"/>
      <c r="BAE2716" s="113"/>
      <c r="BAF2716" s="113"/>
      <c r="BAG2716" s="113"/>
      <c r="BAH2716" s="113"/>
      <c r="BAI2716" s="113"/>
      <c r="BAJ2716" s="113"/>
      <c r="BAK2716" s="113"/>
      <c r="BAL2716" s="113"/>
      <c r="BAM2716" s="113"/>
      <c r="BAN2716" s="113"/>
      <c r="BAO2716" s="113"/>
      <c r="BAP2716" s="113"/>
      <c r="BAQ2716" s="113"/>
      <c r="BAR2716" s="113"/>
      <c r="BAS2716" s="113"/>
      <c r="BAT2716" s="113"/>
      <c r="BAU2716" s="113"/>
      <c r="BAV2716" s="113"/>
      <c r="BAW2716" s="113"/>
      <c r="BAX2716" s="113"/>
      <c r="BAY2716" s="113"/>
      <c r="BAZ2716" s="113"/>
      <c r="BBA2716" s="113"/>
      <c r="BBB2716" s="113"/>
      <c r="BBC2716" s="113"/>
      <c r="BBD2716" s="113"/>
      <c r="BBE2716" s="113"/>
      <c r="BBF2716" s="113"/>
      <c r="BBG2716" s="113"/>
      <c r="BBH2716" s="113"/>
      <c r="BBI2716" s="113"/>
      <c r="BBJ2716" s="113"/>
      <c r="BBK2716" s="113"/>
      <c r="BBL2716" s="113"/>
      <c r="BBM2716" s="113"/>
      <c r="BBN2716" s="113"/>
      <c r="BBO2716" s="113"/>
      <c r="BBP2716" s="113"/>
      <c r="BBQ2716" s="113"/>
      <c r="BBR2716" s="113"/>
      <c r="BBS2716" s="113"/>
      <c r="BBT2716" s="113"/>
      <c r="BBU2716" s="113"/>
      <c r="BBV2716" s="113"/>
      <c r="BBW2716" s="113"/>
      <c r="BBX2716" s="113"/>
      <c r="BBY2716" s="113"/>
      <c r="BBZ2716" s="113"/>
      <c r="BCA2716" s="113"/>
      <c r="BCB2716" s="113"/>
      <c r="BCC2716" s="113"/>
      <c r="BCD2716" s="113"/>
      <c r="BCE2716" s="113"/>
      <c r="BCF2716" s="113"/>
      <c r="BCG2716" s="113"/>
      <c r="BCH2716" s="113"/>
      <c r="BCI2716" s="113"/>
      <c r="BCJ2716" s="113"/>
      <c r="BCK2716" s="113"/>
      <c r="BCL2716" s="113"/>
      <c r="BCM2716" s="113"/>
      <c r="BCN2716" s="113"/>
      <c r="BCO2716" s="113"/>
      <c r="BCP2716" s="113"/>
      <c r="BCQ2716" s="113"/>
      <c r="BCR2716" s="113"/>
      <c r="BCS2716" s="113"/>
      <c r="BCT2716" s="113"/>
      <c r="BCU2716" s="113"/>
      <c r="BCV2716" s="113"/>
      <c r="BCW2716" s="113"/>
      <c r="BCX2716" s="113"/>
      <c r="BCY2716" s="113"/>
      <c r="BCZ2716" s="113"/>
      <c r="BDA2716" s="113"/>
      <c r="BDB2716" s="113"/>
      <c r="BDC2716" s="113"/>
      <c r="BDD2716" s="113"/>
      <c r="BDE2716" s="113"/>
      <c r="BDF2716" s="113"/>
      <c r="BDG2716" s="113"/>
      <c r="BDH2716" s="113"/>
      <c r="BDI2716" s="113"/>
      <c r="BDJ2716" s="113"/>
      <c r="BDK2716" s="113"/>
      <c r="BDL2716" s="113"/>
      <c r="BDM2716" s="113"/>
      <c r="BDN2716" s="113"/>
      <c r="BDO2716" s="113"/>
      <c r="BDP2716" s="113"/>
      <c r="BDQ2716" s="113"/>
      <c r="BDR2716" s="113"/>
      <c r="BDS2716" s="113"/>
      <c r="BDT2716" s="113"/>
      <c r="BDU2716" s="113"/>
      <c r="BDV2716" s="113"/>
      <c r="BDW2716" s="113"/>
      <c r="BDX2716" s="113"/>
      <c r="BDY2716" s="113"/>
      <c r="BDZ2716" s="113"/>
      <c r="BEA2716" s="113"/>
      <c r="BEB2716" s="113"/>
      <c r="BEC2716" s="113"/>
      <c r="BED2716" s="113"/>
      <c r="BEE2716" s="113"/>
      <c r="BEF2716" s="113"/>
      <c r="BEG2716" s="113"/>
      <c r="BEH2716" s="113"/>
      <c r="BEI2716" s="113"/>
      <c r="BEJ2716" s="113"/>
      <c r="BEK2716" s="113"/>
      <c r="BEL2716" s="113"/>
      <c r="BEM2716" s="113"/>
      <c r="BEN2716" s="113"/>
      <c r="BEO2716" s="113"/>
      <c r="BEP2716" s="113"/>
      <c r="BEQ2716" s="113"/>
      <c r="BER2716" s="113"/>
      <c r="BES2716" s="113"/>
      <c r="BET2716" s="113"/>
      <c r="BEU2716" s="113"/>
      <c r="BEV2716" s="113"/>
      <c r="BEW2716" s="113"/>
      <c r="BEX2716" s="113"/>
      <c r="BEY2716" s="113"/>
      <c r="BEZ2716" s="113"/>
      <c r="BFA2716" s="113"/>
      <c r="BFB2716" s="113"/>
      <c r="BFC2716" s="113"/>
      <c r="BFD2716" s="113"/>
      <c r="BFE2716" s="113"/>
      <c r="BFF2716" s="113"/>
      <c r="BFG2716" s="113"/>
      <c r="BFH2716" s="113"/>
      <c r="BFI2716" s="113"/>
      <c r="BFJ2716" s="113"/>
      <c r="BFK2716" s="113"/>
      <c r="BFL2716" s="113"/>
      <c r="BFM2716" s="113"/>
      <c r="BFN2716" s="113"/>
      <c r="BFO2716" s="113"/>
      <c r="BFP2716" s="113"/>
      <c r="BFQ2716" s="113"/>
      <c r="BFR2716" s="113"/>
      <c r="BFS2716" s="113"/>
      <c r="BFT2716" s="113"/>
      <c r="BFU2716" s="113"/>
      <c r="BFV2716" s="113"/>
      <c r="BFW2716" s="113"/>
      <c r="BFX2716" s="113"/>
      <c r="BFY2716" s="113"/>
      <c r="BFZ2716" s="113"/>
      <c r="BGA2716" s="113"/>
      <c r="BGB2716" s="113"/>
      <c r="BGC2716" s="113"/>
      <c r="BGD2716" s="113"/>
      <c r="BGE2716" s="113"/>
      <c r="BGF2716" s="113"/>
      <c r="BGG2716" s="113"/>
      <c r="BGH2716" s="113"/>
      <c r="BGI2716" s="113"/>
      <c r="BGJ2716" s="113"/>
      <c r="BGK2716" s="113"/>
      <c r="BGL2716" s="113"/>
      <c r="BGM2716" s="113"/>
      <c r="BGN2716" s="113"/>
      <c r="BGO2716" s="113"/>
      <c r="BGP2716" s="113"/>
      <c r="BGQ2716" s="113"/>
      <c r="BGR2716" s="113"/>
      <c r="BGS2716" s="113"/>
      <c r="BGT2716" s="113"/>
      <c r="BGU2716" s="113"/>
      <c r="BGV2716" s="113"/>
      <c r="BGW2716" s="113"/>
      <c r="BGX2716" s="113"/>
      <c r="BGY2716" s="113"/>
      <c r="BGZ2716" s="113"/>
      <c r="BHA2716" s="113"/>
      <c r="BHB2716" s="113"/>
      <c r="BHC2716" s="113"/>
      <c r="BHD2716" s="113"/>
      <c r="BHE2716" s="113"/>
      <c r="BHF2716" s="113"/>
      <c r="BHG2716" s="113"/>
      <c r="BHH2716" s="113"/>
      <c r="BHI2716" s="113"/>
      <c r="BHJ2716" s="113"/>
      <c r="BHK2716" s="113"/>
      <c r="BHL2716" s="113"/>
      <c r="BHM2716" s="113"/>
      <c r="BHN2716" s="113"/>
      <c r="BHO2716" s="113"/>
      <c r="BHP2716" s="113"/>
      <c r="BHQ2716" s="113"/>
      <c r="BHR2716" s="113"/>
      <c r="BHS2716" s="113"/>
      <c r="BHT2716" s="113"/>
      <c r="BHU2716" s="113"/>
      <c r="BHV2716" s="113"/>
      <c r="BHW2716" s="113"/>
      <c r="BHX2716" s="113"/>
      <c r="BHY2716" s="113"/>
      <c r="BHZ2716" s="113"/>
      <c r="BIA2716" s="113"/>
      <c r="BIB2716" s="113"/>
      <c r="BIC2716" s="113"/>
      <c r="BID2716" s="113"/>
      <c r="BIE2716" s="113"/>
      <c r="BIF2716" s="113"/>
      <c r="BIG2716" s="113"/>
      <c r="BIH2716" s="113"/>
      <c r="BII2716" s="113"/>
      <c r="BIJ2716" s="113"/>
      <c r="BIK2716" s="113"/>
      <c r="BIL2716" s="113"/>
      <c r="BIM2716" s="113"/>
      <c r="BIN2716" s="113"/>
      <c r="BIO2716" s="113"/>
      <c r="BIP2716" s="113"/>
      <c r="BIQ2716" s="113"/>
      <c r="BIR2716" s="113"/>
      <c r="BIS2716" s="113"/>
      <c r="BIT2716" s="113"/>
      <c r="BIU2716" s="113"/>
      <c r="BIV2716" s="113"/>
      <c r="BIW2716" s="113"/>
      <c r="BIX2716" s="113"/>
      <c r="BIY2716" s="113"/>
      <c r="BIZ2716" s="113"/>
      <c r="BJA2716" s="113"/>
      <c r="BJB2716" s="113"/>
      <c r="BJC2716" s="113"/>
      <c r="BJD2716" s="113"/>
      <c r="BJE2716" s="113"/>
      <c r="BJF2716" s="113"/>
      <c r="BJG2716" s="113"/>
      <c r="BJH2716" s="113"/>
      <c r="BJI2716" s="113"/>
      <c r="BJJ2716" s="113"/>
      <c r="BJK2716" s="113"/>
      <c r="BJL2716" s="113"/>
      <c r="BJM2716" s="113"/>
      <c r="BJN2716" s="113"/>
      <c r="BJO2716" s="113"/>
      <c r="BJP2716" s="113"/>
      <c r="BJQ2716" s="113"/>
      <c r="BJR2716" s="113"/>
      <c r="BJS2716" s="113"/>
      <c r="BJT2716" s="113"/>
      <c r="BJU2716" s="113"/>
      <c r="BJV2716" s="113"/>
      <c r="BJW2716" s="113"/>
      <c r="BJX2716" s="113"/>
      <c r="BJY2716" s="113"/>
      <c r="BJZ2716" s="113"/>
      <c r="BKA2716" s="113"/>
      <c r="BKB2716" s="113"/>
      <c r="BKC2716" s="113"/>
      <c r="BKD2716" s="113"/>
      <c r="BKE2716" s="113"/>
      <c r="BKF2716" s="113"/>
      <c r="BKG2716" s="113"/>
      <c r="BKH2716" s="113"/>
      <c r="BKI2716" s="113"/>
      <c r="BKJ2716" s="113"/>
      <c r="BKK2716" s="113"/>
      <c r="BKL2716" s="113"/>
      <c r="BKM2716" s="113"/>
      <c r="BKN2716" s="113"/>
      <c r="BKO2716" s="113"/>
      <c r="BKP2716" s="113"/>
      <c r="BKQ2716" s="113"/>
      <c r="BKR2716" s="113"/>
      <c r="BKS2716" s="113"/>
      <c r="BKT2716" s="113"/>
      <c r="BKU2716" s="113"/>
      <c r="BKV2716" s="113"/>
      <c r="BKW2716" s="113"/>
      <c r="BKX2716" s="113"/>
      <c r="BKY2716" s="113"/>
      <c r="BKZ2716" s="113"/>
      <c r="BLA2716" s="113"/>
      <c r="BLB2716" s="113"/>
      <c r="BLC2716" s="113"/>
      <c r="BLD2716" s="113"/>
      <c r="BLE2716" s="113"/>
      <c r="BLF2716" s="113"/>
      <c r="BLG2716" s="113"/>
      <c r="BLH2716" s="113"/>
      <c r="BLI2716" s="113"/>
      <c r="BLJ2716" s="113"/>
      <c r="BLK2716" s="113"/>
      <c r="BLL2716" s="113"/>
      <c r="BLM2716" s="113"/>
      <c r="BLN2716" s="113"/>
      <c r="BLO2716" s="113"/>
      <c r="BLP2716" s="113"/>
      <c r="BLQ2716" s="113"/>
      <c r="BLR2716" s="113"/>
      <c r="BLS2716" s="113"/>
      <c r="BLT2716" s="113"/>
      <c r="BLU2716" s="113"/>
      <c r="BLV2716" s="113"/>
      <c r="BLW2716" s="113"/>
      <c r="BLX2716" s="113"/>
      <c r="BLY2716" s="113"/>
      <c r="BLZ2716" s="113"/>
      <c r="BMA2716" s="113"/>
      <c r="BMB2716" s="113"/>
      <c r="BMC2716" s="113"/>
      <c r="BMD2716" s="113"/>
      <c r="BME2716" s="113"/>
      <c r="BMF2716" s="113"/>
      <c r="BMG2716" s="113"/>
      <c r="BMH2716" s="113"/>
      <c r="BMI2716" s="113"/>
      <c r="BMJ2716" s="113"/>
      <c r="BMK2716" s="113"/>
      <c r="BML2716" s="113"/>
      <c r="BMM2716" s="113"/>
      <c r="BMN2716" s="113"/>
      <c r="BMO2716" s="113"/>
      <c r="BMP2716" s="113"/>
      <c r="BMQ2716" s="113"/>
      <c r="BMR2716" s="113"/>
      <c r="BMS2716" s="113"/>
      <c r="BMT2716" s="113"/>
      <c r="BMU2716" s="113"/>
      <c r="BMV2716" s="113"/>
      <c r="BMW2716" s="113"/>
      <c r="BMX2716" s="113"/>
      <c r="BMY2716" s="113"/>
      <c r="BMZ2716" s="113"/>
      <c r="BNA2716" s="113"/>
      <c r="BNB2716" s="113"/>
      <c r="BNC2716" s="113"/>
      <c r="BND2716" s="113"/>
      <c r="BNE2716" s="113"/>
      <c r="BNF2716" s="113"/>
      <c r="BNG2716" s="113"/>
      <c r="BNH2716" s="113"/>
      <c r="BNI2716" s="113"/>
      <c r="BNJ2716" s="113"/>
      <c r="BNK2716" s="113"/>
      <c r="BNL2716" s="113"/>
      <c r="BNM2716" s="113"/>
      <c r="BNN2716" s="113"/>
      <c r="BNO2716" s="113"/>
      <c r="BNP2716" s="113"/>
      <c r="BNQ2716" s="113"/>
      <c r="BNR2716" s="113"/>
      <c r="BNS2716" s="113"/>
      <c r="BNT2716" s="113"/>
      <c r="BNU2716" s="113"/>
      <c r="BNV2716" s="113"/>
      <c r="BNW2716" s="113"/>
      <c r="BNX2716" s="113"/>
      <c r="BNY2716" s="113"/>
      <c r="BNZ2716" s="113"/>
      <c r="BOA2716" s="113"/>
      <c r="BOB2716" s="113"/>
      <c r="BOC2716" s="113"/>
      <c r="BOD2716" s="113"/>
      <c r="BOE2716" s="113"/>
      <c r="BOF2716" s="113"/>
      <c r="BOG2716" s="113"/>
      <c r="BOH2716" s="113"/>
      <c r="BOI2716" s="113"/>
      <c r="BOJ2716" s="113"/>
      <c r="BOK2716" s="113"/>
      <c r="BOL2716" s="113"/>
      <c r="BOM2716" s="113"/>
      <c r="BON2716" s="113"/>
      <c r="BOO2716" s="113"/>
      <c r="BOP2716" s="113"/>
      <c r="BOQ2716" s="113"/>
      <c r="BOR2716" s="113"/>
      <c r="BOS2716" s="113"/>
      <c r="BOT2716" s="113"/>
      <c r="BOU2716" s="113"/>
      <c r="BOV2716" s="113"/>
      <c r="BOW2716" s="113"/>
      <c r="BOX2716" s="113"/>
      <c r="BOY2716" s="113"/>
      <c r="BOZ2716" s="113"/>
      <c r="BPA2716" s="113"/>
      <c r="BPB2716" s="113"/>
      <c r="BPC2716" s="113"/>
      <c r="BPD2716" s="113"/>
      <c r="BPE2716" s="113"/>
      <c r="BPF2716" s="113"/>
      <c r="BPG2716" s="113"/>
      <c r="BPH2716" s="113"/>
      <c r="BPI2716" s="113"/>
      <c r="BPJ2716" s="113"/>
      <c r="BPK2716" s="113"/>
      <c r="BPL2716" s="113"/>
      <c r="BPM2716" s="113"/>
      <c r="BPN2716" s="113"/>
      <c r="BPO2716" s="113"/>
      <c r="BPP2716" s="113"/>
      <c r="BPQ2716" s="113"/>
      <c r="BPR2716" s="113"/>
      <c r="BPS2716" s="113"/>
      <c r="BPT2716" s="113"/>
      <c r="BPU2716" s="113"/>
      <c r="BPV2716" s="113"/>
      <c r="BPW2716" s="113"/>
      <c r="BPX2716" s="113"/>
      <c r="BPY2716" s="113"/>
      <c r="BPZ2716" s="113"/>
      <c r="BQA2716" s="113"/>
      <c r="BQB2716" s="113"/>
      <c r="BQC2716" s="113"/>
      <c r="BQD2716" s="113"/>
      <c r="BQE2716" s="113"/>
      <c r="BQF2716" s="113"/>
      <c r="BQG2716" s="113"/>
      <c r="BQH2716" s="113"/>
      <c r="BQI2716" s="113"/>
      <c r="BQJ2716" s="113"/>
      <c r="BQK2716" s="113"/>
      <c r="BQL2716" s="113"/>
      <c r="BQM2716" s="113"/>
      <c r="BQN2716" s="113"/>
      <c r="BQO2716" s="113"/>
      <c r="BQP2716" s="113"/>
      <c r="BQQ2716" s="113"/>
      <c r="BQR2716" s="113"/>
      <c r="BQS2716" s="113"/>
      <c r="BQT2716" s="113"/>
      <c r="BQU2716" s="113"/>
      <c r="BQV2716" s="113"/>
      <c r="BQW2716" s="113"/>
      <c r="BQX2716" s="113"/>
      <c r="BQY2716" s="113"/>
      <c r="BQZ2716" s="113"/>
      <c r="BRA2716" s="113"/>
      <c r="BRB2716" s="113"/>
      <c r="BRC2716" s="113"/>
      <c r="BRD2716" s="113"/>
      <c r="BRE2716" s="113"/>
      <c r="BRF2716" s="113"/>
      <c r="BRG2716" s="113"/>
      <c r="BRH2716" s="113"/>
      <c r="BRI2716" s="113"/>
      <c r="BRJ2716" s="113"/>
      <c r="BRK2716" s="113"/>
      <c r="BRL2716" s="113"/>
      <c r="BRM2716" s="113"/>
      <c r="BRN2716" s="113"/>
      <c r="BRO2716" s="113"/>
      <c r="BRP2716" s="113"/>
      <c r="BRQ2716" s="113"/>
      <c r="BRR2716" s="113"/>
      <c r="BRS2716" s="113"/>
      <c r="BRT2716" s="113"/>
      <c r="BRU2716" s="113"/>
      <c r="BRV2716" s="113"/>
      <c r="BRW2716" s="113"/>
      <c r="BRX2716" s="113"/>
      <c r="BRY2716" s="113"/>
      <c r="BRZ2716" s="113"/>
      <c r="BSA2716" s="113"/>
      <c r="BSB2716" s="113"/>
      <c r="BSC2716" s="113"/>
      <c r="BSD2716" s="113"/>
      <c r="BSE2716" s="113"/>
      <c r="BSF2716" s="113"/>
      <c r="BSG2716" s="113"/>
      <c r="BSH2716" s="113"/>
      <c r="BSI2716" s="113"/>
      <c r="BSJ2716" s="113"/>
      <c r="BSK2716" s="113"/>
      <c r="BSL2716" s="113"/>
      <c r="BSM2716" s="113"/>
      <c r="BSN2716" s="113"/>
      <c r="BSO2716" s="113"/>
      <c r="BSP2716" s="113"/>
      <c r="BSQ2716" s="113"/>
      <c r="BSR2716" s="113"/>
      <c r="BSS2716" s="113"/>
      <c r="BST2716" s="113"/>
      <c r="BSU2716" s="113"/>
      <c r="BSV2716" s="113"/>
      <c r="BSW2716" s="113"/>
      <c r="BSX2716" s="113"/>
      <c r="BSY2716" s="113"/>
      <c r="BSZ2716" s="113"/>
      <c r="BTA2716" s="113"/>
      <c r="BTB2716" s="113"/>
      <c r="BTC2716" s="113"/>
      <c r="BTD2716" s="113"/>
      <c r="BTE2716" s="113"/>
      <c r="BTF2716" s="113"/>
      <c r="BTG2716" s="113"/>
      <c r="BTH2716" s="113"/>
      <c r="BTI2716" s="113"/>
      <c r="BTJ2716" s="113"/>
      <c r="BTK2716" s="113"/>
      <c r="BTL2716" s="113"/>
      <c r="BTM2716" s="113"/>
      <c r="BTN2716" s="113"/>
      <c r="BTO2716" s="113"/>
      <c r="BTP2716" s="113"/>
      <c r="BTQ2716" s="113"/>
      <c r="BTR2716" s="113"/>
      <c r="BTS2716" s="113"/>
      <c r="BTT2716" s="113"/>
      <c r="BTU2716" s="113"/>
      <c r="BTV2716" s="113"/>
      <c r="BTW2716" s="113"/>
      <c r="BTX2716" s="113"/>
      <c r="BTY2716" s="113"/>
      <c r="BTZ2716" s="113"/>
      <c r="BUA2716" s="113"/>
      <c r="BUB2716" s="113"/>
      <c r="BUC2716" s="113"/>
      <c r="BUD2716" s="113"/>
      <c r="BUE2716" s="113"/>
      <c r="BUF2716" s="113"/>
      <c r="BUG2716" s="113"/>
      <c r="BUH2716" s="113"/>
      <c r="BUI2716" s="113"/>
      <c r="BUJ2716" s="113"/>
      <c r="BUK2716" s="113"/>
      <c r="BUL2716" s="113"/>
      <c r="BUM2716" s="113"/>
      <c r="BUN2716" s="113"/>
      <c r="BUO2716" s="113"/>
      <c r="BUP2716" s="113"/>
      <c r="BUQ2716" s="113"/>
      <c r="BUR2716" s="113"/>
      <c r="BUS2716" s="113"/>
      <c r="BUT2716" s="113"/>
      <c r="BUU2716" s="113"/>
      <c r="BUV2716" s="113"/>
      <c r="BUW2716" s="113"/>
      <c r="BUX2716" s="113"/>
      <c r="BUY2716" s="113"/>
      <c r="BUZ2716" s="113"/>
      <c r="BVA2716" s="113"/>
      <c r="BVB2716" s="113"/>
      <c r="BVC2716" s="113"/>
      <c r="BVD2716" s="113"/>
      <c r="BVE2716" s="113"/>
      <c r="BVF2716" s="113"/>
      <c r="BVG2716" s="113"/>
      <c r="BVH2716" s="113"/>
      <c r="BVI2716" s="113"/>
      <c r="BVJ2716" s="113"/>
      <c r="BVK2716" s="113"/>
      <c r="BVL2716" s="113"/>
      <c r="BVM2716" s="113"/>
      <c r="BVN2716" s="113"/>
      <c r="BVO2716" s="113"/>
      <c r="BVP2716" s="113"/>
      <c r="BVQ2716" s="113"/>
      <c r="BVR2716" s="113"/>
      <c r="BVS2716" s="113"/>
      <c r="BVT2716" s="113"/>
      <c r="BVU2716" s="113"/>
      <c r="BVV2716" s="113"/>
      <c r="BVW2716" s="113"/>
      <c r="BVX2716" s="113"/>
      <c r="BVY2716" s="113"/>
      <c r="BVZ2716" s="113"/>
      <c r="BWA2716" s="113"/>
      <c r="BWB2716" s="113"/>
      <c r="BWC2716" s="113"/>
      <c r="BWD2716" s="113"/>
      <c r="BWE2716" s="113"/>
      <c r="BWF2716" s="113"/>
      <c r="BWG2716" s="113"/>
      <c r="BWH2716" s="113"/>
      <c r="BWI2716" s="113"/>
      <c r="BWJ2716" s="113"/>
      <c r="BWK2716" s="113"/>
      <c r="BWL2716" s="113"/>
      <c r="BWM2716" s="113"/>
      <c r="BWN2716" s="113"/>
      <c r="BWO2716" s="113"/>
      <c r="BWP2716" s="113"/>
      <c r="BWQ2716" s="113"/>
      <c r="BWR2716" s="113"/>
      <c r="BWS2716" s="113"/>
      <c r="BWT2716" s="113"/>
      <c r="BWU2716" s="113"/>
      <c r="BWV2716" s="113"/>
      <c r="BWW2716" s="113"/>
      <c r="BWX2716" s="113"/>
      <c r="BWY2716" s="113"/>
      <c r="BWZ2716" s="113"/>
      <c r="BXA2716" s="113"/>
      <c r="BXB2716" s="113"/>
      <c r="BXC2716" s="113"/>
      <c r="BXD2716" s="113"/>
      <c r="BXE2716" s="113"/>
      <c r="BXF2716" s="113"/>
      <c r="BXG2716" s="113"/>
      <c r="BXH2716" s="113"/>
      <c r="BXI2716" s="113"/>
      <c r="BXJ2716" s="113"/>
      <c r="BXK2716" s="113"/>
      <c r="BXL2716" s="113"/>
      <c r="BXM2716" s="113"/>
      <c r="BXN2716" s="113"/>
      <c r="BXO2716" s="113"/>
      <c r="BXP2716" s="113"/>
      <c r="BXQ2716" s="113"/>
      <c r="BXR2716" s="113"/>
      <c r="BXS2716" s="113"/>
      <c r="BXT2716" s="113"/>
      <c r="BXU2716" s="113"/>
      <c r="BXV2716" s="113"/>
      <c r="BXW2716" s="113"/>
      <c r="BXX2716" s="113"/>
      <c r="BXY2716" s="113"/>
      <c r="BXZ2716" s="113"/>
      <c r="BYA2716" s="113"/>
      <c r="BYB2716" s="113"/>
      <c r="BYC2716" s="113"/>
      <c r="BYD2716" s="113"/>
      <c r="BYE2716" s="113"/>
      <c r="BYF2716" s="113"/>
      <c r="BYG2716" s="113"/>
      <c r="BYH2716" s="113"/>
      <c r="BYI2716" s="113"/>
      <c r="BYJ2716" s="113"/>
      <c r="BYK2716" s="113"/>
      <c r="BYL2716" s="113"/>
      <c r="BYM2716" s="113"/>
      <c r="BYN2716" s="113"/>
      <c r="BYO2716" s="113"/>
      <c r="BYP2716" s="113"/>
      <c r="BYQ2716" s="113"/>
      <c r="BYR2716" s="113"/>
      <c r="BYS2716" s="113"/>
      <c r="BYT2716" s="113"/>
      <c r="BYU2716" s="113"/>
      <c r="BYV2716" s="113"/>
      <c r="BYW2716" s="113"/>
      <c r="BYX2716" s="113"/>
      <c r="BYY2716" s="113"/>
      <c r="BYZ2716" s="113"/>
      <c r="BZA2716" s="113"/>
      <c r="BZB2716" s="113"/>
      <c r="BZC2716" s="113"/>
      <c r="BZD2716" s="113"/>
      <c r="BZE2716" s="113"/>
      <c r="BZF2716" s="113"/>
      <c r="BZG2716" s="113"/>
      <c r="BZH2716" s="113"/>
      <c r="BZI2716" s="113"/>
      <c r="BZJ2716" s="113"/>
      <c r="BZK2716" s="113"/>
      <c r="BZL2716" s="113"/>
      <c r="BZM2716" s="113"/>
      <c r="BZN2716" s="113"/>
      <c r="BZO2716" s="113"/>
      <c r="BZP2716" s="113"/>
      <c r="BZQ2716" s="113"/>
      <c r="BZR2716" s="113"/>
      <c r="BZS2716" s="113"/>
      <c r="BZT2716" s="113"/>
      <c r="BZU2716" s="113"/>
      <c r="BZV2716" s="113"/>
      <c r="BZW2716" s="113"/>
      <c r="BZX2716" s="113"/>
      <c r="BZY2716" s="113"/>
      <c r="BZZ2716" s="113"/>
      <c r="CAA2716" s="113"/>
      <c r="CAB2716" s="113"/>
      <c r="CAC2716" s="113"/>
      <c r="CAD2716" s="113"/>
      <c r="CAE2716" s="113"/>
      <c r="CAF2716" s="113"/>
      <c r="CAG2716" s="113"/>
      <c r="CAH2716" s="113"/>
      <c r="CAI2716" s="113"/>
      <c r="CAJ2716" s="113"/>
      <c r="CAK2716" s="113"/>
      <c r="CAL2716" s="113"/>
      <c r="CAM2716" s="113"/>
      <c r="CAN2716" s="113"/>
      <c r="CAO2716" s="113"/>
      <c r="CAP2716" s="113"/>
      <c r="CAQ2716" s="113"/>
      <c r="CAR2716" s="113"/>
      <c r="CAS2716" s="113"/>
      <c r="CAT2716" s="113"/>
      <c r="CAU2716" s="113"/>
      <c r="CAV2716" s="113"/>
      <c r="CAW2716" s="113"/>
      <c r="CAX2716" s="113"/>
      <c r="CAY2716" s="113"/>
      <c r="CAZ2716" s="113"/>
      <c r="CBA2716" s="113"/>
      <c r="CBB2716" s="113"/>
      <c r="CBC2716" s="113"/>
      <c r="CBD2716" s="113"/>
      <c r="CBE2716" s="113"/>
      <c r="CBF2716" s="113"/>
      <c r="CBG2716" s="113"/>
      <c r="CBH2716" s="113"/>
      <c r="CBI2716" s="113"/>
      <c r="CBJ2716" s="113"/>
      <c r="CBK2716" s="113"/>
      <c r="CBL2716" s="113"/>
      <c r="CBM2716" s="113"/>
      <c r="CBN2716" s="113"/>
      <c r="CBO2716" s="113"/>
      <c r="CBP2716" s="113"/>
      <c r="CBQ2716" s="113"/>
      <c r="CBR2716" s="113"/>
      <c r="CBS2716" s="113"/>
      <c r="CBT2716" s="113"/>
      <c r="CBU2716" s="113"/>
      <c r="CBV2716" s="113"/>
      <c r="CBW2716" s="113"/>
      <c r="CBX2716" s="113"/>
      <c r="CBY2716" s="113"/>
      <c r="CBZ2716" s="113"/>
      <c r="CCA2716" s="113"/>
      <c r="CCB2716" s="113"/>
      <c r="CCC2716" s="113"/>
      <c r="CCD2716" s="113"/>
      <c r="CCE2716" s="113"/>
      <c r="CCF2716" s="113"/>
      <c r="CCG2716" s="113"/>
      <c r="CCH2716" s="113"/>
      <c r="CCI2716" s="113"/>
      <c r="CCJ2716" s="113"/>
      <c r="CCK2716" s="113"/>
      <c r="CCL2716" s="113"/>
      <c r="CCM2716" s="113"/>
      <c r="CCN2716" s="113"/>
      <c r="CCO2716" s="113"/>
      <c r="CCP2716" s="113"/>
      <c r="CCQ2716" s="113"/>
      <c r="CCR2716" s="113"/>
      <c r="CCS2716" s="113"/>
      <c r="CCT2716" s="113"/>
      <c r="CCU2716" s="113"/>
      <c r="CCV2716" s="113"/>
      <c r="CCW2716" s="113"/>
      <c r="CCX2716" s="113"/>
      <c r="CCY2716" s="113"/>
      <c r="CCZ2716" s="113"/>
      <c r="CDA2716" s="113"/>
      <c r="CDB2716" s="113"/>
      <c r="CDC2716" s="113"/>
      <c r="CDD2716" s="113"/>
      <c r="CDE2716" s="113"/>
      <c r="CDF2716" s="113"/>
      <c r="CDG2716" s="113"/>
      <c r="CDH2716" s="113"/>
      <c r="CDI2716" s="113"/>
      <c r="CDJ2716" s="113"/>
      <c r="CDK2716" s="113"/>
      <c r="CDL2716" s="113"/>
      <c r="CDM2716" s="113"/>
      <c r="CDN2716" s="113"/>
      <c r="CDO2716" s="113"/>
      <c r="CDP2716" s="113"/>
      <c r="CDQ2716" s="113"/>
      <c r="CDR2716" s="113"/>
      <c r="CDS2716" s="113"/>
      <c r="CDT2716" s="113"/>
      <c r="CDU2716" s="113"/>
      <c r="CDV2716" s="113"/>
      <c r="CDW2716" s="113"/>
      <c r="CDX2716" s="113"/>
      <c r="CDY2716" s="113"/>
      <c r="CDZ2716" s="113"/>
      <c r="CEA2716" s="113"/>
      <c r="CEB2716" s="113"/>
      <c r="CEC2716" s="113"/>
      <c r="CED2716" s="113"/>
      <c r="CEE2716" s="113"/>
      <c r="CEF2716" s="113"/>
      <c r="CEG2716" s="113"/>
      <c r="CEH2716" s="113"/>
      <c r="CEI2716" s="113"/>
      <c r="CEJ2716" s="113"/>
      <c r="CEK2716" s="113"/>
      <c r="CEL2716" s="113"/>
      <c r="CEM2716" s="113"/>
      <c r="CEN2716" s="113"/>
      <c r="CEO2716" s="113"/>
      <c r="CEP2716" s="113"/>
      <c r="CEQ2716" s="113"/>
      <c r="CER2716" s="113"/>
      <c r="CES2716" s="113"/>
      <c r="CET2716" s="113"/>
      <c r="CEU2716" s="113"/>
      <c r="CEV2716" s="113"/>
      <c r="CEW2716" s="113"/>
      <c r="CEX2716" s="113"/>
      <c r="CEY2716" s="113"/>
      <c r="CEZ2716" s="113"/>
      <c r="CFA2716" s="113"/>
      <c r="CFB2716" s="113"/>
      <c r="CFC2716" s="113"/>
      <c r="CFD2716" s="113"/>
      <c r="CFE2716" s="113"/>
      <c r="CFF2716" s="113"/>
      <c r="CFG2716" s="113"/>
      <c r="CFH2716" s="113"/>
      <c r="CFI2716" s="113"/>
      <c r="CFJ2716" s="113"/>
      <c r="CFK2716" s="113"/>
      <c r="CFL2716" s="113"/>
      <c r="CFM2716" s="113"/>
      <c r="CFN2716" s="113"/>
      <c r="CFO2716" s="113"/>
      <c r="CFP2716" s="113"/>
      <c r="CFQ2716" s="113"/>
      <c r="CFR2716" s="113"/>
      <c r="CFS2716" s="113"/>
      <c r="CFT2716" s="113"/>
      <c r="CFU2716" s="113"/>
      <c r="CFV2716" s="113"/>
      <c r="CFW2716" s="113"/>
      <c r="CFX2716" s="113"/>
      <c r="CFY2716" s="113"/>
      <c r="CFZ2716" s="113"/>
      <c r="CGA2716" s="113"/>
      <c r="CGB2716" s="113"/>
      <c r="CGC2716" s="113"/>
      <c r="CGD2716" s="113"/>
      <c r="CGE2716" s="113"/>
      <c r="CGF2716" s="113"/>
      <c r="CGG2716" s="113"/>
      <c r="CGH2716" s="113"/>
      <c r="CGI2716" s="113"/>
      <c r="CGJ2716" s="113"/>
      <c r="CGK2716" s="113"/>
      <c r="CGL2716" s="113"/>
      <c r="CGM2716" s="113"/>
      <c r="CGN2716" s="113"/>
      <c r="CGO2716" s="113"/>
      <c r="CGP2716" s="113"/>
      <c r="CGQ2716" s="113"/>
      <c r="CGR2716" s="113"/>
      <c r="CGS2716" s="113"/>
      <c r="CGT2716" s="113"/>
      <c r="CGU2716" s="113"/>
      <c r="CGV2716" s="113"/>
      <c r="CGW2716" s="113"/>
      <c r="CGX2716" s="113"/>
      <c r="CGY2716" s="113"/>
      <c r="CGZ2716" s="113"/>
      <c r="CHA2716" s="113"/>
      <c r="CHB2716" s="113"/>
      <c r="CHC2716" s="113"/>
      <c r="CHD2716" s="113"/>
      <c r="CHE2716" s="113"/>
      <c r="CHF2716" s="113"/>
      <c r="CHG2716" s="113"/>
      <c r="CHH2716" s="113"/>
      <c r="CHI2716" s="113"/>
      <c r="CHJ2716" s="113"/>
      <c r="CHK2716" s="113"/>
      <c r="CHL2716" s="113"/>
      <c r="CHM2716" s="113"/>
      <c r="CHN2716" s="113"/>
      <c r="CHO2716" s="113"/>
      <c r="CHP2716" s="113"/>
      <c r="CHQ2716" s="113"/>
      <c r="CHR2716" s="113"/>
      <c r="CHS2716" s="113"/>
      <c r="CHT2716" s="113"/>
      <c r="CHU2716" s="113"/>
      <c r="CHV2716" s="113"/>
      <c r="CHW2716" s="113"/>
      <c r="CHX2716" s="113"/>
      <c r="CHY2716" s="113"/>
      <c r="CHZ2716" s="113"/>
      <c r="CIA2716" s="113"/>
      <c r="CIB2716" s="113"/>
      <c r="CIC2716" s="113"/>
      <c r="CID2716" s="113"/>
      <c r="CIE2716" s="113"/>
      <c r="CIF2716" s="113"/>
      <c r="CIG2716" s="113"/>
      <c r="CIH2716" s="113"/>
      <c r="CII2716" s="113"/>
      <c r="CIJ2716" s="113"/>
      <c r="CIK2716" s="113"/>
      <c r="CIL2716" s="113"/>
      <c r="CIM2716" s="113"/>
      <c r="CIN2716" s="113"/>
      <c r="CIO2716" s="113"/>
      <c r="CIP2716" s="113"/>
      <c r="CIQ2716" s="113"/>
      <c r="CIR2716" s="113"/>
      <c r="CIS2716" s="113"/>
      <c r="CIT2716" s="113"/>
      <c r="CIU2716" s="113"/>
      <c r="CIV2716" s="113"/>
      <c r="CIW2716" s="113"/>
      <c r="CIX2716" s="113"/>
      <c r="CIY2716" s="113"/>
      <c r="CIZ2716" s="113"/>
      <c r="CJA2716" s="113"/>
      <c r="CJB2716" s="113"/>
      <c r="CJC2716" s="113"/>
      <c r="CJD2716" s="113"/>
      <c r="CJE2716" s="113"/>
      <c r="CJF2716" s="113"/>
      <c r="CJG2716" s="113"/>
      <c r="CJH2716" s="113"/>
      <c r="CJI2716" s="113"/>
      <c r="CJJ2716" s="113"/>
      <c r="CJK2716" s="113"/>
      <c r="CJL2716" s="113"/>
      <c r="CJM2716" s="113"/>
      <c r="CJN2716" s="113"/>
      <c r="CJO2716" s="113"/>
      <c r="CJP2716" s="113"/>
      <c r="CJQ2716" s="113"/>
      <c r="CJR2716" s="113"/>
      <c r="CJS2716" s="113"/>
      <c r="CJT2716" s="113"/>
      <c r="CJU2716" s="113"/>
      <c r="CJV2716" s="113"/>
      <c r="CJW2716" s="113"/>
      <c r="CJX2716" s="113"/>
      <c r="CJY2716" s="113"/>
      <c r="CJZ2716" s="113"/>
      <c r="CKA2716" s="113"/>
      <c r="CKB2716" s="113"/>
      <c r="CKC2716" s="113"/>
      <c r="CKD2716" s="113"/>
      <c r="CKE2716" s="113"/>
      <c r="CKF2716" s="113"/>
      <c r="CKG2716" s="113"/>
      <c r="CKH2716" s="113"/>
      <c r="CKI2716" s="113"/>
      <c r="CKJ2716" s="113"/>
      <c r="CKK2716" s="113"/>
      <c r="CKL2716" s="113"/>
      <c r="CKM2716" s="113"/>
      <c r="CKN2716" s="113"/>
      <c r="CKO2716" s="113"/>
      <c r="CKP2716" s="113"/>
      <c r="CKQ2716" s="113"/>
      <c r="CKR2716" s="113"/>
      <c r="CKS2716" s="113"/>
      <c r="CKT2716" s="113"/>
      <c r="CKU2716" s="113"/>
      <c r="CKV2716" s="113"/>
      <c r="CKW2716" s="113"/>
      <c r="CKX2716" s="113"/>
      <c r="CKY2716" s="113"/>
      <c r="CKZ2716" s="113"/>
      <c r="CLA2716" s="113"/>
      <c r="CLB2716" s="113"/>
      <c r="CLC2716" s="113"/>
      <c r="CLD2716" s="113"/>
      <c r="CLE2716" s="113"/>
      <c r="CLF2716" s="113"/>
      <c r="CLG2716" s="113"/>
      <c r="CLH2716" s="113"/>
      <c r="CLI2716" s="113"/>
      <c r="CLJ2716" s="113"/>
      <c r="CLK2716" s="113"/>
      <c r="CLL2716" s="113"/>
      <c r="CLM2716" s="113"/>
      <c r="CLN2716" s="113"/>
      <c r="CLO2716" s="113"/>
      <c r="CLP2716" s="113"/>
      <c r="CLQ2716" s="113"/>
      <c r="CLR2716" s="113"/>
      <c r="CLS2716" s="113"/>
      <c r="CLT2716" s="113"/>
      <c r="CLU2716" s="113"/>
      <c r="CLV2716" s="113"/>
      <c r="CLW2716" s="113"/>
      <c r="CLX2716" s="113"/>
      <c r="CLY2716" s="113"/>
      <c r="CLZ2716" s="113"/>
      <c r="CMA2716" s="113"/>
      <c r="CMB2716" s="113"/>
      <c r="CMC2716" s="113"/>
      <c r="CMD2716" s="113"/>
      <c r="CME2716" s="113"/>
      <c r="CMF2716" s="113"/>
      <c r="CMG2716" s="113"/>
      <c r="CMH2716" s="113"/>
      <c r="CMI2716" s="113"/>
      <c r="CMJ2716" s="113"/>
      <c r="CMK2716" s="113"/>
      <c r="CML2716" s="113"/>
      <c r="CMM2716" s="113"/>
      <c r="CMN2716" s="113"/>
      <c r="CMO2716" s="113"/>
      <c r="CMP2716" s="113"/>
      <c r="CMQ2716" s="113"/>
      <c r="CMR2716" s="113"/>
      <c r="CMS2716" s="113"/>
      <c r="CMT2716" s="113"/>
      <c r="CMU2716" s="113"/>
      <c r="CMV2716" s="113"/>
      <c r="CMW2716" s="113"/>
      <c r="CMX2716" s="113"/>
      <c r="CMY2716" s="113"/>
      <c r="CMZ2716" s="113"/>
      <c r="CNA2716" s="113"/>
      <c r="CNB2716" s="113"/>
      <c r="CNC2716" s="113"/>
      <c r="CND2716" s="113"/>
      <c r="CNE2716" s="113"/>
      <c r="CNF2716" s="113"/>
      <c r="CNG2716" s="113"/>
      <c r="CNH2716" s="113"/>
      <c r="CNI2716" s="113"/>
      <c r="CNJ2716" s="113"/>
      <c r="CNK2716" s="113"/>
      <c r="CNL2716" s="113"/>
      <c r="CNM2716" s="113"/>
      <c r="CNN2716" s="113"/>
      <c r="CNO2716" s="113"/>
      <c r="CNP2716" s="113"/>
      <c r="CNQ2716" s="113"/>
      <c r="CNR2716" s="113"/>
      <c r="CNS2716" s="113"/>
      <c r="CNT2716" s="113"/>
      <c r="CNU2716" s="113"/>
      <c r="CNV2716" s="113"/>
      <c r="CNW2716" s="113"/>
      <c r="CNX2716" s="113"/>
      <c r="CNY2716" s="113"/>
      <c r="CNZ2716" s="113"/>
      <c r="COA2716" s="113"/>
      <c r="COB2716" s="113"/>
      <c r="COC2716" s="113"/>
      <c r="COD2716" s="113"/>
      <c r="COE2716" s="113"/>
      <c r="COF2716" s="113"/>
      <c r="COG2716" s="113"/>
      <c r="COH2716" s="113"/>
      <c r="COI2716" s="113"/>
      <c r="COJ2716" s="113"/>
      <c r="COK2716" s="113"/>
      <c r="COL2716" s="113"/>
      <c r="COM2716" s="113"/>
      <c r="CON2716" s="113"/>
      <c r="COO2716" s="113"/>
      <c r="COP2716" s="113"/>
      <c r="COQ2716" s="113"/>
      <c r="COR2716" s="113"/>
      <c r="COS2716" s="113"/>
      <c r="COT2716" s="113"/>
      <c r="COU2716" s="113"/>
      <c r="COV2716" s="113"/>
      <c r="COW2716" s="113"/>
      <c r="COX2716" s="113"/>
      <c r="COY2716" s="113"/>
      <c r="COZ2716" s="113"/>
      <c r="CPA2716" s="113"/>
      <c r="CPB2716" s="113"/>
      <c r="CPC2716" s="113"/>
      <c r="CPD2716" s="113"/>
      <c r="CPE2716" s="113"/>
      <c r="CPF2716" s="113"/>
      <c r="CPG2716" s="113"/>
      <c r="CPH2716" s="113"/>
      <c r="CPI2716" s="113"/>
      <c r="CPJ2716" s="113"/>
      <c r="CPK2716" s="113"/>
      <c r="CPL2716" s="113"/>
      <c r="CPM2716" s="113"/>
      <c r="CPN2716" s="113"/>
      <c r="CPO2716" s="113"/>
      <c r="CPP2716" s="113"/>
      <c r="CPQ2716" s="113"/>
      <c r="CPR2716" s="113"/>
      <c r="CPS2716" s="113"/>
      <c r="CPT2716" s="113"/>
      <c r="CPU2716" s="113"/>
      <c r="CPV2716" s="113"/>
      <c r="CPW2716" s="113"/>
      <c r="CPX2716" s="113"/>
      <c r="CPY2716" s="113"/>
      <c r="CPZ2716" s="113"/>
      <c r="CQA2716" s="113"/>
      <c r="CQB2716" s="113"/>
      <c r="CQC2716" s="113"/>
      <c r="CQD2716" s="113"/>
      <c r="CQE2716" s="113"/>
      <c r="CQF2716" s="113"/>
      <c r="CQG2716" s="113"/>
      <c r="CQH2716" s="113"/>
      <c r="CQI2716" s="113"/>
      <c r="CQJ2716" s="113"/>
      <c r="CQK2716" s="113"/>
      <c r="CQL2716" s="113"/>
      <c r="CQM2716" s="113"/>
      <c r="CQN2716" s="113"/>
      <c r="CQO2716" s="113"/>
      <c r="CQP2716" s="113"/>
      <c r="CQQ2716" s="113"/>
      <c r="CQR2716" s="113"/>
      <c r="CQS2716" s="113"/>
      <c r="CQT2716" s="113"/>
      <c r="CQU2716" s="113"/>
      <c r="CQV2716" s="113"/>
      <c r="CQW2716" s="113"/>
      <c r="CQX2716" s="113"/>
      <c r="CQY2716" s="113"/>
      <c r="CQZ2716" s="113"/>
      <c r="CRA2716" s="113"/>
      <c r="CRB2716" s="113"/>
      <c r="CRC2716" s="113"/>
      <c r="CRD2716" s="113"/>
      <c r="CRE2716" s="113"/>
      <c r="CRF2716" s="113"/>
      <c r="CRG2716" s="113"/>
      <c r="CRH2716" s="113"/>
      <c r="CRI2716" s="113"/>
      <c r="CRJ2716" s="113"/>
      <c r="CRK2716" s="113"/>
      <c r="CRL2716" s="113"/>
      <c r="CRM2716" s="113"/>
      <c r="CRN2716" s="113"/>
      <c r="CRO2716" s="113"/>
      <c r="CRP2716" s="113"/>
      <c r="CRQ2716" s="113"/>
      <c r="CRR2716" s="113"/>
      <c r="CRS2716" s="113"/>
      <c r="CRT2716" s="113"/>
      <c r="CRU2716" s="113"/>
      <c r="CRV2716" s="113"/>
      <c r="CRW2716" s="113"/>
      <c r="CRX2716" s="113"/>
      <c r="CRY2716" s="113"/>
      <c r="CRZ2716" s="113"/>
      <c r="CSA2716" s="113"/>
      <c r="CSB2716" s="113"/>
      <c r="CSC2716" s="113"/>
      <c r="CSD2716" s="113"/>
      <c r="CSE2716" s="113"/>
      <c r="CSF2716" s="113"/>
      <c r="CSG2716" s="113"/>
      <c r="CSH2716" s="113"/>
      <c r="CSI2716" s="113"/>
      <c r="CSJ2716" s="113"/>
      <c r="CSK2716" s="113"/>
      <c r="CSL2716" s="113"/>
      <c r="CSM2716" s="113"/>
      <c r="CSN2716" s="113"/>
      <c r="CSO2716" s="113"/>
      <c r="CSP2716" s="113"/>
      <c r="CSQ2716" s="113"/>
      <c r="CSR2716" s="113"/>
      <c r="CSS2716" s="113"/>
      <c r="CST2716" s="113"/>
      <c r="CSU2716" s="113"/>
      <c r="CSV2716" s="113"/>
      <c r="CSW2716" s="113"/>
      <c r="CSX2716" s="113"/>
      <c r="CSY2716" s="113"/>
      <c r="CSZ2716" s="113"/>
      <c r="CTA2716" s="113"/>
      <c r="CTB2716" s="113"/>
      <c r="CTC2716" s="113"/>
      <c r="CTD2716" s="113"/>
      <c r="CTE2716" s="113"/>
      <c r="CTF2716" s="113"/>
      <c r="CTG2716" s="113"/>
      <c r="CTH2716" s="113"/>
      <c r="CTI2716" s="113"/>
      <c r="CTJ2716" s="113"/>
      <c r="CTK2716" s="113"/>
      <c r="CTL2716" s="113"/>
      <c r="CTM2716" s="113"/>
      <c r="CTN2716" s="113"/>
      <c r="CTO2716" s="113"/>
      <c r="CTP2716" s="113"/>
      <c r="CTQ2716" s="113"/>
      <c r="CTR2716" s="113"/>
      <c r="CTS2716" s="113"/>
      <c r="CTT2716" s="113"/>
      <c r="CTU2716" s="113"/>
      <c r="CTV2716" s="113"/>
      <c r="CTW2716" s="113"/>
      <c r="CTX2716" s="113"/>
      <c r="CTY2716" s="113"/>
      <c r="CTZ2716" s="113"/>
      <c r="CUA2716" s="113"/>
      <c r="CUB2716" s="113"/>
      <c r="CUC2716" s="113"/>
      <c r="CUD2716" s="113"/>
      <c r="CUE2716" s="113"/>
      <c r="CUF2716" s="113"/>
      <c r="CUG2716" s="113"/>
      <c r="CUH2716" s="113"/>
      <c r="CUI2716" s="113"/>
      <c r="CUJ2716" s="113"/>
      <c r="CUK2716" s="113"/>
      <c r="CUL2716" s="113"/>
      <c r="CUM2716" s="113"/>
      <c r="CUN2716" s="113"/>
      <c r="CUO2716" s="113"/>
      <c r="CUP2716" s="113"/>
      <c r="CUQ2716" s="113"/>
      <c r="CUR2716" s="113"/>
      <c r="CUS2716" s="113"/>
      <c r="CUT2716" s="113"/>
      <c r="CUU2716" s="113"/>
      <c r="CUV2716" s="113"/>
      <c r="CUW2716" s="113"/>
      <c r="CUX2716" s="113"/>
      <c r="CUY2716" s="113"/>
      <c r="CUZ2716" s="113"/>
      <c r="CVA2716" s="113"/>
      <c r="CVB2716" s="113"/>
      <c r="CVC2716" s="113"/>
      <c r="CVD2716" s="113"/>
      <c r="CVE2716" s="113"/>
      <c r="CVF2716" s="113"/>
      <c r="CVG2716" s="113"/>
      <c r="CVH2716" s="113"/>
      <c r="CVI2716" s="113"/>
      <c r="CVJ2716" s="113"/>
      <c r="CVK2716" s="113"/>
      <c r="CVL2716" s="113"/>
      <c r="CVM2716" s="113"/>
      <c r="CVN2716" s="113"/>
      <c r="CVO2716" s="113"/>
      <c r="CVP2716" s="113"/>
      <c r="CVQ2716" s="113"/>
      <c r="CVR2716" s="113"/>
      <c r="CVS2716" s="113"/>
      <c r="CVT2716" s="113"/>
      <c r="CVU2716" s="113"/>
      <c r="CVV2716" s="113"/>
      <c r="CVW2716" s="113"/>
      <c r="CVX2716" s="113"/>
      <c r="CVY2716" s="113"/>
      <c r="CVZ2716" s="113"/>
      <c r="CWA2716" s="113"/>
      <c r="CWB2716" s="113"/>
      <c r="CWC2716" s="113"/>
      <c r="CWD2716" s="113"/>
      <c r="CWE2716" s="113"/>
      <c r="CWF2716" s="113"/>
      <c r="CWG2716" s="113"/>
      <c r="CWH2716" s="113"/>
      <c r="CWI2716" s="113"/>
      <c r="CWJ2716" s="113"/>
      <c r="CWK2716" s="113"/>
      <c r="CWL2716" s="113"/>
      <c r="CWM2716" s="113"/>
      <c r="CWN2716" s="113"/>
      <c r="CWO2716" s="113"/>
      <c r="CWP2716" s="113"/>
      <c r="CWQ2716" s="113"/>
      <c r="CWR2716" s="113"/>
      <c r="CWS2716" s="113"/>
      <c r="CWT2716" s="113"/>
      <c r="CWU2716" s="113"/>
      <c r="CWV2716" s="113"/>
      <c r="CWW2716" s="113"/>
      <c r="CWX2716" s="113"/>
      <c r="CWY2716" s="113"/>
      <c r="CWZ2716" s="113"/>
      <c r="CXA2716" s="113"/>
      <c r="CXB2716" s="113"/>
      <c r="CXC2716" s="113"/>
      <c r="CXD2716" s="113"/>
      <c r="CXE2716" s="113"/>
      <c r="CXF2716" s="113"/>
      <c r="CXG2716" s="113"/>
      <c r="CXH2716" s="113"/>
      <c r="CXI2716" s="113"/>
      <c r="CXJ2716" s="113"/>
      <c r="CXK2716" s="113"/>
      <c r="CXL2716" s="113"/>
      <c r="CXM2716" s="113"/>
      <c r="CXN2716" s="113"/>
      <c r="CXO2716" s="113"/>
      <c r="CXP2716" s="113"/>
      <c r="CXQ2716" s="113"/>
      <c r="CXR2716" s="113"/>
      <c r="CXS2716" s="113"/>
      <c r="CXT2716" s="113"/>
      <c r="CXU2716" s="113"/>
      <c r="CXV2716" s="113"/>
      <c r="CXW2716" s="113"/>
      <c r="CXX2716" s="113"/>
      <c r="CXY2716" s="113"/>
      <c r="CXZ2716" s="113"/>
      <c r="CYA2716" s="113"/>
      <c r="CYB2716" s="113"/>
      <c r="CYC2716" s="113"/>
      <c r="CYD2716" s="113"/>
      <c r="CYE2716" s="113"/>
      <c r="CYF2716" s="113"/>
      <c r="CYG2716" s="113"/>
      <c r="CYH2716" s="113"/>
      <c r="CYI2716" s="113"/>
      <c r="CYJ2716" s="113"/>
      <c r="CYK2716" s="113"/>
      <c r="CYL2716" s="113"/>
      <c r="CYM2716" s="113"/>
      <c r="CYN2716" s="113"/>
      <c r="CYO2716" s="113"/>
      <c r="CYP2716" s="113"/>
      <c r="CYQ2716" s="113"/>
      <c r="CYR2716" s="113"/>
      <c r="CYS2716" s="113"/>
      <c r="CYT2716" s="113"/>
      <c r="CYU2716" s="113"/>
      <c r="CYV2716" s="113"/>
      <c r="CYW2716" s="113"/>
      <c r="CYX2716" s="113"/>
      <c r="CYY2716" s="113"/>
      <c r="CYZ2716" s="113"/>
      <c r="CZA2716" s="113"/>
      <c r="CZB2716" s="113"/>
      <c r="CZC2716" s="113"/>
      <c r="CZD2716" s="113"/>
      <c r="CZE2716" s="113"/>
      <c r="CZF2716" s="113"/>
      <c r="CZG2716" s="113"/>
      <c r="CZH2716" s="113"/>
      <c r="CZI2716" s="113"/>
      <c r="CZJ2716" s="113"/>
      <c r="CZK2716" s="113"/>
      <c r="CZL2716" s="113"/>
      <c r="CZM2716" s="113"/>
      <c r="CZN2716" s="113"/>
      <c r="CZO2716" s="113"/>
      <c r="CZP2716" s="113"/>
      <c r="CZQ2716" s="113"/>
      <c r="CZR2716" s="113"/>
      <c r="CZS2716" s="113"/>
      <c r="CZT2716" s="113"/>
      <c r="CZU2716" s="113"/>
      <c r="CZV2716" s="113"/>
      <c r="CZW2716" s="113"/>
      <c r="CZX2716" s="113"/>
      <c r="CZY2716" s="113"/>
      <c r="CZZ2716" s="113"/>
      <c r="DAA2716" s="113"/>
      <c r="DAB2716" s="113"/>
      <c r="DAC2716" s="113"/>
      <c r="DAD2716" s="113"/>
      <c r="DAE2716" s="113"/>
      <c r="DAF2716" s="113"/>
      <c r="DAG2716" s="113"/>
      <c r="DAH2716" s="113"/>
      <c r="DAI2716" s="113"/>
      <c r="DAJ2716" s="113"/>
      <c r="DAK2716" s="113"/>
      <c r="DAL2716" s="113"/>
      <c r="DAM2716" s="113"/>
      <c r="DAN2716" s="113"/>
      <c r="DAO2716" s="113"/>
      <c r="DAP2716" s="113"/>
      <c r="DAQ2716" s="113"/>
      <c r="DAR2716" s="113"/>
      <c r="DAS2716" s="113"/>
      <c r="DAT2716" s="113"/>
      <c r="DAU2716" s="113"/>
      <c r="DAV2716" s="113"/>
      <c r="DAW2716" s="113"/>
      <c r="DAX2716" s="113"/>
      <c r="DAY2716" s="113"/>
      <c r="DAZ2716" s="113"/>
      <c r="DBA2716" s="113"/>
      <c r="DBB2716" s="113"/>
      <c r="DBC2716" s="113"/>
      <c r="DBD2716" s="113"/>
      <c r="DBE2716" s="113"/>
      <c r="DBF2716" s="113"/>
      <c r="DBG2716" s="113"/>
      <c r="DBH2716" s="113"/>
      <c r="DBI2716" s="113"/>
      <c r="DBJ2716" s="113"/>
      <c r="DBK2716" s="113"/>
      <c r="DBL2716" s="113"/>
      <c r="DBM2716" s="113"/>
      <c r="DBN2716" s="113"/>
      <c r="DBO2716" s="113"/>
      <c r="DBP2716" s="113"/>
      <c r="DBQ2716" s="113"/>
      <c r="DBR2716" s="113"/>
      <c r="DBS2716" s="113"/>
      <c r="DBT2716" s="113"/>
      <c r="DBU2716" s="113"/>
      <c r="DBV2716" s="113"/>
      <c r="DBW2716" s="113"/>
      <c r="DBX2716" s="113"/>
      <c r="DBY2716" s="113"/>
      <c r="DBZ2716" s="113"/>
      <c r="DCA2716" s="113"/>
      <c r="DCB2716" s="113"/>
      <c r="DCC2716" s="113"/>
      <c r="DCD2716" s="113"/>
      <c r="DCE2716" s="113"/>
      <c r="DCF2716" s="113"/>
      <c r="DCG2716" s="113"/>
      <c r="DCH2716" s="113"/>
      <c r="DCI2716" s="113"/>
      <c r="DCJ2716" s="113"/>
      <c r="DCK2716" s="113"/>
      <c r="DCL2716" s="113"/>
      <c r="DCM2716" s="113"/>
      <c r="DCN2716" s="113"/>
      <c r="DCO2716" s="113"/>
      <c r="DCP2716" s="113"/>
      <c r="DCQ2716" s="113"/>
      <c r="DCR2716" s="113"/>
      <c r="DCS2716" s="113"/>
      <c r="DCT2716" s="113"/>
      <c r="DCU2716" s="113"/>
      <c r="DCV2716" s="113"/>
      <c r="DCW2716" s="113"/>
      <c r="DCX2716" s="113"/>
      <c r="DCY2716" s="113"/>
      <c r="DCZ2716" s="113"/>
      <c r="DDA2716" s="113"/>
      <c r="DDB2716" s="113"/>
      <c r="DDC2716" s="113"/>
      <c r="DDD2716" s="113"/>
      <c r="DDE2716" s="113"/>
      <c r="DDF2716" s="113"/>
      <c r="DDG2716" s="113"/>
      <c r="DDH2716" s="113"/>
      <c r="DDI2716" s="113"/>
      <c r="DDJ2716" s="113"/>
      <c r="DDK2716" s="113"/>
      <c r="DDL2716" s="113"/>
      <c r="DDM2716" s="113"/>
      <c r="DDN2716" s="113"/>
      <c r="DDO2716" s="113"/>
      <c r="DDP2716" s="113"/>
      <c r="DDQ2716" s="113"/>
      <c r="DDR2716" s="113"/>
      <c r="DDS2716" s="113"/>
      <c r="DDT2716" s="113"/>
      <c r="DDU2716" s="113"/>
      <c r="DDV2716" s="113"/>
      <c r="DDW2716" s="113"/>
      <c r="DDX2716" s="113"/>
      <c r="DDY2716" s="113"/>
      <c r="DDZ2716" s="113"/>
      <c r="DEA2716" s="113"/>
      <c r="DEB2716" s="113"/>
      <c r="DEC2716" s="113"/>
      <c r="DED2716" s="113"/>
      <c r="DEE2716" s="113"/>
      <c r="DEF2716" s="113"/>
      <c r="DEG2716" s="113"/>
      <c r="DEH2716" s="113"/>
      <c r="DEI2716" s="113"/>
      <c r="DEJ2716" s="113"/>
      <c r="DEK2716" s="113"/>
      <c r="DEL2716" s="113"/>
      <c r="DEM2716" s="113"/>
      <c r="DEN2716" s="113"/>
      <c r="DEO2716" s="113"/>
      <c r="DEP2716" s="113"/>
      <c r="DEQ2716" s="113"/>
      <c r="DER2716" s="113"/>
      <c r="DES2716" s="113"/>
      <c r="DET2716" s="113"/>
      <c r="DEU2716" s="113"/>
      <c r="DEV2716" s="113"/>
      <c r="DEW2716" s="113"/>
      <c r="DEX2716" s="113"/>
      <c r="DEY2716" s="113"/>
      <c r="DEZ2716" s="113"/>
      <c r="DFA2716" s="113"/>
      <c r="DFB2716" s="113"/>
      <c r="DFC2716" s="113"/>
      <c r="DFD2716" s="113"/>
      <c r="DFE2716" s="113"/>
      <c r="DFF2716" s="113"/>
      <c r="DFG2716" s="113"/>
      <c r="DFH2716" s="113"/>
      <c r="DFI2716" s="113"/>
      <c r="DFJ2716" s="113"/>
      <c r="DFK2716" s="113"/>
      <c r="DFL2716" s="113"/>
      <c r="DFM2716" s="113"/>
      <c r="DFN2716" s="113"/>
      <c r="DFO2716" s="113"/>
      <c r="DFP2716" s="113"/>
      <c r="DFQ2716" s="113"/>
      <c r="DFR2716" s="113"/>
      <c r="DFS2716" s="113"/>
      <c r="DFT2716" s="113"/>
      <c r="DFU2716" s="113"/>
      <c r="DFV2716" s="113"/>
      <c r="DFW2716" s="113"/>
      <c r="DFX2716" s="113"/>
      <c r="DFY2716" s="113"/>
      <c r="DFZ2716" s="113"/>
      <c r="DGA2716" s="113"/>
      <c r="DGB2716" s="113"/>
      <c r="DGC2716" s="113"/>
      <c r="DGD2716" s="113"/>
      <c r="DGE2716" s="113"/>
      <c r="DGF2716" s="113"/>
      <c r="DGG2716" s="113"/>
      <c r="DGH2716" s="113"/>
      <c r="DGI2716" s="113"/>
      <c r="DGJ2716" s="113"/>
      <c r="DGK2716" s="113"/>
      <c r="DGL2716" s="113"/>
      <c r="DGM2716" s="113"/>
      <c r="DGN2716" s="113"/>
      <c r="DGO2716" s="113"/>
      <c r="DGP2716" s="113"/>
      <c r="DGQ2716" s="113"/>
      <c r="DGR2716" s="113"/>
      <c r="DGS2716" s="113"/>
      <c r="DGT2716" s="113"/>
      <c r="DGU2716" s="113"/>
      <c r="DGV2716" s="113"/>
      <c r="DGW2716" s="113"/>
      <c r="DGX2716" s="113"/>
      <c r="DGY2716" s="113"/>
      <c r="DGZ2716" s="113"/>
      <c r="DHA2716" s="113"/>
      <c r="DHB2716" s="113"/>
      <c r="DHC2716" s="113"/>
      <c r="DHD2716" s="113"/>
      <c r="DHE2716" s="113"/>
      <c r="DHF2716" s="113"/>
      <c r="DHG2716" s="113"/>
      <c r="DHH2716" s="113"/>
      <c r="DHI2716" s="113"/>
      <c r="DHJ2716" s="113"/>
      <c r="DHK2716" s="113"/>
      <c r="DHL2716" s="113"/>
      <c r="DHM2716" s="113"/>
      <c r="DHN2716" s="113"/>
      <c r="DHO2716" s="113"/>
      <c r="DHP2716" s="113"/>
      <c r="DHQ2716" s="113"/>
      <c r="DHR2716" s="113"/>
      <c r="DHS2716" s="113"/>
      <c r="DHT2716" s="113"/>
      <c r="DHU2716" s="113"/>
      <c r="DHV2716" s="113"/>
      <c r="DHW2716" s="113"/>
      <c r="DHX2716" s="113"/>
      <c r="DHY2716" s="113"/>
      <c r="DHZ2716" s="113"/>
      <c r="DIA2716" s="113"/>
      <c r="DIB2716" s="113"/>
      <c r="DIC2716" s="113"/>
      <c r="DID2716" s="113"/>
      <c r="DIE2716" s="113"/>
      <c r="DIF2716" s="113"/>
      <c r="DIG2716" s="113"/>
      <c r="DIH2716" s="113"/>
      <c r="DII2716" s="113"/>
      <c r="DIJ2716" s="113"/>
      <c r="DIK2716" s="113"/>
      <c r="DIL2716" s="113"/>
      <c r="DIM2716" s="113"/>
      <c r="DIN2716" s="113"/>
      <c r="DIO2716" s="113"/>
      <c r="DIP2716" s="113"/>
      <c r="DIQ2716" s="113"/>
      <c r="DIR2716" s="113"/>
      <c r="DIS2716" s="113"/>
      <c r="DIT2716" s="113"/>
      <c r="DIU2716" s="113"/>
      <c r="DIV2716" s="113"/>
      <c r="DIW2716" s="113"/>
      <c r="DIX2716" s="113"/>
      <c r="DIY2716" s="113"/>
      <c r="DIZ2716" s="113"/>
      <c r="DJA2716" s="113"/>
      <c r="DJB2716" s="113"/>
      <c r="DJC2716" s="113"/>
      <c r="DJD2716" s="113"/>
      <c r="DJE2716" s="113"/>
      <c r="DJF2716" s="113"/>
      <c r="DJG2716" s="113"/>
      <c r="DJH2716" s="113"/>
      <c r="DJI2716" s="113"/>
      <c r="DJJ2716" s="113"/>
      <c r="DJK2716" s="113"/>
      <c r="DJL2716" s="113"/>
      <c r="DJM2716" s="113"/>
      <c r="DJN2716" s="113"/>
      <c r="DJO2716" s="113"/>
      <c r="DJP2716" s="113"/>
      <c r="DJQ2716" s="113"/>
      <c r="DJR2716" s="113"/>
      <c r="DJS2716" s="113"/>
      <c r="DJT2716" s="113"/>
      <c r="DJU2716" s="113"/>
      <c r="DJV2716" s="113"/>
      <c r="DJW2716" s="113"/>
      <c r="DJX2716" s="113"/>
      <c r="DJY2716" s="113"/>
      <c r="DJZ2716" s="113"/>
      <c r="DKA2716" s="113"/>
      <c r="DKB2716" s="113"/>
      <c r="DKC2716" s="113"/>
      <c r="DKD2716" s="113"/>
      <c r="DKE2716" s="113"/>
      <c r="DKF2716" s="113"/>
      <c r="DKG2716" s="113"/>
      <c r="DKH2716" s="113"/>
      <c r="DKI2716" s="113"/>
      <c r="DKJ2716" s="113"/>
      <c r="DKK2716" s="113"/>
      <c r="DKL2716" s="113"/>
      <c r="DKM2716" s="113"/>
      <c r="DKN2716" s="113"/>
      <c r="DKO2716" s="113"/>
      <c r="DKP2716" s="113"/>
      <c r="DKQ2716" s="113"/>
      <c r="DKR2716" s="113"/>
      <c r="DKS2716" s="113"/>
      <c r="DKT2716" s="113"/>
      <c r="DKU2716" s="113"/>
      <c r="DKV2716" s="113"/>
      <c r="DKW2716" s="113"/>
      <c r="DKX2716" s="113"/>
      <c r="DKY2716" s="113"/>
      <c r="DKZ2716" s="113"/>
      <c r="DLA2716" s="113"/>
      <c r="DLB2716" s="113"/>
      <c r="DLC2716" s="113"/>
      <c r="DLD2716" s="113"/>
      <c r="DLE2716" s="113"/>
      <c r="DLF2716" s="113"/>
      <c r="DLG2716" s="113"/>
      <c r="DLH2716" s="113"/>
      <c r="DLI2716" s="113"/>
      <c r="DLJ2716" s="113"/>
      <c r="DLK2716" s="113"/>
      <c r="DLL2716" s="113"/>
      <c r="DLM2716" s="113"/>
      <c r="DLN2716" s="113"/>
      <c r="DLO2716" s="113"/>
      <c r="DLP2716" s="113"/>
      <c r="DLQ2716" s="113"/>
      <c r="DLR2716" s="113"/>
      <c r="DLS2716" s="113"/>
      <c r="DLT2716" s="113"/>
      <c r="DLU2716" s="113"/>
      <c r="DLV2716" s="113"/>
      <c r="DLW2716" s="113"/>
      <c r="DLX2716" s="113"/>
      <c r="DLY2716" s="113"/>
      <c r="DLZ2716" s="113"/>
      <c r="DMA2716" s="113"/>
      <c r="DMB2716" s="113"/>
      <c r="DMC2716" s="113"/>
      <c r="DMD2716" s="113"/>
      <c r="DME2716" s="113"/>
      <c r="DMF2716" s="113"/>
      <c r="DMG2716" s="113"/>
      <c r="DMH2716" s="113"/>
      <c r="DMI2716" s="113"/>
      <c r="DMJ2716" s="113"/>
      <c r="DMK2716" s="113"/>
      <c r="DML2716" s="113"/>
      <c r="DMM2716" s="113"/>
      <c r="DMN2716" s="113"/>
      <c r="DMO2716" s="113"/>
      <c r="DMP2716" s="113"/>
      <c r="DMQ2716" s="113"/>
      <c r="DMR2716" s="113"/>
      <c r="DMS2716" s="113"/>
      <c r="DMT2716" s="113"/>
      <c r="DMU2716" s="113"/>
      <c r="DMV2716" s="113"/>
      <c r="DMW2716" s="113"/>
      <c r="DMX2716" s="113"/>
      <c r="DMY2716" s="113"/>
      <c r="DMZ2716" s="113"/>
      <c r="DNA2716" s="113"/>
      <c r="DNB2716" s="113"/>
      <c r="DNC2716" s="113"/>
      <c r="DND2716" s="113"/>
      <c r="DNE2716" s="113"/>
      <c r="DNF2716" s="113"/>
      <c r="DNG2716" s="113"/>
      <c r="DNH2716" s="113"/>
      <c r="DNI2716" s="113"/>
      <c r="DNJ2716" s="113"/>
      <c r="DNK2716" s="113"/>
      <c r="DNL2716" s="113"/>
      <c r="DNM2716" s="113"/>
      <c r="DNN2716" s="113"/>
      <c r="DNO2716" s="113"/>
      <c r="DNP2716" s="113"/>
      <c r="DNQ2716" s="113"/>
      <c r="DNR2716" s="113"/>
      <c r="DNS2716" s="113"/>
      <c r="DNT2716" s="113"/>
      <c r="DNU2716" s="113"/>
      <c r="DNV2716" s="113"/>
      <c r="DNW2716" s="113"/>
      <c r="DNX2716" s="113"/>
      <c r="DNY2716" s="113"/>
      <c r="DNZ2716" s="113"/>
      <c r="DOA2716" s="113"/>
      <c r="DOB2716" s="113"/>
      <c r="DOC2716" s="113"/>
      <c r="DOD2716" s="113"/>
      <c r="DOE2716" s="113"/>
      <c r="DOF2716" s="113"/>
      <c r="DOG2716" s="113"/>
      <c r="DOH2716" s="113"/>
      <c r="DOI2716" s="113"/>
      <c r="DOJ2716" s="113"/>
      <c r="DOK2716" s="113"/>
      <c r="DOL2716" s="113"/>
      <c r="DOM2716" s="113"/>
      <c r="DON2716" s="113"/>
      <c r="DOO2716" s="113"/>
      <c r="DOP2716" s="113"/>
      <c r="DOQ2716" s="113"/>
      <c r="DOR2716" s="113"/>
      <c r="DOS2716" s="113"/>
      <c r="DOT2716" s="113"/>
      <c r="DOU2716" s="113"/>
      <c r="DOV2716" s="113"/>
      <c r="DOW2716" s="113"/>
      <c r="DOX2716" s="113"/>
      <c r="DOY2716" s="113"/>
      <c r="DOZ2716" s="113"/>
      <c r="DPA2716" s="113"/>
      <c r="DPB2716" s="113"/>
      <c r="DPC2716" s="113"/>
      <c r="DPD2716" s="113"/>
      <c r="DPE2716" s="113"/>
      <c r="DPF2716" s="113"/>
      <c r="DPG2716" s="113"/>
      <c r="DPH2716" s="113"/>
      <c r="DPI2716" s="113"/>
      <c r="DPJ2716" s="113"/>
      <c r="DPK2716" s="113"/>
      <c r="DPL2716" s="113"/>
      <c r="DPM2716" s="113"/>
      <c r="DPN2716" s="113"/>
      <c r="DPO2716" s="113"/>
      <c r="DPP2716" s="113"/>
      <c r="DPQ2716" s="113"/>
      <c r="DPR2716" s="113"/>
      <c r="DPS2716" s="113"/>
      <c r="DPT2716" s="113"/>
      <c r="DPU2716" s="113"/>
      <c r="DPV2716" s="113"/>
      <c r="DPW2716" s="113"/>
      <c r="DPX2716" s="113"/>
      <c r="DPY2716" s="113"/>
      <c r="DPZ2716" s="113"/>
      <c r="DQA2716" s="113"/>
      <c r="DQB2716" s="113"/>
      <c r="DQC2716" s="113"/>
      <c r="DQD2716" s="113"/>
      <c r="DQE2716" s="113"/>
      <c r="DQF2716" s="113"/>
      <c r="DQG2716" s="113"/>
      <c r="DQH2716" s="113"/>
      <c r="DQI2716" s="113"/>
      <c r="DQJ2716" s="113"/>
      <c r="DQK2716" s="113"/>
      <c r="DQL2716" s="113"/>
      <c r="DQM2716" s="113"/>
      <c r="DQN2716" s="113"/>
      <c r="DQO2716" s="113"/>
      <c r="DQP2716" s="113"/>
      <c r="DQQ2716" s="113"/>
      <c r="DQR2716" s="113"/>
      <c r="DQS2716" s="113"/>
      <c r="DQT2716" s="113"/>
      <c r="DQU2716" s="113"/>
      <c r="DQV2716" s="113"/>
      <c r="DQW2716" s="113"/>
      <c r="DQX2716" s="113"/>
      <c r="DQY2716" s="113"/>
      <c r="DQZ2716" s="113"/>
      <c r="DRA2716" s="113"/>
      <c r="DRB2716" s="113"/>
      <c r="DRC2716" s="113"/>
      <c r="DRD2716" s="113"/>
      <c r="DRE2716" s="113"/>
      <c r="DRF2716" s="113"/>
      <c r="DRG2716" s="113"/>
      <c r="DRH2716" s="113"/>
      <c r="DRI2716" s="113"/>
      <c r="DRJ2716" s="113"/>
      <c r="DRK2716" s="113"/>
      <c r="DRL2716" s="113"/>
      <c r="DRM2716" s="113"/>
      <c r="DRN2716" s="113"/>
      <c r="DRO2716" s="113"/>
      <c r="DRP2716" s="113"/>
      <c r="DRQ2716" s="113"/>
      <c r="DRR2716" s="113"/>
      <c r="DRS2716" s="113"/>
      <c r="DRT2716" s="113"/>
      <c r="DRU2716" s="113"/>
      <c r="DRV2716" s="113"/>
      <c r="DRW2716" s="113"/>
      <c r="DRX2716" s="113"/>
      <c r="DRY2716" s="113"/>
      <c r="DRZ2716" s="113"/>
      <c r="DSA2716" s="113"/>
      <c r="DSB2716" s="113"/>
      <c r="DSC2716" s="113"/>
      <c r="DSD2716" s="113"/>
      <c r="DSE2716" s="113"/>
      <c r="DSF2716" s="113"/>
      <c r="DSG2716" s="113"/>
      <c r="DSH2716" s="113"/>
      <c r="DSI2716" s="113"/>
      <c r="DSJ2716" s="113"/>
      <c r="DSK2716" s="113"/>
      <c r="DSL2716" s="113"/>
      <c r="DSM2716" s="113"/>
      <c r="DSN2716" s="113"/>
      <c r="DSO2716" s="113"/>
      <c r="DSP2716" s="113"/>
      <c r="DSQ2716" s="113"/>
      <c r="DSR2716" s="113"/>
      <c r="DSS2716" s="113"/>
      <c r="DST2716" s="113"/>
      <c r="DSU2716" s="113"/>
      <c r="DSV2716" s="113"/>
      <c r="DSW2716" s="113"/>
      <c r="DSX2716" s="113"/>
      <c r="DSY2716" s="113"/>
      <c r="DSZ2716" s="113"/>
      <c r="DTA2716" s="113"/>
      <c r="DTB2716" s="113"/>
      <c r="DTC2716" s="113"/>
      <c r="DTD2716" s="113"/>
      <c r="DTE2716" s="113"/>
      <c r="DTF2716" s="113"/>
      <c r="DTG2716" s="113"/>
      <c r="DTH2716" s="113"/>
      <c r="DTI2716" s="113"/>
      <c r="DTJ2716" s="113"/>
      <c r="DTK2716" s="113"/>
      <c r="DTL2716" s="113"/>
      <c r="DTM2716" s="113"/>
      <c r="DTN2716" s="113"/>
      <c r="DTO2716" s="113"/>
      <c r="DTP2716" s="113"/>
      <c r="DTQ2716" s="113"/>
      <c r="DTR2716" s="113"/>
      <c r="DTS2716" s="113"/>
      <c r="DTT2716" s="113"/>
      <c r="DTU2716" s="113"/>
      <c r="DTV2716" s="113"/>
      <c r="DTW2716" s="113"/>
      <c r="DTX2716" s="113"/>
      <c r="DTY2716" s="113"/>
      <c r="DTZ2716" s="113"/>
      <c r="DUA2716" s="113"/>
      <c r="DUB2716" s="113"/>
      <c r="DUC2716" s="113"/>
      <c r="DUD2716" s="113"/>
      <c r="DUE2716" s="113"/>
      <c r="DUF2716" s="113"/>
      <c r="DUG2716" s="113"/>
      <c r="DUH2716" s="113"/>
      <c r="DUI2716" s="113"/>
      <c r="DUJ2716" s="113"/>
      <c r="DUK2716" s="113"/>
      <c r="DUL2716" s="113"/>
      <c r="DUM2716" s="113"/>
      <c r="DUN2716" s="113"/>
      <c r="DUO2716" s="113"/>
      <c r="DUP2716" s="113"/>
      <c r="DUQ2716" s="113"/>
      <c r="DUR2716" s="113"/>
      <c r="DUS2716" s="113"/>
      <c r="DUT2716" s="113"/>
      <c r="DUU2716" s="113"/>
      <c r="DUV2716" s="113"/>
      <c r="DUW2716" s="113"/>
      <c r="DUX2716" s="113"/>
      <c r="DUY2716" s="113"/>
      <c r="DUZ2716" s="113"/>
      <c r="DVA2716" s="113"/>
      <c r="DVB2716" s="113"/>
      <c r="DVC2716" s="113"/>
      <c r="DVD2716" s="113"/>
      <c r="DVE2716" s="113"/>
      <c r="DVF2716" s="113"/>
      <c r="DVG2716" s="113"/>
      <c r="DVH2716" s="113"/>
      <c r="DVI2716" s="113"/>
      <c r="DVJ2716" s="113"/>
      <c r="DVK2716" s="113"/>
      <c r="DVL2716" s="113"/>
      <c r="DVM2716" s="113"/>
      <c r="DVN2716" s="113"/>
      <c r="DVO2716" s="113"/>
      <c r="DVP2716" s="113"/>
      <c r="DVQ2716" s="113"/>
      <c r="DVR2716" s="113"/>
      <c r="DVS2716" s="113"/>
      <c r="DVT2716" s="113"/>
      <c r="DVU2716" s="113"/>
      <c r="DVV2716" s="113"/>
      <c r="DVW2716" s="113"/>
      <c r="DVX2716" s="113"/>
      <c r="DVY2716" s="113"/>
      <c r="DVZ2716" s="113"/>
      <c r="DWA2716" s="113"/>
      <c r="DWB2716" s="113"/>
      <c r="DWC2716" s="113"/>
      <c r="DWD2716" s="113"/>
      <c r="DWE2716" s="113"/>
      <c r="DWF2716" s="113"/>
      <c r="DWG2716" s="113"/>
      <c r="DWH2716" s="113"/>
      <c r="DWI2716" s="113"/>
      <c r="DWJ2716" s="113"/>
      <c r="DWK2716" s="113"/>
      <c r="DWL2716" s="113"/>
      <c r="DWM2716" s="113"/>
      <c r="DWN2716" s="113"/>
      <c r="DWO2716" s="113"/>
      <c r="DWP2716" s="113"/>
      <c r="DWQ2716" s="113"/>
      <c r="DWR2716" s="113"/>
      <c r="DWS2716" s="113"/>
      <c r="DWT2716" s="113"/>
      <c r="DWU2716" s="113"/>
      <c r="DWV2716" s="113"/>
      <c r="DWW2716" s="113"/>
      <c r="DWX2716" s="113"/>
      <c r="DWY2716" s="113"/>
      <c r="DWZ2716" s="113"/>
      <c r="DXA2716" s="113"/>
      <c r="DXB2716" s="113"/>
      <c r="DXC2716" s="113"/>
      <c r="DXD2716" s="113"/>
      <c r="DXE2716" s="113"/>
      <c r="DXF2716" s="113"/>
      <c r="DXG2716" s="113"/>
      <c r="DXH2716" s="113"/>
      <c r="DXI2716" s="113"/>
      <c r="DXJ2716" s="113"/>
      <c r="DXK2716" s="113"/>
      <c r="DXL2716" s="113"/>
      <c r="DXM2716" s="113"/>
      <c r="DXN2716" s="113"/>
      <c r="DXO2716" s="113"/>
      <c r="DXP2716" s="113"/>
      <c r="DXQ2716" s="113"/>
      <c r="DXR2716" s="113"/>
      <c r="DXS2716" s="113"/>
      <c r="DXT2716" s="113"/>
      <c r="DXU2716" s="113"/>
      <c r="DXV2716" s="113"/>
      <c r="DXW2716" s="113"/>
      <c r="DXX2716" s="113"/>
      <c r="DXY2716" s="113"/>
      <c r="DXZ2716" s="113"/>
      <c r="DYA2716" s="113"/>
      <c r="DYB2716" s="113"/>
      <c r="DYC2716" s="113"/>
      <c r="DYD2716" s="113"/>
      <c r="DYE2716" s="113"/>
      <c r="DYF2716" s="113"/>
      <c r="DYG2716" s="113"/>
      <c r="DYH2716" s="113"/>
      <c r="DYI2716" s="113"/>
      <c r="DYJ2716" s="113"/>
      <c r="DYK2716" s="113"/>
      <c r="DYL2716" s="113"/>
      <c r="DYM2716" s="113"/>
      <c r="DYN2716" s="113"/>
      <c r="DYO2716" s="113"/>
      <c r="DYP2716" s="113"/>
      <c r="DYQ2716" s="113"/>
      <c r="DYR2716" s="113"/>
      <c r="DYS2716" s="113"/>
      <c r="DYT2716" s="113"/>
      <c r="DYU2716" s="113"/>
      <c r="DYV2716" s="113"/>
      <c r="DYW2716" s="113"/>
      <c r="DYX2716" s="113"/>
      <c r="DYY2716" s="113"/>
      <c r="DYZ2716" s="113"/>
      <c r="DZA2716" s="113"/>
      <c r="DZB2716" s="113"/>
      <c r="DZC2716" s="113"/>
      <c r="DZD2716" s="113"/>
      <c r="DZE2716" s="113"/>
      <c r="DZF2716" s="113"/>
      <c r="DZG2716" s="113"/>
      <c r="DZH2716" s="113"/>
      <c r="DZI2716" s="113"/>
      <c r="DZJ2716" s="113"/>
      <c r="DZK2716" s="113"/>
      <c r="DZL2716" s="113"/>
      <c r="DZM2716" s="113"/>
      <c r="DZN2716" s="113"/>
      <c r="DZO2716" s="113"/>
      <c r="DZP2716" s="113"/>
      <c r="DZQ2716" s="113"/>
      <c r="DZR2716" s="113"/>
      <c r="DZS2716" s="113"/>
      <c r="DZT2716" s="113"/>
      <c r="DZU2716" s="113"/>
      <c r="DZV2716" s="113"/>
      <c r="DZW2716" s="113"/>
      <c r="DZX2716" s="113"/>
      <c r="DZY2716" s="113"/>
      <c r="DZZ2716" s="113"/>
      <c r="EAA2716" s="113"/>
      <c r="EAB2716" s="113"/>
      <c r="EAC2716" s="113"/>
      <c r="EAD2716" s="113"/>
      <c r="EAE2716" s="113"/>
      <c r="EAF2716" s="113"/>
      <c r="EAG2716" s="113"/>
      <c r="EAH2716" s="113"/>
      <c r="EAI2716" s="113"/>
      <c r="EAJ2716" s="113"/>
      <c r="EAK2716" s="113"/>
      <c r="EAL2716" s="113"/>
      <c r="EAM2716" s="113"/>
      <c r="EAN2716" s="113"/>
      <c r="EAO2716" s="113"/>
      <c r="EAP2716" s="113"/>
      <c r="EAQ2716" s="113"/>
      <c r="EAR2716" s="113"/>
      <c r="EAS2716" s="113"/>
      <c r="EAT2716" s="113"/>
      <c r="EAU2716" s="113"/>
      <c r="EAV2716" s="113"/>
      <c r="EAW2716" s="113"/>
      <c r="EAX2716" s="113"/>
      <c r="EAY2716" s="113"/>
      <c r="EAZ2716" s="113"/>
      <c r="EBA2716" s="113"/>
      <c r="EBB2716" s="113"/>
      <c r="EBC2716" s="113"/>
      <c r="EBD2716" s="113"/>
      <c r="EBE2716" s="113"/>
      <c r="EBF2716" s="113"/>
      <c r="EBG2716" s="113"/>
      <c r="EBH2716" s="113"/>
      <c r="EBI2716" s="113"/>
      <c r="EBJ2716" s="113"/>
      <c r="EBK2716" s="113"/>
      <c r="EBL2716" s="113"/>
      <c r="EBM2716" s="113"/>
      <c r="EBN2716" s="113"/>
      <c r="EBO2716" s="113"/>
      <c r="EBP2716" s="113"/>
      <c r="EBQ2716" s="113"/>
      <c r="EBR2716" s="113"/>
      <c r="EBS2716" s="113"/>
      <c r="EBT2716" s="113"/>
      <c r="EBU2716" s="113"/>
      <c r="EBV2716" s="113"/>
      <c r="EBW2716" s="113"/>
      <c r="EBX2716" s="113"/>
      <c r="EBY2716" s="113"/>
      <c r="EBZ2716" s="113"/>
      <c r="ECA2716" s="113"/>
      <c r="ECB2716" s="113"/>
      <c r="ECC2716" s="113"/>
      <c r="ECD2716" s="113"/>
      <c r="ECE2716" s="113"/>
      <c r="ECF2716" s="113"/>
      <c r="ECG2716" s="113"/>
      <c r="ECH2716" s="113"/>
      <c r="ECI2716" s="113"/>
      <c r="ECJ2716" s="113"/>
      <c r="ECK2716" s="113"/>
      <c r="ECL2716" s="113"/>
      <c r="ECM2716" s="113"/>
      <c r="ECN2716" s="113"/>
      <c r="ECO2716" s="113"/>
      <c r="ECP2716" s="113"/>
      <c r="ECQ2716" s="113"/>
      <c r="ECR2716" s="113"/>
      <c r="ECS2716" s="113"/>
      <c r="ECT2716" s="113"/>
      <c r="ECU2716" s="113"/>
      <c r="ECV2716" s="113"/>
      <c r="ECW2716" s="113"/>
      <c r="ECX2716" s="113"/>
      <c r="ECY2716" s="113"/>
      <c r="ECZ2716" s="113"/>
      <c r="EDA2716" s="113"/>
      <c r="EDB2716" s="113"/>
      <c r="EDC2716" s="113"/>
      <c r="EDD2716" s="113"/>
      <c r="EDE2716" s="113"/>
      <c r="EDF2716" s="113"/>
      <c r="EDG2716" s="113"/>
      <c r="EDH2716" s="113"/>
      <c r="EDI2716" s="113"/>
      <c r="EDJ2716" s="113"/>
      <c r="EDK2716" s="113"/>
      <c r="EDL2716" s="113"/>
      <c r="EDM2716" s="113"/>
      <c r="EDN2716" s="113"/>
      <c r="EDO2716" s="113"/>
      <c r="EDP2716" s="113"/>
      <c r="EDQ2716" s="113"/>
      <c r="EDR2716" s="113"/>
      <c r="EDS2716" s="113"/>
      <c r="EDT2716" s="113"/>
      <c r="EDU2716" s="113"/>
      <c r="EDV2716" s="113"/>
      <c r="EDW2716" s="113"/>
      <c r="EDX2716" s="113"/>
      <c r="EDY2716" s="113"/>
      <c r="EDZ2716" s="113"/>
      <c r="EEA2716" s="113"/>
      <c r="EEB2716" s="113"/>
      <c r="EEC2716" s="113"/>
      <c r="EED2716" s="113"/>
      <c r="EEE2716" s="113"/>
      <c r="EEF2716" s="113"/>
      <c r="EEG2716" s="113"/>
      <c r="EEH2716" s="113"/>
      <c r="EEI2716" s="113"/>
      <c r="EEJ2716" s="113"/>
      <c r="EEK2716" s="113"/>
      <c r="EEL2716" s="113"/>
      <c r="EEM2716" s="113"/>
      <c r="EEN2716" s="113"/>
      <c r="EEO2716" s="113"/>
      <c r="EEP2716" s="113"/>
      <c r="EEQ2716" s="113"/>
      <c r="EER2716" s="113"/>
      <c r="EES2716" s="113"/>
      <c r="EET2716" s="113"/>
      <c r="EEU2716" s="113"/>
      <c r="EEV2716" s="113"/>
      <c r="EEW2716" s="113"/>
      <c r="EEX2716" s="113"/>
      <c r="EEY2716" s="113"/>
      <c r="EEZ2716" s="113"/>
      <c r="EFA2716" s="113"/>
      <c r="EFB2716" s="113"/>
      <c r="EFC2716" s="113"/>
      <c r="EFD2716" s="113"/>
      <c r="EFE2716" s="113"/>
      <c r="EFF2716" s="113"/>
      <c r="EFG2716" s="113"/>
      <c r="EFH2716" s="113"/>
      <c r="EFI2716" s="113"/>
      <c r="EFJ2716" s="113"/>
      <c r="EFK2716" s="113"/>
      <c r="EFL2716" s="113"/>
      <c r="EFM2716" s="113"/>
      <c r="EFN2716" s="113"/>
      <c r="EFO2716" s="113"/>
      <c r="EFP2716" s="113"/>
      <c r="EFQ2716" s="113"/>
      <c r="EFR2716" s="113"/>
      <c r="EFS2716" s="113"/>
      <c r="EFT2716" s="113"/>
      <c r="EFU2716" s="113"/>
      <c r="EFV2716" s="113"/>
      <c r="EFW2716" s="113"/>
      <c r="EFX2716" s="113"/>
      <c r="EFY2716" s="113"/>
      <c r="EFZ2716" s="113"/>
      <c r="EGA2716" s="113"/>
      <c r="EGB2716" s="113"/>
      <c r="EGC2716" s="113"/>
      <c r="EGD2716" s="113"/>
      <c r="EGE2716" s="113"/>
      <c r="EGF2716" s="113"/>
      <c r="EGG2716" s="113"/>
      <c r="EGH2716" s="113"/>
      <c r="EGI2716" s="113"/>
      <c r="EGJ2716" s="113"/>
      <c r="EGK2716" s="113"/>
      <c r="EGL2716" s="113"/>
      <c r="EGM2716" s="113"/>
      <c r="EGN2716" s="113"/>
      <c r="EGO2716" s="113"/>
      <c r="EGP2716" s="113"/>
      <c r="EGQ2716" s="113"/>
      <c r="EGR2716" s="113"/>
      <c r="EGS2716" s="113"/>
      <c r="EGT2716" s="113"/>
      <c r="EGU2716" s="113"/>
      <c r="EGV2716" s="113"/>
      <c r="EGW2716" s="113"/>
      <c r="EGX2716" s="113"/>
      <c r="EGY2716" s="113"/>
      <c r="EGZ2716" s="113"/>
      <c r="EHA2716" s="113"/>
      <c r="EHB2716" s="113"/>
      <c r="EHC2716" s="113"/>
      <c r="EHD2716" s="113"/>
      <c r="EHE2716" s="113"/>
      <c r="EHF2716" s="113"/>
      <c r="EHG2716" s="113"/>
      <c r="EHH2716" s="113"/>
      <c r="EHI2716" s="113"/>
      <c r="EHJ2716" s="113"/>
      <c r="EHK2716" s="113"/>
      <c r="EHL2716" s="113"/>
      <c r="EHM2716" s="113"/>
      <c r="EHN2716" s="113"/>
      <c r="EHO2716" s="113"/>
      <c r="EHP2716" s="113"/>
      <c r="EHQ2716" s="113"/>
      <c r="EHR2716" s="113"/>
      <c r="EHS2716" s="113"/>
      <c r="EHT2716" s="113"/>
      <c r="EHU2716" s="113"/>
      <c r="EHV2716" s="113"/>
      <c r="EHW2716" s="113"/>
      <c r="EHX2716" s="113"/>
      <c r="EHY2716" s="113"/>
      <c r="EHZ2716" s="113"/>
      <c r="EIA2716" s="113"/>
      <c r="EIB2716" s="113"/>
      <c r="EIC2716" s="113"/>
      <c r="EID2716" s="113"/>
      <c r="EIE2716" s="113"/>
      <c r="EIF2716" s="113"/>
      <c r="EIG2716" s="113"/>
      <c r="EIH2716" s="113"/>
      <c r="EII2716" s="113"/>
      <c r="EIJ2716" s="113"/>
      <c r="EIK2716" s="113"/>
      <c r="EIL2716" s="113"/>
      <c r="EIM2716" s="113"/>
      <c r="EIN2716" s="113"/>
      <c r="EIO2716" s="113"/>
      <c r="EIP2716" s="113"/>
      <c r="EIQ2716" s="113"/>
      <c r="EIR2716" s="113"/>
      <c r="EIS2716" s="113"/>
      <c r="EIT2716" s="113"/>
      <c r="EIU2716" s="113"/>
      <c r="EIV2716" s="113"/>
      <c r="EIW2716" s="113"/>
      <c r="EIX2716" s="113"/>
      <c r="EIY2716" s="113"/>
      <c r="EIZ2716" s="113"/>
      <c r="EJA2716" s="113"/>
      <c r="EJB2716" s="113"/>
      <c r="EJC2716" s="113"/>
      <c r="EJD2716" s="113"/>
      <c r="EJE2716" s="113"/>
      <c r="EJF2716" s="113"/>
      <c r="EJG2716" s="113"/>
      <c r="EJH2716" s="113"/>
      <c r="EJI2716" s="113"/>
      <c r="EJJ2716" s="113"/>
      <c r="EJK2716" s="113"/>
      <c r="EJL2716" s="113"/>
      <c r="EJM2716" s="113"/>
      <c r="EJN2716" s="113"/>
      <c r="EJO2716" s="113"/>
      <c r="EJP2716" s="113"/>
      <c r="EJQ2716" s="113"/>
      <c r="EJR2716" s="113"/>
      <c r="EJS2716" s="113"/>
      <c r="EJT2716" s="113"/>
      <c r="EJU2716" s="113"/>
      <c r="EJV2716" s="113"/>
      <c r="EJW2716" s="113"/>
      <c r="EJX2716" s="113"/>
      <c r="EJY2716" s="113"/>
      <c r="EJZ2716" s="113"/>
      <c r="EKA2716" s="113"/>
      <c r="EKB2716" s="113"/>
      <c r="EKC2716" s="113"/>
      <c r="EKD2716" s="113"/>
      <c r="EKE2716" s="113"/>
      <c r="EKF2716" s="113"/>
      <c r="EKG2716" s="113"/>
      <c r="EKH2716" s="113"/>
      <c r="EKI2716" s="113"/>
      <c r="EKJ2716" s="113"/>
      <c r="EKK2716" s="113"/>
      <c r="EKL2716" s="113"/>
      <c r="EKM2716" s="113"/>
      <c r="EKN2716" s="113"/>
      <c r="EKO2716" s="113"/>
      <c r="EKP2716" s="113"/>
      <c r="EKQ2716" s="113"/>
      <c r="EKR2716" s="113"/>
      <c r="EKS2716" s="113"/>
      <c r="EKT2716" s="113"/>
      <c r="EKU2716" s="113"/>
      <c r="EKV2716" s="113"/>
      <c r="EKW2716" s="113"/>
      <c r="EKX2716" s="113"/>
      <c r="EKY2716" s="113"/>
      <c r="EKZ2716" s="113"/>
      <c r="ELA2716" s="113"/>
      <c r="ELB2716" s="113"/>
      <c r="ELC2716" s="113"/>
      <c r="ELD2716" s="113"/>
      <c r="ELE2716" s="113"/>
      <c r="ELF2716" s="113"/>
      <c r="ELG2716" s="113"/>
      <c r="ELH2716" s="113"/>
      <c r="ELI2716" s="113"/>
      <c r="ELJ2716" s="113"/>
      <c r="ELK2716" s="113"/>
      <c r="ELL2716" s="113"/>
      <c r="ELM2716" s="113"/>
      <c r="ELN2716" s="113"/>
      <c r="ELO2716" s="113"/>
      <c r="ELP2716" s="113"/>
      <c r="ELQ2716" s="113"/>
      <c r="ELR2716" s="113"/>
      <c r="ELS2716" s="113"/>
      <c r="ELT2716" s="113"/>
      <c r="ELU2716" s="113"/>
      <c r="ELV2716" s="113"/>
      <c r="ELW2716" s="113"/>
      <c r="ELX2716" s="113"/>
      <c r="ELY2716" s="113"/>
      <c r="ELZ2716" s="113"/>
      <c r="EMA2716" s="113"/>
      <c r="EMB2716" s="113"/>
      <c r="EMC2716" s="113"/>
      <c r="EMD2716" s="113"/>
      <c r="EME2716" s="113"/>
      <c r="EMF2716" s="113"/>
      <c r="EMG2716" s="113"/>
      <c r="EMH2716" s="113"/>
      <c r="EMI2716" s="113"/>
      <c r="EMJ2716" s="113"/>
      <c r="EMK2716" s="113"/>
      <c r="EML2716" s="113"/>
      <c r="EMM2716" s="113"/>
      <c r="EMN2716" s="113"/>
      <c r="EMO2716" s="113"/>
      <c r="EMP2716" s="113"/>
      <c r="EMQ2716" s="113"/>
      <c r="EMR2716" s="113"/>
      <c r="EMS2716" s="113"/>
      <c r="EMT2716" s="113"/>
      <c r="EMU2716" s="113"/>
      <c r="EMV2716" s="113"/>
      <c r="EMW2716" s="113"/>
      <c r="EMX2716" s="113"/>
      <c r="EMY2716" s="113"/>
      <c r="EMZ2716" s="113"/>
      <c r="ENA2716" s="113"/>
      <c r="ENB2716" s="113"/>
      <c r="ENC2716" s="113"/>
      <c r="END2716" s="113"/>
      <c r="ENE2716" s="113"/>
      <c r="ENF2716" s="113"/>
      <c r="ENG2716" s="113"/>
      <c r="ENH2716" s="113"/>
      <c r="ENI2716" s="113"/>
      <c r="ENJ2716" s="113"/>
      <c r="ENK2716" s="113"/>
      <c r="ENL2716" s="113"/>
      <c r="ENM2716" s="113"/>
      <c r="ENN2716" s="113"/>
      <c r="ENO2716" s="113"/>
      <c r="ENP2716" s="113"/>
      <c r="ENQ2716" s="113"/>
      <c r="ENR2716" s="113"/>
      <c r="ENS2716" s="113"/>
      <c r="ENT2716" s="113"/>
      <c r="ENU2716" s="113"/>
      <c r="ENV2716" s="113"/>
      <c r="ENW2716" s="113"/>
      <c r="ENX2716" s="113"/>
      <c r="ENY2716" s="113"/>
      <c r="ENZ2716" s="113"/>
      <c r="EOA2716" s="113"/>
      <c r="EOB2716" s="113"/>
      <c r="EOC2716" s="113"/>
      <c r="EOD2716" s="113"/>
      <c r="EOE2716" s="113"/>
      <c r="EOF2716" s="113"/>
      <c r="EOG2716" s="113"/>
      <c r="EOH2716" s="113"/>
      <c r="EOI2716" s="113"/>
      <c r="EOJ2716" s="113"/>
      <c r="EOK2716" s="113"/>
      <c r="EOL2716" s="113"/>
      <c r="EOM2716" s="113"/>
      <c r="EON2716" s="113"/>
      <c r="EOO2716" s="113"/>
      <c r="EOP2716" s="113"/>
      <c r="EOQ2716" s="113"/>
      <c r="EOR2716" s="113"/>
      <c r="EOS2716" s="113"/>
      <c r="EOT2716" s="113"/>
      <c r="EOU2716" s="113"/>
      <c r="EOV2716" s="113"/>
      <c r="EOW2716" s="113"/>
      <c r="EOX2716" s="113"/>
      <c r="EOY2716" s="113"/>
      <c r="EOZ2716" s="113"/>
      <c r="EPA2716" s="113"/>
      <c r="EPB2716" s="113"/>
      <c r="EPC2716" s="113"/>
      <c r="EPD2716" s="113"/>
      <c r="EPE2716" s="113"/>
      <c r="EPF2716" s="113"/>
      <c r="EPG2716" s="113"/>
      <c r="EPH2716" s="113"/>
      <c r="EPI2716" s="113"/>
      <c r="EPJ2716" s="113"/>
      <c r="EPK2716" s="113"/>
      <c r="EPL2716" s="113"/>
      <c r="EPM2716" s="113"/>
      <c r="EPN2716" s="113"/>
      <c r="EPO2716" s="113"/>
      <c r="EPP2716" s="113"/>
      <c r="EPQ2716" s="113"/>
      <c r="EPR2716" s="113"/>
      <c r="EPS2716" s="113"/>
      <c r="EPT2716" s="113"/>
      <c r="EPU2716" s="113"/>
      <c r="EPV2716" s="113"/>
      <c r="EPW2716" s="113"/>
      <c r="EPX2716" s="113"/>
      <c r="EPY2716" s="113"/>
      <c r="EPZ2716" s="113"/>
      <c r="EQA2716" s="113"/>
      <c r="EQB2716" s="113"/>
      <c r="EQC2716" s="113"/>
      <c r="EQD2716" s="113"/>
      <c r="EQE2716" s="113"/>
      <c r="EQF2716" s="113"/>
      <c r="EQG2716" s="113"/>
      <c r="EQH2716" s="113"/>
      <c r="EQI2716" s="113"/>
      <c r="EQJ2716" s="113"/>
      <c r="EQK2716" s="113"/>
      <c r="EQL2716" s="113"/>
      <c r="EQM2716" s="113"/>
      <c r="EQN2716" s="113"/>
      <c r="EQO2716" s="113"/>
      <c r="EQP2716" s="113"/>
      <c r="EQQ2716" s="113"/>
      <c r="EQR2716" s="113"/>
      <c r="EQS2716" s="113"/>
      <c r="EQT2716" s="113"/>
      <c r="EQU2716" s="113"/>
      <c r="EQV2716" s="113"/>
      <c r="EQW2716" s="113"/>
      <c r="EQX2716" s="113"/>
      <c r="EQY2716" s="113"/>
      <c r="EQZ2716" s="113"/>
      <c r="ERA2716" s="113"/>
      <c r="ERB2716" s="113"/>
      <c r="ERC2716" s="113"/>
      <c r="ERD2716" s="113"/>
      <c r="ERE2716" s="113"/>
      <c r="ERF2716" s="113"/>
      <c r="ERG2716" s="113"/>
      <c r="ERH2716" s="113"/>
      <c r="ERI2716" s="113"/>
      <c r="ERJ2716" s="113"/>
      <c r="ERK2716" s="113"/>
      <c r="ERL2716" s="113"/>
      <c r="ERM2716" s="113"/>
      <c r="ERN2716" s="113"/>
      <c r="ERO2716" s="113"/>
      <c r="ERP2716" s="113"/>
      <c r="ERQ2716" s="113"/>
      <c r="ERR2716" s="113"/>
      <c r="ERS2716" s="113"/>
      <c r="ERT2716" s="113"/>
      <c r="ERU2716" s="113"/>
      <c r="ERV2716" s="113"/>
      <c r="ERW2716" s="113"/>
      <c r="ERX2716" s="113"/>
      <c r="ERY2716" s="113"/>
      <c r="ERZ2716" s="113"/>
      <c r="ESA2716" s="113"/>
      <c r="ESB2716" s="113"/>
      <c r="ESC2716" s="113"/>
      <c r="ESD2716" s="113"/>
      <c r="ESE2716" s="113"/>
      <c r="ESF2716" s="113"/>
      <c r="ESG2716" s="113"/>
      <c r="ESH2716" s="113"/>
      <c r="ESI2716" s="113"/>
      <c r="ESJ2716" s="113"/>
      <c r="ESK2716" s="113"/>
      <c r="ESL2716" s="113"/>
      <c r="ESM2716" s="113"/>
      <c r="ESN2716" s="113"/>
      <c r="ESO2716" s="113"/>
      <c r="ESP2716" s="113"/>
      <c r="ESQ2716" s="113"/>
      <c r="ESR2716" s="113"/>
      <c r="ESS2716" s="113"/>
      <c r="EST2716" s="113"/>
      <c r="ESU2716" s="113"/>
      <c r="ESV2716" s="113"/>
      <c r="ESW2716" s="113"/>
      <c r="ESX2716" s="113"/>
      <c r="ESY2716" s="113"/>
      <c r="ESZ2716" s="113"/>
      <c r="ETA2716" s="113"/>
      <c r="ETB2716" s="113"/>
      <c r="ETC2716" s="113"/>
      <c r="ETD2716" s="113"/>
      <c r="ETE2716" s="113"/>
      <c r="ETF2716" s="113"/>
      <c r="ETG2716" s="113"/>
      <c r="ETH2716" s="113"/>
      <c r="ETI2716" s="113"/>
      <c r="ETJ2716" s="113"/>
      <c r="ETK2716" s="113"/>
      <c r="ETL2716" s="113"/>
      <c r="ETM2716" s="113"/>
      <c r="ETN2716" s="113"/>
      <c r="ETO2716" s="113"/>
      <c r="ETP2716" s="113"/>
      <c r="ETQ2716" s="113"/>
      <c r="ETR2716" s="113"/>
      <c r="ETS2716" s="113"/>
      <c r="ETT2716" s="113"/>
      <c r="ETU2716" s="113"/>
      <c r="ETV2716" s="113"/>
      <c r="ETW2716" s="113"/>
      <c r="ETX2716" s="113"/>
      <c r="ETY2716" s="113"/>
      <c r="ETZ2716" s="113"/>
      <c r="EUA2716" s="113"/>
      <c r="EUB2716" s="113"/>
      <c r="EUC2716" s="113"/>
      <c r="EUD2716" s="113"/>
      <c r="EUE2716" s="113"/>
      <c r="EUF2716" s="113"/>
      <c r="EUG2716" s="113"/>
      <c r="EUH2716" s="113"/>
      <c r="EUI2716" s="113"/>
      <c r="EUJ2716" s="113"/>
      <c r="EUK2716" s="113"/>
      <c r="EUL2716" s="113"/>
      <c r="EUM2716" s="113"/>
      <c r="EUN2716" s="113"/>
      <c r="EUO2716" s="113"/>
      <c r="EUP2716" s="113"/>
      <c r="EUQ2716" s="113"/>
      <c r="EUR2716" s="113"/>
      <c r="EUS2716" s="113"/>
      <c r="EUT2716" s="113"/>
      <c r="EUU2716" s="113"/>
      <c r="EUV2716" s="113"/>
      <c r="EUW2716" s="113"/>
      <c r="EUX2716" s="113"/>
      <c r="EUY2716" s="113"/>
      <c r="EUZ2716" s="113"/>
      <c r="EVA2716" s="113"/>
      <c r="EVB2716" s="113"/>
      <c r="EVC2716" s="113"/>
      <c r="EVD2716" s="113"/>
      <c r="EVE2716" s="113"/>
      <c r="EVF2716" s="113"/>
      <c r="EVG2716" s="113"/>
      <c r="EVH2716" s="113"/>
      <c r="EVI2716" s="113"/>
      <c r="EVJ2716" s="113"/>
      <c r="EVK2716" s="113"/>
      <c r="EVL2716" s="113"/>
      <c r="EVM2716" s="113"/>
      <c r="EVN2716" s="113"/>
      <c r="EVO2716" s="113"/>
      <c r="EVP2716" s="113"/>
      <c r="EVQ2716" s="113"/>
      <c r="EVR2716" s="113"/>
      <c r="EVS2716" s="113"/>
      <c r="EVT2716" s="113"/>
      <c r="EVU2716" s="113"/>
      <c r="EVV2716" s="113"/>
      <c r="EVW2716" s="113"/>
      <c r="EVX2716" s="113"/>
      <c r="EVY2716" s="113"/>
      <c r="EVZ2716" s="113"/>
      <c r="EWA2716" s="113"/>
      <c r="EWB2716" s="113"/>
      <c r="EWC2716" s="113"/>
      <c r="EWD2716" s="113"/>
      <c r="EWE2716" s="113"/>
      <c r="EWF2716" s="113"/>
      <c r="EWG2716" s="113"/>
      <c r="EWH2716" s="113"/>
      <c r="EWI2716" s="113"/>
      <c r="EWJ2716" s="113"/>
      <c r="EWK2716" s="113"/>
      <c r="EWL2716" s="113"/>
      <c r="EWM2716" s="113"/>
      <c r="EWN2716" s="113"/>
      <c r="EWO2716" s="113"/>
      <c r="EWP2716" s="113"/>
      <c r="EWQ2716" s="113"/>
      <c r="EWR2716" s="113"/>
      <c r="EWS2716" s="113"/>
      <c r="EWT2716" s="113"/>
      <c r="EWU2716" s="113"/>
      <c r="EWV2716" s="113"/>
      <c r="EWW2716" s="113"/>
      <c r="EWX2716" s="113"/>
      <c r="EWY2716" s="113"/>
      <c r="EWZ2716" s="113"/>
      <c r="EXA2716" s="113"/>
      <c r="EXB2716" s="113"/>
      <c r="EXC2716" s="113"/>
      <c r="EXD2716" s="113"/>
      <c r="EXE2716" s="113"/>
      <c r="EXF2716" s="113"/>
      <c r="EXG2716" s="113"/>
      <c r="EXH2716" s="113"/>
      <c r="EXI2716" s="113"/>
      <c r="EXJ2716" s="113"/>
      <c r="EXK2716" s="113"/>
      <c r="EXL2716" s="113"/>
      <c r="EXM2716" s="113"/>
      <c r="EXN2716" s="113"/>
      <c r="EXO2716" s="113"/>
      <c r="EXP2716" s="113"/>
      <c r="EXQ2716" s="113"/>
      <c r="EXR2716" s="113"/>
      <c r="EXS2716" s="113"/>
      <c r="EXT2716" s="113"/>
      <c r="EXU2716" s="113"/>
      <c r="EXV2716" s="113"/>
      <c r="EXW2716" s="113"/>
      <c r="EXX2716" s="113"/>
      <c r="EXY2716" s="113"/>
      <c r="EXZ2716" s="113"/>
      <c r="EYA2716" s="113"/>
      <c r="EYB2716" s="113"/>
      <c r="EYC2716" s="113"/>
      <c r="EYD2716" s="113"/>
      <c r="EYE2716" s="113"/>
      <c r="EYF2716" s="113"/>
      <c r="EYG2716" s="113"/>
      <c r="EYH2716" s="113"/>
      <c r="EYI2716" s="113"/>
      <c r="EYJ2716" s="113"/>
      <c r="EYK2716" s="113"/>
      <c r="EYL2716" s="113"/>
      <c r="EYM2716" s="113"/>
      <c r="EYN2716" s="113"/>
      <c r="EYO2716" s="113"/>
      <c r="EYP2716" s="113"/>
      <c r="EYQ2716" s="113"/>
      <c r="EYR2716" s="113"/>
      <c r="EYS2716" s="113"/>
      <c r="EYT2716" s="113"/>
      <c r="EYU2716" s="113"/>
      <c r="EYV2716" s="113"/>
      <c r="EYW2716" s="113"/>
      <c r="EYX2716" s="113"/>
      <c r="EYY2716" s="113"/>
      <c r="EYZ2716" s="113"/>
      <c r="EZA2716" s="113"/>
      <c r="EZB2716" s="113"/>
      <c r="EZC2716" s="113"/>
      <c r="EZD2716" s="113"/>
      <c r="EZE2716" s="113"/>
      <c r="EZF2716" s="113"/>
      <c r="EZG2716" s="113"/>
      <c r="EZH2716" s="113"/>
      <c r="EZI2716" s="113"/>
      <c r="EZJ2716" s="113"/>
      <c r="EZK2716" s="113"/>
      <c r="EZL2716" s="113"/>
      <c r="EZM2716" s="113"/>
      <c r="EZN2716" s="113"/>
      <c r="EZO2716" s="113"/>
      <c r="EZP2716" s="113"/>
      <c r="EZQ2716" s="113"/>
      <c r="EZR2716" s="113"/>
      <c r="EZS2716" s="113"/>
      <c r="EZT2716" s="113"/>
      <c r="EZU2716" s="113"/>
      <c r="EZV2716" s="113"/>
      <c r="EZW2716" s="113"/>
      <c r="EZX2716" s="113"/>
      <c r="EZY2716" s="113"/>
      <c r="EZZ2716" s="113"/>
      <c r="FAA2716" s="113"/>
      <c r="FAB2716" s="113"/>
      <c r="FAC2716" s="113"/>
      <c r="FAD2716" s="113"/>
      <c r="FAE2716" s="113"/>
      <c r="FAF2716" s="113"/>
      <c r="FAG2716" s="113"/>
      <c r="FAH2716" s="113"/>
      <c r="FAI2716" s="113"/>
      <c r="FAJ2716" s="113"/>
      <c r="FAK2716" s="113"/>
      <c r="FAL2716" s="113"/>
      <c r="FAM2716" s="113"/>
      <c r="FAN2716" s="113"/>
      <c r="FAO2716" s="113"/>
      <c r="FAP2716" s="113"/>
      <c r="FAQ2716" s="113"/>
      <c r="FAR2716" s="113"/>
      <c r="FAS2716" s="113"/>
      <c r="FAT2716" s="113"/>
      <c r="FAU2716" s="113"/>
      <c r="FAV2716" s="113"/>
      <c r="FAW2716" s="113"/>
      <c r="FAX2716" s="113"/>
      <c r="FAY2716" s="113"/>
      <c r="FAZ2716" s="113"/>
      <c r="FBA2716" s="113"/>
      <c r="FBB2716" s="113"/>
      <c r="FBC2716" s="113"/>
      <c r="FBD2716" s="113"/>
      <c r="FBE2716" s="113"/>
      <c r="FBF2716" s="113"/>
      <c r="FBG2716" s="113"/>
      <c r="FBH2716" s="113"/>
      <c r="FBI2716" s="113"/>
      <c r="FBJ2716" s="113"/>
      <c r="FBK2716" s="113"/>
      <c r="FBL2716" s="113"/>
      <c r="FBM2716" s="113"/>
      <c r="FBN2716" s="113"/>
      <c r="FBO2716" s="113"/>
      <c r="FBP2716" s="113"/>
      <c r="FBQ2716" s="113"/>
      <c r="FBR2716" s="113"/>
      <c r="FBS2716" s="113"/>
      <c r="FBT2716" s="113"/>
      <c r="FBU2716" s="113"/>
      <c r="FBV2716" s="113"/>
      <c r="FBW2716" s="113"/>
      <c r="FBX2716" s="113"/>
      <c r="FBY2716" s="113"/>
      <c r="FBZ2716" s="113"/>
      <c r="FCA2716" s="113"/>
      <c r="FCB2716" s="113"/>
      <c r="FCC2716" s="113"/>
      <c r="FCD2716" s="113"/>
      <c r="FCE2716" s="113"/>
      <c r="FCF2716" s="113"/>
      <c r="FCG2716" s="113"/>
      <c r="FCH2716" s="113"/>
      <c r="FCI2716" s="113"/>
      <c r="FCJ2716" s="113"/>
      <c r="FCK2716" s="113"/>
      <c r="FCL2716" s="113"/>
      <c r="FCM2716" s="113"/>
      <c r="FCN2716" s="113"/>
      <c r="FCO2716" s="113"/>
      <c r="FCP2716" s="113"/>
      <c r="FCQ2716" s="113"/>
      <c r="FCR2716" s="113"/>
      <c r="FCS2716" s="113"/>
      <c r="FCT2716" s="113"/>
      <c r="FCU2716" s="113"/>
      <c r="FCV2716" s="113"/>
      <c r="FCW2716" s="113"/>
      <c r="FCX2716" s="113"/>
      <c r="FCY2716" s="113"/>
      <c r="FCZ2716" s="113"/>
      <c r="FDA2716" s="113"/>
      <c r="FDB2716" s="113"/>
      <c r="FDC2716" s="113"/>
      <c r="FDD2716" s="113"/>
      <c r="FDE2716" s="113"/>
      <c r="FDF2716" s="113"/>
      <c r="FDG2716" s="113"/>
      <c r="FDH2716" s="113"/>
      <c r="FDI2716" s="113"/>
      <c r="FDJ2716" s="113"/>
      <c r="FDK2716" s="113"/>
      <c r="FDL2716" s="113"/>
      <c r="FDM2716" s="113"/>
      <c r="FDN2716" s="113"/>
      <c r="FDO2716" s="113"/>
      <c r="FDP2716" s="113"/>
      <c r="FDQ2716" s="113"/>
      <c r="FDR2716" s="113"/>
      <c r="FDS2716" s="113"/>
      <c r="FDT2716" s="113"/>
      <c r="FDU2716" s="113"/>
      <c r="FDV2716" s="113"/>
      <c r="FDW2716" s="113"/>
      <c r="FDX2716" s="113"/>
      <c r="FDY2716" s="113"/>
      <c r="FDZ2716" s="113"/>
      <c r="FEA2716" s="113"/>
      <c r="FEB2716" s="113"/>
      <c r="FEC2716" s="113"/>
      <c r="FED2716" s="113"/>
      <c r="FEE2716" s="113"/>
      <c r="FEF2716" s="113"/>
      <c r="FEG2716" s="113"/>
      <c r="FEH2716" s="113"/>
      <c r="FEI2716" s="113"/>
      <c r="FEJ2716" s="113"/>
      <c r="FEK2716" s="113"/>
      <c r="FEL2716" s="113"/>
      <c r="FEM2716" s="113"/>
      <c r="FEN2716" s="113"/>
      <c r="FEO2716" s="113"/>
      <c r="FEP2716" s="113"/>
      <c r="FEQ2716" s="113"/>
      <c r="FER2716" s="113"/>
      <c r="FES2716" s="113"/>
      <c r="FET2716" s="113"/>
      <c r="FEU2716" s="113"/>
      <c r="FEV2716" s="113"/>
      <c r="FEW2716" s="113"/>
      <c r="FEX2716" s="113"/>
      <c r="FEY2716" s="113"/>
      <c r="FEZ2716" s="113"/>
      <c r="FFA2716" s="113"/>
      <c r="FFB2716" s="113"/>
      <c r="FFC2716" s="113"/>
      <c r="FFD2716" s="113"/>
      <c r="FFE2716" s="113"/>
      <c r="FFF2716" s="113"/>
      <c r="FFG2716" s="113"/>
      <c r="FFH2716" s="113"/>
      <c r="FFI2716" s="113"/>
      <c r="FFJ2716" s="113"/>
      <c r="FFK2716" s="113"/>
      <c r="FFL2716" s="113"/>
      <c r="FFM2716" s="113"/>
      <c r="FFN2716" s="113"/>
      <c r="FFO2716" s="113"/>
      <c r="FFP2716" s="113"/>
      <c r="FFQ2716" s="113"/>
      <c r="FFR2716" s="113"/>
      <c r="FFS2716" s="113"/>
      <c r="FFT2716" s="113"/>
      <c r="FFU2716" s="113"/>
      <c r="FFV2716" s="113"/>
      <c r="FFW2716" s="113"/>
      <c r="FFX2716" s="113"/>
      <c r="FFY2716" s="113"/>
      <c r="FFZ2716" s="113"/>
      <c r="FGA2716" s="113"/>
      <c r="FGB2716" s="113"/>
      <c r="FGC2716" s="113"/>
      <c r="FGD2716" s="113"/>
      <c r="FGE2716" s="113"/>
      <c r="FGF2716" s="113"/>
      <c r="FGG2716" s="113"/>
      <c r="FGH2716" s="113"/>
      <c r="FGI2716" s="113"/>
      <c r="FGJ2716" s="113"/>
      <c r="FGK2716" s="113"/>
      <c r="FGL2716" s="113"/>
      <c r="FGM2716" s="113"/>
      <c r="FGN2716" s="113"/>
      <c r="FGO2716" s="113"/>
      <c r="FGP2716" s="113"/>
      <c r="FGQ2716" s="113"/>
      <c r="FGR2716" s="113"/>
      <c r="FGS2716" s="113"/>
      <c r="FGT2716" s="113"/>
      <c r="FGU2716" s="113"/>
      <c r="FGV2716" s="113"/>
      <c r="FGW2716" s="113"/>
      <c r="FGX2716" s="113"/>
      <c r="FGY2716" s="113"/>
      <c r="FGZ2716" s="113"/>
      <c r="FHA2716" s="113"/>
      <c r="FHB2716" s="113"/>
      <c r="FHC2716" s="113"/>
      <c r="FHD2716" s="113"/>
      <c r="FHE2716" s="113"/>
      <c r="FHF2716" s="113"/>
      <c r="FHG2716" s="113"/>
      <c r="FHH2716" s="113"/>
      <c r="FHI2716" s="113"/>
      <c r="FHJ2716" s="113"/>
      <c r="FHK2716" s="113"/>
      <c r="FHL2716" s="113"/>
      <c r="FHM2716" s="113"/>
      <c r="FHN2716" s="113"/>
      <c r="FHO2716" s="113"/>
      <c r="FHP2716" s="113"/>
      <c r="FHQ2716" s="113"/>
      <c r="FHR2716" s="113"/>
      <c r="FHS2716" s="113"/>
      <c r="FHT2716" s="113"/>
      <c r="FHU2716" s="113"/>
      <c r="FHV2716" s="113"/>
      <c r="FHW2716" s="113"/>
      <c r="FHX2716" s="113"/>
      <c r="FHY2716" s="113"/>
      <c r="FHZ2716" s="113"/>
      <c r="FIA2716" s="113"/>
      <c r="FIB2716" s="113"/>
      <c r="FIC2716" s="113"/>
      <c r="FID2716" s="113"/>
      <c r="FIE2716" s="113"/>
      <c r="FIF2716" s="113"/>
      <c r="FIG2716" s="113"/>
      <c r="FIH2716" s="113"/>
      <c r="FII2716" s="113"/>
      <c r="FIJ2716" s="113"/>
      <c r="FIK2716" s="113"/>
      <c r="FIL2716" s="113"/>
      <c r="FIM2716" s="113"/>
      <c r="FIN2716" s="113"/>
      <c r="FIO2716" s="113"/>
      <c r="FIP2716" s="113"/>
      <c r="FIQ2716" s="113"/>
      <c r="FIR2716" s="113"/>
      <c r="FIS2716" s="113"/>
      <c r="FIT2716" s="113"/>
      <c r="FIU2716" s="113"/>
      <c r="FIV2716" s="113"/>
      <c r="FIW2716" s="113"/>
      <c r="FIX2716" s="113"/>
      <c r="FIY2716" s="113"/>
      <c r="FIZ2716" s="113"/>
      <c r="FJA2716" s="113"/>
      <c r="FJB2716" s="113"/>
      <c r="FJC2716" s="113"/>
      <c r="FJD2716" s="113"/>
      <c r="FJE2716" s="113"/>
      <c r="FJF2716" s="113"/>
      <c r="FJG2716" s="113"/>
      <c r="FJH2716" s="113"/>
      <c r="FJI2716" s="113"/>
      <c r="FJJ2716" s="113"/>
      <c r="FJK2716" s="113"/>
      <c r="FJL2716" s="113"/>
      <c r="FJM2716" s="113"/>
      <c r="FJN2716" s="113"/>
      <c r="FJO2716" s="113"/>
      <c r="FJP2716" s="113"/>
      <c r="FJQ2716" s="113"/>
      <c r="FJR2716" s="113"/>
      <c r="FJS2716" s="113"/>
      <c r="FJT2716" s="113"/>
      <c r="FJU2716" s="113"/>
      <c r="FJV2716" s="113"/>
      <c r="FJW2716" s="113"/>
      <c r="FJX2716" s="113"/>
      <c r="FJY2716" s="113"/>
      <c r="FJZ2716" s="113"/>
      <c r="FKA2716" s="113"/>
      <c r="FKB2716" s="113"/>
      <c r="FKC2716" s="113"/>
      <c r="FKD2716" s="113"/>
      <c r="FKE2716" s="113"/>
      <c r="FKF2716" s="113"/>
      <c r="FKG2716" s="113"/>
      <c r="FKH2716" s="113"/>
      <c r="FKI2716" s="113"/>
      <c r="FKJ2716" s="113"/>
      <c r="FKK2716" s="113"/>
      <c r="FKL2716" s="113"/>
      <c r="FKM2716" s="113"/>
      <c r="FKN2716" s="113"/>
      <c r="FKO2716" s="113"/>
      <c r="FKP2716" s="113"/>
      <c r="FKQ2716" s="113"/>
      <c r="FKR2716" s="113"/>
      <c r="FKS2716" s="113"/>
      <c r="FKT2716" s="113"/>
      <c r="FKU2716" s="113"/>
      <c r="FKV2716" s="113"/>
      <c r="FKW2716" s="113"/>
      <c r="FKX2716" s="113"/>
      <c r="FKY2716" s="113"/>
      <c r="FKZ2716" s="113"/>
      <c r="FLA2716" s="113"/>
      <c r="FLB2716" s="113"/>
      <c r="FLC2716" s="113"/>
      <c r="FLD2716" s="113"/>
      <c r="FLE2716" s="113"/>
      <c r="FLF2716" s="113"/>
      <c r="FLG2716" s="113"/>
      <c r="FLH2716" s="113"/>
      <c r="FLI2716" s="113"/>
      <c r="FLJ2716" s="113"/>
      <c r="FLK2716" s="113"/>
      <c r="FLL2716" s="113"/>
      <c r="FLM2716" s="113"/>
      <c r="FLN2716" s="113"/>
      <c r="FLO2716" s="113"/>
      <c r="FLP2716" s="113"/>
      <c r="FLQ2716" s="113"/>
      <c r="FLR2716" s="113"/>
      <c r="FLS2716" s="113"/>
      <c r="FLT2716" s="113"/>
      <c r="FLU2716" s="113"/>
      <c r="FLV2716" s="113"/>
      <c r="FLW2716" s="113"/>
      <c r="FLX2716" s="113"/>
      <c r="FLY2716" s="113"/>
      <c r="FLZ2716" s="113"/>
      <c r="FMA2716" s="113"/>
      <c r="FMB2716" s="113"/>
      <c r="FMC2716" s="113"/>
      <c r="FMD2716" s="113"/>
      <c r="FME2716" s="113"/>
      <c r="FMF2716" s="113"/>
      <c r="FMG2716" s="113"/>
      <c r="FMH2716" s="113"/>
      <c r="FMI2716" s="113"/>
      <c r="FMJ2716" s="113"/>
      <c r="FMK2716" s="113"/>
      <c r="FML2716" s="113"/>
      <c r="FMM2716" s="113"/>
      <c r="FMN2716" s="113"/>
      <c r="FMO2716" s="113"/>
      <c r="FMP2716" s="113"/>
      <c r="FMQ2716" s="113"/>
      <c r="FMR2716" s="113"/>
      <c r="FMS2716" s="113"/>
      <c r="FMT2716" s="113"/>
      <c r="FMU2716" s="113"/>
      <c r="FMV2716" s="113"/>
      <c r="FMW2716" s="113"/>
      <c r="FMX2716" s="113"/>
      <c r="FMY2716" s="113"/>
      <c r="FMZ2716" s="113"/>
      <c r="FNA2716" s="113"/>
      <c r="FNB2716" s="113"/>
      <c r="FNC2716" s="113"/>
      <c r="FND2716" s="113"/>
      <c r="FNE2716" s="113"/>
      <c r="FNF2716" s="113"/>
      <c r="FNG2716" s="113"/>
      <c r="FNH2716" s="113"/>
      <c r="FNI2716" s="113"/>
      <c r="FNJ2716" s="113"/>
      <c r="FNK2716" s="113"/>
      <c r="FNL2716" s="113"/>
      <c r="FNM2716" s="113"/>
      <c r="FNN2716" s="113"/>
      <c r="FNO2716" s="113"/>
      <c r="FNP2716" s="113"/>
      <c r="FNQ2716" s="113"/>
      <c r="FNR2716" s="113"/>
      <c r="FNS2716" s="113"/>
      <c r="FNT2716" s="113"/>
      <c r="FNU2716" s="113"/>
      <c r="FNV2716" s="113"/>
      <c r="FNW2716" s="113"/>
      <c r="FNX2716" s="113"/>
      <c r="FNY2716" s="113"/>
      <c r="FNZ2716" s="113"/>
      <c r="FOA2716" s="113"/>
      <c r="FOB2716" s="113"/>
      <c r="FOC2716" s="113"/>
      <c r="FOD2716" s="113"/>
      <c r="FOE2716" s="113"/>
      <c r="FOF2716" s="113"/>
      <c r="FOG2716" s="113"/>
      <c r="FOH2716" s="113"/>
      <c r="FOI2716" s="113"/>
      <c r="FOJ2716" s="113"/>
      <c r="FOK2716" s="113"/>
      <c r="FOL2716" s="113"/>
      <c r="FOM2716" s="113"/>
      <c r="FON2716" s="113"/>
      <c r="FOO2716" s="113"/>
      <c r="FOP2716" s="113"/>
      <c r="FOQ2716" s="113"/>
      <c r="FOR2716" s="113"/>
      <c r="FOS2716" s="113"/>
      <c r="FOT2716" s="113"/>
      <c r="FOU2716" s="113"/>
      <c r="FOV2716" s="113"/>
      <c r="FOW2716" s="113"/>
      <c r="FOX2716" s="113"/>
      <c r="FOY2716" s="113"/>
      <c r="FOZ2716" s="113"/>
      <c r="FPA2716" s="113"/>
      <c r="FPB2716" s="113"/>
      <c r="FPC2716" s="113"/>
      <c r="FPD2716" s="113"/>
      <c r="FPE2716" s="113"/>
      <c r="FPF2716" s="113"/>
      <c r="FPG2716" s="113"/>
      <c r="FPH2716" s="113"/>
      <c r="FPI2716" s="113"/>
      <c r="FPJ2716" s="113"/>
      <c r="FPK2716" s="113"/>
      <c r="FPL2716" s="113"/>
      <c r="FPM2716" s="113"/>
      <c r="FPN2716" s="113"/>
      <c r="FPO2716" s="113"/>
      <c r="FPP2716" s="113"/>
      <c r="FPQ2716" s="113"/>
      <c r="FPR2716" s="113"/>
      <c r="FPS2716" s="113"/>
      <c r="FPT2716" s="113"/>
      <c r="FPU2716" s="113"/>
      <c r="FPV2716" s="113"/>
      <c r="FPW2716" s="113"/>
      <c r="FPX2716" s="113"/>
      <c r="FPY2716" s="113"/>
      <c r="FPZ2716" s="113"/>
      <c r="FQA2716" s="113"/>
      <c r="FQB2716" s="113"/>
      <c r="FQC2716" s="113"/>
      <c r="FQD2716" s="113"/>
      <c r="FQE2716" s="113"/>
      <c r="FQF2716" s="113"/>
      <c r="FQG2716" s="113"/>
      <c r="FQH2716" s="113"/>
      <c r="FQI2716" s="113"/>
      <c r="FQJ2716" s="113"/>
      <c r="FQK2716" s="113"/>
      <c r="FQL2716" s="113"/>
      <c r="FQM2716" s="113"/>
      <c r="FQN2716" s="113"/>
      <c r="FQO2716" s="113"/>
      <c r="FQP2716" s="113"/>
      <c r="FQQ2716" s="113"/>
      <c r="FQR2716" s="113"/>
      <c r="FQS2716" s="113"/>
      <c r="FQT2716" s="113"/>
      <c r="FQU2716" s="113"/>
      <c r="FQV2716" s="113"/>
      <c r="FQW2716" s="113"/>
      <c r="FQX2716" s="113"/>
      <c r="FQY2716" s="113"/>
      <c r="FQZ2716" s="113"/>
      <c r="FRA2716" s="113"/>
      <c r="FRB2716" s="113"/>
      <c r="FRC2716" s="113"/>
      <c r="FRD2716" s="113"/>
      <c r="FRE2716" s="113"/>
      <c r="FRF2716" s="113"/>
      <c r="FRG2716" s="113"/>
      <c r="FRH2716" s="113"/>
      <c r="FRI2716" s="113"/>
      <c r="FRJ2716" s="113"/>
      <c r="FRK2716" s="113"/>
      <c r="FRL2716" s="113"/>
      <c r="FRM2716" s="113"/>
      <c r="FRN2716" s="113"/>
      <c r="FRO2716" s="113"/>
      <c r="FRP2716" s="113"/>
      <c r="FRQ2716" s="113"/>
      <c r="FRR2716" s="113"/>
      <c r="FRS2716" s="113"/>
      <c r="FRT2716" s="113"/>
      <c r="FRU2716" s="113"/>
      <c r="FRV2716" s="113"/>
      <c r="FRW2716" s="113"/>
      <c r="FRX2716" s="113"/>
      <c r="FRY2716" s="113"/>
      <c r="FRZ2716" s="113"/>
      <c r="FSA2716" s="113"/>
      <c r="FSB2716" s="113"/>
      <c r="FSC2716" s="113"/>
      <c r="FSD2716" s="113"/>
      <c r="FSE2716" s="113"/>
      <c r="FSF2716" s="113"/>
      <c r="FSG2716" s="113"/>
      <c r="FSH2716" s="113"/>
      <c r="FSI2716" s="113"/>
      <c r="FSJ2716" s="113"/>
      <c r="FSK2716" s="113"/>
      <c r="FSL2716" s="113"/>
      <c r="FSM2716" s="113"/>
      <c r="FSN2716" s="113"/>
      <c r="FSO2716" s="113"/>
      <c r="FSP2716" s="113"/>
      <c r="FSQ2716" s="113"/>
      <c r="FSR2716" s="113"/>
      <c r="FSS2716" s="113"/>
      <c r="FST2716" s="113"/>
      <c r="FSU2716" s="113"/>
      <c r="FSV2716" s="113"/>
      <c r="FSW2716" s="113"/>
      <c r="FSX2716" s="113"/>
      <c r="FSY2716" s="113"/>
      <c r="FSZ2716" s="113"/>
      <c r="FTA2716" s="113"/>
      <c r="FTB2716" s="113"/>
      <c r="FTC2716" s="113"/>
      <c r="FTD2716" s="113"/>
      <c r="FTE2716" s="113"/>
      <c r="FTF2716" s="113"/>
      <c r="FTG2716" s="113"/>
      <c r="FTH2716" s="113"/>
      <c r="FTI2716" s="113"/>
      <c r="FTJ2716" s="113"/>
      <c r="FTK2716" s="113"/>
      <c r="FTL2716" s="113"/>
      <c r="FTM2716" s="113"/>
      <c r="FTN2716" s="113"/>
      <c r="FTO2716" s="113"/>
      <c r="FTP2716" s="113"/>
      <c r="FTQ2716" s="113"/>
      <c r="FTR2716" s="113"/>
      <c r="FTS2716" s="113"/>
      <c r="FTT2716" s="113"/>
      <c r="FTU2716" s="113"/>
      <c r="FTV2716" s="113"/>
      <c r="FTW2716" s="113"/>
      <c r="FTX2716" s="113"/>
      <c r="FTY2716" s="113"/>
      <c r="FTZ2716" s="113"/>
      <c r="FUA2716" s="113"/>
      <c r="FUB2716" s="113"/>
      <c r="FUC2716" s="113"/>
      <c r="FUD2716" s="113"/>
      <c r="FUE2716" s="113"/>
      <c r="FUF2716" s="113"/>
      <c r="FUG2716" s="113"/>
      <c r="FUH2716" s="113"/>
      <c r="FUI2716" s="113"/>
      <c r="FUJ2716" s="113"/>
      <c r="FUK2716" s="113"/>
      <c r="FUL2716" s="113"/>
      <c r="FUM2716" s="113"/>
      <c r="FUN2716" s="113"/>
      <c r="FUO2716" s="113"/>
      <c r="FUP2716" s="113"/>
      <c r="FUQ2716" s="113"/>
      <c r="FUR2716" s="113"/>
      <c r="FUS2716" s="113"/>
      <c r="FUT2716" s="113"/>
      <c r="FUU2716" s="113"/>
      <c r="FUV2716" s="113"/>
      <c r="FUW2716" s="113"/>
      <c r="FUX2716" s="113"/>
      <c r="FUY2716" s="113"/>
      <c r="FUZ2716" s="113"/>
      <c r="FVA2716" s="113"/>
      <c r="FVB2716" s="113"/>
      <c r="FVC2716" s="113"/>
      <c r="FVD2716" s="113"/>
      <c r="FVE2716" s="113"/>
      <c r="FVF2716" s="113"/>
      <c r="FVG2716" s="113"/>
      <c r="FVH2716" s="113"/>
      <c r="FVI2716" s="113"/>
      <c r="FVJ2716" s="113"/>
      <c r="FVK2716" s="113"/>
      <c r="FVL2716" s="113"/>
      <c r="FVM2716" s="113"/>
      <c r="FVN2716" s="113"/>
      <c r="FVO2716" s="113"/>
      <c r="FVP2716" s="113"/>
      <c r="FVQ2716" s="113"/>
      <c r="FVR2716" s="113"/>
      <c r="FVS2716" s="113"/>
      <c r="FVT2716" s="113"/>
      <c r="FVU2716" s="113"/>
      <c r="FVV2716" s="113"/>
      <c r="FVW2716" s="113"/>
      <c r="FVX2716" s="113"/>
      <c r="FVY2716" s="113"/>
      <c r="FVZ2716" s="113"/>
      <c r="FWA2716" s="113"/>
      <c r="FWB2716" s="113"/>
      <c r="FWC2716" s="113"/>
      <c r="FWD2716" s="113"/>
      <c r="FWE2716" s="113"/>
      <c r="FWF2716" s="113"/>
      <c r="FWG2716" s="113"/>
      <c r="FWH2716" s="113"/>
      <c r="FWI2716" s="113"/>
      <c r="FWJ2716" s="113"/>
      <c r="FWK2716" s="113"/>
      <c r="FWL2716" s="113"/>
      <c r="FWM2716" s="113"/>
      <c r="FWN2716" s="113"/>
      <c r="FWO2716" s="113"/>
      <c r="FWP2716" s="113"/>
      <c r="FWQ2716" s="113"/>
      <c r="FWR2716" s="113"/>
      <c r="FWS2716" s="113"/>
      <c r="FWT2716" s="113"/>
      <c r="FWU2716" s="113"/>
      <c r="FWV2716" s="113"/>
      <c r="FWW2716" s="113"/>
      <c r="FWX2716" s="113"/>
      <c r="FWY2716" s="113"/>
      <c r="FWZ2716" s="113"/>
      <c r="FXA2716" s="113"/>
      <c r="FXB2716" s="113"/>
      <c r="FXC2716" s="113"/>
      <c r="FXD2716" s="113"/>
      <c r="FXE2716" s="113"/>
      <c r="FXF2716" s="113"/>
      <c r="FXG2716" s="113"/>
      <c r="FXH2716" s="113"/>
      <c r="FXI2716" s="113"/>
      <c r="FXJ2716" s="113"/>
      <c r="FXK2716" s="113"/>
      <c r="FXL2716" s="113"/>
      <c r="FXM2716" s="113"/>
      <c r="FXN2716" s="113"/>
      <c r="FXO2716" s="113"/>
      <c r="FXP2716" s="113"/>
      <c r="FXQ2716" s="113"/>
      <c r="FXR2716" s="113"/>
      <c r="FXS2716" s="113"/>
      <c r="FXT2716" s="113"/>
      <c r="FXU2716" s="113"/>
      <c r="FXV2716" s="113"/>
      <c r="FXW2716" s="113"/>
      <c r="FXX2716" s="113"/>
      <c r="FXY2716" s="113"/>
      <c r="FXZ2716" s="113"/>
      <c r="FYA2716" s="113"/>
      <c r="FYB2716" s="113"/>
      <c r="FYC2716" s="113"/>
      <c r="FYD2716" s="113"/>
      <c r="FYE2716" s="113"/>
      <c r="FYF2716" s="113"/>
      <c r="FYG2716" s="113"/>
      <c r="FYH2716" s="113"/>
      <c r="FYI2716" s="113"/>
      <c r="FYJ2716" s="113"/>
      <c r="FYK2716" s="113"/>
      <c r="FYL2716" s="113"/>
      <c r="FYM2716" s="113"/>
      <c r="FYN2716" s="113"/>
      <c r="FYO2716" s="113"/>
      <c r="FYP2716" s="113"/>
      <c r="FYQ2716" s="113"/>
      <c r="FYR2716" s="113"/>
      <c r="FYS2716" s="113"/>
      <c r="FYT2716" s="113"/>
      <c r="FYU2716" s="113"/>
      <c r="FYV2716" s="113"/>
      <c r="FYW2716" s="113"/>
      <c r="FYX2716" s="113"/>
      <c r="FYY2716" s="113"/>
      <c r="FYZ2716" s="113"/>
      <c r="FZA2716" s="113"/>
      <c r="FZB2716" s="113"/>
      <c r="FZC2716" s="113"/>
      <c r="FZD2716" s="113"/>
      <c r="FZE2716" s="113"/>
      <c r="FZF2716" s="113"/>
      <c r="FZG2716" s="113"/>
      <c r="FZH2716" s="113"/>
      <c r="FZI2716" s="113"/>
      <c r="FZJ2716" s="113"/>
      <c r="FZK2716" s="113"/>
      <c r="FZL2716" s="113"/>
      <c r="FZM2716" s="113"/>
      <c r="FZN2716" s="113"/>
      <c r="FZO2716" s="113"/>
      <c r="FZP2716" s="113"/>
      <c r="FZQ2716" s="113"/>
      <c r="FZR2716" s="113"/>
      <c r="FZS2716" s="113"/>
      <c r="FZT2716" s="113"/>
      <c r="FZU2716" s="113"/>
      <c r="FZV2716" s="113"/>
      <c r="FZW2716" s="113"/>
      <c r="FZX2716" s="113"/>
      <c r="FZY2716" s="113"/>
      <c r="FZZ2716" s="113"/>
      <c r="GAA2716" s="113"/>
      <c r="GAB2716" s="113"/>
      <c r="GAC2716" s="113"/>
      <c r="GAD2716" s="113"/>
      <c r="GAE2716" s="113"/>
      <c r="GAF2716" s="113"/>
      <c r="GAG2716" s="113"/>
      <c r="GAH2716" s="113"/>
      <c r="GAI2716" s="113"/>
      <c r="GAJ2716" s="113"/>
      <c r="GAK2716" s="113"/>
      <c r="GAL2716" s="113"/>
      <c r="GAM2716" s="113"/>
      <c r="GAN2716" s="113"/>
      <c r="GAO2716" s="113"/>
      <c r="GAP2716" s="113"/>
      <c r="GAQ2716" s="113"/>
      <c r="GAR2716" s="113"/>
      <c r="GAS2716" s="113"/>
      <c r="GAT2716" s="113"/>
      <c r="GAU2716" s="113"/>
      <c r="GAV2716" s="113"/>
      <c r="GAW2716" s="113"/>
      <c r="GAX2716" s="113"/>
      <c r="GAY2716" s="113"/>
      <c r="GAZ2716" s="113"/>
      <c r="GBA2716" s="113"/>
      <c r="GBB2716" s="113"/>
      <c r="GBC2716" s="113"/>
      <c r="GBD2716" s="113"/>
      <c r="GBE2716" s="113"/>
      <c r="GBF2716" s="113"/>
      <c r="GBG2716" s="113"/>
      <c r="GBH2716" s="113"/>
      <c r="GBI2716" s="113"/>
      <c r="GBJ2716" s="113"/>
      <c r="GBK2716" s="113"/>
      <c r="GBL2716" s="113"/>
      <c r="GBM2716" s="113"/>
      <c r="GBN2716" s="113"/>
      <c r="GBO2716" s="113"/>
      <c r="GBP2716" s="113"/>
      <c r="GBQ2716" s="113"/>
      <c r="GBR2716" s="113"/>
      <c r="GBS2716" s="113"/>
      <c r="GBT2716" s="113"/>
      <c r="GBU2716" s="113"/>
      <c r="GBV2716" s="113"/>
      <c r="GBW2716" s="113"/>
      <c r="GBX2716" s="113"/>
      <c r="GBY2716" s="113"/>
      <c r="GBZ2716" s="113"/>
      <c r="GCA2716" s="113"/>
      <c r="GCB2716" s="113"/>
      <c r="GCC2716" s="113"/>
      <c r="GCD2716" s="113"/>
      <c r="GCE2716" s="113"/>
      <c r="GCF2716" s="113"/>
      <c r="GCG2716" s="113"/>
      <c r="GCH2716" s="113"/>
      <c r="GCI2716" s="113"/>
      <c r="GCJ2716" s="113"/>
      <c r="GCK2716" s="113"/>
      <c r="GCL2716" s="113"/>
      <c r="GCM2716" s="113"/>
      <c r="GCN2716" s="113"/>
      <c r="GCO2716" s="113"/>
      <c r="GCP2716" s="113"/>
      <c r="GCQ2716" s="113"/>
      <c r="GCR2716" s="113"/>
      <c r="GCS2716" s="113"/>
      <c r="GCT2716" s="113"/>
      <c r="GCU2716" s="113"/>
      <c r="GCV2716" s="113"/>
      <c r="GCW2716" s="113"/>
      <c r="GCX2716" s="113"/>
      <c r="GCY2716" s="113"/>
      <c r="GCZ2716" s="113"/>
      <c r="GDA2716" s="113"/>
      <c r="GDB2716" s="113"/>
      <c r="GDC2716" s="113"/>
      <c r="GDD2716" s="113"/>
      <c r="GDE2716" s="113"/>
      <c r="GDF2716" s="113"/>
      <c r="GDG2716" s="113"/>
      <c r="GDH2716" s="113"/>
      <c r="GDI2716" s="113"/>
      <c r="GDJ2716" s="113"/>
      <c r="GDK2716" s="113"/>
      <c r="GDL2716" s="113"/>
      <c r="GDM2716" s="113"/>
      <c r="GDN2716" s="113"/>
      <c r="GDO2716" s="113"/>
      <c r="GDP2716" s="113"/>
      <c r="GDQ2716" s="113"/>
      <c r="GDR2716" s="113"/>
      <c r="GDS2716" s="113"/>
      <c r="GDT2716" s="113"/>
      <c r="GDU2716" s="113"/>
      <c r="GDV2716" s="113"/>
      <c r="GDW2716" s="113"/>
      <c r="GDX2716" s="113"/>
      <c r="GDY2716" s="113"/>
      <c r="GDZ2716" s="113"/>
      <c r="GEA2716" s="113"/>
      <c r="GEB2716" s="113"/>
      <c r="GEC2716" s="113"/>
      <c r="GED2716" s="113"/>
      <c r="GEE2716" s="113"/>
      <c r="GEF2716" s="113"/>
      <c r="GEG2716" s="113"/>
      <c r="GEH2716" s="113"/>
      <c r="GEI2716" s="113"/>
      <c r="GEJ2716" s="113"/>
      <c r="GEK2716" s="113"/>
      <c r="GEL2716" s="113"/>
      <c r="GEM2716" s="113"/>
      <c r="GEN2716" s="113"/>
      <c r="GEO2716" s="113"/>
      <c r="GEP2716" s="113"/>
      <c r="GEQ2716" s="113"/>
      <c r="GER2716" s="113"/>
      <c r="GES2716" s="113"/>
      <c r="GET2716" s="113"/>
      <c r="GEU2716" s="113"/>
      <c r="GEV2716" s="113"/>
      <c r="GEW2716" s="113"/>
      <c r="GEX2716" s="113"/>
      <c r="GEY2716" s="113"/>
      <c r="GEZ2716" s="113"/>
      <c r="GFA2716" s="113"/>
      <c r="GFB2716" s="113"/>
      <c r="GFC2716" s="113"/>
      <c r="GFD2716" s="113"/>
      <c r="GFE2716" s="113"/>
      <c r="GFF2716" s="113"/>
      <c r="GFG2716" s="113"/>
      <c r="GFH2716" s="113"/>
      <c r="GFI2716" s="113"/>
      <c r="GFJ2716" s="113"/>
      <c r="GFK2716" s="113"/>
      <c r="GFL2716" s="113"/>
      <c r="GFM2716" s="113"/>
      <c r="GFN2716" s="113"/>
      <c r="GFO2716" s="113"/>
      <c r="GFP2716" s="113"/>
      <c r="GFQ2716" s="113"/>
      <c r="GFR2716" s="113"/>
      <c r="GFS2716" s="113"/>
      <c r="GFT2716" s="113"/>
      <c r="GFU2716" s="113"/>
      <c r="GFV2716" s="113"/>
      <c r="GFW2716" s="113"/>
      <c r="GFX2716" s="113"/>
      <c r="GFY2716" s="113"/>
      <c r="GFZ2716" s="113"/>
      <c r="GGA2716" s="113"/>
      <c r="GGB2716" s="113"/>
      <c r="GGC2716" s="113"/>
      <c r="GGD2716" s="113"/>
      <c r="GGE2716" s="113"/>
      <c r="GGF2716" s="113"/>
      <c r="GGG2716" s="113"/>
      <c r="GGH2716" s="113"/>
      <c r="GGI2716" s="113"/>
      <c r="GGJ2716" s="113"/>
      <c r="GGK2716" s="113"/>
      <c r="GGL2716" s="113"/>
      <c r="GGM2716" s="113"/>
      <c r="GGN2716" s="113"/>
      <c r="GGO2716" s="113"/>
      <c r="GGP2716" s="113"/>
      <c r="GGQ2716" s="113"/>
      <c r="GGR2716" s="113"/>
      <c r="GGS2716" s="113"/>
      <c r="GGT2716" s="113"/>
      <c r="GGU2716" s="113"/>
      <c r="GGV2716" s="113"/>
      <c r="GGW2716" s="113"/>
      <c r="GGX2716" s="113"/>
      <c r="GGY2716" s="113"/>
      <c r="GGZ2716" s="113"/>
      <c r="GHA2716" s="113"/>
      <c r="GHB2716" s="113"/>
      <c r="GHC2716" s="113"/>
      <c r="GHD2716" s="113"/>
      <c r="GHE2716" s="113"/>
      <c r="GHF2716" s="113"/>
      <c r="GHG2716" s="113"/>
      <c r="GHH2716" s="113"/>
      <c r="GHI2716" s="113"/>
      <c r="GHJ2716" s="113"/>
      <c r="GHK2716" s="113"/>
      <c r="GHL2716" s="113"/>
      <c r="GHM2716" s="113"/>
      <c r="GHN2716" s="113"/>
      <c r="GHO2716" s="113"/>
      <c r="GHP2716" s="113"/>
      <c r="GHQ2716" s="113"/>
      <c r="GHR2716" s="113"/>
      <c r="GHS2716" s="113"/>
      <c r="GHT2716" s="113"/>
      <c r="GHU2716" s="113"/>
      <c r="GHV2716" s="113"/>
      <c r="GHW2716" s="113"/>
      <c r="GHX2716" s="113"/>
      <c r="GHY2716" s="113"/>
      <c r="GHZ2716" s="113"/>
      <c r="GIA2716" s="113"/>
      <c r="GIB2716" s="113"/>
      <c r="GIC2716" s="113"/>
      <c r="GID2716" s="113"/>
      <c r="GIE2716" s="113"/>
      <c r="GIF2716" s="113"/>
      <c r="GIG2716" s="113"/>
      <c r="GIH2716" s="113"/>
      <c r="GII2716" s="113"/>
      <c r="GIJ2716" s="113"/>
      <c r="GIK2716" s="113"/>
      <c r="GIL2716" s="113"/>
      <c r="GIM2716" s="113"/>
      <c r="GIN2716" s="113"/>
      <c r="GIO2716" s="113"/>
      <c r="GIP2716" s="113"/>
      <c r="GIQ2716" s="113"/>
      <c r="GIR2716" s="113"/>
      <c r="GIS2716" s="113"/>
      <c r="GIT2716" s="113"/>
      <c r="GIU2716" s="113"/>
      <c r="GIV2716" s="113"/>
      <c r="GIW2716" s="113"/>
      <c r="GIX2716" s="113"/>
      <c r="GIY2716" s="113"/>
      <c r="GIZ2716" s="113"/>
      <c r="GJA2716" s="113"/>
      <c r="GJB2716" s="113"/>
      <c r="GJC2716" s="113"/>
      <c r="GJD2716" s="113"/>
      <c r="GJE2716" s="113"/>
      <c r="GJF2716" s="113"/>
      <c r="GJG2716" s="113"/>
      <c r="GJH2716" s="113"/>
      <c r="GJI2716" s="113"/>
      <c r="GJJ2716" s="113"/>
      <c r="GJK2716" s="113"/>
      <c r="GJL2716" s="113"/>
      <c r="GJM2716" s="113"/>
      <c r="GJN2716" s="113"/>
      <c r="GJO2716" s="113"/>
      <c r="GJP2716" s="113"/>
      <c r="GJQ2716" s="113"/>
      <c r="GJR2716" s="113"/>
      <c r="GJS2716" s="113"/>
      <c r="GJT2716" s="113"/>
      <c r="GJU2716" s="113"/>
      <c r="GJV2716" s="113"/>
      <c r="GJW2716" s="113"/>
      <c r="GJX2716" s="113"/>
      <c r="GJY2716" s="113"/>
      <c r="GJZ2716" s="113"/>
      <c r="GKA2716" s="113"/>
      <c r="GKB2716" s="113"/>
      <c r="GKC2716" s="113"/>
      <c r="GKD2716" s="113"/>
      <c r="GKE2716" s="113"/>
      <c r="GKF2716" s="113"/>
      <c r="GKG2716" s="113"/>
      <c r="GKH2716" s="113"/>
      <c r="GKI2716" s="113"/>
      <c r="GKJ2716" s="113"/>
      <c r="GKK2716" s="113"/>
      <c r="GKL2716" s="113"/>
      <c r="GKM2716" s="113"/>
      <c r="GKN2716" s="113"/>
      <c r="GKO2716" s="113"/>
      <c r="GKP2716" s="113"/>
      <c r="GKQ2716" s="113"/>
      <c r="GKR2716" s="113"/>
      <c r="GKS2716" s="113"/>
      <c r="GKT2716" s="113"/>
      <c r="GKU2716" s="113"/>
      <c r="GKV2716" s="113"/>
      <c r="GKW2716" s="113"/>
      <c r="GKX2716" s="113"/>
      <c r="GKY2716" s="113"/>
      <c r="GKZ2716" s="113"/>
      <c r="GLA2716" s="113"/>
      <c r="GLB2716" s="113"/>
      <c r="GLC2716" s="113"/>
      <c r="GLD2716" s="113"/>
      <c r="GLE2716" s="113"/>
      <c r="GLF2716" s="113"/>
      <c r="GLG2716" s="113"/>
      <c r="GLH2716" s="113"/>
      <c r="GLI2716" s="113"/>
      <c r="GLJ2716" s="113"/>
      <c r="GLK2716" s="113"/>
      <c r="GLL2716" s="113"/>
      <c r="GLM2716" s="113"/>
      <c r="GLN2716" s="113"/>
      <c r="GLO2716" s="113"/>
      <c r="GLP2716" s="113"/>
      <c r="GLQ2716" s="113"/>
      <c r="GLR2716" s="113"/>
      <c r="GLS2716" s="113"/>
      <c r="GLT2716" s="113"/>
      <c r="GLU2716" s="113"/>
      <c r="GLV2716" s="113"/>
      <c r="GLW2716" s="113"/>
      <c r="GLX2716" s="113"/>
      <c r="GLY2716" s="113"/>
      <c r="GLZ2716" s="113"/>
      <c r="GMA2716" s="113"/>
      <c r="GMB2716" s="113"/>
      <c r="GMC2716" s="113"/>
      <c r="GMD2716" s="113"/>
      <c r="GME2716" s="113"/>
      <c r="GMF2716" s="113"/>
      <c r="GMG2716" s="113"/>
      <c r="GMH2716" s="113"/>
      <c r="GMI2716" s="113"/>
      <c r="GMJ2716" s="113"/>
      <c r="GMK2716" s="113"/>
      <c r="GML2716" s="113"/>
      <c r="GMM2716" s="113"/>
      <c r="GMN2716" s="113"/>
      <c r="GMO2716" s="113"/>
      <c r="GMP2716" s="113"/>
      <c r="GMQ2716" s="113"/>
      <c r="GMR2716" s="113"/>
      <c r="GMS2716" s="113"/>
      <c r="GMT2716" s="113"/>
      <c r="GMU2716" s="113"/>
      <c r="GMV2716" s="113"/>
      <c r="GMW2716" s="113"/>
      <c r="GMX2716" s="113"/>
      <c r="GMY2716" s="113"/>
      <c r="GMZ2716" s="113"/>
      <c r="GNA2716" s="113"/>
      <c r="GNB2716" s="113"/>
      <c r="GNC2716" s="113"/>
      <c r="GND2716" s="113"/>
      <c r="GNE2716" s="113"/>
      <c r="GNF2716" s="113"/>
      <c r="GNG2716" s="113"/>
      <c r="GNH2716" s="113"/>
      <c r="GNI2716" s="113"/>
      <c r="GNJ2716" s="113"/>
      <c r="GNK2716" s="113"/>
      <c r="GNL2716" s="113"/>
      <c r="GNM2716" s="113"/>
      <c r="GNN2716" s="113"/>
      <c r="GNO2716" s="113"/>
      <c r="GNP2716" s="113"/>
      <c r="GNQ2716" s="113"/>
      <c r="GNR2716" s="113"/>
      <c r="GNS2716" s="113"/>
      <c r="GNT2716" s="113"/>
      <c r="GNU2716" s="113"/>
      <c r="GNV2716" s="113"/>
      <c r="GNW2716" s="113"/>
      <c r="GNX2716" s="113"/>
      <c r="GNY2716" s="113"/>
      <c r="GNZ2716" s="113"/>
      <c r="GOA2716" s="113"/>
      <c r="GOB2716" s="113"/>
      <c r="GOC2716" s="113"/>
      <c r="GOD2716" s="113"/>
      <c r="GOE2716" s="113"/>
      <c r="GOF2716" s="113"/>
      <c r="GOG2716" s="113"/>
      <c r="GOH2716" s="113"/>
      <c r="GOI2716" s="113"/>
      <c r="GOJ2716" s="113"/>
      <c r="GOK2716" s="113"/>
      <c r="GOL2716" s="113"/>
      <c r="GOM2716" s="113"/>
      <c r="GON2716" s="113"/>
      <c r="GOO2716" s="113"/>
      <c r="GOP2716" s="113"/>
      <c r="GOQ2716" s="113"/>
      <c r="GOR2716" s="113"/>
      <c r="GOS2716" s="113"/>
      <c r="GOT2716" s="113"/>
      <c r="GOU2716" s="113"/>
      <c r="GOV2716" s="113"/>
      <c r="GOW2716" s="113"/>
      <c r="GOX2716" s="113"/>
      <c r="GOY2716" s="113"/>
      <c r="GOZ2716" s="113"/>
      <c r="GPA2716" s="113"/>
      <c r="GPB2716" s="113"/>
      <c r="GPC2716" s="113"/>
      <c r="GPD2716" s="113"/>
      <c r="GPE2716" s="113"/>
      <c r="GPF2716" s="113"/>
      <c r="GPG2716" s="113"/>
      <c r="GPH2716" s="113"/>
      <c r="GPI2716" s="113"/>
      <c r="GPJ2716" s="113"/>
      <c r="GPK2716" s="113"/>
      <c r="GPL2716" s="113"/>
      <c r="GPM2716" s="113"/>
      <c r="GPN2716" s="113"/>
      <c r="GPO2716" s="113"/>
      <c r="GPP2716" s="113"/>
      <c r="GPQ2716" s="113"/>
      <c r="GPR2716" s="113"/>
      <c r="GPS2716" s="113"/>
      <c r="GPT2716" s="113"/>
      <c r="GPU2716" s="113"/>
      <c r="GPV2716" s="113"/>
      <c r="GPW2716" s="113"/>
      <c r="GPX2716" s="113"/>
      <c r="GPY2716" s="113"/>
      <c r="GPZ2716" s="113"/>
      <c r="GQA2716" s="113"/>
      <c r="GQB2716" s="113"/>
      <c r="GQC2716" s="113"/>
      <c r="GQD2716" s="113"/>
      <c r="GQE2716" s="113"/>
      <c r="GQF2716" s="113"/>
      <c r="GQG2716" s="113"/>
      <c r="GQH2716" s="113"/>
      <c r="GQI2716" s="113"/>
      <c r="GQJ2716" s="113"/>
      <c r="GQK2716" s="113"/>
      <c r="GQL2716" s="113"/>
      <c r="GQM2716" s="113"/>
      <c r="GQN2716" s="113"/>
      <c r="GQO2716" s="113"/>
      <c r="GQP2716" s="113"/>
      <c r="GQQ2716" s="113"/>
      <c r="GQR2716" s="113"/>
      <c r="GQS2716" s="113"/>
      <c r="GQT2716" s="113"/>
      <c r="GQU2716" s="113"/>
      <c r="GQV2716" s="113"/>
      <c r="GQW2716" s="113"/>
      <c r="GQX2716" s="113"/>
      <c r="GQY2716" s="113"/>
      <c r="GQZ2716" s="113"/>
      <c r="GRA2716" s="113"/>
      <c r="GRB2716" s="113"/>
      <c r="GRC2716" s="113"/>
      <c r="GRD2716" s="113"/>
      <c r="GRE2716" s="113"/>
      <c r="GRF2716" s="113"/>
      <c r="GRG2716" s="113"/>
      <c r="GRH2716" s="113"/>
      <c r="GRI2716" s="113"/>
      <c r="GRJ2716" s="113"/>
      <c r="GRK2716" s="113"/>
      <c r="GRL2716" s="113"/>
      <c r="GRM2716" s="113"/>
      <c r="GRN2716" s="113"/>
      <c r="GRO2716" s="113"/>
      <c r="GRP2716" s="113"/>
      <c r="GRQ2716" s="113"/>
      <c r="GRR2716" s="113"/>
      <c r="GRS2716" s="113"/>
      <c r="GRT2716" s="113"/>
      <c r="GRU2716" s="113"/>
      <c r="GRV2716" s="113"/>
      <c r="GRW2716" s="113"/>
      <c r="GRX2716" s="113"/>
      <c r="GRY2716" s="113"/>
      <c r="GRZ2716" s="113"/>
      <c r="GSA2716" s="113"/>
      <c r="GSB2716" s="113"/>
      <c r="GSC2716" s="113"/>
      <c r="GSD2716" s="113"/>
      <c r="GSE2716" s="113"/>
      <c r="GSF2716" s="113"/>
      <c r="GSG2716" s="113"/>
      <c r="GSH2716" s="113"/>
      <c r="GSI2716" s="113"/>
      <c r="GSJ2716" s="113"/>
      <c r="GSK2716" s="113"/>
      <c r="GSL2716" s="113"/>
      <c r="GSM2716" s="113"/>
      <c r="GSN2716" s="113"/>
      <c r="GSO2716" s="113"/>
      <c r="GSP2716" s="113"/>
      <c r="GSQ2716" s="113"/>
      <c r="GSR2716" s="113"/>
      <c r="GSS2716" s="113"/>
      <c r="GST2716" s="113"/>
      <c r="GSU2716" s="113"/>
      <c r="GSV2716" s="113"/>
      <c r="GSW2716" s="113"/>
      <c r="GSX2716" s="113"/>
      <c r="GSY2716" s="113"/>
      <c r="GSZ2716" s="113"/>
      <c r="GTA2716" s="113"/>
      <c r="GTB2716" s="113"/>
      <c r="GTC2716" s="113"/>
      <c r="GTD2716" s="113"/>
      <c r="GTE2716" s="113"/>
      <c r="GTF2716" s="113"/>
      <c r="GTG2716" s="113"/>
      <c r="GTH2716" s="113"/>
      <c r="GTI2716" s="113"/>
      <c r="GTJ2716" s="113"/>
      <c r="GTK2716" s="113"/>
      <c r="GTL2716" s="113"/>
      <c r="GTM2716" s="113"/>
      <c r="GTN2716" s="113"/>
      <c r="GTO2716" s="113"/>
      <c r="GTP2716" s="113"/>
      <c r="GTQ2716" s="113"/>
      <c r="GTR2716" s="113"/>
      <c r="GTS2716" s="113"/>
      <c r="GTT2716" s="113"/>
      <c r="GTU2716" s="113"/>
      <c r="GTV2716" s="113"/>
      <c r="GTW2716" s="113"/>
      <c r="GTX2716" s="113"/>
      <c r="GTY2716" s="113"/>
      <c r="GTZ2716" s="113"/>
      <c r="GUA2716" s="113"/>
      <c r="GUB2716" s="113"/>
      <c r="GUC2716" s="113"/>
      <c r="GUD2716" s="113"/>
      <c r="GUE2716" s="113"/>
      <c r="GUF2716" s="113"/>
      <c r="GUG2716" s="113"/>
      <c r="GUH2716" s="113"/>
      <c r="GUI2716" s="113"/>
      <c r="GUJ2716" s="113"/>
      <c r="GUK2716" s="113"/>
      <c r="GUL2716" s="113"/>
      <c r="GUM2716" s="113"/>
      <c r="GUN2716" s="113"/>
      <c r="GUO2716" s="113"/>
      <c r="GUP2716" s="113"/>
      <c r="GUQ2716" s="113"/>
      <c r="GUR2716" s="113"/>
      <c r="GUS2716" s="113"/>
      <c r="GUT2716" s="113"/>
      <c r="GUU2716" s="113"/>
      <c r="GUV2716" s="113"/>
      <c r="GUW2716" s="113"/>
      <c r="GUX2716" s="113"/>
      <c r="GUY2716" s="113"/>
      <c r="GUZ2716" s="113"/>
      <c r="GVA2716" s="113"/>
      <c r="GVB2716" s="113"/>
      <c r="GVC2716" s="113"/>
      <c r="GVD2716" s="113"/>
      <c r="GVE2716" s="113"/>
      <c r="GVF2716" s="113"/>
      <c r="GVG2716" s="113"/>
      <c r="GVH2716" s="113"/>
      <c r="GVI2716" s="113"/>
      <c r="GVJ2716" s="113"/>
      <c r="GVK2716" s="113"/>
      <c r="GVL2716" s="113"/>
      <c r="GVM2716" s="113"/>
      <c r="GVN2716" s="113"/>
      <c r="GVO2716" s="113"/>
      <c r="GVP2716" s="113"/>
      <c r="GVQ2716" s="113"/>
      <c r="GVR2716" s="113"/>
      <c r="GVS2716" s="113"/>
      <c r="GVT2716" s="113"/>
      <c r="GVU2716" s="113"/>
      <c r="GVV2716" s="113"/>
      <c r="GVW2716" s="113"/>
      <c r="GVX2716" s="113"/>
      <c r="GVY2716" s="113"/>
      <c r="GVZ2716" s="113"/>
      <c r="GWA2716" s="113"/>
      <c r="GWB2716" s="113"/>
      <c r="GWC2716" s="113"/>
      <c r="GWD2716" s="113"/>
      <c r="GWE2716" s="113"/>
      <c r="GWF2716" s="113"/>
      <c r="GWG2716" s="113"/>
      <c r="GWH2716" s="113"/>
      <c r="GWI2716" s="113"/>
      <c r="GWJ2716" s="113"/>
      <c r="GWK2716" s="113"/>
      <c r="GWL2716" s="113"/>
      <c r="GWM2716" s="113"/>
      <c r="GWN2716" s="113"/>
      <c r="GWO2716" s="113"/>
      <c r="GWP2716" s="113"/>
      <c r="GWQ2716" s="113"/>
      <c r="GWR2716" s="113"/>
      <c r="GWS2716" s="113"/>
      <c r="GWT2716" s="113"/>
      <c r="GWU2716" s="113"/>
      <c r="GWV2716" s="113"/>
      <c r="GWW2716" s="113"/>
      <c r="GWX2716" s="113"/>
      <c r="GWY2716" s="113"/>
      <c r="GWZ2716" s="113"/>
      <c r="GXA2716" s="113"/>
      <c r="GXB2716" s="113"/>
      <c r="GXC2716" s="113"/>
      <c r="GXD2716" s="113"/>
      <c r="GXE2716" s="113"/>
      <c r="GXF2716" s="113"/>
      <c r="GXG2716" s="113"/>
      <c r="GXH2716" s="113"/>
      <c r="GXI2716" s="113"/>
      <c r="GXJ2716" s="113"/>
      <c r="GXK2716" s="113"/>
      <c r="GXL2716" s="113"/>
      <c r="GXM2716" s="113"/>
      <c r="GXN2716" s="113"/>
      <c r="GXO2716" s="113"/>
      <c r="GXP2716" s="113"/>
      <c r="GXQ2716" s="113"/>
      <c r="GXR2716" s="113"/>
      <c r="GXS2716" s="113"/>
      <c r="GXT2716" s="113"/>
      <c r="GXU2716" s="113"/>
      <c r="GXV2716" s="113"/>
      <c r="GXW2716" s="113"/>
      <c r="GXX2716" s="113"/>
      <c r="GXY2716" s="113"/>
      <c r="GXZ2716" s="113"/>
      <c r="GYA2716" s="113"/>
      <c r="GYB2716" s="113"/>
      <c r="GYC2716" s="113"/>
      <c r="GYD2716" s="113"/>
      <c r="GYE2716" s="113"/>
      <c r="GYF2716" s="113"/>
      <c r="GYG2716" s="113"/>
      <c r="GYH2716" s="113"/>
      <c r="GYI2716" s="113"/>
      <c r="GYJ2716" s="113"/>
      <c r="GYK2716" s="113"/>
      <c r="GYL2716" s="113"/>
      <c r="GYM2716" s="113"/>
      <c r="GYN2716" s="113"/>
      <c r="GYO2716" s="113"/>
      <c r="GYP2716" s="113"/>
      <c r="GYQ2716" s="113"/>
      <c r="GYR2716" s="113"/>
      <c r="GYS2716" s="113"/>
      <c r="GYT2716" s="113"/>
      <c r="GYU2716" s="113"/>
      <c r="GYV2716" s="113"/>
      <c r="GYW2716" s="113"/>
      <c r="GYX2716" s="113"/>
      <c r="GYY2716" s="113"/>
      <c r="GYZ2716" s="113"/>
      <c r="GZA2716" s="113"/>
      <c r="GZB2716" s="113"/>
      <c r="GZC2716" s="113"/>
      <c r="GZD2716" s="113"/>
      <c r="GZE2716" s="113"/>
      <c r="GZF2716" s="113"/>
      <c r="GZG2716" s="113"/>
      <c r="GZH2716" s="113"/>
      <c r="GZI2716" s="113"/>
      <c r="GZJ2716" s="113"/>
      <c r="GZK2716" s="113"/>
      <c r="GZL2716" s="113"/>
      <c r="GZM2716" s="113"/>
      <c r="GZN2716" s="113"/>
      <c r="GZO2716" s="113"/>
      <c r="GZP2716" s="113"/>
      <c r="GZQ2716" s="113"/>
      <c r="GZR2716" s="113"/>
      <c r="GZS2716" s="113"/>
      <c r="GZT2716" s="113"/>
      <c r="GZU2716" s="113"/>
      <c r="GZV2716" s="113"/>
      <c r="GZW2716" s="113"/>
      <c r="GZX2716" s="113"/>
      <c r="GZY2716" s="113"/>
      <c r="GZZ2716" s="113"/>
      <c r="HAA2716" s="113"/>
      <c r="HAB2716" s="113"/>
      <c r="HAC2716" s="113"/>
      <c r="HAD2716" s="113"/>
      <c r="HAE2716" s="113"/>
      <c r="HAF2716" s="113"/>
      <c r="HAG2716" s="113"/>
      <c r="HAH2716" s="113"/>
      <c r="HAI2716" s="113"/>
      <c r="HAJ2716" s="113"/>
      <c r="HAK2716" s="113"/>
      <c r="HAL2716" s="113"/>
      <c r="HAM2716" s="113"/>
      <c r="HAN2716" s="113"/>
      <c r="HAO2716" s="113"/>
      <c r="HAP2716" s="113"/>
      <c r="HAQ2716" s="113"/>
      <c r="HAR2716" s="113"/>
      <c r="HAS2716" s="113"/>
      <c r="HAT2716" s="113"/>
      <c r="HAU2716" s="113"/>
      <c r="HAV2716" s="113"/>
      <c r="HAW2716" s="113"/>
      <c r="HAX2716" s="113"/>
      <c r="HAY2716" s="113"/>
      <c r="HAZ2716" s="113"/>
      <c r="HBA2716" s="113"/>
      <c r="HBB2716" s="113"/>
      <c r="HBC2716" s="113"/>
      <c r="HBD2716" s="113"/>
      <c r="HBE2716" s="113"/>
      <c r="HBF2716" s="113"/>
      <c r="HBG2716" s="113"/>
      <c r="HBH2716" s="113"/>
      <c r="HBI2716" s="113"/>
      <c r="HBJ2716" s="113"/>
      <c r="HBK2716" s="113"/>
      <c r="HBL2716" s="113"/>
      <c r="HBM2716" s="113"/>
      <c r="HBN2716" s="113"/>
      <c r="HBO2716" s="113"/>
      <c r="HBP2716" s="113"/>
      <c r="HBQ2716" s="113"/>
      <c r="HBR2716" s="113"/>
      <c r="HBS2716" s="113"/>
      <c r="HBT2716" s="113"/>
      <c r="HBU2716" s="113"/>
      <c r="HBV2716" s="113"/>
      <c r="HBW2716" s="113"/>
      <c r="HBX2716" s="113"/>
      <c r="HBY2716" s="113"/>
      <c r="HBZ2716" s="113"/>
      <c r="HCA2716" s="113"/>
      <c r="HCB2716" s="113"/>
      <c r="HCC2716" s="113"/>
      <c r="HCD2716" s="113"/>
      <c r="HCE2716" s="113"/>
      <c r="HCF2716" s="113"/>
      <c r="HCG2716" s="113"/>
      <c r="HCH2716" s="113"/>
      <c r="HCI2716" s="113"/>
      <c r="HCJ2716" s="113"/>
      <c r="HCK2716" s="113"/>
      <c r="HCL2716" s="113"/>
      <c r="HCM2716" s="113"/>
      <c r="HCN2716" s="113"/>
      <c r="HCO2716" s="113"/>
      <c r="HCP2716" s="113"/>
      <c r="HCQ2716" s="113"/>
      <c r="HCR2716" s="113"/>
      <c r="HCS2716" s="113"/>
      <c r="HCT2716" s="113"/>
      <c r="HCU2716" s="113"/>
      <c r="HCV2716" s="113"/>
      <c r="HCW2716" s="113"/>
      <c r="HCX2716" s="113"/>
      <c r="HCY2716" s="113"/>
      <c r="HCZ2716" s="113"/>
      <c r="HDA2716" s="113"/>
      <c r="HDB2716" s="113"/>
      <c r="HDC2716" s="113"/>
      <c r="HDD2716" s="113"/>
      <c r="HDE2716" s="113"/>
      <c r="HDF2716" s="113"/>
      <c r="HDG2716" s="113"/>
      <c r="HDH2716" s="113"/>
      <c r="HDI2716" s="113"/>
      <c r="HDJ2716" s="113"/>
      <c r="HDK2716" s="113"/>
      <c r="HDL2716" s="113"/>
      <c r="HDM2716" s="113"/>
      <c r="HDN2716" s="113"/>
      <c r="HDO2716" s="113"/>
      <c r="HDP2716" s="113"/>
      <c r="HDQ2716" s="113"/>
      <c r="HDR2716" s="113"/>
      <c r="HDS2716" s="113"/>
      <c r="HDT2716" s="113"/>
      <c r="HDU2716" s="113"/>
      <c r="HDV2716" s="113"/>
      <c r="HDW2716" s="113"/>
      <c r="HDX2716" s="113"/>
      <c r="HDY2716" s="113"/>
      <c r="HDZ2716" s="113"/>
      <c r="HEA2716" s="113"/>
      <c r="HEB2716" s="113"/>
      <c r="HEC2716" s="113"/>
      <c r="HED2716" s="113"/>
      <c r="HEE2716" s="113"/>
      <c r="HEF2716" s="113"/>
      <c r="HEG2716" s="113"/>
      <c r="HEH2716" s="113"/>
      <c r="HEI2716" s="113"/>
      <c r="HEJ2716" s="113"/>
      <c r="HEK2716" s="113"/>
      <c r="HEL2716" s="113"/>
      <c r="HEM2716" s="113"/>
      <c r="HEN2716" s="113"/>
      <c r="HEO2716" s="113"/>
      <c r="HEP2716" s="113"/>
      <c r="HEQ2716" s="113"/>
      <c r="HER2716" s="113"/>
      <c r="HES2716" s="113"/>
      <c r="HET2716" s="113"/>
      <c r="HEU2716" s="113"/>
      <c r="HEV2716" s="113"/>
      <c r="HEW2716" s="113"/>
      <c r="HEX2716" s="113"/>
      <c r="HEY2716" s="113"/>
      <c r="HEZ2716" s="113"/>
      <c r="HFA2716" s="113"/>
      <c r="HFB2716" s="113"/>
      <c r="HFC2716" s="113"/>
      <c r="HFD2716" s="113"/>
      <c r="HFE2716" s="113"/>
      <c r="HFF2716" s="113"/>
      <c r="HFG2716" s="113"/>
      <c r="HFH2716" s="113"/>
      <c r="HFI2716" s="113"/>
      <c r="HFJ2716" s="113"/>
      <c r="HFK2716" s="113"/>
      <c r="HFL2716" s="113"/>
      <c r="HFM2716" s="113"/>
      <c r="HFN2716" s="113"/>
      <c r="HFO2716" s="113"/>
      <c r="HFP2716" s="113"/>
      <c r="HFQ2716" s="113"/>
      <c r="HFR2716" s="113"/>
      <c r="HFS2716" s="113"/>
      <c r="HFT2716" s="113"/>
      <c r="HFU2716" s="113"/>
      <c r="HFV2716" s="113"/>
      <c r="HFW2716" s="113"/>
      <c r="HFX2716" s="113"/>
      <c r="HFY2716" s="113"/>
      <c r="HFZ2716" s="113"/>
      <c r="HGA2716" s="113"/>
      <c r="HGB2716" s="113"/>
      <c r="HGC2716" s="113"/>
      <c r="HGD2716" s="113"/>
      <c r="HGE2716" s="113"/>
      <c r="HGF2716" s="113"/>
      <c r="HGG2716" s="113"/>
      <c r="HGH2716" s="113"/>
      <c r="HGI2716" s="113"/>
      <c r="HGJ2716" s="113"/>
      <c r="HGK2716" s="113"/>
      <c r="HGL2716" s="113"/>
      <c r="HGM2716" s="113"/>
      <c r="HGN2716" s="113"/>
      <c r="HGO2716" s="113"/>
      <c r="HGP2716" s="113"/>
      <c r="HGQ2716" s="113"/>
      <c r="HGR2716" s="113"/>
      <c r="HGS2716" s="113"/>
      <c r="HGT2716" s="113"/>
      <c r="HGU2716" s="113"/>
      <c r="HGV2716" s="113"/>
      <c r="HGW2716" s="113"/>
      <c r="HGX2716" s="113"/>
      <c r="HGY2716" s="113"/>
      <c r="HGZ2716" s="113"/>
      <c r="HHA2716" s="113"/>
      <c r="HHB2716" s="113"/>
      <c r="HHC2716" s="113"/>
      <c r="HHD2716" s="113"/>
      <c r="HHE2716" s="113"/>
      <c r="HHF2716" s="113"/>
      <c r="HHG2716" s="113"/>
      <c r="HHH2716" s="113"/>
      <c r="HHI2716" s="113"/>
      <c r="HHJ2716" s="113"/>
      <c r="HHK2716" s="113"/>
      <c r="HHL2716" s="113"/>
      <c r="HHM2716" s="113"/>
      <c r="HHN2716" s="113"/>
      <c r="HHO2716" s="113"/>
      <c r="HHP2716" s="113"/>
      <c r="HHQ2716" s="113"/>
      <c r="HHR2716" s="113"/>
      <c r="HHS2716" s="113"/>
      <c r="HHT2716" s="113"/>
      <c r="HHU2716" s="113"/>
      <c r="HHV2716" s="113"/>
      <c r="HHW2716" s="113"/>
      <c r="HHX2716" s="113"/>
      <c r="HHY2716" s="113"/>
      <c r="HHZ2716" s="113"/>
      <c r="HIA2716" s="113"/>
      <c r="HIB2716" s="113"/>
      <c r="HIC2716" s="113"/>
      <c r="HID2716" s="113"/>
      <c r="HIE2716" s="113"/>
      <c r="HIF2716" s="113"/>
      <c r="HIG2716" s="113"/>
      <c r="HIH2716" s="113"/>
      <c r="HII2716" s="113"/>
      <c r="HIJ2716" s="113"/>
      <c r="HIK2716" s="113"/>
      <c r="HIL2716" s="113"/>
      <c r="HIM2716" s="113"/>
      <c r="HIN2716" s="113"/>
      <c r="HIO2716" s="113"/>
      <c r="HIP2716" s="113"/>
      <c r="HIQ2716" s="113"/>
      <c r="HIR2716" s="113"/>
      <c r="HIS2716" s="113"/>
      <c r="HIT2716" s="113"/>
      <c r="HIU2716" s="113"/>
      <c r="HIV2716" s="113"/>
      <c r="HIW2716" s="113"/>
      <c r="HIX2716" s="113"/>
      <c r="HIY2716" s="113"/>
      <c r="HIZ2716" s="113"/>
      <c r="HJA2716" s="113"/>
      <c r="HJB2716" s="113"/>
      <c r="HJC2716" s="113"/>
      <c r="HJD2716" s="113"/>
      <c r="HJE2716" s="113"/>
      <c r="HJF2716" s="113"/>
      <c r="HJG2716" s="113"/>
      <c r="HJH2716" s="113"/>
      <c r="HJI2716" s="113"/>
      <c r="HJJ2716" s="113"/>
      <c r="HJK2716" s="113"/>
      <c r="HJL2716" s="113"/>
      <c r="HJM2716" s="113"/>
      <c r="HJN2716" s="113"/>
      <c r="HJO2716" s="113"/>
      <c r="HJP2716" s="113"/>
      <c r="HJQ2716" s="113"/>
      <c r="HJR2716" s="113"/>
      <c r="HJS2716" s="113"/>
      <c r="HJT2716" s="113"/>
      <c r="HJU2716" s="113"/>
      <c r="HJV2716" s="113"/>
      <c r="HJW2716" s="113"/>
      <c r="HJX2716" s="113"/>
      <c r="HJY2716" s="113"/>
      <c r="HJZ2716" s="113"/>
      <c r="HKA2716" s="113"/>
      <c r="HKB2716" s="113"/>
      <c r="HKC2716" s="113"/>
      <c r="HKD2716" s="113"/>
      <c r="HKE2716" s="113"/>
      <c r="HKF2716" s="113"/>
      <c r="HKG2716" s="113"/>
      <c r="HKH2716" s="113"/>
      <c r="HKI2716" s="113"/>
      <c r="HKJ2716" s="113"/>
      <c r="HKK2716" s="113"/>
      <c r="HKL2716" s="113"/>
      <c r="HKM2716" s="113"/>
      <c r="HKN2716" s="113"/>
      <c r="HKO2716" s="113"/>
      <c r="HKP2716" s="113"/>
      <c r="HKQ2716" s="113"/>
      <c r="HKR2716" s="113"/>
      <c r="HKS2716" s="113"/>
      <c r="HKT2716" s="113"/>
      <c r="HKU2716" s="113"/>
      <c r="HKV2716" s="113"/>
      <c r="HKW2716" s="113"/>
      <c r="HKX2716" s="113"/>
      <c r="HKY2716" s="113"/>
      <c r="HKZ2716" s="113"/>
      <c r="HLA2716" s="113"/>
      <c r="HLB2716" s="113"/>
      <c r="HLC2716" s="113"/>
      <c r="HLD2716" s="113"/>
      <c r="HLE2716" s="113"/>
      <c r="HLF2716" s="113"/>
      <c r="HLG2716" s="113"/>
      <c r="HLH2716" s="113"/>
      <c r="HLI2716" s="113"/>
      <c r="HLJ2716" s="113"/>
      <c r="HLK2716" s="113"/>
      <c r="HLL2716" s="113"/>
      <c r="HLM2716" s="113"/>
      <c r="HLN2716" s="113"/>
      <c r="HLO2716" s="113"/>
      <c r="HLP2716" s="113"/>
      <c r="HLQ2716" s="113"/>
      <c r="HLR2716" s="113"/>
      <c r="HLS2716" s="113"/>
      <c r="HLT2716" s="113"/>
      <c r="HLU2716" s="113"/>
      <c r="HLV2716" s="113"/>
      <c r="HLW2716" s="113"/>
      <c r="HLX2716" s="113"/>
      <c r="HLY2716" s="113"/>
      <c r="HLZ2716" s="113"/>
      <c r="HMA2716" s="113"/>
      <c r="HMB2716" s="113"/>
      <c r="HMC2716" s="113"/>
      <c r="HMD2716" s="113"/>
      <c r="HME2716" s="113"/>
      <c r="HMF2716" s="113"/>
      <c r="HMG2716" s="113"/>
      <c r="HMH2716" s="113"/>
      <c r="HMI2716" s="113"/>
      <c r="HMJ2716" s="113"/>
      <c r="HMK2716" s="113"/>
      <c r="HML2716" s="113"/>
      <c r="HMM2716" s="113"/>
      <c r="HMN2716" s="113"/>
      <c r="HMO2716" s="113"/>
      <c r="HMP2716" s="113"/>
      <c r="HMQ2716" s="113"/>
      <c r="HMR2716" s="113"/>
      <c r="HMS2716" s="113"/>
      <c r="HMT2716" s="113"/>
      <c r="HMU2716" s="113"/>
      <c r="HMV2716" s="113"/>
      <c r="HMW2716" s="113"/>
      <c r="HMX2716" s="113"/>
      <c r="HMY2716" s="113"/>
      <c r="HMZ2716" s="113"/>
      <c r="HNA2716" s="113"/>
      <c r="HNB2716" s="113"/>
      <c r="HNC2716" s="113"/>
      <c r="HND2716" s="113"/>
      <c r="HNE2716" s="113"/>
      <c r="HNF2716" s="113"/>
      <c r="HNG2716" s="113"/>
      <c r="HNH2716" s="113"/>
      <c r="HNI2716" s="113"/>
      <c r="HNJ2716" s="113"/>
      <c r="HNK2716" s="113"/>
      <c r="HNL2716" s="113"/>
      <c r="HNM2716" s="113"/>
      <c r="HNN2716" s="113"/>
      <c r="HNO2716" s="113"/>
      <c r="HNP2716" s="113"/>
      <c r="HNQ2716" s="113"/>
      <c r="HNR2716" s="113"/>
      <c r="HNS2716" s="113"/>
      <c r="HNT2716" s="113"/>
      <c r="HNU2716" s="113"/>
      <c r="HNV2716" s="113"/>
      <c r="HNW2716" s="113"/>
      <c r="HNX2716" s="113"/>
      <c r="HNY2716" s="113"/>
      <c r="HNZ2716" s="113"/>
      <c r="HOA2716" s="113"/>
      <c r="HOB2716" s="113"/>
      <c r="HOC2716" s="113"/>
      <c r="HOD2716" s="113"/>
      <c r="HOE2716" s="113"/>
      <c r="HOF2716" s="113"/>
      <c r="HOG2716" s="113"/>
      <c r="HOH2716" s="113"/>
      <c r="HOI2716" s="113"/>
      <c r="HOJ2716" s="113"/>
      <c r="HOK2716" s="113"/>
      <c r="HOL2716" s="113"/>
      <c r="HOM2716" s="113"/>
      <c r="HON2716" s="113"/>
      <c r="HOO2716" s="113"/>
      <c r="HOP2716" s="113"/>
      <c r="HOQ2716" s="113"/>
      <c r="HOR2716" s="113"/>
      <c r="HOS2716" s="113"/>
      <c r="HOT2716" s="113"/>
      <c r="HOU2716" s="113"/>
      <c r="HOV2716" s="113"/>
      <c r="HOW2716" s="113"/>
      <c r="HOX2716" s="113"/>
      <c r="HOY2716" s="113"/>
      <c r="HOZ2716" s="113"/>
      <c r="HPA2716" s="113"/>
      <c r="HPB2716" s="113"/>
      <c r="HPC2716" s="113"/>
      <c r="HPD2716" s="113"/>
      <c r="HPE2716" s="113"/>
      <c r="HPF2716" s="113"/>
      <c r="HPG2716" s="113"/>
      <c r="HPH2716" s="113"/>
      <c r="HPI2716" s="113"/>
      <c r="HPJ2716" s="113"/>
      <c r="HPK2716" s="113"/>
      <c r="HPL2716" s="113"/>
      <c r="HPM2716" s="113"/>
      <c r="HPN2716" s="113"/>
      <c r="HPO2716" s="113"/>
      <c r="HPP2716" s="113"/>
      <c r="HPQ2716" s="113"/>
      <c r="HPR2716" s="113"/>
      <c r="HPS2716" s="113"/>
      <c r="HPT2716" s="113"/>
      <c r="HPU2716" s="113"/>
      <c r="HPV2716" s="113"/>
      <c r="HPW2716" s="113"/>
      <c r="HPX2716" s="113"/>
      <c r="HPY2716" s="113"/>
      <c r="HPZ2716" s="113"/>
      <c r="HQA2716" s="113"/>
      <c r="HQB2716" s="113"/>
      <c r="HQC2716" s="113"/>
      <c r="HQD2716" s="113"/>
      <c r="HQE2716" s="113"/>
      <c r="HQF2716" s="113"/>
      <c r="HQG2716" s="113"/>
      <c r="HQH2716" s="113"/>
      <c r="HQI2716" s="113"/>
      <c r="HQJ2716" s="113"/>
      <c r="HQK2716" s="113"/>
      <c r="HQL2716" s="113"/>
      <c r="HQM2716" s="113"/>
      <c r="HQN2716" s="113"/>
      <c r="HQO2716" s="113"/>
      <c r="HQP2716" s="113"/>
      <c r="HQQ2716" s="113"/>
      <c r="HQR2716" s="113"/>
      <c r="HQS2716" s="113"/>
      <c r="HQT2716" s="113"/>
      <c r="HQU2716" s="113"/>
      <c r="HQV2716" s="113"/>
      <c r="HQW2716" s="113"/>
      <c r="HQX2716" s="113"/>
      <c r="HQY2716" s="113"/>
      <c r="HQZ2716" s="113"/>
      <c r="HRA2716" s="113"/>
      <c r="HRB2716" s="113"/>
      <c r="HRC2716" s="113"/>
      <c r="HRD2716" s="113"/>
      <c r="HRE2716" s="113"/>
      <c r="HRF2716" s="113"/>
      <c r="HRG2716" s="113"/>
      <c r="HRH2716" s="113"/>
      <c r="HRI2716" s="113"/>
      <c r="HRJ2716" s="113"/>
      <c r="HRK2716" s="113"/>
      <c r="HRL2716" s="113"/>
      <c r="HRM2716" s="113"/>
      <c r="HRN2716" s="113"/>
      <c r="HRO2716" s="113"/>
      <c r="HRP2716" s="113"/>
      <c r="HRQ2716" s="113"/>
      <c r="HRR2716" s="113"/>
      <c r="HRS2716" s="113"/>
      <c r="HRT2716" s="113"/>
      <c r="HRU2716" s="113"/>
      <c r="HRV2716" s="113"/>
      <c r="HRW2716" s="113"/>
      <c r="HRX2716" s="113"/>
      <c r="HRY2716" s="113"/>
      <c r="HRZ2716" s="113"/>
      <c r="HSA2716" s="113"/>
      <c r="HSB2716" s="113"/>
      <c r="HSC2716" s="113"/>
      <c r="HSD2716" s="113"/>
      <c r="HSE2716" s="113"/>
      <c r="HSF2716" s="113"/>
      <c r="HSG2716" s="113"/>
      <c r="HSH2716" s="113"/>
      <c r="HSI2716" s="113"/>
      <c r="HSJ2716" s="113"/>
      <c r="HSK2716" s="113"/>
      <c r="HSL2716" s="113"/>
      <c r="HSM2716" s="113"/>
      <c r="HSN2716" s="113"/>
      <c r="HSO2716" s="113"/>
      <c r="HSP2716" s="113"/>
      <c r="HSQ2716" s="113"/>
      <c r="HSR2716" s="113"/>
      <c r="HSS2716" s="113"/>
      <c r="HST2716" s="113"/>
      <c r="HSU2716" s="113"/>
      <c r="HSV2716" s="113"/>
      <c r="HSW2716" s="113"/>
      <c r="HSX2716" s="113"/>
      <c r="HSY2716" s="113"/>
      <c r="HSZ2716" s="113"/>
      <c r="HTA2716" s="113"/>
      <c r="HTB2716" s="113"/>
      <c r="HTC2716" s="113"/>
      <c r="HTD2716" s="113"/>
      <c r="HTE2716" s="113"/>
      <c r="HTF2716" s="113"/>
      <c r="HTG2716" s="113"/>
      <c r="HTH2716" s="113"/>
      <c r="HTI2716" s="113"/>
      <c r="HTJ2716" s="113"/>
      <c r="HTK2716" s="113"/>
      <c r="HTL2716" s="113"/>
      <c r="HTM2716" s="113"/>
      <c r="HTN2716" s="113"/>
      <c r="HTO2716" s="113"/>
      <c r="HTP2716" s="113"/>
      <c r="HTQ2716" s="113"/>
      <c r="HTR2716" s="113"/>
      <c r="HTS2716" s="113"/>
      <c r="HTT2716" s="113"/>
      <c r="HTU2716" s="113"/>
      <c r="HTV2716" s="113"/>
      <c r="HTW2716" s="113"/>
      <c r="HTX2716" s="113"/>
      <c r="HTY2716" s="113"/>
      <c r="HTZ2716" s="113"/>
      <c r="HUA2716" s="113"/>
      <c r="HUB2716" s="113"/>
      <c r="HUC2716" s="113"/>
      <c r="HUD2716" s="113"/>
      <c r="HUE2716" s="113"/>
      <c r="HUF2716" s="113"/>
      <c r="HUG2716" s="113"/>
      <c r="HUH2716" s="113"/>
      <c r="HUI2716" s="113"/>
      <c r="HUJ2716" s="113"/>
      <c r="HUK2716" s="113"/>
      <c r="HUL2716" s="113"/>
      <c r="HUM2716" s="113"/>
      <c r="HUN2716" s="113"/>
      <c r="HUO2716" s="113"/>
      <c r="HUP2716" s="113"/>
      <c r="HUQ2716" s="113"/>
      <c r="HUR2716" s="113"/>
      <c r="HUS2716" s="113"/>
      <c r="HUT2716" s="113"/>
      <c r="HUU2716" s="113"/>
      <c r="HUV2716" s="113"/>
      <c r="HUW2716" s="113"/>
      <c r="HUX2716" s="113"/>
      <c r="HUY2716" s="113"/>
      <c r="HUZ2716" s="113"/>
      <c r="HVA2716" s="113"/>
      <c r="HVB2716" s="113"/>
      <c r="HVC2716" s="113"/>
      <c r="HVD2716" s="113"/>
      <c r="HVE2716" s="113"/>
      <c r="HVF2716" s="113"/>
      <c r="HVG2716" s="113"/>
      <c r="HVH2716" s="113"/>
      <c r="HVI2716" s="113"/>
      <c r="HVJ2716" s="113"/>
      <c r="HVK2716" s="113"/>
      <c r="HVL2716" s="113"/>
      <c r="HVM2716" s="113"/>
      <c r="HVN2716" s="113"/>
      <c r="HVO2716" s="113"/>
      <c r="HVP2716" s="113"/>
      <c r="HVQ2716" s="113"/>
      <c r="HVR2716" s="113"/>
      <c r="HVS2716" s="113"/>
      <c r="HVT2716" s="113"/>
      <c r="HVU2716" s="113"/>
      <c r="HVV2716" s="113"/>
      <c r="HVW2716" s="113"/>
      <c r="HVX2716" s="113"/>
      <c r="HVY2716" s="113"/>
      <c r="HVZ2716" s="113"/>
      <c r="HWA2716" s="113"/>
      <c r="HWB2716" s="113"/>
      <c r="HWC2716" s="113"/>
      <c r="HWD2716" s="113"/>
      <c r="HWE2716" s="113"/>
      <c r="HWF2716" s="113"/>
      <c r="HWG2716" s="113"/>
      <c r="HWH2716" s="113"/>
      <c r="HWI2716" s="113"/>
      <c r="HWJ2716" s="113"/>
      <c r="HWK2716" s="113"/>
      <c r="HWL2716" s="113"/>
      <c r="HWM2716" s="113"/>
      <c r="HWN2716" s="113"/>
      <c r="HWO2716" s="113"/>
      <c r="HWP2716" s="113"/>
      <c r="HWQ2716" s="113"/>
      <c r="HWR2716" s="113"/>
      <c r="HWS2716" s="113"/>
      <c r="HWT2716" s="113"/>
      <c r="HWU2716" s="113"/>
      <c r="HWV2716" s="113"/>
      <c r="HWW2716" s="113"/>
      <c r="HWX2716" s="113"/>
      <c r="HWY2716" s="113"/>
      <c r="HWZ2716" s="113"/>
      <c r="HXA2716" s="113"/>
      <c r="HXB2716" s="113"/>
      <c r="HXC2716" s="113"/>
      <c r="HXD2716" s="113"/>
      <c r="HXE2716" s="113"/>
      <c r="HXF2716" s="113"/>
      <c r="HXG2716" s="113"/>
      <c r="HXH2716" s="113"/>
      <c r="HXI2716" s="113"/>
      <c r="HXJ2716" s="113"/>
      <c r="HXK2716" s="113"/>
      <c r="HXL2716" s="113"/>
      <c r="HXM2716" s="113"/>
      <c r="HXN2716" s="113"/>
      <c r="HXO2716" s="113"/>
      <c r="HXP2716" s="113"/>
      <c r="HXQ2716" s="113"/>
      <c r="HXR2716" s="113"/>
      <c r="HXS2716" s="113"/>
      <c r="HXT2716" s="113"/>
      <c r="HXU2716" s="113"/>
      <c r="HXV2716" s="113"/>
      <c r="HXW2716" s="113"/>
      <c r="HXX2716" s="113"/>
      <c r="HXY2716" s="113"/>
      <c r="HXZ2716" s="113"/>
      <c r="HYA2716" s="113"/>
      <c r="HYB2716" s="113"/>
      <c r="HYC2716" s="113"/>
      <c r="HYD2716" s="113"/>
      <c r="HYE2716" s="113"/>
      <c r="HYF2716" s="113"/>
      <c r="HYG2716" s="113"/>
      <c r="HYH2716" s="113"/>
      <c r="HYI2716" s="113"/>
      <c r="HYJ2716" s="113"/>
      <c r="HYK2716" s="113"/>
      <c r="HYL2716" s="113"/>
      <c r="HYM2716" s="113"/>
      <c r="HYN2716" s="113"/>
      <c r="HYO2716" s="113"/>
      <c r="HYP2716" s="113"/>
      <c r="HYQ2716" s="113"/>
      <c r="HYR2716" s="113"/>
      <c r="HYS2716" s="113"/>
      <c r="HYT2716" s="113"/>
      <c r="HYU2716" s="113"/>
      <c r="HYV2716" s="113"/>
      <c r="HYW2716" s="113"/>
      <c r="HYX2716" s="113"/>
      <c r="HYY2716" s="113"/>
      <c r="HYZ2716" s="113"/>
      <c r="HZA2716" s="113"/>
      <c r="HZB2716" s="113"/>
      <c r="HZC2716" s="113"/>
      <c r="HZD2716" s="113"/>
      <c r="HZE2716" s="113"/>
      <c r="HZF2716" s="113"/>
      <c r="HZG2716" s="113"/>
      <c r="HZH2716" s="113"/>
      <c r="HZI2716" s="113"/>
      <c r="HZJ2716" s="113"/>
      <c r="HZK2716" s="113"/>
      <c r="HZL2716" s="113"/>
      <c r="HZM2716" s="113"/>
      <c r="HZN2716" s="113"/>
      <c r="HZO2716" s="113"/>
      <c r="HZP2716" s="113"/>
      <c r="HZQ2716" s="113"/>
      <c r="HZR2716" s="113"/>
      <c r="HZS2716" s="113"/>
      <c r="HZT2716" s="113"/>
      <c r="HZU2716" s="113"/>
      <c r="HZV2716" s="113"/>
      <c r="HZW2716" s="113"/>
      <c r="HZX2716" s="113"/>
      <c r="HZY2716" s="113"/>
      <c r="HZZ2716" s="113"/>
      <c r="IAA2716" s="113"/>
      <c r="IAB2716" s="113"/>
      <c r="IAC2716" s="113"/>
      <c r="IAD2716" s="113"/>
      <c r="IAE2716" s="113"/>
      <c r="IAF2716" s="113"/>
      <c r="IAG2716" s="113"/>
      <c r="IAH2716" s="113"/>
      <c r="IAI2716" s="113"/>
      <c r="IAJ2716" s="113"/>
      <c r="IAK2716" s="113"/>
      <c r="IAL2716" s="113"/>
      <c r="IAM2716" s="113"/>
      <c r="IAN2716" s="113"/>
      <c r="IAO2716" s="113"/>
      <c r="IAP2716" s="113"/>
      <c r="IAQ2716" s="113"/>
      <c r="IAR2716" s="113"/>
      <c r="IAS2716" s="113"/>
      <c r="IAT2716" s="113"/>
      <c r="IAU2716" s="113"/>
      <c r="IAV2716" s="113"/>
      <c r="IAW2716" s="113"/>
      <c r="IAX2716" s="113"/>
      <c r="IAY2716" s="113"/>
      <c r="IAZ2716" s="113"/>
      <c r="IBA2716" s="113"/>
      <c r="IBB2716" s="113"/>
      <c r="IBC2716" s="113"/>
      <c r="IBD2716" s="113"/>
      <c r="IBE2716" s="113"/>
      <c r="IBF2716" s="113"/>
      <c r="IBG2716" s="113"/>
      <c r="IBH2716" s="113"/>
      <c r="IBI2716" s="113"/>
      <c r="IBJ2716" s="113"/>
      <c r="IBK2716" s="113"/>
      <c r="IBL2716" s="113"/>
      <c r="IBM2716" s="113"/>
      <c r="IBN2716" s="113"/>
      <c r="IBO2716" s="113"/>
      <c r="IBP2716" s="113"/>
      <c r="IBQ2716" s="113"/>
      <c r="IBR2716" s="113"/>
      <c r="IBS2716" s="113"/>
      <c r="IBT2716" s="113"/>
      <c r="IBU2716" s="113"/>
      <c r="IBV2716" s="113"/>
      <c r="IBW2716" s="113"/>
      <c r="IBX2716" s="113"/>
      <c r="IBY2716" s="113"/>
      <c r="IBZ2716" s="113"/>
      <c r="ICA2716" s="113"/>
      <c r="ICB2716" s="113"/>
      <c r="ICC2716" s="113"/>
      <c r="ICD2716" s="113"/>
      <c r="ICE2716" s="113"/>
      <c r="ICF2716" s="113"/>
      <c r="ICG2716" s="113"/>
      <c r="ICH2716" s="113"/>
      <c r="ICI2716" s="113"/>
      <c r="ICJ2716" s="113"/>
      <c r="ICK2716" s="113"/>
      <c r="ICL2716" s="113"/>
      <c r="ICM2716" s="113"/>
      <c r="ICN2716" s="113"/>
      <c r="ICO2716" s="113"/>
      <c r="ICP2716" s="113"/>
      <c r="ICQ2716" s="113"/>
      <c r="ICR2716" s="113"/>
      <c r="ICS2716" s="113"/>
      <c r="ICT2716" s="113"/>
      <c r="ICU2716" s="113"/>
      <c r="ICV2716" s="113"/>
      <c r="ICW2716" s="113"/>
      <c r="ICX2716" s="113"/>
      <c r="ICY2716" s="113"/>
      <c r="ICZ2716" s="113"/>
      <c r="IDA2716" s="113"/>
      <c r="IDB2716" s="113"/>
      <c r="IDC2716" s="113"/>
      <c r="IDD2716" s="113"/>
      <c r="IDE2716" s="113"/>
      <c r="IDF2716" s="113"/>
      <c r="IDG2716" s="113"/>
      <c r="IDH2716" s="113"/>
      <c r="IDI2716" s="113"/>
      <c r="IDJ2716" s="113"/>
      <c r="IDK2716" s="113"/>
      <c r="IDL2716" s="113"/>
      <c r="IDM2716" s="113"/>
      <c r="IDN2716" s="113"/>
      <c r="IDO2716" s="113"/>
      <c r="IDP2716" s="113"/>
      <c r="IDQ2716" s="113"/>
      <c r="IDR2716" s="113"/>
      <c r="IDS2716" s="113"/>
      <c r="IDT2716" s="113"/>
      <c r="IDU2716" s="113"/>
      <c r="IDV2716" s="113"/>
      <c r="IDW2716" s="113"/>
      <c r="IDX2716" s="113"/>
      <c r="IDY2716" s="113"/>
      <c r="IDZ2716" s="113"/>
      <c r="IEA2716" s="113"/>
      <c r="IEB2716" s="113"/>
      <c r="IEC2716" s="113"/>
      <c r="IED2716" s="113"/>
      <c r="IEE2716" s="113"/>
      <c r="IEF2716" s="113"/>
      <c r="IEG2716" s="113"/>
      <c r="IEH2716" s="113"/>
      <c r="IEI2716" s="113"/>
      <c r="IEJ2716" s="113"/>
      <c r="IEK2716" s="113"/>
      <c r="IEL2716" s="113"/>
      <c r="IEM2716" s="113"/>
      <c r="IEN2716" s="113"/>
      <c r="IEO2716" s="113"/>
      <c r="IEP2716" s="113"/>
      <c r="IEQ2716" s="113"/>
      <c r="IER2716" s="113"/>
      <c r="IES2716" s="113"/>
      <c r="IET2716" s="113"/>
      <c r="IEU2716" s="113"/>
      <c r="IEV2716" s="113"/>
      <c r="IEW2716" s="113"/>
      <c r="IEX2716" s="113"/>
      <c r="IEY2716" s="113"/>
      <c r="IEZ2716" s="113"/>
      <c r="IFA2716" s="113"/>
      <c r="IFB2716" s="113"/>
      <c r="IFC2716" s="113"/>
      <c r="IFD2716" s="113"/>
      <c r="IFE2716" s="113"/>
      <c r="IFF2716" s="113"/>
      <c r="IFG2716" s="113"/>
      <c r="IFH2716" s="113"/>
      <c r="IFI2716" s="113"/>
      <c r="IFJ2716" s="113"/>
      <c r="IFK2716" s="113"/>
      <c r="IFL2716" s="113"/>
      <c r="IFM2716" s="113"/>
      <c r="IFN2716" s="113"/>
      <c r="IFO2716" s="113"/>
      <c r="IFP2716" s="113"/>
      <c r="IFQ2716" s="113"/>
      <c r="IFR2716" s="113"/>
      <c r="IFS2716" s="113"/>
      <c r="IFT2716" s="113"/>
      <c r="IFU2716" s="113"/>
      <c r="IFV2716" s="113"/>
      <c r="IFW2716" s="113"/>
      <c r="IFX2716" s="113"/>
      <c r="IFY2716" s="113"/>
      <c r="IFZ2716" s="113"/>
      <c r="IGA2716" s="113"/>
      <c r="IGB2716" s="113"/>
      <c r="IGC2716" s="113"/>
      <c r="IGD2716" s="113"/>
      <c r="IGE2716" s="113"/>
      <c r="IGF2716" s="113"/>
      <c r="IGG2716" s="113"/>
      <c r="IGH2716" s="113"/>
      <c r="IGI2716" s="113"/>
      <c r="IGJ2716" s="113"/>
      <c r="IGK2716" s="113"/>
      <c r="IGL2716" s="113"/>
      <c r="IGM2716" s="113"/>
      <c r="IGN2716" s="113"/>
      <c r="IGO2716" s="113"/>
      <c r="IGP2716" s="113"/>
      <c r="IGQ2716" s="113"/>
      <c r="IGR2716" s="113"/>
      <c r="IGS2716" s="113"/>
      <c r="IGT2716" s="113"/>
      <c r="IGU2716" s="113"/>
      <c r="IGV2716" s="113"/>
      <c r="IGW2716" s="113"/>
      <c r="IGX2716" s="113"/>
      <c r="IGY2716" s="113"/>
      <c r="IGZ2716" s="113"/>
      <c r="IHA2716" s="113"/>
      <c r="IHB2716" s="113"/>
      <c r="IHC2716" s="113"/>
      <c r="IHD2716" s="113"/>
      <c r="IHE2716" s="113"/>
      <c r="IHF2716" s="113"/>
      <c r="IHG2716" s="113"/>
      <c r="IHH2716" s="113"/>
      <c r="IHI2716" s="113"/>
      <c r="IHJ2716" s="113"/>
      <c r="IHK2716" s="113"/>
      <c r="IHL2716" s="113"/>
      <c r="IHM2716" s="113"/>
      <c r="IHN2716" s="113"/>
      <c r="IHO2716" s="113"/>
      <c r="IHP2716" s="113"/>
      <c r="IHQ2716" s="113"/>
      <c r="IHR2716" s="113"/>
      <c r="IHS2716" s="113"/>
      <c r="IHT2716" s="113"/>
      <c r="IHU2716" s="113"/>
      <c r="IHV2716" s="113"/>
      <c r="IHW2716" s="113"/>
      <c r="IHX2716" s="113"/>
      <c r="IHY2716" s="113"/>
      <c r="IHZ2716" s="113"/>
      <c r="IIA2716" s="113"/>
      <c r="IIB2716" s="113"/>
      <c r="IIC2716" s="113"/>
      <c r="IID2716" s="113"/>
      <c r="IIE2716" s="113"/>
      <c r="IIF2716" s="113"/>
      <c r="IIG2716" s="113"/>
      <c r="IIH2716" s="113"/>
      <c r="III2716" s="113"/>
      <c r="IIJ2716" s="113"/>
      <c r="IIK2716" s="113"/>
      <c r="IIL2716" s="113"/>
      <c r="IIM2716" s="113"/>
      <c r="IIN2716" s="113"/>
      <c r="IIO2716" s="113"/>
      <c r="IIP2716" s="113"/>
      <c r="IIQ2716" s="113"/>
      <c r="IIR2716" s="113"/>
      <c r="IIS2716" s="113"/>
      <c r="IIT2716" s="113"/>
      <c r="IIU2716" s="113"/>
      <c r="IIV2716" s="113"/>
      <c r="IIW2716" s="113"/>
      <c r="IIX2716" s="113"/>
      <c r="IIY2716" s="113"/>
      <c r="IIZ2716" s="113"/>
      <c r="IJA2716" s="113"/>
      <c r="IJB2716" s="113"/>
      <c r="IJC2716" s="113"/>
      <c r="IJD2716" s="113"/>
      <c r="IJE2716" s="113"/>
      <c r="IJF2716" s="113"/>
      <c r="IJG2716" s="113"/>
      <c r="IJH2716" s="113"/>
      <c r="IJI2716" s="113"/>
      <c r="IJJ2716" s="113"/>
      <c r="IJK2716" s="113"/>
      <c r="IJL2716" s="113"/>
      <c r="IJM2716" s="113"/>
      <c r="IJN2716" s="113"/>
      <c r="IJO2716" s="113"/>
      <c r="IJP2716" s="113"/>
      <c r="IJQ2716" s="113"/>
      <c r="IJR2716" s="113"/>
      <c r="IJS2716" s="113"/>
      <c r="IJT2716" s="113"/>
      <c r="IJU2716" s="113"/>
      <c r="IJV2716" s="113"/>
      <c r="IJW2716" s="113"/>
      <c r="IJX2716" s="113"/>
      <c r="IJY2716" s="113"/>
      <c r="IJZ2716" s="113"/>
      <c r="IKA2716" s="113"/>
      <c r="IKB2716" s="113"/>
      <c r="IKC2716" s="113"/>
      <c r="IKD2716" s="113"/>
      <c r="IKE2716" s="113"/>
      <c r="IKF2716" s="113"/>
      <c r="IKG2716" s="113"/>
      <c r="IKH2716" s="113"/>
      <c r="IKI2716" s="113"/>
      <c r="IKJ2716" s="113"/>
      <c r="IKK2716" s="113"/>
      <c r="IKL2716" s="113"/>
      <c r="IKM2716" s="113"/>
      <c r="IKN2716" s="113"/>
      <c r="IKO2716" s="113"/>
      <c r="IKP2716" s="113"/>
      <c r="IKQ2716" s="113"/>
      <c r="IKR2716" s="113"/>
      <c r="IKS2716" s="113"/>
      <c r="IKT2716" s="113"/>
      <c r="IKU2716" s="113"/>
      <c r="IKV2716" s="113"/>
      <c r="IKW2716" s="113"/>
      <c r="IKX2716" s="113"/>
      <c r="IKY2716" s="113"/>
      <c r="IKZ2716" s="113"/>
      <c r="ILA2716" s="113"/>
      <c r="ILB2716" s="113"/>
      <c r="ILC2716" s="113"/>
      <c r="ILD2716" s="113"/>
      <c r="ILE2716" s="113"/>
      <c r="ILF2716" s="113"/>
      <c r="ILG2716" s="113"/>
      <c r="ILH2716" s="113"/>
      <c r="ILI2716" s="113"/>
      <c r="ILJ2716" s="113"/>
      <c r="ILK2716" s="113"/>
      <c r="ILL2716" s="113"/>
      <c r="ILM2716" s="113"/>
      <c r="ILN2716" s="113"/>
      <c r="ILO2716" s="113"/>
      <c r="ILP2716" s="113"/>
      <c r="ILQ2716" s="113"/>
      <c r="ILR2716" s="113"/>
      <c r="ILS2716" s="113"/>
      <c r="ILT2716" s="113"/>
      <c r="ILU2716" s="113"/>
      <c r="ILV2716" s="113"/>
      <c r="ILW2716" s="113"/>
      <c r="ILX2716" s="113"/>
      <c r="ILY2716" s="113"/>
      <c r="ILZ2716" s="113"/>
      <c r="IMA2716" s="113"/>
      <c r="IMB2716" s="113"/>
      <c r="IMC2716" s="113"/>
      <c r="IMD2716" s="113"/>
      <c r="IME2716" s="113"/>
      <c r="IMF2716" s="113"/>
      <c r="IMG2716" s="113"/>
      <c r="IMH2716" s="113"/>
      <c r="IMI2716" s="113"/>
      <c r="IMJ2716" s="113"/>
      <c r="IMK2716" s="113"/>
      <c r="IML2716" s="113"/>
      <c r="IMM2716" s="113"/>
      <c r="IMN2716" s="113"/>
      <c r="IMO2716" s="113"/>
      <c r="IMP2716" s="113"/>
      <c r="IMQ2716" s="113"/>
      <c r="IMR2716" s="113"/>
      <c r="IMS2716" s="113"/>
      <c r="IMT2716" s="113"/>
      <c r="IMU2716" s="113"/>
      <c r="IMV2716" s="113"/>
      <c r="IMW2716" s="113"/>
      <c r="IMX2716" s="113"/>
      <c r="IMY2716" s="113"/>
      <c r="IMZ2716" s="113"/>
      <c r="INA2716" s="113"/>
      <c r="INB2716" s="113"/>
      <c r="INC2716" s="113"/>
      <c r="IND2716" s="113"/>
      <c r="INE2716" s="113"/>
      <c r="INF2716" s="113"/>
      <c r="ING2716" s="113"/>
      <c r="INH2716" s="113"/>
      <c r="INI2716" s="113"/>
      <c r="INJ2716" s="113"/>
      <c r="INK2716" s="113"/>
      <c r="INL2716" s="113"/>
      <c r="INM2716" s="113"/>
      <c r="INN2716" s="113"/>
      <c r="INO2716" s="113"/>
      <c r="INP2716" s="113"/>
      <c r="INQ2716" s="113"/>
      <c r="INR2716" s="113"/>
      <c r="INS2716" s="113"/>
      <c r="INT2716" s="113"/>
      <c r="INU2716" s="113"/>
      <c r="INV2716" s="113"/>
      <c r="INW2716" s="113"/>
      <c r="INX2716" s="113"/>
      <c r="INY2716" s="113"/>
      <c r="INZ2716" s="113"/>
      <c r="IOA2716" s="113"/>
      <c r="IOB2716" s="113"/>
      <c r="IOC2716" s="113"/>
      <c r="IOD2716" s="113"/>
      <c r="IOE2716" s="113"/>
      <c r="IOF2716" s="113"/>
      <c r="IOG2716" s="113"/>
      <c r="IOH2716" s="113"/>
      <c r="IOI2716" s="113"/>
      <c r="IOJ2716" s="113"/>
      <c r="IOK2716" s="113"/>
      <c r="IOL2716" s="113"/>
      <c r="IOM2716" s="113"/>
      <c r="ION2716" s="113"/>
      <c r="IOO2716" s="113"/>
      <c r="IOP2716" s="113"/>
      <c r="IOQ2716" s="113"/>
      <c r="IOR2716" s="113"/>
      <c r="IOS2716" s="113"/>
      <c r="IOT2716" s="113"/>
      <c r="IOU2716" s="113"/>
      <c r="IOV2716" s="113"/>
      <c r="IOW2716" s="113"/>
      <c r="IOX2716" s="113"/>
      <c r="IOY2716" s="113"/>
      <c r="IOZ2716" s="113"/>
      <c r="IPA2716" s="113"/>
      <c r="IPB2716" s="113"/>
      <c r="IPC2716" s="113"/>
      <c r="IPD2716" s="113"/>
      <c r="IPE2716" s="113"/>
      <c r="IPF2716" s="113"/>
      <c r="IPG2716" s="113"/>
      <c r="IPH2716" s="113"/>
      <c r="IPI2716" s="113"/>
      <c r="IPJ2716" s="113"/>
      <c r="IPK2716" s="113"/>
      <c r="IPL2716" s="113"/>
      <c r="IPM2716" s="113"/>
      <c r="IPN2716" s="113"/>
      <c r="IPO2716" s="113"/>
      <c r="IPP2716" s="113"/>
      <c r="IPQ2716" s="113"/>
      <c r="IPR2716" s="113"/>
      <c r="IPS2716" s="113"/>
      <c r="IPT2716" s="113"/>
      <c r="IPU2716" s="113"/>
      <c r="IPV2716" s="113"/>
      <c r="IPW2716" s="113"/>
      <c r="IPX2716" s="113"/>
      <c r="IPY2716" s="113"/>
      <c r="IPZ2716" s="113"/>
      <c r="IQA2716" s="113"/>
      <c r="IQB2716" s="113"/>
      <c r="IQC2716" s="113"/>
      <c r="IQD2716" s="113"/>
      <c r="IQE2716" s="113"/>
      <c r="IQF2716" s="113"/>
      <c r="IQG2716" s="113"/>
      <c r="IQH2716" s="113"/>
      <c r="IQI2716" s="113"/>
      <c r="IQJ2716" s="113"/>
      <c r="IQK2716" s="113"/>
      <c r="IQL2716" s="113"/>
      <c r="IQM2716" s="113"/>
      <c r="IQN2716" s="113"/>
      <c r="IQO2716" s="113"/>
      <c r="IQP2716" s="113"/>
      <c r="IQQ2716" s="113"/>
      <c r="IQR2716" s="113"/>
      <c r="IQS2716" s="113"/>
      <c r="IQT2716" s="113"/>
      <c r="IQU2716" s="113"/>
      <c r="IQV2716" s="113"/>
      <c r="IQW2716" s="113"/>
      <c r="IQX2716" s="113"/>
      <c r="IQY2716" s="113"/>
      <c r="IQZ2716" s="113"/>
      <c r="IRA2716" s="113"/>
      <c r="IRB2716" s="113"/>
      <c r="IRC2716" s="113"/>
      <c r="IRD2716" s="113"/>
      <c r="IRE2716" s="113"/>
      <c r="IRF2716" s="113"/>
      <c r="IRG2716" s="113"/>
      <c r="IRH2716" s="113"/>
      <c r="IRI2716" s="113"/>
      <c r="IRJ2716" s="113"/>
      <c r="IRK2716" s="113"/>
      <c r="IRL2716" s="113"/>
      <c r="IRM2716" s="113"/>
      <c r="IRN2716" s="113"/>
      <c r="IRO2716" s="113"/>
      <c r="IRP2716" s="113"/>
      <c r="IRQ2716" s="113"/>
      <c r="IRR2716" s="113"/>
      <c r="IRS2716" s="113"/>
      <c r="IRT2716" s="113"/>
      <c r="IRU2716" s="113"/>
      <c r="IRV2716" s="113"/>
      <c r="IRW2716" s="113"/>
      <c r="IRX2716" s="113"/>
      <c r="IRY2716" s="113"/>
      <c r="IRZ2716" s="113"/>
      <c r="ISA2716" s="113"/>
      <c r="ISB2716" s="113"/>
      <c r="ISC2716" s="113"/>
      <c r="ISD2716" s="113"/>
      <c r="ISE2716" s="113"/>
      <c r="ISF2716" s="113"/>
      <c r="ISG2716" s="113"/>
      <c r="ISH2716" s="113"/>
      <c r="ISI2716" s="113"/>
      <c r="ISJ2716" s="113"/>
      <c r="ISK2716" s="113"/>
      <c r="ISL2716" s="113"/>
      <c r="ISM2716" s="113"/>
      <c r="ISN2716" s="113"/>
      <c r="ISO2716" s="113"/>
      <c r="ISP2716" s="113"/>
      <c r="ISQ2716" s="113"/>
      <c r="ISR2716" s="113"/>
      <c r="ISS2716" s="113"/>
      <c r="IST2716" s="113"/>
      <c r="ISU2716" s="113"/>
      <c r="ISV2716" s="113"/>
      <c r="ISW2716" s="113"/>
      <c r="ISX2716" s="113"/>
      <c r="ISY2716" s="113"/>
      <c r="ISZ2716" s="113"/>
      <c r="ITA2716" s="113"/>
      <c r="ITB2716" s="113"/>
      <c r="ITC2716" s="113"/>
      <c r="ITD2716" s="113"/>
      <c r="ITE2716" s="113"/>
      <c r="ITF2716" s="113"/>
      <c r="ITG2716" s="113"/>
      <c r="ITH2716" s="113"/>
      <c r="ITI2716" s="113"/>
      <c r="ITJ2716" s="113"/>
      <c r="ITK2716" s="113"/>
      <c r="ITL2716" s="113"/>
      <c r="ITM2716" s="113"/>
      <c r="ITN2716" s="113"/>
      <c r="ITO2716" s="113"/>
      <c r="ITP2716" s="113"/>
      <c r="ITQ2716" s="113"/>
      <c r="ITR2716" s="113"/>
      <c r="ITS2716" s="113"/>
      <c r="ITT2716" s="113"/>
      <c r="ITU2716" s="113"/>
      <c r="ITV2716" s="113"/>
      <c r="ITW2716" s="113"/>
      <c r="ITX2716" s="113"/>
      <c r="ITY2716" s="113"/>
      <c r="ITZ2716" s="113"/>
      <c r="IUA2716" s="113"/>
      <c r="IUB2716" s="113"/>
      <c r="IUC2716" s="113"/>
      <c r="IUD2716" s="113"/>
      <c r="IUE2716" s="113"/>
      <c r="IUF2716" s="113"/>
      <c r="IUG2716" s="113"/>
      <c r="IUH2716" s="113"/>
      <c r="IUI2716" s="113"/>
      <c r="IUJ2716" s="113"/>
      <c r="IUK2716" s="113"/>
      <c r="IUL2716" s="113"/>
      <c r="IUM2716" s="113"/>
      <c r="IUN2716" s="113"/>
      <c r="IUO2716" s="113"/>
      <c r="IUP2716" s="113"/>
      <c r="IUQ2716" s="113"/>
      <c r="IUR2716" s="113"/>
      <c r="IUS2716" s="113"/>
      <c r="IUT2716" s="113"/>
      <c r="IUU2716" s="113"/>
      <c r="IUV2716" s="113"/>
      <c r="IUW2716" s="113"/>
      <c r="IUX2716" s="113"/>
      <c r="IUY2716" s="113"/>
      <c r="IUZ2716" s="113"/>
      <c r="IVA2716" s="113"/>
      <c r="IVB2716" s="113"/>
      <c r="IVC2716" s="113"/>
      <c r="IVD2716" s="113"/>
      <c r="IVE2716" s="113"/>
      <c r="IVF2716" s="113"/>
      <c r="IVG2716" s="113"/>
      <c r="IVH2716" s="113"/>
      <c r="IVI2716" s="113"/>
      <c r="IVJ2716" s="113"/>
      <c r="IVK2716" s="113"/>
      <c r="IVL2716" s="113"/>
      <c r="IVM2716" s="113"/>
      <c r="IVN2716" s="113"/>
      <c r="IVO2716" s="113"/>
      <c r="IVP2716" s="113"/>
      <c r="IVQ2716" s="113"/>
      <c r="IVR2716" s="113"/>
      <c r="IVS2716" s="113"/>
      <c r="IVT2716" s="113"/>
      <c r="IVU2716" s="113"/>
      <c r="IVV2716" s="113"/>
      <c r="IVW2716" s="113"/>
      <c r="IVX2716" s="113"/>
      <c r="IVY2716" s="113"/>
      <c r="IVZ2716" s="113"/>
      <c r="IWA2716" s="113"/>
      <c r="IWB2716" s="113"/>
      <c r="IWC2716" s="113"/>
      <c r="IWD2716" s="113"/>
      <c r="IWE2716" s="113"/>
      <c r="IWF2716" s="113"/>
      <c r="IWG2716" s="113"/>
      <c r="IWH2716" s="113"/>
      <c r="IWI2716" s="113"/>
      <c r="IWJ2716" s="113"/>
      <c r="IWK2716" s="113"/>
      <c r="IWL2716" s="113"/>
      <c r="IWM2716" s="113"/>
      <c r="IWN2716" s="113"/>
      <c r="IWO2716" s="113"/>
      <c r="IWP2716" s="113"/>
      <c r="IWQ2716" s="113"/>
      <c r="IWR2716" s="113"/>
      <c r="IWS2716" s="113"/>
      <c r="IWT2716" s="113"/>
      <c r="IWU2716" s="113"/>
      <c r="IWV2716" s="113"/>
      <c r="IWW2716" s="113"/>
      <c r="IWX2716" s="113"/>
      <c r="IWY2716" s="113"/>
      <c r="IWZ2716" s="113"/>
      <c r="IXA2716" s="113"/>
      <c r="IXB2716" s="113"/>
      <c r="IXC2716" s="113"/>
      <c r="IXD2716" s="113"/>
      <c r="IXE2716" s="113"/>
      <c r="IXF2716" s="113"/>
      <c r="IXG2716" s="113"/>
      <c r="IXH2716" s="113"/>
      <c r="IXI2716" s="113"/>
      <c r="IXJ2716" s="113"/>
      <c r="IXK2716" s="113"/>
      <c r="IXL2716" s="113"/>
      <c r="IXM2716" s="113"/>
      <c r="IXN2716" s="113"/>
      <c r="IXO2716" s="113"/>
      <c r="IXP2716" s="113"/>
      <c r="IXQ2716" s="113"/>
      <c r="IXR2716" s="113"/>
      <c r="IXS2716" s="113"/>
      <c r="IXT2716" s="113"/>
      <c r="IXU2716" s="113"/>
      <c r="IXV2716" s="113"/>
      <c r="IXW2716" s="113"/>
      <c r="IXX2716" s="113"/>
      <c r="IXY2716" s="113"/>
      <c r="IXZ2716" s="113"/>
      <c r="IYA2716" s="113"/>
      <c r="IYB2716" s="113"/>
      <c r="IYC2716" s="113"/>
      <c r="IYD2716" s="113"/>
      <c r="IYE2716" s="113"/>
      <c r="IYF2716" s="113"/>
      <c r="IYG2716" s="113"/>
      <c r="IYH2716" s="113"/>
      <c r="IYI2716" s="113"/>
      <c r="IYJ2716" s="113"/>
      <c r="IYK2716" s="113"/>
      <c r="IYL2716" s="113"/>
      <c r="IYM2716" s="113"/>
      <c r="IYN2716" s="113"/>
      <c r="IYO2716" s="113"/>
      <c r="IYP2716" s="113"/>
      <c r="IYQ2716" s="113"/>
      <c r="IYR2716" s="113"/>
      <c r="IYS2716" s="113"/>
      <c r="IYT2716" s="113"/>
      <c r="IYU2716" s="113"/>
      <c r="IYV2716" s="113"/>
      <c r="IYW2716" s="113"/>
      <c r="IYX2716" s="113"/>
      <c r="IYY2716" s="113"/>
      <c r="IYZ2716" s="113"/>
      <c r="IZA2716" s="113"/>
      <c r="IZB2716" s="113"/>
      <c r="IZC2716" s="113"/>
      <c r="IZD2716" s="113"/>
      <c r="IZE2716" s="113"/>
      <c r="IZF2716" s="113"/>
      <c r="IZG2716" s="113"/>
      <c r="IZH2716" s="113"/>
      <c r="IZI2716" s="113"/>
      <c r="IZJ2716" s="113"/>
      <c r="IZK2716" s="113"/>
      <c r="IZL2716" s="113"/>
      <c r="IZM2716" s="113"/>
      <c r="IZN2716" s="113"/>
      <c r="IZO2716" s="113"/>
      <c r="IZP2716" s="113"/>
      <c r="IZQ2716" s="113"/>
      <c r="IZR2716" s="113"/>
      <c r="IZS2716" s="113"/>
      <c r="IZT2716" s="113"/>
      <c r="IZU2716" s="113"/>
      <c r="IZV2716" s="113"/>
      <c r="IZW2716" s="113"/>
      <c r="IZX2716" s="113"/>
      <c r="IZY2716" s="113"/>
      <c r="IZZ2716" s="113"/>
      <c r="JAA2716" s="113"/>
      <c r="JAB2716" s="113"/>
      <c r="JAC2716" s="113"/>
      <c r="JAD2716" s="113"/>
      <c r="JAE2716" s="113"/>
      <c r="JAF2716" s="113"/>
      <c r="JAG2716" s="113"/>
      <c r="JAH2716" s="113"/>
      <c r="JAI2716" s="113"/>
      <c r="JAJ2716" s="113"/>
      <c r="JAK2716" s="113"/>
      <c r="JAL2716" s="113"/>
      <c r="JAM2716" s="113"/>
      <c r="JAN2716" s="113"/>
      <c r="JAO2716" s="113"/>
      <c r="JAP2716" s="113"/>
      <c r="JAQ2716" s="113"/>
      <c r="JAR2716" s="113"/>
      <c r="JAS2716" s="113"/>
      <c r="JAT2716" s="113"/>
      <c r="JAU2716" s="113"/>
      <c r="JAV2716" s="113"/>
      <c r="JAW2716" s="113"/>
      <c r="JAX2716" s="113"/>
      <c r="JAY2716" s="113"/>
      <c r="JAZ2716" s="113"/>
      <c r="JBA2716" s="113"/>
      <c r="JBB2716" s="113"/>
      <c r="JBC2716" s="113"/>
      <c r="JBD2716" s="113"/>
      <c r="JBE2716" s="113"/>
      <c r="JBF2716" s="113"/>
      <c r="JBG2716" s="113"/>
      <c r="JBH2716" s="113"/>
      <c r="JBI2716" s="113"/>
      <c r="JBJ2716" s="113"/>
      <c r="JBK2716" s="113"/>
      <c r="JBL2716" s="113"/>
      <c r="JBM2716" s="113"/>
      <c r="JBN2716" s="113"/>
      <c r="JBO2716" s="113"/>
      <c r="JBP2716" s="113"/>
      <c r="JBQ2716" s="113"/>
      <c r="JBR2716" s="113"/>
      <c r="JBS2716" s="113"/>
      <c r="JBT2716" s="113"/>
      <c r="JBU2716" s="113"/>
      <c r="JBV2716" s="113"/>
      <c r="JBW2716" s="113"/>
      <c r="JBX2716" s="113"/>
      <c r="JBY2716" s="113"/>
      <c r="JBZ2716" s="113"/>
      <c r="JCA2716" s="113"/>
      <c r="JCB2716" s="113"/>
      <c r="JCC2716" s="113"/>
      <c r="JCD2716" s="113"/>
      <c r="JCE2716" s="113"/>
      <c r="JCF2716" s="113"/>
      <c r="JCG2716" s="113"/>
      <c r="JCH2716" s="113"/>
      <c r="JCI2716" s="113"/>
      <c r="JCJ2716" s="113"/>
      <c r="JCK2716" s="113"/>
      <c r="JCL2716" s="113"/>
      <c r="JCM2716" s="113"/>
      <c r="JCN2716" s="113"/>
      <c r="JCO2716" s="113"/>
      <c r="JCP2716" s="113"/>
      <c r="JCQ2716" s="113"/>
      <c r="JCR2716" s="113"/>
      <c r="JCS2716" s="113"/>
      <c r="JCT2716" s="113"/>
      <c r="JCU2716" s="113"/>
      <c r="JCV2716" s="113"/>
      <c r="JCW2716" s="113"/>
      <c r="JCX2716" s="113"/>
      <c r="JCY2716" s="113"/>
      <c r="JCZ2716" s="113"/>
      <c r="JDA2716" s="113"/>
      <c r="JDB2716" s="113"/>
      <c r="JDC2716" s="113"/>
      <c r="JDD2716" s="113"/>
      <c r="JDE2716" s="113"/>
      <c r="JDF2716" s="113"/>
      <c r="JDG2716" s="113"/>
      <c r="JDH2716" s="113"/>
      <c r="JDI2716" s="113"/>
      <c r="JDJ2716" s="113"/>
      <c r="JDK2716" s="113"/>
      <c r="JDL2716" s="113"/>
      <c r="JDM2716" s="113"/>
      <c r="JDN2716" s="113"/>
      <c r="JDO2716" s="113"/>
      <c r="JDP2716" s="113"/>
      <c r="JDQ2716" s="113"/>
      <c r="JDR2716" s="113"/>
      <c r="JDS2716" s="113"/>
      <c r="JDT2716" s="113"/>
      <c r="JDU2716" s="113"/>
      <c r="JDV2716" s="113"/>
      <c r="JDW2716" s="113"/>
      <c r="JDX2716" s="113"/>
      <c r="JDY2716" s="113"/>
      <c r="JDZ2716" s="113"/>
      <c r="JEA2716" s="113"/>
      <c r="JEB2716" s="113"/>
      <c r="JEC2716" s="113"/>
      <c r="JED2716" s="113"/>
      <c r="JEE2716" s="113"/>
      <c r="JEF2716" s="113"/>
      <c r="JEG2716" s="113"/>
      <c r="JEH2716" s="113"/>
      <c r="JEI2716" s="113"/>
      <c r="JEJ2716" s="113"/>
      <c r="JEK2716" s="113"/>
      <c r="JEL2716" s="113"/>
      <c r="JEM2716" s="113"/>
      <c r="JEN2716" s="113"/>
      <c r="JEO2716" s="113"/>
      <c r="JEP2716" s="113"/>
      <c r="JEQ2716" s="113"/>
      <c r="JER2716" s="113"/>
      <c r="JES2716" s="113"/>
      <c r="JET2716" s="113"/>
      <c r="JEU2716" s="113"/>
      <c r="JEV2716" s="113"/>
      <c r="JEW2716" s="113"/>
      <c r="JEX2716" s="113"/>
      <c r="JEY2716" s="113"/>
      <c r="JEZ2716" s="113"/>
      <c r="JFA2716" s="113"/>
      <c r="JFB2716" s="113"/>
      <c r="JFC2716" s="113"/>
      <c r="JFD2716" s="113"/>
      <c r="JFE2716" s="113"/>
      <c r="JFF2716" s="113"/>
      <c r="JFG2716" s="113"/>
      <c r="JFH2716" s="113"/>
      <c r="JFI2716" s="113"/>
      <c r="JFJ2716" s="113"/>
      <c r="JFK2716" s="113"/>
      <c r="JFL2716" s="113"/>
      <c r="JFM2716" s="113"/>
      <c r="JFN2716" s="113"/>
      <c r="JFO2716" s="113"/>
      <c r="JFP2716" s="113"/>
      <c r="JFQ2716" s="113"/>
      <c r="JFR2716" s="113"/>
      <c r="JFS2716" s="113"/>
      <c r="JFT2716" s="113"/>
      <c r="JFU2716" s="113"/>
      <c r="JFV2716" s="113"/>
      <c r="JFW2716" s="113"/>
      <c r="JFX2716" s="113"/>
      <c r="JFY2716" s="113"/>
      <c r="JFZ2716" s="113"/>
      <c r="JGA2716" s="113"/>
      <c r="JGB2716" s="113"/>
      <c r="JGC2716" s="113"/>
      <c r="JGD2716" s="113"/>
      <c r="JGE2716" s="113"/>
      <c r="JGF2716" s="113"/>
      <c r="JGG2716" s="113"/>
      <c r="JGH2716" s="113"/>
      <c r="JGI2716" s="113"/>
      <c r="JGJ2716" s="113"/>
      <c r="JGK2716" s="113"/>
      <c r="JGL2716" s="113"/>
      <c r="JGM2716" s="113"/>
      <c r="JGN2716" s="113"/>
      <c r="JGO2716" s="113"/>
      <c r="JGP2716" s="113"/>
      <c r="JGQ2716" s="113"/>
      <c r="JGR2716" s="113"/>
      <c r="JGS2716" s="113"/>
      <c r="JGT2716" s="113"/>
      <c r="JGU2716" s="113"/>
      <c r="JGV2716" s="113"/>
      <c r="JGW2716" s="113"/>
      <c r="JGX2716" s="113"/>
      <c r="JGY2716" s="113"/>
      <c r="JGZ2716" s="113"/>
      <c r="JHA2716" s="113"/>
      <c r="JHB2716" s="113"/>
      <c r="JHC2716" s="113"/>
      <c r="JHD2716" s="113"/>
      <c r="JHE2716" s="113"/>
      <c r="JHF2716" s="113"/>
      <c r="JHG2716" s="113"/>
      <c r="JHH2716" s="113"/>
      <c r="JHI2716" s="113"/>
      <c r="JHJ2716" s="113"/>
      <c r="JHK2716" s="113"/>
      <c r="JHL2716" s="113"/>
      <c r="JHM2716" s="113"/>
      <c r="JHN2716" s="113"/>
      <c r="JHO2716" s="113"/>
      <c r="JHP2716" s="113"/>
      <c r="JHQ2716" s="113"/>
      <c r="JHR2716" s="113"/>
      <c r="JHS2716" s="113"/>
      <c r="JHT2716" s="113"/>
      <c r="JHU2716" s="113"/>
      <c r="JHV2716" s="113"/>
      <c r="JHW2716" s="113"/>
      <c r="JHX2716" s="113"/>
      <c r="JHY2716" s="113"/>
      <c r="JHZ2716" s="113"/>
      <c r="JIA2716" s="113"/>
      <c r="JIB2716" s="113"/>
      <c r="JIC2716" s="113"/>
      <c r="JID2716" s="113"/>
      <c r="JIE2716" s="113"/>
      <c r="JIF2716" s="113"/>
      <c r="JIG2716" s="113"/>
      <c r="JIH2716" s="113"/>
      <c r="JII2716" s="113"/>
      <c r="JIJ2716" s="113"/>
      <c r="JIK2716" s="113"/>
      <c r="JIL2716" s="113"/>
      <c r="JIM2716" s="113"/>
      <c r="JIN2716" s="113"/>
      <c r="JIO2716" s="113"/>
      <c r="JIP2716" s="113"/>
      <c r="JIQ2716" s="113"/>
      <c r="JIR2716" s="113"/>
      <c r="JIS2716" s="113"/>
      <c r="JIT2716" s="113"/>
      <c r="JIU2716" s="113"/>
      <c r="JIV2716" s="113"/>
      <c r="JIW2716" s="113"/>
      <c r="JIX2716" s="113"/>
      <c r="JIY2716" s="113"/>
      <c r="JIZ2716" s="113"/>
      <c r="JJA2716" s="113"/>
      <c r="JJB2716" s="113"/>
      <c r="JJC2716" s="113"/>
      <c r="JJD2716" s="113"/>
      <c r="JJE2716" s="113"/>
      <c r="JJF2716" s="113"/>
      <c r="JJG2716" s="113"/>
      <c r="JJH2716" s="113"/>
      <c r="JJI2716" s="113"/>
      <c r="JJJ2716" s="113"/>
      <c r="JJK2716" s="113"/>
      <c r="JJL2716" s="113"/>
      <c r="JJM2716" s="113"/>
      <c r="JJN2716" s="113"/>
      <c r="JJO2716" s="113"/>
      <c r="JJP2716" s="113"/>
      <c r="JJQ2716" s="113"/>
      <c r="JJR2716" s="113"/>
      <c r="JJS2716" s="113"/>
      <c r="JJT2716" s="113"/>
      <c r="JJU2716" s="113"/>
      <c r="JJV2716" s="113"/>
      <c r="JJW2716" s="113"/>
      <c r="JJX2716" s="113"/>
      <c r="JJY2716" s="113"/>
      <c r="JJZ2716" s="113"/>
      <c r="JKA2716" s="113"/>
      <c r="JKB2716" s="113"/>
      <c r="JKC2716" s="113"/>
      <c r="JKD2716" s="113"/>
      <c r="JKE2716" s="113"/>
      <c r="JKF2716" s="113"/>
      <c r="JKG2716" s="113"/>
      <c r="JKH2716" s="113"/>
      <c r="JKI2716" s="113"/>
      <c r="JKJ2716" s="113"/>
      <c r="JKK2716" s="113"/>
      <c r="JKL2716" s="113"/>
      <c r="JKM2716" s="113"/>
      <c r="JKN2716" s="113"/>
      <c r="JKO2716" s="113"/>
      <c r="JKP2716" s="113"/>
      <c r="JKQ2716" s="113"/>
      <c r="JKR2716" s="113"/>
      <c r="JKS2716" s="113"/>
      <c r="JKT2716" s="113"/>
      <c r="JKU2716" s="113"/>
      <c r="JKV2716" s="113"/>
      <c r="JKW2716" s="113"/>
      <c r="JKX2716" s="113"/>
      <c r="JKY2716" s="113"/>
      <c r="JKZ2716" s="113"/>
      <c r="JLA2716" s="113"/>
      <c r="JLB2716" s="113"/>
      <c r="JLC2716" s="113"/>
      <c r="JLD2716" s="113"/>
      <c r="JLE2716" s="113"/>
      <c r="JLF2716" s="113"/>
      <c r="JLG2716" s="113"/>
      <c r="JLH2716" s="113"/>
      <c r="JLI2716" s="113"/>
      <c r="JLJ2716" s="113"/>
      <c r="JLK2716" s="113"/>
      <c r="JLL2716" s="113"/>
      <c r="JLM2716" s="113"/>
      <c r="JLN2716" s="113"/>
      <c r="JLO2716" s="113"/>
      <c r="JLP2716" s="113"/>
      <c r="JLQ2716" s="113"/>
      <c r="JLR2716" s="113"/>
      <c r="JLS2716" s="113"/>
      <c r="JLT2716" s="113"/>
      <c r="JLU2716" s="113"/>
      <c r="JLV2716" s="113"/>
      <c r="JLW2716" s="113"/>
      <c r="JLX2716" s="113"/>
      <c r="JLY2716" s="113"/>
      <c r="JLZ2716" s="113"/>
      <c r="JMA2716" s="113"/>
      <c r="JMB2716" s="113"/>
      <c r="JMC2716" s="113"/>
      <c r="JMD2716" s="113"/>
      <c r="JME2716" s="113"/>
      <c r="JMF2716" s="113"/>
      <c r="JMG2716" s="113"/>
      <c r="JMH2716" s="113"/>
      <c r="JMI2716" s="113"/>
      <c r="JMJ2716" s="113"/>
      <c r="JMK2716" s="113"/>
      <c r="JML2716" s="113"/>
      <c r="JMM2716" s="113"/>
      <c r="JMN2716" s="113"/>
      <c r="JMO2716" s="113"/>
      <c r="JMP2716" s="113"/>
      <c r="JMQ2716" s="113"/>
      <c r="JMR2716" s="113"/>
      <c r="JMS2716" s="113"/>
      <c r="JMT2716" s="113"/>
      <c r="JMU2716" s="113"/>
      <c r="JMV2716" s="113"/>
      <c r="JMW2716" s="113"/>
      <c r="JMX2716" s="113"/>
      <c r="JMY2716" s="113"/>
      <c r="JMZ2716" s="113"/>
      <c r="JNA2716" s="113"/>
      <c r="JNB2716" s="113"/>
      <c r="JNC2716" s="113"/>
      <c r="JND2716" s="113"/>
      <c r="JNE2716" s="113"/>
      <c r="JNF2716" s="113"/>
      <c r="JNG2716" s="113"/>
      <c r="JNH2716" s="113"/>
      <c r="JNI2716" s="113"/>
      <c r="JNJ2716" s="113"/>
      <c r="JNK2716" s="113"/>
      <c r="JNL2716" s="113"/>
      <c r="JNM2716" s="113"/>
      <c r="JNN2716" s="113"/>
      <c r="JNO2716" s="113"/>
      <c r="JNP2716" s="113"/>
      <c r="JNQ2716" s="113"/>
      <c r="JNR2716" s="113"/>
      <c r="JNS2716" s="113"/>
      <c r="JNT2716" s="113"/>
      <c r="JNU2716" s="113"/>
      <c r="JNV2716" s="113"/>
      <c r="JNW2716" s="113"/>
      <c r="JNX2716" s="113"/>
      <c r="JNY2716" s="113"/>
      <c r="JNZ2716" s="113"/>
      <c r="JOA2716" s="113"/>
      <c r="JOB2716" s="113"/>
      <c r="JOC2716" s="113"/>
      <c r="JOD2716" s="113"/>
      <c r="JOE2716" s="113"/>
      <c r="JOF2716" s="113"/>
      <c r="JOG2716" s="113"/>
      <c r="JOH2716" s="113"/>
      <c r="JOI2716" s="113"/>
      <c r="JOJ2716" s="113"/>
      <c r="JOK2716" s="113"/>
      <c r="JOL2716" s="113"/>
      <c r="JOM2716" s="113"/>
      <c r="JON2716" s="113"/>
      <c r="JOO2716" s="113"/>
      <c r="JOP2716" s="113"/>
      <c r="JOQ2716" s="113"/>
      <c r="JOR2716" s="113"/>
      <c r="JOS2716" s="113"/>
      <c r="JOT2716" s="113"/>
      <c r="JOU2716" s="113"/>
      <c r="JOV2716" s="113"/>
      <c r="JOW2716" s="113"/>
      <c r="JOX2716" s="113"/>
      <c r="JOY2716" s="113"/>
      <c r="JOZ2716" s="113"/>
      <c r="JPA2716" s="113"/>
      <c r="JPB2716" s="113"/>
      <c r="JPC2716" s="113"/>
      <c r="JPD2716" s="113"/>
      <c r="JPE2716" s="113"/>
      <c r="JPF2716" s="113"/>
      <c r="JPG2716" s="113"/>
      <c r="JPH2716" s="113"/>
      <c r="JPI2716" s="113"/>
      <c r="JPJ2716" s="113"/>
      <c r="JPK2716" s="113"/>
      <c r="JPL2716" s="113"/>
      <c r="JPM2716" s="113"/>
      <c r="JPN2716" s="113"/>
      <c r="JPO2716" s="113"/>
      <c r="JPP2716" s="113"/>
      <c r="JPQ2716" s="113"/>
      <c r="JPR2716" s="113"/>
      <c r="JPS2716" s="113"/>
      <c r="JPT2716" s="113"/>
      <c r="JPU2716" s="113"/>
      <c r="JPV2716" s="113"/>
      <c r="JPW2716" s="113"/>
      <c r="JPX2716" s="113"/>
      <c r="JPY2716" s="113"/>
      <c r="JPZ2716" s="113"/>
      <c r="JQA2716" s="113"/>
      <c r="JQB2716" s="113"/>
      <c r="JQC2716" s="113"/>
      <c r="JQD2716" s="113"/>
      <c r="JQE2716" s="113"/>
      <c r="JQF2716" s="113"/>
      <c r="JQG2716" s="113"/>
      <c r="JQH2716" s="113"/>
      <c r="JQI2716" s="113"/>
      <c r="JQJ2716" s="113"/>
      <c r="JQK2716" s="113"/>
      <c r="JQL2716" s="113"/>
      <c r="JQM2716" s="113"/>
      <c r="JQN2716" s="113"/>
      <c r="JQO2716" s="113"/>
      <c r="JQP2716" s="113"/>
      <c r="JQQ2716" s="113"/>
      <c r="JQR2716" s="113"/>
      <c r="JQS2716" s="113"/>
      <c r="JQT2716" s="113"/>
      <c r="JQU2716" s="113"/>
      <c r="JQV2716" s="113"/>
      <c r="JQW2716" s="113"/>
      <c r="JQX2716" s="113"/>
      <c r="JQY2716" s="113"/>
      <c r="JQZ2716" s="113"/>
      <c r="JRA2716" s="113"/>
      <c r="JRB2716" s="113"/>
      <c r="JRC2716" s="113"/>
      <c r="JRD2716" s="113"/>
      <c r="JRE2716" s="113"/>
      <c r="JRF2716" s="113"/>
      <c r="JRG2716" s="113"/>
      <c r="JRH2716" s="113"/>
      <c r="JRI2716" s="113"/>
      <c r="JRJ2716" s="113"/>
      <c r="JRK2716" s="113"/>
      <c r="JRL2716" s="113"/>
      <c r="JRM2716" s="113"/>
      <c r="JRN2716" s="113"/>
      <c r="JRO2716" s="113"/>
      <c r="JRP2716" s="113"/>
      <c r="JRQ2716" s="113"/>
      <c r="JRR2716" s="113"/>
      <c r="JRS2716" s="113"/>
      <c r="JRT2716" s="113"/>
      <c r="JRU2716" s="113"/>
      <c r="JRV2716" s="113"/>
      <c r="JRW2716" s="113"/>
      <c r="JRX2716" s="113"/>
      <c r="JRY2716" s="113"/>
      <c r="JRZ2716" s="113"/>
      <c r="JSA2716" s="113"/>
      <c r="JSB2716" s="113"/>
      <c r="JSC2716" s="113"/>
      <c r="JSD2716" s="113"/>
      <c r="JSE2716" s="113"/>
      <c r="JSF2716" s="113"/>
      <c r="JSG2716" s="113"/>
      <c r="JSH2716" s="113"/>
      <c r="JSI2716" s="113"/>
      <c r="JSJ2716" s="113"/>
      <c r="JSK2716" s="113"/>
      <c r="JSL2716" s="113"/>
      <c r="JSM2716" s="113"/>
      <c r="JSN2716" s="113"/>
      <c r="JSO2716" s="113"/>
      <c r="JSP2716" s="113"/>
      <c r="JSQ2716" s="113"/>
      <c r="JSR2716" s="113"/>
      <c r="JSS2716" s="113"/>
      <c r="JST2716" s="113"/>
      <c r="JSU2716" s="113"/>
      <c r="JSV2716" s="113"/>
      <c r="JSW2716" s="113"/>
      <c r="JSX2716" s="113"/>
      <c r="JSY2716" s="113"/>
      <c r="JSZ2716" s="113"/>
      <c r="JTA2716" s="113"/>
      <c r="JTB2716" s="113"/>
      <c r="JTC2716" s="113"/>
      <c r="JTD2716" s="113"/>
      <c r="JTE2716" s="113"/>
      <c r="JTF2716" s="113"/>
      <c r="JTG2716" s="113"/>
      <c r="JTH2716" s="113"/>
      <c r="JTI2716" s="113"/>
      <c r="JTJ2716" s="113"/>
      <c r="JTK2716" s="113"/>
      <c r="JTL2716" s="113"/>
      <c r="JTM2716" s="113"/>
      <c r="JTN2716" s="113"/>
      <c r="JTO2716" s="113"/>
      <c r="JTP2716" s="113"/>
      <c r="JTQ2716" s="113"/>
      <c r="JTR2716" s="113"/>
      <c r="JTS2716" s="113"/>
      <c r="JTT2716" s="113"/>
      <c r="JTU2716" s="113"/>
      <c r="JTV2716" s="113"/>
      <c r="JTW2716" s="113"/>
      <c r="JTX2716" s="113"/>
      <c r="JTY2716" s="113"/>
      <c r="JTZ2716" s="113"/>
      <c r="JUA2716" s="113"/>
      <c r="JUB2716" s="113"/>
      <c r="JUC2716" s="113"/>
      <c r="JUD2716" s="113"/>
      <c r="JUE2716" s="113"/>
      <c r="JUF2716" s="113"/>
      <c r="JUG2716" s="113"/>
      <c r="JUH2716" s="113"/>
      <c r="JUI2716" s="113"/>
      <c r="JUJ2716" s="113"/>
      <c r="JUK2716" s="113"/>
      <c r="JUL2716" s="113"/>
      <c r="JUM2716" s="113"/>
      <c r="JUN2716" s="113"/>
      <c r="JUO2716" s="113"/>
      <c r="JUP2716" s="113"/>
      <c r="JUQ2716" s="113"/>
      <c r="JUR2716" s="113"/>
      <c r="JUS2716" s="113"/>
      <c r="JUT2716" s="113"/>
      <c r="JUU2716" s="113"/>
      <c r="JUV2716" s="113"/>
      <c r="JUW2716" s="113"/>
      <c r="JUX2716" s="113"/>
      <c r="JUY2716" s="113"/>
      <c r="JUZ2716" s="113"/>
      <c r="JVA2716" s="113"/>
      <c r="JVB2716" s="113"/>
      <c r="JVC2716" s="113"/>
      <c r="JVD2716" s="113"/>
      <c r="JVE2716" s="113"/>
      <c r="JVF2716" s="113"/>
      <c r="JVG2716" s="113"/>
      <c r="JVH2716" s="113"/>
      <c r="JVI2716" s="113"/>
      <c r="JVJ2716" s="113"/>
      <c r="JVK2716" s="113"/>
      <c r="JVL2716" s="113"/>
      <c r="JVM2716" s="113"/>
      <c r="JVN2716" s="113"/>
      <c r="JVO2716" s="113"/>
      <c r="JVP2716" s="113"/>
      <c r="JVQ2716" s="113"/>
      <c r="JVR2716" s="113"/>
      <c r="JVS2716" s="113"/>
      <c r="JVT2716" s="113"/>
      <c r="JVU2716" s="113"/>
      <c r="JVV2716" s="113"/>
      <c r="JVW2716" s="113"/>
      <c r="JVX2716" s="113"/>
      <c r="JVY2716" s="113"/>
      <c r="JVZ2716" s="113"/>
      <c r="JWA2716" s="113"/>
      <c r="JWB2716" s="113"/>
      <c r="JWC2716" s="113"/>
      <c r="JWD2716" s="113"/>
      <c r="JWE2716" s="113"/>
      <c r="JWF2716" s="113"/>
      <c r="JWG2716" s="113"/>
      <c r="JWH2716" s="113"/>
      <c r="JWI2716" s="113"/>
      <c r="JWJ2716" s="113"/>
      <c r="JWK2716" s="113"/>
      <c r="JWL2716" s="113"/>
      <c r="JWM2716" s="113"/>
      <c r="JWN2716" s="113"/>
      <c r="JWO2716" s="113"/>
      <c r="JWP2716" s="113"/>
      <c r="JWQ2716" s="113"/>
      <c r="JWR2716" s="113"/>
      <c r="JWS2716" s="113"/>
      <c r="JWT2716" s="113"/>
      <c r="JWU2716" s="113"/>
      <c r="JWV2716" s="113"/>
      <c r="JWW2716" s="113"/>
      <c r="JWX2716" s="113"/>
      <c r="JWY2716" s="113"/>
      <c r="JWZ2716" s="113"/>
      <c r="JXA2716" s="113"/>
      <c r="JXB2716" s="113"/>
      <c r="JXC2716" s="113"/>
      <c r="JXD2716" s="113"/>
      <c r="JXE2716" s="113"/>
      <c r="JXF2716" s="113"/>
      <c r="JXG2716" s="113"/>
      <c r="JXH2716" s="113"/>
      <c r="JXI2716" s="113"/>
      <c r="JXJ2716" s="113"/>
      <c r="JXK2716" s="113"/>
      <c r="JXL2716" s="113"/>
      <c r="JXM2716" s="113"/>
      <c r="JXN2716" s="113"/>
      <c r="JXO2716" s="113"/>
      <c r="JXP2716" s="113"/>
      <c r="JXQ2716" s="113"/>
      <c r="JXR2716" s="113"/>
      <c r="JXS2716" s="113"/>
      <c r="JXT2716" s="113"/>
      <c r="JXU2716" s="113"/>
      <c r="JXV2716" s="113"/>
      <c r="JXW2716" s="113"/>
      <c r="JXX2716" s="113"/>
      <c r="JXY2716" s="113"/>
      <c r="JXZ2716" s="113"/>
      <c r="JYA2716" s="113"/>
      <c r="JYB2716" s="113"/>
      <c r="JYC2716" s="113"/>
      <c r="JYD2716" s="113"/>
      <c r="JYE2716" s="113"/>
      <c r="JYF2716" s="113"/>
      <c r="JYG2716" s="113"/>
      <c r="JYH2716" s="113"/>
      <c r="JYI2716" s="113"/>
      <c r="JYJ2716" s="113"/>
      <c r="JYK2716" s="113"/>
      <c r="JYL2716" s="113"/>
      <c r="JYM2716" s="113"/>
      <c r="JYN2716" s="113"/>
      <c r="JYO2716" s="113"/>
      <c r="JYP2716" s="113"/>
      <c r="JYQ2716" s="113"/>
      <c r="JYR2716" s="113"/>
      <c r="JYS2716" s="113"/>
      <c r="JYT2716" s="113"/>
      <c r="JYU2716" s="113"/>
      <c r="JYV2716" s="113"/>
      <c r="JYW2716" s="113"/>
      <c r="JYX2716" s="113"/>
      <c r="JYY2716" s="113"/>
      <c r="JYZ2716" s="113"/>
      <c r="JZA2716" s="113"/>
      <c r="JZB2716" s="113"/>
      <c r="JZC2716" s="113"/>
      <c r="JZD2716" s="113"/>
      <c r="JZE2716" s="113"/>
      <c r="JZF2716" s="113"/>
      <c r="JZG2716" s="113"/>
      <c r="JZH2716" s="113"/>
      <c r="JZI2716" s="113"/>
      <c r="JZJ2716" s="113"/>
      <c r="JZK2716" s="113"/>
      <c r="JZL2716" s="113"/>
      <c r="JZM2716" s="113"/>
      <c r="JZN2716" s="113"/>
      <c r="JZO2716" s="113"/>
      <c r="JZP2716" s="113"/>
      <c r="JZQ2716" s="113"/>
      <c r="JZR2716" s="113"/>
      <c r="JZS2716" s="113"/>
      <c r="JZT2716" s="113"/>
      <c r="JZU2716" s="113"/>
      <c r="JZV2716" s="113"/>
      <c r="JZW2716" s="113"/>
      <c r="JZX2716" s="113"/>
      <c r="JZY2716" s="113"/>
      <c r="JZZ2716" s="113"/>
      <c r="KAA2716" s="113"/>
      <c r="KAB2716" s="113"/>
      <c r="KAC2716" s="113"/>
      <c r="KAD2716" s="113"/>
      <c r="KAE2716" s="113"/>
      <c r="KAF2716" s="113"/>
      <c r="KAG2716" s="113"/>
      <c r="KAH2716" s="113"/>
      <c r="KAI2716" s="113"/>
      <c r="KAJ2716" s="113"/>
      <c r="KAK2716" s="113"/>
      <c r="KAL2716" s="113"/>
      <c r="KAM2716" s="113"/>
      <c r="KAN2716" s="113"/>
      <c r="KAO2716" s="113"/>
      <c r="KAP2716" s="113"/>
      <c r="KAQ2716" s="113"/>
      <c r="KAR2716" s="113"/>
      <c r="KAS2716" s="113"/>
      <c r="KAT2716" s="113"/>
      <c r="KAU2716" s="113"/>
      <c r="KAV2716" s="113"/>
      <c r="KAW2716" s="113"/>
      <c r="KAX2716" s="113"/>
      <c r="KAY2716" s="113"/>
      <c r="KAZ2716" s="113"/>
      <c r="KBA2716" s="113"/>
      <c r="KBB2716" s="113"/>
      <c r="KBC2716" s="113"/>
      <c r="KBD2716" s="113"/>
      <c r="KBE2716" s="113"/>
      <c r="KBF2716" s="113"/>
      <c r="KBG2716" s="113"/>
      <c r="KBH2716" s="113"/>
      <c r="KBI2716" s="113"/>
      <c r="KBJ2716" s="113"/>
      <c r="KBK2716" s="113"/>
      <c r="KBL2716" s="113"/>
      <c r="KBM2716" s="113"/>
      <c r="KBN2716" s="113"/>
      <c r="KBO2716" s="113"/>
      <c r="KBP2716" s="113"/>
      <c r="KBQ2716" s="113"/>
      <c r="KBR2716" s="113"/>
      <c r="KBS2716" s="113"/>
      <c r="KBT2716" s="113"/>
      <c r="KBU2716" s="113"/>
      <c r="KBV2716" s="113"/>
      <c r="KBW2716" s="113"/>
      <c r="KBX2716" s="113"/>
      <c r="KBY2716" s="113"/>
      <c r="KBZ2716" s="113"/>
      <c r="KCA2716" s="113"/>
      <c r="KCB2716" s="113"/>
      <c r="KCC2716" s="113"/>
      <c r="KCD2716" s="113"/>
      <c r="KCE2716" s="113"/>
      <c r="KCF2716" s="113"/>
      <c r="KCG2716" s="113"/>
      <c r="KCH2716" s="113"/>
      <c r="KCI2716" s="113"/>
      <c r="KCJ2716" s="113"/>
      <c r="KCK2716" s="113"/>
      <c r="KCL2716" s="113"/>
      <c r="KCM2716" s="113"/>
      <c r="KCN2716" s="113"/>
      <c r="KCO2716" s="113"/>
      <c r="KCP2716" s="113"/>
      <c r="KCQ2716" s="113"/>
      <c r="KCR2716" s="113"/>
      <c r="KCS2716" s="113"/>
      <c r="KCT2716" s="113"/>
      <c r="KCU2716" s="113"/>
      <c r="KCV2716" s="113"/>
      <c r="KCW2716" s="113"/>
      <c r="KCX2716" s="113"/>
      <c r="KCY2716" s="113"/>
      <c r="KCZ2716" s="113"/>
      <c r="KDA2716" s="113"/>
      <c r="KDB2716" s="113"/>
      <c r="KDC2716" s="113"/>
      <c r="KDD2716" s="113"/>
      <c r="KDE2716" s="113"/>
      <c r="KDF2716" s="113"/>
      <c r="KDG2716" s="113"/>
      <c r="KDH2716" s="113"/>
      <c r="KDI2716" s="113"/>
      <c r="KDJ2716" s="113"/>
      <c r="KDK2716" s="113"/>
      <c r="KDL2716" s="113"/>
      <c r="KDM2716" s="113"/>
      <c r="KDN2716" s="113"/>
      <c r="KDO2716" s="113"/>
      <c r="KDP2716" s="113"/>
      <c r="KDQ2716" s="113"/>
      <c r="KDR2716" s="113"/>
      <c r="KDS2716" s="113"/>
      <c r="KDT2716" s="113"/>
      <c r="KDU2716" s="113"/>
      <c r="KDV2716" s="113"/>
      <c r="KDW2716" s="113"/>
      <c r="KDX2716" s="113"/>
      <c r="KDY2716" s="113"/>
      <c r="KDZ2716" s="113"/>
      <c r="KEA2716" s="113"/>
      <c r="KEB2716" s="113"/>
      <c r="KEC2716" s="113"/>
      <c r="KED2716" s="113"/>
      <c r="KEE2716" s="113"/>
      <c r="KEF2716" s="113"/>
      <c r="KEG2716" s="113"/>
      <c r="KEH2716" s="113"/>
      <c r="KEI2716" s="113"/>
      <c r="KEJ2716" s="113"/>
      <c r="KEK2716" s="113"/>
      <c r="KEL2716" s="113"/>
      <c r="KEM2716" s="113"/>
      <c r="KEN2716" s="113"/>
      <c r="KEO2716" s="113"/>
      <c r="KEP2716" s="113"/>
      <c r="KEQ2716" s="113"/>
      <c r="KER2716" s="113"/>
      <c r="KES2716" s="113"/>
      <c r="KET2716" s="113"/>
      <c r="KEU2716" s="113"/>
      <c r="KEV2716" s="113"/>
      <c r="KEW2716" s="113"/>
      <c r="KEX2716" s="113"/>
      <c r="KEY2716" s="113"/>
      <c r="KEZ2716" s="113"/>
      <c r="KFA2716" s="113"/>
      <c r="KFB2716" s="113"/>
      <c r="KFC2716" s="113"/>
      <c r="KFD2716" s="113"/>
      <c r="KFE2716" s="113"/>
      <c r="KFF2716" s="113"/>
      <c r="KFG2716" s="113"/>
      <c r="KFH2716" s="113"/>
      <c r="KFI2716" s="113"/>
      <c r="KFJ2716" s="113"/>
      <c r="KFK2716" s="113"/>
      <c r="KFL2716" s="113"/>
      <c r="KFM2716" s="113"/>
      <c r="KFN2716" s="113"/>
      <c r="KFO2716" s="113"/>
      <c r="KFP2716" s="113"/>
      <c r="KFQ2716" s="113"/>
      <c r="KFR2716" s="113"/>
      <c r="KFS2716" s="113"/>
      <c r="KFT2716" s="113"/>
      <c r="KFU2716" s="113"/>
      <c r="KFV2716" s="113"/>
      <c r="KFW2716" s="113"/>
      <c r="KFX2716" s="113"/>
      <c r="KFY2716" s="113"/>
      <c r="KFZ2716" s="113"/>
      <c r="KGA2716" s="113"/>
      <c r="KGB2716" s="113"/>
      <c r="KGC2716" s="113"/>
      <c r="KGD2716" s="113"/>
      <c r="KGE2716" s="113"/>
      <c r="KGF2716" s="113"/>
      <c r="KGG2716" s="113"/>
      <c r="KGH2716" s="113"/>
      <c r="KGI2716" s="113"/>
      <c r="KGJ2716" s="113"/>
      <c r="KGK2716" s="113"/>
      <c r="KGL2716" s="113"/>
      <c r="KGM2716" s="113"/>
      <c r="KGN2716" s="113"/>
      <c r="KGO2716" s="113"/>
      <c r="KGP2716" s="113"/>
      <c r="KGQ2716" s="113"/>
      <c r="KGR2716" s="113"/>
      <c r="KGS2716" s="113"/>
      <c r="KGT2716" s="113"/>
      <c r="KGU2716" s="113"/>
      <c r="KGV2716" s="113"/>
      <c r="KGW2716" s="113"/>
      <c r="KGX2716" s="113"/>
      <c r="KGY2716" s="113"/>
      <c r="KGZ2716" s="113"/>
      <c r="KHA2716" s="113"/>
      <c r="KHB2716" s="113"/>
      <c r="KHC2716" s="113"/>
      <c r="KHD2716" s="113"/>
      <c r="KHE2716" s="113"/>
      <c r="KHF2716" s="113"/>
      <c r="KHG2716" s="113"/>
      <c r="KHH2716" s="113"/>
      <c r="KHI2716" s="113"/>
      <c r="KHJ2716" s="113"/>
      <c r="KHK2716" s="113"/>
      <c r="KHL2716" s="113"/>
      <c r="KHM2716" s="113"/>
      <c r="KHN2716" s="113"/>
      <c r="KHO2716" s="113"/>
      <c r="KHP2716" s="113"/>
      <c r="KHQ2716" s="113"/>
      <c r="KHR2716" s="113"/>
      <c r="KHS2716" s="113"/>
      <c r="KHT2716" s="113"/>
      <c r="KHU2716" s="113"/>
      <c r="KHV2716" s="113"/>
      <c r="KHW2716" s="113"/>
      <c r="KHX2716" s="113"/>
      <c r="KHY2716" s="113"/>
      <c r="KHZ2716" s="113"/>
      <c r="KIA2716" s="113"/>
      <c r="KIB2716" s="113"/>
      <c r="KIC2716" s="113"/>
      <c r="KID2716" s="113"/>
      <c r="KIE2716" s="113"/>
      <c r="KIF2716" s="113"/>
      <c r="KIG2716" s="113"/>
      <c r="KIH2716" s="113"/>
      <c r="KII2716" s="113"/>
      <c r="KIJ2716" s="113"/>
      <c r="KIK2716" s="113"/>
      <c r="KIL2716" s="113"/>
      <c r="KIM2716" s="113"/>
      <c r="KIN2716" s="113"/>
      <c r="KIO2716" s="113"/>
      <c r="KIP2716" s="113"/>
      <c r="KIQ2716" s="113"/>
      <c r="KIR2716" s="113"/>
      <c r="KIS2716" s="113"/>
      <c r="KIT2716" s="113"/>
      <c r="KIU2716" s="113"/>
      <c r="KIV2716" s="113"/>
      <c r="KIW2716" s="113"/>
      <c r="KIX2716" s="113"/>
      <c r="KIY2716" s="113"/>
      <c r="KIZ2716" s="113"/>
      <c r="KJA2716" s="113"/>
      <c r="KJB2716" s="113"/>
      <c r="KJC2716" s="113"/>
      <c r="KJD2716" s="113"/>
      <c r="KJE2716" s="113"/>
      <c r="KJF2716" s="113"/>
      <c r="KJG2716" s="113"/>
      <c r="KJH2716" s="113"/>
      <c r="KJI2716" s="113"/>
      <c r="KJJ2716" s="113"/>
      <c r="KJK2716" s="113"/>
      <c r="KJL2716" s="113"/>
      <c r="KJM2716" s="113"/>
      <c r="KJN2716" s="113"/>
      <c r="KJO2716" s="113"/>
      <c r="KJP2716" s="113"/>
      <c r="KJQ2716" s="113"/>
      <c r="KJR2716" s="113"/>
      <c r="KJS2716" s="113"/>
      <c r="KJT2716" s="113"/>
      <c r="KJU2716" s="113"/>
      <c r="KJV2716" s="113"/>
      <c r="KJW2716" s="113"/>
      <c r="KJX2716" s="113"/>
      <c r="KJY2716" s="113"/>
      <c r="KJZ2716" s="113"/>
      <c r="KKA2716" s="113"/>
      <c r="KKB2716" s="113"/>
      <c r="KKC2716" s="113"/>
      <c r="KKD2716" s="113"/>
      <c r="KKE2716" s="113"/>
      <c r="KKF2716" s="113"/>
      <c r="KKG2716" s="113"/>
      <c r="KKH2716" s="113"/>
      <c r="KKI2716" s="113"/>
      <c r="KKJ2716" s="113"/>
      <c r="KKK2716" s="113"/>
      <c r="KKL2716" s="113"/>
      <c r="KKM2716" s="113"/>
      <c r="KKN2716" s="113"/>
      <c r="KKO2716" s="113"/>
      <c r="KKP2716" s="113"/>
      <c r="KKQ2716" s="113"/>
      <c r="KKR2716" s="113"/>
      <c r="KKS2716" s="113"/>
      <c r="KKT2716" s="113"/>
      <c r="KKU2716" s="113"/>
      <c r="KKV2716" s="113"/>
      <c r="KKW2716" s="113"/>
      <c r="KKX2716" s="113"/>
      <c r="KKY2716" s="113"/>
      <c r="KKZ2716" s="113"/>
      <c r="KLA2716" s="113"/>
      <c r="KLB2716" s="113"/>
      <c r="KLC2716" s="113"/>
      <c r="KLD2716" s="113"/>
      <c r="KLE2716" s="113"/>
      <c r="KLF2716" s="113"/>
      <c r="KLG2716" s="113"/>
      <c r="KLH2716" s="113"/>
      <c r="KLI2716" s="113"/>
      <c r="KLJ2716" s="113"/>
      <c r="KLK2716" s="113"/>
      <c r="KLL2716" s="113"/>
      <c r="KLM2716" s="113"/>
      <c r="KLN2716" s="113"/>
      <c r="KLO2716" s="113"/>
      <c r="KLP2716" s="113"/>
      <c r="KLQ2716" s="113"/>
      <c r="KLR2716" s="113"/>
      <c r="KLS2716" s="113"/>
      <c r="KLT2716" s="113"/>
      <c r="KLU2716" s="113"/>
      <c r="KLV2716" s="113"/>
      <c r="KLW2716" s="113"/>
      <c r="KLX2716" s="113"/>
      <c r="KLY2716" s="113"/>
      <c r="KLZ2716" s="113"/>
      <c r="KMA2716" s="113"/>
      <c r="KMB2716" s="113"/>
      <c r="KMC2716" s="113"/>
      <c r="KMD2716" s="113"/>
      <c r="KME2716" s="113"/>
      <c r="KMF2716" s="113"/>
      <c r="KMG2716" s="113"/>
      <c r="KMH2716" s="113"/>
      <c r="KMI2716" s="113"/>
      <c r="KMJ2716" s="113"/>
      <c r="KMK2716" s="113"/>
      <c r="KML2716" s="113"/>
      <c r="KMM2716" s="113"/>
      <c r="KMN2716" s="113"/>
      <c r="KMO2716" s="113"/>
      <c r="KMP2716" s="113"/>
      <c r="KMQ2716" s="113"/>
      <c r="KMR2716" s="113"/>
      <c r="KMS2716" s="113"/>
      <c r="KMT2716" s="113"/>
      <c r="KMU2716" s="113"/>
      <c r="KMV2716" s="113"/>
      <c r="KMW2716" s="113"/>
      <c r="KMX2716" s="113"/>
      <c r="KMY2716" s="113"/>
      <c r="KMZ2716" s="113"/>
      <c r="KNA2716" s="113"/>
      <c r="KNB2716" s="113"/>
      <c r="KNC2716" s="113"/>
      <c r="KND2716" s="113"/>
      <c r="KNE2716" s="113"/>
      <c r="KNF2716" s="113"/>
      <c r="KNG2716" s="113"/>
      <c r="KNH2716" s="113"/>
      <c r="KNI2716" s="113"/>
      <c r="KNJ2716" s="113"/>
      <c r="KNK2716" s="113"/>
      <c r="KNL2716" s="113"/>
      <c r="KNM2716" s="113"/>
      <c r="KNN2716" s="113"/>
      <c r="KNO2716" s="113"/>
      <c r="KNP2716" s="113"/>
      <c r="KNQ2716" s="113"/>
      <c r="KNR2716" s="113"/>
      <c r="KNS2716" s="113"/>
      <c r="KNT2716" s="113"/>
      <c r="KNU2716" s="113"/>
      <c r="KNV2716" s="113"/>
      <c r="KNW2716" s="113"/>
      <c r="KNX2716" s="113"/>
      <c r="KNY2716" s="113"/>
      <c r="KNZ2716" s="113"/>
      <c r="KOA2716" s="113"/>
      <c r="KOB2716" s="113"/>
      <c r="KOC2716" s="113"/>
      <c r="KOD2716" s="113"/>
      <c r="KOE2716" s="113"/>
      <c r="KOF2716" s="113"/>
      <c r="KOG2716" s="113"/>
      <c r="KOH2716" s="113"/>
      <c r="KOI2716" s="113"/>
      <c r="KOJ2716" s="113"/>
      <c r="KOK2716" s="113"/>
      <c r="KOL2716" s="113"/>
      <c r="KOM2716" s="113"/>
      <c r="KON2716" s="113"/>
      <c r="KOO2716" s="113"/>
      <c r="KOP2716" s="113"/>
      <c r="KOQ2716" s="113"/>
      <c r="KOR2716" s="113"/>
      <c r="KOS2716" s="113"/>
      <c r="KOT2716" s="113"/>
      <c r="KOU2716" s="113"/>
      <c r="KOV2716" s="113"/>
      <c r="KOW2716" s="113"/>
      <c r="KOX2716" s="113"/>
      <c r="KOY2716" s="113"/>
      <c r="KOZ2716" s="113"/>
      <c r="KPA2716" s="113"/>
      <c r="KPB2716" s="113"/>
      <c r="KPC2716" s="113"/>
      <c r="KPD2716" s="113"/>
      <c r="KPE2716" s="113"/>
      <c r="KPF2716" s="113"/>
      <c r="KPG2716" s="113"/>
      <c r="KPH2716" s="113"/>
      <c r="KPI2716" s="113"/>
      <c r="KPJ2716" s="113"/>
      <c r="KPK2716" s="113"/>
      <c r="KPL2716" s="113"/>
      <c r="KPM2716" s="113"/>
      <c r="KPN2716" s="113"/>
      <c r="KPO2716" s="113"/>
      <c r="KPP2716" s="113"/>
      <c r="KPQ2716" s="113"/>
      <c r="KPR2716" s="113"/>
      <c r="KPS2716" s="113"/>
      <c r="KPT2716" s="113"/>
      <c r="KPU2716" s="113"/>
      <c r="KPV2716" s="113"/>
      <c r="KPW2716" s="113"/>
      <c r="KPX2716" s="113"/>
      <c r="KPY2716" s="113"/>
      <c r="KPZ2716" s="113"/>
      <c r="KQA2716" s="113"/>
      <c r="KQB2716" s="113"/>
      <c r="KQC2716" s="113"/>
      <c r="KQD2716" s="113"/>
      <c r="KQE2716" s="113"/>
      <c r="KQF2716" s="113"/>
      <c r="KQG2716" s="113"/>
      <c r="KQH2716" s="113"/>
      <c r="KQI2716" s="113"/>
      <c r="KQJ2716" s="113"/>
      <c r="KQK2716" s="113"/>
      <c r="KQL2716" s="113"/>
      <c r="KQM2716" s="113"/>
      <c r="KQN2716" s="113"/>
      <c r="KQO2716" s="113"/>
      <c r="KQP2716" s="113"/>
      <c r="KQQ2716" s="113"/>
      <c r="KQR2716" s="113"/>
      <c r="KQS2716" s="113"/>
      <c r="KQT2716" s="113"/>
      <c r="KQU2716" s="113"/>
      <c r="KQV2716" s="113"/>
      <c r="KQW2716" s="113"/>
      <c r="KQX2716" s="113"/>
      <c r="KQY2716" s="113"/>
      <c r="KQZ2716" s="113"/>
      <c r="KRA2716" s="113"/>
      <c r="KRB2716" s="113"/>
      <c r="KRC2716" s="113"/>
      <c r="KRD2716" s="113"/>
      <c r="KRE2716" s="113"/>
      <c r="KRF2716" s="113"/>
      <c r="KRG2716" s="113"/>
      <c r="KRH2716" s="113"/>
      <c r="KRI2716" s="113"/>
      <c r="KRJ2716" s="113"/>
      <c r="KRK2716" s="113"/>
      <c r="KRL2716" s="113"/>
      <c r="KRM2716" s="113"/>
      <c r="KRN2716" s="113"/>
      <c r="KRO2716" s="113"/>
      <c r="KRP2716" s="113"/>
      <c r="KRQ2716" s="113"/>
      <c r="KRR2716" s="113"/>
      <c r="KRS2716" s="113"/>
      <c r="KRT2716" s="113"/>
      <c r="KRU2716" s="113"/>
      <c r="KRV2716" s="113"/>
      <c r="KRW2716" s="113"/>
      <c r="KRX2716" s="113"/>
      <c r="KRY2716" s="113"/>
      <c r="KRZ2716" s="113"/>
      <c r="KSA2716" s="113"/>
      <c r="KSB2716" s="113"/>
      <c r="KSC2716" s="113"/>
      <c r="KSD2716" s="113"/>
      <c r="KSE2716" s="113"/>
      <c r="KSF2716" s="113"/>
      <c r="KSG2716" s="113"/>
      <c r="KSH2716" s="113"/>
      <c r="KSI2716" s="113"/>
      <c r="KSJ2716" s="113"/>
      <c r="KSK2716" s="113"/>
      <c r="KSL2716" s="113"/>
      <c r="KSM2716" s="113"/>
      <c r="KSN2716" s="113"/>
      <c r="KSO2716" s="113"/>
      <c r="KSP2716" s="113"/>
      <c r="KSQ2716" s="113"/>
      <c r="KSR2716" s="113"/>
      <c r="KSS2716" s="113"/>
      <c r="KST2716" s="113"/>
      <c r="KSU2716" s="113"/>
      <c r="KSV2716" s="113"/>
      <c r="KSW2716" s="113"/>
      <c r="KSX2716" s="113"/>
      <c r="KSY2716" s="113"/>
      <c r="KSZ2716" s="113"/>
      <c r="KTA2716" s="113"/>
      <c r="KTB2716" s="113"/>
      <c r="KTC2716" s="113"/>
      <c r="KTD2716" s="113"/>
      <c r="KTE2716" s="113"/>
      <c r="KTF2716" s="113"/>
      <c r="KTG2716" s="113"/>
      <c r="KTH2716" s="113"/>
      <c r="KTI2716" s="113"/>
      <c r="KTJ2716" s="113"/>
      <c r="KTK2716" s="113"/>
      <c r="KTL2716" s="113"/>
      <c r="KTM2716" s="113"/>
      <c r="KTN2716" s="113"/>
      <c r="KTO2716" s="113"/>
      <c r="KTP2716" s="113"/>
      <c r="KTQ2716" s="113"/>
      <c r="KTR2716" s="113"/>
      <c r="KTS2716" s="113"/>
      <c r="KTT2716" s="113"/>
      <c r="KTU2716" s="113"/>
      <c r="KTV2716" s="113"/>
      <c r="KTW2716" s="113"/>
      <c r="KTX2716" s="113"/>
      <c r="KTY2716" s="113"/>
      <c r="KTZ2716" s="113"/>
      <c r="KUA2716" s="113"/>
      <c r="KUB2716" s="113"/>
      <c r="KUC2716" s="113"/>
      <c r="KUD2716" s="113"/>
      <c r="KUE2716" s="113"/>
      <c r="KUF2716" s="113"/>
      <c r="KUG2716" s="113"/>
      <c r="KUH2716" s="113"/>
      <c r="KUI2716" s="113"/>
      <c r="KUJ2716" s="113"/>
      <c r="KUK2716" s="113"/>
      <c r="KUL2716" s="113"/>
      <c r="KUM2716" s="113"/>
      <c r="KUN2716" s="113"/>
      <c r="KUO2716" s="113"/>
      <c r="KUP2716" s="113"/>
      <c r="KUQ2716" s="113"/>
      <c r="KUR2716" s="113"/>
      <c r="KUS2716" s="113"/>
      <c r="KUT2716" s="113"/>
      <c r="KUU2716" s="113"/>
      <c r="KUV2716" s="113"/>
      <c r="KUW2716" s="113"/>
      <c r="KUX2716" s="113"/>
      <c r="KUY2716" s="113"/>
      <c r="KUZ2716" s="113"/>
      <c r="KVA2716" s="113"/>
      <c r="KVB2716" s="113"/>
      <c r="KVC2716" s="113"/>
      <c r="KVD2716" s="113"/>
      <c r="KVE2716" s="113"/>
      <c r="KVF2716" s="113"/>
      <c r="KVG2716" s="113"/>
      <c r="KVH2716" s="113"/>
      <c r="KVI2716" s="113"/>
      <c r="KVJ2716" s="113"/>
      <c r="KVK2716" s="113"/>
      <c r="KVL2716" s="113"/>
      <c r="KVM2716" s="113"/>
      <c r="KVN2716" s="113"/>
      <c r="KVO2716" s="113"/>
      <c r="KVP2716" s="113"/>
      <c r="KVQ2716" s="113"/>
      <c r="KVR2716" s="113"/>
      <c r="KVS2716" s="113"/>
      <c r="KVT2716" s="113"/>
      <c r="KVU2716" s="113"/>
      <c r="KVV2716" s="113"/>
      <c r="KVW2716" s="113"/>
      <c r="KVX2716" s="113"/>
      <c r="KVY2716" s="113"/>
      <c r="KVZ2716" s="113"/>
      <c r="KWA2716" s="113"/>
      <c r="KWB2716" s="113"/>
      <c r="KWC2716" s="113"/>
      <c r="KWD2716" s="113"/>
      <c r="KWE2716" s="113"/>
      <c r="KWF2716" s="113"/>
      <c r="KWG2716" s="113"/>
      <c r="KWH2716" s="113"/>
      <c r="KWI2716" s="113"/>
      <c r="KWJ2716" s="113"/>
      <c r="KWK2716" s="113"/>
      <c r="KWL2716" s="113"/>
      <c r="KWM2716" s="113"/>
      <c r="KWN2716" s="113"/>
      <c r="KWO2716" s="113"/>
      <c r="KWP2716" s="113"/>
      <c r="KWQ2716" s="113"/>
      <c r="KWR2716" s="113"/>
      <c r="KWS2716" s="113"/>
      <c r="KWT2716" s="113"/>
      <c r="KWU2716" s="113"/>
      <c r="KWV2716" s="113"/>
      <c r="KWW2716" s="113"/>
      <c r="KWX2716" s="113"/>
      <c r="KWY2716" s="113"/>
      <c r="KWZ2716" s="113"/>
      <c r="KXA2716" s="113"/>
      <c r="KXB2716" s="113"/>
      <c r="KXC2716" s="113"/>
      <c r="KXD2716" s="113"/>
      <c r="KXE2716" s="113"/>
      <c r="KXF2716" s="113"/>
      <c r="KXG2716" s="113"/>
      <c r="KXH2716" s="113"/>
      <c r="KXI2716" s="113"/>
      <c r="KXJ2716" s="113"/>
      <c r="KXK2716" s="113"/>
      <c r="KXL2716" s="113"/>
      <c r="KXM2716" s="113"/>
      <c r="KXN2716" s="113"/>
      <c r="KXO2716" s="113"/>
      <c r="KXP2716" s="113"/>
      <c r="KXQ2716" s="113"/>
      <c r="KXR2716" s="113"/>
      <c r="KXS2716" s="113"/>
      <c r="KXT2716" s="113"/>
      <c r="KXU2716" s="113"/>
      <c r="KXV2716" s="113"/>
      <c r="KXW2716" s="113"/>
      <c r="KXX2716" s="113"/>
      <c r="KXY2716" s="113"/>
      <c r="KXZ2716" s="113"/>
      <c r="KYA2716" s="113"/>
      <c r="KYB2716" s="113"/>
      <c r="KYC2716" s="113"/>
      <c r="KYD2716" s="113"/>
      <c r="KYE2716" s="113"/>
      <c r="KYF2716" s="113"/>
      <c r="KYG2716" s="113"/>
      <c r="KYH2716" s="113"/>
      <c r="KYI2716" s="113"/>
      <c r="KYJ2716" s="113"/>
      <c r="KYK2716" s="113"/>
      <c r="KYL2716" s="113"/>
      <c r="KYM2716" s="113"/>
      <c r="KYN2716" s="113"/>
      <c r="KYO2716" s="113"/>
      <c r="KYP2716" s="113"/>
      <c r="KYQ2716" s="113"/>
      <c r="KYR2716" s="113"/>
      <c r="KYS2716" s="113"/>
      <c r="KYT2716" s="113"/>
      <c r="KYU2716" s="113"/>
      <c r="KYV2716" s="113"/>
      <c r="KYW2716" s="113"/>
      <c r="KYX2716" s="113"/>
      <c r="KYY2716" s="113"/>
      <c r="KYZ2716" s="113"/>
      <c r="KZA2716" s="113"/>
      <c r="KZB2716" s="113"/>
      <c r="KZC2716" s="113"/>
      <c r="KZD2716" s="113"/>
      <c r="KZE2716" s="113"/>
      <c r="KZF2716" s="113"/>
      <c r="KZG2716" s="113"/>
      <c r="KZH2716" s="113"/>
      <c r="KZI2716" s="113"/>
      <c r="KZJ2716" s="113"/>
      <c r="KZK2716" s="113"/>
      <c r="KZL2716" s="113"/>
      <c r="KZM2716" s="113"/>
      <c r="KZN2716" s="113"/>
      <c r="KZO2716" s="113"/>
      <c r="KZP2716" s="113"/>
      <c r="KZQ2716" s="113"/>
      <c r="KZR2716" s="113"/>
      <c r="KZS2716" s="113"/>
      <c r="KZT2716" s="113"/>
      <c r="KZU2716" s="113"/>
      <c r="KZV2716" s="113"/>
      <c r="KZW2716" s="113"/>
      <c r="KZX2716" s="113"/>
      <c r="KZY2716" s="113"/>
      <c r="KZZ2716" s="113"/>
      <c r="LAA2716" s="113"/>
      <c r="LAB2716" s="113"/>
      <c r="LAC2716" s="113"/>
      <c r="LAD2716" s="113"/>
      <c r="LAE2716" s="113"/>
      <c r="LAF2716" s="113"/>
      <c r="LAG2716" s="113"/>
      <c r="LAH2716" s="113"/>
      <c r="LAI2716" s="113"/>
      <c r="LAJ2716" s="113"/>
      <c r="LAK2716" s="113"/>
      <c r="LAL2716" s="113"/>
      <c r="LAM2716" s="113"/>
      <c r="LAN2716" s="113"/>
      <c r="LAO2716" s="113"/>
      <c r="LAP2716" s="113"/>
      <c r="LAQ2716" s="113"/>
      <c r="LAR2716" s="113"/>
      <c r="LAS2716" s="113"/>
      <c r="LAT2716" s="113"/>
      <c r="LAU2716" s="113"/>
      <c r="LAV2716" s="113"/>
      <c r="LAW2716" s="113"/>
      <c r="LAX2716" s="113"/>
      <c r="LAY2716" s="113"/>
      <c r="LAZ2716" s="113"/>
      <c r="LBA2716" s="113"/>
      <c r="LBB2716" s="113"/>
      <c r="LBC2716" s="113"/>
      <c r="LBD2716" s="113"/>
      <c r="LBE2716" s="113"/>
      <c r="LBF2716" s="113"/>
      <c r="LBG2716" s="113"/>
      <c r="LBH2716" s="113"/>
      <c r="LBI2716" s="113"/>
      <c r="LBJ2716" s="113"/>
      <c r="LBK2716" s="113"/>
      <c r="LBL2716" s="113"/>
      <c r="LBM2716" s="113"/>
      <c r="LBN2716" s="113"/>
      <c r="LBO2716" s="113"/>
      <c r="LBP2716" s="113"/>
      <c r="LBQ2716" s="113"/>
      <c r="LBR2716" s="113"/>
      <c r="LBS2716" s="113"/>
      <c r="LBT2716" s="113"/>
      <c r="LBU2716" s="113"/>
      <c r="LBV2716" s="113"/>
      <c r="LBW2716" s="113"/>
      <c r="LBX2716" s="113"/>
      <c r="LBY2716" s="113"/>
      <c r="LBZ2716" s="113"/>
      <c r="LCA2716" s="113"/>
      <c r="LCB2716" s="113"/>
      <c r="LCC2716" s="113"/>
      <c r="LCD2716" s="113"/>
      <c r="LCE2716" s="113"/>
      <c r="LCF2716" s="113"/>
      <c r="LCG2716" s="113"/>
      <c r="LCH2716" s="113"/>
      <c r="LCI2716" s="113"/>
      <c r="LCJ2716" s="113"/>
      <c r="LCK2716" s="113"/>
      <c r="LCL2716" s="113"/>
      <c r="LCM2716" s="113"/>
      <c r="LCN2716" s="113"/>
      <c r="LCO2716" s="113"/>
      <c r="LCP2716" s="113"/>
      <c r="LCQ2716" s="113"/>
      <c r="LCR2716" s="113"/>
      <c r="LCS2716" s="113"/>
      <c r="LCT2716" s="113"/>
      <c r="LCU2716" s="113"/>
      <c r="LCV2716" s="113"/>
      <c r="LCW2716" s="113"/>
      <c r="LCX2716" s="113"/>
      <c r="LCY2716" s="113"/>
      <c r="LCZ2716" s="113"/>
      <c r="LDA2716" s="113"/>
      <c r="LDB2716" s="113"/>
      <c r="LDC2716" s="113"/>
      <c r="LDD2716" s="113"/>
      <c r="LDE2716" s="113"/>
      <c r="LDF2716" s="113"/>
      <c r="LDG2716" s="113"/>
      <c r="LDH2716" s="113"/>
      <c r="LDI2716" s="113"/>
      <c r="LDJ2716" s="113"/>
      <c r="LDK2716" s="113"/>
      <c r="LDL2716" s="113"/>
      <c r="LDM2716" s="113"/>
      <c r="LDN2716" s="113"/>
      <c r="LDO2716" s="113"/>
      <c r="LDP2716" s="113"/>
      <c r="LDQ2716" s="113"/>
      <c r="LDR2716" s="113"/>
      <c r="LDS2716" s="113"/>
      <c r="LDT2716" s="113"/>
      <c r="LDU2716" s="113"/>
      <c r="LDV2716" s="113"/>
      <c r="LDW2716" s="113"/>
      <c r="LDX2716" s="113"/>
      <c r="LDY2716" s="113"/>
      <c r="LDZ2716" s="113"/>
      <c r="LEA2716" s="113"/>
      <c r="LEB2716" s="113"/>
      <c r="LEC2716" s="113"/>
      <c r="LED2716" s="113"/>
      <c r="LEE2716" s="113"/>
      <c r="LEF2716" s="113"/>
      <c r="LEG2716" s="113"/>
      <c r="LEH2716" s="113"/>
      <c r="LEI2716" s="113"/>
      <c r="LEJ2716" s="113"/>
      <c r="LEK2716" s="113"/>
      <c r="LEL2716" s="113"/>
      <c r="LEM2716" s="113"/>
      <c r="LEN2716" s="113"/>
      <c r="LEO2716" s="113"/>
      <c r="LEP2716" s="113"/>
      <c r="LEQ2716" s="113"/>
      <c r="LER2716" s="113"/>
      <c r="LES2716" s="113"/>
      <c r="LET2716" s="113"/>
      <c r="LEU2716" s="113"/>
      <c r="LEV2716" s="113"/>
      <c r="LEW2716" s="113"/>
      <c r="LEX2716" s="113"/>
      <c r="LEY2716" s="113"/>
      <c r="LEZ2716" s="113"/>
      <c r="LFA2716" s="113"/>
      <c r="LFB2716" s="113"/>
      <c r="LFC2716" s="113"/>
      <c r="LFD2716" s="113"/>
      <c r="LFE2716" s="113"/>
      <c r="LFF2716" s="113"/>
      <c r="LFG2716" s="113"/>
      <c r="LFH2716" s="113"/>
      <c r="LFI2716" s="113"/>
      <c r="LFJ2716" s="113"/>
      <c r="LFK2716" s="113"/>
      <c r="LFL2716" s="113"/>
      <c r="LFM2716" s="113"/>
      <c r="LFN2716" s="113"/>
      <c r="LFO2716" s="113"/>
      <c r="LFP2716" s="113"/>
      <c r="LFQ2716" s="113"/>
      <c r="LFR2716" s="113"/>
      <c r="LFS2716" s="113"/>
      <c r="LFT2716" s="113"/>
      <c r="LFU2716" s="113"/>
      <c r="LFV2716" s="113"/>
      <c r="LFW2716" s="113"/>
      <c r="LFX2716" s="113"/>
      <c r="LFY2716" s="113"/>
      <c r="LFZ2716" s="113"/>
      <c r="LGA2716" s="113"/>
      <c r="LGB2716" s="113"/>
      <c r="LGC2716" s="113"/>
      <c r="LGD2716" s="113"/>
      <c r="LGE2716" s="113"/>
      <c r="LGF2716" s="113"/>
      <c r="LGG2716" s="113"/>
      <c r="LGH2716" s="113"/>
      <c r="LGI2716" s="113"/>
      <c r="LGJ2716" s="113"/>
      <c r="LGK2716" s="113"/>
      <c r="LGL2716" s="113"/>
      <c r="LGM2716" s="113"/>
      <c r="LGN2716" s="113"/>
      <c r="LGO2716" s="113"/>
      <c r="LGP2716" s="113"/>
      <c r="LGQ2716" s="113"/>
      <c r="LGR2716" s="113"/>
      <c r="LGS2716" s="113"/>
      <c r="LGT2716" s="113"/>
      <c r="LGU2716" s="113"/>
      <c r="LGV2716" s="113"/>
      <c r="LGW2716" s="113"/>
      <c r="LGX2716" s="113"/>
      <c r="LGY2716" s="113"/>
      <c r="LGZ2716" s="113"/>
      <c r="LHA2716" s="113"/>
      <c r="LHB2716" s="113"/>
      <c r="LHC2716" s="113"/>
      <c r="LHD2716" s="113"/>
      <c r="LHE2716" s="113"/>
      <c r="LHF2716" s="113"/>
      <c r="LHG2716" s="113"/>
      <c r="LHH2716" s="113"/>
      <c r="LHI2716" s="113"/>
      <c r="LHJ2716" s="113"/>
      <c r="LHK2716" s="113"/>
      <c r="LHL2716" s="113"/>
      <c r="LHM2716" s="113"/>
      <c r="LHN2716" s="113"/>
      <c r="LHO2716" s="113"/>
      <c r="LHP2716" s="113"/>
      <c r="LHQ2716" s="113"/>
      <c r="LHR2716" s="113"/>
      <c r="LHS2716" s="113"/>
      <c r="LHT2716" s="113"/>
      <c r="LHU2716" s="113"/>
      <c r="LHV2716" s="113"/>
      <c r="LHW2716" s="113"/>
      <c r="LHX2716" s="113"/>
      <c r="LHY2716" s="113"/>
      <c r="LHZ2716" s="113"/>
      <c r="LIA2716" s="113"/>
      <c r="LIB2716" s="113"/>
      <c r="LIC2716" s="113"/>
      <c r="LID2716" s="113"/>
      <c r="LIE2716" s="113"/>
      <c r="LIF2716" s="113"/>
      <c r="LIG2716" s="113"/>
      <c r="LIH2716" s="113"/>
      <c r="LII2716" s="113"/>
      <c r="LIJ2716" s="113"/>
      <c r="LIK2716" s="113"/>
      <c r="LIL2716" s="113"/>
      <c r="LIM2716" s="113"/>
      <c r="LIN2716" s="113"/>
      <c r="LIO2716" s="113"/>
      <c r="LIP2716" s="113"/>
      <c r="LIQ2716" s="113"/>
      <c r="LIR2716" s="113"/>
      <c r="LIS2716" s="113"/>
      <c r="LIT2716" s="113"/>
      <c r="LIU2716" s="113"/>
      <c r="LIV2716" s="113"/>
      <c r="LIW2716" s="113"/>
      <c r="LIX2716" s="113"/>
      <c r="LIY2716" s="113"/>
      <c r="LIZ2716" s="113"/>
      <c r="LJA2716" s="113"/>
      <c r="LJB2716" s="113"/>
      <c r="LJC2716" s="113"/>
      <c r="LJD2716" s="113"/>
      <c r="LJE2716" s="113"/>
      <c r="LJF2716" s="113"/>
      <c r="LJG2716" s="113"/>
      <c r="LJH2716" s="113"/>
      <c r="LJI2716" s="113"/>
      <c r="LJJ2716" s="113"/>
      <c r="LJK2716" s="113"/>
      <c r="LJL2716" s="113"/>
      <c r="LJM2716" s="113"/>
      <c r="LJN2716" s="113"/>
      <c r="LJO2716" s="113"/>
      <c r="LJP2716" s="113"/>
      <c r="LJQ2716" s="113"/>
      <c r="LJR2716" s="113"/>
      <c r="LJS2716" s="113"/>
      <c r="LJT2716" s="113"/>
      <c r="LJU2716" s="113"/>
      <c r="LJV2716" s="113"/>
      <c r="LJW2716" s="113"/>
      <c r="LJX2716" s="113"/>
      <c r="LJY2716" s="113"/>
      <c r="LJZ2716" s="113"/>
      <c r="LKA2716" s="113"/>
      <c r="LKB2716" s="113"/>
      <c r="LKC2716" s="113"/>
      <c r="LKD2716" s="113"/>
      <c r="LKE2716" s="113"/>
      <c r="LKF2716" s="113"/>
      <c r="LKG2716" s="113"/>
      <c r="LKH2716" s="113"/>
      <c r="LKI2716" s="113"/>
      <c r="LKJ2716" s="113"/>
      <c r="LKK2716" s="113"/>
      <c r="LKL2716" s="113"/>
      <c r="LKM2716" s="113"/>
      <c r="LKN2716" s="113"/>
      <c r="LKO2716" s="113"/>
      <c r="LKP2716" s="113"/>
      <c r="LKQ2716" s="113"/>
      <c r="LKR2716" s="113"/>
      <c r="LKS2716" s="113"/>
      <c r="LKT2716" s="113"/>
      <c r="LKU2716" s="113"/>
      <c r="LKV2716" s="113"/>
      <c r="LKW2716" s="113"/>
      <c r="LKX2716" s="113"/>
      <c r="LKY2716" s="113"/>
      <c r="LKZ2716" s="113"/>
      <c r="LLA2716" s="113"/>
      <c r="LLB2716" s="113"/>
      <c r="LLC2716" s="113"/>
      <c r="LLD2716" s="113"/>
      <c r="LLE2716" s="113"/>
      <c r="LLF2716" s="113"/>
      <c r="LLG2716" s="113"/>
      <c r="LLH2716" s="113"/>
      <c r="LLI2716" s="113"/>
      <c r="LLJ2716" s="113"/>
      <c r="LLK2716" s="113"/>
      <c r="LLL2716" s="113"/>
      <c r="LLM2716" s="113"/>
      <c r="LLN2716" s="113"/>
      <c r="LLO2716" s="113"/>
      <c r="LLP2716" s="113"/>
      <c r="LLQ2716" s="113"/>
      <c r="LLR2716" s="113"/>
      <c r="LLS2716" s="113"/>
      <c r="LLT2716" s="113"/>
      <c r="LLU2716" s="113"/>
      <c r="LLV2716" s="113"/>
      <c r="LLW2716" s="113"/>
      <c r="LLX2716" s="113"/>
      <c r="LLY2716" s="113"/>
      <c r="LLZ2716" s="113"/>
      <c r="LMA2716" s="113"/>
      <c r="LMB2716" s="113"/>
      <c r="LMC2716" s="113"/>
      <c r="LMD2716" s="113"/>
      <c r="LME2716" s="113"/>
      <c r="LMF2716" s="113"/>
      <c r="LMG2716" s="113"/>
      <c r="LMH2716" s="113"/>
      <c r="LMI2716" s="113"/>
      <c r="LMJ2716" s="113"/>
      <c r="LMK2716" s="113"/>
      <c r="LML2716" s="113"/>
      <c r="LMM2716" s="113"/>
      <c r="LMN2716" s="113"/>
      <c r="LMO2716" s="113"/>
      <c r="LMP2716" s="113"/>
      <c r="LMQ2716" s="113"/>
      <c r="LMR2716" s="113"/>
      <c r="LMS2716" s="113"/>
      <c r="LMT2716" s="113"/>
      <c r="LMU2716" s="113"/>
      <c r="LMV2716" s="113"/>
      <c r="LMW2716" s="113"/>
      <c r="LMX2716" s="113"/>
      <c r="LMY2716" s="113"/>
      <c r="LMZ2716" s="113"/>
      <c r="LNA2716" s="113"/>
      <c r="LNB2716" s="113"/>
      <c r="LNC2716" s="113"/>
      <c r="LND2716" s="113"/>
      <c r="LNE2716" s="113"/>
      <c r="LNF2716" s="113"/>
      <c r="LNG2716" s="113"/>
      <c r="LNH2716" s="113"/>
      <c r="LNI2716" s="113"/>
      <c r="LNJ2716" s="113"/>
      <c r="LNK2716" s="113"/>
      <c r="LNL2716" s="113"/>
      <c r="LNM2716" s="113"/>
      <c r="LNN2716" s="113"/>
      <c r="LNO2716" s="113"/>
      <c r="LNP2716" s="113"/>
      <c r="LNQ2716" s="113"/>
      <c r="LNR2716" s="113"/>
      <c r="LNS2716" s="113"/>
      <c r="LNT2716" s="113"/>
      <c r="LNU2716" s="113"/>
      <c r="LNV2716" s="113"/>
      <c r="LNW2716" s="113"/>
      <c r="LNX2716" s="113"/>
      <c r="LNY2716" s="113"/>
      <c r="LNZ2716" s="113"/>
      <c r="LOA2716" s="113"/>
      <c r="LOB2716" s="113"/>
      <c r="LOC2716" s="113"/>
      <c r="LOD2716" s="113"/>
      <c r="LOE2716" s="113"/>
      <c r="LOF2716" s="113"/>
      <c r="LOG2716" s="113"/>
      <c r="LOH2716" s="113"/>
      <c r="LOI2716" s="113"/>
      <c r="LOJ2716" s="113"/>
      <c r="LOK2716" s="113"/>
      <c r="LOL2716" s="113"/>
      <c r="LOM2716" s="113"/>
      <c r="LON2716" s="113"/>
      <c r="LOO2716" s="113"/>
      <c r="LOP2716" s="113"/>
      <c r="LOQ2716" s="113"/>
      <c r="LOR2716" s="113"/>
      <c r="LOS2716" s="113"/>
      <c r="LOT2716" s="113"/>
      <c r="LOU2716" s="113"/>
      <c r="LOV2716" s="113"/>
      <c r="LOW2716" s="113"/>
      <c r="LOX2716" s="113"/>
      <c r="LOY2716" s="113"/>
      <c r="LOZ2716" s="113"/>
      <c r="LPA2716" s="113"/>
      <c r="LPB2716" s="113"/>
      <c r="LPC2716" s="113"/>
      <c r="LPD2716" s="113"/>
      <c r="LPE2716" s="113"/>
      <c r="LPF2716" s="113"/>
      <c r="LPG2716" s="113"/>
      <c r="LPH2716" s="113"/>
      <c r="LPI2716" s="113"/>
      <c r="LPJ2716" s="113"/>
      <c r="LPK2716" s="113"/>
      <c r="LPL2716" s="113"/>
      <c r="LPM2716" s="113"/>
      <c r="LPN2716" s="113"/>
      <c r="LPO2716" s="113"/>
      <c r="LPP2716" s="113"/>
      <c r="LPQ2716" s="113"/>
      <c r="LPR2716" s="113"/>
      <c r="LPS2716" s="113"/>
      <c r="LPT2716" s="113"/>
      <c r="LPU2716" s="113"/>
      <c r="LPV2716" s="113"/>
      <c r="LPW2716" s="113"/>
      <c r="LPX2716" s="113"/>
      <c r="LPY2716" s="113"/>
      <c r="LPZ2716" s="113"/>
      <c r="LQA2716" s="113"/>
      <c r="LQB2716" s="113"/>
      <c r="LQC2716" s="113"/>
      <c r="LQD2716" s="113"/>
      <c r="LQE2716" s="113"/>
      <c r="LQF2716" s="113"/>
      <c r="LQG2716" s="113"/>
      <c r="LQH2716" s="113"/>
      <c r="LQI2716" s="113"/>
      <c r="LQJ2716" s="113"/>
      <c r="LQK2716" s="113"/>
      <c r="LQL2716" s="113"/>
      <c r="LQM2716" s="113"/>
      <c r="LQN2716" s="113"/>
      <c r="LQO2716" s="113"/>
      <c r="LQP2716" s="113"/>
      <c r="LQQ2716" s="113"/>
      <c r="LQR2716" s="113"/>
      <c r="LQS2716" s="113"/>
      <c r="LQT2716" s="113"/>
      <c r="LQU2716" s="113"/>
      <c r="LQV2716" s="113"/>
      <c r="LQW2716" s="113"/>
      <c r="LQX2716" s="113"/>
      <c r="LQY2716" s="113"/>
      <c r="LQZ2716" s="113"/>
      <c r="LRA2716" s="113"/>
      <c r="LRB2716" s="113"/>
      <c r="LRC2716" s="113"/>
      <c r="LRD2716" s="113"/>
      <c r="LRE2716" s="113"/>
      <c r="LRF2716" s="113"/>
      <c r="LRG2716" s="113"/>
      <c r="LRH2716" s="113"/>
      <c r="LRI2716" s="113"/>
      <c r="LRJ2716" s="113"/>
      <c r="LRK2716" s="113"/>
      <c r="LRL2716" s="113"/>
      <c r="LRM2716" s="113"/>
      <c r="LRN2716" s="113"/>
      <c r="LRO2716" s="113"/>
      <c r="LRP2716" s="113"/>
      <c r="LRQ2716" s="113"/>
      <c r="LRR2716" s="113"/>
      <c r="LRS2716" s="113"/>
      <c r="LRT2716" s="113"/>
      <c r="LRU2716" s="113"/>
      <c r="LRV2716" s="113"/>
      <c r="LRW2716" s="113"/>
      <c r="LRX2716" s="113"/>
      <c r="LRY2716" s="113"/>
      <c r="LRZ2716" s="113"/>
      <c r="LSA2716" s="113"/>
      <c r="LSB2716" s="113"/>
      <c r="LSC2716" s="113"/>
      <c r="LSD2716" s="113"/>
      <c r="LSE2716" s="113"/>
      <c r="LSF2716" s="113"/>
      <c r="LSG2716" s="113"/>
      <c r="LSH2716" s="113"/>
      <c r="LSI2716" s="113"/>
      <c r="LSJ2716" s="113"/>
      <c r="LSK2716" s="113"/>
      <c r="LSL2716" s="113"/>
      <c r="LSM2716" s="113"/>
      <c r="LSN2716" s="113"/>
      <c r="LSO2716" s="113"/>
      <c r="LSP2716" s="113"/>
      <c r="LSQ2716" s="113"/>
      <c r="LSR2716" s="113"/>
      <c r="LSS2716" s="113"/>
      <c r="LST2716" s="113"/>
      <c r="LSU2716" s="113"/>
      <c r="LSV2716" s="113"/>
      <c r="LSW2716" s="113"/>
      <c r="LSX2716" s="113"/>
      <c r="LSY2716" s="113"/>
      <c r="LSZ2716" s="113"/>
      <c r="LTA2716" s="113"/>
      <c r="LTB2716" s="113"/>
      <c r="LTC2716" s="113"/>
      <c r="LTD2716" s="113"/>
      <c r="LTE2716" s="113"/>
      <c r="LTF2716" s="113"/>
      <c r="LTG2716" s="113"/>
      <c r="LTH2716" s="113"/>
      <c r="LTI2716" s="113"/>
      <c r="LTJ2716" s="113"/>
      <c r="LTK2716" s="113"/>
      <c r="LTL2716" s="113"/>
      <c r="LTM2716" s="113"/>
      <c r="LTN2716" s="113"/>
      <c r="LTO2716" s="113"/>
      <c r="LTP2716" s="113"/>
      <c r="LTQ2716" s="113"/>
      <c r="LTR2716" s="113"/>
      <c r="LTS2716" s="113"/>
      <c r="LTT2716" s="113"/>
      <c r="LTU2716" s="113"/>
      <c r="LTV2716" s="113"/>
      <c r="LTW2716" s="113"/>
      <c r="LTX2716" s="113"/>
      <c r="LTY2716" s="113"/>
      <c r="LTZ2716" s="113"/>
      <c r="LUA2716" s="113"/>
      <c r="LUB2716" s="113"/>
      <c r="LUC2716" s="113"/>
      <c r="LUD2716" s="113"/>
      <c r="LUE2716" s="113"/>
      <c r="LUF2716" s="113"/>
      <c r="LUG2716" s="113"/>
      <c r="LUH2716" s="113"/>
      <c r="LUI2716" s="113"/>
      <c r="LUJ2716" s="113"/>
      <c r="LUK2716" s="113"/>
      <c r="LUL2716" s="113"/>
      <c r="LUM2716" s="113"/>
      <c r="LUN2716" s="113"/>
      <c r="LUO2716" s="113"/>
      <c r="LUP2716" s="113"/>
      <c r="LUQ2716" s="113"/>
      <c r="LUR2716" s="113"/>
      <c r="LUS2716" s="113"/>
      <c r="LUT2716" s="113"/>
      <c r="LUU2716" s="113"/>
      <c r="LUV2716" s="113"/>
      <c r="LUW2716" s="113"/>
      <c r="LUX2716" s="113"/>
      <c r="LUY2716" s="113"/>
      <c r="LUZ2716" s="113"/>
      <c r="LVA2716" s="113"/>
      <c r="LVB2716" s="113"/>
      <c r="LVC2716" s="113"/>
      <c r="LVD2716" s="113"/>
      <c r="LVE2716" s="113"/>
      <c r="LVF2716" s="113"/>
      <c r="LVG2716" s="113"/>
      <c r="LVH2716" s="113"/>
      <c r="LVI2716" s="113"/>
      <c r="LVJ2716" s="113"/>
      <c r="LVK2716" s="113"/>
      <c r="LVL2716" s="113"/>
      <c r="LVM2716" s="113"/>
      <c r="LVN2716" s="113"/>
      <c r="LVO2716" s="113"/>
      <c r="LVP2716" s="113"/>
      <c r="LVQ2716" s="113"/>
      <c r="LVR2716" s="113"/>
      <c r="LVS2716" s="113"/>
      <c r="LVT2716" s="113"/>
      <c r="LVU2716" s="113"/>
      <c r="LVV2716" s="113"/>
      <c r="LVW2716" s="113"/>
      <c r="LVX2716" s="113"/>
      <c r="LVY2716" s="113"/>
      <c r="LVZ2716" s="113"/>
      <c r="LWA2716" s="113"/>
      <c r="LWB2716" s="113"/>
      <c r="LWC2716" s="113"/>
      <c r="LWD2716" s="113"/>
      <c r="LWE2716" s="113"/>
      <c r="LWF2716" s="113"/>
      <c r="LWG2716" s="113"/>
      <c r="LWH2716" s="113"/>
      <c r="LWI2716" s="113"/>
      <c r="LWJ2716" s="113"/>
      <c r="LWK2716" s="113"/>
      <c r="LWL2716" s="113"/>
      <c r="LWM2716" s="113"/>
      <c r="LWN2716" s="113"/>
      <c r="LWO2716" s="113"/>
      <c r="LWP2716" s="113"/>
      <c r="LWQ2716" s="113"/>
      <c r="LWR2716" s="113"/>
      <c r="LWS2716" s="113"/>
      <c r="LWT2716" s="113"/>
      <c r="LWU2716" s="113"/>
      <c r="LWV2716" s="113"/>
      <c r="LWW2716" s="113"/>
      <c r="LWX2716" s="113"/>
      <c r="LWY2716" s="113"/>
      <c r="LWZ2716" s="113"/>
      <c r="LXA2716" s="113"/>
      <c r="LXB2716" s="113"/>
      <c r="LXC2716" s="113"/>
      <c r="LXD2716" s="113"/>
      <c r="LXE2716" s="113"/>
      <c r="LXF2716" s="113"/>
      <c r="LXG2716" s="113"/>
      <c r="LXH2716" s="113"/>
      <c r="LXI2716" s="113"/>
      <c r="LXJ2716" s="113"/>
      <c r="LXK2716" s="113"/>
      <c r="LXL2716" s="113"/>
      <c r="LXM2716" s="113"/>
      <c r="LXN2716" s="113"/>
      <c r="LXO2716" s="113"/>
      <c r="LXP2716" s="113"/>
      <c r="LXQ2716" s="113"/>
      <c r="LXR2716" s="113"/>
      <c r="LXS2716" s="113"/>
      <c r="LXT2716" s="113"/>
      <c r="LXU2716" s="113"/>
      <c r="LXV2716" s="113"/>
      <c r="LXW2716" s="113"/>
      <c r="LXX2716" s="113"/>
      <c r="LXY2716" s="113"/>
      <c r="LXZ2716" s="113"/>
      <c r="LYA2716" s="113"/>
      <c r="LYB2716" s="113"/>
      <c r="LYC2716" s="113"/>
      <c r="LYD2716" s="113"/>
      <c r="LYE2716" s="113"/>
      <c r="LYF2716" s="113"/>
      <c r="LYG2716" s="113"/>
      <c r="LYH2716" s="113"/>
      <c r="LYI2716" s="113"/>
      <c r="LYJ2716" s="113"/>
      <c r="LYK2716" s="113"/>
      <c r="LYL2716" s="113"/>
      <c r="LYM2716" s="113"/>
      <c r="LYN2716" s="113"/>
      <c r="LYO2716" s="113"/>
      <c r="LYP2716" s="113"/>
      <c r="LYQ2716" s="113"/>
      <c r="LYR2716" s="113"/>
      <c r="LYS2716" s="113"/>
      <c r="LYT2716" s="113"/>
      <c r="LYU2716" s="113"/>
      <c r="LYV2716" s="113"/>
      <c r="LYW2716" s="113"/>
      <c r="LYX2716" s="113"/>
      <c r="LYY2716" s="113"/>
      <c r="LYZ2716" s="113"/>
      <c r="LZA2716" s="113"/>
      <c r="LZB2716" s="113"/>
      <c r="LZC2716" s="113"/>
      <c r="LZD2716" s="113"/>
      <c r="LZE2716" s="113"/>
      <c r="LZF2716" s="113"/>
      <c r="LZG2716" s="113"/>
      <c r="LZH2716" s="113"/>
      <c r="LZI2716" s="113"/>
      <c r="LZJ2716" s="113"/>
      <c r="LZK2716" s="113"/>
      <c r="LZL2716" s="113"/>
      <c r="LZM2716" s="113"/>
      <c r="LZN2716" s="113"/>
      <c r="LZO2716" s="113"/>
      <c r="LZP2716" s="113"/>
      <c r="LZQ2716" s="113"/>
      <c r="LZR2716" s="113"/>
      <c r="LZS2716" s="113"/>
      <c r="LZT2716" s="113"/>
      <c r="LZU2716" s="113"/>
      <c r="LZV2716" s="113"/>
      <c r="LZW2716" s="113"/>
      <c r="LZX2716" s="113"/>
      <c r="LZY2716" s="113"/>
      <c r="LZZ2716" s="113"/>
      <c r="MAA2716" s="113"/>
      <c r="MAB2716" s="113"/>
      <c r="MAC2716" s="113"/>
      <c r="MAD2716" s="113"/>
      <c r="MAE2716" s="113"/>
      <c r="MAF2716" s="113"/>
      <c r="MAG2716" s="113"/>
      <c r="MAH2716" s="113"/>
      <c r="MAI2716" s="113"/>
      <c r="MAJ2716" s="113"/>
      <c r="MAK2716" s="113"/>
      <c r="MAL2716" s="113"/>
      <c r="MAM2716" s="113"/>
      <c r="MAN2716" s="113"/>
      <c r="MAO2716" s="113"/>
      <c r="MAP2716" s="113"/>
      <c r="MAQ2716" s="113"/>
      <c r="MAR2716" s="113"/>
      <c r="MAS2716" s="113"/>
      <c r="MAT2716" s="113"/>
      <c r="MAU2716" s="113"/>
      <c r="MAV2716" s="113"/>
      <c r="MAW2716" s="113"/>
      <c r="MAX2716" s="113"/>
      <c r="MAY2716" s="113"/>
      <c r="MAZ2716" s="113"/>
      <c r="MBA2716" s="113"/>
      <c r="MBB2716" s="113"/>
      <c r="MBC2716" s="113"/>
      <c r="MBD2716" s="113"/>
      <c r="MBE2716" s="113"/>
      <c r="MBF2716" s="113"/>
      <c r="MBG2716" s="113"/>
      <c r="MBH2716" s="113"/>
      <c r="MBI2716" s="113"/>
      <c r="MBJ2716" s="113"/>
      <c r="MBK2716" s="113"/>
      <c r="MBL2716" s="113"/>
      <c r="MBM2716" s="113"/>
      <c r="MBN2716" s="113"/>
      <c r="MBO2716" s="113"/>
      <c r="MBP2716" s="113"/>
      <c r="MBQ2716" s="113"/>
      <c r="MBR2716" s="113"/>
      <c r="MBS2716" s="113"/>
      <c r="MBT2716" s="113"/>
      <c r="MBU2716" s="113"/>
      <c r="MBV2716" s="113"/>
      <c r="MBW2716" s="113"/>
      <c r="MBX2716" s="113"/>
      <c r="MBY2716" s="113"/>
      <c r="MBZ2716" s="113"/>
      <c r="MCA2716" s="113"/>
      <c r="MCB2716" s="113"/>
      <c r="MCC2716" s="113"/>
      <c r="MCD2716" s="113"/>
      <c r="MCE2716" s="113"/>
      <c r="MCF2716" s="113"/>
      <c r="MCG2716" s="113"/>
      <c r="MCH2716" s="113"/>
      <c r="MCI2716" s="113"/>
      <c r="MCJ2716" s="113"/>
      <c r="MCK2716" s="113"/>
      <c r="MCL2716" s="113"/>
      <c r="MCM2716" s="113"/>
      <c r="MCN2716" s="113"/>
      <c r="MCO2716" s="113"/>
      <c r="MCP2716" s="113"/>
      <c r="MCQ2716" s="113"/>
      <c r="MCR2716" s="113"/>
      <c r="MCS2716" s="113"/>
      <c r="MCT2716" s="113"/>
      <c r="MCU2716" s="113"/>
      <c r="MCV2716" s="113"/>
      <c r="MCW2716" s="113"/>
      <c r="MCX2716" s="113"/>
      <c r="MCY2716" s="113"/>
      <c r="MCZ2716" s="113"/>
      <c r="MDA2716" s="113"/>
      <c r="MDB2716" s="113"/>
      <c r="MDC2716" s="113"/>
      <c r="MDD2716" s="113"/>
      <c r="MDE2716" s="113"/>
      <c r="MDF2716" s="113"/>
      <c r="MDG2716" s="113"/>
      <c r="MDH2716" s="113"/>
      <c r="MDI2716" s="113"/>
      <c r="MDJ2716" s="113"/>
      <c r="MDK2716" s="113"/>
      <c r="MDL2716" s="113"/>
      <c r="MDM2716" s="113"/>
      <c r="MDN2716" s="113"/>
      <c r="MDO2716" s="113"/>
      <c r="MDP2716" s="113"/>
      <c r="MDQ2716" s="113"/>
      <c r="MDR2716" s="113"/>
      <c r="MDS2716" s="113"/>
      <c r="MDT2716" s="113"/>
      <c r="MDU2716" s="113"/>
      <c r="MDV2716" s="113"/>
      <c r="MDW2716" s="113"/>
      <c r="MDX2716" s="113"/>
      <c r="MDY2716" s="113"/>
      <c r="MDZ2716" s="113"/>
      <c r="MEA2716" s="113"/>
      <c r="MEB2716" s="113"/>
      <c r="MEC2716" s="113"/>
      <c r="MED2716" s="113"/>
      <c r="MEE2716" s="113"/>
      <c r="MEF2716" s="113"/>
      <c r="MEG2716" s="113"/>
      <c r="MEH2716" s="113"/>
      <c r="MEI2716" s="113"/>
      <c r="MEJ2716" s="113"/>
      <c r="MEK2716" s="113"/>
      <c r="MEL2716" s="113"/>
      <c r="MEM2716" s="113"/>
      <c r="MEN2716" s="113"/>
      <c r="MEO2716" s="113"/>
      <c r="MEP2716" s="113"/>
      <c r="MEQ2716" s="113"/>
      <c r="MER2716" s="113"/>
      <c r="MES2716" s="113"/>
      <c r="MET2716" s="113"/>
      <c r="MEU2716" s="113"/>
      <c r="MEV2716" s="113"/>
      <c r="MEW2716" s="113"/>
      <c r="MEX2716" s="113"/>
      <c r="MEY2716" s="113"/>
      <c r="MEZ2716" s="113"/>
      <c r="MFA2716" s="113"/>
      <c r="MFB2716" s="113"/>
      <c r="MFC2716" s="113"/>
      <c r="MFD2716" s="113"/>
      <c r="MFE2716" s="113"/>
      <c r="MFF2716" s="113"/>
      <c r="MFG2716" s="113"/>
      <c r="MFH2716" s="113"/>
      <c r="MFI2716" s="113"/>
      <c r="MFJ2716" s="113"/>
      <c r="MFK2716" s="113"/>
      <c r="MFL2716" s="113"/>
      <c r="MFM2716" s="113"/>
      <c r="MFN2716" s="113"/>
      <c r="MFO2716" s="113"/>
      <c r="MFP2716" s="113"/>
      <c r="MFQ2716" s="113"/>
      <c r="MFR2716" s="113"/>
      <c r="MFS2716" s="113"/>
      <c r="MFT2716" s="113"/>
      <c r="MFU2716" s="113"/>
      <c r="MFV2716" s="113"/>
      <c r="MFW2716" s="113"/>
      <c r="MFX2716" s="113"/>
      <c r="MFY2716" s="113"/>
      <c r="MFZ2716" s="113"/>
      <c r="MGA2716" s="113"/>
      <c r="MGB2716" s="113"/>
      <c r="MGC2716" s="113"/>
      <c r="MGD2716" s="113"/>
      <c r="MGE2716" s="113"/>
      <c r="MGF2716" s="113"/>
      <c r="MGG2716" s="113"/>
      <c r="MGH2716" s="113"/>
      <c r="MGI2716" s="113"/>
      <c r="MGJ2716" s="113"/>
      <c r="MGK2716" s="113"/>
      <c r="MGL2716" s="113"/>
      <c r="MGM2716" s="113"/>
      <c r="MGN2716" s="113"/>
      <c r="MGO2716" s="113"/>
      <c r="MGP2716" s="113"/>
      <c r="MGQ2716" s="113"/>
      <c r="MGR2716" s="113"/>
      <c r="MGS2716" s="113"/>
      <c r="MGT2716" s="113"/>
      <c r="MGU2716" s="113"/>
      <c r="MGV2716" s="113"/>
      <c r="MGW2716" s="113"/>
      <c r="MGX2716" s="113"/>
      <c r="MGY2716" s="113"/>
      <c r="MGZ2716" s="113"/>
      <c r="MHA2716" s="113"/>
      <c r="MHB2716" s="113"/>
      <c r="MHC2716" s="113"/>
      <c r="MHD2716" s="113"/>
      <c r="MHE2716" s="113"/>
      <c r="MHF2716" s="113"/>
      <c r="MHG2716" s="113"/>
      <c r="MHH2716" s="113"/>
      <c r="MHI2716" s="113"/>
      <c r="MHJ2716" s="113"/>
      <c r="MHK2716" s="113"/>
      <c r="MHL2716" s="113"/>
      <c r="MHM2716" s="113"/>
      <c r="MHN2716" s="113"/>
      <c r="MHO2716" s="113"/>
      <c r="MHP2716" s="113"/>
      <c r="MHQ2716" s="113"/>
      <c r="MHR2716" s="113"/>
      <c r="MHS2716" s="113"/>
      <c r="MHT2716" s="113"/>
      <c r="MHU2716" s="113"/>
      <c r="MHV2716" s="113"/>
      <c r="MHW2716" s="113"/>
      <c r="MHX2716" s="113"/>
      <c r="MHY2716" s="113"/>
      <c r="MHZ2716" s="113"/>
      <c r="MIA2716" s="113"/>
      <c r="MIB2716" s="113"/>
      <c r="MIC2716" s="113"/>
      <c r="MID2716" s="113"/>
      <c r="MIE2716" s="113"/>
      <c r="MIF2716" s="113"/>
      <c r="MIG2716" s="113"/>
      <c r="MIH2716" s="113"/>
      <c r="MII2716" s="113"/>
      <c r="MIJ2716" s="113"/>
      <c r="MIK2716" s="113"/>
      <c r="MIL2716" s="113"/>
      <c r="MIM2716" s="113"/>
      <c r="MIN2716" s="113"/>
      <c r="MIO2716" s="113"/>
      <c r="MIP2716" s="113"/>
      <c r="MIQ2716" s="113"/>
      <c r="MIR2716" s="113"/>
      <c r="MIS2716" s="113"/>
      <c r="MIT2716" s="113"/>
      <c r="MIU2716" s="113"/>
      <c r="MIV2716" s="113"/>
      <c r="MIW2716" s="113"/>
      <c r="MIX2716" s="113"/>
      <c r="MIY2716" s="113"/>
      <c r="MIZ2716" s="113"/>
      <c r="MJA2716" s="113"/>
      <c r="MJB2716" s="113"/>
      <c r="MJC2716" s="113"/>
      <c r="MJD2716" s="113"/>
      <c r="MJE2716" s="113"/>
      <c r="MJF2716" s="113"/>
      <c r="MJG2716" s="113"/>
      <c r="MJH2716" s="113"/>
      <c r="MJI2716" s="113"/>
      <c r="MJJ2716" s="113"/>
      <c r="MJK2716" s="113"/>
      <c r="MJL2716" s="113"/>
      <c r="MJM2716" s="113"/>
      <c r="MJN2716" s="113"/>
      <c r="MJO2716" s="113"/>
      <c r="MJP2716" s="113"/>
      <c r="MJQ2716" s="113"/>
      <c r="MJR2716" s="113"/>
      <c r="MJS2716" s="113"/>
      <c r="MJT2716" s="113"/>
      <c r="MJU2716" s="113"/>
      <c r="MJV2716" s="113"/>
      <c r="MJW2716" s="113"/>
      <c r="MJX2716" s="113"/>
      <c r="MJY2716" s="113"/>
      <c r="MJZ2716" s="113"/>
      <c r="MKA2716" s="113"/>
      <c r="MKB2716" s="113"/>
      <c r="MKC2716" s="113"/>
      <c r="MKD2716" s="113"/>
      <c r="MKE2716" s="113"/>
      <c r="MKF2716" s="113"/>
      <c r="MKG2716" s="113"/>
      <c r="MKH2716" s="113"/>
      <c r="MKI2716" s="113"/>
      <c r="MKJ2716" s="113"/>
      <c r="MKK2716" s="113"/>
      <c r="MKL2716" s="113"/>
      <c r="MKM2716" s="113"/>
      <c r="MKN2716" s="113"/>
      <c r="MKO2716" s="113"/>
      <c r="MKP2716" s="113"/>
      <c r="MKQ2716" s="113"/>
      <c r="MKR2716" s="113"/>
      <c r="MKS2716" s="113"/>
      <c r="MKT2716" s="113"/>
      <c r="MKU2716" s="113"/>
      <c r="MKV2716" s="113"/>
      <c r="MKW2716" s="113"/>
      <c r="MKX2716" s="113"/>
      <c r="MKY2716" s="113"/>
      <c r="MKZ2716" s="113"/>
      <c r="MLA2716" s="113"/>
      <c r="MLB2716" s="113"/>
      <c r="MLC2716" s="113"/>
      <c r="MLD2716" s="113"/>
      <c r="MLE2716" s="113"/>
      <c r="MLF2716" s="113"/>
      <c r="MLG2716" s="113"/>
      <c r="MLH2716" s="113"/>
      <c r="MLI2716" s="113"/>
      <c r="MLJ2716" s="113"/>
      <c r="MLK2716" s="113"/>
      <c r="MLL2716" s="113"/>
      <c r="MLM2716" s="113"/>
      <c r="MLN2716" s="113"/>
      <c r="MLO2716" s="113"/>
      <c r="MLP2716" s="113"/>
      <c r="MLQ2716" s="113"/>
      <c r="MLR2716" s="113"/>
      <c r="MLS2716" s="113"/>
      <c r="MLT2716" s="113"/>
      <c r="MLU2716" s="113"/>
      <c r="MLV2716" s="113"/>
      <c r="MLW2716" s="113"/>
      <c r="MLX2716" s="113"/>
      <c r="MLY2716" s="113"/>
      <c r="MLZ2716" s="113"/>
      <c r="MMA2716" s="113"/>
      <c r="MMB2716" s="113"/>
      <c r="MMC2716" s="113"/>
      <c r="MMD2716" s="113"/>
      <c r="MME2716" s="113"/>
      <c r="MMF2716" s="113"/>
      <c r="MMG2716" s="113"/>
      <c r="MMH2716" s="113"/>
      <c r="MMI2716" s="113"/>
      <c r="MMJ2716" s="113"/>
      <c r="MMK2716" s="113"/>
      <c r="MML2716" s="113"/>
      <c r="MMM2716" s="113"/>
      <c r="MMN2716" s="113"/>
      <c r="MMO2716" s="113"/>
      <c r="MMP2716" s="113"/>
      <c r="MMQ2716" s="113"/>
      <c r="MMR2716" s="113"/>
      <c r="MMS2716" s="113"/>
      <c r="MMT2716" s="113"/>
      <c r="MMU2716" s="113"/>
      <c r="MMV2716" s="113"/>
      <c r="MMW2716" s="113"/>
      <c r="MMX2716" s="113"/>
      <c r="MMY2716" s="113"/>
      <c r="MMZ2716" s="113"/>
      <c r="MNA2716" s="113"/>
      <c r="MNB2716" s="113"/>
      <c r="MNC2716" s="113"/>
      <c r="MND2716" s="113"/>
      <c r="MNE2716" s="113"/>
      <c r="MNF2716" s="113"/>
      <c r="MNG2716" s="113"/>
      <c r="MNH2716" s="113"/>
      <c r="MNI2716" s="113"/>
      <c r="MNJ2716" s="113"/>
      <c r="MNK2716" s="113"/>
      <c r="MNL2716" s="113"/>
      <c r="MNM2716" s="113"/>
      <c r="MNN2716" s="113"/>
      <c r="MNO2716" s="113"/>
      <c r="MNP2716" s="113"/>
      <c r="MNQ2716" s="113"/>
      <c r="MNR2716" s="113"/>
      <c r="MNS2716" s="113"/>
      <c r="MNT2716" s="113"/>
      <c r="MNU2716" s="113"/>
      <c r="MNV2716" s="113"/>
      <c r="MNW2716" s="113"/>
      <c r="MNX2716" s="113"/>
      <c r="MNY2716" s="113"/>
      <c r="MNZ2716" s="113"/>
      <c r="MOA2716" s="113"/>
      <c r="MOB2716" s="113"/>
      <c r="MOC2716" s="113"/>
      <c r="MOD2716" s="113"/>
      <c r="MOE2716" s="113"/>
      <c r="MOF2716" s="113"/>
      <c r="MOG2716" s="113"/>
      <c r="MOH2716" s="113"/>
      <c r="MOI2716" s="113"/>
      <c r="MOJ2716" s="113"/>
      <c r="MOK2716" s="113"/>
      <c r="MOL2716" s="113"/>
      <c r="MOM2716" s="113"/>
      <c r="MON2716" s="113"/>
      <c r="MOO2716" s="113"/>
      <c r="MOP2716" s="113"/>
      <c r="MOQ2716" s="113"/>
      <c r="MOR2716" s="113"/>
      <c r="MOS2716" s="113"/>
      <c r="MOT2716" s="113"/>
      <c r="MOU2716" s="113"/>
      <c r="MOV2716" s="113"/>
      <c r="MOW2716" s="113"/>
      <c r="MOX2716" s="113"/>
      <c r="MOY2716" s="113"/>
      <c r="MOZ2716" s="113"/>
      <c r="MPA2716" s="113"/>
      <c r="MPB2716" s="113"/>
      <c r="MPC2716" s="113"/>
      <c r="MPD2716" s="113"/>
      <c r="MPE2716" s="113"/>
      <c r="MPF2716" s="113"/>
      <c r="MPG2716" s="113"/>
      <c r="MPH2716" s="113"/>
      <c r="MPI2716" s="113"/>
      <c r="MPJ2716" s="113"/>
      <c r="MPK2716" s="113"/>
      <c r="MPL2716" s="113"/>
      <c r="MPM2716" s="113"/>
      <c r="MPN2716" s="113"/>
      <c r="MPO2716" s="113"/>
      <c r="MPP2716" s="113"/>
      <c r="MPQ2716" s="113"/>
      <c r="MPR2716" s="113"/>
      <c r="MPS2716" s="113"/>
      <c r="MPT2716" s="113"/>
      <c r="MPU2716" s="113"/>
      <c r="MPV2716" s="113"/>
      <c r="MPW2716" s="113"/>
      <c r="MPX2716" s="113"/>
      <c r="MPY2716" s="113"/>
      <c r="MPZ2716" s="113"/>
      <c r="MQA2716" s="113"/>
      <c r="MQB2716" s="113"/>
      <c r="MQC2716" s="113"/>
      <c r="MQD2716" s="113"/>
      <c r="MQE2716" s="113"/>
      <c r="MQF2716" s="113"/>
      <c r="MQG2716" s="113"/>
      <c r="MQH2716" s="113"/>
      <c r="MQI2716" s="113"/>
      <c r="MQJ2716" s="113"/>
      <c r="MQK2716" s="113"/>
      <c r="MQL2716" s="113"/>
      <c r="MQM2716" s="113"/>
      <c r="MQN2716" s="113"/>
      <c r="MQO2716" s="113"/>
      <c r="MQP2716" s="113"/>
      <c r="MQQ2716" s="113"/>
      <c r="MQR2716" s="113"/>
      <c r="MQS2716" s="113"/>
      <c r="MQT2716" s="113"/>
      <c r="MQU2716" s="113"/>
      <c r="MQV2716" s="113"/>
      <c r="MQW2716" s="113"/>
      <c r="MQX2716" s="113"/>
      <c r="MQY2716" s="113"/>
      <c r="MQZ2716" s="113"/>
      <c r="MRA2716" s="113"/>
      <c r="MRB2716" s="113"/>
      <c r="MRC2716" s="113"/>
      <c r="MRD2716" s="113"/>
      <c r="MRE2716" s="113"/>
      <c r="MRF2716" s="113"/>
      <c r="MRG2716" s="113"/>
      <c r="MRH2716" s="113"/>
      <c r="MRI2716" s="113"/>
      <c r="MRJ2716" s="113"/>
      <c r="MRK2716" s="113"/>
      <c r="MRL2716" s="113"/>
      <c r="MRM2716" s="113"/>
      <c r="MRN2716" s="113"/>
      <c r="MRO2716" s="113"/>
      <c r="MRP2716" s="113"/>
      <c r="MRQ2716" s="113"/>
      <c r="MRR2716" s="113"/>
      <c r="MRS2716" s="113"/>
      <c r="MRT2716" s="113"/>
      <c r="MRU2716" s="113"/>
      <c r="MRV2716" s="113"/>
      <c r="MRW2716" s="113"/>
      <c r="MRX2716" s="113"/>
      <c r="MRY2716" s="113"/>
      <c r="MRZ2716" s="113"/>
      <c r="MSA2716" s="113"/>
      <c r="MSB2716" s="113"/>
      <c r="MSC2716" s="113"/>
      <c r="MSD2716" s="113"/>
      <c r="MSE2716" s="113"/>
      <c r="MSF2716" s="113"/>
      <c r="MSG2716" s="113"/>
      <c r="MSH2716" s="113"/>
      <c r="MSI2716" s="113"/>
      <c r="MSJ2716" s="113"/>
      <c r="MSK2716" s="113"/>
      <c r="MSL2716" s="113"/>
      <c r="MSM2716" s="113"/>
      <c r="MSN2716" s="113"/>
      <c r="MSO2716" s="113"/>
      <c r="MSP2716" s="113"/>
      <c r="MSQ2716" s="113"/>
      <c r="MSR2716" s="113"/>
      <c r="MSS2716" s="113"/>
      <c r="MST2716" s="113"/>
      <c r="MSU2716" s="113"/>
      <c r="MSV2716" s="113"/>
      <c r="MSW2716" s="113"/>
      <c r="MSX2716" s="113"/>
      <c r="MSY2716" s="113"/>
      <c r="MSZ2716" s="113"/>
      <c r="MTA2716" s="113"/>
      <c r="MTB2716" s="113"/>
      <c r="MTC2716" s="113"/>
      <c r="MTD2716" s="113"/>
      <c r="MTE2716" s="113"/>
      <c r="MTF2716" s="113"/>
      <c r="MTG2716" s="113"/>
      <c r="MTH2716" s="113"/>
      <c r="MTI2716" s="113"/>
      <c r="MTJ2716" s="113"/>
      <c r="MTK2716" s="113"/>
      <c r="MTL2716" s="113"/>
      <c r="MTM2716" s="113"/>
      <c r="MTN2716" s="113"/>
      <c r="MTO2716" s="113"/>
      <c r="MTP2716" s="113"/>
      <c r="MTQ2716" s="113"/>
      <c r="MTR2716" s="113"/>
      <c r="MTS2716" s="113"/>
      <c r="MTT2716" s="113"/>
      <c r="MTU2716" s="113"/>
      <c r="MTV2716" s="113"/>
      <c r="MTW2716" s="113"/>
      <c r="MTX2716" s="113"/>
      <c r="MTY2716" s="113"/>
      <c r="MTZ2716" s="113"/>
      <c r="MUA2716" s="113"/>
      <c r="MUB2716" s="113"/>
      <c r="MUC2716" s="113"/>
      <c r="MUD2716" s="113"/>
      <c r="MUE2716" s="113"/>
      <c r="MUF2716" s="113"/>
      <c r="MUG2716" s="113"/>
      <c r="MUH2716" s="113"/>
      <c r="MUI2716" s="113"/>
      <c r="MUJ2716" s="113"/>
      <c r="MUK2716" s="113"/>
      <c r="MUL2716" s="113"/>
      <c r="MUM2716" s="113"/>
      <c r="MUN2716" s="113"/>
      <c r="MUO2716" s="113"/>
      <c r="MUP2716" s="113"/>
      <c r="MUQ2716" s="113"/>
      <c r="MUR2716" s="113"/>
      <c r="MUS2716" s="113"/>
      <c r="MUT2716" s="113"/>
      <c r="MUU2716" s="113"/>
      <c r="MUV2716" s="113"/>
      <c r="MUW2716" s="113"/>
      <c r="MUX2716" s="113"/>
      <c r="MUY2716" s="113"/>
      <c r="MUZ2716" s="113"/>
      <c r="MVA2716" s="113"/>
      <c r="MVB2716" s="113"/>
      <c r="MVC2716" s="113"/>
      <c r="MVD2716" s="113"/>
      <c r="MVE2716" s="113"/>
      <c r="MVF2716" s="113"/>
      <c r="MVG2716" s="113"/>
      <c r="MVH2716" s="113"/>
      <c r="MVI2716" s="113"/>
      <c r="MVJ2716" s="113"/>
      <c r="MVK2716" s="113"/>
      <c r="MVL2716" s="113"/>
      <c r="MVM2716" s="113"/>
      <c r="MVN2716" s="113"/>
      <c r="MVO2716" s="113"/>
      <c r="MVP2716" s="113"/>
      <c r="MVQ2716" s="113"/>
      <c r="MVR2716" s="113"/>
      <c r="MVS2716" s="113"/>
      <c r="MVT2716" s="113"/>
      <c r="MVU2716" s="113"/>
      <c r="MVV2716" s="113"/>
      <c r="MVW2716" s="113"/>
      <c r="MVX2716" s="113"/>
      <c r="MVY2716" s="113"/>
      <c r="MVZ2716" s="113"/>
      <c r="MWA2716" s="113"/>
      <c r="MWB2716" s="113"/>
      <c r="MWC2716" s="113"/>
      <c r="MWD2716" s="113"/>
      <c r="MWE2716" s="113"/>
      <c r="MWF2716" s="113"/>
      <c r="MWG2716" s="113"/>
      <c r="MWH2716" s="113"/>
      <c r="MWI2716" s="113"/>
      <c r="MWJ2716" s="113"/>
      <c r="MWK2716" s="113"/>
      <c r="MWL2716" s="113"/>
      <c r="MWM2716" s="113"/>
      <c r="MWN2716" s="113"/>
      <c r="MWO2716" s="113"/>
      <c r="MWP2716" s="113"/>
      <c r="MWQ2716" s="113"/>
      <c r="MWR2716" s="113"/>
      <c r="MWS2716" s="113"/>
      <c r="MWT2716" s="113"/>
      <c r="MWU2716" s="113"/>
      <c r="MWV2716" s="113"/>
      <c r="MWW2716" s="113"/>
      <c r="MWX2716" s="113"/>
      <c r="MWY2716" s="113"/>
      <c r="MWZ2716" s="113"/>
      <c r="MXA2716" s="113"/>
      <c r="MXB2716" s="113"/>
      <c r="MXC2716" s="113"/>
      <c r="MXD2716" s="113"/>
      <c r="MXE2716" s="113"/>
      <c r="MXF2716" s="113"/>
      <c r="MXG2716" s="113"/>
      <c r="MXH2716" s="113"/>
      <c r="MXI2716" s="113"/>
      <c r="MXJ2716" s="113"/>
      <c r="MXK2716" s="113"/>
      <c r="MXL2716" s="113"/>
      <c r="MXM2716" s="113"/>
      <c r="MXN2716" s="113"/>
      <c r="MXO2716" s="113"/>
      <c r="MXP2716" s="113"/>
      <c r="MXQ2716" s="113"/>
      <c r="MXR2716" s="113"/>
      <c r="MXS2716" s="113"/>
      <c r="MXT2716" s="113"/>
      <c r="MXU2716" s="113"/>
      <c r="MXV2716" s="113"/>
      <c r="MXW2716" s="113"/>
      <c r="MXX2716" s="113"/>
      <c r="MXY2716" s="113"/>
      <c r="MXZ2716" s="113"/>
      <c r="MYA2716" s="113"/>
      <c r="MYB2716" s="113"/>
      <c r="MYC2716" s="113"/>
      <c r="MYD2716" s="113"/>
      <c r="MYE2716" s="113"/>
      <c r="MYF2716" s="113"/>
      <c r="MYG2716" s="113"/>
      <c r="MYH2716" s="113"/>
      <c r="MYI2716" s="113"/>
      <c r="MYJ2716" s="113"/>
      <c r="MYK2716" s="113"/>
      <c r="MYL2716" s="113"/>
      <c r="MYM2716" s="113"/>
      <c r="MYN2716" s="113"/>
      <c r="MYO2716" s="113"/>
      <c r="MYP2716" s="113"/>
      <c r="MYQ2716" s="113"/>
      <c r="MYR2716" s="113"/>
      <c r="MYS2716" s="113"/>
      <c r="MYT2716" s="113"/>
      <c r="MYU2716" s="113"/>
      <c r="MYV2716" s="113"/>
      <c r="MYW2716" s="113"/>
      <c r="MYX2716" s="113"/>
      <c r="MYY2716" s="113"/>
      <c r="MYZ2716" s="113"/>
      <c r="MZA2716" s="113"/>
      <c r="MZB2716" s="113"/>
      <c r="MZC2716" s="113"/>
      <c r="MZD2716" s="113"/>
      <c r="MZE2716" s="113"/>
      <c r="MZF2716" s="113"/>
      <c r="MZG2716" s="113"/>
      <c r="MZH2716" s="113"/>
      <c r="MZI2716" s="113"/>
      <c r="MZJ2716" s="113"/>
      <c r="MZK2716" s="113"/>
      <c r="MZL2716" s="113"/>
      <c r="MZM2716" s="113"/>
      <c r="MZN2716" s="113"/>
      <c r="MZO2716" s="113"/>
      <c r="MZP2716" s="113"/>
      <c r="MZQ2716" s="113"/>
      <c r="MZR2716" s="113"/>
      <c r="MZS2716" s="113"/>
      <c r="MZT2716" s="113"/>
      <c r="MZU2716" s="113"/>
      <c r="MZV2716" s="113"/>
      <c r="MZW2716" s="113"/>
      <c r="MZX2716" s="113"/>
      <c r="MZY2716" s="113"/>
      <c r="MZZ2716" s="113"/>
      <c r="NAA2716" s="113"/>
      <c r="NAB2716" s="113"/>
      <c r="NAC2716" s="113"/>
      <c r="NAD2716" s="113"/>
      <c r="NAE2716" s="113"/>
      <c r="NAF2716" s="113"/>
      <c r="NAG2716" s="113"/>
      <c r="NAH2716" s="113"/>
      <c r="NAI2716" s="113"/>
      <c r="NAJ2716" s="113"/>
      <c r="NAK2716" s="113"/>
      <c r="NAL2716" s="113"/>
      <c r="NAM2716" s="113"/>
      <c r="NAN2716" s="113"/>
      <c r="NAO2716" s="113"/>
      <c r="NAP2716" s="113"/>
      <c r="NAQ2716" s="113"/>
      <c r="NAR2716" s="113"/>
      <c r="NAS2716" s="113"/>
      <c r="NAT2716" s="113"/>
      <c r="NAU2716" s="113"/>
      <c r="NAV2716" s="113"/>
      <c r="NAW2716" s="113"/>
      <c r="NAX2716" s="113"/>
      <c r="NAY2716" s="113"/>
      <c r="NAZ2716" s="113"/>
      <c r="NBA2716" s="113"/>
      <c r="NBB2716" s="113"/>
      <c r="NBC2716" s="113"/>
      <c r="NBD2716" s="113"/>
      <c r="NBE2716" s="113"/>
      <c r="NBF2716" s="113"/>
      <c r="NBG2716" s="113"/>
      <c r="NBH2716" s="113"/>
      <c r="NBI2716" s="113"/>
      <c r="NBJ2716" s="113"/>
      <c r="NBK2716" s="113"/>
      <c r="NBL2716" s="113"/>
      <c r="NBM2716" s="113"/>
      <c r="NBN2716" s="113"/>
      <c r="NBO2716" s="113"/>
      <c r="NBP2716" s="113"/>
      <c r="NBQ2716" s="113"/>
      <c r="NBR2716" s="113"/>
      <c r="NBS2716" s="113"/>
      <c r="NBT2716" s="113"/>
      <c r="NBU2716" s="113"/>
      <c r="NBV2716" s="113"/>
      <c r="NBW2716" s="113"/>
      <c r="NBX2716" s="113"/>
      <c r="NBY2716" s="113"/>
      <c r="NBZ2716" s="113"/>
      <c r="NCA2716" s="113"/>
      <c r="NCB2716" s="113"/>
      <c r="NCC2716" s="113"/>
      <c r="NCD2716" s="113"/>
      <c r="NCE2716" s="113"/>
      <c r="NCF2716" s="113"/>
      <c r="NCG2716" s="113"/>
      <c r="NCH2716" s="113"/>
      <c r="NCI2716" s="113"/>
      <c r="NCJ2716" s="113"/>
      <c r="NCK2716" s="113"/>
      <c r="NCL2716" s="113"/>
      <c r="NCM2716" s="113"/>
      <c r="NCN2716" s="113"/>
      <c r="NCO2716" s="113"/>
      <c r="NCP2716" s="113"/>
      <c r="NCQ2716" s="113"/>
      <c r="NCR2716" s="113"/>
      <c r="NCS2716" s="113"/>
      <c r="NCT2716" s="113"/>
      <c r="NCU2716" s="113"/>
      <c r="NCV2716" s="113"/>
      <c r="NCW2716" s="113"/>
      <c r="NCX2716" s="113"/>
      <c r="NCY2716" s="113"/>
      <c r="NCZ2716" s="113"/>
      <c r="NDA2716" s="113"/>
      <c r="NDB2716" s="113"/>
      <c r="NDC2716" s="113"/>
      <c r="NDD2716" s="113"/>
      <c r="NDE2716" s="113"/>
      <c r="NDF2716" s="113"/>
      <c r="NDG2716" s="113"/>
      <c r="NDH2716" s="113"/>
      <c r="NDI2716" s="113"/>
      <c r="NDJ2716" s="113"/>
      <c r="NDK2716" s="113"/>
      <c r="NDL2716" s="113"/>
      <c r="NDM2716" s="113"/>
      <c r="NDN2716" s="113"/>
      <c r="NDO2716" s="113"/>
      <c r="NDP2716" s="113"/>
      <c r="NDQ2716" s="113"/>
      <c r="NDR2716" s="113"/>
      <c r="NDS2716" s="113"/>
      <c r="NDT2716" s="113"/>
      <c r="NDU2716" s="113"/>
      <c r="NDV2716" s="113"/>
      <c r="NDW2716" s="113"/>
      <c r="NDX2716" s="113"/>
      <c r="NDY2716" s="113"/>
      <c r="NDZ2716" s="113"/>
      <c r="NEA2716" s="113"/>
      <c r="NEB2716" s="113"/>
      <c r="NEC2716" s="113"/>
      <c r="NED2716" s="113"/>
      <c r="NEE2716" s="113"/>
      <c r="NEF2716" s="113"/>
      <c r="NEG2716" s="113"/>
      <c r="NEH2716" s="113"/>
      <c r="NEI2716" s="113"/>
      <c r="NEJ2716" s="113"/>
      <c r="NEK2716" s="113"/>
      <c r="NEL2716" s="113"/>
      <c r="NEM2716" s="113"/>
      <c r="NEN2716" s="113"/>
      <c r="NEO2716" s="113"/>
      <c r="NEP2716" s="113"/>
      <c r="NEQ2716" s="113"/>
      <c r="NER2716" s="113"/>
      <c r="NES2716" s="113"/>
      <c r="NET2716" s="113"/>
      <c r="NEU2716" s="113"/>
      <c r="NEV2716" s="113"/>
      <c r="NEW2716" s="113"/>
      <c r="NEX2716" s="113"/>
      <c r="NEY2716" s="113"/>
      <c r="NEZ2716" s="113"/>
      <c r="NFA2716" s="113"/>
      <c r="NFB2716" s="113"/>
      <c r="NFC2716" s="113"/>
      <c r="NFD2716" s="113"/>
      <c r="NFE2716" s="113"/>
      <c r="NFF2716" s="113"/>
      <c r="NFG2716" s="113"/>
      <c r="NFH2716" s="113"/>
      <c r="NFI2716" s="113"/>
      <c r="NFJ2716" s="113"/>
      <c r="NFK2716" s="113"/>
      <c r="NFL2716" s="113"/>
      <c r="NFM2716" s="113"/>
      <c r="NFN2716" s="113"/>
      <c r="NFO2716" s="113"/>
      <c r="NFP2716" s="113"/>
      <c r="NFQ2716" s="113"/>
      <c r="NFR2716" s="113"/>
      <c r="NFS2716" s="113"/>
      <c r="NFT2716" s="113"/>
      <c r="NFU2716" s="113"/>
      <c r="NFV2716" s="113"/>
      <c r="NFW2716" s="113"/>
      <c r="NFX2716" s="113"/>
      <c r="NFY2716" s="113"/>
      <c r="NFZ2716" s="113"/>
      <c r="NGA2716" s="113"/>
      <c r="NGB2716" s="113"/>
      <c r="NGC2716" s="113"/>
      <c r="NGD2716" s="113"/>
      <c r="NGE2716" s="113"/>
      <c r="NGF2716" s="113"/>
      <c r="NGG2716" s="113"/>
      <c r="NGH2716" s="113"/>
      <c r="NGI2716" s="113"/>
      <c r="NGJ2716" s="113"/>
      <c r="NGK2716" s="113"/>
      <c r="NGL2716" s="113"/>
      <c r="NGM2716" s="113"/>
      <c r="NGN2716" s="113"/>
      <c r="NGO2716" s="113"/>
      <c r="NGP2716" s="113"/>
      <c r="NGQ2716" s="113"/>
      <c r="NGR2716" s="113"/>
      <c r="NGS2716" s="113"/>
      <c r="NGT2716" s="113"/>
      <c r="NGU2716" s="113"/>
      <c r="NGV2716" s="113"/>
      <c r="NGW2716" s="113"/>
      <c r="NGX2716" s="113"/>
      <c r="NGY2716" s="113"/>
      <c r="NGZ2716" s="113"/>
      <c r="NHA2716" s="113"/>
      <c r="NHB2716" s="113"/>
      <c r="NHC2716" s="113"/>
      <c r="NHD2716" s="113"/>
      <c r="NHE2716" s="113"/>
      <c r="NHF2716" s="113"/>
      <c r="NHG2716" s="113"/>
      <c r="NHH2716" s="113"/>
      <c r="NHI2716" s="113"/>
      <c r="NHJ2716" s="113"/>
      <c r="NHK2716" s="113"/>
      <c r="NHL2716" s="113"/>
      <c r="NHM2716" s="113"/>
      <c r="NHN2716" s="113"/>
      <c r="NHO2716" s="113"/>
      <c r="NHP2716" s="113"/>
      <c r="NHQ2716" s="113"/>
      <c r="NHR2716" s="113"/>
      <c r="NHS2716" s="113"/>
      <c r="NHT2716" s="113"/>
      <c r="NHU2716" s="113"/>
      <c r="NHV2716" s="113"/>
      <c r="NHW2716" s="113"/>
      <c r="NHX2716" s="113"/>
      <c r="NHY2716" s="113"/>
      <c r="NHZ2716" s="113"/>
      <c r="NIA2716" s="113"/>
      <c r="NIB2716" s="113"/>
      <c r="NIC2716" s="113"/>
      <c r="NID2716" s="113"/>
      <c r="NIE2716" s="113"/>
      <c r="NIF2716" s="113"/>
      <c r="NIG2716" s="113"/>
      <c r="NIH2716" s="113"/>
      <c r="NII2716" s="113"/>
      <c r="NIJ2716" s="113"/>
      <c r="NIK2716" s="113"/>
      <c r="NIL2716" s="113"/>
      <c r="NIM2716" s="113"/>
      <c r="NIN2716" s="113"/>
      <c r="NIO2716" s="113"/>
      <c r="NIP2716" s="113"/>
      <c r="NIQ2716" s="113"/>
      <c r="NIR2716" s="113"/>
      <c r="NIS2716" s="113"/>
      <c r="NIT2716" s="113"/>
      <c r="NIU2716" s="113"/>
      <c r="NIV2716" s="113"/>
      <c r="NIW2716" s="113"/>
      <c r="NIX2716" s="113"/>
      <c r="NIY2716" s="113"/>
      <c r="NIZ2716" s="113"/>
      <c r="NJA2716" s="113"/>
      <c r="NJB2716" s="113"/>
      <c r="NJC2716" s="113"/>
      <c r="NJD2716" s="113"/>
      <c r="NJE2716" s="113"/>
      <c r="NJF2716" s="113"/>
      <c r="NJG2716" s="113"/>
      <c r="NJH2716" s="113"/>
      <c r="NJI2716" s="113"/>
      <c r="NJJ2716" s="113"/>
      <c r="NJK2716" s="113"/>
      <c r="NJL2716" s="113"/>
      <c r="NJM2716" s="113"/>
      <c r="NJN2716" s="113"/>
      <c r="NJO2716" s="113"/>
      <c r="NJP2716" s="113"/>
      <c r="NJQ2716" s="113"/>
      <c r="NJR2716" s="113"/>
      <c r="NJS2716" s="113"/>
      <c r="NJT2716" s="113"/>
      <c r="NJU2716" s="113"/>
      <c r="NJV2716" s="113"/>
      <c r="NJW2716" s="113"/>
      <c r="NJX2716" s="113"/>
      <c r="NJY2716" s="113"/>
      <c r="NJZ2716" s="113"/>
      <c r="NKA2716" s="113"/>
      <c r="NKB2716" s="113"/>
      <c r="NKC2716" s="113"/>
      <c r="NKD2716" s="113"/>
      <c r="NKE2716" s="113"/>
      <c r="NKF2716" s="113"/>
      <c r="NKG2716" s="113"/>
      <c r="NKH2716" s="113"/>
      <c r="NKI2716" s="113"/>
      <c r="NKJ2716" s="113"/>
      <c r="NKK2716" s="113"/>
      <c r="NKL2716" s="113"/>
      <c r="NKM2716" s="113"/>
      <c r="NKN2716" s="113"/>
      <c r="NKO2716" s="113"/>
      <c r="NKP2716" s="113"/>
      <c r="NKQ2716" s="113"/>
      <c r="NKR2716" s="113"/>
      <c r="NKS2716" s="113"/>
      <c r="NKT2716" s="113"/>
      <c r="NKU2716" s="113"/>
      <c r="NKV2716" s="113"/>
      <c r="NKW2716" s="113"/>
      <c r="NKX2716" s="113"/>
      <c r="NKY2716" s="113"/>
      <c r="NKZ2716" s="113"/>
      <c r="NLA2716" s="113"/>
      <c r="NLB2716" s="113"/>
      <c r="NLC2716" s="113"/>
      <c r="NLD2716" s="113"/>
      <c r="NLE2716" s="113"/>
      <c r="NLF2716" s="113"/>
      <c r="NLG2716" s="113"/>
      <c r="NLH2716" s="113"/>
      <c r="NLI2716" s="113"/>
      <c r="NLJ2716" s="113"/>
      <c r="NLK2716" s="113"/>
      <c r="NLL2716" s="113"/>
      <c r="NLM2716" s="113"/>
      <c r="NLN2716" s="113"/>
      <c r="NLO2716" s="113"/>
      <c r="NLP2716" s="113"/>
      <c r="NLQ2716" s="113"/>
      <c r="NLR2716" s="113"/>
      <c r="NLS2716" s="113"/>
      <c r="NLT2716" s="113"/>
      <c r="NLU2716" s="113"/>
      <c r="NLV2716" s="113"/>
      <c r="NLW2716" s="113"/>
      <c r="NLX2716" s="113"/>
      <c r="NLY2716" s="113"/>
      <c r="NLZ2716" s="113"/>
      <c r="NMA2716" s="113"/>
      <c r="NMB2716" s="113"/>
      <c r="NMC2716" s="113"/>
      <c r="NMD2716" s="113"/>
      <c r="NME2716" s="113"/>
      <c r="NMF2716" s="113"/>
      <c r="NMG2716" s="113"/>
      <c r="NMH2716" s="113"/>
      <c r="NMI2716" s="113"/>
      <c r="NMJ2716" s="113"/>
      <c r="NMK2716" s="113"/>
      <c r="NML2716" s="113"/>
      <c r="NMM2716" s="113"/>
      <c r="NMN2716" s="113"/>
      <c r="NMO2716" s="113"/>
      <c r="NMP2716" s="113"/>
      <c r="NMQ2716" s="113"/>
      <c r="NMR2716" s="113"/>
      <c r="NMS2716" s="113"/>
      <c r="NMT2716" s="113"/>
      <c r="NMU2716" s="113"/>
      <c r="NMV2716" s="113"/>
      <c r="NMW2716" s="113"/>
      <c r="NMX2716" s="113"/>
      <c r="NMY2716" s="113"/>
      <c r="NMZ2716" s="113"/>
      <c r="NNA2716" s="113"/>
      <c r="NNB2716" s="113"/>
      <c r="NNC2716" s="113"/>
      <c r="NND2716" s="113"/>
      <c r="NNE2716" s="113"/>
      <c r="NNF2716" s="113"/>
      <c r="NNG2716" s="113"/>
      <c r="NNH2716" s="113"/>
      <c r="NNI2716" s="113"/>
      <c r="NNJ2716" s="113"/>
      <c r="NNK2716" s="113"/>
      <c r="NNL2716" s="113"/>
      <c r="NNM2716" s="113"/>
      <c r="NNN2716" s="113"/>
      <c r="NNO2716" s="113"/>
      <c r="NNP2716" s="113"/>
      <c r="NNQ2716" s="113"/>
      <c r="NNR2716" s="113"/>
      <c r="NNS2716" s="113"/>
      <c r="NNT2716" s="113"/>
      <c r="NNU2716" s="113"/>
      <c r="NNV2716" s="113"/>
      <c r="NNW2716" s="113"/>
      <c r="NNX2716" s="113"/>
      <c r="NNY2716" s="113"/>
      <c r="NNZ2716" s="113"/>
      <c r="NOA2716" s="113"/>
      <c r="NOB2716" s="113"/>
      <c r="NOC2716" s="113"/>
      <c r="NOD2716" s="113"/>
      <c r="NOE2716" s="113"/>
      <c r="NOF2716" s="113"/>
      <c r="NOG2716" s="113"/>
      <c r="NOH2716" s="113"/>
      <c r="NOI2716" s="113"/>
      <c r="NOJ2716" s="113"/>
      <c r="NOK2716" s="113"/>
      <c r="NOL2716" s="113"/>
      <c r="NOM2716" s="113"/>
      <c r="NON2716" s="113"/>
      <c r="NOO2716" s="113"/>
      <c r="NOP2716" s="113"/>
      <c r="NOQ2716" s="113"/>
      <c r="NOR2716" s="113"/>
      <c r="NOS2716" s="113"/>
      <c r="NOT2716" s="113"/>
      <c r="NOU2716" s="113"/>
      <c r="NOV2716" s="113"/>
      <c r="NOW2716" s="113"/>
      <c r="NOX2716" s="113"/>
      <c r="NOY2716" s="113"/>
      <c r="NOZ2716" s="113"/>
      <c r="NPA2716" s="113"/>
      <c r="NPB2716" s="113"/>
      <c r="NPC2716" s="113"/>
      <c r="NPD2716" s="113"/>
      <c r="NPE2716" s="113"/>
      <c r="NPF2716" s="113"/>
      <c r="NPG2716" s="113"/>
      <c r="NPH2716" s="113"/>
      <c r="NPI2716" s="113"/>
      <c r="NPJ2716" s="113"/>
      <c r="NPK2716" s="113"/>
      <c r="NPL2716" s="113"/>
      <c r="NPM2716" s="113"/>
      <c r="NPN2716" s="113"/>
      <c r="NPO2716" s="113"/>
      <c r="NPP2716" s="113"/>
      <c r="NPQ2716" s="113"/>
      <c r="NPR2716" s="113"/>
      <c r="NPS2716" s="113"/>
      <c r="NPT2716" s="113"/>
      <c r="NPU2716" s="113"/>
      <c r="NPV2716" s="113"/>
      <c r="NPW2716" s="113"/>
      <c r="NPX2716" s="113"/>
      <c r="NPY2716" s="113"/>
      <c r="NPZ2716" s="113"/>
      <c r="NQA2716" s="113"/>
      <c r="NQB2716" s="113"/>
      <c r="NQC2716" s="113"/>
      <c r="NQD2716" s="113"/>
      <c r="NQE2716" s="113"/>
      <c r="NQF2716" s="113"/>
      <c r="NQG2716" s="113"/>
      <c r="NQH2716" s="113"/>
      <c r="NQI2716" s="113"/>
      <c r="NQJ2716" s="113"/>
      <c r="NQK2716" s="113"/>
      <c r="NQL2716" s="113"/>
      <c r="NQM2716" s="113"/>
      <c r="NQN2716" s="113"/>
      <c r="NQO2716" s="113"/>
      <c r="NQP2716" s="113"/>
      <c r="NQQ2716" s="113"/>
      <c r="NQR2716" s="113"/>
      <c r="NQS2716" s="113"/>
      <c r="NQT2716" s="113"/>
      <c r="NQU2716" s="113"/>
      <c r="NQV2716" s="113"/>
      <c r="NQW2716" s="113"/>
      <c r="NQX2716" s="113"/>
      <c r="NQY2716" s="113"/>
      <c r="NQZ2716" s="113"/>
      <c r="NRA2716" s="113"/>
      <c r="NRB2716" s="113"/>
      <c r="NRC2716" s="113"/>
      <c r="NRD2716" s="113"/>
      <c r="NRE2716" s="113"/>
      <c r="NRF2716" s="113"/>
      <c r="NRG2716" s="113"/>
      <c r="NRH2716" s="113"/>
      <c r="NRI2716" s="113"/>
      <c r="NRJ2716" s="113"/>
      <c r="NRK2716" s="113"/>
      <c r="NRL2716" s="113"/>
      <c r="NRM2716" s="113"/>
      <c r="NRN2716" s="113"/>
      <c r="NRO2716" s="113"/>
      <c r="NRP2716" s="113"/>
      <c r="NRQ2716" s="113"/>
      <c r="NRR2716" s="113"/>
      <c r="NRS2716" s="113"/>
      <c r="NRT2716" s="113"/>
      <c r="NRU2716" s="113"/>
      <c r="NRV2716" s="113"/>
      <c r="NRW2716" s="113"/>
      <c r="NRX2716" s="113"/>
      <c r="NRY2716" s="113"/>
      <c r="NRZ2716" s="113"/>
      <c r="NSA2716" s="113"/>
      <c r="NSB2716" s="113"/>
      <c r="NSC2716" s="113"/>
      <c r="NSD2716" s="113"/>
      <c r="NSE2716" s="113"/>
      <c r="NSF2716" s="113"/>
      <c r="NSG2716" s="113"/>
      <c r="NSH2716" s="113"/>
      <c r="NSI2716" s="113"/>
      <c r="NSJ2716" s="113"/>
      <c r="NSK2716" s="113"/>
      <c r="NSL2716" s="113"/>
      <c r="NSM2716" s="113"/>
      <c r="NSN2716" s="113"/>
      <c r="NSO2716" s="113"/>
      <c r="NSP2716" s="113"/>
      <c r="NSQ2716" s="113"/>
      <c r="NSR2716" s="113"/>
      <c r="NSS2716" s="113"/>
      <c r="NST2716" s="113"/>
      <c r="NSU2716" s="113"/>
      <c r="NSV2716" s="113"/>
      <c r="NSW2716" s="113"/>
      <c r="NSX2716" s="113"/>
      <c r="NSY2716" s="113"/>
      <c r="NSZ2716" s="113"/>
      <c r="NTA2716" s="113"/>
      <c r="NTB2716" s="113"/>
      <c r="NTC2716" s="113"/>
      <c r="NTD2716" s="113"/>
      <c r="NTE2716" s="113"/>
      <c r="NTF2716" s="113"/>
      <c r="NTG2716" s="113"/>
      <c r="NTH2716" s="113"/>
      <c r="NTI2716" s="113"/>
      <c r="NTJ2716" s="113"/>
      <c r="NTK2716" s="113"/>
      <c r="NTL2716" s="113"/>
      <c r="NTM2716" s="113"/>
      <c r="NTN2716" s="113"/>
      <c r="NTO2716" s="113"/>
      <c r="NTP2716" s="113"/>
      <c r="NTQ2716" s="113"/>
      <c r="NTR2716" s="113"/>
      <c r="NTS2716" s="113"/>
      <c r="NTT2716" s="113"/>
      <c r="NTU2716" s="113"/>
      <c r="NTV2716" s="113"/>
      <c r="NTW2716" s="113"/>
      <c r="NTX2716" s="113"/>
      <c r="NTY2716" s="113"/>
      <c r="NTZ2716" s="113"/>
      <c r="NUA2716" s="113"/>
      <c r="NUB2716" s="113"/>
      <c r="NUC2716" s="113"/>
      <c r="NUD2716" s="113"/>
      <c r="NUE2716" s="113"/>
      <c r="NUF2716" s="113"/>
      <c r="NUG2716" s="113"/>
      <c r="NUH2716" s="113"/>
      <c r="NUI2716" s="113"/>
      <c r="NUJ2716" s="113"/>
      <c r="NUK2716" s="113"/>
      <c r="NUL2716" s="113"/>
      <c r="NUM2716" s="113"/>
      <c r="NUN2716" s="113"/>
      <c r="NUO2716" s="113"/>
      <c r="NUP2716" s="113"/>
      <c r="NUQ2716" s="113"/>
      <c r="NUR2716" s="113"/>
      <c r="NUS2716" s="113"/>
      <c r="NUT2716" s="113"/>
      <c r="NUU2716" s="113"/>
      <c r="NUV2716" s="113"/>
      <c r="NUW2716" s="113"/>
      <c r="NUX2716" s="113"/>
      <c r="NUY2716" s="113"/>
      <c r="NUZ2716" s="113"/>
      <c r="NVA2716" s="113"/>
      <c r="NVB2716" s="113"/>
      <c r="NVC2716" s="113"/>
      <c r="NVD2716" s="113"/>
      <c r="NVE2716" s="113"/>
      <c r="NVF2716" s="113"/>
      <c r="NVG2716" s="113"/>
      <c r="NVH2716" s="113"/>
      <c r="NVI2716" s="113"/>
      <c r="NVJ2716" s="113"/>
      <c r="NVK2716" s="113"/>
      <c r="NVL2716" s="113"/>
      <c r="NVM2716" s="113"/>
      <c r="NVN2716" s="113"/>
      <c r="NVO2716" s="113"/>
      <c r="NVP2716" s="113"/>
      <c r="NVQ2716" s="113"/>
      <c r="NVR2716" s="113"/>
      <c r="NVS2716" s="113"/>
      <c r="NVT2716" s="113"/>
      <c r="NVU2716" s="113"/>
      <c r="NVV2716" s="113"/>
      <c r="NVW2716" s="113"/>
      <c r="NVX2716" s="113"/>
      <c r="NVY2716" s="113"/>
      <c r="NVZ2716" s="113"/>
      <c r="NWA2716" s="113"/>
      <c r="NWB2716" s="113"/>
      <c r="NWC2716" s="113"/>
      <c r="NWD2716" s="113"/>
      <c r="NWE2716" s="113"/>
      <c r="NWF2716" s="113"/>
      <c r="NWG2716" s="113"/>
      <c r="NWH2716" s="113"/>
      <c r="NWI2716" s="113"/>
      <c r="NWJ2716" s="113"/>
      <c r="NWK2716" s="113"/>
      <c r="NWL2716" s="113"/>
      <c r="NWM2716" s="113"/>
      <c r="NWN2716" s="113"/>
      <c r="NWO2716" s="113"/>
      <c r="NWP2716" s="113"/>
      <c r="NWQ2716" s="113"/>
      <c r="NWR2716" s="113"/>
      <c r="NWS2716" s="113"/>
      <c r="NWT2716" s="113"/>
      <c r="NWU2716" s="113"/>
      <c r="NWV2716" s="113"/>
      <c r="NWW2716" s="113"/>
      <c r="NWX2716" s="113"/>
      <c r="NWY2716" s="113"/>
      <c r="NWZ2716" s="113"/>
      <c r="NXA2716" s="113"/>
      <c r="NXB2716" s="113"/>
      <c r="NXC2716" s="113"/>
      <c r="NXD2716" s="113"/>
      <c r="NXE2716" s="113"/>
      <c r="NXF2716" s="113"/>
      <c r="NXG2716" s="113"/>
      <c r="NXH2716" s="113"/>
      <c r="NXI2716" s="113"/>
      <c r="NXJ2716" s="113"/>
      <c r="NXK2716" s="113"/>
      <c r="NXL2716" s="113"/>
      <c r="NXM2716" s="113"/>
      <c r="NXN2716" s="113"/>
      <c r="NXO2716" s="113"/>
      <c r="NXP2716" s="113"/>
      <c r="NXQ2716" s="113"/>
      <c r="NXR2716" s="113"/>
      <c r="NXS2716" s="113"/>
      <c r="NXT2716" s="113"/>
      <c r="NXU2716" s="113"/>
      <c r="NXV2716" s="113"/>
      <c r="NXW2716" s="113"/>
      <c r="NXX2716" s="113"/>
      <c r="NXY2716" s="113"/>
      <c r="NXZ2716" s="113"/>
      <c r="NYA2716" s="113"/>
      <c r="NYB2716" s="113"/>
      <c r="NYC2716" s="113"/>
      <c r="NYD2716" s="113"/>
      <c r="NYE2716" s="113"/>
      <c r="NYF2716" s="113"/>
      <c r="NYG2716" s="113"/>
      <c r="NYH2716" s="113"/>
      <c r="NYI2716" s="113"/>
      <c r="NYJ2716" s="113"/>
      <c r="NYK2716" s="113"/>
      <c r="NYL2716" s="113"/>
      <c r="NYM2716" s="113"/>
      <c r="NYN2716" s="113"/>
      <c r="NYO2716" s="113"/>
      <c r="NYP2716" s="113"/>
      <c r="NYQ2716" s="113"/>
      <c r="NYR2716" s="113"/>
      <c r="NYS2716" s="113"/>
      <c r="NYT2716" s="113"/>
      <c r="NYU2716" s="113"/>
      <c r="NYV2716" s="113"/>
      <c r="NYW2716" s="113"/>
      <c r="NYX2716" s="113"/>
      <c r="NYY2716" s="113"/>
      <c r="NYZ2716" s="113"/>
      <c r="NZA2716" s="113"/>
      <c r="NZB2716" s="113"/>
      <c r="NZC2716" s="113"/>
      <c r="NZD2716" s="113"/>
      <c r="NZE2716" s="113"/>
      <c r="NZF2716" s="113"/>
      <c r="NZG2716" s="113"/>
      <c r="NZH2716" s="113"/>
      <c r="NZI2716" s="113"/>
      <c r="NZJ2716" s="113"/>
      <c r="NZK2716" s="113"/>
      <c r="NZL2716" s="113"/>
      <c r="NZM2716" s="113"/>
      <c r="NZN2716" s="113"/>
      <c r="NZO2716" s="113"/>
      <c r="NZP2716" s="113"/>
      <c r="NZQ2716" s="113"/>
      <c r="NZR2716" s="113"/>
      <c r="NZS2716" s="113"/>
      <c r="NZT2716" s="113"/>
      <c r="NZU2716" s="113"/>
      <c r="NZV2716" s="113"/>
      <c r="NZW2716" s="113"/>
      <c r="NZX2716" s="113"/>
      <c r="NZY2716" s="113"/>
      <c r="NZZ2716" s="113"/>
      <c r="OAA2716" s="113"/>
      <c r="OAB2716" s="113"/>
      <c r="OAC2716" s="113"/>
      <c r="OAD2716" s="113"/>
      <c r="OAE2716" s="113"/>
      <c r="OAF2716" s="113"/>
      <c r="OAG2716" s="113"/>
      <c r="OAH2716" s="113"/>
      <c r="OAI2716" s="113"/>
      <c r="OAJ2716" s="113"/>
      <c r="OAK2716" s="113"/>
      <c r="OAL2716" s="113"/>
      <c r="OAM2716" s="113"/>
      <c r="OAN2716" s="113"/>
      <c r="OAO2716" s="113"/>
      <c r="OAP2716" s="113"/>
      <c r="OAQ2716" s="113"/>
      <c r="OAR2716" s="113"/>
      <c r="OAS2716" s="113"/>
      <c r="OAT2716" s="113"/>
      <c r="OAU2716" s="113"/>
      <c r="OAV2716" s="113"/>
      <c r="OAW2716" s="113"/>
      <c r="OAX2716" s="113"/>
      <c r="OAY2716" s="113"/>
      <c r="OAZ2716" s="113"/>
      <c r="OBA2716" s="113"/>
      <c r="OBB2716" s="113"/>
      <c r="OBC2716" s="113"/>
      <c r="OBD2716" s="113"/>
      <c r="OBE2716" s="113"/>
      <c r="OBF2716" s="113"/>
      <c r="OBG2716" s="113"/>
      <c r="OBH2716" s="113"/>
      <c r="OBI2716" s="113"/>
      <c r="OBJ2716" s="113"/>
      <c r="OBK2716" s="113"/>
      <c r="OBL2716" s="113"/>
      <c r="OBM2716" s="113"/>
      <c r="OBN2716" s="113"/>
      <c r="OBO2716" s="113"/>
      <c r="OBP2716" s="113"/>
      <c r="OBQ2716" s="113"/>
      <c r="OBR2716" s="113"/>
      <c r="OBS2716" s="113"/>
      <c r="OBT2716" s="113"/>
      <c r="OBU2716" s="113"/>
      <c r="OBV2716" s="113"/>
      <c r="OBW2716" s="113"/>
      <c r="OBX2716" s="113"/>
      <c r="OBY2716" s="113"/>
      <c r="OBZ2716" s="113"/>
      <c r="OCA2716" s="113"/>
      <c r="OCB2716" s="113"/>
      <c r="OCC2716" s="113"/>
      <c r="OCD2716" s="113"/>
      <c r="OCE2716" s="113"/>
      <c r="OCF2716" s="113"/>
      <c r="OCG2716" s="113"/>
      <c r="OCH2716" s="113"/>
      <c r="OCI2716" s="113"/>
      <c r="OCJ2716" s="113"/>
      <c r="OCK2716" s="113"/>
      <c r="OCL2716" s="113"/>
      <c r="OCM2716" s="113"/>
      <c r="OCN2716" s="113"/>
      <c r="OCO2716" s="113"/>
      <c r="OCP2716" s="113"/>
      <c r="OCQ2716" s="113"/>
      <c r="OCR2716" s="113"/>
      <c r="OCS2716" s="113"/>
      <c r="OCT2716" s="113"/>
      <c r="OCU2716" s="113"/>
      <c r="OCV2716" s="113"/>
      <c r="OCW2716" s="113"/>
      <c r="OCX2716" s="113"/>
      <c r="OCY2716" s="113"/>
      <c r="OCZ2716" s="113"/>
      <c r="ODA2716" s="113"/>
      <c r="ODB2716" s="113"/>
      <c r="ODC2716" s="113"/>
      <c r="ODD2716" s="113"/>
      <c r="ODE2716" s="113"/>
      <c r="ODF2716" s="113"/>
      <c r="ODG2716" s="113"/>
      <c r="ODH2716" s="113"/>
      <c r="ODI2716" s="113"/>
      <c r="ODJ2716" s="113"/>
      <c r="ODK2716" s="113"/>
      <c r="ODL2716" s="113"/>
      <c r="ODM2716" s="113"/>
      <c r="ODN2716" s="113"/>
      <c r="ODO2716" s="113"/>
      <c r="ODP2716" s="113"/>
      <c r="ODQ2716" s="113"/>
      <c r="ODR2716" s="113"/>
      <c r="ODS2716" s="113"/>
      <c r="ODT2716" s="113"/>
      <c r="ODU2716" s="113"/>
      <c r="ODV2716" s="113"/>
      <c r="ODW2716" s="113"/>
      <c r="ODX2716" s="113"/>
      <c r="ODY2716" s="113"/>
      <c r="ODZ2716" s="113"/>
      <c r="OEA2716" s="113"/>
      <c r="OEB2716" s="113"/>
      <c r="OEC2716" s="113"/>
      <c r="OED2716" s="113"/>
      <c r="OEE2716" s="113"/>
      <c r="OEF2716" s="113"/>
      <c r="OEG2716" s="113"/>
      <c r="OEH2716" s="113"/>
      <c r="OEI2716" s="113"/>
      <c r="OEJ2716" s="113"/>
      <c r="OEK2716" s="113"/>
      <c r="OEL2716" s="113"/>
      <c r="OEM2716" s="113"/>
      <c r="OEN2716" s="113"/>
      <c r="OEO2716" s="113"/>
      <c r="OEP2716" s="113"/>
      <c r="OEQ2716" s="113"/>
      <c r="OER2716" s="113"/>
      <c r="OES2716" s="113"/>
      <c r="OET2716" s="113"/>
      <c r="OEU2716" s="113"/>
      <c r="OEV2716" s="113"/>
      <c r="OEW2716" s="113"/>
      <c r="OEX2716" s="113"/>
      <c r="OEY2716" s="113"/>
      <c r="OEZ2716" s="113"/>
      <c r="OFA2716" s="113"/>
      <c r="OFB2716" s="113"/>
      <c r="OFC2716" s="113"/>
      <c r="OFD2716" s="113"/>
      <c r="OFE2716" s="113"/>
      <c r="OFF2716" s="113"/>
      <c r="OFG2716" s="113"/>
      <c r="OFH2716" s="113"/>
      <c r="OFI2716" s="113"/>
      <c r="OFJ2716" s="113"/>
      <c r="OFK2716" s="113"/>
      <c r="OFL2716" s="113"/>
      <c r="OFM2716" s="113"/>
      <c r="OFN2716" s="113"/>
      <c r="OFO2716" s="113"/>
      <c r="OFP2716" s="113"/>
      <c r="OFQ2716" s="113"/>
      <c r="OFR2716" s="113"/>
      <c r="OFS2716" s="113"/>
      <c r="OFT2716" s="113"/>
      <c r="OFU2716" s="113"/>
      <c r="OFV2716" s="113"/>
      <c r="OFW2716" s="113"/>
      <c r="OFX2716" s="113"/>
      <c r="OFY2716" s="113"/>
      <c r="OFZ2716" s="113"/>
      <c r="OGA2716" s="113"/>
      <c r="OGB2716" s="113"/>
      <c r="OGC2716" s="113"/>
      <c r="OGD2716" s="113"/>
      <c r="OGE2716" s="113"/>
      <c r="OGF2716" s="113"/>
      <c r="OGG2716" s="113"/>
      <c r="OGH2716" s="113"/>
      <c r="OGI2716" s="113"/>
      <c r="OGJ2716" s="113"/>
      <c r="OGK2716" s="113"/>
      <c r="OGL2716" s="113"/>
      <c r="OGM2716" s="113"/>
      <c r="OGN2716" s="113"/>
      <c r="OGO2716" s="113"/>
      <c r="OGP2716" s="113"/>
      <c r="OGQ2716" s="113"/>
      <c r="OGR2716" s="113"/>
      <c r="OGS2716" s="113"/>
      <c r="OGT2716" s="113"/>
      <c r="OGU2716" s="113"/>
      <c r="OGV2716" s="113"/>
      <c r="OGW2716" s="113"/>
      <c r="OGX2716" s="113"/>
      <c r="OGY2716" s="113"/>
      <c r="OGZ2716" s="113"/>
      <c r="OHA2716" s="113"/>
      <c r="OHB2716" s="113"/>
      <c r="OHC2716" s="113"/>
      <c r="OHD2716" s="113"/>
      <c r="OHE2716" s="113"/>
      <c r="OHF2716" s="113"/>
      <c r="OHG2716" s="113"/>
      <c r="OHH2716" s="113"/>
      <c r="OHI2716" s="113"/>
      <c r="OHJ2716" s="113"/>
      <c r="OHK2716" s="113"/>
      <c r="OHL2716" s="113"/>
      <c r="OHM2716" s="113"/>
      <c r="OHN2716" s="113"/>
      <c r="OHO2716" s="113"/>
      <c r="OHP2716" s="113"/>
      <c r="OHQ2716" s="113"/>
      <c r="OHR2716" s="113"/>
      <c r="OHS2716" s="113"/>
      <c r="OHT2716" s="113"/>
      <c r="OHU2716" s="113"/>
      <c r="OHV2716" s="113"/>
      <c r="OHW2716" s="113"/>
      <c r="OHX2716" s="113"/>
      <c r="OHY2716" s="113"/>
      <c r="OHZ2716" s="113"/>
      <c r="OIA2716" s="113"/>
      <c r="OIB2716" s="113"/>
      <c r="OIC2716" s="113"/>
      <c r="OID2716" s="113"/>
      <c r="OIE2716" s="113"/>
      <c r="OIF2716" s="113"/>
      <c r="OIG2716" s="113"/>
      <c r="OIH2716" s="113"/>
      <c r="OII2716" s="113"/>
      <c r="OIJ2716" s="113"/>
      <c r="OIK2716" s="113"/>
      <c r="OIL2716" s="113"/>
      <c r="OIM2716" s="113"/>
      <c r="OIN2716" s="113"/>
      <c r="OIO2716" s="113"/>
      <c r="OIP2716" s="113"/>
      <c r="OIQ2716" s="113"/>
      <c r="OIR2716" s="113"/>
      <c r="OIS2716" s="113"/>
      <c r="OIT2716" s="113"/>
      <c r="OIU2716" s="113"/>
      <c r="OIV2716" s="113"/>
      <c r="OIW2716" s="113"/>
      <c r="OIX2716" s="113"/>
      <c r="OIY2716" s="113"/>
      <c r="OIZ2716" s="113"/>
      <c r="OJA2716" s="113"/>
      <c r="OJB2716" s="113"/>
      <c r="OJC2716" s="113"/>
      <c r="OJD2716" s="113"/>
      <c r="OJE2716" s="113"/>
      <c r="OJF2716" s="113"/>
      <c r="OJG2716" s="113"/>
      <c r="OJH2716" s="113"/>
      <c r="OJI2716" s="113"/>
      <c r="OJJ2716" s="113"/>
      <c r="OJK2716" s="113"/>
      <c r="OJL2716" s="113"/>
      <c r="OJM2716" s="113"/>
      <c r="OJN2716" s="113"/>
      <c r="OJO2716" s="113"/>
      <c r="OJP2716" s="113"/>
      <c r="OJQ2716" s="113"/>
      <c r="OJR2716" s="113"/>
      <c r="OJS2716" s="113"/>
      <c r="OJT2716" s="113"/>
      <c r="OJU2716" s="113"/>
      <c r="OJV2716" s="113"/>
      <c r="OJW2716" s="113"/>
      <c r="OJX2716" s="113"/>
      <c r="OJY2716" s="113"/>
      <c r="OJZ2716" s="113"/>
      <c r="OKA2716" s="113"/>
      <c r="OKB2716" s="113"/>
      <c r="OKC2716" s="113"/>
      <c r="OKD2716" s="113"/>
      <c r="OKE2716" s="113"/>
      <c r="OKF2716" s="113"/>
      <c r="OKG2716" s="113"/>
      <c r="OKH2716" s="113"/>
      <c r="OKI2716" s="113"/>
      <c r="OKJ2716" s="113"/>
      <c r="OKK2716" s="113"/>
      <c r="OKL2716" s="113"/>
      <c r="OKM2716" s="113"/>
      <c r="OKN2716" s="113"/>
      <c r="OKO2716" s="113"/>
      <c r="OKP2716" s="113"/>
      <c r="OKQ2716" s="113"/>
      <c r="OKR2716" s="113"/>
      <c r="OKS2716" s="113"/>
      <c r="OKT2716" s="113"/>
      <c r="OKU2716" s="113"/>
      <c r="OKV2716" s="113"/>
      <c r="OKW2716" s="113"/>
      <c r="OKX2716" s="113"/>
      <c r="OKY2716" s="113"/>
      <c r="OKZ2716" s="113"/>
      <c r="OLA2716" s="113"/>
      <c r="OLB2716" s="113"/>
      <c r="OLC2716" s="113"/>
      <c r="OLD2716" s="113"/>
      <c r="OLE2716" s="113"/>
      <c r="OLF2716" s="113"/>
      <c r="OLG2716" s="113"/>
      <c r="OLH2716" s="113"/>
      <c r="OLI2716" s="113"/>
      <c r="OLJ2716" s="113"/>
      <c r="OLK2716" s="113"/>
      <c r="OLL2716" s="113"/>
      <c r="OLM2716" s="113"/>
      <c r="OLN2716" s="113"/>
      <c r="OLO2716" s="113"/>
      <c r="OLP2716" s="113"/>
      <c r="OLQ2716" s="113"/>
      <c r="OLR2716" s="113"/>
      <c r="OLS2716" s="113"/>
      <c r="OLT2716" s="113"/>
      <c r="OLU2716" s="113"/>
      <c r="OLV2716" s="113"/>
      <c r="OLW2716" s="113"/>
      <c r="OLX2716" s="113"/>
      <c r="OLY2716" s="113"/>
      <c r="OLZ2716" s="113"/>
      <c r="OMA2716" s="113"/>
      <c r="OMB2716" s="113"/>
      <c r="OMC2716" s="113"/>
      <c r="OMD2716" s="113"/>
      <c r="OME2716" s="113"/>
      <c r="OMF2716" s="113"/>
      <c r="OMG2716" s="113"/>
      <c r="OMH2716" s="113"/>
      <c r="OMI2716" s="113"/>
      <c r="OMJ2716" s="113"/>
      <c r="OMK2716" s="113"/>
      <c r="OML2716" s="113"/>
      <c r="OMM2716" s="113"/>
      <c r="OMN2716" s="113"/>
      <c r="OMO2716" s="113"/>
      <c r="OMP2716" s="113"/>
      <c r="OMQ2716" s="113"/>
      <c r="OMR2716" s="113"/>
      <c r="OMS2716" s="113"/>
      <c r="OMT2716" s="113"/>
      <c r="OMU2716" s="113"/>
      <c r="OMV2716" s="113"/>
      <c r="OMW2716" s="113"/>
      <c r="OMX2716" s="113"/>
      <c r="OMY2716" s="113"/>
      <c r="OMZ2716" s="113"/>
      <c r="ONA2716" s="113"/>
      <c r="ONB2716" s="113"/>
      <c r="ONC2716" s="113"/>
      <c r="OND2716" s="113"/>
      <c r="ONE2716" s="113"/>
      <c r="ONF2716" s="113"/>
      <c r="ONG2716" s="113"/>
      <c r="ONH2716" s="113"/>
      <c r="ONI2716" s="113"/>
      <c r="ONJ2716" s="113"/>
      <c r="ONK2716" s="113"/>
      <c r="ONL2716" s="113"/>
      <c r="ONM2716" s="113"/>
      <c r="ONN2716" s="113"/>
      <c r="ONO2716" s="113"/>
      <c r="ONP2716" s="113"/>
      <c r="ONQ2716" s="113"/>
      <c r="ONR2716" s="113"/>
      <c r="ONS2716" s="113"/>
      <c r="ONT2716" s="113"/>
      <c r="ONU2716" s="113"/>
      <c r="ONV2716" s="113"/>
      <c r="ONW2716" s="113"/>
      <c r="ONX2716" s="113"/>
      <c r="ONY2716" s="113"/>
      <c r="ONZ2716" s="113"/>
      <c r="OOA2716" s="113"/>
      <c r="OOB2716" s="113"/>
      <c r="OOC2716" s="113"/>
      <c r="OOD2716" s="113"/>
      <c r="OOE2716" s="113"/>
      <c r="OOF2716" s="113"/>
      <c r="OOG2716" s="113"/>
      <c r="OOH2716" s="113"/>
      <c r="OOI2716" s="113"/>
      <c r="OOJ2716" s="113"/>
      <c r="OOK2716" s="113"/>
      <c r="OOL2716" s="113"/>
      <c r="OOM2716" s="113"/>
      <c r="OON2716" s="113"/>
      <c r="OOO2716" s="113"/>
      <c r="OOP2716" s="113"/>
      <c r="OOQ2716" s="113"/>
      <c r="OOR2716" s="113"/>
      <c r="OOS2716" s="113"/>
      <c r="OOT2716" s="113"/>
      <c r="OOU2716" s="113"/>
      <c r="OOV2716" s="113"/>
      <c r="OOW2716" s="113"/>
      <c r="OOX2716" s="113"/>
      <c r="OOY2716" s="113"/>
      <c r="OOZ2716" s="113"/>
      <c r="OPA2716" s="113"/>
      <c r="OPB2716" s="113"/>
      <c r="OPC2716" s="113"/>
      <c r="OPD2716" s="113"/>
      <c r="OPE2716" s="113"/>
      <c r="OPF2716" s="113"/>
      <c r="OPG2716" s="113"/>
      <c r="OPH2716" s="113"/>
      <c r="OPI2716" s="113"/>
      <c r="OPJ2716" s="113"/>
      <c r="OPK2716" s="113"/>
      <c r="OPL2716" s="113"/>
      <c r="OPM2716" s="113"/>
      <c r="OPN2716" s="113"/>
      <c r="OPO2716" s="113"/>
      <c r="OPP2716" s="113"/>
      <c r="OPQ2716" s="113"/>
      <c r="OPR2716" s="113"/>
      <c r="OPS2716" s="113"/>
      <c r="OPT2716" s="113"/>
      <c r="OPU2716" s="113"/>
      <c r="OPV2716" s="113"/>
      <c r="OPW2716" s="113"/>
      <c r="OPX2716" s="113"/>
      <c r="OPY2716" s="113"/>
      <c r="OPZ2716" s="113"/>
      <c r="OQA2716" s="113"/>
      <c r="OQB2716" s="113"/>
      <c r="OQC2716" s="113"/>
      <c r="OQD2716" s="113"/>
      <c r="OQE2716" s="113"/>
      <c r="OQF2716" s="113"/>
      <c r="OQG2716" s="113"/>
      <c r="OQH2716" s="113"/>
      <c r="OQI2716" s="113"/>
      <c r="OQJ2716" s="113"/>
      <c r="OQK2716" s="113"/>
      <c r="OQL2716" s="113"/>
      <c r="OQM2716" s="113"/>
      <c r="OQN2716" s="113"/>
      <c r="OQO2716" s="113"/>
      <c r="OQP2716" s="113"/>
      <c r="OQQ2716" s="113"/>
      <c r="OQR2716" s="113"/>
      <c r="OQS2716" s="113"/>
      <c r="OQT2716" s="113"/>
      <c r="OQU2716" s="113"/>
      <c r="OQV2716" s="113"/>
      <c r="OQW2716" s="113"/>
      <c r="OQX2716" s="113"/>
      <c r="OQY2716" s="113"/>
      <c r="OQZ2716" s="113"/>
      <c r="ORA2716" s="113"/>
      <c r="ORB2716" s="113"/>
      <c r="ORC2716" s="113"/>
      <c r="ORD2716" s="113"/>
      <c r="ORE2716" s="113"/>
      <c r="ORF2716" s="113"/>
      <c r="ORG2716" s="113"/>
      <c r="ORH2716" s="113"/>
      <c r="ORI2716" s="113"/>
      <c r="ORJ2716" s="113"/>
      <c r="ORK2716" s="113"/>
      <c r="ORL2716" s="113"/>
      <c r="ORM2716" s="113"/>
      <c r="ORN2716" s="113"/>
      <c r="ORO2716" s="113"/>
      <c r="ORP2716" s="113"/>
      <c r="ORQ2716" s="113"/>
      <c r="ORR2716" s="113"/>
      <c r="ORS2716" s="113"/>
      <c r="ORT2716" s="113"/>
      <c r="ORU2716" s="113"/>
      <c r="ORV2716" s="113"/>
      <c r="ORW2716" s="113"/>
      <c r="ORX2716" s="113"/>
      <c r="ORY2716" s="113"/>
      <c r="ORZ2716" s="113"/>
      <c r="OSA2716" s="113"/>
      <c r="OSB2716" s="113"/>
      <c r="OSC2716" s="113"/>
      <c r="OSD2716" s="113"/>
      <c r="OSE2716" s="113"/>
      <c r="OSF2716" s="113"/>
      <c r="OSG2716" s="113"/>
      <c r="OSH2716" s="113"/>
      <c r="OSI2716" s="113"/>
      <c r="OSJ2716" s="113"/>
      <c r="OSK2716" s="113"/>
      <c r="OSL2716" s="113"/>
      <c r="OSM2716" s="113"/>
      <c r="OSN2716" s="113"/>
      <c r="OSO2716" s="113"/>
      <c r="OSP2716" s="113"/>
      <c r="OSQ2716" s="113"/>
      <c r="OSR2716" s="113"/>
      <c r="OSS2716" s="113"/>
      <c r="OST2716" s="113"/>
      <c r="OSU2716" s="113"/>
      <c r="OSV2716" s="113"/>
      <c r="OSW2716" s="113"/>
      <c r="OSX2716" s="113"/>
      <c r="OSY2716" s="113"/>
      <c r="OSZ2716" s="113"/>
      <c r="OTA2716" s="113"/>
      <c r="OTB2716" s="113"/>
      <c r="OTC2716" s="113"/>
      <c r="OTD2716" s="113"/>
      <c r="OTE2716" s="113"/>
      <c r="OTF2716" s="113"/>
      <c r="OTG2716" s="113"/>
      <c r="OTH2716" s="113"/>
      <c r="OTI2716" s="113"/>
      <c r="OTJ2716" s="113"/>
      <c r="OTK2716" s="113"/>
      <c r="OTL2716" s="113"/>
      <c r="OTM2716" s="113"/>
      <c r="OTN2716" s="113"/>
      <c r="OTO2716" s="113"/>
      <c r="OTP2716" s="113"/>
      <c r="OTQ2716" s="113"/>
      <c r="OTR2716" s="113"/>
      <c r="OTS2716" s="113"/>
      <c r="OTT2716" s="113"/>
      <c r="OTU2716" s="113"/>
      <c r="OTV2716" s="113"/>
      <c r="OTW2716" s="113"/>
      <c r="OTX2716" s="113"/>
      <c r="OTY2716" s="113"/>
      <c r="OTZ2716" s="113"/>
      <c r="OUA2716" s="113"/>
      <c r="OUB2716" s="113"/>
      <c r="OUC2716" s="113"/>
      <c r="OUD2716" s="113"/>
      <c r="OUE2716" s="113"/>
      <c r="OUF2716" s="113"/>
      <c r="OUG2716" s="113"/>
      <c r="OUH2716" s="113"/>
      <c r="OUI2716" s="113"/>
      <c r="OUJ2716" s="113"/>
      <c r="OUK2716" s="113"/>
      <c r="OUL2716" s="113"/>
      <c r="OUM2716" s="113"/>
      <c r="OUN2716" s="113"/>
      <c r="OUO2716" s="113"/>
      <c r="OUP2716" s="113"/>
      <c r="OUQ2716" s="113"/>
      <c r="OUR2716" s="113"/>
      <c r="OUS2716" s="113"/>
      <c r="OUT2716" s="113"/>
      <c r="OUU2716" s="113"/>
      <c r="OUV2716" s="113"/>
      <c r="OUW2716" s="113"/>
      <c r="OUX2716" s="113"/>
      <c r="OUY2716" s="113"/>
      <c r="OUZ2716" s="113"/>
      <c r="OVA2716" s="113"/>
      <c r="OVB2716" s="113"/>
      <c r="OVC2716" s="113"/>
      <c r="OVD2716" s="113"/>
      <c r="OVE2716" s="113"/>
      <c r="OVF2716" s="113"/>
      <c r="OVG2716" s="113"/>
      <c r="OVH2716" s="113"/>
      <c r="OVI2716" s="113"/>
      <c r="OVJ2716" s="113"/>
      <c r="OVK2716" s="113"/>
      <c r="OVL2716" s="113"/>
      <c r="OVM2716" s="113"/>
      <c r="OVN2716" s="113"/>
      <c r="OVO2716" s="113"/>
      <c r="OVP2716" s="113"/>
      <c r="OVQ2716" s="113"/>
      <c r="OVR2716" s="113"/>
      <c r="OVS2716" s="113"/>
      <c r="OVT2716" s="113"/>
      <c r="OVU2716" s="113"/>
      <c r="OVV2716" s="113"/>
      <c r="OVW2716" s="113"/>
      <c r="OVX2716" s="113"/>
      <c r="OVY2716" s="113"/>
      <c r="OVZ2716" s="113"/>
      <c r="OWA2716" s="113"/>
      <c r="OWB2716" s="113"/>
      <c r="OWC2716" s="113"/>
      <c r="OWD2716" s="113"/>
      <c r="OWE2716" s="113"/>
      <c r="OWF2716" s="113"/>
      <c r="OWG2716" s="113"/>
      <c r="OWH2716" s="113"/>
      <c r="OWI2716" s="113"/>
      <c r="OWJ2716" s="113"/>
      <c r="OWK2716" s="113"/>
      <c r="OWL2716" s="113"/>
      <c r="OWM2716" s="113"/>
      <c r="OWN2716" s="113"/>
      <c r="OWO2716" s="113"/>
      <c r="OWP2716" s="113"/>
      <c r="OWQ2716" s="113"/>
      <c r="OWR2716" s="113"/>
      <c r="OWS2716" s="113"/>
      <c r="OWT2716" s="113"/>
      <c r="OWU2716" s="113"/>
      <c r="OWV2716" s="113"/>
      <c r="OWW2716" s="113"/>
      <c r="OWX2716" s="113"/>
      <c r="OWY2716" s="113"/>
      <c r="OWZ2716" s="113"/>
      <c r="OXA2716" s="113"/>
      <c r="OXB2716" s="113"/>
      <c r="OXC2716" s="113"/>
      <c r="OXD2716" s="113"/>
      <c r="OXE2716" s="113"/>
      <c r="OXF2716" s="113"/>
      <c r="OXG2716" s="113"/>
      <c r="OXH2716" s="113"/>
      <c r="OXI2716" s="113"/>
      <c r="OXJ2716" s="113"/>
      <c r="OXK2716" s="113"/>
      <c r="OXL2716" s="113"/>
      <c r="OXM2716" s="113"/>
      <c r="OXN2716" s="113"/>
      <c r="OXO2716" s="113"/>
      <c r="OXP2716" s="113"/>
      <c r="OXQ2716" s="113"/>
      <c r="OXR2716" s="113"/>
      <c r="OXS2716" s="113"/>
      <c r="OXT2716" s="113"/>
      <c r="OXU2716" s="113"/>
      <c r="OXV2716" s="113"/>
      <c r="OXW2716" s="113"/>
      <c r="OXX2716" s="113"/>
      <c r="OXY2716" s="113"/>
      <c r="OXZ2716" s="113"/>
      <c r="OYA2716" s="113"/>
      <c r="OYB2716" s="113"/>
      <c r="OYC2716" s="113"/>
      <c r="OYD2716" s="113"/>
      <c r="OYE2716" s="113"/>
      <c r="OYF2716" s="113"/>
      <c r="OYG2716" s="113"/>
      <c r="OYH2716" s="113"/>
      <c r="OYI2716" s="113"/>
      <c r="OYJ2716" s="113"/>
      <c r="OYK2716" s="113"/>
      <c r="OYL2716" s="113"/>
      <c r="OYM2716" s="113"/>
      <c r="OYN2716" s="113"/>
      <c r="OYO2716" s="113"/>
      <c r="OYP2716" s="113"/>
      <c r="OYQ2716" s="113"/>
      <c r="OYR2716" s="113"/>
      <c r="OYS2716" s="113"/>
      <c r="OYT2716" s="113"/>
      <c r="OYU2716" s="113"/>
      <c r="OYV2716" s="113"/>
      <c r="OYW2716" s="113"/>
      <c r="OYX2716" s="113"/>
      <c r="OYY2716" s="113"/>
      <c r="OYZ2716" s="113"/>
      <c r="OZA2716" s="113"/>
      <c r="OZB2716" s="113"/>
      <c r="OZC2716" s="113"/>
      <c r="OZD2716" s="113"/>
      <c r="OZE2716" s="113"/>
      <c r="OZF2716" s="113"/>
      <c r="OZG2716" s="113"/>
      <c r="OZH2716" s="113"/>
      <c r="OZI2716" s="113"/>
      <c r="OZJ2716" s="113"/>
      <c r="OZK2716" s="113"/>
      <c r="OZL2716" s="113"/>
      <c r="OZM2716" s="113"/>
      <c r="OZN2716" s="113"/>
      <c r="OZO2716" s="113"/>
      <c r="OZP2716" s="113"/>
      <c r="OZQ2716" s="113"/>
      <c r="OZR2716" s="113"/>
      <c r="OZS2716" s="113"/>
      <c r="OZT2716" s="113"/>
      <c r="OZU2716" s="113"/>
      <c r="OZV2716" s="113"/>
      <c r="OZW2716" s="113"/>
      <c r="OZX2716" s="113"/>
      <c r="OZY2716" s="113"/>
      <c r="OZZ2716" s="113"/>
      <c r="PAA2716" s="113"/>
      <c r="PAB2716" s="113"/>
      <c r="PAC2716" s="113"/>
      <c r="PAD2716" s="113"/>
      <c r="PAE2716" s="113"/>
      <c r="PAF2716" s="113"/>
      <c r="PAG2716" s="113"/>
      <c r="PAH2716" s="113"/>
      <c r="PAI2716" s="113"/>
      <c r="PAJ2716" s="113"/>
      <c r="PAK2716" s="113"/>
      <c r="PAL2716" s="113"/>
      <c r="PAM2716" s="113"/>
      <c r="PAN2716" s="113"/>
      <c r="PAO2716" s="113"/>
      <c r="PAP2716" s="113"/>
      <c r="PAQ2716" s="113"/>
      <c r="PAR2716" s="113"/>
      <c r="PAS2716" s="113"/>
      <c r="PAT2716" s="113"/>
      <c r="PAU2716" s="113"/>
      <c r="PAV2716" s="113"/>
      <c r="PAW2716" s="113"/>
      <c r="PAX2716" s="113"/>
      <c r="PAY2716" s="113"/>
      <c r="PAZ2716" s="113"/>
      <c r="PBA2716" s="113"/>
      <c r="PBB2716" s="113"/>
      <c r="PBC2716" s="113"/>
      <c r="PBD2716" s="113"/>
      <c r="PBE2716" s="113"/>
      <c r="PBF2716" s="113"/>
      <c r="PBG2716" s="113"/>
      <c r="PBH2716" s="113"/>
      <c r="PBI2716" s="113"/>
      <c r="PBJ2716" s="113"/>
      <c r="PBK2716" s="113"/>
      <c r="PBL2716" s="113"/>
      <c r="PBM2716" s="113"/>
      <c r="PBN2716" s="113"/>
      <c r="PBO2716" s="113"/>
      <c r="PBP2716" s="113"/>
      <c r="PBQ2716" s="113"/>
      <c r="PBR2716" s="113"/>
      <c r="PBS2716" s="113"/>
      <c r="PBT2716" s="113"/>
      <c r="PBU2716" s="113"/>
      <c r="PBV2716" s="113"/>
      <c r="PBW2716" s="113"/>
      <c r="PBX2716" s="113"/>
      <c r="PBY2716" s="113"/>
      <c r="PBZ2716" s="113"/>
      <c r="PCA2716" s="113"/>
      <c r="PCB2716" s="113"/>
      <c r="PCC2716" s="113"/>
      <c r="PCD2716" s="113"/>
      <c r="PCE2716" s="113"/>
      <c r="PCF2716" s="113"/>
      <c r="PCG2716" s="113"/>
      <c r="PCH2716" s="113"/>
      <c r="PCI2716" s="113"/>
      <c r="PCJ2716" s="113"/>
      <c r="PCK2716" s="113"/>
      <c r="PCL2716" s="113"/>
      <c r="PCM2716" s="113"/>
      <c r="PCN2716" s="113"/>
      <c r="PCO2716" s="113"/>
      <c r="PCP2716" s="113"/>
      <c r="PCQ2716" s="113"/>
      <c r="PCR2716" s="113"/>
      <c r="PCS2716" s="113"/>
      <c r="PCT2716" s="113"/>
      <c r="PCU2716" s="113"/>
      <c r="PCV2716" s="113"/>
      <c r="PCW2716" s="113"/>
      <c r="PCX2716" s="113"/>
      <c r="PCY2716" s="113"/>
      <c r="PCZ2716" s="113"/>
      <c r="PDA2716" s="113"/>
      <c r="PDB2716" s="113"/>
      <c r="PDC2716" s="113"/>
      <c r="PDD2716" s="113"/>
      <c r="PDE2716" s="113"/>
      <c r="PDF2716" s="113"/>
      <c r="PDG2716" s="113"/>
      <c r="PDH2716" s="113"/>
      <c r="PDI2716" s="113"/>
      <c r="PDJ2716" s="113"/>
      <c r="PDK2716" s="113"/>
      <c r="PDL2716" s="113"/>
      <c r="PDM2716" s="113"/>
      <c r="PDN2716" s="113"/>
      <c r="PDO2716" s="113"/>
      <c r="PDP2716" s="113"/>
      <c r="PDQ2716" s="113"/>
      <c r="PDR2716" s="113"/>
      <c r="PDS2716" s="113"/>
      <c r="PDT2716" s="113"/>
      <c r="PDU2716" s="113"/>
      <c r="PDV2716" s="113"/>
      <c r="PDW2716" s="113"/>
      <c r="PDX2716" s="113"/>
      <c r="PDY2716" s="113"/>
      <c r="PDZ2716" s="113"/>
      <c r="PEA2716" s="113"/>
      <c r="PEB2716" s="113"/>
      <c r="PEC2716" s="113"/>
      <c r="PED2716" s="113"/>
      <c r="PEE2716" s="113"/>
      <c r="PEF2716" s="113"/>
      <c r="PEG2716" s="113"/>
      <c r="PEH2716" s="113"/>
      <c r="PEI2716" s="113"/>
      <c r="PEJ2716" s="113"/>
      <c r="PEK2716" s="113"/>
      <c r="PEL2716" s="113"/>
      <c r="PEM2716" s="113"/>
      <c r="PEN2716" s="113"/>
      <c r="PEO2716" s="113"/>
      <c r="PEP2716" s="113"/>
      <c r="PEQ2716" s="113"/>
      <c r="PER2716" s="113"/>
      <c r="PES2716" s="113"/>
      <c r="PET2716" s="113"/>
      <c r="PEU2716" s="113"/>
      <c r="PEV2716" s="113"/>
      <c r="PEW2716" s="113"/>
      <c r="PEX2716" s="113"/>
      <c r="PEY2716" s="113"/>
      <c r="PEZ2716" s="113"/>
      <c r="PFA2716" s="113"/>
      <c r="PFB2716" s="113"/>
      <c r="PFC2716" s="113"/>
      <c r="PFD2716" s="113"/>
      <c r="PFE2716" s="113"/>
      <c r="PFF2716" s="113"/>
      <c r="PFG2716" s="113"/>
      <c r="PFH2716" s="113"/>
      <c r="PFI2716" s="113"/>
      <c r="PFJ2716" s="113"/>
      <c r="PFK2716" s="113"/>
      <c r="PFL2716" s="113"/>
      <c r="PFM2716" s="113"/>
      <c r="PFN2716" s="113"/>
      <c r="PFO2716" s="113"/>
      <c r="PFP2716" s="113"/>
      <c r="PFQ2716" s="113"/>
      <c r="PFR2716" s="113"/>
      <c r="PFS2716" s="113"/>
      <c r="PFT2716" s="113"/>
      <c r="PFU2716" s="113"/>
      <c r="PFV2716" s="113"/>
      <c r="PFW2716" s="113"/>
      <c r="PFX2716" s="113"/>
      <c r="PFY2716" s="113"/>
      <c r="PFZ2716" s="113"/>
      <c r="PGA2716" s="113"/>
      <c r="PGB2716" s="113"/>
      <c r="PGC2716" s="113"/>
      <c r="PGD2716" s="113"/>
      <c r="PGE2716" s="113"/>
      <c r="PGF2716" s="113"/>
      <c r="PGG2716" s="113"/>
      <c r="PGH2716" s="113"/>
      <c r="PGI2716" s="113"/>
      <c r="PGJ2716" s="113"/>
      <c r="PGK2716" s="113"/>
      <c r="PGL2716" s="113"/>
      <c r="PGM2716" s="113"/>
      <c r="PGN2716" s="113"/>
      <c r="PGO2716" s="113"/>
      <c r="PGP2716" s="113"/>
      <c r="PGQ2716" s="113"/>
      <c r="PGR2716" s="113"/>
      <c r="PGS2716" s="113"/>
      <c r="PGT2716" s="113"/>
      <c r="PGU2716" s="113"/>
      <c r="PGV2716" s="113"/>
      <c r="PGW2716" s="113"/>
      <c r="PGX2716" s="113"/>
      <c r="PGY2716" s="113"/>
      <c r="PGZ2716" s="113"/>
      <c r="PHA2716" s="113"/>
      <c r="PHB2716" s="113"/>
      <c r="PHC2716" s="113"/>
      <c r="PHD2716" s="113"/>
      <c r="PHE2716" s="113"/>
      <c r="PHF2716" s="113"/>
      <c r="PHG2716" s="113"/>
      <c r="PHH2716" s="113"/>
      <c r="PHI2716" s="113"/>
      <c r="PHJ2716" s="113"/>
      <c r="PHK2716" s="113"/>
      <c r="PHL2716" s="113"/>
      <c r="PHM2716" s="113"/>
      <c r="PHN2716" s="113"/>
      <c r="PHO2716" s="113"/>
      <c r="PHP2716" s="113"/>
      <c r="PHQ2716" s="113"/>
      <c r="PHR2716" s="113"/>
      <c r="PHS2716" s="113"/>
      <c r="PHT2716" s="113"/>
      <c r="PHU2716" s="113"/>
      <c r="PHV2716" s="113"/>
      <c r="PHW2716" s="113"/>
      <c r="PHX2716" s="113"/>
      <c r="PHY2716" s="113"/>
      <c r="PHZ2716" s="113"/>
      <c r="PIA2716" s="113"/>
      <c r="PIB2716" s="113"/>
      <c r="PIC2716" s="113"/>
      <c r="PID2716" s="113"/>
      <c r="PIE2716" s="113"/>
      <c r="PIF2716" s="113"/>
      <c r="PIG2716" s="113"/>
      <c r="PIH2716" s="113"/>
      <c r="PII2716" s="113"/>
      <c r="PIJ2716" s="113"/>
      <c r="PIK2716" s="113"/>
      <c r="PIL2716" s="113"/>
      <c r="PIM2716" s="113"/>
      <c r="PIN2716" s="113"/>
      <c r="PIO2716" s="113"/>
      <c r="PIP2716" s="113"/>
      <c r="PIQ2716" s="113"/>
      <c r="PIR2716" s="113"/>
      <c r="PIS2716" s="113"/>
      <c r="PIT2716" s="113"/>
      <c r="PIU2716" s="113"/>
      <c r="PIV2716" s="113"/>
      <c r="PIW2716" s="113"/>
      <c r="PIX2716" s="113"/>
      <c r="PIY2716" s="113"/>
      <c r="PIZ2716" s="113"/>
      <c r="PJA2716" s="113"/>
      <c r="PJB2716" s="113"/>
      <c r="PJC2716" s="113"/>
      <c r="PJD2716" s="113"/>
      <c r="PJE2716" s="113"/>
      <c r="PJF2716" s="113"/>
      <c r="PJG2716" s="113"/>
      <c r="PJH2716" s="113"/>
      <c r="PJI2716" s="113"/>
      <c r="PJJ2716" s="113"/>
      <c r="PJK2716" s="113"/>
      <c r="PJL2716" s="113"/>
      <c r="PJM2716" s="113"/>
      <c r="PJN2716" s="113"/>
      <c r="PJO2716" s="113"/>
      <c r="PJP2716" s="113"/>
      <c r="PJQ2716" s="113"/>
      <c r="PJR2716" s="113"/>
      <c r="PJS2716" s="113"/>
      <c r="PJT2716" s="113"/>
      <c r="PJU2716" s="113"/>
      <c r="PJV2716" s="113"/>
      <c r="PJW2716" s="113"/>
      <c r="PJX2716" s="113"/>
      <c r="PJY2716" s="113"/>
      <c r="PJZ2716" s="113"/>
      <c r="PKA2716" s="113"/>
      <c r="PKB2716" s="113"/>
      <c r="PKC2716" s="113"/>
      <c r="PKD2716" s="113"/>
      <c r="PKE2716" s="113"/>
      <c r="PKF2716" s="113"/>
      <c r="PKG2716" s="113"/>
      <c r="PKH2716" s="113"/>
      <c r="PKI2716" s="113"/>
      <c r="PKJ2716" s="113"/>
      <c r="PKK2716" s="113"/>
      <c r="PKL2716" s="113"/>
      <c r="PKM2716" s="113"/>
      <c r="PKN2716" s="113"/>
      <c r="PKO2716" s="113"/>
      <c r="PKP2716" s="113"/>
      <c r="PKQ2716" s="113"/>
      <c r="PKR2716" s="113"/>
      <c r="PKS2716" s="113"/>
      <c r="PKT2716" s="113"/>
      <c r="PKU2716" s="113"/>
      <c r="PKV2716" s="113"/>
      <c r="PKW2716" s="113"/>
      <c r="PKX2716" s="113"/>
      <c r="PKY2716" s="113"/>
      <c r="PKZ2716" s="113"/>
      <c r="PLA2716" s="113"/>
      <c r="PLB2716" s="113"/>
      <c r="PLC2716" s="113"/>
      <c r="PLD2716" s="113"/>
      <c r="PLE2716" s="113"/>
      <c r="PLF2716" s="113"/>
      <c r="PLG2716" s="113"/>
      <c r="PLH2716" s="113"/>
      <c r="PLI2716" s="113"/>
      <c r="PLJ2716" s="113"/>
      <c r="PLK2716" s="113"/>
      <c r="PLL2716" s="113"/>
      <c r="PLM2716" s="113"/>
      <c r="PLN2716" s="113"/>
      <c r="PLO2716" s="113"/>
      <c r="PLP2716" s="113"/>
      <c r="PLQ2716" s="113"/>
      <c r="PLR2716" s="113"/>
      <c r="PLS2716" s="113"/>
      <c r="PLT2716" s="113"/>
      <c r="PLU2716" s="113"/>
      <c r="PLV2716" s="113"/>
      <c r="PLW2716" s="113"/>
      <c r="PLX2716" s="113"/>
      <c r="PLY2716" s="113"/>
      <c r="PLZ2716" s="113"/>
      <c r="PMA2716" s="113"/>
      <c r="PMB2716" s="113"/>
      <c r="PMC2716" s="113"/>
      <c r="PMD2716" s="113"/>
      <c r="PME2716" s="113"/>
      <c r="PMF2716" s="113"/>
      <c r="PMG2716" s="113"/>
      <c r="PMH2716" s="113"/>
      <c r="PMI2716" s="113"/>
      <c r="PMJ2716" s="113"/>
      <c r="PMK2716" s="113"/>
      <c r="PML2716" s="113"/>
      <c r="PMM2716" s="113"/>
      <c r="PMN2716" s="113"/>
      <c r="PMO2716" s="113"/>
      <c r="PMP2716" s="113"/>
      <c r="PMQ2716" s="113"/>
      <c r="PMR2716" s="113"/>
      <c r="PMS2716" s="113"/>
      <c r="PMT2716" s="113"/>
      <c r="PMU2716" s="113"/>
      <c r="PMV2716" s="113"/>
      <c r="PMW2716" s="113"/>
      <c r="PMX2716" s="113"/>
      <c r="PMY2716" s="113"/>
      <c r="PMZ2716" s="113"/>
      <c r="PNA2716" s="113"/>
      <c r="PNB2716" s="113"/>
      <c r="PNC2716" s="113"/>
      <c r="PND2716" s="113"/>
      <c r="PNE2716" s="113"/>
      <c r="PNF2716" s="113"/>
      <c r="PNG2716" s="113"/>
      <c r="PNH2716" s="113"/>
      <c r="PNI2716" s="113"/>
      <c r="PNJ2716" s="113"/>
      <c r="PNK2716" s="113"/>
      <c r="PNL2716" s="113"/>
      <c r="PNM2716" s="113"/>
      <c r="PNN2716" s="113"/>
      <c r="PNO2716" s="113"/>
      <c r="PNP2716" s="113"/>
      <c r="PNQ2716" s="113"/>
      <c r="PNR2716" s="113"/>
      <c r="PNS2716" s="113"/>
      <c r="PNT2716" s="113"/>
      <c r="PNU2716" s="113"/>
      <c r="PNV2716" s="113"/>
      <c r="PNW2716" s="113"/>
      <c r="PNX2716" s="113"/>
      <c r="PNY2716" s="113"/>
      <c r="PNZ2716" s="113"/>
      <c r="POA2716" s="113"/>
      <c r="POB2716" s="113"/>
      <c r="POC2716" s="113"/>
      <c r="POD2716" s="113"/>
      <c r="POE2716" s="113"/>
      <c r="POF2716" s="113"/>
      <c r="POG2716" s="113"/>
      <c r="POH2716" s="113"/>
      <c r="POI2716" s="113"/>
      <c r="POJ2716" s="113"/>
      <c r="POK2716" s="113"/>
      <c r="POL2716" s="113"/>
      <c r="POM2716" s="113"/>
      <c r="PON2716" s="113"/>
      <c r="POO2716" s="113"/>
      <c r="POP2716" s="113"/>
      <c r="POQ2716" s="113"/>
      <c r="POR2716" s="113"/>
      <c r="POS2716" s="113"/>
      <c r="POT2716" s="113"/>
      <c r="POU2716" s="113"/>
      <c r="POV2716" s="113"/>
      <c r="POW2716" s="113"/>
      <c r="POX2716" s="113"/>
      <c r="POY2716" s="113"/>
      <c r="POZ2716" s="113"/>
      <c r="PPA2716" s="113"/>
      <c r="PPB2716" s="113"/>
      <c r="PPC2716" s="113"/>
      <c r="PPD2716" s="113"/>
      <c r="PPE2716" s="113"/>
      <c r="PPF2716" s="113"/>
      <c r="PPG2716" s="113"/>
      <c r="PPH2716" s="113"/>
      <c r="PPI2716" s="113"/>
      <c r="PPJ2716" s="113"/>
      <c r="PPK2716" s="113"/>
      <c r="PPL2716" s="113"/>
      <c r="PPM2716" s="113"/>
      <c r="PPN2716" s="113"/>
      <c r="PPO2716" s="113"/>
      <c r="PPP2716" s="113"/>
      <c r="PPQ2716" s="113"/>
      <c r="PPR2716" s="113"/>
      <c r="PPS2716" s="113"/>
      <c r="PPT2716" s="113"/>
      <c r="PPU2716" s="113"/>
      <c r="PPV2716" s="113"/>
      <c r="PPW2716" s="113"/>
      <c r="PPX2716" s="113"/>
      <c r="PPY2716" s="113"/>
      <c r="PPZ2716" s="113"/>
      <c r="PQA2716" s="113"/>
      <c r="PQB2716" s="113"/>
      <c r="PQC2716" s="113"/>
      <c r="PQD2716" s="113"/>
      <c r="PQE2716" s="113"/>
      <c r="PQF2716" s="113"/>
      <c r="PQG2716" s="113"/>
      <c r="PQH2716" s="113"/>
      <c r="PQI2716" s="113"/>
      <c r="PQJ2716" s="113"/>
      <c r="PQK2716" s="113"/>
      <c r="PQL2716" s="113"/>
      <c r="PQM2716" s="113"/>
      <c r="PQN2716" s="113"/>
      <c r="PQO2716" s="113"/>
      <c r="PQP2716" s="113"/>
      <c r="PQQ2716" s="113"/>
      <c r="PQR2716" s="113"/>
      <c r="PQS2716" s="113"/>
      <c r="PQT2716" s="113"/>
      <c r="PQU2716" s="113"/>
      <c r="PQV2716" s="113"/>
      <c r="PQW2716" s="113"/>
      <c r="PQX2716" s="113"/>
      <c r="PQY2716" s="113"/>
      <c r="PQZ2716" s="113"/>
      <c r="PRA2716" s="113"/>
      <c r="PRB2716" s="113"/>
      <c r="PRC2716" s="113"/>
      <c r="PRD2716" s="113"/>
      <c r="PRE2716" s="113"/>
      <c r="PRF2716" s="113"/>
      <c r="PRG2716" s="113"/>
      <c r="PRH2716" s="113"/>
      <c r="PRI2716" s="113"/>
      <c r="PRJ2716" s="113"/>
      <c r="PRK2716" s="113"/>
      <c r="PRL2716" s="113"/>
      <c r="PRM2716" s="113"/>
      <c r="PRN2716" s="113"/>
      <c r="PRO2716" s="113"/>
      <c r="PRP2716" s="113"/>
      <c r="PRQ2716" s="113"/>
      <c r="PRR2716" s="113"/>
      <c r="PRS2716" s="113"/>
      <c r="PRT2716" s="113"/>
      <c r="PRU2716" s="113"/>
      <c r="PRV2716" s="113"/>
      <c r="PRW2716" s="113"/>
      <c r="PRX2716" s="113"/>
      <c r="PRY2716" s="113"/>
      <c r="PRZ2716" s="113"/>
      <c r="PSA2716" s="113"/>
      <c r="PSB2716" s="113"/>
      <c r="PSC2716" s="113"/>
      <c r="PSD2716" s="113"/>
      <c r="PSE2716" s="113"/>
      <c r="PSF2716" s="113"/>
      <c r="PSG2716" s="113"/>
      <c r="PSH2716" s="113"/>
      <c r="PSI2716" s="113"/>
      <c r="PSJ2716" s="113"/>
      <c r="PSK2716" s="113"/>
      <c r="PSL2716" s="113"/>
      <c r="PSM2716" s="113"/>
      <c r="PSN2716" s="113"/>
      <c r="PSO2716" s="113"/>
      <c r="PSP2716" s="113"/>
      <c r="PSQ2716" s="113"/>
      <c r="PSR2716" s="113"/>
      <c r="PSS2716" s="113"/>
      <c r="PST2716" s="113"/>
      <c r="PSU2716" s="113"/>
      <c r="PSV2716" s="113"/>
      <c r="PSW2716" s="113"/>
      <c r="PSX2716" s="113"/>
      <c r="PSY2716" s="113"/>
      <c r="PSZ2716" s="113"/>
      <c r="PTA2716" s="113"/>
      <c r="PTB2716" s="113"/>
      <c r="PTC2716" s="113"/>
      <c r="PTD2716" s="113"/>
      <c r="PTE2716" s="113"/>
      <c r="PTF2716" s="113"/>
      <c r="PTG2716" s="113"/>
      <c r="PTH2716" s="113"/>
      <c r="PTI2716" s="113"/>
      <c r="PTJ2716" s="113"/>
      <c r="PTK2716" s="113"/>
      <c r="PTL2716" s="113"/>
      <c r="PTM2716" s="113"/>
      <c r="PTN2716" s="113"/>
      <c r="PTO2716" s="113"/>
      <c r="PTP2716" s="113"/>
      <c r="PTQ2716" s="113"/>
      <c r="PTR2716" s="113"/>
      <c r="PTS2716" s="113"/>
      <c r="PTT2716" s="113"/>
      <c r="PTU2716" s="113"/>
      <c r="PTV2716" s="113"/>
      <c r="PTW2716" s="113"/>
      <c r="PTX2716" s="113"/>
      <c r="PTY2716" s="113"/>
      <c r="PTZ2716" s="113"/>
      <c r="PUA2716" s="113"/>
      <c r="PUB2716" s="113"/>
      <c r="PUC2716" s="113"/>
      <c r="PUD2716" s="113"/>
      <c r="PUE2716" s="113"/>
      <c r="PUF2716" s="113"/>
      <c r="PUG2716" s="113"/>
      <c r="PUH2716" s="113"/>
      <c r="PUI2716" s="113"/>
      <c r="PUJ2716" s="113"/>
      <c r="PUK2716" s="113"/>
      <c r="PUL2716" s="113"/>
      <c r="PUM2716" s="113"/>
      <c r="PUN2716" s="113"/>
      <c r="PUO2716" s="113"/>
      <c r="PUP2716" s="113"/>
      <c r="PUQ2716" s="113"/>
      <c r="PUR2716" s="113"/>
      <c r="PUS2716" s="113"/>
      <c r="PUT2716" s="113"/>
      <c r="PUU2716" s="113"/>
      <c r="PUV2716" s="113"/>
      <c r="PUW2716" s="113"/>
      <c r="PUX2716" s="113"/>
      <c r="PUY2716" s="113"/>
      <c r="PUZ2716" s="113"/>
      <c r="PVA2716" s="113"/>
      <c r="PVB2716" s="113"/>
      <c r="PVC2716" s="113"/>
      <c r="PVD2716" s="113"/>
      <c r="PVE2716" s="113"/>
      <c r="PVF2716" s="113"/>
      <c r="PVG2716" s="113"/>
      <c r="PVH2716" s="113"/>
      <c r="PVI2716" s="113"/>
      <c r="PVJ2716" s="113"/>
      <c r="PVK2716" s="113"/>
      <c r="PVL2716" s="113"/>
      <c r="PVM2716" s="113"/>
      <c r="PVN2716" s="113"/>
      <c r="PVO2716" s="113"/>
      <c r="PVP2716" s="113"/>
      <c r="PVQ2716" s="113"/>
      <c r="PVR2716" s="113"/>
      <c r="PVS2716" s="113"/>
      <c r="PVT2716" s="113"/>
      <c r="PVU2716" s="113"/>
      <c r="PVV2716" s="113"/>
      <c r="PVW2716" s="113"/>
      <c r="PVX2716" s="113"/>
      <c r="PVY2716" s="113"/>
      <c r="PVZ2716" s="113"/>
      <c r="PWA2716" s="113"/>
      <c r="PWB2716" s="113"/>
      <c r="PWC2716" s="113"/>
      <c r="PWD2716" s="113"/>
      <c r="PWE2716" s="113"/>
      <c r="PWF2716" s="113"/>
      <c r="PWG2716" s="113"/>
      <c r="PWH2716" s="113"/>
      <c r="PWI2716" s="113"/>
      <c r="PWJ2716" s="113"/>
      <c r="PWK2716" s="113"/>
      <c r="PWL2716" s="113"/>
      <c r="PWM2716" s="113"/>
      <c r="PWN2716" s="113"/>
      <c r="PWO2716" s="113"/>
      <c r="PWP2716" s="113"/>
      <c r="PWQ2716" s="113"/>
      <c r="PWR2716" s="113"/>
      <c r="PWS2716" s="113"/>
      <c r="PWT2716" s="113"/>
      <c r="PWU2716" s="113"/>
      <c r="PWV2716" s="113"/>
      <c r="PWW2716" s="113"/>
      <c r="PWX2716" s="113"/>
      <c r="PWY2716" s="113"/>
      <c r="PWZ2716" s="113"/>
      <c r="PXA2716" s="113"/>
      <c r="PXB2716" s="113"/>
      <c r="PXC2716" s="113"/>
      <c r="PXD2716" s="113"/>
      <c r="PXE2716" s="113"/>
      <c r="PXF2716" s="113"/>
      <c r="PXG2716" s="113"/>
      <c r="PXH2716" s="113"/>
      <c r="PXI2716" s="113"/>
      <c r="PXJ2716" s="113"/>
      <c r="PXK2716" s="113"/>
      <c r="PXL2716" s="113"/>
      <c r="PXM2716" s="113"/>
      <c r="PXN2716" s="113"/>
      <c r="PXO2716" s="113"/>
      <c r="PXP2716" s="113"/>
      <c r="PXQ2716" s="113"/>
      <c r="PXR2716" s="113"/>
      <c r="PXS2716" s="113"/>
      <c r="PXT2716" s="113"/>
      <c r="PXU2716" s="113"/>
      <c r="PXV2716" s="113"/>
      <c r="PXW2716" s="113"/>
      <c r="PXX2716" s="113"/>
      <c r="PXY2716" s="113"/>
      <c r="PXZ2716" s="113"/>
      <c r="PYA2716" s="113"/>
      <c r="PYB2716" s="113"/>
      <c r="PYC2716" s="113"/>
      <c r="PYD2716" s="113"/>
      <c r="PYE2716" s="113"/>
      <c r="PYF2716" s="113"/>
      <c r="PYG2716" s="113"/>
      <c r="PYH2716" s="113"/>
      <c r="PYI2716" s="113"/>
      <c r="PYJ2716" s="113"/>
      <c r="PYK2716" s="113"/>
      <c r="PYL2716" s="113"/>
      <c r="PYM2716" s="113"/>
      <c r="PYN2716" s="113"/>
      <c r="PYO2716" s="113"/>
      <c r="PYP2716" s="113"/>
      <c r="PYQ2716" s="113"/>
      <c r="PYR2716" s="113"/>
      <c r="PYS2716" s="113"/>
      <c r="PYT2716" s="113"/>
      <c r="PYU2716" s="113"/>
      <c r="PYV2716" s="113"/>
      <c r="PYW2716" s="113"/>
      <c r="PYX2716" s="113"/>
      <c r="PYY2716" s="113"/>
      <c r="PYZ2716" s="113"/>
      <c r="PZA2716" s="113"/>
      <c r="PZB2716" s="113"/>
      <c r="PZC2716" s="113"/>
      <c r="PZD2716" s="113"/>
      <c r="PZE2716" s="113"/>
      <c r="PZF2716" s="113"/>
      <c r="PZG2716" s="113"/>
      <c r="PZH2716" s="113"/>
      <c r="PZI2716" s="113"/>
      <c r="PZJ2716" s="113"/>
      <c r="PZK2716" s="113"/>
      <c r="PZL2716" s="113"/>
      <c r="PZM2716" s="113"/>
      <c r="PZN2716" s="113"/>
      <c r="PZO2716" s="113"/>
      <c r="PZP2716" s="113"/>
      <c r="PZQ2716" s="113"/>
      <c r="PZR2716" s="113"/>
      <c r="PZS2716" s="113"/>
      <c r="PZT2716" s="113"/>
      <c r="PZU2716" s="113"/>
      <c r="PZV2716" s="113"/>
      <c r="PZW2716" s="113"/>
      <c r="PZX2716" s="113"/>
      <c r="PZY2716" s="113"/>
      <c r="PZZ2716" s="113"/>
      <c r="QAA2716" s="113"/>
      <c r="QAB2716" s="113"/>
      <c r="QAC2716" s="113"/>
      <c r="QAD2716" s="113"/>
      <c r="QAE2716" s="113"/>
      <c r="QAF2716" s="113"/>
      <c r="QAG2716" s="113"/>
      <c r="QAH2716" s="113"/>
      <c r="QAI2716" s="113"/>
      <c r="QAJ2716" s="113"/>
      <c r="QAK2716" s="113"/>
      <c r="QAL2716" s="113"/>
      <c r="QAM2716" s="113"/>
      <c r="QAN2716" s="113"/>
      <c r="QAO2716" s="113"/>
      <c r="QAP2716" s="113"/>
      <c r="QAQ2716" s="113"/>
      <c r="QAR2716" s="113"/>
      <c r="QAS2716" s="113"/>
      <c r="QAT2716" s="113"/>
      <c r="QAU2716" s="113"/>
      <c r="QAV2716" s="113"/>
      <c r="QAW2716" s="113"/>
      <c r="QAX2716" s="113"/>
      <c r="QAY2716" s="113"/>
      <c r="QAZ2716" s="113"/>
      <c r="QBA2716" s="113"/>
      <c r="QBB2716" s="113"/>
      <c r="QBC2716" s="113"/>
      <c r="QBD2716" s="113"/>
      <c r="QBE2716" s="113"/>
      <c r="QBF2716" s="113"/>
      <c r="QBG2716" s="113"/>
      <c r="QBH2716" s="113"/>
      <c r="QBI2716" s="113"/>
      <c r="QBJ2716" s="113"/>
      <c r="QBK2716" s="113"/>
      <c r="QBL2716" s="113"/>
      <c r="QBM2716" s="113"/>
      <c r="QBN2716" s="113"/>
      <c r="QBO2716" s="113"/>
      <c r="QBP2716" s="113"/>
      <c r="QBQ2716" s="113"/>
      <c r="QBR2716" s="113"/>
      <c r="QBS2716" s="113"/>
      <c r="QBT2716" s="113"/>
      <c r="QBU2716" s="113"/>
      <c r="QBV2716" s="113"/>
      <c r="QBW2716" s="113"/>
      <c r="QBX2716" s="113"/>
      <c r="QBY2716" s="113"/>
      <c r="QBZ2716" s="113"/>
      <c r="QCA2716" s="113"/>
      <c r="QCB2716" s="113"/>
      <c r="QCC2716" s="113"/>
      <c r="QCD2716" s="113"/>
      <c r="QCE2716" s="113"/>
      <c r="QCF2716" s="113"/>
      <c r="QCG2716" s="113"/>
      <c r="QCH2716" s="113"/>
      <c r="QCI2716" s="113"/>
      <c r="QCJ2716" s="113"/>
      <c r="QCK2716" s="113"/>
      <c r="QCL2716" s="113"/>
      <c r="QCM2716" s="113"/>
      <c r="QCN2716" s="113"/>
      <c r="QCO2716" s="113"/>
      <c r="QCP2716" s="113"/>
      <c r="QCQ2716" s="113"/>
      <c r="QCR2716" s="113"/>
      <c r="QCS2716" s="113"/>
      <c r="QCT2716" s="113"/>
      <c r="QCU2716" s="113"/>
      <c r="QCV2716" s="113"/>
      <c r="QCW2716" s="113"/>
      <c r="QCX2716" s="113"/>
      <c r="QCY2716" s="113"/>
      <c r="QCZ2716" s="113"/>
      <c r="QDA2716" s="113"/>
      <c r="QDB2716" s="113"/>
      <c r="QDC2716" s="113"/>
      <c r="QDD2716" s="113"/>
      <c r="QDE2716" s="113"/>
      <c r="QDF2716" s="113"/>
      <c r="QDG2716" s="113"/>
      <c r="QDH2716" s="113"/>
      <c r="QDI2716" s="113"/>
      <c r="QDJ2716" s="113"/>
      <c r="QDK2716" s="113"/>
      <c r="QDL2716" s="113"/>
      <c r="QDM2716" s="113"/>
      <c r="QDN2716" s="113"/>
      <c r="QDO2716" s="113"/>
      <c r="QDP2716" s="113"/>
      <c r="QDQ2716" s="113"/>
      <c r="QDR2716" s="113"/>
      <c r="QDS2716" s="113"/>
      <c r="QDT2716" s="113"/>
      <c r="QDU2716" s="113"/>
      <c r="QDV2716" s="113"/>
      <c r="QDW2716" s="113"/>
      <c r="QDX2716" s="113"/>
      <c r="QDY2716" s="113"/>
      <c r="QDZ2716" s="113"/>
      <c r="QEA2716" s="113"/>
      <c r="QEB2716" s="113"/>
      <c r="QEC2716" s="113"/>
      <c r="QED2716" s="113"/>
      <c r="QEE2716" s="113"/>
      <c r="QEF2716" s="113"/>
      <c r="QEG2716" s="113"/>
      <c r="QEH2716" s="113"/>
      <c r="QEI2716" s="113"/>
      <c r="QEJ2716" s="113"/>
      <c r="QEK2716" s="113"/>
      <c r="QEL2716" s="113"/>
      <c r="QEM2716" s="113"/>
      <c r="QEN2716" s="113"/>
      <c r="QEO2716" s="113"/>
      <c r="QEP2716" s="113"/>
      <c r="QEQ2716" s="113"/>
      <c r="QER2716" s="113"/>
      <c r="QES2716" s="113"/>
      <c r="QET2716" s="113"/>
      <c r="QEU2716" s="113"/>
      <c r="QEV2716" s="113"/>
      <c r="QEW2716" s="113"/>
      <c r="QEX2716" s="113"/>
      <c r="QEY2716" s="113"/>
      <c r="QEZ2716" s="113"/>
      <c r="QFA2716" s="113"/>
      <c r="QFB2716" s="113"/>
      <c r="QFC2716" s="113"/>
      <c r="QFD2716" s="113"/>
      <c r="QFE2716" s="113"/>
      <c r="QFF2716" s="113"/>
      <c r="QFG2716" s="113"/>
      <c r="QFH2716" s="113"/>
      <c r="QFI2716" s="113"/>
      <c r="QFJ2716" s="113"/>
      <c r="QFK2716" s="113"/>
      <c r="QFL2716" s="113"/>
      <c r="QFM2716" s="113"/>
      <c r="QFN2716" s="113"/>
      <c r="QFO2716" s="113"/>
      <c r="QFP2716" s="113"/>
      <c r="QFQ2716" s="113"/>
      <c r="QFR2716" s="113"/>
      <c r="QFS2716" s="113"/>
      <c r="QFT2716" s="113"/>
      <c r="QFU2716" s="113"/>
      <c r="QFV2716" s="113"/>
      <c r="QFW2716" s="113"/>
      <c r="QFX2716" s="113"/>
      <c r="QFY2716" s="113"/>
      <c r="QFZ2716" s="113"/>
      <c r="QGA2716" s="113"/>
      <c r="QGB2716" s="113"/>
      <c r="QGC2716" s="113"/>
      <c r="QGD2716" s="113"/>
      <c r="QGE2716" s="113"/>
      <c r="QGF2716" s="113"/>
      <c r="QGG2716" s="113"/>
      <c r="QGH2716" s="113"/>
      <c r="QGI2716" s="113"/>
      <c r="QGJ2716" s="113"/>
      <c r="QGK2716" s="113"/>
      <c r="QGL2716" s="113"/>
      <c r="QGM2716" s="113"/>
      <c r="QGN2716" s="113"/>
      <c r="QGO2716" s="113"/>
      <c r="QGP2716" s="113"/>
      <c r="QGQ2716" s="113"/>
      <c r="QGR2716" s="113"/>
      <c r="QGS2716" s="113"/>
      <c r="QGT2716" s="113"/>
      <c r="QGU2716" s="113"/>
      <c r="QGV2716" s="113"/>
      <c r="QGW2716" s="113"/>
      <c r="QGX2716" s="113"/>
      <c r="QGY2716" s="113"/>
      <c r="QGZ2716" s="113"/>
      <c r="QHA2716" s="113"/>
      <c r="QHB2716" s="113"/>
      <c r="QHC2716" s="113"/>
      <c r="QHD2716" s="113"/>
      <c r="QHE2716" s="113"/>
      <c r="QHF2716" s="113"/>
      <c r="QHG2716" s="113"/>
      <c r="QHH2716" s="113"/>
      <c r="QHI2716" s="113"/>
      <c r="QHJ2716" s="113"/>
      <c r="QHK2716" s="113"/>
      <c r="QHL2716" s="113"/>
      <c r="QHM2716" s="113"/>
      <c r="QHN2716" s="113"/>
      <c r="QHO2716" s="113"/>
      <c r="QHP2716" s="113"/>
      <c r="QHQ2716" s="113"/>
      <c r="QHR2716" s="113"/>
      <c r="QHS2716" s="113"/>
      <c r="QHT2716" s="113"/>
      <c r="QHU2716" s="113"/>
      <c r="QHV2716" s="113"/>
      <c r="QHW2716" s="113"/>
      <c r="QHX2716" s="113"/>
      <c r="QHY2716" s="113"/>
      <c r="QHZ2716" s="113"/>
      <c r="QIA2716" s="113"/>
      <c r="QIB2716" s="113"/>
      <c r="QIC2716" s="113"/>
      <c r="QID2716" s="113"/>
      <c r="QIE2716" s="113"/>
      <c r="QIF2716" s="113"/>
      <c r="QIG2716" s="113"/>
      <c r="QIH2716" s="113"/>
      <c r="QII2716" s="113"/>
      <c r="QIJ2716" s="113"/>
      <c r="QIK2716" s="113"/>
      <c r="QIL2716" s="113"/>
      <c r="QIM2716" s="113"/>
      <c r="QIN2716" s="113"/>
      <c r="QIO2716" s="113"/>
      <c r="QIP2716" s="113"/>
      <c r="QIQ2716" s="113"/>
      <c r="QIR2716" s="113"/>
      <c r="QIS2716" s="113"/>
      <c r="QIT2716" s="113"/>
      <c r="QIU2716" s="113"/>
      <c r="QIV2716" s="113"/>
      <c r="QIW2716" s="113"/>
      <c r="QIX2716" s="113"/>
      <c r="QIY2716" s="113"/>
      <c r="QIZ2716" s="113"/>
      <c r="QJA2716" s="113"/>
      <c r="QJB2716" s="113"/>
      <c r="QJC2716" s="113"/>
      <c r="QJD2716" s="113"/>
      <c r="QJE2716" s="113"/>
      <c r="QJF2716" s="113"/>
      <c r="QJG2716" s="113"/>
      <c r="QJH2716" s="113"/>
      <c r="QJI2716" s="113"/>
      <c r="QJJ2716" s="113"/>
      <c r="QJK2716" s="113"/>
      <c r="QJL2716" s="113"/>
      <c r="QJM2716" s="113"/>
      <c r="QJN2716" s="113"/>
      <c r="QJO2716" s="113"/>
      <c r="QJP2716" s="113"/>
      <c r="QJQ2716" s="113"/>
      <c r="QJR2716" s="113"/>
      <c r="QJS2716" s="113"/>
      <c r="QJT2716" s="113"/>
      <c r="QJU2716" s="113"/>
      <c r="QJV2716" s="113"/>
      <c r="QJW2716" s="113"/>
      <c r="QJX2716" s="113"/>
      <c r="QJY2716" s="113"/>
      <c r="QJZ2716" s="113"/>
      <c r="QKA2716" s="113"/>
      <c r="QKB2716" s="113"/>
      <c r="QKC2716" s="113"/>
      <c r="QKD2716" s="113"/>
      <c r="QKE2716" s="113"/>
      <c r="QKF2716" s="113"/>
      <c r="QKG2716" s="113"/>
      <c r="QKH2716" s="113"/>
      <c r="QKI2716" s="113"/>
      <c r="QKJ2716" s="113"/>
      <c r="QKK2716" s="113"/>
      <c r="QKL2716" s="113"/>
      <c r="QKM2716" s="113"/>
      <c r="QKN2716" s="113"/>
      <c r="QKO2716" s="113"/>
      <c r="QKP2716" s="113"/>
      <c r="QKQ2716" s="113"/>
      <c r="QKR2716" s="113"/>
      <c r="QKS2716" s="113"/>
      <c r="QKT2716" s="113"/>
      <c r="QKU2716" s="113"/>
      <c r="QKV2716" s="113"/>
      <c r="QKW2716" s="113"/>
      <c r="QKX2716" s="113"/>
      <c r="QKY2716" s="113"/>
      <c r="QKZ2716" s="113"/>
      <c r="QLA2716" s="113"/>
      <c r="QLB2716" s="113"/>
      <c r="QLC2716" s="113"/>
      <c r="QLD2716" s="113"/>
      <c r="QLE2716" s="113"/>
      <c r="QLF2716" s="113"/>
      <c r="QLG2716" s="113"/>
      <c r="QLH2716" s="113"/>
      <c r="QLI2716" s="113"/>
      <c r="QLJ2716" s="113"/>
      <c r="QLK2716" s="113"/>
      <c r="QLL2716" s="113"/>
      <c r="QLM2716" s="113"/>
      <c r="QLN2716" s="113"/>
      <c r="QLO2716" s="113"/>
      <c r="QLP2716" s="113"/>
      <c r="QLQ2716" s="113"/>
      <c r="QLR2716" s="113"/>
      <c r="QLS2716" s="113"/>
      <c r="QLT2716" s="113"/>
      <c r="QLU2716" s="113"/>
      <c r="QLV2716" s="113"/>
      <c r="QLW2716" s="113"/>
      <c r="QLX2716" s="113"/>
      <c r="QLY2716" s="113"/>
      <c r="QLZ2716" s="113"/>
      <c r="QMA2716" s="113"/>
      <c r="QMB2716" s="113"/>
      <c r="QMC2716" s="113"/>
      <c r="QMD2716" s="113"/>
      <c r="QME2716" s="113"/>
      <c r="QMF2716" s="113"/>
      <c r="QMG2716" s="113"/>
      <c r="QMH2716" s="113"/>
      <c r="QMI2716" s="113"/>
      <c r="QMJ2716" s="113"/>
      <c r="QMK2716" s="113"/>
      <c r="QML2716" s="113"/>
      <c r="QMM2716" s="113"/>
      <c r="QMN2716" s="113"/>
      <c r="QMO2716" s="113"/>
      <c r="QMP2716" s="113"/>
      <c r="QMQ2716" s="113"/>
      <c r="QMR2716" s="113"/>
      <c r="QMS2716" s="113"/>
      <c r="QMT2716" s="113"/>
      <c r="QMU2716" s="113"/>
      <c r="QMV2716" s="113"/>
      <c r="QMW2716" s="113"/>
      <c r="QMX2716" s="113"/>
      <c r="QMY2716" s="113"/>
      <c r="QMZ2716" s="113"/>
      <c r="QNA2716" s="113"/>
      <c r="QNB2716" s="113"/>
      <c r="QNC2716" s="113"/>
      <c r="QND2716" s="113"/>
      <c r="QNE2716" s="113"/>
      <c r="QNF2716" s="113"/>
      <c r="QNG2716" s="113"/>
      <c r="QNH2716" s="113"/>
      <c r="QNI2716" s="113"/>
      <c r="QNJ2716" s="113"/>
      <c r="QNK2716" s="113"/>
      <c r="QNL2716" s="113"/>
      <c r="QNM2716" s="113"/>
      <c r="QNN2716" s="113"/>
      <c r="QNO2716" s="113"/>
      <c r="QNP2716" s="113"/>
      <c r="QNQ2716" s="113"/>
      <c r="QNR2716" s="113"/>
      <c r="QNS2716" s="113"/>
      <c r="QNT2716" s="113"/>
      <c r="QNU2716" s="113"/>
      <c r="QNV2716" s="113"/>
      <c r="QNW2716" s="113"/>
      <c r="QNX2716" s="113"/>
      <c r="QNY2716" s="113"/>
      <c r="QNZ2716" s="113"/>
      <c r="QOA2716" s="113"/>
      <c r="QOB2716" s="113"/>
      <c r="QOC2716" s="113"/>
      <c r="QOD2716" s="113"/>
      <c r="QOE2716" s="113"/>
      <c r="QOF2716" s="113"/>
      <c r="QOG2716" s="113"/>
      <c r="QOH2716" s="113"/>
      <c r="QOI2716" s="113"/>
      <c r="QOJ2716" s="113"/>
      <c r="QOK2716" s="113"/>
      <c r="QOL2716" s="113"/>
      <c r="QOM2716" s="113"/>
      <c r="QON2716" s="113"/>
      <c r="QOO2716" s="113"/>
      <c r="QOP2716" s="113"/>
      <c r="QOQ2716" s="113"/>
      <c r="QOR2716" s="113"/>
      <c r="QOS2716" s="113"/>
      <c r="QOT2716" s="113"/>
      <c r="QOU2716" s="113"/>
      <c r="QOV2716" s="113"/>
      <c r="QOW2716" s="113"/>
      <c r="QOX2716" s="113"/>
      <c r="QOY2716" s="113"/>
      <c r="QOZ2716" s="113"/>
      <c r="QPA2716" s="113"/>
      <c r="QPB2716" s="113"/>
      <c r="QPC2716" s="113"/>
      <c r="QPD2716" s="113"/>
      <c r="QPE2716" s="113"/>
      <c r="QPF2716" s="113"/>
      <c r="QPG2716" s="113"/>
      <c r="QPH2716" s="113"/>
      <c r="QPI2716" s="113"/>
      <c r="QPJ2716" s="113"/>
      <c r="QPK2716" s="113"/>
      <c r="QPL2716" s="113"/>
      <c r="QPM2716" s="113"/>
      <c r="QPN2716" s="113"/>
      <c r="QPO2716" s="113"/>
      <c r="QPP2716" s="113"/>
      <c r="QPQ2716" s="113"/>
      <c r="QPR2716" s="113"/>
      <c r="QPS2716" s="113"/>
      <c r="QPT2716" s="113"/>
      <c r="QPU2716" s="113"/>
      <c r="QPV2716" s="113"/>
      <c r="QPW2716" s="113"/>
      <c r="QPX2716" s="113"/>
      <c r="QPY2716" s="113"/>
      <c r="QPZ2716" s="113"/>
      <c r="QQA2716" s="113"/>
      <c r="QQB2716" s="113"/>
      <c r="QQC2716" s="113"/>
      <c r="QQD2716" s="113"/>
      <c r="QQE2716" s="113"/>
      <c r="QQF2716" s="113"/>
      <c r="QQG2716" s="113"/>
      <c r="QQH2716" s="113"/>
      <c r="QQI2716" s="113"/>
      <c r="QQJ2716" s="113"/>
      <c r="QQK2716" s="113"/>
      <c r="QQL2716" s="113"/>
      <c r="QQM2716" s="113"/>
      <c r="QQN2716" s="113"/>
      <c r="QQO2716" s="113"/>
      <c r="QQP2716" s="113"/>
      <c r="QQQ2716" s="113"/>
      <c r="QQR2716" s="113"/>
      <c r="QQS2716" s="113"/>
      <c r="QQT2716" s="113"/>
      <c r="QQU2716" s="113"/>
      <c r="QQV2716" s="113"/>
      <c r="QQW2716" s="113"/>
      <c r="QQX2716" s="113"/>
      <c r="QQY2716" s="113"/>
      <c r="QQZ2716" s="113"/>
      <c r="QRA2716" s="113"/>
      <c r="QRB2716" s="113"/>
      <c r="QRC2716" s="113"/>
      <c r="QRD2716" s="113"/>
      <c r="QRE2716" s="113"/>
      <c r="QRF2716" s="113"/>
      <c r="QRG2716" s="113"/>
      <c r="QRH2716" s="113"/>
      <c r="QRI2716" s="113"/>
      <c r="QRJ2716" s="113"/>
      <c r="QRK2716" s="113"/>
      <c r="QRL2716" s="113"/>
      <c r="QRM2716" s="113"/>
      <c r="QRN2716" s="113"/>
      <c r="QRO2716" s="113"/>
      <c r="QRP2716" s="113"/>
      <c r="QRQ2716" s="113"/>
      <c r="QRR2716" s="113"/>
      <c r="QRS2716" s="113"/>
      <c r="QRT2716" s="113"/>
      <c r="QRU2716" s="113"/>
      <c r="QRV2716" s="113"/>
      <c r="QRW2716" s="113"/>
      <c r="QRX2716" s="113"/>
      <c r="QRY2716" s="113"/>
      <c r="QRZ2716" s="113"/>
      <c r="QSA2716" s="113"/>
      <c r="QSB2716" s="113"/>
      <c r="QSC2716" s="113"/>
      <c r="QSD2716" s="113"/>
      <c r="QSE2716" s="113"/>
      <c r="QSF2716" s="113"/>
      <c r="QSG2716" s="113"/>
      <c r="QSH2716" s="113"/>
      <c r="QSI2716" s="113"/>
      <c r="QSJ2716" s="113"/>
      <c r="QSK2716" s="113"/>
      <c r="QSL2716" s="113"/>
      <c r="QSM2716" s="113"/>
      <c r="QSN2716" s="113"/>
      <c r="QSO2716" s="113"/>
      <c r="QSP2716" s="113"/>
      <c r="QSQ2716" s="113"/>
      <c r="QSR2716" s="113"/>
      <c r="QSS2716" s="113"/>
      <c r="QST2716" s="113"/>
      <c r="QSU2716" s="113"/>
      <c r="QSV2716" s="113"/>
      <c r="QSW2716" s="113"/>
      <c r="QSX2716" s="113"/>
      <c r="QSY2716" s="113"/>
      <c r="QSZ2716" s="113"/>
      <c r="QTA2716" s="113"/>
      <c r="QTB2716" s="113"/>
      <c r="QTC2716" s="113"/>
      <c r="QTD2716" s="113"/>
      <c r="QTE2716" s="113"/>
      <c r="QTF2716" s="113"/>
      <c r="QTG2716" s="113"/>
      <c r="QTH2716" s="113"/>
      <c r="QTI2716" s="113"/>
      <c r="QTJ2716" s="113"/>
      <c r="QTK2716" s="113"/>
      <c r="QTL2716" s="113"/>
      <c r="QTM2716" s="113"/>
      <c r="QTN2716" s="113"/>
      <c r="QTO2716" s="113"/>
      <c r="QTP2716" s="113"/>
      <c r="QTQ2716" s="113"/>
      <c r="QTR2716" s="113"/>
      <c r="QTS2716" s="113"/>
      <c r="QTT2716" s="113"/>
      <c r="QTU2716" s="113"/>
      <c r="QTV2716" s="113"/>
      <c r="QTW2716" s="113"/>
      <c r="QTX2716" s="113"/>
      <c r="QTY2716" s="113"/>
      <c r="QTZ2716" s="113"/>
      <c r="QUA2716" s="113"/>
      <c r="QUB2716" s="113"/>
      <c r="QUC2716" s="113"/>
      <c r="QUD2716" s="113"/>
      <c r="QUE2716" s="113"/>
      <c r="QUF2716" s="113"/>
      <c r="QUG2716" s="113"/>
      <c r="QUH2716" s="113"/>
      <c r="QUI2716" s="113"/>
      <c r="QUJ2716" s="113"/>
      <c r="QUK2716" s="113"/>
      <c r="QUL2716" s="113"/>
      <c r="QUM2716" s="113"/>
      <c r="QUN2716" s="113"/>
      <c r="QUO2716" s="113"/>
      <c r="QUP2716" s="113"/>
      <c r="QUQ2716" s="113"/>
      <c r="QUR2716" s="113"/>
      <c r="QUS2716" s="113"/>
      <c r="QUT2716" s="113"/>
      <c r="QUU2716" s="113"/>
      <c r="QUV2716" s="113"/>
      <c r="QUW2716" s="113"/>
      <c r="QUX2716" s="113"/>
      <c r="QUY2716" s="113"/>
      <c r="QUZ2716" s="113"/>
      <c r="QVA2716" s="113"/>
      <c r="QVB2716" s="113"/>
      <c r="QVC2716" s="113"/>
      <c r="QVD2716" s="113"/>
      <c r="QVE2716" s="113"/>
      <c r="QVF2716" s="113"/>
      <c r="QVG2716" s="113"/>
      <c r="QVH2716" s="113"/>
      <c r="QVI2716" s="113"/>
      <c r="QVJ2716" s="113"/>
      <c r="QVK2716" s="113"/>
      <c r="QVL2716" s="113"/>
      <c r="QVM2716" s="113"/>
      <c r="QVN2716" s="113"/>
      <c r="QVO2716" s="113"/>
      <c r="QVP2716" s="113"/>
      <c r="QVQ2716" s="113"/>
      <c r="QVR2716" s="113"/>
      <c r="QVS2716" s="113"/>
      <c r="QVT2716" s="113"/>
      <c r="QVU2716" s="113"/>
      <c r="QVV2716" s="113"/>
      <c r="QVW2716" s="113"/>
      <c r="QVX2716" s="113"/>
      <c r="QVY2716" s="113"/>
      <c r="QVZ2716" s="113"/>
      <c r="QWA2716" s="113"/>
      <c r="QWB2716" s="113"/>
      <c r="QWC2716" s="113"/>
      <c r="QWD2716" s="113"/>
      <c r="QWE2716" s="113"/>
      <c r="QWF2716" s="113"/>
      <c r="QWG2716" s="113"/>
      <c r="QWH2716" s="113"/>
      <c r="QWI2716" s="113"/>
      <c r="QWJ2716" s="113"/>
      <c r="QWK2716" s="113"/>
      <c r="QWL2716" s="113"/>
      <c r="QWM2716" s="113"/>
      <c r="QWN2716" s="113"/>
      <c r="QWO2716" s="113"/>
      <c r="QWP2716" s="113"/>
      <c r="QWQ2716" s="113"/>
      <c r="QWR2716" s="113"/>
      <c r="QWS2716" s="113"/>
      <c r="QWT2716" s="113"/>
      <c r="QWU2716" s="113"/>
      <c r="QWV2716" s="113"/>
      <c r="QWW2716" s="113"/>
      <c r="QWX2716" s="113"/>
      <c r="QWY2716" s="113"/>
      <c r="QWZ2716" s="113"/>
      <c r="QXA2716" s="113"/>
      <c r="QXB2716" s="113"/>
      <c r="QXC2716" s="113"/>
      <c r="QXD2716" s="113"/>
      <c r="QXE2716" s="113"/>
      <c r="QXF2716" s="113"/>
      <c r="QXG2716" s="113"/>
      <c r="QXH2716" s="113"/>
      <c r="QXI2716" s="113"/>
      <c r="QXJ2716" s="113"/>
      <c r="QXK2716" s="113"/>
      <c r="QXL2716" s="113"/>
      <c r="QXM2716" s="113"/>
      <c r="QXN2716" s="113"/>
      <c r="QXO2716" s="113"/>
      <c r="QXP2716" s="113"/>
      <c r="QXQ2716" s="113"/>
      <c r="QXR2716" s="113"/>
      <c r="QXS2716" s="113"/>
      <c r="QXT2716" s="113"/>
      <c r="QXU2716" s="113"/>
      <c r="QXV2716" s="113"/>
      <c r="QXW2716" s="113"/>
      <c r="QXX2716" s="113"/>
      <c r="QXY2716" s="113"/>
      <c r="QXZ2716" s="113"/>
      <c r="QYA2716" s="113"/>
      <c r="QYB2716" s="113"/>
      <c r="QYC2716" s="113"/>
      <c r="QYD2716" s="113"/>
      <c r="QYE2716" s="113"/>
      <c r="QYF2716" s="113"/>
      <c r="QYG2716" s="113"/>
      <c r="QYH2716" s="113"/>
      <c r="QYI2716" s="113"/>
      <c r="QYJ2716" s="113"/>
      <c r="QYK2716" s="113"/>
      <c r="QYL2716" s="113"/>
      <c r="QYM2716" s="113"/>
      <c r="QYN2716" s="113"/>
      <c r="QYO2716" s="113"/>
      <c r="QYP2716" s="113"/>
      <c r="QYQ2716" s="113"/>
      <c r="QYR2716" s="113"/>
      <c r="QYS2716" s="113"/>
      <c r="QYT2716" s="113"/>
      <c r="QYU2716" s="113"/>
      <c r="QYV2716" s="113"/>
      <c r="QYW2716" s="113"/>
      <c r="QYX2716" s="113"/>
      <c r="QYY2716" s="113"/>
      <c r="QYZ2716" s="113"/>
      <c r="QZA2716" s="113"/>
      <c r="QZB2716" s="113"/>
      <c r="QZC2716" s="113"/>
      <c r="QZD2716" s="113"/>
      <c r="QZE2716" s="113"/>
      <c r="QZF2716" s="113"/>
      <c r="QZG2716" s="113"/>
      <c r="QZH2716" s="113"/>
      <c r="QZI2716" s="113"/>
      <c r="QZJ2716" s="113"/>
      <c r="QZK2716" s="113"/>
      <c r="QZL2716" s="113"/>
      <c r="QZM2716" s="113"/>
      <c r="QZN2716" s="113"/>
      <c r="QZO2716" s="113"/>
      <c r="QZP2716" s="113"/>
      <c r="QZQ2716" s="113"/>
      <c r="QZR2716" s="113"/>
      <c r="QZS2716" s="113"/>
      <c r="QZT2716" s="113"/>
      <c r="QZU2716" s="113"/>
      <c r="QZV2716" s="113"/>
      <c r="QZW2716" s="113"/>
      <c r="QZX2716" s="113"/>
      <c r="QZY2716" s="113"/>
      <c r="QZZ2716" s="113"/>
      <c r="RAA2716" s="113"/>
      <c r="RAB2716" s="113"/>
      <c r="RAC2716" s="113"/>
      <c r="RAD2716" s="113"/>
      <c r="RAE2716" s="113"/>
      <c r="RAF2716" s="113"/>
      <c r="RAG2716" s="113"/>
      <c r="RAH2716" s="113"/>
      <c r="RAI2716" s="113"/>
      <c r="RAJ2716" s="113"/>
      <c r="RAK2716" s="113"/>
      <c r="RAL2716" s="113"/>
      <c r="RAM2716" s="113"/>
      <c r="RAN2716" s="113"/>
      <c r="RAO2716" s="113"/>
      <c r="RAP2716" s="113"/>
      <c r="RAQ2716" s="113"/>
      <c r="RAR2716" s="113"/>
      <c r="RAS2716" s="113"/>
      <c r="RAT2716" s="113"/>
      <c r="RAU2716" s="113"/>
      <c r="RAV2716" s="113"/>
      <c r="RAW2716" s="113"/>
      <c r="RAX2716" s="113"/>
      <c r="RAY2716" s="113"/>
      <c r="RAZ2716" s="113"/>
      <c r="RBA2716" s="113"/>
      <c r="RBB2716" s="113"/>
      <c r="RBC2716" s="113"/>
      <c r="RBD2716" s="113"/>
      <c r="RBE2716" s="113"/>
      <c r="RBF2716" s="113"/>
      <c r="RBG2716" s="113"/>
      <c r="RBH2716" s="113"/>
      <c r="RBI2716" s="113"/>
      <c r="RBJ2716" s="113"/>
      <c r="RBK2716" s="113"/>
      <c r="RBL2716" s="113"/>
      <c r="RBM2716" s="113"/>
      <c r="RBN2716" s="113"/>
      <c r="RBO2716" s="113"/>
      <c r="RBP2716" s="113"/>
      <c r="RBQ2716" s="113"/>
      <c r="RBR2716" s="113"/>
      <c r="RBS2716" s="113"/>
      <c r="RBT2716" s="113"/>
      <c r="RBU2716" s="113"/>
      <c r="RBV2716" s="113"/>
      <c r="RBW2716" s="113"/>
      <c r="RBX2716" s="113"/>
      <c r="RBY2716" s="113"/>
      <c r="RBZ2716" s="113"/>
      <c r="RCA2716" s="113"/>
      <c r="RCB2716" s="113"/>
      <c r="RCC2716" s="113"/>
      <c r="RCD2716" s="113"/>
      <c r="RCE2716" s="113"/>
      <c r="RCF2716" s="113"/>
      <c r="RCG2716" s="113"/>
      <c r="RCH2716" s="113"/>
      <c r="RCI2716" s="113"/>
      <c r="RCJ2716" s="113"/>
      <c r="RCK2716" s="113"/>
      <c r="RCL2716" s="113"/>
      <c r="RCM2716" s="113"/>
      <c r="RCN2716" s="113"/>
      <c r="RCO2716" s="113"/>
      <c r="RCP2716" s="113"/>
      <c r="RCQ2716" s="113"/>
      <c r="RCR2716" s="113"/>
      <c r="RCS2716" s="113"/>
      <c r="RCT2716" s="113"/>
      <c r="RCU2716" s="113"/>
      <c r="RCV2716" s="113"/>
      <c r="RCW2716" s="113"/>
      <c r="RCX2716" s="113"/>
      <c r="RCY2716" s="113"/>
      <c r="RCZ2716" s="113"/>
      <c r="RDA2716" s="113"/>
      <c r="RDB2716" s="113"/>
      <c r="RDC2716" s="113"/>
      <c r="RDD2716" s="113"/>
      <c r="RDE2716" s="113"/>
      <c r="RDF2716" s="113"/>
      <c r="RDG2716" s="113"/>
      <c r="RDH2716" s="113"/>
      <c r="RDI2716" s="113"/>
      <c r="RDJ2716" s="113"/>
      <c r="RDK2716" s="113"/>
      <c r="RDL2716" s="113"/>
      <c r="RDM2716" s="113"/>
      <c r="RDN2716" s="113"/>
      <c r="RDO2716" s="113"/>
      <c r="RDP2716" s="113"/>
      <c r="RDQ2716" s="113"/>
      <c r="RDR2716" s="113"/>
      <c r="RDS2716" s="113"/>
      <c r="RDT2716" s="113"/>
      <c r="RDU2716" s="113"/>
      <c r="RDV2716" s="113"/>
      <c r="RDW2716" s="113"/>
      <c r="RDX2716" s="113"/>
      <c r="RDY2716" s="113"/>
      <c r="RDZ2716" s="113"/>
      <c r="REA2716" s="113"/>
      <c r="REB2716" s="113"/>
      <c r="REC2716" s="113"/>
      <c r="RED2716" s="113"/>
      <c r="REE2716" s="113"/>
      <c r="REF2716" s="113"/>
      <c r="REG2716" s="113"/>
      <c r="REH2716" s="113"/>
      <c r="REI2716" s="113"/>
      <c r="REJ2716" s="113"/>
      <c r="REK2716" s="113"/>
      <c r="REL2716" s="113"/>
      <c r="REM2716" s="113"/>
      <c r="REN2716" s="113"/>
      <c r="REO2716" s="113"/>
      <c r="REP2716" s="113"/>
      <c r="REQ2716" s="113"/>
      <c r="RER2716" s="113"/>
      <c r="RES2716" s="113"/>
      <c r="RET2716" s="113"/>
      <c r="REU2716" s="113"/>
      <c r="REV2716" s="113"/>
      <c r="REW2716" s="113"/>
      <c r="REX2716" s="113"/>
      <c r="REY2716" s="113"/>
      <c r="REZ2716" s="113"/>
      <c r="RFA2716" s="113"/>
      <c r="RFB2716" s="113"/>
      <c r="RFC2716" s="113"/>
      <c r="RFD2716" s="113"/>
      <c r="RFE2716" s="113"/>
      <c r="RFF2716" s="113"/>
      <c r="RFG2716" s="113"/>
      <c r="RFH2716" s="113"/>
      <c r="RFI2716" s="113"/>
      <c r="RFJ2716" s="113"/>
      <c r="RFK2716" s="113"/>
      <c r="RFL2716" s="113"/>
      <c r="RFM2716" s="113"/>
      <c r="RFN2716" s="113"/>
      <c r="RFO2716" s="113"/>
      <c r="RFP2716" s="113"/>
      <c r="RFQ2716" s="113"/>
      <c r="RFR2716" s="113"/>
      <c r="RFS2716" s="113"/>
      <c r="RFT2716" s="113"/>
      <c r="RFU2716" s="113"/>
      <c r="RFV2716" s="113"/>
      <c r="RFW2716" s="113"/>
      <c r="RFX2716" s="113"/>
      <c r="RFY2716" s="113"/>
      <c r="RFZ2716" s="113"/>
      <c r="RGA2716" s="113"/>
      <c r="RGB2716" s="113"/>
      <c r="RGC2716" s="113"/>
      <c r="RGD2716" s="113"/>
      <c r="RGE2716" s="113"/>
      <c r="RGF2716" s="113"/>
      <c r="RGG2716" s="113"/>
      <c r="RGH2716" s="113"/>
      <c r="RGI2716" s="113"/>
      <c r="RGJ2716" s="113"/>
      <c r="RGK2716" s="113"/>
      <c r="RGL2716" s="113"/>
      <c r="RGM2716" s="113"/>
      <c r="RGN2716" s="113"/>
      <c r="RGO2716" s="113"/>
      <c r="RGP2716" s="113"/>
      <c r="RGQ2716" s="113"/>
      <c r="RGR2716" s="113"/>
      <c r="RGS2716" s="113"/>
      <c r="RGT2716" s="113"/>
      <c r="RGU2716" s="113"/>
      <c r="RGV2716" s="113"/>
      <c r="RGW2716" s="113"/>
      <c r="RGX2716" s="113"/>
      <c r="RGY2716" s="113"/>
      <c r="RGZ2716" s="113"/>
      <c r="RHA2716" s="113"/>
      <c r="RHB2716" s="113"/>
      <c r="RHC2716" s="113"/>
      <c r="RHD2716" s="113"/>
      <c r="RHE2716" s="113"/>
      <c r="RHF2716" s="113"/>
      <c r="RHG2716" s="113"/>
      <c r="RHH2716" s="113"/>
      <c r="RHI2716" s="113"/>
      <c r="RHJ2716" s="113"/>
      <c r="RHK2716" s="113"/>
      <c r="RHL2716" s="113"/>
      <c r="RHM2716" s="113"/>
      <c r="RHN2716" s="113"/>
      <c r="RHO2716" s="113"/>
      <c r="RHP2716" s="113"/>
      <c r="RHQ2716" s="113"/>
      <c r="RHR2716" s="113"/>
      <c r="RHS2716" s="113"/>
      <c r="RHT2716" s="113"/>
      <c r="RHU2716" s="113"/>
      <c r="RHV2716" s="113"/>
      <c r="RHW2716" s="113"/>
      <c r="RHX2716" s="113"/>
      <c r="RHY2716" s="113"/>
      <c r="RHZ2716" s="113"/>
      <c r="RIA2716" s="113"/>
      <c r="RIB2716" s="113"/>
      <c r="RIC2716" s="113"/>
      <c r="RID2716" s="113"/>
      <c r="RIE2716" s="113"/>
      <c r="RIF2716" s="113"/>
      <c r="RIG2716" s="113"/>
      <c r="RIH2716" s="113"/>
      <c r="RII2716" s="113"/>
      <c r="RIJ2716" s="113"/>
      <c r="RIK2716" s="113"/>
      <c r="RIL2716" s="113"/>
      <c r="RIM2716" s="113"/>
      <c r="RIN2716" s="113"/>
      <c r="RIO2716" s="113"/>
      <c r="RIP2716" s="113"/>
      <c r="RIQ2716" s="113"/>
      <c r="RIR2716" s="113"/>
      <c r="RIS2716" s="113"/>
      <c r="RIT2716" s="113"/>
      <c r="RIU2716" s="113"/>
      <c r="RIV2716" s="113"/>
      <c r="RIW2716" s="113"/>
      <c r="RIX2716" s="113"/>
      <c r="RIY2716" s="113"/>
      <c r="RIZ2716" s="113"/>
      <c r="RJA2716" s="113"/>
      <c r="RJB2716" s="113"/>
      <c r="RJC2716" s="113"/>
      <c r="RJD2716" s="113"/>
      <c r="RJE2716" s="113"/>
      <c r="RJF2716" s="113"/>
      <c r="RJG2716" s="113"/>
      <c r="RJH2716" s="113"/>
      <c r="RJI2716" s="113"/>
      <c r="RJJ2716" s="113"/>
      <c r="RJK2716" s="113"/>
      <c r="RJL2716" s="113"/>
      <c r="RJM2716" s="113"/>
      <c r="RJN2716" s="113"/>
      <c r="RJO2716" s="113"/>
      <c r="RJP2716" s="113"/>
      <c r="RJQ2716" s="113"/>
      <c r="RJR2716" s="113"/>
      <c r="RJS2716" s="113"/>
      <c r="RJT2716" s="113"/>
      <c r="RJU2716" s="113"/>
      <c r="RJV2716" s="113"/>
      <c r="RJW2716" s="113"/>
      <c r="RJX2716" s="113"/>
      <c r="RJY2716" s="113"/>
      <c r="RJZ2716" s="113"/>
      <c r="RKA2716" s="113"/>
      <c r="RKB2716" s="113"/>
      <c r="RKC2716" s="113"/>
      <c r="RKD2716" s="113"/>
      <c r="RKE2716" s="113"/>
      <c r="RKF2716" s="113"/>
      <c r="RKG2716" s="113"/>
      <c r="RKH2716" s="113"/>
      <c r="RKI2716" s="113"/>
      <c r="RKJ2716" s="113"/>
      <c r="RKK2716" s="113"/>
      <c r="RKL2716" s="113"/>
      <c r="RKM2716" s="113"/>
      <c r="RKN2716" s="113"/>
      <c r="RKO2716" s="113"/>
      <c r="RKP2716" s="113"/>
      <c r="RKQ2716" s="113"/>
      <c r="RKR2716" s="113"/>
      <c r="RKS2716" s="113"/>
      <c r="RKT2716" s="113"/>
      <c r="RKU2716" s="113"/>
      <c r="RKV2716" s="113"/>
      <c r="RKW2716" s="113"/>
      <c r="RKX2716" s="113"/>
      <c r="RKY2716" s="113"/>
      <c r="RKZ2716" s="113"/>
      <c r="RLA2716" s="113"/>
      <c r="RLB2716" s="113"/>
      <c r="RLC2716" s="113"/>
      <c r="RLD2716" s="113"/>
      <c r="RLE2716" s="113"/>
      <c r="RLF2716" s="113"/>
      <c r="RLG2716" s="113"/>
      <c r="RLH2716" s="113"/>
      <c r="RLI2716" s="113"/>
      <c r="RLJ2716" s="113"/>
      <c r="RLK2716" s="113"/>
      <c r="RLL2716" s="113"/>
      <c r="RLM2716" s="113"/>
      <c r="RLN2716" s="113"/>
      <c r="RLO2716" s="113"/>
      <c r="RLP2716" s="113"/>
      <c r="RLQ2716" s="113"/>
      <c r="RLR2716" s="113"/>
      <c r="RLS2716" s="113"/>
      <c r="RLT2716" s="113"/>
      <c r="RLU2716" s="113"/>
      <c r="RLV2716" s="113"/>
      <c r="RLW2716" s="113"/>
      <c r="RLX2716" s="113"/>
      <c r="RLY2716" s="113"/>
      <c r="RLZ2716" s="113"/>
      <c r="RMA2716" s="113"/>
      <c r="RMB2716" s="113"/>
      <c r="RMC2716" s="113"/>
      <c r="RMD2716" s="113"/>
      <c r="RME2716" s="113"/>
      <c r="RMF2716" s="113"/>
      <c r="RMG2716" s="113"/>
      <c r="RMH2716" s="113"/>
      <c r="RMI2716" s="113"/>
      <c r="RMJ2716" s="113"/>
      <c r="RMK2716" s="113"/>
      <c r="RML2716" s="113"/>
      <c r="RMM2716" s="113"/>
      <c r="RMN2716" s="113"/>
      <c r="RMO2716" s="113"/>
      <c r="RMP2716" s="113"/>
      <c r="RMQ2716" s="113"/>
      <c r="RMR2716" s="113"/>
      <c r="RMS2716" s="113"/>
      <c r="RMT2716" s="113"/>
      <c r="RMU2716" s="113"/>
      <c r="RMV2716" s="113"/>
      <c r="RMW2716" s="113"/>
      <c r="RMX2716" s="113"/>
      <c r="RMY2716" s="113"/>
      <c r="RMZ2716" s="113"/>
      <c r="RNA2716" s="113"/>
      <c r="RNB2716" s="113"/>
      <c r="RNC2716" s="113"/>
      <c r="RND2716" s="113"/>
      <c r="RNE2716" s="113"/>
      <c r="RNF2716" s="113"/>
      <c r="RNG2716" s="113"/>
      <c r="RNH2716" s="113"/>
      <c r="RNI2716" s="113"/>
      <c r="RNJ2716" s="113"/>
      <c r="RNK2716" s="113"/>
      <c r="RNL2716" s="113"/>
      <c r="RNM2716" s="113"/>
      <c r="RNN2716" s="113"/>
      <c r="RNO2716" s="113"/>
      <c r="RNP2716" s="113"/>
      <c r="RNQ2716" s="113"/>
      <c r="RNR2716" s="113"/>
      <c r="RNS2716" s="113"/>
      <c r="RNT2716" s="113"/>
      <c r="RNU2716" s="113"/>
      <c r="RNV2716" s="113"/>
      <c r="RNW2716" s="113"/>
      <c r="RNX2716" s="113"/>
      <c r="RNY2716" s="113"/>
      <c r="RNZ2716" s="113"/>
      <c r="ROA2716" s="113"/>
      <c r="ROB2716" s="113"/>
      <c r="ROC2716" s="113"/>
      <c r="ROD2716" s="113"/>
      <c r="ROE2716" s="113"/>
      <c r="ROF2716" s="113"/>
      <c r="ROG2716" s="113"/>
      <c r="ROH2716" s="113"/>
      <c r="ROI2716" s="113"/>
      <c r="ROJ2716" s="113"/>
      <c r="ROK2716" s="113"/>
      <c r="ROL2716" s="113"/>
      <c r="ROM2716" s="113"/>
      <c r="RON2716" s="113"/>
      <c r="ROO2716" s="113"/>
      <c r="ROP2716" s="113"/>
      <c r="ROQ2716" s="113"/>
      <c r="ROR2716" s="113"/>
      <c r="ROS2716" s="113"/>
      <c r="ROT2716" s="113"/>
      <c r="ROU2716" s="113"/>
      <c r="ROV2716" s="113"/>
      <c r="ROW2716" s="113"/>
      <c r="ROX2716" s="113"/>
      <c r="ROY2716" s="113"/>
      <c r="ROZ2716" s="113"/>
      <c r="RPA2716" s="113"/>
      <c r="RPB2716" s="113"/>
      <c r="RPC2716" s="113"/>
      <c r="RPD2716" s="113"/>
      <c r="RPE2716" s="113"/>
      <c r="RPF2716" s="113"/>
      <c r="RPG2716" s="113"/>
      <c r="RPH2716" s="113"/>
      <c r="RPI2716" s="113"/>
      <c r="RPJ2716" s="113"/>
      <c r="RPK2716" s="113"/>
      <c r="RPL2716" s="113"/>
      <c r="RPM2716" s="113"/>
      <c r="RPN2716" s="113"/>
      <c r="RPO2716" s="113"/>
      <c r="RPP2716" s="113"/>
      <c r="RPQ2716" s="113"/>
      <c r="RPR2716" s="113"/>
      <c r="RPS2716" s="113"/>
      <c r="RPT2716" s="113"/>
      <c r="RPU2716" s="113"/>
      <c r="RPV2716" s="113"/>
      <c r="RPW2716" s="113"/>
      <c r="RPX2716" s="113"/>
      <c r="RPY2716" s="113"/>
      <c r="RPZ2716" s="113"/>
      <c r="RQA2716" s="113"/>
      <c r="RQB2716" s="113"/>
      <c r="RQC2716" s="113"/>
      <c r="RQD2716" s="113"/>
      <c r="RQE2716" s="113"/>
      <c r="RQF2716" s="113"/>
      <c r="RQG2716" s="113"/>
      <c r="RQH2716" s="113"/>
      <c r="RQI2716" s="113"/>
      <c r="RQJ2716" s="113"/>
      <c r="RQK2716" s="113"/>
      <c r="RQL2716" s="113"/>
      <c r="RQM2716" s="113"/>
      <c r="RQN2716" s="113"/>
      <c r="RQO2716" s="113"/>
      <c r="RQP2716" s="113"/>
      <c r="RQQ2716" s="113"/>
      <c r="RQR2716" s="113"/>
      <c r="RQS2716" s="113"/>
      <c r="RQT2716" s="113"/>
      <c r="RQU2716" s="113"/>
      <c r="RQV2716" s="113"/>
      <c r="RQW2716" s="113"/>
      <c r="RQX2716" s="113"/>
      <c r="RQY2716" s="113"/>
      <c r="RQZ2716" s="113"/>
      <c r="RRA2716" s="113"/>
      <c r="RRB2716" s="113"/>
      <c r="RRC2716" s="113"/>
      <c r="RRD2716" s="113"/>
      <c r="RRE2716" s="113"/>
      <c r="RRF2716" s="113"/>
      <c r="RRG2716" s="113"/>
      <c r="RRH2716" s="113"/>
      <c r="RRI2716" s="113"/>
      <c r="RRJ2716" s="113"/>
      <c r="RRK2716" s="113"/>
      <c r="RRL2716" s="113"/>
      <c r="RRM2716" s="113"/>
      <c r="RRN2716" s="113"/>
      <c r="RRO2716" s="113"/>
      <c r="RRP2716" s="113"/>
      <c r="RRQ2716" s="113"/>
      <c r="RRR2716" s="113"/>
      <c r="RRS2716" s="113"/>
      <c r="RRT2716" s="113"/>
      <c r="RRU2716" s="113"/>
      <c r="RRV2716" s="113"/>
      <c r="RRW2716" s="113"/>
      <c r="RRX2716" s="113"/>
      <c r="RRY2716" s="113"/>
      <c r="RRZ2716" s="113"/>
      <c r="RSA2716" s="113"/>
      <c r="RSB2716" s="113"/>
      <c r="RSC2716" s="113"/>
      <c r="RSD2716" s="113"/>
      <c r="RSE2716" s="113"/>
      <c r="RSF2716" s="113"/>
      <c r="RSG2716" s="113"/>
      <c r="RSH2716" s="113"/>
      <c r="RSI2716" s="113"/>
      <c r="RSJ2716" s="113"/>
      <c r="RSK2716" s="113"/>
      <c r="RSL2716" s="113"/>
      <c r="RSM2716" s="113"/>
      <c r="RSN2716" s="113"/>
      <c r="RSO2716" s="113"/>
      <c r="RSP2716" s="113"/>
      <c r="RSQ2716" s="113"/>
      <c r="RSR2716" s="113"/>
      <c r="RSS2716" s="113"/>
      <c r="RST2716" s="113"/>
      <c r="RSU2716" s="113"/>
      <c r="RSV2716" s="113"/>
      <c r="RSW2716" s="113"/>
      <c r="RSX2716" s="113"/>
      <c r="RSY2716" s="113"/>
      <c r="RSZ2716" s="113"/>
      <c r="RTA2716" s="113"/>
      <c r="RTB2716" s="113"/>
      <c r="RTC2716" s="113"/>
      <c r="RTD2716" s="113"/>
      <c r="RTE2716" s="113"/>
      <c r="RTF2716" s="113"/>
      <c r="RTG2716" s="113"/>
      <c r="RTH2716" s="113"/>
      <c r="RTI2716" s="113"/>
      <c r="RTJ2716" s="113"/>
      <c r="RTK2716" s="113"/>
      <c r="RTL2716" s="113"/>
      <c r="RTM2716" s="113"/>
      <c r="RTN2716" s="113"/>
      <c r="RTO2716" s="113"/>
      <c r="RTP2716" s="113"/>
      <c r="RTQ2716" s="113"/>
      <c r="RTR2716" s="113"/>
      <c r="RTS2716" s="113"/>
      <c r="RTT2716" s="113"/>
      <c r="RTU2716" s="113"/>
      <c r="RTV2716" s="113"/>
      <c r="RTW2716" s="113"/>
      <c r="RTX2716" s="113"/>
      <c r="RTY2716" s="113"/>
      <c r="RTZ2716" s="113"/>
      <c r="RUA2716" s="113"/>
      <c r="RUB2716" s="113"/>
      <c r="RUC2716" s="113"/>
      <c r="RUD2716" s="113"/>
      <c r="RUE2716" s="113"/>
      <c r="RUF2716" s="113"/>
      <c r="RUG2716" s="113"/>
      <c r="RUH2716" s="113"/>
      <c r="RUI2716" s="113"/>
      <c r="RUJ2716" s="113"/>
      <c r="RUK2716" s="113"/>
      <c r="RUL2716" s="113"/>
      <c r="RUM2716" s="113"/>
      <c r="RUN2716" s="113"/>
      <c r="RUO2716" s="113"/>
      <c r="RUP2716" s="113"/>
      <c r="RUQ2716" s="113"/>
      <c r="RUR2716" s="113"/>
      <c r="RUS2716" s="113"/>
      <c r="RUT2716" s="113"/>
      <c r="RUU2716" s="113"/>
      <c r="RUV2716" s="113"/>
      <c r="RUW2716" s="113"/>
      <c r="RUX2716" s="113"/>
      <c r="RUY2716" s="113"/>
      <c r="RUZ2716" s="113"/>
      <c r="RVA2716" s="113"/>
      <c r="RVB2716" s="113"/>
      <c r="RVC2716" s="113"/>
      <c r="RVD2716" s="113"/>
      <c r="RVE2716" s="113"/>
      <c r="RVF2716" s="113"/>
      <c r="RVG2716" s="113"/>
      <c r="RVH2716" s="113"/>
      <c r="RVI2716" s="113"/>
      <c r="RVJ2716" s="113"/>
      <c r="RVK2716" s="113"/>
      <c r="RVL2716" s="113"/>
      <c r="RVM2716" s="113"/>
      <c r="RVN2716" s="113"/>
      <c r="RVO2716" s="113"/>
      <c r="RVP2716" s="113"/>
      <c r="RVQ2716" s="113"/>
      <c r="RVR2716" s="113"/>
      <c r="RVS2716" s="113"/>
      <c r="RVT2716" s="113"/>
      <c r="RVU2716" s="113"/>
      <c r="RVV2716" s="113"/>
      <c r="RVW2716" s="113"/>
      <c r="RVX2716" s="113"/>
      <c r="RVY2716" s="113"/>
      <c r="RVZ2716" s="113"/>
      <c r="RWA2716" s="113"/>
      <c r="RWB2716" s="113"/>
      <c r="RWC2716" s="113"/>
      <c r="RWD2716" s="113"/>
      <c r="RWE2716" s="113"/>
      <c r="RWF2716" s="113"/>
      <c r="RWG2716" s="113"/>
      <c r="RWH2716" s="113"/>
      <c r="RWI2716" s="113"/>
      <c r="RWJ2716" s="113"/>
      <c r="RWK2716" s="113"/>
      <c r="RWL2716" s="113"/>
      <c r="RWM2716" s="113"/>
      <c r="RWN2716" s="113"/>
      <c r="RWO2716" s="113"/>
      <c r="RWP2716" s="113"/>
      <c r="RWQ2716" s="113"/>
      <c r="RWR2716" s="113"/>
      <c r="RWS2716" s="113"/>
      <c r="RWT2716" s="113"/>
      <c r="RWU2716" s="113"/>
      <c r="RWV2716" s="113"/>
      <c r="RWW2716" s="113"/>
      <c r="RWX2716" s="113"/>
      <c r="RWY2716" s="113"/>
      <c r="RWZ2716" s="113"/>
      <c r="RXA2716" s="113"/>
      <c r="RXB2716" s="113"/>
      <c r="RXC2716" s="113"/>
      <c r="RXD2716" s="113"/>
      <c r="RXE2716" s="113"/>
      <c r="RXF2716" s="113"/>
      <c r="RXG2716" s="113"/>
      <c r="RXH2716" s="113"/>
      <c r="RXI2716" s="113"/>
      <c r="RXJ2716" s="113"/>
      <c r="RXK2716" s="113"/>
      <c r="RXL2716" s="113"/>
      <c r="RXM2716" s="113"/>
      <c r="RXN2716" s="113"/>
      <c r="RXO2716" s="113"/>
      <c r="RXP2716" s="113"/>
      <c r="RXQ2716" s="113"/>
      <c r="RXR2716" s="113"/>
      <c r="RXS2716" s="113"/>
      <c r="RXT2716" s="113"/>
      <c r="RXU2716" s="113"/>
      <c r="RXV2716" s="113"/>
      <c r="RXW2716" s="113"/>
      <c r="RXX2716" s="113"/>
      <c r="RXY2716" s="113"/>
      <c r="RXZ2716" s="113"/>
      <c r="RYA2716" s="113"/>
      <c r="RYB2716" s="113"/>
      <c r="RYC2716" s="113"/>
      <c r="RYD2716" s="113"/>
      <c r="RYE2716" s="113"/>
      <c r="RYF2716" s="113"/>
      <c r="RYG2716" s="113"/>
      <c r="RYH2716" s="113"/>
      <c r="RYI2716" s="113"/>
      <c r="RYJ2716" s="113"/>
      <c r="RYK2716" s="113"/>
      <c r="RYL2716" s="113"/>
      <c r="RYM2716" s="113"/>
      <c r="RYN2716" s="113"/>
      <c r="RYO2716" s="113"/>
      <c r="RYP2716" s="113"/>
      <c r="RYQ2716" s="113"/>
      <c r="RYR2716" s="113"/>
      <c r="RYS2716" s="113"/>
      <c r="RYT2716" s="113"/>
      <c r="RYU2716" s="113"/>
      <c r="RYV2716" s="113"/>
      <c r="RYW2716" s="113"/>
      <c r="RYX2716" s="113"/>
      <c r="RYY2716" s="113"/>
      <c r="RYZ2716" s="113"/>
      <c r="RZA2716" s="113"/>
      <c r="RZB2716" s="113"/>
      <c r="RZC2716" s="113"/>
      <c r="RZD2716" s="113"/>
      <c r="RZE2716" s="113"/>
      <c r="RZF2716" s="113"/>
      <c r="RZG2716" s="113"/>
      <c r="RZH2716" s="113"/>
      <c r="RZI2716" s="113"/>
      <c r="RZJ2716" s="113"/>
      <c r="RZK2716" s="113"/>
      <c r="RZL2716" s="113"/>
      <c r="RZM2716" s="113"/>
      <c r="RZN2716" s="113"/>
      <c r="RZO2716" s="113"/>
      <c r="RZP2716" s="113"/>
      <c r="RZQ2716" s="113"/>
      <c r="RZR2716" s="113"/>
      <c r="RZS2716" s="113"/>
      <c r="RZT2716" s="113"/>
      <c r="RZU2716" s="113"/>
      <c r="RZV2716" s="113"/>
      <c r="RZW2716" s="113"/>
      <c r="RZX2716" s="113"/>
      <c r="RZY2716" s="113"/>
      <c r="RZZ2716" s="113"/>
      <c r="SAA2716" s="113"/>
      <c r="SAB2716" s="113"/>
      <c r="SAC2716" s="113"/>
      <c r="SAD2716" s="113"/>
      <c r="SAE2716" s="113"/>
      <c r="SAF2716" s="113"/>
      <c r="SAG2716" s="113"/>
      <c r="SAH2716" s="113"/>
      <c r="SAI2716" s="113"/>
      <c r="SAJ2716" s="113"/>
      <c r="SAK2716" s="113"/>
      <c r="SAL2716" s="113"/>
      <c r="SAM2716" s="113"/>
      <c r="SAN2716" s="113"/>
      <c r="SAO2716" s="113"/>
      <c r="SAP2716" s="113"/>
      <c r="SAQ2716" s="113"/>
      <c r="SAR2716" s="113"/>
      <c r="SAS2716" s="113"/>
      <c r="SAT2716" s="113"/>
      <c r="SAU2716" s="113"/>
      <c r="SAV2716" s="113"/>
      <c r="SAW2716" s="113"/>
      <c r="SAX2716" s="113"/>
      <c r="SAY2716" s="113"/>
      <c r="SAZ2716" s="113"/>
      <c r="SBA2716" s="113"/>
      <c r="SBB2716" s="113"/>
      <c r="SBC2716" s="113"/>
      <c r="SBD2716" s="113"/>
      <c r="SBE2716" s="113"/>
      <c r="SBF2716" s="113"/>
      <c r="SBG2716" s="113"/>
      <c r="SBH2716" s="113"/>
      <c r="SBI2716" s="113"/>
      <c r="SBJ2716" s="113"/>
      <c r="SBK2716" s="113"/>
      <c r="SBL2716" s="113"/>
      <c r="SBM2716" s="113"/>
      <c r="SBN2716" s="113"/>
      <c r="SBO2716" s="113"/>
      <c r="SBP2716" s="113"/>
      <c r="SBQ2716" s="113"/>
      <c r="SBR2716" s="113"/>
      <c r="SBS2716" s="113"/>
      <c r="SBT2716" s="113"/>
      <c r="SBU2716" s="113"/>
      <c r="SBV2716" s="113"/>
      <c r="SBW2716" s="113"/>
      <c r="SBX2716" s="113"/>
      <c r="SBY2716" s="113"/>
      <c r="SBZ2716" s="113"/>
      <c r="SCA2716" s="113"/>
      <c r="SCB2716" s="113"/>
      <c r="SCC2716" s="113"/>
      <c r="SCD2716" s="113"/>
      <c r="SCE2716" s="113"/>
      <c r="SCF2716" s="113"/>
      <c r="SCG2716" s="113"/>
      <c r="SCH2716" s="113"/>
      <c r="SCI2716" s="113"/>
      <c r="SCJ2716" s="113"/>
      <c r="SCK2716" s="113"/>
      <c r="SCL2716" s="113"/>
      <c r="SCM2716" s="113"/>
      <c r="SCN2716" s="113"/>
      <c r="SCO2716" s="113"/>
      <c r="SCP2716" s="113"/>
      <c r="SCQ2716" s="113"/>
      <c r="SCR2716" s="113"/>
      <c r="SCS2716" s="113"/>
      <c r="SCT2716" s="113"/>
      <c r="SCU2716" s="113"/>
      <c r="SCV2716" s="113"/>
      <c r="SCW2716" s="113"/>
      <c r="SCX2716" s="113"/>
      <c r="SCY2716" s="113"/>
      <c r="SCZ2716" s="113"/>
      <c r="SDA2716" s="113"/>
      <c r="SDB2716" s="113"/>
      <c r="SDC2716" s="113"/>
      <c r="SDD2716" s="113"/>
      <c r="SDE2716" s="113"/>
      <c r="SDF2716" s="113"/>
      <c r="SDG2716" s="113"/>
      <c r="SDH2716" s="113"/>
      <c r="SDI2716" s="113"/>
      <c r="SDJ2716" s="113"/>
      <c r="SDK2716" s="113"/>
      <c r="SDL2716" s="113"/>
      <c r="SDM2716" s="113"/>
      <c r="SDN2716" s="113"/>
      <c r="SDO2716" s="113"/>
      <c r="SDP2716" s="113"/>
      <c r="SDQ2716" s="113"/>
      <c r="SDR2716" s="113"/>
      <c r="SDS2716" s="113"/>
      <c r="SDT2716" s="113"/>
      <c r="SDU2716" s="113"/>
      <c r="SDV2716" s="113"/>
      <c r="SDW2716" s="113"/>
      <c r="SDX2716" s="113"/>
      <c r="SDY2716" s="113"/>
      <c r="SDZ2716" s="113"/>
      <c r="SEA2716" s="113"/>
      <c r="SEB2716" s="113"/>
      <c r="SEC2716" s="113"/>
      <c r="SED2716" s="113"/>
      <c r="SEE2716" s="113"/>
      <c r="SEF2716" s="113"/>
      <c r="SEG2716" s="113"/>
      <c r="SEH2716" s="113"/>
      <c r="SEI2716" s="113"/>
      <c r="SEJ2716" s="113"/>
      <c r="SEK2716" s="113"/>
      <c r="SEL2716" s="113"/>
      <c r="SEM2716" s="113"/>
      <c r="SEN2716" s="113"/>
      <c r="SEO2716" s="113"/>
      <c r="SEP2716" s="113"/>
      <c r="SEQ2716" s="113"/>
      <c r="SER2716" s="113"/>
      <c r="SES2716" s="113"/>
      <c r="SET2716" s="113"/>
      <c r="SEU2716" s="113"/>
      <c r="SEV2716" s="113"/>
      <c r="SEW2716" s="113"/>
      <c r="SEX2716" s="113"/>
      <c r="SEY2716" s="113"/>
      <c r="SEZ2716" s="113"/>
      <c r="SFA2716" s="113"/>
      <c r="SFB2716" s="113"/>
      <c r="SFC2716" s="113"/>
      <c r="SFD2716" s="113"/>
      <c r="SFE2716" s="113"/>
      <c r="SFF2716" s="113"/>
      <c r="SFG2716" s="113"/>
      <c r="SFH2716" s="113"/>
      <c r="SFI2716" s="113"/>
      <c r="SFJ2716" s="113"/>
      <c r="SFK2716" s="113"/>
      <c r="SFL2716" s="113"/>
      <c r="SFM2716" s="113"/>
      <c r="SFN2716" s="113"/>
      <c r="SFO2716" s="113"/>
      <c r="SFP2716" s="113"/>
      <c r="SFQ2716" s="113"/>
      <c r="SFR2716" s="113"/>
      <c r="SFS2716" s="113"/>
      <c r="SFT2716" s="113"/>
      <c r="SFU2716" s="113"/>
      <c r="SFV2716" s="113"/>
      <c r="SFW2716" s="113"/>
      <c r="SFX2716" s="113"/>
      <c r="SFY2716" s="113"/>
      <c r="SFZ2716" s="113"/>
      <c r="SGA2716" s="113"/>
      <c r="SGB2716" s="113"/>
      <c r="SGC2716" s="113"/>
      <c r="SGD2716" s="113"/>
      <c r="SGE2716" s="113"/>
      <c r="SGF2716" s="113"/>
      <c r="SGG2716" s="113"/>
      <c r="SGH2716" s="113"/>
      <c r="SGI2716" s="113"/>
      <c r="SGJ2716" s="113"/>
      <c r="SGK2716" s="113"/>
      <c r="SGL2716" s="113"/>
      <c r="SGM2716" s="113"/>
      <c r="SGN2716" s="113"/>
      <c r="SGO2716" s="113"/>
      <c r="SGP2716" s="113"/>
      <c r="SGQ2716" s="113"/>
      <c r="SGR2716" s="113"/>
      <c r="SGS2716" s="113"/>
      <c r="SGT2716" s="113"/>
      <c r="SGU2716" s="113"/>
      <c r="SGV2716" s="113"/>
      <c r="SGW2716" s="113"/>
      <c r="SGX2716" s="113"/>
      <c r="SGY2716" s="113"/>
      <c r="SGZ2716" s="113"/>
      <c r="SHA2716" s="113"/>
      <c r="SHB2716" s="113"/>
      <c r="SHC2716" s="113"/>
      <c r="SHD2716" s="113"/>
      <c r="SHE2716" s="113"/>
      <c r="SHF2716" s="113"/>
      <c r="SHG2716" s="113"/>
      <c r="SHH2716" s="113"/>
      <c r="SHI2716" s="113"/>
      <c r="SHJ2716" s="113"/>
      <c r="SHK2716" s="113"/>
      <c r="SHL2716" s="113"/>
      <c r="SHM2716" s="113"/>
      <c r="SHN2716" s="113"/>
      <c r="SHO2716" s="113"/>
      <c r="SHP2716" s="113"/>
      <c r="SHQ2716" s="113"/>
      <c r="SHR2716" s="113"/>
      <c r="SHS2716" s="113"/>
      <c r="SHT2716" s="113"/>
      <c r="SHU2716" s="113"/>
      <c r="SHV2716" s="113"/>
      <c r="SHW2716" s="113"/>
      <c r="SHX2716" s="113"/>
      <c r="SHY2716" s="113"/>
      <c r="SHZ2716" s="113"/>
      <c r="SIA2716" s="113"/>
      <c r="SIB2716" s="113"/>
      <c r="SIC2716" s="113"/>
      <c r="SID2716" s="113"/>
      <c r="SIE2716" s="113"/>
      <c r="SIF2716" s="113"/>
      <c r="SIG2716" s="113"/>
      <c r="SIH2716" s="113"/>
      <c r="SII2716" s="113"/>
      <c r="SIJ2716" s="113"/>
      <c r="SIK2716" s="113"/>
      <c r="SIL2716" s="113"/>
      <c r="SIM2716" s="113"/>
      <c r="SIN2716" s="113"/>
      <c r="SIO2716" s="113"/>
      <c r="SIP2716" s="113"/>
      <c r="SIQ2716" s="113"/>
      <c r="SIR2716" s="113"/>
      <c r="SIS2716" s="113"/>
      <c r="SIT2716" s="113"/>
      <c r="SIU2716" s="113"/>
      <c r="SIV2716" s="113"/>
      <c r="SIW2716" s="113"/>
      <c r="SIX2716" s="113"/>
      <c r="SIY2716" s="113"/>
      <c r="SIZ2716" s="113"/>
      <c r="SJA2716" s="113"/>
      <c r="SJB2716" s="113"/>
      <c r="SJC2716" s="113"/>
      <c r="SJD2716" s="113"/>
      <c r="SJE2716" s="113"/>
      <c r="SJF2716" s="113"/>
      <c r="SJG2716" s="113"/>
      <c r="SJH2716" s="113"/>
      <c r="SJI2716" s="113"/>
      <c r="SJJ2716" s="113"/>
      <c r="SJK2716" s="113"/>
      <c r="SJL2716" s="113"/>
      <c r="SJM2716" s="113"/>
      <c r="SJN2716" s="113"/>
      <c r="SJO2716" s="113"/>
      <c r="SJP2716" s="113"/>
      <c r="SJQ2716" s="113"/>
      <c r="SJR2716" s="113"/>
      <c r="SJS2716" s="113"/>
      <c r="SJT2716" s="113"/>
      <c r="SJU2716" s="113"/>
      <c r="SJV2716" s="113"/>
      <c r="SJW2716" s="113"/>
      <c r="SJX2716" s="113"/>
      <c r="SJY2716" s="113"/>
      <c r="SJZ2716" s="113"/>
      <c r="SKA2716" s="113"/>
      <c r="SKB2716" s="113"/>
      <c r="SKC2716" s="113"/>
      <c r="SKD2716" s="113"/>
      <c r="SKE2716" s="113"/>
      <c r="SKF2716" s="113"/>
      <c r="SKG2716" s="113"/>
      <c r="SKH2716" s="113"/>
      <c r="SKI2716" s="113"/>
      <c r="SKJ2716" s="113"/>
      <c r="SKK2716" s="113"/>
      <c r="SKL2716" s="113"/>
      <c r="SKM2716" s="113"/>
      <c r="SKN2716" s="113"/>
      <c r="SKO2716" s="113"/>
      <c r="SKP2716" s="113"/>
      <c r="SKQ2716" s="113"/>
      <c r="SKR2716" s="113"/>
      <c r="SKS2716" s="113"/>
      <c r="SKT2716" s="113"/>
      <c r="SKU2716" s="113"/>
      <c r="SKV2716" s="113"/>
      <c r="SKW2716" s="113"/>
      <c r="SKX2716" s="113"/>
      <c r="SKY2716" s="113"/>
      <c r="SKZ2716" s="113"/>
      <c r="SLA2716" s="113"/>
      <c r="SLB2716" s="113"/>
      <c r="SLC2716" s="113"/>
      <c r="SLD2716" s="113"/>
      <c r="SLE2716" s="113"/>
      <c r="SLF2716" s="113"/>
      <c r="SLG2716" s="113"/>
      <c r="SLH2716" s="113"/>
      <c r="SLI2716" s="113"/>
      <c r="SLJ2716" s="113"/>
      <c r="SLK2716" s="113"/>
      <c r="SLL2716" s="113"/>
      <c r="SLM2716" s="113"/>
      <c r="SLN2716" s="113"/>
      <c r="SLO2716" s="113"/>
      <c r="SLP2716" s="113"/>
      <c r="SLQ2716" s="113"/>
      <c r="SLR2716" s="113"/>
      <c r="SLS2716" s="113"/>
      <c r="SLT2716" s="113"/>
      <c r="SLU2716" s="113"/>
      <c r="SLV2716" s="113"/>
      <c r="SLW2716" s="113"/>
      <c r="SLX2716" s="113"/>
      <c r="SLY2716" s="113"/>
      <c r="SLZ2716" s="113"/>
      <c r="SMA2716" s="113"/>
      <c r="SMB2716" s="113"/>
      <c r="SMC2716" s="113"/>
      <c r="SMD2716" s="113"/>
      <c r="SME2716" s="113"/>
      <c r="SMF2716" s="113"/>
      <c r="SMG2716" s="113"/>
      <c r="SMH2716" s="113"/>
      <c r="SMI2716" s="113"/>
      <c r="SMJ2716" s="113"/>
      <c r="SMK2716" s="113"/>
      <c r="SML2716" s="113"/>
      <c r="SMM2716" s="113"/>
      <c r="SMN2716" s="113"/>
      <c r="SMO2716" s="113"/>
      <c r="SMP2716" s="113"/>
      <c r="SMQ2716" s="113"/>
      <c r="SMR2716" s="113"/>
      <c r="SMS2716" s="113"/>
      <c r="SMT2716" s="113"/>
      <c r="SMU2716" s="113"/>
      <c r="SMV2716" s="113"/>
      <c r="SMW2716" s="113"/>
      <c r="SMX2716" s="113"/>
      <c r="SMY2716" s="113"/>
      <c r="SMZ2716" s="113"/>
      <c r="SNA2716" s="113"/>
      <c r="SNB2716" s="113"/>
      <c r="SNC2716" s="113"/>
      <c r="SND2716" s="113"/>
      <c r="SNE2716" s="113"/>
      <c r="SNF2716" s="113"/>
      <c r="SNG2716" s="113"/>
      <c r="SNH2716" s="113"/>
      <c r="SNI2716" s="113"/>
      <c r="SNJ2716" s="113"/>
      <c r="SNK2716" s="113"/>
      <c r="SNL2716" s="113"/>
      <c r="SNM2716" s="113"/>
      <c r="SNN2716" s="113"/>
      <c r="SNO2716" s="113"/>
      <c r="SNP2716" s="113"/>
      <c r="SNQ2716" s="113"/>
      <c r="SNR2716" s="113"/>
      <c r="SNS2716" s="113"/>
      <c r="SNT2716" s="113"/>
      <c r="SNU2716" s="113"/>
      <c r="SNV2716" s="113"/>
      <c r="SNW2716" s="113"/>
      <c r="SNX2716" s="113"/>
      <c r="SNY2716" s="113"/>
      <c r="SNZ2716" s="113"/>
      <c r="SOA2716" s="113"/>
      <c r="SOB2716" s="113"/>
      <c r="SOC2716" s="113"/>
      <c r="SOD2716" s="113"/>
      <c r="SOE2716" s="113"/>
      <c r="SOF2716" s="113"/>
      <c r="SOG2716" s="113"/>
      <c r="SOH2716" s="113"/>
      <c r="SOI2716" s="113"/>
      <c r="SOJ2716" s="113"/>
      <c r="SOK2716" s="113"/>
      <c r="SOL2716" s="113"/>
      <c r="SOM2716" s="113"/>
      <c r="SON2716" s="113"/>
      <c r="SOO2716" s="113"/>
      <c r="SOP2716" s="113"/>
      <c r="SOQ2716" s="113"/>
      <c r="SOR2716" s="113"/>
      <c r="SOS2716" s="113"/>
      <c r="SOT2716" s="113"/>
      <c r="SOU2716" s="113"/>
      <c r="SOV2716" s="113"/>
      <c r="SOW2716" s="113"/>
      <c r="SOX2716" s="113"/>
      <c r="SOY2716" s="113"/>
      <c r="SOZ2716" s="113"/>
      <c r="SPA2716" s="113"/>
      <c r="SPB2716" s="113"/>
      <c r="SPC2716" s="113"/>
      <c r="SPD2716" s="113"/>
      <c r="SPE2716" s="113"/>
      <c r="SPF2716" s="113"/>
      <c r="SPG2716" s="113"/>
      <c r="SPH2716" s="113"/>
      <c r="SPI2716" s="113"/>
      <c r="SPJ2716" s="113"/>
      <c r="SPK2716" s="113"/>
      <c r="SPL2716" s="113"/>
      <c r="SPM2716" s="113"/>
      <c r="SPN2716" s="113"/>
      <c r="SPO2716" s="113"/>
      <c r="SPP2716" s="113"/>
      <c r="SPQ2716" s="113"/>
      <c r="SPR2716" s="113"/>
      <c r="SPS2716" s="113"/>
      <c r="SPT2716" s="113"/>
      <c r="SPU2716" s="113"/>
      <c r="SPV2716" s="113"/>
      <c r="SPW2716" s="113"/>
      <c r="SPX2716" s="113"/>
      <c r="SPY2716" s="113"/>
      <c r="SPZ2716" s="113"/>
      <c r="SQA2716" s="113"/>
      <c r="SQB2716" s="113"/>
      <c r="SQC2716" s="113"/>
      <c r="SQD2716" s="113"/>
      <c r="SQE2716" s="113"/>
      <c r="SQF2716" s="113"/>
      <c r="SQG2716" s="113"/>
      <c r="SQH2716" s="113"/>
      <c r="SQI2716" s="113"/>
      <c r="SQJ2716" s="113"/>
      <c r="SQK2716" s="113"/>
      <c r="SQL2716" s="113"/>
      <c r="SQM2716" s="113"/>
      <c r="SQN2716" s="113"/>
      <c r="SQO2716" s="113"/>
      <c r="SQP2716" s="113"/>
      <c r="SQQ2716" s="113"/>
      <c r="SQR2716" s="113"/>
      <c r="SQS2716" s="113"/>
      <c r="SQT2716" s="113"/>
      <c r="SQU2716" s="113"/>
      <c r="SQV2716" s="113"/>
      <c r="SQW2716" s="113"/>
      <c r="SQX2716" s="113"/>
      <c r="SQY2716" s="113"/>
      <c r="SQZ2716" s="113"/>
      <c r="SRA2716" s="113"/>
      <c r="SRB2716" s="113"/>
      <c r="SRC2716" s="113"/>
      <c r="SRD2716" s="113"/>
      <c r="SRE2716" s="113"/>
      <c r="SRF2716" s="113"/>
      <c r="SRG2716" s="113"/>
      <c r="SRH2716" s="113"/>
      <c r="SRI2716" s="113"/>
      <c r="SRJ2716" s="113"/>
      <c r="SRK2716" s="113"/>
      <c r="SRL2716" s="113"/>
      <c r="SRM2716" s="113"/>
      <c r="SRN2716" s="113"/>
      <c r="SRO2716" s="113"/>
      <c r="SRP2716" s="113"/>
      <c r="SRQ2716" s="113"/>
      <c r="SRR2716" s="113"/>
      <c r="SRS2716" s="113"/>
      <c r="SRT2716" s="113"/>
      <c r="SRU2716" s="113"/>
      <c r="SRV2716" s="113"/>
      <c r="SRW2716" s="113"/>
      <c r="SRX2716" s="113"/>
      <c r="SRY2716" s="113"/>
      <c r="SRZ2716" s="113"/>
      <c r="SSA2716" s="113"/>
      <c r="SSB2716" s="113"/>
      <c r="SSC2716" s="113"/>
      <c r="SSD2716" s="113"/>
      <c r="SSE2716" s="113"/>
      <c r="SSF2716" s="113"/>
      <c r="SSG2716" s="113"/>
      <c r="SSH2716" s="113"/>
      <c r="SSI2716" s="113"/>
      <c r="SSJ2716" s="113"/>
      <c r="SSK2716" s="113"/>
      <c r="SSL2716" s="113"/>
      <c r="SSM2716" s="113"/>
      <c r="SSN2716" s="113"/>
      <c r="SSO2716" s="113"/>
      <c r="SSP2716" s="113"/>
      <c r="SSQ2716" s="113"/>
      <c r="SSR2716" s="113"/>
      <c r="SSS2716" s="113"/>
      <c r="SST2716" s="113"/>
      <c r="SSU2716" s="113"/>
      <c r="SSV2716" s="113"/>
      <c r="SSW2716" s="113"/>
      <c r="SSX2716" s="113"/>
      <c r="SSY2716" s="113"/>
      <c r="SSZ2716" s="113"/>
      <c r="STA2716" s="113"/>
      <c r="STB2716" s="113"/>
      <c r="STC2716" s="113"/>
      <c r="STD2716" s="113"/>
      <c r="STE2716" s="113"/>
      <c r="STF2716" s="113"/>
      <c r="STG2716" s="113"/>
      <c r="STH2716" s="113"/>
      <c r="STI2716" s="113"/>
      <c r="STJ2716" s="113"/>
      <c r="STK2716" s="113"/>
      <c r="STL2716" s="113"/>
      <c r="STM2716" s="113"/>
      <c r="STN2716" s="113"/>
      <c r="STO2716" s="113"/>
      <c r="STP2716" s="113"/>
      <c r="STQ2716" s="113"/>
      <c r="STR2716" s="113"/>
      <c r="STS2716" s="113"/>
      <c r="STT2716" s="113"/>
      <c r="STU2716" s="113"/>
      <c r="STV2716" s="113"/>
      <c r="STW2716" s="113"/>
      <c r="STX2716" s="113"/>
      <c r="STY2716" s="113"/>
      <c r="STZ2716" s="113"/>
      <c r="SUA2716" s="113"/>
      <c r="SUB2716" s="113"/>
      <c r="SUC2716" s="113"/>
      <c r="SUD2716" s="113"/>
      <c r="SUE2716" s="113"/>
      <c r="SUF2716" s="113"/>
      <c r="SUG2716" s="113"/>
      <c r="SUH2716" s="113"/>
      <c r="SUI2716" s="113"/>
      <c r="SUJ2716" s="113"/>
      <c r="SUK2716" s="113"/>
      <c r="SUL2716" s="113"/>
      <c r="SUM2716" s="113"/>
      <c r="SUN2716" s="113"/>
      <c r="SUO2716" s="113"/>
      <c r="SUP2716" s="113"/>
      <c r="SUQ2716" s="113"/>
      <c r="SUR2716" s="113"/>
      <c r="SUS2716" s="113"/>
      <c r="SUT2716" s="113"/>
      <c r="SUU2716" s="113"/>
      <c r="SUV2716" s="113"/>
      <c r="SUW2716" s="113"/>
      <c r="SUX2716" s="113"/>
      <c r="SUY2716" s="113"/>
      <c r="SUZ2716" s="113"/>
      <c r="SVA2716" s="113"/>
      <c r="SVB2716" s="113"/>
      <c r="SVC2716" s="113"/>
      <c r="SVD2716" s="113"/>
      <c r="SVE2716" s="113"/>
      <c r="SVF2716" s="113"/>
      <c r="SVG2716" s="113"/>
      <c r="SVH2716" s="113"/>
      <c r="SVI2716" s="113"/>
      <c r="SVJ2716" s="113"/>
      <c r="SVK2716" s="113"/>
      <c r="SVL2716" s="113"/>
      <c r="SVM2716" s="113"/>
      <c r="SVN2716" s="113"/>
      <c r="SVO2716" s="113"/>
      <c r="SVP2716" s="113"/>
      <c r="SVQ2716" s="113"/>
      <c r="SVR2716" s="113"/>
      <c r="SVS2716" s="113"/>
      <c r="SVT2716" s="113"/>
      <c r="SVU2716" s="113"/>
      <c r="SVV2716" s="113"/>
      <c r="SVW2716" s="113"/>
      <c r="SVX2716" s="113"/>
      <c r="SVY2716" s="113"/>
      <c r="SVZ2716" s="113"/>
      <c r="SWA2716" s="113"/>
      <c r="SWB2716" s="113"/>
      <c r="SWC2716" s="113"/>
      <c r="SWD2716" s="113"/>
      <c r="SWE2716" s="113"/>
      <c r="SWF2716" s="113"/>
      <c r="SWG2716" s="113"/>
      <c r="SWH2716" s="113"/>
      <c r="SWI2716" s="113"/>
      <c r="SWJ2716" s="113"/>
      <c r="SWK2716" s="113"/>
      <c r="SWL2716" s="113"/>
      <c r="SWM2716" s="113"/>
      <c r="SWN2716" s="113"/>
      <c r="SWO2716" s="113"/>
      <c r="SWP2716" s="113"/>
      <c r="SWQ2716" s="113"/>
      <c r="SWR2716" s="113"/>
      <c r="SWS2716" s="113"/>
      <c r="SWT2716" s="113"/>
      <c r="SWU2716" s="113"/>
      <c r="SWV2716" s="113"/>
      <c r="SWW2716" s="113"/>
      <c r="SWX2716" s="113"/>
      <c r="SWY2716" s="113"/>
      <c r="SWZ2716" s="113"/>
      <c r="SXA2716" s="113"/>
      <c r="SXB2716" s="113"/>
      <c r="SXC2716" s="113"/>
      <c r="SXD2716" s="113"/>
      <c r="SXE2716" s="113"/>
      <c r="SXF2716" s="113"/>
      <c r="SXG2716" s="113"/>
      <c r="SXH2716" s="113"/>
      <c r="SXI2716" s="113"/>
      <c r="SXJ2716" s="113"/>
      <c r="SXK2716" s="113"/>
      <c r="SXL2716" s="113"/>
      <c r="SXM2716" s="113"/>
      <c r="SXN2716" s="113"/>
      <c r="SXO2716" s="113"/>
      <c r="SXP2716" s="113"/>
      <c r="SXQ2716" s="113"/>
      <c r="SXR2716" s="113"/>
      <c r="SXS2716" s="113"/>
      <c r="SXT2716" s="113"/>
      <c r="SXU2716" s="113"/>
      <c r="SXV2716" s="113"/>
      <c r="SXW2716" s="113"/>
      <c r="SXX2716" s="113"/>
      <c r="SXY2716" s="113"/>
      <c r="SXZ2716" s="113"/>
      <c r="SYA2716" s="113"/>
      <c r="SYB2716" s="113"/>
      <c r="SYC2716" s="113"/>
      <c r="SYD2716" s="113"/>
      <c r="SYE2716" s="113"/>
      <c r="SYF2716" s="113"/>
      <c r="SYG2716" s="113"/>
      <c r="SYH2716" s="113"/>
      <c r="SYI2716" s="113"/>
      <c r="SYJ2716" s="113"/>
      <c r="SYK2716" s="113"/>
      <c r="SYL2716" s="113"/>
      <c r="SYM2716" s="113"/>
      <c r="SYN2716" s="113"/>
      <c r="SYO2716" s="113"/>
      <c r="SYP2716" s="113"/>
      <c r="SYQ2716" s="113"/>
      <c r="SYR2716" s="113"/>
      <c r="SYS2716" s="113"/>
      <c r="SYT2716" s="113"/>
      <c r="SYU2716" s="113"/>
      <c r="SYV2716" s="113"/>
      <c r="SYW2716" s="113"/>
      <c r="SYX2716" s="113"/>
      <c r="SYY2716" s="113"/>
      <c r="SYZ2716" s="113"/>
      <c r="SZA2716" s="113"/>
      <c r="SZB2716" s="113"/>
      <c r="SZC2716" s="113"/>
      <c r="SZD2716" s="113"/>
      <c r="SZE2716" s="113"/>
      <c r="SZF2716" s="113"/>
      <c r="SZG2716" s="113"/>
      <c r="SZH2716" s="113"/>
      <c r="SZI2716" s="113"/>
      <c r="SZJ2716" s="113"/>
      <c r="SZK2716" s="113"/>
      <c r="SZL2716" s="113"/>
      <c r="SZM2716" s="113"/>
      <c r="SZN2716" s="113"/>
      <c r="SZO2716" s="113"/>
      <c r="SZP2716" s="113"/>
      <c r="SZQ2716" s="113"/>
      <c r="SZR2716" s="113"/>
      <c r="SZS2716" s="113"/>
      <c r="SZT2716" s="113"/>
      <c r="SZU2716" s="113"/>
      <c r="SZV2716" s="113"/>
      <c r="SZW2716" s="113"/>
      <c r="SZX2716" s="113"/>
      <c r="SZY2716" s="113"/>
      <c r="SZZ2716" s="113"/>
      <c r="TAA2716" s="113"/>
      <c r="TAB2716" s="113"/>
      <c r="TAC2716" s="113"/>
      <c r="TAD2716" s="113"/>
      <c r="TAE2716" s="113"/>
      <c r="TAF2716" s="113"/>
      <c r="TAG2716" s="113"/>
      <c r="TAH2716" s="113"/>
      <c r="TAI2716" s="113"/>
      <c r="TAJ2716" s="113"/>
      <c r="TAK2716" s="113"/>
      <c r="TAL2716" s="113"/>
      <c r="TAM2716" s="113"/>
      <c r="TAN2716" s="113"/>
      <c r="TAO2716" s="113"/>
      <c r="TAP2716" s="113"/>
      <c r="TAQ2716" s="113"/>
      <c r="TAR2716" s="113"/>
      <c r="TAS2716" s="113"/>
      <c r="TAT2716" s="113"/>
      <c r="TAU2716" s="113"/>
      <c r="TAV2716" s="113"/>
      <c r="TAW2716" s="113"/>
      <c r="TAX2716" s="113"/>
      <c r="TAY2716" s="113"/>
      <c r="TAZ2716" s="113"/>
      <c r="TBA2716" s="113"/>
      <c r="TBB2716" s="113"/>
      <c r="TBC2716" s="113"/>
      <c r="TBD2716" s="113"/>
      <c r="TBE2716" s="113"/>
      <c r="TBF2716" s="113"/>
      <c r="TBG2716" s="113"/>
      <c r="TBH2716" s="113"/>
      <c r="TBI2716" s="113"/>
      <c r="TBJ2716" s="113"/>
      <c r="TBK2716" s="113"/>
      <c r="TBL2716" s="113"/>
      <c r="TBM2716" s="113"/>
      <c r="TBN2716" s="113"/>
      <c r="TBO2716" s="113"/>
      <c r="TBP2716" s="113"/>
      <c r="TBQ2716" s="113"/>
      <c r="TBR2716" s="113"/>
      <c r="TBS2716" s="113"/>
      <c r="TBT2716" s="113"/>
      <c r="TBU2716" s="113"/>
      <c r="TBV2716" s="113"/>
      <c r="TBW2716" s="113"/>
      <c r="TBX2716" s="113"/>
      <c r="TBY2716" s="113"/>
      <c r="TBZ2716" s="113"/>
      <c r="TCA2716" s="113"/>
      <c r="TCB2716" s="113"/>
      <c r="TCC2716" s="113"/>
      <c r="TCD2716" s="113"/>
      <c r="TCE2716" s="113"/>
      <c r="TCF2716" s="113"/>
      <c r="TCG2716" s="113"/>
      <c r="TCH2716" s="113"/>
      <c r="TCI2716" s="113"/>
      <c r="TCJ2716" s="113"/>
      <c r="TCK2716" s="113"/>
      <c r="TCL2716" s="113"/>
      <c r="TCM2716" s="113"/>
      <c r="TCN2716" s="113"/>
      <c r="TCO2716" s="113"/>
      <c r="TCP2716" s="113"/>
      <c r="TCQ2716" s="113"/>
      <c r="TCR2716" s="113"/>
      <c r="TCS2716" s="113"/>
      <c r="TCT2716" s="113"/>
      <c r="TCU2716" s="113"/>
      <c r="TCV2716" s="113"/>
      <c r="TCW2716" s="113"/>
      <c r="TCX2716" s="113"/>
      <c r="TCY2716" s="113"/>
      <c r="TCZ2716" s="113"/>
      <c r="TDA2716" s="113"/>
      <c r="TDB2716" s="113"/>
      <c r="TDC2716" s="113"/>
      <c r="TDD2716" s="113"/>
      <c r="TDE2716" s="113"/>
      <c r="TDF2716" s="113"/>
      <c r="TDG2716" s="113"/>
      <c r="TDH2716" s="113"/>
      <c r="TDI2716" s="113"/>
      <c r="TDJ2716" s="113"/>
      <c r="TDK2716" s="113"/>
      <c r="TDL2716" s="113"/>
      <c r="TDM2716" s="113"/>
      <c r="TDN2716" s="113"/>
      <c r="TDO2716" s="113"/>
      <c r="TDP2716" s="113"/>
      <c r="TDQ2716" s="113"/>
      <c r="TDR2716" s="113"/>
      <c r="TDS2716" s="113"/>
      <c r="TDT2716" s="113"/>
      <c r="TDU2716" s="113"/>
      <c r="TDV2716" s="113"/>
      <c r="TDW2716" s="113"/>
      <c r="TDX2716" s="113"/>
      <c r="TDY2716" s="113"/>
      <c r="TDZ2716" s="113"/>
      <c r="TEA2716" s="113"/>
      <c r="TEB2716" s="113"/>
      <c r="TEC2716" s="113"/>
      <c r="TED2716" s="113"/>
      <c r="TEE2716" s="113"/>
      <c r="TEF2716" s="113"/>
      <c r="TEG2716" s="113"/>
      <c r="TEH2716" s="113"/>
      <c r="TEI2716" s="113"/>
      <c r="TEJ2716" s="113"/>
      <c r="TEK2716" s="113"/>
      <c r="TEL2716" s="113"/>
      <c r="TEM2716" s="113"/>
      <c r="TEN2716" s="113"/>
      <c r="TEO2716" s="113"/>
      <c r="TEP2716" s="113"/>
      <c r="TEQ2716" s="113"/>
      <c r="TER2716" s="113"/>
      <c r="TES2716" s="113"/>
      <c r="TET2716" s="113"/>
      <c r="TEU2716" s="113"/>
      <c r="TEV2716" s="113"/>
      <c r="TEW2716" s="113"/>
      <c r="TEX2716" s="113"/>
      <c r="TEY2716" s="113"/>
      <c r="TEZ2716" s="113"/>
      <c r="TFA2716" s="113"/>
      <c r="TFB2716" s="113"/>
      <c r="TFC2716" s="113"/>
      <c r="TFD2716" s="113"/>
      <c r="TFE2716" s="113"/>
      <c r="TFF2716" s="113"/>
      <c r="TFG2716" s="113"/>
      <c r="TFH2716" s="113"/>
      <c r="TFI2716" s="113"/>
      <c r="TFJ2716" s="113"/>
      <c r="TFK2716" s="113"/>
      <c r="TFL2716" s="113"/>
      <c r="TFM2716" s="113"/>
      <c r="TFN2716" s="113"/>
      <c r="TFO2716" s="113"/>
      <c r="TFP2716" s="113"/>
      <c r="TFQ2716" s="113"/>
      <c r="TFR2716" s="113"/>
      <c r="TFS2716" s="113"/>
      <c r="TFT2716" s="113"/>
      <c r="TFU2716" s="113"/>
      <c r="TFV2716" s="113"/>
      <c r="TFW2716" s="113"/>
      <c r="TFX2716" s="113"/>
      <c r="TFY2716" s="113"/>
      <c r="TFZ2716" s="113"/>
      <c r="TGA2716" s="113"/>
      <c r="TGB2716" s="113"/>
      <c r="TGC2716" s="113"/>
      <c r="TGD2716" s="113"/>
      <c r="TGE2716" s="113"/>
      <c r="TGF2716" s="113"/>
      <c r="TGG2716" s="113"/>
      <c r="TGH2716" s="113"/>
      <c r="TGI2716" s="113"/>
      <c r="TGJ2716" s="113"/>
      <c r="TGK2716" s="113"/>
      <c r="TGL2716" s="113"/>
      <c r="TGM2716" s="113"/>
      <c r="TGN2716" s="113"/>
      <c r="TGO2716" s="113"/>
      <c r="TGP2716" s="113"/>
      <c r="TGQ2716" s="113"/>
      <c r="TGR2716" s="113"/>
      <c r="TGS2716" s="113"/>
      <c r="TGT2716" s="113"/>
      <c r="TGU2716" s="113"/>
      <c r="TGV2716" s="113"/>
      <c r="TGW2716" s="113"/>
      <c r="TGX2716" s="113"/>
      <c r="TGY2716" s="113"/>
      <c r="TGZ2716" s="113"/>
      <c r="THA2716" s="113"/>
      <c r="THB2716" s="113"/>
      <c r="THC2716" s="113"/>
      <c r="THD2716" s="113"/>
      <c r="THE2716" s="113"/>
      <c r="THF2716" s="113"/>
      <c r="THG2716" s="113"/>
      <c r="THH2716" s="113"/>
      <c r="THI2716" s="113"/>
      <c r="THJ2716" s="113"/>
      <c r="THK2716" s="113"/>
      <c r="THL2716" s="113"/>
      <c r="THM2716" s="113"/>
      <c r="THN2716" s="113"/>
      <c r="THO2716" s="113"/>
      <c r="THP2716" s="113"/>
      <c r="THQ2716" s="113"/>
      <c r="THR2716" s="113"/>
      <c r="THS2716" s="113"/>
      <c r="THT2716" s="113"/>
      <c r="THU2716" s="113"/>
      <c r="THV2716" s="113"/>
      <c r="THW2716" s="113"/>
      <c r="THX2716" s="113"/>
      <c r="THY2716" s="113"/>
      <c r="THZ2716" s="113"/>
      <c r="TIA2716" s="113"/>
      <c r="TIB2716" s="113"/>
      <c r="TIC2716" s="113"/>
      <c r="TID2716" s="113"/>
      <c r="TIE2716" s="113"/>
      <c r="TIF2716" s="113"/>
      <c r="TIG2716" s="113"/>
      <c r="TIH2716" s="113"/>
      <c r="TII2716" s="113"/>
      <c r="TIJ2716" s="113"/>
      <c r="TIK2716" s="113"/>
      <c r="TIL2716" s="113"/>
      <c r="TIM2716" s="113"/>
      <c r="TIN2716" s="113"/>
      <c r="TIO2716" s="113"/>
      <c r="TIP2716" s="113"/>
      <c r="TIQ2716" s="113"/>
      <c r="TIR2716" s="113"/>
      <c r="TIS2716" s="113"/>
      <c r="TIT2716" s="113"/>
      <c r="TIU2716" s="113"/>
      <c r="TIV2716" s="113"/>
      <c r="TIW2716" s="113"/>
      <c r="TIX2716" s="113"/>
      <c r="TIY2716" s="113"/>
      <c r="TIZ2716" s="113"/>
      <c r="TJA2716" s="113"/>
      <c r="TJB2716" s="113"/>
      <c r="TJC2716" s="113"/>
      <c r="TJD2716" s="113"/>
      <c r="TJE2716" s="113"/>
      <c r="TJF2716" s="113"/>
      <c r="TJG2716" s="113"/>
      <c r="TJH2716" s="113"/>
      <c r="TJI2716" s="113"/>
      <c r="TJJ2716" s="113"/>
      <c r="TJK2716" s="113"/>
      <c r="TJL2716" s="113"/>
      <c r="TJM2716" s="113"/>
      <c r="TJN2716" s="113"/>
      <c r="TJO2716" s="113"/>
      <c r="TJP2716" s="113"/>
      <c r="TJQ2716" s="113"/>
      <c r="TJR2716" s="113"/>
      <c r="TJS2716" s="113"/>
      <c r="TJT2716" s="113"/>
      <c r="TJU2716" s="113"/>
      <c r="TJV2716" s="113"/>
      <c r="TJW2716" s="113"/>
      <c r="TJX2716" s="113"/>
      <c r="TJY2716" s="113"/>
      <c r="TJZ2716" s="113"/>
      <c r="TKA2716" s="113"/>
      <c r="TKB2716" s="113"/>
      <c r="TKC2716" s="113"/>
      <c r="TKD2716" s="113"/>
      <c r="TKE2716" s="113"/>
      <c r="TKF2716" s="113"/>
      <c r="TKG2716" s="113"/>
      <c r="TKH2716" s="113"/>
      <c r="TKI2716" s="113"/>
      <c r="TKJ2716" s="113"/>
      <c r="TKK2716" s="113"/>
      <c r="TKL2716" s="113"/>
      <c r="TKM2716" s="113"/>
      <c r="TKN2716" s="113"/>
      <c r="TKO2716" s="113"/>
      <c r="TKP2716" s="113"/>
      <c r="TKQ2716" s="113"/>
      <c r="TKR2716" s="113"/>
      <c r="TKS2716" s="113"/>
      <c r="TKT2716" s="113"/>
      <c r="TKU2716" s="113"/>
      <c r="TKV2716" s="113"/>
      <c r="TKW2716" s="113"/>
      <c r="TKX2716" s="113"/>
      <c r="TKY2716" s="113"/>
      <c r="TKZ2716" s="113"/>
      <c r="TLA2716" s="113"/>
      <c r="TLB2716" s="113"/>
      <c r="TLC2716" s="113"/>
      <c r="TLD2716" s="113"/>
      <c r="TLE2716" s="113"/>
      <c r="TLF2716" s="113"/>
      <c r="TLG2716" s="113"/>
      <c r="TLH2716" s="113"/>
      <c r="TLI2716" s="113"/>
      <c r="TLJ2716" s="113"/>
      <c r="TLK2716" s="113"/>
      <c r="TLL2716" s="113"/>
      <c r="TLM2716" s="113"/>
      <c r="TLN2716" s="113"/>
      <c r="TLO2716" s="113"/>
      <c r="TLP2716" s="113"/>
      <c r="TLQ2716" s="113"/>
      <c r="TLR2716" s="113"/>
      <c r="TLS2716" s="113"/>
      <c r="TLT2716" s="113"/>
      <c r="TLU2716" s="113"/>
      <c r="TLV2716" s="113"/>
      <c r="TLW2716" s="113"/>
      <c r="TLX2716" s="113"/>
      <c r="TLY2716" s="113"/>
      <c r="TLZ2716" s="113"/>
      <c r="TMA2716" s="113"/>
      <c r="TMB2716" s="113"/>
      <c r="TMC2716" s="113"/>
      <c r="TMD2716" s="113"/>
      <c r="TME2716" s="113"/>
      <c r="TMF2716" s="113"/>
      <c r="TMG2716" s="113"/>
      <c r="TMH2716" s="113"/>
      <c r="TMI2716" s="113"/>
      <c r="TMJ2716" s="113"/>
      <c r="TMK2716" s="113"/>
      <c r="TML2716" s="113"/>
      <c r="TMM2716" s="113"/>
      <c r="TMN2716" s="113"/>
      <c r="TMO2716" s="113"/>
      <c r="TMP2716" s="113"/>
      <c r="TMQ2716" s="113"/>
      <c r="TMR2716" s="113"/>
      <c r="TMS2716" s="113"/>
      <c r="TMT2716" s="113"/>
      <c r="TMU2716" s="113"/>
      <c r="TMV2716" s="113"/>
      <c r="TMW2716" s="113"/>
      <c r="TMX2716" s="113"/>
      <c r="TMY2716" s="113"/>
      <c r="TMZ2716" s="113"/>
      <c r="TNA2716" s="113"/>
      <c r="TNB2716" s="113"/>
      <c r="TNC2716" s="113"/>
      <c r="TND2716" s="113"/>
      <c r="TNE2716" s="113"/>
      <c r="TNF2716" s="113"/>
      <c r="TNG2716" s="113"/>
      <c r="TNH2716" s="113"/>
      <c r="TNI2716" s="113"/>
      <c r="TNJ2716" s="113"/>
      <c r="TNK2716" s="113"/>
      <c r="TNL2716" s="113"/>
      <c r="TNM2716" s="113"/>
      <c r="TNN2716" s="113"/>
      <c r="TNO2716" s="113"/>
      <c r="TNP2716" s="113"/>
      <c r="TNQ2716" s="113"/>
      <c r="TNR2716" s="113"/>
      <c r="TNS2716" s="113"/>
      <c r="TNT2716" s="113"/>
      <c r="TNU2716" s="113"/>
      <c r="TNV2716" s="113"/>
      <c r="TNW2716" s="113"/>
      <c r="TNX2716" s="113"/>
      <c r="TNY2716" s="113"/>
      <c r="TNZ2716" s="113"/>
      <c r="TOA2716" s="113"/>
      <c r="TOB2716" s="113"/>
      <c r="TOC2716" s="113"/>
      <c r="TOD2716" s="113"/>
      <c r="TOE2716" s="113"/>
      <c r="TOF2716" s="113"/>
      <c r="TOG2716" s="113"/>
      <c r="TOH2716" s="113"/>
      <c r="TOI2716" s="113"/>
      <c r="TOJ2716" s="113"/>
      <c r="TOK2716" s="113"/>
      <c r="TOL2716" s="113"/>
      <c r="TOM2716" s="113"/>
      <c r="TON2716" s="113"/>
      <c r="TOO2716" s="113"/>
      <c r="TOP2716" s="113"/>
      <c r="TOQ2716" s="113"/>
      <c r="TOR2716" s="113"/>
      <c r="TOS2716" s="113"/>
      <c r="TOT2716" s="113"/>
      <c r="TOU2716" s="113"/>
      <c r="TOV2716" s="113"/>
      <c r="TOW2716" s="113"/>
      <c r="TOX2716" s="113"/>
      <c r="TOY2716" s="113"/>
      <c r="TOZ2716" s="113"/>
      <c r="TPA2716" s="113"/>
      <c r="TPB2716" s="113"/>
      <c r="TPC2716" s="113"/>
      <c r="TPD2716" s="113"/>
      <c r="TPE2716" s="113"/>
      <c r="TPF2716" s="113"/>
      <c r="TPG2716" s="113"/>
      <c r="TPH2716" s="113"/>
      <c r="TPI2716" s="113"/>
      <c r="TPJ2716" s="113"/>
      <c r="TPK2716" s="113"/>
      <c r="TPL2716" s="113"/>
      <c r="TPM2716" s="113"/>
      <c r="TPN2716" s="113"/>
      <c r="TPO2716" s="113"/>
      <c r="TPP2716" s="113"/>
      <c r="TPQ2716" s="113"/>
      <c r="TPR2716" s="113"/>
      <c r="TPS2716" s="113"/>
      <c r="TPT2716" s="113"/>
      <c r="TPU2716" s="113"/>
      <c r="TPV2716" s="113"/>
      <c r="TPW2716" s="113"/>
      <c r="TPX2716" s="113"/>
      <c r="TPY2716" s="113"/>
      <c r="TPZ2716" s="113"/>
      <c r="TQA2716" s="113"/>
      <c r="TQB2716" s="113"/>
      <c r="TQC2716" s="113"/>
      <c r="TQD2716" s="113"/>
      <c r="TQE2716" s="113"/>
      <c r="TQF2716" s="113"/>
      <c r="TQG2716" s="113"/>
      <c r="TQH2716" s="113"/>
      <c r="TQI2716" s="113"/>
      <c r="TQJ2716" s="113"/>
      <c r="TQK2716" s="113"/>
      <c r="TQL2716" s="113"/>
      <c r="TQM2716" s="113"/>
      <c r="TQN2716" s="113"/>
      <c r="TQO2716" s="113"/>
      <c r="TQP2716" s="113"/>
      <c r="TQQ2716" s="113"/>
      <c r="TQR2716" s="113"/>
      <c r="TQS2716" s="113"/>
      <c r="TQT2716" s="113"/>
      <c r="TQU2716" s="113"/>
      <c r="TQV2716" s="113"/>
      <c r="TQW2716" s="113"/>
      <c r="TQX2716" s="113"/>
      <c r="TQY2716" s="113"/>
      <c r="TQZ2716" s="113"/>
      <c r="TRA2716" s="113"/>
      <c r="TRB2716" s="113"/>
      <c r="TRC2716" s="113"/>
      <c r="TRD2716" s="113"/>
      <c r="TRE2716" s="113"/>
      <c r="TRF2716" s="113"/>
      <c r="TRG2716" s="113"/>
      <c r="TRH2716" s="113"/>
      <c r="TRI2716" s="113"/>
      <c r="TRJ2716" s="113"/>
      <c r="TRK2716" s="113"/>
      <c r="TRL2716" s="113"/>
      <c r="TRM2716" s="113"/>
      <c r="TRN2716" s="113"/>
      <c r="TRO2716" s="113"/>
      <c r="TRP2716" s="113"/>
      <c r="TRQ2716" s="113"/>
      <c r="TRR2716" s="113"/>
      <c r="TRS2716" s="113"/>
      <c r="TRT2716" s="113"/>
      <c r="TRU2716" s="113"/>
      <c r="TRV2716" s="113"/>
      <c r="TRW2716" s="113"/>
      <c r="TRX2716" s="113"/>
      <c r="TRY2716" s="113"/>
      <c r="TRZ2716" s="113"/>
      <c r="TSA2716" s="113"/>
      <c r="TSB2716" s="113"/>
      <c r="TSC2716" s="113"/>
      <c r="TSD2716" s="113"/>
      <c r="TSE2716" s="113"/>
      <c r="TSF2716" s="113"/>
      <c r="TSG2716" s="113"/>
      <c r="TSH2716" s="113"/>
      <c r="TSI2716" s="113"/>
      <c r="TSJ2716" s="113"/>
      <c r="TSK2716" s="113"/>
      <c r="TSL2716" s="113"/>
      <c r="TSM2716" s="113"/>
      <c r="TSN2716" s="113"/>
      <c r="TSO2716" s="113"/>
      <c r="TSP2716" s="113"/>
      <c r="TSQ2716" s="113"/>
      <c r="TSR2716" s="113"/>
      <c r="TSS2716" s="113"/>
      <c r="TST2716" s="113"/>
      <c r="TSU2716" s="113"/>
      <c r="TSV2716" s="113"/>
      <c r="TSW2716" s="113"/>
      <c r="TSX2716" s="113"/>
      <c r="TSY2716" s="113"/>
      <c r="TSZ2716" s="113"/>
      <c r="TTA2716" s="113"/>
      <c r="TTB2716" s="113"/>
      <c r="TTC2716" s="113"/>
      <c r="TTD2716" s="113"/>
      <c r="TTE2716" s="113"/>
      <c r="TTF2716" s="113"/>
      <c r="TTG2716" s="113"/>
      <c r="TTH2716" s="113"/>
      <c r="TTI2716" s="113"/>
      <c r="TTJ2716" s="113"/>
      <c r="TTK2716" s="113"/>
      <c r="TTL2716" s="113"/>
      <c r="TTM2716" s="113"/>
      <c r="TTN2716" s="113"/>
      <c r="TTO2716" s="113"/>
      <c r="TTP2716" s="113"/>
      <c r="TTQ2716" s="113"/>
      <c r="TTR2716" s="113"/>
      <c r="TTS2716" s="113"/>
      <c r="TTT2716" s="113"/>
      <c r="TTU2716" s="113"/>
      <c r="TTV2716" s="113"/>
      <c r="TTW2716" s="113"/>
      <c r="TTX2716" s="113"/>
      <c r="TTY2716" s="113"/>
      <c r="TTZ2716" s="113"/>
      <c r="TUA2716" s="113"/>
      <c r="TUB2716" s="113"/>
      <c r="TUC2716" s="113"/>
      <c r="TUD2716" s="113"/>
      <c r="TUE2716" s="113"/>
      <c r="TUF2716" s="113"/>
      <c r="TUG2716" s="113"/>
      <c r="TUH2716" s="113"/>
      <c r="TUI2716" s="113"/>
      <c r="TUJ2716" s="113"/>
      <c r="TUK2716" s="113"/>
      <c r="TUL2716" s="113"/>
      <c r="TUM2716" s="113"/>
      <c r="TUN2716" s="113"/>
      <c r="TUO2716" s="113"/>
      <c r="TUP2716" s="113"/>
      <c r="TUQ2716" s="113"/>
      <c r="TUR2716" s="113"/>
      <c r="TUS2716" s="113"/>
      <c r="TUT2716" s="113"/>
      <c r="TUU2716" s="113"/>
      <c r="TUV2716" s="113"/>
      <c r="TUW2716" s="113"/>
      <c r="TUX2716" s="113"/>
      <c r="TUY2716" s="113"/>
      <c r="TUZ2716" s="113"/>
      <c r="TVA2716" s="113"/>
      <c r="TVB2716" s="113"/>
      <c r="TVC2716" s="113"/>
      <c r="TVD2716" s="113"/>
      <c r="TVE2716" s="113"/>
      <c r="TVF2716" s="113"/>
      <c r="TVG2716" s="113"/>
      <c r="TVH2716" s="113"/>
      <c r="TVI2716" s="113"/>
      <c r="TVJ2716" s="113"/>
      <c r="TVK2716" s="113"/>
      <c r="TVL2716" s="113"/>
      <c r="TVM2716" s="113"/>
      <c r="TVN2716" s="113"/>
      <c r="TVO2716" s="113"/>
      <c r="TVP2716" s="113"/>
      <c r="TVQ2716" s="113"/>
      <c r="TVR2716" s="113"/>
      <c r="TVS2716" s="113"/>
      <c r="TVT2716" s="113"/>
      <c r="TVU2716" s="113"/>
      <c r="TVV2716" s="113"/>
      <c r="TVW2716" s="113"/>
      <c r="TVX2716" s="113"/>
      <c r="TVY2716" s="113"/>
      <c r="TVZ2716" s="113"/>
      <c r="TWA2716" s="113"/>
      <c r="TWB2716" s="113"/>
      <c r="TWC2716" s="113"/>
      <c r="TWD2716" s="113"/>
      <c r="TWE2716" s="113"/>
      <c r="TWF2716" s="113"/>
      <c r="TWG2716" s="113"/>
      <c r="TWH2716" s="113"/>
      <c r="TWI2716" s="113"/>
      <c r="TWJ2716" s="113"/>
      <c r="TWK2716" s="113"/>
      <c r="TWL2716" s="113"/>
      <c r="TWM2716" s="113"/>
      <c r="TWN2716" s="113"/>
      <c r="TWO2716" s="113"/>
      <c r="TWP2716" s="113"/>
      <c r="TWQ2716" s="113"/>
      <c r="TWR2716" s="113"/>
      <c r="TWS2716" s="113"/>
      <c r="TWT2716" s="113"/>
      <c r="TWU2716" s="113"/>
      <c r="TWV2716" s="113"/>
      <c r="TWW2716" s="113"/>
      <c r="TWX2716" s="113"/>
      <c r="TWY2716" s="113"/>
      <c r="TWZ2716" s="113"/>
      <c r="TXA2716" s="113"/>
      <c r="TXB2716" s="113"/>
      <c r="TXC2716" s="113"/>
      <c r="TXD2716" s="113"/>
      <c r="TXE2716" s="113"/>
      <c r="TXF2716" s="113"/>
      <c r="TXG2716" s="113"/>
      <c r="TXH2716" s="113"/>
      <c r="TXI2716" s="113"/>
      <c r="TXJ2716" s="113"/>
      <c r="TXK2716" s="113"/>
      <c r="TXL2716" s="113"/>
      <c r="TXM2716" s="113"/>
      <c r="TXN2716" s="113"/>
      <c r="TXO2716" s="113"/>
      <c r="TXP2716" s="113"/>
      <c r="TXQ2716" s="113"/>
      <c r="TXR2716" s="113"/>
      <c r="TXS2716" s="113"/>
      <c r="TXT2716" s="113"/>
      <c r="TXU2716" s="113"/>
      <c r="TXV2716" s="113"/>
      <c r="TXW2716" s="113"/>
      <c r="TXX2716" s="113"/>
      <c r="TXY2716" s="113"/>
      <c r="TXZ2716" s="113"/>
      <c r="TYA2716" s="113"/>
      <c r="TYB2716" s="113"/>
      <c r="TYC2716" s="113"/>
      <c r="TYD2716" s="113"/>
      <c r="TYE2716" s="113"/>
      <c r="TYF2716" s="113"/>
      <c r="TYG2716" s="113"/>
      <c r="TYH2716" s="113"/>
      <c r="TYI2716" s="113"/>
      <c r="TYJ2716" s="113"/>
      <c r="TYK2716" s="113"/>
      <c r="TYL2716" s="113"/>
      <c r="TYM2716" s="113"/>
      <c r="TYN2716" s="113"/>
      <c r="TYO2716" s="113"/>
      <c r="TYP2716" s="113"/>
      <c r="TYQ2716" s="113"/>
      <c r="TYR2716" s="113"/>
      <c r="TYS2716" s="113"/>
      <c r="TYT2716" s="113"/>
      <c r="TYU2716" s="113"/>
      <c r="TYV2716" s="113"/>
      <c r="TYW2716" s="113"/>
      <c r="TYX2716" s="113"/>
      <c r="TYY2716" s="113"/>
      <c r="TYZ2716" s="113"/>
      <c r="TZA2716" s="113"/>
      <c r="TZB2716" s="113"/>
      <c r="TZC2716" s="113"/>
      <c r="TZD2716" s="113"/>
      <c r="TZE2716" s="113"/>
      <c r="TZF2716" s="113"/>
      <c r="TZG2716" s="113"/>
      <c r="TZH2716" s="113"/>
      <c r="TZI2716" s="113"/>
      <c r="TZJ2716" s="113"/>
      <c r="TZK2716" s="113"/>
      <c r="TZL2716" s="113"/>
      <c r="TZM2716" s="113"/>
      <c r="TZN2716" s="113"/>
      <c r="TZO2716" s="113"/>
      <c r="TZP2716" s="113"/>
      <c r="TZQ2716" s="113"/>
      <c r="TZR2716" s="113"/>
      <c r="TZS2716" s="113"/>
      <c r="TZT2716" s="113"/>
      <c r="TZU2716" s="113"/>
      <c r="TZV2716" s="113"/>
      <c r="TZW2716" s="113"/>
      <c r="TZX2716" s="113"/>
      <c r="TZY2716" s="113"/>
      <c r="TZZ2716" s="113"/>
      <c r="UAA2716" s="113"/>
      <c r="UAB2716" s="113"/>
      <c r="UAC2716" s="113"/>
      <c r="UAD2716" s="113"/>
      <c r="UAE2716" s="113"/>
      <c r="UAF2716" s="113"/>
      <c r="UAG2716" s="113"/>
      <c r="UAH2716" s="113"/>
      <c r="UAI2716" s="113"/>
      <c r="UAJ2716" s="113"/>
      <c r="UAK2716" s="113"/>
      <c r="UAL2716" s="113"/>
      <c r="UAM2716" s="113"/>
      <c r="UAN2716" s="113"/>
      <c r="UAO2716" s="113"/>
      <c r="UAP2716" s="113"/>
      <c r="UAQ2716" s="113"/>
      <c r="UAR2716" s="113"/>
      <c r="UAS2716" s="113"/>
      <c r="UAT2716" s="113"/>
      <c r="UAU2716" s="113"/>
      <c r="UAV2716" s="113"/>
      <c r="UAW2716" s="113"/>
      <c r="UAX2716" s="113"/>
      <c r="UAY2716" s="113"/>
      <c r="UAZ2716" s="113"/>
      <c r="UBA2716" s="113"/>
      <c r="UBB2716" s="113"/>
      <c r="UBC2716" s="113"/>
      <c r="UBD2716" s="113"/>
      <c r="UBE2716" s="113"/>
      <c r="UBF2716" s="113"/>
      <c r="UBG2716" s="113"/>
      <c r="UBH2716" s="113"/>
      <c r="UBI2716" s="113"/>
      <c r="UBJ2716" s="113"/>
      <c r="UBK2716" s="113"/>
      <c r="UBL2716" s="113"/>
      <c r="UBM2716" s="113"/>
      <c r="UBN2716" s="113"/>
      <c r="UBO2716" s="113"/>
      <c r="UBP2716" s="113"/>
      <c r="UBQ2716" s="113"/>
      <c r="UBR2716" s="113"/>
      <c r="UBS2716" s="113"/>
      <c r="UBT2716" s="113"/>
      <c r="UBU2716" s="113"/>
      <c r="UBV2716" s="113"/>
      <c r="UBW2716" s="113"/>
      <c r="UBX2716" s="113"/>
      <c r="UBY2716" s="113"/>
      <c r="UBZ2716" s="113"/>
      <c r="UCA2716" s="113"/>
      <c r="UCB2716" s="113"/>
      <c r="UCC2716" s="113"/>
      <c r="UCD2716" s="113"/>
      <c r="UCE2716" s="113"/>
      <c r="UCF2716" s="113"/>
      <c r="UCG2716" s="113"/>
      <c r="UCH2716" s="113"/>
      <c r="UCI2716" s="113"/>
      <c r="UCJ2716" s="113"/>
      <c r="UCK2716" s="113"/>
      <c r="UCL2716" s="113"/>
      <c r="UCM2716" s="113"/>
      <c r="UCN2716" s="113"/>
      <c r="UCO2716" s="113"/>
      <c r="UCP2716" s="113"/>
      <c r="UCQ2716" s="113"/>
      <c r="UCR2716" s="113"/>
      <c r="UCS2716" s="113"/>
      <c r="UCT2716" s="113"/>
      <c r="UCU2716" s="113"/>
      <c r="UCV2716" s="113"/>
      <c r="UCW2716" s="113"/>
      <c r="UCX2716" s="113"/>
      <c r="UCY2716" s="113"/>
      <c r="UCZ2716" s="113"/>
      <c r="UDA2716" s="113"/>
      <c r="UDB2716" s="113"/>
      <c r="UDC2716" s="113"/>
      <c r="UDD2716" s="113"/>
      <c r="UDE2716" s="113"/>
      <c r="UDF2716" s="113"/>
      <c r="UDG2716" s="113"/>
      <c r="UDH2716" s="113"/>
      <c r="UDI2716" s="113"/>
      <c r="UDJ2716" s="113"/>
      <c r="UDK2716" s="113"/>
      <c r="UDL2716" s="113"/>
      <c r="UDM2716" s="113"/>
      <c r="UDN2716" s="113"/>
      <c r="UDO2716" s="113"/>
      <c r="UDP2716" s="113"/>
      <c r="UDQ2716" s="113"/>
      <c r="UDR2716" s="113"/>
      <c r="UDS2716" s="113"/>
      <c r="UDT2716" s="113"/>
      <c r="UDU2716" s="113"/>
      <c r="UDV2716" s="113"/>
      <c r="UDW2716" s="113"/>
      <c r="UDX2716" s="113"/>
      <c r="UDY2716" s="113"/>
      <c r="UDZ2716" s="113"/>
      <c r="UEA2716" s="113"/>
      <c r="UEB2716" s="113"/>
      <c r="UEC2716" s="113"/>
      <c r="UED2716" s="113"/>
      <c r="UEE2716" s="113"/>
      <c r="UEF2716" s="113"/>
      <c r="UEG2716" s="113"/>
      <c r="UEH2716" s="113"/>
      <c r="UEI2716" s="113"/>
      <c r="UEJ2716" s="113"/>
      <c r="UEK2716" s="113"/>
      <c r="UEL2716" s="113"/>
      <c r="UEM2716" s="113"/>
      <c r="UEN2716" s="113"/>
      <c r="UEO2716" s="113"/>
      <c r="UEP2716" s="113"/>
      <c r="UEQ2716" s="113"/>
      <c r="UER2716" s="113"/>
      <c r="UES2716" s="113"/>
      <c r="UET2716" s="113"/>
      <c r="UEU2716" s="113"/>
      <c r="UEV2716" s="113"/>
      <c r="UEW2716" s="113"/>
      <c r="UEX2716" s="113"/>
      <c r="UEY2716" s="113"/>
      <c r="UEZ2716" s="113"/>
      <c r="UFA2716" s="113"/>
      <c r="UFB2716" s="113"/>
      <c r="UFC2716" s="113"/>
      <c r="UFD2716" s="113"/>
      <c r="UFE2716" s="113"/>
      <c r="UFF2716" s="113"/>
      <c r="UFG2716" s="113"/>
      <c r="UFH2716" s="113"/>
      <c r="UFI2716" s="113"/>
      <c r="UFJ2716" s="113"/>
      <c r="UFK2716" s="113"/>
      <c r="UFL2716" s="113"/>
      <c r="UFM2716" s="113"/>
      <c r="UFN2716" s="113"/>
      <c r="UFO2716" s="113"/>
      <c r="UFP2716" s="113"/>
      <c r="UFQ2716" s="113"/>
      <c r="UFR2716" s="113"/>
      <c r="UFS2716" s="113"/>
      <c r="UFT2716" s="113"/>
      <c r="UFU2716" s="113"/>
      <c r="UFV2716" s="113"/>
      <c r="UFW2716" s="113"/>
      <c r="UFX2716" s="113"/>
      <c r="UFY2716" s="113"/>
      <c r="UFZ2716" s="113"/>
      <c r="UGA2716" s="113"/>
      <c r="UGB2716" s="113"/>
      <c r="UGC2716" s="113"/>
      <c r="UGD2716" s="113"/>
      <c r="UGE2716" s="113"/>
      <c r="UGF2716" s="113"/>
      <c r="UGG2716" s="113"/>
      <c r="UGH2716" s="113"/>
      <c r="UGI2716" s="113"/>
      <c r="UGJ2716" s="113"/>
      <c r="UGK2716" s="113"/>
      <c r="UGL2716" s="113"/>
      <c r="UGM2716" s="113"/>
      <c r="UGN2716" s="113"/>
      <c r="UGO2716" s="113"/>
      <c r="UGP2716" s="113"/>
      <c r="UGQ2716" s="113"/>
      <c r="UGR2716" s="113"/>
      <c r="UGS2716" s="113"/>
      <c r="UGT2716" s="113"/>
      <c r="UGU2716" s="113"/>
      <c r="UGV2716" s="113"/>
      <c r="UGW2716" s="113"/>
      <c r="UGX2716" s="113"/>
      <c r="UGY2716" s="113"/>
      <c r="UGZ2716" s="113"/>
      <c r="UHA2716" s="113"/>
      <c r="UHB2716" s="113"/>
      <c r="UHC2716" s="113"/>
      <c r="UHD2716" s="113"/>
      <c r="UHE2716" s="113"/>
      <c r="UHF2716" s="113"/>
      <c r="UHG2716" s="113"/>
      <c r="UHH2716" s="113"/>
      <c r="UHI2716" s="113"/>
      <c r="UHJ2716" s="113"/>
      <c r="UHK2716" s="113"/>
      <c r="UHL2716" s="113"/>
      <c r="UHM2716" s="113"/>
      <c r="UHN2716" s="113"/>
      <c r="UHO2716" s="113"/>
      <c r="UHP2716" s="113"/>
      <c r="UHQ2716" s="113"/>
      <c r="UHR2716" s="113"/>
      <c r="UHS2716" s="113"/>
      <c r="UHT2716" s="113"/>
      <c r="UHU2716" s="113"/>
      <c r="UHV2716" s="113"/>
      <c r="UHW2716" s="113"/>
      <c r="UHX2716" s="113"/>
      <c r="UHY2716" s="113"/>
      <c r="UHZ2716" s="113"/>
      <c r="UIA2716" s="113"/>
      <c r="UIB2716" s="113"/>
      <c r="UIC2716" s="113"/>
      <c r="UID2716" s="113"/>
      <c r="UIE2716" s="113"/>
      <c r="UIF2716" s="113"/>
      <c r="UIG2716" s="113"/>
      <c r="UIH2716" s="113"/>
      <c r="UII2716" s="113"/>
      <c r="UIJ2716" s="113"/>
      <c r="UIK2716" s="113"/>
      <c r="UIL2716" s="113"/>
      <c r="UIM2716" s="113"/>
      <c r="UIN2716" s="113"/>
      <c r="UIO2716" s="113"/>
      <c r="UIP2716" s="113"/>
      <c r="UIQ2716" s="113"/>
      <c r="UIR2716" s="113"/>
      <c r="UIS2716" s="113"/>
      <c r="UIT2716" s="113"/>
      <c r="UIU2716" s="113"/>
      <c r="UIV2716" s="113"/>
      <c r="UIW2716" s="113"/>
      <c r="UIX2716" s="113"/>
      <c r="UIY2716" s="113"/>
      <c r="UIZ2716" s="113"/>
      <c r="UJA2716" s="113"/>
      <c r="UJB2716" s="113"/>
      <c r="UJC2716" s="113"/>
      <c r="UJD2716" s="113"/>
      <c r="UJE2716" s="113"/>
      <c r="UJF2716" s="113"/>
      <c r="UJG2716" s="113"/>
      <c r="UJH2716" s="113"/>
      <c r="UJI2716" s="113"/>
      <c r="UJJ2716" s="113"/>
      <c r="UJK2716" s="113"/>
      <c r="UJL2716" s="113"/>
      <c r="UJM2716" s="113"/>
      <c r="UJN2716" s="113"/>
      <c r="UJO2716" s="113"/>
      <c r="UJP2716" s="113"/>
      <c r="UJQ2716" s="113"/>
      <c r="UJR2716" s="113"/>
      <c r="UJS2716" s="113"/>
      <c r="UJT2716" s="113"/>
      <c r="UJU2716" s="113"/>
      <c r="UJV2716" s="113"/>
      <c r="UJW2716" s="113"/>
      <c r="UJX2716" s="113"/>
      <c r="UJY2716" s="113"/>
      <c r="UJZ2716" s="113"/>
      <c r="UKA2716" s="113"/>
      <c r="UKB2716" s="113"/>
      <c r="UKC2716" s="113"/>
      <c r="UKD2716" s="113"/>
      <c r="UKE2716" s="113"/>
      <c r="UKF2716" s="113"/>
      <c r="UKG2716" s="113"/>
      <c r="UKH2716" s="113"/>
      <c r="UKI2716" s="113"/>
      <c r="UKJ2716" s="113"/>
      <c r="UKK2716" s="113"/>
      <c r="UKL2716" s="113"/>
      <c r="UKM2716" s="113"/>
      <c r="UKN2716" s="113"/>
      <c r="UKO2716" s="113"/>
      <c r="UKP2716" s="113"/>
      <c r="UKQ2716" s="113"/>
      <c r="UKR2716" s="113"/>
      <c r="UKS2716" s="113"/>
      <c r="UKT2716" s="113"/>
      <c r="UKU2716" s="113"/>
      <c r="UKV2716" s="113"/>
      <c r="UKW2716" s="113"/>
      <c r="UKX2716" s="113"/>
      <c r="UKY2716" s="113"/>
      <c r="UKZ2716" s="113"/>
      <c r="ULA2716" s="113"/>
      <c r="ULB2716" s="113"/>
      <c r="ULC2716" s="113"/>
      <c r="ULD2716" s="113"/>
      <c r="ULE2716" s="113"/>
      <c r="ULF2716" s="113"/>
      <c r="ULG2716" s="113"/>
      <c r="ULH2716" s="113"/>
      <c r="ULI2716" s="113"/>
      <c r="ULJ2716" s="113"/>
      <c r="ULK2716" s="113"/>
      <c r="ULL2716" s="113"/>
      <c r="ULM2716" s="113"/>
      <c r="ULN2716" s="113"/>
      <c r="ULO2716" s="113"/>
      <c r="ULP2716" s="113"/>
      <c r="ULQ2716" s="113"/>
      <c r="ULR2716" s="113"/>
      <c r="ULS2716" s="113"/>
      <c r="ULT2716" s="113"/>
      <c r="ULU2716" s="113"/>
      <c r="ULV2716" s="113"/>
      <c r="ULW2716" s="113"/>
      <c r="ULX2716" s="113"/>
      <c r="ULY2716" s="113"/>
      <c r="ULZ2716" s="113"/>
      <c r="UMA2716" s="113"/>
      <c r="UMB2716" s="113"/>
      <c r="UMC2716" s="113"/>
      <c r="UMD2716" s="113"/>
      <c r="UME2716" s="113"/>
      <c r="UMF2716" s="113"/>
      <c r="UMG2716" s="113"/>
      <c r="UMH2716" s="113"/>
      <c r="UMI2716" s="113"/>
      <c r="UMJ2716" s="113"/>
      <c r="UMK2716" s="113"/>
      <c r="UML2716" s="113"/>
      <c r="UMM2716" s="113"/>
      <c r="UMN2716" s="113"/>
      <c r="UMO2716" s="113"/>
      <c r="UMP2716" s="113"/>
      <c r="UMQ2716" s="113"/>
      <c r="UMR2716" s="113"/>
      <c r="UMS2716" s="113"/>
      <c r="UMT2716" s="113"/>
      <c r="UMU2716" s="113"/>
      <c r="UMV2716" s="113"/>
      <c r="UMW2716" s="113"/>
      <c r="UMX2716" s="113"/>
      <c r="UMY2716" s="113"/>
      <c r="UMZ2716" s="113"/>
      <c r="UNA2716" s="113"/>
      <c r="UNB2716" s="113"/>
      <c r="UNC2716" s="113"/>
      <c r="UND2716" s="113"/>
      <c r="UNE2716" s="113"/>
      <c r="UNF2716" s="113"/>
      <c r="UNG2716" s="113"/>
      <c r="UNH2716" s="113"/>
      <c r="UNI2716" s="113"/>
      <c r="UNJ2716" s="113"/>
      <c r="UNK2716" s="113"/>
      <c r="UNL2716" s="113"/>
      <c r="UNM2716" s="113"/>
      <c r="UNN2716" s="113"/>
      <c r="UNO2716" s="113"/>
      <c r="UNP2716" s="113"/>
      <c r="UNQ2716" s="113"/>
      <c r="UNR2716" s="113"/>
      <c r="UNS2716" s="113"/>
      <c r="UNT2716" s="113"/>
      <c r="UNU2716" s="113"/>
      <c r="UNV2716" s="113"/>
      <c r="UNW2716" s="113"/>
      <c r="UNX2716" s="113"/>
      <c r="UNY2716" s="113"/>
      <c r="UNZ2716" s="113"/>
      <c r="UOA2716" s="113"/>
      <c r="UOB2716" s="113"/>
      <c r="UOC2716" s="113"/>
      <c r="UOD2716" s="113"/>
      <c r="UOE2716" s="113"/>
      <c r="UOF2716" s="113"/>
      <c r="UOG2716" s="113"/>
      <c r="UOH2716" s="113"/>
      <c r="UOI2716" s="113"/>
      <c r="UOJ2716" s="113"/>
      <c r="UOK2716" s="113"/>
      <c r="UOL2716" s="113"/>
      <c r="UOM2716" s="113"/>
      <c r="UON2716" s="113"/>
      <c r="UOO2716" s="113"/>
      <c r="UOP2716" s="113"/>
      <c r="UOQ2716" s="113"/>
      <c r="UOR2716" s="113"/>
      <c r="UOS2716" s="113"/>
      <c r="UOT2716" s="113"/>
      <c r="UOU2716" s="113"/>
      <c r="UOV2716" s="113"/>
      <c r="UOW2716" s="113"/>
      <c r="UOX2716" s="113"/>
      <c r="UOY2716" s="113"/>
      <c r="UOZ2716" s="113"/>
      <c r="UPA2716" s="113"/>
      <c r="UPB2716" s="113"/>
      <c r="UPC2716" s="113"/>
      <c r="UPD2716" s="113"/>
      <c r="UPE2716" s="113"/>
      <c r="UPF2716" s="113"/>
      <c r="UPG2716" s="113"/>
      <c r="UPH2716" s="113"/>
      <c r="UPI2716" s="113"/>
      <c r="UPJ2716" s="113"/>
      <c r="UPK2716" s="113"/>
      <c r="UPL2716" s="113"/>
      <c r="UPM2716" s="113"/>
      <c r="UPN2716" s="113"/>
      <c r="UPO2716" s="113"/>
      <c r="UPP2716" s="113"/>
      <c r="UPQ2716" s="113"/>
      <c r="UPR2716" s="113"/>
      <c r="UPS2716" s="113"/>
      <c r="UPT2716" s="113"/>
      <c r="UPU2716" s="113"/>
      <c r="UPV2716" s="113"/>
      <c r="UPW2716" s="113"/>
      <c r="UPX2716" s="113"/>
      <c r="UPY2716" s="113"/>
      <c r="UPZ2716" s="113"/>
      <c r="UQA2716" s="113"/>
      <c r="UQB2716" s="113"/>
      <c r="UQC2716" s="113"/>
      <c r="UQD2716" s="113"/>
      <c r="UQE2716" s="113"/>
      <c r="UQF2716" s="113"/>
      <c r="UQG2716" s="113"/>
      <c r="UQH2716" s="113"/>
      <c r="UQI2716" s="113"/>
      <c r="UQJ2716" s="113"/>
      <c r="UQK2716" s="113"/>
      <c r="UQL2716" s="113"/>
      <c r="UQM2716" s="113"/>
      <c r="UQN2716" s="113"/>
      <c r="UQO2716" s="113"/>
      <c r="UQP2716" s="113"/>
      <c r="UQQ2716" s="113"/>
      <c r="UQR2716" s="113"/>
      <c r="UQS2716" s="113"/>
      <c r="UQT2716" s="113"/>
      <c r="UQU2716" s="113"/>
      <c r="UQV2716" s="113"/>
      <c r="UQW2716" s="113"/>
      <c r="UQX2716" s="113"/>
      <c r="UQY2716" s="113"/>
      <c r="UQZ2716" s="113"/>
      <c r="URA2716" s="113"/>
      <c r="URB2716" s="113"/>
      <c r="URC2716" s="113"/>
      <c r="URD2716" s="113"/>
      <c r="URE2716" s="113"/>
      <c r="URF2716" s="113"/>
      <c r="URG2716" s="113"/>
      <c r="URH2716" s="113"/>
      <c r="URI2716" s="113"/>
      <c r="URJ2716" s="113"/>
      <c r="URK2716" s="113"/>
      <c r="URL2716" s="113"/>
      <c r="URM2716" s="113"/>
      <c r="URN2716" s="113"/>
      <c r="URO2716" s="113"/>
      <c r="URP2716" s="113"/>
      <c r="URQ2716" s="113"/>
      <c r="URR2716" s="113"/>
      <c r="URS2716" s="113"/>
      <c r="URT2716" s="113"/>
      <c r="URU2716" s="113"/>
      <c r="URV2716" s="113"/>
      <c r="URW2716" s="113"/>
      <c r="URX2716" s="113"/>
      <c r="URY2716" s="113"/>
      <c r="URZ2716" s="113"/>
      <c r="USA2716" s="113"/>
      <c r="USB2716" s="113"/>
      <c r="USC2716" s="113"/>
      <c r="USD2716" s="113"/>
      <c r="USE2716" s="113"/>
      <c r="USF2716" s="113"/>
      <c r="USG2716" s="113"/>
      <c r="USH2716" s="113"/>
      <c r="USI2716" s="113"/>
      <c r="USJ2716" s="113"/>
      <c r="USK2716" s="113"/>
      <c r="USL2716" s="113"/>
      <c r="USM2716" s="113"/>
      <c r="USN2716" s="113"/>
      <c r="USO2716" s="113"/>
      <c r="USP2716" s="113"/>
      <c r="USQ2716" s="113"/>
      <c r="USR2716" s="113"/>
      <c r="USS2716" s="113"/>
      <c r="UST2716" s="113"/>
      <c r="USU2716" s="113"/>
      <c r="USV2716" s="113"/>
      <c r="USW2716" s="113"/>
      <c r="USX2716" s="113"/>
      <c r="USY2716" s="113"/>
      <c r="USZ2716" s="113"/>
      <c r="UTA2716" s="113"/>
      <c r="UTB2716" s="113"/>
      <c r="UTC2716" s="113"/>
      <c r="UTD2716" s="113"/>
      <c r="UTE2716" s="113"/>
      <c r="UTF2716" s="113"/>
      <c r="UTG2716" s="113"/>
      <c r="UTH2716" s="113"/>
      <c r="UTI2716" s="113"/>
      <c r="UTJ2716" s="113"/>
      <c r="UTK2716" s="113"/>
      <c r="UTL2716" s="113"/>
      <c r="UTM2716" s="113"/>
      <c r="UTN2716" s="113"/>
      <c r="UTO2716" s="113"/>
      <c r="UTP2716" s="113"/>
      <c r="UTQ2716" s="113"/>
      <c r="UTR2716" s="113"/>
      <c r="UTS2716" s="113"/>
      <c r="UTT2716" s="113"/>
      <c r="UTU2716" s="113"/>
      <c r="UTV2716" s="113"/>
      <c r="UTW2716" s="113"/>
      <c r="UTX2716" s="113"/>
      <c r="UTY2716" s="113"/>
      <c r="UTZ2716" s="113"/>
      <c r="UUA2716" s="113"/>
      <c r="UUB2716" s="113"/>
      <c r="UUC2716" s="113"/>
      <c r="UUD2716" s="113"/>
      <c r="UUE2716" s="113"/>
      <c r="UUF2716" s="113"/>
      <c r="UUG2716" s="113"/>
      <c r="UUH2716" s="113"/>
      <c r="UUI2716" s="113"/>
      <c r="UUJ2716" s="113"/>
      <c r="UUK2716" s="113"/>
      <c r="UUL2716" s="113"/>
      <c r="UUM2716" s="113"/>
      <c r="UUN2716" s="113"/>
      <c r="UUO2716" s="113"/>
      <c r="UUP2716" s="113"/>
      <c r="UUQ2716" s="113"/>
      <c r="UUR2716" s="113"/>
      <c r="UUS2716" s="113"/>
      <c r="UUT2716" s="113"/>
      <c r="UUU2716" s="113"/>
      <c r="UUV2716" s="113"/>
      <c r="UUW2716" s="113"/>
      <c r="UUX2716" s="113"/>
      <c r="UUY2716" s="113"/>
      <c r="UUZ2716" s="113"/>
      <c r="UVA2716" s="113"/>
      <c r="UVB2716" s="113"/>
      <c r="UVC2716" s="113"/>
      <c r="UVD2716" s="113"/>
      <c r="UVE2716" s="113"/>
      <c r="UVF2716" s="113"/>
      <c r="UVG2716" s="113"/>
      <c r="UVH2716" s="113"/>
      <c r="UVI2716" s="113"/>
      <c r="UVJ2716" s="113"/>
      <c r="UVK2716" s="113"/>
      <c r="UVL2716" s="113"/>
      <c r="UVM2716" s="113"/>
      <c r="UVN2716" s="113"/>
      <c r="UVO2716" s="113"/>
      <c r="UVP2716" s="113"/>
      <c r="UVQ2716" s="113"/>
      <c r="UVR2716" s="113"/>
      <c r="UVS2716" s="113"/>
      <c r="UVT2716" s="113"/>
      <c r="UVU2716" s="113"/>
      <c r="UVV2716" s="113"/>
      <c r="UVW2716" s="113"/>
      <c r="UVX2716" s="113"/>
      <c r="UVY2716" s="113"/>
      <c r="UVZ2716" s="113"/>
      <c r="UWA2716" s="113"/>
      <c r="UWB2716" s="113"/>
      <c r="UWC2716" s="113"/>
      <c r="UWD2716" s="113"/>
      <c r="UWE2716" s="113"/>
      <c r="UWF2716" s="113"/>
      <c r="UWG2716" s="113"/>
      <c r="UWH2716" s="113"/>
      <c r="UWI2716" s="113"/>
      <c r="UWJ2716" s="113"/>
      <c r="UWK2716" s="113"/>
      <c r="UWL2716" s="113"/>
      <c r="UWM2716" s="113"/>
      <c r="UWN2716" s="113"/>
      <c r="UWO2716" s="113"/>
      <c r="UWP2716" s="113"/>
      <c r="UWQ2716" s="113"/>
      <c r="UWR2716" s="113"/>
      <c r="UWS2716" s="113"/>
      <c r="UWT2716" s="113"/>
      <c r="UWU2716" s="113"/>
      <c r="UWV2716" s="113"/>
      <c r="UWW2716" s="113"/>
      <c r="UWX2716" s="113"/>
      <c r="UWY2716" s="113"/>
      <c r="UWZ2716" s="113"/>
      <c r="UXA2716" s="113"/>
      <c r="UXB2716" s="113"/>
      <c r="UXC2716" s="113"/>
      <c r="UXD2716" s="113"/>
      <c r="UXE2716" s="113"/>
      <c r="UXF2716" s="113"/>
      <c r="UXG2716" s="113"/>
      <c r="UXH2716" s="113"/>
      <c r="UXI2716" s="113"/>
      <c r="UXJ2716" s="113"/>
      <c r="UXK2716" s="113"/>
      <c r="UXL2716" s="113"/>
      <c r="UXM2716" s="113"/>
      <c r="UXN2716" s="113"/>
      <c r="UXO2716" s="113"/>
      <c r="UXP2716" s="113"/>
      <c r="UXQ2716" s="113"/>
      <c r="UXR2716" s="113"/>
      <c r="UXS2716" s="113"/>
      <c r="UXT2716" s="113"/>
      <c r="UXU2716" s="113"/>
      <c r="UXV2716" s="113"/>
      <c r="UXW2716" s="113"/>
      <c r="UXX2716" s="113"/>
      <c r="UXY2716" s="113"/>
      <c r="UXZ2716" s="113"/>
      <c r="UYA2716" s="113"/>
      <c r="UYB2716" s="113"/>
      <c r="UYC2716" s="113"/>
      <c r="UYD2716" s="113"/>
      <c r="UYE2716" s="113"/>
      <c r="UYF2716" s="113"/>
      <c r="UYG2716" s="113"/>
      <c r="UYH2716" s="113"/>
      <c r="UYI2716" s="113"/>
      <c r="UYJ2716" s="113"/>
      <c r="UYK2716" s="113"/>
      <c r="UYL2716" s="113"/>
      <c r="UYM2716" s="113"/>
      <c r="UYN2716" s="113"/>
      <c r="UYO2716" s="113"/>
      <c r="UYP2716" s="113"/>
      <c r="UYQ2716" s="113"/>
      <c r="UYR2716" s="113"/>
      <c r="UYS2716" s="113"/>
      <c r="UYT2716" s="113"/>
      <c r="UYU2716" s="113"/>
      <c r="UYV2716" s="113"/>
      <c r="UYW2716" s="113"/>
      <c r="UYX2716" s="113"/>
      <c r="UYY2716" s="113"/>
      <c r="UYZ2716" s="113"/>
      <c r="UZA2716" s="113"/>
      <c r="UZB2716" s="113"/>
      <c r="UZC2716" s="113"/>
      <c r="UZD2716" s="113"/>
      <c r="UZE2716" s="113"/>
      <c r="UZF2716" s="113"/>
      <c r="UZG2716" s="113"/>
      <c r="UZH2716" s="113"/>
      <c r="UZI2716" s="113"/>
      <c r="UZJ2716" s="113"/>
      <c r="UZK2716" s="113"/>
      <c r="UZL2716" s="113"/>
      <c r="UZM2716" s="113"/>
      <c r="UZN2716" s="113"/>
      <c r="UZO2716" s="113"/>
      <c r="UZP2716" s="113"/>
      <c r="UZQ2716" s="113"/>
      <c r="UZR2716" s="113"/>
      <c r="UZS2716" s="113"/>
      <c r="UZT2716" s="113"/>
      <c r="UZU2716" s="113"/>
      <c r="UZV2716" s="113"/>
      <c r="UZW2716" s="113"/>
      <c r="UZX2716" s="113"/>
      <c r="UZY2716" s="113"/>
      <c r="UZZ2716" s="113"/>
      <c r="VAA2716" s="113"/>
      <c r="VAB2716" s="113"/>
      <c r="VAC2716" s="113"/>
      <c r="VAD2716" s="113"/>
      <c r="VAE2716" s="113"/>
      <c r="VAF2716" s="113"/>
      <c r="VAG2716" s="113"/>
      <c r="VAH2716" s="113"/>
      <c r="VAI2716" s="113"/>
      <c r="VAJ2716" s="113"/>
      <c r="VAK2716" s="113"/>
      <c r="VAL2716" s="113"/>
      <c r="VAM2716" s="113"/>
      <c r="VAN2716" s="113"/>
      <c r="VAO2716" s="113"/>
      <c r="VAP2716" s="113"/>
      <c r="VAQ2716" s="113"/>
      <c r="VAR2716" s="113"/>
      <c r="VAS2716" s="113"/>
      <c r="VAT2716" s="113"/>
      <c r="VAU2716" s="113"/>
      <c r="VAV2716" s="113"/>
      <c r="VAW2716" s="113"/>
      <c r="VAX2716" s="113"/>
      <c r="VAY2716" s="113"/>
      <c r="VAZ2716" s="113"/>
      <c r="VBA2716" s="113"/>
      <c r="VBB2716" s="113"/>
      <c r="VBC2716" s="113"/>
      <c r="VBD2716" s="113"/>
      <c r="VBE2716" s="113"/>
      <c r="VBF2716" s="113"/>
      <c r="VBG2716" s="113"/>
      <c r="VBH2716" s="113"/>
      <c r="VBI2716" s="113"/>
      <c r="VBJ2716" s="113"/>
      <c r="VBK2716" s="113"/>
      <c r="VBL2716" s="113"/>
      <c r="VBM2716" s="113"/>
      <c r="VBN2716" s="113"/>
      <c r="VBO2716" s="113"/>
      <c r="VBP2716" s="113"/>
      <c r="VBQ2716" s="113"/>
      <c r="VBR2716" s="113"/>
      <c r="VBS2716" s="113"/>
      <c r="VBT2716" s="113"/>
      <c r="VBU2716" s="113"/>
      <c r="VBV2716" s="113"/>
      <c r="VBW2716" s="113"/>
      <c r="VBX2716" s="113"/>
      <c r="VBY2716" s="113"/>
      <c r="VBZ2716" s="113"/>
      <c r="VCA2716" s="113"/>
      <c r="VCB2716" s="113"/>
      <c r="VCC2716" s="113"/>
      <c r="VCD2716" s="113"/>
      <c r="VCE2716" s="113"/>
      <c r="VCF2716" s="113"/>
      <c r="VCG2716" s="113"/>
      <c r="VCH2716" s="113"/>
      <c r="VCI2716" s="113"/>
      <c r="VCJ2716" s="113"/>
      <c r="VCK2716" s="113"/>
      <c r="VCL2716" s="113"/>
      <c r="VCM2716" s="113"/>
      <c r="VCN2716" s="113"/>
      <c r="VCO2716" s="113"/>
      <c r="VCP2716" s="113"/>
      <c r="VCQ2716" s="113"/>
      <c r="VCR2716" s="113"/>
      <c r="VCS2716" s="113"/>
      <c r="VCT2716" s="113"/>
      <c r="VCU2716" s="113"/>
      <c r="VCV2716" s="113"/>
      <c r="VCW2716" s="113"/>
      <c r="VCX2716" s="113"/>
      <c r="VCY2716" s="113"/>
      <c r="VCZ2716" s="113"/>
      <c r="VDA2716" s="113"/>
      <c r="VDB2716" s="113"/>
      <c r="VDC2716" s="113"/>
      <c r="VDD2716" s="113"/>
      <c r="VDE2716" s="113"/>
      <c r="VDF2716" s="113"/>
      <c r="VDG2716" s="113"/>
      <c r="VDH2716" s="113"/>
      <c r="VDI2716" s="113"/>
      <c r="VDJ2716" s="113"/>
      <c r="VDK2716" s="113"/>
      <c r="VDL2716" s="113"/>
      <c r="VDM2716" s="113"/>
      <c r="VDN2716" s="113"/>
      <c r="VDO2716" s="113"/>
      <c r="VDP2716" s="113"/>
      <c r="VDQ2716" s="113"/>
      <c r="VDR2716" s="113"/>
      <c r="VDS2716" s="113"/>
      <c r="VDT2716" s="113"/>
      <c r="VDU2716" s="113"/>
      <c r="VDV2716" s="113"/>
      <c r="VDW2716" s="113"/>
      <c r="VDX2716" s="113"/>
      <c r="VDY2716" s="113"/>
      <c r="VDZ2716" s="113"/>
      <c r="VEA2716" s="113"/>
      <c r="VEB2716" s="113"/>
      <c r="VEC2716" s="113"/>
      <c r="VED2716" s="113"/>
      <c r="VEE2716" s="113"/>
      <c r="VEF2716" s="113"/>
      <c r="VEG2716" s="113"/>
      <c r="VEH2716" s="113"/>
      <c r="VEI2716" s="113"/>
      <c r="VEJ2716" s="113"/>
      <c r="VEK2716" s="113"/>
      <c r="VEL2716" s="113"/>
      <c r="VEM2716" s="113"/>
      <c r="VEN2716" s="113"/>
      <c r="VEO2716" s="113"/>
      <c r="VEP2716" s="113"/>
      <c r="VEQ2716" s="113"/>
      <c r="VER2716" s="113"/>
      <c r="VES2716" s="113"/>
      <c r="VET2716" s="113"/>
      <c r="VEU2716" s="113"/>
      <c r="VEV2716" s="113"/>
      <c r="VEW2716" s="113"/>
      <c r="VEX2716" s="113"/>
      <c r="VEY2716" s="113"/>
      <c r="VEZ2716" s="113"/>
      <c r="VFA2716" s="113"/>
      <c r="VFB2716" s="113"/>
      <c r="VFC2716" s="113"/>
      <c r="VFD2716" s="113"/>
      <c r="VFE2716" s="113"/>
      <c r="VFF2716" s="113"/>
      <c r="VFG2716" s="113"/>
      <c r="VFH2716" s="113"/>
      <c r="VFI2716" s="113"/>
      <c r="VFJ2716" s="113"/>
      <c r="VFK2716" s="113"/>
      <c r="VFL2716" s="113"/>
      <c r="VFM2716" s="113"/>
      <c r="VFN2716" s="113"/>
      <c r="VFO2716" s="113"/>
      <c r="VFP2716" s="113"/>
      <c r="VFQ2716" s="113"/>
      <c r="VFR2716" s="113"/>
      <c r="VFS2716" s="113"/>
      <c r="VFT2716" s="113"/>
      <c r="VFU2716" s="113"/>
      <c r="VFV2716" s="113"/>
      <c r="VFW2716" s="113"/>
      <c r="VFX2716" s="113"/>
      <c r="VFY2716" s="113"/>
      <c r="VFZ2716" s="113"/>
      <c r="VGA2716" s="113"/>
      <c r="VGB2716" s="113"/>
      <c r="VGC2716" s="113"/>
      <c r="VGD2716" s="113"/>
      <c r="VGE2716" s="113"/>
      <c r="VGF2716" s="113"/>
      <c r="VGG2716" s="113"/>
      <c r="VGH2716" s="113"/>
      <c r="VGI2716" s="113"/>
      <c r="VGJ2716" s="113"/>
      <c r="VGK2716" s="113"/>
      <c r="VGL2716" s="113"/>
      <c r="VGM2716" s="113"/>
      <c r="VGN2716" s="113"/>
      <c r="VGO2716" s="113"/>
      <c r="VGP2716" s="113"/>
      <c r="VGQ2716" s="113"/>
      <c r="VGR2716" s="113"/>
      <c r="VGS2716" s="113"/>
      <c r="VGT2716" s="113"/>
      <c r="VGU2716" s="113"/>
      <c r="VGV2716" s="113"/>
      <c r="VGW2716" s="113"/>
      <c r="VGX2716" s="113"/>
      <c r="VGY2716" s="113"/>
      <c r="VGZ2716" s="113"/>
      <c r="VHA2716" s="113"/>
      <c r="VHB2716" s="113"/>
      <c r="VHC2716" s="113"/>
      <c r="VHD2716" s="113"/>
      <c r="VHE2716" s="113"/>
      <c r="VHF2716" s="113"/>
      <c r="VHG2716" s="113"/>
      <c r="VHH2716" s="113"/>
      <c r="VHI2716" s="113"/>
      <c r="VHJ2716" s="113"/>
      <c r="VHK2716" s="113"/>
      <c r="VHL2716" s="113"/>
      <c r="VHM2716" s="113"/>
      <c r="VHN2716" s="113"/>
      <c r="VHO2716" s="113"/>
      <c r="VHP2716" s="113"/>
      <c r="VHQ2716" s="113"/>
      <c r="VHR2716" s="113"/>
      <c r="VHS2716" s="113"/>
      <c r="VHT2716" s="113"/>
      <c r="VHU2716" s="113"/>
      <c r="VHV2716" s="113"/>
      <c r="VHW2716" s="113"/>
      <c r="VHX2716" s="113"/>
      <c r="VHY2716" s="113"/>
      <c r="VHZ2716" s="113"/>
      <c r="VIA2716" s="113"/>
      <c r="VIB2716" s="113"/>
      <c r="VIC2716" s="113"/>
      <c r="VID2716" s="113"/>
      <c r="VIE2716" s="113"/>
      <c r="VIF2716" s="113"/>
      <c r="VIG2716" s="113"/>
      <c r="VIH2716" s="113"/>
      <c r="VII2716" s="113"/>
      <c r="VIJ2716" s="113"/>
      <c r="VIK2716" s="113"/>
      <c r="VIL2716" s="113"/>
      <c r="VIM2716" s="113"/>
      <c r="VIN2716" s="113"/>
      <c r="VIO2716" s="113"/>
      <c r="VIP2716" s="113"/>
      <c r="VIQ2716" s="113"/>
      <c r="VIR2716" s="113"/>
      <c r="VIS2716" s="113"/>
      <c r="VIT2716" s="113"/>
      <c r="VIU2716" s="113"/>
      <c r="VIV2716" s="113"/>
      <c r="VIW2716" s="113"/>
      <c r="VIX2716" s="113"/>
      <c r="VIY2716" s="113"/>
      <c r="VIZ2716" s="113"/>
      <c r="VJA2716" s="113"/>
      <c r="VJB2716" s="113"/>
      <c r="VJC2716" s="113"/>
      <c r="VJD2716" s="113"/>
      <c r="VJE2716" s="113"/>
      <c r="VJF2716" s="113"/>
      <c r="VJG2716" s="113"/>
      <c r="VJH2716" s="113"/>
      <c r="VJI2716" s="113"/>
      <c r="VJJ2716" s="113"/>
      <c r="VJK2716" s="113"/>
      <c r="VJL2716" s="113"/>
      <c r="VJM2716" s="113"/>
      <c r="VJN2716" s="113"/>
      <c r="VJO2716" s="113"/>
      <c r="VJP2716" s="113"/>
      <c r="VJQ2716" s="113"/>
      <c r="VJR2716" s="113"/>
      <c r="VJS2716" s="113"/>
      <c r="VJT2716" s="113"/>
      <c r="VJU2716" s="113"/>
      <c r="VJV2716" s="113"/>
      <c r="VJW2716" s="113"/>
      <c r="VJX2716" s="113"/>
      <c r="VJY2716" s="113"/>
      <c r="VJZ2716" s="113"/>
      <c r="VKA2716" s="113"/>
      <c r="VKB2716" s="113"/>
      <c r="VKC2716" s="113"/>
      <c r="VKD2716" s="113"/>
      <c r="VKE2716" s="113"/>
      <c r="VKF2716" s="113"/>
      <c r="VKG2716" s="113"/>
      <c r="VKH2716" s="113"/>
      <c r="VKI2716" s="113"/>
      <c r="VKJ2716" s="113"/>
      <c r="VKK2716" s="113"/>
      <c r="VKL2716" s="113"/>
      <c r="VKM2716" s="113"/>
      <c r="VKN2716" s="113"/>
      <c r="VKO2716" s="113"/>
      <c r="VKP2716" s="113"/>
      <c r="VKQ2716" s="113"/>
      <c r="VKR2716" s="113"/>
      <c r="VKS2716" s="113"/>
      <c r="VKT2716" s="113"/>
      <c r="VKU2716" s="113"/>
      <c r="VKV2716" s="113"/>
      <c r="VKW2716" s="113"/>
      <c r="VKX2716" s="113"/>
      <c r="VKY2716" s="113"/>
      <c r="VKZ2716" s="113"/>
      <c r="VLA2716" s="113"/>
      <c r="VLB2716" s="113"/>
      <c r="VLC2716" s="113"/>
      <c r="VLD2716" s="113"/>
      <c r="VLE2716" s="113"/>
      <c r="VLF2716" s="113"/>
      <c r="VLG2716" s="113"/>
      <c r="VLH2716" s="113"/>
      <c r="VLI2716" s="113"/>
      <c r="VLJ2716" s="113"/>
      <c r="VLK2716" s="113"/>
      <c r="VLL2716" s="113"/>
      <c r="VLM2716" s="113"/>
      <c r="VLN2716" s="113"/>
      <c r="VLO2716" s="113"/>
      <c r="VLP2716" s="113"/>
      <c r="VLQ2716" s="113"/>
      <c r="VLR2716" s="113"/>
      <c r="VLS2716" s="113"/>
      <c r="VLT2716" s="113"/>
      <c r="VLU2716" s="113"/>
      <c r="VLV2716" s="113"/>
      <c r="VLW2716" s="113"/>
      <c r="VLX2716" s="113"/>
      <c r="VLY2716" s="113"/>
      <c r="VLZ2716" s="113"/>
      <c r="VMA2716" s="113"/>
      <c r="VMB2716" s="113"/>
      <c r="VMC2716" s="113"/>
      <c r="VMD2716" s="113"/>
      <c r="VME2716" s="113"/>
      <c r="VMF2716" s="113"/>
      <c r="VMG2716" s="113"/>
      <c r="VMH2716" s="113"/>
      <c r="VMI2716" s="113"/>
      <c r="VMJ2716" s="113"/>
      <c r="VMK2716" s="113"/>
      <c r="VML2716" s="113"/>
      <c r="VMM2716" s="113"/>
      <c r="VMN2716" s="113"/>
      <c r="VMO2716" s="113"/>
      <c r="VMP2716" s="113"/>
      <c r="VMQ2716" s="113"/>
      <c r="VMR2716" s="113"/>
      <c r="VMS2716" s="113"/>
      <c r="VMT2716" s="113"/>
      <c r="VMU2716" s="113"/>
      <c r="VMV2716" s="113"/>
      <c r="VMW2716" s="113"/>
      <c r="VMX2716" s="113"/>
      <c r="VMY2716" s="113"/>
      <c r="VMZ2716" s="113"/>
      <c r="VNA2716" s="113"/>
      <c r="VNB2716" s="113"/>
      <c r="VNC2716" s="113"/>
      <c r="VND2716" s="113"/>
      <c r="VNE2716" s="113"/>
      <c r="VNF2716" s="113"/>
      <c r="VNG2716" s="113"/>
      <c r="VNH2716" s="113"/>
      <c r="VNI2716" s="113"/>
      <c r="VNJ2716" s="113"/>
      <c r="VNK2716" s="113"/>
      <c r="VNL2716" s="113"/>
      <c r="VNM2716" s="113"/>
      <c r="VNN2716" s="113"/>
      <c r="VNO2716" s="113"/>
      <c r="VNP2716" s="113"/>
      <c r="VNQ2716" s="113"/>
      <c r="VNR2716" s="113"/>
      <c r="VNS2716" s="113"/>
      <c r="VNT2716" s="113"/>
      <c r="VNU2716" s="113"/>
      <c r="VNV2716" s="113"/>
      <c r="VNW2716" s="113"/>
      <c r="VNX2716" s="113"/>
      <c r="VNY2716" s="113"/>
      <c r="VNZ2716" s="113"/>
      <c r="VOA2716" s="113"/>
      <c r="VOB2716" s="113"/>
      <c r="VOC2716" s="113"/>
      <c r="VOD2716" s="113"/>
      <c r="VOE2716" s="113"/>
      <c r="VOF2716" s="113"/>
      <c r="VOG2716" s="113"/>
      <c r="VOH2716" s="113"/>
      <c r="VOI2716" s="113"/>
      <c r="VOJ2716" s="113"/>
      <c r="VOK2716" s="113"/>
      <c r="VOL2716" s="113"/>
      <c r="VOM2716" s="113"/>
      <c r="VON2716" s="113"/>
      <c r="VOO2716" s="113"/>
      <c r="VOP2716" s="113"/>
      <c r="VOQ2716" s="113"/>
      <c r="VOR2716" s="113"/>
      <c r="VOS2716" s="113"/>
      <c r="VOT2716" s="113"/>
      <c r="VOU2716" s="113"/>
      <c r="VOV2716" s="113"/>
      <c r="VOW2716" s="113"/>
      <c r="VOX2716" s="113"/>
      <c r="VOY2716" s="113"/>
      <c r="VOZ2716" s="113"/>
      <c r="VPA2716" s="113"/>
      <c r="VPB2716" s="113"/>
      <c r="VPC2716" s="113"/>
      <c r="VPD2716" s="113"/>
      <c r="VPE2716" s="113"/>
      <c r="VPF2716" s="113"/>
      <c r="VPG2716" s="113"/>
      <c r="VPH2716" s="113"/>
      <c r="VPI2716" s="113"/>
      <c r="VPJ2716" s="113"/>
      <c r="VPK2716" s="113"/>
      <c r="VPL2716" s="113"/>
      <c r="VPM2716" s="113"/>
      <c r="VPN2716" s="113"/>
      <c r="VPO2716" s="113"/>
      <c r="VPP2716" s="113"/>
      <c r="VPQ2716" s="113"/>
      <c r="VPR2716" s="113"/>
      <c r="VPS2716" s="113"/>
      <c r="VPT2716" s="113"/>
      <c r="VPU2716" s="113"/>
      <c r="VPV2716" s="113"/>
      <c r="VPW2716" s="113"/>
      <c r="VPX2716" s="113"/>
      <c r="VPY2716" s="113"/>
      <c r="VPZ2716" s="113"/>
      <c r="VQA2716" s="113"/>
      <c r="VQB2716" s="113"/>
      <c r="VQC2716" s="113"/>
      <c r="VQD2716" s="113"/>
      <c r="VQE2716" s="113"/>
      <c r="VQF2716" s="113"/>
      <c r="VQG2716" s="113"/>
      <c r="VQH2716" s="113"/>
      <c r="VQI2716" s="113"/>
      <c r="VQJ2716" s="113"/>
      <c r="VQK2716" s="113"/>
      <c r="VQL2716" s="113"/>
      <c r="VQM2716" s="113"/>
      <c r="VQN2716" s="113"/>
      <c r="VQO2716" s="113"/>
      <c r="VQP2716" s="113"/>
      <c r="VQQ2716" s="113"/>
      <c r="VQR2716" s="113"/>
      <c r="VQS2716" s="113"/>
      <c r="VQT2716" s="113"/>
      <c r="VQU2716" s="113"/>
      <c r="VQV2716" s="113"/>
      <c r="VQW2716" s="113"/>
      <c r="VQX2716" s="113"/>
      <c r="VQY2716" s="113"/>
      <c r="VQZ2716" s="113"/>
      <c r="VRA2716" s="113"/>
      <c r="VRB2716" s="113"/>
      <c r="VRC2716" s="113"/>
      <c r="VRD2716" s="113"/>
      <c r="VRE2716" s="113"/>
      <c r="VRF2716" s="113"/>
      <c r="VRG2716" s="113"/>
      <c r="VRH2716" s="113"/>
      <c r="VRI2716" s="113"/>
      <c r="VRJ2716" s="113"/>
      <c r="VRK2716" s="113"/>
      <c r="VRL2716" s="113"/>
      <c r="VRM2716" s="113"/>
      <c r="VRN2716" s="113"/>
      <c r="VRO2716" s="113"/>
      <c r="VRP2716" s="113"/>
      <c r="VRQ2716" s="113"/>
      <c r="VRR2716" s="113"/>
      <c r="VRS2716" s="113"/>
      <c r="VRT2716" s="113"/>
      <c r="VRU2716" s="113"/>
      <c r="VRV2716" s="113"/>
      <c r="VRW2716" s="113"/>
      <c r="VRX2716" s="113"/>
      <c r="VRY2716" s="113"/>
      <c r="VRZ2716" s="113"/>
      <c r="VSA2716" s="113"/>
      <c r="VSB2716" s="113"/>
      <c r="VSC2716" s="113"/>
      <c r="VSD2716" s="113"/>
      <c r="VSE2716" s="113"/>
      <c r="VSF2716" s="113"/>
      <c r="VSG2716" s="113"/>
      <c r="VSH2716" s="113"/>
      <c r="VSI2716" s="113"/>
      <c r="VSJ2716" s="113"/>
      <c r="VSK2716" s="113"/>
      <c r="VSL2716" s="113"/>
      <c r="VSM2716" s="113"/>
      <c r="VSN2716" s="113"/>
      <c r="VSO2716" s="113"/>
      <c r="VSP2716" s="113"/>
      <c r="VSQ2716" s="113"/>
      <c r="VSR2716" s="113"/>
      <c r="VSS2716" s="113"/>
      <c r="VST2716" s="113"/>
      <c r="VSU2716" s="113"/>
      <c r="VSV2716" s="113"/>
      <c r="VSW2716" s="113"/>
      <c r="VSX2716" s="113"/>
      <c r="VSY2716" s="113"/>
      <c r="VSZ2716" s="113"/>
      <c r="VTA2716" s="113"/>
      <c r="VTB2716" s="113"/>
      <c r="VTC2716" s="113"/>
      <c r="VTD2716" s="113"/>
      <c r="VTE2716" s="113"/>
      <c r="VTF2716" s="113"/>
      <c r="VTG2716" s="113"/>
      <c r="VTH2716" s="113"/>
      <c r="VTI2716" s="113"/>
      <c r="VTJ2716" s="113"/>
      <c r="VTK2716" s="113"/>
      <c r="VTL2716" s="113"/>
      <c r="VTM2716" s="113"/>
      <c r="VTN2716" s="113"/>
      <c r="VTO2716" s="113"/>
      <c r="VTP2716" s="113"/>
      <c r="VTQ2716" s="113"/>
      <c r="VTR2716" s="113"/>
      <c r="VTS2716" s="113"/>
      <c r="VTT2716" s="113"/>
      <c r="VTU2716" s="113"/>
      <c r="VTV2716" s="113"/>
      <c r="VTW2716" s="113"/>
      <c r="VTX2716" s="113"/>
      <c r="VTY2716" s="113"/>
      <c r="VTZ2716" s="113"/>
      <c r="VUA2716" s="113"/>
      <c r="VUB2716" s="113"/>
      <c r="VUC2716" s="113"/>
      <c r="VUD2716" s="113"/>
      <c r="VUE2716" s="113"/>
      <c r="VUF2716" s="113"/>
      <c r="VUG2716" s="113"/>
      <c r="VUH2716" s="113"/>
      <c r="VUI2716" s="113"/>
      <c r="VUJ2716" s="113"/>
      <c r="VUK2716" s="113"/>
      <c r="VUL2716" s="113"/>
      <c r="VUM2716" s="113"/>
      <c r="VUN2716" s="113"/>
      <c r="VUO2716" s="113"/>
      <c r="VUP2716" s="113"/>
      <c r="VUQ2716" s="113"/>
      <c r="VUR2716" s="113"/>
      <c r="VUS2716" s="113"/>
      <c r="VUT2716" s="113"/>
      <c r="VUU2716" s="113"/>
      <c r="VUV2716" s="113"/>
      <c r="VUW2716" s="113"/>
      <c r="VUX2716" s="113"/>
      <c r="VUY2716" s="113"/>
      <c r="VUZ2716" s="113"/>
      <c r="VVA2716" s="113"/>
      <c r="VVB2716" s="113"/>
      <c r="VVC2716" s="113"/>
      <c r="VVD2716" s="113"/>
      <c r="VVE2716" s="113"/>
      <c r="VVF2716" s="113"/>
      <c r="VVG2716" s="113"/>
      <c r="VVH2716" s="113"/>
      <c r="VVI2716" s="113"/>
      <c r="VVJ2716" s="113"/>
      <c r="VVK2716" s="113"/>
      <c r="VVL2716" s="113"/>
      <c r="VVM2716" s="113"/>
      <c r="VVN2716" s="113"/>
      <c r="VVO2716" s="113"/>
      <c r="VVP2716" s="113"/>
      <c r="VVQ2716" s="113"/>
      <c r="VVR2716" s="113"/>
      <c r="VVS2716" s="113"/>
      <c r="VVT2716" s="113"/>
      <c r="VVU2716" s="113"/>
      <c r="VVV2716" s="113"/>
      <c r="VVW2716" s="113"/>
      <c r="VVX2716" s="113"/>
      <c r="VVY2716" s="113"/>
      <c r="VVZ2716" s="113"/>
      <c r="VWA2716" s="113"/>
      <c r="VWB2716" s="113"/>
      <c r="VWC2716" s="113"/>
      <c r="VWD2716" s="113"/>
      <c r="VWE2716" s="113"/>
      <c r="VWF2716" s="113"/>
      <c r="VWG2716" s="113"/>
      <c r="VWH2716" s="113"/>
      <c r="VWI2716" s="113"/>
      <c r="VWJ2716" s="113"/>
      <c r="VWK2716" s="113"/>
      <c r="VWL2716" s="113"/>
      <c r="VWM2716" s="113"/>
      <c r="VWN2716" s="113"/>
      <c r="VWO2716" s="113"/>
      <c r="VWP2716" s="113"/>
      <c r="VWQ2716" s="113"/>
      <c r="VWR2716" s="113"/>
      <c r="VWS2716" s="113"/>
      <c r="VWT2716" s="113"/>
      <c r="VWU2716" s="113"/>
      <c r="VWV2716" s="113"/>
      <c r="VWW2716" s="113"/>
      <c r="VWX2716" s="113"/>
      <c r="VWY2716" s="113"/>
      <c r="VWZ2716" s="113"/>
      <c r="VXA2716" s="113"/>
      <c r="VXB2716" s="113"/>
      <c r="VXC2716" s="113"/>
      <c r="VXD2716" s="113"/>
      <c r="VXE2716" s="113"/>
      <c r="VXF2716" s="113"/>
      <c r="VXG2716" s="113"/>
      <c r="VXH2716" s="113"/>
      <c r="VXI2716" s="113"/>
      <c r="VXJ2716" s="113"/>
      <c r="VXK2716" s="113"/>
      <c r="VXL2716" s="113"/>
      <c r="VXM2716" s="113"/>
      <c r="VXN2716" s="113"/>
      <c r="VXO2716" s="113"/>
      <c r="VXP2716" s="113"/>
      <c r="VXQ2716" s="113"/>
      <c r="VXR2716" s="113"/>
      <c r="VXS2716" s="113"/>
      <c r="VXT2716" s="113"/>
      <c r="VXU2716" s="113"/>
      <c r="VXV2716" s="113"/>
      <c r="VXW2716" s="113"/>
      <c r="VXX2716" s="113"/>
      <c r="VXY2716" s="113"/>
      <c r="VXZ2716" s="113"/>
      <c r="VYA2716" s="113"/>
      <c r="VYB2716" s="113"/>
      <c r="VYC2716" s="113"/>
      <c r="VYD2716" s="113"/>
      <c r="VYE2716" s="113"/>
      <c r="VYF2716" s="113"/>
      <c r="VYG2716" s="113"/>
      <c r="VYH2716" s="113"/>
      <c r="VYI2716" s="113"/>
      <c r="VYJ2716" s="113"/>
      <c r="VYK2716" s="113"/>
      <c r="VYL2716" s="113"/>
      <c r="VYM2716" s="113"/>
      <c r="VYN2716" s="113"/>
      <c r="VYO2716" s="113"/>
      <c r="VYP2716" s="113"/>
      <c r="VYQ2716" s="113"/>
      <c r="VYR2716" s="113"/>
      <c r="VYS2716" s="113"/>
      <c r="VYT2716" s="113"/>
      <c r="VYU2716" s="113"/>
      <c r="VYV2716" s="113"/>
      <c r="VYW2716" s="113"/>
      <c r="VYX2716" s="113"/>
      <c r="VYY2716" s="113"/>
      <c r="VYZ2716" s="113"/>
      <c r="VZA2716" s="113"/>
      <c r="VZB2716" s="113"/>
      <c r="VZC2716" s="113"/>
      <c r="VZD2716" s="113"/>
      <c r="VZE2716" s="113"/>
      <c r="VZF2716" s="113"/>
      <c r="VZG2716" s="113"/>
      <c r="VZH2716" s="113"/>
      <c r="VZI2716" s="113"/>
      <c r="VZJ2716" s="113"/>
      <c r="VZK2716" s="113"/>
      <c r="VZL2716" s="113"/>
      <c r="VZM2716" s="113"/>
      <c r="VZN2716" s="113"/>
      <c r="VZO2716" s="113"/>
      <c r="VZP2716" s="113"/>
      <c r="VZQ2716" s="113"/>
      <c r="VZR2716" s="113"/>
      <c r="VZS2716" s="113"/>
      <c r="VZT2716" s="113"/>
      <c r="VZU2716" s="113"/>
      <c r="VZV2716" s="113"/>
      <c r="VZW2716" s="113"/>
      <c r="VZX2716" s="113"/>
      <c r="VZY2716" s="113"/>
      <c r="VZZ2716" s="113"/>
      <c r="WAA2716" s="113"/>
      <c r="WAB2716" s="113"/>
      <c r="WAC2716" s="113"/>
      <c r="WAD2716" s="113"/>
      <c r="WAE2716" s="113"/>
      <c r="WAF2716" s="113"/>
      <c r="WAG2716" s="113"/>
      <c r="WAH2716" s="113"/>
      <c r="WAI2716" s="113"/>
      <c r="WAJ2716" s="113"/>
      <c r="WAK2716" s="113"/>
      <c r="WAL2716" s="113"/>
      <c r="WAM2716" s="113"/>
      <c r="WAN2716" s="113"/>
      <c r="WAO2716" s="113"/>
      <c r="WAP2716" s="113"/>
      <c r="WAQ2716" s="113"/>
      <c r="WAR2716" s="113"/>
      <c r="WAS2716" s="113"/>
      <c r="WAT2716" s="113"/>
      <c r="WAU2716" s="113"/>
      <c r="WAV2716" s="113"/>
      <c r="WAW2716" s="113"/>
      <c r="WAX2716" s="113"/>
      <c r="WAY2716" s="113"/>
      <c r="WAZ2716" s="113"/>
      <c r="WBA2716" s="113"/>
      <c r="WBB2716" s="113"/>
      <c r="WBC2716" s="113"/>
      <c r="WBD2716" s="113"/>
      <c r="WBE2716" s="113"/>
      <c r="WBF2716" s="113"/>
      <c r="WBG2716" s="113"/>
      <c r="WBH2716" s="113"/>
      <c r="WBI2716" s="113"/>
      <c r="WBJ2716" s="113"/>
      <c r="WBK2716" s="113"/>
      <c r="WBL2716" s="113"/>
      <c r="WBM2716" s="113"/>
      <c r="WBN2716" s="113"/>
      <c r="WBO2716" s="113"/>
      <c r="WBP2716" s="113"/>
      <c r="WBQ2716" s="113"/>
      <c r="WBR2716" s="113"/>
      <c r="WBS2716" s="113"/>
      <c r="WBT2716" s="113"/>
      <c r="WBU2716" s="113"/>
      <c r="WBV2716" s="113"/>
      <c r="WBW2716" s="113"/>
      <c r="WBX2716" s="113"/>
      <c r="WBY2716" s="113"/>
      <c r="WBZ2716" s="113"/>
      <c r="WCA2716" s="113"/>
      <c r="WCB2716" s="113"/>
      <c r="WCC2716" s="113"/>
      <c r="WCD2716" s="113"/>
      <c r="WCE2716" s="113"/>
      <c r="WCF2716" s="113"/>
      <c r="WCG2716" s="113"/>
      <c r="WCH2716" s="113"/>
      <c r="WCI2716" s="113"/>
      <c r="WCJ2716" s="113"/>
      <c r="WCK2716" s="113"/>
      <c r="WCL2716" s="113"/>
      <c r="WCM2716" s="113"/>
      <c r="WCN2716" s="113"/>
      <c r="WCO2716" s="113"/>
      <c r="WCP2716" s="113"/>
      <c r="WCQ2716" s="113"/>
      <c r="WCR2716" s="113"/>
      <c r="WCS2716" s="113"/>
      <c r="WCT2716" s="113"/>
      <c r="WCU2716" s="113"/>
      <c r="WCV2716" s="113"/>
      <c r="WCW2716" s="113"/>
      <c r="WCX2716" s="113"/>
      <c r="WCY2716" s="113"/>
      <c r="WCZ2716" s="113"/>
      <c r="WDA2716" s="113"/>
      <c r="WDB2716" s="113"/>
      <c r="WDC2716" s="113"/>
      <c r="WDD2716" s="113"/>
      <c r="WDE2716" s="113"/>
      <c r="WDF2716" s="113"/>
      <c r="WDG2716" s="113"/>
      <c r="WDH2716" s="113"/>
      <c r="WDI2716" s="113"/>
      <c r="WDJ2716" s="113"/>
      <c r="WDK2716" s="113"/>
      <c r="WDL2716" s="113"/>
      <c r="WDM2716" s="113"/>
      <c r="WDN2716" s="113"/>
      <c r="WDO2716" s="113"/>
      <c r="WDP2716" s="113"/>
      <c r="WDQ2716" s="113"/>
      <c r="WDR2716" s="113"/>
      <c r="WDS2716" s="113"/>
      <c r="WDT2716" s="113"/>
      <c r="WDU2716" s="113"/>
      <c r="WDV2716" s="113"/>
      <c r="WDW2716" s="113"/>
      <c r="WDX2716" s="113"/>
      <c r="WDY2716" s="113"/>
      <c r="WDZ2716" s="113"/>
      <c r="WEA2716" s="113"/>
      <c r="WEB2716" s="113"/>
      <c r="WEC2716" s="113"/>
      <c r="WED2716" s="113"/>
      <c r="WEE2716" s="113"/>
      <c r="WEF2716" s="113"/>
      <c r="WEG2716" s="113"/>
      <c r="WEH2716" s="113"/>
      <c r="WEI2716" s="113"/>
      <c r="WEJ2716" s="113"/>
      <c r="WEK2716" s="113"/>
      <c r="WEL2716" s="113"/>
      <c r="WEM2716" s="113"/>
      <c r="WEN2716" s="113"/>
      <c r="WEO2716" s="113"/>
      <c r="WEP2716" s="113"/>
      <c r="WEQ2716" s="113"/>
      <c r="WER2716" s="113"/>
      <c r="WES2716" s="113"/>
      <c r="WET2716" s="113"/>
      <c r="WEU2716" s="113"/>
      <c r="WEV2716" s="113"/>
      <c r="WEW2716" s="113"/>
      <c r="WEX2716" s="113"/>
      <c r="WEY2716" s="113"/>
      <c r="WEZ2716" s="113"/>
      <c r="WFA2716" s="113"/>
      <c r="WFB2716" s="113"/>
      <c r="WFC2716" s="113"/>
      <c r="WFD2716" s="113"/>
      <c r="WFE2716" s="113"/>
      <c r="WFF2716" s="113"/>
      <c r="WFG2716" s="113"/>
      <c r="WFH2716" s="113"/>
      <c r="WFI2716" s="113"/>
      <c r="WFJ2716" s="113"/>
      <c r="WFK2716" s="113"/>
      <c r="WFL2716" s="113"/>
      <c r="WFM2716" s="113"/>
      <c r="WFN2716" s="113"/>
      <c r="WFO2716" s="113"/>
      <c r="WFP2716" s="113"/>
      <c r="WFQ2716" s="113"/>
      <c r="WFR2716" s="113"/>
      <c r="WFS2716" s="113"/>
      <c r="WFT2716" s="113"/>
      <c r="WFU2716" s="113"/>
      <c r="WFV2716" s="113"/>
      <c r="WFW2716" s="113"/>
      <c r="WFX2716" s="113"/>
      <c r="WFY2716" s="113"/>
      <c r="WFZ2716" s="113"/>
      <c r="WGA2716" s="113"/>
      <c r="WGB2716" s="113"/>
      <c r="WGC2716" s="113"/>
      <c r="WGD2716" s="113"/>
      <c r="WGE2716" s="113"/>
      <c r="WGF2716" s="113"/>
      <c r="WGG2716" s="113"/>
      <c r="WGH2716" s="113"/>
      <c r="WGI2716" s="113"/>
      <c r="WGJ2716" s="113"/>
      <c r="WGK2716" s="113"/>
      <c r="WGL2716" s="113"/>
      <c r="WGM2716" s="113"/>
      <c r="WGN2716" s="113"/>
      <c r="WGO2716" s="113"/>
      <c r="WGP2716" s="113"/>
      <c r="WGQ2716" s="113"/>
      <c r="WGR2716" s="113"/>
      <c r="WGS2716" s="113"/>
      <c r="WGT2716" s="113"/>
      <c r="WGU2716" s="113"/>
      <c r="WGV2716" s="113"/>
      <c r="WGW2716" s="113"/>
      <c r="WGX2716" s="113"/>
      <c r="WGY2716" s="113"/>
      <c r="WGZ2716" s="113"/>
      <c r="WHA2716" s="113"/>
      <c r="WHB2716" s="113"/>
      <c r="WHC2716" s="113"/>
      <c r="WHD2716" s="113"/>
      <c r="WHE2716" s="113"/>
      <c r="WHF2716" s="113"/>
      <c r="WHG2716" s="113"/>
      <c r="WHH2716" s="113"/>
      <c r="WHI2716" s="113"/>
      <c r="WHJ2716" s="113"/>
      <c r="WHK2716" s="113"/>
      <c r="WHL2716" s="113"/>
      <c r="WHM2716" s="113"/>
      <c r="WHN2716" s="113"/>
      <c r="WHO2716" s="113"/>
      <c r="WHP2716" s="113"/>
      <c r="WHQ2716" s="113"/>
      <c r="WHR2716" s="113"/>
      <c r="WHS2716" s="113"/>
      <c r="WHT2716" s="113"/>
      <c r="WHU2716" s="113"/>
      <c r="WHV2716" s="113"/>
      <c r="WHW2716" s="113"/>
      <c r="WHX2716" s="113"/>
      <c r="WHY2716" s="113"/>
      <c r="WHZ2716" s="113"/>
      <c r="WIA2716" s="113"/>
      <c r="WIB2716" s="113"/>
      <c r="WIC2716" s="113"/>
      <c r="WID2716" s="113"/>
      <c r="WIE2716" s="113"/>
      <c r="WIF2716" s="113"/>
      <c r="WIG2716" s="113"/>
      <c r="WIH2716" s="113"/>
      <c r="WII2716" s="113"/>
      <c r="WIJ2716" s="113"/>
      <c r="WIK2716" s="113"/>
      <c r="WIL2716" s="113"/>
      <c r="WIM2716" s="113"/>
      <c r="WIN2716" s="113"/>
      <c r="WIO2716" s="113"/>
      <c r="WIP2716" s="113"/>
      <c r="WIQ2716" s="113"/>
      <c r="WIR2716" s="113"/>
      <c r="WIS2716" s="113"/>
      <c r="WIT2716" s="113"/>
      <c r="WIU2716" s="113"/>
      <c r="WIV2716" s="113"/>
      <c r="WIW2716" s="113"/>
      <c r="WIX2716" s="113"/>
      <c r="WIY2716" s="113"/>
      <c r="WIZ2716" s="113"/>
      <c r="WJA2716" s="113"/>
      <c r="WJB2716" s="113"/>
      <c r="WJC2716" s="113"/>
      <c r="WJD2716" s="113"/>
      <c r="WJE2716" s="113"/>
      <c r="WJF2716" s="113"/>
      <c r="WJG2716" s="113"/>
      <c r="WJH2716" s="113"/>
      <c r="WJI2716" s="113"/>
      <c r="WJJ2716" s="113"/>
      <c r="WJK2716" s="113"/>
      <c r="WJL2716" s="113"/>
      <c r="WJM2716" s="113"/>
      <c r="WJN2716" s="113"/>
      <c r="WJO2716" s="113"/>
      <c r="WJP2716" s="113"/>
      <c r="WJQ2716" s="113"/>
      <c r="WJR2716" s="113"/>
      <c r="WJS2716" s="113"/>
      <c r="WJT2716" s="113"/>
      <c r="WJU2716" s="113"/>
      <c r="WJV2716" s="113"/>
      <c r="WJW2716" s="113"/>
      <c r="WJX2716" s="113"/>
      <c r="WJY2716" s="113"/>
      <c r="WJZ2716" s="113"/>
      <c r="WKA2716" s="113"/>
      <c r="WKB2716" s="113"/>
      <c r="WKC2716" s="113"/>
      <c r="WKD2716" s="113"/>
      <c r="WKE2716" s="113"/>
      <c r="WKF2716" s="113"/>
      <c r="WKG2716" s="113"/>
      <c r="WKH2716" s="113"/>
      <c r="WKI2716" s="113"/>
      <c r="WKJ2716" s="113"/>
      <c r="WKK2716" s="113"/>
      <c r="WKL2716" s="113"/>
      <c r="WKM2716" s="113"/>
      <c r="WKN2716" s="113"/>
      <c r="WKO2716" s="113"/>
      <c r="WKP2716" s="113"/>
      <c r="WKQ2716" s="113"/>
      <c r="WKR2716" s="113"/>
      <c r="WKS2716" s="113"/>
      <c r="WKT2716" s="113"/>
      <c r="WKU2716" s="113"/>
      <c r="WKV2716" s="113"/>
      <c r="WKW2716" s="113"/>
      <c r="WKX2716" s="113"/>
      <c r="WKY2716" s="113"/>
      <c r="WKZ2716" s="113"/>
      <c r="WLA2716" s="113"/>
      <c r="WLB2716" s="113"/>
      <c r="WLC2716" s="113"/>
      <c r="WLD2716" s="113"/>
      <c r="WLE2716" s="113"/>
      <c r="WLF2716" s="113"/>
      <c r="WLG2716" s="113"/>
      <c r="WLH2716" s="113"/>
      <c r="WLI2716" s="113"/>
      <c r="WLJ2716" s="113"/>
      <c r="WLK2716" s="113"/>
      <c r="WLL2716" s="113"/>
      <c r="WLM2716" s="113"/>
      <c r="WLN2716" s="113"/>
      <c r="WLO2716" s="113"/>
      <c r="WLP2716" s="113"/>
      <c r="WLQ2716" s="113"/>
      <c r="WLR2716" s="113"/>
      <c r="WLS2716" s="113"/>
      <c r="WLT2716" s="113"/>
      <c r="WLU2716" s="113"/>
      <c r="WLV2716" s="113"/>
      <c r="WLW2716" s="113"/>
      <c r="WLX2716" s="113"/>
      <c r="WLY2716" s="113"/>
      <c r="WLZ2716" s="113"/>
      <c r="WMA2716" s="113"/>
      <c r="WMB2716" s="113"/>
      <c r="WMC2716" s="113"/>
      <c r="WMD2716" s="113"/>
      <c r="WME2716" s="113"/>
      <c r="WMF2716" s="113"/>
      <c r="WMG2716" s="113"/>
      <c r="WMH2716" s="113"/>
      <c r="WMI2716" s="113"/>
      <c r="WMJ2716" s="113"/>
      <c r="WMK2716" s="113"/>
      <c r="WML2716" s="113"/>
      <c r="WMM2716" s="113"/>
      <c r="WMN2716" s="113"/>
      <c r="WMO2716" s="113"/>
      <c r="WMP2716" s="113"/>
      <c r="WMQ2716" s="113"/>
      <c r="WMR2716" s="113"/>
      <c r="WMS2716" s="113"/>
      <c r="WMT2716" s="113"/>
      <c r="WMU2716" s="113"/>
      <c r="WMV2716" s="113"/>
      <c r="WMW2716" s="113"/>
      <c r="WMX2716" s="113"/>
      <c r="WMY2716" s="113"/>
      <c r="WMZ2716" s="113"/>
      <c r="WNA2716" s="113"/>
      <c r="WNB2716" s="113"/>
      <c r="WNC2716" s="113"/>
      <c r="WND2716" s="113"/>
      <c r="WNE2716" s="113"/>
      <c r="WNF2716" s="113"/>
      <c r="WNG2716" s="113"/>
      <c r="WNH2716" s="113"/>
      <c r="WNI2716" s="113"/>
      <c r="WNJ2716" s="113"/>
      <c r="WNK2716" s="113"/>
      <c r="WNL2716" s="113"/>
      <c r="WNM2716" s="113"/>
      <c r="WNN2716" s="113"/>
      <c r="WNO2716" s="113"/>
      <c r="WNP2716" s="113"/>
      <c r="WNQ2716" s="113"/>
      <c r="WNR2716" s="113"/>
      <c r="WNS2716" s="113"/>
      <c r="WNT2716" s="113"/>
      <c r="WNU2716" s="113"/>
      <c r="WNV2716" s="113"/>
      <c r="WNW2716" s="113"/>
      <c r="WNX2716" s="113"/>
      <c r="WNY2716" s="113"/>
      <c r="WNZ2716" s="113"/>
      <c r="WOA2716" s="113"/>
      <c r="WOB2716" s="113"/>
      <c r="WOC2716" s="113"/>
      <c r="WOD2716" s="113"/>
      <c r="WOE2716" s="113"/>
      <c r="WOF2716" s="113"/>
      <c r="WOG2716" s="113"/>
      <c r="WOH2716" s="113"/>
      <c r="WOI2716" s="113"/>
      <c r="WOJ2716" s="113"/>
      <c r="WOK2716" s="113"/>
      <c r="WOL2716" s="113"/>
      <c r="WOM2716" s="113"/>
      <c r="WON2716" s="113"/>
      <c r="WOO2716" s="113"/>
      <c r="WOP2716" s="113"/>
      <c r="WOQ2716" s="113"/>
      <c r="WOR2716" s="113"/>
      <c r="WOS2716" s="113"/>
      <c r="WOT2716" s="113"/>
      <c r="WOU2716" s="113"/>
      <c r="WOV2716" s="113"/>
      <c r="WOW2716" s="113"/>
      <c r="WOX2716" s="113"/>
      <c r="WOY2716" s="113"/>
      <c r="WOZ2716" s="113"/>
      <c r="WPA2716" s="113"/>
      <c r="WPB2716" s="113"/>
      <c r="WPC2716" s="113"/>
      <c r="WPD2716" s="113"/>
      <c r="WPE2716" s="113"/>
      <c r="WPF2716" s="113"/>
      <c r="WPG2716" s="113"/>
      <c r="WPH2716" s="113"/>
      <c r="WPI2716" s="113"/>
      <c r="WPJ2716" s="113"/>
      <c r="WPK2716" s="113"/>
      <c r="WPL2716" s="113"/>
      <c r="WPM2716" s="113"/>
      <c r="WPN2716" s="113"/>
      <c r="WPO2716" s="113"/>
      <c r="WPP2716" s="113"/>
      <c r="WPQ2716" s="113"/>
      <c r="WPR2716" s="113"/>
      <c r="WPS2716" s="113"/>
      <c r="WPT2716" s="113"/>
      <c r="WPU2716" s="113"/>
      <c r="WPV2716" s="113"/>
      <c r="WPW2716" s="113"/>
      <c r="WPX2716" s="113"/>
      <c r="WPY2716" s="113"/>
      <c r="WPZ2716" s="113"/>
      <c r="WQA2716" s="113"/>
      <c r="WQB2716" s="113"/>
      <c r="WQC2716" s="113"/>
      <c r="WQD2716" s="113"/>
      <c r="WQE2716" s="113"/>
      <c r="WQF2716" s="113"/>
      <c r="WQG2716" s="113"/>
      <c r="WQH2716" s="113"/>
      <c r="WQI2716" s="113"/>
      <c r="WQJ2716" s="113"/>
      <c r="WQK2716" s="113"/>
      <c r="WQL2716" s="113"/>
      <c r="WQM2716" s="113"/>
      <c r="WQN2716" s="113"/>
      <c r="WQO2716" s="113"/>
      <c r="WQP2716" s="113"/>
      <c r="WQQ2716" s="113"/>
      <c r="WQR2716" s="113"/>
      <c r="WQS2716" s="113"/>
      <c r="WQT2716" s="113"/>
      <c r="WQU2716" s="113"/>
      <c r="WQV2716" s="113"/>
      <c r="WQW2716" s="113"/>
      <c r="WQX2716" s="113"/>
      <c r="WQY2716" s="113"/>
      <c r="WQZ2716" s="113"/>
      <c r="WRA2716" s="113"/>
      <c r="WRB2716" s="113"/>
      <c r="WRC2716" s="113"/>
      <c r="WRD2716" s="113"/>
      <c r="WRE2716" s="113"/>
      <c r="WRF2716" s="113"/>
      <c r="WRG2716" s="113"/>
      <c r="WRH2716" s="113"/>
      <c r="WRI2716" s="113"/>
      <c r="WRJ2716" s="113"/>
      <c r="WRK2716" s="113"/>
      <c r="WRL2716" s="113"/>
      <c r="WRM2716" s="113"/>
      <c r="WRN2716" s="113"/>
      <c r="WRO2716" s="113"/>
      <c r="WRP2716" s="113"/>
      <c r="WRQ2716" s="113"/>
      <c r="WRR2716" s="113"/>
      <c r="WRS2716" s="113"/>
      <c r="WRT2716" s="113"/>
      <c r="WRU2716" s="113"/>
      <c r="WRV2716" s="113"/>
      <c r="WRW2716" s="113"/>
      <c r="WRX2716" s="113"/>
      <c r="WRY2716" s="113"/>
      <c r="WRZ2716" s="113"/>
      <c r="WSA2716" s="113"/>
      <c r="WSB2716" s="113"/>
      <c r="WSC2716" s="113"/>
      <c r="WSD2716" s="113"/>
      <c r="WSE2716" s="113"/>
      <c r="WSF2716" s="113"/>
      <c r="WSG2716" s="113"/>
      <c r="WSH2716" s="113"/>
      <c r="WSI2716" s="113"/>
      <c r="WSJ2716" s="113"/>
      <c r="WSK2716" s="113"/>
      <c r="WSL2716" s="113"/>
      <c r="WSM2716" s="113"/>
      <c r="WSN2716" s="113"/>
      <c r="WSO2716" s="113"/>
      <c r="WSP2716" s="113"/>
      <c r="WSQ2716" s="113"/>
      <c r="WSR2716" s="113"/>
      <c r="WSS2716" s="113"/>
      <c r="WST2716" s="113"/>
      <c r="WSU2716" s="113"/>
      <c r="WSV2716" s="113"/>
      <c r="WSW2716" s="113"/>
      <c r="WSX2716" s="113"/>
      <c r="WSY2716" s="113"/>
      <c r="WSZ2716" s="113"/>
      <c r="WTA2716" s="113"/>
      <c r="WTB2716" s="113"/>
      <c r="WTC2716" s="113"/>
      <c r="WTD2716" s="113"/>
      <c r="WTE2716" s="113"/>
      <c r="WTF2716" s="113"/>
      <c r="WTG2716" s="113"/>
      <c r="WTH2716" s="113"/>
      <c r="WTI2716" s="113"/>
      <c r="WTJ2716" s="113"/>
      <c r="WTK2716" s="113"/>
      <c r="WTL2716" s="113"/>
      <c r="WTM2716" s="113"/>
      <c r="WTN2716" s="113"/>
      <c r="WTO2716" s="113"/>
      <c r="WTP2716" s="113"/>
      <c r="WTQ2716" s="113"/>
      <c r="WTR2716" s="113"/>
      <c r="WTS2716" s="113"/>
      <c r="WTT2716" s="113"/>
      <c r="WTU2716" s="113"/>
      <c r="WTV2716" s="113"/>
      <c r="WTW2716" s="113"/>
      <c r="WTX2716" s="113"/>
      <c r="WTY2716" s="113"/>
      <c r="WTZ2716" s="113"/>
      <c r="WUA2716" s="113"/>
      <c r="WUB2716" s="113"/>
      <c r="WUC2716" s="113"/>
      <c r="WUD2716" s="113"/>
      <c r="WUE2716" s="113"/>
      <c r="WUF2716" s="113"/>
      <c r="WUG2716" s="113"/>
      <c r="WUH2716" s="113"/>
      <c r="WUI2716" s="113"/>
      <c r="WUJ2716" s="113"/>
      <c r="WUK2716" s="113"/>
      <c r="WUL2716" s="113"/>
      <c r="WUM2716" s="113"/>
      <c r="WUN2716" s="113"/>
      <c r="WUO2716" s="113"/>
      <c r="WUP2716" s="113"/>
      <c r="WUQ2716" s="113"/>
      <c r="WUR2716" s="113"/>
      <c r="WUS2716" s="113"/>
      <c r="WUT2716" s="113"/>
      <c r="WUU2716" s="113"/>
      <c r="WUV2716" s="113"/>
      <c r="WUW2716" s="113"/>
      <c r="WUX2716" s="113"/>
      <c r="WUY2716" s="113"/>
      <c r="WUZ2716" s="113"/>
      <c r="WVA2716" s="113"/>
      <c r="WVB2716" s="113"/>
      <c r="WVC2716" s="113"/>
      <c r="WVD2716" s="113"/>
      <c r="WVE2716" s="113"/>
      <c r="WVF2716" s="113"/>
      <c r="WVG2716" s="113"/>
      <c r="WVH2716" s="113"/>
      <c r="WVI2716" s="113"/>
      <c r="WVJ2716" s="113"/>
      <c r="WVK2716" s="113"/>
      <c r="WVL2716" s="113"/>
      <c r="WVM2716" s="113"/>
      <c r="WVN2716" s="113"/>
      <c r="WVO2716" s="113"/>
      <c r="WVP2716" s="113"/>
      <c r="WVQ2716" s="113"/>
      <c r="WVR2716" s="113"/>
      <c r="WVS2716" s="113"/>
      <c r="WVT2716" s="113"/>
      <c r="WVU2716" s="113"/>
      <c r="WVV2716" s="113"/>
      <c r="WVW2716" s="113"/>
      <c r="WVX2716" s="113"/>
      <c r="WVY2716" s="113"/>
      <c r="WVZ2716" s="113"/>
      <c r="WWA2716" s="113"/>
      <c r="WWB2716" s="113"/>
      <c r="WWC2716" s="113"/>
      <c r="WWD2716" s="113"/>
      <c r="WWE2716" s="113"/>
      <c r="WWF2716" s="113"/>
      <c r="WWG2716" s="113"/>
      <c r="WWH2716" s="113"/>
      <c r="WWI2716" s="113"/>
      <c r="WWJ2716" s="113"/>
      <c r="WWK2716" s="113"/>
      <c r="WWL2716" s="113"/>
      <c r="WWM2716" s="113"/>
      <c r="WWN2716" s="113"/>
      <c r="WWO2716" s="113"/>
      <c r="WWP2716" s="113"/>
      <c r="WWQ2716" s="113"/>
      <c r="WWR2716" s="113"/>
      <c r="WWS2716" s="113"/>
      <c r="WWT2716" s="113"/>
      <c r="WWU2716" s="113"/>
      <c r="WWV2716" s="113"/>
      <c r="WWW2716" s="113"/>
      <c r="WWX2716" s="113"/>
      <c r="WWY2716" s="113"/>
      <c r="WWZ2716" s="113"/>
      <c r="WXA2716" s="113"/>
      <c r="WXB2716" s="113"/>
      <c r="WXC2716" s="113"/>
      <c r="WXD2716" s="113"/>
      <c r="WXE2716" s="113"/>
      <c r="WXF2716" s="113"/>
      <c r="WXG2716" s="113"/>
      <c r="WXH2716" s="113"/>
      <c r="WXI2716" s="113"/>
      <c r="WXJ2716" s="113"/>
      <c r="WXK2716" s="113"/>
      <c r="WXL2716" s="113"/>
      <c r="WXM2716" s="113"/>
      <c r="WXN2716" s="113"/>
      <c r="WXO2716" s="113"/>
      <c r="WXP2716" s="113"/>
      <c r="WXQ2716" s="113"/>
      <c r="WXR2716" s="113"/>
      <c r="WXS2716" s="113"/>
      <c r="WXT2716" s="113"/>
      <c r="WXU2716" s="113"/>
      <c r="WXV2716" s="113"/>
      <c r="WXW2716" s="113"/>
      <c r="WXX2716" s="113"/>
      <c r="WXY2716" s="113"/>
      <c r="WXZ2716" s="113"/>
      <c r="WYA2716" s="113"/>
      <c r="WYB2716" s="113"/>
      <c r="WYC2716" s="113"/>
      <c r="WYD2716" s="113"/>
      <c r="WYE2716" s="113"/>
      <c r="WYF2716" s="113"/>
      <c r="WYG2716" s="113"/>
      <c r="WYH2716" s="113"/>
      <c r="WYI2716" s="113"/>
      <c r="WYJ2716" s="113"/>
      <c r="WYK2716" s="113"/>
      <c r="WYL2716" s="113"/>
      <c r="WYM2716" s="113"/>
      <c r="WYN2716" s="113"/>
      <c r="WYO2716" s="113"/>
      <c r="WYP2716" s="113"/>
      <c r="WYQ2716" s="113"/>
      <c r="WYR2716" s="113"/>
      <c r="WYS2716" s="113"/>
      <c r="WYT2716" s="113"/>
      <c r="WYU2716" s="113"/>
      <c r="WYV2716" s="113"/>
      <c r="WYW2716" s="113"/>
      <c r="WYX2716" s="113"/>
      <c r="WYY2716" s="113"/>
      <c r="WYZ2716" s="113"/>
      <c r="WZA2716" s="113"/>
      <c r="WZB2716" s="113"/>
      <c r="WZC2716" s="113"/>
      <c r="WZD2716" s="113"/>
      <c r="WZE2716" s="113"/>
      <c r="WZF2716" s="113"/>
      <c r="WZG2716" s="113"/>
      <c r="WZH2716" s="113"/>
      <c r="WZI2716" s="113"/>
      <c r="WZJ2716" s="113"/>
      <c r="WZK2716" s="113"/>
      <c r="WZL2716" s="113"/>
      <c r="WZM2716" s="113"/>
      <c r="WZN2716" s="113"/>
      <c r="WZO2716" s="113"/>
      <c r="WZP2716" s="113"/>
      <c r="WZQ2716" s="113"/>
      <c r="WZR2716" s="113"/>
      <c r="WZS2716" s="113"/>
      <c r="WZT2716" s="113"/>
      <c r="WZU2716" s="113"/>
      <c r="WZV2716" s="113"/>
      <c r="WZW2716" s="113"/>
      <c r="WZX2716" s="113"/>
      <c r="WZY2716" s="113"/>
      <c r="WZZ2716" s="113"/>
      <c r="XAA2716" s="113"/>
      <c r="XAB2716" s="113"/>
      <c r="XAC2716" s="113"/>
      <c r="XAD2716" s="113"/>
      <c r="XAE2716" s="113"/>
      <c r="XAF2716" s="113"/>
      <c r="XAG2716" s="113"/>
      <c r="XAH2716" s="113"/>
      <c r="XAI2716" s="113"/>
      <c r="XAJ2716" s="113"/>
      <c r="XAK2716" s="113"/>
      <c r="XAL2716" s="113"/>
      <c r="XAM2716" s="113"/>
      <c r="XAN2716" s="113"/>
      <c r="XAO2716" s="113"/>
      <c r="XAP2716" s="113"/>
      <c r="XAQ2716" s="113"/>
      <c r="XAR2716" s="113"/>
      <c r="XAS2716" s="113"/>
      <c r="XAT2716" s="113"/>
      <c r="XAU2716" s="113"/>
      <c r="XAV2716" s="113"/>
      <c r="XAW2716" s="113"/>
      <c r="XAX2716" s="113"/>
      <c r="XAY2716" s="113"/>
      <c r="XAZ2716" s="113"/>
      <c r="XBA2716" s="113"/>
      <c r="XBB2716" s="113"/>
      <c r="XBC2716" s="113"/>
      <c r="XBD2716" s="113"/>
      <c r="XBE2716" s="113"/>
      <c r="XBF2716" s="113"/>
      <c r="XBG2716" s="113"/>
      <c r="XBH2716" s="113"/>
      <c r="XBI2716" s="113"/>
      <c r="XBJ2716" s="113"/>
      <c r="XBK2716" s="113"/>
      <c r="XBL2716" s="113"/>
      <c r="XBM2716" s="113"/>
      <c r="XBN2716" s="113"/>
      <c r="XBO2716" s="113"/>
      <c r="XBP2716" s="113"/>
      <c r="XBQ2716" s="113"/>
      <c r="XBR2716" s="113"/>
      <c r="XBS2716" s="113"/>
      <c r="XBT2716" s="113"/>
      <c r="XBU2716" s="113"/>
      <c r="XBV2716" s="113"/>
      <c r="XBW2716" s="113"/>
      <c r="XBX2716" s="113"/>
      <c r="XBY2716" s="113"/>
      <c r="XBZ2716" s="113"/>
      <c r="XCA2716" s="113"/>
      <c r="XCB2716" s="113"/>
      <c r="XCC2716" s="113"/>
      <c r="XCD2716" s="113"/>
      <c r="XCE2716" s="113"/>
      <c r="XCF2716" s="113"/>
      <c r="XCG2716" s="113"/>
      <c r="XCH2716" s="113"/>
      <c r="XCI2716" s="113"/>
      <c r="XCJ2716" s="113"/>
      <c r="XCK2716" s="113"/>
      <c r="XCL2716" s="113"/>
      <c r="XCM2716" s="113"/>
      <c r="XCN2716" s="113"/>
      <c r="XCO2716" s="113"/>
      <c r="XCP2716" s="113"/>
      <c r="XCQ2716" s="113"/>
      <c r="XCR2716" s="113"/>
      <c r="XCS2716" s="113"/>
      <c r="XCT2716" s="113"/>
      <c r="XCU2716" s="113"/>
      <c r="XCV2716" s="113"/>
      <c r="XCW2716" s="113"/>
      <c r="XCX2716" s="113"/>
      <c r="XCY2716" s="113"/>
      <c r="XCZ2716" s="113"/>
      <c r="XDA2716" s="113"/>
      <c r="XDB2716" s="113"/>
      <c r="XDC2716" s="113"/>
      <c r="XDD2716" s="113"/>
      <c r="XDE2716" s="113"/>
      <c r="XDF2716" s="113"/>
      <c r="XDG2716" s="113"/>
      <c r="XDH2716" s="113"/>
      <c r="XDI2716" s="113"/>
      <c r="XDJ2716" s="113"/>
      <c r="XDK2716" s="113"/>
      <c r="XDL2716" s="113"/>
      <c r="XDM2716" s="113"/>
      <c r="XDN2716" s="113"/>
      <c r="XDO2716" s="113"/>
      <c r="XDP2716" s="113"/>
      <c r="XDQ2716" s="113"/>
      <c r="XDR2716" s="113"/>
      <c r="XDS2716" s="113"/>
      <c r="XDT2716" s="113"/>
      <c r="XDU2716" s="113"/>
      <c r="XDV2716" s="113"/>
      <c r="XDW2716" s="113"/>
      <c r="XDX2716" s="113"/>
      <c r="XDY2716" s="113"/>
      <c r="XDZ2716" s="113"/>
      <c r="XEA2716" s="113"/>
      <c r="XEB2716" s="113"/>
      <c r="XEC2716" s="113"/>
      <c r="XED2716" s="113"/>
      <c r="XEE2716" s="113"/>
      <c r="XEF2716" s="113"/>
      <c r="XEG2716" s="113"/>
      <c r="XEH2716" s="113"/>
      <c r="XEI2716" s="113"/>
      <c r="XEJ2716" s="113"/>
      <c r="XEK2716" s="113"/>
      <c r="XEL2716" s="113"/>
      <c r="XEM2716" s="113"/>
      <c r="XEN2716" s="113"/>
      <c r="XEO2716" s="113"/>
      <c r="XEP2716" s="113"/>
      <c r="XEQ2716" s="113"/>
      <c r="XER2716" s="113"/>
      <c r="XES2716" s="113"/>
      <c r="XET2716" s="113"/>
      <c r="XEU2716" s="113"/>
      <c r="XEV2716" s="113"/>
      <c r="XEW2716" s="113"/>
      <c r="XEX2716" s="113"/>
      <c r="XEY2716" s="113"/>
      <c r="XEZ2716" s="113"/>
      <c r="XFA2716" s="113"/>
    </row>
    <row r="2717" spans="1:16384" s="112" customFormat="1">
      <c r="A2717" s="277" t="s">
        <v>3808</v>
      </c>
      <c r="B2717" s="277" t="s">
        <v>204</v>
      </c>
      <c r="C2717" s="277" t="s">
        <v>3809</v>
      </c>
      <c r="D2717" s="277">
        <v>7444</v>
      </c>
      <c r="E2717" s="323">
        <v>1.41</v>
      </c>
      <c r="F2717" s="323">
        <f t="shared" ref="F2717:F2719" si="378">D2717*E2717</f>
        <v>10496.04</v>
      </c>
      <c r="G2717" s="804" t="s">
        <v>3810</v>
      </c>
      <c r="XFA2717" s="116"/>
      <c r="XFB2717" s="116"/>
      <c r="XFC2717" s="116"/>
      <c r="XFD2717" s="116"/>
    </row>
    <row r="2718" spans="1:16384" s="112" customFormat="1">
      <c r="A2718" s="277"/>
      <c r="B2718" s="277" t="s">
        <v>206</v>
      </c>
      <c r="C2718" s="277" t="s">
        <v>3811</v>
      </c>
      <c r="D2718" s="277">
        <v>4543</v>
      </c>
      <c r="E2718" s="323">
        <v>1.32</v>
      </c>
      <c r="F2718" s="323">
        <f t="shared" si="378"/>
        <v>5996.76</v>
      </c>
      <c r="G2718" s="804"/>
      <c r="XFA2718" s="116"/>
      <c r="XFB2718" s="116"/>
      <c r="XFC2718" s="116"/>
      <c r="XFD2718" s="116"/>
    </row>
    <row r="2719" spans="1:16384" s="112" customFormat="1">
      <c r="A2719" s="277"/>
      <c r="B2719" s="277" t="s">
        <v>208</v>
      </c>
      <c r="C2719" s="277" t="s">
        <v>3812</v>
      </c>
      <c r="D2719" s="277">
        <v>4584</v>
      </c>
      <c r="E2719" s="323">
        <v>1.32</v>
      </c>
      <c r="F2719" s="323">
        <f t="shared" si="378"/>
        <v>6050.88</v>
      </c>
      <c r="G2719" s="804"/>
      <c r="XFA2719" s="116"/>
      <c r="XFB2719" s="116"/>
      <c r="XFC2719" s="116"/>
      <c r="XFD2719" s="116"/>
    </row>
    <row r="2720" spans="1:16384" s="107" customFormat="1">
      <c r="A2720" s="278"/>
      <c r="B2720" s="278"/>
      <c r="C2720" s="278"/>
      <c r="D2720" s="278"/>
      <c r="E2720" s="324"/>
      <c r="F2720" s="324">
        <f>SUM(F2717:F2719)</f>
        <v>22543.68</v>
      </c>
      <c r="G2720" s="804"/>
      <c r="H2720" s="113"/>
      <c r="I2720" s="113"/>
      <c r="J2720" s="113"/>
      <c r="K2720" s="113"/>
      <c r="L2720" s="113"/>
      <c r="M2720" s="113"/>
      <c r="N2720" s="113"/>
      <c r="O2720" s="113"/>
      <c r="P2720" s="113"/>
      <c r="Q2720" s="113"/>
      <c r="R2720" s="113"/>
      <c r="S2720" s="113"/>
      <c r="T2720" s="113"/>
      <c r="U2720" s="113"/>
      <c r="V2720" s="113"/>
      <c r="W2720" s="113"/>
      <c r="X2720" s="113"/>
      <c r="Y2720" s="113"/>
      <c r="Z2720" s="113"/>
      <c r="AA2720" s="113"/>
      <c r="AB2720" s="113"/>
      <c r="AC2720" s="113"/>
      <c r="AD2720" s="113"/>
      <c r="AE2720" s="113"/>
      <c r="AF2720" s="113"/>
      <c r="AG2720" s="113"/>
      <c r="AH2720" s="113"/>
      <c r="AI2720" s="113"/>
      <c r="AJ2720" s="113"/>
      <c r="AK2720" s="113"/>
      <c r="AL2720" s="113"/>
      <c r="AM2720" s="113"/>
      <c r="AN2720" s="113"/>
      <c r="AO2720" s="113"/>
      <c r="AP2720" s="113"/>
      <c r="AQ2720" s="113"/>
      <c r="AR2720" s="113"/>
      <c r="AS2720" s="113"/>
      <c r="AT2720" s="113"/>
      <c r="AU2720" s="113"/>
      <c r="AV2720" s="113"/>
      <c r="AW2720" s="113"/>
      <c r="AX2720" s="113"/>
      <c r="AY2720" s="113"/>
      <c r="AZ2720" s="113"/>
      <c r="BA2720" s="113"/>
      <c r="BB2720" s="113"/>
      <c r="BC2720" s="113"/>
      <c r="BD2720" s="113"/>
      <c r="BE2720" s="113"/>
      <c r="BF2720" s="113"/>
      <c r="BG2720" s="113"/>
      <c r="BH2720" s="113"/>
      <c r="BI2720" s="113"/>
      <c r="BJ2720" s="113"/>
      <c r="BK2720" s="113"/>
      <c r="BL2720" s="113"/>
      <c r="BM2720" s="113"/>
      <c r="BN2720" s="113"/>
      <c r="BO2720" s="113"/>
      <c r="BP2720" s="113"/>
      <c r="BQ2720" s="113"/>
      <c r="BR2720" s="113"/>
      <c r="BS2720" s="113"/>
      <c r="BT2720" s="113"/>
      <c r="BU2720" s="113"/>
      <c r="BV2720" s="113"/>
      <c r="BW2720" s="113"/>
      <c r="BX2720" s="113"/>
      <c r="BY2720" s="113"/>
      <c r="BZ2720" s="113"/>
      <c r="CA2720" s="113"/>
      <c r="CB2720" s="113"/>
      <c r="CC2720" s="113"/>
      <c r="CD2720" s="113"/>
      <c r="CE2720" s="113"/>
      <c r="CF2720" s="113"/>
      <c r="CG2720" s="113"/>
      <c r="CH2720" s="113"/>
      <c r="CI2720" s="113"/>
      <c r="CJ2720" s="113"/>
      <c r="CK2720" s="113"/>
      <c r="CL2720" s="113"/>
      <c r="CM2720" s="113"/>
      <c r="CN2720" s="113"/>
      <c r="CO2720" s="113"/>
      <c r="CP2720" s="113"/>
      <c r="CQ2720" s="113"/>
      <c r="CR2720" s="113"/>
      <c r="CS2720" s="113"/>
      <c r="CT2720" s="113"/>
      <c r="CU2720" s="113"/>
      <c r="CV2720" s="113"/>
      <c r="CW2720" s="113"/>
      <c r="CX2720" s="113"/>
      <c r="CY2720" s="113"/>
      <c r="CZ2720" s="113"/>
      <c r="DA2720" s="113"/>
      <c r="DB2720" s="113"/>
      <c r="DC2720" s="113"/>
      <c r="DD2720" s="113"/>
      <c r="DE2720" s="113"/>
      <c r="DF2720" s="113"/>
      <c r="DG2720" s="113"/>
      <c r="DH2720" s="113"/>
      <c r="DI2720" s="113"/>
      <c r="DJ2720" s="113"/>
      <c r="DK2720" s="113"/>
      <c r="DL2720" s="113"/>
      <c r="DM2720" s="113"/>
      <c r="DN2720" s="113"/>
      <c r="DO2720" s="113"/>
      <c r="DP2720" s="113"/>
      <c r="DQ2720" s="113"/>
      <c r="DR2720" s="113"/>
      <c r="DS2720" s="113"/>
      <c r="DT2720" s="113"/>
      <c r="DU2720" s="113"/>
      <c r="DV2720" s="113"/>
      <c r="DW2720" s="113"/>
      <c r="DX2720" s="113"/>
      <c r="DY2720" s="113"/>
      <c r="DZ2720" s="113"/>
      <c r="EA2720" s="113"/>
      <c r="EB2720" s="113"/>
      <c r="EC2720" s="113"/>
      <c r="ED2720" s="113"/>
      <c r="EE2720" s="113"/>
      <c r="EF2720" s="113"/>
      <c r="EG2720" s="113"/>
      <c r="EH2720" s="113"/>
      <c r="EI2720" s="113"/>
      <c r="EJ2720" s="113"/>
      <c r="EK2720" s="113"/>
      <c r="EL2720" s="113"/>
      <c r="EM2720" s="113"/>
      <c r="EN2720" s="113"/>
      <c r="EO2720" s="113"/>
      <c r="EP2720" s="113"/>
      <c r="EQ2720" s="113"/>
      <c r="ER2720" s="113"/>
      <c r="ES2720" s="113"/>
      <c r="ET2720" s="113"/>
      <c r="EU2720" s="113"/>
      <c r="EV2720" s="113"/>
      <c r="EW2720" s="113"/>
      <c r="EX2720" s="113"/>
      <c r="EY2720" s="113"/>
      <c r="EZ2720" s="113"/>
      <c r="FA2720" s="113"/>
      <c r="FB2720" s="113"/>
      <c r="FC2720" s="113"/>
      <c r="FD2720" s="113"/>
      <c r="FE2720" s="113"/>
      <c r="FF2720" s="113"/>
      <c r="FG2720" s="113"/>
      <c r="FH2720" s="113"/>
      <c r="FI2720" s="113"/>
      <c r="FJ2720" s="113"/>
      <c r="FK2720" s="113"/>
      <c r="FL2720" s="113"/>
      <c r="FM2720" s="113"/>
      <c r="FN2720" s="113"/>
      <c r="FO2720" s="113"/>
      <c r="FP2720" s="113"/>
      <c r="FQ2720" s="113"/>
      <c r="FR2720" s="113"/>
      <c r="FS2720" s="113"/>
      <c r="FT2720" s="113"/>
      <c r="FU2720" s="113"/>
      <c r="FV2720" s="113"/>
      <c r="FW2720" s="113"/>
      <c r="FX2720" s="113"/>
      <c r="FY2720" s="113"/>
      <c r="FZ2720" s="113"/>
      <c r="GA2720" s="113"/>
      <c r="GB2720" s="113"/>
      <c r="GC2720" s="113"/>
      <c r="GD2720" s="113"/>
      <c r="GE2720" s="113"/>
      <c r="GF2720" s="113"/>
      <c r="GG2720" s="113"/>
      <c r="GH2720" s="113"/>
      <c r="GI2720" s="113"/>
      <c r="GJ2720" s="113"/>
      <c r="GK2720" s="113"/>
      <c r="GL2720" s="113"/>
      <c r="GM2720" s="113"/>
      <c r="GN2720" s="113"/>
      <c r="GO2720" s="113"/>
      <c r="GP2720" s="113"/>
      <c r="GQ2720" s="113"/>
      <c r="GR2720" s="113"/>
      <c r="GS2720" s="113"/>
      <c r="GT2720" s="113"/>
      <c r="GU2720" s="113"/>
      <c r="GV2720" s="113"/>
      <c r="GW2720" s="113"/>
      <c r="GX2720" s="113"/>
      <c r="GY2720" s="113"/>
      <c r="GZ2720" s="113"/>
      <c r="HA2720" s="113"/>
      <c r="HB2720" s="113"/>
      <c r="HC2720" s="113"/>
      <c r="HD2720" s="113"/>
      <c r="HE2720" s="113"/>
      <c r="HF2720" s="113"/>
      <c r="HG2720" s="113"/>
      <c r="HH2720" s="113"/>
      <c r="HI2720" s="113"/>
      <c r="HJ2720" s="113"/>
      <c r="HK2720" s="113"/>
      <c r="HL2720" s="113"/>
      <c r="HM2720" s="113"/>
      <c r="HN2720" s="113"/>
      <c r="HO2720" s="113"/>
      <c r="HP2720" s="113"/>
      <c r="HQ2720" s="113"/>
      <c r="HR2720" s="113"/>
      <c r="HS2720" s="113"/>
      <c r="HT2720" s="113"/>
      <c r="HU2720" s="113"/>
      <c r="HV2720" s="113"/>
      <c r="HW2720" s="113"/>
      <c r="HX2720" s="113"/>
      <c r="HY2720" s="113"/>
      <c r="HZ2720" s="113"/>
      <c r="IA2720" s="113"/>
      <c r="IB2720" s="113"/>
      <c r="IC2720" s="113"/>
      <c r="ID2720" s="113"/>
      <c r="IE2720" s="113"/>
      <c r="IF2720" s="113"/>
      <c r="IG2720" s="113"/>
      <c r="IH2720" s="113"/>
      <c r="II2720" s="113"/>
      <c r="IJ2720" s="113"/>
      <c r="IK2720" s="113"/>
      <c r="IL2720" s="113"/>
      <c r="IM2720" s="113"/>
      <c r="IN2720" s="113"/>
      <c r="IO2720" s="113"/>
      <c r="IP2720" s="113"/>
      <c r="IQ2720" s="113"/>
      <c r="IR2720" s="113"/>
      <c r="IS2720" s="113"/>
      <c r="IT2720" s="113"/>
      <c r="IU2720" s="113"/>
      <c r="IV2720" s="113"/>
      <c r="IW2720" s="113"/>
      <c r="IX2720" s="113"/>
      <c r="IY2720" s="113"/>
      <c r="IZ2720" s="113"/>
      <c r="JA2720" s="113"/>
      <c r="JB2720" s="113"/>
      <c r="JC2720" s="113"/>
      <c r="JD2720" s="113"/>
      <c r="JE2720" s="113"/>
      <c r="JF2720" s="113"/>
      <c r="JG2720" s="113"/>
      <c r="JH2720" s="113"/>
      <c r="JI2720" s="113"/>
      <c r="JJ2720" s="113"/>
      <c r="JK2720" s="113"/>
      <c r="JL2720" s="113"/>
      <c r="JM2720" s="113"/>
      <c r="JN2720" s="113"/>
      <c r="JO2720" s="113"/>
      <c r="JP2720" s="113"/>
      <c r="JQ2720" s="113"/>
      <c r="JR2720" s="113"/>
      <c r="JS2720" s="113"/>
      <c r="JT2720" s="113"/>
      <c r="JU2720" s="113"/>
      <c r="JV2720" s="113"/>
      <c r="JW2720" s="113"/>
      <c r="JX2720" s="113"/>
      <c r="JY2720" s="113"/>
      <c r="JZ2720" s="113"/>
      <c r="KA2720" s="113"/>
      <c r="KB2720" s="113"/>
      <c r="KC2720" s="113"/>
      <c r="KD2720" s="113"/>
      <c r="KE2720" s="113"/>
      <c r="KF2720" s="113"/>
      <c r="KG2720" s="113"/>
      <c r="KH2720" s="113"/>
      <c r="KI2720" s="113"/>
      <c r="KJ2720" s="113"/>
      <c r="KK2720" s="113"/>
      <c r="KL2720" s="113"/>
      <c r="KM2720" s="113"/>
      <c r="KN2720" s="113"/>
      <c r="KO2720" s="113"/>
      <c r="KP2720" s="113"/>
      <c r="KQ2720" s="113"/>
      <c r="KR2720" s="113"/>
      <c r="KS2720" s="113"/>
      <c r="KT2720" s="113"/>
      <c r="KU2720" s="113"/>
      <c r="KV2720" s="113"/>
      <c r="KW2720" s="113"/>
      <c r="KX2720" s="113"/>
      <c r="KY2720" s="113"/>
      <c r="KZ2720" s="113"/>
      <c r="LA2720" s="113"/>
      <c r="LB2720" s="113"/>
      <c r="LC2720" s="113"/>
      <c r="LD2720" s="113"/>
      <c r="LE2720" s="113"/>
      <c r="LF2720" s="113"/>
      <c r="LG2720" s="113"/>
      <c r="LH2720" s="113"/>
      <c r="LI2720" s="113"/>
      <c r="LJ2720" s="113"/>
      <c r="LK2720" s="113"/>
      <c r="LL2720" s="113"/>
      <c r="LM2720" s="113"/>
      <c r="LN2720" s="113"/>
      <c r="LO2720" s="113"/>
      <c r="LP2720" s="113"/>
      <c r="LQ2720" s="113"/>
      <c r="LR2720" s="113"/>
      <c r="LS2720" s="113"/>
      <c r="LT2720" s="113"/>
      <c r="LU2720" s="113"/>
      <c r="LV2720" s="113"/>
      <c r="LW2720" s="113"/>
      <c r="LX2720" s="113"/>
      <c r="LY2720" s="113"/>
      <c r="LZ2720" s="113"/>
      <c r="MA2720" s="113"/>
      <c r="MB2720" s="113"/>
      <c r="MC2720" s="113"/>
      <c r="MD2720" s="113"/>
      <c r="ME2720" s="113"/>
      <c r="MF2720" s="113"/>
      <c r="MG2720" s="113"/>
      <c r="MH2720" s="113"/>
      <c r="MI2720" s="113"/>
      <c r="MJ2720" s="113"/>
      <c r="MK2720" s="113"/>
      <c r="ML2720" s="113"/>
      <c r="MM2720" s="113"/>
      <c r="MN2720" s="113"/>
      <c r="MO2720" s="113"/>
      <c r="MP2720" s="113"/>
      <c r="MQ2720" s="113"/>
      <c r="MR2720" s="113"/>
      <c r="MS2720" s="113"/>
      <c r="MT2720" s="113"/>
      <c r="MU2720" s="113"/>
      <c r="MV2720" s="113"/>
      <c r="MW2720" s="113"/>
      <c r="MX2720" s="113"/>
      <c r="MY2720" s="113"/>
      <c r="MZ2720" s="113"/>
      <c r="NA2720" s="113"/>
      <c r="NB2720" s="113"/>
      <c r="NC2720" s="113"/>
      <c r="ND2720" s="113"/>
      <c r="NE2720" s="113"/>
      <c r="NF2720" s="113"/>
      <c r="NG2720" s="113"/>
      <c r="NH2720" s="113"/>
      <c r="NI2720" s="113"/>
      <c r="NJ2720" s="113"/>
      <c r="NK2720" s="113"/>
      <c r="NL2720" s="113"/>
      <c r="NM2720" s="113"/>
      <c r="NN2720" s="113"/>
      <c r="NO2720" s="113"/>
      <c r="NP2720" s="113"/>
      <c r="NQ2720" s="113"/>
      <c r="NR2720" s="113"/>
      <c r="NS2720" s="113"/>
      <c r="NT2720" s="113"/>
      <c r="NU2720" s="113"/>
      <c r="NV2720" s="113"/>
      <c r="NW2720" s="113"/>
      <c r="NX2720" s="113"/>
      <c r="NY2720" s="113"/>
      <c r="NZ2720" s="113"/>
      <c r="OA2720" s="113"/>
      <c r="OB2720" s="113"/>
      <c r="OC2720" s="113"/>
      <c r="OD2720" s="113"/>
      <c r="OE2720" s="113"/>
      <c r="OF2720" s="113"/>
      <c r="OG2720" s="113"/>
      <c r="OH2720" s="113"/>
      <c r="OI2720" s="113"/>
      <c r="OJ2720" s="113"/>
      <c r="OK2720" s="113"/>
      <c r="OL2720" s="113"/>
      <c r="OM2720" s="113"/>
      <c r="ON2720" s="113"/>
      <c r="OO2720" s="113"/>
      <c r="OP2720" s="113"/>
      <c r="OQ2720" s="113"/>
      <c r="OR2720" s="113"/>
      <c r="OS2720" s="113"/>
      <c r="OT2720" s="113"/>
      <c r="OU2720" s="113"/>
      <c r="OV2720" s="113"/>
      <c r="OW2720" s="113"/>
      <c r="OX2720" s="113"/>
      <c r="OY2720" s="113"/>
      <c r="OZ2720" s="113"/>
      <c r="PA2720" s="113"/>
      <c r="PB2720" s="113"/>
      <c r="PC2720" s="113"/>
      <c r="PD2720" s="113"/>
      <c r="PE2720" s="113"/>
      <c r="PF2720" s="113"/>
      <c r="PG2720" s="113"/>
      <c r="PH2720" s="113"/>
      <c r="PI2720" s="113"/>
      <c r="PJ2720" s="113"/>
      <c r="PK2720" s="113"/>
      <c r="PL2720" s="113"/>
      <c r="PM2720" s="113"/>
      <c r="PN2720" s="113"/>
      <c r="PO2720" s="113"/>
      <c r="PP2720" s="113"/>
      <c r="PQ2720" s="113"/>
      <c r="PR2720" s="113"/>
      <c r="PS2720" s="113"/>
      <c r="PT2720" s="113"/>
      <c r="PU2720" s="113"/>
      <c r="PV2720" s="113"/>
      <c r="PW2720" s="113"/>
      <c r="PX2720" s="113"/>
      <c r="PY2720" s="113"/>
      <c r="PZ2720" s="113"/>
      <c r="QA2720" s="113"/>
      <c r="QB2720" s="113"/>
      <c r="QC2720" s="113"/>
      <c r="QD2720" s="113"/>
      <c r="QE2720" s="113"/>
      <c r="QF2720" s="113"/>
      <c r="QG2720" s="113"/>
      <c r="QH2720" s="113"/>
      <c r="QI2720" s="113"/>
      <c r="QJ2720" s="113"/>
      <c r="QK2720" s="113"/>
      <c r="QL2720" s="113"/>
      <c r="QM2720" s="113"/>
      <c r="QN2720" s="113"/>
      <c r="QO2720" s="113"/>
      <c r="QP2720" s="113"/>
      <c r="QQ2720" s="113"/>
      <c r="QR2720" s="113"/>
      <c r="QS2720" s="113"/>
      <c r="QT2720" s="113"/>
      <c r="QU2720" s="113"/>
      <c r="QV2720" s="113"/>
      <c r="QW2720" s="113"/>
      <c r="QX2720" s="113"/>
      <c r="QY2720" s="113"/>
      <c r="QZ2720" s="113"/>
      <c r="RA2720" s="113"/>
      <c r="RB2720" s="113"/>
      <c r="RC2720" s="113"/>
      <c r="RD2720" s="113"/>
      <c r="RE2720" s="113"/>
      <c r="RF2720" s="113"/>
      <c r="RG2720" s="113"/>
      <c r="RH2720" s="113"/>
      <c r="RI2720" s="113"/>
      <c r="RJ2720" s="113"/>
      <c r="RK2720" s="113"/>
      <c r="RL2720" s="113"/>
      <c r="RM2720" s="113"/>
      <c r="RN2720" s="113"/>
      <c r="RO2720" s="113"/>
      <c r="RP2720" s="113"/>
      <c r="RQ2720" s="113"/>
      <c r="RR2720" s="113"/>
      <c r="RS2720" s="113"/>
      <c r="RT2720" s="113"/>
      <c r="RU2720" s="113"/>
      <c r="RV2720" s="113"/>
      <c r="RW2720" s="113"/>
      <c r="RX2720" s="113"/>
      <c r="RY2720" s="113"/>
      <c r="RZ2720" s="113"/>
      <c r="SA2720" s="113"/>
      <c r="SB2720" s="113"/>
      <c r="SC2720" s="113"/>
      <c r="SD2720" s="113"/>
      <c r="SE2720" s="113"/>
      <c r="SF2720" s="113"/>
      <c r="SG2720" s="113"/>
      <c r="SH2720" s="113"/>
      <c r="SI2720" s="113"/>
      <c r="SJ2720" s="113"/>
      <c r="SK2720" s="113"/>
      <c r="SL2720" s="113"/>
      <c r="SM2720" s="113"/>
      <c r="SN2720" s="113"/>
      <c r="SO2720" s="113"/>
      <c r="SP2720" s="113"/>
      <c r="SQ2720" s="113"/>
      <c r="SR2720" s="113"/>
      <c r="SS2720" s="113"/>
      <c r="ST2720" s="113"/>
      <c r="SU2720" s="113"/>
      <c r="SV2720" s="113"/>
      <c r="SW2720" s="113"/>
      <c r="SX2720" s="113"/>
      <c r="SY2720" s="113"/>
      <c r="SZ2720" s="113"/>
      <c r="TA2720" s="113"/>
      <c r="TB2720" s="113"/>
      <c r="TC2720" s="113"/>
      <c r="TD2720" s="113"/>
      <c r="TE2720" s="113"/>
      <c r="TF2720" s="113"/>
      <c r="TG2720" s="113"/>
      <c r="TH2720" s="113"/>
      <c r="TI2720" s="113"/>
      <c r="TJ2720" s="113"/>
      <c r="TK2720" s="113"/>
      <c r="TL2720" s="113"/>
      <c r="TM2720" s="113"/>
      <c r="TN2720" s="113"/>
      <c r="TO2720" s="113"/>
      <c r="TP2720" s="113"/>
      <c r="TQ2720" s="113"/>
      <c r="TR2720" s="113"/>
      <c r="TS2720" s="113"/>
      <c r="TT2720" s="113"/>
      <c r="TU2720" s="113"/>
      <c r="TV2720" s="113"/>
      <c r="TW2720" s="113"/>
      <c r="TX2720" s="113"/>
      <c r="TY2720" s="113"/>
      <c r="TZ2720" s="113"/>
      <c r="UA2720" s="113"/>
      <c r="UB2720" s="113"/>
      <c r="UC2720" s="113"/>
      <c r="UD2720" s="113"/>
      <c r="UE2720" s="113"/>
      <c r="UF2720" s="113"/>
      <c r="UG2720" s="113"/>
      <c r="UH2720" s="113"/>
      <c r="UI2720" s="113"/>
      <c r="UJ2720" s="113"/>
      <c r="UK2720" s="113"/>
      <c r="UL2720" s="113"/>
      <c r="UM2720" s="113"/>
      <c r="UN2720" s="113"/>
      <c r="UO2720" s="113"/>
      <c r="UP2720" s="113"/>
      <c r="UQ2720" s="113"/>
      <c r="UR2720" s="113"/>
      <c r="US2720" s="113"/>
      <c r="UT2720" s="113"/>
      <c r="UU2720" s="113"/>
      <c r="UV2720" s="113"/>
      <c r="UW2720" s="113"/>
      <c r="UX2720" s="113"/>
      <c r="UY2720" s="113"/>
      <c r="UZ2720" s="113"/>
      <c r="VA2720" s="113"/>
      <c r="VB2720" s="113"/>
      <c r="VC2720" s="113"/>
      <c r="VD2720" s="113"/>
      <c r="VE2720" s="113"/>
      <c r="VF2720" s="113"/>
      <c r="VG2720" s="113"/>
      <c r="VH2720" s="113"/>
      <c r="VI2720" s="113"/>
      <c r="VJ2720" s="113"/>
      <c r="VK2720" s="113"/>
      <c r="VL2720" s="113"/>
      <c r="VM2720" s="113"/>
      <c r="VN2720" s="113"/>
      <c r="VO2720" s="113"/>
      <c r="VP2720" s="113"/>
      <c r="VQ2720" s="113"/>
      <c r="VR2720" s="113"/>
      <c r="VS2720" s="113"/>
      <c r="VT2720" s="113"/>
      <c r="VU2720" s="113"/>
      <c r="VV2720" s="113"/>
      <c r="VW2720" s="113"/>
      <c r="VX2720" s="113"/>
      <c r="VY2720" s="113"/>
      <c r="VZ2720" s="113"/>
      <c r="WA2720" s="113"/>
      <c r="WB2720" s="113"/>
      <c r="WC2720" s="113"/>
      <c r="WD2720" s="113"/>
      <c r="WE2720" s="113"/>
      <c r="WF2720" s="113"/>
      <c r="WG2720" s="113"/>
      <c r="WH2720" s="113"/>
      <c r="WI2720" s="113"/>
      <c r="WJ2720" s="113"/>
      <c r="WK2720" s="113"/>
      <c r="WL2720" s="113"/>
      <c r="WM2720" s="113"/>
      <c r="WN2720" s="113"/>
      <c r="WO2720" s="113"/>
      <c r="WP2720" s="113"/>
      <c r="WQ2720" s="113"/>
      <c r="WR2720" s="113"/>
      <c r="WS2720" s="113"/>
      <c r="WT2720" s="113"/>
      <c r="WU2720" s="113"/>
      <c r="WV2720" s="113"/>
      <c r="WW2720" s="113"/>
      <c r="WX2720" s="113"/>
      <c r="WY2720" s="113"/>
      <c r="WZ2720" s="113"/>
      <c r="XA2720" s="113"/>
      <c r="XB2720" s="113"/>
      <c r="XC2720" s="113"/>
      <c r="XD2720" s="113"/>
      <c r="XE2720" s="113"/>
      <c r="XF2720" s="113"/>
      <c r="XG2720" s="113"/>
      <c r="XH2720" s="113"/>
      <c r="XI2720" s="113"/>
      <c r="XJ2720" s="113"/>
      <c r="XK2720" s="113"/>
      <c r="XL2720" s="113"/>
      <c r="XM2720" s="113"/>
      <c r="XN2720" s="113"/>
      <c r="XO2720" s="113"/>
      <c r="XP2720" s="113"/>
      <c r="XQ2720" s="113"/>
      <c r="XR2720" s="113"/>
      <c r="XS2720" s="113"/>
      <c r="XT2720" s="113"/>
      <c r="XU2720" s="113"/>
      <c r="XV2720" s="113"/>
      <c r="XW2720" s="113"/>
      <c r="XX2720" s="113"/>
      <c r="XY2720" s="113"/>
      <c r="XZ2720" s="113"/>
      <c r="YA2720" s="113"/>
      <c r="YB2720" s="113"/>
      <c r="YC2720" s="113"/>
      <c r="YD2720" s="113"/>
      <c r="YE2720" s="113"/>
      <c r="YF2720" s="113"/>
      <c r="YG2720" s="113"/>
      <c r="YH2720" s="113"/>
      <c r="YI2720" s="113"/>
      <c r="YJ2720" s="113"/>
      <c r="YK2720" s="113"/>
      <c r="YL2720" s="113"/>
      <c r="YM2720" s="113"/>
      <c r="YN2720" s="113"/>
      <c r="YO2720" s="113"/>
      <c r="YP2720" s="113"/>
      <c r="YQ2720" s="113"/>
      <c r="YR2720" s="113"/>
      <c r="YS2720" s="113"/>
      <c r="YT2720" s="113"/>
      <c r="YU2720" s="113"/>
      <c r="YV2720" s="113"/>
      <c r="YW2720" s="113"/>
      <c r="YX2720" s="113"/>
      <c r="YY2720" s="113"/>
      <c r="YZ2720" s="113"/>
      <c r="ZA2720" s="113"/>
      <c r="ZB2720" s="113"/>
      <c r="ZC2720" s="113"/>
      <c r="ZD2720" s="113"/>
      <c r="ZE2720" s="113"/>
      <c r="ZF2720" s="113"/>
      <c r="ZG2720" s="113"/>
      <c r="ZH2720" s="113"/>
      <c r="ZI2720" s="113"/>
      <c r="ZJ2720" s="113"/>
      <c r="ZK2720" s="113"/>
      <c r="ZL2720" s="113"/>
      <c r="ZM2720" s="113"/>
      <c r="ZN2720" s="113"/>
      <c r="ZO2720" s="113"/>
      <c r="ZP2720" s="113"/>
      <c r="ZQ2720" s="113"/>
      <c r="ZR2720" s="113"/>
      <c r="ZS2720" s="113"/>
      <c r="ZT2720" s="113"/>
      <c r="ZU2720" s="113"/>
      <c r="ZV2720" s="113"/>
      <c r="ZW2720" s="113"/>
      <c r="ZX2720" s="113"/>
      <c r="ZY2720" s="113"/>
      <c r="ZZ2720" s="113"/>
      <c r="AAA2720" s="113"/>
      <c r="AAB2720" s="113"/>
      <c r="AAC2720" s="113"/>
      <c r="AAD2720" s="113"/>
      <c r="AAE2720" s="113"/>
      <c r="AAF2720" s="113"/>
      <c r="AAG2720" s="113"/>
      <c r="AAH2720" s="113"/>
      <c r="AAI2720" s="113"/>
      <c r="AAJ2720" s="113"/>
      <c r="AAK2720" s="113"/>
      <c r="AAL2720" s="113"/>
      <c r="AAM2720" s="113"/>
      <c r="AAN2720" s="113"/>
      <c r="AAO2720" s="113"/>
      <c r="AAP2720" s="113"/>
      <c r="AAQ2720" s="113"/>
      <c r="AAR2720" s="113"/>
      <c r="AAS2720" s="113"/>
      <c r="AAT2720" s="113"/>
      <c r="AAU2720" s="113"/>
      <c r="AAV2720" s="113"/>
      <c r="AAW2720" s="113"/>
      <c r="AAX2720" s="113"/>
      <c r="AAY2720" s="113"/>
      <c r="AAZ2720" s="113"/>
      <c r="ABA2720" s="113"/>
      <c r="ABB2720" s="113"/>
      <c r="ABC2720" s="113"/>
      <c r="ABD2720" s="113"/>
      <c r="ABE2720" s="113"/>
      <c r="ABF2720" s="113"/>
      <c r="ABG2720" s="113"/>
      <c r="ABH2720" s="113"/>
      <c r="ABI2720" s="113"/>
      <c r="ABJ2720" s="113"/>
      <c r="ABK2720" s="113"/>
      <c r="ABL2720" s="113"/>
      <c r="ABM2720" s="113"/>
      <c r="ABN2720" s="113"/>
      <c r="ABO2720" s="113"/>
      <c r="ABP2720" s="113"/>
      <c r="ABQ2720" s="113"/>
      <c r="ABR2720" s="113"/>
      <c r="ABS2720" s="113"/>
      <c r="ABT2720" s="113"/>
      <c r="ABU2720" s="113"/>
      <c r="ABV2720" s="113"/>
      <c r="ABW2720" s="113"/>
      <c r="ABX2720" s="113"/>
      <c r="ABY2720" s="113"/>
      <c r="ABZ2720" s="113"/>
      <c r="ACA2720" s="113"/>
      <c r="ACB2720" s="113"/>
      <c r="ACC2720" s="113"/>
      <c r="ACD2720" s="113"/>
      <c r="ACE2720" s="113"/>
      <c r="ACF2720" s="113"/>
      <c r="ACG2720" s="113"/>
      <c r="ACH2720" s="113"/>
      <c r="ACI2720" s="113"/>
      <c r="ACJ2720" s="113"/>
      <c r="ACK2720" s="113"/>
      <c r="ACL2720" s="113"/>
      <c r="ACM2720" s="113"/>
      <c r="ACN2720" s="113"/>
      <c r="ACO2720" s="113"/>
      <c r="ACP2720" s="113"/>
      <c r="ACQ2720" s="113"/>
      <c r="ACR2720" s="113"/>
      <c r="ACS2720" s="113"/>
      <c r="ACT2720" s="113"/>
      <c r="ACU2720" s="113"/>
      <c r="ACV2720" s="113"/>
      <c r="ACW2720" s="113"/>
      <c r="ACX2720" s="113"/>
      <c r="ACY2720" s="113"/>
      <c r="ACZ2720" s="113"/>
      <c r="ADA2720" s="113"/>
      <c r="ADB2720" s="113"/>
      <c r="ADC2720" s="113"/>
      <c r="ADD2720" s="113"/>
      <c r="ADE2720" s="113"/>
      <c r="ADF2720" s="113"/>
      <c r="ADG2720" s="113"/>
      <c r="ADH2720" s="113"/>
      <c r="ADI2720" s="113"/>
      <c r="ADJ2720" s="113"/>
      <c r="ADK2720" s="113"/>
      <c r="ADL2720" s="113"/>
      <c r="ADM2720" s="113"/>
      <c r="ADN2720" s="113"/>
      <c r="ADO2720" s="113"/>
      <c r="ADP2720" s="113"/>
      <c r="ADQ2720" s="113"/>
      <c r="ADR2720" s="113"/>
      <c r="ADS2720" s="113"/>
      <c r="ADT2720" s="113"/>
      <c r="ADU2720" s="113"/>
      <c r="ADV2720" s="113"/>
      <c r="ADW2720" s="113"/>
      <c r="ADX2720" s="113"/>
      <c r="ADY2720" s="113"/>
      <c r="ADZ2720" s="113"/>
      <c r="AEA2720" s="113"/>
      <c r="AEB2720" s="113"/>
      <c r="AEC2720" s="113"/>
      <c r="AED2720" s="113"/>
      <c r="AEE2720" s="113"/>
      <c r="AEF2720" s="113"/>
      <c r="AEG2720" s="113"/>
      <c r="AEH2720" s="113"/>
      <c r="AEI2720" s="113"/>
      <c r="AEJ2720" s="113"/>
      <c r="AEK2720" s="113"/>
      <c r="AEL2720" s="113"/>
      <c r="AEM2720" s="113"/>
      <c r="AEN2720" s="113"/>
      <c r="AEO2720" s="113"/>
      <c r="AEP2720" s="113"/>
      <c r="AEQ2720" s="113"/>
      <c r="AER2720" s="113"/>
      <c r="AES2720" s="113"/>
      <c r="AET2720" s="113"/>
      <c r="AEU2720" s="113"/>
      <c r="AEV2720" s="113"/>
      <c r="AEW2720" s="113"/>
      <c r="AEX2720" s="113"/>
      <c r="AEY2720" s="113"/>
      <c r="AEZ2720" s="113"/>
      <c r="AFA2720" s="113"/>
      <c r="AFB2720" s="113"/>
      <c r="AFC2720" s="113"/>
      <c r="AFD2720" s="113"/>
      <c r="AFE2720" s="113"/>
      <c r="AFF2720" s="113"/>
      <c r="AFG2720" s="113"/>
      <c r="AFH2720" s="113"/>
      <c r="AFI2720" s="113"/>
      <c r="AFJ2720" s="113"/>
      <c r="AFK2720" s="113"/>
      <c r="AFL2720" s="113"/>
      <c r="AFM2720" s="113"/>
      <c r="AFN2720" s="113"/>
      <c r="AFO2720" s="113"/>
      <c r="AFP2720" s="113"/>
      <c r="AFQ2720" s="113"/>
      <c r="AFR2720" s="113"/>
      <c r="AFS2720" s="113"/>
      <c r="AFT2720" s="113"/>
      <c r="AFU2720" s="113"/>
      <c r="AFV2720" s="113"/>
      <c r="AFW2720" s="113"/>
      <c r="AFX2720" s="113"/>
      <c r="AFY2720" s="113"/>
      <c r="AFZ2720" s="113"/>
      <c r="AGA2720" s="113"/>
      <c r="AGB2720" s="113"/>
      <c r="AGC2720" s="113"/>
      <c r="AGD2720" s="113"/>
      <c r="AGE2720" s="113"/>
      <c r="AGF2720" s="113"/>
      <c r="AGG2720" s="113"/>
      <c r="AGH2720" s="113"/>
      <c r="AGI2720" s="113"/>
      <c r="AGJ2720" s="113"/>
      <c r="AGK2720" s="113"/>
      <c r="AGL2720" s="113"/>
      <c r="AGM2720" s="113"/>
      <c r="AGN2720" s="113"/>
      <c r="AGO2720" s="113"/>
      <c r="AGP2720" s="113"/>
      <c r="AGQ2720" s="113"/>
      <c r="AGR2720" s="113"/>
      <c r="AGS2720" s="113"/>
      <c r="AGT2720" s="113"/>
      <c r="AGU2720" s="113"/>
      <c r="AGV2720" s="113"/>
      <c r="AGW2720" s="113"/>
      <c r="AGX2720" s="113"/>
      <c r="AGY2720" s="113"/>
      <c r="AGZ2720" s="113"/>
      <c r="AHA2720" s="113"/>
      <c r="AHB2720" s="113"/>
      <c r="AHC2720" s="113"/>
      <c r="AHD2720" s="113"/>
      <c r="AHE2720" s="113"/>
      <c r="AHF2720" s="113"/>
      <c r="AHG2720" s="113"/>
      <c r="AHH2720" s="113"/>
      <c r="AHI2720" s="113"/>
      <c r="AHJ2720" s="113"/>
      <c r="AHK2720" s="113"/>
      <c r="AHL2720" s="113"/>
      <c r="AHM2720" s="113"/>
      <c r="AHN2720" s="113"/>
      <c r="AHO2720" s="113"/>
      <c r="AHP2720" s="113"/>
      <c r="AHQ2720" s="113"/>
      <c r="AHR2720" s="113"/>
      <c r="AHS2720" s="113"/>
      <c r="AHT2720" s="113"/>
      <c r="AHU2720" s="113"/>
      <c r="AHV2720" s="113"/>
      <c r="AHW2720" s="113"/>
      <c r="AHX2720" s="113"/>
      <c r="AHY2720" s="113"/>
      <c r="AHZ2720" s="113"/>
      <c r="AIA2720" s="113"/>
      <c r="AIB2720" s="113"/>
      <c r="AIC2720" s="113"/>
      <c r="AID2720" s="113"/>
      <c r="AIE2720" s="113"/>
      <c r="AIF2720" s="113"/>
      <c r="AIG2720" s="113"/>
      <c r="AIH2720" s="113"/>
      <c r="AII2720" s="113"/>
      <c r="AIJ2720" s="113"/>
      <c r="AIK2720" s="113"/>
      <c r="AIL2720" s="113"/>
      <c r="AIM2720" s="113"/>
      <c r="AIN2720" s="113"/>
      <c r="AIO2720" s="113"/>
      <c r="AIP2720" s="113"/>
      <c r="AIQ2720" s="113"/>
      <c r="AIR2720" s="113"/>
      <c r="AIS2720" s="113"/>
      <c r="AIT2720" s="113"/>
      <c r="AIU2720" s="113"/>
      <c r="AIV2720" s="113"/>
      <c r="AIW2720" s="113"/>
      <c r="AIX2720" s="113"/>
      <c r="AIY2720" s="113"/>
      <c r="AIZ2720" s="113"/>
      <c r="AJA2720" s="113"/>
      <c r="AJB2720" s="113"/>
      <c r="AJC2720" s="113"/>
      <c r="AJD2720" s="113"/>
      <c r="AJE2720" s="113"/>
      <c r="AJF2720" s="113"/>
      <c r="AJG2720" s="113"/>
      <c r="AJH2720" s="113"/>
      <c r="AJI2720" s="113"/>
      <c r="AJJ2720" s="113"/>
      <c r="AJK2720" s="113"/>
      <c r="AJL2720" s="113"/>
      <c r="AJM2720" s="113"/>
      <c r="AJN2720" s="113"/>
      <c r="AJO2720" s="113"/>
      <c r="AJP2720" s="113"/>
      <c r="AJQ2720" s="113"/>
      <c r="AJR2720" s="113"/>
      <c r="AJS2720" s="113"/>
      <c r="AJT2720" s="113"/>
      <c r="AJU2720" s="113"/>
      <c r="AJV2720" s="113"/>
      <c r="AJW2720" s="113"/>
      <c r="AJX2720" s="113"/>
      <c r="AJY2720" s="113"/>
      <c r="AJZ2720" s="113"/>
      <c r="AKA2720" s="113"/>
      <c r="AKB2720" s="113"/>
      <c r="AKC2720" s="113"/>
      <c r="AKD2720" s="113"/>
      <c r="AKE2720" s="113"/>
      <c r="AKF2720" s="113"/>
      <c r="AKG2720" s="113"/>
      <c r="AKH2720" s="113"/>
      <c r="AKI2720" s="113"/>
      <c r="AKJ2720" s="113"/>
      <c r="AKK2720" s="113"/>
      <c r="AKL2720" s="113"/>
      <c r="AKM2720" s="113"/>
      <c r="AKN2720" s="113"/>
      <c r="AKO2720" s="113"/>
      <c r="AKP2720" s="113"/>
      <c r="AKQ2720" s="113"/>
      <c r="AKR2720" s="113"/>
      <c r="AKS2720" s="113"/>
      <c r="AKT2720" s="113"/>
      <c r="AKU2720" s="113"/>
      <c r="AKV2720" s="113"/>
      <c r="AKW2720" s="113"/>
      <c r="AKX2720" s="113"/>
      <c r="AKY2720" s="113"/>
      <c r="AKZ2720" s="113"/>
      <c r="ALA2720" s="113"/>
      <c r="ALB2720" s="113"/>
      <c r="ALC2720" s="113"/>
      <c r="ALD2720" s="113"/>
      <c r="ALE2720" s="113"/>
      <c r="ALF2720" s="113"/>
      <c r="ALG2720" s="113"/>
      <c r="ALH2720" s="113"/>
      <c r="ALI2720" s="113"/>
      <c r="ALJ2720" s="113"/>
      <c r="ALK2720" s="113"/>
      <c r="ALL2720" s="113"/>
      <c r="ALM2720" s="113"/>
      <c r="ALN2720" s="113"/>
      <c r="ALO2720" s="113"/>
      <c r="ALP2720" s="113"/>
      <c r="ALQ2720" s="113"/>
      <c r="ALR2720" s="113"/>
      <c r="ALS2720" s="113"/>
      <c r="ALT2720" s="113"/>
      <c r="ALU2720" s="113"/>
      <c r="ALV2720" s="113"/>
      <c r="ALW2720" s="113"/>
      <c r="ALX2720" s="113"/>
      <c r="ALY2720" s="113"/>
      <c r="ALZ2720" s="113"/>
      <c r="AMA2720" s="113"/>
      <c r="AMB2720" s="113"/>
      <c r="AMC2720" s="113"/>
      <c r="AMD2720" s="113"/>
      <c r="AME2720" s="113"/>
      <c r="AMF2720" s="113"/>
      <c r="AMG2720" s="113"/>
      <c r="AMH2720" s="113"/>
      <c r="AMI2720" s="113"/>
      <c r="AMJ2720" s="113"/>
      <c r="AMK2720" s="113"/>
      <c r="AML2720" s="113"/>
      <c r="AMM2720" s="113"/>
      <c r="AMN2720" s="113"/>
      <c r="AMO2720" s="113"/>
      <c r="AMP2720" s="113"/>
      <c r="AMQ2720" s="113"/>
      <c r="AMR2720" s="113"/>
      <c r="AMS2720" s="113"/>
      <c r="AMT2720" s="113"/>
      <c r="AMU2720" s="113"/>
      <c r="AMV2720" s="113"/>
      <c r="AMW2720" s="113"/>
      <c r="AMX2720" s="113"/>
      <c r="AMY2720" s="113"/>
      <c r="AMZ2720" s="113"/>
      <c r="ANA2720" s="113"/>
      <c r="ANB2720" s="113"/>
      <c r="ANC2720" s="113"/>
      <c r="AND2720" s="113"/>
      <c r="ANE2720" s="113"/>
      <c r="ANF2720" s="113"/>
      <c r="ANG2720" s="113"/>
      <c r="ANH2720" s="113"/>
      <c r="ANI2720" s="113"/>
      <c r="ANJ2720" s="113"/>
      <c r="ANK2720" s="113"/>
      <c r="ANL2720" s="113"/>
      <c r="ANM2720" s="113"/>
      <c r="ANN2720" s="113"/>
      <c r="ANO2720" s="113"/>
      <c r="ANP2720" s="113"/>
      <c r="ANQ2720" s="113"/>
      <c r="ANR2720" s="113"/>
      <c r="ANS2720" s="113"/>
      <c r="ANT2720" s="113"/>
      <c r="ANU2720" s="113"/>
      <c r="ANV2720" s="113"/>
      <c r="ANW2720" s="113"/>
      <c r="ANX2720" s="113"/>
      <c r="ANY2720" s="113"/>
      <c r="ANZ2720" s="113"/>
      <c r="AOA2720" s="113"/>
      <c r="AOB2720" s="113"/>
      <c r="AOC2720" s="113"/>
      <c r="AOD2720" s="113"/>
      <c r="AOE2720" s="113"/>
      <c r="AOF2720" s="113"/>
      <c r="AOG2720" s="113"/>
      <c r="AOH2720" s="113"/>
      <c r="AOI2720" s="113"/>
      <c r="AOJ2720" s="113"/>
      <c r="AOK2720" s="113"/>
      <c r="AOL2720" s="113"/>
      <c r="AOM2720" s="113"/>
      <c r="AON2720" s="113"/>
      <c r="AOO2720" s="113"/>
      <c r="AOP2720" s="113"/>
      <c r="AOQ2720" s="113"/>
      <c r="AOR2720" s="113"/>
      <c r="AOS2720" s="113"/>
      <c r="AOT2720" s="113"/>
      <c r="AOU2720" s="113"/>
      <c r="AOV2720" s="113"/>
      <c r="AOW2720" s="113"/>
      <c r="AOX2720" s="113"/>
      <c r="AOY2720" s="113"/>
      <c r="AOZ2720" s="113"/>
      <c r="APA2720" s="113"/>
      <c r="APB2720" s="113"/>
      <c r="APC2720" s="113"/>
      <c r="APD2720" s="113"/>
      <c r="APE2720" s="113"/>
      <c r="APF2720" s="113"/>
      <c r="APG2720" s="113"/>
      <c r="APH2720" s="113"/>
      <c r="API2720" s="113"/>
      <c r="APJ2720" s="113"/>
      <c r="APK2720" s="113"/>
      <c r="APL2720" s="113"/>
      <c r="APM2720" s="113"/>
      <c r="APN2720" s="113"/>
      <c r="APO2720" s="113"/>
      <c r="APP2720" s="113"/>
      <c r="APQ2720" s="113"/>
      <c r="APR2720" s="113"/>
      <c r="APS2720" s="113"/>
      <c r="APT2720" s="113"/>
      <c r="APU2720" s="113"/>
      <c r="APV2720" s="113"/>
      <c r="APW2720" s="113"/>
      <c r="APX2720" s="113"/>
      <c r="APY2720" s="113"/>
      <c r="APZ2720" s="113"/>
      <c r="AQA2720" s="113"/>
      <c r="AQB2720" s="113"/>
      <c r="AQC2720" s="113"/>
      <c r="AQD2720" s="113"/>
      <c r="AQE2720" s="113"/>
      <c r="AQF2720" s="113"/>
      <c r="AQG2720" s="113"/>
      <c r="AQH2720" s="113"/>
      <c r="AQI2720" s="113"/>
      <c r="AQJ2720" s="113"/>
      <c r="AQK2720" s="113"/>
      <c r="AQL2720" s="113"/>
      <c r="AQM2720" s="113"/>
      <c r="AQN2720" s="113"/>
      <c r="AQO2720" s="113"/>
      <c r="AQP2720" s="113"/>
      <c r="AQQ2720" s="113"/>
      <c r="AQR2720" s="113"/>
      <c r="AQS2720" s="113"/>
      <c r="AQT2720" s="113"/>
      <c r="AQU2720" s="113"/>
      <c r="AQV2720" s="113"/>
      <c r="AQW2720" s="113"/>
      <c r="AQX2720" s="113"/>
      <c r="AQY2720" s="113"/>
      <c r="AQZ2720" s="113"/>
      <c r="ARA2720" s="113"/>
      <c r="ARB2720" s="113"/>
      <c r="ARC2720" s="113"/>
      <c r="ARD2720" s="113"/>
      <c r="ARE2720" s="113"/>
      <c r="ARF2720" s="113"/>
      <c r="ARG2720" s="113"/>
      <c r="ARH2720" s="113"/>
      <c r="ARI2720" s="113"/>
      <c r="ARJ2720" s="113"/>
      <c r="ARK2720" s="113"/>
      <c r="ARL2720" s="113"/>
      <c r="ARM2720" s="113"/>
      <c r="ARN2720" s="113"/>
      <c r="ARO2720" s="113"/>
      <c r="ARP2720" s="113"/>
      <c r="ARQ2720" s="113"/>
      <c r="ARR2720" s="113"/>
      <c r="ARS2720" s="113"/>
      <c r="ART2720" s="113"/>
      <c r="ARU2720" s="113"/>
      <c r="ARV2720" s="113"/>
      <c r="ARW2720" s="113"/>
      <c r="ARX2720" s="113"/>
      <c r="ARY2720" s="113"/>
      <c r="ARZ2720" s="113"/>
      <c r="ASA2720" s="113"/>
      <c r="ASB2720" s="113"/>
      <c r="ASC2720" s="113"/>
      <c r="ASD2720" s="113"/>
      <c r="ASE2720" s="113"/>
      <c r="ASF2720" s="113"/>
      <c r="ASG2720" s="113"/>
      <c r="ASH2720" s="113"/>
      <c r="ASI2720" s="113"/>
      <c r="ASJ2720" s="113"/>
      <c r="ASK2720" s="113"/>
      <c r="ASL2720" s="113"/>
      <c r="ASM2720" s="113"/>
      <c r="ASN2720" s="113"/>
      <c r="ASO2720" s="113"/>
      <c r="ASP2720" s="113"/>
      <c r="ASQ2720" s="113"/>
      <c r="ASR2720" s="113"/>
      <c r="ASS2720" s="113"/>
      <c r="AST2720" s="113"/>
      <c r="ASU2720" s="113"/>
      <c r="ASV2720" s="113"/>
      <c r="ASW2720" s="113"/>
      <c r="ASX2720" s="113"/>
      <c r="ASY2720" s="113"/>
      <c r="ASZ2720" s="113"/>
      <c r="ATA2720" s="113"/>
      <c r="ATB2720" s="113"/>
      <c r="ATC2720" s="113"/>
      <c r="ATD2720" s="113"/>
      <c r="ATE2720" s="113"/>
      <c r="ATF2720" s="113"/>
      <c r="ATG2720" s="113"/>
      <c r="ATH2720" s="113"/>
      <c r="ATI2720" s="113"/>
      <c r="ATJ2720" s="113"/>
      <c r="ATK2720" s="113"/>
      <c r="ATL2720" s="113"/>
      <c r="ATM2720" s="113"/>
      <c r="ATN2720" s="113"/>
      <c r="ATO2720" s="113"/>
      <c r="ATP2720" s="113"/>
      <c r="ATQ2720" s="113"/>
      <c r="ATR2720" s="113"/>
      <c r="ATS2720" s="113"/>
      <c r="ATT2720" s="113"/>
      <c r="ATU2720" s="113"/>
      <c r="ATV2720" s="113"/>
      <c r="ATW2720" s="113"/>
      <c r="ATX2720" s="113"/>
      <c r="ATY2720" s="113"/>
      <c r="ATZ2720" s="113"/>
      <c r="AUA2720" s="113"/>
      <c r="AUB2720" s="113"/>
      <c r="AUC2720" s="113"/>
      <c r="AUD2720" s="113"/>
      <c r="AUE2720" s="113"/>
      <c r="AUF2720" s="113"/>
      <c r="AUG2720" s="113"/>
      <c r="AUH2720" s="113"/>
      <c r="AUI2720" s="113"/>
      <c r="AUJ2720" s="113"/>
      <c r="AUK2720" s="113"/>
      <c r="AUL2720" s="113"/>
      <c r="AUM2720" s="113"/>
      <c r="AUN2720" s="113"/>
      <c r="AUO2720" s="113"/>
      <c r="AUP2720" s="113"/>
      <c r="AUQ2720" s="113"/>
      <c r="AUR2720" s="113"/>
      <c r="AUS2720" s="113"/>
      <c r="AUT2720" s="113"/>
      <c r="AUU2720" s="113"/>
      <c r="AUV2720" s="113"/>
      <c r="AUW2720" s="113"/>
      <c r="AUX2720" s="113"/>
      <c r="AUY2720" s="113"/>
      <c r="AUZ2720" s="113"/>
      <c r="AVA2720" s="113"/>
      <c r="AVB2720" s="113"/>
      <c r="AVC2720" s="113"/>
      <c r="AVD2720" s="113"/>
      <c r="AVE2720" s="113"/>
      <c r="AVF2720" s="113"/>
      <c r="AVG2720" s="113"/>
      <c r="AVH2720" s="113"/>
      <c r="AVI2720" s="113"/>
      <c r="AVJ2720" s="113"/>
      <c r="AVK2720" s="113"/>
      <c r="AVL2720" s="113"/>
      <c r="AVM2720" s="113"/>
      <c r="AVN2720" s="113"/>
      <c r="AVO2720" s="113"/>
      <c r="AVP2720" s="113"/>
      <c r="AVQ2720" s="113"/>
      <c r="AVR2720" s="113"/>
      <c r="AVS2720" s="113"/>
      <c r="AVT2720" s="113"/>
      <c r="AVU2720" s="113"/>
      <c r="AVV2720" s="113"/>
      <c r="AVW2720" s="113"/>
      <c r="AVX2720" s="113"/>
      <c r="AVY2720" s="113"/>
      <c r="AVZ2720" s="113"/>
      <c r="AWA2720" s="113"/>
      <c r="AWB2720" s="113"/>
      <c r="AWC2720" s="113"/>
      <c r="AWD2720" s="113"/>
      <c r="AWE2720" s="113"/>
      <c r="AWF2720" s="113"/>
      <c r="AWG2720" s="113"/>
      <c r="AWH2720" s="113"/>
      <c r="AWI2720" s="113"/>
      <c r="AWJ2720" s="113"/>
      <c r="AWK2720" s="113"/>
      <c r="AWL2720" s="113"/>
      <c r="AWM2720" s="113"/>
      <c r="AWN2720" s="113"/>
      <c r="AWO2720" s="113"/>
      <c r="AWP2720" s="113"/>
      <c r="AWQ2720" s="113"/>
      <c r="AWR2720" s="113"/>
      <c r="AWS2720" s="113"/>
      <c r="AWT2720" s="113"/>
      <c r="AWU2720" s="113"/>
      <c r="AWV2720" s="113"/>
      <c r="AWW2720" s="113"/>
      <c r="AWX2720" s="113"/>
      <c r="AWY2720" s="113"/>
      <c r="AWZ2720" s="113"/>
      <c r="AXA2720" s="113"/>
      <c r="AXB2720" s="113"/>
      <c r="AXC2720" s="113"/>
      <c r="AXD2720" s="113"/>
      <c r="AXE2720" s="113"/>
      <c r="AXF2720" s="113"/>
      <c r="AXG2720" s="113"/>
      <c r="AXH2720" s="113"/>
      <c r="AXI2720" s="113"/>
      <c r="AXJ2720" s="113"/>
      <c r="AXK2720" s="113"/>
      <c r="AXL2720" s="113"/>
      <c r="AXM2720" s="113"/>
      <c r="AXN2720" s="113"/>
      <c r="AXO2720" s="113"/>
      <c r="AXP2720" s="113"/>
      <c r="AXQ2720" s="113"/>
      <c r="AXR2720" s="113"/>
      <c r="AXS2720" s="113"/>
      <c r="AXT2720" s="113"/>
      <c r="AXU2720" s="113"/>
      <c r="AXV2720" s="113"/>
      <c r="AXW2720" s="113"/>
      <c r="AXX2720" s="113"/>
      <c r="AXY2720" s="113"/>
      <c r="AXZ2720" s="113"/>
      <c r="AYA2720" s="113"/>
      <c r="AYB2720" s="113"/>
      <c r="AYC2720" s="113"/>
      <c r="AYD2720" s="113"/>
      <c r="AYE2720" s="113"/>
      <c r="AYF2720" s="113"/>
      <c r="AYG2720" s="113"/>
      <c r="AYH2720" s="113"/>
      <c r="AYI2720" s="113"/>
      <c r="AYJ2720" s="113"/>
      <c r="AYK2720" s="113"/>
      <c r="AYL2720" s="113"/>
      <c r="AYM2720" s="113"/>
      <c r="AYN2720" s="113"/>
      <c r="AYO2720" s="113"/>
      <c r="AYP2720" s="113"/>
      <c r="AYQ2720" s="113"/>
      <c r="AYR2720" s="113"/>
      <c r="AYS2720" s="113"/>
      <c r="AYT2720" s="113"/>
      <c r="AYU2720" s="113"/>
      <c r="AYV2720" s="113"/>
      <c r="AYW2720" s="113"/>
      <c r="AYX2720" s="113"/>
      <c r="AYY2720" s="113"/>
      <c r="AYZ2720" s="113"/>
      <c r="AZA2720" s="113"/>
      <c r="AZB2720" s="113"/>
      <c r="AZC2720" s="113"/>
      <c r="AZD2720" s="113"/>
      <c r="AZE2720" s="113"/>
      <c r="AZF2720" s="113"/>
      <c r="AZG2720" s="113"/>
      <c r="AZH2720" s="113"/>
      <c r="AZI2720" s="113"/>
      <c r="AZJ2720" s="113"/>
      <c r="AZK2720" s="113"/>
      <c r="AZL2720" s="113"/>
      <c r="AZM2720" s="113"/>
      <c r="AZN2720" s="113"/>
      <c r="AZO2720" s="113"/>
      <c r="AZP2720" s="113"/>
      <c r="AZQ2720" s="113"/>
      <c r="AZR2720" s="113"/>
      <c r="AZS2720" s="113"/>
      <c r="AZT2720" s="113"/>
      <c r="AZU2720" s="113"/>
      <c r="AZV2720" s="113"/>
      <c r="AZW2720" s="113"/>
      <c r="AZX2720" s="113"/>
      <c r="AZY2720" s="113"/>
      <c r="AZZ2720" s="113"/>
      <c r="BAA2720" s="113"/>
      <c r="BAB2720" s="113"/>
      <c r="BAC2720" s="113"/>
      <c r="BAD2720" s="113"/>
      <c r="BAE2720" s="113"/>
      <c r="BAF2720" s="113"/>
      <c r="BAG2720" s="113"/>
      <c r="BAH2720" s="113"/>
      <c r="BAI2720" s="113"/>
      <c r="BAJ2720" s="113"/>
      <c r="BAK2720" s="113"/>
      <c r="BAL2720" s="113"/>
      <c r="BAM2720" s="113"/>
      <c r="BAN2720" s="113"/>
      <c r="BAO2720" s="113"/>
      <c r="BAP2720" s="113"/>
      <c r="BAQ2720" s="113"/>
      <c r="BAR2720" s="113"/>
      <c r="BAS2720" s="113"/>
      <c r="BAT2720" s="113"/>
      <c r="BAU2720" s="113"/>
      <c r="BAV2720" s="113"/>
      <c r="BAW2720" s="113"/>
      <c r="BAX2720" s="113"/>
      <c r="BAY2720" s="113"/>
      <c r="BAZ2720" s="113"/>
      <c r="BBA2720" s="113"/>
      <c r="BBB2720" s="113"/>
      <c r="BBC2720" s="113"/>
      <c r="BBD2720" s="113"/>
      <c r="BBE2720" s="113"/>
      <c r="BBF2720" s="113"/>
      <c r="BBG2720" s="113"/>
      <c r="BBH2720" s="113"/>
      <c r="BBI2720" s="113"/>
      <c r="BBJ2720" s="113"/>
      <c r="BBK2720" s="113"/>
      <c r="BBL2720" s="113"/>
      <c r="BBM2720" s="113"/>
      <c r="BBN2720" s="113"/>
      <c r="BBO2720" s="113"/>
      <c r="BBP2720" s="113"/>
      <c r="BBQ2720" s="113"/>
      <c r="BBR2720" s="113"/>
      <c r="BBS2720" s="113"/>
      <c r="BBT2720" s="113"/>
      <c r="BBU2720" s="113"/>
      <c r="BBV2720" s="113"/>
      <c r="BBW2720" s="113"/>
      <c r="BBX2720" s="113"/>
      <c r="BBY2720" s="113"/>
      <c r="BBZ2720" s="113"/>
      <c r="BCA2720" s="113"/>
      <c r="BCB2720" s="113"/>
      <c r="BCC2720" s="113"/>
      <c r="BCD2720" s="113"/>
      <c r="BCE2720" s="113"/>
      <c r="BCF2720" s="113"/>
      <c r="BCG2720" s="113"/>
      <c r="BCH2720" s="113"/>
      <c r="BCI2720" s="113"/>
      <c r="BCJ2720" s="113"/>
      <c r="BCK2720" s="113"/>
      <c r="BCL2720" s="113"/>
      <c r="BCM2720" s="113"/>
      <c r="BCN2720" s="113"/>
      <c r="BCO2720" s="113"/>
      <c r="BCP2720" s="113"/>
      <c r="BCQ2720" s="113"/>
      <c r="BCR2720" s="113"/>
      <c r="BCS2720" s="113"/>
      <c r="BCT2720" s="113"/>
      <c r="BCU2720" s="113"/>
      <c r="BCV2720" s="113"/>
      <c r="BCW2720" s="113"/>
      <c r="BCX2720" s="113"/>
      <c r="BCY2720" s="113"/>
      <c r="BCZ2720" s="113"/>
      <c r="BDA2720" s="113"/>
      <c r="BDB2720" s="113"/>
      <c r="BDC2720" s="113"/>
      <c r="BDD2720" s="113"/>
      <c r="BDE2720" s="113"/>
      <c r="BDF2720" s="113"/>
      <c r="BDG2720" s="113"/>
      <c r="BDH2720" s="113"/>
      <c r="BDI2720" s="113"/>
      <c r="BDJ2720" s="113"/>
      <c r="BDK2720" s="113"/>
      <c r="BDL2720" s="113"/>
      <c r="BDM2720" s="113"/>
      <c r="BDN2720" s="113"/>
      <c r="BDO2720" s="113"/>
      <c r="BDP2720" s="113"/>
      <c r="BDQ2720" s="113"/>
      <c r="BDR2720" s="113"/>
      <c r="BDS2720" s="113"/>
      <c r="BDT2720" s="113"/>
      <c r="BDU2720" s="113"/>
      <c r="BDV2720" s="113"/>
      <c r="BDW2720" s="113"/>
      <c r="BDX2720" s="113"/>
      <c r="BDY2720" s="113"/>
      <c r="BDZ2720" s="113"/>
      <c r="BEA2720" s="113"/>
      <c r="BEB2720" s="113"/>
      <c r="BEC2720" s="113"/>
      <c r="BED2720" s="113"/>
      <c r="BEE2720" s="113"/>
      <c r="BEF2720" s="113"/>
      <c r="BEG2720" s="113"/>
      <c r="BEH2720" s="113"/>
      <c r="BEI2720" s="113"/>
      <c r="BEJ2720" s="113"/>
      <c r="BEK2720" s="113"/>
      <c r="BEL2720" s="113"/>
      <c r="BEM2720" s="113"/>
      <c r="BEN2720" s="113"/>
      <c r="BEO2720" s="113"/>
      <c r="BEP2720" s="113"/>
      <c r="BEQ2720" s="113"/>
      <c r="BER2720" s="113"/>
      <c r="BES2720" s="113"/>
      <c r="BET2720" s="113"/>
      <c r="BEU2720" s="113"/>
      <c r="BEV2720" s="113"/>
      <c r="BEW2720" s="113"/>
      <c r="BEX2720" s="113"/>
      <c r="BEY2720" s="113"/>
      <c r="BEZ2720" s="113"/>
      <c r="BFA2720" s="113"/>
      <c r="BFB2720" s="113"/>
      <c r="BFC2720" s="113"/>
      <c r="BFD2720" s="113"/>
      <c r="BFE2720" s="113"/>
      <c r="BFF2720" s="113"/>
      <c r="BFG2720" s="113"/>
      <c r="BFH2720" s="113"/>
      <c r="BFI2720" s="113"/>
      <c r="BFJ2720" s="113"/>
      <c r="BFK2720" s="113"/>
      <c r="BFL2720" s="113"/>
      <c r="BFM2720" s="113"/>
      <c r="BFN2720" s="113"/>
      <c r="BFO2720" s="113"/>
      <c r="BFP2720" s="113"/>
      <c r="BFQ2720" s="113"/>
      <c r="BFR2720" s="113"/>
      <c r="BFS2720" s="113"/>
      <c r="BFT2720" s="113"/>
      <c r="BFU2720" s="113"/>
      <c r="BFV2720" s="113"/>
      <c r="BFW2720" s="113"/>
      <c r="BFX2720" s="113"/>
      <c r="BFY2720" s="113"/>
      <c r="BFZ2720" s="113"/>
      <c r="BGA2720" s="113"/>
      <c r="BGB2720" s="113"/>
      <c r="BGC2720" s="113"/>
      <c r="BGD2720" s="113"/>
      <c r="BGE2720" s="113"/>
      <c r="BGF2720" s="113"/>
      <c r="BGG2720" s="113"/>
      <c r="BGH2720" s="113"/>
      <c r="BGI2720" s="113"/>
      <c r="BGJ2720" s="113"/>
      <c r="BGK2720" s="113"/>
      <c r="BGL2720" s="113"/>
      <c r="BGM2720" s="113"/>
      <c r="BGN2720" s="113"/>
      <c r="BGO2720" s="113"/>
      <c r="BGP2720" s="113"/>
      <c r="BGQ2720" s="113"/>
      <c r="BGR2720" s="113"/>
      <c r="BGS2720" s="113"/>
      <c r="BGT2720" s="113"/>
      <c r="BGU2720" s="113"/>
      <c r="BGV2720" s="113"/>
      <c r="BGW2720" s="113"/>
      <c r="BGX2720" s="113"/>
      <c r="BGY2720" s="113"/>
      <c r="BGZ2720" s="113"/>
      <c r="BHA2720" s="113"/>
      <c r="BHB2720" s="113"/>
      <c r="BHC2720" s="113"/>
      <c r="BHD2720" s="113"/>
      <c r="BHE2720" s="113"/>
      <c r="BHF2720" s="113"/>
      <c r="BHG2720" s="113"/>
      <c r="BHH2720" s="113"/>
      <c r="BHI2720" s="113"/>
      <c r="BHJ2720" s="113"/>
      <c r="BHK2720" s="113"/>
      <c r="BHL2720" s="113"/>
      <c r="BHM2720" s="113"/>
      <c r="BHN2720" s="113"/>
      <c r="BHO2720" s="113"/>
      <c r="BHP2720" s="113"/>
      <c r="BHQ2720" s="113"/>
      <c r="BHR2720" s="113"/>
      <c r="BHS2720" s="113"/>
      <c r="BHT2720" s="113"/>
      <c r="BHU2720" s="113"/>
      <c r="BHV2720" s="113"/>
      <c r="BHW2720" s="113"/>
      <c r="BHX2720" s="113"/>
      <c r="BHY2720" s="113"/>
      <c r="BHZ2720" s="113"/>
      <c r="BIA2720" s="113"/>
      <c r="BIB2720" s="113"/>
      <c r="BIC2720" s="113"/>
      <c r="BID2720" s="113"/>
      <c r="BIE2720" s="113"/>
      <c r="BIF2720" s="113"/>
      <c r="BIG2720" s="113"/>
      <c r="BIH2720" s="113"/>
      <c r="BII2720" s="113"/>
      <c r="BIJ2720" s="113"/>
      <c r="BIK2720" s="113"/>
      <c r="BIL2720" s="113"/>
      <c r="BIM2720" s="113"/>
      <c r="BIN2720" s="113"/>
      <c r="BIO2720" s="113"/>
      <c r="BIP2720" s="113"/>
      <c r="BIQ2720" s="113"/>
      <c r="BIR2720" s="113"/>
      <c r="BIS2720" s="113"/>
      <c r="BIT2720" s="113"/>
      <c r="BIU2720" s="113"/>
      <c r="BIV2720" s="113"/>
      <c r="BIW2720" s="113"/>
      <c r="BIX2720" s="113"/>
      <c r="BIY2720" s="113"/>
      <c r="BIZ2720" s="113"/>
      <c r="BJA2720" s="113"/>
      <c r="BJB2720" s="113"/>
      <c r="BJC2720" s="113"/>
      <c r="BJD2720" s="113"/>
      <c r="BJE2720" s="113"/>
      <c r="BJF2720" s="113"/>
      <c r="BJG2720" s="113"/>
      <c r="BJH2720" s="113"/>
      <c r="BJI2720" s="113"/>
      <c r="BJJ2720" s="113"/>
      <c r="BJK2720" s="113"/>
      <c r="BJL2720" s="113"/>
      <c r="BJM2720" s="113"/>
      <c r="BJN2720" s="113"/>
      <c r="BJO2720" s="113"/>
      <c r="BJP2720" s="113"/>
      <c r="BJQ2720" s="113"/>
      <c r="BJR2720" s="113"/>
      <c r="BJS2720" s="113"/>
      <c r="BJT2720" s="113"/>
      <c r="BJU2720" s="113"/>
      <c r="BJV2720" s="113"/>
      <c r="BJW2720" s="113"/>
      <c r="BJX2720" s="113"/>
      <c r="BJY2720" s="113"/>
      <c r="BJZ2720" s="113"/>
      <c r="BKA2720" s="113"/>
      <c r="BKB2720" s="113"/>
      <c r="BKC2720" s="113"/>
      <c r="BKD2720" s="113"/>
      <c r="BKE2720" s="113"/>
      <c r="BKF2720" s="113"/>
      <c r="BKG2720" s="113"/>
      <c r="BKH2720" s="113"/>
      <c r="BKI2720" s="113"/>
      <c r="BKJ2720" s="113"/>
      <c r="BKK2720" s="113"/>
      <c r="BKL2720" s="113"/>
      <c r="BKM2720" s="113"/>
      <c r="BKN2720" s="113"/>
      <c r="BKO2720" s="113"/>
      <c r="BKP2720" s="113"/>
      <c r="BKQ2720" s="113"/>
      <c r="BKR2720" s="113"/>
      <c r="BKS2720" s="113"/>
      <c r="BKT2720" s="113"/>
      <c r="BKU2720" s="113"/>
      <c r="BKV2720" s="113"/>
      <c r="BKW2720" s="113"/>
      <c r="BKX2720" s="113"/>
      <c r="BKY2720" s="113"/>
      <c r="BKZ2720" s="113"/>
      <c r="BLA2720" s="113"/>
      <c r="BLB2720" s="113"/>
      <c r="BLC2720" s="113"/>
      <c r="BLD2720" s="113"/>
      <c r="BLE2720" s="113"/>
      <c r="BLF2720" s="113"/>
      <c r="BLG2720" s="113"/>
      <c r="BLH2720" s="113"/>
      <c r="BLI2720" s="113"/>
      <c r="BLJ2720" s="113"/>
      <c r="BLK2720" s="113"/>
      <c r="BLL2720" s="113"/>
      <c r="BLM2720" s="113"/>
      <c r="BLN2720" s="113"/>
      <c r="BLO2720" s="113"/>
      <c r="BLP2720" s="113"/>
      <c r="BLQ2720" s="113"/>
      <c r="BLR2720" s="113"/>
      <c r="BLS2720" s="113"/>
      <c r="BLT2720" s="113"/>
      <c r="BLU2720" s="113"/>
      <c r="BLV2720" s="113"/>
      <c r="BLW2720" s="113"/>
      <c r="BLX2720" s="113"/>
      <c r="BLY2720" s="113"/>
      <c r="BLZ2720" s="113"/>
      <c r="BMA2720" s="113"/>
      <c r="BMB2720" s="113"/>
      <c r="BMC2720" s="113"/>
      <c r="BMD2720" s="113"/>
      <c r="BME2720" s="113"/>
      <c r="BMF2720" s="113"/>
      <c r="BMG2720" s="113"/>
      <c r="BMH2720" s="113"/>
      <c r="BMI2720" s="113"/>
      <c r="BMJ2720" s="113"/>
      <c r="BMK2720" s="113"/>
      <c r="BML2720" s="113"/>
      <c r="BMM2720" s="113"/>
      <c r="BMN2720" s="113"/>
      <c r="BMO2720" s="113"/>
      <c r="BMP2720" s="113"/>
      <c r="BMQ2720" s="113"/>
      <c r="BMR2720" s="113"/>
      <c r="BMS2720" s="113"/>
      <c r="BMT2720" s="113"/>
      <c r="BMU2720" s="113"/>
      <c r="BMV2720" s="113"/>
      <c r="BMW2720" s="113"/>
      <c r="BMX2720" s="113"/>
      <c r="BMY2720" s="113"/>
      <c r="BMZ2720" s="113"/>
      <c r="BNA2720" s="113"/>
      <c r="BNB2720" s="113"/>
      <c r="BNC2720" s="113"/>
      <c r="BND2720" s="113"/>
      <c r="BNE2720" s="113"/>
      <c r="BNF2720" s="113"/>
      <c r="BNG2720" s="113"/>
      <c r="BNH2720" s="113"/>
      <c r="BNI2720" s="113"/>
      <c r="BNJ2720" s="113"/>
      <c r="BNK2720" s="113"/>
      <c r="BNL2720" s="113"/>
      <c r="BNM2720" s="113"/>
      <c r="BNN2720" s="113"/>
      <c r="BNO2720" s="113"/>
      <c r="BNP2720" s="113"/>
      <c r="BNQ2720" s="113"/>
      <c r="BNR2720" s="113"/>
      <c r="BNS2720" s="113"/>
      <c r="BNT2720" s="113"/>
      <c r="BNU2720" s="113"/>
      <c r="BNV2720" s="113"/>
      <c r="BNW2720" s="113"/>
      <c r="BNX2720" s="113"/>
      <c r="BNY2720" s="113"/>
      <c r="BNZ2720" s="113"/>
      <c r="BOA2720" s="113"/>
      <c r="BOB2720" s="113"/>
      <c r="BOC2720" s="113"/>
      <c r="BOD2720" s="113"/>
      <c r="BOE2720" s="113"/>
      <c r="BOF2720" s="113"/>
      <c r="BOG2720" s="113"/>
      <c r="BOH2720" s="113"/>
      <c r="BOI2720" s="113"/>
      <c r="BOJ2720" s="113"/>
      <c r="BOK2720" s="113"/>
      <c r="BOL2720" s="113"/>
      <c r="BOM2720" s="113"/>
      <c r="BON2720" s="113"/>
      <c r="BOO2720" s="113"/>
      <c r="BOP2720" s="113"/>
      <c r="BOQ2720" s="113"/>
      <c r="BOR2720" s="113"/>
      <c r="BOS2720" s="113"/>
      <c r="BOT2720" s="113"/>
      <c r="BOU2720" s="113"/>
      <c r="BOV2720" s="113"/>
      <c r="BOW2720" s="113"/>
      <c r="BOX2720" s="113"/>
      <c r="BOY2720" s="113"/>
      <c r="BOZ2720" s="113"/>
      <c r="BPA2720" s="113"/>
      <c r="BPB2720" s="113"/>
      <c r="BPC2720" s="113"/>
      <c r="BPD2720" s="113"/>
      <c r="BPE2720" s="113"/>
      <c r="BPF2720" s="113"/>
      <c r="BPG2720" s="113"/>
      <c r="BPH2720" s="113"/>
      <c r="BPI2720" s="113"/>
      <c r="BPJ2720" s="113"/>
      <c r="BPK2720" s="113"/>
      <c r="BPL2720" s="113"/>
      <c r="BPM2720" s="113"/>
      <c r="BPN2720" s="113"/>
      <c r="BPO2720" s="113"/>
      <c r="BPP2720" s="113"/>
      <c r="BPQ2720" s="113"/>
      <c r="BPR2720" s="113"/>
      <c r="BPS2720" s="113"/>
      <c r="BPT2720" s="113"/>
      <c r="BPU2720" s="113"/>
      <c r="BPV2720" s="113"/>
      <c r="BPW2720" s="113"/>
      <c r="BPX2720" s="113"/>
      <c r="BPY2720" s="113"/>
      <c r="BPZ2720" s="113"/>
      <c r="BQA2720" s="113"/>
      <c r="BQB2720" s="113"/>
      <c r="BQC2720" s="113"/>
      <c r="BQD2720" s="113"/>
      <c r="BQE2720" s="113"/>
      <c r="BQF2720" s="113"/>
      <c r="BQG2720" s="113"/>
      <c r="BQH2720" s="113"/>
      <c r="BQI2720" s="113"/>
      <c r="BQJ2720" s="113"/>
      <c r="BQK2720" s="113"/>
      <c r="BQL2720" s="113"/>
      <c r="BQM2720" s="113"/>
      <c r="BQN2720" s="113"/>
      <c r="BQO2720" s="113"/>
      <c r="BQP2720" s="113"/>
      <c r="BQQ2720" s="113"/>
      <c r="BQR2720" s="113"/>
      <c r="BQS2720" s="113"/>
      <c r="BQT2720" s="113"/>
      <c r="BQU2720" s="113"/>
      <c r="BQV2720" s="113"/>
      <c r="BQW2720" s="113"/>
      <c r="BQX2720" s="113"/>
      <c r="BQY2720" s="113"/>
      <c r="BQZ2720" s="113"/>
      <c r="BRA2720" s="113"/>
      <c r="BRB2720" s="113"/>
      <c r="BRC2720" s="113"/>
      <c r="BRD2720" s="113"/>
      <c r="BRE2720" s="113"/>
      <c r="BRF2720" s="113"/>
      <c r="BRG2720" s="113"/>
      <c r="BRH2720" s="113"/>
      <c r="BRI2720" s="113"/>
      <c r="BRJ2720" s="113"/>
      <c r="BRK2720" s="113"/>
      <c r="BRL2720" s="113"/>
      <c r="BRM2720" s="113"/>
      <c r="BRN2720" s="113"/>
      <c r="BRO2720" s="113"/>
      <c r="BRP2720" s="113"/>
      <c r="BRQ2720" s="113"/>
      <c r="BRR2720" s="113"/>
      <c r="BRS2720" s="113"/>
      <c r="BRT2720" s="113"/>
      <c r="BRU2720" s="113"/>
      <c r="BRV2720" s="113"/>
      <c r="BRW2720" s="113"/>
      <c r="BRX2720" s="113"/>
      <c r="BRY2720" s="113"/>
      <c r="BRZ2720" s="113"/>
      <c r="BSA2720" s="113"/>
      <c r="BSB2720" s="113"/>
      <c r="BSC2720" s="113"/>
      <c r="BSD2720" s="113"/>
      <c r="BSE2720" s="113"/>
      <c r="BSF2720" s="113"/>
      <c r="BSG2720" s="113"/>
      <c r="BSH2720" s="113"/>
      <c r="BSI2720" s="113"/>
      <c r="BSJ2720" s="113"/>
      <c r="BSK2720" s="113"/>
      <c r="BSL2720" s="113"/>
      <c r="BSM2720" s="113"/>
      <c r="BSN2720" s="113"/>
      <c r="BSO2720" s="113"/>
      <c r="BSP2720" s="113"/>
      <c r="BSQ2720" s="113"/>
      <c r="BSR2720" s="113"/>
      <c r="BSS2720" s="113"/>
      <c r="BST2720" s="113"/>
      <c r="BSU2720" s="113"/>
      <c r="BSV2720" s="113"/>
      <c r="BSW2720" s="113"/>
      <c r="BSX2720" s="113"/>
      <c r="BSY2720" s="113"/>
      <c r="BSZ2720" s="113"/>
      <c r="BTA2720" s="113"/>
      <c r="BTB2720" s="113"/>
      <c r="BTC2720" s="113"/>
      <c r="BTD2720" s="113"/>
      <c r="BTE2720" s="113"/>
      <c r="BTF2720" s="113"/>
      <c r="BTG2720" s="113"/>
      <c r="BTH2720" s="113"/>
      <c r="BTI2720" s="113"/>
      <c r="BTJ2720" s="113"/>
      <c r="BTK2720" s="113"/>
      <c r="BTL2720" s="113"/>
      <c r="BTM2720" s="113"/>
      <c r="BTN2720" s="113"/>
      <c r="BTO2720" s="113"/>
      <c r="BTP2720" s="113"/>
      <c r="BTQ2720" s="113"/>
      <c r="BTR2720" s="113"/>
      <c r="BTS2720" s="113"/>
      <c r="BTT2720" s="113"/>
      <c r="BTU2720" s="113"/>
      <c r="BTV2720" s="113"/>
      <c r="BTW2720" s="113"/>
      <c r="BTX2720" s="113"/>
      <c r="BTY2720" s="113"/>
      <c r="BTZ2720" s="113"/>
      <c r="BUA2720" s="113"/>
      <c r="BUB2720" s="113"/>
      <c r="BUC2720" s="113"/>
      <c r="BUD2720" s="113"/>
      <c r="BUE2720" s="113"/>
      <c r="BUF2720" s="113"/>
      <c r="BUG2720" s="113"/>
      <c r="BUH2720" s="113"/>
      <c r="BUI2720" s="113"/>
      <c r="BUJ2720" s="113"/>
      <c r="BUK2720" s="113"/>
      <c r="BUL2720" s="113"/>
      <c r="BUM2720" s="113"/>
      <c r="BUN2720" s="113"/>
      <c r="BUO2720" s="113"/>
      <c r="BUP2720" s="113"/>
      <c r="BUQ2720" s="113"/>
      <c r="BUR2720" s="113"/>
      <c r="BUS2720" s="113"/>
      <c r="BUT2720" s="113"/>
      <c r="BUU2720" s="113"/>
      <c r="BUV2720" s="113"/>
      <c r="BUW2720" s="113"/>
      <c r="BUX2720" s="113"/>
      <c r="BUY2720" s="113"/>
      <c r="BUZ2720" s="113"/>
      <c r="BVA2720" s="113"/>
      <c r="BVB2720" s="113"/>
      <c r="BVC2720" s="113"/>
      <c r="BVD2720" s="113"/>
      <c r="BVE2720" s="113"/>
      <c r="BVF2720" s="113"/>
      <c r="BVG2720" s="113"/>
      <c r="BVH2720" s="113"/>
      <c r="BVI2720" s="113"/>
      <c r="BVJ2720" s="113"/>
      <c r="BVK2720" s="113"/>
      <c r="BVL2720" s="113"/>
      <c r="BVM2720" s="113"/>
      <c r="BVN2720" s="113"/>
      <c r="BVO2720" s="113"/>
      <c r="BVP2720" s="113"/>
      <c r="BVQ2720" s="113"/>
      <c r="BVR2720" s="113"/>
      <c r="BVS2720" s="113"/>
      <c r="BVT2720" s="113"/>
      <c r="BVU2720" s="113"/>
      <c r="BVV2720" s="113"/>
      <c r="BVW2720" s="113"/>
      <c r="BVX2720" s="113"/>
      <c r="BVY2720" s="113"/>
      <c r="BVZ2720" s="113"/>
      <c r="BWA2720" s="113"/>
      <c r="BWB2720" s="113"/>
      <c r="BWC2720" s="113"/>
      <c r="BWD2720" s="113"/>
      <c r="BWE2720" s="113"/>
      <c r="BWF2720" s="113"/>
      <c r="BWG2720" s="113"/>
      <c r="BWH2720" s="113"/>
      <c r="BWI2720" s="113"/>
      <c r="BWJ2720" s="113"/>
      <c r="BWK2720" s="113"/>
      <c r="BWL2720" s="113"/>
      <c r="BWM2720" s="113"/>
      <c r="BWN2720" s="113"/>
      <c r="BWO2720" s="113"/>
      <c r="BWP2720" s="113"/>
      <c r="BWQ2720" s="113"/>
      <c r="BWR2720" s="113"/>
      <c r="BWS2720" s="113"/>
      <c r="BWT2720" s="113"/>
      <c r="BWU2720" s="113"/>
      <c r="BWV2720" s="113"/>
      <c r="BWW2720" s="113"/>
      <c r="BWX2720" s="113"/>
      <c r="BWY2720" s="113"/>
      <c r="BWZ2720" s="113"/>
      <c r="BXA2720" s="113"/>
      <c r="BXB2720" s="113"/>
      <c r="BXC2720" s="113"/>
      <c r="BXD2720" s="113"/>
      <c r="BXE2720" s="113"/>
      <c r="BXF2720" s="113"/>
      <c r="BXG2720" s="113"/>
      <c r="BXH2720" s="113"/>
      <c r="BXI2720" s="113"/>
      <c r="BXJ2720" s="113"/>
      <c r="BXK2720" s="113"/>
      <c r="BXL2720" s="113"/>
      <c r="BXM2720" s="113"/>
      <c r="BXN2720" s="113"/>
      <c r="BXO2720" s="113"/>
      <c r="BXP2720" s="113"/>
      <c r="BXQ2720" s="113"/>
      <c r="BXR2720" s="113"/>
      <c r="BXS2720" s="113"/>
      <c r="BXT2720" s="113"/>
      <c r="BXU2720" s="113"/>
      <c r="BXV2720" s="113"/>
      <c r="BXW2720" s="113"/>
      <c r="BXX2720" s="113"/>
      <c r="BXY2720" s="113"/>
      <c r="BXZ2720" s="113"/>
      <c r="BYA2720" s="113"/>
      <c r="BYB2720" s="113"/>
      <c r="BYC2720" s="113"/>
      <c r="BYD2720" s="113"/>
      <c r="BYE2720" s="113"/>
      <c r="BYF2720" s="113"/>
      <c r="BYG2720" s="113"/>
      <c r="BYH2720" s="113"/>
      <c r="BYI2720" s="113"/>
      <c r="BYJ2720" s="113"/>
      <c r="BYK2720" s="113"/>
      <c r="BYL2720" s="113"/>
      <c r="BYM2720" s="113"/>
      <c r="BYN2720" s="113"/>
      <c r="BYO2720" s="113"/>
      <c r="BYP2720" s="113"/>
      <c r="BYQ2720" s="113"/>
      <c r="BYR2720" s="113"/>
      <c r="BYS2720" s="113"/>
      <c r="BYT2720" s="113"/>
      <c r="BYU2720" s="113"/>
      <c r="BYV2720" s="113"/>
      <c r="BYW2720" s="113"/>
      <c r="BYX2720" s="113"/>
      <c r="BYY2720" s="113"/>
      <c r="BYZ2720" s="113"/>
      <c r="BZA2720" s="113"/>
      <c r="BZB2720" s="113"/>
      <c r="BZC2720" s="113"/>
      <c r="BZD2720" s="113"/>
      <c r="BZE2720" s="113"/>
      <c r="BZF2720" s="113"/>
      <c r="BZG2720" s="113"/>
      <c r="BZH2720" s="113"/>
      <c r="BZI2720" s="113"/>
      <c r="BZJ2720" s="113"/>
      <c r="BZK2720" s="113"/>
      <c r="BZL2720" s="113"/>
      <c r="BZM2720" s="113"/>
      <c r="BZN2720" s="113"/>
      <c r="BZO2720" s="113"/>
      <c r="BZP2720" s="113"/>
      <c r="BZQ2720" s="113"/>
      <c r="BZR2720" s="113"/>
      <c r="BZS2720" s="113"/>
      <c r="BZT2720" s="113"/>
      <c r="BZU2720" s="113"/>
      <c r="BZV2720" s="113"/>
      <c r="BZW2720" s="113"/>
      <c r="BZX2720" s="113"/>
      <c r="BZY2720" s="113"/>
      <c r="BZZ2720" s="113"/>
      <c r="CAA2720" s="113"/>
      <c r="CAB2720" s="113"/>
      <c r="CAC2720" s="113"/>
      <c r="CAD2720" s="113"/>
      <c r="CAE2720" s="113"/>
      <c r="CAF2720" s="113"/>
      <c r="CAG2720" s="113"/>
      <c r="CAH2720" s="113"/>
      <c r="CAI2720" s="113"/>
      <c r="CAJ2720" s="113"/>
      <c r="CAK2720" s="113"/>
      <c r="CAL2720" s="113"/>
      <c r="CAM2720" s="113"/>
      <c r="CAN2720" s="113"/>
      <c r="CAO2720" s="113"/>
      <c r="CAP2720" s="113"/>
      <c r="CAQ2720" s="113"/>
      <c r="CAR2720" s="113"/>
      <c r="CAS2720" s="113"/>
      <c r="CAT2720" s="113"/>
      <c r="CAU2720" s="113"/>
      <c r="CAV2720" s="113"/>
      <c r="CAW2720" s="113"/>
      <c r="CAX2720" s="113"/>
      <c r="CAY2720" s="113"/>
      <c r="CAZ2720" s="113"/>
      <c r="CBA2720" s="113"/>
      <c r="CBB2720" s="113"/>
      <c r="CBC2720" s="113"/>
      <c r="CBD2720" s="113"/>
      <c r="CBE2720" s="113"/>
      <c r="CBF2720" s="113"/>
      <c r="CBG2720" s="113"/>
      <c r="CBH2720" s="113"/>
      <c r="CBI2720" s="113"/>
      <c r="CBJ2720" s="113"/>
      <c r="CBK2720" s="113"/>
      <c r="CBL2720" s="113"/>
      <c r="CBM2720" s="113"/>
      <c r="CBN2720" s="113"/>
      <c r="CBO2720" s="113"/>
      <c r="CBP2720" s="113"/>
      <c r="CBQ2720" s="113"/>
      <c r="CBR2720" s="113"/>
      <c r="CBS2720" s="113"/>
      <c r="CBT2720" s="113"/>
      <c r="CBU2720" s="113"/>
      <c r="CBV2720" s="113"/>
      <c r="CBW2720" s="113"/>
      <c r="CBX2720" s="113"/>
      <c r="CBY2720" s="113"/>
      <c r="CBZ2720" s="113"/>
      <c r="CCA2720" s="113"/>
      <c r="CCB2720" s="113"/>
      <c r="CCC2720" s="113"/>
      <c r="CCD2720" s="113"/>
      <c r="CCE2720" s="113"/>
      <c r="CCF2720" s="113"/>
      <c r="CCG2720" s="113"/>
      <c r="CCH2720" s="113"/>
      <c r="CCI2720" s="113"/>
      <c r="CCJ2720" s="113"/>
      <c r="CCK2720" s="113"/>
      <c r="CCL2720" s="113"/>
      <c r="CCM2720" s="113"/>
      <c r="CCN2720" s="113"/>
      <c r="CCO2720" s="113"/>
      <c r="CCP2720" s="113"/>
      <c r="CCQ2720" s="113"/>
      <c r="CCR2720" s="113"/>
      <c r="CCS2720" s="113"/>
      <c r="CCT2720" s="113"/>
      <c r="CCU2720" s="113"/>
      <c r="CCV2720" s="113"/>
      <c r="CCW2720" s="113"/>
      <c r="CCX2720" s="113"/>
      <c r="CCY2720" s="113"/>
      <c r="CCZ2720" s="113"/>
      <c r="CDA2720" s="113"/>
      <c r="CDB2720" s="113"/>
      <c r="CDC2720" s="113"/>
      <c r="CDD2720" s="113"/>
      <c r="CDE2720" s="113"/>
      <c r="CDF2720" s="113"/>
      <c r="CDG2720" s="113"/>
      <c r="CDH2720" s="113"/>
      <c r="CDI2720" s="113"/>
      <c r="CDJ2720" s="113"/>
      <c r="CDK2720" s="113"/>
      <c r="CDL2720" s="113"/>
      <c r="CDM2720" s="113"/>
      <c r="CDN2720" s="113"/>
      <c r="CDO2720" s="113"/>
      <c r="CDP2720" s="113"/>
      <c r="CDQ2720" s="113"/>
      <c r="CDR2720" s="113"/>
      <c r="CDS2720" s="113"/>
      <c r="CDT2720" s="113"/>
      <c r="CDU2720" s="113"/>
      <c r="CDV2720" s="113"/>
      <c r="CDW2720" s="113"/>
      <c r="CDX2720" s="113"/>
      <c r="CDY2720" s="113"/>
      <c r="CDZ2720" s="113"/>
      <c r="CEA2720" s="113"/>
      <c r="CEB2720" s="113"/>
      <c r="CEC2720" s="113"/>
      <c r="CED2720" s="113"/>
      <c r="CEE2720" s="113"/>
      <c r="CEF2720" s="113"/>
      <c r="CEG2720" s="113"/>
      <c r="CEH2720" s="113"/>
      <c r="CEI2720" s="113"/>
      <c r="CEJ2720" s="113"/>
      <c r="CEK2720" s="113"/>
      <c r="CEL2720" s="113"/>
      <c r="CEM2720" s="113"/>
      <c r="CEN2720" s="113"/>
      <c r="CEO2720" s="113"/>
      <c r="CEP2720" s="113"/>
      <c r="CEQ2720" s="113"/>
      <c r="CER2720" s="113"/>
      <c r="CES2720" s="113"/>
      <c r="CET2720" s="113"/>
      <c r="CEU2720" s="113"/>
      <c r="CEV2720" s="113"/>
      <c r="CEW2720" s="113"/>
      <c r="CEX2720" s="113"/>
      <c r="CEY2720" s="113"/>
      <c r="CEZ2720" s="113"/>
      <c r="CFA2720" s="113"/>
      <c r="CFB2720" s="113"/>
      <c r="CFC2720" s="113"/>
      <c r="CFD2720" s="113"/>
      <c r="CFE2720" s="113"/>
      <c r="CFF2720" s="113"/>
      <c r="CFG2720" s="113"/>
      <c r="CFH2720" s="113"/>
      <c r="CFI2720" s="113"/>
      <c r="CFJ2720" s="113"/>
      <c r="CFK2720" s="113"/>
      <c r="CFL2720" s="113"/>
      <c r="CFM2720" s="113"/>
      <c r="CFN2720" s="113"/>
      <c r="CFO2720" s="113"/>
      <c r="CFP2720" s="113"/>
      <c r="CFQ2720" s="113"/>
      <c r="CFR2720" s="113"/>
      <c r="CFS2720" s="113"/>
      <c r="CFT2720" s="113"/>
      <c r="CFU2720" s="113"/>
      <c r="CFV2720" s="113"/>
      <c r="CFW2720" s="113"/>
      <c r="CFX2720" s="113"/>
      <c r="CFY2720" s="113"/>
      <c r="CFZ2720" s="113"/>
      <c r="CGA2720" s="113"/>
      <c r="CGB2720" s="113"/>
      <c r="CGC2720" s="113"/>
      <c r="CGD2720" s="113"/>
      <c r="CGE2720" s="113"/>
      <c r="CGF2720" s="113"/>
      <c r="CGG2720" s="113"/>
      <c r="CGH2720" s="113"/>
      <c r="CGI2720" s="113"/>
      <c r="CGJ2720" s="113"/>
      <c r="CGK2720" s="113"/>
      <c r="CGL2720" s="113"/>
      <c r="CGM2720" s="113"/>
      <c r="CGN2720" s="113"/>
      <c r="CGO2720" s="113"/>
      <c r="CGP2720" s="113"/>
      <c r="CGQ2720" s="113"/>
      <c r="CGR2720" s="113"/>
      <c r="CGS2720" s="113"/>
      <c r="CGT2720" s="113"/>
      <c r="CGU2720" s="113"/>
      <c r="CGV2720" s="113"/>
      <c r="CGW2720" s="113"/>
      <c r="CGX2720" s="113"/>
      <c r="CGY2720" s="113"/>
      <c r="CGZ2720" s="113"/>
      <c r="CHA2720" s="113"/>
      <c r="CHB2720" s="113"/>
      <c r="CHC2720" s="113"/>
      <c r="CHD2720" s="113"/>
      <c r="CHE2720" s="113"/>
      <c r="CHF2720" s="113"/>
      <c r="CHG2720" s="113"/>
      <c r="CHH2720" s="113"/>
      <c r="CHI2720" s="113"/>
      <c r="CHJ2720" s="113"/>
      <c r="CHK2720" s="113"/>
      <c r="CHL2720" s="113"/>
      <c r="CHM2720" s="113"/>
      <c r="CHN2720" s="113"/>
      <c r="CHO2720" s="113"/>
      <c r="CHP2720" s="113"/>
      <c r="CHQ2720" s="113"/>
      <c r="CHR2720" s="113"/>
      <c r="CHS2720" s="113"/>
      <c r="CHT2720" s="113"/>
      <c r="CHU2720" s="113"/>
      <c r="CHV2720" s="113"/>
      <c r="CHW2720" s="113"/>
      <c r="CHX2720" s="113"/>
      <c r="CHY2720" s="113"/>
      <c r="CHZ2720" s="113"/>
      <c r="CIA2720" s="113"/>
      <c r="CIB2720" s="113"/>
      <c r="CIC2720" s="113"/>
      <c r="CID2720" s="113"/>
      <c r="CIE2720" s="113"/>
      <c r="CIF2720" s="113"/>
      <c r="CIG2720" s="113"/>
      <c r="CIH2720" s="113"/>
      <c r="CII2720" s="113"/>
      <c r="CIJ2720" s="113"/>
      <c r="CIK2720" s="113"/>
      <c r="CIL2720" s="113"/>
      <c r="CIM2720" s="113"/>
      <c r="CIN2720" s="113"/>
      <c r="CIO2720" s="113"/>
      <c r="CIP2720" s="113"/>
      <c r="CIQ2720" s="113"/>
      <c r="CIR2720" s="113"/>
      <c r="CIS2720" s="113"/>
      <c r="CIT2720" s="113"/>
      <c r="CIU2720" s="113"/>
      <c r="CIV2720" s="113"/>
      <c r="CIW2720" s="113"/>
      <c r="CIX2720" s="113"/>
      <c r="CIY2720" s="113"/>
      <c r="CIZ2720" s="113"/>
      <c r="CJA2720" s="113"/>
      <c r="CJB2720" s="113"/>
      <c r="CJC2720" s="113"/>
      <c r="CJD2720" s="113"/>
      <c r="CJE2720" s="113"/>
      <c r="CJF2720" s="113"/>
      <c r="CJG2720" s="113"/>
      <c r="CJH2720" s="113"/>
      <c r="CJI2720" s="113"/>
      <c r="CJJ2720" s="113"/>
      <c r="CJK2720" s="113"/>
      <c r="CJL2720" s="113"/>
      <c r="CJM2720" s="113"/>
      <c r="CJN2720" s="113"/>
      <c r="CJO2720" s="113"/>
      <c r="CJP2720" s="113"/>
      <c r="CJQ2720" s="113"/>
      <c r="CJR2720" s="113"/>
      <c r="CJS2720" s="113"/>
      <c r="CJT2720" s="113"/>
      <c r="CJU2720" s="113"/>
      <c r="CJV2720" s="113"/>
      <c r="CJW2720" s="113"/>
      <c r="CJX2720" s="113"/>
      <c r="CJY2720" s="113"/>
      <c r="CJZ2720" s="113"/>
      <c r="CKA2720" s="113"/>
      <c r="CKB2720" s="113"/>
      <c r="CKC2720" s="113"/>
      <c r="CKD2720" s="113"/>
      <c r="CKE2720" s="113"/>
      <c r="CKF2720" s="113"/>
      <c r="CKG2720" s="113"/>
      <c r="CKH2720" s="113"/>
      <c r="CKI2720" s="113"/>
      <c r="CKJ2720" s="113"/>
      <c r="CKK2720" s="113"/>
      <c r="CKL2720" s="113"/>
      <c r="CKM2720" s="113"/>
      <c r="CKN2720" s="113"/>
      <c r="CKO2720" s="113"/>
      <c r="CKP2720" s="113"/>
      <c r="CKQ2720" s="113"/>
      <c r="CKR2720" s="113"/>
      <c r="CKS2720" s="113"/>
      <c r="CKT2720" s="113"/>
      <c r="CKU2720" s="113"/>
      <c r="CKV2720" s="113"/>
      <c r="CKW2720" s="113"/>
      <c r="CKX2720" s="113"/>
      <c r="CKY2720" s="113"/>
      <c r="CKZ2720" s="113"/>
      <c r="CLA2720" s="113"/>
      <c r="CLB2720" s="113"/>
      <c r="CLC2720" s="113"/>
      <c r="CLD2720" s="113"/>
      <c r="CLE2720" s="113"/>
      <c r="CLF2720" s="113"/>
      <c r="CLG2720" s="113"/>
      <c r="CLH2720" s="113"/>
      <c r="CLI2720" s="113"/>
      <c r="CLJ2720" s="113"/>
      <c r="CLK2720" s="113"/>
      <c r="CLL2720" s="113"/>
      <c r="CLM2720" s="113"/>
      <c r="CLN2720" s="113"/>
      <c r="CLO2720" s="113"/>
      <c r="CLP2720" s="113"/>
      <c r="CLQ2720" s="113"/>
      <c r="CLR2720" s="113"/>
      <c r="CLS2720" s="113"/>
      <c r="CLT2720" s="113"/>
      <c r="CLU2720" s="113"/>
      <c r="CLV2720" s="113"/>
      <c r="CLW2720" s="113"/>
      <c r="CLX2720" s="113"/>
      <c r="CLY2720" s="113"/>
      <c r="CLZ2720" s="113"/>
      <c r="CMA2720" s="113"/>
      <c r="CMB2720" s="113"/>
      <c r="CMC2720" s="113"/>
      <c r="CMD2720" s="113"/>
      <c r="CME2720" s="113"/>
      <c r="CMF2720" s="113"/>
      <c r="CMG2720" s="113"/>
      <c r="CMH2720" s="113"/>
      <c r="CMI2720" s="113"/>
      <c r="CMJ2720" s="113"/>
      <c r="CMK2720" s="113"/>
      <c r="CML2720" s="113"/>
      <c r="CMM2720" s="113"/>
      <c r="CMN2720" s="113"/>
      <c r="CMO2720" s="113"/>
      <c r="CMP2720" s="113"/>
      <c r="CMQ2720" s="113"/>
      <c r="CMR2720" s="113"/>
      <c r="CMS2720" s="113"/>
      <c r="CMT2720" s="113"/>
      <c r="CMU2720" s="113"/>
      <c r="CMV2720" s="113"/>
      <c r="CMW2720" s="113"/>
      <c r="CMX2720" s="113"/>
      <c r="CMY2720" s="113"/>
      <c r="CMZ2720" s="113"/>
      <c r="CNA2720" s="113"/>
      <c r="CNB2720" s="113"/>
      <c r="CNC2720" s="113"/>
      <c r="CND2720" s="113"/>
      <c r="CNE2720" s="113"/>
      <c r="CNF2720" s="113"/>
      <c r="CNG2720" s="113"/>
      <c r="CNH2720" s="113"/>
      <c r="CNI2720" s="113"/>
      <c r="CNJ2720" s="113"/>
      <c r="CNK2720" s="113"/>
      <c r="CNL2720" s="113"/>
      <c r="CNM2720" s="113"/>
      <c r="CNN2720" s="113"/>
      <c r="CNO2720" s="113"/>
      <c r="CNP2720" s="113"/>
      <c r="CNQ2720" s="113"/>
      <c r="CNR2720" s="113"/>
      <c r="CNS2720" s="113"/>
      <c r="CNT2720" s="113"/>
      <c r="CNU2720" s="113"/>
      <c r="CNV2720" s="113"/>
      <c r="CNW2720" s="113"/>
      <c r="CNX2720" s="113"/>
      <c r="CNY2720" s="113"/>
      <c r="CNZ2720" s="113"/>
      <c r="COA2720" s="113"/>
      <c r="COB2720" s="113"/>
      <c r="COC2720" s="113"/>
      <c r="COD2720" s="113"/>
      <c r="COE2720" s="113"/>
      <c r="COF2720" s="113"/>
      <c r="COG2720" s="113"/>
      <c r="COH2720" s="113"/>
      <c r="COI2720" s="113"/>
      <c r="COJ2720" s="113"/>
      <c r="COK2720" s="113"/>
      <c r="COL2720" s="113"/>
      <c r="COM2720" s="113"/>
      <c r="CON2720" s="113"/>
      <c r="COO2720" s="113"/>
      <c r="COP2720" s="113"/>
      <c r="COQ2720" s="113"/>
      <c r="COR2720" s="113"/>
      <c r="COS2720" s="113"/>
      <c r="COT2720" s="113"/>
      <c r="COU2720" s="113"/>
      <c r="COV2720" s="113"/>
      <c r="COW2720" s="113"/>
      <c r="COX2720" s="113"/>
      <c r="COY2720" s="113"/>
      <c r="COZ2720" s="113"/>
      <c r="CPA2720" s="113"/>
      <c r="CPB2720" s="113"/>
      <c r="CPC2720" s="113"/>
      <c r="CPD2720" s="113"/>
      <c r="CPE2720" s="113"/>
      <c r="CPF2720" s="113"/>
      <c r="CPG2720" s="113"/>
      <c r="CPH2720" s="113"/>
      <c r="CPI2720" s="113"/>
      <c r="CPJ2720" s="113"/>
      <c r="CPK2720" s="113"/>
      <c r="CPL2720" s="113"/>
      <c r="CPM2720" s="113"/>
      <c r="CPN2720" s="113"/>
      <c r="CPO2720" s="113"/>
      <c r="CPP2720" s="113"/>
      <c r="CPQ2720" s="113"/>
      <c r="CPR2720" s="113"/>
      <c r="CPS2720" s="113"/>
      <c r="CPT2720" s="113"/>
      <c r="CPU2720" s="113"/>
      <c r="CPV2720" s="113"/>
      <c r="CPW2720" s="113"/>
      <c r="CPX2720" s="113"/>
      <c r="CPY2720" s="113"/>
      <c r="CPZ2720" s="113"/>
      <c r="CQA2720" s="113"/>
      <c r="CQB2720" s="113"/>
      <c r="CQC2720" s="113"/>
      <c r="CQD2720" s="113"/>
      <c r="CQE2720" s="113"/>
      <c r="CQF2720" s="113"/>
      <c r="CQG2720" s="113"/>
      <c r="CQH2720" s="113"/>
      <c r="CQI2720" s="113"/>
      <c r="CQJ2720" s="113"/>
      <c r="CQK2720" s="113"/>
      <c r="CQL2720" s="113"/>
      <c r="CQM2720" s="113"/>
      <c r="CQN2720" s="113"/>
      <c r="CQO2720" s="113"/>
      <c r="CQP2720" s="113"/>
      <c r="CQQ2720" s="113"/>
      <c r="CQR2720" s="113"/>
      <c r="CQS2720" s="113"/>
      <c r="CQT2720" s="113"/>
      <c r="CQU2720" s="113"/>
      <c r="CQV2720" s="113"/>
      <c r="CQW2720" s="113"/>
      <c r="CQX2720" s="113"/>
      <c r="CQY2720" s="113"/>
      <c r="CQZ2720" s="113"/>
      <c r="CRA2720" s="113"/>
      <c r="CRB2720" s="113"/>
      <c r="CRC2720" s="113"/>
      <c r="CRD2720" s="113"/>
      <c r="CRE2720" s="113"/>
      <c r="CRF2720" s="113"/>
      <c r="CRG2720" s="113"/>
      <c r="CRH2720" s="113"/>
      <c r="CRI2720" s="113"/>
      <c r="CRJ2720" s="113"/>
      <c r="CRK2720" s="113"/>
      <c r="CRL2720" s="113"/>
      <c r="CRM2720" s="113"/>
      <c r="CRN2720" s="113"/>
      <c r="CRO2720" s="113"/>
      <c r="CRP2720" s="113"/>
      <c r="CRQ2720" s="113"/>
      <c r="CRR2720" s="113"/>
      <c r="CRS2720" s="113"/>
      <c r="CRT2720" s="113"/>
      <c r="CRU2720" s="113"/>
      <c r="CRV2720" s="113"/>
      <c r="CRW2720" s="113"/>
      <c r="CRX2720" s="113"/>
      <c r="CRY2720" s="113"/>
      <c r="CRZ2720" s="113"/>
      <c r="CSA2720" s="113"/>
      <c r="CSB2720" s="113"/>
      <c r="CSC2720" s="113"/>
      <c r="CSD2720" s="113"/>
      <c r="CSE2720" s="113"/>
      <c r="CSF2720" s="113"/>
      <c r="CSG2720" s="113"/>
      <c r="CSH2720" s="113"/>
      <c r="CSI2720" s="113"/>
      <c r="CSJ2720" s="113"/>
      <c r="CSK2720" s="113"/>
      <c r="CSL2720" s="113"/>
      <c r="CSM2720" s="113"/>
      <c r="CSN2720" s="113"/>
      <c r="CSO2720" s="113"/>
      <c r="CSP2720" s="113"/>
      <c r="CSQ2720" s="113"/>
      <c r="CSR2720" s="113"/>
      <c r="CSS2720" s="113"/>
      <c r="CST2720" s="113"/>
      <c r="CSU2720" s="113"/>
      <c r="CSV2720" s="113"/>
      <c r="CSW2720" s="113"/>
      <c r="CSX2720" s="113"/>
      <c r="CSY2720" s="113"/>
      <c r="CSZ2720" s="113"/>
      <c r="CTA2720" s="113"/>
      <c r="CTB2720" s="113"/>
      <c r="CTC2720" s="113"/>
      <c r="CTD2720" s="113"/>
      <c r="CTE2720" s="113"/>
      <c r="CTF2720" s="113"/>
      <c r="CTG2720" s="113"/>
      <c r="CTH2720" s="113"/>
      <c r="CTI2720" s="113"/>
      <c r="CTJ2720" s="113"/>
      <c r="CTK2720" s="113"/>
      <c r="CTL2720" s="113"/>
      <c r="CTM2720" s="113"/>
      <c r="CTN2720" s="113"/>
      <c r="CTO2720" s="113"/>
      <c r="CTP2720" s="113"/>
      <c r="CTQ2720" s="113"/>
      <c r="CTR2720" s="113"/>
      <c r="CTS2720" s="113"/>
      <c r="CTT2720" s="113"/>
      <c r="CTU2720" s="113"/>
      <c r="CTV2720" s="113"/>
      <c r="CTW2720" s="113"/>
      <c r="CTX2720" s="113"/>
      <c r="CTY2720" s="113"/>
      <c r="CTZ2720" s="113"/>
      <c r="CUA2720" s="113"/>
      <c r="CUB2720" s="113"/>
      <c r="CUC2720" s="113"/>
      <c r="CUD2720" s="113"/>
      <c r="CUE2720" s="113"/>
      <c r="CUF2720" s="113"/>
      <c r="CUG2720" s="113"/>
      <c r="CUH2720" s="113"/>
      <c r="CUI2720" s="113"/>
      <c r="CUJ2720" s="113"/>
      <c r="CUK2720" s="113"/>
      <c r="CUL2720" s="113"/>
      <c r="CUM2720" s="113"/>
      <c r="CUN2720" s="113"/>
      <c r="CUO2720" s="113"/>
      <c r="CUP2720" s="113"/>
      <c r="CUQ2720" s="113"/>
      <c r="CUR2720" s="113"/>
      <c r="CUS2720" s="113"/>
      <c r="CUT2720" s="113"/>
      <c r="CUU2720" s="113"/>
      <c r="CUV2720" s="113"/>
      <c r="CUW2720" s="113"/>
      <c r="CUX2720" s="113"/>
      <c r="CUY2720" s="113"/>
      <c r="CUZ2720" s="113"/>
      <c r="CVA2720" s="113"/>
      <c r="CVB2720" s="113"/>
      <c r="CVC2720" s="113"/>
      <c r="CVD2720" s="113"/>
      <c r="CVE2720" s="113"/>
      <c r="CVF2720" s="113"/>
      <c r="CVG2720" s="113"/>
      <c r="CVH2720" s="113"/>
      <c r="CVI2720" s="113"/>
      <c r="CVJ2720" s="113"/>
      <c r="CVK2720" s="113"/>
      <c r="CVL2720" s="113"/>
      <c r="CVM2720" s="113"/>
      <c r="CVN2720" s="113"/>
      <c r="CVO2720" s="113"/>
      <c r="CVP2720" s="113"/>
      <c r="CVQ2720" s="113"/>
      <c r="CVR2720" s="113"/>
      <c r="CVS2720" s="113"/>
      <c r="CVT2720" s="113"/>
      <c r="CVU2720" s="113"/>
      <c r="CVV2720" s="113"/>
      <c r="CVW2720" s="113"/>
      <c r="CVX2720" s="113"/>
      <c r="CVY2720" s="113"/>
      <c r="CVZ2720" s="113"/>
      <c r="CWA2720" s="113"/>
      <c r="CWB2720" s="113"/>
      <c r="CWC2720" s="113"/>
      <c r="CWD2720" s="113"/>
      <c r="CWE2720" s="113"/>
      <c r="CWF2720" s="113"/>
      <c r="CWG2720" s="113"/>
      <c r="CWH2720" s="113"/>
      <c r="CWI2720" s="113"/>
      <c r="CWJ2720" s="113"/>
      <c r="CWK2720" s="113"/>
      <c r="CWL2720" s="113"/>
      <c r="CWM2720" s="113"/>
      <c r="CWN2720" s="113"/>
      <c r="CWO2720" s="113"/>
      <c r="CWP2720" s="113"/>
      <c r="CWQ2720" s="113"/>
      <c r="CWR2720" s="113"/>
      <c r="CWS2720" s="113"/>
      <c r="CWT2720" s="113"/>
      <c r="CWU2720" s="113"/>
      <c r="CWV2720" s="113"/>
      <c r="CWW2720" s="113"/>
      <c r="CWX2720" s="113"/>
      <c r="CWY2720" s="113"/>
      <c r="CWZ2720" s="113"/>
      <c r="CXA2720" s="113"/>
      <c r="CXB2720" s="113"/>
      <c r="CXC2720" s="113"/>
      <c r="CXD2720" s="113"/>
      <c r="CXE2720" s="113"/>
      <c r="CXF2720" s="113"/>
      <c r="CXG2720" s="113"/>
      <c r="CXH2720" s="113"/>
      <c r="CXI2720" s="113"/>
      <c r="CXJ2720" s="113"/>
      <c r="CXK2720" s="113"/>
      <c r="CXL2720" s="113"/>
      <c r="CXM2720" s="113"/>
      <c r="CXN2720" s="113"/>
      <c r="CXO2720" s="113"/>
      <c r="CXP2720" s="113"/>
      <c r="CXQ2720" s="113"/>
      <c r="CXR2720" s="113"/>
      <c r="CXS2720" s="113"/>
      <c r="CXT2720" s="113"/>
      <c r="CXU2720" s="113"/>
      <c r="CXV2720" s="113"/>
      <c r="CXW2720" s="113"/>
      <c r="CXX2720" s="113"/>
      <c r="CXY2720" s="113"/>
      <c r="CXZ2720" s="113"/>
      <c r="CYA2720" s="113"/>
      <c r="CYB2720" s="113"/>
      <c r="CYC2720" s="113"/>
      <c r="CYD2720" s="113"/>
      <c r="CYE2720" s="113"/>
      <c r="CYF2720" s="113"/>
      <c r="CYG2720" s="113"/>
      <c r="CYH2720" s="113"/>
      <c r="CYI2720" s="113"/>
      <c r="CYJ2720" s="113"/>
      <c r="CYK2720" s="113"/>
      <c r="CYL2720" s="113"/>
      <c r="CYM2720" s="113"/>
      <c r="CYN2720" s="113"/>
      <c r="CYO2720" s="113"/>
      <c r="CYP2720" s="113"/>
      <c r="CYQ2720" s="113"/>
      <c r="CYR2720" s="113"/>
      <c r="CYS2720" s="113"/>
      <c r="CYT2720" s="113"/>
      <c r="CYU2720" s="113"/>
      <c r="CYV2720" s="113"/>
      <c r="CYW2720" s="113"/>
      <c r="CYX2720" s="113"/>
      <c r="CYY2720" s="113"/>
      <c r="CYZ2720" s="113"/>
      <c r="CZA2720" s="113"/>
      <c r="CZB2720" s="113"/>
      <c r="CZC2720" s="113"/>
      <c r="CZD2720" s="113"/>
      <c r="CZE2720" s="113"/>
      <c r="CZF2720" s="113"/>
      <c r="CZG2720" s="113"/>
      <c r="CZH2720" s="113"/>
      <c r="CZI2720" s="113"/>
      <c r="CZJ2720" s="113"/>
      <c r="CZK2720" s="113"/>
      <c r="CZL2720" s="113"/>
      <c r="CZM2720" s="113"/>
      <c r="CZN2720" s="113"/>
      <c r="CZO2720" s="113"/>
      <c r="CZP2720" s="113"/>
      <c r="CZQ2720" s="113"/>
      <c r="CZR2720" s="113"/>
      <c r="CZS2720" s="113"/>
      <c r="CZT2720" s="113"/>
      <c r="CZU2720" s="113"/>
      <c r="CZV2720" s="113"/>
      <c r="CZW2720" s="113"/>
      <c r="CZX2720" s="113"/>
      <c r="CZY2720" s="113"/>
      <c r="CZZ2720" s="113"/>
      <c r="DAA2720" s="113"/>
      <c r="DAB2720" s="113"/>
      <c r="DAC2720" s="113"/>
      <c r="DAD2720" s="113"/>
      <c r="DAE2720" s="113"/>
      <c r="DAF2720" s="113"/>
      <c r="DAG2720" s="113"/>
      <c r="DAH2720" s="113"/>
      <c r="DAI2720" s="113"/>
      <c r="DAJ2720" s="113"/>
      <c r="DAK2720" s="113"/>
      <c r="DAL2720" s="113"/>
      <c r="DAM2720" s="113"/>
      <c r="DAN2720" s="113"/>
      <c r="DAO2720" s="113"/>
      <c r="DAP2720" s="113"/>
      <c r="DAQ2720" s="113"/>
      <c r="DAR2720" s="113"/>
      <c r="DAS2720" s="113"/>
      <c r="DAT2720" s="113"/>
      <c r="DAU2720" s="113"/>
      <c r="DAV2720" s="113"/>
      <c r="DAW2720" s="113"/>
      <c r="DAX2720" s="113"/>
      <c r="DAY2720" s="113"/>
      <c r="DAZ2720" s="113"/>
      <c r="DBA2720" s="113"/>
      <c r="DBB2720" s="113"/>
      <c r="DBC2720" s="113"/>
      <c r="DBD2720" s="113"/>
      <c r="DBE2720" s="113"/>
      <c r="DBF2720" s="113"/>
      <c r="DBG2720" s="113"/>
      <c r="DBH2720" s="113"/>
      <c r="DBI2720" s="113"/>
      <c r="DBJ2720" s="113"/>
      <c r="DBK2720" s="113"/>
      <c r="DBL2720" s="113"/>
      <c r="DBM2720" s="113"/>
      <c r="DBN2720" s="113"/>
      <c r="DBO2720" s="113"/>
      <c r="DBP2720" s="113"/>
      <c r="DBQ2720" s="113"/>
      <c r="DBR2720" s="113"/>
      <c r="DBS2720" s="113"/>
      <c r="DBT2720" s="113"/>
      <c r="DBU2720" s="113"/>
      <c r="DBV2720" s="113"/>
      <c r="DBW2720" s="113"/>
      <c r="DBX2720" s="113"/>
      <c r="DBY2720" s="113"/>
      <c r="DBZ2720" s="113"/>
      <c r="DCA2720" s="113"/>
      <c r="DCB2720" s="113"/>
      <c r="DCC2720" s="113"/>
      <c r="DCD2720" s="113"/>
      <c r="DCE2720" s="113"/>
      <c r="DCF2720" s="113"/>
      <c r="DCG2720" s="113"/>
      <c r="DCH2720" s="113"/>
      <c r="DCI2720" s="113"/>
      <c r="DCJ2720" s="113"/>
      <c r="DCK2720" s="113"/>
      <c r="DCL2720" s="113"/>
      <c r="DCM2720" s="113"/>
      <c r="DCN2720" s="113"/>
      <c r="DCO2720" s="113"/>
      <c r="DCP2720" s="113"/>
      <c r="DCQ2720" s="113"/>
      <c r="DCR2720" s="113"/>
      <c r="DCS2720" s="113"/>
      <c r="DCT2720" s="113"/>
      <c r="DCU2720" s="113"/>
      <c r="DCV2720" s="113"/>
      <c r="DCW2720" s="113"/>
      <c r="DCX2720" s="113"/>
      <c r="DCY2720" s="113"/>
      <c r="DCZ2720" s="113"/>
      <c r="DDA2720" s="113"/>
      <c r="DDB2720" s="113"/>
      <c r="DDC2720" s="113"/>
      <c r="DDD2720" s="113"/>
      <c r="DDE2720" s="113"/>
      <c r="DDF2720" s="113"/>
      <c r="DDG2720" s="113"/>
      <c r="DDH2720" s="113"/>
      <c r="DDI2720" s="113"/>
      <c r="DDJ2720" s="113"/>
      <c r="DDK2720" s="113"/>
      <c r="DDL2720" s="113"/>
      <c r="DDM2720" s="113"/>
      <c r="DDN2720" s="113"/>
      <c r="DDO2720" s="113"/>
      <c r="DDP2720" s="113"/>
      <c r="DDQ2720" s="113"/>
      <c r="DDR2720" s="113"/>
      <c r="DDS2720" s="113"/>
      <c r="DDT2720" s="113"/>
      <c r="DDU2720" s="113"/>
      <c r="DDV2720" s="113"/>
      <c r="DDW2720" s="113"/>
      <c r="DDX2720" s="113"/>
      <c r="DDY2720" s="113"/>
      <c r="DDZ2720" s="113"/>
      <c r="DEA2720" s="113"/>
      <c r="DEB2720" s="113"/>
      <c r="DEC2720" s="113"/>
      <c r="DED2720" s="113"/>
      <c r="DEE2720" s="113"/>
      <c r="DEF2720" s="113"/>
      <c r="DEG2720" s="113"/>
      <c r="DEH2720" s="113"/>
      <c r="DEI2720" s="113"/>
      <c r="DEJ2720" s="113"/>
      <c r="DEK2720" s="113"/>
      <c r="DEL2720" s="113"/>
      <c r="DEM2720" s="113"/>
      <c r="DEN2720" s="113"/>
      <c r="DEO2720" s="113"/>
      <c r="DEP2720" s="113"/>
      <c r="DEQ2720" s="113"/>
      <c r="DER2720" s="113"/>
      <c r="DES2720" s="113"/>
      <c r="DET2720" s="113"/>
      <c r="DEU2720" s="113"/>
      <c r="DEV2720" s="113"/>
      <c r="DEW2720" s="113"/>
      <c r="DEX2720" s="113"/>
      <c r="DEY2720" s="113"/>
      <c r="DEZ2720" s="113"/>
      <c r="DFA2720" s="113"/>
      <c r="DFB2720" s="113"/>
      <c r="DFC2720" s="113"/>
      <c r="DFD2720" s="113"/>
      <c r="DFE2720" s="113"/>
      <c r="DFF2720" s="113"/>
      <c r="DFG2720" s="113"/>
      <c r="DFH2720" s="113"/>
      <c r="DFI2720" s="113"/>
      <c r="DFJ2720" s="113"/>
      <c r="DFK2720" s="113"/>
      <c r="DFL2720" s="113"/>
      <c r="DFM2720" s="113"/>
      <c r="DFN2720" s="113"/>
      <c r="DFO2720" s="113"/>
      <c r="DFP2720" s="113"/>
      <c r="DFQ2720" s="113"/>
      <c r="DFR2720" s="113"/>
      <c r="DFS2720" s="113"/>
      <c r="DFT2720" s="113"/>
      <c r="DFU2720" s="113"/>
      <c r="DFV2720" s="113"/>
      <c r="DFW2720" s="113"/>
      <c r="DFX2720" s="113"/>
      <c r="DFY2720" s="113"/>
      <c r="DFZ2720" s="113"/>
      <c r="DGA2720" s="113"/>
      <c r="DGB2720" s="113"/>
      <c r="DGC2720" s="113"/>
      <c r="DGD2720" s="113"/>
      <c r="DGE2720" s="113"/>
      <c r="DGF2720" s="113"/>
      <c r="DGG2720" s="113"/>
      <c r="DGH2720" s="113"/>
      <c r="DGI2720" s="113"/>
      <c r="DGJ2720" s="113"/>
      <c r="DGK2720" s="113"/>
      <c r="DGL2720" s="113"/>
      <c r="DGM2720" s="113"/>
      <c r="DGN2720" s="113"/>
      <c r="DGO2720" s="113"/>
      <c r="DGP2720" s="113"/>
      <c r="DGQ2720" s="113"/>
      <c r="DGR2720" s="113"/>
      <c r="DGS2720" s="113"/>
      <c r="DGT2720" s="113"/>
      <c r="DGU2720" s="113"/>
      <c r="DGV2720" s="113"/>
      <c r="DGW2720" s="113"/>
      <c r="DGX2720" s="113"/>
      <c r="DGY2720" s="113"/>
      <c r="DGZ2720" s="113"/>
      <c r="DHA2720" s="113"/>
      <c r="DHB2720" s="113"/>
      <c r="DHC2720" s="113"/>
      <c r="DHD2720" s="113"/>
      <c r="DHE2720" s="113"/>
      <c r="DHF2720" s="113"/>
      <c r="DHG2720" s="113"/>
      <c r="DHH2720" s="113"/>
      <c r="DHI2720" s="113"/>
      <c r="DHJ2720" s="113"/>
      <c r="DHK2720" s="113"/>
      <c r="DHL2720" s="113"/>
      <c r="DHM2720" s="113"/>
      <c r="DHN2720" s="113"/>
      <c r="DHO2720" s="113"/>
      <c r="DHP2720" s="113"/>
      <c r="DHQ2720" s="113"/>
      <c r="DHR2720" s="113"/>
      <c r="DHS2720" s="113"/>
      <c r="DHT2720" s="113"/>
      <c r="DHU2720" s="113"/>
      <c r="DHV2720" s="113"/>
      <c r="DHW2720" s="113"/>
      <c r="DHX2720" s="113"/>
      <c r="DHY2720" s="113"/>
      <c r="DHZ2720" s="113"/>
      <c r="DIA2720" s="113"/>
      <c r="DIB2720" s="113"/>
      <c r="DIC2720" s="113"/>
      <c r="DID2720" s="113"/>
      <c r="DIE2720" s="113"/>
      <c r="DIF2720" s="113"/>
      <c r="DIG2720" s="113"/>
      <c r="DIH2720" s="113"/>
      <c r="DII2720" s="113"/>
      <c r="DIJ2720" s="113"/>
      <c r="DIK2720" s="113"/>
      <c r="DIL2720" s="113"/>
      <c r="DIM2720" s="113"/>
      <c r="DIN2720" s="113"/>
      <c r="DIO2720" s="113"/>
      <c r="DIP2720" s="113"/>
      <c r="DIQ2720" s="113"/>
      <c r="DIR2720" s="113"/>
      <c r="DIS2720" s="113"/>
      <c r="DIT2720" s="113"/>
      <c r="DIU2720" s="113"/>
      <c r="DIV2720" s="113"/>
      <c r="DIW2720" s="113"/>
      <c r="DIX2720" s="113"/>
      <c r="DIY2720" s="113"/>
      <c r="DIZ2720" s="113"/>
      <c r="DJA2720" s="113"/>
      <c r="DJB2720" s="113"/>
      <c r="DJC2720" s="113"/>
      <c r="DJD2720" s="113"/>
      <c r="DJE2720" s="113"/>
      <c r="DJF2720" s="113"/>
      <c r="DJG2720" s="113"/>
      <c r="DJH2720" s="113"/>
      <c r="DJI2720" s="113"/>
      <c r="DJJ2720" s="113"/>
      <c r="DJK2720" s="113"/>
      <c r="DJL2720" s="113"/>
      <c r="DJM2720" s="113"/>
      <c r="DJN2720" s="113"/>
      <c r="DJO2720" s="113"/>
      <c r="DJP2720" s="113"/>
      <c r="DJQ2720" s="113"/>
      <c r="DJR2720" s="113"/>
      <c r="DJS2720" s="113"/>
      <c r="DJT2720" s="113"/>
      <c r="DJU2720" s="113"/>
      <c r="DJV2720" s="113"/>
      <c r="DJW2720" s="113"/>
      <c r="DJX2720" s="113"/>
      <c r="DJY2720" s="113"/>
      <c r="DJZ2720" s="113"/>
      <c r="DKA2720" s="113"/>
      <c r="DKB2720" s="113"/>
      <c r="DKC2720" s="113"/>
      <c r="DKD2720" s="113"/>
      <c r="DKE2720" s="113"/>
      <c r="DKF2720" s="113"/>
      <c r="DKG2720" s="113"/>
      <c r="DKH2720" s="113"/>
      <c r="DKI2720" s="113"/>
      <c r="DKJ2720" s="113"/>
      <c r="DKK2720" s="113"/>
      <c r="DKL2720" s="113"/>
      <c r="DKM2720" s="113"/>
      <c r="DKN2720" s="113"/>
      <c r="DKO2720" s="113"/>
      <c r="DKP2720" s="113"/>
      <c r="DKQ2720" s="113"/>
      <c r="DKR2720" s="113"/>
      <c r="DKS2720" s="113"/>
      <c r="DKT2720" s="113"/>
      <c r="DKU2720" s="113"/>
      <c r="DKV2720" s="113"/>
      <c r="DKW2720" s="113"/>
      <c r="DKX2720" s="113"/>
      <c r="DKY2720" s="113"/>
      <c r="DKZ2720" s="113"/>
      <c r="DLA2720" s="113"/>
      <c r="DLB2720" s="113"/>
      <c r="DLC2720" s="113"/>
      <c r="DLD2720" s="113"/>
      <c r="DLE2720" s="113"/>
      <c r="DLF2720" s="113"/>
      <c r="DLG2720" s="113"/>
      <c r="DLH2720" s="113"/>
      <c r="DLI2720" s="113"/>
      <c r="DLJ2720" s="113"/>
      <c r="DLK2720" s="113"/>
      <c r="DLL2720" s="113"/>
      <c r="DLM2720" s="113"/>
      <c r="DLN2720" s="113"/>
      <c r="DLO2720" s="113"/>
      <c r="DLP2720" s="113"/>
      <c r="DLQ2720" s="113"/>
      <c r="DLR2720" s="113"/>
      <c r="DLS2720" s="113"/>
      <c r="DLT2720" s="113"/>
      <c r="DLU2720" s="113"/>
      <c r="DLV2720" s="113"/>
      <c r="DLW2720" s="113"/>
      <c r="DLX2720" s="113"/>
      <c r="DLY2720" s="113"/>
      <c r="DLZ2720" s="113"/>
      <c r="DMA2720" s="113"/>
      <c r="DMB2720" s="113"/>
      <c r="DMC2720" s="113"/>
      <c r="DMD2720" s="113"/>
      <c r="DME2720" s="113"/>
      <c r="DMF2720" s="113"/>
      <c r="DMG2720" s="113"/>
      <c r="DMH2720" s="113"/>
      <c r="DMI2720" s="113"/>
      <c r="DMJ2720" s="113"/>
      <c r="DMK2720" s="113"/>
      <c r="DML2720" s="113"/>
      <c r="DMM2720" s="113"/>
      <c r="DMN2720" s="113"/>
      <c r="DMO2720" s="113"/>
      <c r="DMP2720" s="113"/>
      <c r="DMQ2720" s="113"/>
      <c r="DMR2720" s="113"/>
      <c r="DMS2720" s="113"/>
      <c r="DMT2720" s="113"/>
      <c r="DMU2720" s="113"/>
      <c r="DMV2720" s="113"/>
      <c r="DMW2720" s="113"/>
      <c r="DMX2720" s="113"/>
      <c r="DMY2720" s="113"/>
      <c r="DMZ2720" s="113"/>
      <c r="DNA2720" s="113"/>
      <c r="DNB2720" s="113"/>
      <c r="DNC2720" s="113"/>
      <c r="DND2720" s="113"/>
      <c r="DNE2720" s="113"/>
      <c r="DNF2720" s="113"/>
      <c r="DNG2720" s="113"/>
      <c r="DNH2720" s="113"/>
      <c r="DNI2720" s="113"/>
      <c r="DNJ2720" s="113"/>
      <c r="DNK2720" s="113"/>
      <c r="DNL2720" s="113"/>
      <c r="DNM2720" s="113"/>
      <c r="DNN2720" s="113"/>
      <c r="DNO2720" s="113"/>
      <c r="DNP2720" s="113"/>
      <c r="DNQ2720" s="113"/>
      <c r="DNR2720" s="113"/>
      <c r="DNS2720" s="113"/>
      <c r="DNT2720" s="113"/>
      <c r="DNU2720" s="113"/>
      <c r="DNV2720" s="113"/>
      <c r="DNW2720" s="113"/>
      <c r="DNX2720" s="113"/>
      <c r="DNY2720" s="113"/>
      <c r="DNZ2720" s="113"/>
      <c r="DOA2720" s="113"/>
      <c r="DOB2720" s="113"/>
      <c r="DOC2720" s="113"/>
      <c r="DOD2720" s="113"/>
      <c r="DOE2720" s="113"/>
      <c r="DOF2720" s="113"/>
      <c r="DOG2720" s="113"/>
      <c r="DOH2720" s="113"/>
      <c r="DOI2720" s="113"/>
      <c r="DOJ2720" s="113"/>
      <c r="DOK2720" s="113"/>
      <c r="DOL2720" s="113"/>
      <c r="DOM2720" s="113"/>
      <c r="DON2720" s="113"/>
      <c r="DOO2720" s="113"/>
      <c r="DOP2720" s="113"/>
      <c r="DOQ2720" s="113"/>
      <c r="DOR2720" s="113"/>
      <c r="DOS2720" s="113"/>
      <c r="DOT2720" s="113"/>
      <c r="DOU2720" s="113"/>
      <c r="DOV2720" s="113"/>
      <c r="DOW2720" s="113"/>
      <c r="DOX2720" s="113"/>
      <c r="DOY2720" s="113"/>
      <c r="DOZ2720" s="113"/>
      <c r="DPA2720" s="113"/>
      <c r="DPB2720" s="113"/>
      <c r="DPC2720" s="113"/>
      <c r="DPD2720" s="113"/>
      <c r="DPE2720" s="113"/>
      <c r="DPF2720" s="113"/>
      <c r="DPG2720" s="113"/>
      <c r="DPH2720" s="113"/>
      <c r="DPI2720" s="113"/>
      <c r="DPJ2720" s="113"/>
      <c r="DPK2720" s="113"/>
      <c r="DPL2720" s="113"/>
      <c r="DPM2720" s="113"/>
      <c r="DPN2720" s="113"/>
      <c r="DPO2720" s="113"/>
      <c r="DPP2720" s="113"/>
      <c r="DPQ2720" s="113"/>
      <c r="DPR2720" s="113"/>
      <c r="DPS2720" s="113"/>
      <c r="DPT2720" s="113"/>
      <c r="DPU2720" s="113"/>
      <c r="DPV2720" s="113"/>
      <c r="DPW2720" s="113"/>
      <c r="DPX2720" s="113"/>
      <c r="DPY2720" s="113"/>
      <c r="DPZ2720" s="113"/>
      <c r="DQA2720" s="113"/>
      <c r="DQB2720" s="113"/>
      <c r="DQC2720" s="113"/>
      <c r="DQD2720" s="113"/>
      <c r="DQE2720" s="113"/>
      <c r="DQF2720" s="113"/>
      <c r="DQG2720" s="113"/>
      <c r="DQH2720" s="113"/>
      <c r="DQI2720" s="113"/>
      <c r="DQJ2720" s="113"/>
      <c r="DQK2720" s="113"/>
      <c r="DQL2720" s="113"/>
      <c r="DQM2720" s="113"/>
      <c r="DQN2720" s="113"/>
      <c r="DQO2720" s="113"/>
      <c r="DQP2720" s="113"/>
      <c r="DQQ2720" s="113"/>
      <c r="DQR2720" s="113"/>
      <c r="DQS2720" s="113"/>
      <c r="DQT2720" s="113"/>
      <c r="DQU2720" s="113"/>
      <c r="DQV2720" s="113"/>
      <c r="DQW2720" s="113"/>
      <c r="DQX2720" s="113"/>
      <c r="DQY2720" s="113"/>
      <c r="DQZ2720" s="113"/>
      <c r="DRA2720" s="113"/>
      <c r="DRB2720" s="113"/>
      <c r="DRC2720" s="113"/>
      <c r="DRD2720" s="113"/>
      <c r="DRE2720" s="113"/>
      <c r="DRF2720" s="113"/>
      <c r="DRG2720" s="113"/>
      <c r="DRH2720" s="113"/>
      <c r="DRI2720" s="113"/>
      <c r="DRJ2720" s="113"/>
      <c r="DRK2720" s="113"/>
      <c r="DRL2720" s="113"/>
      <c r="DRM2720" s="113"/>
      <c r="DRN2720" s="113"/>
      <c r="DRO2720" s="113"/>
      <c r="DRP2720" s="113"/>
      <c r="DRQ2720" s="113"/>
      <c r="DRR2720" s="113"/>
      <c r="DRS2720" s="113"/>
      <c r="DRT2720" s="113"/>
      <c r="DRU2720" s="113"/>
      <c r="DRV2720" s="113"/>
      <c r="DRW2720" s="113"/>
      <c r="DRX2720" s="113"/>
      <c r="DRY2720" s="113"/>
      <c r="DRZ2720" s="113"/>
      <c r="DSA2720" s="113"/>
      <c r="DSB2720" s="113"/>
      <c r="DSC2720" s="113"/>
      <c r="DSD2720" s="113"/>
      <c r="DSE2720" s="113"/>
      <c r="DSF2720" s="113"/>
      <c r="DSG2720" s="113"/>
      <c r="DSH2720" s="113"/>
      <c r="DSI2720" s="113"/>
      <c r="DSJ2720" s="113"/>
      <c r="DSK2720" s="113"/>
      <c r="DSL2720" s="113"/>
      <c r="DSM2720" s="113"/>
      <c r="DSN2720" s="113"/>
      <c r="DSO2720" s="113"/>
      <c r="DSP2720" s="113"/>
      <c r="DSQ2720" s="113"/>
      <c r="DSR2720" s="113"/>
      <c r="DSS2720" s="113"/>
      <c r="DST2720" s="113"/>
      <c r="DSU2720" s="113"/>
      <c r="DSV2720" s="113"/>
      <c r="DSW2720" s="113"/>
      <c r="DSX2720" s="113"/>
      <c r="DSY2720" s="113"/>
      <c r="DSZ2720" s="113"/>
      <c r="DTA2720" s="113"/>
      <c r="DTB2720" s="113"/>
      <c r="DTC2720" s="113"/>
      <c r="DTD2720" s="113"/>
      <c r="DTE2720" s="113"/>
      <c r="DTF2720" s="113"/>
      <c r="DTG2720" s="113"/>
      <c r="DTH2720" s="113"/>
      <c r="DTI2720" s="113"/>
      <c r="DTJ2720" s="113"/>
      <c r="DTK2720" s="113"/>
      <c r="DTL2720" s="113"/>
      <c r="DTM2720" s="113"/>
      <c r="DTN2720" s="113"/>
      <c r="DTO2720" s="113"/>
      <c r="DTP2720" s="113"/>
      <c r="DTQ2720" s="113"/>
      <c r="DTR2720" s="113"/>
      <c r="DTS2720" s="113"/>
      <c r="DTT2720" s="113"/>
      <c r="DTU2720" s="113"/>
      <c r="DTV2720" s="113"/>
      <c r="DTW2720" s="113"/>
      <c r="DTX2720" s="113"/>
      <c r="DTY2720" s="113"/>
      <c r="DTZ2720" s="113"/>
      <c r="DUA2720" s="113"/>
      <c r="DUB2720" s="113"/>
      <c r="DUC2720" s="113"/>
      <c r="DUD2720" s="113"/>
      <c r="DUE2720" s="113"/>
      <c r="DUF2720" s="113"/>
      <c r="DUG2720" s="113"/>
      <c r="DUH2720" s="113"/>
      <c r="DUI2720" s="113"/>
      <c r="DUJ2720" s="113"/>
      <c r="DUK2720" s="113"/>
      <c r="DUL2720" s="113"/>
      <c r="DUM2720" s="113"/>
      <c r="DUN2720" s="113"/>
      <c r="DUO2720" s="113"/>
      <c r="DUP2720" s="113"/>
      <c r="DUQ2720" s="113"/>
      <c r="DUR2720" s="113"/>
      <c r="DUS2720" s="113"/>
      <c r="DUT2720" s="113"/>
      <c r="DUU2720" s="113"/>
      <c r="DUV2720" s="113"/>
      <c r="DUW2720" s="113"/>
      <c r="DUX2720" s="113"/>
      <c r="DUY2720" s="113"/>
      <c r="DUZ2720" s="113"/>
      <c r="DVA2720" s="113"/>
      <c r="DVB2720" s="113"/>
      <c r="DVC2720" s="113"/>
      <c r="DVD2720" s="113"/>
      <c r="DVE2720" s="113"/>
      <c r="DVF2720" s="113"/>
      <c r="DVG2720" s="113"/>
      <c r="DVH2720" s="113"/>
      <c r="DVI2720" s="113"/>
      <c r="DVJ2720" s="113"/>
      <c r="DVK2720" s="113"/>
      <c r="DVL2720" s="113"/>
      <c r="DVM2720" s="113"/>
      <c r="DVN2720" s="113"/>
      <c r="DVO2720" s="113"/>
      <c r="DVP2720" s="113"/>
      <c r="DVQ2720" s="113"/>
      <c r="DVR2720" s="113"/>
      <c r="DVS2720" s="113"/>
      <c r="DVT2720" s="113"/>
      <c r="DVU2720" s="113"/>
      <c r="DVV2720" s="113"/>
      <c r="DVW2720" s="113"/>
      <c r="DVX2720" s="113"/>
      <c r="DVY2720" s="113"/>
      <c r="DVZ2720" s="113"/>
      <c r="DWA2720" s="113"/>
      <c r="DWB2720" s="113"/>
      <c r="DWC2720" s="113"/>
      <c r="DWD2720" s="113"/>
      <c r="DWE2720" s="113"/>
      <c r="DWF2720" s="113"/>
      <c r="DWG2720" s="113"/>
      <c r="DWH2720" s="113"/>
      <c r="DWI2720" s="113"/>
      <c r="DWJ2720" s="113"/>
      <c r="DWK2720" s="113"/>
      <c r="DWL2720" s="113"/>
      <c r="DWM2720" s="113"/>
      <c r="DWN2720" s="113"/>
      <c r="DWO2720" s="113"/>
      <c r="DWP2720" s="113"/>
      <c r="DWQ2720" s="113"/>
      <c r="DWR2720" s="113"/>
      <c r="DWS2720" s="113"/>
      <c r="DWT2720" s="113"/>
      <c r="DWU2720" s="113"/>
      <c r="DWV2720" s="113"/>
      <c r="DWW2720" s="113"/>
      <c r="DWX2720" s="113"/>
      <c r="DWY2720" s="113"/>
      <c r="DWZ2720" s="113"/>
      <c r="DXA2720" s="113"/>
      <c r="DXB2720" s="113"/>
      <c r="DXC2720" s="113"/>
      <c r="DXD2720" s="113"/>
      <c r="DXE2720" s="113"/>
      <c r="DXF2720" s="113"/>
      <c r="DXG2720" s="113"/>
      <c r="DXH2720" s="113"/>
      <c r="DXI2720" s="113"/>
      <c r="DXJ2720" s="113"/>
      <c r="DXK2720" s="113"/>
      <c r="DXL2720" s="113"/>
      <c r="DXM2720" s="113"/>
      <c r="DXN2720" s="113"/>
      <c r="DXO2720" s="113"/>
      <c r="DXP2720" s="113"/>
      <c r="DXQ2720" s="113"/>
      <c r="DXR2720" s="113"/>
      <c r="DXS2720" s="113"/>
      <c r="DXT2720" s="113"/>
      <c r="DXU2720" s="113"/>
      <c r="DXV2720" s="113"/>
      <c r="DXW2720" s="113"/>
      <c r="DXX2720" s="113"/>
      <c r="DXY2720" s="113"/>
      <c r="DXZ2720" s="113"/>
      <c r="DYA2720" s="113"/>
      <c r="DYB2720" s="113"/>
      <c r="DYC2720" s="113"/>
      <c r="DYD2720" s="113"/>
      <c r="DYE2720" s="113"/>
      <c r="DYF2720" s="113"/>
      <c r="DYG2720" s="113"/>
      <c r="DYH2720" s="113"/>
      <c r="DYI2720" s="113"/>
      <c r="DYJ2720" s="113"/>
      <c r="DYK2720" s="113"/>
      <c r="DYL2720" s="113"/>
      <c r="DYM2720" s="113"/>
      <c r="DYN2720" s="113"/>
      <c r="DYO2720" s="113"/>
      <c r="DYP2720" s="113"/>
      <c r="DYQ2720" s="113"/>
      <c r="DYR2720" s="113"/>
      <c r="DYS2720" s="113"/>
      <c r="DYT2720" s="113"/>
      <c r="DYU2720" s="113"/>
      <c r="DYV2720" s="113"/>
      <c r="DYW2720" s="113"/>
      <c r="DYX2720" s="113"/>
      <c r="DYY2720" s="113"/>
      <c r="DYZ2720" s="113"/>
      <c r="DZA2720" s="113"/>
      <c r="DZB2720" s="113"/>
      <c r="DZC2720" s="113"/>
      <c r="DZD2720" s="113"/>
      <c r="DZE2720" s="113"/>
      <c r="DZF2720" s="113"/>
      <c r="DZG2720" s="113"/>
      <c r="DZH2720" s="113"/>
      <c r="DZI2720" s="113"/>
      <c r="DZJ2720" s="113"/>
      <c r="DZK2720" s="113"/>
      <c r="DZL2720" s="113"/>
      <c r="DZM2720" s="113"/>
      <c r="DZN2720" s="113"/>
      <c r="DZO2720" s="113"/>
      <c r="DZP2720" s="113"/>
      <c r="DZQ2720" s="113"/>
      <c r="DZR2720" s="113"/>
      <c r="DZS2720" s="113"/>
      <c r="DZT2720" s="113"/>
      <c r="DZU2720" s="113"/>
      <c r="DZV2720" s="113"/>
      <c r="DZW2720" s="113"/>
      <c r="DZX2720" s="113"/>
      <c r="DZY2720" s="113"/>
      <c r="DZZ2720" s="113"/>
      <c r="EAA2720" s="113"/>
      <c r="EAB2720" s="113"/>
      <c r="EAC2720" s="113"/>
      <c r="EAD2720" s="113"/>
      <c r="EAE2720" s="113"/>
      <c r="EAF2720" s="113"/>
      <c r="EAG2720" s="113"/>
      <c r="EAH2720" s="113"/>
      <c r="EAI2720" s="113"/>
      <c r="EAJ2720" s="113"/>
      <c r="EAK2720" s="113"/>
      <c r="EAL2720" s="113"/>
      <c r="EAM2720" s="113"/>
      <c r="EAN2720" s="113"/>
      <c r="EAO2720" s="113"/>
      <c r="EAP2720" s="113"/>
      <c r="EAQ2720" s="113"/>
      <c r="EAR2720" s="113"/>
      <c r="EAS2720" s="113"/>
      <c r="EAT2720" s="113"/>
      <c r="EAU2720" s="113"/>
      <c r="EAV2720" s="113"/>
      <c r="EAW2720" s="113"/>
      <c r="EAX2720" s="113"/>
      <c r="EAY2720" s="113"/>
      <c r="EAZ2720" s="113"/>
      <c r="EBA2720" s="113"/>
      <c r="EBB2720" s="113"/>
      <c r="EBC2720" s="113"/>
      <c r="EBD2720" s="113"/>
      <c r="EBE2720" s="113"/>
      <c r="EBF2720" s="113"/>
      <c r="EBG2720" s="113"/>
      <c r="EBH2720" s="113"/>
      <c r="EBI2720" s="113"/>
      <c r="EBJ2720" s="113"/>
      <c r="EBK2720" s="113"/>
      <c r="EBL2720" s="113"/>
      <c r="EBM2720" s="113"/>
      <c r="EBN2720" s="113"/>
      <c r="EBO2720" s="113"/>
      <c r="EBP2720" s="113"/>
      <c r="EBQ2720" s="113"/>
      <c r="EBR2720" s="113"/>
      <c r="EBS2720" s="113"/>
      <c r="EBT2720" s="113"/>
      <c r="EBU2720" s="113"/>
      <c r="EBV2720" s="113"/>
      <c r="EBW2720" s="113"/>
      <c r="EBX2720" s="113"/>
      <c r="EBY2720" s="113"/>
      <c r="EBZ2720" s="113"/>
      <c r="ECA2720" s="113"/>
      <c r="ECB2720" s="113"/>
      <c r="ECC2720" s="113"/>
      <c r="ECD2720" s="113"/>
      <c r="ECE2720" s="113"/>
      <c r="ECF2720" s="113"/>
      <c r="ECG2720" s="113"/>
      <c r="ECH2720" s="113"/>
      <c r="ECI2720" s="113"/>
      <c r="ECJ2720" s="113"/>
      <c r="ECK2720" s="113"/>
      <c r="ECL2720" s="113"/>
      <c r="ECM2720" s="113"/>
      <c r="ECN2720" s="113"/>
      <c r="ECO2720" s="113"/>
      <c r="ECP2720" s="113"/>
      <c r="ECQ2720" s="113"/>
      <c r="ECR2720" s="113"/>
      <c r="ECS2720" s="113"/>
      <c r="ECT2720" s="113"/>
      <c r="ECU2720" s="113"/>
      <c r="ECV2720" s="113"/>
      <c r="ECW2720" s="113"/>
      <c r="ECX2720" s="113"/>
      <c r="ECY2720" s="113"/>
      <c r="ECZ2720" s="113"/>
      <c r="EDA2720" s="113"/>
      <c r="EDB2720" s="113"/>
      <c r="EDC2720" s="113"/>
      <c r="EDD2720" s="113"/>
      <c r="EDE2720" s="113"/>
      <c r="EDF2720" s="113"/>
      <c r="EDG2720" s="113"/>
      <c r="EDH2720" s="113"/>
      <c r="EDI2720" s="113"/>
      <c r="EDJ2720" s="113"/>
      <c r="EDK2720" s="113"/>
      <c r="EDL2720" s="113"/>
      <c r="EDM2720" s="113"/>
      <c r="EDN2720" s="113"/>
      <c r="EDO2720" s="113"/>
      <c r="EDP2720" s="113"/>
      <c r="EDQ2720" s="113"/>
      <c r="EDR2720" s="113"/>
      <c r="EDS2720" s="113"/>
      <c r="EDT2720" s="113"/>
      <c r="EDU2720" s="113"/>
      <c r="EDV2720" s="113"/>
      <c r="EDW2720" s="113"/>
      <c r="EDX2720" s="113"/>
      <c r="EDY2720" s="113"/>
      <c r="EDZ2720" s="113"/>
      <c r="EEA2720" s="113"/>
      <c r="EEB2720" s="113"/>
      <c r="EEC2720" s="113"/>
      <c r="EED2720" s="113"/>
      <c r="EEE2720" s="113"/>
      <c r="EEF2720" s="113"/>
      <c r="EEG2720" s="113"/>
      <c r="EEH2720" s="113"/>
      <c r="EEI2720" s="113"/>
      <c r="EEJ2720" s="113"/>
      <c r="EEK2720" s="113"/>
      <c r="EEL2720" s="113"/>
      <c r="EEM2720" s="113"/>
      <c r="EEN2720" s="113"/>
      <c r="EEO2720" s="113"/>
      <c r="EEP2720" s="113"/>
      <c r="EEQ2720" s="113"/>
      <c r="EER2720" s="113"/>
      <c r="EES2720" s="113"/>
      <c r="EET2720" s="113"/>
      <c r="EEU2720" s="113"/>
      <c r="EEV2720" s="113"/>
      <c r="EEW2720" s="113"/>
      <c r="EEX2720" s="113"/>
      <c r="EEY2720" s="113"/>
      <c r="EEZ2720" s="113"/>
      <c r="EFA2720" s="113"/>
      <c r="EFB2720" s="113"/>
      <c r="EFC2720" s="113"/>
      <c r="EFD2720" s="113"/>
      <c r="EFE2720" s="113"/>
      <c r="EFF2720" s="113"/>
      <c r="EFG2720" s="113"/>
      <c r="EFH2720" s="113"/>
      <c r="EFI2720" s="113"/>
      <c r="EFJ2720" s="113"/>
      <c r="EFK2720" s="113"/>
      <c r="EFL2720" s="113"/>
      <c r="EFM2720" s="113"/>
      <c r="EFN2720" s="113"/>
      <c r="EFO2720" s="113"/>
      <c r="EFP2720" s="113"/>
      <c r="EFQ2720" s="113"/>
      <c r="EFR2720" s="113"/>
      <c r="EFS2720" s="113"/>
      <c r="EFT2720" s="113"/>
      <c r="EFU2720" s="113"/>
      <c r="EFV2720" s="113"/>
      <c r="EFW2720" s="113"/>
      <c r="EFX2720" s="113"/>
      <c r="EFY2720" s="113"/>
      <c r="EFZ2720" s="113"/>
      <c r="EGA2720" s="113"/>
      <c r="EGB2720" s="113"/>
      <c r="EGC2720" s="113"/>
      <c r="EGD2720" s="113"/>
      <c r="EGE2720" s="113"/>
      <c r="EGF2720" s="113"/>
      <c r="EGG2720" s="113"/>
      <c r="EGH2720" s="113"/>
      <c r="EGI2720" s="113"/>
      <c r="EGJ2720" s="113"/>
      <c r="EGK2720" s="113"/>
      <c r="EGL2720" s="113"/>
      <c r="EGM2720" s="113"/>
      <c r="EGN2720" s="113"/>
      <c r="EGO2720" s="113"/>
      <c r="EGP2720" s="113"/>
      <c r="EGQ2720" s="113"/>
      <c r="EGR2720" s="113"/>
      <c r="EGS2720" s="113"/>
      <c r="EGT2720" s="113"/>
      <c r="EGU2720" s="113"/>
      <c r="EGV2720" s="113"/>
      <c r="EGW2720" s="113"/>
      <c r="EGX2720" s="113"/>
      <c r="EGY2720" s="113"/>
      <c r="EGZ2720" s="113"/>
      <c r="EHA2720" s="113"/>
      <c r="EHB2720" s="113"/>
      <c r="EHC2720" s="113"/>
      <c r="EHD2720" s="113"/>
      <c r="EHE2720" s="113"/>
      <c r="EHF2720" s="113"/>
      <c r="EHG2720" s="113"/>
      <c r="EHH2720" s="113"/>
      <c r="EHI2720" s="113"/>
      <c r="EHJ2720" s="113"/>
      <c r="EHK2720" s="113"/>
      <c r="EHL2720" s="113"/>
      <c r="EHM2720" s="113"/>
      <c r="EHN2720" s="113"/>
      <c r="EHO2720" s="113"/>
      <c r="EHP2720" s="113"/>
      <c r="EHQ2720" s="113"/>
      <c r="EHR2720" s="113"/>
      <c r="EHS2720" s="113"/>
      <c r="EHT2720" s="113"/>
      <c r="EHU2720" s="113"/>
      <c r="EHV2720" s="113"/>
      <c r="EHW2720" s="113"/>
      <c r="EHX2720" s="113"/>
      <c r="EHY2720" s="113"/>
      <c r="EHZ2720" s="113"/>
      <c r="EIA2720" s="113"/>
      <c r="EIB2720" s="113"/>
      <c r="EIC2720" s="113"/>
      <c r="EID2720" s="113"/>
      <c r="EIE2720" s="113"/>
      <c r="EIF2720" s="113"/>
      <c r="EIG2720" s="113"/>
      <c r="EIH2720" s="113"/>
      <c r="EII2720" s="113"/>
      <c r="EIJ2720" s="113"/>
      <c r="EIK2720" s="113"/>
      <c r="EIL2720" s="113"/>
      <c r="EIM2720" s="113"/>
      <c r="EIN2720" s="113"/>
      <c r="EIO2720" s="113"/>
      <c r="EIP2720" s="113"/>
      <c r="EIQ2720" s="113"/>
      <c r="EIR2720" s="113"/>
      <c r="EIS2720" s="113"/>
      <c r="EIT2720" s="113"/>
      <c r="EIU2720" s="113"/>
      <c r="EIV2720" s="113"/>
      <c r="EIW2720" s="113"/>
      <c r="EIX2720" s="113"/>
      <c r="EIY2720" s="113"/>
      <c r="EIZ2720" s="113"/>
      <c r="EJA2720" s="113"/>
      <c r="EJB2720" s="113"/>
      <c r="EJC2720" s="113"/>
      <c r="EJD2720" s="113"/>
      <c r="EJE2720" s="113"/>
      <c r="EJF2720" s="113"/>
      <c r="EJG2720" s="113"/>
      <c r="EJH2720" s="113"/>
      <c r="EJI2720" s="113"/>
      <c r="EJJ2720" s="113"/>
      <c r="EJK2720" s="113"/>
      <c r="EJL2720" s="113"/>
      <c r="EJM2720" s="113"/>
      <c r="EJN2720" s="113"/>
      <c r="EJO2720" s="113"/>
      <c r="EJP2720" s="113"/>
      <c r="EJQ2720" s="113"/>
      <c r="EJR2720" s="113"/>
      <c r="EJS2720" s="113"/>
      <c r="EJT2720" s="113"/>
      <c r="EJU2720" s="113"/>
      <c r="EJV2720" s="113"/>
      <c r="EJW2720" s="113"/>
      <c r="EJX2720" s="113"/>
      <c r="EJY2720" s="113"/>
      <c r="EJZ2720" s="113"/>
      <c r="EKA2720" s="113"/>
      <c r="EKB2720" s="113"/>
      <c r="EKC2720" s="113"/>
      <c r="EKD2720" s="113"/>
      <c r="EKE2720" s="113"/>
      <c r="EKF2720" s="113"/>
      <c r="EKG2720" s="113"/>
      <c r="EKH2720" s="113"/>
      <c r="EKI2720" s="113"/>
      <c r="EKJ2720" s="113"/>
      <c r="EKK2720" s="113"/>
      <c r="EKL2720" s="113"/>
      <c r="EKM2720" s="113"/>
      <c r="EKN2720" s="113"/>
      <c r="EKO2720" s="113"/>
      <c r="EKP2720" s="113"/>
      <c r="EKQ2720" s="113"/>
      <c r="EKR2720" s="113"/>
      <c r="EKS2720" s="113"/>
      <c r="EKT2720" s="113"/>
      <c r="EKU2720" s="113"/>
      <c r="EKV2720" s="113"/>
      <c r="EKW2720" s="113"/>
      <c r="EKX2720" s="113"/>
      <c r="EKY2720" s="113"/>
      <c r="EKZ2720" s="113"/>
      <c r="ELA2720" s="113"/>
      <c r="ELB2720" s="113"/>
      <c r="ELC2720" s="113"/>
      <c r="ELD2720" s="113"/>
      <c r="ELE2720" s="113"/>
      <c r="ELF2720" s="113"/>
      <c r="ELG2720" s="113"/>
      <c r="ELH2720" s="113"/>
      <c r="ELI2720" s="113"/>
      <c r="ELJ2720" s="113"/>
      <c r="ELK2720" s="113"/>
      <c r="ELL2720" s="113"/>
      <c r="ELM2720" s="113"/>
      <c r="ELN2720" s="113"/>
      <c r="ELO2720" s="113"/>
      <c r="ELP2720" s="113"/>
      <c r="ELQ2720" s="113"/>
      <c r="ELR2720" s="113"/>
      <c r="ELS2720" s="113"/>
      <c r="ELT2720" s="113"/>
      <c r="ELU2720" s="113"/>
      <c r="ELV2720" s="113"/>
      <c r="ELW2720" s="113"/>
      <c r="ELX2720" s="113"/>
      <c r="ELY2720" s="113"/>
      <c r="ELZ2720" s="113"/>
      <c r="EMA2720" s="113"/>
      <c r="EMB2720" s="113"/>
      <c r="EMC2720" s="113"/>
      <c r="EMD2720" s="113"/>
      <c r="EME2720" s="113"/>
      <c r="EMF2720" s="113"/>
      <c r="EMG2720" s="113"/>
      <c r="EMH2720" s="113"/>
      <c r="EMI2720" s="113"/>
      <c r="EMJ2720" s="113"/>
      <c r="EMK2720" s="113"/>
      <c r="EML2720" s="113"/>
      <c r="EMM2720" s="113"/>
      <c r="EMN2720" s="113"/>
      <c r="EMO2720" s="113"/>
      <c r="EMP2720" s="113"/>
      <c r="EMQ2720" s="113"/>
      <c r="EMR2720" s="113"/>
      <c r="EMS2720" s="113"/>
      <c r="EMT2720" s="113"/>
      <c r="EMU2720" s="113"/>
      <c r="EMV2720" s="113"/>
      <c r="EMW2720" s="113"/>
      <c r="EMX2720" s="113"/>
      <c r="EMY2720" s="113"/>
      <c r="EMZ2720" s="113"/>
      <c r="ENA2720" s="113"/>
      <c r="ENB2720" s="113"/>
      <c r="ENC2720" s="113"/>
      <c r="END2720" s="113"/>
      <c r="ENE2720" s="113"/>
      <c r="ENF2720" s="113"/>
      <c r="ENG2720" s="113"/>
      <c r="ENH2720" s="113"/>
      <c r="ENI2720" s="113"/>
      <c r="ENJ2720" s="113"/>
      <c r="ENK2720" s="113"/>
      <c r="ENL2720" s="113"/>
      <c r="ENM2720" s="113"/>
      <c r="ENN2720" s="113"/>
      <c r="ENO2720" s="113"/>
      <c r="ENP2720" s="113"/>
      <c r="ENQ2720" s="113"/>
      <c r="ENR2720" s="113"/>
      <c r="ENS2720" s="113"/>
      <c r="ENT2720" s="113"/>
      <c r="ENU2720" s="113"/>
      <c r="ENV2720" s="113"/>
      <c r="ENW2720" s="113"/>
      <c r="ENX2720" s="113"/>
      <c r="ENY2720" s="113"/>
      <c r="ENZ2720" s="113"/>
      <c r="EOA2720" s="113"/>
      <c r="EOB2720" s="113"/>
      <c r="EOC2720" s="113"/>
      <c r="EOD2720" s="113"/>
      <c r="EOE2720" s="113"/>
      <c r="EOF2720" s="113"/>
      <c r="EOG2720" s="113"/>
      <c r="EOH2720" s="113"/>
      <c r="EOI2720" s="113"/>
      <c r="EOJ2720" s="113"/>
      <c r="EOK2720" s="113"/>
      <c r="EOL2720" s="113"/>
      <c r="EOM2720" s="113"/>
      <c r="EON2720" s="113"/>
      <c r="EOO2720" s="113"/>
      <c r="EOP2720" s="113"/>
      <c r="EOQ2720" s="113"/>
      <c r="EOR2720" s="113"/>
      <c r="EOS2720" s="113"/>
      <c r="EOT2720" s="113"/>
      <c r="EOU2720" s="113"/>
      <c r="EOV2720" s="113"/>
      <c r="EOW2720" s="113"/>
      <c r="EOX2720" s="113"/>
      <c r="EOY2720" s="113"/>
      <c r="EOZ2720" s="113"/>
      <c r="EPA2720" s="113"/>
      <c r="EPB2720" s="113"/>
      <c r="EPC2720" s="113"/>
      <c r="EPD2720" s="113"/>
      <c r="EPE2720" s="113"/>
      <c r="EPF2720" s="113"/>
      <c r="EPG2720" s="113"/>
      <c r="EPH2720" s="113"/>
      <c r="EPI2720" s="113"/>
      <c r="EPJ2720" s="113"/>
      <c r="EPK2720" s="113"/>
      <c r="EPL2720" s="113"/>
      <c r="EPM2720" s="113"/>
      <c r="EPN2720" s="113"/>
      <c r="EPO2720" s="113"/>
      <c r="EPP2720" s="113"/>
      <c r="EPQ2720" s="113"/>
      <c r="EPR2720" s="113"/>
      <c r="EPS2720" s="113"/>
      <c r="EPT2720" s="113"/>
      <c r="EPU2720" s="113"/>
      <c r="EPV2720" s="113"/>
      <c r="EPW2720" s="113"/>
      <c r="EPX2720" s="113"/>
      <c r="EPY2720" s="113"/>
      <c r="EPZ2720" s="113"/>
      <c r="EQA2720" s="113"/>
      <c r="EQB2720" s="113"/>
      <c r="EQC2720" s="113"/>
      <c r="EQD2720" s="113"/>
      <c r="EQE2720" s="113"/>
      <c r="EQF2720" s="113"/>
      <c r="EQG2720" s="113"/>
      <c r="EQH2720" s="113"/>
      <c r="EQI2720" s="113"/>
      <c r="EQJ2720" s="113"/>
      <c r="EQK2720" s="113"/>
      <c r="EQL2720" s="113"/>
      <c r="EQM2720" s="113"/>
      <c r="EQN2720" s="113"/>
      <c r="EQO2720" s="113"/>
      <c r="EQP2720" s="113"/>
      <c r="EQQ2720" s="113"/>
      <c r="EQR2720" s="113"/>
      <c r="EQS2720" s="113"/>
      <c r="EQT2720" s="113"/>
      <c r="EQU2720" s="113"/>
      <c r="EQV2720" s="113"/>
      <c r="EQW2720" s="113"/>
      <c r="EQX2720" s="113"/>
      <c r="EQY2720" s="113"/>
      <c r="EQZ2720" s="113"/>
      <c r="ERA2720" s="113"/>
      <c r="ERB2720" s="113"/>
      <c r="ERC2720" s="113"/>
      <c r="ERD2720" s="113"/>
      <c r="ERE2720" s="113"/>
      <c r="ERF2720" s="113"/>
      <c r="ERG2720" s="113"/>
      <c r="ERH2720" s="113"/>
      <c r="ERI2720" s="113"/>
      <c r="ERJ2720" s="113"/>
      <c r="ERK2720" s="113"/>
      <c r="ERL2720" s="113"/>
      <c r="ERM2720" s="113"/>
      <c r="ERN2720" s="113"/>
      <c r="ERO2720" s="113"/>
      <c r="ERP2720" s="113"/>
      <c r="ERQ2720" s="113"/>
      <c r="ERR2720" s="113"/>
      <c r="ERS2720" s="113"/>
      <c r="ERT2720" s="113"/>
      <c r="ERU2720" s="113"/>
      <c r="ERV2720" s="113"/>
      <c r="ERW2720" s="113"/>
      <c r="ERX2720" s="113"/>
      <c r="ERY2720" s="113"/>
      <c r="ERZ2720" s="113"/>
      <c r="ESA2720" s="113"/>
      <c r="ESB2720" s="113"/>
      <c r="ESC2720" s="113"/>
      <c r="ESD2720" s="113"/>
      <c r="ESE2720" s="113"/>
      <c r="ESF2720" s="113"/>
      <c r="ESG2720" s="113"/>
      <c r="ESH2720" s="113"/>
      <c r="ESI2720" s="113"/>
      <c r="ESJ2720" s="113"/>
      <c r="ESK2720" s="113"/>
      <c r="ESL2720" s="113"/>
      <c r="ESM2720" s="113"/>
      <c r="ESN2720" s="113"/>
      <c r="ESO2720" s="113"/>
      <c r="ESP2720" s="113"/>
      <c r="ESQ2720" s="113"/>
      <c r="ESR2720" s="113"/>
      <c r="ESS2720" s="113"/>
      <c r="EST2720" s="113"/>
      <c r="ESU2720" s="113"/>
      <c r="ESV2720" s="113"/>
      <c r="ESW2720" s="113"/>
      <c r="ESX2720" s="113"/>
      <c r="ESY2720" s="113"/>
      <c r="ESZ2720" s="113"/>
      <c r="ETA2720" s="113"/>
      <c r="ETB2720" s="113"/>
      <c r="ETC2720" s="113"/>
      <c r="ETD2720" s="113"/>
      <c r="ETE2720" s="113"/>
      <c r="ETF2720" s="113"/>
      <c r="ETG2720" s="113"/>
      <c r="ETH2720" s="113"/>
      <c r="ETI2720" s="113"/>
      <c r="ETJ2720" s="113"/>
      <c r="ETK2720" s="113"/>
      <c r="ETL2720" s="113"/>
      <c r="ETM2720" s="113"/>
      <c r="ETN2720" s="113"/>
      <c r="ETO2720" s="113"/>
      <c r="ETP2720" s="113"/>
      <c r="ETQ2720" s="113"/>
      <c r="ETR2720" s="113"/>
      <c r="ETS2720" s="113"/>
      <c r="ETT2720" s="113"/>
      <c r="ETU2720" s="113"/>
      <c r="ETV2720" s="113"/>
      <c r="ETW2720" s="113"/>
      <c r="ETX2720" s="113"/>
      <c r="ETY2720" s="113"/>
      <c r="ETZ2720" s="113"/>
      <c r="EUA2720" s="113"/>
      <c r="EUB2720" s="113"/>
      <c r="EUC2720" s="113"/>
      <c r="EUD2720" s="113"/>
      <c r="EUE2720" s="113"/>
      <c r="EUF2720" s="113"/>
      <c r="EUG2720" s="113"/>
      <c r="EUH2720" s="113"/>
      <c r="EUI2720" s="113"/>
      <c r="EUJ2720" s="113"/>
      <c r="EUK2720" s="113"/>
      <c r="EUL2720" s="113"/>
      <c r="EUM2720" s="113"/>
      <c r="EUN2720" s="113"/>
      <c r="EUO2720" s="113"/>
      <c r="EUP2720" s="113"/>
      <c r="EUQ2720" s="113"/>
      <c r="EUR2720" s="113"/>
      <c r="EUS2720" s="113"/>
      <c r="EUT2720" s="113"/>
      <c r="EUU2720" s="113"/>
      <c r="EUV2720" s="113"/>
      <c r="EUW2720" s="113"/>
      <c r="EUX2720" s="113"/>
      <c r="EUY2720" s="113"/>
      <c r="EUZ2720" s="113"/>
      <c r="EVA2720" s="113"/>
      <c r="EVB2720" s="113"/>
      <c r="EVC2720" s="113"/>
      <c r="EVD2720" s="113"/>
      <c r="EVE2720" s="113"/>
      <c r="EVF2720" s="113"/>
      <c r="EVG2720" s="113"/>
      <c r="EVH2720" s="113"/>
      <c r="EVI2720" s="113"/>
      <c r="EVJ2720" s="113"/>
      <c r="EVK2720" s="113"/>
      <c r="EVL2720" s="113"/>
      <c r="EVM2720" s="113"/>
      <c r="EVN2720" s="113"/>
      <c r="EVO2720" s="113"/>
      <c r="EVP2720" s="113"/>
      <c r="EVQ2720" s="113"/>
      <c r="EVR2720" s="113"/>
      <c r="EVS2720" s="113"/>
      <c r="EVT2720" s="113"/>
      <c r="EVU2720" s="113"/>
      <c r="EVV2720" s="113"/>
      <c r="EVW2720" s="113"/>
      <c r="EVX2720" s="113"/>
      <c r="EVY2720" s="113"/>
      <c r="EVZ2720" s="113"/>
      <c r="EWA2720" s="113"/>
      <c r="EWB2720" s="113"/>
      <c r="EWC2720" s="113"/>
      <c r="EWD2720" s="113"/>
      <c r="EWE2720" s="113"/>
      <c r="EWF2720" s="113"/>
      <c r="EWG2720" s="113"/>
      <c r="EWH2720" s="113"/>
      <c r="EWI2720" s="113"/>
      <c r="EWJ2720" s="113"/>
      <c r="EWK2720" s="113"/>
      <c r="EWL2720" s="113"/>
      <c r="EWM2720" s="113"/>
      <c r="EWN2720" s="113"/>
      <c r="EWO2720" s="113"/>
      <c r="EWP2720" s="113"/>
      <c r="EWQ2720" s="113"/>
      <c r="EWR2720" s="113"/>
      <c r="EWS2720" s="113"/>
      <c r="EWT2720" s="113"/>
      <c r="EWU2720" s="113"/>
      <c r="EWV2720" s="113"/>
      <c r="EWW2720" s="113"/>
      <c r="EWX2720" s="113"/>
      <c r="EWY2720" s="113"/>
      <c r="EWZ2720" s="113"/>
      <c r="EXA2720" s="113"/>
      <c r="EXB2720" s="113"/>
      <c r="EXC2720" s="113"/>
      <c r="EXD2720" s="113"/>
      <c r="EXE2720" s="113"/>
      <c r="EXF2720" s="113"/>
      <c r="EXG2720" s="113"/>
      <c r="EXH2720" s="113"/>
      <c r="EXI2720" s="113"/>
      <c r="EXJ2720" s="113"/>
      <c r="EXK2720" s="113"/>
      <c r="EXL2720" s="113"/>
      <c r="EXM2720" s="113"/>
      <c r="EXN2720" s="113"/>
      <c r="EXO2720" s="113"/>
      <c r="EXP2720" s="113"/>
      <c r="EXQ2720" s="113"/>
      <c r="EXR2720" s="113"/>
      <c r="EXS2720" s="113"/>
      <c r="EXT2720" s="113"/>
      <c r="EXU2720" s="113"/>
      <c r="EXV2720" s="113"/>
      <c r="EXW2720" s="113"/>
      <c r="EXX2720" s="113"/>
      <c r="EXY2720" s="113"/>
      <c r="EXZ2720" s="113"/>
      <c r="EYA2720" s="113"/>
      <c r="EYB2720" s="113"/>
      <c r="EYC2720" s="113"/>
      <c r="EYD2720" s="113"/>
      <c r="EYE2720" s="113"/>
      <c r="EYF2720" s="113"/>
      <c r="EYG2720" s="113"/>
      <c r="EYH2720" s="113"/>
      <c r="EYI2720" s="113"/>
      <c r="EYJ2720" s="113"/>
      <c r="EYK2720" s="113"/>
      <c r="EYL2720" s="113"/>
      <c r="EYM2720" s="113"/>
      <c r="EYN2720" s="113"/>
      <c r="EYO2720" s="113"/>
      <c r="EYP2720" s="113"/>
      <c r="EYQ2720" s="113"/>
      <c r="EYR2720" s="113"/>
      <c r="EYS2720" s="113"/>
      <c r="EYT2720" s="113"/>
      <c r="EYU2720" s="113"/>
      <c r="EYV2720" s="113"/>
      <c r="EYW2720" s="113"/>
      <c r="EYX2720" s="113"/>
      <c r="EYY2720" s="113"/>
      <c r="EYZ2720" s="113"/>
      <c r="EZA2720" s="113"/>
      <c r="EZB2720" s="113"/>
      <c r="EZC2720" s="113"/>
      <c r="EZD2720" s="113"/>
      <c r="EZE2720" s="113"/>
      <c r="EZF2720" s="113"/>
      <c r="EZG2720" s="113"/>
      <c r="EZH2720" s="113"/>
      <c r="EZI2720" s="113"/>
      <c r="EZJ2720" s="113"/>
      <c r="EZK2720" s="113"/>
      <c r="EZL2720" s="113"/>
      <c r="EZM2720" s="113"/>
      <c r="EZN2720" s="113"/>
      <c r="EZO2720" s="113"/>
      <c r="EZP2720" s="113"/>
      <c r="EZQ2720" s="113"/>
      <c r="EZR2720" s="113"/>
      <c r="EZS2720" s="113"/>
      <c r="EZT2720" s="113"/>
      <c r="EZU2720" s="113"/>
      <c r="EZV2720" s="113"/>
      <c r="EZW2720" s="113"/>
      <c r="EZX2720" s="113"/>
      <c r="EZY2720" s="113"/>
      <c r="EZZ2720" s="113"/>
      <c r="FAA2720" s="113"/>
      <c r="FAB2720" s="113"/>
      <c r="FAC2720" s="113"/>
      <c r="FAD2720" s="113"/>
      <c r="FAE2720" s="113"/>
      <c r="FAF2720" s="113"/>
      <c r="FAG2720" s="113"/>
      <c r="FAH2720" s="113"/>
      <c r="FAI2720" s="113"/>
      <c r="FAJ2720" s="113"/>
      <c r="FAK2720" s="113"/>
      <c r="FAL2720" s="113"/>
      <c r="FAM2720" s="113"/>
      <c r="FAN2720" s="113"/>
      <c r="FAO2720" s="113"/>
      <c r="FAP2720" s="113"/>
      <c r="FAQ2720" s="113"/>
      <c r="FAR2720" s="113"/>
      <c r="FAS2720" s="113"/>
      <c r="FAT2720" s="113"/>
      <c r="FAU2720" s="113"/>
      <c r="FAV2720" s="113"/>
      <c r="FAW2720" s="113"/>
      <c r="FAX2720" s="113"/>
      <c r="FAY2720" s="113"/>
      <c r="FAZ2720" s="113"/>
      <c r="FBA2720" s="113"/>
      <c r="FBB2720" s="113"/>
      <c r="FBC2720" s="113"/>
      <c r="FBD2720" s="113"/>
      <c r="FBE2720" s="113"/>
      <c r="FBF2720" s="113"/>
      <c r="FBG2720" s="113"/>
      <c r="FBH2720" s="113"/>
      <c r="FBI2720" s="113"/>
      <c r="FBJ2720" s="113"/>
      <c r="FBK2720" s="113"/>
      <c r="FBL2720" s="113"/>
      <c r="FBM2720" s="113"/>
      <c r="FBN2720" s="113"/>
      <c r="FBO2720" s="113"/>
      <c r="FBP2720" s="113"/>
      <c r="FBQ2720" s="113"/>
      <c r="FBR2720" s="113"/>
      <c r="FBS2720" s="113"/>
      <c r="FBT2720" s="113"/>
      <c r="FBU2720" s="113"/>
      <c r="FBV2720" s="113"/>
      <c r="FBW2720" s="113"/>
      <c r="FBX2720" s="113"/>
      <c r="FBY2720" s="113"/>
      <c r="FBZ2720" s="113"/>
      <c r="FCA2720" s="113"/>
      <c r="FCB2720" s="113"/>
      <c r="FCC2720" s="113"/>
      <c r="FCD2720" s="113"/>
      <c r="FCE2720" s="113"/>
      <c r="FCF2720" s="113"/>
      <c r="FCG2720" s="113"/>
      <c r="FCH2720" s="113"/>
      <c r="FCI2720" s="113"/>
      <c r="FCJ2720" s="113"/>
      <c r="FCK2720" s="113"/>
      <c r="FCL2720" s="113"/>
      <c r="FCM2720" s="113"/>
      <c r="FCN2720" s="113"/>
      <c r="FCO2720" s="113"/>
      <c r="FCP2720" s="113"/>
      <c r="FCQ2720" s="113"/>
      <c r="FCR2720" s="113"/>
      <c r="FCS2720" s="113"/>
      <c r="FCT2720" s="113"/>
      <c r="FCU2720" s="113"/>
      <c r="FCV2720" s="113"/>
      <c r="FCW2720" s="113"/>
      <c r="FCX2720" s="113"/>
      <c r="FCY2720" s="113"/>
      <c r="FCZ2720" s="113"/>
      <c r="FDA2720" s="113"/>
      <c r="FDB2720" s="113"/>
      <c r="FDC2720" s="113"/>
      <c r="FDD2720" s="113"/>
      <c r="FDE2720" s="113"/>
      <c r="FDF2720" s="113"/>
      <c r="FDG2720" s="113"/>
      <c r="FDH2720" s="113"/>
      <c r="FDI2720" s="113"/>
      <c r="FDJ2720" s="113"/>
      <c r="FDK2720" s="113"/>
      <c r="FDL2720" s="113"/>
      <c r="FDM2720" s="113"/>
      <c r="FDN2720" s="113"/>
      <c r="FDO2720" s="113"/>
      <c r="FDP2720" s="113"/>
      <c r="FDQ2720" s="113"/>
      <c r="FDR2720" s="113"/>
      <c r="FDS2720" s="113"/>
      <c r="FDT2720" s="113"/>
      <c r="FDU2720" s="113"/>
      <c r="FDV2720" s="113"/>
      <c r="FDW2720" s="113"/>
      <c r="FDX2720" s="113"/>
      <c r="FDY2720" s="113"/>
      <c r="FDZ2720" s="113"/>
      <c r="FEA2720" s="113"/>
      <c r="FEB2720" s="113"/>
      <c r="FEC2720" s="113"/>
      <c r="FED2720" s="113"/>
      <c r="FEE2720" s="113"/>
      <c r="FEF2720" s="113"/>
      <c r="FEG2720" s="113"/>
      <c r="FEH2720" s="113"/>
      <c r="FEI2720" s="113"/>
      <c r="FEJ2720" s="113"/>
      <c r="FEK2720" s="113"/>
      <c r="FEL2720" s="113"/>
      <c r="FEM2720" s="113"/>
      <c r="FEN2720" s="113"/>
      <c r="FEO2720" s="113"/>
      <c r="FEP2720" s="113"/>
      <c r="FEQ2720" s="113"/>
      <c r="FER2720" s="113"/>
      <c r="FES2720" s="113"/>
      <c r="FET2720" s="113"/>
      <c r="FEU2720" s="113"/>
      <c r="FEV2720" s="113"/>
      <c r="FEW2720" s="113"/>
      <c r="FEX2720" s="113"/>
      <c r="FEY2720" s="113"/>
      <c r="FEZ2720" s="113"/>
      <c r="FFA2720" s="113"/>
      <c r="FFB2720" s="113"/>
      <c r="FFC2720" s="113"/>
      <c r="FFD2720" s="113"/>
      <c r="FFE2720" s="113"/>
      <c r="FFF2720" s="113"/>
      <c r="FFG2720" s="113"/>
      <c r="FFH2720" s="113"/>
      <c r="FFI2720" s="113"/>
      <c r="FFJ2720" s="113"/>
      <c r="FFK2720" s="113"/>
      <c r="FFL2720" s="113"/>
      <c r="FFM2720" s="113"/>
      <c r="FFN2720" s="113"/>
      <c r="FFO2720" s="113"/>
      <c r="FFP2720" s="113"/>
      <c r="FFQ2720" s="113"/>
      <c r="FFR2720" s="113"/>
      <c r="FFS2720" s="113"/>
      <c r="FFT2720" s="113"/>
      <c r="FFU2720" s="113"/>
      <c r="FFV2720" s="113"/>
      <c r="FFW2720" s="113"/>
      <c r="FFX2720" s="113"/>
      <c r="FFY2720" s="113"/>
      <c r="FFZ2720" s="113"/>
      <c r="FGA2720" s="113"/>
      <c r="FGB2720" s="113"/>
      <c r="FGC2720" s="113"/>
      <c r="FGD2720" s="113"/>
      <c r="FGE2720" s="113"/>
      <c r="FGF2720" s="113"/>
      <c r="FGG2720" s="113"/>
      <c r="FGH2720" s="113"/>
      <c r="FGI2720" s="113"/>
      <c r="FGJ2720" s="113"/>
      <c r="FGK2720" s="113"/>
      <c r="FGL2720" s="113"/>
      <c r="FGM2720" s="113"/>
      <c r="FGN2720" s="113"/>
      <c r="FGO2720" s="113"/>
      <c r="FGP2720" s="113"/>
      <c r="FGQ2720" s="113"/>
      <c r="FGR2720" s="113"/>
      <c r="FGS2720" s="113"/>
      <c r="FGT2720" s="113"/>
      <c r="FGU2720" s="113"/>
      <c r="FGV2720" s="113"/>
      <c r="FGW2720" s="113"/>
      <c r="FGX2720" s="113"/>
      <c r="FGY2720" s="113"/>
      <c r="FGZ2720" s="113"/>
      <c r="FHA2720" s="113"/>
      <c r="FHB2720" s="113"/>
      <c r="FHC2720" s="113"/>
      <c r="FHD2720" s="113"/>
      <c r="FHE2720" s="113"/>
      <c r="FHF2720" s="113"/>
      <c r="FHG2720" s="113"/>
      <c r="FHH2720" s="113"/>
      <c r="FHI2720" s="113"/>
      <c r="FHJ2720" s="113"/>
      <c r="FHK2720" s="113"/>
      <c r="FHL2720" s="113"/>
      <c r="FHM2720" s="113"/>
      <c r="FHN2720" s="113"/>
      <c r="FHO2720" s="113"/>
      <c r="FHP2720" s="113"/>
      <c r="FHQ2720" s="113"/>
      <c r="FHR2720" s="113"/>
      <c r="FHS2720" s="113"/>
      <c r="FHT2720" s="113"/>
      <c r="FHU2720" s="113"/>
      <c r="FHV2720" s="113"/>
      <c r="FHW2720" s="113"/>
      <c r="FHX2720" s="113"/>
      <c r="FHY2720" s="113"/>
      <c r="FHZ2720" s="113"/>
      <c r="FIA2720" s="113"/>
      <c r="FIB2720" s="113"/>
      <c r="FIC2720" s="113"/>
      <c r="FID2720" s="113"/>
      <c r="FIE2720" s="113"/>
      <c r="FIF2720" s="113"/>
      <c r="FIG2720" s="113"/>
      <c r="FIH2720" s="113"/>
      <c r="FII2720" s="113"/>
      <c r="FIJ2720" s="113"/>
      <c r="FIK2720" s="113"/>
      <c r="FIL2720" s="113"/>
      <c r="FIM2720" s="113"/>
      <c r="FIN2720" s="113"/>
      <c r="FIO2720" s="113"/>
      <c r="FIP2720" s="113"/>
      <c r="FIQ2720" s="113"/>
      <c r="FIR2720" s="113"/>
      <c r="FIS2720" s="113"/>
      <c r="FIT2720" s="113"/>
      <c r="FIU2720" s="113"/>
      <c r="FIV2720" s="113"/>
      <c r="FIW2720" s="113"/>
      <c r="FIX2720" s="113"/>
      <c r="FIY2720" s="113"/>
      <c r="FIZ2720" s="113"/>
      <c r="FJA2720" s="113"/>
      <c r="FJB2720" s="113"/>
      <c r="FJC2720" s="113"/>
      <c r="FJD2720" s="113"/>
      <c r="FJE2720" s="113"/>
      <c r="FJF2720" s="113"/>
      <c r="FJG2720" s="113"/>
      <c r="FJH2720" s="113"/>
      <c r="FJI2720" s="113"/>
      <c r="FJJ2720" s="113"/>
      <c r="FJK2720" s="113"/>
      <c r="FJL2720" s="113"/>
      <c r="FJM2720" s="113"/>
      <c r="FJN2720" s="113"/>
      <c r="FJO2720" s="113"/>
      <c r="FJP2720" s="113"/>
      <c r="FJQ2720" s="113"/>
      <c r="FJR2720" s="113"/>
      <c r="FJS2720" s="113"/>
      <c r="FJT2720" s="113"/>
      <c r="FJU2720" s="113"/>
      <c r="FJV2720" s="113"/>
      <c r="FJW2720" s="113"/>
      <c r="FJX2720" s="113"/>
      <c r="FJY2720" s="113"/>
      <c r="FJZ2720" s="113"/>
      <c r="FKA2720" s="113"/>
      <c r="FKB2720" s="113"/>
      <c r="FKC2720" s="113"/>
      <c r="FKD2720" s="113"/>
      <c r="FKE2720" s="113"/>
      <c r="FKF2720" s="113"/>
      <c r="FKG2720" s="113"/>
      <c r="FKH2720" s="113"/>
      <c r="FKI2720" s="113"/>
      <c r="FKJ2720" s="113"/>
      <c r="FKK2720" s="113"/>
      <c r="FKL2720" s="113"/>
      <c r="FKM2720" s="113"/>
      <c r="FKN2720" s="113"/>
      <c r="FKO2720" s="113"/>
      <c r="FKP2720" s="113"/>
      <c r="FKQ2720" s="113"/>
      <c r="FKR2720" s="113"/>
      <c r="FKS2720" s="113"/>
      <c r="FKT2720" s="113"/>
      <c r="FKU2720" s="113"/>
      <c r="FKV2720" s="113"/>
      <c r="FKW2720" s="113"/>
      <c r="FKX2720" s="113"/>
      <c r="FKY2720" s="113"/>
      <c r="FKZ2720" s="113"/>
      <c r="FLA2720" s="113"/>
      <c r="FLB2720" s="113"/>
      <c r="FLC2720" s="113"/>
      <c r="FLD2720" s="113"/>
      <c r="FLE2720" s="113"/>
      <c r="FLF2720" s="113"/>
      <c r="FLG2720" s="113"/>
      <c r="FLH2720" s="113"/>
      <c r="FLI2720" s="113"/>
      <c r="FLJ2720" s="113"/>
      <c r="FLK2720" s="113"/>
      <c r="FLL2720" s="113"/>
      <c r="FLM2720" s="113"/>
      <c r="FLN2720" s="113"/>
      <c r="FLO2720" s="113"/>
      <c r="FLP2720" s="113"/>
      <c r="FLQ2720" s="113"/>
      <c r="FLR2720" s="113"/>
      <c r="FLS2720" s="113"/>
      <c r="FLT2720" s="113"/>
      <c r="FLU2720" s="113"/>
      <c r="FLV2720" s="113"/>
      <c r="FLW2720" s="113"/>
      <c r="FLX2720" s="113"/>
      <c r="FLY2720" s="113"/>
      <c r="FLZ2720" s="113"/>
      <c r="FMA2720" s="113"/>
      <c r="FMB2720" s="113"/>
      <c r="FMC2720" s="113"/>
      <c r="FMD2720" s="113"/>
      <c r="FME2720" s="113"/>
      <c r="FMF2720" s="113"/>
      <c r="FMG2720" s="113"/>
      <c r="FMH2720" s="113"/>
      <c r="FMI2720" s="113"/>
      <c r="FMJ2720" s="113"/>
      <c r="FMK2720" s="113"/>
      <c r="FML2720" s="113"/>
      <c r="FMM2720" s="113"/>
      <c r="FMN2720" s="113"/>
      <c r="FMO2720" s="113"/>
      <c r="FMP2720" s="113"/>
      <c r="FMQ2720" s="113"/>
      <c r="FMR2720" s="113"/>
      <c r="FMS2720" s="113"/>
      <c r="FMT2720" s="113"/>
      <c r="FMU2720" s="113"/>
      <c r="FMV2720" s="113"/>
      <c r="FMW2720" s="113"/>
      <c r="FMX2720" s="113"/>
      <c r="FMY2720" s="113"/>
      <c r="FMZ2720" s="113"/>
      <c r="FNA2720" s="113"/>
      <c r="FNB2720" s="113"/>
      <c r="FNC2720" s="113"/>
      <c r="FND2720" s="113"/>
      <c r="FNE2720" s="113"/>
      <c r="FNF2720" s="113"/>
      <c r="FNG2720" s="113"/>
      <c r="FNH2720" s="113"/>
      <c r="FNI2720" s="113"/>
      <c r="FNJ2720" s="113"/>
      <c r="FNK2720" s="113"/>
      <c r="FNL2720" s="113"/>
      <c r="FNM2720" s="113"/>
      <c r="FNN2720" s="113"/>
      <c r="FNO2720" s="113"/>
      <c r="FNP2720" s="113"/>
      <c r="FNQ2720" s="113"/>
      <c r="FNR2720" s="113"/>
      <c r="FNS2720" s="113"/>
      <c r="FNT2720" s="113"/>
      <c r="FNU2720" s="113"/>
      <c r="FNV2720" s="113"/>
      <c r="FNW2720" s="113"/>
      <c r="FNX2720" s="113"/>
      <c r="FNY2720" s="113"/>
      <c r="FNZ2720" s="113"/>
      <c r="FOA2720" s="113"/>
      <c r="FOB2720" s="113"/>
      <c r="FOC2720" s="113"/>
      <c r="FOD2720" s="113"/>
      <c r="FOE2720" s="113"/>
      <c r="FOF2720" s="113"/>
      <c r="FOG2720" s="113"/>
      <c r="FOH2720" s="113"/>
      <c r="FOI2720" s="113"/>
      <c r="FOJ2720" s="113"/>
      <c r="FOK2720" s="113"/>
      <c r="FOL2720" s="113"/>
      <c r="FOM2720" s="113"/>
      <c r="FON2720" s="113"/>
      <c r="FOO2720" s="113"/>
      <c r="FOP2720" s="113"/>
      <c r="FOQ2720" s="113"/>
      <c r="FOR2720" s="113"/>
      <c r="FOS2720" s="113"/>
      <c r="FOT2720" s="113"/>
      <c r="FOU2720" s="113"/>
      <c r="FOV2720" s="113"/>
      <c r="FOW2720" s="113"/>
      <c r="FOX2720" s="113"/>
      <c r="FOY2720" s="113"/>
      <c r="FOZ2720" s="113"/>
      <c r="FPA2720" s="113"/>
      <c r="FPB2720" s="113"/>
      <c r="FPC2720" s="113"/>
      <c r="FPD2720" s="113"/>
      <c r="FPE2720" s="113"/>
      <c r="FPF2720" s="113"/>
      <c r="FPG2720" s="113"/>
      <c r="FPH2720" s="113"/>
      <c r="FPI2720" s="113"/>
      <c r="FPJ2720" s="113"/>
      <c r="FPK2720" s="113"/>
      <c r="FPL2720" s="113"/>
      <c r="FPM2720" s="113"/>
      <c r="FPN2720" s="113"/>
      <c r="FPO2720" s="113"/>
      <c r="FPP2720" s="113"/>
      <c r="FPQ2720" s="113"/>
      <c r="FPR2720" s="113"/>
      <c r="FPS2720" s="113"/>
      <c r="FPT2720" s="113"/>
      <c r="FPU2720" s="113"/>
      <c r="FPV2720" s="113"/>
      <c r="FPW2720" s="113"/>
      <c r="FPX2720" s="113"/>
      <c r="FPY2720" s="113"/>
      <c r="FPZ2720" s="113"/>
      <c r="FQA2720" s="113"/>
      <c r="FQB2720" s="113"/>
      <c r="FQC2720" s="113"/>
      <c r="FQD2720" s="113"/>
      <c r="FQE2720" s="113"/>
      <c r="FQF2720" s="113"/>
      <c r="FQG2720" s="113"/>
      <c r="FQH2720" s="113"/>
      <c r="FQI2720" s="113"/>
      <c r="FQJ2720" s="113"/>
      <c r="FQK2720" s="113"/>
      <c r="FQL2720" s="113"/>
      <c r="FQM2720" s="113"/>
      <c r="FQN2720" s="113"/>
      <c r="FQO2720" s="113"/>
      <c r="FQP2720" s="113"/>
      <c r="FQQ2720" s="113"/>
      <c r="FQR2720" s="113"/>
      <c r="FQS2720" s="113"/>
      <c r="FQT2720" s="113"/>
      <c r="FQU2720" s="113"/>
      <c r="FQV2720" s="113"/>
      <c r="FQW2720" s="113"/>
      <c r="FQX2720" s="113"/>
      <c r="FQY2720" s="113"/>
      <c r="FQZ2720" s="113"/>
      <c r="FRA2720" s="113"/>
      <c r="FRB2720" s="113"/>
      <c r="FRC2720" s="113"/>
      <c r="FRD2720" s="113"/>
      <c r="FRE2720" s="113"/>
      <c r="FRF2720" s="113"/>
      <c r="FRG2720" s="113"/>
      <c r="FRH2720" s="113"/>
      <c r="FRI2720" s="113"/>
      <c r="FRJ2720" s="113"/>
      <c r="FRK2720" s="113"/>
      <c r="FRL2720" s="113"/>
      <c r="FRM2720" s="113"/>
      <c r="FRN2720" s="113"/>
      <c r="FRO2720" s="113"/>
      <c r="FRP2720" s="113"/>
      <c r="FRQ2720" s="113"/>
      <c r="FRR2720" s="113"/>
      <c r="FRS2720" s="113"/>
      <c r="FRT2720" s="113"/>
      <c r="FRU2720" s="113"/>
      <c r="FRV2720" s="113"/>
      <c r="FRW2720" s="113"/>
      <c r="FRX2720" s="113"/>
      <c r="FRY2720" s="113"/>
      <c r="FRZ2720" s="113"/>
      <c r="FSA2720" s="113"/>
      <c r="FSB2720" s="113"/>
      <c r="FSC2720" s="113"/>
      <c r="FSD2720" s="113"/>
      <c r="FSE2720" s="113"/>
      <c r="FSF2720" s="113"/>
      <c r="FSG2720" s="113"/>
      <c r="FSH2720" s="113"/>
      <c r="FSI2720" s="113"/>
      <c r="FSJ2720" s="113"/>
      <c r="FSK2720" s="113"/>
      <c r="FSL2720" s="113"/>
      <c r="FSM2720" s="113"/>
      <c r="FSN2720" s="113"/>
      <c r="FSO2720" s="113"/>
      <c r="FSP2720" s="113"/>
      <c r="FSQ2720" s="113"/>
      <c r="FSR2720" s="113"/>
      <c r="FSS2720" s="113"/>
      <c r="FST2720" s="113"/>
      <c r="FSU2720" s="113"/>
      <c r="FSV2720" s="113"/>
      <c r="FSW2720" s="113"/>
      <c r="FSX2720" s="113"/>
      <c r="FSY2720" s="113"/>
      <c r="FSZ2720" s="113"/>
      <c r="FTA2720" s="113"/>
      <c r="FTB2720" s="113"/>
      <c r="FTC2720" s="113"/>
      <c r="FTD2720" s="113"/>
      <c r="FTE2720" s="113"/>
      <c r="FTF2720" s="113"/>
      <c r="FTG2720" s="113"/>
      <c r="FTH2720" s="113"/>
      <c r="FTI2720" s="113"/>
      <c r="FTJ2720" s="113"/>
      <c r="FTK2720" s="113"/>
      <c r="FTL2720" s="113"/>
      <c r="FTM2720" s="113"/>
      <c r="FTN2720" s="113"/>
      <c r="FTO2720" s="113"/>
      <c r="FTP2720" s="113"/>
      <c r="FTQ2720" s="113"/>
      <c r="FTR2720" s="113"/>
      <c r="FTS2720" s="113"/>
      <c r="FTT2720" s="113"/>
      <c r="FTU2720" s="113"/>
      <c r="FTV2720" s="113"/>
      <c r="FTW2720" s="113"/>
      <c r="FTX2720" s="113"/>
      <c r="FTY2720" s="113"/>
      <c r="FTZ2720" s="113"/>
      <c r="FUA2720" s="113"/>
      <c r="FUB2720" s="113"/>
      <c r="FUC2720" s="113"/>
      <c r="FUD2720" s="113"/>
      <c r="FUE2720" s="113"/>
      <c r="FUF2720" s="113"/>
      <c r="FUG2720" s="113"/>
      <c r="FUH2720" s="113"/>
      <c r="FUI2720" s="113"/>
      <c r="FUJ2720" s="113"/>
      <c r="FUK2720" s="113"/>
      <c r="FUL2720" s="113"/>
      <c r="FUM2720" s="113"/>
      <c r="FUN2720" s="113"/>
      <c r="FUO2720" s="113"/>
      <c r="FUP2720" s="113"/>
      <c r="FUQ2720" s="113"/>
      <c r="FUR2720" s="113"/>
      <c r="FUS2720" s="113"/>
      <c r="FUT2720" s="113"/>
      <c r="FUU2720" s="113"/>
      <c r="FUV2720" s="113"/>
      <c r="FUW2720" s="113"/>
      <c r="FUX2720" s="113"/>
      <c r="FUY2720" s="113"/>
      <c r="FUZ2720" s="113"/>
      <c r="FVA2720" s="113"/>
      <c r="FVB2720" s="113"/>
      <c r="FVC2720" s="113"/>
      <c r="FVD2720" s="113"/>
      <c r="FVE2720" s="113"/>
      <c r="FVF2720" s="113"/>
      <c r="FVG2720" s="113"/>
      <c r="FVH2720" s="113"/>
      <c r="FVI2720" s="113"/>
      <c r="FVJ2720" s="113"/>
      <c r="FVK2720" s="113"/>
      <c r="FVL2720" s="113"/>
      <c r="FVM2720" s="113"/>
      <c r="FVN2720" s="113"/>
      <c r="FVO2720" s="113"/>
      <c r="FVP2720" s="113"/>
      <c r="FVQ2720" s="113"/>
      <c r="FVR2720" s="113"/>
      <c r="FVS2720" s="113"/>
      <c r="FVT2720" s="113"/>
      <c r="FVU2720" s="113"/>
      <c r="FVV2720" s="113"/>
      <c r="FVW2720" s="113"/>
      <c r="FVX2720" s="113"/>
      <c r="FVY2720" s="113"/>
      <c r="FVZ2720" s="113"/>
      <c r="FWA2720" s="113"/>
      <c r="FWB2720" s="113"/>
      <c r="FWC2720" s="113"/>
      <c r="FWD2720" s="113"/>
      <c r="FWE2720" s="113"/>
      <c r="FWF2720" s="113"/>
      <c r="FWG2720" s="113"/>
      <c r="FWH2720" s="113"/>
      <c r="FWI2720" s="113"/>
      <c r="FWJ2720" s="113"/>
      <c r="FWK2720" s="113"/>
      <c r="FWL2720" s="113"/>
      <c r="FWM2720" s="113"/>
      <c r="FWN2720" s="113"/>
      <c r="FWO2720" s="113"/>
      <c r="FWP2720" s="113"/>
      <c r="FWQ2720" s="113"/>
      <c r="FWR2720" s="113"/>
      <c r="FWS2720" s="113"/>
      <c r="FWT2720" s="113"/>
      <c r="FWU2720" s="113"/>
      <c r="FWV2720" s="113"/>
      <c r="FWW2720" s="113"/>
      <c r="FWX2720" s="113"/>
      <c r="FWY2720" s="113"/>
      <c r="FWZ2720" s="113"/>
      <c r="FXA2720" s="113"/>
      <c r="FXB2720" s="113"/>
      <c r="FXC2720" s="113"/>
      <c r="FXD2720" s="113"/>
      <c r="FXE2720" s="113"/>
      <c r="FXF2720" s="113"/>
      <c r="FXG2720" s="113"/>
      <c r="FXH2720" s="113"/>
      <c r="FXI2720" s="113"/>
      <c r="FXJ2720" s="113"/>
      <c r="FXK2720" s="113"/>
      <c r="FXL2720" s="113"/>
      <c r="FXM2720" s="113"/>
      <c r="FXN2720" s="113"/>
      <c r="FXO2720" s="113"/>
      <c r="FXP2720" s="113"/>
      <c r="FXQ2720" s="113"/>
      <c r="FXR2720" s="113"/>
      <c r="FXS2720" s="113"/>
      <c r="FXT2720" s="113"/>
      <c r="FXU2720" s="113"/>
      <c r="FXV2720" s="113"/>
      <c r="FXW2720" s="113"/>
      <c r="FXX2720" s="113"/>
      <c r="FXY2720" s="113"/>
      <c r="FXZ2720" s="113"/>
      <c r="FYA2720" s="113"/>
      <c r="FYB2720" s="113"/>
      <c r="FYC2720" s="113"/>
      <c r="FYD2720" s="113"/>
      <c r="FYE2720" s="113"/>
      <c r="FYF2720" s="113"/>
      <c r="FYG2720" s="113"/>
      <c r="FYH2720" s="113"/>
      <c r="FYI2720" s="113"/>
      <c r="FYJ2720" s="113"/>
      <c r="FYK2720" s="113"/>
      <c r="FYL2720" s="113"/>
      <c r="FYM2720" s="113"/>
      <c r="FYN2720" s="113"/>
      <c r="FYO2720" s="113"/>
      <c r="FYP2720" s="113"/>
      <c r="FYQ2720" s="113"/>
      <c r="FYR2720" s="113"/>
      <c r="FYS2720" s="113"/>
      <c r="FYT2720" s="113"/>
      <c r="FYU2720" s="113"/>
      <c r="FYV2720" s="113"/>
      <c r="FYW2720" s="113"/>
      <c r="FYX2720" s="113"/>
      <c r="FYY2720" s="113"/>
      <c r="FYZ2720" s="113"/>
      <c r="FZA2720" s="113"/>
      <c r="FZB2720" s="113"/>
      <c r="FZC2720" s="113"/>
      <c r="FZD2720" s="113"/>
      <c r="FZE2720" s="113"/>
      <c r="FZF2720" s="113"/>
      <c r="FZG2720" s="113"/>
      <c r="FZH2720" s="113"/>
      <c r="FZI2720" s="113"/>
      <c r="FZJ2720" s="113"/>
      <c r="FZK2720" s="113"/>
      <c r="FZL2720" s="113"/>
      <c r="FZM2720" s="113"/>
      <c r="FZN2720" s="113"/>
      <c r="FZO2720" s="113"/>
      <c r="FZP2720" s="113"/>
      <c r="FZQ2720" s="113"/>
      <c r="FZR2720" s="113"/>
      <c r="FZS2720" s="113"/>
      <c r="FZT2720" s="113"/>
      <c r="FZU2720" s="113"/>
      <c r="FZV2720" s="113"/>
      <c r="FZW2720" s="113"/>
      <c r="FZX2720" s="113"/>
      <c r="FZY2720" s="113"/>
      <c r="FZZ2720" s="113"/>
      <c r="GAA2720" s="113"/>
      <c r="GAB2720" s="113"/>
      <c r="GAC2720" s="113"/>
      <c r="GAD2720" s="113"/>
      <c r="GAE2720" s="113"/>
      <c r="GAF2720" s="113"/>
      <c r="GAG2720" s="113"/>
      <c r="GAH2720" s="113"/>
      <c r="GAI2720" s="113"/>
      <c r="GAJ2720" s="113"/>
      <c r="GAK2720" s="113"/>
      <c r="GAL2720" s="113"/>
      <c r="GAM2720" s="113"/>
      <c r="GAN2720" s="113"/>
      <c r="GAO2720" s="113"/>
      <c r="GAP2720" s="113"/>
      <c r="GAQ2720" s="113"/>
      <c r="GAR2720" s="113"/>
      <c r="GAS2720" s="113"/>
      <c r="GAT2720" s="113"/>
      <c r="GAU2720" s="113"/>
      <c r="GAV2720" s="113"/>
      <c r="GAW2720" s="113"/>
      <c r="GAX2720" s="113"/>
      <c r="GAY2720" s="113"/>
      <c r="GAZ2720" s="113"/>
      <c r="GBA2720" s="113"/>
      <c r="GBB2720" s="113"/>
      <c r="GBC2720" s="113"/>
      <c r="GBD2720" s="113"/>
      <c r="GBE2720" s="113"/>
      <c r="GBF2720" s="113"/>
      <c r="GBG2720" s="113"/>
      <c r="GBH2720" s="113"/>
      <c r="GBI2720" s="113"/>
      <c r="GBJ2720" s="113"/>
      <c r="GBK2720" s="113"/>
      <c r="GBL2720" s="113"/>
      <c r="GBM2720" s="113"/>
      <c r="GBN2720" s="113"/>
      <c r="GBO2720" s="113"/>
      <c r="GBP2720" s="113"/>
      <c r="GBQ2720" s="113"/>
      <c r="GBR2720" s="113"/>
      <c r="GBS2720" s="113"/>
      <c r="GBT2720" s="113"/>
      <c r="GBU2720" s="113"/>
      <c r="GBV2720" s="113"/>
      <c r="GBW2720" s="113"/>
      <c r="GBX2720" s="113"/>
      <c r="GBY2720" s="113"/>
      <c r="GBZ2720" s="113"/>
      <c r="GCA2720" s="113"/>
      <c r="GCB2720" s="113"/>
      <c r="GCC2720" s="113"/>
      <c r="GCD2720" s="113"/>
      <c r="GCE2720" s="113"/>
      <c r="GCF2720" s="113"/>
      <c r="GCG2720" s="113"/>
      <c r="GCH2720" s="113"/>
      <c r="GCI2720" s="113"/>
      <c r="GCJ2720" s="113"/>
      <c r="GCK2720" s="113"/>
      <c r="GCL2720" s="113"/>
      <c r="GCM2720" s="113"/>
      <c r="GCN2720" s="113"/>
      <c r="GCO2720" s="113"/>
      <c r="GCP2720" s="113"/>
      <c r="GCQ2720" s="113"/>
      <c r="GCR2720" s="113"/>
      <c r="GCS2720" s="113"/>
      <c r="GCT2720" s="113"/>
      <c r="GCU2720" s="113"/>
      <c r="GCV2720" s="113"/>
      <c r="GCW2720" s="113"/>
      <c r="GCX2720" s="113"/>
      <c r="GCY2720" s="113"/>
      <c r="GCZ2720" s="113"/>
      <c r="GDA2720" s="113"/>
      <c r="GDB2720" s="113"/>
      <c r="GDC2720" s="113"/>
      <c r="GDD2720" s="113"/>
      <c r="GDE2720" s="113"/>
      <c r="GDF2720" s="113"/>
      <c r="GDG2720" s="113"/>
      <c r="GDH2720" s="113"/>
      <c r="GDI2720" s="113"/>
      <c r="GDJ2720" s="113"/>
      <c r="GDK2720" s="113"/>
      <c r="GDL2720" s="113"/>
      <c r="GDM2720" s="113"/>
      <c r="GDN2720" s="113"/>
      <c r="GDO2720" s="113"/>
      <c r="GDP2720" s="113"/>
      <c r="GDQ2720" s="113"/>
      <c r="GDR2720" s="113"/>
      <c r="GDS2720" s="113"/>
      <c r="GDT2720" s="113"/>
      <c r="GDU2720" s="113"/>
      <c r="GDV2720" s="113"/>
      <c r="GDW2720" s="113"/>
      <c r="GDX2720" s="113"/>
      <c r="GDY2720" s="113"/>
      <c r="GDZ2720" s="113"/>
      <c r="GEA2720" s="113"/>
      <c r="GEB2720" s="113"/>
      <c r="GEC2720" s="113"/>
      <c r="GED2720" s="113"/>
      <c r="GEE2720" s="113"/>
      <c r="GEF2720" s="113"/>
      <c r="GEG2720" s="113"/>
      <c r="GEH2720" s="113"/>
      <c r="GEI2720" s="113"/>
      <c r="GEJ2720" s="113"/>
      <c r="GEK2720" s="113"/>
      <c r="GEL2720" s="113"/>
      <c r="GEM2720" s="113"/>
      <c r="GEN2720" s="113"/>
      <c r="GEO2720" s="113"/>
      <c r="GEP2720" s="113"/>
      <c r="GEQ2720" s="113"/>
      <c r="GER2720" s="113"/>
      <c r="GES2720" s="113"/>
      <c r="GET2720" s="113"/>
      <c r="GEU2720" s="113"/>
      <c r="GEV2720" s="113"/>
      <c r="GEW2720" s="113"/>
      <c r="GEX2720" s="113"/>
      <c r="GEY2720" s="113"/>
      <c r="GEZ2720" s="113"/>
      <c r="GFA2720" s="113"/>
      <c r="GFB2720" s="113"/>
      <c r="GFC2720" s="113"/>
      <c r="GFD2720" s="113"/>
      <c r="GFE2720" s="113"/>
      <c r="GFF2720" s="113"/>
      <c r="GFG2720" s="113"/>
      <c r="GFH2720" s="113"/>
      <c r="GFI2720" s="113"/>
      <c r="GFJ2720" s="113"/>
      <c r="GFK2720" s="113"/>
      <c r="GFL2720" s="113"/>
      <c r="GFM2720" s="113"/>
      <c r="GFN2720" s="113"/>
      <c r="GFO2720" s="113"/>
      <c r="GFP2720" s="113"/>
      <c r="GFQ2720" s="113"/>
      <c r="GFR2720" s="113"/>
      <c r="GFS2720" s="113"/>
      <c r="GFT2720" s="113"/>
      <c r="GFU2720" s="113"/>
      <c r="GFV2720" s="113"/>
      <c r="GFW2720" s="113"/>
      <c r="GFX2720" s="113"/>
      <c r="GFY2720" s="113"/>
      <c r="GFZ2720" s="113"/>
      <c r="GGA2720" s="113"/>
      <c r="GGB2720" s="113"/>
      <c r="GGC2720" s="113"/>
      <c r="GGD2720" s="113"/>
      <c r="GGE2720" s="113"/>
      <c r="GGF2720" s="113"/>
      <c r="GGG2720" s="113"/>
      <c r="GGH2720" s="113"/>
      <c r="GGI2720" s="113"/>
      <c r="GGJ2720" s="113"/>
      <c r="GGK2720" s="113"/>
      <c r="GGL2720" s="113"/>
      <c r="GGM2720" s="113"/>
      <c r="GGN2720" s="113"/>
      <c r="GGO2720" s="113"/>
      <c r="GGP2720" s="113"/>
      <c r="GGQ2720" s="113"/>
      <c r="GGR2720" s="113"/>
      <c r="GGS2720" s="113"/>
      <c r="GGT2720" s="113"/>
      <c r="GGU2720" s="113"/>
      <c r="GGV2720" s="113"/>
      <c r="GGW2720" s="113"/>
      <c r="GGX2720" s="113"/>
      <c r="GGY2720" s="113"/>
      <c r="GGZ2720" s="113"/>
      <c r="GHA2720" s="113"/>
      <c r="GHB2720" s="113"/>
      <c r="GHC2720" s="113"/>
      <c r="GHD2720" s="113"/>
      <c r="GHE2720" s="113"/>
      <c r="GHF2720" s="113"/>
      <c r="GHG2720" s="113"/>
      <c r="GHH2720" s="113"/>
      <c r="GHI2720" s="113"/>
      <c r="GHJ2720" s="113"/>
      <c r="GHK2720" s="113"/>
      <c r="GHL2720" s="113"/>
      <c r="GHM2720" s="113"/>
      <c r="GHN2720" s="113"/>
      <c r="GHO2720" s="113"/>
      <c r="GHP2720" s="113"/>
      <c r="GHQ2720" s="113"/>
      <c r="GHR2720" s="113"/>
      <c r="GHS2720" s="113"/>
      <c r="GHT2720" s="113"/>
      <c r="GHU2720" s="113"/>
      <c r="GHV2720" s="113"/>
      <c r="GHW2720" s="113"/>
      <c r="GHX2720" s="113"/>
      <c r="GHY2720" s="113"/>
      <c r="GHZ2720" s="113"/>
      <c r="GIA2720" s="113"/>
      <c r="GIB2720" s="113"/>
      <c r="GIC2720" s="113"/>
      <c r="GID2720" s="113"/>
      <c r="GIE2720" s="113"/>
      <c r="GIF2720" s="113"/>
      <c r="GIG2720" s="113"/>
      <c r="GIH2720" s="113"/>
      <c r="GII2720" s="113"/>
      <c r="GIJ2720" s="113"/>
      <c r="GIK2720" s="113"/>
      <c r="GIL2720" s="113"/>
      <c r="GIM2720" s="113"/>
      <c r="GIN2720" s="113"/>
      <c r="GIO2720" s="113"/>
      <c r="GIP2720" s="113"/>
      <c r="GIQ2720" s="113"/>
      <c r="GIR2720" s="113"/>
      <c r="GIS2720" s="113"/>
      <c r="GIT2720" s="113"/>
      <c r="GIU2720" s="113"/>
      <c r="GIV2720" s="113"/>
      <c r="GIW2720" s="113"/>
      <c r="GIX2720" s="113"/>
      <c r="GIY2720" s="113"/>
      <c r="GIZ2720" s="113"/>
      <c r="GJA2720" s="113"/>
      <c r="GJB2720" s="113"/>
      <c r="GJC2720" s="113"/>
      <c r="GJD2720" s="113"/>
      <c r="GJE2720" s="113"/>
      <c r="GJF2720" s="113"/>
      <c r="GJG2720" s="113"/>
      <c r="GJH2720" s="113"/>
      <c r="GJI2720" s="113"/>
      <c r="GJJ2720" s="113"/>
      <c r="GJK2720" s="113"/>
      <c r="GJL2720" s="113"/>
      <c r="GJM2720" s="113"/>
      <c r="GJN2720" s="113"/>
      <c r="GJO2720" s="113"/>
      <c r="GJP2720" s="113"/>
      <c r="GJQ2720" s="113"/>
      <c r="GJR2720" s="113"/>
      <c r="GJS2720" s="113"/>
      <c r="GJT2720" s="113"/>
      <c r="GJU2720" s="113"/>
      <c r="GJV2720" s="113"/>
      <c r="GJW2720" s="113"/>
      <c r="GJX2720" s="113"/>
      <c r="GJY2720" s="113"/>
      <c r="GJZ2720" s="113"/>
      <c r="GKA2720" s="113"/>
      <c r="GKB2720" s="113"/>
      <c r="GKC2720" s="113"/>
      <c r="GKD2720" s="113"/>
      <c r="GKE2720" s="113"/>
      <c r="GKF2720" s="113"/>
      <c r="GKG2720" s="113"/>
      <c r="GKH2720" s="113"/>
      <c r="GKI2720" s="113"/>
      <c r="GKJ2720" s="113"/>
      <c r="GKK2720" s="113"/>
      <c r="GKL2720" s="113"/>
      <c r="GKM2720" s="113"/>
      <c r="GKN2720" s="113"/>
      <c r="GKO2720" s="113"/>
      <c r="GKP2720" s="113"/>
      <c r="GKQ2720" s="113"/>
      <c r="GKR2720" s="113"/>
      <c r="GKS2720" s="113"/>
      <c r="GKT2720" s="113"/>
      <c r="GKU2720" s="113"/>
      <c r="GKV2720" s="113"/>
      <c r="GKW2720" s="113"/>
      <c r="GKX2720" s="113"/>
      <c r="GKY2720" s="113"/>
      <c r="GKZ2720" s="113"/>
      <c r="GLA2720" s="113"/>
      <c r="GLB2720" s="113"/>
      <c r="GLC2720" s="113"/>
      <c r="GLD2720" s="113"/>
      <c r="GLE2720" s="113"/>
      <c r="GLF2720" s="113"/>
      <c r="GLG2720" s="113"/>
      <c r="GLH2720" s="113"/>
      <c r="GLI2720" s="113"/>
      <c r="GLJ2720" s="113"/>
      <c r="GLK2720" s="113"/>
      <c r="GLL2720" s="113"/>
      <c r="GLM2720" s="113"/>
      <c r="GLN2720" s="113"/>
      <c r="GLO2720" s="113"/>
      <c r="GLP2720" s="113"/>
      <c r="GLQ2720" s="113"/>
      <c r="GLR2720" s="113"/>
      <c r="GLS2720" s="113"/>
      <c r="GLT2720" s="113"/>
      <c r="GLU2720" s="113"/>
      <c r="GLV2720" s="113"/>
      <c r="GLW2720" s="113"/>
      <c r="GLX2720" s="113"/>
      <c r="GLY2720" s="113"/>
      <c r="GLZ2720" s="113"/>
      <c r="GMA2720" s="113"/>
      <c r="GMB2720" s="113"/>
      <c r="GMC2720" s="113"/>
      <c r="GMD2720" s="113"/>
      <c r="GME2720" s="113"/>
      <c r="GMF2720" s="113"/>
      <c r="GMG2720" s="113"/>
      <c r="GMH2720" s="113"/>
      <c r="GMI2720" s="113"/>
      <c r="GMJ2720" s="113"/>
      <c r="GMK2720" s="113"/>
      <c r="GML2720" s="113"/>
      <c r="GMM2720" s="113"/>
      <c r="GMN2720" s="113"/>
      <c r="GMO2720" s="113"/>
      <c r="GMP2720" s="113"/>
      <c r="GMQ2720" s="113"/>
      <c r="GMR2720" s="113"/>
      <c r="GMS2720" s="113"/>
      <c r="GMT2720" s="113"/>
      <c r="GMU2720" s="113"/>
      <c r="GMV2720" s="113"/>
      <c r="GMW2720" s="113"/>
      <c r="GMX2720" s="113"/>
      <c r="GMY2720" s="113"/>
      <c r="GMZ2720" s="113"/>
      <c r="GNA2720" s="113"/>
      <c r="GNB2720" s="113"/>
      <c r="GNC2720" s="113"/>
      <c r="GND2720" s="113"/>
      <c r="GNE2720" s="113"/>
      <c r="GNF2720" s="113"/>
      <c r="GNG2720" s="113"/>
      <c r="GNH2720" s="113"/>
      <c r="GNI2720" s="113"/>
      <c r="GNJ2720" s="113"/>
      <c r="GNK2720" s="113"/>
      <c r="GNL2720" s="113"/>
      <c r="GNM2720" s="113"/>
      <c r="GNN2720" s="113"/>
      <c r="GNO2720" s="113"/>
      <c r="GNP2720" s="113"/>
      <c r="GNQ2720" s="113"/>
      <c r="GNR2720" s="113"/>
      <c r="GNS2720" s="113"/>
      <c r="GNT2720" s="113"/>
      <c r="GNU2720" s="113"/>
      <c r="GNV2720" s="113"/>
      <c r="GNW2720" s="113"/>
      <c r="GNX2720" s="113"/>
      <c r="GNY2720" s="113"/>
      <c r="GNZ2720" s="113"/>
      <c r="GOA2720" s="113"/>
      <c r="GOB2720" s="113"/>
      <c r="GOC2720" s="113"/>
      <c r="GOD2720" s="113"/>
      <c r="GOE2720" s="113"/>
      <c r="GOF2720" s="113"/>
      <c r="GOG2720" s="113"/>
      <c r="GOH2720" s="113"/>
      <c r="GOI2720" s="113"/>
      <c r="GOJ2720" s="113"/>
      <c r="GOK2720" s="113"/>
      <c r="GOL2720" s="113"/>
      <c r="GOM2720" s="113"/>
      <c r="GON2720" s="113"/>
      <c r="GOO2720" s="113"/>
      <c r="GOP2720" s="113"/>
      <c r="GOQ2720" s="113"/>
      <c r="GOR2720" s="113"/>
      <c r="GOS2720" s="113"/>
      <c r="GOT2720" s="113"/>
      <c r="GOU2720" s="113"/>
      <c r="GOV2720" s="113"/>
      <c r="GOW2720" s="113"/>
      <c r="GOX2720" s="113"/>
      <c r="GOY2720" s="113"/>
      <c r="GOZ2720" s="113"/>
      <c r="GPA2720" s="113"/>
      <c r="GPB2720" s="113"/>
      <c r="GPC2720" s="113"/>
      <c r="GPD2720" s="113"/>
      <c r="GPE2720" s="113"/>
      <c r="GPF2720" s="113"/>
      <c r="GPG2720" s="113"/>
      <c r="GPH2720" s="113"/>
      <c r="GPI2720" s="113"/>
      <c r="GPJ2720" s="113"/>
      <c r="GPK2720" s="113"/>
      <c r="GPL2720" s="113"/>
      <c r="GPM2720" s="113"/>
      <c r="GPN2720" s="113"/>
      <c r="GPO2720" s="113"/>
      <c r="GPP2720" s="113"/>
      <c r="GPQ2720" s="113"/>
      <c r="GPR2720" s="113"/>
      <c r="GPS2720" s="113"/>
      <c r="GPT2720" s="113"/>
      <c r="GPU2720" s="113"/>
      <c r="GPV2720" s="113"/>
      <c r="GPW2720" s="113"/>
      <c r="GPX2720" s="113"/>
      <c r="GPY2720" s="113"/>
      <c r="GPZ2720" s="113"/>
      <c r="GQA2720" s="113"/>
      <c r="GQB2720" s="113"/>
      <c r="GQC2720" s="113"/>
      <c r="GQD2720" s="113"/>
      <c r="GQE2720" s="113"/>
      <c r="GQF2720" s="113"/>
      <c r="GQG2720" s="113"/>
      <c r="GQH2720" s="113"/>
      <c r="GQI2720" s="113"/>
      <c r="GQJ2720" s="113"/>
      <c r="GQK2720" s="113"/>
      <c r="GQL2720" s="113"/>
      <c r="GQM2720" s="113"/>
      <c r="GQN2720" s="113"/>
      <c r="GQO2720" s="113"/>
      <c r="GQP2720" s="113"/>
      <c r="GQQ2720" s="113"/>
      <c r="GQR2720" s="113"/>
      <c r="GQS2720" s="113"/>
      <c r="GQT2720" s="113"/>
      <c r="GQU2720" s="113"/>
      <c r="GQV2720" s="113"/>
      <c r="GQW2720" s="113"/>
      <c r="GQX2720" s="113"/>
      <c r="GQY2720" s="113"/>
      <c r="GQZ2720" s="113"/>
      <c r="GRA2720" s="113"/>
      <c r="GRB2720" s="113"/>
      <c r="GRC2720" s="113"/>
      <c r="GRD2720" s="113"/>
      <c r="GRE2720" s="113"/>
      <c r="GRF2720" s="113"/>
      <c r="GRG2720" s="113"/>
      <c r="GRH2720" s="113"/>
      <c r="GRI2720" s="113"/>
      <c r="GRJ2720" s="113"/>
      <c r="GRK2720" s="113"/>
      <c r="GRL2720" s="113"/>
      <c r="GRM2720" s="113"/>
      <c r="GRN2720" s="113"/>
      <c r="GRO2720" s="113"/>
      <c r="GRP2720" s="113"/>
      <c r="GRQ2720" s="113"/>
      <c r="GRR2720" s="113"/>
      <c r="GRS2720" s="113"/>
      <c r="GRT2720" s="113"/>
      <c r="GRU2720" s="113"/>
      <c r="GRV2720" s="113"/>
      <c r="GRW2720" s="113"/>
      <c r="GRX2720" s="113"/>
      <c r="GRY2720" s="113"/>
      <c r="GRZ2720" s="113"/>
      <c r="GSA2720" s="113"/>
      <c r="GSB2720" s="113"/>
      <c r="GSC2720" s="113"/>
      <c r="GSD2720" s="113"/>
      <c r="GSE2720" s="113"/>
      <c r="GSF2720" s="113"/>
      <c r="GSG2720" s="113"/>
      <c r="GSH2720" s="113"/>
      <c r="GSI2720" s="113"/>
      <c r="GSJ2720" s="113"/>
      <c r="GSK2720" s="113"/>
      <c r="GSL2720" s="113"/>
      <c r="GSM2720" s="113"/>
      <c r="GSN2720" s="113"/>
      <c r="GSO2720" s="113"/>
      <c r="GSP2720" s="113"/>
      <c r="GSQ2720" s="113"/>
      <c r="GSR2720" s="113"/>
      <c r="GSS2720" s="113"/>
      <c r="GST2720" s="113"/>
      <c r="GSU2720" s="113"/>
      <c r="GSV2720" s="113"/>
      <c r="GSW2720" s="113"/>
      <c r="GSX2720" s="113"/>
      <c r="GSY2720" s="113"/>
      <c r="GSZ2720" s="113"/>
      <c r="GTA2720" s="113"/>
      <c r="GTB2720" s="113"/>
      <c r="GTC2720" s="113"/>
      <c r="GTD2720" s="113"/>
      <c r="GTE2720" s="113"/>
      <c r="GTF2720" s="113"/>
      <c r="GTG2720" s="113"/>
      <c r="GTH2720" s="113"/>
      <c r="GTI2720" s="113"/>
      <c r="GTJ2720" s="113"/>
      <c r="GTK2720" s="113"/>
      <c r="GTL2720" s="113"/>
      <c r="GTM2720" s="113"/>
      <c r="GTN2720" s="113"/>
      <c r="GTO2720" s="113"/>
      <c r="GTP2720" s="113"/>
      <c r="GTQ2720" s="113"/>
      <c r="GTR2720" s="113"/>
      <c r="GTS2720" s="113"/>
      <c r="GTT2720" s="113"/>
      <c r="GTU2720" s="113"/>
      <c r="GTV2720" s="113"/>
      <c r="GTW2720" s="113"/>
      <c r="GTX2720" s="113"/>
      <c r="GTY2720" s="113"/>
      <c r="GTZ2720" s="113"/>
      <c r="GUA2720" s="113"/>
      <c r="GUB2720" s="113"/>
      <c r="GUC2720" s="113"/>
      <c r="GUD2720" s="113"/>
      <c r="GUE2720" s="113"/>
      <c r="GUF2720" s="113"/>
      <c r="GUG2720" s="113"/>
      <c r="GUH2720" s="113"/>
      <c r="GUI2720" s="113"/>
      <c r="GUJ2720" s="113"/>
      <c r="GUK2720" s="113"/>
      <c r="GUL2720" s="113"/>
      <c r="GUM2720" s="113"/>
      <c r="GUN2720" s="113"/>
      <c r="GUO2720" s="113"/>
      <c r="GUP2720" s="113"/>
      <c r="GUQ2720" s="113"/>
      <c r="GUR2720" s="113"/>
      <c r="GUS2720" s="113"/>
      <c r="GUT2720" s="113"/>
      <c r="GUU2720" s="113"/>
      <c r="GUV2720" s="113"/>
      <c r="GUW2720" s="113"/>
      <c r="GUX2720" s="113"/>
      <c r="GUY2720" s="113"/>
      <c r="GUZ2720" s="113"/>
      <c r="GVA2720" s="113"/>
      <c r="GVB2720" s="113"/>
      <c r="GVC2720" s="113"/>
      <c r="GVD2720" s="113"/>
      <c r="GVE2720" s="113"/>
      <c r="GVF2720" s="113"/>
      <c r="GVG2720" s="113"/>
      <c r="GVH2720" s="113"/>
      <c r="GVI2720" s="113"/>
      <c r="GVJ2720" s="113"/>
      <c r="GVK2720" s="113"/>
      <c r="GVL2720" s="113"/>
      <c r="GVM2720" s="113"/>
      <c r="GVN2720" s="113"/>
      <c r="GVO2720" s="113"/>
      <c r="GVP2720" s="113"/>
      <c r="GVQ2720" s="113"/>
      <c r="GVR2720" s="113"/>
      <c r="GVS2720" s="113"/>
      <c r="GVT2720" s="113"/>
      <c r="GVU2720" s="113"/>
      <c r="GVV2720" s="113"/>
      <c r="GVW2720" s="113"/>
      <c r="GVX2720" s="113"/>
      <c r="GVY2720" s="113"/>
      <c r="GVZ2720" s="113"/>
      <c r="GWA2720" s="113"/>
      <c r="GWB2720" s="113"/>
      <c r="GWC2720" s="113"/>
      <c r="GWD2720" s="113"/>
      <c r="GWE2720" s="113"/>
      <c r="GWF2720" s="113"/>
      <c r="GWG2720" s="113"/>
      <c r="GWH2720" s="113"/>
      <c r="GWI2720" s="113"/>
      <c r="GWJ2720" s="113"/>
      <c r="GWK2720" s="113"/>
      <c r="GWL2720" s="113"/>
      <c r="GWM2720" s="113"/>
      <c r="GWN2720" s="113"/>
      <c r="GWO2720" s="113"/>
      <c r="GWP2720" s="113"/>
      <c r="GWQ2720" s="113"/>
      <c r="GWR2720" s="113"/>
      <c r="GWS2720" s="113"/>
      <c r="GWT2720" s="113"/>
      <c r="GWU2720" s="113"/>
      <c r="GWV2720" s="113"/>
      <c r="GWW2720" s="113"/>
      <c r="GWX2720" s="113"/>
      <c r="GWY2720" s="113"/>
      <c r="GWZ2720" s="113"/>
      <c r="GXA2720" s="113"/>
      <c r="GXB2720" s="113"/>
      <c r="GXC2720" s="113"/>
      <c r="GXD2720" s="113"/>
      <c r="GXE2720" s="113"/>
      <c r="GXF2720" s="113"/>
      <c r="GXG2720" s="113"/>
      <c r="GXH2720" s="113"/>
      <c r="GXI2720" s="113"/>
      <c r="GXJ2720" s="113"/>
      <c r="GXK2720" s="113"/>
      <c r="GXL2720" s="113"/>
      <c r="GXM2720" s="113"/>
      <c r="GXN2720" s="113"/>
      <c r="GXO2720" s="113"/>
      <c r="GXP2720" s="113"/>
      <c r="GXQ2720" s="113"/>
      <c r="GXR2720" s="113"/>
      <c r="GXS2720" s="113"/>
      <c r="GXT2720" s="113"/>
      <c r="GXU2720" s="113"/>
      <c r="GXV2720" s="113"/>
      <c r="GXW2720" s="113"/>
      <c r="GXX2720" s="113"/>
      <c r="GXY2720" s="113"/>
      <c r="GXZ2720" s="113"/>
      <c r="GYA2720" s="113"/>
      <c r="GYB2720" s="113"/>
      <c r="GYC2720" s="113"/>
      <c r="GYD2720" s="113"/>
      <c r="GYE2720" s="113"/>
      <c r="GYF2720" s="113"/>
      <c r="GYG2720" s="113"/>
      <c r="GYH2720" s="113"/>
      <c r="GYI2720" s="113"/>
      <c r="GYJ2720" s="113"/>
      <c r="GYK2720" s="113"/>
      <c r="GYL2720" s="113"/>
      <c r="GYM2720" s="113"/>
      <c r="GYN2720" s="113"/>
      <c r="GYO2720" s="113"/>
      <c r="GYP2720" s="113"/>
      <c r="GYQ2720" s="113"/>
      <c r="GYR2720" s="113"/>
      <c r="GYS2720" s="113"/>
      <c r="GYT2720" s="113"/>
      <c r="GYU2720" s="113"/>
      <c r="GYV2720" s="113"/>
      <c r="GYW2720" s="113"/>
      <c r="GYX2720" s="113"/>
      <c r="GYY2720" s="113"/>
      <c r="GYZ2720" s="113"/>
      <c r="GZA2720" s="113"/>
      <c r="GZB2720" s="113"/>
      <c r="GZC2720" s="113"/>
      <c r="GZD2720" s="113"/>
      <c r="GZE2720" s="113"/>
      <c r="GZF2720" s="113"/>
      <c r="GZG2720" s="113"/>
      <c r="GZH2720" s="113"/>
      <c r="GZI2720" s="113"/>
      <c r="GZJ2720" s="113"/>
      <c r="GZK2720" s="113"/>
      <c r="GZL2720" s="113"/>
      <c r="GZM2720" s="113"/>
      <c r="GZN2720" s="113"/>
      <c r="GZO2720" s="113"/>
      <c r="GZP2720" s="113"/>
      <c r="GZQ2720" s="113"/>
      <c r="GZR2720" s="113"/>
      <c r="GZS2720" s="113"/>
      <c r="GZT2720" s="113"/>
      <c r="GZU2720" s="113"/>
      <c r="GZV2720" s="113"/>
      <c r="GZW2720" s="113"/>
      <c r="GZX2720" s="113"/>
      <c r="GZY2720" s="113"/>
      <c r="GZZ2720" s="113"/>
      <c r="HAA2720" s="113"/>
      <c r="HAB2720" s="113"/>
      <c r="HAC2720" s="113"/>
      <c r="HAD2720" s="113"/>
      <c r="HAE2720" s="113"/>
      <c r="HAF2720" s="113"/>
      <c r="HAG2720" s="113"/>
      <c r="HAH2720" s="113"/>
      <c r="HAI2720" s="113"/>
      <c r="HAJ2720" s="113"/>
      <c r="HAK2720" s="113"/>
      <c r="HAL2720" s="113"/>
      <c r="HAM2720" s="113"/>
      <c r="HAN2720" s="113"/>
      <c r="HAO2720" s="113"/>
      <c r="HAP2720" s="113"/>
      <c r="HAQ2720" s="113"/>
      <c r="HAR2720" s="113"/>
      <c r="HAS2720" s="113"/>
      <c r="HAT2720" s="113"/>
      <c r="HAU2720" s="113"/>
      <c r="HAV2720" s="113"/>
      <c r="HAW2720" s="113"/>
      <c r="HAX2720" s="113"/>
      <c r="HAY2720" s="113"/>
      <c r="HAZ2720" s="113"/>
      <c r="HBA2720" s="113"/>
      <c r="HBB2720" s="113"/>
      <c r="HBC2720" s="113"/>
      <c r="HBD2720" s="113"/>
      <c r="HBE2720" s="113"/>
      <c r="HBF2720" s="113"/>
      <c r="HBG2720" s="113"/>
      <c r="HBH2720" s="113"/>
      <c r="HBI2720" s="113"/>
      <c r="HBJ2720" s="113"/>
      <c r="HBK2720" s="113"/>
      <c r="HBL2720" s="113"/>
      <c r="HBM2720" s="113"/>
      <c r="HBN2720" s="113"/>
      <c r="HBO2720" s="113"/>
      <c r="HBP2720" s="113"/>
      <c r="HBQ2720" s="113"/>
      <c r="HBR2720" s="113"/>
      <c r="HBS2720" s="113"/>
      <c r="HBT2720" s="113"/>
      <c r="HBU2720" s="113"/>
      <c r="HBV2720" s="113"/>
      <c r="HBW2720" s="113"/>
      <c r="HBX2720" s="113"/>
      <c r="HBY2720" s="113"/>
      <c r="HBZ2720" s="113"/>
      <c r="HCA2720" s="113"/>
      <c r="HCB2720" s="113"/>
      <c r="HCC2720" s="113"/>
      <c r="HCD2720" s="113"/>
      <c r="HCE2720" s="113"/>
      <c r="HCF2720" s="113"/>
      <c r="HCG2720" s="113"/>
      <c r="HCH2720" s="113"/>
      <c r="HCI2720" s="113"/>
      <c r="HCJ2720" s="113"/>
      <c r="HCK2720" s="113"/>
      <c r="HCL2720" s="113"/>
      <c r="HCM2720" s="113"/>
      <c r="HCN2720" s="113"/>
      <c r="HCO2720" s="113"/>
      <c r="HCP2720" s="113"/>
      <c r="HCQ2720" s="113"/>
      <c r="HCR2720" s="113"/>
      <c r="HCS2720" s="113"/>
      <c r="HCT2720" s="113"/>
      <c r="HCU2720" s="113"/>
      <c r="HCV2720" s="113"/>
      <c r="HCW2720" s="113"/>
      <c r="HCX2720" s="113"/>
      <c r="HCY2720" s="113"/>
      <c r="HCZ2720" s="113"/>
      <c r="HDA2720" s="113"/>
      <c r="HDB2720" s="113"/>
      <c r="HDC2720" s="113"/>
      <c r="HDD2720" s="113"/>
      <c r="HDE2720" s="113"/>
      <c r="HDF2720" s="113"/>
      <c r="HDG2720" s="113"/>
      <c r="HDH2720" s="113"/>
      <c r="HDI2720" s="113"/>
      <c r="HDJ2720" s="113"/>
      <c r="HDK2720" s="113"/>
      <c r="HDL2720" s="113"/>
      <c r="HDM2720" s="113"/>
      <c r="HDN2720" s="113"/>
      <c r="HDO2720" s="113"/>
      <c r="HDP2720" s="113"/>
      <c r="HDQ2720" s="113"/>
      <c r="HDR2720" s="113"/>
      <c r="HDS2720" s="113"/>
      <c r="HDT2720" s="113"/>
      <c r="HDU2720" s="113"/>
      <c r="HDV2720" s="113"/>
      <c r="HDW2720" s="113"/>
      <c r="HDX2720" s="113"/>
      <c r="HDY2720" s="113"/>
      <c r="HDZ2720" s="113"/>
      <c r="HEA2720" s="113"/>
      <c r="HEB2720" s="113"/>
      <c r="HEC2720" s="113"/>
      <c r="HED2720" s="113"/>
      <c r="HEE2720" s="113"/>
      <c r="HEF2720" s="113"/>
      <c r="HEG2720" s="113"/>
      <c r="HEH2720" s="113"/>
      <c r="HEI2720" s="113"/>
      <c r="HEJ2720" s="113"/>
      <c r="HEK2720" s="113"/>
      <c r="HEL2720" s="113"/>
      <c r="HEM2720" s="113"/>
      <c r="HEN2720" s="113"/>
      <c r="HEO2720" s="113"/>
      <c r="HEP2720" s="113"/>
      <c r="HEQ2720" s="113"/>
      <c r="HER2720" s="113"/>
      <c r="HES2720" s="113"/>
      <c r="HET2720" s="113"/>
      <c r="HEU2720" s="113"/>
      <c r="HEV2720" s="113"/>
      <c r="HEW2720" s="113"/>
      <c r="HEX2720" s="113"/>
      <c r="HEY2720" s="113"/>
      <c r="HEZ2720" s="113"/>
      <c r="HFA2720" s="113"/>
      <c r="HFB2720" s="113"/>
      <c r="HFC2720" s="113"/>
      <c r="HFD2720" s="113"/>
      <c r="HFE2720" s="113"/>
      <c r="HFF2720" s="113"/>
      <c r="HFG2720" s="113"/>
      <c r="HFH2720" s="113"/>
      <c r="HFI2720" s="113"/>
      <c r="HFJ2720" s="113"/>
      <c r="HFK2720" s="113"/>
      <c r="HFL2720" s="113"/>
      <c r="HFM2720" s="113"/>
      <c r="HFN2720" s="113"/>
      <c r="HFO2720" s="113"/>
      <c r="HFP2720" s="113"/>
      <c r="HFQ2720" s="113"/>
      <c r="HFR2720" s="113"/>
      <c r="HFS2720" s="113"/>
      <c r="HFT2720" s="113"/>
      <c r="HFU2720" s="113"/>
      <c r="HFV2720" s="113"/>
      <c r="HFW2720" s="113"/>
      <c r="HFX2720" s="113"/>
      <c r="HFY2720" s="113"/>
      <c r="HFZ2720" s="113"/>
      <c r="HGA2720" s="113"/>
      <c r="HGB2720" s="113"/>
      <c r="HGC2720" s="113"/>
      <c r="HGD2720" s="113"/>
      <c r="HGE2720" s="113"/>
      <c r="HGF2720" s="113"/>
      <c r="HGG2720" s="113"/>
      <c r="HGH2720" s="113"/>
      <c r="HGI2720" s="113"/>
      <c r="HGJ2720" s="113"/>
      <c r="HGK2720" s="113"/>
      <c r="HGL2720" s="113"/>
      <c r="HGM2720" s="113"/>
      <c r="HGN2720" s="113"/>
      <c r="HGO2720" s="113"/>
      <c r="HGP2720" s="113"/>
      <c r="HGQ2720" s="113"/>
      <c r="HGR2720" s="113"/>
      <c r="HGS2720" s="113"/>
      <c r="HGT2720" s="113"/>
      <c r="HGU2720" s="113"/>
      <c r="HGV2720" s="113"/>
      <c r="HGW2720" s="113"/>
      <c r="HGX2720" s="113"/>
      <c r="HGY2720" s="113"/>
      <c r="HGZ2720" s="113"/>
      <c r="HHA2720" s="113"/>
      <c r="HHB2720" s="113"/>
      <c r="HHC2720" s="113"/>
      <c r="HHD2720" s="113"/>
      <c r="HHE2720" s="113"/>
      <c r="HHF2720" s="113"/>
      <c r="HHG2720" s="113"/>
      <c r="HHH2720" s="113"/>
      <c r="HHI2720" s="113"/>
      <c r="HHJ2720" s="113"/>
      <c r="HHK2720" s="113"/>
      <c r="HHL2720" s="113"/>
      <c r="HHM2720" s="113"/>
      <c r="HHN2720" s="113"/>
      <c r="HHO2720" s="113"/>
      <c r="HHP2720" s="113"/>
      <c r="HHQ2720" s="113"/>
      <c r="HHR2720" s="113"/>
      <c r="HHS2720" s="113"/>
      <c r="HHT2720" s="113"/>
      <c r="HHU2720" s="113"/>
      <c r="HHV2720" s="113"/>
      <c r="HHW2720" s="113"/>
      <c r="HHX2720" s="113"/>
      <c r="HHY2720" s="113"/>
      <c r="HHZ2720" s="113"/>
      <c r="HIA2720" s="113"/>
      <c r="HIB2720" s="113"/>
      <c r="HIC2720" s="113"/>
      <c r="HID2720" s="113"/>
      <c r="HIE2720" s="113"/>
      <c r="HIF2720" s="113"/>
      <c r="HIG2720" s="113"/>
      <c r="HIH2720" s="113"/>
      <c r="HII2720" s="113"/>
      <c r="HIJ2720" s="113"/>
      <c r="HIK2720" s="113"/>
      <c r="HIL2720" s="113"/>
      <c r="HIM2720" s="113"/>
      <c r="HIN2720" s="113"/>
      <c r="HIO2720" s="113"/>
      <c r="HIP2720" s="113"/>
      <c r="HIQ2720" s="113"/>
      <c r="HIR2720" s="113"/>
      <c r="HIS2720" s="113"/>
      <c r="HIT2720" s="113"/>
      <c r="HIU2720" s="113"/>
      <c r="HIV2720" s="113"/>
      <c r="HIW2720" s="113"/>
      <c r="HIX2720" s="113"/>
      <c r="HIY2720" s="113"/>
      <c r="HIZ2720" s="113"/>
      <c r="HJA2720" s="113"/>
      <c r="HJB2720" s="113"/>
      <c r="HJC2720" s="113"/>
      <c r="HJD2720" s="113"/>
      <c r="HJE2720" s="113"/>
      <c r="HJF2720" s="113"/>
      <c r="HJG2720" s="113"/>
      <c r="HJH2720" s="113"/>
      <c r="HJI2720" s="113"/>
      <c r="HJJ2720" s="113"/>
      <c r="HJK2720" s="113"/>
      <c r="HJL2720" s="113"/>
      <c r="HJM2720" s="113"/>
      <c r="HJN2720" s="113"/>
      <c r="HJO2720" s="113"/>
      <c r="HJP2720" s="113"/>
      <c r="HJQ2720" s="113"/>
      <c r="HJR2720" s="113"/>
      <c r="HJS2720" s="113"/>
      <c r="HJT2720" s="113"/>
      <c r="HJU2720" s="113"/>
      <c r="HJV2720" s="113"/>
      <c r="HJW2720" s="113"/>
      <c r="HJX2720" s="113"/>
      <c r="HJY2720" s="113"/>
      <c r="HJZ2720" s="113"/>
      <c r="HKA2720" s="113"/>
      <c r="HKB2720" s="113"/>
      <c r="HKC2720" s="113"/>
      <c r="HKD2720" s="113"/>
      <c r="HKE2720" s="113"/>
      <c r="HKF2720" s="113"/>
      <c r="HKG2720" s="113"/>
      <c r="HKH2720" s="113"/>
      <c r="HKI2720" s="113"/>
      <c r="HKJ2720" s="113"/>
      <c r="HKK2720" s="113"/>
      <c r="HKL2720" s="113"/>
      <c r="HKM2720" s="113"/>
      <c r="HKN2720" s="113"/>
      <c r="HKO2720" s="113"/>
      <c r="HKP2720" s="113"/>
      <c r="HKQ2720" s="113"/>
      <c r="HKR2720" s="113"/>
      <c r="HKS2720" s="113"/>
      <c r="HKT2720" s="113"/>
      <c r="HKU2720" s="113"/>
      <c r="HKV2720" s="113"/>
      <c r="HKW2720" s="113"/>
      <c r="HKX2720" s="113"/>
      <c r="HKY2720" s="113"/>
      <c r="HKZ2720" s="113"/>
      <c r="HLA2720" s="113"/>
      <c r="HLB2720" s="113"/>
      <c r="HLC2720" s="113"/>
      <c r="HLD2720" s="113"/>
      <c r="HLE2720" s="113"/>
      <c r="HLF2720" s="113"/>
      <c r="HLG2720" s="113"/>
      <c r="HLH2720" s="113"/>
      <c r="HLI2720" s="113"/>
      <c r="HLJ2720" s="113"/>
      <c r="HLK2720" s="113"/>
      <c r="HLL2720" s="113"/>
      <c r="HLM2720" s="113"/>
      <c r="HLN2720" s="113"/>
      <c r="HLO2720" s="113"/>
      <c r="HLP2720" s="113"/>
      <c r="HLQ2720" s="113"/>
      <c r="HLR2720" s="113"/>
      <c r="HLS2720" s="113"/>
      <c r="HLT2720" s="113"/>
      <c r="HLU2720" s="113"/>
      <c r="HLV2720" s="113"/>
      <c r="HLW2720" s="113"/>
      <c r="HLX2720" s="113"/>
      <c r="HLY2720" s="113"/>
      <c r="HLZ2720" s="113"/>
      <c r="HMA2720" s="113"/>
      <c r="HMB2720" s="113"/>
      <c r="HMC2720" s="113"/>
      <c r="HMD2720" s="113"/>
      <c r="HME2720" s="113"/>
      <c r="HMF2720" s="113"/>
      <c r="HMG2720" s="113"/>
      <c r="HMH2720" s="113"/>
      <c r="HMI2720" s="113"/>
      <c r="HMJ2720" s="113"/>
      <c r="HMK2720" s="113"/>
      <c r="HML2720" s="113"/>
      <c r="HMM2720" s="113"/>
      <c r="HMN2720" s="113"/>
      <c r="HMO2720" s="113"/>
      <c r="HMP2720" s="113"/>
      <c r="HMQ2720" s="113"/>
      <c r="HMR2720" s="113"/>
      <c r="HMS2720" s="113"/>
      <c r="HMT2720" s="113"/>
      <c r="HMU2720" s="113"/>
      <c r="HMV2720" s="113"/>
      <c r="HMW2720" s="113"/>
      <c r="HMX2720" s="113"/>
      <c r="HMY2720" s="113"/>
      <c r="HMZ2720" s="113"/>
      <c r="HNA2720" s="113"/>
      <c r="HNB2720" s="113"/>
      <c r="HNC2720" s="113"/>
      <c r="HND2720" s="113"/>
      <c r="HNE2720" s="113"/>
      <c r="HNF2720" s="113"/>
      <c r="HNG2720" s="113"/>
      <c r="HNH2720" s="113"/>
      <c r="HNI2720" s="113"/>
      <c r="HNJ2720" s="113"/>
      <c r="HNK2720" s="113"/>
      <c r="HNL2720" s="113"/>
      <c r="HNM2720" s="113"/>
      <c r="HNN2720" s="113"/>
      <c r="HNO2720" s="113"/>
      <c r="HNP2720" s="113"/>
      <c r="HNQ2720" s="113"/>
      <c r="HNR2720" s="113"/>
      <c r="HNS2720" s="113"/>
      <c r="HNT2720" s="113"/>
      <c r="HNU2720" s="113"/>
      <c r="HNV2720" s="113"/>
      <c r="HNW2720" s="113"/>
      <c r="HNX2720" s="113"/>
      <c r="HNY2720" s="113"/>
      <c r="HNZ2720" s="113"/>
      <c r="HOA2720" s="113"/>
      <c r="HOB2720" s="113"/>
      <c r="HOC2720" s="113"/>
      <c r="HOD2720" s="113"/>
      <c r="HOE2720" s="113"/>
      <c r="HOF2720" s="113"/>
      <c r="HOG2720" s="113"/>
      <c r="HOH2720" s="113"/>
      <c r="HOI2720" s="113"/>
      <c r="HOJ2720" s="113"/>
      <c r="HOK2720" s="113"/>
      <c r="HOL2720" s="113"/>
      <c r="HOM2720" s="113"/>
      <c r="HON2720" s="113"/>
      <c r="HOO2720" s="113"/>
      <c r="HOP2720" s="113"/>
      <c r="HOQ2720" s="113"/>
      <c r="HOR2720" s="113"/>
      <c r="HOS2720" s="113"/>
      <c r="HOT2720" s="113"/>
      <c r="HOU2720" s="113"/>
      <c r="HOV2720" s="113"/>
      <c r="HOW2720" s="113"/>
      <c r="HOX2720" s="113"/>
      <c r="HOY2720" s="113"/>
      <c r="HOZ2720" s="113"/>
      <c r="HPA2720" s="113"/>
      <c r="HPB2720" s="113"/>
      <c r="HPC2720" s="113"/>
      <c r="HPD2720" s="113"/>
      <c r="HPE2720" s="113"/>
      <c r="HPF2720" s="113"/>
      <c r="HPG2720" s="113"/>
      <c r="HPH2720" s="113"/>
      <c r="HPI2720" s="113"/>
      <c r="HPJ2720" s="113"/>
      <c r="HPK2720" s="113"/>
      <c r="HPL2720" s="113"/>
      <c r="HPM2720" s="113"/>
      <c r="HPN2720" s="113"/>
      <c r="HPO2720" s="113"/>
      <c r="HPP2720" s="113"/>
      <c r="HPQ2720" s="113"/>
      <c r="HPR2720" s="113"/>
      <c r="HPS2720" s="113"/>
      <c r="HPT2720" s="113"/>
      <c r="HPU2720" s="113"/>
      <c r="HPV2720" s="113"/>
      <c r="HPW2720" s="113"/>
      <c r="HPX2720" s="113"/>
      <c r="HPY2720" s="113"/>
      <c r="HPZ2720" s="113"/>
      <c r="HQA2720" s="113"/>
      <c r="HQB2720" s="113"/>
      <c r="HQC2720" s="113"/>
      <c r="HQD2720" s="113"/>
      <c r="HQE2720" s="113"/>
      <c r="HQF2720" s="113"/>
      <c r="HQG2720" s="113"/>
      <c r="HQH2720" s="113"/>
      <c r="HQI2720" s="113"/>
      <c r="HQJ2720" s="113"/>
      <c r="HQK2720" s="113"/>
      <c r="HQL2720" s="113"/>
      <c r="HQM2720" s="113"/>
      <c r="HQN2720" s="113"/>
      <c r="HQO2720" s="113"/>
      <c r="HQP2720" s="113"/>
      <c r="HQQ2720" s="113"/>
      <c r="HQR2720" s="113"/>
      <c r="HQS2720" s="113"/>
      <c r="HQT2720" s="113"/>
      <c r="HQU2720" s="113"/>
      <c r="HQV2720" s="113"/>
      <c r="HQW2720" s="113"/>
      <c r="HQX2720" s="113"/>
      <c r="HQY2720" s="113"/>
      <c r="HQZ2720" s="113"/>
      <c r="HRA2720" s="113"/>
      <c r="HRB2720" s="113"/>
      <c r="HRC2720" s="113"/>
      <c r="HRD2720" s="113"/>
      <c r="HRE2720" s="113"/>
      <c r="HRF2720" s="113"/>
      <c r="HRG2720" s="113"/>
      <c r="HRH2720" s="113"/>
      <c r="HRI2720" s="113"/>
      <c r="HRJ2720" s="113"/>
      <c r="HRK2720" s="113"/>
      <c r="HRL2720" s="113"/>
      <c r="HRM2720" s="113"/>
      <c r="HRN2720" s="113"/>
      <c r="HRO2720" s="113"/>
      <c r="HRP2720" s="113"/>
      <c r="HRQ2720" s="113"/>
      <c r="HRR2720" s="113"/>
      <c r="HRS2720" s="113"/>
      <c r="HRT2720" s="113"/>
      <c r="HRU2720" s="113"/>
      <c r="HRV2720" s="113"/>
      <c r="HRW2720" s="113"/>
      <c r="HRX2720" s="113"/>
      <c r="HRY2720" s="113"/>
      <c r="HRZ2720" s="113"/>
      <c r="HSA2720" s="113"/>
      <c r="HSB2720" s="113"/>
      <c r="HSC2720" s="113"/>
      <c r="HSD2720" s="113"/>
      <c r="HSE2720" s="113"/>
      <c r="HSF2720" s="113"/>
      <c r="HSG2720" s="113"/>
      <c r="HSH2720" s="113"/>
      <c r="HSI2720" s="113"/>
      <c r="HSJ2720" s="113"/>
      <c r="HSK2720" s="113"/>
      <c r="HSL2720" s="113"/>
      <c r="HSM2720" s="113"/>
      <c r="HSN2720" s="113"/>
      <c r="HSO2720" s="113"/>
      <c r="HSP2720" s="113"/>
      <c r="HSQ2720" s="113"/>
      <c r="HSR2720" s="113"/>
      <c r="HSS2720" s="113"/>
      <c r="HST2720" s="113"/>
      <c r="HSU2720" s="113"/>
      <c r="HSV2720" s="113"/>
      <c r="HSW2720" s="113"/>
      <c r="HSX2720" s="113"/>
      <c r="HSY2720" s="113"/>
      <c r="HSZ2720" s="113"/>
      <c r="HTA2720" s="113"/>
      <c r="HTB2720" s="113"/>
      <c r="HTC2720" s="113"/>
      <c r="HTD2720" s="113"/>
      <c r="HTE2720" s="113"/>
      <c r="HTF2720" s="113"/>
      <c r="HTG2720" s="113"/>
      <c r="HTH2720" s="113"/>
      <c r="HTI2720" s="113"/>
      <c r="HTJ2720" s="113"/>
      <c r="HTK2720" s="113"/>
      <c r="HTL2720" s="113"/>
      <c r="HTM2720" s="113"/>
      <c r="HTN2720" s="113"/>
      <c r="HTO2720" s="113"/>
      <c r="HTP2720" s="113"/>
      <c r="HTQ2720" s="113"/>
      <c r="HTR2720" s="113"/>
      <c r="HTS2720" s="113"/>
      <c r="HTT2720" s="113"/>
      <c r="HTU2720" s="113"/>
      <c r="HTV2720" s="113"/>
      <c r="HTW2720" s="113"/>
      <c r="HTX2720" s="113"/>
      <c r="HTY2720" s="113"/>
      <c r="HTZ2720" s="113"/>
      <c r="HUA2720" s="113"/>
      <c r="HUB2720" s="113"/>
      <c r="HUC2720" s="113"/>
      <c r="HUD2720" s="113"/>
      <c r="HUE2720" s="113"/>
      <c r="HUF2720" s="113"/>
      <c r="HUG2720" s="113"/>
      <c r="HUH2720" s="113"/>
      <c r="HUI2720" s="113"/>
      <c r="HUJ2720" s="113"/>
      <c r="HUK2720" s="113"/>
      <c r="HUL2720" s="113"/>
      <c r="HUM2720" s="113"/>
      <c r="HUN2720" s="113"/>
      <c r="HUO2720" s="113"/>
      <c r="HUP2720" s="113"/>
      <c r="HUQ2720" s="113"/>
      <c r="HUR2720" s="113"/>
      <c r="HUS2720" s="113"/>
      <c r="HUT2720" s="113"/>
      <c r="HUU2720" s="113"/>
      <c r="HUV2720" s="113"/>
      <c r="HUW2720" s="113"/>
      <c r="HUX2720" s="113"/>
      <c r="HUY2720" s="113"/>
      <c r="HUZ2720" s="113"/>
      <c r="HVA2720" s="113"/>
      <c r="HVB2720" s="113"/>
      <c r="HVC2720" s="113"/>
      <c r="HVD2720" s="113"/>
      <c r="HVE2720" s="113"/>
      <c r="HVF2720" s="113"/>
      <c r="HVG2720" s="113"/>
      <c r="HVH2720" s="113"/>
      <c r="HVI2720" s="113"/>
      <c r="HVJ2720" s="113"/>
      <c r="HVK2720" s="113"/>
      <c r="HVL2720" s="113"/>
      <c r="HVM2720" s="113"/>
      <c r="HVN2720" s="113"/>
      <c r="HVO2720" s="113"/>
      <c r="HVP2720" s="113"/>
      <c r="HVQ2720" s="113"/>
      <c r="HVR2720" s="113"/>
      <c r="HVS2720" s="113"/>
      <c r="HVT2720" s="113"/>
      <c r="HVU2720" s="113"/>
      <c r="HVV2720" s="113"/>
      <c r="HVW2720" s="113"/>
      <c r="HVX2720" s="113"/>
      <c r="HVY2720" s="113"/>
      <c r="HVZ2720" s="113"/>
      <c r="HWA2720" s="113"/>
      <c r="HWB2720" s="113"/>
      <c r="HWC2720" s="113"/>
      <c r="HWD2720" s="113"/>
      <c r="HWE2720" s="113"/>
      <c r="HWF2720" s="113"/>
      <c r="HWG2720" s="113"/>
      <c r="HWH2720" s="113"/>
      <c r="HWI2720" s="113"/>
      <c r="HWJ2720" s="113"/>
      <c r="HWK2720" s="113"/>
      <c r="HWL2720" s="113"/>
      <c r="HWM2720" s="113"/>
      <c r="HWN2720" s="113"/>
      <c r="HWO2720" s="113"/>
      <c r="HWP2720" s="113"/>
      <c r="HWQ2720" s="113"/>
      <c r="HWR2720" s="113"/>
      <c r="HWS2720" s="113"/>
      <c r="HWT2720" s="113"/>
      <c r="HWU2720" s="113"/>
      <c r="HWV2720" s="113"/>
      <c r="HWW2720" s="113"/>
      <c r="HWX2720" s="113"/>
      <c r="HWY2720" s="113"/>
      <c r="HWZ2720" s="113"/>
      <c r="HXA2720" s="113"/>
      <c r="HXB2720" s="113"/>
      <c r="HXC2720" s="113"/>
      <c r="HXD2720" s="113"/>
      <c r="HXE2720" s="113"/>
      <c r="HXF2720" s="113"/>
      <c r="HXG2720" s="113"/>
      <c r="HXH2720" s="113"/>
      <c r="HXI2720" s="113"/>
      <c r="HXJ2720" s="113"/>
      <c r="HXK2720" s="113"/>
      <c r="HXL2720" s="113"/>
      <c r="HXM2720" s="113"/>
      <c r="HXN2720" s="113"/>
      <c r="HXO2720" s="113"/>
      <c r="HXP2720" s="113"/>
      <c r="HXQ2720" s="113"/>
      <c r="HXR2720" s="113"/>
      <c r="HXS2720" s="113"/>
      <c r="HXT2720" s="113"/>
      <c r="HXU2720" s="113"/>
      <c r="HXV2720" s="113"/>
      <c r="HXW2720" s="113"/>
      <c r="HXX2720" s="113"/>
      <c r="HXY2720" s="113"/>
      <c r="HXZ2720" s="113"/>
      <c r="HYA2720" s="113"/>
      <c r="HYB2720" s="113"/>
      <c r="HYC2720" s="113"/>
      <c r="HYD2720" s="113"/>
      <c r="HYE2720" s="113"/>
      <c r="HYF2720" s="113"/>
      <c r="HYG2720" s="113"/>
      <c r="HYH2720" s="113"/>
      <c r="HYI2720" s="113"/>
      <c r="HYJ2720" s="113"/>
      <c r="HYK2720" s="113"/>
      <c r="HYL2720" s="113"/>
      <c r="HYM2720" s="113"/>
      <c r="HYN2720" s="113"/>
      <c r="HYO2720" s="113"/>
      <c r="HYP2720" s="113"/>
      <c r="HYQ2720" s="113"/>
      <c r="HYR2720" s="113"/>
      <c r="HYS2720" s="113"/>
      <c r="HYT2720" s="113"/>
      <c r="HYU2720" s="113"/>
      <c r="HYV2720" s="113"/>
      <c r="HYW2720" s="113"/>
      <c r="HYX2720" s="113"/>
      <c r="HYY2720" s="113"/>
      <c r="HYZ2720" s="113"/>
      <c r="HZA2720" s="113"/>
      <c r="HZB2720" s="113"/>
      <c r="HZC2720" s="113"/>
      <c r="HZD2720" s="113"/>
      <c r="HZE2720" s="113"/>
      <c r="HZF2720" s="113"/>
      <c r="HZG2720" s="113"/>
      <c r="HZH2720" s="113"/>
      <c r="HZI2720" s="113"/>
      <c r="HZJ2720" s="113"/>
      <c r="HZK2720" s="113"/>
      <c r="HZL2720" s="113"/>
      <c r="HZM2720" s="113"/>
      <c r="HZN2720" s="113"/>
      <c r="HZO2720" s="113"/>
      <c r="HZP2720" s="113"/>
      <c r="HZQ2720" s="113"/>
      <c r="HZR2720" s="113"/>
      <c r="HZS2720" s="113"/>
      <c r="HZT2720" s="113"/>
      <c r="HZU2720" s="113"/>
      <c r="HZV2720" s="113"/>
      <c r="HZW2720" s="113"/>
      <c r="HZX2720" s="113"/>
      <c r="HZY2720" s="113"/>
      <c r="HZZ2720" s="113"/>
      <c r="IAA2720" s="113"/>
      <c r="IAB2720" s="113"/>
      <c r="IAC2720" s="113"/>
      <c r="IAD2720" s="113"/>
      <c r="IAE2720" s="113"/>
      <c r="IAF2720" s="113"/>
      <c r="IAG2720" s="113"/>
      <c r="IAH2720" s="113"/>
      <c r="IAI2720" s="113"/>
      <c r="IAJ2720" s="113"/>
      <c r="IAK2720" s="113"/>
      <c r="IAL2720" s="113"/>
      <c r="IAM2720" s="113"/>
      <c r="IAN2720" s="113"/>
      <c r="IAO2720" s="113"/>
      <c r="IAP2720" s="113"/>
      <c r="IAQ2720" s="113"/>
      <c r="IAR2720" s="113"/>
      <c r="IAS2720" s="113"/>
      <c r="IAT2720" s="113"/>
      <c r="IAU2720" s="113"/>
      <c r="IAV2720" s="113"/>
      <c r="IAW2720" s="113"/>
      <c r="IAX2720" s="113"/>
      <c r="IAY2720" s="113"/>
      <c r="IAZ2720" s="113"/>
      <c r="IBA2720" s="113"/>
      <c r="IBB2720" s="113"/>
      <c r="IBC2720" s="113"/>
      <c r="IBD2720" s="113"/>
      <c r="IBE2720" s="113"/>
      <c r="IBF2720" s="113"/>
      <c r="IBG2720" s="113"/>
      <c r="IBH2720" s="113"/>
      <c r="IBI2720" s="113"/>
      <c r="IBJ2720" s="113"/>
      <c r="IBK2720" s="113"/>
      <c r="IBL2720" s="113"/>
      <c r="IBM2720" s="113"/>
      <c r="IBN2720" s="113"/>
      <c r="IBO2720" s="113"/>
      <c r="IBP2720" s="113"/>
      <c r="IBQ2720" s="113"/>
      <c r="IBR2720" s="113"/>
      <c r="IBS2720" s="113"/>
      <c r="IBT2720" s="113"/>
      <c r="IBU2720" s="113"/>
      <c r="IBV2720" s="113"/>
      <c r="IBW2720" s="113"/>
      <c r="IBX2720" s="113"/>
      <c r="IBY2720" s="113"/>
      <c r="IBZ2720" s="113"/>
      <c r="ICA2720" s="113"/>
      <c r="ICB2720" s="113"/>
      <c r="ICC2720" s="113"/>
      <c r="ICD2720" s="113"/>
      <c r="ICE2720" s="113"/>
      <c r="ICF2720" s="113"/>
      <c r="ICG2720" s="113"/>
      <c r="ICH2720" s="113"/>
      <c r="ICI2720" s="113"/>
      <c r="ICJ2720" s="113"/>
      <c r="ICK2720" s="113"/>
      <c r="ICL2720" s="113"/>
      <c r="ICM2720" s="113"/>
      <c r="ICN2720" s="113"/>
      <c r="ICO2720" s="113"/>
      <c r="ICP2720" s="113"/>
      <c r="ICQ2720" s="113"/>
      <c r="ICR2720" s="113"/>
      <c r="ICS2720" s="113"/>
      <c r="ICT2720" s="113"/>
      <c r="ICU2720" s="113"/>
      <c r="ICV2720" s="113"/>
      <c r="ICW2720" s="113"/>
      <c r="ICX2720" s="113"/>
      <c r="ICY2720" s="113"/>
      <c r="ICZ2720" s="113"/>
      <c r="IDA2720" s="113"/>
      <c r="IDB2720" s="113"/>
      <c r="IDC2720" s="113"/>
      <c r="IDD2720" s="113"/>
      <c r="IDE2720" s="113"/>
      <c r="IDF2720" s="113"/>
      <c r="IDG2720" s="113"/>
      <c r="IDH2720" s="113"/>
      <c r="IDI2720" s="113"/>
      <c r="IDJ2720" s="113"/>
      <c r="IDK2720" s="113"/>
      <c r="IDL2720" s="113"/>
      <c r="IDM2720" s="113"/>
      <c r="IDN2720" s="113"/>
      <c r="IDO2720" s="113"/>
      <c r="IDP2720" s="113"/>
      <c r="IDQ2720" s="113"/>
      <c r="IDR2720" s="113"/>
      <c r="IDS2720" s="113"/>
      <c r="IDT2720" s="113"/>
      <c r="IDU2720" s="113"/>
      <c r="IDV2720" s="113"/>
      <c r="IDW2720" s="113"/>
      <c r="IDX2720" s="113"/>
      <c r="IDY2720" s="113"/>
      <c r="IDZ2720" s="113"/>
      <c r="IEA2720" s="113"/>
      <c r="IEB2720" s="113"/>
      <c r="IEC2720" s="113"/>
      <c r="IED2720" s="113"/>
      <c r="IEE2720" s="113"/>
      <c r="IEF2720" s="113"/>
      <c r="IEG2720" s="113"/>
      <c r="IEH2720" s="113"/>
      <c r="IEI2720" s="113"/>
      <c r="IEJ2720" s="113"/>
      <c r="IEK2720" s="113"/>
      <c r="IEL2720" s="113"/>
      <c r="IEM2720" s="113"/>
      <c r="IEN2720" s="113"/>
      <c r="IEO2720" s="113"/>
      <c r="IEP2720" s="113"/>
      <c r="IEQ2720" s="113"/>
      <c r="IER2720" s="113"/>
      <c r="IES2720" s="113"/>
      <c r="IET2720" s="113"/>
      <c r="IEU2720" s="113"/>
      <c r="IEV2720" s="113"/>
      <c r="IEW2720" s="113"/>
      <c r="IEX2720" s="113"/>
      <c r="IEY2720" s="113"/>
      <c r="IEZ2720" s="113"/>
      <c r="IFA2720" s="113"/>
      <c r="IFB2720" s="113"/>
      <c r="IFC2720" s="113"/>
      <c r="IFD2720" s="113"/>
      <c r="IFE2720" s="113"/>
      <c r="IFF2720" s="113"/>
      <c r="IFG2720" s="113"/>
      <c r="IFH2720" s="113"/>
      <c r="IFI2720" s="113"/>
      <c r="IFJ2720" s="113"/>
      <c r="IFK2720" s="113"/>
      <c r="IFL2720" s="113"/>
      <c r="IFM2720" s="113"/>
      <c r="IFN2720" s="113"/>
      <c r="IFO2720" s="113"/>
      <c r="IFP2720" s="113"/>
      <c r="IFQ2720" s="113"/>
      <c r="IFR2720" s="113"/>
      <c r="IFS2720" s="113"/>
      <c r="IFT2720" s="113"/>
      <c r="IFU2720" s="113"/>
      <c r="IFV2720" s="113"/>
      <c r="IFW2720" s="113"/>
      <c r="IFX2720" s="113"/>
      <c r="IFY2720" s="113"/>
      <c r="IFZ2720" s="113"/>
      <c r="IGA2720" s="113"/>
      <c r="IGB2720" s="113"/>
      <c r="IGC2720" s="113"/>
      <c r="IGD2720" s="113"/>
      <c r="IGE2720" s="113"/>
      <c r="IGF2720" s="113"/>
      <c r="IGG2720" s="113"/>
      <c r="IGH2720" s="113"/>
      <c r="IGI2720" s="113"/>
      <c r="IGJ2720" s="113"/>
      <c r="IGK2720" s="113"/>
      <c r="IGL2720" s="113"/>
      <c r="IGM2720" s="113"/>
      <c r="IGN2720" s="113"/>
      <c r="IGO2720" s="113"/>
      <c r="IGP2720" s="113"/>
      <c r="IGQ2720" s="113"/>
      <c r="IGR2720" s="113"/>
      <c r="IGS2720" s="113"/>
      <c r="IGT2720" s="113"/>
      <c r="IGU2720" s="113"/>
      <c r="IGV2720" s="113"/>
      <c r="IGW2720" s="113"/>
      <c r="IGX2720" s="113"/>
      <c r="IGY2720" s="113"/>
      <c r="IGZ2720" s="113"/>
      <c r="IHA2720" s="113"/>
      <c r="IHB2720" s="113"/>
      <c r="IHC2720" s="113"/>
      <c r="IHD2720" s="113"/>
      <c r="IHE2720" s="113"/>
      <c r="IHF2720" s="113"/>
      <c r="IHG2720" s="113"/>
      <c r="IHH2720" s="113"/>
      <c r="IHI2720" s="113"/>
      <c r="IHJ2720" s="113"/>
      <c r="IHK2720" s="113"/>
      <c r="IHL2720" s="113"/>
      <c r="IHM2720" s="113"/>
      <c r="IHN2720" s="113"/>
      <c r="IHO2720" s="113"/>
      <c r="IHP2720" s="113"/>
      <c r="IHQ2720" s="113"/>
      <c r="IHR2720" s="113"/>
      <c r="IHS2720" s="113"/>
      <c r="IHT2720" s="113"/>
      <c r="IHU2720" s="113"/>
      <c r="IHV2720" s="113"/>
      <c r="IHW2720" s="113"/>
      <c r="IHX2720" s="113"/>
      <c r="IHY2720" s="113"/>
      <c r="IHZ2720" s="113"/>
      <c r="IIA2720" s="113"/>
      <c r="IIB2720" s="113"/>
      <c r="IIC2720" s="113"/>
      <c r="IID2720" s="113"/>
      <c r="IIE2720" s="113"/>
      <c r="IIF2720" s="113"/>
      <c r="IIG2720" s="113"/>
      <c r="IIH2720" s="113"/>
      <c r="III2720" s="113"/>
      <c r="IIJ2720" s="113"/>
      <c r="IIK2720" s="113"/>
      <c r="IIL2720" s="113"/>
      <c r="IIM2720" s="113"/>
      <c r="IIN2720" s="113"/>
      <c r="IIO2720" s="113"/>
      <c r="IIP2720" s="113"/>
      <c r="IIQ2720" s="113"/>
      <c r="IIR2720" s="113"/>
      <c r="IIS2720" s="113"/>
      <c r="IIT2720" s="113"/>
      <c r="IIU2720" s="113"/>
      <c r="IIV2720" s="113"/>
      <c r="IIW2720" s="113"/>
      <c r="IIX2720" s="113"/>
      <c r="IIY2720" s="113"/>
      <c r="IIZ2720" s="113"/>
      <c r="IJA2720" s="113"/>
      <c r="IJB2720" s="113"/>
      <c r="IJC2720" s="113"/>
      <c r="IJD2720" s="113"/>
      <c r="IJE2720" s="113"/>
      <c r="IJF2720" s="113"/>
      <c r="IJG2720" s="113"/>
      <c r="IJH2720" s="113"/>
      <c r="IJI2720" s="113"/>
      <c r="IJJ2720" s="113"/>
      <c r="IJK2720" s="113"/>
      <c r="IJL2720" s="113"/>
      <c r="IJM2720" s="113"/>
      <c r="IJN2720" s="113"/>
      <c r="IJO2720" s="113"/>
      <c r="IJP2720" s="113"/>
      <c r="IJQ2720" s="113"/>
      <c r="IJR2720" s="113"/>
      <c r="IJS2720" s="113"/>
      <c r="IJT2720" s="113"/>
      <c r="IJU2720" s="113"/>
      <c r="IJV2720" s="113"/>
      <c r="IJW2720" s="113"/>
      <c r="IJX2720" s="113"/>
      <c r="IJY2720" s="113"/>
      <c r="IJZ2720" s="113"/>
      <c r="IKA2720" s="113"/>
      <c r="IKB2720" s="113"/>
      <c r="IKC2720" s="113"/>
      <c r="IKD2720" s="113"/>
      <c r="IKE2720" s="113"/>
      <c r="IKF2720" s="113"/>
      <c r="IKG2720" s="113"/>
      <c r="IKH2720" s="113"/>
      <c r="IKI2720" s="113"/>
      <c r="IKJ2720" s="113"/>
      <c r="IKK2720" s="113"/>
      <c r="IKL2720" s="113"/>
      <c r="IKM2720" s="113"/>
      <c r="IKN2720" s="113"/>
      <c r="IKO2720" s="113"/>
      <c r="IKP2720" s="113"/>
      <c r="IKQ2720" s="113"/>
      <c r="IKR2720" s="113"/>
      <c r="IKS2720" s="113"/>
      <c r="IKT2720" s="113"/>
      <c r="IKU2720" s="113"/>
      <c r="IKV2720" s="113"/>
      <c r="IKW2720" s="113"/>
      <c r="IKX2720" s="113"/>
      <c r="IKY2720" s="113"/>
      <c r="IKZ2720" s="113"/>
      <c r="ILA2720" s="113"/>
      <c r="ILB2720" s="113"/>
      <c r="ILC2720" s="113"/>
      <c r="ILD2720" s="113"/>
      <c r="ILE2720" s="113"/>
      <c r="ILF2720" s="113"/>
      <c r="ILG2720" s="113"/>
      <c r="ILH2720" s="113"/>
      <c r="ILI2720" s="113"/>
      <c r="ILJ2720" s="113"/>
      <c r="ILK2720" s="113"/>
      <c r="ILL2720" s="113"/>
      <c r="ILM2720" s="113"/>
      <c r="ILN2720" s="113"/>
      <c r="ILO2720" s="113"/>
      <c r="ILP2720" s="113"/>
      <c r="ILQ2720" s="113"/>
      <c r="ILR2720" s="113"/>
      <c r="ILS2720" s="113"/>
      <c r="ILT2720" s="113"/>
      <c r="ILU2720" s="113"/>
      <c r="ILV2720" s="113"/>
      <c r="ILW2720" s="113"/>
      <c r="ILX2720" s="113"/>
      <c r="ILY2720" s="113"/>
      <c r="ILZ2720" s="113"/>
      <c r="IMA2720" s="113"/>
      <c r="IMB2720" s="113"/>
      <c r="IMC2720" s="113"/>
      <c r="IMD2720" s="113"/>
      <c r="IME2720" s="113"/>
      <c r="IMF2720" s="113"/>
      <c r="IMG2720" s="113"/>
      <c r="IMH2720" s="113"/>
      <c r="IMI2720" s="113"/>
      <c r="IMJ2720" s="113"/>
      <c r="IMK2720" s="113"/>
      <c r="IML2720" s="113"/>
      <c r="IMM2720" s="113"/>
      <c r="IMN2720" s="113"/>
      <c r="IMO2720" s="113"/>
      <c r="IMP2720" s="113"/>
      <c r="IMQ2720" s="113"/>
      <c r="IMR2720" s="113"/>
      <c r="IMS2720" s="113"/>
      <c r="IMT2720" s="113"/>
      <c r="IMU2720" s="113"/>
      <c r="IMV2720" s="113"/>
      <c r="IMW2720" s="113"/>
      <c r="IMX2720" s="113"/>
      <c r="IMY2720" s="113"/>
      <c r="IMZ2720" s="113"/>
      <c r="INA2720" s="113"/>
      <c r="INB2720" s="113"/>
      <c r="INC2720" s="113"/>
      <c r="IND2720" s="113"/>
      <c r="INE2720" s="113"/>
      <c r="INF2720" s="113"/>
      <c r="ING2720" s="113"/>
      <c r="INH2720" s="113"/>
      <c r="INI2720" s="113"/>
      <c r="INJ2720" s="113"/>
      <c r="INK2720" s="113"/>
      <c r="INL2720" s="113"/>
      <c r="INM2720" s="113"/>
      <c r="INN2720" s="113"/>
      <c r="INO2720" s="113"/>
      <c r="INP2720" s="113"/>
      <c r="INQ2720" s="113"/>
      <c r="INR2720" s="113"/>
      <c r="INS2720" s="113"/>
      <c r="INT2720" s="113"/>
      <c r="INU2720" s="113"/>
      <c r="INV2720" s="113"/>
      <c r="INW2720" s="113"/>
      <c r="INX2720" s="113"/>
      <c r="INY2720" s="113"/>
      <c r="INZ2720" s="113"/>
      <c r="IOA2720" s="113"/>
      <c r="IOB2720" s="113"/>
      <c r="IOC2720" s="113"/>
      <c r="IOD2720" s="113"/>
      <c r="IOE2720" s="113"/>
      <c r="IOF2720" s="113"/>
      <c r="IOG2720" s="113"/>
      <c r="IOH2720" s="113"/>
      <c r="IOI2720" s="113"/>
      <c r="IOJ2720" s="113"/>
      <c r="IOK2720" s="113"/>
      <c r="IOL2720" s="113"/>
      <c r="IOM2720" s="113"/>
      <c r="ION2720" s="113"/>
      <c r="IOO2720" s="113"/>
      <c r="IOP2720" s="113"/>
      <c r="IOQ2720" s="113"/>
      <c r="IOR2720" s="113"/>
      <c r="IOS2720" s="113"/>
      <c r="IOT2720" s="113"/>
      <c r="IOU2720" s="113"/>
      <c r="IOV2720" s="113"/>
      <c r="IOW2720" s="113"/>
      <c r="IOX2720" s="113"/>
      <c r="IOY2720" s="113"/>
      <c r="IOZ2720" s="113"/>
      <c r="IPA2720" s="113"/>
      <c r="IPB2720" s="113"/>
      <c r="IPC2720" s="113"/>
      <c r="IPD2720" s="113"/>
      <c r="IPE2720" s="113"/>
      <c r="IPF2720" s="113"/>
      <c r="IPG2720" s="113"/>
      <c r="IPH2720" s="113"/>
      <c r="IPI2720" s="113"/>
      <c r="IPJ2720" s="113"/>
      <c r="IPK2720" s="113"/>
      <c r="IPL2720" s="113"/>
      <c r="IPM2720" s="113"/>
      <c r="IPN2720" s="113"/>
      <c r="IPO2720" s="113"/>
      <c r="IPP2720" s="113"/>
      <c r="IPQ2720" s="113"/>
      <c r="IPR2720" s="113"/>
      <c r="IPS2720" s="113"/>
      <c r="IPT2720" s="113"/>
      <c r="IPU2720" s="113"/>
      <c r="IPV2720" s="113"/>
      <c r="IPW2720" s="113"/>
      <c r="IPX2720" s="113"/>
      <c r="IPY2720" s="113"/>
      <c r="IPZ2720" s="113"/>
      <c r="IQA2720" s="113"/>
      <c r="IQB2720" s="113"/>
      <c r="IQC2720" s="113"/>
      <c r="IQD2720" s="113"/>
      <c r="IQE2720" s="113"/>
      <c r="IQF2720" s="113"/>
      <c r="IQG2720" s="113"/>
      <c r="IQH2720" s="113"/>
      <c r="IQI2720" s="113"/>
      <c r="IQJ2720" s="113"/>
      <c r="IQK2720" s="113"/>
      <c r="IQL2720" s="113"/>
      <c r="IQM2720" s="113"/>
      <c r="IQN2720" s="113"/>
      <c r="IQO2720" s="113"/>
      <c r="IQP2720" s="113"/>
      <c r="IQQ2720" s="113"/>
      <c r="IQR2720" s="113"/>
      <c r="IQS2720" s="113"/>
      <c r="IQT2720" s="113"/>
      <c r="IQU2720" s="113"/>
      <c r="IQV2720" s="113"/>
      <c r="IQW2720" s="113"/>
      <c r="IQX2720" s="113"/>
      <c r="IQY2720" s="113"/>
      <c r="IQZ2720" s="113"/>
      <c r="IRA2720" s="113"/>
      <c r="IRB2720" s="113"/>
      <c r="IRC2720" s="113"/>
      <c r="IRD2720" s="113"/>
      <c r="IRE2720" s="113"/>
      <c r="IRF2720" s="113"/>
      <c r="IRG2720" s="113"/>
      <c r="IRH2720" s="113"/>
      <c r="IRI2720" s="113"/>
      <c r="IRJ2720" s="113"/>
      <c r="IRK2720" s="113"/>
      <c r="IRL2720" s="113"/>
      <c r="IRM2720" s="113"/>
      <c r="IRN2720" s="113"/>
      <c r="IRO2720" s="113"/>
      <c r="IRP2720" s="113"/>
      <c r="IRQ2720" s="113"/>
      <c r="IRR2720" s="113"/>
      <c r="IRS2720" s="113"/>
      <c r="IRT2720" s="113"/>
      <c r="IRU2720" s="113"/>
      <c r="IRV2720" s="113"/>
      <c r="IRW2720" s="113"/>
      <c r="IRX2720" s="113"/>
      <c r="IRY2720" s="113"/>
      <c r="IRZ2720" s="113"/>
      <c r="ISA2720" s="113"/>
      <c r="ISB2720" s="113"/>
      <c r="ISC2720" s="113"/>
      <c r="ISD2720" s="113"/>
      <c r="ISE2720" s="113"/>
      <c r="ISF2720" s="113"/>
      <c r="ISG2720" s="113"/>
      <c r="ISH2720" s="113"/>
      <c r="ISI2720" s="113"/>
      <c r="ISJ2720" s="113"/>
      <c r="ISK2720" s="113"/>
      <c r="ISL2720" s="113"/>
      <c r="ISM2720" s="113"/>
      <c r="ISN2720" s="113"/>
      <c r="ISO2720" s="113"/>
      <c r="ISP2720" s="113"/>
      <c r="ISQ2720" s="113"/>
      <c r="ISR2720" s="113"/>
      <c r="ISS2720" s="113"/>
      <c r="IST2720" s="113"/>
      <c r="ISU2720" s="113"/>
      <c r="ISV2720" s="113"/>
      <c r="ISW2720" s="113"/>
      <c r="ISX2720" s="113"/>
      <c r="ISY2720" s="113"/>
      <c r="ISZ2720" s="113"/>
      <c r="ITA2720" s="113"/>
      <c r="ITB2720" s="113"/>
      <c r="ITC2720" s="113"/>
      <c r="ITD2720" s="113"/>
      <c r="ITE2720" s="113"/>
      <c r="ITF2720" s="113"/>
      <c r="ITG2720" s="113"/>
      <c r="ITH2720" s="113"/>
      <c r="ITI2720" s="113"/>
      <c r="ITJ2720" s="113"/>
      <c r="ITK2720" s="113"/>
      <c r="ITL2720" s="113"/>
      <c r="ITM2720" s="113"/>
      <c r="ITN2720" s="113"/>
      <c r="ITO2720" s="113"/>
      <c r="ITP2720" s="113"/>
      <c r="ITQ2720" s="113"/>
      <c r="ITR2720" s="113"/>
      <c r="ITS2720" s="113"/>
      <c r="ITT2720" s="113"/>
      <c r="ITU2720" s="113"/>
      <c r="ITV2720" s="113"/>
      <c r="ITW2720" s="113"/>
      <c r="ITX2720" s="113"/>
      <c r="ITY2720" s="113"/>
      <c r="ITZ2720" s="113"/>
      <c r="IUA2720" s="113"/>
      <c r="IUB2720" s="113"/>
      <c r="IUC2720" s="113"/>
      <c r="IUD2720" s="113"/>
      <c r="IUE2720" s="113"/>
      <c r="IUF2720" s="113"/>
      <c r="IUG2720" s="113"/>
      <c r="IUH2720" s="113"/>
      <c r="IUI2720" s="113"/>
      <c r="IUJ2720" s="113"/>
      <c r="IUK2720" s="113"/>
      <c r="IUL2720" s="113"/>
      <c r="IUM2720" s="113"/>
      <c r="IUN2720" s="113"/>
      <c r="IUO2720" s="113"/>
      <c r="IUP2720" s="113"/>
      <c r="IUQ2720" s="113"/>
      <c r="IUR2720" s="113"/>
      <c r="IUS2720" s="113"/>
      <c r="IUT2720" s="113"/>
      <c r="IUU2720" s="113"/>
      <c r="IUV2720" s="113"/>
      <c r="IUW2720" s="113"/>
      <c r="IUX2720" s="113"/>
      <c r="IUY2720" s="113"/>
      <c r="IUZ2720" s="113"/>
      <c r="IVA2720" s="113"/>
      <c r="IVB2720" s="113"/>
      <c r="IVC2720" s="113"/>
      <c r="IVD2720" s="113"/>
      <c r="IVE2720" s="113"/>
      <c r="IVF2720" s="113"/>
      <c r="IVG2720" s="113"/>
      <c r="IVH2720" s="113"/>
      <c r="IVI2720" s="113"/>
      <c r="IVJ2720" s="113"/>
      <c r="IVK2720" s="113"/>
      <c r="IVL2720" s="113"/>
      <c r="IVM2720" s="113"/>
      <c r="IVN2720" s="113"/>
      <c r="IVO2720" s="113"/>
      <c r="IVP2720" s="113"/>
      <c r="IVQ2720" s="113"/>
      <c r="IVR2720" s="113"/>
      <c r="IVS2720" s="113"/>
      <c r="IVT2720" s="113"/>
      <c r="IVU2720" s="113"/>
      <c r="IVV2720" s="113"/>
      <c r="IVW2720" s="113"/>
      <c r="IVX2720" s="113"/>
      <c r="IVY2720" s="113"/>
      <c r="IVZ2720" s="113"/>
      <c r="IWA2720" s="113"/>
      <c r="IWB2720" s="113"/>
      <c r="IWC2720" s="113"/>
      <c r="IWD2720" s="113"/>
      <c r="IWE2720" s="113"/>
      <c r="IWF2720" s="113"/>
      <c r="IWG2720" s="113"/>
      <c r="IWH2720" s="113"/>
      <c r="IWI2720" s="113"/>
      <c r="IWJ2720" s="113"/>
      <c r="IWK2720" s="113"/>
      <c r="IWL2720" s="113"/>
      <c r="IWM2720" s="113"/>
      <c r="IWN2720" s="113"/>
      <c r="IWO2720" s="113"/>
      <c r="IWP2720" s="113"/>
      <c r="IWQ2720" s="113"/>
      <c r="IWR2720" s="113"/>
      <c r="IWS2720" s="113"/>
      <c r="IWT2720" s="113"/>
      <c r="IWU2720" s="113"/>
      <c r="IWV2720" s="113"/>
      <c r="IWW2720" s="113"/>
      <c r="IWX2720" s="113"/>
      <c r="IWY2720" s="113"/>
      <c r="IWZ2720" s="113"/>
      <c r="IXA2720" s="113"/>
      <c r="IXB2720" s="113"/>
      <c r="IXC2720" s="113"/>
      <c r="IXD2720" s="113"/>
      <c r="IXE2720" s="113"/>
      <c r="IXF2720" s="113"/>
      <c r="IXG2720" s="113"/>
      <c r="IXH2720" s="113"/>
      <c r="IXI2720" s="113"/>
      <c r="IXJ2720" s="113"/>
      <c r="IXK2720" s="113"/>
      <c r="IXL2720" s="113"/>
      <c r="IXM2720" s="113"/>
      <c r="IXN2720" s="113"/>
      <c r="IXO2720" s="113"/>
      <c r="IXP2720" s="113"/>
      <c r="IXQ2720" s="113"/>
      <c r="IXR2720" s="113"/>
      <c r="IXS2720" s="113"/>
      <c r="IXT2720" s="113"/>
      <c r="IXU2720" s="113"/>
      <c r="IXV2720" s="113"/>
      <c r="IXW2720" s="113"/>
      <c r="IXX2720" s="113"/>
      <c r="IXY2720" s="113"/>
      <c r="IXZ2720" s="113"/>
      <c r="IYA2720" s="113"/>
      <c r="IYB2720" s="113"/>
      <c r="IYC2720" s="113"/>
      <c r="IYD2720" s="113"/>
      <c r="IYE2720" s="113"/>
      <c r="IYF2720" s="113"/>
      <c r="IYG2720" s="113"/>
      <c r="IYH2720" s="113"/>
      <c r="IYI2720" s="113"/>
      <c r="IYJ2720" s="113"/>
      <c r="IYK2720" s="113"/>
      <c r="IYL2720" s="113"/>
      <c r="IYM2720" s="113"/>
      <c r="IYN2720" s="113"/>
      <c r="IYO2720" s="113"/>
      <c r="IYP2720" s="113"/>
      <c r="IYQ2720" s="113"/>
      <c r="IYR2720" s="113"/>
      <c r="IYS2720" s="113"/>
      <c r="IYT2720" s="113"/>
      <c r="IYU2720" s="113"/>
      <c r="IYV2720" s="113"/>
      <c r="IYW2720" s="113"/>
      <c r="IYX2720" s="113"/>
      <c r="IYY2720" s="113"/>
      <c r="IYZ2720" s="113"/>
      <c r="IZA2720" s="113"/>
      <c r="IZB2720" s="113"/>
      <c r="IZC2720" s="113"/>
      <c r="IZD2720" s="113"/>
      <c r="IZE2720" s="113"/>
      <c r="IZF2720" s="113"/>
      <c r="IZG2720" s="113"/>
      <c r="IZH2720" s="113"/>
      <c r="IZI2720" s="113"/>
      <c r="IZJ2720" s="113"/>
      <c r="IZK2720" s="113"/>
      <c r="IZL2720" s="113"/>
      <c r="IZM2720" s="113"/>
      <c r="IZN2720" s="113"/>
      <c r="IZO2720" s="113"/>
      <c r="IZP2720" s="113"/>
      <c r="IZQ2720" s="113"/>
      <c r="IZR2720" s="113"/>
      <c r="IZS2720" s="113"/>
      <c r="IZT2720" s="113"/>
      <c r="IZU2720" s="113"/>
      <c r="IZV2720" s="113"/>
      <c r="IZW2720" s="113"/>
      <c r="IZX2720" s="113"/>
      <c r="IZY2720" s="113"/>
      <c r="IZZ2720" s="113"/>
      <c r="JAA2720" s="113"/>
      <c r="JAB2720" s="113"/>
      <c r="JAC2720" s="113"/>
      <c r="JAD2720" s="113"/>
      <c r="JAE2720" s="113"/>
      <c r="JAF2720" s="113"/>
      <c r="JAG2720" s="113"/>
      <c r="JAH2720" s="113"/>
      <c r="JAI2720" s="113"/>
      <c r="JAJ2720" s="113"/>
      <c r="JAK2720" s="113"/>
      <c r="JAL2720" s="113"/>
      <c r="JAM2720" s="113"/>
      <c r="JAN2720" s="113"/>
      <c r="JAO2720" s="113"/>
      <c r="JAP2720" s="113"/>
      <c r="JAQ2720" s="113"/>
      <c r="JAR2720" s="113"/>
      <c r="JAS2720" s="113"/>
      <c r="JAT2720" s="113"/>
      <c r="JAU2720" s="113"/>
      <c r="JAV2720" s="113"/>
      <c r="JAW2720" s="113"/>
      <c r="JAX2720" s="113"/>
      <c r="JAY2720" s="113"/>
      <c r="JAZ2720" s="113"/>
      <c r="JBA2720" s="113"/>
      <c r="JBB2720" s="113"/>
      <c r="JBC2720" s="113"/>
      <c r="JBD2720" s="113"/>
      <c r="JBE2720" s="113"/>
      <c r="JBF2720" s="113"/>
      <c r="JBG2720" s="113"/>
      <c r="JBH2720" s="113"/>
      <c r="JBI2720" s="113"/>
      <c r="JBJ2720" s="113"/>
      <c r="JBK2720" s="113"/>
      <c r="JBL2720" s="113"/>
      <c r="JBM2720" s="113"/>
      <c r="JBN2720" s="113"/>
      <c r="JBO2720" s="113"/>
      <c r="JBP2720" s="113"/>
      <c r="JBQ2720" s="113"/>
      <c r="JBR2720" s="113"/>
      <c r="JBS2720" s="113"/>
      <c r="JBT2720" s="113"/>
      <c r="JBU2720" s="113"/>
      <c r="JBV2720" s="113"/>
      <c r="JBW2720" s="113"/>
      <c r="JBX2720" s="113"/>
      <c r="JBY2720" s="113"/>
      <c r="JBZ2720" s="113"/>
      <c r="JCA2720" s="113"/>
      <c r="JCB2720" s="113"/>
      <c r="JCC2720" s="113"/>
      <c r="JCD2720" s="113"/>
      <c r="JCE2720" s="113"/>
      <c r="JCF2720" s="113"/>
      <c r="JCG2720" s="113"/>
      <c r="JCH2720" s="113"/>
      <c r="JCI2720" s="113"/>
      <c r="JCJ2720" s="113"/>
      <c r="JCK2720" s="113"/>
      <c r="JCL2720" s="113"/>
      <c r="JCM2720" s="113"/>
      <c r="JCN2720" s="113"/>
      <c r="JCO2720" s="113"/>
      <c r="JCP2720" s="113"/>
      <c r="JCQ2720" s="113"/>
      <c r="JCR2720" s="113"/>
      <c r="JCS2720" s="113"/>
      <c r="JCT2720" s="113"/>
      <c r="JCU2720" s="113"/>
      <c r="JCV2720" s="113"/>
      <c r="JCW2720" s="113"/>
      <c r="JCX2720" s="113"/>
      <c r="JCY2720" s="113"/>
      <c r="JCZ2720" s="113"/>
      <c r="JDA2720" s="113"/>
      <c r="JDB2720" s="113"/>
      <c r="JDC2720" s="113"/>
      <c r="JDD2720" s="113"/>
      <c r="JDE2720" s="113"/>
      <c r="JDF2720" s="113"/>
      <c r="JDG2720" s="113"/>
      <c r="JDH2720" s="113"/>
      <c r="JDI2720" s="113"/>
      <c r="JDJ2720" s="113"/>
      <c r="JDK2720" s="113"/>
      <c r="JDL2720" s="113"/>
      <c r="JDM2720" s="113"/>
      <c r="JDN2720" s="113"/>
      <c r="JDO2720" s="113"/>
      <c r="JDP2720" s="113"/>
      <c r="JDQ2720" s="113"/>
      <c r="JDR2720" s="113"/>
      <c r="JDS2720" s="113"/>
      <c r="JDT2720" s="113"/>
      <c r="JDU2720" s="113"/>
      <c r="JDV2720" s="113"/>
      <c r="JDW2720" s="113"/>
      <c r="JDX2720" s="113"/>
      <c r="JDY2720" s="113"/>
      <c r="JDZ2720" s="113"/>
      <c r="JEA2720" s="113"/>
      <c r="JEB2720" s="113"/>
      <c r="JEC2720" s="113"/>
      <c r="JED2720" s="113"/>
      <c r="JEE2720" s="113"/>
      <c r="JEF2720" s="113"/>
      <c r="JEG2720" s="113"/>
      <c r="JEH2720" s="113"/>
      <c r="JEI2720" s="113"/>
      <c r="JEJ2720" s="113"/>
      <c r="JEK2720" s="113"/>
      <c r="JEL2720" s="113"/>
      <c r="JEM2720" s="113"/>
      <c r="JEN2720" s="113"/>
      <c r="JEO2720" s="113"/>
      <c r="JEP2720" s="113"/>
      <c r="JEQ2720" s="113"/>
      <c r="JER2720" s="113"/>
      <c r="JES2720" s="113"/>
      <c r="JET2720" s="113"/>
      <c r="JEU2720" s="113"/>
      <c r="JEV2720" s="113"/>
      <c r="JEW2720" s="113"/>
      <c r="JEX2720" s="113"/>
      <c r="JEY2720" s="113"/>
      <c r="JEZ2720" s="113"/>
      <c r="JFA2720" s="113"/>
      <c r="JFB2720" s="113"/>
      <c r="JFC2720" s="113"/>
      <c r="JFD2720" s="113"/>
      <c r="JFE2720" s="113"/>
      <c r="JFF2720" s="113"/>
      <c r="JFG2720" s="113"/>
      <c r="JFH2720" s="113"/>
      <c r="JFI2720" s="113"/>
      <c r="JFJ2720" s="113"/>
      <c r="JFK2720" s="113"/>
      <c r="JFL2720" s="113"/>
      <c r="JFM2720" s="113"/>
      <c r="JFN2720" s="113"/>
      <c r="JFO2720" s="113"/>
      <c r="JFP2720" s="113"/>
      <c r="JFQ2720" s="113"/>
      <c r="JFR2720" s="113"/>
      <c r="JFS2720" s="113"/>
      <c r="JFT2720" s="113"/>
      <c r="JFU2720" s="113"/>
      <c r="JFV2720" s="113"/>
      <c r="JFW2720" s="113"/>
      <c r="JFX2720" s="113"/>
      <c r="JFY2720" s="113"/>
      <c r="JFZ2720" s="113"/>
      <c r="JGA2720" s="113"/>
      <c r="JGB2720" s="113"/>
      <c r="JGC2720" s="113"/>
      <c r="JGD2720" s="113"/>
      <c r="JGE2720" s="113"/>
      <c r="JGF2720" s="113"/>
      <c r="JGG2720" s="113"/>
      <c r="JGH2720" s="113"/>
      <c r="JGI2720" s="113"/>
      <c r="JGJ2720" s="113"/>
      <c r="JGK2720" s="113"/>
      <c r="JGL2720" s="113"/>
      <c r="JGM2720" s="113"/>
      <c r="JGN2720" s="113"/>
      <c r="JGO2720" s="113"/>
      <c r="JGP2720" s="113"/>
      <c r="JGQ2720" s="113"/>
      <c r="JGR2720" s="113"/>
      <c r="JGS2720" s="113"/>
      <c r="JGT2720" s="113"/>
      <c r="JGU2720" s="113"/>
      <c r="JGV2720" s="113"/>
      <c r="JGW2720" s="113"/>
      <c r="JGX2720" s="113"/>
      <c r="JGY2720" s="113"/>
      <c r="JGZ2720" s="113"/>
      <c r="JHA2720" s="113"/>
      <c r="JHB2720" s="113"/>
      <c r="JHC2720" s="113"/>
      <c r="JHD2720" s="113"/>
      <c r="JHE2720" s="113"/>
      <c r="JHF2720" s="113"/>
      <c r="JHG2720" s="113"/>
      <c r="JHH2720" s="113"/>
      <c r="JHI2720" s="113"/>
      <c r="JHJ2720" s="113"/>
      <c r="JHK2720" s="113"/>
      <c r="JHL2720" s="113"/>
      <c r="JHM2720" s="113"/>
      <c r="JHN2720" s="113"/>
      <c r="JHO2720" s="113"/>
      <c r="JHP2720" s="113"/>
      <c r="JHQ2720" s="113"/>
      <c r="JHR2720" s="113"/>
      <c r="JHS2720" s="113"/>
      <c r="JHT2720" s="113"/>
      <c r="JHU2720" s="113"/>
      <c r="JHV2720" s="113"/>
      <c r="JHW2720" s="113"/>
      <c r="JHX2720" s="113"/>
      <c r="JHY2720" s="113"/>
      <c r="JHZ2720" s="113"/>
      <c r="JIA2720" s="113"/>
      <c r="JIB2720" s="113"/>
      <c r="JIC2720" s="113"/>
      <c r="JID2720" s="113"/>
      <c r="JIE2720" s="113"/>
      <c r="JIF2720" s="113"/>
      <c r="JIG2720" s="113"/>
      <c r="JIH2720" s="113"/>
      <c r="JII2720" s="113"/>
      <c r="JIJ2720" s="113"/>
      <c r="JIK2720" s="113"/>
      <c r="JIL2720" s="113"/>
      <c r="JIM2720" s="113"/>
      <c r="JIN2720" s="113"/>
      <c r="JIO2720" s="113"/>
      <c r="JIP2720" s="113"/>
      <c r="JIQ2720" s="113"/>
      <c r="JIR2720" s="113"/>
      <c r="JIS2720" s="113"/>
      <c r="JIT2720" s="113"/>
      <c r="JIU2720" s="113"/>
      <c r="JIV2720" s="113"/>
      <c r="JIW2720" s="113"/>
      <c r="JIX2720" s="113"/>
      <c r="JIY2720" s="113"/>
      <c r="JIZ2720" s="113"/>
      <c r="JJA2720" s="113"/>
      <c r="JJB2720" s="113"/>
      <c r="JJC2720" s="113"/>
      <c r="JJD2720" s="113"/>
      <c r="JJE2720" s="113"/>
      <c r="JJF2720" s="113"/>
      <c r="JJG2720" s="113"/>
      <c r="JJH2720" s="113"/>
      <c r="JJI2720" s="113"/>
      <c r="JJJ2720" s="113"/>
      <c r="JJK2720" s="113"/>
      <c r="JJL2720" s="113"/>
      <c r="JJM2720" s="113"/>
      <c r="JJN2720" s="113"/>
      <c r="JJO2720" s="113"/>
      <c r="JJP2720" s="113"/>
      <c r="JJQ2720" s="113"/>
      <c r="JJR2720" s="113"/>
      <c r="JJS2720" s="113"/>
      <c r="JJT2720" s="113"/>
      <c r="JJU2720" s="113"/>
      <c r="JJV2720" s="113"/>
      <c r="JJW2720" s="113"/>
      <c r="JJX2720" s="113"/>
      <c r="JJY2720" s="113"/>
      <c r="JJZ2720" s="113"/>
      <c r="JKA2720" s="113"/>
      <c r="JKB2720" s="113"/>
      <c r="JKC2720" s="113"/>
      <c r="JKD2720" s="113"/>
      <c r="JKE2720" s="113"/>
      <c r="JKF2720" s="113"/>
      <c r="JKG2720" s="113"/>
      <c r="JKH2720" s="113"/>
      <c r="JKI2720" s="113"/>
      <c r="JKJ2720" s="113"/>
      <c r="JKK2720" s="113"/>
      <c r="JKL2720" s="113"/>
      <c r="JKM2720" s="113"/>
      <c r="JKN2720" s="113"/>
      <c r="JKO2720" s="113"/>
      <c r="JKP2720" s="113"/>
      <c r="JKQ2720" s="113"/>
      <c r="JKR2720" s="113"/>
      <c r="JKS2720" s="113"/>
      <c r="JKT2720" s="113"/>
      <c r="JKU2720" s="113"/>
      <c r="JKV2720" s="113"/>
      <c r="JKW2720" s="113"/>
      <c r="JKX2720" s="113"/>
      <c r="JKY2720" s="113"/>
      <c r="JKZ2720" s="113"/>
      <c r="JLA2720" s="113"/>
      <c r="JLB2720" s="113"/>
      <c r="JLC2720" s="113"/>
      <c r="JLD2720" s="113"/>
      <c r="JLE2720" s="113"/>
      <c r="JLF2720" s="113"/>
      <c r="JLG2720" s="113"/>
      <c r="JLH2720" s="113"/>
      <c r="JLI2720" s="113"/>
      <c r="JLJ2720" s="113"/>
      <c r="JLK2720" s="113"/>
      <c r="JLL2720" s="113"/>
      <c r="JLM2720" s="113"/>
      <c r="JLN2720" s="113"/>
      <c r="JLO2720" s="113"/>
      <c r="JLP2720" s="113"/>
      <c r="JLQ2720" s="113"/>
      <c r="JLR2720" s="113"/>
      <c r="JLS2720" s="113"/>
      <c r="JLT2720" s="113"/>
      <c r="JLU2720" s="113"/>
      <c r="JLV2720" s="113"/>
      <c r="JLW2720" s="113"/>
      <c r="JLX2720" s="113"/>
      <c r="JLY2720" s="113"/>
      <c r="JLZ2720" s="113"/>
      <c r="JMA2720" s="113"/>
      <c r="JMB2720" s="113"/>
      <c r="JMC2720" s="113"/>
      <c r="JMD2720" s="113"/>
      <c r="JME2720" s="113"/>
      <c r="JMF2720" s="113"/>
      <c r="JMG2720" s="113"/>
      <c r="JMH2720" s="113"/>
      <c r="JMI2720" s="113"/>
      <c r="JMJ2720" s="113"/>
      <c r="JMK2720" s="113"/>
      <c r="JML2720" s="113"/>
      <c r="JMM2720" s="113"/>
      <c r="JMN2720" s="113"/>
      <c r="JMO2720" s="113"/>
      <c r="JMP2720" s="113"/>
      <c r="JMQ2720" s="113"/>
      <c r="JMR2720" s="113"/>
      <c r="JMS2720" s="113"/>
      <c r="JMT2720" s="113"/>
      <c r="JMU2720" s="113"/>
      <c r="JMV2720" s="113"/>
      <c r="JMW2720" s="113"/>
      <c r="JMX2720" s="113"/>
      <c r="JMY2720" s="113"/>
      <c r="JMZ2720" s="113"/>
      <c r="JNA2720" s="113"/>
      <c r="JNB2720" s="113"/>
      <c r="JNC2720" s="113"/>
      <c r="JND2720" s="113"/>
      <c r="JNE2720" s="113"/>
      <c r="JNF2720" s="113"/>
      <c r="JNG2720" s="113"/>
      <c r="JNH2720" s="113"/>
      <c r="JNI2720" s="113"/>
      <c r="JNJ2720" s="113"/>
      <c r="JNK2720" s="113"/>
      <c r="JNL2720" s="113"/>
      <c r="JNM2720" s="113"/>
      <c r="JNN2720" s="113"/>
      <c r="JNO2720" s="113"/>
      <c r="JNP2720" s="113"/>
      <c r="JNQ2720" s="113"/>
      <c r="JNR2720" s="113"/>
      <c r="JNS2720" s="113"/>
      <c r="JNT2720" s="113"/>
      <c r="JNU2720" s="113"/>
      <c r="JNV2720" s="113"/>
      <c r="JNW2720" s="113"/>
      <c r="JNX2720" s="113"/>
      <c r="JNY2720" s="113"/>
      <c r="JNZ2720" s="113"/>
      <c r="JOA2720" s="113"/>
      <c r="JOB2720" s="113"/>
      <c r="JOC2720" s="113"/>
      <c r="JOD2720" s="113"/>
      <c r="JOE2720" s="113"/>
      <c r="JOF2720" s="113"/>
      <c r="JOG2720" s="113"/>
      <c r="JOH2720" s="113"/>
      <c r="JOI2720" s="113"/>
      <c r="JOJ2720" s="113"/>
      <c r="JOK2720" s="113"/>
      <c r="JOL2720" s="113"/>
      <c r="JOM2720" s="113"/>
      <c r="JON2720" s="113"/>
      <c r="JOO2720" s="113"/>
      <c r="JOP2720" s="113"/>
      <c r="JOQ2720" s="113"/>
      <c r="JOR2720" s="113"/>
      <c r="JOS2720" s="113"/>
      <c r="JOT2720" s="113"/>
      <c r="JOU2720" s="113"/>
      <c r="JOV2720" s="113"/>
      <c r="JOW2720" s="113"/>
      <c r="JOX2720" s="113"/>
      <c r="JOY2720" s="113"/>
      <c r="JOZ2720" s="113"/>
      <c r="JPA2720" s="113"/>
      <c r="JPB2720" s="113"/>
      <c r="JPC2720" s="113"/>
      <c r="JPD2720" s="113"/>
      <c r="JPE2720" s="113"/>
      <c r="JPF2720" s="113"/>
      <c r="JPG2720" s="113"/>
      <c r="JPH2720" s="113"/>
      <c r="JPI2720" s="113"/>
      <c r="JPJ2720" s="113"/>
      <c r="JPK2720" s="113"/>
      <c r="JPL2720" s="113"/>
      <c r="JPM2720" s="113"/>
      <c r="JPN2720" s="113"/>
      <c r="JPO2720" s="113"/>
      <c r="JPP2720" s="113"/>
      <c r="JPQ2720" s="113"/>
      <c r="JPR2720" s="113"/>
      <c r="JPS2720" s="113"/>
      <c r="JPT2720" s="113"/>
      <c r="JPU2720" s="113"/>
      <c r="JPV2720" s="113"/>
      <c r="JPW2720" s="113"/>
      <c r="JPX2720" s="113"/>
      <c r="JPY2720" s="113"/>
      <c r="JPZ2720" s="113"/>
      <c r="JQA2720" s="113"/>
      <c r="JQB2720" s="113"/>
      <c r="JQC2720" s="113"/>
      <c r="JQD2720" s="113"/>
      <c r="JQE2720" s="113"/>
      <c r="JQF2720" s="113"/>
      <c r="JQG2720" s="113"/>
      <c r="JQH2720" s="113"/>
      <c r="JQI2720" s="113"/>
      <c r="JQJ2720" s="113"/>
      <c r="JQK2720" s="113"/>
      <c r="JQL2720" s="113"/>
      <c r="JQM2720" s="113"/>
      <c r="JQN2720" s="113"/>
      <c r="JQO2720" s="113"/>
      <c r="JQP2720" s="113"/>
      <c r="JQQ2720" s="113"/>
      <c r="JQR2720" s="113"/>
      <c r="JQS2720" s="113"/>
      <c r="JQT2720" s="113"/>
      <c r="JQU2720" s="113"/>
      <c r="JQV2720" s="113"/>
      <c r="JQW2720" s="113"/>
      <c r="JQX2720" s="113"/>
      <c r="JQY2720" s="113"/>
      <c r="JQZ2720" s="113"/>
      <c r="JRA2720" s="113"/>
      <c r="JRB2720" s="113"/>
      <c r="JRC2720" s="113"/>
      <c r="JRD2720" s="113"/>
      <c r="JRE2720" s="113"/>
      <c r="JRF2720" s="113"/>
      <c r="JRG2720" s="113"/>
      <c r="JRH2720" s="113"/>
      <c r="JRI2720" s="113"/>
      <c r="JRJ2720" s="113"/>
      <c r="JRK2720" s="113"/>
      <c r="JRL2720" s="113"/>
      <c r="JRM2720" s="113"/>
      <c r="JRN2720" s="113"/>
      <c r="JRO2720" s="113"/>
      <c r="JRP2720" s="113"/>
      <c r="JRQ2720" s="113"/>
      <c r="JRR2720" s="113"/>
      <c r="JRS2720" s="113"/>
      <c r="JRT2720" s="113"/>
      <c r="JRU2720" s="113"/>
      <c r="JRV2720" s="113"/>
      <c r="JRW2720" s="113"/>
      <c r="JRX2720" s="113"/>
      <c r="JRY2720" s="113"/>
      <c r="JRZ2720" s="113"/>
      <c r="JSA2720" s="113"/>
      <c r="JSB2720" s="113"/>
      <c r="JSC2720" s="113"/>
      <c r="JSD2720" s="113"/>
      <c r="JSE2720" s="113"/>
      <c r="JSF2720" s="113"/>
      <c r="JSG2720" s="113"/>
      <c r="JSH2720" s="113"/>
      <c r="JSI2720" s="113"/>
      <c r="JSJ2720" s="113"/>
      <c r="JSK2720" s="113"/>
      <c r="JSL2720" s="113"/>
      <c r="JSM2720" s="113"/>
      <c r="JSN2720" s="113"/>
      <c r="JSO2720" s="113"/>
      <c r="JSP2720" s="113"/>
      <c r="JSQ2720" s="113"/>
      <c r="JSR2720" s="113"/>
      <c r="JSS2720" s="113"/>
      <c r="JST2720" s="113"/>
      <c r="JSU2720" s="113"/>
      <c r="JSV2720" s="113"/>
      <c r="JSW2720" s="113"/>
      <c r="JSX2720" s="113"/>
      <c r="JSY2720" s="113"/>
      <c r="JSZ2720" s="113"/>
      <c r="JTA2720" s="113"/>
      <c r="JTB2720" s="113"/>
      <c r="JTC2720" s="113"/>
      <c r="JTD2720" s="113"/>
      <c r="JTE2720" s="113"/>
      <c r="JTF2720" s="113"/>
      <c r="JTG2720" s="113"/>
      <c r="JTH2720" s="113"/>
      <c r="JTI2720" s="113"/>
      <c r="JTJ2720" s="113"/>
      <c r="JTK2720" s="113"/>
      <c r="JTL2720" s="113"/>
      <c r="JTM2720" s="113"/>
      <c r="JTN2720" s="113"/>
      <c r="JTO2720" s="113"/>
      <c r="JTP2720" s="113"/>
      <c r="JTQ2720" s="113"/>
      <c r="JTR2720" s="113"/>
      <c r="JTS2720" s="113"/>
      <c r="JTT2720" s="113"/>
      <c r="JTU2720" s="113"/>
      <c r="JTV2720" s="113"/>
      <c r="JTW2720" s="113"/>
      <c r="JTX2720" s="113"/>
      <c r="JTY2720" s="113"/>
      <c r="JTZ2720" s="113"/>
      <c r="JUA2720" s="113"/>
      <c r="JUB2720" s="113"/>
      <c r="JUC2720" s="113"/>
      <c r="JUD2720" s="113"/>
      <c r="JUE2720" s="113"/>
      <c r="JUF2720" s="113"/>
      <c r="JUG2720" s="113"/>
      <c r="JUH2720" s="113"/>
      <c r="JUI2720" s="113"/>
      <c r="JUJ2720" s="113"/>
      <c r="JUK2720" s="113"/>
      <c r="JUL2720" s="113"/>
      <c r="JUM2720" s="113"/>
      <c r="JUN2720" s="113"/>
      <c r="JUO2720" s="113"/>
      <c r="JUP2720" s="113"/>
      <c r="JUQ2720" s="113"/>
      <c r="JUR2720" s="113"/>
      <c r="JUS2720" s="113"/>
      <c r="JUT2720" s="113"/>
      <c r="JUU2720" s="113"/>
      <c r="JUV2720" s="113"/>
      <c r="JUW2720" s="113"/>
      <c r="JUX2720" s="113"/>
      <c r="JUY2720" s="113"/>
      <c r="JUZ2720" s="113"/>
      <c r="JVA2720" s="113"/>
      <c r="JVB2720" s="113"/>
      <c r="JVC2720" s="113"/>
      <c r="JVD2720" s="113"/>
      <c r="JVE2720" s="113"/>
      <c r="JVF2720" s="113"/>
      <c r="JVG2720" s="113"/>
      <c r="JVH2720" s="113"/>
      <c r="JVI2720" s="113"/>
      <c r="JVJ2720" s="113"/>
      <c r="JVK2720" s="113"/>
      <c r="JVL2720" s="113"/>
      <c r="JVM2720" s="113"/>
      <c r="JVN2720" s="113"/>
      <c r="JVO2720" s="113"/>
      <c r="JVP2720" s="113"/>
      <c r="JVQ2720" s="113"/>
      <c r="JVR2720" s="113"/>
      <c r="JVS2720" s="113"/>
      <c r="JVT2720" s="113"/>
      <c r="JVU2720" s="113"/>
      <c r="JVV2720" s="113"/>
      <c r="JVW2720" s="113"/>
      <c r="JVX2720" s="113"/>
      <c r="JVY2720" s="113"/>
      <c r="JVZ2720" s="113"/>
      <c r="JWA2720" s="113"/>
      <c r="JWB2720" s="113"/>
      <c r="JWC2720" s="113"/>
      <c r="JWD2720" s="113"/>
      <c r="JWE2720" s="113"/>
      <c r="JWF2720" s="113"/>
      <c r="JWG2720" s="113"/>
      <c r="JWH2720" s="113"/>
      <c r="JWI2720" s="113"/>
      <c r="JWJ2720" s="113"/>
      <c r="JWK2720" s="113"/>
      <c r="JWL2720" s="113"/>
      <c r="JWM2720" s="113"/>
      <c r="JWN2720" s="113"/>
      <c r="JWO2720" s="113"/>
      <c r="JWP2720" s="113"/>
      <c r="JWQ2720" s="113"/>
      <c r="JWR2720" s="113"/>
      <c r="JWS2720" s="113"/>
      <c r="JWT2720" s="113"/>
      <c r="JWU2720" s="113"/>
      <c r="JWV2720" s="113"/>
      <c r="JWW2720" s="113"/>
      <c r="JWX2720" s="113"/>
      <c r="JWY2720" s="113"/>
      <c r="JWZ2720" s="113"/>
      <c r="JXA2720" s="113"/>
      <c r="JXB2720" s="113"/>
      <c r="JXC2720" s="113"/>
      <c r="JXD2720" s="113"/>
      <c r="JXE2720" s="113"/>
      <c r="JXF2720" s="113"/>
      <c r="JXG2720" s="113"/>
      <c r="JXH2720" s="113"/>
      <c r="JXI2720" s="113"/>
      <c r="JXJ2720" s="113"/>
      <c r="JXK2720" s="113"/>
      <c r="JXL2720" s="113"/>
      <c r="JXM2720" s="113"/>
      <c r="JXN2720" s="113"/>
      <c r="JXO2720" s="113"/>
      <c r="JXP2720" s="113"/>
      <c r="JXQ2720" s="113"/>
      <c r="JXR2720" s="113"/>
      <c r="JXS2720" s="113"/>
      <c r="JXT2720" s="113"/>
      <c r="JXU2720" s="113"/>
      <c r="JXV2720" s="113"/>
      <c r="JXW2720" s="113"/>
      <c r="JXX2720" s="113"/>
      <c r="JXY2720" s="113"/>
      <c r="JXZ2720" s="113"/>
      <c r="JYA2720" s="113"/>
      <c r="JYB2720" s="113"/>
      <c r="JYC2720" s="113"/>
      <c r="JYD2720" s="113"/>
      <c r="JYE2720" s="113"/>
      <c r="JYF2720" s="113"/>
      <c r="JYG2720" s="113"/>
      <c r="JYH2720" s="113"/>
      <c r="JYI2720" s="113"/>
      <c r="JYJ2720" s="113"/>
      <c r="JYK2720" s="113"/>
      <c r="JYL2720" s="113"/>
      <c r="JYM2720" s="113"/>
      <c r="JYN2720" s="113"/>
      <c r="JYO2720" s="113"/>
      <c r="JYP2720" s="113"/>
      <c r="JYQ2720" s="113"/>
      <c r="JYR2720" s="113"/>
      <c r="JYS2720" s="113"/>
      <c r="JYT2720" s="113"/>
      <c r="JYU2720" s="113"/>
      <c r="JYV2720" s="113"/>
      <c r="JYW2720" s="113"/>
      <c r="JYX2720" s="113"/>
      <c r="JYY2720" s="113"/>
      <c r="JYZ2720" s="113"/>
      <c r="JZA2720" s="113"/>
      <c r="JZB2720" s="113"/>
      <c r="JZC2720" s="113"/>
      <c r="JZD2720" s="113"/>
      <c r="JZE2720" s="113"/>
      <c r="JZF2720" s="113"/>
      <c r="JZG2720" s="113"/>
      <c r="JZH2720" s="113"/>
      <c r="JZI2720" s="113"/>
      <c r="JZJ2720" s="113"/>
      <c r="JZK2720" s="113"/>
      <c r="JZL2720" s="113"/>
      <c r="JZM2720" s="113"/>
      <c r="JZN2720" s="113"/>
      <c r="JZO2720" s="113"/>
      <c r="JZP2720" s="113"/>
      <c r="JZQ2720" s="113"/>
      <c r="JZR2720" s="113"/>
      <c r="JZS2720" s="113"/>
      <c r="JZT2720" s="113"/>
      <c r="JZU2720" s="113"/>
      <c r="JZV2720" s="113"/>
      <c r="JZW2720" s="113"/>
      <c r="JZX2720" s="113"/>
      <c r="JZY2720" s="113"/>
      <c r="JZZ2720" s="113"/>
      <c r="KAA2720" s="113"/>
      <c r="KAB2720" s="113"/>
      <c r="KAC2720" s="113"/>
      <c r="KAD2720" s="113"/>
      <c r="KAE2720" s="113"/>
      <c r="KAF2720" s="113"/>
      <c r="KAG2720" s="113"/>
      <c r="KAH2720" s="113"/>
      <c r="KAI2720" s="113"/>
      <c r="KAJ2720" s="113"/>
      <c r="KAK2720" s="113"/>
      <c r="KAL2720" s="113"/>
      <c r="KAM2720" s="113"/>
      <c r="KAN2720" s="113"/>
      <c r="KAO2720" s="113"/>
      <c r="KAP2720" s="113"/>
      <c r="KAQ2720" s="113"/>
      <c r="KAR2720" s="113"/>
      <c r="KAS2720" s="113"/>
      <c r="KAT2720" s="113"/>
      <c r="KAU2720" s="113"/>
      <c r="KAV2720" s="113"/>
      <c r="KAW2720" s="113"/>
      <c r="KAX2720" s="113"/>
      <c r="KAY2720" s="113"/>
      <c r="KAZ2720" s="113"/>
      <c r="KBA2720" s="113"/>
      <c r="KBB2720" s="113"/>
      <c r="KBC2720" s="113"/>
      <c r="KBD2720" s="113"/>
      <c r="KBE2720" s="113"/>
      <c r="KBF2720" s="113"/>
      <c r="KBG2720" s="113"/>
      <c r="KBH2720" s="113"/>
      <c r="KBI2720" s="113"/>
      <c r="KBJ2720" s="113"/>
      <c r="KBK2720" s="113"/>
      <c r="KBL2720" s="113"/>
      <c r="KBM2720" s="113"/>
      <c r="KBN2720" s="113"/>
      <c r="KBO2720" s="113"/>
      <c r="KBP2720" s="113"/>
      <c r="KBQ2720" s="113"/>
      <c r="KBR2720" s="113"/>
      <c r="KBS2720" s="113"/>
      <c r="KBT2720" s="113"/>
      <c r="KBU2720" s="113"/>
      <c r="KBV2720" s="113"/>
      <c r="KBW2720" s="113"/>
      <c r="KBX2720" s="113"/>
      <c r="KBY2720" s="113"/>
      <c r="KBZ2720" s="113"/>
      <c r="KCA2720" s="113"/>
      <c r="KCB2720" s="113"/>
      <c r="KCC2720" s="113"/>
      <c r="KCD2720" s="113"/>
      <c r="KCE2720" s="113"/>
      <c r="KCF2720" s="113"/>
      <c r="KCG2720" s="113"/>
      <c r="KCH2720" s="113"/>
      <c r="KCI2720" s="113"/>
      <c r="KCJ2720" s="113"/>
      <c r="KCK2720" s="113"/>
      <c r="KCL2720" s="113"/>
      <c r="KCM2720" s="113"/>
      <c r="KCN2720" s="113"/>
      <c r="KCO2720" s="113"/>
      <c r="KCP2720" s="113"/>
      <c r="KCQ2720" s="113"/>
      <c r="KCR2720" s="113"/>
      <c r="KCS2720" s="113"/>
      <c r="KCT2720" s="113"/>
      <c r="KCU2720" s="113"/>
      <c r="KCV2720" s="113"/>
      <c r="KCW2720" s="113"/>
      <c r="KCX2720" s="113"/>
      <c r="KCY2720" s="113"/>
      <c r="KCZ2720" s="113"/>
      <c r="KDA2720" s="113"/>
      <c r="KDB2720" s="113"/>
      <c r="KDC2720" s="113"/>
      <c r="KDD2720" s="113"/>
      <c r="KDE2720" s="113"/>
      <c r="KDF2720" s="113"/>
      <c r="KDG2720" s="113"/>
      <c r="KDH2720" s="113"/>
      <c r="KDI2720" s="113"/>
      <c r="KDJ2720" s="113"/>
      <c r="KDK2720" s="113"/>
      <c r="KDL2720" s="113"/>
      <c r="KDM2720" s="113"/>
      <c r="KDN2720" s="113"/>
      <c r="KDO2720" s="113"/>
      <c r="KDP2720" s="113"/>
      <c r="KDQ2720" s="113"/>
      <c r="KDR2720" s="113"/>
      <c r="KDS2720" s="113"/>
      <c r="KDT2720" s="113"/>
      <c r="KDU2720" s="113"/>
      <c r="KDV2720" s="113"/>
      <c r="KDW2720" s="113"/>
      <c r="KDX2720" s="113"/>
      <c r="KDY2720" s="113"/>
      <c r="KDZ2720" s="113"/>
      <c r="KEA2720" s="113"/>
      <c r="KEB2720" s="113"/>
      <c r="KEC2720" s="113"/>
      <c r="KED2720" s="113"/>
      <c r="KEE2720" s="113"/>
      <c r="KEF2720" s="113"/>
      <c r="KEG2720" s="113"/>
      <c r="KEH2720" s="113"/>
      <c r="KEI2720" s="113"/>
      <c r="KEJ2720" s="113"/>
      <c r="KEK2720" s="113"/>
      <c r="KEL2720" s="113"/>
      <c r="KEM2720" s="113"/>
      <c r="KEN2720" s="113"/>
      <c r="KEO2720" s="113"/>
      <c r="KEP2720" s="113"/>
      <c r="KEQ2720" s="113"/>
      <c r="KER2720" s="113"/>
      <c r="KES2720" s="113"/>
      <c r="KET2720" s="113"/>
      <c r="KEU2720" s="113"/>
      <c r="KEV2720" s="113"/>
      <c r="KEW2720" s="113"/>
      <c r="KEX2720" s="113"/>
      <c r="KEY2720" s="113"/>
      <c r="KEZ2720" s="113"/>
      <c r="KFA2720" s="113"/>
      <c r="KFB2720" s="113"/>
      <c r="KFC2720" s="113"/>
      <c r="KFD2720" s="113"/>
      <c r="KFE2720" s="113"/>
      <c r="KFF2720" s="113"/>
      <c r="KFG2720" s="113"/>
      <c r="KFH2720" s="113"/>
      <c r="KFI2720" s="113"/>
      <c r="KFJ2720" s="113"/>
      <c r="KFK2720" s="113"/>
      <c r="KFL2720" s="113"/>
      <c r="KFM2720" s="113"/>
      <c r="KFN2720" s="113"/>
      <c r="KFO2720" s="113"/>
      <c r="KFP2720" s="113"/>
      <c r="KFQ2720" s="113"/>
      <c r="KFR2720" s="113"/>
      <c r="KFS2720" s="113"/>
      <c r="KFT2720" s="113"/>
      <c r="KFU2720" s="113"/>
      <c r="KFV2720" s="113"/>
      <c r="KFW2720" s="113"/>
      <c r="KFX2720" s="113"/>
      <c r="KFY2720" s="113"/>
      <c r="KFZ2720" s="113"/>
      <c r="KGA2720" s="113"/>
      <c r="KGB2720" s="113"/>
      <c r="KGC2720" s="113"/>
      <c r="KGD2720" s="113"/>
      <c r="KGE2720" s="113"/>
      <c r="KGF2720" s="113"/>
      <c r="KGG2720" s="113"/>
      <c r="KGH2720" s="113"/>
      <c r="KGI2720" s="113"/>
      <c r="KGJ2720" s="113"/>
      <c r="KGK2720" s="113"/>
      <c r="KGL2720" s="113"/>
      <c r="KGM2720" s="113"/>
      <c r="KGN2720" s="113"/>
      <c r="KGO2720" s="113"/>
      <c r="KGP2720" s="113"/>
      <c r="KGQ2720" s="113"/>
      <c r="KGR2720" s="113"/>
      <c r="KGS2720" s="113"/>
      <c r="KGT2720" s="113"/>
      <c r="KGU2720" s="113"/>
      <c r="KGV2720" s="113"/>
      <c r="KGW2720" s="113"/>
      <c r="KGX2720" s="113"/>
      <c r="KGY2720" s="113"/>
      <c r="KGZ2720" s="113"/>
      <c r="KHA2720" s="113"/>
      <c r="KHB2720" s="113"/>
      <c r="KHC2720" s="113"/>
      <c r="KHD2720" s="113"/>
      <c r="KHE2720" s="113"/>
      <c r="KHF2720" s="113"/>
      <c r="KHG2720" s="113"/>
      <c r="KHH2720" s="113"/>
      <c r="KHI2720" s="113"/>
      <c r="KHJ2720" s="113"/>
      <c r="KHK2720" s="113"/>
      <c r="KHL2720" s="113"/>
      <c r="KHM2720" s="113"/>
      <c r="KHN2720" s="113"/>
      <c r="KHO2720" s="113"/>
      <c r="KHP2720" s="113"/>
      <c r="KHQ2720" s="113"/>
      <c r="KHR2720" s="113"/>
      <c r="KHS2720" s="113"/>
      <c r="KHT2720" s="113"/>
      <c r="KHU2720" s="113"/>
      <c r="KHV2720" s="113"/>
      <c r="KHW2720" s="113"/>
      <c r="KHX2720" s="113"/>
      <c r="KHY2720" s="113"/>
      <c r="KHZ2720" s="113"/>
      <c r="KIA2720" s="113"/>
      <c r="KIB2720" s="113"/>
      <c r="KIC2720" s="113"/>
      <c r="KID2720" s="113"/>
      <c r="KIE2720" s="113"/>
      <c r="KIF2720" s="113"/>
      <c r="KIG2720" s="113"/>
      <c r="KIH2720" s="113"/>
      <c r="KII2720" s="113"/>
      <c r="KIJ2720" s="113"/>
      <c r="KIK2720" s="113"/>
      <c r="KIL2720" s="113"/>
      <c r="KIM2720" s="113"/>
      <c r="KIN2720" s="113"/>
      <c r="KIO2720" s="113"/>
      <c r="KIP2720" s="113"/>
      <c r="KIQ2720" s="113"/>
      <c r="KIR2720" s="113"/>
      <c r="KIS2720" s="113"/>
      <c r="KIT2720" s="113"/>
      <c r="KIU2720" s="113"/>
      <c r="KIV2720" s="113"/>
      <c r="KIW2720" s="113"/>
      <c r="KIX2720" s="113"/>
      <c r="KIY2720" s="113"/>
      <c r="KIZ2720" s="113"/>
      <c r="KJA2720" s="113"/>
      <c r="KJB2720" s="113"/>
      <c r="KJC2720" s="113"/>
      <c r="KJD2720" s="113"/>
      <c r="KJE2720" s="113"/>
      <c r="KJF2720" s="113"/>
      <c r="KJG2720" s="113"/>
      <c r="KJH2720" s="113"/>
      <c r="KJI2720" s="113"/>
      <c r="KJJ2720" s="113"/>
      <c r="KJK2720" s="113"/>
      <c r="KJL2720" s="113"/>
      <c r="KJM2720" s="113"/>
      <c r="KJN2720" s="113"/>
      <c r="KJO2720" s="113"/>
      <c r="KJP2720" s="113"/>
      <c r="KJQ2720" s="113"/>
      <c r="KJR2720" s="113"/>
      <c r="KJS2720" s="113"/>
      <c r="KJT2720" s="113"/>
      <c r="KJU2720" s="113"/>
      <c r="KJV2720" s="113"/>
      <c r="KJW2720" s="113"/>
      <c r="KJX2720" s="113"/>
      <c r="KJY2720" s="113"/>
      <c r="KJZ2720" s="113"/>
      <c r="KKA2720" s="113"/>
      <c r="KKB2720" s="113"/>
      <c r="KKC2720" s="113"/>
      <c r="KKD2720" s="113"/>
      <c r="KKE2720" s="113"/>
      <c r="KKF2720" s="113"/>
      <c r="KKG2720" s="113"/>
      <c r="KKH2720" s="113"/>
      <c r="KKI2720" s="113"/>
      <c r="KKJ2720" s="113"/>
      <c r="KKK2720" s="113"/>
      <c r="KKL2720" s="113"/>
      <c r="KKM2720" s="113"/>
      <c r="KKN2720" s="113"/>
      <c r="KKO2720" s="113"/>
      <c r="KKP2720" s="113"/>
      <c r="KKQ2720" s="113"/>
      <c r="KKR2720" s="113"/>
      <c r="KKS2720" s="113"/>
      <c r="KKT2720" s="113"/>
      <c r="KKU2720" s="113"/>
      <c r="KKV2720" s="113"/>
      <c r="KKW2720" s="113"/>
      <c r="KKX2720" s="113"/>
      <c r="KKY2720" s="113"/>
      <c r="KKZ2720" s="113"/>
      <c r="KLA2720" s="113"/>
      <c r="KLB2720" s="113"/>
      <c r="KLC2720" s="113"/>
      <c r="KLD2720" s="113"/>
      <c r="KLE2720" s="113"/>
      <c r="KLF2720" s="113"/>
      <c r="KLG2720" s="113"/>
      <c r="KLH2720" s="113"/>
      <c r="KLI2720" s="113"/>
      <c r="KLJ2720" s="113"/>
      <c r="KLK2720" s="113"/>
      <c r="KLL2720" s="113"/>
      <c r="KLM2720" s="113"/>
      <c r="KLN2720" s="113"/>
      <c r="KLO2720" s="113"/>
      <c r="KLP2720" s="113"/>
      <c r="KLQ2720" s="113"/>
      <c r="KLR2720" s="113"/>
      <c r="KLS2720" s="113"/>
      <c r="KLT2720" s="113"/>
      <c r="KLU2720" s="113"/>
      <c r="KLV2720" s="113"/>
      <c r="KLW2720" s="113"/>
      <c r="KLX2720" s="113"/>
      <c r="KLY2720" s="113"/>
      <c r="KLZ2720" s="113"/>
      <c r="KMA2720" s="113"/>
      <c r="KMB2720" s="113"/>
      <c r="KMC2720" s="113"/>
      <c r="KMD2720" s="113"/>
      <c r="KME2720" s="113"/>
      <c r="KMF2720" s="113"/>
      <c r="KMG2720" s="113"/>
      <c r="KMH2720" s="113"/>
      <c r="KMI2720" s="113"/>
      <c r="KMJ2720" s="113"/>
      <c r="KMK2720" s="113"/>
      <c r="KML2720" s="113"/>
      <c r="KMM2720" s="113"/>
      <c r="KMN2720" s="113"/>
      <c r="KMO2720" s="113"/>
      <c r="KMP2720" s="113"/>
      <c r="KMQ2720" s="113"/>
      <c r="KMR2720" s="113"/>
      <c r="KMS2720" s="113"/>
      <c r="KMT2720" s="113"/>
      <c r="KMU2720" s="113"/>
      <c r="KMV2720" s="113"/>
      <c r="KMW2720" s="113"/>
      <c r="KMX2720" s="113"/>
      <c r="KMY2720" s="113"/>
      <c r="KMZ2720" s="113"/>
      <c r="KNA2720" s="113"/>
      <c r="KNB2720" s="113"/>
      <c r="KNC2720" s="113"/>
      <c r="KND2720" s="113"/>
      <c r="KNE2720" s="113"/>
      <c r="KNF2720" s="113"/>
      <c r="KNG2720" s="113"/>
      <c r="KNH2720" s="113"/>
      <c r="KNI2720" s="113"/>
      <c r="KNJ2720" s="113"/>
      <c r="KNK2720" s="113"/>
      <c r="KNL2720" s="113"/>
      <c r="KNM2720" s="113"/>
      <c r="KNN2720" s="113"/>
      <c r="KNO2720" s="113"/>
      <c r="KNP2720" s="113"/>
      <c r="KNQ2720" s="113"/>
      <c r="KNR2720" s="113"/>
      <c r="KNS2720" s="113"/>
      <c r="KNT2720" s="113"/>
      <c r="KNU2720" s="113"/>
      <c r="KNV2720" s="113"/>
      <c r="KNW2720" s="113"/>
      <c r="KNX2720" s="113"/>
      <c r="KNY2720" s="113"/>
      <c r="KNZ2720" s="113"/>
      <c r="KOA2720" s="113"/>
      <c r="KOB2720" s="113"/>
      <c r="KOC2720" s="113"/>
      <c r="KOD2720" s="113"/>
      <c r="KOE2720" s="113"/>
      <c r="KOF2720" s="113"/>
      <c r="KOG2720" s="113"/>
      <c r="KOH2720" s="113"/>
      <c r="KOI2720" s="113"/>
      <c r="KOJ2720" s="113"/>
      <c r="KOK2720" s="113"/>
      <c r="KOL2720" s="113"/>
      <c r="KOM2720" s="113"/>
      <c r="KON2720" s="113"/>
      <c r="KOO2720" s="113"/>
      <c r="KOP2720" s="113"/>
      <c r="KOQ2720" s="113"/>
      <c r="KOR2720" s="113"/>
      <c r="KOS2720" s="113"/>
      <c r="KOT2720" s="113"/>
      <c r="KOU2720" s="113"/>
      <c r="KOV2720" s="113"/>
      <c r="KOW2720" s="113"/>
      <c r="KOX2720" s="113"/>
      <c r="KOY2720" s="113"/>
      <c r="KOZ2720" s="113"/>
      <c r="KPA2720" s="113"/>
      <c r="KPB2720" s="113"/>
      <c r="KPC2720" s="113"/>
      <c r="KPD2720" s="113"/>
      <c r="KPE2720" s="113"/>
      <c r="KPF2720" s="113"/>
      <c r="KPG2720" s="113"/>
      <c r="KPH2720" s="113"/>
      <c r="KPI2720" s="113"/>
      <c r="KPJ2720" s="113"/>
      <c r="KPK2720" s="113"/>
      <c r="KPL2720" s="113"/>
      <c r="KPM2720" s="113"/>
      <c r="KPN2720" s="113"/>
      <c r="KPO2720" s="113"/>
      <c r="KPP2720" s="113"/>
      <c r="KPQ2720" s="113"/>
      <c r="KPR2720" s="113"/>
      <c r="KPS2720" s="113"/>
      <c r="KPT2720" s="113"/>
      <c r="KPU2720" s="113"/>
      <c r="KPV2720" s="113"/>
      <c r="KPW2720" s="113"/>
      <c r="KPX2720" s="113"/>
      <c r="KPY2720" s="113"/>
      <c r="KPZ2720" s="113"/>
      <c r="KQA2720" s="113"/>
      <c r="KQB2720" s="113"/>
      <c r="KQC2720" s="113"/>
      <c r="KQD2720" s="113"/>
      <c r="KQE2720" s="113"/>
      <c r="KQF2720" s="113"/>
      <c r="KQG2720" s="113"/>
      <c r="KQH2720" s="113"/>
      <c r="KQI2720" s="113"/>
      <c r="KQJ2720" s="113"/>
      <c r="KQK2720" s="113"/>
      <c r="KQL2720" s="113"/>
      <c r="KQM2720" s="113"/>
      <c r="KQN2720" s="113"/>
      <c r="KQO2720" s="113"/>
      <c r="KQP2720" s="113"/>
      <c r="KQQ2720" s="113"/>
      <c r="KQR2720" s="113"/>
      <c r="KQS2720" s="113"/>
      <c r="KQT2720" s="113"/>
      <c r="KQU2720" s="113"/>
      <c r="KQV2720" s="113"/>
      <c r="KQW2720" s="113"/>
      <c r="KQX2720" s="113"/>
      <c r="KQY2720" s="113"/>
      <c r="KQZ2720" s="113"/>
      <c r="KRA2720" s="113"/>
      <c r="KRB2720" s="113"/>
      <c r="KRC2720" s="113"/>
      <c r="KRD2720" s="113"/>
      <c r="KRE2720" s="113"/>
      <c r="KRF2720" s="113"/>
      <c r="KRG2720" s="113"/>
      <c r="KRH2720" s="113"/>
      <c r="KRI2720" s="113"/>
      <c r="KRJ2720" s="113"/>
      <c r="KRK2720" s="113"/>
      <c r="KRL2720" s="113"/>
      <c r="KRM2720" s="113"/>
      <c r="KRN2720" s="113"/>
      <c r="KRO2720" s="113"/>
      <c r="KRP2720" s="113"/>
      <c r="KRQ2720" s="113"/>
      <c r="KRR2720" s="113"/>
      <c r="KRS2720" s="113"/>
      <c r="KRT2720" s="113"/>
      <c r="KRU2720" s="113"/>
      <c r="KRV2720" s="113"/>
      <c r="KRW2720" s="113"/>
      <c r="KRX2720" s="113"/>
      <c r="KRY2720" s="113"/>
      <c r="KRZ2720" s="113"/>
      <c r="KSA2720" s="113"/>
      <c r="KSB2720" s="113"/>
      <c r="KSC2720" s="113"/>
      <c r="KSD2720" s="113"/>
      <c r="KSE2720" s="113"/>
      <c r="KSF2720" s="113"/>
      <c r="KSG2720" s="113"/>
      <c r="KSH2720" s="113"/>
      <c r="KSI2720" s="113"/>
      <c r="KSJ2720" s="113"/>
      <c r="KSK2720" s="113"/>
      <c r="KSL2720" s="113"/>
      <c r="KSM2720" s="113"/>
      <c r="KSN2720" s="113"/>
      <c r="KSO2720" s="113"/>
      <c r="KSP2720" s="113"/>
      <c r="KSQ2720" s="113"/>
      <c r="KSR2720" s="113"/>
      <c r="KSS2720" s="113"/>
      <c r="KST2720" s="113"/>
      <c r="KSU2720" s="113"/>
      <c r="KSV2720" s="113"/>
      <c r="KSW2720" s="113"/>
      <c r="KSX2720" s="113"/>
      <c r="KSY2720" s="113"/>
      <c r="KSZ2720" s="113"/>
      <c r="KTA2720" s="113"/>
      <c r="KTB2720" s="113"/>
      <c r="KTC2720" s="113"/>
      <c r="KTD2720" s="113"/>
      <c r="KTE2720" s="113"/>
      <c r="KTF2720" s="113"/>
      <c r="KTG2720" s="113"/>
      <c r="KTH2720" s="113"/>
      <c r="KTI2720" s="113"/>
      <c r="KTJ2720" s="113"/>
      <c r="KTK2720" s="113"/>
      <c r="KTL2720" s="113"/>
      <c r="KTM2720" s="113"/>
      <c r="KTN2720" s="113"/>
      <c r="KTO2720" s="113"/>
      <c r="KTP2720" s="113"/>
      <c r="KTQ2720" s="113"/>
      <c r="KTR2720" s="113"/>
      <c r="KTS2720" s="113"/>
      <c r="KTT2720" s="113"/>
      <c r="KTU2720" s="113"/>
      <c r="KTV2720" s="113"/>
      <c r="KTW2720" s="113"/>
      <c r="KTX2720" s="113"/>
      <c r="KTY2720" s="113"/>
      <c r="KTZ2720" s="113"/>
      <c r="KUA2720" s="113"/>
      <c r="KUB2720" s="113"/>
      <c r="KUC2720" s="113"/>
      <c r="KUD2720" s="113"/>
      <c r="KUE2720" s="113"/>
      <c r="KUF2720" s="113"/>
      <c r="KUG2720" s="113"/>
      <c r="KUH2720" s="113"/>
      <c r="KUI2720" s="113"/>
      <c r="KUJ2720" s="113"/>
      <c r="KUK2720" s="113"/>
      <c r="KUL2720" s="113"/>
      <c r="KUM2720" s="113"/>
      <c r="KUN2720" s="113"/>
      <c r="KUO2720" s="113"/>
      <c r="KUP2720" s="113"/>
      <c r="KUQ2720" s="113"/>
      <c r="KUR2720" s="113"/>
      <c r="KUS2720" s="113"/>
      <c r="KUT2720" s="113"/>
      <c r="KUU2720" s="113"/>
      <c r="KUV2720" s="113"/>
      <c r="KUW2720" s="113"/>
      <c r="KUX2720" s="113"/>
      <c r="KUY2720" s="113"/>
      <c r="KUZ2720" s="113"/>
      <c r="KVA2720" s="113"/>
      <c r="KVB2720" s="113"/>
      <c r="KVC2720" s="113"/>
      <c r="KVD2720" s="113"/>
      <c r="KVE2720" s="113"/>
      <c r="KVF2720" s="113"/>
      <c r="KVG2720" s="113"/>
      <c r="KVH2720" s="113"/>
      <c r="KVI2720" s="113"/>
      <c r="KVJ2720" s="113"/>
      <c r="KVK2720" s="113"/>
      <c r="KVL2720" s="113"/>
      <c r="KVM2720" s="113"/>
      <c r="KVN2720" s="113"/>
      <c r="KVO2720" s="113"/>
      <c r="KVP2720" s="113"/>
      <c r="KVQ2720" s="113"/>
      <c r="KVR2720" s="113"/>
      <c r="KVS2720" s="113"/>
      <c r="KVT2720" s="113"/>
      <c r="KVU2720" s="113"/>
      <c r="KVV2720" s="113"/>
      <c r="KVW2720" s="113"/>
      <c r="KVX2720" s="113"/>
      <c r="KVY2720" s="113"/>
      <c r="KVZ2720" s="113"/>
      <c r="KWA2720" s="113"/>
      <c r="KWB2720" s="113"/>
      <c r="KWC2720" s="113"/>
      <c r="KWD2720" s="113"/>
      <c r="KWE2720" s="113"/>
      <c r="KWF2720" s="113"/>
      <c r="KWG2720" s="113"/>
      <c r="KWH2720" s="113"/>
      <c r="KWI2720" s="113"/>
      <c r="KWJ2720" s="113"/>
      <c r="KWK2720" s="113"/>
      <c r="KWL2720" s="113"/>
      <c r="KWM2720" s="113"/>
      <c r="KWN2720" s="113"/>
      <c r="KWO2720" s="113"/>
      <c r="KWP2720" s="113"/>
      <c r="KWQ2720" s="113"/>
      <c r="KWR2720" s="113"/>
      <c r="KWS2720" s="113"/>
      <c r="KWT2720" s="113"/>
      <c r="KWU2720" s="113"/>
      <c r="KWV2720" s="113"/>
      <c r="KWW2720" s="113"/>
      <c r="KWX2720" s="113"/>
      <c r="KWY2720" s="113"/>
      <c r="KWZ2720" s="113"/>
      <c r="KXA2720" s="113"/>
      <c r="KXB2720" s="113"/>
      <c r="KXC2720" s="113"/>
      <c r="KXD2720" s="113"/>
      <c r="KXE2720" s="113"/>
      <c r="KXF2720" s="113"/>
      <c r="KXG2720" s="113"/>
      <c r="KXH2720" s="113"/>
      <c r="KXI2720" s="113"/>
      <c r="KXJ2720" s="113"/>
      <c r="KXK2720" s="113"/>
      <c r="KXL2720" s="113"/>
      <c r="KXM2720" s="113"/>
      <c r="KXN2720" s="113"/>
      <c r="KXO2720" s="113"/>
      <c r="KXP2720" s="113"/>
      <c r="KXQ2720" s="113"/>
      <c r="KXR2720" s="113"/>
      <c r="KXS2720" s="113"/>
      <c r="KXT2720" s="113"/>
      <c r="KXU2720" s="113"/>
      <c r="KXV2720" s="113"/>
      <c r="KXW2720" s="113"/>
      <c r="KXX2720" s="113"/>
      <c r="KXY2720" s="113"/>
      <c r="KXZ2720" s="113"/>
      <c r="KYA2720" s="113"/>
      <c r="KYB2720" s="113"/>
      <c r="KYC2720" s="113"/>
      <c r="KYD2720" s="113"/>
      <c r="KYE2720" s="113"/>
      <c r="KYF2720" s="113"/>
      <c r="KYG2720" s="113"/>
      <c r="KYH2720" s="113"/>
      <c r="KYI2720" s="113"/>
      <c r="KYJ2720" s="113"/>
      <c r="KYK2720" s="113"/>
      <c r="KYL2720" s="113"/>
      <c r="KYM2720" s="113"/>
      <c r="KYN2720" s="113"/>
      <c r="KYO2720" s="113"/>
      <c r="KYP2720" s="113"/>
      <c r="KYQ2720" s="113"/>
      <c r="KYR2720" s="113"/>
      <c r="KYS2720" s="113"/>
      <c r="KYT2720" s="113"/>
      <c r="KYU2720" s="113"/>
      <c r="KYV2720" s="113"/>
      <c r="KYW2720" s="113"/>
      <c r="KYX2720" s="113"/>
      <c r="KYY2720" s="113"/>
      <c r="KYZ2720" s="113"/>
      <c r="KZA2720" s="113"/>
      <c r="KZB2720" s="113"/>
      <c r="KZC2720" s="113"/>
      <c r="KZD2720" s="113"/>
      <c r="KZE2720" s="113"/>
      <c r="KZF2720" s="113"/>
      <c r="KZG2720" s="113"/>
      <c r="KZH2720" s="113"/>
      <c r="KZI2720" s="113"/>
      <c r="KZJ2720" s="113"/>
      <c r="KZK2720" s="113"/>
      <c r="KZL2720" s="113"/>
      <c r="KZM2720" s="113"/>
      <c r="KZN2720" s="113"/>
      <c r="KZO2720" s="113"/>
      <c r="KZP2720" s="113"/>
      <c r="KZQ2720" s="113"/>
      <c r="KZR2720" s="113"/>
      <c r="KZS2720" s="113"/>
      <c r="KZT2720" s="113"/>
      <c r="KZU2720" s="113"/>
      <c r="KZV2720" s="113"/>
      <c r="KZW2720" s="113"/>
      <c r="KZX2720" s="113"/>
      <c r="KZY2720" s="113"/>
      <c r="KZZ2720" s="113"/>
      <c r="LAA2720" s="113"/>
      <c r="LAB2720" s="113"/>
      <c r="LAC2720" s="113"/>
      <c r="LAD2720" s="113"/>
      <c r="LAE2720" s="113"/>
      <c r="LAF2720" s="113"/>
      <c r="LAG2720" s="113"/>
      <c r="LAH2720" s="113"/>
      <c r="LAI2720" s="113"/>
      <c r="LAJ2720" s="113"/>
      <c r="LAK2720" s="113"/>
      <c r="LAL2720" s="113"/>
      <c r="LAM2720" s="113"/>
      <c r="LAN2720" s="113"/>
      <c r="LAO2720" s="113"/>
      <c r="LAP2720" s="113"/>
      <c r="LAQ2720" s="113"/>
      <c r="LAR2720" s="113"/>
      <c r="LAS2720" s="113"/>
      <c r="LAT2720" s="113"/>
      <c r="LAU2720" s="113"/>
      <c r="LAV2720" s="113"/>
      <c r="LAW2720" s="113"/>
      <c r="LAX2720" s="113"/>
      <c r="LAY2720" s="113"/>
      <c r="LAZ2720" s="113"/>
      <c r="LBA2720" s="113"/>
      <c r="LBB2720" s="113"/>
      <c r="LBC2720" s="113"/>
      <c r="LBD2720" s="113"/>
      <c r="LBE2720" s="113"/>
      <c r="LBF2720" s="113"/>
      <c r="LBG2720" s="113"/>
      <c r="LBH2720" s="113"/>
      <c r="LBI2720" s="113"/>
      <c r="LBJ2720" s="113"/>
      <c r="LBK2720" s="113"/>
      <c r="LBL2720" s="113"/>
      <c r="LBM2720" s="113"/>
      <c r="LBN2720" s="113"/>
      <c r="LBO2720" s="113"/>
      <c r="LBP2720" s="113"/>
      <c r="LBQ2720" s="113"/>
      <c r="LBR2720" s="113"/>
      <c r="LBS2720" s="113"/>
      <c r="LBT2720" s="113"/>
      <c r="LBU2720" s="113"/>
      <c r="LBV2720" s="113"/>
      <c r="LBW2720" s="113"/>
      <c r="LBX2720" s="113"/>
      <c r="LBY2720" s="113"/>
      <c r="LBZ2720" s="113"/>
      <c r="LCA2720" s="113"/>
      <c r="LCB2720" s="113"/>
      <c r="LCC2720" s="113"/>
      <c r="LCD2720" s="113"/>
      <c r="LCE2720" s="113"/>
      <c r="LCF2720" s="113"/>
      <c r="LCG2720" s="113"/>
      <c r="LCH2720" s="113"/>
      <c r="LCI2720" s="113"/>
      <c r="LCJ2720" s="113"/>
      <c r="LCK2720" s="113"/>
      <c r="LCL2720" s="113"/>
      <c r="LCM2720" s="113"/>
      <c r="LCN2720" s="113"/>
      <c r="LCO2720" s="113"/>
      <c r="LCP2720" s="113"/>
      <c r="LCQ2720" s="113"/>
      <c r="LCR2720" s="113"/>
      <c r="LCS2720" s="113"/>
      <c r="LCT2720" s="113"/>
      <c r="LCU2720" s="113"/>
      <c r="LCV2720" s="113"/>
      <c r="LCW2720" s="113"/>
      <c r="LCX2720" s="113"/>
      <c r="LCY2720" s="113"/>
      <c r="LCZ2720" s="113"/>
      <c r="LDA2720" s="113"/>
      <c r="LDB2720" s="113"/>
      <c r="LDC2720" s="113"/>
      <c r="LDD2720" s="113"/>
      <c r="LDE2720" s="113"/>
      <c r="LDF2720" s="113"/>
      <c r="LDG2720" s="113"/>
      <c r="LDH2720" s="113"/>
      <c r="LDI2720" s="113"/>
      <c r="LDJ2720" s="113"/>
      <c r="LDK2720" s="113"/>
      <c r="LDL2720" s="113"/>
      <c r="LDM2720" s="113"/>
      <c r="LDN2720" s="113"/>
      <c r="LDO2720" s="113"/>
      <c r="LDP2720" s="113"/>
      <c r="LDQ2720" s="113"/>
      <c r="LDR2720" s="113"/>
      <c r="LDS2720" s="113"/>
      <c r="LDT2720" s="113"/>
      <c r="LDU2720" s="113"/>
      <c r="LDV2720" s="113"/>
      <c r="LDW2720" s="113"/>
      <c r="LDX2720" s="113"/>
      <c r="LDY2720" s="113"/>
      <c r="LDZ2720" s="113"/>
      <c r="LEA2720" s="113"/>
      <c r="LEB2720" s="113"/>
      <c r="LEC2720" s="113"/>
      <c r="LED2720" s="113"/>
      <c r="LEE2720" s="113"/>
      <c r="LEF2720" s="113"/>
      <c r="LEG2720" s="113"/>
      <c r="LEH2720" s="113"/>
      <c r="LEI2720" s="113"/>
      <c r="LEJ2720" s="113"/>
      <c r="LEK2720" s="113"/>
      <c r="LEL2720" s="113"/>
      <c r="LEM2720" s="113"/>
      <c r="LEN2720" s="113"/>
      <c r="LEO2720" s="113"/>
      <c r="LEP2720" s="113"/>
      <c r="LEQ2720" s="113"/>
      <c r="LER2720" s="113"/>
      <c r="LES2720" s="113"/>
      <c r="LET2720" s="113"/>
      <c r="LEU2720" s="113"/>
      <c r="LEV2720" s="113"/>
      <c r="LEW2720" s="113"/>
      <c r="LEX2720" s="113"/>
      <c r="LEY2720" s="113"/>
      <c r="LEZ2720" s="113"/>
      <c r="LFA2720" s="113"/>
      <c r="LFB2720" s="113"/>
      <c r="LFC2720" s="113"/>
      <c r="LFD2720" s="113"/>
      <c r="LFE2720" s="113"/>
      <c r="LFF2720" s="113"/>
      <c r="LFG2720" s="113"/>
      <c r="LFH2720" s="113"/>
      <c r="LFI2720" s="113"/>
      <c r="LFJ2720" s="113"/>
      <c r="LFK2720" s="113"/>
      <c r="LFL2720" s="113"/>
      <c r="LFM2720" s="113"/>
      <c r="LFN2720" s="113"/>
      <c r="LFO2720" s="113"/>
      <c r="LFP2720" s="113"/>
      <c r="LFQ2720" s="113"/>
      <c r="LFR2720" s="113"/>
      <c r="LFS2720" s="113"/>
      <c r="LFT2720" s="113"/>
      <c r="LFU2720" s="113"/>
      <c r="LFV2720" s="113"/>
      <c r="LFW2720" s="113"/>
      <c r="LFX2720" s="113"/>
      <c r="LFY2720" s="113"/>
      <c r="LFZ2720" s="113"/>
      <c r="LGA2720" s="113"/>
      <c r="LGB2720" s="113"/>
      <c r="LGC2720" s="113"/>
      <c r="LGD2720" s="113"/>
      <c r="LGE2720" s="113"/>
      <c r="LGF2720" s="113"/>
      <c r="LGG2720" s="113"/>
      <c r="LGH2720" s="113"/>
      <c r="LGI2720" s="113"/>
      <c r="LGJ2720" s="113"/>
      <c r="LGK2720" s="113"/>
      <c r="LGL2720" s="113"/>
      <c r="LGM2720" s="113"/>
      <c r="LGN2720" s="113"/>
      <c r="LGO2720" s="113"/>
      <c r="LGP2720" s="113"/>
      <c r="LGQ2720" s="113"/>
      <c r="LGR2720" s="113"/>
      <c r="LGS2720" s="113"/>
      <c r="LGT2720" s="113"/>
      <c r="LGU2720" s="113"/>
      <c r="LGV2720" s="113"/>
      <c r="LGW2720" s="113"/>
      <c r="LGX2720" s="113"/>
      <c r="LGY2720" s="113"/>
      <c r="LGZ2720" s="113"/>
      <c r="LHA2720" s="113"/>
      <c r="LHB2720" s="113"/>
      <c r="LHC2720" s="113"/>
      <c r="LHD2720" s="113"/>
      <c r="LHE2720" s="113"/>
      <c r="LHF2720" s="113"/>
      <c r="LHG2720" s="113"/>
      <c r="LHH2720" s="113"/>
      <c r="LHI2720" s="113"/>
      <c r="LHJ2720" s="113"/>
      <c r="LHK2720" s="113"/>
      <c r="LHL2720" s="113"/>
      <c r="LHM2720" s="113"/>
      <c r="LHN2720" s="113"/>
      <c r="LHO2720" s="113"/>
      <c r="LHP2720" s="113"/>
      <c r="LHQ2720" s="113"/>
      <c r="LHR2720" s="113"/>
      <c r="LHS2720" s="113"/>
      <c r="LHT2720" s="113"/>
      <c r="LHU2720" s="113"/>
      <c r="LHV2720" s="113"/>
      <c r="LHW2720" s="113"/>
      <c r="LHX2720" s="113"/>
      <c r="LHY2720" s="113"/>
      <c r="LHZ2720" s="113"/>
      <c r="LIA2720" s="113"/>
      <c r="LIB2720" s="113"/>
      <c r="LIC2720" s="113"/>
      <c r="LID2720" s="113"/>
      <c r="LIE2720" s="113"/>
      <c r="LIF2720" s="113"/>
      <c r="LIG2720" s="113"/>
      <c r="LIH2720" s="113"/>
      <c r="LII2720" s="113"/>
      <c r="LIJ2720" s="113"/>
      <c r="LIK2720" s="113"/>
      <c r="LIL2720" s="113"/>
      <c r="LIM2720" s="113"/>
      <c r="LIN2720" s="113"/>
      <c r="LIO2720" s="113"/>
      <c r="LIP2720" s="113"/>
      <c r="LIQ2720" s="113"/>
      <c r="LIR2720" s="113"/>
      <c r="LIS2720" s="113"/>
      <c r="LIT2720" s="113"/>
      <c r="LIU2720" s="113"/>
      <c r="LIV2720" s="113"/>
      <c r="LIW2720" s="113"/>
      <c r="LIX2720" s="113"/>
      <c r="LIY2720" s="113"/>
      <c r="LIZ2720" s="113"/>
      <c r="LJA2720" s="113"/>
      <c r="LJB2720" s="113"/>
      <c r="LJC2720" s="113"/>
      <c r="LJD2720" s="113"/>
      <c r="LJE2720" s="113"/>
      <c r="LJF2720" s="113"/>
      <c r="LJG2720" s="113"/>
      <c r="LJH2720" s="113"/>
      <c r="LJI2720" s="113"/>
      <c r="LJJ2720" s="113"/>
      <c r="LJK2720" s="113"/>
      <c r="LJL2720" s="113"/>
      <c r="LJM2720" s="113"/>
      <c r="LJN2720" s="113"/>
      <c r="LJO2720" s="113"/>
      <c r="LJP2720" s="113"/>
      <c r="LJQ2720" s="113"/>
      <c r="LJR2720" s="113"/>
      <c r="LJS2720" s="113"/>
      <c r="LJT2720" s="113"/>
      <c r="LJU2720" s="113"/>
      <c r="LJV2720" s="113"/>
      <c r="LJW2720" s="113"/>
      <c r="LJX2720" s="113"/>
      <c r="LJY2720" s="113"/>
      <c r="LJZ2720" s="113"/>
      <c r="LKA2720" s="113"/>
      <c r="LKB2720" s="113"/>
      <c r="LKC2720" s="113"/>
      <c r="LKD2720" s="113"/>
      <c r="LKE2720" s="113"/>
      <c r="LKF2720" s="113"/>
      <c r="LKG2720" s="113"/>
      <c r="LKH2720" s="113"/>
      <c r="LKI2720" s="113"/>
      <c r="LKJ2720" s="113"/>
      <c r="LKK2720" s="113"/>
      <c r="LKL2720" s="113"/>
      <c r="LKM2720" s="113"/>
      <c r="LKN2720" s="113"/>
      <c r="LKO2720" s="113"/>
      <c r="LKP2720" s="113"/>
      <c r="LKQ2720" s="113"/>
      <c r="LKR2720" s="113"/>
      <c r="LKS2720" s="113"/>
      <c r="LKT2720" s="113"/>
      <c r="LKU2720" s="113"/>
      <c r="LKV2720" s="113"/>
      <c r="LKW2720" s="113"/>
      <c r="LKX2720" s="113"/>
      <c r="LKY2720" s="113"/>
      <c r="LKZ2720" s="113"/>
      <c r="LLA2720" s="113"/>
      <c r="LLB2720" s="113"/>
      <c r="LLC2720" s="113"/>
      <c r="LLD2720" s="113"/>
      <c r="LLE2720" s="113"/>
      <c r="LLF2720" s="113"/>
      <c r="LLG2720" s="113"/>
      <c r="LLH2720" s="113"/>
      <c r="LLI2720" s="113"/>
      <c r="LLJ2720" s="113"/>
      <c r="LLK2720" s="113"/>
      <c r="LLL2720" s="113"/>
      <c r="LLM2720" s="113"/>
      <c r="LLN2720" s="113"/>
      <c r="LLO2720" s="113"/>
      <c r="LLP2720" s="113"/>
      <c r="LLQ2720" s="113"/>
      <c r="LLR2720" s="113"/>
      <c r="LLS2720" s="113"/>
      <c r="LLT2720" s="113"/>
      <c r="LLU2720" s="113"/>
      <c r="LLV2720" s="113"/>
      <c r="LLW2720" s="113"/>
      <c r="LLX2720" s="113"/>
      <c r="LLY2720" s="113"/>
      <c r="LLZ2720" s="113"/>
      <c r="LMA2720" s="113"/>
      <c r="LMB2720" s="113"/>
      <c r="LMC2720" s="113"/>
      <c r="LMD2720" s="113"/>
      <c r="LME2720" s="113"/>
      <c r="LMF2720" s="113"/>
      <c r="LMG2720" s="113"/>
      <c r="LMH2720" s="113"/>
      <c r="LMI2720" s="113"/>
      <c r="LMJ2720" s="113"/>
      <c r="LMK2720" s="113"/>
      <c r="LML2720" s="113"/>
      <c r="LMM2720" s="113"/>
      <c r="LMN2720" s="113"/>
      <c r="LMO2720" s="113"/>
      <c r="LMP2720" s="113"/>
      <c r="LMQ2720" s="113"/>
      <c r="LMR2720" s="113"/>
      <c r="LMS2720" s="113"/>
      <c r="LMT2720" s="113"/>
      <c r="LMU2720" s="113"/>
      <c r="LMV2720" s="113"/>
      <c r="LMW2720" s="113"/>
      <c r="LMX2720" s="113"/>
      <c r="LMY2720" s="113"/>
      <c r="LMZ2720" s="113"/>
      <c r="LNA2720" s="113"/>
      <c r="LNB2720" s="113"/>
      <c r="LNC2720" s="113"/>
      <c r="LND2720" s="113"/>
      <c r="LNE2720" s="113"/>
      <c r="LNF2720" s="113"/>
      <c r="LNG2720" s="113"/>
      <c r="LNH2720" s="113"/>
      <c r="LNI2720" s="113"/>
      <c r="LNJ2720" s="113"/>
      <c r="LNK2720" s="113"/>
      <c r="LNL2720" s="113"/>
      <c r="LNM2720" s="113"/>
      <c r="LNN2720" s="113"/>
      <c r="LNO2720" s="113"/>
      <c r="LNP2720" s="113"/>
      <c r="LNQ2720" s="113"/>
      <c r="LNR2720" s="113"/>
      <c r="LNS2720" s="113"/>
      <c r="LNT2720" s="113"/>
      <c r="LNU2720" s="113"/>
      <c r="LNV2720" s="113"/>
      <c r="LNW2720" s="113"/>
      <c r="LNX2720" s="113"/>
      <c r="LNY2720" s="113"/>
      <c r="LNZ2720" s="113"/>
      <c r="LOA2720" s="113"/>
      <c r="LOB2720" s="113"/>
      <c r="LOC2720" s="113"/>
      <c r="LOD2720" s="113"/>
      <c r="LOE2720" s="113"/>
      <c r="LOF2720" s="113"/>
      <c r="LOG2720" s="113"/>
      <c r="LOH2720" s="113"/>
      <c r="LOI2720" s="113"/>
      <c r="LOJ2720" s="113"/>
      <c r="LOK2720" s="113"/>
      <c r="LOL2720" s="113"/>
      <c r="LOM2720" s="113"/>
      <c r="LON2720" s="113"/>
      <c r="LOO2720" s="113"/>
      <c r="LOP2720" s="113"/>
      <c r="LOQ2720" s="113"/>
      <c r="LOR2720" s="113"/>
      <c r="LOS2720" s="113"/>
      <c r="LOT2720" s="113"/>
      <c r="LOU2720" s="113"/>
      <c r="LOV2720" s="113"/>
      <c r="LOW2720" s="113"/>
      <c r="LOX2720" s="113"/>
      <c r="LOY2720" s="113"/>
      <c r="LOZ2720" s="113"/>
      <c r="LPA2720" s="113"/>
      <c r="LPB2720" s="113"/>
      <c r="LPC2720" s="113"/>
      <c r="LPD2720" s="113"/>
      <c r="LPE2720" s="113"/>
      <c r="LPF2720" s="113"/>
      <c r="LPG2720" s="113"/>
      <c r="LPH2720" s="113"/>
      <c r="LPI2720" s="113"/>
      <c r="LPJ2720" s="113"/>
      <c r="LPK2720" s="113"/>
      <c r="LPL2720" s="113"/>
      <c r="LPM2720" s="113"/>
      <c r="LPN2720" s="113"/>
      <c r="LPO2720" s="113"/>
      <c r="LPP2720" s="113"/>
      <c r="LPQ2720" s="113"/>
      <c r="LPR2720" s="113"/>
      <c r="LPS2720" s="113"/>
      <c r="LPT2720" s="113"/>
      <c r="LPU2720" s="113"/>
      <c r="LPV2720" s="113"/>
      <c r="LPW2720" s="113"/>
      <c r="LPX2720" s="113"/>
      <c r="LPY2720" s="113"/>
      <c r="LPZ2720" s="113"/>
      <c r="LQA2720" s="113"/>
      <c r="LQB2720" s="113"/>
      <c r="LQC2720" s="113"/>
      <c r="LQD2720" s="113"/>
      <c r="LQE2720" s="113"/>
      <c r="LQF2720" s="113"/>
      <c r="LQG2720" s="113"/>
      <c r="LQH2720" s="113"/>
      <c r="LQI2720" s="113"/>
      <c r="LQJ2720" s="113"/>
      <c r="LQK2720" s="113"/>
      <c r="LQL2720" s="113"/>
      <c r="LQM2720" s="113"/>
      <c r="LQN2720" s="113"/>
      <c r="LQO2720" s="113"/>
      <c r="LQP2720" s="113"/>
      <c r="LQQ2720" s="113"/>
      <c r="LQR2720" s="113"/>
      <c r="LQS2720" s="113"/>
      <c r="LQT2720" s="113"/>
      <c r="LQU2720" s="113"/>
      <c r="LQV2720" s="113"/>
      <c r="LQW2720" s="113"/>
      <c r="LQX2720" s="113"/>
      <c r="LQY2720" s="113"/>
      <c r="LQZ2720" s="113"/>
      <c r="LRA2720" s="113"/>
      <c r="LRB2720" s="113"/>
      <c r="LRC2720" s="113"/>
      <c r="LRD2720" s="113"/>
      <c r="LRE2720" s="113"/>
      <c r="LRF2720" s="113"/>
      <c r="LRG2720" s="113"/>
      <c r="LRH2720" s="113"/>
      <c r="LRI2720" s="113"/>
      <c r="LRJ2720" s="113"/>
      <c r="LRK2720" s="113"/>
      <c r="LRL2720" s="113"/>
      <c r="LRM2720" s="113"/>
      <c r="LRN2720" s="113"/>
      <c r="LRO2720" s="113"/>
      <c r="LRP2720" s="113"/>
      <c r="LRQ2720" s="113"/>
      <c r="LRR2720" s="113"/>
      <c r="LRS2720" s="113"/>
      <c r="LRT2720" s="113"/>
      <c r="LRU2720" s="113"/>
      <c r="LRV2720" s="113"/>
      <c r="LRW2720" s="113"/>
      <c r="LRX2720" s="113"/>
      <c r="LRY2720" s="113"/>
      <c r="LRZ2720" s="113"/>
      <c r="LSA2720" s="113"/>
      <c r="LSB2720" s="113"/>
      <c r="LSC2720" s="113"/>
      <c r="LSD2720" s="113"/>
      <c r="LSE2720" s="113"/>
      <c r="LSF2720" s="113"/>
      <c r="LSG2720" s="113"/>
      <c r="LSH2720" s="113"/>
      <c r="LSI2720" s="113"/>
      <c r="LSJ2720" s="113"/>
      <c r="LSK2720" s="113"/>
      <c r="LSL2720" s="113"/>
      <c r="LSM2720" s="113"/>
      <c r="LSN2720" s="113"/>
      <c r="LSO2720" s="113"/>
      <c r="LSP2720" s="113"/>
      <c r="LSQ2720" s="113"/>
      <c r="LSR2720" s="113"/>
      <c r="LSS2720" s="113"/>
      <c r="LST2720" s="113"/>
      <c r="LSU2720" s="113"/>
      <c r="LSV2720" s="113"/>
      <c r="LSW2720" s="113"/>
      <c r="LSX2720" s="113"/>
      <c r="LSY2720" s="113"/>
      <c r="LSZ2720" s="113"/>
      <c r="LTA2720" s="113"/>
      <c r="LTB2720" s="113"/>
      <c r="LTC2720" s="113"/>
      <c r="LTD2720" s="113"/>
      <c r="LTE2720" s="113"/>
      <c r="LTF2720" s="113"/>
      <c r="LTG2720" s="113"/>
      <c r="LTH2720" s="113"/>
      <c r="LTI2720" s="113"/>
      <c r="LTJ2720" s="113"/>
      <c r="LTK2720" s="113"/>
      <c r="LTL2720" s="113"/>
      <c r="LTM2720" s="113"/>
      <c r="LTN2720" s="113"/>
      <c r="LTO2720" s="113"/>
      <c r="LTP2720" s="113"/>
      <c r="LTQ2720" s="113"/>
      <c r="LTR2720" s="113"/>
      <c r="LTS2720" s="113"/>
      <c r="LTT2720" s="113"/>
      <c r="LTU2720" s="113"/>
      <c r="LTV2720" s="113"/>
      <c r="LTW2720" s="113"/>
      <c r="LTX2720" s="113"/>
      <c r="LTY2720" s="113"/>
      <c r="LTZ2720" s="113"/>
      <c r="LUA2720" s="113"/>
      <c r="LUB2720" s="113"/>
      <c r="LUC2720" s="113"/>
      <c r="LUD2720" s="113"/>
      <c r="LUE2720" s="113"/>
      <c r="LUF2720" s="113"/>
      <c r="LUG2720" s="113"/>
      <c r="LUH2720" s="113"/>
      <c r="LUI2720" s="113"/>
      <c r="LUJ2720" s="113"/>
      <c r="LUK2720" s="113"/>
      <c r="LUL2720" s="113"/>
      <c r="LUM2720" s="113"/>
      <c r="LUN2720" s="113"/>
      <c r="LUO2720" s="113"/>
      <c r="LUP2720" s="113"/>
      <c r="LUQ2720" s="113"/>
      <c r="LUR2720" s="113"/>
      <c r="LUS2720" s="113"/>
      <c r="LUT2720" s="113"/>
      <c r="LUU2720" s="113"/>
      <c r="LUV2720" s="113"/>
      <c r="LUW2720" s="113"/>
      <c r="LUX2720" s="113"/>
      <c r="LUY2720" s="113"/>
      <c r="LUZ2720" s="113"/>
      <c r="LVA2720" s="113"/>
      <c r="LVB2720" s="113"/>
      <c r="LVC2720" s="113"/>
      <c r="LVD2720" s="113"/>
      <c r="LVE2720" s="113"/>
      <c r="LVF2720" s="113"/>
      <c r="LVG2720" s="113"/>
      <c r="LVH2720" s="113"/>
      <c r="LVI2720" s="113"/>
      <c r="LVJ2720" s="113"/>
      <c r="LVK2720" s="113"/>
      <c r="LVL2720" s="113"/>
      <c r="LVM2720" s="113"/>
      <c r="LVN2720" s="113"/>
      <c r="LVO2720" s="113"/>
      <c r="LVP2720" s="113"/>
      <c r="LVQ2720" s="113"/>
      <c r="LVR2720" s="113"/>
      <c r="LVS2720" s="113"/>
      <c r="LVT2720" s="113"/>
      <c r="LVU2720" s="113"/>
      <c r="LVV2720" s="113"/>
      <c r="LVW2720" s="113"/>
      <c r="LVX2720" s="113"/>
      <c r="LVY2720" s="113"/>
      <c r="LVZ2720" s="113"/>
      <c r="LWA2720" s="113"/>
      <c r="LWB2720" s="113"/>
      <c r="LWC2720" s="113"/>
      <c r="LWD2720" s="113"/>
      <c r="LWE2720" s="113"/>
      <c r="LWF2720" s="113"/>
      <c r="LWG2720" s="113"/>
      <c r="LWH2720" s="113"/>
      <c r="LWI2720" s="113"/>
      <c r="LWJ2720" s="113"/>
      <c r="LWK2720" s="113"/>
      <c r="LWL2720" s="113"/>
      <c r="LWM2720" s="113"/>
      <c r="LWN2720" s="113"/>
      <c r="LWO2720" s="113"/>
      <c r="LWP2720" s="113"/>
      <c r="LWQ2720" s="113"/>
      <c r="LWR2720" s="113"/>
      <c r="LWS2720" s="113"/>
      <c r="LWT2720" s="113"/>
      <c r="LWU2720" s="113"/>
      <c r="LWV2720" s="113"/>
      <c r="LWW2720" s="113"/>
      <c r="LWX2720" s="113"/>
      <c r="LWY2720" s="113"/>
      <c r="LWZ2720" s="113"/>
      <c r="LXA2720" s="113"/>
      <c r="LXB2720" s="113"/>
      <c r="LXC2720" s="113"/>
      <c r="LXD2720" s="113"/>
      <c r="LXE2720" s="113"/>
      <c r="LXF2720" s="113"/>
      <c r="LXG2720" s="113"/>
      <c r="LXH2720" s="113"/>
      <c r="LXI2720" s="113"/>
      <c r="LXJ2720" s="113"/>
      <c r="LXK2720" s="113"/>
      <c r="LXL2720" s="113"/>
      <c r="LXM2720" s="113"/>
      <c r="LXN2720" s="113"/>
      <c r="LXO2720" s="113"/>
      <c r="LXP2720" s="113"/>
      <c r="LXQ2720" s="113"/>
      <c r="LXR2720" s="113"/>
      <c r="LXS2720" s="113"/>
      <c r="LXT2720" s="113"/>
      <c r="LXU2720" s="113"/>
      <c r="LXV2720" s="113"/>
      <c r="LXW2720" s="113"/>
      <c r="LXX2720" s="113"/>
      <c r="LXY2720" s="113"/>
      <c r="LXZ2720" s="113"/>
      <c r="LYA2720" s="113"/>
      <c r="LYB2720" s="113"/>
      <c r="LYC2720" s="113"/>
      <c r="LYD2720" s="113"/>
      <c r="LYE2720" s="113"/>
      <c r="LYF2720" s="113"/>
      <c r="LYG2720" s="113"/>
      <c r="LYH2720" s="113"/>
      <c r="LYI2720" s="113"/>
      <c r="LYJ2720" s="113"/>
      <c r="LYK2720" s="113"/>
      <c r="LYL2720" s="113"/>
      <c r="LYM2720" s="113"/>
      <c r="LYN2720" s="113"/>
      <c r="LYO2720" s="113"/>
      <c r="LYP2720" s="113"/>
      <c r="LYQ2720" s="113"/>
      <c r="LYR2720" s="113"/>
      <c r="LYS2720" s="113"/>
      <c r="LYT2720" s="113"/>
      <c r="LYU2720" s="113"/>
      <c r="LYV2720" s="113"/>
      <c r="LYW2720" s="113"/>
      <c r="LYX2720" s="113"/>
      <c r="LYY2720" s="113"/>
      <c r="LYZ2720" s="113"/>
      <c r="LZA2720" s="113"/>
      <c r="LZB2720" s="113"/>
      <c r="LZC2720" s="113"/>
      <c r="LZD2720" s="113"/>
      <c r="LZE2720" s="113"/>
      <c r="LZF2720" s="113"/>
      <c r="LZG2720" s="113"/>
      <c r="LZH2720" s="113"/>
      <c r="LZI2720" s="113"/>
      <c r="LZJ2720" s="113"/>
      <c r="LZK2720" s="113"/>
      <c r="LZL2720" s="113"/>
      <c r="LZM2720" s="113"/>
      <c r="LZN2720" s="113"/>
      <c r="LZO2720" s="113"/>
      <c r="LZP2720" s="113"/>
      <c r="LZQ2720" s="113"/>
      <c r="LZR2720" s="113"/>
      <c r="LZS2720" s="113"/>
      <c r="LZT2720" s="113"/>
      <c r="LZU2720" s="113"/>
      <c r="LZV2720" s="113"/>
      <c r="LZW2720" s="113"/>
      <c r="LZX2720" s="113"/>
      <c r="LZY2720" s="113"/>
      <c r="LZZ2720" s="113"/>
      <c r="MAA2720" s="113"/>
      <c r="MAB2720" s="113"/>
      <c r="MAC2720" s="113"/>
      <c r="MAD2720" s="113"/>
      <c r="MAE2720" s="113"/>
      <c r="MAF2720" s="113"/>
      <c r="MAG2720" s="113"/>
      <c r="MAH2720" s="113"/>
      <c r="MAI2720" s="113"/>
      <c r="MAJ2720" s="113"/>
      <c r="MAK2720" s="113"/>
      <c r="MAL2720" s="113"/>
      <c r="MAM2720" s="113"/>
      <c r="MAN2720" s="113"/>
      <c r="MAO2720" s="113"/>
      <c r="MAP2720" s="113"/>
      <c r="MAQ2720" s="113"/>
      <c r="MAR2720" s="113"/>
      <c r="MAS2720" s="113"/>
      <c r="MAT2720" s="113"/>
      <c r="MAU2720" s="113"/>
      <c r="MAV2720" s="113"/>
      <c r="MAW2720" s="113"/>
      <c r="MAX2720" s="113"/>
      <c r="MAY2720" s="113"/>
      <c r="MAZ2720" s="113"/>
      <c r="MBA2720" s="113"/>
      <c r="MBB2720" s="113"/>
      <c r="MBC2720" s="113"/>
      <c r="MBD2720" s="113"/>
      <c r="MBE2720" s="113"/>
      <c r="MBF2720" s="113"/>
      <c r="MBG2720" s="113"/>
      <c r="MBH2720" s="113"/>
      <c r="MBI2720" s="113"/>
      <c r="MBJ2720" s="113"/>
      <c r="MBK2720" s="113"/>
      <c r="MBL2720" s="113"/>
      <c r="MBM2720" s="113"/>
      <c r="MBN2720" s="113"/>
      <c r="MBO2720" s="113"/>
      <c r="MBP2720" s="113"/>
      <c r="MBQ2720" s="113"/>
      <c r="MBR2720" s="113"/>
      <c r="MBS2720" s="113"/>
      <c r="MBT2720" s="113"/>
      <c r="MBU2720" s="113"/>
      <c r="MBV2720" s="113"/>
      <c r="MBW2720" s="113"/>
      <c r="MBX2720" s="113"/>
      <c r="MBY2720" s="113"/>
      <c r="MBZ2720" s="113"/>
      <c r="MCA2720" s="113"/>
      <c r="MCB2720" s="113"/>
      <c r="MCC2720" s="113"/>
      <c r="MCD2720" s="113"/>
      <c r="MCE2720" s="113"/>
      <c r="MCF2720" s="113"/>
      <c r="MCG2720" s="113"/>
      <c r="MCH2720" s="113"/>
      <c r="MCI2720" s="113"/>
      <c r="MCJ2720" s="113"/>
      <c r="MCK2720" s="113"/>
      <c r="MCL2720" s="113"/>
      <c r="MCM2720" s="113"/>
      <c r="MCN2720" s="113"/>
      <c r="MCO2720" s="113"/>
      <c r="MCP2720" s="113"/>
      <c r="MCQ2720" s="113"/>
      <c r="MCR2720" s="113"/>
      <c r="MCS2720" s="113"/>
      <c r="MCT2720" s="113"/>
      <c r="MCU2720" s="113"/>
      <c r="MCV2720" s="113"/>
      <c r="MCW2720" s="113"/>
      <c r="MCX2720" s="113"/>
      <c r="MCY2720" s="113"/>
      <c r="MCZ2720" s="113"/>
      <c r="MDA2720" s="113"/>
      <c r="MDB2720" s="113"/>
      <c r="MDC2720" s="113"/>
      <c r="MDD2720" s="113"/>
      <c r="MDE2720" s="113"/>
      <c r="MDF2720" s="113"/>
      <c r="MDG2720" s="113"/>
      <c r="MDH2720" s="113"/>
      <c r="MDI2720" s="113"/>
      <c r="MDJ2720" s="113"/>
      <c r="MDK2720" s="113"/>
      <c r="MDL2720" s="113"/>
      <c r="MDM2720" s="113"/>
      <c r="MDN2720" s="113"/>
      <c r="MDO2720" s="113"/>
      <c r="MDP2720" s="113"/>
      <c r="MDQ2720" s="113"/>
      <c r="MDR2720" s="113"/>
      <c r="MDS2720" s="113"/>
      <c r="MDT2720" s="113"/>
      <c r="MDU2720" s="113"/>
      <c r="MDV2720" s="113"/>
      <c r="MDW2720" s="113"/>
      <c r="MDX2720" s="113"/>
      <c r="MDY2720" s="113"/>
      <c r="MDZ2720" s="113"/>
      <c r="MEA2720" s="113"/>
      <c r="MEB2720" s="113"/>
      <c r="MEC2720" s="113"/>
      <c r="MED2720" s="113"/>
      <c r="MEE2720" s="113"/>
      <c r="MEF2720" s="113"/>
      <c r="MEG2720" s="113"/>
      <c r="MEH2720" s="113"/>
      <c r="MEI2720" s="113"/>
      <c r="MEJ2720" s="113"/>
      <c r="MEK2720" s="113"/>
      <c r="MEL2720" s="113"/>
      <c r="MEM2720" s="113"/>
      <c r="MEN2720" s="113"/>
      <c r="MEO2720" s="113"/>
      <c r="MEP2720" s="113"/>
      <c r="MEQ2720" s="113"/>
      <c r="MER2720" s="113"/>
      <c r="MES2720" s="113"/>
      <c r="MET2720" s="113"/>
      <c r="MEU2720" s="113"/>
      <c r="MEV2720" s="113"/>
      <c r="MEW2720" s="113"/>
      <c r="MEX2720" s="113"/>
      <c r="MEY2720" s="113"/>
      <c r="MEZ2720" s="113"/>
      <c r="MFA2720" s="113"/>
      <c r="MFB2720" s="113"/>
      <c r="MFC2720" s="113"/>
      <c r="MFD2720" s="113"/>
      <c r="MFE2720" s="113"/>
      <c r="MFF2720" s="113"/>
      <c r="MFG2720" s="113"/>
      <c r="MFH2720" s="113"/>
      <c r="MFI2720" s="113"/>
      <c r="MFJ2720" s="113"/>
      <c r="MFK2720" s="113"/>
      <c r="MFL2720" s="113"/>
      <c r="MFM2720" s="113"/>
      <c r="MFN2720" s="113"/>
      <c r="MFO2720" s="113"/>
      <c r="MFP2720" s="113"/>
      <c r="MFQ2720" s="113"/>
      <c r="MFR2720" s="113"/>
      <c r="MFS2720" s="113"/>
      <c r="MFT2720" s="113"/>
      <c r="MFU2720" s="113"/>
      <c r="MFV2720" s="113"/>
      <c r="MFW2720" s="113"/>
      <c r="MFX2720" s="113"/>
      <c r="MFY2720" s="113"/>
      <c r="MFZ2720" s="113"/>
      <c r="MGA2720" s="113"/>
      <c r="MGB2720" s="113"/>
      <c r="MGC2720" s="113"/>
      <c r="MGD2720" s="113"/>
      <c r="MGE2720" s="113"/>
      <c r="MGF2720" s="113"/>
      <c r="MGG2720" s="113"/>
      <c r="MGH2720" s="113"/>
      <c r="MGI2720" s="113"/>
      <c r="MGJ2720" s="113"/>
      <c r="MGK2720" s="113"/>
      <c r="MGL2720" s="113"/>
      <c r="MGM2720" s="113"/>
      <c r="MGN2720" s="113"/>
      <c r="MGO2720" s="113"/>
      <c r="MGP2720" s="113"/>
      <c r="MGQ2720" s="113"/>
      <c r="MGR2720" s="113"/>
      <c r="MGS2720" s="113"/>
      <c r="MGT2720" s="113"/>
      <c r="MGU2720" s="113"/>
      <c r="MGV2720" s="113"/>
      <c r="MGW2720" s="113"/>
      <c r="MGX2720" s="113"/>
      <c r="MGY2720" s="113"/>
      <c r="MGZ2720" s="113"/>
      <c r="MHA2720" s="113"/>
      <c r="MHB2720" s="113"/>
      <c r="MHC2720" s="113"/>
      <c r="MHD2720" s="113"/>
      <c r="MHE2720" s="113"/>
      <c r="MHF2720" s="113"/>
      <c r="MHG2720" s="113"/>
      <c r="MHH2720" s="113"/>
      <c r="MHI2720" s="113"/>
      <c r="MHJ2720" s="113"/>
      <c r="MHK2720" s="113"/>
      <c r="MHL2720" s="113"/>
      <c r="MHM2720" s="113"/>
      <c r="MHN2720" s="113"/>
      <c r="MHO2720" s="113"/>
      <c r="MHP2720" s="113"/>
      <c r="MHQ2720" s="113"/>
      <c r="MHR2720" s="113"/>
      <c r="MHS2720" s="113"/>
      <c r="MHT2720" s="113"/>
      <c r="MHU2720" s="113"/>
      <c r="MHV2720" s="113"/>
      <c r="MHW2720" s="113"/>
      <c r="MHX2720" s="113"/>
      <c r="MHY2720" s="113"/>
      <c r="MHZ2720" s="113"/>
      <c r="MIA2720" s="113"/>
      <c r="MIB2720" s="113"/>
      <c r="MIC2720" s="113"/>
      <c r="MID2720" s="113"/>
      <c r="MIE2720" s="113"/>
      <c r="MIF2720" s="113"/>
      <c r="MIG2720" s="113"/>
      <c r="MIH2720" s="113"/>
      <c r="MII2720" s="113"/>
      <c r="MIJ2720" s="113"/>
      <c r="MIK2720" s="113"/>
      <c r="MIL2720" s="113"/>
      <c r="MIM2720" s="113"/>
      <c r="MIN2720" s="113"/>
      <c r="MIO2720" s="113"/>
      <c r="MIP2720" s="113"/>
      <c r="MIQ2720" s="113"/>
      <c r="MIR2720" s="113"/>
      <c r="MIS2720" s="113"/>
      <c r="MIT2720" s="113"/>
      <c r="MIU2720" s="113"/>
      <c r="MIV2720" s="113"/>
      <c r="MIW2720" s="113"/>
      <c r="MIX2720" s="113"/>
      <c r="MIY2720" s="113"/>
      <c r="MIZ2720" s="113"/>
      <c r="MJA2720" s="113"/>
      <c r="MJB2720" s="113"/>
      <c r="MJC2720" s="113"/>
      <c r="MJD2720" s="113"/>
      <c r="MJE2720" s="113"/>
      <c r="MJF2720" s="113"/>
      <c r="MJG2720" s="113"/>
      <c r="MJH2720" s="113"/>
      <c r="MJI2720" s="113"/>
      <c r="MJJ2720" s="113"/>
      <c r="MJK2720" s="113"/>
      <c r="MJL2720" s="113"/>
      <c r="MJM2720" s="113"/>
      <c r="MJN2720" s="113"/>
      <c r="MJO2720" s="113"/>
      <c r="MJP2720" s="113"/>
      <c r="MJQ2720" s="113"/>
      <c r="MJR2720" s="113"/>
      <c r="MJS2720" s="113"/>
      <c r="MJT2720" s="113"/>
      <c r="MJU2720" s="113"/>
      <c r="MJV2720" s="113"/>
      <c r="MJW2720" s="113"/>
      <c r="MJX2720" s="113"/>
      <c r="MJY2720" s="113"/>
      <c r="MJZ2720" s="113"/>
      <c r="MKA2720" s="113"/>
      <c r="MKB2720" s="113"/>
      <c r="MKC2720" s="113"/>
      <c r="MKD2720" s="113"/>
      <c r="MKE2720" s="113"/>
      <c r="MKF2720" s="113"/>
      <c r="MKG2720" s="113"/>
      <c r="MKH2720" s="113"/>
      <c r="MKI2720" s="113"/>
      <c r="MKJ2720" s="113"/>
      <c r="MKK2720" s="113"/>
      <c r="MKL2720" s="113"/>
      <c r="MKM2720" s="113"/>
      <c r="MKN2720" s="113"/>
      <c r="MKO2720" s="113"/>
      <c r="MKP2720" s="113"/>
      <c r="MKQ2720" s="113"/>
      <c r="MKR2720" s="113"/>
      <c r="MKS2720" s="113"/>
      <c r="MKT2720" s="113"/>
      <c r="MKU2720" s="113"/>
      <c r="MKV2720" s="113"/>
      <c r="MKW2720" s="113"/>
      <c r="MKX2720" s="113"/>
      <c r="MKY2720" s="113"/>
      <c r="MKZ2720" s="113"/>
      <c r="MLA2720" s="113"/>
      <c r="MLB2720" s="113"/>
      <c r="MLC2720" s="113"/>
      <c r="MLD2720" s="113"/>
      <c r="MLE2720" s="113"/>
      <c r="MLF2720" s="113"/>
      <c r="MLG2720" s="113"/>
      <c r="MLH2720" s="113"/>
      <c r="MLI2720" s="113"/>
      <c r="MLJ2720" s="113"/>
      <c r="MLK2720" s="113"/>
      <c r="MLL2720" s="113"/>
      <c r="MLM2720" s="113"/>
      <c r="MLN2720" s="113"/>
      <c r="MLO2720" s="113"/>
      <c r="MLP2720" s="113"/>
      <c r="MLQ2720" s="113"/>
      <c r="MLR2720" s="113"/>
      <c r="MLS2720" s="113"/>
      <c r="MLT2720" s="113"/>
      <c r="MLU2720" s="113"/>
      <c r="MLV2720" s="113"/>
      <c r="MLW2720" s="113"/>
      <c r="MLX2720" s="113"/>
      <c r="MLY2720" s="113"/>
      <c r="MLZ2720" s="113"/>
      <c r="MMA2720" s="113"/>
      <c r="MMB2720" s="113"/>
      <c r="MMC2720" s="113"/>
      <c r="MMD2720" s="113"/>
      <c r="MME2720" s="113"/>
      <c r="MMF2720" s="113"/>
      <c r="MMG2720" s="113"/>
      <c r="MMH2720" s="113"/>
      <c r="MMI2720" s="113"/>
      <c r="MMJ2720" s="113"/>
      <c r="MMK2720" s="113"/>
      <c r="MML2720" s="113"/>
      <c r="MMM2720" s="113"/>
      <c r="MMN2720" s="113"/>
      <c r="MMO2720" s="113"/>
      <c r="MMP2720" s="113"/>
      <c r="MMQ2720" s="113"/>
      <c r="MMR2720" s="113"/>
      <c r="MMS2720" s="113"/>
      <c r="MMT2720" s="113"/>
      <c r="MMU2720" s="113"/>
      <c r="MMV2720" s="113"/>
      <c r="MMW2720" s="113"/>
      <c r="MMX2720" s="113"/>
      <c r="MMY2720" s="113"/>
      <c r="MMZ2720" s="113"/>
      <c r="MNA2720" s="113"/>
      <c r="MNB2720" s="113"/>
      <c r="MNC2720" s="113"/>
      <c r="MND2720" s="113"/>
      <c r="MNE2720" s="113"/>
      <c r="MNF2720" s="113"/>
      <c r="MNG2720" s="113"/>
      <c r="MNH2720" s="113"/>
      <c r="MNI2720" s="113"/>
      <c r="MNJ2720" s="113"/>
      <c r="MNK2720" s="113"/>
      <c r="MNL2720" s="113"/>
      <c r="MNM2720" s="113"/>
      <c r="MNN2720" s="113"/>
      <c r="MNO2720" s="113"/>
      <c r="MNP2720" s="113"/>
      <c r="MNQ2720" s="113"/>
      <c r="MNR2720" s="113"/>
      <c r="MNS2720" s="113"/>
      <c r="MNT2720" s="113"/>
      <c r="MNU2720" s="113"/>
      <c r="MNV2720" s="113"/>
      <c r="MNW2720" s="113"/>
      <c r="MNX2720" s="113"/>
      <c r="MNY2720" s="113"/>
      <c r="MNZ2720" s="113"/>
      <c r="MOA2720" s="113"/>
      <c r="MOB2720" s="113"/>
      <c r="MOC2720" s="113"/>
      <c r="MOD2720" s="113"/>
      <c r="MOE2720" s="113"/>
      <c r="MOF2720" s="113"/>
      <c r="MOG2720" s="113"/>
      <c r="MOH2720" s="113"/>
      <c r="MOI2720" s="113"/>
      <c r="MOJ2720" s="113"/>
      <c r="MOK2720" s="113"/>
      <c r="MOL2720" s="113"/>
      <c r="MOM2720" s="113"/>
      <c r="MON2720" s="113"/>
      <c r="MOO2720" s="113"/>
      <c r="MOP2720" s="113"/>
      <c r="MOQ2720" s="113"/>
      <c r="MOR2720" s="113"/>
      <c r="MOS2720" s="113"/>
      <c r="MOT2720" s="113"/>
      <c r="MOU2720" s="113"/>
      <c r="MOV2720" s="113"/>
      <c r="MOW2720" s="113"/>
      <c r="MOX2720" s="113"/>
      <c r="MOY2720" s="113"/>
      <c r="MOZ2720" s="113"/>
      <c r="MPA2720" s="113"/>
      <c r="MPB2720" s="113"/>
      <c r="MPC2720" s="113"/>
      <c r="MPD2720" s="113"/>
      <c r="MPE2720" s="113"/>
      <c r="MPF2720" s="113"/>
      <c r="MPG2720" s="113"/>
      <c r="MPH2720" s="113"/>
      <c r="MPI2720" s="113"/>
      <c r="MPJ2720" s="113"/>
      <c r="MPK2720" s="113"/>
      <c r="MPL2720" s="113"/>
      <c r="MPM2720" s="113"/>
      <c r="MPN2720" s="113"/>
      <c r="MPO2720" s="113"/>
      <c r="MPP2720" s="113"/>
      <c r="MPQ2720" s="113"/>
      <c r="MPR2720" s="113"/>
      <c r="MPS2720" s="113"/>
      <c r="MPT2720" s="113"/>
      <c r="MPU2720" s="113"/>
      <c r="MPV2720" s="113"/>
      <c r="MPW2720" s="113"/>
      <c r="MPX2720" s="113"/>
      <c r="MPY2720" s="113"/>
      <c r="MPZ2720" s="113"/>
      <c r="MQA2720" s="113"/>
      <c r="MQB2720" s="113"/>
      <c r="MQC2720" s="113"/>
      <c r="MQD2720" s="113"/>
      <c r="MQE2720" s="113"/>
      <c r="MQF2720" s="113"/>
      <c r="MQG2720" s="113"/>
      <c r="MQH2720" s="113"/>
      <c r="MQI2720" s="113"/>
      <c r="MQJ2720" s="113"/>
      <c r="MQK2720" s="113"/>
      <c r="MQL2720" s="113"/>
      <c r="MQM2720" s="113"/>
      <c r="MQN2720" s="113"/>
      <c r="MQO2720" s="113"/>
      <c r="MQP2720" s="113"/>
      <c r="MQQ2720" s="113"/>
      <c r="MQR2720" s="113"/>
      <c r="MQS2720" s="113"/>
      <c r="MQT2720" s="113"/>
      <c r="MQU2720" s="113"/>
      <c r="MQV2720" s="113"/>
      <c r="MQW2720" s="113"/>
      <c r="MQX2720" s="113"/>
      <c r="MQY2720" s="113"/>
      <c r="MQZ2720" s="113"/>
      <c r="MRA2720" s="113"/>
      <c r="MRB2720" s="113"/>
      <c r="MRC2720" s="113"/>
      <c r="MRD2720" s="113"/>
      <c r="MRE2720" s="113"/>
      <c r="MRF2720" s="113"/>
      <c r="MRG2720" s="113"/>
      <c r="MRH2720" s="113"/>
      <c r="MRI2720" s="113"/>
      <c r="MRJ2720" s="113"/>
      <c r="MRK2720" s="113"/>
      <c r="MRL2720" s="113"/>
      <c r="MRM2720" s="113"/>
      <c r="MRN2720" s="113"/>
      <c r="MRO2720" s="113"/>
      <c r="MRP2720" s="113"/>
      <c r="MRQ2720" s="113"/>
      <c r="MRR2720" s="113"/>
      <c r="MRS2720" s="113"/>
      <c r="MRT2720" s="113"/>
      <c r="MRU2720" s="113"/>
      <c r="MRV2720" s="113"/>
      <c r="MRW2720" s="113"/>
      <c r="MRX2720" s="113"/>
      <c r="MRY2720" s="113"/>
      <c r="MRZ2720" s="113"/>
      <c r="MSA2720" s="113"/>
      <c r="MSB2720" s="113"/>
      <c r="MSC2720" s="113"/>
      <c r="MSD2720" s="113"/>
      <c r="MSE2720" s="113"/>
      <c r="MSF2720" s="113"/>
      <c r="MSG2720" s="113"/>
      <c r="MSH2720" s="113"/>
      <c r="MSI2720" s="113"/>
      <c r="MSJ2720" s="113"/>
      <c r="MSK2720" s="113"/>
      <c r="MSL2720" s="113"/>
      <c r="MSM2720" s="113"/>
      <c r="MSN2720" s="113"/>
      <c r="MSO2720" s="113"/>
      <c r="MSP2720" s="113"/>
      <c r="MSQ2720" s="113"/>
      <c r="MSR2720" s="113"/>
      <c r="MSS2720" s="113"/>
      <c r="MST2720" s="113"/>
      <c r="MSU2720" s="113"/>
      <c r="MSV2720" s="113"/>
      <c r="MSW2720" s="113"/>
      <c r="MSX2720" s="113"/>
      <c r="MSY2720" s="113"/>
      <c r="MSZ2720" s="113"/>
      <c r="MTA2720" s="113"/>
      <c r="MTB2720" s="113"/>
      <c r="MTC2720" s="113"/>
      <c r="MTD2720" s="113"/>
      <c r="MTE2720" s="113"/>
      <c r="MTF2720" s="113"/>
      <c r="MTG2720" s="113"/>
      <c r="MTH2720" s="113"/>
      <c r="MTI2720" s="113"/>
      <c r="MTJ2720" s="113"/>
      <c r="MTK2720" s="113"/>
      <c r="MTL2720" s="113"/>
      <c r="MTM2720" s="113"/>
      <c r="MTN2720" s="113"/>
      <c r="MTO2720" s="113"/>
      <c r="MTP2720" s="113"/>
      <c r="MTQ2720" s="113"/>
      <c r="MTR2720" s="113"/>
      <c r="MTS2720" s="113"/>
      <c r="MTT2720" s="113"/>
      <c r="MTU2720" s="113"/>
      <c r="MTV2720" s="113"/>
      <c r="MTW2720" s="113"/>
      <c r="MTX2720" s="113"/>
      <c r="MTY2720" s="113"/>
      <c r="MTZ2720" s="113"/>
      <c r="MUA2720" s="113"/>
      <c r="MUB2720" s="113"/>
      <c r="MUC2720" s="113"/>
      <c r="MUD2720" s="113"/>
      <c r="MUE2720" s="113"/>
      <c r="MUF2720" s="113"/>
      <c r="MUG2720" s="113"/>
      <c r="MUH2720" s="113"/>
      <c r="MUI2720" s="113"/>
      <c r="MUJ2720" s="113"/>
      <c r="MUK2720" s="113"/>
      <c r="MUL2720" s="113"/>
      <c r="MUM2720" s="113"/>
      <c r="MUN2720" s="113"/>
      <c r="MUO2720" s="113"/>
      <c r="MUP2720" s="113"/>
      <c r="MUQ2720" s="113"/>
      <c r="MUR2720" s="113"/>
      <c r="MUS2720" s="113"/>
      <c r="MUT2720" s="113"/>
      <c r="MUU2720" s="113"/>
      <c r="MUV2720" s="113"/>
      <c r="MUW2720" s="113"/>
      <c r="MUX2720" s="113"/>
      <c r="MUY2720" s="113"/>
      <c r="MUZ2720" s="113"/>
      <c r="MVA2720" s="113"/>
      <c r="MVB2720" s="113"/>
      <c r="MVC2720" s="113"/>
      <c r="MVD2720" s="113"/>
      <c r="MVE2720" s="113"/>
      <c r="MVF2720" s="113"/>
      <c r="MVG2720" s="113"/>
      <c r="MVH2720" s="113"/>
      <c r="MVI2720" s="113"/>
      <c r="MVJ2720" s="113"/>
      <c r="MVK2720" s="113"/>
      <c r="MVL2720" s="113"/>
      <c r="MVM2720" s="113"/>
      <c r="MVN2720" s="113"/>
      <c r="MVO2720" s="113"/>
      <c r="MVP2720" s="113"/>
      <c r="MVQ2720" s="113"/>
      <c r="MVR2720" s="113"/>
      <c r="MVS2720" s="113"/>
      <c r="MVT2720" s="113"/>
      <c r="MVU2720" s="113"/>
      <c r="MVV2720" s="113"/>
      <c r="MVW2720" s="113"/>
      <c r="MVX2720" s="113"/>
      <c r="MVY2720" s="113"/>
      <c r="MVZ2720" s="113"/>
      <c r="MWA2720" s="113"/>
      <c r="MWB2720" s="113"/>
      <c r="MWC2720" s="113"/>
      <c r="MWD2720" s="113"/>
      <c r="MWE2720" s="113"/>
      <c r="MWF2720" s="113"/>
      <c r="MWG2720" s="113"/>
      <c r="MWH2720" s="113"/>
      <c r="MWI2720" s="113"/>
      <c r="MWJ2720" s="113"/>
      <c r="MWK2720" s="113"/>
      <c r="MWL2720" s="113"/>
      <c r="MWM2720" s="113"/>
      <c r="MWN2720" s="113"/>
      <c r="MWO2720" s="113"/>
      <c r="MWP2720" s="113"/>
      <c r="MWQ2720" s="113"/>
      <c r="MWR2720" s="113"/>
      <c r="MWS2720" s="113"/>
      <c r="MWT2720" s="113"/>
      <c r="MWU2720" s="113"/>
      <c r="MWV2720" s="113"/>
      <c r="MWW2720" s="113"/>
      <c r="MWX2720" s="113"/>
      <c r="MWY2720" s="113"/>
      <c r="MWZ2720" s="113"/>
      <c r="MXA2720" s="113"/>
      <c r="MXB2720" s="113"/>
      <c r="MXC2720" s="113"/>
      <c r="MXD2720" s="113"/>
      <c r="MXE2720" s="113"/>
      <c r="MXF2720" s="113"/>
      <c r="MXG2720" s="113"/>
      <c r="MXH2720" s="113"/>
      <c r="MXI2720" s="113"/>
      <c r="MXJ2720" s="113"/>
      <c r="MXK2720" s="113"/>
      <c r="MXL2720" s="113"/>
      <c r="MXM2720" s="113"/>
      <c r="MXN2720" s="113"/>
      <c r="MXO2720" s="113"/>
      <c r="MXP2720" s="113"/>
      <c r="MXQ2720" s="113"/>
      <c r="MXR2720" s="113"/>
      <c r="MXS2720" s="113"/>
      <c r="MXT2720" s="113"/>
      <c r="MXU2720" s="113"/>
      <c r="MXV2720" s="113"/>
      <c r="MXW2720" s="113"/>
      <c r="MXX2720" s="113"/>
      <c r="MXY2720" s="113"/>
      <c r="MXZ2720" s="113"/>
      <c r="MYA2720" s="113"/>
      <c r="MYB2720" s="113"/>
      <c r="MYC2720" s="113"/>
      <c r="MYD2720" s="113"/>
      <c r="MYE2720" s="113"/>
      <c r="MYF2720" s="113"/>
      <c r="MYG2720" s="113"/>
      <c r="MYH2720" s="113"/>
      <c r="MYI2720" s="113"/>
      <c r="MYJ2720" s="113"/>
      <c r="MYK2720" s="113"/>
      <c r="MYL2720" s="113"/>
      <c r="MYM2720" s="113"/>
      <c r="MYN2720" s="113"/>
      <c r="MYO2720" s="113"/>
      <c r="MYP2720" s="113"/>
      <c r="MYQ2720" s="113"/>
      <c r="MYR2720" s="113"/>
      <c r="MYS2720" s="113"/>
      <c r="MYT2720" s="113"/>
      <c r="MYU2720" s="113"/>
      <c r="MYV2720" s="113"/>
      <c r="MYW2720" s="113"/>
      <c r="MYX2720" s="113"/>
      <c r="MYY2720" s="113"/>
      <c r="MYZ2720" s="113"/>
      <c r="MZA2720" s="113"/>
      <c r="MZB2720" s="113"/>
      <c r="MZC2720" s="113"/>
      <c r="MZD2720" s="113"/>
      <c r="MZE2720" s="113"/>
      <c r="MZF2720" s="113"/>
      <c r="MZG2720" s="113"/>
      <c r="MZH2720" s="113"/>
      <c r="MZI2720" s="113"/>
      <c r="MZJ2720" s="113"/>
      <c r="MZK2720" s="113"/>
      <c r="MZL2720" s="113"/>
      <c r="MZM2720" s="113"/>
      <c r="MZN2720" s="113"/>
      <c r="MZO2720" s="113"/>
      <c r="MZP2720" s="113"/>
      <c r="MZQ2720" s="113"/>
      <c r="MZR2720" s="113"/>
      <c r="MZS2720" s="113"/>
      <c r="MZT2720" s="113"/>
      <c r="MZU2720" s="113"/>
      <c r="MZV2720" s="113"/>
      <c r="MZW2720" s="113"/>
      <c r="MZX2720" s="113"/>
      <c r="MZY2720" s="113"/>
      <c r="MZZ2720" s="113"/>
      <c r="NAA2720" s="113"/>
      <c r="NAB2720" s="113"/>
      <c r="NAC2720" s="113"/>
      <c r="NAD2720" s="113"/>
      <c r="NAE2720" s="113"/>
      <c r="NAF2720" s="113"/>
      <c r="NAG2720" s="113"/>
      <c r="NAH2720" s="113"/>
      <c r="NAI2720" s="113"/>
      <c r="NAJ2720" s="113"/>
      <c r="NAK2720" s="113"/>
      <c r="NAL2720" s="113"/>
      <c r="NAM2720" s="113"/>
      <c r="NAN2720" s="113"/>
      <c r="NAO2720" s="113"/>
      <c r="NAP2720" s="113"/>
      <c r="NAQ2720" s="113"/>
      <c r="NAR2720" s="113"/>
      <c r="NAS2720" s="113"/>
      <c r="NAT2720" s="113"/>
      <c r="NAU2720" s="113"/>
      <c r="NAV2720" s="113"/>
      <c r="NAW2720" s="113"/>
      <c r="NAX2720" s="113"/>
      <c r="NAY2720" s="113"/>
      <c r="NAZ2720" s="113"/>
      <c r="NBA2720" s="113"/>
      <c r="NBB2720" s="113"/>
      <c r="NBC2720" s="113"/>
      <c r="NBD2720" s="113"/>
      <c r="NBE2720" s="113"/>
      <c r="NBF2720" s="113"/>
      <c r="NBG2720" s="113"/>
      <c r="NBH2720" s="113"/>
      <c r="NBI2720" s="113"/>
      <c r="NBJ2720" s="113"/>
      <c r="NBK2720" s="113"/>
      <c r="NBL2720" s="113"/>
      <c r="NBM2720" s="113"/>
      <c r="NBN2720" s="113"/>
      <c r="NBO2720" s="113"/>
      <c r="NBP2720" s="113"/>
      <c r="NBQ2720" s="113"/>
      <c r="NBR2720" s="113"/>
      <c r="NBS2720" s="113"/>
      <c r="NBT2720" s="113"/>
      <c r="NBU2720" s="113"/>
      <c r="NBV2720" s="113"/>
      <c r="NBW2720" s="113"/>
      <c r="NBX2720" s="113"/>
      <c r="NBY2720" s="113"/>
      <c r="NBZ2720" s="113"/>
      <c r="NCA2720" s="113"/>
      <c r="NCB2720" s="113"/>
      <c r="NCC2720" s="113"/>
      <c r="NCD2720" s="113"/>
      <c r="NCE2720" s="113"/>
      <c r="NCF2720" s="113"/>
      <c r="NCG2720" s="113"/>
      <c r="NCH2720" s="113"/>
      <c r="NCI2720" s="113"/>
      <c r="NCJ2720" s="113"/>
      <c r="NCK2720" s="113"/>
      <c r="NCL2720" s="113"/>
      <c r="NCM2720" s="113"/>
      <c r="NCN2720" s="113"/>
      <c r="NCO2720" s="113"/>
      <c r="NCP2720" s="113"/>
      <c r="NCQ2720" s="113"/>
      <c r="NCR2720" s="113"/>
      <c r="NCS2720" s="113"/>
      <c r="NCT2720" s="113"/>
      <c r="NCU2720" s="113"/>
      <c r="NCV2720" s="113"/>
      <c r="NCW2720" s="113"/>
      <c r="NCX2720" s="113"/>
      <c r="NCY2720" s="113"/>
      <c r="NCZ2720" s="113"/>
      <c r="NDA2720" s="113"/>
      <c r="NDB2720" s="113"/>
      <c r="NDC2720" s="113"/>
      <c r="NDD2720" s="113"/>
      <c r="NDE2720" s="113"/>
      <c r="NDF2720" s="113"/>
      <c r="NDG2720" s="113"/>
      <c r="NDH2720" s="113"/>
      <c r="NDI2720" s="113"/>
      <c r="NDJ2720" s="113"/>
      <c r="NDK2720" s="113"/>
      <c r="NDL2720" s="113"/>
      <c r="NDM2720" s="113"/>
      <c r="NDN2720" s="113"/>
      <c r="NDO2720" s="113"/>
      <c r="NDP2720" s="113"/>
      <c r="NDQ2720" s="113"/>
      <c r="NDR2720" s="113"/>
      <c r="NDS2720" s="113"/>
      <c r="NDT2720" s="113"/>
      <c r="NDU2720" s="113"/>
      <c r="NDV2720" s="113"/>
      <c r="NDW2720" s="113"/>
      <c r="NDX2720" s="113"/>
      <c r="NDY2720" s="113"/>
      <c r="NDZ2720" s="113"/>
      <c r="NEA2720" s="113"/>
      <c r="NEB2720" s="113"/>
      <c r="NEC2720" s="113"/>
      <c r="NED2720" s="113"/>
      <c r="NEE2720" s="113"/>
      <c r="NEF2720" s="113"/>
      <c r="NEG2720" s="113"/>
      <c r="NEH2720" s="113"/>
      <c r="NEI2720" s="113"/>
      <c r="NEJ2720" s="113"/>
      <c r="NEK2720" s="113"/>
      <c r="NEL2720" s="113"/>
      <c r="NEM2720" s="113"/>
      <c r="NEN2720" s="113"/>
      <c r="NEO2720" s="113"/>
      <c r="NEP2720" s="113"/>
      <c r="NEQ2720" s="113"/>
      <c r="NER2720" s="113"/>
      <c r="NES2720" s="113"/>
      <c r="NET2720" s="113"/>
      <c r="NEU2720" s="113"/>
      <c r="NEV2720" s="113"/>
      <c r="NEW2720" s="113"/>
      <c r="NEX2720" s="113"/>
      <c r="NEY2720" s="113"/>
      <c r="NEZ2720" s="113"/>
      <c r="NFA2720" s="113"/>
      <c r="NFB2720" s="113"/>
      <c r="NFC2720" s="113"/>
      <c r="NFD2720" s="113"/>
      <c r="NFE2720" s="113"/>
      <c r="NFF2720" s="113"/>
      <c r="NFG2720" s="113"/>
      <c r="NFH2720" s="113"/>
      <c r="NFI2720" s="113"/>
      <c r="NFJ2720" s="113"/>
      <c r="NFK2720" s="113"/>
      <c r="NFL2720" s="113"/>
      <c r="NFM2720" s="113"/>
      <c r="NFN2720" s="113"/>
      <c r="NFO2720" s="113"/>
      <c r="NFP2720" s="113"/>
      <c r="NFQ2720" s="113"/>
      <c r="NFR2720" s="113"/>
      <c r="NFS2720" s="113"/>
      <c r="NFT2720" s="113"/>
      <c r="NFU2720" s="113"/>
      <c r="NFV2720" s="113"/>
      <c r="NFW2720" s="113"/>
      <c r="NFX2720" s="113"/>
      <c r="NFY2720" s="113"/>
      <c r="NFZ2720" s="113"/>
      <c r="NGA2720" s="113"/>
      <c r="NGB2720" s="113"/>
      <c r="NGC2720" s="113"/>
      <c r="NGD2720" s="113"/>
      <c r="NGE2720" s="113"/>
      <c r="NGF2720" s="113"/>
      <c r="NGG2720" s="113"/>
      <c r="NGH2720" s="113"/>
      <c r="NGI2720" s="113"/>
      <c r="NGJ2720" s="113"/>
      <c r="NGK2720" s="113"/>
      <c r="NGL2720" s="113"/>
      <c r="NGM2720" s="113"/>
      <c r="NGN2720" s="113"/>
      <c r="NGO2720" s="113"/>
      <c r="NGP2720" s="113"/>
      <c r="NGQ2720" s="113"/>
      <c r="NGR2720" s="113"/>
      <c r="NGS2720" s="113"/>
      <c r="NGT2720" s="113"/>
      <c r="NGU2720" s="113"/>
      <c r="NGV2720" s="113"/>
      <c r="NGW2720" s="113"/>
      <c r="NGX2720" s="113"/>
      <c r="NGY2720" s="113"/>
      <c r="NGZ2720" s="113"/>
      <c r="NHA2720" s="113"/>
      <c r="NHB2720" s="113"/>
      <c r="NHC2720" s="113"/>
      <c r="NHD2720" s="113"/>
      <c r="NHE2720" s="113"/>
      <c r="NHF2720" s="113"/>
      <c r="NHG2720" s="113"/>
      <c r="NHH2720" s="113"/>
      <c r="NHI2720" s="113"/>
      <c r="NHJ2720" s="113"/>
      <c r="NHK2720" s="113"/>
      <c r="NHL2720" s="113"/>
      <c r="NHM2720" s="113"/>
      <c r="NHN2720" s="113"/>
      <c r="NHO2720" s="113"/>
      <c r="NHP2720" s="113"/>
      <c r="NHQ2720" s="113"/>
      <c r="NHR2720" s="113"/>
      <c r="NHS2720" s="113"/>
      <c r="NHT2720" s="113"/>
      <c r="NHU2720" s="113"/>
      <c r="NHV2720" s="113"/>
      <c r="NHW2720" s="113"/>
      <c r="NHX2720" s="113"/>
      <c r="NHY2720" s="113"/>
      <c r="NHZ2720" s="113"/>
      <c r="NIA2720" s="113"/>
      <c r="NIB2720" s="113"/>
      <c r="NIC2720" s="113"/>
      <c r="NID2720" s="113"/>
      <c r="NIE2720" s="113"/>
      <c r="NIF2720" s="113"/>
      <c r="NIG2720" s="113"/>
      <c r="NIH2720" s="113"/>
      <c r="NII2720" s="113"/>
      <c r="NIJ2720" s="113"/>
      <c r="NIK2720" s="113"/>
      <c r="NIL2720" s="113"/>
      <c r="NIM2720" s="113"/>
      <c r="NIN2720" s="113"/>
      <c r="NIO2720" s="113"/>
      <c r="NIP2720" s="113"/>
      <c r="NIQ2720" s="113"/>
      <c r="NIR2720" s="113"/>
      <c r="NIS2720" s="113"/>
      <c r="NIT2720" s="113"/>
      <c r="NIU2720" s="113"/>
      <c r="NIV2720" s="113"/>
      <c r="NIW2720" s="113"/>
      <c r="NIX2720" s="113"/>
      <c r="NIY2720" s="113"/>
      <c r="NIZ2720" s="113"/>
      <c r="NJA2720" s="113"/>
      <c r="NJB2720" s="113"/>
      <c r="NJC2720" s="113"/>
      <c r="NJD2720" s="113"/>
      <c r="NJE2720" s="113"/>
      <c r="NJF2720" s="113"/>
      <c r="NJG2720" s="113"/>
      <c r="NJH2720" s="113"/>
      <c r="NJI2720" s="113"/>
      <c r="NJJ2720" s="113"/>
      <c r="NJK2720" s="113"/>
      <c r="NJL2720" s="113"/>
      <c r="NJM2720" s="113"/>
      <c r="NJN2720" s="113"/>
      <c r="NJO2720" s="113"/>
      <c r="NJP2720" s="113"/>
      <c r="NJQ2720" s="113"/>
      <c r="NJR2720" s="113"/>
      <c r="NJS2720" s="113"/>
      <c r="NJT2720" s="113"/>
      <c r="NJU2720" s="113"/>
      <c r="NJV2720" s="113"/>
      <c r="NJW2720" s="113"/>
      <c r="NJX2720" s="113"/>
      <c r="NJY2720" s="113"/>
      <c r="NJZ2720" s="113"/>
      <c r="NKA2720" s="113"/>
      <c r="NKB2720" s="113"/>
      <c r="NKC2720" s="113"/>
      <c r="NKD2720" s="113"/>
      <c r="NKE2720" s="113"/>
      <c r="NKF2720" s="113"/>
      <c r="NKG2720" s="113"/>
      <c r="NKH2720" s="113"/>
      <c r="NKI2720" s="113"/>
      <c r="NKJ2720" s="113"/>
      <c r="NKK2720" s="113"/>
      <c r="NKL2720" s="113"/>
      <c r="NKM2720" s="113"/>
      <c r="NKN2720" s="113"/>
      <c r="NKO2720" s="113"/>
      <c r="NKP2720" s="113"/>
      <c r="NKQ2720" s="113"/>
      <c r="NKR2720" s="113"/>
      <c r="NKS2720" s="113"/>
      <c r="NKT2720" s="113"/>
      <c r="NKU2720" s="113"/>
      <c r="NKV2720" s="113"/>
      <c r="NKW2720" s="113"/>
      <c r="NKX2720" s="113"/>
      <c r="NKY2720" s="113"/>
      <c r="NKZ2720" s="113"/>
      <c r="NLA2720" s="113"/>
      <c r="NLB2720" s="113"/>
      <c r="NLC2720" s="113"/>
      <c r="NLD2720" s="113"/>
      <c r="NLE2720" s="113"/>
      <c r="NLF2720" s="113"/>
      <c r="NLG2720" s="113"/>
      <c r="NLH2720" s="113"/>
      <c r="NLI2720" s="113"/>
      <c r="NLJ2720" s="113"/>
      <c r="NLK2720" s="113"/>
      <c r="NLL2720" s="113"/>
      <c r="NLM2720" s="113"/>
      <c r="NLN2720" s="113"/>
      <c r="NLO2720" s="113"/>
      <c r="NLP2720" s="113"/>
      <c r="NLQ2720" s="113"/>
      <c r="NLR2720" s="113"/>
      <c r="NLS2720" s="113"/>
      <c r="NLT2720" s="113"/>
      <c r="NLU2720" s="113"/>
      <c r="NLV2720" s="113"/>
      <c r="NLW2720" s="113"/>
      <c r="NLX2720" s="113"/>
      <c r="NLY2720" s="113"/>
      <c r="NLZ2720" s="113"/>
      <c r="NMA2720" s="113"/>
      <c r="NMB2720" s="113"/>
      <c r="NMC2720" s="113"/>
      <c r="NMD2720" s="113"/>
      <c r="NME2720" s="113"/>
      <c r="NMF2720" s="113"/>
      <c r="NMG2720" s="113"/>
      <c r="NMH2720" s="113"/>
      <c r="NMI2720" s="113"/>
      <c r="NMJ2720" s="113"/>
      <c r="NMK2720" s="113"/>
      <c r="NML2720" s="113"/>
      <c r="NMM2720" s="113"/>
      <c r="NMN2720" s="113"/>
      <c r="NMO2720" s="113"/>
      <c r="NMP2720" s="113"/>
      <c r="NMQ2720" s="113"/>
      <c r="NMR2720" s="113"/>
      <c r="NMS2720" s="113"/>
      <c r="NMT2720" s="113"/>
      <c r="NMU2720" s="113"/>
      <c r="NMV2720" s="113"/>
      <c r="NMW2720" s="113"/>
      <c r="NMX2720" s="113"/>
      <c r="NMY2720" s="113"/>
      <c r="NMZ2720" s="113"/>
      <c r="NNA2720" s="113"/>
      <c r="NNB2720" s="113"/>
      <c r="NNC2720" s="113"/>
      <c r="NND2720" s="113"/>
      <c r="NNE2720" s="113"/>
      <c r="NNF2720" s="113"/>
      <c r="NNG2720" s="113"/>
      <c r="NNH2720" s="113"/>
      <c r="NNI2720" s="113"/>
      <c r="NNJ2720" s="113"/>
      <c r="NNK2720" s="113"/>
      <c r="NNL2720" s="113"/>
      <c r="NNM2720" s="113"/>
      <c r="NNN2720" s="113"/>
      <c r="NNO2720" s="113"/>
      <c r="NNP2720" s="113"/>
      <c r="NNQ2720" s="113"/>
      <c r="NNR2720" s="113"/>
      <c r="NNS2720" s="113"/>
      <c r="NNT2720" s="113"/>
      <c r="NNU2720" s="113"/>
      <c r="NNV2720" s="113"/>
      <c r="NNW2720" s="113"/>
      <c r="NNX2720" s="113"/>
      <c r="NNY2720" s="113"/>
      <c r="NNZ2720" s="113"/>
      <c r="NOA2720" s="113"/>
      <c r="NOB2720" s="113"/>
      <c r="NOC2720" s="113"/>
      <c r="NOD2720" s="113"/>
      <c r="NOE2720" s="113"/>
      <c r="NOF2720" s="113"/>
      <c r="NOG2720" s="113"/>
      <c r="NOH2720" s="113"/>
      <c r="NOI2720" s="113"/>
      <c r="NOJ2720" s="113"/>
      <c r="NOK2720" s="113"/>
      <c r="NOL2720" s="113"/>
      <c r="NOM2720" s="113"/>
      <c r="NON2720" s="113"/>
      <c r="NOO2720" s="113"/>
      <c r="NOP2720" s="113"/>
      <c r="NOQ2720" s="113"/>
      <c r="NOR2720" s="113"/>
      <c r="NOS2720" s="113"/>
      <c r="NOT2720" s="113"/>
      <c r="NOU2720" s="113"/>
      <c r="NOV2720" s="113"/>
      <c r="NOW2720" s="113"/>
      <c r="NOX2720" s="113"/>
      <c r="NOY2720" s="113"/>
      <c r="NOZ2720" s="113"/>
      <c r="NPA2720" s="113"/>
      <c r="NPB2720" s="113"/>
      <c r="NPC2720" s="113"/>
      <c r="NPD2720" s="113"/>
      <c r="NPE2720" s="113"/>
      <c r="NPF2720" s="113"/>
      <c r="NPG2720" s="113"/>
      <c r="NPH2720" s="113"/>
      <c r="NPI2720" s="113"/>
      <c r="NPJ2720" s="113"/>
      <c r="NPK2720" s="113"/>
      <c r="NPL2720" s="113"/>
      <c r="NPM2720" s="113"/>
      <c r="NPN2720" s="113"/>
      <c r="NPO2720" s="113"/>
      <c r="NPP2720" s="113"/>
      <c r="NPQ2720" s="113"/>
      <c r="NPR2720" s="113"/>
      <c r="NPS2720" s="113"/>
      <c r="NPT2720" s="113"/>
      <c r="NPU2720" s="113"/>
      <c r="NPV2720" s="113"/>
      <c r="NPW2720" s="113"/>
      <c r="NPX2720" s="113"/>
      <c r="NPY2720" s="113"/>
      <c r="NPZ2720" s="113"/>
      <c r="NQA2720" s="113"/>
      <c r="NQB2720" s="113"/>
      <c r="NQC2720" s="113"/>
      <c r="NQD2720" s="113"/>
      <c r="NQE2720" s="113"/>
      <c r="NQF2720" s="113"/>
      <c r="NQG2720" s="113"/>
      <c r="NQH2720" s="113"/>
      <c r="NQI2720" s="113"/>
      <c r="NQJ2720" s="113"/>
      <c r="NQK2720" s="113"/>
      <c r="NQL2720" s="113"/>
      <c r="NQM2720" s="113"/>
      <c r="NQN2720" s="113"/>
      <c r="NQO2720" s="113"/>
      <c r="NQP2720" s="113"/>
      <c r="NQQ2720" s="113"/>
      <c r="NQR2720" s="113"/>
      <c r="NQS2720" s="113"/>
      <c r="NQT2720" s="113"/>
      <c r="NQU2720" s="113"/>
      <c r="NQV2720" s="113"/>
      <c r="NQW2720" s="113"/>
      <c r="NQX2720" s="113"/>
      <c r="NQY2720" s="113"/>
      <c r="NQZ2720" s="113"/>
      <c r="NRA2720" s="113"/>
      <c r="NRB2720" s="113"/>
      <c r="NRC2720" s="113"/>
      <c r="NRD2720" s="113"/>
      <c r="NRE2720" s="113"/>
      <c r="NRF2720" s="113"/>
      <c r="NRG2720" s="113"/>
      <c r="NRH2720" s="113"/>
      <c r="NRI2720" s="113"/>
      <c r="NRJ2720" s="113"/>
      <c r="NRK2720" s="113"/>
      <c r="NRL2720" s="113"/>
      <c r="NRM2720" s="113"/>
      <c r="NRN2720" s="113"/>
      <c r="NRO2720" s="113"/>
      <c r="NRP2720" s="113"/>
      <c r="NRQ2720" s="113"/>
      <c r="NRR2720" s="113"/>
      <c r="NRS2720" s="113"/>
      <c r="NRT2720" s="113"/>
      <c r="NRU2720" s="113"/>
      <c r="NRV2720" s="113"/>
      <c r="NRW2720" s="113"/>
      <c r="NRX2720" s="113"/>
      <c r="NRY2720" s="113"/>
      <c r="NRZ2720" s="113"/>
      <c r="NSA2720" s="113"/>
      <c r="NSB2720" s="113"/>
      <c r="NSC2720" s="113"/>
      <c r="NSD2720" s="113"/>
      <c r="NSE2720" s="113"/>
      <c r="NSF2720" s="113"/>
      <c r="NSG2720" s="113"/>
      <c r="NSH2720" s="113"/>
      <c r="NSI2720" s="113"/>
      <c r="NSJ2720" s="113"/>
      <c r="NSK2720" s="113"/>
      <c r="NSL2720" s="113"/>
      <c r="NSM2720" s="113"/>
      <c r="NSN2720" s="113"/>
      <c r="NSO2720" s="113"/>
      <c r="NSP2720" s="113"/>
      <c r="NSQ2720" s="113"/>
      <c r="NSR2720" s="113"/>
      <c r="NSS2720" s="113"/>
      <c r="NST2720" s="113"/>
      <c r="NSU2720" s="113"/>
      <c r="NSV2720" s="113"/>
      <c r="NSW2720" s="113"/>
      <c r="NSX2720" s="113"/>
      <c r="NSY2720" s="113"/>
      <c r="NSZ2720" s="113"/>
      <c r="NTA2720" s="113"/>
      <c r="NTB2720" s="113"/>
      <c r="NTC2720" s="113"/>
      <c r="NTD2720" s="113"/>
      <c r="NTE2720" s="113"/>
      <c r="NTF2720" s="113"/>
      <c r="NTG2720" s="113"/>
      <c r="NTH2720" s="113"/>
      <c r="NTI2720" s="113"/>
      <c r="NTJ2720" s="113"/>
      <c r="NTK2720" s="113"/>
      <c r="NTL2720" s="113"/>
      <c r="NTM2720" s="113"/>
      <c r="NTN2720" s="113"/>
      <c r="NTO2720" s="113"/>
      <c r="NTP2720" s="113"/>
      <c r="NTQ2720" s="113"/>
      <c r="NTR2720" s="113"/>
      <c r="NTS2720" s="113"/>
      <c r="NTT2720" s="113"/>
      <c r="NTU2720" s="113"/>
      <c r="NTV2720" s="113"/>
      <c r="NTW2720" s="113"/>
      <c r="NTX2720" s="113"/>
      <c r="NTY2720" s="113"/>
      <c r="NTZ2720" s="113"/>
      <c r="NUA2720" s="113"/>
      <c r="NUB2720" s="113"/>
      <c r="NUC2720" s="113"/>
      <c r="NUD2720" s="113"/>
      <c r="NUE2720" s="113"/>
      <c r="NUF2720" s="113"/>
      <c r="NUG2720" s="113"/>
      <c r="NUH2720" s="113"/>
      <c r="NUI2720" s="113"/>
      <c r="NUJ2720" s="113"/>
      <c r="NUK2720" s="113"/>
      <c r="NUL2720" s="113"/>
      <c r="NUM2720" s="113"/>
      <c r="NUN2720" s="113"/>
      <c r="NUO2720" s="113"/>
      <c r="NUP2720" s="113"/>
      <c r="NUQ2720" s="113"/>
      <c r="NUR2720" s="113"/>
      <c r="NUS2720" s="113"/>
      <c r="NUT2720" s="113"/>
      <c r="NUU2720" s="113"/>
      <c r="NUV2720" s="113"/>
      <c r="NUW2720" s="113"/>
      <c r="NUX2720" s="113"/>
      <c r="NUY2720" s="113"/>
      <c r="NUZ2720" s="113"/>
      <c r="NVA2720" s="113"/>
      <c r="NVB2720" s="113"/>
      <c r="NVC2720" s="113"/>
      <c r="NVD2720" s="113"/>
      <c r="NVE2720" s="113"/>
      <c r="NVF2720" s="113"/>
      <c r="NVG2720" s="113"/>
      <c r="NVH2720" s="113"/>
      <c r="NVI2720" s="113"/>
      <c r="NVJ2720" s="113"/>
      <c r="NVK2720" s="113"/>
      <c r="NVL2720" s="113"/>
      <c r="NVM2720" s="113"/>
      <c r="NVN2720" s="113"/>
      <c r="NVO2720" s="113"/>
      <c r="NVP2720" s="113"/>
      <c r="NVQ2720" s="113"/>
      <c r="NVR2720" s="113"/>
      <c r="NVS2720" s="113"/>
      <c r="NVT2720" s="113"/>
      <c r="NVU2720" s="113"/>
      <c r="NVV2720" s="113"/>
      <c r="NVW2720" s="113"/>
      <c r="NVX2720" s="113"/>
      <c r="NVY2720" s="113"/>
      <c r="NVZ2720" s="113"/>
      <c r="NWA2720" s="113"/>
      <c r="NWB2720" s="113"/>
      <c r="NWC2720" s="113"/>
      <c r="NWD2720" s="113"/>
      <c r="NWE2720" s="113"/>
      <c r="NWF2720" s="113"/>
      <c r="NWG2720" s="113"/>
      <c r="NWH2720" s="113"/>
      <c r="NWI2720" s="113"/>
      <c r="NWJ2720" s="113"/>
      <c r="NWK2720" s="113"/>
      <c r="NWL2720" s="113"/>
      <c r="NWM2720" s="113"/>
      <c r="NWN2720" s="113"/>
      <c r="NWO2720" s="113"/>
      <c r="NWP2720" s="113"/>
      <c r="NWQ2720" s="113"/>
      <c r="NWR2720" s="113"/>
      <c r="NWS2720" s="113"/>
      <c r="NWT2720" s="113"/>
      <c r="NWU2720" s="113"/>
      <c r="NWV2720" s="113"/>
      <c r="NWW2720" s="113"/>
      <c r="NWX2720" s="113"/>
      <c r="NWY2720" s="113"/>
      <c r="NWZ2720" s="113"/>
      <c r="NXA2720" s="113"/>
      <c r="NXB2720" s="113"/>
      <c r="NXC2720" s="113"/>
      <c r="NXD2720" s="113"/>
      <c r="NXE2720" s="113"/>
      <c r="NXF2720" s="113"/>
      <c r="NXG2720" s="113"/>
      <c r="NXH2720" s="113"/>
      <c r="NXI2720" s="113"/>
      <c r="NXJ2720" s="113"/>
      <c r="NXK2720" s="113"/>
      <c r="NXL2720" s="113"/>
      <c r="NXM2720" s="113"/>
      <c r="NXN2720" s="113"/>
      <c r="NXO2720" s="113"/>
      <c r="NXP2720" s="113"/>
      <c r="NXQ2720" s="113"/>
      <c r="NXR2720" s="113"/>
      <c r="NXS2720" s="113"/>
      <c r="NXT2720" s="113"/>
      <c r="NXU2720" s="113"/>
      <c r="NXV2720" s="113"/>
      <c r="NXW2720" s="113"/>
      <c r="NXX2720" s="113"/>
      <c r="NXY2720" s="113"/>
      <c r="NXZ2720" s="113"/>
      <c r="NYA2720" s="113"/>
      <c r="NYB2720" s="113"/>
      <c r="NYC2720" s="113"/>
      <c r="NYD2720" s="113"/>
      <c r="NYE2720" s="113"/>
      <c r="NYF2720" s="113"/>
      <c r="NYG2720" s="113"/>
      <c r="NYH2720" s="113"/>
      <c r="NYI2720" s="113"/>
      <c r="NYJ2720" s="113"/>
      <c r="NYK2720" s="113"/>
      <c r="NYL2720" s="113"/>
      <c r="NYM2720" s="113"/>
      <c r="NYN2720" s="113"/>
      <c r="NYO2720" s="113"/>
      <c r="NYP2720" s="113"/>
      <c r="NYQ2720" s="113"/>
      <c r="NYR2720" s="113"/>
      <c r="NYS2720" s="113"/>
      <c r="NYT2720" s="113"/>
      <c r="NYU2720" s="113"/>
      <c r="NYV2720" s="113"/>
      <c r="NYW2720" s="113"/>
      <c r="NYX2720" s="113"/>
      <c r="NYY2720" s="113"/>
      <c r="NYZ2720" s="113"/>
      <c r="NZA2720" s="113"/>
      <c r="NZB2720" s="113"/>
      <c r="NZC2720" s="113"/>
      <c r="NZD2720" s="113"/>
      <c r="NZE2720" s="113"/>
      <c r="NZF2720" s="113"/>
      <c r="NZG2720" s="113"/>
      <c r="NZH2720" s="113"/>
      <c r="NZI2720" s="113"/>
      <c r="NZJ2720" s="113"/>
      <c r="NZK2720" s="113"/>
      <c r="NZL2720" s="113"/>
      <c r="NZM2720" s="113"/>
      <c r="NZN2720" s="113"/>
      <c r="NZO2720" s="113"/>
      <c r="NZP2720" s="113"/>
      <c r="NZQ2720" s="113"/>
      <c r="NZR2720" s="113"/>
      <c r="NZS2720" s="113"/>
      <c r="NZT2720" s="113"/>
      <c r="NZU2720" s="113"/>
      <c r="NZV2720" s="113"/>
      <c r="NZW2720" s="113"/>
      <c r="NZX2720" s="113"/>
      <c r="NZY2720" s="113"/>
      <c r="NZZ2720" s="113"/>
      <c r="OAA2720" s="113"/>
      <c r="OAB2720" s="113"/>
      <c r="OAC2720" s="113"/>
      <c r="OAD2720" s="113"/>
      <c r="OAE2720" s="113"/>
      <c r="OAF2720" s="113"/>
      <c r="OAG2720" s="113"/>
      <c r="OAH2720" s="113"/>
      <c r="OAI2720" s="113"/>
      <c r="OAJ2720" s="113"/>
      <c r="OAK2720" s="113"/>
      <c r="OAL2720" s="113"/>
      <c r="OAM2720" s="113"/>
      <c r="OAN2720" s="113"/>
      <c r="OAO2720" s="113"/>
      <c r="OAP2720" s="113"/>
      <c r="OAQ2720" s="113"/>
      <c r="OAR2720" s="113"/>
      <c r="OAS2720" s="113"/>
      <c r="OAT2720" s="113"/>
      <c r="OAU2720" s="113"/>
      <c r="OAV2720" s="113"/>
      <c r="OAW2720" s="113"/>
      <c r="OAX2720" s="113"/>
      <c r="OAY2720" s="113"/>
      <c r="OAZ2720" s="113"/>
      <c r="OBA2720" s="113"/>
      <c r="OBB2720" s="113"/>
      <c r="OBC2720" s="113"/>
      <c r="OBD2720" s="113"/>
      <c r="OBE2720" s="113"/>
      <c r="OBF2720" s="113"/>
      <c r="OBG2720" s="113"/>
      <c r="OBH2720" s="113"/>
      <c r="OBI2720" s="113"/>
      <c r="OBJ2720" s="113"/>
      <c r="OBK2720" s="113"/>
      <c r="OBL2720" s="113"/>
      <c r="OBM2720" s="113"/>
      <c r="OBN2720" s="113"/>
      <c r="OBO2720" s="113"/>
      <c r="OBP2720" s="113"/>
      <c r="OBQ2720" s="113"/>
      <c r="OBR2720" s="113"/>
      <c r="OBS2720" s="113"/>
      <c r="OBT2720" s="113"/>
      <c r="OBU2720" s="113"/>
      <c r="OBV2720" s="113"/>
      <c r="OBW2720" s="113"/>
      <c r="OBX2720" s="113"/>
      <c r="OBY2720" s="113"/>
      <c r="OBZ2720" s="113"/>
      <c r="OCA2720" s="113"/>
      <c r="OCB2720" s="113"/>
      <c r="OCC2720" s="113"/>
      <c r="OCD2720" s="113"/>
      <c r="OCE2720" s="113"/>
      <c r="OCF2720" s="113"/>
      <c r="OCG2720" s="113"/>
      <c r="OCH2720" s="113"/>
      <c r="OCI2720" s="113"/>
      <c r="OCJ2720" s="113"/>
      <c r="OCK2720" s="113"/>
      <c r="OCL2720" s="113"/>
      <c r="OCM2720" s="113"/>
      <c r="OCN2720" s="113"/>
      <c r="OCO2720" s="113"/>
      <c r="OCP2720" s="113"/>
      <c r="OCQ2720" s="113"/>
      <c r="OCR2720" s="113"/>
      <c r="OCS2720" s="113"/>
      <c r="OCT2720" s="113"/>
      <c r="OCU2720" s="113"/>
      <c r="OCV2720" s="113"/>
      <c r="OCW2720" s="113"/>
      <c r="OCX2720" s="113"/>
      <c r="OCY2720" s="113"/>
      <c r="OCZ2720" s="113"/>
      <c r="ODA2720" s="113"/>
      <c r="ODB2720" s="113"/>
      <c r="ODC2720" s="113"/>
      <c r="ODD2720" s="113"/>
      <c r="ODE2720" s="113"/>
      <c r="ODF2720" s="113"/>
      <c r="ODG2720" s="113"/>
      <c r="ODH2720" s="113"/>
      <c r="ODI2720" s="113"/>
      <c r="ODJ2720" s="113"/>
      <c r="ODK2720" s="113"/>
      <c r="ODL2720" s="113"/>
      <c r="ODM2720" s="113"/>
      <c r="ODN2720" s="113"/>
      <c r="ODO2720" s="113"/>
      <c r="ODP2720" s="113"/>
      <c r="ODQ2720" s="113"/>
      <c r="ODR2720" s="113"/>
      <c r="ODS2720" s="113"/>
      <c r="ODT2720" s="113"/>
      <c r="ODU2720" s="113"/>
      <c r="ODV2720" s="113"/>
      <c r="ODW2720" s="113"/>
      <c r="ODX2720" s="113"/>
      <c r="ODY2720" s="113"/>
      <c r="ODZ2720" s="113"/>
      <c r="OEA2720" s="113"/>
      <c r="OEB2720" s="113"/>
      <c r="OEC2720" s="113"/>
      <c r="OED2720" s="113"/>
      <c r="OEE2720" s="113"/>
      <c r="OEF2720" s="113"/>
      <c r="OEG2720" s="113"/>
      <c r="OEH2720" s="113"/>
      <c r="OEI2720" s="113"/>
      <c r="OEJ2720" s="113"/>
      <c r="OEK2720" s="113"/>
      <c r="OEL2720" s="113"/>
      <c r="OEM2720" s="113"/>
      <c r="OEN2720" s="113"/>
      <c r="OEO2720" s="113"/>
      <c r="OEP2720" s="113"/>
      <c r="OEQ2720" s="113"/>
      <c r="OER2720" s="113"/>
      <c r="OES2720" s="113"/>
      <c r="OET2720" s="113"/>
      <c r="OEU2720" s="113"/>
      <c r="OEV2720" s="113"/>
      <c r="OEW2720" s="113"/>
      <c r="OEX2720" s="113"/>
      <c r="OEY2720" s="113"/>
      <c r="OEZ2720" s="113"/>
      <c r="OFA2720" s="113"/>
      <c r="OFB2720" s="113"/>
      <c r="OFC2720" s="113"/>
      <c r="OFD2720" s="113"/>
      <c r="OFE2720" s="113"/>
      <c r="OFF2720" s="113"/>
      <c r="OFG2720" s="113"/>
      <c r="OFH2720" s="113"/>
      <c r="OFI2720" s="113"/>
      <c r="OFJ2720" s="113"/>
      <c r="OFK2720" s="113"/>
      <c r="OFL2720" s="113"/>
      <c r="OFM2720" s="113"/>
      <c r="OFN2720" s="113"/>
      <c r="OFO2720" s="113"/>
      <c r="OFP2720" s="113"/>
      <c r="OFQ2720" s="113"/>
      <c r="OFR2720" s="113"/>
      <c r="OFS2720" s="113"/>
      <c r="OFT2720" s="113"/>
      <c r="OFU2720" s="113"/>
      <c r="OFV2720" s="113"/>
      <c r="OFW2720" s="113"/>
      <c r="OFX2720" s="113"/>
      <c r="OFY2720" s="113"/>
      <c r="OFZ2720" s="113"/>
      <c r="OGA2720" s="113"/>
      <c r="OGB2720" s="113"/>
      <c r="OGC2720" s="113"/>
      <c r="OGD2720" s="113"/>
      <c r="OGE2720" s="113"/>
      <c r="OGF2720" s="113"/>
      <c r="OGG2720" s="113"/>
      <c r="OGH2720" s="113"/>
      <c r="OGI2720" s="113"/>
      <c r="OGJ2720" s="113"/>
      <c r="OGK2720" s="113"/>
      <c r="OGL2720" s="113"/>
      <c r="OGM2720" s="113"/>
      <c r="OGN2720" s="113"/>
      <c r="OGO2720" s="113"/>
      <c r="OGP2720" s="113"/>
      <c r="OGQ2720" s="113"/>
      <c r="OGR2720" s="113"/>
      <c r="OGS2720" s="113"/>
      <c r="OGT2720" s="113"/>
      <c r="OGU2720" s="113"/>
      <c r="OGV2720" s="113"/>
      <c r="OGW2720" s="113"/>
      <c r="OGX2720" s="113"/>
      <c r="OGY2720" s="113"/>
      <c r="OGZ2720" s="113"/>
      <c r="OHA2720" s="113"/>
      <c r="OHB2720" s="113"/>
      <c r="OHC2720" s="113"/>
      <c r="OHD2720" s="113"/>
      <c r="OHE2720" s="113"/>
      <c r="OHF2720" s="113"/>
      <c r="OHG2720" s="113"/>
      <c r="OHH2720" s="113"/>
      <c r="OHI2720" s="113"/>
      <c r="OHJ2720" s="113"/>
      <c r="OHK2720" s="113"/>
      <c r="OHL2720" s="113"/>
      <c r="OHM2720" s="113"/>
      <c r="OHN2720" s="113"/>
      <c r="OHO2720" s="113"/>
      <c r="OHP2720" s="113"/>
      <c r="OHQ2720" s="113"/>
      <c r="OHR2720" s="113"/>
      <c r="OHS2720" s="113"/>
      <c r="OHT2720" s="113"/>
      <c r="OHU2720" s="113"/>
      <c r="OHV2720" s="113"/>
      <c r="OHW2720" s="113"/>
      <c r="OHX2720" s="113"/>
      <c r="OHY2720" s="113"/>
      <c r="OHZ2720" s="113"/>
      <c r="OIA2720" s="113"/>
      <c r="OIB2720" s="113"/>
      <c r="OIC2720" s="113"/>
      <c r="OID2720" s="113"/>
      <c r="OIE2720" s="113"/>
      <c r="OIF2720" s="113"/>
      <c r="OIG2720" s="113"/>
      <c r="OIH2720" s="113"/>
      <c r="OII2720" s="113"/>
      <c r="OIJ2720" s="113"/>
      <c r="OIK2720" s="113"/>
      <c r="OIL2720" s="113"/>
      <c r="OIM2720" s="113"/>
      <c r="OIN2720" s="113"/>
      <c r="OIO2720" s="113"/>
      <c r="OIP2720" s="113"/>
      <c r="OIQ2720" s="113"/>
      <c r="OIR2720" s="113"/>
      <c r="OIS2720" s="113"/>
      <c r="OIT2720" s="113"/>
      <c r="OIU2720" s="113"/>
      <c r="OIV2720" s="113"/>
      <c r="OIW2720" s="113"/>
      <c r="OIX2720" s="113"/>
      <c r="OIY2720" s="113"/>
      <c r="OIZ2720" s="113"/>
      <c r="OJA2720" s="113"/>
      <c r="OJB2720" s="113"/>
      <c r="OJC2720" s="113"/>
      <c r="OJD2720" s="113"/>
      <c r="OJE2720" s="113"/>
      <c r="OJF2720" s="113"/>
      <c r="OJG2720" s="113"/>
      <c r="OJH2720" s="113"/>
      <c r="OJI2720" s="113"/>
      <c r="OJJ2720" s="113"/>
      <c r="OJK2720" s="113"/>
      <c r="OJL2720" s="113"/>
      <c r="OJM2720" s="113"/>
      <c r="OJN2720" s="113"/>
      <c r="OJO2720" s="113"/>
      <c r="OJP2720" s="113"/>
      <c r="OJQ2720" s="113"/>
      <c r="OJR2720" s="113"/>
      <c r="OJS2720" s="113"/>
      <c r="OJT2720" s="113"/>
      <c r="OJU2720" s="113"/>
      <c r="OJV2720" s="113"/>
      <c r="OJW2720" s="113"/>
      <c r="OJX2720" s="113"/>
      <c r="OJY2720" s="113"/>
      <c r="OJZ2720" s="113"/>
      <c r="OKA2720" s="113"/>
      <c r="OKB2720" s="113"/>
      <c r="OKC2720" s="113"/>
      <c r="OKD2720" s="113"/>
      <c r="OKE2720" s="113"/>
      <c r="OKF2720" s="113"/>
      <c r="OKG2720" s="113"/>
      <c r="OKH2720" s="113"/>
      <c r="OKI2720" s="113"/>
      <c r="OKJ2720" s="113"/>
      <c r="OKK2720" s="113"/>
      <c r="OKL2720" s="113"/>
      <c r="OKM2720" s="113"/>
      <c r="OKN2720" s="113"/>
      <c r="OKO2720" s="113"/>
      <c r="OKP2720" s="113"/>
      <c r="OKQ2720" s="113"/>
      <c r="OKR2720" s="113"/>
      <c r="OKS2720" s="113"/>
      <c r="OKT2720" s="113"/>
      <c r="OKU2720" s="113"/>
      <c r="OKV2720" s="113"/>
      <c r="OKW2720" s="113"/>
      <c r="OKX2720" s="113"/>
      <c r="OKY2720" s="113"/>
      <c r="OKZ2720" s="113"/>
      <c r="OLA2720" s="113"/>
      <c r="OLB2720" s="113"/>
      <c r="OLC2720" s="113"/>
      <c r="OLD2720" s="113"/>
      <c r="OLE2720" s="113"/>
      <c r="OLF2720" s="113"/>
      <c r="OLG2720" s="113"/>
      <c r="OLH2720" s="113"/>
      <c r="OLI2720" s="113"/>
      <c r="OLJ2720" s="113"/>
      <c r="OLK2720" s="113"/>
      <c r="OLL2720" s="113"/>
      <c r="OLM2720" s="113"/>
      <c r="OLN2720" s="113"/>
      <c r="OLO2720" s="113"/>
      <c r="OLP2720" s="113"/>
      <c r="OLQ2720" s="113"/>
      <c r="OLR2720" s="113"/>
      <c r="OLS2720" s="113"/>
      <c r="OLT2720" s="113"/>
      <c r="OLU2720" s="113"/>
      <c r="OLV2720" s="113"/>
      <c r="OLW2720" s="113"/>
      <c r="OLX2720" s="113"/>
      <c r="OLY2720" s="113"/>
      <c r="OLZ2720" s="113"/>
      <c r="OMA2720" s="113"/>
      <c r="OMB2720" s="113"/>
      <c r="OMC2720" s="113"/>
      <c r="OMD2720" s="113"/>
      <c r="OME2720" s="113"/>
      <c r="OMF2720" s="113"/>
      <c r="OMG2720" s="113"/>
      <c r="OMH2720" s="113"/>
      <c r="OMI2720" s="113"/>
      <c r="OMJ2720" s="113"/>
      <c r="OMK2720" s="113"/>
      <c r="OML2720" s="113"/>
      <c r="OMM2720" s="113"/>
      <c r="OMN2720" s="113"/>
      <c r="OMO2720" s="113"/>
      <c r="OMP2720" s="113"/>
      <c r="OMQ2720" s="113"/>
      <c r="OMR2720" s="113"/>
      <c r="OMS2720" s="113"/>
      <c r="OMT2720" s="113"/>
      <c r="OMU2720" s="113"/>
      <c r="OMV2720" s="113"/>
      <c r="OMW2720" s="113"/>
      <c r="OMX2720" s="113"/>
      <c r="OMY2720" s="113"/>
      <c r="OMZ2720" s="113"/>
      <c r="ONA2720" s="113"/>
      <c r="ONB2720" s="113"/>
      <c r="ONC2720" s="113"/>
      <c r="OND2720" s="113"/>
      <c r="ONE2720" s="113"/>
      <c r="ONF2720" s="113"/>
      <c r="ONG2720" s="113"/>
      <c r="ONH2720" s="113"/>
      <c r="ONI2720" s="113"/>
      <c r="ONJ2720" s="113"/>
      <c r="ONK2720" s="113"/>
      <c r="ONL2720" s="113"/>
      <c r="ONM2720" s="113"/>
      <c r="ONN2720" s="113"/>
      <c r="ONO2720" s="113"/>
      <c r="ONP2720" s="113"/>
      <c r="ONQ2720" s="113"/>
      <c r="ONR2720" s="113"/>
      <c r="ONS2720" s="113"/>
      <c r="ONT2720" s="113"/>
      <c r="ONU2720" s="113"/>
      <c r="ONV2720" s="113"/>
      <c r="ONW2720" s="113"/>
      <c r="ONX2720" s="113"/>
      <c r="ONY2720" s="113"/>
      <c r="ONZ2720" s="113"/>
      <c r="OOA2720" s="113"/>
      <c r="OOB2720" s="113"/>
      <c r="OOC2720" s="113"/>
      <c r="OOD2720" s="113"/>
      <c r="OOE2720" s="113"/>
      <c r="OOF2720" s="113"/>
      <c r="OOG2720" s="113"/>
      <c r="OOH2720" s="113"/>
      <c r="OOI2720" s="113"/>
      <c r="OOJ2720" s="113"/>
      <c r="OOK2720" s="113"/>
      <c r="OOL2720" s="113"/>
      <c r="OOM2720" s="113"/>
      <c r="OON2720" s="113"/>
      <c r="OOO2720" s="113"/>
      <c r="OOP2720" s="113"/>
      <c r="OOQ2720" s="113"/>
      <c r="OOR2720" s="113"/>
      <c r="OOS2720" s="113"/>
      <c r="OOT2720" s="113"/>
      <c r="OOU2720" s="113"/>
      <c r="OOV2720" s="113"/>
      <c r="OOW2720" s="113"/>
      <c r="OOX2720" s="113"/>
      <c r="OOY2720" s="113"/>
      <c r="OOZ2720" s="113"/>
      <c r="OPA2720" s="113"/>
      <c r="OPB2720" s="113"/>
      <c r="OPC2720" s="113"/>
      <c r="OPD2720" s="113"/>
      <c r="OPE2720" s="113"/>
      <c r="OPF2720" s="113"/>
      <c r="OPG2720" s="113"/>
      <c r="OPH2720" s="113"/>
      <c r="OPI2720" s="113"/>
      <c r="OPJ2720" s="113"/>
      <c r="OPK2720" s="113"/>
      <c r="OPL2720" s="113"/>
      <c r="OPM2720" s="113"/>
      <c r="OPN2720" s="113"/>
      <c r="OPO2720" s="113"/>
      <c r="OPP2720" s="113"/>
      <c r="OPQ2720" s="113"/>
      <c r="OPR2720" s="113"/>
      <c r="OPS2720" s="113"/>
      <c r="OPT2720" s="113"/>
      <c r="OPU2720" s="113"/>
      <c r="OPV2720" s="113"/>
      <c r="OPW2720" s="113"/>
      <c r="OPX2720" s="113"/>
      <c r="OPY2720" s="113"/>
      <c r="OPZ2720" s="113"/>
      <c r="OQA2720" s="113"/>
      <c r="OQB2720" s="113"/>
      <c r="OQC2720" s="113"/>
      <c r="OQD2720" s="113"/>
      <c r="OQE2720" s="113"/>
      <c r="OQF2720" s="113"/>
      <c r="OQG2720" s="113"/>
      <c r="OQH2720" s="113"/>
      <c r="OQI2720" s="113"/>
      <c r="OQJ2720" s="113"/>
      <c r="OQK2720" s="113"/>
      <c r="OQL2720" s="113"/>
      <c r="OQM2720" s="113"/>
      <c r="OQN2720" s="113"/>
      <c r="OQO2720" s="113"/>
      <c r="OQP2720" s="113"/>
      <c r="OQQ2720" s="113"/>
      <c r="OQR2720" s="113"/>
      <c r="OQS2720" s="113"/>
      <c r="OQT2720" s="113"/>
      <c r="OQU2720" s="113"/>
      <c r="OQV2720" s="113"/>
      <c r="OQW2720" s="113"/>
      <c r="OQX2720" s="113"/>
      <c r="OQY2720" s="113"/>
      <c r="OQZ2720" s="113"/>
      <c r="ORA2720" s="113"/>
      <c r="ORB2720" s="113"/>
      <c r="ORC2720" s="113"/>
      <c r="ORD2720" s="113"/>
      <c r="ORE2720" s="113"/>
      <c r="ORF2720" s="113"/>
      <c r="ORG2720" s="113"/>
      <c r="ORH2720" s="113"/>
      <c r="ORI2720" s="113"/>
      <c r="ORJ2720" s="113"/>
      <c r="ORK2720" s="113"/>
      <c r="ORL2720" s="113"/>
      <c r="ORM2720" s="113"/>
      <c r="ORN2720" s="113"/>
      <c r="ORO2720" s="113"/>
      <c r="ORP2720" s="113"/>
      <c r="ORQ2720" s="113"/>
      <c r="ORR2720" s="113"/>
      <c r="ORS2720" s="113"/>
      <c r="ORT2720" s="113"/>
      <c r="ORU2720" s="113"/>
      <c r="ORV2720" s="113"/>
      <c r="ORW2720" s="113"/>
      <c r="ORX2720" s="113"/>
      <c r="ORY2720" s="113"/>
      <c r="ORZ2720" s="113"/>
      <c r="OSA2720" s="113"/>
      <c r="OSB2720" s="113"/>
      <c r="OSC2720" s="113"/>
      <c r="OSD2720" s="113"/>
      <c r="OSE2720" s="113"/>
      <c r="OSF2720" s="113"/>
      <c r="OSG2720" s="113"/>
      <c r="OSH2720" s="113"/>
      <c r="OSI2720" s="113"/>
      <c r="OSJ2720" s="113"/>
      <c r="OSK2720" s="113"/>
      <c r="OSL2720" s="113"/>
      <c r="OSM2720" s="113"/>
      <c r="OSN2720" s="113"/>
      <c r="OSO2720" s="113"/>
      <c r="OSP2720" s="113"/>
      <c r="OSQ2720" s="113"/>
      <c r="OSR2720" s="113"/>
      <c r="OSS2720" s="113"/>
      <c r="OST2720" s="113"/>
      <c r="OSU2720" s="113"/>
      <c r="OSV2720" s="113"/>
      <c r="OSW2720" s="113"/>
      <c r="OSX2720" s="113"/>
      <c r="OSY2720" s="113"/>
      <c r="OSZ2720" s="113"/>
      <c r="OTA2720" s="113"/>
      <c r="OTB2720" s="113"/>
      <c r="OTC2720" s="113"/>
      <c r="OTD2720" s="113"/>
      <c r="OTE2720" s="113"/>
      <c r="OTF2720" s="113"/>
      <c r="OTG2720" s="113"/>
      <c r="OTH2720" s="113"/>
      <c r="OTI2720" s="113"/>
      <c r="OTJ2720" s="113"/>
      <c r="OTK2720" s="113"/>
      <c r="OTL2720" s="113"/>
      <c r="OTM2720" s="113"/>
      <c r="OTN2720" s="113"/>
      <c r="OTO2720" s="113"/>
      <c r="OTP2720" s="113"/>
      <c r="OTQ2720" s="113"/>
      <c r="OTR2720" s="113"/>
      <c r="OTS2720" s="113"/>
      <c r="OTT2720" s="113"/>
      <c r="OTU2720" s="113"/>
      <c r="OTV2720" s="113"/>
      <c r="OTW2720" s="113"/>
      <c r="OTX2720" s="113"/>
      <c r="OTY2720" s="113"/>
      <c r="OTZ2720" s="113"/>
      <c r="OUA2720" s="113"/>
      <c r="OUB2720" s="113"/>
      <c r="OUC2720" s="113"/>
      <c r="OUD2720" s="113"/>
      <c r="OUE2720" s="113"/>
      <c r="OUF2720" s="113"/>
      <c r="OUG2720" s="113"/>
      <c r="OUH2720" s="113"/>
      <c r="OUI2720" s="113"/>
      <c r="OUJ2720" s="113"/>
      <c r="OUK2720" s="113"/>
      <c r="OUL2720" s="113"/>
      <c r="OUM2720" s="113"/>
      <c r="OUN2720" s="113"/>
      <c r="OUO2720" s="113"/>
      <c r="OUP2720" s="113"/>
      <c r="OUQ2720" s="113"/>
      <c r="OUR2720" s="113"/>
      <c r="OUS2720" s="113"/>
      <c r="OUT2720" s="113"/>
      <c r="OUU2720" s="113"/>
      <c r="OUV2720" s="113"/>
      <c r="OUW2720" s="113"/>
      <c r="OUX2720" s="113"/>
      <c r="OUY2720" s="113"/>
      <c r="OUZ2720" s="113"/>
      <c r="OVA2720" s="113"/>
      <c r="OVB2720" s="113"/>
      <c r="OVC2720" s="113"/>
      <c r="OVD2720" s="113"/>
      <c r="OVE2720" s="113"/>
      <c r="OVF2720" s="113"/>
      <c r="OVG2720" s="113"/>
      <c r="OVH2720" s="113"/>
      <c r="OVI2720" s="113"/>
      <c r="OVJ2720" s="113"/>
      <c r="OVK2720" s="113"/>
      <c r="OVL2720" s="113"/>
      <c r="OVM2720" s="113"/>
      <c r="OVN2720" s="113"/>
      <c r="OVO2720" s="113"/>
      <c r="OVP2720" s="113"/>
      <c r="OVQ2720" s="113"/>
      <c r="OVR2720" s="113"/>
      <c r="OVS2720" s="113"/>
      <c r="OVT2720" s="113"/>
      <c r="OVU2720" s="113"/>
      <c r="OVV2720" s="113"/>
      <c r="OVW2720" s="113"/>
      <c r="OVX2720" s="113"/>
      <c r="OVY2720" s="113"/>
      <c r="OVZ2720" s="113"/>
      <c r="OWA2720" s="113"/>
      <c r="OWB2720" s="113"/>
      <c r="OWC2720" s="113"/>
      <c r="OWD2720" s="113"/>
      <c r="OWE2720" s="113"/>
      <c r="OWF2720" s="113"/>
      <c r="OWG2720" s="113"/>
      <c r="OWH2720" s="113"/>
      <c r="OWI2720" s="113"/>
      <c r="OWJ2720" s="113"/>
      <c r="OWK2720" s="113"/>
      <c r="OWL2720" s="113"/>
      <c r="OWM2720" s="113"/>
      <c r="OWN2720" s="113"/>
      <c r="OWO2720" s="113"/>
      <c r="OWP2720" s="113"/>
      <c r="OWQ2720" s="113"/>
      <c r="OWR2720" s="113"/>
      <c r="OWS2720" s="113"/>
      <c r="OWT2720" s="113"/>
      <c r="OWU2720" s="113"/>
      <c r="OWV2720" s="113"/>
      <c r="OWW2720" s="113"/>
      <c r="OWX2720" s="113"/>
      <c r="OWY2720" s="113"/>
      <c r="OWZ2720" s="113"/>
      <c r="OXA2720" s="113"/>
      <c r="OXB2720" s="113"/>
      <c r="OXC2720" s="113"/>
      <c r="OXD2720" s="113"/>
      <c r="OXE2720" s="113"/>
      <c r="OXF2720" s="113"/>
      <c r="OXG2720" s="113"/>
      <c r="OXH2720" s="113"/>
      <c r="OXI2720" s="113"/>
      <c r="OXJ2720" s="113"/>
      <c r="OXK2720" s="113"/>
      <c r="OXL2720" s="113"/>
      <c r="OXM2720" s="113"/>
      <c r="OXN2720" s="113"/>
      <c r="OXO2720" s="113"/>
      <c r="OXP2720" s="113"/>
      <c r="OXQ2720" s="113"/>
      <c r="OXR2720" s="113"/>
      <c r="OXS2720" s="113"/>
      <c r="OXT2720" s="113"/>
      <c r="OXU2720" s="113"/>
      <c r="OXV2720" s="113"/>
      <c r="OXW2720" s="113"/>
      <c r="OXX2720" s="113"/>
      <c r="OXY2720" s="113"/>
      <c r="OXZ2720" s="113"/>
      <c r="OYA2720" s="113"/>
      <c r="OYB2720" s="113"/>
      <c r="OYC2720" s="113"/>
      <c r="OYD2720" s="113"/>
      <c r="OYE2720" s="113"/>
      <c r="OYF2720" s="113"/>
      <c r="OYG2720" s="113"/>
      <c r="OYH2720" s="113"/>
      <c r="OYI2720" s="113"/>
      <c r="OYJ2720" s="113"/>
      <c r="OYK2720" s="113"/>
      <c r="OYL2720" s="113"/>
      <c r="OYM2720" s="113"/>
      <c r="OYN2720" s="113"/>
      <c r="OYO2720" s="113"/>
      <c r="OYP2720" s="113"/>
      <c r="OYQ2720" s="113"/>
      <c r="OYR2720" s="113"/>
      <c r="OYS2720" s="113"/>
      <c r="OYT2720" s="113"/>
      <c r="OYU2720" s="113"/>
      <c r="OYV2720" s="113"/>
      <c r="OYW2720" s="113"/>
      <c r="OYX2720" s="113"/>
      <c r="OYY2720" s="113"/>
      <c r="OYZ2720" s="113"/>
      <c r="OZA2720" s="113"/>
      <c r="OZB2720" s="113"/>
      <c r="OZC2720" s="113"/>
      <c r="OZD2720" s="113"/>
      <c r="OZE2720" s="113"/>
      <c r="OZF2720" s="113"/>
      <c r="OZG2720" s="113"/>
      <c r="OZH2720" s="113"/>
      <c r="OZI2720" s="113"/>
      <c r="OZJ2720" s="113"/>
      <c r="OZK2720" s="113"/>
      <c r="OZL2720" s="113"/>
      <c r="OZM2720" s="113"/>
      <c r="OZN2720" s="113"/>
      <c r="OZO2720" s="113"/>
      <c r="OZP2720" s="113"/>
      <c r="OZQ2720" s="113"/>
      <c r="OZR2720" s="113"/>
      <c r="OZS2720" s="113"/>
      <c r="OZT2720" s="113"/>
      <c r="OZU2720" s="113"/>
      <c r="OZV2720" s="113"/>
      <c r="OZW2720" s="113"/>
      <c r="OZX2720" s="113"/>
      <c r="OZY2720" s="113"/>
      <c r="OZZ2720" s="113"/>
      <c r="PAA2720" s="113"/>
      <c r="PAB2720" s="113"/>
      <c r="PAC2720" s="113"/>
      <c r="PAD2720" s="113"/>
      <c r="PAE2720" s="113"/>
      <c r="PAF2720" s="113"/>
      <c r="PAG2720" s="113"/>
      <c r="PAH2720" s="113"/>
      <c r="PAI2720" s="113"/>
      <c r="PAJ2720" s="113"/>
      <c r="PAK2720" s="113"/>
      <c r="PAL2720" s="113"/>
      <c r="PAM2720" s="113"/>
      <c r="PAN2720" s="113"/>
      <c r="PAO2720" s="113"/>
      <c r="PAP2720" s="113"/>
      <c r="PAQ2720" s="113"/>
      <c r="PAR2720" s="113"/>
      <c r="PAS2720" s="113"/>
      <c r="PAT2720" s="113"/>
      <c r="PAU2720" s="113"/>
      <c r="PAV2720" s="113"/>
      <c r="PAW2720" s="113"/>
      <c r="PAX2720" s="113"/>
      <c r="PAY2720" s="113"/>
      <c r="PAZ2720" s="113"/>
      <c r="PBA2720" s="113"/>
      <c r="PBB2720" s="113"/>
      <c r="PBC2720" s="113"/>
      <c r="PBD2720" s="113"/>
      <c r="PBE2720" s="113"/>
      <c r="PBF2720" s="113"/>
      <c r="PBG2720" s="113"/>
      <c r="PBH2720" s="113"/>
      <c r="PBI2720" s="113"/>
      <c r="PBJ2720" s="113"/>
      <c r="PBK2720" s="113"/>
      <c r="PBL2720" s="113"/>
      <c r="PBM2720" s="113"/>
      <c r="PBN2720" s="113"/>
      <c r="PBO2720" s="113"/>
      <c r="PBP2720" s="113"/>
      <c r="PBQ2720" s="113"/>
      <c r="PBR2720" s="113"/>
      <c r="PBS2720" s="113"/>
      <c r="PBT2720" s="113"/>
      <c r="PBU2720" s="113"/>
      <c r="PBV2720" s="113"/>
      <c r="PBW2720" s="113"/>
      <c r="PBX2720" s="113"/>
      <c r="PBY2720" s="113"/>
      <c r="PBZ2720" s="113"/>
      <c r="PCA2720" s="113"/>
      <c r="PCB2720" s="113"/>
      <c r="PCC2720" s="113"/>
      <c r="PCD2720" s="113"/>
      <c r="PCE2720" s="113"/>
      <c r="PCF2720" s="113"/>
      <c r="PCG2720" s="113"/>
      <c r="PCH2720" s="113"/>
      <c r="PCI2720" s="113"/>
      <c r="PCJ2720" s="113"/>
      <c r="PCK2720" s="113"/>
      <c r="PCL2720" s="113"/>
      <c r="PCM2720" s="113"/>
      <c r="PCN2720" s="113"/>
      <c r="PCO2720" s="113"/>
      <c r="PCP2720" s="113"/>
      <c r="PCQ2720" s="113"/>
      <c r="PCR2720" s="113"/>
      <c r="PCS2720" s="113"/>
      <c r="PCT2720" s="113"/>
      <c r="PCU2720" s="113"/>
      <c r="PCV2720" s="113"/>
      <c r="PCW2720" s="113"/>
      <c r="PCX2720" s="113"/>
      <c r="PCY2720" s="113"/>
      <c r="PCZ2720" s="113"/>
      <c r="PDA2720" s="113"/>
      <c r="PDB2720" s="113"/>
      <c r="PDC2720" s="113"/>
      <c r="PDD2720" s="113"/>
      <c r="PDE2720" s="113"/>
      <c r="PDF2720" s="113"/>
      <c r="PDG2720" s="113"/>
      <c r="PDH2720" s="113"/>
      <c r="PDI2720" s="113"/>
      <c r="PDJ2720" s="113"/>
      <c r="PDK2720" s="113"/>
      <c r="PDL2720" s="113"/>
      <c r="PDM2720" s="113"/>
      <c r="PDN2720" s="113"/>
      <c r="PDO2720" s="113"/>
      <c r="PDP2720" s="113"/>
      <c r="PDQ2720" s="113"/>
      <c r="PDR2720" s="113"/>
      <c r="PDS2720" s="113"/>
      <c r="PDT2720" s="113"/>
      <c r="PDU2720" s="113"/>
      <c r="PDV2720" s="113"/>
      <c r="PDW2720" s="113"/>
      <c r="PDX2720" s="113"/>
      <c r="PDY2720" s="113"/>
      <c r="PDZ2720" s="113"/>
      <c r="PEA2720" s="113"/>
      <c r="PEB2720" s="113"/>
      <c r="PEC2720" s="113"/>
      <c r="PED2720" s="113"/>
      <c r="PEE2720" s="113"/>
      <c r="PEF2720" s="113"/>
      <c r="PEG2720" s="113"/>
      <c r="PEH2720" s="113"/>
      <c r="PEI2720" s="113"/>
      <c r="PEJ2720" s="113"/>
      <c r="PEK2720" s="113"/>
      <c r="PEL2720" s="113"/>
      <c r="PEM2720" s="113"/>
      <c r="PEN2720" s="113"/>
      <c r="PEO2720" s="113"/>
      <c r="PEP2720" s="113"/>
      <c r="PEQ2720" s="113"/>
      <c r="PER2720" s="113"/>
      <c r="PES2720" s="113"/>
      <c r="PET2720" s="113"/>
      <c r="PEU2720" s="113"/>
      <c r="PEV2720" s="113"/>
      <c r="PEW2720" s="113"/>
      <c r="PEX2720" s="113"/>
      <c r="PEY2720" s="113"/>
      <c r="PEZ2720" s="113"/>
      <c r="PFA2720" s="113"/>
      <c r="PFB2720" s="113"/>
      <c r="PFC2720" s="113"/>
      <c r="PFD2720" s="113"/>
      <c r="PFE2720" s="113"/>
      <c r="PFF2720" s="113"/>
      <c r="PFG2720" s="113"/>
      <c r="PFH2720" s="113"/>
      <c r="PFI2720" s="113"/>
      <c r="PFJ2720" s="113"/>
      <c r="PFK2720" s="113"/>
      <c r="PFL2720" s="113"/>
      <c r="PFM2720" s="113"/>
      <c r="PFN2720" s="113"/>
      <c r="PFO2720" s="113"/>
      <c r="PFP2720" s="113"/>
      <c r="PFQ2720" s="113"/>
      <c r="PFR2720" s="113"/>
      <c r="PFS2720" s="113"/>
      <c r="PFT2720" s="113"/>
      <c r="PFU2720" s="113"/>
      <c r="PFV2720" s="113"/>
      <c r="PFW2720" s="113"/>
      <c r="PFX2720" s="113"/>
      <c r="PFY2720" s="113"/>
      <c r="PFZ2720" s="113"/>
      <c r="PGA2720" s="113"/>
      <c r="PGB2720" s="113"/>
      <c r="PGC2720" s="113"/>
      <c r="PGD2720" s="113"/>
      <c r="PGE2720" s="113"/>
      <c r="PGF2720" s="113"/>
      <c r="PGG2720" s="113"/>
      <c r="PGH2720" s="113"/>
      <c r="PGI2720" s="113"/>
      <c r="PGJ2720" s="113"/>
      <c r="PGK2720" s="113"/>
      <c r="PGL2720" s="113"/>
      <c r="PGM2720" s="113"/>
      <c r="PGN2720" s="113"/>
      <c r="PGO2720" s="113"/>
      <c r="PGP2720" s="113"/>
      <c r="PGQ2720" s="113"/>
      <c r="PGR2720" s="113"/>
      <c r="PGS2720" s="113"/>
      <c r="PGT2720" s="113"/>
      <c r="PGU2720" s="113"/>
      <c r="PGV2720" s="113"/>
      <c r="PGW2720" s="113"/>
      <c r="PGX2720" s="113"/>
      <c r="PGY2720" s="113"/>
      <c r="PGZ2720" s="113"/>
      <c r="PHA2720" s="113"/>
      <c r="PHB2720" s="113"/>
      <c r="PHC2720" s="113"/>
      <c r="PHD2720" s="113"/>
      <c r="PHE2720" s="113"/>
      <c r="PHF2720" s="113"/>
      <c r="PHG2720" s="113"/>
      <c r="PHH2720" s="113"/>
      <c r="PHI2720" s="113"/>
      <c r="PHJ2720" s="113"/>
      <c r="PHK2720" s="113"/>
      <c r="PHL2720" s="113"/>
      <c r="PHM2720" s="113"/>
      <c r="PHN2720" s="113"/>
      <c r="PHO2720" s="113"/>
      <c r="PHP2720" s="113"/>
      <c r="PHQ2720" s="113"/>
      <c r="PHR2720" s="113"/>
      <c r="PHS2720" s="113"/>
      <c r="PHT2720" s="113"/>
      <c r="PHU2720" s="113"/>
      <c r="PHV2720" s="113"/>
      <c r="PHW2720" s="113"/>
      <c r="PHX2720" s="113"/>
      <c r="PHY2720" s="113"/>
      <c r="PHZ2720" s="113"/>
      <c r="PIA2720" s="113"/>
      <c r="PIB2720" s="113"/>
      <c r="PIC2720" s="113"/>
      <c r="PID2720" s="113"/>
      <c r="PIE2720" s="113"/>
      <c r="PIF2720" s="113"/>
      <c r="PIG2720" s="113"/>
      <c r="PIH2720" s="113"/>
      <c r="PII2720" s="113"/>
      <c r="PIJ2720" s="113"/>
      <c r="PIK2720" s="113"/>
      <c r="PIL2720" s="113"/>
      <c r="PIM2720" s="113"/>
      <c r="PIN2720" s="113"/>
      <c r="PIO2720" s="113"/>
      <c r="PIP2720" s="113"/>
      <c r="PIQ2720" s="113"/>
      <c r="PIR2720" s="113"/>
      <c r="PIS2720" s="113"/>
      <c r="PIT2720" s="113"/>
      <c r="PIU2720" s="113"/>
      <c r="PIV2720" s="113"/>
      <c r="PIW2720" s="113"/>
      <c r="PIX2720" s="113"/>
      <c r="PIY2720" s="113"/>
      <c r="PIZ2720" s="113"/>
      <c r="PJA2720" s="113"/>
      <c r="PJB2720" s="113"/>
      <c r="PJC2720" s="113"/>
      <c r="PJD2720" s="113"/>
      <c r="PJE2720" s="113"/>
      <c r="PJF2720" s="113"/>
      <c r="PJG2720" s="113"/>
      <c r="PJH2720" s="113"/>
      <c r="PJI2720" s="113"/>
      <c r="PJJ2720" s="113"/>
      <c r="PJK2720" s="113"/>
      <c r="PJL2720" s="113"/>
      <c r="PJM2720" s="113"/>
      <c r="PJN2720" s="113"/>
      <c r="PJO2720" s="113"/>
      <c r="PJP2720" s="113"/>
      <c r="PJQ2720" s="113"/>
      <c r="PJR2720" s="113"/>
      <c r="PJS2720" s="113"/>
      <c r="PJT2720" s="113"/>
      <c r="PJU2720" s="113"/>
      <c r="PJV2720" s="113"/>
      <c r="PJW2720" s="113"/>
      <c r="PJX2720" s="113"/>
      <c r="PJY2720" s="113"/>
      <c r="PJZ2720" s="113"/>
      <c r="PKA2720" s="113"/>
      <c r="PKB2720" s="113"/>
      <c r="PKC2720" s="113"/>
      <c r="PKD2720" s="113"/>
      <c r="PKE2720" s="113"/>
      <c r="PKF2720" s="113"/>
      <c r="PKG2720" s="113"/>
      <c r="PKH2720" s="113"/>
      <c r="PKI2720" s="113"/>
      <c r="PKJ2720" s="113"/>
      <c r="PKK2720" s="113"/>
      <c r="PKL2720" s="113"/>
      <c r="PKM2720" s="113"/>
      <c r="PKN2720" s="113"/>
      <c r="PKO2720" s="113"/>
      <c r="PKP2720" s="113"/>
      <c r="PKQ2720" s="113"/>
      <c r="PKR2720" s="113"/>
      <c r="PKS2720" s="113"/>
      <c r="PKT2720" s="113"/>
      <c r="PKU2720" s="113"/>
      <c r="PKV2720" s="113"/>
      <c r="PKW2720" s="113"/>
      <c r="PKX2720" s="113"/>
      <c r="PKY2720" s="113"/>
      <c r="PKZ2720" s="113"/>
      <c r="PLA2720" s="113"/>
      <c r="PLB2720" s="113"/>
      <c r="PLC2720" s="113"/>
      <c r="PLD2720" s="113"/>
      <c r="PLE2720" s="113"/>
      <c r="PLF2720" s="113"/>
      <c r="PLG2720" s="113"/>
      <c r="PLH2720" s="113"/>
      <c r="PLI2720" s="113"/>
      <c r="PLJ2720" s="113"/>
      <c r="PLK2720" s="113"/>
      <c r="PLL2720" s="113"/>
      <c r="PLM2720" s="113"/>
      <c r="PLN2720" s="113"/>
      <c r="PLO2720" s="113"/>
      <c r="PLP2720" s="113"/>
      <c r="PLQ2720" s="113"/>
      <c r="PLR2720" s="113"/>
      <c r="PLS2720" s="113"/>
      <c r="PLT2720" s="113"/>
      <c r="PLU2720" s="113"/>
      <c r="PLV2720" s="113"/>
      <c r="PLW2720" s="113"/>
      <c r="PLX2720" s="113"/>
      <c r="PLY2720" s="113"/>
      <c r="PLZ2720" s="113"/>
      <c r="PMA2720" s="113"/>
      <c r="PMB2720" s="113"/>
      <c r="PMC2720" s="113"/>
      <c r="PMD2720" s="113"/>
      <c r="PME2720" s="113"/>
      <c r="PMF2720" s="113"/>
      <c r="PMG2720" s="113"/>
      <c r="PMH2720" s="113"/>
      <c r="PMI2720" s="113"/>
      <c r="PMJ2720" s="113"/>
      <c r="PMK2720" s="113"/>
      <c r="PML2720" s="113"/>
      <c r="PMM2720" s="113"/>
      <c r="PMN2720" s="113"/>
      <c r="PMO2720" s="113"/>
      <c r="PMP2720" s="113"/>
      <c r="PMQ2720" s="113"/>
      <c r="PMR2720" s="113"/>
      <c r="PMS2720" s="113"/>
      <c r="PMT2720" s="113"/>
      <c r="PMU2720" s="113"/>
      <c r="PMV2720" s="113"/>
      <c r="PMW2720" s="113"/>
      <c r="PMX2720" s="113"/>
      <c r="PMY2720" s="113"/>
      <c r="PMZ2720" s="113"/>
      <c r="PNA2720" s="113"/>
      <c r="PNB2720" s="113"/>
      <c r="PNC2720" s="113"/>
      <c r="PND2720" s="113"/>
      <c r="PNE2720" s="113"/>
      <c r="PNF2720" s="113"/>
      <c r="PNG2720" s="113"/>
      <c r="PNH2720" s="113"/>
      <c r="PNI2720" s="113"/>
      <c r="PNJ2720" s="113"/>
      <c r="PNK2720" s="113"/>
      <c r="PNL2720" s="113"/>
      <c r="PNM2720" s="113"/>
      <c r="PNN2720" s="113"/>
      <c r="PNO2720" s="113"/>
      <c r="PNP2720" s="113"/>
      <c r="PNQ2720" s="113"/>
      <c r="PNR2720" s="113"/>
      <c r="PNS2720" s="113"/>
      <c r="PNT2720" s="113"/>
      <c r="PNU2720" s="113"/>
      <c r="PNV2720" s="113"/>
      <c r="PNW2720" s="113"/>
      <c r="PNX2720" s="113"/>
      <c r="PNY2720" s="113"/>
      <c r="PNZ2720" s="113"/>
      <c r="POA2720" s="113"/>
      <c r="POB2720" s="113"/>
      <c r="POC2720" s="113"/>
      <c r="POD2720" s="113"/>
      <c r="POE2720" s="113"/>
      <c r="POF2720" s="113"/>
      <c r="POG2720" s="113"/>
      <c r="POH2720" s="113"/>
      <c r="POI2720" s="113"/>
      <c r="POJ2720" s="113"/>
      <c r="POK2720" s="113"/>
      <c r="POL2720" s="113"/>
      <c r="POM2720" s="113"/>
      <c r="PON2720" s="113"/>
      <c r="POO2720" s="113"/>
      <c r="POP2720" s="113"/>
      <c r="POQ2720" s="113"/>
      <c r="POR2720" s="113"/>
      <c r="POS2720" s="113"/>
      <c r="POT2720" s="113"/>
      <c r="POU2720" s="113"/>
      <c r="POV2720" s="113"/>
      <c r="POW2720" s="113"/>
      <c r="POX2720" s="113"/>
      <c r="POY2720" s="113"/>
      <c r="POZ2720" s="113"/>
      <c r="PPA2720" s="113"/>
      <c r="PPB2720" s="113"/>
      <c r="PPC2720" s="113"/>
      <c r="PPD2720" s="113"/>
      <c r="PPE2720" s="113"/>
      <c r="PPF2720" s="113"/>
      <c r="PPG2720" s="113"/>
      <c r="PPH2720" s="113"/>
      <c r="PPI2720" s="113"/>
      <c r="PPJ2720" s="113"/>
      <c r="PPK2720" s="113"/>
      <c r="PPL2720" s="113"/>
      <c r="PPM2720" s="113"/>
      <c r="PPN2720" s="113"/>
      <c r="PPO2720" s="113"/>
      <c r="PPP2720" s="113"/>
      <c r="PPQ2720" s="113"/>
      <c r="PPR2720" s="113"/>
      <c r="PPS2720" s="113"/>
      <c r="PPT2720" s="113"/>
      <c r="PPU2720" s="113"/>
      <c r="PPV2720" s="113"/>
      <c r="PPW2720" s="113"/>
      <c r="PPX2720" s="113"/>
      <c r="PPY2720" s="113"/>
      <c r="PPZ2720" s="113"/>
      <c r="PQA2720" s="113"/>
      <c r="PQB2720" s="113"/>
      <c r="PQC2720" s="113"/>
      <c r="PQD2720" s="113"/>
      <c r="PQE2720" s="113"/>
      <c r="PQF2720" s="113"/>
      <c r="PQG2720" s="113"/>
      <c r="PQH2720" s="113"/>
      <c r="PQI2720" s="113"/>
      <c r="PQJ2720" s="113"/>
      <c r="PQK2720" s="113"/>
      <c r="PQL2720" s="113"/>
      <c r="PQM2720" s="113"/>
      <c r="PQN2720" s="113"/>
      <c r="PQO2720" s="113"/>
      <c r="PQP2720" s="113"/>
      <c r="PQQ2720" s="113"/>
      <c r="PQR2720" s="113"/>
      <c r="PQS2720" s="113"/>
      <c r="PQT2720" s="113"/>
      <c r="PQU2720" s="113"/>
      <c r="PQV2720" s="113"/>
      <c r="PQW2720" s="113"/>
      <c r="PQX2720" s="113"/>
      <c r="PQY2720" s="113"/>
      <c r="PQZ2720" s="113"/>
      <c r="PRA2720" s="113"/>
      <c r="PRB2720" s="113"/>
      <c r="PRC2720" s="113"/>
      <c r="PRD2720" s="113"/>
      <c r="PRE2720" s="113"/>
      <c r="PRF2720" s="113"/>
      <c r="PRG2720" s="113"/>
      <c r="PRH2720" s="113"/>
      <c r="PRI2720" s="113"/>
      <c r="PRJ2720" s="113"/>
      <c r="PRK2720" s="113"/>
      <c r="PRL2720" s="113"/>
      <c r="PRM2720" s="113"/>
      <c r="PRN2720" s="113"/>
      <c r="PRO2720" s="113"/>
      <c r="PRP2720" s="113"/>
      <c r="PRQ2720" s="113"/>
      <c r="PRR2720" s="113"/>
      <c r="PRS2720" s="113"/>
      <c r="PRT2720" s="113"/>
      <c r="PRU2720" s="113"/>
      <c r="PRV2720" s="113"/>
      <c r="PRW2720" s="113"/>
      <c r="PRX2720" s="113"/>
      <c r="PRY2720" s="113"/>
      <c r="PRZ2720" s="113"/>
      <c r="PSA2720" s="113"/>
      <c r="PSB2720" s="113"/>
      <c r="PSC2720" s="113"/>
      <c r="PSD2720" s="113"/>
      <c r="PSE2720" s="113"/>
      <c r="PSF2720" s="113"/>
      <c r="PSG2720" s="113"/>
      <c r="PSH2720" s="113"/>
      <c r="PSI2720" s="113"/>
      <c r="PSJ2720" s="113"/>
      <c r="PSK2720" s="113"/>
      <c r="PSL2720" s="113"/>
      <c r="PSM2720" s="113"/>
      <c r="PSN2720" s="113"/>
      <c r="PSO2720" s="113"/>
      <c r="PSP2720" s="113"/>
      <c r="PSQ2720" s="113"/>
      <c r="PSR2720" s="113"/>
      <c r="PSS2720" s="113"/>
      <c r="PST2720" s="113"/>
      <c r="PSU2720" s="113"/>
      <c r="PSV2720" s="113"/>
      <c r="PSW2720" s="113"/>
      <c r="PSX2720" s="113"/>
      <c r="PSY2720" s="113"/>
      <c r="PSZ2720" s="113"/>
      <c r="PTA2720" s="113"/>
      <c r="PTB2720" s="113"/>
      <c r="PTC2720" s="113"/>
      <c r="PTD2720" s="113"/>
      <c r="PTE2720" s="113"/>
      <c r="PTF2720" s="113"/>
      <c r="PTG2720" s="113"/>
      <c r="PTH2720" s="113"/>
      <c r="PTI2720" s="113"/>
      <c r="PTJ2720" s="113"/>
      <c r="PTK2720" s="113"/>
      <c r="PTL2720" s="113"/>
      <c r="PTM2720" s="113"/>
      <c r="PTN2720" s="113"/>
      <c r="PTO2720" s="113"/>
      <c r="PTP2720" s="113"/>
      <c r="PTQ2720" s="113"/>
      <c r="PTR2720" s="113"/>
      <c r="PTS2720" s="113"/>
      <c r="PTT2720" s="113"/>
      <c r="PTU2720" s="113"/>
      <c r="PTV2720" s="113"/>
      <c r="PTW2720" s="113"/>
      <c r="PTX2720" s="113"/>
      <c r="PTY2720" s="113"/>
      <c r="PTZ2720" s="113"/>
      <c r="PUA2720" s="113"/>
      <c r="PUB2720" s="113"/>
      <c r="PUC2720" s="113"/>
      <c r="PUD2720" s="113"/>
      <c r="PUE2720" s="113"/>
      <c r="PUF2720" s="113"/>
      <c r="PUG2720" s="113"/>
      <c r="PUH2720" s="113"/>
      <c r="PUI2720" s="113"/>
      <c r="PUJ2720" s="113"/>
      <c r="PUK2720" s="113"/>
      <c r="PUL2720" s="113"/>
      <c r="PUM2720" s="113"/>
      <c r="PUN2720" s="113"/>
      <c r="PUO2720" s="113"/>
      <c r="PUP2720" s="113"/>
      <c r="PUQ2720" s="113"/>
      <c r="PUR2720" s="113"/>
      <c r="PUS2720" s="113"/>
      <c r="PUT2720" s="113"/>
      <c r="PUU2720" s="113"/>
      <c r="PUV2720" s="113"/>
      <c r="PUW2720" s="113"/>
      <c r="PUX2720" s="113"/>
      <c r="PUY2720" s="113"/>
      <c r="PUZ2720" s="113"/>
      <c r="PVA2720" s="113"/>
      <c r="PVB2720" s="113"/>
      <c r="PVC2720" s="113"/>
      <c r="PVD2720" s="113"/>
      <c r="PVE2720" s="113"/>
      <c r="PVF2720" s="113"/>
      <c r="PVG2720" s="113"/>
      <c r="PVH2720" s="113"/>
      <c r="PVI2720" s="113"/>
      <c r="PVJ2720" s="113"/>
      <c r="PVK2720" s="113"/>
      <c r="PVL2720" s="113"/>
      <c r="PVM2720" s="113"/>
      <c r="PVN2720" s="113"/>
      <c r="PVO2720" s="113"/>
      <c r="PVP2720" s="113"/>
      <c r="PVQ2720" s="113"/>
      <c r="PVR2720" s="113"/>
      <c r="PVS2720" s="113"/>
      <c r="PVT2720" s="113"/>
      <c r="PVU2720" s="113"/>
      <c r="PVV2720" s="113"/>
      <c r="PVW2720" s="113"/>
      <c r="PVX2720" s="113"/>
      <c r="PVY2720" s="113"/>
      <c r="PVZ2720" s="113"/>
      <c r="PWA2720" s="113"/>
      <c r="PWB2720" s="113"/>
      <c r="PWC2720" s="113"/>
      <c r="PWD2720" s="113"/>
      <c r="PWE2720" s="113"/>
      <c r="PWF2720" s="113"/>
      <c r="PWG2720" s="113"/>
      <c r="PWH2720" s="113"/>
      <c r="PWI2720" s="113"/>
      <c r="PWJ2720" s="113"/>
      <c r="PWK2720" s="113"/>
      <c r="PWL2720" s="113"/>
      <c r="PWM2720" s="113"/>
      <c r="PWN2720" s="113"/>
      <c r="PWO2720" s="113"/>
      <c r="PWP2720" s="113"/>
      <c r="PWQ2720" s="113"/>
      <c r="PWR2720" s="113"/>
      <c r="PWS2720" s="113"/>
      <c r="PWT2720" s="113"/>
      <c r="PWU2720" s="113"/>
      <c r="PWV2720" s="113"/>
      <c r="PWW2720" s="113"/>
      <c r="PWX2720" s="113"/>
      <c r="PWY2720" s="113"/>
      <c r="PWZ2720" s="113"/>
      <c r="PXA2720" s="113"/>
      <c r="PXB2720" s="113"/>
      <c r="PXC2720" s="113"/>
      <c r="PXD2720" s="113"/>
      <c r="PXE2720" s="113"/>
      <c r="PXF2720" s="113"/>
      <c r="PXG2720" s="113"/>
      <c r="PXH2720" s="113"/>
      <c r="PXI2720" s="113"/>
      <c r="PXJ2720" s="113"/>
      <c r="PXK2720" s="113"/>
      <c r="PXL2720" s="113"/>
      <c r="PXM2720" s="113"/>
      <c r="PXN2720" s="113"/>
      <c r="PXO2720" s="113"/>
      <c r="PXP2720" s="113"/>
      <c r="PXQ2720" s="113"/>
      <c r="PXR2720" s="113"/>
      <c r="PXS2720" s="113"/>
      <c r="PXT2720" s="113"/>
      <c r="PXU2720" s="113"/>
      <c r="PXV2720" s="113"/>
      <c r="PXW2720" s="113"/>
      <c r="PXX2720" s="113"/>
      <c r="PXY2720" s="113"/>
      <c r="PXZ2720" s="113"/>
      <c r="PYA2720" s="113"/>
      <c r="PYB2720" s="113"/>
      <c r="PYC2720" s="113"/>
      <c r="PYD2720" s="113"/>
      <c r="PYE2720" s="113"/>
      <c r="PYF2720" s="113"/>
      <c r="PYG2720" s="113"/>
      <c r="PYH2720" s="113"/>
      <c r="PYI2720" s="113"/>
      <c r="PYJ2720" s="113"/>
      <c r="PYK2720" s="113"/>
      <c r="PYL2720" s="113"/>
      <c r="PYM2720" s="113"/>
      <c r="PYN2720" s="113"/>
      <c r="PYO2720" s="113"/>
      <c r="PYP2720" s="113"/>
      <c r="PYQ2720" s="113"/>
      <c r="PYR2720" s="113"/>
      <c r="PYS2720" s="113"/>
      <c r="PYT2720" s="113"/>
      <c r="PYU2720" s="113"/>
      <c r="PYV2720" s="113"/>
      <c r="PYW2720" s="113"/>
      <c r="PYX2720" s="113"/>
      <c r="PYY2720" s="113"/>
      <c r="PYZ2720" s="113"/>
      <c r="PZA2720" s="113"/>
      <c r="PZB2720" s="113"/>
      <c r="PZC2720" s="113"/>
      <c r="PZD2720" s="113"/>
      <c r="PZE2720" s="113"/>
      <c r="PZF2720" s="113"/>
      <c r="PZG2720" s="113"/>
      <c r="PZH2720" s="113"/>
      <c r="PZI2720" s="113"/>
      <c r="PZJ2720" s="113"/>
      <c r="PZK2720" s="113"/>
      <c r="PZL2720" s="113"/>
      <c r="PZM2720" s="113"/>
      <c r="PZN2720" s="113"/>
      <c r="PZO2720" s="113"/>
      <c r="PZP2720" s="113"/>
      <c r="PZQ2720" s="113"/>
      <c r="PZR2720" s="113"/>
      <c r="PZS2720" s="113"/>
      <c r="PZT2720" s="113"/>
      <c r="PZU2720" s="113"/>
      <c r="PZV2720" s="113"/>
      <c r="PZW2720" s="113"/>
      <c r="PZX2720" s="113"/>
      <c r="PZY2720" s="113"/>
      <c r="PZZ2720" s="113"/>
      <c r="QAA2720" s="113"/>
      <c r="QAB2720" s="113"/>
      <c r="QAC2720" s="113"/>
      <c r="QAD2720" s="113"/>
      <c r="QAE2720" s="113"/>
      <c r="QAF2720" s="113"/>
      <c r="QAG2720" s="113"/>
      <c r="QAH2720" s="113"/>
      <c r="QAI2720" s="113"/>
      <c r="QAJ2720" s="113"/>
      <c r="QAK2720" s="113"/>
      <c r="QAL2720" s="113"/>
      <c r="QAM2720" s="113"/>
      <c r="QAN2720" s="113"/>
      <c r="QAO2720" s="113"/>
      <c r="QAP2720" s="113"/>
      <c r="QAQ2720" s="113"/>
      <c r="QAR2720" s="113"/>
      <c r="QAS2720" s="113"/>
      <c r="QAT2720" s="113"/>
      <c r="QAU2720" s="113"/>
      <c r="QAV2720" s="113"/>
      <c r="QAW2720" s="113"/>
      <c r="QAX2720" s="113"/>
      <c r="QAY2720" s="113"/>
      <c r="QAZ2720" s="113"/>
      <c r="QBA2720" s="113"/>
      <c r="QBB2720" s="113"/>
      <c r="QBC2720" s="113"/>
      <c r="QBD2720" s="113"/>
      <c r="QBE2720" s="113"/>
      <c r="QBF2720" s="113"/>
      <c r="QBG2720" s="113"/>
      <c r="QBH2720" s="113"/>
      <c r="QBI2720" s="113"/>
      <c r="QBJ2720" s="113"/>
      <c r="QBK2720" s="113"/>
      <c r="QBL2720" s="113"/>
      <c r="QBM2720" s="113"/>
      <c r="QBN2720" s="113"/>
      <c r="QBO2720" s="113"/>
      <c r="QBP2720" s="113"/>
      <c r="QBQ2720" s="113"/>
      <c r="QBR2720" s="113"/>
      <c r="QBS2720" s="113"/>
      <c r="QBT2720" s="113"/>
      <c r="QBU2720" s="113"/>
      <c r="QBV2720" s="113"/>
      <c r="QBW2720" s="113"/>
      <c r="QBX2720" s="113"/>
      <c r="QBY2720" s="113"/>
      <c r="QBZ2720" s="113"/>
      <c r="QCA2720" s="113"/>
      <c r="QCB2720" s="113"/>
      <c r="QCC2720" s="113"/>
      <c r="QCD2720" s="113"/>
      <c r="QCE2720" s="113"/>
      <c r="QCF2720" s="113"/>
      <c r="QCG2720" s="113"/>
      <c r="QCH2720" s="113"/>
      <c r="QCI2720" s="113"/>
      <c r="QCJ2720" s="113"/>
      <c r="QCK2720" s="113"/>
      <c r="QCL2720" s="113"/>
      <c r="QCM2720" s="113"/>
      <c r="QCN2720" s="113"/>
      <c r="QCO2720" s="113"/>
      <c r="QCP2720" s="113"/>
      <c r="QCQ2720" s="113"/>
      <c r="QCR2720" s="113"/>
      <c r="QCS2720" s="113"/>
      <c r="QCT2720" s="113"/>
      <c r="QCU2720" s="113"/>
      <c r="QCV2720" s="113"/>
      <c r="QCW2720" s="113"/>
      <c r="QCX2720" s="113"/>
      <c r="QCY2720" s="113"/>
      <c r="QCZ2720" s="113"/>
      <c r="QDA2720" s="113"/>
      <c r="QDB2720" s="113"/>
      <c r="QDC2720" s="113"/>
      <c r="QDD2720" s="113"/>
      <c r="QDE2720" s="113"/>
      <c r="QDF2720" s="113"/>
      <c r="QDG2720" s="113"/>
      <c r="QDH2720" s="113"/>
      <c r="QDI2720" s="113"/>
      <c r="QDJ2720" s="113"/>
      <c r="QDK2720" s="113"/>
      <c r="QDL2720" s="113"/>
      <c r="QDM2720" s="113"/>
      <c r="QDN2720" s="113"/>
      <c r="QDO2720" s="113"/>
      <c r="QDP2720" s="113"/>
      <c r="QDQ2720" s="113"/>
      <c r="QDR2720" s="113"/>
      <c r="QDS2720" s="113"/>
      <c r="QDT2720" s="113"/>
      <c r="QDU2720" s="113"/>
      <c r="QDV2720" s="113"/>
      <c r="QDW2720" s="113"/>
      <c r="QDX2720" s="113"/>
      <c r="QDY2720" s="113"/>
      <c r="QDZ2720" s="113"/>
      <c r="QEA2720" s="113"/>
      <c r="QEB2720" s="113"/>
      <c r="QEC2720" s="113"/>
      <c r="QED2720" s="113"/>
      <c r="QEE2720" s="113"/>
      <c r="QEF2720" s="113"/>
      <c r="QEG2720" s="113"/>
      <c r="QEH2720" s="113"/>
      <c r="QEI2720" s="113"/>
      <c r="QEJ2720" s="113"/>
      <c r="QEK2720" s="113"/>
      <c r="QEL2720" s="113"/>
      <c r="QEM2720" s="113"/>
      <c r="QEN2720" s="113"/>
      <c r="QEO2720" s="113"/>
      <c r="QEP2720" s="113"/>
      <c r="QEQ2720" s="113"/>
      <c r="QER2720" s="113"/>
      <c r="QES2720" s="113"/>
      <c r="QET2720" s="113"/>
      <c r="QEU2720" s="113"/>
      <c r="QEV2720" s="113"/>
      <c r="QEW2720" s="113"/>
      <c r="QEX2720" s="113"/>
      <c r="QEY2720" s="113"/>
      <c r="QEZ2720" s="113"/>
      <c r="QFA2720" s="113"/>
      <c r="QFB2720" s="113"/>
      <c r="QFC2720" s="113"/>
      <c r="QFD2720" s="113"/>
      <c r="QFE2720" s="113"/>
      <c r="QFF2720" s="113"/>
      <c r="QFG2720" s="113"/>
      <c r="QFH2720" s="113"/>
      <c r="QFI2720" s="113"/>
      <c r="QFJ2720" s="113"/>
      <c r="QFK2720" s="113"/>
      <c r="QFL2720" s="113"/>
      <c r="QFM2720" s="113"/>
      <c r="QFN2720" s="113"/>
      <c r="QFO2720" s="113"/>
      <c r="QFP2720" s="113"/>
      <c r="QFQ2720" s="113"/>
      <c r="QFR2720" s="113"/>
      <c r="QFS2720" s="113"/>
      <c r="QFT2720" s="113"/>
      <c r="QFU2720" s="113"/>
      <c r="QFV2720" s="113"/>
      <c r="QFW2720" s="113"/>
      <c r="QFX2720" s="113"/>
      <c r="QFY2720" s="113"/>
      <c r="QFZ2720" s="113"/>
      <c r="QGA2720" s="113"/>
      <c r="QGB2720" s="113"/>
      <c r="QGC2720" s="113"/>
      <c r="QGD2720" s="113"/>
      <c r="QGE2720" s="113"/>
      <c r="QGF2720" s="113"/>
      <c r="QGG2720" s="113"/>
      <c r="QGH2720" s="113"/>
      <c r="QGI2720" s="113"/>
      <c r="QGJ2720" s="113"/>
      <c r="QGK2720" s="113"/>
      <c r="QGL2720" s="113"/>
      <c r="QGM2720" s="113"/>
      <c r="QGN2720" s="113"/>
      <c r="QGO2720" s="113"/>
      <c r="QGP2720" s="113"/>
      <c r="QGQ2720" s="113"/>
      <c r="QGR2720" s="113"/>
      <c r="QGS2720" s="113"/>
      <c r="QGT2720" s="113"/>
      <c r="QGU2720" s="113"/>
      <c r="QGV2720" s="113"/>
      <c r="QGW2720" s="113"/>
      <c r="QGX2720" s="113"/>
      <c r="QGY2720" s="113"/>
      <c r="QGZ2720" s="113"/>
      <c r="QHA2720" s="113"/>
      <c r="QHB2720" s="113"/>
      <c r="QHC2720" s="113"/>
      <c r="QHD2720" s="113"/>
      <c r="QHE2720" s="113"/>
      <c r="QHF2720" s="113"/>
      <c r="QHG2720" s="113"/>
      <c r="QHH2720" s="113"/>
      <c r="QHI2720" s="113"/>
      <c r="QHJ2720" s="113"/>
      <c r="QHK2720" s="113"/>
      <c r="QHL2720" s="113"/>
      <c r="QHM2720" s="113"/>
      <c r="QHN2720" s="113"/>
      <c r="QHO2720" s="113"/>
      <c r="QHP2720" s="113"/>
      <c r="QHQ2720" s="113"/>
      <c r="QHR2720" s="113"/>
      <c r="QHS2720" s="113"/>
      <c r="QHT2720" s="113"/>
      <c r="QHU2720" s="113"/>
      <c r="QHV2720" s="113"/>
      <c r="QHW2720" s="113"/>
      <c r="QHX2720" s="113"/>
      <c r="QHY2720" s="113"/>
      <c r="QHZ2720" s="113"/>
      <c r="QIA2720" s="113"/>
      <c r="QIB2720" s="113"/>
      <c r="QIC2720" s="113"/>
      <c r="QID2720" s="113"/>
      <c r="QIE2720" s="113"/>
      <c r="QIF2720" s="113"/>
      <c r="QIG2720" s="113"/>
      <c r="QIH2720" s="113"/>
      <c r="QII2720" s="113"/>
      <c r="QIJ2720" s="113"/>
      <c r="QIK2720" s="113"/>
      <c r="QIL2720" s="113"/>
      <c r="QIM2720" s="113"/>
      <c r="QIN2720" s="113"/>
      <c r="QIO2720" s="113"/>
      <c r="QIP2720" s="113"/>
      <c r="QIQ2720" s="113"/>
      <c r="QIR2720" s="113"/>
      <c r="QIS2720" s="113"/>
      <c r="QIT2720" s="113"/>
      <c r="QIU2720" s="113"/>
      <c r="QIV2720" s="113"/>
      <c r="QIW2720" s="113"/>
      <c r="QIX2720" s="113"/>
      <c r="QIY2720" s="113"/>
      <c r="QIZ2720" s="113"/>
      <c r="QJA2720" s="113"/>
      <c r="QJB2720" s="113"/>
      <c r="QJC2720" s="113"/>
      <c r="QJD2720" s="113"/>
      <c r="QJE2720" s="113"/>
      <c r="QJF2720" s="113"/>
      <c r="QJG2720" s="113"/>
      <c r="QJH2720" s="113"/>
      <c r="QJI2720" s="113"/>
      <c r="QJJ2720" s="113"/>
      <c r="QJK2720" s="113"/>
      <c r="QJL2720" s="113"/>
      <c r="QJM2720" s="113"/>
      <c r="QJN2720" s="113"/>
      <c r="QJO2720" s="113"/>
      <c r="QJP2720" s="113"/>
      <c r="QJQ2720" s="113"/>
      <c r="QJR2720" s="113"/>
      <c r="QJS2720" s="113"/>
      <c r="QJT2720" s="113"/>
      <c r="QJU2720" s="113"/>
      <c r="QJV2720" s="113"/>
      <c r="QJW2720" s="113"/>
      <c r="QJX2720" s="113"/>
      <c r="QJY2720" s="113"/>
      <c r="QJZ2720" s="113"/>
      <c r="QKA2720" s="113"/>
      <c r="QKB2720" s="113"/>
      <c r="QKC2720" s="113"/>
      <c r="QKD2720" s="113"/>
      <c r="QKE2720" s="113"/>
      <c r="QKF2720" s="113"/>
      <c r="QKG2720" s="113"/>
      <c r="QKH2720" s="113"/>
      <c r="QKI2720" s="113"/>
      <c r="QKJ2720" s="113"/>
      <c r="QKK2720" s="113"/>
      <c r="QKL2720" s="113"/>
      <c r="QKM2720" s="113"/>
      <c r="QKN2720" s="113"/>
      <c r="QKO2720" s="113"/>
      <c r="QKP2720" s="113"/>
      <c r="QKQ2720" s="113"/>
      <c r="QKR2720" s="113"/>
      <c r="QKS2720" s="113"/>
      <c r="QKT2720" s="113"/>
      <c r="QKU2720" s="113"/>
      <c r="QKV2720" s="113"/>
      <c r="QKW2720" s="113"/>
      <c r="QKX2720" s="113"/>
      <c r="QKY2720" s="113"/>
      <c r="QKZ2720" s="113"/>
      <c r="QLA2720" s="113"/>
      <c r="QLB2720" s="113"/>
      <c r="QLC2720" s="113"/>
      <c r="QLD2720" s="113"/>
      <c r="QLE2720" s="113"/>
      <c r="QLF2720" s="113"/>
      <c r="QLG2720" s="113"/>
      <c r="QLH2720" s="113"/>
      <c r="QLI2720" s="113"/>
      <c r="QLJ2720" s="113"/>
      <c r="QLK2720" s="113"/>
      <c r="QLL2720" s="113"/>
      <c r="QLM2720" s="113"/>
      <c r="QLN2720" s="113"/>
      <c r="QLO2720" s="113"/>
      <c r="QLP2720" s="113"/>
      <c r="QLQ2720" s="113"/>
      <c r="QLR2720" s="113"/>
      <c r="QLS2720" s="113"/>
      <c r="QLT2720" s="113"/>
      <c r="QLU2720" s="113"/>
      <c r="QLV2720" s="113"/>
      <c r="QLW2720" s="113"/>
      <c r="QLX2720" s="113"/>
      <c r="QLY2720" s="113"/>
      <c r="QLZ2720" s="113"/>
      <c r="QMA2720" s="113"/>
      <c r="QMB2720" s="113"/>
      <c r="QMC2720" s="113"/>
      <c r="QMD2720" s="113"/>
      <c r="QME2720" s="113"/>
      <c r="QMF2720" s="113"/>
      <c r="QMG2720" s="113"/>
      <c r="QMH2720" s="113"/>
      <c r="QMI2720" s="113"/>
      <c r="QMJ2720" s="113"/>
      <c r="QMK2720" s="113"/>
      <c r="QML2720" s="113"/>
      <c r="QMM2720" s="113"/>
      <c r="QMN2720" s="113"/>
      <c r="QMO2720" s="113"/>
      <c r="QMP2720" s="113"/>
      <c r="QMQ2720" s="113"/>
      <c r="QMR2720" s="113"/>
      <c r="QMS2720" s="113"/>
      <c r="QMT2720" s="113"/>
      <c r="QMU2720" s="113"/>
      <c r="QMV2720" s="113"/>
      <c r="QMW2720" s="113"/>
      <c r="QMX2720" s="113"/>
      <c r="QMY2720" s="113"/>
      <c r="QMZ2720" s="113"/>
      <c r="QNA2720" s="113"/>
      <c r="QNB2720" s="113"/>
      <c r="QNC2720" s="113"/>
      <c r="QND2720" s="113"/>
      <c r="QNE2720" s="113"/>
      <c r="QNF2720" s="113"/>
      <c r="QNG2720" s="113"/>
      <c r="QNH2720" s="113"/>
      <c r="QNI2720" s="113"/>
      <c r="QNJ2720" s="113"/>
      <c r="QNK2720" s="113"/>
      <c r="QNL2720" s="113"/>
      <c r="QNM2720" s="113"/>
      <c r="QNN2720" s="113"/>
      <c r="QNO2720" s="113"/>
      <c r="QNP2720" s="113"/>
      <c r="QNQ2720" s="113"/>
      <c r="QNR2720" s="113"/>
      <c r="QNS2720" s="113"/>
      <c r="QNT2720" s="113"/>
      <c r="QNU2720" s="113"/>
      <c r="QNV2720" s="113"/>
      <c r="QNW2720" s="113"/>
      <c r="QNX2720" s="113"/>
      <c r="QNY2720" s="113"/>
      <c r="QNZ2720" s="113"/>
      <c r="QOA2720" s="113"/>
      <c r="QOB2720" s="113"/>
      <c r="QOC2720" s="113"/>
      <c r="QOD2720" s="113"/>
      <c r="QOE2720" s="113"/>
      <c r="QOF2720" s="113"/>
      <c r="QOG2720" s="113"/>
      <c r="QOH2720" s="113"/>
      <c r="QOI2720" s="113"/>
      <c r="QOJ2720" s="113"/>
      <c r="QOK2720" s="113"/>
      <c r="QOL2720" s="113"/>
      <c r="QOM2720" s="113"/>
      <c r="QON2720" s="113"/>
      <c r="QOO2720" s="113"/>
      <c r="QOP2720" s="113"/>
      <c r="QOQ2720" s="113"/>
      <c r="QOR2720" s="113"/>
      <c r="QOS2720" s="113"/>
      <c r="QOT2720" s="113"/>
      <c r="QOU2720" s="113"/>
      <c r="QOV2720" s="113"/>
      <c r="QOW2720" s="113"/>
      <c r="QOX2720" s="113"/>
      <c r="QOY2720" s="113"/>
      <c r="QOZ2720" s="113"/>
      <c r="QPA2720" s="113"/>
      <c r="QPB2720" s="113"/>
      <c r="QPC2720" s="113"/>
      <c r="QPD2720" s="113"/>
      <c r="QPE2720" s="113"/>
      <c r="QPF2720" s="113"/>
      <c r="QPG2720" s="113"/>
      <c r="QPH2720" s="113"/>
      <c r="QPI2720" s="113"/>
      <c r="QPJ2720" s="113"/>
      <c r="QPK2720" s="113"/>
      <c r="QPL2720" s="113"/>
      <c r="QPM2720" s="113"/>
      <c r="QPN2720" s="113"/>
      <c r="QPO2720" s="113"/>
      <c r="QPP2720" s="113"/>
      <c r="QPQ2720" s="113"/>
      <c r="QPR2720" s="113"/>
      <c r="QPS2720" s="113"/>
      <c r="QPT2720" s="113"/>
      <c r="QPU2720" s="113"/>
      <c r="QPV2720" s="113"/>
      <c r="QPW2720" s="113"/>
      <c r="QPX2720" s="113"/>
      <c r="QPY2720" s="113"/>
      <c r="QPZ2720" s="113"/>
      <c r="QQA2720" s="113"/>
      <c r="QQB2720" s="113"/>
      <c r="QQC2720" s="113"/>
      <c r="QQD2720" s="113"/>
      <c r="QQE2720" s="113"/>
      <c r="QQF2720" s="113"/>
      <c r="QQG2720" s="113"/>
      <c r="QQH2720" s="113"/>
      <c r="QQI2720" s="113"/>
      <c r="QQJ2720" s="113"/>
      <c r="QQK2720" s="113"/>
      <c r="QQL2720" s="113"/>
      <c r="QQM2720" s="113"/>
      <c r="QQN2720" s="113"/>
      <c r="QQO2720" s="113"/>
      <c r="QQP2720" s="113"/>
      <c r="QQQ2720" s="113"/>
      <c r="QQR2720" s="113"/>
      <c r="QQS2720" s="113"/>
      <c r="QQT2720" s="113"/>
      <c r="QQU2720" s="113"/>
      <c r="QQV2720" s="113"/>
      <c r="QQW2720" s="113"/>
      <c r="QQX2720" s="113"/>
      <c r="QQY2720" s="113"/>
      <c r="QQZ2720" s="113"/>
      <c r="QRA2720" s="113"/>
      <c r="QRB2720" s="113"/>
      <c r="QRC2720" s="113"/>
      <c r="QRD2720" s="113"/>
      <c r="QRE2720" s="113"/>
      <c r="QRF2720" s="113"/>
      <c r="QRG2720" s="113"/>
      <c r="QRH2720" s="113"/>
      <c r="QRI2720" s="113"/>
      <c r="QRJ2720" s="113"/>
      <c r="QRK2720" s="113"/>
      <c r="QRL2720" s="113"/>
      <c r="QRM2720" s="113"/>
      <c r="QRN2720" s="113"/>
      <c r="QRO2720" s="113"/>
      <c r="QRP2720" s="113"/>
      <c r="QRQ2720" s="113"/>
      <c r="QRR2720" s="113"/>
      <c r="QRS2720" s="113"/>
      <c r="QRT2720" s="113"/>
      <c r="QRU2720" s="113"/>
      <c r="QRV2720" s="113"/>
      <c r="QRW2720" s="113"/>
      <c r="QRX2720" s="113"/>
      <c r="QRY2720" s="113"/>
      <c r="QRZ2720" s="113"/>
      <c r="QSA2720" s="113"/>
      <c r="QSB2720" s="113"/>
      <c r="QSC2720" s="113"/>
      <c r="QSD2720" s="113"/>
      <c r="QSE2720" s="113"/>
      <c r="QSF2720" s="113"/>
      <c r="QSG2720" s="113"/>
      <c r="QSH2720" s="113"/>
      <c r="QSI2720" s="113"/>
      <c r="QSJ2720" s="113"/>
      <c r="QSK2720" s="113"/>
      <c r="QSL2720" s="113"/>
      <c r="QSM2720" s="113"/>
      <c r="QSN2720" s="113"/>
      <c r="QSO2720" s="113"/>
      <c r="QSP2720" s="113"/>
      <c r="QSQ2720" s="113"/>
      <c r="QSR2720" s="113"/>
      <c r="QSS2720" s="113"/>
      <c r="QST2720" s="113"/>
      <c r="QSU2720" s="113"/>
      <c r="QSV2720" s="113"/>
      <c r="QSW2720" s="113"/>
      <c r="QSX2720" s="113"/>
      <c r="QSY2720" s="113"/>
      <c r="QSZ2720" s="113"/>
      <c r="QTA2720" s="113"/>
      <c r="QTB2720" s="113"/>
      <c r="QTC2720" s="113"/>
      <c r="QTD2720" s="113"/>
      <c r="QTE2720" s="113"/>
      <c r="QTF2720" s="113"/>
      <c r="QTG2720" s="113"/>
      <c r="QTH2720" s="113"/>
      <c r="QTI2720" s="113"/>
      <c r="QTJ2720" s="113"/>
      <c r="QTK2720" s="113"/>
      <c r="QTL2720" s="113"/>
      <c r="QTM2720" s="113"/>
      <c r="QTN2720" s="113"/>
      <c r="QTO2720" s="113"/>
      <c r="QTP2720" s="113"/>
      <c r="QTQ2720" s="113"/>
      <c r="QTR2720" s="113"/>
      <c r="QTS2720" s="113"/>
      <c r="QTT2720" s="113"/>
      <c r="QTU2720" s="113"/>
      <c r="QTV2720" s="113"/>
      <c r="QTW2720" s="113"/>
      <c r="QTX2720" s="113"/>
      <c r="QTY2720" s="113"/>
      <c r="QTZ2720" s="113"/>
      <c r="QUA2720" s="113"/>
      <c r="QUB2720" s="113"/>
      <c r="QUC2720" s="113"/>
      <c r="QUD2720" s="113"/>
      <c r="QUE2720" s="113"/>
      <c r="QUF2720" s="113"/>
      <c r="QUG2720" s="113"/>
      <c r="QUH2720" s="113"/>
      <c r="QUI2720" s="113"/>
      <c r="QUJ2720" s="113"/>
      <c r="QUK2720" s="113"/>
      <c r="QUL2720" s="113"/>
      <c r="QUM2720" s="113"/>
      <c r="QUN2720" s="113"/>
      <c r="QUO2720" s="113"/>
      <c r="QUP2720" s="113"/>
      <c r="QUQ2720" s="113"/>
      <c r="QUR2720" s="113"/>
      <c r="QUS2720" s="113"/>
      <c r="QUT2720" s="113"/>
      <c r="QUU2720" s="113"/>
      <c r="QUV2720" s="113"/>
      <c r="QUW2720" s="113"/>
      <c r="QUX2720" s="113"/>
      <c r="QUY2720" s="113"/>
      <c r="QUZ2720" s="113"/>
      <c r="QVA2720" s="113"/>
      <c r="QVB2720" s="113"/>
      <c r="QVC2720" s="113"/>
      <c r="QVD2720" s="113"/>
      <c r="QVE2720" s="113"/>
      <c r="QVF2720" s="113"/>
      <c r="QVG2720" s="113"/>
      <c r="QVH2720" s="113"/>
      <c r="QVI2720" s="113"/>
      <c r="QVJ2720" s="113"/>
      <c r="QVK2720" s="113"/>
      <c r="QVL2720" s="113"/>
      <c r="QVM2720" s="113"/>
      <c r="QVN2720" s="113"/>
      <c r="QVO2720" s="113"/>
      <c r="QVP2720" s="113"/>
      <c r="QVQ2720" s="113"/>
      <c r="QVR2720" s="113"/>
      <c r="QVS2720" s="113"/>
      <c r="QVT2720" s="113"/>
      <c r="QVU2720" s="113"/>
      <c r="QVV2720" s="113"/>
      <c r="QVW2720" s="113"/>
      <c r="QVX2720" s="113"/>
      <c r="QVY2720" s="113"/>
      <c r="QVZ2720" s="113"/>
      <c r="QWA2720" s="113"/>
      <c r="QWB2720" s="113"/>
      <c r="QWC2720" s="113"/>
      <c r="QWD2720" s="113"/>
      <c r="QWE2720" s="113"/>
      <c r="QWF2720" s="113"/>
      <c r="QWG2720" s="113"/>
      <c r="QWH2720" s="113"/>
      <c r="QWI2720" s="113"/>
      <c r="QWJ2720" s="113"/>
      <c r="QWK2720" s="113"/>
      <c r="QWL2720" s="113"/>
      <c r="QWM2720" s="113"/>
      <c r="QWN2720" s="113"/>
      <c r="QWO2720" s="113"/>
      <c r="QWP2720" s="113"/>
      <c r="QWQ2720" s="113"/>
      <c r="QWR2720" s="113"/>
      <c r="QWS2720" s="113"/>
      <c r="QWT2720" s="113"/>
      <c r="QWU2720" s="113"/>
      <c r="QWV2720" s="113"/>
      <c r="QWW2720" s="113"/>
      <c r="QWX2720" s="113"/>
      <c r="QWY2720" s="113"/>
      <c r="QWZ2720" s="113"/>
      <c r="QXA2720" s="113"/>
      <c r="QXB2720" s="113"/>
      <c r="QXC2720" s="113"/>
      <c r="QXD2720" s="113"/>
      <c r="QXE2720" s="113"/>
      <c r="QXF2720" s="113"/>
      <c r="QXG2720" s="113"/>
      <c r="QXH2720" s="113"/>
      <c r="QXI2720" s="113"/>
      <c r="QXJ2720" s="113"/>
      <c r="QXK2720" s="113"/>
      <c r="QXL2720" s="113"/>
      <c r="QXM2720" s="113"/>
      <c r="QXN2720" s="113"/>
      <c r="QXO2720" s="113"/>
      <c r="QXP2720" s="113"/>
      <c r="QXQ2720" s="113"/>
      <c r="QXR2720" s="113"/>
      <c r="QXS2720" s="113"/>
      <c r="QXT2720" s="113"/>
      <c r="QXU2720" s="113"/>
      <c r="QXV2720" s="113"/>
      <c r="QXW2720" s="113"/>
      <c r="QXX2720" s="113"/>
      <c r="QXY2720" s="113"/>
      <c r="QXZ2720" s="113"/>
      <c r="QYA2720" s="113"/>
      <c r="QYB2720" s="113"/>
      <c r="QYC2720" s="113"/>
      <c r="QYD2720" s="113"/>
      <c r="QYE2720" s="113"/>
      <c r="QYF2720" s="113"/>
      <c r="QYG2720" s="113"/>
      <c r="QYH2720" s="113"/>
      <c r="QYI2720" s="113"/>
      <c r="QYJ2720" s="113"/>
      <c r="QYK2720" s="113"/>
      <c r="QYL2720" s="113"/>
      <c r="QYM2720" s="113"/>
      <c r="QYN2720" s="113"/>
      <c r="QYO2720" s="113"/>
      <c r="QYP2720" s="113"/>
      <c r="QYQ2720" s="113"/>
      <c r="QYR2720" s="113"/>
      <c r="QYS2720" s="113"/>
      <c r="QYT2720" s="113"/>
      <c r="QYU2720" s="113"/>
      <c r="QYV2720" s="113"/>
      <c r="QYW2720" s="113"/>
      <c r="QYX2720" s="113"/>
      <c r="QYY2720" s="113"/>
      <c r="QYZ2720" s="113"/>
      <c r="QZA2720" s="113"/>
      <c r="QZB2720" s="113"/>
      <c r="QZC2720" s="113"/>
      <c r="QZD2720" s="113"/>
      <c r="QZE2720" s="113"/>
      <c r="QZF2720" s="113"/>
      <c r="QZG2720" s="113"/>
      <c r="QZH2720" s="113"/>
      <c r="QZI2720" s="113"/>
      <c r="QZJ2720" s="113"/>
      <c r="QZK2720" s="113"/>
      <c r="QZL2720" s="113"/>
      <c r="QZM2720" s="113"/>
      <c r="QZN2720" s="113"/>
      <c r="QZO2720" s="113"/>
      <c r="QZP2720" s="113"/>
      <c r="QZQ2720" s="113"/>
      <c r="QZR2720" s="113"/>
      <c r="QZS2720" s="113"/>
      <c r="QZT2720" s="113"/>
      <c r="QZU2720" s="113"/>
      <c r="QZV2720" s="113"/>
      <c r="QZW2720" s="113"/>
      <c r="QZX2720" s="113"/>
      <c r="QZY2720" s="113"/>
      <c r="QZZ2720" s="113"/>
      <c r="RAA2720" s="113"/>
      <c r="RAB2720" s="113"/>
      <c r="RAC2720" s="113"/>
      <c r="RAD2720" s="113"/>
      <c r="RAE2720" s="113"/>
      <c r="RAF2720" s="113"/>
      <c r="RAG2720" s="113"/>
      <c r="RAH2720" s="113"/>
      <c r="RAI2720" s="113"/>
      <c r="RAJ2720" s="113"/>
      <c r="RAK2720" s="113"/>
      <c r="RAL2720" s="113"/>
      <c r="RAM2720" s="113"/>
      <c r="RAN2720" s="113"/>
      <c r="RAO2720" s="113"/>
      <c r="RAP2720" s="113"/>
      <c r="RAQ2720" s="113"/>
      <c r="RAR2720" s="113"/>
      <c r="RAS2720" s="113"/>
      <c r="RAT2720" s="113"/>
      <c r="RAU2720" s="113"/>
      <c r="RAV2720" s="113"/>
      <c r="RAW2720" s="113"/>
      <c r="RAX2720" s="113"/>
      <c r="RAY2720" s="113"/>
      <c r="RAZ2720" s="113"/>
      <c r="RBA2720" s="113"/>
      <c r="RBB2720" s="113"/>
      <c r="RBC2720" s="113"/>
      <c r="RBD2720" s="113"/>
      <c r="RBE2720" s="113"/>
      <c r="RBF2720" s="113"/>
      <c r="RBG2720" s="113"/>
      <c r="RBH2720" s="113"/>
      <c r="RBI2720" s="113"/>
      <c r="RBJ2720" s="113"/>
      <c r="RBK2720" s="113"/>
      <c r="RBL2720" s="113"/>
      <c r="RBM2720" s="113"/>
      <c r="RBN2720" s="113"/>
      <c r="RBO2720" s="113"/>
      <c r="RBP2720" s="113"/>
      <c r="RBQ2720" s="113"/>
      <c r="RBR2720" s="113"/>
      <c r="RBS2720" s="113"/>
      <c r="RBT2720" s="113"/>
      <c r="RBU2720" s="113"/>
      <c r="RBV2720" s="113"/>
      <c r="RBW2720" s="113"/>
      <c r="RBX2720" s="113"/>
      <c r="RBY2720" s="113"/>
      <c r="RBZ2720" s="113"/>
      <c r="RCA2720" s="113"/>
      <c r="RCB2720" s="113"/>
      <c r="RCC2720" s="113"/>
      <c r="RCD2720" s="113"/>
      <c r="RCE2720" s="113"/>
      <c r="RCF2720" s="113"/>
      <c r="RCG2720" s="113"/>
      <c r="RCH2720" s="113"/>
      <c r="RCI2720" s="113"/>
      <c r="RCJ2720" s="113"/>
      <c r="RCK2720" s="113"/>
      <c r="RCL2720" s="113"/>
      <c r="RCM2720" s="113"/>
      <c r="RCN2720" s="113"/>
      <c r="RCO2720" s="113"/>
      <c r="RCP2720" s="113"/>
      <c r="RCQ2720" s="113"/>
      <c r="RCR2720" s="113"/>
      <c r="RCS2720" s="113"/>
      <c r="RCT2720" s="113"/>
      <c r="RCU2720" s="113"/>
      <c r="RCV2720" s="113"/>
      <c r="RCW2720" s="113"/>
      <c r="RCX2720" s="113"/>
      <c r="RCY2720" s="113"/>
      <c r="RCZ2720" s="113"/>
      <c r="RDA2720" s="113"/>
      <c r="RDB2720" s="113"/>
      <c r="RDC2720" s="113"/>
      <c r="RDD2720" s="113"/>
      <c r="RDE2720" s="113"/>
      <c r="RDF2720" s="113"/>
      <c r="RDG2720" s="113"/>
      <c r="RDH2720" s="113"/>
      <c r="RDI2720" s="113"/>
      <c r="RDJ2720" s="113"/>
      <c r="RDK2720" s="113"/>
      <c r="RDL2720" s="113"/>
      <c r="RDM2720" s="113"/>
      <c r="RDN2720" s="113"/>
      <c r="RDO2720" s="113"/>
      <c r="RDP2720" s="113"/>
      <c r="RDQ2720" s="113"/>
      <c r="RDR2720" s="113"/>
      <c r="RDS2720" s="113"/>
      <c r="RDT2720" s="113"/>
      <c r="RDU2720" s="113"/>
      <c r="RDV2720" s="113"/>
      <c r="RDW2720" s="113"/>
      <c r="RDX2720" s="113"/>
      <c r="RDY2720" s="113"/>
      <c r="RDZ2720" s="113"/>
      <c r="REA2720" s="113"/>
      <c r="REB2720" s="113"/>
      <c r="REC2720" s="113"/>
      <c r="RED2720" s="113"/>
      <c r="REE2720" s="113"/>
      <c r="REF2720" s="113"/>
      <c r="REG2720" s="113"/>
      <c r="REH2720" s="113"/>
      <c r="REI2720" s="113"/>
      <c r="REJ2720" s="113"/>
      <c r="REK2720" s="113"/>
      <c r="REL2720" s="113"/>
      <c r="REM2720" s="113"/>
      <c r="REN2720" s="113"/>
      <c r="REO2720" s="113"/>
      <c r="REP2720" s="113"/>
      <c r="REQ2720" s="113"/>
      <c r="RER2720" s="113"/>
      <c r="RES2720" s="113"/>
      <c r="RET2720" s="113"/>
      <c r="REU2720" s="113"/>
      <c r="REV2720" s="113"/>
      <c r="REW2720" s="113"/>
      <c r="REX2720" s="113"/>
      <c r="REY2720" s="113"/>
      <c r="REZ2720" s="113"/>
      <c r="RFA2720" s="113"/>
      <c r="RFB2720" s="113"/>
      <c r="RFC2720" s="113"/>
      <c r="RFD2720" s="113"/>
      <c r="RFE2720" s="113"/>
      <c r="RFF2720" s="113"/>
      <c r="RFG2720" s="113"/>
      <c r="RFH2720" s="113"/>
      <c r="RFI2720" s="113"/>
      <c r="RFJ2720" s="113"/>
      <c r="RFK2720" s="113"/>
      <c r="RFL2720" s="113"/>
      <c r="RFM2720" s="113"/>
      <c r="RFN2720" s="113"/>
      <c r="RFO2720" s="113"/>
      <c r="RFP2720" s="113"/>
      <c r="RFQ2720" s="113"/>
      <c r="RFR2720" s="113"/>
      <c r="RFS2720" s="113"/>
      <c r="RFT2720" s="113"/>
      <c r="RFU2720" s="113"/>
      <c r="RFV2720" s="113"/>
      <c r="RFW2720" s="113"/>
      <c r="RFX2720" s="113"/>
      <c r="RFY2720" s="113"/>
      <c r="RFZ2720" s="113"/>
      <c r="RGA2720" s="113"/>
      <c r="RGB2720" s="113"/>
      <c r="RGC2720" s="113"/>
      <c r="RGD2720" s="113"/>
      <c r="RGE2720" s="113"/>
      <c r="RGF2720" s="113"/>
      <c r="RGG2720" s="113"/>
      <c r="RGH2720" s="113"/>
      <c r="RGI2720" s="113"/>
      <c r="RGJ2720" s="113"/>
      <c r="RGK2720" s="113"/>
      <c r="RGL2720" s="113"/>
      <c r="RGM2720" s="113"/>
      <c r="RGN2720" s="113"/>
      <c r="RGO2720" s="113"/>
      <c r="RGP2720" s="113"/>
      <c r="RGQ2720" s="113"/>
      <c r="RGR2720" s="113"/>
      <c r="RGS2720" s="113"/>
      <c r="RGT2720" s="113"/>
      <c r="RGU2720" s="113"/>
      <c r="RGV2720" s="113"/>
      <c r="RGW2720" s="113"/>
      <c r="RGX2720" s="113"/>
      <c r="RGY2720" s="113"/>
      <c r="RGZ2720" s="113"/>
      <c r="RHA2720" s="113"/>
      <c r="RHB2720" s="113"/>
      <c r="RHC2720" s="113"/>
      <c r="RHD2720" s="113"/>
      <c r="RHE2720" s="113"/>
      <c r="RHF2720" s="113"/>
      <c r="RHG2720" s="113"/>
      <c r="RHH2720" s="113"/>
      <c r="RHI2720" s="113"/>
      <c r="RHJ2720" s="113"/>
      <c r="RHK2720" s="113"/>
      <c r="RHL2720" s="113"/>
      <c r="RHM2720" s="113"/>
      <c r="RHN2720" s="113"/>
      <c r="RHO2720" s="113"/>
      <c r="RHP2720" s="113"/>
      <c r="RHQ2720" s="113"/>
      <c r="RHR2720" s="113"/>
      <c r="RHS2720" s="113"/>
      <c r="RHT2720" s="113"/>
      <c r="RHU2720" s="113"/>
      <c r="RHV2720" s="113"/>
      <c r="RHW2720" s="113"/>
      <c r="RHX2720" s="113"/>
      <c r="RHY2720" s="113"/>
      <c r="RHZ2720" s="113"/>
      <c r="RIA2720" s="113"/>
      <c r="RIB2720" s="113"/>
      <c r="RIC2720" s="113"/>
      <c r="RID2720" s="113"/>
      <c r="RIE2720" s="113"/>
      <c r="RIF2720" s="113"/>
      <c r="RIG2720" s="113"/>
      <c r="RIH2720" s="113"/>
      <c r="RII2720" s="113"/>
      <c r="RIJ2720" s="113"/>
      <c r="RIK2720" s="113"/>
      <c r="RIL2720" s="113"/>
      <c r="RIM2720" s="113"/>
      <c r="RIN2720" s="113"/>
      <c r="RIO2720" s="113"/>
      <c r="RIP2720" s="113"/>
      <c r="RIQ2720" s="113"/>
      <c r="RIR2720" s="113"/>
      <c r="RIS2720" s="113"/>
      <c r="RIT2720" s="113"/>
      <c r="RIU2720" s="113"/>
      <c r="RIV2720" s="113"/>
      <c r="RIW2720" s="113"/>
      <c r="RIX2720" s="113"/>
      <c r="RIY2720" s="113"/>
      <c r="RIZ2720" s="113"/>
      <c r="RJA2720" s="113"/>
      <c r="RJB2720" s="113"/>
      <c r="RJC2720" s="113"/>
      <c r="RJD2720" s="113"/>
      <c r="RJE2720" s="113"/>
      <c r="RJF2720" s="113"/>
      <c r="RJG2720" s="113"/>
      <c r="RJH2720" s="113"/>
      <c r="RJI2720" s="113"/>
      <c r="RJJ2720" s="113"/>
      <c r="RJK2720" s="113"/>
      <c r="RJL2720" s="113"/>
      <c r="RJM2720" s="113"/>
      <c r="RJN2720" s="113"/>
      <c r="RJO2720" s="113"/>
      <c r="RJP2720" s="113"/>
      <c r="RJQ2720" s="113"/>
      <c r="RJR2720" s="113"/>
      <c r="RJS2720" s="113"/>
      <c r="RJT2720" s="113"/>
      <c r="RJU2720" s="113"/>
      <c r="RJV2720" s="113"/>
      <c r="RJW2720" s="113"/>
      <c r="RJX2720" s="113"/>
      <c r="RJY2720" s="113"/>
      <c r="RJZ2720" s="113"/>
      <c r="RKA2720" s="113"/>
      <c r="RKB2720" s="113"/>
      <c r="RKC2720" s="113"/>
      <c r="RKD2720" s="113"/>
      <c r="RKE2720" s="113"/>
      <c r="RKF2720" s="113"/>
      <c r="RKG2720" s="113"/>
      <c r="RKH2720" s="113"/>
      <c r="RKI2720" s="113"/>
      <c r="RKJ2720" s="113"/>
      <c r="RKK2720" s="113"/>
      <c r="RKL2720" s="113"/>
      <c r="RKM2720" s="113"/>
      <c r="RKN2720" s="113"/>
      <c r="RKO2720" s="113"/>
      <c r="RKP2720" s="113"/>
      <c r="RKQ2720" s="113"/>
      <c r="RKR2720" s="113"/>
      <c r="RKS2720" s="113"/>
      <c r="RKT2720" s="113"/>
      <c r="RKU2720" s="113"/>
      <c r="RKV2720" s="113"/>
      <c r="RKW2720" s="113"/>
      <c r="RKX2720" s="113"/>
      <c r="RKY2720" s="113"/>
      <c r="RKZ2720" s="113"/>
      <c r="RLA2720" s="113"/>
      <c r="RLB2720" s="113"/>
      <c r="RLC2720" s="113"/>
      <c r="RLD2720" s="113"/>
      <c r="RLE2720" s="113"/>
      <c r="RLF2720" s="113"/>
      <c r="RLG2720" s="113"/>
      <c r="RLH2720" s="113"/>
      <c r="RLI2720" s="113"/>
      <c r="RLJ2720" s="113"/>
      <c r="RLK2720" s="113"/>
      <c r="RLL2720" s="113"/>
      <c r="RLM2720" s="113"/>
      <c r="RLN2720" s="113"/>
      <c r="RLO2720" s="113"/>
      <c r="RLP2720" s="113"/>
      <c r="RLQ2720" s="113"/>
      <c r="RLR2720" s="113"/>
      <c r="RLS2720" s="113"/>
      <c r="RLT2720" s="113"/>
      <c r="RLU2720" s="113"/>
      <c r="RLV2720" s="113"/>
      <c r="RLW2720" s="113"/>
      <c r="RLX2720" s="113"/>
      <c r="RLY2720" s="113"/>
      <c r="RLZ2720" s="113"/>
      <c r="RMA2720" s="113"/>
      <c r="RMB2720" s="113"/>
      <c r="RMC2720" s="113"/>
      <c r="RMD2720" s="113"/>
      <c r="RME2720" s="113"/>
      <c r="RMF2720" s="113"/>
      <c r="RMG2720" s="113"/>
      <c r="RMH2720" s="113"/>
      <c r="RMI2720" s="113"/>
      <c r="RMJ2720" s="113"/>
      <c r="RMK2720" s="113"/>
      <c r="RML2720" s="113"/>
      <c r="RMM2720" s="113"/>
      <c r="RMN2720" s="113"/>
      <c r="RMO2720" s="113"/>
      <c r="RMP2720" s="113"/>
      <c r="RMQ2720" s="113"/>
      <c r="RMR2720" s="113"/>
      <c r="RMS2720" s="113"/>
      <c r="RMT2720" s="113"/>
      <c r="RMU2720" s="113"/>
      <c r="RMV2720" s="113"/>
      <c r="RMW2720" s="113"/>
      <c r="RMX2720" s="113"/>
      <c r="RMY2720" s="113"/>
      <c r="RMZ2720" s="113"/>
      <c r="RNA2720" s="113"/>
      <c r="RNB2720" s="113"/>
      <c r="RNC2720" s="113"/>
      <c r="RND2720" s="113"/>
      <c r="RNE2720" s="113"/>
      <c r="RNF2720" s="113"/>
      <c r="RNG2720" s="113"/>
      <c r="RNH2720" s="113"/>
      <c r="RNI2720" s="113"/>
      <c r="RNJ2720" s="113"/>
      <c r="RNK2720" s="113"/>
      <c r="RNL2720" s="113"/>
      <c r="RNM2720" s="113"/>
      <c r="RNN2720" s="113"/>
      <c r="RNO2720" s="113"/>
      <c r="RNP2720" s="113"/>
      <c r="RNQ2720" s="113"/>
      <c r="RNR2720" s="113"/>
      <c r="RNS2720" s="113"/>
      <c r="RNT2720" s="113"/>
      <c r="RNU2720" s="113"/>
      <c r="RNV2720" s="113"/>
      <c r="RNW2720" s="113"/>
      <c r="RNX2720" s="113"/>
      <c r="RNY2720" s="113"/>
      <c r="RNZ2720" s="113"/>
      <c r="ROA2720" s="113"/>
      <c r="ROB2720" s="113"/>
      <c r="ROC2720" s="113"/>
      <c r="ROD2720" s="113"/>
      <c r="ROE2720" s="113"/>
      <c r="ROF2720" s="113"/>
      <c r="ROG2720" s="113"/>
      <c r="ROH2720" s="113"/>
      <c r="ROI2720" s="113"/>
      <c r="ROJ2720" s="113"/>
      <c r="ROK2720" s="113"/>
      <c r="ROL2720" s="113"/>
      <c r="ROM2720" s="113"/>
      <c r="RON2720" s="113"/>
      <c r="ROO2720" s="113"/>
      <c r="ROP2720" s="113"/>
      <c r="ROQ2720" s="113"/>
      <c r="ROR2720" s="113"/>
      <c r="ROS2720" s="113"/>
      <c r="ROT2720" s="113"/>
      <c r="ROU2720" s="113"/>
      <c r="ROV2720" s="113"/>
      <c r="ROW2720" s="113"/>
      <c r="ROX2720" s="113"/>
      <c r="ROY2720" s="113"/>
      <c r="ROZ2720" s="113"/>
      <c r="RPA2720" s="113"/>
      <c r="RPB2720" s="113"/>
      <c r="RPC2720" s="113"/>
      <c r="RPD2720" s="113"/>
      <c r="RPE2720" s="113"/>
      <c r="RPF2720" s="113"/>
      <c r="RPG2720" s="113"/>
      <c r="RPH2720" s="113"/>
      <c r="RPI2720" s="113"/>
      <c r="RPJ2720" s="113"/>
      <c r="RPK2720" s="113"/>
      <c r="RPL2720" s="113"/>
      <c r="RPM2720" s="113"/>
      <c r="RPN2720" s="113"/>
      <c r="RPO2720" s="113"/>
      <c r="RPP2720" s="113"/>
      <c r="RPQ2720" s="113"/>
      <c r="RPR2720" s="113"/>
      <c r="RPS2720" s="113"/>
      <c r="RPT2720" s="113"/>
      <c r="RPU2720" s="113"/>
      <c r="RPV2720" s="113"/>
      <c r="RPW2720" s="113"/>
      <c r="RPX2720" s="113"/>
      <c r="RPY2720" s="113"/>
      <c r="RPZ2720" s="113"/>
      <c r="RQA2720" s="113"/>
      <c r="RQB2720" s="113"/>
      <c r="RQC2720" s="113"/>
      <c r="RQD2720" s="113"/>
      <c r="RQE2720" s="113"/>
      <c r="RQF2720" s="113"/>
      <c r="RQG2720" s="113"/>
      <c r="RQH2720" s="113"/>
      <c r="RQI2720" s="113"/>
      <c r="RQJ2720" s="113"/>
      <c r="RQK2720" s="113"/>
      <c r="RQL2720" s="113"/>
      <c r="RQM2720" s="113"/>
      <c r="RQN2720" s="113"/>
      <c r="RQO2720" s="113"/>
      <c r="RQP2720" s="113"/>
      <c r="RQQ2720" s="113"/>
      <c r="RQR2720" s="113"/>
      <c r="RQS2720" s="113"/>
      <c r="RQT2720" s="113"/>
      <c r="RQU2720" s="113"/>
      <c r="RQV2720" s="113"/>
      <c r="RQW2720" s="113"/>
      <c r="RQX2720" s="113"/>
      <c r="RQY2720" s="113"/>
      <c r="RQZ2720" s="113"/>
      <c r="RRA2720" s="113"/>
      <c r="RRB2720" s="113"/>
      <c r="RRC2720" s="113"/>
      <c r="RRD2720" s="113"/>
      <c r="RRE2720" s="113"/>
      <c r="RRF2720" s="113"/>
      <c r="RRG2720" s="113"/>
      <c r="RRH2720" s="113"/>
      <c r="RRI2720" s="113"/>
      <c r="RRJ2720" s="113"/>
      <c r="RRK2720" s="113"/>
      <c r="RRL2720" s="113"/>
      <c r="RRM2720" s="113"/>
      <c r="RRN2720" s="113"/>
      <c r="RRO2720" s="113"/>
      <c r="RRP2720" s="113"/>
      <c r="RRQ2720" s="113"/>
      <c r="RRR2720" s="113"/>
      <c r="RRS2720" s="113"/>
      <c r="RRT2720" s="113"/>
      <c r="RRU2720" s="113"/>
      <c r="RRV2720" s="113"/>
      <c r="RRW2720" s="113"/>
      <c r="RRX2720" s="113"/>
      <c r="RRY2720" s="113"/>
      <c r="RRZ2720" s="113"/>
      <c r="RSA2720" s="113"/>
      <c r="RSB2720" s="113"/>
      <c r="RSC2720" s="113"/>
      <c r="RSD2720" s="113"/>
      <c r="RSE2720" s="113"/>
      <c r="RSF2720" s="113"/>
      <c r="RSG2720" s="113"/>
      <c r="RSH2720" s="113"/>
      <c r="RSI2720" s="113"/>
      <c r="RSJ2720" s="113"/>
      <c r="RSK2720" s="113"/>
      <c r="RSL2720" s="113"/>
      <c r="RSM2720" s="113"/>
      <c r="RSN2720" s="113"/>
      <c r="RSO2720" s="113"/>
      <c r="RSP2720" s="113"/>
      <c r="RSQ2720" s="113"/>
      <c r="RSR2720" s="113"/>
      <c r="RSS2720" s="113"/>
      <c r="RST2720" s="113"/>
      <c r="RSU2720" s="113"/>
      <c r="RSV2720" s="113"/>
      <c r="RSW2720" s="113"/>
      <c r="RSX2720" s="113"/>
      <c r="RSY2720" s="113"/>
      <c r="RSZ2720" s="113"/>
      <c r="RTA2720" s="113"/>
      <c r="RTB2720" s="113"/>
      <c r="RTC2720" s="113"/>
      <c r="RTD2720" s="113"/>
      <c r="RTE2720" s="113"/>
      <c r="RTF2720" s="113"/>
      <c r="RTG2720" s="113"/>
      <c r="RTH2720" s="113"/>
      <c r="RTI2720" s="113"/>
      <c r="RTJ2720" s="113"/>
      <c r="RTK2720" s="113"/>
      <c r="RTL2720" s="113"/>
      <c r="RTM2720" s="113"/>
      <c r="RTN2720" s="113"/>
      <c r="RTO2720" s="113"/>
      <c r="RTP2720" s="113"/>
      <c r="RTQ2720" s="113"/>
      <c r="RTR2720" s="113"/>
      <c r="RTS2720" s="113"/>
      <c r="RTT2720" s="113"/>
      <c r="RTU2720" s="113"/>
      <c r="RTV2720" s="113"/>
      <c r="RTW2720" s="113"/>
      <c r="RTX2720" s="113"/>
      <c r="RTY2720" s="113"/>
      <c r="RTZ2720" s="113"/>
      <c r="RUA2720" s="113"/>
      <c r="RUB2720" s="113"/>
      <c r="RUC2720" s="113"/>
      <c r="RUD2720" s="113"/>
      <c r="RUE2720" s="113"/>
      <c r="RUF2720" s="113"/>
      <c r="RUG2720" s="113"/>
      <c r="RUH2720" s="113"/>
      <c r="RUI2720" s="113"/>
      <c r="RUJ2720" s="113"/>
      <c r="RUK2720" s="113"/>
      <c r="RUL2720" s="113"/>
      <c r="RUM2720" s="113"/>
      <c r="RUN2720" s="113"/>
      <c r="RUO2720" s="113"/>
      <c r="RUP2720" s="113"/>
      <c r="RUQ2720" s="113"/>
      <c r="RUR2720" s="113"/>
      <c r="RUS2720" s="113"/>
      <c r="RUT2720" s="113"/>
      <c r="RUU2720" s="113"/>
      <c r="RUV2720" s="113"/>
      <c r="RUW2720" s="113"/>
      <c r="RUX2720" s="113"/>
      <c r="RUY2720" s="113"/>
      <c r="RUZ2720" s="113"/>
      <c r="RVA2720" s="113"/>
      <c r="RVB2720" s="113"/>
      <c r="RVC2720" s="113"/>
      <c r="RVD2720" s="113"/>
      <c r="RVE2720" s="113"/>
      <c r="RVF2720" s="113"/>
      <c r="RVG2720" s="113"/>
      <c r="RVH2720" s="113"/>
      <c r="RVI2720" s="113"/>
      <c r="RVJ2720" s="113"/>
      <c r="RVK2720" s="113"/>
      <c r="RVL2720" s="113"/>
      <c r="RVM2720" s="113"/>
      <c r="RVN2720" s="113"/>
      <c r="RVO2720" s="113"/>
      <c r="RVP2720" s="113"/>
      <c r="RVQ2720" s="113"/>
      <c r="RVR2720" s="113"/>
      <c r="RVS2720" s="113"/>
      <c r="RVT2720" s="113"/>
      <c r="RVU2720" s="113"/>
      <c r="RVV2720" s="113"/>
      <c r="RVW2720" s="113"/>
      <c r="RVX2720" s="113"/>
      <c r="RVY2720" s="113"/>
      <c r="RVZ2720" s="113"/>
      <c r="RWA2720" s="113"/>
      <c r="RWB2720" s="113"/>
      <c r="RWC2720" s="113"/>
      <c r="RWD2720" s="113"/>
      <c r="RWE2720" s="113"/>
      <c r="RWF2720" s="113"/>
      <c r="RWG2720" s="113"/>
      <c r="RWH2720" s="113"/>
      <c r="RWI2720" s="113"/>
      <c r="RWJ2720" s="113"/>
      <c r="RWK2720" s="113"/>
      <c r="RWL2720" s="113"/>
      <c r="RWM2720" s="113"/>
      <c r="RWN2720" s="113"/>
      <c r="RWO2720" s="113"/>
      <c r="RWP2720" s="113"/>
      <c r="RWQ2720" s="113"/>
      <c r="RWR2720" s="113"/>
      <c r="RWS2720" s="113"/>
      <c r="RWT2720" s="113"/>
      <c r="RWU2720" s="113"/>
      <c r="RWV2720" s="113"/>
      <c r="RWW2720" s="113"/>
      <c r="RWX2720" s="113"/>
      <c r="RWY2720" s="113"/>
      <c r="RWZ2720" s="113"/>
      <c r="RXA2720" s="113"/>
      <c r="RXB2720" s="113"/>
      <c r="RXC2720" s="113"/>
      <c r="RXD2720" s="113"/>
      <c r="RXE2720" s="113"/>
      <c r="RXF2720" s="113"/>
      <c r="RXG2720" s="113"/>
      <c r="RXH2720" s="113"/>
      <c r="RXI2720" s="113"/>
      <c r="RXJ2720" s="113"/>
      <c r="RXK2720" s="113"/>
      <c r="RXL2720" s="113"/>
      <c r="RXM2720" s="113"/>
      <c r="RXN2720" s="113"/>
      <c r="RXO2720" s="113"/>
      <c r="RXP2720" s="113"/>
      <c r="RXQ2720" s="113"/>
      <c r="RXR2720" s="113"/>
      <c r="RXS2720" s="113"/>
      <c r="RXT2720" s="113"/>
      <c r="RXU2720" s="113"/>
      <c r="RXV2720" s="113"/>
      <c r="RXW2720" s="113"/>
      <c r="RXX2720" s="113"/>
      <c r="RXY2720" s="113"/>
      <c r="RXZ2720" s="113"/>
      <c r="RYA2720" s="113"/>
      <c r="RYB2720" s="113"/>
      <c r="RYC2720" s="113"/>
      <c r="RYD2720" s="113"/>
      <c r="RYE2720" s="113"/>
      <c r="RYF2720" s="113"/>
      <c r="RYG2720" s="113"/>
      <c r="RYH2720" s="113"/>
      <c r="RYI2720" s="113"/>
      <c r="RYJ2720" s="113"/>
      <c r="RYK2720" s="113"/>
      <c r="RYL2720" s="113"/>
      <c r="RYM2720" s="113"/>
      <c r="RYN2720" s="113"/>
      <c r="RYO2720" s="113"/>
      <c r="RYP2720" s="113"/>
      <c r="RYQ2720" s="113"/>
      <c r="RYR2720" s="113"/>
      <c r="RYS2720" s="113"/>
      <c r="RYT2720" s="113"/>
      <c r="RYU2720" s="113"/>
      <c r="RYV2720" s="113"/>
      <c r="RYW2720" s="113"/>
      <c r="RYX2720" s="113"/>
      <c r="RYY2720" s="113"/>
      <c r="RYZ2720" s="113"/>
      <c r="RZA2720" s="113"/>
      <c r="RZB2720" s="113"/>
      <c r="RZC2720" s="113"/>
      <c r="RZD2720" s="113"/>
      <c r="RZE2720" s="113"/>
      <c r="RZF2720" s="113"/>
      <c r="RZG2720" s="113"/>
      <c r="RZH2720" s="113"/>
      <c r="RZI2720" s="113"/>
      <c r="RZJ2720" s="113"/>
      <c r="RZK2720" s="113"/>
      <c r="RZL2720" s="113"/>
      <c r="RZM2720" s="113"/>
      <c r="RZN2720" s="113"/>
      <c r="RZO2720" s="113"/>
      <c r="RZP2720" s="113"/>
      <c r="RZQ2720" s="113"/>
      <c r="RZR2720" s="113"/>
      <c r="RZS2720" s="113"/>
      <c r="RZT2720" s="113"/>
      <c r="RZU2720" s="113"/>
      <c r="RZV2720" s="113"/>
      <c r="RZW2720" s="113"/>
      <c r="RZX2720" s="113"/>
      <c r="RZY2720" s="113"/>
      <c r="RZZ2720" s="113"/>
      <c r="SAA2720" s="113"/>
      <c r="SAB2720" s="113"/>
      <c r="SAC2720" s="113"/>
      <c r="SAD2720" s="113"/>
      <c r="SAE2720" s="113"/>
      <c r="SAF2720" s="113"/>
      <c r="SAG2720" s="113"/>
      <c r="SAH2720" s="113"/>
      <c r="SAI2720" s="113"/>
      <c r="SAJ2720" s="113"/>
      <c r="SAK2720" s="113"/>
      <c r="SAL2720" s="113"/>
      <c r="SAM2720" s="113"/>
      <c r="SAN2720" s="113"/>
      <c r="SAO2720" s="113"/>
      <c r="SAP2720" s="113"/>
      <c r="SAQ2720" s="113"/>
      <c r="SAR2720" s="113"/>
      <c r="SAS2720" s="113"/>
      <c r="SAT2720" s="113"/>
      <c r="SAU2720" s="113"/>
      <c r="SAV2720" s="113"/>
      <c r="SAW2720" s="113"/>
      <c r="SAX2720" s="113"/>
      <c r="SAY2720" s="113"/>
      <c r="SAZ2720" s="113"/>
      <c r="SBA2720" s="113"/>
      <c r="SBB2720" s="113"/>
      <c r="SBC2720" s="113"/>
      <c r="SBD2720" s="113"/>
      <c r="SBE2720" s="113"/>
      <c r="SBF2720" s="113"/>
      <c r="SBG2720" s="113"/>
      <c r="SBH2720" s="113"/>
      <c r="SBI2720" s="113"/>
      <c r="SBJ2720" s="113"/>
      <c r="SBK2720" s="113"/>
      <c r="SBL2720" s="113"/>
      <c r="SBM2720" s="113"/>
      <c r="SBN2720" s="113"/>
      <c r="SBO2720" s="113"/>
      <c r="SBP2720" s="113"/>
      <c r="SBQ2720" s="113"/>
      <c r="SBR2720" s="113"/>
      <c r="SBS2720" s="113"/>
      <c r="SBT2720" s="113"/>
      <c r="SBU2720" s="113"/>
      <c r="SBV2720" s="113"/>
      <c r="SBW2720" s="113"/>
      <c r="SBX2720" s="113"/>
      <c r="SBY2720" s="113"/>
      <c r="SBZ2720" s="113"/>
      <c r="SCA2720" s="113"/>
      <c r="SCB2720" s="113"/>
      <c r="SCC2720" s="113"/>
      <c r="SCD2720" s="113"/>
      <c r="SCE2720" s="113"/>
      <c r="SCF2720" s="113"/>
      <c r="SCG2720" s="113"/>
      <c r="SCH2720" s="113"/>
      <c r="SCI2720" s="113"/>
      <c r="SCJ2720" s="113"/>
      <c r="SCK2720" s="113"/>
      <c r="SCL2720" s="113"/>
      <c r="SCM2720" s="113"/>
      <c r="SCN2720" s="113"/>
      <c r="SCO2720" s="113"/>
      <c r="SCP2720" s="113"/>
      <c r="SCQ2720" s="113"/>
      <c r="SCR2720" s="113"/>
      <c r="SCS2720" s="113"/>
      <c r="SCT2720" s="113"/>
      <c r="SCU2720" s="113"/>
      <c r="SCV2720" s="113"/>
      <c r="SCW2720" s="113"/>
      <c r="SCX2720" s="113"/>
      <c r="SCY2720" s="113"/>
      <c r="SCZ2720" s="113"/>
      <c r="SDA2720" s="113"/>
      <c r="SDB2720" s="113"/>
      <c r="SDC2720" s="113"/>
      <c r="SDD2720" s="113"/>
      <c r="SDE2720" s="113"/>
      <c r="SDF2720" s="113"/>
      <c r="SDG2720" s="113"/>
      <c r="SDH2720" s="113"/>
      <c r="SDI2720" s="113"/>
      <c r="SDJ2720" s="113"/>
      <c r="SDK2720" s="113"/>
      <c r="SDL2720" s="113"/>
      <c r="SDM2720" s="113"/>
      <c r="SDN2720" s="113"/>
      <c r="SDO2720" s="113"/>
      <c r="SDP2720" s="113"/>
      <c r="SDQ2720" s="113"/>
      <c r="SDR2720" s="113"/>
      <c r="SDS2720" s="113"/>
      <c r="SDT2720" s="113"/>
      <c r="SDU2720" s="113"/>
      <c r="SDV2720" s="113"/>
      <c r="SDW2720" s="113"/>
      <c r="SDX2720" s="113"/>
      <c r="SDY2720" s="113"/>
      <c r="SDZ2720" s="113"/>
      <c r="SEA2720" s="113"/>
      <c r="SEB2720" s="113"/>
      <c r="SEC2720" s="113"/>
      <c r="SED2720" s="113"/>
      <c r="SEE2720" s="113"/>
      <c r="SEF2720" s="113"/>
      <c r="SEG2720" s="113"/>
      <c r="SEH2720" s="113"/>
      <c r="SEI2720" s="113"/>
      <c r="SEJ2720" s="113"/>
      <c r="SEK2720" s="113"/>
      <c r="SEL2720" s="113"/>
      <c r="SEM2720" s="113"/>
      <c r="SEN2720" s="113"/>
      <c r="SEO2720" s="113"/>
      <c r="SEP2720" s="113"/>
      <c r="SEQ2720" s="113"/>
      <c r="SER2720" s="113"/>
      <c r="SES2720" s="113"/>
      <c r="SET2720" s="113"/>
      <c r="SEU2720" s="113"/>
      <c r="SEV2720" s="113"/>
      <c r="SEW2720" s="113"/>
      <c r="SEX2720" s="113"/>
      <c r="SEY2720" s="113"/>
      <c r="SEZ2720" s="113"/>
      <c r="SFA2720" s="113"/>
      <c r="SFB2720" s="113"/>
      <c r="SFC2720" s="113"/>
      <c r="SFD2720" s="113"/>
      <c r="SFE2720" s="113"/>
      <c r="SFF2720" s="113"/>
      <c r="SFG2720" s="113"/>
      <c r="SFH2720" s="113"/>
      <c r="SFI2720" s="113"/>
      <c r="SFJ2720" s="113"/>
      <c r="SFK2720" s="113"/>
      <c r="SFL2720" s="113"/>
      <c r="SFM2720" s="113"/>
      <c r="SFN2720" s="113"/>
      <c r="SFO2720" s="113"/>
      <c r="SFP2720" s="113"/>
      <c r="SFQ2720" s="113"/>
      <c r="SFR2720" s="113"/>
      <c r="SFS2720" s="113"/>
      <c r="SFT2720" s="113"/>
      <c r="SFU2720" s="113"/>
      <c r="SFV2720" s="113"/>
      <c r="SFW2720" s="113"/>
      <c r="SFX2720" s="113"/>
      <c r="SFY2720" s="113"/>
      <c r="SFZ2720" s="113"/>
      <c r="SGA2720" s="113"/>
      <c r="SGB2720" s="113"/>
      <c r="SGC2720" s="113"/>
      <c r="SGD2720" s="113"/>
      <c r="SGE2720" s="113"/>
      <c r="SGF2720" s="113"/>
      <c r="SGG2720" s="113"/>
      <c r="SGH2720" s="113"/>
      <c r="SGI2720" s="113"/>
      <c r="SGJ2720" s="113"/>
      <c r="SGK2720" s="113"/>
      <c r="SGL2720" s="113"/>
      <c r="SGM2720" s="113"/>
      <c r="SGN2720" s="113"/>
      <c r="SGO2720" s="113"/>
      <c r="SGP2720" s="113"/>
      <c r="SGQ2720" s="113"/>
      <c r="SGR2720" s="113"/>
      <c r="SGS2720" s="113"/>
      <c r="SGT2720" s="113"/>
      <c r="SGU2720" s="113"/>
      <c r="SGV2720" s="113"/>
      <c r="SGW2720" s="113"/>
      <c r="SGX2720" s="113"/>
      <c r="SGY2720" s="113"/>
      <c r="SGZ2720" s="113"/>
      <c r="SHA2720" s="113"/>
      <c r="SHB2720" s="113"/>
      <c r="SHC2720" s="113"/>
      <c r="SHD2720" s="113"/>
      <c r="SHE2720" s="113"/>
      <c r="SHF2720" s="113"/>
      <c r="SHG2720" s="113"/>
      <c r="SHH2720" s="113"/>
      <c r="SHI2720" s="113"/>
      <c r="SHJ2720" s="113"/>
      <c r="SHK2720" s="113"/>
      <c r="SHL2720" s="113"/>
      <c r="SHM2720" s="113"/>
      <c r="SHN2720" s="113"/>
      <c r="SHO2720" s="113"/>
      <c r="SHP2720" s="113"/>
      <c r="SHQ2720" s="113"/>
      <c r="SHR2720" s="113"/>
      <c r="SHS2720" s="113"/>
      <c r="SHT2720" s="113"/>
      <c r="SHU2720" s="113"/>
      <c r="SHV2720" s="113"/>
      <c r="SHW2720" s="113"/>
      <c r="SHX2720" s="113"/>
      <c r="SHY2720" s="113"/>
      <c r="SHZ2720" s="113"/>
      <c r="SIA2720" s="113"/>
      <c r="SIB2720" s="113"/>
      <c r="SIC2720" s="113"/>
      <c r="SID2720" s="113"/>
      <c r="SIE2720" s="113"/>
      <c r="SIF2720" s="113"/>
      <c r="SIG2720" s="113"/>
      <c r="SIH2720" s="113"/>
      <c r="SII2720" s="113"/>
      <c r="SIJ2720" s="113"/>
      <c r="SIK2720" s="113"/>
      <c r="SIL2720" s="113"/>
      <c r="SIM2720" s="113"/>
      <c r="SIN2720" s="113"/>
      <c r="SIO2720" s="113"/>
      <c r="SIP2720" s="113"/>
      <c r="SIQ2720" s="113"/>
      <c r="SIR2720" s="113"/>
      <c r="SIS2720" s="113"/>
      <c r="SIT2720" s="113"/>
      <c r="SIU2720" s="113"/>
      <c r="SIV2720" s="113"/>
      <c r="SIW2720" s="113"/>
      <c r="SIX2720" s="113"/>
      <c r="SIY2720" s="113"/>
      <c r="SIZ2720" s="113"/>
      <c r="SJA2720" s="113"/>
      <c r="SJB2720" s="113"/>
      <c r="SJC2720" s="113"/>
      <c r="SJD2720" s="113"/>
      <c r="SJE2720" s="113"/>
      <c r="SJF2720" s="113"/>
      <c r="SJG2720" s="113"/>
      <c r="SJH2720" s="113"/>
      <c r="SJI2720" s="113"/>
      <c r="SJJ2720" s="113"/>
      <c r="SJK2720" s="113"/>
      <c r="SJL2720" s="113"/>
      <c r="SJM2720" s="113"/>
      <c r="SJN2720" s="113"/>
      <c r="SJO2720" s="113"/>
      <c r="SJP2720" s="113"/>
      <c r="SJQ2720" s="113"/>
      <c r="SJR2720" s="113"/>
      <c r="SJS2720" s="113"/>
      <c r="SJT2720" s="113"/>
      <c r="SJU2720" s="113"/>
      <c r="SJV2720" s="113"/>
      <c r="SJW2720" s="113"/>
      <c r="SJX2720" s="113"/>
      <c r="SJY2720" s="113"/>
      <c r="SJZ2720" s="113"/>
      <c r="SKA2720" s="113"/>
      <c r="SKB2720" s="113"/>
      <c r="SKC2720" s="113"/>
      <c r="SKD2720" s="113"/>
      <c r="SKE2720" s="113"/>
      <c r="SKF2720" s="113"/>
      <c r="SKG2720" s="113"/>
      <c r="SKH2720" s="113"/>
      <c r="SKI2720" s="113"/>
      <c r="SKJ2720" s="113"/>
      <c r="SKK2720" s="113"/>
      <c r="SKL2720" s="113"/>
      <c r="SKM2720" s="113"/>
      <c r="SKN2720" s="113"/>
      <c r="SKO2720" s="113"/>
      <c r="SKP2720" s="113"/>
      <c r="SKQ2720" s="113"/>
      <c r="SKR2720" s="113"/>
      <c r="SKS2720" s="113"/>
      <c r="SKT2720" s="113"/>
      <c r="SKU2720" s="113"/>
      <c r="SKV2720" s="113"/>
      <c r="SKW2720" s="113"/>
      <c r="SKX2720" s="113"/>
      <c r="SKY2720" s="113"/>
      <c r="SKZ2720" s="113"/>
      <c r="SLA2720" s="113"/>
      <c r="SLB2720" s="113"/>
      <c r="SLC2720" s="113"/>
      <c r="SLD2720" s="113"/>
      <c r="SLE2720" s="113"/>
      <c r="SLF2720" s="113"/>
      <c r="SLG2720" s="113"/>
      <c r="SLH2720" s="113"/>
      <c r="SLI2720" s="113"/>
      <c r="SLJ2720" s="113"/>
      <c r="SLK2720" s="113"/>
      <c r="SLL2720" s="113"/>
      <c r="SLM2720" s="113"/>
      <c r="SLN2720" s="113"/>
      <c r="SLO2720" s="113"/>
      <c r="SLP2720" s="113"/>
      <c r="SLQ2720" s="113"/>
      <c r="SLR2720" s="113"/>
      <c r="SLS2720" s="113"/>
      <c r="SLT2720" s="113"/>
      <c r="SLU2720" s="113"/>
      <c r="SLV2720" s="113"/>
      <c r="SLW2720" s="113"/>
      <c r="SLX2720" s="113"/>
      <c r="SLY2720" s="113"/>
      <c r="SLZ2720" s="113"/>
      <c r="SMA2720" s="113"/>
      <c r="SMB2720" s="113"/>
      <c r="SMC2720" s="113"/>
      <c r="SMD2720" s="113"/>
      <c r="SME2720" s="113"/>
      <c r="SMF2720" s="113"/>
      <c r="SMG2720" s="113"/>
      <c r="SMH2720" s="113"/>
      <c r="SMI2720" s="113"/>
      <c r="SMJ2720" s="113"/>
      <c r="SMK2720" s="113"/>
      <c r="SML2720" s="113"/>
      <c r="SMM2720" s="113"/>
      <c r="SMN2720" s="113"/>
      <c r="SMO2720" s="113"/>
      <c r="SMP2720" s="113"/>
      <c r="SMQ2720" s="113"/>
      <c r="SMR2720" s="113"/>
      <c r="SMS2720" s="113"/>
      <c r="SMT2720" s="113"/>
      <c r="SMU2720" s="113"/>
      <c r="SMV2720" s="113"/>
      <c r="SMW2720" s="113"/>
      <c r="SMX2720" s="113"/>
      <c r="SMY2720" s="113"/>
      <c r="SMZ2720" s="113"/>
      <c r="SNA2720" s="113"/>
      <c r="SNB2720" s="113"/>
      <c r="SNC2720" s="113"/>
      <c r="SND2720" s="113"/>
      <c r="SNE2720" s="113"/>
      <c r="SNF2720" s="113"/>
      <c r="SNG2720" s="113"/>
      <c r="SNH2720" s="113"/>
      <c r="SNI2720" s="113"/>
      <c r="SNJ2720" s="113"/>
      <c r="SNK2720" s="113"/>
      <c r="SNL2720" s="113"/>
      <c r="SNM2720" s="113"/>
      <c r="SNN2720" s="113"/>
      <c r="SNO2720" s="113"/>
      <c r="SNP2720" s="113"/>
      <c r="SNQ2720" s="113"/>
      <c r="SNR2720" s="113"/>
      <c r="SNS2720" s="113"/>
      <c r="SNT2720" s="113"/>
      <c r="SNU2720" s="113"/>
      <c r="SNV2720" s="113"/>
      <c r="SNW2720" s="113"/>
      <c r="SNX2720" s="113"/>
      <c r="SNY2720" s="113"/>
      <c r="SNZ2720" s="113"/>
      <c r="SOA2720" s="113"/>
      <c r="SOB2720" s="113"/>
      <c r="SOC2720" s="113"/>
      <c r="SOD2720" s="113"/>
      <c r="SOE2720" s="113"/>
      <c r="SOF2720" s="113"/>
      <c r="SOG2720" s="113"/>
      <c r="SOH2720" s="113"/>
      <c r="SOI2720" s="113"/>
      <c r="SOJ2720" s="113"/>
      <c r="SOK2720" s="113"/>
      <c r="SOL2720" s="113"/>
      <c r="SOM2720" s="113"/>
      <c r="SON2720" s="113"/>
      <c r="SOO2720" s="113"/>
      <c r="SOP2720" s="113"/>
      <c r="SOQ2720" s="113"/>
      <c r="SOR2720" s="113"/>
      <c r="SOS2720" s="113"/>
      <c r="SOT2720" s="113"/>
      <c r="SOU2720" s="113"/>
      <c r="SOV2720" s="113"/>
      <c r="SOW2720" s="113"/>
      <c r="SOX2720" s="113"/>
      <c r="SOY2720" s="113"/>
      <c r="SOZ2720" s="113"/>
      <c r="SPA2720" s="113"/>
      <c r="SPB2720" s="113"/>
      <c r="SPC2720" s="113"/>
      <c r="SPD2720" s="113"/>
      <c r="SPE2720" s="113"/>
      <c r="SPF2720" s="113"/>
      <c r="SPG2720" s="113"/>
      <c r="SPH2720" s="113"/>
      <c r="SPI2720" s="113"/>
      <c r="SPJ2720" s="113"/>
      <c r="SPK2720" s="113"/>
      <c r="SPL2720" s="113"/>
      <c r="SPM2720" s="113"/>
      <c r="SPN2720" s="113"/>
      <c r="SPO2720" s="113"/>
      <c r="SPP2720" s="113"/>
      <c r="SPQ2720" s="113"/>
      <c r="SPR2720" s="113"/>
      <c r="SPS2720" s="113"/>
      <c r="SPT2720" s="113"/>
      <c r="SPU2720" s="113"/>
      <c r="SPV2720" s="113"/>
      <c r="SPW2720" s="113"/>
      <c r="SPX2720" s="113"/>
      <c r="SPY2720" s="113"/>
      <c r="SPZ2720" s="113"/>
      <c r="SQA2720" s="113"/>
      <c r="SQB2720" s="113"/>
      <c r="SQC2720" s="113"/>
      <c r="SQD2720" s="113"/>
      <c r="SQE2720" s="113"/>
      <c r="SQF2720" s="113"/>
      <c r="SQG2720" s="113"/>
      <c r="SQH2720" s="113"/>
      <c r="SQI2720" s="113"/>
      <c r="SQJ2720" s="113"/>
      <c r="SQK2720" s="113"/>
      <c r="SQL2720" s="113"/>
      <c r="SQM2720" s="113"/>
      <c r="SQN2720" s="113"/>
      <c r="SQO2720" s="113"/>
      <c r="SQP2720" s="113"/>
      <c r="SQQ2720" s="113"/>
      <c r="SQR2720" s="113"/>
      <c r="SQS2720" s="113"/>
      <c r="SQT2720" s="113"/>
      <c r="SQU2720" s="113"/>
      <c r="SQV2720" s="113"/>
      <c r="SQW2720" s="113"/>
      <c r="SQX2720" s="113"/>
      <c r="SQY2720" s="113"/>
      <c r="SQZ2720" s="113"/>
      <c r="SRA2720" s="113"/>
      <c r="SRB2720" s="113"/>
      <c r="SRC2720" s="113"/>
      <c r="SRD2720" s="113"/>
      <c r="SRE2720" s="113"/>
      <c r="SRF2720" s="113"/>
      <c r="SRG2720" s="113"/>
      <c r="SRH2720" s="113"/>
      <c r="SRI2720" s="113"/>
      <c r="SRJ2720" s="113"/>
      <c r="SRK2720" s="113"/>
      <c r="SRL2720" s="113"/>
      <c r="SRM2720" s="113"/>
      <c r="SRN2720" s="113"/>
      <c r="SRO2720" s="113"/>
      <c r="SRP2720" s="113"/>
      <c r="SRQ2720" s="113"/>
      <c r="SRR2720" s="113"/>
      <c r="SRS2720" s="113"/>
      <c r="SRT2720" s="113"/>
      <c r="SRU2720" s="113"/>
      <c r="SRV2720" s="113"/>
      <c r="SRW2720" s="113"/>
      <c r="SRX2720" s="113"/>
      <c r="SRY2720" s="113"/>
      <c r="SRZ2720" s="113"/>
      <c r="SSA2720" s="113"/>
      <c r="SSB2720" s="113"/>
      <c r="SSC2720" s="113"/>
      <c r="SSD2720" s="113"/>
      <c r="SSE2720" s="113"/>
      <c r="SSF2720" s="113"/>
      <c r="SSG2720" s="113"/>
      <c r="SSH2720" s="113"/>
      <c r="SSI2720" s="113"/>
      <c r="SSJ2720" s="113"/>
      <c r="SSK2720" s="113"/>
      <c r="SSL2720" s="113"/>
      <c r="SSM2720" s="113"/>
      <c r="SSN2720" s="113"/>
      <c r="SSO2720" s="113"/>
      <c r="SSP2720" s="113"/>
      <c r="SSQ2720" s="113"/>
      <c r="SSR2720" s="113"/>
      <c r="SSS2720" s="113"/>
      <c r="SST2720" s="113"/>
      <c r="SSU2720" s="113"/>
      <c r="SSV2720" s="113"/>
      <c r="SSW2720" s="113"/>
      <c r="SSX2720" s="113"/>
      <c r="SSY2720" s="113"/>
      <c r="SSZ2720" s="113"/>
      <c r="STA2720" s="113"/>
      <c r="STB2720" s="113"/>
      <c r="STC2720" s="113"/>
      <c r="STD2720" s="113"/>
      <c r="STE2720" s="113"/>
      <c r="STF2720" s="113"/>
      <c r="STG2720" s="113"/>
      <c r="STH2720" s="113"/>
      <c r="STI2720" s="113"/>
      <c r="STJ2720" s="113"/>
      <c r="STK2720" s="113"/>
      <c r="STL2720" s="113"/>
      <c r="STM2720" s="113"/>
      <c r="STN2720" s="113"/>
      <c r="STO2720" s="113"/>
      <c r="STP2720" s="113"/>
      <c r="STQ2720" s="113"/>
      <c r="STR2720" s="113"/>
      <c r="STS2720" s="113"/>
      <c r="STT2720" s="113"/>
      <c r="STU2720" s="113"/>
      <c r="STV2720" s="113"/>
      <c r="STW2720" s="113"/>
      <c r="STX2720" s="113"/>
      <c r="STY2720" s="113"/>
      <c r="STZ2720" s="113"/>
      <c r="SUA2720" s="113"/>
      <c r="SUB2720" s="113"/>
      <c r="SUC2720" s="113"/>
      <c r="SUD2720" s="113"/>
      <c r="SUE2720" s="113"/>
      <c r="SUF2720" s="113"/>
      <c r="SUG2720" s="113"/>
      <c r="SUH2720" s="113"/>
      <c r="SUI2720" s="113"/>
      <c r="SUJ2720" s="113"/>
      <c r="SUK2720" s="113"/>
      <c r="SUL2720" s="113"/>
      <c r="SUM2720" s="113"/>
      <c r="SUN2720" s="113"/>
      <c r="SUO2720" s="113"/>
      <c r="SUP2720" s="113"/>
      <c r="SUQ2720" s="113"/>
      <c r="SUR2720" s="113"/>
      <c r="SUS2720" s="113"/>
      <c r="SUT2720" s="113"/>
      <c r="SUU2720" s="113"/>
      <c r="SUV2720" s="113"/>
      <c r="SUW2720" s="113"/>
      <c r="SUX2720" s="113"/>
      <c r="SUY2720" s="113"/>
      <c r="SUZ2720" s="113"/>
      <c r="SVA2720" s="113"/>
      <c r="SVB2720" s="113"/>
      <c r="SVC2720" s="113"/>
      <c r="SVD2720" s="113"/>
      <c r="SVE2720" s="113"/>
      <c r="SVF2720" s="113"/>
      <c r="SVG2720" s="113"/>
      <c r="SVH2720" s="113"/>
      <c r="SVI2720" s="113"/>
      <c r="SVJ2720" s="113"/>
      <c r="SVK2720" s="113"/>
      <c r="SVL2720" s="113"/>
      <c r="SVM2720" s="113"/>
      <c r="SVN2720" s="113"/>
      <c r="SVO2720" s="113"/>
      <c r="SVP2720" s="113"/>
      <c r="SVQ2720" s="113"/>
      <c r="SVR2720" s="113"/>
      <c r="SVS2720" s="113"/>
      <c r="SVT2720" s="113"/>
      <c r="SVU2720" s="113"/>
      <c r="SVV2720" s="113"/>
      <c r="SVW2720" s="113"/>
      <c r="SVX2720" s="113"/>
      <c r="SVY2720" s="113"/>
      <c r="SVZ2720" s="113"/>
      <c r="SWA2720" s="113"/>
      <c r="SWB2720" s="113"/>
      <c r="SWC2720" s="113"/>
      <c r="SWD2720" s="113"/>
      <c r="SWE2720" s="113"/>
      <c r="SWF2720" s="113"/>
      <c r="SWG2720" s="113"/>
      <c r="SWH2720" s="113"/>
      <c r="SWI2720" s="113"/>
      <c r="SWJ2720" s="113"/>
      <c r="SWK2720" s="113"/>
      <c r="SWL2720" s="113"/>
      <c r="SWM2720" s="113"/>
      <c r="SWN2720" s="113"/>
      <c r="SWO2720" s="113"/>
      <c r="SWP2720" s="113"/>
      <c r="SWQ2720" s="113"/>
      <c r="SWR2720" s="113"/>
      <c r="SWS2720" s="113"/>
      <c r="SWT2720" s="113"/>
      <c r="SWU2720" s="113"/>
      <c r="SWV2720" s="113"/>
      <c r="SWW2720" s="113"/>
      <c r="SWX2720" s="113"/>
      <c r="SWY2720" s="113"/>
      <c r="SWZ2720" s="113"/>
      <c r="SXA2720" s="113"/>
      <c r="SXB2720" s="113"/>
      <c r="SXC2720" s="113"/>
      <c r="SXD2720" s="113"/>
      <c r="SXE2720" s="113"/>
      <c r="SXF2720" s="113"/>
      <c r="SXG2720" s="113"/>
      <c r="SXH2720" s="113"/>
      <c r="SXI2720" s="113"/>
      <c r="SXJ2720" s="113"/>
      <c r="SXK2720" s="113"/>
      <c r="SXL2720" s="113"/>
      <c r="SXM2720" s="113"/>
      <c r="SXN2720" s="113"/>
      <c r="SXO2720" s="113"/>
      <c r="SXP2720" s="113"/>
      <c r="SXQ2720" s="113"/>
      <c r="SXR2720" s="113"/>
      <c r="SXS2720" s="113"/>
      <c r="SXT2720" s="113"/>
      <c r="SXU2720" s="113"/>
      <c r="SXV2720" s="113"/>
      <c r="SXW2720" s="113"/>
      <c r="SXX2720" s="113"/>
      <c r="SXY2720" s="113"/>
      <c r="SXZ2720" s="113"/>
      <c r="SYA2720" s="113"/>
      <c r="SYB2720" s="113"/>
      <c r="SYC2720" s="113"/>
      <c r="SYD2720" s="113"/>
      <c r="SYE2720" s="113"/>
      <c r="SYF2720" s="113"/>
      <c r="SYG2720" s="113"/>
      <c r="SYH2720" s="113"/>
      <c r="SYI2720" s="113"/>
      <c r="SYJ2720" s="113"/>
      <c r="SYK2720" s="113"/>
      <c r="SYL2720" s="113"/>
      <c r="SYM2720" s="113"/>
      <c r="SYN2720" s="113"/>
      <c r="SYO2720" s="113"/>
      <c r="SYP2720" s="113"/>
      <c r="SYQ2720" s="113"/>
      <c r="SYR2720" s="113"/>
      <c r="SYS2720" s="113"/>
      <c r="SYT2720" s="113"/>
      <c r="SYU2720" s="113"/>
      <c r="SYV2720" s="113"/>
      <c r="SYW2720" s="113"/>
      <c r="SYX2720" s="113"/>
      <c r="SYY2720" s="113"/>
      <c r="SYZ2720" s="113"/>
      <c r="SZA2720" s="113"/>
      <c r="SZB2720" s="113"/>
      <c r="SZC2720" s="113"/>
      <c r="SZD2720" s="113"/>
      <c r="SZE2720" s="113"/>
      <c r="SZF2720" s="113"/>
      <c r="SZG2720" s="113"/>
      <c r="SZH2720" s="113"/>
      <c r="SZI2720" s="113"/>
      <c r="SZJ2720" s="113"/>
      <c r="SZK2720" s="113"/>
      <c r="SZL2720" s="113"/>
      <c r="SZM2720" s="113"/>
      <c r="SZN2720" s="113"/>
      <c r="SZO2720" s="113"/>
      <c r="SZP2720" s="113"/>
      <c r="SZQ2720" s="113"/>
      <c r="SZR2720" s="113"/>
      <c r="SZS2720" s="113"/>
      <c r="SZT2720" s="113"/>
      <c r="SZU2720" s="113"/>
      <c r="SZV2720" s="113"/>
      <c r="SZW2720" s="113"/>
      <c r="SZX2720" s="113"/>
      <c r="SZY2720" s="113"/>
      <c r="SZZ2720" s="113"/>
      <c r="TAA2720" s="113"/>
      <c r="TAB2720" s="113"/>
      <c r="TAC2720" s="113"/>
      <c r="TAD2720" s="113"/>
      <c r="TAE2720" s="113"/>
      <c r="TAF2720" s="113"/>
      <c r="TAG2720" s="113"/>
      <c r="TAH2720" s="113"/>
      <c r="TAI2720" s="113"/>
      <c r="TAJ2720" s="113"/>
      <c r="TAK2720" s="113"/>
      <c r="TAL2720" s="113"/>
      <c r="TAM2720" s="113"/>
      <c r="TAN2720" s="113"/>
      <c r="TAO2720" s="113"/>
      <c r="TAP2720" s="113"/>
      <c r="TAQ2720" s="113"/>
      <c r="TAR2720" s="113"/>
      <c r="TAS2720" s="113"/>
      <c r="TAT2720" s="113"/>
      <c r="TAU2720" s="113"/>
      <c r="TAV2720" s="113"/>
      <c r="TAW2720" s="113"/>
      <c r="TAX2720" s="113"/>
      <c r="TAY2720" s="113"/>
      <c r="TAZ2720" s="113"/>
      <c r="TBA2720" s="113"/>
      <c r="TBB2720" s="113"/>
      <c r="TBC2720" s="113"/>
      <c r="TBD2720" s="113"/>
      <c r="TBE2720" s="113"/>
      <c r="TBF2720" s="113"/>
      <c r="TBG2720" s="113"/>
      <c r="TBH2720" s="113"/>
      <c r="TBI2720" s="113"/>
      <c r="TBJ2720" s="113"/>
      <c r="TBK2720" s="113"/>
      <c r="TBL2720" s="113"/>
      <c r="TBM2720" s="113"/>
      <c r="TBN2720" s="113"/>
      <c r="TBO2720" s="113"/>
      <c r="TBP2720" s="113"/>
      <c r="TBQ2720" s="113"/>
      <c r="TBR2720" s="113"/>
      <c r="TBS2720" s="113"/>
      <c r="TBT2720" s="113"/>
      <c r="TBU2720" s="113"/>
      <c r="TBV2720" s="113"/>
      <c r="TBW2720" s="113"/>
      <c r="TBX2720" s="113"/>
      <c r="TBY2720" s="113"/>
      <c r="TBZ2720" s="113"/>
      <c r="TCA2720" s="113"/>
      <c r="TCB2720" s="113"/>
      <c r="TCC2720" s="113"/>
      <c r="TCD2720" s="113"/>
      <c r="TCE2720" s="113"/>
      <c r="TCF2720" s="113"/>
      <c r="TCG2720" s="113"/>
      <c r="TCH2720" s="113"/>
      <c r="TCI2720" s="113"/>
      <c r="TCJ2720" s="113"/>
      <c r="TCK2720" s="113"/>
      <c r="TCL2720" s="113"/>
      <c r="TCM2720" s="113"/>
      <c r="TCN2720" s="113"/>
      <c r="TCO2720" s="113"/>
      <c r="TCP2720" s="113"/>
      <c r="TCQ2720" s="113"/>
      <c r="TCR2720" s="113"/>
      <c r="TCS2720" s="113"/>
      <c r="TCT2720" s="113"/>
      <c r="TCU2720" s="113"/>
      <c r="TCV2720" s="113"/>
      <c r="TCW2720" s="113"/>
      <c r="TCX2720" s="113"/>
      <c r="TCY2720" s="113"/>
      <c r="TCZ2720" s="113"/>
      <c r="TDA2720" s="113"/>
      <c r="TDB2720" s="113"/>
      <c r="TDC2720" s="113"/>
      <c r="TDD2720" s="113"/>
      <c r="TDE2720" s="113"/>
      <c r="TDF2720" s="113"/>
      <c r="TDG2720" s="113"/>
      <c r="TDH2720" s="113"/>
      <c r="TDI2720" s="113"/>
      <c r="TDJ2720" s="113"/>
      <c r="TDK2720" s="113"/>
      <c r="TDL2720" s="113"/>
      <c r="TDM2720" s="113"/>
      <c r="TDN2720" s="113"/>
      <c r="TDO2720" s="113"/>
      <c r="TDP2720" s="113"/>
      <c r="TDQ2720" s="113"/>
      <c r="TDR2720" s="113"/>
      <c r="TDS2720" s="113"/>
      <c r="TDT2720" s="113"/>
      <c r="TDU2720" s="113"/>
      <c r="TDV2720" s="113"/>
      <c r="TDW2720" s="113"/>
      <c r="TDX2720" s="113"/>
      <c r="TDY2720" s="113"/>
      <c r="TDZ2720" s="113"/>
      <c r="TEA2720" s="113"/>
      <c r="TEB2720" s="113"/>
      <c r="TEC2720" s="113"/>
      <c r="TED2720" s="113"/>
      <c r="TEE2720" s="113"/>
      <c r="TEF2720" s="113"/>
      <c r="TEG2720" s="113"/>
      <c r="TEH2720" s="113"/>
      <c r="TEI2720" s="113"/>
      <c r="TEJ2720" s="113"/>
      <c r="TEK2720" s="113"/>
      <c r="TEL2720" s="113"/>
      <c r="TEM2720" s="113"/>
      <c r="TEN2720" s="113"/>
      <c r="TEO2720" s="113"/>
      <c r="TEP2720" s="113"/>
      <c r="TEQ2720" s="113"/>
      <c r="TER2720" s="113"/>
      <c r="TES2720" s="113"/>
      <c r="TET2720" s="113"/>
      <c r="TEU2720" s="113"/>
      <c r="TEV2720" s="113"/>
      <c r="TEW2720" s="113"/>
      <c r="TEX2720" s="113"/>
      <c r="TEY2720" s="113"/>
      <c r="TEZ2720" s="113"/>
      <c r="TFA2720" s="113"/>
      <c r="TFB2720" s="113"/>
      <c r="TFC2720" s="113"/>
      <c r="TFD2720" s="113"/>
      <c r="TFE2720" s="113"/>
      <c r="TFF2720" s="113"/>
      <c r="TFG2720" s="113"/>
      <c r="TFH2720" s="113"/>
      <c r="TFI2720" s="113"/>
      <c r="TFJ2720" s="113"/>
      <c r="TFK2720" s="113"/>
      <c r="TFL2720" s="113"/>
      <c r="TFM2720" s="113"/>
      <c r="TFN2720" s="113"/>
      <c r="TFO2720" s="113"/>
      <c r="TFP2720" s="113"/>
      <c r="TFQ2720" s="113"/>
      <c r="TFR2720" s="113"/>
      <c r="TFS2720" s="113"/>
      <c r="TFT2720" s="113"/>
      <c r="TFU2720" s="113"/>
      <c r="TFV2720" s="113"/>
      <c r="TFW2720" s="113"/>
      <c r="TFX2720" s="113"/>
      <c r="TFY2720" s="113"/>
      <c r="TFZ2720" s="113"/>
      <c r="TGA2720" s="113"/>
      <c r="TGB2720" s="113"/>
      <c r="TGC2720" s="113"/>
      <c r="TGD2720" s="113"/>
      <c r="TGE2720" s="113"/>
      <c r="TGF2720" s="113"/>
      <c r="TGG2720" s="113"/>
      <c r="TGH2720" s="113"/>
      <c r="TGI2720" s="113"/>
      <c r="TGJ2720" s="113"/>
      <c r="TGK2720" s="113"/>
      <c r="TGL2720" s="113"/>
      <c r="TGM2720" s="113"/>
      <c r="TGN2720" s="113"/>
      <c r="TGO2720" s="113"/>
      <c r="TGP2720" s="113"/>
      <c r="TGQ2720" s="113"/>
      <c r="TGR2720" s="113"/>
      <c r="TGS2720" s="113"/>
      <c r="TGT2720" s="113"/>
      <c r="TGU2720" s="113"/>
      <c r="TGV2720" s="113"/>
      <c r="TGW2720" s="113"/>
      <c r="TGX2720" s="113"/>
      <c r="TGY2720" s="113"/>
      <c r="TGZ2720" s="113"/>
      <c r="THA2720" s="113"/>
      <c r="THB2720" s="113"/>
      <c r="THC2720" s="113"/>
      <c r="THD2720" s="113"/>
      <c r="THE2720" s="113"/>
      <c r="THF2720" s="113"/>
      <c r="THG2720" s="113"/>
      <c r="THH2720" s="113"/>
      <c r="THI2720" s="113"/>
      <c r="THJ2720" s="113"/>
      <c r="THK2720" s="113"/>
      <c r="THL2720" s="113"/>
      <c r="THM2720" s="113"/>
      <c r="THN2720" s="113"/>
      <c r="THO2720" s="113"/>
      <c r="THP2720" s="113"/>
      <c r="THQ2720" s="113"/>
      <c r="THR2720" s="113"/>
      <c r="THS2720" s="113"/>
      <c r="THT2720" s="113"/>
      <c r="THU2720" s="113"/>
      <c r="THV2720" s="113"/>
      <c r="THW2720" s="113"/>
      <c r="THX2720" s="113"/>
      <c r="THY2720" s="113"/>
      <c r="THZ2720" s="113"/>
      <c r="TIA2720" s="113"/>
      <c r="TIB2720" s="113"/>
      <c r="TIC2720" s="113"/>
      <c r="TID2720" s="113"/>
      <c r="TIE2720" s="113"/>
      <c r="TIF2720" s="113"/>
      <c r="TIG2720" s="113"/>
      <c r="TIH2720" s="113"/>
      <c r="TII2720" s="113"/>
      <c r="TIJ2720" s="113"/>
      <c r="TIK2720" s="113"/>
      <c r="TIL2720" s="113"/>
      <c r="TIM2720" s="113"/>
      <c r="TIN2720" s="113"/>
      <c r="TIO2720" s="113"/>
      <c r="TIP2720" s="113"/>
      <c r="TIQ2720" s="113"/>
      <c r="TIR2720" s="113"/>
      <c r="TIS2720" s="113"/>
      <c r="TIT2720" s="113"/>
      <c r="TIU2720" s="113"/>
      <c r="TIV2720" s="113"/>
      <c r="TIW2720" s="113"/>
      <c r="TIX2720" s="113"/>
      <c r="TIY2720" s="113"/>
      <c r="TIZ2720" s="113"/>
      <c r="TJA2720" s="113"/>
      <c r="TJB2720" s="113"/>
      <c r="TJC2720" s="113"/>
      <c r="TJD2720" s="113"/>
      <c r="TJE2720" s="113"/>
      <c r="TJF2720" s="113"/>
      <c r="TJG2720" s="113"/>
      <c r="TJH2720" s="113"/>
      <c r="TJI2720" s="113"/>
      <c r="TJJ2720" s="113"/>
      <c r="TJK2720" s="113"/>
      <c r="TJL2720" s="113"/>
      <c r="TJM2720" s="113"/>
      <c r="TJN2720" s="113"/>
      <c r="TJO2720" s="113"/>
      <c r="TJP2720" s="113"/>
      <c r="TJQ2720" s="113"/>
      <c r="TJR2720" s="113"/>
      <c r="TJS2720" s="113"/>
      <c r="TJT2720" s="113"/>
      <c r="TJU2720" s="113"/>
      <c r="TJV2720" s="113"/>
      <c r="TJW2720" s="113"/>
      <c r="TJX2720" s="113"/>
      <c r="TJY2720" s="113"/>
      <c r="TJZ2720" s="113"/>
      <c r="TKA2720" s="113"/>
      <c r="TKB2720" s="113"/>
      <c r="TKC2720" s="113"/>
      <c r="TKD2720" s="113"/>
      <c r="TKE2720" s="113"/>
      <c r="TKF2720" s="113"/>
      <c r="TKG2720" s="113"/>
      <c r="TKH2720" s="113"/>
      <c r="TKI2720" s="113"/>
      <c r="TKJ2720" s="113"/>
      <c r="TKK2720" s="113"/>
      <c r="TKL2720" s="113"/>
      <c r="TKM2720" s="113"/>
      <c r="TKN2720" s="113"/>
      <c r="TKO2720" s="113"/>
      <c r="TKP2720" s="113"/>
      <c r="TKQ2720" s="113"/>
      <c r="TKR2720" s="113"/>
      <c r="TKS2720" s="113"/>
      <c r="TKT2720" s="113"/>
      <c r="TKU2720" s="113"/>
      <c r="TKV2720" s="113"/>
      <c r="TKW2720" s="113"/>
      <c r="TKX2720" s="113"/>
      <c r="TKY2720" s="113"/>
      <c r="TKZ2720" s="113"/>
      <c r="TLA2720" s="113"/>
      <c r="TLB2720" s="113"/>
      <c r="TLC2720" s="113"/>
      <c r="TLD2720" s="113"/>
      <c r="TLE2720" s="113"/>
      <c r="TLF2720" s="113"/>
      <c r="TLG2720" s="113"/>
      <c r="TLH2720" s="113"/>
      <c r="TLI2720" s="113"/>
      <c r="TLJ2720" s="113"/>
      <c r="TLK2720" s="113"/>
      <c r="TLL2720" s="113"/>
      <c r="TLM2720" s="113"/>
      <c r="TLN2720" s="113"/>
      <c r="TLO2720" s="113"/>
      <c r="TLP2720" s="113"/>
      <c r="TLQ2720" s="113"/>
      <c r="TLR2720" s="113"/>
      <c r="TLS2720" s="113"/>
      <c r="TLT2720" s="113"/>
      <c r="TLU2720" s="113"/>
      <c r="TLV2720" s="113"/>
      <c r="TLW2720" s="113"/>
      <c r="TLX2720" s="113"/>
      <c r="TLY2720" s="113"/>
      <c r="TLZ2720" s="113"/>
      <c r="TMA2720" s="113"/>
      <c r="TMB2720" s="113"/>
      <c r="TMC2720" s="113"/>
      <c r="TMD2720" s="113"/>
      <c r="TME2720" s="113"/>
      <c r="TMF2720" s="113"/>
      <c r="TMG2720" s="113"/>
      <c r="TMH2720" s="113"/>
      <c r="TMI2720" s="113"/>
      <c r="TMJ2720" s="113"/>
      <c r="TMK2720" s="113"/>
      <c r="TML2720" s="113"/>
      <c r="TMM2720" s="113"/>
      <c r="TMN2720" s="113"/>
      <c r="TMO2720" s="113"/>
      <c r="TMP2720" s="113"/>
      <c r="TMQ2720" s="113"/>
      <c r="TMR2720" s="113"/>
      <c r="TMS2720" s="113"/>
      <c r="TMT2720" s="113"/>
      <c r="TMU2720" s="113"/>
      <c r="TMV2720" s="113"/>
      <c r="TMW2720" s="113"/>
      <c r="TMX2720" s="113"/>
      <c r="TMY2720" s="113"/>
      <c r="TMZ2720" s="113"/>
      <c r="TNA2720" s="113"/>
      <c r="TNB2720" s="113"/>
      <c r="TNC2720" s="113"/>
      <c r="TND2720" s="113"/>
      <c r="TNE2720" s="113"/>
      <c r="TNF2720" s="113"/>
      <c r="TNG2720" s="113"/>
      <c r="TNH2720" s="113"/>
      <c r="TNI2720" s="113"/>
      <c r="TNJ2720" s="113"/>
      <c r="TNK2720" s="113"/>
      <c r="TNL2720" s="113"/>
      <c r="TNM2720" s="113"/>
      <c r="TNN2720" s="113"/>
      <c r="TNO2720" s="113"/>
      <c r="TNP2720" s="113"/>
      <c r="TNQ2720" s="113"/>
      <c r="TNR2720" s="113"/>
      <c r="TNS2720" s="113"/>
      <c r="TNT2720" s="113"/>
      <c r="TNU2720" s="113"/>
      <c r="TNV2720" s="113"/>
      <c r="TNW2720" s="113"/>
      <c r="TNX2720" s="113"/>
      <c r="TNY2720" s="113"/>
      <c r="TNZ2720" s="113"/>
      <c r="TOA2720" s="113"/>
      <c r="TOB2720" s="113"/>
      <c r="TOC2720" s="113"/>
      <c r="TOD2720" s="113"/>
      <c r="TOE2720" s="113"/>
      <c r="TOF2720" s="113"/>
      <c r="TOG2720" s="113"/>
      <c r="TOH2720" s="113"/>
      <c r="TOI2720" s="113"/>
      <c r="TOJ2720" s="113"/>
      <c r="TOK2720" s="113"/>
      <c r="TOL2720" s="113"/>
      <c r="TOM2720" s="113"/>
      <c r="TON2720" s="113"/>
      <c r="TOO2720" s="113"/>
      <c r="TOP2720" s="113"/>
      <c r="TOQ2720" s="113"/>
      <c r="TOR2720" s="113"/>
      <c r="TOS2720" s="113"/>
      <c r="TOT2720" s="113"/>
      <c r="TOU2720" s="113"/>
      <c r="TOV2720" s="113"/>
      <c r="TOW2720" s="113"/>
      <c r="TOX2720" s="113"/>
      <c r="TOY2720" s="113"/>
      <c r="TOZ2720" s="113"/>
      <c r="TPA2720" s="113"/>
      <c r="TPB2720" s="113"/>
      <c r="TPC2720" s="113"/>
      <c r="TPD2720" s="113"/>
      <c r="TPE2720" s="113"/>
      <c r="TPF2720" s="113"/>
      <c r="TPG2720" s="113"/>
      <c r="TPH2720" s="113"/>
      <c r="TPI2720" s="113"/>
      <c r="TPJ2720" s="113"/>
      <c r="TPK2720" s="113"/>
      <c r="TPL2720" s="113"/>
      <c r="TPM2720" s="113"/>
      <c r="TPN2720" s="113"/>
      <c r="TPO2720" s="113"/>
      <c r="TPP2720" s="113"/>
      <c r="TPQ2720" s="113"/>
      <c r="TPR2720" s="113"/>
      <c r="TPS2720" s="113"/>
      <c r="TPT2720" s="113"/>
      <c r="TPU2720" s="113"/>
      <c r="TPV2720" s="113"/>
      <c r="TPW2720" s="113"/>
      <c r="TPX2720" s="113"/>
      <c r="TPY2720" s="113"/>
      <c r="TPZ2720" s="113"/>
      <c r="TQA2720" s="113"/>
      <c r="TQB2720" s="113"/>
      <c r="TQC2720" s="113"/>
      <c r="TQD2720" s="113"/>
      <c r="TQE2720" s="113"/>
      <c r="TQF2720" s="113"/>
      <c r="TQG2720" s="113"/>
      <c r="TQH2720" s="113"/>
      <c r="TQI2720" s="113"/>
      <c r="TQJ2720" s="113"/>
      <c r="TQK2720" s="113"/>
      <c r="TQL2720" s="113"/>
      <c r="TQM2720" s="113"/>
      <c r="TQN2720" s="113"/>
      <c r="TQO2720" s="113"/>
      <c r="TQP2720" s="113"/>
      <c r="TQQ2720" s="113"/>
      <c r="TQR2720" s="113"/>
      <c r="TQS2720" s="113"/>
      <c r="TQT2720" s="113"/>
      <c r="TQU2720" s="113"/>
      <c r="TQV2720" s="113"/>
      <c r="TQW2720" s="113"/>
      <c r="TQX2720" s="113"/>
      <c r="TQY2720" s="113"/>
      <c r="TQZ2720" s="113"/>
      <c r="TRA2720" s="113"/>
      <c r="TRB2720" s="113"/>
      <c r="TRC2720" s="113"/>
      <c r="TRD2720" s="113"/>
      <c r="TRE2720" s="113"/>
      <c r="TRF2720" s="113"/>
      <c r="TRG2720" s="113"/>
      <c r="TRH2720" s="113"/>
      <c r="TRI2720" s="113"/>
      <c r="TRJ2720" s="113"/>
      <c r="TRK2720" s="113"/>
      <c r="TRL2720" s="113"/>
      <c r="TRM2720" s="113"/>
      <c r="TRN2720" s="113"/>
      <c r="TRO2720" s="113"/>
      <c r="TRP2720" s="113"/>
      <c r="TRQ2720" s="113"/>
      <c r="TRR2720" s="113"/>
      <c r="TRS2720" s="113"/>
      <c r="TRT2720" s="113"/>
      <c r="TRU2720" s="113"/>
      <c r="TRV2720" s="113"/>
      <c r="TRW2720" s="113"/>
      <c r="TRX2720" s="113"/>
      <c r="TRY2720" s="113"/>
      <c r="TRZ2720" s="113"/>
      <c r="TSA2720" s="113"/>
      <c r="TSB2720" s="113"/>
      <c r="TSC2720" s="113"/>
      <c r="TSD2720" s="113"/>
      <c r="TSE2720" s="113"/>
      <c r="TSF2720" s="113"/>
      <c r="TSG2720" s="113"/>
      <c r="TSH2720" s="113"/>
      <c r="TSI2720" s="113"/>
      <c r="TSJ2720" s="113"/>
      <c r="TSK2720" s="113"/>
      <c r="TSL2720" s="113"/>
      <c r="TSM2720" s="113"/>
      <c r="TSN2720" s="113"/>
      <c r="TSO2720" s="113"/>
      <c r="TSP2720" s="113"/>
      <c r="TSQ2720" s="113"/>
      <c r="TSR2720" s="113"/>
      <c r="TSS2720" s="113"/>
      <c r="TST2720" s="113"/>
      <c r="TSU2720" s="113"/>
      <c r="TSV2720" s="113"/>
      <c r="TSW2720" s="113"/>
      <c r="TSX2720" s="113"/>
      <c r="TSY2720" s="113"/>
      <c r="TSZ2720" s="113"/>
      <c r="TTA2720" s="113"/>
      <c r="TTB2720" s="113"/>
      <c r="TTC2720" s="113"/>
      <c r="TTD2720" s="113"/>
      <c r="TTE2720" s="113"/>
      <c r="TTF2720" s="113"/>
      <c r="TTG2720" s="113"/>
      <c r="TTH2720" s="113"/>
      <c r="TTI2720" s="113"/>
      <c r="TTJ2720" s="113"/>
      <c r="TTK2720" s="113"/>
      <c r="TTL2720" s="113"/>
      <c r="TTM2720" s="113"/>
      <c r="TTN2720" s="113"/>
      <c r="TTO2720" s="113"/>
      <c r="TTP2720" s="113"/>
      <c r="TTQ2720" s="113"/>
      <c r="TTR2720" s="113"/>
      <c r="TTS2720" s="113"/>
      <c r="TTT2720" s="113"/>
      <c r="TTU2720" s="113"/>
      <c r="TTV2720" s="113"/>
      <c r="TTW2720" s="113"/>
      <c r="TTX2720" s="113"/>
      <c r="TTY2720" s="113"/>
      <c r="TTZ2720" s="113"/>
      <c r="TUA2720" s="113"/>
      <c r="TUB2720" s="113"/>
      <c r="TUC2720" s="113"/>
      <c r="TUD2720" s="113"/>
      <c r="TUE2720" s="113"/>
      <c r="TUF2720" s="113"/>
      <c r="TUG2720" s="113"/>
      <c r="TUH2720" s="113"/>
      <c r="TUI2720" s="113"/>
      <c r="TUJ2720" s="113"/>
      <c r="TUK2720" s="113"/>
      <c r="TUL2720" s="113"/>
      <c r="TUM2720" s="113"/>
      <c r="TUN2720" s="113"/>
      <c r="TUO2720" s="113"/>
      <c r="TUP2720" s="113"/>
      <c r="TUQ2720" s="113"/>
      <c r="TUR2720" s="113"/>
      <c r="TUS2720" s="113"/>
      <c r="TUT2720" s="113"/>
      <c r="TUU2720" s="113"/>
      <c r="TUV2720" s="113"/>
      <c r="TUW2720" s="113"/>
      <c r="TUX2720" s="113"/>
      <c r="TUY2720" s="113"/>
      <c r="TUZ2720" s="113"/>
      <c r="TVA2720" s="113"/>
      <c r="TVB2720" s="113"/>
      <c r="TVC2720" s="113"/>
      <c r="TVD2720" s="113"/>
      <c r="TVE2720" s="113"/>
      <c r="TVF2720" s="113"/>
      <c r="TVG2720" s="113"/>
      <c r="TVH2720" s="113"/>
      <c r="TVI2720" s="113"/>
      <c r="TVJ2720" s="113"/>
      <c r="TVK2720" s="113"/>
      <c r="TVL2720" s="113"/>
      <c r="TVM2720" s="113"/>
      <c r="TVN2720" s="113"/>
      <c r="TVO2720" s="113"/>
      <c r="TVP2720" s="113"/>
      <c r="TVQ2720" s="113"/>
      <c r="TVR2720" s="113"/>
      <c r="TVS2720" s="113"/>
      <c r="TVT2720" s="113"/>
      <c r="TVU2720" s="113"/>
      <c r="TVV2720" s="113"/>
      <c r="TVW2720" s="113"/>
      <c r="TVX2720" s="113"/>
      <c r="TVY2720" s="113"/>
      <c r="TVZ2720" s="113"/>
      <c r="TWA2720" s="113"/>
      <c r="TWB2720" s="113"/>
      <c r="TWC2720" s="113"/>
      <c r="TWD2720" s="113"/>
      <c r="TWE2720" s="113"/>
      <c r="TWF2720" s="113"/>
      <c r="TWG2720" s="113"/>
      <c r="TWH2720" s="113"/>
      <c r="TWI2720" s="113"/>
      <c r="TWJ2720" s="113"/>
      <c r="TWK2720" s="113"/>
      <c r="TWL2720" s="113"/>
      <c r="TWM2720" s="113"/>
      <c r="TWN2720" s="113"/>
      <c r="TWO2720" s="113"/>
      <c r="TWP2720" s="113"/>
      <c r="TWQ2720" s="113"/>
      <c r="TWR2720" s="113"/>
      <c r="TWS2720" s="113"/>
      <c r="TWT2720" s="113"/>
      <c r="TWU2720" s="113"/>
      <c r="TWV2720" s="113"/>
      <c r="TWW2720" s="113"/>
      <c r="TWX2720" s="113"/>
      <c r="TWY2720" s="113"/>
      <c r="TWZ2720" s="113"/>
      <c r="TXA2720" s="113"/>
      <c r="TXB2720" s="113"/>
      <c r="TXC2720" s="113"/>
      <c r="TXD2720" s="113"/>
      <c r="TXE2720" s="113"/>
      <c r="TXF2720" s="113"/>
      <c r="TXG2720" s="113"/>
      <c r="TXH2720" s="113"/>
      <c r="TXI2720" s="113"/>
      <c r="TXJ2720" s="113"/>
      <c r="TXK2720" s="113"/>
      <c r="TXL2720" s="113"/>
      <c r="TXM2720" s="113"/>
      <c r="TXN2720" s="113"/>
      <c r="TXO2720" s="113"/>
      <c r="TXP2720" s="113"/>
      <c r="TXQ2720" s="113"/>
      <c r="TXR2720" s="113"/>
      <c r="TXS2720" s="113"/>
      <c r="TXT2720" s="113"/>
      <c r="TXU2720" s="113"/>
      <c r="TXV2720" s="113"/>
      <c r="TXW2720" s="113"/>
      <c r="TXX2720" s="113"/>
      <c r="TXY2720" s="113"/>
      <c r="TXZ2720" s="113"/>
      <c r="TYA2720" s="113"/>
      <c r="TYB2720" s="113"/>
      <c r="TYC2720" s="113"/>
      <c r="TYD2720" s="113"/>
      <c r="TYE2720" s="113"/>
      <c r="TYF2720" s="113"/>
      <c r="TYG2720" s="113"/>
      <c r="TYH2720" s="113"/>
      <c r="TYI2720" s="113"/>
      <c r="TYJ2720" s="113"/>
      <c r="TYK2720" s="113"/>
      <c r="TYL2720" s="113"/>
      <c r="TYM2720" s="113"/>
      <c r="TYN2720" s="113"/>
      <c r="TYO2720" s="113"/>
      <c r="TYP2720" s="113"/>
      <c r="TYQ2720" s="113"/>
      <c r="TYR2720" s="113"/>
      <c r="TYS2720" s="113"/>
      <c r="TYT2720" s="113"/>
      <c r="TYU2720" s="113"/>
      <c r="TYV2720" s="113"/>
      <c r="TYW2720" s="113"/>
      <c r="TYX2720" s="113"/>
      <c r="TYY2720" s="113"/>
      <c r="TYZ2720" s="113"/>
      <c r="TZA2720" s="113"/>
      <c r="TZB2720" s="113"/>
      <c r="TZC2720" s="113"/>
      <c r="TZD2720" s="113"/>
      <c r="TZE2720" s="113"/>
      <c r="TZF2720" s="113"/>
      <c r="TZG2720" s="113"/>
      <c r="TZH2720" s="113"/>
      <c r="TZI2720" s="113"/>
      <c r="TZJ2720" s="113"/>
      <c r="TZK2720" s="113"/>
      <c r="TZL2720" s="113"/>
      <c r="TZM2720" s="113"/>
      <c r="TZN2720" s="113"/>
      <c r="TZO2720" s="113"/>
      <c r="TZP2720" s="113"/>
      <c r="TZQ2720" s="113"/>
      <c r="TZR2720" s="113"/>
      <c r="TZS2720" s="113"/>
      <c r="TZT2720" s="113"/>
      <c r="TZU2720" s="113"/>
      <c r="TZV2720" s="113"/>
      <c r="TZW2720" s="113"/>
      <c r="TZX2720" s="113"/>
      <c r="TZY2720" s="113"/>
      <c r="TZZ2720" s="113"/>
      <c r="UAA2720" s="113"/>
      <c r="UAB2720" s="113"/>
      <c r="UAC2720" s="113"/>
      <c r="UAD2720" s="113"/>
      <c r="UAE2720" s="113"/>
      <c r="UAF2720" s="113"/>
      <c r="UAG2720" s="113"/>
      <c r="UAH2720" s="113"/>
      <c r="UAI2720" s="113"/>
      <c r="UAJ2720" s="113"/>
      <c r="UAK2720" s="113"/>
      <c r="UAL2720" s="113"/>
      <c r="UAM2720" s="113"/>
      <c r="UAN2720" s="113"/>
      <c r="UAO2720" s="113"/>
      <c r="UAP2720" s="113"/>
      <c r="UAQ2720" s="113"/>
      <c r="UAR2720" s="113"/>
      <c r="UAS2720" s="113"/>
      <c r="UAT2720" s="113"/>
      <c r="UAU2720" s="113"/>
      <c r="UAV2720" s="113"/>
      <c r="UAW2720" s="113"/>
      <c r="UAX2720" s="113"/>
      <c r="UAY2720" s="113"/>
      <c r="UAZ2720" s="113"/>
      <c r="UBA2720" s="113"/>
      <c r="UBB2720" s="113"/>
      <c r="UBC2720" s="113"/>
      <c r="UBD2720" s="113"/>
      <c r="UBE2720" s="113"/>
      <c r="UBF2720" s="113"/>
      <c r="UBG2720" s="113"/>
      <c r="UBH2720" s="113"/>
      <c r="UBI2720" s="113"/>
      <c r="UBJ2720" s="113"/>
      <c r="UBK2720" s="113"/>
      <c r="UBL2720" s="113"/>
      <c r="UBM2720" s="113"/>
      <c r="UBN2720" s="113"/>
      <c r="UBO2720" s="113"/>
      <c r="UBP2720" s="113"/>
      <c r="UBQ2720" s="113"/>
      <c r="UBR2720" s="113"/>
      <c r="UBS2720" s="113"/>
      <c r="UBT2720" s="113"/>
      <c r="UBU2720" s="113"/>
      <c r="UBV2720" s="113"/>
      <c r="UBW2720" s="113"/>
      <c r="UBX2720" s="113"/>
      <c r="UBY2720" s="113"/>
      <c r="UBZ2720" s="113"/>
      <c r="UCA2720" s="113"/>
      <c r="UCB2720" s="113"/>
      <c r="UCC2720" s="113"/>
      <c r="UCD2720" s="113"/>
      <c r="UCE2720" s="113"/>
      <c r="UCF2720" s="113"/>
      <c r="UCG2720" s="113"/>
      <c r="UCH2720" s="113"/>
      <c r="UCI2720" s="113"/>
      <c r="UCJ2720" s="113"/>
      <c r="UCK2720" s="113"/>
      <c r="UCL2720" s="113"/>
      <c r="UCM2720" s="113"/>
      <c r="UCN2720" s="113"/>
      <c r="UCO2720" s="113"/>
      <c r="UCP2720" s="113"/>
      <c r="UCQ2720" s="113"/>
      <c r="UCR2720" s="113"/>
      <c r="UCS2720" s="113"/>
      <c r="UCT2720" s="113"/>
      <c r="UCU2720" s="113"/>
      <c r="UCV2720" s="113"/>
      <c r="UCW2720" s="113"/>
      <c r="UCX2720" s="113"/>
      <c r="UCY2720" s="113"/>
      <c r="UCZ2720" s="113"/>
      <c r="UDA2720" s="113"/>
      <c r="UDB2720" s="113"/>
      <c r="UDC2720" s="113"/>
      <c r="UDD2720" s="113"/>
      <c r="UDE2720" s="113"/>
      <c r="UDF2720" s="113"/>
      <c r="UDG2720" s="113"/>
      <c r="UDH2720" s="113"/>
      <c r="UDI2720" s="113"/>
      <c r="UDJ2720" s="113"/>
      <c r="UDK2720" s="113"/>
      <c r="UDL2720" s="113"/>
      <c r="UDM2720" s="113"/>
      <c r="UDN2720" s="113"/>
      <c r="UDO2720" s="113"/>
      <c r="UDP2720" s="113"/>
      <c r="UDQ2720" s="113"/>
      <c r="UDR2720" s="113"/>
      <c r="UDS2720" s="113"/>
      <c r="UDT2720" s="113"/>
      <c r="UDU2720" s="113"/>
      <c r="UDV2720" s="113"/>
      <c r="UDW2720" s="113"/>
      <c r="UDX2720" s="113"/>
      <c r="UDY2720" s="113"/>
      <c r="UDZ2720" s="113"/>
      <c r="UEA2720" s="113"/>
      <c r="UEB2720" s="113"/>
      <c r="UEC2720" s="113"/>
      <c r="UED2720" s="113"/>
      <c r="UEE2720" s="113"/>
      <c r="UEF2720" s="113"/>
      <c r="UEG2720" s="113"/>
      <c r="UEH2720" s="113"/>
      <c r="UEI2720" s="113"/>
      <c r="UEJ2720" s="113"/>
      <c r="UEK2720" s="113"/>
      <c r="UEL2720" s="113"/>
      <c r="UEM2720" s="113"/>
      <c r="UEN2720" s="113"/>
      <c r="UEO2720" s="113"/>
      <c r="UEP2720" s="113"/>
      <c r="UEQ2720" s="113"/>
      <c r="UER2720" s="113"/>
      <c r="UES2720" s="113"/>
      <c r="UET2720" s="113"/>
      <c r="UEU2720" s="113"/>
      <c r="UEV2720" s="113"/>
      <c r="UEW2720" s="113"/>
      <c r="UEX2720" s="113"/>
      <c r="UEY2720" s="113"/>
      <c r="UEZ2720" s="113"/>
      <c r="UFA2720" s="113"/>
      <c r="UFB2720" s="113"/>
      <c r="UFC2720" s="113"/>
      <c r="UFD2720" s="113"/>
      <c r="UFE2720" s="113"/>
      <c r="UFF2720" s="113"/>
      <c r="UFG2720" s="113"/>
      <c r="UFH2720" s="113"/>
      <c r="UFI2720" s="113"/>
      <c r="UFJ2720" s="113"/>
      <c r="UFK2720" s="113"/>
      <c r="UFL2720" s="113"/>
      <c r="UFM2720" s="113"/>
      <c r="UFN2720" s="113"/>
      <c r="UFO2720" s="113"/>
      <c r="UFP2720" s="113"/>
      <c r="UFQ2720" s="113"/>
      <c r="UFR2720" s="113"/>
      <c r="UFS2720" s="113"/>
      <c r="UFT2720" s="113"/>
      <c r="UFU2720" s="113"/>
      <c r="UFV2720" s="113"/>
      <c r="UFW2720" s="113"/>
      <c r="UFX2720" s="113"/>
      <c r="UFY2720" s="113"/>
      <c r="UFZ2720" s="113"/>
      <c r="UGA2720" s="113"/>
      <c r="UGB2720" s="113"/>
      <c r="UGC2720" s="113"/>
      <c r="UGD2720" s="113"/>
      <c r="UGE2720" s="113"/>
      <c r="UGF2720" s="113"/>
      <c r="UGG2720" s="113"/>
      <c r="UGH2720" s="113"/>
      <c r="UGI2720" s="113"/>
      <c r="UGJ2720" s="113"/>
      <c r="UGK2720" s="113"/>
      <c r="UGL2720" s="113"/>
      <c r="UGM2720" s="113"/>
      <c r="UGN2720" s="113"/>
      <c r="UGO2720" s="113"/>
      <c r="UGP2720" s="113"/>
      <c r="UGQ2720" s="113"/>
      <c r="UGR2720" s="113"/>
      <c r="UGS2720" s="113"/>
      <c r="UGT2720" s="113"/>
      <c r="UGU2720" s="113"/>
      <c r="UGV2720" s="113"/>
      <c r="UGW2720" s="113"/>
      <c r="UGX2720" s="113"/>
      <c r="UGY2720" s="113"/>
      <c r="UGZ2720" s="113"/>
      <c r="UHA2720" s="113"/>
      <c r="UHB2720" s="113"/>
      <c r="UHC2720" s="113"/>
      <c r="UHD2720" s="113"/>
      <c r="UHE2720" s="113"/>
      <c r="UHF2720" s="113"/>
      <c r="UHG2720" s="113"/>
      <c r="UHH2720" s="113"/>
      <c r="UHI2720" s="113"/>
      <c r="UHJ2720" s="113"/>
      <c r="UHK2720" s="113"/>
      <c r="UHL2720" s="113"/>
      <c r="UHM2720" s="113"/>
      <c r="UHN2720" s="113"/>
      <c r="UHO2720" s="113"/>
      <c r="UHP2720" s="113"/>
      <c r="UHQ2720" s="113"/>
      <c r="UHR2720" s="113"/>
      <c r="UHS2720" s="113"/>
      <c r="UHT2720" s="113"/>
      <c r="UHU2720" s="113"/>
      <c r="UHV2720" s="113"/>
      <c r="UHW2720" s="113"/>
      <c r="UHX2720" s="113"/>
      <c r="UHY2720" s="113"/>
      <c r="UHZ2720" s="113"/>
      <c r="UIA2720" s="113"/>
      <c r="UIB2720" s="113"/>
      <c r="UIC2720" s="113"/>
      <c r="UID2720" s="113"/>
      <c r="UIE2720" s="113"/>
      <c r="UIF2720" s="113"/>
      <c r="UIG2720" s="113"/>
      <c r="UIH2720" s="113"/>
      <c r="UII2720" s="113"/>
      <c r="UIJ2720" s="113"/>
      <c r="UIK2720" s="113"/>
      <c r="UIL2720" s="113"/>
      <c r="UIM2720" s="113"/>
      <c r="UIN2720" s="113"/>
      <c r="UIO2720" s="113"/>
      <c r="UIP2720" s="113"/>
      <c r="UIQ2720" s="113"/>
      <c r="UIR2720" s="113"/>
      <c r="UIS2720" s="113"/>
      <c r="UIT2720" s="113"/>
      <c r="UIU2720" s="113"/>
      <c r="UIV2720" s="113"/>
      <c r="UIW2720" s="113"/>
      <c r="UIX2720" s="113"/>
      <c r="UIY2720" s="113"/>
      <c r="UIZ2720" s="113"/>
      <c r="UJA2720" s="113"/>
      <c r="UJB2720" s="113"/>
      <c r="UJC2720" s="113"/>
      <c r="UJD2720" s="113"/>
      <c r="UJE2720" s="113"/>
      <c r="UJF2720" s="113"/>
      <c r="UJG2720" s="113"/>
      <c r="UJH2720" s="113"/>
      <c r="UJI2720" s="113"/>
      <c r="UJJ2720" s="113"/>
      <c r="UJK2720" s="113"/>
      <c r="UJL2720" s="113"/>
      <c r="UJM2720" s="113"/>
      <c r="UJN2720" s="113"/>
      <c r="UJO2720" s="113"/>
      <c r="UJP2720" s="113"/>
      <c r="UJQ2720" s="113"/>
      <c r="UJR2720" s="113"/>
      <c r="UJS2720" s="113"/>
      <c r="UJT2720" s="113"/>
      <c r="UJU2720" s="113"/>
      <c r="UJV2720" s="113"/>
      <c r="UJW2720" s="113"/>
      <c r="UJX2720" s="113"/>
      <c r="UJY2720" s="113"/>
      <c r="UJZ2720" s="113"/>
      <c r="UKA2720" s="113"/>
      <c r="UKB2720" s="113"/>
      <c r="UKC2720" s="113"/>
      <c r="UKD2720" s="113"/>
      <c r="UKE2720" s="113"/>
      <c r="UKF2720" s="113"/>
      <c r="UKG2720" s="113"/>
      <c r="UKH2720" s="113"/>
      <c r="UKI2720" s="113"/>
      <c r="UKJ2720" s="113"/>
      <c r="UKK2720" s="113"/>
      <c r="UKL2720" s="113"/>
      <c r="UKM2720" s="113"/>
      <c r="UKN2720" s="113"/>
      <c r="UKO2720" s="113"/>
      <c r="UKP2720" s="113"/>
      <c r="UKQ2720" s="113"/>
      <c r="UKR2720" s="113"/>
      <c r="UKS2720" s="113"/>
      <c r="UKT2720" s="113"/>
      <c r="UKU2720" s="113"/>
      <c r="UKV2720" s="113"/>
      <c r="UKW2720" s="113"/>
      <c r="UKX2720" s="113"/>
      <c r="UKY2720" s="113"/>
      <c r="UKZ2720" s="113"/>
      <c r="ULA2720" s="113"/>
      <c r="ULB2720" s="113"/>
      <c r="ULC2720" s="113"/>
      <c r="ULD2720" s="113"/>
      <c r="ULE2720" s="113"/>
      <c r="ULF2720" s="113"/>
      <c r="ULG2720" s="113"/>
      <c r="ULH2720" s="113"/>
      <c r="ULI2720" s="113"/>
      <c r="ULJ2720" s="113"/>
      <c r="ULK2720" s="113"/>
      <c r="ULL2720" s="113"/>
      <c r="ULM2720" s="113"/>
      <c r="ULN2720" s="113"/>
      <c r="ULO2720" s="113"/>
      <c r="ULP2720" s="113"/>
      <c r="ULQ2720" s="113"/>
      <c r="ULR2720" s="113"/>
      <c r="ULS2720" s="113"/>
      <c r="ULT2720" s="113"/>
      <c r="ULU2720" s="113"/>
      <c r="ULV2720" s="113"/>
      <c r="ULW2720" s="113"/>
      <c r="ULX2720" s="113"/>
      <c r="ULY2720" s="113"/>
      <c r="ULZ2720" s="113"/>
      <c r="UMA2720" s="113"/>
      <c r="UMB2720" s="113"/>
      <c r="UMC2720" s="113"/>
      <c r="UMD2720" s="113"/>
      <c r="UME2720" s="113"/>
      <c r="UMF2720" s="113"/>
      <c r="UMG2720" s="113"/>
      <c r="UMH2720" s="113"/>
      <c r="UMI2720" s="113"/>
      <c r="UMJ2720" s="113"/>
      <c r="UMK2720" s="113"/>
      <c r="UML2720" s="113"/>
      <c r="UMM2720" s="113"/>
      <c r="UMN2720" s="113"/>
      <c r="UMO2720" s="113"/>
      <c r="UMP2720" s="113"/>
      <c r="UMQ2720" s="113"/>
      <c r="UMR2720" s="113"/>
      <c r="UMS2720" s="113"/>
      <c r="UMT2720" s="113"/>
      <c r="UMU2720" s="113"/>
      <c r="UMV2720" s="113"/>
      <c r="UMW2720" s="113"/>
      <c r="UMX2720" s="113"/>
      <c r="UMY2720" s="113"/>
      <c r="UMZ2720" s="113"/>
      <c r="UNA2720" s="113"/>
      <c r="UNB2720" s="113"/>
      <c r="UNC2720" s="113"/>
      <c r="UND2720" s="113"/>
      <c r="UNE2720" s="113"/>
      <c r="UNF2720" s="113"/>
      <c r="UNG2720" s="113"/>
      <c r="UNH2720" s="113"/>
      <c r="UNI2720" s="113"/>
      <c r="UNJ2720" s="113"/>
      <c r="UNK2720" s="113"/>
      <c r="UNL2720" s="113"/>
      <c r="UNM2720" s="113"/>
      <c r="UNN2720" s="113"/>
      <c r="UNO2720" s="113"/>
      <c r="UNP2720" s="113"/>
      <c r="UNQ2720" s="113"/>
      <c r="UNR2720" s="113"/>
      <c r="UNS2720" s="113"/>
      <c r="UNT2720" s="113"/>
      <c r="UNU2720" s="113"/>
      <c r="UNV2720" s="113"/>
      <c r="UNW2720" s="113"/>
      <c r="UNX2720" s="113"/>
      <c r="UNY2720" s="113"/>
      <c r="UNZ2720" s="113"/>
      <c r="UOA2720" s="113"/>
      <c r="UOB2720" s="113"/>
      <c r="UOC2720" s="113"/>
      <c r="UOD2720" s="113"/>
      <c r="UOE2720" s="113"/>
      <c r="UOF2720" s="113"/>
      <c r="UOG2720" s="113"/>
      <c r="UOH2720" s="113"/>
      <c r="UOI2720" s="113"/>
      <c r="UOJ2720" s="113"/>
      <c r="UOK2720" s="113"/>
      <c r="UOL2720" s="113"/>
      <c r="UOM2720" s="113"/>
      <c r="UON2720" s="113"/>
      <c r="UOO2720" s="113"/>
      <c r="UOP2720" s="113"/>
      <c r="UOQ2720" s="113"/>
      <c r="UOR2720" s="113"/>
      <c r="UOS2720" s="113"/>
      <c r="UOT2720" s="113"/>
      <c r="UOU2720" s="113"/>
      <c r="UOV2720" s="113"/>
      <c r="UOW2720" s="113"/>
      <c r="UOX2720" s="113"/>
      <c r="UOY2720" s="113"/>
      <c r="UOZ2720" s="113"/>
      <c r="UPA2720" s="113"/>
      <c r="UPB2720" s="113"/>
      <c r="UPC2720" s="113"/>
      <c r="UPD2720" s="113"/>
      <c r="UPE2720" s="113"/>
      <c r="UPF2720" s="113"/>
      <c r="UPG2720" s="113"/>
      <c r="UPH2720" s="113"/>
      <c r="UPI2720" s="113"/>
      <c r="UPJ2720" s="113"/>
      <c r="UPK2720" s="113"/>
      <c r="UPL2720" s="113"/>
      <c r="UPM2720" s="113"/>
      <c r="UPN2720" s="113"/>
      <c r="UPO2720" s="113"/>
      <c r="UPP2720" s="113"/>
      <c r="UPQ2720" s="113"/>
      <c r="UPR2720" s="113"/>
      <c r="UPS2720" s="113"/>
      <c r="UPT2720" s="113"/>
      <c r="UPU2720" s="113"/>
      <c r="UPV2720" s="113"/>
      <c r="UPW2720" s="113"/>
      <c r="UPX2720" s="113"/>
      <c r="UPY2720" s="113"/>
      <c r="UPZ2720" s="113"/>
      <c r="UQA2720" s="113"/>
      <c r="UQB2720" s="113"/>
      <c r="UQC2720" s="113"/>
      <c r="UQD2720" s="113"/>
      <c r="UQE2720" s="113"/>
      <c r="UQF2720" s="113"/>
      <c r="UQG2720" s="113"/>
      <c r="UQH2720" s="113"/>
      <c r="UQI2720" s="113"/>
      <c r="UQJ2720" s="113"/>
      <c r="UQK2720" s="113"/>
      <c r="UQL2720" s="113"/>
      <c r="UQM2720" s="113"/>
      <c r="UQN2720" s="113"/>
      <c r="UQO2720" s="113"/>
      <c r="UQP2720" s="113"/>
      <c r="UQQ2720" s="113"/>
      <c r="UQR2720" s="113"/>
      <c r="UQS2720" s="113"/>
      <c r="UQT2720" s="113"/>
      <c r="UQU2720" s="113"/>
      <c r="UQV2720" s="113"/>
      <c r="UQW2720" s="113"/>
      <c r="UQX2720" s="113"/>
      <c r="UQY2720" s="113"/>
      <c r="UQZ2720" s="113"/>
      <c r="URA2720" s="113"/>
      <c r="URB2720" s="113"/>
      <c r="URC2720" s="113"/>
      <c r="URD2720" s="113"/>
      <c r="URE2720" s="113"/>
      <c r="URF2720" s="113"/>
      <c r="URG2720" s="113"/>
      <c r="URH2720" s="113"/>
      <c r="URI2720" s="113"/>
      <c r="URJ2720" s="113"/>
      <c r="URK2720" s="113"/>
      <c r="URL2720" s="113"/>
      <c r="URM2720" s="113"/>
      <c r="URN2720" s="113"/>
      <c r="URO2720" s="113"/>
      <c r="URP2720" s="113"/>
      <c r="URQ2720" s="113"/>
      <c r="URR2720" s="113"/>
      <c r="URS2720" s="113"/>
      <c r="URT2720" s="113"/>
      <c r="URU2720" s="113"/>
      <c r="URV2720" s="113"/>
      <c r="URW2720" s="113"/>
      <c r="URX2720" s="113"/>
      <c r="URY2720" s="113"/>
      <c r="URZ2720" s="113"/>
      <c r="USA2720" s="113"/>
      <c r="USB2720" s="113"/>
      <c r="USC2720" s="113"/>
      <c r="USD2720" s="113"/>
      <c r="USE2720" s="113"/>
      <c r="USF2720" s="113"/>
      <c r="USG2720" s="113"/>
      <c r="USH2720" s="113"/>
      <c r="USI2720" s="113"/>
      <c r="USJ2720" s="113"/>
      <c r="USK2720" s="113"/>
      <c r="USL2720" s="113"/>
      <c r="USM2720" s="113"/>
      <c r="USN2720" s="113"/>
      <c r="USO2720" s="113"/>
      <c r="USP2720" s="113"/>
      <c r="USQ2720" s="113"/>
      <c r="USR2720" s="113"/>
      <c r="USS2720" s="113"/>
      <c r="UST2720" s="113"/>
      <c r="USU2720" s="113"/>
      <c r="USV2720" s="113"/>
      <c r="USW2720" s="113"/>
      <c r="USX2720" s="113"/>
      <c r="USY2720" s="113"/>
      <c r="USZ2720" s="113"/>
      <c r="UTA2720" s="113"/>
      <c r="UTB2720" s="113"/>
      <c r="UTC2720" s="113"/>
      <c r="UTD2720" s="113"/>
      <c r="UTE2720" s="113"/>
      <c r="UTF2720" s="113"/>
      <c r="UTG2720" s="113"/>
      <c r="UTH2720" s="113"/>
      <c r="UTI2720" s="113"/>
      <c r="UTJ2720" s="113"/>
      <c r="UTK2720" s="113"/>
      <c r="UTL2720" s="113"/>
      <c r="UTM2720" s="113"/>
      <c r="UTN2720" s="113"/>
      <c r="UTO2720" s="113"/>
      <c r="UTP2720" s="113"/>
      <c r="UTQ2720" s="113"/>
      <c r="UTR2720" s="113"/>
      <c r="UTS2720" s="113"/>
      <c r="UTT2720" s="113"/>
      <c r="UTU2720" s="113"/>
      <c r="UTV2720" s="113"/>
      <c r="UTW2720" s="113"/>
      <c r="UTX2720" s="113"/>
      <c r="UTY2720" s="113"/>
      <c r="UTZ2720" s="113"/>
      <c r="UUA2720" s="113"/>
      <c r="UUB2720" s="113"/>
      <c r="UUC2720" s="113"/>
      <c r="UUD2720" s="113"/>
      <c r="UUE2720" s="113"/>
      <c r="UUF2720" s="113"/>
      <c r="UUG2720" s="113"/>
      <c r="UUH2720" s="113"/>
      <c r="UUI2720" s="113"/>
      <c r="UUJ2720" s="113"/>
      <c r="UUK2720" s="113"/>
      <c r="UUL2720" s="113"/>
      <c r="UUM2720" s="113"/>
      <c r="UUN2720" s="113"/>
      <c r="UUO2720" s="113"/>
      <c r="UUP2720" s="113"/>
      <c r="UUQ2720" s="113"/>
      <c r="UUR2720" s="113"/>
      <c r="UUS2720" s="113"/>
      <c r="UUT2720" s="113"/>
      <c r="UUU2720" s="113"/>
      <c r="UUV2720" s="113"/>
      <c r="UUW2720" s="113"/>
      <c r="UUX2720" s="113"/>
      <c r="UUY2720" s="113"/>
      <c r="UUZ2720" s="113"/>
      <c r="UVA2720" s="113"/>
      <c r="UVB2720" s="113"/>
      <c r="UVC2720" s="113"/>
      <c r="UVD2720" s="113"/>
      <c r="UVE2720" s="113"/>
      <c r="UVF2720" s="113"/>
      <c r="UVG2720" s="113"/>
      <c r="UVH2720" s="113"/>
      <c r="UVI2720" s="113"/>
      <c r="UVJ2720" s="113"/>
      <c r="UVK2720" s="113"/>
      <c r="UVL2720" s="113"/>
      <c r="UVM2720" s="113"/>
      <c r="UVN2720" s="113"/>
      <c r="UVO2720" s="113"/>
      <c r="UVP2720" s="113"/>
      <c r="UVQ2720" s="113"/>
      <c r="UVR2720" s="113"/>
      <c r="UVS2720" s="113"/>
      <c r="UVT2720" s="113"/>
      <c r="UVU2720" s="113"/>
      <c r="UVV2720" s="113"/>
      <c r="UVW2720" s="113"/>
      <c r="UVX2720" s="113"/>
      <c r="UVY2720" s="113"/>
      <c r="UVZ2720" s="113"/>
      <c r="UWA2720" s="113"/>
      <c r="UWB2720" s="113"/>
      <c r="UWC2720" s="113"/>
      <c r="UWD2720" s="113"/>
      <c r="UWE2720" s="113"/>
      <c r="UWF2720" s="113"/>
      <c r="UWG2720" s="113"/>
      <c r="UWH2720" s="113"/>
      <c r="UWI2720" s="113"/>
      <c r="UWJ2720" s="113"/>
      <c r="UWK2720" s="113"/>
      <c r="UWL2720" s="113"/>
      <c r="UWM2720" s="113"/>
      <c r="UWN2720" s="113"/>
      <c r="UWO2720" s="113"/>
      <c r="UWP2720" s="113"/>
      <c r="UWQ2720" s="113"/>
      <c r="UWR2720" s="113"/>
      <c r="UWS2720" s="113"/>
      <c r="UWT2720" s="113"/>
      <c r="UWU2720" s="113"/>
      <c r="UWV2720" s="113"/>
      <c r="UWW2720" s="113"/>
      <c r="UWX2720" s="113"/>
      <c r="UWY2720" s="113"/>
      <c r="UWZ2720" s="113"/>
      <c r="UXA2720" s="113"/>
      <c r="UXB2720" s="113"/>
      <c r="UXC2720" s="113"/>
      <c r="UXD2720" s="113"/>
      <c r="UXE2720" s="113"/>
      <c r="UXF2720" s="113"/>
      <c r="UXG2720" s="113"/>
      <c r="UXH2720" s="113"/>
      <c r="UXI2720" s="113"/>
      <c r="UXJ2720" s="113"/>
      <c r="UXK2720" s="113"/>
      <c r="UXL2720" s="113"/>
      <c r="UXM2720" s="113"/>
      <c r="UXN2720" s="113"/>
      <c r="UXO2720" s="113"/>
      <c r="UXP2720" s="113"/>
      <c r="UXQ2720" s="113"/>
      <c r="UXR2720" s="113"/>
      <c r="UXS2720" s="113"/>
      <c r="UXT2720" s="113"/>
      <c r="UXU2720" s="113"/>
      <c r="UXV2720" s="113"/>
      <c r="UXW2720" s="113"/>
      <c r="UXX2720" s="113"/>
      <c r="UXY2720" s="113"/>
      <c r="UXZ2720" s="113"/>
      <c r="UYA2720" s="113"/>
      <c r="UYB2720" s="113"/>
      <c r="UYC2720" s="113"/>
      <c r="UYD2720" s="113"/>
      <c r="UYE2720" s="113"/>
      <c r="UYF2720" s="113"/>
      <c r="UYG2720" s="113"/>
      <c r="UYH2720" s="113"/>
      <c r="UYI2720" s="113"/>
      <c r="UYJ2720" s="113"/>
      <c r="UYK2720" s="113"/>
      <c r="UYL2720" s="113"/>
      <c r="UYM2720" s="113"/>
      <c r="UYN2720" s="113"/>
      <c r="UYO2720" s="113"/>
      <c r="UYP2720" s="113"/>
      <c r="UYQ2720" s="113"/>
      <c r="UYR2720" s="113"/>
      <c r="UYS2720" s="113"/>
      <c r="UYT2720" s="113"/>
      <c r="UYU2720" s="113"/>
      <c r="UYV2720" s="113"/>
      <c r="UYW2720" s="113"/>
      <c r="UYX2720" s="113"/>
      <c r="UYY2720" s="113"/>
      <c r="UYZ2720" s="113"/>
      <c r="UZA2720" s="113"/>
      <c r="UZB2720" s="113"/>
      <c r="UZC2720" s="113"/>
      <c r="UZD2720" s="113"/>
      <c r="UZE2720" s="113"/>
      <c r="UZF2720" s="113"/>
      <c r="UZG2720" s="113"/>
      <c r="UZH2720" s="113"/>
      <c r="UZI2720" s="113"/>
      <c r="UZJ2720" s="113"/>
      <c r="UZK2720" s="113"/>
      <c r="UZL2720" s="113"/>
      <c r="UZM2720" s="113"/>
      <c r="UZN2720" s="113"/>
      <c r="UZO2720" s="113"/>
      <c r="UZP2720" s="113"/>
      <c r="UZQ2720" s="113"/>
      <c r="UZR2720" s="113"/>
      <c r="UZS2720" s="113"/>
      <c r="UZT2720" s="113"/>
      <c r="UZU2720" s="113"/>
      <c r="UZV2720" s="113"/>
      <c r="UZW2720" s="113"/>
      <c r="UZX2720" s="113"/>
      <c r="UZY2720" s="113"/>
      <c r="UZZ2720" s="113"/>
      <c r="VAA2720" s="113"/>
      <c r="VAB2720" s="113"/>
      <c r="VAC2720" s="113"/>
      <c r="VAD2720" s="113"/>
      <c r="VAE2720" s="113"/>
      <c r="VAF2720" s="113"/>
      <c r="VAG2720" s="113"/>
      <c r="VAH2720" s="113"/>
      <c r="VAI2720" s="113"/>
      <c r="VAJ2720" s="113"/>
      <c r="VAK2720" s="113"/>
      <c r="VAL2720" s="113"/>
      <c r="VAM2720" s="113"/>
      <c r="VAN2720" s="113"/>
      <c r="VAO2720" s="113"/>
      <c r="VAP2720" s="113"/>
      <c r="VAQ2720" s="113"/>
      <c r="VAR2720" s="113"/>
      <c r="VAS2720" s="113"/>
      <c r="VAT2720" s="113"/>
      <c r="VAU2720" s="113"/>
      <c r="VAV2720" s="113"/>
      <c r="VAW2720" s="113"/>
      <c r="VAX2720" s="113"/>
      <c r="VAY2720" s="113"/>
      <c r="VAZ2720" s="113"/>
      <c r="VBA2720" s="113"/>
      <c r="VBB2720" s="113"/>
      <c r="VBC2720" s="113"/>
      <c r="VBD2720" s="113"/>
      <c r="VBE2720" s="113"/>
      <c r="VBF2720" s="113"/>
      <c r="VBG2720" s="113"/>
      <c r="VBH2720" s="113"/>
      <c r="VBI2720" s="113"/>
      <c r="VBJ2720" s="113"/>
      <c r="VBK2720" s="113"/>
      <c r="VBL2720" s="113"/>
      <c r="VBM2720" s="113"/>
      <c r="VBN2720" s="113"/>
      <c r="VBO2720" s="113"/>
      <c r="VBP2720" s="113"/>
      <c r="VBQ2720" s="113"/>
      <c r="VBR2720" s="113"/>
      <c r="VBS2720" s="113"/>
      <c r="VBT2720" s="113"/>
      <c r="VBU2720" s="113"/>
      <c r="VBV2720" s="113"/>
      <c r="VBW2720" s="113"/>
      <c r="VBX2720" s="113"/>
      <c r="VBY2720" s="113"/>
      <c r="VBZ2720" s="113"/>
      <c r="VCA2720" s="113"/>
      <c r="VCB2720" s="113"/>
      <c r="VCC2720" s="113"/>
      <c r="VCD2720" s="113"/>
      <c r="VCE2720" s="113"/>
      <c r="VCF2720" s="113"/>
      <c r="VCG2720" s="113"/>
      <c r="VCH2720" s="113"/>
      <c r="VCI2720" s="113"/>
      <c r="VCJ2720" s="113"/>
      <c r="VCK2720" s="113"/>
      <c r="VCL2720" s="113"/>
      <c r="VCM2720" s="113"/>
      <c r="VCN2720" s="113"/>
      <c r="VCO2720" s="113"/>
      <c r="VCP2720" s="113"/>
      <c r="VCQ2720" s="113"/>
      <c r="VCR2720" s="113"/>
      <c r="VCS2720" s="113"/>
      <c r="VCT2720" s="113"/>
      <c r="VCU2720" s="113"/>
      <c r="VCV2720" s="113"/>
      <c r="VCW2720" s="113"/>
      <c r="VCX2720" s="113"/>
      <c r="VCY2720" s="113"/>
      <c r="VCZ2720" s="113"/>
      <c r="VDA2720" s="113"/>
      <c r="VDB2720" s="113"/>
      <c r="VDC2720" s="113"/>
      <c r="VDD2720" s="113"/>
      <c r="VDE2720" s="113"/>
      <c r="VDF2720" s="113"/>
      <c r="VDG2720" s="113"/>
      <c r="VDH2720" s="113"/>
      <c r="VDI2720" s="113"/>
      <c r="VDJ2720" s="113"/>
      <c r="VDK2720" s="113"/>
      <c r="VDL2720" s="113"/>
      <c r="VDM2720" s="113"/>
      <c r="VDN2720" s="113"/>
      <c r="VDO2720" s="113"/>
      <c r="VDP2720" s="113"/>
      <c r="VDQ2720" s="113"/>
      <c r="VDR2720" s="113"/>
      <c r="VDS2720" s="113"/>
      <c r="VDT2720" s="113"/>
      <c r="VDU2720" s="113"/>
      <c r="VDV2720" s="113"/>
      <c r="VDW2720" s="113"/>
      <c r="VDX2720" s="113"/>
      <c r="VDY2720" s="113"/>
      <c r="VDZ2720" s="113"/>
      <c r="VEA2720" s="113"/>
      <c r="VEB2720" s="113"/>
      <c r="VEC2720" s="113"/>
      <c r="VED2720" s="113"/>
      <c r="VEE2720" s="113"/>
      <c r="VEF2720" s="113"/>
      <c r="VEG2720" s="113"/>
      <c r="VEH2720" s="113"/>
      <c r="VEI2720" s="113"/>
      <c r="VEJ2720" s="113"/>
      <c r="VEK2720" s="113"/>
      <c r="VEL2720" s="113"/>
      <c r="VEM2720" s="113"/>
      <c r="VEN2720" s="113"/>
      <c r="VEO2720" s="113"/>
      <c r="VEP2720" s="113"/>
      <c r="VEQ2720" s="113"/>
      <c r="VER2720" s="113"/>
      <c r="VES2720" s="113"/>
      <c r="VET2720" s="113"/>
      <c r="VEU2720" s="113"/>
      <c r="VEV2720" s="113"/>
      <c r="VEW2720" s="113"/>
      <c r="VEX2720" s="113"/>
      <c r="VEY2720" s="113"/>
      <c r="VEZ2720" s="113"/>
      <c r="VFA2720" s="113"/>
      <c r="VFB2720" s="113"/>
      <c r="VFC2720" s="113"/>
      <c r="VFD2720" s="113"/>
      <c r="VFE2720" s="113"/>
      <c r="VFF2720" s="113"/>
      <c r="VFG2720" s="113"/>
      <c r="VFH2720" s="113"/>
      <c r="VFI2720" s="113"/>
      <c r="VFJ2720" s="113"/>
      <c r="VFK2720" s="113"/>
      <c r="VFL2720" s="113"/>
      <c r="VFM2720" s="113"/>
      <c r="VFN2720" s="113"/>
      <c r="VFO2720" s="113"/>
      <c r="VFP2720" s="113"/>
      <c r="VFQ2720" s="113"/>
      <c r="VFR2720" s="113"/>
      <c r="VFS2720" s="113"/>
      <c r="VFT2720" s="113"/>
      <c r="VFU2720" s="113"/>
      <c r="VFV2720" s="113"/>
      <c r="VFW2720" s="113"/>
      <c r="VFX2720" s="113"/>
      <c r="VFY2720" s="113"/>
      <c r="VFZ2720" s="113"/>
      <c r="VGA2720" s="113"/>
      <c r="VGB2720" s="113"/>
      <c r="VGC2720" s="113"/>
      <c r="VGD2720" s="113"/>
      <c r="VGE2720" s="113"/>
      <c r="VGF2720" s="113"/>
      <c r="VGG2720" s="113"/>
      <c r="VGH2720" s="113"/>
      <c r="VGI2720" s="113"/>
      <c r="VGJ2720" s="113"/>
      <c r="VGK2720" s="113"/>
      <c r="VGL2720" s="113"/>
      <c r="VGM2720" s="113"/>
      <c r="VGN2720" s="113"/>
      <c r="VGO2720" s="113"/>
      <c r="VGP2720" s="113"/>
      <c r="VGQ2720" s="113"/>
      <c r="VGR2720" s="113"/>
      <c r="VGS2720" s="113"/>
      <c r="VGT2720" s="113"/>
      <c r="VGU2720" s="113"/>
      <c r="VGV2720" s="113"/>
      <c r="VGW2720" s="113"/>
      <c r="VGX2720" s="113"/>
      <c r="VGY2720" s="113"/>
      <c r="VGZ2720" s="113"/>
      <c r="VHA2720" s="113"/>
      <c r="VHB2720" s="113"/>
      <c r="VHC2720" s="113"/>
      <c r="VHD2720" s="113"/>
      <c r="VHE2720" s="113"/>
      <c r="VHF2720" s="113"/>
      <c r="VHG2720" s="113"/>
      <c r="VHH2720" s="113"/>
      <c r="VHI2720" s="113"/>
      <c r="VHJ2720" s="113"/>
      <c r="VHK2720" s="113"/>
      <c r="VHL2720" s="113"/>
      <c r="VHM2720" s="113"/>
      <c r="VHN2720" s="113"/>
      <c r="VHO2720" s="113"/>
      <c r="VHP2720" s="113"/>
      <c r="VHQ2720" s="113"/>
      <c r="VHR2720" s="113"/>
      <c r="VHS2720" s="113"/>
      <c r="VHT2720" s="113"/>
      <c r="VHU2720" s="113"/>
      <c r="VHV2720" s="113"/>
      <c r="VHW2720" s="113"/>
      <c r="VHX2720" s="113"/>
      <c r="VHY2720" s="113"/>
      <c r="VHZ2720" s="113"/>
      <c r="VIA2720" s="113"/>
      <c r="VIB2720" s="113"/>
      <c r="VIC2720" s="113"/>
      <c r="VID2720" s="113"/>
      <c r="VIE2720" s="113"/>
      <c r="VIF2720" s="113"/>
      <c r="VIG2720" s="113"/>
      <c r="VIH2720" s="113"/>
      <c r="VII2720" s="113"/>
      <c r="VIJ2720" s="113"/>
      <c r="VIK2720" s="113"/>
      <c r="VIL2720" s="113"/>
      <c r="VIM2720" s="113"/>
      <c r="VIN2720" s="113"/>
      <c r="VIO2720" s="113"/>
      <c r="VIP2720" s="113"/>
      <c r="VIQ2720" s="113"/>
      <c r="VIR2720" s="113"/>
      <c r="VIS2720" s="113"/>
      <c r="VIT2720" s="113"/>
      <c r="VIU2720" s="113"/>
      <c r="VIV2720" s="113"/>
      <c r="VIW2720" s="113"/>
      <c r="VIX2720" s="113"/>
      <c r="VIY2720" s="113"/>
      <c r="VIZ2720" s="113"/>
      <c r="VJA2720" s="113"/>
      <c r="VJB2720" s="113"/>
      <c r="VJC2720" s="113"/>
      <c r="VJD2720" s="113"/>
      <c r="VJE2720" s="113"/>
      <c r="VJF2720" s="113"/>
      <c r="VJG2720" s="113"/>
      <c r="VJH2720" s="113"/>
      <c r="VJI2720" s="113"/>
      <c r="VJJ2720" s="113"/>
      <c r="VJK2720" s="113"/>
      <c r="VJL2720" s="113"/>
      <c r="VJM2720" s="113"/>
      <c r="VJN2720" s="113"/>
      <c r="VJO2720" s="113"/>
      <c r="VJP2720" s="113"/>
      <c r="VJQ2720" s="113"/>
      <c r="VJR2720" s="113"/>
      <c r="VJS2720" s="113"/>
      <c r="VJT2720" s="113"/>
      <c r="VJU2720" s="113"/>
      <c r="VJV2720" s="113"/>
      <c r="VJW2720" s="113"/>
      <c r="VJX2720" s="113"/>
      <c r="VJY2720" s="113"/>
      <c r="VJZ2720" s="113"/>
      <c r="VKA2720" s="113"/>
      <c r="VKB2720" s="113"/>
      <c r="VKC2720" s="113"/>
      <c r="VKD2720" s="113"/>
      <c r="VKE2720" s="113"/>
      <c r="VKF2720" s="113"/>
      <c r="VKG2720" s="113"/>
      <c r="VKH2720" s="113"/>
      <c r="VKI2720" s="113"/>
      <c r="VKJ2720" s="113"/>
      <c r="VKK2720" s="113"/>
      <c r="VKL2720" s="113"/>
      <c r="VKM2720" s="113"/>
      <c r="VKN2720" s="113"/>
      <c r="VKO2720" s="113"/>
      <c r="VKP2720" s="113"/>
      <c r="VKQ2720" s="113"/>
      <c r="VKR2720" s="113"/>
      <c r="VKS2720" s="113"/>
      <c r="VKT2720" s="113"/>
      <c r="VKU2720" s="113"/>
      <c r="VKV2720" s="113"/>
      <c r="VKW2720" s="113"/>
      <c r="VKX2720" s="113"/>
      <c r="VKY2720" s="113"/>
      <c r="VKZ2720" s="113"/>
      <c r="VLA2720" s="113"/>
      <c r="VLB2720" s="113"/>
      <c r="VLC2720" s="113"/>
      <c r="VLD2720" s="113"/>
      <c r="VLE2720" s="113"/>
      <c r="VLF2720" s="113"/>
      <c r="VLG2720" s="113"/>
      <c r="VLH2720" s="113"/>
      <c r="VLI2720" s="113"/>
      <c r="VLJ2720" s="113"/>
      <c r="VLK2720" s="113"/>
      <c r="VLL2720" s="113"/>
      <c r="VLM2720" s="113"/>
      <c r="VLN2720" s="113"/>
      <c r="VLO2720" s="113"/>
      <c r="VLP2720" s="113"/>
      <c r="VLQ2720" s="113"/>
      <c r="VLR2720" s="113"/>
      <c r="VLS2720" s="113"/>
      <c r="VLT2720" s="113"/>
      <c r="VLU2720" s="113"/>
      <c r="VLV2720" s="113"/>
      <c r="VLW2720" s="113"/>
      <c r="VLX2720" s="113"/>
      <c r="VLY2720" s="113"/>
      <c r="VLZ2720" s="113"/>
      <c r="VMA2720" s="113"/>
      <c r="VMB2720" s="113"/>
      <c r="VMC2720" s="113"/>
      <c r="VMD2720" s="113"/>
      <c r="VME2720" s="113"/>
      <c r="VMF2720" s="113"/>
      <c r="VMG2720" s="113"/>
      <c r="VMH2720" s="113"/>
      <c r="VMI2720" s="113"/>
      <c r="VMJ2720" s="113"/>
      <c r="VMK2720" s="113"/>
      <c r="VML2720" s="113"/>
      <c r="VMM2720" s="113"/>
      <c r="VMN2720" s="113"/>
      <c r="VMO2720" s="113"/>
      <c r="VMP2720" s="113"/>
      <c r="VMQ2720" s="113"/>
      <c r="VMR2720" s="113"/>
      <c r="VMS2720" s="113"/>
      <c r="VMT2720" s="113"/>
      <c r="VMU2720" s="113"/>
      <c r="VMV2720" s="113"/>
      <c r="VMW2720" s="113"/>
      <c r="VMX2720" s="113"/>
      <c r="VMY2720" s="113"/>
      <c r="VMZ2720" s="113"/>
      <c r="VNA2720" s="113"/>
      <c r="VNB2720" s="113"/>
      <c r="VNC2720" s="113"/>
      <c r="VND2720" s="113"/>
      <c r="VNE2720" s="113"/>
      <c r="VNF2720" s="113"/>
      <c r="VNG2720" s="113"/>
      <c r="VNH2720" s="113"/>
      <c r="VNI2720" s="113"/>
      <c r="VNJ2720" s="113"/>
      <c r="VNK2720" s="113"/>
      <c r="VNL2720" s="113"/>
      <c r="VNM2720" s="113"/>
      <c r="VNN2720" s="113"/>
      <c r="VNO2720" s="113"/>
      <c r="VNP2720" s="113"/>
      <c r="VNQ2720" s="113"/>
      <c r="VNR2720" s="113"/>
      <c r="VNS2720" s="113"/>
      <c r="VNT2720" s="113"/>
      <c r="VNU2720" s="113"/>
      <c r="VNV2720" s="113"/>
      <c r="VNW2720" s="113"/>
      <c r="VNX2720" s="113"/>
      <c r="VNY2720" s="113"/>
      <c r="VNZ2720" s="113"/>
      <c r="VOA2720" s="113"/>
      <c r="VOB2720" s="113"/>
      <c r="VOC2720" s="113"/>
      <c r="VOD2720" s="113"/>
      <c r="VOE2720" s="113"/>
      <c r="VOF2720" s="113"/>
      <c r="VOG2720" s="113"/>
      <c r="VOH2720" s="113"/>
      <c r="VOI2720" s="113"/>
      <c r="VOJ2720" s="113"/>
      <c r="VOK2720" s="113"/>
      <c r="VOL2720" s="113"/>
      <c r="VOM2720" s="113"/>
      <c r="VON2720" s="113"/>
      <c r="VOO2720" s="113"/>
      <c r="VOP2720" s="113"/>
      <c r="VOQ2720" s="113"/>
      <c r="VOR2720" s="113"/>
      <c r="VOS2720" s="113"/>
      <c r="VOT2720" s="113"/>
      <c r="VOU2720" s="113"/>
      <c r="VOV2720" s="113"/>
      <c r="VOW2720" s="113"/>
      <c r="VOX2720" s="113"/>
      <c r="VOY2720" s="113"/>
      <c r="VOZ2720" s="113"/>
      <c r="VPA2720" s="113"/>
      <c r="VPB2720" s="113"/>
      <c r="VPC2720" s="113"/>
      <c r="VPD2720" s="113"/>
      <c r="VPE2720" s="113"/>
      <c r="VPF2720" s="113"/>
      <c r="VPG2720" s="113"/>
      <c r="VPH2720" s="113"/>
      <c r="VPI2720" s="113"/>
      <c r="VPJ2720" s="113"/>
      <c r="VPK2720" s="113"/>
      <c r="VPL2720" s="113"/>
      <c r="VPM2720" s="113"/>
      <c r="VPN2720" s="113"/>
      <c r="VPO2720" s="113"/>
      <c r="VPP2720" s="113"/>
      <c r="VPQ2720" s="113"/>
      <c r="VPR2720" s="113"/>
      <c r="VPS2720" s="113"/>
      <c r="VPT2720" s="113"/>
      <c r="VPU2720" s="113"/>
      <c r="VPV2720" s="113"/>
      <c r="VPW2720" s="113"/>
      <c r="VPX2720" s="113"/>
      <c r="VPY2720" s="113"/>
      <c r="VPZ2720" s="113"/>
      <c r="VQA2720" s="113"/>
      <c r="VQB2720" s="113"/>
      <c r="VQC2720" s="113"/>
      <c r="VQD2720" s="113"/>
      <c r="VQE2720" s="113"/>
      <c r="VQF2720" s="113"/>
      <c r="VQG2720" s="113"/>
      <c r="VQH2720" s="113"/>
      <c r="VQI2720" s="113"/>
      <c r="VQJ2720" s="113"/>
      <c r="VQK2720" s="113"/>
      <c r="VQL2720" s="113"/>
      <c r="VQM2720" s="113"/>
      <c r="VQN2720" s="113"/>
      <c r="VQO2720" s="113"/>
      <c r="VQP2720" s="113"/>
      <c r="VQQ2720" s="113"/>
      <c r="VQR2720" s="113"/>
      <c r="VQS2720" s="113"/>
      <c r="VQT2720" s="113"/>
      <c r="VQU2720" s="113"/>
      <c r="VQV2720" s="113"/>
      <c r="VQW2720" s="113"/>
      <c r="VQX2720" s="113"/>
      <c r="VQY2720" s="113"/>
      <c r="VQZ2720" s="113"/>
      <c r="VRA2720" s="113"/>
      <c r="VRB2720" s="113"/>
      <c r="VRC2720" s="113"/>
      <c r="VRD2720" s="113"/>
      <c r="VRE2720" s="113"/>
      <c r="VRF2720" s="113"/>
      <c r="VRG2720" s="113"/>
      <c r="VRH2720" s="113"/>
      <c r="VRI2720" s="113"/>
      <c r="VRJ2720" s="113"/>
      <c r="VRK2720" s="113"/>
      <c r="VRL2720" s="113"/>
      <c r="VRM2720" s="113"/>
      <c r="VRN2720" s="113"/>
      <c r="VRO2720" s="113"/>
      <c r="VRP2720" s="113"/>
      <c r="VRQ2720" s="113"/>
      <c r="VRR2720" s="113"/>
      <c r="VRS2720" s="113"/>
      <c r="VRT2720" s="113"/>
      <c r="VRU2720" s="113"/>
      <c r="VRV2720" s="113"/>
      <c r="VRW2720" s="113"/>
      <c r="VRX2720" s="113"/>
      <c r="VRY2720" s="113"/>
      <c r="VRZ2720" s="113"/>
      <c r="VSA2720" s="113"/>
      <c r="VSB2720" s="113"/>
      <c r="VSC2720" s="113"/>
      <c r="VSD2720" s="113"/>
      <c r="VSE2720" s="113"/>
      <c r="VSF2720" s="113"/>
      <c r="VSG2720" s="113"/>
      <c r="VSH2720" s="113"/>
      <c r="VSI2720" s="113"/>
      <c r="VSJ2720" s="113"/>
      <c r="VSK2720" s="113"/>
      <c r="VSL2720" s="113"/>
      <c r="VSM2720" s="113"/>
      <c r="VSN2720" s="113"/>
      <c r="VSO2720" s="113"/>
      <c r="VSP2720" s="113"/>
      <c r="VSQ2720" s="113"/>
      <c r="VSR2720" s="113"/>
      <c r="VSS2720" s="113"/>
      <c r="VST2720" s="113"/>
      <c r="VSU2720" s="113"/>
      <c r="VSV2720" s="113"/>
      <c r="VSW2720" s="113"/>
      <c r="VSX2720" s="113"/>
      <c r="VSY2720" s="113"/>
      <c r="VSZ2720" s="113"/>
      <c r="VTA2720" s="113"/>
      <c r="VTB2720" s="113"/>
      <c r="VTC2720" s="113"/>
      <c r="VTD2720" s="113"/>
      <c r="VTE2720" s="113"/>
      <c r="VTF2720" s="113"/>
      <c r="VTG2720" s="113"/>
      <c r="VTH2720" s="113"/>
      <c r="VTI2720" s="113"/>
      <c r="VTJ2720" s="113"/>
      <c r="VTK2720" s="113"/>
      <c r="VTL2720" s="113"/>
      <c r="VTM2720" s="113"/>
      <c r="VTN2720" s="113"/>
      <c r="VTO2720" s="113"/>
      <c r="VTP2720" s="113"/>
      <c r="VTQ2720" s="113"/>
      <c r="VTR2720" s="113"/>
      <c r="VTS2720" s="113"/>
      <c r="VTT2720" s="113"/>
      <c r="VTU2720" s="113"/>
      <c r="VTV2720" s="113"/>
      <c r="VTW2720" s="113"/>
      <c r="VTX2720" s="113"/>
      <c r="VTY2720" s="113"/>
      <c r="VTZ2720" s="113"/>
      <c r="VUA2720" s="113"/>
      <c r="VUB2720" s="113"/>
      <c r="VUC2720" s="113"/>
      <c r="VUD2720" s="113"/>
      <c r="VUE2720" s="113"/>
      <c r="VUF2720" s="113"/>
      <c r="VUG2720" s="113"/>
      <c r="VUH2720" s="113"/>
      <c r="VUI2720" s="113"/>
      <c r="VUJ2720" s="113"/>
      <c r="VUK2720" s="113"/>
      <c r="VUL2720" s="113"/>
      <c r="VUM2720" s="113"/>
      <c r="VUN2720" s="113"/>
      <c r="VUO2720" s="113"/>
      <c r="VUP2720" s="113"/>
      <c r="VUQ2720" s="113"/>
      <c r="VUR2720" s="113"/>
      <c r="VUS2720" s="113"/>
      <c r="VUT2720" s="113"/>
      <c r="VUU2720" s="113"/>
      <c r="VUV2720" s="113"/>
      <c r="VUW2720" s="113"/>
      <c r="VUX2720" s="113"/>
      <c r="VUY2720" s="113"/>
      <c r="VUZ2720" s="113"/>
      <c r="VVA2720" s="113"/>
      <c r="VVB2720" s="113"/>
      <c r="VVC2720" s="113"/>
      <c r="VVD2720" s="113"/>
      <c r="VVE2720" s="113"/>
      <c r="VVF2720" s="113"/>
      <c r="VVG2720" s="113"/>
      <c r="VVH2720" s="113"/>
      <c r="VVI2720" s="113"/>
      <c r="VVJ2720" s="113"/>
      <c r="VVK2720" s="113"/>
      <c r="VVL2720" s="113"/>
      <c r="VVM2720" s="113"/>
      <c r="VVN2720" s="113"/>
      <c r="VVO2720" s="113"/>
      <c r="VVP2720" s="113"/>
      <c r="VVQ2720" s="113"/>
      <c r="VVR2720" s="113"/>
      <c r="VVS2720" s="113"/>
      <c r="VVT2720" s="113"/>
      <c r="VVU2720" s="113"/>
      <c r="VVV2720" s="113"/>
      <c r="VVW2720" s="113"/>
      <c r="VVX2720" s="113"/>
      <c r="VVY2720" s="113"/>
      <c r="VVZ2720" s="113"/>
      <c r="VWA2720" s="113"/>
      <c r="VWB2720" s="113"/>
      <c r="VWC2720" s="113"/>
      <c r="VWD2720" s="113"/>
      <c r="VWE2720" s="113"/>
      <c r="VWF2720" s="113"/>
      <c r="VWG2720" s="113"/>
      <c r="VWH2720" s="113"/>
      <c r="VWI2720" s="113"/>
      <c r="VWJ2720" s="113"/>
      <c r="VWK2720" s="113"/>
      <c r="VWL2720" s="113"/>
      <c r="VWM2720" s="113"/>
      <c r="VWN2720" s="113"/>
      <c r="VWO2720" s="113"/>
      <c r="VWP2720" s="113"/>
      <c r="VWQ2720" s="113"/>
      <c r="VWR2720" s="113"/>
      <c r="VWS2720" s="113"/>
      <c r="VWT2720" s="113"/>
      <c r="VWU2720" s="113"/>
      <c r="VWV2720" s="113"/>
      <c r="VWW2720" s="113"/>
      <c r="VWX2720" s="113"/>
      <c r="VWY2720" s="113"/>
      <c r="VWZ2720" s="113"/>
      <c r="VXA2720" s="113"/>
      <c r="VXB2720" s="113"/>
      <c r="VXC2720" s="113"/>
      <c r="VXD2720" s="113"/>
      <c r="VXE2720" s="113"/>
      <c r="VXF2720" s="113"/>
      <c r="VXG2720" s="113"/>
      <c r="VXH2720" s="113"/>
      <c r="VXI2720" s="113"/>
      <c r="VXJ2720" s="113"/>
      <c r="VXK2720" s="113"/>
      <c r="VXL2720" s="113"/>
      <c r="VXM2720" s="113"/>
      <c r="VXN2720" s="113"/>
      <c r="VXO2720" s="113"/>
      <c r="VXP2720" s="113"/>
      <c r="VXQ2720" s="113"/>
      <c r="VXR2720" s="113"/>
      <c r="VXS2720" s="113"/>
      <c r="VXT2720" s="113"/>
      <c r="VXU2720" s="113"/>
      <c r="VXV2720" s="113"/>
      <c r="VXW2720" s="113"/>
      <c r="VXX2720" s="113"/>
      <c r="VXY2720" s="113"/>
      <c r="VXZ2720" s="113"/>
      <c r="VYA2720" s="113"/>
      <c r="VYB2720" s="113"/>
      <c r="VYC2720" s="113"/>
      <c r="VYD2720" s="113"/>
      <c r="VYE2720" s="113"/>
      <c r="VYF2720" s="113"/>
      <c r="VYG2720" s="113"/>
      <c r="VYH2720" s="113"/>
      <c r="VYI2720" s="113"/>
      <c r="VYJ2720" s="113"/>
      <c r="VYK2720" s="113"/>
      <c r="VYL2720" s="113"/>
      <c r="VYM2720" s="113"/>
      <c r="VYN2720" s="113"/>
      <c r="VYO2720" s="113"/>
      <c r="VYP2720" s="113"/>
      <c r="VYQ2720" s="113"/>
      <c r="VYR2720" s="113"/>
      <c r="VYS2720" s="113"/>
      <c r="VYT2720" s="113"/>
      <c r="VYU2720" s="113"/>
      <c r="VYV2720" s="113"/>
      <c r="VYW2720" s="113"/>
      <c r="VYX2720" s="113"/>
      <c r="VYY2720" s="113"/>
      <c r="VYZ2720" s="113"/>
      <c r="VZA2720" s="113"/>
      <c r="VZB2720" s="113"/>
      <c r="VZC2720" s="113"/>
      <c r="VZD2720" s="113"/>
      <c r="VZE2720" s="113"/>
      <c r="VZF2720" s="113"/>
      <c r="VZG2720" s="113"/>
      <c r="VZH2720" s="113"/>
      <c r="VZI2720" s="113"/>
      <c r="VZJ2720" s="113"/>
      <c r="VZK2720" s="113"/>
      <c r="VZL2720" s="113"/>
      <c r="VZM2720" s="113"/>
      <c r="VZN2720" s="113"/>
      <c r="VZO2720" s="113"/>
      <c r="VZP2720" s="113"/>
      <c r="VZQ2720" s="113"/>
      <c r="VZR2720" s="113"/>
      <c r="VZS2720" s="113"/>
      <c r="VZT2720" s="113"/>
      <c r="VZU2720" s="113"/>
      <c r="VZV2720" s="113"/>
      <c r="VZW2720" s="113"/>
      <c r="VZX2720" s="113"/>
      <c r="VZY2720" s="113"/>
      <c r="VZZ2720" s="113"/>
      <c r="WAA2720" s="113"/>
      <c r="WAB2720" s="113"/>
      <c r="WAC2720" s="113"/>
      <c r="WAD2720" s="113"/>
      <c r="WAE2720" s="113"/>
      <c r="WAF2720" s="113"/>
      <c r="WAG2720" s="113"/>
      <c r="WAH2720" s="113"/>
      <c r="WAI2720" s="113"/>
      <c r="WAJ2720" s="113"/>
      <c r="WAK2720" s="113"/>
      <c r="WAL2720" s="113"/>
      <c r="WAM2720" s="113"/>
      <c r="WAN2720" s="113"/>
      <c r="WAO2720" s="113"/>
      <c r="WAP2720" s="113"/>
      <c r="WAQ2720" s="113"/>
      <c r="WAR2720" s="113"/>
      <c r="WAS2720" s="113"/>
      <c r="WAT2720" s="113"/>
      <c r="WAU2720" s="113"/>
      <c r="WAV2720" s="113"/>
      <c r="WAW2720" s="113"/>
      <c r="WAX2720" s="113"/>
      <c r="WAY2720" s="113"/>
      <c r="WAZ2720" s="113"/>
      <c r="WBA2720" s="113"/>
      <c r="WBB2720" s="113"/>
      <c r="WBC2720" s="113"/>
      <c r="WBD2720" s="113"/>
      <c r="WBE2720" s="113"/>
      <c r="WBF2720" s="113"/>
      <c r="WBG2720" s="113"/>
      <c r="WBH2720" s="113"/>
      <c r="WBI2720" s="113"/>
      <c r="WBJ2720" s="113"/>
      <c r="WBK2720" s="113"/>
      <c r="WBL2720" s="113"/>
      <c r="WBM2720" s="113"/>
      <c r="WBN2720" s="113"/>
      <c r="WBO2720" s="113"/>
      <c r="WBP2720" s="113"/>
      <c r="WBQ2720" s="113"/>
      <c r="WBR2720" s="113"/>
      <c r="WBS2720" s="113"/>
      <c r="WBT2720" s="113"/>
      <c r="WBU2720" s="113"/>
      <c r="WBV2720" s="113"/>
      <c r="WBW2720" s="113"/>
      <c r="WBX2720" s="113"/>
      <c r="WBY2720" s="113"/>
      <c r="WBZ2720" s="113"/>
      <c r="WCA2720" s="113"/>
      <c r="WCB2720" s="113"/>
      <c r="WCC2720" s="113"/>
      <c r="WCD2720" s="113"/>
      <c r="WCE2720" s="113"/>
      <c r="WCF2720" s="113"/>
      <c r="WCG2720" s="113"/>
      <c r="WCH2720" s="113"/>
      <c r="WCI2720" s="113"/>
      <c r="WCJ2720" s="113"/>
      <c r="WCK2720" s="113"/>
      <c r="WCL2720" s="113"/>
      <c r="WCM2720" s="113"/>
      <c r="WCN2720" s="113"/>
      <c r="WCO2720" s="113"/>
      <c r="WCP2720" s="113"/>
      <c r="WCQ2720" s="113"/>
      <c r="WCR2720" s="113"/>
      <c r="WCS2720" s="113"/>
      <c r="WCT2720" s="113"/>
      <c r="WCU2720" s="113"/>
      <c r="WCV2720" s="113"/>
      <c r="WCW2720" s="113"/>
      <c r="WCX2720" s="113"/>
      <c r="WCY2720" s="113"/>
      <c r="WCZ2720" s="113"/>
      <c r="WDA2720" s="113"/>
      <c r="WDB2720" s="113"/>
      <c r="WDC2720" s="113"/>
      <c r="WDD2720" s="113"/>
      <c r="WDE2720" s="113"/>
      <c r="WDF2720" s="113"/>
      <c r="WDG2720" s="113"/>
      <c r="WDH2720" s="113"/>
      <c r="WDI2720" s="113"/>
      <c r="WDJ2720" s="113"/>
      <c r="WDK2720" s="113"/>
      <c r="WDL2720" s="113"/>
      <c r="WDM2720" s="113"/>
      <c r="WDN2720" s="113"/>
      <c r="WDO2720" s="113"/>
      <c r="WDP2720" s="113"/>
      <c r="WDQ2720" s="113"/>
      <c r="WDR2720" s="113"/>
      <c r="WDS2720" s="113"/>
      <c r="WDT2720" s="113"/>
      <c r="WDU2720" s="113"/>
      <c r="WDV2720" s="113"/>
      <c r="WDW2720" s="113"/>
      <c r="WDX2720" s="113"/>
      <c r="WDY2720" s="113"/>
      <c r="WDZ2720" s="113"/>
      <c r="WEA2720" s="113"/>
      <c r="WEB2720" s="113"/>
      <c r="WEC2720" s="113"/>
      <c r="WED2720" s="113"/>
      <c r="WEE2720" s="113"/>
      <c r="WEF2720" s="113"/>
      <c r="WEG2720" s="113"/>
      <c r="WEH2720" s="113"/>
      <c r="WEI2720" s="113"/>
      <c r="WEJ2720" s="113"/>
      <c r="WEK2720" s="113"/>
      <c r="WEL2720" s="113"/>
      <c r="WEM2720" s="113"/>
      <c r="WEN2720" s="113"/>
      <c r="WEO2720" s="113"/>
      <c r="WEP2720" s="113"/>
      <c r="WEQ2720" s="113"/>
      <c r="WER2720" s="113"/>
      <c r="WES2720" s="113"/>
      <c r="WET2720" s="113"/>
      <c r="WEU2720" s="113"/>
      <c r="WEV2720" s="113"/>
      <c r="WEW2720" s="113"/>
      <c r="WEX2720" s="113"/>
      <c r="WEY2720" s="113"/>
      <c r="WEZ2720" s="113"/>
      <c r="WFA2720" s="113"/>
      <c r="WFB2720" s="113"/>
      <c r="WFC2720" s="113"/>
      <c r="WFD2720" s="113"/>
      <c r="WFE2720" s="113"/>
      <c r="WFF2720" s="113"/>
      <c r="WFG2720" s="113"/>
      <c r="WFH2720" s="113"/>
      <c r="WFI2720" s="113"/>
      <c r="WFJ2720" s="113"/>
      <c r="WFK2720" s="113"/>
      <c r="WFL2720" s="113"/>
      <c r="WFM2720" s="113"/>
      <c r="WFN2720" s="113"/>
      <c r="WFO2720" s="113"/>
      <c r="WFP2720" s="113"/>
      <c r="WFQ2720" s="113"/>
      <c r="WFR2720" s="113"/>
      <c r="WFS2720" s="113"/>
      <c r="WFT2720" s="113"/>
      <c r="WFU2720" s="113"/>
      <c r="WFV2720" s="113"/>
      <c r="WFW2720" s="113"/>
      <c r="WFX2720" s="113"/>
      <c r="WFY2720" s="113"/>
      <c r="WFZ2720" s="113"/>
      <c r="WGA2720" s="113"/>
      <c r="WGB2720" s="113"/>
      <c r="WGC2720" s="113"/>
      <c r="WGD2720" s="113"/>
      <c r="WGE2720" s="113"/>
      <c r="WGF2720" s="113"/>
      <c r="WGG2720" s="113"/>
      <c r="WGH2720" s="113"/>
      <c r="WGI2720" s="113"/>
      <c r="WGJ2720" s="113"/>
      <c r="WGK2720" s="113"/>
      <c r="WGL2720" s="113"/>
      <c r="WGM2720" s="113"/>
      <c r="WGN2720" s="113"/>
      <c r="WGO2720" s="113"/>
      <c r="WGP2720" s="113"/>
      <c r="WGQ2720" s="113"/>
      <c r="WGR2720" s="113"/>
      <c r="WGS2720" s="113"/>
      <c r="WGT2720" s="113"/>
      <c r="WGU2720" s="113"/>
      <c r="WGV2720" s="113"/>
      <c r="WGW2720" s="113"/>
      <c r="WGX2720" s="113"/>
      <c r="WGY2720" s="113"/>
      <c r="WGZ2720" s="113"/>
      <c r="WHA2720" s="113"/>
      <c r="WHB2720" s="113"/>
      <c r="WHC2720" s="113"/>
      <c r="WHD2720" s="113"/>
      <c r="WHE2720" s="113"/>
      <c r="WHF2720" s="113"/>
      <c r="WHG2720" s="113"/>
      <c r="WHH2720" s="113"/>
      <c r="WHI2720" s="113"/>
      <c r="WHJ2720" s="113"/>
      <c r="WHK2720" s="113"/>
      <c r="WHL2720" s="113"/>
      <c r="WHM2720" s="113"/>
      <c r="WHN2720" s="113"/>
      <c r="WHO2720" s="113"/>
      <c r="WHP2720" s="113"/>
      <c r="WHQ2720" s="113"/>
      <c r="WHR2720" s="113"/>
      <c r="WHS2720" s="113"/>
      <c r="WHT2720" s="113"/>
      <c r="WHU2720" s="113"/>
      <c r="WHV2720" s="113"/>
      <c r="WHW2720" s="113"/>
      <c r="WHX2720" s="113"/>
      <c r="WHY2720" s="113"/>
      <c r="WHZ2720" s="113"/>
      <c r="WIA2720" s="113"/>
      <c r="WIB2720" s="113"/>
      <c r="WIC2720" s="113"/>
      <c r="WID2720" s="113"/>
      <c r="WIE2720" s="113"/>
      <c r="WIF2720" s="113"/>
      <c r="WIG2720" s="113"/>
      <c r="WIH2720" s="113"/>
      <c r="WII2720" s="113"/>
      <c r="WIJ2720" s="113"/>
      <c r="WIK2720" s="113"/>
      <c r="WIL2720" s="113"/>
      <c r="WIM2720" s="113"/>
      <c r="WIN2720" s="113"/>
      <c r="WIO2720" s="113"/>
      <c r="WIP2720" s="113"/>
      <c r="WIQ2720" s="113"/>
      <c r="WIR2720" s="113"/>
      <c r="WIS2720" s="113"/>
      <c r="WIT2720" s="113"/>
      <c r="WIU2720" s="113"/>
      <c r="WIV2720" s="113"/>
      <c r="WIW2720" s="113"/>
      <c r="WIX2720" s="113"/>
      <c r="WIY2720" s="113"/>
      <c r="WIZ2720" s="113"/>
      <c r="WJA2720" s="113"/>
      <c r="WJB2720" s="113"/>
      <c r="WJC2720" s="113"/>
      <c r="WJD2720" s="113"/>
      <c r="WJE2720" s="113"/>
      <c r="WJF2720" s="113"/>
      <c r="WJG2720" s="113"/>
      <c r="WJH2720" s="113"/>
      <c r="WJI2720" s="113"/>
      <c r="WJJ2720" s="113"/>
      <c r="WJK2720" s="113"/>
      <c r="WJL2720" s="113"/>
      <c r="WJM2720" s="113"/>
      <c r="WJN2720" s="113"/>
      <c r="WJO2720" s="113"/>
      <c r="WJP2720" s="113"/>
      <c r="WJQ2720" s="113"/>
      <c r="WJR2720" s="113"/>
      <c r="WJS2720" s="113"/>
      <c r="WJT2720" s="113"/>
      <c r="WJU2720" s="113"/>
      <c r="WJV2720" s="113"/>
      <c r="WJW2720" s="113"/>
      <c r="WJX2720" s="113"/>
      <c r="WJY2720" s="113"/>
      <c r="WJZ2720" s="113"/>
      <c r="WKA2720" s="113"/>
      <c r="WKB2720" s="113"/>
      <c r="WKC2720" s="113"/>
      <c r="WKD2720" s="113"/>
      <c r="WKE2720" s="113"/>
      <c r="WKF2720" s="113"/>
      <c r="WKG2720" s="113"/>
      <c r="WKH2720" s="113"/>
      <c r="WKI2720" s="113"/>
      <c r="WKJ2720" s="113"/>
      <c r="WKK2720" s="113"/>
      <c r="WKL2720" s="113"/>
      <c r="WKM2720" s="113"/>
      <c r="WKN2720" s="113"/>
      <c r="WKO2720" s="113"/>
      <c r="WKP2720" s="113"/>
      <c r="WKQ2720" s="113"/>
      <c r="WKR2720" s="113"/>
      <c r="WKS2720" s="113"/>
      <c r="WKT2720" s="113"/>
      <c r="WKU2720" s="113"/>
      <c r="WKV2720" s="113"/>
      <c r="WKW2720" s="113"/>
      <c r="WKX2720" s="113"/>
      <c r="WKY2720" s="113"/>
      <c r="WKZ2720" s="113"/>
      <c r="WLA2720" s="113"/>
      <c r="WLB2720" s="113"/>
      <c r="WLC2720" s="113"/>
      <c r="WLD2720" s="113"/>
      <c r="WLE2720" s="113"/>
      <c r="WLF2720" s="113"/>
      <c r="WLG2720" s="113"/>
      <c r="WLH2720" s="113"/>
      <c r="WLI2720" s="113"/>
      <c r="WLJ2720" s="113"/>
      <c r="WLK2720" s="113"/>
      <c r="WLL2720" s="113"/>
      <c r="WLM2720" s="113"/>
      <c r="WLN2720" s="113"/>
      <c r="WLO2720" s="113"/>
      <c r="WLP2720" s="113"/>
      <c r="WLQ2720" s="113"/>
      <c r="WLR2720" s="113"/>
      <c r="WLS2720" s="113"/>
      <c r="WLT2720" s="113"/>
      <c r="WLU2720" s="113"/>
      <c r="WLV2720" s="113"/>
      <c r="WLW2720" s="113"/>
      <c r="WLX2720" s="113"/>
      <c r="WLY2720" s="113"/>
      <c r="WLZ2720" s="113"/>
      <c r="WMA2720" s="113"/>
      <c r="WMB2720" s="113"/>
      <c r="WMC2720" s="113"/>
      <c r="WMD2720" s="113"/>
      <c r="WME2720" s="113"/>
      <c r="WMF2720" s="113"/>
      <c r="WMG2720" s="113"/>
      <c r="WMH2720" s="113"/>
      <c r="WMI2720" s="113"/>
      <c r="WMJ2720" s="113"/>
      <c r="WMK2720" s="113"/>
      <c r="WML2720" s="113"/>
      <c r="WMM2720" s="113"/>
      <c r="WMN2720" s="113"/>
      <c r="WMO2720" s="113"/>
      <c r="WMP2720" s="113"/>
      <c r="WMQ2720" s="113"/>
      <c r="WMR2720" s="113"/>
      <c r="WMS2720" s="113"/>
      <c r="WMT2720" s="113"/>
      <c r="WMU2720" s="113"/>
      <c r="WMV2720" s="113"/>
      <c r="WMW2720" s="113"/>
      <c r="WMX2720" s="113"/>
      <c r="WMY2720" s="113"/>
      <c r="WMZ2720" s="113"/>
      <c r="WNA2720" s="113"/>
      <c r="WNB2720" s="113"/>
      <c r="WNC2720" s="113"/>
      <c r="WND2720" s="113"/>
      <c r="WNE2720" s="113"/>
      <c r="WNF2720" s="113"/>
      <c r="WNG2720" s="113"/>
      <c r="WNH2720" s="113"/>
      <c r="WNI2720" s="113"/>
      <c r="WNJ2720" s="113"/>
      <c r="WNK2720" s="113"/>
      <c r="WNL2720" s="113"/>
      <c r="WNM2720" s="113"/>
      <c r="WNN2720" s="113"/>
      <c r="WNO2720" s="113"/>
      <c r="WNP2720" s="113"/>
      <c r="WNQ2720" s="113"/>
      <c r="WNR2720" s="113"/>
      <c r="WNS2720" s="113"/>
      <c r="WNT2720" s="113"/>
      <c r="WNU2720" s="113"/>
      <c r="WNV2720" s="113"/>
      <c r="WNW2720" s="113"/>
      <c r="WNX2720" s="113"/>
      <c r="WNY2720" s="113"/>
      <c r="WNZ2720" s="113"/>
      <c r="WOA2720" s="113"/>
      <c r="WOB2720" s="113"/>
      <c r="WOC2720" s="113"/>
      <c r="WOD2720" s="113"/>
      <c r="WOE2720" s="113"/>
      <c r="WOF2720" s="113"/>
      <c r="WOG2720" s="113"/>
      <c r="WOH2720" s="113"/>
      <c r="WOI2720" s="113"/>
      <c r="WOJ2720" s="113"/>
      <c r="WOK2720" s="113"/>
      <c r="WOL2720" s="113"/>
      <c r="WOM2720" s="113"/>
      <c r="WON2720" s="113"/>
      <c r="WOO2720" s="113"/>
      <c r="WOP2720" s="113"/>
      <c r="WOQ2720" s="113"/>
      <c r="WOR2720" s="113"/>
      <c r="WOS2720" s="113"/>
      <c r="WOT2720" s="113"/>
      <c r="WOU2720" s="113"/>
      <c r="WOV2720" s="113"/>
      <c r="WOW2720" s="113"/>
      <c r="WOX2720" s="113"/>
      <c r="WOY2720" s="113"/>
      <c r="WOZ2720" s="113"/>
      <c r="WPA2720" s="113"/>
      <c r="WPB2720" s="113"/>
      <c r="WPC2720" s="113"/>
      <c r="WPD2720" s="113"/>
      <c r="WPE2720" s="113"/>
      <c r="WPF2720" s="113"/>
      <c r="WPG2720" s="113"/>
      <c r="WPH2720" s="113"/>
      <c r="WPI2720" s="113"/>
      <c r="WPJ2720" s="113"/>
      <c r="WPK2720" s="113"/>
      <c r="WPL2720" s="113"/>
      <c r="WPM2720" s="113"/>
      <c r="WPN2720" s="113"/>
      <c r="WPO2720" s="113"/>
      <c r="WPP2720" s="113"/>
      <c r="WPQ2720" s="113"/>
      <c r="WPR2720" s="113"/>
      <c r="WPS2720" s="113"/>
      <c r="WPT2720" s="113"/>
      <c r="WPU2720" s="113"/>
      <c r="WPV2720" s="113"/>
      <c r="WPW2720" s="113"/>
      <c r="WPX2720" s="113"/>
      <c r="WPY2720" s="113"/>
      <c r="WPZ2720" s="113"/>
      <c r="WQA2720" s="113"/>
      <c r="WQB2720" s="113"/>
      <c r="WQC2720" s="113"/>
      <c r="WQD2720" s="113"/>
      <c r="WQE2720" s="113"/>
      <c r="WQF2720" s="113"/>
      <c r="WQG2720" s="113"/>
      <c r="WQH2720" s="113"/>
      <c r="WQI2720" s="113"/>
      <c r="WQJ2720" s="113"/>
      <c r="WQK2720" s="113"/>
      <c r="WQL2720" s="113"/>
      <c r="WQM2720" s="113"/>
      <c r="WQN2720" s="113"/>
      <c r="WQO2720" s="113"/>
      <c r="WQP2720" s="113"/>
      <c r="WQQ2720" s="113"/>
      <c r="WQR2720" s="113"/>
      <c r="WQS2720" s="113"/>
      <c r="WQT2720" s="113"/>
      <c r="WQU2720" s="113"/>
      <c r="WQV2720" s="113"/>
      <c r="WQW2720" s="113"/>
      <c r="WQX2720" s="113"/>
      <c r="WQY2720" s="113"/>
      <c r="WQZ2720" s="113"/>
      <c r="WRA2720" s="113"/>
      <c r="WRB2720" s="113"/>
      <c r="WRC2720" s="113"/>
      <c r="WRD2720" s="113"/>
      <c r="WRE2720" s="113"/>
      <c r="WRF2720" s="113"/>
      <c r="WRG2720" s="113"/>
      <c r="WRH2720" s="113"/>
      <c r="WRI2720" s="113"/>
      <c r="WRJ2720" s="113"/>
      <c r="WRK2720" s="113"/>
      <c r="WRL2720" s="113"/>
      <c r="WRM2720" s="113"/>
      <c r="WRN2720" s="113"/>
      <c r="WRO2720" s="113"/>
      <c r="WRP2720" s="113"/>
      <c r="WRQ2720" s="113"/>
      <c r="WRR2720" s="113"/>
      <c r="WRS2720" s="113"/>
      <c r="WRT2720" s="113"/>
      <c r="WRU2720" s="113"/>
      <c r="WRV2720" s="113"/>
      <c r="WRW2720" s="113"/>
      <c r="WRX2720" s="113"/>
      <c r="WRY2720" s="113"/>
      <c r="WRZ2720" s="113"/>
      <c r="WSA2720" s="113"/>
      <c r="WSB2720" s="113"/>
      <c r="WSC2720" s="113"/>
      <c r="WSD2720" s="113"/>
      <c r="WSE2720" s="113"/>
      <c r="WSF2720" s="113"/>
      <c r="WSG2720" s="113"/>
      <c r="WSH2720" s="113"/>
      <c r="WSI2720" s="113"/>
      <c r="WSJ2720" s="113"/>
      <c r="WSK2720" s="113"/>
      <c r="WSL2720" s="113"/>
      <c r="WSM2720" s="113"/>
      <c r="WSN2720" s="113"/>
      <c r="WSO2720" s="113"/>
      <c r="WSP2720" s="113"/>
      <c r="WSQ2720" s="113"/>
      <c r="WSR2720" s="113"/>
      <c r="WSS2720" s="113"/>
      <c r="WST2720" s="113"/>
      <c r="WSU2720" s="113"/>
      <c r="WSV2720" s="113"/>
      <c r="WSW2720" s="113"/>
      <c r="WSX2720" s="113"/>
      <c r="WSY2720" s="113"/>
      <c r="WSZ2720" s="113"/>
      <c r="WTA2720" s="113"/>
      <c r="WTB2720" s="113"/>
      <c r="WTC2720" s="113"/>
      <c r="WTD2720" s="113"/>
      <c r="WTE2720" s="113"/>
      <c r="WTF2720" s="113"/>
      <c r="WTG2720" s="113"/>
      <c r="WTH2720" s="113"/>
      <c r="WTI2720" s="113"/>
      <c r="WTJ2720" s="113"/>
      <c r="WTK2720" s="113"/>
      <c r="WTL2720" s="113"/>
      <c r="WTM2720" s="113"/>
      <c r="WTN2720" s="113"/>
      <c r="WTO2720" s="113"/>
      <c r="WTP2720" s="113"/>
      <c r="WTQ2720" s="113"/>
      <c r="WTR2720" s="113"/>
      <c r="WTS2720" s="113"/>
      <c r="WTT2720" s="113"/>
      <c r="WTU2720" s="113"/>
      <c r="WTV2720" s="113"/>
      <c r="WTW2720" s="113"/>
      <c r="WTX2720" s="113"/>
      <c r="WTY2720" s="113"/>
      <c r="WTZ2720" s="113"/>
      <c r="WUA2720" s="113"/>
      <c r="WUB2720" s="113"/>
      <c r="WUC2720" s="113"/>
      <c r="WUD2720" s="113"/>
      <c r="WUE2720" s="113"/>
      <c r="WUF2720" s="113"/>
      <c r="WUG2720" s="113"/>
      <c r="WUH2720" s="113"/>
      <c r="WUI2720" s="113"/>
      <c r="WUJ2720" s="113"/>
      <c r="WUK2720" s="113"/>
      <c r="WUL2720" s="113"/>
      <c r="WUM2720" s="113"/>
      <c r="WUN2720" s="113"/>
      <c r="WUO2720" s="113"/>
      <c r="WUP2720" s="113"/>
      <c r="WUQ2720" s="113"/>
      <c r="WUR2720" s="113"/>
      <c r="WUS2720" s="113"/>
      <c r="WUT2720" s="113"/>
      <c r="WUU2720" s="113"/>
      <c r="WUV2720" s="113"/>
      <c r="WUW2720" s="113"/>
      <c r="WUX2720" s="113"/>
      <c r="WUY2720" s="113"/>
      <c r="WUZ2720" s="113"/>
      <c r="WVA2720" s="113"/>
      <c r="WVB2720" s="113"/>
      <c r="WVC2720" s="113"/>
      <c r="WVD2720" s="113"/>
      <c r="WVE2720" s="113"/>
      <c r="WVF2720" s="113"/>
      <c r="WVG2720" s="113"/>
      <c r="WVH2720" s="113"/>
      <c r="WVI2720" s="113"/>
      <c r="WVJ2720" s="113"/>
      <c r="WVK2720" s="113"/>
      <c r="WVL2720" s="113"/>
      <c r="WVM2720" s="113"/>
      <c r="WVN2720" s="113"/>
      <c r="WVO2720" s="113"/>
      <c r="WVP2720" s="113"/>
      <c r="WVQ2720" s="113"/>
      <c r="WVR2720" s="113"/>
      <c r="WVS2720" s="113"/>
      <c r="WVT2720" s="113"/>
      <c r="WVU2720" s="113"/>
      <c r="WVV2720" s="113"/>
      <c r="WVW2720" s="113"/>
      <c r="WVX2720" s="113"/>
      <c r="WVY2720" s="113"/>
      <c r="WVZ2720" s="113"/>
      <c r="WWA2720" s="113"/>
      <c r="WWB2720" s="113"/>
      <c r="WWC2720" s="113"/>
      <c r="WWD2720" s="113"/>
      <c r="WWE2720" s="113"/>
      <c r="WWF2720" s="113"/>
      <c r="WWG2720" s="113"/>
      <c r="WWH2720" s="113"/>
      <c r="WWI2720" s="113"/>
      <c r="WWJ2720" s="113"/>
      <c r="WWK2720" s="113"/>
      <c r="WWL2720" s="113"/>
      <c r="WWM2720" s="113"/>
      <c r="WWN2720" s="113"/>
      <c r="WWO2720" s="113"/>
      <c r="WWP2720" s="113"/>
      <c r="WWQ2720" s="113"/>
      <c r="WWR2720" s="113"/>
      <c r="WWS2720" s="113"/>
      <c r="WWT2720" s="113"/>
      <c r="WWU2720" s="113"/>
      <c r="WWV2720" s="113"/>
      <c r="WWW2720" s="113"/>
      <c r="WWX2720" s="113"/>
      <c r="WWY2720" s="113"/>
      <c r="WWZ2720" s="113"/>
      <c r="WXA2720" s="113"/>
      <c r="WXB2720" s="113"/>
      <c r="WXC2720" s="113"/>
      <c r="WXD2720" s="113"/>
      <c r="WXE2720" s="113"/>
      <c r="WXF2720" s="113"/>
      <c r="WXG2720" s="113"/>
      <c r="WXH2720" s="113"/>
      <c r="WXI2720" s="113"/>
      <c r="WXJ2720" s="113"/>
      <c r="WXK2720" s="113"/>
      <c r="WXL2720" s="113"/>
      <c r="WXM2720" s="113"/>
      <c r="WXN2720" s="113"/>
      <c r="WXO2720" s="113"/>
      <c r="WXP2720" s="113"/>
      <c r="WXQ2720" s="113"/>
      <c r="WXR2720" s="113"/>
      <c r="WXS2720" s="113"/>
      <c r="WXT2720" s="113"/>
      <c r="WXU2720" s="113"/>
      <c r="WXV2720" s="113"/>
      <c r="WXW2720" s="113"/>
      <c r="WXX2720" s="113"/>
      <c r="WXY2720" s="113"/>
      <c r="WXZ2720" s="113"/>
      <c r="WYA2720" s="113"/>
      <c r="WYB2720" s="113"/>
      <c r="WYC2720" s="113"/>
      <c r="WYD2720" s="113"/>
      <c r="WYE2720" s="113"/>
      <c r="WYF2720" s="113"/>
      <c r="WYG2720" s="113"/>
      <c r="WYH2720" s="113"/>
      <c r="WYI2720" s="113"/>
      <c r="WYJ2720" s="113"/>
      <c r="WYK2720" s="113"/>
      <c r="WYL2720" s="113"/>
      <c r="WYM2720" s="113"/>
      <c r="WYN2720" s="113"/>
      <c r="WYO2720" s="113"/>
      <c r="WYP2720" s="113"/>
      <c r="WYQ2720" s="113"/>
      <c r="WYR2720" s="113"/>
      <c r="WYS2720" s="113"/>
      <c r="WYT2720" s="113"/>
      <c r="WYU2720" s="113"/>
      <c r="WYV2720" s="113"/>
      <c r="WYW2720" s="113"/>
      <c r="WYX2720" s="113"/>
      <c r="WYY2720" s="113"/>
      <c r="WYZ2720" s="113"/>
      <c r="WZA2720" s="113"/>
      <c r="WZB2720" s="113"/>
      <c r="WZC2720" s="113"/>
      <c r="WZD2720" s="113"/>
      <c r="WZE2720" s="113"/>
      <c r="WZF2720" s="113"/>
      <c r="WZG2720" s="113"/>
      <c r="WZH2720" s="113"/>
      <c r="WZI2720" s="113"/>
      <c r="WZJ2720" s="113"/>
      <c r="WZK2720" s="113"/>
      <c r="WZL2720" s="113"/>
      <c r="WZM2720" s="113"/>
      <c r="WZN2720" s="113"/>
      <c r="WZO2720" s="113"/>
      <c r="WZP2720" s="113"/>
      <c r="WZQ2720" s="113"/>
      <c r="WZR2720" s="113"/>
      <c r="WZS2720" s="113"/>
      <c r="WZT2720" s="113"/>
      <c r="WZU2720" s="113"/>
      <c r="WZV2720" s="113"/>
      <c r="WZW2720" s="113"/>
      <c r="WZX2720" s="113"/>
      <c r="WZY2720" s="113"/>
      <c r="WZZ2720" s="113"/>
      <c r="XAA2720" s="113"/>
      <c r="XAB2720" s="113"/>
      <c r="XAC2720" s="113"/>
      <c r="XAD2720" s="113"/>
      <c r="XAE2720" s="113"/>
      <c r="XAF2720" s="113"/>
      <c r="XAG2720" s="113"/>
      <c r="XAH2720" s="113"/>
      <c r="XAI2720" s="113"/>
      <c r="XAJ2720" s="113"/>
      <c r="XAK2720" s="113"/>
      <c r="XAL2720" s="113"/>
      <c r="XAM2720" s="113"/>
      <c r="XAN2720" s="113"/>
      <c r="XAO2720" s="113"/>
      <c r="XAP2720" s="113"/>
      <c r="XAQ2720" s="113"/>
      <c r="XAR2720" s="113"/>
      <c r="XAS2720" s="113"/>
      <c r="XAT2720" s="113"/>
      <c r="XAU2720" s="113"/>
      <c r="XAV2720" s="113"/>
      <c r="XAW2720" s="113"/>
      <c r="XAX2720" s="113"/>
      <c r="XAY2720" s="113"/>
      <c r="XAZ2720" s="113"/>
      <c r="XBA2720" s="113"/>
      <c r="XBB2720" s="113"/>
      <c r="XBC2720" s="113"/>
      <c r="XBD2720" s="113"/>
      <c r="XBE2720" s="113"/>
      <c r="XBF2720" s="113"/>
      <c r="XBG2720" s="113"/>
      <c r="XBH2720" s="113"/>
      <c r="XBI2720" s="113"/>
      <c r="XBJ2720" s="113"/>
      <c r="XBK2720" s="113"/>
      <c r="XBL2720" s="113"/>
      <c r="XBM2720" s="113"/>
      <c r="XBN2720" s="113"/>
      <c r="XBO2720" s="113"/>
      <c r="XBP2720" s="113"/>
      <c r="XBQ2720" s="113"/>
      <c r="XBR2720" s="113"/>
      <c r="XBS2720" s="113"/>
      <c r="XBT2720" s="113"/>
      <c r="XBU2720" s="113"/>
      <c r="XBV2720" s="113"/>
      <c r="XBW2720" s="113"/>
      <c r="XBX2720" s="113"/>
      <c r="XBY2720" s="113"/>
      <c r="XBZ2720" s="113"/>
      <c r="XCA2720" s="113"/>
      <c r="XCB2720" s="113"/>
      <c r="XCC2720" s="113"/>
      <c r="XCD2720" s="113"/>
      <c r="XCE2720" s="113"/>
      <c r="XCF2720" s="113"/>
      <c r="XCG2720" s="113"/>
      <c r="XCH2720" s="113"/>
      <c r="XCI2720" s="113"/>
      <c r="XCJ2720" s="113"/>
      <c r="XCK2720" s="113"/>
      <c r="XCL2720" s="113"/>
      <c r="XCM2720" s="113"/>
      <c r="XCN2720" s="113"/>
      <c r="XCO2720" s="113"/>
      <c r="XCP2720" s="113"/>
      <c r="XCQ2720" s="113"/>
      <c r="XCR2720" s="113"/>
      <c r="XCS2720" s="113"/>
      <c r="XCT2720" s="113"/>
      <c r="XCU2720" s="113"/>
      <c r="XCV2720" s="113"/>
      <c r="XCW2720" s="113"/>
      <c r="XCX2720" s="113"/>
      <c r="XCY2720" s="113"/>
      <c r="XCZ2720" s="113"/>
      <c r="XDA2720" s="113"/>
      <c r="XDB2720" s="113"/>
      <c r="XDC2720" s="113"/>
      <c r="XDD2720" s="113"/>
      <c r="XDE2720" s="113"/>
      <c r="XDF2720" s="113"/>
      <c r="XDG2720" s="113"/>
      <c r="XDH2720" s="113"/>
      <c r="XDI2720" s="113"/>
      <c r="XDJ2720" s="113"/>
      <c r="XDK2720" s="113"/>
      <c r="XDL2720" s="113"/>
      <c r="XDM2720" s="113"/>
      <c r="XDN2720" s="113"/>
      <c r="XDO2720" s="113"/>
      <c r="XDP2720" s="113"/>
      <c r="XDQ2720" s="113"/>
      <c r="XDR2720" s="113"/>
      <c r="XDS2720" s="113"/>
      <c r="XDT2720" s="113"/>
      <c r="XDU2720" s="113"/>
      <c r="XDV2720" s="113"/>
      <c r="XDW2720" s="113"/>
      <c r="XDX2720" s="113"/>
      <c r="XDY2720" s="113"/>
      <c r="XDZ2720" s="113"/>
      <c r="XEA2720" s="113"/>
      <c r="XEB2720" s="113"/>
      <c r="XEC2720" s="113"/>
      <c r="XED2720" s="113"/>
      <c r="XEE2720" s="113"/>
      <c r="XEF2720" s="113"/>
      <c r="XEG2720" s="113"/>
      <c r="XEH2720" s="113"/>
      <c r="XEI2720" s="113"/>
      <c r="XEJ2720" s="113"/>
      <c r="XEK2720" s="113"/>
      <c r="XEL2720" s="113"/>
      <c r="XEM2720" s="113"/>
      <c r="XEN2720" s="113"/>
      <c r="XEO2720" s="113"/>
      <c r="XEP2720" s="113"/>
      <c r="XEQ2720" s="113"/>
      <c r="XER2720" s="113"/>
      <c r="XES2720" s="113"/>
      <c r="XET2720" s="113"/>
      <c r="XEU2720" s="113"/>
      <c r="XEV2720" s="113"/>
      <c r="XEW2720" s="113"/>
      <c r="XEX2720" s="113"/>
      <c r="XEY2720" s="113"/>
      <c r="XEZ2720" s="113"/>
    </row>
    <row r="2721" spans="1:16384" s="112" customFormat="1">
      <c r="A2721" s="277" t="s">
        <v>3813</v>
      </c>
      <c r="B2721" s="277" t="s">
        <v>3758</v>
      </c>
      <c r="C2721" s="277" t="s">
        <v>3814</v>
      </c>
      <c r="D2721" s="277">
        <v>221</v>
      </c>
      <c r="E2721" s="323">
        <v>1.4</v>
      </c>
      <c r="F2721" s="323">
        <f t="shared" ref="F2721:F2726" si="379">D2721*E2721</f>
        <v>309.39999999999998</v>
      </c>
      <c r="G2721" s="804"/>
      <c r="XFA2721" s="116"/>
      <c r="XFB2721" s="116"/>
      <c r="XFC2721" s="116"/>
      <c r="XFD2721" s="116"/>
    </row>
    <row r="2722" spans="1:16384" s="107" customFormat="1">
      <c r="A2722" s="278"/>
      <c r="B2722" s="278"/>
      <c r="C2722" s="278"/>
      <c r="D2722" s="278"/>
      <c r="E2722" s="324"/>
      <c r="F2722" s="324">
        <f>SUM(F2721:F2721)</f>
        <v>309.39999999999998</v>
      </c>
      <c r="G2722" s="804"/>
      <c r="H2722" s="113"/>
      <c r="I2722" s="113"/>
      <c r="J2722" s="113"/>
      <c r="K2722" s="113"/>
      <c r="L2722" s="113"/>
      <c r="M2722" s="113"/>
      <c r="N2722" s="113"/>
      <c r="O2722" s="113"/>
      <c r="P2722" s="113"/>
      <c r="Q2722" s="113"/>
      <c r="R2722" s="113"/>
      <c r="S2722" s="113"/>
      <c r="T2722" s="113"/>
      <c r="U2722" s="113"/>
      <c r="V2722" s="113"/>
      <c r="W2722" s="113"/>
      <c r="X2722" s="113"/>
      <c r="Y2722" s="113"/>
      <c r="Z2722" s="113"/>
      <c r="AA2722" s="113"/>
      <c r="AB2722" s="113"/>
      <c r="AC2722" s="113"/>
      <c r="AD2722" s="113"/>
      <c r="AE2722" s="113"/>
      <c r="AF2722" s="113"/>
      <c r="AG2722" s="113"/>
      <c r="AH2722" s="113"/>
      <c r="AI2722" s="113"/>
      <c r="AJ2722" s="113"/>
      <c r="AK2722" s="113"/>
      <c r="AL2722" s="113"/>
      <c r="AM2722" s="113"/>
      <c r="AN2722" s="113"/>
      <c r="AO2722" s="113"/>
      <c r="AP2722" s="113"/>
      <c r="AQ2722" s="113"/>
      <c r="AR2722" s="113"/>
      <c r="AS2722" s="113"/>
      <c r="AT2722" s="113"/>
      <c r="AU2722" s="113"/>
      <c r="AV2722" s="113"/>
      <c r="AW2722" s="113"/>
      <c r="AX2722" s="113"/>
      <c r="AY2722" s="113"/>
      <c r="AZ2722" s="113"/>
      <c r="BA2722" s="113"/>
      <c r="BB2722" s="113"/>
      <c r="BC2722" s="113"/>
      <c r="BD2722" s="113"/>
      <c r="BE2722" s="113"/>
      <c r="BF2722" s="113"/>
      <c r="BG2722" s="113"/>
      <c r="BH2722" s="113"/>
      <c r="BI2722" s="113"/>
      <c r="BJ2722" s="113"/>
      <c r="BK2722" s="113"/>
      <c r="BL2722" s="113"/>
      <c r="BM2722" s="113"/>
      <c r="BN2722" s="113"/>
      <c r="BO2722" s="113"/>
      <c r="BP2722" s="113"/>
      <c r="BQ2722" s="113"/>
      <c r="BR2722" s="113"/>
      <c r="BS2722" s="113"/>
      <c r="BT2722" s="113"/>
      <c r="BU2722" s="113"/>
      <c r="BV2722" s="113"/>
      <c r="BW2722" s="113"/>
      <c r="BX2722" s="113"/>
      <c r="BY2722" s="113"/>
      <c r="BZ2722" s="113"/>
      <c r="CA2722" s="113"/>
      <c r="CB2722" s="113"/>
      <c r="CC2722" s="113"/>
      <c r="CD2722" s="113"/>
      <c r="CE2722" s="113"/>
      <c r="CF2722" s="113"/>
      <c r="CG2722" s="113"/>
      <c r="CH2722" s="113"/>
      <c r="CI2722" s="113"/>
      <c r="CJ2722" s="113"/>
      <c r="CK2722" s="113"/>
      <c r="CL2722" s="113"/>
      <c r="CM2722" s="113"/>
      <c r="CN2722" s="113"/>
      <c r="CO2722" s="113"/>
      <c r="CP2722" s="113"/>
      <c r="CQ2722" s="113"/>
      <c r="CR2722" s="113"/>
      <c r="CS2722" s="113"/>
      <c r="CT2722" s="113"/>
      <c r="CU2722" s="113"/>
      <c r="CV2722" s="113"/>
      <c r="CW2722" s="113"/>
      <c r="CX2722" s="113"/>
      <c r="CY2722" s="113"/>
      <c r="CZ2722" s="113"/>
      <c r="DA2722" s="113"/>
      <c r="DB2722" s="113"/>
      <c r="DC2722" s="113"/>
      <c r="DD2722" s="113"/>
      <c r="DE2722" s="113"/>
      <c r="DF2722" s="113"/>
      <c r="DG2722" s="113"/>
      <c r="DH2722" s="113"/>
      <c r="DI2722" s="113"/>
      <c r="DJ2722" s="113"/>
      <c r="DK2722" s="113"/>
      <c r="DL2722" s="113"/>
      <c r="DM2722" s="113"/>
      <c r="DN2722" s="113"/>
      <c r="DO2722" s="113"/>
      <c r="DP2722" s="113"/>
      <c r="DQ2722" s="113"/>
      <c r="DR2722" s="113"/>
      <c r="DS2722" s="113"/>
      <c r="DT2722" s="113"/>
      <c r="DU2722" s="113"/>
      <c r="DV2722" s="113"/>
      <c r="DW2722" s="113"/>
      <c r="DX2722" s="113"/>
      <c r="DY2722" s="113"/>
      <c r="DZ2722" s="113"/>
      <c r="EA2722" s="113"/>
      <c r="EB2722" s="113"/>
      <c r="EC2722" s="113"/>
      <c r="ED2722" s="113"/>
      <c r="EE2722" s="113"/>
      <c r="EF2722" s="113"/>
      <c r="EG2722" s="113"/>
      <c r="EH2722" s="113"/>
      <c r="EI2722" s="113"/>
      <c r="EJ2722" s="113"/>
      <c r="EK2722" s="113"/>
      <c r="EL2722" s="113"/>
      <c r="EM2722" s="113"/>
      <c r="EN2722" s="113"/>
      <c r="EO2722" s="113"/>
      <c r="EP2722" s="113"/>
      <c r="EQ2722" s="113"/>
      <c r="ER2722" s="113"/>
      <c r="ES2722" s="113"/>
      <c r="ET2722" s="113"/>
      <c r="EU2722" s="113"/>
      <c r="EV2722" s="113"/>
      <c r="EW2722" s="113"/>
      <c r="EX2722" s="113"/>
      <c r="EY2722" s="113"/>
      <c r="EZ2722" s="113"/>
      <c r="FA2722" s="113"/>
      <c r="FB2722" s="113"/>
      <c r="FC2722" s="113"/>
      <c r="FD2722" s="113"/>
      <c r="FE2722" s="113"/>
      <c r="FF2722" s="113"/>
      <c r="FG2722" s="113"/>
      <c r="FH2722" s="113"/>
      <c r="FI2722" s="113"/>
      <c r="FJ2722" s="113"/>
      <c r="FK2722" s="113"/>
      <c r="FL2722" s="113"/>
      <c r="FM2722" s="113"/>
      <c r="FN2722" s="113"/>
      <c r="FO2722" s="113"/>
      <c r="FP2722" s="113"/>
      <c r="FQ2722" s="113"/>
      <c r="FR2722" s="113"/>
      <c r="FS2722" s="113"/>
      <c r="FT2722" s="113"/>
      <c r="FU2722" s="113"/>
      <c r="FV2722" s="113"/>
      <c r="FW2722" s="113"/>
      <c r="FX2722" s="113"/>
      <c r="FY2722" s="113"/>
      <c r="FZ2722" s="113"/>
      <c r="GA2722" s="113"/>
      <c r="GB2722" s="113"/>
      <c r="GC2722" s="113"/>
      <c r="GD2722" s="113"/>
      <c r="GE2722" s="113"/>
      <c r="GF2722" s="113"/>
      <c r="GG2722" s="113"/>
      <c r="GH2722" s="113"/>
      <c r="GI2722" s="113"/>
      <c r="GJ2722" s="113"/>
      <c r="GK2722" s="113"/>
      <c r="GL2722" s="113"/>
      <c r="GM2722" s="113"/>
      <c r="GN2722" s="113"/>
      <c r="GO2722" s="113"/>
      <c r="GP2722" s="113"/>
      <c r="GQ2722" s="113"/>
      <c r="GR2722" s="113"/>
      <c r="GS2722" s="113"/>
      <c r="GT2722" s="113"/>
      <c r="GU2722" s="113"/>
      <c r="GV2722" s="113"/>
      <c r="GW2722" s="113"/>
      <c r="GX2722" s="113"/>
      <c r="GY2722" s="113"/>
      <c r="GZ2722" s="113"/>
      <c r="HA2722" s="113"/>
      <c r="HB2722" s="113"/>
      <c r="HC2722" s="113"/>
      <c r="HD2722" s="113"/>
      <c r="HE2722" s="113"/>
      <c r="HF2722" s="113"/>
      <c r="HG2722" s="113"/>
      <c r="HH2722" s="113"/>
      <c r="HI2722" s="113"/>
      <c r="HJ2722" s="113"/>
      <c r="HK2722" s="113"/>
      <c r="HL2722" s="113"/>
      <c r="HM2722" s="113"/>
      <c r="HN2722" s="113"/>
      <c r="HO2722" s="113"/>
      <c r="HP2722" s="113"/>
      <c r="HQ2722" s="113"/>
      <c r="HR2722" s="113"/>
      <c r="HS2722" s="113"/>
      <c r="HT2722" s="113"/>
      <c r="HU2722" s="113"/>
      <c r="HV2722" s="113"/>
      <c r="HW2722" s="113"/>
      <c r="HX2722" s="113"/>
      <c r="HY2722" s="113"/>
      <c r="HZ2722" s="113"/>
      <c r="IA2722" s="113"/>
      <c r="IB2722" s="113"/>
      <c r="IC2722" s="113"/>
      <c r="ID2722" s="113"/>
      <c r="IE2722" s="113"/>
      <c r="IF2722" s="113"/>
      <c r="IG2722" s="113"/>
      <c r="IH2722" s="113"/>
      <c r="II2722" s="113"/>
      <c r="IJ2722" s="113"/>
      <c r="IK2722" s="113"/>
      <c r="IL2722" s="113"/>
      <c r="IM2722" s="113"/>
      <c r="IN2722" s="113"/>
      <c r="IO2722" s="113"/>
      <c r="IP2722" s="113"/>
      <c r="IQ2722" s="113"/>
      <c r="IR2722" s="113"/>
      <c r="IS2722" s="113"/>
      <c r="IT2722" s="113"/>
      <c r="IU2722" s="113"/>
      <c r="IV2722" s="113"/>
      <c r="IW2722" s="113"/>
      <c r="IX2722" s="113"/>
      <c r="IY2722" s="113"/>
      <c r="IZ2722" s="113"/>
      <c r="JA2722" s="113"/>
      <c r="JB2722" s="113"/>
      <c r="JC2722" s="113"/>
      <c r="JD2722" s="113"/>
      <c r="JE2722" s="113"/>
      <c r="JF2722" s="113"/>
      <c r="JG2722" s="113"/>
      <c r="JH2722" s="113"/>
      <c r="JI2722" s="113"/>
      <c r="JJ2722" s="113"/>
      <c r="JK2722" s="113"/>
      <c r="JL2722" s="113"/>
      <c r="JM2722" s="113"/>
      <c r="JN2722" s="113"/>
      <c r="JO2722" s="113"/>
      <c r="JP2722" s="113"/>
      <c r="JQ2722" s="113"/>
      <c r="JR2722" s="113"/>
      <c r="JS2722" s="113"/>
      <c r="JT2722" s="113"/>
      <c r="JU2722" s="113"/>
      <c r="JV2722" s="113"/>
      <c r="JW2722" s="113"/>
      <c r="JX2722" s="113"/>
      <c r="JY2722" s="113"/>
      <c r="JZ2722" s="113"/>
      <c r="KA2722" s="113"/>
      <c r="KB2722" s="113"/>
      <c r="KC2722" s="113"/>
      <c r="KD2722" s="113"/>
      <c r="KE2722" s="113"/>
      <c r="KF2722" s="113"/>
      <c r="KG2722" s="113"/>
      <c r="KH2722" s="113"/>
      <c r="KI2722" s="113"/>
      <c r="KJ2722" s="113"/>
      <c r="KK2722" s="113"/>
      <c r="KL2722" s="113"/>
      <c r="KM2722" s="113"/>
      <c r="KN2722" s="113"/>
      <c r="KO2722" s="113"/>
      <c r="KP2722" s="113"/>
      <c r="KQ2722" s="113"/>
      <c r="KR2722" s="113"/>
      <c r="KS2722" s="113"/>
      <c r="KT2722" s="113"/>
      <c r="KU2722" s="113"/>
      <c r="KV2722" s="113"/>
      <c r="KW2722" s="113"/>
      <c r="KX2722" s="113"/>
      <c r="KY2722" s="113"/>
      <c r="KZ2722" s="113"/>
      <c r="LA2722" s="113"/>
      <c r="LB2722" s="113"/>
      <c r="LC2722" s="113"/>
      <c r="LD2722" s="113"/>
      <c r="LE2722" s="113"/>
      <c r="LF2722" s="113"/>
      <c r="LG2722" s="113"/>
      <c r="LH2722" s="113"/>
      <c r="LI2722" s="113"/>
      <c r="LJ2722" s="113"/>
      <c r="LK2722" s="113"/>
      <c r="LL2722" s="113"/>
      <c r="LM2722" s="113"/>
      <c r="LN2722" s="113"/>
      <c r="LO2722" s="113"/>
      <c r="LP2722" s="113"/>
      <c r="LQ2722" s="113"/>
      <c r="LR2722" s="113"/>
      <c r="LS2722" s="113"/>
      <c r="LT2722" s="113"/>
      <c r="LU2722" s="113"/>
      <c r="LV2722" s="113"/>
      <c r="LW2722" s="113"/>
      <c r="LX2722" s="113"/>
      <c r="LY2722" s="113"/>
      <c r="LZ2722" s="113"/>
      <c r="MA2722" s="113"/>
      <c r="MB2722" s="113"/>
      <c r="MC2722" s="113"/>
      <c r="MD2722" s="113"/>
      <c r="ME2722" s="113"/>
      <c r="MF2722" s="113"/>
      <c r="MG2722" s="113"/>
      <c r="MH2722" s="113"/>
      <c r="MI2722" s="113"/>
      <c r="MJ2722" s="113"/>
      <c r="MK2722" s="113"/>
      <c r="ML2722" s="113"/>
      <c r="MM2722" s="113"/>
      <c r="MN2722" s="113"/>
      <c r="MO2722" s="113"/>
      <c r="MP2722" s="113"/>
      <c r="MQ2722" s="113"/>
      <c r="MR2722" s="113"/>
      <c r="MS2722" s="113"/>
      <c r="MT2722" s="113"/>
      <c r="MU2722" s="113"/>
      <c r="MV2722" s="113"/>
      <c r="MW2722" s="113"/>
      <c r="MX2722" s="113"/>
      <c r="MY2722" s="113"/>
      <c r="MZ2722" s="113"/>
      <c r="NA2722" s="113"/>
      <c r="NB2722" s="113"/>
      <c r="NC2722" s="113"/>
      <c r="ND2722" s="113"/>
      <c r="NE2722" s="113"/>
      <c r="NF2722" s="113"/>
      <c r="NG2722" s="113"/>
      <c r="NH2722" s="113"/>
      <c r="NI2722" s="113"/>
      <c r="NJ2722" s="113"/>
      <c r="NK2722" s="113"/>
      <c r="NL2722" s="113"/>
      <c r="NM2722" s="113"/>
      <c r="NN2722" s="113"/>
      <c r="NO2722" s="113"/>
      <c r="NP2722" s="113"/>
      <c r="NQ2722" s="113"/>
      <c r="NR2722" s="113"/>
      <c r="NS2722" s="113"/>
      <c r="NT2722" s="113"/>
      <c r="NU2722" s="113"/>
      <c r="NV2722" s="113"/>
      <c r="NW2722" s="113"/>
      <c r="NX2722" s="113"/>
      <c r="NY2722" s="113"/>
      <c r="NZ2722" s="113"/>
      <c r="OA2722" s="113"/>
      <c r="OB2722" s="113"/>
      <c r="OC2722" s="113"/>
      <c r="OD2722" s="113"/>
      <c r="OE2722" s="113"/>
      <c r="OF2722" s="113"/>
      <c r="OG2722" s="113"/>
      <c r="OH2722" s="113"/>
      <c r="OI2722" s="113"/>
      <c r="OJ2722" s="113"/>
      <c r="OK2722" s="113"/>
      <c r="OL2722" s="113"/>
      <c r="OM2722" s="113"/>
      <c r="ON2722" s="113"/>
      <c r="OO2722" s="113"/>
      <c r="OP2722" s="113"/>
      <c r="OQ2722" s="113"/>
      <c r="OR2722" s="113"/>
      <c r="OS2722" s="113"/>
      <c r="OT2722" s="113"/>
      <c r="OU2722" s="113"/>
      <c r="OV2722" s="113"/>
      <c r="OW2722" s="113"/>
      <c r="OX2722" s="113"/>
      <c r="OY2722" s="113"/>
      <c r="OZ2722" s="113"/>
      <c r="PA2722" s="113"/>
      <c r="PB2722" s="113"/>
      <c r="PC2722" s="113"/>
      <c r="PD2722" s="113"/>
      <c r="PE2722" s="113"/>
      <c r="PF2722" s="113"/>
      <c r="PG2722" s="113"/>
      <c r="PH2722" s="113"/>
      <c r="PI2722" s="113"/>
      <c r="PJ2722" s="113"/>
      <c r="PK2722" s="113"/>
      <c r="PL2722" s="113"/>
      <c r="PM2722" s="113"/>
      <c r="PN2722" s="113"/>
      <c r="PO2722" s="113"/>
      <c r="PP2722" s="113"/>
      <c r="PQ2722" s="113"/>
      <c r="PR2722" s="113"/>
      <c r="PS2722" s="113"/>
      <c r="PT2722" s="113"/>
      <c r="PU2722" s="113"/>
      <c r="PV2722" s="113"/>
      <c r="PW2722" s="113"/>
      <c r="PX2722" s="113"/>
      <c r="PY2722" s="113"/>
      <c r="PZ2722" s="113"/>
      <c r="QA2722" s="113"/>
      <c r="QB2722" s="113"/>
      <c r="QC2722" s="113"/>
      <c r="QD2722" s="113"/>
      <c r="QE2722" s="113"/>
      <c r="QF2722" s="113"/>
      <c r="QG2722" s="113"/>
      <c r="QH2722" s="113"/>
      <c r="QI2722" s="113"/>
      <c r="QJ2722" s="113"/>
      <c r="QK2722" s="113"/>
      <c r="QL2722" s="113"/>
      <c r="QM2722" s="113"/>
      <c r="QN2722" s="113"/>
      <c r="QO2722" s="113"/>
      <c r="QP2722" s="113"/>
      <c r="QQ2722" s="113"/>
      <c r="QR2722" s="113"/>
      <c r="QS2722" s="113"/>
      <c r="QT2722" s="113"/>
      <c r="QU2722" s="113"/>
      <c r="QV2722" s="113"/>
      <c r="QW2722" s="113"/>
      <c r="QX2722" s="113"/>
      <c r="QY2722" s="113"/>
      <c r="QZ2722" s="113"/>
      <c r="RA2722" s="113"/>
      <c r="RB2722" s="113"/>
      <c r="RC2722" s="113"/>
      <c r="RD2722" s="113"/>
      <c r="RE2722" s="113"/>
      <c r="RF2722" s="113"/>
      <c r="RG2722" s="113"/>
      <c r="RH2722" s="113"/>
      <c r="RI2722" s="113"/>
      <c r="RJ2722" s="113"/>
      <c r="RK2722" s="113"/>
      <c r="RL2722" s="113"/>
      <c r="RM2722" s="113"/>
      <c r="RN2722" s="113"/>
      <c r="RO2722" s="113"/>
      <c r="RP2722" s="113"/>
      <c r="RQ2722" s="113"/>
      <c r="RR2722" s="113"/>
      <c r="RS2722" s="113"/>
      <c r="RT2722" s="113"/>
      <c r="RU2722" s="113"/>
      <c r="RV2722" s="113"/>
      <c r="RW2722" s="113"/>
      <c r="RX2722" s="113"/>
      <c r="RY2722" s="113"/>
      <c r="RZ2722" s="113"/>
      <c r="SA2722" s="113"/>
      <c r="SB2722" s="113"/>
      <c r="SC2722" s="113"/>
      <c r="SD2722" s="113"/>
      <c r="SE2722" s="113"/>
      <c r="SF2722" s="113"/>
      <c r="SG2722" s="113"/>
      <c r="SH2722" s="113"/>
      <c r="SI2722" s="113"/>
      <c r="SJ2722" s="113"/>
      <c r="SK2722" s="113"/>
      <c r="SL2722" s="113"/>
      <c r="SM2722" s="113"/>
      <c r="SN2722" s="113"/>
      <c r="SO2722" s="113"/>
      <c r="SP2722" s="113"/>
      <c r="SQ2722" s="113"/>
      <c r="SR2722" s="113"/>
      <c r="SS2722" s="113"/>
      <c r="ST2722" s="113"/>
      <c r="SU2722" s="113"/>
      <c r="SV2722" s="113"/>
      <c r="SW2722" s="113"/>
      <c r="SX2722" s="113"/>
      <c r="SY2722" s="113"/>
      <c r="SZ2722" s="113"/>
      <c r="TA2722" s="113"/>
      <c r="TB2722" s="113"/>
      <c r="TC2722" s="113"/>
      <c r="TD2722" s="113"/>
      <c r="TE2722" s="113"/>
      <c r="TF2722" s="113"/>
      <c r="TG2722" s="113"/>
      <c r="TH2722" s="113"/>
      <c r="TI2722" s="113"/>
      <c r="TJ2722" s="113"/>
      <c r="TK2722" s="113"/>
      <c r="TL2722" s="113"/>
      <c r="TM2722" s="113"/>
      <c r="TN2722" s="113"/>
      <c r="TO2722" s="113"/>
      <c r="TP2722" s="113"/>
      <c r="TQ2722" s="113"/>
      <c r="TR2722" s="113"/>
      <c r="TS2722" s="113"/>
      <c r="TT2722" s="113"/>
      <c r="TU2722" s="113"/>
      <c r="TV2722" s="113"/>
      <c r="TW2722" s="113"/>
      <c r="TX2722" s="113"/>
      <c r="TY2722" s="113"/>
      <c r="TZ2722" s="113"/>
      <c r="UA2722" s="113"/>
      <c r="UB2722" s="113"/>
      <c r="UC2722" s="113"/>
      <c r="UD2722" s="113"/>
      <c r="UE2722" s="113"/>
      <c r="UF2722" s="113"/>
      <c r="UG2722" s="113"/>
      <c r="UH2722" s="113"/>
      <c r="UI2722" s="113"/>
      <c r="UJ2722" s="113"/>
      <c r="UK2722" s="113"/>
      <c r="UL2722" s="113"/>
      <c r="UM2722" s="113"/>
      <c r="UN2722" s="113"/>
      <c r="UO2722" s="113"/>
      <c r="UP2722" s="113"/>
      <c r="UQ2722" s="113"/>
      <c r="UR2722" s="113"/>
      <c r="US2722" s="113"/>
      <c r="UT2722" s="113"/>
      <c r="UU2722" s="113"/>
      <c r="UV2722" s="113"/>
      <c r="UW2722" s="113"/>
      <c r="UX2722" s="113"/>
      <c r="UY2722" s="113"/>
      <c r="UZ2722" s="113"/>
      <c r="VA2722" s="113"/>
      <c r="VB2722" s="113"/>
      <c r="VC2722" s="113"/>
      <c r="VD2722" s="113"/>
      <c r="VE2722" s="113"/>
      <c r="VF2722" s="113"/>
      <c r="VG2722" s="113"/>
      <c r="VH2722" s="113"/>
      <c r="VI2722" s="113"/>
      <c r="VJ2722" s="113"/>
      <c r="VK2722" s="113"/>
      <c r="VL2722" s="113"/>
      <c r="VM2722" s="113"/>
      <c r="VN2722" s="113"/>
      <c r="VO2722" s="113"/>
      <c r="VP2722" s="113"/>
      <c r="VQ2722" s="113"/>
      <c r="VR2722" s="113"/>
      <c r="VS2722" s="113"/>
      <c r="VT2722" s="113"/>
      <c r="VU2722" s="113"/>
      <c r="VV2722" s="113"/>
      <c r="VW2722" s="113"/>
      <c r="VX2722" s="113"/>
      <c r="VY2722" s="113"/>
      <c r="VZ2722" s="113"/>
      <c r="WA2722" s="113"/>
      <c r="WB2722" s="113"/>
      <c r="WC2722" s="113"/>
      <c r="WD2722" s="113"/>
      <c r="WE2722" s="113"/>
      <c r="WF2722" s="113"/>
      <c r="WG2722" s="113"/>
      <c r="WH2722" s="113"/>
      <c r="WI2722" s="113"/>
      <c r="WJ2722" s="113"/>
      <c r="WK2722" s="113"/>
      <c r="WL2722" s="113"/>
      <c r="WM2722" s="113"/>
      <c r="WN2722" s="113"/>
      <c r="WO2722" s="113"/>
      <c r="WP2722" s="113"/>
      <c r="WQ2722" s="113"/>
      <c r="WR2722" s="113"/>
      <c r="WS2722" s="113"/>
      <c r="WT2722" s="113"/>
      <c r="WU2722" s="113"/>
      <c r="WV2722" s="113"/>
      <c r="WW2722" s="113"/>
      <c r="WX2722" s="113"/>
      <c r="WY2722" s="113"/>
      <c r="WZ2722" s="113"/>
      <c r="XA2722" s="113"/>
      <c r="XB2722" s="113"/>
      <c r="XC2722" s="113"/>
      <c r="XD2722" s="113"/>
      <c r="XE2722" s="113"/>
      <c r="XF2722" s="113"/>
      <c r="XG2722" s="113"/>
      <c r="XH2722" s="113"/>
      <c r="XI2722" s="113"/>
      <c r="XJ2722" s="113"/>
      <c r="XK2722" s="113"/>
      <c r="XL2722" s="113"/>
      <c r="XM2722" s="113"/>
      <c r="XN2722" s="113"/>
      <c r="XO2722" s="113"/>
      <c r="XP2722" s="113"/>
      <c r="XQ2722" s="113"/>
      <c r="XR2722" s="113"/>
      <c r="XS2722" s="113"/>
      <c r="XT2722" s="113"/>
      <c r="XU2722" s="113"/>
      <c r="XV2722" s="113"/>
      <c r="XW2722" s="113"/>
      <c r="XX2722" s="113"/>
      <c r="XY2722" s="113"/>
      <c r="XZ2722" s="113"/>
      <c r="YA2722" s="113"/>
      <c r="YB2722" s="113"/>
      <c r="YC2722" s="113"/>
      <c r="YD2722" s="113"/>
      <c r="YE2722" s="113"/>
      <c r="YF2722" s="113"/>
      <c r="YG2722" s="113"/>
      <c r="YH2722" s="113"/>
      <c r="YI2722" s="113"/>
      <c r="YJ2722" s="113"/>
      <c r="YK2722" s="113"/>
      <c r="YL2722" s="113"/>
      <c r="YM2722" s="113"/>
      <c r="YN2722" s="113"/>
      <c r="YO2722" s="113"/>
      <c r="YP2722" s="113"/>
      <c r="YQ2722" s="113"/>
      <c r="YR2722" s="113"/>
      <c r="YS2722" s="113"/>
      <c r="YT2722" s="113"/>
      <c r="YU2722" s="113"/>
      <c r="YV2722" s="113"/>
      <c r="YW2722" s="113"/>
      <c r="YX2722" s="113"/>
      <c r="YY2722" s="113"/>
      <c r="YZ2722" s="113"/>
      <c r="ZA2722" s="113"/>
      <c r="ZB2722" s="113"/>
      <c r="ZC2722" s="113"/>
      <c r="ZD2722" s="113"/>
      <c r="ZE2722" s="113"/>
      <c r="ZF2722" s="113"/>
      <c r="ZG2722" s="113"/>
      <c r="ZH2722" s="113"/>
      <c r="ZI2722" s="113"/>
      <c r="ZJ2722" s="113"/>
      <c r="ZK2722" s="113"/>
      <c r="ZL2722" s="113"/>
      <c r="ZM2722" s="113"/>
      <c r="ZN2722" s="113"/>
      <c r="ZO2722" s="113"/>
      <c r="ZP2722" s="113"/>
      <c r="ZQ2722" s="113"/>
      <c r="ZR2722" s="113"/>
      <c r="ZS2722" s="113"/>
      <c r="ZT2722" s="113"/>
      <c r="ZU2722" s="113"/>
      <c r="ZV2722" s="113"/>
      <c r="ZW2722" s="113"/>
      <c r="ZX2722" s="113"/>
      <c r="ZY2722" s="113"/>
      <c r="ZZ2722" s="113"/>
      <c r="AAA2722" s="113"/>
      <c r="AAB2722" s="113"/>
      <c r="AAC2722" s="113"/>
      <c r="AAD2722" s="113"/>
      <c r="AAE2722" s="113"/>
      <c r="AAF2722" s="113"/>
      <c r="AAG2722" s="113"/>
      <c r="AAH2722" s="113"/>
      <c r="AAI2722" s="113"/>
      <c r="AAJ2722" s="113"/>
      <c r="AAK2722" s="113"/>
      <c r="AAL2722" s="113"/>
      <c r="AAM2722" s="113"/>
      <c r="AAN2722" s="113"/>
      <c r="AAO2722" s="113"/>
      <c r="AAP2722" s="113"/>
      <c r="AAQ2722" s="113"/>
      <c r="AAR2722" s="113"/>
      <c r="AAS2722" s="113"/>
      <c r="AAT2722" s="113"/>
      <c r="AAU2722" s="113"/>
      <c r="AAV2722" s="113"/>
      <c r="AAW2722" s="113"/>
      <c r="AAX2722" s="113"/>
      <c r="AAY2722" s="113"/>
      <c r="AAZ2722" s="113"/>
      <c r="ABA2722" s="113"/>
      <c r="ABB2722" s="113"/>
      <c r="ABC2722" s="113"/>
      <c r="ABD2722" s="113"/>
      <c r="ABE2722" s="113"/>
      <c r="ABF2722" s="113"/>
      <c r="ABG2722" s="113"/>
      <c r="ABH2722" s="113"/>
      <c r="ABI2722" s="113"/>
      <c r="ABJ2722" s="113"/>
      <c r="ABK2722" s="113"/>
      <c r="ABL2722" s="113"/>
      <c r="ABM2722" s="113"/>
      <c r="ABN2722" s="113"/>
      <c r="ABO2722" s="113"/>
      <c r="ABP2722" s="113"/>
      <c r="ABQ2722" s="113"/>
      <c r="ABR2722" s="113"/>
      <c r="ABS2722" s="113"/>
      <c r="ABT2722" s="113"/>
      <c r="ABU2722" s="113"/>
      <c r="ABV2722" s="113"/>
      <c r="ABW2722" s="113"/>
      <c r="ABX2722" s="113"/>
      <c r="ABY2722" s="113"/>
      <c r="ABZ2722" s="113"/>
      <c r="ACA2722" s="113"/>
      <c r="ACB2722" s="113"/>
      <c r="ACC2722" s="113"/>
      <c r="ACD2722" s="113"/>
      <c r="ACE2722" s="113"/>
      <c r="ACF2722" s="113"/>
      <c r="ACG2722" s="113"/>
      <c r="ACH2722" s="113"/>
      <c r="ACI2722" s="113"/>
      <c r="ACJ2722" s="113"/>
      <c r="ACK2722" s="113"/>
      <c r="ACL2722" s="113"/>
      <c r="ACM2722" s="113"/>
      <c r="ACN2722" s="113"/>
      <c r="ACO2722" s="113"/>
      <c r="ACP2722" s="113"/>
      <c r="ACQ2722" s="113"/>
      <c r="ACR2722" s="113"/>
      <c r="ACS2722" s="113"/>
      <c r="ACT2722" s="113"/>
      <c r="ACU2722" s="113"/>
      <c r="ACV2722" s="113"/>
      <c r="ACW2722" s="113"/>
      <c r="ACX2722" s="113"/>
      <c r="ACY2722" s="113"/>
      <c r="ACZ2722" s="113"/>
      <c r="ADA2722" s="113"/>
      <c r="ADB2722" s="113"/>
      <c r="ADC2722" s="113"/>
      <c r="ADD2722" s="113"/>
      <c r="ADE2722" s="113"/>
      <c r="ADF2722" s="113"/>
      <c r="ADG2722" s="113"/>
      <c r="ADH2722" s="113"/>
      <c r="ADI2722" s="113"/>
      <c r="ADJ2722" s="113"/>
      <c r="ADK2722" s="113"/>
      <c r="ADL2722" s="113"/>
      <c r="ADM2722" s="113"/>
      <c r="ADN2722" s="113"/>
      <c r="ADO2722" s="113"/>
      <c r="ADP2722" s="113"/>
      <c r="ADQ2722" s="113"/>
      <c r="ADR2722" s="113"/>
      <c r="ADS2722" s="113"/>
      <c r="ADT2722" s="113"/>
      <c r="ADU2722" s="113"/>
      <c r="ADV2722" s="113"/>
      <c r="ADW2722" s="113"/>
      <c r="ADX2722" s="113"/>
      <c r="ADY2722" s="113"/>
      <c r="ADZ2722" s="113"/>
      <c r="AEA2722" s="113"/>
      <c r="AEB2722" s="113"/>
      <c r="AEC2722" s="113"/>
      <c r="AED2722" s="113"/>
      <c r="AEE2722" s="113"/>
      <c r="AEF2722" s="113"/>
      <c r="AEG2722" s="113"/>
      <c r="AEH2722" s="113"/>
      <c r="AEI2722" s="113"/>
      <c r="AEJ2722" s="113"/>
      <c r="AEK2722" s="113"/>
      <c r="AEL2722" s="113"/>
      <c r="AEM2722" s="113"/>
      <c r="AEN2722" s="113"/>
      <c r="AEO2722" s="113"/>
      <c r="AEP2722" s="113"/>
      <c r="AEQ2722" s="113"/>
      <c r="AER2722" s="113"/>
      <c r="AES2722" s="113"/>
      <c r="AET2722" s="113"/>
      <c r="AEU2722" s="113"/>
      <c r="AEV2722" s="113"/>
      <c r="AEW2722" s="113"/>
      <c r="AEX2722" s="113"/>
      <c r="AEY2722" s="113"/>
      <c r="AEZ2722" s="113"/>
      <c r="AFA2722" s="113"/>
      <c r="AFB2722" s="113"/>
      <c r="AFC2722" s="113"/>
      <c r="AFD2722" s="113"/>
      <c r="AFE2722" s="113"/>
      <c r="AFF2722" s="113"/>
      <c r="AFG2722" s="113"/>
      <c r="AFH2722" s="113"/>
      <c r="AFI2722" s="113"/>
      <c r="AFJ2722" s="113"/>
      <c r="AFK2722" s="113"/>
      <c r="AFL2722" s="113"/>
      <c r="AFM2722" s="113"/>
      <c r="AFN2722" s="113"/>
      <c r="AFO2722" s="113"/>
      <c r="AFP2722" s="113"/>
      <c r="AFQ2722" s="113"/>
      <c r="AFR2722" s="113"/>
      <c r="AFS2722" s="113"/>
      <c r="AFT2722" s="113"/>
      <c r="AFU2722" s="113"/>
      <c r="AFV2722" s="113"/>
      <c r="AFW2722" s="113"/>
      <c r="AFX2722" s="113"/>
      <c r="AFY2722" s="113"/>
      <c r="AFZ2722" s="113"/>
      <c r="AGA2722" s="113"/>
      <c r="AGB2722" s="113"/>
      <c r="AGC2722" s="113"/>
      <c r="AGD2722" s="113"/>
      <c r="AGE2722" s="113"/>
      <c r="AGF2722" s="113"/>
      <c r="AGG2722" s="113"/>
      <c r="AGH2722" s="113"/>
      <c r="AGI2722" s="113"/>
      <c r="AGJ2722" s="113"/>
      <c r="AGK2722" s="113"/>
      <c r="AGL2722" s="113"/>
      <c r="AGM2722" s="113"/>
      <c r="AGN2722" s="113"/>
      <c r="AGO2722" s="113"/>
      <c r="AGP2722" s="113"/>
      <c r="AGQ2722" s="113"/>
      <c r="AGR2722" s="113"/>
      <c r="AGS2722" s="113"/>
      <c r="AGT2722" s="113"/>
      <c r="AGU2722" s="113"/>
      <c r="AGV2722" s="113"/>
      <c r="AGW2722" s="113"/>
      <c r="AGX2722" s="113"/>
      <c r="AGY2722" s="113"/>
      <c r="AGZ2722" s="113"/>
      <c r="AHA2722" s="113"/>
      <c r="AHB2722" s="113"/>
      <c r="AHC2722" s="113"/>
      <c r="AHD2722" s="113"/>
      <c r="AHE2722" s="113"/>
      <c r="AHF2722" s="113"/>
      <c r="AHG2722" s="113"/>
      <c r="AHH2722" s="113"/>
      <c r="AHI2722" s="113"/>
      <c r="AHJ2722" s="113"/>
      <c r="AHK2722" s="113"/>
      <c r="AHL2722" s="113"/>
      <c r="AHM2722" s="113"/>
      <c r="AHN2722" s="113"/>
      <c r="AHO2722" s="113"/>
      <c r="AHP2722" s="113"/>
      <c r="AHQ2722" s="113"/>
      <c r="AHR2722" s="113"/>
      <c r="AHS2722" s="113"/>
      <c r="AHT2722" s="113"/>
      <c r="AHU2722" s="113"/>
      <c r="AHV2722" s="113"/>
      <c r="AHW2722" s="113"/>
      <c r="AHX2722" s="113"/>
      <c r="AHY2722" s="113"/>
      <c r="AHZ2722" s="113"/>
      <c r="AIA2722" s="113"/>
      <c r="AIB2722" s="113"/>
      <c r="AIC2722" s="113"/>
      <c r="AID2722" s="113"/>
      <c r="AIE2722" s="113"/>
      <c r="AIF2722" s="113"/>
      <c r="AIG2722" s="113"/>
      <c r="AIH2722" s="113"/>
      <c r="AII2722" s="113"/>
      <c r="AIJ2722" s="113"/>
      <c r="AIK2722" s="113"/>
      <c r="AIL2722" s="113"/>
      <c r="AIM2722" s="113"/>
      <c r="AIN2722" s="113"/>
      <c r="AIO2722" s="113"/>
      <c r="AIP2722" s="113"/>
      <c r="AIQ2722" s="113"/>
      <c r="AIR2722" s="113"/>
      <c r="AIS2722" s="113"/>
      <c r="AIT2722" s="113"/>
      <c r="AIU2722" s="113"/>
      <c r="AIV2722" s="113"/>
      <c r="AIW2722" s="113"/>
      <c r="AIX2722" s="113"/>
      <c r="AIY2722" s="113"/>
      <c r="AIZ2722" s="113"/>
      <c r="AJA2722" s="113"/>
      <c r="AJB2722" s="113"/>
      <c r="AJC2722" s="113"/>
      <c r="AJD2722" s="113"/>
      <c r="AJE2722" s="113"/>
      <c r="AJF2722" s="113"/>
      <c r="AJG2722" s="113"/>
      <c r="AJH2722" s="113"/>
      <c r="AJI2722" s="113"/>
      <c r="AJJ2722" s="113"/>
      <c r="AJK2722" s="113"/>
      <c r="AJL2722" s="113"/>
      <c r="AJM2722" s="113"/>
      <c r="AJN2722" s="113"/>
      <c r="AJO2722" s="113"/>
      <c r="AJP2722" s="113"/>
      <c r="AJQ2722" s="113"/>
      <c r="AJR2722" s="113"/>
      <c r="AJS2722" s="113"/>
      <c r="AJT2722" s="113"/>
      <c r="AJU2722" s="113"/>
      <c r="AJV2722" s="113"/>
      <c r="AJW2722" s="113"/>
      <c r="AJX2722" s="113"/>
      <c r="AJY2722" s="113"/>
      <c r="AJZ2722" s="113"/>
      <c r="AKA2722" s="113"/>
      <c r="AKB2722" s="113"/>
      <c r="AKC2722" s="113"/>
      <c r="AKD2722" s="113"/>
      <c r="AKE2722" s="113"/>
      <c r="AKF2722" s="113"/>
      <c r="AKG2722" s="113"/>
      <c r="AKH2722" s="113"/>
      <c r="AKI2722" s="113"/>
      <c r="AKJ2722" s="113"/>
      <c r="AKK2722" s="113"/>
      <c r="AKL2722" s="113"/>
      <c r="AKM2722" s="113"/>
      <c r="AKN2722" s="113"/>
      <c r="AKO2722" s="113"/>
      <c r="AKP2722" s="113"/>
      <c r="AKQ2722" s="113"/>
      <c r="AKR2722" s="113"/>
      <c r="AKS2722" s="113"/>
      <c r="AKT2722" s="113"/>
      <c r="AKU2722" s="113"/>
      <c r="AKV2722" s="113"/>
      <c r="AKW2722" s="113"/>
      <c r="AKX2722" s="113"/>
      <c r="AKY2722" s="113"/>
      <c r="AKZ2722" s="113"/>
      <c r="ALA2722" s="113"/>
      <c r="ALB2722" s="113"/>
      <c r="ALC2722" s="113"/>
      <c r="ALD2722" s="113"/>
      <c r="ALE2722" s="113"/>
      <c r="ALF2722" s="113"/>
      <c r="ALG2722" s="113"/>
      <c r="ALH2722" s="113"/>
      <c r="ALI2722" s="113"/>
      <c r="ALJ2722" s="113"/>
      <c r="ALK2722" s="113"/>
      <c r="ALL2722" s="113"/>
      <c r="ALM2722" s="113"/>
      <c r="ALN2722" s="113"/>
      <c r="ALO2722" s="113"/>
      <c r="ALP2722" s="113"/>
      <c r="ALQ2722" s="113"/>
      <c r="ALR2722" s="113"/>
      <c r="ALS2722" s="113"/>
      <c r="ALT2722" s="113"/>
      <c r="ALU2722" s="113"/>
      <c r="ALV2722" s="113"/>
      <c r="ALW2722" s="113"/>
      <c r="ALX2722" s="113"/>
      <c r="ALY2722" s="113"/>
      <c r="ALZ2722" s="113"/>
      <c r="AMA2722" s="113"/>
      <c r="AMB2722" s="113"/>
      <c r="AMC2722" s="113"/>
      <c r="AMD2722" s="113"/>
      <c r="AME2722" s="113"/>
      <c r="AMF2722" s="113"/>
      <c r="AMG2722" s="113"/>
      <c r="AMH2722" s="113"/>
      <c r="AMI2722" s="113"/>
      <c r="AMJ2722" s="113"/>
      <c r="AMK2722" s="113"/>
      <c r="AML2722" s="113"/>
      <c r="AMM2722" s="113"/>
      <c r="AMN2722" s="113"/>
      <c r="AMO2722" s="113"/>
      <c r="AMP2722" s="113"/>
      <c r="AMQ2722" s="113"/>
      <c r="AMR2722" s="113"/>
      <c r="AMS2722" s="113"/>
      <c r="AMT2722" s="113"/>
      <c r="AMU2722" s="113"/>
      <c r="AMV2722" s="113"/>
      <c r="AMW2722" s="113"/>
      <c r="AMX2722" s="113"/>
      <c r="AMY2722" s="113"/>
      <c r="AMZ2722" s="113"/>
      <c r="ANA2722" s="113"/>
      <c r="ANB2722" s="113"/>
      <c r="ANC2722" s="113"/>
      <c r="AND2722" s="113"/>
      <c r="ANE2722" s="113"/>
      <c r="ANF2722" s="113"/>
      <c r="ANG2722" s="113"/>
      <c r="ANH2722" s="113"/>
      <c r="ANI2722" s="113"/>
      <c r="ANJ2722" s="113"/>
      <c r="ANK2722" s="113"/>
      <c r="ANL2722" s="113"/>
      <c r="ANM2722" s="113"/>
      <c r="ANN2722" s="113"/>
      <c r="ANO2722" s="113"/>
      <c r="ANP2722" s="113"/>
      <c r="ANQ2722" s="113"/>
      <c r="ANR2722" s="113"/>
      <c r="ANS2722" s="113"/>
      <c r="ANT2722" s="113"/>
      <c r="ANU2722" s="113"/>
      <c r="ANV2722" s="113"/>
      <c r="ANW2722" s="113"/>
      <c r="ANX2722" s="113"/>
      <c r="ANY2722" s="113"/>
      <c r="ANZ2722" s="113"/>
      <c r="AOA2722" s="113"/>
      <c r="AOB2722" s="113"/>
      <c r="AOC2722" s="113"/>
      <c r="AOD2722" s="113"/>
      <c r="AOE2722" s="113"/>
      <c r="AOF2722" s="113"/>
      <c r="AOG2722" s="113"/>
      <c r="AOH2722" s="113"/>
      <c r="AOI2722" s="113"/>
      <c r="AOJ2722" s="113"/>
      <c r="AOK2722" s="113"/>
      <c r="AOL2722" s="113"/>
      <c r="AOM2722" s="113"/>
      <c r="AON2722" s="113"/>
      <c r="AOO2722" s="113"/>
      <c r="AOP2722" s="113"/>
      <c r="AOQ2722" s="113"/>
      <c r="AOR2722" s="113"/>
      <c r="AOS2722" s="113"/>
      <c r="AOT2722" s="113"/>
      <c r="AOU2722" s="113"/>
      <c r="AOV2722" s="113"/>
      <c r="AOW2722" s="113"/>
      <c r="AOX2722" s="113"/>
      <c r="AOY2722" s="113"/>
      <c r="AOZ2722" s="113"/>
      <c r="APA2722" s="113"/>
      <c r="APB2722" s="113"/>
      <c r="APC2722" s="113"/>
      <c r="APD2722" s="113"/>
      <c r="APE2722" s="113"/>
      <c r="APF2722" s="113"/>
      <c r="APG2722" s="113"/>
      <c r="APH2722" s="113"/>
      <c r="API2722" s="113"/>
      <c r="APJ2722" s="113"/>
      <c r="APK2722" s="113"/>
      <c r="APL2722" s="113"/>
      <c r="APM2722" s="113"/>
      <c r="APN2722" s="113"/>
      <c r="APO2722" s="113"/>
      <c r="APP2722" s="113"/>
      <c r="APQ2722" s="113"/>
      <c r="APR2722" s="113"/>
      <c r="APS2722" s="113"/>
      <c r="APT2722" s="113"/>
      <c r="APU2722" s="113"/>
      <c r="APV2722" s="113"/>
      <c r="APW2722" s="113"/>
      <c r="APX2722" s="113"/>
      <c r="APY2722" s="113"/>
      <c r="APZ2722" s="113"/>
      <c r="AQA2722" s="113"/>
      <c r="AQB2722" s="113"/>
      <c r="AQC2722" s="113"/>
      <c r="AQD2722" s="113"/>
      <c r="AQE2722" s="113"/>
      <c r="AQF2722" s="113"/>
      <c r="AQG2722" s="113"/>
      <c r="AQH2722" s="113"/>
      <c r="AQI2722" s="113"/>
      <c r="AQJ2722" s="113"/>
      <c r="AQK2722" s="113"/>
      <c r="AQL2722" s="113"/>
      <c r="AQM2722" s="113"/>
      <c r="AQN2722" s="113"/>
      <c r="AQO2722" s="113"/>
      <c r="AQP2722" s="113"/>
      <c r="AQQ2722" s="113"/>
      <c r="AQR2722" s="113"/>
      <c r="AQS2722" s="113"/>
      <c r="AQT2722" s="113"/>
      <c r="AQU2722" s="113"/>
      <c r="AQV2722" s="113"/>
      <c r="AQW2722" s="113"/>
      <c r="AQX2722" s="113"/>
      <c r="AQY2722" s="113"/>
      <c r="AQZ2722" s="113"/>
      <c r="ARA2722" s="113"/>
      <c r="ARB2722" s="113"/>
      <c r="ARC2722" s="113"/>
      <c r="ARD2722" s="113"/>
      <c r="ARE2722" s="113"/>
      <c r="ARF2722" s="113"/>
      <c r="ARG2722" s="113"/>
      <c r="ARH2722" s="113"/>
      <c r="ARI2722" s="113"/>
      <c r="ARJ2722" s="113"/>
      <c r="ARK2722" s="113"/>
      <c r="ARL2722" s="113"/>
      <c r="ARM2722" s="113"/>
      <c r="ARN2722" s="113"/>
      <c r="ARO2722" s="113"/>
      <c r="ARP2722" s="113"/>
      <c r="ARQ2722" s="113"/>
      <c r="ARR2722" s="113"/>
      <c r="ARS2722" s="113"/>
      <c r="ART2722" s="113"/>
      <c r="ARU2722" s="113"/>
      <c r="ARV2722" s="113"/>
      <c r="ARW2722" s="113"/>
      <c r="ARX2722" s="113"/>
      <c r="ARY2722" s="113"/>
      <c r="ARZ2722" s="113"/>
      <c r="ASA2722" s="113"/>
      <c r="ASB2722" s="113"/>
      <c r="ASC2722" s="113"/>
      <c r="ASD2722" s="113"/>
      <c r="ASE2722" s="113"/>
      <c r="ASF2722" s="113"/>
      <c r="ASG2722" s="113"/>
      <c r="ASH2722" s="113"/>
      <c r="ASI2722" s="113"/>
      <c r="ASJ2722" s="113"/>
      <c r="ASK2722" s="113"/>
      <c r="ASL2722" s="113"/>
      <c r="ASM2722" s="113"/>
      <c r="ASN2722" s="113"/>
      <c r="ASO2722" s="113"/>
      <c r="ASP2722" s="113"/>
      <c r="ASQ2722" s="113"/>
      <c r="ASR2722" s="113"/>
      <c r="ASS2722" s="113"/>
      <c r="AST2722" s="113"/>
      <c r="ASU2722" s="113"/>
      <c r="ASV2722" s="113"/>
      <c r="ASW2722" s="113"/>
      <c r="ASX2722" s="113"/>
      <c r="ASY2722" s="113"/>
      <c r="ASZ2722" s="113"/>
      <c r="ATA2722" s="113"/>
      <c r="ATB2722" s="113"/>
      <c r="ATC2722" s="113"/>
      <c r="ATD2722" s="113"/>
      <c r="ATE2722" s="113"/>
      <c r="ATF2722" s="113"/>
      <c r="ATG2722" s="113"/>
      <c r="ATH2722" s="113"/>
      <c r="ATI2722" s="113"/>
      <c r="ATJ2722" s="113"/>
      <c r="ATK2722" s="113"/>
      <c r="ATL2722" s="113"/>
      <c r="ATM2722" s="113"/>
      <c r="ATN2722" s="113"/>
      <c r="ATO2722" s="113"/>
      <c r="ATP2722" s="113"/>
      <c r="ATQ2722" s="113"/>
      <c r="ATR2722" s="113"/>
      <c r="ATS2722" s="113"/>
      <c r="ATT2722" s="113"/>
      <c r="ATU2722" s="113"/>
      <c r="ATV2722" s="113"/>
      <c r="ATW2722" s="113"/>
      <c r="ATX2722" s="113"/>
      <c r="ATY2722" s="113"/>
      <c r="ATZ2722" s="113"/>
      <c r="AUA2722" s="113"/>
      <c r="AUB2722" s="113"/>
      <c r="AUC2722" s="113"/>
      <c r="AUD2722" s="113"/>
      <c r="AUE2722" s="113"/>
      <c r="AUF2722" s="113"/>
      <c r="AUG2722" s="113"/>
      <c r="AUH2722" s="113"/>
      <c r="AUI2722" s="113"/>
      <c r="AUJ2722" s="113"/>
      <c r="AUK2722" s="113"/>
      <c r="AUL2722" s="113"/>
      <c r="AUM2722" s="113"/>
      <c r="AUN2722" s="113"/>
      <c r="AUO2722" s="113"/>
      <c r="AUP2722" s="113"/>
      <c r="AUQ2722" s="113"/>
      <c r="AUR2722" s="113"/>
      <c r="AUS2722" s="113"/>
      <c r="AUT2722" s="113"/>
      <c r="AUU2722" s="113"/>
      <c r="AUV2722" s="113"/>
      <c r="AUW2722" s="113"/>
      <c r="AUX2722" s="113"/>
      <c r="AUY2722" s="113"/>
      <c r="AUZ2722" s="113"/>
      <c r="AVA2722" s="113"/>
      <c r="AVB2722" s="113"/>
      <c r="AVC2722" s="113"/>
      <c r="AVD2722" s="113"/>
      <c r="AVE2722" s="113"/>
      <c r="AVF2722" s="113"/>
      <c r="AVG2722" s="113"/>
      <c r="AVH2722" s="113"/>
      <c r="AVI2722" s="113"/>
      <c r="AVJ2722" s="113"/>
      <c r="AVK2722" s="113"/>
      <c r="AVL2722" s="113"/>
      <c r="AVM2722" s="113"/>
      <c r="AVN2722" s="113"/>
      <c r="AVO2722" s="113"/>
      <c r="AVP2722" s="113"/>
      <c r="AVQ2722" s="113"/>
      <c r="AVR2722" s="113"/>
      <c r="AVS2722" s="113"/>
      <c r="AVT2722" s="113"/>
      <c r="AVU2722" s="113"/>
      <c r="AVV2722" s="113"/>
      <c r="AVW2722" s="113"/>
      <c r="AVX2722" s="113"/>
      <c r="AVY2722" s="113"/>
      <c r="AVZ2722" s="113"/>
      <c r="AWA2722" s="113"/>
      <c r="AWB2722" s="113"/>
      <c r="AWC2722" s="113"/>
      <c r="AWD2722" s="113"/>
      <c r="AWE2722" s="113"/>
      <c r="AWF2722" s="113"/>
      <c r="AWG2722" s="113"/>
      <c r="AWH2722" s="113"/>
      <c r="AWI2722" s="113"/>
      <c r="AWJ2722" s="113"/>
      <c r="AWK2722" s="113"/>
      <c r="AWL2722" s="113"/>
      <c r="AWM2722" s="113"/>
      <c r="AWN2722" s="113"/>
      <c r="AWO2722" s="113"/>
      <c r="AWP2722" s="113"/>
      <c r="AWQ2722" s="113"/>
      <c r="AWR2722" s="113"/>
      <c r="AWS2722" s="113"/>
      <c r="AWT2722" s="113"/>
      <c r="AWU2722" s="113"/>
      <c r="AWV2722" s="113"/>
      <c r="AWW2722" s="113"/>
      <c r="AWX2722" s="113"/>
      <c r="AWY2722" s="113"/>
      <c r="AWZ2722" s="113"/>
      <c r="AXA2722" s="113"/>
      <c r="AXB2722" s="113"/>
      <c r="AXC2722" s="113"/>
      <c r="AXD2722" s="113"/>
      <c r="AXE2722" s="113"/>
      <c r="AXF2722" s="113"/>
      <c r="AXG2722" s="113"/>
      <c r="AXH2722" s="113"/>
      <c r="AXI2722" s="113"/>
      <c r="AXJ2722" s="113"/>
      <c r="AXK2722" s="113"/>
      <c r="AXL2722" s="113"/>
      <c r="AXM2722" s="113"/>
      <c r="AXN2722" s="113"/>
      <c r="AXO2722" s="113"/>
      <c r="AXP2722" s="113"/>
      <c r="AXQ2722" s="113"/>
      <c r="AXR2722" s="113"/>
      <c r="AXS2722" s="113"/>
      <c r="AXT2722" s="113"/>
      <c r="AXU2722" s="113"/>
      <c r="AXV2722" s="113"/>
      <c r="AXW2722" s="113"/>
      <c r="AXX2722" s="113"/>
      <c r="AXY2722" s="113"/>
      <c r="AXZ2722" s="113"/>
      <c r="AYA2722" s="113"/>
      <c r="AYB2722" s="113"/>
      <c r="AYC2722" s="113"/>
      <c r="AYD2722" s="113"/>
      <c r="AYE2722" s="113"/>
      <c r="AYF2722" s="113"/>
      <c r="AYG2722" s="113"/>
      <c r="AYH2722" s="113"/>
      <c r="AYI2722" s="113"/>
      <c r="AYJ2722" s="113"/>
      <c r="AYK2722" s="113"/>
      <c r="AYL2722" s="113"/>
      <c r="AYM2722" s="113"/>
      <c r="AYN2722" s="113"/>
      <c r="AYO2722" s="113"/>
      <c r="AYP2722" s="113"/>
      <c r="AYQ2722" s="113"/>
      <c r="AYR2722" s="113"/>
      <c r="AYS2722" s="113"/>
      <c r="AYT2722" s="113"/>
      <c r="AYU2722" s="113"/>
      <c r="AYV2722" s="113"/>
      <c r="AYW2722" s="113"/>
      <c r="AYX2722" s="113"/>
      <c r="AYY2722" s="113"/>
      <c r="AYZ2722" s="113"/>
      <c r="AZA2722" s="113"/>
      <c r="AZB2722" s="113"/>
      <c r="AZC2722" s="113"/>
      <c r="AZD2722" s="113"/>
      <c r="AZE2722" s="113"/>
      <c r="AZF2722" s="113"/>
      <c r="AZG2722" s="113"/>
      <c r="AZH2722" s="113"/>
      <c r="AZI2722" s="113"/>
      <c r="AZJ2722" s="113"/>
      <c r="AZK2722" s="113"/>
      <c r="AZL2722" s="113"/>
      <c r="AZM2722" s="113"/>
      <c r="AZN2722" s="113"/>
      <c r="AZO2722" s="113"/>
      <c r="AZP2722" s="113"/>
      <c r="AZQ2722" s="113"/>
      <c r="AZR2722" s="113"/>
      <c r="AZS2722" s="113"/>
      <c r="AZT2722" s="113"/>
      <c r="AZU2722" s="113"/>
      <c r="AZV2722" s="113"/>
      <c r="AZW2722" s="113"/>
      <c r="AZX2722" s="113"/>
      <c r="AZY2722" s="113"/>
      <c r="AZZ2722" s="113"/>
      <c r="BAA2722" s="113"/>
      <c r="BAB2722" s="113"/>
      <c r="BAC2722" s="113"/>
      <c r="BAD2722" s="113"/>
      <c r="BAE2722" s="113"/>
      <c r="BAF2722" s="113"/>
      <c r="BAG2722" s="113"/>
      <c r="BAH2722" s="113"/>
      <c r="BAI2722" s="113"/>
      <c r="BAJ2722" s="113"/>
      <c r="BAK2722" s="113"/>
      <c r="BAL2722" s="113"/>
      <c r="BAM2722" s="113"/>
      <c r="BAN2722" s="113"/>
      <c r="BAO2722" s="113"/>
      <c r="BAP2722" s="113"/>
      <c r="BAQ2722" s="113"/>
      <c r="BAR2722" s="113"/>
      <c r="BAS2722" s="113"/>
      <c r="BAT2722" s="113"/>
      <c r="BAU2722" s="113"/>
      <c r="BAV2722" s="113"/>
      <c r="BAW2722" s="113"/>
      <c r="BAX2722" s="113"/>
      <c r="BAY2722" s="113"/>
      <c r="BAZ2722" s="113"/>
      <c r="BBA2722" s="113"/>
      <c r="BBB2722" s="113"/>
      <c r="BBC2722" s="113"/>
      <c r="BBD2722" s="113"/>
      <c r="BBE2722" s="113"/>
      <c r="BBF2722" s="113"/>
      <c r="BBG2722" s="113"/>
      <c r="BBH2722" s="113"/>
      <c r="BBI2722" s="113"/>
      <c r="BBJ2722" s="113"/>
      <c r="BBK2722" s="113"/>
      <c r="BBL2722" s="113"/>
      <c r="BBM2722" s="113"/>
      <c r="BBN2722" s="113"/>
      <c r="BBO2722" s="113"/>
      <c r="BBP2722" s="113"/>
      <c r="BBQ2722" s="113"/>
      <c r="BBR2722" s="113"/>
      <c r="BBS2722" s="113"/>
      <c r="BBT2722" s="113"/>
      <c r="BBU2722" s="113"/>
      <c r="BBV2722" s="113"/>
      <c r="BBW2722" s="113"/>
      <c r="BBX2722" s="113"/>
      <c r="BBY2722" s="113"/>
      <c r="BBZ2722" s="113"/>
      <c r="BCA2722" s="113"/>
      <c r="BCB2722" s="113"/>
      <c r="BCC2722" s="113"/>
      <c r="BCD2722" s="113"/>
      <c r="BCE2722" s="113"/>
      <c r="BCF2722" s="113"/>
      <c r="BCG2722" s="113"/>
      <c r="BCH2722" s="113"/>
      <c r="BCI2722" s="113"/>
      <c r="BCJ2722" s="113"/>
      <c r="BCK2722" s="113"/>
      <c r="BCL2722" s="113"/>
      <c r="BCM2722" s="113"/>
      <c r="BCN2722" s="113"/>
      <c r="BCO2722" s="113"/>
      <c r="BCP2722" s="113"/>
      <c r="BCQ2722" s="113"/>
      <c r="BCR2722" s="113"/>
      <c r="BCS2722" s="113"/>
      <c r="BCT2722" s="113"/>
      <c r="BCU2722" s="113"/>
      <c r="BCV2722" s="113"/>
      <c r="BCW2722" s="113"/>
      <c r="BCX2722" s="113"/>
      <c r="BCY2722" s="113"/>
      <c r="BCZ2722" s="113"/>
      <c r="BDA2722" s="113"/>
      <c r="BDB2722" s="113"/>
      <c r="BDC2722" s="113"/>
      <c r="BDD2722" s="113"/>
      <c r="BDE2722" s="113"/>
      <c r="BDF2722" s="113"/>
      <c r="BDG2722" s="113"/>
      <c r="BDH2722" s="113"/>
      <c r="BDI2722" s="113"/>
      <c r="BDJ2722" s="113"/>
      <c r="BDK2722" s="113"/>
      <c r="BDL2722" s="113"/>
      <c r="BDM2722" s="113"/>
      <c r="BDN2722" s="113"/>
      <c r="BDO2722" s="113"/>
      <c r="BDP2722" s="113"/>
      <c r="BDQ2722" s="113"/>
      <c r="BDR2722" s="113"/>
      <c r="BDS2722" s="113"/>
      <c r="BDT2722" s="113"/>
      <c r="BDU2722" s="113"/>
      <c r="BDV2722" s="113"/>
      <c r="BDW2722" s="113"/>
      <c r="BDX2722" s="113"/>
      <c r="BDY2722" s="113"/>
      <c r="BDZ2722" s="113"/>
      <c r="BEA2722" s="113"/>
      <c r="BEB2722" s="113"/>
      <c r="BEC2722" s="113"/>
      <c r="BED2722" s="113"/>
      <c r="BEE2722" s="113"/>
      <c r="BEF2722" s="113"/>
      <c r="BEG2722" s="113"/>
      <c r="BEH2722" s="113"/>
      <c r="BEI2722" s="113"/>
      <c r="BEJ2722" s="113"/>
      <c r="BEK2722" s="113"/>
      <c r="BEL2722" s="113"/>
      <c r="BEM2722" s="113"/>
      <c r="BEN2722" s="113"/>
      <c r="BEO2722" s="113"/>
      <c r="BEP2722" s="113"/>
      <c r="BEQ2722" s="113"/>
      <c r="BER2722" s="113"/>
      <c r="BES2722" s="113"/>
      <c r="BET2722" s="113"/>
      <c r="BEU2722" s="113"/>
      <c r="BEV2722" s="113"/>
      <c r="BEW2722" s="113"/>
      <c r="BEX2722" s="113"/>
      <c r="BEY2722" s="113"/>
      <c r="BEZ2722" s="113"/>
      <c r="BFA2722" s="113"/>
      <c r="BFB2722" s="113"/>
      <c r="BFC2722" s="113"/>
      <c r="BFD2722" s="113"/>
      <c r="BFE2722" s="113"/>
      <c r="BFF2722" s="113"/>
      <c r="BFG2722" s="113"/>
      <c r="BFH2722" s="113"/>
      <c r="BFI2722" s="113"/>
      <c r="BFJ2722" s="113"/>
      <c r="BFK2722" s="113"/>
      <c r="BFL2722" s="113"/>
      <c r="BFM2722" s="113"/>
      <c r="BFN2722" s="113"/>
      <c r="BFO2722" s="113"/>
      <c r="BFP2722" s="113"/>
      <c r="BFQ2722" s="113"/>
      <c r="BFR2722" s="113"/>
      <c r="BFS2722" s="113"/>
      <c r="BFT2722" s="113"/>
      <c r="BFU2722" s="113"/>
      <c r="BFV2722" s="113"/>
      <c r="BFW2722" s="113"/>
      <c r="BFX2722" s="113"/>
      <c r="BFY2722" s="113"/>
      <c r="BFZ2722" s="113"/>
      <c r="BGA2722" s="113"/>
      <c r="BGB2722" s="113"/>
      <c r="BGC2722" s="113"/>
      <c r="BGD2722" s="113"/>
      <c r="BGE2722" s="113"/>
      <c r="BGF2722" s="113"/>
      <c r="BGG2722" s="113"/>
      <c r="BGH2722" s="113"/>
      <c r="BGI2722" s="113"/>
      <c r="BGJ2722" s="113"/>
      <c r="BGK2722" s="113"/>
      <c r="BGL2722" s="113"/>
      <c r="BGM2722" s="113"/>
      <c r="BGN2722" s="113"/>
      <c r="BGO2722" s="113"/>
      <c r="BGP2722" s="113"/>
      <c r="BGQ2722" s="113"/>
      <c r="BGR2722" s="113"/>
      <c r="BGS2722" s="113"/>
      <c r="BGT2722" s="113"/>
      <c r="BGU2722" s="113"/>
      <c r="BGV2722" s="113"/>
      <c r="BGW2722" s="113"/>
      <c r="BGX2722" s="113"/>
      <c r="BGY2722" s="113"/>
      <c r="BGZ2722" s="113"/>
      <c r="BHA2722" s="113"/>
      <c r="BHB2722" s="113"/>
      <c r="BHC2722" s="113"/>
      <c r="BHD2722" s="113"/>
      <c r="BHE2722" s="113"/>
      <c r="BHF2722" s="113"/>
      <c r="BHG2722" s="113"/>
      <c r="BHH2722" s="113"/>
      <c r="BHI2722" s="113"/>
      <c r="BHJ2722" s="113"/>
      <c r="BHK2722" s="113"/>
      <c r="BHL2722" s="113"/>
      <c r="BHM2722" s="113"/>
      <c r="BHN2722" s="113"/>
      <c r="BHO2722" s="113"/>
      <c r="BHP2722" s="113"/>
      <c r="BHQ2722" s="113"/>
      <c r="BHR2722" s="113"/>
      <c r="BHS2722" s="113"/>
      <c r="BHT2722" s="113"/>
      <c r="BHU2722" s="113"/>
      <c r="BHV2722" s="113"/>
      <c r="BHW2722" s="113"/>
      <c r="BHX2722" s="113"/>
      <c r="BHY2722" s="113"/>
      <c r="BHZ2722" s="113"/>
      <c r="BIA2722" s="113"/>
      <c r="BIB2722" s="113"/>
      <c r="BIC2722" s="113"/>
      <c r="BID2722" s="113"/>
      <c r="BIE2722" s="113"/>
      <c r="BIF2722" s="113"/>
      <c r="BIG2722" s="113"/>
      <c r="BIH2722" s="113"/>
      <c r="BII2722" s="113"/>
      <c r="BIJ2722" s="113"/>
      <c r="BIK2722" s="113"/>
      <c r="BIL2722" s="113"/>
      <c r="BIM2722" s="113"/>
      <c r="BIN2722" s="113"/>
      <c r="BIO2722" s="113"/>
      <c r="BIP2722" s="113"/>
      <c r="BIQ2722" s="113"/>
      <c r="BIR2722" s="113"/>
      <c r="BIS2722" s="113"/>
      <c r="BIT2722" s="113"/>
      <c r="BIU2722" s="113"/>
      <c r="BIV2722" s="113"/>
      <c r="BIW2722" s="113"/>
      <c r="BIX2722" s="113"/>
      <c r="BIY2722" s="113"/>
      <c r="BIZ2722" s="113"/>
      <c r="BJA2722" s="113"/>
      <c r="BJB2722" s="113"/>
      <c r="BJC2722" s="113"/>
      <c r="BJD2722" s="113"/>
      <c r="BJE2722" s="113"/>
      <c r="BJF2722" s="113"/>
      <c r="BJG2722" s="113"/>
      <c r="BJH2722" s="113"/>
      <c r="BJI2722" s="113"/>
      <c r="BJJ2722" s="113"/>
      <c r="BJK2722" s="113"/>
      <c r="BJL2722" s="113"/>
      <c r="BJM2722" s="113"/>
      <c r="BJN2722" s="113"/>
      <c r="BJO2722" s="113"/>
      <c r="BJP2722" s="113"/>
      <c r="BJQ2722" s="113"/>
      <c r="BJR2722" s="113"/>
      <c r="BJS2722" s="113"/>
      <c r="BJT2722" s="113"/>
      <c r="BJU2722" s="113"/>
      <c r="BJV2722" s="113"/>
      <c r="BJW2722" s="113"/>
      <c r="BJX2722" s="113"/>
      <c r="BJY2722" s="113"/>
      <c r="BJZ2722" s="113"/>
      <c r="BKA2722" s="113"/>
      <c r="BKB2722" s="113"/>
      <c r="BKC2722" s="113"/>
      <c r="BKD2722" s="113"/>
      <c r="BKE2722" s="113"/>
      <c r="BKF2722" s="113"/>
      <c r="BKG2722" s="113"/>
      <c r="BKH2722" s="113"/>
      <c r="BKI2722" s="113"/>
      <c r="BKJ2722" s="113"/>
      <c r="BKK2722" s="113"/>
      <c r="BKL2722" s="113"/>
      <c r="BKM2722" s="113"/>
      <c r="BKN2722" s="113"/>
      <c r="BKO2722" s="113"/>
      <c r="BKP2722" s="113"/>
      <c r="BKQ2722" s="113"/>
      <c r="BKR2722" s="113"/>
      <c r="BKS2722" s="113"/>
      <c r="BKT2722" s="113"/>
      <c r="BKU2722" s="113"/>
      <c r="BKV2722" s="113"/>
      <c r="BKW2722" s="113"/>
      <c r="BKX2722" s="113"/>
      <c r="BKY2722" s="113"/>
      <c r="BKZ2722" s="113"/>
      <c r="BLA2722" s="113"/>
      <c r="BLB2722" s="113"/>
      <c r="BLC2722" s="113"/>
      <c r="BLD2722" s="113"/>
      <c r="BLE2722" s="113"/>
      <c r="BLF2722" s="113"/>
      <c r="BLG2722" s="113"/>
      <c r="BLH2722" s="113"/>
      <c r="BLI2722" s="113"/>
      <c r="BLJ2722" s="113"/>
      <c r="BLK2722" s="113"/>
      <c r="BLL2722" s="113"/>
      <c r="BLM2722" s="113"/>
      <c r="BLN2722" s="113"/>
      <c r="BLO2722" s="113"/>
      <c r="BLP2722" s="113"/>
      <c r="BLQ2722" s="113"/>
      <c r="BLR2722" s="113"/>
      <c r="BLS2722" s="113"/>
      <c r="BLT2722" s="113"/>
      <c r="BLU2722" s="113"/>
      <c r="BLV2722" s="113"/>
      <c r="BLW2722" s="113"/>
      <c r="BLX2722" s="113"/>
      <c r="BLY2722" s="113"/>
      <c r="BLZ2722" s="113"/>
      <c r="BMA2722" s="113"/>
      <c r="BMB2722" s="113"/>
      <c r="BMC2722" s="113"/>
      <c r="BMD2722" s="113"/>
      <c r="BME2722" s="113"/>
      <c r="BMF2722" s="113"/>
      <c r="BMG2722" s="113"/>
      <c r="BMH2722" s="113"/>
      <c r="BMI2722" s="113"/>
      <c r="BMJ2722" s="113"/>
      <c r="BMK2722" s="113"/>
      <c r="BML2722" s="113"/>
      <c r="BMM2722" s="113"/>
      <c r="BMN2722" s="113"/>
      <c r="BMO2722" s="113"/>
      <c r="BMP2722" s="113"/>
      <c r="BMQ2722" s="113"/>
      <c r="BMR2722" s="113"/>
      <c r="BMS2722" s="113"/>
      <c r="BMT2722" s="113"/>
      <c r="BMU2722" s="113"/>
      <c r="BMV2722" s="113"/>
      <c r="BMW2722" s="113"/>
      <c r="BMX2722" s="113"/>
      <c r="BMY2722" s="113"/>
      <c r="BMZ2722" s="113"/>
      <c r="BNA2722" s="113"/>
      <c r="BNB2722" s="113"/>
      <c r="BNC2722" s="113"/>
      <c r="BND2722" s="113"/>
      <c r="BNE2722" s="113"/>
      <c r="BNF2722" s="113"/>
      <c r="BNG2722" s="113"/>
      <c r="BNH2722" s="113"/>
      <c r="BNI2722" s="113"/>
      <c r="BNJ2722" s="113"/>
      <c r="BNK2722" s="113"/>
      <c r="BNL2722" s="113"/>
      <c r="BNM2722" s="113"/>
      <c r="BNN2722" s="113"/>
      <c r="BNO2722" s="113"/>
      <c r="BNP2722" s="113"/>
      <c r="BNQ2722" s="113"/>
      <c r="BNR2722" s="113"/>
      <c r="BNS2722" s="113"/>
      <c r="BNT2722" s="113"/>
      <c r="BNU2722" s="113"/>
      <c r="BNV2722" s="113"/>
      <c r="BNW2722" s="113"/>
      <c r="BNX2722" s="113"/>
      <c r="BNY2722" s="113"/>
      <c r="BNZ2722" s="113"/>
      <c r="BOA2722" s="113"/>
      <c r="BOB2722" s="113"/>
      <c r="BOC2722" s="113"/>
      <c r="BOD2722" s="113"/>
      <c r="BOE2722" s="113"/>
      <c r="BOF2722" s="113"/>
      <c r="BOG2722" s="113"/>
      <c r="BOH2722" s="113"/>
      <c r="BOI2722" s="113"/>
      <c r="BOJ2722" s="113"/>
      <c r="BOK2722" s="113"/>
      <c r="BOL2722" s="113"/>
      <c r="BOM2722" s="113"/>
      <c r="BON2722" s="113"/>
      <c r="BOO2722" s="113"/>
      <c r="BOP2722" s="113"/>
      <c r="BOQ2722" s="113"/>
      <c r="BOR2722" s="113"/>
      <c r="BOS2722" s="113"/>
      <c r="BOT2722" s="113"/>
      <c r="BOU2722" s="113"/>
      <c r="BOV2722" s="113"/>
      <c r="BOW2722" s="113"/>
      <c r="BOX2722" s="113"/>
      <c r="BOY2722" s="113"/>
      <c r="BOZ2722" s="113"/>
      <c r="BPA2722" s="113"/>
      <c r="BPB2722" s="113"/>
      <c r="BPC2722" s="113"/>
      <c r="BPD2722" s="113"/>
      <c r="BPE2722" s="113"/>
      <c r="BPF2722" s="113"/>
      <c r="BPG2722" s="113"/>
      <c r="BPH2722" s="113"/>
      <c r="BPI2722" s="113"/>
      <c r="BPJ2722" s="113"/>
      <c r="BPK2722" s="113"/>
      <c r="BPL2722" s="113"/>
      <c r="BPM2722" s="113"/>
      <c r="BPN2722" s="113"/>
      <c r="BPO2722" s="113"/>
      <c r="BPP2722" s="113"/>
      <c r="BPQ2722" s="113"/>
      <c r="BPR2722" s="113"/>
      <c r="BPS2722" s="113"/>
      <c r="BPT2722" s="113"/>
      <c r="BPU2722" s="113"/>
      <c r="BPV2722" s="113"/>
      <c r="BPW2722" s="113"/>
      <c r="BPX2722" s="113"/>
      <c r="BPY2722" s="113"/>
      <c r="BPZ2722" s="113"/>
      <c r="BQA2722" s="113"/>
      <c r="BQB2722" s="113"/>
      <c r="BQC2722" s="113"/>
      <c r="BQD2722" s="113"/>
      <c r="BQE2722" s="113"/>
      <c r="BQF2722" s="113"/>
      <c r="BQG2722" s="113"/>
      <c r="BQH2722" s="113"/>
      <c r="BQI2722" s="113"/>
      <c r="BQJ2722" s="113"/>
      <c r="BQK2722" s="113"/>
      <c r="BQL2722" s="113"/>
      <c r="BQM2722" s="113"/>
      <c r="BQN2722" s="113"/>
      <c r="BQO2722" s="113"/>
      <c r="BQP2722" s="113"/>
      <c r="BQQ2722" s="113"/>
      <c r="BQR2722" s="113"/>
      <c r="BQS2722" s="113"/>
      <c r="BQT2722" s="113"/>
      <c r="BQU2722" s="113"/>
      <c r="BQV2722" s="113"/>
      <c r="BQW2722" s="113"/>
      <c r="BQX2722" s="113"/>
      <c r="BQY2722" s="113"/>
      <c r="BQZ2722" s="113"/>
      <c r="BRA2722" s="113"/>
      <c r="BRB2722" s="113"/>
      <c r="BRC2722" s="113"/>
      <c r="BRD2722" s="113"/>
      <c r="BRE2722" s="113"/>
      <c r="BRF2722" s="113"/>
      <c r="BRG2722" s="113"/>
      <c r="BRH2722" s="113"/>
      <c r="BRI2722" s="113"/>
      <c r="BRJ2722" s="113"/>
      <c r="BRK2722" s="113"/>
      <c r="BRL2722" s="113"/>
      <c r="BRM2722" s="113"/>
      <c r="BRN2722" s="113"/>
      <c r="BRO2722" s="113"/>
      <c r="BRP2722" s="113"/>
      <c r="BRQ2722" s="113"/>
      <c r="BRR2722" s="113"/>
      <c r="BRS2722" s="113"/>
      <c r="BRT2722" s="113"/>
      <c r="BRU2722" s="113"/>
      <c r="BRV2722" s="113"/>
      <c r="BRW2722" s="113"/>
      <c r="BRX2722" s="113"/>
      <c r="BRY2722" s="113"/>
      <c r="BRZ2722" s="113"/>
      <c r="BSA2722" s="113"/>
      <c r="BSB2722" s="113"/>
      <c r="BSC2722" s="113"/>
      <c r="BSD2722" s="113"/>
      <c r="BSE2722" s="113"/>
      <c r="BSF2722" s="113"/>
      <c r="BSG2722" s="113"/>
      <c r="BSH2722" s="113"/>
      <c r="BSI2722" s="113"/>
      <c r="BSJ2722" s="113"/>
      <c r="BSK2722" s="113"/>
      <c r="BSL2722" s="113"/>
      <c r="BSM2722" s="113"/>
      <c r="BSN2722" s="113"/>
      <c r="BSO2722" s="113"/>
      <c r="BSP2722" s="113"/>
      <c r="BSQ2722" s="113"/>
      <c r="BSR2722" s="113"/>
      <c r="BSS2722" s="113"/>
      <c r="BST2722" s="113"/>
      <c r="BSU2722" s="113"/>
      <c r="BSV2722" s="113"/>
      <c r="BSW2722" s="113"/>
      <c r="BSX2722" s="113"/>
      <c r="BSY2722" s="113"/>
      <c r="BSZ2722" s="113"/>
      <c r="BTA2722" s="113"/>
      <c r="BTB2722" s="113"/>
      <c r="BTC2722" s="113"/>
      <c r="BTD2722" s="113"/>
      <c r="BTE2722" s="113"/>
      <c r="BTF2722" s="113"/>
      <c r="BTG2722" s="113"/>
      <c r="BTH2722" s="113"/>
      <c r="BTI2722" s="113"/>
      <c r="BTJ2722" s="113"/>
      <c r="BTK2722" s="113"/>
      <c r="BTL2722" s="113"/>
      <c r="BTM2722" s="113"/>
      <c r="BTN2722" s="113"/>
      <c r="BTO2722" s="113"/>
      <c r="BTP2722" s="113"/>
      <c r="BTQ2722" s="113"/>
      <c r="BTR2722" s="113"/>
      <c r="BTS2722" s="113"/>
      <c r="BTT2722" s="113"/>
      <c r="BTU2722" s="113"/>
      <c r="BTV2722" s="113"/>
      <c r="BTW2722" s="113"/>
      <c r="BTX2722" s="113"/>
      <c r="BTY2722" s="113"/>
      <c r="BTZ2722" s="113"/>
      <c r="BUA2722" s="113"/>
      <c r="BUB2722" s="113"/>
      <c r="BUC2722" s="113"/>
      <c r="BUD2722" s="113"/>
      <c r="BUE2722" s="113"/>
      <c r="BUF2722" s="113"/>
      <c r="BUG2722" s="113"/>
      <c r="BUH2722" s="113"/>
      <c r="BUI2722" s="113"/>
      <c r="BUJ2722" s="113"/>
      <c r="BUK2722" s="113"/>
      <c r="BUL2722" s="113"/>
      <c r="BUM2722" s="113"/>
      <c r="BUN2722" s="113"/>
      <c r="BUO2722" s="113"/>
      <c r="BUP2722" s="113"/>
      <c r="BUQ2722" s="113"/>
      <c r="BUR2722" s="113"/>
      <c r="BUS2722" s="113"/>
      <c r="BUT2722" s="113"/>
      <c r="BUU2722" s="113"/>
      <c r="BUV2722" s="113"/>
      <c r="BUW2722" s="113"/>
      <c r="BUX2722" s="113"/>
      <c r="BUY2722" s="113"/>
      <c r="BUZ2722" s="113"/>
      <c r="BVA2722" s="113"/>
      <c r="BVB2722" s="113"/>
      <c r="BVC2722" s="113"/>
      <c r="BVD2722" s="113"/>
      <c r="BVE2722" s="113"/>
      <c r="BVF2722" s="113"/>
      <c r="BVG2722" s="113"/>
      <c r="BVH2722" s="113"/>
      <c r="BVI2722" s="113"/>
      <c r="BVJ2722" s="113"/>
      <c r="BVK2722" s="113"/>
      <c r="BVL2722" s="113"/>
      <c r="BVM2722" s="113"/>
      <c r="BVN2722" s="113"/>
      <c r="BVO2722" s="113"/>
      <c r="BVP2722" s="113"/>
      <c r="BVQ2722" s="113"/>
      <c r="BVR2722" s="113"/>
      <c r="BVS2722" s="113"/>
      <c r="BVT2722" s="113"/>
      <c r="BVU2722" s="113"/>
      <c r="BVV2722" s="113"/>
      <c r="BVW2722" s="113"/>
      <c r="BVX2722" s="113"/>
      <c r="BVY2722" s="113"/>
      <c r="BVZ2722" s="113"/>
      <c r="BWA2722" s="113"/>
      <c r="BWB2722" s="113"/>
      <c r="BWC2722" s="113"/>
      <c r="BWD2722" s="113"/>
      <c r="BWE2722" s="113"/>
      <c r="BWF2722" s="113"/>
      <c r="BWG2722" s="113"/>
      <c r="BWH2722" s="113"/>
      <c r="BWI2722" s="113"/>
      <c r="BWJ2722" s="113"/>
      <c r="BWK2722" s="113"/>
      <c r="BWL2722" s="113"/>
      <c r="BWM2722" s="113"/>
      <c r="BWN2722" s="113"/>
      <c r="BWO2722" s="113"/>
      <c r="BWP2722" s="113"/>
      <c r="BWQ2722" s="113"/>
      <c r="BWR2722" s="113"/>
      <c r="BWS2722" s="113"/>
      <c r="BWT2722" s="113"/>
      <c r="BWU2722" s="113"/>
      <c r="BWV2722" s="113"/>
      <c r="BWW2722" s="113"/>
      <c r="BWX2722" s="113"/>
      <c r="BWY2722" s="113"/>
      <c r="BWZ2722" s="113"/>
      <c r="BXA2722" s="113"/>
      <c r="BXB2722" s="113"/>
      <c r="BXC2722" s="113"/>
      <c r="BXD2722" s="113"/>
      <c r="BXE2722" s="113"/>
      <c r="BXF2722" s="113"/>
      <c r="BXG2722" s="113"/>
      <c r="BXH2722" s="113"/>
      <c r="BXI2722" s="113"/>
      <c r="BXJ2722" s="113"/>
      <c r="BXK2722" s="113"/>
      <c r="BXL2722" s="113"/>
      <c r="BXM2722" s="113"/>
      <c r="BXN2722" s="113"/>
      <c r="BXO2722" s="113"/>
      <c r="BXP2722" s="113"/>
      <c r="BXQ2722" s="113"/>
      <c r="BXR2722" s="113"/>
      <c r="BXS2722" s="113"/>
      <c r="BXT2722" s="113"/>
      <c r="BXU2722" s="113"/>
      <c r="BXV2722" s="113"/>
      <c r="BXW2722" s="113"/>
      <c r="BXX2722" s="113"/>
      <c r="BXY2722" s="113"/>
      <c r="BXZ2722" s="113"/>
      <c r="BYA2722" s="113"/>
      <c r="BYB2722" s="113"/>
      <c r="BYC2722" s="113"/>
      <c r="BYD2722" s="113"/>
      <c r="BYE2722" s="113"/>
      <c r="BYF2722" s="113"/>
      <c r="BYG2722" s="113"/>
      <c r="BYH2722" s="113"/>
      <c r="BYI2722" s="113"/>
      <c r="BYJ2722" s="113"/>
      <c r="BYK2722" s="113"/>
      <c r="BYL2722" s="113"/>
      <c r="BYM2722" s="113"/>
      <c r="BYN2722" s="113"/>
      <c r="BYO2722" s="113"/>
      <c r="BYP2722" s="113"/>
      <c r="BYQ2722" s="113"/>
      <c r="BYR2722" s="113"/>
      <c r="BYS2722" s="113"/>
      <c r="BYT2722" s="113"/>
      <c r="BYU2722" s="113"/>
      <c r="BYV2722" s="113"/>
      <c r="BYW2722" s="113"/>
      <c r="BYX2722" s="113"/>
      <c r="BYY2722" s="113"/>
      <c r="BYZ2722" s="113"/>
      <c r="BZA2722" s="113"/>
      <c r="BZB2722" s="113"/>
      <c r="BZC2722" s="113"/>
      <c r="BZD2722" s="113"/>
      <c r="BZE2722" s="113"/>
      <c r="BZF2722" s="113"/>
      <c r="BZG2722" s="113"/>
      <c r="BZH2722" s="113"/>
      <c r="BZI2722" s="113"/>
      <c r="BZJ2722" s="113"/>
      <c r="BZK2722" s="113"/>
      <c r="BZL2722" s="113"/>
      <c r="BZM2722" s="113"/>
      <c r="BZN2722" s="113"/>
      <c r="BZO2722" s="113"/>
      <c r="BZP2722" s="113"/>
      <c r="BZQ2722" s="113"/>
      <c r="BZR2722" s="113"/>
      <c r="BZS2722" s="113"/>
      <c r="BZT2722" s="113"/>
      <c r="BZU2722" s="113"/>
      <c r="BZV2722" s="113"/>
      <c r="BZW2722" s="113"/>
      <c r="BZX2722" s="113"/>
      <c r="BZY2722" s="113"/>
      <c r="BZZ2722" s="113"/>
      <c r="CAA2722" s="113"/>
      <c r="CAB2722" s="113"/>
      <c r="CAC2722" s="113"/>
      <c r="CAD2722" s="113"/>
      <c r="CAE2722" s="113"/>
      <c r="CAF2722" s="113"/>
      <c r="CAG2722" s="113"/>
      <c r="CAH2722" s="113"/>
      <c r="CAI2722" s="113"/>
      <c r="CAJ2722" s="113"/>
      <c r="CAK2722" s="113"/>
      <c r="CAL2722" s="113"/>
      <c r="CAM2722" s="113"/>
      <c r="CAN2722" s="113"/>
      <c r="CAO2722" s="113"/>
      <c r="CAP2722" s="113"/>
      <c r="CAQ2722" s="113"/>
      <c r="CAR2722" s="113"/>
      <c r="CAS2722" s="113"/>
      <c r="CAT2722" s="113"/>
      <c r="CAU2722" s="113"/>
      <c r="CAV2722" s="113"/>
      <c r="CAW2722" s="113"/>
      <c r="CAX2722" s="113"/>
      <c r="CAY2722" s="113"/>
      <c r="CAZ2722" s="113"/>
      <c r="CBA2722" s="113"/>
      <c r="CBB2722" s="113"/>
      <c r="CBC2722" s="113"/>
      <c r="CBD2722" s="113"/>
      <c r="CBE2722" s="113"/>
      <c r="CBF2722" s="113"/>
      <c r="CBG2722" s="113"/>
      <c r="CBH2722" s="113"/>
      <c r="CBI2722" s="113"/>
      <c r="CBJ2722" s="113"/>
      <c r="CBK2722" s="113"/>
      <c r="CBL2722" s="113"/>
      <c r="CBM2722" s="113"/>
      <c r="CBN2722" s="113"/>
      <c r="CBO2722" s="113"/>
      <c r="CBP2722" s="113"/>
      <c r="CBQ2722" s="113"/>
      <c r="CBR2722" s="113"/>
      <c r="CBS2722" s="113"/>
      <c r="CBT2722" s="113"/>
      <c r="CBU2722" s="113"/>
      <c r="CBV2722" s="113"/>
      <c r="CBW2722" s="113"/>
      <c r="CBX2722" s="113"/>
      <c r="CBY2722" s="113"/>
      <c r="CBZ2722" s="113"/>
      <c r="CCA2722" s="113"/>
      <c r="CCB2722" s="113"/>
      <c r="CCC2722" s="113"/>
      <c r="CCD2722" s="113"/>
      <c r="CCE2722" s="113"/>
      <c r="CCF2722" s="113"/>
      <c r="CCG2722" s="113"/>
      <c r="CCH2722" s="113"/>
      <c r="CCI2722" s="113"/>
      <c r="CCJ2722" s="113"/>
      <c r="CCK2722" s="113"/>
      <c r="CCL2722" s="113"/>
      <c r="CCM2722" s="113"/>
      <c r="CCN2722" s="113"/>
      <c r="CCO2722" s="113"/>
      <c r="CCP2722" s="113"/>
      <c r="CCQ2722" s="113"/>
      <c r="CCR2722" s="113"/>
      <c r="CCS2722" s="113"/>
      <c r="CCT2722" s="113"/>
      <c r="CCU2722" s="113"/>
      <c r="CCV2722" s="113"/>
      <c r="CCW2722" s="113"/>
      <c r="CCX2722" s="113"/>
      <c r="CCY2722" s="113"/>
      <c r="CCZ2722" s="113"/>
      <c r="CDA2722" s="113"/>
      <c r="CDB2722" s="113"/>
      <c r="CDC2722" s="113"/>
      <c r="CDD2722" s="113"/>
      <c r="CDE2722" s="113"/>
      <c r="CDF2722" s="113"/>
      <c r="CDG2722" s="113"/>
      <c r="CDH2722" s="113"/>
      <c r="CDI2722" s="113"/>
      <c r="CDJ2722" s="113"/>
      <c r="CDK2722" s="113"/>
      <c r="CDL2722" s="113"/>
      <c r="CDM2722" s="113"/>
      <c r="CDN2722" s="113"/>
      <c r="CDO2722" s="113"/>
      <c r="CDP2722" s="113"/>
      <c r="CDQ2722" s="113"/>
      <c r="CDR2722" s="113"/>
      <c r="CDS2722" s="113"/>
      <c r="CDT2722" s="113"/>
      <c r="CDU2722" s="113"/>
      <c r="CDV2722" s="113"/>
      <c r="CDW2722" s="113"/>
      <c r="CDX2722" s="113"/>
      <c r="CDY2722" s="113"/>
      <c r="CDZ2722" s="113"/>
      <c r="CEA2722" s="113"/>
      <c r="CEB2722" s="113"/>
      <c r="CEC2722" s="113"/>
      <c r="CED2722" s="113"/>
      <c r="CEE2722" s="113"/>
      <c r="CEF2722" s="113"/>
      <c r="CEG2722" s="113"/>
      <c r="CEH2722" s="113"/>
      <c r="CEI2722" s="113"/>
      <c r="CEJ2722" s="113"/>
      <c r="CEK2722" s="113"/>
      <c r="CEL2722" s="113"/>
      <c r="CEM2722" s="113"/>
      <c r="CEN2722" s="113"/>
      <c r="CEO2722" s="113"/>
      <c r="CEP2722" s="113"/>
      <c r="CEQ2722" s="113"/>
      <c r="CER2722" s="113"/>
      <c r="CES2722" s="113"/>
      <c r="CET2722" s="113"/>
      <c r="CEU2722" s="113"/>
      <c r="CEV2722" s="113"/>
      <c r="CEW2722" s="113"/>
      <c r="CEX2722" s="113"/>
      <c r="CEY2722" s="113"/>
      <c r="CEZ2722" s="113"/>
      <c r="CFA2722" s="113"/>
      <c r="CFB2722" s="113"/>
      <c r="CFC2722" s="113"/>
      <c r="CFD2722" s="113"/>
      <c r="CFE2722" s="113"/>
      <c r="CFF2722" s="113"/>
      <c r="CFG2722" s="113"/>
      <c r="CFH2722" s="113"/>
      <c r="CFI2722" s="113"/>
      <c r="CFJ2722" s="113"/>
      <c r="CFK2722" s="113"/>
      <c r="CFL2722" s="113"/>
      <c r="CFM2722" s="113"/>
      <c r="CFN2722" s="113"/>
      <c r="CFO2722" s="113"/>
      <c r="CFP2722" s="113"/>
      <c r="CFQ2722" s="113"/>
      <c r="CFR2722" s="113"/>
      <c r="CFS2722" s="113"/>
      <c r="CFT2722" s="113"/>
      <c r="CFU2722" s="113"/>
      <c r="CFV2722" s="113"/>
      <c r="CFW2722" s="113"/>
      <c r="CFX2722" s="113"/>
      <c r="CFY2722" s="113"/>
      <c r="CFZ2722" s="113"/>
      <c r="CGA2722" s="113"/>
      <c r="CGB2722" s="113"/>
      <c r="CGC2722" s="113"/>
      <c r="CGD2722" s="113"/>
      <c r="CGE2722" s="113"/>
      <c r="CGF2722" s="113"/>
      <c r="CGG2722" s="113"/>
      <c r="CGH2722" s="113"/>
      <c r="CGI2722" s="113"/>
      <c r="CGJ2722" s="113"/>
      <c r="CGK2722" s="113"/>
      <c r="CGL2722" s="113"/>
      <c r="CGM2722" s="113"/>
      <c r="CGN2722" s="113"/>
      <c r="CGO2722" s="113"/>
      <c r="CGP2722" s="113"/>
      <c r="CGQ2722" s="113"/>
      <c r="CGR2722" s="113"/>
      <c r="CGS2722" s="113"/>
      <c r="CGT2722" s="113"/>
      <c r="CGU2722" s="113"/>
      <c r="CGV2722" s="113"/>
      <c r="CGW2722" s="113"/>
      <c r="CGX2722" s="113"/>
      <c r="CGY2722" s="113"/>
      <c r="CGZ2722" s="113"/>
      <c r="CHA2722" s="113"/>
      <c r="CHB2722" s="113"/>
      <c r="CHC2722" s="113"/>
      <c r="CHD2722" s="113"/>
      <c r="CHE2722" s="113"/>
      <c r="CHF2722" s="113"/>
      <c r="CHG2722" s="113"/>
      <c r="CHH2722" s="113"/>
      <c r="CHI2722" s="113"/>
      <c r="CHJ2722" s="113"/>
      <c r="CHK2722" s="113"/>
      <c r="CHL2722" s="113"/>
      <c r="CHM2722" s="113"/>
      <c r="CHN2722" s="113"/>
      <c r="CHO2722" s="113"/>
      <c r="CHP2722" s="113"/>
      <c r="CHQ2722" s="113"/>
      <c r="CHR2722" s="113"/>
      <c r="CHS2722" s="113"/>
      <c r="CHT2722" s="113"/>
      <c r="CHU2722" s="113"/>
      <c r="CHV2722" s="113"/>
      <c r="CHW2722" s="113"/>
      <c r="CHX2722" s="113"/>
      <c r="CHY2722" s="113"/>
      <c r="CHZ2722" s="113"/>
      <c r="CIA2722" s="113"/>
      <c r="CIB2722" s="113"/>
      <c r="CIC2722" s="113"/>
      <c r="CID2722" s="113"/>
      <c r="CIE2722" s="113"/>
      <c r="CIF2722" s="113"/>
      <c r="CIG2722" s="113"/>
      <c r="CIH2722" s="113"/>
      <c r="CII2722" s="113"/>
      <c r="CIJ2722" s="113"/>
      <c r="CIK2722" s="113"/>
      <c r="CIL2722" s="113"/>
      <c r="CIM2722" s="113"/>
      <c r="CIN2722" s="113"/>
      <c r="CIO2722" s="113"/>
      <c r="CIP2722" s="113"/>
      <c r="CIQ2722" s="113"/>
      <c r="CIR2722" s="113"/>
      <c r="CIS2722" s="113"/>
      <c r="CIT2722" s="113"/>
      <c r="CIU2722" s="113"/>
      <c r="CIV2722" s="113"/>
      <c r="CIW2722" s="113"/>
      <c r="CIX2722" s="113"/>
      <c r="CIY2722" s="113"/>
      <c r="CIZ2722" s="113"/>
      <c r="CJA2722" s="113"/>
      <c r="CJB2722" s="113"/>
      <c r="CJC2722" s="113"/>
      <c r="CJD2722" s="113"/>
      <c r="CJE2722" s="113"/>
      <c r="CJF2722" s="113"/>
      <c r="CJG2722" s="113"/>
      <c r="CJH2722" s="113"/>
      <c r="CJI2722" s="113"/>
      <c r="CJJ2722" s="113"/>
      <c r="CJK2722" s="113"/>
      <c r="CJL2722" s="113"/>
      <c r="CJM2722" s="113"/>
      <c r="CJN2722" s="113"/>
      <c r="CJO2722" s="113"/>
      <c r="CJP2722" s="113"/>
      <c r="CJQ2722" s="113"/>
      <c r="CJR2722" s="113"/>
      <c r="CJS2722" s="113"/>
      <c r="CJT2722" s="113"/>
      <c r="CJU2722" s="113"/>
      <c r="CJV2722" s="113"/>
      <c r="CJW2722" s="113"/>
      <c r="CJX2722" s="113"/>
      <c r="CJY2722" s="113"/>
      <c r="CJZ2722" s="113"/>
      <c r="CKA2722" s="113"/>
      <c r="CKB2722" s="113"/>
      <c r="CKC2722" s="113"/>
      <c r="CKD2722" s="113"/>
      <c r="CKE2722" s="113"/>
      <c r="CKF2722" s="113"/>
      <c r="CKG2722" s="113"/>
      <c r="CKH2722" s="113"/>
      <c r="CKI2722" s="113"/>
      <c r="CKJ2722" s="113"/>
      <c r="CKK2722" s="113"/>
      <c r="CKL2722" s="113"/>
      <c r="CKM2722" s="113"/>
      <c r="CKN2722" s="113"/>
      <c r="CKO2722" s="113"/>
      <c r="CKP2722" s="113"/>
      <c r="CKQ2722" s="113"/>
      <c r="CKR2722" s="113"/>
      <c r="CKS2722" s="113"/>
      <c r="CKT2722" s="113"/>
      <c r="CKU2722" s="113"/>
      <c r="CKV2722" s="113"/>
      <c r="CKW2722" s="113"/>
      <c r="CKX2722" s="113"/>
      <c r="CKY2722" s="113"/>
      <c r="CKZ2722" s="113"/>
      <c r="CLA2722" s="113"/>
      <c r="CLB2722" s="113"/>
      <c r="CLC2722" s="113"/>
      <c r="CLD2722" s="113"/>
      <c r="CLE2722" s="113"/>
      <c r="CLF2722" s="113"/>
      <c r="CLG2722" s="113"/>
      <c r="CLH2722" s="113"/>
      <c r="CLI2722" s="113"/>
      <c r="CLJ2722" s="113"/>
      <c r="CLK2722" s="113"/>
      <c r="CLL2722" s="113"/>
      <c r="CLM2722" s="113"/>
      <c r="CLN2722" s="113"/>
      <c r="CLO2722" s="113"/>
      <c r="CLP2722" s="113"/>
      <c r="CLQ2722" s="113"/>
      <c r="CLR2722" s="113"/>
      <c r="CLS2722" s="113"/>
      <c r="CLT2722" s="113"/>
      <c r="CLU2722" s="113"/>
      <c r="CLV2722" s="113"/>
      <c r="CLW2722" s="113"/>
      <c r="CLX2722" s="113"/>
      <c r="CLY2722" s="113"/>
      <c r="CLZ2722" s="113"/>
      <c r="CMA2722" s="113"/>
      <c r="CMB2722" s="113"/>
      <c r="CMC2722" s="113"/>
      <c r="CMD2722" s="113"/>
      <c r="CME2722" s="113"/>
      <c r="CMF2722" s="113"/>
      <c r="CMG2722" s="113"/>
      <c r="CMH2722" s="113"/>
      <c r="CMI2722" s="113"/>
      <c r="CMJ2722" s="113"/>
      <c r="CMK2722" s="113"/>
      <c r="CML2722" s="113"/>
      <c r="CMM2722" s="113"/>
      <c r="CMN2722" s="113"/>
      <c r="CMO2722" s="113"/>
      <c r="CMP2722" s="113"/>
      <c r="CMQ2722" s="113"/>
      <c r="CMR2722" s="113"/>
      <c r="CMS2722" s="113"/>
      <c r="CMT2722" s="113"/>
      <c r="CMU2722" s="113"/>
      <c r="CMV2722" s="113"/>
      <c r="CMW2722" s="113"/>
      <c r="CMX2722" s="113"/>
      <c r="CMY2722" s="113"/>
      <c r="CMZ2722" s="113"/>
      <c r="CNA2722" s="113"/>
      <c r="CNB2722" s="113"/>
      <c r="CNC2722" s="113"/>
      <c r="CND2722" s="113"/>
      <c r="CNE2722" s="113"/>
      <c r="CNF2722" s="113"/>
      <c r="CNG2722" s="113"/>
      <c r="CNH2722" s="113"/>
      <c r="CNI2722" s="113"/>
      <c r="CNJ2722" s="113"/>
      <c r="CNK2722" s="113"/>
      <c r="CNL2722" s="113"/>
      <c r="CNM2722" s="113"/>
      <c r="CNN2722" s="113"/>
      <c r="CNO2722" s="113"/>
      <c r="CNP2722" s="113"/>
      <c r="CNQ2722" s="113"/>
      <c r="CNR2722" s="113"/>
      <c r="CNS2722" s="113"/>
      <c r="CNT2722" s="113"/>
      <c r="CNU2722" s="113"/>
      <c r="CNV2722" s="113"/>
      <c r="CNW2722" s="113"/>
      <c r="CNX2722" s="113"/>
      <c r="CNY2722" s="113"/>
      <c r="CNZ2722" s="113"/>
      <c r="COA2722" s="113"/>
      <c r="COB2722" s="113"/>
      <c r="COC2722" s="113"/>
      <c r="COD2722" s="113"/>
      <c r="COE2722" s="113"/>
      <c r="COF2722" s="113"/>
      <c r="COG2722" s="113"/>
      <c r="COH2722" s="113"/>
      <c r="COI2722" s="113"/>
      <c r="COJ2722" s="113"/>
      <c r="COK2722" s="113"/>
      <c r="COL2722" s="113"/>
      <c r="COM2722" s="113"/>
      <c r="CON2722" s="113"/>
      <c r="COO2722" s="113"/>
      <c r="COP2722" s="113"/>
      <c r="COQ2722" s="113"/>
      <c r="COR2722" s="113"/>
      <c r="COS2722" s="113"/>
      <c r="COT2722" s="113"/>
      <c r="COU2722" s="113"/>
      <c r="COV2722" s="113"/>
      <c r="COW2722" s="113"/>
      <c r="COX2722" s="113"/>
      <c r="COY2722" s="113"/>
      <c r="COZ2722" s="113"/>
      <c r="CPA2722" s="113"/>
      <c r="CPB2722" s="113"/>
      <c r="CPC2722" s="113"/>
      <c r="CPD2722" s="113"/>
      <c r="CPE2722" s="113"/>
      <c r="CPF2722" s="113"/>
      <c r="CPG2722" s="113"/>
      <c r="CPH2722" s="113"/>
      <c r="CPI2722" s="113"/>
      <c r="CPJ2722" s="113"/>
      <c r="CPK2722" s="113"/>
      <c r="CPL2722" s="113"/>
      <c r="CPM2722" s="113"/>
      <c r="CPN2722" s="113"/>
      <c r="CPO2722" s="113"/>
      <c r="CPP2722" s="113"/>
      <c r="CPQ2722" s="113"/>
      <c r="CPR2722" s="113"/>
      <c r="CPS2722" s="113"/>
      <c r="CPT2722" s="113"/>
      <c r="CPU2722" s="113"/>
      <c r="CPV2722" s="113"/>
      <c r="CPW2722" s="113"/>
      <c r="CPX2722" s="113"/>
      <c r="CPY2722" s="113"/>
      <c r="CPZ2722" s="113"/>
      <c r="CQA2722" s="113"/>
      <c r="CQB2722" s="113"/>
      <c r="CQC2722" s="113"/>
      <c r="CQD2722" s="113"/>
      <c r="CQE2722" s="113"/>
      <c r="CQF2722" s="113"/>
      <c r="CQG2722" s="113"/>
      <c r="CQH2722" s="113"/>
      <c r="CQI2722" s="113"/>
      <c r="CQJ2722" s="113"/>
      <c r="CQK2722" s="113"/>
      <c r="CQL2722" s="113"/>
      <c r="CQM2722" s="113"/>
      <c r="CQN2722" s="113"/>
      <c r="CQO2722" s="113"/>
      <c r="CQP2722" s="113"/>
      <c r="CQQ2722" s="113"/>
      <c r="CQR2722" s="113"/>
      <c r="CQS2722" s="113"/>
      <c r="CQT2722" s="113"/>
      <c r="CQU2722" s="113"/>
      <c r="CQV2722" s="113"/>
      <c r="CQW2722" s="113"/>
      <c r="CQX2722" s="113"/>
      <c r="CQY2722" s="113"/>
      <c r="CQZ2722" s="113"/>
      <c r="CRA2722" s="113"/>
      <c r="CRB2722" s="113"/>
      <c r="CRC2722" s="113"/>
      <c r="CRD2722" s="113"/>
      <c r="CRE2722" s="113"/>
      <c r="CRF2722" s="113"/>
      <c r="CRG2722" s="113"/>
      <c r="CRH2722" s="113"/>
      <c r="CRI2722" s="113"/>
      <c r="CRJ2722" s="113"/>
      <c r="CRK2722" s="113"/>
      <c r="CRL2722" s="113"/>
      <c r="CRM2722" s="113"/>
      <c r="CRN2722" s="113"/>
      <c r="CRO2722" s="113"/>
      <c r="CRP2722" s="113"/>
      <c r="CRQ2722" s="113"/>
      <c r="CRR2722" s="113"/>
      <c r="CRS2722" s="113"/>
      <c r="CRT2722" s="113"/>
      <c r="CRU2722" s="113"/>
      <c r="CRV2722" s="113"/>
      <c r="CRW2722" s="113"/>
      <c r="CRX2722" s="113"/>
      <c r="CRY2722" s="113"/>
      <c r="CRZ2722" s="113"/>
      <c r="CSA2722" s="113"/>
      <c r="CSB2722" s="113"/>
      <c r="CSC2722" s="113"/>
      <c r="CSD2722" s="113"/>
      <c r="CSE2722" s="113"/>
      <c r="CSF2722" s="113"/>
      <c r="CSG2722" s="113"/>
      <c r="CSH2722" s="113"/>
      <c r="CSI2722" s="113"/>
      <c r="CSJ2722" s="113"/>
      <c r="CSK2722" s="113"/>
      <c r="CSL2722" s="113"/>
      <c r="CSM2722" s="113"/>
      <c r="CSN2722" s="113"/>
      <c r="CSO2722" s="113"/>
      <c r="CSP2722" s="113"/>
      <c r="CSQ2722" s="113"/>
      <c r="CSR2722" s="113"/>
      <c r="CSS2722" s="113"/>
      <c r="CST2722" s="113"/>
      <c r="CSU2722" s="113"/>
      <c r="CSV2722" s="113"/>
      <c r="CSW2722" s="113"/>
      <c r="CSX2722" s="113"/>
      <c r="CSY2722" s="113"/>
      <c r="CSZ2722" s="113"/>
      <c r="CTA2722" s="113"/>
      <c r="CTB2722" s="113"/>
      <c r="CTC2722" s="113"/>
      <c r="CTD2722" s="113"/>
      <c r="CTE2722" s="113"/>
      <c r="CTF2722" s="113"/>
      <c r="CTG2722" s="113"/>
      <c r="CTH2722" s="113"/>
      <c r="CTI2722" s="113"/>
      <c r="CTJ2722" s="113"/>
      <c r="CTK2722" s="113"/>
      <c r="CTL2722" s="113"/>
      <c r="CTM2722" s="113"/>
      <c r="CTN2722" s="113"/>
      <c r="CTO2722" s="113"/>
      <c r="CTP2722" s="113"/>
      <c r="CTQ2722" s="113"/>
      <c r="CTR2722" s="113"/>
      <c r="CTS2722" s="113"/>
      <c r="CTT2722" s="113"/>
      <c r="CTU2722" s="113"/>
      <c r="CTV2722" s="113"/>
      <c r="CTW2722" s="113"/>
      <c r="CTX2722" s="113"/>
      <c r="CTY2722" s="113"/>
      <c r="CTZ2722" s="113"/>
      <c r="CUA2722" s="113"/>
      <c r="CUB2722" s="113"/>
      <c r="CUC2722" s="113"/>
      <c r="CUD2722" s="113"/>
      <c r="CUE2722" s="113"/>
      <c r="CUF2722" s="113"/>
      <c r="CUG2722" s="113"/>
      <c r="CUH2722" s="113"/>
      <c r="CUI2722" s="113"/>
      <c r="CUJ2722" s="113"/>
      <c r="CUK2722" s="113"/>
      <c r="CUL2722" s="113"/>
      <c r="CUM2722" s="113"/>
      <c r="CUN2722" s="113"/>
      <c r="CUO2722" s="113"/>
      <c r="CUP2722" s="113"/>
      <c r="CUQ2722" s="113"/>
      <c r="CUR2722" s="113"/>
      <c r="CUS2722" s="113"/>
      <c r="CUT2722" s="113"/>
      <c r="CUU2722" s="113"/>
      <c r="CUV2722" s="113"/>
      <c r="CUW2722" s="113"/>
      <c r="CUX2722" s="113"/>
      <c r="CUY2722" s="113"/>
      <c r="CUZ2722" s="113"/>
      <c r="CVA2722" s="113"/>
      <c r="CVB2722" s="113"/>
      <c r="CVC2722" s="113"/>
      <c r="CVD2722" s="113"/>
      <c r="CVE2722" s="113"/>
      <c r="CVF2722" s="113"/>
      <c r="CVG2722" s="113"/>
      <c r="CVH2722" s="113"/>
      <c r="CVI2722" s="113"/>
      <c r="CVJ2722" s="113"/>
      <c r="CVK2722" s="113"/>
      <c r="CVL2722" s="113"/>
      <c r="CVM2722" s="113"/>
      <c r="CVN2722" s="113"/>
      <c r="CVO2722" s="113"/>
      <c r="CVP2722" s="113"/>
      <c r="CVQ2722" s="113"/>
      <c r="CVR2722" s="113"/>
      <c r="CVS2722" s="113"/>
      <c r="CVT2722" s="113"/>
      <c r="CVU2722" s="113"/>
      <c r="CVV2722" s="113"/>
      <c r="CVW2722" s="113"/>
      <c r="CVX2722" s="113"/>
      <c r="CVY2722" s="113"/>
      <c r="CVZ2722" s="113"/>
      <c r="CWA2722" s="113"/>
      <c r="CWB2722" s="113"/>
      <c r="CWC2722" s="113"/>
      <c r="CWD2722" s="113"/>
      <c r="CWE2722" s="113"/>
      <c r="CWF2722" s="113"/>
      <c r="CWG2722" s="113"/>
      <c r="CWH2722" s="113"/>
      <c r="CWI2722" s="113"/>
      <c r="CWJ2722" s="113"/>
      <c r="CWK2722" s="113"/>
      <c r="CWL2722" s="113"/>
      <c r="CWM2722" s="113"/>
      <c r="CWN2722" s="113"/>
      <c r="CWO2722" s="113"/>
      <c r="CWP2722" s="113"/>
      <c r="CWQ2722" s="113"/>
      <c r="CWR2722" s="113"/>
      <c r="CWS2722" s="113"/>
      <c r="CWT2722" s="113"/>
      <c r="CWU2722" s="113"/>
      <c r="CWV2722" s="113"/>
      <c r="CWW2722" s="113"/>
      <c r="CWX2722" s="113"/>
      <c r="CWY2722" s="113"/>
      <c r="CWZ2722" s="113"/>
      <c r="CXA2722" s="113"/>
      <c r="CXB2722" s="113"/>
      <c r="CXC2722" s="113"/>
      <c r="CXD2722" s="113"/>
      <c r="CXE2722" s="113"/>
      <c r="CXF2722" s="113"/>
      <c r="CXG2722" s="113"/>
      <c r="CXH2722" s="113"/>
      <c r="CXI2722" s="113"/>
      <c r="CXJ2722" s="113"/>
      <c r="CXK2722" s="113"/>
      <c r="CXL2722" s="113"/>
      <c r="CXM2722" s="113"/>
      <c r="CXN2722" s="113"/>
      <c r="CXO2722" s="113"/>
      <c r="CXP2722" s="113"/>
      <c r="CXQ2722" s="113"/>
      <c r="CXR2722" s="113"/>
      <c r="CXS2722" s="113"/>
      <c r="CXT2722" s="113"/>
      <c r="CXU2722" s="113"/>
      <c r="CXV2722" s="113"/>
      <c r="CXW2722" s="113"/>
      <c r="CXX2722" s="113"/>
      <c r="CXY2722" s="113"/>
      <c r="CXZ2722" s="113"/>
      <c r="CYA2722" s="113"/>
      <c r="CYB2722" s="113"/>
      <c r="CYC2722" s="113"/>
      <c r="CYD2722" s="113"/>
      <c r="CYE2722" s="113"/>
      <c r="CYF2722" s="113"/>
      <c r="CYG2722" s="113"/>
      <c r="CYH2722" s="113"/>
      <c r="CYI2722" s="113"/>
      <c r="CYJ2722" s="113"/>
      <c r="CYK2722" s="113"/>
      <c r="CYL2722" s="113"/>
      <c r="CYM2722" s="113"/>
      <c r="CYN2722" s="113"/>
      <c r="CYO2722" s="113"/>
      <c r="CYP2722" s="113"/>
      <c r="CYQ2722" s="113"/>
      <c r="CYR2722" s="113"/>
      <c r="CYS2722" s="113"/>
      <c r="CYT2722" s="113"/>
      <c r="CYU2722" s="113"/>
      <c r="CYV2722" s="113"/>
      <c r="CYW2722" s="113"/>
      <c r="CYX2722" s="113"/>
      <c r="CYY2722" s="113"/>
      <c r="CYZ2722" s="113"/>
      <c r="CZA2722" s="113"/>
      <c r="CZB2722" s="113"/>
      <c r="CZC2722" s="113"/>
      <c r="CZD2722" s="113"/>
      <c r="CZE2722" s="113"/>
      <c r="CZF2722" s="113"/>
      <c r="CZG2722" s="113"/>
      <c r="CZH2722" s="113"/>
      <c r="CZI2722" s="113"/>
      <c r="CZJ2722" s="113"/>
      <c r="CZK2722" s="113"/>
      <c r="CZL2722" s="113"/>
      <c r="CZM2722" s="113"/>
      <c r="CZN2722" s="113"/>
      <c r="CZO2722" s="113"/>
      <c r="CZP2722" s="113"/>
      <c r="CZQ2722" s="113"/>
      <c r="CZR2722" s="113"/>
      <c r="CZS2722" s="113"/>
      <c r="CZT2722" s="113"/>
      <c r="CZU2722" s="113"/>
      <c r="CZV2722" s="113"/>
      <c r="CZW2722" s="113"/>
      <c r="CZX2722" s="113"/>
      <c r="CZY2722" s="113"/>
      <c r="CZZ2722" s="113"/>
      <c r="DAA2722" s="113"/>
      <c r="DAB2722" s="113"/>
      <c r="DAC2722" s="113"/>
      <c r="DAD2722" s="113"/>
      <c r="DAE2722" s="113"/>
      <c r="DAF2722" s="113"/>
      <c r="DAG2722" s="113"/>
      <c r="DAH2722" s="113"/>
      <c r="DAI2722" s="113"/>
      <c r="DAJ2722" s="113"/>
      <c r="DAK2722" s="113"/>
      <c r="DAL2722" s="113"/>
      <c r="DAM2722" s="113"/>
      <c r="DAN2722" s="113"/>
      <c r="DAO2722" s="113"/>
      <c r="DAP2722" s="113"/>
      <c r="DAQ2722" s="113"/>
      <c r="DAR2722" s="113"/>
      <c r="DAS2722" s="113"/>
      <c r="DAT2722" s="113"/>
      <c r="DAU2722" s="113"/>
      <c r="DAV2722" s="113"/>
      <c r="DAW2722" s="113"/>
      <c r="DAX2722" s="113"/>
      <c r="DAY2722" s="113"/>
      <c r="DAZ2722" s="113"/>
      <c r="DBA2722" s="113"/>
      <c r="DBB2722" s="113"/>
      <c r="DBC2722" s="113"/>
      <c r="DBD2722" s="113"/>
      <c r="DBE2722" s="113"/>
      <c r="DBF2722" s="113"/>
      <c r="DBG2722" s="113"/>
      <c r="DBH2722" s="113"/>
      <c r="DBI2722" s="113"/>
      <c r="DBJ2722" s="113"/>
      <c r="DBK2722" s="113"/>
      <c r="DBL2722" s="113"/>
      <c r="DBM2722" s="113"/>
      <c r="DBN2722" s="113"/>
      <c r="DBO2722" s="113"/>
      <c r="DBP2722" s="113"/>
      <c r="DBQ2722" s="113"/>
      <c r="DBR2722" s="113"/>
      <c r="DBS2722" s="113"/>
      <c r="DBT2722" s="113"/>
      <c r="DBU2722" s="113"/>
      <c r="DBV2722" s="113"/>
      <c r="DBW2722" s="113"/>
      <c r="DBX2722" s="113"/>
      <c r="DBY2722" s="113"/>
      <c r="DBZ2722" s="113"/>
      <c r="DCA2722" s="113"/>
      <c r="DCB2722" s="113"/>
      <c r="DCC2722" s="113"/>
      <c r="DCD2722" s="113"/>
      <c r="DCE2722" s="113"/>
      <c r="DCF2722" s="113"/>
      <c r="DCG2722" s="113"/>
      <c r="DCH2722" s="113"/>
      <c r="DCI2722" s="113"/>
      <c r="DCJ2722" s="113"/>
      <c r="DCK2722" s="113"/>
      <c r="DCL2722" s="113"/>
      <c r="DCM2722" s="113"/>
      <c r="DCN2722" s="113"/>
      <c r="DCO2722" s="113"/>
      <c r="DCP2722" s="113"/>
      <c r="DCQ2722" s="113"/>
      <c r="DCR2722" s="113"/>
      <c r="DCS2722" s="113"/>
      <c r="DCT2722" s="113"/>
      <c r="DCU2722" s="113"/>
      <c r="DCV2722" s="113"/>
      <c r="DCW2722" s="113"/>
      <c r="DCX2722" s="113"/>
      <c r="DCY2722" s="113"/>
      <c r="DCZ2722" s="113"/>
      <c r="DDA2722" s="113"/>
      <c r="DDB2722" s="113"/>
      <c r="DDC2722" s="113"/>
      <c r="DDD2722" s="113"/>
      <c r="DDE2722" s="113"/>
      <c r="DDF2722" s="113"/>
      <c r="DDG2722" s="113"/>
      <c r="DDH2722" s="113"/>
      <c r="DDI2722" s="113"/>
      <c r="DDJ2722" s="113"/>
      <c r="DDK2722" s="113"/>
      <c r="DDL2722" s="113"/>
      <c r="DDM2722" s="113"/>
      <c r="DDN2722" s="113"/>
      <c r="DDO2722" s="113"/>
      <c r="DDP2722" s="113"/>
      <c r="DDQ2722" s="113"/>
      <c r="DDR2722" s="113"/>
      <c r="DDS2722" s="113"/>
      <c r="DDT2722" s="113"/>
      <c r="DDU2722" s="113"/>
      <c r="DDV2722" s="113"/>
      <c r="DDW2722" s="113"/>
      <c r="DDX2722" s="113"/>
      <c r="DDY2722" s="113"/>
      <c r="DDZ2722" s="113"/>
      <c r="DEA2722" s="113"/>
      <c r="DEB2722" s="113"/>
      <c r="DEC2722" s="113"/>
      <c r="DED2722" s="113"/>
      <c r="DEE2722" s="113"/>
      <c r="DEF2722" s="113"/>
      <c r="DEG2722" s="113"/>
      <c r="DEH2722" s="113"/>
      <c r="DEI2722" s="113"/>
      <c r="DEJ2722" s="113"/>
      <c r="DEK2722" s="113"/>
      <c r="DEL2722" s="113"/>
      <c r="DEM2722" s="113"/>
      <c r="DEN2722" s="113"/>
      <c r="DEO2722" s="113"/>
      <c r="DEP2722" s="113"/>
      <c r="DEQ2722" s="113"/>
      <c r="DER2722" s="113"/>
      <c r="DES2722" s="113"/>
      <c r="DET2722" s="113"/>
      <c r="DEU2722" s="113"/>
      <c r="DEV2722" s="113"/>
      <c r="DEW2722" s="113"/>
      <c r="DEX2722" s="113"/>
      <c r="DEY2722" s="113"/>
      <c r="DEZ2722" s="113"/>
      <c r="DFA2722" s="113"/>
      <c r="DFB2722" s="113"/>
      <c r="DFC2722" s="113"/>
      <c r="DFD2722" s="113"/>
      <c r="DFE2722" s="113"/>
      <c r="DFF2722" s="113"/>
      <c r="DFG2722" s="113"/>
      <c r="DFH2722" s="113"/>
      <c r="DFI2722" s="113"/>
      <c r="DFJ2722" s="113"/>
      <c r="DFK2722" s="113"/>
      <c r="DFL2722" s="113"/>
      <c r="DFM2722" s="113"/>
      <c r="DFN2722" s="113"/>
      <c r="DFO2722" s="113"/>
      <c r="DFP2722" s="113"/>
      <c r="DFQ2722" s="113"/>
      <c r="DFR2722" s="113"/>
      <c r="DFS2722" s="113"/>
      <c r="DFT2722" s="113"/>
      <c r="DFU2722" s="113"/>
      <c r="DFV2722" s="113"/>
      <c r="DFW2722" s="113"/>
      <c r="DFX2722" s="113"/>
      <c r="DFY2722" s="113"/>
      <c r="DFZ2722" s="113"/>
      <c r="DGA2722" s="113"/>
      <c r="DGB2722" s="113"/>
      <c r="DGC2722" s="113"/>
      <c r="DGD2722" s="113"/>
      <c r="DGE2722" s="113"/>
      <c r="DGF2722" s="113"/>
      <c r="DGG2722" s="113"/>
      <c r="DGH2722" s="113"/>
      <c r="DGI2722" s="113"/>
      <c r="DGJ2722" s="113"/>
      <c r="DGK2722" s="113"/>
      <c r="DGL2722" s="113"/>
      <c r="DGM2722" s="113"/>
      <c r="DGN2722" s="113"/>
      <c r="DGO2722" s="113"/>
      <c r="DGP2722" s="113"/>
      <c r="DGQ2722" s="113"/>
      <c r="DGR2722" s="113"/>
      <c r="DGS2722" s="113"/>
      <c r="DGT2722" s="113"/>
      <c r="DGU2722" s="113"/>
      <c r="DGV2722" s="113"/>
      <c r="DGW2722" s="113"/>
      <c r="DGX2722" s="113"/>
      <c r="DGY2722" s="113"/>
      <c r="DGZ2722" s="113"/>
      <c r="DHA2722" s="113"/>
      <c r="DHB2722" s="113"/>
      <c r="DHC2722" s="113"/>
      <c r="DHD2722" s="113"/>
      <c r="DHE2722" s="113"/>
      <c r="DHF2722" s="113"/>
      <c r="DHG2722" s="113"/>
      <c r="DHH2722" s="113"/>
      <c r="DHI2722" s="113"/>
      <c r="DHJ2722" s="113"/>
      <c r="DHK2722" s="113"/>
      <c r="DHL2722" s="113"/>
      <c r="DHM2722" s="113"/>
      <c r="DHN2722" s="113"/>
      <c r="DHO2722" s="113"/>
      <c r="DHP2722" s="113"/>
      <c r="DHQ2722" s="113"/>
      <c r="DHR2722" s="113"/>
      <c r="DHS2722" s="113"/>
      <c r="DHT2722" s="113"/>
      <c r="DHU2722" s="113"/>
      <c r="DHV2722" s="113"/>
      <c r="DHW2722" s="113"/>
      <c r="DHX2722" s="113"/>
      <c r="DHY2722" s="113"/>
      <c r="DHZ2722" s="113"/>
      <c r="DIA2722" s="113"/>
      <c r="DIB2722" s="113"/>
      <c r="DIC2722" s="113"/>
      <c r="DID2722" s="113"/>
      <c r="DIE2722" s="113"/>
      <c r="DIF2722" s="113"/>
      <c r="DIG2722" s="113"/>
      <c r="DIH2722" s="113"/>
      <c r="DII2722" s="113"/>
      <c r="DIJ2722" s="113"/>
      <c r="DIK2722" s="113"/>
      <c r="DIL2722" s="113"/>
      <c r="DIM2722" s="113"/>
      <c r="DIN2722" s="113"/>
      <c r="DIO2722" s="113"/>
      <c r="DIP2722" s="113"/>
      <c r="DIQ2722" s="113"/>
      <c r="DIR2722" s="113"/>
      <c r="DIS2722" s="113"/>
      <c r="DIT2722" s="113"/>
      <c r="DIU2722" s="113"/>
      <c r="DIV2722" s="113"/>
      <c r="DIW2722" s="113"/>
      <c r="DIX2722" s="113"/>
      <c r="DIY2722" s="113"/>
      <c r="DIZ2722" s="113"/>
      <c r="DJA2722" s="113"/>
      <c r="DJB2722" s="113"/>
      <c r="DJC2722" s="113"/>
      <c r="DJD2722" s="113"/>
      <c r="DJE2722" s="113"/>
      <c r="DJF2722" s="113"/>
      <c r="DJG2722" s="113"/>
      <c r="DJH2722" s="113"/>
      <c r="DJI2722" s="113"/>
      <c r="DJJ2722" s="113"/>
      <c r="DJK2722" s="113"/>
      <c r="DJL2722" s="113"/>
      <c r="DJM2722" s="113"/>
      <c r="DJN2722" s="113"/>
      <c r="DJO2722" s="113"/>
      <c r="DJP2722" s="113"/>
      <c r="DJQ2722" s="113"/>
      <c r="DJR2722" s="113"/>
      <c r="DJS2722" s="113"/>
      <c r="DJT2722" s="113"/>
      <c r="DJU2722" s="113"/>
      <c r="DJV2722" s="113"/>
      <c r="DJW2722" s="113"/>
      <c r="DJX2722" s="113"/>
      <c r="DJY2722" s="113"/>
      <c r="DJZ2722" s="113"/>
      <c r="DKA2722" s="113"/>
      <c r="DKB2722" s="113"/>
      <c r="DKC2722" s="113"/>
      <c r="DKD2722" s="113"/>
      <c r="DKE2722" s="113"/>
      <c r="DKF2722" s="113"/>
      <c r="DKG2722" s="113"/>
      <c r="DKH2722" s="113"/>
      <c r="DKI2722" s="113"/>
      <c r="DKJ2722" s="113"/>
      <c r="DKK2722" s="113"/>
      <c r="DKL2722" s="113"/>
      <c r="DKM2722" s="113"/>
      <c r="DKN2722" s="113"/>
      <c r="DKO2722" s="113"/>
      <c r="DKP2722" s="113"/>
      <c r="DKQ2722" s="113"/>
      <c r="DKR2722" s="113"/>
      <c r="DKS2722" s="113"/>
      <c r="DKT2722" s="113"/>
      <c r="DKU2722" s="113"/>
      <c r="DKV2722" s="113"/>
      <c r="DKW2722" s="113"/>
      <c r="DKX2722" s="113"/>
      <c r="DKY2722" s="113"/>
      <c r="DKZ2722" s="113"/>
      <c r="DLA2722" s="113"/>
      <c r="DLB2722" s="113"/>
      <c r="DLC2722" s="113"/>
      <c r="DLD2722" s="113"/>
      <c r="DLE2722" s="113"/>
      <c r="DLF2722" s="113"/>
      <c r="DLG2722" s="113"/>
      <c r="DLH2722" s="113"/>
      <c r="DLI2722" s="113"/>
      <c r="DLJ2722" s="113"/>
      <c r="DLK2722" s="113"/>
      <c r="DLL2722" s="113"/>
      <c r="DLM2722" s="113"/>
      <c r="DLN2722" s="113"/>
      <c r="DLO2722" s="113"/>
      <c r="DLP2722" s="113"/>
      <c r="DLQ2722" s="113"/>
      <c r="DLR2722" s="113"/>
      <c r="DLS2722" s="113"/>
      <c r="DLT2722" s="113"/>
      <c r="DLU2722" s="113"/>
      <c r="DLV2722" s="113"/>
      <c r="DLW2722" s="113"/>
      <c r="DLX2722" s="113"/>
      <c r="DLY2722" s="113"/>
      <c r="DLZ2722" s="113"/>
      <c r="DMA2722" s="113"/>
      <c r="DMB2722" s="113"/>
      <c r="DMC2722" s="113"/>
      <c r="DMD2722" s="113"/>
      <c r="DME2722" s="113"/>
      <c r="DMF2722" s="113"/>
      <c r="DMG2722" s="113"/>
      <c r="DMH2722" s="113"/>
      <c r="DMI2722" s="113"/>
      <c r="DMJ2722" s="113"/>
      <c r="DMK2722" s="113"/>
      <c r="DML2722" s="113"/>
      <c r="DMM2722" s="113"/>
      <c r="DMN2722" s="113"/>
      <c r="DMO2722" s="113"/>
      <c r="DMP2722" s="113"/>
      <c r="DMQ2722" s="113"/>
      <c r="DMR2722" s="113"/>
      <c r="DMS2722" s="113"/>
      <c r="DMT2722" s="113"/>
      <c r="DMU2722" s="113"/>
      <c r="DMV2722" s="113"/>
      <c r="DMW2722" s="113"/>
      <c r="DMX2722" s="113"/>
      <c r="DMY2722" s="113"/>
      <c r="DMZ2722" s="113"/>
      <c r="DNA2722" s="113"/>
      <c r="DNB2722" s="113"/>
      <c r="DNC2722" s="113"/>
      <c r="DND2722" s="113"/>
      <c r="DNE2722" s="113"/>
      <c r="DNF2722" s="113"/>
      <c r="DNG2722" s="113"/>
      <c r="DNH2722" s="113"/>
      <c r="DNI2722" s="113"/>
      <c r="DNJ2722" s="113"/>
      <c r="DNK2722" s="113"/>
      <c r="DNL2722" s="113"/>
      <c r="DNM2722" s="113"/>
      <c r="DNN2722" s="113"/>
      <c r="DNO2722" s="113"/>
      <c r="DNP2722" s="113"/>
      <c r="DNQ2722" s="113"/>
      <c r="DNR2722" s="113"/>
      <c r="DNS2722" s="113"/>
      <c r="DNT2722" s="113"/>
      <c r="DNU2722" s="113"/>
      <c r="DNV2722" s="113"/>
      <c r="DNW2722" s="113"/>
      <c r="DNX2722" s="113"/>
      <c r="DNY2722" s="113"/>
      <c r="DNZ2722" s="113"/>
      <c r="DOA2722" s="113"/>
      <c r="DOB2722" s="113"/>
      <c r="DOC2722" s="113"/>
      <c r="DOD2722" s="113"/>
      <c r="DOE2722" s="113"/>
      <c r="DOF2722" s="113"/>
      <c r="DOG2722" s="113"/>
      <c r="DOH2722" s="113"/>
      <c r="DOI2722" s="113"/>
      <c r="DOJ2722" s="113"/>
      <c r="DOK2722" s="113"/>
      <c r="DOL2722" s="113"/>
      <c r="DOM2722" s="113"/>
      <c r="DON2722" s="113"/>
      <c r="DOO2722" s="113"/>
      <c r="DOP2722" s="113"/>
      <c r="DOQ2722" s="113"/>
      <c r="DOR2722" s="113"/>
      <c r="DOS2722" s="113"/>
      <c r="DOT2722" s="113"/>
      <c r="DOU2722" s="113"/>
      <c r="DOV2722" s="113"/>
      <c r="DOW2722" s="113"/>
      <c r="DOX2722" s="113"/>
      <c r="DOY2722" s="113"/>
      <c r="DOZ2722" s="113"/>
      <c r="DPA2722" s="113"/>
      <c r="DPB2722" s="113"/>
      <c r="DPC2722" s="113"/>
      <c r="DPD2722" s="113"/>
      <c r="DPE2722" s="113"/>
      <c r="DPF2722" s="113"/>
      <c r="DPG2722" s="113"/>
      <c r="DPH2722" s="113"/>
      <c r="DPI2722" s="113"/>
      <c r="DPJ2722" s="113"/>
      <c r="DPK2722" s="113"/>
      <c r="DPL2722" s="113"/>
      <c r="DPM2722" s="113"/>
      <c r="DPN2722" s="113"/>
      <c r="DPO2722" s="113"/>
      <c r="DPP2722" s="113"/>
      <c r="DPQ2722" s="113"/>
      <c r="DPR2722" s="113"/>
      <c r="DPS2722" s="113"/>
      <c r="DPT2722" s="113"/>
      <c r="DPU2722" s="113"/>
      <c r="DPV2722" s="113"/>
      <c r="DPW2722" s="113"/>
      <c r="DPX2722" s="113"/>
      <c r="DPY2722" s="113"/>
      <c r="DPZ2722" s="113"/>
      <c r="DQA2722" s="113"/>
      <c r="DQB2722" s="113"/>
      <c r="DQC2722" s="113"/>
      <c r="DQD2722" s="113"/>
      <c r="DQE2722" s="113"/>
      <c r="DQF2722" s="113"/>
      <c r="DQG2722" s="113"/>
      <c r="DQH2722" s="113"/>
      <c r="DQI2722" s="113"/>
      <c r="DQJ2722" s="113"/>
      <c r="DQK2722" s="113"/>
      <c r="DQL2722" s="113"/>
      <c r="DQM2722" s="113"/>
      <c r="DQN2722" s="113"/>
      <c r="DQO2722" s="113"/>
      <c r="DQP2722" s="113"/>
      <c r="DQQ2722" s="113"/>
      <c r="DQR2722" s="113"/>
      <c r="DQS2722" s="113"/>
      <c r="DQT2722" s="113"/>
      <c r="DQU2722" s="113"/>
      <c r="DQV2722" s="113"/>
      <c r="DQW2722" s="113"/>
      <c r="DQX2722" s="113"/>
      <c r="DQY2722" s="113"/>
      <c r="DQZ2722" s="113"/>
      <c r="DRA2722" s="113"/>
      <c r="DRB2722" s="113"/>
      <c r="DRC2722" s="113"/>
      <c r="DRD2722" s="113"/>
      <c r="DRE2722" s="113"/>
      <c r="DRF2722" s="113"/>
      <c r="DRG2722" s="113"/>
      <c r="DRH2722" s="113"/>
      <c r="DRI2722" s="113"/>
      <c r="DRJ2722" s="113"/>
      <c r="DRK2722" s="113"/>
      <c r="DRL2722" s="113"/>
      <c r="DRM2722" s="113"/>
      <c r="DRN2722" s="113"/>
      <c r="DRO2722" s="113"/>
      <c r="DRP2722" s="113"/>
      <c r="DRQ2722" s="113"/>
      <c r="DRR2722" s="113"/>
      <c r="DRS2722" s="113"/>
      <c r="DRT2722" s="113"/>
      <c r="DRU2722" s="113"/>
      <c r="DRV2722" s="113"/>
      <c r="DRW2722" s="113"/>
      <c r="DRX2722" s="113"/>
      <c r="DRY2722" s="113"/>
      <c r="DRZ2722" s="113"/>
      <c r="DSA2722" s="113"/>
      <c r="DSB2722" s="113"/>
      <c r="DSC2722" s="113"/>
      <c r="DSD2722" s="113"/>
      <c r="DSE2722" s="113"/>
      <c r="DSF2722" s="113"/>
      <c r="DSG2722" s="113"/>
      <c r="DSH2722" s="113"/>
      <c r="DSI2722" s="113"/>
      <c r="DSJ2722" s="113"/>
      <c r="DSK2722" s="113"/>
      <c r="DSL2722" s="113"/>
      <c r="DSM2722" s="113"/>
      <c r="DSN2722" s="113"/>
      <c r="DSO2722" s="113"/>
      <c r="DSP2722" s="113"/>
      <c r="DSQ2722" s="113"/>
      <c r="DSR2722" s="113"/>
      <c r="DSS2722" s="113"/>
      <c r="DST2722" s="113"/>
      <c r="DSU2722" s="113"/>
      <c r="DSV2722" s="113"/>
      <c r="DSW2722" s="113"/>
      <c r="DSX2722" s="113"/>
      <c r="DSY2722" s="113"/>
      <c r="DSZ2722" s="113"/>
      <c r="DTA2722" s="113"/>
      <c r="DTB2722" s="113"/>
      <c r="DTC2722" s="113"/>
      <c r="DTD2722" s="113"/>
      <c r="DTE2722" s="113"/>
      <c r="DTF2722" s="113"/>
      <c r="DTG2722" s="113"/>
      <c r="DTH2722" s="113"/>
      <c r="DTI2722" s="113"/>
      <c r="DTJ2722" s="113"/>
      <c r="DTK2722" s="113"/>
      <c r="DTL2722" s="113"/>
      <c r="DTM2722" s="113"/>
      <c r="DTN2722" s="113"/>
      <c r="DTO2722" s="113"/>
      <c r="DTP2722" s="113"/>
      <c r="DTQ2722" s="113"/>
      <c r="DTR2722" s="113"/>
      <c r="DTS2722" s="113"/>
      <c r="DTT2722" s="113"/>
      <c r="DTU2722" s="113"/>
      <c r="DTV2722" s="113"/>
      <c r="DTW2722" s="113"/>
      <c r="DTX2722" s="113"/>
      <c r="DTY2722" s="113"/>
      <c r="DTZ2722" s="113"/>
      <c r="DUA2722" s="113"/>
      <c r="DUB2722" s="113"/>
      <c r="DUC2722" s="113"/>
      <c r="DUD2722" s="113"/>
      <c r="DUE2722" s="113"/>
      <c r="DUF2722" s="113"/>
      <c r="DUG2722" s="113"/>
      <c r="DUH2722" s="113"/>
      <c r="DUI2722" s="113"/>
      <c r="DUJ2722" s="113"/>
      <c r="DUK2722" s="113"/>
      <c r="DUL2722" s="113"/>
      <c r="DUM2722" s="113"/>
      <c r="DUN2722" s="113"/>
      <c r="DUO2722" s="113"/>
      <c r="DUP2722" s="113"/>
      <c r="DUQ2722" s="113"/>
      <c r="DUR2722" s="113"/>
      <c r="DUS2722" s="113"/>
      <c r="DUT2722" s="113"/>
      <c r="DUU2722" s="113"/>
      <c r="DUV2722" s="113"/>
      <c r="DUW2722" s="113"/>
      <c r="DUX2722" s="113"/>
      <c r="DUY2722" s="113"/>
      <c r="DUZ2722" s="113"/>
      <c r="DVA2722" s="113"/>
      <c r="DVB2722" s="113"/>
      <c r="DVC2722" s="113"/>
      <c r="DVD2722" s="113"/>
      <c r="DVE2722" s="113"/>
      <c r="DVF2722" s="113"/>
      <c r="DVG2722" s="113"/>
      <c r="DVH2722" s="113"/>
      <c r="DVI2722" s="113"/>
      <c r="DVJ2722" s="113"/>
      <c r="DVK2722" s="113"/>
      <c r="DVL2722" s="113"/>
      <c r="DVM2722" s="113"/>
      <c r="DVN2722" s="113"/>
      <c r="DVO2722" s="113"/>
      <c r="DVP2722" s="113"/>
      <c r="DVQ2722" s="113"/>
      <c r="DVR2722" s="113"/>
      <c r="DVS2722" s="113"/>
      <c r="DVT2722" s="113"/>
      <c r="DVU2722" s="113"/>
      <c r="DVV2722" s="113"/>
      <c r="DVW2722" s="113"/>
      <c r="DVX2722" s="113"/>
      <c r="DVY2722" s="113"/>
      <c r="DVZ2722" s="113"/>
      <c r="DWA2722" s="113"/>
      <c r="DWB2722" s="113"/>
      <c r="DWC2722" s="113"/>
      <c r="DWD2722" s="113"/>
      <c r="DWE2722" s="113"/>
      <c r="DWF2722" s="113"/>
      <c r="DWG2722" s="113"/>
      <c r="DWH2722" s="113"/>
      <c r="DWI2722" s="113"/>
      <c r="DWJ2722" s="113"/>
      <c r="DWK2722" s="113"/>
      <c r="DWL2722" s="113"/>
      <c r="DWM2722" s="113"/>
      <c r="DWN2722" s="113"/>
      <c r="DWO2722" s="113"/>
      <c r="DWP2722" s="113"/>
      <c r="DWQ2722" s="113"/>
      <c r="DWR2722" s="113"/>
      <c r="DWS2722" s="113"/>
      <c r="DWT2722" s="113"/>
      <c r="DWU2722" s="113"/>
      <c r="DWV2722" s="113"/>
      <c r="DWW2722" s="113"/>
      <c r="DWX2722" s="113"/>
      <c r="DWY2722" s="113"/>
      <c r="DWZ2722" s="113"/>
      <c r="DXA2722" s="113"/>
      <c r="DXB2722" s="113"/>
      <c r="DXC2722" s="113"/>
      <c r="DXD2722" s="113"/>
      <c r="DXE2722" s="113"/>
      <c r="DXF2722" s="113"/>
      <c r="DXG2722" s="113"/>
      <c r="DXH2722" s="113"/>
      <c r="DXI2722" s="113"/>
      <c r="DXJ2722" s="113"/>
      <c r="DXK2722" s="113"/>
      <c r="DXL2722" s="113"/>
      <c r="DXM2722" s="113"/>
      <c r="DXN2722" s="113"/>
      <c r="DXO2722" s="113"/>
      <c r="DXP2722" s="113"/>
      <c r="DXQ2722" s="113"/>
      <c r="DXR2722" s="113"/>
      <c r="DXS2722" s="113"/>
      <c r="DXT2722" s="113"/>
      <c r="DXU2722" s="113"/>
      <c r="DXV2722" s="113"/>
      <c r="DXW2722" s="113"/>
      <c r="DXX2722" s="113"/>
      <c r="DXY2722" s="113"/>
      <c r="DXZ2722" s="113"/>
      <c r="DYA2722" s="113"/>
      <c r="DYB2722" s="113"/>
      <c r="DYC2722" s="113"/>
      <c r="DYD2722" s="113"/>
      <c r="DYE2722" s="113"/>
      <c r="DYF2722" s="113"/>
      <c r="DYG2722" s="113"/>
      <c r="DYH2722" s="113"/>
      <c r="DYI2722" s="113"/>
      <c r="DYJ2722" s="113"/>
      <c r="DYK2722" s="113"/>
      <c r="DYL2722" s="113"/>
      <c r="DYM2722" s="113"/>
      <c r="DYN2722" s="113"/>
      <c r="DYO2722" s="113"/>
      <c r="DYP2722" s="113"/>
      <c r="DYQ2722" s="113"/>
      <c r="DYR2722" s="113"/>
      <c r="DYS2722" s="113"/>
      <c r="DYT2722" s="113"/>
      <c r="DYU2722" s="113"/>
      <c r="DYV2722" s="113"/>
      <c r="DYW2722" s="113"/>
      <c r="DYX2722" s="113"/>
      <c r="DYY2722" s="113"/>
      <c r="DYZ2722" s="113"/>
      <c r="DZA2722" s="113"/>
      <c r="DZB2722" s="113"/>
      <c r="DZC2722" s="113"/>
      <c r="DZD2722" s="113"/>
      <c r="DZE2722" s="113"/>
      <c r="DZF2722" s="113"/>
      <c r="DZG2722" s="113"/>
      <c r="DZH2722" s="113"/>
      <c r="DZI2722" s="113"/>
      <c r="DZJ2722" s="113"/>
      <c r="DZK2722" s="113"/>
      <c r="DZL2722" s="113"/>
      <c r="DZM2722" s="113"/>
      <c r="DZN2722" s="113"/>
      <c r="DZO2722" s="113"/>
      <c r="DZP2722" s="113"/>
      <c r="DZQ2722" s="113"/>
      <c r="DZR2722" s="113"/>
      <c r="DZS2722" s="113"/>
      <c r="DZT2722" s="113"/>
      <c r="DZU2722" s="113"/>
      <c r="DZV2722" s="113"/>
      <c r="DZW2722" s="113"/>
      <c r="DZX2722" s="113"/>
      <c r="DZY2722" s="113"/>
      <c r="DZZ2722" s="113"/>
      <c r="EAA2722" s="113"/>
      <c r="EAB2722" s="113"/>
      <c r="EAC2722" s="113"/>
      <c r="EAD2722" s="113"/>
      <c r="EAE2722" s="113"/>
      <c r="EAF2722" s="113"/>
      <c r="EAG2722" s="113"/>
      <c r="EAH2722" s="113"/>
      <c r="EAI2722" s="113"/>
      <c r="EAJ2722" s="113"/>
      <c r="EAK2722" s="113"/>
      <c r="EAL2722" s="113"/>
      <c r="EAM2722" s="113"/>
      <c r="EAN2722" s="113"/>
      <c r="EAO2722" s="113"/>
      <c r="EAP2722" s="113"/>
      <c r="EAQ2722" s="113"/>
      <c r="EAR2722" s="113"/>
      <c r="EAS2722" s="113"/>
      <c r="EAT2722" s="113"/>
      <c r="EAU2722" s="113"/>
      <c r="EAV2722" s="113"/>
      <c r="EAW2722" s="113"/>
      <c r="EAX2722" s="113"/>
      <c r="EAY2722" s="113"/>
      <c r="EAZ2722" s="113"/>
      <c r="EBA2722" s="113"/>
      <c r="EBB2722" s="113"/>
      <c r="EBC2722" s="113"/>
      <c r="EBD2722" s="113"/>
      <c r="EBE2722" s="113"/>
      <c r="EBF2722" s="113"/>
      <c r="EBG2722" s="113"/>
      <c r="EBH2722" s="113"/>
      <c r="EBI2722" s="113"/>
      <c r="EBJ2722" s="113"/>
      <c r="EBK2722" s="113"/>
      <c r="EBL2722" s="113"/>
      <c r="EBM2722" s="113"/>
      <c r="EBN2722" s="113"/>
      <c r="EBO2722" s="113"/>
      <c r="EBP2722" s="113"/>
      <c r="EBQ2722" s="113"/>
      <c r="EBR2722" s="113"/>
      <c r="EBS2722" s="113"/>
      <c r="EBT2722" s="113"/>
      <c r="EBU2722" s="113"/>
      <c r="EBV2722" s="113"/>
      <c r="EBW2722" s="113"/>
      <c r="EBX2722" s="113"/>
      <c r="EBY2722" s="113"/>
      <c r="EBZ2722" s="113"/>
      <c r="ECA2722" s="113"/>
      <c r="ECB2722" s="113"/>
      <c r="ECC2722" s="113"/>
      <c r="ECD2722" s="113"/>
      <c r="ECE2722" s="113"/>
      <c r="ECF2722" s="113"/>
      <c r="ECG2722" s="113"/>
      <c r="ECH2722" s="113"/>
      <c r="ECI2722" s="113"/>
      <c r="ECJ2722" s="113"/>
      <c r="ECK2722" s="113"/>
      <c r="ECL2722" s="113"/>
      <c r="ECM2722" s="113"/>
      <c r="ECN2722" s="113"/>
      <c r="ECO2722" s="113"/>
      <c r="ECP2722" s="113"/>
      <c r="ECQ2722" s="113"/>
      <c r="ECR2722" s="113"/>
      <c r="ECS2722" s="113"/>
      <c r="ECT2722" s="113"/>
      <c r="ECU2722" s="113"/>
      <c r="ECV2722" s="113"/>
      <c r="ECW2722" s="113"/>
      <c r="ECX2722" s="113"/>
      <c r="ECY2722" s="113"/>
      <c r="ECZ2722" s="113"/>
      <c r="EDA2722" s="113"/>
      <c r="EDB2722" s="113"/>
      <c r="EDC2722" s="113"/>
      <c r="EDD2722" s="113"/>
      <c r="EDE2722" s="113"/>
      <c r="EDF2722" s="113"/>
      <c r="EDG2722" s="113"/>
      <c r="EDH2722" s="113"/>
      <c r="EDI2722" s="113"/>
      <c r="EDJ2722" s="113"/>
      <c r="EDK2722" s="113"/>
      <c r="EDL2722" s="113"/>
      <c r="EDM2722" s="113"/>
      <c r="EDN2722" s="113"/>
      <c r="EDO2722" s="113"/>
      <c r="EDP2722" s="113"/>
      <c r="EDQ2722" s="113"/>
      <c r="EDR2722" s="113"/>
      <c r="EDS2722" s="113"/>
      <c r="EDT2722" s="113"/>
      <c r="EDU2722" s="113"/>
      <c r="EDV2722" s="113"/>
      <c r="EDW2722" s="113"/>
      <c r="EDX2722" s="113"/>
      <c r="EDY2722" s="113"/>
      <c r="EDZ2722" s="113"/>
      <c r="EEA2722" s="113"/>
      <c r="EEB2722" s="113"/>
      <c r="EEC2722" s="113"/>
      <c r="EED2722" s="113"/>
      <c r="EEE2722" s="113"/>
      <c r="EEF2722" s="113"/>
      <c r="EEG2722" s="113"/>
      <c r="EEH2722" s="113"/>
      <c r="EEI2722" s="113"/>
      <c r="EEJ2722" s="113"/>
      <c r="EEK2722" s="113"/>
      <c r="EEL2722" s="113"/>
      <c r="EEM2722" s="113"/>
      <c r="EEN2722" s="113"/>
      <c r="EEO2722" s="113"/>
      <c r="EEP2722" s="113"/>
      <c r="EEQ2722" s="113"/>
      <c r="EER2722" s="113"/>
      <c r="EES2722" s="113"/>
      <c r="EET2722" s="113"/>
      <c r="EEU2722" s="113"/>
      <c r="EEV2722" s="113"/>
      <c r="EEW2722" s="113"/>
      <c r="EEX2722" s="113"/>
      <c r="EEY2722" s="113"/>
      <c r="EEZ2722" s="113"/>
      <c r="EFA2722" s="113"/>
      <c r="EFB2722" s="113"/>
      <c r="EFC2722" s="113"/>
      <c r="EFD2722" s="113"/>
      <c r="EFE2722" s="113"/>
      <c r="EFF2722" s="113"/>
      <c r="EFG2722" s="113"/>
      <c r="EFH2722" s="113"/>
      <c r="EFI2722" s="113"/>
      <c r="EFJ2722" s="113"/>
      <c r="EFK2722" s="113"/>
      <c r="EFL2722" s="113"/>
      <c r="EFM2722" s="113"/>
      <c r="EFN2722" s="113"/>
      <c r="EFO2722" s="113"/>
      <c r="EFP2722" s="113"/>
      <c r="EFQ2722" s="113"/>
      <c r="EFR2722" s="113"/>
      <c r="EFS2722" s="113"/>
      <c r="EFT2722" s="113"/>
      <c r="EFU2722" s="113"/>
      <c r="EFV2722" s="113"/>
      <c r="EFW2722" s="113"/>
      <c r="EFX2722" s="113"/>
      <c r="EFY2722" s="113"/>
      <c r="EFZ2722" s="113"/>
      <c r="EGA2722" s="113"/>
      <c r="EGB2722" s="113"/>
      <c r="EGC2722" s="113"/>
      <c r="EGD2722" s="113"/>
      <c r="EGE2722" s="113"/>
      <c r="EGF2722" s="113"/>
      <c r="EGG2722" s="113"/>
      <c r="EGH2722" s="113"/>
      <c r="EGI2722" s="113"/>
      <c r="EGJ2722" s="113"/>
      <c r="EGK2722" s="113"/>
      <c r="EGL2722" s="113"/>
      <c r="EGM2722" s="113"/>
      <c r="EGN2722" s="113"/>
      <c r="EGO2722" s="113"/>
      <c r="EGP2722" s="113"/>
      <c r="EGQ2722" s="113"/>
      <c r="EGR2722" s="113"/>
      <c r="EGS2722" s="113"/>
      <c r="EGT2722" s="113"/>
      <c r="EGU2722" s="113"/>
      <c r="EGV2722" s="113"/>
      <c r="EGW2722" s="113"/>
      <c r="EGX2722" s="113"/>
      <c r="EGY2722" s="113"/>
      <c r="EGZ2722" s="113"/>
      <c r="EHA2722" s="113"/>
      <c r="EHB2722" s="113"/>
      <c r="EHC2722" s="113"/>
      <c r="EHD2722" s="113"/>
      <c r="EHE2722" s="113"/>
      <c r="EHF2722" s="113"/>
      <c r="EHG2722" s="113"/>
      <c r="EHH2722" s="113"/>
      <c r="EHI2722" s="113"/>
      <c r="EHJ2722" s="113"/>
      <c r="EHK2722" s="113"/>
      <c r="EHL2722" s="113"/>
      <c r="EHM2722" s="113"/>
      <c r="EHN2722" s="113"/>
      <c r="EHO2722" s="113"/>
      <c r="EHP2722" s="113"/>
      <c r="EHQ2722" s="113"/>
      <c r="EHR2722" s="113"/>
      <c r="EHS2722" s="113"/>
      <c r="EHT2722" s="113"/>
      <c r="EHU2722" s="113"/>
      <c r="EHV2722" s="113"/>
      <c r="EHW2722" s="113"/>
      <c r="EHX2722" s="113"/>
      <c r="EHY2722" s="113"/>
      <c r="EHZ2722" s="113"/>
      <c r="EIA2722" s="113"/>
      <c r="EIB2722" s="113"/>
      <c r="EIC2722" s="113"/>
      <c r="EID2722" s="113"/>
      <c r="EIE2722" s="113"/>
      <c r="EIF2722" s="113"/>
      <c r="EIG2722" s="113"/>
      <c r="EIH2722" s="113"/>
      <c r="EII2722" s="113"/>
      <c r="EIJ2722" s="113"/>
      <c r="EIK2722" s="113"/>
      <c r="EIL2722" s="113"/>
      <c r="EIM2722" s="113"/>
      <c r="EIN2722" s="113"/>
      <c r="EIO2722" s="113"/>
      <c r="EIP2722" s="113"/>
      <c r="EIQ2722" s="113"/>
      <c r="EIR2722" s="113"/>
      <c r="EIS2722" s="113"/>
      <c r="EIT2722" s="113"/>
      <c r="EIU2722" s="113"/>
      <c r="EIV2722" s="113"/>
      <c r="EIW2722" s="113"/>
      <c r="EIX2722" s="113"/>
      <c r="EIY2722" s="113"/>
      <c r="EIZ2722" s="113"/>
      <c r="EJA2722" s="113"/>
      <c r="EJB2722" s="113"/>
      <c r="EJC2722" s="113"/>
      <c r="EJD2722" s="113"/>
      <c r="EJE2722" s="113"/>
      <c r="EJF2722" s="113"/>
      <c r="EJG2722" s="113"/>
      <c r="EJH2722" s="113"/>
      <c r="EJI2722" s="113"/>
      <c r="EJJ2722" s="113"/>
      <c r="EJK2722" s="113"/>
      <c r="EJL2722" s="113"/>
      <c r="EJM2722" s="113"/>
      <c r="EJN2722" s="113"/>
      <c r="EJO2722" s="113"/>
      <c r="EJP2722" s="113"/>
      <c r="EJQ2722" s="113"/>
      <c r="EJR2722" s="113"/>
      <c r="EJS2722" s="113"/>
      <c r="EJT2722" s="113"/>
      <c r="EJU2722" s="113"/>
      <c r="EJV2722" s="113"/>
      <c r="EJW2722" s="113"/>
      <c r="EJX2722" s="113"/>
      <c r="EJY2722" s="113"/>
      <c r="EJZ2722" s="113"/>
      <c r="EKA2722" s="113"/>
      <c r="EKB2722" s="113"/>
      <c r="EKC2722" s="113"/>
      <c r="EKD2722" s="113"/>
      <c r="EKE2722" s="113"/>
      <c r="EKF2722" s="113"/>
      <c r="EKG2722" s="113"/>
      <c r="EKH2722" s="113"/>
      <c r="EKI2722" s="113"/>
      <c r="EKJ2722" s="113"/>
      <c r="EKK2722" s="113"/>
      <c r="EKL2722" s="113"/>
      <c r="EKM2722" s="113"/>
      <c r="EKN2722" s="113"/>
      <c r="EKO2722" s="113"/>
      <c r="EKP2722" s="113"/>
      <c r="EKQ2722" s="113"/>
      <c r="EKR2722" s="113"/>
      <c r="EKS2722" s="113"/>
      <c r="EKT2722" s="113"/>
      <c r="EKU2722" s="113"/>
      <c r="EKV2722" s="113"/>
      <c r="EKW2722" s="113"/>
      <c r="EKX2722" s="113"/>
      <c r="EKY2722" s="113"/>
      <c r="EKZ2722" s="113"/>
      <c r="ELA2722" s="113"/>
      <c r="ELB2722" s="113"/>
      <c r="ELC2722" s="113"/>
      <c r="ELD2722" s="113"/>
      <c r="ELE2722" s="113"/>
      <c r="ELF2722" s="113"/>
      <c r="ELG2722" s="113"/>
      <c r="ELH2722" s="113"/>
      <c r="ELI2722" s="113"/>
      <c r="ELJ2722" s="113"/>
      <c r="ELK2722" s="113"/>
      <c r="ELL2722" s="113"/>
      <c r="ELM2722" s="113"/>
      <c r="ELN2722" s="113"/>
      <c r="ELO2722" s="113"/>
      <c r="ELP2722" s="113"/>
      <c r="ELQ2722" s="113"/>
      <c r="ELR2722" s="113"/>
      <c r="ELS2722" s="113"/>
      <c r="ELT2722" s="113"/>
      <c r="ELU2722" s="113"/>
      <c r="ELV2722" s="113"/>
      <c r="ELW2722" s="113"/>
      <c r="ELX2722" s="113"/>
      <c r="ELY2722" s="113"/>
      <c r="ELZ2722" s="113"/>
      <c r="EMA2722" s="113"/>
      <c r="EMB2722" s="113"/>
      <c r="EMC2722" s="113"/>
      <c r="EMD2722" s="113"/>
      <c r="EME2722" s="113"/>
      <c r="EMF2722" s="113"/>
      <c r="EMG2722" s="113"/>
      <c r="EMH2722" s="113"/>
      <c r="EMI2722" s="113"/>
      <c r="EMJ2722" s="113"/>
      <c r="EMK2722" s="113"/>
      <c r="EML2722" s="113"/>
      <c r="EMM2722" s="113"/>
      <c r="EMN2722" s="113"/>
      <c r="EMO2722" s="113"/>
      <c r="EMP2722" s="113"/>
      <c r="EMQ2722" s="113"/>
      <c r="EMR2722" s="113"/>
      <c r="EMS2722" s="113"/>
      <c r="EMT2722" s="113"/>
      <c r="EMU2722" s="113"/>
      <c r="EMV2722" s="113"/>
      <c r="EMW2722" s="113"/>
      <c r="EMX2722" s="113"/>
      <c r="EMY2722" s="113"/>
      <c r="EMZ2722" s="113"/>
      <c r="ENA2722" s="113"/>
      <c r="ENB2722" s="113"/>
      <c r="ENC2722" s="113"/>
      <c r="END2722" s="113"/>
      <c r="ENE2722" s="113"/>
      <c r="ENF2722" s="113"/>
      <c r="ENG2722" s="113"/>
      <c r="ENH2722" s="113"/>
      <c r="ENI2722" s="113"/>
      <c r="ENJ2722" s="113"/>
      <c r="ENK2722" s="113"/>
      <c r="ENL2722" s="113"/>
      <c r="ENM2722" s="113"/>
      <c r="ENN2722" s="113"/>
      <c r="ENO2722" s="113"/>
      <c r="ENP2722" s="113"/>
      <c r="ENQ2722" s="113"/>
      <c r="ENR2722" s="113"/>
      <c r="ENS2722" s="113"/>
      <c r="ENT2722" s="113"/>
      <c r="ENU2722" s="113"/>
      <c r="ENV2722" s="113"/>
      <c r="ENW2722" s="113"/>
      <c r="ENX2722" s="113"/>
      <c r="ENY2722" s="113"/>
      <c r="ENZ2722" s="113"/>
      <c r="EOA2722" s="113"/>
      <c r="EOB2722" s="113"/>
      <c r="EOC2722" s="113"/>
      <c r="EOD2722" s="113"/>
      <c r="EOE2722" s="113"/>
      <c r="EOF2722" s="113"/>
      <c r="EOG2722" s="113"/>
      <c r="EOH2722" s="113"/>
      <c r="EOI2722" s="113"/>
      <c r="EOJ2722" s="113"/>
      <c r="EOK2722" s="113"/>
      <c r="EOL2722" s="113"/>
      <c r="EOM2722" s="113"/>
      <c r="EON2722" s="113"/>
      <c r="EOO2722" s="113"/>
      <c r="EOP2722" s="113"/>
      <c r="EOQ2722" s="113"/>
      <c r="EOR2722" s="113"/>
      <c r="EOS2722" s="113"/>
      <c r="EOT2722" s="113"/>
      <c r="EOU2722" s="113"/>
      <c r="EOV2722" s="113"/>
      <c r="EOW2722" s="113"/>
      <c r="EOX2722" s="113"/>
      <c r="EOY2722" s="113"/>
      <c r="EOZ2722" s="113"/>
      <c r="EPA2722" s="113"/>
      <c r="EPB2722" s="113"/>
      <c r="EPC2722" s="113"/>
      <c r="EPD2722" s="113"/>
      <c r="EPE2722" s="113"/>
      <c r="EPF2722" s="113"/>
      <c r="EPG2722" s="113"/>
      <c r="EPH2722" s="113"/>
      <c r="EPI2722" s="113"/>
      <c r="EPJ2722" s="113"/>
      <c r="EPK2722" s="113"/>
      <c r="EPL2722" s="113"/>
      <c r="EPM2722" s="113"/>
      <c r="EPN2722" s="113"/>
      <c r="EPO2722" s="113"/>
      <c r="EPP2722" s="113"/>
      <c r="EPQ2722" s="113"/>
      <c r="EPR2722" s="113"/>
      <c r="EPS2722" s="113"/>
      <c r="EPT2722" s="113"/>
      <c r="EPU2722" s="113"/>
      <c r="EPV2722" s="113"/>
      <c r="EPW2722" s="113"/>
      <c r="EPX2722" s="113"/>
      <c r="EPY2722" s="113"/>
      <c r="EPZ2722" s="113"/>
      <c r="EQA2722" s="113"/>
      <c r="EQB2722" s="113"/>
      <c r="EQC2722" s="113"/>
      <c r="EQD2722" s="113"/>
      <c r="EQE2722" s="113"/>
      <c r="EQF2722" s="113"/>
      <c r="EQG2722" s="113"/>
      <c r="EQH2722" s="113"/>
      <c r="EQI2722" s="113"/>
      <c r="EQJ2722" s="113"/>
      <c r="EQK2722" s="113"/>
      <c r="EQL2722" s="113"/>
      <c r="EQM2722" s="113"/>
      <c r="EQN2722" s="113"/>
      <c r="EQO2722" s="113"/>
      <c r="EQP2722" s="113"/>
      <c r="EQQ2722" s="113"/>
      <c r="EQR2722" s="113"/>
      <c r="EQS2722" s="113"/>
      <c r="EQT2722" s="113"/>
      <c r="EQU2722" s="113"/>
      <c r="EQV2722" s="113"/>
      <c r="EQW2722" s="113"/>
      <c r="EQX2722" s="113"/>
      <c r="EQY2722" s="113"/>
      <c r="EQZ2722" s="113"/>
      <c r="ERA2722" s="113"/>
      <c r="ERB2722" s="113"/>
      <c r="ERC2722" s="113"/>
      <c r="ERD2722" s="113"/>
      <c r="ERE2722" s="113"/>
      <c r="ERF2722" s="113"/>
      <c r="ERG2722" s="113"/>
      <c r="ERH2722" s="113"/>
      <c r="ERI2722" s="113"/>
      <c r="ERJ2722" s="113"/>
      <c r="ERK2722" s="113"/>
      <c r="ERL2722" s="113"/>
      <c r="ERM2722" s="113"/>
      <c r="ERN2722" s="113"/>
      <c r="ERO2722" s="113"/>
      <c r="ERP2722" s="113"/>
      <c r="ERQ2722" s="113"/>
      <c r="ERR2722" s="113"/>
      <c r="ERS2722" s="113"/>
      <c r="ERT2722" s="113"/>
      <c r="ERU2722" s="113"/>
      <c r="ERV2722" s="113"/>
      <c r="ERW2722" s="113"/>
      <c r="ERX2722" s="113"/>
      <c r="ERY2722" s="113"/>
      <c r="ERZ2722" s="113"/>
      <c r="ESA2722" s="113"/>
      <c r="ESB2722" s="113"/>
      <c r="ESC2722" s="113"/>
      <c r="ESD2722" s="113"/>
      <c r="ESE2722" s="113"/>
      <c r="ESF2722" s="113"/>
      <c r="ESG2722" s="113"/>
      <c r="ESH2722" s="113"/>
      <c r="ESI2722" s="113"/>
      <c r="ESJ2722" s="113"/>
      <c r="ESK2722" s="113"/>
      <c r="ESL2722" s="113"/>
      <c r="ESM2722" s="113"/>
      <c r="ESN2722" s="113"/>
      <c r="ESO2722" s="113"/>
      <c r="ESP2722" s="113"/>
      <c r="ESQ2722" s="113"/>
      <c r="ESR2722" s="113"/>
      <c r="ESS2722" s="113"/>
      <c r="EST2722" s="113"/>
      <c r="ESU2722" s="113"/>
      <c r="ESV2722" s="113"/>
      <c r="ESW2722" s="113"/>
      <c r="ESX2722" s="113"/>
      <c r="ESY2722" s="113"/>
      <c r="ESZ2722" s="113"/>
      <c r="ETA2722" s="113"/>
      <c r="ETB2722" s="113"/>
      <c r="ETC2722" s="113"/>
      <c r="ETD2722" s="113"/>
      <c r="ETE2722" s="113"/>
      <c r="ETF2722" s="113"/>
      <c r="ETG2722" s="113"/>
      <c r="ETH2722" s="113"/>
      <c r="ETI2722" s="113"/>
      <c r="ETJ2722" s="113"/>
      <c r="ETK2722" s="113"/>
      <c r="ETL2722" s="113"/>
      <c r="ETM2722" s="113"/>
      <c r="ETN2722" s="113"/>
      <c r="ETO2722" s="113"/>
      <c r="ETP2722" s="113"/>
      <c r="ETQ2722" s="113"/>
      <c r="ETR2722" s="113"/>
      <c r="ETS2722" s="113"/>
      <c r="ETT2722" s="113"/>
      <c r="ETU2722" s="113"/>
      <c r="ETV2722" s="113"/>
      <c r="ETW2722" s="113"/>
      <c r="ETX2722" s="113"/>
      <c r="ETY2722" s="113"/>
      <c r="ETZ2722" s="113"/>
      <c r="EUA2722" s="113"/>
      <c r="EUB2722" s="113"/>
      <c r="EUC2722" s="113"/>
      <c r="EUD2722" s="113"/>
      <c r="EUE2722" s="113"/>
      <c r="EUF2722" s="113"/>
      <c r="EUG2722" s="113"/>
      <c r="EUH2722" s="113"/>
      <c r="EUI2722" s="113"/>
      <c r="EUJ2722" s="113"/>
      <c r="EUK2722" s="113"/>
      <c r="EUL2722" s="113"/>
      <c r="EUM2722" s="113"/>
      <c r="EUN2722" s="113"/>
      <c r="EUO2722" s="113"/>
      <c r="EUP2722" s="113"/>
      <c r="EUQ2722" s="113"/>
      <c r="EUR2722" s="113"/>
      <c r="EUS2722" s="113"/>
      <c r="EUT2722" s="113"/>
      <c r="EUU2722" s="113"/>
      <c r="EUV2722" s="113"/>
      <c r="EUW2722" s="113"/>
      <c r="EUX2722" s="113"/>
      <c r="EUY2722" s="113"/>
      <c r="EUZ2722" s="113"/>
      <c r="EVA2722" s="113"/>
      <c r="EVB2722" s="113"/>
      <c r="EVC2722" s="113"/>
      <c r="EVD2722" s="113"/>
      <c r="EVE2722" s="113"/>
      <c r="EVF2722" s="113"/>
      <c r="EVG2722" s="113"/>
      <c r="EVH2722" s="113"/>
      <c r="EVI2722" s="113"/>
      <c r="EVJ2722" s="113"/>
      <c r="EVK2722" s="113"/>
      <c r="EVL2722" s="113"/>
      <c r="EVM2722" s="113"/>
      <c r="EVN2722" s="113"/>
      <c r="EVO2722" s="113"/>
      <c r="EVP2722" s="113"/>
      <c r="EVQ2722" s="113"/>
      <c r="EVR2722" s="113"/>
      <c r="EVS2722" s="113"/>
      <c r="EVT2722" s="113"/>
      <c r="EVU2722" s="113"/>
      <c r="EVV2722" s="113"/>
      <c r="EVW2722" s="113"/>
      <c r="EVX2722" s="113"/>
      <c r="EVY2722" s="113"/>
      <c r="EVZ2722" s="113"/>
      <c r="EWA2722" s="113"/>
      <c r="EWB2722" s="113"/>
      <c r="EWC2722" s="113"/>
      <c r="EWD2722" s="113"/>
      <c r="EWE2722" s="113"/>
      <c r="EWF2722" s="113"/>
      <c r="EWG2722" s="113"/>
      <c r="EWH2722" s="113"/>
      <c r="EWI2722" s="113"/>
      <c r="EWJ2722" s="113"/>
      <c r="EWK2722" s="113"/>
      <c r="EWL2722" s="113"/>
      <c r="EWM2722" s="113"/>
      <c r="EWN2722" s="113"/>
      <c r="EWO2722" s="113"/>
      <c r="EWP2722" s="113"/>
      <c r="EWQ2722" s="113"/>
      <c r="EWR2722" s="113"/>
      <c r="EWS2722" s="113"/>
      <c r="EWT2722" s="113"/>
      <c r="EWU2722" s="113"/>
      <c r="EWV2722" s="113"/>
      <c r="EWW2722" s="113"/>
      <c r="EWX2722" s="113"/>
      <c r="EWY2722" s="113"/>
      <c r="EWZ2722" s="113"/>
      <c r="EXA2722" s="113"/>
      <c r="EXB2722" s="113"/>
      <c r="EXC2722" s="113"/>
      <c r="EXD2722" s="113"/>
      <c r="EXE2722" s="113"/>
      <c r="EXF2722" s="113"/>
      <c r="EXG2722" s="113"/>
      <c r="EXH2722" s="113"/>
      <c r="EXI2722" s="113"/>
      <c r="EXJ2722" s="113"/>
      <c r="EXK2722" s="113"/>
      <c r="EXL2722" s="113"/>
      <c r="EXM2722" s="113"/>
      <c r="EXN2722" s="113"/>
      <c r="EXO2722" s="113"/>
      <c r="EXP2722" s="113"/>
      <c r="EXQ2722" s="113"/>
      <c r="EXR2722" s="113"/>
      <c r="EXS2722" s="113"/>
      <c r="EXT2722" s="113"/>
      <c r="EXU2722" s="113"/>
      <c r="EXV2722" s="113"/>
      <c r="EXW2722" s="113"/>
      <c r="EXX2722" s="113"/>
      <c r="EXY2722" s="113"/>
      <c r="EXZ2722" s="113"/>
      <c r="EYA2722" s="113"/>
      <c r="EYB2722" s="113"/>
      <c r="EYC2722" s="113"/>
      <c r="EYD2722" s="113"/>
      <c r="EYE2722" s="113"/>
      <c r="EYF2722" s="113"/>
      <c r="EYG2722" s="113"/>
      <c r="EYH2722" s="113"/>
      <c r="EYI2722" s="113"/>
      <c r="EYJ2722" s="113"/>
      <c r="EYK2722" s="113"/>
      <c r="EYL2722" s="113"/>
      <c r="EYM2722" s="113"/>
      <c r="EYN2722" s="113"/>
      <c r="EYO2722" s="113"/>
      <c r="EYP2722" s="113"/>
      <c r="EYQ2722" s="113"/>
      <c r="EYR2722" s="113"/>
      <c r="EYS2722" s="113"/>
      <c r="EYT2722" s="113"/>
      <c r="EYU2722" s="113"/>
      <c r="EYV2722" s="113"/>
      <c r="EYW2722" s="113"/>
      <c r="EYX2722" s="113"/>
      <c r="EYY2722" s="113"/>
      <c r="EYZ2722" s="113"/>
      <c r="EZA2722" s="113"/>
      <c r="EZB2722" s="113"/>
      <c r="EZC2722" s="113"/>
      <c r="EZD2722" s="113"/>
      <c r="EZE2722" s="113"/>
      <c r="EZF2722" s="113"/>
      <c r="EZG2722" s="113"/>
      <c r="EZH2722" s="113"/>
      <c r="EZI2722" s="113"/>
      <c r="EZJ2722" s="113"/>
      <c r="EZK2722" s="113"/>
      <c r="EZL2722" s="113"/>
      <c r="EZM2722" s="113"/>
      <c r="EZN2722" s="113"/>
      <c r="EZO2722" s="113"/>
      <c r="EZP2722" s="113"/>
      <c r="EZQ2722" s="113"/>
      <c r="EZR2722" s="113"/>
      <c r="EZS2722" s="113"/>
      <c r="EZT2722" s="113"/>
      <c r="EZU2722" s="113"/>
      <c r="EZV2722" s="113"/>
      <c r="EZW2722" s="113"/>
      <c r="EZX2722" s="113"/>
      <c r="EZY2722" s="113"/>
      <c r="EZZ2722" s="113"/>
      <c r="FAA2722" s="113"/>
      <c r="FAB2722" s="113"/>
      <c r="FAC2722" s="113"/>
      <c r="FAD2722" s="113"/>
      <c r="FAE2722" s="113"/>
      <c r="FAF2722" s="113"/>
      <c r="FAG2722" s="113"/>
      <c r="FAH2722" s="113"/>
      <c r="FAI2722" s="113"/>
      <c r="FAJ2722" s="113"/>
      <c r="FAK2722" s="113"/>
      <c r="FAL2722" s="113"/>
      <c r="FAM2722" s="113"/>
      <c r="FAN2722" s="113"/>
      <c r="FAO2722" s="113"/>
      <c r="FAP2722" s="113"/>
      <c r="FAQ2722" s="113"/>
      <c r="FAR2722" s="113"/>
      <c r="FAS2722" s="113"/>
      <c r="FAT2722" s="113"/>
      <c r="FAU2722" s="113"/>
      <c r="FAV2722" s="113"/>
      <c r="FAW2722" s="113"/>
      <c r="FAX2722" s="113"/>
      <c r="FAY2722" s="113"/>
      <c r="FAZ2722" s="113"/>
      <c r="FBA2722" s="113"/>
      <c r="FBB2722" s="113"/>
      <c r="FBC2722" s="113"/>
      <c r="FBD2722" s="113"/>
      <c r="FBE2722" s="113"/>
      <c r="FBF2722" s="113"/>
      <c r="FBG2722" s="113"/>
      <c r="FBH2722" s="113"/>
      <c r="FBI2722" s="113"/>
      <c r="FBJ2722" s="113"/>
      <c r="FBK2722" s="113"/>
      <c r="FBL2722" s="113"/>
      <c r="FBM2722" s="113"/>
      <c r="FBN2722" s="113"/>
      <c r="FBO2722" s="113"/>
      <c r="FBP2722" s="113"/>
      <c r="FBQ2722" s="113"/>
      <c r="FBR2722" s="113"/>
      <c r="FBS2722" s="113"/>
      <c r="FBT2722" s="113"/>
      <c r="FBU2722" s="113"/>
      <c r="FBV2722" s="113"/>
      <c r="FBW2722" s="113"/>
      <c r="FBX2722" s="113"/>
      <c r="FBY2722" s="113"/>
      <c r="FBZ2722" s="113"/>
      <c r="FCA2722" s="113"/>
      <c r="FCB2722" s="113"/>
      <c r="FCC2722" s="113"/>
      <c r="FCD2722" s="113"/>
      <c r="FCE2722" s="113"/>
      <c r="FCF2722" s="113"/>
      <c r="FCG2722" s="113"/>
      <c r="FCH2722" s="113"/>
      <c r="FCI2722" s="113"/>
      <c r="FCJ2722" s="113"/>
      <c r="FCK2722" s="113"/>
      <c r="FCL2722" s="113"/>
      <c r="FCM2722" s="113"/>
      <c r="FCN2722" s="113"/>
      <c r="FCO2722" s="113"/>
      <c r="FCP2722" s="113"/>
      <c r="FCQ2722" s="113"/>
      <c r="FCR2722" s="113"/>
      <c r="FCS2722" s="113"/>
      <c r="FCT2722" s="113"/>
      <c r="FCU2722" s="113"/>
      <c r="FCV2722" s="113"/>
      <c r="FCW2722" s="113"/>
      <c r="FCX2722" s="113"/>
      <c r="FCY2722" s="113"/>
      <c r="FCZ2722" s="113"/>
      <c r="FDA2722" s="113"/>
      <c r="FDB2722" s="113"/>
      <c r="FDC2722" s="113"/>
      <c r="FDD2722" s="113"/>
      <c r="FDE2722" s="113"/>
      <c r="FDF2722" s="113"/>
      <c r="FDG2722" s="113"/>
      <c r="FDH2722" s="113"/>
      <c r="FDI2722" s="113"/>
      <c r="FDJ2722" s="113"/>
      <c r="FDK2722" s="113"/>
      <c r="FDL2722" s="113"/>
      <c r="FDM2722" s="113"/>
      <c r="FDN2722" s="113"/>
      <c r="FDO2722" s="113"/>
      <c r="FDP2722" s="113"/>
      <c r="FDQ2722" s="113"/>
      <c r="FDR2722" s="113"/>
      <c r="FDS2722" s="113"/>
      <c r="FDT2722" s="113"/>
      <c r="FDU2722" s="113"/>
      <c r="FDV2722" s="113"/>
      <c r="FDW2722" s="113"/>
      <c r="FDX2722" s="113"/>
      <c r="FDY2722" s="113"/>
      <c r="FDZ2722" s="113"/>
      <c r="FEA2722" s="113"/>
      <c r="FEB2722" s="113"/>
      <c r="FEC2722" s="113"/>
      <c r="FED2722" s="113"/>
      <c r="FEE2722" s="113"/>
      <c r="FEF2722" s="113"/>
      <c r="FEG2722" s="113"/>
      <c r="FEH2722" s="113"/>
      <c r="FEI2722" s="113"/>
      <c r="FEJ2722" s="113"/>
      <c r="FEK2722" s="113"/>
      <c r="FEL2722" s="113"/>
      <c r="FEM2722" s="113"/>
      <c r="FEN2722" s="113"/>
      <c r="FEO2722" s="113"/>
      <c r="FEP2722" s="113"/>
      <c r="FEQ2722" s="113"/>
      <c r="FER2722" s="113"/>
      <c r="FES2722" s="113"/>
      <c r="FET2722" s="113"/>
      <c r="FEU2722" s="113"/>
      <c r="FEV2722" s="113"/>
      <c r="FEW2722" s="113"/>
      <c r="FEX2722" s="113"/>
      <c r="FEY2722" s="113"/>
      <c r="FEZ2722" s="113"/>
      <c r="FFA2722" s="113"/>
      <c r="FFB2722" s="113"/>
      <c r="FFC2722" s="113"/>
      <c r="FFD2722" s="113"/>
      <c r="FFE2722" s="113"/>
      <c r="FFF2722" s="113"/>
      <c r="FFG2722" s="113"/>
      <c r="FFH2722" s="113"/>
      <c r="FFI2722" s="113"/>
      <c r="FFJ2722" s="113"/>
      <c r="FFK2722" s="113"/>
      <c r="FFL2722" s="113"/>
      <c r="FFM2722" s="113"/>
      <c r="FFN2722" s="113"/>
      <c r="FFO2722" s="113"/>
      <c r="FFP2722" s="113"/>
      <c r="FFQ2722" s="113"/>
      <c r="FFR2722" s="113"/>
      <c r="FFS2722" s="113"/>
      <c r="FFT2722" s="113"/>
      <c r="FFU2722" s="113"/>
      <c r="FFV2722" s="113"/>
      <c r="FFW2722" s="113"/>
      <c r="FFX2722" s="113"/>
      <c r="FFY2722" s="113"/>
      <c r="FFZ2722" s="113"/>
      <c r="FGA2722" s="113"/>
      <c r="FGB2722" s="113"/>
      <c r="FGC2722" s="113"/>
      <c r="FGD2722" s="113"/>
      <c r="FGE2722" s="113"/>
      <c r="FGF2722" s="113"/>
      <c r="FGG2722" s="113"/>
      <c r="FGH2722" s="113"/>
      <c r="FGI2722" s="113"/>
      <c r="FGJ2722" s="113"/>
      <c r="FGK2722" s="113"/>
      <c r="FGL2722" s="113"/>
      <c r="FGM2722" s="113"/>
      <c r="FGN2722" s="113"/>
      <c r="FGO2722" s="113"/>
      <c r="FGP2722" s="113"/>
      <c r="FGQ2722" s="113"/>
      <c r="FGR2722" s="113"/>
      <c r="FGS2722" s="113"/>
      <c r="FGT2722" s="113"/>
      <c r="FGU2722" s="113"/>
      <c r="FGV2722" s="113"/>
      <c r="FGW2722" s="113"/>
      <c r="FGX2722" s="113"/>
      <c r="FGY2722" s="113"/>
      <c r="FGZ2722" s="113"/>
      <c r="FHA2722" s="113"/>
      <c r="FHB2722" s="113"/>
      <c r="FHC2722" s="113"/>
      <c r="FHD2722" s="113"/>
      <c r="FHE2722" s="113"/>
      <c r="FHF2722" s="113"/>
      <c r="FHG2722" s="113"/>
      <c r="FHH2722" s="113"/>
      <c r="FHI2722" s="113"/>
      <c r="FHJ2722" s="113"/>
      <c r="FHK2722" s="113"/>
      <c r="FHL2722" s="113"/>
      <c r="FHM2722" s="113"/>
      <c r="FHN2722" s="113"/>
      <c r="FHO2722" s="113"/>
      <c r="FHP2722" s="113"/>
      <c r="FHQ2722" s="113"/>
      <c r="FHR2722" s="113"/>
      <c r="FHS2722" s="113"/>
      <c r="FHT2722" s="113"/>
      <c r="FHU2722" s="113"/>
      <c r="FHV2722" s="113"/>
      <c r="FHW2722" s="113"/>
      <c r="FHX2722" s="113"/>
      <c r="FHY2722" s="113"/>
      <c r="FHZ2722" s="113"/>
      <c r="FIA2722" s="113"/>
      <c r="FIB2722" s="113"/>
      <c r="FIC2722" s="113"/>
      <c r="FID2722" s="113"/>
      <c r="FIE2722" s="113"/>
      <c r="FIF2722" s="113"/>
      <c r="FIG2722" s="113"/>
      <c r="FIH2722" s="113"/>
      <c r="FII2722" s="113"/>
      <c r="FIJ2722" s="113"/>
      <c r="FIK2722" s="113"/>
      <c r="FIL2722" s="113"/>
      <c r="FIM2722" s="113"/>
      <c r="FIN2722" s="113"/>
      <c r="FIO2722" s="113"/>
      <c r="FIP2722" s="113"/>
      <c r="FIQ2722" s="113"/>
      <c r="FIR2722" s="113"/>
      <c r="FIS2722" s="113"/>
      <c r="FIT2722" s="113"/>
      <c r="FIU2722" s="113"/>
      <c r="FIV2722" s="113"/>
      <c r="FIW2722" s="113"/>
      <c r="FIX2722" s="113"/>
      <c r="FIY2722" s="113"/>
      <c r="FIZ2722" s="113"/>
      <c r="FJA2722" s="113"/>
      <c r="FJB2722" s="113"/>
      <c r="FJC2722" s="113"/>
      <c r="FJD2722" s="113"/>
      <c r="FJE2722" s="113"/>
      <c r="FJF2722" s="113"/>
      <c r="FJG2722" s="113"/>
      <c r="FJH2722" s="113"/>
      <c r="FJI2722" s="113"/>
      <c r="FJJ2722" s="113"/>
      <c r="FJK2722" s="113"/>
      <c r="FJL2722" s="113"/>
      <c r="FJM2722" s="113"/>
      <c r="FJN2722" s="113"/>
      <c r="FJO2722" s="113"/>
      <c r="FJP2722" s="113"/>
      <c r="FJQ2722" s="113"/>
      <c r="FJR2722" s="113"/>
      <c r="FJS2722" s="113"/>
      <c r="FJT2722" s="113"/>
      <c r="FJU2722" s="113"/>
      <c r="FJV2722" s="113"/>
      <c r="FJW2722" s="113"/>
      <c r="FJX2722" s="113"/>
      <c r="FJY2722" s="113"/>
      <c r="FJZ2722" s="113"/>
      <c r="FKA2722" s="113"/>
      <c r="FKB2722" s="113"/>
      <c r="FKC2722" s="113"/>
      <c r="FKD2722" s="113"/>
      <c r="FKE2722" s="113"/>
      <c r="FKF2722" s="113"/>
      <c r="FKG2722" s="113"/>
      <c r="FKH2722" s="113"/>
      <c r="FKI2722" s="113"/>
      <c r="FKJ2722" s="113"/>
      <c r="FKK2722" s="113"/>
      <c r="FKL2722" s="113"/>
      <c r="FKM2722" s="113"/>
      <c r="FKN2722" s="113"/>
      <c r="FKO2722" s="113"/>
      <c r="FKP2722" s="113"/>
      <c r="FKQ2722" s="113"/>
      <c r="FKR2722" s="113"/>
      <c r="FKS2722" s="113"/>
      <c r="FKT2722" s="113"/>
      <c r="FKU2722" s="113"/>
      <c r="FKV2722" s="113"/>
      <c r="FKW2722" s="113"/>
      <c r="FKX2722" s="113"/>
      <c r="FKY2722" s="113"/>
      <c r="FKZ2722" s="113"/>
      <c r="FLA2722" s="113"/>
      <c r="FLB2722" s="113"/>
      <c r="FLC2722" s="113"/>
      <c r="FLD2722" s="113"/>
      <c r="FLE2722" s="113"/>
      <c r="FLF2722" s="113"/>
      <c r="FLG2722" s="113"/>
      <c r="FLH2722" s="113"/>
      <c r="FLI2722" s="113"/>
      <c r="FLJ2722" s="113"/>
      <c r="FLK2722" s="113"/>
      <c r="FLL2722" s="113"/>
      <c r="FLM2722" s="113"/>
      <c r="FLN2722" s="113"/>
      <c r="FLO2722" s="113"/>
      <c r="FLP2722" s="113"/>
      <c r="FLQ2722" s="113"/>
      <c r="FLR2722" s="113"/>
      <c r="FLS2722" s="113"/>
      <c r="FLT2722" s="113"/>
      <c r="FLU2722" s="113"/>
      <c r="FLV2722" s="113"/>
      <c r="FLW2722" s="113"/>
      <c r="FLX2722" s="113"/>
      <c r="FLY2722" s="113"/>
      <c r="FLZ2722" s="113"/>
      <c r="FMA2722" s="113"/>
      <c r="FMB2722" s="113"/>
      <c r="FMC2722" s="113"/>
      <c r="FMD2722" s="113"/>
      <c r="FME2722" s="113"/>
      <c r="FMF2722" s="113"/>
      <c r="FMG2722" s="113"/>
      <c r="FMH2722" s="113"/>
      <c r="FMI2722" s="113"/>
      <c r="FMJ2722" s="113"/>
      <c r="FMK2722" s="113"/>
      <c r="FML2722" s="113"/>
      <c r="FMM2722" s="113"/>
      <c r="FMN2722" s="113"/>
      <c r="FMO2722" s="113"/>
      <c r="FMP2722" s="113"/>
      <c r="FMQ2722" s="113"/>
      <c r="FMR2722" s="113"/>
      <c r="FMS2722" s="113"/>
      <c r="FMT2722" s="113"/>
      <c r="FMU2722" s="113"/>
      <c r="FMV2722" s="113"/>
      <c r="FMW2722" s="113"/>
      <c r="FMX2722" s="113"/>
      <c r="FMY2722" s="113"/>
      <c r="FMZ2722" s="113"/>
      <c r="FNA2722" s="113"/>
      <c r="FNB2722" s="113"/>
      <c r="FNC2722" s="113"/>
      <c r="FND2722" s="113"/>
      <c r="FNE2722" s="113"/>
      <c r="FNF2722" s="113"/>
      <c r="FNG2722" s="113"/>
      <c r="FNH2722" s="113"/>
      <c r="FNI2722" s="113"/>
      <c r="FNJ2722" s="113"/>
      <c r="FNK2722" s="113"/>
      <c r="FNL2722" s="113"/>
      <c r="FNM2722" s="113"/>
      <c r="FNN2722" s="113"/>
      <c r="FNO2722" s="113"/>
      <c r="FNP2722" s="113"/>
      <c r="FNQ2722" s="113"/>
      <c r="FNR2722" s="113"/>
      <c r="FNS2722" s="113"/>
      <c r="FNT2722" s="113"/>
      <c r="FNU2722" s="113"/>
      <c r="FNV2722" s="113"/>
      <c r="FNW2722" s="113"/>
      <c r="FNX2722" s="113"/>
      <c r="FNY2722" s="113"/>
      <c r="FNZ2722" s="113"/>
      <c r="FOA2722" s="113"/>
      <c r="FOB2722" s="113"/>
      <c r="FOC2722" s="113"/>
      <c r="FOD2722" s="113"/>
      <c r="FOE2722" s="113"/>
      <c r="FOF2722" s="113"/>
      <c r="FOG2722" s="113"/>
      <c r="FOH2722" s="113"/>
      <c r="FOI2722" s="113"/>
      <c r="FOJ2722" s="113"/>
      <c r="FOK2722" s="113"/>
      <c r="FOL2722" s="113"/>
      <c r="FOM2722" s="113"/>
      <c r="FON2722" s="113"/>
      <c r="FOO2722" s="113"/>
      <c r="FOP2722" s="113"/>
      <c r="FOQ2722" s="113"/>
      <c r="FOR2722" s="113"/>
      <c r="FOS2722" s="113"/>
      <c r="FOT2722" s="113"/>
      <c r="FOU2722" s="113"/>
      <c r="FOV2722" s="113"/>
      <c r="FOW2722" s="113"/>
      <c r="FOX2722" s="113"/>
      <c r="FOY2722" s="113"/>
      <c r="FOZ2722" s="113"/>
      <c r="FPA2722" s="113"/>
      <c r="FPB2722" s="113"/>
      <c r="FPC2722" s="113"/>
      <c r="FPD2722" s="113"/>
      <c r="FPE2722" s="113"/>
      <c r="FPF2722" s="113"/>
      <c r="FPG2722" s="113"/>
      <c r="FPH2722" s="113"/>
      <c r="FPI2722" s="113"/>
      <c r="FPJ2722" s="113"/>
      <c r="FPK2722" s="113"/>
      <c r="FPL2722" s="113"/>
      <c r="FPM2722" s="113"/>
      <c r="FPN2722" s="113"/>
      <c r="FPO2722" s="113"/>
      <c r="FPP2722" s="113"/>
      <c r="FPQ2722" s="113"/>
      <c r="FPR2722" s="113"/>
      <c r="FPS2722" s="113"/>
      <c r="FPT2722" s="113"/>
      <c r="FPU2722" s="113"/>
      <c r="FPV2722" s="113"/>
      <c r="FPW2722" s="113"/>
      <c r="FPX2722" s="113"/>
      <c r="FPY2722" s="113"/>
      <c r="FPZ2722" s="113"/>
      <c r="FQA2722" s="113"/>
      <c r="FQB2722" s="113"/>
      <c r="FQC2722" s="113"/>
      <c r="FQD2722" s="113"/>
      <c r="FQE2722" s="113"/>
      <c r="FQF2722" s="113"/>
      <c r="FQG2722" s="113"/>
      <c r="FQH2722" s="113"/>
      <c r="FQI2722" s="113"/>
      <c r="FQJ2722" s="113"/>
      <c r="FQK2722" s="113"/>
      <c r="FQL2722" s="113"/>
      <c r="FQM2722" s="113"/>
      <c r="FQN2722" s="113"/>
      <c r="FQO2722" s="113"/>
      <c r="FQP2722" s="113"/>
      <c r="FQQ2722" s="113"/>
      <c r="FQR2722" s="113"/>
      <c r="FQS2722" s="113"/>
      <c r="FQT2722" s="113"/>
      <c r="FQU2722" s="113"/>
      <c r="FQV2722" s="113"/>
      <c r="FQW2722" s="113"/>
      <c r="FQX2722" s="113"/>
      <c r="FQY2722" s="113"/>
      <c r="FQZ2722" s="113"/>
      <c r="FRA2722" s="113"/>
      <c r="FRB2722" s="113"/>
      <c r="FRC2722" s="113"/>
      <c r="FRD2722" s="113"/>
      <c r="FRE2722" s="113"/>
      <c r="FRF2722" s="113"/>
      <c r="FRG2722" s="113"/>
      <c r="FRH2722" s="113"/>
      <c r="FRI2722" s="113"/>
      <c r="FRJ2722" s="113"/>
      <c r="FRK2722" s="113"/>
      <c r="FRL2722" s="113"/>
      <c r="FRM2722" s="113"/>
      <c r="FRN2722" s="113"/>
      <c r="FRO2722" s="113"/>
      <c r="FRP2722" s="113"/>
      <c r="FRQ2722" s="113"/>
      <c r="FRR2722" s="113"/>
      <c r="FRS2722" s="113"/>
      <c r="FRT2722" s="113"/>
      <c r="FRU2722" s="113"/>
      <c r="FRV2722" s="113"/>
      <c r="FRW2722" s="113"/>
      <c r="FRX2722" s="113"/>
      <c r="FRY2722" s="113"/>
      <c r="FRZ2722" s="113"/>
      <c r="FSA2722" s="113"/>
      <c r="FSB2722" s="113"/>
      <c r="FSC2722" s="113"/>
      <c r="FSD2722" s="113"/>
      <c r="FSE2722" s="113"/>
      <c r="FSF2722" s="113"/>
      <c r="FSG2722" s="113"/>
      <c r="FSH2722" s="113"/>
      <c r="FSI2722" s="113"/>
      <c r="FSJ2722" s="113"/>
      <c r="FSK2722" s="113"/>
      <c r="FSL2722" s="113"/>
      <c r="FSM2722" s="113"/>
      <c r="FSN2722" s="113"/>
      <c r="FSO2722" s="113"/>
      <c r="FSP2722" s="113"/>
      <c r="FSQ2722" s="113"/>
      <c r="FSR2722" s="113"/>
      <c r="FSS2722" s="113"/>
      <c r="FST2722" s="113"/>
      <c r="FSU2722" s="113"/>
      <c r="FSV2722" s="113"/>
      <c r="FSW2722" s="113"/>
      <c r="FSX2722" s="113"/>
      <c r="FSY2722" s="113"/>
      <c r="FSZ2722" s="113"/>
      <c r="FTA2722" s="113"/>
      <c r="FTB2722" s="113"/>
      <c r="FTC2722" s="113"/>
      <c r="FTD2722" s="113"/>
      <c r="FTE2722" s="113"/>
      <c r="FTF2722" s="113"/>
      <c r="FTG2722" s="113"/>
      <c r="FTH2722" s="113"/>
      <c r="FTI2722" s="113"/>
      <c r="FTJ2722" s="113"/>
      <c r="FTK2722" s="113"/>
      <c r="FTL2722" s="113"/>
      <c r="FTM2722" s="113"/>
      <c r="FTN2722" s="113"/>
      <c r="FTO2722" s="113"/>
      <c r="FTP2722" s="113"/>
      <c r="FTQ2722" s="113"/>
      <c r="FTR2722" s="113"/>
      <c r="FTS2722" s="113"/>
      <c r="FTT2722" s="113"/>
      <c r="FTU2722" s="113"/>
      <c r="FTV2722" s="113"/>
      <c r="FTW2722" s="113"/>
      <c r="FTX2722" s="113"/>
      <c r="FTY2722" s="113"/>
      <c r="FTZ2722" s="113"/>
      <c r="FUA2722" s="113"/>
      <c r="FUB2722" s="113"/>
      <c r="FUC2722" s="113"/>
      <c r="FUD2722" s="113"/>
      <c r="FUE2722" s="113"/>
      <c r="FUF2722" s="113"/>
      <c r="FUG2722" s="113"/>
      <c r="FUH2722" s="113"/>
      <c r="FUI2722" s="113"/>
      <c r="FUJ2722" s="113"/>
      <c r="FUK2722" s="113"/>
      <c r="FUL2722" s="113"/>
      <c r="FUM2722" s="113"/>
      <c r="FUN2722" s="113"/>
      <c r="FUO2722" s="113"/>
      <c r="FUP2722" s="113"/>
      <c r="FUQ2722" s="113"/>
      <c r="FUR2722" s="113"/>
      <c r="FUS2722" s="113"/>
      <c r="FUT2722" s="113"/>
      <c r="FUU2722" s="113"/>
      <c r="FUV2722" s="113"/>
      <c r="FUW2722" s="113"/>
      <c r="FUX2722" s="113"/>
      <c r="FUY2722" s="113"/>
      <c r="FUZ2722" s="113"/>
      <c r="FVA2722" s="113"/>
      <c r="FVB2722" s="113"/>
      <c r="FVC2722" s="113"/>
      <c r="FVD2722" s="113"/>
      <c r="FVE2722" s="113"/>
      <c r="FVF2722" s="113"/>
      <c r="FVG2722" s="113"/>
      <c r="FVH2722" s="113"/>
      <c r="FVI2722" s="113"/>
      <c r="FVJ2722" s="113"/>
      <c r="FVK2722" s="113"/>
      <c r="FVL2722" s="113"/>
      <c r="FVM2722" s="113"/>
      <c r="FVN2722" s="113"/>
      <c r="FVO2722" s="113"/>
      <c r="FVP2722" s="113"/>
      <c r="FVQ2722" s="113"/>
      <c r="FVR2722" s="113"/>
      <c r="FVS2722" s="113"/>
      <c r="FVT2722" s="113"/>
      <c r="FVU2722" s="113"/>
      <c r="FVV2722" s="113"/>
      <c r="FVW2722" s="113"/>
      <c r="FVX2722" s="113"/>
      <c r="FVY2722" s="113"/>
      <c r="FVZ2722" s="113"/>
      <c r="FWA2722" s="113"/>
      <c r="FWB2722" s="113"/>
      <c r="FWC2722" s="113"/>
      <c r="FWD2722" s="113"/>
      <c r="FWE2722" s="113"/>
      <c r="FWF2722" s="113"/>
      <c r="FWG2722" s="113"/>
      <c r="FWH2722" s="113"/>
      <c r="FWI2722" s="113"/>
      <c r="FWJ2722" s="113"/>
      <c r="FWK2722" s="113"/>
      <c r="FWL2722" s="113"/>
      <c r="FWM2722" s="113"/>
      <c r="FWN2722" s="113"/>
      <c r="FWO2722" s="113"/>
      <c r="FWP2722" s="113"/>
      <c r="FWQ2722" s="113"/>
      <c r="FWR2722" s="113"/>
      <c r="FWS2722" s="113"/>
      <c r="FWT2722" s="113"/>
      <c r="FWU2722" s="113"/>
      <c r="FWV2722" s="113"/>
      <c r="FWW2722" s="113"/>
      <c r="FWX2722" s="113"/>
      <c r="FWY2722" s="113"/>
      <c r="FWZ2722" s="113"/>
      <c r="FXA2722" s="113"/>
      <c r="FXB2722" s="113"/>
      <c r="FXC2722" s="113"/>
      <c r="FXD2722" s="113"/>
      <c r="FXE2722" s="113"/>
      <c r="FXF2722" s="113"/>
      <c r="FXG2722" s="113"/>
      <c r="FXH2722" s="113"/>
      <c r="FXI2722" s="113"/>
      <c r="FXJ2722" s="113"/>
      <c r="FXK2722" s="113"/>
      <c r="FXL2722" s="113"/>
      <c r="FXM2722" s="113"/>
      <c r="FXN2722" s="113"/>
      <c r="FXO2722" s="113"/>
      <c r="FXP2722" s="113"/>
      <c r="FXQ2722" s="113"/>
      <c r="FXR2722" s="113"/>
      <c r="FXS2722" s="113"/>
      <c r="FXT2722" s="113"/>
      <c r="FXU2722" s="113"/>
      <c r="FXV2722" s="113"/>
      <c r="FXW2722" s="113"/>
      <c r="FXX2722" s="113"/>
      <c r="FXY2722" s="113"/>
      <c r="FXZ2722" s="113"/>
      <c r="FYA2722" s="113"/>
      <c r="FYB2722" s="113"/>
      <c r="FYC2722" s="113"/>
      <c r="FYD2722" s="113"/>
      <c r="FYE2722" s="113"/>
      <c r="FYF2722" s="113"/>
      <c r="FYG2722" s="113"/>
      <c r="FYH2722" s="113"/>
      <c r="FYI2722" s="113"/>
      <c r="FYJ2722" s="113"/>
      <c r="FYK2722" s="113"/>
      <c r="FYL2722" s="113"/>
      <c r="FYM2722" s="113"/>
      <c r="FYN2722" s="113"/>
      <c r="FYO2722" s="113"/>
      <c r="FYP2722" s="113"/>
      <c r="FYQ2722" s="113"/>
      <c r="FYR2722" s="113"/>
      <c r="FYS2722" s="113"/>
      <c r="FYT2722" s="113"/>
      <c r="FYU2722" s="113"/>
      <c r="FYV2722" s="113"/>
      <c r="FYW2722" s="113"/>
      <c r="FYX2722" s="113"/>
      <c r="FYY2722" s="113"/>
      <c r="FYZ2722" s="113"/>
      <c r="FZA2722" s="113"/>
      <c r="FZB2722" s="113"/>
      <c r="FZC2722" s="113"/>
      <c r="FZD2722" s="113"/>
      <c r="FZE2722" s="113"/>
      <c r="FZF2722" s="113"/>
      <c r="FZG2722" s="113"/>
      <c r="FZH2722" s="113"/>
      <c r="FZI2722" s="113"/>
      <c r="FZJ2722" s="113"/>
      <c r="FZK2722" s="113"/>
      <c r="FZL2722" s="113"/>
      <c r="FZM2722" s="113"/>
      <c r="FZN2722" s="113"/>
      <c r="FZO2722" s="113"/>
      <c r="FZP2722" s="113"/>
      <c r="FZQ2722" s="113"/>
      <c r="FZR2722" s="113"/>
      <c r="FZS2722" s="113"/>
      <c r="FZT2722" s="113"/>
      <c r="FZU2722" s="113"/>
      <c r="FZV2722" s="113"/>
      <c r="FZW2722" s="113"/>
      <c r="FZX2722" s="113"/>
      <c r="FZY2722" s="113"/>
      <c r="FZZ2722" s="113"/>
      <c r="GAA2722" s="113"/>
      <c r="GAB2722" s="113"/>
      <c r="GAC2722" s="113"/>
      <c r="GAD2722" s="113"/>
      <c r="GAE2722" s="113"/>
      <c r="GAF2722" s="113"/>
      <c r="GAG2722" s="113"/>
      <c r="GAH2722" s="113"/>
      <c r="GAI2722" s="113"/>
      <c r="GAJ2722" s="113"/>
      <c r="GAK2722" s="113"/>
      <c r="GAL2722" s="113"/>
      <c r="GAM2722" s="113"/>
      <c r="GAN2722" s="113"/>
      <c r="GAO2722" s="113"/>
      <c r="GAP2722" s="113"/>
      <c r="GAQ2722" s="113"/>
      <c r="GAR2722" s="113"/>
      <c r="GAS2722" s="113"/>
      <c r="GAT2722" s="113"/>
      <c r="GAU2722" s="113"/>
      <c r="GAV2722" s="113"/>
      <c r="GAW2722" s="113"/>
      <c r="GAX2722" s="113"/>
      <c r="GAY2722" s="113"/>
      <c r="GAZ2722" s="113"/>
      <c r="GBA2722" s="113"/>
      <c r="GBB2722" s="113"/>
      <c r="GBC2722" s="113"/>
      <c r="GBD2722" s="113"/>
      <c r="GBE2722" s="113"/>
      <c r="GBF2722" s="113"/>
      <c r="GBG2722" s="113"/>
      <c r="GBH2722" s="113"/>
      <c r="GBI2722" s="113"/>
      <c r="GBJ2722" s="113"/>
      <c r="GBK2722" s="113"/>
      <c r="GBL2722" s="113"/>
      <c r="GBM2722" s="113"/>
      <c r="GBN2722" s="113"/>
      <c r="GBO2722" s="113"/>
      <c r="GBP2722" s="113"/>
      <c r="GBQ2722" s="113"/>
      <c r="GBR2722" s="113"/>
      <c r="GBS2722" s="113"/>
      <c r="GBT2722" s="113"/>
      <c r="GBU2722" s="113"/>
      <c r="GBV2722" s="113"/>
      <c r="GBW2722" s="113"/>
      <c r="GBX2722" s="113"/>
      <c r="GBY2722" s="113"/>
      <c r="GBZ2722" s="113"/>
      <c r="GCA2722" s="113"/>
      <c r="GCB2722" s="113"/>
      <c r="GCC2722" s="113"/>
      <c r="GCD2722" s="113"/>
      <c r="GCE2722" s="113"/>
      <c r="GCF2722" s="113"/>
      <c r="GCG2722" s="113"/>
      <c r="GCH2722" s="113"/>
      <c r="GCI2722" s="113"/>
      <c r="GCJ2722" s="113"/>
      <c r="GCK2722" s="113"/>
      <c r="GCL2722" s="113"/>
      <c r="GCM2722" s="113"/>
      <c r="GCN2722" s="113"/>
      <c r="GCO2722" s="113"/>
      <c r="GCP2722" s="113"/>
      <c r="GCQ2722" s="113"/>
      <c r="GCR2722" s="113"/>
      <c r="GCS2722" s="113"/>
      <c r="GCT2722" s="113"/>
      <c r="GCU2722" s="113"/>
      <c r="GCV2722" s="113"/>
      <c r="GCW2722" s="113"/>
      <c r="GCX2722" s="113"/>
      <c r="GCY2722" s="113"/>
      <c r="GCZ2722" s="113"/>
      <c r="GDA2722" s="113"/>
      <c r="GDB2722" s="113"/>
      <c r="GDC2722" s="113"/>
      <c r="GDD2722" s="113"/>
      <c r="GDE2722" s="113"/>
      <c r="GDF2722" s="113"/>
      <c r="GDG2722" s="113"/>
      <c r="GDH2722" s="113"/>
      <c r="GDI2722" s="113"/>
      <c r="GDJ2722" s="113"/>
      <c r="GDK2722" s="113"/>
      <c r="GDL2722" s="113"/>
      <c r="GDM2722" s="113"/>
      <c r="GDN2722" s="113"/>
      <c r="GDO2722" s="113"/>
      <c r="GDP2722" s="113"/>
      <c r="GDQ2722" s="113"/>
      <c r="GDR2722" s="113"/>
      <c r="GDS2722" s="113"/>
      <c r="GDT2722" s="113"/>
      <c r="GDU2722" s="113"/>
      <c r="GDV2722" s="113"/>
      <c r="GDW2722" s="113"/>
      <c r="GDX2722" s="113"/>
      <c r="GDY2722" s="113"/>
      <c r="GDZ2722" s="113"/>
      <c r="GEA2722" s="113"/>
      <c r="GEB2722" s="113"/>
      <c r="GEC2722" s="113"/>
      <c r="GED2722" s="113"/>
      <c r="GEE2722" s="113"/>
      <c r="GEF2722" s="113"/>
      <c r="GEG2722" s="113"/>
      <c r="GEH2722" s="113"/>
      <c r="GEI2722" s="113"/>
      <c r="GEJ2722" s="113"/>
      <c r="GEK2722" s="113"/>
      <c r="GEL2722" s="113"/>
      <c r="GEM2722" s="113"/>
      <c r="GEN2722" s="113"/>
      <c r="GEO2722" s="113"/>
      <c r="GEP2722" s="113"/>
      <c r="GEQ2722" s="113"/>
      <c r="GER2722" s="113"/>
      <c r="GES2722" s="113"/>
      <c r="GET2722" s="113"/>
      <c r="GEU2722" s="113"/>
      <c r="GEV2722" s="113"/>
      <c r="GEW2722" s="113"/>
      <c r="GEX2722" s="113"/>
      <c r="GEY2722" s="113"/>
      <c r="GEZ2722" s="113"/>
      <c r="GFA2722" s="113"/>
      <c r="GFB2722" s="113"/>
      <c r="GFC2722" s="113"/>
      <c r="GFD2722" s="113"/>
      <c r="GFE2722" s="113"/>
      <c r="GFF2722" s="113"/>
      <c r="GFG2722" s="113"/>
      <c r="GFH2722" s="113"/>
      <c r="GFI2722" s="113"/>
      <c r="GFJ2722" s="113"/>
      <c r="GFK2722" s="113"/>
      <c r="GFL2722" s="113"/>
      <c r="GFM2722" s="113"/>
      <c r="GFN2722" s="113"/>
      <c r="GFO2722" s="113"/>
      <c r="GFP2722" s="113"/>
      <c r="GFQ2722" s="113"/>
      <c r="GFR2722" s="113"/>
      <c r="GFS2722" s="113"/>
      <c r="GFT2722" s="113"/>
      <c r="GFU2722" s="113"/>
      <c r="GFV2722" s="113"/>
      <c r="GFW2722" s="113"/>
      <c r="GFX2722" s="113"/>
      <c r="GFY2722" s="113"/>
      <c r="GFZ2722" s="113"/>
      <c r="GGA2722" s="113"/>
      <c r="GGB2722" s="113"/>
      <c r="GGC2722" s="113"/>
      <c r="GGD2722" s="113"/>
      <c r="GGE2722" s="113"/>
      <c r="GGF2722" s="113"/>
      <c r="GGG2722" s="113"/>
      <c r="GGH2722" s="113"/>
      <c r="GGI2722" s="113"/>
      <c r="GGJ2722" s="113"/>
      <c r="GGK2722" s="113"/>
      <c r="GGL2722" s="113"/>
      <c r="GGM2722" s="113"/>
      <c r="GGN2722" s="113"/>
      <c r="GGO2722" s="113"/>
      <c r="GGP2722" s="113"/>
      <c r="GGQ2722" s="113"/>
      <c r="GGR2722" s="113"/>
      <c r="GGS2722" s="113"/>
      <c r="GGT2722" s="113"/>
      <c r="GGU2722" s="113"/>
      <c r="GGV2722" s="113"/>
      <c r="GGW2722" s="113"/>
      <c r="GGX2722" s="113"/>
      <c r="GGY2722" s="113"/>
      <c r="GGZ2722" s="113"/>
      <c r="GHA2722" s="113"/>
      <c r="GHB2722" s="113"/>
      <c r="GHC2722" s="113"/>
      <c r="GHD2722" s="113"/>
      <c r="GHE2722" s="113"/>
      <c r="GHF2722" s="113"/>
      <c r="GHG2722" s="113"/>
      <c r="GHH2722" s="113"/>
      <c r="GHI2722" s="113"/>
      <c r="GHJ2722" s="113"/>
      <c r="GHK2722" s="113"/>
      <c r="GHL2722" s="113"/>
      <c r="GHM2722" s="113"/>
      <c r="GHN2722" s="113"/>
      <c r="GHO2722" s="113"/>
      <c r="GHP2722" s="113"/>
      <c r="GHQ2722" s="113"/>
      <c r="GHR2722" s="113"/>
      <c r="GHS2722" s="113"/>
      <c r="GHT2722" s="113"/>
      <c r="GHU2722" s="113"/>
      <c r="GHV2722" s="113"/>
      <c r="GHW2722" s="113"/>
      <c r="GHX2722" s="113"/>
      <c r="GHY2722" s="113"/>
      <c r="GHZ2722" s="113"/>
      <c r="GIA2722" s="113"/>
      <c r="GIB2722" s="113"/>
      <c r="GIC2722" s="113"/>
      <c r="GID2722" s="113"/>
      <c r="GIE2722" s="113"/>
      <c r="GIF2722" s="113"/>
      <c r="GIG2722" s="113"/>
      <c r="GIH2722" s="113"/>
      <c r="GII2722" s="113"/>
      <c r="GIJ2722" s="113"/>
      <c r="GIK2722" s="113"/>
      <c r="GIL2722" s="113"/>
      <c r="GIM2722" s="113"/>
      <c r="GIN2722" s="113"/>
      <c r="GIO2722" s="113"/>
      <c r="GIP2722" s="113"/>
      <c r="GIQ2722" s="113"/>
      <c r="GIR2722" s="113"/>
      <c r="GIS2722" s="113"/>
      <c r="GIT2722" s="113"/>
      <c r="GIU2722" s="113"/>
      <c r="GIV2722" s="113"/>
      <c r="GIW2722" s="113"/>
      <c r="GIX2722" s="113"/>
      <c r="GIY2722" s="113"/>
      <c r="GIZ2722" s="113"/>
      <c r="GJA2722" s="113"/>
      <c r="GJB2722" s="113"/>
      <c r="GJC2722" s="113"/>
      <c r="GJD2722" s="113"/>
      <c r="GJE2722" s="113"/>
      <c r="GJF2722" s="113"/>
      <c r="GJG2722" s="113"/>
      <c r="GJH2722" s="113"/>
      <c r="GJI2722" s="113"/>
      <c r="GJJ2722" s="113"/>
      <c r="GJK2722" s="113"/>
      <c r="GJL2722" s="113"/>
      <c r="GJM2722" s="113"/>
      <c r="GJN2722" s="113"/>
      <c r="GJO2722" s="113"/>
      <c r="GJP2722" s="113"/>
      <c r="GJQ2722" s="113"/>
      <c r="GJR2722" s="113"/>
      <c r="GJS2722" s="113"/>
      <c r="GJT2722" s="113"/>
      <c r="GJU2722" s="113"/>
      <c r="GJV2722" s="113"/>
      <c r="GJW2722" s="113"/>
      <c r="GJX2722" s="113"/>
      <c r="GJY2722" s="113"/>
      <c r="GJZ2722" s="113"/>
      <c r="GKA2722" s="113"/>
      <c r="GKB2722" s="113"/>
      <c r="GKC2722" s="113"/>
      <c r="GKD2722" s="113"/>
      <c r="GKE2722" s="113"/>
      <c r="GKF2722" s="113"/>
      <c r="GKG2722" s="113"/>
      <c r="GKH2722" s="113"/>
      <c r="GKI2722" s="113"/>
      <c r="GKJ2722" s="113"/>
      <c r="GKK2722" s="113"/>
      <c r="GKL2722" s="113"/>
      <c r="GKM2722" s="113"/>
      <c r="GKN2722" s="113"/>
      <c r="GKO2722" s="113"/>
      <c r="GKP2722" s="113"/>
      <c r="GKQ2722" s="113"/>
      <c r="GKR2722" s="113"/>
      <c r="GKS2722" s="113"/>
      <c r="GKT2722" s="113"/>
      <c r="GKU2722" s="113"/>
      <c r="GKV2722" s="113"/>
      <c r="GKW2722" s="113"/>
      <c r="GKX2722" s="113"/>
      <c r="GKY2722" s="113"/>
      <c r="GKZ2722" s="113"/>
      <c r="GLA2722" s="113"/>
      <c r="GLB2722" s="113"/>
      <c r="GLC2722" s="113"/>
      <c r="GLD2722" s="113"/>
      <c r="GLE2722" s="113"/>
      <c r="GLF2722" s="113"/>
      <c r="GLG2722" s="113"/>
      <c r="GLH2722" s="113"/>
      <c r="GLI2722" s="113"/>
      <c r="GLJ2722" s="113"/>
      <c r="GLK2722" s="113"/>
      <c r="GLL2722" s="113"/>
      <c r="GLM2722" s="113"/>
      <c r="GLN2722" s="113"/>
      <c r="GLO2722" s="113"/>
      <c r="GLP2722" s="113"/>
      <c r="GLQ2722" s="113"/>
      <c r="GLR2722" s="113"/>
      <c r="GLS2722" s="113"/>
      <c r="GLT2722" s="113"/>
      <c r="GLU2722" s="113"/>
      <c r="GLV2722" s="113"/>
      <c r="GLW2722" s="113"/>
      <c r="GLX2722" s="113"/>
      <c r="GLY2722" s="113"/>
      <c r="GLZ2722" s="113"/>
      <c r="GMA2722" s="113"/>
      <c r="GMB2722" s="113"/>
      <c r="GMC2722" s="113"/>
      <c r="GMD2722" s="113"/>
      <c r="GME2722" s="113"/>
      <c r="GMF2722" s="113"/>
      <c r="GMG2722" s="113"/>
      <c r="GMH2722" s="113"/>
      <c r="GMI2722" s="113"/>
      <c r="GMJ2722" s="113"/>
      <c r="GMK2722" s="113"/>
      <c r="GML2722" s="113"/>
      <c r="GMM2722" s="113"/>
      <c r="GMN2722" s="113"/>
      <c r="GMO2722" s="113"/>
      <c r="GMP2722" s="113"/>
      <c r="GMQ2722" s="113"/>
      <c r="GMR2722" s="113"/>
      <c r="GMS2722" s="113"/>
      <c r="GMT2722" s="113"/>
      <c r="GMU2722" s="113"/>
      <c r="GMV2722" s="113"/>
      <c r="GMW2722" s="113"/>
      <c r="GMX2722" s="113"/>
      <c r="GMY2722" s="113"/>
      <c r="GMZ2722" s="113"/>
      <c r="GNA2722" s="113"/>
      <c r="GNB2722" s="113"/>
      <c r="GNC2722" s="113"/>
      <c r="GND2722" s="113"/>
      <c r="GNE2722" s="113"/>
      <c r="GNF2722" s="113"/>
      <c r="GNG2722" s="113"/>
      <c r="GNH2722" s="113"/>
      <c r="GNI2722" s="113"/>
      <c r="GNJ2722" s="113"/>
      <c r="GNK2722" s="113"/>
      <c r="GNL2722" s="113"/>
      <c r="GNM2722" s="113"/>
      <c r="GNN2722" s="113"/>
      <c r="GNO2722" s="113"/>
      <c r="GNP2722" s="113"/>
      <c r="GNQ2722" s="113"/>
      <c r="GNR2722" s="113"/>
      <c r="GNS2722" s="113"/>
      <c r="GNT2722" s="113"/>
      <c r="GNU2722" s="113"/>
      <c r="GNV2722" s="113"/>
      <c r="GNW2722" s="113"/>
      <c r="GNX2722" s="113"/>
      <c r="GNY2722" s="113"/>
      <c r="GNZ2722" s="113"/>
      <c r="GOA2722" s="113"/>
      <c r="GOB2722" s="113"/>
      <c r="GOC2722" s="113"/>
      <c r="GOD2722" s="113"/>
      <c r="GOE2722" s="113"/>
      <c r="GOF2722" s="113"/>
      <c r="GOG2722" s="113"/>
      <c r="GOH2722" s="113"/>
      <c r="GOI2722" s="113"/>
      <c r="GOJ2722" s="113"/>
      <c r="GOK2722" s="113"/>
      <c r="GOL2722" s="113"/>
      <c r="GOM2722" s="113"/>
      <c r="GON2722" s="113"/>
      <c r="GOO2722" s="113"/>
      <c r="GOP2722" s="113"/>
      <c r="GOQ2722" s="113"/>
      <c r="GOR2722" s="113"/>
      <c r="GOS2722" s="113"/>
      <c r="GOT2722" s="113"/>
      <c r="GOU2722" s="113"/>
      <c r="GOV2722" s="113"/>
      <c r="GOW2722" s="113"/>
      <c r="GOX2722" s="113"/>
      <c r="GOY2722" s="113"/>
      <c r="GOZ2722" s="113"/>
      <c r="GPA2722" s="113"/>
      <c r="GPB2722" s="113"/>
      <c r="GPC2722" s="113"/>
      <c r="GPD2722" s="113"/>
      <c r="GPE2722" s="113"/>
      <c r="GPF2722" s="113"/>
      <c r="GPG2722" s="113"/>
      <c r="GPH2722" s="113"/>
      <c r="GPI2722" s="113"/>
      <c r="GPJ2722" s="113"/>
      <c r="GPK2722" s="113"/>
      <c r="GPL2722" s="113"/>
      <c r="GPM2722" s="113"/>
      <c r="GPN2722" s="113"/>
      <c r="GPO2722" s="113"/>
      <c r="GPP2722" s="113"/>
      <c r="GPQ2722" s="113"/>
      <c r="GPR2722" s="113"/>
      <c r="GPS2722" s="113"/>
      <c r="GPT2722" s="113"/>
      <c r="GPU2722" s="113"/>
      <c r="GPV2722" s="113"/>
      <c r="GPW2722" s="113"/>
      <c r="GPX2722" s="113"/>
      <c r="GPY2722" s="113"/>
      <c r="GPZ2722" s="113"/>
      <c r="GQA2722" s="113"/>
      <c r="GQB2722" s="113"/>
      <c r="GQC2722" s="113"/>
      <c r="GQD2722" s="113"/>
      <c r="GQE2722" s="113"/>
      <c r="GQF2722" s="113"/>
      <c r="GQG2722" s="113"/>
      <c r="GQH2722" s="113"/>
      <c r="GQI2722" s="113"/>
      <c r="GQJ2722" s="113"/>
      <c r="GQK2722" s="113"/>
      <c r="GQL2722" s="113"/>
      <c r="GQM2722" s="113"/>
      <c r="GQN2722" s="113"/>
      <c r="GQO2722" s="113"/>
      <c r="GQP2722" s="113"/>
      <c r="GQQ2722" s="113"/>
      <c r="GQR2722" s="113"/>
      <c r="GQS2722" s="113"/>
      <c r="GQT2722" s="113"/>
      <c r="GQU2722" s="113"/>
      <c r="GQV2722" s="113"/>
      <c r="GQW2722" s="113"/>
      <c r="GQX2722" s="113"/>
      <c r="GQY2722" s="113"/>
      <c r="GQZ2722" s="113"/>
      <c r="GRA2722" s="113"/>
      <c r="GRB2722" s="113"/>
      <c r="GRC2722" s="113"/>
      <c r="GRD2722" s="113"/>
      <c r="GRE2722" s="113"/>
      <c r="GRF2722" s="113"/>
      <c r="GRG2722" s="113"/>
      <c r="GRH2722" s="113"/>
      <c r="GRI2722" s="113"/>
      <c r="GRJ2722" s="113"/>
      <c r="GRK2722" s="113"/>
      <c r="GRL2722" s="113"/>
      <c r="GRM2722" s="113"/>
      <c r="GRN2722" s="113"/>
      <c r="GRO2722" s="113"/>
      <c r="GRP2722" s="113"/>
      <c r="GRQ2722" s="113"/>
      <c r="GRR2722" s="113"/>
      <c r="GRS2722" s="113"/>
      <c r="GRT2722" s="113"/>
      <c r="GRU2722" s="113"/>
      <c r="GRV2722" s="113"/>
      <c r="GRW2722" s="113"/>
      <c r="GRX2722" s="113"/>
      <c r="GRY2722" s="113"/>
      <c r="GRZ2722" s="113"/>
      <c r="GSA2722" s="113"/>
      <c r="GSB2722" s="113"/>
      <c r="GSC2722" s="113"/>
      <c r="GSD2722" s="113"/>
      <c r="GSE2722" s="113"/>
      <c r="GSF2722" s="113"/>
      <c r="GSG2722" s="113"/>
      <c r="GSH2722" s="113"/>
      <c r="GSI2722" s="113"/>
      <c r="GSJ2722" s="113"/>
      <c r="GSK2722" s="113"/>
      <c r="GSL2722" s="113"/>
      <c r="GSM2722" s="113"/>
      <c r="GSN2722" s="113"/>
      <c r="GSO2722" s="113"/>
      <c r="GSP2722" s="113"/>
      <c r="GSQ2722" s="113"/>
      <c r="GSR2722" s="113"/>
      <c r="GSS2722" s="113"/>
      <c r="GST2722" s="113"/>
      <c r="GSU2722" s="113"/>
      <c r="GSV2722" s="113"/>
      <c r="GSW2722" s="113"/>
      <c r="GSX2722" s="113"/>
      <c r="GSY2722" s="113"/>
      <c r="GSZ2722" s="113"/>
      <c r="GTA2722" s="113"/>
      <c r="GTB2722" s="113"/>
      <c r="GTC2722" s="113"/>
      <c r="GTD2722" s="113"/>
      <c r="GTE2722" s="113"/>
      <c r="GTF2722" s="113"/>
      <c r="GTG2722" s="113"/>
      <c r="GTH2722" s="113"/>
      <c r="GTI2722" s="113"/>
      <c r="GTJ2722" s="113"/>
      <c r="GTK2722" s="113"/>
      <c r="GTL2722" s="113"/>
      <c r="GTM2722" s="113"/>
      <c r="GTN2722" s="113"/>
      <c r="GTO2722" s="113"/>
      <c r="GTP2722" s="113"/>
      <c r="GTQ2722" s="113"/>
      <c r="GTR2722" s="113"/>
      <c r="GTS2722" s="113"/>
      <c r="GTT2722" s="113"/>
      <c r="GTU2722" s="113"/>
      <c r="GTV2722" s="113"/>
      <c r="GTW2722" s="113"/>
      <c r="GTX2722" s="113"/>
      <c r="GTY2722" s="113"/>
      <c r="GTZ2722" s="113"/>
      <c r="GUA2722" s="113"/>
      <c r="GUB2722" s="113"/>
      <c r="GUC2722" s="113"/>
      <c r="GUD2722" s="113"/>
      <c r="GUE2722" s="113"/>
      <c r="GUF2722" s="113"/>
      <c r="GUG2722" s="113"/>
      <c r="GUH2722" s="113"/>
      <c r="GUI2722" s="113"/>
      <c r="GUJ2722" s="113"/>
      <c r="GUK2722" s="113"/>
      <c r="GUL2722" s="113"/>
      <c r="GUM2722" s="113"/>
      <c r="GUN2722" s="113"/>
      <c r="GUO2722" s="113"/>
      <c r="GUP2722" s="113"/>
      <c r="GUQ2722" s="113"/>
      <c r="GUR2722" s="113"/>
      <c r="GUS2722" s="113"/>
      <c r="GUT2722" s="113"/>
      <c r="GUU2722" s="113"/>
      <c r="GUV2722" s="113"/>
      <c r="GUW2722" s="113"/>
      <c r="GUX2722" s="113"/>
      <c r="GUY2722" s="113"/>
      <c r="GUZ2722" s="113"/>
      <c r="GVA2722" s="113"/>
      <c r="GVB2722" s="113"/>
      <c r="GVC2722" s="113"/>
      <c r="GVD2722" s="113"/>
      <c r="GVE2722" s="113"/>
      <c r="GVF2722" s="113"/>
      <c r="GVG2722" s="113"/>
      <c r="GVH2722" s="113"/>
      <c r="GVI2722" s="113"/>
      <c r="GVJ2722" s="113"/>
      <c r="GVK2722" s="113"/>
      <c r="GVL2722" s="113"/>
      <c r="GVM2722" s="113"/>
      <c r="GVN2722" s="113"/>
      <c r="GVO2722" s="113"/>
      <c r="GVP2722" s="113"/>
      <c r="GVQ2722" s="113"/>
      <c r="GVR2722" s="113"/>
      <c r="GVS2722" s="113"/>
      <c r="GVT2722" s="113"/>
      <c r="GVU2722" s="113"/>
      <c r="GVV2722" s="113"/>
      <c r="GVW2722" s="113"/>
      <c r="GVX2722" s="113"/>
      <c r="GVY2722" s="113"/>
      <c r="GVZ2722" s="113"/>
      <c r="GWA2722" s="113"/>
      <c r="GWB2722" s="113"/>
      <c r="GWC2722" s="113"/>
      <c r="GWD2722" s="113"/>
      <c r="GWE2722" s="113"/>
      <c r="GWF2722" s="113"/>
      <c r="GWG2722" s="113"/>
      <c r="GWH2722" s="113"/>
      <c r="GWI2722" s="113"/>
      <c r="GWJ2722" s="113"/>
      <c r="GWK2722" s="113"/>
      <c r="GWL2722" s="113"/>
      <c r="GWM2722" s="113"/>
      <c r="GWN2722" s="113"/>
      <c r="GWO2722" s="113"/>
      <c r="GWP2722" s="113"/>
      <c r="GWQ2722" s="113"/>
      <c r="GWR2722" s="113"/>
      <c r="GWS2722" s="113"/>
      <c r="GWT2722" s="113"/>
      <c r="GWU2722" s="113"/>
      <c r="GWV2722" s="113"/>
      <c r="GWW2722" s="113"/>
      <c r="GWX2722" s="113"/>
      <c r="GWY2722" s="113"/>
      <c r="GWZ2722" s="113"/>
      <c r="GXA2722" s="113"/>
      <c r="GXB2722" s="113"/>
      <c r="GXC2722" s="113"/>
      <c r="GXD2722" s="113"/>
      <c r="GXE2722" s="113"/>
      <c r="GXF2722" s="113"/>
      <c r="GXG2722" s="113"/>
      <c r="GXH2722" s="113"/>
      <c r="GXI2722" s="113"/>
      <c r="GXJ2722" s="113"/>
      <c r="GXK2722" s="113"/>
      <c r="GXL2722" s="113"/>
      <c r="GXM2722" s="113"/>
      <c r="GXN2722" s="113"/>
      <c r="GXO2722" s="113"/>
      <c r="GXP2722" s="113"/>
      <c r="GXQ2722" s="113"/>
      <c r="GXR2722" s="113"/>
      <c r="GXS2722" s="113"/>
      <c r="GXT2722" s="113"/>
      <c r="GXU2722" s="113"/>
      <c r="GXV2722" s="113"/>
      <c r="GXW2722" s="113"/>
      <c r="GXX2722" s="113"/>
      <c r="GXY2722" s="113"/>
      <c r="GXZ2722" s="113"/>
      <c r="GYA2722" s="113"/>
      <c r="GYB2722" s="113"/>
      <c r="GYC2722" s="113"/>
      <c r="GYD2722" s="113"/>
      <c r="GYE2722" s="113"/>
      <c r="GYF2722" s="113"/>
      <c r="GYG2722" s="113"/>
      <c r="GYH2722" s="113"/>
      <c r="GYI2722" s="113"/>
      <c r="GYJ2722" s="113"/>
      <c r="GYK2722" s="113"/>
      <c r="GYL2722" s="113"/>
      <c r="GYM2722" s="113"/>
      <c r="GYN2722" s="113"/>
      <c r="GYO2722" s="113"/>
      <c r="GYP2722" s="113"/>
      <c r="GYQ2722" s="113"/>
      <c r="GYR2722" s="113"/>
      <c r="GYS2722" s="113"/>
      <c r="GYT2722" s="113"/>
      <c r="GYU2722" s="113"/>
      <c r="GYV2722" s="113"/>
      <c r="GYW2722" s="113"/>
      <c r="GYX2722" s="113"/>
      <c r="GYY2722" s="113"/>
      <c r="GYZ2722" s="113"/>
      <c r="GZA2722" s="113"/>
      <c r="GZB2722" s="113"/>
      <c r="GZC2722" s="113"/>
      <c r="GZD2722" s="113"/>
      <c r="GZE2722" s="113"/>
      <c r="GZF2722" s="113"/>
      <c r="GZG2722" s="113"/>
      <c r="GZH2722" s="113"/>
      <c r="GZI2722" s="113"/>
      <c r="GZJ2722" s="113"/>
      <c r="GZK2722" s="113"/>
      <c r="GZL2722" s="113"/>
      <c r="GZM2722" s="113"/>
      <c r="GZN2722" s="113"/>
      <c r="GZO2722" s="113"/>
      <c r="GZP2722" s="113"/>
      <c r="GZQ2722" s="113"/>
      <c r="GZR2722" s="113"/>
      <c r="GZS2722" s="113"/>
      <c r="GZT2722" s="113"/>
      <c r="GZU2722" s="113"/>
      <c r="GZV2722" s="113"/>
      <c r="GZW2722" s="113"/>
      <c r="GZX2722" s="113"/>
      <c r="GZY2722" s="113"/>
      <c r="GZZ2722" s="113"/>
      <c r="HAA2722" s="113"/>
      <c r="HAB2722" s="113"/>
      <c r="HAC2722" s="113"/>
      <c r="HAD2722" s="113"/>
      <c r="HAE2722" s="113"/>
      <c r="HAF2722" s="113"/>
      <c r="HAG2722" s="113"/>
      <c r="HAH2722" s="113"/>
      <c r="HAI2722" s="113"/>
      <c r="HAJ2722" s="113"/>
      <c r="HAK2722" s="113"/>
      <c r="HAL2722" s="113"/>
      <c r="HAM2722" s="113"/>
      <c r="HAN2722" s="113"/>
      <c r="HAO2722" s="113"/>
      <c r="HAP2722" s="113"/>
      <c r="HAQ2722" s="113"/>
      <c r="HAR2722" s="113"/>
      <c r="HAS2722" s="113"/>
      <c r="HAT2722" s="113"/>
      <c r="HAU2722" s="113"/>
      <c r="HAV2722" s="113"/>
      <c r="HAW2722" s="113"/>
      <c r="HAX2722" s="113"/>
      <c r="HAY2722" s="113"/>
      <c r="HAZ2722" s="113"/>
      <c r="HBA2722" s="113"/>
      <c r="HBB2722" s="113"/>
      <c r="HBC2722" s="113"/>
      <c r="HBD2722" s="113"/>
      <c r="HBE2722" s="113"/>
      <c r="HBF2722" s="113"/>
      <c r="HBG2722" s="113"/>
      <c r="HBH2722" s="113"/>
      <c r="HBI2722" s="113"/>
      <c r="HBJ2722" s="113"/>
      <c r="HBK2722" s="113"/>
      <c r="HBL2722" s="113"/>
      <c r="HBM2722" s="113"/>
      <c r="HBN2722" s="113"/>
      <c r="HBO2722" s="113"/>
      <c r="HBP2722" s="113"/>
      <c r="HBQ2722" s="113"/>
      <c r="HBR2722" s="113"/>
      <c r="HBS2722" s="113"/>
      <c r="HBT2722" s="113"/>
      <c r="HBU2722" s="113"/>
      <c r="HBV2722" s="113"/>
      <c r="HBW2722" s="113"/>
      <c r="HBX2722" s="113"/>
      <c r="HBY2722" s="113"/>
      <c r="HBZ2722" s="113"/>
      <c r="HCA2722" s="113"/>
      <c r="HCB2722" s="113"/>
      <c r="HCC2722" s="113"/>
      <c r="HCD2722" s="113"/>
      <c r="HCE2722" s="113"/>
      <c r="HCF2722" s="113"/>
      <c r="HCG2722" s="113"/>
      <c r="HCH2722" s="113"/>
      <c r="HCI2722" s="113"/>
      <c r="HCJ2722" s="113"/>
      <c r="HCK2722" s="113"/>
      <c r="HCL2722" s="113"/>
      <c r="HCM2722" s="113"/>
      <c r="HCN2722" s="113"/>
      <c r="HCO2722" s="113"/>
      <c r="HCP2722" s="113"/>
      <c r="HCQ2722" s="113"/>
      <c r="HCR2722" s="113"/>
      <c r="HCS2722" s="113"/>
      <c r="HCT2722" s="113"/>
      <c r="HCU2722" s="113"/>
      <c r="HCV2722" s="113"/>
      <c r="HCW2722" s="113"/>
      <c r="HCX2722" s="113"/>
      <c r="HCY2722" s="113"/>
      <c r="HCZ2722" s="113"/>
      <c r="HDA2722" s="113"/>
      <c r="HDB2722" s="113"/>
      <c r="HDC2722" s="113"/>
      <c r="HDD2722" s="113"/>
      <c r="HDE2722" s="113"/>
      <c r="HDF2722" s="113"/>
      <c r="HDG2722" s="113"/>
      <c r="HDH2722" s="113"/>
      <c r="HDI2722" s="113"/>
      <c r="HDJ2722" s="113"/>
      <c r="HDK2722" s="113"/>
      <c r="HDL2722" s="113"/>
      <c r="HDM2722" s="113"/>
      <c r="HDN2722" s="113"/>
      <c r="HDO2722" s="113"/>
      <c r="HDP2722" s="113"/>
      <c r="HDQ2722" s="113"/>
      <c r="HDR2722" s="113"/>
      <c r="HDS2722" s="113"/>
      <c r="HDT2722" s="113"/>
      <c r="HDU2722" s="113"/>
      <c r="HDV2722" s="113"/>
      <c r="HDW2722" s="113"/>
      <c r="HDX2722" s="113"/>
      <c r="HDY2722" s="113"/>
      <c r="HDZ2722" s="113"/>
      <c r="HEA2722" s="113"/>
      <c r="HEB2722" s="113"/>
      <c r="HEC2722" s="113"/>
      <c r="HED2722" s="113"/>
      <c r="HEE2722" s="113"/>
      <c r="HEF2722" s="113"/>
      <c r="HEG2722" s="113"/>
      <c r="HEH2722" s="113"/>
      <c r="HEI2722" s="113"/>
      <c r="HEJ2722" s="113"/>
      <c r="HEK2722" s="113"/>
      <c r="HEL2722" s="113"/>
      <c r="HEM2722" s="113"/>
      <c r="HEN2722" s="113"/>
      <c r="HEO2722" s="113"/>
      <c r="HEP2722" s="113"/>
      <c r="HEQ2722" s="113"/>
      <c r="HER2722" s="113"/>
      <c r="HES2722" s="113"/>
      <c r="HET2722" s="113"/>
      <c r="HEU2722" s="113"/>
      <c r="HEV2722" s="113"/>
      <c r="HEW2722" s="113"/>
      <c r="HEX2722" s="113"/>
      <c r="HEY2722" s="113"/>
      <c r="HEZ2722" s="113"/>
      <c r="HFA2722" s="113"/>
      <c r="HFB2722" s="113"/>
      <c r="HFC2722" s="113"/>
      <c r="HFD2722" s="113"/>
      <c r="HFE2722" s="113"/>
      <c r="HFF2722" s="113"/>
      <c r="HFG2722" s="113"/>
      <c r="HFH2722" s="113"/>
      <c r="HFI2722" s="113"/>
      <c r="HFJ2722" s="113"/>
      <c r="HFK2722" s="113"/>
      <c r="HFL2722" s="113"/>
      <c r="HFM2722" s="113"/>
      <c r="HFN2722" s="113"/>
      <c r="HFO2722" s="113"/>
      <c r="HFP2722" s="113"/>
      <c r="HFQ2722" s="113"/>
      <c r="HFR2722" s="113"/>
      <c r="HFS2722" s="113"/>
      <c r="HFT2722" s="113"/>
      <c r="HFU2722" s="113"/>
      <c r="HFV2722" s="113"/>
      <c r="HFW2722" s="113"/>
      <c r="HFX2722" s="113"/>
      <c r="HFY2722" s="113"/>
      <c r="HFZ2722" s="113"/>
      <c r="HGA2722" s="113"/>
      <c r="HGB2722" s="113"/>
      <c r="HGC2722" s="113"/>
      <c r="HGD2722" s="113"/>
      <c r="HGE2722" s="113"/>
      <c r="HGF2722" s="113"/>
      <c r="HGG2722" s="113"/>
      <c r="HGH2722" s="113"/>
      <c r="HGI2722" s="113"/>
      <c r="HGJ2722" s="113"/>
      <c r="HGK2722" s="113"/>
      <c r="HGL2722" s="113"/>
      <c r="HGM2722" s="113"/>
      <c r="HGN2722" s="113"/>
      <c r="HGO2722" s="113"/>
      <c r="HGP2722" s="113"/>
      <c r="HGQ2722" s="113"/>
      <c r="HGR2722" s="113"/>
      <c r="HGS2722" s="113"/>
      <c r="HGT2722" s="113"/>
      <c r="HGU2722" s="113"/>
      <c r="HGV2722" s="113"/>
      <c r="HGW2722" s="113"/>
      <c r="HGX2722" s="113"/>
      <c r="HGY2722" s="113"/>
      <c r="HGZ2722" s="113"/>
      <c r="HHA2722" s="113"/>
      <c r="HHB2722" s="113"/>
      <c r="HHC2722" s="113"/>
      <c r="HHD2722" s="113"/>
      <c r="HHE2722" s="113"/>
      <c r="HHF2722" s="113"/>
      <c r="HHG2722" s="113"/>
      <c r="HHH2722" s="113"/>
      <c r="HHI2722" s="113"/>
      <c r="HHJ2722" s="113"/>
      <c r="HHK2722" s="113"/>
      <c r="HHL2722" s="113"/>
      <c r="HHM2722" s="113"/>
      <c r="HHN2722" s="113"/>
      <c r="HHO2722" s="113"/>
      <c r="HHP2722" s="113"/>
      <c r="HHQ2722" s="113"/>
      <c r="HHR2722" s="113"/>
      <c r="HHS2722" s="113"/>
      <c r="HHT2722" s="113"/>
      <c r="HHU2722" s="113"/>
      <c r="HHV2722" s="113"/>
      <c r="HHW2722" s="113"/>
      <c r="HHX2722" s="113"/>
      <c r="HHY2722" s="113"/>
      <c r="HHZ2722" s="113"/>
      <c r="HIA2722" s="113"/>
      <c r="HIB2722" s="113"/>
      <c r="HIC2722" s="113"/>
      <c r="HID2722" s="113"/>
      <c r="HIE2722" s="113"/>
      <c r="HIF2722" s="113"/>
      <c r="HIG2722" s="113"/>
      <c r="HIH2722" s="113"/>
      <c r="HII2722" s="113"/>
      <c r="HIJ2722" s="113"/>
      <c r="HIK2722" s="113"/>
      <c r="HIL2722" s="113"/>
      <c r="HIM2722" s="113"/>
      <c r="HIN2722" s="113"/>
      <c r="HIO2722" s="113"/>
      <c r="HIP2722" s="113"/>
      <c r="HIQ2722" s="113"/>
      <c r="HIR2722" s="113"/>
      <c r="HIS2722" s="113"/>
      <c r="HIT2722" s="113"/>
      <c r="HIU2722" s="113"/>
      <c r="HIV2722" s="113"/>
      <c r="HIW2722" s="113"/>
      <c r="HIX2722" s="113"/>
      <c r="HIY2722" s="113"/>
      <c r="HIZ2722" s="113"/>
      <c r="HJA2722" s="113"/>
      <c r="HJB2722" s="113"/>
      <c r="HJC2722" s="113"/>
      <c r="HJD2722" s="113"/>
      <c r="HJE2722" s="113"/>
      <c r="HJF2722" s="113"/>
      <c r="HJG2722" s="113"/>
      <c r="HJH2722" s="113"/>
      <c r="HJI2722" s="113"/>
      <c r="HJJ2722" s="113"/>
      <c r="HJK2722" s="113"/>
      <c r="HJL2722" s="113"/>
      <c r="HJM2722" s="113"/>
      <c r="HJN2722" s="113"/>
      <c r="HJO2722" s="113"/>
      <c r="HJP2722" s="113"/>
      <c r="HJQ2722" s="113"/>
      <c r="HJR2722" s="113"/>
      <c r="HJS2722" s="113"/>
      <c r="HJT2722" s="113"/>
      <c r="HJU2722" s="113"/>
      <c r="HJV2722" s="113"/>
      <c r="HJW2722" s="113"/>
      <c r="HJX2722" s="113"/>
      <c r="HJY2722" s="113"/>
      <c r="HJZ2722" s="113"/>
      <c r="HKA2722" s="113"/>
      <c r="HKB2722" s="113"/>
      <c r="HKC2722" s="113"/>
      <c r="HKD2722" s="113"/>
      <c r="HKE2722" s="113"/>
      <c r="HKF2722" s="113"/>
      <c r="HKG2722" s="113"/>
      <c r="HKH2722" s="113"/>
      <c r="HKI2722" s="113"/>
      <c r="HKJ2722" s="113"/>
      <c r="HKK2722" s="113"/>
      <c r="HKL2722" s="113"/>
      <c r="HKM2722" s="113"/>
      <c r="HKN2722" s="113"/>
      <c r="HKO2722" s="113"/>
      <c r="HKP2722" s="113"/>
      <c r="HKQ2722" s="113"/>
      <c r="HKR2722" s="113"/>
      <c r="HKS2722" s="113"/>
      <c r="HKT2722" s="113"/>
      <c r="HKU2722" s="113"/>
      <c r="HKV2722" s="113"/>
      <c r="HKW2722" s="113"/>
      <c r="HKX2722" s="113"/>
      <c r="HKY2722" s="113"/>
      <c r="HKZ2722" s="113"/>
      <c r="HLA2722" s="113"/>
      <c r="HLB2722" s="113"/>
      <c r="HLC2722" s="113"/>
      <c r="HLD2722" s="113"/>
      <c r="HLE2722" s="113"/>
      <c r="HLF2722" s="113"/>
      <c r="HLG2722" s="113"/>
      <c r="HLH2722" s="113"/>
      <c r="HLI2722" s="113"/>
      <c r="HLJ2722" s="113"/>
      <c r="HLK2722" s="113"/>
      <c r="HLL2722" s="113"/>
      <c r="HLM2722" s="113"/>
      <c r="HLN2722" s="113"/>
      <c r="HLO2722" s="113"/>
      <c r="HLP2722" s="113"/>
      <c r="HLQ2722" s="113"/>
      <c r="HLR2722" s="113"/>
      <c r="HLS2722" s="113"/>
      <c r="HLT2722" s="113"/>
      <c r="HLU2722" s="113"/>
      <c r="HLV2722" s="113"/>
      <c r="HLW2722" s="113"/>
      <c r="HLX2722" s="113"/>
      <c r="HLY2722" s="113"/>
      <c r="HLZ2722" s="113"/>
      <c r="HMA2722" s="113"/>
      <c r="HMB2722" s="113"/>
      <c r="HMC2722" s="113"/>
      <c r="HMD2722" s="113"/>
      <c r="HME2722" s="113"/>
      <c r="HMF2722" s="113"/>
      <c r="HMG2722" s="113"/>
      <c r="HMH2722" s="113"/>
      <c r="HMI2722" s="113"/>
      <c r="HMJ2722" s="113"/>
      <c r="HMK2722" s="113"/>
      <c r="HML2722" s="113"/>
      <c r="HMM2722" s="113"/>
      <c r="HMN2722" s="113"/>
      <c r="HMO2722" s="113"/>
      <c r="HMP2722" s="113"/>
      <c r="HMQ2722" s="113"/>
      <c r="HMR2722" s="113"/>
      <c r="HMS2722" s="113"/>
      <c r="HMT2722" s="113"/>
      <c r="HMU2722" s="113"/>
      <c r="HMV2722" s="113"/>
      <c r="HMW2722" s="113"/>
      <c r="HMX2722" s="113"/>
      <c r="HMY2722" s="113"/>
      <c r="HMZ2722" s="113"/>
      <c r="HNA2722" s="113"/>
      <c r="HNB2722" s="113"/>
      <c r="HNC2722" s="113"/>
      <c r="HND2722" s="113"/>
      <c r="HNE2722" s="113"/>
      <c r="HNF2722" s="113"/>
      <c r="HNG2722" s="113"/>
      <c r="HNH2722" s="113"/>
      <c r="HNI2722" s="113"/>
      <c r="HNJ2722" s="113"/>
      <c r="HNK2722" s="113"/>
      <c r="HNL2722" s="113"/>
      <c r="HNM2722" s="113"/>
      <c r="HNN2722" s="113"/>
      <c r="HNO2722" s="113"/>
      <c r="HNP2722" s="113"/>
      <c r="HNQ2722" s="113"/>
      <c r="HNR2722" s="113"/>
      <c r="HNS2722" s="113"/>
      <c r="HNT2722" s="113"/>
      <c r="HNU2722" s="113"/>
      <c r="HNV2722" s="113"/>
      <c r="HNW2722" s="113"/>
      <c r="HNX2722" s="113"/>
      <c r="HNY2722" s="113"/>
      <c r="HNZ2722" s="113"/>
      <c r="HOA2722" s="113"/>
      <c r="HOB2722" s="113"/>
      <c r="HOC2722" s="113"/>
      <c r="HOD2722" s="113"/>
      <c r="HOE2722" s="113"/>
      <c r="HOF2722" s="113"/>
      <c r="HOG2722" s="113"/>
      <c r="HOH2722" s="113"/>
      <c r="HOI2722" s="113"/>
      <c r="HOJ2722" s="113"/>
      <c r="HOK2722" s="113"/>
      <c r="HOL2722" s="113"/>
      <c r="HOM2722" s="113"/>
      <c r="HON2722" s="113"/>
      <c r="HOO2722" s="113"/>
      <c r="HOP2722" s="113"/>
      <c r="HOQ2722" s="113"/>
      <c r="HOR2722" s="113"/>
      <c r="HOS2722" s="113"/>
      <c r="HOT2722" s="113"/>
      <c r="HOU2722" s="113"/>
      <c r="HOV2722" s="113"/>
      <c r="HOW2722" s="113"/>
      <c r="HOX2722" s="113"/>
      <c r="HOY2722" s="113"/>
      <c r="HOZ2722" s="113"/>
      <c r="HPA2722" s="113"/>
      <c r="HPB2722" s="113"/>
      <c r="HPC2722" s="113"/>
      <c r="HPD2722" s="113"/>
      <c r="HPE2722" s="113"/>
      <c r="HPF2722" s="113"/>
      <c r="HPG2722" s="113"/>
      <c r="HPH2722" s="113"/>
      <c r="HPI2722" s="113"/>
      <c r="HPJ2722" s="113"/>
      <c r="HPK2722" s="113"/>
      <c r="HPL2722" s="113"/>
      <c r="HPM2722" s="113"/>
      <c r="HPN2722" s="113"/>
      <c r="HPO2722" s="113"/>
      <c r="HPP2722" s="113"/>
      <c r="HPQ2722" s="113"/>
      <c r="HPR2722" s="113"/>
      <c r="HPS2722" s="113"/>
      <c r="HPT2722" s="113"/>
      <c r="HPU2722" s="113"/>
      <c r="HPV2722" s="113"/>
      <c r="HPW2722" s="113"/>
      <c r="HPX2722" s="113"/>
      <c r="HPY2722" s="113"/>
      <c r="HPZ2722" s="113"/>
      <c r="HQA2722" s="113"/>
      <c r="HQB2722" s="113"/>
      <c r="HQC2722" s="113"/>
      <c r="HQD2722" s="113"/>
      <c r="HQE2722" s="113"/>
      <c r="HQF2722" s="113"/>
      <c r="HQG2722" s="113"/>
      <c r="HQH2722" s="113"/>
      <c r="HQI2722" s="113"/>
      <c r="HQJ2722" s="113"/>
      <c r="HQK2722" s="113"/>
      <c r="HQL2722" s="113"/>
      <c r="HQM2722" s="113"/>
      <c r="HQN2722" s="113"/>
      <c r="HQO2722" s="113"/>
      <c r="HQP2722" s="113"/>
      <c r="HQQ2722" s="113"/>
      <c r="HQR2722" s="113"/>
      <c r="HQS2722" s="113"/>
      <c r="HQT2722" s="113"/>
      <c r="HQU2722" s="113"/>
      <c r="HQV2722" s="113"/>
      <c r="HQW2722" s="113"/>
      <c r="HQX2722" s="113"/>
      <c r="HQY2722" s="113"/>
      <c r="HQZ2722" s="113"/>
      <c r="HRA2722" s="113"/>
      <c r="HRB2722" s="113"/>
      <c r="HRC2722" s="113"/>
      <c r="HRD2722" s="113"/>
      <c r="HRE2722" s="113"/>
      <c r="HRF2722" s="113"/>
      <c r="HRG2722" s="113"/>
      <c r="HRH2722" s="113"/>
      <c r="HRI2722" s="113"/>
      <c r="HRJ2722" s="113"/>
      <c r="HRK2722" s="113"/>
      <c r="HRL2722" s="113"/>
      <c r="HRM2722" s="113"/>
      <c r="HRN2722" s="113"/>
      <c r="HRO2722" s="113"/>
      <c r="HRP2722" s="113"/>
      <c r="HRQ2722" s="113"/>
      <c r="HRR2722" s="113"/>
      <c r="HRS2722" s="113"/>
      <c r="HRT2722" s="113"/>
      <c r="HRU2722" s="113"/>
      <c r="HRV2722" s="113"/>
      <c r="HRW2722" s="113"/>
      <c r="HRX2722" s="113"/>
      <c r="HRY2722" s="113"/>
      <c r="HRZ2722" s="113"/>
      <c r="HSA2722" s="113"/>
      <c r="HSB2722" s="113"/>
      <c r="HSC2722" s="113"/>
      <c r="HSD2722" s="113"/>
      <c r="HSE2722" s="113"/>
      <c r="HSF2722" s="113"/>
      <c r="HSG2722" s="113"/>
      <c r="HSH2722" s="113"/>
      <c r="HSI2722" s="113"/>
      <c r="HSJ2722" s="113"/>
      <c r="HSK2722" s="113"/>
      <c r="HSL2722" s="113"/>
      <c r="HSM2722" s="113"/>
      <c r="HSN2722" s="113"/>
      <c r="HSO2722" s="113"/>
      <c r="HSP2722" s="113"/>
      <c r="HSQ2722" s="113"/>
      <c r="HSR2722" s="113"/>
      <c r="HSS2722" s="113"/>
      <c r="HST2722" s="113"/>
      <c r="HSU2722" s="113"/>
      <c r="HSV2722" s="113"/>
      <c r="HSW2722" s="113"/>
      <c r="HSX2722" s="113"/>
      <c r="HSY2722" s="113"/>
      <c r="HSZ2722" s="113"/>
      <c r="HTA2722" s="113"/>
      <c r="HTB2722" s="113"/>
      <c r="HTC2722" s="113"/>
      <c r="HTD2722" s="113"/>
      <c r="HTE2722" s="113"/>
      <c r="HTF2722" s="113"/>
      <c r="HTG2722" s="113"/>
      <c r="HTH2722" s="113"/>
      <c r="HTI2722" s="113"/>
      <c r="HTJ2722" s="113"/>
      <c r="HTK2722" s="113"/>
      <c r="HTL2722" s="113"/>
      <c r="HTM2722" s="113"/>
      <c r="HTN2722" s="113"/>
      <c r="HTO2722" s="113"/>
      <c r="HTP2722" s="113"/>
      <c r="HTQ2722" s="113"/>
      <c r="HTR2722" s="113"/>
      <c r="HTS2722" s="113"/>
      <c r="HTT2722" s="113"/>
      <c r="HTU2722" s="113"/>
      <c r="HTV2722" s="113"/>
      <c r="HTW2722" s="113"/>
      <c r="HTX2722" s="113"/>
      <c r="HTY2722" s="113"/>
      <c r="HTZ2722" s="113"/>
      <c r="HUA2722" s="113"/>
      <c r="HUB2722" s="113"/>
      <c r="HUC2722" s="113"/>
      <c r="HUD2722" s="113"/>
      <c r="HUE2722" s="113"/>
      <c r="HUF2722" s="113"/>
      <c r="HUG2722" s="113"/>
      <c r="HUH2722" s="113"/>
      <c r="HUI2722" s="113"/>
      <c r="HUJ2722" s="113"/>
      <c r="HUK2722" s="113"/>
      <c r="HUL2722" s="113"/>
      <c r="HUM2722" s="113"/>
      <c r="HUN2722" s="113"/>
      <c r="HUO2722" s="113"/>
      <c r="HUP2722" s="113"/>
      <c r="HUQ2722" s="113"/>
      <c r="HUR2722" s="113"/>
      <c r="HUS2722" s="113"/>
      <c r="HUT2722" s="113"/>
      <c r="HUU2722" s="113"/>
      <c r="HUV2722" s="113"/>
      <c r="HUW2722" s="113"/>
      <c r="HUX2722" s="113"/>
      <c r="HUY2722" s="113"/>
      <c r="HUZ2722" s="113"/>
      <c r="HVA2722" s="113"/>
      <c r="HVB2722" s="113"/>
      <c r="HVC2722" s="113"/>
      <c r="HVD2722" s="113"/>
      <c r="HVE2722" s="113"/>
      <c r="HVF2722" s="113"/>
      <c r="HVG2722" s="113"/>
      <c r="HVH2722" s="113"/>
      <c r="HVI2722" s="113"/>
      <c r="HVJ2722" s="113"/>
      <c r="HVK2722" s="113"/>
      <c r="HVL2722" s="113"/>
      <c r="HVM2722" s="113"/>
      <c r="HVN2722" s="113"/>
      <c r="HVO2722" s="113"/>
      <c r="HVP2722" s="113"/>
      <c r="HVQ2722" s="113"/>
      <c r="HVR2722" s="113"/>
      <c r="HVS2722" s="113"/>
      <c r="HVT2722" s="113"/>
      <c r="HVU2722" s="113"/>
      <c r="HVV2722" s="113"/>
      <c r="HVW2722" s="113"/>
      <c r="HVX2722" s="113"/>
      <c r="HVY2722" s="113"/>
      <c r="HVZ2722" s="113"/>
      <c r="HWA2722" s="113"/>
      <c r="HWB2722" s="113"/>
      <c r="HWC2722" s="113"/>
      <c r="HWD2722" s="113"/>
      <c r="HWE2722" s="113"/>
      <c r="HWF2722" s="113"/>
      <c r="HWG2722" s="113"/>
      <c r="HWH2722" s="113"/>
      <c r="HWI2722" s="113"/>
      <c r="HWJ2722" s="113"/>
      <c r="HWK2722" s="113"/>
      <c r="HWL2722" s="113"/>
      <c r="HWM2722" s="113"/>
      <c r="HWN2722" s="113"/>
      <c r="HWO2722" s="113"/>
      <c r="HWP2722" s="113"/>
      <c r="HWQ2722" s="113"/>
      <c r="HWR2722" s="113"/>
      <c r="HWS2722" s="113"/>
      <c r="HWT2722" s="113"/>
      <c r="HWU2722" s="113"/>
      <c r="HWV2722" s="113"/>
      <c r="HWW2722" s="113"/>
      <c r="HWX2722" s="113"/>
      <c r="HWY2722" s="113"/>
      <c r="HWZ2722" s="113"/>
      <c r="HXA2722" s="113"/>
      <c r="HXB2722" s="113"/>
      <c r="HXC2722" s="113"/>
      <c r="HXD2722" s="113"/>
      <c r="HXE2722" s="113"/>
      <c r="HXF2722" s="113"/>
      <c r="HXG2722" s="113"/>
      <c r="HXH2722" s="113"/>
      <c r="HXI2722" s="113"/>
      <c r="HXJ2722" s="113"/>
      <c r="HXK2722" s="113"/>
      <c r="HXL2722" s="113"/>
      <c r="HXM2722" s="113"/>
      <c r="HXN2722" s="113"/>
      <c r="HXO2722" s="113"/>
      <c r="HXP2722" s="113"/>
      <c r="HXQ2722" s="113"/>
      <c r="HXR2722" s="113"/>
      <c r="HXS2722" s="113"/>
      <c r="HXT2722" s="113"/>
      <c r="HXU2722" s="113"/>
      <c r="HXV2722" s="113"/>
      <c r="HXW2722" s="113"/>
      <c r="HXX2722" s="113"/>
      <c r="HXY2722" s="113"/>
      <c r="HXZ2722" s="113"/>
      <c r="HYA2722" s="113"/>
      <c r="HYB2722" s="113"/>
      <c r="HYC2722" s="113"/>
      <c r="HYD2722" s="113"/>
      <c r="HYE2722" s="113"/>
      <c r="HYF2722" s="113"/>
      <c r="HYG2722" s="113"/>
      <c r="HYH2722" s="113"/>
      <c r="HYI2722" s="113"/>
      <c r="HYJ2722" s="113"/>
      <c r="HYK2722" s="113"/>
      <c r="HYL2722" s="113"/>
      <c r="HYM2722" s="113"/>
      <c r="HYN2722" s="113"/>
      <c r="HYO2722" s="113"/>
      <c r="HYP2722" s="113"/>
      <c r="HYQ2722" s="113"/>
      <c r="HYR2722" s="113"/>
      <c r="HYS2722" s="113"/>
      <c r="HYT2722" s="113"/>
      <c r="HYU2722" s="113"/>
      <c r="HYV2722" s="113"/>
      <c r="HYW2722" s="113"/>
      <c r="HYX2722" s="113"/>
      <c r="HYY2722" s="113"/>
      <c r="HYZ2722" s="113"/>
      <c r="HZA2722" s="113"/>
      <c r="HZB2722" s="113"/>
      <c r="HZC2722" s="113"/>
      <c r="HZD2722" s="113"/>
      <c r="HZE2722" s="113"/>
      <c r="HZF2722" s="113"/>
      <c r="HZG2722" s="113"/>
      <c r="HZH2722" s="113"/>
      <c r="HZI2722" s="113"/>
      <c r="HZJ2722" s="113"/>
      <c r="HZK2722" s="113"/>
      <c r="HZL2722" s="113"/>
      <c r="HZM2722" s="113"/>
      <c r="HZN2722" s="113"/>
      <c r="HZO2722" s="113"/>
      <c r="HZP2722" s="113"/>
      <c r="HZQ2722" s="113"/>
      <c r="HZR2722" s="113"/>
      <c r="HZS2722" s="113"/>
      <c r="HZT2722" s="113"/>
      <c r="HZU2722" s="113"/>
      <c r="HZV2722" s="113"/>
      <c r="HZW2722" s="113"/>
      <c r="HZX2722" s="113"/>
      <c r="HZY2722" s="113"/>
      <c r="HZZ2722" s="113"/>
      <c r="IAA2722" s="113"/>
      <c r="IAB2722" s="113"/>
      <c r="IAC2722" s="113"/>
      <c r="IAD2722" s="113"/>
      <c r="IAE2722" s="113"/>
      <c r="IAF2722" s="113"/>
      <c r="IAG2722" s="113"/>
      <c r="IAH2722" s="113"/>
      <c r="IAI2722" s="113"/>
      <c r="IAJ2722" s="113"/>
      <c r="IAK2722" s="113"/>
      <c r="IAL2722" s="113"/>
      <c r="IAM2722" s="113"/>
      <c r="IAN2722" s="113"/>
      <c r="IAO2722" s="113"/>
      <c r="IAP2722" s="113"/>
      <c r="IAQ2722" s="113"/>
      <c r="IAR2722" s="113"/>
      <c r="IAS2722" s="113"/>
      <c r="IAT2722" s="113"/>
      <c r="IAU2722" s="113"/>
      <c r="IAV2722" s="113"/>
      <c r="IAW2722" s="113"/>
      <c r="IAX2722" s="113"/>
      <c r="IAY2722" s="113"/>
      <c r="IAZ2722" s="113"/>
      <c r="IBA2722" s="113"/>
      <c r="IBB2722" s="113"/>
      <c r="IBC2722" s="113"/>
      <c r="IBD2722" s="113"/>
      <c r="IBE2722" s="113"/>
      <c r="IBF2722" s="113"/>
      <c r="IBG2722" s="113"/>
      <c r="IBH2722" s="113"/>
      <c r="IBI2722" s="113"/>
      <c r="IBJ2722" s="113"/>
      <c r="IBK2722" s="113"/>
      <c r="IBL2722" s="113"/>
      <c r="IBM2722" s="113"/>
      <c r="IBN2722" s="113"/>
      <c r="IBO2722" s="113"/>
      <c r="IBP2722" s="113"/>
      <c r="IBQ2722" s="113"/>
      <c r="IBR2722" s="113"/>
      <c r="IBS2722" s="113"/>
      <c r="IBT2722" s="113"/>
      <c r="IBU2722" s="113"/>
      <c r="IBV2722" s="113"/>
      <c r="IBW2722" s="113"/>
      <c r="IBX2722" s="113"/>
      <c r="IBY2722" s="113"/>
      <c r="IBZ2722" s="113"/>
      <c r="ICA2722" s="113"/>
      <c r="ICB2722" s="113"/>
      <c r="ICC2722" s="113"/>
      <c r="ICD2722" s="113"/>
      <c r="ICE2722" s="113"/>
      <c r="ICF2722" s="113"/>
      <c r="ICG2722" s="113"/>
      <c r="ICH2722" s="113"/>
      <c r="ICI2722" s="113"/>
      <c r="ICJ2722" s="113"/>
      <c r="ICK2722" s="113"/>
      <c r="ICL2722" s="113"/>
      <c r="ICM2722" s="113"/>
      <c r="ICN2722" s="113"/>
      <c r="ICO2722" s="113"/>
      <c r="ICP2722" s="113"/>
      <c r="ICQ2722" s="113"/>
      <c r="ICR2722" s="113"/>
      <c r="ICS2722" s="113"/>
      <c r="ICT2722" s="113"/>
      <c r="ICU2722" s="113"/>
      <c r="ICV2722" s="113"/>
      <c r="ICW2722" s="113"/>
      <c r="ICX2722" s="113"/>
      <c r="ICY2722" s="113"/>
      <c r="ICZ2722" s="113"/>
      <c r="IDA2722" s="113"/>
      <c r="IDB2722" s="113"/>
      <c r="IDC2722" s="113"/>
      <c r="IDD2722" s="113"/>
      <c r="IDE2722" s="113"/>
      <c r="IDF2722" s="113"/>
      <c r="IDG2722" s="113"/>
      <c r="IDH2722" s="113"/>
      <c r="IDI2722" s="113"/>
      <c r="IDJ2722" s="113"/>
      <c r="IDK2722" s="113"/>
      <c r="IDL2722" s="113"/>
      <c r="IDM2722" s="113"/>
      <c r="IDN2722" s="113"/>
      <c r="IDO2722" s="113"/>
      <c r="IDP2722" s="113"/>
      <c r="IDQ2722" s="113"/>
      <c r="IDR2722" s="113"/>
      <c r="IDS2722" s="113"/>
      <c r="IDT2722" s="113"/>
      <c r="IDU2722" s="113"/>
      <c r="IDV2722" s="113"/>
      <c r="IDW2722" s="113"/>
      <c r="IDX2722" s="113"/>
      <c r="IDY2722" s="113"/>
      <c r="IDZ2722" s="113"/>
      <c r="IEA2722" s="113"/>
      <c r="IEB2722" s="113"/>
      <c r="IEC2722" s="113"/>
      <c r="IED2722" s="113"/>
      <c r="IEE2722" s="113"/>
      <c r="IEF2722" s="113"/>
      <c r="IEG2722" s="113"/>
      <c r="IEH2722" s="113"/>
      <c r="IEI2722" s="113"/>
      <c r="IEJ2722" s="113"/>
      <c r="IEK2722" s="113"/>
      <c r="IEL2722" s="113"/>
      <c r="IEM2722" s="113"/>
      <c r="IEN2722" s="113"/>
      <c r="IEO2722" s="113"/>
      <c r="IEP2722" s="113"/>
      <c r="IEQ2722" s="113"/>
      <c r="IER2722" s="113"/>
      <c r="IES2722" s="113"/>
      <c r="IET2722" s="113"/>
      <c r="IEU2722" s="113"/>
      <c r="IEV2722" s="113"/>
      <c r="IEW2722" s="113"/>
      <c r="IEX2722" s="113"/>
      <c r="IEY2722" s="113"/>
      <c r="IEZ2722" s="113"/>
      <c r="IFA2722" s="113"/>
      <c r="IFB2722" s="113"/>
      <c r="IFC2722" s="113"/>
      <c r="IFD2722" s="113"/>
      <c r="IFE2722" s="113"/>
      <c r="IFF2722" s="113"/>
      <c r="IFG2722" s="113"/>
      <c r="IFH2722" s="113"/>
      <c r="IFI2722" s="113"/>
      <c r="IFJ2722" s="113"/>
      <c r="IFK2722" s="113"/>
      <c r="IFL2722" s="113"/>
      <c r="IFM2722" s="113"/>
      <c r="IFN2722" s="113"/>
      <c r="IFO2722" s="113"/>
      <c r="IFP2722" s="113"/>
      <c r="IFQ2722" s="113"/>
      <c r="IFR2722" s="113"/>
      <c r="IFS2722" s="113"/>
      <c r="IFT2722" s="113"/>
      <c r="IFU2722" s="113"/>
      <c r="IFV2722" s="113"/>
      <c r="IFW2722" s="113"/>
      <c r="IFX2722" s="113"/>
      <c r="IFY2722" s="113"/>
      <c r="IFZ2722" s="113"/>
      <c r="IGA2722" s="113"/>
      <c r="IGB2722" s="113"/>
      <c r="IGC2722" s="113"/>
      <c r="IGD2722" s="113"/>
      <c r="IGE2722" s="113"/>
      <c r="IGF2722" s="113"/>
      <c r="IGG2722" s="113"/>
      <c r="IGH2722" s="113"/>
      <c r="IGI2722" s="113"/>
      <c r="IGJ2722" s="113"/>
      <c r="IGK2722" s="113"/>
      <c r="IGL2722" s="113"/>
      <c r="IGM2722" s="113"/>
      <c r="IGN2722" s="113"/>
      <c r="IGO2722" s="113"/>
      <c r="IGP2722" s="113"/>
      <c r="IGQ2722" s="113"/>
      <c r="IGR2722" s="113"/>
      <c r="IGS2722" s="113"/>
      <c r="IGT2722" s="113"/>
      <c r="IGU2722" s="113"/>
      <c r="IGV2722" s="113"/>
      <c r="IGW2722" s="113"/>
      <c r="IGX2722" s="113"/>
      <c r="IGY2722" s="113"/>
      <c r="IGZ2722" s="113"/>
      <c r="IHA2722" s="113"/>
      <c r="IHB2722" s="113"/>
      <c r="IHC2722" s="113"/>
      <c r="IHD2722" s="113"/>
      <c r="IHE2722" s="113"/>
      <c r="IHF2722" s="113"/>
      <c r="IHG2722" s="113"/>
      <c r="IHH2722" s="113"/>
      <c r="IHI2722" s="113"/>
      <c r="IHJ2722" s="113"/>
      <c r="IHK2722" s="113"/>
      <c r="IHL2722" s="113"/>
      <c r="IHM2722" s="113"/>
      <c r="IHN2722" s="113"/>
      <c r="IHO2722" s="113"/>
      <c r="IHP2722" s="113"/>
      <c r="IHQ2722" s="113"/>
      <c r="IHR2722" s="113"/>
      <c r="IHS2722" s="113"/>
      <c r="IHT2722" s="113"/>
      <c r="IHU2722" s="113"/>
      <c r="IHV2722" s="113"/>
      <c r="IHW2722" s="113"/>
      <c r="IHX2722" s="113"/>
      <c r="IHY2722" s="113"/>
      <c r="IHZ2722" s="113"/>
      <c r="IIA2722" s="113"/>
      <c r="IIB2722" s="113"/>
      <c r="IIC2722" s="113"/>
      <c r="IID2722" s="113"/>
      <c r="IIE2722" s="113"/>
      <c r="IIF2722" s="113"/>
      <c r="IIG2722" s="113"/>
      <c r="IIH2722" s="113"/>
      <c r="III2722" s="113"/>
      <c r="IIJ2722" s="113"/>
      <c r="IIK2722" s="113"/>
      <c r="IIL2722" s="113"/>
      <c r="IIM2722" s="113"/>
      <c r="IIN2722" s="113"/>
      <c r="IIO2722" s="113"/>
      <c r="IIP2722" s="113"/>
      <c r="IIQ2722" s="113"/>
      <c r="IIR2722" s="113"/>
      <c r="IIS2722" s="113"/>
      <c r="IIT2722" s="113"/>
      <c r="IIU2722" s="113"/>
      <c r="IIV2722" s="113"/>
      <c r="IIW2722" s="113"/>
      <c r="IIX2722" s="113"/>
      <c r="IIY2722" s="113"/>
      <c r="IIZ2722" s="113"/>
      <c r="IJA2722" s="113"/>
      <c r="IJB2722" s="113"/>
      <c r="IJC2722" s="113"/>
      <c r="IJD2722" s="113"/>
      <c r="IJE2722" s="113"/>
      <c r="IJF2722" s="113"/>
      <c r="IJG2722" s="113"/>
      <c r="IJH2722" s="113"/>
      <c r="IJI2722" s="113"/>
      <c r="IJJ2722" s="113"/>
      <c r="IJK2722" s="113"/>
      <c r="IJL2722" s="113"/>
      <c r="IJM2722" s="113"/>
      <c r="IJN2722" s="113"/>
      <c r="IJO2722" s="113"/>
      <c r="IJP2722" s="113"/>
      <c r="IJQ2722" s="113"/>
      <c r="IJR2722" s="113"/>
      <c r="IJS2722" s="113"/>
      <c r="IJT2722" s="113"/>
      <c r="IJU2722" s="113"/>
      <c r="IJV2722" s="113"/>
      <c r="IJW2722" s="113"/>
      <c r="IJX2722" s="113"/>
      <c r="IJY2722" s="113"/>
      <c r="IJZ2722" s="113"/>
      <c r="IKA2722" s="113"/>
      <c r="IKB2722" s="113"/>
      <c r="IKC2722" s="113"/>
      <c r="IKD2722" s="113"/>
      <c r="IKE2722" s="113"/>
      <c r="IKF2722" s="113"/>
      <c r="IKG2722" s="113"/>
      <c r="IKH2722" s="113"/>
      <c r="IKI2722" s="113"/>
      <c r="IKJ2722" s="113"/>
      <c r="IKK2722" s="113"/>
      <c r="IKL2722" s="113"/>
      <c r="IKM2722" s="113"/>
      <c r="IKN2722" s="113"/>
      <c r="IKO2722" s="113"/>
      <c r="IKP2722" s="113"/>
      <c r="IKQ2722" s="113"/>
      <c r="IKR2722" s="113"/>
      <c r="IKS2722" s="113"/>
      <c r="IKT2722" s="113"/>
      <c r="IKU2722" s="113"/>
      <c r="IKV2722" s="113"/>
      <c r="IKW2722" s="113"/>
      <c r="IKX2722" s="113"/>
      <c r="IKY2722" s="113"/>
      <c r="IKZ2722" s="113"/>
      <c r="ILA2722" s="113"/>
      <c r="ILB2722" s="113"/>
      <c r="ILC2722" s="113"/>
      <c r="ILD2722" s="113"/>
      <c r="ILE2722" s="113"/>
      <c r="ILF2722" s="113"/>
      <c r="ILG2722" s="113"/>
      <c r="ILH2722" s="113"/>
      <c r="ILI2722" s="113"/>
      <c r="ILJ2722" s="113"/>
      <c r="ILK2722" s="113"/>
      <c r="ILL2722" s="113"/>
      <c r="ILM2722" s="113"/>
      <c r="ILN2722" s="113"/>
      <c r="ILO2722" s="113"/>
      <c r="ILP2722" s="113"/>
      <c r="ILQ2722" s="113"/>
      <c r="ILR2722" s="113"/>
      <c r="ILS2722" s="113"/>
      <c r="ILT2722" s="113"/>
      <c r="ILU2722" s="113"/>
      <c r="ILV2722" s="113"/>
      <c r="ILW2722" s="113"/>
      <c r="ILX2722" s="113"/>
      <c r="ILY2722" s="113"/>
      <c r="ILZ2722" s="113"/>
      <c r="IMA2722" s="113"/>
      <c r="IMB2722" s="113"/>
      <c r="IMC2722" s="113"/>
      <c r="IMD2722" s="113"/>
      <c r="IME2722" s="113"/>
      <c r="IMF2722" s="113"/>
      <c r="IMG2722" s="113"/>
      <c r="IMH2722" s="113"/>
      <c r="IMI2722" s="113"/>
      <c r="IMJ2722" s="113"/>
      <c r="IMK2722" s="113"/>
      <c r="IML2722" s="113"/>
      <c r="IMM2722" s="113"/>
      <c r="IMN2722" s="113"/>
      <c r="IMO2722" s="113"/>
      <c r="IMP2722" s="113"/>
      <c r="IMQ2722" s="113"/>
      <c r="IMR2722" s="113"/>
      <c r="IMS2722" s="113"/>
      <c r="IMT2722" s="113"/>
      <c r="IMU2722" s="113"/>
      <c r="IMV2722" s="113"/>
      <c r="IMW2722" s="113"/>
      <c r="IMX2722" s="113"/>
      <c r="IMY2722" s="113"/>
      <c r="IMZ2722" s="113"/>
      <c r="INA2722" s="113"/>
      <c r="INB2722" s="113"/>
      <c r="INC2722" s="113"/>
      <c r="IND2722" s="113"/>
      <c r="INE2722" s="113"/>
      <c r="INF2722" s="113"/>
      <c r="ING2722" s="113"/>
      <c r="INH2722" s="113"/>
      <c r="INI2722" s="113"/>
      <c r="INJ2722" s="113"/>
      <c r="INK2722" s="113"/>
      <c r="INL2722" s="113"/>
      <c r="INM2722" s="113"/>
      <c r="INN2722" s="113"/>
      <c r="INO2722" s="113"/>
      <c r="INP2722" s="113"/>
      <c r="INQ2722" s="113"/>
      <c r="INR2722" s="113"/>
      <c r="INS2722" s="113"/>
      <c r="INT2722" s="113"/>
      <c r="INU2722" s="113"/>
      <c r="INV2722" s="113"/>
      <c r="INW2722" s="113"/>
      <c r="INX2722" s="113"/>
      <c r="INY2722" s="113"/>
      <c r="INZ2722" s="113"/>
      <c r="IOA2722" s="113"/>
      <c r="IOB2722" s="113"/>
      <c r="IOC2722" s="113"/>
      <c r="IOD2722" s="113"/>
      <c r="IOE2722" s="113"/>
      <c r="IOF2722" s="113"/>
      <c r="IOG2722" s="113"/>
      <c r="IOH2722" s="113"/>
      <c r="IOI2722" s="113"/>
      <c r="IOJ2722" s="113"/>
      <c r="IOK2722" s="113"/>
      <c r="IOL2722" s="113"/>
      <c r="IOM2722" s="113"/>
      <c r="ION2722" s="113"/>
      <c r="IOO2722" s="113"/>
      <c r="IOP2722" s="113"/>
      <c r="IOQ2722" s="113"/>
      <c r="IOR2722" s="113"/>
      <c r="IOS2722" s="113"/>
      <c r="IOT2722" s="113"/>
      <c r="IOU2722" s="113"/>
      <c r="IOV2722" s="113"/>
      <c r="IOW2722" s="113"/>
      <c r="IOX2722" s="113"/>
      <c r="IOY2722" s="113"/>
      <c r="IOZ2722" s="113"/>
      <c r="IPA2722" s="113"/>
      <c r="IPB2722" s="113"/>
      <c r="IPC2722" s="113"/>
      <c r="IPD2722" s="113"/>
      <c r="IPE2722" s="113"/>
      <c r="IPF2722" s="113"/>
      <c r="IPG2722" s="113"/>
      <c r="IPH2722" s="113"/>
      <c r="IPI2722" s="113"/>
      <c r="IPJ2722" s="113"/>
      <c r="IPK2722" s="113"/>
      <c r="IPL2722" s="113"/>
      <c r="IPM2722" s="113"/>
      <c r="IPN2722" s="113"/>
      <c r="IPO2722" s="113"/>
      <c r="IPP2722" s="113"/>
      <c r="IPQ2722" s="113"/>
      <c r="IPR2722" s="113"/>
      <c r="IPS2722" s="113"/>
      <c r="IPT2722" s="113"/>
      <c r="IPU2722" s="113"/>
      <c r="IPV2722" s="113"/>
      <c r="IPW2722" s="113"/>
      <c r="IPX2722" s="113"/>
      <c r="IPY2722" s="113"/>
      <c r="IPZ2722" s="113"/>
      <c r="IQA2722" s="113"/>
      <c r="IQB2722" s="113"/>
      <c r="IQC2722" s="113"/>
      <c r="IQD2722" s="113"/>
      <c r="IQE2722" s="113"/>
      <c r="IQF2722" s="113"/>
      <c r="IQG2722" s="113"/>
      <c r="IQH2722" s="113"/>
      <c r="IQI2722" s="113"/>
      <c r="IQJ2722" s="113"/>
      <c r="IQK2722" s="113"/>
      <c r="IQL2722" s="113"/>
      <c r="IQM2722" s="113"/>
      <c r="IQN2722" s="113"/>
      <c r="IQO2722" s="113"/>
      <c r="IQP2722" s="113"/>
      <c r="IQQ2722" s="113"/>
      <c r="IQR2722" s="113"/>
      <c r="IQS2722" s="113"/>
      <c r="IQT2722" s="113"/>
      <c r="IQU2722" s="113"/>
      <c r="IQV2722" s="113"/>
      <c r="IQW2722" s="113"/>
      <c r="IQX2722" s="113"/>
      <c r="IQY2722" s="113"/>
      <c r="IQZ2722" s="113"/>
      <c r="IRA2722" s="113"/>
      <c r="IRB2722" s="113"/>
      <c r="IRC2722" s="113"/>
      <c r="IRD2722" s="113"/>
      <c r="IRE2722" s="113"/>
      <c r="IRF2722" s="113"/>
      <c r="IRG2722" s="113"/>
      <c r="IRH2722" s="113"/>
      <c r="IRI2722" s="113"/>
      <c r="IRJ2722" s="113"/>
      <c r="IRK2722" s="113"/>
      <c r="IRL2722" s="113"/>
      <c r="IRM2722" s="113"/>
      <c r="IRN2722" s="113"/>
      <c r="IRO2722" s="113"/>
      <c r="IRP2722" s="113"/>
      <c r="IRQ2722" s="113"/>
      <c r="IRR2722" s="113"/>
      <c r="IRS2722" s="113"/>
      <c r="IRT2722" s="113"/>
      <c r="IRU2722" s="113"/>
      <c r="IRV2722" s="113"/>
      <c r="IRW2722" s="113"/>
      <c r="IRX2722" s="113"/>
      <c r="IRY2722" s="113"/>
      <c r="IRZ2722" s="113"/>
      <c r="ISA2722" s="113"/>
      <c r="ISB2722" s="113"/>
      <c r="ISC2722" s="113"/>
      <c r="ISD2722" s="113"/>
      <c r="ISE2722" s="113"/>
      <c r="ISF2722" s="113"/>
      <c r="ISG2722" s="113"/>
      <c r="ISH2722" s="113"/>
      <c r="ISI2722" s="113"/>
      <c r="ISJ2722" s="113"/>
      <c r="ISK2722" s="113"/>
      <c r="ISL2722" s="113"/>
      <c r="ISM2722" s="113"/>
      <c r="ISN2722" s="113"/>
      <c r="ISO2722" s="113"/>
      <c r="ISP2722" s="113"/>
      <c r="ISQ2722" s="113"/>
      <c r="ISR2722" s="113"/>
      <c r="ISS2722" s="113"/>
      <c r="IST2722" s="113"/>
      <c r="ISU2722" s="113"/>
      <c r="ISV2722" s="113"/>
      <c r="ISW2722" s="113"/>
      <c r="ISX2722" s="113"/>
      <c r="ISY2722" s="113"/>
      <c r="ISZ2722" s="113"/>
      <c r="ITA2722" s="113"/>
      <c r="ITB2722" s="113"/>
      <c r="ITC2722" s="113"/>
      <c r="ITD2722" s="113"/>
      <c r="ITE2722" s="113"/>
      <c r="ITF2722" s="113"/>
      <c r="ITG2722" s="113"/>
      <c r="ITH2722" s="113"/>
      <c r="ITI2722" s="113"/>
      <c r="ITJ2722" s="113"/>
      <c r="ITK2722" s="113"/>
      <c r="ITL2722" s="113"/>
      <c r="ITM2722" s="113"/>
      <c r="ITN2722" s="113"/>
      <c r="ITO2722" s="113"/>
      <c r="ITP2722" s="113"/>
      <c r="ITQ2722" s="113"/>
      <c r="ITR2722" s="113"/>
      <c r="ITS2722" s="113"/>
      <c r="ITT2722" s="113"/>
      <c r="ITU2722" s="113"/>
      <c r="ITV2722" s="113"/>
      <c r="ITW2722" s="113"/>
      <c r="ITX2722" s="113"/>
      <c r="ITY2722" s="113"/>
      <c r="ITZ2722" s="113"/>
      <c r="IUA2722" s="113"/>
      <c r="IUB2722" s="113"/>
      <c r="IUC2722" s="113"/>
      <c r="IUD2722" s="113"/>
      <c r="IUE2722" s="113"/>
      <c r="IUF2722" s="113"/>
      <c r="IUG2722" s="113"/>
      <c r="IUH2722" s="113"/>
      <c r="IUI2722" s="113"/>
      <c r="IUJ2722" s="113"/>
      <c r="IUK2722" s="113"/>
      <c r="IUL2722" s="113"/>
      <c r="IUM2722" s="113"/>
      <c r="IUN2722" s="113"/>
      <c r="IUO2722" s="113"/>
      <c r="IUP2722" s="113"/>
      <c r="IUQ2722" s="113"/>
      <c r="IUR2722" s="113"/>
      <c r="IUS2722" s="113"/>
      <c r="IUT2722" s="113"/>
      <c r="IUU2722" s="113"/>
      <c r="IUV2722" s="113"/>
      <c r="IUW2722" s="113"/>
      <c r="IUX2722" s="113"/>
      <c r="IUY2722" s="113"/>
      <c r="IUZ2722" s="113"/>
      <c r="IVA2722" s="113"/>
      <c r="IVB2722" s="113"/>
      <c r="IVC2722" s="113"/>
      <c r="IVD2722" s="113"/>
      <c r="IVE2722" s="113"/>
      <c r="IVF2722" s="113"/>
      <c r="IVG2722" s="113"/>
      <c r="IVH2722" s="113"/>
      <c r="IVI2722" s="113"/>
      <c r="IVJ2722" s="113"/>
      <c r="IVK2722" s="113"/>
      <c r="IVL2722" s="113"/>
      <c r="IVM2722" s="113"/>
      <c r="IVN2722" s="113"/>
      <c r="IVO2722" s="113"/>
      <c r="IVP2722" s="113"/>
      <c r="IVQ2722" s="113"/>
      <c r="IVR2722" s="113"/>
      <c r="IVS2722" s="113"/>
      <c r="IVT2722" s="113"/>
      <c r="IVU2722" s="113"/>
      <c r="IVV2722" s="113"/>
      <c r="IVW2722" s="113"/>
      <c r="IVX2722" s="113"/>
      <c r="IVY2722" s="113"/>
      <c r="IVZ2722" s="113"/>
      <c r="IWA2722" s="113"/>
      <c r="IWB2722" s="113"/>
      <c r="IWC2722" s="113"/>
      <c r="IWD2722" s="113"/>
      <c r="IWE2722" s="113"/>
      <c r="IWF2722" s="113"/>
      <c r="IWG2722" s="113"/>
      <c r="IWH2722" s="113"/>
      <c r="IWI2722" s="113"/>
      <c r="IWJ2722" s="113"/>
      <c r="IWK2722" s="113"/>
      <c r="IWL2722" s="113"/>
      <c r="IWM2722" s="113"/>
      <c r="IWN2722" s="113"/>
      <c r="IWO2722" s="113"/>
      <c r="IWP2722" s="113"/>
      <c r="IWQ2722" s="113"/>
      <c r="IWR2722" s="113"/>
      <c r="IWS2722" s="113"/>
      <c r="IWT2722" s="113"/>
      <c r="IWU2722" s="113"/>
      <c r="IWV2722" s="113"/>
      <c r="IWW2722" s="113"/>
      <c r="IWX2722" s="113"/>
      <c r="IWY2722" s="113"/>
      <c r="IWZ2722" s="113"/>
      <c r="IXA2722" s="113"/>
      <c r="IXB2722" s="113"/>
      <c r="IXC2722" s="113"/>
      <c r="IXD2722" s="113"/>
      <c r="IXE2722" s="113"/>
      <c r="IXF2722" s="113"/>
      <c r="IXG2722" s="113"/>
      <c r="IXH2722" s="113"/>
      <c r="IXI2722" s="113"/>
      <c r="IXJ2722" s="113"/>
      <c r="IXK2722" s="113"/>
      <c r="IXL2722" s="113"/>
      <c r="IXM2722" s="113"/>
      <c r="IXN2722" s="113"/>
      <c r="IXO2722" s="113"/>
      <c r="IXP2722" s="113"/>
      <c r="IXQ2722" s="113"/>
      <c r="IXR2722" s="113"/>
      <c r="IXS2722" s="113"/>
      <c r="IXT2722" s="113"/>
      <c r="IXU2722" s="113"/>
      <c r="IXV2722" s="113"/>
      <c r="IXW2722" s="113"/>
      <c r="IXX2722" s="113"/>
      <c r="IXY2722" s="113"/>
      <c r="IXZ2722" s="113"/>
      <c r="IYA2722" s="113"/>
      <c r="IYB2722" s="113"/>
      <c r="IYC2722" s="113"/>
      <c r="IYD2722" s="113"/>
      <c r="IYE2722" s="113"/>
      <c r="IYF2722" s="113"/>
      <c r="IYG2722" s="113"/>
      <c r="IYH2722" s="113"/>
      <c r="IYI2722" s="113"/>
      <c r="IYJ2722" s="113"/>
      <c r="IYK2722" s="113"/>
      <c r="IYL2722" s="113"/>
      <c r="IYM2722" s="113"/>
      <c r="IYN2722" s="113"/>
      <c r="IYO2722" s="113"/>
      <c r="IYP2722" s="113"/>
      <c r="IYQ2722" s="113"/>
      <c r="IYR2722" s="113"/>
      <c r="IYS2722" s="113"/>
      <c r="IYT2722" s="113"/>
      <c r="IYU2722" s="113"/>
      <c r="IYV2722" s="113"/>
      <c r="IYW2722" s="113"/>
      <c r="IYX2722" s="113"/>
      <c r="IYY2722" s="113"/>
      <c r="IYZ2722" s="113"/>
      <c r="IZA2722" s="113"/>
      <c r="IZB2722" s="113"/>
      <c r="IZC2722" s="113"/>
      <c r="IZD2722" s="113"/>
      <c r="IZE2722" s="113"/>
      <c r="IZF2722" s="113"/>
      <c r="IZG2722" s="113"/>
      <c r="IZH2722" s="113"/>
      <c r="IZI2722" s="113"/>
      <c r="IZJ2722" s="113"/>
      <c r="IZK2722" s="113"/>
      <c r="IZL2722" s="113"/>
      <c r="IZM2722" s="113"/>
      <c r="IZN2722" s="113"/>
      <c r="IZO2722" s="113"/>
      <c r="IZP2722" s="113"/>
      <c r="IZQ2722" s="113"/>
      <c r="IZR2722" s="113"/>
      <c r="IZS2722" s="113"/>
      <c r="IZT2722" s="113"/>
      <c r="IZU2722" s="113"/>
      <c r="IZV2722" s="113"/>
      <c r="IZW2722" s="113"/>
      <c r="IZX2722" s="113"/>
      <c r="IZY2722" s="113"/>
      <c r="IZZ2722" s="113"/>
      <c r="JAA2722" s="113"/>
      <c r="JAB2722" s="113"/>
      <c r="JAC2722" s="113"/>
      <c r="JAD2722" s="113"/>
      <c r="JAE2722" s="113"/>
      <c r="JAF2722" s="113"/>
      <c r="JAG2722" s="113"/>
      <c r="JAH2722" s="113"/>
      <c r="JAI2722" s="113"/>
      <c r="JAJ2722" s="113"/>
      <c r="JAK2722" s="113"/>
      <c r="JAL2722" s="113"/>
      <c r="JAM2722" s="113"/>
      <c r="JAN2722" s="113"/>
      <c r="JAO2722" s="113"/>
      <c r="JAP2722" s="113"/>
      <c r="JAQ2722" s="113"/>
      <c r="JAR2722" s="113"/>
      <c r="JAS2722" s="113"/>
      <c r="JAT2722" s="113"/>
      <c r="JAU2722" s="113"/>
      <c r="JAV2722" s="113"/>
      <c r="JAW2722" s="113"/>
      <c r="JAX2722" s="113"/>
      <c r="JAY2722" s="113"/>
      <c r="JAZ2722" s="113"/>
      <c r="JBA2722" s="113"/>
      <c r="JBB2722" s="113"/>
      <c r="JBC2722" s="113"/>
      <c r="JBD2722" s="113"/>
      <c r="JBE2722" s="113"/>
      <c r="JBF2722" s="113"/>
      <c r="JBG2722" s="113"/>
      <c r="JBH2722" s="113"/>
      <c r="JBI2722" s="113"/>
      <c r="JBJ2722" s="113"/>
      <c r="JBK2722" s="113"/>
      <c r="JBL2722" s="113"/>
      <c r="JBM2722" s="113"/>
      <c r="JBN2722" s="113"/>
      <c r="JBO2722" s="113"/>
      <c r="JBP2722" s="113"/>
      <c r="JBQ2722" s="113"/>
      <c r="JBR2722" s="113"/>
      <c r="JBS2722" s="113"/>
      <c r="JBT2722" s="113"/>
      <c r="JBU2722" s="113"/>
      <c r="JBV2722" s="113"/>
      <c r="JBW2722" s="113"/>
      <c r="JBX2722" s="113"/>
      <c r="JBY2722" s="113"/>
      <c r="JBZ2722" s="113"/>
      <c r="JCA2722" s="113"/>
      <c r="JCB2722" s="113"/>
      <c r="JCC2722" s="113"/>
      <c r="JCD2722" s="113"/>
      <c r="JCE2722" s="113"/>
      <c r="JCF2722" s="113"/>
      <c r="JCG2722" s="113"/>
      <c r="JCH2722" s="113"/>
      <c r="JCI2722" s="113"/>
      <c r="JCJ2722" s="113"/>
      <c r="JCK2722" s="113"/>
      <c r="JCL2722" s="113"/>
      <c r="JCM2722" s="113"/>
      <c r="JCN2722" s="113"/>
      <c r="JCO2722" s="113"/>
      <c r="JCP2722" s="113"/>
      <c r="JCQ2722" s="113"/>
      <c r="JCR2722" s="113"/>
      <c r="JCS2722" s="113"/>
      <c r="JCT2722" s="113"/>
      <c r="JCU2722" s="113"/>
      <c r="JCV2722" s="113"/>
      <c r="JCW2722" s="113"/>
      <c r="JCX2722" s="113"/>
      <c r="JCY2722" s="113"/>
      <c r="JCZ2722" s="113"/>
      <c r="JDA2722" s="113"/>
      <c r="JDB2722" s="113"/>
      <c r="JDC2722" s="113"/>
      <c r="JDD2722" s="113"/>
      <c r="JDE2722" s="113"/>
      <c r="JDF2722" s="113"/>
      <c r="JDG2722" s="113"/>
      <c r="JDH2722" s="113"/>
      <c r="JDI2722" s="113"/>
      <c r="JDJ2722" s="113"/>
      <c r="JDK2722" s="113"/>
      <c r="JDL2722" s="113"/>
      <c r="JDM2722" s="113"/>
      <c r="JDN2722" s="113"/>
      <c r="JDO2722" s="113"/>
      <c r="JDP2722" s="113"/>
      <c r="JDQ2722" s="113"/>
      <c r="JDR2722" s="113"/>
      <c r="JDS2722" s="113"/>
      <c r="JDT2722" s="113"/>
      <c r="JDU2722" s="113"/>
      <c r="JDV2722" s="113"/>
      <c r="JDW2722" s="113"/>
      <c r="JDX2722" s="113"/>
      <c r="JDY2722" s="113"/>
      <c r="JDZ2722" s="113"/>
      <c r="JEA2722" s="113"/>
      <c r="JEB2722" s="113"/>
      <c r="JEC2722" s="113"/>
      <c r="JED2722" s="113"/>
      <c r="JEE2722" s="113"/>
      <c r="JEF2722" s="113"/>
      <c r="JEG2722" s="113"/>
      <c r="JEH2722" s="113"/>
      <c r="JEI2722" s="113"/>
      <c r="JEJ2722" s="113"/>
      <c r="JEK2722" s="113"/>
      <c r="JEL2722" s="113"/>
      <c r="JEM2722" s="113"/>
      <c r="JEN2722" s="113"/>
      <c r="JEO2722" s="113"/>
      <c r="JEP2722" s="113"/>
      <c r="JEQ2722" s="113"/>
      <c r="JER2722" s="113"/>
      <c r="JES2722" s="113"/>
      <c r="JET2722" s="113"/>
      <c r="JEU2722" s="113"/>
      <c r="JEV2722" s="113"/>
      <c r="JEW2722" s="113"/>
      <c r="JEX2722" s="113"/>
      <c r="JEY2722" s="113"/>
      <c r="JEZ2722" s="113"/>
      <c r="JFA2722" s="113"/>
      <c r="JFB2722" s="113"/>
      <c r="JFC2722" s="113"/>
      <c r="JFD2722" s="113"/>
      <c r="JFE2722" s="113"/>
      <c r="JFF2722" s="113"/>
      <c r="JFG2722" s="113"/>
      <c r="JFH2722" s="113"/>
      <c r="JFI2722" s="113"/>
      <c r="JFJ2722" s="113"/>
      <c r="JFK2722" s="113"/>
      <c r="JFL2722" s="113"/>
      <c r="JFM2722" s="113"/>
      <c r="JFN2722" s="113"/>
      <c r="JFO2722" s="113"/>
      <c r="JFP2722" s="113"/>
      <c r="JFQ2722" s="113"/>
      <c r="JFR2722" s="113"/>
      <c r="JFS2722" s="113"/>
      <c r="JFT2722" s="113"/>
      <c r="JFU2722" s="113"/>
      <c r="JFV2722" s="113"/>
      <c r="JFW2722" s="113"/>
      <c r="JFX2722" s="113"/>
      <c r="JFY2722" s="113"/>
      <c r="JFZ2722" s="113"/>
      <c r="JGA2722" s="113"/>
      <c r="JGB2722" s="113"/>
      <c r="JGC2722" s="113"/>
      <c r="JGD2722" s="113"/>
      <c r="JGE2722" s="113"/>
      <c r="JGF2722" s="113"/>
      <c r="JGG2722" s="113"/>
      <c r="JGH2722" s="113"/>
      <c r="JGI2722" s="113"/>
      <c r="JGJ2722" s="113"/>
      <c r="JGK2722" s="113"/>
      <c r="JGL2722" s="113"/>
      <c r="JGM2722" s="113"/>
      <c r="JGN2722" s="113"/>
      <c r="JGO2722" s="113"/>
      <c r="JGP2722" s="113"/>
      <c r="JGQ2722" s="113"/>
      <c r="JGR2722" s="113"/>
      <c r="JGS2722" s="113"/>
      <c r="JGT2722" s="113"/>
      <c r="JGU2722" s="113"/>
      <c r="JGV2722" s="113"/>
      <c r="JGW2722" s="113"/>
      <c r="JGX2722" s="113"/>
      <c r="JGY2722" s="113"/>
      <c r="JGZ2722" s="113"/>
      <c r="JHA2722" s="113"/>
      <c r="JHB2722" s="113"/>
      <c r="JHC2722" s="113"/>
      <c r="JHD2722" s="113"/>
      <c r="JHE2722" s="113"/>
      <c r="JHF2722" s="113"/>
      <c r="JHG2722" s="113"/>
      <c r="JHH2722" s="113"/>
      <c r="JHI2722" s="113"/>
      <c r="JHJ2722" s="113"/>
      <c r="JHK2722" s="113"/>
      <c r="JHL2722" s="113"/>
      <c r="JHM2722" s="113"/>
      <c r="JHN2722" s="113"/>
      <c r="JHO2722" s="113"/>
      <c r="JHP2722" s="113"/>
      <c r="JHQ2722" s="113"/>
      <c r="JHR2722" s="113"/>
      <c r="JHS2722" s="113"/>
      <c r="JHT2722" s="113"/>
      <c r="JHU2722" s="113"/>
      <c r="JHV2722" s="113"/>
      <c r="JHW2722" s="113"/>
      <c r="JHX2722" s="113"/>
      <c r="JHY2722" s="113"/>
      <c r="JHZ2722" s="113"/>
      <c r="JIA2722" s="113"/>
      <c r="JIB2722" s="113"/>
      <c r="JIC2722" s="113"/>
      <c r="JID2722" s="113"/>
      <c r="JIE2722" s="113"/>
      <c r="JIF2722" s="113"/>
      <c r="JIG2722" s="113"/>
      <c r="JIH2722" s="113"/>
      <c r="JII2722" s="113"/>
      <c r="JIJ2722" s="113"/>
      <c r="JIK2722" s="113"/>
      <c r="JIL2722" s="113"/>
      <c r="JIM2722" s="113"/>
      <c r="JIN2722" s="113"/>
      <c r="JIO2722" s="113"/>
      <c r="JIP2722" s="113"/>
      <c r="JIQ2722" s="113"/>
      <c r="JIR2722" s="113"/>
      <c r="JIS2722" s="113"/>
      <c r="JIT2722" s="113"/>
      <c r="JIU2722" s="113"/>
      <c r="JIV2722" s="113"/>
      <c r="JIW2722" s="113"/>
      <c r="JIX2722" s="113"/>
      <c r="JIY2722" s="113"/>
      <c r="JIZ2722" s="113"/>
      <c r="JJA2722" s="113"/>
      <c r="JJB2722" s="113"/>
      <c r="JJC2722" s="113"/>
      <c r="JJD2722" s="113"/>
      <c r="JJE2722" s="113"/>
      <c r="JJF2722" s="113"/>
      <c r="JJG2722" s="113"/>
      <c r="JJH2722" s="113"/>
      <c r="JJI2722" s="113"/>
      <c r="JJJ2722" s="113"/>
      <c r="JJK2722" s="113"/>
      <c r="JJL2722" s="113"/>
      <c r="JJM2722" s="113"/>
      <c r="JJN2722" s="113"/>
      <c r="JJO2722" s="113"/>
      <c r="JJP2722" s="113"/>
      <c r="JJQ2722" s="113"/>
      <c r="JJR2722" s="113"/>
      <c r="JJS2722" s="113"/>
      <c r="JJT2722" s="113"/>
      <c r="JJU2722" s="113"/>
      <c r="JJV2722" s="113"/>
      <c r="JJW2722" s="113"/>
      <c r="JJX2722" s="113"/>
      <c r="JJY2722" s="113"/>
      <c r="JJZ2722" s="113"/>
      <c r="JKA2722" s="113"/>
      <c r="JKB2722" s="113"/>
      <c r="JKC2722" s="113"/>
      <c r="JKD2722" s="113"/>
      <c r="JKE2722" s="113"/>
      <c r="JKF2722" s="113"/>
      <c r="JKG2722" s="113"/>
      <c r="JKH2722" s="113"/>
      <c r="JKI2722" s="113"/>
      <c r="JKJ2722" s="113"/>
      <c r="JKK2722" s="113"/>
      <c r="JKL2722" s="113"/>
      <c r="JKM2722" s="113"/>
      <c r="JKN2722" s="113"/>
      <c r="JKO2722" s="113"/>
      <c r="JKP2722" s="113"/>
      <c r="JKQ2722" s="113"/>
      <c r="JKR2722" s="113"/>
      <c r="JKS2722" s="113"/>
      <c r="JKT2722" s="113"/>
      <c r="JKU2722" s="113"/>
      <c r="JKV2722" s="113"/>
      <c r="JKW2722" s="113"/>
      <c r="JKX2722" s="113"/>
      <c r="JKY2722" s="113"/>
      <c r="JKZ2722" s="113"/>
      <c r="JLA2722" s="113"/>
      <c r="JLB2722" s="113"/>
      <c r="JLC2722" s="113"/>
      <c r="JLD2722" s="113"/>
      <c r="JLE2722" s="113"/>
      <c r="JLF2722" s="113"/>
      <c r="JLG2722" s="113"/>
      <c r="JLH2722" s="113"/>
      <c r="JLI2722" s="113"/>
      <c r="JLJ2722" s="113"/>
      <c r="JLK2722" s="113"/>
      <c r="JLL2722" s="113"/>
      <c r="JLM2722" s="113"/>
      <c r="JLN2722" s="113"/>
      <c r="JLO2722" s="113"/>
      <c r="JLP2722" s="113"/>
      <c r="JLQ2722" s="113"/>
      <c r="JLR2722" s="113"/>
      <c r="JLS2722" s="113"/>
      <c r="JLT2722" s="113"/>
      <c r="JLU2722" s="113"/>
      <c r="JLV2722" s="113"/>
      <c r="JLW2722" s="113"/>
      <c r="JLX2722" s="113"/>
      <c r="JLY2722" s="113"/>
      <c r="JLZ2722" s="113"/>
      <c r="JMA2722" s="113"/>
      <c r="JMB2722" s="113"/>
      <c r="JMC2722" s="113"/>
      <c r="JMD2722" s="113"/>
      <c r="JME2722" s="113"/>
      <c r="JMF2722" s="113"/>
      <c r="JMG2722" s="113"/>
      <c r="JMH2722" s="113"/>
      <c r="JMI2722" s="113"/>
      <c r="JMJ2722" s="113"/>
      <c r="JMK2722" s="113"/>
      <c r="JML2722" s="113"/>
      <c r="JMM2722" s="113"/>
      <c r="JMN2722" s="113"/>
      <c r="JMO2722" s="113"/>
      <c r="JMP2722" s="113"/>
      <c r="JMQ2722" s="113"/>
      <c r="JMR2722" s="113"/>
      <c r="JMS2722" s="113"/>
      <c r="JMT2722" s="113"/>
      <c r="JMU2722" s="113"/>
      <c r="JMV2722" s="113"/>
      <c r="JMW2722" s="113"/>
      <c r="JMX2722" s="113"/>
      <c r="JMY2722" s="113"/>
      <c r="JMZ2722" s="113"/>
      <c r="JNA2722" s="113"/>
      <c r="JNB2722" s="113"/>
      <c r="JNC2722" s="113"/>
      <c r="JND2722" s="113"/>
      <c r="JNE2722" s="113"/>
      <c r="JNF2722" s="113"/>
      <c r="JNG2722" s="113"/>
      <c r="JNH2722" s="113"/>
      <c r="JNI2722" s="113"/>
      <c r="JNJ2722" s="113"/>
      <c r="JNK2722" s="113"/>
      <c r="JNL2722" s="113"/>
      <c r="JNM2722" s="113"/>
      <c r="JNN2722" s="113"/>
      <c r="JNO2722" s="113"/>
      <c r="JNP2722" s="113"/>
      <c r="JNQ2722" s="113"/>
      <c r="JNR2722" s="113"/>
      <c r="JNS2722" s="113"/>
      <c r="JNT2722" s="113"/>
      <c r="JNU2722" s="113"/>
      <c r="JNV2722" s="113"/>
      <c r="JNW2722" s="113"/>
      <c r="JNX2722" s="113"/>
      <c r="JNY2722" s="113"/>
      <c r="JNZ2722" s="113"/>
      <c r="JOA2722" s="113"/>
      <c r="JOB2722" s="113"/>
      <c r="JOC2722" s="113"/>
      <c r="JOD2722" s="113"/>
      <c r="JOE2722" s="113"/>
      <c r="JOF2722" s="113"/>
      <c r="JOG2722" s="113"/>
      <c r="JOH2722" s="113"/>
      <c r="JOI2722" s="113"/>
      <c r="JOJ2722" s="113"/>
      <c r="JOK2722" s="113"/>
      <c r="JOL2722" s="113"/>
      <c r="JOM2722" s="113"/>
      <c r="JON2722" s="113"/>
      <c r="JOO2722" s="113"/>
      <c r="JOP2722" s="113"/>
      <c r="JOQ2722" s="113"/>
      <c r="JOR2722" s="113"/>
      <c r="JOS2722" s="113"/>
      <c r="JOT2722" s="113"/>
      <c r="JOU2722" s="113"/>
      <c r="JOV2722" s="113"/>
      <c r="JOW2722" s="113"/>
      <c r="JOX2722" s="113"/>
      <c r="JOY2722" s="113"/>
      <c r="JOZ2722" s="113"/>
      <c r="JPA2722" s="113"/>
      <c r="JPB2722" s="113"/>
      <c r="JPC2722" s="113"/>
      <c r="JPD2722" s="113"/>
      <c r="JPE2722" s="113"/>
      <c r="JPF2722" s="113"/>
      <c r="JPG2722" s="113"/>
      <c r="JPH2722" s="113"/>
      <c r="JPI2722" s="113"/>
      <c r="JPJ2722" s="113"/>
      <c r="JPK2722" s="113"/>
      <c r="JPL2722" s="113"/>
      <c r="JPM2722" s="113"/>
      <c r="JPN2722" s="113"/>
      <c r="JPO2722" s="113"/>
      <c r="JPP2722" s="113"/>
      <c r="JPQ2722" s="113"/>
      <c r="JPR2722" s="113"/>
      <c r="JPS2722" s="113"/>
      <c r="JPT2722" s="113"/>
      <c r="JPU2722" s="113"/>
      <c r="JPV2722" s="113"/>
      <c r="JPW2722" s="113"/>
      <c r="JPX2722" s="113"/>
      <c r="JPY2722" s="113"/>
      <c r="JPZ2722" s="113"/>
      <c r="JQA2722" s="113"/>
      <c r="JQB2722" s="113"/>
      <c r="JQC2722" s="113"/>
      <c r="JQD2722" s="113"/>
      <c r="JQE2722" s="113"/>
      <c r="JQF2722" s="113"/>
      <c r="JQG2722" s="113"/>
      <c r="JQH2722" s="113"/>
      <c r="JQI2722" s="113"/>
      <c r="JQJ2722" s="113"/>
      <c r="JQK2722" s="113"/>
      <c r="JQL2722" s="113"/>
      <c r="JQM2722" s="113"/>
      <c r="JQN2722" s="113"/>
      <c r="JQO2722" s="113"/>
      <c r="JQP2722" s="113"/>
      <c r="JQQ2722" s="113"/>
      <c r="JQR2722" s="113"/>
      <c r="JQS2722" s="113"/>
      <c r="JQT2722" s="113"/>
      <c r="JQU2722" s="113"/>
      <c r="JQV2722" s="113"/>
      <c r="JQW2722" s="113"/>
      <c r="JQX2722" s="113"/>
      <c r="JQY2722" s="113"/>
      <c r="JQZ2722" s="113"/>
      <c r="JRA2722" s="113"/>
      <c r="JRB2722" s="113"/>
      <c r="JRC2722" s="113"/>
      <c r="JRD2722" s="113"/>
      <c r="JRE2722" s="113"/>
      <c r="JRF2722" s="113"/>
      <c r="JRG2722" s="113"/>
      <c r="JRH2722" s="113"/>
      <c r="JRI2722" s="113"/>
      <c r="JRJ2722" s="113"/>
      <c r="JRK2722" s="113"/>
      <c r="JRL2722" s="113"/>
      <c r="JRM2722" s="113"/>
      <c r="JRN2722" s="113"/>
      <c r="JRO2722" s="113"/>
      <c r="JRP2722" s="113"/>
      <c r="JRQ2722" s="113"/>
      <c r="JRR2722" s="113"/>
      <c r="JRS2722" s="113"/>
      <c r="JRT2722" s="113"/>
      <c r="JRU2722" s="113"/>
      <c r="JRV2722" s="113"/>
      <c r="JRW2722" s="113"/>
      <c r="JRX2722" s="113"/>
      <c r="JRY2722" s="113"/>
      <c r="JRZ2722" s="113"/>
      <c r="JSA2722" s="113"/>
      <c r="JSB2722" s="113"/>
      <c r="JSC2722" s="113"/>
      <c r="JSD2722" s="113"/>
      <c r="JSE2722" s="113"/>
      <c r="JSF2722" s="113"/>
      <c r="JSG2722" s="113"/>
      <c r="JSH2722" s="113"/>
      <c r="JSI2722" s="113"/>
      <c r="JSJ2722" s="113"/>
      <c r="JSK2722" s="113"/>
      <c r="JSL2722" s="113"/>
      <c r="JSM2722" s="113"/>
      <c r="JSN2722" s="113"/>
      <c r="JSO2722" s="113"/>
      <c r="JSP2722" s="113"/>
      <c r="JSQ2722" s="113"/>
      <c r="JSR2722" s="113"/>
      <c r="JSS2722" s="113"/>
      <c r="JST2722" s="113"/>
      <c r="JSU2722" s="113"/>
      <c r="JSV2722" s="113"/>
      <c r="JSW2722" s="113"/>
      <c r="JSX2722" s="113"/>
      <c r="JSY2722" s="113"/>
      <c r="JSZ2722" s="113"/>
      <c r="JTA2722" s="113"/>
      <c r="JTB2722" s="113"/>
      <c r="JTC2722" s="113"/>
      <c r="JTD2722" s="113"/>
      <c r="JTE2722" s="113"/>
      <c r="JTF2722" s="113"/>
      <c r="JTG2722" s="113"/>
      <c r="JTH2722" s="113"/>
      <c r="JTI2722" s="113"/>
      <c r="JTJ2722" s="113"/>
      <c r="JTK2722" s="113"/>
      <c r="JTL2722" s="113"/>
      <c r="JTM2722" s="113"/>
      <c r="JTN2722" s="113"/>
      <c r="JTO2722" s="113"/>
      <c r="JTP2722" s="113"/>
      <c r="JTQ2722" s="113"/>
      <c r="JTR2722" s="113"/>
      <c r="JTS2722" s="113"/>
      <c r="JTT2722" s="113"/>
      <c r="JTU2722" s="113"/>
      <c r="JTV2722" s="113"/>
      <c r="JTW2722" s="113"/>
      <c r="JTX2722" s="113"/>
      <c r="JTY2722" s="113"/>
      <c r="JTZ2722" s="113"/>
      <c r="JUA2722" s="113"/>
      <c r="JUB2722" s="113"/>
      <c r="JUC2722" s="113"/>
      <c r="JUD2722" s="113"/>
      <c r="JUE2722" s="113"/>
      <c r="JUF2722" s="113"/>
      <c r="JUG2722" s="113"/>
      <c r="JUH2722" s="113"/>
      <c r="JUI2722" s="113"/>
      <c r="JUJ2722" s="113"/>
      <c r="JUK2722" s="113"/>
      <c r="JUL2722" s="113"/>
      <c r="JUM2722" s="113"/>
      <c r="JUN2722" s="113"/>
      <c r="JUO2722" s="113"/>
      <c r="JUP2722" s="113"/>
      <c r="JUQ2722" s="113"/>
      <c r="JUR2722" s="113"/>
      <c r="JUS2722" s="113"/>
      <c r="JUT2722" s="113"/>
      <c r="JUU2722" s="113"/>
      <c r="JUV2722" s="113"/>
      <c r="JUW2722" s="113"/>
      <c r="JUX2722" s="113"/>
      <c r="JUY2722" s="113"/>
      <c r="JUZ2722" s="113"/>
      <c r="JVA2722" s="113"/>
      <c r="JVB2722" s="113"/>
      <c r="JVC2722" s="113"/>
      <c r="JVD2722" s="113"/>
      <c r="JVE2722" s="113"/>
      <c r="JVF2722" s="113"/>
      <c r="JVG2722" s="113"/>
      <c r="JVH2722" s="113"/>
      <c r="JVI2722" s="113"/>
      <c r="JVJ2722" s="113"/>
      <c r="JVK2722" s="113"/>
      <c r="JVL2722" s="113"/>
      <c r="JVM2722" s="113"/>
      <c r="JVN2722" s="113"/>
      <c r="JVO2722" s="113"/>
      <c r="JVP2722" s="113"/>
      <c r="JVQ2722" s="113"/>
      <c r="JVR2722" s="113"/>
      <c r="JVS2722" s="113"/>
      <c r="JVT2722" s="113"/>
      <c r="JVU2722" s="113"/>
      <c r="JVV2722" s="113"/>
      <c r="JVW2722" s="113"/>
      <c r="JVX2722" s="113"/>
      <c r="JVY2722" s="113"/>
      <c r="JVZ2722" s="113"/>
      <c r="JWA2722" s="113"/>
      <c r="JWB2722" s="113"/>
      <c r="JWC2722" s="113"/>
      <c r="JWD2722" s="113"/>
      <c r="JWE2722" s="113"/>
      <c r="JWF2722" s="113"/>
      <c r="JWG2722" s="113"/>
      <c r="JWH2722" s="113"/>
      <c r="JWI2722" s="113"/>
      <c r="JWJ2722" s="113"/>
      <c r="JWK2722" s="113"/>
      <c r="JWL2722" s="113"/>
      <c r="JWM2722" s="113"/>
      <c r="JWN2722" s="113"/>
      <c r="JWO2722" s="113"/>
      <c r="JWP2722" s="113"/>
      <c r="JWQ2722" s="113"/>
      <c r="JWR2722" s="113"/>
      <c r="JWS2722" s="113"/>
      <c r="JWT2722" s="113"/>
      <c r="JWU2722" s="113"/>
      <c r="JWV2722" s="113"/>
      <c r="JWW2722" s="113"/>
      <c r="JWX2722" s="113"/>
      <c r="JWY2722" s="113"/>
      <c r="JWZ2722" s="113"/>
      <c r="JXA2722" s="113"/>
      <c r="JXB2722" s="113"/>
      <c r="JXC2722" s="113"/>
      <c r="JXD2722" s="113"/>
      <c r="JXE2722" s="113"/>
      <c r="JXF2722" s="113"/>
      <c r="JXG2722" s="113"/>
      <c r="JXH2722" s="113"/>
      <c r="JXI2722" s="113"/>
      <c r="JXJ2722" s="113"/>
      <c r="JXK2722" s="113"/>
      <c r="JXL2722" s="113"/>
      <c r="JXM2722" s="113"/>
      <c r="JXN2722" s="113"/>
      <c r="JXO2722" s="113"/>
      <c r="JXP2722" s="113"/>
      <c r="JXQ2722" s="113"/>
      <c r="JXR2722" s="113"/>
      <c r="JXS2722" s="113"/>
      <c r="JXT2722" s="113"/>
      <c r="JXU2722" s="113"/>
      <c r="JXV2722" s="113"/>
      <c r="JXW2722" s="113"/>
      <c r="JXX2722" s="113"/>
      <c r="JXY2722" s="113"/>
      <c r="JXZ2722" s="113"/>
      <c r="JYA2722" s="113"/>
      <c r="JYB2722" s="113"/>
      <c r="JYC2722" s="113"/>
      <c r="JYD2722" s="113"/>
      <c r="JYE2722" s="113"/>
      <c r="JYF2722" s="113"/>
      <c r="JYG2722" s="113"/>
      <c r="JYH2722" s="113"/>
      <c r="JYI2722" s="113"/>
      <c r="JYJ2722" s="113"/>
      <c r="JYK2722" s="113"/>
      <c r="JYL2722" s="113"/>
      <c r="JYM2722" s="113"/>
      <c r="JYN2722" s="113"/>
      <c r="JYO2722" s="113"/>
      <c r="JYP2722" s="113"/>
      <c r="JYQ2722" s="113"/>
      <c r="JYR2722" s="113"/>
      <c r="JYS2722" s="113"/>
      <c r="JYT2722" s="113"/>
      <c r="JYU2722" s="113"/>
      <c r="JYV2722" s="113"/>
      <c r="JYW2722" s="113"/>
      <c r="JYX2722" s="113"/>
      <c r="JYY2722" s="113"/>
      <c r="JYZ2722" s="113"/>
      <c r="JZA2722" s="113"/>
      <c r="JZB2722" s="113"/>
      <c r="JZC2722" s="113"/>
      <c r="JZD2722" s="113"/>
      <c r="JZE2722" s="113"/>
      <c r="JZF2722" s="113"/>
      <c r="JZG2722" s="113"/>
      <c r="JZH2722" s="113"/>
      <c r="JZI2722" s="113"/>
      <c r="JZJ2722" s="113"/>
      <c r="JZK2722" s="113"/>
      <c r="JZL2722" s="113"/>
      <c r="JZM2722" s="113"/>
      <c r="JZN2722" s="113"/>
      <c r="JZO2722" s="113"/>
      <c r="JZP2722" s="113"/>
      <c r="JZQ2722" s="113"/>
      <c r="JZR2722" s="113"/>
      <c r="JZS2722" s="113"/>
      <c r="JZT2722" s="113"/>
      <c r="JZU2722" s="113"/>
      <c r="JZV2722" s="113"/>
      <c r="JZW2722" s="113"/>
      <c r="JZX2722" s="113"/>
      <c r="JZY2722" s="113"/>
      <c r="JZZ2722" s="113"/>
      <c r="KAA2722" s="113"/>
      <c r="KAB2722" s="113"/>
      <c r="KAC2722" s="113"/>
      <c r="KAD2722" s="113"/>
      <c r="KAE2722" s="113"/>
      <c r="KAF2722" s="113"/>
      <c r="KAG2722" s="113"/>
      <c r="KAH2722" s="113"/>
      <c r="KAI2722" s="113"/>
      <c r="KAJ2722" s="113"/>
      <c r="KAK2722" s="113"/>
      <c r="KAL2722" s="113"/>
      <c r="KAM2722" s="113"/>
      <c r="KAN2722" s="113"/>
      <c r="KAO2722" s="113"/>
      <c r="KAP2722" s="113"/>
      <c r="KAQ2722" s="113"/>
      <c r="KAR2722" s="113"/>
      <c r="KAS2722" s="113"/>
      <c r="KAT2722" s="113"/>
      <c r="KAU2722" s="113"/>
      <c r="KAV2722" s="113"/>
      <c r="KAW2722" s="113"/>
      <c r="KAX2722" s="113"/>
      <c r="KAY2722" s="113"/>
      <c r="KAZ2722" s="113"/>
      <c r="KBA2722" s="113"/>
      <c r="KBB2722" s="113"/>
      <c r="KBC2722" s="113"/>
      <c r="KBD2722" s="113"/>
      <c r="KBE2722" s="113"/>
      <c r="KBF2722" s="113"/>
      <c r="KBG2722" s="113"/>
      <c r="KBH2722" s="113"/>
      <c r="KBI2722" s="113"/>
      <c r="KBJ2722" s="113"/>
      <c r="KBK2722" s="113"/>
      <c r="KBL2722" s="113"/>
      <c r="KBM2722" s="113"/>
      <c r="KBN2722" s="113"/>
      <c r="KBO2722" s="113"/>
      <c r="KBP2722" s="113"/>
      <c r="KBQ2722" s="113"/>
      <c r="KBR2722" s="113"/>
      <c r="KBS2722" s="113"/>
      <c r="KBT2722" s="113"/>
      <c r="KBU2722" s="113"/>
      <c r="KBV2722" s="113"/>
      <c r="KBW2722" s="113"/>
      <c r="KBX2722" s="113"/>
      <c r="KBY2722" s="113"/>
      <c r="KBZ2722" s="113"/>
      <c r="KCA2722" s="113"/>
      <c r="KCB2722" s="113"/>
      <c r="KCC2722" s="113"/>
      <c r="KCD2722" s="113"/>
      <c r="KCE2722" s="113"/>
      <c r="KCF2722" s="113"/>
      <c r="KCG2722" s="113"/>
      <c r="KCH2722" s="113"/>
      <c r="KCI2722" s="113"/>
      <c r="KCJ2722" s="113"/>
      <c r="KCK2722" s="113"/>
      <c r="KCL2722" s="113"/>
      <c r="KCM2722" s="113"/>
      <c r="KCN2722" s="113"/>
      <c r="KCO2722" s="113"/>
      <c r="KCP2722" s="113"/>
      <c r="KCQ2722" s="113"/>
      <c r="KCR2722" s="113"/>
      <c r="KCS2722" s="113"/>
      <c r="KCT2722" s="113"/>
      <c r="KCU2722" s="113"/>
      <c r="KCV2722" s="113"/>
      <c r="KCW2722" s="113"/>
      <c r="KCX2722" s="113"/>
      <c r="KCY2722" s="113"/>
      <c r="KCZ2722" s="113"/>
      <c r="KDA2722" s="113"/>
      <c r="KDB2722" s="113"/>
      <c r="KDC2722" s="113"/>
      <c r="KDD2722" s="113"/>
      <c r="KDE2722" s="113"/>
      <c r="KDF2722" s="113"/>
      <c r="KDG2722" s="113"/>
      <c r="KDH2722" s="113"/>
      <c r="KDI2722" s="113"/>
      <c r="KDJ2722" s="113"/>
      <c r="KDK2722" s="113"/>
      <c r="KDL2722" s="113"/>
      <c r="KDM2722" s="113"/>
      <c r="KDN2722" s="113"/>
      <c r="KDO2722" s="113"/>
      <c r="KDP2722" s="113"/>
      <c r="KDQ2722" s="113"/>
      <c r="KDR2722" s="113"/>
      <c r="KDS2722" s="113"/>
      <c r="KDT2722" s="113"/>
      <c r="KDU2722" s="113"/>
      <c r="KDV2722" s="113"/>
      <c r="KDW2722" s="113"/>
      <c r="KDX2722" s="113"/>
      <c r="KDY2722" s="113"/>
      <c r="KDZ2722" s="113"/>
      <c r="KEA2722" s="113"/>
      <c r="KEB2722" s="113"/>
      <c r="KEC2722" s="113"/>
      <c r="KED2722" s="113"/>
      <c r="KEE2722" s="113"/>
      <c r="KEF2722" s="113"/>
      <c r="KEG2722" s="113"/>
      <c r="KEH2722" s="113"/>
      <c r="KEI2722" s="113"/>
      <c r="KEJ2722" s="113"/>
      <c r="KEK2722" s="113"/>
      <c r="KEL2722" s="113"/>
      <c r="KEM2722" s="113"/>
      <c r="KEN2722" s="113"/>
      <c r="KEO2722" s="113"/>
      <c r="KEP2722" s="113"/>
      <c r="KEQ2722" s="113"/>
      <c r="KER2722" s="113"/>
      <c r="KES2722" s="113"/>
      <c r="KET2722" s="113"/>
      <c r="KEU2722" s="113"/>
      <c r="KEV2722" s="113"/>
      <c r="KEW2722" s="113"/>
      <c r="KEX2722" s="113"/>
      <c r="KEY2722" s="113"/>
      <c r="KEZ2722" s="113"/>
      <c r="KFA2722" s="113"/>
      <c r="KFB2722" s="113"/>
      <c r="KFC2722" s="113"/>
      <c r="KFD2722" s="113"/>
      <c r="KFE2722" s="113"/>
      <c r="KFF2722" s="113"/>
      <c r="KFG2722" s="113"/>
      <c r="KFH2722" s="113"/>
      <c r="KFI2722" s="113"/>
      <c r="KFJ2722" s="113"/>
      <c r="KFK2722" s="113"/>
      <c r="KFL2722" s="113"/>
      <c r="KFM2722" s="113"/>
      <c r="KFN2722" s="113"/>
      <c r="KFO2722" s="113"/>
      <c r="KFP2722" s="113"/>
      <c r="KFQ2722" s="113"/>
      <c r="KFR2722" s="113"/>
      <c r="KFS2722" s="113"/>
      <c r="KFT2722" s="113"/>
      <c r="KFU2722" s="113"/>
      <c r="KFV2722" s="113"/>
      <c r="KFW2722" s="113"/>
      <c r="KFX2722" s="113"/>
      <c r="KFY2722" s="113"/>
      <c r="KFZ2722" s="113"/>
      <c r="KGA2722" s="113"/>
      <c r="KGB2722" s="113"/>
      <c r="KGC2722" s="113"/>
      <c r="KGD2722" s="113"/>
      <c r="KGE2722" s="113"/>
      <c r="KGF2722" s="113"/>
      <c r="KGG2722" s="113"/>
      <c r="KGH2722" s="113"/>
      <c r="KGI2722" s="113"/>
      <c r="KGJ2722" s="113"/>
      <c r="KGK2722" s="113"/>
      <c r="KGL2722" s="113"/>
      <c r="KGM2722" s="113"/>
      <c r="KGN2722" s="113"/>
      <c r="KGO2722" s="113"/>
      <c r="KGP2722" s="113"/>
      <c r="KGQ2722" s="113"/>
      <c r="KGR2722" s="113"/>
      <c r="KGS2722" s="113"/>
      <c r="KGT2722" s="113"/>
      <c r="KGU2722" s="113"/>
      <c r="KGV2722" s="113"/>
      <c r="KGW2722" s="113"/>
      <c r="KGX2722" s="113"/>
      <c r="KGY2722" s="113"/>
      <c r="KGZ2722" s="113"/>
      <c r="KHA2722" s="113"/>
      <c r="KHB2722" s="113"/>
      <c r="KHC2722" s="113"/>
      <c r="KHD2722" s="113"/>
      <c r="KHE2722" s="113"/>
      <c r="KHF2722" s="113"/>
      <c r="KHG2722" s="113"/>
      <c r="KHH2722" s="113"/>
      <c r="KHI2722" s="113"/>
      <c r="KHJ2722" s="113"/>
      <c r="KHK2722" s="113"/>
      <c r="KHL2722" s="113"/>
      <c r="KHM2722" s="113"/>
      <c r="KHN2722" s="113"/>
      <c r="KHO2722" s="113"/>
      <c r="KHP2722" s="113"/>
      <c r="KHQ2722" s="113"/>
      <c r="KHR2722" s="113"/>
      <c r="KHS2722" s="113"/>
      <c r="KHT2722" s="113"/>
      <c r="KHU2722" s="113"/>
      <c r="KHV2722" s="113"/>
      <c r="KHW2722" s="113"/>
      <c r="KHX2722" s="113"/>
      <c r="KHY2722" s="113"/>
      <c r="KHZ2722" s="113"/>
      <c r="KIA2722" s="113"/>
      <c r="KIB2722" s="113"/>
      <c r="KIC2722" s="113"/>
      <c r="KID2722" s="113"/>
      <c r="KIE2722" s="113"/>
      <c r="KIF2722" s="113"/>
      <c r="KIG2722" s="113"/>
      <c r="KIH2722" s="113"/>
      <c r="KII2722" s="113"/>
      <c r="KIJ2722" s="113"/>
      <c r="KIK2722" s="113"/>
      <c r="KIL2722" s="113"/>
      <c r="KIM2722" s="113"/>
      <c r="KIN2722" s="113"/>
      <c r="KIO2722" s="113"/>
      <c r="KIP2722" s="113"/>
      <c r="KIQ2722" s="113"/>
      <c r="KIR2722" s="113"/>
      <c r="KIS2722" s="113"/>
      <c r="KIT2722" s="113"/>
      <c r="KIU2722" s="113"/>
      <c r="KIV2722" s="113"/>
      <c r="KIW2722" s="113"/>
      <c r="KIX2722" s="113"/>
      <c r="KIY2722" s="113"/>
      <c r="KIZ2722" s="113"/>
      <c r="KJA2722" s="113"/>
      <c r="KJB2722" s="113"/>
      <c r="KJC2722" s="113"/>
      <c r="KJD2722" s="113"/>
      <c r="KJE2722" s="113"/>
      <c r="KJF2722" s="113"/>
      <c r="KJG2722" s="113"/>
      <c r="KJH2722" s="113"/>
      <c r="KJI2722" s="113"/>
      <c r="KJJ2722" s="113"/>
      <c r="KJK2722" s="113"/>
      <c r="KJL2722" s="113"/>
      <c r="KJM2722" s="113"/>
      <c r="KJN2722" s="113"/>
      <c r="KJO2722" s="113"/>
      <c r="KJP2722" s="113"/>
      <c r="KJQ2722" s="113"/>
      <c r="KJR2722" s="113"/>
      <c r="KJS2722" s="113"/>
      <c r="KJT2722" s="113"/>
      <c r="KJU2722" s="113"/>
      <c r="KJV2722" s="113"/>
      <c r="KJW2722" s="113"/>
      <c r="KJX2722" s="113"/>
      <c r="KJY2722" s="113"/>
      <c r="KJZ2722" s="113"/>
      <c r="KKA2722" s="113"/>
      <c r="KKB2722" s="113"/>
      <c r="KKC2722" s="113"/>
      <c r="KKD2722" s="113"/>
      <c r="KKE2722" s="113"/>
      <c r="KKF2722" s="113"/>
      <c r="KKG2722" s="113"/>
      <c r="KKH2722" s="113"/>
      <c r="KKI2722" s="113"/>
      <c r="KKJ2722" s="113"/>
      <c r="KKK2722" s="113"/>
      <c r="KKL2722" s="113"/>
      <c r="KKM2722" s="113"/>
      <c r="KKN2722" s="113"/>
      <c r="KKO2722" s="113"/>
      <c r="KKP2722" s="113"/>
      <c r="KKQ2722" s="113"/>
      <c r="KKR2722" s="113"/>
      <c r="KKS2722" s="113"/>
      <c r="KKT2722" s="113"/>
      <c r="KKU2722" s="113"/>
      <c r="KKV2722" s="113"/>
      <c r="KKW2722" s="113"/>
      <c r="KKX2722" s="113"/>
      <c r="KKY2722" s="113"/>
      <c r="KKZ2722" s="113"/>
      <c r="KLA2722" s="113"/>
      <c r="KLB2722" s="113"/>
      <c r="KLC2722" s="113"/>
      <c r="KLD2722" s="113"/>
      <c r="KLE2722" s="113"/>
      <c r="KLF2722" s="113"/>
      <c r="KLG2722" s="113"/>
      <c r="KLH2722" s="113"/>
      <c r="KLI2722" s="113"/>
      <c r="KLJ2722" s="113"/>
      <c r="KLK2722" s="113"/>
      <c r="KLL2722" s="113"/>
      <c r="KLM2722" s="113"/>
      <c r="KLN2722" s="113"/>
      <c r="KLO2722" s="113"/>
      <c r="KLP2722" s="113"/>
      <c r="KLQ2722" s="113"/>
      <c r="KLR2722" s="113"/>
      <c r="KLS2722" s="113"/>
      <c r="KLT2722" s="113"/>
      <c r="KLU2722" s="113"/>
      <c r="KLV2722" s="113"/>
      <c r="KLW2722" s="113"/>
      <c r="KLX2722" s="113"/>
      <c r="KLY2722" s="113"/>
      <c r="KLZ2722" s="113"/>
      <c r="KMA2722" s="113"/>
      <c r="KMB2722" s="113"/>
      <c r="KMC2722" s="113"/>
      <c r="KMD2722" s="113"/>
      <c r="KME2722" s="113"/>
      <c r="KMF2722" s="113"/>
      <c r="KMG2722" s="113"/>
      <c r="KMH2722" s="113"/>
      <c r="KMI2722" s="113"/>
      <c r="KMJ2722" s="113"/>
      <c r="KMK2722" s="113"/>
      <c r="KML2722" s="113"/>
      <c r="KMM2722" s="113"/>
      <c r="KMN2722" s="113"/>
      <c r="KMO2722" s="113"/>
      <c r="KMP2722" s="113"/>
      <c r="KMQ2722" s="113"/>
      <c r="KMR2722" s="113"/>
      <c r="KMS2722" s="113"/>
      <c r="KMT2722" s="113"/>
      <c r="KMU2722" s="113"/>
      <c r="KMV2722" s="113"/>
      <c r="KMW2722" s="113"/>
      <c r="KMX2722" s="113"/>
      <c r="KMY2722" s="113"/>
      <c r="KMZ2722" s="113"/>
      <c r="KNA2722" s="113"/>
      <c r="KNB2722" s="113"/>
      <c r="KNC2722" s="113"/>
      <c r="KND2722" s="113"/>
      <c r="KNE2722" s="113"/>
      <c r="KNF2722" s="113"/>
      <c r="KNG2722" s="113"/>
      <c r="KNH2722" s="113"/>
      <c r="KNI2722" s="113"/>
      <c r="KNJ2722" s="113"/>
      <c r="KNK2722" s="113"/>
      <c r="KNL2722" s="113"/>
      <c r="KNM2722" s="113"/>
      <c r="KNN2722" s="113"/>
      <c r="KNO2722" s="113"/>
      <c r="KNP2722" s="113"/>
      <c r="KNQ2722" s="113"/>
      <c r="KNR2722" s="113"/>
      <c r="KNS2722" s="113"/>
      <c r="KNT2722" s="113"/>
      <c r="KNU2722" s="113"/>
      <c r="KNV2722" s="113"/>
      <c r="KNW2722" s="113"/>
      <c r="KNX2722" s="113"/>
      <c r="KNY2722" s="113"/>
      <c r="KNZ2722" s="113"/>
      <c r="KOA2722" s="113"/>
      <c r="KOB2722" s="113"/>
      <c r="KOC2722" s="113"/>
      <c r="KOD2722" s="113"/>
      <c r="KOE2722" s="113"/>
      <c r="KOF2722" s="113"/>
      <c r="KOG2722" s="113"/>
      <c r="KOH2722" s="113"/>
      <c r="KOI2722" s="113"/>
      <c r="KOJ2722" s="113"/>
      <c r="KOK2722" s="113"/>
      <c r="KOL2722" s="113"/>
      <c r="KOM2722" s="113"/>
      <c r="KON2722" s="113"/>
      <c r="KOO2722" s="113"/>
      <c r="KOP2722" s="113"/>
      <c r="KOQ2722" s="113"/>
      <c r="KOR2722" s="113"/>
      <c r="KOS2722" s="113"/>
      <c r="KOT2722" s="113"/>
      <c r="KOU2722" s="113"/>
      <c r="KOV2722" s="113"/>
      <c r="KOW2722" s="113"/>
      <c r="KOX2722" s="113"/>
      <c r="KOY2722" s="113"/>
      <c r="KOZ2722" s="113"/>
      <c r="KPA2722" s="113"/>
      <c r="KPB2722" s="113"/>
      <c r="KPC2722" s="113"/>
      <c r="KPD2722" s="113"/>
      <c r="KPE2722" s="113"/>
      <c r="KPF2722" s="113"/>
      <c r="KPG2722" s="113"/>
      <c r="KPH2722" s="113"/>
      <c r="KPI2722" s="113"/>
      <c r="KPJ2722" s="113"/>
      <c r="KPK2722" s="113"/>
      <c r="KPL2722" s="113"/>
      <c r="KPM2722" s="113"/>
      <c r="KPN2722" s="113"/>
      <c r="KPO2722" s="113"/>
      <c r="KPP2722" s="113"/>
      <c r="KPQ2722" s="113"/>
      <c r="KPR2722" s="113"/>
      <c r="KPS2722" s="113"/>
      <c r="KPT2722" s="113"/>
      <c r="KPU2722" s="113"/>
      <c r="KPV2722" s="113"/>
      <c r="KPW2722" s="113"/>
      <c r="KPX2722" s="113"/>
      <c r="KPY2722" s="113"/>
      <c r="KPZ2722" s="113"/>
      <c r="KQA2722" s="113"/>
      <c r="KQB2722" s="113"/>
      <c r="KQC2722" s="113"/>
      <c r="KQD2722" s="113"/>
      <c r="KQE2722" s="113"/>
      <c r="KQF2722" s="113"/>
      <c r="KQG2722" s="113"/>
      <c r="KQH2722" s="113"/>
      <c r="KQI2722" s="113"/>
      <c r="KQJ2722" s="113"/>
      <c r="KQK2722" s="113"/>
      <c r="KQL2722" s="113"/>
      <c r="KQM2722" s="113"/>
      <c r="KQN2722" s="113"/>
      <c r="KQO2722" s="113"/>
      <c r="KQP2722" s="113"/>
      <c r="KQQ2722" s="113"/>
      <c r="KQR2722" s="113"/>
      <c r="KQS2722" s="113"/>
      <c r="KQT2722" s="113"/>
      <c r="KQU2722" s="113"/>
      <c r="KQV2722" s="113"/>
      <c r="KQW2722" s="113"/>
      <c r="KQX2722" s="113"/>
      <c r="KQY2722" s="113"/>
      <c r="KQZ2722" s="113"/>
      <c r="KRA2722" s="113"/>
      <c r="KRB2722" s="113"/>
      <c r="KRC2722" s="113"/>
      <c r="KRD2722" s="113"/>
      <c r="KRE2722" s="113"/>
      <c r="KRF2722" s="113"/>
      <c r="KRG2722" s="113"/>
      <c r="KRH2722" s="113"/>
      <c r="KRI2722" s="113"/>
      <c r="KRJ2722" s="113"/>
      <c r="KRK2722" s="113"/>
      <c r="KRL2722" s="113"/>
      <c r="KRM2722" s="113"/>
      <c r="KRN2722" s="113"/>
      <c r="KRO2722" s="113"/>
      <c r="KRP2722" s="113"/>
      <c r="KRQ2722" s="113"/>
      <c r="KRR2722" s="113"/>
      <c r="KRS2722" s="113"/>
      <c r="KRT2722" s="113"/>
      <c r="KRU2722" s="113"/>
      <c r="KRV2722" s="113"/>
      <c r="KRW2722" s="113"/>
      <c r="KRX2722" s="113"/>
      <c r="KRY2722" s="113"/>
      <c r="KRZ2722" s="113"/>
      <c r="KSA2722" s="113"/>
      <c r="KSB2722" s="113"/>
      <c r="KSC2722" s="113"/>
      <c r="KSD2722" s="113"/>
      <c r="KSE2722" s="113"/>
      <c r="KSF2722" s="113"/>
      <c r="KSG2722" s="113"/>
      <c r="KSH2722" s="113"/>
      <c r="KSI2722" s="113"/>
      <c r="KSJ2722" s="113"/>
      <c r="KSK2722" s="113"/>
      <c r="KSL2722" s="113"/>
      <c r="KSM2722" s="113"/>
      <c r="KSN2722" s="113"/>
      <c r="KSO2722" s="113"/>
      <c r="KSP2722" s="113"/>
      <c r="KSQ2722" s="113"/>
      <c r="KSR2722" s="113"/>
      <c r="KSS2722" s="113"/>
      <c r="KST2722" s="113"/>
      <c r="KSU2722" s="113"/>
      <c r="KSV2722" s="113"/>
      <c r="KSW2722" s="113"/>
      <c r="KSX2722" s="113"/>
      <c r="KSY2722" s="113"/>
      <c r="KSZ2722" s="113"/>
      <c r="KTA2722" s="113"/>
      <c r="KTB2722" s="113"/>
      <c r="KTC2722" s="113"/>
      <c r="KTD2722" s="113"/>
      <c r="KTE2722" s="113"/>
      <c r="KTF2722" s="113"/>
      <c r="KTG2722" s="113"/>
      <c r="KTH2722" s="113"/>
      <c r="KTI2722" s="113"/>
      <c r="KTJ2722" s="113"/>
      <c r="KTK2722" s="113"/>
      <c r="KTL2722" s="113"/>
      <c r="KTM2722" s="113"/>
      <c r="KTN2722" s="113"/>
      <c r="KTO2722" s="113"/>
      <c r="KTP2722" s="113"/>
      <c r="KTQ2722" s="113"/>
      <c r="KTR2722" s="113"/>
      <c r="KTS2722" s="113"/>
      <c r="KTT2722" s="113"/>
      <c r="KTU2722" s="113"/>
      <c r="KTV2722" s="113"/>
      <c r="KTW2722" s="113"/>
      <c r="KTX2722" s="113"/>
      <c r="KTY2722" s="113"/>
      <c r="KTZ2722" s="113"/>
      <c r="KUA2722" s="113"/>
      <c r="KUB2722" s="113"/>
      <c r="KUC2722" s="113"/>
      <c r="KUD2722" s="113"/>
      <c r="KUE2722" s="113"/>
      <c r="KUF2722" s="113"/>
      <c r="KUG2722" s="113"/>
      <c r="KUH2722" s="113"/>
      <c r="KUI2722" s="113"/>
      <c r="KUJ2722" s="113"/>
      <c r="KUK2722" s="113"/>
      <c r="KUL2722" s="113"/>
      <c r="KUM2722" s="113"/>
      <c r="KUN2722" s="113"/>
      <c r="KUO2722" s="113"/>
      <c r="KUP2722" s="113"/>
      <c r="KUQ2722" s="113"/>
      <c r="KUR2722" s="113"/>
      <c r="KUS2722" s="113"/>
      <c r="KUT2722" s="113"/>
      <c r="KUU2722" s="113"/>
      <c r="KUV2722" s="113"/>
      <c r="KUW2722" s="113"/>
      <c r="KUX2722" s="113"/>
      <c r="KUY2722" s="113"/>
      <c r="KUZ2722" s="113"/>
      <c r="KVA2722" s="113"/>
      <c r="KVB2722" s="113"/>
      <c r="KVC2722" s="113"/>
      <c r="KVD2722" s="113"/>
      <c r="KVE2722" s="113"/>
      <c r="KVF2722" s="113"/>
      <c r="KVG2722" s="113"/>
      <c r="KVH2722" s="113"/>
      <c r="KVI2722" s="113"/>
      <c r="KVJ2722" s="113"/>
      <c r="KVK2722" s="113"/>
      <c r="KVL2722" s="113"/>
      <c r="KVM2722" s="113"/>
      <c r="KVN2722" s="113"/>
      <c r="KVO2722" s="113"/>
      <c r="KVP2722" s="113"/>
      <c r="KVQ2722" s="113"/>
      <c r="KVR2722" s="113"/>
      <c r="KVS2722" s="113"/>
      <c r="KVT2722" s="113"/>
      <c r="KVU2722" s="113"/>
      <c r="KVV2722" s="113"/>
      <c r="KVW2722" s="113"/>
      <c r="KVX2722" s="113"/>
      <c r="KVY2722" s="113"/>
      <c r="KVZ2722" s="113"/>
      <c r="KWA2722" s="113"/>
      <c r="KWB2722" s="113"/>
      <c r="KWC2722" s="113"/>
      <c r="KWD2722" s="113"/>
      <c r="KWE2722" s="113"/>
      <c r="KWF2722" s="113"/>
      <c r="KWG2722" s="113"/>
      <c r="KWH2722" s="113"/>
      <c r="KWI2722" s="113"/>
      <c r="KWJ2722" s="113"/>
      <c r="KWK2722" s="113"/>
      <c r="KWL2722" s="113"/>
      <c r="KWM2722" s="113"/>
      <c r="KWN2722" s="113"/>
      <c r="KWO2722" s="113"/>
      <c r="KWP2722" s="113"/>
      <c r="KWQ2722" s="113"/>
      <c r="KWR2722" s="113"/>
      <c r="KWS2722" s="113"/>
      <c r="KWT2722" s="113"/>
      <c r="KWU2722" s="113"/>
      <c r="KWV2722" s="113"/>
      <c r="KWW2722" s="113"/>
      <c r="KWX2722" s="113"/>
      <c r="KWY2722" s="113"/>
      <c r="KWZ2722" s="113"/>
      <c r="KXA2722" s="113"/>
      <c r="KXB2722" s="113"/>
      <c r="KXC2722" s="113"/>
      <c r="KXD2722" s="113"/>
      <c r="KXE2722" s="113"/>
      <c r="KXF2722" s="113"/>
      <c r="KXG2722" s="113"/>
      <c r="KXH2722" s="113"/>
      <c r="KXI2722" s="113"/>
      <c r="KXJ2722" s="113"/>
      <c r="KXK2722" s="113"/>
      <c r="KXL2722" s="113"/>
      <c r="KXM2722" s="113"/>
      <c r="KXN2722" s="113"/>
      <c r="KXO2722" s="113"/>
      <c r="KXP2722" s="113"/>
      <c r="KXQ2722" s="113"/>
      <c r="KXR2722" s="113"/>
      <c r="KXS2722" s="113"/>
      <c r="KXT2722" s="113"/>
      <c r="KXU2722" s="113"/>
      <c r="KXV2722" s="113"/>
      <c r="KXW2722" s="113"/>
      <c r="KXX2722" s="113"/>
      <c r="KXY2722" s="113"/>
      <c r="KXZ2722" s="113"/>
      <c r="KYA2722" s="113"/>
      <c r="KYB2722" s="113"/>
      <c r="KYC2722" s="113"/>
      <c r="KYD2722" s="113"/>
      <c r="KYE2722" s="113"/>
      <c r="KYF2722" s="113"/>
      <c r="KYG2722" s="113"/>
      <c r="KYH2722" s="113"/>
      <c r="KYI2722" s="113"/>
      <c r="KYJ2722" s="113"/>
      <c r="KYK2722" s="113"/>
      <c r="KYL2722" s="113"/>
      <c r="KYM2722" s="113"/>
      <c r="KYN2722" s="113"/>
      <c r="KYO2722" s="113"/>
      <c r="KYP2722" s="113"/>
      <c r="KYQ2722" s="113"/>
      <c r="KYR2722" s="113"/>
      <c r="KYS2722" s="113"/>
      <c r="KYT2722" s="113"/>
      <c r="KYU2722" s="113"/>
      <c r="KYV2722" s="113"/>
      <c r="KYW2722" s="113"/>
      <c r="KYX2722" s="113"/>
      <c r="KYY2722" s="113"/>
      <c r="KYZ2722" s="113"/>
      <c r="KZA2722" s="113"/>
      <c r="KZB2722" s="113"/>
      <c r="KZC2722" s="113"/>
      <c r="KZD2722" s="113"/>
      <c r="KZE2722" s="113"/>
      <c r="KZF2722" s="113"/>
      <c r="KZG2722" s="113"/>
      <c r="KZH2722" s="113"/>
      <c r="KZI2722" s="113"/>
      <c r="KZJ2722" s="113"/>
      <c r="KZK2722" s="113"/>
      <c r="KZL2722" s="113"/>
      <c r="KZM2722" s="113"/>
      <c r="KZN2722" s="113"/>
      <c r="KZO2722" s="113"/>
      <c r="KZP2722" s="113"/>
      <c r="KZQ2722" s="113"/>
      <c r="KZR2722" s="113"/>
      <c r="KZS2722" s="113"/>
      <c r="KZT2722" s="113"/>
      <c r="KZU2722" s="113"/>
      <c r="KZV2722" s="113"/>
      <c r="KZW2722" s="113"/>
      <c r="KZX2722" s="113"/>
      <c r="KZY2722" s="113"/>
      <c r="KZZ2722" s="113"/>
      <c r="LAA2722" s="113"/>
      <c r="LAB2722" s="113"/>
      <c r="LAC2722" s="113"/>
      <c r="LAD2722" s="113"/>
      <c r="LAE2722" s="113"/>
      <c r="LAF2722" s="113"/>
      <c r="LAG2722" s="113"/>
      <c r="LAH2722" s="113"/>
      <c r="LAI2722" s="113"/>
      <c r="LAJ2722" s="113"/>
      <c r="LAK2722" s="113"/>
      <c r="LAL2722" s="113"/>
      <c r="LAM2722" s="113"/>
      <c r="LAN2722" s="113"/>
      <c r="LAO2722" s="113"/>
      <c r="LAP2722" s="113"/>
      <c r="LAQ2722" s="113"/>
      <c r="LAR2722" s="113"/>
      <c r="LAS2722" s="113"/>
      <c r="LAT2722" s="113"/>
      <c r="LAU2722" s="113"/>
      <c r="LAV2722" s="113"/>
      <c r="LAW2722" s="113"/>
      <c r="LAX2722" s="113"/>
      <c r="LAY2722" s="113"/>
      <c r="LAZ2722" s="113"/>
      <c r="LBA2722" s="113"/>
      <c r="LBB2722" s="113"/>
      <c r="LBC2722" s="113"/>
      <c r="LBD2722" s="113"/>
      <c r="LBE2722" s="113"/>
      <c r="LBF2722" s="113"/>
      <c r="LBG2722" s="113"/>
      <c r="LBH2722" s="113"/>
      <c r="LBI2722" s="113"/>
      <c r="LBJ2722" s="113"/>
      <c r="LBK2722" s="113"/>
      <c r="LBL2722" s="113"/>
      <c r="LBM2722" s="113"/>
      <c r="LBN2722" s="113"/>
      <c r="LBO2722" s="113"/>
      <c r="LBP2722" s="113"/>
      <c r="LBQ2722" s="113"/>
      <c r="LBR2722" s="113"/>
      <c r="LBS2722" s="113"/>
      <c r="LBT2722" s="113"/>
      <c r="LBU2722" s="113"/>
      <c r="LBV2722" s="113"/>
      <c r="LBW2722" s="113"/>
      <c r="LBX2722" s="113"/>
      <c r="LBY2722" s="113"/>
      <c r="LBZ2722" s="113"/>
      <c r="LCA2722" s="113"/>
      <c r="LCB2722" s="113"/>
      <c r="LCC2722" s="113"/>
      <c r="LCD2722" s="113"/>
      <c r="LCE2722" s="113"/>
      <c r="LCF2722" s="113"/>
      <c r="LCG2722" s="113"/>
      <c r="LCH2722" s="113"/>
      <c r="LCI2722" s="113"/>
      <c r="LCJ2722" s="113"/>
      <c r="LCK2722" s="113"/>
      <c r="LCL2722" s="113"/>
      <c r="LCM2722" s="113"/>
      <c r="LCN2722" s="113"/>
      <c r="LCO2722" s="113"/>
      <c r="LCP2722" s="113"/>
      <c r="LCQ2722" s="113"/>
      <c r="LCR2722" s="113"/>
      <c r="LCS2722" s="113"/>
      <c r="LCT2722" s="113"/>
      <c r="LCU2722" s="113"/>
      <c r="LCV2722" s="113"/>
      <c r="LCW2722" s="113"/>
      <c r="LCX2722" s="113"/>
      <c r="LCY2722" s="113"/>
      <c r="LCZ2722" s="113"/>
      <c r="LDA2722" s="113"/>
      <c r="LDB2722" s="113"/>
      <c r="LDC2722" s="113"/>
      <c r="LDD2722" s="113"/>
      <c r="LDE2722" s="113"/>
      <c r="LDF2722" s="113"/>
      <c r="LDG2722" s="113"/>
      <c r="LDH2722" s="113"/>
      <c r="LDI2722" s="113"/>
      <c r="LDJ2722" s="113"/>
      <c r="LDK2722" s="113"/>
      <c r="LDL2722" s="113"/>
      <c r="LDM2722" s="113"/>
      <c r="LDN2722" s="113"/>
      <c r="LDO2722" s="113"/>
      <c r="LDP2722" s="113"/>
      <c r="LDQ2722" s="113"/>
      <c r="LDR2722" s="113"/>
      <c r="LDS2722" s="113"/>
      <c r="LDT2722" s="113"/>
      <c r="LDU2722" s="113"/>
      <c r="LDV2722" s="113"/>
      <c r="LDW2722" s="113"/>
      <c r="LDX2722" s="113"/>
      <c r="LDY2722" s="113"/>
      <c r="LDZ2722" s="113"/>
      <c r="LEA2722" s="113"/>
      <c r="LEB2722" s="113"/>
      <c r="LEC2722" s="113"/>
      <c r="LED2722" s="113"/>
      <c r="LEE2722" s="113"/>
      <c r="LEF2722" s="113"/>
      <c r="LEG2722" s="113"/>
      <c r="LEH2722" s="113"/>
      <c r="LEI2722" s="113"/>
      <c r="LEJ2722" s="113"/>
      <c r="LEK2722" s="113"/>
      <c r="LEL2722" s="113"/>
      <c r="LEM2722" s="113"/>
      <c r="LEN2722" s="113"/>
      <c r="LEO2722" s="113"/>
      <c r="LEP2722" s="113"/>
      <c r="LEQ2722" s="113"/>
      <c r="LER2722" s="113"/>
      <c r="LES2722" s="113"/>
      <c r="LET2722" s="113"/>
      <c r="LEU2722" s="113"/>
      <c r="LEV2722" s="113"/>
      <c r="LEW2722" s="113"/>
      <c r="LEX2722" s="113"/>
      <c r="LEY2722" s="113"/>
      <c r="LEZ2722" s="113"/>
      <c r="LFA2722" s="113"/>
      <c r="LFB2722" s="113"/>
      <c r="LFC2722" s="113"/>
      <c r="LFD2722" s="113"/>
      <c r="LFE2722" s="113"/>
      <c r="LFF2722" s="113"/>
      <c r="LFG2722" s="113"/>
      <c r="LFH2722" s="113"/>
      <c r="LFI2722" s="113"/>
      <c r="LFJ2722" s="113"/>
      <c r="LFK2722" s="113"/>
      <c r="LFL2722" s="113"/>
      <c r="LFM2722" s="113"/>
      <c r="LFN2722" s="113"/>
      <c r="LFO2722" s="113"/>
      <c r="LFP2722" s="113"/>
      <c r="LFQ2722" s="113"/>
      <c r="LFR2722" s="113"/>
      <c r="LFS2722" s="113"/>
      <c r="LFT2722" s="113"/>
      <c r="LFU2722" s="113"/>
      <c r="LFV2722" s="113"/>
      <c r="LFW2722" s="113"/>
      <c r="LFX2722" s="113"/>
      <c r="LFY2722" s="113"/>
      <c r="LFZ2722" s="113"/>
      <c r="LGA2722" s="113"/>
      <c r="LGB2722" s="113"/>
      <c r="LGC2722" s="113"/>
      <c r="LGD2722" s="113"/>
      <c r="LGE2722" s="113"/>
      <c r="LGF2722" s="113"/>
      <c r="LGG2722" s="113"/>
      <c r="LGH2722" s="113"/>
      <c r="LGI2722" s="113"/>
      <c r="LGJ2722" s="113"/>
      <c r="LGK2722" s="113"/>
      <c r="LGL2722" s="113"/>
      <c r="LGM2722" s="113"/>
      <c r="LGN2722" s="113"/>
      <c r="LGO2722" s="113"/>
      <c r="LGP2722" s="113"/>
      <c r="LGQ2722" s="113"/>
      <c r="LGR2722" s="113"/>
      <c r="LGS2722" s="113"/>
      <c r="LGT2722" s="113"/>
      <c r="LGU2722" s="113"/>
      <c r="LGV2722" s="113"/>
      <c r="LGW2722" s="113"/>
      <c r="LGX2722" s="113"/>
      <c r="LGY2722" s="113"/>
      <c r="LGZ2722" s="113"/>
      <c r="LHA2722" s="113"/>
      <c r="LHB2722" s="113"/>
      <c r="LHC2722" s="113"/>
      <c r="LHD2722" s="113"/>
      <c r="LHE2722" s="113"/>
      <c r="LHF2722" s="113"/>
      <c r="LHG2722" s="113"/>
      <c r="LHH2722" s="113"/>
      <c r="LHI2722" s="113"/>
      <c r="LHJ2722" s="113"/>
      <c r="LHK2722" s="113"/>
      <c r="LHL2722" s="113"/>
      <c r="LHM2722" s="113"/>
      <c r="LHN2722" s="113"/>
      <c r="LHO2722" s="113"/>
      <c r="LHP2722" s="113"/>
      <c r="LHQ2722" s="113"/>
      <c r="LHR2722" s="113"/>
      <c r="LHS2722" s="113"/>
      <c r="LHT2722" s="113"/>
      <c r="LHU2722" s="113"/>
      <c r="LHV2722" s="113"/>
      <c r="LHW2722" s="113"/>
      <c r="LHX2722" s="113"/>
      <c r="LHY2722" s="113"/>
      <c r="LHZ2722" s="113"/>
      <c r="LIA2722" s="113"/>
      <c r="LIB2722" s="113"/>
      <c r="LIC2722" s="113"/>
      <c r="LID2722" s="113"/>
      <c r="LIE2722" s="113"/>
      <c r="LIF2722" s="113"/>
      <c r="LIG2722" s="113"/>
      <c r="LIH2722" s="113"/>
      <c r="LII2722" s="113"/>
      <c r="LIJ2722" s="113"/>
      <c r="LIK2722" s="113"/>
      <c r="LIL2722" s="113"/>
      <c r="LIM2722" s="113"/>
      <c r="LIN2722" s="113"/>
      <c r="LIO2722" s="113"/>
      <c r="LIP2722" s="113"/>
      <c r="LIQ2722" s="113"/>
      <c r="LIR2722" s="113"/>
      <c r="LIS2722" s="113"/>
      <c r="LIT2722" s="113"/>
      <c r="LIU2722" s="113"/>
      <c r="LIV2722" s="113"/>
      <c r="LIW2722" s="113"/>
      <c r="LIX2722" s="113"/>
      <c r="LIY2722" s="113"/>
      <c r="LIZ2722" s="113"/>
      <c r="LJA2722" s="113"/>
      <c r="LJB2722" s="113"/>
      <c r="LJC2722" s="113"/>
      <c r="LJD2722" s="113"/>
      <c r="LJE2722" s="113"/>
      <c r="LJF2722" s="113"/>
      <c r="LJG2722" s="113"/>
      <c r="LJH2722" s="113"/>
      <c r="LJI2722" s="113"/>
      <c r="LJJ2722" s="113"/>
      <c r="LJK2722" s="113"/>
      <c r="LJL2722" s="113"/>
      <c r="LJM2722" s="113"/>
      <c r="LJN2722" s="113"/>
      <c r="LJO2722" s="113"/>
      <c r="LJP2722" s="113"/>
      <c r="LJQ2722" s="113"/>
      <c r="LJR2722" s="113"/>
      <c r="LJS2722" s="113"/>
      <c r="LJT2722" s="113"/>
      <c r="LJU2722" s="113"/>
      <c r="LJV2722" s="113"/>
      <c r="LJW2722" s="113"/>
      <c r="LJX2722" s="113"/>
      <c r="LJY2722" s="113"/>
      <c r="LJZ2722" s="113"/>
      <c r="LKA2722" s="113"/>
      <c r="LKB2722" s="113"/>
      <c r="LKC2722" s="113"/>
      <c r="LKD2722" s="113"/>
      <c r="LKE2722" s="113"/>
      <c r="LKF2722" s="113"/>
      <c r="LKG2722" s="113"/>
      <c r="LKH2722" s="113"/>
      <c r="LKI2722" s="113"/>
      <c r="LKJ2722" s="113"/>
      <c r="LKK2722" s="113"/>
      <c r="LKL2722" s="113"/>
      <c r="LKM2722" s="113"/>
      <c r="LKN2722" s="113"/>
      <c r="LKO2722" s="113"/>
      <c r="LKP2722" s="113"/>
      <c r="LKQ2722" s="113"/>
      <c r="LKR2722" s="113"/>
      <c r="LKS2722" s="113"/>
      <c r="LKT2722" s="113"/>
      <c r="LKU2722" s="113"/>
      <c r="LKV2722" s="113"/>
      <c r="LKW2722" s="113"/>
      <c r="LKX2722" s="113"/>
      <c r="LKY2722" s="113"/>
      <c r="LKZ2722" s="113"/>
      <c r="LLA2722" s="113"/>
      <c r="LLB2722" s="113"/>
      <c r="LLC2722" s="113"/>
      <c r="LLD2722" s="113"/>
      <c r="LLE2722" s="113"/>
      <c r="LLF2722" s="113"/>
      <c r="LLG2722" s="113"/>
      <c r="LLH2722" s="113"/>
      <c r="LLI2722" s="113"/>
      <c r="LLJ2722" s="113"/>
      <c r="LLK2722" s="113"/>
      <c r="LLL2722" s="113"/>
      <c r="LLM2722" s="113"/>
      <c r="LLN2722" s="113"/>
      <c r="LLO2722" s="113"/>
      <c r="LLP2722" s="113"/>
      <c r="LLQ2722" s="113"/>
      <c r="LLR2722" s="113"/>
      <c r="LLS2722" s="113"/>
      <c r="LLT2722" s="113"/>
      <c r="LLU2722" s="113"/>
      <c r="LLV2722" s="113"/>
      <c r="LLW2722" s="113"/>
      <c r="LLX2722" s="113"/>
      <c r="LLY2722" s="113"/>
      <c r="LLZ2722" s="113"/>
      <c r="LMA2722" s="113"/>
      <c r="LMB2722" s="113"/>
      <c r="LMC2722" s="113"/>
      <c r="LMD2722" s="113"/>
      <c r="LME2722" s="113"/>
      <c r="LMF2722" s="113"/>
      <c r="LMG2722" s="113"/>
      <c r="LMH2722" s="113"/>
      <c r="LMI2722" s="113"/>
      <c r="LMJ2722" s="113"/>
      <c r="LMK2722" s="113"/>
      <c r="LML2722" s="113"/>
      <c r="LMM2722" s="113"/>
      <c r="LMN2722" s="113"/>
      <c r="LMO2722" s="113"/>
      <c r="LMP2722" s="113"/>
      <c r="LMQ2722" s="113"/>
      <c r="LMR2722" s="113"/>
      <c r="LMS2722" s="113"/>
      <c r="LMT2722" s="113"/>
      <c r="LMU2722" s="113"/>
      <c r="LMV2722" s="113"/>
      <c r="LMW2722" s="113"/>
      <c r="LMX2722" s="113"/>
      <c r="LMY2722" s="113"/>
      <c r="LMZ2722" s="113"/>
      <c r="LNA2722" s="113"/>
      <c r="LNB2722" s="113"/>
      <c r="LNC2722" s="113"/>
      <c r="LND2722" s="113"/>
      <c r="LNE2722" s="113"/>
      <c r="LNF2722" s="113"/>
      <c r="LNG2722" s="113"/>
      <c r="LNH2722" s="113"/>
      <c r="LNI2722" s="113"/>
      <c r="LNJ2722" s="113"/>
      <c r="LNK2722" s="113"/>
      <c r="LNL2722" s="113"/>
      <c r="LNM2722" s="113"/>
      <c r="LNN2722" s="113"/>
      <c r="LNO2722" s="113"/>
      <c r="LNP2722" s="113"/>
      <c r="LNQ2722" s="113"/>
      <c r="LNR2722" s="113"/>
      <c r="LNS2722" s="113"/>
      <c r="LNT2722" s="113"/>
      <c r="LNU2722" s="113"/>
      <c r="LNV2722" s="113"/>
      <c r="LNW2722" s="113"/>
      <c r="LNX2722" s="113"/>
      <c r="LNY2722" s="113"/>
      <c r="LNZ2722" s="113"/>
      <c r="LOA2722" s="113"/>
      <c r="LOB2722" s="113"/>
      <c r="LOC2722" s="113"/>
      <c r="LOD2722" s="113"/>
      <c r="LOE2722" s="113"/>
      <c r="LOF2722" s="113"/>
      <c r="LOG2722" s="113"/>
      <c r="LOH2722" s="113"/>
      <c r="LOI2722" s="113"/>
      <c r="LOJ2722" s="113"/>
      <c r="LOK2722" s="113"/>
      <c r="LOL2722" s="113"/>
      <c r="LOM2722" s="113"/>
      <c r="LON2722" s="113"/>
      <c r="LOO2722" s="113"/>
      <c r="LOP2722" s="113"/>
      <c r="LOQ2722" s="113"/>
      <c r="LOR2722" s="113"/>
      <c r="LOS2722" s="113"/>
      <c r="LOT2722" s="113"/>
      <c r="LOU2722" s="113"/>
      <c r="LOV2722" s="113"/>
      <c r="LOW2722" s="113"/>
      <c r="LOX2722" s="113"/>
      <c r="LOY2722" s="113"/>
      <c r="LOZ2722" s="113"/>
      <c r="LPA2722" s="113"/>
      <c r="LPB2722" s="113"/>
      <c r="LPC2722" s="113"/>
      <c r="LPD2722" s="113"/>
      <c r="LPE2722" s="113"/>
      <c r="LPF2722" s="113"/>
      <c r="LPG2722" s="113"/>
      <c r="LPH2722" s="113"/>
      <c r="LPI2722" s="113"/>
      <c r="LPJ2722" s="113"/>
      <c r="LPK2722" s="113"/>
      <c r="LPL2722" s="113"/>
      <c r="LPM2722" s="113"/>
      <c r="LPN2722" s="113"/>
      <c r="LPO2722" s="113"/>
      <c r="LPP2722" s="113"/>
      <c r="LPQ2722" s="113"/>
      <c r="LPR2722" s="113"/>
      <c r="LPS2722" s="113"/>
      <c r="LPT2722" s="113"/>
      <c r="LPU2722" s="113"/>
      <c r="LPV2722" s="113"/>
      <c r="LPW2722" s="113"/>
      <c r="LPX2722" s="113"/>
      <c r="LPY2722" s="113"/>
      <c r="LPZ2722" s="113"/>
      <c r="LQA2722" s="113"/>
      <c r="LQB2722" s="113"/>
      <c r="LQC2722" s="113"/>
      <c r="LQD2722" s="113"/>
      <c r="LQE2722" s="113"/>
      <c r="LQF2722" s="113"/>
      <c r="LQG2722" s="113"/>
      <c r="LQH2722" s="113"/>
      <c r="LQI2722" s="113"/>
      <c r="LQJ2722" s="113"/>
      <c r="LQK2722" s="113"/>
      <c r="LQL2722" s="113"/>
      <c r="LQM2722" s="113"/>
      <c r="LQN2722" s="113"/>
      <c r="LQO2722" s="113"/>
      <c r="LQP2722" s="113"/>
      <c r="LQQ2722" s="113"/>
      <c r="LQR2722" s="113"/>
      <c r="LQS2722" s="113"/>
      <c r="LQT2722" s="113"/>
      <c r="LQU2722" s="113"/>
      <c r="LQV2722" s="113"/>
      <c r="LQW2722" s="113"/>
      <c r="LQX2722" s="113"/>
      <c r="LQY2722" s="113"/>
      <c r="LQZ2722" s="113"/>
      <c r="LRA2722" s="113"/>
      <c r="LRB2722" s="113"/>
      <c r="LRC2722" s="113"/>
      <c r="LRD2722" s="113"/>
      <c r="LRE2722" s="113"/>
      <c r="LRF2722" s="113"/>
      <c r="LRG2722" s="113"/>
      <c r="LRH2722" s="113"/>
      <c r="LRI2722" s="113"/>
      <c r="LRJ2722" s="113"/>
      <c r="LRK2722" s="113"/>
      <c r="LRL2722" s="113"/>
      <c r="LRM2722" s="113"/>
      <c r="LRN2722" s="113"/>
      <c r="LRO2722" s="113"/>
      <c r="LRP2722" s="113"/>
      <c r="LRQ2722" s="113"/>
      <c r="LRR2722" s="113"/>
      <c r="LRS2722" s="113"/>
      <c r="LRT2722" s="113"/>
      <c r="LRU2722" s="113"/>
      <c r="LRV2722" s="113"/>
      <c r="LRW2722" s="113"/>
      <c r="LRX2722" s="113"/>
      <c r="LRY2722" s="113"/>
      <c r="LRZ2722" s="113"/>
      <c r="LSA2722" s="113"/>
      <c r="LSB2722" s="113"/>
      <c r="LSC2722" s="113"/>
      <c r="LSD2722" s="113"/>
      <c r="LSE2722" s="113"/>
      <c r="LSF2722" s="113"/>
      <c r="LSG2722" s="113"/>
      <c r="LSH2722" s="113"/>
      <c r="LSI2722" s="113"/>
      <c r="LSJ2722" s="113"/>
      <c r="LSK2722" s="113"/>
      <c r="LSL2722" s="113"/>
      <c r="LSM2722" s="113"/>
      <c r="LSN2722" s="113"/>
      <c r="LSO2722" s="113"/>
      <c r="LSP2722" s="113"/>
      <c r="LSQ2722" s="113"/>
      <c r="LSR2722" s="113"/>
      <c r="LSS2722" s="113"/>
      <c r="LST2722" s="113"/>
      <c r="LSU2722" s="113"/>
      <c r="LSV2722" s="113"/>
      <c r="LSW2722" s="113"/>
      <c r="LSX2722" s="113"/>
      <c r="LSY2722" s="113"/>
      <c r="LSZ2722" s="113"/>
      <c r="LTA2722" s="113"/>
      <c r="LTB2722" s="113"/>
      <c r="LTC2722" s="113"/>
      <c r="LTD2722" s="113"/>
      <c r="LTE2722" s="113"/>
      <c r="LTF2722" s="113"/>
      <c r="LTG2722" s="113"/>
      <c r="LTH2722" s="113"/>
      <c r="LTI2722" s="113"/>
      <c r="LTJ2722" s="113"/>
      <c r="LTK2722" s="113"/>
      <c r="LTL2722" s="113"/>
      <c r="LTM2722" s="113"/>
      <c r="LTN2722" s="113"/>
      <c r="LTO2722" s="113"/>
      <c r="LTP2722" s="113"/>
      <c r="LTQ2722" s="113"/>
      <c r="LTR2722" s="113"/>
      <c r="LTS2722" s="113"/>
      <c r="LTT2722" s="113"/>
      <c r="LTU2722" s="113"/>
      <c r="LTV2722" s="113"/>
      <c r="LTW2722" s="113"/>
      <c r="LTX2722" s="113"/>
      <c r="LTY2722" s="113"/>
      <c r="LTZ2722" s="113"/>
      <c r="LUA2722" s="113"/>
      <c r="LUB2722" s="113"/>
      <c r="LUC2722" s="113"/>
      <c r="LUD2722" s="113"/>
      <c r="LUE2722" s="113"/>
      <c r="LUF2722" s="113"/>
      <c r="LUG2722" s="113"/>
      <c r="LUH2722" s="113"/>
      <c r="LUI2722" s="113"/>
      <c r="LUJ2722" s="113"/>
      <c r="LUK2722" s="113"/>
      <c r="LUL2722" s="113"/>
      <c r="LUM2722" s="113"/>
      <c r="LUN2722" s="113"/>
      <c r="LUO2722" s="113"/>
      <c r="LUP2722" s="113"/>
      <c r="LUQ2722" s="113"/>
      <c r="LUR2722" s="113"/>
      <c r="LUS2722" s="113"/>
      <c r="LUT2722" s="113"/>
      <c r="LUU2722" s="113"/>
      <c r="LUV2722" s="113"/>
      <c r="LUW2722" s="113"/>
      <c r="LUX2722" s="113"/>
      <c r="LUY2722" s="113"/>
      <c r="LUZ2722" s="113"/>
      <c r="LVA2722" s="113"/>
      <c r="LVB2722" s="113"/>
      <c r="LVC2722" s="113"/>
      <c r="LVD2722" s="113"/>
      <c r="LVE2722" s="113"/>
      <c r="LVF2722" s="113"/>
      <c r="LVG2722" s="113"/>
      <c r="LVH2722" s="113"/>
      <c r="LVI2722" s="113"/>
      <c r="LVJ2722" s="113"/>
      <c r="LVK2722" s="113"/>
      <c r="LVL2722" s="113"/>
      <c r="LVM2722" s="113"/>
      <c r="LVN2722" s="113"/>
      <c r="LVO2722" s="113"/>
      <c r="LVP2722" s="113"/>
      <c r="LVQ2722" s="113"/>
      <c r="LVR2722" s="113"/>
      <c r="LVS2722" s="113"/>
      <c r="LVT2722" s="113"/>
      <c r="LVU2722" s="113"/>
      <c r="LVV2722" s="113"/>
      <c r="LVW2722" s="113"/>
      <c r="LVX2722" s="113"/>
      <c r="LVY2722" s="113"/>
      <c r="LVZ2722" s="113"/>
      <c r="LWA2722" s="113"/>
      <c r="LWB2722" s="113"/>
      <c r="LWC2722" s="113"/>
      <c r="LWD2722" s="113"/>
      <c r="LWE2722" s="113"/>
      <c r="LWF2722" s="113"/>
      <c r="LWG2722" s="113"/>
      <c r="LWH2722" s="113"/>
      <c r="LWI2722" s="113"/>
      <c r="LWJ2722" s="113"/>
      <c r="LWK2722" s="113"/>
      <c r="LWL2722" s="113"/>
      <c r="LWM2722" s="113"/>
      <c r="LWN2722" s="113"/>
      <c r="LWO2722" s="113"/>
      <c r="LWP2722" s="113"/>
      <c r="LWQ2722" s="113"/>
      <c r="LWR2722" s="113"/>
      <c r="LWS2722" s="113"/>
      <c r="LWT2722" s="113"/>
      <c r="LWU2722" s="113"/>
      <c r="LWV2722" s="113"/>
      <c r="LWW2722" s="113"/>
      <c r="LWX2722" s="113"/>
      <c r="LWY2722" s="113"/>
      <c r="LWZ2722" s="113"/>
      <c r="LXA2722" s="113"/>
      <c r="LXB2722" s="113"/>
      <c r="LXC2722" s="113"/>
      <c r="LXD2722" s="113"/>
      <c r="LXE2722" s="113"/>
      <c r="LXF2722" s="113"/>
      <c r="LXG2722" s="113"/>
      <c r="LXH2722" s="113"/>
      <c r="LXI2722" s="113"/>
      <c r="LXJ2722" s="113"/>
      <c r="LXK2722" s="113"/>
      <c r="LXL2722" s="113"/>
      <c r="LXM2722" s="113"/>
      <c r="LXN2722" s="113"/>
      <c r="LXO2722" s="113"/>
      <c r="LXP2722" s="113"/>
      <c r="LXQ2722" s="113"/>
      <c r="LXR2722" s="113"/>
      <c r="LXS2722" s="113"/>
      <c r="LXT2722" s="113"/>
      <c r="LXU2722" s="113"/>
      <c r="LXV2722" s="113"/>
      <c r="LXW2722" s="113"/>
      <c r="LXX2722" s="113"/>
      <c r="LXY2722" s="113"/>
      <c r="LXZ2722" s="113"/>
      <c r="LYA2722" s="113"/>
      <c r="LYB2722" s="113"/>
      <c r="LYC2722" s="113"/>
      <c r="LYD2722" s="113"/>
      <c r="LYE2722" s="113"/>
      <c r="LYF2722" s="113"/>
      <c r="LYG2722" s="113"/>
      <c r="LYH2722" s="113"/>
      <c r="LYI2722" s="113"/>
      <c r="LYJ2722" s="113"/>
      <c r="LYK2722" s="113"/>
      <c r="LYL2722" s="113"/>
      <c r="LYM2722" s="113"/>
      <c r="LYN2722" s="113"/>
      <c r="LYO2722" s="113"/>
      <c r="LYP2722" s="113"/>
      <c r="LYQ2722" s="113"/>
      <c r="LYR2722" s="113"/>
      <c r="LYS2722" s="113"/>
      <c r="LYT2722" s="113"/>
      <c r="LYU2722" s="113"/>
      <c r="LYV2722" s="113"/>
      <c r="LYW2722" s="113"/>
      <c r="LYX2722" s="113"/>
      <c r="LYY2722" s="113"/>
      <c r="LYZ2722" s="113"/>
      <c r="LZA2722" s="113"/>
      <c r="LZB2722" s="113"/>
      <c r="LZC2722" s="113"/>
      <c r="LZD2722" s="113"/>
      <c r="LZE2722" s="113"/>
      <c r="LZF2722" s="113"/>
      <c r="LZG2722" s="113"/>
      <c r="LZH2722" s="113"/>
      <c r="LZI2722" s="113"/>
      <c r="LZJ2722" s="113"/>
      <c r="LZK2722" s="113"/>
      <c r="LZL2722" s="113"/>
      <c r="LZM2722" s="113"/>
      <c r="LZN2722" s="113"/>
      <c r="LZO2722" s="113"/>
      <c r="LZP2722" s="113"/>
      <c r="LZQ2722" s="113"/>
      <c r="LZR2722" s="113"/>
      <c r="LZS2722" s="113"/>
      <c r="LZT2722" s="113"/>
      <c r="LZU2722" s="113"/>
      <c r="LZV2722" s="113"/>
      <c r="LZW2722" s="113"/>
      <c r="LZX2722" s="113"/>
      <c r="LZY2722" s="113"/>
      <c r="LZZ2722" s="113"/>
      <c r="MAA2722" s="113"/>
      <c r="MAB2722" s="113"/>
      <c r="MAC2722" s="113"/>
      <c r="MAD2722" s="113"/>
      <c r="MAE2722" s="113"/>
      <c r="MAF2722" s="113"/>
      <c r="MAG2722" s="113"/>
      <c r="MAH2722" s="113"/>
      <c r="MAI2722" s="113"/>
      <c r="MAJ2722" s="113"/>
      <c r="MAK2722" s="113"/>
      <c r="MAL2722" s="113"/>
      <c r="MAM2722" s="113"/>
      <c r="MAN2722" s="113"/>
      <c r="MAO2722" s="113"/>
      <c r="MAP2722" s="113"/>
      <c r="MAQ2722" s="113"/>
      <c r="MAR2722" s="113"/>
      <c r="MAS2722" s="113"/>
      <c r="MAT2722" s="113"/>
      <c r="MAU2722" s="113"/>
      <c r="MAV2722" s="113"/>
      <c r="MAW2722" s="113"/>
      <c r="MAX2722" s="113"/>
      <c r="MAY2722" s="113"/>
      <c r="MAZ2722" s="113"/>
      <c r="MBA2722" s="113"/>
      <c r="MBB2722" s="113"/>
      <c r="MBC2722" s="113"/>
      <c r="MBD2722" s="113"/>
      <c r="MBE2722" s="113"/>
      <c r="MBF2722" s="113"/>
      <c r="MBG2722" s="113"/>
      <c r="MBH2722" s="113"/>
      <c r="MBI2722" s="113"/>
      <c r="MBJ2722" s="113"/>
      <c r="MBK2722" s="113"/>
      <c r="MBL2722" s="113"/>
      <c r="MBM2722" s="113"/>
      <c r="MBN2722" s="113"/>
      <c r="MBO2722" s="113"/>
      <c r="MBP2722" s="113"/>
      <c r="MBQ2722" s="113"/>
      <c r="MBR2722" s="113"/>
      <c r="MBS2722" s="113"/>
      <c r="MBT2722" s="113"/>
      <c r="MBU2722" s="113"/>
      <c r="MBV2722" s="113"/>
      <c r="MBW2722" s="113"/>
      <c r="MBX2722" s="113"/>
      <c r="MBY2722" s="113"/>
      <c r="MBZ2722" s="113"/>
      <c r="MCA2722" s="113"/>
      <c r="MCB2722" s="113"/>
      <c r="MCC2722" s="113"/>
      <c r="MCD2722" s="113"/>
      <c r="MCE2722" s="113"/>
      <c r="MCF2722" s="113"/>
      <c r="MCG2722" s="113"/>
      <c r="MCH2722" s="113"/>
      <c r="MCI2722" s="113"/>
      <c r="MCJ2722" s="113"/>
      <c r="MCK2722" s="113"/>
      <c r="MCL2722" s="113"/>
      <c r="MCM2722" s="113"/>
      <c r="MCN2722" s="113"/>
      <c r="MCO2722" s="113"/>
      <c r="MCP2722" s="113"/>
      <c r="MCQ2722" s="113"/>
      <c r="MCR2722" s="113"/>
      <c r="MCS2722" s="113"/>
      <c r="MCT2722" s="113"/>
      <c r="MCU2722" s="113"/>
      <c r="MCV2722" s="113"/>
      <c r="MCW2722" s="113"/>
      <c r="MCX2722" s="113"/>
      <c r="MCY2722" s="113"/>
      <c r="MCZ2722" s="113"/>
      <c r="MDA2722" s="113"/>
      <c r="MDB2722" s="113"/>
      <c r="MDC2722" s="113"/>
      <c r="MDD2722" s="113"/>
      <c r="MDE2722" s="113"/>
      <c r="MDF2722" s="113"/>
      <c r="MDG2722" s="113"/>
      <c r="MDH2722" s="113"/>
      <c r="MDI2722" s="113"/>
      <c r="MDJ2722" s="113"/>
      <c r="MDK2722" s="113"/>
      <c r="MDL2722" s="113"/>
      <c r="MDM2722" s="113"/>
      <c r="MDN2722" s="113"/>
      <c r="MDO2722" s="113"/>
      <c r="MDP2722" s="113"/>
      <c r="MDQ2722" s="113"/>
      <c r="MDR2722" s="113"/>
      <c r="MDS2722" s="113"/>
      <c r="MDT2722" s="113"/>
      <c r="MDU2722" s="113"/>
      <c r="MDV2722" s="113"/>
      <c r="MDW2722" s="113"/>
      <c r="MDX2722" s="113"/>
      <c r="MDY2722" s="113"/>
      <c r="MDZ2722" s="113"/>
      <c r="MEA2722" s="113"/>
      <c r="MEB2722" s="113"/>
      <c r="MEC2722" s="113"/>
      <c r="MED2722" s="113"/>
      <c r="MEE2722" s="113"/>
      <c r="MEF2722" s="113"/>
      <c r="MEG2722" s="113"/>
      <c r="MEH2722" s="113"/>
      <c r="MEI2722" s="113"/>
      <c r="MEJ2722" s="113"/>
      <c r="MEK2722" s="113"/>
      <c r="MEL2722" s="113"/>
      <c r="MEM2722" s="113"/>
      <c r="MEN2722" s="113"/>
      <c r="MEO2722" s="113"/>
      <c r="MEP2722" s="113"/>
      <c r="MEQ2722" s="113"/>
      <c r="MER2722" s="113"/>
      <c r="MES2722" s="113"/>
      <c r="MET2722" s="113"/>
      <c r="MEU2722" s="113"/>
      <c r="MEV2722" s="113"/>
      <c r="MEW2722" s="113"/>
      <c r="MEX2722" s="113"/>
      <c r="MEY2722" s="113"/>
      <c r="MEZ2722" s="113"/>
      <c r="MFA2722" s="113"/>
      <c r="MFB2722" s="113"/>
      <c r="MFC2722" s="113"/>
      <c r="MFD2722" s="113"/>
      <c r="MFE2722" s="113"/>
      <c r="MFF2722" s="113"/>
      <c r="MFG2722" s="113"/>
      <c r="MFH2722" s="113"/>
      <c r="MFI2722" s="113"/>
      <c r="MFJ2722" s="113"/>
      <c r="MFK2722" s="113"/>
      <c r="MFL2722" s="113"/>
      <c r="MFM2722" s="113"/>
      <c r="MFN2722" s="113"/>
      <c r="MFO2722" s="113"/>
      <c r="MFP2722" s="113"/>
      <c r="MFQ2722" s="113"/>
      <c r="MFR2722" s="113"/>
      <c r="MFS2722" s="113"/>
      <c r="MFT2722" s="113"/>
      <c r="MFU2722" s="113"/>
      <c r="MFV2722" s="113"/>
      <c r="MFW2722" s="113"/>
      <c r="MFX2722" s="113"/>
      <c r="MFY2722" s="113"/>
      <c r="MFZ2722" s="113"/>
      <c r="MGA2722" s="113"/>
      <c r="MGB2722" s="113"/>
      <c r="MGC2722" s="113"/>
      <c r="MGD2722" s="113"/>
      <c r="MGE2722" s="113"/>
      <c r="MGF2722" s="113"/>
      <c r="MGG2722" s="113"/>
      <c r="MGH2722" s="113"/>
      <c r="MGI2722" s="113"/>
      <c r="MGJ2722" s="113"/>
      <c r="MGK2722" s="113"/>
      <c r="MGL2722" s="113"/>
      <c r="MGM2722" s="113"/>
      <c r="MGN2722" s="113"/>
      <c r="MGO2722" s="113"/>
      <c r="MGP2722" s="113"/>
      <c r="MGQ2722" s="113"/>
      <c r="MGR2722" s="113"/>
      <c r="MGS2722" s="113"/>
      <c r="MGT2722" s="113"/>
      <c r="MGU2722" s="113"/>
      <c r="MGV2722" s="113"/>
      <c r="MGW2722" s="113"/>
      <c r="MGX2722" s="113"/>
      <c r="MGY2722" s="113"/>
      <c r="MGZ2722" s="113"/>
      <c r="MHA2722" s="113"/>
      <c r="MHB2722" s="113"/>
      <c r="MHC2722" s="113"/>
      <c r="MHD2722" s="113"/>
      <c r="MHE2722" s="113"/>
      <c r="MHF2722" s="113"/>
      <c r="MHG2722" s="113"/>
      <c r="MHH2722" s="113"/>
      <c r="MHI2722" s="113"/>
      <c r="MHJ2722" s="113"/>
      <c r="MHK2722" s="113"/>
      <c r="MHL2722" s="113"/>
      <c r="MHM2722" s="113"/>
      <c r="MHN2722" s="113"/>
      <c r="MHO2722" s="113"/>
      <c r="MHP2722" s="113"/>
      <c r="MHQ2722" s="113"/>
      <c r="MHR2722" s="113"/>
      <c r="MHS2722" s="113"/>
      <c r="MHT2722" s="113"/>
      <c r="MHU2722" s="113"/>
      <c r="MHV2722" s="113"/>
      <c r="MHW2722" s="113"/>
      <c r="MHX2722" s="113"/>
      <c r="MHY2722" s="113"/>
      <c r="MHZ2722" s="113"/>
      <c r="MIA2722" s="113"/>
      <c r="MIB2722" s="113"/>
      <c r="MIC2722" s="113"/>
      <c r="MID2722" s="113"/>
      <c r="MIE2722" s="113"/>
      <c r="MIF2722" s="113"/>
      <c r="MIG2722" s="113"/>
      <c r="MIH2722" s="113"/>
      <c r="MII2722" s="113"/>
      <c r="MIJ2722" s="113"/>
      <c r="MIK2722" s="113"/>
      <c r="MIL2722" s="113"/>
      <c r="MIM2722" s="113"/>
      <c r="MIN2722" s="113"/>
      <c r="MIO2722" s="113"/>
      <c r="MIP2722" s="113"/>
      <c r="MIQ2722" s="113"/>
      <c r="MIR2722" s="113"/>
      <c r="MIS2722" s="113"/>
      <c r="MIT2722" s="113"/>
      <c r="MIU2722" s="113"/>
      <c r="MIV2722" s="113"/>
      <c r="MIW2722" s="113"/>
      <c r="MIX2722" s="113"/>
      <c r="MIY2722" s="113"/>
      <c r="MIZ2722" s="113"/>
      <c r="MJA2722" s="113"/>
      <c r="MJB2722" s="113"/>
      <c r="MJC2722" s="113"/>
      <c r="MJD2722" s="113"/>
      <c r="MJE2722" s="113"/>
      <c r="MJF2722" s="113"/>
      <c r="MJG2722" s="113"/>
      <c r="MJH2722" s="113"/>
      <c r="MJI2722" s="113"/>
      <c r="MJJ2722" s="113"/>
      <c r="MJK2722" s="113"/>
      <c r="MJL2722" s="113"/>
      <c r="MJM2722" s="113"/>
      <c r="MJN2722" s="113"/>
      <c r="MJO2722" s="113"/>
      <c r="MJP2722" s="113"/>
      <c r="MJQ2722" s="113"/>
      <c r="MJR2722" s="113"/>
      <c r="MJS2722" s="113"/>
      <c r="MJT2722" s="113"/>
      <c r="MJU2722" s="113"/>
      <c r="MJV2722" s="113"/>
      <c r="MJW2722" s="113"/>
      <c r="MJX2722" s="113"/>
      <c r="MJY2722" s="113"/>
      <c r="MJZ2722" s="113"/>
      <c r="MKA2722" s="113"/>
      <c r="MKB2722" s="113"/>
      <c r="MKC2722" s="113"/>
      <c r="MKD2722" s="113"/>
      <c r="MKE2722" s="113"/>
      <c r="MKF2722" s="113"/>
      <c r="MKG2722" s="113"/>
      <c r="MKH2722" s="113"/>
      <c r="MKI2722" s="113"/>
      <c r="MKJ2722" s="113"/>
      <c r="MKK2722" s="113"/>
      <c r="MKL2722" s="113"/>
      <c r="MKM2722" s="113"/>
      <c r="MKN2722" s="113"/>
      <c r="MKO2722" s="113"/>
      <c r="MKP2722" s="113"/>
      <c r="MKQ2722" s="113"/>
      <c r="MKR2722" s="113"/>
      <c r="MKS2722" s="113"/>
      <c r="MKT2722" s="113"/>
      <c r="MKU2722" s="113"/>
      <c r="MKV2722" s="113"/>
      <c r="MKW2722" s="113"/>
      <c r="MKX2722" s="113"/>
      <c r="MKY2722" s="113"/>
      <c r="MKZ2722" s="113"/>
      <c r="MLA2722" s="113"/>
      <c r="MLB2722" s="113"/>
      <c r="MLC2722" s="113"/>
      <c r="MLD2722" s="113"/>
      <c r="MLE2722" s="113"/>
      <c r="MLF2722" s="113"/>
      <c r="MLG2722" s="113"/>
      <c r="MLH2722" s="113"/>
      <c r="MLI2722" s="113"/>
      <c r="MLJ2722" s="113"/>
      <c r="MLK2722" s="113"/>
      <c r="MLL2722" s="113"/>
      <c r="MLM2722" s="113"/>
      <c r="MLN2722" s="113"/>
      <c r="MLO2722" s="113"/>
      <c r="MLP2722" s="113"/>
      <c r="MLQ2722" s="113"/>
      <c r="MLR2722" s="113"/>
      <c r="MLS2722" s="113"/>
      <c r="MLT2722" s="113"/>
      <c r="MLU2722" s="113"/>
      <c r="MLV2722" s="113"/>
      <c r="MLW2722" s="113"/>
      <c r="MLX2722" s="113"/>
      <c r="MLY2722" s="113"/>
      <c r="MLZ2722" s="113"/>
      <c r="MMA2722" s="113"/>
      <c r="MMB2722" s="113"/>
      <c r="MMC2722" s="113"/>
      <c r="MMD2722" s="113"/>
      <c r="MME2722" s="113"/>
      <c r="MMF2722" s="113"/>
      <c r="MMG2722" s="113"/>
      <c r="MMH2722" s="113"/>
      <c r="MMI2722" s="113"/>
      <c r="MMJ2722" s="113"/>
      <c r="MMK2722" s="113"/>
      <c r="MML2722" s="113"/>
      <c r="MMM2722" s="113"/>
      <c r="MMN2722" s="113"/>
      <c r="MMO2722" s="113"/>
      <c r="MMP2722" s="113"/>
      <c r="MMQ2722" s="113"/>
      <c r="MMR2722" s="113"/>
      <c r="MMS2722" s="113"/>
      <c r="MMT2722" s="113"/>
      <c r="MMU2722" s="113"/>
      <c r="MMV2722" s="113"/>
      <c r="MMW2722" s="113"/>
      <c r="MMX2722" s="113"/>
      <c r="MMY2722" s="113"/>
      <c r="MMZ2722" s="113"/>
      <c r="MNA2722" s="113"/>
      <c r="MNB2722" s="113"/>
      <c r="MNC2722" s="113"/>
      <c r="MND2722" s="113"/>
      <c r="MNE2722" s="113"/>
      <c r="MNF2722" s="113"/>
      <c r="MNG2722" s="113"/>
      <c r="MNH2722" s="113"/>
      <c r="MNI2722" s="113"/>
      <c r="MNJ2722" s="113"/>
      <c r="MNK2722" s="113"/>
      <c r="MNL2722" s="113"/>
      <c r="MNM2722" s="113"/>
      <c r="MNN2722" s="113"/>
      <c r="MNO2722" s="113"/>
      <c r="MNP2722" s="113"/>
      <c r="MNQ2722" s="113"/>
      <c r="MNR2722" s="113"/>
      <c r="MNS2722" s="113"/>
      <c r="MNT2722" s="113"/>
      <c r="MNU2722" s="113"/>
      <c r="MNV2722" s="113"/>
      <c r="MNW2722" s="113"/>
      <c r="MNX2722" s="113"/>
      <c r="MNY2722" s="113"/>
      <c r="MNZ2722" s="113"/>
      <c r="MOA2722" s="113"/>
      <c r="MOB2722" s="113"/>
      <c r="MOC2722" s="113"/>
      <c r="MOD2722" s="113"/>
      <c r="MOE2722" s="113"/>
      <c r="MOF2722" s="113"/>
      <c r="MOG2722" s="113"/>
      <c r="MOH2722" s="113"/>
      <c r="MOI2722" s="113"/>
      <c r="MOJ2722" s="113"/>
      <c r="MOK2722" s="113"/>
      <c r="MOL2722" s="113"/>
      <c r="MOM2722" s="113"/>
      <c r="MON2722" s="113"/>
      <c r="MOO2722" s="113"/>
      <c r="MOP2722" s="113"/>
      <c r="MOQ2722" s="113"/>
      <c r="MOR2722" s="113"/>
      <c r="MOS2722" s="113"/>
      <c r="MOT2722" s="113"/>
      <c r="MOU2722" s="113"/>
      <c r="MOV2722" s="113"/>
      <c r="MOW2722" s="113"/>
      <c r="MOX2722" s="113"/>
      <c r="MOY2722" s="113"/>
      <c r="MOZ2722" s="113"/>
      <c r="MPA2722" s="113"/>
      <c r="MPB2722" s="113"/>
      <c r="MPC2722" s="113"/>
      <c r="MPD2722" s="113"/>
      <c r="MPE2722" s="113"/>
      <c r="MPF2722" s="113"/>
      <c r="MPG2722" s="113"/>
      <c r="MPH2722" s="113"/>
      <c r="MPI2722" s="113"/>
      <c r="MPJ2722" s="113"/>
      <c r="MPK2722" s="113"/>
      <c r="MPL2722" s="113"/>
      <c r="MPM2722" s="113"/>
      <c r="MPN2722" s="113"/>
      <c r="MPO2722" s="113"/>
      <c r="MPP2722" s="113"/>
      <c r="MPQ2722" s="113"/>
      <c r="MPR2722" s="113"/>
      <c r="MPS2722" s="113"/>
      <c r="MPT2722" s="113"/>
      <c r="MPU2722" s="113"/>
      <c r="MPV2722" s="113"/>
      <c r="MPW2722" s="113"/>
      <c r="MPX2722" s="113"/>
      <c r="MPY2722" s="113"/>
      <c r="MPZ2722" s="113"/>
      <c r="MQA2722" s="113"/>
      <c r="MQB2722" s="113"/>
      <c r="MQC2722" s="113"/>
      <c r="MQD2722" s="113"/>
      <c r="MQE2722" s="113"/>
      <c r="MQF2722" s="113"/>
      <c r="MQG2722" s="113"/>
      <c r="MQH2722" s="113"/>
      <c r="MQI2722" s="113"/>
      <c r="MQJ2722" s="113"/>
      <c r="MQK2722" s="113"/>
      <c r="MQL2722" s="113"/>
      <c r="MQM2722" s="113"/>
      <c r="MQN2722" s="113"/>
      <c r="MQO2722" s="113"/>
      <c r="MQP2722" s="113"/>
      <c r="MQQ2722" s="113"/>
      <c r="MQR2722" s="113"/>
      <c r="MQS2722" s="113"/>
      <c r="MQT2722" s="113"/>
      <c r="MQU2722" s="113"/>
      <c r="MQV2722" s="113"/>
      <c r="MQW2722" s="113"/>
      <c r="MQX2722" s="113"/>
      <c r="MQY2722" s="113"/>
      <c r="MQZ2722" s="113"/>
      <c r="MRA2722" s="113"/>
      <c r="MRB2722" s="113"/>
      <c r="MRC2722" s="113"/>
      <c r="MRD2722" s="113"/>
      <c r="MRE2722" s="113"/>
      <c r="MRF2722" s="113"/>
      <c r="MRG2722" s="113"/>
      <c r="MRH2722" s="113"/>
      <c r="MRI2722" s="113"/>
      <c r="MRJ2722" s="113"/>
      <c r="MRK2722" s="113"/>
      <c r="MRL2722" s="113"/>
      <c r="MRM2722" s="113"/>
      <c r="MRN2722" s="113"/>
      <c r="MRO2722" s="113"/>
      <c r="MRP2722" s="113"/>
      <c r="MRQ2722" s="113"/>
      <c r="MRR2722" s="113"/>
      <c r="MRS2722" s="113"/>
      <c r="MRT2722" s="113"/>
      <c r="MRU2722" s="113"/>
      <c r="MRV2722" s="113"/>
      <c r="MRW2722" s="113"/>
      <c r="MRX2722" s="113"/>
      <c r="MRY2722" s="113"/>
      <c r="MRZ2722" s="113"/>
      <c r="MSA2722" s="113"/>
      <c r="MSB2722" s="113"/>
      <c r="MSC2722" s="113"/>
      <c r="MSD2722" s="113"/>
      <c r="MSE2722" s="113"/>
      <c r="MSF2722" s="113"/>
      <c r="MSG2722" s="113"/>
      <c r="MSH2722" s="113"/>
      <c r="MSI2722" s="113"/>
      <c r="MSJ2722" s="113"/>
      <c r="MSK2722" s="113"/>
      <c r="MSL2722" s="113"/>
      <c r="MSM2722" s="113"/>
      <c r="MSN2722" s="113"/>
      <c r="MSO2722" s="113"/>
      <c r="MSP2722" s="113"/>
      <c r="MSQ2722" s="113"/>
      <c r="MSR2722" s="113"/>
      <c r="MSS2722" s="113"/>
      <c r="MST2722" s="113"/>
      <c r="MSU2722" s="113"/>
      <c r="MSV2722" s="113"/>
      <c r="MSW2722" s="113"/>
      <c r="MSX2722" s="113"/>
      <c r="MSY2722" s="113"/>
      <c r="MSZ2722" s="113"/>
      <c r="MTA2722" s="113"/>
      <c r="MTB2722" s="113"/>
      <c r="MTC2722" s="113"/>
      <c r="MTD2722" s="113"/>
      <c r="MTE2722" s="113"/>
      <c r="MTF2722" s="113"/>
      <c r="MTG2722" s="113"/>
      <c r="MTH2722" s="113"/>
      <c r="MTI2722" s="113"/>
      <c r="MTJ2722" s="113"/>
      <c r="MTK2722" s="113"/>
      <c r="MTL2722" s="113"/>
      <c r="MTM2722" s="113"/>
      <c r="MTN2722" s="113"/>
      <c r="MTO2722" s="113"/>
      <c r="MTP2722" s="113"/>
      <c r="MTQ2722" s="113"/>
      <c r="MTR2722" s="113"/>
      <c r="MTS2722" s="113"/>
      <c r="MTT2722" s="113"/>
      <c r="MTU2722" s="113"/>
      <c r="MTV2722" s="113"/>
      <c r="MTW2722" s="113"/>
      <c r="MTX2722" s="113"/>
      <c r="MTY2722" s="113"/>
      <c r="MTZ2722" s="113"/>
      <c r="MUA2722" s="113"/>
      <c r="MUB2722" s="113"/>
      <c r="MUC2722" s="113"/>
      <c r="MUD2722" s="113"/>
      <c r="MUE2722" s="113"/>
      <c r="MUF2722" s="113"/>
      <c r="MUG2722" s="113"/>
      <c r="MUH2722" s="113"/>
      <c r="MUI2722" s="113"/>
      <c r="MUJ2722" s="113"/>
      <c r="MUK2722" s="113"/>
      <c r="MUL2722" s="113"/>
      <c r="MUM2722" s="113"/>
      <c r="MUN2722" s="113"/>
      <c r="MUO2722" s="113"/>
      <c r="MUP2722" s="113"/>
      <c r="MUQ2722" s="113"/>
      <c r="MUR2722" s="113"/>
      <c r="MUS2722" s="113"/>
      <c r="MUT2722" s="113"/>
      <c r="MUU2722" s="113"/>
      <c r="MUV2722" s="113"/>
      <c r="MUW2722" s="113"/>
      <c r="MUX2722" s="113"/>
      <c r="MUY2722" s="113"/>
      <c r="MUZ2722" s="113"/>
      <c r="MVA2722" s="113"/>
      <c r="MVB2722" s="113"/>
      <c r="MVC2722" s="113"/>
      <c r="MVD2722" s="113"/>
      <c r="MVE2722" s="113"/>
      <c r="MVF2722" s="113"/>
      <c r="MVG2722" s="113"/>
      <c r="MVH2722" s="113"/>
      <c r="MVI2722" s="113"/>
      <c r="MVJ2722" s="113"/>
      <c r="MVK2722" s="113"/>
      <c r="MVL2722" s="113"/>
      <c r="MVM2722" s="113"/>
      <c r="MVN2722" s="113"/>
      <c r="MVO2722" s="113"/>
      <c r="MVP2722" s="113"/>
      <c r="MVQ2722" s="113"/>
      <c r="MVR2722" s="113"/>
      <c r="MVS2722" s="113"/>
      <c r="MVT2722" s="113"/>
      <c r="MVU2722" s="113"/>
      <c r="MVV2722" s="113"/>
      <c r="MVW2722" s="113"/>
      <c r="MVX2722" s="113"/>
      <c r="MVY2722" s="113"/>
      <c r="MVZ2722" s="113"/>
      <c r="MWA2722" s="113"/>
      <c r="MWB2722" s="113"/>
      <c r="MWC2722" s="113"/>
      <c r="MWD2722" s="113"/>
      <c r="MWE2722" s="113"/>
      <c r="MWF2722" s="113"/>
      <c r="MWG2722" s="113"/>
      <c r="MWH2722" s="113"/>
      <c r="MWI2722" s="113"/>
      <c r="MWJ2722" s="113"/>
      <c r="MWK2722" s="113"/>
      <c r="MWL2722" s="113"/>
      <c r="MWM2722" s="113"/>
      <c r="MWN2722" s="113"/>
      <c r="MWO2722" s="113"/>
      <c r="MWP2722" s="113"/>
      <c r="MWQ2722" s="113"/>
      <c r="MWR2722" s="113"/>
      <c r="MWS2722" s="113"/>
      <c r="MWT2722" s="113"/>
      <c r="MWU2722" s="113"/>
      <c r="MWV2722" s="113"/>
      <c r="MWW2722" s="113"/>
      <c r="MWX2722" s="113"/>
      <c r="MWY2722" s="113"/>
      <c r="MWZ2722" s="113"/>
      <c r="MXA2722" s="113"/>
      <c r="MXB2722" s="113"/>
      <c r="MXC2722" s="113"/>
      <c r="MXD2722" s="113"/>
      <c r="MXE2722" s="113"/>
      <c r="MXF2722" s="113"/>
      <c r="MXG2722" s="113"/>
      <c r="MXH2722" s="113"/>
      <c r="MXI2722" s="113"/>
      <c r="MXJ2722" s="113"/>
      <c r="MXK2722" s="113"/>
      <c r="MXL2722" s="113"/>
      <c r="MXM2722" s="113"/>
      <c r="MXN2722" s="113"/>
      <c r="MXO2722" s="113"/>
      <c r="MXP2722" s="113"/>
      <c r="MXQ2722" s="113"/>
      <c r="MXR2722" s="113"/>
      <c r="MXS2722" s="113"/>
      <c r="MXT2722" s="113"/>
      <c r="MXU2722" s="113"/>
      <c r="MXV2722" s="113"/>
      <c r="MXW2722" s="113"/>
      <c r="MXX2722" s="113"/>
      <c r="MXY2722" s="113"/>
      <c r="MXZ2722" s="113"/>
      <c r="MYA2722" s="113"/>
      <c r="MYB2722" s="113"/>
      <c r="MYC2722" s="113"/>
      <c r="MYD2722" s="113"/>
      <c r="MYE2722" s="113"/>
      <c r="MYF2722" s="113"/>
      <c r="MYG2722" s="113"/>
      <c r="MYH2722" s="113"/>
      <c r="MYI2722" s="113"/>
      <c r="MYJ2722" s="113"/>
      <c r="MYK2722" s="113"/>
      <c r="MYL2722" s="113"/>
      <c r="MYM2722" s="113"/>
      <c r="MYN2722" s="113"/>
      <c r="MYO2722" s="113"/>
      <c r="MYP2722" s="113"/>
      <c r="MYQ2722" s="113"/>
      <c r="MYR2722" s="113"/>
      <c r="MYS2722" s="113"/>
      <c r="MYT2722" s="113"/>
      <c r="MYU2722" s="113"/>
      <c r="MYV2722" s="113"/>
      <c r="MYW2722" s="113"/>
      <c r="MYX2722" s="113"/>
      <c r="MYY2722" s="113"/>
      <c r="MYZ2722" s="113"/>
      <c r="MZA2722" s="113"/>
      <c r="MZB2722" s="113"/>
      <c r="MZC2722" s="113"/>
      <c r="MZD2722" s="113"/>
      <c r="MZE2722" s="113"/>
      <c r="MZF2722" s="113"/>
      <c r="MZG2722" s="113"/>
      <c r="MZH2722" s="113"/>
      <c r="MZI2722" s="113"/>
      <c r="MZJ2722" s="113"/>
      <c r="MZK2722" s="113"/>
      <c r="MZL2722" s="113"/>
      <c r="MZM2722" s="113"/>
      <c r="MZN2722" s="113"/>
      <c r="MZO2722" s="113"/>
      <c r="MZP2722" s="113"/>
      <c r="MZQ2722" s="113"/>
      <c r="MZR2722" s="113"/>
      <c r="MZS2722" s="113"/>
      <c r="MZT2722" s="113"/>
      <c r="MZU2722" s="113"/>
      <c r="MZV2722" s="113"/>
      <c r="MZW2722" s="113"/>
      <c r="MZX2722" s="113"/>
      <c r="MZY2722" s="113"/>
      <c r="MZZ2722" s="113"/>
      <c r="NAA2722" s="113"/>
      <c r="NAB2722" s="113"/>
      <c r="NAC2722" s="113"/>
      <c r="NAD2722" s="113"/>
      <c r="NAE2722" s="113"/>
      <c r="NAF2722" s="113"/>
      <c r="NAG2722" s="113"/>
      <c r="NAH2722" s="113"/>
      <c r="NAI2722" s="113"/>
      <c r="NAJ2722" s="113"/>
      <c r="NAK2722" s="113"/>
      <c r="NAL2722" s="113"/>
      <c r="NAM2722" s="113"/>
      <c r="NAN2722" s="113"/>
      <c r="NAO2722" s="113"/>
      <c r="NAP2722" s="113"/>
      <c r="NAQ2722" s="113"/>
      <c r="NAR2722" s="113"/>
      <c r="NAS2722" s="113"/>
      <c r="NAT2722" s="113"/>
      <c r="NAU2722" s="113"/>
      <c r="NAV2722" s="113"/>
      <c r="NAW2722" s="113"/>
      <c r="NAX2722" s="113"/>
      <c r="NAY2722" s="113"/>
      <c r="NAZ2722" s="113"/>
      <c r="NBA2722" s="113"/>
      <c r="NBB2722" s="113"/>
      <c r="NBC2722" s="113"/>
      <c r="NBD2722" s="113"/>
      <c r="NBE2722" s="113"/>
      <c r="NBF2722" s="113"/>
      <c r="NBG2722" s="113"/>
      <c r="NBH2722" s="113"/>
      <c r="NBI2722" s="113"/>
      <c r="NBJ2722" s="113"/>
      <c r="NBK2722" s="113"/>
      <c r="NBL2722" s="113"/>
      <c r="NBM2722" s="113"/>
      <c r="NBN2722" s="113"/>
      <c r="NBO2722" s="113"/>
      <c r="NBP2722" s="113"/>
      <c r="NBQ2722" s="113"/>
      <c r="NBR2722" s="113"/>
      <c r="NBS2722" s="113"/>
      <c r="NBT2722" s="113"/>
      <c r="NBU2722" s="113"/>
      <c r="NBV2722" s="113"/>
      <c r="NBW2722" s="113"/>
      <c r="NBX2722" s="113"/>
      <c r="NBY2722" s="113"/>
      <c r="NBZ2722" s="113"/>
      <c r="NCA2722" s="113"/>
      <c r="NCB2722" s="113"/>
      <c r="NCC2722" s="113"/>
      <c r="NCD2722" s="113"/>
      <c r="NCE2722" s="113"/>
      <c r="NCF2722" s="113"/>
      <c r="NCG2722" s="113"/>
      <c r="NCH2722" s="113"/>
      <c r="NCI2722" s="113"/>
      <c r="NCJ2722" s="113"/>
      <c r="NCK2722" s="113"/>
      <c r="NCL2722" s="113"/>
      <c r="NCM2722" s="113"/>
      <c r="NCN2722" s="113"/>
      <c r="NCO2722" s="113"/>
      <c r="NCP2722" s="113"/>
      <c r="NCQ2722" s="113"/>
      <c r="NCR2722" s="113"/>
      <c r="NCS2722" s="113"/>
      <c r="NCT2722" s="113"/>
      <c r="NCU2722" s="113"/>
      <c r="NCV2722" s="113"/>
      <c r="NCW2722" s="113"/>
      <c r="NCX2722" s="113"/>
      <c r="NCY2722" s="113"/>
      <c r="NCZ2722" s="113"/>
      <c r="NDA2722" s="113"/>
      <c r="NDB2722" s="113"/>
      <c r="NDC2722" s="113"/>
      <c r="NDD2722" s="113"/>
      <c r="NDE2722" s="113"/>
      <c r="NDF2722" s="113"/>
      <c r="NDG2722" s="113"/>
      <c r="NDH2722" s="113"/>
      <c r="NDI2722" s="113"/>
      <c r="NDJ2722" s="113"/>
      <c r="NDK2722" s="113"/>
      <c r="NDL2722" s="113"/>
      <c r="NDM2722" s="113"/>
      <c r="NDN2722" s="113"/>
      <c r="NDO2722" s="113"/>
      <c r="NDP2722" s="113"/>
      <c r="NDQ2722" s="113"/>
      <c r="NDR2722" s="113"/>
      <c r="NDS2722" s="113"/>
      <c r="NDT2722" s="113"/>
      <c r="NDU2722" s="113"/>
      <c r="NDV2722" s="113"/>
      <c r="NDW2722" s="113"/>
      <c r="NDX2722" s="113"/>
      <c r="NDY2722" s="113"/>
      <c r="NDZ2722" s="113"/>
      <c r="NEA2722" s="113"/>
      <c r="NEB2722" s="113"/>
      <c r="NEC2722" s="113"/>
      <c r="NED2722" s="113"/>
      <c r="NEE2722" s="113"/>
      <c r="NEF2722" s="113"/>
      <c r="NEG2722" s="113"/>
      <c r="NEH2722" s="113"/>
      <c r="NEI2722" s="113"/>
      <c r="NEJ2722" s="113"/>
      <c r="NEK2722" s="113"/>
      <c r="NEL2722" s="113"/>
      <c r="NEM2722" s="113"/>
      <c r="NEN2722" s="113"/>
      <c r="NEO2722" s="113"/>
      <c r="NEP2722" s="113"/>
      <c r="NEQ2722" s="113"/>
      <c r="NER2722" s="113"/>
      <c r="NES2722" s="113"/>
      <c r="NET2722" s="113"/>
      <c r="NEU2722" s="113"/>
      <c r="NEV2722" s="113"/>
      <c r="NEW2722" s="113"/>
      <c r="NEX2722" s="113"/>
      <c r="NEY2722" s="113"/>
      <c r="NEZ2722" s="113"/>
      <c r="NFA2722" s="113"/>
      <c r="NFB2722" s="113"/>
      <c r="NFC2722" s="113"/>
      <c r="NFD2722" s="113"/>
      <c r="NFE2722" s="113"/>
      <c r="NFF2722" s="113"/>
      <c r="NFG2722" s="113"/>
      <c r="NFH2722" s="113"/>
      <c r="NFI2722" s="113"/>
      <c r="NFJ2722" s="113"/>
      <c r="NFK2722" s="113"/>
      <c r="NFL2722" s="113"/>
      <c r="NFM2722" s="113"/>
      <c r="NFN2722" s="113"/>
      <c r="NFO2722" s="113"/>
      <c r="NFP2722" s="113"/>
      <c r="NFQ2722" s="113"/>
      <c r="NFR2722" s="113"/>
      <c r="NFS2722" s="113"/>
      <c r="NFT2722" s="113"/>
      <c r="NFU2722" s="113"/>
      <c r="NFV2722" s="113"/>
      <c r="NFW2722" s="113"/>
      <c r="NFX2722" s="113"/>
      <c r="NFY2722" s="113"/>
      <c r="NFZ2722" s="113"/>
      <c r="NGA2722" s="113"/>
      <c r="NGB2722" s="113"/>
      <c r="NGC2722" s="113"/>
      <c r="NGD2722" s="113"/>
      <c r="NGE2722" s="113"/>
      <c r="NGF2722" s="113"/>
      <c r="NGG2722" s="113"/>
      <c r="NGH2722" s="113"/>
      <c r="NGI2722" s="113"/>
      <c r="NGJ2722" s="113"/>
      <c r="NGK2722" s="113"/>
      <c r="NGL2722" s="113"/>
      <c r="NGM2722" s="113"/>
      <c r="NGN2722" s="113"/>
      <c r="NGO2722" s="113"/>
      <c r="NGP2722" s="113"/>
      <c r="NGQ2722" s="113"/>
      <c r="NGR2722" s="113"/>
      <c r="NGS2722" s="113"/>
      <c r="NGT2722" s="113"/>
      <c r="NGU2722" s="113"/>
      <c r="NGV2722" s="113"/>
      <c r="NGW2722" s="113"/>
      <c r="NGX2722" s="113"/>
      <c r="NGY2722" s="113"/>
      <c r="NGZ2722" s="113"/>
      <c r="NHA2722" s="113"/>
      <c r="NHB2722" s="113"/>
      <c r="NHC2722" s="113"/>
      <c r="NHD2722" s="113"/>
      <c r="NHE2722" s="113"/>
      <c r="NHF2722" s="113"/>
      <c r="NHG2722" s="113"/>
      <c r="NHH2722" s="113"/>
      <c r="NHI2722" s="113"/>
      <c r="NHJ2722" s="113"/>
      <c r="NHK2722" s="113"/>
      <c r="NHL2722" s="113"/>
      <c r="NHM2722" s="113"/>
      <c r="NHN2722" s="113"/>
      <c r="NHO2722" s="113"/>
      <c r="NHP2722" s="113"/>
      <c r="NHQ2722" s="113"/>
      <c r="NHR2722" s="113"/>
      <c r="NHS2722" s="113"/>
      <c r="NHT2722" s="113"/>
      <c r="NHU2722" s="113"/>
      <c r="NHV2722" s="113"/>
      <c r="NHW2722" s="113"/>
      <c r="NHX2722" s="113"/>
      <c r="NHY2722" s="113"/>
      <c r="NHZ2722" s="113"/>
      <c r="NIA2722" s="113"/>
      <c r="NIB2722" s="113"/>
      <c r="NIC2722" s="113"/>
      <c r="NID2722" s="113"/>
      <c r="NIE2722" s="113"/>
      <c r="NIF2722" s="113"/>
      <c r="NIG2722" s="113"/>
      <c r="NIH2722" s="113"/>
      <c r="NII2722" s="113"/>
      <c r="NIJ2722" s="113"/>
      <c r="NIK2722" s="113"/>
      <c r="NIL2722" s="113"/>
      <c r="NIM2722" s="113"/>
      <c r="NIN2722" s="113"/>
      <c r="NIO2722" s="113"/>
      <c r="NIP2722" s="113"/>
      <c r="NIQ2722" s="113"/>
      <c r="NIR2722" s="113"/>
      <c r="NIS2722" s="113"/>
      <c r="NIT2722" s="113"/>
      <c r="NIU2722" s="113"/>
      <c r="NIV2722" s="113"/>
      <c r="NIW2722" s="113"/>
      <c r="NIX2722" s="113"/>
      <c r="NIY2722" s="113"/>
      <c r="NIZ2722" s="113"/>
      <c r="NJA2722" s="113"/>
      <c r="NJB2722" s="113"/>
      <c r="NJC2722" s="113"/>
      <c r="NJD2722" s="113"/>
      <c r="NJE2722" s="113"/>
      <c r="NJF2722" s="113"/>
      <c r="NJG2722" s="113"/>
      <c r="NJH2722" s="113"/>
      <c r="NJI2722" s="113"/>
      <c r="NJJ2722" s="113"/>
      <c r="NJK2722" s="113"/>
      <c r="NJL2722" s="113"/>
      <c r="NJM2722" s="113"/>
      <c r="NJN2722" s="113"/>
      <c r="NJO2722" s="113"/>
      <c r="NJP2722" s="113"/>
      <c r="NJQ2722" s="113"/>
      <c r="NJR2722" s="113"/>
      <c r="NJS2722" s="113"/>
      <c r="NJT2722" s="113"/>
      <c r="NJU2722" s="113"/>
      <c r="NJV2722" s="113"/>
      <c r="NJW2722" s="113"/>
      <c r="NJX2722" s="113"/>
      <c r="NJY2722" s="113"/>
      <c r="NJZ2722" s="113"/>
      <c r="NKA2722" s="113"/>
      <c r="NKB2722" s="113"/>
      <c r="NKC2722" s="113"/>
      <c r="NKD2722" s="113"/>
      <c r="NKE2722" s="113"/>
      <c r="NKF2722" s="113"/>
      <c r="NKG2722" s="113"/>
      <c r="NKH2722" s="113"/>
      <c r="NKI2722" s="113"/>
      <c r="NKJ2722" s="113"/>
      <c r="NKK2722" s="113"/>
      <c r="NKL2722" s="113"/>
      <c r="NKM2722" s="113"/>
      <c r="NKN2722" s="113"/>
      <c r="NKO2722" s="113"/>
      <c r="NKP2722" s="113"/>
      <c r="NKQ2722" s="113"/>
      <c r="NKR2722" s="113"/>
      <c r="NKS2722" s="113"/>
      <c r="NKT2722" s="113"/>
      <c r="NKU2722" s="113"/>
      <c r="NKV2722" s="113"/>
      <c r="NKW2722" s="113"/>
      <c r="NKX2722" s="113"/>
      <c r="NKY2722" s="113"/>
      <c r="NKZ2722" s="113"/>
      <c r="NLA2722" s="113"/>
      <c r="NLB2722" s="113"/>
      <c r="NLC2722" s="113"/>
      <c r="NLD2722" s="113"/>
      <c r="NLE2722" s="113"/>
      <c r="NLF2722" s="113"/>
      <c r="NLG2722" s="113"/>
      <c r="NLH2722" s="113"/>
      <c r="NLI2722" s="113"/>
      <c r="NLJ2722" s="113"/>
      <c r="NLK2722" s="113"/>
      <c r="NLL2722" s="113"/>
      <c r="NLM2722" s="113"/>
      <c r="NLN2722" s="113"/>
      <c r="NLO2722" s="113"/>
      <c r="NLP2722" s="113"/>
      <c r="NLQ2722" s="113"/>
      <c r="NLR2722" s="113"/>
      <c r="NLS2722" s="113"/>
      <c r="NLT2722" s="113"/>
      <c r="NLU2722" s="113"/>
      <c r="NLV2722" s="113"/>
      <c r="NLW2722" s="113"/>
      <c r="NLX2722" s="113"/>
      <c r="NLY2722" s="113"/>
      <c r="NLZ2722" s="113"/>
      <c r="NMA2722" s="113"/>
      <c r="NMB2722" s="113"/>
      <c r="NMC2722" s="113"/>
      <c r="NMD2722" s="113"/>
      <c r="NME2722" s="113"/>
      <c r="NMF2722" s="113"/>
      <c r="NMG2722" s="113"/>
      <c r="NMH2722" s="113"/>
      <c r="NMI2722" s="113"/>
      <c r="NMJ2722" s="113"/>
      <c r="NMK2722" s="113"/>
      <c r="NML2722" s="113"/>
      <c r="NMM2722" s="113"/>
      <c r="NMN2722" s="113"/>
      <c r="NMO2722" s="113"/>
      <c r="NMP2722" s="113"/>
      <c r="NMQ2722" s="113"/>
      <c r="NMR2722" s="113"/>
      <c r="NMS2722" s="113"/>
      <c r="NMT2722" s="113"/>
      <c r="NMU2722" s="113"/>
      <c r="NMV2722" s="113"/>
      <c r="NMW2722" s="113"/>
      <c r="NMX2722" s="113"/>
      <c r="NMY2722" s="113"/>
      <c r="NMZ2722" s="113"/>
      <c r="NNA2722" s="113"/>
      <c r="NNB2722" s="113"/>
      <c r="NNC2722" s="113"/>
      <c r="NND2722" s="113"/>
      <c r="NNE2722" s="113"/>
      <c r="NNF2722" s="113"/>
      <c r="NNG2722" s="113"/>
      <c r="NNH2722" s="113"/>
      <c r="NNI2722" s="113"/>
      <c r="NNJ2722" s="113"/>
      <c r="NNK2722" s="113"/>
      <c r="NNL2722" s="113"/>
      <c r="NNM2722" s="113"/>
      <c r="NNN2722" s="113"/>
      <c r="NNO2722" s="113"/>
      <c r="NNP2722" s="113"/>
      <c r="NNQ2722" s="113"/>
      <c r="NNR2722" s="113"/>
      <c r="NNS2722" s="113"/>
      <c r="NNT2722" s="113"/>
      <c r="NNU2722" s="113"/>
      <c r="NNV2722" s="113"/>
      <c r="NNW2722" s="113"/>
      <c r="NNX2722" s="113"/>
      <c r="NNY2722" s="113"/>
      <c r="NNZ2722" s="113"/>
      <c r="NOA2722" s="113"/>
      <c r="NOB2722" s="113"/>
      <c r="NOC2722" s="113"/>
      <c r="NOD2722" s="113"/>
      <c r="NOE2722" s="113"/>
      <c r="NOF2722" s="113"/>
      <c r="NOG2722" s="113"/>
      <c r="NOH2722" s="113"/>
      <c r="NOI2722" s="113"/>
      <c r="NOJ2722" s="113"/>
      <c r="NOK2722" s="113"/>
      <c r="NOL2722" s="113"/>
      <c r="NOM2722" s="113"/>
      <c r="NON2722" s="113"/>
      <c r="NOO2722" s="113"/>
      <c r="NOP2722" s="113"/>
      <c r="NOQ2722" s="113"/>
      <c r="NOR2722" s="113"/>
      <c r="NOS2722" s="113"/>
      <c r="NOT2722" s="113"/>
      <c r="NOU2722" s="113"/>
      <c r="NOV2722" s="113"/>
      <c r="NOW2722" s="113"/>
      <c r="NOX2722" s="113"/>
      <c r="NOY2722" s="113"/>
      <c r="NOZ2722" s="113"/>
      <c r="NPA2722" s="113"/>
      <c r="NPB2722" s="113"/>
      <c r="NPC2722" s="113"/>
      <c r="NPD2722" s="113"/>
      <c r="NPE2722" s="113"/>
      <c r="NPF2722" s="113"/>
      <c r="NPG2722" s="113"/>
      <c r="NPH2722" s="113"/>
      <c r="NPI2722" s="113"/>
      <c r="NPJ2722" s="113"/>
      <c r="NPK2722" s="113"/>
      <c r="NPL2722" s="113"/>
      <c r="NPM2722" s="113"/>
      <c r="NPN2722" s="113"/>
      <c r="NPO2722" s="113"/>
      <c r="NPP2722" s="113"/>
      <c r="NPQ2722" s="113"/>
      <c r="NPR2722" s="113"/>
      <c r="NPS2722" s="113"/>
      <c r="NPT2722" s="113"/>
      <c r="NPU2722" s="113"/>
      <c r="NPV2722" s="113"/>
      <c r="NPW2722" s="113"/>
      <c r="NPX2722" s="113"/>
      <c r="NPY2722" s="113"/>
      <c r="NPZ2722" s="113"/>
      <c r="NQA2722" s="113"/>
      <c r="NQB2722" s="113"/>
      <c r="NQC2722" s="113"/>
      <c r="NQD2722" s="113"/>
      <c r="NQE2722" s="113"/>
      <c r="NQF2722" s="113"/>
      <c r="NQG2722" s="113"/>
      <c r="NQH2722" s="113"/>
      <c r="NQI2722" s="113"/>
      <c r="NQJ2722" s="113"/>
      <c r="NQK2722" s="113"/>
      <c r="NQL2722" s="113"/>
      <c r="NQM2722" s="113"/>
      <c r="NQN2722" s="113"/>
      <c r="NQO2722" s="113"/>
      <c r="NQP2722" s="113"/>
      <c r="NQQ2722" s="113"/>
      <c r="NQR2722" s="113"/>
      <c r="NQS2722" s="113"/>
      <c r="NQT2722" s="113"/>
      <c r="NQU2722" s="113"/>
      <c r="NQV2722" s="113"/>
      <c r="NQW2722" s="113"/>
      <c r="NQX2722" s="113"/>
      <c r="NQY2722" s="113"/>
      <c r="NQZ2722" s="113"/>
      <c r="NRA2722" s="113"/>
      <c r="NRB2722" s="113"/>
      <c r="NRC2722" s="113"/>
      <c r="NRD2722" s="113"/>
      <c r="NRE2722" s="113"/>
      <c r="NRF2722" s="113"/>
      <c r="NRG2722" s="113"/>
      <c r="NRH2722" s="113"/>
      <c r="NRI2722" s="113"/>
      <c r="NRJ2722" s="113"/>
      <c r="NRK2722" s="113"/>
      <c r="NRL2722" s="113"/>
      <c r="NRM2722" s="113"/>
      <c r="NRN2722" s="113"/>
      <c r="NRO2722" s="113"/>
      <c r="NRP2722" s="113"/>
      <c r="NRQ2722" s="113"/>
      <c r="NRR2722" s="113"/>
      <c r="NRS2722" s="113"/>
      <c r="NRT2722" s="113"/>
      <c r="NRU2722" s="113"/>
      <c r="NRV2722" s="113"/>
      <c r="NRW2722" s="113"/>
      <c r="NRX2722" s="113"/>
      <c r="NRY2722" s="113"/>
      <c r="NRZ2722" s="113"/>
      <c r="NSA2722" s="113"/>
      <c r="NSB2722" s="113"/>
      <c r="NSC2722" s="113"/>
      <c r="NSD2722" s="113"/>
      <c r="NSE2722" s="113"/>
      <c r="NSF2722" s="113"/>
      <c r="NSG2722" s="113"/>
      <c r="NSH2722" s="113"/>
      <c r="NSI2722" s="113"/>
      <c r="NSJ2722" s="113"/>
      <c r="NSK2722" s="113"/>
      <c r="NSL2722" s="113"/>
      <c r="NSM2722" s="113"/>
      <c r="NSN2722" s="113"/>
      <c r="NSO2722" s="113"/>
      <c r="NSP2722" s="113"/>
      <c r="NSQ2722" s="113"/>
      <c r="NSR2722" s="113"/>
      <c r="NSS2722" s="113"/>
      <c r="NST2722" s="113"/>
      <c r="NSU2722" s="113"/>
      <c r="NSV2722" s="113"/>
      <c r="NSW2722" s="113"/>
      <c r="NSX2722" s="113"/>
      <c r="NSY2722" s="113"/>
      <c r="NSZ2722" s="113"/>
      <c r="NTA2722" s="113"/>
      <c r="NTB2722" s="113"/>
      <c r="NTC2722" s="113"/>
      <c r="NTD2722" s="113"/>
      <c r="NTE2722" s="113"/>
      <c r="NTF2722" s="113"/>
      <c r="NTG2722" s="113"/>
      <c r="NTH2722" s="113"/>
      <c r="NTI2722" s="113"/>
      <c r="NTJ2722" s="113"/>
      <c r="NTK2722" s="113"/>
      <c r="NTL2722" s="113"/>
      <c r="NTM2722" s="113"/>
      <c r="NTN2722" s="113"/>
      <c r="NTO2722" s="113"/>
      <c r="NTP2722" s="113"/>
      <c r="NTQ2722" s="113"/>
      <c r="NTR2722" s="113"/>
      <c r="NTS2722" s="113"/>
      <c r="NTT2722" s="113"/>
      <c r="NTU2722" s="113"/>
      <c r="NTV2722" s="113"/>
      <c r="NTW2722" s="113"/>
      <c r="NTX2722" s="113"/>
      <c r="NTY2722" s="113"/>
      <c r="NTZ2722" s="113"/>
      <c r="NUA2722" s="113"/>
      <c r="NUB2722" s="113"/>
      <c r="NUC2722" s="113"/>
      <c r="NUD2722" s="113"/>
      <c r="NUE2722" s="113"/>
      <c r="NUF2722" s="113"/>
      <c r="NUG2722" s="113"/>
      <c r="NUH2722" s="113"/>
      <c r="NUI2722" s="113"/>
      <c r="NUJ2722" s="113"/>
      <c r="NUK2722" s="113"/>
      <c r="NUL2722" s="113"/>
      <c r="NUM2722" s="113"/>
      <c r="NUN2722" s="113"/>
      <c r="NUO2722" s="113"/>
      <c r="NUP2722" s="113"/>
      <c r="NUQ2722" s="113"/>
      <c r="NUR2722" s="113"/>
      <c r="NUS2722" s="113"/>
      <c r="NUT2722" s="113"/>
      <c r="NUU2722" s="113"/>
      <c r="NUV2722" s="113"/>
      <c r="NUW2722" s="113"/>
      <c r="NUX2722" s="113"/>
      <c r="NUY2722" s="113"/>
      <c r="NUZ2722" s="113"/>
      <c r="NVA2722" s="113"/>
      <c r="NVB2722" s="113"/>
      <c r="NVC2722" s="113"/>
      <c r="NVD2722" s="113"/>
      <c r="NVE2722" s="113"/>
      <c r="NVF2722" s="113"/>
      <c r="NVG2722" s="113"/>
      <c r="NVH2722" s="113"/>
      <c r="NVI2722" s="113"/>
      <c r="NVJ2722" s="113"/>
      <c r="NVK2722" s="113"/>
      <c r="NVL2722" s="113"/>
      <c r="NVM2722" s="113"/>
      <c r="NVN2722" s="113"/>
      <c r="NVO2722" s="113"/>
      <c r="NVP2722" s="113"/>
      <c r="NVQ2722" s="113"/>
      <c r="NVR2722" s="113"/>
      <c r="NVS2722" s="113"/>
      <c r="NVT2722" s="113"/>
      <c r="NVU2722" s="113"/>
      <c r="NVV2722" s="113"/>
      <c r="NVW2722" s="113"/>
      <c r="NVX2722" s="113"/>
      <c r="NVY2722" s="113"/>
      <c r="NVZ2722" s="113"/>
      <c r="NWA2722" s="113"/>
      <c r="NWB2722" s="113"/>
      <c r="NWC2722" s="113"/>
      <c r="NWD2722" s="113"/>
      <c r="NWE2722" s="113"/>
      <c r="NWF2722" s="113"/>
      <c r="NWG2722" s="113"/>
      <c r="NWH2722" s="113"/>
      <c r="NWI2722" s="113"/>
      <c r="NWJ2722" s="113"/>
      <c r="NWK2722" s="113"/>
      <c r="NWL2722" s="113"/>
      <c r="NWM2722" s="113"/>
      <c r="NWN2722" s="113"/>
      <c r="NWO2722" s="113"/>
      <c r="NWP2722" s="113"/>
      <c r="NWQ2722" s="113"/>
      <c r="NWR2722" s="113"/>
      <c r="NWS2722" s="113"/>
      <c r="NWT2722" s="113"/>
      <c r="NWU2722" s="113"/>
      <c r="NWV2722" s="113"/>
      <c r="NWW2722" s="113"/>
      <c r="NWX2722" s="113"/>
      <c r="NWY2722" s="113"/>
      <c r="NWZ2722" s="113"/>
      <c r="NXA2722" s="113"/>
      <c r="NXB2722" s="113"/>
      <c r="NXC2722" s="113"/>
      <c r="NXD2722" s="113"/>
      <c r="NXE2722" s="113"/>
      <c r="NXF2722" s="113"/>
      <c r="NXG2722" s="113"/>
      <c r="NXH2722" s="113"/>
      <c r="NXI2722" s="113"/>
      <c r="NXJ2722" s="113"/>
      <c r="NXK2722" s="113"/>
      <c r="NXL2722" s="113"/>
      <c r="NXM2722" s="113"/>
      <c r="NXN2722" s="113"/>
      <c r="NXO2722" s="113"/>
      <c r="NXP2722" s="113"/>
      <c r="NXQ2722" s="113"/>
      <c r="NXR2722" s="113"/>
      <c r="NXS2722" s="113"/>
      <c r="NXT2722" s="113"/>
      <c r="NXU2722" s="113"/>
      <c r="NXV2722" s="113"/>
      <c r="NXW2722" s="113"/>
      <c r="NXX2722" s="113"/>
      <c r="NXY2722" s="113"/>
      <c r="NXZ2722" s="113"/>
      <c r="NYA2722" s="113"/>
      <c r="NYB2722" s="113"/>
      <c r="NYC2722" s="113"/>
      <c r="NYD2722" s="113"/>
      <c r="NYE2722" s="113"/>
      <c r="NYF2722" s="113"/>
      <c r="NYG2722" s="113"/>
      <c r="NYH2722" s="113"/>
      <c r="NYI2722" s="113"/>
      <c r="NYJ2722" s="113"/>
      <c r="NYK2722" s="113"/>
      <c r="NYL2722" s="113"/>
      <c r="NYM2722" s="113"/>
      <c r="NYN2722" s="113"/>
      <c r="NYO2722" s="113"/>
      <c r="NYP2722" s="113"/>
      <c r="NYQ2722" s="113"/>
      <c r="NYR2722" s="113"/>
      <c r="NYS2722" s="113"/>
      <c r="NYT2722" s="113"/>
      <c r="NYU2722" s="113"/>
      <c r="NYV2722" s="113"/>
      <c r="NYW2722" s="113"/>
      <c r="NYX2722" s="113"/>
      <c r="NYY2722" s="113"/>
      <c r="NYZ2722" s="113"/>
      <c r="NZA2722" s="113"/>
      <c r="NZB2722" s="113"/>
      <c r="NZC2722" s="113"/>
      <c r="NZD2722" s="113"/>
      <c r="NZE2722" s="113"/>
      <c r="NZF2722" s="113"/>
      <c r="NZG2722" s="113"/>
      <c r="NZH2722" s="113"/>
      <c r="NZI2722" s="113"/>
      <c r="NZJ2722" s="113"/>
      <c r="NZK2722" s="113"/>
      <c r="NZL2722" s="113"/>
      <c r="NZM2722" s="113"/>
      <c r="NZN2722" s="113"/>
      <c r="NZO2722" s="113"/>
      <c r="NZP2722" s="113"/>
      <c r="NZQ2722" s="113"/>
      <c r="NZR2722" s="113"/>
      <c r="NZS2722" s="113"/>
      <c r="NZT2722" s="113"/>
      <c r="NZU2722" s="113"/>
      <c r="NZV2722" s="113"/>
      <c r="NZW2722" s="113"/>
      <c r="NZX2722" s="113"/>
      <c r="NZY2722" s="113"/>
      <c r="NZZ2722" s="113"/>
      <c r="OAA2722" s="113"/>
      <c r="OAB2722" s="113"/>
      <c r="OAC2722" s="113"/>
      <c r="OAD2722" s="113"/>
      <c r="OAE2722" s="113"/>
      <c r="OAF2722" s="113"/>
      <c r="OAG2722" s="113"/>
      <c r="OAH2722" s="113"/>
      <c r="OAI2722" s="113"/>
      <c r="OAJ2722" s="113"/>
      <c r="OAK2722" s="113"/>
      <c r="OAL2722" s="113"/>
      <c r="OAM2722" s="113"/>
      <c r="OAN2722" s="113"/>
      <c r="OAO2722" s="113"/>
      <c r="OAP2722" s="113"/>
      <c r="OAQ2722" s="113"/>
      <c r="OAR2722" s="113"/>
      <c r="OAS2722" s="113"/>
      <c r="OAT2722" s="113"/>
      <c r="OAU2722" s="113"/>
      <c r="OAV2722" s="113"/>
      <c r="OAW2722" s="113"/>
      <c r="OAX2722" s="113"/>
      <c r="OAY2722" s="113"/>
      <c r="OAZ2722" s="113"/>
      <c r="OBA2722" s="113"/>
      <c r="OBB2722" s="113"/>
      <c r="OBC2722" s="113"/>
      <c r="OBD2722" s="113"/>
      <c r="OBE2722" s="113"/>
      <c r="OBF2722" s="113"/>
      <c r="OBG2722" s="113"/>
      <c r="OBH2722" s="113"/>
      <c r="OBI2722" s="113"/>
      <c r="OBJ2722" s="113"/>
      <c r="OBK2722" s="113"/>
      <c r="OBL2722" s="113"/>
      <c r="OBM2722" s="113"/>
      <c r="OBN2722" s="113"/>
      <c r="OBO2722" s="113"/>
      <c r="OBP2722" s="113"/>
      <c r="OBQ2722" s="113"/>
      <c r="OBR2722" s="113"/>
      <c r="OBS2722" s="113"/>
      <c r="OBT2722" s="113"/>
      <c r="OBU2722" s="113"/>
      <c r="OBV2722" s="113"/>
      <c r="OBW2722" s="113"/>
      <c r="OBX2722" s="113"/>
      <c r="OBY2722" s="113"/>
      <c r="OBZ2722" s="113"/>
      <c r="OCA2722" s="113"/>
      <c r="OCB2722" s="113"/>
      <c r="OCC2722" s="113"/>
      <c r="OCD2722" s="113"/>
      <c r="OCE2722" s="113"/>
      <c r="OCF2722" s="113"/>
      <c r="OCG2722" s="113"/>
      <c r="OCH2722" s="113"/>
      <c r="OCI2722" s="113"/>
      <c r="OCJ2722" s="113"/>
      <c r="OCK2722" s="113"/>
      <c r="OCL2722" s="113"/>
      <c r="OCM2722" s="113"/>
      <c r="OCN2722" s="113"/>
      <c r="OCO2722" s="113"/>
      <c r="OCP2722" s="113"/>
      <c r="OCQ2722" s="113"/>
      <c r="OCR2722" s="113"/>
      <c r="OCS2722" s="113"/>
      <c r="OCT2722" s="113"/>
      <c r="OCU2722" s="113"/>
      <c r="OCV2722" s="113"/>
      <c r="OCW2722" s="113"/>
      <c r="OCX2722" s="113"/>
      <c r="OCY2722" s="113"/>
      <c r="OCZ2722" s="113"/>
      <c r="ODA2722" s="113"/>
      <c r="ODB2722" s="113"/>
      <c r="ODC2722" s="113"/>
      <c r="ODD2722" s="113"/>
      <c r="ODE2722" s="113"/>
      <c r="ODF2722" s="113"/>
      <c r="ODG2722" s="113"/>
      <c r="ODH2722" s="113"/>
      <c r="ODI2722" s="113"/>
      <c r="ODJ2722" s="113"/>
      <c r="ODK2722" s="113"/>
      <c r="ODL2722" s="113"/>
      <c r="ODM2722" s="113"/>
      <c r="ODN2722" s="113"/>
      <c r="ODO2722" s="113"/>
      <c r="ODP2722" s="113"/>
      <c r="ODQ2722" s="113"/>
      <c r="ODR2722" s="113"/>
      <c r="ODS2722" s="113"/>
      <c r="ODT2722" s="113"/>
      <c r="ODU2722" s="113"/>
      <c r="ODV2722" s="113"/>
      <c r="ODW2722" s="113"/>
      <c r="ODX2722" s="113"/>
      <c r="ODY2722" s="113"/>
      <c r="ODZ2722" s="113"/>
      <c r="OEA2722" s="113"/>
      <c r="OEB2722" s="113"/>
      <c r="OEC2722" s="113"/>
      <c r="OED2722" s="113"/>
      <c r="OEE2722" s="113"/>
      <c r="OEF2722" s="113"/>
      <c r="OEG2722" s="113"/>
      <c r="OEH2722" s="113"/>
      <c r="OEI2722" s="113"/>
      <c r="OEJ2722" s="113"/>
      <c r="OEK2722" s="113"/>
      <c r="OEL2722" s="113"/>
      <c r="OEM2722" s="113"/>
      <c r="OEN2722" s="113"/>
      <c r="OEO2722" s="113"/>
      <c r="OEP2722" s="113"/>
      <c r="OEQ2722" s="113"/>
      <c r="OER2722" s="113"/>
      <c r="OES2722" s="113"/>
      <c r="OET2722" s="113"/>
      <c r="OEU2722" s="113"/>
      <c r="OEV2722" s="113"/>
      <c r="OEW2722" s="113"/>
      <c r="OEX2722" s="113"/>
      <c r="OEY2722" s="113"/>
      <c r="OEZ2722" s="113"/>
      <c r="OFA2722" s="113"/>
      <c r="OFB2722" s="113"/>
      <c r="OFC2722" s="113"/>
      <c r="OFD2722" s="113"/>
      <c r="OFE2722" s="113"/>
      <c r="OFF2722" s="113"/>
      <c r="OFG2722" s="113"/>
      <c r="OFH2722" s="113"/>
      <c r="OFI2722" s="113"/>
      <c r="OFJ2722" s="113"/>
      <c r="OFK2722" s="113"/>
      <c r="OFL2722" s="113"/>
      <c r="OFM2722" s="113"/>
      <c r="OFN2722" s="113"/>
      <c r="OFO2722" s="113"/>
      <c r="OFP2722" s="113"/>
      <c r="OFQ2722" s="113"/>
      <c r="OFR2722" s="113"/>
      <c r="OFS2722" s="113"/>
      <c r="OFT2722" s="113"/>
      <c r="OFU2722" s="113"/>
      <c r="OFV2722" s="113"/>
      <c r="OFW2722" s="113"/>
      <c r="OFX2722" s="113"/>
      <c r="OFY2722" s="113"/>
      <c r="OFZ2722" s="113"/>
      <c r="OGA2722" s="113"/>
      <c r="OGB2722" s="113"/>
      <c r="OGC2722" s="113"/>
      <c r="OGD2722" s="113"/>
      <c r="OGE2722" s="113"/>
      <c r="OGF2722" s="113"/>
      <c r="OGG2722" s="113"/>
      <c r="OGH2722" s="113"/>
      <c r="OGI2722" s="113"/>
      <c r="OGJ2722" s="113"/>
      <c r="OGK2722" s="113"/>
      <c r="OGL2722" s="113"/>
      <c r="OGM2722" s="113"/>
      <c r="OGN2722" s="113"/>
      <c r="OGO2722" s="113"/>
      <c r="OGP2722" s="113"/>
      <c r="OGQ2722" s="113"/>
      <c r="OGR2722" s="113"/>
      <c r="OGS2722" s="113"/>
      <c r="OGT2722" s="113"/>
      <c r="OGU2722" s="113"/>
      <c r="OGV2722" s="113"/>
      <c r="OGW2722" s="113"/>
      <c r="OGX2722" s="113"/>
      <c r="OGY2722" s="113"/>
      <c r="OGZ2722" s="113"/>
      <c r="OHA2722" s="113"/>
      <c r="OHB2722" s="113"/>
      <c r="OHC2722" s="113"/>
      <c r="OHD2722" s="113"/>
      <c r="OHE2722" s="113"/>
      <c r="OHF2722" s="113"/>
      <c r="OHG2722" s="113"/>
      <c r="OHH2722" s="113"/>
      <c r="OHI2722" s="113"/>
      <c r="OHJ2722" s="113"/>
      <c r="OHK2722" s="113"/>
      <c r="OHL2722" s="113"/>
      <c r="OHM2722" s="113"/>
      <c r="OHN2722" s="113"/>
      <c r="OHO2722" s="113"/>
      <c r="OHP2722" s="113"/>
      <c r="OHQ2722" s="113"/>
      <c r="OHR2722" s="113"/>
      <c r="OHS2722" s="113"/>
      <c r="OHT2722" s="113"/>
      <c r="OHU2722" s="113"/>
      <c r="OHV2722" s="113"/>
      <c r="OHW2722" s="113"/>
      <c r="OHX2722" s="113"/>
      <c r="OHY2722" s="113"/>
      <c r="OHZ2722" s="113"/>
      <c r="OIA2722" s="113"/>
      <c r="OIB2722" s="113"/>
      <c r="OIC2722" s="113"/>
      <c r="OID2722" s="113"/>
      <c r="OIE2722" s="113"/>
      <c r="OIF2722" s="113"/>
      <c r="OIG2722" s="113"/>
      <c r="OIH2722" s="113"/>
      <c r="OII2722" s="113"/>
      <c r="OIJ2722" s="113"/>
      <c r="OIK2722" s="113"/>
      <c r="OIL2722" s="113"/>
      <c r="OIM2722" s="113"/>
      <c r="OIN2722" s="113"/>
      <c r="OIO2722" s="113"/>
      <c r="OIP2722" s="113"/>
      <c r="OIQ2722" s="113"/>
      <c r="OIR2722" s="113"/>
      <c r="OIS2722" s="113"/>
      <c r="OIT2722" s="113"/>
      <c r="OIU2722" s="113"/>
      <c r="OIV2722" s="113"/>
      <c r="OIW2722" s="113"/>
      <c r="OIX2722" s="113"/>
      <c r="OIY2722" s="113"/>
      <c r="OIZ2722" s="113"/>
      <c r="OJA2722" s="113"/>
      <c r="OJB2722" s="113"/>
      <c r="OJC2722" s="113"/>
      <c r="OJD2722" s="113"/>
      <c r="OJE2722" s="113"/>
      <c r="OJF2722" s="113"/>
      <c r="OJG2722" s="113"/>
      <c r="OJH2722" s="113"/>
      <c r="OJI2722" s="113"/>
      <c r="OJJ2722" s="113"/>
      <c r="OJK2722" s="113"/>
      <c r="OJL2722" s="113"/>
      <c r="OJM2722" s="113"/>
      <c r="OJN2722" s="113"/>
      <c r="OJO2722" s="113"/>
      <c r="OJP2722" s="113"/>
      <c r="OJQ2722" s="113"/>
      <c r="OJR2722" s="113"/>
      <c r="OJS2722" s="113"/>
      <c r="OJT2722" s="113"/>
      <c r="OJU2722" s="113"/>
      <c r="OJV2722" s="113"/>
      <c r="OJW2722" s="113"/>
      <c r="OJX2722" s="113"/>
      <c r="OJY2722" s="113"/>
      <c r="OJZ2722" s="113"/>
      <c r="OKA2722" s="113"/>
      <c r="OKB2722" s="113"/>
      <c r="OKC2722" s="113"/>
      <c r="OKD2722" s="113"/>
      <c r="OKE2722" s="113"/>
      <c r="OKF2722" s="113"/>
      <c r="OKG2722" s="113"/>
      <c r="OKH2722" s="113"/>
      <c r="OKI2722" s="113"/>
      <c r="OKJ2722" s="113"/>
      <c r="OKK2722" s="113"/>
      <c r="OKL2722" s="113"/>
      <c r="OKM2722" s="113"/>
      <c r="OKN2722" s="113"/>
      <c r="OKO2722" s="113"/>
      <c r="OKP2722" s="113"/>
      <c r="OKQ2722" s="113"/>
      <c r="OKR2722" s="113"/>
      <c r="OKS2722" s="113"/>
      <c r="OKT2722" s="113"/>
      <c r="OKU2722" s="113"/>
      <c r="OKV2722" s="113"/>
      <c r="OKW2722" s="113"/>
      <c r="OKX2722" s="113"/>
      <c r="OKY2722" s="113"/>
      <c r="OKZ2722" s="113"/>
      <c r="OLA2722" s="113"/>
      <c r="OLB2722" s="113"/>
      <c r="OLC2722" s="113"/>
      <c r="OLD2722" s="113"/>
      <c r="OLE2722" s="113"/>
      <c r="OLF2722" s="113"/>
      <c r="OLG2722" s="113"/>
      <c r="OLH2722" s="113"/>
      <c r="OLI2722" s="113"/>
      <c r="OLJ2722" s="113"/>
      <c r="OLK2722" s="113"/>
      <c r="OLL2722" s="113"/>
      <c r="OLM2722" s="113"/>
      <c r="OLN2722" s="113"/>
      <c r="OLO2722" s="113"/>
      <c r="OLP2722" s="113"/>
      <c r="OLQ2722" s="113"/>
      <c r="OLR2722" s="113"/>
      <c r="OLS2722" s="113"/>
      <c r="OLT2722" s="113"/>
      <c r="OLU2722" s="113"/>
      <c r="OLV2722" s="113"/>
      <c r="OLW2722" s="113"/>
      <c r="OLX2722" s="113"/>
      <c r="OLY2722" s="113"/>
      <c r="OLZ2722" s="113"/>
      <c r="OMA2722" s="113"/>
      <c r="OMB2722" s="113"/>
      <c r="OMC2722" s="113"/>
      <c r="OMD2722" s="113"/>
      <c r="OME2722" s="113"/>
      <c r="OMF2722" s="113"/>
      <c r="OMG2722" s="113"/>
      <c r="OMH2722" s="113"/>
      <c r="OMI2722" s="113"/>
      <c r="OMJ2722" s="113"/>
      <c r="OMK2722" s="113"/>
      <c r="OML2722" s="113"/>
      <c r="OMM2722" s="113"/>
      <c r="OMN2722" s="113"/>
      <c r="OMO2722" s="113"/>
      <c r="OMP2722" s="113"/>
      <c r="OMQ2722" s="113"/>
      <c r="OMR2722" s="113"/>
      <c r="OMS2722" s="113"/>
      <c r="OMT2722" s="113"/>
      <c r="OMU2722" s="113"/>
      <c r="OMV2722" s="113"/>
      <c r="OMW2722" s="113"/>
      <c r="OMX2722" s="113"/>
      <c r="OMY2722" s="113"/>
      <c r="OMZ2722" s="113"/>
      <c r="ONA2722" s="113"/>
      <c r="ONB2722" s="113"/>
      <c r="ONC2722" s="113"/>
      <c r="OND2722" s="113"/>
      <c r="ONE2722" s="113"/>
      <c r="ONF2722" s="113"/>
      <c r="ONG2722" s="113"/>
      <c r="ONH2722" s="113"/>
      <c r="ONI2722" s="113"/>
      <c r="ONJ2722" s="113"/>
      <c r="ONK2722" s="113"/>
      <c r="ONL2722" s="113"/>
      <c r="ONM2722" s="113"/>
      <c r="ONN2722" s="113"/>
      <c r="ONO2722" s="113"/>
      <c r="ONP2722" s="113"/>
      <c r="ONQ2722" s="113"/>
      <c r="ONR2722" s="113"/>
      <c r="ONS2722" s="113"/>
      <c r="ONT2722" s="113"/>
      <c r="ONU2722" s="113"/>
      <c r="ONV2722" s="113"/>
      <c r="ONW2722" s="113"/>
      <c r="ONX2722" s="113"/>
      <c r="ONY2722" s="113"/>
      <c r="ONZ2722" s="113"/>
      <c r="OOA2722" s="113"/>
      <c r="OOB2722" s="113"/>
      <c r="OOC2722" s="113"/>
      <c r="OOD2722" s="113"/>
      <c r="OOE2722" s="113"/>
      <c r="OOF2722" s="113"/>
      <c r="OOG2722" s="113"/>
      <c r="OOH2722" s="113"/>
      <c r="OOI2722" s="113"/>
      <c r="OOJ2722" s="113"/>
      <c r="OOK2722" s="113"/>
      <c r="OOL2722" s="113"/>
      <c r="OOM2722" s="113"/>
      <c r="OON2722" s="113"/>
      <c r="OOO2722" s="113"/>
      <c r="OOP2722" s="113"/>
      <c r="OOQ2722" s="113"/>
      <c r="OOR2722" s="113"/>
      <c r="OOS2722" s="113"/>
      <c r="OOT2722" s="113"/>
      <c r="OOU2722" s="113"/>
      <c r="OOV2722" s="113"/>
      <c r="OOW2722" s="113"/>
      <c r="OOX2722" s="113"/>
      <c r="OOY2722" s="113"/>
      <c r="OOZ2722" s="113"/>
      <c r="OPA2722" s="113"/>
      <c r="OPB2722" s="113"/>
      <c r="OPC2722" s="113"/>
      <c r="OPD2722" s="113"/>
      <c r="OPE2722" s="113"/>
      <c r="OPF2722" s="113"/>
      <c r="OPG2722" s="113"/>
      <c r="OPH2722" s="113"/>
      <c r="OPI2722" s="113"/>
      <c r="OPJ2722" s="113"/>
      <c r="OPK2722" s="113"/>
      <c r="OPL2722" s="113"/>
      <c r="OPM2722" s="113"/>
      <c r="OPN2722" s="113"/>
      <c r="OPO2722" s="113"/>
      <c r="OPP2722" s="113"/>
      <c r="OPQ2722" s="113"/>
      <c r="OPR2722" s="113"/>
      <c r="OPS2722" s="113"/>
      <c r="OPT2722" s="113"/>
      <c r="OPU2722" s="113"/>
      <c r="OPV2722" s="113"/>
      <c r="OPW2722" s="113"/>
      <c r="OPX2722" s="113"/>
      <c r="OPY2722" s="113"/>
      <c r="OPZ2722" s="113"/>
      <c r="OQA2722" s="113"/>
      <c r="OQB2722" s="113"/>
      <c r="OQC2722" s="113"/>
      <c r="OQD2722" s="113"/>
      <c r="OQE2722" s="113"/>
      <c r="OQF2722" s="113"/>
      <c r="OQG2722" s="113"/>
      <c r="OQH2722" s="113"/>
      <c r="OQI2722" s="113"/>
      <c r="OQJ2722" s="113"/>
      <c r="OQK2722" s="113"/>
      <c r="OQL2722" s="113"/>
      <c r="OQM2722" s="113"/>
      <c r="OQN2722" s="113"/>
      <c r="OQO2722" s="113"/>
      <c r="OQP2722" s="113"/>
      <c r="OQQ2722" s="113"/>
      <c r="OQR2722" s="113"/>
      <c r="OQS2722" s="113"/>
      <c r="OQT2722" s="113"/>
      <c r="OQU2722" s="113"/>
      <c r="OQV2722" s="113"/>
      <c r="OQW2722" s="113"/>
      <c r="OQX2722" s="113"/>
      <c r="OQY2722" s="113"/>
      <c r="OQZ2722" s="113"/>
      <c r="ORA2722" s="113"/>
      <c r="ORB2722" s="113"/>
      <c r="ORC2722" s="113"/>
      <c r="ORD2722" s="113"/>
      <c r="ORE2722" s="113"/>
      <c r="ORF2722" s="113"/>
      <c r="ORG2722" s="113"/>
      <c r="ORH2722" s="113"/>
      <c r="ORI2722" s="113"/>
      <c r="ORJ2722" s="113"/>
      <c r="ORK2722" s="113"/>
      <c r="ORL2722" s="113"/>
      <c r="ORM2722" s="113"/>
      <c r="ORN2722" s="113"/>
      <c r="ORO2722" s="113"/>
      <c r="ORP2722" s="113"/>
      <c r="ORQ2722" s="113"/>
      <c r="ORR2722" s="113"/>
      <c r="ORS2722" s="113"/>
      <c r="ORT2722" s="113"/>
      <c r="ORU2722" s="113"/>
      <c r="ORV2722" s="113"/>
      <c r="ORW2722" s="113"/>
      <c r="ORX2722" s="113"/>
      <c r="ORY2722" s="113"/>
      <c r="ORZ2722" s="113"/>
      <c r="OSA2722" s="113"/>
      <c r="OSB2722" s="113"/>
      <c r="OSC2722" s="113"/>
      <c r="OSD2722" s="113"/>
      <c r="OSE2722" s="113"/>
      <c r="OSF2722" s="113"/>
      <c r="OSG2722" s="113"/>
      <c r="OSH2722" s="113"/>
      <c r="OSI2722" s="113"/>
      <c r="OSJ2722" s="113"/>
      <c r="OSK2722" s="113"/>
      <c r="OSL2722" s="113"/>
      <c r="OSM2722" s="113"/>
      <c r="OSN2722" s="113"/>
      <c r="OSO2722" s="113"/>
      <c r="OSP2722" s="113"/>
      <c r="OSQ2722" s="113"/>
      <c r="OSR2722" s="113"/>
      <c r="OSS2722" s="113"/>
      <c r="OST2722" s="113"/>
      <c r="OSU2722" s="113"/>
      <c r="OSV2722" s="113"/>
      <c r="OSW2722" s="113"/>
      <c r="OSX2722" s="113"/>
      <c r="OSY2722" s="113"/>
      <c r="OSZ2722" s="113"/>
      <c r="OTA2722" s="113"/>
      <c r="OTB2722" s="113"/>
      <c r="OTC2722" s="113"/>
      <c r="OTD2722" s="113"/>
      <c r="OTE2722" s="113"/>
      <c r="OTF2722" s="113"/>
      <c r="OTG2722" s="113"/>
      <c r="OTH2722" s="113"/>
      <c r="OTI2722" s="113"/>
      <c r="OTJ2722" s="113"/>
      <c r="OTK2722" s="113"/>
      <c r="OTL2722" s="113"/>
      <c r="OTM2722" s="113"/>
      <c r="OTN2722" s="113"/>
      <c r="OTO2722" s="113"/>
      <c r="OTP2722" s="113"/>
      <c r="OTQ2722" s="113"/>
      <c r="OTR2722" s="113"/>
      <c r="OTS2722" s="113"/>
      <c r="OTT2722" s="113"/>
      <c r="OTU2722" s="113"/>
      <c r="OTV2722" s="113"/>
      <c r="OTW2722" s="113"/>
      <c r="OTX2722" s="113"/>
      <c r="OTY2722" s="113"/>
      <c r="OTZ2722" s="113"/>
      <c r="OUA2722" s="113"/>
      <c r="OUB2722" s="113"/>
      <c r="OUC2722" s="113"/>
      <c r="OUD2722" s="113"/>
      <c r="OUE2722" s="113"/>
      <c r="OUF2722" s="113"/>
      <c r="OUG2722" s="113"/>
      <c r="OUH2722" s="113"/>
      <c r="OUI2722" s="113"/>
      <c r="OUJ2722" s="113"/>
      <c r="OUK2722" s="113"/>
      <c r="OUL2722" s="113"/>
      <c r="OUM2722" s="113"/>
      <c r="OUN2722" s="113"/>
      <c r="OUO2722" s="113"/>
      <c r="OUP2722" s="113"/>
      <c r="OUQ2722" s="113"/>
      <c r="OUR2722" s="113"/>
      <c r="OUS2722" s="113"/>
      <c r="OUT2722" s="113"/>
      <c r="OUU2722" s="113"/>
      <c r="OUV2722" s="113"/>
      <c r="OUW2722" s="113"/>
      <c r="OUX2722" s="113"/>
      <c r="OUY2722" s="113"/>
      <c r="OUZ2722" s="113"/>
      <c r="OVA2722" s="113"/>
      <c r="OVB2722" s="113"/>
      <c r="OVC2722" s="113"/>
      <c r="OVD2722" s="113"/>
      <c r="OVE2722" s="113"/>
      <c r="OVF2722" s="113"/>
      <c r="OVG2722" s="113"/>
      <c r="OVH2722" s="113"/>
      <c r="OVI2722" s="113"/>
      <c r="OVJ2722" s="113"/>
      <c r="OVK2722" s="113"/>
      <c r="OVL2722" s="113"/>
      <c r="OVM2722" s="113"/>
      <c r="OVN2722" s="113"/>
      <c r="OVO2722" s="113"/>
      <c r="OVP2722" s="113"/>
      <c r="OVQ2722" s="113"/>
      <c r="OVR2722" s="113"/>
      <c r="OVS2722" s="113"/>
      <c r="OVT2722" s="113"/>
      <c r="OVU2722" s="113"/>
      <c r="OVV2722" s="113"/>
      <c r="OVW2722" s="113"/>
      <c r="OVX2722" s="113"/>
      <c r="OVY2722" s="113"/>
      <c r="OVZ2722" s="113"/>
      <c r="OWA2722" s="113"/>
      <c r="OWB2722" s="113"/>
      <c r="OWC2722" s="113"/>
      <c r="OWD2722" s="113"/>
      <c r="OWE2722" s="113"/>
      <c r="OWF2722" s="113"/>
      <c r="OWG2722" s="113"/>
      <c r="OWH2722" s="113"/>
      <c r="OWI2722" s="113"/>
      <c r="OWJ2722" s="113"/>
      <c r="OWK2722" s="113"/>
      <c r="OWL2722" s="113"/>
      <c r="OWM2722" s="113"/>
      <c r="OWN2722" s="113"/>
      <c r="OWO2722" s="113"/>
      <c r="OWP2722" s="113"/>
      <c r="OWQ2722" s="113"/>
      <c r="OWR2722" s="113"/>
      <c r="OWS2722" s="113"/>
      <c r="OWT2722" s="113"/>
      <c r="OWU2722" s="113"/>
      <c r="OWV2722" s="113"/>
      <c r="OWW2722" s="113"/>
      <c r="OWX2722" s="113"/>
      <c r="OWY2722" s="113"/>
      <c r="OWZ2722" s="113"/>
      <c r="OXA2722" s="113"/>
      <c r="OXB2722" s="113"/>
      <c r="OXC2722" s="113"/>
      <c r="OXD2722" s="113"/>
      <c r="OXE2722" s="113"/>
      <c r="OXF2722" s="113"/>
      <c r="OXG2722" s="113"/>
      <c r="OXH2722" s="113"/>
      <c r="OXI2722" s="113"/>
      <c r="OXJ2722" s="113"/>
      <c r="OXK2722" s="113"/>
      <c r="OXL2722" s="113"/>
      <c r="OXM2722" s="113"/>
      <c r="OXN2722" s="113"/>
      <c r="OXO2722" s="113"/>
      <c r="OXP2722" s="113"/>
      <c r="OXQ2722" s="113"/>
      <c r="OXR2722" s="113"/>
      <c r="OXS2722" s="113"/>
      <c r="OXT2722" s="113"/>
      <c r="OXU2722" s="113"/>
      <c r="OXV2722" s="113"/>
      <c r="OXW2722" s="113"/>
      <c r="OXX2722" s="113"/>
      <c r="OXY2722" s="113"/>
      <c r="OXZ2722" s="113"/>
      <c r="OYA2722" s="113"/>
      <c r="OYB2722" s="113"/>
      <c r="OYC2722" s="113"/>
      <c r="OYD2722" s="113"/>
      <c r="OYE2722" s="113"/>
      <c r="OYF2722" s="113"/>
      <c r="OYG2722" s="113"/>
      <c r="OYH2722" s="113"/>
      <c r="OYI2722" s="113"/>
      <c r="OYJ2722" s="113"/>
      <c r="OYK2722" s="113"/>
      <c r="OYL2722" s="113"/>
      <c r="OYM2722" s="113"/>
      <c r="OYN2722" s="113"/>
      <c r="OYO2722" s="113"/>
      <c r="OYP2722" s="113"/>
      <c r="OYQ2722" s="113"/>
      <c r="OYR2722" s="113"/>
      <c r="OYS2722" s="113"/>
      <c r="OYT2722" s="113"/>
      <c r="OYU2722" s="113"/>
      <c r="OYV2722" s="113"/>
      <c r="OYW2722" s="113"/>
      <c r="OYX2722" s="113"/>
      <c r="OYY2722" s="113"/>
      <c r="OYZ2722" s="113"/>
      <c r="OZA2722" s="113"/>
      <c r="OZB2722" s="113"/>
      <c r="OZC2722" s="113"/>
      <c r="OZD2722" s="113"/>
      <c r="OZE2722" s="113"/>
      <c r="OZF2722" s="113"/>
      <c r="OZG2722" s="113"/>
      <c r="OZH2722" s="113"/>
      <c r="OZI2722" s="113"/>
      <c r="OZJ2722" s="113"/>
      <c r="OZK2722" s="113"/>
      <c r="OZL2722" s="113"/>
      <c r="OZM2722" s="113"/>
      <c r="OZN2722" s="113"/>
      <c r="OZO2722" s="113"/>
      <c r="OZP2722" s="113"/>
      <c r="OZQ2722" s="113"/>
      <c r="OZR2722" s="113"/>
      <c r="OZS2722" s="113"/>
      <c r="OZT2722" s="113"/>
      <c r="OZU2722" s="113"/>
      <c r="OZV2722" s="113"/>
      <c r="OZW2722" s="113"/>
      <c r="OZX2722" s="113"/>
      <c r="OZY2722" s="113"/>
      <c r="OZZ2722" s="113"/>
      <c r="PAA2722" s="113"/>
      <c r="PAB2722" s="113"/>
      <c r="PAC2722" s="113"/>
      <c r="PAD2722" s="113"/>
      <c r="PAE2722" s="113"/>
      <c r="PAF2722" s="113"/>
      <c r="PAG2722" s="113"/>
      <c r="PAH2722" s="113"/>
      <c r="PAI2722" s="113"/>
      <c r="PAJ2722" s="113"/>
      <c r="PAK2722" s="113"/>
      <c r="PAL2722" s="113"/>
      <c r="PAM2722" s="113"/>
      <c r="PAN2722" s="113"/>
      <c r="PAO2722" s="113"/>
      <c r="PAP2722" s="113"/>
      <c r="PAQ2722" s="113"/>
      <c r="PAR2722" s="113"/>
      <c r="PAS2722" s="113"/>
      <c r="PAT2722" s="113"/>
      <c r="PAU2722" s="113"/>
      <c r="PAV2722" s="113"/>
      <c r="PAW2722" s="113"/>
      <c r="PAX2722" s="113"/>
      <c r="PAY2722" s="113"/>
      <c r="PAZ2722" s="113"/>
      <c r="PBA2722" s="113"/>
      <c r="PBB2722" s="113"/>
      <c r="PBC2722" s="113"/>
      <c r="PBD2722" s="113"/>
      <c r="PBE2722" s="113"/>
      <c r="PBF2722" s="113"/>
      <c r="PBG2722" s="113"/>
      <c r="PBH2722" s="113"/>
      <c r="PBI2722" s="113"/>
      <c r="PBJ2722" s="113"/>
      <c r="PBK2722" s="113"/>
      <c r="PBL2722" s="113"/>
      <c r="PBM2722" s="113"/>
      <c r="PBN2722" s="113"/>
      <c r="PBO2722" s="113"/>
      <c r="PBP2722" s="113"/>
      <c r="PBQ2722" s="113"/>
      <c r="PBR2722" s="113"/>
      <c r="PBS2722" s="113"/>
      <c r="PBT2722" s="113"/>
      <c r="PBU2722" s="113"/>
      <c r="PBV2722" s="113"/>
      <c r="PBW2722" s="113"/>
      <c r="PBX2722" s="113"/>
      <c r="PBY2722" s="113"/>
      <c r="PBZ2722" s="113"/>
      <c r="PCA2722" s="113"/>
      <c r="PCB2722" s="113"/>
      <c r="PCC2722" s="113"/>
      <c r="PCD2722" s="113"/>
      <c r="PCE2722" s="113"/>
      <c r="PCF2722" s="113"/>
      <c r="PCG2722" s="113"/>
      <c r="PCH2722" s="113"/>
      <c r="PCI2722" s="113"/>
      <c r="PCJ2722" s="113"/>
      <c r="PCK2722" s="113"/>
      <c r="PCL2722" s="113"/>
      <c r="PCM2722" s="113"/>
      <c r="PCN2722" s="113"/>
      <c r="PCO2722" s="113"/>
      <c r="PCP2722" s="113"/>
      <c r="PCQ2722" s="113"/>
      <c r="PCR2722" s="113"/>
      <c r="PCS2722" s="113"/>
      <c r="PCT2722" s="113"/>
      <c r="PCU2722" s="113"/>
      <c r="PCV2722" s="113"/>
      <c r="PCW2722" s="113"/>
      <c r="PCX2722" s="113"/>
      <c r="PCY2722" s="113"/>
      <c r="PCZ2722" s="113"/>
      <c r="PDA2722" s="113"/>
      <c r="PDB2722" s="113"/>
      <c r="PDC2722" s="113"/>
      <c r="PDD2722" s="113"/>
      <c r="PDE2722" s="113"/>
      <c r="PDF2722" s="113"/>
      <c r="PDG2722" s="113"/>
      <c r="PDH2722" s="113"/>
      <c r="PDI2722" s="113"/>
      <c r="PDJ2722" s="113"/>
      <c r="PDK2722" s="113"/>
      <c r="PDL2722" s="113"/>
      <c r="PDM2722" s="113"/>
      <c r="PDN2722" s="113"/>
      <c r="PDO2722" s="113"/>
      <c r="PDP2722" s="113"/>
      <c r="PDQ2722" s="113"/>
      <c r="PDR2722" s="113"/>
      <c r="PDS2722" s="113"/>
      <c r="PDT2722" s="113"/>
      <c r="PDU2722" s="113"/>
      <c r="PDV2722" s="113"/>
      <c r="PDW2722" s="113"/>
      <c r="PDX2722" s="113"/>
      <c r="PDY2722" s="113"/>
      <c r="PDZ2722" s="113"/>
      <c r="PEA2722" s="113"/>
      <c r="PEB2722" s="113"/>
      <c r="PEC2722" s="113"/>
      <c r="PED2722" s="113"/>
      <c r="PEE2722" s="113"/>
      <c r="PEF2722" s="113"/>
      <c r="PEG2722" s="113"/>
      <c r="PEH2722" s="113"/>
      <c r="PEI2722" s="113"/>
      <c r="PEJ2722" s="113"/>
      <c r="PEK2722" s="113"/>
      <c r="PEL2722" s="113"/>
      <c r="PEM2722" s="113"/>
      <c r="PEN2722" s="113"/>
      <c r="PEO2722" s="113"/>
      <c r="PEP2722" s="113"/>
      <c r="PEQ2722" s="113"/>
      <c r="PER2722" s="113"/>
      <c r="PES2722" s="113"/>
      <c r="PET2722" s="113"/>
      <c r="PEU2722" s="113"/>
      <c r="PEV2722" s="113"/>
      <c r="PEW2722" s="113"/>
      <c r="PEX2722" s="113"/>
      <c r="PEY2722" s="113"/>
      <c r="PEZ2722" s="113"/>
      <c r="PFA2722" s="113"/>
      <c r="PFB2722" s="113"/>
      <c r="PFC2722" s="113"/>
      <c r="PFD2722" s="113"/>
      <c r="PFE2722" s="113"/>
      <c r="PFF2722" s="113"/>
      <c r="PFG2722" s="113"/>
      <c r="PFH2722" s="113"/>
      <c r="PFI2722" s="113"/>
      <c r="PFJ2722" s="113"/>
      <c r="PFK2722" s="113"/>
      <c r="PFL2722" s="113"/>
      <c r="PFM2722" s="113"/>
      <c r="PFN2722" s="113"/>
      <c r="PFO2722" s="113"/>
      <c r="PFP2722" s="113"/>
      <c r="PFQ2722" s="113"/>
      <c r="PFR2722" s="113"/>
      <c r="PFS2722" s="113"/>
      <c r="PFT2722" s="113"/>
      <c r="PFU2722" s="113"/>
      <c r="PFV2722" s="113"/>
      <c r="PFW2722" s="113"/>
      <c r="PFX2722" s="113"/>
      <c r="PFY2722" s="113"/>
      <c r="PFZ2722" s="113"/>
      <c r="PGA2722" s="113"/>
      <c r="PGB2722" s="113"/>
      <c r="PGC2722" s="113"/>
      <c r="PGD2722" s="113"/>
      <c r="PGE2722" s="113"/>
      <c r="PGF2722" s="113"/>
      <c r="PGG2722" s="113"/>
      <c r="PGH2722" s="113"/>
      <c r="PGI2722" s="113"/>
      <c r="PGJ2722" s="113"/>
      <c r="PGK2722" s="113"/>
      <c r="PGL2722" s="113"/>
      <c r="PGM2722" s="113"/>
      <c r="PGN2722" s="113"/>
      <c r="PGO2722" s="113"/>
      <c r="PGP2722" s="113"/>
      <c r="PGQ2722" s="113"/>
      <c r="PGR2722" s="113"/>
      <c r="PGS2722" s="113"/>
      <c r="PGT2722" s="113"/>
      <c r="PGU2722" s="113"/>
      <c r="PGV2722" s="113"/>
      <c r="PGW2722" s="113"/>
      <c r="PGX2722" s="113"/>
      <c r="PGY2722" s="113"/>
      <c r="PGZ2722" s="113"/>
      <c r="PHA2722" s="113"/>
      <c r="PHB2722" s="113"/>
      <c r="PHC2722" s="113"/>
      <c r="PHD2722" s="113"/>
      <c r="PHE2722" s="113"/>
      <c r="PHF2722" s="113"/>
      <c r="PHG2722" s="113"/>
      <c r="PHH2722" s="113"/>
      <c r="PHI2722" s="113"/>
      <c r="PHJ2722" s="113"/>
      <c r="PHK2722" s="113"/>
      <c r="PHL2722" s="113"/>
      <c r="PHM2722" s="113"/>
      <c r="PHN2722" s="113"/>
      <c r="PHO2722" s="113"/>
      <c r="PHP2722" s="113"/>
      <c r="PHQ2722" s="113"/>
      <c r="PHR2722" s="113"/>
      <c r="PHS2722" s="113"/>
      <c r="PHT2722" s="113"/>
      <c r="PHU2722" s="113"/>
      <c r="PHV2722" s="113"/>
      <c r="PHW2722" s="113"/>
      <c r="PHX2722" s="113"/>
      <c r="PHY2722" s="113"/>
      <c r="PHZ2722" s="113"/>
      <c r="PIA2722" s="113"/>
      <c r="PIB2722" s="113"/>
      <c r="PIC2722" s="113"/>
      <c r="PID2722" s="113"/>
      <c r="PIE2722" s="113"/>
      <c r="PIF2722" s="113"/>
      <c r="PIG2722" s="113"/>
      <c r="PIH2722" s="113"/>
      <c r="PII2722" s="113"/>
      <c r="PIJ2722" s="113"/>
      <c r="PIK2722" s="113"/>
      <c r="PIL2722" s="113"/>
      <c r="PIM2722" s="113"/>
      <c r="PIN2722" s="113"/>
      <c r="PIO2722" s="113"/>
      <c r="PIP2722" s="113"/>
      <c r="PIQ2722" s="113"/>
      <c r="PIR2722" s="113"/>
      <c r="PIS2722" s="113"/>
      <c r="PIT2722" s="113"/>
      <c r="PIU2722" s="113"/>
      <c r="PIV2722" s="113"/>
      <c r="PIW2722" s="113"/>
      <c r="PIX2722" s="113"/>
      <c r="PIY2722" s="113"/>
      <c r="PIZ2722" s="113"/>
      <c r="PJA2722" s="113"/>
      <c r="PJB2722" s="113"/>
      <c r="PJC2722" s="113"/>
      <c r="PJD2722" s="113"/>
      <c r="PJE2722" s="113"/>
      <c r="PJF2722" s="113"/>
      <c r="PJG2722" s="113"/>
      <c r="PJH2722" s="113"/>
      <c r="PJI2722" s="113"/>
      <c r="PJJ2722" s="113"/>
      <c r="PJK2722" s="113"/>
      <c r="PJL2722" s="113"/>
      <c r="PJM2722" s="113"/>
      <c r="PJN2722" s="113"/>
      <c r="PJO2722" s="113"/>
      <c r="PJP2722" s="113"/>
      <c r="PJQ2722" s="113"/>
      <c r="PJR2722" s="113"/>
      <c r="PJS2722" s="113"/>
      <c r="PJT2722" s="113"/>
      <c r="PJU2722" s="113"/>
      <c r="PJV2722" s="113"/>
      <c r="PJW2722" s="113"/>
      <c r="PJX2722" s="113"/>
      <c r="PJY2722" s="113"/>
      <c r="PJZ2722" s="113"/>
      <c r="PKA2722" s="113"/>
      <c r="PKB2722" s="113"/>
      <c r="PKC2722" s="113"/>
      <c r="PKD2722" s="113"/>
      <c r="PKE2722" s="113"/>
      <c r="PKF2722" s="113"/>
      <c r="PKG2722" s="113"/>
      <c r="PKH2722" s="113"/>
      <c r="PKI2722" s="113"/>
      <c r="PKJ2722" s="113"/>
      <c r="PKK2722" s="113"/>
      <c r="PKL2722" s="113"/>
      <c r="PKM2722" s="113"/>
      <c r="PKN2722" s="113"/>
      <c r="PKO2722" s="113"/>
      <c r="PKP2722" s="113"/>
      <c r="PKQ2722" s="113"/>
      <c r="PKR2722" s="113"/>
      <c r="PKS2722" s="113"/>
      <c r="PKT2722" s="113"/>
      <c r="PKU2722" s="113"/>
      <c r="PKV2722" s="113"/>
      <c r="PKW2722" s="113"/>
      <c r="PKX2722" s="113"/>
      <c r="PKY2722" s="113"/>
      <c r="PKZ2722" s="113"/>
      <c r="PLA2722" s="113"/>
      <c r="PLB2722" s="113"/>
      <c r="PLC2722" s="113"/>
      <c r="PLD2722" s="113"/>
      <c r="PLE2722" s="113"/>
      <c r="PLF2722" s="113"/>
      <c r="PLG2722" s="113"/>
      <c r="PLH2722" s="113"/>
      <c r="PLI2722" s="113"/>
      <c r="PLJ2722" s="113"/>
      <c r="PLK2722" s="113"/>
      <c r="PLL2722" s="113"/>
      <c r="PLM2722" s="113"/>
      <c r="PLN2722" s="113"/>
      <c r="PLO2722" s="113"/>
      <c r="PLP2722" s="113"/>
      <c r="PLQ2722" s="113"/>
      <c r="PLR2722" s="113"/>
      <c r="PLS2722" s="113"/>
      <c r="PLT2722" s="113"/>
      <c r="PLU2722" s="113"/>
      <c r="PLV2722" s="113"/>
      <c r="PLW2722" s="113"/>
      <c r="PLX2722" s="113"/>
      <c r="PLY2722" s="113"/>
      <c r="PLZ2722" s="113"/>
      <c r="PMA2722" s="113"/>
      <c r="PMB2722" s="113"/>
      <c r="PMC2722" s="113"/>
      <c r="PMD2722" s="113"/>
      <c r="PME2722" s="113"/>
      <c r="PMF2722" s="113"/>
      <c r="PMG2722" s="113"/>
      <c r="PMH2722" s="113"/>
      <c r="PMI2722" s="113"/>
      <c r="PMJ2722" s="113"/>
      <c r="PMK2722" s="113"/>
      <c r="PML2722" s="113"/>
      <c r="PMM2722" s="113"/>
      <c r="PMN2722" s="113"/>
      <c r="PMO2722" s="113"/>
      <c r="PMP2722" s="113"/>
      <c r="PMQ2722" s="113"/>
      <c r="PMR2722" s="113"/>
      <c r="PMS2722" s="113"/>
      <c r="PMT2722" s="113"/>
      <c r="PMU2722" s="113"/>
      <c r="PMV2722" s="113"/>
      <c r="PMW2722" s="113"/>
      <c r="PMX2722" s="113"/>
      <c r="PMY2722" s="113"/>
      <c r="PMZ2722" s="113"/>
      <c r="PNA2722" s="113"/>
      <c r="PNB2722" s="113"/>
      <c r="PNC2722" s="113"/>
      <c r="PND2722" s="113"/>
      <c r="PNE2722" s="113"/>
      <c r="PNF2722" s="113"/>
      <c r="PNG2722" s="113"/>
      <c r="PNH2722" s="113"/>
      <c r="PNI2722" s="113"/>
      <c r="PNJ2722" s="113"/>
      <c r="PNK2722" s="113"/>
      <c r="PNL2722" s="113"/>
      <c r="PNM2722" s="113"/>
      <c r="PNN2722" s="113"/>
      <c r="PNO2722" s="113"/>
      <c r="PNP2722" s="113"/>
      <c r="PNQ2722" s="113"/>
      <c r="PNR2722" s="113"/>
      <c r="PNS2722" s="113"/>
      <c r="PNT2722" s="113"/>
      <c r="PNU2722" s="113"/>
      <c r="PNV2722" s="113"/>
      <c r="PNW2722" s="113"/>
      <c r="PNX2722" s="113"/>
      <c r="PNY2722" s="113"/>
      <c r="PNZ2722" s="113"/>
      <c r="POA2722" s="113"/>
      <c r="POB2722" s="113"/>
      <c r="POC2722" s="113"/>
      <c r="POD2722" s="113"/>
      <c r="POE2722" s="113"/>
      <c r="POF2722" s="113"/>
      <c r="POG2722" s="113"/>
      <c r="POH2722" s="113"/>
      <c r="POI2722" s="113"/>
      <c r="POJ2722" s="113"/>
      <c r="POK2722" s="113"/>
      <c r="POL2722" s="113"/>
      <c r="POM2722" s="113"/>
      <c r="PON2722" s="113"/>
      <c r="POO2722" s="113"/>
      <c r="POP2722" s="113"/>
      <c r="POQ2722" s="113"/>
      <c r="POR2722" s="113"/>
      <c r="POS2722" s="113"/>
      <c r="POT2722" s="113"/>
      <c r="POU2722" s="113"/>
      <c r="POV2722" s="113"/>
      <c r="POW2722" s="113"/>
      <c r="POX2722" s="113"/>
      <c r="POY2722" s="113"/>
      <c r="POZ2722" s="113"/>
      <c r="PPA2722" s="113"/>
      <c r="PPB2722" s="113"/>
      <c r="PPC2722" s="113"/>
      <c r="PPD2722" s="113"/>
      <c r="PPE2722" s="113"/>
      <c r="PPF2722" s="113"/>
      <c r="PPG2722" s="113"/>
      <c r="PPH2722" s="113"/>
      <c r="PPI2722" s="113"/>
      <c r="PPJ2722" s="113"/>
      <c r="PPK2722" s="113"/>
      <c r="PPL2722" s="113"/>
      <c r="PPM2722" s="113"/>
      <c r="PPN2722" s="113"/>
      <c r="PPO2722" s="113"/>
      <c r="PPP2722" s="113"/>
      <c r="PPQ2722" s="113"/>
      <c r="PPR2722" s="113"/>
      <c r="PPS2722" s="113"/>
      <c r="PPT2722" s="113"/>
      <c r="PPU2722" s="113"/>
      <c r="PPV2722" s="113"/>
      <c r="PPW2722" s="113"/>
      <c r="PPX2722" s="113"/>
      <c r="PPY2722" s="113"/>
      <c r="PPZ2722" s="113"/>
      <c r="PQA2722" s="113"/>
      <c r="PQB2722" s="113"/>
      <c r="PQC2722" s="113"/>
      <c r="PQD2722" s="113"/>
      <c r="PQE2722" s="113"/>
      <c r="PQF2722" s="113"/>
      <c r="PQG2722" s="113"/>
      <c r="PQH2722" s="113"/>
      <c r="PQI2722" s="113"/>
      <c r="PQJ2722" s="113"/>
      <c r="PQK2722" s="113"/>
      <c r="PQL2722" s="113"/>
      <c r="PQM2722" s="113"/>
      <c r="PQN2722" s="113"/>
      <c r="PQO2722" s="113"/>
      <c r="PQP2722" s="113"/>
      <c r="PQQ2722" s="113"/>
      <c r="PQR2722" s="113"/>
      <c r="PQS2722" s="113"/>
      <c r="PQT2722" s="113"/>
      <c r="PQU2722" s="113"/>
      <c r="PQV2722" s="113"/>
      <c r="PQW2722" s="113"/>
      <c r="PQX2722" s="113"/>
      <c r="PQY2722" s="113"/>
      <c r="PQZ2722" s="113"/>
      <c r="PRA2722" s="113"/>
      <c r="PRB2722" s="113"/>
      <c r="PRC2722" s="113"/>
      <c r="PRD2722" s="113"/>
      <c r="PRE2722" s="113"/>
      <c r="PRF2722" s="113"/>
      <c r="PRG2722" s="113"/>
      <c r="PRH2722" s="113"/>
      <c r="PRI2722" s="113"/>
      <c r="PRJ2722" s="113"/>
      <c r="PRK2722" s="113"/>
      <c r="PRL2722" s="113"/>
      <c r="PRM2722" s="113"/>
      <c r="PRN2722" s="113"/>
      <c r="PRO2722" s="113"/>
      <c r="PRP2722" s="113"/>
      <c r="PRQ2722" s="113"/>
      <c r="PRR2722" s="113"/>
      <c r="PRS2722" s="113"/>
      <c r="PRT2722" s="113"/>
      <c r="PRU2722" s="113"/>
      <c r="PRV2722" s="113"/>
      <c r="PRW2722" s="113"/>
      <c r="PRX2722" s="113"/>
      <c r="PRY2722" s="113"/>
      <c r="PRZ2722" s="113"/>
      <c r="PSA2722" s="113"/>
      <c r="PSB2722" s="113"/>
      <c r="PSC2722" s="113"/>
      <c r="PSD2722" s="113"/>
      <c r="PSE2722" s="113"/>
      <c r="PSF2722" s="113"/>
      <c r="PSG2722" s="113"/>
      <c r="PSH2722" s="113"/>
      <c r="PSI2722" s="113"/>
      <c r="PSJ2722" s="113"/>
      <c r="PSK2722" s="113"/>
      <c r="PSL2722" s="113"/>
      <c r="PSM2722" s="113"/>
      <c r="PSN2722" s="113"/>
      <c r="PSO2722" s="113"/>
      <c r="PSP2722" s="113"/>
      <c r="PSQ2722" s="113"/>
      <c r="PSR2722" s="113"/>
      <c r="PSS2722" s="113"/>
      <c r="PST2722" s="113"/>
      <c r="PSU2722" s="113"/>
      <c r="PSV2722" s="113"/>
      <c r="PSW2722" s="113"/>
      <c r="PSX2722" s="113"/>
      <c r="PSY2722" s="113"/>
      <c r="PSZ2722" s="113"/>
      <c r="PTA2722" s="113"/>
      <c r="PTB2722" s="113"/>
      <c r="PTC2722" s="113"/>
      <c r="PTD2722" s="113"/>
      <c r="PTE2722" s="113"/>
      <c r="PTF2722" s="113"/>
      <c r="PTG2722" s="113"/>
      <c r="PTH2722" s="113"/>
      <c r="PTI2722" s="113"/>
      <c r="PTJ2722" s="113"/>
      <c r="PTK2722" s="113"/>
      <c r="PTL2722" s="113"/>
      <c r="PTM2722" s="113"/>
      <c r="PTN2722" s="113"/>
      <c r="PTO2722" s="113"/>
      <c r="PTP2722" s="113"/>
      <c r="PTQ2722" s="113"/>
      <c r="PTR2722" s="113"/>
      <c r="PTS2722" s="113"/>
      <c r="PTT2722" s="113"/>
      <c r="PTU2722" s="113"/>
      <c r="PTV2722" s="113"/>
      <c r="PTW2722" s="113"/>
      <c r="PTX2722" s="113"/>
      <c r="PTY2722" s="113"/>
      <c r="PTZ2722" s="113"/>
      <c r="PUA2722" s="113"/>
      <c r="PUB2722" s="113"/>
      <c r="PUC2722" s="113"/>
      <c r="PUD2722" s="113"/>
      <c r="PUE2722" s="113"/>
      <c r="PUF2722" s="113"/>
      <c r="PUG2722" s="113"/>
      <c r="PUH2722" s="113"/>
      <c r="PUI2722" s="113"/>
      <c r="PUJ2722" s="113"/>
      <c r="PUK2722" s="113"/>
      <c r="PUL2722" s="113"/>
      <c r="PUM2722" s="113"/>
      <c r="PUN2722" s="113"/>
      <c r="PUO2722" s="113"/>
      <c r="PUP2722" s="113"/>
      <c r="PUQ2722" s="113"/>
      <c r="PUR2722" s="113"/>
      <c r="PUS2722" s="113"/>
      <c r="PUT2722" s="113"/>
      <c r="PUU2722" s="113"/>
      <c r="PUV2722" s="113"/>
      <c r="PUW2722" s="113"/>
      <c r="PUX2722" s="113"/>
      <c r="PUY2722" s="113"/>
      <c r="PUZ2722" s="113"/>
      <c r="PVA2722" s="113"/>
      <c r="PVB2722" s="113"/>
      <c r="PVC2722" s="113"/>
      <c r="PVD2722" s="113"/>
      <c r="PVE2722" s="113"/>
      <c r="PVF2722" s="113"/>
      <c r="PVG2722" s="113"/>
      <c r="PVH2722" s="113"/>
      <c r="PVI2722" s="113"/>
      <c r="PVJ2722" s="113"/>
      <c r="PVK2722" s="113"/>
      <c r="PVL2722" s="113"/>
      <c r="PVM2722" s="113"/>
      <c r="PVN2722" s="113"/>
      <c r="PVO2722" s="113"/>
      <c r="PVP2722" s="113"/>
      <c r="PVQ2722" s="113"/>
      <c r="PVR2722" s="113"/>
      <c r="PVS2722" s="113"/>
      <c r="PVT2722" s="113"/>
      <c r="PVU2722" s="113"/>
      <c r="PVV2722" s="113"/>
      <c r="PVW2722" s="113"/>
      <c r="PVX2722" s="113"/>
      <c r="PVY2722" s="113"/>
      <c r="PVZ2722" s="113"/>
      <c r="PWA2722" s="113"/>
      <c r="PWB2722" s="113"/>
      <c r="PWC2722" s="113"/>
      <c r="PWD2722" s="113"/>
      <c r="PWE2722" s="113"/>
      <c r="PWF2722" s="113"/>
      <c r="PWG2722" s="113"/>
      <c r="PWH2722" s="113"/>
      <c r="PWI2722" s="113"/>
      <c r="PWJ2722" s="113"/>
      <c r="PWK2722" s="113"/>
      <c r="PWL2722" s="113"/>
      <c r="PWM2722" s="113"/>
      <c r="PWN2722" s="113"/>
      <c r="PWO2722" s="113"/>
      <c r="PWP2722" s="113"/>
      <c r="PWQ2722" s="113"/>
      <c r="PWR2722" s="113"/>
      <c r="PWS2722" s="113"/>
      <c r="PWT2722" s="113"/>
      <c r="PWU2722" s="113"/>
      <c r="PWV2722" s="113"/>
      <c r="PWW2722" s="113"/>
      <c r="PWX2722" s="113"/>
      <c r="PWY2722" s="113"/>
      <c r="PWZ2722" s="113"/>
      <c r="PXA2722" s="113"/>
      <c r="PXB2722" s="113"/>
      <c r="PXC2722" s="113"/>
      <c r="PXD2722" s="113"/>
      <c r="PXE2722" s="113"/>
      <c r="PXF2722" s="113"/>
      <c r="PXG2722" s="113"/>
      <c r="PXH2722" s="113"/>
      <c r="PXI2722" s="113"/>
      <c r="PXJ2722" s="113"/>
      <c r="PXK2722" s="113"/>
      <c r="PXL2722" s="113"/>
      <c r="PXM2722" s="113"/>
      <c r="PXN2722" s="113"/>
      <c r="PXO2722" s="113"/>
      <c r="PXP2722" s="113"/>
      <c r="PXQ2722" s="113"/>
      <c r="PXR2722" s="113"/>
      <c r="PXS2722" s="113"/>
      <c r="PXT2722" s="113"/>
      <c r="PXU2722" s="113"/>
      <c r="PXV2722" s="113"/>
      <c r="PXW2722" s="113"/>
      <c r="PXX2722" s="113"/>
      <c r="PXY2722" s="113"/>
      <c r="PXZ2722" s="113"/>
      <c r="PYA2722" s="113"/>
      <c r="PYB2722" s="113"/>
      <c r="PYC2722" s="113"/>
      <c r="PYD2722" s="113"/>
      <c r="PYE2722" s="113"/>
      <c r="PYF2722" s="113"/>
      <c r="PYG2722" s="113"/>
      <c r="PYH2722" s="113"/>
      <c r="PYI2722" s="113"/>
      <c r="PYJ2722" s="113"/>
      <c r="PYK2722" s="113"/>
      <c r="PYL2722" s="113"/>
      <c r="PYM2722" s="113"/>
      <c r="PYN2722" s="113"/>
      <c r="PYO2722" s="113"/>
      <c r="PYP2722" s="113"/>
      <c r="PYQ2722" s="113"/>
      <c r="PYR2722" s="113"/>
      <c r="PYS2722" s="113"/>
      <c r="PYT2722" s="113"/>
      <c r="PYU2722" s="113"/>
      <c r="PYV2722" s="113"/>
      <c r="PYW2722" s="113"/>
      <c r="PYX2722" s="113"/>
      <c r="PYY2722" s="113"/>
      <c r="PYZ2722" s="113"/>
      <c r="PZA2722" s="113"/>
      <c r="PZB2722" s="113"/>
      <c r="PZC2722" s="113"/>
      <c r="PZD2722" s="113"/>
      <c r="PZE2722" s="113"/>
      <c r="PZF2722" s="113"/>
      <c r="PZG2722" s="113"/>
      <c r="PZH2722" s="113"/>
      <c r="PZI2722" s="113"/>
      <c r="PZJ2722" s="113"/>
      <c r="PZK2722" s="113"/>
      <c r="PZL2722" s="113"/>
      <c r="PZM2722" s="113"/>
      <c r="PZN2722" s="113"/>
      <c r="PZO2722" s="113"/>
      <c r="PZP2722" s="113"/>
      <c r="PZQ2722" s="113"/>
      <c r="PZR2722" s="113"/>
      <c r="PZS2722" s="113"/>
      <c r="PZT2722" s="113"/>
      <c r="PZU2722" s="113"/>
      <c r="PZV2722" s="113"/>
      <c r="PZW2722" s="113"/>
      <c r="PZX2722" s="113"/>
      <c r="PZY2722" s="113"/>
      <c r="PZZ2722" s="113"/>
      <c r="QAA2722" s="113"/>
      <c r="QAB2722" s="113"/>
      <c r="QAC2722" s="113"/>
      <c r="QAD2722" s="113"/>
      <c r="QAE2722" s="113"/>
      <c r="QAF2722" s="113"/>
      <c r="QAG2722" s="113"/>
      <c r="QAH2722" s="113"/>
      <c r="QAI2722" s="113"/>
      <c r="QAJ2722" s="113"/>
      <c r="QAK2722" s="113"/>
      <c r="QAL2722" s="113"/>
      <c r="QAM2722" s="113"/>
      <c r="QAN2722" s="113"/>
      <c r="QAO2722" s="113"/>
      <c r="QAP2722" s="113"/>
      <c r="QAQ2722" s="113"/>
      <c r="QAR2722" s="113"/>
      <c r="QAS2722" s="113"/>
      <c r="QAT2722" s="113"/>
      <c r="QAU2722" s="113"/>
      <c r="QAV2722" s="113"/>
      <c r="QAW2722" s="113"/>
      <c r="QAX2722" s="113"/>
      <c r="QAY2722" s="113"/>
      <c r="QAZ2722" s="113"/>
      <c r="QBA2722" s="113"/>
      <c r="QBB2722" s="113"/>
      <c r="QBC2722" s="113"/>
      <c r="QBD2722" s="113"/>
      <c r="QBE2722" s="113"/>
      <c r="QBF2722" s="113"/>
      <c r="QBG2722" s="113"/>
      <c r="QBH2722" s="113"/>
      <c r="QBI2722" s="113"/>
      <c r="QBJ2722" s="113"/>
      <c r="QBK2722" s="113"/>
      <c r="QBL2722" s="113"/>
      <c r="QBM2722" s="113"/>
      <c r="QBN2722" s="113"/>
      <c r="QBO2722" s="113"/>
      <c r="QBP2722" s="113"/>
      <c r="QBQ2722" s="113"/>
      <c r="QBR2722" s="113"/>
      <c r="QBS2722" s="113"/>
      <c r="QBT2722" s="113"/>
      <c r="QBU2722" s="113"/>
      <c r="QBV2722" s="113"/>
      <c r="QBW2722" s="113"/>
      <c r="QBX2722" s="113"/>
      <c r="QBY2722" s="113"/>
      <c r="QBZ2722" s="113"/>
      <c r="QCA2722" s="113"/>
      <c r="QCB2722" s="113"/>
      <c r="QCC2722" s="113"/>
      <c r="QCD2722" s="113"/>
      <c r="QCE2722" s="113"/>
      <c r="QCF2722" s="113"/>
      <c r="QCG2722" s="113"/>
      <c r="QCH2722" s="113"/>
      <c r="QCI2722" s="113"/>
      <c r="QCJ2722" s="113"/>
      <c r="QCK2722" s="113"/>
      <c r="QCL2722" s="113"/>
      <c r="QCM2722" s="113"/>
      <c r="QCN2722" s="113"/>
      <c r="QCO2722" s="113"/>
      <c r="QCP2722" s="113"/>
      <c r="QCQ2722" s="113"/>
      <c r="QCR2722" s="113"/>
      <c r="QCS2722" s="113"/>
      <c r="QCT2722" s="113"/>
      <c r="QCU2722" s="113"/>
      <c r="QCV2722" s="113"/>
      <c r="QCW2722" s="113"/>
      <c r="QCX2722" s="113"/>
      <c r="QCY2722" s="113"/>
      <c r="QCZ2722" s="113"/>
      <c r="QDA2722" s="113"/>
      <c r="QDB2722" s="113"/>
      <c r="QDC2722" s="113"/>
      <c r="QDD2722" s="113"/>
      <c r="QDE2722" s="113"/>
      <c r="QDF2722" s="113"/>
      <c r="QDG2722" s="113"/>
      <c r="QDH2722" s="113"/>
      <c r="QDI2722" s="113"/>
      <c r="QDJ2722" s="113"/>
      <c r="QDK2722" s="113"/>
      <c r="QDL2722" s="113"/>
      <c r="QDM2722" s="113"/>
      <c r="QDN2722" s="113"/>
      <c r="QDO2722" s="113"/>
      <c r="QDP2722" s="113"/>
      <c r="QDQ2722" s="113"/>
      <c r="QDR2722" s="113"/>
      <c r="QDS2722" s="113"/>
      <c r="QDT2722" s="113"/>
      <c r="QDU2722" s="113"/>
      <c r="QDV2722" s="113"/>
      <c r="QDW2722" s="113"/>
      <c r="QDX2722" s="113"/>
      <c r="QDY2722" s="113"/>
      <c r="QDZ2722" s="113"/>
      <c r="QEA2722" s="113"/>
      <c r="QEB2722" s="113"/>
      <c r="QEC2722" s="113"/>
      <c r="QED2722" s="113"/>
      <c r="QEE2722" s="113"/>
      <c r="QEF2722" s="113"/>
      <c r="QEG2722" s="113"/>
      <c r="QEH2722" s="113"/>
      <c r="QEI2722" s="113"/>
      <c r="QEJ2722" s="113"/>
      <c r="QEK2722" s="113"/>
      <c r="QEL2722" s="113"/>
      <c r="QEM2722" s="113"/>
      <c r="QEN2722" s="113"/>
      <c r="QEO2722" s="113"/>
      <c r="QEP2722" s="113"/>
      <c r="QEQ2722" s="113"/>
      <c r="QER2722" s="113"/>
      <c r="QES2722" s="113"/>
      <c r="QET2722" s="113"/>
      <c r="QEU2722" s="113"/>
      <c r="QEV2722" s="113"/>
      <c r="QEW2722" s="113"/>
      <c r="QEX2722" s="113"/>
      <c r="QEY2722" s="113"/>
      <c r="QEZ2722" s="113"/>
      <c r="QFA2722" s="113"/>
      <c r="QFB2722" s="113"/>
      <c r="QFC2722" s="113"/>
      <c r="QFD2722" s="113"/>
      <c r="QFE2722" s="113"/>
      <c r="QFF2722" s="113"/>
      <c r="QFG2722" s="113"/>
      <c r="QFH2722" s="113"/>
      <c r="QFI2722" s="113"/>
      <c r="QFJ2722" s="113"/>
      <c r="QFK2722" s="113"/>
      <c r="QFL2722" s="113"/>
      <c r="QFM2722" s="113"/>
      <c r="QFN2722" s="113"/>
      <c r="QFO2722" s="113"/>
      <c r="QFP2722" s="113"/>
      <c r="QFQ2722" s="113"/>
      <c r="QFR2722" s="113"/>
      <c r="QFS2722" s="113"/>
      <c r="QFT2722" s="113"/>
      <c r="QFU2722" s="113"/>
      <c r="QFV2722" s="113"/>
      <c r="QFW2722" s="113"/>
      <c r="QFX2722" s="113"/>
      <c r="QFY2722" s="113"/>
      <c r="QFZ2722" s="113"/>
      <c r="QGA2722" s="113"/>
      <c r="QGB2722" s="113"/>
      <c r="QGC2722" s="113"/>
      <c r="QGD2722" s="113"/>
      <c r="QGE2722" s="113"/>
      <c r="QGF2722" s="113"/>
      <c r="QGG2722" s="113"/>
      <c r="QGH2722" s="113"/>
      <c r="QGI2722" s="113"/>
      <c r="QGJ2722" s="113"/>
      <c r="QGK2722" s="113"/>
      <c r="QGL2722" s="113"/>
      <c r="QGM2722" s="113"/>
      <c r="QGN2722" s="113"/>
      <c r="QGO2722" s="113"/>
      <c r="QGP2722" s="113"/>
      <c r="QGQ2722" s="113"/>
      <c r="QGR2722" s="113"/>
      <c r="QGS2722" s="113"/>
      <c r="QGT2722" s="113"/>
      <c r="QGU2722" s="113"/>
      <c r="QGV2722" s="113"/>
      <c r="QGW2722" s="113"/>
      <c r="QGX2722" s="113"/>
      <c r="QGY2722" s="113"/>
      <c r="QGZ2722" s="113"/>
      <c r="QHA2722" s="113"/>
      <c r="QHB2722" s="113"/>
      <c r="QHC2722" s="113"/>
      <c r="QHD2722" s="113"/>
      <c r="QHE2722" s="113"/>
      <c r="QHF2722" s="113"/>
      <c r="QHG2722" s="113"/>
      <c r="QHH2722" s="113"/>
      <c r="QHI2722" s="113"/>
      <c r="QHJ2722" s="113"/>
      <c r="QHK2722" s="113"/>
      <c r="QHL2722" s="113"/>
      <c r="QHM2722" s="113"/>
      <c r="QHN2722" s="113"/>
      <c r="QHO2722" s="113"/>
      <c r="QHP2722" s="113"/>
      <c r="QHQ2722" s="113"/>
      <c r="QHR2722" s="113"/>
      <c r="QHS2722" s="113"/>
      <c r="QHT2722" s="113"/>
      <c r="QHU2722" s="113"/>
      <c r="QHV2722" s="113"/>
      <c r="QHW2722" s="113"/>
      <c r="QHX2722" s="113"/>
      <c r="QHY2722" s="113"/>
      <c r="QHZ2722" s="113"/>
      <c r="QIA2722" s="113"/>
      <c r="QIB2722" s="113"/>
      <c r="QIC2722" s="113"/>
      <c r="QID2722" s="113"/>
      <c r="QIE2722" s="113"/>
      <c r="QIF2722" s="113"/>
      <c r="QIG2722" s="113"/>
      <c r="QIH2722" s="113"/>
      <c r="QII2722" s="113"/>
      <c r="QIJ2722" s="113"/>
      <c r="QIK2722" s="113"/>
      <c r="QIL2722" s="113"/>
      <c r="QIM2722" s="113"/>
      <c r="QIN2722" s="113"/>
      <c r="QIO2722" s="113"/>
      <c r="QIP2722" s="113"/>
      <c r="QIQ2722" s="113"/>
      <c r="QIR2722" s="113"/>
      <c r="QIS2722" s="113"/>
      <c r="QIT2722" s="113"/>
      <c r="QIU2722" s="113"/>
      <c r="QIV2722" s="113"/>
      <c r="QIW2722" s="113"/>
      <c r="QIX2722" s="113"/>
      <c r="QIY2722" s="113"/>
      <c r="QIZ2722" s="113"/>
      <c r="QJA2722" s="113"/>
      <c r="QJB2722" s="113"/>
      <c r="QJC2722" s="113"/>
      <c r="QJD2722" s="113"/>
      <c r="QJE2722" s="113"/>
      <c r="QJF2722" s="113"/>
      <c r="QJG2722" s="113"/>
      <c r="QJH2722" s="113"/>
      <c r="QJI2722" s="113"/>
      <c r="QJJ2722" s="113"/>
      <c r="QJK2722" s="113"/>
      <c r="QJL2722" s="113"/>
      <c r="QJM2722" s="113"/>
      <c r="QJN2722" s="113"/>
      <c r="QJO2722" s="113"/>
      <c r="QJP2722" s="113"/>
      <c r="QJQ2722" s="113"/>
      <c r="QJR2722" s="113"/>
      <c r="QJS2722" s="113"/>
      <c r="QJT2722" s="113"/>
      <c r="QJU2722" s="113"/>
      <c r="QJV2722" s="113"/>
      <c r="QJW2722" s="113"/>
      <c r="QJX2722" s="113"/>
      <c r="QJY2722" s="113"/>
      <c r="QJZ2722" s="113"/>
      <c r="QKA2722" s="113"/>
      <c r="QKB2722" s="113"/>
      <c r="QKC2722" s="113"/>
      <c r="QKD2722" s="113"/>
      <c r="QKE2722" s="113"/>
      <c r="QKF2722" s="113"/>
      <c r="QKG2722" s="113"/>
      <c r="QKH2722" s="113"/>
      <c r="QKI2722" s="113"/>
      <c r="QKJ2722" s="113"/>
      <c r="QKK2722" s="113"/>
      <c r="QKL2722" s="113"/>
      <c r="QKM2722" s="113"/>
      <c r="QKN2722" s="113"/>
      <c r="QKO2722" s="113"/>
      <c r="QKP2722" s="113"/>
      <c r="QKQ2722" s="113"/>
      <c r="QKR2722" s="113"/>
      <c r="QKS2722" s="113"/>
      <c r="QKT2722" s="113"/>
      <c r="QKU2722" s="113"/>
      <c r="QKV2722" s="113"/>
      <c r="QKW2722" s="113"/>
      <c r="QKX2722" s="113"/>
      <c r="QKY2722" s="113"/>
      <c r="QKZ2722" s="113"/>
      <c r="QLA2722" s="113"/>
      <c r="QLB2722" s="113"/>
      <c r="QLC2722" s="113"/>
      <c r="QLD2722" s="113"/>
      <c r="QLE2722" s="113"/>
      <c r="QLF2722" s="113"/>
      <c r="QLG2722" s="113"/>
      <c r="QLH2722" s="113"/>
      <c r="QLI2722" s="113"/>
      <c r="QLJ2722" s="113"/>
      <c r="QLK2722" s="113"/>
      <c r="QLL2722" s="113"/>
      <c r="QLM2722" s="113"/>
      <c r="QLN2722" s="113"/>
      <c r="QLO2722" s="113"/>
      <c r="QLP2722" s="113"/>
      <c r="QLQ2722" s="113"/>
      <c r="QLR2722" s="113"/>
      <c r="QLS2722" s="113"/>
      <c r="QLT2722" s="113"/>
      <c r="QLU2722" s="113"/>
      <c r="QLV2722" s="113"/>
      <c r="QLW2722" s="113"/>
      <c r="QLX2722" s="113"/>
      <c r="QLY2722" s="113"/>
      <c r="QLZ2722" s="113"/>
      <c r="QMA2722" s="113"/>
      <c r="QMB2722" s="113"/>
      <c r="QMC2722" s="113"/>
      <c r="QMD2722" s="113"/>
      <c r="QME2722" s="113"/>
      <c r="QMF2722" s="113"/>
      <c r="QMG2722" s="113"/>
      <c r="QMH2722" s="113"/>
      <c r="QMI2722" s="113"/>
      <c r="QMJ2722" s="113"/>
      <c r="QMK2722" s="113"/>
      <c r="QML2722" s="113"/>
      <c r="QMM2722" s="113"/>
      <c r="QMN2722" s="113"/>
      <c r="QMO2722" s="113"/>
      <c r="QMP2722" s="113"/>
      <c r="QMQ2722" s="113"/>
      <c r="QMR2722" s="113"/>
      <c r="QMS2722" s="113"/>
      <c r="QMT2722" s="113"/>
      <c r="QMU2722" s="113"/>
      <c r="QMV2722" s="113"/>
      <c r="QMW2722" s="113"/>
      <c r="QMX2722" s="113"/>
      <c r="QMY2722" s="113"/>
      <c r="QMZ2722" s="113"/>
      <c r="QNA2722" s="113"/>
      <c r="QNB2722" s="113"/>
      <c r="QNC2722" s="113"/>
      <c r="QND2722" s="113"/>
      <c r="QNE2722" s="113"/>
      <c r="QNF2722" s="113"/>
      <c r="QNG2722" s="113"/>
      <c r="QNH2722" s="113"/>
      <c r="QNI2722" s="113"/>
      <c r="QNJ2722" s="113"/>
      <c r="QNK2722" s="113"/>
      <c r="QNL2722" s="113"/>
      <c r="QNM2722" s="113"/>
      <c r="QNN2722" s="113"/>
      <c r="QNO2722" s="113"/>
      <c r="QNP2722" s="113"/>
      <c r="QNQ2722" s="113"/>
      <c r="QNR2722" s="113"/>
      <c r="QNS2722" s="113"/>
      <c r="QNT2722" s="113"/>
      <c r="QNU2722" s="113"/>
      <c r="QNV2722" s="113"/>
      <c r="QNW2722" s="113"/>
      <c r="QNX2722" s="113"/>
      <c r="QNY2722" s="113"/>
      <c r="QNZ2722" s="113"/>
      <c r="QOA2722" s="113"/>
      <c r="QOB2722" s="113"/>
      <c r="QOC2722" s="113"/>
      <c r="QOD2722" s="113"/>
      <c r="QOE2722" s="113"/>
      <c r="QOF2722" s="113"/>
      <c r="QOG2722" s="113"/>
      <c r="QOH2722" s="113"/>
      <c r="QOI2722" s="113"/>
      <c r="QOJ2722" s="113"/>
      <c r="QOK2722" s="113"/>
      <c r="QOL2722" s="113"/>
      <c r="QOM2722" s="113"/>
      <c r="QON2722" s="113"/>
      <c r="QOO2722" s="113"/>
      <c r="QOP2722" s="113"/>
      <c r="QOQ2722" s="113"/>
      <c r="QOR2722" s="113"/>
      <c r="QOS2722" s="113"/>
      <c r="QOT2722" s="113"/>
      <c r="QOU2722" s="113"/>
      <c r="QOV2722" s="113"/>
      <c r="QOW2722" s="113"/>
      <c r="QOX2722" s="113"/>
      <c r="QOY2722" s="113"/>
      <c r="QOZ2722" s="113"/>
      <c r="QPA2722" s="113"/>
      <c r="QPB2722" s="113"/>
      <c r="QPC2722" s="113"/>
      <c r="QPD2722" s="113"/>
      <c r="QPE2722" s="113"/>
      <c r="QPF2722" s="113"/>
      <c r="QPG2722" s="113"/>
      <c r="QPH2722" s="113"/>
      <c r="QPI2722" s="113"/>
      <c r="QPJ2722" s="113"/>
      <c r="QPK2722" s="113"/>
      <c r="QPL2722" s="113"/>
      <c r="QPM2722" s="113"/>
      <c r="QPN2722" s="113"/>
      <c r="QPO2722" s="113"/>
      <c r="QPP2722" s="113"/>
      <c r="QPQ2722" s="113"/>
      <c r="QPR2722" s="113"/>
      <c r="QPS2722" s="113"/>
      <c r="QPT2722" s="113"/>
      <c r="QPU2722" s="113"/>
      <c r="QPV2722" s="113"/>
      <c r="QPW2722" s="113"/>
      <c r="QPX2722" s="113"/>
      <c r="QPY2722" s="113"/>
      <c r="QPZ2722" s="113"/>
      <c r="QQA2722" s="113"/>
      <c r="QQB2722" s="113"/>
      <c r="QQC2722" s="113"/>
      <c r="QQD2722" s="113"/>
      <c r="QQE2722" s="113"/>
      <c r="QQF2722" s="113"/>
      <c r="QQG2722" s="113"/>
      <c r="QQH2722" s="113"/>
      <c r="QQI2722" s="113"/>
      <c r="QQJ2722" s="113"/>
      <c r="QQK2722" s="113"/>
      <c r="QQL2722" s="113"/>
      <c r="QQM2722" s="113"/>
      <c r="QQN2722" s="113"/>
      <c r="QQO2722" s="113"/>
      <c r="QQP2722" s="113"/>
      <c r="QQQ2722" s="113"/>
      <c r="QQR2722" s="113"/>
      <c r="QQS2722" s="113"/>
      <c r="QQT2722" s="113"/>
      <c r="QQU2722" s="113"/>
      <c r="QQV2722" s="113"/>
      <c r="QQW2722" s="113"/>
      <c r="QQX2722" s="113"/>
      <c r="QQY2722" s="113"/>
      <c r="QQZ2722" s="113"/>
      <c r="QRA2722" s="113"/>
      <c r="QRB2722" s="113"/>
      <c r="QRC2722" s="113"/>
      <c r="QRD2722" s="113"/>
      <c r="QRE2722" s="113"/>
      <c r="QRF2722" s="113"/>
      <c r="QRG2722" s="113"/>
      <c r="QRH2722" s="113"/>
      <c r="QRI2722" s="113"/>
      <c r="QRJ2722" s="113"/>
      <c r="QRK2722" s="113"/>
      <c r="QRL2722" s="113"/>
      <c r="QRM2722" s="113"/>
      <c r="QRN2722" s="113"/>
      <c r="QRO2722" s="113"/>
      <c r="QRP2722" s="113"/>
      <c r="QRQ2722" s="113"/>
      <c r="QRR2722" s="113"/>
      <c r="QRS2722" s="113"/>
      <c r="QRT2722" s="113"/>
      <c r="QRU2722" s="113"/>
      <c r="QRV2722" s="113"/>
      <c r="QRW2722" s="113"/>
      <c r="QRX2722" s="113"/>
      <c r="QRY2722" s="113"/>
      <c r="QRZ2722" s="113"/>
      <c r="QSA2722" s="113"/>
      <c r="QSB2722" s="113"/>
      <c r="QSC2722" s="113"/>
      <c r="QSD2722" s="113"/>
      <c r="QSE2722" s="113"/>
      <c r="QSF2722" s="113"/>
      <c r="QSG2722" s="113"/>
      <c r="QSH2722" s="113"/>
      <c r="QSI2722" s="113"/>
      <c r="QSJ2722" s="113"/>
      <c r="QSK2722" s="113"/>
      <c r="QSL2722" s="113"/>
      <c r="QSM2722" s="113"/>
      <c r="QSN2722" s="113"/>
      <c r="QSO2722" s="113"/>
      <c r="QSP2722" s="113"/>
      <c r="QSQ2722" s="113"/>
      <c r="QSR2722" s="113"/>
      <c r="QSS2722" s="113"/>
      <c r="QST2722" s="113"/>
      <c r="QSU2722" s="113"/>
      <c r="QSV2722" s="113"/>
      <c r="QSW2722" s="113"/>
      <c r="QSX2722" s="113"/>
      <c r="QSY2722" s="113"/>
      <c r="QSZ2722" s="113"/>
      <c r="QTA2722" s="113"/>
      <c r="QTB2722" s="113"/>
      <c r="QTC2722" s="113"/>
      <c r="QTD2722" s="113"/>
      <c r="QTE2722" s="113"/>
      <c r="QTF2722" s="113"/>
      <c r="QTG2722" s="113"/>
      <c r="QTH2722" s="113"/>
      <c r="QTI2722" s="113"/>
      <c r="QTJ2722" s="113"/>
      <c r="QTK2722" s="113"/>
      <c r="QTL2722" s="113"/>
      <c r="QTM2722" s="113"/>
      <c r="QTN2722" s="113"/>
      <c r="QTO2722" s="113"/>
      <c r="QTP2722" s="113"/>
      <c r="QTQ2722" s="113"/>
      <c r="QTR2722" s="113"/>
      <c r="QTS2722" s="113"/>
      <c r="QTT2722" s="113"/>
      <c r="QTU2722" s="113"/>
      <c r="QTV2722" s="113"/>
      <c r="QTW2722" s="113"/>
      <c r="QTX2722" s="113"/>
      <c r="QTY2722" s="113"/>
      <c r="QTZ2722" s="113"/>
      <c r="QUA2722" s="113"/>
      <c r="QUB2722" s="113"/>
      <c r="QUC2722" s="113"/>
      <c r="QUD2722" s="113"/>
      <c r="QUE2722" s="113"/>
      <c r="QUF2722" s="113"/>
      <c r="QUG2722" s="113"/>
      <c r="QUH2722" s="113"/>
      <c r="QUI2722" s="113"/>
      <c r="QUJ2722" s="113"/>
      <c r="QUK2722" s="113"/>
      <c r="QUL2722" s="113"/>
      <c r="QUM2722" s="113"/>
      <c r="QUN2722" s="113"/>
      <c r="QUO2722" s="113"/>
      <c r="QUP2722" s="113"/>
      <c r="QUQ2722" s="113"/>
      <c r="QUR2722" s="113"/>
      <c r="QUS2722" s="113"/>
      <c r="QUT2722" s="113"/>
      <c r="QUU2722" s="113"/>
      <c r="QUV2722" s="113"/>
      <c r="QUW2722" s="113"/>
      <c r="QUX2722" s="113"/>
      <c r="QUY2722" s="113"/>
      <c r="QUZ2722" s="113"/>
      <c r="QVA2722" s="113"/>
      <c r="QVB2722" s="113"/>
      <c r="QVC2722" s="113"/>
      <c r="QVD2722" s="113"/>
      <c r="QVE2722" s="113"/>
      <c r="QVF2722" s="113"/>
      <c r="QVG2722" s="113"/>
      <c r="QVH2722" s="113"/>
      <c r="QVI2722" s="113"/>
      <c r="QVJ2722" s="113"/>
      <c r="QVK2722" s="113"/>
      <c r="QVL2722" s="113"/>
      <c r="QVM2722" s="113"/>
      <c r="QVN2722" s="113"/>
      <c r="QVO2722" s="113"/>
      <c r="QVP2722" s="113"/>
      <c r="QVQ2722" s="113"/>
      <c r="QVR2722" s="113"/>
      <c r="QVS2722" s="113"/>
      <c r="QVT2722" s="113"/>
      <c r="QVU2722" s="113"/>
      <c r="QVV2722" s="113"/>
      <c r="QVW2722" s="113"/>
      <c r="QVX2722" s="113"/>
      <c r="QVY2722" s="113"/>
      <c r="QVZ2722" s="113"/>
      <c r="QWA2722" s="113"/>
      <c r="QWB2722" s="113"/>
      <c r="QWC2722" s="113"/>
      <c r="QWD2722" s="113"/>
      <c r="QWE2722" s="113"/>
      <c r="QWF2722" s="113"/>
      <c r="QWG2722" s="113"/>
      <c r="QWH2722" s="113"/>
      <c r="QWI2722" s="113"/>
      <c r="QWJ2722" s="113"/>
      <c r="QWK2722" s="113"/>
      <c r="QWL2722" s="113"/>
      <c r="QWM2722" s="113"/>
      <c r="QWN2722" s="113"/>
      <c r="QWO2722" s="113"/>
      <c r="QWP2722" s="113"/>
      <c r="QWQ2722" s="113"/>
      <c r="QWR2722" s="113"/>
      <c r="QWS2722" s="113"/>
      <c r="QWT2722" s="113"/>
      <c r="QWU2722" s="113"/>
      <c r="QWV2722" s="113"/>
      <c r="QWW2722" s="113"/>
      <c r="QWX2722" s="113"/>
      <c r="QWY2722" s="113"/>
      <c r="QWZ2722" s="113"/>
      <c r="QXA2722" s="113"/>
      <c r="QXB2722" s="113"/>
      <c r="QXC2722" s="113"/>
      <c r="QXD2722" s="113"/>
      <c r="QXE2722" s="113"/>
      <c r="QXF2722" s="113"/>
      <c r="QXG2722" s="113"/>
      <c r="QXH2722" s="113"/>
      <c r="QXI2722" s="113"/>
      <c r="QXJ2722" s="113"/>
      <c r="QXK2722" s="113"/>
      <c r="QXL2722" s="113"/>
      <c r="QXM2722" s="113"/>
      <c r="QXN2722" s="113"/>
      <c r="QXO2722" s="113"/>
      <c r="QXP2722" s="113"/>
      <c r="QXQ2722" s="113"/>
      <c r="QXR2722" s="113"/>
      <c r="QXS2722" s="113"/>
      <c r="QXT2722" s="113"/>
      <c r="QXU2722" s="113"/>
      <c r="QXV2722" s="113"/>
      <c r="QXW2722" s="113"/>
      <c r="QXX2722" s="113"/>
      <c r="QXY2722" s="113"/>
      <c r="QXZ2722" s="113"/>
      <c r="QYA2722" s="113"/>
      <c r="QYB2722" s="113"/>
      <c r="QYC2722" s="113"/>
      <c r="QYD2722" s="113"/>
      <c r="QYE2722" s="113"/>
      <c r="QYF2722" s="113"/>
      <c r="QYG2722" s="113"/>
      <c r="QYH2722" s="113"/>
      <c r="QYI2722" s="113"/>
      <c r="QYJ2722" s="113"/>
      <c r="QYK2722" s="113"/>
      <c r="QYL2722" s="113"/>
      <c r="QYM2722" s="113"/>
      <c r="QYN2722" s="113"/>
      <c r="QYO2722" s="113"/>
      <c r="QYP2722" s="113"/>
      <c r="QYQ2722" s="113"/>
      <c r="QYR2722" s="113"/>
      <c r="QYS2722" s="113"/>
      <c r="QYT2722" s="113"/>
      <c r="QYU2722" s="113"/>
      <c r="QYV2722" s="113"/>
      <c r="QYW2722" s="113"/>
      <c r="QYX2722" s="113"/>
      <c r="QYY2722" s="113"/>
      <c r="QYZ2722" s="113"/>
      <c r="QZA2722" s="113"/>
      <c r="QZB2722" s="113"/>
      <c r="QZC2722" s="113"/>
      <c r="QZD2722" s="113"/>
      <c r="QZE2722" s="113"/>
      <c r="QZF2722" s="113"/>
      <c r="QZG2722" s="113"/>
      <c r="QZH2722" s="113"/>
      <c r="QZI2722" s="113"/>
      <c r="QZJ2722" s="113"/>
      <c r="QZK2722" s="113"/>
      <c r="QZL2722" s="113"/>
      <c r="QZM2722" s="113"/>
      <c r="QZN2722" s="113"/>
      <c r="QZO2722" s="113"/>
      <c r="QZP2722" s="113"/>
      <c r="QZQ2722" s="113"/>
      <c r="QZR2722" s="113"/>
      <c r="QZS2722" s="113"/>
      <c r="QZT2722" s="113"/>
      <c r="QZU2722" s="113"/>
      <c r="QZV2722" s="113"/>
      <c r="QZW2722" s="113"/>
      <c r="QZX2722" s="113"/>
      <c r="QZY2722" s="113"/>
      <c r="QZZ2722" s="113"/>
      <c r="RAA2722" s="113"/>
      <c r="RAB2722" s="113"/>
      <c r="RAC2722" s="113"/>
      <c r="RAD2722" s="113"/>
      <c r="RAE2722" s="113"/>
      <c r="RAF2722" s="113"/>
      <c r="RAG2722" s="113"/>
      <c r="RAH2722" s="113"/>
      <c r="RAI2722" s="113"/>
      <c r="RAJ2722" s="113"/>
      <c r="RAK2722" s="113"/>
      <c r="RAL2722" s="113"/>
      <c r="RAM2722" s="113"/>
      <c r="RAN2722" s="113"/>
      <c r="RAO2722" s="113"/>
      <c r="RAP2722" s="113"/>
      <c r="RAQ2722" s="113"/>
      <c r="RAR2722" s="113"/>
      <c r="RAS2722" s="113"/>
      <c r="RAT2722" s="113"/>
      <c r="RAU2722" s="113"/>
      <c r="RAV2722" s="113"/>
      <c r="RAW2722" s="113"/>
      <c r="RAX2722" s="113"/>
      <c r="RAY2722" s="113"/>
      <c r="RAZ2722" s="113"/>
      <c r="RBA2722" s="113"/>
      <c r="RBB2722" s="113"/>
      <c r="RBC2722" s="113"/>
      <c r="RBD2722" s="113"/>
      <c r="RBE2722" s="113"/>
      <c r="RBF2722" s="113"/>
      <c r="RBG2722" s="113"/>
      <c r="RBH2722" s="113"/>
      <c r="RBI2722" s="113"/>
      <c r="RBJ2722" s="113"/>
      <c r="RBK2722" s="113"/>
      <c r="RBL2722" s="113"/>
      <c r="RBM2722" s="113"/>
      <c r="RBN2722" s="113"/>
      <c r="RBO2722" s="113"/>
      <c r="RBP2722" s="113"/>
      <c r="RBQ2722" s="113"/>
      <c r="RBR2722" s="113"/>
      <c r="RBS2722" s="113"/>
      <c r="RBT2722" s="113"/>
      <c r="RBU2722" s="113"/>
      <c r="RBV2722" s="113"/>
      <c r="RBW2722" s="113"/>
      <c r="RBX2722" s="113"/>
      <c r="RBY2722" s="113"/>
      <c r="RBZ2722" s="113"/>
      <c r="RCA2722" s="113"/>
      <c r="RCB2722" s="113"/>
      <c r="RCC2722" s="113"/>
      <c r="RCD2722" s="113"/>
      <c r="RCE2722" s="113"/>
      <c r="RCF2722" s="113"/>
      <c r="RCG2722" s="113"/>
      <c r="RCH2722" s="113"/>
      <c r="RCI2722" s="113"/>
      <c r="RCJ2722" s="113"/>
      <c r="RCK2722" s="113"/>
      <c r="RCL2722" s="113"/>
      <c r="RCM2722" s="113"/>
      <c r="RCN2722" s="113"/>
      <c r="RCO2722" s="113"/>
      <c r="RCP2722" s="113"/>
      <c r="RCQ2722" s="113"/>
      <c r="RCR2722" s="113"/>
      <c r="RCS2722" s="113"/>
      <c r="RCT2722" s="113"/>
      <c r="RCU2722" s="113"/>
      <c r="RCV2722" s="113"/>
      <c r="RCW2722" s="113"/>
      <c r="RCX2722" s="113"/>
      <c r="RCY2722" s="113"/>
      <c r="RCZ2722" s="113"/>
      <c r="RDA2722" s="113"/>
      <c r="RDB2722" s="113"/>
      <c r="RDC2722" s="113"/>
      <c r="RDD2722" s="113"/>
      <c r="RDE2722" s="113"/>
      <c r="RDF2722" s="113"/>
      <c r="RDG2722" s="113"/>
      <c r="RDH2722" s="113"/>
      <c r="RDI2722" s="113"/>
      <c r="RDJ2722" s="113"/>
      <c r="RDK2722" s="113"/>
      <c r="RDL2722" s="113"/>
      <c r="RDM2722" s="113"/>
      <c r="RDN2722" s="113"/>
      <c r="RDO2722" s="113"/>
      <c r="RDP2722" s="113"/>
      <c r="RDQ2722" s="113"/>
      <c r="RDR2722" s="113"/>
      <c r="RDS2722" s="113"/>
      <c r="RDT2722" s="113"/>
      <c r="RDU2722" s="113"/>
      <c r="RDV2722" s="113"/>
      <c r="RDW2722" s="113"/>
      <c r="RDX2722" s="113"/>
      <c r="RDY2722" s="113"/>
      <c r="RDZ2722" s="113"/>
      <c r="REA2722" s="113"/>
      <c r="REB2722" s="113"/>
      <c r="REC2722" s="113"/>
      <c r="RED2722" s="113"/>
      <c r="REE2722" s="113"/>
      <c r="REF2722" s="113"/>
      <c r="REG2722" s="113"/>
      <c r="REH2722" s="113"/>
      <c r="REI2722" s="113"/>
      <c r="REJ2722" s="113"/>
      <c r="REK2722" s="113"/>
      <c r="REL2722" s="113"/>
      <c r="REM2722" s="113"/>
      <c r="REN2722" s="113"/>
      <c r="REO2722" s="113"/>
      <c r="REP2722" s="113"/>
      <c r="REQ2722" s="113"/>
      <c r="RER2722" s="113"/>
      <c r="RES2722" s="113"/>
      <c r="RET2722" s="113"/>
      <c r="REU2722" s="113"/>
      <c r="REV2722" s="113"/>
      <c r="REW2722" s="113"/>
      <c r="REX2722" s="113"/>
      <c r="REY2722" s="113"/>
      <c r="REZ2722" s="113"/>
      <c r="RFA2722" s="113"/>
      <c r="RFB2722" s="113"/>
      <c r="RFC2722" s="113"/>
      <c r="RFD2722" s="113"/>
      <c r="RFE2722" s="113"/>
      <c r="RFF2722" s="113"/>
      <c r="RFG2722" s="113"/>
      <c r="RFH2722" s="113"/>
      <c r="RFI2722" s="113"/>
      <c r="RFJ2722" s="113"/>
      <c r="RFK2722" s="113"/>
      <c r="RFL2722" s="113"/>
      <c r="RFM2722" s="113"/>
      <c r="RFN2722" s="113"/>
      <c r="RFO2722" s="113"/>
      <c r="RFP2722" s="113"/>
      <c r="RFQ2722" s="113"/>
      <c r="RFR2722" s="113"/>
      <c r="RFS2722" s="113"/>
      <c r="RFT2722" s="113"/>
      <c r="RFU2722" s="113"/>
      <c r="RFV2722" s="113"/>
      <c r="RFW2722" s="113"/>
      <c r="RFX2722" s="113"/>
      <c r="RFY2722" s="113"/>
      <c r="RFZ2722" s="113"/>
      <c r="RGA2722" s="113"/>
      <c r="RGB2722" s="113"/>
      <c r="RGC2722" s="113"/>
      <c r="RGD2722" s="113"/>
      <c r="RGE2722" s="113"/>
      <c r="RGF2722" s="113"/>
      <c r="RGG2722" s="113"/>
      <c r="RGH2722" s="113"/>
      <c r="RGI2722" s="113"/>
      <c r="RGJ2722" s="113"/>
      <c r="RGK2722" s="113"/>
      <c r="RGL2722" s="113"/>
      <c r="RGM2722" s="113"/>
      <c r="RGN2722" s="113"/>
      <c r="RGO2722" s="113"/>
      <c r="RGP2722" s="113"/>
      <c r="RGQ2722" s="113"/>
      <c r="RGR2722" s="113"/>
      <c r="RGS2722" s="113"/>
      <c r="RGT2722" s="113"/>
      <c r="RGU2722" s="113"/>
      <c r="RGV2722" s="113"/>
      <c r="RGW2722" s="113"/>
      <c r="RGX2722" s="113"/>
      <c r="RGY2722" s="113"/>
      <c r="RGZ2722" s="113"/>
      <c r="RHA2722" s="113"/>
      <c r="RHB2722" s="113"/>
      <c r="RHC2722" s="113"/>
      <c r="RHD2722" s="113"/>
      <c r="RHE2722" s="113"/>
      <c r="RHF2722" s="113"/>
      <c r="RHG2722" s="113"/>
      <c r="RHH2722" s="113"/>
      <c r="RHI2722" s="113"/>
      <c r="RHJ2722" s="113"/>
      <c r="RHK2722" s="113"/>
      <c r="RHL2722" s="113"/>
      <c r="RHM2722" s="113"/>
      <c r="RHN2722" s="113"/>
      <c r="RHO2722" s="113"/>
      <c r="RHP2722" s="113"/>
      <c r="RHQ2722" s="113"/>
      <c r="RHR2722" s="113"/>
      <c r="RHS2722" s="113"/>
      <c r="RHT2722" s="113"/>
      <c r="RHU2722" s="113"/>
      <c r="RHV2722" s="113"/>
      <c r="RHW2722" s="113"/>
      <c r="RHX2722" s="113"/>
      <c r="RHY2722" s="113"/>
      <c r="RHZ2722" s="113"/>
      <c r="RIA2722" s="113"/>
      <c r="RIB2722" s="113"/>
      <c r="RIC2722" s="113"/>
      <c r="RID2722" s="113"/>
      <c r="RIE2722" s="113"/>
      <c r="RIF2722" s="113"/>
      <c r="RIG2722" s="113"/>
      <c r="RIH2722" s="113"/>
      <c r="RII2722" s="113"/>
      <c r="RIJ2722" s="113"/>
      <c r="RIK2722" s="113"/>
      <c r="RIL2722" s="113"/>
      <c r="RIM2722" s="113"/>
      <c r="RIN2722" s="113"/>
      <c r="RIO2722" s="113"/>
      <c r="RIP2722" s="113"/>
      <c r="RIQ2722" s="113"/>
      <c r="RIR2722" s="113"/>
      <c r="RIS2722" s="113"/>
      <c r="RIT2722" s="113"/>
      <c r="RIU2722" s="113"/>
      <c r="RIV2722" s="113"/>
      <c r="RIW2722" s="113"/>
      <c r="RIX2722" s="113"/>
      <c r="RIY2722" s="113"/>
      <c r="RIZ2722" s="113"/>
      <c r="RJA2722" s="113"/>
      <c r="RJB2722" s="113"/>
      <c r="RJC2722" s="113"/>
      <c r="RJD2722" s="113"/>
      <c r="RJE2722" s="113"/>
      <c r="RJF2722" s="113"/>
      <c r="RJG2722" s="113"/>
      <c r="RJH2722" s="113"/>
      <c r="RJI2722" s="113"/>
      <c r="RJJ2722" s="113"/>
      <c r="RJK2722" s="113"/>
      <c r="RJL2722" s="113"/>
      <c r="RJM2722" s="113"/>
      <c r="RJN2722" s="113"/>
      <c r="RJO2722" s="113"/>
      <c r="RJP2722" s="113"/>
      <c r="RJQ2722" s="113"/>
      <c r="RJR2722" s="113"/>
      <c r="RJS2722" s="113"/>
      <c r="RJT2722" s="113"/>
      <c r="RJU2722" s="113"/>
      <c r="RJV2722" s="113"/>
      <c r="RJW2722" s="113"/>
      <c r="RJX2722" s="113"/>
      <c r="RJY2722" s="113"/>
      <c r="RJZ2722" s="113"/>
      <c r="RKA2722" s="113"/>
      <c r="RKB2722" s="113"/>
      <c r="RKC2722" s="113"/>
      <c r="RKD2722" s="113"/>
      <c r="RKE2722" s="113"/>
      <c r="RKF2722" s="113"/>
      <c r="RKG2722" s="113"/>
      <c r="RKH2722" s="113"/>
      <c r="RKI2722" s="113"/>
      <c r="RKJ2722" s="113"/>
      <c r="RKK2722" s="113"/>
      <c r="RKL2722" s="113"/>
      <c r="RKM2722" s="113"/>
      <c r="RKN2722" s="113"/>
      <c r="RKO2722" s="113"/>
      <c r="RKP2722" s="113"/>
      <c r="RKQ2722" s="113"/>
      <c r="RKR2722" s="113"/>
      <c r="RKS2722" s="113"/>
      <c r="RKT2722" s="113"/>
      <c r="RKU2722" s="113"/>
      <c r="RKV2722" s="113"/>
      <c r="RKW2722" s="113"/>
      <c r="RKX2722" s="113"/>
      <c r="RKY2722" s="113"/>
      <c r="RKZ2722" s="113"/>
      <c r="RLA2722" s="113"/>
      <c r="RLB2722" s="113"/>
      <c r="RLC2722" s="113"/>
      <c r="RLD2722" s="113"/>
      <c r="RLE2722" s="113"/>
      <c r="RLF2722" s="113"/>
      <c r="RLG2722" s="113"/>
      <c r="RLH2722" s="113"/>
      <c r="RLI2722" s="113"/>
      <c r="RLJ2722" s="113"/>
      <c r="RLK2722" s="113"/>
      <c r="RLL2722" s="113"/>
      <c r="RLM2722" s="113"/>
      <c r="RLN2722" s="113"/>
      <c r="RLO2722" s="113"/>
      <c r="RLP2722" s="113"/>
      <c r="RLQ2722" s="113"/>
      <c r="RLR2722" s="113"/>
      <c r="RLS2722" s="113"/>
      <c r="RLT2722" s="113"/>
      <c r="RLU2722" s="113"/>
      <c r="RLV2722" s="113"/>
      <c r="RLW2722" s="113"/>
      <c r="RLX2722" s="113"/>
      <c r="RLY2722" s="113"/>
      <c r="RLZ2722" s="113"/>
      <c r="RMA2722" s="113"/>
      <c r="RMB2722" s="113"/>
      <c r="RMC2722" s="113"/>
      <c r="RMD2722" s="113"/>
      <c r="RME2722" s="113"/>
      <c r="RMF2722" s="113"/>
      <c r="RMG2722" s="113"/>
      <c r="RMH2722" s="113"/>
      <c r="RMI2722" s="113"/>
      <c r="RMJ2722" s="113"/>
      <c r="RMK2722" s="113"/>
      <c r="RML2722" s="113"/>
      <c r="RMM2722" s="113"/>
      <c r="RMN2722" s="113"/>
      <c r="RMO2722" s="113"/>
      <c r="RMP2722" s="113"/>
      <c r="RMQ2722" s="113"/>
      <c r="RMR2722" s="113"/>
      <c r="RMS2722" s="113"/>
      <c r="RMT2722" s="113"/>
      <c r="RMU2722" s="113"/>
      <c r="RMV2722" s="113"/>
      <c r="RMW2722" s="113"/>
      <c r="RMX2722" s="113"/>
      <c r="RMY2722" s="113"/>
      <c r="RMZ2722" s="113"/>
      <c r="RNA2722" s="113"/>
      <c r="RNB2722" s="113"/>
      <c r="RNC2722" s="113"/>
      <c r="RND2722" s="113"/>
      <c r="RNE2722" s="113"/>
      <c r="RNF2722" s="113"/>
      <c r="RNG2722" s="113"/>
      <c r="RNH2722" s="113"/>
      <c r="RNI2722" s="113"/>
      <c r="RNJ2722" s="113"/>
      <c r="RNK2722" s="113"/>
      <c r="RNL2722" s="113"/>
      <c r="RNM2722" s="113"/>
      <c r="RNN2722" s="113"/>
      <c r="RNO2722" s="113"/>
      <c r="RNP2722" s="113"/>
      <c r="RNQ2722" s="113"/>
      <c r="RNR2722" s="113"/>
      <c r="RNS2722" s="113"/>
      <c r="RNT2722" s="113"/>
      <c r="RNU2722" s="113"/>
      <c r="RNV2722" s="113"/>
      <c r="RNW2722" s="113"/>
      <c r="RNX2722" s="113"/>
      <c r="RNY2722" s="113"/>
      <c r="RNZ2722" s="113"/>
      <c r="ROA2722" s="113"/>
      <c r="ROB2722" s="113"/>
      <c r="ROC2722" s="113"/>
      <c r="ROD2722" s="113"/>
      <c r="ROE2722" s="113"/>
      <c r="ROF2722" s="113"/>
      <c r="ROG2722" s="113"/>
      <c r="ROH2722" s="113"/>
      <c r="ROI2722" s="113"/>
      <c r="ROJ2722" s="113"/>
      <c r="ROK2722" s="113"/>
      <c r="ROL2722" s="113"/>
      <c r="ROM2722" s="113"/>
      <c r="RON2722" s="113"/>
      <c r="ROO2722" s="113"/>
      <c r="ROP2722" s="113"/>
      <c r="ROQ2722" s="113"/>
      <c r="ROR2722" s="113"/>
      <c r="ROS2722" s="113"/>
      <c r="ROT2722" s="113"/>
      <c r="ROU2722" s="113"/>
      <c r="ROV2722" s="113"/>
      <c r="ROW2722" s="113"/>
      <c r="ROX2722" s="113"/>
      <c r="ROY2722" s="113"/>
      <c r="ROZ2722" s="113"/>
      <c r="RPA2722" s="113"/>
      <c r="RPB2722" s="113"/>
      <c r="RPC2722" s="113"/>
      <c r="RPD2722" s="113"/>
      <c r="RPE2722" s="113"/>
      <c r="RPF2722" s="113"/>
      <c r="RPG2722" s="113"/>
      <c r="RPH2722" s="113"/>
      <c r="RPI2722" s="113"/>
      <c r="RPJ2722" s="113"/>
      <c r="RPK2722" s="113"/>
      <c r="RPL2722" s="113"/>
      <c r="RPM2722" s="113"/>
      <c r="RPN2722" s="113"/>
      <c r="RPO2722" s="113"/>
      <c r="RPP2722" s="113"/>
      <c r="RPQ2722" s="113"/>
      <c r="RPR2722" s="113"/>
      <c r="RPS2722" s="113"/>
      <c r="RPT2722" s="113"/>
      <c r="RPU2722" s="113"/>
      <c r="RPV2722" s="113"/>
      <c r="RPW2722" s="113"/>
      <c r="RPX2722" s="113"/>
      <c r="RPY2722" s="113"/>
      <c r="RPZ2722" s="113"/>
      <c r="RQA2722" s="113"/>
      <c r="RQB2722" s="113"/>
      <c r="RQC2722" s="113"/>
      <c r="RQD2722" s="113"/>
      <c r="RQE2722" s="113"/>
      <c r="RQF2722" s="113"/>
      <c r="RQG2722" s="113"/>
      <c r="RQH2722" s="113"/>
      <c r="RQI2722" s="113"/>
      <c r="RQJ2722" s="113"/>
      <c r="RQK2722" s="113"/>
      <c r="RQL2722" s="113"/>
      <c r="RQM2722" s="113"/>
      <c r="RQN2722" s="113"/>
      <c r="RQO2722" s="113"/>
      <c r="RQP2722" s="113"/>
      <c r="RQQ2722" s="113"/>
      <c r="RQR2722" s="113"/>
      <c r="RQS2722" s="113"/>
      <c r="RQT2722" s="113"/>
      <c r="RQU2722" s="113"/>
      <c r="RQV2722" s="113"/>
      <c r="RQW2722" s="113"/>
      <c r="RQX2722" s="113"/>
      <c r="RQY2722" s="113"/>
      <c r="RQZ2722" s="113"/>
      <c r="RRA2722" s="113"/>
      <c r="RRB2722" s="113"/>
      <c r="RRC2722" s="113"/>
      <c r="RRD2722" s="113"/>
      <c r="RRE2722" s="113"/>
      <c r="RRF2722" s="113"/>
      <c r="RRG2722" s="113"/>
      <c r="RRH2722" s="113"/>
      <c r="RRI2722" s="113"/>
      <c r="RRJ2722" s="113"/>
      <c r="RRK2722" s="113"/>
      <c r="RRL2722" s="113"/>
      <c r="RRM2722" s="113"/>
      <c r="RRN2722" s="113"/>
      <c r="RRO2722" s="113"/>
      <c r="RRP2722" s="113"/>
      <c r="RRQ2722" s="113"/>
      <c r="RRR2722" s="113"/>
      <c r="RRS2722" s="113"/>
      <c r="RRT2722" s="113"/>
      <c r="RRU2722" s="113"/>
      <c r="RRV2722" s="113"/>
      <c r="RRW2722" s="113"/>
      <c r="RRX2722" s="113"/>
      <c r="RRY2722" s="113"/>
      <c r="RRZ2722" s="113"/>
      <c r="RSA2722" s="113"/>
      <c r="RSB2722" s="113"/>
      <c r="RSC2722" s="113"/>
      <c r="RSD2722" s="113"/>
      <c r="RSE2722" s="113"/>
      <c r="RSF2722" s="113"/>
      <c r="RSG2722" s="113"/>
      <c r="RSH2722" s="113"/>
      <c r="RSI2722" s="113"/>
      <c r="RSJ2722" s="113"/>
      <c r="RSK2722" s="113"/>
      <c r="RSL2722" s="113"/>
      <c r="RSM2722" s="113"/>
      <c r="RSN2722" s="113"/>
      <c r="RSO2722" s="113"/>
      <c r="RSP2722" s="113"/>
      <c r="RSQ2722" s="113"/>
      <c r="RSR2722" s="113"/>
      <c r="RSS2722" s="113"/>
      <c r="RST2722" s="113"/>
      <c r="RSU2722" s="113"/>
      <c r="RSV2722" s="113"/>
      <c r="RSW2722" s="113"/>
      <c r="RSX2722" s="113"/>
      <c r="RSY2722" s="113"/>
      <c r="RSZ2722" s="113"/>
      <c r="RTA2722" s="113"/>
      <c r="RTB2722" s="113"/>
      <c r="RTC2722" s="113"/>
      <c r="RTD2722" s="113"/>
      <c r="RTE2722" s="113"/>
      <c r="RTF2722" s="113"/>
      <c r="RTG2722" s="113"/>
      <c r="RTH2722" s="113"/>
      <c r="RTI2722" s="113"/>
      <c r="RTJ2722" s="113"/>
      <c r="RTK2722" s="113"/>
      <c r="RTL2722" s="113"/>
      <c r="RTM2722" s="113"/>
      <c r="RTN2722" s="113"/>
      <c r="RTO2722" s="113"/>
      <c r="RTP2722" s="113"/>
      <c r="RTQ2722" s="113"/>
      <c r="RTR2722" s="113"/>
      <c r="RTS2722" s="113"/>
      <c r="RTT2722" s="113"/>
      <c r="RTU2722" s="113"/>
      <c r="RTV2722" s="113"/>
      <c r="RTW2722" s="113"/>
      <c r="RTX2722" s="113"/>
      <c r="RTY2722" s="113"/>
      <c r="RTZ2722" s="113"/>
      <c r="RUA2722" s="113"/>
      <c r="RUB2722" s="113"/>
      <c r="RUC2722" s="113"/>
      <c r="RUD2722" s="113"/>
      <c r="RUE2722" s="113"/>
      <c r="RUF2722" s="113"/>
      <c r="RUG2722" s="113"/>
      <c r="RUH2722" s="113"/>
      <c r="RUI2722" s="113"/>
      <c r="RUJ2722" s="113"/>
      <c r="RUK2722" s="113"/>
      <c r="RUL2722" s="113"/>
      <c r="RUM2722" s="113"/>
      <c r="RUN2722" s="113"/>
      <c r="RUO2722" s="113"/>
      <c r="RUP2722" s="113"/>
      <c r="RUQ2722" s="113"/>
      <c r="RUR2722" s="113"/>
      <c r="RUS2722" s="113"/>
      <c r="RUT2722" s="113"/>
      <c r="RUU2722" s="113"/>
      <c r="RUV2722" s="113"/>
      <c r="RUW2722" s="113"/>
      <c r="RUX2722" s="113"/>
      <c r="RUY2722" s="113"/>
      <c r="RUZ2722" s="113"/>
      <c r="RVA2722" s="113"/>
      <c r="RVB2722" s="113"/>
      <c r="RVC2722" s="113"/>
      <c r="RVD2722" s="113"/>
      <c r="RVE2722" s="113"/>
      <c r="RVF2722" s="113"/>
      <c r="RVG2722" s="113"/>
      <c r="RVH2722" s="113"/>
      <c r="RVI2722" s="113"/>
      <c r="RVJ2722" s="113"/>
      <c r="RVK2722" s="113"/>
      <c r="RVL2722" s="113"/>
      <c r="RVM2722" s="113"/>
      <c r="RVN2722" s="113"/>
      <c r="RVO2722" s="113"/>
      <c r="RVP2722" s="113"/>
      <c r="RVQ2722" s="113"/>
      <c r="RVR2722" s="113"/>
      <c r="RVS2722" s="113"/>
      <c r="RVT2722" s="113"/>
      <c r="RVU2722" s="113"/>
      <c r="RVV2722" s="113"/>
      <c r="RVW2722" s="113"/>
      <c r="RVX2722" s="113"/>
      <c r="RVY2722" s="113"/>
      <c r="RVZ2722" s="113"/>
      <c r="RWA2722" s="113"/>
      <c r="RWB2722" s="113"/>
      <c r="RWC2722" s="113"/>
      <c r="RWD2722" s="113"/>
      <c r="RWE2722" s="113"/>
      <c r="RWF2722" s="113"/>
      <c r="RWG2722" s="113"/>
      <c r="RWH2722" s="113"/>
      <c r="RWI2722" s="113"/>
      <c r="RWJ2722" s="113"/>
      <c r="RWK2722" s="113"/>
      <c r="RWL2722" s="113"/>
      <c r="RWM2722" s="113"/>
      <c r="RWN2722" s="113"/>
      <c r="RWO2722" s="113"/>
      <c r="RWP2722" s="113"/>
      <c r="RWQ2722" s="113"/>
      <c r="RWR2722" s="113"/>
      <c r="RWS2722" s="113"/>
      <c r="RWT2722" s="113"/>
      <c r="RWU2722" s="113"/>
      <c r="RWV2722" s="113"/>
      <c r="RWW2722" s="113"/>
      <c r="RWX2722" s="113"/>
      <c r="RWY2722" s="113"/>
      <c r="RWZ2722" s="113"/>
      <c r="RXA2722" s="113"/>
      <c r="RXB2722" s="113"/>
      <c r="RXC2722" s="113"/>
      <c r="RXD2722" s="113"/>
      <c r="RXE2722" s="113"/>
      <c r="RXF2722" s="113"/>
      <c r="RXG2722" s="113"/>
      <c r="RXH2722" s="113"/>
      <c r="RXI2722" s="113"/>
      <c r="RXJ2722" s="113"/>
      <c r="RXK2722" s="113"/>
      <c r="RXL2722" s="113"/>
      <c r="RXM2722" s="113"/>
      <c r="RXN2722" s="113"/>
      <c r="RXO2722" s="113"/>
      <c r="RXP2722" s="113"/>
      <c r="RXQ2722" s="113"/>
      <c r="RXR2722" s="113"/>
      <c r="RXS2722" s="113"/>
      <c r="RXT2722" s="113"/>
      <c r="RXU2722" s="113"/>
      <c r="RXV2722" s="113"/>
      <c r="RXW2722" s="113"/>
      <c r="RXX2722" s="113"/>
      <c r="RXY2722" s="113"/>
      <c r="RXZ2722" s="113"/>
      <c r="RYA2722" s="113"/>
      <c r="RYB2722" s="113"/>
      <c r="RYC2722" s="113"/>
      <c r="RYD2722" s="113"/>
      <c r="RYE2722" s="113"/>
      <c r="RYF2722" s="113"/>
      <c r="RYG2722" s="113"/>
      <c r="RYH2722" s="113"/>
      <c r="RYI2722" s="113"/>
      <c r="RYJ2722" s="113"/>
      <c r="RYK2722" s="113"/>
      <c r="RYL2722" s="113"/>
      <c r="RYM2722" s="113"/>
      <c r="RYN2722" s="113"/>
      <c r="RYO2722" s="113"/>
      <c r="RYP2722" s="113"/>
      <c r="RYQ2722" s="113"/>
      <c r="RYR2722" s="113"/>
      <c r="RYS2722" s="113"/>
      <c r="RYT2722" s="113"/>
      <c r="RYU2722" s="113"/>
      <c r="RYV2722" s="113"/>
      <c r="RYW2722" s="113"/>
      <c r="RYX2722" s="113"/>
      <c r="RYY2722" s="113"/>
      <c r="RYZ2722" s="113"/>
      <c r="RZA2722" s="113"/>
      <c r="RZB2722" s="113"/>
      <c r="RZC2722" s="113"/>
      <c r="RZD2722" s="113"/>
      <c r="RZE2722" s="113"/>
      <c r="RZF2722" s="113"/>
      <c r="RZG2722" s="113"/>
      <c r="RZH2722" s="113"/>
      <c r="RZI2722" s="113"/>
      <c r="RZJ2722" s="113"/>
      <c r="RZK2722" s="113"/>
      <c r="RZL2722" s="113"/>
      <c r="RZM2722" s="113"/>
      <c r="RZN2722" s="113"/>
      <c r="RZO2722" s="113"/>
      <c r="RZP2722" s="113"/>
      <c r="RZQ2722" s="113"/>
      <c r="RZR2722" s="113"/>
      <c r="RZS2722" s="113"/>
      <c r="RZT2722" s="113"/>
      <c r="RZU2722" s="113"/>
      <c r="RZV2722" s="113"/>
      <c r="RZW2722" s="113"/>
      <c r="RZX2722" s="113"/>
      <c r="RZY2722" s="113"/>
      <c r="RZZ2722" s="113"/>
      <c r="SAA2722" s="113"/>
      <c r="SAB2722" s="113"/>
      <c r="SAC2722" s="113"/>
      <c r="SAD2722" s="113"/>
      <c r="SAE2722" s="113"/>
      <c r="SAF2722" s="113"/>
      <c r="SAG2722" s="113"/>
      <c r="SAH2722" s="113"/>
      <c r="SAI2722" s="113"/>
      <c r="SAJ2722" s="113"/>
      <c r="SAK2722" s="113"/>
      <c r="SAL2722" s="113"/>
      <c r="SAM2722" s="113"/>
      <c r="SAN2722" s="113"/>
      <c r="SAO2722" s="113"/>
      <c r="SAP2722" s="113"/>
      <c r="SAQ2722" s="113"/>
      <c r="SAR2722" s="113"/>
      <c r="SAS2722" s="113"/>
      <c r="SAT2722" s="113"/>
      <c r="SAU2722" s="113"/>
      <c r="SAV2722" s="113"/>
      <c r="SAW2722" s="113"/>
      <c r="SAX2722" s="113"/>
      <c r="SAY2722" s="113"/>
      <c r="SAZ2722" s="113"/>
      <c r="SBA2722" s="113"/>
      <c r="SBB2722" s="113"/>
      <c r="SBC2722" s="113"/>
      <c r="SBD2722" s="113"/>
      <c r="SBE2722" s="113"/>
      <c r="SBF2722" s="113"/>
      <c r="SBG2722" s="113"/>
      <c r="SBH2722" s="113"/>
      <c r="SBI2722" s="113"/>
      <c r="SBJ2722" s="113"/>
      <c r="SBK2722" s="113"/>
      <c r="SBL2722" s="113"/>
      <c r="SBM2722" s="113"/>
      <c r="SBN2722" s="113"/>
      <c r="SBO2722" s="113"/>
      <c r="SBP2722" s="113"/>
      <c r="SBQ2722" s="113"/>
      <c r="SBR2722" s="113"/>
      <c r="SBS2722" s="113"/>
      <c r="SBT2722" s="113"/>
      <c r="SBU2722" s="113"/>
      <c r="SBV2722" s="113"/>
      <c r="SBW2722" s="113"/>
      <c r="SBX2722" s="113"/>
      <c r="SBY2722" s="113"/>
      <c r="SBZ2722" s="113"/>
      <c r="SCA2722" s="113"/>
      <c r="SCB2722" s="113"/>
      <c r="SCC2722" s="113"/>
      <c r="SCD2722" s="113"/>
      <c r="SCE2722" s="113"/>
      <c r="SCF2722" s="113"/>
      <c r="SCG2722" s="113"/>
      <c r="SCH2722" s="113"/>
      <c r="SCI2722" s="113"/>
      <c r="SCJ2722" s="113"/>
      <c r="SCK2722" s="113"/>
      <c r="SCL2722" s="113"/>
      <c r="SCM2722" s="113"/>
      <c r="SCN2722" s="113"/>
      <c r="SCO2722" s="113"/>
      <c r="SCP2722" s="113"/>
      <c r="SCQ2722" s="113"/>
      <c r="SCR2722" s="113"/>
      <c r="SCS2722" s="113"/>
      <c r="SCT2722" s="113"/>
      <c r="SCU2722" s="113"/>
      <c r="SCV2722" s="113"/>
      <c r="SCW2722" s="113"/>
      <c r="SCX2722" s="113"/>
      <c r="SCY2722" s="113"/>
      <c r="SCZ2722" s="113"/>
      <c r="SDA2722" s="113"/>
      <c r="SDB2722" s="113"/>
      <c r="SDC2722" s="113"/>
      <c r="SDD2722" s="113"/>
      <c r="SDE2722" s="113"/>
      <c r="SDF2722" s="113"/>
      <c r="SDG2722" s="113"/>
      <c r="SDH2722" s="113"/>
      <c r="SDI2722" s="113"/>
      <c r="SDJ2722" s="113"/>
      <c r="SDK2722" s="113"/>
      <c r="SDL2722" s="113"/>
      <c r="SDM2722" s="113"/>
      <c r="SDN2722" s="113"/>
      <c r="SDO2722" s="113"/>
      <c r="SDP2722" s="113"/>
      <c r="SDQ2722" s="113"/>
      <c r="SDR2722" s="113"/>
      <c r="SDS2722" s="113"/>
      <c r="SDT2722" s="113"/>
      <c r="SDU2722" s="113"/>
      <c r="SDV2722" s="113"/>
      <c r="SDW2722" s="113"/>
      <c r="SDX2722" s="113"/>
      <c r="SDY2722" s="113"/>
      <c r="SDZ2722" s="113"/>
      <c r="SEA2722" s="113"/>
      <c r="SEB2722" s="113"/>
      <c r="SEC2722" s="113"/>
      <c r="SED2722" s="113"/>
      <c r="SEE2722" s="113"/>
      <c r="SEF2722" s="113"/>
      <c r="SEG2722" s="113"/>
      <c r="SEH2722" s="113"/>
      <c r="SEI2722" s="113"/>
      <c r="SEJ2722" s="113"/>
      <c r="SEK2722" s="113"/>
      <c r="SEL2722" s="113"/>
      <c r="SEM2722" s="113"/>
      <c r="SEN2722" s="113"/>
      <c r="SEO2722" s="113"/>
      <c r="SEP2722" s="113"/>
      <c r="SEQ2722" s="113"/>
      <c r="SER2722" s="113"/>
      <c r="SES2722" s="113"/>
      <c r="SET2722" s="113"/>
      <c r="SEU2722" s="113"/>
      <c r="SEV2722" s="113"/>
      <c r="SEW2722" s="113"/>
      <c r="SEX2722" s="113"/>
      <c r="SEY2722" s="113"/>
      <c r="SEZ2722" s="113"/>
      <c r="SFA2722" s="113"/>
      <c r="SFB2722" s="113"/>
      <c r="SFC2722" s="113"/>
      <c r="SFD2722" s="113"/>
      <c r="SFE2722" s="113"/>
      <c r="SFF2722" s="113"/>
      <c r="SFG2722" s="113"/>
      <c r="SFH2722" s="113"/>
      <c r="SFI2722" s="113"/>
      <c r="SFJ2722" s="113"/>
      <c r="SFK2722" s="113"/>
      <c r="SFL2722" s="113"/>
      <c r="SFM2722" s="113"/>
      <c r="SFN2722" s="113"/>
      <c r="SFO2722" s="113"/>
      <c r="SFP2722" s="113"/>
      <c r="SFQ2722" s="113"/>
      <c r="SFR2722" s="113"/>
      <c r="SFS2722" s="113"/>
      <c r="SFT2722" s="113"/>
      <c r="SFU2722" s="113"/>
      <c r="SFV2722" s="113"/>
      <c r="SFW2722" s="113"/>
      <c r="SFX2722" s="113"/>
      <c r="SFY2722" s="113"/>
      <c r="SFZ2722" s="113"/>
      <c r="SGA2722" s="113"/>
      <c r="SGB2722" s="113"/>
      <c r="SGC2722" s="113"/>
      <c r="SGD2722" s="113"/>
      <c r="SGE2722" s="113"/>
      <c r="SGF2722" s="113"/>
      <c r="SGG2722" s="113"/>
      <c r="SGH2722" s="113"/>
      <c r="SGI2722" s="113"/>
      <c r="SGJ2722" s="113"/>
      <c r="SGK2722" s="113"/>
      <c r="SGL2722" s="113"/>
      <c r="SGM2722" s="113"/>
      <c r="SGN2722" s="113"/>
      <c r="SGO2722" s="113"/>
      <c r="SGP2722" s="113"/>
      <c r="SGQ2722" s="113"/>
      <c r="SGR2722" s="113"/>
      <c r="SGS2722" s="113"/>
      <c r="SGT2722" s="113"/>
      <c r="SGU2722" s="113"/>
      <c r="SGV2722" s="113"/>
      <c r="SGW2722" s="113"/>
      <c r="SGX2722" s="113"/>
      <c r="SGY2722" s="113"/>
      <c r="SGZ2722" s="113"/>
      <c r="SHA2722" s="113"/>
      <c r="SHB2722" s="113"/>
      <c r="SHC2722" s="113"/>
      <c r="SHD2722" s="113"/>
      <c r="SHE2722" s="113"/>
      <c r="SHF2722" s="113"/>
      <c r="SHG2722" s="113"/>
      <c r="SHH2722" s="113"/>
      <c r="SHI2722" s="113"/>
      <c r="SHJ2722" s="113"/>
      <c r="SHK2722" s="113"/>
      <c r="SHL2722" s="113"/>
      <c r="SHM2722" s="113"/>
      <c r="SHN2722" s="113"/>
      <c r="SHO2722" s="113"/>
      <c r="SHP2722" s="113"/>
      <c r="SHQ2722" s="113"/>
      <c r="SHR2722" s="113"/>
      <c r="SHS2722" s="113"/>
      <c r="SHT2722" s="113"/>
      <c r="SHU2722" s="113"/>
      <c r="SHV2722" s="113"/>
      <c r="SHW2722" s="113"/>
      <c r="SHX2722" s="113"/>
      <c r="SHY2722" s="113"/>
      <c r="SHZ2722" s="113"/>
      <c r="SIA2722" s="113"/>
      <c r="SIB2722" s="113"/>
      <c r="SIC2722" s="113"/>
      <c r="SID2722" s="113"/>
      <c r="SIE2722" s="113"/>
      <c r="SIF2722" s="113"/>
      <c r="SIG2722" s="113"/>
      <c r="SIH2722" s="113"/>
      <c r="SII2722" s="113"/>
      <c r="SIJ2722" s="113"/>
      <c r="SIK2722" s="113"/>
      <c r="SIL2722" s="113"/>
      <c r="SIM2722" s="113"/>
      <c r="SIN2722" s="113"/>
      <c r="SIO2722" s="113"/>
      <c r="SIP2722" s="113"/>
      <c r="SIQ2722" s="113"/>
      <c r="SIR2722" s="113"/>
      <c r="SIS2722" s="113"/>
      <c r="SIT2722" s="113"/>
      <c r="SIU2722" s="113"/>
      <c r="SIV2722" s="113"/>
      <c r="SIW2722" s="113"/>
      <c r="SIX2722" s="113"/>
      <c r="SIY2722" s="113"/>
      <c r="SIZ2722" s="113"/>
      <c r="SJA2722" s="113"/>
      <c r="SJB2722" s="113"/>
      <c r="SJC2722" s="113"/>
      <c r="SJD2722" s="113"/>
      <c r="SJE2722" s="113"/>
      <c r="SJF2722" s="113"/>
      <c r="SJG2722" s="113"/>
      <c r="SJH2722" s="113"/>
      <c r="SJI2722" s="113"/>
      <c r="SJJ2722" s="113"/>
      <c r="SJK2722" s="113"/>
      <c r="SJL2722" s="113"/>
      <c r="SJM2722" s="113"/>
      <c r="SJN2722" s="113"/>
      <c r="SJO2722" s="113"/>
      <c r="SJP2722" s="113"/>
      <c r="SJQ2722" s="113"/>
      <c r="SJR2722" s="113"/>
      <c r="SJS2722" s="113"/>
      <c r="SJT2722" s="113"/>
      <c r="SJU2722" s="113"/>
      <c r="SJV2722" s="113"/>
      <c r="SJW2722" s="113"/>
      <c r="SJX2722" s="113"/>
      <c r="SJY2722" s="113"/>
      <c r="SJZ2722" s="113"/>
      <c r="SKA2722" s="113"/>
      <c r="SKB2722" s="113"/>
      <c r="SKC2722" s="113"/>
      <c r="SKD2722" s="113"/>
      <c r="SKE2722" s="113"/>
      <c r="SKF2722" s="113"/>
      <c r="SKG2722" s="113"/>
      <c r="SKH2722" s="113"/>
      <c r="SKI2722" s="113"/>
      <c r="SKJ2722" s="113"/>
      <c r="SKK2722" s="113"/>
      <c r="SKL2722" s="113"/>
      <c r="SKM2722" s="113"/>
      <c r="SKN2722" s="113"/>
      <c r="SKO2722" s="113"/>
      <c r="SKP2722" s="113"/>
      <c r="SKQ2722" s="113"/>
      <c r="SKR2722" s="113"/>
      <c r="SKS2722" s="113"/>
      <c r="SKT2722" s="113"/>
      <c r="SKU2722" s="113"/>
      <c r="SKV2722" s="113"/>
      <c r="SKW2722" s="113"/>
      <c r="SKX2722" s="113"/>
      <c r="SKY2722" s="113"/>
      <c r="SKZ2722" s="113"/>
      <c r="SLA2722" s="113"/>
      <c r="SLB2722" s="113"/>
      <c r="SLC2722" s="113"/>
      <c r="SLD2722" s="113"/>
      <c r="SLE2722" s="113"/>
      <c r="SLF2722" s="113"/>
      <c r="SLG2722" s="113"/>
      <c r="SLH2722" s="113"/>
      <c r="SLI2722" s="113"/>
      <c r="SLJ2722" s="113"/>
      <c r="SLK2722" s="113"/>
      <c r="SLL2722" s="113"/>
      <c r="SLM2722" s="113"/>
      <c r="SLN2722" s="113"/>
      <c r="SLO2722" s="113"/>
      <c r="SLP2722" s="113"/>
      <c r="SLQ2722" s="113"/>
      <c r="SLR2722" s="113"/>
      <c r="SLS2722" s="113"/>
      <c r="SLT2722" s="113"/>
      <c r="SLU2722" s="113"/>
      <c r="SLV2722" s="113"/>
      <c r="SLW2722" s="113"/>
      <c r="SLX2722" s="113"/>
      <c r="SLY2722" s="113"/>
      <c r="SLZ2722" s="113"/>
      <c r="SMA2722" s="113"/>
      <c r="SMB2722" s="113"/>
      <c r="SMC2722" s="113"/>
      <c r="SMD2722" s="113"/>
      <c r="SME2722" s="113"/>
      <c r="SMF2722" s="113"/>
      <c r="SMG2722" s="113"/>
      <c r="SMH2722" s="113"/>
      <c r="SMI2722" s="113"/>
      <c r="SMJ2722" s="113"/>
      <c r="SMK2722" s="113"/>
      <c r="SML2722" s="113"/>
      <c r="SMM2722" s="113"/>
      <c r="SMN2722" s="113"/>
      <c r="SMO2722" s="113"/>
      <c r="SMP2722" s="113"/>
      <c r="SMQ2722" s="113"/>
      <c r="SMR2722" s="113"/>
      <c r="SMS2722" s="113"/>
      <c r="SMT2722" s="113"/>
      <c r="SMU2722" s="113"/>
      <c r="SMV2722" s="113"/>
      <c r="SMW2722" s="113"/>
      <c r="SMX2722" s="113"/>
      <c r="SMY2722" s="113"/>
      <c r="SMZ2722" s="113"/>
      <c r="SNA2722" s="113"/>
      <c r="SNB2722" s="113"/>
      <c r="SNC2722" s="113"/>
      <c r="SND2722" s="113"/>
      <c r="SNE2722" s="113"/>
      <c r="SNF2722" s="113"/>
      <c r="SNG2722" s="113"/>
      <c r="SNH2722" s="113"/>
      <c r="SNI2722" s="113"/>
      <c r="SNJ2722" s="113"/>
      <c r="SNK2722" s="113"/>
      <c r="SNL2722" s="113"/>
      <c r="SNM2722" s="113"/>
      <c r="SNN2722" s="113"/>
      <c r="SNO2722" s="113"/>
      <c r="SNP2722" s="113"/>
      <c r="SNQ2722" s="113"/>
      <c r="SNR2722" s="113"/>
      <c r="SNS2722" s="113"/>
      <c r="SNT2722" s="113"/>
      <c r="SNU2722" s="113"/>
      <c r="SNV2722" s="113"/>
      <c r="SNW2722" s="113"/>
      <c r="SNX2722" s="113"/>
      <c r="SNY2722" s="113"/>
      <c r="SNZ2722" s="113"/>
      <c r="SOA2722" s="113"/>
      <c r="SOB2722" s="113"/>
      <c r="SOC2722" s="113"/>
      <c r="SOD2722" s="113"/>
      <c r="SOE2722" s="113"/>
      <c r="SOF2722" s="113"/>
      <c r="SOG2722" s="113"/>
      <c r="SOH2722" s="113"/>
      <c r="SOI2722" s="113"/>
      <c r="SOJ2722" s="113"/>
      <c r="SOK2722" s="113"/>
      <c r="SOL2722" s="113"/>
      <c r="SOM2722" s="113"/>
      <c r="SON2722" s="113"/>
      <c r="SOO2722" s="113"/>
      <c r="SOP2722" s="113"/>
      <c r="SOQ2722" s="113"/>
      <c r="SOR2722" s="113"/>
      <c r="SOS2722" s="113"/>
      <c r="SOT2722" s="113"/>
      <c r="SOU2722" s="113"/>
      <c r="SOV2722" s="113"/>
      <c r="SOW2722" s="113"/>
      <c r="SOX2722" s="113"/>
      <c r="SOY2722" s="113"/>
      <c r="SOZ2722" s="113"/>
      <c r="SPA2722" s="113"/>
      <c r="SPB2722" s="113"/>
      <c r="SPC2722" s="113"/>
      <c r="SPD2722" s="113"/>
      <c r="SPE2722" s="113"/>
      <c r="SPF2722" s="113"/>
      <c r="SPG2722" s="113"/>
      <c r="SPH2722" s="113"/>
      <c r="SPI2722" s="113"/>
      <c r="SPJ2722" s="113"/>
      <c r="SPK2722" s="113"/>
      <c r="SPL2722" s="113"/>
      <c r="SPM2722" s="113"/>
      <c r="SPN2722" s="113"/>
      <c r="SPO2722" s="113"/>
      <c r="SPP2722" s="113"/>
      <c r="SPQ2722" s="113"/>
      <c r="SPR2722" s="113"/>
      <c r="SPS2722" s="113"/>
      <c r="SPT2722" s="113"/>
      <c r="SPU2722" s="113"/>
      <c r="SPV2722" s="113"/>
      <c r="SPW2722" s="113"/>
      <c r="SPX2722" s="113"/>
      <c r="SPY2722" s="113"/>
      <c r="SPZ2722" s="113"/>
      <c r="SQA2722" s="113"/>
      <c r="SQB2722" s="113"/>
      <c r="SQC2722" s="113"/>
      <c r="SQD2722" s="113"/>
      <c r="SQE2722" s="113"/>
      <c r="SQF2722" s="113"/>
      <c r="SQG2722" s="113"/>
      <c r="SQH2722" s="113"/>
      <c r="SQI2722" s="113"/>
      <c r="SQJ2722" s="113"/>
      <c r="SQK2722" s="113"/>
      <c r="SQL2722" s="113"/>
      <c r="SQM2722" s="113"/>
      <c r="SQN2722" s="113"/>
      <c r="SQO2722" s="113"/>
      <c r="SQP2722" s="113"/>
      <c r="SQQ2722" s="113"/>
      <c r="SQR2722" s="113"/>
      <c r="SQS2722" s="113"/>
      <c r="SQT2722" s="113"/>
      <c r="SQU2722" s="113"/>
      <c r="SQV2722" s="113"/>
      <c r="SQW2722" s="113"/>
      <c r="SQX2722" s="113"/>
      <c r="SQY2722" s="113"/>
      <c r="SQZ2722" s="113"/>
      <c r="SRA2722" s="113"/>
      <c r="SRB2722" s="113"/>
      <c r="SRC2722" s="113"/>
      <c r="SRD2722" s="113"/>
      <c r="SRE2722" s="113"/>
      <c r="SRF2722" s="113"/>
      <c r="SRG2722" s="113"/>
      <c r="SRH2722" s="113"/>
      <c r="SRI2722" s="113"/>
      <c r="SRJ2722" s="113"/>
      <c r="SRK2722" s="113"/>
      <c r="SRL2722" s="113"/>
      <c r="SRM2722" s="113"/>
      <c r="SRN2722" s="113"/>
      <c r="SRO2722" s="113"/>
      <c r="SRP2722" s="113"/>
      <c r="SRQ2722" s="113"/>
      <c r="SRR2722" s="113"/>
      <c r="SRS2722" s="113"/>
      <c r="SRT2722" s="113"/>
      <c r="SRU2722" s="113"/>
      <c r="SRV2722" s="113"/>
      <c r="SRW2722" s="113"/>
      <c r="SRX2722" s="113"/>
      <c r="SRY2722" s="113"/>
      <c r="SRZ2722" s="113"/>
      <c r="SSA2722" s="113"/>
      <c r="SSB2722" s="113"/>
      <c r="SSC2722" s="113"/>
      <c r="SSD2722" s="113"/>
      <c r="SSE2722" s="113"/>
      <c r="SSF2722" s="113"/>
      <c r="SSG2722" s="113"/>
      <c r="SSH2722" s="113"/>
      <c r="SSI2722" s="113"/>
      <c r="SSJ2722" s="113"/>
      <c r="SSK2722" s="113"/>
      <c r="SSL2722" s="113"/>
      <c r="SSM2722" s="113"/>
      <c r="SSN2722" s="113"/>
      <c r="SSO2722" s="113"/>
      <c r="SSP2722" s="113"/>
      <c r="SSQ2722" s="113"/>
      <c r="SSR2722" s="113"/>
      <c r="SSS2722" s="113"/>
      <c r="SST2722" s="113"/>
      <c r="SSU2722" s="113"/>
      <c r="SSV2722" s="113"/>
      <c r="SSW2722" s="113"/>
      <c r="SSX2722" s="113"/>
      <c r="SSY2722" s="113"/>
      <c r="SSZ2722" s="113"/>
      <c r="STA2722" s="113"/>
      <c r="STB2722" s="113"/>
      <c r="STC2722" s="113"/>
      <c r="STD2722" s="113"/>
      <c r="STE2722" s="113"/>
      <c r="STF2722" s="113"/>
      <c r="STG2722" s="113"/>
      <c r="STH2722" s="113"/>
      <c r="STI2722" s="113"/>
      <c r="STJ2722" s="113"/>
      <c r="STK2722" s="113"/>
      <c r="STL2722" s="113"/>
      <c r="STM2722" s="113"/>
      <c r="STN2722" s="113"/>
      <c r="STO2722" s="113"/>
      <c r="STP2722" s="113"/>
      <c r="STQ2722" s="113"/>
      <c r="STR2722" s="113"/>
      <c r="STS2722" s="113"/>
      <c r="STT2722" s="113"/>
      <c r="STU2722" s="113"/>
      <c r="STV2722" s="113"/>
      <c r="STW2722" s="113"/>
      <c r="STX2722" s="113"/>
      <c r="STY2722" s="113"/>
      <c r="STZ2722" s="113"/>
      <c r="SUA2722" s="113"/>
      <c r="SUB2722" s="113"/>
      <c r="SUC2722" s="113"/>
      <c r="SUD2722" s="113"/>
      <c r="SUE2722" s="113"/>
      <c r="SUF2722" s="113"/>
      <c r="SUG2722" s="113"/>
      <c r="SUH2722" s="113"/>
      <c r="SUI2722" s="113"/>
      <c r="SUJ2722" s="113"/>
      <c r="SUK2722" s="113"/>
      <c r="SUL2722" s="113"/>
      <c r="SUM2722" s="113"/>
      <c r="SUN2722" s="113"/>
      <c r="SUO2722" s="113"/>
      <c r="SUP2722" s="113"/>
      <c r="SUQ2722" s="113"/>
      <c r="SUR2722" s="113"/>
      <c r="SUS2722" s="113"/>
      <c r="SUT2722" s="113"/>
      <c r="SUU2722" s="113"/>
      <c r="SUV2722" s="113"/>
      <c r="SUW2722" s="113"/>
      <c r="SUX2722" s="113"/>
      <c r="SUY2722" s="113"/>
      <c r="SUZ2722" s="113"/>
      <c r="SVA2722" s="113"/>
      <c r="SVB2722" s="113"/>
      <c r="SVC2722" s="113"/>
      <c r="SVD2722" s="113"/>
      <c r="SVE2722" s="113"/>
      <c r="SVF2722" s="113"/>
      <c r="SVG2722" s="113"/>
      <c r="SVH2722" s="113"/>
      <c r="SVI2722" s="113"/>
      <c r="SVJ2722" s="113"/>
      <c r="SVK2722" s="113"/>
      <c r="SVL2722" s="113"/>
      <c r="SVM2722" s="113"/>
      <c r="SVN2722" s="113"/>
      <c r="SVO2722" s="113"/>
      <c r="SVP2722" s="113"/>
      <c r="SVQ2722" s="113"/>
      <c r="SVR2722" s="113"/>
      <c r="SVS2722" s="113"/>
      <c r="SVT2722" s="113"/>
      <c r="SVU2722" s="113"/>
      <c r="SVV2722" s="113"/>
      <c r="SVW2722" s="113"/>
      <c r="SVX2722" s="113"/>
      <c r="SVY2722" s="113"/>
      <c r="SVZ2722" s="113"/>
      <c r="SWA2722" s="113"/>
      <c r="SWB2722" s="113"/>
      <c r="SWC2722" s="113"/>
      <c r="SWD2722" s="113"/>
      <c r="SWE2722" s="113"/>
      <c r="SWF2722" s="113"/>
      <c r="SWG2722" s="113"/>
      <c r="SWH2722" s="113"/>
      <c r="SWI2722" s="113"/>
      <c r="SWJ2722" s="113"/>
      <c r="SWK2722" s="113"/>
      <c r="SWL2722" s="113"/>
      <c r="SWM2722" s="113"/>
      <c r="SWN2722" s="113"/>
      <c r="SWO2722" s="113"/>
      <c r="SWP2722" s="113"/>
      <c r="SWQ2722" s="113"/>
      <c r="SWR2722" s="113"/>
      <c r="SWS2722" s="113"/>
      <c r="SWT2722" s="113"/>
      <c r="SWU2722" s="113"/>
      <c r="SWV2722" s="113"/>
      <c r="SWW2722" s="113"/>
      <c r="SWX2722" s="113"/>
      <c r="SWY2722" s="113"/>
      <c r="SWZ2722" s="113"/>
      <c r="SXA2722" s="113"/>
      <c r="SXB2722" s="113"/>
      <c r="SXC2722" s="113"/>
      <c r="SXD2722" s="113"/>
      <c r="SXE2722" s="113"/>
      <c r="SXF2722" s="113"/>
      <c r="SXG2722" s="113"/>
      <c r="SXH2722" s="113"/>
      <c r="SXI2722" s="113"/>
      <c r="SXJ2722" s="113"/>
      <c r="SXK2722" s="113"/>
      <c r="SXL2722" s="113"/>
      <c r="SXM2722" s="113"/>
      <c r="SXN2722" s="113"/>
      <c r="SXO2722" s="113"/>
      <c r="SXP2722" s="113"/>
      <c r="SXQ2722" s="113"/>
      <c r="SXR2722" s="113"/>
      <c r="SXS2722" s="113"/>
      <c r="SXT2722" s="113"/>
      <c r="SXU2722" s="113"/>
      <c r="SXV2722" s="113"/>
      <c r="SXW2722" s="113"/>
      <c r="SXX2722" s="113"/>
      <c r="SXY2722" s="113"/>
      <c r="SXZ2722" s="113"/>
      <c r="SYA2722" s="113"/>
      <c r="SYB2722" s="113"/>
      <c r="SYC2722" s="113"/>
      <c r="SYD2722" s="113"/>
      <c r="SYE2722" s="113"/>
      <c r="SYF2722" s="113"/>
      <c r="SYG2722" s="113"/>
      <c r="SYH2722" s="113"/>
      <c r="SYI2722" s="113"/>
      <c r="SYJ2722" s="113"/>
      <c r="SYK2722" s="113"/>
      <c r="SYL2722" s="113"/>
      <c r="SYM2722" s="113"/>
      <c r="SYN2722" s="113"/>
      <c r="SYO2722" s="113"/>
      <c r="SYP2722" s="113"/>
      <c r="SYQ2722" s="113"/>
      <c r="SYR2722" s="113"/>
      <c r="SYS2722" s="113"/>
      <c r="SYT2722" s="113"/>
      <c r="SYU2722" s="113"/>
      <c r="SYV2722" s="113"/>
      <c r="SYW2722" s="113"/>
      <c r="SYX2722" s="113"/>
      <c r="SYY2722" s="113"/>
      <c r="SYZ2722" s="113"/>
      <c r="SZA2722" s="113"/>
      <c r="SZB2722" s="113"/>
      <c r="SZC2722" s="113"/>
      <c r="SZD2722" s="113"/>
      <c r="SZE2722" s="113"/>
      <c r="SZF2722" s="113"/>
      <c r="SZG2722" s="113"/>
      <c r="SZH2722" s="113"/>
      <c r="SZI2722" s="113"/>
      <c r="SZJ2722" s="113"/>
      <c r="SZK2722" s="113"/>
      <c r="SZL2722" s="113"/>
      <c r="SZM2722" s="113"/>
      <c r="SZN2722" s="113"/>
      <c r="SZO2722" s="113"/>
      <c r="SZP2722" s="113"/>
      <c r="SZQ2722" s="113"/>
      <c r="SZR2722" s="113"/>
      <c r="SZS2722" s="113"/>
      <c r="SZT2722" s="113"/>
      <c r="SZU2722" s="113"/>
      <c r="SZV2722" s="113"/>
      <c r="SZW2722" s="113"/>
      <c r="SZX2722" s="113"/>
      <c r="SZY2722" s="113"/>
      <c r="SZZ2722" s="113"/>
      <c r="TAA2722" s="113"/>
      <c r="TAB2722" s="113"/>
      <c r="TAC2722" s="113"/>
      <c r="TAD2722" s="113"/>
      <c r="TAE2722" s="113"/>
      <c r="TAF2722" s="113"/>
      <c r="TAG2722" s="113"/>
      <c r="TAH2722" s="113"/>
      <c r="TAI2722" s="113"/>
      <c r="TAJ2722" s="113"/>
      <c r="TAK2722" s="113"/>
      <c r="TAL2722" s="113"/>
      <c r="TAM2722" s="113"/>
      <c r="TAN2722" s="113"/>
      <c r="TAO2722" s="113"/>
      <c r="TAP2722" s="113"/>
      <c r="TAQ2722" s="113"/>
      <c r="TAR2722" s="113"/>
      <c r="TAS2722" s="113"/>
      <c r="TAT2722" s="113"/>
      <c r="TAU2722" s="113"/>
      <c r="TAV2722" s="113"/>
      <c r="TAW2722" s="113"/>
      <c r="TAX2722" s="113"/>
      <c r="TAY2722" s="113"/>
      <c r="TAZ2722" s="113"/>
      <c r="TBA2722" s="113"/>
      <c r="TBB2722" s="113"/>
      <c r="TBC2722" s="113"/>
      <c r="TBD2722" s="113"/>
      <c r="TBE2722" s="113"/>
      <c r="TBF2722" s="113"/>
      <c r="TBG2722" s="113"/>
      <c r="TBH2722" s="113"/>
      <c r="TBI2722" s="113"/>
      <c r="TBJ2722" s="113"/>
      <c r="TBK2722" s="113"/>
      <c r="TBL2722" s="113"/>
      <c r="TBM2722" s="113"/>
      <c r="TBN2722" s="113"/>
      <c r="TBO2722" s="113"/>
      <c r="TBP2722" s="113"/>
      <c r="TBQ2722" s="113"/>
      <c r="TBR2722" s="113"/>
      <c r="TBS2722" s="113"/>
      <c r="TBT2722" s="113"/>
      <c r="TBU2722" s="113"/>
      <c r="TBV2722" s="113"/>
      <c r="TBW2722" s="113"/>
      <c r="TBX2722" s="113"/>
      <c r="TBY2722" s="113"/>
      <c r="TBZ2722" s="113"/>
      <c r="TCA2722" s="113"/>
      <c r="TCB2722" s="113"/>
      <c r="TCC2722" s="113"/>
      <c r="TCD2722" s="113"/>
      <c r="TCE2722" s="113"/>
      <c r="TCF2722" s="113"/>
      <c r="TCG2722" s="113"/>
      <c r="TCH2722" s="113"/>
      <c r="TCI2722" s="113"/>
      <c r="TCJ2722" s="113"/>
      <c r="TCK2722" s="113"/>
      <c r="TCL2722" s="113"/>
      <c r="TCM2722" s="113"/>
      <c r="TCN2722" s="113"/>
      <c r="TCO2722" s="113"/>
      <c r="TCP2722" s="113"/>
      <c r="TCQ2722" s="113"/>
      <c r="TCR2722" s="113"/>
      <c r="TCS2722" s="113"/>
      <c r="TCT2722" s="113"/>
      <c r="TCU2722" s="113"/>
      <c r="TCV2722" s="113"/>
      <c r="TCW2722" s="113"/>
      <c r="TCX2722" s="113"/>
      <c r="TCY2722" s="113"/>
      <c r="TCZ2722" s="113"/>
      <c r="TDA2722" s="113"/>
      <c r="TDB2722" s="113"/>
      <c r="TDC2722" s="113"/>
      <c r="TDD2722" s="113"/>
      <c r="TDE2722" s="113"/>
      <c r="TDF2722" s="113"/>
      <c r="TDG2722" s="113"/>
      <c r="TDH2722" s="113"/>
      <c r="TDI2722" s="113"/>
      <c r="TDJ2722" s="113"/>
      <c r="TDK2722" s="113"/>
      <c r="TDL2722" s="113"/>
      <c r="TDM2722" s="113"/>
      <c r="TDN2722" s="113"/>
      <c r="TDO2722" s="113"/>
      <c r="TDP2722" s="113"/>
      <c r="TDQ2722" s="113"/>
      <c r="TDR2722" s="113"/>
      <c r="TDS2722" s="113"/>
      <c r="TDT2722" s="113"/>
      <c r="TDU2722" s="113"/>
      <c r="TDV2722" s="113"/>
      <c r="TDW2722" s="113"/>
      <c r="TDX2722" s="113"/>
      <c r="TDY2722" s="113"/>
      <c r="TDZ2722" s="113"/>
      <c r="TEA2722" s="113"/>
      <c r="TEB2722" s="113"/>
      <c r="TEC2722" s="113"/>
      <c r="TED2722" s="113"/>
      <c r="TEE2722" s="113"/>
      <c r="TEF2722" s="113"/>
      <c r="TEG2722" s="113"/>
      <c r="TEH2722" s="113"/>
      <c r="TEI2722" s="113"/>
      <c r="TEJ2722" s="113"/>
      <c r="TEK2722" s="113"/>
      <c r="TEL2722" s="113"/>
      <c r="TEM2722" s="113"/>
      <c r="TEN2722" s="113"/>
      <c r="TEO2722" s="113"/>
      <c r="TEP2722" s="113"/>
      <c r="TEQ2722" s="113"/>
      <c r="TER2722" s="113"/>
      <c r="TES2722" s="113"/>
      <c r="TET2722" s="113"/>
      <c r="TEU2722" s="113"/>
      <c r="TEV2722" s="113"/>
      <c r="TEW2722" s="113"/>
      <c r="TEX2722" s="113"/>
      <c r="TEY2722" s="113"/>
      <c r="TEZ2722" s="113"/>
      <c r="TFA2722" s="113"/>
      <c r="TFB2722" s="113"/>
      <c r="TFC2722" s="113"/>
      <c r="TFD2722" s="113"/>
      <c r="TFE2722" s="113"/>
      <c r="TFF2722" s="113"/>
      <c r="TFG2722" s="113"/>
      <c r="TFH2722" s="113"/>
      <c r="TFI2722" s="113"/>
      <c r="TFJ2722" s="113"/>
      <c r="TFK2722" s="113"/>
      <c r="TFL2722" s="113"/>
      <c r="TFM2722" s="113"/>
      <c r="TFN2722" s="113"/>
      <c r="TFO2722" s="113"/>
      <c r="TFP2722" s="113"/>
      <c r="TFQ2722" s="113"/>
      <c r="TFR2722" s="113"/>
      <c r="TFS2722" s="113"/>
      <c r="TFT2722" s="113"/>
      <c r="TFU2722" s="113"/>
      <c r="TFV2722" s="113"/>
      <c r="TFW2722" s="113"/>
      <c r="TFX2722" s="113"/>
      <c r="TFY2722" s="113"/>
      <c r="TFZ2722" s="113"/>
      <c r="TGA2722" s="113"/>
      <c r="TGB2722" s="113"/>
      <c r="TGC2722" s="113"/>
      <c r="TGD2722" s="113"/>
      <c r="TGE2722" s="113"/>
      <c r="TGF2722" s="113"/>
      <c r="TGG2722" s="113"/>
      <c r="TGH2722" s="113"/>
      <c r="TGI2722" s="113"/>
      <c r="TGJ2722" s="113"/>
      <c r="TGK2722" s="113"/>
      <c r="TGL2722" s="113"/>
      <c r="TGM2722" s="113"/>
      <c r="TGN2722" s="113"/>
      <c r="TGO2722" s="113"/>
      <c r="TGP2722" s="113"/>
      <c r="TGQ2722" s="113"/>
      <c r="TGR2722" s="113"/>
      <c r="TGS2722" s="113"/>
      <c r="TGT2722" s="113"/>
      <c r="TGU2722" s="113"/>
      <c r="TGV2722" s="113"/>
      <c r="TGW2722" s="113"/>
      <c r="TGX2722" s="113"/>
      <c r="TGY2722" s="113"/>
      <c r="TGZ2722" s="113"/>
      <c r="THA2722" s="113"/>
      <c r="THB2722" s="113"/>
      <c r="THC2722" s="113"/>
      <c r="THD2722" s="113"/>
      <c r="THE2722" s="113"/>
      <c r="THF2722" s="113"/>
      <c r="THG2722" s="113"/>
      <c r="THH2722" s="113"/>
      <c r="THI2722" s="113"/>
      <c r="THJ2722" s="113"/>
      <c r="THK2722" s="113"/>
      <c r="THL2722" s="113"/>
      <c r="THM2722" s="113"/>
      <c r="THN2722" s="113"/>
      <c r="THO2722" s="113"/>
      <c r="THP2722" s="113"/>
      <c r="THQ2722" s="113"/>
      <c r="THR2722" s="113"/>
      <c r="THS2722" s="113"/>
      <c r="THT2722" s="113"/>
      <c r="THU2722" s="113"/>
      <c r="THV2722" s="113"/>
      <c r="THW2722" s="113"/>
      <c r="THX2722" s="113"/>
      <c r="THY2722" s="113"/>
      <c r="THZ2722" s="113"/>
      <c r="TIA2722" s="113"/>
      <c r="TIB2722" s="113"/>
      <c r="TIC2722" s="113"/>
      <c r="TID2722" s="113"/>
      <c r="TIE2722" s="113"/>
      <c r="TIF2722" s="113"/>
      <c r="TIG2722" s="113"/>
      <c r="TIH2722" s="113"/>
      <c r="TII2722" s="113"/>
      <c r="TIJ2722" s="113"/>
      <c r="TIK2722" s="113"/>
      <c r="TIL2722" s="113"/>
      <c r="TIM2722" s="113"/>
      <c r="TIN2722" s="113"/>
      <c r="TIO2722" s="113"/>
      <c r="TIP2722" s="113"/>
      <c r="TIQ2722" s="113"/>
      <c r="TIR2722" s="113"/>
      <c r="TIS2722" s="113"/>
      <c r="TIT2722" s="113"/>
      <c r="TIU2722" s="113"/>
      <c r="TIV2722" s="113"/>
      <c r="TIW2722" s="113"/>
      <c r="TIX2722" s="113"/>
      <c r="TIY2722" s="113"/>
      <c r="TIZ2722" s="113"/>
      <c r="TJA2722" s="113"/>
      <c r="TJB2722" s="113"/>
      <c r="TJC2722" s="113"/>
      <c r="TJD2722" s="113"/>
      <c r="TJE2722" s="113"/>
      <c r="TJF2722" s="113"/>
      <c r="TJG2722" s="113"/>
      <c r="TJH2722" s="113"/>
      <c r="TJI2722" s="113"/>
      <c r="TJJ2722" s="113"/>
      <c r="TJK2722" s="113"/>
      <c r="TJL2722" s="113"/>
      <c r="TJM2722" s="113"/>
      <c r="TJN2722" s="113"/>
      <c r="TJO2722" s="113"/>
      <c r="TJP2722" s="113"/>
      <c r="TJQ2722" s="113"/>
      <c r="TJR2722" s="113"/>
      <c r="TJS2722" s="113"/>
      <c r="TJT2722" s="113"/>
      <c r="TJU2722" s="113"/>
      <c r="TJV2722" s="113"/>
      <c r="TJW2722" s="113"/>
      <c r="TJX2722" s="113"/>
      <c r="TJY2722" s="113"/>
      <c r="TJZ2722" s="113"/>
      <c r="TKA2722" s="113"/>
      <c r="TKB2722" s="113"/>
      <c r="TKC2722" s="113"/>
      <c r="TKD2722" s="113"/>
      <c r="TKE2722" s="113"/>
      <c r="TKF2722" s="113"/>
      <c r="TKG2722" s="113"/>
      <c r="TKH2722" s="113"/>
      <c r="TKI2722" s="113"/>
      <c r="TKJ2722" s="113"/>
      <c r="TKK2722" s="113"/>
      <c r="TKL2722" s="113"/>
      <c r="TKM2722" s="113"/>
      <c r="TKN2722" s="113"/>
      <c r="TKO2722" s="113"/>
      <c r="TKP2722" s="113"/>
      <c r="TKQ2722" s="113"/>
      <c r="TKR2722" s="113"/>
      <c r="TKS2722" s="113"/>
      <c r="TKT2722" s="113"/>
      <c r="TKU2722" s="113"/>
      <c r="TKV2722" s="113"/>
      <c r="TKW2722" s="113"/>
      <c r="TKX2722" s="113"/>
      <c r="TKY2722" s="113"/>
      <c r="TKZ2722" s="113"/>
      <c r="TLA2722" s="113"/>
      <c r="TLB2722" s="113"/>
      <c r="TLC2722" s="113"/>
      <c r="TLD2722" s="113"/>
      <c r="TLE2722" s="113"/>
      <c r="TLF2722" s="113"/>
      <c r="TLG2722" s="113"/>
      <c r="TLH2722" s="113"/>
      <c r="TLI2722" s="113"/>
      <c r="TLJ2722" s="113"/>
      <c r="TLK2722" s="113"/>
      <c r="TLL2722" s="113"/>
      <c r="TLM2722" s="113"/>
      <c r="TLN2722" s="113"/>
      <c r="TLO2722" s="113"/>
      <c r="TLP2722" s="113"/>
      <c r="TLQ2722" s="113"/>
      <c r="TLR2722" s="113"/>
      <c r="TLS2722" s="113"/>
      <c r="TLT2722" s="113"/>
      <c r="TLU2722" s="113"/>
      <c r="TLV2722" s="113"/>
      <c r="TLW2722" s="113"/>
      <c r="TLX2722" s="113"/>
      <c r="TLY2722" s="113"/>
      <c r="TLZ2722" s="113"/>
      <c r="TMA2722" s="113"/>
      <c r="TMB2722" s="113"/>
      <c r="TMC2722" s="113"/>
      <c r="TMD2722" s="113"/>
      <c r="TME2722" s="113"/>
      <c r="TMF2722" s="113"/>
      <c r="TMG2722" s="113"/>
      <c r="TMH2722" s="113"/>
      <c r="TMI2722" s="113"/>
      <c r="TMJ2722" s="113"/>
      <c r="TMK2722" s="113"/>
      <c r="TML2722" s="113"/>
      <c r="TMM2722" s="113"/>
      <c r="TMN2722" s="113"/>
      <c r="TMO2722" s="113"/>
      <c r="TMP2722" s="113"/>
      <c r="TMQ2722" s="113"/>
      <c r="TMR2722" s="113"/>
      <c r="TMS2722" s="113"/>
      <c r="TMT2722" s="113"/>
      <c r="TMU2722" s="113"/>
      <c r="TMV2722" s="113"/>
      <c r="TMW2722" s="113"/>
      <c r="TMX2722" s="113"/>
      <c r="TMY2722" s="113"/>
      <c r="TMZ2722" s="113"/>
      <c r="TNA2722" s="113"/>
      <c r="TNB2722" s="113"/>
      <c r="TNC2722" s="113"/>
      <c r="TND2722" s="113"/>
      <c r="TNE2722" s="113"/>
      <c r="TNF2722" s="113"/>
      <c r="TNG2722" s="113"/>
      <c r="TNH2722" s="113"/>
      <c r="TNI2722" s="113"/>
      <c r="TNJ2722" s="113"/>
      <c r="TNK2722" s="113"/>
      <c r="TNL2722" s="113"/>
      <c r="TNM2722" s="113"/>
      <c r="TNN2722" s="113"/>
      <c r="TNO2722" s="113"/>
      <c r="TNP2722" s="113"/>
      <c r="TNQ2722" s="113"/>
      <c r="TNR2722" s="113"/>
      <c r="TNS2722" s="113"/>
      <c r="TNT2722" s="113"/>
      <c r="TNU2722" s="113"/>
      <c r="TNV2722" s="113"/>
      <c r="TNW2722" s="113"/>
      <c r="TNX2722" s="113"/>
      <c r="TNY2722" s="113"/>
      <c r="TNZ2722" s="113"/>
      <c r="TOA2722" s="113"/>
      <c r="TOB2722" s="113"/>
      <c r="TOC2722" s="113"/>
      <c r="TOD2722" s="113"/>
      <c r="TOE2722" s="113"/>
      <c r="TOF2722" s="113"/>
      <c r="TOG2722" s="113"/>
      <c r="TOH2722" s="113"/>
      <c r="TOI2722" s="113"/>
      <c r="TOJ2722" s="113"/>
      <c r="TOK2722" s="113"/>
      <c r="TOL2722" s="113"/>
      <c r="TOM2722" s="113"/>
      <c r="TON2722" s="113"/>
      <c r="TOO2722" s="113"/>
      <c r="TOP2722" s="113"/>
      <c r="TOQ2722" s="113"/>
      <c r="TOR2722" s="113"/>
      <c r="TOS2722" s="113"/>
      <c r="TOT2722" s="113"/>
      <c r="TOU2722" s="113"/>
      <c r="TOV2722" s="113"/>
      <c r="TOW2722" s="113"/>
      <c r="TOX2722" s="113"/>
      <c r="TOY2722" s="113"/>
      <c r="TOZ2722" s="113"/>
      <c r="TPA2722" s="113"/>
      <c r="TPB2722" s="113"/>
      <c r="TPC2722" s="113"/>
      <c r="TPD2722" s="113"/>
      <c r="TPE2722" s="113"/>
      <c r="TPF2722" s="113"/>
      <c r="TPG2722" s="113"/>
      <c r="TPH2722" s="113"/>
      <c r="TPI2722" s="113"/>
      <c r="TPJ2722" s="113"/>
      <c r="TPK2722" s="113"/>
      <c r="TPL2722" s="113"/>
      <c r="TPM2722" s="113"/>
      <c r="TPN2722" s="113"/>
      <c r="TPO2722" s="113"/>
      <c r="TPP2722" s="113"/>
      <c r="TPQ2722" s="113"/>
      <c r="TPR2722" s="113"/>
      <c r="TPS2722" s="113"/>
      <c r="TPT2722" s="113"/>
      <c r="TPU2722" s="113"/>
      <c r="TPV2722" s="113"/>
      <c r="TPW2722" s="113"/>
      <c r="TPX2722" s="113"/>
      <c r="TPY2722" s="113"/>
      <c r="TPZ2722" s="113"/>
      <c r="TQA2722" s="113"/>
      <c r="TQB2722" s="113"/>
      <c r="TQC2722" s="113"/>
      <c r="TQD2722" s="113"/>
      <c r="TQE2722" s="113"/>
      <c r="TQF2722" s="113"/>
      <c r="TQG2722" s="113"/>
      <c r="TQH2722" s="113"/>
      <c r="TQI2722" s="113"/>
      <c r="TQJ2722" s="113"/>
      <c r="TQK2722" s="113"/>
      <c r="TQL2722" s="113"/>
      <c r="TQM2722" s="113"/>
      <c r="TQN2722" s="113"/>
      <c r="TQO2722" s="113"/>
      <c r="TQP2722" s="113"/>
      <c r="TQQ2722" s="113"/>
      <c r="TQR2722" s="113"/>
      <c r="TQS2722" s="113"/>
      <c r="TQT2722" s="113"/>
      <c r="TQU2722" s="113"/>
      <c r="TQV2722" s="113"/>
      <c r="TQW2722" s="113"/>
      <c r="TQX2722" s="113"/>
      <c r="TQY2722" s="113"/>
      <c r="TQZ2722" s="113"/>
      <c r="TRA2722" s="113"/>
      <c r="TRB2722" s="113"/>
      <c r="TRC2722" s="113"/>
      <c r="TRD2722" s="113"/>
      <c r="TRE2722" s="113"/>
      <c r="TRF2722" s="113"/>
      <c r="TRG2722" s="113"/>
      <c r="TRH2722" s="113"/>
      <c r="TRI2722" s="113"/>
      <c r="TRJ2722" s="113"/>
      <c r="TRK2722" s="113"/>
      <c r="TRL2722" s="113"/>
      <c r="TRM2722" s="113"/>
      <c r="TRN2722" s="113"/>
      <c r="TRO2722" s="113"/>
      <c r="TRP2722" s="113"/>
      <c r="TRQ2722" s="113"/>
      <c r="TRR2722" s="113"/>
      <c r="TRS2722" s="113"/>
      <c r="TRT2722" s="113"/>
      <c r="TRU2722" s="113"/>
      <c r="TRV2722" s="113"/>
      <c r="TRW2722" s="113"/>
      <c r="TRX2722" s="113"/>
      <c r="TRY2722" s="113"/>
      <c r="TRZ2722" s="113"/>
      <c r="TSA2722" s="113"/>
      <c r="TSB2722" s="113"/>
      <c r="TSC2722" s="113"/>
      <c r="TSD2722" s="113"/>
      <c r="TSE2722" s="113"/>
      <c r="TSF2722" s="113"/>
      <c r="TSG2722" s="113"/>
      <c r="TSH2722" s="113"/>
      <c r="TSI2722" s="113"/>
      <c r="TSJ2722" s="113"/>
      <c r="TSK2722" s="113"/>
      <c r="TSL2722" s="113"/>
      <c r="TSM2722" s="113"/>
      <c r="TSN2722" s="113"/>
      <c r="TSO2722" s="113"/>
      <c r="TSP2722" s="113"/>
      <c r="TSQ2722" s="113"/>
      <c r="TSR2722" s="113"/>
      <c r="TSS2722" s="113"/>
      <c r="TST2722" s="113"/>
      <c r="TSU2722" s="113"/>
      <c r="TSV2722" s="113"/>
      <c r="TSW2722" s="113"/>
      <c r="TSX2722" s="113"/>
      <c r="TSY2722" s="113"/>
      <c r="TSZ2722" s="113"/>
      <c r="TTA2722" s="113"/>
      <c r="TTB2722" s="113"/>
      <c r="TTC2722" s="113"/>
      <c r="TTD2722" s="113"/>
      <c r="TTE2722" s="113"/>
      <c r="TTF2722" s="113"/>
      <c r="TTG2722" s="113"/>
      <c r="TTH2722" s="113"/>
      <c r="TTI2722" s="113"/>
      <c r="TTJ2722" s="113"/>
      <c r="TTK2722" s="113"/>
      <c r="TTL2722" s="113"/>
      <c r="TTM2722" s="113"/>
      <c r="TTN2722" s="113"/>
      <c r="TTO2722" s="113"/>
      <c r="TTP2722" s="113"/>
      <c r="TTQ2722" s="113"/>
      <c r="TTR2722" s="113"/>
      <c r="TTS2722" s="113"/>
      <c r="TTT2722" s="113"/>
      <c r="TTU2722" s="113"/>
      <c r="TTV2722" s="113"/>
      <c r="TTW2722" s="113"/>
      <c r="TTX2722" s="113"/>
      <c r="TTY2722" s="113"/>
      <c r="TTZ2722" s="113"/>
      <c r="TUA2722" s="113"/>
      <c r="TUB2722" s="113"/>
      <c r="TUC2722" s="113"/>
      <c r="TUD2722" s="113"/>
      <c r="TUE2722" s="113"/>
      <c r="TUF2722" s="113"/>
      <c r="TUG2722" s="113"/>
      <c r="TUH2722" s="113"/>
      <c r="TUI2722" s="113"/>
      <c r="TUJ2722" s="113"/>
      <c r="TUK2722" s="113"/>
      <c r="TUL2722" s="113"/>
      <c r="TUM2722" s="113"/>
      <c r="TUN2722" s="113"/>
      <c r="TUO2722" s="113"/>
      <c r="TUP2722" s="113"/>
      <c r="TUQ2722" s="113"/>
      <c r="TUR2722" s="113"/>
      <c r="TUS2722" s="113"/>
      <c r="TUT2722" s="113"/>
      <c r="TUU2722" s="113"/>
      <c r="TUV2722" s="113"/>
      <c r="TUW2722" s="113"/>
      <c r="TUX2722" s="113"/>
      <c r="TUY2722" s="113"/>
      <c r="TUZ2722" s="113"/>
      <c r="TVA2722" s="113"/>
      <c r="TVB2722" s="113"/>
      <c r="TVC2722" s="113"/>
      <c r="TVD2722" s="113"/>
      <c r="TVE2722" s="113"/>
      <c r="TVF2722" s="113"/>
      <c r="TVG2722" s="113"/>
      <c r="TVH2722" s="113"/>
      <c r="TVI2722" s="113"/>
      <c r="TVJ2722" s="113"/>
      <c r="TVK2722" s="113"/>
      <c r="TVL2722" s="113"/>
      <c r="TVM2722" s="113"/>
      <c r="TVN2722" s="113"/>
      <c r="TVO2722" s="113"/>
      <c r="TVP2722" s="113"/>
      <c r="TVQ2722" s="113"/>
      <c r="TVR2722" s="113"/>
      <c r="TVS2722" s="113"/>
      <c r="TVT2722" s="113"/>
      <c r="TVU2722" s="113"/>
      <c r="TVV2722" s="113"/>
      <c r="TVW2722" s="113"/>
      <c r="TVX2722" s="113"/>
      <c r="TVY2722" s="113"/>
      <c r="TVZ2722" s="113"/>
      <c r="TWA2722" s="113"/>
      <c r="TWB2722" s="113"/>
      <c r="TWC2722" s="113"/>
      <c r="TWD2722" s="113"/>
      <c r="TWE2722" s="113"/>
      <c r="TWF2722" s="113"/>
      <c r="TWG2722" s="113"/>
      <c r="TWH2722" s="113"/>
      <c r="TWI2722" s="113"/>
      <c r="TWJ2722" s="113"/>
      <c r="TWK2722" s="113"/>
      <c r="TWL2722" s="113"/>
      <c r="TWM2722" s="113"/>
      <c r="TWN2722" s="113"/>
      <c r="TWO2722" s="113"/>
      <c r="TWP2722" s="113"/>
      <c r="TWQ2722" s="113"/>
      <c r="TWR2722" s="113"/>
      <c r="TWS2722" s="113"/>
      <c r="TWT2722" s="113"/>
      <c r="TWU2722" s="113"/>
      <c r="TWV2722" s="113"/>
      <c r="TWW2722" s="113"/>
      <c r="TWX2722" s="113"/>
      <c r="TWY2722" s="113"/>
      <c r="TWZ2722" s="113"/>
      <c r="TXA2722" s="113"/>
      <c r="TXB2722" s="113"/>
      <c r="TXC2722" s="113"/>
      <c r="TXD2722" s="113"/>
      <c r="TXE2722" s="113"/>
      <c r="TXF2722" s="113"/>
      <c r="TXG2722" s="113"/>
      <c r="TXH2722" s="113"/>
      <c r="TXI2722" s="113"/>
      <c r="TXJ2722" s="113"/>
      <c r="TXK2722" s="113"/>
      <c r="TXL2722" s="113"/>
      <c r="TXM2722" s="113"/>
      <c r="TXN2722" s="113"/>
      <c r="TXO2722" s="113"/>
      <c r="TXP2722" s="113"/>
      <c r="TXQ2722" s="113"/>
      <c r="TXR2722" s="113"/>
      <c r="TXS2722" s="113"/>
      <c r="TXT2722" s="113"/>
      <c r="TXU2722" s="113"/>
      <c r="TXV2722" s="113"/>
      <c r="TXW2722" s="113"/>
      <c r="TXX2722" s="113"/>
      <c r="TXY2722" s="113"/>
      <c r="TXZ2722" s="113"/>
      <c r="TYA2722" s="113"/>
      <c r="TYB2722" s="113"/>
      <c r="TYC2722" s="113"/>
      <c r="TYD2722" s="113"/>
      <c r="TYE2722" s="113"/>
      <c r="TYF2722" s="113"/>
      <c r="TYG2722" s="113"/>
      <c r="TYH2722" s="113"/>
      <c r="TYI2722" s="113"/>
      <c r="TYJ2722" s="113"/>
      <c r="TYK2722" s="113"/>
      <c r="TYL2722" s="113"/>
      <c r="TYM2722" s="113"/>
      <c r="TYN2722" s="113"/>
      <c r="TYO2722" s="113"/>
      <c r="TYP2722" s="113"/>
      <c r="TYQ2722" s="113"/>
      <c r="TYR2722" s="113"/>
      <c r="TYS2722" s="113"/>
      <c r="TYT2722" s="113"/>
      <c r="TYU2722" s="113"/>
      <c r="TYV2722" s="113"/>
      <c r="TYW2722" s="113"/>
      <c r="TYX2722" s="113"/>
      <c r="TYY2722" s="113"/>
      <c r="TYZ2722" s="113"/>
      <c r="TZA2722" s="113"/>
      <c r="TZB2722" s="113"/>
      <c r="TZC2722" s="113"/>
      <c r="TZD2722" s="113"/>
      <c r="TZE2722" s="113"/>
      <c r="TZF2722" s="113"/>
      <c r="TZG2722" s="113"/>
      <c r="TZH2722" s="113"/>
      <c r="TZI2722" s="113"/>
      <c r="TZJ2722" s="113"/>
      <c r="TZK2722" s="113"/>
      <c r="TZL2722" s="113"/>
      <c r="TZM2722" s="113"/>
      <c r="TZN2722" s="113"/>
      <c r="TZO2722" s="113"/>
      <c r="TZP2722" s="113"/>
      <c r="TZQ2722" s="113"/>
      <c r="TZR2722" s="113"/>
      <c r="TZS2722" s="113"/>
      <c r="TZT2722" s="113"/>
      <c r="TZU2722" s="113"/>
      <c r="TZV2722" s="113"/>
      <c r="TZW2722" s="113"/>
      <c r="TZX2722" s="113"/>
      <c r="TZY2722" s="113"/>
      <c r="TZZ2722" s="113"/>
      <c r="UAA2722" s="113"/>
      <c r="UAB2722" s="113"/>
      <c r="UAC2722" s="113"/>
      <c r="UAD2722" s="113"/>
      <c r="UAE2722" s="113"/>
      <c r="UAF2722" s="113"/>
      <c r="UAG2722" s="113"/>
      <c r="UAH2722" s="113"/>
      <c r="UAI2722" s="113"/>
      <c r="UAJ2722" s="113"/>
      <c r="UAK2722" s="113"/>
      <c r="UAL2722" s="113"/>
      <c r="UAM2722" s="113"/>
      <c r="UAN2722" s="113"/>
      <c r="UAO2722" s="113"/>
      <c r="UAP2722" s="113"/>
      <c r="UAQ2722" s="113"/>
      <c r="UAR2722" s="113"/>
      <c r="UAS2722" s="113"/>
      <c r="UAT2722" s="113"/>
      <c r="UAU2722" s="113"/>
      <c r="UAV2722" s="113"/>
      <c r="UAW2722" s="113"/>
      <c r="UAX2722" s="113"/>
      <c r="UAY2722" s="113"/>
      <c r="UAZ2722" s="113"/>
      <c r="UBA2722" s="113"/>
      <c r="UBB2722" s="113"/>
      <c r="UBC2722" s="113"/>
      <c r="UBD2722" s="113"/>
      <c r="UBE2722" s="113"/>
      <c r="UBF2722" s="113"/>
      <c r="UBG2722" s="113"/>
      <c r="UBH2722" s="113"/>
      <c r="UBI2722" s="113"/>
      <c r="UBJ2722" s="113"/>
      <c r="UBK2722" s="113"/>
      <c r="UBL2722" s="113"/>
      <c r="UBM2722" s="113"/>
      <c r="UBN2722" s="113"/>
      <c r="UBO2722" s="113"/>
      <c r="UBP2722" s="113"/>
      <c r="UBQ2722" s="113"/>
      <c r="UBR2722" s="113"/>
      <c r="UBS2722" s="113"/>
      <c r="UBT2722" s="113"/>
      <c r="UBU2722" s="113"/>
      <c r="UBV2722" s="113"/>
      <c r="UBW2722" s="113"/>
      <c r="UBX2722" s="113"/>
      <c r="UBY2722" s="113"/>
      <c r="UBZ2722" s="113"/>
      <c r="UCA2722" s="113"/>
      <c r="UCB2722" s="113"/>
      <c r="UCC2722" s="113"/>
      <c r="UCD2722" s="113"/>
      <c r="UCE2722" s="113"/>
      <c r="UCF2722" s="113"/>
      <c r="UCG2722" s="113"/>
      <c r="UCH2722" s="113"/>
      <c r="UCI2722" s="113"/>
      <c r="UCJ2722" s="113"/>
      <c r="UCK2722" s="113"/>
      <c r="UCL2722" s="113"/>
      <c r="UCM2722" s="113"/>
      <c r="UCN2722" s="113"/>
      <c r="UCO2722" s="113"/>
      <c r="UCP2722" s="113"/>
      <c r="UCQ2722" s="113"/>
      <c r="UCR2722" s="113"/>
      <c r="UCS2722" s="113"/>
      <c r="UCT2722" s="113"/>
      <c r="UCU2722" s="113"/>
      <c r="UCV2722" s="113"/>
      <c r="UCW2722" s="113"/>
      <c r="UCX2722" s="113"/>
      <c r="UCY2722" s="113"/>
      <c r="UCZ2722" s="113"/>
      <c r="UDA2722" s="113"/>
      <c r="UDB2722" s="113"/>
      <c r="UDC2722" s="113"/>
      <c r="UDD2722" s="113"/>
      <c r="UDE2722" s="113"/>
      <c r="UDF2722" s="113"/>
      <c r="UDG2722" s="113"/>
      <c r="UDH2722" s="113"/>
      <c r="UDI2722" s="113"/>
      <c r="UDJ2722" s="113"/>
      <c r="UDK2722" s="113"/>
      <c r="UDL2722" s="113"/>
      <c r="UDM2722" s="113"/>
      <c r="UDN2722" s="113"/>
      <c r="UDO2722" s="113"/>
      <c r="UDP2722" s="113"/>
      <c r="UDQ2722" s="113"/>
      <c r="UDR2722" s="113"/>
      <c r="UDS2722" s="113"/>
      <c r="UDT2722" s="113"/>
      <c r="UDU2722" s="113"/>
      <c r="UDV2722" s="113"/>
      <c r="UDW2722" s="113"/>
      <c r="UDX2722" s="113"/>
      <c r="UDY2722" s="113"/>
      <c r="UDZ2722" s="113"/>
      <c r="UEA2722" s="113"/>
      <c r="UEB2722" s="113"/>
      <c r="UEC2722" s="113"/>
      <c r="UED2722" s="113"/>
      <c r="UEE2722" s="113"/>
      <c r="UEF2722" s="113"/>
      <c r="UEG2722" s="113"/>
      <c r="UEH2722" s="113"/>
      <c r="UEI2722" s="113"/>
      <c r="UEJ2722" s="113"/>
      <c r="UEK2722" s="113"/>
      <c r="UEL2722" s="113"/>
      <c r="UEM2722" s="113"/>
      <c r="UEN2722" s="113"/>
      <c r="UEO2722" s="113"/>
      <c r="UEP2722" s="113"/>
      <c r="UEQ2722" s="113"/>
      <c r="UER2722" s="113"/>
      <c r="UES2722" s="113"/>
      <c r="UET2722" s="113"/>
      <c r="UEU2722" s="113"/>
      <c r="UEV2722" s="113"/>
      <c r="UEW2722" s="113"/>
      <c r="UEX2722" s="113"/>
      <c r="UEY2722" s="113"/>
      <c r="UEZ2722" s="113"/>
      <c r="UFA2722" s="113"/>
      <c r="UFB2722" s="113"/>
      <c r="UFC2722" s="113"/>
      <c r="UFD2722" s="113"/>
      <c r="UFE2722" s="113"/>
      <c r="UFF2722" s="113"/>
      <c r="UFG2722" s="113"/>
      <c r="UFH2722" s="113"/>
      <c r="UFI2722" s="113"/>
      <c r="UFJ2722" s="113"/>
      <c r="UFK2722" s="113"/>
      <c r="UFL2722" s="113"/>
      <c r="UFM2722" s="113"/>
      <c r="UFN2722" s="113"/>
      <c r="UFO2722" s="113"/>
      <c r="UFP2722" s="113"/>
      <c r="UFQ2722" s="113"/>
      <c r="UFR2722" s="113"/>
      <c r="UFS2722" s="113"/>
      <c r="UFT2722" s="113"/>
      <c r="UFU2722" s="113"/>
      <c r="UFV2722" s="113"/>
      <c r="UFW2722" s="113"/>
      <c r="UFX2722" s="113"/>
      <c r="UFY2722" s="113"/>
      <c r="UFZ2722" s="113"/>
      <c r="UGA2722" s="113"/>
      <c r="UGB2722" s="113"/>
      <c r="UGC2722" s="113"/>
      <c r="UGD2722" s="113"/>
      <c r="UGE2722" s="113"/>
      <c r="UGF2722" s="113"/>
      <c r="UGG2722" s="113"/>
      <c r="UGH2722" s="113"/>
      <c r="UGI2722" s="113"/>
      <c r="UGJ2722" s="113"/>
      <c r="UGK2722" s="113"/>
      <c r="UGL2722" s="113"/>
      <c r="UGM2722" s="113"/>
      <c r="UGN2722" s="113"/>
      <c r="UGO2722" s="113"/>
      <c r="UGP2722" s="113"/>
      <c r="UGQ2722" s="113"/>
      <c r="UGR2722" s="113"/>
      <c r="UGS2722" s="113"/>
      <c r="UGT2722" s="113"/>
      <c r="UGU2722" s="113"/>
      <c r="UGV2722" s="113"/>
      <c r="UGW2722" s="113"/>
      <c r="UGX2722" s="113"/>
      <c r="UGY2722" s="113"/>
      <c r="UGZ2722" s="113"/>
      <c r="UHA2722" s="113"/>
      <c r="UHB2722" s="113"/>
      <c r="UHC2722" s="113"/>
      <c r="UHD2722" s="113"/>
      <c r="UHE2722" s="113"/>
      <c r="UHF2722" s="113"/>
      <c r="UHG2722" s="113"/>
      <c r="UHH2722" s="113"/>
      <c r="UHI2722" s="113"/>
      <c r="UHJ2722" s="113"/>
      <c r="UHK2722" s="113"/>
      <c r="UHL2722" s="113"/>
      <c r="UHM2722" s="113"/>
      <c r="UHN2722" s="113"/>
      <c r="UHO2722" s="113"/>
      <c r="UHP2722" s="113"/>
      <c r="UHQ2722" s="113"/>
      <c r="UHR2722" s="113"/>
      <c r="UHS2722" s="113"/>
      <c r="UHT2722" s="113"/>
      <c r="UHU2722" s="113"/>
      <c r="UHV2722" s="113"/>
      <c r="UHW2722" s="113"/>
      <c r="UHX2722" s="113"/>
      <c r="UHY2722" s="113"/>
      <c r="UHZ2722" s="113"/>
      <c r="UIA2722" s="113"/>
      <c r="UIB2722" s="113"/>
      <c r="UIC2722" s="113"/>
      <c r="UID2722" s="113"/>
      <c r="UIE2722" s="113"/>
      <c r="UIF2722" s="113"/>
      <c r="UIG2722" s="113"/>
      <c r="UIH2722" s="113"/>
      <c r="UII2722" s="113"/>
      <c r="UIJ2722" s="113"/>
      <c r="UIK2722" s="113"/>
      <c r="UIL2722" s="113"/>
      <c r="UIM2722" s="113"/>
      <c r="UIN2722" s="113"/>
      <c r="UIO2722" s="113"/>
      <c r="UIP2722" s="113"/>
      <c r="UIQ2722" s="113"/>
      <c r="UIR2722" s="113"/>
      <c r="UIS2722" s="113"/>
      <c r="UIT2722" s="113"/>
      <c r="UIU2722" s="113"/>
      <c r="UIV2722" s="113"/>
      <c r="UIW2722" s="113"/>
      <c r="UIX2722" s="113"/>
      <c r="UIY2722" s="113"/>
      <c r="UIZ2722" s="113"/>
      <c r="UJA2722" s="113"/>
      <c r="UJB2722" s="113"/>
      <c r="UJC2722" s="113"/>
      <c r="UJD2722" s="113"/>
      <c r="UJE2722" s="113"/>
      <c r="UJF2722" s="113"/>
      <c r="UJG2722" s="113"/>
      <c r="UJH2722" s="113"/>
      <c r="UJI2722" s="113"/>
      <c r="UJJ2722" s="113"/>
      <c r="UJK2722" s="113"/>
      <c r="UJL2722" s="113"/>
      <c r="UJM2722" s="113"/>
      <c r="UJN2722" s="113"/>
      <c r="UJO2722" s="113"/>
      <c r="UJP2722" s="113"/>
      <c r="UJQ2722" s="113"/>
      <c r="UJR2722" s="113"/>
      <c r="UJS2722" s="113"/>
      <c r="UJT2722" s="113"/>
      <c r="UJU2722" s="113"/>
      <c r="UJV2722" s="113"/>
      <c r="UJW2722" s="113"/>
      <c r="UJX2722" s="113"/>
      <c r="UJY2722" s="113"/>
      <c r="UJZ2722" s="113"/>
      <c r="UKA2722" s="113"/>
      <c r="UKB2722" s="113"/>
      <c r="UKC2722" s="113"/>
      <c r="UKD2722" s="113"/>
      <c r="UKE2722" s="113"/>
      <c r="UKF2722" s="113"/>
      <c r="UKG2722" s="113"/>
      <c r="UKH2722" s="113"/>
      <c r="UKI2722" s="113"/>
      <c r="UKJ2722" s="113"/>
      <c r="UKK2722" s="113"/>
      <c r="UKL2722" s="113"/>
      <c r="UKM2722" s="113"/>
      <c r="UKN2722" s="113"/>
      <c r="UKO2722" s="113"/>
      <c r="UKP2722" s="113"/>
      <c r="UKQ2722" s="113"/>
      <c r="UKR2722" s="113"/>
      <c r="UKS2722" s="113"/>
      <c r="UKT2722" s="113"/>
      <c r="UKU2722" s="113"/>
      <c r="UKV2722" s="113"/>
      <c r="UKW2722" s="113"/>
      <c r="UKX2722" s="113"/>
      <c r="UKY2722" s="113"/>
      <c r="UKZ2722" s="113"/>
      <c r="ULA2722" s="113"/>
      <c r="ULB2722" s="113"/>
      <c r="ULC2722" s="113"/>
      <c r="ULD2722" s="113"/>
      <c r="ULE2722" s="113"/>
      <c r="ULF2722" s="113"/>
      <c r="ULG2722" s="113"/>
      <c r="ULH2722" s="113"/>
      <c r="ULI2722" s="113"/>
      <c r="ULJ2722" s="113"/>
      <c r="ULK2722" s="113"/>
      <c r="ULL2722" s="113"/>
      <c r="ULM2722" s="113"/>
      <c r="ULN2722" s="113"/>
      <c r="ULO2722" s="113"/>
      <c r="ULP2722" s="113"/>
      <c r="ULQ2722" s="113"/>
      <c r="ULR2722" s="113"/>
      <c r="ULS2722" s="113"/>
      <c r="ULT2722" s="113"/>
      <c r="ULU2722" s="113"/>
      <c r="ULV2722" s="113"/>
      <c r="ULW2722" s="113"/>
      <c r="ULX2722" s="113"/>
      <c r="ULY2722" s="113"/>
      <c r="ULZ2722" s="113"/>
      <c r="UMA2722" s="113"/>
      <c r="UMB2722" s="113"/>
      <c r="UMC2722" s="113"/>
      <c r="UMD2722" s="113"/>
      <c r="UME2722" s="113"/>
      <c r="UMF2722" s="113"/>
      <c r="UMG2722" s="113"/>
      <c r="UMH2722" s="113"/>
      <c r="UMI2722" s="113"/>
      <c r="UMJ2722" s="113"/>
      <c r="UMK2722" s="113"/>
      <c r="UML2722" s="113"/>
      <c r="UMM2722" s="113"/>
      <c r="UMN2722" s="113"/>
      <c r="UMO2722" s="113"/>
      <c r="UMP2722" s="113"/>
      <c r="UMQ2722" s="113"/>
      <c r="UMR2722" s="113"/>
      <c r="UMS2722" s="113"/>
      <c r="UMT2722" s="113"/>
      <c r="UMU2722" s="113"/>
      <c r="UMV2722" s="113"/>
      <c r="UMW2722" s="113"/>
      <c r="UMX2722" s="113"/>
      <c r="UMY2722" s="113"/>
      <c r="UMZ2722" s="113"/>
      <c r="UNA2722" s="113"/>
      <c r="UNB2722" s="113"/>
      <c r="UNC2722" s="113"/>
      <c r="UND2722" s="113"/>
      <c r="UNE2722" s="113"/>
      <c r="UNF2722" s="113"/>
      <c r="UNG2722" s="113"/>
      <c r="UNH2722" s="113"/>
      <c r="UNI2722" s="113"/>
      <c r="UNJ2722" s="113"/>
      <c r="UNK2722" s="113"/>
      <c r="UNL2722" s="113"/>
      <c r="UNM2722" s="113"/>
      <c r="UNN2722" s="113"/>
      <c r="UNO2722" s="113"/>
      <c r="UNP2722" s="113"/>
      <c r="UNQ2722" s="113"/>
      <c r="UNR2722" s="113"/>
      <c r="UNS2722" s="113"/>
      <c r="UNT2722" s="113"/>
      <c r="UNU2722" s="113"/>
      <c r="UNV2722" s="113"/>
      <c r="UNW2722" s="113"/>
      <c r="UNX2722" s="113"/>
      <c r="UNY2722" s="113"/>
      <c r="UNZ2722" s="113"/>
      <c r="UOA2722" s="113"/>
      <c r="UOB2722" s="113"/>
      <c r="UOC2722" s="113"/>
      <c r="UOD2722" s="113"/>
      <c r="UOE2722" s="113"/>
      <c r="UOF2722" s="113"/>
      <c r="UOG2722" s="113"/>
      <c r="UOH2722" s="113"/>
      <c r="UOI2722" s="113"/>
      <c r="UOJ2722" s="113"/>
      <c r="UOK2722" s="113"/>
      <c r="UOL2722" s="113"/>
      <c r="UOM2722" s="113"/>
      <c r="UON2722" s="113"/>
      <c r="UOO2722" s="113"/>
      <c r="UOP2722" s="113"/>
      <c r="UOQ2722" s="113"/>
      <c r="UOR2722" s="113"/>
      <c r="UOS2722" s="113"/>
      <c r="UOT2722" s="113"/>
      <c r="UOU2722" s="113"/>
      <c r="UOV2722" s="113"/>
      <c r="UOW2722" s="113"/>
      <c r="UOX2722" s="113"/>
      <c r="UOY2722" s="113"/>
      <c r="UOZ2722" s="113"/>
      <c r="UPA2722" s="113"/>
      <c r="UPB2722" s="113"/>
      <c r="UPC2722" s="113"/>
      <c r="UPD2722" s="113"/>
      <c r="UPE2722" s="113"/>
      <c r="UPF2722" s="113"/>
      <c r="UPG2722" s="113"/>
      <c r="UPH2722" s="113"/>
      <c r="UPI2722" s="113"/>
      <c r="UPJ2722" s="113"/>
      <c r="UPK2722" s="113"/>
      <c r="UPL2722" s="113"/>
      <c r="UPM2722" s="113"/>
      <c r="UPN2722" s="113"/>
      <c r="UPO2722" s="113"/>
      <c r="UPP2722" s="113"/>
      <c r="UPQ2722" s="113"/>
      <c r="UPR2722" s="113"/>
      <c r="UPS2722" s="113"/>
      <c r="UPT2722" s="113"/>
      <c r="UPU2722" s="113"/>
      <c r="UPV2722" s="113"/>
      <c r="UPW2722" s="113"/>
      <c r="UPX2722" s="113"/>
      <c r="UPY2722" s="113"/>
      <c r="UPZ2722" s="113"/>
      <c r="UQA2722" s="113"/>
      <c r="UQB2722" s="113"/>
      <c r="UQC2722" s="113"/>
      <c r="UQD2722" s="113"/>
      <c r="UQE2722" s="113"/>
      <c r="UQF2722" s="113"/>
      <c r="UQG2722" s="113"/>
      <c r="UQH2722" s="113"/>
      <c r="UQI2722" s="113"/>
      <c r="UQJ2722" s="113"/>
      <c r="UQK2722" s="113"/>
      <c r="UQL2722" s="113"/>
      <c r="UQM2722" s="113"/>
      <c r="UQN2722" s="113"/>
      <c r="UQO2722" s="113"/>
      <c r="UQP2722" s="113"/>
      <c r="UQQ2722" s="113"/>
      <c r="UQR2722" s="113"/>
      <c r="UQS2722" s="113"/>
      <c r="UQT2722" s="113"/>
      <c r="UQU2722" s="113"/>
      <c r="UQV2722" s="113"/>
      <c r="UQW2722" s="113"/>
      <c r="UQX2722" s="113"/>
      <c r="UQY2722" s="113"/>
      <c r="UQZ2722" s="113"/>
      <c r="URA2722" s="113"/>
      <c r="URB2722" s="113"/>
      <c r="URC2722" s="113"/>
      <c r="URD2722" s="113"/>
      <c r="URE2722" s="113"/>
      <c r="URF2722" s="113"/>
      <c r="URG2722" s="113"/>
      <c r="URH2722" s="113"/>
      <c r="URI2722" s="113"/>
      <c r="URJ2722" s="113"/>
      <c r="URK2722" s="113"/>
      <c r="URL2722" s="113"/>
      <c r="URM2722" s="113"/>
      <c r="URN2722" s="113"/>
      <c r="URO2722" s="113"/>
      <c r="URP2722" s="113"/>
      <c r="URQ2722" s="113"/>
      <c r="URR2722" s="113"/>
      <c r="URS2722" s="113"/>
      <c r="URT2722" s="113"/>
      <c r="URU2722" s="113"/>
      <c r="URV2722" s="113"/>
      <c r="URW2722" s="113"/>
      <c r="URX2722" s="113"/>
      <c r="URY2722" s="113"/>
      <c r="URZ2722" s="113"/>
      <c r="USA2722" s="113"/>
      <c r="USB2722" s="113"/>
      <c r="USC2722" s="113"/>
      <c r="USD2722" s="113"/>
      <c r="USE2722" s="113"/>
      <c r="USF2722" s="113"/>
      <c r="USG2722" s="113"/>
      <c r="USH2722" s="113"/>
      <c r="USI2722" s="113"/>
      <c r="USJ2722" s="113"/>
      <c r="USK2722" s="113"/>
      <c r="USL2722" s="113"/>
      <c r="USM2722" s="113"/>
      <c r="USN2722" s="113"/>
      <c r="USO2722" s="113"/>
      <c r="USP2722" s="113"/>
      <c r="USQ2722" s="113"/>
      <c r="USR2722" s="113"/>
      <c r="USS2722" s="113"/>
      <c r="UST2722" s="113"/>
      <c r="USU2722" s="113"/>
      <c r="USV2722" s="113"/>
      <c r="USW2722" s="113"/>
      <c r="USX2722" s="113"/>
      <c r="USY2722" s="113"/>
      <c r="USZ2722" s="113"/>
      <c r="UTA2722" s="113"/>
      <c r="UTB2722" s="113"/>
      <c r="UTC2722" s="113"/>
      <c r="UTD2722" s="113"/>
      <c r="UTE2722" s="113"/>
      <c r="UTF2722" s="113"/>
      <c r="UTG2722" s="113"/>
      <c r="UTH2722" s="113"/>
      <c r="UTI2722" s="113"/>
      <c r="UTJ2722" s="113"/>
      <c r="UTK2722" s="113"/>
      <c r="UTL2722" s="113"/>
      <c r="UTM2722" s="113"/>
      <c r="UTN2722" s="113"/>
      <c r="UTO2722" s="113"/>
      <c r="UTP2722" s="113"/>
      <c r="UTQ2722" s="113"/>
      <c r="UTR2722" s="113"/>
      <c r="UTS2722" s="113"/>
      <c r="UTT2722" s="113"/>
      <c r="UTU2722" s="113"/>
      <c r="UTV2722" s="113"/>
      <c r="UTW2722" s="113"/>
      <c r="UTX2722" s="113"/>
      <c r="UTY2722" s="113"/>
      <c r="UTZ2722" s="113"/>
      <c r="UUA2722" s="113"/>
      <c r="UUB2722" s="113"/>
      <c r="UUC2722" s="113"/>
      <c r="UUD2722" s="113"/>
      <c r="UUE2722" s="113"/>
      <c r="UUF2722" s="113"/>
      <c r="UUG2722" s="113"/>
      <c r="UUH2722" s="113"/>
      <c r="UUI2722" s="113"/>
      <c r="UUJ2722" s="113"/>
      <c r="UUK2722" s="113"/>
      <c r="UUL2722" s="113"/>
      <c r="UUM2722" s="113"/>
      <c r="UUN2722" s="113"/>
      <c r="UUO2722" s="113"/>
      <c r="UUP2722" s="113"/>
      <c r="UUQ2722" s="113"/>
      <c r="UUR2722" s="113"/>
      <c r="UUS2722" s="113"/>
      <c r="UUT2722" s="113"/>
      <c r="UUU2722" s="113"/>
      <c r="UUV2722" s="113"/>
      <c r="UUW2722" s="113"/>
      <c r="UUX2722" s="113"/>
      <c r="UUY2722" s="113"/>
      <c r="UUZ2722" s="113"/>
      <c r="UVA2722" s="113"/>
      <c r="UVB2722" s="113"/>
      <c r="UVC2722" s="113"/>
      <c r="UVD2722" s="113"/>
      <c r="UVE2722" s="113"/>
      <c r="UVF2722" s="113"/>
      <c r="UVG2722" s="113"/>
      <c r="UVH2722" s="113"/>
      <c r="UVI2722" s="113"/>
      <c r="UVJ2722" s="113"/>
      <c r="UVK2722" s="113"/>
      <c r="UVL2722" s="113"/>
      <c r="UVM2722" s="113"/>
      <c r="UVN2722" s="113"/>
      <c r="UVO2722" s="113"/>
      <c r="UVP2722" s="113"/>
      <c r="UVQ2722" s="113"/>
      <c r="UVR2722" s="113"/>
      <c r="UVS2722" s="113"/>
      <c r="UVT2722" s="113"/>
      <c r="UVU2722" s="113"/>
      <c r="UVV2722" s="113"/>
      <c r="UVW2722" s="113"/>
      <c r="UVX2722" s="113"/>
      <c r="UVY2722" s="113"/>
      <c r="UVZ2722" s="113"/>
      <c r="UWA2722" s="113"/>
      <c r="UWB2722" s="113"/>
      <c r="UWC2722" s="113"/>
      <c r="UWD2722" s="113"/>
      <c r="UWE2722" s="113"/>
      <c r="UWF2722" s="113"/>
      <c r="UWG2722" s="113"/>
      <c r="UWH2722" s="113"/>
      <c r="UWI2722" s="113"/>
      <c r="UWJ2722" s="113"/>
      <c r="UWK2722" s="113"/>
      <c r="UWL2722" s="113"/>
      <c r="UWM2722" s="113"/>
      <c r="UWN2722" s="113"/>
      <c r="UWO2722" s="113"/>
      <c r="UWP2722" s="113"/>
      <c r="UWQ2722" s="113"/>
      <c r="UWR2722" s="113"/>
      <c r="UWS2722" s="113"/>
      <c r="UWT2722" s="113"/>
      <c r="UWU2722" s="113"/>
      <c r="UWV2722" s="113"/>
      <c r="UWW2722" s="113"/>
      <c r="UWX2722" s="113"/>
      <c r="UWY2722" s="113"/>
      <c r="UWZ2722" s="113"/>
      <c r="UXA2722" s="113"/>
      <c r="UXB2722" s="113"/>
      <c r="UXC2722" s="113"/>
      <c r="UXD2722" s="113"/>
      <c r="UXE2722" s="113"/>
      <c r="UXF2722" s="113"/>
      <c r="UXG2722" s="113"/>
      <c r="UXH2722" s="113"/>
      <c r="UXI2722" s="113"/>
      <c r="UXJ2722" s="113"/>
      <c r="UXK2722" s="113"/>
      <c r="UXL2722" s="113"/>
      <c r="UXM2722" s="113"/>
      <c r="UXN2722" s="113"/>
      <c r="UXO2722" s="113"/>
      <c r="UXP2722" s="113"/>
      <c r="UXQ2722" s="113"/>
      <c r="UXR2722" s="113"/>
      <c r="UXS2722" s="113"/>
      <c r="UXT2722" s="113"/>
      <c r="UXU2722" s="113"/>
      <c r="UXV2722" s="113"/>
      <c r="UXW2722" s="113"/>
      <c r="UXX2722" s="113"/>
      <c r="UXY2722" s="113"/>
      <c r="UXZ2722" s="113"/>
      <c r="UYA2722" s="113"/>
      <c r="UYB2722" s="113"/>
      <c r="UYC2722" s="113"/>
      <c r="UYD2722" s="113"/>
      <c r="UYE2722" s="113"/>
      <c r="UYF2722" s="113"/>
      <c r="UYG2722" s="113"/>
      <c r="UYH2722" s="113"/>
      <c r="UYI2722" s="113"/>
      <c r="UYJ2722" s="113"/>
      <c r="UYK2722" s="113"/>
      <c r="UYL2722" s="113"/>
      <c r="UYM2722" s="113"/>
      <c r="UYN2722" s="113"/>
      <c r="UYO2722" s="113"/>
      <c r="UYP2722" s="113"/>
      <c r="UYQ2722" s="113"/>
      <c r="UYR2722" s="113"/>
      <c r="UYS2722" s="113"/>
      <c r="UYT2722" s="113"/>
      <c r="UYU2722" s="113"/>
      <c r="UYV2722" s="113"/>
      <c r="UYW2722" s="113"/>
      <c r="UYX2722" s="113"/>
      <c r="UYY2722" s="113"/>
      <c r="UYZ2722" s="113"/>
      <c r="UZA2722" s="113"/>
      <c r="UZB2722" s="113"/>
      <c r="UZC2722" s="113"/>
      <c r="UZD2722" s="113"/>
      <c r="UZE2722" s="113"/>
      <c r="UZF2722" s="113"/>
      <c r="UZG2722" s="113"/>
      <c r="UZH2722" s="113"/>
      <c r="UZI2722" s="113"/>
      <c r="UZJ2722" s="113"/>
      <c r="UZK2722" s="113"/>
      <c r="UZL2722" s="113"/>
      <c r="UZM2722" s="113"/>
      <c r="UZN2722" s="113"/>
      <c r="UZO2722" s="113"/>
      <c r="UZP2722" s="113"/>
      <c r="UZQ2722" s="113"/>
      <c r="UZR2722" s="113"/>
      <c r="UZS2722" s="113"/>
      <c r="UZT2722" s="113"/>
      <c r="UZU2722" s="113"/>
      <c r="UZV2722" s="113"/>
      <c r="UZW2722" s="113"/>
      <c r="UZX2722" s="113"/>
      <c r="UZY2722" s="113"/>
      <c r="UZZ2722" s="113"/>
      <c r="VAA2722" s="113"/>
      <c r="VAB2722" s="113"/>
      <c r="VAC2722" s="113"/>
      <c r="VAD2722" s="113"/>
      <c r="VAE2722" s="113"/>
      <c r="VAF2722" s="113"/>
      <c r="VAG2722" s="113"/>
      <c r="VAH2722" s="113"/>
      <c r="VAI2722" s="113"/>
      <c r="VAJ2722" s="113"/>
      <c r="VAK2722" s="113"/>
      <c r="VAL2722" s="113"/>
      <c r="VAM2722" s="113"/>
      <c r="VAN2722" s="113"/>
      <c r="VAO2722" s="113"/>
      <c r="VAP2722" s="113"/>
      <c r="VAQ2722" s="113"/>
      <c r="VAR2722" s="113"/>
      <c r="VAS2722" s="113"/>
      <c r="VAT2722" s="113"/>
      <c r="VAU2722" s="113"/>
      <c r="VAV2722" s="113"/>
      <c r="VAW2722" s="113"/>
      <c r="VAX2722" s="113"/>
      <c r="VAY2722" s="113"/>
      <c r="VAZ2722" s="113"/>
      <c r="VBA2722" s="113"/>
      <c r="VBB2722" s="113"/>
      <c r="VBC2722" s="113"/>
      <c r="VBD2722" s="113"/>
      <c r="VBE2722" s="113"/>
      <c r="VBF2722" s="113"/>
      <c r="VBG2722" s="113"/>
      <c r="VBH2722" s="113"/>
      <c r="VBI2722" s="113"/>
      <c r="VBJ2722" s="113"/>
      <c r="VBK2722" s="113"/>
      <c r="VBL2722" s="113"/>
      <c r="VBM2722" s="113"/>
      <c r="VBN2722" s="113"/>
      <c r="VBO2722" s="113"/>
      <c r="VBP2722" s="113"/>
      <c r="VBQ2722" s="113"/>
      <c r="VBR2722" s="113"/>
      <c r="VBS2722" s="113"/>
      <c r="VBT2722" s="113"/>
      <c r="VBU2722" s="113"/>
      <c r="VBV2722" s="113"/>
      <c r="VBW2722" s="113"/>
      <c r="VBX2722" s="113"/>
      <c r="VBY2722" s="113"/>
      <c r="VBZ2722" s="113"/>
      <c r="VCA2722" s="113"/>
      <c r="VCB2722" s="113"/>
      <c r="VCC2722" s="113"/>
      <c r="VCD2722" s="113"/>
      <c r="VCE2722" s="113"/>
      <c r="VCF2722" s="113"/>
      <c r="VCG2722" s="113"/>
      <c r="VCH2722" s="113"/>
      <c r="VCI2722" s="113"/>
      <c r="VCJ2722" s="113"/>
      <c r="VCK2722" s="113"/>
      <c r="VCL2722" s="113"/>
      <c r="VCM2722" s="113"/>
      <c r="VCN2722" s="113"/>
      <c r="VCO2722" s="113"/>
      <c r="VCP2722" s="113"/>
      <c r="VCQ2722" s="113"/>
      <c r="VCR2722" s="113"/>
      <c r="VCS2722" s="113"/>
      <c r="VCT2722" s="113"/>
      <c r="VCU2722" s="113"/>
      <c r="VCV2722" s="113"/>
      <c r="VCW2722" s="113"/>
      <c r="VCX2722" s="113"/>
      <c r="VCY2722" s="113"/>
      <c r="VCZ2722" s="113"/>
      <c r="VDA2722" s="113"/>
      <c r="VDB2722" s="113"/>
      <c r="VDC2722" s="113"/>
      <c r="VDD2722" s="113"/>
      <c r="VDE2722" s="113"/>
      <c r="VDF2722" s="113"/>
      <c r="VDG2722" s="113"/>
      <c r="VDH2722" s="113"/>
      <c r="VDI2722" s="113"/>
      <c r="VDJ2722" s="113"/>
      <c r="VDK2722" s="113"/>
      <c r="VDL2722" s="113"/>
      <c r="VDM2722" s="113"/>
      <c r="VDN2722" s="113"/>
      <c r="VDO2722" s="113"/>
      <c r="VDP2722" s="113"/>
      <c r="VDQ2722" s="113"/>
      <c r="VDR2722" s="113"/>
      <c r="VDS2722" s="113"/>
      <c r="VDT2722" s="113"/>
      <c r="VDU2722" s="113"/>
      <c r="VDV2722" s="113"/>
      <c r="VDW2722" s="113"/>
      <c r="VDX2722" s="113"/>
      <c r="VDY2722" s="113"/>
      <c r="VDZ2722" s="113"/>
      <c r="VEA2722" s="113"/>
      <c r="VEB2722" s="113"/>
      <c r="VEC2722" s="113"/>
      <c r="VED2722" s="113"/>
      <c r="VEE2722" s="113"/>
      <c r="VEF2722" s="113"/>
      <c r="VEG2722" s="113"/>
      <c r="VEH2722" s="113"/>
      <c r="VEI2722" s="113"/>
      <c r="VEJ2722" s="113"/>
      <c r="VEK2722" s="113"/>
      <c r="VEL2722" s="113"/>
      <c r="VEM2722" s="113"/>
      <c r="VEN2722" s="113"/>
      <c r="VEO2722" s="113"/>
      <c r="VEP2722" s="113"/>
      <c r="VEQ2722" s="113"/>
      <c r="VER2722" s="113"/>
      <c r="VES2722" s="113"/>
      <c r="VET2722" s="113"/>
      <c r="VEU2722" s="113"/>
      <c r="VEV2722" s="113"/>
      <c r="VEW2722" s="113"/>
      <c r="VEX2722" s="113"/>
      <c r="VEY2722" s="113"/>
      <c r="VEZ2722" s="113"/>
      <c r="VFA2722" s="113"/>
      <c r="VFB2722" s="113"/>
      <c r="VFC2722" s="113"/>
      <c r="VFD2722" s="113"/>
      <c r="VFE2722" s="113"/>
      <c r="VFF2722" s="113"/>
      <c r="VFG2722" s="113"/>
      <c r="VFH2722" s="113"/>
      <c r="VFI2722" s="113"/>
      <c r="VFJ2722" s="113"/>
      <c r="VFK2722" s="113"/>
      <c r="VFL2722" s="113"/>
      <c r="VFM2722" s="113"/>
      <c r="VFN2722" s="113"/>
      <c r="VFO2722" s="113"/>
      <c r="VFP2722" s="113"/>
      <c r="VFQ2722" s="113"/>
      <c r="VFR2722" s="113"/>
      <c r="VFS2722" s="113"/>
      <c r="VFT2722" s="113"/>
      <c r="VFU2722" s="113"/>
      <c r="VFV2722" s="113"/>
      <c r="VFW2722" s="113"/>
      <c r="VFX2722" s="113"/>
      <c r="VFY2722" s="113"/>
      <c r="VFZ2722" s="113"/>
      <c r="VGA2722" s="113"/>
      <c r="VGB2722" s="113"/>
      <c r="VGC2722" s="113"/>
      <c r="VGD2722" s="113"/>
      <c r="VGE2722" s="113"/>
      <c r="VGF2722" s="113"/>
      <c r="VGG2722" s="113"/>
      <c r="VGH2722" s="113"/>
      <c r="VGI2722" s="113"/>
      <c r="VGJ2722" s="113"/>
      <c r="VGK2722" s="113"/>
      <c r="VGL2722" s="113"/>
      <c r="VGM2722" s="113"/>
      <c r="VGN2722" s="113"/>
      <c r="VGO2722" s="113"/>
      <c r="VGP2722" s="113"/>
      <c r="VGQ2722" s="113"/>
      <c r="VGR2722" s="113"/>
      <c r="VGS2722" s="113"/>
      <c r="VGT2722" s="113"/>
      <c r="VGU2722" s="113"/>
      <c r="VGV2722" s="113"/>
      <c r="VGW2722" s="113"/>
      <c r="VGX2722" s="113"/>
      <c r="VGY2722" s="113"/>
      <c r="VGZ2722" s="113"/>
      <c r="VHA2722" s="113"/>
      <c r="VHB2722" s="113"/>
      <c r="VHC2722" s="113"/>
      <c r="VHD2722" s="113"/>
      <c r="VHE2722" s="113"/>
      <c r="VHF2722" s="113"/>
      <c r="VHG2722" s="113"/>
      <c r="VHH2722" s="113"/>
      <c r="VHI2722" s="113"/>
      <c r="VHJ2722" s="113"/>
      <c r="VHK2722" s="113"/>
      <c r="VHL2722" s="113"/>
      <c r="VHM2722" s="113"/>
      <c r="VHN2722" s="113"/>
      <c r="VHO2722" s="113"/>
      <c r="VHP2722" s="113"/>
      <c r="VHQ2722" s="113"/>
      <c r="VHR2722" s="113"/>
      <c r="VHS2722" s="113"/>
      <c r="VHT2722" s="113"/>
      <c r="VHU2722" s="113"/>
      <c r="VHV2722" s="113"/>
      <c r="VHW2722" s="113"/>
      <c r="VHX2722" s="113"/>
      <c r="VHY2722" s="113"/>
      <c r="VHZ2722" s="113"/>
      <c r="VIA2722" s="113"/>
      <c r="VIB2722" s="113"/>
      <c r="VIC2722" s="113"/>
      <c r="VID2722" s="113"/>
      <c r="VIE2722" s="113"/>
      <c r="VIF2722" s="113"/>
      <c r="VIG2722" s="113"/>
      <c r="VIH2722" s="113"/>
      <c r="VII2722" s="113"/>
      <c r="VIJ2722" s="113"/>
      <c r="VIK2722" s="113"/>
      <c r="VIL2722" s="113"/>
      <c r="VIM2722" s="113"/>
      <c r="VIN2722" s="113"/>
      <c r="VIO2722" s="113"/>
      <c r="VIP2722" s="113"/>
      <c r="VIQ2722" s="113"/>
      <c r="VIR2722" s="113"/>
      <c r="VIS2722" s="113"/>
      <c r="VIT2722" s="113"/>
      <c r="VIU2722" s="113"/>
      <c r="VIV2722" s="113"/>
      <c r="VIW2722" s="113"/>
      <c r="VIX2722" s="113"/>
      <c r="VIY2722" s="113"/>
      <c r="VIZ2722" s="113"/>
      <c r="VJA2722" s="113"/>
      <c r="VJB2722" s="113"/>
      <c r="VJC2722" s="113"/>
      <c r="VJD2722" s="113"/>
      <c r="VJE2722" s="113"/>
      <c r="VJF2722" s="113"/>
      <c r="VJG2722" s="113"/>
      <c r="VJH2722" s="113"/>
      <c r="VJI2722" s="113"/>
      <c r="VJJ2722" s="113"/>
      <c r="VJK2722" s="113"/>
      <c r="VJL2722" s="113"/>
      <c r="VJM2722" s="113"/>
      <c r="VJN2722" s="113"/>
      <c r="VJO2722" s="113"/>
      <c r="VJP2722" s="113"/>
      <c r="VJQ2722" s="113"/>
      <c r="VJR2722" s="113"/>
      <c r="VJS2722" s="113"/>
      <c r="VJT2722" s="113"/>
      <c r="VJU2722" s="113"/>
      <c r="VJV2722" s="113"/>
      <c r="VJW2722" s="113"/>
      <c r="VJX2722" s="113"/>
      <c r="VJY2722" s="113"/>
      <c r="VJZ2722" s="113"/>
      <c r="VKA2722" s="113"/>
      <c r="VKB2722" s="113"/>
      <c r="VKC2722" s="113"/>
      <c r="VKD2722" s="113"/>
      <c r="VKE2722" s="113"/>
      <c r="VKF2722" s="113"/>
      <c r="VKG2722" s="113"/>
      <c r="VKH2722" s="113"/>
      <c r="VKI2722" s="113"/>
      <c r="VKJ2722" s="113"/>
      <c r="VKK2722" s="113"/>
      <c r="VKL2722" s="113"/>
      <c r="VKM2722" s="113"/>
      <c r="VKN2722" s="113"/>
      <c r="VKO2722" s="113"/>
      <c r="VKP2722" s="113"/>
      <c r="VKQ2722" s="113"/>
      <c r="VKR2722" s="113"/>
      <c r="VKS2722" s="113"/>
      <c r="VKT2722" s="113"/>
      <c r="VKU2722" s="113"/>
      <c r="VKV2722" s="113"/>
      <c r="VKW2722" s="113"/>
      <c r="VKX2722" s="113"/>
      <c r="VKY2722" s="113"/>
      <c r="VKZ2722" s="113"/>
      <c r="VLA2722" s="113"/>
      <c r="VLB2722" s="113"/>
      <c r="VLC2722" s="113"/>
      <c r="VLD2722" s="113"/>
      <c r="VLE2722" s="113"/>
      <c r="VLF2722" s="113"/>
      <c r="VLG2722" s="113"/>
      <c r="VLH2722" s="113"/>
      <c r="VLI2722" s="113"/>
      <c r="VLJ2722" s="113"/>
      <c r="VLK2722" s="113"/>
      <c r="VLL2722" s="113"/>
      <c r="VLM2722" s="113"/>
      <c r="VLN2722" s="113"/>
      <c r="VLO2722" s="113"/>
      <c r="VLP2722" s="113"/>
      <c r="VLQ2722" s="113"/>
      <c r="VLR2722" s="113"/>
      <c r="VLS2722" s="113"/>
      <c r="VLT2722" s="113"/>
      <c r="VLU2722" s="113"/>
      <c r="VLV2722" s="113"/>
      <c r="VLW2722" s="113"/>
      <c r="VLX2722" s="113"/>
      <c r="VLY2722" s="113"/>
      <c r="VLZ2722" s="113"/>
      <c r="VMA2722" s="113"/>
      <c r="VMB2722" s="113"/>
      <c r="VMC2722" s="113"/>
      <c r="VMD2722" s="113"/>
      <c r="VME2722" s="113"/>
      <c r="VMF2722" s="113"/>
      <c r="VMG2722" s="113"/>
      <c r="VMH2722" s="113"/>
      <c r="VMI2722" s="113"/>
      <c r="VMJ2722" s="113"/>
      <c r="VMK2722" s="113"/>
      <c r="VML2722" s="113"/>
      <c r="VMM2722" s="113"/>
      <c r="VMN2722" s="113"/>
      <c r="VMO2722" s="113"/>
      <c r="VMP2722" s="113"/>
      <c r="VMQ2722" s="113"/>
      <c r="VMR2722" s="113"/>
      <c r="VMS2722" s="113"/>
      <c r="VMT2722" s="113"/>
      <c r="VMU2722" s="113"/>
      <c r="VMV2722" s="113"/>
      <c r="VMW2722" s="113"/>
      <c r="VMX2722" s="113"/>
      <c r="VMY2722" s="113"/>
      <c r="VMZ2722" s="113"/>
      <c r="VNA2722" s="113"/>
      <c r="VNB2722" s="113"/>
      <c r="VNC2722" s="113"/>
      <c r="VND2722" s="113"/>
      <c r="VNE2722" s="113"/>
      <c r="VNF2722" s="113"/>
      <c r="VNG2722" s="113"/>
      <c r="VNH2722" s="113"/>
      <c r="VNI2722" s="113"/>
      <c r="VNJ2722" s="113"/>
      <c r="VNK2722" s="113"/>
      <c r="VNL2722" s="113"/>
      <c r="VNM2722" s="113"/>
      <c r="VNN2722" s="113"/>
      <c r="VNO2722" s="113"/>
      <c r="VNP2722" s="113"/>
      <c r="VNQ2722" s="113"/>
      <c r="VNR2722" s="113"/>
      <c r="VNS2722" s="113"/>
      <c r="VNT2722" s="113"/>
      <c r="VNU2722" s="113"/>
      <c r="VNV2722" s="113"/>
      <c r="VNW2722" s="113"/>
      <c r="VNX2722" s="113"/>
      <c r="VNY2722" s="113"/>
      <c r="VNZ2722" s="113"/>
      <c r="VOA2722" s="113"/>
      <c r="VOB2722" s="113"/>
      <c r="VOC2722" s="113"/>
      <c r="VOD2722" s="113"/>
      <c r="VOE2722" s="113"/>
      <c r="VOF2722" s="113"/>
      <c r="VOG2722" s="113"/>
      <c r="VOH2722" s="113"/>
      <c r="VOI2722" s="113"/>
      <c r="VOJ2722" s="113"/>
      <c r="VOK2722" s="113"/>
      <c r="VOL2722" s="113"/>
      <c r="VOM2722" s="113"/>
      <c r="VON2722" s="113"/>
      <c r="VOO2722" s="113"/>
      <c r="VOP2722" s="113"/>
      <c r="VOQ2722" s="113"/>
      <c r="VOR2722" s="113"/>
      <c r="VOS2722" s="113"/>
      <c r="VOT2722" s="113"/>
      <c r="VOU2722" s="113"/>
      <c r="VOV2722" s="113"/>
      <c r="VOW2722" s="113"/>
      <c r="VOX2722" s="113"/>
      <c r="VOY2722" s="113"/>
      <c r="VOZ2722" s="113"/>
      <c r="VPA2722" s="113"/>
      <c r="VPB2722" s="113"/>
      <c r="VPC2722" s="113"/>
      <c r="VPD2722" s="113"/>
      <c r="VPE2722" s="113"/>
      <c r="VPF2722" s="113"/>
      <c r="VPG2722" s="113"/>
      <c r="VPH2722" s="113"/>
      <c r="VPI2722" s="113"/>
      <c r="VPJ2722" s="113"/>
      <c r="VPK2722" s="113"/>
      <c r="VPL2722" s="113"/>
      <c r="VPM2722" s="113"/>
      <c r="VPN2722" s="113"/>
      <c r="VPO2722" s="113"/>
      <c r="VPP2722" s="113"/>
      <c r="VPQ2722" s="113"/>
      <c r="VPR2722" s="113"/>
      <c r="VPS2722" s="113"/>
      <c r="VPT2722" s="113"/>
      <c r="VPU2722" s="113"/>
      <c r="VPV2722" s="113"/>
      <c r="VPW2722" s="113"/>
      <c r="VPX2722" s="113"/>
      <c r="VPY2722" s="113"/>
      <c r="VPZ2722" s="113"/>
      <c r="VQA2722" s="113"/>
      <c r="VQB2722" s="113"/>
      <c r="VQC2722" s="113"/>
      <c r="VQD2722" s="113"/>
      <c r="VQE2722" s="113"/>
      <c r="VQF2722" s="113"/>
      <c r="VQG2722" s="113"/>
      <c r="VQH2722" s="113"/>
      <c r="VQI2722" s="113"/>
      <c r="VQJ2722" s="113"/>
      <c r="VQK2722" s="113"/>
      <c r="VQL2722" s="113"/>
      <c r="VQM2722" s="113"/>
      <c r="VQN2722" s="113"/>
      <c r="VQO2722" s="113"/>
      <c r="VQP2722" s="113"/>
      <c r="VQQ2722" s="113"/>
      <c r="VQR2722" s="113"/>
      <c r="VQS2722" s="113"/>
      <c r="VQT2722" s="113"/>
      <c r="VQU2722" s="113"/>
      <c r="VQV2722" s="113"/>
      <c r="VQW2722" s="113"/>
      <c r="VQX2722" s="113"/>
      <c r="VQY2722" s="113"/>
      <c r="VQZ2722" s="113"/>
      <c r="VRA2722" s="113"/>
      <c r="VRB2722" s="113"/>
      <c r="VRC2722" s="113"/>
      <c r="VRD2722" s="113"/>
      <c r="VRE2722" s="113"/>
      <c r="VRF2722" s="113"/>
      <c r="VRG2722" s="113"/>
      <c r="VRH2722" s="113"/>
      <c r="VRI2722" s="113"/>
      <c r="VRJ2722" s="113"/>
      <c r="VRK2722" s="113"/>
      <c r="VRL2722" s="113"/>
      <c r="VRM2722" s="113"/>
      <c r="VRN2722" s="113"/>
      <c r="VRO2722" s="113"/>
      <c r="VRP2722" s="113"/>
      <c r="VRQ2722" s="113"/>
      <c r="VRR2722" s="113"/>
      <c r="VRS2722" s="113"/>
      <c r="VRT2722" s="113"/>
      <c r="VRU2722" s="113"/>
      <c r="VRV2722" s="113"/>
      <c r="VRW2722" s="113"/>
      <c r="VRX2722" s="113"/>
      <c r="VRY2722" s="113"/>
      <c r="VRZ2722" s="113"/>
      <c r="VSA2722" s="113"/>
      <c r="VSB2722" s="113"/>
      <c r="VSC2722" s="113"/>
      <c r="VSD2722" s="113"/>
      <c r="VSE2722" s="113"/>
      <c r="VSF2722" s="113"/>
      <c r="VSG2722" s="113"/>
      <c r="VSH2722" s="113"/>
      <c r="VSI2722" s="113"/>
      <c r="VSJ2722" s="113"/>
      <c r="VSK2722" s="113"/>
      <c r="VSL2722" s="113"/>
      <c r="VSM2722" s="113"/>
      <c r="VSN2722" s="113"/>
      <c r="VSO2722" s="113"/>
      <c r="VSP2722" s="113"/>
      <c r="VSQ2722" s="113"/>
      <c r="VSR2722" s="113"/>
      <c r="VSS2722" s="113"/>
      <c r="VST2722" s="113"/>
      <c r="VSU2722" s="113"/>
      <c r="VSV2722" s="113"/>
      <c r="VSW2722" s="113"/>
      <c r="VSX2722" s="113"/>
      <c r="VSY2722" s="113"/>
      <c r="VSZ2722" s="113"/>
      <c r="VTA2722" s="113"/>
      <c r="VTB2722" s="113"/>
      <c r="VTC2722" s="113"/>
      <c r="VTD2722" s="113"/>
      <c r="VTE2722" s="113"/>
      <c r="VTF2722" s="113"/>
      <c r="VTG2722" s="113"/>
      <c r="VTH2722" s="113"/>
      <c r="VTI2722" s="113"/>
      <c r="VTJ2722" s="113"/>
      <c r="VTK2722" s="113"/>
      <c r="VTL2722" s="113"/>
      <c r="VTM2722" s="113"/>
      <c r="VTN2722" s="113"/>
      <c r="VTO2722" s="113"/>
      <c r="VTP2722" s="113"/>
      <c r="VTQ2722" s="113"/>
      <c r="VTR2722" s="113"/>
      <c r="VTS2722" s="113"/>
      <c r="VTT2722" s="113"/>
      <c r="VTU2722" s="113"/>
      <c r="VTV2722" s="113"/>
      <c r="VTW2722" s="113"/>
      <c r="VTX2722" s="113"/>
      <c r="VTY2722" s="113"/>
      <c r="VTZ2722" s="113"/>
      <c r="VUA2722" s="113"/>
      <c r="VUB2722" s="113"/>
      <c r="VUC2722" s="113"/>
      <c r="VUD2722" s="113"/>
      <c r="VUE2722" s="113"/>
      <c r="VUF2722" s="113"/>
      <c r="VUG2722" s="113"/>
      <c r="VUH2722" s="113"/>
      <c r="VUI2722" s="113"/>
      <c r="VUJ2722" s="113"/>
      <c r="VUK2722" s="113"/>
      <c r="VUL2722" s="113"/>
      <c r="VUM2722" s="113"/>
      <c r="VUN2722" s="113"/>
      <c r="VUO2722" s="113"/>
      <c r="VUP2722" s="113"/>
      <c r="VUQ2722" s="113"/>
      <c r="VUR2722" s="113"/>
      <c r="VUS2722" s="113"/>
      <c r="VUT2722" s="113"/>
      <c r="VUU2722" s="113"/>
      <c r="VUV2722" s="113"/>
      <c r="VUW2722" s="113"/>
      <c r="VUX2722" s="113"/>
      <c r="VUY2722" s="113"/>
      <c r="VUZ2722" s="113"/>
      <c r="VVA2722" s="113"/>
      <c r="VVB2722" s="113"/>
      <c r="VVC2722" s="113"/>
      <c r="VVD2722" s="113"/>
      <c r="VVE2722" s="113"/>
      <c r="VVF2722" s="113"/>
      <c r="VVG2722" s="113"/>
      <c r="VVH2722" s="113"/>
      <c r="VVI2722" s="113"/>
      <c r="VVJ2722" s="113"/>
      <c r="VVK2722" s="113"/>
      <c r="VVL2722" s="113"/>
      <c r="VVM2722" s="113"/>
      <c r="VVN2722" s="113"/>
      <c r="VVO2722" s="113"/>
      <c r="VVP2722" s="113"/>
      <c r="VVQ2722" s="113"/>
      <c r="VVR2722" s="113"/>
      <c r="VVS2722" s="113"/>
      <c r="VVT2722" s="113"/>
      <c r="VVU2722" s="113"/>
      <c r="VVV2722" s="113"/>
      <c r="VVW2722" s="113"/>
      <c r="VVX2722" s="113"/>
      <c r="VVY2722" s="113"/>
      <c r="VVZ2722" s="113"/>
      <c r="VWA2722" s="113"/>
      <c r="VWB2722" s="113"/>
      <c r="VWC2722" s="113"/>
      <c r="VWD2722" s="113"/>
      <c r="VWE2722" s="113"/>
      <c r="VWF2722" s="113"/>
      <c r="VWG2722" s="113"/>
      <c r="VWH2722" s="113"/>
      <c r="VWI2722" s="113"/>
      <c r="VWJ2722" s="113"/>
      <c r="VWK2722" s="113"/>
      <c r="VWL2722" s="113"/>
      <c r="VWM2722" s="113"/>
      <c r="VWN2722" s="113"/>
      <c r="VWO2722" s="113"/>
      <c r="VWP2722" s="113"/>
      <c r="VWQ2722" s="113"/>
      <c r="VWR2722" s="113"/>
      <c r="VWS2722" s="113"/>
      <c r="VWT2722" s="113"/>
      <c r="VWU2722" s="113"/>
      <c r="VWV2722" s="113"/>
      <c r="VWW2722" s="113"/>
      <c r="VWX2722" s="113"/>
      <c r="VWY2722" s="113"/>
      <c r="VWZ2722" s="113"/>
      <c r="VXA2722" s="113"/>
      <c r="VXB2722" s="113"/>
      <c r="VXC2722" s="113"/>
      <c r="VXD2722" s="113"/>
      <c r="VXE2722" s="113"/>
      <c r="VXF2722" s="113"/>
      <c r="VXG2722" s="113"/>
      <c r="VXH2722" s="113"/>
      <c r="VXI2722" s="113"/>
      <c r="VXJ2722" s="113"/>
      <c r="VXK2722" s="113"/>
      <c r="VXL2722" s="113"/>
      <c r="VXM2722" s="113"/>
      <c r="VXN2722" s="113"/>
      <c r="VXO2722" s="113"/>
      <c r="VXP2722" s="113"/>
      <c r="VXQ2722" s="113"/>
      <c r="VXR2722" s="113"/>
      <c r="VXS2722" s="113"/>
      <c r="VXT2722" s="113"/>
      <c r="VXU2722" s="113"/>
      <c r="VXV2722" s="113"/>
      <c r="VXW2722" s="113"/>
      <c r="VXX2722" s="113"/>
      <c r="VXY2722" s="113"/>
      <c r="VXZ2722" s="113"/>
      <c r="VYA2722" s="113"/>
      <c r="VYB2722" s="113"/>
      <c r="VYC2722" s="113"/>
      <c r="VYD2722" s="113"/>
      <c r="VYE2722" s="113"/>
      <c r="VYF2722" s="113"/>
      <c r="VYG2722" s="113"/>
      <c r="VYH2722" s="113"/>
      <c r="VYI2722" s="113"/>
      <c r="VYJ2722" s="113"/>
      <c r="VYK2722" s="113"/>
      <c r="VYL2722" s="113"/>
      <c r="VYM2722" s="113"/>
      <c r="VYN2722" s="113"/>
      <c r="VYO2722" s="113"/>
      <c r="VYP2722" s="113"/>
      <c r="VYQ2722" s="113"/>
      <c r="VYR2722" s="113"/>
      <c r="VYS2722" s="113"/>
      <c r="VYT2722" s="113"/>
      <c r="VYU2722" s="113"/>
      <c r="VYV2722" s="113"/>
      <c r="VYW2722" s="113"/>
      <c r="VYX2722" s="113"/>
      <c r="VYY2722" s="113"/>
      <c r="VYZ2722" s="113"/>
      <c r="VZA2722" s="113"/>
      <c r="VZB2722" s="113"/>
      <c r="VZC2722" s="113"/>
      <c r="VZD2722" s="113"/>
      <c r="VZE2722" s="113"/>
      <c r="VZF2722" s="113"/>
      <c r="VZG2722" s="113"/>
      <c r="VZH2722" s="113"/>
      <c r="VZI2722" s="113"/>
      <c r="VZJ2722" s="113"/>
      <c r="VZK2722" s="113"/>
      <c r="VZL2722" s="113"/>
      <c r="VZM2722" s="113"/>
      <c r="VZN2722" s="113"/>
      <c r="VZO2722" s="113"/>
      <c r="VZP2722" s="113"/>
      <c r="VZQ2722" s="113"/>
      <c r="VZR2722" s="113"/>
      <c r="VZS2722" s="113"/>
      <c r="VZT2722" s="113"/>
      <c r="VZU2722" s="113"/>
      <c r="VZV2722" s="113"/>
      <c r="VZW2722" s="113"/>
      <c r="VZX2722" s="113"/>
      <c r="VZY2722" s="113"/>
      <c r="VZZ2722" s="113"/>
      <c r="WAA2722" s="113"/>
      <c r="WAB2722" s="113"/>
      <c r="WAC2722" s="113"/>
      <c r="WAD2722" s="113"/>
      <c r="WAE2722" s="113"/>
      <c r="WAF2722" s="113"/>
      <c r="WAG2722" s="113"/>
      <c r="WAH2722" s="113"/>
      <c r="WAI2722" s="113"/>
      <c r="WAJ2722" s="113"/>
      <c r="WAK2722" s="113"/>
      <c r="WAL2722" s="113"/>
      <c r="WAM2722" s="113"/>
      <c r="WAN2722" s="113"/>
      <c r="WAO2722" s="113"/>
      <c r="WAP2722" s="113"/>
      <c r="WAQ2722" s="113"/>
      <c r="WAR2722" s="113"/>
      <c r="WAS2722" s="113"/>
      <c r="WAT2722" s="113"/>
      <c r="WAU2722" s="113"/>
      <c r="WAV2722" s="113"/>
      <c r="WAW2722" s="113"/>
      <c r="WAX2722" s="113"/>
      <c r="WAY2722" s="113"/>
      <c r="WAZ2722" s="113"/>
      <c r="WBA2722" s="113"/>
      <c r="WBB2722" s="113"/>
      <c r="WBC2722" s="113"/>
      <c r="WBD2722" s="113"/>
      <c r="WBE2722" s="113"/>
      <c r="WBF2722" s="113"/>
      <c r="WBG2722" s="113"/>
      <c r="WBH2722" s="113"/>
      <c r="WBI2722" s="113"/>
      <c r="WBJ2722" s="113"/>
      <c r="WBK2722" s="113"/>
      <c r="WBL2722" s="113"/>
      <c r="WBM2722" s="113"/>
      <c r="WBN2722" s="113"/>
      <c r="WBO2722" s="113"/>
      <c r="WBP2722" s="113"/>
      <c r="WBQ2722" s="113"/>
      <c r="WBR2722" s="113"/>
      <c r="WBS2722" s="113"/>
      <c r="WBT2722" s="113"/>
      <c r="WBU2722" s="113"/>
      <c r="WBV2722" s="113"/>
      <c r="WBW2722" s="113"/>
      <c r="WBX2722" s="113"/>
      <c r="WBY2722" s="113"/>
      <c r="WBZ2722" s="113"/>
      <c r="WCA2722" s="113"/>
      <c r="WCB2722" s="113"/>
      <c r="WCC2722" s="113"/>
      <c r="WCD2722" s="113"/>
      <c r="WCE2722" s="113"/>
      <c r="WCF2722" s="113"/>
      <c r="WCG2722" s="113"/>
      <c r="WCH2722" s="113"/>
      <c r="WCI2722" s="113"/>
      <c r="WCJ2722" s="113"/>
      <c r="WCK2722" s="113"/>
      <c r="WCL2722" s="113"/>
      <c r="WCM2722" s="113"/>
      <c r="WCN2722" s="113"/>
      <c r="WCO2722" s="113"/>
      <c r="WCP2722" s="113"/>
      <c r="WCQ2722" s="113"/>
      <c r="WCR2722" s="113"/>
      <c r="WCS2722" s="113"/>
      <c r="WCT2722" s="113"/>
      <c r="WCU2722" s="113"/>
      <c r="WCV2722" s="113"/>
      <c r="WCW2722" s="113"/>
      <c r="WCX2722" s="113"/>
      <c r="WCY2722" s="113"/>
      <c r="WCZ2722" s="113"/>
      <c r="WDA2722" s="113"/>
      <c r="WDB2722" s="113"/>
      <c r="WDC2722" s="113"/>
      <c r="WDD2722" s="113"/>
      <c r="WDE2722" s="113"/>
      <c r="WDF2722" s="113"/>
      <c r="WDG2722" s="113"/>
      <c r="WDH2722" s="113"/>
      <c r="WDI2722" s="113"/>
      <c r="WDJ2722" s="113"/>
      <c r="WDK2722" s="113"/>
      <c r="WDL2722" s="113"/>
      <c r="WDM2722" s="113"/>
      <c r="WDN2722" s="113"/>
      <c r="WDO2722" s="113"/>
      <c r="WDP2722" s="113"/>
      <c r="WDQ2722" s="113"/>
      <c r="WDR2722" s="113"/>
      <c r="WDS2722" s="113"/>
      <c r="WDT2722" s="113"/>
      <c r="WDU2722" s="113"/>
      <c r="WDV2722" s="113"/>
      <c r="WDW2722" s="113"/>
      <c r="WDX2722" s="113"/>
      <c r="WDY2722" s="113"/>
      <c r="WDZ2722" s="113"/>
      <c r="WEA2722" s="113"/>
      <c r="WEB2722" s="113"/>
      <c r="WEC2722" s="113"/>
      <c r="WED2722" s="113"/>
      <c r="WEE2722" s="113"/>
      <c r="WEF2722" s="113"/>
      <c r="WEG2722" s="113"/>
      <c r="WEH2722" s="113"/>
      <c r="WEI2722" s="113"/>
      <c r="WEJ2722" s="113"/>
      <c r="WEK2722" s="113"/>
      <c r="WEL2722" s="113"/>
      <c r="WEM2722" s="113"/>
      <c r="WEN2722" s="113"/>
      <c r="WEO2722" s="113"/>
      <c r="WEP2722" s="113"/>
      <c r="WEQ2722" s="113"/>
      <c r="WER2722" s="113"/>
      <c r="WES2722" s="113"/>
      <c r="WET2722" s="113"/>
      <c r="WEU2722" s="113"/>
      <c r="WEV2722" s="113"/>
      <c r="WEW2722" s="113"/>
      <c r="WEX2722" s="113"/>
      <c r="WEY2722" s="113"/>
      <c r="WEZ2722" s="113"/>
      <c r="WFA2722" s="113"/>
      <c r="WFB2722" s="113"/>
      <c r="WFC2722" s="113"/>
      <c r="WFD2722" s="113"/>
      <c r="WFE2722" s="113"/>
      <c r="WFF2722" s="113"/>
      <c r="WFG2722" s="113"/>
      <c r="WFH2722" s="113"/>
      <c r="WFI2722" s="113"/>
      <c r="WFJ2722" s="113"/>
      <c r="WFK2722" s="113"/>
      <c r="WFL2722" s="113"/>
      <c r="WFM2722" s="113"/>
      <c r="WFN2722" s="113"/>
      <c r="WFO2722" s="113"/>
      <c r="WFP2722" s="113"/>
      <c r="WFQ2722" s="113"/>
      <c r="WFR2722" s="113"/>
      <c r="WFS2722" s="113"/>
      <c r="WFT2722" s="113"/>
      <c r="WFU2722" s="113"/>
      <c r="WFV2722" s="113"/>
      <c r="WFW2722" s="113"/>
      <c r="WFX2722" s="113"/>
      <c r="WFY2722" s="113"/>
      <c r="WFZ2722" s="113"/>
      <c r="WGA2722" s="113"/>
      <c r="WGB2722" s="113"/>
      <c r="WGC2722" s="113"/>
      <c r="WGD2722" s="113"/>
      <c r="WGE2722" s="113"/>
      <c r="WGF2722" s="113"/>
      <c r="WGG2722" s="113"/>
      <c r="WGH2722" s="113"/>
      <c r="WGI2722" s="113"/>
      <c r="WGJ2722" s="113"/>
      <c r="WGK2722" s="113"/>
      <c r="WGL2722" s="113"/>
      <c r="WGM2722" s="113"/>
      <c r="WGN2722" s="113"/>
      <c r="WGO2722" s="113"/>
      <c r="WGP2722" s="113"/>
      <c r="WGQ2722" s="113"/>
      <c r="WGR2722" s="113"/>
      <c r="WGS2722" s="113"/>
      <c r="WGT2722" s="113"/>
      <c r="WGU2722" s="113"/>
      <c r="WGV2722" s="113"/>
      <c r="WGW2722" s="113"/>
      <c r="WGX2722" s="113"/>
      <c r="WGY2722" s="113"/>
      <c r="WGZ2722" s="113"/>
      <c r="WHA2722" s="113"/>
      <c r="WHB2722" s="113"/>
      <c r="WHC2722" s="113"/>
      <c r="WHD2722" s="113"/>
      <c r="WHE2722" s="113"/>
      <c r="WHF2722" s="113"/>
      <c r="WHG2722" s="113"/>
      <c r="WHH2722" s="113"/>
      <c r="WHI2722" s="113"/>
      <c r="WHJ2722" s="113"/>
      <c r="WHK2722" s="113"/>
      <c r="WHL2722" s="113"/>
      <c r="WHM2722" s="113"/>
      <c r="WHN2722" s="113"/>
      <c r="WHO2722" s="113"/>
      <c r="WHP2722" s="113"/>
      <c r="WHQ2722" s="113"/>
      <c r="WHR2722" s="113"/>
      <c r="WHS2722" s="113"/>
      <c r="WHT2722" s="113"/>
      <c r="WHU2722" s="113"/>
      <c r="WHV2722" s="113"/>
      <c r="WHW2722" s="113"/>
      <c r="WHX2722" s="113"/>
      <c r="WHY2722" s="113"/>
      <c r="WHZ2722" s="113"/>
      <c r="WIA2722" s="113"/>
      <c r="WIB2722" s="113"/>
      <c r="WIC2722" s="113"/>
      <c r="WID2722" s="113"/>
      <c r="WIE2722" s="113"/>
      <c r="WIF2722" s="113"/>
      <c r="WIG2722" s="113"/>
      <c r="WIH2722" s="113"/>
      <c r="WII2722" s="113"/>
      <c r="WIJ2722" s="113"/>
      <c r="WIK2722" s="113"/>
      <c r="WIL2722" s="113"/>
      <c r="WIM2722" s="113"/>
      <c r="WIN2722" s="113"/>
      <c r="WIO2722" s="113"/>
      <c r="WIP2722" s="113"/>
      <c r="WIQ2722" s="113"/>
      <c r="WIR2722" s="113"/>
      <c r="WIS2722" s="113"/>
      <c r="WIT2722" s="113"/>
      <c r="WIU2722" s="113"/>
      <c r="WIV2722" s="113"/>
      <c r="WIW2722" s="113"/>
      <c r="WIX2722" s="113"/>
      <c r="WIY2722" s="113"/>
      <c r="WIZ2722" s="113"/>
      <c r="WJA2722" s="113"/>
      <c r="WJB2722" s="113"/>
      <c r="WJC2722" s="113"/>
      <c r="WJD2722" s="113"/>
      <c r="WJE2722" s="113"/>
      <c r="WJF2722" s="113"/>
      <c r="WJG2722" s="113"/>
      <c r="WJH2722" s="113"/>
      <c r="WJI2722" s="113"/>
      <c r="WJJ2722" s="113"/>
      <c r="WJK2722" s="113"/>
      <c r="WJL2722" s="113"/>
      <c r="WJM2722" s="113"/>
      <c r="WJN2722" s="113"/>
      <c r="WJO2722" s="113"/>
      <c r="WJP2722" s="113"/>
      <c r="WJQ2722" s="113"/>
      <c r="WJR2722" s="113"/>
      <c r="WJS2722" s="113"/>
      <c r="WJT2722" s="113"/>
      <c r="WJU2722" s="113"/>
      <c r="WJV2722" s="113"/>
      <c r="WJW2722" s="113"/>
      <c r="WJX2722" s="113"/>
      <c r="WJY2722" s="113"/>
      <c r="WJZ2722" s="113"/>
      <c r="WKA2722" s="113"/>
      <c r="WKB2722" s="113"/>
      <c r="WKC2722" s="113"/>
      <c r="WKD2722" s="113"/>
      <c r="WKE2722" s="113"/>
      <c r="WKF2722" s="113"/>
      <c r="WKG2722" s="113"/>
      <c r="WKH2722" s="113"/>
      <c r="WKI2722" s="113"/>
      <c r="WKJ2722" s="113"/>
      <c r="WKK2722" s="113"/>
      <c r="WKL2722" s="113"/>
      <c r="WKM2722" s="113"/>
      <c r="WKN2722" s="113"/>
      <c r="WKO2722" s="113"/>
      <c r="WKP2722" s="113"/>
      <c r="WKQ2722" s="113"/>
      <c r="WKR2722" s="113"/>
      <c r="WKS2722" s="113"/>
      <c r="WKT2722" s="113"/>
      <c r="WKU2722" s="113"/>
      <c r="WKV2722" s="113"/>
      <c r="WKW2722" s="113"/>
      <c r="WKX2722" s="113"/>
      <c r="WKY2722" s="113"/>
      <c r="WKZ2722" s="113"/>
      <c r="WLA2722" s="113"/>
      <c r="WLB2722" s="113"/>
      <c r="WLC2722" s="113"/>
      <c r="WLD2722" s="113"/>
      <c r="WLE2722" s="113"/>
      <c r="WLF2722" s="113"/>
      <c r="WLG2722" s="113"/>
      <c r="WLH2722" s="113"/>
      <c r="WLI2722" s="113"/>
      <c r="WLJ2722" s="113"/>
      <c r="WLK2722" s="113"/>
      <c r="WLL2722" s="113"/>
      <c r="WLM2722" s="113"/>
      <c r="WLN2722" s="113"/>
      <c r="WLO2722" s="113"/>
      <c r="WLP2722" s="113"/>
      <c r="WLQ2722" s="113"/>
      <c r="WLR2722" s="113"/>
      <c r="WLS2722" s="113"/>
      <c r="WLT2722" s="113"/>
      <c r="WLU2722" s="113"/>
      <c r="WLV2722" s="113"/>
      <c r="WLW2722" s="113"/>
      <c r="WLX2722" s="113"/>
      <c r="WLY2722" s="113"/>
      <c r="WLZ2722" s="113"/>
      <c r="WMA2722" s="113"/>
      <c r="WMB2722" s="113"/>
      <c r="WMC2722" s="113"/>
      <c r="WMD2722" s="113"/>
      <c r="WME2722" s="113"/>
      <c r="WMF2722" s="113"/>
      <c r="WMG2722" s="113"/>
      <c r="WMH2722" s="113"/>
      <c r="WMI2722" s="113"/>
      <c r="WMJ2722" s="113"/>
      <c r="WMK2722" s="113"/>
      <c r="WML2722" s="113"/>
      <c r="WMM2722" s="113"/>
      <c r="WMN2722" s="113"/>
      <c r="WMO2722" s="113"/>
      <c r="WMP2722" s="113"/>
      <c r="WMQ2722" s="113"/>
      <c r="WMR2722" s="113"/>
      <c r="WMS2722" s="113"/>
      <c r="WMT2722" s="113"/>
      <c r="WMU2722" s="113"/>
      <c r="WMV2722" s="113"/>
      <c r="WMW2722" s="113"/>
      <c r="WMX2722" s="113"/>
      <c r="WMY2722" s="113"/>
      <c r="WMZ2722" s="113"/>
      <c r="WNA2722" s="113"/>
      <c r="WNB2722" s="113"/>
      <c r="WNC2722" s="113"/>
      <c r="WND2722" s="113"/>
      <c r="WNE2722" s="113"/>
      <c r="WNF2722" s="113"/>
      <c r="WNG2722" s="113"/>
      <c r="WNH2722" s="113"/>
      <c r="WNI2722" s="113"/>
      <c r="WNJ2722" s="113"/>
      <c r="WNK2722" s="113"/>
      <c r="WNL2722" s="113"/>
      <c r="WNM2722" s="113"/>
      <c r="WNN2722" s="113"/>
      <c r="WNO2722" s="113"/>
      <c r="WNP2722" s="113"/>
      <c r="WNQ2722" s="113"/>
      <c r="WNR2722" s="113"/>
      <c r="WNS2722" s="113"/>
      <c r="WNT2722" s="113"/>
      <c r="WNU2722" s="113"/>
      <c r="WNV2722" s="113"/>
      <c r="WNW2722" s="113"/>
      <c r="WNX2722" s="113"/>
      <c r="WNY2722" s="113"/>
      <c r="WNZ2722" s="113"/>
      <c r="WOA2722" s="113"/>
      <c r="WOB2722" s="113"/>
      <c r="WOC2722" s="113"/>
      <c r="WOD2722" s="113"/>
      <c r="WOE2722" s="113"/>
      <c r="WOF2722" s="113"/>
      <c r="WOG2722" s="113"/>
      <c r="WOH2722" s="113"/>
      <c r="WOI2722" s="113"/>
      <c r="WOJ2722" s="113"/>
      <c r="WOK2722" s="113"/>
      <c r="WOL2722" s="113"/>
      <c r="WOM2722" s="113"/>
      <c r="WON2722" s="113"/>
      <c r="WOO2722" s="113"/>
      <c r="WOP2722" s="113"/>
      <c r="WOQ2722" s="113"/>
      <c r="WOR2722" s="113"/>
      <c r="WOS2722" s="113"/>
      <c r="WOT2722" s="113"/>
      <c r="WOU2722" s="113"/>
      <c r="WOV2722" s="113"/>
      <c r="WOW2722" s="113"/>
      <c r="WOX2722" s="113"/>
      <c r="WOY2722" s="113"/>
      <c r="WOZ2722" s="113"/>
      <c r="WPA2722" s="113"/>
      <c r="WPB2722" s="113"/>
      <c r="WPC2722" s="113"/>
      <c r="WPD2722" s="113"/>
      <c r="WPE2722" s="113"/>
      <c r="WPF2722" s="113"/>
      <c r="WPG2722" s="113"/>
      <c r="WPH2722" s="113"/>
      <c r="WPI2722" s="113"/>
      <c r="WPJ2722" s="113"/>
      <c r="WPK2722" s="113"/>
      <c r="WPL2722" s="113"/>
      <c r="WPM2722" s="113"/>
      <c r="WPN2722" s="113"/>
      <c r="WPO2722" s="113"/>
      <c r="WPP2722" s="113"/>
      <c r="WPQ2722" s="113"/>
      <c r="WPR2722" s="113"/>
      <c r="WPS2722" s="113"/>
      <c r="WPT2722" s="113"/>
      <c r="WPU2722" s="113"/>
      <c r="WPV2722" s="113"/>
      <c r="WPW2722" s="113"/>
      <c r="WPX2722" s="113"/>
      <c r="WPY2722" s="113"/>
      <c r="WPZ2722" s="113"/>
      <c r="WQA2722" s="113"/>
      <c r="WQB2722" s="113"/>
      <c r="WQC2722" s="113"/>
      <c r="WQD2722" s="113"/>
      <c r="WQE2722" s="113"/>
      <c r="WQF2722" s="113"/>
      <c r="WQG2722" s="113"/>
      <c r="WQH2722" s="113"/>
      <c r="WQI2722" s="113"/>
      <c r="WQJ2722" s="113"/>
      <c r="WQK2722" s="113"/>
      <c r="WQL2722" s="113"/>
      <c r="WQM2722" s="113"/>
      <c r="WQN2722" s="113"/>
      <c r="WQO2722" s="113"/>
      <c r="WQP2722" s="113"/>
      <c r="WQQ2722" s="113"/>
      <c r="WQR2722" s="113"/>
      <c r="WQS2722" s="113"/>
      <c r="WQT2722" s="113"/>
      <c r="WQU2722" s="113"/>
      <c r="WQV2722" s="113"/>
      <c r="WQW2722" s="113"/>
      <c r="WQX2722" s="113"/>
      <c r="WQY2722" s="113"/>
      <c r="WQZ2722" s="113"/>
      <c r="WRA2722" s="113"/>
      <c r="WRB2722" s="113"/>
      <c r="WRC2722" s="113"/>
      <c r="WRD2722" s="113"/>
      <c r="WRE2722" s="113"/>
      <c r="WRF2722" s="113"/>
      <c r="WRG2722" s="113"/>
      <c r="WRH2722" s="113"/>
      <c r="WRI2722" s="113"/>
      <c r="WRJ2722" s="113"/>
      <c r="WRK2722" s="113"/>
      <c r="WRL2722" s="113"/>
      <c r="WRM2722" s="113"/>
      <c r="WRN2722" s="113"/>
      <c r="WRO2722" s="113"/>
      <c r="WRP2722" s="113"/>
      <c r="WRQ2722" s="113"/>
      <c r="WRR2722" s="113"/>
      <c r="WRS2722" s="113"/>
      <c r="WRT2722" s="113"/>
      <c r="WRU2722" s="113"/>
      <c r="WRV2722" s="113"/>
      <c r="WRW2722" s="113"/>
      <c r="WRX2722" s="113"/>
      <c r="WRY2722" s="113"/>
      <c r="WRZ2722" s="113"/>
      <c r="WSA2722" s="113"/>
      <c r="WSB2722" s="113"/>
      <c r="WSC2722" s="113"/>
      <c r="WSD2722" s="113"/>
      <c r="WSE2722" s="113"/>
      <c r="WSF2722" s="113"/>
      <c r="WSG2722" s="113"/>
      <c r="WSH2722" s="113"/>
      <c r="WSI2722" s="113"/>
      <c r="WSJ2722" s="113"/>
      <c r="WSK2722" s="113"/>
      <c r="WSL2722" s="113"/>
      <c r="WSM2722" s="113"/>
      <c r="WSN2722" s="113"/>
      <c r="WSO2722" s="113"/>
      <c r="WSP2722" s="113"/>
      <c r="WSQ2722" s="113"/>
      <c r="WSR2722" s="113"/>
      <c r="WSS2722" s="113"/>
      <c r="WST2722" s="113"/>
      <c r="WSU2722" s="113"/>
      <c r="WSV2722" s="113"/>
      <c r="WSW2722" s="113"/>
      <c r="WSX2722" s="113"/>
      <c r="WSY2722" s="113"/>
      <c r="WSZ2722" s="113"/>
      <c r="WTA2722" s="113"/>
      <c r="WTB2722" s="113"/>
      <c r="WTC2722" s="113"/>
      <c r="WTD2722" s="113"/>
      <c r="WTE2722" s="113"/>
      <c r="WTF2722" s="113"/>
      <c r="WTG2722" s="113"/>
      <c r="WTH2722" s="113"/>
      <c r="WTI2722" s="113"/>
      <c r="WTJ2722" s="113"/>
      <c r="WTK2722" s="113"/>
      <c r="WTL2722" s="113"/>
      <c r="WTM2722" s="113"/>
      <c r="WTN2722" s="113"/>
      <c r="WTO2722" s="113"/>
      <c r="WTP2722" s="113"/>
      <c r="WTQ2722" s="113"/>
      <c r="WTR2722" s="113"/>
      <c r="WTS2722" s="113"/>
      <c r="WTT2722" s="113"/>
      <c r="WTU2722" s="113"/>
      <c r="WTV2722" s="113"/>
      <c r="WTW2722" s="113"/>
      <c r="WTX2722" s="113"/>
      <c r="WTY2722" s="113"/>
      <c r="WTZ2722" s="113"/>
      <c r="WUA2722" s="113"/>
      <c r="WUB2722" s="113"/>
      <c r="WUC2722" s="113"/>
      <c r="WUD2722" s="113"/>
      <c r="WUE2722" s="113"/>
      <c r="WUF2722" s="113"/>
      <c r="WUG2722" s="113"/>
      <c r="WUH2722" s="113"/>
      <c r="WUI2722" s="113"/>
      <c r="WUJ2722" s="113"/>
      <c r="WUK2722" s="113"/>
      <c r="WUL2722" s="113"/>
      <c r="WUM2722" s="113"/>
      <c r="WUN2722" s="113"/>
      <c r="WUO2722" s="113"/>
      <c r="WUP2722" s="113"/>
      <c r="WUQ2722" s="113"/>
      <c r="WUR2722" s="113"/>
      <c r="WUS2722" s="113"/>
      <c r="WUT2722" s="113"/>
      <c r="WUU2722" s="113"/>
      <c r="WUV2722" s="113"/>
      <c r="WUW2722" s="113"/>
      <c r="WUX2722" s="113"/>
      <c r="WUY2722" s="113"/>
      <c r="WUZ2722" s="113"/>
      <c r="WVA2722" s="113"/>
      <c r="WVB2722" s="113"/>
      <c r="WVC2722" s="113"/>
      <c r="WVD2722" s="113"/>
      <c r="WVE2722" s="113"/>
      <c r="WVF2722" s="113"/>
      <c r="WVG2722" s="113"/>
      <c r="WVH2722" s="113"/>
      <c r="WVI2722" s="113"/>
      <c r="WVJ2722" s="113"/>
      <c r="WVK2722" s="113"/>
      <c r="WVL2722" s="113"/>
      <c r="WVM2722" s="113"/>
      <c r="WVN2722" s="113"/>
      <c r="WVO2722" s="113"/>
      <c r="WVP2722" s="113"/>
      <c r="WVQ2722" s="113"/>
      <c r="WVR2722" s="113"/>
      <c r="WVS2722" s="113"/>
      <c r="WVT2722" s="113"/>
      <c r="WVU2722" s="113"/>
      <c r="WVV2722" s="113"/>
      <c r="WVW2722" s="113"/>
      <c r="WVX2722" s="113"/>
      <c r="WVY2722" s="113"/>
      <c r="WVZ2722" s="113"/>
      <c r="WWA2722" s="113"/>
      <c r="WWB2722" s="113"/>
      <c r="WWC2722" s="113"/>
      <c r="WWD2722" s="113"/>
      <c r="WWE2722" s="113"/>
      <c r="WWF2722" s="113"/>
      <c r="WWG2722" s="113"/>
      <c r="WWH2722" s="113"/>
      <c r="WWI2722" s="113"/>
      <c r="WWJ2722" s="113"/>
      <c r="WWK2722" s="113"/>
      <c r="WWL2722" s="113"/>
      <c r="WWM2722" s="113"/>
      <c r="WWN2722" s="113"/>
      <c r="WWO2722" s="113"/>
      <c r="WWP2722" s="113"/>
      <c r="WWQ2722" s="113"/>
      <c r="WWR2722" s="113"/>
      <c r="WWS2722" s="113"/>
      <c r="WWT2722" s="113"/>
      <c r="WWU2722" s="113"/>
      <c r="WWV2722" s="113"/>
      <c r="WWW2722" s="113"/>
      <c r="WWX2722" s="113"/>
      <c r="WWY2722" s="113"/>
      <c r="WWZ2722" s="113"/>
      <c r="WXA2722" s="113"/>
      <c r="WXB2722" s="113"/>
      <c r="WXC2722" s="113"/>
      <c r="WXD2722" s="113"/>
      <c r="WXE2722" s="113"/>
      <c r="WXF2722" s="113"/>
      <c r="WXG2722" s="113"/>
      <c r="WXH2722" s="113"/>
      <c r="WXI2722" s="113"/>
      <c r="WXJ2722" s="113"/>
      <c r="WXK2722" s="113"/>
      <c r="WXL2722" s="113"/>
      <c r="WXM2722" s="113"/>
      <c r="WXN2722" s="113"/>
      <c r="WXO2722" s="113"/>
      <c r="WXP2722" s="113"/>
      <c r="WXQ2722" s="113"/>
      <c r="WXR2722" s="113"/>
      <c r="WXS2722" s="113"/>
      <c r="WXT2722" s="113"/>
      <c r="WXU2722" s="113"/>
      <c r="WXV2722" s="113"/>
      <c r="WXW2722" s="113"/>
      <c r="WXX2722" s="113"/>
      <c r="WXY2722" s="113"/>
      <c r="WXZ2722" s="113"/>
      <c r="WYA2722" s="113"/>
      <c r="WYB2722" s="113"/>
      <c r="WYC2722" s="113"/>
      <c r="WYD2722" s="113"/>
      <c r="WYE2722" s="113"/>
      <c r="WYF2722" s="113"/>
      <c r="WYG2722" s="113"/>
      <c r="WYH2722" s="113"/>
      <c r="WYI2722" s="113"/>
      <c r="WYJ2722" s="113"/>
      <c r="WYK2722" s="113"/>
      <c r="WYL2722" s="113"/>
      <c r="WYM2722" s="113"/>
      <c r="WYN2722" s="113"/>
      <c r="WYO2722" s="113"/>
      <c r="WYP2722" s="113"/>
      <c r="WYQ2722" s="113"/>
      <c r="WYR2722" s="113"/>
      <c r="WYS2722" s="113"/>
      <c r="WYT2722" s="113"/>
      <c r="WYU2722" s="113"/>
      <c r="WYV2722" s="113"/>
      <c r="WYW2722" s="113"/>
      <c r="WYX2722" s="113"/>
      <c r="WYY2722" s="113"/>
      <c r="WYZ2722" s="113"/>
      <c r="WZA2722" s="113"/>
      <c r="WZB2722" s="113"/>
      <c r="WZC2722" s="113"/>
      <c r="WZD2722" s="113"/>
      <c r="WZE2722" s="113"/>
      <c r="WZF2722" s="113"/>
      <c r="WZG2722" s="113"/>
      <c r="WZH2722" s="113"/>
      <c r="WZI2722" s="113"/>
      <c r="WZJ2722" s="113"/>
      <c r="WZK2722" s="113"/>
      <c r="WZL2722" s="113"/>
      <c r="WZM2722" s="113"/>
      <c r="WZN2722" s="113"/>
      <c r="WZO2722" s="113"/>
      <c r="WZP2722" s="113"/>
      <c r="WZQ2722" s="113"/>
      <c r="WZR2722" s="113"/>
      <c r="WZS2722" s="113"/>
      <c r="WZT2722" s="113"/>
      <c r="WZU2722" s="113"/>
      <c r="WZV2722" s="113"/>
      <c r="WZW2722" s="113"/>
      <c r="WZX2722" s="113"/>
      <c r="WZY2722" s="113"/>
      <c r="WZZ2722" s="113"/>
      <c r="XAA2722" s="113"/>
      <c r="XAB2722" s="113"/>
      <c r="XAC2722" s="113"/>
      <c r="XAD2722" s="113"/>
      <c r="XAE2722" s="113"/>
      <c r="XAF2722" s="113"/>
      <c r="XAG2722" s="113"/>
      <c r="XAH2722" s="113"/>
      <c r="XAI2722" s="113"/>
      <c r="XAJ2722" s="113"/>
      <c r="XAK2722" s="113"/>
      <c r="XAL2722" s="113"/>
      <c r="XAM2722" s="113"/>
      <c r="XAN2722" s="113"/>
      <c r="XAO2722" s="113"/>
      <c r="XAP2722" s="113"/>
      <c r="XAQ2722" s="113"/>
      <c r="XAR2722" s="113"/>
      <c r="XAS2722" s="113"/>
      <c r="XAT2722" s="113"/>
      <c r="XAU2722" s="113"/>
      <c r="XAV2722" s="113"/>
      <c r="XAW2722" s="113"/>
      <c r="XAX2722" s="113"/>
      <c r="XAY2722" s="113"/>
      <c r="XAZ2722" s="113"/>
      <c r="XBA2722" s="113"/>
      <c r="XBB2722" s="113"/>
      <c r="XBC2722" s="113"/>
      <c r="XBD2722" s="113"/>
      <c r="XBE2722" s="113"/>
      <c r="XBF2722" s="113"/>
      <c r="XBG2722" s="113"/>
      <c r="XBH2722" s="113"/>
      <c r="XBI2722" s="113"/>
      <c r="XBJ2722" s="113"/>
      <c r="XBK2722" s="113"/>
      <c r="XBL2722" s="113"/>
      <c r="XBM2722" s="113"/>
      <c r="XBN2722" s="113"/>
      <c r="XBO2722" s="113"/>
      <c r="XBP2722" s="113"/>
      <c r="XBQ2722" s="113"/>
      <c r="XBR2722" s="113"/>
      <c r="XBS2722" s="113"/>
      <c r="XBT2722" s="113"/>
      <c r="XBU2722" s="113"/>
      <c r="XBV2722" s="113"/>
      <c r="XBW2722" s="113"/>
      <c r="XBX2722" s="113"/>
      <c r="XBY2722" s="113"/>
      <c r="XBZ2722" s="113"/>
      <c r="XCA2722" s="113"/>
      <c r="XCB2722" s="113"/>
      <c r="XCC2722" s="113"/>
      <c r="XCD2722" s="113"/>
      <c r="XCE2722" s="113"/>
      <c r="XCF2722" s="113"/>
      <c r="XCG2722" s="113"/>
      <c r="XCH2722" s="113"/>
      <c r="XCI2722" s="113"/>
      <c r="XCJ2722" s="113"/>
      <c r="XCK2722" s="113"/>
      <c r="XCL2722" s="113"/>
      <c r="XCM2722" s="113"/>
      <c r="XCN2722" s="113"/>
      <c r="XCO2722" s="113"/>
      <c r="XCP2722" s="113"/>
      <c r="XCQ2722" s="113"/>
      <c r="XCR2722" s="113"/>
      <c r="XCS2722" s="113"/>
      <c r="XCT2722" s="113"/>
      <c r="XCU2722" s="113"/>
      <c r="XCV2722" s="113"/>
      <c r="XCW2722" s="113"/>
      <c r="XCX2722" s="113"/>
      <c r="XCY2722" s="113"/>
      <c r="XCZ2722" s="113"/>
      <c r="XDA2722" s="113"/>
      <c r="XDB2722" s="113"/>
      <c r="XDC2722" s="113"/>
      <c r="XDD2722" s="113"/>
      <c r="XDE2722" s="113"/>
      <c r="XDF2722" s="113"/>
      <c r="XDG2722" s="113"/>
      <c r="XDH2722" s="113"/>
      <c r="XDI2722" s="113"/>
      <c r="XDJ2722" s="113"/>
      <c r="XDK2722" s="113"/>
      <c r="XDL2722" s="113"/>
      <c r="XDM2722" s="113"/>
      <c r="XDN2722" s="113"/>
      <c r="XDO2722" s="113"/>
      <c r="XDP2722" s="113"/>
      <c r="XDQ2722" s="113"/>
      <c r="XDR2722" s="113"/>
      <c r="XDS2722" s="113"/>
      <c r="XDT2722" s="113"/>
      <c r="XDU2722" s="113"/>
      <c r="XDV2722" s="113"/>
      <c r="XDW2722" s="113"/>
      <c r="XDX2722" s="113"/>
      <c r="XDY2722" s="113"/>
      <c r="XDZ2722" s="113"/>
      <c r="XEA2722" s="113"/>
      <c r="XEB2722" s="113"/>
      <c r="XEC2722" s="113"/>
      <c r="XED2722" s="113"/>
      <c r="XEE2722" s="113"/>
      <c r="XEF2722" s="113"/>
      <c r="XEG2722" s="113"/>
      <c r="XEH2722" s="113"/>
      <c r="XEI2722" s="113"/>
      <c r="XEJ2722" s="113"/>
      <c r="XEK2722" s="113"/>
      <c r="XEL2722" s="113"/>
      <c r="XEM2722" s="113"/>
      <c r="XEN2722" s="113"/>
      <c r="XEO2722" s="113"/>
      <c r="XEP2722" s="113"/>
      <c r="XEQ2722" s="113"/>
      <c r="XER2722" s="113"/>
      <c r="XES2722" s="113"/>
      <c r="XET2722" s="113"/>
      <c r="XEU2722" s="113"/>
      <c r="XEV2722" s="113"/>
      <c r="XEW2722" s="113"/>
      <c r="XEX2722" s="113"/>
      <c r="XEY2722" s="113"/>
      <c r="XEZ2722" s="113"/>
    </row>
    <row r="2723" spans="1:16384" s="112" customFormat="1">
      <c r="A2723" s="252" t="s">
        <v>3815</v>
      </c>
      <c r="B2723" s="252" t="s">
        <v>3776</v>
      </c>
      <c r="C2723" s="252" t="s">
        <v>3816</v>
      </c>
      <c r="D2723" s="252">
        <v>50</v>
      </c>
      <c r="E2723" s="336">
        <v>3.93</v>
      </c>
      <c r="F2723" s="336">
        <f t="shared" si="379"/>
        <v>196.5</v>
      </c>
      <c r="G2723" s="791" t="s">
        <v>3817</v>
      </c>
      <c r="XEZ2723" s="116"/>
      <c r="XFA2723" s="116"/>
      <c r="XFB2723" s="116"/>
      <c r="XFC2723" s="116"/>
      <c r="XFD2723" s="116"/>
    </row>
    <row r="2724" spans="1:16384" s="107" customFormat="1">
      <c r="A2724" s="309"/>
      <c r="B2724" s="309"/>
      <c r="C2724" s="309"/>
      <c r="D2724" s="309"/>
      <c r="E2724" s="337"/>
      <c r="F2724" s="337">
        <f>SUM(F2723:F2723)</f>
        <v>196.5</v>
      </c>
      <c r="G2724" s="791"/>
      <c r="H2724" s="113"/>
      <c r="I2724" s="113"/>
      <c r="J2724" s="113"/>
      <c r="K2724" s="113"/>
      <c r="L2724" s="113"/>
      <c r="M2724" s="113"/>
      <c r="N2724" s="113"/>
      <c r="O2724" s="113"/>
      <c r="P2724" s="113"/>
      <c r="Q2724" s="113"/>
      <c r="R2724" s="113"/>
      <c r="S2724" s="113"/>
      <c r="T2724" s="113"/>
      <c r="U2724" s="113"/>
      <c r="V2724" s="113"/>
      <c r="W2724" s="113"/>
      <c r="X2724" s="113"/>
      <c r="Y2724" s="113"/>
      <c r="Z2724" s="113"/>
      <c r="AA2724" s="113"/>
      <c r="AB2724" s="113"/>
      <c r="AC2724" s="113"/>
      <c r="AD2724" s="113"/>
      <c r="AE2724" s="113"/>
      <c r="AF2724" s="113"/>
      <c r="AG2724" s="113"/>
      <c r="AH2724" s="113"/>
      <c r="AI2724" s="113"/>
      <c r="AJ2724" s="113"/>
      <c r="AK2724" s="113"/>
      <c r="AL2724" s="113"/>
      <c r="AM2724" s="113"/>
      <c r="AN2724" s="113"/>
      <c r="AO2724" s="113"/>
      <c r="AP2724" s="113"/>
      <c r="AQ2724" s="113"/>
      <c r="AR2724" s="113"/>
      <c r="AS2724" s="113"/>
      <c r="AT2724" s="113"/>
      <c r="AU2724" s="113"/>
      <c r="AV2724" s="113"/>
      <c r="AW2724" s="113"/>
      <c r="AX2724" s="113"/>
      <c r="AY2724" s="113"/>
      <c r="AZ2724" s="113"/>
      <c r="BA2724" s="113"/>
      <c r="BB2724" s="113"/>
      <c r="BC2724" s="113"/>
      <c r="BD2724" s="113"/>
      <c r="BE2724" s="113"/>
      <c r="BF2724" s="113"/>
      <c r="BG2724" s="113"/>
      <c r="BH2724" s="113"/>
      <c r="BI2724" s="113"/>
      <c r="BJ2724" s="113"/>
      <c r="BK2724" s="113"/>
      <c r="BL2724" s="113"/>
      <c r="BM2724" s="113"/>
      <c r="BN2724" s="113"/>
      <c r="BO2724" s="113"/>
      <c r="BP2724" s="113"/>
      <c r="BQ2724" s="113"/>
      <c r="BR2724" s="113"/>
      <c r="BS2724" s="113"/>
      <c r="BT2724" s="113"/>
      <c r="BU2724" s="113"/>
      <c r="BV2724" s="113"/>
      <c r="BW2724" s="113"/>
      <c r="BX2724" s="113"/>
      <c r="BY2724" s="113"/>
      <c r="BZ2724" s="113"/>
      <c r="CA2724" s="113"/>
      <c r="CB2724" s="113"/>
      <c r="CC2724" s="113"/>
      <c r="CD2724" s="113"/>
      <c r="CE2724" s="113"/>
      <c r="CF2724" s="113"/>
      <c r="CG2724" s="113"/>
      <c r="CH2724" s="113"/>
      <c r="CI2724" s="113"/>
      <c r="CJ2724" s="113"/>
      <c r="CK2724" s="113"/>
      <c r="CL2724" s="113"/>
      <c r="CM2724" s="113"/>
      <c r="CN2724" s="113"/>
      <c r="CO2724" s="113"/>
      <c r="CP2724" s="113"/>
      <c r="CQ2724" s="113"/>
      <c r="CR2724" s="113"/>
      <c r="CS2724" s="113"/>
      <c r="CT2724" s="113"/>
      <c r="CU2724" s="113"/>
      <c r="CV2724" s="113"/>
      <c r="CW2724" s="113"/>
      <c r="CX2724" s="113"/>
      <c r="CY2724" s="113"/>
      <c r="CZ2724" s="113"/>
      <c r="DA2724" s="113"/>
      <c r="DB2724" s="113"/>
      <c r="DC2724" s="113"/>
      <c r="DD2724" s="113"/>
      <c r="DE2724" s="113"/>
      <c r="DF2724" s="113"/>
      <c r="DG2724" s="113"/>
      <c r="DH2724" s="113"/>
      <c r="DI2724" s="113"/>
      <c r="DJ2724" s="113"/>
      <c r="DK2724" s="113"/>
      <c r="DL2724" s="113"/>
      <c r="DM2724" s="113"/>
      <c r="DN2724" s="113"/>
      <c r="DO2724" s="113"/>
      <c r="DP2724" s="113"/>
      <c r="DQ2724" s="113"/>
      <c r="DR2724" s="113"/>
      <c r="DS2724" s="113"/>
      <c r="DT2724" s="113"/>
      <c r="DU2724" s="113"/>
      <c r="DV2724" s="113"/>
      <c r="DW2724" s="113"/>
      <c r="DX2724" s="113"/>
      <c r="DY2724" s="113"/>
      <c r="DZ2724" s="113"/>
      <c r="EA2724" s="113"/>
      <c r="EB2724" s="113"/>
      <c r="EC2724" s="113"/>
      <c r="ED2724" s="113"/>
      <c r="EE2724" s="113"/>
      <c r="EF2724" s="113"/>
      <c r="EG2724" s="113"/>
      <c r="EH2724" s="113"/>
      <c r="EI2724" s="113"/>
      <c r="EJ2724" s="113"/>
      <c r="EK2724" s="113"/>
      <c r="EL2724" s="113"/>
      <c r="EM2724" s="113"/>
      <c r="EN2724" s="113"/>
      <c r="EO2724" s="113"/>
      <c r="EP2724" s="113"/>
      <c r="EQ2724" s="113"/>
      <c r="ER2724" s="113"/>
      <c r="ES2724" s="113"/>
      <c r="ET2724" s="113"/>
      <c r="EU2724" s="113"/>
      <c r="EV2724" s="113"/>
      <c r="EW2724" s="113"/>
      <c r="EX2724" s="113"/>
      <c r="EY2724" s="113"/>
      <c r="EZ2724" s="113"/>
      <c r="FA2724" s="113"/>
      <c r="FB2724" s="113"/>
      <c r="FC2724" s="113"/>
      <c r="FD2724" s="113"/>
      <c r="FE2724" s="113"/>
      <c r="FF2724" s="113"/>
      <c r="FG2724" s="113"/>
      <c r="FH2724" s="113"/>
      <c r="FI2724" s="113"/>
      <c r="FJ2724" s="113"/>
      <c r="FK2724" s="113"/>
      <c r="FL2724" s="113"/>
      <c r="FM2724" s="113"/>
      <c r="FN2724" s="113"/>
      <c r="FO2724" s="113"/>
      <c r="FP2724" s="113"/>
      <c r="FQ2724" s="113"/>
      <c r="FR2724" s="113"/>
      <c r="FS2724" s="113"/>
      <c r="FT2724" s="113"/>
      <c r="FU2724" s="113"/>
      <c r="FV2724" s="113"/>
      <c r="FW2724" s="113"/>
      <c r="FX2724" s="113"/>
      <c r="FY2724" s="113"/>
      <c r="FZ2724" s="113"/>
      <c r="GA2724" s="113"/>
      <c r="GB2724" s="113"/>
      <c r="GC2724" s="113"/>
      <c r="GD2724" s="113"/>
      <c r="GE2724" s="113"/>
      <c r="GF2724" s="113"/>
      <c r="GG2724" s="113"/>
      <c r="GH2724" s="113"/>
      <c r="GI2724" s="113"/>
      <c r="GJ2724" s="113"/>
      <c r="GK2724" s="113"/>
      <c r="GL2724" s="113"/>
      <c r="GM2724" s="113"/>
      <c r="GN2724" s="113"/>
      <c r="GO2724" s="113"/>
      <c r="GP2724" s="113"/>
      <c r="GQ2724" s="113"/>
      <c r="GR2724" s="113"/>
      <c r="GS2724" s="113"/>
      <c r="GT2724" s="113"/>
      <c r="GU2724" s="113"/>
      <c r="GV2724" s="113"/>
      <c r="GW2724" s="113"/>
      <c r="GX2724" s="113"/>
      <c r="GY2724" s="113"/>
      <c r="GZ2724" s="113"/>
      <c r="HA2724" s="113"/>
      <c r="HB2724" s="113"/>
      <c r="HC2724" s="113"/>
      <c r="HD2724" s="113"/>
      <c r="HE2724" s="113"/>
      <c r="HF2724" s="113"/>
      <c r="HG2724" s="113"/>
      <c r="HH2724" s="113"/>
      <c r="HI2724" s="113"/>
      <c r="HJ2724" s="113"/>
      <c r="HK2724" s="113"/>
      <c r="HL2724" s="113"/>
      <c r="HM2724" s="113"/>
      <c r="HN2724" s="113"/>
      <c r="HO2724" s="113"/>
      <c r="HP2724" s="113"/>
      <c r="HQ2724" s="113"/>
      <c r="HR2724" s="113"/>
      <c r="HS2724" s="113"/>
      <c r="HT2724" s="113"/>
      <c r="HU2724" s="113"/>
      <c r="HV2724" s="113"/>
      <c r="HW2724" s="113"/>
      <c r="HX2724" s="113"/>
      <c r="HY2724" s="113"/>
      <c r="HZ2724" s="113"/>
      <c r="IA2724" s="113"/>
      <c r="IB2724" s="113"/>
      <c r="IC2724" s="113"/>
      <c r="ID2724" s="113"/>
      <c r="IE2724" s="113"/>
      <c r="IF2724" s="113"/>
      <c r="IG2724" s="113"/>
      <c r="IH2724" s="113"/>
      <c r="II2724" s="113"/>
      <c r="IJ2724" s="113"/>
      <c r="IK2724" s="113"/>
      <c r="IL2724" s="113"/>
      <c r="IM2724" s="113"/>
      <c r="IN2724" s="113"/>
      <c r="IO2724" s="113"/>
      <c r="IP2724" s="113"/>
      <c r="IQ2724" s="113"/>
      <c r="IR2724" s="113"/>
      <c r="IS2724" s="113"/>
      <c r="IT2724" s="113"/>
      <c r="IU2724" s="113"/>
      <c r="IV2724" s="113"/>
      <c r="IW2724" s="113"/>
      <c r="IX2724" s="113"/>
      <c r="IY2724" s="113"/>
      <c r="IZ2724" s="113"/>
      <c r="JA2724" s="113"/>
      <c r="JB2724" s="113"/>
      <c r="JC2724" s="113"/>
      <c r="JD2724" s="113"/>
      <c r="JE2724" s="113"/>
      <c r="JF2724" s="113"/>
      <c r="JG2724" s="113"/>
      <c r="JH2724" s="113"/>
      <c r="JI2724" s="113"/>
      <c r="JJ2724" s="113"/>
      <c r="JK2724" s="113"/>
      <c r="JL2724" s="113"/>
      <c r="JM2724" s="113"/>
      <c r="JN2724" s="113"/>
      <c r="JO2724" s="113"/>
      <c r="JP2724" s="113"/>
      <c r="JQ2724" s="113"/>
      <c r="JR2724" s="113"/>
      <c r="JS2724" s="113"/>
      <c r="JT2724" s="113"/>
      <c r="JU2724" s="113"/>
      <c r="JV2724" s="113"/>
      <c r="JW2724" s="113"/>
      <c r="JX2724" s="113"/>
      <c r="JY2724" s="113"/>
      <c r="JZ2724" s="113"/>
      <c r="KA2724" s="113"/>
      <c r="KB2724" s="113"/>
      <c r="KC2724" s="113"/>
      <c r="KD2724" s="113"/>
      <c r="KE2724" s="113"/>
      <c r="KF2724" s="113"/>
      <c r="KG2724" s="113"/>
      <c r="KH2724" s="113"/>
      <c r="KI2724" s="113"/>
      <c r="KJ2724" s="113"/>
      <c r="KK2724" s="113"/>
      <c r="KL2724" s="113"/>
      <c r="KM2724" s="113"/>
      <c r="KN2724" s="113"/>
      <c r="KO2724" s="113"/>
      <c r="KP2724" s="113"/>
      <c r="KQ2724" s="113"/>
      <c r="KR2724" s="113"/>
      <c r="KS2724" s="113"/>
      <c r="KT2724" s="113"/>
      <c r="KU2724" s="113"/>
      <c r="KV2724" s="113"/>
      <c r="KW2724" s="113"/>
      <c r="KX2724" s="113"/>
      <c r="KY2724" s="113"/>
      <c r="KZ2724" s="113"/>
      <c r="LA2724" s="113"/>
      <c r="LB2724" s="113"/>
      <c r="LC2724" s="113"/>
      <c r="LD2724" s="113"/>
      <c r="LE2724" s="113"/>
      <c r="LF2724" s="113"/>
      <c r="LG2724" s="113"/>
      <c r="LH2724" s="113"/>
      <c r="LI2724" s="113"/>
      <c r="LJ2724" s="113"/>
      <c r="LK2724" s="113"/>
      <c r="LL2724" s="113"/>
      <c r="LM2724" s="113"/>
      <c r="LN2724" s="113"/>
      <c r="LO2724" s="113"/>
      <c r="LP2724" s="113"/>
      <c r="LQ2724" s="113"/>
      <c r="LR2724" s="113"/>
      <c r="LS2724" s="113"/>
      <c r="LT2724" s="113"/>
      <c r="LU2724" s="113"/>
      <c r="LV2724" s="113"/>
      <c r="LW2724" s="113"/>
      <c r="LX2724" s="113"/>
      <c r="LY2724" s="113"/>
      <c r="LZ2724" s="113"/>
      <c r="MA2724" s="113"/>
      <c r="MB2724" s="113"/>
      <c r="MC2724" s="113"/>
      <c r="MD2724" s="113"/>
      <c r="ME2724" s="113"/>
      <c r="MF2724" s="113"/>
      <c r="MG2724" s="113"/>
      <c r="MH2724" s="113"/>
      <c r="MI2724" s="113"/>
      <c r="MJ2724" s="113"/>
      <c r="MK2724" s="113"/>
      <c r="ML2724" s="113"/>
      <c r="MM2724" s="113"/>
      <c r="MN2724" s="113"/>
      <c r="MO2724" s="113"/>
      <c r="MP2724" s="113"/>
      <c r="MQ2724" s="113"/>
      <c r="MR2724" s="113"/>
      <c r="MS2724" s="113"/>
      <c r="MT2724" s="113"/>
      <c r="MU2724" s="113"/>
      <c r="MV2724" s="113"/>
      <c r="MW2724" s="113"/>
      <c r="MX2724" s="113"/>
      <c r="MY2724" s="113"/>
      <c r="MZ2724" s="113"/>
      <c r="NA2724" s="113"/>
      <c r="NB2724" s="113"/>
      <c r="NC2724" s="113"/>
      <c r="ND2724" s="113"/>
      <c r="NE2724" s="113"/>
      <c r="NF2724" s="113"/>
      <c r="NG2724" s="113"/>
      <c r="NH2724" s="113"/>
      <c r="NI2724" s="113"/>
      <c r="NJ2724" s="113"/>
      <c r="NK2724" s="113"/>
      <c r="NL2724" s="113"/>
      <c r="NM2724" s="113"/>
      <c r="NN2724" s="113"/>
      <c r="NO2724" s="113"/>
      <c r="NP2724" s="113"/>
      <c r="NQ2724" s="113"/>
      <c r="NR2724" s="113"/>
      <c r="NS2724" s="113"/>
      <c r="NT2724" s="113"/>
      <c r="NU2724" s="113"/>
      <c r="NV2724" s="113"/>
      <c r="NW2724" s="113"/>
      <c r="NX2724" s="113"/>
      <c r="NY2724" s="113"/>
      <c r="NZ2724" s="113"/>
      <c r="OA2724" s="113"/>
      <c r="OB2724" s="113"/>
      <c r="OC2724" s="113"/>
      <c r="OD2724" s="113"/>
      <c r="OE2724" s="113"/>
      <c r="OF2724" s="113"/>
      <c r="OG2724" s="113"/>
      <c r="OH2724" s="113"/>
      <c r="OI2724" s="113"/>
      <c r="OJ2724" s="113"/>
      <c r="OK2724" s="113"/>
      <c r="OL2724" s="113"/>
      <c r="OM2724" s="113"/>
      <c r="ON2724" s="113"/>
      <c r="OO2724" s="113"/>
      <c r="OP2724" s="113"/>
      <c r="OQ2724" s="113"/>
      <c r="OR2724" s="113"/>
      <c r="OS2724" s="113"/>
      <c r="OT2724" s="113"/>
      <c r="OU2724" s="113"/>
      <c r="OV2724" s="113"/>
      <c r="OW2724" s="113"/>
      <c r="OX2724" s="113"/>
      <c r="OY2724" s="113"/>
      <c r="OZ2724" s="113"/>
      <c r="PA2724" s="113"/>
      <c r="PB2724" s="113"/>
      <c r="PC2724" s="113"/>
      <c r="PD2724" s="113"/>
      <c r="PE2724" s="113"/>
      <c r="PF2724" s="113"/>
      <c r="PG2724" s="113"/>
      <c r="PH2724" s="113"/>
      <c r="PI2724" s="113"/>
      <c r="PJ2724" s="113"/>
      <c r="PK2724" s="113"/>
      <c r="PL2724" s="113"/>
      <c r="PM2724" s="113"/>
      <c r="PN2724" s="113"/>
      <c r="PO2724" s="113"/>
      <c r="PP2724" s="113"/>
      <c r="PQ2724" s="113"/>
      <c r="PR2724" s="113"/>
      <c r="PS2724" s="113"/>
      <c r="PT2724" s="113"/>
      <c r="PU2724" s="113"/>
      <c r="PV2724" s="113"/>
      <c r="PW2724" s="113"/>
      <c r="PX2724" s="113"/>
      <c r="PY2724" s="113"/>
      <c r="PZ2724" s="113"/>
      <c r="QA2724" s="113"/>
      <c r="QB2724" s="113"/>
      <c r="QC2724" s="113"/>
      <c r="QD2724" s="113"/>
      <c r="QE2724" s="113"/>
      <c r="QF2724" s="113"/>
      <c r="QG2724" s="113"/>
      <c r="QH2724" s="113"/>
      <c r="QI2724" s="113"/>
      <c r="QJ2724" s="113"/>
      <c r="QK2724" s="113"/>
      <c r="QL2724" s="113"/>
      <c r="QM2724" s="113"/>
      <c r="QN2724" s="113"/>
      <c r="QO2724" s="113"/>
      <c r="QP2724" s="113"/>
      <c r="QQ2724" s="113"/>
      <c r="QR2724" s="113"/>
      <c r="QS2724" s="113"/>
      <c r="QT2724" s="113"/>
      <c r="QU2724" s="113"/>
      <c r="QV2724" s="113"/>
      <c r="QW2724" s="113"/>
      <c r="QX2724" s="113"/>
      <c r="QY2724" s="113"/>
      <c r="QZ2724" s="113"/>
      <c r="RA2724" s="113"/>
      <c r="RB2724" s="113"/>
      <c r="RC2724" s="113"/>
      <c r="RD2724" s="113"/>
      <c r="RE2724" s="113"/>
      <c r="RF2724" s="113"/>
      <c r="RG2724" s="113"/>
      <c r="RH2724" s="113"/>
      <c r="RI2724" s="113"/>
      <c r="RJ2724" s="113"/>
      <c r="RK2724" s="113"/>
      <c r="RL2724" s="113"/>
      <c r="RM2724" s="113"/>
      <c r="RN2724" s="113"/>
      <c r="RO2724" s="113"/>
      <c r="RP2724" s="113"/>
      <c r="RQ2724" s="113"/>
      <c r="RR2724" s="113"/>
      <c r="RS2724" s="113"/>
      <c r="RT2724" s="113"/>
      <c r="RU2724" s="113"/>
      <c r="RV2724" s="113"/>
      <c r="RW2724" s="113"/>
      <c r="RX2724" s="113"/>
      <c r="RY2724" s="113"/>
      <c r="RZ2724" s="113"/>
      <c r="SA2724" s="113"/>
      <c r="SB2724" s="113"/>
      <c r="SC2724" s="113"/>
      <c r="SD2724" s="113"/>
      <c r="SE2724" s="113"/>
      <c r="SF2724" s="113"/>
      <c r="SG2724" s="113"/>
      <c r="SH2724" s="113"/>
      <c r="SI2724" s="113"/>
      <c r="SJ2724" s="113"/>
      <c r="SK2724" s="113"/>
      <c r="SL2724" s="113"/>
      <c r="SM2724" s="113"/>
      <c r="SN2724" s="113"/>
      <c r="SO2724" s="113"/>
      <c r="SP2724" s="113"/>
      <c r="SQ2724" s="113"/>
      <c r="SR2724" s="113"/>
      <c r="SS2724" s="113"/>
      <c r="ST2724" s="113"/>
      <c r="SU2724" s="113"/>
      <c r="SV2724" s="113"/>
      <c r="SW2724" s="113"/>
      <c r="SX2724" s="113"/>
      <c r="SY2724" s="113"/>
      <c r="SZ2724" s="113"/>
      <c r="TA2724" s="113"/>
      <c r="TB2724" s="113"/>
      <c r="TC2724" s="113"/>
      <c r="TD2724" s="113"/>
      <c r="TE2724" s="113"/>
      <c r="TF2724" s="113"/>
      <c r="TG2724" s="113"/>
      <c r="TH2724" s="113"/>
      <c r="TI2724" s="113"/>
      <c r="TJ2724" s="113"/>
      <c r="TK2724" s="113"/>
      <c r="TL2724" s="113"/>
      <c r="TM2724" s="113"/>
      <c r="TN2724" s="113"/>
      <c r="TO2724" s="113"/>
      <c r="TP2724" s="113"/>
      <c r="TQ2724" s="113"/>
      <c r="TR2724" s="113"/>
      <c r="TS2724" s="113"/>
      <c r="TT2724" s="113"/>
      <c r="TU2724" s="113"/>
      <c r="TV2724" s="113"/>
      <c r="TW2724" s="113"/>
      <c r="TX2724" s="113"/>
      <c r="TY2724" s="113"/>
      <c r="TZ2724" s="113"/>
      <c r="UA2724" s="113"/>
      <c r="UB2724" s="113"/>
      <c r="UC2724" s="113"/>
      <c r="UD2724" s="113"/>
      <c r="UE2724" s="113"/>
      <c r="UF2724" s="113"/>
      <c r="UG2724" s="113"/>
      <c r="UH2724" s="113"/>
      <c r="UI2724" s="113"/>
      <c r="UJ2724" s="113"/>
      <c r="UK2724" s="113"/>
      <c r="UL2724" s="113"/>
      <c r="UM2724" s="113"/>
      <c r="UN2724" s="113"/>
      <c r="UO2724" s="113"/>
      <c r="UP2724" s="113"/>
      <c r="UQ2724" s="113"/>
      <c r="UR2724" s="113"/>
      <c r="US2724" s="113"/>
      <c r="UT2724" s="113"/>
      <c r="UU2724" s="113"/>
      <c r="UV2724" s="113"/>
      <c r="UW2724" s="113"/>
      <c r="UX2724" s="113"/>
      <c r="UY2724" s="113"/>
      <c r="UZ2724" s="113"/>
      <c r="VA2724" s="113"/>
      <c r="VB2724" s="113"/>
      <c r="VC2724" s="113"/>
      <c r="VD2724" s="113"/>
      <c r="VE2724" s="113"/>
      <c r="VF2724" s="113"/>
      <c r="VG2724" s="113"/>
      <c r="VH2724" s="113"/>
      <c r="VI2724" s="113"/>
      <c r="VJ2724" s="113"/>
      <c r="VK2724" s="113"/>
      <c r="VL2724" s="113"/>
      <c r="VM2724" s="113"/>
      <c r="VN2724" s="113"/>
      <c r="VO2724" s="113"/>
      <c r="VP2724" s="113"/>
      <c r="VQ2724" s="113"/>
      <c r="VR2724" s="113"/>
      <c r="VS2724" s="113"/>
      <c r="VT2724" s="113"/>
      <c r="VU2724" s="113"/>
      <c r="VV2724" s="113"/>
      <c r="VW2724" s="113"/>
      <c r="VX2724" s="113"/>
      <c r="VY2724" s="113"/>
      <c r="VZ2724" s="113"/>
      <c r="WA2724" s="113"/>
      <c r="WB2724" s="113"/>
      <c r="WC2724" s="113"/>
      <c r="WD2724" s="113"/>
      <c r="WE2724" s="113"/>
      <c r="WF2724" s="113"/>
      <c r="WG2724" s="113"/>
      <c r="WH2724" s="113"/>
      <c r="WI2724" s="113"/>
      <c r="WJ2724" s="113"/>
      <c r="WK2724" s="113"/>
      <c r="WL2724" s="113"/>
      <c r="WM2724" s="113"/>
      <c r="WN2724" s="113"/>
      <c r="WO2724" s="113"/>
      <c r="WP2724" s="113"/>
      <c r="WQ2724" s="113"/>
      <c r="WR2724" s="113"/>
      <c r="WS2724" s="113"/>
      <c r="WT2724" s="113"/>
      <c r="WU2724" s="113"/>
      <c r="WV2724" s="113"/>
      <c r="WW2724" s="113"/>
      <c r="WX2724" s="113"/>
      <c r="WY2724" s="113"/>
      <c r="WZ2724" s="113"/>
      <c r="XA2724" s="113"/>
      <c r="XB2724" s="113"/>
      <c r="XC2724" s="113"/>
      <c r="XD2724" s="113"/>
      <c r="XE2724" s="113"/>
      <c r="XF2724" s="113"/>
      <c r="XG2724" s="113"/>
      <c r="XH2724" s="113"/>
      <c r="XI2724" s="113"/>
      <c r="XJ2724" s="113"/>
      <c r="XK2724" s="113"/>
      <c r="XL2724" s="113"/>
      <c r="XM2724" s="113"/>
      <c r="XN2724" s="113"/>
      <c r="XO2724" s="113"/>
      <c r="XP2724" s="113"/>
      <c r="XQ2724" s="113"/>
      <c r="XR2724" s="113"/>
      <c r="XS2724" s="113"/>
      <c r="XT2724" s="113"/>
      <c r="XU2724" s="113"/>
      <c r="XV2724" s="113"/>
      <c r="XW2724" s="113"/>
      <c r="XX2724" s="113"/>
      <c r="XY2724" s="113"/>
      <c r="XZ2724" s="113"/>
      <c r="YA2724" s="113"/>
      <c r="YB2724" s="113"/>
      <c r="YC2724" s="113"/>
      <c r="YD2724" s="113"/>
      <c r="YE2724" s="113"/>
      <c r="YF2724" s="113"/>
      <c r="YG2724" s="113"/>
      <c r="YH2724" s="113"/>
      <c r="YI2724" s="113"/>
      <c r="YJ2724" s="113"/>
      <c r="YK2724" s="113"/>
      <c r="YL2724" s="113"/>
      <c r="YM2724" s="113"/>
      <c r="YN2724" s="113"/>
      <c r="YO2724" s="113"/>
      <c r="YP2724" s="113"/>
      <c r="YQ2724" s="113"/>
      <c r="YR2724" s="113"/>
      <c r="YS2724" s="113"/>
      <c r="YT2724" s="113"/>
      <c r="YU2724" s="113"/>
      <c r="YV2724" s="113"/>
      <c r="YW2724" s="113"/>
      <c r="YX2724" s="113"/>
      <c r="YY2724" s="113"/>
      <c r="YZ2724" s="113"/>
      <c r="ZA2724" s="113"/>
      <c r="ZB2724" s="113"/>
      <c r="ZC2724" s="113"/>
      <c r="ZD2724" s="113"/>
      <c r="ZE2724" s="113"/>
      <c r="ZF2724" s="113"/>
      <c r="ZG2724" s="113"/>
      <c r="ZH2724" s="113"/>
      <c r="ZI2724" s="113"/>
      <c r="ZJ2724" s="113"/>
      <c r="ZK2724" s="113"/>
      <c r="ZL2724" s="113"/>
      <c r="ZM2724" s="113"/>
      <c r="ZN2724" s="113"/>
      <c r="ZO2724" s="113"/>
      <c r="ZP2724" s="113"/>
      <c r="ZQ2724" s="113"/>
      <c r="ZR2724" s="113"/>
      <c r="ZS2724" s="113"/>
      <c r="ZT2724" s="113"/>
      <c r="ZU2724" s="113"/>
      <c r="ZV2724" s="113"/>
      <c r="ZW2724" s="113"/>
      <c r="ZX2724" s="113"/>
      <c r="ZY2724" s="113"/>
      <c r="ZZ2724" s="113"/>
      <c r="AAA2724" s="113"/>
      <c r="AAB2724" s="113"/>
      <c r="AAC2724" s="113"/>
      <c r="AAD2724" s="113"/>
      <c r="AAE2724" s="113"/>
      <c r="AAF2724" s="113"/>
      <c r="AAG2724" s="113"/>
      <c r="AAH2724" s="113"/>
      <c r="AAI2724" s="113"/>
      <c r="AAJ2724" s="113"/>
      <c r="AAK2724" s="113"/>
      <c r="AAL2724" s="113"/>
      <c r="AAM2724" s="113"/>
      <c r="AAN2724" s="113"/>
      <c r="AAO2724" s="113"/>
      <c r="AAP2724" s="113"/>
      <c r="AAQ2724" s="113"/>
      <c r="AAR2724" s="113"/>
      <c r="AAS2724" s="113"/>
      <c r="AAT2724" s="113"/>
      <c r="AAU2724" s="113"/>
      <c r="AAV2724" s="113"/>
      <c r="AAW2724" s="113"/>
      <c r="AAX2724" s="113"/>
      <c r="AAY2724" s="113"/>
      <c r="AAZ2724" s="113"/>
      <c r="ABA2724" s="113"/>
      <c r="ABB2724" s="113"/>
      <c r="ABC2724" s="113"/>
      <c r="ABD2724" s="113"/>
      <c r="ABE2724" s="113"/>
      <c r="ABF2724" s="113"/>
      <c r="ABG2724" s="113"/>
      <c r="ABH2724" s="113"/>
      <c r="ABI2724" s="113"/>
      <c r="ABJ2724" s="113"/>
      <c r="ABK2724" s="113"/>
      <c r="ABL2724" s="113"/>
      <c r="ABM2724" s="113"/>
      <c r="ABN2724" s="113"/>
      <c r="ABO2724" s="113"/>
      <c r="ABP2724" s="113"/>
      <c r="ABQ2724" s="113"/>
      <c r="ABR2724" s="113"/>
      <c r="ABS2724" s="113"/>
      <c r="ABT2724" s="113"/>
      <c r="ABU2724" s="113"/>
      <c r="ABV2724" s="113"/>
      <c r="ABW2724" s="113"/>
      <c r="ABX2724" s="113"/>
      <c r="ABY2724" s="113"/>
      <c r="ABZ2724" s="113"/>
      <c r="ACA2724" s="113"/>
      <c r="ACB2724" s="113"/>
      <c r="ACC2724" s="113"/>
      <c r="ACD2724" s="113"/>
      <c r="ACE2724" s="113"/>
      <c r="ACF2724" s="113"/>
      <c r="ACG2724" s="113"/>
      <c r="ACH2724" s="113"/>
      <c r="ACI2724" s="113"/>
      <c r="ACJ2724" s="113"/>
      <c r="ACK2724" s="113"/>
      <c r="ACL2724" s="113"/>
      <c r="ACM2724" s="113"/>
      <c r="ACN2724" s="113"/>
      <c r="ACO2724" s="113"/>
      <c r="ACP2724" s="113"/>
      <c r="ACQ2724" s="113"/>
      <c r="ACR2724" s="113"/>
      <c r="ACS2724" s="113"/>
      <c r="ACT2724" s="113"/>
      <c r="ACU2724" s="113"/>
      <c r="ACV2724" s="113"/>
      <c r="ACW2724" s="113"/>
      <c r="ACX2724" s="113"/>
      <c r="ACY2724" s="113"/>
      <c r="ACZ2724" s="113"/>
      <c r="ADA2724" s="113"/>
      <c r="ADB2724" s="113"/>
      <c r="ADC2724" s="113"/>
      <c r="ADD2724" s="113"/>
      <c r="ADE2724" s="113"/>
      <c r="ADF2724" s="113"/>
      <c r="ADG2724" s="113"/>
      <c r="ADH2724" s="113"/>
      <c r="ADI2724" s="113"/>
      <c r="ADJ2724" s="113"/>
      <c r="ADK2724" s="113"/>
      <c r="ADL2724" s="113"/>
      <c r="ADM2724" s="113"/>
      <c r="ADN2724" s="113"/>
      <c r="ADO2724" s="113"/>
      <c r="ADP2724" s="113"/>
      <c r="ADQ2724" s="113"/>
      <c r="ADR2724" s="113"/>
      <c r="ADS2724" s="113"/>
      <c r="ADT2724" s="113"/>
      <c r="ADU2724" s="113"/>
      <c r="ADV2724" s="113"/>
      <c r="ADW2724" s="113"/>
      <c r="ADX2724" s="113"/>
      <c r="ADY2724" s="113"/>
      <c r="ADZ2724" s="113"/>
      <c r="AEA2724" s="113"/>
      <c r="AEB2724" s="113"/>
      <c r="AEC2724" s="113"/>
      <c r="AED2724" s="113"/>
      <c r="AEE2724" s="113"/>
      <c r="AEF2724" s="113"/>
      <c r="AEG2724" s="113"/>
      <c r="AEH2724" s="113"/>
      <c r="AEI2724" s="113"/>
      <c r="AEJ2724" s="113"/>
      <c r="AEK2724" s="113"/>
      <c r="AEL2724" s="113"/>
      <c r="AEM2724" s="113"/>
      <c r="AEN2724" s="113"/>
      <c r="AEO2724" s="113"/>
      <c r="AEP2724" s="113"/>
      <c r="AEQ2724" s="113"/>
      <c r="AER2724" s="113"/>
      <c r="AES2724" s="113"/>
      <c r="AET2724" s="113"/>
      <c r="AEU2724" s="113"/>
      <c r="AEV2724" s="113"/>
      <c r="AEW2724" s="113"/>
      <c r="AEX2724" s="113"/>
      <c r="AEY2724" s="113"/>
      <c r="AEZ2724" s="113"/>
      <c r="AFA2724" s="113"/>
      <c r="AFB2724" s="113"/>
      <c r="AFC2724" s="113"/>
      <c r="AFD2724" s="113"/>
      <c r="AFE2724" s="113"/>
      <c r="AFF2724" s="113"/>
      <c r="AFG2724" s="113"/>
      <c r="AFH2724" s="113"/>
      <c r="AFI2724" s="113"/>
      <c r="AFJ2724" s="113"/>
      <c r="AFK2724" s="113"/>
      <c r="AFL2724" s="113"/>
      <c r="AFM2724" s="113"/>
      <c r="AFN2724" s="113"/>
      <c r="AFO2724" s="113"/>
      <c r="AFP2724" s="113"/>
      <c r="AFQ2724" s="113"/>
      <c r="AFR2724" s="113"/>
      <c r="AFS2724" s="113"/>
      <c r="AFT2724" s="113"/>
      <c r="AFU2724" s="113"/>
      <c r="AFV2724" s="113"/>
      <c r="AFW2724" s="113"/>
      <c r="AFX2724" s="113"/>
      <c r="AFY2724" s="113"/>
      <c r="AFZ2724" s="113"/>
      <c r="AGA2724" s="113"/>
      <c r="AGB2724" s="113"/>
      <c r="AGC2724" s="113"/>
      <c r="AGD2724" s="113"/>
      <c r="AGE2724" s="113"/>
      <c r="AGF2724" s="113"/>
      <c r="AGG2724" s="113"/>
      <c r="AGH2724" s="113"/>
      <c r="AGI2724" s="113"/>
      <c r="AGJ2724" s="113"/>
      <c r="AGK2724" s="113"/>
      <c r="AGL2724" s="113"/>
      <c r="AGM2724" s="113"/>
      <c r="AGN2724" s="113"/>
      <c r="AGO2724" s="113"/>
      <c r="AGP2724" s="113"/>
      <c r="AGQ2724" s="113"/>
      <c r="AGR2724" s="113"/>
      <c r="AGS2724" s="113"/>
      <c r="AGT2724" s="113"/>
      <c r="AGU2724" s="113"/>
      <c r="AGV2724" s="113"/>
      <c r="AGW2724" s="113"/>
      <c r="AGX2724" s="113"/>
      <c r="AGY2724" s="113"/>
      <c r="AGZ2724" s="113"/>
      <c r="AHA2724" s="113"/>
      <c r="AHB2724" s="113"/>
      <c r="AHC2724" s="113"/>
      <c r="AHD2724" s="113"/>
      <c r="AHE2724" s="113"/>
      <c r="AHF2724" s="113"/>
      <c r="AHG2724" s="113"/>
      <c r="AHH2724" s="113"/>
      <c r="AHI2724" s="113"/>
      <c r="AHJ2724" s="113"/>
      <c r="AHK2724" s="113"/>
      <c r="AHL2724" s="113"/>
      <c r="AHM2724" s="113"/>
      <c r="AHN2724" s="113"/>
      <c r="AHO2724" s="113"/>
      <c r="AHP2724" s="113"/>
      <c r="AHQ2724" s="113"/>
      <c r="AHR2724" s="113"/>
      <c r="AHS2724" s="113"/>
      <c r="AHT2724" s="113"/>
      <c r="AHU2724" s="113"/>
      <c r="AHV2724" s="113"/>
      <c r="AHW2724" s="113"/>
      <c r="AHX2724" s="113"/>
      <c r="AHY2724" s="113"/>
      <c r="AHZ2724" s="113"/>
      <c r="AIA2724" s="113"/>
      <c r="AIB2724" s="113"/>
      <c r="AIC2724" s="113"/>
      <c r="AID2724" s="113"/>
      <c r="AIE2724" s="113"/>
      <c r="AIF2724" s="113"/>
      <c r="AIG2724" s="113"/>
      <c r="AIH2724" s="113"/>
      <c r="AII2724" s="113"/>
      <c r="AIJ2724" s="113"/>
      <c r="AIK2724" s="113"/>
      <c r="AIL2724" s="113"/>
      <c r="AIM2724" s="113"/>
      <c r="AIN2724" s="113"/>
      <c r="AIO2724" s="113"/>
      <c r="AIP2724" s="113"/>
      <c r="AIQ2724" s="113"/>
      <c r="AIR2724" s="113"/>
      <c r="AIS2724" s="113"/>
      <c r="AIT2724" s="113"/>
      <c r="AIU2724" s="113"/>
      <c r="AIV2724" s="113"/>
      <c r="AIW2724" s="113"/>
      <c r="AIX2724" s="113"/>
      <c r="AIY2724" s="113"/>
      <c r="AIZ2724" s="113"/>
      <c r="AJA2724" s="113"/>
      <c r="AJB2724" s="113"/>
      <c r="AJC2724" s="113"/>
      <c r="AJD2724" s="113"/>
      <c r="AJE2724" s="113"/>
      <c r="AJF2724" s="113"/>
      <c r="AJG2724" s="113"/>
      <c r="AJH2724" s="113"/>
      <c r="AJI2724" s="113"/>
      <c r="AJJ2724" s="113"/>
      <c r="AJK2724" s="113"/>
      <c r="AJL2724" s="113"/>
      <c r="AJM2724" s="113"/>
      <c r="AJN2724" s="113"/>
      <c r="AJO2724" s="113"/>
      <c r="AJP2724" s="113"/>
      <c r="AJQ2724" s="113"/>
      <c r="AJR2724" s="113"/>
      <c r="AJS2724" s="113"/>
      <c r="AJT2724" s="113"/>
      <c r="AJU2724" s="113"/>
      <c r="AJV2724" s="113"/>
      <c r="AJW2724" s="113"/>
      <c r="AJX2724" s="113"/>
      <c r="AJY2724" s="113"/>
      <c r="AJZ2724" s="113"/>
      <c r="AKA2724" s="113"/>
      <c r="AKB2724" s="113"/>
      <c r="AKC2724" s="113"/>
      <c r="AKD2724" s="113"/>
      <c r="AKE2724" s="113"/>
      <c r="AKF2724" s="113"/>
      <c r="AKG2724" s="113"/>
      <c r="AKH2724" s="113"/>
      <c r="AKI2724" s="113"/>
      <c r="AKJ2724" s="113"/>
      <c r="AKK2724" s="113"/>
      <c r="AKL2724" s="113"/>
      <c r="AKM2724" s="113"/>
      <c r="AKN2724" s="113"/>
      <c r="AKO2724" s="113"/>
      <c r="AKP2724" s="113"/>
      <c r="AKQ2724" s="113"/>
      <c r="AKR2724" s="113"/>
      <c r="AKS2724" s="113"/>
      <c r="AKT2724" s="113"/>
      <c r="AKU2724" s="113"/>
      <c r="AKV2724" s="113"/>
      <c r="AKW2724" s="113"/>
      <c r="AKX2724" s="113"/>
      <c r="AKY2724" s="113"/>
      <c r="AKZ2724" s="113"/>
      <c r="ALA2724" s="113"/>
      <c r="ALB2724" s="113"/>
      <c r="ALC2724" s="113"/>
      <c r="ALD2724" s="113"/>
      <c r="ALE2724" s="113"/>
      <c r="ALF2724" s="113"/>
      <c r="ALG2724" s="113"/>
      <c r="ALH2724" s="113"/>
      <c r="ALI2724" s="113"/>
      <c r="ALJ2724" s="113"/>
      <c r="ALK2724" s="113"/>
      <c r="ALL2724" s="113"/>
      <c r="ALM2724" s="113"/>
      <c r="ALN2724" s="113"/>
      <c r="ALO2724" s="113"/>
      <c r="ALP2724" s="113"/>
      <c r="ALQ2724" s="113"/>
      <c r="ALR2724" s="113"/>
      <c r="ALS2724" s="113"/>
      <c r="ALT2724" s="113"/>
      <c r="ALU2724" s="113"/>
      <c r="ALV2724" s="113"/>
      <c r="ALW2724" s="113"/>
      <c r="ALX2724" s="113"/>
      <c r="ALY2724" s="113"/>
      <c r="ALZ2724" s="113"/>
      <c r="AMA2724" s="113"/>
      <c r="AMB2724" s="113"/>
      <c r="AMC2724" s="113"/>
      <c r="AMD2724" s="113"/>
      <c r="AME2724" s="113"/>
      <c r="AMF2724" s="113"/>
      <c r="AMG2724" s="113"/>
      <c r="AMH2724" s="113"/>
      <c r="AMI2724" s="113"/>
      <c r="AMJ2724" s="113"/>
      <c r="AMK2724" s="113"/>
      <c r="AML2724" s="113"/>
      <c r="AMM2724" s="113"/>
      <c r="AMN2724" s="113"/>
      <c r="AMO2724" s="113"/>
      <c r="AMP2724" s="113"/>
      <c r="AMQ2724" s="113"/>
      <c r="AMR2724" s="113"/>
      <c r="AMS2724" s="113"/>
      <c r="AMT2724" s="113"/>
      <c r="AMU2724" s="113"/>
      <c r="AMV2724" s="113"/>
      <c r="AMW2724" s="113"/>
      <c r="AMX2724" s="113"/>
      <c r="AMY2724" s="113"/>
      <c r="AMZ2724" s="113"/>
      <c r="ANA2724" s="113"/>
      <c r="ANB2724" s="113"/>
      <c r="ANC2724" s="113"/>
      <c r="AND2724" s="113"/>
      <c r="ANE2724" s="113"/>
      <c r="ANF2724" s="113"/>
      <c r="ANG2724" s="113"/>
      <c r="ANH2724" s="113"/>
      <c r="ANI2724" s="113"/>
      <c r="ANJ2724" s="113"/>
      <c r="ANK2724" s="113"/>
      <c r="ANL2724" s="113"/>
      <c r="ANM2724" s="113"/>
      <c r="ANN2724" s="113"/>
      <c r="ANO2724" s="113"/>
      <c r="ANP2724" s="113"/>
      <c r="ANQ2724" s="113"/>
      <c r="ANR2724" s="113"/>
      <c r="ANS2724" s="113"/>
      <c r="ANT2724" s="113"/>
      <c r="ANU2724" s="113"/>
      <c r="ANV2724" s="113"/>
      <c r="ANW2724" s="113"/>
      <c r="ANX2724" s="113"/>
      <c r="ANY2724" s="113"/>
      <c r="ANZ2724" s="113"/>
      <c r="AOA2724" s="113"/>
      <c r="AOB2724" s="113"/>
      <c r="AOC2724" s="113"/>
      <c r="AOD2724" s="113"/>
      <c r="AOE2724" s="113"/>
      <c r="AOF2724" s="113"/>
      <c r="AOG2724" s="113"/>
      <c r="AOH2724" s="113"/>
      <c r="AOI2724" s="113"/>
      <c r="AOJ2724" s="113"/>
      <c r="AOK2724" s="113"/>
      <c r="AOL2724" s="113"/>
      <c r="AOM2724" s="113"/>
      <c r="AON2724" s="113"/>
      <c r="AOO2724" s="113"/>
      <c r="AOP2724" s="113"/>
      <c r="AOQ2724" s="113"/>
      <c r="AOR2724" s="113"/>
      <c r="AOS2724" s="113"/>
      <c r="AOT2724" s="113"/>
      <c r="AOU2724" s="113"/>
      <c r="AOV2724" s="113"/>
      <c r="AOW2724" s="113"/>
      <c r="AOX2724" s="113"/>
      <c r="AOY2724" s="113"/>
      <c r="AOZ2724" s="113"/>
      <c r="APA2724" s="113"/>
      <c r="APB2724" s="113"/>
      <c r="APC2724" s="113"/>
      <c r="APD2724" s="113"/>
      <c r="APE2724" s="113"/>
      <c r="APF2724" s="113"/>
      <c r="APG2724" s="113"/>
      <c r="APH2724" s="113"/>
      <c r="API2724" s="113"/>
      <c r="APJ2724" s="113"/>
      <c r="APK2724" s="113"/>
      <c r="APL2724" s="113"/>
      <c r="APM2724" s="113"/>
      <c r="APN2724" s="113"/>
      <c r="APO2724" s="113"/>
      <c r="APP2724" s="113"/>
      <c r="APQ2724" s="113"/>
      <c r="APR2724" s="113"/>
      <c r="APS2724" s="113"/>
      <c r="APT2724" s="113"/>
      <c r="APU2724" s="113"/>
      <c r="APV2724" s="113"/>
      <c r="APW2724" s="113"/>
      <c r="APX2724" s="113"/>
      <c r="APY2724" s="113"/>
      <c r="APZ2724" s="113"/>
      <c r="AQA2724" s="113"/>
      <c r="AQB2724" s="113"/>
      <c r="AQC2724" s="113"/>
      <c r="AQD2724" s="113"/>
      <c r="AQE2724" s="113"/>
      <c r="AQF2724" s="113"/>
      <c r="AQG2724" s="113"/>
      <c r="AQH2724" s="113"/>
      <c r="AQI2724" s="113"/>
      <c r="AQJ2724" s="113"/>
      <c r="AQK2724" s="113"/>
      <c r="AQL2724" s="113"/>
      <c r="AQM2724" s="113"/>
      <c r="AQN2724" s="113"/>
      <c r="AQO2724" s="113"/>
      <c r="AQP2724" s="113"/>
      <c r="AQQ2724" s="113"/>
      <c r="AQR2724" s="113"/>
      <c r="AQS2724" s="113"/>
      <c r="AQT2724" s="113"/>
      <c r="AQU2724" s="113"/>
      <c r="AQV2724" s="113"/>
      <c r="AQW2724" s="113"/>
      <c r="AQX2724" s="113"/>
      <c r="AQY2724" s="113"/>
      <c r="AQZ2724" s="113"/>
      <c r="ARA2724" s="113"/>
      <c r="ARB2724" s="113"/>
      <c r="ARC2724" s="113"/>
      <c r="ARD2724" s="113"/>
      <c r="ARE2724" s="113"/>
      <c r="ARF2724" s="113"/>
      <c r="ARG2724" s="113"/>
      <c r="ARH2724" s="113"/>
      <c r="ARI2724" s="113"/>
      <c r="ARJ2724" s="113"/>
      <c r="ARK2724" s="113"/>
      <c r="ARL2724" s="113"/>
      <c r="ARM2724" s="113"/>
      <c r="ARN2724" s="113"/>
      <c r="ARO2724" s="113"/>
      <c r="ARP2724" s="113"/>
      <c r="ARQ2724" s="113"/>
      <c r="ARR2724" s="113"/>
      <c r="ARS2724" s="113"/>
      <c r="ART2724" s="113"/>
      <c r="ARU2724" s="113"/>
      <c r="ARV2724" s="113"/>
      <c r="ARW2724" s="113"/>
      <c r="ARX2724" s="113"/>
      <c r="ARY2724" s="113"/>
      <c r="ARZ2724" s="113"/>
      <c r="ASA2724" s="113"/>
      <c r="ASB2724" s="113"/>
      <c r="ASC2724" s="113"/>
      <c r="ASD2724" s="113"/>
      <c r="ASE2724" s="113"/>
      <c r="ASF2724" s="113"/>
      <c r="ASG2724" s="113"/>
      <c r="ASH2724" s="113"/>
      <c r="ASI2724" s="113"/>
      <c r="ASJ2724" s="113"/>
      <c r="ASK2724" s="113"/>
      <c r="ASL2724" s="113"/>
      <c r="ASM2724" s="113"/>
      <c r="ASN2724" s="113"/>
      <c r="ASO2724" s="113"/>
      <c r="ASP2724" s="113"/>
      <c r="ASQ2724" s="113"/>
      <c r="ASR2724" s="113"/>
      <c r="ASS2724" s="113"/>
      <c r="AST2724" s="113"/>
      <c r="ASU2724" s="113"/>
      <c r="ASV2724" s="113"/>
      <c r="ASW2724" s="113"/>
      <c r="ASX2724" s="113"/>
      <c r="ASY2724" s="113"/>
      <c r="ASZ2724" s="113"/>
      <c r="ATA2724" s="113"/>
      <c r="ATB2724" s="113"/>
      <c r="ATC2724" s="113"/>
      <c r="ATD2724" s="113"/>
      <c r="ATE2724" s="113"/>
      <c r="ATF2724" s="113"/>
      <c r="ATG2724" s="113"/>
      <c r="ATH2724" s="113"/>
      <c r="ATI2724" s="113"/>
      <c r="ATJ2724" s="113"/>
      <c r="ATK2724" s="113"/>
      <c r="ATL2724" s="113"/>
      <c r="ATM2724" s="113"/>
      <c r="ATN2724" s="113"/>
      <c r="ATO2724" s="113"/>
      <c r="ATP2724" s="113"/>
      <c r="ATQ2724" s="113"/>
      <c r="ATR2724" s="113"/>
      <c r="ATS2724" s="113"/>
      <c r="ATT2724" s="113"/>
      <c r="ATU2724" s="113"/>
      <c r="ATV2724" s="113"/>
      <c r="ATW2724" s="113"/>
      <c r="ATX2724" s="113"/>
      <c r="ATY2724" s="113"/>
      <c r="ATZ2724" s="113"/>
      <c r="AUA2724" s="113"/>
      <c r="AUB2724" s="113"/>
      <c r="AUC2724" s="113"/>
      <c r="AUD2724" s="113"/>
      <c r="AUE2724" s="113"/>
      <c r="AUF2724" s="113"/>
      <c r="AUG2724" s="113"/>
      <c r="AUH2724" s="113"/>
      <c r="AUI2724" s="113"/>
      <c r="AUJ2724" s="113"/>
      <c r="AUK2724" s="113"/>
      <c r="AUL2724" s="113"/>
      <c r="AUM2724" s="113"/>
      <c r="AUN2724" s="113"/>
      <c r="AUO2724" s="113"/>
      <c r="AUP2724" s="113"/>
      <c r="AUQ2724" s="113"/>
      <c r="AUR2724" s="113"/>
      <c r="AUS2724" s="113"/>
      <c r="AUT2724" s="113"/>
      <c r="AUU2724" s="113"/>
      <c r="AUV2724" s="113"/>
      <c r="AUW2724" s="113"/>
      <c r="AUX2724" s="113"/>
      <c r="AUY2724" s="113"/>
      <c r="AUZ2724" s="113"/>
      <c r="AVA2724" s="113"/>
      <c r="AVB2724" s="113"/>
      <c r="AVC2724" s="113"/>
      <c r="AVD2724" s="113"/>
      <c r="AVE2724" s="113"/>
      <c r="AVF2724" s="113"/>
      <c r="AVG2724" s="113"/>
      <c r="AVH2724" s="113"/>
      <c r="AVI2724" s="113"/>
      <c r="AVJ2724" s="113"/>
      <c r="AVK2724" s="113"/>
      <c r="AVL2724" s="113"/>
      <c r="AVM2724" s="113"/>
      <c r="AVN2724" s="113"/>
      <c r="AVO2724" s="113"/>
      <c r="AVP2724" s="113"/>
      <c r="AVQ2724" s="113"/>
      <c r="AVR2724" s="113"/>
      <c r="AVS2724" s="113"/>
      <c r="AVT2724" s="113"/>
      <c r="AVU2724" s="113"/>
      <c r="AVV2724" s="113"/>
      <c r="AVW2724" s="113"/>
      <c r="AVX2724" s="113"/>
      <c r="AVY2724" s="113"/>
      <c r="AVZ2724" s="113"/>
      <c r="AWA2724" s="113"/>
      <c r="AWB2724" s="113"/>
      <c r="AWC2724" s="113"/>
      <c r="AWD2724" s="113"/>
      <c r="AWE2724" s="113"/>
      <c r="AWF2724" s="113"/>
      <c r="AWG2724" s="113"/>
      <c r="AWH2724" s="113"/>
      <c r="AWI2724" s="113"/>
      <c r="AWJ2724" s="113"/>
      <c r="AWK2724" s="113"/>
      <c r="AWL2724" s="113"/>
      <c r="AWM2724" s="113"/>
      <c r="AWN2724" s="113"/>
      <c r="AWO2724" s="113"/>
      <c r="AWP2724" s="113"/>
      <c r="AWQ2724" s="113"/>
      <c r="AWR2724" s="113"/>
      <c r="AWS2724" s="113"/>
      <c r="AWT2724" s="113"/>
      <c r="AWU2724" s="113"/>
      <c r="AWV2724" s="113"/>
      <c r="AWW2724" s="113"/>
      <c r="AWX2724" s="113"/>
      <c r="AWY2724" s="113"/>
      <c r="AWZ2724" s="113"/>
      <c r="AXA2724" s="113"/>
      <c r="AXB2724" s="113"/>
      <c r="AXC2724" s="113"/>
      <c r="AXD2724" s="113"/>
      <c r="AXE2724" s="113"/>
      <c r="AXF2724" s="113"/>
      <c r="AXG2724" s="113"/>
      <c r="AXH2724" s="113"/>
      <c r="AXI2724" s="113"/>
      <c r="AXJ2724" s="113"/>
      <c r="AXK2724" s="113"/>
      <c r="AXL2724" s="113"/>
      <c r="AXM2724" s="113"/>
      <c r="AXN2724" s="113"/>
      <c r="AXO2724" s="113"/>
      <c r="AXP2724" s="113"/>
      <c r="AXQ2724" s="113"/>
      <c r="AXR2724" s="113"/>
      <c r="AXS2724" s="113"/>
      <c r="AXT2724" s="113"/>
      <c r="AXU2724" s="113"/>
      <c r="AXV2724" s="113"/>
      <c r="AXW2724" s="113"/>
      <c r="AXX2724" s="113"/>
      <c r="AXY2724" s="113"/>
      <c r="AXZ2724" s="113"/>
      <c r="AYA2724" s="113"/>
      <c r="AYB2724" s="113"/>
      <c r="AYC2724" s="113"/>
      <c r="AYD2724" s="113"/>
      <c r="AYE2724" s="113"/>
      <c r="AYF2724" s="113"/>
      <c r="AYG2724" s="113"/>
      <c r="AYH2724" s="113"/>
      <c r="AYI2724" s="113"/>
      <c r="AYJ2724" s="113"/>
      <c r="AYK2724" s="113"/>
      <c r="AYL2724" s="113"/>
      <c r="AYM2724" s="113"/>
      <c r="AYN2724" s="113"/>
      <c r="AYO2724" s="113"/>
      <c r="AYP2724" s="113"/>
      <c r="AYQ2724" s="113"/>
      <c r="AYR2724" s="113"/>
      <c r="AYS2724" s="113"/>
      <c r="AYT2724" s="113"/>
      <c r="AYU2724" s="113"/>
      <c r="AYV2724" s="113"/>
      <c r="AYW2724" s="113"/>
      <c r="AYX2724" s="113"/>
      <c r="AYY2724" s="113"/>
      <c r="AYZ2724" s="113"/>
      <c r="AZA2724" s="113"/>
      <c r="AZB2724" s="113"/>
      <c r="AZC2724" s="113"/>
      <c r="AZD2724" s="113"/>
      <c r="AZE2724" s="113"/>
      <c r="AZF2724" s="113"/>
      <c r="AZG2724" s="113"/>
      <c r="AZH2724" s="113"/>
      <c r="AZI2724" s="113"/>
      <c r="AZJ2724" s="113"/>
      <c r="AZK2724" s="113"/>
      <c r="AZL2724" s="113"/>
      <c r="AZM2724" s="113"/>
      <c r="AZN2724" s="113"/>
      <c r="AZO2724" s="113"/>
      <c r="AZP2724" s="113"/>
      <c r="AZQ2724" s="113"/>
      <c r="AZR2724" s="113"/>
      <c r="AZS2724" s="113"/>
      <c r="AZT2724" s="113"/>
      <c r="AZU2724" s="113"/>
      <c r="AZV2724" s="113"/>
      <c r="AZW2724" s="113"/>
      <c r="AZX2724" s="113"/>
      <c r="AZY2724" s="113"/>
      <c r="AZZ2724" s="113"/>
      <c r="BAA2724" s="113"/>
      <c r="BAB2724" s="113"/>
      <c r="BAC2724" s="113"/>
      <c r="BAD2724" s="113"/>
      <c r="BAE2724" s="113"/>
      <c r="BAF2724" s="113"/>
      <c r="BAG2724" s="113"/>
      <c r="BAH2724" s="113"/>
      <c r="BAI2724" s="113"/>
      <c r="BAJ2724" s="113"/>
      <c r="BAK2724" s="113"/>
      <c r="BAL2724" s="113"/>
      <c r="BAM2724" s="113"/>
      <c r="BAN2724" s="113"/>
      <c r="BAO2724" s="113"/>
      <c r="BAP2724" s="113"/>
      <c r="BAQ2724" s="113"/>
      <c r="BAR2724" s="113"/>
      <c r="BAS2724" s="113"/>
      <c r="BAT2724" s="113"/>
      <c r="BAU2724" s="113"/>
      <c r="BAV2724" s="113"/>
      <c r="BAW2724" s="113"/>
      <c r="BAX2724" s="113"/>
      <c r="BAY2724" s="113"/>
      <c r="BAZ2724" s="113"/>
      <c r="BBA2724" s="113"/>
      <c r="BBB2724" s="113"/>
      <c r="BBC2724" s="113"/>
      <c r="BBD2724" s="113"/>
      <c r="BBE2724" s="113"/>
      <c r="BBF2724" s="113"/>
      <c r="BBG2724" s="113"/>
      <c r="BBH2724" s="113"/>
      <c r="BBI2724" s="113"/>
      <c r="BBJ2724" s="113"/>
      <c r="BBK2724" s="113"/>
      <c r="BBL2724" s="113"/>
      <c r="BBM2724" s="113"/>
      <c r="BBN2724" s="113"/>
      <c r="BBO2724" s="113"/>
      <c r="BBP2724" s="113"/>
      <c r="BBQ2724" s="113"/>
      <c r="BBR2724" s="113"/>
      <c r="BBS2724" s="113"/>
      <c r="BBT2724" s="113"/>
      <c r="BBU2724" s="113"/>
      <c r="BBV2724" s="113"/>
      <c r="BBW2724" s="113"/>
      <c r="BBX2724" s="113"/>
      <c r="BBY2724" s="113"/>
      <c r="BBZ2724" s="113"/>
      <c r="BCA2724" s="113"/>
      <c r="BCB2724" s="113"/>
      <c r="BCC2724" s="113"/>
      <c r="BCD2724" s="113"/>
      <c r="BCE2724" s="113"/>
      <c r="BCF2724" s="113"/>
      <c r="BCG2724" s="113"/>
      <c r="BCH2724" s="113"/>
      <c r="BCI2724" s="113"/>
      <c r="BCJ2724" s="113"/>
      <c r="BCK2724" s="113"/>
      <c r="BCL2724" s="113"/>
      <c r="BCM2724" s="113"/>
      <c r="BCN2724" s="113"/>
      <c r="BCO2724" s="113"/>
      <c r="BCP2724" s="113"/>
      <c r="BCQ2724" s="113"/>
      <c r="BCR2724" s="113"/>
      <c r="BCS2724" s="113"/>
      <c r="BCT2724" s="113"/>
      <c r="BCU2724" s="113"/>
      <c r="BCV2724" s="113"/>
      <c r="BCW2724" s="113"/>
      <c r="BCX2724" s="113"/>
      <c r="BCY2724" s="113"/>
      <c r="BCZ2724" s="113"/>
      <c r="BDA2724" s="113"/>
      <c r="BDB2724" s="113"/>
      <c r="BDC2724" s="113"/>
      <c r="BDD2724" s="113"/>
      <c r="BDE2724" s="113"/>
      <c r="BDF2724" s="113"/>
      <c r="BDG2724" s="113"/>
      <c r="BDH2724" s="113"/>
      <c r="BDI2724" s="113"/>
      <c r="BDJ2724" s="113"/>
      <c r="BDK2724" s="113"/>
      <c r="BDL2724" s="113"/>
      <c r="BDM2724" s="113"/>
      <c r="BDN2724" s="113"/>
      <c r="BDO2724" s="113"/>
      <c r="BDP2724" s="113"/>
      <c r="BDQ2724" s="113"/>
      <c r="BDR2724" s="113"/>
      <c r="BDS2724" s="113"/>
      <c r="BDT2724" s="113"/>
      <c r="BDU2724" s="113"/>
      <c r="BDV2724" s="113"/>
      <c r="BDW2724" s="113"/>
      <c r="BDX2724" s="113"/>
      <c r="BDY2724" s="113"/>
      <c r="BDZ2724" s="113"/>
      <c r="BEA2724" s="113"/>
      <c r="BEB2724" s="113"/>
      <c r="BEC2724" s="113"/>
      <c r="BED2724" s="113"/>
      <c r="BEE2724" s="113"/>
      <c r="BEF2724" s="113"/>
      <c r="BEG2724" s="113"/>
      <c r="BEH2724" s="113"/>
      <c r="BEI2724" s="113"/>
      <c r="BEJ2724" s="113"/>
      <c r="BEK2724" s="113"/>
      <c r="BEL2724" s="113"/>
      <c r="BEM2724" s="113"/>
      <c r="BEN2724" s="113"/>
      <c r="BEO2724" s="113"/>
      <c r="BEP2724" s="113"/>
      <c r="BEQ2724" s="113"/>
      <c r="BER2724" s="113"/>
      <c r="BES2724" s="113"/>
      <c r="BET2724" s="113"/>
      <c r="BEU2724" s="113"/>
      <c r="BEV2724" s="113"/>
      <c r="BEW2724" s="113"/>
      <c r="BEX2724" s="113"/>
      <c r="BEY2724" s="113"/>
      <c r="BEZ2724" s="113"/>
      <c r="BFA2724" s="113"/>
      <c r="BFB2724" s="113"/>
      <c r="BFC2724" s="113"/>
      <c r="BFD2724" s="113"/>
      <c r="BFE2724" s="113"/>
      <c r="BFF2724" s="113"/>
      <c r="BFG2724" s="113"/>
      <c r="BFH2724" s="113"/>
      <c r="BFI2724" s="113"/>
      <c r="BFJ2724" s="113"/>
      <c r="BFK2724" s="113"/>
      <c r="BFL2724" s="113"/>
      <c r="BFM2724" s="113"/>
      <c r="BFN2724" s="113"/>
      <c r="BFO2724" s="113"/>
      <c r="BFP2724" s="113"/>
      <c r="BFQ2724" s="113"/>
      <c r="BFR2724" s="113"/>
      <c r="BFS2724" s="113"/>
      <c r="BFT2724" s="113"/>
      <c r="BFU2724" s="113"/>
      <c r="BFV2724" s="113"/>
      <c r="BFW2724" s="113"/>
      <c r="BFX2724" s="113"/>
      <c r="BFY2724" s="113"/>
      <c r="BFZ2724" s="113"/>
      <c r="BGA2724" s="113"/>
      <c r="BGB2724" s="113"/>
      <c r="BGC2724" s="113"/>
      <c r="BGD2724" s="113"/>
      <c r="BGE2724" s="113"/>
      <c r="BGF2724" s="113"/>
      <c r="BGG2724" s="113"/>
      <c r="BGH2724" s="113"/>
      <c r="BGI2724" s="113"/>
      <c r="BGJ2724" s="113"/>
      <c r="BGK2724" s="113"/>
      <c r="BGL2724" s="113"/>
      <c r="BGM2724" s="113"/>
      <c r="BGN2724" s="113"/>
      <c r="BGO2724" s="113"/>
      <c r="BGP2724" s="113"/>
      <c r="BGQ2724" s="113"/>
      <c r="BGR2724" s="113"/>
      <c r="BGS2724" s="113"/>
      <c r="BGT2724" s="113"/>
      <c r="BGU2724" s="113"/>
      <c r="BGV2724" s="113"/>
      <c r="BGW2724" s="113"/>
      <c r="BGX2724" s="113"/>
      <c r="BGY2724" s="113"/>
      <c r="BGZ2724" s="113"/>
      <c r="BHA2724" s="113"/>
      <c r="BHB2724" s="113"/>
      <c r="BHC2724" s="113"/>
      <c r="BHD2724" s="113"/>
      <c r="BHE2724" s="113"/>
      <c r="BHF2724" s="113"/>
      <c r="BHG2724" s="113"/>
      <c r="BHH2724" s="113"/>
      <c r="BHI2724" s="113"/>
      <c r="BHJ2724" s="113"/>
      <c r="BHK2724" s="113"/>
      <c r="BHL2724" s="113"/>
      <c r="BHM2724" s="113"/>
      <c r="BHN2724" s="113"/>
      <c r="BHO2724" s="113"/>
      <c r="BHP2724" s="113"/>
      <c r="BHQ2724" s="113"/>
      <c r="BHR2724" s="113"/>
      <c r="BHS2724" s="113"/>
      <c r="BHT2724" s="113"/>
      <c r="BHU2724" s="113"/>
      <c r="BHV2724" s="113"/>
      <c r="BHW2724" s="113"/>
      <c r="BHX2724" s="113"/>
      <c r="BHY2724" s="113"/>
      <c r="BHZ2724" s="113"/>
      <c r="BIA2724" s="113"/>
      <c r="BIB2724" s="113"/>
      <c r="BIC2724" s="113"/>
      <c r="BID2724" s="113"/>
      <c r="BIE2724" s="113"/>
      <c r="BIF2724" s="113"/>
      <c r="BIG2724" s="113"/>
      <c r="BIH2724" s="113"/>
      <c r="BII2724" s="113"/>
      <c r="BIJ2724" s="113"/>
      <c r="BIK2724" s="113"/>
      <c r="BIL2724" s="113"/>
      <c r="BIM2724" s="113"/>
      <c r="BIN2724" s="113"/>
      <c r="BIO2724" s="113"/>
      <c r="BIP2724" s="113"/>
      <c r="BIQ2724" s="113"/>
      <c r="BIR2724" s="113"/>
      <c r="BIS2724" s="113"/>
      <c r="BIT2724" s="113"/>
      <c r="BIU2724" s="113"/>
      <c r="BIV2724" s="113"/>
      <c r="BIW2724" s="113"/>
      <c r="BIX2724" s="113"/>
      <c r="BIY2724" s="113"/>
      <c r="BIZ2724" s="113"/>
      <c r="BJA2724" s="113"/>
      <c r="BJB2724" s="113"/>
      <c r="BJC2724" s="113"/>
      <c r="BJD2724" s="113"/>
      <c r="BJE2724" s="113"/>
      <c r="BJF2724" s="113"/>
      <c r="BJG2724" s="113"/>
      <c r="BJH2724" s="113"/>
      <c r="BJI2724" s="113"/>
      <c r="BJJ2724" s="113"/>
      <c r="BJK2724" s="113"/>
      <c r="BJL2724" s="113"/>
      <c r="BJM2724" s="113"/>
      <c r="BJN2724" s="113"/>
      <c r="BJO2724" s="113"/>
      <c r="BJP2724" s="113"/>
      <c r="BJQ2724" s="113"/>
      <c r="BJR2724" s="113"/>
      <c r="BJS2724" s="113"/>
      <c r="BJT2724" s="113"/>
      <c r="BJU2724" s="113"/>
      <c r="BJV2724" s="113"/>
      <c r="BJW2724" s="113"/>
      <c r="BJX2724" s="113"/>
      <c r="BJY2724" s="113"/>
      <c r="BJZ2724" s="113"/>
      <c r="BKA2724" s="113"/>
      <c r="BKB2724" s="113"/>
      <c r="BKC2724" s="113"/>
      <c r="BKD2724" s="113"/>
      <c r="BKE2724" s="113"/>
      <c r="BKF2724" s="113"/>
      <c r="BKG2724" s="113"/>
      <c r="BKH2724" s="113"/>
      <c r="BKI2724" s="113"/>
      <c r="BKJ2724" s="113"/>
      <c r="BKK2724" s="113"/>
      <c r="BKL2724" s="113"/>
      <c r="BKM2724" s="113"/>
      <c r="BKN2724" s="113"/>
      <c r="BKO2724" s="113"/>
      <c r="BKP2724" s="113"/>
      <c r="BKQ2724" s="113"/>
      <c r="BKR2724" s="113"/>
      <c r="BKS2724" s="113"/>
      <c r="BKT2724" s="113"/>
      <c r="BKU2724" s="113"/>
      <c r="BKV2724" s="113"/>
      <c r="BKW2724" s="113"/>
      <c r="BKX2724" s="113"/>
      <c r="BKY2724" s="113"/>
      <c r="BKZ2724" s="113"/>
      <c r="BLA2724" s="113"/>
      <c r="BLB2724" s="113"/>
      <c r="BLC2724" s="113"/>
      <c r="BLD2724" s="113"/>
      <c r="BLE2724" s="113"/>
      <c r="BLF2724" s="113"/>
      <c r="BLG2724" s="113"/>
      <c r="BLH2724" s="113"/>
      <c r="BLI2724" s="113"/>
      <c r="BLJ2724" s="113"/>
      <c r="BLK2724" s="113"/>
      <c r="BLL2724" s="113"/>
      <c r="BLM2724" s="113"/>
      <c r="BLN2724" s="113"/>
      <c r="BLO2724" s="113"/>
      <c r="BLP2724" s="113"/>
      <c r="BLQ2724" s="113"/>
      <c r="BLR2724" s="113"/>
      <c r="BLS2724" s="113"/>
      <c r="BLT2724" s="113"/>
      <c r="BLU2724" s="113"/>
      <c r="BLV2724" s="113"/>
      <c r="BLW2724" s="113"/>
      <c r="BLX2724" s="113"/>
      <c r="BLY2724" s="113"/>
      <c r="BLZ2724" s="113"/>
      <c r="BMA2724" s="113"/>
      <c r="BMB2724" s="113"/>
      <c r="BMC2724" s="113"/>
      <c r="BMD2724" s="113"/>
      <c r="BME2724" s="113"/>
      <c r="BMF2724" s="113"/>
      <c r="BMG2724" s="113"/>
      <c r="BMH2724" s="113"/>
      <c r="BMI2724" s="113"/>
      <c r="BMJ2724" s="113"/>
      <c r="BMK2724" s="113"/>
      <c r="BML2724" s="113"/>
      <c r="BMM2724" s="113"/>
      <c r="BMN2724" s="113"/>
      <c r="BMO2724" s="113"/>
      <c r="BMP2724" s="113"/>
      <c r="BMQ2724" s="113"/>
      <c r="BMR2724" s="113"/>
      <c r="BMS2724" s="113"/>
      <c r="BMT2724" s="113"/>
      <c r="BMU2724" s="113"/>
      <c r="BMV2724" s="113"/>
      <c r="BMW2724" s="113"/>
      <c r="BMX2724" s="113"/>
      <c r="BMY2724" s="113"/>
      <c r="BMZ2724" s="113"/>
      <c r="BNA2724" s="113"/>
      <c r="BNB2724" s="113"/>
      <c r="BNC2724" s="113"/>
      <c r="BND2724" s="113"/>
      <c r="BNE2724" s="113"/>
      <c r="BNF2724" s="113"/>
      <c r="BNG2724" s="113"/>
      <c r="BNH2724" s="113"/>
      <c r="BNI2724" s="113"/>
      <c r="BNJ2724" s="113"/>
      <c r="BNK2724" s="113"/>
      <c r="BNL2724" s="113"/>
      <c r="BNM2724" s="113"/>
      <c r="BNN2724" s="113"/>
      <c r="BNO2724" s="113"/>
      <c r="BNP2724" s="113"/>
      <c r="BNQ2724" s="113"/>
      <c r="BNR2724" s="113"/>
      <c r="BNS2724" s="113"/>
      <c r="BNT2724" s="113"/>
      <c r="BNU2724" s="113"/>
      <c r="BNV2724" s="113"/>
      <c r="BNW2724" s="113"/>
      <c r="BNX2724" s="113"/>
      <c r="BNY2724" s="113"/>
      <c r="BNZ2724" s="113"/>
      <c r="BOA2724" s="113"/>
      <c r="BOB2724" s="113"/>
      <c r="BOC2724" s="113"/>
      <c r="BOD2724" s="113"/>
      <c r="BOE2724" s="113"/>
      <c r="BOF2724" s="113"/>
      <c r="BOG2724" s="113"/>
      <c r="BOH2724" s="113"/>
      <c r="BOI2724" s="113"/>
      <c r="BOJ2724" s="113"/>
      <c r="BOK2724" s="113"/>
      <c r="BOL2724" s="113"/>
      <c r="BOM2724" s="113"/>
      <c r="BON2724" s="113"/>
      <c r="BOO2724" s="113"/>
      <c r="BOP2724" s="113"/>
      <c r="BOQ2724" s="113"/>
      <c r="BOR2724" s="113"/>
      <c r="BOS2724" s="113"/>
      <c r="BOT2724" s="113"/>
      <c r="BOU2724" s="113"/>
      <c r="BOV2724" s="113"/>
      <c r="BOW2724" s="113"/>
      <c r="BOX2724" s="113"/>
      <c r="BOY2724" s="113"/>
      <c r="BOZ2724" s="113"/>
      <c r="BPA2724" s="113"/>
      <c r="BPB2724" s="113"/>
      <c r="BPC2724" s="113"/>
      <c r="BPD2724" s="113"/>
      <c r="BPE2724" s="113"/>
      <c r="BPF2724" s="113"/>
      <c r="BPG2724" s="113"/>
      <c r="BPH2724" s="113"/>
      <c r="BPI2724" s="113"/>
      <c r="BPJ2724" s="113"/>
      <c r="BPK2724" s="113"/>
      <c r="BPL2724" s="113"/>
      <c r="BPM2724" s="113"/>
      <c r="BPN2724" s="113"/>
      <c r="BPO2724" s="113"/>
      <c r="BPP2724" s="113"/>
      <c r="BPQ2724" s="113"/>
      <c r="BPR2724" s="113"/>
      <c r="BPS2724" s="113"/>
      <c r="BPT2724" s="113"/>
      <c r="BPU2724" s="113"/>
      <c r="BPV2724" s="113"/>
      <c r="BPW2724" s="113"/>
      <c r="BPX2724" s="113"/>
      <c r="BPY2724" s="113"/>
      <c r="BPZ2724" s="113"/>
      <c r="BQA2724" s="113"/>
      <c r="BQB2724" s="113"/>
      <c r="BQC2724" s="113"/>
      <c r="BQD2724" s="113"/>
      <c r="BQE2724" s="113"/>
      <c r="BQF2724" s="113"/>
      <c r="BQG2724" s="113"/>
      <c r="BQH2724" s="113"/>
      <c r="BQI2724" s="113"/>
      <c r="BQJ2724" s="113"/>
      <c r="BQK2724" s="113"/>
      <c r="BQL2724" s="113"/>
      <c r="BQM2724" s="113"/>
      <c r="BQN2724" s="113"/>
      <c r="BQO2724" s="113"/>
      <c r="BQP2724" s="113"/>
      <c r="BQQ2724" s="113"/>
      <c r="BQR2724" s="113"/>
      <c r="BQS2724" s="113"/>
      <c r="BQT2724" s="113"/>
      <c r="BQU2724" s="113"/>
      <c r="BQV2724" s="113"/>
      <c r="BQW2724" s="113"/>
      <c r="BQX2724" s="113"/>
      <c r="BQY2724" s="113"/>
      <c r="BQZ2724" s="113"/>
      <c r="BRA2724" s="113"/>
      <c r="BRB2724" s="113"/>
      <c r="BRC2724" s="113"/>
      <c r="BRD2724" s="113"/>
      <c r="BRE2724" s="113"/>
      <c r="BRF2724" s="113"/>
      <c r="BRG2724" s="113"/>
      <c r="BRH2724" s="113"/>
      <c r="BRI2724" s="113"/>
      <c r="BRJ2724" s="113"/>
      <c r="BRK2724" s="113"/>
      <c r="BRL2724" s="113"/>
      <c r="BRM2724" s="113"/>
      <c r="BRN2724" s="113"/>
      <c r="BRO2724" s="113"/>
      <c r="BRP2724" s="113"/>
      <c r="BRQ2724" s="113"/>
      <c r="BRR2724" s="113"/>
      <c r="BRS2724" s="113"/>
      <c r="BRT2724" s="113"/>
      <c r="BRU2724" s="113"/>
      <c r="BRV2724" s="113"/>
      <c r="BRW2724" s="113"/>
      <c r="BRX2724" s="113"/>
      <c r="BRY2724" s="113"/>
      <c r="BRZ2724" s="113"/>
      <c r="BSA2724" s="113"/>
      <c r="BSB2724" s="113"/>
      <c r="BSC2724" s="113"/>
      <c r="BSD2724" s="113"/>
      <c r="BSE2724" s="113"/>
      <c r="BSF2724" s="113"/>
      <c r="BSG2724" s="113"/>
      <c r="BSH2724" s="113"/>
      <c r="BSI2724" s="113"/>
      <c r="BSJ2724" s="113"/>
      <c r="BSK2724" s="113"/>
      <c r="BSL2724" s="113"/>
      <c r="BSM2724" s="113"/>
      <c r="BSN2724" s="113"/>
      <c r="BSO2724" s="113"/>
      <c r="BSP2724" s="113"/>
      <c r="BSQ2724" s="113"/>
      <c r="BSR2724" s="113"/>
      <c r="BSS2724" s="113"/>
      <c r="BST2724" s="113"/>
      <c r="BSU2724" s="113"/>
      <c r="BSV2724" s="113"/>
      <c r="BSW2724" s="113"/>
      <c r="BSX2724" s="113"/>
      <c r="BSY2724" s="113"/>
      <c r="BSZ2724" s="113"/>
      <c r="BTA2724" s="113"/>
      <c r="BTB2724" s="113"/>
      <c r="BTC2724" s="113"/>
      <c r="BTD2724" s="113"/>
      <c r="BTE2724" s="113"/>
      <c r="BTF2724" s="113"/>
      <c r="BTG2724" s="113"/>
      <c r="BTH2724" s="113"/>
      <c r="BTI2724" s="113"/>
      <c r="BTJ2724" s="113"/>
      <c r="BTK2724" s="113"/>
      <c r="BTL2724" s="113"/>
      <c r="BTM2724" s="113"/>
      <c r="BTN2724" s="113"/>
      <c r="BTO2724" s="113"/>
      <c r="BTP2724" s="113"/>
      <c r="BTQ2724" s="113"/>
      <c r="BTR2724" s="113"/>
      <c r="BTS2724" s="113"/>
      <c r="BTT2724" s="113"/>
      <c r="BTU2724" s="113"/>
      <c r="BTV2724" s="113"/>
      <c r="BTW2724" s="113"/>
      <c r="BTX2724" s="113"/>
      <c r="BTY2724" s="113"/>
      <c r="BTZ2724" s="113"/>
      <c r="BUA2724" s="113"/>
      <c r="BUB2724" s="113"/>
      <c r="BUC2724" s="113"/>
      <c r="BUD2724" s="113"/>
      <c r="BUE2724" s="113"/>
      <c r="BUF2724" s="113"/>
      <c r="BUG2724" s="113"/>
      <c r="BUH2724" s="113"/>
      <c r="BUI2724" s="113"/>
      <c r="BUJ2724" s="113"/>
      <c r="BUK2724" s="113"/>
      <c r="BUL2724" s="113"/>
      <c r="BUM2724" s="113"/>
      <c r="BUN2724" s="113"/>
      <c r="BUO2724" s="113"/>
      <c r="BUP2724" s="113"/>
      <c r="BUQ2724" s="113"/>
      <c r="BUR2724" s="113"/>
      <c r="BUS2724" s="113"/>
      <c r="BUT2724" s="113"/>
      <c r="BUU2724" s="113"/>
      <c r="BUV2724" s="113"/>
      <c r="BUW2724" s="113"/>
      <c r="BUX2724" s="113"/>
      <c r="BUY2724" s="113"/>
      <c r="BUZ2724" s="113"/>
      <c r="BVA2724" s="113"/>
      <c r="BVB2724" s="113"/>
      <c r="BVC2724" s="113"/>
      <c r="BVD2724" s="113"/>
      <c r="BVE2724" s="113"/>
      <c r="BVF2724" s="113"/>
      <c r="BVG2724" s="113"/>
      <c r="BVH2724" s="113"/>
      <c r="BVI2724" s="113"/>
      <c r="BVJ2724" s="113"/>
      <c r="BVK2724" s="113"/>
      <c r="BVL2724" s="113"/>
      <c r="BVM2724" s="113"/>
      <c r="BVN2724" s="113"/>
      <c r="BVO2724" s="113"/>
      <c r="BVP2724" s="113"/>
      <c r="BVQ2724" s="113"/>
      <c r="BVR2724" s="113"/>
      <c r="BVS2724" s="113"/>
      <c r="BVT2724" s="113"/>
      <c r="BVU2724" s="113"/>
      <c r="BVV2724" s="113"/>
      <c r="BVW2724" s="113"/>
      <c r="BVX2724" s="113"/>
      <c r="BVY2724" s="113"/>
      <c r="BVZ2724" s="113"/>
      <c r="BWA2724" s="113"/>
      <c r="BWB2724" s="113"/>
      <c r="BWC2724" s="113"/>
      <c r="BWD2724" s="113"/>
      <c r="BWE2724" s="113"/>
      <c r="BWF2724" s="113"/>
      <c r="BWG2724" s="113"/>
      <c r="BWH2724" s="113"/>
      <c r="BWI2724" s="113"/>
      <c r="BWJ2724" s="113"/>
      <c r="BWK2724" s="113"/>
      <c r="BWL2724" s="113"/>
      <c r="BWM2724" s="113"/>
      <c r="BWN2724" s="113"/>
      <c r="BWO2724" s="113"/>
      <c r="BWP2724" s="113"/>
      <c r="BWQ2724" s="113"/>
      <c r="BWR2724" s="113"/>
      <c r="BWS2724" s="113"/>
      <c r="BWT2724" s="113"/>
      <c r="BWU2724" s="113"/>
      <c r="BWV2724" s="113"/>
      <c r="BWW2724" s="113"/>
      <c r="BWX2724" s="113"/>
      <c r="BWY2724" s="113"/>
      <c r="BWZ2724" s="113"/>
      <c r="BXA2724" s="113"/>
      <c r="BXB2724" s="113"/>
      <c r="BXC2724" s="113"/>
      <c r="BXD2724" s="113"/>
      <c r="BXE2724" s="113"/>
      <c r="BXF2724" s="113"/>
      <c r="BXG2724" s="113"/>
      <c r="BXH2724" s="113"/>
      <c r="BXI2724" s="113"/>
      <c r="BXJ2724" s="113"/>
      <c r="BXK2724" s="113"/>
      <c r="BXL2724" s="113"/>
      <c r="BXM2724" s="113"/>
      <c r="BXN2724" s="113"/>
      <c r="BXO2724" s="113"/>
      <c r="BXP2724" s="113"/>
      <c r="BXQ2724" s="113"/>
      <c r="BXR2724" s="113"/>
      <c r="BXS2724" s="113"/>
      <c r="BXT2724" s="113"/>
      <c r="BXU2724" s="113"/>
      <c r="BXV2724" s="113"/>
      <c r="BXW2724" s="113"/>
      <c r="BXX2724" s="113"/>
      <c r="BXY2724" s="113"/>
      <c r="BXZ2724" s="113"/>
      <c r="BYA2724" s="113"/>
      <c r="BYB2724" s="113"/>
      <c r="BYC2724" s="113"/>
      <c r="BYD2724" s="113"/>
      <c r="BYE2724" s="113"/>
      <c r="BYF2724" s="113"/>
      <c r="BYG2724" s="113"/>
      <c r="BYH2724" s="113"/>
      <c r="BYI2724" s="113"/>
      <c r="BYJ2724" s="113"/>
      <c r="BYK2724" s="113"/>
      <c r="BYL2724" s="113"/>
      <c r="BYM2724" s="113"/>
      <c r="BYN2724" s="113"/>
      <c r="BYO2724" s="113"/>
      <c r="BYP2724" s="113"/>
      <c r="BYQ2724" s="113"/>
      <c r="BYR2724" s="113"/>
      <c r="BYS2724" s="113"/>
      <c r="BYT2724" s="113"/>
      <c r="BYU2724" s="113"/>
      <c r="BYV2724" s="113"/>
      <c r="BYW2724" s="113"/>
      <c r="BYX2724" s="113"/>
      <c r="BYY2724" s="113"/>
      <c r="BYZ2724" s="113"/>
      <c r="BZA2724" s="113"/>
      <c r="BZB2724" s="113"/>
      <c r="BZC2724" s="113"/>
      <c r="BZD2724" s="113"/>
      <c r="BZE2724" s="113"/>
      <c r="BZF2724" s="113"/>
      <c r="BZG2724" s="113"/>
      <c r="BZH2724" s="113"/>
      <c r="BZI2724" s="113"/>
      <c r="BZJ2724" s="113"/>
      <c r="BZK2724" s="113"/>
      <c r="BZL2724" s="113"/>
      <c r="BZM2724" s="113"/>
      <c r="BZN2724" s="113"/>
      <c r="BZO2724" s="113"/>
      <c r="BZP2724" s="113"/>
      <c r="BZQ2724" s="113"/>
      <c r="BZR2724" s="113"/>
      <c r="BZS2724" s="113"/>
      <c r="BZT2724" s="113"/>
      <c r="BZU2724" s="113"/>
      <c r="BZV2724" s="113"/>
      <c r="BZW2724" s="113"/>
      <c r="BZX2724" s="113"/>
      <c r="BZY2724" s="113"/>
      <c r="BZZ2724" s="113"/>
      <c r="CAA2724" s="113"/>
      <c r="CAB2724" s="113"/>
      <c r="CAC2724" s="113"/>
      <c r="CAD2724" s="113"/>
      <c r="CAE2724" s="113"/>
      <c r="CAF2724" s="113"/>
      <c r="CAG2724" s="113"/>
      <c r="CAH2724" s="113"/>
      <c r="CAI2724" s="113"/>
      <c r="CAJ2724" s="113"/>
      <c r="CAK2724" s="113"/>
      <c r="CAL2724" s="113"/>
      <c r="CAM2724" s="113"/>
      <c r="CAN2724" s="113"/>
      <c r="CAO2724" s="113"/>
      <c r="CAP2724" s="113"/>
      <c r="CAQ2724" s="113"/>
      <c r="CAR2724" s="113"/>
      <c r="CAS2724" s="113"/>
      <c r="CAT2724" s="113"/>
      <c r="CAU2724" s="113"/>
      <c r="CAV2724" s="113"/>
      <c r="CAW2724" s="113"/>
      <c r="CAX2724" s="113"/>
      <c r="CAY2724" s="113"/>
      <c r="CAZ2724" s="113"/>
      <c r="CBA2724" s="113"/>
      <c r="CBB2724" s="113"/>
      <c r="CBC2724" s="113"/>
      <c r="CBD2724" s="113"/>
      <c r="CBE2724" s="113"/>
      <c r="CBF2724" s="113"/>
      <c r="CBG2724" s="113"/>
      <c r="CBH2724" s="113"/>
      <c r="CBI2724" s="113"/>
      <c r="CBJ2724" s="113"/>
      <c r="CBK2724" s="113"/>
      <c r="CBL2724" s="113"/>
      <c r="CBM2724" s="113"/>
      <c r="CBN2724" s="113"/>
      <c r="CBO2724" s="113"/>
      <c r="CBP2724" s="113"/>
      <c r="CBQ2724" s="113"/>
      <c r="CBR2724" s="113"/>
      <c r="CBS2724" s="113"/>
      <c r="CBT2724" s="113"/>
      <c r="CBU2724" s="113"/>
      <c r="CBV2724" s="113"/>
      <c r="CBW2724" s="113"/>
      <c r="CBX2724" s="113"/>
      <c r="CBY2724" s="113"/>
      <c r="CBZ2724" s="113"/>
      <c r="CCA2724" s="113"/>
      <c r="CCB2724" s="113"/>
      <c r="CCC2724" s="113"/>
      <c r="CCD2724" s="113"/>
      <c r="CCE2724" s="113"/>
      <c r="CCF2724" s="113"/>
      <c r="CCG2724" s="113"/>
      <c r="CCH2724" s="113"/>
      <c r="CCI2724" s="113"/>
      <c r="CCJ2724" s="113"/>
      <c r="CCK2724" s="113"/>
      <c r="CCL2724" s="113"/>
      <c r="CCM2724" s="113"/>
      <c r="CCN2724" s="113"/>
      <c r="CCO2724" s="113"/>
      <c r="CCP2724" s="113"/>
      <c r="CCQ2724" s="113"/>
      <c r="CCR2724" s="113"/>
      <c r="CCS2724" s="113"/>
      <c r="CCT2724" s="113"/>
      <c r="CCU2724" s="113"/>
      <c r="CCV2724" s="113"/>
      <c r="CCW2724" s="113"/>
      <c r="CCX2724" s="113"/>
      <c r="CCY2724" s="113"/>
      <c r="CCZ2724" s="113"/>
      <c r="CDA2724" s="113"/>
      <c r="CDB2724" s="113"/>
      <c r="CDC2724" s="113"/>
      <c r="CDD2724" s="113"/>
      <c r="CDE2724" s="113"/>
      <c r="CDF2724" s="113"/>
      <c r="CDG2724" s="113"/>
      <c r="CDH2724" s="113"/>
      <c r="CDI2724" s="113"/>
      <c r="CDJ2724" s="113"/>
      <c r="CDK2724" s="113"/>
      <c r="CDL2724" s="113"/>
      <c r="CDM2724" s="113"/>
      <c r="CDN2724" s="113"/>
      <c r="CDO2724" s="113"/>
      <c r="CDP2724" s="113"/>
      <c r="CDQ2724" s="113"/>
      <c r="CDR2724" s="113"/>
      <c r="CDS2724" s="113"/>
      <c r="CDT2724" s="113"/>
      <c r="CDU2724" s="113"/>
      <c r="CDV2724" s="113"/>
      <c r="CDW2724" s="113"/>
      <c r="CDX2724" s="113"/>
      <c r="CDY2724" s="113"/>
      <c r="CDZ2724" s="113"/>
      <c r="CEA2724" s="113"/>
      <c r="CEB2724" s="113"/>
      <c r="CEC2724" s="113"/>
      <c r="CED2724" s="113"/>
      <c r="CEE2724" s="113"/>
      <c r="CEF2724" s="113"/>
      <c r="CEG2724" s="113"/>
      <c r="CEH2724" s="113"/>
      <c r="CEI2724" s="113"/>
      <c r="CEJ2724" s="113"/>
      <c r="CEK2724" s="113"/>
      <c r="CEL2724" s="113"/>
      <c r="CEM2724" s="113"/>
      <c r="CEN2724" s="113"/>
      <c r="CEO2724" s="113"/>
      <c r="CEP2724" s="113"/>
      <c r="CEQ2724" s="113"/>
      <c r="CER2724" s="113"/>
      <c r="CES2724" s="113"/>
      <c r="CET2724" s="113"/>
      <c r="CEU2724" s="113"/>
      <c r="CEV2724" s="113"/>
      <c r="CEW2724" s="113"/>
      <c r="CEX2724" s="113"/>
      <c r="CEY2724" s="113"/>
      <c r="CEZ2724" s="113"/>
      <c r="CFA2724" s="113"/>
      <c r="CFB2724" s="113"/>
      <c r="CFC2724" s="113"/>
      <c r="CFD2724" s="113"/>
      <c r="CFE2724" s="113"/>
      <c r="CFF2724" s="113"/>
      <c r="CFG2724" s="113"/>
      <c r="CFH2724" s="113"/>
      <c r="CFI2724" s="113"/>
      <c r="CFJ2724" s="113"/>
      <c r="CFK2724" s="113"/>
      <c r="CFL2724" s="113"/>
      <c r="CFM2724" s="113"/>
      <c r="CFN2724" s="113"/>
      <c r="CFO2724" s="113"/>
      <c r="CFP2724" s="113"/>
      <c r="CFQ2724" s="113"/>
      <c r="CFR2724" s="113"/>
      <c r="CFS2724" s="113"/>
      <c r="CFT2724" s="113"/>
      <c r="CFU2724" s="113"/>
      <c r="CFV2724" s="113"/>
      <c r="CFW2724" s="113"/>
      <c r="CFX2724" s="113"/>
      <c r="CFY2724" s="113"/>
      <c r="CFZ2724" s="113"/>
      <c r="CGA2724" s="113"/>
      <c r="CGB2724" s="113"/>
      <c r="CGC2724" s="113"/>
      <c r="CGD2724" s="113"/>
      <c r="CGE2724" s="113"/>
      <c r="CGF2724" s="113"/>
      <c r="CGG2724" s="113"/>
      <c r="CGH2724" s="113"/>
      <c r="CGI2724" s="113"/>
      <c r="CGJ2724" s="113"/>
      <c r="CGK2724" s="113"/>
      <c r="CGL2724" s="113"/>
      <c r="CGM2724" s="113"/>
      <c r="CGN2724" s="113"/>
      <c r="CGO2724" s="113"/>
      <c r="CGP2724" s="113"/>
      <c r="CGQ2724" s="113"/>
      <c r="CGR2724" s="113"/>
      <c r="CGS2724" s="113"/>
      <c r="CGT2724" s="113"/>
      <c r="CGU2724" s="113"/>
      <c r="CGV2724" s="113"/>
      <c r="CGW2724" s="113"/>
      <c r="CGX2724" s="113"/>
      <c r="CGY2724" s="113"/>
      <c r="CGZ2724" s="113"/>
      <c r="CHA2724" s="113"/>
      <c r="CHB2724" s="113"/>
      <c r="CHC2724" s="113"/>
      <c r="CHD2724" s="113"/>
      <c r="CHE2724" s="113"/>
      <c r="CHF2724" s="113"/>
      <c r="CHG2724" s="113"/>
      <c r="CHH2724" s="113"/>
      <c r="CHI2724" s="113"/>
      <c r="CHJ2724" s="113"/>
      <c r="CHK2724" s="113"/>
      <c r="CHL2724" s="113"/>
      <c r="CHM2724" s="113"/>
      <c r="CHN2724" s="113"/>
      <c r="CHO2724" s="113"/>
      <c r="CHP2724" s="113"/>
      <c r="CHQ2724" s="113"/>
      <c r="CHR2724" s="113"/>
      <c r="CHS2724" s="113"/>
      <c r="CHT2724" s="113"/>
      <c r="CHU2724" s="113"/>
      <c r="CHV2724" s="113"/>
      <c r="CHW2724" s="113"/>
      <c r="CHX2724" s="113"/>
      <c r="CHY2724" s="113"/>
      <c r="CHZ2724" s="113"/>
      <c r="CIA2724" s="113"/>
      <c r="CIB2724" s="113"/>
      <c r="CIC2724" s="113"/>
      <c r="CID2724" s="113"/>
      <c r="CIE2724" s="113"/>
      <c r="CIF2724" s="113"/>
      <c r="CIG2724" s="113"/>
      <c r="CIH2724" s="113"/>
      <c r="CII2724" s="113"/>
      <c r="CIJ2724" s="113"/>
      <c r="CIK2724" s="113"/>
      <c r="CIL2724" s="113"/>
      <c r="CIM2724" s="113"/>
      <c r="CIN2724" s="113"/>
      <c r="CIO2724" s="113"/>
      <c r="CIP2724" s="113"/>
      <c r="CIQ2724" s="113"/>
      <c r="CIR2724" s="113"/>
      <c r="CIS2724" s="113"/>
      <c r="CIT2724" s="113"/>
      <c r="CIU2724" s="113"/>
      <c r="CIV2724" s="113"/>
      <c r="CIW2724" s="113"/>
      <c r="CIX2724" s="113"/>
      <c r="CIY2724" s="113"/>
      <c r="CIZ2724" s="113"/>
      <c r="CJA2724" s="113"/>
      <c r="CJB2724" s="113"/>
      <c r="CJC2724" s="113"/>
      <c r="CJD2724" s="113"/>
      <c r="CJE2724" s="113"/>
      <c r="CJF2724" s="113"/>
      <c r="CJG2724" s="113"/>
      <c r="CJH2724" s="113"/>
      <c r="CJI2724" s="113"/>
      <c r="CJJ2724" s="113"/>
      <c r="CJK2724" s="113"/>
      <c r="CJL2724" s="113"/>
      <c r="CJM2724" s="113"/>
      <c r="CJN2724" s="113"/>
      <c r="CJO2724" s="113"/>
      <c r="CJP2724" s="113"/>
      <c r="CJQ2724" s="113"/>
      <c r="CJR2724" s="113"/>
      <c r="CJS2724" s="113"/>
      <c r="CJT2724" s="113"/>
      <c r="CJU2724" s="113"/>
      <c r="CJV2724" s="113"/>
      <c r="CJW2724" s="113"/>
      <c r="CJX2724" s="113"/>
      <c r="CJY2724" s="113"/>
      <c r="CJZ2724" s="113"/>
      <c r="CKA2724" s="113"/>
      <c r="CKB2724" s="113"/>
      <c r="CKC2724" s="113"/>
      <c r="CKD2724" s="113"/>
      <c r="CKE2724" s="113"/>
      <c r="CKF2724" s="113"/>
      <c r="CKG2724" s="113"/>
      <c r="CKH2724" s="113"/>
      <c r="CKI2724" s="113"/>
      <c r="CKJ2724" s="113"/>
      <c r="CKK2724" s="113"/>
      <c r="CKL2724" s="113"/>
      <c r="CKM2724" s="113"/>
      <c r="CKN2724" s="113"/>
      <c r="CKO2724" s="113"/>
      <c r="CKP2724" s="113"/>
      <c r="CKQ2724" s="113"/>
      <c r="CKR2724" s="113"/>
      <c r="CKS2724" s="113"/>
      <c r="CKT2724" s="113"/>
      <c r="CKU2724" s="113"/>
      <c r="CKV2724" s="113"/>
      <c r="CKW2724" s="113"/>
      <c r="CKX2724" s="113"/>
      <c r="CKY2724" s="113"/>
      <c r="CKZ2724" s="113"/>
      <c r="CLA2724" s="113"/>
      <c r="CLB2724" s="113"/>
      <c r="CLC2724" s="113"/>
      <c r="CLD2724" s="113"/>
      <c r="CLE2724" s="113"/>
      <c r="CLF2724" s="113"/>
      <c r="CLG2724" s="113"/>
      <c r="CLH2724" s="113"/>
      <c r="CLI2724" s="113"/>
      <c r="CLJ2724" s="113"/>
      <c r="CLK2724" s="113"/>
      <c r="CLL2724" s="113"/>
      <c r="CLM2724" s="113"/>
      <c r="CLN2724" s="113"/>
      <c r="CLO2724" s="113"/>
      <c r="CLP2724" s="113"/>
      <c r="CLQ2724" s="113"/>
      <c r="CLR2724" s="113"/>
      <c r="CLS2724" s="113"/>
      <c r="CLT2724" s="113"/>
      <c r="CLU2724" s="113"/>
      <c r="CLV2724" s="113"/>
      <c r="CLW2724" s="113"/>
      <c r="CLX2724" s="113"/>
      <c r="CLY2724" s="113"/>
      <c r="CLZ2724" s="113"/>
      <c r="CMA2724" s="113"/>
      <c r="CMB2724" s="113"/>
      <c r="CMC2724" s="113"/>
      <c r="CMD2724" s="113"/>
      <c r="CME2724" s="113"/>
      <c r="CMF2724" s="113"/>
      <c r="CMG2724" s="113"/>
      <c r="CMH2724" s="113"/>
      <c r="CMI2724" s="113"/>
      <c r="CMJ2724" s="113"/>
      <c r="CMK2724" s="113"/>
      <c r="CML2724" s="113"/>
      <c r="CMM2724" s="113"/>
      <c r="CMN2724" s="113"/>
      <c r="CMO2724" s="113"/>
      <c r="CMP2724" s="113"/>
      <c r="CMQ2724" s="113"/>
      <c r="CMR2724" s="113"/>
      <c r="CMS2724" s="113"/>
      <c r="CMT2724" s="113"/>
      <c r="CMU2724" s="113"/>
      <c r="CMV2724" s="113"/>
      <c r="CMW2724" s="113"/>
      <c r="CMX2724" s="113"/>
      <c r="CMY2724" s="113"/>
      <c r="CMZ2724" s="113"/>
      <c r="CNA2724" s="113"/>
      <c r="CNB2724" s="113"/>
      <c r="CNC2724" s="113"/>
      <c r="CND2724" s="113"/>
      <c r="CNE2724" s="113"/>
      <c r="CNF2724" s="113"/>
      <c r="CNG2724" s="113"/>
      <c r="CNH2724" s="113"/>
      <c r="CNI2724" s="113"/>
      <c r="CNJ2724" s="113"/>
      <c r="CNK2724" s="113"/>
      <c r="CNL2724" s="113"/>
      <c r="CNM2724" s="113"/>
      <c r="CNN2724" s="113"/>
      <c r="CNO2724" s="113"/>
      <c r="CNP2724" s="113"/>
      <c r="CNQ2724" s="113"/>
      <c r="CNR2724" s="113"/>
      <c r="CNS2724" s="113"/>
      <c r="CNT2724" s="113"/>
      <c r="CNU2724" s="113"/>
      <c r="CNV2724" s="113"/>
      <c r="CNW2724" s="113"/>
      <c r="CNX2724" s="113"/>
      <c r="CNY2724" s="113"/>
      <c r="CNZ2724" s="113"/>
      <c r="COA2724" s="113"/>
      <c r="COB2724" s="113"/>
      <c r="COC2724" s="113"/>
      <c r="COD2724" s="113"/>
      <c r="COE2724" s="113"/>
      <c r="COF2724" s="113"/>
      <c r="COG2724" s="113"/>
      <c r="COH2724" s="113"/>
      <c r="COI2724" s="113"/>
      <c r="COJ2724" s="113"/>
      <c r="COK2724" s="113"/>
      <c r="COL2724" s="113"/>
      <c r="COM2724" s="113"/>
      <c r="CON2724" s="113"/>
      <c r="COO2724" s="113"/>
      <c r="COP2724" s="113"/>
      <c r="COQ2724" s="113"/>
      <c r="COR2724" s="113"/>
      <c r="COS2724" s="113"/>
      <c r="COT2724" s="113"/>
      <c r="COU2724" s="113"/>
      <c r="COV2724" s="113"/>
      <c r="COW2724" s="113"/>
      <c r="COX2724" s="113"/>
      <c r="COY2724" s="113"/>
      <c r="COZ2724" s="113"/>
      <c r="CPA2724" s="113"/>
      <c r="CPB2724" s="113"/>
      <c r="CPC2724" s="113"/>
      <c r="CPD2724" s="113"/>
      <c r="CPE2724" s="113"/>
      <c r="CPF2724" s="113"/>
      <c r="CPG2724" s="113"/>
      <c r="CPH2724" s="113"/>
      <c r="CPI2724" s="113"/>
      <c r="CPJ2724" s="113"/>
      <c r="CPK2724" s="113"/>
      <c r="CPL2724" s="113"/>
      <c r="CPM2724" s="113"/>
      <c r="CPN2724" s="113"/>
      <c r="CPO2724" s="113"/>
      <c r="CPP2724" s="113"/>
      <c r="CPQ2724" s="113"/>
      <c r="CPR2724" s="113"/>
      <c r="CPS2724" s="113"/>
      <c r="CPT2724" s="113"/>
      <c r="CPU2724" s="113"/>
      <c r="CPV2724" s="113"/>
      <c r="CPW2724" s="113"/>
      <c r="CPX2724" s="113"/>
      <c r="CPY2724" s="113"/>
      <c r="CPZ2724" s="113"/>
      <c r="CQA2724" s="113"/>
      <c r="CQB2724" s="113"/>
      <c r="CQC2724" s="113"/>
      <c r="CQD2724" s="113"/>
      <c r="CQE2724" s="113"/>
      <c r="CQF2724" s="113"/>
      <c r="CQG2724" s="113"/>
      <c r="CQH2724" s="113"/>
      <c r="CQI2724" s="113"/>
      <c r="CQJ2724" s="113"/>
      <c r="CQK2724" s="113"/>
      <c r="CQL2724" s="113"/>
      <c r="CQM2724" s="113"/>
      <c r="CQN2724" s="113"/>
      <c r="CQO2724" s="113"/>
      <c r="CQP2724" s="113"/>
      <c r="CQQ2724" s="113"/>
      <c r="CQR2724" s="113"/>
      <c r="CQS2724" s="113"/>
      <c r="CQT2724" s="113"/>
      <c r="CQU2724" s="113"/>
      <c r="CQV2724" s="113"/>
      <c r="CQW2724" s="113"/>
      <c r="CQX2724" s="113"/>
      <c r="CQY2724" s="113"/>
      <c r="CQZ2724" s="113"/>
      <c r="CRA2724" s="113"/>
      <c r="CRB2724" s="113"/>
      <c r="CRC2724" s="113"/>
      <c r="CRD2724" s="113"/>
      <c r="CRE2724" s="113"/>
      <c r="CRF2724" s="113"/>
      <c r="CRG2724" s="113"/>
      <c r="CRH2724" s="113"/>
      <c r="CRI2724" s="113"/>
      <c r="CRJ2724" s="113"/>
      <c r="CRK2724" s="113"/>
      <c r="CRL2724" s="113"/>
      <c r="CRM2724" s="113"/>
      <c r="CRN2724" s="113"/>
      <c r="CRO2724" s="113"/>
      <c r="CRP2724" s="113"/>
      <c r="CRQ2724" s="113"/>
      <c r="CRR2724" s="113"/>
      <c r="CRS2724" s="113"/>
      <c r="CRT2724" s="113"/>
      <c r="CRU2724" s="113"/>
      <c r="CRV2724" s="113"/>
      <c r="CRW2724" s="113"/>
      <c r="CRX2724" s="113"/>
      <c r="CRY2724" s="113"/>
      <c r="CRZ2724" s="113"/>
      <c r="CSA2724" s="113"/>
      <c r="CSB2724" s="113"/>
      <c r="CSC2724" s="113"/>
      <c r="CSD2724" s="113"/>
      <c r="CSE2724" s="113"/>
      <c r="CSF2724" s="113"/>
      <c r="CSG2724" s="113"/>
      <c r="CSH2724" s="113"/>
      <c r="CSI2724" s="113"/>
      <c r="CSJ2724" s="113"/>
      <c r="CSK2724" s="113"/>
      <c r="CSL2724" s="113"/>
      <c r="CSM2724" s="113"/>
      <c r="CSN2724" s="113"/>
      <c r="CSO2724" s="113"/>
      <c r="CSP2724" s="113"/>
      <c r="CSQ2724" s="113"/>
      <c r="CSR2724" s="113"/>
      <c r="CSS2724" s="113"/>
      <c r="CST2724" s="113"/>
      <c r="CSU2724" s="113"/>
      <c r="CSV2724" s="113"/>
      <c r="CSW2724" s="113"/>
      <c r="CSX2724" s="113"/>
      <c r="CSY2724" s="113"/>
      <c r="CSZ2724" s="113"/>
      <c r="CTA2724" s="113"/>
      <c r="CTB2724" s="113"/>
      <c r="CTC2724" s="113"/>
      <c r="CTD2724" s="113"/>
      <c r="CTE2724" s="113"/>
      <c r="CTF2724" s="113"/>
      <c r="CTG2724" s="113"/>
      <c r="CTH2724" s="113"/>
      <c r="CTI2724" s="113"/>
      <c r="CTJ2724" s="113"/>
      <c r="CTK2724" s="113"/>
      <c r="CTL2724" s="113"/>
      <c r="CTM2724" s="113"/>
      <c r="CTN2724" s="113"/>
      <c r="CTO2724" s="113"/>
      <c r="CTP2724" s="113"/>
      <c r="CTQ2724" s="113"/>
      <c r="CTR2724" s="113"/>
      <c r="CTS2724" s="113"/>
      <c r="CTT2724" s="113"/>
      <c r="CTU2724" s="113"/>
      <c r="CTV2724" s="113"/>
      <c r="CTW2724" s="113"/>
      <c r="CTX2724" s="113"/>
      <c r="CTY2724" s="113"/>
      <c r="CTZ2724" s="113"/>
      <c r="CUA2724" s="113"/>
      <c r="CUB2724" s="113"/>
      <c r="CUC2724" s="113"/>
      <c r="CUD2724" s="113"/>
      <c r="CUE2724" s="113"/>
      <c r="CUF2724" s="113"/>
      <c r="CUG2724" s="113"/>
      <c r="CUH2724" s="113"/>
      <c r="CUI2724" s="113"/>
      <c r="CUJ2724" s="113"/>
      <c r="CUK2724" s="113"/>
      <c r="CUL2724" s="113"/>
      <c r="CUM2724" s="113"/>
      <c r="CUN2724" s="113"/>
      <c r="CUO2724" s="113"/>
      <c r="CUP2724" s="113"/>
      <c r="CUQ2724" s="113"/>
      <c r="CUR2724" s="113"/>
      <c r="CUS2724" s="113"/>
      <c r="CUT2724" s="113"/>
      <c r="CUU2724" s="113"/>
      <c r="CUV2724" s="113"/>
      <c r="CUW2724" s="113"/>
      <c r="CUX2724" s="113"/>
      <c r="CUY2724" s="113"/>
      <c r="CUZ2724" s="113"/>
      <c r="CVA2724" s="113"/>
      <c r="CVB2724" s="113"/>
      <c r="CVC2724" s="113"/>
      <c r="CVD2724" s="113"/>
      <c r="CVE2724" s="113"/>
      <c r="CVF2724" s="113"/>
      <c r="CVG2724" s="113"/>
      <c r="CVH2724" s="113"/>
      <c r="CVI2724" s="113"/>
      <c r="CVJ2724" s="113"/>
      <c r="CVK2724" s="113"/>
      <c r="CVL2724" s="113"/>
      <c r="CVM2724" s="113"/>
      <c r="CVN2724" s="113"/>
      <c r="CVO2724" s="113"/>
      <c r="CVP2724" s="113"/>
      <c r="CVQ2724" s="113"/>
      <c r="CVR2724" s="113"/>
      <c r="CVS2724" s="113"/>
      <c r="CVT2724" s="113"/>
      <c r="CVU2724" s="113"/>
      <c r="CVV2724" s="113"/>
      <c r="CVW2724" s="113"/>
      <c r="CVX2724" s="113"/>
      <c r="CVY2724" s="113"/>
      <c r="CVZ2724" s="113"/>
      <c r="CWA2724" s="113"/>
      <c r="CWB2724" s="113"/>
      <c r="CWC2724" s="113"/>
      <c r="CWD2724" s="113"/>
      <c r="CWE2724" s="113"/>
      <c r="CWF2724" s="113"/>
      <c r="CWG2724" s="113"/>
      <c r="CWH2724" s="113"/>
      <c r="CWI2724" s="113"/>
      <c r="CWJ2724" s="113"/>
      <c r="CWK2724" s="113"/>
      <c r="CWL2724" s="113"/>
      <c r="CWM2724" s="113"/>
      <c r="CWN2724" s="113"/>
      <c r="CWO2724" s="113"/>
      <c r="CWP2724" s="113"/>
      <c r="CWQ2724" s="113"/>
      <c r="CWR2724" s="113"/>
      <c r="CWS2724" s="113"/>
      <c r="CWT2724" s="113"/>
      <c r="CWU2724" s="113"/>
      <c r="CWV2724" s="113"/>
      <c r="CWW2724" s="113"/>
      <c r="CWX2724" s="113"/>
      <c r="CWY2724" s="113"/>
      <c r="CWZ2724" s="113"/>
      <c r="CXA2724" s="113"/>
      <c r="CXB2724" s="113"/>
      <c r="CXC2724" s="113"/>
      <c r="CXD2724" s="113"/>
      <c r="CXE2724" s="113"/>
      <c r="CXF2724" s="113"/>
      <c r="CXG2724" s="113"/>
      <c r="CXH2724" s="113"/>
      <c r="CXI2724" s="113"/>
      <c r="CXJ2724" s="113"/>
      <c r="CXK2724" s="113"/>
      <c r="CXL2724" s="113"/>
      <c r="CXM2724" s="113"/>
      <c r="CXN2724" s="113"/>
      <c r="CXO2724" s="113"/>
      <c r="CXP2724" s="113"/>
      <c r="CXQ2724" s="113"/>
      <c r="CXR2724" s="113"/>
      <c r="CXS2724" s="113"/>
      <c r="CXT2724" s="113"/>
      <c r="CXU2724" s="113"/>
      <c r="CXV2724" s="113"/>
      <c r="CXW2724" s="113"/>
      <c r="CXX2724" s="113"/>
      <c r="CXY2724" s="113"/>
      <c r="CXZ2724" s="113"/>
      <c r="CYA2724" s="113"/>
      <c r="CYB2724" s="113"/>
      <c r="CYC2724" s="113"/>
      <c r="CYD2724" s="113"/>
      <c r="CYE2724" s="113"/>
      <c r="CYF2724" s="113"/>
      <c r="CYG2724" s="113"/>
      <c r="CYH2724" s="113"/>
      <c r="CYI2724" s="113"/>
      <c r="CYJ2724" s="113"/>
      <c r="CYK2724" s="113"/>
      <c r="CYL2724" s="113"/>
      <c r="CYM2724" s="113"/>
      <c r="CYN2724" s="113"/>
      <c r="CYO2724" s="113"/>
      <c r="CYP2724" s="113"/>
      <c r="CYQ2724" s="113"/>
      <c r="CYR2724" s="113"/>
      <c r="CYS2724" s="113"/>
      <c r="CYT2724" s="113"/>
      <c r="CYU2724" s="113"/>
      <c r="CYV2724" s="113"/>
      <c r="CYW2724" s="113"/>
      <c r="CYX2724" s="113"/>
      <c r="CYY2724" s="113"/>
      <c r="CYZ2724" s="113"/>
      <c r="CZA2724" s="113"/>
      <c r="CZB2724" s="113"/>
      <c r="CZC2724" s="113"/>
      <c r="CZD2724" s="113"/>
      <c r="CZE2724" s="113"/>
      <c r="CZF2724" s="113"/>
      <c r="CZG2724" s="113"/>
      <c r="CZH2724" s="113"/>
      <c r="CZI2724" s="113"/>
      <c r="CZJ2724" s="113"/>
      <c r="CZK2724" s="113"/>
      <c r="CZL2724" s="113"/>
      <c r="CZM2724" s="113"/>
      <c r="CZN2724" s="113"/>
      <c r="CZO2724" s="113"/>
      <c r="CZP2724" s="113"/>
      <c r="CZQ2724" s="113"/>
      <c r="CZR2724" s="113"/>
      <c r="CZS2724" s="113"/>
      <c r="CZT2724" s="113"/>
      <c r="CZU2724" s="113"/>
      <c r="CZV2724" s="113"/>
      <c r="CZW2724" s="113"/>
      <c r="CZX2724" s="113"/>
      <c r="CZY2724" s="113"/>
      <c r="CZZ2724" s="113"/>
      <c r="DAA2724" s="113"/>
      <c r="DAB2724" s="113"/>
      <c r="DAC2724" s="113"/>
      <c r="DAD2724" s="113"/>
      <c r="DAE2724" s="113"/>
      <c r="DAF2724" s="113"/>
      <c r="DAG2724" s="113"/>
      <c r="DAH2724" s="113"/>
      <c r="DAI2724" s="113"/>
      <c r="DAJ2724" s="113"/>
      <c r="DAK2724" s="113"/>
      <c r="DAL2724" s="113"/>
      <c r="DAM2724" s="113"/>
      <c r="DAN2724" s="113"/>
      <c r="DAO2724" s="113"/>
      <c r="DAP2724" s="113"/>
      <c r="DAQ2724" s="113"/>
      <c r="DAR2724" s="113"/>
      <c r="DAS2724" s="113"/>
      <c r="DAT2724" s="113"/>
      <c r="DAU2724" s="113"/>
      <c r="DAV2724" s="113"/>
      <c r="DAW2724" s="113"/>
      <c r="DAX2724" s="113"/>
      <c r="DAY2724" s="113"/>
      <c r="DAZ2724" s="113"/>
      <c r="DBA2724" s="113"/>
      <c r="DBB2724" s="113"/>
      <c r="DBC2724" s="113"/>
      <c r="DBD2724" s="113"/>
      <c r="DBE2724" s="113"/>
      <c r="DBF2724" s="113"/>
      <c r="DBG2724" s="113"/>
      <c r="DBH2724" s="113"/>
      <c r="DBI2724" s="113"/>
      <c r="DBJ2724" s="113"/>
      <c r="DBK2724" s="113"/>
      <c r="DBL2724" s="113"/>
      <c r="DBM2724" s="113"/>
      <c r="DBN2724" s="113"/>
      <c r="DBO2724" s="113"/>
      <c r="DBP2724" s="113"/>
      <c r="DBQ2724" s="113"/>
      <c r="DBR2724" s="113"/>
      <c r="DBS2724" s="113"/>
      <c r="DBT2724" s="113"/>
      <c r="DBU2724" s="113"/>
      <c r="DBV2724" s="113"/>
      <c r="DBW2724" s="113"/>
      <c r="DBX2724" s="113"/>
      <c r="DBY2724" s="113"/>
      <c r="DBZ2724" s="113"/>
      <c r="DCA2724" s="113"/>
      <c r="DCB2724" s="113"/>
      <c r="DCC2724" s="113"/>
      <c r="DCD2724" s="113"/>
      <c r="DCE2724" s="113"/>
      <c r="DCF2724" s="113"/>
      <c r="DCG2724" s="113"/>
      <c r="DCH2724" s="113"/>
      <c r="DCI2724" s="113"/>
      <c r="DCJ2724" s="113"/>
      <c r="DCK2724" s="113"/>
      <c r="DCL2724" s="113"/>
      <c r="DCM2724" s="113"/>
      <c r="DCN2724" s="113"/>
      <c r="DCO2724" s="113"/>
      <c r="DCP2724" s="113"/>
      <c r="DCQ2724" s="113"/>
      <c r="DCR2724" s="113"/>
      <c r="DCS2724" s="113"/>
      <c r="DCT2724" s="113"/>
      <c r="DCU2724" s="113"/>
      <c r="DCV2724" s="113"/>
      <c r="DCW2724" s="113"/>
      <c r="DCX2724" s="113"/>
      <c r="DCY2724" s="113"/>
      <c r="DCZ2724" s="113"/>
      <c r="DDA2724" s="113"/>
      <c r="DDB2724" s="113"/>
      <c r="DDC2724" s="113"/>
      <c r="DDD2724" s="113"/>
      <c r="DDE2724" s="113"/>
      <c r="DDF2724" s="113"/>
      <c r="DDG2724" s="113"/>
      <c r="DDH2724" s="113"/>
      <c r="DDI2724" s="113"/>
      <c r="DDJ2724" s="113"/>
      <c r="DDK2724" s="113"/>
      <c r="DDL2724" s="113"/>
      <c r="DDM2724" s="113"/>
      <c r="DDN2724" s="113"/>
      <c r="DDO2724" s="113"/>
      <c r="DDP2724" s="113"/>
      <c r="DDQ2724" s="113"/>
      <c r="DDR2724" s="113"/>
      <c r="DDS2724" s="113"/>
      <c r="DDT2724" s="113"/>
      <c r="DDU2724" s="113"/>
      <c r="DDV2724" s="113"/>
      <c r="DDW2724" s="113"/>
      <c r="DDX2724" s="113"/>
      <c r="DDY2724" s="113"/>
      <c r="DDZ2724" s="113"/>
      <c r="DEA2724" s="113"/>
      <c r="DEB2724" s="113"/>
      <c r="DEC2724" s="113"/>
      <c r="DED2724" s="113"/>
      <c r="DEE2724" s="113"/>
      <c r="DEF2724" s="113"/>
      <c r="DEG2724" s="113"/>
      <c r="DEH2724" s="113"/>
      <c r="DEI2724" s="113"/>
      <c r="DEJ2724" s="113"/>
      <c r="DEK2724" s="113"/>
      <c r="DEL2724" s="113"/>
      <c r="DEM2724" s="113"/>
      <c r="DEN2724" s="113"/>
      <c r="DEO2724" s="113"/>
      <c r="DEP2724" s="113"/>
      <c r="DEQ2724" s="113"/>
      <c r="DER2724" s="113"/>
      <c r="DES2724" s="113"/>
      <c r="DET2724" s="113"/>
      <c r="DEU2724" s="113"/>
      <c r="DEV2724" s="113"/>
      <c r="DEW2724" s="113"/>
      <c r="DEX2724" s="113"/>
      <c r="DEY2724" s="113"/>
      <c r="DEZ2724" s="113"/>
      <c r="DFA2724" s="113"/>
      <c r="DFB2724" s="113"/>
      <c r="DFC2724" s="113"/>
      <c r="DFD2724" s="113"/>
      <c r="DFE2724" s="113"/>
      <c r="DFF2724" s="113"/>
      <c r="DFG2724" s="113"/>
      <c r="DFH2724" s="113"/>
      <c r="DFI2724" s="113"/>
      <c r="DFJ2724" s="113"/>
      <c r="DFK2724" s="113"/>
      <c r="DFL2724" s="113"/>
      <c r="DFM2724" s="113"/>
      <c r="DFN2724" s="113"/>
      <c r="DFO2724" s="113"/>
      <c r="DFP2724" s="113"/>
      <c r="DFQ2724" s="113"/>
      <c r="DFR2724" s="113"/>
      <c r="DFS2724" s="113"/>
      <c r="DFT2724" s="113"/>
      <c r="DFU2724" s="113"/>
      <c r="DFV2724" s="113"/>
      <c r="DFW2724" s="113"/>
      <c r="DFX2724" s="113"/>
      <c r="DFY2724" s="113"/>
      <c r="DFZ2724" s="113"/>
      <c r="DGA2724" s="113"/>
      <c r="DGB2724" s="113"/>
      <c r="DGC2724" s="113"/>
      <c r="DGD2724" s="113"/>
      <c r="DGE2724" s="113"/>
      <c r="DGF2724" s="113"/>
      <c r="DGG2724" s="113"/>
      <c r="DGH2724" s="113"/>
      <c r="DGI2724" s="113"/>
      <c r="DGJ2724" s="113"/>
      <c r="DGK2724" s="113"/>
      <c r="DGL2724" s="113"/>
      <c r="DGM2724" s="113"/>
      <c r="DGN2724" s="113"/>
      <c r="DGO2724" s="113"/>
      <c r="DGP2724" s="113"/>
      <c r="DGQ2724" s="113"/>
      <c r="DGR2724" s="113"/>
      <c r="DGS2724" s="113"/>
      <c r="DGT2724" s="113"/>
      <c r="DGU2724" s="113"/>
      <c r="DGV2724" s="113"/>
      <c r="DGW2724" s="113"/>
      <c r="DGX2724" s="113"/>
      <c r="DGY2724" s="113"/>
      <c r="DGZ2724" s="113"/>
      <c r="DHA2724" s="113"/>
      <c r="DHB2724" s="113"/>
      <c r="DHC2724" s="113"/>
      <c r="DHD2724" s="113"/>
      <c r="DHE2724" s="113"/>
      <c r="DHF2724" s="113"/>
      <c r="DHG2724" s="113"/>
      <c r="DHH2724" s="113"/>
      <c r="DHI2724" s="113"/>
      <c r="DHJ2724" s="113"/>
      <c r="DHK2724" s="113"/>
      <c r="DHL2724" s="113"/>
      <c r="DHM2724" s="113"/>
      <c r="DHN2724" s="113"/>
      <c r="DHO2724" s="113"/>
      <c r="DHP2724" s="113"/>
      <c r="DHQ2724" s="113"/>
      <c r="DHR2724" s="113"/>
      <c r="DHS2724" s="113"/>
      <c r="DHT2724" s="113"/>
      <c r="DHU2724" s="113"/>
      <c r="DHV2724" s="113"/>
      <c r="DHW2724" s="113"/>
      <c r="DHX2724" s="113"/>
      <c r="DHY2724" s="113"/>
      <c r="DHZ2724" s="113"/>
      <c r="DIA2724" s="113"/>
      <c r="DIB2724" s="113"/>
      <c r="DIC2724" s="113"/>
      <c r="DID2724" s="113"/>
      <c r="DIE2724" s="113"/>
      <c r="DIF2724" s="113"/>
      <c r="DIG2724" s="113"/>
      <c r="DIH2724" s="113"/>
      <c r="DII2724" s="113"/>
      <c r="DIJ2724" s="113"/>
      <c r="DIK2724" s="113"/>
      <c r="DIL2724" s="113"/>
      <c r="DIM2724" s="113"/>
      <c r="DIN2724" s="113"/>
      <c r="DIO2724" s="113"/>
      <c r="DIP2724" s="113"/>
      <c r="DIQ2724" s="113"/>
      <c r="DIR2724" s="113"/>
      <c r="DIS2724" s="113"/>
      <c r="DIT2724" s="113"/>
      <c r="DIU2724" s="113"/>
      <c r="DIV2724" s="113"/>
      <c r="DIW2724" s="113"/>
      <c r="DIX2724" s="113"/>
      <c r="DIY2724" s="113"/>
      <c r="DIZ2724" s="113"/>
      <c r="DJA2724" s="113"/>
      <c r="DJB2724" s="113"/>
      <c r="DJC2724" s="113"/>
      <c r="DJD2724" s="113"/>
      <c r="DJE2724" s="113"/>
      <c r="DJF2724" s="113"/>
      <c r="DJG2724" s="113"/>
      <c r="DJH2724" s="113"/>
      <c r="DJI2724" s="113"/>
      <c r="DJJ2724" s="113"/>
      <c r="DJK2724" s="113"/>
      <c r="DJL2724" s="113"/>
      <c r="DJM2724" s="113"/>
      <c r="DJN2724" s="113"/>
      <c r="DJO2724" s="113"/>
      <c r="DJP2724" s="113"/>
      <c r="DJQ2724" s="113"/>
      <c r="DJR2724" s="113"/>
      <c r="DJS2724" s="113"/>
      <c r="DJT2724" s="113"/>
      <c r="DJU2724" s="113"/>
      <c r="DJV2724" s="113"/>
      <c r="DJW2724" s="113"/>
      <c r="DJX2724" s="113"/>
      <c r="DJY2724" s="113"/>
      <c r="DJZ2724" s="113"/>
      <c r="DKA2724" s="113"/>
      <c r="DKB2724" s="113"/>
      <c r="DKC2724" s="113"/>
      <c r="DKD2724" s="113"/>
      <c r="DKE2724" s="113"/>
      <c r="DKF2724" s="113"/>
      <c r="DKG2724" s="113"/>
      <c r="DKH2724" s="113"/>
      <c r="DKI2724" s="113"/>
      <c r="DKJ2724" s="113"/>
      <c r="DKK2724" s="113"/>
      <c r="DKL2724" s="113"/>
      <c r="DKM2724" s="113"/>
      <c r="DKN2724" s="113"/>
      <c r="DKO2724" s="113"/>
      <c r="DKP2724" s="113"/>
      <c r="DKQ2724" s="113"/>
      <c r="DKR2724" s="113"/>
      <c r="DKS2724" s="113"/>
      <c r="DKT2724" s="113"/>
      <c r="DKU2724" s="113"/>
      <c r="DKV2724" s="113"/>
      <c r="DKW2724" s="113"/>
      <c r="DKX2724" s="113"/>
      <c r="DKY2724" s="113"/>
      <c r="DKZ2724" s="113"/>
      <c r="DLA2724" s="113"/>
      <c r="DLB2724" s="113"/>
      <c r="DLC2724" s="113"/>
      <c r="DLD2724" s="113"/>
      <c r="DLE2724" s="113"/>
      <c r="DLF2724" s="113"/>
      <c r="DLG2724" s="113"/>
      <c r="DLH2724" s="113"/>
      <c r="DLI2724" s="113"/>
      <c r="DLJ2724" s="113"/>
      <c r="DLK2724" s="113"/>
      <c r="DLL2724" s="113"/>
      <c r="DLM2724" s="113"/>
      <c r="DLN2724" s="113"/>
      <c r="DLO2724" s="113"/>
      <c r="DLP2724" s="113"/>
      <c r="DLQ2724" s="113"/>
      <c r="DLR2724" s="113"/>
      <c r="DLS2724" s="113"/>
      <c r="DLT2724" s="113"/>
      <c r="DLU2724" s="113"/>
      <c r="DLV2724" s="113"/>
      <c r="DLW2724" s="113"/>
      <c r="DLX2724" s="113"/>
      <c r="DLY2724" s="113"/>
      <c r="DLZ2724" s="113"/>
      <c r="DMA2724" s="113"/>
      <c r="DMB2724" s="113"/>
      <c r="DMC2724" s="113"/>
      <c r="DMD2724" s="113"/>
      <c r="DME2724" s="113"/>
      <c r="DMF2724" s="113"/>
      <c r="DMG2724" s="113"/>
      <c r="DMH2724" s="113"/>
      <c r="DMI2724" s="113"/>
      <c r="DMJ2724" s="113"/>
      <c r="DMK2724" s="113"/>
      <c r="DML2724" s="113"/>
      <c r="DMM2724" s="113"/>
      <c r="DMN2724" s="113"/>
      <c r="DMO2724" s="113"/>
      <c r="DMP2724" s="113"/>
      <c r="DMQ2724" s="113"/>
      <c r="DMR2724" s="113"/>
      <c r="DMS2724" s="113"/>
      <c r="DMT2724" s="113"/>
      <c r="DMU2724" s="113"/>
      <c r="DMV2724" s="113"/>
      <c r="DMW2724" s="113"/>
      <c r="DMX2724" s="113"/>
      <c r="DMY2724" s="113"/>
      <c r="DMZ2724" s="113"/>
      <c r="DNA2724" s="113"/>
      <c r="DNB2724" s="113"/>
      <c r="DNC2724" s="113"/>
      <c r="DND2724" s="113"/>
      <c r="DNE2724" s="113"/>
      <c r="DNF2724" s="113"/>
      <c r="DNG2724" s="113"/>
      <c r="DNH2724" s="113"/>
      <c r="DNI2724" s="113"/>
      <c r="DNJ2724" s="113"/>
      <c r="DNK2724" s="113"/>
      <c r="DNL2724" s="113"/>
      <c r="DNM2724" s="113"/>
      <c r="DNN2724" s="113"/>
      <c r="DNO2724" s="113"/>
      <c r="DNP2724" s="113"/>
      <c r="DNQ2724" s="113"/>
      <c r="DNR2724" s="113"/>
      <c r="DNS2724" s="113"/>
      <c r="DNT2724" s="113"/>
      <c r="DNU2724" s="113"/>
      <c r="DNV2724" s="113"/>
      <c r="DNW2724" s="113"/>
      <c r="DNX2724" s="113"/>
      <c r="DNY2724" s="113"/>
      <c r="DNZ2724" s="113"/>
      <c r="DOA2724" s="113"/>
      <c r="DOB2724" s="113"/>
      <c r="DOC2724" s="113"/>
      <c r="DOD2724" s="113"/>
      <c r="DOE2724" s="113"/>
      <c r="DOF2724" s="113"/>
      <c r="DOG2724" s="113"/>
      <c r="DOH2724" s="113"/>
      <c r="DOI2724" s="113"/>
      <c r="DOJ2724" s="113"/>
      <c r="DOK2724" s="113"/>
      <c r="DOL2724" s="113"/>
      <c r="DOM2724" s="113"/>
      <c r="DON2724" s="113"/>
      <c r="DOO2724" s="113"/>
      <c r="DOP2724" s="113"/>
      <c r="DOQ2724" s="113"/>
      <c r="DOR2724" s="113"/>
      <c r="DOS2724" s="113"/>
      <c r="DOT2724" s="113"/>
      <c r="DOU2724" s="113"/>
      <c r="DOV2724" s="113"/>
      <c r="DOW2724" s="113"/>
      <c r="DOX2724" s="113"/>
      <c r="DOY2724" s="113"/>
      <c r="DOZ2724" s="113"/>
      <c r="DPA2724" s="113"/>
      <c r="DPB2724" s="113"/>
      <c r="DPC2724" s="113"/>
      <c r="DPD2724" s="113"/>
      <c r="DPE2724" s="113"/>
      <c r="DPF2724" s="113"/>
      <c r="DPG2724" s="113"/>
      <c r="DPH2724" s="113"/>
      <c r="DPI2724" s="113"/>
      <c r="DPJ2724" s="113"/>
      <c r="DPK2724" s="113"/>
      <c r="DPL2724" s="113"/>
      <c r="DPM2724" s="113"/>
      <c r="DPN2724" s="113"/>
      <c r="DPO2724" s="113"/>
      <c r="DPP2724" s="113"/>
      <c r="DPQ2724" s="113"/>
      <c r="DPR2724" s="113"/>
      <c r="DPS2724" s="113"/>
      <c r="DPT2724" s="113"/>
      <c r="DPU2724" s="113"/>
      <c r="DPV2724" s="113"/>
      <c r="DPW2724" s="113"/>
      <c r="DPX2724" s="113"/>
      <c r="DPY2724" s="113"/>
      <c r="DPZ2724" s="113"/>
      <c r="DQA2724" s="113"/>
      <c r="DQB2724" s="113"/>
      <c r="DQC2724" s="113"/>
      <c r="DQD2724" s="113"/>
      <c r="DQE2724" s="113"/>
      <c r="DQF2724" s="113"/>
      <c r="DQG2724" s="113"/>
      <c r="DQH2724" s="113"/>
      <c r="DQI2724" s="113"/>
      <c r="DQJ2724" s="113"/>
      <c r="DQK2724" s="113"/>
      <c r="DQL2724" s="113"/>
      <c r="DQM2724" s="113"/>
      <c r="DQN2724" s="113"/>
      <c r="DQO2724" s="113"/>
      <c r="DQP2724" s="113"/>
      <c r="DQQ2724" s="113"/>
      <c r="DQR2724" s="113"/>
      <c r="DQS2724" s="113"/>
      <c r="DQT2724" s="113"/>
      <c r="DQU2724" s="113"/>
      <c r="DQV2724" s="113"/>
      <c r="DQW2724" s="113"/>
      <c r="DQX2724" s="113"/>
      <c r="DQY2724" s="113"/>
      <c r="DQZ2724" s="113"/>
      <c r="DRA2724" s="113"/>
      <c r="DRB2724" s="113"/>
      <c r="DRC2724" s="113"/>
      <c r="DRD2724" s="113"/>
      <c r="DRE2724" s="113"/>
      <c r="DRF2724" s="113"/>
      <c r="DRG2724" s="113"/>
      <c r="DRH2724" s="113"/>
      <c r="DRI2724" s="113"/>
      <c r="DRJ2724" s="113"/>
      <c r="DRK2724" s="113"/>
      <c r="DRL2724" s="113"/>
      <c r="DRM2724" s="113"/>
      <c r="DRN2724" s="113"/>
      <c r="DRO2724" s="113"/>
      <c r="DRP2724" s="113"/>
      <c r="DRQ2724" s="113"/>
      <c r="DRR2724" s="113"/>
      <c r="DRS2724" s="113"/>
      <c r="DRT2724" s="113"/>
      <c r="DRU2724" s="113"/>
      <c r="DRV2724" s="113"/>
      <c r="DRW2724" s="113"/>
      <c r="DRX2724" s="113"/>
      <c r="DRY2724" s="113"/>
      <c r="DRZ2724" s="113"/>
      <c r="DSA2724" s="113"/>
      <c r="DSB2724" s="113"/>
      <c r="DSC2724" s="113"/>
      <c r="DSD2724" s="113"/>
      <c r="DSE2724" s="113"/>
      <c r="DSF2724" s="113"/>
      <c r="DSG2724" s="113"/>
      <c r="DSH2724" s="113"/>
      <c r="DSI2724" s="113"/>
      <c r="DSJ2724" s="113"/>
      <c r="DSK2724" s="113"/>
      <c r="DSL2724" s="113"/>
      <c r="DSM2724" s="113"/>
      <c r="DSN2724" s="113"/>
      <c r="DSO2724" s="113"/>
      <c r="DSP2724" s="113"/>
      <c r="DSQ2724" s="113"/>
      <c r="DSR2724" s="113"/>
      <c r="DSS2724" s="113"/>
      <c r="DST2724" s="113"/>
      <c r="DSU2724" s="113"/>
      <c r="DSV2724" s="113"/>
      <c r="DSW2724" s="113"/>
      <c r="DSX2724" s="113"/>
      <c r="DSY2724" s="113"/>
      <c r="DSZ2724" s="113"/>
      <c r="DTA2724" s="113"/>
      <c r="DTB2724" s="113"/>
      <c r="DTC2724" s="113"/>
      <c r="DTD2724" s="113"/>
      <c r="DTE2724" s="113"/>
      <c r="DTF2724" s="113"/>
      <c r="DTG2724" s="113"/>
      <c r="DTH2724" s="113"/>
      <c r="DTI2724" s="113"/>
      <c r="DTJ2724" s="113"/>
      <c r="DTK2724" s="113"/>
      <c r="DTL2724" s="113"/>
      <c r="DTM2724" s="113"/>
      <c r="DTN2724" s="113"/>
      <c r="DTO2724" s="113"/>
      <c r="DTP2724" s="113"/>
      <c r="DTQ2724" s="113"/>
      <c r="DTR2724" s="113"/>
      <c r="DTS2724" s="113"/>
      <c r="DTT2724" s="113"/>
      <c r="DTU2724" s="113"/>
      <c r="DTV2724" s="113"/>
      <c r="DTW2724" s="113"/>
      <c r="DTX2724" s="113"/>
      <c r="DTY2724" s="113"/>
      <c r="DTZ2724" s="113"/>
      <c r="DUA2724" s="113"/>
      <c r="DUB2724" s="113"/>
      <c r="DUC2724" s="113"/>
      <c r="DUD2724" s="113"/>
      <c r="DUE2724" s="113"/>
      <c r="DUF2724" s="113"/>
      <c r="DUG2724" s="113"/>
      <c r="DUH2724" s="113"/>
      <c r="DUI2724" s="113"/>
      <c r="DUJ2724" s="113"/>
      <c r="DUK2724" s="113"/>
      <c r="DUL2724" s="113"/>
      <c r="DUM2724" s="113"/>
      <c r="DUN2724" s="113"/>
      <c r="DUO2724" s="113"/>
      <c r="DUP2724" s="113"/>
      <c r="DUQ2724" s="113"/>
      <c r="DUR2724" s="113"/>
      <c r="DUS2724" s="113"/>
      <c r="DUT2724" s="113"/>
      <c r="DUU2724" s="113"/>
      <c r="DUV2724" s="113"/>
      <c r="DUW2724" s="113"/>
      <c r="DUX2724" s="113"/>
      <c r="DUY2724" s="113"/>
      <c r="DUZ2724" s="113"/>
      <c r="DVA2724" s="113"/>
      <c r="DVB2724" s="113"/>
      <c r="DVC2724" s="113"/>
      <c r="DVD2724" s="113"/>
      <c r="DVE2724" s="113"/>
      <c r="DVF2724" s="113"/>
      <c r="DVG2724" s="113"/>
      <c r="DVH2724" s="113"/>
      <c r="DVI2724" s="113"/>
      <c r="DVJ2724" s="113"/>
      <c r="DVK2724" s="113"/>
      <c r="DVL2724" s="113"/>
      <c r="DVM2724" s="113"/>
      <c r="DVN2724" s="113"/>
      <c r="DVO2724" s="113"/>
      <c r="DVP2724" s="113"/>
      <c r="DVQ2724" s="113"/>
      <c r="DVR2724" s="113"/>
      <c r="DVS2724" s="113"/>
      <c r="DVT2724" s="113"/>
      <c r="DVU2724" s="113"/>
      <c r="DVV2724" s="113"/>
      <c r="DVW2724" s="113"/>
      <c r="DVX2724" s="113"/>
      <c r="DVY2724" s="113"/>
      <c r="DVZ2724" s="113"/>
      <c r="DWA2724" s="113"/>
      <c r="DWB2724" s="113"/>
      <c r="DWC2724" s="113"/>
      <c r="DWD2724" s="113"/>
      <c r="DWE2724" s="113"/>
      <c r="DWF2724" s="113"/>
      <c r="DWG2724" s="113"/>
      <c r="DWH2724" s="113"/>
      <c r="DWI2724" s="113"/>
      <c r="DWJ2724" s="113"/>
      <c r="DWK2724" s="113"/>
      <c r="DWL2724" s="113"/>
      <c r="DWM2724" s="113"/>
      <c r="DWN2724" s="113"/>
      <c r="DWO2724" s="113"/>
      <c r="DWP2724" s="113"/>
      <c r="DWQ2724" s="113"/>
      <c r="DWR2724" s="113"/>
      <c r="DWS2724" s="113"/>
      <c r="DWT2724" s="113"/>
      <c r="DWU2724" s="113"/>
      <c r="DWV2724" s="113"/>
      <c r="DWW2724" s="113"/>
      <c r="DWX2724" s="113"/>
      <c r="DWY2724" s="113"/>
      <c r="DWZ2724" s="113"/>
      <c r="DXA2724" s="113"/>
      <c r="DXB2724" s="113"/>
      <c r="DXC2724" s="113"/>
      <c r="DXD2724" s="113"/>
      <c r="DXE2724" s="113"/>
      <c r="DXF2724" s="113"/>
      <c r="DXG2724" s="113"/>
      <c r="DXH2724" s="113"/>
      <c r="DXI2724" s="113"/>
      <c r="DXJ2724" s="113"/>
      <c r="DXK2724" s="113"/>
      <c r="DXL2724" s="113"/>
      <c r="DXM2724" s="113"/>
      <c r="DXN2724" s="113"/>
      <c r="DXO2724" s="113"/>
      <c r="DXP2724" s="113"/>
      <c r="DXQ2724" s="113"/>
      <c r="DXR2724" s="113"/>
      <c r="DXS2724" s="113"/>
      <c r="DXT2724" s="113"/>
      <c r="DXU2724" s="113"/>
      <c r="DXV2724" s="113"/>
      <c r="DXW2724" s="113"/>
      <c r="DXX2724" s="113"/>
      <c r="DXY2724" s="113"/>
      <c r="DXZ2724" s="113"/>
      <c r="DYA2724" s="113"/>
      <c r="DYB2724" s="113"/>
      <c r="DYC2724" s="113"/>
      <c r="DYD2724" s="113"/>
      <c r="DYE2724" s="113"/>
      <c r="DYF2724" s="113"/>
      <c r="DYG2724" s="113"/>
      <c r="DYH2724" s="113"/>
      <c r="DYI2724" s="113"/>
      <c r="DYJ2724" s="113"/>
      <c r="DYK2724" s="113"/>
      <c r="DYL2724" s="113"/>
      <c r="DYM2724" s="113"/>
      <c r="DYN2724" s="113"/>
      <c r="DYO2724" s="113"/>
      <c r="DYP2724" s="113"/>
      <c r="DYQ2724" s="113"/>
      <c r="DYR2724" s="113"/>
      <c r="DYS2724" s="113"/>
      <c r="DYT2724" s="113"/>
      <c r="DYU2724" s="113"/>
      <c r="DYV2724" s="113"/>
      <c r="DYW2724" s="113"/>
      <c r="DYX2724" s="113"/>
      <c r="DYY2724" s="113"/>
      <c r="DYZ2724" s="113"/>
      <c r="DZA2724" s="113"/>
      <c r="DZB2724" s="113"/>
      <c r="DZC2724" s="113"/>
      <c r="DZD2724" s="113"/>
      <c r="DZE2724" s="113"/>
      <c r="DZF2724" s="113"/>
      <c r="DZG2724" s="113"/>
      <c r="DZH2724" s="113"/>
      <c r="DZI2724" s="113"/>
      <c r="DZJ2724" s="113"/>
      <c r="DZK2724" s="113"/>
      <c r="DZL2724" s="113"/>
      <c r="DZM2724" s="113"/>
      <c r="DZN2724" s="113"/>
      <c r="DZO2724" s="113"/>
      <c r="DZP2724" s="113"/>
      <c r="DZQ2724" s="113"/>
      <c r="DZR2724" s="113"/>
      <c r="DZS2724" s="113"/>
      <c r="DZT2724" s="113"/>
      <c r="DZU2724" s="113"/>
      <c r="DZV2724" s="113"/>
      <c r="DZW2724" s="113"/>
      <c r="DZX2724" s="113"/>
      <c r="DZY2724" s="113"/>
      <c r="DZZ2724" s="113"/>
      <c r="EAA2724" s="113"/>
      <c r="EAB2724" s="113"/>
      <c r="EAC2724" s="113"/>
      <c r="EAD2724" s="113"/>
      <c r="EAE2724" s="113"/>
      <c r="EAF2724" s="113"/>
      <c r="EAG2724" s="113"/>
      <c r="EAH2724" s="113"/>
      <c r="EAI2724" s="113"/>
      <c r="EAJ2724" s="113"/>
      <c r="EAK2724" s="113"/>
      <c r="EAL2724" s="113"/>
      <c r="EAM2724" s="113"/>
      <c r="EAN2724" s="113"/>
      <c r="EAO2724" s="113"/>
      <c r="EAP2724" s="113"/>
      <c r="EAQ2724" s="113"/>
      <c r="EAR2724" s="113"/>
      <c r="EAS2724" s="113"/>
      <c r="EAT2724" s="113"/>
      <c r="EAU2724" s="113"/>
      <c r="EAV2724" s="113"/>
      <c r="EAW2724" s="113"/>
      <c r="EAX2724" s="113"/>
      <c r="EAY2724" s="113"/>
      <c r="EAZ2724" s="113"/>
      <c r="EBA2724" s="113"/>
      <c r="EBB2724" s="113"/>
      <c r="EBC2724" s="113"/>
      <c r="EBD2724" s="113"/>
      <c r="EBE2724" s="113"/>
      <c r="EBF2724" s="113"/>
      <c r="EBG2724" s="113"/>
      <c r="EBH2724" s="113"/>
      <c r="EBI2724" s="113"/>
      <c r="EBJ2724" s="113"/>
      <c r="EBK2724" s="113"/>
      <c r="EBL2724" s="113"/>
      <c r="EBM2724" s="113"/>
      <c r="EBN2724" s="113"/>
      <c r="EBO2724" s="113"/>
      <c r="EBP2724" s="113"/>
      <c r="EBQ2724" s="113"/>
      <c r="EBR2724" s="113"/>
      <c r="EBS2724" s="113"/>
      <c r="EBT2724" s="113"/>
      <c r="EBU2724" s="113"/>
      <c r="EBV2724" s="113"/>
      <c r="EBW2724" s="113"/>
      <c r="EBX2724" s="113"/>
      <c r="EBY2724" s="113"/>
      <c r="EBZ2724" s="113"/>
      <c r="ECA2724" s="113"/>
      <c r="ECB2724" s="113"/>
      <c r="ECC2724" s="113"/>
      <c r="ECD2724" s="113"/>
      <c r="ECE2724" s="113"/>
      <c r="ECF2724" s="113"/>
      <c r="ECG2724" s="113"/>
      <c r="ECH2724" s="113"/>
      <c r="ECI2724" s="113"/>
      <c r="ECJ2724" s="113"/>
      <c r="ECK2724" s="113"/>
      <c r="ECL2724" s="113"/>
      <c r="ECM2724" s="113"/>
      <c r="ECN2724" s="113"/>
      <c r="ECO2724" s="113"/>
      <c r="ECP2724" s="113"/>
      <c r="ECQ2724" s="113"/>
      <c r="ECR2724" s="113"/>
      <c r="ECS2724" s="113"/>
      <c r="ECT2724" s="113"/>
      <c r="ECU2724" s="113"/>
      <c r="ECV2724" s="113"/>
      <c r="ECW2724" s="113"/>
      <c r="ECX2724" s="113"/>
      <c r="ECY2724" s="113"/>
      <c r="ECZ2724" s="113"/>
      <c r="EDA2724" s="113"/>
      <c r="EDB2724" s="113"/>
      <c r="EDC2724" s="113"/>
      <c r="EDD2724" s="113"/>
      <c r="EDE2724" s="113"/>
      <c r="EDF2724" s="113"/>
      <c r="EDG2724" s="113"/>
      <c r="EDH2724" s="113"/>
      <c r="EDI2724" s="113"/>
      <c r="EDJ2724" s="113"/>
      <c r="EDK2724" s="113"/>
      <c r="EDL2724" s="113"/>
      <c r="EDM2724" s="113"/>
      <c r="EDN2724" s="113"/>
      <c r="EDO2724" s="113"/>
      <c r="EDP2724" s="113"/>
      <c r="EDQ2724" s="113"/>
      <c r="EDR2724" s="113"/>
      <c r="EDS2724" s="113"/>
      <c r="EDT2724" s="113"/>
      <c r="EDU2724" s="113"/>
      <c r="EDV2724" s="113"/>
      <c r="EDW2724" s="113"/>
      <c r="EDX2724" s="113"/>
      <c r="EDY2724" s="113"/>
      <c r="EDZ2724" s="113"/>
      <c r="EEA2724" s="113"/>
      <c r="EEB2724" s="113"/>
      <c r="EEC2724" s="113"/>
      <c r="EED2724" s="113"/>
      <c r="EEE2724" s="113"/>
      <c r="EEF2724" s="113"/>
      <c r="EEG2724" s="113"/>
      <c r="EEH2724" s="113"/>
      <c r="EEI2724" s="113"/>
      <c r="EEJ2724" s="113"/>
      <c r="EEK2724" s="113"/>
      <c r="EEL2724" s="113"/>
      <c r="EEM2724" s="113"/>
      <c r="EEN2724" s="113"/>
      <c r="EEO2724" s="113"/>
      <c r="EEP2724" s="113"/>
      <c r="EEQ2724" s="113"/>
      <c r="EER2724" s="113"/>
      <c r="EES2724" s="113"/>
      <c r="EET2724" s="113"/>
      <c r="EEU2724" s="113"/>
      <c r="EEV2724" s="113"/>
      <c r="EEW2724" s="113"/>
      <c r="EEX2724" s="113"/>
      <c r="EEY2724" s="113"/>
      <c r="EEZ2724" s="113"/>
      <c r="EFA2724" s="113"/>
      <c r="EFB2724" s="113"/>
      <c r="EFC2724" s="113"/>
      <c r="EFD2724" s="113"/>
      <c r="EFE2724" s="113"/>
      <c r="EFF2724" s="113"/>
      <c r="EFG2724" s="113"/>
      <c r="EFH2724" s="113"/>
      <c r="EFI2724" s="113"/>
      <c r="EFJ2724" s="113"/>
      <c r="EFK2724" s="113"/>
      <c r="EFL2724" s="113"/>
      <c r="EFM2724" s="113"/>
      <c r="EFN2724" s="113"/>
      <c r="EFO2724" s="113"/>
      <c r="EFP2724" s="113"/>
      <c r="EFQ2724" s="113"/>
      <c r="EFR2724" s="113"/>
      <c r="EFS2724" s="113"/>
      <c r="EFT2724" s="113"/>
      <c r="EFU2724" s="113"/>
      <c r="EFV2724" s="113"/>
      <c r="EFW2724" s="113"/>
      <c r="EFX2724" s="113"/>
      <c r="EFY2724" s="113"/>
      <c r="EFZ2724" s="113"/>
      <c r="EGA2724" s="113"/>
      <c r="EGB2724" s="113"/>
      <c r="EGC2724" s="113"/>
      <c r="EGD2724" s="113"/>
      <c r="EGE2724" s="113"/>
      <c r="EGF2724" s="113"/>
      <c r="EGG2724" s="113"/>
      <c r="EGH2724" s="113"/>
      <c r="EGI2724" s="113"/>
      <c r="EGJ2724" s="113"/>
      <c r="EGK2724" s="113"/>
      <c r="EGL2724" s="113"/>
      <c r="EGM2724" s="113"/>
      <c r="EGN2724" s="113"/>
      <c r="EGO2724" s="113"/>
      <c r="EGP2724" s="113"/>
      <c r="EGQ2724" s="113"/>
      <c r="EGR2724" s="113"/>
      <c r="EGS2724" s="113"/>
      <c r="EGT2724" s="113"/>
      <c r="EGU2724" s="113"/>
      <c r="EGV2724" s="113"/>
      <c r="EGW2724" s="113"/>
      <c r="EGX2724" s="113"/>
      <c r="EGY2724" s="113"/>
      <c r="EGZ2724" s="113"/>
      <c r="EHA2724" s="113"/>
      <c r="EHB2724" s="113"/>
      <c r="EHC2724" s="113"/>
      <c r="EHD2724" s="113"/>
      <c r="EHE2724" s="113"/>
      <c r="EHF2724" s="113"/>
      <c r="EHG2724" s="113"/>
      <c r="EHH2724" s="113"/>
      <c r="EHI2724" s="113"/>
      <c r="EHJ2724" s="113"/>
      <c r="EHK2724" s="113"/>
      <c r="EHL2724" s="113"/>
      <c r="EHM2724" s="113"/>
      <c r="EHN2724" s="113"/>
      <c r="EHO2724" s="113"/>
      <c r="EHP2724" s="113"/>
      <c r="EHQ2724" s="113"/>
      <c r="EHR2724" s="113"/>
      <c r="EHS2724" s="113"/>
      <c r="EHT2724" s="113"/>
      <c r="EHU2724" s="113"/>
      <c r="EHV2724" s="113"/>
      <c r="EHW2724" s="113"/>
      <c r="EHX2724" s="113"/>
      <c r="EHY2724" s="113"/>
      <c r="EHZ2724" s="113"/>
      <c r="EIA2724" s="113"/>
      <c r="EIB2724" s="113"/>
      <c r="EIC2724" s="113"/>
      <c r="EID2724" s="113"/>
      <c r="EIE2724" s="113"/>
      <c r="EIF2724" s="113"/>
      <c r="EIG2724" s="113"/>
      <c r="EIH2724" s="113"/>
      <c r="EII2724" s="113"/>
      <c r="EIJ2724" s="113"/>
      <c r="EIK2724" s="113"/>
      <c r="EIL2724" s="113"/>
      <c r="EIM2724" s="113"/>
      <c r="EIN2724" s="113"/>
      <c r="EIO2724" s="113"/>
      <c r="EIP2724" s="113"/>
      <c r="EIQ2724" s="113"/>
      <c r="EIR2724" s="113"/>
      <c r="EIS2724" s="113"/>
      <c r="EIT2724" s="113"/>
      <c r="EIU2724" s="113"/>
      <c r="EIV2724" s="113"/>
      <c r="EIW2724" s="113"/>
      <c r="EIX2724" s="113"/>
      <c r="EIY2724" s="113"/>
      <c r="EIZ2724" s="113"/>
      <c r="EJA2724" s="113"/>
      <c r="EJB2724" s="113"/>
      <c r="EJC2724" s="113"/>
      <c r="EJD2724" s="113"/>
      <c r="EJE2724" s="113"/>
      <c r="EJF2724" s="113"/>
      <c r="EJG2724" s="113"/>
      <c r="EJH2724" s="113"/>
      <c r="EJI2724" s="113"/>
      <c r="EJJ2724" s="113"/>
      <c r="EJK2724" s="113"/>
      <c r="EJL2724" s="113"/>
      <c r="EJM2724" s="113"/>
      <c r="EJN2724" s="113"/>
      <c r="EJO2724" s="113"/>
      <c r="EJP2724" s="113"/>
      <c r="EJQ2724" s="113"/>
      <c r="EJR2724" s="113"/>
      <c r="EJS2724" s="113"/>
      <c r="EJT2724" s="113"/>
      <c r="EJU2724" s="113"/>
      <c r="EJV2724" s="113"/>
      <c r="EJW2724" s="113"/>
      <c r="EJX2724" s="113"/>
      <c r="EJY2724" s="113"/>
      <c r="EJZ2724" s="113"/>
      <c r="EKA2724" s="113"/>
      <c r="EKB2724" s="113"/>
      <c r="EKC2724" s="113"/>
      <c r="EKD2724" s="113"/>
      <c r="EKE2724" s="113"/>
      <c r="EKF2724" s="113"/>
      <c r="EKG2724" s="113"/>
      <c r="EKH2724" s="113"/>
      <c r="EKI2724" s="113"/>
      <c r="EKJ2724" s="113"/>
      <c r="EKK2724" s="113"/>
      <c r="EKL2724" s="113"/>
      <c r="EKM2724" s="113"/>
      <c r="EKN2724" s="113"/>
      <c r="EKO2724" s="113"/>
      <c r="EKP2724" s="113"/>
      <c r="EKQ2724" s="113"/>
      <c r="EKR2724" s="113"/>
      <c r="EKS2724" s="113"/>
      <c r="EKT2724" s="113"/>
      <c r="EKU2724" s="113"/>
      <c r="EKV2724" s="113"/>
      <c r="EKW2724" s="113"/>
      <c r="EKX2724" s="113"/>
      <c r="EKY2724" s="113"/>
      <c r="EKZ2724" s="113"/>
      <c r="ELA2724" s="113"/>
      <c r="ELB2724" s="113"/>
      <c r="ELC2724" s="113"/>
      <c r="ELD2724" s="113"/>
      <c r="ELE2724" s="113"/>
      <c r="ELF2724" s="113"/>
      <c r="ELG2724" s="113"/>
      <c r="ELH2724" s="113"/>
      <c r="ELI2724" s="113"/>
      <c r="ELJ2724" s="113"/>
      <c r="ELK2724" s="113"/>
      <c r="ELL2724" s="113"/>
      <c r="ELM2724" s="113"/>
      <c r="ELN2724" s="113"/>
      <c r="ELO2724" s="113"/>
      <c r="ELP2724" s="113"/>
      <c r="ELQ2724" s="113"/>
      <c r="ELR2724" s="113"/>
      <c r="ELS2724" s="113"/>
      <c r="ELT2724" s="113"/>
      <c r="ELU2724" s="113"/>
      <c r="ELV2724" s="113"/>
      <c r="ELW2724" s="113"/>
      <c r="ELX2724" s="113"/>
      <c r="ELY2724" s="113"/>
      <c r="ELZ2724" s="113"/>
      <c r="EMA2724" s="113"/>
      <c r="EMB2724" s="113"/>
      <c r="EMC2724" s="113"/>
      <c r="EMD2724" s="113"/>
      <c r="EME2724" s="113"/>
      <c r="EMF2724" s="113"/>
      <c r="EMG2724" s="113"/>
      <c r="EMH2724" s="113"/>
      <c r="EMI2724" s="113"/>
      <c r="EMJ2724" s="113"/>
      <c r="EMK2724" s="113"/>
      <c r="EML2724" s="113"/>
      <c r="EMM2724" s="113"/>
      <c r="EMN2724" s="113"/>
      <c r="EMO2724" s="113"/>
      <c r="EMP2724" s="113"/>
      <c r="EMQ2724" s="113"/>
      <c r="EMR2724" s="113"/>
      <c r="EMS2724" s="113"/>
      <c r="EMT2724" s="113"/>
      <c r="EMU2724" s="113"/>
      <c r="EMV2724" s="113"/>
      <c r="EMW2724" s="113"/>
      <c r="EMX2724" s="113"/>
      <c r="EMY2724" s="113"/>
      <c r="EMZ2724" s="113"/>
      <c r="ENA2724" s="113"/>
      <c r="ENB2724" s="113"/>
      <c r="ENC2724" s="113"/>
      <c r="END2724" s="113"/>
      <c r="ENE2724" s="113"/>
      <c r="ENF2724" s="113"/>
      <c r="ENG2724" s="113"/>
      <c r="ENH2724" s="113"/>
      <c r="ENI2724" s="113"/>
      <c r="ENJ2724" s="113"/>
      <c r="ENK2724" s="113"/>
      <c r="ENL2724" s="113"/>
      <c r="ENM2724" s="113"/>
      <c r="ENN2724" s="113"/>
      <c r="ENO2724" s="113"/>
      <c r="ENP2724" s="113"/>
      <c r="ENQ2724" s="113"/>
      <c r="ENR2724" s="113"/>
      <c r="ENS2724" s="113"/>
      <c r="ENT2724" s="113"/>
      <c r="ENU2724" s="113"/>
      <c r="ENV2724" s="113"/>
      <c r="ENW2724" s="113"/>
      <c r="ENX2724" s="113"/>
      <c r="ENY2724" s="113"/>
      <c r="ENZ2724" s="113"/>
      <c r="EOA2724" s="113"/>
      <c r="EOB2724" s="113"/>
      <c r="EOC2724" s="113"/>
      <c r="EOD2724" s="113"/>
      <c r="EOE2724" s="113"/>
      <c r="EOF2724" s="113"/>
      <c r="EOG2724" s="113"/>
      <c r="EOH2724" s="113"/>
      <c r="EOI2724" s="113"/>
      <c r="EOJ2724" s="113"/>
      <c r="EOK2724" s="113"/>
      <c r="EOL2724" s="113"/>
      <c r="EOM2724" s="113"/>
      <c r="EON2724" s="113"/>
      <c r="EOO2724" s="113"/>
      <c r="EOP2724" s="113"/>
      <c r="EOQ2724" s="113"/>
      <c r="EOR2724" s="113"/>
      <c r="EOS2724" s="113"/>
      <c r="EOT2724" s="113"/>
      <c r="EOU2724" s="113"/>
      <c r="EOV2724" s="113"/>
      <c r="EOW2724" s="113"/>
      <c r="EOX2724" s="113"/>
      <c r="EOY2724" s="113"/>
      <c r="EOZ2724" s="113"/>
      <c r="EPA2724" s="113"/>
      <c r="EPB2724" s="113"/>
      <c r="EPC2724" s="113"/>
      <c r="EPD2724" s="113"/>
      <c r="EPE2724" s="113"/>
      <c r="EPF2724" s="113"/>
      <c r="EPG2724" s="113"/>
      <c r="EPH2724" s="113"/>
      <c r="EPI2724" s="113"/>
      <c r="EPJ2724" s="113"/>
      <c r="EPK2724" s="113"/>
      <c r="EPL2724" s="113"/>
      <c r="EPM2724" s="113"/>
      <c r="EPN2724" s="113"/>
      <c r="EPO2724" s="113"/>
      <c r="EPP2724" s="113"/>
      <c r="EPQ2724" s="113"/>
      <c r="EPR2724" s="113"/>
      <c r="EPS2724" s="113"/>
      <c r="EPT2724" s="113"/>
      <c r="EPU2724" s="113"/>
      <c r="EPV2724" s="113"/>
      <c r="EPW2724" s="113"/>
      <c r="EPX2724" s="113"/>
      <c r="EPY2724" s="113"/>
      <c r="EPZ2724" s="113"/>
      <c r="EQA2724" s="113"/>
      <c r="EQB2724" s="113"/>
      <c r="EQC2724" s="113"/>
      <c r="EQD2724" s="113"/>
      <c r="EQE2724" s="113"/>
      <c r="EQF2724" s="113"/>
      <c r="EQG2724" s="113"/>
      <c r="EQH2724" s="113"/>
      <c r="EQI2724" s="113"/>
      <c r="EQJ2724" s="113"/>
      <c r="EQK2724" s="113"/>
      <c r="EQL2724" s="113"/>
      <c r="EQM2724" s="113"/>
      <c r="EQN2724" s="113"/>
      <c r="EQO2724" s="113"/>
      <c r="EQP2724" s="113"/>
      <c r="EQQ2724" s="113"/>
      <c r="EQR2724" s="113"/>
      <c r="EQS2724" s="113"/>
      <c r="EQT2724" s="113"/>
      <c r="EQU2724" s="113"/>
      <c r="EQV2724" s="113"/>
      <c r="EQW2724" s="113"/>
      <c r="EQX2724" s="113"/>
      <c r="EQY2724" s="113"/>
      <c r="EQZ2724" s="113"/>
      <c r="ERA2724" s="113"/>
      <c r="ERB2724" s="113"/>
      <c r="ERC2724" s="113"/>
      <c r="ERD2724" s="113"/>
      <c r="ERE2724" s="113"/>
      <c r="ERF2724" s="113"/>
      <c r="ERG2724" s="113"/>
      <c r="ERH2724" s="113"/>
      <c r="ERI2724" s="113"/>
      <c r="ERJ2724" s="113"/>
      <c r="ERK2724" s="113"/>
      <c r="ERL2724" s="113"/>
      <c r="ERM2724" s="113"/>
      <c r="ERN2724" s="113"/>
      <c r="ERO2724" s="113"/>
      <c r="ERP2724" s="113"/>
      <c r="ERQ2724" s="113"/>
      <c r="ERR2724" s="113"/>
      <c r="ERS2724" s="113"/>
      <c r="ERT2724" s="113"/>
      <c r="ERU2724" s="113"/>
      <c r="ERV2724" s="113"/>
      <c r="ERW2724" s="113"/>
      <c r="ERX2724" s="113"/>
      <c r="ERY2724" s="113"/>
      <c r="ERZ2724" s="113"/>
      <c r="ESA2724" s="113"/>
      <c r="ESB2724" s="113"/>
      <c r="ESC2724" s="113"/>
      <c r="ESD2724" s="113"/>
      <c r="ESE2724" s="113"/>
      <c r="ESF2724" s="113"/>
      <c r="ESG2724" s="113"/>
      <c r="ESH2724" s="113"/>
      <c r="ESI2724" s="113"/>
      <c r="ESJ2724" s="113"/>
      <c r="ESK2724" s="113"/>
      <c r="ESL2724" s="113"/>
      <c r="ESM2724" s="113"/>
      <c r="ESN2724" s="113"/>
      <c r="ESO2724" s="113"/>
      <c r="ESP2724" s="113"/>
      <c r="ESQ2724" s="113"/>
      <c r="ESR2724" s="113"/>
      <c r="ESS2724" s="113"/>
      <c r="EST2724" s="113"/>
      <c r="ESU2724" s="113"/>
      <c r="ESV2724" s="113"/>
      <c r="ESW2724" s="113"/>
      <c r="ESX2724" s="113"/>
      <c r="ESY2724" s="113"/>
      <c r="ESZ2724" s="113"/>
      <c r="ETA2724" s="113"/>
      <c r="ETB2724" s="113"/>
      <c r="ETC2724" s="113"/>
      <c r="ETD2724" s="113"/>
      <c r="ETE2724" s="113"/>
      <c r="ETF2724" s="113"/>
      <c r="ETG2724" s="113"/>
      <c r="ETH2724" s="113"/>
      <c r="ETI2724" s="113"/>
      <c r="ETJ2724" s="113"/>
      <c r="ETK2724" s="113"/>
      <c r="ETL2724" s="113"/>
      <c r="ETM2724" s="113"/>
      <c r="ETN2724" s="113"/>
      <c r="ETO2724" s="113"/>
      <c r="ETP2724" s="113"/>
      <c r="ETQ2724" s="113"/>
      <c r="ETR2724" s="113"/>
      <c r="ETS2724" s="113"/>
      <c r="ETT2724" s="113"/>
      <c r="ETU2724" s="113"/>
      <c r="ETV2724" s="113"/>
      <c r="ETW2724" s="113"/>
      <c r="ETX2724" s="113"/>
      <c r="ETY2724" s="113"/>
      <c r="ETZ2724" s="113"/>
      <c r="EUA2724" s="113"/>
      <c r="EUB2724" s="113"/>
      <c r="EUC2724" s="113"/>
      <c r="EUD2724" s="113"/>
      <c r="EUE2724" s="113"/>
      <c r="EUF2724" s="113"/>
      <c r="EUG2724" s="113"/>
      <c r="EUH2724" s="113"/>
      <c r="EUI2724" s="113"/>
      <c r="EUJ2724" s="113"/>
      <c r="EUK2724" s="113"/>
      <c r="EUL2724" s="113"/>
      <c r="EUM2724" s="113"/>
      <c r="EUN2724" s="113"/>
      <c r="EUO2724" s="113"/>
      <c r="EUP2724" s="113"/>
      <c r="EUQ2724" s="113"/>
      <c r="EUR2724" s="113"/>
      <c r="EUS2724" s="113"/>
      <c r="EUT2724" s="113"/>
      <c r="EUU2724" s="113"/>
      <c r="EUV2724" s="113"/>
      <c r="EUW2724" s="113"/>
      <c r="EUX2724" s="113"/>
      <c r="EUY2724" s="113"/>
      <c r="EUZ2724" s="113"/>
      <c r="EVA2724" s="113"/>
      <c r="EVB2724" s="113"/>
      <c r="EVC2724" s="113"/>
      <c r="EVD2724" s="113"/>
      <c r="EVE2724" s="113"/>
      <c r="EVF2724" s="113"/>
      <c r="EVG2724" s="113"/>
      <c r="EVH2724" s="113"/>
      <c r="EVI2724" s="113"/>
      <c r="EVJ2724" s="113"/>
      <c r="EVK2724" s="113"/>
      <c r="EVL2724" s="113"/>
      <c r="EVM2724" s="113"/>
      <c r="EVN2724" s="113"/>
      <c r="EVO2724" s="113"/>
      <c r="EVP2724" s="113"/>
      <c r="EVQ2724" s="113"/>
      <c r="EVR2724" s="113"/>
      <c r="EVS2724" s="113"/>
      <c r="EVT2724" s="113"/>
      <c r="EVU2724" s="113"/>
      <c r="EVV2724" s="113"/>
      <c r="EVW2724" s="113"/>
      <c r="EVX2724" s="113"/>
      <c r="EVY2724" s="113"/>
      <c r="EVZ2724" s="113"/>
      <c r="EWA2724" s="113"/>
      <c r="EWB2724" s="113"/>
      <c r="EWC2724" s="113"/>
      <c r="EWD2724" s="113"/>
      <c r="EWE2724" s="113"/>
      <c r="EWF2724" s="113"/>
      <c r="EWG2724" s="113"/>
      <c r="EWH2724" s="113"/>
      <c r="EWI2724" s="113"/>
      <c r="EWJ2724" s="113"/>
      <c r="EWK2724" s="113"/>
      <c r="EWL2724" s="113"/>
      <c r="EWM2724" s="113"/>
      <c r="EWN2724" s="113"/>
      <c r="EWO2724" s="113"/>
      <c r="EWP2724" s="113"/>
      <c r="EWQ2724" s="113"/>
      <c r="EWR2724" s="113"/>
      <c r="EWS2724" s="113"/>
      <c r="EWT2724" s="113"/>
      <c r="EWU2724" s="113"/>
      <c r="EWV2724" s="113"/>
      <c r="EWW2724" s="113"/>
      <c r="EWX2724" s="113"/>
      <c r="EWY2724" s="113"/>
      <c r="EWZ2724" s="113"/>
      <c r="EXA2724" s="113"/>
      <c r="EXB2724" s="113"/>
      <c r="EXC2724" s="113"/>
      <c r="EXD2724" s="113"/>
      <c r="EXE2724" s="113"/>
      <c r="EXF2724" s="113"/>
      <c r="EXG2724" s="113"/>
      <c r="EXH2724" s="113"/>
      <c r="EXI2724" s="113"/>
      <c r="EXJ2724" s="113"/>
      <c r="EXK2724" s="113"/>
      <c r="EXL2724" s="113"/>
      <c r="EXM2724" s="113"/>
      <c r="EXN2724" s="113"/>
      <c r="EXO2724" s="113"/>
      <c r="EXP2724" s="113"/>
      <c r="EXQ2724" s="113"/>
      <c r="EXR2724" s="113"/>
      <c r="EXS2724" s="113"/>
      <c r="EXT2724" s="113"/>
      <c r="EXU2724" s="113"/>
      <c r="EXV2724" s="113"/>
      <c r="EXW2724" s="113"/>
      <c r="EXX2724" s="113"/>
      <c r="EXY2724" s="113"/>
      <c r="EXZ2724" s="113"/>
      <c r="EYA2724" s="113"/>
      <c r="EYB2724" s="113"/>
      <c r="EYC2724" s="113"/>
      <c r="EYD2724" s="113"/>
      <c r="EYE2724" s="113"/>
      <c r="EYF2724" s="113"/>
      <c r="EYG2724" s="113"/>
      <c r="EYH2724" s="113"/>
      <c r="EYI2724" s="113"/>
      <c r="EYJ2724" s="113"/>
      <c r="EYK2724" s="113"/>
      <c r="EYL2724" s="113"/>
      <c r="EYM2724" s="113"/>
      <c r="EYN2724" s="113"/>
      <c r="EYO2724" s="113"/>
      <c r="EYP2724" s="113"/>
      <c r="EYQ2724" s="113"/>
      <c r="EYR2724" s="113"/>
      <c r="EYS2724" s="113"/>
      <c r="EYT2724" s="113"/>
      <c r="EYU2724" s="113"/>
      <c r="EYV2724" s="113"/>
      <c r="EYW2724" s="113"/>
      <c r="EYX2724" s="113"/>
      <c r="EYY2724" s="113"/>
      <c r="EYZ2724" s="113"/>
      <c r="EZA2724" s="113"/>
      <c r="EZB2724" s="113"/>
      <c r="EZC2724" s="113"/>
      <c r="EZD2724" s="113"/>
      <c r="EZE2724" s="113"/>
      <c r="EZF2724" s="113"/>
      <c r="EZG2724" s="113"/>
      <c r="EZH2724" s="113"/>
      <c r="EZI2724" s="113"/>
      <c r="EZJ2724" s="113"/>
      <c r="EZK2724" s="113"/>
      <c r="EZL2724" s="113"/>
      <c r="EZM2724" s="113"/>
      <c r="EZN2724" s="113"/>
      <c r="EZO2724" s="113"/>
      <c r="EZP2724" s="113"/>
      <c r="EZQ2724" s="113"/>
      <c r="EZR2724" s="113"/>
      <c r="EZS2724" s="113"/>
      <c r="EZT2724" s="113"/>
      <c r="EZU2724" s="113"/>
      <c r="EZV2724" s="113"/>
      <c r="EZW2724" s="113"/>
      <c r="EZX2724" s="113"/>
      <c r="EZY2724" s="113"/>
      <c r="EZZ2724" s="113"/>
      <c r="FAA2724" s="113"/>
      <c r="FAB2724" s="113"/>
      <c r="FAC2724" s="113"/>
      <c r="FAD2724" s="113"/>
      <c r="FAE2724" s="113"/>
      <c r="FAF2724" s="113"/>
      <c r="FAG2724" s="113"/>
      <c r="FAH2724" s="113"/>
      <c r="FAI2724" s="113"/>
      <c r="FAJ2724" s="113"/>
      <c r="FAK2724" s="113"/>
      <c r="FAL2724" s="113"/>
      <c r="FAM2724" s="113"/>
      <c r="FAN2724" s="113"/>
      <c r="FAO2724" s="113"/>
      <c r="FAP2724" s="113"/>
      <c r="FAQ2724" s="113"/>
      <c r="FAR2724" s="113"/>
      <c r="FAS2724" s="113"/>
      <c r="FAT2724" s="113"/>
      <c r="FAU2724" s="113"/>
      <c r="FAV2724" s="113"/>
      <c r="FAW2724" s="113"/>
      <c r="FAX2724" s="113"/>
      <c r="FAY2724" s="113"/>
      <c r="FAZ2724" s="113"/>
      <c r="FBA2724" s="113"/>
      <c r="FBB2724" s="113"/>
      <c r="FBC2724" s="113"/>
      <c r="FBD2724" s="113"/>
      <c r="FBE2724" s="113"/>
      <c r="FBF2724" s="113"/>
      <c r="FBG2724" s="113"/>
      <c r="FBH2724" s="113"/>
      <c r="FBI2724" s="113"/>
      <c r="FBJ2724" s="113"/>
      <c r="FBK2724" s="113"/>
      <c r="FBL2724" s="113"/>
      <c r="FBM2724" s="113"/>
      <c r="FBN2724" s="113"/>
      <c r="FBO2724" s="113"/>
      <c r="FBP2724" s="113"/>
      <c r="FBQ2724" s="113"/>
      <c r="FBR2724" s="113"/>
      <c r="FBS2724" s="113"/>
      <c r="FBT2724" s="113"/>
      <c r="FBU2724" s="113"/>
      <c r="FBV2724" s="113"/>
      <c r="FBW2724" s="113"/>
      <c r="FBX2724" s="113"/>
      <c r="FBY2724" s="113"/>
      <c r="FBZ2724" s="113"/>
      <c r="FCA2724" s="113"/>
      <c r="FCB2724" s="113"/>
      <c r="FCC2724" s="113"/>
      <c r="FCD2724" s="113"/>
      <c r="FCE2724" s="113"/>
      <c r="FCF2724" s="113"/>
      <c r="FCG2724" s="113"/>
      <c r="FCH2724" s="113"/>
      <c r="FCI2724" s="113"/>
      <c r="FCJ2724" s="113"/>
      <c r="FCK2724" s="113"/>
      <c r="FCL2724" s="113"/>
      <c r="FCM2724" s="113"/>
      <c r="FCN2724" s="113"/>
      <c r="FCO2724" s="113"/>
      <c r="FCP2724" s="113"/>
      <c r="FCQ2724" s="113"/>
      <c r="FCR2724" s="113"/>
      <c r="FCS2724" s="113"/>
      <c r="FCT2724" s="113"/>
      <c r="FCU2724" s="113"/>
      <c r="FCV2724" s="113"/>
      <c r="FCW2724" s="113"/>
      <c r="FCX2724" s="113"/>
      <c r="FCY2724" s="113"/>
      <c r="FCZ2724" s="113"/>
      <c r="FDA2724" s="113"/>
      <c r="FDB2724" s="113"/>
      <c r="FDC2724" s="113"/>
      <c r="FDD2724" s="113"/>
      <c r="FDE2724" s="113"/>
      <c r="FDF2724" s="113"/>
      <c r="FDG2724" s="113"/>
      <c r="FDH2724" s="113"/>
      <c r="FDI2724" s="113"/>
      <c r="FDJ2724" s="113"/>
      <c r="FDK2724" s="113"/>
      <c r="FDL2724" s="113"/>
      <c r="FDM2724" s="113"/>
      <c r="FDN2724" s="113"/>
      <c r="FDO2724" s="113"/>
      <c r="FDP2724" s="113"/>
      <c r="FDQ2724" s="113"/>
      <c r="FDR2724" s="113"/>
      <c r="FDS2724" s="113"/>
      <c r="FDT2724" s="113"/>
      <c r="FDU2724" s="113"/>
      <c r="FDV2724" s="113"/>
      <c r="FDW2724" s="113"/>
      <c r="FDX2724" s="113"/>
      <c r="FDY2724" s="113"/>
      <c r="FDZ2724" s="113"/>
      <c r="FEA2724" s="113"/>
      <c r="FEB2724" s="113"/>
      <c r="FEC2724" s="113"/>
      <c r="FED2724" s="113"/>
      <c r="FEE2724" s="113"/>
      <c r="FEF2724" s="113"/>
      <c r="FEG2724" s="113"/>
      <c r="FEH2724" s="113"/>
      <c r="FEI2724" s="113"/>
      <c r="FEJ2724" s="113"/>
      <c r="FEK2724" s="113"/>
      <c r="FEL2724" s="113"/>
      <c r="FEM2724" s="113"/>
      <c r="FEN2724" s="113"/>
      <c r="FEO2724" s="113"/>
      <c r="FEP2724" s="113"/>
      <c r="FEQ2724" s="113"/>
      <c r="FER2724" s="113"/>
      <c r="FES2724" s="113"/>
      <c r="FET2724" s="113"/>
      <c r="FEU2724" s="113"/>
      <c r="FEV2724" s="113"/>
      <c r="FEW2724" s="113"/>
      <c r="FEX2724" s="113"/>
      <c r="FEY2724" s="113"/>
      <c r="FEZ2724" s="113"/>
      <c r="FFA2724" s="113"/>
      <c r="FFB2724" s="113"/>
      <c r="FFC2724" s="113"/>
      <c r="FFD2724" s="113"/>
      <c r="FFE2724" s="113"/>
      <c r="FFF2724" s="113"/>
      <c r="FFG2724" s="113"/>
      <c r="FFH2724" s="113"/>
      <c r="FFI2724" s="113"/>
      <c r="FFJ2724" s="113"/>
      <c r="FFK2724" s="113"/>
      <c r="FFL2724" s="113"/>
      <c r="FFM2724" s="113"/>
      <c r="FFN2724" s="113"/>
      <c r="FFO2724" s="113"/>
      <c r="FFP2724" s="113"/>
      <c r="FFQ2724" s="113"/>
      <c r="FFR2724" s="113"/>
      <c r="FFS2724" s="113"/>
      <c r="FFT2724" s="113"/>
      <c r="FFU2724" s="113"/>
      <c r="FFV2724" s="113"/>
      <c r="FFW2724" s="113"/>
      <c r="FFX2724" s="113"/>
      <c r="FFY2724" s="113"/>
      <c r="FFZ2724" s="113"/>
      <c r="FGA2724" s="113"/>
      <c r="FGB2724" s="113"/>
      <c r="FGC2724" s="113"/>
      <c r="FGD2724" s="113"/>
      <c r="FGE2724" s="113"/>
      <c r="FGF2724" s="113"/>
      <c r="FGG2724" s="113"/>
      <c r="FGH2724" s="113"/>
      <c r="FGI2724" s="113"/>
      <c r="FGJ2724" s="113"/>
      <c r="FGK2724" s="113"/>
      <c r="FGL2724" s="113"/>
      <c r="FGM2724" s="113"/>
      <c r="FGN2724" s="113"/>
      <c r="FGO2724" s="113"/>
      <c r="FGP2724" s="113"/>
      <c r="FGQ2724" s="113"/>
      <c r="FGR2724" s="113"/>
      <c r="FGS2724" s="113"/>
      <c r="FGT2724" s="113"/>
      <c r="FGU2724" s="113"/>
      <c r="FGV2724" s="113"/>
      <c r="FGW2724" s="113"/>
      <c r="FGX2724" s="113"/>
      <c r="FGY2724" s="113"/>
      <c r="FGZ2724" s="113"/>
      <c r="FHA2724" s="113"/>
      <c r="FHB2724" s="113"/>
      <c r="FHC2724" s="113"/>
      <c r="FHD2724" s="113"/>
      <c r="FHE2724" s="113"/>
      <c r="FHF2724" s="113"/>
      <c r="FHG2724" s="113"/>
      <c r="FHH2724" s="113"/>
      <c r="FHI2724" s="113"/>
      <c r="FHJ2724" s="113"/>
      <c r="FHK2724" s="113"/>
      <c r="FHL2724" s="113"/>
      <c r="FHM2724" s="113"/>
      <c r="FHN2724" s="113"/>
      <c r="FHO2724" s="113"/>
      <c r="FHP2724" s="113"/>
      <c r="FHQ2724" s="113"/>
      <c r="FHR2724" s="113"/>
      <c r="FHS2724" s="113"/>
      <c r="FHT2724" s="113"/>
      <c r="FHU2724" s="113"/>
      <c r="FHV2724" s="113"/>
      <c r="FHW2724" s="113"/>
      <c r="FHX2724" s="113"/>
      <c r="FHY2724" s="113"/>
      <c r="FHZ2724" s="113"/>
      <c r="FIA2724" s="113"/>
      <c r="FIB2724" s="113"/>
      <c r="FIC2724" s="113"/>
      <c r="FID2724" s="113"/>
      <c r="FIE2724" s="113"/>
      <c r="FIF2724" s="113"/>
      <c r="FIG2724" s="113"/>
      <c r="FIH2724" s="113"/>
      <c r="FII2724" s="113"/>
      <c r="FIJ2724" s="113"/>
      <c r="FIK2724" s="113"/>
      <c r="FIL2724" s="113"/>
      <c r="FIM2724" s="113"/>
      <c r="FIN2724" s="113"/>
      <c r="FIO2724" s="113"/>
      <c r="FIP2724" s="113"/>
      <c r="FIQ2724" s="113"/>
      <c r="FIR2724" s="113"/>
      <c r="FIS2724" s="113"/>
      <c r="FIT2724" s="113"/>
      <c r="FIU2724" s="113"/>
      <c r="FIV2724" s="113"/>
      <c r="FIW2724" s="113"/>
      <c r="FIX2724" s="113"/>
      <c r="FIY2724" s="113"/>
      <c r="FIZ2724" s="113"/>
      <c r="FJA2724" s="113"/>
      <c r="FJB2724" s="113"/>
      <c r="FJC2724" s="113"/>
      <c r="FJD2724" s="113"/>
      <c r="FJE2724" s="113"/>
      <c r="FJF2724" s="113"/>
      <c r="FJG2724" s="113"/>
      <c r="FJH2724" s="113"/>
      <c r="FJI2724" s="113"/>
      <c r="FJJ2724" s="113"/>
      <c r="FJK2724" s="113"/>
      <c r="FJL2724" s="113"/>
      <c r="FJM2724" s="113"/>
      <c r="FJN2724" s="113"/>
      <c r="FJO2724" s="113"/>
      <c r="FJP2724" s="113"/>
      <c r="FJQ2724" s="113"/>
      <c r="FJR2724" s="113"/>
      <c r="FJS2724" s="113"/>
      <c r="FJT2724" s="113"/>
      <c r="FJU2724" s="113"/>
      <c r="FJV2724" s="113"/>
      <c r="FJW2724" s="113"/>
      <c r="FJX2724" s="113"/>
      <c r="FJY2724" s="113"/>
      <c r="FJZ2724" s="113"/>
      <c r="FKA2724" s="113"/>
      <c r="FKB2724" s="113"/>
      <c r="FKC2724" s="113"/>
      <c r="FKD2724" s="113"/>
      <c r="FKE2724" s="113"/>
      <c r="FKF2724" s="113"/>
      <c r="FKG2724" s="113"/>
      <c r="FKH2724" s="113"/>
      <c r="FKI2724" s="113"/>
      <c r="FKJ2724" s="113"/>
      <c r="FKK2724" s="113"/>
      <c r="FKL2724" s="113"/>
      <c r="FKM2724" s="113"/>
      <c r="FKN2724" s="113"/>
      <c r="FKO2724" s="113"/>
      <c r="FKP2724" s="113"/>
      <c r="FKQ2724" s="113"/>
      <c r="FKR2724" s="113"/>
      <c r="FKS2724" s="113"/>
      <c r="FKT2724" s="113"/>
      <c r="FKU2724" s="113"/>
      <c r="FKV2724" s="113"/>
      <c r="FKW2724" s="113"/>
      <c r="FKX2724" s="113"/>
      <c r="FKY2724" s="113"/>
      <c r="FKZ2724" s="113"/>
      <c r="FLA2724" s="113"/>
      <c r="FLB2724" s="113"/>
      <c r="FLC2724" s="113"/>
      <c r="FLD2724" s="113"/>
      <c r="FLE2724" s="113"/>
      <c r="FLF2724" s="113"/>
      <c r="FLG2724" s="113"/>
      <c r="FLH2724" s="113"/>
      <c r="FLI2724" s="113"/>
      <c r="FLJ2724" s="113"/>
      <c r="FLK2724" s="113"/>
      <c r="FLL2724" s="113"/>
      <c r="FLM2724" s="113"/>
      <c r="FLN2724" s="113"/>
      <c r="FLO2724" s="113"/>
      <c r="FLP2724" s="113"/>
      <c r="FLQ2724" s="113"/>
      <c r="FLR2724" s="113"/>
      <c r="FLS2724" s="113"/>
      <c r="FLT2724" s="113"/>
      <c r="FLU2724" s="113"/>
      <c r="FLV2724" s="113"/>
      <c r="FLW2724" s="113"/>
      <c r="FLX2724" s="113"/>
      <c r="FLY2724" s="113"/>
      <c r="FLZ2724" s="113"/>
      <c r="FMA2724" s="113"/>
      <c r="FMB2724" s="113"/>
      <c r="FMC2724" s="113"/>
      <c r="FMD2724" s="113"/>
      <c r="FME2724" s="113"/>
      <c r="FMF2724" s="113"/>
      <c r="FMG2724" s="113"/>
      <c r="FMH2724" s="113"/>
      <c r="FMI2724" s="113"/>
      <c r="FMJ2724" s="113"/>
      <c r="FMK2724" s="113"/>
      <c r="FML2724" s="113"/>
      <c r="FMM2724" s="113"/>
      <c r="FMN2724" s="113"/>
      <c r="FMO2724" s="113"/>
      <c r="FMP2724" s="113"/>
      <c r="FMQ2724" s="113"/>
      <c r="FMR2724" s="113"/>
      <c r="FMS2724" s="113"/>
      <c r="FMT2724" s="113"/>
      <c r="FMU2724" s="113"/>
      <c r="FMV2724" s="113"/>
      <c r="FMW2724" s="113"/>
      <c r="FMX2724" s="113"/>
      <c r="FMY2724" s="113"/>
      <c r="FMZ2724" s="113"/>
      <c r="FNA2724" s="113"/>
      <c r="FNB2724" s="113"/>
      <c r="FNC2724" s="113"/>
      <c r="FND2724" s="113"/>
      <c r="FNE2724" s="113"/>
      <c r="FNF2724" s="113"/>
      <c r="FNG2724" s="113"/>
      <c r="FNH2724" s="113"/>
      <c r="FNI2724" s="113"/>
      <c r="FNJ2724" s="113"/>
      <c r="FNK2724" s="113"/>
      <c r="FNL2724" s="113"/>
      <c r="FNM2724" s="113"/>
      <c r="FNN2724" s="113"/>
      <c r="FNO2724" s="113"/>
      <c r="FNP2724" s="113"/>
      <c r="FNQ2724" s="113"/>
      <c r="FNR2724" s="113"/>
      <c r="FNS2724" s="113"/>
      <c r="FNT2724" s="113"/>
      <c r="FNU2724" s="113"/>
      <c r="FNV2724" s="113"/>
      <c r="FNW2724" s="113"/>
      <c r="FNX2724" s="113"/>
      <c r="FNY2724" s="113"/>
      <c r="FNZ2724" s="113"/>
      <c r="FOA2724" s="113"/>
      <c r="FOB2724" s="113"/>
      <c r="FOC2724" s="113"/>
      <c r="FOD2724" s="113"/>
      <c r="FOE2724" s="113"/>
      <c r="FOF2724" s="113"/>
      <c r="FOG2724" s="113"/>
      <c r="FOH2724" s="113"/>
      <c r="FOI2724" s="113"/>
      <c r="FOJ2724" s="113"/>
      <c r="FOK2724" s="113"/>
      <c r="FOL2724" s="113"/>
      <c r="FOM2724" s="113"/>
      <c r="FON2724" s="113"/>
      <c r="FOO2724" s="113"/>
      <c r="FOP2724" s="113"/>
      <c r="FOQ2724" s="113"/>
      <c r="FOR2724" s="113"/>
      <c r="FOS2724" s="113"/>
      <c r="FOT2724" s="113"/>
      <c r="FOU2724" s="113"/>
      <c r="FOV2724" s="113"/>
      <c r="FOW2724" s="113"/>
      <c r="FOX2724" s="113"/>
      <c r="FOY2724" s="113"/>
      <c r="FOZ2724" s="113"/>
      <c r="FPA2724" s="113"/>
      <c r="FPB2724" s="113"/>
      <c r="FPC2724" s="113"/>
      <c r="FPD2724" s="113"/>
      <c r="FPE2724" s="113"/>
      <c r="FPF2724" s="113"/>
      <c r="FPG2724" s="113"/>
      <c r="FPH2724" s="113"/>
      <c r="FPI2724" s="113"/>
      <c r="FPJ2724" s="113"/>
      <c r="FPK2724" s="113"/>
      <c r="FPL2724" s="113"/>
      <c r="FPM2724" s="113"/>
      <c r="FPN2724" s="113"/>
      <c r="FPO2724" s="113"/>
      <c r="FPP2724" s="113"/>
      <c r="FPQ2724" s="113"/>
      <c r="FPR2724" s="113"/>
      <c r="FPS2724" s="113"/>
      <c r="FPT2724" s="113"/>
      <c r="FPU2724" s="113"/>
      <c r="FPV2724" s="113"/>
      <c r="FPW2724" s="113"/>
      <c r="FPX2724" s="113"/>
      <c r="FPY2724" s="113"/>
      <c r="FPZ2724" s="113"/>
      <c r="FQA2724" s="113"/>
      <c r="FQB2724" s="113"/>
      <c r="FQC2724" s="113"/>
      <c r="FQD2724" s="113"/>
      <c r="FQE2724" s="113"/>
      <c r="FQF2724" s="113"/>
      <c r="FQG2724" s="113"/>
      <c r="FQH2724" s="113"/>
      <c r="FQI2724" s="113"/>
      <c r="FQJ2724" s="113"/>
      <c r="FQK2724" s="113"/>
      <c r="FQL2724" s="113"/>
      <c r="FQM2724" s="113"/>
      <c r="FQN2724" s="113"/>
      <c r="FQO2724" s="113"/>
      <c r="FQP2724" s="113"/>
      <c r="FQQ2724" s="113"/>
      <c r="FQR2724" s="113"/>
      <c r="FQS2724" s="113"/>
      <c r="FQT2724" s="113"/>
      <c r="FQU2724" s="113"/>
      <c r="FQV2724" s="113"/>
      <c r="FQW2724" s="113"/>
      <c r="FQX2724" s="113"/>
      <c r="FQY2724" s="113"/>
      <c r="FQZ2724" s="113"/>
      <c r="FRA2724" s="113"/>
      <c r="FRB2724" s="113"/>
      <c r="FRC2724" s="113"/>
      <c r="FRD2724" s="113"/>
      <c r="FRE2724" s="113"/>
      <c r="FRF2724" s="113"/>
      <c r="FRG2724" s="113"/>
      <c r="FRH2724" s="113"/>
      <c r="FRI2724" s="113"/>
      <c r="FRJ2724" s="113"/>
      <c r="FRK2724" s="113"/>
      <c r="FRL2724" s="113"/>
      <c r="FRM2724" s="113"/>
      <c r="FRN2724" s="113"/>
      <c r="FRO2724" s="113"/>
      <c r="FRP2724" s="113"/>
      <c r="FRQ2724" s="113"/>
      <c r="FRR2724" s="113"/>
      <c r="FRS2724" s="113"/>
      <c r="FRT2724" s="113"/>
      <c r="FRU2724" s="113"/>
      <c r="FRV2724" s="113"/>
      <c r="FRW2724" s="113"/>
      <c r="FRX2724" s="113"/>
      <c r="FRY2724" s="113"/>
      <c r="FRZ2724" s="113"/>
      <c r="FSA2724" s="113"/>
      <c r="FSB2724" s="113"/>
      <c r="FSC2724" s="113"/>
      <c r="FSD2724" s="113"/>
      <c r="FSE2724" s="113"/>
      <c r="FSF2724" s="113"/>
      <c r="FSG2724" s="113"/>
      <c r="FSH2724" s="113"/>
      <c r="FSI2724" s="113"/>
      <c r="FSJ2724" s="113"/>
      <c r="FSK2724" s="113"/>
      <c r="FSL2724" s="113"/>
      <c r="FSM2724" s="113"/>
      <c r="FSN2724" s="113"/>
      <c r="FSO2724" s="113"/>
      <c r="FSP2724" s="113"/>
      <c r="FSQ2724" s="113"/>
      <c r="FSR2724" s="113"/>
      <c r="FSS2724" s="113"/>
      <c r="FST2724" s="113"/>
      <c r="FSU2724" s="113"/>
      <c r="FSV2724" s="113"/>
      <c r="FSW2724" s="113"/>
      <c r="FSX2724" s="113"/>
      <c r="FSY2724" s="113"/>
      <c r="FSZ2724" s="113"/>
      <c r="FTA2724" s="113"/>
      <c r="FTB2724" s="113"/>
      <c r="FTC2724" s="113"/>
      <c r="FTD2724" s="113"/>
      <c r="FTE2724" s="113"/>
      <c r="FTF2724" s="113"/>
      <c r="FTG2724" s="113"/>
      <c r="FTH2724" s="113"/>
      <c r="FTI2724" s="113"/>
      <c r="FTJ2724" s="113"/>
      <c r="FTK2724" s="113"/>
      <c r="FTL2724" s="113"/>
      <c r="FTM2724" s="113"/>
      <c r="FTN2724" s="113"/>
      <c r="FTO2724" s="113"/>
      <c r="FTP2724" s="113"/>
      <c r="FTQ2724" s="113"/>
      <c r="FTR2724" s="113"/>
      <c r="FTS2724" s="113"/>
      <c r="FTT2724" s="113"/>
      <c r="FTU2724" s="113"/>
      <c r="FTV2724" s="113"/>
      <c r="FTW2724" s="113"/>
      <c r="FTX2724" s="113"/>
      <c r="FTY2724" s="113"/>
      <c r="FTZ2724" s="113"/>
      <c r="FUA2724" s="113"/>
      <c r="FUB2724" s="113"/>
      <c r="FUC2724" s="113"/>
      <c r="FUD2724" s="113"/>
      <c r="FUE2724" s="113"/>
      <c r="FUF2724" s="113"/>
      <c r="FUG2724" s="113"/>
      <c r="FUH2724" s="113"/>
      <c r="FUI2724" s="113"/>
      <c r="FUJ2724" s="113"/>
      <c r="FUK2724" s="113"/>
      <c r="FUL2724" s="113"/>
      <c r="FUM2724" s="113"/>
      <c r="FUN2724" s="113"/>
      <c r="FUO2724" s="113"/>
      <c r="FUP2724" s="113"/>
      <c r="FUQ2724" s="113"/>
      <c r="FUR2724" s="113"/>
      <c r="FUS2724" s="113"/>
      <c r="FUT2724" s="113"/>
      <c r="FUU2724" s="113"/>
      <c r="FUV2724" s="113"/>
      <c r="FUW2724" s="113"/>
      <c r="FUX2724" s="113"/>
      <c r="FUY2724" s="113"/>
      <c r="FUZ2724" s="113"/>
      <c r="FVA2724" s="113"/>
      <c r="FVB2724" s="113"/>
      <c r="FVC2724" s="113"/>
      <c r="FVD2724" s="113"/>
      <c r="FVE2724" s="113"/>
      <c r="FVF2724" s="113"/>
      <c r="FVG2724" s="113"/>
      <c r="FVH2724" s="113"/>
      <c r="FVI2724" s="113"/>
      <c r="FVJ2724" s="113"/>
      <c r="FVK2724" s="113"/>
      <c r="FVL2724" s="113"/>
      <c r="FVM2724" s="113"/>
      <c r="FVN2724" s="113"/>
      <c r="FVO2724" s="113"/>
      <c r="FVP2724" s="113"/>
      <c r="FVQ2724" s="113"/>
      <c r="FVR2724" s="113"/>
      <c r="FVS2724" s="113"/>
      <c r="FVT2724" s="113"/>
      <c r="FVU2724" s="113"/>
      <c r="FVV2724" s="113"/>
      <c r="FVW2724" s="113"/>
      <c r="FVX2724" s="113"/>
      <c r="FVY2724" s="113"/>
      <c r="FVZ2724" s="113"/>
      <c r="FWA2724" s="113"/>
      <c r="FWB2724" s="113"/>
      <c r="FWC2724" s="113"/>
      <c r="FWD2724" s="113"/>
      <c r="FWE2724" s="113"/>
      <c r="FWF2724" s="113"/>
      <c r="FWG2724" s="113"/>
      <c r="FWH2724" s="113"/>
      <c r="FWI2724" s="113"/>
      <c r="FWJ2724" s="113"/>
      <c r="FWK2724" s="113"/>
      <c r="FWL2724" s="113"/>
      <c r="FWM2724" s="113"/>
      <c r="FWN2724" s="113"/>
      <c r="FWO2724" s="113"/>
      <c r="FWP2724" s="113"/>
      <c r="FWQ2724" s="113"/>
      <c r="FWR2724" s="113"/>
      <c r="FWS2724" s="113"/>
      <c r="FWT2724" s="113"/>
      <c r="FWU2724" s="113"/>
      <c r="FWV2724" s="113"/>
      <c r="FWW2724" s="113"/>
      <c r="FWX2724" s="113"/>
      <c r="FWY2724" s="113"/>
      <c r="FWZ2724" s="113"/>
      <c r="FXA2724" s="113"/>
      <c r="FXB2724" s="113"/>
      <c r="FXC2724" s="113"/>
      <c r="FXD2724" s="113"/>
      <c r="FXE2724" s="113"/>
      <c r="FXF2724" s="113"/>
      <c r="FXG2724" s="113"/>
      <c r="FXH2724" s="113"/>
      <c r="FXI2724" s="113"/>
      <c r="FXJ2724" s="113"/>
      <c r="FXK2724" s="113"/>
      <c r="FXL2724" s="113"/>
      <c r="FXM2724" s="113"/>
      <c r="FXN2724" s="113"/>
      <c r="FXO2724" s="113"/>
      <c r="FXP2724" s="113"/>
      <c r="FXQ2724" s="113"/>
      <c r="FXR2724" s="113"/>
      <c r="FXS2724" s="113"/>
      <c r="FXT2724" s="113"/>
      <c r="FXU2724" s="113"/>
      <c r="FXV2724" s="113"/>
      <c r="FXW2724" s="113"/>
      <c r="FXX2724" s="113"/>
      <c r="FXY2724" s="113"/>
      <c r="FXZ2724" s="113"/>
      <c r="FYA2724" s="113"/>
      <c r="FYB2724" s="113"/>
      <c r="FYC2724" s="113"/>
      <c r="FYD2724" s="113"/>
      <c r="FYE2724" s="113"/>
      <c r="FYF2724" s="113"/>
      <c r="FYG2724" s="113"/>
      <c r="FYH2724" s="113"/>
      <c r="FYI2724" s="113"/>
      <c r="FYJ2724" s="113"/>
      <c r="FYK2724" s="113"/>
      <c r="FYL2724" s="113"/>
      <c r="FYM2724" s="113"/>
      <c r="FYN2724" s="113"/>
      <c r="FYO2724" s="113"/>
      <c r="FYP2724" s="113"/>
      <c r="FYQ2724" s="113"/>
      <c r="FYR2724" s="113"/>
      <c r="FYS2724" s="113"/>
      <c r="FYT2724" s="113"/>
      <c r="FYU2724" s="113"/>
      <c r="FYV2724" s="113"/>
      <c r="FYW2724" s="113"/>
      <c r="FYX2724" s="113"/>
      <c r="FYY2724" s="113"/>
      <c r="FYZ2724" s="113"/>
      <c r="FZA2724" s="113"/>
      <c r="FZB2724" s="113"/>
      <c r="FZC2724" s="113"/>
      <c r="FZD2724" s="113"/>
      <c r="FZE2724" s="113"/>
      <c r="FZF2724" s="113"/>
      <c r="FZG2724" s="113"/>
      <c r="FZH2724" s="113"/>
      <c r="FZI2724" s="113"/>
      <c r="FZJ2724" s="113"/>
      <c r="FZK2724" s="113"/>
      <c r="FZL2724" s="113"/>
      <c r="FZM2724" s="113"/>
      <c r="FZN2724" s="113"/>
      <c r="FZO2724" s="113"/>
      <c r="FZP2724" s="113"/>
      <c r="FZQ2724" s="113"/>
      <c r="FZR2724" s="113"/>
      <c r="FZS2724" s="113"/>
      <c r="FZT2724" s="113"/>
      <c r="FZU2724" s="113"/>
      <c r="FZV2724" s="113"/>
      <c r="FZW2724" s="113"/>
      <c r="FZX2724" s="113"/>
      <c r="FZY2724" s="113"/>
      <c r="FZZ2724" s="113"/>
      <c r="GAA2724" s="113"/>
      <c r="GAB2724" s="113"/>
      <c r="GAC2724" s="113"/>
      <c r="GAD2724" s="113"/>
      <c r="GAE2724" s="113"/>
      <c r="GAF2724" s="113"/>
      <c r="GAG2724" s="113"/>
      <c r="GAH2724" s="113"/>
      <c r="GAI2724" s="113"/>
      <c r="GAJ2724" s="113"/>
      <c r="GAK2724" s="113"/>
      <c r="GAL2724" s="113"/>
      <c r="GAM2724" s="113"/>
      <c r="GAN2724" s="113"/>
      <c r="GAO2724" s="113"/>
      <c r="GAP2724" s="113"/>
      <c r="GAQ2724" s="113"/>
      <c r="GAR2724" s="113"/>
      <c r="GAS2724" s="113"/>
      <c r="GAT2724" s="113"/>
      <c r="GAU2724" s="113"/>
      <c r="GAV2724" s="113"/>
      <c r="GAW2724" s="113"/>
      <c r="GAX2724" s="113"/>
      <c r="GAY2724" s="113"/>
      <c r="GAZ2724" s="113"/>
      <c r="GBA2724" s="113"/>
      <c r="GBB2724" s="113"/>
      <c r="GBC2724" s="113"/>
      <c r="GBD2724" s="113"/>
      <c r="GBE2724" s="113"/>
      <c r="GBF2724" s="113"/>
      <c r="GBG2724" s="113"/>
      <c r="GBH2724" s="113"/>
      <c r="GBI2724" s="113"/>
      <c r="GBJ2724" s="113"/>
      <c r="GBK2724" s="113"/>
      <c r="GBL2724" s="113"/>
      <c r="GBM2724" s="113"/>
      <c r="GBN2724" s="113"/>
      <c r="GBO2724" s="113"/>
      <c r="GBP2724" s="113"/>
      <c r="GBQ2724" s="113"/>
      <c r="GBR2724" s="113"/>
      <c r="GBS2724" s="113"/>
      <c r="GBT2724" s="113"/>
      <c r="GBU2724" s="113"/>
      <c r="GBV2724" s="113"/>
      <c r="GBW2724" s="113"/>
      <c r="GBX2724" s="113"/>
      <c r="GBY2724" s="113"/>
      <c r="GBZ2724" s="113"/>
      <c r="GCA2724" s="113"/>
      <c r="GCB2724" s="113"/>
      <c r="GCC2724" s="113"/>
      <c r="GCD2724" s="113"/>
      <c r="GCE2724" s="113"/>
      <c r="GCF2724" s="113"/>
      <c r="GCG2724" s="113"/>
      <c r="GCH2724" s="113"/>
      <c r="GCI2724" s="113"/>
      <c r="GCJ2724" s="113"/>
      <c r="GCK2724" s="113"/>
      <c r="GCL2724" s="113"/>
      <c r="GCM2724" s="113"/>
      <c r="GCN2724" s="113"/>
      <c r="GCO2724" s="113"/>
      <c r="GCP2724" s="113"/>
      <c r="GCQ2724" s="113"/>
      <c r="GCR2724" s="113"/>
      <c r="GCS2724" s="113"/>
      <c r="GCT2724" s="113"/>
      <c r="GCU2724" s="113"/>
      <c r="GCV2724" s="113"/>
      <c r="GCW2724" s="113"/>
      <c r="GCX2724" s="113"/>
      <c r="GCY2724" s="113"/>
      <c r="GCZ2724" s="113"/>
      <c r="GDA2724" s="113"/>
      <c r="GDB2724" s="113"/>
      <c r="GDC2724" s="113"/>
      <c r="GDD2724" s="113"/>
      <c r="GDE2724" s="113"/>
      <c r="GDF2724" s="113"/>
      <c r="GDG2724" s="113"/>
      <c r="GDH2724" s="113"/>
      <c r="GDI2724" s="113"/>
      <c r="GDJ2724" s="113"/>
      <c r="GDK2724" s="113"/>
      <c r="GDL2724" s="113"/>
      <c r="GDM2724" s="113"/>
      <c r="GDN2724" s="113"/>
      <c r="GDO2724" s="113"/>
      <c r="GDP2724" s="113"/>
      <c r="GDQ2724" s="113"/>
      <c r="GDR2724" s="113"/>
      <c r="GDS2724" s="113"/>
      <c r="GDT2724" s="113"/>
      <c r="GDU2724" s="113"/>
      <c r="GDV2724" s="113"/>
      <c r="GDW2724" s="113"/>
      <c r="GDX2724" s="113"/>
      <c r="GDY2724" s="113"/>
      <c r="GDZ2724" s="113"/>
      <c r="GEA2724" s="113"/>
      <c r="GEB2724" s="113"/>
      <c r="GEC2724" s="113"/>
      <c r="GED2724" s="113"/>
      <c r="GEE2724" s="113"/>
      <c r="GEF2724" s="113"/>
      <c r="GEG2724" s="113"/>
      <c r="GEH2724" s="113"/>
      <c r="GEI2724" s="113"/>
      <c r="GEJ2724" s="113"/>
      <c r="GEK2724" s="113"/>
      <c r="GEL2724" s="113"/>
      <c r="GEM2724" s="113"/>
      <c r="GEN2724" s="113"/>
      <c r="GEO2724" s="113"/>
      <c r="GEP2724" s="113"/>
      <c r="GEQ2724" s="113"/>
      <c r="GER2724" s="113"/>
      <c r="GES2724" s="113"/>
      <c r="GET2724" s="113"/>
      <c r="GEU2724" s="113"/>
      <c r="GEV2724" s="113"/>
      <c r="GEW2724" s="113"/>
      <c r="GEX2724" s="113"/>
      <c r="GEY2724" s="113"/>
      <c r="GEZ2724" s="113"/>
      <c r="GFA2724" s="113"/>
      <c r="GFB2724" s="113"/>
      <c r="GFC2724" s="113"/>
      <c r="GFD2724" s="113"/>
      <c r="GFE2724" s="113"/>
      <c r="GFF2724" s="113"/>
      <c r="GFG2724" s="113"/>
      <c r="GFH2724" s="113"/>
      <c r="GFI2724" s="113"/>
      <c r="GFJ2724" s="113"/>
      <c r="GFK2724" s="113"/>
      <c r="GFL2724" s="113"/>
      <c r="GFM2724" s="113"/>
      <c r="GFN2724" s="113"/>
      <c r="GFO2724" s="113"/>
      <c r="GFP2724" s="113"/>
      <c r="GFQ2724" s="113"/>
      <c r="GFR2724" s="113"/>
      <c r="GFS2724" s="113"/>
      <c r="GFT2724" s="113"/>
      <c r="GFU2724" s="113"/>
      <c r="GFV2724" s="113"/>
      <c r="GFW2724" s="113"/>
      <c r="GFX2724" s="113"/>
      <c r="GFY2724" s="113"/>
      <c r="GFZ2724" s="113"/>
      <c r="GGA2724" s="113"/>
      <c r="GGB2724" s="113"/>
      <c r="GGC2724" s="113"/>
      <c r="GGD2724" s="113"/>
      <c r="GGE2724" s="113"/>
      <c r="GGF2724" s="113"/>
      <c r="GGG2724" s="113"/>
      <c r="GGH2724" s="113"/>
      <c r="GGI2724" s="113"/>
      <c r="GGJ2724" s="113"/>
      <c r="GGK2724" s="113"/>
      <c r="GGL2724" s="113"/>
      <c r="GGM2724" s="113"/>
      <c r="GGN2724" s="113"/>
      <c r="GGO2724" s="113"/>
      <c r="GGP2724" s="113"/>
      <c r="GGQ2724" s="113"/>
      <c r="GGR2724" s="113"/>
      <c r="GGS2724" s="113"/>
      <c r="GGT2724" s="113"/>
      <c r="GGU2724" s="113"/>
      <c r="GGV2724" s="113"/>
      <c r="GGW2724" s="113"/>
      <c r="GGX2724" s="113"/>
      <c r="GGY2724" s="113"/>
      <c r="GGZ2724" s="113"/>
      <c r="GHA2724" s="113"/>
      <c r="GHB2724" s="113"/>
      <c r="GHC2724" s="113"/>
      <c r="GHD2724" s="113"/>
      <c r="GHE2724" s="113"/>
      <c r="GHF2724" s="113"/>
      <c r="GHG2724" s="113"/>
      <c r="GHH2724" s="113"/>
      <c r="GHI2724" s="113"/>
      <c r="GHJ2724" s="113"/>
      <c r="GHK2724" s="113"/>
      <c r="GHL2724" s="113"/>
      <c r="GHM2724" s="113"/>
      <c r="GHN2724" s="113"/>
      <c r="GHO2724" s="113"/>
      <c r="GHP2724" s="113"/>
      <c r="GHQ2724" s="113"/>
      <c r="GHR2724" s="113"/>
      <c r="GHS2724" s="113"/>
      <c r="GHT2724" s="113"/>
      <c r="GHU2724" s="113"/>
      <c r="GHV2724" s="113"/>
      <c r="GHW2724" s="113"/>
      <c r="GHX2724" s="113"/>
      <c r="GHY2724" s="113"/>
      <c r="GHZ2724" s="113"/>
      <c r="GIA2724" s="113"/>
      <c r="GIB2724" s="113"/>
      <c r="GIC2724" s="113"/>
      <c r="GID2724" s="113"/>
      <c r="GIE2724" s="113"/>
      <c r="GIF2724" s="113"/>
      <c r="GIG2724" s="113"/>
      <c r="GIH2724" s="113"/>
      <c r="GII2724" s="113"/>
      <c r="GIJ2724" s="113"/>
      <c r="GIK2724" s="113"/>
      <c r="GIL2724" s="113"/>
      <c r="GIM2724" s="113"/>
      <c r="GIN2724" s="113"/>
      <c r="GIO2724" s="113"/>
      <c r="GIP2724" s="113"/>
      <c r="GIQ2724" s="113"/>
      <c r="GIR2724" s="113"/>
      <c r="GIS2724" s="113"/>
      <c r="GIT2724" s="113"/>
      <c r="GIU2724" s="113"/>
      <c r="GIV2724" s="113"/>
      <c r="GIW2724" s="113"/>
      <c r="GIX2724" s="113"/>
      <c r="GIY2724" s="113"/>
      <c r="GIZ2724" s="113"/>
      <c r="GJA2724" s="113"/>
      <c r="GJB2724" s="113"/>
      <c r="GJC2724" s="113"/>
      <c r="GJD2724" s="113"/>
      <c r="GJE2724" s="113"/>
      <c r="GJF2724" s="113"/>
      <c r="GJG2724" s="113"/>
      <c r="GJH2724" s="113"/>
      <c r="GJI2724" s="113"/>
      <c r="GJJ2724" s="113"/>
      <c r="GJK2724" s="113"/>
      <c r="GJL2724" s="113"/>
      <c r="GJM2724" s="113"/>
      <c r="GJN2724" s="113"/>
      <c r="GJO2724" s="113"/>
      <c r="GJP2724" s="113"/>
      <c r="GJQ2724" s="113"/>
      <c r="GJR2724" s="113"/>
      <c r="GJS2724" s="113"/>
      <c r="GJT2724" s="113"/>
      <c r="GJU2724" s="113"/>
      <c r="GJV2724" s="113"/>
      <c r="GJW2724" s="113"/>
      <c r="GJX2724" s="113"/>
      <c r="GJY2724" s="113"/>
      <c r="GJZ2724" s="113"/>
      <c r="GKA2724" s="113"/>
      <c r="GKB2724" s="113"/>
      <c r="GKC2724" s="113"/>
      <c r="GKD2724" s="113"/>
      <c r="GKE2724" s="113"/>
      <c r="GKF2724" s="113"/>
      <c r="GKG2724" s="113"/>
      <c r="GKH2724" s="113"/>
      <c r="GKI2724" s="113"/>
      <c r="GKJ2724" s="113"/>
      <c r="GKK2724" s="113"/>
      <c r="GKL2724" s="113"/>
      <c r="GKM2724" s="113"/>
      <c r="GKN2724" s="113"/>
      <c r="GKO2724" s="113"/>
      <c r="GKP2724" s="113"/>
      <c r="GKQ2724" s="113"/>
      <c r="GKR2724" s="113"/>
      <c r="GKS2724" s="113"/>
      <c r="GKT2724" s="113"/>
      <c r="GKU2724" s="113"/>
      <c r="GKV2724" s="113"/>
      <c r="GKW2724" s="113"/>
      <c r="GKX2724" s="113"/>
      <c r="GKY2724" s="113"/>
      <c r="GKZ2724" s="113"/>
      <c r="GLA2724" s="113"/>
      <c r="GLB2724" s="113"/>
      <c r="GLC2724" s="113"/>
      <c r="GLD2724" s="113"/>
      <c r="GLE2724" s="113"/>
      <c r="GLF2724" s="113"/>
      <c r="GLG2724" s="113"/>
      <c r="GLH2724" s="113"/>
      <c r="GLI2724" s="113"/>
      <c r="GLJ2724" s="113"/>
      <c r="GLK2724" s="113"/>
      <c r="GLL2724" s="113"/>
      <c r="GLM2724" s="113"/>
      <c r="GLN2724" s="113"/>
      <c r="GLO2724" s="113"/>
      <c r="GLP2724" s="113"/>
      <c r="GLQ2724" s="113"/>
      <c r="GLR2724" s="113"/>
      <c r="GLS2724" s="113"/>
      <c r="GLT2724" s="113"/>
      <c r="GLU2724" s="113"/>
      <c r="GLV2724" s="113"/>
      <c r="GLW2724" s="113"/>
      <c r="GLX2724" s="113"/>
      <c r="GLY2724" s="113"/>
      <c r="GLZ2724" s="113"/>
      <c r="GMA2724" s="113"/>
      <c r="GMB2724" s="113"/>
      <c r="GMC2724" s="113"/>
      <c r="GMD2724" s="113"/>
      <c r="GME2724" s="113"/>
      <c r="GMF2724" s="113"/>
      <c r="GMG2724" s="113"/>
      <c r="GMH2724" s="113"/>
      <c r="GMI2724" s="113"/>
      <c r="GMJ2724" s="113"/>
      <c r="GMK2724" s="113"/>
      <c r="GML2724" s="113"/>
      <c r="GMM2724" s="113"/>
      <c r="GMN2724" s="113"/>
      <c r="GMO2724" s="113"/>
      <c r="GMP2724" s="113"/>
      <c r="GMQ2724" s="113"/>
      <c r="GMR2724" s="113"/>
      <c r="GMS2724" s="113"/>
      <c r="GMT2724" s="113"/>
      <c r="GMU2724" s="113"/>
      <c r="GMV2724" s="113"/>
      <c r="GMW2724" s="113"/>
      <c r="GMX2724" s="113"/>
      <c r="GMY2724" s="113"/>
      <c r="GMZ2724" s="113"/>
      <c r="GNA2724" s="113"/>
      <c r="GNB2724" s="113"/>
      <c r="GNC2724" s="113"/>
      <c r="GND2724" s="113"/>
      <c r="GNE2724" s="113"/>
      <c r="GNF2724" s="113"/>
      <c r="GNG2724" s="113"/>
      <c r="GNH2724" s="113"/>
      <c r="GNI2724" s="113"/>
      <c r="GNJ2724" s="113"/>
      <c r="GNK2724" s="113"/>
      <c r="GNL2724" s="113"/>
      <c r="GNM2724" s="113"/>
      <c r="GNN2724" s="113"/>
      <c r="GNO2724" s="113"/>
      <c r="GNP2724" s="113"/>
      <c r="GNQ2724" s="113"/>
      <c r="GNR2724" s="113"/>
      <c r="GNS2724" s="113"/>
      <c r="GNT2724" s="113"/>
      <c r="GNU2724" s="113"/>
      <c r="GNV2724" s="113"/>
      <c r="GNW2724" s="113"/>
      <c r="GNX2724" s="113"/>
      <c r="GNY2724" s="113"/>
      <c r="GNZ2724" s="113"/>
      <c r="GOA2724" s="113"/>
      <c r="GOB2724" s="113"/>
      <c r="GOC2724" s="113"/>
      <c r="GOD2724" s="113"/>
      <c r="GOE2724" s="113"/>
      <c r="GOF2724" s="113"/>
      <c r="GOG2724" s="113"/>
      <c r="GOH2724" s="113"/>
      <c r="GOI2724" s="113"/>
      <c r="GOJ2724" s="113"/>
      <c r="GOK2724" s="113"/>
      <c r="GOL2724" s="113"/>
      <c r="GOM2724" s="113"/>
      <c r="GON2724" s="113"/>
      <c r="GOO2724" s="113"/>
      <c r="GOP2724" s="113"/>
      <c r="GOQ2724" s="113"/>
      <c r="GOR2724" s="113"/>
      <c r="GOS2724" s="113"/>
      <c r="GOT2724" s="113"/>
      <c r="GOU2724" s="113"/>
      <c r="GOV2724" s="113"/>
      <c r="GOW2724" s="113"/>
      <c r="GOX2724" s="113"/>
      <c r="GOY2724" s="113"/>
      <c r="GOZ2724" s="113"/>
      <c r="GPA2724" s="113"/>
      <c r="GPB2724" s="113"/>
      <c r="GPC2724" s="113"/>
      <c r="GPD2724" s="113"/>
      <c r="GPE2724" s="113"/>
      <c r="GPF2724" s="113"/>
      <c r="GPG2724" s="113"/>
      <c r="GPH2724" s="113"/>
      <c r="GPI2724" s="113"/>
      <c r="GPJ2724" s="113"/>
      <c r="GPK2724" s="113"/>
      <c r="GPL2724" s="113"/>
      <c r="GPM2724" s="113"/>
      <c r="GPN2724" s="113"/>
      <c r="GPO2724" s="113"/>
      <c r="GPP2724" s="113"/>
      <c r="GPQ2724" s="113"/>
      <c r="GPR2724" s="113"/>
      <c r="GPS2724" s="113"/>
      <c r="GPT2724" s="113"/>
      <c r="GPU2724" s="113"/>
      <c r="GPV2724" s="113"/>
      <c r="GPW2724" s="113"/>
      <c r="GPX2724" s="113"/>
      <c r="GPY2724" s="113"/>
      <c r="GPZ2724" s="113"/>
      <c r="GQA2724" s="113"/>
      <c r="GQB2724" s="113"/>
      <c r="GQC2724" s="113"/>
      <c r="GQD2724" s="113"/>
      <c r="GQE2724" s="113"/>
      <c r="GQF2724" s="113"/>
      <c r="GQG2724" s="113"/>
      <c r="GQH2724" s="113"/>
      <c r="GQI2724" s="113"/>
      <c r="GQJ2724" s="113"/>
      <c r="GQK2724" s="113"/>
      <c r="GQL2724" s="113"/>
      <c r="GQM2724" s="113"/>
      <c r="GQN2724" s="113"/>
      <c r="GQO2724" s="113"/>
      <c r="GQP2724" s="113"/>
      <c r="GQQ2724" s="113"/>
      <c r="GQR2724" s="113"/>
      <c r="GQS2724" s="113"/>
      <c r="GQT2724" s="113"/>
      <c r="GQU2724" s="113"/>
      <c r="GQV2724" s="113"/>
      <c r="GQW2724" s="113"/>
      <c r="GQX2724" s="113"/>
      <c r="GQY2724" s="113"/>
      <c r="GQZ2724" s="113"/>
      <c r="GRA2724" s="113"/>
      <c r="GRB2724" s="113"/>
      <c r="GRC2724" s="113"/>
      <c r="GRD2724" s="113"/>
      <c r="GRE2724" s="113"/>
      <c r="GRF2724" s="113"/>
      <c r="GRG2724" s="113"/>
      <c r="GRH2724" s="113"/>
      <c r="GRI2724" s="113"/>
      <c r="GRJ2724" s="113"/>
      <c r="GRK2724" s="113"/>
      <c r="GRL2724" s="113"/>
      <c r="GRM2724" s="113"/>
      <c r="GRN2724" s="113"/>
      <c r="GRO2724" s="113"/>
      <c r="GRP2724" s="113"/>
      <c r="GRQ2724" s="113"/>
      <c r="GRR2724" s="113"/>
      <c r="GRS2724" s="113"/>
      <c r="GRT2724" s="113"/>
      <c r="GRU2724" s="113"/>
      <c r="GRV2724" s="113"/>
      <c r="GRW2724" s="113"/>
      <c r="GRX2724" s="113"/>
      <c r="GRY2724" s="113"/>
      <c r="GRZ2724" s="113"/>
      <c r="GSA2724" s="113"/>
      <c r="GSB2724" s="113"/>
      <c r="GSC2724" s="113"/>
      <c r="GSD2724" s="113"/>
      <c r="GSE2724" s="113"/>
      <c r="GSF2724" s="113"/>
      <c r="GSG2724" s="113"/>
      <c r="GSH2724" s="113"/>
      <c r="GSI2724" s="113"/>
      <c r="GSJ2724" s="113"/>
      <c r="GSK2724" s="113"/>
      <c r="GSL2724" s="113"/>
      <c r="GSM2724" s="113"/>
      <c r="GSN2724" s="113"/>
      <c r="GSO2724" s="113"/>
      <c r="GSP2724" s="113"/>
      <c r="GSQ2724" s="113"/>
      <c r="GSR2724" s="113"/>
      <c r="GSS2724" s="113"/>
      <c r="GST2724" s="113"/>
      <c r="GSU2724" s="113"/>
      <c r="GSV2724" s="113"/>
      <c r="GSW2724" s="113"/>
      <c r="GSX2724" s="113"/>
      <c r="GSY2724" s="113"/>
      <c r="GSZ2724" s="113"/>
      <c r="GTA2724" s="113"/>
      <c r="GTB2724" s="113"/>
      <c r="GTC2724" s="113"/>
      <c r="GTD2724" s="113"/>
      <c r="GTE2724" s="113"/>
      <c r="GTF2724" s="113"/>
      <c r="GTG2724" s="113"/>
      <c r="GTH2724" s="113"/>
      <c r="GTI2724" s="113"/>
      <c r="GTJ2724" s="113"/>
      <c r="GTK2724" s="113"/>
      <c r="GTL2724" s="113"/>
      <c r="GTM2724" s="113"/>
      <c r="GTN2724" s="113"/>
      <c r="GTO2724" s="113"/>
      <c r="GTP2724" s="113"/>
      <c r="GTQ2724" s="113"/>
      <c r="GTR2724" s="113"/>
      <c r="GTS2724" s="113"/>
      <c r="GTT2724" s="113"/>
      <c r="GTU2724" s="113"/>
      <c r="GTV2724" s="113"/>
      <c r="GTW2724" s="113"/>
      <c r="GTX2724" s="113"/>
      <c r="GTY2724" s="113"/>
      <c r="GTZ2724" s="113"/>
      <c r="GUA2724" s="113"/>
      <c r="GUB2724" s="113"/>
      <c r="GUC2724" s="113"/>
      <c r="GUD2724" s="113"/>
      <c r="GUE2724" s="113"/>
      <c r="GUF2724" s="113"/>
      <c r="GUG2724" s="113"/>
      <c r="GUH2724" s="113"/>
      <c r="GUI2724" s="113"/>
      <c r="GUJ2724" s="113"/>
      <c r="GUK2724" s="113"/>
      <c r="GUL2724" s="113"/>
      <c r="GUM2724" s="113"/>
      <c r="GUN2724" s="113"/>
      <c r="GUO2724" s="113"/>
      <c r="GUP2724" s="113"/>
      <c r="GUQ2724" s="113"/>
      <c r="GUR2724" s="113"/>
      <c r="GUS2724" s="113"/>
      <c r="GUT2724" s="113"/>
      <c r="GUU2724" s="113"/>
      <c r="GUV2724" s="113"/>
      <c r="GUW2724" s="113"/>
      <c r="GUX2724" s="113"/>
      <c r="GUY2724" s="113"/>
      <c r="GUZ2724" s="113"/>
      <c r="GVA2724" s="113"/>
      <c r="GVB2724" s="113"/>
      <c r="GVC2724" s="113"/>
      <c r="GVD2724" s="113"/>
      <c r="GVE2724" s="113"/>
      <c r="GVF2724" s="113"/>
      <c r="GVG2724" s="113"/>
      <c r="GVH2724" s="113"/>
      <c r="GVI2724" s="113"/>
      <c r="GVJ2724" s="113"/>
      <c r="GVK2724" s="113"/>
      <c r="GVL2724" s="113"/>
      <c r="GVM2724" s="113"/>
      <c r="GVN2724" s="113"/>
      <c r="GVO2724" s="113"/>
      <c r="GVP2724" s="113"/>
      <c r="GVQ2724" s="113"/>
      <c r="GVR2724" s="113"/>
      <c r="GVS2724" s="113"/>
      <c r="GVT2724" s="113"/>
      <c r="GVU2724" s="113"/>
      <c r="GVV2724" s="113"/>
      <c r="GVW2724" s="113"/>
      <c r="GVX2724" s="113"/>
      <c r="GVY2724" s="113"/>
      <c r="GVZ2724" s="113"/>
      <c r="GWA2724" s="113"/>
      <c r="GWB2724" s="113"/>
      <c r="GWC2724" s="113"/>
      <c r="GWD2724" s="113"/>
      <c r="GWE2724" s="113"/>
      <c r="GWF2724" s="113"/>
      <c r="GWG2724" s="113"/>
      <c r="GWH2724" s="113"/>
      <c r="GWI2724" s="113"/>
      <c r="GWJ2724" s="113"/>
      <c r="GWK2724" s="113"/>
      <c r="GWL2724" s="113"/>
      <c r="GWM2724" s="113"/>
      <c r="GWN2724" s="113"/>
      <c r="GWO2724" s="113"/>
      <c r="GWP2724" s="113"/>
      <c r="GWQ2724" s="113"/>
      <c r="GWR2724" s="113"/>
      <c r="GWS2724" s="113"/>
      <c r="GWT2724" s="113"/>
      <c r="GWU2724" s="113"/>
      <c r="GWV2724" s="113"/>
      <c r="GWW2724" s="113"/>
      <c r="GWX2724" s="113"/>
      <c r="GWY2724" s="113"/>
      <c r="GWZ2724" s="113"/>
      <c r="GXA2724" s="113"/>
      <c r="GXB2724" s="113"/>
      <c r="GXC2724" s="113"/>
      <c r="GXD2724" s="113"/>
      <c r="GXE2724" s="113"/>
      <c r="GXF2724" s="113"/>
      <c r="GXG2724" s="113"/>
      <c r="GXH2724" s="113"/>
      <c r="GXI2724" s="113"/>
      <c r="GXJ2724" s="113"/>
      <c r="GXK2724" s="113"/>
      <c r="GXL2724" s="113"/>
      <c r="GXM2724" s="113"/>
      <c r="GXN2724" s="113"/>
      <c r="GXO2724" s="113"/>
      <c r="GXP2724" s="113"/>
      <c r="GXQ2724" s="113"/>
      <c r="GXR2724" s="113"/>
      <c r="GXS2724" s="113"/>
      <c r="GXT2724" s="113"/>
      <c r="GXU2724" s="113"/>
      <c r="GXV2724" s="113"/>
      <c r="GXW2724" s="113"/>
      <c r="GXX2724" s="113"/>
      <c r="GXY2724" s="113"/>
      <c r="GXZ2724" s="113"/>
      <c r="GYA2724" s="113"/>
      <c r="GYB2724" s="113"/>
      <c r="GYC2724" s="113"/>
      <c r="GYD2724" s="113"/>
      <c r="GYE2724" s="113"/>
      <c r="GYF2724" s="113"/>
      <c r="GYG2724" s="113"/>
      <c r="GYH2724" s="113"/>
      <c r="GYI2724" s="113"/>
      <c r="GYJ2724" s="113"/>
      <c r="GYK2724" s="113"/>
      <c r="GYL2724" s="113"/>
      <c r="GYM2724" s="113"/>
      <c r="GYN2724" s="113"/>
      <c r="GYO2724" s="113"/>
      <c r="GYP2724" s="113"/>
      <c r="GYQ2724" s="113"/>
      <c r="GYR2724" s="113"/>
      <c r="GYS2724" s="113"/>
      <c r="GYT2724" s="113"/>
      <c r="GYU2724" s="113"/>
      <c r="GYV2724" s="113"/>
      <c r="GYW2724" s="113"/>
      <c r="GYX2724" s="113"/>
      <c r="GYY2724" s="113"/>
      <c r="GYZ2724" s="113"/>
      <c r="GZA2724" s="113"/>
      <c r="GZB2724" s="113"/>
      <c r="GZC2724" s="113"/>
      <c r="GZD2724" s="113"/>
      <c r="GZE2724" s="113"/>
      <c r="GZF2724" s="113"/>
      <c r="GZG2724" s="113"/>
      <c r="GZH2724" s="113"/>
      <c r="GZI2724" s="113"/>
      <c r="GZJ2724" s="113"/>
      <c r="GZK2724" s="113"/>
      <c r="GZL2724" s="113"/>
      <c r="GZM2724" s="113"/>
      <c r="GZN2724" s="113"/>
      <c r="GZO2724" s="113"/>
      <c r="GZP2724" s="113"/>
      <c r="GZQ2724" s="113"/>
      <c r="GZR2724" s="113"/>
      <c r="GZS2724" s="113"/>
      <c r="GZT2724" s="113"/>
      <c r="GZU2724" s="113"/>
      <c r="GZV2724" s="113"/>
      <c r="GZW2724" s="113"/>
      <c r="GZX2724" s="113"/>
      <c r="GZY2724" s="113"/>
      <c r="GZZ2724" s="113"/>
      <c r="HAA2724" s="113"/>
      <c r="HAB2724" s="113"/>
      <c r="HAC2724" s="113"/>
      <c r="HAD2724" s="113"/>
      <c r="HAE2724" s="113"/>
      <c r="HAF2724" s="113"/>
      <c r="HAG2724" s="113"/>
      <c r="HAH2724" s="113"/>
      <c r="HAI2724" s="113"/>
      <c r="HAJ2724" s="113"/>
      <c r="HAK2724" s="113"/>
      <c r="HAL2724" s="113"/>
      <c r="HAM2724" s="113"/>
      <c r="HAN2724" s="113"/>
      <c r="HAO2724" s="113"/>
      <c r="HAP2724" s="113"/>
      <c r="HAQ2724" s="113"/>
      <c r="HAR2724" s="113"/>
      <c r="HAS2724" s="113"/>
      <c r="HAT2724" s="113"/>
      <c r="HAU2724" s="113"/>
      <c r="HAV2724" s="113"/>
      <c r="HAW2724" s="113"/>
      <c r="HAX2724" s="113"/>
      <c r="HAY2724" s="113"/>
      <c r="HAZ2724" s="113"/>
      <c r="HBA2724" s="113"/>
      <c r="HBB2724" s="113"/>
      <c r="HBC2724" s="113"/>
      <c r="HBD2724" s="113"/>
      <c r="HBE2724" s="113"/>
      <c r="HBF2724" s="113"/>
      <c r="HBG2724" s="113"/>
      <c r="HBH2724" s="113"/>
      <c r="HBI2724" s="113"/>
      <c r="HBJ2724" s="113"/>
      <c r="HBK2724" s="113"/>
      <c r="HBL2724" s="113"/>
      <c r="HBM2724" s="113"/>
      <c r="HBN2724" s="113"/>
      <c r="HBO2724" s="113"/>
      <c r="HBP2724" s="113"/>
      <c r="HBQ2724" s="113"/>
      <c r="HBR2724" s="113"/>
      <c r="HBS2724" s="113"/>
      <c r="HBT2724" s="113"/>
      <c r="HBU2724" s="113"/>
      <c r="HBV2724" s="113"/>
      <c r="HBW2724" s="113"/>
      <c r="HBX2724" s="113"/>
      <c r="HBY2724" s="113"/>
      <c r="HBZ2724" s="113"/>
      <c r="HCA2724" s="113"/>
      <c r="HCB2724" s="113"/>
      <c r="HCC2724" s="113"/>
      <c r="HCD2724" s="113"/>
      <c r="HCE2724" s="113"/>
      <c r="HCF2724" s="113"/>
      <c r="HCG2724" s="113"/>
      <c r="HCH2724" s="113"/>
      <c r="HCI2724" s="113"/>
      <c r="HCJ2724" s="113"/>
      <c r="HCK2724" s="113"/>
      <c r="HCL2724" s="113"/>
      <c r="HCM2724" s="113"/>
      <c r="HCN2724" s="113"/>
      <c r="HCO2724" s="113"/>
      <c r="HCP2724" s="113"/>
      <c r="HCQ2724" s="113"/>
      <c r="HCR2724" s="113"/>
      <c r="HCS2724" s="113"/>
      <c r="HCT2724" s="113"/>
      <c r="HCU2724" s="113"/>
      <c r="HCV2724" s="113"/>
      <c r="HCW2724" s="113"/>
      <c r="HCX2724" s="113"/>
      <c r="HCY2724" s="113"/>
      <c r="HCZ2724" s="113"/>
      <c r="HDA2724" s="113"/>
      <c r="HDB2724" s="113"/>
      <c r="HDC2724" s="113"/>
      <c r="HDD2724" s="113"/>
      <c r="HDE2724" s="113"/>
      <c r="HDF2724" s="113"/>
      <c r="HDG2724" s="113"/>
      <c r="HDH2724" s="113"/>
      <c r="HDI2724" s="113"/>
      <c r="HDJ2724" s="113"/>
      <c r="HDK2724" s="113"/>
      <c r="HDL2724" s="113"/>
      <c r="HDM2724" s="113"/>
      <c r="HDN2724" s="113"/>
      <c r="HDO2724" s="113"/>
      <c r="HDP2724" s="113"/>
      <c r="HDQ2724" s="113"/>
      <c r="HDR2724" s="113"/>
      <c r="HDS2724" s="113"/>
      <c r="HDT2724" s="113"/>
      <c r="HDU2724" s="113"/>
      <c r="HDV2724" s="113"/>
      <c r="HDW2724" s="113"/>
      <c r="HDX2724" s="113"/>
      <c r="HDY2724" s="113"/>
      <c r="HDZ2724" s="113"/>
      <c r="HEA2724" s="113"/>
      <c r="HEB2724" s="113"/>
      <c r="HEC2724" s="113"/>
      <c r="HED2724" s="113"/>
      <c r="HEE2724" s="113"/>
      <c r="HEF2724" s="113"/>
      <c r="HEG2724" s="113"/>
      <c r="HEH2724" s="113"/>
      <c r="HEI2724" s="113"/>
      <c r="HEJ2724" s="113"/>
      <c r="HEK2724" s="113"/>
      <c r="HEL2724" s="113"/>
      <c r="HEM2724" s="113"/>
      <c r="HEN2724" s="113"/>
      <c r="HEO2724" s="113"/>
      <c r="HEP2724" s="113"/>
      <c r="HEQ2724" s="113"/>
      <c r="HER2724" s="113"/>
      <c r="HES2724" s="113"/>
      <c r="HET2724" s="113"/>
      <c r="HEU2724" s="113"/>
      <c r="HEV2724" s="113"/>
      <c r="HEW2724" s="113"/>
      <c r="HEX2724" s="113"/>
      <c r="HEY2724" s="113"/>
      <c r="HEZ2724" s="113"/>
      <c r="HFA2724" s="113"/>
      <c r="HFB2724" s="113"/>
      <c r="HFC2724" s="113"/>
      <c r="HFD2724" s="113"/>
      <c r="HFE2724" s="113"/>
      <c r="HFF2724" s="113"/>
      <c r="HFG2724" s="113"/>
      <c r="HFH2724" s="113"/>
      <c r="HFI2724" s="113"/>
      <c r="HFJ2724" s="113"/>
      <c r="HFK2724" s="113"/>
      <c r="HFL2724" s="113"/>
      <c r="HFM2724" s="113"/>
      <c r="HFN2724" s="113"/>
      <c r="HFO2724" s="113"/>
      <c r="HFP2724" s="113"/>
      <c r="HFQ2724" s="113"/>
      <c r="HFR2724" s="113"/>
      <c r="HFS2724" s="113"/>
      <c r="HFT2724" s="113"/>
      <c r="HFU2724" s="113"/>
      <c r="HFV2724" s="113"/>
      <c r="HFW2724" s="113"/>
      <c r="HFX2724" s="113"/>
      <c r="HFY2724" s="113"/>
      <c r="HFZ2724" s="113"/>
      <c r="HGA2724" s="113"/>
      <c r="HGB2724" s="113"/>
      <c r="HGC2724" s="113"/>
      <c r="HGD2724" s="113"/>
      <c r="HGE2724" s="113"/>
      <c r="HGF2724" s="113"/>
      <c r="HGG2724" s="113"/>
      <c r="HGH2724" s="113"/>
      <c r="HGI2724" s="113"/>
      <c r="HGJ2724" s="113"/>
      <c r="HGK2724" s="113"/>
      <c r="HGL2724" s="113"/>
      <c r="HGM2724" s="113"/>
      <c r="HGN2724" s="113"/>
      <c r="HGO2724" s="113"/>
      <c r="HGP2724" s="113"/>
      <c r="HGQ2724" s="113"/>
      <c r="HGR2724" s="113"/>
      <c r="HGS2724" s="113"/>
      <c r="HGT2724" s="113"/>
      <c r="HGU2724" s="113"/>
      <c r="HGV2724" s="113"/>
      <c r="HGW2724" s="113"/>
      <c r="HGX2724" s="113"/>
      <c r="HGY2724" s="113"/>
      <c r="HGZ2724" s="113"/>
      <c r="HHA2724" s="113"/>
      <c r="HHB2724" s="113"/>
      <c r="HHC2724" s="113"/>
      <c r="HHD2724" s="113"/>
      <c r="HHE2724" s="113"/>
      <c r="HHF2724" s="113"/>
      <c r="HHG2724" s="113"/>
      <c r="HHH2724" s="113"/>
      <c r="HHI2724" s="113"/>
      <c r="HHJ2724" s="113"/>
      <c r="HHK2724" s="113"/>
      <c r="HHL2724" s="113"/>
      <c r="HHM2724" s="113"/>
      <c r="HHN2724" s="113"/>
      <c r="HHO2724" s="113"/>
      <c r="HHP2724" s="113"/>
      <c r="HHQ2724" s="113"/>
      <c r="HHR2724" s="113"/>
      <c r="HHS2724" s="113"/>
      <c r="HHT2724" s="113"/>
      <c r="HHU2724" s="113"/>
      <c r="HHV2724" s="113"/>
      <c r="HHW2724" s="113"/>
      <c r="HHX2724" s="113"/>
      <c r="HHY2724" s="113"/>
      <c r="HHZ2724" s="113"/>
      <c r="HIA2724" s="113"/>
      <c r="HIB2724" s="113"/>
      <c r="HIC2724" s="113"/>
      <c r="HID2724" s="113"/>
      <c r="HIE2724" s="113"/>
      <c r="HIF2724" s="113"/>
      <c r="HIG2724" s="113"/>
      <c r="HIH2724" s="113"/>
      <c r="HII2724" s="113"/>
      <c r="HIJ2724" s="113"/>
      <c r="HIK2724" s="113"/>
      <c r="HIL2724" s="113"/>
      <c r="HIM2724" s="113"/>
      <c r="HIN2724" s="113"/>
      <c r="HIO2724" s="113"/>
      <c r="HIP2724" s="113"/>
      <c r="HIQ2724" s="113"/>
      <c r="HIR2724" s="113"/>
      <c r="HIS2724" s="113"/>
      <c r="HIT2724" s="113"/>
      <c r="HIU2724" s="113"/>
      <c r="HIV2724" s="113"/>
      <c r="HIW2724" s="113"/>
      <c r="HIX2724" s="113"/>
      <c r="HIY2724" s="113"/>
      <c r="HIZ2724" s="113"/>
      <c r="HJA2724" s="113"/>
      <c r="HJB2724" s="113"/>
      <c r="HJC2724" s="113"/>
      <c r="HJD2724" s="113"/>
      <c r="HJE2724" s="113"/>
      <c r="HJF2724" s="113"/>
      <c r="HJG2724" s="113"/>
      <c r="HJH2724" s="113"/>
      <c r="HJI2724" s="113"/>
      <c r="HJJ2724" s="113"/>
      <c r="HJK2724" s="113"/>
      <c r="HJL2724" s="113"/>
      <c r="HJM2724" s="113"/>
      <c r="HJN2724" s="113"/>
      <c r="HJO2724" s="113"/>
      <c r="HJP2724" s="113"/>
      <c r="HJQ2724" s="113"/>
      <c r="HJR2724" s="113"/>
      <c r="HJS2724" s="113"/>
      <c r="HJT2724" s="113"/>
      <c r="HJU2724" s="113"/>
      <c r="HJV2724" s="113"/>
      <c r="HJW2724" s="113"/>
      <c r="HJX2724" s="113"/>
      <c r="HJY2724" s="113"/>
      <c r="HJZ2724" s="113"/>
      <c r="HKA2724" s="113"/>
      <c r="HKB2724" s="113"/>
      <c r="HKC2724" s="113"/>
      <c r="HKD2724" s="113"/>
      <c r="HKE2724" s="113"/>
      <c r="HKF2724" s="113"/>
      <c r="HKG2724" s="113"/>
      <c r="HKH2724" s="113"/>
      <c r="HKI2724" s="113"/>
      <c r="HKJ2724" s="113"/>
      <c r="HKK2724" s="113"/>
      <c r="HKL2724" s="113"/>
      <c r="HKM2724" s="113"/>
      <c r="HKN2724" s="113"/>
      <c r="HKO2724" s="113"/>
      <c r="HKP2724" s="113"/>
      <c r="HKQ2724" s="113"/>
      <c r="HKR2724" s="113"/>
      <c r="HKS2724" s="113"/>
      <c r="HKT2724" s="113"/>
      <c r="HKU2724" s="113"/>
      <c r="HKV2724" s="113"/>
      <c r="HKW2724" s="113"/>
      <c r="HKX2724" s="113"/>
      <c r="HKY2724" s="113"/>
      <c r="HKZ2724" s="113"/>
      <c r="HLA2724" s="113"/>
      <c r="HLB2724" s="113"/>
      <c r="HLC2724" s="113"/>
      <c r="HLD2724" s="113"/>
      <c r="HLE2724" s="113"/>
      <c r="HLF2724" s="113"/>
      <c r="HLG2724" s="113"/>
      <c r="HLH2724" s="113"/>
      <c r="HLI2724" s="113"/>
      <c r="HLJ2724" s="113"/>
      <c r="HLK2724" s="113"/>
      <c r="HLL2724" s="113"/>
      <c r="HLM2724" s="113"/>
      <c r="HLN2724" s="113"/>
      <c r="HLO2724" s="113"/>
      <c r="HLP2724" s="113"/>
      <c r="HLQ2724" s="113"/>
      <c r="HLR2724" s="113"/>
      <c r="HLS2724" s="113"/>
      <c r="HLT2724" s="113"/>
      <c r="HLU2724" s="113"/>
      <c r="HLV2724" s="113"/>
      <c r="HLW2724" s="113"/>
      <c r="HLX2724" s="113"/>
      <c r="HLY2724" s="113"/>
      <c r="HLZ2724" s="113"/>
      <c r="HMA2724" s="113"/>
      <c r="HMB2724" s="113"/>
      <c r="HMC2724" s="113"/>
      <c r="HMD2724" s="113"/>
      <c r="HME2724" s="113"/>
      <c r="HMF2724" s="113"/>
      <c r="HMG2724" s="113"/>
      <c r="HMH2724" s="113"/>
      <c r="HMI2724" s="113"/>
      <c r="HMJ2724" s="113"/>
      <c r="HMK2724" s="113"/>
      <c r="HML2724" s="113"/>
      <c r="HMM2724" s="113"/>
      <c r="HMN2724" s="113"/>
      <c r="HMO2724" s="113"/>
      <c r="HMP2724" s="113"/>
      <c r="HMQ2724" s="113"/>
      <c r="HMR2724" s="113"/>
      <c r="HMS2724" s="113"/>
      <c r="HMT2724" s="113"/>
      <c r="HMU2724" s="113"/>
      <c r="HMV2724" s="113"/>
      <c r="HMW2724" s="113"/>
      <c r="HMX2724" s="113"/>
      <c r="HMY2724" s="113"/>
      <c r="HMZ2724" s="113"/>
      <c r="HNA2724" s="113"/>
      <c r="HNB2724" s="113"/>
      <c r="HNC2724" s="113"/>
      <c r="HND2724" s="113"/>
      <c r="HNE2724" s="113"/>
      <c r="HNF2724" s="113"/>
      <c r="HNG2724" s="113"/>
      <c r="HNH2724" s="113"/>
      <c r="HNI2724" s="113"/>
      <c r="HNJ2724" s="113"/>
      <c r="HNK2724" s="113"/>
      <c r="HNL2724" s="113"/>
      <c r="HNM2724" s="113"/>
      <c r="HNN2724" s="113"/>
      <c r="HNO2724" s="113"/>
      <c r="HNP2724" s="113"/>
      <c r="HNQ2724" s="113"/>
      <c r="HNR2724" s="113"/>
      <c r="HNS2724" s="113"/>
      <c r="HNT2724" s="113"/>
      <c r="HNU2724" s="113"/>
      <c r="HNV2724" s="113"/>
      <c r="HNW2724" s="113"/>
      <c r="HNX2724" s="113"/>
      <c r="HNY2724" s="113"/>
      <c r="HNZ2724" s="113"/>
      <c r="HOA2724" s="113"/>
      <c r="HOB2724" s="113"/>
      <c r="HOC2724" s="113"/>
      <c r="HOD2724" s="113"/>
      <c r="HOE2724" s="113"/>
      <c r="HOF2724" s="113"/>
      <c r="HOG2724" s="113"/>
      <c r="HOH2724" s="113"/>
      <c r="HOI2724" s="113"/>
      <c r="HOJ2724" s="113"/>
      <c r="HOK2724" s="113"/>
      <c r="HOL2724" s="113"/>
      <c r="HOM2724" s="113"/>
      <c r="HON2724" s="113"/>
      <c r="HOO2724" s="113"/>
      <c r="HOP2724" s="113"/>
      <c r="HOQ2724" s="113"/>
      <c r="HOR2724" s="113"/>
      <c r="HOS2724" s="113"/>
      <c r="HOT2724" s="113"/>
      <c r="HOU2724" s="113"/>
      <c r="HOV2724" s="113"/>
      <c r="HOW2724" s="113"/>
      <c r="HOX2724" s="113"/>
      <c r="HOY2724" s="113"/>
      <c r="HOZ2724" s="113"/>
      <c r="HPA2724" s="113"/>
      <c r="HPB2724" s="113"/>
      <c r="HPC2724" s="113"/>
      <c r="HPD2724" s="113"/>
      <c r="HPE2724" s="113"/>
      <c r="HPF2724" s="113"/>
      <c r="HPG2724" s="113"/>
      <c r="HPH2724" s="113"/>
      <c r="HPI2724" s="113"/>
      <c r="HPJ2724" s="113"/>
      <c r="HPK2724" s="113"/>
      <c r="HPL2724" s="113"/>
      <c r="HPM2724" s="113"/>
      <c r="HPN2724" s="113"/>
      <c r="HPO2724" s="113"/>
      <c r="HPP2724" s="113"/>
      <c r="HPQ2724" s="113"/>
      <c r="HPR2724" s="113"/>
      <c r="HPS2724" s="113"/>
      <c r="HPT2724" s="113"/>
      <c r="HPU2724" s="113"/>
      <c r="HPV2724" s="113"/>
      <c r="HPW2724" s="113"/>
      <c r="HPX2724" s="113"/>
      <c r="HPY2724" s="113"/>
      <c r="HPZ2724" s="113"/>
      <c r="HQA2724" s="113"/>
      <c r="HQB2724" s="113"/>
      <c r="HQC2724" s="113"/>
      <c r="HQD2724" s="113"/>
      <c r="HQE2724" s="113"/>
      <c r="HQF2724" s="113"/>
      <c r="HQG2724" s="113"/>
      <c r="HQH2724" s="113"/>
      <c r="HQI2724" s="113"/>
      <c r="HQJ2724" s="113"/>
      <c r="HQK2724" s="113"/>
      <c r="HQL2724" s="113"/>
      <c r="HQM2724" s="113"/>
      <c r="HQN2724" s="113"/>
      <c r="HQO2724" s="113"/>
      <c r="HQP2724" s="113"/>
      <c r="HQQ2724" s="113"/>
      <c r="HQR2724" s="113"/>
      <c r="HQS2724" s="113"/>
      <c r="HQT2724" s="113"/>
      <c r="HQU2724" s="113"/>
      <c r="HQV2724" s="113"/>
      <c r="HQW2724" s="113"/>
      <c r="HQX2724" s="113"/>
      <c r="HQY2724" s="113"/>
      <c r="HQZ2724" s="113"/>
      <c r="HRA2724" s="113"/>
      <c r="HRB2724" s="113"/>
      <c r="HRC2724" s="113"/>
      <c r="HRD2724" s="113"/>
      <c r="HRE2724" s="113"/>
      <c r="HRF2724" s="113"/>
      <c r="HRG2724" s="113"/>
      <c r="HRH2724" s="113"/>
      <c r="HRI2724" s="113"/>
      <c r="HRJ2724" s="113"/>
      <c r="HRK2724" s="113"/>
      <c r="HRL2724" s="113"/>
      <c r="HRM2724" s="113"/>
      <c r="HRN2724" s="113"/>
      <c r="HRO2724" s="113"/>
      <c r="HRP2724" s="113"/>
      <c r="HRQ2724" s="113"/>
      <c r="HRR2724" s="113"/>
      <c r="HRS2724" s="113"/>
      <c r="HRT2724" s="113"/>
      <c r="HRU2724" s="113"/>
      <c r="HRV2724" s="113"/>
      <c r="HRW2724" s="113"/>
      <c r="HRX2724" s="113"/>
      <c r="HRY2724" s="113"/>
      <c r="HRZ2724" s="113"/>
      <c r="HSA2724" s="113"/>
      <c r="HSB2724" s="113"/>
      <c r="HSC2724" s="113"/>
      <c r="HSD2724" s="113"/>
      <c r="HSE2724" s="113"/>
      <c r="HSF2724" s="113"/>
      <c r="HSG2724" s="113"/>
      <c r="HSH2724" s="113"/>
      <c r="HSI2724" s="113"/>
      <c r="HSJ2724" s="113"/>
      <c r="HSK2724" s="113"/>
      <c r="HSL2724" s="113"/>
      <c r="HSM2724" s="113"/>
      <c r="HSN2724" s="113"/>
      <c r="HSO2724" s="113"/>
      <c r="HSP2724" s="113"/>
      <c r="HSQ2724" s="113"/>
      <c r="HSR2724" s="113"/>
      <c r="HSS2724" s="113"/>
      <c r="HST2724" s="113"/>
      <c r="HSU2724" s="113"/>
      <c r="HSV2724" s="113"/>
      <c r="HSW2724" s="113"/>
      <c r="HSX2724" s="113"/>
      <c r="HSY2724" s="113"/>
      <c r="HSZ2724" s="113"/>
      <c r="HTA2724" s="113"/>
      <c r="HTB2724" s="113"/>
      <c r="HTC2724" s="113"/>
      <c r="HTD2724" s="113"/>
      <c r="HTE2724" s="113"/>
      <c r="HTF2724" s="113"/>
      <c r="HTG2724" s="113"/>
      <c r="HTH2724" s="113"/>
      <c r="HTI2724" s="113"/>
      <c r="HTJ2724" s="113"/>
      <c r="HTK2724" s="113"/>
      <c r="HTL2724" s="113"/>
      <c r="HTM2724" s="113"/>
      <c r="HTN2724" s="113"/>
      <c r="HTO2724" s="113"/>
      <c r="HTP2724" s="113"/>
      <c r="HTQ2724" s="113"/>
      <c r="HTR2724" s="113"/>
      <c r="HTS2724" s="113"/>
      <c r="HTT2724" s="113"/>
      <c r="HTU2724" s="113"/>
      <c r="HTV2724" s="113"/>
      <c r="HTW2724" s="113"/>
      <c r="HTX2724" s="113"/>
      <c r="HTY2724" s="113"/>
      <c r="HTZ2724" s="113"/>
      <c r="HUA2724" s="113"/>
      <c r="HUB2724" s="113"/>
      <c r="HUC2724" s="113"/>
      <c r="HUD2724" s="113"/>
      <c r="HUE2724" s="113"/>
      <c r="HUF2724" s="113"/>
      <c r="HUG2724" s="113"/>
      <c r="HUH2724" s="113"/>
      <c r="HUI2724" s="113"/>
      <c r="HUJ2724" s="113"/>
      <c r="HUK2724" s="113"/>
      <c r="HUL2724" s="113"/>
      <c r="HUM2724" s="113"/>
      <c r="HUN2724" s="113"/>
      <c r="HUO2724" s="113"/>
      <c r="HUP2724" s="113"/>
      <c r="HUQ2724" s="113"/>
      <c r="HUR2724" s="113"/>
      <c r="HUS2724" s="113"/>
      <c r="HUT2724" s="113"/>
      <c r="HUU2724" s="113"/>
      <c r="HUV2724" s="113"/>
      <c r="HUW2724" s="113"/>
      <c r="HUX2724" s="113"/>
      <c r="HUY2724" s="113"/>
      <c r="HUZ2724" s="113"/>
      <c r="HVA2724" s="113"/>
      <c r="HVB2724" s="113"/>
      <c r="HVC2724" s="113"/>
      <c r="HVD2724" s="113"/>
      <c r="HVE2724" s="113"/>
      <c r="HVF2724" s="113"/>
      <c r="HVG2724" s="113"/>
      <c r="HVH2724" s="113"/>
      <c r="HVI2724" s="113"/>
      <c r="HVJ2724" s="113"/>
      <c r="HVK2724" s="113"/>
      <c r="HVL2724" s="113"/>
      <c r="HVM2724" s="113"/>
      <c r="HVN2724" s="113"/>
      <c r="HVO2724" s="113"/>
      <c r="HVP2724" s="113"/>
      <c r="HVQ2724" s="113"/>
      <c r="HVR2724" s="113"/>
      <c r="HVS2724" s="113"/>
      <c r="HVT2724" s="113"/>
      <c r="HVU2724" s="113"/>
      <c r="HVV2724" s="113"/>
      <c r="HVW2724" s="113"/>
      <c r="HVX2724" s="113"/>
      <c r="HVY2724" s="113"/>
      <c r="HVZ2724" s="113"/>
      <c r="HWA2724" s="113"/>
      <c r="HWB2724" s="113"/>
      <c r="HWC2724" s="113"/>
      <c r="HWD2724" s="113"/>
      <c r="HWE2724" s="113"/>
      <c r="HWF2724" s="113"/>
      <c r="HWG2724" s="113"/>
      <c r="HWH2724" s="113"/>
      <c r="HWI2724" s="113"/>
      <c r="HWJ2724" s="113"/>
      <c r="HWK2724" s="113"/>
      <c r="HWL2724" s="113"/>
      <c r="HWM2724" s="113"/>
      <c r="HWN2724" s="113"/>
      <c r="HWO2724" s="113"/>
      <c r="HWP2724" s="113"/>
      <c r="HWQ2724" s="113"/>
      <c r="HWR2724" s="113"/>
      <c r="HWS2724" s="113"/>
      <c r="HWT2724" s="113"/>
      <c r="HWU2724" s="113"/>
      <c r="HWV2724" s="113"/>
      <c r="HWW2724" s="113"/>
      <c r="HWX2724" s="113"/>
      <c r="HWY2724" s="113"/>
      <c r="HWZ2724" s="113"/>
      <c r="HXA2724" s="113"/>
      <c r="HXB2724" s="113"/>
      <c r="HXC2724" s="113"/>
      <c r="HXD2724" s="113"/>
      <c r="HXE2724" s="113"/>
      <c r="HXF2724" s="113"/>
      <c r="HXG2724" s="113"/>
      <c r="HXH2724" s="113"/>
      <c r="HXI2724" s="113"/>
      <c r="HXJ2724" s="113"/>
      <c r="HXK2724" s="113"/>
      <c r="HXL2724" s="113"/>
      <c r="HXM2724" s="113"/>
      <c r="HXN2724" s="113"/>
      <c r="HXO2724" s="113"/>
      <c r="HXP2724" s="113"/>
      <c r="HXQ2724" s="113"/>
      <c r="HXR2724" s="113"/>
      <c r="HXS2724" s="113"/>
      <c r="HXT2724" s="113"/>
      <c r="HXU2724" s="113"/>
      <c r="HXV2724" s="113"/>
      <c r="HXW2724" s="113"/>
      <c r="HXX2724" s="113"/>
      <c r="HXY2724" s="113"/>
      <c r="HXZ2724" s="113"/>
      <c r="HYA2724" s="113"/>
      <c r="HYB2724" s="113"/>
      <c r="HYC2724" s="113"/>
      <c r="HYD2724" s="113"/>
      <c r="HYE2724" s="113"/>
      <c r="HYF2724" s="113"/>
      <c r="HYG2724" s="113"/>
      <c r="HYH2724" s="113"/>
      <c r="HYI2724" s="113"/>
      <c r="HYJ2724" s="113"/>
      <c r="HYK2724" s="113"/>
      <c r="HYL2724" s="113"/>
      <c r="HYM2724" s="113"/>
      <c r="HYN2724" s="113"/>
      <c r="HYO2724" s="113"/>
      <c r="HYP2724" s="113"/>
      <c r="HYQ2724" s="113"/>
      <c r="HYR2724" s="113"/>
      <c r="HYS2724" s="113"/>
      <c r="HYT2724" s="113"/>
      <c r="HYU2724" s="113"/>
      <c r="HYV2724" s="113"/>
      <c r="HYW2724" s="113"/>
      <c r="HYX2724" s="113"/>
      <c r="HYY2724" s="113"/>
      <c r="HYZ2724" s="113"/>
      <c r="HZA2724" s="113"/>
      <c r="HZB2724" s="113"/>
      <c r="HZC2724" s="113"/>
      <c r="HZD2724" s="113"/>
      <c r="HZE2724" s="113"/>
      <c r="HZF2724" s="113"/>
      <c r="HZG2724" s="113"/>
      <c r="HZH2724" s="113"/>
      <c r="HZI2724" s="113"/>
      <c r="HZJ2724" s="113"/>
      <c r="HZK2724" s="113"/>
      <c r="HZL2724" s="113"/>
      <c r="HZM2724" s="113"/>
      <c r="HZN2724" s="113"/>
      <c r="HZO2724" s="113"/>
      <c r="HZP2724" s="113"/>
      <c r="HZQ2724" s="113"/>
      <c r="HZR2724" s="113"/>
      <c r="HZS2724" s="113"/>
      <c r="HZT2724" s="113"/>
      <c r="HZU2724" s="113"/>
      <c r="HZV2724" s="113"/>
      <c r="HZW2724" s="113"/>
      <c r="HZX2724" s="113"/>
      <c r="HZY2724" s="113"/>
      <c r="HZZ2724" s="113"/>
      <c r="IAA2724" s="113"/>
      <c r="IAB2724" s="113"/>
      <c r="IAC2724" s="113"/>
      <c r="IAD2724" s="113"/>
      <c r="IAE2724" s="113"/>
      <c r="IAF2724" s="113"/>
      <c r="IAG2724" s="113"/>
      <c r="IAH2724" s="113"/>
      <c r="IAI2724" s="113"/>
      <c r="IAJ2724" s="113"/>
      <c r="IAK2724" s="113"/>
      <c r="IAL2724" s="113"/>
      <c r="IAM2724" s="113"/>
      <c r="IAN2724" s="113"/>
      <c r="IAO2724" s="113"/>
      <c r="IAP2724" s="113"/>
      <c r="IAQ2724" s="113"/>
      <c r="IAR2724" s="113"/>
      <c r="IAS2724" s="113"/>
      <c r="IAT2724" s="113"/>
      <c r="IAU2724" s="113"/>
      <c r="IAV2724" s="113"/>
      <c r="IAW2724" s="113"/>
      <c r="IAX2724" s="113"/>
      <c r="IAY2724" s="113"/>
      <c r="IAZ2724" s="113"/>
      <c r="IBA2724" s="113"/>
      <c r="IBB2724" s="113"/>
      <c r="IBC2724" s="113"/>
      <c r="IBD2724" s="113"/>
      <c r="IBE2724" s="113"/>
      <c r="IBF2724" s="113"/>
      <c r="IBG2724" s="113"/>
      <c r="IBH2724" s="113"/>
      <c r="IBI2724" s="113"/>
      <c r="IBJ2724" s="113"/>
      <c r="IBK2724" s="113"/>
      <c r="IBL2724" s="113"/>
      <c r="IBM2724" s="113"/>
      <c r="IBN2724" s="113"/>
      <c r="IBO2724" s="113"/>
      <c r="IBP2724" s="113"/>
      <c r="IBQ2724" s="113"/>
      <c r="IBR2724" s="113"/>
      <c r="IBS2724" s="113"/>
      <c r="IBT2724" s="113"/>
      <c r="IBU2724" s="113"/>
      <c r="IBV2724" s="113"/>
      <c r="IBW2724" s="113"/>
      <c r="IBX2724" s="113"/>
      <c r="IBY2724" s="113"/>
      <c r="IBZ2724" s="113"/>
      <c r="ICA2724" s="113"/>
      <c r="ICB2724" s="113"/>
      <c r="ICC2724" s="113"/>
      <c r="ICD2724" s="113"/>
      <c r="ICE2724" s="113"/>
      <c r="ICF2724" s="113"/>
      <c r="ICG2724" s="113"/>
      <c r="ICH2724" s="113"/>
      <c r="ICI2724" s="113"/>
      <c r="ICJ2724" s="113"/>
      <c r="ICK2724" s="113"/>
      <c r="ICL2724" s="113"/>
      <c r="ICM2724" s="113"/>
      <c r="ICN2724" s="113"/>
      <c r="ICO2724" s="113"/>
      <c r="ICP2724" s="113"/>
      <c r="ICQ2724" s="113"/>
      <c r="ICR2724" s="113"/>
      <c r="ICS2724" s="113"/>
      <c r="ICT2724" s="113"/>
      <c r="ICU2724" s="113"/>
      <c r="ICV2724" s="113"/>
      <c r="ICW2724" s="113"/>
      <c r="ICX2724" s="113"/>
      <c r="ICY2724" s="113"/>
      <c r="ICZ2724" s="113"/>
      <c r="IDA2724" s="113"/>
      <c r="IDB2724" s="113"/>
      <c r="IDC2724" s="113"/>
      <c r="IDD2724" s="113"/>
      <c r="IDE2724" s="113"/>
      <c r="IDF2724" s="113"/>
      <c r="IDG2724" s="113"/>
      <c r="IDH2724" s="113"/>
      <c r="IDI2724" s="113"/>
      <c r="IDJ2724" s="113"/>
      <c r="IDK2724" s="113"/>
      <c r="IDL2724" s="113"/>
      <c r="IDM2724" s="113"/>
      <c r="IDN2724" s="113"/>
      <c r="IDO2724" s="113"/>
      <c r="IDP2724" s="113"/>
      <c r="IDQ2724" s="113"/>
      <c r="IDR2724" s="113"/>
      <c r="IDS2724" s="113"/>
      <c r="IDT2724" s="113"/>
      <c r="IDU2724" s="113"/>
      <c r="IDV2724" s="113"/>
      <c r="IDW2724" s="113"/>
      <c r="IDX2724" s="113"/>
      <c r="IDY2724" s="113"/>
      <c r="IDZ2724" s="113"/>
      <c r="IEA2724" s="113"/>
      <c r="IEB2724" s="113"/>
      <c r="IEC2724" s="113"/>
      <c r="IED2724" s="113"/>
      <c r="IEE2724" s="113"/>
      <c r="IEF2724" s="113"/>
      <c r="IEG2724" s="113"/>
      <c r="IEH2724" s="113"/>
      <c r="IEI2724" s="113"/>
      <c r="IEJ2724" s="113"/>
      <c r="IEK2724" s="113"/>
      <c r="IEL2724" s="113"/>
      <c r="IEM2724" s="113"/>
      <c r="IEN2724" s="113"/>
      <c r="IEO2724" s="113"/>
      <c r="IEP2724" s="113"/>
      <c r="IEQ2724" s="113"/>
      <c r="IER2724" s="113"/>
      <c r="IES2724" s="113"/>
      <c r="IET2724" s="113"/>
      <c r="IEU2724" s="113"/>
      <c r="IEV2724" s="113"/>
      <c r="IEW2724" s="113"/>
      <c r="IEX2724" s="113"/>
      <c r="IEY2724" s="113"/>
      <c r="IEZ2724" s="113"/>
      <c r="IFA2724" s="113"/>
      <c r="IFB2724" s="113"/>
      <c r="IFC2724" s="113"/>
      <c r="IFD2724" s="113"/>
      <c r="IFE2724" s="113"/>
      <c r="IFF2724" s="113"/>
      <c r="IFG2724" s="113"/>
      <c r="IFH2724" s="113"/>
      <c r="IFI2724" s="113"/>
      <c r="IFJ2724" s="113"/>
      <c r="IFK2724" s="113"/>
      <c r="IFL2724" s="113"/>
      <c r="IFM2724" s="113"/>
      <c r="IFN2724" s="113"/>
      <c r="IFO2724" s="113"/>
      <c r="IFP2724" s="113"/>
      <c r="IFQ2724" s="113"/>
      <c r="IFR2724" s="113"/>
      <c r="IFS2724" s="113"/>
      <c r="IFT2724" s="113"/>
      <c r="IFU2724" s="113"/>
      <c r="IFV2724" s="113"/>
      <c r="IFW2724" s="113"/>
      <c r="IFX2724" s="113"/>
      <c r="IFY2724" s="113"/>
      <c r="IFZ2724" s="113"/>
      <c r="IGA2724" s="113"/>
      <c r="IGB2724" s="113"/>
      <c r="IGC2724" s="113"/>
      <c r="IGD2724" s="113"/>
      <c r="IGE2724" s="113"/>
      <c r="IGF2724" s="113"/>
      <c r="IGG2724" s="113"/>
      <c r="IGH2724" s="113"/>
      <c r="IGI2724" s="113"/>
      <c r="IGJ2724" s="113"/>
      <c r="IGK2724" s="113"/>
      <c r="IGL2724" s="113"/>
      <c r="IGM2724" s="113"/>
      <c r="IGN2724" s="113"/>
      <c r="IGO2724" s="113"/>
      <c r="IGP2724" s="113"/>
      <c r="IGQ2724" s="113"/>
      <c r="IGR2724" s="113"/>
      <c r="IGS2724" s="113"/>
      <c r="IGT2724" s="113"/>
      <c r="IGU2724" s="113"/>
      <c r="IGV2724" s="113"/>
      <c r="IGW2724" s="113"/>
      <c r="IGX2724" s="113"/>
      <c r="IGY2724" s="113"/>
      <c r="IGZ2724" s="113"/>
      <c r="IHA2724" s="113"/>
      <c r="IHB2724" s="113"/>
      <c r="IHC2724" s="113"/>
      <c r="IHD2724" s="113"/>
      <c r="IHE2724" s="113"/>
      <c r="IHF2724" s="113"/>
      <c r="IHG2724" s="113"/>
      <c r="IHH2724" s="113"/>
      <c r="IHI2724" s="113"/>
      <c r="IHJ2724" s="113"/>
      <c r="IHK2724" s="113"/>
      <c r="IHL2724" s="113"/>
      <c r="IHM2724" s="113"/>
      <c r="IHN2724" s="113"/>
      <c r="IHO2724" s="113"/>
      <c r="IHP2724" s="113"/>
      <c r="IHQ2724" s="113"/>
      <c r="IHR2724" s="113"/>
      <c r="IHS2724" s="113"/>
      <c r="IHT2724" s="113"/>
      <c r="IHU2724" s="113"/>
      <c r="IHV2724" s="113"/>
      <c r="IHW2724" s="113"/>
      <c r="IHX2724" s="113"/>
      <c r="IHY2724" s="113"/>
      <c r="IHZ2724" s="113"/>
      <c r="IIA2724" s="113"/>
      <c r="IIB2724" s="113"/>
      <c r="IIC2724" s="113"/>
      <c r="IID2724" s="113"/>
      <c r="IIE2724" s="113"/>
      <c r="IIF2724" s="113"/>
      <c r="IIG2724" s="113"/>
      <c r="IIH2724" s="113"/>
      <c r="III2724" s="113"/>
      <c r="IIJ2724" s="113"/>
      <c r="IIK2724" s="113"/>
      <c r="IIL2724" s="113"/>
      <c r="IIM2724" s="113"/>
      <c r="IIN2724" s="113"/>
      <c r="IIO2724" s="113"/>
      <c r="IIP2724" s="113"/>
      <c r="IIQ2724" s="113"/>
      <c r="IIR2724" s="113"/>
      <c r="IIS2724" s="113"/>
      <c r="IIT2724" s="113"/>
      <c r="IIU2724" s="113"/>
      <c r="IIV2724" s="113"/>
      <c r="IIW2724" s="113"/>
      <c r="IIX2724" s="113"/>
      <c r="IIY2724" s="113"/>
      <c r="IIZ2724" s="113"/>
      <c r="IJA2724" s="113"/>
      <c r="IJB2724" s="113"/>
      <c r="IJC2724" s="113"/>
      <c r="IJD2724" s="113"/>
      <c r="IJE2724" s="113"/>
      <c r="IJF2724" s="113"/>
      <c r="IJG2724" s="113"/>
      <c r="IJH2724" s="113"/>
      <c r="IJI2724" s="113"/>
      <c r="IJJ2724" s="113"/>
      <c r="IJK2724" s="113"/>
      <c r="IJL2724" s="113"/>
      <c r="IJM2724" s="113"/>
      <c r="IJN2724" s="113"/>
      <c r="IJO2724" s="113"/>
      <c r="IJP2724" s="113"/>
      <c r="IJQ2724" s="113"/>
      <c r="IJR2724" s="113"/>
      <c r="IJS2724" s="113"/>
      <c r="IJT2724" s="113"/>
      <c r="IJU2724" s="113"/>
      <c r="IJV2724" s="113"/>
      <c r="IJW2724" s="113"/>
      <c r="IJX2724" s="113"/>
      <c r="IJY2724" s="113"/>
      <c r="IJZ2724" s="113"/>
      <c r="IKA2724" s="113"/>
      <c r="IKB2724" s="113"/>
      <c r="IKC2724" s="113"/>
      <c r="IKD2724" s="113"/>
      <c r="IKE2724" s="113"/>
      <c r="IKF2724" s="113"/>
      <c r="IKG2724" s="113"/>
      <c r="IKH2724" s="113"/>
      <c r="IKI2724" s="113"/>
      <c r="IKJ2724" s="113"/>
      <c r="IKK2724" s="113"/>
      <c r="IKL2724" s="113"/>
      <c r="IKM2724" s="113"/>
      <c r="IKN2724" s="113"/>
      <c r="IKO2724" s="113"/>
      <c r="IKP2724" s="113"/>
      <c r="IKQ2724" s="113"/>
      <c r="IKR2724" s="113"/>
      <c r="IKS2724" s="113"/>
      <c r="IKT2724" s="113"/>
      <c r="IKU2724" s="113"/>
      <c r="IKV2724" s="113"/>
      <c r="IKW2724" s="113"/>
      <c r="IKX2724" s="113"/>
      <c r="IKY2724" s="113"/>
      <c r="IKZ2724" s="113"/>
      <c r="ILA2724" s="113"/>
      <c r="ILB2724" s="113"/>
      <c r="ILC2724" s="113"/>
      <c r="ILD2724" s="113"/>
      <c r="ILE2724" s="113"/>
      <c r="ILF2724" s="113"/>
      <c r="ILG2724" s="113"/>
      <c r="ILH2724" s="113"/>
      <c r="ILI2724" s="113"/>
      <c r="ILJ2724" s="113"/>
      <c r="ILK2724" s="113"/>
      <c r="ILL2724" s="113"/>
      <c r="ILM2724" s="113"/>
      <c r="ILN2724" s="113"/>
      <c r="ILO2724" s="113"/>
      <c r="ILP2724" s="113"/>
      <c r="ILQ2724" s="113"/>
      <c r="ILR2724" s="113"/>
      <c r="ILS2724" s="113"/>
      <c r="ILT2724" s="113"/>
      <c r="ILU2724" s="113"/>
      <c r="ILV2724" s="113"/>
      <c r="ILW2724" s="113"/>
      <c r="ILX2724" s="113"/>
      <c r="ILY2724" s="113"/>
      <c r="ILZ2724" s="113"/>
      <c r="IMA2724" s="113"/>
      <c r="IMB2724" s="113"/>
      <c r="IMC2724" s="113"/>
      <c r="IMD2724" s="113"/>
      <c r="IME2724" s="113"/>
      <c r="IMF2724" s="113"/>
      <c r="IMG2724" s="113"/>
      <c r="IMH2724" s="113"/>
      <c r="IMI2724" s="113"/>
      <c r="IMJ2724" s="113"/>
      <c r="IMK2724" s="113"/>
      <c r="IML2724" s="113"/>
      <c r="IMM2724" s="113"/>
      <c r="IMN2724" s="113"/>
      <c r="IMO2724" s="113"/>
      <c r="IMP2724" s="113"/>
      <c r="IMQ2724" s="113"/>
      <c r="IMR2724" s="113"/>
      <c r="IMS2724" s="113"/>
      <c r="IMT2724" s="113"/>
      <c r="IMU2724" s="113"/>
      <c r="IMV2724" s="113"/>
      <c r="IMW2724" s="113"/>
      <c r="IMX2724" s="113"/>
      <c r="IMY2724" s="113"/>
      <c r="IMZ2724" s="113"/>
      <c r="INA2724" s="113"/>
      <c r="INB2724" s="113"/>
      <c r="INC2724" s="113"/>
      <c r="IND2724" s="113"/>
      <c r="INE2724" s="113"/>
      <c r="INF2724" s="113"/>
      <c r="ING2724" s="113"/>
      <c r="INH2724" s="113"/>
      <c r="INI2724" s="113"/>
      <c r="INJ2724" s="113"/>
      <c r="INK2724" s="113"/>
      <c r="INL2724" s="113"/>
      <c r="INM2724" s="113"/>
      <c r="INN2724" s="113"/>
      <c r="INO2724" s="113"/>
      <c r="INP2724" s="113"/>
      <c r="INQ2724" s="113"/>
      <c r="INR2724" s="113"/>
      <c r="INS2724" s="113"/>
      <c r="INT2724" s="113"/>
      <c r="INU2724" s="113"/>
      <c r="INV2724" s="113"/>
      <c r="INW2724" s="113"/>
      <c r="INX2724" s="113"/>
      <c r="INY2724" s="113"/>
      <c r="INZ2724" s="113"/>
      <c r="IOA2724" s="113"/>
      <c r="IOB2724" s="113"/>
      <c r="IOC2724" s="113"/>
      <c r="IOD2724" s="113"/>
      <c r="IOE2724" s="113"/>
      <c r="IOF2724" s="113"/>
      <c r="IOG2724" s="113"/>
      <c r="IOH2724" s="113"/>
      <c r="IOI2724" s="113"/>
      <c r="IOJ2724" s="113"/>
      <c r="IOK2724" s="113"/>
      <c r="IOL2724" s="113"/>
      <c r="IOM2724" s="113"/>
      <c r="ION2724" s="113"/>
      <c r="IOO2724" s="113"/>
      <c r="IOP2724" s="113"/>
      <c r="IOQ2724" s="113"/>
      <c r="IOR2724" s="113"/>
      <c r="IOS2724" s="113"/>
      <c r="IOT2724" s="113"/>
      <c r="IOU2724" s="113"/>
      <c r="IOV2724" s="113"/>
      <c r="IOW2724" s="113"/>
      <c r="IOX2724" s="113"/>
      <c r="IOY2724" s="113"/>
      <c r="IOZ2724" s="113"/>
      <c r="IPA2724" s="113"/>
      <c r="IPB2724" s="113"/>
      <c r="IPC2724" s="113"/>
      <c r="IPD2724" s="113"/>
      <c r="IPE2724" s="113"/>
      <c r="IPF2724" s="113"/>
      <c r="IPG2724" s="113"/>
      <c r="IPH2724" s="113"/>
      <c r="IPI2724" s="113"/>
      <c r="IPJ2724" s="113"/>
      <c r="IPK2724" s="113"/>
      <c r="IPL2724" s="113"/>
      <c r="IPM2724" s="113"/>
      <c r="IPN2724" s="113"/>
      <c r="IPO2724" s="113"/>
      <c r="IPP2724" s="113"/>
      <c r="IPQ2724" s="113"/>
      <c r="IPR2724" s="113"/>
      <c r="IPS2724" s="113"/>
      <c r="IPT2724" s="113"/>
      <c r="IPU2724" s="113"/>
      <c r="IPV2724" s="113"/>
      <c r="IPW2724" s="113"/>
      <c r="IPX2724" s="113"/>
      <c r="IPY2724" s="113"/>
      <c r="IPZ2724" s="113"/>
      <c r="IQA2724" s="113"/>
      <c r="IQB2724" s="113"/>
      <c r="IQC2724" s="113"/>
      <c r="IQD2724" s="113"/>
      <c r="IQE2724" s="113"/>
      <c r="IQF2724" s="113"/>
      <c r="IQG2724" s="113"/>
      <c r="IQH2724" s="113"/>
      <c r="IQI2724" s="113"/>
      <c r="IQJ2724" s="113"/>
      <c r="IQK2724" s="113"/>
      <c r="IQL2724" s="113"/>
      <c r="IQM2724" s="113"/>
      <c r="IQN2724" s="113"/>
      <c r="IQO2724" s="113"/>
      <c r="IQP2724" s="113"/>
      <c r="IQQ2724" s="113"/>
      <c r="IQR2724" s="113"/>
      <c r="IQS2724" s="113"/>
      <c r="IQT2724" s="113"/>
      <c r="IQU2724" s="113"/>
      <c r="IQV2724" s="113"/>
      <c r="IQW2724" s="113"/>
      <c r="IQX2724" s="113"/>
      <c r="IQY2724" s="113"/>
      <c r="IQZ2724" s="113"/>
      <c r="IRA2724" s="113"/>
      <c r="IRB2724" s="113"/>
      <c r="IRC2724" s="113"/>
      <c r="IRD2724" s="113"/>
      <c r="IRE2724" s="113"/>
      <c r="IRF2724" s="113"/>
      <c r="IRG2724" s="113"/>
      <c r="IRH2724" s="113"/>
      <c r="IRI2724" s="113"/>
      <c r="IRJ2724" s="113"/>
      <c r="IRK2724" s="113"/>
      <c r="IRL2724" s="113"/>
      <c r="IRM2724" s="113"/>
      <c r="IRN2724" s="113"/>
      <c r="IRO2724" s="113"/>
      <c r="IRP2724" s="113"/>
      <c r="IRQ2724" s="113"/>
      <c r="IRR2724" s="113"/>
      <c r="IRS2724" s="113"/>
      <c r="IRT2724" s="113"/>
      <c r="IRU2724" s="113"/>
      <c r="IRV2724" s="113"/>
      <c r="IRW2724" s="113"/>
      <c r="IRX2724" s="113"/>
      <c r="IRY2724" s="113"/>
      <c r="IRZ2724" s="113"/>
      <c r="ISA2724" s="113"/>
      <c r="ISB2724" s="113"/>
      <c r="ISC2724" s="113"/>
      <c r="ISD2724" s="113"/>
      <c r="ISE2724" s="113"/>
      <c r="ISF2724" s="113"/>
      <c r="ISG2724" s="113"/>
      <c r="ISH2724" s="113"/>
      <c r="ISI2724" s="113"/>
      <c r="ISJ2724" s="113"/>
      <c r="ISK2724" s="113"/>
      <c r="ISL2724" s="113"/>
      <c r="ISM2724" s="113"/>
      <c r="ISN2724" s="113"/>
      <c r="ISO2724" s="113"/>
      <c r="ISP2724" s="113"/>
      <c r="ISQ2724" s="113"/>
      <c r="ISR2724" s="113"/>
      <c r="ISS2724" s="113"/>
      <c r="IST2724" s="113"/>
      <c r="ISU2724" s="113"/>
      <c r="ISV2724" s="113"/>
      <c r="ISW2724" s="113"/>
      <c r="ISX2724" s="113"/>
      <c r="ISY2724" s="113"/>
      <c r="ISZ2724" s="113"/>
      <c r="ITA2724" s="113"/>
      <c r="ITB2724" s="113"/>
      <c r="ITC2724" s="113"/>
      <c r="ITD2724" s="113"/>
      <c r="ITE2724" s="113"/>
      <c r="ITF2724" s="113"/>
      <c r="ITG2724" s="113"/>
      <c r="ITH2724" s="113"/>
      <c r="ITI2724" s="113"/>
      <c r="ITJ2724" s="113"/>
      <c r="ITK2724" s="113"/>
      <c r="ITL2724" s="113"/>
      <c r="ITM2724" s="113"/>
      <c r="ITN2724" s="113"/>
      <c r="ITO2724" s="113"/>
      <c r="ITP2724" s="113"/>
      <c r="ITQ2724" s="113"/>
      <c r="ITR2724" s="113"/>
      <c r="ITS2724" s="113"/>
      <c r="ITT2724" s="113"/>
      <c r="ITU2724" s="113"/>
      <c r="ITV2724" s="113"/>
      <c r="ITW2724" s="113"/>
      <c r="ITX2724" s="113"/>
      <c r="ITY2724" s="113"/>
      <c r="ITZ2724" s="113"/>
      <c r="IUA2724" s="113"/>
      <c r="IUB2724" s="113"/>
      <c r="IUC2724" s="113"/>
      <c r="IUD2724" s="113"/>
      <c r="IUE2724" s="113"/>
      <c r="IUF2724" s="113"/>
      <c r="IUG2724" s="113"/>
      <c r="IUH2724" s="113"/>
      <c r="IUI2724" s="113"/>
      <c r="IUJ2724" s="113"/>
      <c r="IUK2724" s="113"/>
      <c r="IUL2724" s="113"/>
      <c r="IUM2724" s="113"/>
      <c r="IUN2724" s="113"/>
      <c r="IUO2724" s="113"/>
      <c r="IUP2724" s="113"/>
      <c r="IUQ2724" s="113"/>
      <c r="IUR2724" s="113"/>
      <c r="IUS2724" s="113"/>
      <c r="IUT2724" s="113"/>
      <c r="IUU2724" s="113"/>
      <c r="IUV2724" s="113"/>
      <c r="IUW2724" s="113"/>
      <c r="IUX2724" s="113"/>
      <c r="IUY2724" s="113"/>
      <c r="IUZ2724" s="113"/>
      <c r="IVA2724" s="113"/>
      <c r="IVB2724" s="113"/>
      <c r="IVC2724" s="113"/>
      <c r="IVD2724" s="113"/>
      <c r="IVE2724" s="113"/>
      <c r="IVF2724" s="113"/>
      <c r="IVG2724" s="113"/>
      <c r="IVH2724" s="113"/>
      <c r="IVI2724" s="113"/>
      <c r="IVJ2724" s="113"/>
      <c r="IVK2724" s="113"/>
      <c r="IVL2724" s="113"/>
      <c r="IVM2724" s="113"/>
      <c r="IVN2724" s="113"/>
      <c r="IVO2724" s="113"/>
      <c r="IVP2724" s="113"/>
      <c r="IVQ2724" s="113"/>
      <c r="IVR2724" s="113"/>
      <c r="IVS2724" s="113"/>
      <c r="IVT2724" s="113"/>
      <c r="IVU2724" s="113"/>
      <c r="IVV2724" s="113"/>
      <c r="IVW2724" s="113"/>
      <c r="IVX2724" s="113"/>
      <c r="IVY2724" s="113"/>
      <c r="IVZ2724" s="113"/>
      <c r="IWA2724" s="113"/>
      <c r="IWB2724" s="113"/>
      <c r="IWC2724" s="113"/>
      <c r="IWD2724" s="113"/>
      <c r="IWE2724" s="113"/>
      <c r="IWF2724" s="113"/>
      <c r="IWG2724" s="113"/>
      <c r="IWH2724" s="113"/>
      <c r="IWI2724" s="113"/>
      <c r="IWJ2724" s="113"/>
      <c r="IWK2724" s="113"/>
      <c r="IWL2724" s="113"/>
      <c r="IWM2724" s="113"/>
      <c r="IWN2724" s="113"/>
      <c r="IWO2724" s="113"/>
      <c r="IWP2724" s="113"/>
      <c r="IWQ2724" s="113"/>
      <c r="IWR2724" s="113"/>
      <c r="IWS2724" s="113"/>
      <c r="IWT2724" s="113"/>
      <c r="IWU2724" s="113"/>
      <c r="IWV2724" s="113"/>
      <c r="IWW2724" s="113"/>
      <c r="IWX2724" s="113"/>
      <c r="IWY2724" s="113"/>
      <c r="IWZ2724" s="113"/>
      <c r="IXA2724" s="113"/>
      <c r="IXB2724" s="113"/>
      <c r="IXC2724" s="113"/>
      <c r="IXD2724" s="113"/>
      <c r="IXE2724" s="113"/>
      <c r="IXF2724" s="113"/>
      <c r="IXG2724" s="113"/>
      <c r="IXH2724" s="113"/>
      <c r="IXI2724" s="113"/>
      <c r="IXJ2724" s="113"/>
      <c r="IXK2724" s="113"/>
      <c r="IXL2724" s="113"/>
      <c r="IXM2724" s="113"/>
      <c r="IXN2724" s="113"/>
      <c r="IXO2724" s="113"/>
      <c r="IXP2724" s="113"/>
      <c r="IXQ2724" s="113"/>
      <c r="IXR2724" s="113"/>
      <c r="IXS2724" s="113"/>
      <c r="IXT2724" s="113"/>
      <c r="IXU2724" s="113"/>
      <c r="IXV2724" s="113"/>
      <c r="IXW2724" s="113"/>
      <c r="IXX2724" s="113"/>
      <c r="IXY2724" s="113"/>
      <c r="IXZ2724" s="113"/>
      <c r="IYA2724" s="113"/>
      <c r="IYB2724" s="113"/>
      <c r="IYC2724" s="113"/>
      <c r="IYD2724" s="113"/>
      <c r="IYE2724" s="113"/>
      <c r="IYF2724" s="113"/>
      <c r="IYG2724" s="113"/>
      <c r="IYH2724" s="113"/>
      <c r="IYI2724" s="113"/>
      <c r="IYJ2724" s="113"/>
      <c r="IYK2724" s="113"/>
      <c r="IYL2724" s="113"/>
      <c r="IYM2724" s="113"/>
      <c r="IYN2724" s="113"/>
      <c r="IYO2724" s="113"/>
      <c r="IYP2724" s="113"/>
      <c r="IYQ2724" s="113"/>
      <c r="IYR2724" s="113"/>
      <c r="IYS2724" s="113"/>
      <c r="IYT2724" s="113"/>
      <c r="IYU2724" s="113"/>
      <c r="IYV2724" s="113"/>
      <c r="IYW2724" s="113"/>
      <c r="IYX2724" s="113"/>
      <c r="IYY2724" s="113"/>
      <c r="IYZ2724" s="113"/>
      <c r="IZA2724" s="113"/>
      <c r="IZB2724" s="113"/>
      <c r="IZC2724" s="113"/>
      <c r="IZD2724" s="113"/>
      <c r="IZE2724" s="113"/>
      <c r="IZF2724" s="113"/>
      <c r="IZG2724" s="113"/>
      <c r="IZH2724" s="113"/>
      <c r="IZI2724" s="113"/>
      <c r="IZJ2724" s="113"/>
      <c r="IZK2724" s="113"/>
      <c r="IZL2724" s="113"/>
      <c r="IZM2724" s="113"/>
      <c r="IZN2724" s="113"/>
      <c r="IZO2724" s="113"/>
      <c r="IZP2724" s="113"/>
      <c r="IZQ2724" s="113"/>
      <c r="IZR2724" s="113"/>
      <c r="IZS2724" s="113"/>
      <c r="IZT2724" s="113"/>
      <c r="IZU2724" s="113"/>
      <c r="IZV2724" s="113"/>
      <c r="IZW2724" s="113"/>
      <c r="IZX2724" s="113"/>
      <c r="IZY2724" s="113"/>
      <c r="IZZ2724" s="113"/>
      <c r="JAA2724" s="113"/>
      <c r="JAB2724" s="113"/>
      <c r="JAC2724" s="113"/>
      <c r="JAD2724" s="113"/>
      <c r="JAE2724" s="113"/>
      <c r="JAF2724" s="113"/>
      <c r="JAG2724" s="113"/>
      <c r="JAH2724" s="113"/>
      <c r="JAI2724" s="113"/>
      <c r="JAJ2724" s="113"/>
      <c r="JAK2724" s="113"/>
      <c r="JAL2724" s="113"/>
      <c r="JAM2724" s="113"/>
      <c r="JAN2724" s="113"/>
      <c r="JAO2724" s="113"/>
      <c r="JAP2724" s="113"/>
      <c r="JAQ2724" s="113"/>
      <c r="JAR2724" s="113"/>
      <c r="JAS2724" s="113"/>
      <c r="JAT2724" s="113"/>
      <c r="JAU2724" s="113"/>
      <c r="JAV2724" s="113"/>
      <c r="JAW2724" s="113"/>
      <c r="JAX2724" s="113"/>
      <c r="JAY2724" s="113"/>
      <c r="JAZ2724" s="113"/>
      <c r="JBA2724" s="113"/>
      <c r="JBB2724" s="113"/>
      <c r="JBC2724" s="113"/>
      <c r="JBD2724" s="113"/>
      <c r="JBE2724" s="113"/>
      <c r="JBF2724" s="113"/>
      <c r="JBG2724" s="113"/>
      <c r="JBH2724" s="113"/>
      <c r="JBI2724" s="113"/>
      <c r="JBJ2724" s="113"/>
      <c r="JBK2724" s="113"/>
      <c r="JBL2724" s="113"/>
      <c r="JBM2724" s="113"/>
      <c r="JBN2724" s="113"/>
      <c r="JBO2724" s="113"/>
      <c r="JBP2724" s="113"/>
      <c r="JBQ2724" s="113"/>
      <c r="JBR2724" s="113"/>
      <c r="JBS2724" s="113"/>
      <c r="JBT2724" s="113"/>
      <c r="JBU2724" s="113"/>
      <c r="JBV2724" s="113"/>
      <c r="JBW2724" s="113"/>
      <c r="JBX2724" s="113"/>
      <c r="JBY2724" s="113"/>
      <c r="JBZ2724" s="113"/>
      <c r="JCA2724" s="113"/>
      <c r="JCB2724" s="113"/>
      <c r="JCC2724" s="113"/>
      <c r="JCD2724" s="113"/>
      <c r="JCE2724" s="113"/>
      <c r="JCF2724" s="113"/>
      <c r="JCG2724" s="113"/>
      <c r="JCH2724" s="113"/>
      <c r="JCI2724" s="113"/>
      <c r="JCJ2724" s="113"/>
      <c r="JCK2724" s="113"/>
      <c r="JCL2724" s="113"/>
      <c r="JCM2724" s="113"/>
      <c r="JCN2724" s="113"/>
      <c r="JCO2724" s="113"/>
      <c r="JCP2724" s="113"/>
      <c r="JCQ2724" s="113"/>
      <c r="JCR2724" s="113"/>
      <c r="JCS2724" s="113"/>
      <c r="JCT2724" s="113"/>
      <c r="JCU2724" s="113"/>
      <c r="JCV2724" s="113"/>
      <c r="JCW2724" s="113"/>
      <c r="JCX2724" s="113"/>
      <c r="JCY2724" s="113"/>
      <c r="JCZ2724" s="113"/>
      <c r="JDA2724" s="113"/>
      <c r="JDB2724" s="113"/>
      <c r="JDC2724" s="113"/>
      <c r="JDD2724" s="113"/>
      <c r="JDE2724" s="113"/>
      <c r="JDF2724" s="113"/>
      <c r="JDG2724" s="113"/>
      <c r="JDH2724" s="113"/>
      <c r="JDI2724" s="113"/>
      <c r="JDJ2724" s="113"/>
      <c r="JDK2724" s="113"/>
      <c r="JDL2724" s="113"/>
      <c r="JDM2724" s="113"/>
      <c r="JDN2724" s="113"/>
      <c r="JDO2724" s="113"/>
      <c r="JDP2724" s="113"/>
      <c r="JDQ2724" s="113"/>
      <c r="JDR2724" s="113"/>
      <c r="JDS2724" s="113"/>
      <c r="JDT2724" s="113"/>
      <c r="JDU2724" s="113"/>
      <c r="JDV2724" s="113"/>
      <c r="JDW2724" s="113"/>
      <c r="JDX2724" s="113"/>
      <c r="JDY2724" s="113"/>
      <c r="JDZ2724" s="113"/>
      <c r="JEA2724" s="113"/>
      <c r="JEB2724" s="113"/>
      <c r="JEC2724" s="113"/>
      <c r="JED2724" s="113"/>
      <c r="JEE2724" s="113"/>
      <c r="JEF2724" s="113"/>
      <c r="JEG2724" s="113"/>
      <c r="JEH2724" s="113"/>
      <c r="JEI2724" s="113"/>
      <c r="JEJ2724" s="113"/>
      <c r="JEK2724" s="113"/>
      <c r="JEL2724" s="113"/>
      <c r="JEM2724" s="113"/>
      <c r="JEN2724" s="113"/>
      <c r="JEO2724" s="113"/>
      <c r="JEP2724" s="113"/>
      <c r="JEQ2724" s="113"/>
      <c r="JER2724" s="113"/>
      <c r="JES2724" s="113"/>
      <c r="JET2724" s="113"/>
      <c r="JEU2724" s="113"/>
      <c r="JEV2724" s="113"/>
      <c r="JEW2724" s="113"/>
      <c r="JEX2724" s="113"/>
      <c r="JEY2724" s="113"/>
      <c r="JEZ2724" s="113"/>
      <c r="JFA2724" s="113"/>
      <c r="JFB2724" s="113"/>
      <c r="JFC2724" s="113"/>
      <c r="JFD2724" s="113"/>
      <c r="JFE2724" s="113"/>
      <c r="JFF2724" s="113"/>
      <c r="JFG2724" s="113"/>
      <c r="JFH2724" s="113"/>
      <c r="JFI2724" s="113"/>
      <c r="JFJ2724" s="113"/>
      <c r="JFK2724" s="113"/>
      <c r="JFL2724" s="113"/>
      <c r="JFM2724" s="113"/>
      <c r="JFN2724" s="113"/>
      <c r="JFO2724" s="113"/>
      <c r="JFP2724" s="113"/>
      <c r="JFQ2724" s="113"/>
      <c r="JFR2724" s="113"/>
      <c r="JFS2724" s="113"/>
      <c r="JFT2724" s="113"/>
      <c r="JFU2724" s="113"/>
      <c r="JFV2724" s="113"/>
      <c r="JFW2724" s="113"/>
      <c r="JFX2724" s="113"/>
      <c r="JFY2724" s="113"/>
      <c r="JFZ2724" s="113"/>
      <c r="JGA2724" s="113"/>
      <c r="JGB2724" s="113"/>
      <c r="JGC2724" s="113"/>
      <c r="JGD2724" s="113"/>
      <c r="JGE2724" s="113"/>
      <c r="JGF2724" s="113"/>
      <c r="JGG2724" s="113"/>
      <c r="JGH2724" s="113"/>
      <c r="JGI2724" s="113"/>
      <c r="JGJ2724" s="113"/>
      <c r="JGK2724" s="113"/>
      <c r="JGL2724" s="113"/>
      <c r="JGM2724" s="113"/>
      <c r="JGN2724" s="113"/>
      <c r="JGO2724" s="113"/>
      <c r="JGP2724" s="113"/>
      <c r="JGQ2724" s="113"/>
      <c r="JGR2724" s="113"/>
      <c r="JGS2724" s="113"/>
      <c r="JGT2724" s="113"/>
      <c r="JGU2724" s="113"/>
      <c r="JGV2724" s="113"/>
      <c r="JGW2724" s="113"/>
      <c r="JGX2724" s="113"/>
      <c r="JGY2724" s="113"/>
      <c r="JGZ2724" s="113"/>
      <c r="JHA2724" s="113"/>
      <c r="JHB2724" s="113"/>
      <c r="JHC2724" s="113"/>
      <c r="JHD2724" s="113"/>
      <c r="JHE2724" s="113"/>
      <c r="JHF2724" s="113"/>
      <c r="JHG2724" s="113"/>
      <c r="JHH2724" s="113"/>
      <c r="JHI2724" s="113"/>
      <c r="JHJ2724" s="113"/>
      <c r="JHK2724" s="113"/>
      <c r="JHL2724" s="113"/>
      <c r="JHM2724" s="113"/>
      <c r="JHN2724" s="113"/>
      <c r="JHO2724" s="113"/>
      <c r="JHP2724" s="113"/>
      <c r="JHQ2724" s="113"/>
      <c r="JHR2724" s="113"/>
      <c r="JHS2724" s="113"/>
      <c r="JHT2724" s="113"/>
      <c r="JHU2724" s="113"/>
      <c r="JHV2724" s="113"/>
      <c r="JHW2724" s="113"/>
      <c r="JHX2724" s="113"/>
      <c r="JHY2724" s="113"/>
      <c r="JHZ2724" s="113"/>
      <c r="JIA2724" s="113"/>
      <c r="JIB2724" s="113"/>
      <c r="JIC2724" s="113"/>
      <c r="JID2724" s="113"/>
      <c r="JIE2724" s="113"/>
      <c r="JIF2724" s="113"/>
      <c r="JIG2724" s="113"/>
      <c r="JIH2724" s="113"/>
      <c r="JII2724" s="113"/>
      <c r="JIJ2724" s="113"/>
      <c r="JIK2724" s="113"/>
      <c r="JIL2724" s="113"/>
      <c r="JIM2724" s="113"/>
      <c r="JIN2724" s="113"/>
      <c r="JIO2724" s="113"/>
      <c r="JIP2724" s="113"/>
      <c r="JIQ2724" s="113"/>
      <c r="JIR2724" s="113"/>
      <c r="JIS2724" s="113"/>
      <c r="JIT2724" s="113"/>
      <c r="JIU2724" s="113"/>
      <c r="JIV2724" s="113"/>
      <c r="JIW2724" s="113"/>
      <c r="JIX2724" s="113"/>
      <c r="JIY2724" s="113"/>
      <c r="JIZ2724" s="113"/>
      <c r="JJA2724" s="113"/>
      <c r="JJB2724" s="113"/>
      <c r="JJC2724" s="113"/>
      <c r="JJD2724" s="113"/>
      <c r="JJE2724" s="113"/>
      <c r="JJF2724" s="113"/>
      <c r="JJG2724" s="113"/>
      <c r="JJH2724" s="113"/>
      <c r="JJI2724" s="113"/>
      <c r="JJJ2724" s="113"/>
      <c r="JJK2724" s="113"/>
      <c r="JJL2724" s="113"/>
      <c r="JJM2724" s="113"/>
      <c r="JJN2724" s="113"/>
      <c r="JJO2724" s="113"/>
      <c r="JJP2724" s="113"/>
      <c r="JJQ2724" s="113"/>
      <c r="JJR2724" s="113"/>
      <c r="JJS2724" s="113"/>
      <c r="JJT2724" s="113"/>
      <c r="JJU2724" s="113"/>
      <c r="JJV2724" s="113"/>
      <c r="JJW2724" s="113"/>
      <c r="JJX2724" s="113"/>
      <c r="JJY2724" s="113"/>
      <c r="JJZ2724" s="113"/>
      <c r="JKA2724" s="113"/>
      <c r="JKB2724" s="113"/>
      <c r="JKC2724" s="113"/>
      <c r="JKD2724" s="113"/>
      <c r="JKE2724" s="113"/>
      <c r="JKF2724" s="113"/>
      <c r="JKG2724" s="113"/>
      <c r="JKH2724" s="113"/>
      <c r="JKI2724" s="113"/>
      <c r="JKJ2724" s="113"/>
      <c r="JKK2724" s="113"/>
      <c r="JKL2724" s="113"/>
      <c r="JKM2724" s="113"/>
      <c r="JKN2724" s="113"/>
      <c r="JKO2724" s="113"/>
      <c r="JKP2724" s="113"/>
      <c r="JKQ2724" s="113"/>
      <c r="JKR2724" s="113"/>
      <c r="JKS2724" s="113"/>
      <c r="JKT2724" s="113"/>
      <c r="JKU2724" s="113"/>
      <c r="JKV2724" s="113"/>
      <c r="JKW2724" s="113"/>
      <c r="JKX2724" s="113"/>
      <c r="JKY2724" s="113"/>
      <c r="JKZ2724" s="113"/>
      <c r="JLA2724" s="113"/>
      <c r="JLB2724" s="113"/>
      <c r="JLC2724" s="113"/>
      <c r="JLD2724" s="113"/>
      <c r="JLE2724" s="113"/>
      <c r="JLF2724" s="113"/>
      <c r="JLG2724" s="113"/>
      <c r="JLH2724" s="113"/>
      <c r="JLI2724" s="113"/>
      <c r="JLJ2724" s="113"/>
      <c r="JLK2724" s="113"/>
      <c r="JLL2724" s="113"/>
      <c r="JLM2724" s="113"/>
      <c r="JLN2724" s="113"/>
      <c r="JLO2724" s="113"/>
      <c r="JLP2724" s="113"/>
      <c r="JLQ2724" s="113"/>
      <c r="JLR2724" s="113"/>
      <c r="JLS2724" s="113"/>
      <c r="JLT2724" s="113"/>
      <c r="JLU2724" s="113"/>
      <c r="JLV2724" s="113"/>
      <c r="JLW2724" s="113"/>
      <c r="JLX2724" s="113"/>
      <c r="JLY2724" s="113"/>
      <c r="JLZ2724" s="113"/>
      <c r="JMA2724" s="113"/>
      <c r="JMB2724" s="113"/>
      <c r="JMC2724" s="113"/>
      <c r="JMD2724" s="113"/>
      <c r="JME2724" s="113"/>
      <c r="JMF2724" s="113"/>
      <c r="JMG2724" s="113"/>
      <c r="JMH2724" s="113"/>
      <c r="JMI2724" s="113"/>
      <c r="JMJ2724" s="113"/>
      <c r="JMK2724" s="113"/>
      <c r="JML2724" s="113"/>
      <c r="JMM2724" s="113"/>
      <c r="JMN2724" s="113"/>
      <c r="JMO2724" s="113"/>
      <c r="JMP2724" s="113"/>
      <c r="JMQ2724" s="113"/>
      <c r="JMR2724" s="113"/>
      <c r="JMS2724" s="113"/>
      <c r="JMT2724" s="113"/>
      <c r="JMU2724" s="113"/>
      <c r="JMV2724" s="113"/>
      <c r="JMW2724" s="113"/>
      <c r="JMX2724" s="113"/>
      <c r="JMY2724" s="113"/>
      <c r="JMZ2724" s="113"/>
      <c r="JNA2724" s="113"/>
      <c r="JNB2724" s="113"/>
      <c r="JNC2724" s="113"/>
      <c r="JND2724" s="113"/>
      <c r="JNE2724" s="113"/>
      <c r="JNF2724" s="113"/>
      <c r="JNG2724" s="113"/>
      <c r="JNH2724" s="113"/>
      <c r="JNI2724" s="113"/>
      <c r="JNJ2724" s="113"/>
      <c r="JNK2724" s="113"/>
      <c r="JNL2724" s="113"/>
      <c r="JNM2724" s="113"/>
      <c r="JNN2724" s="113"/>
      <c r="JNO2724" s="113"/>
      <c r="JNP2724" s="113"/>
      <c r="JNQ2724" s="113"/>
      <c r="JNR2724" s="113"/>
      <c r="JNS2724" s="113"/>
      <c r="JNT2724" s="113"/>
      <c r="JNU2724" s="113"/>
      <c r="JNV2724" s="113"/>
      <c r="JNW2724" s="113"/>
      <c r="JNX2724" s="113"/>
      <c r="JNY2724" s="113"/>
      <c r="JNZ2724" s="113"/>
      <c r="JOA2724" s="113"/>
      <c r="JOB2724" s="113"/>
      <c r="JOC2724" s="113"/>
      <c r="JOD2724" s="113"/>
      <c r="JOE2724" s="113"/>
      <c r="JOF2724" s="113"/>
      <c r="JOG2724" s="113"/>
      <c r="JOH2724" s="113"/>
      <c r="JOI2724" s="113"/>
      <c r="JOJ2724" s="113"/>
      <c r="JOK2724" s="113"/>
      <c r="JOL2724" s="113"/>
      <c r="JOM2724" s="113"/>
      <c r="JON2724" s="113"/>
      <c r="JOO2724" s="113"/>
      <c r="JOP2724" s="113"/>
      <c r="JOQ2724" s="113"/>
      <c r="JOR2724" s="113"/>
      <c r="JOS2724" s="113"/>
      <c r="JOT2724" s="113"/>
      <c r="JOU2724" s="113"/>
      <c r="JOV2724" s="113"/>
      <c r="JOW2724" s="113"/>
      <c r="JOX2724" s="113"/>
      <c r="JOY2724" s="113"/>
      <c r="JOZ2724" s="113"/>
      <c r="JPA2724" s="113"/>
      <c r="JPB2724" s="113"/>
      <c r="JPC2724" s="113"/>
      <c r="JPD2724" s="113"/>
      <c r="JPE2724" s="113"/>
      <c r="JPF2724" s="113"/>
      <c r="JPG2724" s="113"/>
      <c r="JPH2724" s="113"/>
      <c r="JPI2724" s="113"/>
      <c r="JPJ2724" s="113"/>
      <c r="JPK2724" s="113"/>
      <c r="JPL2724" s="113"/>
      <c r="JPM2724" s="113"/>
      <c r="JPN2724" s="113"/>
      <c r="JPO2724" s="113"/>
      <c r="JPP2724" s="113"/>
      <c r="JPQ2724" s="113"/>
      <c r="JPR2724" s="113"/>
      <c r="JPS2724" s="113"/>
      <c r="JPT2724" s="113"/>
      <c r="JPU2724" s="113"/>
      <c r="JPV2724" s="113"/>
      <c r="JPW2724" s="113"/>
      <c r="JPX2724" s="113"/>
      <c r="JPY2724" s="113"/>
      <c r="JPZ2724" s="113"/>
      <c r="JQA2724" s="113"/>
      <c r="JQB2724" s="113"/>
      <c r="JQC2724" s="113"/>
      <c r="JQD2724" s="113"/>
      <c r="JQE2724" s="113"/>
      <c r="JQF2724" s="113"/>
      <c r="JQG2724" s="113"/>
      <c r="JQH2724" s="113"/>
      <c r="JQI2724" s="113"/>
      <c r="JQJ2724" s="113"/>
      <c r="JQK2724" s="113"/>
      <c r="JQL2724" s="113"/>
      <c r="JQM2724" s="113"/>
      <c r="JQN2724" s="113"/>
      <c r="JQO2724" s="113"/>
      <c r="JQP2724" s="113"/>
      <c r="JQQ2724" s="113"/>
      <c r="JQR2724" s="113"/>
      <c r="JQS2724" s="113"/>
      <c r="JQT2724" s="113"/>
      <c r="JQU2724" s="113"/>
      <c r="JQV2724" s="113"/>
      <c r="JQW2724" s="113"/>
      <c r="JQX2724" s="113"/>
      <c r="JQY2724" s="113"/>
      <c r="JQZ2724" s="113"/>
      <c r="JRA2724" s="113"/>
      <c r="JRB2724" s="113"/>
      <c r="JRC2724" s="113"/>
      <c r="JRD2724" s="113"/>
      <c r="JRE2724" s="113"/>
      <c r="JRF2724" s="113"/>
      <c r="JRG2724" s="113"/>
      <c r="JRH2724" s="113"/>
      <c r="JRI2724" s="113"/>
      <c r="JRJ2724" s="113"/>
      <c r="JRK2724" s="113"/>
      <c r="JRL2724" s="113"/>
      <c r="JRM2724" s="113"/>
      <c r="JRN2724" s="113"/>
      <c r="JRO2724" s="113"/>
      <c r="JRP2724" s="113"/>
      <c r="JRQ2724" s="113"/>
      <c r="JRR2724" s="113"/>
      <c r="JRS2724" s="113"/>
      <c r="JRT2724" s="113"/>
      <c r="JRU2724" s="113"/>
      <c r="JRV2724" s="113"/>
      <c r="JRW2724" s="113"/>
      <c r="JRX2724" s="113"/>
      <c r="JRY2724" s="113"/>
      <c r="JRZ2724" s="113"/>
      <c r="JSA2724" s="113"/>
      <c r="JSB2724" s="113"/>
      <c r="JSC2724" s="113"/>
      <c r="JSD2724" s="113"/>
      <c r="JSE2724" s="113"/>
      <c r="JSF2724" s="113"/>
      <c r="JSG2724" s="113"/>
      <c r="JSH2724" s="113"/>
      <c r="JSI2724" s="113"/>
      <c r="JSJ2724" s="113"/>
      <c r="JSK2724" s="113"/>
      <c r="JSL2724" s="113"/>
      <c r="JSM2724" s="113"/>
      <c r="JSN2724" s="113"/>
      <c r="JSO2724" s="113"/>
      <c r="JSP2724" s="113"/>
      <c r="JSQ2724" s="113"/>
      <c r="JSR2724" s="113"/>
      <c r="JSS2724" s="113"/>
      <c r="JST2724" s="113"/>
      <c r="JSU2724" s="113"/>
      <c r="JSV2724" s="113"/>
      <c r="JSW2724" s="113"/>
      <c r="JSX2724" s="113"/>
      <c r="JSY2724" s="113"/>
      <c r="JSZ2724" s="113"/>
      <c r="JTA2724" s="113"/>
      <c r="JTB2724" s="113"/>
      <c r="JTC2724" s="113"/>
      <c r="JTD2724" s="113"/>
      <c r="JTE2724" s="113"/>
      <c r="JTF2724" s="113"/>
      <c r="JTG2724" s="113"/>
      <c r="JTH2724" s="113"/>
      <c r="JTI2724" s="113"/>
      <c r="JTJ2724" s="113"/>
      <c r="JTK2724" s="113"/>
      <c r="JTL2724" s="113"/>
      <c r="JTM2724" s="113"/>
      <c r="JTN2724" s="113"/>
      <c r="JTO2724" s="113"/>
      <c r="JTP2724" s="113"/>
      <c r="JTQ2724" s="113"/>
      <c r="JTR2724" s="113"/>
      <c r="JTS2724" s="113"/>
      <c r="JTT2724" s="113"/>
      <c r="JTU2724" s="113"/>
      <c r="JTV2724" s="113"/>
      <c r="JTW2724" s="113"/>
      <c r="JTX2724" s="113"/>
      <c r="JTY2724" s="113"/>
      <c r="JTZ2724" s="113"/>
      <c r="JUA2724" s="113"/>
      <c r="JUB2724" s="113"/>
      <c r="JUC2724" s="113"/>
      <c r="JUD2724" s="113"/>
      <c r="JUE2724" s="113"/>
      <c r="JUF2724" s="113"/>
      <c r="JUG2724" s="113"/>
      <c r="JUH2724" s="113"/>
      <c r="JUI2724" s="113"/>
      <c r="JUJ2724" s="113"/>
      <c r="JUK2724" s="113"/>
      <c r="JUL2724" s="113"/>
      <c r="JUM2724" s="113"/>
      <c r="JUN2724" s="113"/>
      <c r="JUO2724" s="113"/>
      <c r="JUP2724" s="113"/>
      <c r="JUQ2724" s="113"/>
      <c r="JUR2724" s="113"/>
      <c r="JUS2724" s="113"/>
      <c r="JUT2724" s="113"/>
      <c r="JUU2724" s="113"/>
      <c r="JUV2724" s="113"/>
      <c r="JUW2724" s="113"/>
      <c r="JUX2724" s="113"/>
      <c r="JUY2724" s="113"/>
      <c r="JUZ2724" s="113"/>
      <c r="JVA2724" s="113"/>
      <c r="JVB2724" s="113"/>
      <c r="JVC2724" s="113"/>
      <c r="JVD2724" s="113"/>
      <c r="JVE2724" s="113"/>
      <c r="JVF2724" s="113"/>
      <c r="JVG2724" s="113"/>
      <c r="JVH2724" s="113"/>
      <c r="JVI2724" s="113"/>
      <c r="JVJ2724" s="113"/>
      <c r="JVK2724" s="113"/>
      <c r="JVL2724" s="113"/>
      <c r="JVM2724" s="113"/>
      <c r="JVN2724" s="113"/>
      <c r="JVO2724" s="113"/>
      <c r="JVP2724" s="113"/>
      <c r="JVQ2724" s="113"/>
      <c r="JVR2724" s="113"/>
      <c r="JVS2724" s="113"/>
      <c r="JVT2724" s="113"/>
      <c r="JVU2724" s="113"/>
      <c r="JVV2724" s="113"/>
      <c r="JVW2724" s="113"/>
      <c r="JVX2724" s="113"/>
      <c r="JVY2724" s="113"/>
      <c r="JVZ2724" s="113"/>
      <c r="JWA2724" s="113"/>
      <c r="JWB2724" s="113"/>
      <c r="JWC2724" s="113"/>
      <c r="JWD2724" s="113"/>
      <c r="JWE2724" s="113"/>
      <c r="JWF2724" s="113"/>
      <c r="JWG2724" s="113"/>
      <c r="JWH2724" s="113"/>
      <c r="JWI2724" s="113"/>
      <c r="JWJ2724" s="113"/>
      <c r="JWK2724" s="113"/>
      <c r="JWL2724" s="113"/>
      <c r="JWM2724" s="113"/>
      <c r="JWN2724" s="113"/>
      <c r="JWO2724" s="113"/>
      <c r="JWP2724" s="113"/>
      <c r="JWQ2724" s="113"/>
      <c r="JWR2724" s="113"/>
      <c r="JWS2724" s="113"/>
      <c r="JWT2724" s="113"/>
      <c r="JWU2724" s="113"/>
      <c r="JWV2724" s="113"/>
      <c r="JWW2724" s="113"/>
      <c r="JWX2724" s="113"/>
      <c r="JWY2724" s="113"/>
      <c r="JWZ2724" s="113"/>
      <c r="JXA2724" s="113"/>
      <c r="JXB2724" s="113"/>
      <c r="JXC2724" s="113"/>
      <c r="JXD2724" s="113"/>
      <c r="JXE2724" s="113"/>
      <c r="JXF2724" s="113"/>
      <c r="JXG2724" s="113"/>
      <c r="JXH2724" s="113"/>
      <c r="JXI2724" s="113"/>
      <c r="JXJ2724" s="113"/>
      <c r="JXK2724" s="113"/>
      <c r="JXL2724" s="113"/>
      <c r="JXM2724" s="113"/>
      <c r="JXN2724" s="113"/>
      <c r="JXO2724" s="113"/>
      <c r="JXP2724" s="113"/>
      <c r="JXQ2724" s="113"/>
      <c r="JXR2724" s="113"/>
      <c r="JXS2724" s="113"/>
      <c r="JXT2724" s="113"/>
      <c r="JXU2724" s="113"/>
      <c r="JXV2724" s="113"/>
      <c r="JXW2724" s="113"/>
      <c r="JXX2724" s="113"/>
      <c r="JXY2724" s="113"/>
      <c r="JXZ2724" s="113"/>
      <c r="JYA2724" s="113"/>
      <c r="JYB2724" s="113"/>
      <c r="JYC2724" s="113"/>
      <c r="JYD2724" s="113"/>
      <c r="JYE2724" s="113"/>
      <c r="JYF2724" s="113"/>
      <c r="JYG2724" s="113"/>
      <c r="JYH2724" s="113"/>
      <c r="JYI2724" s="113"/>
      <c r="JYJ2724" s="113"/>
      <c r="JYK2724" s="113"/>
      <c r="JYL2724" s="113"/>
      <c r="JYM2724" s="113"/>
      <c r="JYN2724" s="113"/>
      <c r="JYO2724" s="113"/>
      <c r="JYP2724" s="113"/>
      <c r="JYQ2724" s="113"/>
      <c r="JYR2724" s="113"/>
      <c r="JYS2724" s="113"/>
      <c r="JYT2724" s="113"/>
      <c r="JYU2724" s="113"/>
      <c r="JYV2724" s="113"/>
      <c r="JYW2724" s="113"/>
      <c r="JYX2724" s="113"/>
      <c r="JYY2724" s="113"/>
      <c r="JYZ2724" s="113"/>
      <c r="JZA2724" s="113"/>
      <c r="JZB2724" s="113"/>
      <c r="JZC2724" s="113"/>
      <c r="JZD2724" s="113"/>
      <c r="JZE2724" s="113"/>
      <c r="JZF2724" s="113"/>
      <c r="JZG2724" s="113"/>
      <c r="JZH2724" s="113"/>
      <c r="JZI2724" s="113"/>
      <c r="JZJ2724" s="113"/>
      <c r="JZK2724" s="113"/>
      <c r="JZL2724" s="113"/>
      <c r="JZM2724" s="113"/>
      <c r="JZN2724" s="113"/>
      <c r="JZO2724" s="113"/>
      <c r="JZP2724" s="113"/>
      <c r="JZQ2724" s="113"/>
      <c r="JZR2724" s="113"/>
      <c r="JZS2724" s="113"/>
      <c r="JZT2724" s="113"/>
      <c r="JZU2724" s="113"/>
      <c r="JZV2724" s="113"/>
      <c r="JZW2724" s="113"/>
      <c r="JZX2724" s="113"/>
      <c r="JZY2724" s="113"/>
      <c r="JZZ2724" s="113"/>
      <c r="KAA2724" s="113"/>
      <c r="KAB2724" s="113"/>
      <c r="KAC2724" s="113"/>
      <c r="KAD2724" s="113"/>
      <c r="KAE2724" s="113"/>
      <c r="KAF2724" s="113"/>
      <c r="KAG2724" s="113"/>
      <c r="KAH2724" s="113"/>
      <c r="KAI2724" s="113"/>
      <c r="KAJ2724" s="113"/>
      <c r="KAK2724" s="113"/>
      <c r="KAL2724" s="113"/>
      <c r="KAM2724" s="113"/>
      <c r="KAN2724" s="113"/>
      <c r="KAO2724" s="113"/>
      <c r="KAP2724" s="113"/>
      <c r="KAQ2724" s="113"/>
      <c r="KAR2724" s="113"/>
      <c r="KAS2724" s="113"/>
      <c r="KAT2724" s="113"/>
      <c r="KAU2724" s="113"/>
      <c r="KAV2724" s="113"/>
      <c r="KAW2724" s="113"/>
      <c r="KAX2724" s="113"/>
      <c r="KAY2724" s="113"/>
      <c r="KAZ2724" s="113"/>
      <c r="KBA2724" s="113"/>
      <c r="KBB2724" s="113"/>
      <c r="KBC2724" s="113"/>
      <c r="KBD2724" s="113"/>
      <c r="KBE2724" s="113"/>
      <c r="KBF2724" s="113"/>
      <c r="KBG2724" s="113"/>
      <c r="KBH2724" s="113"/>
      <c r="KBI2724" s="113"/>
      <c r="KBJ2724" s="113"/>
      <c r="KBK2724" s="113"/>
      <c r="KBL2724" s="113"/>
      <c r="KBM2724" s="113"/>
      <c r="KBN2724" s="113"/>
      <c r="KBO2724" s="113"/>
      <c r="KBP2724" s="113"/>
      <c r="KBQ2724" s="113"/>
      <c r="KBR2724" s="113"/>
      <c r="KBS2724" s="113"/>
      <c r="KBT2724" s="113"/>
      <c r="KBU2724" s="113"/>
      <c r="KBV2724" s="113"/>
      <c r="KBW2724" s="113"/>
      <c r="KBX2724" s="113"/>
      <c r="KBY2724" s="113"/>
      <c r="KBZ2724" s="113"/>
      <c r="KCA2724" s="113"/>
      <c r="KCB2724" s="113"/>
      <c r="KCC2724" s="113"/>
      <c r="KCD2724" s="113"/>
      <c r="KCE2724" s="113"/>
      <c r="KCF2724" s="113"/>
      <c r="KCG2724" s="113"/>
      <c r="KCH2724" s="113"/>
      <c r="KCI2724" s="113"/>
      <c r="KCJ2724" s="113"/>
      <c r="KCK2724" s="113"/>
      <c r="KCL2724" s="113"/>
      <c r="KCM2724" s="113"/>
      <c r="KCN2724" s="113"/>
      <c r="KCO2724" s="113"/>
      <c r="KCP2724" s="113"/>
      <c r="KCQ2724" s="113"/>
      <c r="KCR2724" s="113"/>
      <c r="KCS2724" s="113"/>
      <c r="KCT2724" s="113"/>
      <c r="KCU2724" s="113"/>
      <c r="KCV2724" s="113"/>
      <c r="KCW2724" s="113"/>
      <c r="KCX2724" s="113"/>
      <c r="KCY2724" s="113"/>
      <c r="KCZ2724" s="113"/>
      <c r="KDA2724" s="113"/>
      <c r="KDB2724" s="113"/>
      <c r="KDC2724" s="113"/>
      <c r="KDD2724" s="113"/>
      <c r="KDE2724" s="113"/>
      <c r="KDF2724" s="113"/>
      <c r="KDG2724" s="113"/>
      <c r="KDH2724" s="113"/>
      <c r="KDI2724" s="113"/>
      <c r="KDJ2724" s="113"/>
      <c r="KDK2724" s="113"/>
      <c r="KDL2724" s="113"/>
      <c r="KDM2724" s="113"/>
      <c r="KDN2724" s="113"/>
      <c r="KDO2724" s="113"/>
      <c r="KDP2724" s="113"/>
      <c r="KDQ2724" s="113"/>
      <c r="KDR2724" s="113"/>
      <c r="KDS2724" s="113"/>
      <c r="KDT2724" s="113"/>
      <c r="KDU2724" s="113"/>
      <c r="KDV2724" s="113"/>
      <c r="KDW2724" s="113"/>
      <c r="KDX2724" s="113"/>
      <c r="KDY2724" s="113"/>
      <c r="KDZ2724" s="113"/>
      <c r="KEA2724" s="113"/>
      <c r="KEB2724" s="113"/>
      <c r="KEC2724" s="113"/>
      <c r="KED2724" s="113"/>
      <c r="KEE2724" s="113"/>
      <c r="KEF2724" s="113"/>
      <c r="KEG2724" s="113"/>
      <c r="KEH2724" s="113"/>
      <c r="KEI2724" s="113"/>
      <c r="KEJ2724" s="113"/>
      <c r="KEK2724" s="113"/>
      <c r="KEL2724" s="113"/>
      <c r="KEM2724" s="113"/>
      <c r="KEN2724" s="113"/>
      <c r="KEO2724" s="113"/>
      <c r="KEP2724" s="113"/>
      <c r="KEQ2724" s="113"/>
      <c r="KER2724" s="113"/>
      <c r="KES2724" s="113"/>
      <c r="KET2724" s="113"/>
      <c r="KEU2724" s="113"/>
      <c r="KEV2724" s="113"/>
      <c r="KEW2724" s="113"/>
      <c r="KEX2724" s="113"/>
      <c r="KEY2724" s="113"/>
      <c r="KEZ2724" s="113"/>
      <c r="KFA2724" s="113"/>
      <c r="KFB2724" s="113"/>
      <c r="KFC2724" s="113"/>
      <c r="KFD2724" s="113"/>
      <c r="KFE2724" s="113"/>
      <c r="KFF2724" s="113"/>
      <c r="KFG2724" s="113"/>
      <c r="KFH2724" s="113"/>
      <c r="KFI2724" s="113"/>
      <c r="KFJ2724" s="113"/>
      <c r="KFK2724" s="113"/>
      <c r="KFL2724" s="113"/>
      <c r="KFM2724" s="113"/>
      <c r="KFN2724" s="113"/>
      <c r="KFO2724" s="113"/>
      <c r="KFP2724" s="113"/>
      <c r="KFQ2724" s="113"/>
      <c r="KFR2724" s="113"/>
      <c r="KFS2724" s="113"/>
      <c r="KFT2724" s="113"/>
      <c r="KFU2724" s="113"/>
      <c r="KFV2724" s="113"/>
      <c r="KFW2724" s="113"/>
      <c r="KFX2724" s="113"/>
      <c r="KFY2724" s="113"/>
      <c r="KFZ2724" s="113"/>
      <c r="KGA2724" s="113"/>
      <c r="KGB2724" s="113"/>
      <c r="KGC2724" s="113"/>
      <c r="KGD2724" s="113"/>
      <c r="KGE2724" s="113"/>
      <c r="KGF2724" s="113"/>
      <c r="KGG2724" s="113"/>
      <c r="KGH2724" s="113"/>
      <c r="KGI2724" s="113"/>
      <c r="KGJ2724" s="113"/>
      <c r="KGK2724" s="113"/>
      <c r="KGL2724" s="113"/>
      <c r="KGM2724" s="113"/>
      <c r="KGN2724" s="113"/>
      <c r="KGO2724" s="113"/>
      <c r="KGP2724" s="113"/>
      <c r="KGQ2724" s="113"/>
      <c r="KGR2724" s="113"/>
      <c r="KGS2724" s="113"/>
      <c r="KGT2724" s="113"/>
      <c r="KGU2724" s="113"/>
      <c r="KGV2724" s="113"/>
      <c r="KGW2724" s="113"/>
      <c r="KGX2724" s="113"/>
      <c r="KGY2724" s="113"/>
      <c r="KGZ2724" s="113"/>
      <c r="KHA2724" s="113"/>
      <c r="KHB2724" s="113"/>
      <c r="KHC2724" s="113"/>
      <c r="KHD2724" s="113"/>
      <c r="KHE2724" s="113"/>
      <c r="KHF2724" s="113"/>
      <c r="KHG2724" s="113"/>
      <c r="KHH2724" s="113"/>
      <c r="KHI2724" s="113"/>
      <c r="KHJ2724" s="113"/>
      <c r="KHK2724" s="113"/>
      <c r="KHL2724" s="113"/>
      <c r="KHM2724" s="113"/>
      <c r="KHN2724" s="113"/>
      <c r="KHO2724" s="113"/>
      <c r="KHP2724" s="113"/>
      <c r="KHQ2724" s="113"/>
      <c r="KHR2724" s="113"/>
      <c r="KHS2724" s="113"/>
      <c r="KHT2724" s="113"/>
      <c r="KHU2724" s="113"/>
      <c r="KHV2724" s="113"/>
      <c r="KHW2724" s="113"/>
      <c r="KHX2724" s="113"/>
      <c r="KHY2724" s="113"/>
      <c r="KHZ2724" s="113"/>
      <c r="KIA2724" s="113"/>
      <c r="KIB2724" s="113"/>
      <c r="KIC2724" s="113"/>
      <c r="KID2724" s="113"/>
      <c r="KIE2724" s="113"/>
      <c r="KIF2724" s="113"/>
      <c r="KIG2724" s="113"/>
      <c r="KIH2724" s="113"/>
      <c r="KII2724" s="113"/>
      <c r="KIJ2724" s="113"/>
      <c r="KIK2724" s="113"/>
      <c r="KIL2724" s="113"/>
      <c r="KIM2724" s="113"/>
      <c r="KIN2724" s="113"/>
      <c r="KIO2724" s="113"/>
      <c r="KIP2724" s="113"/>
      <c r="KIQ2724" s="113"/>
      <c r="KIR2724" s="113"/>
      <c r="KIS2724" s="113"/>
      <c r="KIT2724" s="113"/>
      <c r="KIU2724" s="113"/>
      <c r="KIV2724" s="113"/>
      <c r="KIW2724" s="113"/>
      <c r="KIX2724" s="113"/>
      <c r="KIY2724" s="113"/>
      <c r="KIZ2724" s="113"/>
      <c r="KJA2724" s="113"/>
      <c r="KJB2724" s="113"/>
      <c r="KJC2724" s="113"/>
      <c r="KJD2724" s="113"/>
      <c r="KJE2724" s="113"/>
      <c r="KJF2724" s="113"/>
      <c r="KJG2724" s="113"/>
      <c r="KJH2724" s="113"/>
      <c r="KJI2724" s="113"/>
      <c r="KJJ2724" s="113"/>
      <c r="KJK2724" s="113"/>
      <c r="KJL2724" s="113"/>
      <c r="KJM2724" s="113"/>
      <c r="KJN2724" s="113"/>
      <c r="KJO2724" s="113"/>
      <c r="KJP2724" s="113"/>
      <c r="KJQ2724" s="113"/>
      <c r="KJR2724" s="113"/>
      <c r="KJS2724" s="113"/>
      <c r="KJT2724" s="113"/>
      <c r="KJU2724" s="113"/>
      <c r="KJV2724" s="113"/>
      <c r="KJW2724" s="113"/>
      <c r="KJX2724" s="113"/>
      <c r="KJY2724" s="113"/>
      <c r="KJZ2724" s="113"/>
      <c r="KKA2724" s="113"/>
      <c r="KKB2724" s="113"/>
      <c r="KKC2724" s="113"/>
      <c r="KKD2724" s="113"/>
      <c r="KKE2724" s="113"/>
      <c r="KKF2724" s="113"/>
      <c r="KKG2724" s="113"/>
      <c r="KKH2724" s="113"/>
      <c r="KKI2724" s="113"/>
      <c r="KKJ2724" s="113"/>
      <c r="KKK2724" s="113"/>
      <c r="KKL2724" s="113"/>
      <c r="KKM2724" s="113"/>
      <c r="KKN2724" s="113"/>
      <c r="KKO2724" s="113"/>
      <c r="KKP2724" s="113"/>
      <c r="KKQ2724" s="113"/>
      <c r="KKR2724" s="113"/>
      <c r="KKS2724" s="113"/>
      <c r="KKT2724" s="113"/>
      <c r="KKU2724" s="113"/>
      <c r="KKV2724" s="113"/>
      <c r="KKW2724" s="113"/>
      <c r="KKX2724" s="113"/>
      <c r="KKY2724" s="113"/>
      <c r="KKZ2724" s="113"/>
      <c r="KLA2724" s="113"/>
      <c r="KLB2724" s="113"/>
      <c r="KLC2724" s="113"/>
      <c r="KLD2724" s="113"/>
      <c r="KLE2724" s="113"/>
      <c r="KLF2724" s="113"/>
      <c r="KLG2724" s="113"/>
      <c r="KLH2724" s="113"/>
      <c r="KLI2724" s="113"/>
      <c r="KLJ2724" s="113"/>
      <c r="KLK2724" s="113"/>
      <c r="KLL2724" s="113"/>
      <c r="KLM2724" s="113"/>
      <c r="KLN2724" s="113"/>
      <c r="KLO2724" s="113"/>
      <c r="KLP2724" s="113"/>
      <c r="KLQ2724" s="113"/>
      <c r="KLR2724" s="113"/>
      <c r="KLS2724" s="113"/>
      <c r="KLT2724" s="113"/>
      <c r="KLU2724" s="113"/>
      <c r="KLV2724" s="113"/>
      <c r="KLW2724" s="113"/>
      <c r="KLX2724" s="113"/>
      <c r="KLY2724" s="113"/>
      <c r="KLZ2724" s="113"/>
      <c r="KMA2724" s="113"/>
      <c r="KMB2724" s="113"/>
      <c r="KMC2724" s="113"/>
      <c r="KMD2724" s="113"/>
      <c r="KME2724" s="113"/>
      <c r="KMF2724" s="113"/>
      <c r="KMG2724" s="113"/>
      <c r="KMH2724" s="113"/>
      <c r="KMI2724" s="113"/>
      <c r="KMJ2724" s="113"/>
      <c r="KMK2724" s="113"/>
      <c r="KML2724" s="113"/>
      <c r="KMM2724" s="113"/>
      <c r="KMN2724" s="113"/>
      <c r="KMO2724" s="113"/>
      <c r="KMP2724" s="113"/>
      <c r="KMQ2724" s="113"/>
      <c r="KMR2724" s="113"/>
      <c r="KMS2724" s="113"/>
      <c r="KMT2724" s="113"/>
      <c r="KMU2724" s="113"/>
      <c r="KMV2724" s="113"/>
      <c r="KMW2724" s="113"/>
      <c r="KMX2724" s="113"/>
      <c r="KMY2724" s="113"/>
      <c r="KMZ2724" s="113"/>
      <c r="KNA2724" s="113"/>
      <c r="KNB2724" s="113"/>
      <c r="KNC2724" s="113"/>
      <c r="KND2724" s="113"/>
      <c r="KNE2724" s="113"/>
      <c r="KNF2724" s="113"/>
      <c r="KNG2724" s="113"/>
      <c r="KNH2724" s="113"/>
      <c r="KNI2724" s="113"/>
      <c r="KNJ2724" s="113"/>
      <c r="KNK2724" s="113"/>
      <c r="KNL2724" s="113"/>
      <c r="KNM2724" s="113"/>
      <c r="KNN2724" s="113"/>
      <c r="KNO2724" s="113"/>
      <c r="KNP2724" s="113"/>
      <c r="KNQ2724" s="113"/>
      <c r="KNR2724" s="113"/>
      <c r="KNS2724" s="113"/>
      <c r="KNT2724" s="113"/>
      <c r="KNU2724" s="113"/>
      <c r="KNV2724" s="113"/>
      <c r="KNW2724" s="113"/>
      <c r="KNX2724" s="113"/>
      <c r="KNY2724" s="113"/>
      <c r="KNZ2724" s="113"/>
      <c r="KOA2724" s="113"/>
      <c r="KOB2724" s="113"/>
      <c r="KOC2724" s="113"/>
      <c r="KOD2724" s="113"/>
      <c r="KOE2724" s="113"/>
      <c r="KOF2724" s="113"/>
      <c r="KOG2724" s="113"/>
      <c r="KOH2724" s="113"/>
      <c r="KOI2724" s="113"/>
      <c r="KOJ2724" s="113"/>
      <c r="KOK2724" s="113"/>
      <c r="KOL2724" s="113"/>
      <c r="KOM2724" s="113"/>
      <c r="KON2724" s="113"/>
      <c r="KOO2724" s="113"/>
      <c r="KOP2724" s="113"/>
      <c r="KOQ2724" s="113"/>
      <c r="KOR2724" s="113"/>
      <c r="KOS2724" s="113"/>
      <c r="KOT2724" s="113"/>
      <c r="KOU2724" s="113"/>
      <c r="KOV2724" s="113"/>
      <c r="KOW2724" s="113"/>
      <c r="KOX2724" s="113"/>
      <c r="KOY2724" s="113"/>
      <c r="KOZ2724" s="113"/>
      <c r="KPA2724" s="113"/>
      <c r="KPB2724" s="113"/>
      <c r="KPC2724" s="113"/>
      <c r="KPD2724" s="113"/>
      <c r="KPE2724" s="113"/>
      <c r="KPF2724" s="113"/>
      <c r="KPG2724" s="113"/>
      <c r="KPH2724" s="113"/>
      <c r="KPI2724" s="113"/>
      <c r="KPJ2724" s="113"/>
      <c r="KPK2724" s="113"/>
      <c r="KPL2724" s="113"/>
      <c r="KPM2724" s="113"/>
      <c r="KPN2724" s="113"/>
      <c r="KPO2724" s="113"/>
      <c r="KPP2724" s="113"/>
      <c r="KPQ2724" s="113"/>
      <c r="KPR2724" s="113"/>
      <c r="KPS2724" s="113"/>
      <c r="KPT2724" s="113"/>
      <c r="KPU2724" s="113"/>
      <c r="KPV2724" s="113"/>
      <c r="KPW2724" s="113"/>
      <c r="KPX2724" s="113"/>
      <c r="KPY2724" s="113"/>
      <c r="KPZ2724" s="113"/>
      <c r="KQA2724" s="113"/>
      <c r="KQB2724" s="113"/>
      <c r="KQC2724" s="113"/>
      <c r="KQD2724" s="113"/>
      <c r="KQE2724" s="113"/>
      <c r="KQF2724" s="113"/>
      <c r="KQG2724" s="113"/>
      <c r="KQH2724" s="113"/>
      <c r="KQI2724" s="113"/>
      <c r="KQJ2724" s="113"/>
      <c r="KQK2724" s="113"/>
      <c r="KQL2724" s="113"/>
      <c r="KQM2724" s="113"/>
      <c r="KQN2724" s="113"/>
      <c r="KQO2724" s="113"/>
      <c r="KQP2724" s="113"/>
      <c r="KQQ2724" s="113"/>
      <c r="KQR2724" s="113"/>
      <c r="KQS2724" s="113"/>
      <c r="KQT2724" s="113"/>
      <c r="KQU2724" s="113"/>
      <c r="KQV2724" s="113"/>
      <c r="KQW2724" s="113"/>
      <c r="KQX2724" s="113"/>
      <c r="KQY2724" s="113"/>
      <c r="KQZ2724" s="113"/>
      <c r="KRA2724" s="113"/>
      <c r="KRB2724" s="113"/>
      <c r="KRC2724" s="113"/>
      <c r="KRD2724" s="113"/>
      <c r="KRE2724" s="113"/>
      <c r="KRF2724" s="113"/>
      <c r="KRG2724" s="113"/>
      <c r="KRH2724" s="113"/>
      <c r="KRI2724" s="113"/>
      <c r="KRJ2724" s="113"/>
      <c r="KRK2724" s="113"/>
      <c r="KRL2724" s="113"/>
      <c r="KRM2724" s="113"/>
      <c r="KRN2724" s="113"/>
      <c r="KRO2724" s="113"/>
      <c r="KRP2724" s="113"/>
      <c r="KRQ2724" s="113"/>
      <c r="KRR2724" s="113"/>
      <c r="KRS2724" s="113"/>
      <c r="KRT2724" s="113"/>
      <c r="KRU2724" s="113"/>
      <c r="KRV2724" s="113"/>
      <c r="KRW2724" s="113"/>
      <c r="KRX2724" s="113"/>
      <c r="KRY2724" s="113"/>
      <c r="KRZ2724" s="113"/>
      <c r="KSA2724" s="113"/>
      <c r="KSB2724" s="113"/>
      <c r="KSC2724" s="113"/>
      <c r="KSD2724" s="113"/>
      <c r="KSE2724" s="113"/>
      <c r="KSF2724" s="113"/>
      <c r="KSG2724" s="113"/>
      <c r="KSH2724" s="113"/>
      <c r="KSI2724" s="113"/>
      <c r="KSJ2724" s="113"/>
      <c r="KSK2724" s="113"/>
      <c r="KSL2724" s="113"/>
      <c r="KSM2724" s="113"/>
      <c r="KSN2724" s="113"/>
      <c r="KSO2724" s="113"/>
      <c r="KSP2724" s="113"/>
      <c r="KSQ2724" s="113"/>
      <c r="KSR2724" s="113"/>
      <c r="KSS2724" s="113"/>
      <c r="KST2724" s="113"/>
      <c r="KSU2724" s="113"/>
      <c r="KSV2724" s="113"/>
      <c r="KSW2724" s="113"/>
      <c r="KSX2724" s="113"/>
      <c r="KSY2724" s="113"/>
      <c r="KSZ2724" s="113"/>
      <c r="KTA2724" s="113"/>
      <c r="KTB2724" s="113"/>
      <c r="KTC2724" s="113"/>
      <c r="KTD2724" s="113"/>
      <c r="KTE2724" s="113"/>
      <c r="KTF2724" s="113"/>
      <c r="KTG2724" s="113"/>
      <c r="KTH2724" s="113"/>
      <c r="KTI2724" s="113"/>
      <c r="KTJ2724" s="113"/>
      <c r="KTK2724" s="113"/>
      <c r="KTL2724" s="113"/>
      <c r="KTM2724" s="113"/>
      <c r="KTN2724" s="113"/>
      <c r="KTO2724" s="113"/>
      <c r="KTP2724" s="113"/>
      <c r="KTQ2724" s="113"/>
      <c r="KTR2724" s="113"/>
      <c r="KTS2724" s="113"/>
      <c r="KTT2724" s="113"/>
      <c r="KTU2724" s="113"/>
      <c r="KTV2724" s="113"/>
      <c r="KTW2724" s="113"/>
      <c r="KTX2724" s="113"/>
      <c r="KTY2724" s="113"/>
      <c r="KTZ2724" s="113"/>
      <c r="KUA2724" s="113"/>
      <c r="KUB2724" s="113"/>
      <c r="KUC2724" s="113"/>
      <c r="KUD2724" s="113"/>
      <c r="KUE2724" s="113"/>
      <c r="KUF2724" s="113"/>
      <c r="KUG2724" s="113"/>
      <c r="KUH2724" s="113"/>
      <c r="KUI2724" s="113"/>
      <c r="KUJ2724" s="113"/>
      <c r="KUK2724" s="113"/>
      <c r="KUL2724" s="113"/>
      <c r="KUM2724" s="113"/>
      <c r="KUN2724" s="113"/>
      <c r="KUO2724" s="113"/>
      <c r="KUP2724" s="113"/>
      <c r="KUQ2724" s="113"/>
      <c r="KUR2724" s="113"/>
      <c r="KUS2724" s="113"/>
      <c r="KUT2724" s="113"/>
      <c r="KUU2724" s="113"/>
      <c r="KUV2724" s="113"/>
      <c r="KUW2724" s="113"/>
      <c r="KUX2724" s="113"/>
      <c r="KUY2724" s="113"/>
      <c r="KUZ2724" s="113"/>
      <c r="KVA2724" s="113"/>
      <c r="KVB2724" s="113"/>
      <c r="KVC2724" s="113"/>
      <c r="KVD2724" s="113"/>
      <c r="KVE2724" s="113"/>
      <c r="KVF2724" s="113"/>
      <c r="KVG2724" s="113"/>
      <c r="KVH2724" s="113"/>
      <c r="KVI2724" s="113"/>
      <c r="KVJ2724" s="113"/>
      <c r="KVK2724" s="113"/>
      <c r="KVL2724" s="113"/>
      <c r="KVM2724" s="113"/>
      <c r="KVN2724" s="113"/>
      <c r="KVO2724" s="113"/>
      <c r="KVP2724" s="113"/>
      <c r="KVQ2724" s="113"/>
      <c r="KVR2724" s="113"/>
      <c r="KVS2724" s="113"/>
      <c r="KVT2724" s="113"/>
      <c r="KVU2724" s="113"/>
      <c r="KVV2724" s="113"/>
      <c r="KVW2724" s="113"/>
      <c r="KVX2724" s="113"/>
      <c r="KVY2724" s="113"/>
      <c r="KVZ2724" s="113"/>
      <c r="KWA2724" s="113"/>
      <c r="KWB2724" s="113"/>
      <c r="KWC2724" s="113"/>
      <c r="KWD2724" s="113"/>
      <c r="KWE2724" s="113"/>
      <c r="KWF2724" s="113"/>
      <c r="KWG2724" s="113"/>
      <c r="KWH2724" s="113"/>
      <c r="KWI2724" s="113"/>
      <c r="KWJ2724" s="113"/>
      <c r="KWK2724" s="113"/>
      <c r="KWL2724" s="113"/>
      <c r="KWM2724" s="113"/>
      <c r="KWN2724" s="113"/>
      <c r="KWO2724" s="113"/>
      <c r="KWP2724" s="113"/>
      <c r="KWQ2724" s="113"/>
      <c r="KWR2724" s="113"/>
      <c r="KWS2724" s="113"/>
      <c r="KWT2724" s="113"/>
      <c r="KWU2724" s="113"/>
      <c r="KWV2724" s="113"/>
      <c r="KWW2724" s="113"/>
      <c r="KWX2724" s="113"/>
      <c r="KWY2724" s="113"/>
      <c r="KWZ2724" s="113"/>
      <c r="KXA2724" s="113"/>
      <c r="KXB2724" s="113"/>
      <c r="KXC2724" s="113"/>
      <c r="KXD2724" s="113"/>
      <c r="KXE2724" s="113"/>
      <c r="KXF2724" s="113"/>
      <c r="KXG2724" s="113"/>
      <c r="KXH2724" s="113"/>
      <c r="KXI2724" s="113"/>
      <c r="KXJ2724" s="113"/>
      <c r="KXK2724" s="113"/>
      <c r="KXL2724" s="113"/>
      <c r="KXM2724" s="113"/>
      <c r="KXN2724" s="113"/>
      <c r="KXO2724" s="113"/>
      <c r="KXP2724" s="113"/>
      <c r="KXQ2724" s="113"/>
      <c r="KXR2724" s="113"/>
      <c r="KXS2724" s="113"/>
      <c r="KXT2724" s="113"/>
      <c r="KXU2724" s="113"/>
      <c r="KXV2724" s="113"/>
      <c r="KXW2724" s="113"/>
      <c r="KXX2724" s="113"/>
      <c r="KXY2724" s="113"/>
      <c r="KXZ2724" s="113"/>
      <c r="KYA2724" s="113"/>
      <c r="KYB2724" s="113"/>
      <c r="KYC2724" s="113"/>
      <c r="KYD2724" s="113"/>
      <c r="KYE2724" s="113"/>
      <c r="KYF2724" s="113"/>
      <c r="KYG2724" s="113"/>
      <c r="KYH2724" s="113"/>
      <c r="KYI2724" s="113"/>
      <c r="KYJ2724" s="113"/>
      <c r="KYK2724" s="113"/>
      <c r="KYL2724" s="113"/>
      <c r="KYM2724" s="113"/>
      <c r="KYN2724" s="113"/>
      <c r="KYO2724" s="113"/>
      <c r="KYP2724" s="113"/>
      <c r="KYQ2724" s="113"/>
      <c r="KYR2724" s="113"/>
      <c r="KYS2724" s="113"/>
      <c r="KYT2724" s="113"/>
      <c r="KYU2724" s="113"/>
      <c r="KYV2724" s="113"/>
      <c r="KYW2724" s="113"/>
      <c r="KYX2724" s="113"/>
      <c r="KYY2724" s="113"/>
      <c r="KYZ2724" s="113"/>
      <c r="KZA2724" s="113"/>
      <c r="KZB2724" s="113"/>
      <c r="KZC2724" s="113"/>
      <c r="KZD2724" s="113"/>
      <c r="KZE2724" s="113"/>
      <c r="KZF2724" s="113"/>
      <c r="KZG2724" s="113"/>
      <c r="KZH2724" s="113"/>
      <c r="KZI2724" s="113"/>
      <c r="KZJ2724" s="113"/>
      <c r="KZK2724" s="113"/>
      <c r="KZL2724" s="113"/>
      <c r="KZM2724" s="113"/>
      <c r="KZN2724" s="113"/>
      <c r="KZO2724" s="113"/>
      <c r="KZP2724" s="113"/>
      <c r="KZQ2724" s="113"/>
      <c r="KZR2724" s="113"/>
      <c r="KZS2724" s="113"/>
      <c r="KZT2724" s="113"/>
      <c r="KZU2724" s="113"/>
      <c r="KZV2724" s="113"/>
      <c r="KZW2724" s="113"/>
      <c r="KZX2724" s="113"/>
      <c r="KZY2724" s="113"/>
      <c r="KZZ2724" s="113"/>
      <c r="LAA2724" s="113"/>
      <c r="LAB2724" s="113"/>
      <c r="LAC2724" s="113"/>
      <c r="LAD2724" s="113"/>
      <c r="LAE2724" s="113"/>
      <c r="LAF2724" s="113"/>
      <c r="LAG2724" s="113"/>
      <c r="LAH2724" s="113"/>
      <c r="LAI2724" s="113"/>
      <c r="LAJ2724" s="113"/>
      <c r="LAK2724" s="113"/>
      <c r="LAL2724" s="113"/>
      <c r="LAM2724" s="113"/>
      <c r="LAN2724" s="113"/>
      <c r="LAO2724" s="113"/>
      <c r="LAP2724" s="113"/>
      <c r="LAQ2724" s="113"/>
      <c r="LAR2724" s="113"/>
      <c r="LAS2724" s="113"/>
      <c r="LAT2724" s="113"/>
      <c r="LAU2724" s="113"/>
      <c r="LAV2724" s="113"/>
      <c r="LAW2724" s="113"/>
      <c r="LAX2724" s="113"/>
      <c r="LAY2724" s="113"/>
      <c r="LAZ2724" s="113"/>
      <c r="LBA2724" s="113"/>
      <c r="LBB2724" s="113"/>
      <c r="LBC2724" s="113"/>
      <c r="LBD2724" s="113"/>
      <c r="LBE2724" s="113"/>
      <c r="LBF2724" s="113"/>
      <c r="LBG2724" s="113"/>
      <c r="LBH2724" s="113"/>
      <c r="LBI2724" s="113"/>
      <c r="LBJ2724" s="113"/>
      <c r="LBK2724" s="113"/>
      <c r="LBL2724" s="113"/>
      <c r="LBM2724" s="113"/>
      <c r="LBN2724" s="113"/>
      <c r="LBO2724" s="113"/>
      <c r="LBP2724" s="113"/>
      <c r="LBQ2724" s="113"/>
      <c r="LBR2724" s="113"/>
      <c r="LBS2724" s="113"/>
      <c r="LBT2724" s="113"/>
      <c r="LBU2724" s="113"/>
      <c r="LBV2724" s="113"/>
      <c r="LBW2724" s="113"/>
      <c r="LBX2724" s="113"/>
      <c r="LBY2724" s="113"/>
      <c r="LBZ2724" s="113"/>
      <c r="LCA2724" s="113"/>
      <c r="LCB2724" s="113"/>
      <c r="LCC2724" s="113"/>
      <c r="LCD2724" s="113"/>
      <c r="LCE2724" s="113"/>
      <c r="LCF2724" s="113"/>
      <c r="LCG2724" s="113"/>
      <c r="LCH2724" s="113"/>
      <c r="LCI2724" s="113"/>
      <c r="LCJ2724" s="113"/>
      <c r="LCK2724" s="113"/>
      <c r="LCL2724" s="113"/>
      <c r="LCM2724" s="113"/>
      <c r="LCN2724" s="113"/>
      <c r="LCO2724" s="113"/>
      <c r="LCP2724" s="113"/>
      <c r="LCQ2724" s="113"/>
      <c r="LCR2724" s="113"/>
      <c r="LCS2724" s="113"/>
      <c r="LCT2724" s="113"/>
      <c r="LCU2724" s="113"/>
      <c r="LCV2724" s="113"/>
      <c r="LCW2724" s="113"/>
      <c r="LCX2724" s="113"/>
      <c r="LCY2724" s="113"/>
      <c r="LCZ2724" s="113"/>
      <c r="LDA2724" s="113"/>
      <c r="LDB2724" s="113"/>
      <c r="LDC2724" s="113"/>
      <c r="LDD2724" s="113"/>
      <c r="LDE2724" s="113"/>
      <c r="LDF2724" s="113"/>
      <c r="LDG2724" s="113"/>
      <c r="LDH2724" s="113"/>
      <c r="LDI2724" s="113"/>
      <c r="LDJ2724" s="113"/>
      <c r="LDK2724" s="113"/>
      <c r="LDL2724" s="113"/>
      <c r="LDM2724" s="113"/>
      <c r="LDN2724" s="113"/>
      <c r="LDO2724" s="113"/>
      <c r="LDP2724" s="113"/>
      <c r="LDQ2724" s="113"/>
      <c r="LDR2724" s="113"/>
      <c r="LDS2724" s="113"/>
      <c r="LDT2724" s="113"/>
      <c r="LDU2724" s="113"/>
      <c r="LDV2724" s="113"/>
      <c r="LDW2724" s="113"/>
      <c r="LDX2724" s="113"/>
      <c r="LDY2724" s="113"/>
      <c r="LDZ2724" s="113"/>
      <c r="LEA2724" s="113"/>
      <c r="LEB2724" s="113"/>
      <c r="LEC2724" s="113"/>
      <c r="LED2724" s="113"/>
      <c r="LEE2724" s="113"/>
      <c r="LEF2724" s="113"/>
      <c r="LEG2724" s="113"/>
      <c r="LEH2724" s="113"/>
      <c r="LEI2724" s="113"/>
      <c r="LEJ2724" s="113"/>
      <c r="LEK2724" s="113"/>
      <c r="LEL2724" s="113"/>
      <c r="LEM2724" s="113"/>
      <c r="LEN2724" s="113"/>
      <c r="LEO2724" s="113"/>
      <c r="LEP2724" s="113"/>
      <c r="LEQ2724" s="113"/>
      <c r="LER2724" s="113"/>
      <c r="LES2724" s="113"/>
      <c r="LET2724" s="113"/>
      <c r="LEU2724" s="113"/>
      <c r="LEV2724" s="113"/>
      <c r="LEW2724" s="113"/>
      <c r="LEX2724" s="113"/>
      <c r="LEY2724" s="113"/>
      <c r="LEZ2724" s="113"/>
      <c r="LFA2724" s="113"/>
      <c r="LFB2724" s="113"/>
      <c r="LFC2724" s="113"/>
      <c r="LFD2724" s="113"/>
      <c r="LFE2724" s="113"/>
      <c r="LFF2724" s="113"/>
      <c r="LFG2724" s="113"/>
      <c r="LFH2724" s="113"/>
      <c r="LFI2724" s="113"/>
      <c r="LFJ2724" s="113"/>
      <c r="LFK2724" s="113"/>
      <c r="LFL2724" s="113"/>
      <c r="LFM2724" s="113"/>
      <c r="LFN2724" s="113"/>
      <c r="LFO2724" s="113"/>
      <c r="LFP2724" s="113"/>
      <c r="LFQ2724" s="113"/>
      <c r="LFR2724" s="113"/>
      <c r="LFS2724" s="113"/>
      <c r="LFT2724" s="113"/>
      <c r="LFU2724" s="113"/>
      <c r="LFV2724" s="113"/>
      <c r="LFW2724" s="113"/>
      <c r="LFX2724" s="113"/>
      <c r="LFY2724" s="113"/>
      <c r="LFZ2724" s="113"/>
      <c r="LGA2724" s="113"/>
      <c r="LGB2724" s="113"/>
      <c r="LGC2724" s="113"/>
      <c r="LGD2724" s="113"/>
      <c r="LGE2724" s="113"/>
      <c r="LGF2724" s="113"/>
      <c r="LGG2724" s="113"/>
      <c r="LGH2724" s="113"/>
      <c r="LGI2724" s="113"/>
      <c r="LGJ2724" s="113"/>
      <c r="LGK2724" s="113"/>
      <c r="LGL2724" s="113"/>
      <c r="LGM2724" s="113"/>
      <c r="LGN2724" s="113"/>
      <c r="LGO2724" s="113"/>
      <c r="LGP2724" s="113"/>
      <c r="LGQ2724" s="113"/>
      <c r="LGR2724" s="113"/>
      <c r="LGS2724" s="113"/>
      <c r="LGT2724" s="113"/>
      <c r="LGU2724" s="113"/>
      <c r="LGV2724" s="113"/>
      <c r="LGW2724" s="113"/>
      <c r="LGX2724" s="113"/>
      <c r="LGY2724" s="113"/>
      <c r="LGZ2724" s="113"/>
      <c r="LHA2724" s="113"/>
      <c r="LHB2724" s="113"/>
      <c r="LHC2724" s="113"/>
      <c r="LHD2724" s="113"/>
      <c r="LHE2724" s="113"/>
      <c r="LHF2724" s="113"/>
      <c r="LHG2724" s="113"/>
      <c r="LHH2724" s="113"/>
      <c r="LHI2724" s="113"/>
      <c r="LHJ2724" s="113"/>
      <c r="LHK2724" s="113"/>
      <c r="LHL2724" s="113"/>
      <c r="LHM2724" s="113"/>
      <c r="LHN2724" s="113"/>
      <c r="LHO2724" s="113"/>
      <c r="LHP2724" s="113"/>
      <c r="LHQ2724" s="113"/>
      <c r="LHR2724" s="113"/>
      <c r="LHS2724" s="113"/>
      <c r="LHT2724" s="113"/>
      <c r="LHU2724" s="113"/>
      <c r="LHV2724" s="113"/>
      <c r="LHW2724" s="113"/>
      <c r="LHX2724" s="113"/>
      <c r="LHY2724" s="113"/>
      <c r="LHZ2724" s="113"/>
      <c r="LIA2724" s="113"/>
      <c r="LIB2724" s="113"/>
      <c r="LIC2724" s="113"/>
      <c r="LID2724" s="113"/>
      <c r="LIE2724" s="113"/>
      <c r="LIF2724" s="113"/>
      <c r="LIG2724" s="113"/>
      <c r="LIH2724" s="113"/>
      <c r="LII2724" s="113"/>
      <c r="LIJ2724" s="113"/>
      <c r="LIK2724" s="113"/>
      <c r="LIL2724" s="113"/>
      <c r="LIM2724" s="113"/>
      <c r="LIN2724" s="113"/>
      <c r="LIO2724" s="113"/>
      <c r="LIP2724" s="113"/>
      <c r="LIQ2724" s="113"/>
      <c r="LIR2724" s="113"/>
      <c r="LIS2724" s="113"/>
      <c r="LIT2724" s="113"/>
      <c r="LIU2724" s="113"/>
      <c r="LIV2724" s="113"/>
      <c r="LIW2724" s="113"/>
      <c r="LIX2724" s="113"/>
      <c r="LIY2724" s="113"/>
      <c r="LIZ2724" s="113"/>
      <c r="LJA2724" s="113"/>
      <c r="LJB2724" s="113"/>
      <c r="LJC2724" s="113"/>
      <c r="LJD2724" s="113"/>
      <c r="LJE2724" s="113"/>
      <c r="LJF2724" s="113"/>
      <c r="LJG2724" s="113"/>
      <c r="LJH2724" s="113"/>
      <c r="LJI2724" s="113"/>
      <c r="LJJ2724" s="113"/>
      <c r="LJK2724" s="113"/>
      <c r="LJL2724" s="113"/>
      <c r="LJM2724" s="113"/>
      <c r="LJN2724" s="113"/>
      <c r="LJO2724" s="113"/>
      <c r="LJP2724" s="113"/>
      <c r="LJQ2724" s="113"/>
      <c r="LJR2724" s="113"/>
      <c r="LJS2724" s="113"/>
      <c r="LJT2724" s="113"/>
      <c r="LJU2724" s="113"/>
      <c r="LJV2724" s="113"/>
      <c r="LJW2724" s="113"/>
      <c r="LJX2724" s="113"/>
      <c r="LJY2724" s="113"/>
      <c r="LJZ2724" s="113"/>
      <c r="LKA2724" s="113"/>
      <c r="LKB2724" s="113"/>
      <c r="LKC2724" s="113"/>
      <c r="LKD2724" s="113"/>
      <c r="LKE2724" s="113"/>
      <c r="LKF2724" s="113"/>
      <c r="LKG2724" s="113"/>
      <c r="LKH2724" s="113"/>
      <c r="LKI2724" s="113"/>
      <c r="LKJ2724" s="113"/>
      <c r="LKK2724" s="113"/>
      <c r="LKL2724" s="113"/>
      <c r="LKM2724" s="113"/>
      <c r="LKN2724" s="113"/>
      <c r="LKO2724" s="113"/>
      <c r="LKP2724" s="113"/>
      <c r="LKQ2724" s="113"/>
      <c r="LKR2724" s="113"/>
      <c r="LKS2724" s="113"/>
      <c r="LKT2724" s="113"/>
      <c r="LKU2724" s="113"/>
      <c r="LKV2724" s="113"/>
      <c r="LKW2724" s="113"/>
      <c r="LKX2724" s="113"/>
      <c r="LKY2724" s="113"/>
      <c r="LKZ2724" s="113"/>
      <c r="LLA2724" s="113"/>
      <c r="LLB2724" s="113"/>
      <c r="LLC2724" s="113"/>
      <c r="LLD2724" s="113"/>
      <c r="LLE2724" s="113"/>
      <c r="LLF2724" s="113"/>
      <c r="LLG2724" s="113"/>
      <c r="LLH2724" s="113"/>
      <c r="LLI2724" s="113"/>
      <c r="LLJ2724" s="113"/>
      <c r="LLK2724" s="113"/>
      <c r="LLL2724" s="113"/>
      <c r="LLM2724" s="113"/>
      <c r="LLN2724" s="113"/>
      <c r="LLO2724" s="113"/>
      <c r="LLP2724" s="113"/>
      <c r="LLQ2724" s="113"/>
      <c r="LLR2724" s="113"/>
      <c r="LLS2724" s="113"/>
      <c r="LLT2724" s="113"/>
      <c r="LLU2724" s="113"/>
      <c r="LLV2724" s="113"/>
      <c r="LLW2724" s="113"/>
      <c r="LLX2724" s="113"/>
      <c r="LLY2724" s="113"/>
      <c r="LLZ2724" s="113"/>
      <c r="LMA2724" s="113"/>
      <c r="LMB2724" s="113"/>
      <c r="LMC2724" s="113"/>
      <c r="LMD2724" s="113"/>
      <c r="LME2724" s="113"/>
      <c r="LMF2724" s="113"/>
      <c r="LMG2724" s="113"/>
      <c r="LMH2724" s="113"/>
      <c r="LMI2724" s="113"/>
      <c r="LMJ2724" s="113"/>
      <c r="LMK2724" s="113"/>
      <c r="LML2724" s="113"/>
      <c r="LMM2724" s="113"/>
      <c r="LMN2724" s="113"/>
      <c r="LMO2724" s="113"/>
      <c r="LMP2724" s="113"/>
      <c r="LMQ2724" s="113"/>
      <c r="LMR2724" s="113"/>
      <c r="LMS2724" s="113"/>
      <c r="LMT2724" s="113"/>
      <c r="LMU2724" s="113"/>
      <c r="LMV2724" s="113"/>
      <c r="LMW2724" s="113"/>
      <c r="LMX2724" s="113"/>
      <c r="LMY2724" s="113"/>
      <c r="LMZ2724" s="113"/>
      <c r="LNA2724" s="113"/>
      <c r="LNB2724" s="113"/>
      <c r="LNC2724" s="113"/>
      <c r="LND2724" s="113"/>
      <c r="LNE2724" s="113"/>
      <c r="LNF2724" s="113"/>
      <c r="LNG2724" s="113"/>
      <c r="LNH2724" s="113"/>
      <c r="LNI2724" s="113"/>
      <c r="LNJ2724" s="113"/>
      <c r="LNK2724" s="113"/>
      <c r="LNL2724" s="113"/>
      <c r="LNM2724" s="113"/>
      <c r="LNN2724" s="113"/>
      <c r="LNO2724" s="113"/>
      <c r="LNP2724" s="113"/>
      <c r="LNQ2724" s="113"/>
      <c r="LNR2724" s="113"/>
      <c r="LNS2724" s="113"/>
      <c r="LNT2724" s="113"/>
      <c r="LNU2724" s="113"/>
      <c r="LNV2724" s="113"/>
      <c r="LNW2724" s="113"/>
      <c r="LNX2724" s="113"/>
      <c r="LNY2724" s="113"/>
      <c r="LNZ2724" s="113"/>
      <c r="LOA2724" s="113"/>
      <c r="LOB2724" s="113"/>
      <c r="LOC2724" s="113"/>
      <c r="LOD2724" s="113"/>
      <c r="LOE2724" s="113"/>
      <c r="LOF2724" s="113"/>
      <c r="LOG2724" s="113"/>
      <c r="LOH2724" s="113"/>
      <c r="LOI2724" s="113"/>
      <c r="LOJ2724" s="113"/>
      <c r="LOK2724" s="113"/>
      <c r="LOL2724" s="113"/>
      <c r="LOM2724" s="113"/>
      <c r="LON2724" s="113"/>
      <c r="LOO2724" s="113"/>
      <c r="LOP2724" s="113"/>
      <c r="LOQ2724" s="113"/>
      <c r="LOR2724" s="113"/>
      <c r="LOS2724" s="113"/>
      <c r="LOT2724" s="113"/>
      <c r="LOU2724" s="113"/>
      <c r="LOV2724" s="113"/>
      <c r="LOW2724" s="113"/>
      <c r="LOX2724" s="113"/>
      <c r="LOY2724" s="113"/>
      <c r="LOZ2724" s="113"/>
      <c r="LPA2724" s="113"/>
      <c r="LPB2724" s="113"/>
      <c r="LPC2724" s="113"/>
      <c r="LPD2724" s="113"/>
      <c r="LPE2724" s="113"/>
      <c r="LPF2724" s="113"/>
      <c r="LPG2724" s="113"/>
      <c r="LPH2724" s="113"/>
      <c r="LPI2724" s="113"/>
      <c r="LPJ2724" s="113"/>
      <c r="LPK2724" s="113"/>
      <c r="LPL2724" s="113"/>
      <c r="LPM2724" s="113"/>
      <c r="LPN2724" s="113"/>
      <c r="LPO2724" s="113"/>
      <c r="LPP2724" s="113"/>
      <c r="LPQ2724" s="113"/>
      <c r="LPR2724" s="113"/>
      <c r="LPS2724" s="113"/>
      <c r="LPT2724" s="113"/>
      <c r="LPU2724" s="113"/>
      <c r="LPV2724" s="113"/>
      <c r="LPW2724" s="113"/>
      <c r="LPX2724" s="113"/>
      <c r="LPY2724" s="113"/>
      <c r="LPZ2724" s="113"/>
      <c r="LQA2724" s="113"/>
      <c r="LQB2724" s="113"/>
      <c r="LQC2724" s="113"/>
      <c r="LQD2724" s="113"/>
      <c r="LQE2724" s="113"/>
      <c r="LQF2724" s="113"/>
      <c r="LQG2724" s="113"/>
      <c r="LQH2724" s="113"/>
      <c r="LQI2724" s="113"/>
      <c r="LQJ2724" s="113"/>
      <c r="LQK2724" s="113"/>
      <c r="LQL2724" s="113"/>
      <c r="LQM2724" s="113"/>
      <c r="LQN2724" s="113"/>
      <c r="LQO2724" s="113"/>
      <c r="LQP2724" s="113"/>
      <c r="LQQ2724" s="113"/>
      <c r="LQR2724" s="113"/>
      <c r="LQS2724" s="113"/>
      <c r="LQT2724" s="113"/>
      <c r="LQU2724" s="113"/>
      <c r="LQV2724" s="113"/>
      <c r="LQW2724" s="113"/>
      <c r="LQX2724" s="113"/>
      <c r="LQY2724" s="113"/>
      <c r="LQZ2724" s="113"/>
      <c r="LRA2724" s="113"/>
      <c r="LRB2724" s="113"/>
      <c r="LRC2724" s="113"/>
      <c r="LRD2724" s="113"/>
      <c r="LRE2724" s="113"/>
      <c r="LRF2724" s="113"/>
      <c r="LRG2724" s="113"/>
      <c r="LRH2724" s="113"/>
      <c r="LRI2724" s="113"/>
      <c r="LRJ2724" s="113"/>
      <c r="LRK2724" s="113"/>
      <c r="LRL2724" s="113"/>
      <c r="LRM2724" s="113"/>
      <c r="LRN2724" s="113"/>
      <c r="LRO2724" s="113"/>
      <c r="LRP2724" s="113"/>
      <c r="LRQ2724" s="113"/>
      <c r="LRR2724" s="113"/>
      <c r="LRS2724" s="113"/>
      <c r="LRT2724" s="113"/>
      <c r="LRU2724" s="113"/>
      <c r="LRV2724" s="113"/>
      <c r="LRW2724" s="113"/>
      <c r="LRX2724" s="113"/>
      <c r="LRY2724" s="113"/>
      <c r="LRZ2724" s="113"/>
      <c r="LSA2724" s="113"/>
      <c r="LSB2724" s="113"/>
      <c r="LSC2724" s="113"/>
      <c r="LSD2724" s="113"/>
      <c r="LSE2724" s="113"/>
      <c r="LSF2724" s="113"/>
      <c r="LSG2724" s="113"/>
      <c r="LSH2724" s="113"/>
      <c r="LSI2724" s="113"/>
      <c r="LSJ2724" s="113"/>
      <c r="LSK2724" s="113"/>
      <c r="LSL2724" s="113"/>
      <c r="LSM2724" s="113"/>
      <c r="LSN2724" s="113"/>
      <c r="LSO2724" s="113"/>
      <c r="LSP2724" s="113"/>
      <c r="LSQ2724" s="113"/>
      <c r="LSR2724" s="113"/>
      <c r="LSS2724" s="113"/>
      <c r="LST2724" s="113"/>
      <c r="LSU2724" s="113"/>
      <c r="LSV2724" s="113"/>
      <c r="LSW2724" s="113"/>
      <c r="LSX2724" s="113"/>
      <c r="LSY2724" s="113"/>
      <c r="LSZ2724" s="113"/>
      <c r="LTA2724" s="113"/>
      <c r="LTB2724" s="113"/>
      <c r="LTC2724" s="113"/>
      <c r="LTD2724" s="113"/>
      <c r="LTE2724" s="113"/>
      <c r="LTF2724" s="113"/>
      <c r="LTG2724" s="113"/>
      <c r="LTH2724" s="113"/>
      <c r="LTI2724" s="113"/>
      <c r="LTJ2724" s="113"/>
      <c r="LTK2724" s="113"/>
      <c r="LTL2724" s="113"/>
      <c r="LTM2724" s="113"/>
      <c r="LTN2724" s="113"/>
      <c r="LTO2724" s="113"/>
      <c r="LTP2724" s="113"/>
      <c r="LTQ2724" s="113"/>
      <c r="LTR2724" s="113"/>
      <c r="LTS2724" s="113"/>
      <c r="LTT2724" s="113"/>
      <c r="LTU2724" s="113"/>
      <c r="LTV2724" s="113"/>
      <c r="LTW2724" s="113"/>
      <c r="LTX2724" s="113"/>
      <c r="LTY2724" s="113"/>
      <c r="LTZ2724" s="113"/>
      <c r="LUA2724" s="113"/>
      <c r="LUB2724" s="113"/>
      <c r="LUC2724" s="113"/>
      <c r="LUD2724" s="113"/>
      <c r="LUE2724" s="113"/>
      <c r="LUF2724" s="113"/>
      <c r="LUG2724" s="113"/>
      <c r="LUH2724" s="113"/>
      <c r="LUI2724" s="113"/>
      <c r="LUJ2724" s="113"/>
      <c r="LUK2724" s="113"/>
      <c r="LUL2724" s="113"/>
      <c r="LUM2724" s="113"/>
      <c r="LUN2724" s="113"/>
      <c r="LUO2724" s="113"/>
      <c r="LUP2724" s="113"/>
      <c r="LUQ2724" s="113"/>
      <c r="LUR2724" s="113"/>
      <c r="LUS2724" s="113"/>
      <c r="LUT2724" s="113"/>
      <c r="LUU2724" s="113"/>
      <c r="LUV2724" s="113"/>
      <c r="LUW2724" s="113"/>
      <c r="LUX2724" s="113"/>
      <c r="LUY2724" s="113"/>
      <c r="LUZ2724" s="113"/>
      <c r="LVA2724" s="113"/>
      <c r="LVB2724" s="113"/>
      <c r="LVC2724" s="113"/>
      <c r="LVD2724" s="113"/>
      <c r="LVE2724" s="113"/>
      <c r="LVF2724" s="113"/>
      <c r="LVG2724" s="113"/>
      <c r="LVH2724" s="113"/>
      <c r="LVI2724" s="113"/>
      <c r="LVJ2724" s="113"/>
      <c r="LVK2724" s="113"/>
      <c r="LVL2724" s="113"/>
      <c r="LVM2724" s="113"/>
      <c r="LVN2724" s="113"/>
      <c r="LVO2724" s="113"/>
      <c r="LVP2724" s="113"/>
      <c r="LVQ2724" s="113"/>
      <c r="LVR2724" s="113"/>
      <c r="LVS2724" s="113"/>
      <c r="LVT2724" s="113"/>
      <c r="LVU2724" s="113"/>
      <c r="LVV2724" s="113"/>
      <c r="LVW2724" s="113"/>
      <c r="LVX2724" s="113"/>
      <c r="LVY2724" s="113"/>
      <c r="LVZ2724" s="113"/>
      <c r="LWA2724" s="113"/>
      <c r="LWB2724" s="113"/>
      <c r="LWC2724" s="113"/>
      <c r="LWD2724" s="113"/>
      <c r="LWE2724" s="113"/>
      <c r="LWF2724" s="113"/>
      <c r="LWG2724" s="113"/>
      <c r="LWH2724" s="113"/>
      <c r="LWI2724" s="113"/>
      <c r="LWJ2724" s="113"/>
      <c r="LWK2724" s="113"/>
      <c r="LWL2724" s="113"/>
      <c r="LWM2724" s="113"/>
      <c r="LWN2724" s="113"/>
      <c r="LWO2724" s="113"/>
      <c r="LWP2724" s="113"/>
      <c r="LWQ2724" s="113"/>
      <c r="LWR2724" s="113"/>
      <c r="LWS2724" s="113"/>
      <c r="LWT2724" s="113"/>
      <c r="LWU2724" s="113"/>
      <c r="LWV2724" s="113"/>
      <c r="LWW2724" s="113"/>
      <c r="LWX2724" s="113"/>
      <c r="LWY2724" s="113"/>
      <c r="LWZ2724" s="113"/>
      <c r="LXA2724" s="113"/>
      <c r="LXB2724" s="113"/>
      <c r="LXC2724" s="113"/>
      <c r="LXD2724" s="113"/>
      <c r="LXE2724" s="113"/>
      <c r="LXF2724" s="113"/>
      <c r="LXG2724" s="113"/>
      <c r="LXH2724" s="113"/>
      <c r="LXI2724" s="113"/>
      <c r="LXJ2724" s="113"/>
      <c r="LXK2724" s="113"/>
      <c r="LXL2724" s="113"/>
      <c r="LXM2724" s="113"/>
      <c r="LXN2724" s="113"/>
      <c r="LXO2724" s="113"/>
      <c r="LXP2724" s="113"/>
      <c r="LXQ2724" s="113"/>
      <c r="LXR2724" s="113"/>
      <c r="LXS2724" s="113"/>
      <c r="LXT2724" s="113"/>
      <c r="LXU2724" s="113"/>
      <c r="LXV2724" s="113"/>
      <c r="LXW2724" s="113"/>
      <c r="LXX2724" s="113"/>
      <c r="LXY2724" s="113"/>
      <c r="LXZ2724" s="113"/>
      <c r="LYA2724" s="113"/>
      <c r="LYB2724" s="113"/>
      <c r="LYC2724" s="113"/>
      <c r="LYD2724" s="113"/>
      <c r="LYE2724" s="113"/>
      <c r="LYF2724" s="113"/>
      <c r="LYG2724" s="113"/>
      <c r="LYH2724" s="113"/>
      <c r="LYI2724" s="113"/>
      <c r="LYJ2724" s="113"/>
      <c r="LYK2724" s="113"/>
      <c r="LYL2724" s="113"/>
      <c r="LYM2724" s="113"/>
      <c r="LYN2724" s="113"/>
      <c r="LYO2724" s="113"/>
      <c r="LYP2724" s="113"/>
      <c r="LYQ2724" s="113"/>
      <c r="LYR2724" s="113"/>
      <c r="LYS2724" s="113"/>
      <c r="LYT2724" s="113"/>
      <c r="LYU2724" s="113"/>
      <c r="LYV2724" s="113"/>
      <c r="LYW2724" s="113"/>
      <c r="LYX2724" s="113"/>
      <c r="LYY2724" s="113"/>
      <c r="LYZ2724" s="113"/>
      <c r="LZA2724" s="113"/>
      <c r="LZB2724" s="113"/>
      <c r="LZC2724" s="113"/>
      <c r="LZD2724" s="113"/>
      <c r="LZE2724" s="113"/>
      <c r="LZF2724" s="113"/>
      <c r="LZG2724" s="113"/>
      <c r="LZH2724" s="113"/>
      <c r="LZI2724" s="113"/>
      <c r="LZJ2724" s="113"/>
      <c r="LZK2724" s="113"/>
      <c r="LZL2724" s="113"/>
      <c r="LZM2724" s="113"/>
      <c r="LZN2724" s="113"/>
      <c r="LZO2724" s="113"/>
      <c r="LZP2724" s="113"/>
      <c r="LZQ2724" s="113"/>
      <c r="LZR2724" s="113"/>
      <c r="LZS2724" s="113"/>
      <c r="LZT2724" s="113"/>
      <c r="LZU2724" s="113"/>
      <c r="LZV2724" s="113"/>
      <c r="LZW2724" s="113"/>
      <c r="LZX2724" s="113"/>
      <c r="LZY2724" s="113"/>
      <c r="LZZ2724" s="113"/>
      <c r="MAA2724" s="113"/>
      <c r="MAB2724" s="113"/>
      <c r="MAC2724" s="113"/>
      <c r="MAD2724" s="113"/>
      <c r="MAE2724" s="113"/>
      <c r="MAF2724" s="113"/>
      <c r="MAG2724" s="113"/>
      <c r="MAH2724" s="113"/>
      <c r="MAI2724" s="113"/>
      <c r="MAJ2724" s="113"/>
      <c r="MAK2724" s="113"/>
      <c r="MAL2724" s="113"/>
      <c r="MAM2724" s="113"/>
      <c r="MAN2724" s="113"/>
      <c r="MAO2724" s="113"/>
      <c r="MAP2724" s="113"/>
      <c r="MAQ2724" s="113"/>
      <c r="MAR2724" s="113"/>
      <c r="MAS2724" s="113"/>
      <c r="MAT2724" s="113"/>
      <c r="MAU2724" s="113"/>
      <c r="MAV2724" s="113"/>
      <c r="MAW2724" s="113"/>
      <c r="MAX2724" s="113"/>
      <c r="MAY2724" s="113"/>
      <c r="MAZ2724" s="113"/>
      <c r="MBA2724" s="113"/>
      <c r="MBB2724" s="113"/>
      <c r="MBC2724" s="113"/>
      <c r="MBD2724" s="113"/>
      <c r="MBE2724" s="113"/>
      <c r="MBF2724" s="113"/>
      <c r="MBG2724" s="113"/>
      <c r="MBH2724" s="113"/>
      <c r="MBI2724" s="113"/>
      <c r="MBJ2724" s="113"/>
      <c r="MBK2724" s="113"/>
      <c r="MBL2724" s="113"/>
      <c r="MBM2724" s="113"/>
      <c r="MBN2724" s="113"/>
      <c r="MBO2724" s="113"/>
      <c r="MBP2724" s="113"/>
      <c r="MBQ2724" s="113"/>
      <c r="MBR2724" s="113"/>
      <c r="MBS2724" s="113"/>
      <c r="MBT2724" s="113"/>
      <c r="MBU2724" s="113"/>
      <c r="MBV2724" s="113"/>
      <c r="MBW2724" s="113"/>
      <c r="MBX2724" s="113"/>
      <c r="MBY2724" s="113"/>
      <c r="MBZ2724" s="113"/>
      <c r="MCA2724" s="113"/>
      <c r="MCB2724" s="113"/>
      <c r="MCC2724" s="113"/>
      <c r="MCD2724" s="113"/>
      <c r="MCE2724" s="113"/>
      <c r="MCF2724" s="113"/>
      <c r="MCG2724" s="113"/>
      <c r="MCH2724" s="113"/>
      <c r="MCI2724" s="113"/>
      <c r="MCJ2724" s="113"/>
      <c r="MCK2724" s="113"/>
      <c r="MCL2724" s="113"/>
      <c r="MCM2724" s="113"/>
      <c r="MCN2724" s="113"/>
      <c r="MCO2724" s="113"/>
      <c r="MCP2724" s="113"/>
      <c r="MCQ2724" s="113"/>
      <c r="MCR2724" s="113"/>
      <c r="MCS2724" s="113"/>
      <c r="MCT2724" s="113"/>
      <c r="MCU2724" s="113"/>
      <c r="MCV2724" s="113"/>
      <c r="MCW2724" s="113"/>
      <c r="MCX2724" s="113"/>
      <c r="MCY2724" s="113"/>
      <c r="MCZ2724" s="113"/>
      <c r="MDA2724" s="113"/>
      <c r="MDB2724" s="113"/>
      <c r="MDC2724" s="113"/>
      <c r="MDD2724" s="113"/>
      <c r="MDE2724" s="113"/>
      <c r="MDF2724" s="113"/>
      <c r="MDG2724" s="113"/>
      <c r="MDH2724" s="113"/>
      <c r="MDI2724" s="113"/>
      <c r="MDJ2724" s="113"/>
      <c r="MDK2724" s="113"/>
      <c r="MDL2724" s="113"/>
      <c r="MDM2724" s="113"/>
      <c r="MDN2724" s="113"/>
      <c r="MDO2724" s="113"/>
      <c r="MDP2724" s="113"/>
      <c r="MDQ2724" s="113"/>
      <c r="MDR2724" s="113"/>
      <c r="MDS2724" s="113"/>
      <c r="MDT2724" s="113"/>
      <c r="MDU2724" s="113"/>
      <c r="MDV2724" s="113"/>
      <c r="MDW2724" s="113"/>
      <c r="MDX2724" s="113"/>
      <c r="MDY2724" s="113"/>
      <c r="MDZ2724" s="113"/>
      <c r="MEA2724" s="113"/>
      <c r="MEB2724" s="113"/>
      <c r="MEC2724" s="113"/>
      <c r="MED2724" s="113"/>
      <c r="MEE2724" s="113"/>
      <c r="MEF2724" s="113"/>
      <c r="MEG2724" s="113"/>
      <c r="MEH2724" s="113"/>
      <c r="MEI2724" s="113"/>
      <c r="MEJ2724" s="113"/>
      <c r="MEK2724" s="113"/>
      <c r="MEL2724" s="113"/>
      <c r="MEM2724" s="113"/>
      <c r="MEN2724" s="113"/>
      <c r="MEO2724" s="113"/>
      <c r="MEP2724" s="113"/>
      <c r="MEQ2724" s="113"/>
      <c r="MER2724" s="113"/>
      <c r="MES2724" s="113"/>
      <c r="MET2724" s="113"/>
      <c r="MEU2724" s="113"/>
      <c r="MEV2724" s="113"/>
      <c r="MEW2724" s="113"/>
      <c r="MEX2724" s="113"/>
      <c r="MEY2724" s="113"/>
      <c r="MEZ2724" s="113"/>
      <c r="MFA2724" s="113"/>
      <c r="MFB2724" s="113"/>
      <c r="MFC2724" s="113"/>
      <c r="MFD2724" s="113"/>
      <c r="MFE2724" s="113"/>
      <c r="MFF2724" s="113"/>
      <c r="MFG2724" s="113"/>
      <c r="MFH2724" s="113"/>
      <c r="MFI2724" s="113"/>
      <c r="MFJ2724" s="113"/>
      <c r="MFK2724" s="113"/>
      <c r="MFL2724" s="113"/>
      <c r="MFM2724" s="113"/>
      <c r="MFN2724" s="113"/>
      <c r="MFO2724" s="113"/>
      <c r="MFP2724" s="113"/>
      <c r="MFQ2724" s="113"/>
      <c r="MFR2724" s="113"/>
      <c r="MFS2724" s="113"/>
      <c r="MFT2724" s="113"/>
      <c r="MFU2724" s="113"/>
      <c r="MFV2724" s="113"/>
      <c r="MFW2724" s="113"/>
      <c r="MFX2724" s="113"/>
      <c r="MFY2724" s="113"/>
      <c r="MFZ2724" s="113"/>
      <c r="MGA2724" s="113"/>
      <c r="MGB2724" s="113"/>
      <c r="MGC2724" s="113"/>
      <c r="MGD2724" s="113"/>
      <c r="MGE2724" s="113"/>
      <c r="MGF2724" s="113"/>
      <c r="MGG2724" s="113"/>
      <c r="MGH2724" s="113"/>
      <c r="MGI2724" s="113"/>
      <c r="MGJ2724" s="113"/>
      <c r="MGK2724" s="113"/>
      <c r="MGL2724" s="113"/>
      <c r="MGM2724" s="113"/>
      <c r="MGN2724" s="113"/>
      <c r="MGO2724" s="113"/>
      <c r="MGP2724" s="113"/>
      <c r="MGQ2724" s="113"/>
      <c r="MGR2724" s="113"/>
      <c r="MGS2724" s="113"/>
      <c r="MGT2724" s="113"/>
      <c r="MGU2724" s="113"/>
      <c r="MGV2724" s="113"/>
      <c r="MGW2724" s="113"/>
      <c r="MGX2724" s="113"/>
      <c r="MGY2724" s="113"/>
      <c r="MGZ2724" s="113"/>
      <c r="MHA2724" s="113"/>
      <c r="MHB2724" s="113"/>
      <c r="MHC2724" s="113"/>
      <c r="MHD2724" s="113"/>
      <c r="MHE2724" s="113"/>
      <c r="MHF2724" s="113"/>
      <c r="MHG2724" s="113"/>
      <c r="MHH2724" s="113"/>
      <c r="MHI2724" s="113"/>
      <c r="MHJ2724" s="113"/>
      <c r="MHK2724" s="113"/>
      <c r="MHL2724" s="113"/>
      <c r="MHM2724" s="113"/>
      <c r="MHN2724" s="113"/>
      <c r="MHO2724" s="113"/>
      <c r="MHP2724" s="113"/>
      <c r="MHQ2724" s="113"/>
      <c r="MHR2724" s="113"/>
      <c r="MHS2724" s="113"/>
      <c r="MHT2724" s="113"/>
      <c r="MHU2724" s="113"/>
      <c r="MHV2724" s="113"/>
      <c r="MHW2724" s="113"/>
      <c r="MHX2724" s="113"/>
      <c r="MHY2724" s="113"/>
      <c r="MHZ2724" s="113"/>
      <c r="MIA2724" s="113"/>
      <c r="MIB2724" s="113"/>
      <c r="MIC2724" s="113"/>
      <c r="MID2724" s="113"/>
      <c r="MIE2724" s="113"/>
      <c r="MIF2724" s="113"/>
      <c r="MIG2724" s="113"/>
      <c r="MIH2724" s="113"/>
      <c r="MII2724" s="113"/>
      <c r="MIJ2724" s="113"/>
      <c r="MIK2724" s="113"/>
      <c r="MIL2724" s="113"/>
      <c r="MIM2724" s="113"/>
      <c r="MIN2724" s="113"/>
      <c r="MIO2724" s="113"/>
      <c r="MIP2724" s="113"/>
      <c r="MIQ2724" s="113"/>
      <c r="MIR2724" s="113"/>
      <c r="MIS2724" s="113"/>
      <c r="MIT2724" s="113"/>
      <c r="MIU2724" s="113"/>
      <c r="MIV2724" s="113"/>
      <c r="MIW2724" s="113"/>
      <c r="MIX2724" s="113"/>
      <c r="MIY2724" s="113"/>
      <c r="MIZ2724" s="113"/>
      <c r="MJA2724" s="113"/>
      <c r="MJB2724" s="113"/>
      <c r="MJC2724" s="113"/>
      <c r="MJD2724" s="113"/>
      <c r="MJE2724" s="113"/>
      <c r="MJF2724" s="113"/>
      <c r="MJG2724" s="113"/>
      <c r="MJH2724" s="113"/>
      <c r="MJI2724" s="113"/>
      <c r="MJJ2724" s="113"/>
      <c r="MJK2724" s="113"/>
      <c r="MJL2724" s="113"/>
      <c r="MJM2724" s="113"/>
      <c r="MJN2724" s="113"/>
      <c r="MJO2724" s="113"/>
      <c r="MJP2724" s="113"/>
      <c r="MJQ2724" s="113"/>
      <c r="MJR2724" s="113"/>
      <c r="MJS2724" s="113"/>
      <c r="MJT2724" s="113"/>
      <c r="MJU2724" s="113"/>
      <c r="MJV2724" s="113"/>
      <c r="MJW2724" s="113"/>
      <c r="MJX2724" s="113"/>
      <c r="MJY2724" s="113"/>
      <c r="MJZ2724" s="113"/>
      <c r="MKA2724" s="113"/>
      <c r="MKB2724" s="113"/>
      <c r="MKC2724" s="113"/>
      <c r="MKD2724" s="113"/>
      <c r="MKE2724" s="113"/>
      <c r="MKF2724" s="113"/>
      <c r="MKG2724" s="113"/>
      <c r="MKH2724" s="113"/>
      <c r="MKI2724" s="113"/>
      <c r="MKJ2724" s="113"/>
      <c r="MKK2724" s="113"/>
      <c r="MKL2724" s="113"/>
      <c r="MKM2724" s="113"/>
      <c r="MKN2724" s="113"/>
      <c r="MKO2724" s="113"/>
      <c r="MKP2724" s="113"/>
      <c r="MKQ2724" s="113"/>
      <c r="MKR2724" s="113"/>
      <c r="MKS2724" s="113"/>
      <c r="MKT2724" s="113"/>
      <c r="MKU2724" s="113"/>
      <c r="MKV2724" s="113"/>
      <c r="MKW2724" s="113"/>
      <c r="MKX2724" s="113"/>
      <c r="MKY2724" s="113"/>
      <c r="MKZ2724" s="113"/>
      <c r="MLA2724" s="113"/>
      <c r="MLB2724" s="113"/>
      <c r="MLC2724" s="113"/>
      <c r="MLD2724" s="113"/>
      <c r="MLE2724" s="113"/>
      <c r="MLF2724" s="113"/>
      <c r="MLG2724" s="113"/>
      <c r="MLH2724" s="113"/>
      <c r="MLI2724" s="113"/>
      <c r="MLJ2724" s="113"/>
      <c r="MLK2724" s="113"/>
      <c r="MLL2724" s="113"/>
      <c r="MLM2724" s="113"/>
      <c r="MLN2724" s="113"/>
      <c r="MLO2724" s="113"/>
      <c r="MLP2724" s="113"/>
      <c r="MLQ2724" s="113"/>
      <c r="MLR2724" s="113"/>
      <c r="MLS2724" s="113"/>
      <c r="MLT2724" s="113"/>
      <c r="MLU2724" s="113"/>
      <c r="MLV2724" s="113"/>
      <c r="MLW2724" s="113"/>
      <c r="MLX2724" s="113"/>
      <c r="MLY2724" s="113"/>
      <c r="MLZ2724" s="113"/>
      <c r="MMA2724" s="113"/>
      <c r="MMB2724" s="113"/>
      <c r="MMC2724" s="113"/>
      <c r="MMD2724" s="113"/>
      <c r="MME2724" s="113"/>
      <c r="MMF2724" s="113"/>
      <c r="MMG2724" s="113"/>
      <c r="MMH2724" s="113"/>
      <c r="MMI2724" s="113"/>
      <c r="MMJ2724" s="113"/>
      <c r="MMK2724" s="113"/>
      <c r="MML2724" s="113"/>
      <c r="MMM2724" s="113"/>
      <c r="MMN2724" s="113"/>
      <c r="MMO2724" s="113"/>
      <c r="MMP2724" s="113"/>
      <c r="MMQ2724" s="113"/>
      <c r="MMR2724" s="113"/>
      <c r="MMS2724" s="113"/>
      <c r="MMT2724" s="113"/>
      <c r="MMU2724" s="113"/>
      <c r="MMV2724" s="113"/>
      <c r="MMW2724" s="113"/>
      <c r="MMX2724" s="113"/>
      <c r="MMY2724" s="113"/>
      <c r="MMZ2724" s="113"/>
      <c r="MNA2724" s="113"/>
      <c r="MNB2724" s="113"/>
      <c r="MNC2724" s="113"/>
      <c r="MND2724" s="113"/>
      <c r="MNE2724" s="113"/>
      <c r="MNF2724" s="113"/>
      <c r="MNG2724" s="113"/>
      <c r="MNH2724" s="113"/>
      <c r="MNI2724" s="113"/>
      <c r="MNJ2724" s="113"/>
      <c r="MNK2724" s="113"/>
      <c r="MNL2724" s="113"/>
      <c r="MNM2724" s="113"/>
      <c r="MNN2724" s="113"/>
      <c r="MNO2724" s="113"/>
      <c r="MNP2724" s="113"/>
      <c r="MNQ2724" s="113"/>
      <c r="MNR2724" s="113"/>
      <c r="MNS2724" s="113"/>
      <c r="MNT2724" s="113"/>
      <c r="MNU2724" s="113"/>
      <c r="MNV2724" s="113"/>
      <c r="MNW2724" s="113"/>
      <c r="MNX2724" s="113"/>
      <c r="MNY2724" s="113"/>
      <c r="MNZ2724" s="113"/>
      <c r="MOA2724" s="113"/>
      <c r="MOB2724" s="113"/>
      <c r="MOC2724" s="113"/>
      <c r="MOD2724" s="113"/>
      <c r="MOE2724" s="113"/>
      <c r="MOF2724" s="113"/>
      <c r="MOG2724" s="113"/>
      <c r="MOH2724" s="113"/>
      <c r="MOI2724" s="113"/>
      <c r="MOJ2724" s="113"/>
      <c r="MOK2724" s="113"/>
      <c r="MOL2724" s="113"/>
      <c r="MOM2724" s="113"/>
      <c r="MON2724" s="113"/>
      <c r="MOO2724" s="113"/>
      <c r="MOP2724" s="113"/>
      <c r="MOQ2724" s="113"/>
      <c r="MOR2724" s="113"/>
      <c r="MOS2724" s="113"/>
      <c r="MOT2724" s="113"/>
      <c r="MOU2724" s="113"/>
      <c r="MOV2724" s="113"/>
      <c r="MOW2724" s="113"/>
      <c r="MOX2724" s="113"/>
      <c r="MOY2724" s="113"/>
      <c r="MOZ2724" s="113"/>
      <c r="MPA2724" s="113"/>
      <c r="MPB2724" s="113"/>
      <c r="MPC2724" s="113"/>
      <c r="MPD2724" s="113"/>
      <c r="MPE2724" s="113"/>
      <c r="MPF2724" s="113"/>
      <c r="MPG2724" s="113"/>
      <c r="MPH2724" s="113"/>
      <c r="MPI2724" s="113"/>
      <c r="MPJ2724" s="113"/>
      <c r="MPK2724" s="113"/>
      <c r="MPL2724" s="113"/>
      <c r="MPM2724" s="113"/>
      <c r="MPN2724" s="113"/>
      <c r="MPO2724" s="113"/>
      <c r="MPP2724" s="113"/>
      <c r="MPQ2724" s="113"/>
      <c r="MPR2724" s="113"/>
      <c r="MPS2724" s="113"/>
      <c r="MPT2724" s="113"/>
      <c r="MPU2724" s="113"/>
      <c r="MPV2724" s="113"/>
      <c r="MPW2724" s="113"/>
      <c r="MPX2724" s="113"/>
      <c r="MPY2724" s="113"/>
      <c r="MPZ2724" s="113"/>
      <c r="MQA2724" s="113"/>
      <c r="MQB2724" s="113"/>
      <c r="MQC2724" s="113"/>
      <c r="MQD2724" s="113"/>
      <c r="MQE2724" s="113"/>
      <c r="MQF2724" s="113"/>
      <c r="MQG2724" s="113"/>
      <c r="MQH2724" s="113"/>
      <c r="MQI2724" s="113"/>
      <c r="MQJ2724" s="113"/>
      <c r="MQK2724" s="113"/>
      <c r="MQL2724" s="113"/>
      <c r="MQM2724" s="113"/>
      <c r="MQN2724" s="113"/>
      <c r="MQO2724" s="113"/>
      <c r="MQP2724" s="113"/>
      <c r="MQQ2724" s="113"/>
      <c r="MQR2724" s="113"/>
      <c r="MQS2724" s="113"/>
      <c r="MQT2724" s="113"/>
      <c r="MQU2724" s="113"/>
      <c r="MQV2724" s="113"/>
      <c r="MQW2724" s="113"/>
      <c r="MQX2724" s="113"/>
      <c r="MQY2724" s="113"/>
      <c r="MQZ2724" s="113"/>
      <c r="MRA2724" s="113"/>
      <c r="MRB2724" s="113"/>
      <c r="MRC2724" s="113"/>
      <c r="MRD2724" s="113"/>
      <c r="MRE2724" s="113"/>
      <c r="MRF2724" s="113"/>
      <c r="MRG2724" s="113"/>
      <c r="MRH2724" s="113"/>
      <c r="MRI2724" s="113"/>
      <c r="MRJ2724" s="113"/>
      <c r="MRK2724" s="113"/>
      <c r="MRL2724" s="113"/>
      <c r="MRM2724" s="113"/>
      <c r="MRN2724" s="113"/>
      <c r="MRO2724" s="113"/>
      <c r="MRP2724" s="113"/>
      <c r="MRQ2724" s="113"/>
      <c r="MRR2724" s="113"/>
      <c r="MRS2724" s="113"/>
      <c r="MRT2724" s="113"/>
      <c r="MRU2724" s="113"/>
      <c r="MRV2724" s="113"/>
      <c r="MRW2724" s="113"/>
      <c r="MRX2724" s="113"/>
      <c r="MRY2724" s="113"/>
      <c r="MRZ2724" s="113"/>
      <c r="MSA2724" s="113"/>
      <c r="MSB2724" s="113"/>
      <c r="MSC2724" s="113"/>
      <c r="MSD2724" s="113"/>
      <c r="MSE2724" s="113"/>
      <c r="MSF2724" s="113"/>
      <c r="MSG2724" s="113"/>
      <c r="MSH2724" s="113"/>
      <c r="MSI2724" s="113"/>
      <c r="MSJ2724" s="113"/>
      <c r="MSK2724" s="113"/>
      <c r="MSL2724" s="113"/>
      <c r="MSM2724" s="113"/>
      <c r="MSN2724" s="113"/>
      <c r="MSO2724" s="113"/>
      <c r="MSP2724" s="113"/>
      <c r="MSQ2724" s="113"/>
      <c r="MSR2724" s="113"/>
      <c r="MSS2724" s="113"/>
      <c r="MST2724" s="113"/>
      <c r="MSU2724" s="113"/>
      <c r="MSV2724" s="113"/>
      <c r="MSW2724" s="113"/>
      <c r="MSX2724" s="113"/>
      <c r="MSY2724" s="113"/>
      <c r="MSZ2724" s="113"/>
      <c r="MTA2724" s="113"/>
      <c r="MTB2724" s="113"/>
      <c r="MTC2724" s="113"/>
      <c r="MTD2724" s="113"/>
      <c r="MTE2724" s="113"/>
      <c r="MTF2724" s="113"/>
      <c r="MTG2724" s="113"/>
      <c r="MTH2724" s="113"/>
      <c r="MTI2724" s="113"/>
      <c r="MTJ2724" s="113"/>
      <c r="MTK2724" s="113"/>
      <c r="MTL2724" s="113"/>
      <c r="MTM2724" s="113"/>
      <c r="MTN2724" s="113"/>
      <c r="MTO2724" s="113"/>
      <c r="MTP2724" s="113"/>
      <c r="MTQ2724" s="113"/>
      <c r="MTR2724" s="113"/>
      <c r="MTS2724" s="113"/>
      <c r="MTT2724" s="113"/>
      <c r="MTU2724" s="113"/>
      <c r="MTV2724" s="113"/>
      <c r="MTW2724" s="113"/>
      <c r="MTX2724" s="113"/>
      <c r="MTY2724" s="113"/>
      <c r="MTZ2724" s="113"/>
      <c r="MUA2724" s="113"/>
      <c r="MUB2724" s="113"/>
      <c r="MUC2724" s="113"/>
      <c r="MUD2724" s="113"/>
      <c r="MUE2724" s="113"/>
      <c r="MUF2724" s="113"/>
      <c r="MUG2724" s="113"/>
      <c r="MUH2724" s="113"/>
      <c r="MUI2724" s="113"/>
      <c r="MUJ2724" s="113"/>
      <c r="MUK2724" s="113"/>
      <c r="MUL2724" s="113"/>
      <c r="MUM2724" s="113"/>
      <c r="MUN2724" s="113"/>
      <c r="MUO2724" s="113"/>
      <c r="MUP2724" s="113"/>
      <c r="MUQ2724" s="113"/>
      <c r="MUR2724" s="113"/>
      <c r="MUS2724" s="113"/>
      <c r="MUT2724" s="113"/>
      <c r="MUU2724" s="113"/>
      <c r="MUV2724" s="113"/>
      <c r="MUW2724" s="113"/>
      <c r="MUX2724" s="113"/>
      <c r="MUY2724" s="113"/>
      <c r="MUZ2724" s="113"/>
      <c r="MVA2724" s="113"/>
      <c r="MVB2724" s="113"/>
      <c r="MVC2724" s="113"/>
      <c r="MVD2724" s="113"/>
      <c r="MVE2724" s="113"/>
      <c r="MVF2724" s="113"/>
      <c r="MVG2724" s="113"/>
      <c r="MVH2724" s="113"/>
      <c r="MVI2724" s="113"/>
      <c r="MVJ2724" s="113"/>
      <c r="MVK2724" s="113"/>
      <c r="MVL2724" s="113"/>
      <c r="MVM2724" s="113"/>
      <c r="MVN2724" s="113"/>
      <c r="MVO2724" s="113"/>
      <c r="MVP2724" s="113"/>
      <c r="MVQ2724" s="113"/>
      <c r="MVR2724" s="113"/>
      <c r="MVS2724" s="113"/>
      <c r="MVT2724" s="113"/>
      <c r="MVU2724" s="113"/>
      <c r="MVV2724" s="113"/>
      <c r="MVW2724" s="113"/>
      <c r="MVX2724" s="113"/>
      <c r="MVY2724" s="113"/>
      <c r="MVZ2724" s="113"/>
      <c r="MWA2724" s="113"/>
      <c r="MWB2724" s="113"/>
      <c r="MWC2724" s="113"/>
      <c r="MWD2724" s="113"/>
      <c r="MWE2724" s="113"/>
      <c r="MWF2724" s="113"/>
      <c r="MWG2724" s="113"/>
      <c r="MWH2724" s="113"/>
      <c r="MWI2724" s="113"/>
      <c r="MWJ2724" s="113"/>
      <c r="MWK2724" s="113"/>
      <c r="MWL2724" s="113"/>
      <c r="MWM2724" s="113"/>
      <c r="MWN2724" s="113"/>
      <c r="MWO2724" s="113"/>
      <c r="MWP2724" s="113"/>
      <c r="MWQ2724" s="113"/>
      <c r="MWR2724" s="113"/>
      <c r="MWS2724" s="113"/>
      <c r="MWT2724" s="113"/>
      <c r="MWU2724" s="113"/>
      <c r="MWV2724" s="113"/>
      <c r="MWW2724" s="113"/>
      <c r="MWX2724" s="113"/>
      <c r="MWY2724" s="113"/>
      <c r="MWZ2724" s="113"/>
      <c r="MXA2724" s="113"/>
      <c r="MXB2724" s="113"/>
      <c r="MXC2724" s="113"/>
      <c r="MXD2724" s="113"/>
      <c r="MXE2724" s="113"/>
      <c r="MXF2724" s="113"/>
      <c r="MXG2724" s="113"/>
      <c r="MXH2724" s="113"/>
      <c r="MXI2724" s="113"/>
      <c r="MXJ2724" s="113"/>
      <c r="MXK2724" s="113"/>
      <c r="MXL2724" s="113"/>
      <c r="MXM2724" s="113"/>
      <c r="MXN2724" s="113"/>
      <c r="MXO2724" s="113"/>
      <c r="MXP2724" s="113"/>
      <c r="MXQ2724" s="113"/>
      <c r="MXR2724" s="113"/>
      <c r="MXS2724" s="113"/>
      <c r="MXT2724" s="113"/>
      <c r="MXU2724" s="113"/>
      <c r="MXV2724" s="113"/>
      <c r="MXW2724" s="113"/>
      <c r="MXX2724" s="113"/>
      <c r="MXY2724" s="113"/>
      <c r="MXZ2724" s="113"/>
      <c r="MYA2724" s="113"/>
      <c r="MYB2724" s="113"/>
      <c r="MYC2724" s="113"/>
      <c r="MYD2724" s="113"/>
      <c r="MYE2724" s="113"/>
      <c r="MYF2724" s="113"/>
      <c r="MYG2724" s="113"/>
      <c r="MYH2724" s="113"/>
      <c r="MYI2724" s="113"/>
      <c r="MYJ2724" s="113"/>
      <c r="MYK2724" s="113"/>
      <c r="MYL2724" s="113"/>
      <c r="MYM2724" s="113"/>
      <c r="MYN2724" s="113"/>
      <c r="MYO2724" s="113"/>
      <c r="MYP2724" s="113"/>
      <c r="MYQ2724" s="113"/>
      <c r="MYR2724" s="113"/>
      <c r="MYS2724" s="113"/>
      <c r="MYT2724" s="113"/>
      <c r="MYU2724" s="113"/>
      <c r="MYV2724" s="113"/>
      <c r="MYW2724" s="113"/>
      <c r="MYX2724" s="113"/>
      <c r="MYY2724" s="113"/>
      <c r="MYZ2724" s="113"/>
      <c r="MZA2724" s="113"/>
      <c r="MZB2724" s="113"/>
      <c r="MZC2724" s="113"/>
      <c r="MZD2724" s="113"/>
      <c r="MZE2724" s="113"/>
      <c r="MZF2724" s="113"/>
      <c r="MZG2724" s="113"/>
      <c r="MZH2724" s="113"/>
      <c r="MZI2724" s="113"/>
      <c r="MZJ2724" s="113"/>
      <c r="MZK2724" s="113"/>
      <c r="MZL2724" s="113"/>
      <c r="MZM2724" s="113"/>
      <c r="MZN2724" s="113"/>
      <c r="MZO2724" s="113"/>
      <c r="MZP2724" s="113"/>
      <c r="MZQ2724" s="113"/>
      <c r="MZR2724" s="113"/>
      <c r="MZS2724" s="113"/>
      <c r="MZT2724" s="113"/>
      <c r="MZU2724" s="113"/>
      <c r="MZV2724" s="113"/>
      <c r="MZW2724" s="113"/>
      <c r="MZX2724" s="113"/>
      <c r="MZY2724" s="113"/>
      <c r="MZZ2724" s="113"/>
      <c r="NAA2724" s="113"/>
      <c r="NAB2724" s="113"/>
      <c r="NAC2724" s="113"/>
      <c r="NAD2724" s="113"/>
      <c r="NAE2724" s="113"/>
      <c r="NAF2724" s="113"/>
      <c r="NAG2724" s="113"/>
      <c r="NAH2724" s="113"/>
      <c r="NAI2724" s="113"/>
      <c r="NAJ2724" s="113"/>
      <c r="NAK2724" s="113"/>
      <c r="NAL2724" s="113"/>
      <c r="NAM2724" s="113"/>
      <c r="NAN2724" s="113"/>
      <c r="NAO2724" s="113"/>
      <c r="NAP2724" s="113"/>
      <c r="NAQ2724" s="113"/>
      <c r="NAR2724" s="113"/>
      <c r="NAS2724" s="113"/>
      <c r="NAT2724" s="113"/>
      <c r="NAU2724" s="113"/>
      <c r="NAV2724" s="113"/>
      <c r="NAW2724" s="113"/>
      <c r="NAX2724" s="113"/>
      <c r="NAY2724" s="113"/>
      <c r="NAZ2724" s="113"/>
      <c r="NBA2724" s="113"/>
      <c r="NBB2724" s="113"/>
      <c r="NBC2724" s="113"/>
      <c r="NBD2724" s="113"/>
      <c r="NBE2724" s="113"/>
      <c r="NBF2724" s="113"/>
      <c r="NBG2724" s="113"/>
      <c r="NBH2724" s="113"/>
      <c r="NBI2724" s="113"/>
      <c r="NBJ2724" s="113"/>
      <c r="NBK2724" s="113"/>
      <c r="NBL2724" s="113"/>
      <c r="NBM2724" s="113"/>
      <c r="NBN2724" s="113"/>
      <c r="NBO2724" s="113"/>
      <c r="NBP2724" s="113"/>
      <c r="NBQ2724" s="113"/>
      <c r="NBR2724" s="113"/>
      <c r="NBS2724" s="113"/>
      <c r="NBT2724" s="113"/>
      <c r="NBU2724" s="113"/>
      <c r="NBV2724" s="113"/>
      <c r="NBW2724" s="113"/>
      <c r="NBX2724" s="113"/>
      <c r="NBY2724" s="113"/>
      <c r="NBZ2724" s="113"/>
      <c r="NCA2724" s="113"/>
      <c r="NCB2724" s="113"/>
      <c r="NCC2724" s="113"/>
      <c r="NCD2724" s="113"/>
      <c r="NCE2724" s="113"/>
      <c r="NCF2724" s="113"/>
      <c r="NCG2724" s="113"/>
      <c r="NCH2724" s="113"/>
      <c r="NCI2724" s="113"/>
      <c r="NCJ2724" s="113"/>
      <c r="NCK2724" s="113"/>
      <c r="NCL2724" s="113"/>
      <c r="NCM2724" s="113"/>
      <c r="NCN2724" s="113"/>
      <c r="NCO2724" s="113"/>
      <c r="NCP2724" s="113"/>
      <c r="NCQ2724" s="113"/>
      <c r="NCR2724" s="113"/>
      <c r="NCS2724" s="113"/>
      <c r="NCT2724" s="113"/>
      <c r="NCU2724" s="113"/>
      <c r="NCV2724" s="113"/>
      <c r="NCW2724" s="113"/>
      <c r="NCX2724" s="113"/>
      <c r="NCY2724" s="113"/>
      <c r="NCZ2724" s="113"/>
      <c r="NDA2724" s="113"/>
      <c r="NDB2724" s="113"/>
      <c r="NDC2724" s="113"/>
      <c r="NDD2724" s="113"/>
      <c r="NDE2724" s="113"/>
      <c r="NDF2724" s="113"/>
      <c r="NDG2724" s="113"/>
      <c r="NDH2724" s="113"/>
      <c r="NDI2724" s="113"/>
      <c r="NDJ2724" s="113"/>
      <c r="NDK2724" s="113"/>
      <c r="NDL2724" s="113"/>
      <c r="NDM2724" s="113"/>
      <c r="NDN2724" s="113"/>
      <c r="NDO2724" s="113"/>
      <c r="NDP2724" s="113"/>
      <c r="NDQ2724" s="113"/>
      <c r="NDR2724" s="113"/>
      <c r="NDS2724" s="113"/>
      <c r="NDT2724" s="113"/>
      <c r="NDU2724" s="113"/>
      <c r="NDV2724" s="113"/>
      <c r="NDW2724" s="113"/>
      <c r="NDX2724" s="113"/>
      <c r="NDY2724" s="113"/>
      <c r="NDZ2724" s="113"/>
      <c r="NEA2724" s="113"/>
      <c r="NEB2724" s="113"/>
      <c r="NEC2724" s="113"/>
      <c r="NED2724" s="113"/>
      <c r="NEE2724" s="113"/>
      <c r="NEF2724" s="113"/>
      <c r="NEG2724" s="113"/>
      <c r="NEH2724" s="113"/>
      <c r="NEI2724" s="113"/>
      <c r="NEJ2724" s="113"/>
      <c r="NEK2724" s="113"/>
      <c r="NEL2724" s="113"/>
      <c r="NEM2724" s="113"/>
      <c r="NEN2724" s="113"/>
      <c r="NEO2724" s="113"/>
      <c r="NEP2724" s="113"/>
      <c r="NEQ2724" s="113"/>
      <c r="NER2724" s="113"/>
      <c r="NES2724" s="113"/>
      <c r="NET2724" s="113"/>
      <c r="NEU2724" s="113"/>
      <c r="NEV2724" s="113"/>
      <c r="NEW2724" s="113"/>
      <c r="NEX2724" s="113"/>
      <c r="NEY2724" s="113"/>
      <c r="NEZ2724" s="113"/>
      <c r="NFA2724" s="113"/>
      <c r="NFB2724" s="113"/>
      <c r="NFC2724" s="113"/>
      <c r="NFD2724" s="113"/>
      <c r="NFE2724" s="113"/>
      <c r="NFF2724" s="113"/>
      <c r="NFG2724" s="113"/>
      <c r="NFH2724" s="113"/>
      <c r="NFI2724" s="113"/>
      <c r="NFJ2724" s="113"/>
      <c r="NFK2724" s="113"/>
      <c r="NFL2724" s="113"/>
      <c r="NFM2724" s="113"/>
      <c r="NFN2724" s="113"/>
      <c r="NFO2724" s="113"/>
      <c r="NFP2724" s="113"/>
      <c r="NFQ2724" s="113"/>
      <c r="NFR2724" s="113"/>
      <c r="NFS2724" s="113"/>
      <c r="NFT2724" s="113"/>
      <c r="NFU2724" s="113"/>
      <c r="NFV2724" s="113"/>
      <c r="NFW2724" s="113"/>
      <c r="NFX2724" s="113"/>
      <c r="NFY2724" s="113"/>
      <c r="NFZ2724" s="113"/>
      <c r="NGA2724" s="113"/>
      <c r="NGB2724" s="113"/>
      <c r="NGC2724" s="113"/>
      <c r="NGD2724" s="113"/>
      <c r="NGE2724" s="113"/>
      <c r="NGF2724" s="113"/>
      <c r="NGG2724" s="113"/>
      <c r="NGH2724" s="113"/>
      <c r="NGI2724" s="113"/>
      <c r="NGJ2724" s="113"/>
      <c r="NGK2724" s="113"/>
      <c r="NGL2724" s="113"/>
      <c r="NGM2724" s="113"/>
      <c r="NGN2724" s="113"/>
      <c r="NGO2724" s="113"/>
      <c r="NGP2724" s="113"/>
      <c r="NGQ2724" s="113"/>
      <c r="NGR2724" s="113"/>
      <c r="NGS2724" s="113"/>
      <c r="NGT2724" s="113"/>
      <c r="NGU2724" s="113"/>
      <c r="NGV2724" s="113"/>
      <c r="NGW2724" s="113"/>
      <c r="NGX2724" s="113"/>
      <c r="NGY2724" s="113"/>
      <c r="NGZ2724" s="113"/>
      <c r="NHA2724" s="113"/>
      <c r="NHB2724" s="113"/>
      <c r="NHC2724" s="113"/>
      <c r="NHD2724" s="113"/>
      <c r="NHE2724" s="113"/>
      <c r="NHF2724" s="113"/>
      <c r="NHG2724" s="113"/>
      <c r="NHH2724" s="113"/>
      <c r="NHI2724" s="113"/>
      <c r="NHJ2724" s="113"/>
      <c r="NHK2724" s="113"/>
      <c r="NHL2724" s="113"/>
      <c r="NHM2724" s="113"/>
      <c r="NHN2724" s="113"/>
      <c r="NHO2724" s="113"/>
      <c r="NHP2724" s="113"/>
      <c r="NHQ2724" s="113"/>
      <c r="NHR2724" s="113"/>
      <c r="NHS2724" s="113"/>
      <c r="NHT2724" s="113"/>
      <c r="NHU2724" s="113"/>
      <c r="NHV2724" s="113"/>
      <c r="NHW2724" s="113"/>
      <c r="NHX2724" s="113"/>
      <c r="NHY2724" s="113"/>
      <c r="NHZ2724" s="113"/>
      <c r="NIA2724" s="113"/>
      <c r="NIB2724" s="113"/>
      <c r="NIC2724" s="113"/>
      <c r="NID2724" s="113"/>
      <c r="NIE2724" s="113"/>
      <c r="NIF2724" s="113"/>
      <c r="NIG2724" s="113"/>
      <c r="NIH2724" s="113"/>
      <c r="NII2724" s="113"/>
      <c r="NIJ2724" s="113"/>
      <c r="NIK2724" s="113"/>
      <c r="NIL2724" s="113"/>
      <c r="NIM2724" s="113"/>
      <c r="NIN2724" s="113"/>
      <c r="NIO2724" s="113"/>
      <c r="NIP2724" s="113"/>
      <c r="NIQ2724" s="113"/>
      <c r="NIR2724" s="113"/>
      <c r="NIS2724" s="113"/>
      <c r="NIT2724" s="113"/>
      <c r="NIU2724" s="113"/>
      <c r="NIV2724" s="113"/>
      <c r="NIW2724" s="113"/>
      <c r="NIX2724" s="113"/>
      <c r="NIY2724" s="113"/>
      <c r="NIZ2724" s="113"/>
      <c r="NJA2724" s="113"/>
      <c r="NJB2724" s="113"/>
      <c r="NJC2724" s="113"/>
      <c r="NJD2724" s="113"/>
      <c r="NJE2724" s="113"/>
      <c r="NJF2724" s="113"/>
      <c r="NJG2724" s="113"/>
      <c r="NJH2724" s="113"/>
      <c r="NJI2724" s="113"/>
      <c r="NJJ2724" s="113"/>
      <c r="NJK2724" s="113"/>
      <c r="NJL2724" s="113"/>
      <c r="NJM2724" s="113"/>
      <c r="NJN2724" s="113"/>
      <c r="NJO2724" s="113"/>
      <c r="NJP2724" s="113"/>
      <c r="NJQ2724" s="113"/>
      <c r="NJR2724" s="113"/>
      <c r="NJS2724" s="113"/>
      <c r="NJT2724" s="113"/>
      <c r="NJU2724" s="113"/>
      <c r="NJV2724" s="113"/>
      <c r="NJW2724" s="113"/>
      <c r="NJX2724" s="113"/>
      <c r="NJY2724" s="113"/>
      <c r="NJZ2724" s="113"/>
      <c r="NKA2724" s="113"/>
      <c r="NKB2724" s="113"/>
      <c r="NKC2724" s="113"/>
      <c r="NKD2724" s="113"/>
      <c r="NKE2724" s="113"/>
      <c r="NKF2724" s="113"/>
      <c r="NKG2724" s="113"/>
      <c r="NKH2724" s="113"/>
      <c r="NKI2724" s="113"/>
      <c r="NKJ2724" s="113"/>
      <c r="NKK2724" s="113"/>
      <c r="NKL2724" s="113"/>
      <c r="NKM2724" s="113"/>
      <c r="NKN2724" s="113"/>
      <c r="NKO2724" s="113"/>
      <c r="NKP2724" s="113"/>
      <c r="NKQ2724" s="113"/>
      <c r="NKR2724" s="113"/>
      <c r="NKS2724" s="113"/>
      <c r="NKT2724" s="113"/>
      <c r="NKU2724" s="113"/>
      <c r="NKV2724" s="113"/>
      <c r="NKW2724" s="113"/>
      <c r="NKX2724" s="113"/>
      <c r="NKY2724" s="113"/>
      <c r="NKZ2724" s="113"/>
      <c r="NLA2724" s="113"/>
      <c r="NLB2724" s="113"/>
      <c r="NLC2724" s="113"/>
      <c r="NLD2724" s="113"/>
      <c r="NLE2724" s="113"/>
      <c r="NLF2724" s="113"/>
      <c r="NLG2724" s="113"/>
      <c r="NLH2724" s="113"/>
      <c r="NLI2724" s="113"/>
      <c r="NLJ2724" s="113"/>
      <c r="NLK2724" s="113"/>
      <c r="NLL2724" s="113"/>
      <c r="NLM2724" s="113"/>
      <c r="NLN2724" s="113"/>
      <c r="NLO2724" s="113"/>
      <c r="NLP2724" s="113"/>
      <c r="NLQ2724" s="113"/>
      <c r="NLR2724" s="113"/>
      <c r="NLS2724" s="113"/>
      <c r="NLT2724" s="113"/>
      <c r="NLU2724" s="113"/>
      <c r="NLV2724" s="113"/>
      <c r="NLW2724" s="113"/>
      <c r="NLX2724" s="113"/>
      <c r="NLY2724" s="113"/>
      <c r="NLZ2724" s="113"/>
      <c r="NMA2724" s="113"/>
      <c r="NMB2724" s="113"/>
      <c r="NMC2724" s="113"/>
      <c r="NMD2724" s="113"/>
      <c r="NME2724" s="113"/>
      <c r="NMF2724" s="113"/>
      <c r="NMG2724" s="113"/>
      <c r="NMH2724" s="113"/>
      <c r="NMI2724" s="113"/>
      <c r="NMJ2724" s="113"/>
      <c r="NMK2724" s="113"/>
      <c r="NML2724" s="113"/>
      <c r="NMM2724" s="113"/>
      <c r="NMN2724" s="113"/>
      <c r="NMO2724" s="113"/>
      <c r="NMP2724" s="113"/>
      <c r="NMQ2724" s="113"/>
      <c r="NMR2724" s="113"/>
      <c r="NMS2724" s="113"/>
      <c r="NMT2724" s="113"/>
      <c r="NMU2724" s="113"/>
      <c r="NMV2724" s="113"/>
      <c r="NMW2724" s="113"/>
      <c r="NMX2724" s="113"/>
      <c r="NMY2724" s="113"/>
      <c r="NMZ2724" s="113"/>
      <c r="NNA2724" s="113"/>
      <c r="NNB2724" s="113"/>
      <c r="NNC2724" s="113"/>
      <c r="NND2724" s="113"/>
      <c r="NNE2724" s="113"/>
      <c r="NNF2724" s="113"/>
      <c r="NNG2724" s="113"/>
      <c r="NNH2724" s="113"/>
      <c r="NNI2724" s="113"/>
      <c r="NNJ2724" s="113"/>
      <c r="NNK2724" s="113"/>
      <c r="NNL2724" s="113"/>
      <c r="NNM2724" s="113"/>
      <c r="NNN2724" s="113"/>
      <c r="NNO2724" s="113"/>
      <c r="NNP2724" s="113"/>
      <c r="NNQ2724" s="113"/>
      <c r="NNR2724" s="113"/>
      <c r="NNS2724" s="113"/>
      <c r="NNT2724" s="113"/>
      <c r="NNU2724" s="113"/>
      <c r="NNV2724" s="113"/>
      <c r="NNW2724" s="113"/>
      <c r="NNX2724" s="113"/>
      <c r="NNY2724" s="113"/>
      <c r="NNZ2724" s="113"/>
      <c r="NOA2724" s="113"/>
      <c r="NOB2724" s="113"/>
      <c r="NOC2724" s="113"/>
      <c r="NOD2724" s="113"/>
      <c r="NOE2724" s="113"/>
      <c r="NOF2724" s="113"/>
      <c r="NOG2724" s="113"/>
      <c r="NOH2724" s="113"/>
      <c r="NOI2724" s="113"/>
      <c r="NOJ2724" s="113"/>
      <c r="NOK2724" s="113"/>
      <c r="NOL2724" s="113"/>
      <c r="NOM2724" s="113"/>
      <c r="NON2724" s="113"/>
      <c r="NOO2724" s="113"/>
      <c r="NOP2724" s="113"/>
      <c r="NOQ2724" s="113"/>
      <c r="NOR2724" s="113"/>
      <c r="NOS2724" s="113"/>
      <c r="NOT2724" s="113"/>
      <c r="NOU2724" s="113"/>
      <c r="NOV2724" s="113"/>
      <c r="NOW2724" s="113"/>
      <c r="NOX2724" s="113"/>
      <c r="NOY2724" s="113"/>
      <c r="NOZ2724" s="113"/>
      <c r="NPA2724" s="113"/>
      <c r="NPB2724" s="113"/>
      <c r="NPC2724" s="113"/>
      <c r="NPD2724" s="113"/>
      <c r="NPE2724" s="113"/>
      <c r="NPF2724" s="113"/>
      <c r="NPG2724" s="113"/>
      <c r="NPH2724" s="113"/>
      <c r="NPI2724" s="113"/>
      <c r="NPJ2724" s="113"/>
      <c r="NPK2724" s="113"/>
      <c r="NPL2724" s="113"/>
      <c r="NPM2724" s="113"/>
      <c r="NPN2724" s="113"/>
      <c r="NPO2724" s="113"/>
      <c r="NPP2724" s="113"/>
      <c r="NPQ2724" s="113"/>
      <c r="NPR2724" s="113"/>
      <c r="NPS2724" s="113"/>
      <c r="NPT2724" s="113"/>
      <c r="NPU2724" s="113"/>
      <c r="NPV2724" s="113"/>
      <c r="NPW2724" s="113"/>
      <c r="NPX2724" s="113"/>
      <c r="NPY2724" s="113"/>
      <c r="NPZ2724" s="113"/>
      <c r="NQA2724" s="113"/>
      <c r="NQB2724" s="113"/>
      <c r="NQC2724" s="113"/>
      <c r="NQD2724" s="113"/>
      <c r="NQE2724" s="113"/>
      <c r="NQF2724" s="113"/>
      <c r="NQG2724" s="113"/>
      <c r="NQH2724" s="113"/>
      <c r="NQI2724" s="113"/>
      <c r="NQJ2724" s="113"/>
      <c r="NQK2724" s="113"/>
      <c r="NQL2724" s="113"/>
      <c r="NQM2724" s="113"/>
      <c r="NQN2724" s="113"/>
      <c r="NQO2724" s="113"/>
      <c r="NQP2724" s="113"/>
      <c r="NQQ2724" s="113"/>
      <c r="NQR2724" s="113"/>
      <c r="NQS2724" s="113"/>
      <c r="NQT2724" s="113"/>
      <c r="NQU2724" s="113"/>
      <c r="NQV2724" s="113"/>
      <c r="NQW2724" s="113"/>
      <c r="NQX2724" s="113"/>
      <c r="NQY2724" s="113"/>
      <c r="NQZ2724" s="113"/>
      <c r="NRA2724" s="113"/>
      <c r="NRB2724" s="113"/>
      <c r="NRC2724" s="113"/>
      <c r="NRD2724" s="113"/>
      <c r="NRE2724" s="113"/>
      <c r="NRF2724" s="113"/>
      <c r="NRG2724" s="113"/>
      <c r="NRH2724" s="113"/>
      <c r="NRI2724" s="113"/>
      <c r="NRJ2724" s="113"/>
      <c r="NRK2724" s="113"/>
      <c r="NRL2724" s="113"/>
      <c r="NRM2724" s="113"/>
      <c r="NRN2724" s="113"/>
      <c r="NRO2724" s="113"/>
      <c r="NRP2724" s="113"/>
      <c r="NRQ2724" s="113"/>
      <c r="NRR2724" s="113"/>
      <c r="NRS2724" s="113"/>
      <c r="NRT2724" s="113"/>
      <c r="NRU2724" s="113"/>
      <c r="NRV2724" s="113"/>
      <c r="NRW2724" s="113"/>
      <c r="NRX2724" s="113"/>
      <c r="NRY2724" s="113"/>
      <c r="NRZ2724" s="113"/>
      <c r="NSA2724" s="113"/>
      <c r="NSB2724" s="113"/>
      <c r="NSC2724" s="113"/>
      <c r="NSD2724" s="113"/>
      <c r="NSE2724" s="113"/>
      <c r="NSF2724" s="113"/>
      <c r="NSG2724" s="113"/>
      <c r="NSH2724" s="113"/>
      <c r="NSI2724" s="113"/>
      <c r="NSJ2724" s="113"/>
      <c r="NSK2724" s="113"/>
      <c r="NSL2724" s="113"/>
      <c r="NSM2724" s="113"/>
      <c r="NSN2724" s="113"/>
      <c r="NSO2724" s="113"/>
      <c r="NSP2724" s="113"/>
      <c r="NSQ2724" s="113"/>
      <c r="NSR2724" s="113"/>
      <c r="NSS2724" s="113"/>
      <c r="NST2724" s="113"/>
      <c r="NSU2724" s="113"/>
      <c r="NSV2724" s="113"/>
      <c r="NSW2724" s="113"/>
      <c r="NSX2724" s="113"/>
      <c r="NSY2724" s="113"/>
      <c r="NSZ2724" s="113"/>
      <c r="NTA2724" s="113"/>
      <c r="NTB2724" s="113"/>
      <c r="NTC2724" s="113"/>
      <c r="NTD2724" s="113"/>
      <c r="NTE2724" s="113"/>
      <c r="NTF2724" s="113"/>
      <c r="NTG2724" s="113"/>
      <c r="NTH2724" s="113"/>
      <c r="NTI2724" s="113"/>
      <c r="NTJ2724" s="113"/>
      <c r="NTK2724" s="113"/>
      <c r="NTL2724" s="113"/>
      <c r="NTM2724" s="113"/>
      <c r="NTN2724" s="113"/>
      <c r="NTO2724" s="113"/>
      <c r="NTP2724" s="113"/>
      <c r="NTQ2724" s="113"/>
      <c r="NTR2724" s="113"/>
      <c r="NTS2724" s="113"/>
      <c r="NTT2724" s="113"/>
      <c r="NTU2724" s="113"/>
      <c r="NTV2724" s="113"/>
      <c r="NTW2724" s="113"/>
      <c r="NTX2724" s="113"/>
      <c r="NTY2724" s="113"/>
      <c r="NTZ2724" s="113"/>
      <c r="NUA2724" s="113"/>
      <c r="NUB2724" s="113"/>
      <c r="NUC2724" s="113"/>
      <c r="NUD2724" s="113"/>
      <c r="NUE2724" s="113"/>
      <c r="NUF2724" s="113"/>
      <c r="NUG2724" s="113"/>
      <c r="NUH2724" s="113"/>
      <c r="NUI2724" s="113"/>
      <c r="NUJ2724" s="113"/>
      <c r="NUK2724" s="113"/>
      <c r="NUL2724" s="113"/>
      <c r="NUM2724" s="113"/>
      <c r="NUN2724" s="113"/>
      <c r="NUO2724" s="113"/>
      <c r="NUP2724" s="113"/>
      <c r="NUQ2724" s="113"/>
      <c r="NUR2724" s="113"/>
      <c r="NUS2724" s="113"/>
      <c r="NUT2724" s="113"/>
      <c r="NUU2724" s="113"/>
      <c r="NUV2724" s="113"/>
      <c r="NUW2724" s="113"/>
      <c r="NUX2724" s="113"/>
      <c r="NUY2724" s="113"/>
      <c r="NUZ2724" s="113"/>
      <c r="NVA2724" s="113"/>
      <c r="NVB2724" s="113"/>
      <c r="NVC2724" s="113"/>
      <c r="NVD2724" s="113"/>
      <c r="NVE2724" s="113"/>
      <c r="NVF2724" s="113"/>
      <c r="NVG2724" s="113"/>
      <c r="NVH2724" s="113"/>
      <c r="NVI2724" s="113"/>
      <c r="NVJ2724" s="113"/>
      <c r="NVK2724" s="113"/>
      <c r="NVL2724" s="113"/>
      <c r="NVM2724" s="113"/>
      <c r="NVN2724" s="113"/>
      <c r="NVO2724" s="113"/>
      <c r="NVP2724" s="113"/>
      <c r="NVQ2724" s="113"/>
      <c r="NVR2724" s="113"/>
      <c r="NVS2724" s="113"/>
      <c r="NVT2724" s="113"/>
      <c r="NVU2724" s="113"/>
      <c r="NVV2724" s="113"/>
      <c r="NVW2724" s="113"/>
      <c r="NVX2724" s="113"/>
      <c r="NVY2724" s="113"/>
      <c r="NVZ2724" s="113"/>
      <c r="NWA2724" s="113"/>
      <c r="NWB2724" s="113"/>
      <c r="NWC2724" s="113"/>
      <c r="NWD2724" s="113"/>
      <c r="NWE2724" s="113"/>
      <c r="NWF2724" s="113"/>
      <c r="NWG2724" s="113"/>
      <c r="NWH2724" s="113"/>
      <c r="NWI2724" s="113"/>
      <c r="NWJ2724" s="113"/>
      <c r="NWK2724" s="113"/>
      <c r="NWL2724" s="113"/>
      <c r="NWM2724" s="113"/>
      <c r="NWN2724" s="113"/>
      <c r="NWO2724" s="113"/>
      <c r="NWP2724" s="113"/>
      <c r="NWQ2724" s="113"/>
      <c r="NWR2724" s="113"/>
      <c r="NWS2724" s="113"/>
      <c r="NWT2724" s="113"/>
      <c r="NWU2724" s="113"/>
      <c r="NWV2724" s="113"/>
      <c r="NWW2724" s="113"/>
      <c r="NWX2724" s="113"/>
      <c r="NWY2724" s="113"/>
      <c r="NWZ2724" s="113"/>
      <c r="NXA2724" s="113"/>
      <c r="NXB2724" s="113"/>
      <c r="NXC2724" s="113"/>
      <c r="NXD2724" s="113"/>
      <c r="NXE2724" s="113"/>
      <c r="NXF2724" s="113"/>
      <c r="NXG2724" s="113"/>
      <c r="NXH2724" s="113"/>
      <c r="NXI2724" s="113"/>
      <c r="NXJ2724" s="113"/>
      <c r="NXK2724" s="113"/>
      <c r="NXL2724" s="113"/>
      <c r="NXM2724" s="113"/>
      <c r="NXN2724" s="113"/>
      <c r="NXO2724" s="113"/>
      <c r="NXP2724" s="113"/>
      <c r="NXQ2724" s="113"/>
      <c r="NXR2724" s="113"/>
      <c r="NXS2724" s="113"/>
      <c r="NXT2724" s="113"/>
      <c r="NXU2724" s="113"/>
      <c r="NXV2724" s="113"/>
      <c r="NXW2724" s="113"/>
      <c r="NXX2724" s="113"/>
      <c r="NXY2724" s="113"/>
      <c r="NXZ2724" s="113"/>
      <c r="NYA2724" s="113"/>
      <c r="NYB2724" s="113"/>
      <c r="NYC2724" s="113"/>
      <c r="NYD2724" s="113"/>
      <c r="NYE2724" s="113"/>
      <c r="NYF2724" s="113"/>
      <c r="NYG2724" s="113"/>
      <c r="NYH2724" s="113"/>
      <c r="NYI2724" s="113"/>
      <c r="NYJ2724" s="113"/>
      <c r="NYK2724" s="113"/>
      <c r="NYL2724" s="113"/>
      <c r="NYM2724" s="113"/>
      <c r="NYN2724" s="113"/>
      <c r="NYO2724" s="113"/>
      <c r="NYP2724" s="113"/>
      <c r="NYQ2724" s="113"/>
      <c r="NYR2724" s="113"/>
      <c r="NYS2724" s="113"/>
      <c r="NYT2724" s="113"/>
      <c r="NYU2724" s="113"/>
      <c r="NYV2724" s="113"/>
      <c r="NYW2724" s="113"/>
      <c r="NYX2724" s="113"/>
      <c r="NYY2724" s="113"/>
      <c r="NYZ2724" s="113"/>
      <c r="NZA2724" s="113"/>
      <c r="NZB2724" s="113"/>
      <c r="NZC2724" s="113"/>
      <c r="NZD2724" s="113"/>
      <c r="NZE2724" s="113"/>
      <c r="NZF2724" s="113"/>
      <c r="NZG2724" s="113"/>
      <c r="NZH2724" s="113"/>
      <c r="NZI2724" s="113"/>
      <c r="NZJ2724" s="113"/>
      <c r="NZK2724" s="113"/>
      <c r="NZL2724" s="113"/>
      <c r="NZM2724" s="113"/>
      <c r="NZN2724" s="113"/>
      <c r="NZO2724" s="113"/>
      <c r="NZP2724" s="113"/>
      <c r="NZQ2724" s="113"/>
      <c r="NZR2724" s="113"/>
      <c r="NZS2724" s="113"/>
      <c r="NZT2724" s="113"/>
      <c r="NZU2724" s="113"/>
      <c r="NZV2724" s="113"/>
      <c r="NZW2724" s="113"/>
      <c r="NZX2724" s="113"/>
      <c r="NZY2724" s="113"/>
      <c r="NZZ2724" s="113"/>
      <c r="OAA2724" s="113"/>
      <c r="OAB2724" s="113"/>
      <c r="OAC2724" s="113"/>
      <c r="OAD2724" s="113"/>
      <c r="OAE2724" s="113"/>
      <c r="OAF2724" s="113"/>
      <c r="OAG2724" s="113"/>
      <c r="OAH2724" s="113"/>
      <c r="OAI2724" s="113"/>
      <c r="OAJ2724" s="113"/>
      <c r="OAK2724" s="113"/>
      <c r="OAL2724" s="113"/>
      <c r="OAM2724" s="113"/>
      <c r="OAN2724" s="113"/>
      <c r="OAO2724" s="113"/>
      <c r="OAP2724" s="113"/>
      <c r="OAQ2724" s="113"/>
      <c r="OAR2724" s="113"/>
      <c r="OAS2724" s="113"/>
      <c r="OAT2724" s="113"/>
      <c r="OAU2724" s="113"/>
      <c r="OAV2724" s="113"/>
      <c r="OAW2724" s="113"/>
      <c r="OAX2724" s="113"/>
      <c r="OAY2724" s="113"/>
      <c r="OAZ2724" s="113"/>
      <c r="OBA2724" s="113"/>
      <c r="OBB2724" s="113"/>
      <c r="OBC2724" s="113"/>
      <c r="OBD2724" s="113"/>
      <c r="OBE2724" s="113"/>
      <c r="OBF2724" s="113"/>
      <c r="OBG2724" s="113"/>
      <c r="OBH2724" s="113"/>
      <c r="OBI2724" s="113"/>
      <c r="OBJ2724" s="113"/>
      <c r="OBK2724" s="113"/>
      <c r="OBL2724" s="113"/>
      <c r="OBM2724" s="113"/>
      <c r="OBN2724" s="113"/>
      <c r="OBO2724" s="113"/>
      <c r="OBP2724" s="113"/>
      <c r="OBQ2724" s="113"/>
      <c r="OBR2724" s="113"/>
      <c r="OBS2724" s="113"/>
      <c r="OBT2724" s="113"/>
      <c r="OBU2724" s="113"/>
      <c r="OBV2724" s="113"/>
      <c r="OBW2724" s="113"/>
      <c r="OBX2724" s="113"/>
      <c r="OBY2724" s="113"/>
      <c r="OBZ2724" s="113"/>
      <c r="OCA2724" s="113"/>
      <c r="OCB2724" s="113"/>
      <c r="OCC2724" s="113"/>
      <c r="OCD2724" s="113"/>
      <c r="OCE2724" s="113"/>
      <c r="OCF2724" s="113"/>
      <c r="OCG2724" s="113"/>
      <c r="OCH2724" s="113"/>
      <c r="OCI2724" s="113"/>
      <c r="OCJ2724" s="113"/>
      <c r="OCK2724" s="113"/>
      <c r="OCL2724" s="113"/>
      <c r="OCM2724" s="113"/>
      <c r="OCN2724" s="113"/>
      <c r="OCO2724" s="113"/>
      <c r="OCP2724" s="113"/>
      <c r="OCQ2724" s="113"/>
      <c r="OCR2724" s="113"/>
      <c r="OCS2724" s="113"/>
      <c r="OCT2724" s="113"/>
      <c r="OCU2724" s="113"/>
      <c r="OCV2724" s="113"/>
      <c r="OCW2724" s="113"/>
      <c r="OCX2724" s="113"/>
      <c r="OCY2724" s="113"/>
      <c r="OCZ2724" s="113"/>
      <c r="ODA2724" s="113"/>
      <c r="ODB2724" s="113"/>
      <c r="ODC2724" s="113"/>
      <c r="ODD2724" s="113"/>
      <c r="ODE2724" s="113"/>
      <c r="ODF2724" s="113"/>
      <c r="ODG2724" s="113"/>
      <c r="ODH2724" s="113"/>
      <c r="ODI2724" s="113"/>
      <c r="ODJ2724" s="113"/>
      <c r="ODK2724" s="113"/>
      <c r="ODL2724" s="113"/>
      <c r="ODM2724" s="113"/>
      <c r="ODN2724" s="113"/>
      <c r="ODO2724" s="113"/>
      <c r="ODP2724" s="113"/>
      <c r="ODQ2724" s="113"/>
      <c r="ODR2724" s="113"/>
      <c r="ODS2724" s="113"/>
      <c r="ODT2724" s="113"/>
      <c r="ODU2724" s="113"/>
      <c r="ODV2724" s="113"/>
      <c r="ODW2724" s="113"/>
      <c r="ODX2724" s="113"/>
      <c r="ODY2724" s="113"/>
      <c r="ODZ2724" s="113"/>
      <c r="OEA2724" s="113"/>
      <c r="OEB2724" s="113"/>
      <c r="OEC2724" s="113"/>
      <c r="OED2724" s="113"/>
      <c r="OEE2724" s="113"/>
      <c r="OEF2724" s="113"/>
      <c r="OEG2724" s="113"/>
      <c r="OEH2724" s="113"/>
      <c r="OEI2724" s="113"/>
      <c r="OEJ2724" s="113"/>
      <c r="OEK2724" s="113"/>
      <c r="OEL2724" s="113"/>
      <c r="OEM2724" s="113"/>
      <c r="OEN2724" s="113"/>
      <c r="OEO2724" s="113"/>
      <c r="OEP2724" s="113"/>
      <c r="OEQ2724" s="113"/>
      <c r="OER2724" s="113"/>
      <c r="OES2724" s="113"/>
      <c r="OET2724" s="113"/>
      <c r="OEU2724" s="113"/>
      <c r="OEV2724" s="113"/>
      <c r="OEW2724" s="113"/>
      <c r="OEX2724" s="113"/>
      <c r="OEY2724" s="113"/>
      <c r="OEZ2724" s="113"/>
      <c r="OFA2724" s="113"/>
      <c r="OFB2724" s="113"/>
      <c r="OFC2724" s="113"/>
      <c r="OFD2724" s="113"/>
      <c r="OFE2724" s="113"/>
      <c r="OFF2724" s="113"/>
      <c r="OFG2724" s="113"/>
      <c r="OFH2724" s="113"/>
      <c r="OFI2724" s="113"/>
      <c r="OFJ2724" s="113"/>
      <c r="OFK2724" s="113"/>
      <c r="OFL2724" s="113"/>
      <c r="OFM2724" s="113"/>
      <c r="OFN2724" s="113"/>
      <c r="OFO2724" s="113"/>
      <c r="OFP2724" s="113"/>
      <c r="OFQ2724" s="113"/>
      <c r="OFR2724" s="113"/>
      <c r="OFS2724" s="113"/>
      <c r="OFT2724" s="113"/>
      <c r="OFU2724" s="113"/>
      <c r="OFV2724" s="113"/>
      <c r="OFW2724" s="113"/>
      <c r="OFX2724" s="113"/>
      <c r="OFY2724" s="113"/>
      <c r="OFZ2724" s="113"/>
      <c r="OGA2724" s="113"/>
      <c r="OGB2724" s="113"/>
      <c r="OGC2724" s="113"/>
      <c r="OGD2724" s="113"/>
      <c r="OGE2724" s="113"/>
      <c r="OGF2724" s="113"/>
      <c r="OGG2724" s="113"/>
      <c r="OGH2724" s="113"/>
      <c r="OGI2724" s="113"/>
      <c r="OGJ2724" s="113"/>
      <c r="OGK2724" s="113"/>
      <c r="OGL2724" s="113"/>
      <c r="OGM2724" s="113"/>
      <c r="OGN2724" s="113"/>
      <c r="OGO2724" s="113"/>
      <c r="OGP2724" s="113"/>
      <c r="OGQ2724" s="113"/>
      <c r="OGR2724" s="113"/>
      <c r="OGS2724" s="113"/>
      <c r="OGT2724" s="113"/>
      <c r="OGU2724" s="113"/>
      <c r="OGV2724" s="113"/>
      <c r="OGW2724" s="113"/>
      <c r="OGX2724" s="113"/>
      <c r="OGY2724" s="113"/>
      <c r="OGZ2724" s="113"/>
      <c r="OHA2724" s="113"/>
      <c r="OHB2724" s="113"/>
      <c r="OHC2724" s="113"/>
      <c r="OHD2724" s="113"/>
      <c r="OHE2724" s="113"/>
      <c r="OHF2724" s="113"/>
      <c r="OHG2724" s="113"/>
      <c r="OHH2724" s="113"/>
      <c r="OHI2724" s="113"/>
      <c r="OHJ2724" s="113"/>
      <c r="OHK2724" s="113"/>
      <c r="OHL2724" s="113"/>
      <c r="OHM2724" s="113"/>
      <c r="OHN2724" s="113"/>
      <c r="OHO2724" s="113"/>
      <c r="OHP2724" s="113"/>
      <c r="OHQ2724" s="113"/>
      <c r="OHR2724" s="113"/>
      <c r="OHS2724" s="113"/>
      <c r="OHT2724" s="113"/>
      <c r="OHU2724" s="113"/>
      <c r="OHV2724" s="113"/>
      <c r="OHW2724" s="113"/>
      <c r="OHX2724" s="113"/>
      <c r="OHY2724" s="113"/>
      <c r="OHZ2724" s="113"/>
      <c r="OIA2724" s="113"/>
      <c r="OIB2724" s="113"/>
      <c r="OIC2724" s="113"/>
      <c r="OID2724" s="113"/>
      <c r="OIE2724" s="113"/>
      <c r="OIF2724" s="113"/>
      <c r="OIG2724" s="113"/>
      <c r="OIH2724" s="113"/>
      <c r="OII2724" s="113"/>
      <c r="OIJ2724" s="113"/>
      <c r="OIK2724" s="113"/>
      <c r="OIL2724" s="113"/>
      <c r="OIM2724" s="113"/>
      <c r="OIN2724" s="113"/>
      <c r="OIO2724" s="113"/>
      <c r="OIP2724" s="113"/>
      <c r="OIQ2724" s="113"/>
      <c r="OIR2724" s="113"/>
      <c r="OIS2724" s="113"/>
      <c r="OIT2724" s="113"/>
      <c r="OIU2724" s="113"/>
      <c r="OIV2724" s="113"/>
      <c r="OIW2724" s="113"/>
      <c r="OIX2724" s="113"/>
      <c r="OIY2724" s="113"/>
      <c r="OIZ2724" s="113"/>
      <c r="OJA2724" s="113"/>
      <c r="OJB2724" s="113"/>
      <c r="OJC2724" s="113"/>
      <c r="OJD2724" s="113"/>
      <c r="OJE2724" s="113"/>
      <c r="OJF2724" s="113"/>
      <c r="OJG2724" s="113"/>
      <c r="OJH2724" s="113"/>
      <c r="OJI2724" s="113"/>
      <c r="OJJ2724" s="113"/>
      <c r="OJK2724" s="113"/>
      <c r="OJL2724" s="113"/>
      <c r="OJM2724" s="113"/>
      <c r="OJN2724" s="113"/>
      <c r="OJO2724" s="113"/>
      <c r="OJP2724" s="113"/>
      <c r="OJQ2724" s="113"/>
      <c r="OJR2724" s="113"/>
      <c r="OJS2724" s="113"/>
      <c r="OJT2724" s="113"/>
      <c r="OJU2724" s="113"/>
      <c r="OJV2724" s="113"/>
      <c r="OJW2724" s="113"/>
      <c r="OJX2724" s="113"/>
      <c r="OJY2724" s="113"/>
      <c r="OJZ2724" s="113"/>
      <c r="OKA2724" s="113"/>
      <c r="OKB2724" s="113"/>
      <c r="OKC2724" s="113"/>
      <c r="OKD2724" s="113"/>
      <c r="OKE2724" s="113"/>
      <c r="OKF2724" s="113"/>
      <c r="OKG2724" s="113"/>
      <c r="OKH2724" s="113"/>
      <c r="OKI2724" s="113"/>
      <c r="OKJ2724" s="113"/>
      <c r="OKK2724" s="113"/>
      <c r="OKL2724" s="113"/>
      <c r="OKM2724" s="113"/>
      <c r="OKN2724" s="113"/>
      <c r="OKO2724" s="113"/>
      <c r="OKP2724" s="113"/>
      <c r="OKQ2724" s="113"/>
      <c r="OKR2724" s="113"/>
      <c r="OKS2724" s="113"/>
      <c r="OKT2724" s="113"/>
      <c r="OKU2724" s="113"/>
      <c r="OKV2724" s="113"/>
      <c r="OKW2724" s="113"/>
      <c r="OKX2724" s="113"/>
      <c r="OKY2724" s="113"/>
      <c r="OKZ2724" s="113"/>
      <c r="OLA2724" s="113"/>
      <c r="OLB2724" s="113"/>
      <c r="OLC2724" s="113"/>
      <c r="OLD2724" s="113"/>
      <c r="OLE2724" s="113"/>
      <c r="OLF2724" s="113"/>
      <c r="OLG2724" s="113"/>
      <c r="OLH2724" s="113"/>
      <c r="OLI2724" s="113"/>
      <c r="OLJ2724" s="113"/>
      <c r="OLK2724" s="113"/>
      <c r="OLL2724" s="113"/>
      <c r="OLM2724" s="113"/>
      <c r="OLN2724" s="113"/>
      <c r="OLO2724" s="113"/>
      <c r="OLP2724" s="113"/>
      <c r="OLQ2724" s="113"/>
      <c r="OLR2724" s="113"/>
      <c r="OLS2724" s="113"/>
      <c r="OLT2724" s="113"/>
      <c r="OLU2724" s="113"/>
      <c r="OLV2724" s="113"/>
      <c r="OLW2724" s="113"/>
      <c r="OLX2724" s="113"/>
      <c r="OLY2724" s="113"/>
      <c r="OLZ2724" s="113"/>
      <c r="OMA2724" s="113"/>
      <c r="OMB2724" s="113"/>
      <c r="OMC2724" s="113"/>
      <c r="OMD2724" s="113"/>
      <c r="OME2724" s="113"/>
      <c r="OMF2724" s="113"/>
      <c r="OMG2724" s="113"/>
      <c r="OMH2724" s="113"/>
      <c r="OMI2724" s="113"/>
      <c r="OMJ2724" s="113"/>
      <c r="OMK2724" s="113"/>
      <c r="OML2724" s="113"/>
      <c r="OMM2724" s="113"/>
      <c r="OMN2724" s="113"/>
      <c r="OMO2724" s="113"/>
      <c r="OMP2724" s="113"/>
      <c r="OMQ2724" s="113"/>
      <c r="OMR2724" s="113"/>
      <c r="OMS2724" s="113"/>
      <c r="OMT2724" s="113"/>
      <c r="OMU2724" s="113"/>
      <c r="OMV2724" s="113"/>
      <c r="OMW2724" s="113"/>
      <c r="OMX2724" s="113"/>
      <c r="OMY2724" s="113"/>
      <c r="OMZ2724" s="113"/>
      <c r="ONA2724" s="113"/>
      <c r="ONB2724" s="113"/>
      <c r="ONC2724" s="113"/>
      <c r="OND2724" s="113"/>
      <c r="ONE2724" s="113"/>
      <c r="ONF2724" s="113"/>
      <c r="ONG2724" s="113"/>
      <c r="ONH2724" s="113"/>
      <c r="ONI2724" s="113"/>
      <c r="ONJ2724" s="113"/>
      <c r="ONK2724" s="113"/>
      <c r="ONL2724" s="113"/>
      <c r="ONM2724" s="113"/>
      <c r="ONN2724" s="113"/>
      <c r="ONO2724" s="113"/>
      <c r="ONP2724" s="113"/>
      <c r="ONQ2724" s="113"/>
      <c r="ONR2724" s="113"/>
      <c r="ONS2724" s="113"/>
      <c r="ONT2724" s="113"/>
      <c r="ONU2724" s="113"/>
      <c r="ONV2724" s="113"/>
      <c r="ONW2724" s="113"/>
      <c r="ONX2724" s="113"/>
      <c r="ONY2724" s="113"/>
      <c r="ONZ2724" s="113"/>
      <c r="OOA2724" s="113"/>
      <c r="OOB2724" s="113"/>
      <c r="OOC2724" s="113"/>
      <c r="OOD2724" s="113"/>
      <c r="OOE2724" s="113"/>
      <c r="OOF2724" s="113"/>
      <c r="OOG2724" s="113"/>
      <c r="OOH2724" s="113"/>
      <c r="OOI2724" s="113"/>
      <c r="OOJ2724" s="113"/>
      <c r="OOK2724" s="113"/>
      <c r="OOL2724" s="113"/>
      <c r="OOM2724" s="113"/>
      <c r="OON2724" s="113"/>
      <c r="OOO2724" s="113"/>
      <c r="OOP2724" s="113"/>
      <c r="OOQ2724" s="113"/>
      <c r="OOR2724" s="113"/>
      <c r="OOS2724" s="113"/>
      <c r="OOT2724" s="113"/>
      <c r="OOU2724" s="113"/>
      <c r="OOV2724" s="113"/>
      <c r="OOW2724" s="113"/>
      <c r="OOX2724" s="113"/>
      <c r="OOY2724" s="113"/>
      <c r="OOZ2724" s="113"/>
      <c r="OPA2724" s="113"/>
      <c r="OPB2724" s="113"/>
      <c r="OPC2724" s="113"/>
      <c r="OPD2724" s="113"/>
      <c r="OPE2724" s="113"/>
      <c r="OPF2724" s="113"/>
      <c r="OPG2724" s="113"/>
      <c r="OPH2724" s="113"/>
      <c r="OPI2724" s="113"/>
      <c r="OPJ2724" s="113"/>
      <c r="OPK2724" s="113"/>
      <c r="OPL2724" s="113"/>
      <c r="OPM2724" s="113"/>
      <c r="OPN2724" s="113"/>
      <c r="OPO2724" s="113"/>
      <c r="OPP2724" s="113"/>
      <c r="OPQ2724" s="113"/>
      <c r="OPR2724" s="113"/>
      <c r="OPS2724" s="113"/>
      <c r="OPT2724" s="113"/>
      <c r="OPU2724" s="113"/>
      <c r="OPV2724" s="113"/>
      <c r="OPW2724" s="113"/>
      <c r="OPX2724" s="113"/>
      <c r="OPY2724" s="113"/>
      <c r="OPZ2724" s="113"/>
      <c r="OQA2724" s="113"/>
      <c r="OQB2724" s="113"/>
      <c r="OQC2724" s="113"/>
      <c r="OQD2724" s="113"/>
      <c r="OQE2724" s="113"/>
      <c r="OQF2724" s="113"/>
      <c r="OQG2724" s="113"/>
      <c r="OQH2724" s="113"/>
      <c r="OQI2724" s="113"/>
      <c r="OQJ2724" s="113"/>
      <c r="OQK2724" s="113"/>
      <c r="OQL2724" s="113"/>
      <c r="OQM2724" s="113"/>
      <c r="OQN2724" s="113"/>
      <c r="OQO2724" s="113"/>
      <c r="OQP2724" s="113"/>
      <c r="OQQ2724" s="113"/>
      <c r="OQR2724" s="113"/>
      <c r="OQS2724" s="113"/>
      <c r="OQT2724" s="113"/>
      <c r="OQU2724" s="113"/>
      <c r="OQV2724" s="113"/>
      <c r="OQW2724" s="113"/>
      <c r="OQX2724" s="113"/>
      <c r="OQY2724" s="113"/>
      <c r="OQZ2724" s="113"/>
      <c r="ORA2724" s="113"/>
      <c r="ORB2724" s="113"/>
      <c r="ORC2724" s="113"/>
      <c r="ORD2724" s="113"/>
      <c r="ORE2724" s="113"/>
      <c r="ORF2724" s="113"/>
      <c r="ORG2724" s="113"/>
      <c r="ORH2724" s="113"/>
      <c r="ORI2724" s="113"/>
      <c r="ORJ2724" s="113"/>
      <c r="ORK2724" s="113"/>
      <c r="ORL2724" s="113"/>
      <c r="ORM2724" s="113"/>
      <c r="ORN2724" s="113"/>
      <c r="ORO2724" s="113"/>
      <c r="ORP2724" s="113"/>
      <c r="ORQ2724" s="113"/>
      <c r="ORR2724" s="113"/>
      <c r="ORS2724" s="113"/>
      <c r="ORT2724" s="113"/>
      <c r="ORU2724" s="113"/>
      <c r="ORV2724" s="113"/>
      <c r="ORW2724" s="113"/>
      <c r="ORX2724" s="113"/>
      <c r="ORY2724" s="113"/>
      <c r="ORZ2724" s="113"/>
      <c r="OSA2724" s="113"/>
      <c r="OSB2724" s="113"/>
      <c r="OSC2724" s="113"/>
      <c r="OSD2724" s="113"/>
      <c r="OSE2724" s="113"/>
      <c r="OSF2724" s="113"/>
      <c r="OSG2724" s="113"/>
      <c r="OSH2724" s="113"/>
      <c r="OSI2724" s="113"/>
      <c r="OSJ2724" s="113"/>
      <c r="OSK2724" s="113"/>
      <c r="OSL2724" s="113"/>
      <c r="OSM2724" s="113"/>
      <c r="OSN2724" s="113"/>
      <c r="OSO2724" s="113"/>
      <c r="OSP2724" s="113"/>
      <c r="OSQ2724" s="113"/>
      <c r="OSR2724" s="113"/>
      <c r="OSS2724" s="113"/>
      <c r="OST2724" s="113"/>
      <c r="OSU2724" s="113"/>
      <c r="OSV2724" s="113"/>
      <c r="OSW2724" s="113"/>
      <c r="OSX2724" s="113"/>
      <c r="OSY2724" s="113"/>
      <c r="OSZ2724" s="113"/>
      <c r="OTA2724" s="113"/>
      <c r="OTB2724" s="113"/>
      <c r="OTC2724" s="113"/>
      <c r="OTD2724" s="113"/>
      <c r="OTE2724" s="113"/>
      <c r="OTF2724" s="113"/>
      <c r="OTG2724" s="113"/>
      <c r="OTH2724" s="113"/>
      <c r="OTI2724" s="113"/>
      <c r="OTJ2724" s="113"/>
      <c r="OTK2724" s="113"/>
      <c r="OTL2724" s="113"/>
      <c r="OTM2724" s="113"/>
      <c r="OTN2724" s="113"/>
      <c r="OTO2724" s="113"/>
      <c r="OTP2724" s="113"/>
      <c r="OTQ2724" s="113"/>
      <c r="OTR2724" s="113"/>
      <c r="OTS2724" s="113"/>
      <c r="OTT2724" s="113"/>
      <c r="OTU2724" s="113"/>
      <c r="OTV2724" s="113"/>
      <c r="OTW2724" s="113"/>
      <c r="OTX2724" s="113"/>
      <c r="OTY2724" s="113"/>
      <c r="OTZ2724" s="113"/>
      <c r="OUA2724" s="113"/>
      <c r="OUB2724" s="113"/>
      <c r="OUC2724" s="113"/>
      <c r="OUD2724" s="113"/>
      <c r="OUE2724" s="113"/>
      <c r="OUF2724" s="113"/>
      <c r="OUG2724" s="113"/>
      <c r="OUH2724" s="113"/>
      <c r="OUI2724" s="113"/>
      <c r="OUJ2724" s="113"/>
      <c r="OUK2724" s="113"/>
      <c r="OUL2724" s="113"/>
      <c r="OUM2724" s="113"/>
      <c r="OUN2724" s="113"/>
      <c r="OUO2724" s="113"/>
      <c r="OUP2724" s="113"/>
      <c r="OUQ2724" s="113"/>
      <c r="OUR2724" s="113"/>
      <c r="OUS2724" s="113"/>
      <c r="OUT2724" s="113"/>
      <c r="OUU2724" s="113"/>
      <c r="OUV2724" s="113"/>
      <c r="OUW2724" s="113"/>
      <c r="OUX2724" s="113"/>
      <c r="OUY2724" s="113"/>
      <c r="OUZ2724" s="113"/>
      <c r="OVA2724" s="113"/>
      <c r="OVB2724" s="113"/>
      <c r="OVC2724" s="113"/>
      <c r="OVD2724" s="113"/>
      <c r="OVE2724" s="113"/>
      <c r="OVF2724" s="113"/>
      <c r="OVG2724" s="113"/>
      <c r="OVH2724" s="113"/>
      <c r="OVI2724" s="113"/>
      <c r="OVJ2724" s="113"/>
      <c r="OVK2724" s="113"/>
      <c r="OVL2724" s="113"/>
      <c r="OVM2724" s="113"/>
      <c r="OVN2724" s="113"/>
      <c r="OVO2724" s="113"/>
      <c r="OVP2724" s="113"/>
      <c r="OVQ2724" s="113"/>
      <c r="OVR2724" s="113"/>
      <c r="OVS2724" s="113"/>
      <c r="OVT2724" s="113"/>
      <c r="OVU2724" s="113"/>
      <c r="OVV2724" s="113"/>
      <c r="OVW2724" s="113"/>
      <c r="OVX2724" s="113"/>
      <c r="OVY2724" s="113"/>
      <c r="OVZ2724" s="113"/>
      <c r="OWA2724" s="113"/>
      <c r="OWB2724" s="113"/>
      <c r="OWC2724" s="113"/>
      <c r="OWD2724" s="113"/>
      <c r="OWE2724" s="113"/>
      <c r="OWF2724" s="113"/>
      <c r="OWG2724" s="113"/>
      <c r="OWH2724" s="113"/>
      <c r="OWI2724" s="113"/>
      <c r="OWJ2724" s="113"/>
      <c r="OWK2724" s="113"/>
      <c r="OWL2724" s="113"/>
      <c r="OWM2724" s="113"/>
      <c r="OWN2724" s="113"/>
      <c r="OWO2724" s="113"/>
      <c r="OWP2724" s="113"/>
      <c r="OWQ2724" s="113"/>
      <c r="OWR2724" s="113"/>
      <c r="OWS2724" s="113"/>
      <c r="OWT2724" s="113"/>
      <c r="OWU2724" s="113"/>
      <c r="OWV2724" s="113"/>
      <c r="OWW2724" s="113"/>
      <c r="OWX2724" s="113"/>
      <c r="OWY2724" s="113"/>
      <c r="OWZ2724" s="113"/>
      <c r="OXA2724" s="113"/>
      <c r="OXB2724" s="113"/>
      <c r="OXC2724" s="113"/>
      <c r="OXD2724" s="113"/>
      <c r="OXE2724" s="113"/>
      <c r="OXF2724" s="113"/>
      <c r="OXG2724" s="113"/>
      <c r="OXH2724" s="113"/>
      <c r="OXI2724" s="113"/>
      <c r="OXJ2724" s="113"/>
      <c r="OXK2724" s="113"/>
      <c r="OXL2724" s="113"/>
      <c r="OXM2724" s="113"/>
      <c r="OXN2724" s="113"/>
      <c r="OXO2724" s="113"/>
      <c r="OXP2724" s="113"/>
      <c r="OXQ2724" s="113"/>
      <c r="OXR2724" s="113"/>
      <c r="OXS2724" s="113"/>
      <c r="OXT2724" s="113"/>
      <c r="OXU2724" s="113"/>
      <c r="OXV2724" s="113"/>
      <c r="OXW2724" s="113"/>
      <c r="OXX2724" s="113"/>
      <c r="OXY2724" s="113"/>
      <c r="OXZ2724" s="113"/>
      <c r="OYA2724" s="113"/>
      <c r="OYB2724" s="113"/>
      <c r="OYC2724" s="113"/>
      <c r="OYD2724" s="113"/>
      <c r="OYE2724" s="113"/>
      <c r="OYF2724" s="113"/>
      <c r="OYG2724" s="113"/>
      <c r="OYH2724" s="113"/>
      <c r="OYI2724" s="113"/>
      <c r="OYJ2724" s="113"/>
      <c r="OYK2724" s="113"/>
      <c r="OYL2724" s="113"/>
      <c r="OYM2724" s="113"/>
      <c r="OYN2724" s="113"/>
      <c r="OYO2724" s="113"/>
      <c r="OYP2724" s="113"/>
      <c r="OYQ2724" s="113"/>
      <c r="OYR2724" s="113"/>
      <c r="OYS2724" s="113"/>
      <c r="OYT2724" s="113"/>
      <c r="OYU2724" s="113"/>
      <c r="OYV2724" s="113"/>
      <c r="OYW2724" s="113"/>
      <c r="OYX2724" s="113"/>
      <c r="OYY2724" s="113"/>
      <c r="OYZ2724" s="113"/>
      <c r="OZA2724" s="113"/>
      <c r="OZB2724" s="113"/>
      <c r="OZC2724" s="113"/>
      <c r="OZD2724" s="113"/>
      <c r="OZE2724" s="113"/>
      <c r="OZF2724" s="113"/>
      <c r="OZG2724" s="113"/>
      <c r="OZH2724" s="113"/>
      <c r="OZI2724" s="113"/>
      <c r="OZJ2724" s="113"/>
      <c r="OZK2724" s="113"/>
      <c r="OZL2724" s="113"/>
      <c r="OZM2724" s="113"/>
      <c r="OZN2724" s="113"/>
      <c r="OZO2724" s="113"/>
      <c r="OZP2724" s="113"/>
      <c r="OZQ2724" s="113"/>
      <c r="OZR2724" s="113"/>
      <c r="OZS2724" s="113"/>
      <c r="OZT2724" s="113"/>
      <c r="OZU2724" s="113"/>
      <c r="OZV2724" s="113"/>
      <c r="OZW2724" s="113"/>
      <c r="OZX2724" s="113"/>
      <c r="OZY2724" s="113"/>
      <c r="OZZ2724" s="113"/>
      <c r="PAA2724" s="113"/>
      <c r="PAB2724" s="113"/>
      <c r="PAC2724" s="113"/>
      <c r="PAD2724" s="113"/>
      <c r="PAE2724" s="113"/>
      <c r="PAF2724" s="113"/>
      <c r="PAG2724" s="113"/>
      <c r="PAH2724" s="113"/>
      <c r="PAI2724" s="113"/>
      <c r="PAJ2724" s="113"/>
      <c r="PAK2724" s="113"/>
      <c r="PAL2724" s="113"/>
      <c r="PAM2724" s="113"/>
      <c r="PAN2724" s="113"/>
      <c r="PAO2724" s="113"/>
      <c r="PAP2724" s="113"/>
      <c r="PAQ2724" s="113"/>
      <c r="PAR2724" s="113"/>
      <c r="PAS2724" s="113"/>
      <c r="PAT2724" s="113"/>
      <c r="PAU2724" s="113"/>
      <c r="PAV2724" s="113"/>
      <c r="PAW2724" s="113"/>
      <c r="PAX2724" s="113"/>
      <c r="PAY2724" s="113"/>
      <c r="PAZ2724" s="113"/>
      <c r="PBA2724" s="113"/>
      <c r="PBB2724" s="113"/>
      <c r="PBC2724" s="113"/>
      <c r="PBD2724" s="113"/>
      <c r="PBE2724" s="113"/>
      <c r="PBF2724" s="113"/>
      <c r="PBG2724" s="113"/>
      <c r="PBH2724" s="113"/>
      <c r="PBI2724" s="113"/>
      <c r="PBJ2724" s="113"/>
      <c r="PBK2724" s="113"/>
      <c r="PBL2724" s="113"/>
      <c r="PBM2724" s="113"/>
      <c r="PBN2724" s="113"/>
      <c r="PBO2724" s="113"/>
      <c r="PBP2724" s="113"/>
      <c r="PBQ2724" s="113"/>
      <c r="PBR2724" s="113"/>
      <c r="PBS2724" s="113"/>
      <c r="PBT2724" s="113"/>
      <c r="PBU2724" s="113"/>
      <c r="PBV2724" s="113"/>
      <c r="PBW2724" s="113"/>
      <c r="PBX2724" s="113"/>
      <c r="PBY2724" s="113"/>
      <c r="PBZ2724" s="113"/>
      <c r="PCA2724" s="113"/>
      <c r="PCB2724" s="113"/>
      <c r="PCC2724" s="113"/>
      <c r="PCD2724" s="113"/>
      <c r="PCE2724" s="113"/>
      <c r="PCF2724" s="113"/>
      <c r="PCG2724" s="113"/>
      <c r="PCH2724" s="113"/>
      <c r="PCI2724" s="113"/>
      <c r="PCJ2724" s="113"/>
      <c r="PCK2724" s="113"/>
      <c r="PCL2724" s="113"/>
      <c r="PCM2724" s="113"/>
      <c r="PCN2724" s="113"/>
      <c r="PCO2724" s="113"/>
      <c r="PCP2724" s="113"/>
      <c r="PCQ2724" s="113"/>
      <c r="PCR2724" s="113"/>
      <c r="PCS2724" s="113"/>
      <c r="PCT2724" s="113"/>
      <c r="PCU2724" s="113"/>
      <c r="PCV2724" s="113"/>
      <c r="PCW2724" s="113"/>
      <c r="PCX2724" s="113"/>
      <c r="PCY2724" s="113"/>
      <c r="PCZ2724" s="113"/>
      <c r="PDA2724" s="113"/>
      <c r="PDB2724" s="113"/>
      <c r="PDC2724" s="113"/>
      <c r="PDD2724" s="113"/>
      <c r="PDE2724" s="113"/>
      <c r="PDF2724" s="113"/>
      <c r="PDG2724" s="113"/>
      <c r="PDH2724" s="113"/>
      <c r="PDI2724" s="113"/>
      <c r="PDJ2724" s="113"/>
      <c r="PDK2724" s="113"/>
      <c r="PDL2724" s="113"/>
      <c r="PDM2724" s="113"/>
      <c r="PDN2724" s="113"/>
      <c r="PDO2724" s="113"/>
      <c r="PDP2724" s="113"/>
      <c r="PDQ2724" s="113"/>
      <c r="PDR2724" s="113"/>
      <c r="PDS2724" s="113"/>
      <c r="PDT2724" s="113"/>
      <c r="PDU2724" s="113"/>
      <c r="PDV2724" s="113"/>
      <c r="PDW2724" s="113"/>
      <c r="PDX2724" s="113"/>
      <c r="PDY2724" s="113"/>
      <c r="PDZ2724" s="113"/>
      <c r="PEA2724" s="113"/>
      <c r="PEB2724" s="113"/>
      <c r="PEC2724" s="113"/>
      <c r="PED2724" s="113"/>
      <c r="PEE2724" s="113"/>
      <c r="PEF2724" s="113"/>
      <c r="PEG2724" s="113"/>
      <c r="PEH2724" s="113"/>
      <c r="PEI2724" s="113"/>
      <c r="PEJ2724" s="113"/>
      <c r="PEK2724" s="113"/>
      <c r="PEL2724" s="113"/>
      <c r="PEM2724" s="113"/>
      <c r="PEN2724" s="113"/>
      <c r="PEO2724" s="113"/>
      <c r="PEP2724" s="113"/>
      <c r="PEQ2724" s="113"/>
      <c r="PER2724" s="113"/>
      <c r="PES2724" s="113"/>
      <c r="PET2724" s="113"/>
      <c r="PEU2724" s="113"/>
      <c r="PEV2724" s="113"/>
      <c r="PEW2724" s="113"/>
      <c r="PEX2724" s="113"/>
      <c r="PEY2724" s="113"/>
      <c r="PEZ2724" s="113"/>
      <c r="PFA2724" s="113"/>
      <c r="PFB2724" s="113"/>
      <c r="PFC2724" s="113"/>
      <c r="PFD2724" s="113"/>
      <c r="PFE2724" s="113"/>
      <c r="PFF2724" s="113"/>
      <c r="PFG2724" s="113"/>
      <c r="PFH2724" s="113"/>
      <c r="PFI2724" s="113"/>
      <c r="PFJ2724" s="113"/>
      <c r="PFK2724" s="113"/>
      <c r="PFL2724" s="113"/>
      <c r="PFM2724" s="113"/>
      <c r="PFN2724" s="113"/>
      <c r="PFO2724" s="113"/>
      <c r="PFP2724" s="113"/>
      <c r="PFQ2724" s="113"/>
      <c r="PFR2724" s="113"/>
      <c r="PFS2724" s="113"/>
      <c r="PFT2724" s="113"/>
      <c r="PFU2724" s="113"/>
      <c r="PFV2724" s="113"/>
      <c r="PFW2724" s="113"/>
      <c r="PFX2724" s="113"/>
      <c r="PFY2724" s="113"/>
      <c r="PFZ2724" s="113"/>
      <c r="PGA2724" s="113"/>
      <c r="PGB2724" s="113"/>
      <c r="PGC2724" s="113"/>
      <c r="PGD2724" s="113"/>
      <c r="PGE2724" s="113"/>
      <c r="PGF2724" s="113"/>
      <c r="PGG2724" s="113"/>
      <c r="PGH2724" s="113"/>
      <c r="PGI2724" s="113"/>
      <c r="PGJ2724" s="113"/>
      <c r="PGK2724" s="113"/>
      <c r="PGL2724" s="113"/>
      <c r="PGM2724" s="113"/>
      <c r="PGN2724" s="113"/>
      <c r="PGO2724" s="113"/>
      <c r="PGP2724" s="113"/>
      <c r="PGQ2724" s="113"/>
      <c r="PGR2724" s="113"/>
      <c r="PGS2724" s="113"/>
      <c r="PGT2724" s="113"/>
      <c r="PGU2724" s="113"/>
      <c r="PGV2724" s="113"/>
      <c r="PGW2724" s="113"/>
      <c r="PGX2724" s="113"/>
      <c r="PGY2724" s="113"/>
      <c r="PGZ2724" s="113"/>
      <c r="PHA2724" s="113"/>
      <c r="PHB2724" s="113"/>
      <c r="PHC2724" s="113"/>
      <c r="PHD2724" s="113"/>
      <c r="PHE2724" s="113"/>
      <c r="PHF2724" s="113"/>
      <c r="PHG2724" s="113"/>
      <c r="PHH2724" s="113"/>
      <c r="PHI2724" s="113"/>
      <c r="PHJ2724" s="113"/>
      <c r="PHK2724" s="113"/>
      <c r="PHL2724" s="113"/>
      <c r="PHM2724" s="113"/>
      <c r="PHN2724" s="113"/>
      <c r="PHO2724" s="113"/>
      <c r="PHP2724" s="113"/>
      <c r="PHQ2724" s="113"/>
      <c r="PHR2724" s="113"/>
      <c r="PHS2724" s="113"/>
      <c r="PHT2724" s="113"/>
      <c r="PHU2724" s="113"/>
      <c r="PHV2724" s="113"/>
      <c r="PHW2724" s="113"/>
      <c r="PHX2724" s="113"/>
      <c r="PHY2724" s="113"/>
      <c r="PHZ2724" s="113"/>
      <c r="PIA2724" s="113"/>
      <c r="PIB2724" s="113"/>
      <c r="PIC2724" s="113"/>
      <c r="PID2724" s="113"/>
      <c r="PIE2724" s="113"/>
      <c r="PIF2724" s="113"/>
      <c r="PIG2724" s="113"/>
      <c r="PIH2724" s="113"/>
      <c r="PII2724" s="113"/>
      <c r="PIJ2724" s="113"/>
      <c r="PIK2724" s="113"/>
      <c r="PIL2724" s="113"/>
      <c r="PIM2724" s="113"/>
      <c r="PIN2724" s="113"/>
      <c r="PIO2724" s="113"/>
      <c r="PIP2724" s="113"/>
      <c r="PIQ2724" s="113"/>
      <c r="PIR2724" s="113"/>
      <c r="PIS2724" s="113"/>
      <c r="PIT2724" s="113"/>
      <c r="PIU2724" s="113"/>
      <c r="PIV2724" s="113"/>
      <c r="PIW2724" s="113"/>
      <c r="PIX2724" s="113"/>
      <c r="PIY2724" s="113"/>
      <c r="PIZ2724" s="113"/>
      <c r="PJA2724" s="113"/>
      <c r="PJB2724" s="113"/>
      <c r="PJC2724" s="113"/>
      <c r="PJD2724" s="113"/>
      <c r="PJE2724" s="113"/>
      <c r="PJF2724" s="113"/>
      <c r="PJG2724" s="113"/>
      <c r="PJH2724" s="113"/>
      <c r="PJI2724" s="113"/>
      <c r="PJJ2724" s="113"/>
      <c r="PJK2724" s="113"/>
      <c r="PJL2724" s="113"/>
      <c r="PJM2724" s="113"/>
      <c r="PJN2724" s="113"/>
      <c r="PJO2724" s="113"/>
      <c r="PJP2724" s="113"/>
      <c r="PJQ2724" s="113"/>
      <c r="PJR2724" s="113"/>
      <c r="PJS2724" s="113"/>
      <c r="PJT2724" s="113"/>
      <c r="PJU2724" s="113"/>
      <c r="PJV2724" s="113"/>
      <c r="PJW2724" s="113"/>
      <c r="PJX2724" s="113"/>
      <c r="PJY2724" s="113"/>
      <c r="PJZ2724" s="113"/>
      <c r="PKA2724" s="113"/>
      <c r="PKB2724" s="113"/>
      <c r="PKC2724" s="113"/>
      <c r="PKD2724" s="113"/>
      <c r="PKE2724" s="113"/>
      <c r="PKF2724" s="113"/>
      <c r="PKG2724" s="113"/>
      <c r="PKH2724" s="113"/>
      <c r="PKI2724" s="113"/>
      <c r="PKJ2724" s="113"/>
      <c r="PKK2724" s="113"/>
      <c r="PKL2724" s="113"/>
      <c r="PKM2724" s="113"/>
      <c r="PKN2724" s="113"/>
      <c r="PKO2724" s="113"/>
      <c r="PKP2724" s="113"/>
      <c r="PKQ2724" s="113"/>
      <c r="PKR2724" s="113"/>
      <c r="PKS2724" s="113"/>
      <c r="PKT2724" s="113"/>
      <c r="PKU2724" s="113"/>
      <c r="PKV2724" s="113"/>
      <c r="PKW2724" s="113"/>
      <c r="PKX2724" s="113"/>
      <c r="PKY2724" s="113"/>
      <c r="PKZ2724" s="113"/>
      <c r="PLA2724" s="113"/>
      <c r="PLB2724" s="113"/>
      <c r="PLC2724" s="113"/>
      <c r="PLD2724" s="113"/>
      <c r="PLE2724" s="113"/>
      <c r="PLF2724" s="113"/>
      <c r="PLG2724" s="113"/>
      <c r="PLH2724" s="113"/>
      <c r="PLI2724" s="113"/>
      <c r="PLJ2724" s="113"/>
      <c r="PLK2724" s="113"/>
      <c r="PLL2724" s="113"/>
      <c r="PLM2724" s="113"/>
      <c r="PLN2724" s="113"/>
      <c r="PLO2724" s="113"/>
      <c r="PLP2724" s="113"/>
      <c r="PLQ2724" s="113"/>
      <c r="PLR2724" s="113"/>
      <c r="PLS2724" s="113"/>
      <c r="PLT2724" s="113"/>
      <c r="PLU2724" s="113"/>
      <c r="PLV2724" s="113"/>
      <c r="PLW2724" s="113"/>
      <c r="PLX2724" s="113"/>
      <c r="PLY2724" s="113"/>
      <c r="PLZ2724" s="113"/>
      <c r="PMA2724" s="113"/>
      <c r="PMB2724" s="113"/>
      <c r="PMC2724" s="113"/>
      <c r="PMD2724" s="113"/>
      <c r="PME2724" s="113"/>
      <c r="PMF2724" s="113"/>
      <c r="PMG2724" s="113"/>
      <c r="PMH2724" s="113"/>
      <c r="PMI2724" s="113"/>
      <c r="PMJ2724" s="113"/>
      <c r="PMK2724" s="113"/>
      <c r="PML2724" s="113"/>
      <c r="PMM2724" s="113"/>
      <c r="PMN2724" s="113"/>
      <c r="PMO2724" s="113"/>
      <c r="PMP2724" s="113"/>
      <c r="PMQ2724" s="113"/>
      <c r="PMR2724" s="113"/>
      <c r="PMS2724" s="113"/>
      <c r="PMT2724" s="113"/>
      <c r="PMU2724" s="113"/>
      <c r="PMV2724" s="113"/>
      <c r="PMW2724" s="113"/>
      <c r="PMX2724" s="113"/>
      <c r="PMY2724" s="113"/>
      <c r="PMZ2724" s="113"/>
      <c r="PNA2724" s="113"/>
      <c r="PNB2724" s="113"/>
      <c r="PNC2724" s="113"/>
      <c r="PND2724" s="113"/>
      <c r="PNE2724" s="113"/>
      <c r="PNF2724" s="113"/>
      <c r="PNG2724" s="113"/>
      <c r="PNH2724" s="113"/>
      <c r="PNI2724" s="113"/>
      <c r="PNJ2724" s="113"/>
      <c r="PNK2724" s="113"/>
      <c r="PNL2724" s="113"/>
      <c r="PNM2724" s="113"/>
      <c r="PNN2724" s="113"/>
      <c r="PNO2724" s="113"/>
      <c r="PNP2724" s="113"/>
      <c r="PNQ2724" s="113"/>
      <c r="PNR2724" s="113"/>
      <c r="PNS2724" s="113"/>
      <c r="PNT2724" s="113"/>
      <c r="PNU2724" s="113"/>
      <c r="PNV2724" s="113"/>
      <c r="PNW2724" s="113"/>
      <c r="PNX2724" s="113"/>
      <c r="PNY2724" s="113"/>
      <c r="PNZ2724" s="113"/>
      <c r="POA2724" s="113"/>
      <c r="POB2724" s="113"/>
      <c r="POC2724" s="113"/>
      <c r="POD2724" s="113"/>
      <c r="POE2724" s="113"/>
      <c r="POF2724" s="113"/>
      <c r="POG2724" s="113"/>
      <c r="POH2724" s="113"/>
      <c r="POI2724" s="113"/>
      <c r="POJ2724" s="113"/>
      <c r="POK2724" s="113"/>
      <c r="POL2724" s="113"/>
      <c r="POM2724" s="113"/>
      <c r="PON2724" s="113"/>
      <c r="POO2724" s="113"/>
      <c r="POP2724" s="113"/>
      <c r="POQ2724" s="113"/>
      <c r="POR2724" s="113"/>
      <c r="POS2724" s="113"/>
      <c r="POT2724" s="113"/>
      <c r="POU2724" s="113"/>
      <c r="POV2724" s="113"/>
      <c r="POW2724" s="113"/>
      <c r="POX2724" s="113"/>
      <c r="POY2724" s="113"/>
      <c r="POZ2724" s="113"/>
      <c r="PPA2724" s="113"/>
      <c r="PPB2724" s="113"/>
      <c r="PPC2724" s="113"/>
      <c r="PPD2724" s="113"/>
      <c r="PPE2724" s="113"/>
      <c r="PPF2724" s="113"/>
      <c r="PPG2724" s="113"/>
      <c r="PPH2724" s="113"/>
      <c r="PPI2724" s="113"/>
      <c r="PPJ2724" s="113"/>
      <c r="PPK2724" s="113"/>
      <c r="PPL2724" s="113"/>
      <c r="PPM2724" s="113"/>
      <c r="PPN2724" s="113"/>
      <c r="PPO2724" s="113"/>
      <c r="PPP2724" s="113"/>
      <c r="PPQ2724" s="113"/>
      <c r="PPR2724" s="113"/>
      <c r="PPS2724" s="113"/>
      <c r="PPT2724" s="113"/>
      <c r="PPU2724" s="113"/>
      <c r="PPV2724" s="113"/>
      <c r="PPW2724" s="113"/>
      <c r="PPX2724" s="113"/>
      <c r="PPY2724" s="113"/>
      <c r="PPZ2724" s="113"/>
      <c r="PQA2724" s="113"/>
      <c r="PQB2724" s="113"/>
      <c r="PQC2724" s="113"/>
      <c r="PQD2724" s="113"/>
      <c r="PQE2724" s="113"/>
      <c r="PQF2724" s="113"/>
      <c r="PQG2724" s="113"/>
      <c r="PQH2724" s="113"/>
      <c r="PQI2724" s="113"/>
      <c r="PQJ2724" s="113"/>
      <c r="PQK2724" s="113"/>
      <c r="PQL2724" s="113"/>
      <c r="PQM2724" s="113"/>
      <c r="PQN2724" s="113"/>
      <c r="PQO2724" s="113"/>
      <c r="PQP2724" s="113"/>
      <c r="PQQ2724" s="113"/>
      <c r="PQR2724" s="113"/>
      <c r="PQS2724" s="113"/>
      <c r="PQT2724" s="113"/>
      <c r="PQU2724" s="113"/>
      <c r="PQV2724" s="113"/>
      <c r="PQW2724" s="113"/>
      <c r="PQX2724" s="113"/>
      <c r="PQY2724" s="113"/>
      <c r="PQZ2724" s="113"/>
      <c r="PRA2724" s="113"/>
      <c r="PRB2724" s="113"/>
      <c r="PRC2724" s="113"/>
      <c r="PRD2724" s="113"/>
      <c r="PRE2724" s="113"/>
      <c r="PRF2724" s="113"/>
      <c r="PRG2724" s="113"/>
      <c r="PRH2724" s="113"/>
      <c r="PRI2724" s="113"/>
      <c r="PRJ2724" s="113"/>
      <c r="PRK2724" s="113"/>
      <c r="PRL2724" s="113"/>
      <c r="PRM2724" s="113"/>
      <c r="PRN2724" s="113"/>
      <c r="PRO2724" s="113"/>
      <c r="PRP2724" s="113"/>
      <c r="PRQ2724" s="113"/>
      <c r="PRR2724" s="113"/>
      <c r="PRS2724" s="113"/>
      <c r="PRT2724" s="113"/>
      <c r="PRU2724" s="113"/>
      <c r="PRV2724" s="113"/>
      <c r="PRW2724" s="113"/>
      <c r="PRX2724" s="113"/>
      <c r="PRY2724" s="113"/>
      <c r="PRZ2724" s="113"/>
      <c r="PSA2724" s="113"/>
      <c r="PSB2724" s="113"/>
      <c r="PSC2724" s="113"/>
      <c r="PSD2724" s="113"/>
      <c r="PSE2724" s="113"/>
      <c r="PSF2724" s="113"/>
      <c r="PSG2724" s="113"/>
      <c r="PSH2724" s="113"/>
      <c r="PSI2724" s="113"/>
      <c r="PSJ2724" s="113"/>
      <c r="PSK2724" s="113"/>
      <c r="PSL2724" s="113"/>
      <c r="PSM2724" s="113"/>
      <c r="PSN2724" s="113"/>
      <c r="PSO2724" s="113"/>
      <c r="PSP2724" s="113"/>
      <c r="PSQ2724" s="113"/>
      <c r="PSR2724" s="113"/>
      <c r="PSS2724" s="113"/>
      <c r="PST2724" s="113"/>
      <c r="PSU2724" s="113"/>
      <c r="PSV2724" s="113"/>
      <c r="PSW2724" s="113"/>
      <c r="PSX2724" s="113"/>
      <c r="PSY2724" s="113"/>
      <c r="PSZ2724" s="113"/>
      <c r="PTA2724" s="113"/>
      <c r="PTB2724" s="113"/>
      <c r="PTC2724" s="113"/>
      <c r="PTD2724" s="113"/>
      <c r="PTE2724" s="113"/>
      <c r="PTF2724" s="113"/>
      <c r="PTG2724" s="113"/>
      <c r="PTH2724" s="113"/>
      <c r="PTI2724" s="113"/>
      <c r="PTJ2724" s="113"/>
      <c r="PTK2724" s="113"/>
      <c r="PTL2724" s="113"/>
      <c r="PTM2724" s="113"/>
      <c r="PTN2724" s="113"/>
      <c r="PTO2724" s="113"/>
      <c r="PTP2724" s="113"/>
      <c r="PTQ2724" s="113"/>
      <c r="PTR2724" s="113"/>
      <c r="PTS2724" s="113"/>
      <c r="PTT2724" s="113"/>
      <c r="PTU2724" s="113"/>
      <c r="PTV2724" s="113"/>
      <c r="PTW2724" s="113"/>
      <c r="PTX2724" s="113"/>
      <c r="PTY2724" s="113"/>
      <c r="PTZ2724" s="113"/>
      <c r="PUA2724" s="113"/>
      <c r="PUB2724" s="113"/>
      <c r="PUC2724" s="113"/>
      <c r="PUD2724" s="113"/>
      <c r="PUE2724" s="113"/>
      <c r="PUF2724" s="113"/>
      <c r="PUG2724" s="113"/>
      <c r="PUH2724" s="113"/>
      <c r="PUI2724" s="113"/>
      <c r="PUJ2724" s="113"/>
      <c r="PUK2724" s="113"/>
      <c r="PUL2724" s="113"/>
      <c r="PUM2724" s="113"/>
      <c r="PUN2724" s="113"/>
      <c r="PUO2724" s="113"/>
      <c r="PUP2724" s="113"/>
      <c r="PUQ2724" s="113"/>
      <c r="PUR2724" s="113"/>
      <c r="PUS2724" s="113"/>
      <c r="PUT2724" s="113"/>
      <c r="PUU2724" s="113"/>
      <c r="PUV2724" s="113"/>
      <c r="PUW2724" s="113"/>
      <c r="PUX2724" s="113"/>
      <c r="PUY2724" s="113"/>
      <c r="PUZ2724" s="113"/>
      <c r="PVA2724" s="113"/>
      <c r="PVB2724" s="113"/>
      <c r="PVC2724" s="113"/>
      <c r="PVD2724" s="113"/>
      <c r="PVE2724" s="113"/>
      <c r="PVF2724" s="113"/>
      <c r="PVG2724" s="113"/>
      <c r="PVH2724" s="113"/>
      <c r="PVI2724" s="113"/>
      <c r="PVJ2724" s="113"/>
      <c r="PVK2724" s="113"/>
      <c r="PVL2724" s="113"/>
      <c r="PVM2724" s="113"/>
      <c r="PVN2724" s="113"/>
      <c r="PVO2724" s="113"/>
      <c r="PVP2724" s="113"/>
      <c r="PVQ2724" s="113"/>
      <c r="PVR2724" s="113"/>
      <c r="PVS2724" s="113"/>
      <c r="PVT2724" s="113"/>
      <c r="PVU2724" s="113"/>
      <c r="PVV2724" s="113"/>
      <c r="PVW2724" s="113"/>
      <c r="PVX2724" s="113"/>
      <c r="PVY2724" s="113"/>
      <c r="PVZ2724" s="113"/>
      <c r="PWA2724" s="113"/>
      <c r="PWB2724" s="113"/>
      <c r="PWC2724" s="113"/>
      <c r="PWD2724" s="113"/>
      <c r="PWE2724" s="113"/>
      <c r="PWF2724" s="113"/>
      <c r="PWG2724" s="113"/>
      <c r="PWH2724" s="113"/>
      <c r="PWI2724" s="113"/>
      <c r="PWJ2724" s="113"/>
      <c r="PWK2724" s="113"/>
      <c r="PWL2724" s="113"/>
      <c r="PWM2724" s="113"/>
      <c r="PWN2724" s="113"/>
      <c r="PWO2724" s="113"/>
      <c r="PWP2724" s="113"/>
      <c r="PWQ2724" s="113"/>
      <c r="PWR2724" s="113"/>
      <c r="PWS2724" s="113"/>
      <c r="PWT2724" s="113"/>
      <c r="PWU2724" s="113"/>
      <c r="PWV2724" s="113"/>
      <c r="PWW2724" s="113"/>
      <c r="PWX2724" s="113"/>
      <c r="PWY2724" s="113"/>
      <c r="PWZ2724" s="113"/>
      <c r="PXA2724" s="113"/>
      <c r="PXB2724" s="113"/>
      <c r="PXC2724" s="113"/>
      <c r="PXD2724" s="113"/>
      <c r="PXE2724" s="113"/>
      <c r="PXF2724" s="113"/>
      <c r="PXG2724" s="113"/>
      <c r="PXH2724" s="113"/>
      <c r="PXI2724" s="113"/>
      <c r="PXJ2724" s="113"/>
      <c r="PXK2724" s="113"/>
      <c r="PXL2724" s="113"/>
      <c r="PXM2724" s="113"/>
      <c r="PXN2724" s="113"/>
      <c r="PXO2724" s="113"/>
      <c r="PXP2724" s="113"/>
      <c r="PXQ2724" s="113"/>
      <c r="PXR2724" s="113"/>
      <c r="PXS2724" s="113"/>
      <c r="PXT2724" s="113"/>
      <c r="PXU2724" s="113"/>
      <c r="PXV2724" s="113"/>
      <c r="PXW2724" s="113"/>
      <c r="PXX2724" s="113"/>
      <c r="PXY2724" s="113"/>
      <c r="PXZ2724" s="113"/>
      <c r="PYA2724" s="113"/>
      <c r="PYB2724" s="113"/>
      <c r="PYC2724" s="113"/>
      <c r="PYD2724" s="113"/>
      <c r="PYE2724" s="113"/>
      <c r="PYF2724" s="113"/>
      <c r="PYG2724" s="113"/>
      <c r="PYH2724" s="113"/>
      <c r="PYI2724" s="113"/>
      <c r="PYJ2724" s="113"/>
      <c r="PYK2724" s="113"/>
      <c r="PYL2724" s="113"/>
      <c r="PYM2724" s="113"/>
      <c r="PYN2724" s="113"/>
      <c r="PYO2724" s="113"/>
      <c r="PYP2724" s="113"/>
      <c r="PYQ2724" s="113"/>
      <c r="PYR2724" s="113"/>
      <c r="PYS2724" s="113"/>
      <c r="PYT2724" s="113"/>
      <c r="PYU2724" s="113"/>
      <c r="PYV2724" s="113"/>
      <c r="PYW2724" s="113"/>
      <c r="PYX2724" s="113"/>
      <c r="PYY2724" s="113"/>
      <c r="PYZ2724" s="113"/>
      <c r="PZA2724" s="113"/>
      <c r="PZB2724" s="113"/>
      <c r="PZC2724" s="113"/>
      <c r="PZD2724" s="113"/>
      <c r="PZE2724" s="113"/>
      <c r="PZF2724" s="113"/>
      <c r="PZG2724" s="113"/>
      <c r="PZH2724" s="113"/>
      <c r="PZI2724" s="113"/>
      <c r="PZJ2724" s="113"/>
      <c r="PZK2724" s="113"/>
      <c r="PZL2724" s="113"/>
      <c r="PZM2724" s="113"/>
      <c r="PZN2724" s="113"/>
      <c r="PZO2724" s="113"/>
      <c r="PZP2724" s="113"/>
      <c r="PZQ2724" s="113"/>
      <c r="PZR2724" s="113"/>
      <c r="PZS2724" s="113"/>
      <c r="PZT2724" s="113"/>
      <c r="PZU2724" s="113"/>
      <c r="PZV2724" s="113"/>
      <c r="PZW2724" s="113"/>
      <c r="PZX2724" s="113"/>
      <c r="PZY2724" s="113"/>
      <c r="PZZ2724" s="113"/>
      <c r="QAA2724" s="113"/>
      <c r="QAB2724" s="113"/>
      <c r="QAC2724" s="113"/>
      <c r="QAD2724" s="113"/>
      <c r="QAE2724" s="113"/>
      <c r="QAF2724" s="113"/>
      <c r="QAG2724" s="113"/>
      <c r="QAH2724" s="113"/>
      <c r="QAI2724" s="113"/>
      <c r="QAJ2724" s="113"/>
      <c r="QAK2724" s="113"/>
      <c r="QAL2724" s="113"/>
      <c r="QAM2724" s="113"/>
      <c r="QAN2724" s="113"/>
      <c r="QAO2724" s="113"/>
      <c r="QAP2724" s="113"/>
      <c r="QAQ2724" s="113"/>
      <c r="QAR2724" s="113"/>
      <c r="QAS2724" s="113"/>
      <c r="QAT2724" s="113"/>
      <c r="QAU2724" s="113"/>
      <c r="QAV2724" s="113"/>
      <c r="QAW2724" s="113"/>
      <c r="QAX2724" s="113"/>
      <c r="QAY2724" s="113"/>
      <c r="QAZ2724" s="113"/>
      <c r="QBA2724" s="113"/>
      <c r="QBB2724" s="113"/>
      <c r="QBC2724" s="113"/>
      <c r="QBD2724" s="113"/>
      <c r="QBE2724" s="113"/>
      <c r="QBF2724" s="113"/>
      <c r="QBG2724" s="113"/>
      <c r="QBH2724" s="113"/>
      <c r="QBI2724" s="113"/>
      <c r="QBJ2724" s="113"/>
      <c r="QBK2724" s="113"/>
      <c r="QBL2724" s="113"/>
      <c r="QBM2724" s="113"/>
      <c r="QBN2724" s="113"/>
      <c r="QBO2724" s="113"/>
      <c r="QBP2724" s="113"/>
      <c r="QBQ2724" s="113"/>
      <c r="QBR2724" s="113"/>
      <c r="QBS2724" s="113"/>
      <c r="QBT2724" s="113"/>
      <c r="QBU2724" s="113"/>
      <c r="QBV2724" s="113"/>
      <c r="QBW2724" s="113"/>
      <c r="QBX2724" s="113"/>
      <c r="QBY2724" s="113"/>
      <c r="QBZ2724" s="113"/>
      <c r="QCA2724" s="113"/>
      <c r="QCB2724" s="113"/>
      <c r="QCC2724" s="113"/>
      <c r="QCD2724" s="113"/>
      <c r="QCE2724" s="113"/>
      <c r="QCF2724" s="113"/>
      <c r="QCG2724" s="113"/>
      <c r="QCH2724" s="113"/>
      <c r="QCI2724" s="113"/>
      <c r="QCJ2724" s="113"/>
      <c r="QCK2724" s="113"/>
      <c r="QCL2724" s="113"/>
      <c r="QCM2724" s="113"/>
      <c r="QCN2724" s="113"/>
      <c r="QCO2724" s="113"/>
      <c r="QCP2724" s="113"/>
      <c r="QCQ2724" s="113"/>
      <c r="QCR2724" s="113"/>
      <c r="QCS2724" s="113"/>
      <c r="QCT2724" s="113"/>
      <c r="QCU2724" s="113"/>
      <c r="QCV2724" s="113"/>
      <c r="QCW2724" s="113"/>
      <c r="QCX2724" s="113"/>
      <c r="QCY2724" s="113"/>
      <c r="QCZ2724" s="113"/>
      <c r="QDA2724" s="113"/>
      <c r="QDB2724" s="113"/>
      <c r="QDC2724" s="113"/>
      <c r="QDD2724" s="113"/>
      <c r="QDE2724" s="113"/>
      <c r="QDF2724" s="113"/>
      <c r="QDG2724" s="113"/>
      <c r="QDH2724" s="113"/>
      <c r="QDI2724" s="113"/>
      <c r="QDJ2724" s="113"/>
      <c r="QDK2724" s="113"/>
      <c r="QDL2724" s="113"/>
      <c r="QDM2724" s="113"/>
      <c r="QDN2724" s="113"/>
      <c r="QDO2724" s="113"/>
      <c r="QDP2724" s="113"/>
      <c r="QDQ2724" s="113"/>
      <c r="QDR2724" s="113"/>
      <c r="QDS2724" s="113"/>
      <c r="QDT2724" s="113"/>
      <c r="QDU2724" s="113"/>
      <c r="QDV2724" s="113"/>
      <c r="QDW2724" s="113"/>
      <c r="QDX2724" s="113"/>
      <c r="QDY2724" s="113"/>
      <c r="QDZ2724" s="113"/>
      <c r="QEA2724" s="113"/>
      <c r="QEB2724" s="113"/>
      <c r="QEC2724" s="113"/>
      <c r="QED2724" s="113"/>
      <c r="QEE2724" s="113"/>
      <c r="QEF2724" s="113"/>
      <c r="QEG2724" s="113"/>
      <c r="QEH2724" s="113"/>
      <c r="QEI2724" s="113"/>
      <c r="QEJ2724" s="113"/>
      <c r="QEK2724" s="113"/>
      <c r="QEL2724" s="113"/>
      <c r="QEM2724" s="113"/>
      <c r="QEN2724" s="113"/>
      <c r="QEO2724" s="113"/>
      <c r="QEP2724" s="113"/>
      <c r="QEQ2724" s="113"/>
      <c r="QER2724" s="113"/>
      <c r="QES2724" s="113"/>
      <c r="QET2724" s="113"/>
      <c r="QEU2724" s="113"/>
      <c r="QEV2724" s="113"/>
      <c r="QEW2724" s="113"/>
      <c r="QEX2724" s="113"/>
      <c r="QEY2724" s="113"/>
      <c r="QEZ2724" s="113"/>
      <c r="QFA2724" s="113"/>
      <c r="QFB2724" s="113"/>
      <c r="QFC2724" s="113"/>
      <c r="QFD2724" s="113"/>
      <c r="QFE2724" s="113"/>
      <c r="QFF2724" s="113"/>
      <c r="QFG2724" s="113"/>
      <c r="QFH2724" s="113"/>
      <c r="QFI2724" s="113"/>
      <c r="QFJ2724" s="113"/>
      <c r="QFK2724" s="113"/>
      <c r="QFL2724" s="113"/>
      <c r="QFM2724" s="113"/>
      <c r="QFN2724" s="113"/>
      <c r="QFO2724" s="113"/>
      <c r="QFP2724" s="113"/>
      <c r="QFQ2724" s="113"/>
      <c r="QFR2724" s="113"/>
      <c r="QFS2724" s="113"/>
      <c r="QFT2724" s="113"/>
      <c r="QFU2724" s="113"/>
      <c r="QFV2724" s="113"/>
      <c r="QFW2724" s="113"/>
      <c r="QFX2724" s="113"/>
      <c r="QFY2724" s="113"/>
      <c r="QFZ2724" s="113"/>
      <c r="QGA2724" s="113"/>
      <c r="QGB2724" s="113"/>
      <c r="QGC2724" s="113"/>
      <c r="QGD2724" s="113"/>
      <c r="QGE2724" s="113"/>
      <c r="QGF2724" s="113"/>
      <c r="QGG2724" s="113"/>
      <c r="QGH2724" s="113"/>
      <c r="QGI2724" s="113"/>
      <c r="QGJ2724" s="113"/>
      <c r="QGK2724" s="113"/>
      <c r="QGL2724" s="113"/>
      <c r="QGM2724" s="113"/>
      <c r="QGN2724" s="113"/>
      <c r="QGO2724" s="113"/>
      <c r="QGP2724" s="113"/>
      <c r="QGQ2724" s="113"/>
      <c r="QGR2724" s="113"/>
      <c r="QGS2724" s="113"/>
      <c r="QGT2724" s="113"/>
      <c r="QGU2724" s="113"/>
      <c r="QGV2724" s="113"/>
      <c r="QGW2724" s="113"/>
      <c r="QGX2724" s="113"/>
      <c r="QGY2724" s="113"/>
      <c r="QGZ2724" s="113"/>
      <c r="QHA2724" s="113"/>
      <c r="QHB2724" s="113"/>
      <c r="QHC2724" s="113"/>
      <c r="QHD2724" s="113"/>
      <c r="QHE2724" s="113"/>
      <c r="QHF2724" s="113"/>
      <c r="QHG2724" s="113"/>
      <c r="QHH2724" s="113"/>
      <c r="QHI2724" s="113"/>
      <c r="QHJ2724" s="113"/>
      <c r="QHK2724" s="113"/>
      <c r="QHL2724" s="113"/>
      <c r="QHM2724" s="113"/>
      <c r="QHN2724" s="113"/>
      <c r="QHO2724" s="113"/>
      <c r="QHP2724" s="113"/>
      <c r="QHQ2724" s="113"/>
      <c r="QHR2724" s="113"/>
      <c r="QHS2724" s="113"/>
      <c r="QHT2724" s="113"/>
      <c r="QHU2724" s="113"/>
      <c r="QHV2724" s="113"/>
      <c r="QHW2724" s="113"/>
      <c r="QHX2724" s="113"/>
      <c r="QHY2724" s="113"/>
      <c r="QHZ2724" s="113"/>
      <c r="QIA2724" s="113"/>
      <c r="QIB2724" s="113"/>
      <c r="QIC2724" s="113"/>
      <c r="QID2724" s="113"/>
      <c r="QIE2724" s="113"/>
      <c r="QIF2724" s="113"/>
      <c r="QIG2724" s="113"/>
      <c r="QIH2724" s="113"/>
      <c r="QII2724" s="113"/>
      <c r="QIJ2724" s="113"/>
      <c r="QIK2724" s="113"/>
      <c r="QIL2724" s="113"/>
      <c r="QIM2724" s="113"/>
      <c r="QIN2724" s="113"/>
      <c r="QIO2724" s="113"/>
      <c r="QIP2724" s="113"/>
      <c r="QIQ2724" s="113"/>
      <c r="QIR2724" s="113"/>
      <c r="QIS2724" s="113"/>
      <c r="QIT2724" s="113"/>
      <c r="QIU2724" s="113"/>
      <c r="QIV2724" s="113"/>
      <c r="QIW2724" s="113"/>
      <c r="QIX2724" s="113"/>
      <c r="QIY2724" s="113"/>
      <c r="QIZ2724" s="113"/>
      <c r="QJA2724" s="113"/>
      <c r="QJB2724" s="113"/>
      <c r="QJC2724" s="113"/>
      <c r="QJD2724" s="113"/>
      <c r="QJE2724" s="113"/>
      <c r="QJF2724" s="113"/>
      <c r="QJG2724" s="113"/>
      <c r="QJH2724" s="113"/>
      <c r="QJI2724" s="113"/>
      <c r="QJJ2724" s="113"/>
      <c r="QJK2724" s="113"/>
      <c r="QJL2724" s="113"/>
      <c r="QJM2724" s="113"/>
      <c r="QJN2724" s="113"/>
      <c r="QJO2724" s="113"/>
      <c r="QJP2724" s="113"/>
      <c r="QJQ2724" s="113"/>
      <c r="QJR2724" s="113"/>
      <c r="QJS2724" s="113"/>
      <c r="QJT2724" s="113"/>
      <c r="QJU2724" s="113"/>
      <c r="QJV2724" s="113"/>
      <c r="QJW2724" s="113"/>
      <c r="QJX2724" s="113"/>
      <c r="QJY2724" s="113"/>
      <c r="QJZ2724" s="113"/>
      <c r="QKA2724" s="113"/>
      <c r="QKB2724" s="113"/>
      <c r="QKC2724" s="113"/>
      <c r="QKD2724" s="113"/>
      <c r="QKE2724" s="113"/>
      <c r="QKF2724" s="113"/>
      <c r="QKG2724" s="113"/>
      <c r="QKH2724" s="113"/>
      <c r="QKI2724" s="113"/>
      <c r="QKJ2724" s="113"/>
      <c r="QKK2724" s="113"/>
      <c r="QKL2724" s="113"/>
      <c r="QKM2724" s="113"/>
      <c r="QKN2724" s="113"/>
      <c r="QKO2724" s="113"/>
      <c r="QKP2724" s="113"/>
      <c r="QKQ2724" s="113"/>
      <c r="QKR2724" s="113"/>
      <c r="QKS2724" s="113"/>
      <c r="QKT2724" s="113"/>
      <c r="QKU2724" s="113"/>
      <c r="QKV2724" s="113"/>
      <c r="QKW2724" s="113"/>
      <c r="QKX2724" s="113"/>
      <c r="QKY2724" s="113"/>
      <c r="QKZ2724" s="113"/>
      <c r="QLA2724" s="113"/>
      <c r="QLB2724" s="113"/>
      <c r="QLC2724" s="113"/>
      <c r="QLD2724" s="113"/>
      <c r="QLE2724" s="113"/>
      <c r="QLF2724" s="113"/>
      <c r="QLG2724" s="113"/>
      <c r="QLH2724" s="113"/>
      <c r="QLI2724" s="113"/>
      <c r="QLJ2724" s="113"/>
      <c r="QLK2724" s="113"/>
      <c r="QLL2724" s="113"/>
      <c r="QLM2724" s="113"/>
      <c r="QLN2724" s="113"/>
      <c r="QLO2724" s="113"/>
      <c r="QLP2724" s="113"/>
      <c r="QLQ2724" s="113"/>
      <c r="QLR2724" s="113"/>
      <c r="QLS2724" s="113"/>
      <c r="QLT2724" s="113"/>
      <c r="QLU2724" s="113"/>
      <c r="QLV2724" s="113"/>
      <c r="QLW2724" s="113"/>
      <c r="QLX2724" s="113"/>
      <c r="QLY2724" s="113"/>
      <c r="QLZ2724" s="113"/>
      <c r="QMA2724" s="113"/>
      <c r="QMB2724" s="113"/>
      <c r="QMC2724" s="113"/>
      <c r="QMD2724" s="113"/>
      <c r="QME2724" s="113"/>
      <c r="QMF2724" s="113"/>
      <c r="QMG2724" s="113"/>
      <c r="QMH2724" s="113"/>
      <c r="QMI2724" s="113"/>
      <c r="QMJ2724" s="113"/>
      <c r="QMK2724" s="113"/>
      <c r="QML2724" s="113"/>
      <c r="QMM2724" s="113"/>
      <c r="QMN2724" s="113"/>
      <c r="QMO2724" s="113"/>
      <c r="QMP2724" s="113"/>
      <c r="QMQ2724" s="113"/>
      <c r="QMR2724" s="113"/>
      <c r="QMS2724" s="113"/>
      <c r="QMT2724" s="113"/>
      <c r="QMU2724" s="113"/>
      <c r="QMV2724" s="113"/>
      <c r="QMW2724" s="113"/>
      <c r="QMX2724" s="113"/>
      <c r="QMY2724" s="113"/>
      <c r="QMZ2724" s="113"/>
      <c r="QNA2724" s="113"/>
      <c r="QNB2724" s="113"/>
      <c r="QNC2724" s="113"/>
      <c r="QND2724" s="113"/>
      <c r="QNE2724" s="113"/>
      <c r="QNF2724" s="113"/>
      <c r="QNG2724" s="113"/>
      <c r="QNH2724" s="113"/>
      <c r="QNI2724" s="113"/>
      <c r="QNJ2724" s="113"/>
      <c r="QNK2724" s="113"/>
      <c r="QNL2724" s="113"/>
      <c r="QNM2724" s="113"/>
      <c r="QNN2724" s="113"/>
      <c r="QNO2724" s="113"/>
      <c r="QNP2724" s="113"/>
      <c r="QNQ2724" s="113"/>
      <c r="QNR2724" s="113"/>
      <c r="QNS2724" s="113"/>
      <c r="QNT2724" s="113"/>
      <c r="QNU2724" s="113"/>
      <c r="QNV2724" s="113"/>
      <c r="QNW2724" s="113"/>
      <c r="QNX2724" s="113"/>
      <c r="QNY2724" s="113"/>
      <c r="QNZ2724" s="113"/>
      <c r="QOA2724" s="113"/>
      <c r="QOB2724" s="113"/>
      <c r="QOC2724" s="113"/>
      <c r="QOD2724" s="113"/>
      <c r="QOE2724" s="113"/>
      <c r="QOF2724" s="113"/>
      <c r="QOG2724" s="113"/>
      <c r="QOH2724" s="113"/>
      <c r="QOI2724" s="113"/>
      <c r="QOJ2724" s="113"/>
      <c r="QOK2724" s="113"/>
      <c r="QOL2724" s="113"/>
      <c r="QOM2724" s="113"/>
      <c r="QON2724" s="113"/>
      <c r="QOO2724" s="113"/>
      <c r="QOP2724" s="113"/>
      <c r="QOQ2724" s="113"/>
      <c r="QOR2724" s="113"/>
      <c r="QOS2724" s="113"/>
      <c r="QOT2724" s="113"/>
      <c r="QOU2724" s="113"/>
      <c r="QOV2724" s="113"/>
      <c r="QOW2724" s="113"/>
      <c r="QOX2724" s="113"/>
      <c r="QOY2724" s="113"/>
      <c r="QOZ2724" s="113"/>
      <c r="QPA2724" s="113"/>
      <c r="QPB2724" s="113"/>
      <c r="QPC2724" s="113"/>
      <c r="QPD2724" s="113"/>
      <c r="QPE2724" s="113"/>
      <c r="QPF2724" s="113"/>
      <c r="QPG2724" s="113"/>
      <c r="QPH2724" s="113"/>
      <c r="QPI2724" s="113"/>
      <c r="QPJ2724" s="113"/>
      <c r="QPK2724" s="113"/>
      <c r="QPL2724" s="113"/>
      <c r="QPM2724" s="113"/>
      <c r="QPN2724" s="113"/>
      <c r="QPO2724" s="113"/>
      <c r="QPP2724" s="113"/>
      <c r="QPQ2724" s="113"/>
      <c r="QPR2724" s="113"/>
      <c r="QPS2724" s="113"/>
      <c r="QPT2724" s="113"/>
      <c r="QPU2724" s="113"/>
      <c r="QPV2724" s="113"/>
      <c r="QPW2724" s="113"/>
      <c r="QPX2724" s="113"/>
      <c r="QPY2724" s="113"/>
      <c r="QPZ2724" s="113"/>
      <c r="QQA2724" s="113"/>
      <c r="QQB2724" s="113"/>
      <c r="QQC2724" s="113"/>
      <c r="QQD2724" s="113"/>
      <c r="QQE2724" s="113"/>
      <c r="QQF2724" s="113"/>
      <c r="QQG2724" s="113"/>
      <c r="QQH2724" s="113"/>
      <c r="QQI2724" s="113"/>
      <c r="QQJ2724" s="113"/>
      <c r="QQK2724" s="113"/>
      <c r="QQL2724" s="113"/>
      <c r="QQM2724" s="113"/>
      <c r="QQN2724" s="113"/>
      <c r="QQO2724" s="113"/>
      <c r="QQP2724" s="113"/>
      <c r="QQQ2724" s="113"/>
      <c r="QQR2724" s="113"/>
      <c r="QQS2724" s="113"/>
      <c r="QQT2724" s="113"/>
      <c r="QQU2724" s="113"/>
      <c r="QQV2724" s="113"/>
      <c r="QQW2724" s="113"/>
      <c r="QQX2724" s="113"/>
      <c r="QQY2724" s="113"/>
      <c r="QQZ2724" s="113"/>
      <c r="QRA2724" s="113"/>
      <c r="QRB2724" s="113"/>
      <c r="QRC2724" s="113"/>
      <c r="QRD2724" s="113"/>
      <c r="QRE2724" s="113"/>
      <c r="QRF2724" s="113"/>
      <c r="QRG2724" s="113"/>
      <c r="QRH2724" s="113"/>
      <c r="QRI2724" s="113"/>
      <c r="QRJ2724" s="113"/>
      <c r="QRK2724" s="113"/>
      <c r="QRL2724" s="113"/>
      <c r="QRM2724" s="113"/>
      <c r="QRN2724" s="113"/>
      <c r="QRO2724" s="113"/>
      <c r="QRP2724" s="113"/>
      <c r="QRQ2724" s="113"/>
      <c r="QRR2724" s="113"/>
      <c r="QRS2724" s="113"/>
      <c r="QRT2724" s="113"/>
      <c r="QRU2724" s="113"/>
      <c r="QRV2724" s="113"/>
      <c r="QRW2724" s="113"/>
      <c r="QRX2724" s="113"/>
      <c r="QRY2724" s="113"/>
      <c r="QRZ2724" s="113"/>
      <c r="QSA2724" s="113"/>
      <c r="QSB2724" s="113"/>
      <c r="QSC2724" s="113"/>
      <c r="QSD2724" s="113"/>
      <c r="QSE2724" s="113"/>
      <c r="QSF2724" s="113"/>
      <c r="QSG2724" s="113"/>
      <c r="QSH2724" s="113"/>
      <c r="QSI2724" s="113"/>
      <c r="QSJ2724" s="113"/>
      <c r="QSK2724" s="113"/>
      <c r="QSL2724" s="113"/>
      <c r="QSM2724" s="113"/>
      <c r="QSN2724" s="113"/>
      <c r="QSO2724" s="113"/>
      <c r="QSP2724" s="113"/>
      <c r="QSQ2724" s="113"/>
      <c r="QSR2724" s="113"/>
      <c r="QSS2724" s="113"/>
      <c r="QST2724" s="113"/>
      <c r="QSU2724" s="113"/>
      <c r="QSV2724" s="113"/>
      <c r="QSW2724" s="113"/>
      <c r="QSX2724" s="113"/>
      <c r="QSY2724" s="113"/>
      <c r="QSZ2724" s="113"/>
      <c r="QTA2724" s="113"/>
      <c r="QTB2724" s="113"/>
      <c r="QTC2724" s="113"/>
      <c r="QTD2724" s="113"/>
      <c r="QTE2724" s="113"/>
      <c r="QTF2724" s="113"/>
      <c r="QTG2724" s="113"/>
      <c r="QTH2724" s="113"/>
      <c r="QTI2724" s="113"/>
      <c r="QTJ2724" s="113"/>
      <c r="QTK2724" s="113"/>
      <c r="QTL2724" s="113"/>
      <c r="QTM2724" s="113"/>
      <c r="QTN2724" s="113"/>
      <c r="QTO2724" s="113"/>
      <c r="QTP2724" s="113"/>
      <c r="QTQ2724" s="113"/>
      <c r="QTR2724" s="113"/>
      <c r="QTS2724" s="113"/>
      <c r="QTT2724" s="113"/>
      <c r="QTU2724" s="113"/>
      <c r="QTV2724" s="113"/>
      <c r="QTW2724" s="113"/>
      <c r="QTX2724" s="113"/>
      <c r="QTY2724" s="113"/>
      <c r="QTZ2724" s="113"/>
      <c r="QUA2724" s="113"/>
      <c r="QUB2724" s="113"/>
      <c r="QUC2724" s="113"/>
      <c r="QUD2724" s="113"/>
      <c r="QUE2724" s="113"/>
      <c r="QUF2724" s="113"/>
      <c r="QUG2724" s="113"/>
      <c r="QUH2724" s="113"/>
      <c r="QUI2724" s="113"/>
      <c r="QUJ2724" s="113"/>
      <c r="QUK2724" s="113"/>
      <c r="QUL2724" s="113"/>
      <c r="QUM2724" s="113"/>
      <c r="QUN2724" s="113"/>
      <c r="QUO2724" s="113"/>
      <c r="QUP2724" s="113"/>
      <c r="QUQ2724" s="113"/>
      <c r="QUR2724" s="113"/>
      <c r="QUS2724" s="113"/>
      <c r="QUT2724" s="113"/>
      <c r="QUU2724" s="113"/>
      <c r="QUV2724" s="113"/>
      <c r="QUW2724" s="113"/>
      <c r="QUX2724" s="113"/>
      <c r="QUY2724" s="113"/>
      <c r="QUZ2724" s="113"/>
      <c r="QVA2724" s="113"/>
      <c r="QVB2724" s="113"/>
      <c r="QVC2724" s="113"/>
      <c r="QVD2724" s="113"/>
      <c r="QVE2724" s="113"/>
      <c r="QVF2724" s="113"/>
      <c r="QVG2724" s="113"/>
      <c r="QVH2724" s="113"/>
      <c r="QVI2724" s="113"/>
      <c r="QVJ2724" s="113"/>
      <c r="QVK2724" s="113"/>
      <c r="QVL2724" s="113"/>
      <c r="QVM2724" s="113"/>
      <c r="QVN2724" s="113"/>
      <c r="QVO2724" s="113"/>
      <c r="QVP2724" s="113"/>
      <c r="QVQ2724" s="113"/>
      <c r="QVR2724" s="113"/>
      <c r="QVS2724" s="113"/>
      <c r="QVT2724" s="113"/>
      <c r="QVU2724" s="113"/>
      <c r="QVV2724" s="113"/>
      <c r="QVW2724" s="113"/>
      <c r="QVX2724" s="113"/>
      <c r="QVY2724" s="113"/>
      <c r="QVZ2724" s="113"/>
      <c r="QWA2724" s="113"/>
      <c r="QWB2724" s="113"/>
      <c r="QWC2724" s="113"/>
      <c r="QWD2724" s="113"/>
      <c r="QWE2724" s="113"/>
      <c r="QWF2724" s="113"/>
      <c r="QWG2724" s="113"/>
      <c r="QWH2724" s="113"/>
      <c r="QWI2724" s="113"/>
      <c r="QWJ2724" s="113"/>
      <c r="QWK2724" s="113"/>
      <c r="QWL2724" s="113"/>
      <c r="QWM2724" s="113"/>
      <c r="QWN2724" s="113"/>
      <c r="QWO2724" s="113"/>
      <c r="QWP2724" s="113"/>
      <c r="QWQ2724" s="113"/>
      <c r="QWR2724" s="113"/>
      <c r="QWS2724" s="113"/>
      <c r="QWT2724" s="113"/>
      <c r="QWU2724" s="113"/>
      <c r="QWV2724" s="113"/>
      <c r="QWW2724" s="113"/>
      <c r="QWX2724" s="113"/>
      <c r="QWY2724" s="113"/>
      <c r="QWZ2724" s="113"/>
      <c r="QXA2724" s="113"/>
      <c r="QXB2724" s="113"/>
      <c r="QXC2724" s="113"/>
      <c r="QXD2724" s="113"/>
      <c r="QXE2724" s="113"/>
      <c r="QXF2724" s="113"/>
      <c r="QXG2724" s="113"/>
      <c r="QXH2724" s="113"/>
      <c r="QXI2724" s="113"/>
      <c r="QXJ2724" s="113"/>
      <c r="QXK2724" s="113"/>
      <c r="QXL2724" s="113"/>
      <c r="QXM2724" s="113"/>
      <c r="QXN2724" s="113"/>
      <c r="QXO2724" s="113"/>
      <c r="QXP2724" s="113"/>
      <c r="QXQ2724" s="113"/>
      <c r="QXR2724" s="113"/>
      <c r="QXS2724" s="113"/>
      <c r="QXT2724" s="113"/>
      <c r="QXU2724" s="113"/>
      <c r="QXV2724" s="113"/>
      <c r="QXW2724" s="113"/>
      <c r="QXX2724" s="113"/>
      <c r="QXY2724" s="113"/>
      <c r="QXZ2724" s="113"/>
      <c r="QYA2724" s="113"/>
      <c r="QYB2724" s="113"/>
      <c r="QYC2724" s="113"/>
      <c r="QYD2724" s="113"/>
      <c r="QYE2724" s="113"/>
      <c r="QYF2724" s="113"/>
      <c r="QYG2724" s="113"/>
      <c r="QYH2724" s="113"/>
      <c r="QYI2724" s="113"/>
      <c r="QYJ2724" s="113"/>
      <c r="QYK2724" s="113"/>
      <c r="QYL2724" s="113"/>
      <c r="QYM2724" s="113"/>
      <c r="QYN2724" s="113"/>
      <c r="QYO2724" s="113"/>
      <c r="QYP2724" s="113"/>
      <c r="QYQ2724" s="113"/>
      <c r="QYR2724" s="113"/>
      <c r="QYS2724" s="113"/>
      <c r="QYT2724" s="113"/>
      <c r="QYU2724" s="113"/>
      <c r="QYV2724" s="113"/>
      <c r="QYW2724" s="113"/>
      <c r="QYX2724" s="113"/>
      <c r="QYY2724" s="113"/>
      <c r="QYZ2724" s="113"/>
      <c r="QZA2724" s="113"/>
      <c r="QZB2724" s="113"/>
      <c r="QZC2724" s="113"/>
      <c r="QZD2724" s="113"/>
      <c r="QZE2724" s="113"/>
      <c r="QZF2724" s="113"/>
      <c r="QZG2724" s="113"/>
      <c r="QZH2724" s="113"/>
      <c r="QZI2724" s="113"/>
      <c r="QZJ2724" s="113"/>
      <c r="QZK2724" s="113"/>
      <c r="QZL2724" s="113"/>
      <c r="QZM2724" s="113"/>
      <c r="QZN2724" s="113"/>
      <c r="QZO2724" s="113"/>
      <c r="QZP2724" s="113"/>
      <c r="QZQ2724" s="113"/>
      <c r="QZR2724" s="113"/>
      <c r="QZS2724" s="113"/>
      <c r="QZT2724" s="113"/>
      <c r="QZU2724" s="113"/>
      <c r="QZV2724" s="113"/>
      <c r="QZW2724" s="113"/>
      <c r="QZX2724" s="113"/>
      <c r="QZY2724" s="113"/>
      <c r="QZZ2724" s="113"/>
      <c r="RAA2724" s="113"/>
      <c r="RAB2724" s="113"/>
      <c r="RAC2724" s="113"/>
      <c r="RAD2724" s="113"/>
      <c r="RAE2724" s="113"/>
      <c r="RAF2724" s="113"/>
      <c r="RAG2724" s="113"/>
      <c r="RAH2724" s="113"/>
      <c r="RAI2724" s="113"/>
      <c r="RAJ2724" s="113"/>
      <c r="RAK2724" s="113"/>
      <c r="RAL2724" s="113"/>
      <c r="RAM2724" s="113"/>
      <c r="RAN2724" s="113"/>
      <c r="RAO2724" s="113"/>
      <c r="RAP2724" s="113"/>
      <c r="RAQ2724" s="113"/>
      <c r="RAR2724" s="113"/>
      <c r="RAS2724" s="113"/>
      <c r="RAT2724" s="113"/>
      <c r="RAU2724" s="113"/>
      <c r="RAV2724" s="113"/>
      <c r="RAW2724" s="113"/>
      <c r="RAX2724" s="113"/>
      <c r="RAY2724" s="113"/>
      <c r="RAZ2724" s="113"/>
      <c r="RBA2724" s="113"/>
      <c r="RBB2724" s="113"/>
      <c r="RBC2724" s="113"/>
      <c r="RBD2724" s="113"/>
      <c r="RBE2724" s="113"/>
      <c r="RBF2724" s="113"/>
      <c r="RBG2724" s="113"/>
      <c r="RBH2724" s="113"/>
      <c r="RBI2724" s="113"/>
      <c r="RBJ2724" s="113"/>
      <c r="RBK2724" s="113"/>
      <c r="RBL2724" s="113"/>
      <c r="RBM2724" s="113"/>
      <c r="RBN2724" s="113"/>
      <c r="RBO2724" s="113"/>
      <c r="RBP2724" s="113"/>
      <c r="RBQ2724" s="113"/>
      <c r="RBR2724" s="113"/>
      <c r="RBS2724" s="113"/>
      <c r="RBT2724" s="113"/>
      <c r="RBU2724" s="113"/>
      <c r="RBV2724" s="113"/>
      <c r="RBW2724" s="113"/>
      <c r="RBX2724" s="113"/>
      <c r="RBY2724" s="113"/>
      <c r="RBZ2724" s="113"/>
      <c r="RCA2724" s="113"/>
      <c r="RCB2724" s="113"/>
      <c r="RCC2724" s="113"/>
      <c r="RCD2724" s="113"/>
      <c r="RCE2724" s="113"/>
      <c r="RCF2724" s="113"/>
      <c r="RCG2724" s="113"/>
      <c r="RCH2724" s="113"/>
      <c r="RCI2724" s="113"/>
      <c r="RCJ2724" s="113"/>
      <c r="RCK2724" s="113"/>
      <c r="RCL2724" s="113"/>
      <c r="RCM2724" s="113"/>
      <c r="RCN2724" s="113"/>
      <c r="RCO2724" s="113"/>
      <c r="RCP2724" s="113"/>
      <c r="RCQ2724" s="113"/>
      <c r="RCR2724" s="113"/>
      <c r="RCS2724" s="113"/>
      <c r="RCT2724" s="113"/>
      <c r="RCU2724" s="113"/>
      <c r="RCV2724" s="113"/>
      <c r="RCW2724" s="113"/>
      <c r="RCX2724" s="113"/>
      <c r="RCY2724" s="113"/>
      <c r="RCZ2724" s="113"/>
      <c r="RDA2724" s="113"/>
      <c r="RDB2724" s="113"/>
      <c r="RDC2724" s="113"/>
      <c r="RDD2724" s="113"/>
      <c r="RDE2724" s="113"/>
      <c r="RDF2724" s="113"/>
      <c r="RDG2724" s="113"/>
      <c r="RDH2724" s="113"/>
      <c r="RDI2724" s="113"/>
      <c r="RDJ2724" s="113"/>
      <c r="RDK2724" s="113"/>
      <c r="RDL2724" s="113"/>
      <c r="RDM2724" s="113"/>
      <c r="RDN2724" s="113"/>
      <c r="RDO2724" s="113"/>
      <c r="RDP2724" s="113"/>
      <c r="RDQ2724" s="113"/>
      <c r="RDR2724" s="113"/>
      <c r="RDS2724" s="113"/>
      <c r="RDT2724" s="113"/>
      <c r="RDU2724" s="113"/>
      <c r="RDV2724" s="113"/>
      <c r="RDW2724" s="113"/>
      <c r="RDX2724" s="113"/>
      <c r="RDY2724" s="113"/>
      <c r="RDZ2724" s="113"/>
      <c r="REA2724" s="113"/>
      <c r="REB2724" s="113"/>
      <c r="REC2724" s="113"/>
      <c r="RED2724" s="113"/>
      <c r="REE2724" s="113"/>
      <c r="REF2724" s="113"/>
      <c r="REG2724" s="113"/>
      <c r="REH2724" s="113"/>
      <c r="REI2724" s="113"/>
      <c r="REJ2724" s="113"/>
      <c r="REK2724" s="113"/>
      <c r="REL2724" s="113"/>
      <c r="REM2724" s="113"/>
      <c r="REN2724" s="113"/>
      <c r="REO2724" s="113"/>
      <c r="REP2724" s="113"/>
      <c r="REQ2724" s="113"/>
      <c r="RER2724" s="113"/>
      <c r="RES2724" s="113"/>
      <c r="RET2724" s="113"/>
      <c r="REU2724" s="113"/>
      <c r="REV2724" s="113"/>
      <c r="REW2724" s="113"/>
      <c r="REX2724" s="113"/>
      <c r="REY2724" s="113"/>
      <c r="REZ2724" s="113"/>
      <c r="RFA2724" s="113"/>
      <c r="RFB2724" s="113"/>
      <c r="RFC2724" s="113"/>
      <c r="RFD2724" s="113"/>
      <c r="RFE2724" s="113"/>
      <c r="RFF2724" s="113"/>
      <c r="RFG2724" s="113"/>
      <c r="RFH2724" s="113"/>
      <c r="RFI2724" s="113"/>
      <c r="RFJ2724" s="113"/>
      <c r="RFK2724" s="113"/>
      <c r="RFL2724" s="113"/>
      <c r="RFM2724" s="113"/>
      <c r="RFN2724" s="113"/>
      <c r="RFO2724" s="113"/>
      <c r="RFP2724" s="113"/>
      <c r="RFQ2724" s="113"/>
      <c r="RFR2724" s="113"/>
      <c r="RFS2724" s="113"/>
      <c r="RFT2724" s="113"/>
      <c r="RFU2724" s="113"/>
      <c r="RFV2724" s="113"/>
      <c r="RFW2724" s="113"/>
      <c r="RFX2724" s="113"/>
      <c r="RFY2724" s="113"/>
      <c r="RFZ2724" s="113"/>
      <c r="RGA2724" s="113"/>
      <c r="RGB2724" s="113"/>
      <c r="RGC2724" s="113"/>
      <c r="RGD2724" s="113"/>
      <c r="RGE2724" s="113"/>
      <c r="RGF2724" s="113"/>
      <c r="RGG2724" s="113"/>
      <c r="RGH2724" s="113"/>
      <c r="RGI2724" s="113"/>
      <c r="RGJ2724" s="113"/>
      <c r="RGK2724" s="113"/>
      <c r="RGL2724" s="113"/>
      <c r="RGM2724" s="113"/>
      <c r="RGN2724" s="113"/>
      <c r="RGO2724" s="113"/>
      <c r="RGP2724" s="113"/>
      <c r="RGQ2724" s="113"/>
      <c r="RGR2724" s="113"/>
      <c r="RGS2724" s="113"/>
      <c r="RGT2724" s="113"/>
      <c r="RGU2724" s="113"/>
      <c r="RGV2724" s="113"/>
      <c r="RGW2724" s="113"/>
      <c r="RGX2724" s="113"/>
      <c r="RGY2724" s="113"/>
      <c r="RGZ2724" s="113"/>
      <c r="RHA2724" s="113"/>
      <c r="RHB2724" s="113"/>
      <c r="RHC2724" s="113"/>
      <c r="RHD2724" s="113"/>
      <c r="RHE2724" s="113"/>
      <c r="RHF2724" s="113"/>
      <c r="RHG2724" s="113"/>
      <c r="RHH2724" s="113"/>
      <c r="RHI2724" s="113"/>
      <c r="RHJ2724" s="113"/>
      <c r="RHK2724" s="113"/>
      <c r="RHL2724" s="113"/>
      <c r="RHM2724" s="113"/>
      <c r="RHN2724" s="113"/>
      <c r="RHO2724" s="113"/>
      <c r="RHP2724" s="113"/>
      <c r="RHQ2724" s="113"/>
      <c r="RHR2724" s="113"/>
      <c r="RHS2724" s="113"/>
      <c r="RHT2724" s="113"/>
      <c r="RHU2724" s="113"/>
      <c r="RHV2724" s="113"/>
      <c r="RHW2724" s="113"/>
      <c r="RHX2724" s="113"/>
      <c r="RHY2724" s="113"/>
      <c r="RHZ2724" s="113"/>
      <c r="RIA2724" s="113"/>
      <c r="RIB2724" s="113"/>
      <c r="RIC2724" s="113"/>
      <c r="RID2724" s="113"/>
      <c r="RIE2724" s="113"/>
      <c r="RIF2724" s="113"/>
      <c r="RIG2724" s="113"/>
      <c r="RIH2724" s="113"/>
      <c r="RII2724" s="113"/>
      <c r="RIJ2724" s="113"/>
      <c r="RIK2724" s="113"/>
      <c r="RIL2724" s="113"/>
      <c r="RIM2724" s="113"/>
      <c r="RIN2724" s="113"/>
      <c r="RIO2724" s="113"/>
      <c r="RIP2724" s="113"/>
      <c r="RIQ2724" s="113"/>
      <c r="RIR2724" s="113"/>
      <c r="RIS2724" s="113"/>
      <c r="RIT2724" s="113"/>
      <c r="RIU2724" s="113"/>
      <c r="RIV2724" s="113"/>
      <c r="RIW2724" s="113"/>
      <c r="RIX2724" s="113"/>
      <c r="RIY2724" s="113"/>
      <c r="RIZ2724" s="113"/>
      <c r="RJA2724" s="113"/>
      <c r="RJB2724" s="113"/>
      <c r="RJC2724" s="113"/>
      <c r="RJD2724" s="113"/>
      <c r="RJE2724" s="113"/>
      <c r="RJF2724" s="113"/>
      <c r="RJG2724" s="113"/>
      <c r="RJH2724" s="113"/>
      <c r="RJI2724" s="113"/>
      <c r="RJJ2724" s="113"/>
      <c r="RJK2724" s="113"/>
      <c r="RJL2724" s="113"/>
      <c r="RJM2724" s="113"/>
      <c r="RJN2724" s="113"/>
      <c r="RJO2724" s="113"/>
      <c r="RJP2724" s="113"/>
      <c r="RJQ2724" s="113"/>
      <c r="RJR2724" s="113"/>
      <c r="RJS2724" s="113"/>
      <c r="RJT2724" s="113"/>
      <c r="RJU2724" s="113"/>
      <c r="RJV2724" s="113"/>
      <c r="RJW2724" s="113"/>
      <c r="RJX2724" s="113"/>
      <c r="RJY2724" s="113"/>
      <c r="RJZ2724" s="113"/>
      <c r="RKA2724" s="113"/>
      <c r="RKB2724" s="113"/>
      <c r="RKC2724" s="113"/>
      <c r="RKD2724" s="113"/>
      <c r="RKE2724" s="113"/>
      <c r="RKF2724" s="113"/>
      <c r="RKG2724" s="113"/>
      <c r="RKH2724" s="113"/>
      <c r="RKI2724" s="113"/>
      <c r="RKJ2724" s="113"/>
      <c r="RKK2724" s="113"/>
      <c r="RKL2724" s="113"/>
      <c r="RKM2724" s="113"/>
      <c r="RKN2724" s="113"/>
      <c r="RKO2724" s="113"/>
      <c r="RKP2724" s="113"/>
      <c r="RKQ2724" s="113"/>
      <c r="RKR2724" s="113"/>
      <c r="RKS2724" s="113"/>
      <c r="RKT2724" s="113"/>
      <c r="RKU2724" s="113"/>
      <c r="RKV2724" s="113"/>
      <c r="RKW2724" s="113"/>
      <c r="RKX2724" s="113"/>
      <c r="RKY2724" s="113"/>
      <c r="RKZ2724" s="113"/>
      <c r="RLA2724" s="113"/>
      <c r="RLB2724" s="113"/>
      <c r="RLC2724" s="113"/>
      <c r="RLD2724" s="113"/>
      <c r="RLE2724" s="113"/>
      <c r="RLF2724" s="113"/>
      <c r="RLG2724" s="113"/>
      <c r="RLH2724" s="113"/>
      <c r="RLI2724" s="113"/>
      <c r="RLJ2724" s="113"/>
      <c r="RLK2724" s="113"/>
      <c r="RLL2724" s="113"/>
      <c r="RLM2724" s="113"/>
      <c r="RLN2724" s="113"/>
      <c r="RLO2724" s="113"/>
      <c r="RLP2724" s="113"/>
      <c r="RLQ2724" s="113"/>
      <c r="RLR2724" s="113"/>
      <c r="RLS2724" s="113"/>
      <c r="RLT2724" s="113"/>
      <c r="RLU2724" s="113"/>
      <c r="RLV2724" s="113"/>
      <c r="RLW2724" s="113"/>
      <c r="RLX2724" s="113"/>
      <c r="RLY2724" s="113"/>
      <c r="RLZ2724" s="113"/>
      <c r="RMA2724" s="113"/>
      <c r="RMB2724" s="113"/>
      <c r="RMC2724" s="113"/>
      <c r="RMD2724" s="113"/>
      <c r="RME2724" s="113"/>
      <c r="RMF2724" s="113"/>
      <c r="RMG2724" s="113"/>
      <c r="RMH2724" s="113"/>
      <c r="RMI2724" s="113"/>
      <c r="RMJ2724" s="113"/>
      <c r="RMK2724" s="113"/>
      <c r="RML2724" s="113"/>
      <c r="RMM2724" s="113"/>
      <c r="RMN2724" s="113"/>
      <c r="RMO2724" s="113"/>
      <c r="RMP2724" s="113"/>
      <c r="RMQ2724" s="113"/>
      <c r="RMR2724" s="113"/>
      <c r="RMS2724" s="113"/>
      <c r="RMT2724" s="113"/>
      <c r="RMU2724" s="113"/>
      <c r="RMV2724" s="113"/>
      <c r="RMW2724" s="113"/>
      <c r="RMX2724" s="113"/>
      <c r="RMY2724" s="113"/>
      <c r="RMZ2724" s="113"/>
      <c r="RNA2724" s="113"/>
      <c r="RNB2724" s="113"/>
      <c r="RNC2724" s="113"/>
      <c r="RND2724" s="113"/>
      <c r="RNE2724" s="113"/>
      <c r="RNF2724" s="113"/>
      <c r="RNG2724" s="113"/>
      <c r="RNH2724" s="113"/>
      <c r="RNI2724" s="113"/>
      <c r="RNJ2724" s="113"/>
      <c r="RNK2724" s="113"/>
      <c r="RNL2724" s="113"/>
      <c r="RNM2724" s="113"/>
      <c r="RNN2724" s="113"/>
      <c r="RNO2724" s="113"/>
      <c r="RNP2724" s="113"/>
      <c r="RNQ2724" s="113"/>
      <c r="RNR2724" s="113"/>
      <c r="RNS2724" s="113"/>
      <c r="RNT2724" s="113"/>
      <c r="RNU2724" s="113"/>
      <c r="RNV2724" s="113"/>
      <c r="RNW2724" s="113"/>
      <c r="RNX2724" s="113"/>
      <c r="RNY2724" s="113"/>
      <c r="RNZ2724" s="113"/>
      <c r="ROA2724" s="113"/>
      <c r="ROB2724" s="113"/>
      <c r="ROC2724" s="113"/>
      <c r="ROD2724" s="113"/>
      <c r="ROE2724" s="113"/>
      <c r="ROF2724" s="113"/>
      <c r="ROG2724" s="113"/>
      <c r="ROH2724" s="113"/>
      <c r="ROI2724" s="113"/>
      <c r="ROJ2724" s="113"/>
      <c r="ROK2724" s="113"/>
      <c r="ROL2724" s="113"/>
      <c r="ROM2724" s="113"/>
      <c r="RON2724" s="113"/>
      <c r="ROO2724" s="113"/>
      <c r="ROP2724" s="113"/>
      <c r="ROQ2724" s="113"/>
      <c r="ROR2724" s="113"/>
      <c r="ROS2724" s="113"/>
      <c r="ROT2724" s="113"/>
      <c r="ROU2724" s="113"/>
      <c r="ROV2724" s="113"/>
      <c r="ROW2724" s="113"/>
      <c r="ROX2724" s="113"/>
      <c r="ROY2724" s="113"/>
      <c r="ROZ2724" s="113"/>
      <c r="RPA2724" s="113"/>
      <c r="RPB2724" s="113"/>
      <c r="RPC2724" s="113"/>
      <c r="RPD2724" s="113"/>
      <c r="RPE2724" s="113"/>
      <c r="RPF2724" s="113"/>
      <c r="RPG2724" s="113"/>
      <c r="RPH2724" s="113"/>
      <c r="RPI2724" s="113"/>
      <c r="RPJ2724" s="113"/>
      <c r="RPK2724" s="113"/>
      <c r="RPL2724" s="113"/>
      <c r="RPM2724" s="113"/>
      <c r="RPN2724" s="113"/>
      <c r="RPO2724" s="113"/>
      <c r="RPP2724" s="113"/>
      <c r="RPQ2724" s="113"/>
      <c r="RPR2724" s="113"/>
      <c r="RPS2724" s="113"/>
      <c r="RPT2724" s="113"/>
      <c r="RPU2724" s="113"/>
      <c r="RPV2724" s="113"/>
      <c r="RPW2724" s="113"/>
      <c r="RPX2724" s="113"/>
      <c r="RPY2724" s="113"/>
      <c r="RPZ2724" s="113"/>
      <c r="RQA2724" s="113"/>
      <c r="RQB2724" s="113"/>
      <c r="RQC2724" s="113"/>
      <c r="RQD2724" s="113"/>
      <c r="RQE2724" s="113"/>
      <c r="RQF2724" s="113"/>
      <c r="RQG2724" s="113"/>
      <c r="RQH2724" s="113"/>
      <c r="RQI2724" s="113"/>
      <c r="RQJ2724" s="113"/>
      <c r="RQK2724" s="113"/>
      <c r="RQL2724" s="113"/>
      <c r="RQM2724" s="113"/>
      <c r="RQN2724" s="113"/>
      <c r="RQO2724" s="113"/>
      <c r="RQP2724" s="113"/>
      <c r="RQQ2724" s="113"/>
      <c r="RQR2724" s="113"/>
      <c r="RQS2724" s="113"/>
      <c r="RQT2724" s="113"/>
      <c r="RQU2724" s="113"/>
      <c r="RQV2724" s="113"/>
      <c r="RQW2724" s="113"/>
      <c r="RQX2724" s="113"/>
      <c r="RQY2724" s="113"/>
      <c r="RQZ2724" s="113"/>
      <c r="RRA2724" s="113"/>
      <c r="RRB2724" s="113"/>
      <c r="RRC2724" s="113"/>
      <c r="RRD2724" s="113"/>
      <c r="RRE2724" s="113"/>
      <c r="RRF2724" s="113"/>
      <c r="RRG2724" s="113"/>
      <c r="RRH2724" s="113"/>
      <c r="RRI2724" s="113"/>
      <c r="RRJ2724" s="113"/>
      <c r="RRK2724" s="113"/>
      <c r="RRL2724" s="113"/>
      <c r="RRM2724" s="113"/>
      <c r="RRN2724" s="113"/>
      <c r="RRO2724" s="113"/>
      <c r="RRP2724" s="113"/>
      <c r="RRQ2724" s="113"/>
      <c r="RRR2724" s="113"/>
      <c r="RRS2724" s="113"/>
      <c r="RRT2724" s="113"/>
      <c r="RRU2724" s="113"/>
      <c r="RRV2724" s="113"/>
      <c r="RRW2724" s="113"/>
      <c r="RRX2724" s="113"/>
      <c r="RRY2724" s="113"/>
      <c r="RRZ2724" s="113"/>
      <c r="RSA2724" s="113"/>
      <c r="RSB2724" s="113"/>
      <c r="RSC2724" s="113"/>
      <c r="RSD2724" s="113"/>
      <c r="RSE2724" s="113"/>
      <c r="RSF2724" s="113"/>
      <c r="RSG2724" s="113"/>
      <c r="RSH2724" s="113"/>
      <c r="RSI2724" s="113"/>
      <c r="RSJ2724" s="113"/>
      <c r="RSK2724" s="113"/>
      <c r="RSL2724" s="113"/>
      <c r="RSM2724" s="113"/>
      <c r="RSN2724" s="113"/>
      <c r="RSO2724" s="113"/>
      <c r="RSP2724" s="113"/>
      <c r="RSQ2724" s="113"/>
      <c r="RSR2724" s="113"/>
      <c r="RSS2724" s="113"/>
      <c r="RST2724" s="113"/>
      <c r="RSU2724" s="113"/>
      <c r="RSV2724" s="113"/>
      <c r="RSW2724" s="113"/>
      <c r="RSX2724" s="113"/>
      <c r="RSY2724" s="113"/>
      <c r="RSZ2724" s="113"/>
      <c r="RTA2724" s="113"/>
      <c r="RTB2724" s="113"/>
      <c r="RTC2724" s="113"/>
      <c r="RTD2724" s="113"/>
      <c r="RTE2724" s="113"/>
      <c r="RTF2724" s="113"/>
      <c r="RTG2724" s="113"/>
      <c r="RTH2724" s="113"/>
      <c r="RTI2724" s="113"/>
      <c r="RTJ2724" s="113"/>
      <c r="RTK2724" s="113"/>
      <c r="RTL2724" s="113"/>
      <c r="RTM2724" s="113"/>
      <c r="RTN2724" s="113"/>
      <c r="RTO2724" s="113"/>
      <c r="RTP2724" s="113"/>
      <c r="RTQ2724" s="113"/>
      <c r="RTR2724" s="113"/>
      <c r="RTS2724" s="113"/>
      <c r="RTT2724" s="113"/>
      <c r="RTU2724" s="113"/>
      <c r="RTV2724" s="113"/>
      <c r="RTW2724" s="113"/>
      <c r="RTX2724" s="113"/>
      <c r="RTY2724" s="113"/>
      <c r="RTZ2724" s="113"/>
      <c r="RUA2724" s="113"/>
      <c r="RUB2724" s="113"/>
      <c r="RUC2724" s="113"/>
      <c r="RUD2724" s="113"/>
      <c r="RUE2724" s="113"/>
      <c r="RUF2724" s="113"/>
      <c r="RUG2724" s="113"/>
      <c r="RUH2724" s="113"/>
      <c r="RUI2724" s="113"/>
      <c r="RUJ2724" s="113"/>
      <c r="RUK2724" s="113"/>
      <c r="RUL2724" s="113"/>
      <c r="RUM2724" s="113"/>
      <c r="RUN2724" s="113"/>
      <c r="RUO2724" s="113"/>
      <c r="RUP2724" s="113"/>
      <c r="RUQ2724" s="113"/>
      <c r="RUR2724" s="113"/>
      <c r="RUS2724" s="113"/>
      <c r="RUT2724" s="113"/>
      <c r="RUU2724" s="113"/>
      <c r="RUV2724" s="113"/>
      <c r="RUW2724" s="113"/>
      <c r="RUX2724" s="113"/>
      <c r="RUY2724" s="113"/>
      <c r="RUZ2724" s="113"/>
      <c r="RVA2724" s="113"/>
      <c r="RVB2724" s="113"/>
      <c r="RVC2724" s="113"/>
      <c r="RVD2724" s="113"/>
      <c r="RVE2724" s="113"/>
      <c r="RVF2724" s="113"/>
      <c r="RVG2724" s="113"/>
      <c r="RVH2724" s="113"/>
      <c r="RVI2724" s="113"/>
      <c r="RVJ2724" s="113"/>
      <c r="RVK2724" s="113"/>
      <c r="RVL2724" s="113"/>
      <c r="RVM2724" s="113"/>
      <c r="RVN2724" s="113"/>
      <c r="RVO2724" s="113"/>
      <c r="RVP2724" s="113"/>
      <c r="RVQ2724" s="113"/>
      <c r="RVR2724" s="113"/>
      <c r="RVS2724" s="113"/>
      <c r="RVT2724" s="113"/>
      <c r="RVU2724" s="113"/>
      <c r="RVV2724" s="113"/>
      <c r="RVW2724" s="113"/>
      <c r="RVX2724" s="113"/>
      <c r="RVY2724" s="113"/>
      <c r="RVZ2724" s="113"/>
      <c r="RWA2724" s="113"/>
      <c r="RWB2724" s="113"/>
      <c r="RWC2724" s="113"/>
      <c r="RWD2724" s="113"/>
      <c r="RWE2724" s="113"/>
      <c r="RWF2724" s="113"/>
      <c r="RWG2724" s="113"/>
      <c r="RWH2724" s="113"/>
      <c r="RWI2724" s="113"/>
      <c r="RWJ2724" s="113"/>
      <c r="RWK2724" s="113"/>
      <c r="RWL2724" s="113"/>
      <c r="RWM2724" s="113"/>
      <c r="RWN2724" s="113"/>
      <c r="RWO2724" s="113"/>
      <c r="RWP2724" s="113"/>
      <c r="RWQ2724" s="113"/>
      <c r="RWR2724" s="113"/>
      <c r="RWS2724" s="113"/>
      <c r="RWT2724" s="113"/>
      <c r="RWU2724" s="113"/>
      <c r="RWV2724" s="113"/>
      <c r="RWW2724" s="113"/>
      <c r="RWX2724" s="113"/>
      <c r="RWY2724" s="113"/>
      <c r="RWZ2724" s="113"/>
      <c r="RXA2724" s="113"/>
      <c r="RXB2724" s="113"/>
      <c r="RXC2724" s="113"/>
      <c r="RXD2724" s="113"/>
      <c r="RXE2724" s="113"/>
      <c r="RXF2724" s="113"/>
      <c r="RXG2724" s="113"/>
      <c r="RXH2724" s="113"/>
      <c r="RXI2724" s="113"/>
      <c r="RXJ2724" s="113"/>
      <c r="RXK2724" s="113"/>
      <c r="RXL2724" s="113"/>
      <c r="RXM2724" s="113"/>
      <c r="RXN2724" s="113"/>
      <c r="RXO2724" s="113"/>
      <c r="RXP2724" s="113"/>
      <c r="RXQ2724" s="113"/>
      <c r="RXR2724" s="113"/>
      <c r="RXS2724" s="113"/>
      <c r="RXT2724" s="113"/>
      <c r="RXU2724" s="113"/>
      <c r="RXV2724" s="113"/>
      <c r="RXW2724" s="113"/>
      <c r="RXX2724" s="113"/>
      <c r="RXY2724" s="113"/>
      <c r="RXZ2724" s="113"/>
      <c r="RYA2724" s="113"/>
      <c r="RYB2724" s="113"/>
      <c r="RYC2724" s="113"/>
      <c r="RYD2724" s="113"/>
      <c r="RYE2724" s="113"/>
      <c r="RYF2724" s="113"/>
      <c r="RYG2724" s="113"/>
      <c r="RYH2724" s="113"/>
      <c r="RYI2724" s="113"/>
      <c r="RYJ2724" s="113"/>
      <c r="RYK2724" s="113"/>
      <c r="RYL2724" s="113"/>
      <c r="RYM2724" s="113"/>
      <c r="RYN2724" s="113"/>
      <c r="RYO2724" s="113"/>
      <c r="RYP2724" s="113"/>
      <c r="RYQ2724" s="113"/>
      <c r="RYR2724" s="113"/>
      <c r="RYS2724" s="113"/>
      <c r="RYT2724" s="113"/>
      <c r="RYU2724" s="113"/>
      <c r="RYV2724" s="113"/>
      <c r="RYW2724" s="113"/>
      <c r="RYX2724" s="113"/>
      <c r="RYY2724" s="113"/>
      <c r="RYZ2724" s="113"/>
      <c r="RZA2724" s="113"/>
      <c r="RZB2724" s="113"/>
      <c r="RZC2724" s="113"/>
      <c r="RZD2724" s="113"/>
      <c r="RZE2724" s="113"/>
      <c r="RZF2724" s="113"/>
      <c r="RZG2724" s="113"/>
      <c r="RZH2724" s="113"/>
      <c r="RZI2724" s="113"/>
      <c r="RZJ2724" s="113"/>
      <c r="RZK2724" s="113"/>
      <c r="RZL2724" s="113"/>
      <c r="RZM2724" s="113"/>
      <c r="RZN2724" s="113"/>
      <c r="RZO2724" s="113"/>
      <c r="RZP2724" s="113"/>
      <c r="RZQ2724" s="113"/>
      <c r="RZR2724" s="113"/>
      <c r="RZS2724" s="113"/>
      <c r="RZT2724" s="113"/>
      <c r="RZU2724" s="113"/>
      <c r="RZV2724" s="113"/>
      <c r="RZW2724" s="113"/>
      <c r="RZX2724" s="113"/>
      <c r="RZY2724" s="113"/>
      <c r="RZZ2724" s="113"/>
      <c r="SAA2724" s="113"/>
      <c r="SAB2724" s="113"/>
      <c r="SAC2724" s="113"/>
      <c r="SAD2724" s="113"/>
      <c r="SAE2724" s="113"/>
      <c r="SAF2724" s="113"/>
      <c r="SAG2724" s="113"/>
      <c r="SAH2724" s="113"/>
      <c r="SAI2724" s="113"/>
      <c r="SAJ2724" s="113"/>
      <c r="SAK2724" s="113"/>
      <c r="SAL2724" s="113"/>
      <c r="SAM2724" s="113"/>
      <c r="SAN2724" s="113"/>
      <c r="SAO2724" s="113"/>
      <c r="SAP2724" s="113"/>
      <c r="SAQ2724" s="113"/>
      <c r="SAR2724" s="113"/>
      <c r="SAS2724" s="113"/>
      <c r="SAT2724" s="113"/>
      <c r="SAU2724" s="113"/>
      <c r="SAV2724" s="113"/>
      <c r="SAW2724" s="113"/>
      <c r="SAX2724" s="113"/>
      <c r="SAY2724" s="113"/>
      <c r="SAZ2724" s="113"/>
      <c r="SBA2724" s="113"/>
      <c r="SBB2724" s="113"/>
      <c r="SBC2724" s="113"/>
      <c r="SBD2724" s="113"/>
      <c r="SBE2724" s="113"/>
      <c r="SBF2724" s="113"/>
      <c r="SBG2724" s="113"/>
      <c r="SBH2724" s="113"/>
      <c r="SBI2724" s="113"/>
      <c r="SBJ2724" s="113"/>
      <c r="SBK2724" s="113"/>
      <c r="SBL2724" s="113"/>
      <c r="SBM2724" s="113"/>
      <c r="SBN2724" s="113"/>
      <c r="SBO2724" s="113"/>
      <c r="SBP2724" s="113"/>
      <c r="SBQ2724" s="113"/>
      <c r="SBR2724" s="113"/>
      <c r="SBS2724" s="113"/>
      <c r="SBT2724" s="113"/>
      <c r="SBU2724" s="113"/>
      <c r="SBV2724" s="113"/>
      <c r="SBW2724" s="113"/>
      <c r="SBX2724" s="113"/>
      <c r="SBY2724" s="113"/>
      <c r="SBZ2724" s="113"/>
      <c r="SCA2724" s="113"/>
      <c r="SCB2724" s="113"/>
      <c r="SCC2724" s="113"/>
      <c r="SCD2724" s="113"/>
      <c r="SCE2724" s="113"/>
      <c r="SCF2724" s="113"/>
      <c r="SCG2724" s="113"/>
      <c r="SCH2724" s="113"/>
      <c r="SCI2724" s="113"/>
      <c r="SCJ2724" s="113"/>
      <c r="SCK2724" s="113"/>
      <c r="SCL2724" s="113"/>
      <c r="SCM2724" s="113"/>
      <c r="SCN2724" s="113"/>
      <c r="SCO2724" s="113"/>
      <c r="SCP2724" s="113"/>
      <c r="SCQ2724" s="113"/>
      <c r="SCR2724" s="113"/>
      <c r="SCS2724" s="113"/>
      <c r="SCT2724" s="113"/>
      <c r="SCU2724" s="113"/>
      <c r="SCV2724" s="113"/>
      <c r="SCW2724" s="113"/>
      <c r="SCX2724" s="113"/>
      <c r="SCY2724" s="113"/>
      <c r="SCZ2724" s="113"/>
      <c r="SDA2724" s="113"/>
      <c r="SDB2724" s="113"/>
      <c r="SDC2724" s="113"/>
      <c r="SDD2724" s="113"/>
      <c r="SDE2724" s="113"/>
      <c r="SDF2724" s="113"/>
      <c r="SDG2724" s="113"/>
      <c r="SDH2724" s="113"/>
      <c r="SDI2724" s="113"/>
      <c r="SDJ2724" s="113"/>
      <c r="SDK2724" s="113"/>
      <c r="SDL2724" s="113"/>
      <c r="SDM2724" s="113"/>
      <c r="SDN2724" s="113"/>
      <c r="SDO2724" s="113"/>
      <c r="SDP2724" s="113"/>
      <c r="SDQ2724" s="113"/>
      <c r="SDR2724" s="113"/>
      <c r="SDS2724" s="113"/>
      <c r="SDT2724" s="113"/>
      <c r="SDU2724" s="113"/>
      <c r="SDV2724" s="113"/>
      <c r="SDW2724" s="113"/>
      <c r="SDX2724" s="113"/>
      <c r="SDY2724" s="113"/>
      <c r="SDZ2724" s="113"/>
      <c r="SEA2724" s="113"/>
      <c r="SEB2724" s="113"/>
      <c r="SEC2724" s="113"/>
      <c r="SED2724" s="113"/>
      <c r="SEE2724" s="113"/>
      <c r="SEF2724" s="113"/>
      <c r="SEG2724" s="113"/>
      <c r="SEH2724" s="113"/>
      <c r="SEI2724" s="113"/>
      <c r="SEJ2724" s="113"/>
      <c r="SEK2724" s="113"/>
      <c r="SEL2724" s="113"/>
      <c r="SEM2724" s="113"/>
      <c r="SEN2724" s="113"/>
      <c r="SEO2724" s="113"/>
      <c r="SEP2724" s="113"/>
      <c r="SEQ2724" s="113"/>
      <c r="SER2724" s="113"/>
      <c r="SES2724" s="113"/>
      <c r="SET2724" s="113"/>
      <c r="SEU2724" s="113"/>
      <c r="SEV2724" s="113"/>
      <c r="SEW2724" s="113"/>
      <c r="SEX2724" s="113"/>
      <c r="SEY2724" s="113"/>
      <c r="SEZ2724" s="113"/>
      <c r="SFA2724" s="113"/>
      <c r="SFB2724" s="113"/>
      <c r="SFC2724" s="113"/>
      <c r="SFD2724" s="113"/>
      <c r="SFE2724" s="113"/>
      <c r="SFF2724" s="113"/>
      <c r="SFG2724" s="113"/>
      <c r="SFH2724" s="113"/>
      <c r="SFI2724" s="113"/>
      <c r="SFJ2724" s="113"/>
      <c r="SFK2724" s="113"/>
      <c r="SFL2724" s="113"/>
      <c r="SFM2724" s="113"/>
      <c r="SFN2724" s="113"/>
      <c r="SFO2724" s="113"/>
      <c r="SFP2724" s="113"/>
      <c r="SFQ2724" s="113"/>
      <c r="SFR2724" s="113"/>
      <c r="SFS2724" s="113"/>
      <c r="SFT2724" s="113"/>
      <c r="SFU2724" s="113"/>
      <c r="SFV2724" s="113"/>
      <c r="SFW2724" s="113"/>
      <c r="SFX2724" s="113"/>
      <c r="SFY2724" s="113"/>
      <c r="SFZ2724" s="113"/>
      <c r="SGA2724" s="113"/>
      <c r="SGB2724" s="113"/>
      <c r="SGC2724" s="113"/>
      <c r="SGD2724" s="113"/>
      <c r="SGE2724" s="113"/>
      <c r="SGF2724" s="113"/>
      <c r="SGG2724" s="113"/>
      <c r="SGH2724" s="113"/>
      <c r="SGI2724" s="113"/>
      <c r="SGJ2724" s="113"/>
      <c r="SGK2724" s="113"/>
      <c r="SGL2724" s="113"/>
      <c r="SGM2724" s="113"/>
      <c r="SGN2724" s="113"/>
      <c r="SGO2724" s="113"/>
      <c r="SGP2724" s="113"/>
      <c r="SGQ2724" s="113"/>
      <c r="SGR2724" s="113"/>
      <c r="SGS2724" s="113"/>
      <c r="SGT2724" s="113"/>
      <c r="SGU2724" s="113"/>
      <c r="SGV2724" s="113"/>
      <c r="SGW2724" s="113"/>
      <c r="SGX2724" s="113"/>
      <c r="SGY2724" s="113"/>
      <c r="SGZ2724" s="113"/>
      <c r="SHA2724" s="113"/>
      <c r="SHB2724" s="113"/>
      <c r="SHC2724" s="113"/>
      <c r="SHD2724" s="113"/>
      <c r="SHE2724" s="113"/>
      <c r="SHF2724" s="113"/>
      <c r="SHG2724" s="113"/>
      <c r="SHH2724" s="113"/>
      <c r="SHI2724" s="113"/>
      <c r="SHJ2724" s="113"/>
      <c r="SHK2724" s="113"/>
      <c r="SHL2724" s="113"/>
      <c r="SHM2724" s="113"/>
      <c r="SHN2724" s="113"/>
      <c r="SHO2724" s="113"/>
      <c r="SHP2724" s="113"/>
      <c r="SHQ2724" s="113"/>
      <c r="SHR2724" s="113"/>
      <c r="SHS2724" s="113"/>
      <c r="SHT2724" s="113"/>
      <c r="SHU2724" s="113"/>
      <c r="SHV2724" s="113"/>
      <c r="SHW2724" s="113"/>
      <c r="SHX2724" s="113"/>
      <c r="SHY2724" s="113"/>
      <c r="SHZ2724" s="113"/>
      <c r="SIA2724" s="113"/>
      <c r="SIB2724" s="113"/>
      <c r="SIC2724" s="113"/>
      <c r="SID2724" s="113"/>
      <c r="SIE2724" s="113"/>
      <c r="SIF2724" s="113"/>
      <c r="SIG2724" s="113"/>
      <c r="SIH2724" s="113"/>
      <c r="SII2724" s="113"/>
      <c r="SIJ2724" s="113"/>
      <c r="SIK2724" s="113"/>
      <c r="SIL2724" s="113"/>
      <c r="SIM2724" s="113"/>
      <c r="SIN2724" s="113"/>
      <c r="SIO2724" s="113"/>
      <c r="SIP2724" s="113"/>
      <c r="SIQ2724" s="113"/>
      <c r="SIR2724" s="113"/>
      <c r="SIS2724" s="113"/>
      <c r="SIT2724" s="113"/>
      <c r="SIU2724" s="113"/>
      <c r="SIV2724" s="113"/>
      <c r="SIW2724" s="113"/>
      <c r="SIX2724" s="113"/>
      <c r="SIY2724" s="113"/>
      <c r="SIZ2724" s="113"/>
      <c r="SJA2724" s="113"/>
      <c r="SJB2724" s="113"/>
      <c r="SJC2724" s="113"/>
      <c r="SJD2724" s="113"/>
      <c r="SJE2724" s="113"/>
      <c r="SJF2724" s="113"/>
      <c r="SJG2724" s="113"/>
      <c r="SJH2724" s="113"/>
      <c r="SJI2724" s="113"/>
      <c r="SJJ2724" s="113"/>
      <c r="SJK2724" s="113"/>
      <c r="SJL2724" s="113"/>
      <c r="SJM2724" s="113"/>
      <c r="SJN2724" s="113"/>
      <c r="SJO2724" s="113"/>
      <c r="SJP2724" s="113"/>
      <c r="SJQ2724" s="113"/>
      <c r="SJR2724" s="113"/>
      <c r="SJS2724" s="113"/>
      <c r="SJT2724" s="113"/>
      <c r="SJU2724" s="113"/>
      <c r="SJV2724" s="113"/>
      <c r="SJW2724" s="113"/>
      <c r="SJX2724" s="113"/>
      <c r="SJY2724" s="113"/>
      <c r="SJZ2724" s="113"/>
      <c r="SKA2724" s="113"/>
      <c r="SKB2724" s="113"/>
      <c r="SKC2724" s="113"/>
      <c r="SKD2724" s="113"/>
      <c r="SKE2724" s="113"/>
      <c r="SKF2724" s="113"/>
      <c r="SKG2724" s="113"/>
      <c r="SKH2724" s="113"/>
      <c r="SKI2724" s="113"/>
      <c r="SKJ2724" s="113"/>
      <c r="SKK2724" s="113"/>
      <c r="SKL2724" s="113"/>
      <c r="SKM2724" s="113"/>
      <c r="SKN2724" s="113"/>
      <c r="SKO2724" s="113"/>
      <c r="SKP2724" s="113"/>
      <c r="SKQ2724" s="113"/>
      <c r="SKR2724" s="113"/>
      <c r="SKS2724" s="113"/>
      <c r="SKT2724" s="113"/>
      <c r="SKU2724" s="113"/>
      <c r="SKV2724" s="113"/>
      <c r="SKW2724" s="113"/>
      <c r="SKX2724" s="113"/>
      <c r="SKY2724" s="113"/>
      <c r="SKZ2724" s="113"/>
      <c r="SLA2724" s="113"/>
      <c r="SLB2724" s="113"/>
      <c r="SLC2724" s="113"/>
      <c r="SLD2724" s="113"/>
      <c r="SLE2724" s="113"/>
      <c r="SLF2724" s="113"/>
      <c r="SLG2724" s="113"/>
      <c r="SLH2724" s="113"/>
      <c r="SLI2724" s="113"/>
      <c r="SLJ2724" s="113"/>
      <c r="SLK2724" s="113"/>
      <c r="SLL2724" s="113"/>
      <c r="SLM2724" s="113"/>
      <c r="SLN2724" s="113"/>
      <c r="SLO2724" s="113"/>
      <c r="SLP2724" s="113"/>
      <c r="SLQ2724" s="113"/>
      <c r="SLR2724" s="113"/>
      <c r="SLS2724" s="113"/>
      <c r="SLT2724" s="113"/>
      <c r="SLU2724" s="113"/>
      <c r="SLV2724" s="113"/>
      <c r="SLW2724" s="113"/>
      <c r="SLX2724" s="113"/>
      <c r="SLY2724" s="113"/>
      <c r="SLZ2724" s="113"/>
      <c r="SMA2724" s="113"/>
      <c r="SMB2724" s="113"/>
      <c r="SMC2724" s="113"/>
      <c r="SMD2724" s="113"/>
      <c r="SME2724" s="113"/>
      <c r="SMF2724" s="113"/>
      <c r="SMG2724" s="113"/>
      <c r="SMH2724" s="113"/>
      <c r="SMI2724" s="113"/>
      <c r="SMJ2724" s="113"/>
      <c r="SMK2724" s="113"/>
      <c r="SML2724" s="113"/>
      <c r="SMM2724" s="113"/>
      <c r="SMN2724" s="113"/>
      <c r="SMO2724" s="113"/>
      <c r="SMP2724" s="113"/>
      <c r="SMQ2724" s="113"/>
      <c r="SMR2724" s="113"/>
      <c r="SMS2724" s="113"/>
      <c r="SMT2724" s="113"/>
      <c r="SMU2724" s="113"/>
      <c r="SMV2724" s="113"/>
      <c r="SMW2724" s="113"/>
      <c r="SMX2724" s="113"/>
      <c r="SMY2724" s="113"/>
      <c r="SMZ2724" s="113"/>
      <c r="SNA2724" s="113"/>
      <c r="SNB2724" s="113"/>
      <c r="SNC2724" s="113"/>
      <c r="SND2724" s="113"/>
      <c r="SNE2724" s="113"/>
      <c r="SNF2724" s="113"/>
      <c r="SNG2724" s="113"/>
      <c r="SNH2724" s="113"/>
      <c r="SNI2724" s="113"/>
      <c r="SNJ2724" s="113"/>
      <c r="SNK2724" s="113"/>
      <c r="SNL2724" s="113"/>
      <c r="SNM2724" s="113"/>
      <c r="SNN2724" s="113"/>
      <c r="SNO2724" s="113"/>
      <c r="SNP2724" s="113"/>
      <c r="SNQ2724" s="113"/>
      <c r="SNR2724" s="113"/>
      <c r="SNS2724" s="113"/>
      <c r="SNT2724" s="113"/>
      <c r="SNU2724" s="113"/>
      <c r="SNV2724" s="113"/>
      <c r="SNW2724" s="113"/>
      <c r="SNX2724" s="113"/>
      <c r="SNY2724" s="113"/>
      <c r="SNZ2724" s="113"/>
      <c r="SOA2724" s="113"/>
      <c r="SOB2724" s="113"/>
      <c r="SOC2724" s="113"/>
      <c r="SOD2724" s="113"/>
      <c r="SOE2724" s="113"/>
      <c r="SOF2724" s="113"/>
      <c r="SOG2724" s="113"/>
      <c r="SOH2724" s="113"/>
      <c r="SOI2724" s="113"/>
      <c r="SOJ2724" s="113"/>
      <c r="SOK2724" s="113"/>
      <c r="SOL2724" s="113"/>
      <c r="SOM2724" s="113"/>
      <c r="SON2724" s="113"/>
      <c r="SOO2724" s="113"/>
      <c r="SOP2724" s="113"/>
      <c r="SOQ2724" s="113"/>
      <c r="SOR2724" s="113"/>
      <c r="SOS2724" s="113"/>
      <c r="SOT2724" s="113"/>
      <c r="SOU2724" s="113"/>
      <c r="SOV2724" s="113"/>
      <c r="SOW2724" s="113"/>
      <c r="SOX2724" s="113"/>
      <c r="SOY2724" s="113"/>
      <c r="SOZ2724" s="113"/>
      <c r="SPA2724" s="113"/>
      <c r="SPB2724" s="113"/>
      <c r="SPC2724" s="113"/>
      <c r="SPD2724" s="113"/>
      <c r="SPE2724" s="113"/>
      <c r="SPF2724" s="113"/>
      <c r="SPG2724" s="113"/>
      <c r="SPH2724" s="113"/>
      <c r="SPI2724" s="113"/>
      <c r="SPJ2724" s="113"/>
      <c r="SPK2724" s="113"/>
      <c r="SPL2724" s="113"/>
      <c r="SPM2724" s="113"/>
      <c r="SPN2724" s="113"/>
      <c r="SPO2724" s="113"/>
      <c r="SPP2724" s="113"/>
      <c r="SPQ2724" s="113"/>
      <c r="SPR2724" s="113"/>
      <c r="SPS2724" s="113"/>
      <c r="SPT2724" s="113"/>
      <c r="SPU2724" s="113"/>
      <c r="SPV2724" s="113"/>
      <c r="SPW2724" s="113"/>
      <c r="SPX2724" s="113"/>
      <c r="SPY2724" s="113"/>
      <c r="SPZ2724" s="113"/>
      <c r="SQA2724" s="113"/>
      <c r="SQB2724" s="113"/>
      <c r="SQC2724" s="113"/>
      <c r="SQD2724" s="113"/>
      <c r="SQE2724" s="113"/>
      <c r="SQF2724" s="113"/>
      <c r="SQG2724" s="113"/>
      <c r="SQH2724" s="113"/>
      <c r="SQI2724" s="113"/>
      <c r="SQJ2724" s="113"/>
      <c r="SQK2724" s="113"/>
      <c r="SQL2724" s="113"/>
      <c r="SQM2724" s="113"/>
      <c r="SQN2724" s="113"/>
      <c r="SQO2724" s="113"/>
      <c r="SQP2724" s="113"/>
      <c r="SQQ2724" s="113"/>
      <c r="SQR2724" s="113"/>
      <c r="SQS2724" s="113"/>
      <c r="SQT2724" s="113"/>
      <c r="SQU2724" s="113"/>
      <c r="SQV2724" s="113"/>
      <c r="SQW2724" s="113"/>
      <c r="SQX2724" s="113"/>
      <c r="SQY2724" s="113"/>
      <c r="SQZ2724" s="113"/>
      <c r="SRA2724" s="113"/>
      <c r="SRB2724" s="113"/>
      <c r="SRC2724" s="113"/>
      <c r="SRD2724" s="113"/>
      <c r="SRE2724" s="113"/>
      <c r="SRF2724" s="113"/>
      <c r="SRG2724" s="113"/>
      <c r="SRH2724" s="113"/>
      <c r="SRI2724" s="113"/>
      <c r="SRJ2724" s="113"/>
      <c r="SRK2724" s="113"/>
      <c r="SRL2724" s="113"/>
      <c r="SRM2724" s="113"/>
      <c r="SRN2724" s="113"/>
      <c r="SRO2724" s="113"/>
      <c r="SRP2724" s="113"/>
      <c r="SRQ2724" s="113"/>
      <c r="SRR2724" s="113"/>
      <c r="SRS2724" s="113"/>
      <c r="SRT2724" s="113"/>
      <c r="SRU2724" s="113"/>
      <c r="SRV2724" s="113"/>
      <c r="SRW2724" s="113"/>
      <c r="SRX2724" s="113"/>
      <c r="SRY2724" s="113"/>
      <c r="SRZ2724" s="113"/>
      <c r="SSA2724" s="113"/>
      <c r="SSB2724" s="113"/>
      <c r="SSC2724" s="113"/>
      <c r="SSD2724" s="113"/>
      <c r="SSE2724" s="113"/>
      <c r="SSF2724" s="113"/>
      <c r="SSG2724" s="113"/>
      <c r="SSH2724" s="113"/>
      <c r="SSI2724" s="113"/>
      <c r="SSJ2724" s="113"/>
      <c r="SSK2724" s="113"/>
      <c r="SSL2724" s="113"/>
      <c r="SSM2724" s="113"/>
      <c r="SSN2724" s="113"/>
      <c r="SSO2724" s="113"/>
      <c r="SSP2724" s="113"/>
      <c r="SSQ2724" s="113"/>
      <c r="SSR2724" s="113"/>
      <c r="SSS2724" s="113"/>
      <c r="SST2724" s="113"/>
      <c r="SSU2724" s="113"/>
      <c r="SSV2724" s="113"/>
      <c r="SSW2724" s="113"/>
      <c r="SSX2724" s="113"/>
      <c r="SSY2724" s="113"/>
      <c r="SSZ2724" s="113"/>
      <c r="STA2724" s="113"/>
      <c r="STB2724" s="113"/>
      <c r="STC2724" s="113"/>
      <c r="STD2724" s="113"/>
      <c r="STE2724" s="113"/>
      <c r="STF2724" s="113"/>
      <c r="STG2724" s="113"/>
      <c r="STH2724" s="113"/>
      <c r="STI2724" s="113"/>
      <c r="STJ2724" s="113"/>
      <c r="STK2724" s="113"/>
      <c r="STL2724" s="113"/>
      <c r="STM2724" s="113"/>
      <c r="STN2724" s="113"/>
      <c r="STO2724" s="113"/>
      <c r="STP2724" s="113"/>
      <c r="STQ2724" s="113"/>
      <c r="STR2724" s="113"/>
      <c r="STS2724" s="113"/>
      <c r="STT2724" s="113"/>
      <c r="STU2724" s="113"/>
      <c r="STV2724" s="113"/>
      <c r="STW2724" s="113"/>
      <c r="STX2724" s="113"/>
      <c r="STY2724" s="113"/>
      <c r="STZ2724" s="113"/>
      <c r="SUA2724" s="113"/>
      <c r="SUB2724" s="113"/>
      <c r="SUC2724" s="113"/>
      <c r="SUD2724" s="113"/>
      <c r="SUE2724" s="113"/>
      <c r="SUF2724" s="113"/>
      <c r="SUG2724" s="113"/>
      <c r="SUH2724" s="113"/>
      <c r="SUI2724" s="113"/>
      <c r="SUJ2724" s="113"/>
      <c r="SUK2724" s="113"/>
      <c r="SUL2724" s="113"/>
      <c r="SUM2724" s="113"/>
      <c r="SUN2724" s="113"/>
      <c r="SUO2724" s="113"/>
      <c r="SUP2724" s="113"/>
      <c r="SUQ2724" s="113"/>
      <c r="SUR2724" s="113"/>
      <c r="SUS2724" s="113"/>
      <c r="SUT2724" s="113"/>
      <c r="SUU2724" s="113"/>
      <c r="SUV2724" s="113"/>
      <c r="SUW2724" s="113"/>
      <c r="SUX2724" s="113"/>
      <c r="SUY2724" s="113"/>
      <c r="SUZ2724" s="113"/>
      <c r="SVA2724" s="113"/>
      <c r="SVB2724" s="113"/>
      <c r="SVC2724" s="113"/>
      <c r="SVD2724" s="113"/>
      <c r="SVE2724" s="113"/>
      <c r="SVF2724" s="113"/>
      <c r="SVG2724" s="113"/>
      <c r="SVH2724" s="113"/>
      <c r="SVI2724" s="113"/>
      <c r="SVJ2724" s="113"/>
      <c r="SVK2724" s="113"/>
      <c r="SVL2724" s="113"/>
      <c r="SVM2724" s="113"/>
      <c r="SVN2724" s="113"/>
      <c r="SVO2724" s="113"/>
      <c r="SVP2724" s="113"/>
      <c r="SVQ2724" s="113"/>
      <c r="SVR2724" s="113"/>
      <c r="SVS2724" s="113"/>
      <c r="SVT2724" s="113"/>
      <c r="SVU2724" s="113"/>
      <c r="SVV2724" s="113"/>
      <c r="SVW2724" s="113"/>
      <c r="SVX2724" s="113"/>
      <c r="SVY2724" s="113"/>
      <c r="SVZ2724" s="113"/>
      <c r="SWA2724" s="113"/>
      <c r="SWB2724" s="113"/>
      <c r="SWC2724" s="113"/>
      <c r="SWD2724" s="113"/>
      <c r="SWE2724" s="113"/>
      <c r="SWF2724" s="113"/>
      <c r="SWG2724" s="113"/>
      <c r="SWH2724" s="113"/>
      <c r="SWI2724" s="113"/>
      <c r="SWJ2724" s="113"/>
      <c r="SWK2724" s="113"/>
      <c r="SWL2724" s="113"/>
      <c r="SWM2724" s="113"/>
      <c r="SWN2724" s="113"/>
      <c r="SWO2724" s="113"/>
      <c r="SWP2724" s="113"/>
      <c r="SWQ2724" s="113"/>
      <c r="SWR2724" s="113"/>
      <c r="SWS2724" s="113"/>
      <c r="SWT2724" s="113"/>
      <c r="SWU2724" s="113"/>
      <c r="SWV2724" s="113"/>
      <c r="SWW2724" s="113"/>
      <c r="SWX2724" s="113"/>
      <c r="SWY2724" s="113"/>
      <c r="SWZ2724" s="113"/>
      <c r="SXA2724" s="113"/>
      <c r="SXB2724" s="113"/>
      <c r="SXC2724" s="113"/>
      <c r="SXD2724" s="113"/>
      <c r="SXE2724" s="113"/>
      <c r="SXF2724" s="113"/>
      <c r="SXG2724" s="113"/>
      <c r="SXH2724" s="113"/>
      <c r="SXI2724" s="113"/>
      <c r="SXJ2724" s="113"/>
      <c r="SXK2724" s="113"/>
      <c r="SXL2724" s="113"/>
      <c r="SXM2724" s="113"/>
      <c r="SXN2724" s="113"/>
      <c r="SXO2724" s="113"/>
      <c r="SXP2724" s="113"/>
      <c r="SXQ2724" s="113"/>
      <c r="SXR2724" s="113"/>
      <c r="SXS2724" s="113"/>
      <c r="SXT2724" s="113"/>
      <c r="SXU2724" s="113"/>
      <c r="SXV2724" s="113"/>
      <c r="SXW2724" s="113"/>
      <c r="SXX2724" s="113"/>
      <c r="SXY2724" s="113"/>
      <c r="SXZ2724" s="113"/>
      <c r="SYA2724" s="113"/>
      <c r="SYB2724" s="113"/>
      <c r="SYC2724" s="113"/>
      <c r="SYD2724" s="113"/>
      <c r="SYE2724" s="113"/>
      <c r="SYF2724" s="113"/>
      <c r="SYG2724" s="113"/>
      <c r="SYH2724" s="113"/>
      <c r="SYI2724" s="113"/>
      <c r="SYJ2724" s="113"/>
      <c r="SYK2724" s="113"/>
      <c r="SYL2724" s="113"/>
      <c r="SYM2724" s="113"/>
      <c r="SYN2724" s="113"/>
      <c r="SYO2724" s="113"/>
      <c r="SYP2724" s="113"/>
      <c r="SYQ2724" s="113"/>
      <c r="SYR2724" s="113"/>
      <c r="SYS2724" s="113"/>
      <c r="SYT2724" s="113"/>
      <c r="SYU2724" s="113"/>
      <c r="SYV2724" s="113"/>
      <c r="SYW2724" s="113"/>
      <c r="SYX2724" s="113"/>
      <c r="SYY2724" s="113"/>
      <c r="SYZ2724" s="113"/>
      <c r="SZA2724" s="113"/>
      <c r="SZB2724" s="113"/>
      <c r="SZC2724" s="113"/>
      <c r="SZD2724" s="113"/>
      <c r="SZE2724" s="113"/>
      <c r="SZF2724" s="113"/>
      <c r="SZG2724" s="113"/>
      <c r="SZH2724" s="113"/>
      <c r="SZI2724" s="113"/>
      <c r="SZJ2724" s="113"/>
      <c r="SZK2724" s="113"/>
      <c r="SZL2724" s="113"/>
      <c r="SZM2724" s="113"/>
      <c r="SZN2724" s="113"/>
      <c r="SZO2724" s="113"/>
      <c r="SZP2724" s="113"/>
      <c r="SZQ2724" s="113"/>
      <c r="SZR2724" s="113"/>
      <c r="SZS2724" s="113"/>
      <c r="SZT2724" s="113"/>
      <c r="SZU2724" s="113"/>
      <c r="SZV2724" s="113"/>
      <c r="SZW2724" s="113"/>
      <c r="SZX2724" s="113"/>
      <c r="SZY2724" s="113"/>
      <c r="SZZ2724" s="113"/>
      <c r="TAA2724" s="113"/>
      <c r="TAB2724" s="113"/>
      <c r="TAC2724" s="113"/>
      <c r="TAD2724" s="113"/>
      <c r="TAE2724" s="113"/>
      <c r="TAF2724" s="113"/>
      <c r="TAG2724" s="113"/>
      <c r="TAH2724" s="113"/>
      <c r="TAI2724" s="113"/>
      <c r="TAJ2724" s="113"/>
      <c r="TAK2724" s="113"/>
      <c r="TAL2724" s="113"/>
      <c r="TAM2724" s="113"/>
      <c r="TAN2724" s="113"/>
      <c r="TAO2724" s="113"/>
      <c r="TAP2724" s="113"/>
      <c r="TAQ2724" s="113"/>
      <c r="TAR2724" s="113"/>
      <c r="TAS2724" s="113"/>
      <c r="TAT2724" s="113"/>
      <c r="TAU2724" s="113"/>
      <c r="TAV2724" s="113"/>
      <c r="TAW2724" s="113"/>
      <c r="TAX2724" s="113"/>
      <c r="TAY2724" s="113"/>
      <c r="TAZ2724" s="113"/>
      <c r="TBA2724" s="113"/>
      <c r="TBB2724" s="113"/>
      <c r="TBC2724" s="113"/>
      <c r="TBD2724" s="113"/>
      <c r="TBE2724" s="113"/>
      <c r="TBF2724" s="113"/>
      <c r="TBG2724" s="113"/>
      <c r="TBH2724" s="113"/>
      <c r="TBI2724" s="113"/>
      <c r="TBJ2724" s="113"/>
      <c r="TBK2724" s="113"/>
      <c r="TBL2724" s="113"/>
      <c r="TBM2724" s="113"/>
      <c r="TBN2724" s="113"/>
      <c r="TBO2724" s="113"/>
      <c r="TBP2724" s="113"/>
      <c r="TBQ2724" s="113"/>
      <c r="TBR2724" s="113"/>
      <c r="TBS2724" s="113"/>
      <c r="TBT2724" s="113"/>
      <c r="TBU2724" s="113"/>
      <c r="TBV2724" s="113"/>
      <c r="TBW2724" s="113"/>
      <c r="TBX2724" s="113"/>
      <c r="TBY2724" s="113"/>
      <c r="TBZ2724" s="113"/>
      <c r="TCA2724" s="113"/>
      <c r="TCB2724" s="113"/>
      <c r="TCC2724" s="113"/>
      <c r="TCD2724" s="113"/>
      <c r="TCE2724" s="113"/>
      <c r="TCF2724" s="113"/>
      <c r="TCG2724" s="113"/>
      <c r="TCH2724" s="113"/>
      <c r="TCI2724" s="113"/>
      <c r="TCJ2724" s="113"/>
      <c r="TCK2724" s="113"/>
      <c r="TCL2724" s="113"/>
      <c r="TCM2724" s="113"/>
      <c r="TCN2724" s="113"/>
      <c r="TCO2724" s="113"/>
      <c r="TCP2724" s="113"/>
      <c r="TCQ2724" s="113"/>
      <c r="TCR2724" s="113"/>
      <c r="TCS2724" s="113"/>
      <c r="TCT2724" s="113"/>
      <c r="TCU2724" s="113"/>
      <c r="TCV2724" s="113"/>
      <c r="TCW2724" s="113"/>
      <c r="TCX2724" s="113"/>
      <c r="TCY2724" s="113"/>
      <c r="TCZ2724" s="113"/>
      <c r="TDA2724" s="113"/>
      <c r="TDB2724" s="113"/>
      <c r="TDC2724" s="113"/>
      <c r="TDD2724" s="113"/>
      <c r="TDE2724" s="113"/>
      <c r="TDF2724" s="113"/>
      <c r="TDG2724" s="113"/>
      <c r="TDH2724" s="113"/>
      <c r="TDI2724" s="113"/>
      <c r="TDJ2724" s="113"/>
      <c r="TDK2724" s="113"/>
      <c r="TDL2724" s="113"/>
      <c r="TDM2724" s="113"/>
      <c r="TDN2724" s="113"/>
      <c r="TDO2724" s="113"/>
      <c r="TDP2724" s="113"/>
      <c r="TDQ2724" s="113"/>
      <c r="TDR2724" s="113"/>
      <c r="TDS2724" s="113"/>
      <c r="TDT2724" s="113"/>
      <c r="TDU2724" s="113"/>
      <c r="TDV2724" s="113"/>
      <c r="TDW2724" s="113"/>
      <c r="TDX2724" s="113"/>
      <c r="TDY2724" s="113"/>
      <c r="TDZ2724" s="113"/>
      <c r="TEA2724" s="113"/>
      <c r="TEB2724" s="113"/>
      <c r="TEC2724" s="113"/>
      <c r="TED2724" s="113"/>
      <c r="TEE2724" s="113"/>
      <c r="TEF2724" s="113"/>
      <c r="TEG2724" s="113"/>
      <c r="TEH2724" s="113"/>
      <c r="TEI2724" s="113"/>
      <c r="TEJ2724" s="113"/>
      <c r="TEK2724" s="113"/>
      <c r="TEL2724" s="113"/>
      <c r="TEM2724" s="113"/>
      <c r="TEN2724" s="113"/>
      <c r="TEO2724" s="113"/>
      <c r="TEP2724" s="113"/>
      <c r="TEQ2724" s="113"/>
      <c r="TER2724" s="113"/>
      <c r="TES2724" s="113"/>
      <c r="TET2724" s="113"/>
      <c r="TEU2724" s="113"/>
      <c r="TEV2724" s="113"/>
      <c r="TEW2724" s="113"/>
      <c r="TEX2724" s="113"/>
      <c r="TEY2724" s="113"/>
      <c r="TEZ2724" s="113"/>
      <c r="TFA2724" s="113"/>
      <c r="TFB2724" s="113"/>
      <c r="TFC2724" s="113"/>
      <c r="TFD2724" s="113"/>
      <c r="TFE2724" s="113"/>
      <c r="TFF2724" s="113"/>
      <c r="TFG2724" s="113"/>
      <c r="TFH2724" s="113"/>
      <c r="TFI2724" s="113"/>
      <c r="TFJ2724" s="113"/>
      <c r="TFK2724" s="113"/>
      <c r="TFL2724" s="113"/>
      <c r="TFM2724" s="113"/>
      <c r="TFN2724" s="113"/>
      <c r="TFO2724" s="113"/>
      <c r="TFP2724" s="113"/>
      <c r="TFQ2724" s="113"/>
      <c r="TFR2724" s="113"/>
      <c r="TFS2724" s="113"/>
      <c r="TFT2724" s="113"/>
      <c r="TFU2724" s="113"/>
      <c r="TFV2724" s="113"/>
      <c r="TFW2724" s="113"/>
      <c r="TFX2724" s="113"/>
      <c r="TFY2724" s="113"/>
      <c r="TFZ2724" s="113"/>
      <c r="TGA2724" s="113"/>
      <c r="TGB2724" s="113"/>
      <c r="TGC2724" s="113"/>
      <c r="TGD2724" s="113"/>
      <c r="TGE2724" s="113"/>
      <c r="TGF2724" s="113"/>
      <c r="TGG2724" s="113"/>
      <c r="TGH2724" s="113"/>
      <c r="TGI2724" s="113"/>
      <c r="TGJ2724" s="113"/>
      <c r="TGK2724" s="113"/>
      <c r="TGL2724" s="113"/>
      <c r="TGM2724" s="113"/>
      <c r="TGN2724" s="113"/>
      <c r="TGO2724" s="113"/>
      <c r="TGP2724" s="113"/>
      <c r="TGQ2724" s="113"/>
      <c r="TGR2724" s="113"/>
      <c r="TGS2724" s="113"/>
      <c r="TGT2724" s="113"/>
      <c r="TGU2724" s="113"/>
      <c r="TGV2724" s="113"/>
      <c r="TGW2724" s="113"/>
      <c r="TGX2724" s="113"/>
      <c r="TGY2724" s="113"/>
      <c r="TGZ2724" s="113"/>
      <c r="THA2724" s="113"/>
      <c r="THB2724" s="113"/>
      <c r="THC2724" s="113"/>
      <c r="THD2724" s="113"/>
      <c r="THE2724" s="113"/>
      <c r="THF2724" s="113"/>
      <c r="THG2724" s="113"/>
      <c r="THH2724" s="113"/>
      <c r="THI2724" s="113"/>
      <c r="THJ2724" s="113"/>
      <c r="THK2724" s="113"/>
      <c r="THL2724" s="113"/>
      <c r="THM2724" s="113"/>
      <c r="THN2724" s="113"/>
      <c r="THO2724" s="113"/>
      <c r="THP2724" s="113"/>
      <c r="THQ2724" s="113"/>
      <c r="THR2724" s="113"/>
      <c r="THS2724" s="113"/>
      <c r="THT2724" s="113"/>
      <c r="THU2724" s="113"/>
      <c r="THV2724" s="113"/>
      <c r="THW2724" s="113"/>
      <c r="THX2724" s="113"/>
      <c r="THY2724" s="113"/>
      <c r="THZ2724" s="113"/>
      <c r="TIA2724" s="113"/>
      <c r="TIB2724" s="113"/>
      <c r="TIC2724" s="113"/>
      <c r="TID2724" s="113"/>
      <c r="TIE2724" s="113"/>
      <c r="TIF2724" s="113"/>
      <c r="TIG2724" s="113"/>
      <c r="TIH2724" s="113"/>
      <c r="TII2724" s="113"/>
      <c r="TIJ2724" s="113"/>
      <c r="TIK2724" s="113"/>
      <c r="TIL2724" s="113"/>
      <c r="TIM2724" s="113"/>
      <c r="TIN2724" s="113"/>
      <c r="TIO2724" s="113"/>
      <c r="TIP2724" s="113"/>
      <c r="TIQ2724" s="113"/>
      <c r="TIR2724" s="113"/>
      <c r="TIS2724" s="113"/>
      <c r="TIT2724" s="113"/>
      <c r="TIU2724" s="113"/>
      <c r="TIV2724" s="113"/>
      <c r="TIW2724" s="113"/>
      <c r="TIX2724" s="113"/>
      <c r="TIY2724" s="113"/>
      <c r="TIZ2724" s="113"/>
      <c r="TJA2724" s="113"/>
      <c r="TJB2724" s="113"/>
      <c r="TJC2724" s="113"/>
      <c r="TJD2724" s="113"/>
      <c r="TJE2724" s="113"/>
      <c r="TJF2724" s="113"/>
      <c r="TJG2724" s="113"/>
      <c r="TJH2724" s="113"/>
      <c r="TJI2724" s="113"/>
      <c r="TJJ2724" s="113"/>
      <c r="TJK2724" s="113"/>
      <c r="TJL2724" s="113"/>
      <c r="TJM2724" s="113"/>
      <c r="TJN2724" s="113"/>
      <c r="TJO2724" s="113"/>
      <c r="TJP2724" s="113"/>
      <c r="TJQ2724" s="113"/>
      <c r="TJR2724" s="113"/>
      <c r="TJS2724" s="113"/>
      <c r="TJT2724" s="113"/>
      <c r="TJU2724" s="113"/>
      <c r="TJV2724" s="113"/>
      <c r="TJW2724" s="113"/>
      <c r="TJX2724" s="113"/>
      <c r="TJY2724" s="113"/>
      <c r="TJZ2724" s="113"/>
      <c r="TKA2724" s="113"/>
      <c r="TKB2724" s="113"/>
      <c r="TKC2724" s="113"/>
      <c r="TKD2724" s="113"/>
      <c r="TKE2724" s="113"/>
      <c r="TKF2724" s="113"/>
      <c r="TKG2724" s="113"/>
      <c r="TKH2724" s="113"/>
      <c r="TKI2724" s="113"/>
      <c r="TKJ2724" s="113"/>
      <c r="TKK2724" s="113"/>
      <c r="TKL2724" s="113"/>
      <c r="TKM2724" s="113"/>
      <c r="TKN2724" s="113"/>
      <c r="TKO2724" s="113"/>
      <c r="TKP2724" s="113"/>
      <c r="TKQ2724" s="113"/>
      <c r="TKR2724" s="113"/>
      <c r="TKS2724" s="113"/>
      <c r="TKT2724" s="113"/>
      <c r="TKU2724" s="113"/>
      <c r="TKV2724" s="113"/>
      <c r="TKW2724" s="113"/>
      <c r="TKX2724" s="113"/>
      <c r="TKY2724" s="113"/>
      <c r="TKZ2724" s="113"/>
      <c r="TLA2724" s="113"/>
      <c r="TLB2724" s="113"/>
      <c r="TLC2724" s="113"/>
      <c r="TLD2724" s="113"/>
      <c r="TLE2724" s="113"/>
      <c r="TLF2724" s="113"/>
      <c r="TLG2724" s="113"/>
      <c r="TLH2724" s="113"/>
      <c r="TLI2724" s="113"/>
      <c r="TLJ2724" s="113"/>
      <c r="TLK2724" s="113"/>
      <c r="TLL2724" s="113"/>
      <c r="TLM2724" s="113"/>
      <c r="TLN2724" s="113"/>
      <c r="TLO2724" s="113"/>
      <c r="TLP2724" s="113"/>
      <c r="TLQ2724" s="113"/>
      <c r="TLR2724" s="113"/>
      <c r="TLS2724" s="113"/>
      <c r="TLT2724" s="113"/>
      <c r="TLU2724" s="113"/>
      <c r="TLV2724" s="113"/>
      <c r="TLW2724" s="113"/>
      <c r="TLX2724" s="113"/>
      <c r="TLY2724" s="113"/>
      <c r="TLZ2724" s="113"/>
      <c r="TMA2724" s="113"/>
      <c r="TMB2724" s="113"/>
      <c r="TMC2724" s="113"/>
      <c r="TMD2724" s="113"/>
      <c r="TME2724" s="113"/>
      <c r="TMF2724" s="113"/>
      <c r="TMG2724" s="113"/>
      <c r="TMH2724" s="113"/>
      <c r="TMI2724" s="113"/>
      <c r="TMJ2724" s="113"/>
      <c r="TMK2724" s="113"/>
      <c r="TML2724" s="113"/>
      <c r="TMM2724" s="113"/>
      <c r="TMN2724" s="113"/>
      <c r="TMO2724" s="113"/>
      <c r="TMP2724" s="113"/>
      <c r="TMQ2724" s="113"/>
      <c r="TMR2724" s="113"/>
      <c r="TMS2724" s="113"/>
      <c r="TMT2724" s="113"/>
      <c r="TMU2724" s="113"/>
      <c r="TMV2724" s="113"/>
      <c r="TMW2724" s="113"/>
      <c r="TMX2724" s="113"/>
      <c r="TMY2724" s="113"/>
      <c r="TMZ2724" s="113"/>
      <c r="TNA2724" s="113"/>
      <c r="TNB2724" s="113"/>
      <c r="TNC2724" s="113"/>
      <c r="TND2724" s="113"/>
      <c r="TNE2724" s="113"/>
      <c r="TNF2724" s="113"/>
      <c r="TNG2724" s="113"/>
      <c r="TNH2724" s="113"/>
      <c r="TNI2724" s="113"/>
      <c r="TNJ2724" s="113"/>
      <c r="TNK2724" s="113"/>
      <c r="TNL2724" s="113"/>
      <c r="TNM2724" s="113"/>
      <c r="TNN2724" s="113"/>
      <c r="TNO2724" s="113"/>
      <c r="TNP2724" s="113"/>
      <c r="TNQ2724" s="113"/>
      <c r="TNR2724" s="113"/>
      <c r="TNS2724" s="113"/>
      <c r="TNT2724" s="113"/>
      <c r="TNU2724" s="113"/>
      <c r="TNV2724" s="113"/>
      <c r="TNW2724" s="113"/>
      <c r="TNX2724" s="113"/>
      <c r="TNY2724" s="113"/>
      <c r="TNZ2724" s="113"/>
      <c r="TOA2724" s="113"/>
      <c r="TOB2724" s="113"/>
      <c r="TOC2724" s="113"/>
      <c r="TOD2724" s="113"/>
      <c r="TOE2724" s="113"/>
      <c r="TOF2724" s="113"/>
      <c r="TOG2724" s="113"/>
      <c r="TOH2724" s="113"/>
      <c r="TOI2724" s="113"/>
      <c r="TOJ2724" s="113"/>
      <c r="TOK2724" s="113"/>
      <c r="TOL2724" s="113"/>
      <c r="TOM2724" s="113"/>
      <c r="TON2724" s="113"/>
      <c r="TOO2724" s="113"/>
      <c r="TOP2724" s="113"/>
      <c r="TOQ2724" s="113"/>
      <c r="TOR2724" s="113"/>
      <c r="TOS2724" s="113"/>
      <c r="TOT2724" s="113"/>
      <c r="TOU2724" s="113"/>
      <c r="TOV2724" s="113"/>
      <c r="TOW2724" s="113"/>
      <c r="TOX2724" s="113"/>
      <c r="TOY2724" s="113"/>
      <c r="TOZ2724" s="113"/>
      <c r="TPA2724" s="113"/>
      <c r="TPB2724" s="113"/>
      <c r="TPC2724" s="113"/>
      <c r="TPD2724" s="113"/>
      <c r="TPE2724" s="113"/>
      <c r="TPF2724" s="113"/>
      <c r="TPG2724" s="113"/>
      <c r="TPH2724" s="113"/>
      <c r="TPI2724" s="113"/>
      <c r="TPJ2724" s="113"/>
      <c r="TPK2724" s="113"/>
      <c r="TPL2724" s="113"/>
      <c r="TPM2724" s="113"/>
      <c r="TPN2724" s="113"/>
      <c r="TPO2724" s="113"/>
      <c r="TPP2724" s="113"/>
      <c r="TPQ2724" s="113"/>
      <c r="TPR2724" s="113"/>
      <c r="TPS2724" s="113"/>
      <c r="TPT2724" s="113"/>
      <c r="TPU2724" s="113"/>
      <c r="TPV2724" s="113"/>
      <c r="TPW2724" s="113"/>
      <c r="TPX2724" s="113"/>
      <c r="TPY2724" s="113"/>
      <c r="TPZ2724" s="113"/>
      <c r="TQA2724" s="113"/>
      <c r="TQB2724" s="113"/>
      <c r="TQC2724" s="113"/>
      <c r="TQD2724" s="113"/>
      <c r="TQE2724" s="113"/>
      <c r="TQF2724" s="113"/>
      <c r="TQG2724" s="113"/>
      <c r="TQH2724" s="113"/>
      <c r="TQI2724" s="113"/>
      <c r="TQJ2724" s="113"/>
      <c r="TQK2724" s="113"/>
      <c r="TQL2724" s="113"/>
      <c r="TQM2724" s="113"/>
      <c r="TQN2724" s="113"/>
      <c r="TQO2724" s="113"/>
      <c r="TQP2724" s="113"/>
      <c r="TQQ2724" s="113"/>
      <c r="TQR2724" s="113"/>
      <c r="TQS2724" s="113"/>
      <c r="TQT2724" s="113"/>
      <c r="TQU2724" s="113"/>
      <c r="TQV2724" s="113"/>
      <c r="TQW2724" s="113"/>
      <c r="TQX2724" s="113"/>
      <c r="TQY2724" s="113"/>
      <c r="TQZ2724" s="113"/>
      <c r="TRA2724" s="113"/>
      <c r="TRB2724" s="113"/>
      <c r="TRC2724" s="113"/>
      <c r="TRD2724" s="113"/>
      <c r="TRE2724" s="113"/>
      <c r="TRF2724" s="113"/>
      <c r="TRG2724" s="113"/>
      <c r="TRH2724" s="113"/>
      <c r="TRI2724" s="113"/>
      <c r="TRJ2724" s="113"/>
      <c r="TRK2724" s="113"/>
      <c r="TRL2724" s="113"/>
      <c r="TRM2724" s="113"/>
      <c r="TRN2724" s="113"/>
      <c r="TRO2724" s="113"/>
      <c r="TRP2724" s="113"/>
      <c r="TRQ2724" s="113"/>
      <c r="TRR2724" s="113"/>
      <c r="TRS2724" s="113"/>
      <c r="TRT2724" s="113"/>
      <c r="TRU2724" s="113"/>
      <c r="TRV2724" s="113"/>
      <c r="TRW2724" s="113"/>
      <c r="TRX2724" s="113"/>
      <c r="TRY2724" s="113"/>
      <c r="TRZ2724" s="113"/>
      <c r="TSA2724" s="113"/>
      <c r="TSB2724" s="113"/>
      <c r="TSC2724" s="113"/>
      <c r="TSD2724" s="113"/>
      <c r="TSE2724" s="113"/>
      <c r="TSF2724" s="113"/>
      <c r="TSG2724" s="113"/>
      <c r="TSH2724" s="113"/>
      <c r="TSI2724" s="113"/>
      <c r="TSJ2724" s="113"/>
      <c r="TSK2724" s="113"/>
      <c r="TSL2724" s="113"/>
      <c r="TSM2724" s="113"/>
      <c r="TSN2724" s="113"/>
      <c r="TSO2724" s="113"/>
      <c r="TSP2724" s="113"/>
      <c r="TSQ2724" s="113"/>
      <c r="TSR2724" s="113"/>
      <c r="TSS2724" s="113"/>
      <c r="TST2724" s="113"/>
      <c r="TSU2724" s="113"/>
      <c r="TSV2724" s="113"/>
      <c r="TSW2724" s="113"/>
      <c r="TSX2724" s="113"/>
      <c r="TSY2724" s="113"/>
      <c r="TSZ2724" s="113"/>
      <c r="TTA2724" s="113"/>
      <c r="TTB2724" s="113"/>
      <c r="TTC2724" s="113"/>
      <c r="TTD2724" s="113"/>
      <c r="TTE2724" s="113"/>
      <c r="TTF2724" s="113"/>
      <c r="TTG2724" s="113"/>
      <c r="TTH2724" s="113"/>
      <c r="TTI2724" s="113"/>
      <c r="TTJ2724" s="113"/>
      <c r="TTK2724" s="113"/>
      <c r="TTL2724" s="113"/>
      <c r="TTM2724" s="113"/>
      <c r="TTN2724" s="113"/>
      <c r="TTO2724" s="113"/>
      <c r="TTP2724" s="113"/>
      <c r="TTQ2724" s="113"/>
      <c r="TTR2724" s="113"/>
      <c r="TTS2724" s="113"/>
      <c r="TTT2724" s="113"/>
      <c r="TTU2724" s="113"/>
      <c r="TTV2724" s="113"/>
      <c r="TTW2724" s="113"/>
      <c r="TTX2724" s="113"/>
      <c r="TTY2724" s="113"/>
      <c r="TTZ2724" s="113"/>
      <c r="TUA2724" s="113"/>
      <c r="TUB2724" s="113"/>
      <c r="TUC2724" s="113"/>
      <c r="TUD2724" s="113"/>
      <c r="TUE2724" s="113"/>
      <c r="TUF2724" s="113"/>
      <c r="TUG2724" s="113"/>
      <c r="TUH2724" s="113"/>
      <c r="TUI2724" s="113"/>
      <c r="TUJ2724" s="113"/>
      <c r="TUK2724" s="113"/>
      <c r="TUL2724" s="113"/>
      <c r="TUM2724" s="113"/>
      <c r="TUN2724" s="113"/>
      <c r="TUO2724" s="113"/>
      <c r="TUP2724" s="113"/>
      <c r="TUQ2724" s="113"/>
      <c r="TUR2724" s="113"/>
      <c r="TUS2724" s="113"/>
      <c r="TUT2724" s="113"/>
      <c r="TUU2724" s="113"/>
      <c r="TUV2724" s="113"/>
      <c r="TUW2724" s="113"/>
      <c r="TUX2724" s="113"/>
      <c r="TUY2724" s="113"/>
      <c r="TUZ2724" s="113"/>
      <c r="TVA2724" s="113"/>
      <c r="TVB2724" s="113"/>
      <c r="TVC2724" s="113"/>
      <c r="TVD2724" s="113"/>
      <c r="TVE2724" s="113"/>
      <c r="TVF2724" s="113"/>
      <c r="TVG2724" s="113"/>
      <c r="TVH2724" s="113"/>
      <c r="TVI2724" s="113"/>
      <c r="TVJ2724" s="113"/>
      <c r="TVK2724" s="113"/>
      <c r="TVL2724" s="113"/>
      <c r="TVM2724" s="113"/>
      <c r="TVN2724" s="113"/>
      <c r="TVO2724" s="113"/>
      <c r="TVP2724" s="113"/>
      <c r="TVQ2724" s="113"/>
      <c r="TVR2724" s="113"/>
      <c r="TVS2724" s="113"/>
      <c r="TVT2724" s="113"/>
      <c r="TVU2724" s="113"/>
      <c r="TVV2724" s="113"/>
      <c r="TVW2724" s="113"/>
      <c r="TVX2724" s="113"/>
      <c r="TVY2724" s="113"/>
      <c r="TVZ2724" s="113"/>
      <c r="TWA2724" s="113"/>
      <c r="TWB2724" s="113"/>
      <c r="TWC2724" s="113"/>
      <c r="TWD2724" s="113"/>
      <c r="TWE2724" s="113"/>
      <c r="TWF2724" s="113"/>
      <c r="TWG2724" s="113"/>
      <c r="TWH2724" s="113"/>
      <c r="TWI2724" s="113"/>
      <c r="TWJ2724" s="113"/>
      <c r="TWK2724" s="113"/>
      <c r="TWL2724" s="113"/>
      <c r="TWM2724" s="113"/>
      <c r="TWN2724" s="113"/>
      <c r="TWO2724" s="113"/>
      <c r="TWP2724" s="113"/>
      <c r="TWQ2724" s="113"/>
      <c r="TWR2724" s="113"/>
      <c r="TWS2724" s="113"/>
      <c r="TWT2724" s="113"/>
      <c r="TWU2724" s="113"/>
      <c r="TWV2724" s="113"/>
      <c r="TWW2724" s="113"/>
      <c r="TWX2724" s="113"/>
      <c r="TWY2724" s="113"/>
      <c r="TWZ2724" s="113"/>
      <c r="TXA2724" s="113"/>
      <c r="TXB2724" s="113"/>
      <c r="TXC2724" s="113"/>
      <c r="TXD2724" s="113"/>
      <c r="TXE2724" s="113"/>
      <c r="TXF2724" s="113"/>
      <c r="TXG2724" s="113"/>
      <c r="TXH2724" s="113"/>
      <c r="TXI2724" s="113"/>
      <c r="TXJ2724" s="113"/>
      <c r="TXK2724" s="113"/>
      <c r="TXL2724" s="113"/>
      <c r="TXM2724" s="113"/>
      <c r="TXN2724" s="113"/>
      <c r="TXO2724" s="113"/>
      <c r="TXP2724" s="113"/>
      <c r="TXQ2724" s="113"/>
      <c r="TXR2724" s="113"/>
      <c r="TXS2724" s="113"/>
      <c r="TXT2724" s="113"/>
      <c r="TXU2724" s="113"/>
      <c r="TXV2724" s="113"/>
      <c r="TXW2724" s="113"/>
      <c r="TXX2724" s="113"/>
      <c r="TXY2724" s="113"/>
      <c r="TXZ2724" s="113"/>
      <c r="TYA2724" s="113"/>
      <c r="TYB2724" s="113"/>
      <c r="TYC2724" s="113"/>
      <c r="TYD2724" s="113"/>
      <c r="TYE2724" s="113"/>
      <c r="TYF2724" s="113"/>
      <c r="TYG2724" s="113"/>
      <c r="TYH2724" s="113"/>
      <c r="TYI2724" s="113"/>
      <c r="TYJ2724" s="113"/>
      <c r="TYK2724" s="113"/>
      <c r="TYL2724" s="113"/>
      <c r="TYM2724" s="113"/>
      <c r="TYN2724" s="113"/>
      <c r="TYO2724" s="113"/>
      <c r="TYP2724" s="113"/>
      <c r="TYQ2724" s="113"/>
      <c r="TYR2724" s="113"/>
      <c r="TYS2724" s="113"/>
      <c r="TYT2724" s="113"/>
      <c r="TYU2724" s="113"/>
      <c r="TYV2724" s="113"/>
      <c r="TYW2724" s="113"/>
      <c r="TYX2724" s="113"/>
      <c r="TYY2724" s="113"/>
      <c r="TYZ2724" s="113"/>
      <c r="TZA2724" s="113"/>
      <c r="TZB2724" s="113"/>
      <c r="TZC2724" s="113"/>
      <c r="TZD2724" s="113"/>
      <c r="TZE2724" s="113"/>
      <c r="TZF2724" s="113"/>
      <c r="TZG2724" s="113"/>
      <c r="TZH2724" s="113"/>
      <c r="TZI2724" s="113"/>
      <c r="TZJ2724" s="113"/>
      <c r="TZK2724" s="113"/>
      <c r="TZL2724" s="113"/>
      <c r="TZM2724" s="113"/>
      <c r="TZN2724" s="113"/>
      <c r="TZO2724" s="113"/>
      <c r="TZP2724" s="113"/>
      <c r="TZQ2724" s="113"/>
      <c r="TZR2724" s="113"/>
      <c r="TZS2724" s="113"/>
      <c r="TZT2724" s="113"/>
      <c r="TZU2724" s="113"/>
      <c r="TZV2724" s="113"/>
      <c r="TZW2724" s="113"/>
      <c r="TZX2724" s="113"/>
      <c r="TZY2724" s="113"/>
      <c r="TZZ2724" s="113"/>
      <c r="UAA2724" s="113"/>
      <c r="UAB2724" s="113"/>
      <c r="UAC2724" s="113"/>
      <c r="UAD2724" s="113"/>
      <c r="UAE2724" s="113"/>
      <c r="UAF2724" s="113"/>
      <c r="UAG2724" s="113"/>
      <c r="UAH2724" s="113"/>
      <c r="UAI2724" s="113"/>
      <c r="UAJ2724" s="113"/>
      <c r="UAK2724" s="113"/>
      <c r="UAL2724" s="113"/>
      <c r="UAM2724" s="113"/>
      <c r="UAN2724" s="113"/>
      <c r="UAO2724" s="113"/>
      <c r="UAP2724" s="113"/>
      <c r="UAQ2724" s="113"/>
      <c r="UAR2724" s="113"/>
      <c r="UAS2724" s="113"/>
      <c r="UAT2724" s="113"/>
      <c r="UAU2724" s="113"/>
      <c r="UAV2724" s="113"/>
      <c r="UAW2724" s="113"/>
      <c r="UAX2724" s="113"/>
      <c r="UAY2724" s="113"/>
      <c r="UAZ2724" s="113"/>
      <c r="UBA2724" s="113"/>
      <c r="UBB2724" s="113"/>
      <c r="UBC2724" s="113"/>
      <c r="UBD2724" s="113"/>
      <c r="UBE2724" s="113"/>
      <c r="UBF2724" s="113"/>
      <c r="UBG2724" s="113"/>
      <c r="UBH2724" s="113"/>
      <c r="UBI2724" s="113"/>
      <c r="UBJ2724" s="113"/>
      <c r="UBK2724" s="113"/>
      <c r="UBL2724" s="113"/>
      <c r="UBM2724" s="113"/>
      <c r="UBN2724" s="113"/>
      <c r="UBO2724" s="113"/>
      <c r="UBP2724" s="113"/>
      <c r="UBQ2724" s="113"/>
      <c r="UBR2724" s="113"/>
      <c r="UBS2724" s="113"/>
      <c r="UBT2724" s="113"/>
      <c r="UBU2724" s="113"/>
      <c r="UBV2724" s="113"/>
      <c r="UBW2724" s="113"/>
      <c r="UBX2724" s="113"/>
      <c r="UBY2724" s="113"/>
      <c r="UBZ2724" s="113"/>
      <c r="UCA2724" s="113"/>
      <c r="UCB2724" s="113"/>
      <c r="UCC2724" s="113"/>
      <c r="UCD2724" s="113"/>
      <c r="UCE2724" s="113"/>
      <c r="UCF2724" s="113"/>
      <c r="UCG2724" s="113"/>
      <c r="UCH2724" s="113"/>
      <c r="UCI2724" s="113"/>
      <c r="UCJ2724" s="113"/>
      <c r="UCK2724" s="113"/>
      <c r="UCL2724" s="113"/>
      <c r="UCM2724" s="113"/>
      <c r="UCN2724" s="113"/>
      <c r="UCO2724" s="113"/>
      <c r="UCP2724" s="113"/>
      <c r="UCQ2724" s="113"/>
      <c r="UCR2724" s="113"/>
      <c r="UCS2724" s="113"/>
      <c r="UCT2724" s="113"/>
      <c r="UCU2724" s="113"/>
      <c r="UCV2724" s="113"/>
      <c r="UCW2724" s="113"/>
      <c r="UCX2724" s="113"/>
      <c r="UCY2724" s="113"/>
      <c r="UCZ2724" s="113"/>
      <c r="UDA2724" s="113"/>
      <c r="UDB2724" s="113"/>
      <c r="UDC2724" s="113"/>
      <c r="UDD2724" s="113"/>
      <c r="UDE2724" s="113"/>
      <c r="UDF2724" s="113"/>
      <c r="UDG2724" s="113"/>
      <c r="UDH2724" s="113"/>
      <c r="UDI2724" s="113"/>
      <c r="UDJ2724" s="113"/>
      <c r="UDK2724" s="113"/>
      <c r="UDL2724" s="113"/>
      <c r="UDM2724" s="113"/>
      <c r="UDN2724" s="113"/>
      <c r="UDO2724" s="113"/>
      <c r="UDP2724" s="113"/>
      <c r="UDQ2724" s="113"/>
      <c r="UDR2724" s="113"/>
      <c r="UDS2724" s="113"/>
      <c r="UDT2724" s="113"/>
      <c r="UDU2724" s="113"/>
      <c r="UDV2724" s="113"/>
      <c r="UDW2724" s="113"/>
      <c r="UDX2724" s="113"/>
      <c r="UDY2724" s="113"/>
      <c r="UDZ2724" s="113"/>
      <c r="UEA2724" s="113"/>
      <c r="UEB2724" s="113"/>
      <c r="UEC2724" s="113"/>
      <c r="UED2724" s="113"/>
      <c r="UEE2724" s="113"/>
      <c r="UEF2724" s="113"/>
      <c r="UEG2724" s="113"/>
      <c r="UEH2724" s="113"/>
      <c r="UEI2724" s="113"/>
      <c r="UEJ2724" s="113"/>
      <c r="UEK2724" s="113"/>
      <c r="UEL2724" s="113"/>
      <c r="UEM2724" s="113"/>
      <c r="UEN2724" s="113"/>
      <c r="UEO2724" s="113"/>
      <c r="UEP2724" s="113"/>
      <c r="UEQ2724" s="113"/>
      <c r="UER2724" s="113"/>
      <c r="UES2724" s="113"/>
      <c r="UET2724" s="113"/>
      <c r="UEU2724" s="113"/>
      <c r="UEV2724" s="113"/>
      <c r="UEW2724" s="113"/>
      <c r="UEX2724" s="113"/>
      <c r="UEY2724" s="113"/>
      <c r="UEZ2724" s="113"/>
      <c r="UFA2724" s="113"/>
      <c r="UFB2724" s="113"/>
      <c r="UFC2724" s="113"/>
      <c r="UFD2724" s="113"/>
      <c r="UFE2724" s="113"/>
      <c r="UFF2724" s="113"/>
      <c r="UFG2724" s="113"/>
      <c r="UFH2724" s="113"/>
      <c r="UFI2724" s="113"/>
      <c r="UFJ2724" s="113"/>
      <c r="UFK2724" s="113"/>
      <c r="UFL2724" s="113"/>
      <c r="UFM2724" s="113"/>
      <c r="UFN2724" s="113"/>
      <c r="UFO2724" s="113"/>
      <c r="UFP2724" s="113"/>
      <c r="UFQ2724" s="113"/>
      <c r="UFR2724" s="113"/>
      <c r="UFS2724" s="113"/>
      <c r="UFT2724" s="113"/>
      <c r="UFU2724" s="113"/>
      <c r="UFV2724" s="113"/>
      <c r="UFW2724" s="113"/>
      <c r="UFX2724" s="113"/>
      <c r="UFY2724" s="113"/>
      <c r="UFZ2724" s="113"/>
      <c r="UGA2724" s="113"/>
      <c r="UGB2724" s="113"/>
      <c r="UGC2724" s="113"/>
      <c r="UGD2724" s="113"/>
      <c r="UGE2724" s="113"/>
      <c r="UGF2724" s="113"/>
      <c r="UGG2724" s="113"/>
      <c r="UGH2724" s="113"/>
      <c r="UGI2724" s="113"/>
      <c r="UGJ2724" s="113"/>
      <c r="UGK2724" s="113"/>
      <c r="UGL2724" s="113"/>
      <c r="UGM2724" s="113"/>
      <c r="UGN2724" s="113"/>
      <c r="UGO2724" s="113"/>
      <c r="UGP2724" s="113"/>
      <c r="UGQ2724" s="113"/>
      <c r="UGR2724" s="113"/>
      <c r="UGS2724" s="113"/>
      <c r="UGT2724" s="113"/>
      <c r="UGU2724" s="113"/>
      <c r="UGV2724" s="113"/>
      <c r="UGW2724" s="113"/>
      <c r="UGX2724" s="113"/>
      <c r="UGY2724" s="113"/>
      <c r="UGZ2724" s="113"/>
      <c r="UHA2724" s="113"/>
      <c r="UHB2724" s="113"/>
      <c r="UHC2724" s="113"/>
      <c r="UHD2724" s="113"/>
      <c r="UHE2724" s="113"/>
      <c r="UHF2724" s="113"/>
      <c r="UHG2724" s="113"/>
      <c r="UHH2724" s="113"/>
      <c r="UHI2724" s="113"/>
      <c r="UHJ2724" s="113"/>
      <c r="UHK2724" s="113"/>
      <c r="UHL2724" s="113"/>
      <c r="UHM2724" s="113"/>
      <c r="UHN2724" s="113"/>
      <c r="UHO2724" s="113"/>
      <c r="UHP2724" s="113"/>
      <c r="UHQ2724" s="113"/>
      <c r="UHR2724" s="113"/>
      <c r="UHS2724" s="113"/>
      <c r="UHT2724" s="113"/>
      <c r="UHU2724" s="113"/>
      <c r="UHV2724" s="113"/>
      <c r="UHW2724" s="113"/>
      <c r="UHX2724" s="113"/>
      <c r="UHY2724" s="113"/>
      <c r="UHZ2724" s="113"/>
      <c r="UIA2724" s="113"/>
      <c r="UIB2724" s="113"/>
      <c r="UIC2724" s="113"/>
      <c r="UID2724" s="113"/>
      <c r="UIE2724" s="113"/>
      <c r="UIF2724" s="113"/>
      <c r="UIG2724" s="113"/>
      <c r="UIH2724" s="113"/>
      <c r="UII2724" s="113"/>
      <c r="UIJ2724" s="113"/>
      <c r="UIK2724" s="113"/>
      <c r="UIL2724" s="113"/>
      <c r="UIM2724" s="113"/>
      <c r="UIN2724" s="113"/>
      <c r="UIO2724" s="113"/>
      <c r="UIP2724" s="113"/>
      <c r="UIQ2724" s="113"/>
      <c r="UIR2724" s="113"/>
      <c r="UIS2724" s="113"/>
      <c r="UIT2724" s="113"/>
      <c r="UIU2724" s="113"/>
      <c r="UIV2724" s="113"/>
      <c r="UIW2724" s="113"/>
      <c r="UIX2724" s="113"/>
      <c r="UIY2724" s="113"/>
      <c r="UIZ2724" s="113"/>
      <c r="UJA2724" s="113"/>
      <c r="UJB2724" s="113"/>
      <c r="UJC2724" s="113"/>
      <c r="UJD2724" s="113"/>
      <c r="UJE2724" s="113"/>
      <c r="UJF2724" s="113"/>
      <c r="UJG2724" s="113"/>
      <c r="UJH2724" s="113"/>
      <c r="UJI2724" s="113"/>
      <c r="UJJ2724" s="113"/>
      <c r="UJK2724" s="113"/>
      <c r="UJL2724" s="113"/>
      <c r="UJM2724" s="113"/>
      <c r="UJN2724" s="113"/>
      <c r="UJO2724" s="113"/>
      <c r="UJP2724" s="113"/>
      <c r="UJQ2724" s="113"/>
      <c r="UJR2724" s="113"/>
      <c r="UJS2724" s="113"/>
      <c r="UJT2724" s="113"/>
      <c r="UJU2724" s="113"/>
      <c r="UJV2724" s="113"/>
      <c r="UJW2724" s="113"/>
      <c r="UJX2724" s="113"/>
      <c r="UJY2724" s="113"/>
      <c r="UJZ2724" s="113"/>
      <c r="UKA2724" s="113"/>
      <c r="UKB2724" s="113"/>
      <c r="UKC2724" s="113"/>
      <c r="UKD2724" s="113"/>
      <c r="UKE2724" s="113"/>
      <c r="UKF2724" s="113"/>
      <c r="UKG2724" s="113"/>
      <c r="UKH2724" s="113"/>
      <c r="UKI2724" s="113"/>
      <c r="UKJ2724" s="113"/>
      <c r="UKK2724" s="113"/>
      <c r="UKL2724" s="113"/>
      <c r="UKM2724" s="113"/>
      <c r="UKN2724" s="113"/>
      <c r="UKO2724" s="113"/>
      <c r="UKP2724" s="113"/>
      <c r="UKQ2724" s="113"/>
      <c r="UKR2724" s="113"/>
      <c r="UKS2724" s="113"/>
      <c r="UKT2724" s="113"/>
      <c r="UKU2724" s="113"/>
      <c r="UKV2724" s="113"/>
      <c r="UKW2724" s="113"/>
      <c r="UKX2724" s="113"/>
      <c r="UKY2724" s="113"/>
      <c r="UKZ2724" s="113"/>
      <c r="ULA2724" s="113"/>
      <c r="ULB2724" s="113"/>
      <c r="ULC2724" s="113"/>
      <c r="ULD2724" s="113"/>
      <c r="ULE2724" s="113"/>
      <c r="ULF2724" s="113"/>
      <c r="ULG2724" s="113"/>
      <c r="ULH2724" s="113"/>
      <c r="ULI2724" s="113"/>
      <c r="ULJ2724" s="113"/>
      <c r="ULK2724" s="113"/>
      <c r="ULL2724" s="113"/>
      <c r="ULM2724" s="113"/>
      <c r="ULN2724" s="113"/>
      <c r="ULO2724" s="113"/>
      <c r="ULP2724" s="113"/>
      <c r="ULQ2724" s="113"/>
      <c r="ULR2724" s="113"/>
      <c r="ULS2724" s="113"/>
      <c r="ULT2724" s="113"/>
      <c r="ULU2724" s="113"/>
      <c r="ULV2724" s="113"/>
      <c r="ULW2724" s="113"/>
      <c r="ULX2724" s="113"/>
      <c r="ULY2724" s="113"/>
      <c r="ULZ2724" s="113"/>
      <c r="UMA2724" s="113"/>
      <c r="UMB2724" s="113"/>
      <c r="UMC2724" s="113"/>
      <c r="UMD2724" s="113"/>
      <c r="UME2724" s="113"/>
      <c r="UMF2724" s="113"/>
      <c r="UMG2724" s="113"/>
      <c r="UMH2724" s="113"/>
      <c r="UMI2724" s="113"/>
      <c r="UMJ2724" s="113"/>
      <c r="UMK2724" s="113"/>
      <c r="UML2724" s="113"/>
      <c r="UMM2724" s="113"/>
      <c r="UMN2724" s="113"/>
      <c r="UMO2724" s="113"/>
      <c r="UMP2724" s="113"/>
      <c r="UMQ2724" s="113"/>
      <c r="UMR2724" s="113"/>
      <c r="UMS2724" s="113"/>
      <c r="UMT2724" s="113"/>
      <c r="UMU2724" s="113"/>
      <c r="UMV2724" s="113"/>
      <c r="UMW2724" s="113"/>
      <c r="UMX2724" s="113"/>
      <c r="UMY2724" s="113"/>
      <c r="UMZ2724" s="113"/>
      <c r="UNA2724" s="113"/>
      <c r="UNB2724" s="113"/>
      <c r="UNC2724" s="113"/>
      <c r="UND2724" s="113"/>
      <c r="UNE2724" s="113"/>
      <c r="UNF2724" s="113"/>
      <c r="UNG2724" s="113"/>
      <c r="UNH2724" s="113"/>
      <c r="UNI2724" s="113"/>
      <c r="UNJ2724" s="113"/>
      <c r="UNK2724" s="113"/>
      <c r="UNL2724" s="113"/>
      <c r="UNM2724" s="113"/>
      <c r="UNN2724" s="113"/>
      <c r="UNO2724" s="113"/>
      <c r="UNP2724" s="113"/>
      <c r="UNQ2724" s="113"/>
      <c r="UNR2724" s="113"/>
      <c r="UNS2724" s="113"/>
      <c r="UNT2724" s="113"/>
      <c r="UNU2724" s="113"/>
      <c r="UNV2724" s="113"/>
      <c r="UNW2724" s="113"/>
      <c r="UNX2724" s="113"/>
      <c r="UNY2724" s="113"/>
      <c r="UNZ2724" s="113"/>
      <c r="UOA2724" s="113"/>
      <c r="UOB2724" s="113"/>
      <c r="UOC2724" s="113"/>
      <c r="UOD2724" s="113"/>
      <c r="UOE2724" s="113"/>
      <c r="UOF2724" s="113"/>
      <c r="UOG2724" s="113"/>
      <c r="UOH2724" s="113"/>
      <c r="UOI2724" s="113"/>
      <c r="UOJ2724" s="113"/>
      <c r="UOK2724" s="113"/>
      <c r="UOL2724" s="113"/>
      <c r="UOM2724" s="113"/>
      <c r="UON2724" s="113"/>
      <c r="UOO2724" s="113"/>
      <c r="UOP2724" s="113"/>
      <c r="UOQ2724" s="113"/>
      <c r="UOR2724" s="113"/>
      <c r="UOS2724" s="113"/>
      <c r="UOT2724" s="113"/>
      <c r="UOU2724" s="113"/>
      <c r="UOV2724" s="113"/>
      <c r="UOW2724" s="113"/>
      <c r="UOX2724" s="113"/>
      <c r="UOY2724" s="113"/>
      <c r="UOZ2724" s="113"/>
      <c r="UPA2724" s="113"/>
      <c r="UPB2724" s="113"/>
      <c r="UPC2724" s="113"/>
      <c r="UPD2724" s="113"/>
      <c r="UPE2724" s="113"/>
      <c r="UPF2724" s="113"/>
      <c r="UPG2724" s="113"/>
      <c r="UPH2724" s="113"/>
      <c r="UPI2724" s="113"/>
      <c r="UPJ2724" s="113"/>
      <c r="UPK2724" s="113"/>
      <c r="UPL2724" s="113"/>
      <c r="UPM2724" s="113"/>
      <c r="UPN2724" s="113"/>
      <c r="UPO2724" s="113"/>
      <c r="UPP2724" s="113"/>
      <c r="UPQ2724" s="113"/>
      <c r="UPR2724" s="113"/>
      <c r="UPS2724" s="113"/>
      <c r="UPT2724" s="113"/>
      <c r="UPU2724" s="113"/>
      <c r="UPV2724" s="113"/>
      <c r="UPW2724" s="113"/>
      <c r="UPX2724" s="113"/>
      <c r="UPY2724" s="113"/>
      <c r="UPZ2724" s="113"/>
      <c r="UQA2724" s="113"/>
      <c r="UQB2724" s="113"/>
      <c r="UQC2724" s="113"/>
      <c r="UQD2724" s="113"/>
      <c r="UQE2724" s="113"/>
      <c r="UQF2724" s="113"/>
      <c r="UQG2724" s="113"/>
      <c r="UQH2724" s="113"/>
      <c r="UQI2724" s="113"/>
      <c r="UQJ2724" s="113"/>
      <c r="UQK2724" s="113"/>
      <c r="UQL2724" s="113"/>
      <c r="UQM2724" s="113"/>
      <c r="UQN2724" s="113"/>
      <c r="UQO2724" s="113"/>
      <c r="UQP2724" s="113"/>
      <c r="UQQ2724" s="113"/>
      <c r="UQR2724" s="113"/>
      <c r="UQS2724" s="113"/>
      <c r="UQT2724" s="113"/>
      <c r="UQU2724" s="113"/>
      <c r="UQV2724" s="113"/>
      <c r="UQW2724" s="113"/>
      <c r="UQX2724" s="113"/>
      <c r="UQY2724" s="113"/>
      <c r="UQZ2724" s="113"/>
      <c r="URA2724" s="113"/>
      <c r="URB2724" s="113"/>
      <c r="URC2724" s="113"/>
      <c r="URD2724" s="113"/>
      <c r="URE2724" s="113"/>
      <c r="URF2724" s="113"/>
      <c r="URG2724" s="113"/>
      <c r="URH2724" s="113"/>
      <c r="URI2724" s="113"/>
      <c r="URJ2724" s="113"/>
      <c r="URK2724" s="113"/>
      <c r="URL2724" s="113"/>
      <c r="URM2724" s="113"/>
      <c r="URN2724" s="113"/>
      <c r="URO2724" s="113"/>
      <c r="URP2724" s="113"/>
      <c r="URQ2724" s="113"/>
      <c r="URR2724" s="113"/>
      <c r="URS2724" s="113"/>
      <c r="URT2724" s="113"/>
      <c r="URU2724" s="113"/>
      <c r="URV2724" s="113"/>
      <c r="URW2724" s="113"/>
      <c r="URX2724" s="113"/>
      <c r="URY2724" s="113"/>
      <c r="URZ2724" s="113"/>
      <c r="USA2724" s="113"/>
      <c r="USB2724" s="113"/>
      <c r="USC2724" s="113"/>
      <c r="USD2724" s="113"/>
      <c r="USE2724" s="113"/>
      <c r="USF2724" s="113"/>
      <c r="USG2724" s="113"/>
      <c r="USH2724" s="113"/>
      <c r="USI2724" s="113"/>
      <c r="USJ2724" s="113"/>
      <c r="USK2724" s="113"/>
      <c r="USL2724" s="113"/>
      <c r="USM2724" s="113"/>
      <c r="USN2724" s="113"/>
      <c r="USO2724" s="113"/>
      <c r="USP2724" s="113"/>
      <c r="USQ2724" s="113"/>
      <c r="USR2724" s="113"/>
      <c r="USS2724" s="113"/>
      <c r="UST2724" s="113"/>
      <c r="USU2724" s="113"/>
      <c r="USV2724" s="113"/>
      <c r="USW2724" s="113"/>
      <c r="USX2724" s="113"/>
      <c r="USY2724" s="113"/>
      <c r="USZ2724" s="113"/>
      <c r="UTA2724" s="113"/>
      <c r="UTB2724" s="113"/>
      <c r="UTC2724" s="113"/>
      <c r="UTD2724" s="113"/>
      <c r="UTE2724" s="113"/>
      <c r="UTF2724" s="113"/>
      <c r="UTG2724" s="113"/>
      <c r="UTH2724" s="113"/>
      <c r="UTI2724" s="113"/>
      <c r="UTJ2724" s="113"/>
      <c r="UTK2724" s="113"/>
      <c r="UTL2724" s="113"/>
      <c r="UTM2724" s="113"/>
      <c r="UTN2724" s="113"/>
      <c r="UTO2724" s="113"/>
      <c r="UTP2724" s="113"/>
      <c r="UTQ2724" s="113"/>
      <c r="UTR2724" s="113"/>
      <c r="UTS2724" s="113"/>
      <c r="UTT2724" s="113"/>
      <c r="UTU2724" s="113"/>
      <c r="UTV2724" s="113"/>
      <c r="UTW2724" s="113"/>
      <c r="UTX2724" s="113"/>
      <c r="UTY2724" s="113"/>
      <c r="UTZ2724" s="113"/>
      <c r="UUA2724" s="113"/>
      <c r="UUB2724" s="113"/>
      <c r="UUC2724" s="113"/>
      <c r="UUD2724" s="113"/>
      <c r="UUE2724" s="113"/>
      <c r="UUF2724" s="113"/>
      <c r="UUG2724" s="113"/>
      <c r="UUH2724" s="113"/>
      <c r="UUI2724" s="113"/>
      <c r="UUJ2724" s="113"/>
      <c r="UUK2724" s="113"/>
      <c r="UUL2724" s="113"/>
      <c r="UUM2724" s="113"/>
      <c r="UUN2724" s="113"/>
      <c r="UUO2724" s="113"/>
      <c r="UUP2724" s="113"/>
      <c r="UUQ2724" s="113"/>
      <c r="UUR2724" s="113"/>
      <c r="UUS2724" s="113"/>
      <c r="UUT2724" s="113"/>
      <c r="UUU2724" s="113"/>
      <c r="UUV2724" s="113"/>
      <c r="UUW2724" s="113"/>
      <c r="UUX2724" s="113"/>
      <c r="UUY2724" s="113"/>
      <c r="UUZ2724" s="113"/>
      <c r="UVA2724" s="113"/>
      <c r="UVB2724" s="113"/>
      <c r="UVC2724" s="113"/>
      <c r="UVD2724" s="113"/>
      <c r="UVE2724" s="113"/>
      <c r="UVF2724" s="113"/>
      <c r="UVG2724" s="113"/>
      <c r="UVH2724" s="113"/>
      <c r="UVI2724" s="113"/>
      <c r="UVJ2724" s="113"/>
      <c r="UVK2724" s="113"/>
      <c r="UVL2724" s="113"/>
      <c r="UVM2724" s="113"/>
      <c r="UVN2724" s="113"/>
      <c r="UVO2724" s="113"/>
      <c r="UVP2724" s="113"/>
      <c r="UVQ2724" s="113"/>
      <c r="UVR2724" s="113"/>
      <c r="UVS2724" s="113"/>
      <c r="UVT2724" s="113"/>
      <c r="UVU2724" s="113"/>
      <c r="UVV2724" s="113"/>
      <c r="UVW2724" s="113"/>
      <c r="UVX2724" s="113"/>
      <c r="UVY2724" s="113"/>
      <c r="UVZ2724" s="113"/>
      <c r="UWA2724" s="113"/>
      <c r="UWB2724" s="113"/>
      <c r="UWC2724" s="113"/>
      <c r="UWD2724" s="113"/>
      <c r="UWE2724" s="113"/>
      <c r="UWF2724" s="113"/>
      <c r="UWG2724" s="113"/>
      <c r="UWH2724" s="113"/>
      <c r="UWI2724" s="113"/>
      <c r="UWJ2724" s="113"/>
      <c r="UWK2724" s="113"/>
      <c r="UWL2724" s="113"/>
      <c r="UWM2724" s="113"/>
      <c r="UWN2724" s="113"/>
      <c r="UWO2724" s="113"/>
      <c r="UWP2724" s="113"/>
      <c r="UWQ2724" s="113"/>
      <c r="UWR2724" s="113"/>
      <c r="UWS2724" s="113"/>
      <c r="UWT2724" s="113"/>
      <c r="UWU2724" s="113"/>
      <c r="UWV2724" s="113"/>
      <c r="UWW2724" s="113"/>
      <c r="UWX2724" s="113"/>
      <c r="UWY2724" s="113"/>
      <c r="UWZ2724" s="113"/>
      <c r="UXA2724" s="113"/>
      <c r="UXB2724" s="113"/>
      <c r="UXC2724" s="113"/>
      <c r="UXD2724" s="113"/>
      <c r="UXE2724" s="113"/>
      <c r="UXF2724" s="113"/>
      <c r="UXG2724" s="113"/>
      <c r="UXH2724" s="113"/>
      <c r="UXI2724" s="113"/>
      <c r="UXJ2724" s="113"/>
      <c r="UXK2724" s="113"/>
      <c r="UXL2724" s="113"/>
      <c r="UXM2724" s="113"/>
      <c r="UXN2724" s="113"/>
      <c r="UXO2724" s="113"/>
      <c r="UXP2724" s="113"/>
      <c r="UXQ2724" s="113"/>
      <c r="UXR2724" s="113"/>
      <c r="UXS2724" s="113"/>
      <c r="UXT2724" s="113"/>
      <c r="UXU2724" s="113"/>
      <c r="UXV2724" s="113"/>
      <c r="UXW2724" s="113"/>
      <c r="UXX2724" s="113"/>
      <c r="UXY2724" s="113"/>
      <c r="UXZ2724" s="113"/>
      <c r="UYA2724" s="113"/>
      <c r="UYB2724" s="113"/>
      <c r="UYC2724" s="113"/>
      <c r="UYD2724" s="113"/>
      <c r="UYE2724" s="113"/>
      <c r="UYF2724" s="113"/>
      <c r="UYG2724" s="113"/>
      <c r="UYH2724" s="113"/>
      <c r="UYI2724" s="113"/>
      <c r="UYJ2724" s="113"/>
      <c r="UYK2724" s="113"/>
      <c r="UYL2724" s="113"/>
      <c r="UYM2724" s="113"/>
      <c r="UYN2724" s="113"/>
      <c r="UYO2724" s="113"/>
      <c r="UYP2724" s="113"/>
      <c r="UYQ2724" s="113"/>
      <c r="UYR2724" s="113"/>
      <c r="UYS2724" s="113"/>
      <c r="UYT2724" s="113"/>
      <c r="UYU2724" s="113"/>
      <c r="UYV2724" s="113"/>
      <c r="UYW2724" s="113"/>
      <c r="UYX2724" s="113"/>
      <c r="UYY2724" s="113"/>
      <c r="UYZ2724" s="113"/>
      <c r="UZA2724" s="113"/>
      <c r="UZB2724" s="113"/>
      <c r="UZC2724" s="113"/>
      <c r="UZD2724" s="113"/>
      <c r="UZE2724" s="113"/>
      <c r="UZF2724" s="113"/>
      <c r="UZG2724" s="113"/>
      <c r="UZH2724" s="113"/>
      <c r="UZI2724" s="113"/>
      <c r="UZJ2724" s="113"/>
      <c r="UZK2724" s="113"/>
      <c r="UZL2724" s="113"/>
      <c r="UZM2724" s="113"/>
      <c r="UZN2724" s="113"/>
      <c r="UZO2724" s="113"/>
      <c r="UZP2724" s="113"/>
      <c r="UZQ2724" s="113"/>
      <c r="UZR2724" s="113"/>
      <c r="UZS2724" s="113"/>
      <c r="UZT2724" s="113"/>
      <c r="UZU2724" s="113"/>
      <c r="UZV2724" s="113"/>
      <c r="UZW2724" s="113"/>
      <c r="UZX2724" s="113"/>
      <c r="UZY2724" s="113"/>
      <c r="UZZ2724" s="113"/>
      <c r="VAA2724" s="113"/>
      <c r="VAB2724" s="113"/>
      <c r="VAC2724" s="113"/>
      <c r="VAD2724" s="113"/>
      <c r="VAE2724" s="113"/>
      <c r="VAF2724" s="113"/>
      <c r="VAG2724" s="113"/>
      <c r="VAH2724" s="113"/>
      <c r="VAI2724" s="113"/>
      <c r="VAJ2724" s="113"/>
      <c r="VAK2724" s="113"/>
      <c r="VAL2724" s="113"/>
      <c r="VAM2724" s="113"/>
      <c r="VAN2724" s="113"/>
      <c r="VAO2724" s="113"/>
      <c r="VAP2724" s="113"/>
      <c r="VAQ2724" s="113"/>
      <c r="VAR2724" s="113"/>
      <c r="VAS2724" s="113"/>
      <c r="VAT2724" s="113"/>
      <c r="VAU2724" s="113"/>
      <c r="VAV2724" s="113"/>
      <c r="VAW2724" s="113"/>
      <c r="VAX2724" s="113"/>
      <c r="VAY2724" s="113"/>
      <c r="VAZ2724" s="113"/>
      <c r="VBA2724" s="113"/>
      <c r="VBB2724" s="113"/>
      <c r="VBC2724" s="113"/>
      <c r="VBD2724" s="113"/>
      <c r="VBE2724" s="113"/>
      <c r="VBF2724" s="113"/>
      <c r="VBG2724" s="113"/>
      <c r="VBH2724" s="113"/>
      <c r="VBI2724" s="113"/>
      <c r="VBJ2724" s="113"/>
      <c r="VBK2724" s="113"/>
      <c r="VBL2724" s="113"/>
      <c r="VBM2724" s="113"/>
      <c r="VBN2724" s="113"/>
      <c r="VBO2724" s="113"/>
      <c r="VBP2724" s="113"/>
      <c r="VBQ2724" s="113"/>
      <c r="VBR2724" s="113"/>
      <c r="VBS2724" s="113"/>
      <c r="VBT2724" s="113"/>
      <c r="VBU2724" s="113"/>
      <c r="VBV2724" s="113"/>
      <c r="VBW2724" s="113"/>
      <c r="VBX2724" s="113"/>
      <c r="VBY2724" s="113"/>
      <c r="VBZ2724" s="113"/>
      <c r="VCA2724" s="113"/>
      <c r="VCB2724" s="113"/>
      <c r="VCC2724" s="113"/>
      <c r="VCD2724" s="113"/>
      <c r="VCE2724" s="113"/>
      <c r="VCF2724" s="113"/>
      <c r="VCG2724" s="113"/>
      <c r="VCH2724" s="113"/>
      <c r="VCI2724" s="113"/>
      <c r="VCJ2724" s="113"/>
      <c r="VCK2724" s="113"/>
      <c r="VCL2724" s="113"/>
      <c r="VCM2724" s="113"/>
      <c r="VCN2724" s="113"/>
      <c r="VCO2724" s="113"/>
      <c r="VCP2724" s="113"/>
      <c r="VCQ2724" s="113"/>
      <c r="VCR2724" s="113"/>
      <c r="VCS2724" s="113"/>
      <c r="VCT2724" s="113"/>
      <c r="VCU2724" s="113"/>
      <c r="VCV2724" s="113"/>
      <c r="VCW2724" s="113"/>
      <c r="VCX2724" s="113"/>
      <c r="VCY2724" s="113"/>
      <c r="VCZ2724" s="113"/>
      <c r="VDA2724" s="113"/>
      <c r="VDB2724" s="113"/>
      <c r="VDC2724" s="113"/>
      <c r="VDD2724" s="113"/>
      <c r="VDE2724" s="113"/>
      <c r="VDF2724" s="113"/>
      <c r="VDG2724" s="113"/>
      <c r="VDH2724" s="113"/>
      <c r="VDI2724" s="113"/>
      <c r="VDJ2724" s="113"/>
      <c r="VDK2724" s="113"/>
      <c r="VDL2724" s="113"/>
      <c r="VDM2724" s="113"/>
      <c r="VDN2724" s="113"/>
      <c r="VDO2724" s="113"/>
      <c r="VDP2724" s="113"/>
      <c r="VDQ2724" s="113"/>
      <c r="VDR2724" s="113"/>
      <c r="VDS2724" s="113"/>
      <c r="VDT2724" s="113"/>
      <c r="VDU2724" s="113"/>
      <c r="VDV2724" s="113"/>
      <c r="VDW2724" s="113"/>
      <c r="VDX2724" s="113"/>
      <c r="VDY2724" s="113"/>
      <c r="VDZ2724" s="113"/>
      <c r="VEA2724" s="113"/>
      <c r="VEB2724" s="113"/>
      <c r="VEC2724" s="113"/>
      <c r="VED2724" s="113"/>
      <c r="VEE2724" s="113"/>
      <c r="VEF2724" s="113"/>
      <c r="VEG2724" s="113"/>
      <c r="VEH2724" s="113"/>
      <c r="VEI2724" s="113"/>
      <c r="VEJ2724" s="113"/>
      <c r="VEK2724" s="113"/>
      <c r="VEL2724" s="113"/>
      <c r="VEM2724" s="113"/>
      <c r="VEN2724" s="113"/>
      <c r="VEO2724" s="113"/>
      <c r="VEP2724" s="113"/>
      <c r="VEQ2724" s="113"/>
      <c r="VER2724" s="113"/>
      <c r="VES2724" s="113"/>
      <c r="VET2724" s="113"/>
      <c r="VEU2724" s="113"/>
      <c r="VEV2724" s="113"/>
      <c r="VEW2724" s="113"/>
      <c r="VEX2724" s="113"/>
      <c r="VEY2724" s="113"/>
      <c r="VEZ2724" s="113"/>
      <c r="VFA2724" s="113"/>
      <c r="VFB2724" s="113"/>
      <c r="VFC2724" s="113"/>
      <c r="VFD2724" s="113"/>
      <c r="VFE2724" s="113"/>
      <c r="VFF2724" s="113"/>
      <c r="VFG2724" s="113"/>
      <c r="VFH2724" s="113"/>
      <c r="VFI2724" s="113"/>
      <c r="VFJ2724" s="113"/>
      <c r="VFK2724" s="113"/>
      <c r="VFL2724" s="113"/>
      <c r="VFM2724" s="113"/>
      <c r="VFN2724" s="113"/>
      <c r="VFO2724" s="113"/>
      <c r="VFP2724" s="113"/>
      <c r="VFQ2724" s="113"/>
      <c r="VFR2724" s="113"/>
      <c r="VFS2724" s="113"/>
      <c r="VFT2724" s="113"/>
      <c r="VFU2724" s="113"/>
      <c r="VFV2724" s="113"/>
      <c r="VFW2724" s="113"/>
      <c r="VFX2724" s="113"/>
      <c r="VFY2724" s="113"/>
      <c r="VFZ2724" s="113"/>
      <c r="VGA2724" s="113"/>
      <c r="VGB2724" s="113"/>
      <c r="VGC2724" s="113"/>
      <c r="VGD2724" s="113"/>
      <c r="VGE2724" s="113"/>
      <c r="VGF2724" s="113"/>
      <c r="VGG2724" s="113"/>
      <c r="VGH2724" s="113"/>
      <c r="VGI2724" s="113"/>
      <c r="VGJ2724" s="113"/>
      <c r="VGK2724" s="113"/>
      <c r="VGL2724" s="113"/>
      <c r="VGM2724" s="113"/>
      <c r="VGN2724" s="113"/>
      <c r="VGO2724" s="113"/>
      <c r="VGP2724" s="113"/>
      <c r="VGQ2724" s="113"/>
      <c r="VGR2724" s="113"/>
      <c r="VGS2724" s="113"/>
      <c r="VGT2724" s="113"/>
      <c r="VGU2724" s="113"/>
      <c r="VGV2724" s="113"/>
      <c r="VGW2724" s="113"/>
      <c r="VGX2724" s="113"/>
      <c r="VGY2724" s="113"/>
      <c r="VGZ2724" s="113"/>
      <c r="VHA2724" s="113"/>
      <c r="VHB2724" s="113"/>
      <c r="VHC2724" s="113"/>
      <c r="VHD2724" s="113"/>
      <c r="VHE2724" s="113"/>
      <c r="VHF2724" s="113"/>
      <c r="VHG2724" s="113"/>
      <c r="VHH2724" s="113"/>
      <c r="VHI2724" s="113"/>
      <c r="VHJ2724" s="113"/>
      <c r="VHK2724" s="113"/>
      <c r="VHL2724" s="113"/>
      <c r="VHM2724" s="113"/>
      <c r="VHN2724" s="113"/>
      <c r="VHO2724" s="113"/>
      <c r="VHP2724" s="113"/>
      <c r="VHQ2724" s="113"/>
      <c r="VHR2724" s="113"/>
      <c r="VHS2724" s="113"/>
      <c r="VHT2724" s="113"/>
      <c r="VHU2724" s="113"/>
      <c r="VHV2724" s="113"/>
      <c r="VHW2724" s="113"/>
      <c r="VHX2724" s="113"/>
      <c r="VHY2724" s="113"/>
      <c r="VHZ2724" s="113"/>
      <c r="VIA2724" s="113"/>
      <c r="VIB2724" s="113"/>
      <c r="VIC2724" s="113"/>
      <c r="VID2724" s="113"/>
      <c r="VIE2724" s="113"/>
      <c r="VIF2724" s="113"/>
      <c r="VIG2724" s="113"/>
      <c r="VIH2724" s="113"/>
      <c r="VII2724" s="113"/>
      <c r="VIJ2724" s="113"/>
      <c r="VIK2724" s="113"/>
      <c r="VIL2724" s="113"/>
      <c r="VIM2724" s="113"/>
      <c r="VIN2724" s="113"/>
      <c r="VIO2724" s="113"/>
      <c r="VIP2724" s="113"/>
      <c r="VIQ2724" s="113"/>
      <c r="VIR2724" s="113"/>
      <c r="VIS2724" s="113"/>
      <c r="VIT2724" s="113"/>
      <c r="VIU2724" s="113"/>
      <c r="VIV2724" s="113"/>
      <c r="VIW2724" s="113"/>
      <c r="VIX2724" s="113"/>
      <c r="VIY2724" s="113"/>
      <c r="VIZ2724" s="113"/>
      <c r="VJA2724" s="113"/>
      <c r="VJB2724" s="113"/>
      <c r="VJC2724" s="113"/>
      <c r="VJD2724" s="113"/>
      <c r="VJE2724" s="113"/>
      <c r="VJF2724" s="113"/>
      <c r="VJG2724" s="113"/>
      <c r="VJH2724" s="113"/>
      <c r="VJI2724" s="113"/>
      <c r="VJJ2724" s="113"/>
      <c r="VJK2724" s="113"/>
      <c r="VJL2724" s="113"/>
      <c r="VJM2724" s="113"/>
      <c r="VJN2724" s="113"/>
      <c r="VJO2724" s="113"/>
      <c r="VJP2724" s="113"/>
      <c r="VJQ2724" s="113"/>
      <c r="VJR2724" s="113"/>
      <c r="VJS2724" s="113"/>
      <c r="VJT2724" s="113"/>
      <c r="VJU2724" s="113"/>
      <c r="VJV2724" s="113"/>
      <c r="VJW2724" s="113"/>
      <c r="VJX2724" s="113"/>
      <c r="VJY2724" s="113"/>
      <c r="VJZ2724" s="113"/>
      <c r="VKA2724" s="113"/>
      <c r="VKB2724" s="113"/>
      <c r="VKC2724" s="113"/>
      <c r="VKD2724" s="113"/>
      <c r="VKE2724" s="113"/>
      <c r="VKF2724" s="113"/>
      <c r="VKG2724" s="113"/>
      <c r="VKH2724" s="113"/>
      <c r="VKI2724" s="113"/>
      <c r="VKJ2724" s="113"/>
      <c r="VKK2724" s="113"/>
      <c r="VKL2724" s="113"/>
      <c r="VKM2724" s="113"/>
      <c r="VKN2724" s="113"/>
      <c r="VKO2724" s="113"/>
      <c r="VKP2724" s="113"/>
      <c r="VKQ2724" s="113"/>
      <c r="VKR2724" s="113"/>
      <c r="VKS2724" s="113"/>
      <c r="VKT2724" s="113"/>
      <c r="VKU2724" s="113"/>
      <c r="VKV2724" s="113"/>
      <c r="VKW2724" s="113"/>
      <c r="VKX2724" s="113"/>
      <c r="VKY2724" s="113"/>
      <c r="VKZ2724" s="113"/>
      <c r="VLA2724" s="113"/>
      <c r="VLB2724" s="113"/>
      <c r="VLC2724" s="113"/>
      <c r="VLD2724" s="113"/>
      <c r="VLE2724" s="113"/>
      <c r="VLF2724" s="113"/>
      <c r="VLG2724" s="113"/>
      <c r="VLH2724" s="113"/>
      <c r="VLI2724" s="113"/>
      <c r="VLJ2724" s="113"/>
      <c r="VLK2724" s="113"/>
      <c r="VLL2724" s="113"/>
      <c r="VLM2724" s="113"/>
      <c r="VLN2724" s="113"/>
      <c r="VLO2724" s="113"/>
      <c r="VLP2724" s="113"/>
      <c r="VLQ2724" s="113"/>
      <c r="VLR2724" s="113"/>
      <c r="VLS2724" s="113"/>
      <c r="VLT2724" s="113"/>
      <c r="VLU2724" s="113"/>
      <c r="VLV2724" s="113"/>
      <c r="VLW2724" s="113"/>
      <c r="VLX2724" s="113"/>
      <c r="VLY2724" s="113"/>
      <c r="VLZ2724" s="113"/>
      <c r="VMA2724" s="113"/>
      <c r="VMB2724" s="113"/>
      <c r="VMC2724" s="113"/>
      <c r="VMD2724" s="113"/>
      <c r="VME2724" s="113"/>
      <c r="VMF2724" s="113"/>
      <c r="VMG2724" s="113"/>
      <c r="VMH2724" s="113"/>
      <c r="VMI2724" s="113"/>
      <c r="VMJ2724" s="113"/>
      <c r="VMK2724" s="113"/>
      <c r="VML2724" s="113"/>
      <c r="VMM2724" s="113"/>
      <c r="VMN2724" s="113"/>
      <c r="VMO2724" s="113"/>
      <c r="VMP2724" s="113"/>
      <c r="VMQ2724" s="113"/>
      <c r="VMR2724" s="113"/>
      <c r="VMS2724" s="113"/>
      <c r="VMT2724" s="113"/>
      <c r="VMU2724" s="113"/>
      <c r="VMV2724" s="113"/>
      <c r="VMW2724" s="113"/>
      <c r="VMX2724" s="113"/>
      <c r="VMY2724" s="113"/>
      <c r="VMZ2724" s="113"/>
      <c r="VNA2724" s="113"/>
      <c r="VNB2724" s="113"/>
      <c r="VNC2724" s="113"/>
      <c r="VND2724" s="113"/>
      <c r="VNE2724" s="113"/>
      <c r="VNF2724" s="113"/>
      <c r="VNG2724" s="113"/>
      <c r="VNH2724" s="113"/>
      <c r="VNI2724" s="113"/>
      <c r="VNJ2724" s="113"/>
      <c r="VNK2724" s="113"/>
      <c r="VNL2724" s="113"/>
      <c r="VNM2724" s="113"/>
      <c r="VNN2724" s="113"/>
      <c r="VNO2724" s="113"/>
      <c r="VNP2724" s="113"/>
      <c r="VNQ2724" s="113"/>
      <c r="VNR2724" s="113"/>
      <c r="VNS2724" s="113"/>
      <c r="VNT2724" s="113"/>
      <c r="VNU2724" s="113"/>
      <c r="VNV2724" s="113"/>
      <c r="VNW2724" s="113"/>
      <c r="VNX2724" s="113"/>
      <c r="VNY2724" s="113"/>
      <c r="VNZ2724" s="113"/>
      <c r="VOA2724" s="113"/>
      <c r="VOB2724" s="113"/>
      <c r="VOC2724" s="113"/>
      <c r="VOD2724" s="113"/>
      <c r="VOE2724" s="113"/>
      <c r="VOF2724" s="113"/>
      <c r="VOG2724" s="113"/>
      <c r="VOH2724" s="113"/>
      <c r="VOI2724" s="113"/>
      <c r="VOJ2724" s="113"/>
      <c r="VOK2724" s="113"/>
      <c r="VOL2724" s="113"/>
      <c r="VOM2724" s="113"/>
      <c r="VON2724" s="113"/>
      <c r="VOO2724" s="113"/>
      <c r="VOP2724" s="113"/>
      <c r="VOQ2724" s="113"/>
      <c r="VOR2724" s="113"/>
      <c r="VOS2724" s="113"/>
      <c r="VOT2724" s="113"/>
      <c r="VOU2724" s="113"/>
      <c r="VOV2724" s="113"/>
      <c r="VOW2724" s="113"/>
      <c r="VOX2724" s="113"/>
      <c r="VOY2724" s="113"/>
      <c r="VOZ2724" s="113"/>
      <c r="VPA2724" s="113"/>
      <c r="VPB2724" s="113"/>
      <c r="VPC2724" s="113"/>
      <c r="VPD2724" s="113"/>
      <c r="VPE2724" s="113"/>
      <c r="VPF2724" s="113"/>
      <c r="VPG2724" s="113"/>
      <c r="VPH2724" s="113"/>
      <c r="VPI2724" s="113"/>
      <c r="VPJ2724" s="113"/>
      <c r="VPK2724" s="113"/>
      <c r="VPL2724" s="113"/>
      <c r="VPM2724" s="113"/>
      <c r="VPN2724" s="113"/>
      <c r="VPO2724" s="113"/>
      <c r="VPP2724" s="113"/>
      <c r="VPQ2724" s="113"/>
      <c r="VPR2724" s="113"/>
      <c r="VPS2724" s="113"/>
      <c r="VPT2724" s="113"/>
      <c r="VPU2724" s="113"/>
      <c r="VPV2724" s="113"/>
      <c r="VPW2724" s="113"/>
      <c r="VPX2724" s="113"/>
      <c r="VPY2724" s="113"/>
      <c r="VPZ2724" s="113"/>
      <c r="VQA2724" s="113"/>
      <c r="VQB2724" s="113"/>
      <c r="VQC2724" s="113"/>
      <c r="VQD2724" s="113"/>
      <c r="VQE2724" s="113"/>
      <c r="VQF2724" s="113"/>
      <c r="VQG2724" s="113"/>
      <c r="VQH2724" s="113"/>
      <c r="VQI2724" s="113"/>
      <c r="VQJ2724" s="113"/>
      <c r="VQK2724" s="113"/>
      <c r="VQL2724" s="113"/>
      <c r="VQM2724" s="113"/>
      <c r="VQN2724" s="113"/>
      <c r="VQO2724" s="113"/>
      <c r="VQP2724" s="113"/>
      <c r="VQQ2724" s="113"/>
      <c r="VQR2724" s="113"/>
      <c r="VQS2724" s="113"/>
      <c r="VQT2724" s="113"/>
      <c r="VQU2724" s="113"/>
      <c r="VQV2724" s="113"/>
      <c r="VQW2724" s="113"/>
      <c r="VQX2724" s="113"/>
      <c r="VQY2724" s="113"/>
      <c r="VQZ2724" s="113"/>
      <c r="VRA2724" s="113"/>
      <c r="VRB2724" s="113"/>
      <c r="VRC2724" s="113"/>
      <c r="VRD2724" s="113"/>
      <c r="VRE2724" s="113"/>
      <c r="VRF2724" s="113"/>
      <c r="VRG2724" s="113"/>
      <c r="VRH2724" s="113"/>
      <c r="VRI2724" s="113"/>
      <c r="VRJ2724" s="113"/>
      <c r="VRK2724" s="113"/>
      <c r="VRL2724" s="113"/>
      <c r="VRM2724" s="113"/>
      <c r="VRN2724" s="113"/>
      <c r="VRO2724" s="113"/>
      <c r="VRP2724" s="113"/>
      <c r="VRQ2724" s="113"/>
      <c r="VRR2724" s="113"/>
      <c r="VRS2724" s="113"/>
      <c r="VRT2724" s="113"/>
      <c r="VRU2724" s="113"/>
      <c r="VRV2724" s="113"/>
      <c r="VRW2724" s="113"/>
      <c r="VRX2724" s="113"/>
      <c r="VRY2724" s="113"/>
      <c r="VRZ2724" s="113"/>
      <c r="VSA2724" s="113"/>
      <c r="VSB2724" s="113"/>
      <c r="VSC2724" s="113"/>
      <c r="VSD2724" s="113"/>
      <c r="VSE2724" s="113"/>
      <c r="VSF2724" s="113"/>
      <c r="VSG2724" s="113"/>
      <c r="VSH2724" s="113"/>
      <c r="VSI2724" s="113"/>
      <c r="VSJ2724" s="113"/>
      <c r="VSK2724" s="113"/>
      <c r="VSL2724" s="113"/>
      <c r="VSM2724" s="113"/>
      <c r="VSN2724" s="113"/>
      <c r="VSO2724" s="113"/>
      <c r="VSP2724" s="113"/>
      <c r="VSQ2724" s="113"/>
      <c r="VSR2724" s="113"/>
      <c r="VSS2724" s="113"/>
      <c r="VST2724" s="113"/>
      <c r="VSU2724" s="113"/>
      <c r="VSV2724" s="113"/>
      <c r="VSW2724" s="113"/>
      <c r="VSX2724" s="113"/>
      <c r="VSY2724" s="113"/>
      <c r="VSZ2724" s="113"/>
      <c r="VTA2724" s="113"/>
      <c r="VTB2724" s="113"/>
      <c r="VTC2724" s="113"/>
      <c r="VTD2724" s="113"/>
      <c r="VTE2724" s="113"/>
      <c r="VTF2724" s="113"/>
      <c r="VTG2724" s="113"/>
      <c r="VTH2724" s="113"/>
      <c r="VTI2724" s="113"/>
      <c r="VTJ2724" s="113"/>
      <c r="VTK2724" s="113"/>
      <c r="VTL2724" s="113"/>
      <c r="VTM2724" s="113"/>
      <c r="VTN2724" s="113"/>
      <c r="VTO2724" s="113"/>
      <c r="VTP2724" s="113"/>
      <c r="VTQ2724" s="113"/>
      <c r="VTR2724" s="113"/>
      <c r="VTS2724" s="113"/>
      <c r="VTT2724" s="113"/>
      <c r="VTU2724" s="113"/>
      <c r="VTV2724" s="113"/>
      <c r="VTW2724" s="113"/>
      <c r="VTX2724" s="113"/>
      <c r="VTY2724" s="113"/>
      <c r="VTZ2724" s="113"/>
      <c r="VUA2724" s="113"/>
      <c r="VUB2724" s="113"/>
      <c r="VUC2724" s="113"/>
      <c r="VUD2724" s="113"/>
      <c r="VUE2724" s="113"/>
      <c r="VUF2724" s="113"/>
      <c r="VUG2724" s="113"/>
      <c r="VUH2724" s="113"/>
      <c r="VUI2724" s="113"/>
      <c r="VUJ2724" s="113"/>
      <c r="VUK2724" s="113"/>
      <c r="VUL2724" s="113"/>
      <c r="VUM2724" s="113"/>
      <c r="VUN2724" s="113"/>
      <c r="VUO2724" s="113"/>
      <c r="VUP2724" s="113"/>
      <c r="VUQ2724" s="113"/>
      <c r="VUR2724" s="113"/>
      <c r="VUS2724" s="113"/>
      <c r="VUT2724" s="113"/>
      <c r="VUU2724" s="113"/>
      <c r="VUV2724" s="113"/>
      <c r="VUW2724" s="113"/>
      <c r="VUX2724" s="113"/>
      <c r="VUY2724" s="113"/>
      <c r="VUZ2724" s="113"/>
      <c r="VVA2724" s="113"/>
      <c r="VVB2724" s="113"/>
      <c r="VVC2724" s="113"/>
      <c r="VVD2724" s="113"/>
      <c r="VVE2724" s="113"/>
      <c r="VVF2724" s="113"/>
      <c r="VVG2724" s="113"/>
      <c r="VVH2724" s="113"/>
      <c r="VVI2724" s="113"/>
      <c r="VVJ2724" s="113"/>
      <c r="VVK2724" s="113"/>
      <c r="VVL2724" s="113"/>
      <c r="VVM2724" s="113"/>
      <c r="VVN2724" s="113"/>
      <c r="VVO2724" s="113"/>
      <c r="VVP2724" s="113"/>
      <c r="VVQ2724" s="113"/>
      <c r="VVR2724" s="113"/>
      <c r="VVS2724" s="113"/>
      <c r="VVT2724" s="113"/>
      <c r="VVU2724" s="113"/>
      <c r="VVV2724" s="113"/>
      <c r="VVW2724" s="113"/>
      <c r="VVX2724" s="113"/>
      <c r="VVY2724" s="113"/>
      <c r="VVZ2724" s="113"/>
      <c r="VWA2724" s="113"/>
      <c r="VWB2724" s="113"/>
      <c r="VWC2724" s="113"/>
      <c r="VWD2724" s="113"/>
      <c r="VWE2724" s="113"/>
      <c r="VWF2724" s="113"/>
      <c r="VWG2724" s="113"/>
      <c r="VWH2724" s="113"/>
      <c r="VWI2724" s="113"/>
      <c r="VWJ2724" s="113"/>
      <c r="VWK2724" s="113"/>
      <c r="VWL2724" s="113"/>
      <c r="VWM2724" s="113"/>
      <c r="VWN2724" s="113"/>
      <c r="VWO2724" s="113"/>
      <c r="VWP2724" s="113"/>
      <c r="VWQ2724" s="113"/>
      <c r="VWR2724" s="113"/>
      <c r="VWS2724" s="113"/>
      <c r="VWT2724" s="113"/>
      <c r="VWU2724" s="113"/>
      <c r="VWV2724" s="113"/>
      <c r="VWW2724" s="113"/>
      <c r="VWX2724" s="113"/>
      <c r="VWY2724" s="113"/>
      <c r="VWZ2724" s="113"/>
      <c r="VXA2724" s="113"/>
      <c r="VXB2724" s="113"/>
      <c r="VXC2724" s="113"/>
      <c r="VXD2724" s="113"/>
      <c r="VXE2724" s="113"/>
      <c r="VXF2724" s="113"/>
      <c r="VXG2724" s="113"/>
      <c r="VXH2724" s="113"/>
      <c r="VXI2724" s="113"/>
      <c r="VXJ2724" s="113"/>
      <c r="VXK2724" s="113"/>
      <c r="VXL2724" s="113"/>
      <c r="VXM2724" s="113"/>
      <c r="VXN2724" s="113"/>
      <c r="VXO2724" s="113"/>
      <c r="VXP2724" s="113"/>
      <c r="VXQ2724" s="113"/>
      <c r="VXR2724" s="113"/>
      <c r="VXS2724" s="113"/>
      <c r="VXT2724" s="113"/>
      <c r="VXU2724" s="113"/>
      <c r="VXV2724" s="113"/>
      <c r="VXW2724" s="113"/>
      <c r="VXX2724" s="113"/>
      <c r="VXY2724" s="113"/>
      <c r="VXZ2724" s="113"/>
      <c r="VYA2724" s="113"/>
      <c r="VYB2724" s="113"/>
      <c r="VYC2724" s="113"/>
      <c r="VYD2724" s="113"/>
      <c r="VYE2724" s="113"/>
      <c r="VYF2724" s="113"/>
      <c r="VYG2724" s="113"/>
      <c r="VYH2724" s="113"/>
      <c r="VYI2724" s="113"/>
      <c r="VYJ2724" s="113"/>
      <c r="VYK2724" s="113"/>
      <c r="VYL2724" s="113"/>
      <c r="VYM2724" s="113"/>
      <c r="VYN2724" s="113"/>
      <c r="VYO2724" s="113"/>
      <c r="VYP2724" s="113"/>
      <c r="VYQ2724" s="113"/>
      <c r="VYR2724" s="113"/>
      <c r="VYS2724" s="113"/>
      <c r="VYT2724" s="113"/>
      <c r="VYU2724" s="113"/>
      <c r="VYV2724" s="113"/>
      <c r="VYW2724" s="113"/>
      <c r="VYX2724" s="113"/>
      <c r="VYY2724" s="113"/>
      <c r="VYZ2724" s="113"/>
      <c r="VZA2724" s="113"/>
      <c r="VZB2724" s="113"/>
      <c r="VZC2724" s="113"/>
      <c r="VZD2724" s="113"/>
      <c r="VZE2724" s="113"/>
      <c r="VZF2724" s="113"/>
      <c r="VZG2724" s="113"/>
      <c r="VZH2724" s="113"/>
      <c r="VZI2724" s="113"/>
      <c r="VZJ2724" s="113"/>
      <c r="VZK2724" s="113"/>
      <c r="VZL2724" s="113"/>
      <c r="VZM2724" s="113"/>
      <c r="VZN2724" s="113"/>
      <c r="VZO2724" s="113"/>
      <c r="VZP2724" s="113"/>
      <c r="VZQ2724" s="113"/>
      <c r="VZR2724" s="113"/>
      <c r="VZS2724" s="113"/>
      <c r="VZT2724" s="113"/>
      <c r="VZU2724" s="113"/>
      <c r="VZV2724" s="113"/>
      <c r="VZW2724" s="113"/>
      <c r="VZX2724" s="113"/>
      <c r="VZY2724" s="113"/>
      <c r="VZZ2724" s="113"/>
      <c r="WAA2724" s="113"/>
      <c r="WAB2724" s="113"/>
      <c r="WAC2724" s="113"/>
      <c r="WAD2724" s="113"/>
      <c r="WAE2724" s="113"/>
      <c r="WAF2724" s="113"/>
      <c r="WAG2724" s="113"/>
      <c r="WAH2724" s="113"/>
      <c r="WAI2724" s="113"/>
      <c r="WAJ2724" s="113"/>
      <c r="WAK2724" s="113"/>
      <c r="WAL2724" s="113"/>
      <c r="WAM2724" s="113"/>
      <c r="WAN2724" s="113"/>
      <c r="WAO2724" s="113"/>
      <c r="WAP2724" s="113"/>
      <c r="WAQ2724" s="113"/>
      <c r="WAR2724" s="113"/>
      <c r="WAS2724" s="113"/>
      <c r="WAT2724" s="113"/>
      <c r="WAU2724" s="113"/>
      <c r="WAV2724" s="113"/>
      <c r="WAW2724" s="113"/>
      <c r="WAX2724" s="113"/>
      <c r="WAY2724" s="113"/>
      <c r="WAZ2724" s="113"/>
      <c r="WBA2724" s="113"/>
      <c r="WBB2724" s="113"/>
      <c r="WBC2724" s="113"/>
      <c r="WBD2724" s="113"/>
      <c r="WBE2724" s="113"/>
      <c r="WBF2724" s="113"/>
      <c r="WBG2724" s="113"/>
      <c r="WBH2724" s="113"/>
      <c r="WBI2724" s="113"/>
      <c r="WBJ2724" s="113"/>
      <c r="WBK2724" s="113"/>
      <c r="WBL2724" s="113"/>
      <c r="WBM2724" s="113"/>
      <c r="WBN2724" s="113"/>
      <c r="WBO2724" s="113"/>
      <c r="WBP2724" s="113"/>
      <c r="WBQ2724" s="113"/>
      <c r="WBR2724" s="113"/>
      <c r="WBS2724" s="113"/>
      <c r="WBT2724" s="113"/>
      <c r="WBU2724" s="113"/>
      <c r="WBV2724" s="113"/>
      <c r="WBW2724" s="113"/>
      <c r="WBX2724" s="113"/>
      <c r="WBY2724" s="113"/>
      <c r="WBZ2724" s="113"/>
      <c r="WCA2724" s="113"/>
      <c r="WCB2724" s="113"/>
      <c r="WCC2724" s="113"/>
      <c r="WCD2724" s="113"/>
      <c r="WCE2724" s="113"/>
      <c r="WCF2724" s="113"/>
      <c r="WCG2724" s="113"/>
      <c r="WCH2724" s="113"/>
      <c r="WCI2724" s="113"/>
      <c r="WCJ2724" s="113"/>
      <c r="WCK2724" s="113"/>
      <c r="WCL2724" s="113"/>
      <c r="WCM2724" s="113"/>
      <c r="WCN2724" s="113"/>
      <c r="WCO2724" s="113"/>
      <c r="WCP2724" s="113"/>
      <c r="WCQ2724" s="113"/>
      <c r="WCR2724" s="113"/>
      <c r="WCS2724" s="113"/>
      <c r="WCT2724" s="113"/>
      <c r="WCU2724" s="113"/>
      <c r="WCV2724" s="113"/>
      <c r="WCW2724" s="113"/>
      <c r="WCX2724" s="113"/>
      <c r="WCY2724" s="113"/>
      <c r="WCZ2724" s="113"/>
      <c r="WDA2724" s="113"/>
      <c r="WDB2724" s="113"/>
      <c r="WDC2724" s="113"/>
      <c r="WDD2724" s="113"/>
      <c r="WDE2724" s="113"/>
      <c r="WDF2724" s="113"/>
      <c r="WDG2724" s="113"/>
      <c r="WDH2724" s="113"/>
      <c r="WDI2724" s="113"/>
      <c r="WDJ2724" s="113"/>
      <c r="WDK2724" s="113"/>
      <c r="WDL2724" s="113"/>
      <c r="WDM2724" s="113"/>
      <c r="WDN2724" s="113"/>
      <c r="WDO2724" s="113"/>
      <c r="WDP2724" s="113"/>
      <c r="WDQ2724" s="113"/>
      <c r="WDR2724" s="113"/>
      <c r="WDS2724" s="113"/>
      <c r="WDT2724" s="113"/>
      <c r="WDU2724" s="113"/>
      <c r="WDV2724" s="113"/>
      <c r="WDW2724" s="113"/>
      <c r="WDX2724" s="113"/>
      <c r="WDY2724" s="113"/>
      <c r="WDZ2724" s="113"/>
      <c r="WEA2724" s="113"/>
      <c r="WEB2724" s="113"/>
      <c r="WEC2724" s="113"/>
      <c r="WED2724" s="113"/>
      <c r="WEE2724" s="113"/>
      <c r="WEF2724" s="113"/>
      <c r="WEG2724" s="113"/>
      <c r="WEH2724" s="113"/>
      <c r="WEI2724" s="113"/>
      <c r="WEJ2724" s="113"/>
      <c r="WEK2724" s="113"/>
      <c r="WEL2724" s="113"/>
      <c r="WEM2724" s="113"/>
      <c r="WEN2724" s="113"/>
      <c r="WEO2724" s="113"/>
      <c r="WEP2724" s="113"/>
      <c r="WEQ2724" s="113"/>
      <c r="WER2724" s="113"/>
      <c r="WES2724" s="113"/>
      <c r="WET2724" s="113"/>
      <c r="WEU2724" s="113"/>
      <c r="WEV2724" s="113"/>
      <c r="WEW2724" s="113"/>
      <c r="WEX2724" s="113"/>
      <c r="WEY2724" s="113"/>
      <c r="WEZ2724" s="113"/>
      <c r="WFA2724" s="113"/>
      <c r="WFB2724" s="113"/>
      <c r="WFC2724" s="113"/>
      <c r="WFD2724" s="113"/>
      <c r="WFE2724" s="113"/>
      <c r="WFF2724" s="113"/>
      <c r="WFG2724" s="113"/>
      <c r="WFH2724" s="113"/>
      <c r="WFI2724" s="113"/>
      <c r="WFJ2724" s="113"/>
      <c r="WFK2724" s="113"/>
      <c r="WFL2724" s="113"/>
      <c r="WFM2724" s="113"/>
      <c r="WFN2724" s="113"/>
      <c r="WFO2724" s="113"/>
      <c r="WFP2724" s="113"/>
      <c r="WFQ2724" s="113"/>
      <c r="WFR2724" s="113"/>
      <c r="WFS2724" s="113"/>
      <c r="WFT2724" s="113"/>
      <c r="WFU2724" s="113"/>
      <c r="WFV2724" s="113"/>
      <c r="WFW2724" s="113"/>
      <c r="WFX2724" s="113"/>
      <c r="WFY2724" s="113"/>
      <c r="WFZ2724" s="113"/>
      <c r="WGA2724" s="113"/>
      <c r="WGB2724" s="113"/>
      <c r="WGC2724" s="113"/>
      <c r="WGD2724" s="113"/>
      <c r="WGE2724" s="113"/>
      <c r="WGF2724" s="113"/>
      <c r="WGG2724" s="113"/>
      <c r="WGH2724" s="113"/>
      <c r="WGI2724" s="113"/>
      <c r="WGJ2724" s="113"/>
      <c r="WGK2724" s="113"/>
      <c r="WGL2724" s="113"/>
      <c r="WGM2724" s="113"/>
      <c r="WGN2724" s="113"/>
      <c r="WGO2724" s="113"/>
      <c r="WGP2724" s="113"/>
      <c r="WGQ2724" s="113"/>
      <c r="WGR2724" s="113"/>
      <c r="WGS2724" s="113"/>
      <c r="WGT2724" s="113"/>
      <c r="WGU2724" s="113"/>
      <c r="WGV2724" s="113"/>
      <c r="WGW2724" s="113"/>
      <c r="WGX2724" s="113"/>
      <c r="WGY2724" s="113"/>
      <c r="WGZ2724" s="113"/>
      <c r="WHA2724" s="113"/>
      <c r="WHB2724" s="113"/>
      <c r="WHC2724" s="113"/>
      <c r="WHD2724" s="113"/>
      <c r="WHE2724" s="113"/>
      <c r="WHF2724" s="113"/>
      <c r="WHG2724" s="113"/>
      <c r="WHH2724" s="113"/>
      <c r="WHI2724" s="113"/>
      <c r="WHJ2724" s="113"/>
      <c r="WHK2724" s="113"/>
      <c r="WHL2724" s="113"/>
      <c r="WHM2724" s="113"/>
      <c r="WHN2724" s="113"/>
      <c r="WHO2724" s="113"/>
      <c r="WHP2724" s="113"/>
      <c r="WHQ2724" s="113"/>
      <c r="WHR2724" s="113"/>
      <c r="WHS2724" s="113"/>
      <c r="WHT2724" s="113"/>
      <c r="WHU2724" s="113"/>
      <c r="WHV2724" s="113"/>
      <c r="WHW2724" s="113"/>
      <c r="WHX2724" s="113"/>
      <c r="WHY2724" s="113"/>
      <c r="WHZ2724" s="113"/>
      <c r="WIA2724" s="113"/>
      <c r="WIB2724" s="113"/>
      <c r="WIC2724" s="113"/>
      <c r="WID2724" s="113"/>
      <c r="WIE2724" s="113"/>
      <c r="WIF2724" s="113"/>
      <c r="WIG2724" s="113"/>
      <c r="WIH2724" s="113"/>
      <c r="WII2724" s="113"/>
      <c r="WIJ2724" s="113"/>
      <c r="WIK2724" s="113"/>
      <c r="WIL2724" s="113"/>
      <c r="WIM2724" s="113"/>
      <c r="WIN2724" s="113"/>
      <c r="WIO2724" s="113"/>
      <c r="WIP2724" s="113"/>
      <c r="WIQ2724" s="113"/>
      <c r="WIR2724" s="113"/>
      <c r="WIS2724" s="113"/>
      <c r="WIT2724" s="113"/>
      <c r="WIU2724" s="113"/>
      <c r="WIV2724" s="113"/>
      <c r="WIW2724" s="113"/>
      <c r="WIX2724" s="113"/>
      <c r="WIY2724" s="113"/>
      <c r="WIZ2724" s="113"/>
      <c r="WJA2724" s="113"/>
      <c r="WJB2724" s="113"/>
      <c r="WJC2724" s="113"/>
      <c r="WJD2724" s="113"/>
      <c r="WJE2724" s="113"/>
      <c r="WJF2724" s="113"/>
      <c r="WJG2724" s="113"/>
      <c r="WJH2724" s="113"/>
      <c r="WJI2724" s="113"/>
      <c r="WJJ2724" s="113"/>
      <c r="WJK2724" s="113"/>
      <c r="WJL2724" s="113"/>
      <c r="WJM2724" s="113"/>
      <c r="WJN2724" s="113"/>
      <c r="WJO2724" s="113"/>
      <c r="WJP2724" s="113"/>
      <c r="WJQ2724" s="113"/>
      <c r="WJR2724" s="113"/>
      <c r="WJS2724" s="113"/>
      <c r="WJT2724" s="113"/>
      <c r="WJU2724" s="113"/>
      <c r="WJV2724" s="113"/>
      <c r="WJW2724" s="113"/>
      <c r="WJX2724" s="113"/>
      <c r="WJY2724" s="113"/>
      <c r="WJZ2724" s="113"/>
      <c r="WKA2724" s="113"/>
      <c r="WKB2724" s="113"/>
      <c r="WKC2724" s="113"/>
      <c r="WKD2724" s="113"/>
      <c r="WKE2724" s="113"/>
      <c r="WKF2724" s="113"/>
      <c r="WKG2724" s="113"/>
      <c r="WKH2724" s="113"/>
      <c r="WKI2724" s="113"/>
      <c r="WKJ2724" s="113"/>
      <c r="WKK2724" s="113"/>
      <c r="WKL2724" s="113"/>
      <c r="WKM2724" s="113"/>
      <c r="WKN2724" s="113"/>
      <c r="WKO2724" s="113"/>
      <c r="WKP2724" s="113"/>
      <c r="WKQ2724" s="113"/>
      <c r="WKR2724" s="113"/>
      <c r="WKS2724" s="113"/>
      <c r="WKT2724" s="113"/>
      <c r="WKU2724" s="113"/>
      <c r="WKV2724" s="113"/>
      <c r="WKW2724" s="113"/>
      <c r="WKX2724" s="113"/>
      <c r="WKY2724" s="113"/>
      <c r="WKZ2724" s="113"/>
      <c r="WLA2724" s="113"/>
      <c r="WLB2724" s="113"/>
      <c r="WLC2724" s="113"/>
      <c r="WLD2724" s="113"/>
      <c r="WLE2724" s="113"/>
      <c r="WLF2724" s="113"/>
      <c r="WLG2724" s="113"/>
      <c r="WLH2724" s="113"/>
      <c r="WLI2724" s="113"/>
      <c r="WLJ2724" s="113"/>
      <c r="WLK2724" s="113"/>
      <c r="WLL2724" s="113"/>
      <c r="WLM2724" s="113"/>
      <c r="WLN2724" s="113"/>
      <c r="WLO2724" s="113"/>
      <c r="WLP2724" s="113"/>
      <c r="WLQ2724" s="113"/>
      <c r="WLR2724" s="113"/>
      <c r="WLS2724" s="113"/>
      <c r="WLT2724" s="113"/>
      <c r="WLU2724" s="113"/>
      <c r="WLV2724" s="113"/>
      <c r="WLW2724" s="113"/>
      <c r="WLX2724" s="113"/>
      <c r="WLY2724" s="113"/>
      <c r="WLZ2724" s="113"/>
      <c r="WMA2724" s="113"/>
      <c r="WMB2724" s="113"/>
      <c r="WMC2724" s="113"/>
      <c r="WMD2724" s="113"/>
      <c r="WME2724" s="113"/>
      <c r="WMF2724" s="113"/>
      <c r="WMG2724" s="113"/>
      <c r="WMH2724" s="113"/>
      <c r="WMI2724" s="113"/>
      <c r="WMJ2724" s="113"/>
      <c r="WMK2724" s="113"/>
      <c r="WML2724" s="113"/>
      <c r="WMM2724" s="113"/>
      <c r="WMN2724" s="113"/>
      <c r="WMO2724" s="113"/>
      <c r="WMP2724" s="113"/>
      <c r="WMQ2724" s="113"/>
      <c r="WMR2724" s="113"/>
      <c r="WMS2724" s="113"/>
      <c r="WMT2724" s="113"/>
      <c r="WMU2724" s="113"/>
      <c r="WMV2724" s="113"/>
      <c r="WMW2724" s="113"/>
      <c r="WMX2724" s="113"/>
      <c r="WMY2724" s="113"/>
      <c r="WMZ2724" s="113"/>
      <c r="WNA2724" s="113"/>
      <c r="WNB2724" s="113"/>
      <c r="WNC2724" s="113"/>
      <c r="WND2724" s="113"/>
      <c r="WNE2724" s="113"/>
      <c r="WNF2724" s="113"/>
      <c r="WNG2724" s="113"/>
      <c r="WNH2724" s="113"/>
      <c r="WNI2724" s="113"/>
      <c r="WNJ2724" s="113"/>
      <c r="WNK2724" s="113"/>
      <c r="WNL2724" s="113"/>
      <c r="WNM2724" s="113"/>
      <c r="WNN2724" s="113"/>
      <c r="WNO2724" s="113"/>
      <c r="WNP2724" s="113"/>
      <c r="WNQ2724" s="113"/>
      <c r="WNR2724" s="113"/>
      <c r="WNS2724" s="113"/>
      <c r="WNT2724" s="113"/>
      <c r="WNU2724" s="113"/>
      <c r="WNV2724" s="113"/>
      <c r="WNW2724" s="113"/>
      <c r="WNX2724" s="113"/>
      <c r="WNY2724" s="113"/>
      <c r="WNZ2724" s="113"/>
      <c r="WOA2724" s="113"/>
      <c r="WOB2724" s="113"/>
      <c r="WOC2724" s="113"/>
      <c r="WOD2724" s="113"/>
      <c r="WOE2724" s="113"/>
      <c r="WOF2724" s="113"/>
      <c r="WOG2724" s="113"/>
      <c r="WOH2724" s="113"/>
      <c r="WOI2724" s="113"/>
      <c r="WOJ2724" s="113"/>
      <c r="WOK2724" s="113"/>
      <c r="WOL2724" s="113"/>
      <c r="WOM2724" s="113"/>
      <c r="WON2724" s="113"/>
      <c r="WOO2724" s="113"/>
      <c r="WOP2724" s="113"/>
      <c r="WOQ2724" s="113"/>
      <c r="WOR2724" s="113"/>
      <c r="WOS2724" s="113"/>
      <c r="WOT2724" s="113"/>
      <c r="WOU2724" s="113"/>
      <c r="WOV2724" s="113"/>
      <c r="WOW2724" s="113"/>
      <c r="WOX2724" s="113"/>
      <c r="WOY2724" s="113"/>
      <c r="WOZ2724" s="113"/>
      <c r="WPA2724" s="113"/>
      <c r="WPB2724" s="113"/>
      <c r="WPC2724" s="113"/>
      <c r="WPD2724" s="113"/>
      <c r="WPE2724" s="113"/>
      <c r="WPF2724" s="113"/>
      <c r="WPG2724" s="113"/>
      <c r="WPH2724" s="113"/>
      <c r="WPI2724" s="113"/>
      <c r="WPJ2724" s="113"/>
      <c r="WPK2724" s="113"/>
      <c r="WPL2724" s="113"/>
      <c r="WPM2724" s="113"/>
      <c r="WPN2724" s="113"/>
      <c r="WPO2724" s="113"/>
      <c r="WPP2724" s="113"/>
      <c r="WPQ2724" s="113"/>
      <c r="WPR2724" s="113"/>
      <c r="WPS2724" s="113"/>
      <c r="WPT2724" s="113"/>
      <c r="WPU2724" s="113"/>
      <c r="WPV2724" s="113"/>
      <c r="WPW2724" s="113"/>
      <c r="WPX2724" s="113"/>
      <c r="WPY2724" s="113"/>
      <c r="WPZ2724" s="113"/>
      <c r="WQA2724" s="113"/>
      <c r="WQB2724" s="113"/>
      <c r="WQC2724" s="113"/>
      <c r="WQD2724" s="113"/>
      <c r="WQE2724" s="113"/>
      <c r="WQF2724" s="113"/>
      <c r="WQG2724" s="113"/>
      <c r="WQH2724" s="113"/>
      <c r="WQI2724" s="113"/>
      <c r="WQJ2724" s="113"/>
      <c r="WQK2724" s="113"/>
      <c r="WQL2724" s="113"/>
      <c r="WQM2724" s="113"/>
      <c r="WQN2724" s="113"/>
      <c r="WQO2724" s="113"/>
      <c r="WQP2724" s="113"/>
      <c r="WQQ2724" s="113"/>
      <c r="WQR2724" s="113"/>
      <c r="WQS2724" s="113"/>
      <c r="WQT2724" s="113"/>
      <c r="WQU2724" s="113"/>
      <c r="WQV2724" s="113"/>
      <c r="WQW2724" s="113"/>
      <c r="WQX2724" s="113"/>
      <c r="WQY2724" s="113"/>
      <c r="WQZ2724" s="113"/>
      <c r="WRA2724" s="113"/>
      <c r="WRB2724" s="113"/>
      <c r="WRC2724" s="113"/>
      <c r="WRD2724" s="113"/>
      <c r="WRE2724" s="113"/>
      <c r="WRF2724" s="113"/>
      <c r="WRG2724" s="113"/>
      <c r="WRH2724" s="113"/>
      <c r="WRI2724" s="113"/>
      <c r="WRJ2724" s="113"/>
      <c r="WRK2724" s="113"/>
      <c r="WRL2724" s="113"/>
      <c r="WRM2724" s="113"/>
      <c r="WRN2724" s="113"/>
      <c r="WRO2724" s="113"/>
      <c r="WRP2724" s="113"/>
      <c r="WRQ2724" s="113"/>
      <c r="WRR2724" s="113"/>
      <c r="WRS2724" s="113"/>
      <c r="WRT2724" s="113"/>
      <c r="WRU2724" s="113"/>
      <c r="WRV2724" s="113"/>
      <c r="WRW2724" s="113"/>
      <c r="WRX2724" s="113"/>
      <c r="WRY2724" s="113"/>
      <c r="WRZ2724" s="113"/>
      <c r="WSA2724" s="113"/>
      <c r="WSB2724" s="113"/>
      <c r="WSC2724" s="113"/>
      <c r="WSD2724" s="113"/>
      <c r="WSE2724" s="113"/>
      <c r="WSF2724" s="113"/>
      <c r="WSG2724" s="113"/>
      <c r="WSH2724" s="113"/>
      <c r="WSI2724" s="113"/>
      <c r="WSJ2724" s="113"/>
      <c r="WSK2724" s="113"/>
      <c r="WSL2724" s="113"/>
      <c r="WSM2724" s="113"/>
      <c r="WSN2724" s="113"/>
      <c r="WSO2724" s="113"/>
      <c r="WSP2724" s="113"/>
      <c r="WSQ2724" s="113"/>
      <c r="WSR2724" s="113"/>
      <c r="WSS2724" s="113"/>
      <c r="WST2724" s="113"/>
      <c r="WSU2724" s="113"/>
      <c r="WSV2724" s="113"/>
      <c r="WSW2724" s="113"/>
      <c r="WSX2724" s="113"/>
      <c r="WSY2724" s="113"/>
      <c r="WSZ2724" s="113"/>
      <c r="WTA2724" s="113"/>
      <c r="WTB2724" s="113"/>
      <c r="WTC2724" s="113"/>
      <c r="WTD2724" s="113"/>
      <c r="WTE2724" s="113"/>
      <c r="WTF2724" s="113"/>
      <c r="WTG2724" s="113"/>
      <c r="WTH2724" s="113"/>
      <c r="WTI2724" s="113"/>
      <c r="WTJ2724" s="113"/>
      <c r="WTK2724" s="113"/>
      <c r="WTL2724" s="113"/>
      <c r="WTM2724" s="113"/>
      <c r="WTN2724" s="113"/>
      <c r="WTO2724" s="113"/>
      <c r="WTP2724" s="113"/>
      <c r="WTQ2724" s="113"/>
      <c r="WTR2724" s="113"/>
      <c r="WTS2724" s="113"/>
      <c r="WTT2724" s="113"/>
      <c r="WTU2724" s="113"/>
      <c r="WTV2724" s="113"/>
      <c r="WTW2724" s="113"/>
      <c r="WTX2724" s="113"/>
      <c r="WTY2724" s="113"/>
      <c r="WTZ2724" s="113"/>
      <c r="WUA2724" s="113"/>
      <c r="WUB2724" s="113"/>
      <c r="WUC2724" s="113"/>
      <c r="WUD2724" s="113"/>
      <c r="WUE2724" s="113"/>
      <c r="WUF2724" s="113"/>
      <c r="WUG2724" s="113"/>
      <c r="WUH2724" s="113"/>
      <c r="WUI2724" s="113"/>
      <c r="WUJ2724" s="113"/>
      <c r="WUK2724" s="113"/>
      <c r="WUL2724" s="113"/>
      <c r="WUM2724" s="113"/>
      <c r="WUN2724" s="113"/>
      <c r="WUO2724" s="113"/>
      <c r="WUP2724" s="113"/>
      <c r="WUQ2724" s="113"/>
      <c r="WUR2724" s="113"/>
      <c r="WUS2724" s="113"/>
      <c r="WUT2724" s="113"/>
      <c r="WUU2724" s="113"/>
      <c r="WUV2724" s="113"/>
      <c r="WUW2724" s="113"/>
      <c r="WUX2724" s="113"/>
      <c r="WUY2724" s="113"/>
      <c r="WUZ2724" s="113"/>
      <c r="WVA2724" s="113"/>
      <c r="WVB2724" s="113"/>
      <c r="WVC2724" s="113"/>
      <c r="WVD2724" s="113"/>
      <c r="WVE2724" s="113"/>
      <c r="WVF2724" s="113"/>
      <c r="WVG2724" s="113"/>
      <c r="WVH2724" s="113"/>
      <c r="WVI2724" s="113"/>
      <c r="WVJ2724" s="113"/>
      <c r="WVK2724" s="113"/>
      <c r="WVL2724" s="113"/>
      <c r="WVM2724" s="113"/>
      <c r="WVN2724" s="113"/>
      <c r="WVO2724" s="113"/>
      <c r="WVP2724" s="113"/>
      <c r="WVQ2724" s="113"/>
      <c r="WVR2724" s="113"/>
      <c r="WVS2724" s="113"/>
      <c r="WVT2724" s="113"/>
      <c r="WVU2724" s="113"/>
      <c r="WVV2724" s="113"/>
      <c r="WVW2724" s="113"/>
      <c r="WVX2724" s="113"/>
      <c r="WVY2724" s="113"/>
      <c r="WVZ2724" s="113"/>
      <c r="WWA2724" s="113"/>
      <c r="WWB2724" s="113"/>
      <c r="WWC2724" s="113"/>
      <c r="WWD2724" s="113"/>
      <c r="WWE2724" s="113"/>
      <c r="WWF2724" s="113"/>
      <c r="WWG2724" s="113"/>
      <c r="WWH2724" s="113"/>
      <c r="WWI2724" s="113"/>
      <c r="WWJ2724" s="113"/>
      <c r="WWK2724" s="113"/>
      <c r="WWL2724" s="113"/>
      <c r="WWM2724" s="113"/>
      <c r="WWN2724" s="113"/>
      <c r="WWO2724" s="113"/>
      <c r="WWP2724" s="113"/>
      <c r="WWQ2724" s="113"/>
      <c r="WWR2724" s="113"/>
      <c r="WWS2724" s="113"/>
      <c r="WWT2724" s="113"/>
      <c r="WWU2724" s="113"/>
      <c r="WWV2724" s="113"/>
      <c r="WWW2724" s="113"/>
      <c r="WWX2724" s="113"/>
      <c r="WWY2724" s="113"/>
      <c r="WWZ2724" s="113"/>
      <c r="WXA2724" s="113"/>
      <c r="WXB2724" s="113"/>
      <c r="WXC2724" s="113"/>
      <c r="WXD2724" s="113"/>
      <c r="WXE2724" s="113"/>
      <c r="WXF2724" s="113"/>
      <c r="WXG2724" s="113"/>
      <c r="WXH2724" s="113"/>
      <c r="WXI2724" s="113"/>
      <c r="WXJ2724" s="113"/>
      <c r="WXK2724" s="113"/>
      <c r="WXL2724" s="113"/>
      <c r="WXM2724" s="113"/>
      <c r="WXN2724" s="113"/>
      <c r="WXO2724" s="113"/>
      <c r="WXP2724" s="113"/>
      <c r="WXQ2724" s="113"/>
      <c r="WXR2724" s="113"/>
      <c r="WXS2724" s="113"/>
      <c r="WXT2724" s="113"/>
      <c r="WXU2724" s="113"/>
      <c r="WXV2724" s="113"/>
      <c r="WXW2724" s="113"/>
      <c r="WXX2724" s="113"/>
      <c r="WXY2724" s="113"/>
      <c r="WXZ2724" s="113"/>
      <c r="WYA2724" s="113"/>
      <c r="WYB2724" s="113"/>
      <c r="WYC2724" s="113"/>
      <c r="WYD2724" s="113"/>
      <c r="WYE2724" s="113"/>
      <c r="WYF2724" s="113"/>
      <c r="WYG2724" s="113"/>
      <c r="WYH2724" s="113"/>
      <c r="WYI2724" s="113"/>
      <c r="WYJ2724" s="113"/>
      <c r="WYK2724" s="113"/>
      <c r="WYL2724" s="113"/>
      <c r="WYM2724" s="113"/>
      <c r="WYN2724" s="113"/>
      <c r="WYO2724" s="113"/>
      <c r="WYP2724" s="113"/>
      <c r="WYQ2724" s="113"/>
      <c r="WYR2724" s="113"/>
      <c r="WYS2724" s="113"/>
      <c r="WYT2724" s="113"/>
      <c r="WYU2724" s="113"/>
      <c r="WYV2724" s="113"/>
      <c r="WYW2724" s="113"/>
      <c r="WYX2724" s="113"/>
      <c r="WYY2724" s="113"/>
      <c r="WYZ2724" s="113"/>
      <c r="WZA2724" s="113"/>
      <c r="WZB2724" s="113"/>
      <c r="WZC2724" s="113"/>
      <c r="WZD2724" s="113"/>
      <c r="WZE2724" s="113"/>
      <c r="WZF2724" s="113"/>
      <c r="WZG2724" s="113"/>
      <c r="WZH2724" s="113"/>
      <c r="WZI2724" s="113"/>
      <c r="WZJ2724" s="113"/>
      <c r="WZK2724" s="113"/>
      <c r="WZL2724" s="113"/>
      <c r="WZM2724" s="113"/>
      <c r="WZN2724" s="113"/>
      <c r="WZO2724" s="113"/>
      <c r="WZP2724" s="113"/>
      <c r="WZQ2724" s="113"/>
      <c r="WZR2724" s="113"/>
      <c r="WZS2724" s="113"/>
      <c r="WZT2724" s="113"/>
      <c r="WZU2724" s="113"/>
      <c r="WZV2724" s="113"/>
      <c r="WZW2724" s="113"/>
      <c r="WZX2724" s="113"/>
      <c r="WZY2724" s="113"/>
      <c r="WZZ2724" s="113"/>
      <c r="XAA2724" s="113"/>
      <c r="XAB2724" s="113"/>
      <c r="XAC2724" s="113"/>
      <c r="XAD2724" s="113"/>
      <c r="XAE2724" s="113"/>
      <c r="XAF2724" s="113"/>
      <c r="XAG2724" s="113"/>
      <c r="XAH2724" s="113"/>
      <c r="XAI2724" s="113"/>
      <c r="XAJ2724" s="113"/>
      <c r="XAK2724" s="113"/>
      <c r="XAL2724" s="113"/>
      <c r="XAM2724" s="113"/>
      <c r="XAN2724" s="113"/>
      <c r="XAO2724" s="113"/>
      <c r="XAP2724" s="113"/>
      <c r="XAQ2724" s="113"/>
      <c r="XAR2724" s="113"/>
      <c r="XAS2724" s="113"/>
      <c r="XAT2724" s="113"/>
      <c r="XAU2724" s="113"/>
      <c r="XAV2724" s="113"/>
      <c r="XAW2724" s="113"/>
      <c r="XAX2724" s="113"/>
      <c r="XAY2724" s="113"/>
      <c r="XAZ2724" s="113"/>
      <c r="XBA2724" s="113"/>
      <c r="XBB2724" s="113"/>
      <c r="XBC2724" s="113"/>
      <c r="XBD2724" s="113"/>
      <c r="XBE2724" s="113"/>
      <c r="XBF2724" s="113"/>
      <c r="XBG2724" s="113"/>
      <c r="XBH2724" s="113"/>
      <c r="XBI2724" s="113"/>
      <c r="XBJ2724" s="113"/>
      <c r="XBK2724" s="113"/>
      <c r="XBL2724" s="113"/>
      <c r="XBM2724" s="113"/>
      <c r="XBN2724" s="113"/>
      <c r="XBO2724" s="113"/>
      <c r="XBP2724" s="113"/>
      <c r="XBQ2724" s="113"/>
      <c r="XBR2724" s="113"/>
      <c r="XBS2724" s="113"/>
      <c r="XBT2724" s="113"/>
      <c r="XBU2724" s="113"/>
      <c r="XBV2724" s="113"/>
      <c r="XBW2724" s="113"/>
      <c r="XBX2724" s="113"/>
      <c r="XBY2724" s="113"/>
      <c r="XBZ2724" s="113"/>
      <c r="XCA2724" s="113"/>
      <c r="XCB2724" s="113"/>
      <c r="XCC2724" s="113"/>
      <c r="XCD2724" s="113"/>
      <c r="XCE2724" s="113"/>
      <c r="XCF2724" s="113"/>
      <c r="XCG2724" s="113"/>
      <c r="XCH2724" s="113"/>
      <c r="XCI2724" s="113"/>
      <c r="XCJ2724" s="113"/>
      <c r="XCK2724" s="113"/>
      <c r="XCL2724" s="113"/>
      <c r="XCM2724" s="113"/>
      <c r="XCN2724" s="113"/>
      <c r="XCO2724" s="113"/>
      <c r="XCP2724" s="113"/>
      <c r="XCQ2724" s="113"/>
      <c r="XCR2724" s="113"/>
      <c r="XCS2724" s="113"/>
      <c r="XCT2724" s="113"/>
      <c r="XCU2724" s="113"/>
      <c r="XCV2724" s="113"/>
      <c r="XCW2724" s="113"/>
      <c r="XCX2724" s="113"/>
      <c r="XCY2724" s="113"/>
      <c r="XCZ2724" s="113"/>
      <c r="XDA2724" s="113"/>
      <c r="XDB2724" s="113"/>
      <c r="XDC2724" s="113"/>
      <c r="XDD2724" s="113"/>
      <c r="XDE2724" s="113"/>
      <c r="XDF2724" s="113"/>
      <c r="XDG2724" s="113"/>
      <c r="XDH2724" s="113"/>
      <c r="XDI2724" s="113"/>
      <c r="XDJ2724" s="113"/>
      <c r="XDK2724" s="113"/>
      <c r="XDL2724" s="113"/>
      <c r="XDM2724" s="113"/>
      <c r="XDN2724" s="113"/>
      <c r="XDO2724" s="113"/>
      <c r="XDP2724" s="113"/>
      <c r="XDQ2724" s="113"/>
      <c r="XDR2724" s="113"/>
      <c r="XDS2724" s="113"/>
      <c r="XDT2724" s="113"/>
      <c r="XDU2724" s="113"/>
      <c r="XDV2724" s="113"/>
      <c r="XDW2724" s="113"/>
      <c r="XDX2724" s="113"/>
      <c r="XDY2724" s="113"/>
      <c r="XDZ2724" s="113"/>
      <c r="XEA2724" s="113"/>
      <c r="XEB2724" s="113"/>
      <c r="XEC2724" s="113"/>
      <c r="XED2724" s="113"/>
      <c r="XEE2724" s="113"/>
      <c r="XEF2724" s="113"/>
      <c r="XEG2724" s="113"/>
      <c r="XEH2724" s="113"/>
      <c r="XEI2724" s="113"/>
      <c r="XEJ2724" s="113"/>
      <c r="XEK2724" s="113"/>
      <c r="XEL2724" s="113"/>
      <c r="XEM2724" s="113"/>
      <c r="XEN2724" s="113"/>
      <c r="XEO2724" s="113"/>
      <c r="XEP2724" s="113"/>
      <c r="XEQ2724" s="113"/>
      <c r="XER2724" s="113"/>
      <c r="XES2724" s="113"/>
      <c r="XET2724" s="113"/>
      <c r="XEU2724" s="113"/>
      <c r="XEV2724" s="113"/>
      <c r="XEW2724" s="113"/>
      <c r="XEX2724" s="113"/>
      <c r="XEY2724" s="113"/>
    </row>
    <row r="2725" spans="1:16384" s="112" customFormat="1">
      <c r="A2725" s="252" t="s">
        <v>3818</v>
      </c>
      <c r="B2725" s="252" t="s">
        <v>3791</v>
      </c>
      <c r="C2725" s="252" t="s">
        <v>3819</v>
      </c>
      <c r="D2725" s="252">
        <v>231</v>
      </c>
      <c r="E2725" s="336">
        <v>4.1100000000000003</v>
      </c>
      <c r="F2725" s="336">
        <f t="shared" si="379"/>
        <v>949.41</v>
      </c>
      <c r="G2725" s="791"/>
      <c r="XEZ2725" s="116"/>
      <c r="XFA2725" s="116"/>
      <c r="XFB2725" s="116"/>
      <c r="XFC2725" s="116"/>
      <c r="XFD2725" s="116"/>
    </row>
    <row r="2726" spans="1:16384" s="112" customFormat="1">
      <c r="A2726" s="252"/>
      <c r="B2726" s="252" t="s">
        <v>3791</v>
      </c>
      <c r="C2726" s="252" t="s">
        <v>3820</v>
      </c>
      <c r="D2726" s="252">
        <v>102</v>
      </c>
      <c r="E2726" s="336">
        <v>4.1100000000000003</v>
      </c>
      <c r="F2726" s="336">
        <f t="shared" si="379"/>
        <v>419.22</v>
      </c>
      <c r="G2726" s="791"/>
      <c r="XEZ2726" s="116"/>
      <c r="XFA2726" s="116"/>
      <c r="XFB2726" s="116"/>
      <c r="XFC2726" s="116"/>
      <c r="XFD2726" s="116"/>
    </row>
    <row r="2727" spans="1:16384" s="107" customFormat="1">
      <c r="A2727" s="309"/>
      <c r="B2727" s="309"/>
      <c r="C2727" s="309"/>
      <c r="D2727" s="309"/>
      <c r="E2727" s="337"/>
      <c r="F2727" s="337">
        <f>SUM(F2725:F2726)</f>
        <v>1368.63</v>
      </c>
      <c r="G2727" s="791"/>
      <c r="H2727" s="113"/>
      <c r="I2727" s="113"/>
      <c r="J2727" s="113"/>
      <c r="K2727" s="113"/>
      <c r="L2727" s="113"/>
      <c r="M2727" s="113"/>
      <c r="N2727" s="113"/>
      <c r="O2727" s="113"/>
      <c r="P2727" s="113"/>
      <c r="Q2727" s="113"/>
      <c r="R2727" s="113"/>
      <c r="S2727" s="113"/>
      <c r="T2727" s="113"/>
      <c r="U2727" s="113"/>
      <c r="V2727" s="113"/>
      <c r="W2727" s="113"/>
      <c r="X2727" s="113"/>
      <c r="Y2727" s="113"/>
      <c r="Z2727" s="113"/>
      <c r="AA2727" s="113"/>
      <c r="AB2727" s="113"/>
      <c r="AC2727" s="113"/>
      <c r="AD2727" s="113"/>
      <c r="AE2727" s="113"/>
      <c r="AF2727" s="113"/>
      <c r="AG2727" s="113"/>
      <c r="AH2727" s="113"/>
      <c r="AI2727" s="113"/>
      <c r="AJ2727" s="113"/>
      <c r="AK2727" s="113"/>
      <c r="AL2727" s="113"/>
      <c r="AM2727" s="113"/>
      <c r="AN2727" s="113"/>
      <c r="AO2727" s="113"/>
      <c r="AP2727" s="113"/>
      <c r="AQ2727" s="113"/>
      <c r="AR2727" s="113"/>
      <c r="AS2727" s="113"/>
      <c r="AT2727" s="113"/>
      <c r="AU2727" s="113"/>
      <c r="AV2727" s="113"/>
      <c r="AW2727" s="113"/>
      <c r="AX2727" s="113"/>
      <c r="AY2727" s="113"/>
      <c r="AZ2727" s="113"/>
      <c r="BA2727" s="113"/>
      <c r="BB2727" s="113"/>
      <c r="BC2727" s="113"/>
      <c r="BD2727" s="113"/>
      <c r="BE2727" s="113"/>
      <c r="BF2727" s="113"/>
      <c r="BG2727" s="113"/>
      <c r="BH2727" s="113"/>
      <c r="BI2727" s="113"/>
      <c r="BJ2727" s="113"/>
      <c r="BK2727" s="113"/>
      <c r="BL2727" s="113"/>
      <c r="BM2727" s="113"/>
      <c r="BN2727" s="113"/>
      <c r="BO2727" s="113"/>
      <c r="BP2727" s="113"/>
      <c r="BQ2727" s="113"/>
      <c r="BR2727" s="113"/>
      <c r="BS2727" s="113"/>
      <c r="BT2727" s="113"/>
      <c r="BU2727" s="113"/>
      <c r="BV2727" s="113"/>
      <c r="BW2727" s="113"/>
      <c r="BX2727" s="113"/>
      <c r="BY2727" s="113"/>
      <c r="BZ2727" s="113"/>
      <c r="CA2727" s="113"/>
      <c r="CB2727" s="113"/>
      <c r="CC2727" s="113"/>
      <c r="CD2727" s="113"/>
      <c r="CE2727" s="113"/>
      <c r="CF2727" s="113"/>
      <c r="CG2727" s="113"/>
      <c r="CH2727" s="113"/>
      <c r="CI2727" s="113"/>
      <c r="CJ2727" s="113"/>
      <c r="CK2727" s="113"/>
      <c r="CL2727" s="113"/>
      <c r="CM2727" s="113"/>
      <c r="CN2727" s="113"/>
      <c r="CO2727" s="113"/>
      <c r="CP2727" s="113"/>
      <c r="CQ2727" s="113"/>
      <c r="CR2727" s="113"/>
      <c r="CS2727" s="113"/>
      <c r="CT2727" s="113"/>
      <c r="CU2727" s="113"/>
      <c r="CV2727" s="113"/>
      <c r="CW2727" s="113"/>
      <c r="CX2727" s="113"/>
      <c r="CY2727" s="113"/>
      <c r="CZ2727" s="113"/>
      <c r="DA2727" s="113"/>
      <c r="DB2727" s="113"/>
      <c r="DC2727" s="113"/>
      <c r="DD2727" s="113"/>
      <c r="DE2727" s="113"/>
      <c r="DF2727" s="113"/>
      <c r="DG2727" s="113"/>
      <c r="DH2727" s="113"/>
      <c r="DI2727" s="113"/>
      <c r="DJ2727" s="113"/>
      <c r="DK2727" s="113"/>
      <c r="DL2727" s="113"/>
      <c r="DM2727" s="113"/>
      <c r="DN2727" s="113"/>
      <c r="DO2727" s="113"/>
      <c r="DP2727" s="113"/>
      <c r="DQ2727" s="113"/>
      <c r="DR2727" s="113"/>
      <c r="DS2727" s="113"/>
      <c r="DT2727" s="113"/>
      <c r="DU2727" s="113"/>
      <c r="DV2727" s="113"/>
      <c r="DW2727" s="113"/>
      <c r="DX2727" s="113"/>
      <c r="DY2727" s="113"/>
      <c r="DZ2727" s="113"/>
      <c r="EA2727" s="113"/>
      <c r="EB2727" s="113"/>
      <c r="EC2727" s="113"/>
      <c r="ED2727" s="113"/>
      <c r="EE2727" s="113"/>
      <c r="EF2727" s="113"/>
      <c r="EG2727" s="113"/>
      <c r="EH2727" s="113"/>
      <c r="EI2727" s="113"/>
      <c r="EJ2727" s="113"/>
      <c r="EK2727" s="113"/>
      <c r="EL2727" s="113"/>
      <c r="EM2727" s="113"/>
      <c r="EN2727" s="113"/>
      <c r="EO2727" s="113"/>
      <c r="EP2727" s="113"/>
      <c r="EQ2727" s="113"/>
      <c r="ER2727" s="113"/>
      <c r="ES2727" s="113"/>
      <c r="ET2727" s="113"/>
      <c r="EU2727" s="113"/>
      <c r="EV2727" s="113"/>
      <c r="EW2727" s="113"/>
      <c r="EX2727" s="113"/>
      <c r="EY2727" s="113"/>
      <c r="EZ2727" s="113"/>
      <c r="FA2727" s="113"/>
      <c r="FB2727" s="113"/>
      <c r="FC2727" s="113"/>
      <c r="FD2727" s="113"/>
      <c r="FE2727" s="113"/>
      <c r="FF2727" s="113"/>
      <c r="FG2727" s="113"/>
      <c r="FH2727" s="113"/>
      <c r="FI2727" s="113"/>
      <c r="FJ2727" s="113"/>
      <c r="FK2727" s="113"/>
      <c r="FL2727" s="113"/>
      <c r="FM2727" s="113"/>
      <c r="FN2727" s="113"/>
      <c r="FO2727" s="113"/>
      <c r="FP2727" s="113"/>
      <c r="FQ2727" s="113"/>
      <c r="FR2727" s="113"/>
      <c r="FS2727" s="113"/>
      <c r="FT2727" s="113"/>
      <c r="FU2727" s="113"/>
      <c r="FV2727" s="113"/>
      <c r="FW2727" s="113"/>
      <c r="FX2727" s="113"/>
      <c r="FY2727" s="113"/>
      <c r="FZ2727" s="113"/>
      <c r="GA2727" s="113"/>
      <c r="GB2727" s="113"/>
      <c r="GC2727" s="113"/>
      <c r="GD2727" s="113"/>
      <c r="GE2727" s="113"/>
      <c r="GF2727" s="113"/>
      <c r="GG2727" s="113"/>
      <c r="GH2727" s="113"/>
      <c r="GI2727" s="113"/>
      <c r="GJ2727" s="113"/>
      <c r="GK2727" s="113"/>
      <c r="GL2727" s="113"/>
      <c r="GM2727" s="113"/>
      <c r="GN2727" s="113"/>
      <c r="GO2727" s="113"/>
      <c r="GP2727" s="113"/>
      <c r="GQ2727" s="113"/>
      <c r="GR2727" s="113"/>
      <c r="GS2727" s="113"/>
      <c r="GT2727" s="113"/>
      <c r="GU2727" s="113"/>
      <c r="GV2727" s="113"/>
      <c r="GW2727" s="113"/>
      <c r="GX2727" s="113"/>
      <c r="GY2727" s="113"/>
      <c r="GZ2727" s="113"/>
      <c r="HA2727" s="113"/>
      <c r="HB2727" s="113"/>
      <c r="HC2727" s="113"/>
      <c r="HD2727" s="113"/>
      <c r="HE2727" s="113"/>
      <c r="HF2727" s="113"/>
      <c r="HG2727" s="113"/>
      <c r="HH2727" s="113"/>
      <c r="HI2727" s="113"/>
      <c r="HJ2727" s="113"/>
      <c r="HK2727" s="113"/>
      <c r="HL2727" s="113"/>
      <c r="HM2727" s="113"/>
      <c r="HN2727" s="113"/>
      <c r="HO2727" s="113"/>
      <c r="HP2727" s="113"/>
      <c r="HQ2727" s="113"/>
      <c r="HR2727" s="113"/>
      <c r="HS2727" s="113"/>
      <c r="HT2727" s="113"/>
      <c r="HU2727" s="113"/>
      <c r="HV2727" s="113"/>
      <c r="HW2727" s="113"/>
      <c r="HX2727" s="113"/>
      <c r="HY2727" s="113"/>
      <c r="HZ2727" s="113"/>
      <c r="IA2727" s="113"/>
      <c r="IB2727" s="113"/>
      <c r="IC2727" s="113"/>
      <c r="ID2727" s="113"/>
      <c r="IE2727" s="113"/>
      <c r="IF2727" s="113"/>
      <c r="IG2727" s="113"/>
      <c r="IH2727" s="113"/>
      <c r="II2727" s="113"/>
      <c r="IJ2727" s="113"/>
      <c r="IK2727" s="113"/>
      <c r="IL2727" s="113"/>
      <c r="IM2727" s="113"/>
      <c r="IN2727" s="113"/>
      <c r="IO2727" s="113"/>
      <c r="IP2727" s="113"/>
      <c r="IQ2727" s="113"/>
      <c r="IR2727" s="113"/>
      <c r="IS2727" s="113"/>
      <c r="IT2727" s="113"/>
      <c r="IU2727" s="113"/>
      <c r="IV2727" s="113"/>
      <c r="IW2727" s="113"/>
      <c r="IX2727" s="113"/>
      <c r="IY2727" s="113"/>
      <c r="IZ2727" s="113"/>
      <c r="JA2727" s="113"/>
      <c r="JB2727" s="113"/>
      <c r="JC2727" s="113"/>
      <c r="JD2727" s="113"/>
      <c r="JE2727" s="113"/>
      <c r="JF2727" s="113"/>
      <c r="JG2727" s="113"/>
      <c r="JH2727" s="113"/>
      <c r="JI2727" s="113"/>
      <c r="JJ2727" s="113"/>
      <c r="JK2727" s="113"/>
      <c r="JL2727" s="113"/>
      <c r="JM2727" s="113"/>
      <c r="JN2727" s="113"/>
      <c r="JO2727" s="113"/>
      <c r="JP2727" s="113"/>
      <c r="JQ2727" s="113"/>
      <c r="JR2727" s="113"/>
      <c r="JS2727" s="113"/>
      <c r="JT2727" s="113"/>
      <c r="JU2727" s="113"/>
      <c r="JV2727" s="113"/>
      <c r="JW2727" s="113"/>
      <c r="JX2727" s="113"/>
      <c r="JY2727" s="113"/>
      <c r="JZ2727" s="113"/>
      <c r="KA2727" s="113"/>
      <c r="KB2727" s="113"/>
      <c r="KC2727" s="113"/>
      <c r="KD2727" s="113"/>
      <c r="KE2727" s="113"/>
      <c r="KF2727" s="113"/>
      <c r="KG2727" s="113"/>
      <c r="KH2727" s="113"/>
      <c r="KI2727" s="113"/>
      <c r="KJ2727" s="113"/>
      <c r="KK2727" s="113"/>
      <c r="KL2727" s="113"/>
      <c r="KM2727" s="113"/>
      <c r="KN2727" s="113"/>
      <c r="KO2727" s="113"/>
      <c r="KP2727" s="113"/>
      <c r="KQ2727" s="113"/>
      <c r="KR2727" s="113"/>
      <c r="KS2727" s="113"/>
      <c r="KT2727" s="113"/>
      <c r="KU2727" s="113"/>
      <c r="KV2727" s="113"/>
      <c r="KW2727" s="113"/>
      <c r="KX2727" s="113"/>
      <c r="KY2727" s="113"/>
      <c r="KZ2727" s="113"/>
      <c r="LA2727" s="113"/>
      <c r="LB2727" s="113"/>
      <c r="LC2727" s="113"/>
      <c r="LD2727" s="113"/>
      <c r="LE2727" s="113"/>
      <c r="LF2727" s="113"/>
      <c r="LG2727" s="113"/>
      <c r="LH2727" s="113"/>
      <c r="LI2727" s="113"/>
      <c r="LJ2727" s="113"/>
      <c r="LK2727" s="113"/>
      <c r="LL2727" s="113"/>
      <c r="LM2727" s="113"/>
      <c r="LN2727" s="113"/>
      <c r="LO2727" s="113"/>
      <c r="LP2727" s="113"/>
      <c r="LQ2727" s="113"/>
      <c r="LR2727" s="113"/>
      <c r="LS2727" s="113"/>
      <c r="LT2727" s="113"/>
      <c r="LU2727" s="113"/>
      <c r="LV2727" s="113"/>
      <c r="LW2727" s="113"/>
      <c r="LX2727" s="113"/>
      <c r="LY2727" s="113"/>
      <c r="LZ2727" s="113"/>
      <c r="MA2727" s="113"/>
      <c r="MB2727" s="113"/>
      <c r="MC2727" s="113"/>
      <c r="MD2727" s="113"/>
      <c r="ME2727" s="113"/>
      <c r="MF2727" s="113"/>
      <c r="MG2727" s="113"/>
      <c r="MH2727" s="113"/>
      <c r="MI2727" s="113"/>
      <c r="MJ2727" s="113"/>
      <c r="MK2727" s="113"/>
      <c r="ML2727" s="113"/>
      <c r="MM2727" s="113"/>
      <c r="MN2727" s="113"/>
      <c r="MO2727" s="113"/>
      <c r="MP2727" s="113"/>
      <c r="MQ2727" s="113"/>
      <c r="MR2727" s="113"/>
      <c r="MS2727" s="113"/>
      <c r="MT2727" s="113"/>
      <c r="MU2727" s="113"/>
      <c r="MV2727" s="113"/>
      <c r="MW2727" s="113"/>
      <c r="MX2727" s="113"/>
      <c r="MY2727" s="113"/>
      <c r="MZ2727" s="113"/>
      <c r="NA2727" s="113"/>
      <c r="NB2727" s="113"/>
      <c r="NC2727" s="113"/>
      <c r="ND2727" s="113"/>
      <c r="NE2727" s="113"/>
      <c r="NF2727" s="113"/>
      <c r="NG2727" s="113"/>
      <c r="NH2727" s="113"/>
      <c r="NI2727" s="113"/>
      <c r="NJ2727" s="113"/>
      <c r="NK2727" s="113"/>
      <c r="NL2727" s="113"/>
      <c r="NM2727" s="113"/>
      <c r="NN2727" s="113"/>
      <c r="NO2727" s="113"/>
      <c r="NP2727" s="113"/>
      <c r="NQ2727" s="113"/>
      <c r="NR2727" s="113"/>
      <c r="NS2727" s="113"/>
      <c r="NT2727" s="113"/>
      <c r="NU2727" s="113"/>
      <c r="NV2727" s="113"/>
      <c r="NW2727" s="113"/>
      <c r="NX2727" s="113"/>
      <c r="NY2727" s="113"/>
      <c r="NZ2727" s="113"/>
      <c r="OA2727" s="113"/>
      <c r="OB2727" s="113"/>
      <c r="OC2727" s="113"/>
      <c r="OD2727" s="113"/>
      <c r="OE2727" s="113"/>
      <c r="OF2727" s="113"/>
      <c r="OG2727" s="113"/>
      <c r="OH2727" s="113"/>
      <c r="OI2727" s="113"/>
      <c r="OJ2727" s="113"/>
      <c r="OK2727" s="113"/>
      <c r="OL2727" s="113"/>
      <c r="OM2727" s="113"/>
      <c r="ON2727" s="113"/>
      <c r="OO2727" s="113"/>
      <c r="OP2727" s="113"/>
      <c r="OQ2727" s="113"/>
      <c r="OR2727" s="113"/>
      <c r="OS2727" s="113"/>
      <c r="OT2727" s="113"/>
      <c r="OU2727" s="113"/>
      <c r="OV2727" s="113"/>
      <c r="OW2727" s="113"/>
      <c r="OX2727" s="113"/>
      <c r="OY2727" s="113"/>
      <c r="OZ2727" s="113"/>
      <c r="PA2727" s="113"/>
      <c r="PB2727" s="113"/>
      <c r="PC2727" s="113"/>
      <c r="PD2727" s="113"/>
      <c r="PE2727" s="113"/>
      <c r="PF2727" s="113"/>
      <c r="PG2727" s="113"/>
      <c r="PH2727" s="113"/>
      <c r="PI2727" s="113"/>
      <c r="PJ2727" s="113"/>
      <c r="PK2727" s="113"/>
      <c r="PL2727" s="113"/>
      <c r="PM2727" s="113"/>
      <c r="PN2727" s="113"/>
      <c r="PO2727" s="113"/>
      <c r="PP2727" s="113"/>
      <c r="PQ2727" s="113"/>
      <c r="PR2727" s="113"/>
      <c r="PS2727" s="113"/>
      <c r="PT2727" s="113"/>
      <c r="PU2727" s="113"/>
      <c r="PV2727" s="113"/>
      <c r="PW2727" s="113"/>
      <c r="PX2727" s="113"/>
      <c r="PY2727" s="113"/>
      <c r="PZ2727" s="113"/>
      <c r="QA2727" s="113"/>
      <c r="QB2727" s="113"/>
      <c r="QC2727" s="113"/>
      <c r="QD2727" s="113"/>
      <c r="QE2727" s="113"/>
      <c r="QF2727" s="113"/>
      <c r="QG2727" s="113"/>
      <c r="QH2727" s="113"/>
      <c r="QI2727" s="113"/>
      <c r="QJ2727" s="113"/>
      <c r="QK2727" s="113"/>
      <c r="QL2727" s="113"/>
      <c r="QM2727" s="113"/>
      <c r="QN2727" s="113"/>
      <c r="QO2727" s="113"/>
      <c r="QP2727" s="113"/>
      <c r="QQ2727" s="113"/>
      <c r="QR2727" s="113"/>
      <c r="QS2727" s="113"/>
      <c r="QT2727" s="113"/>
      <c r="QU2727" s="113"/>
      <c r="QV2727" s="113"/>
      <c r="QW2727" s="113"/>
      <c r="QX2727" s="113"/>
      <c r="QY2727" s="113"/>
      <c r="QZ2727" s="113"/>
      <c r="RA2727" s="113"/>
      <c r="RB2727" s="113"/>
      <c r="RC2727" s="113"/>
      <c r="RD2727" s="113"/>
      <c r="RE2727" s="113"/>
      <c r="RF2727" s="113"/>
      <c r="RG2727" s="113"/>
      <c r="RH2727" s="113"/>
      <c r="RI2727" s="113"/>
      <c r="RJ2727" s="113"/>
      <c r="RK2727" s="113"/>
      <c r="RL2727" s="113"/>
      <c r="RM2727" s="113"/>
      <c r="RN2727" s="113"/>
      <c r="RO2727" s="113"/>
      <c r="RP2727" s="113"/>
      <c r="RQ2727" s="113"/>
      <c r="RR2727" s="113"/>
      <c r="RS2727" s="113"/>
      <c r="RT2727" s="113"/>
      <c r="RU2727" s="113"/>
      <c r="RV2727" s="113"/>
      <c r="RW2727" s="113"/>
      <c r="RX2727" s="113"/>
      <c r="RY2727" s="113"/>
      <c r="RZ2727" s="113"/>
      <c r="SA2727" s="113"/>
      <c r="SB2727" s="113"/>
      <c r="SC2727" s="113"/>
      <c r="SD2727" s="113"/>
      <c r="SE2727" s="113"/>
      <c r="SF2727" s="113"/>
      <c r="SG2727" s="113"/>
      <c r="SH2727" s="113"/>
      <c r="SI2727" s="113"/>
      <c r="SJ2727" s="113"/>
      <c r="SK2727" s="113"/>
      <c r="SL2727" s="113"/>
      <c r="SM2727" s="113"/>
      <c r="SN2727" s="113"/>
      <c r="SO2727" s="113"/>
      <c r="SP2727" s="113"/>
      <c r="SQ2727" s="113"/>
      <c r="SR2727" s="113"/>
      <c r="SS2727" s="113"/>
      <c r="ST2727" s="113"/>
      <c r="SU2727" s="113"/>
      <c r="SV2727" s="113"/>
      <c r="SW2727" s="113"/>
      <c r="SX2727" s="113"/>
      <c r="SY2727" s="113"/>
      <c r="SZ2727" s="113"/>
      <c r="TA2727" s="113"/>
      <c r="TB2727" s="113"/>
      <c r="TC2727" s="113"/>
      <c r="TD2727" s="113"/>
      <c r="TE2727" s="113"/>
      <c r="TF2727" s="113"/>
      <c r="TG2727" s="113"/>
      <c r="TH2727" s="113"/>
      <c r="TI2727" s="113"/>
      <c r="TJ2727" s="113"/>
      <c r="TK2727" s="113"/>
      <c r="TL2727" s="113"/>
      <c r="TM2727" s="113"/>
      <c r="TN2727" s="113"/>
      <c r="TO2727" s="113"/>
      <c r="TP2727" s="113"/>
      <c r="TQ2727" s="113"/>
      <c r="TR2727" s="113"/>
      <c r="TS2727" s="113"/>
      <c r="TT2727" s="113"/>
      <c r="TU2727" s="113"/>
      <c r="TV2727" s="113"/>
      <c r="TW2727" s="113"/>
      <c r="TX2727" s="113"/>
      <c r="TY2727" s="113"/>
      <c r="TZ2727" s="113"/>
      <c r="UA2727" s="113"/>
      <c r="UB2727" s="113"/>
      <c r="UC2727" s="113"/>
      <c r="UD2727" s="113"/>
      <c r="UE2727" s="113"/>
      <c r="UF2727" s="113"/>
      <c r="UG2727" s="113"/>
      <c r="UH2727" s="113"/>
      <c r="UI2727" s="113"/>
      <c r="UJ2727" s="113"/>
      <c r="UK2727" s="113"/>
      <c r="UL2727" s="113"/>
      <c r="UM2727" s="113"/>
      <c r="UN2727" s="113"/>
      <c r="UO2727" s="113"/>
      <c r="UP2727" s="113"/>
      <c r="UQ2727" s="113"/>
      <c r="UR2727" s="113"/>
      <c r="US2727" s="113"/>
      <c r="UT2727" s="113"/>
      <c r="UU2727" s="113"/>
      <c r="UV2727" s="113"/>
      <c r="UW2727" s="113"/>
      <c r="UX2727" s="113"/>
      <c r="UY2727" s="113"/>
      <c r="UZ2727" s="113"/>
      <c r="VA2727" s="113"/>
      <c r="VB2727" s="113"/>
      <c r="VC2727" s="113"/>
      <c r="VD2727" s="113"/>
      <c r="VE2727" s="113"/>
      <c r="VF2727" s="113"/>
      <c r="VG2727" s="113"/>
      <c r="VH2727" s="113"/>
      <c r="VI2727" s="113"/>
      <c r="VJ2727" s="113"/>
      <c r="VK2727" s="113"/>
      <c r="VL2727" s="113"/>
      <c r="VM2727" s="113"/>
      <c r="VN2727" s="113"/>
      <c r="VO2727" s="113"/>
      <c r="VP2727" s="113"/>
      <c r="VQ2727" s="113"/>
      <c r="VR2727" s="113"/>
      <c r="VS2727" s="113"/>
      <c r="VT2727" s="113"/>
      <c r="VU2727" s="113"/>
      <c r="VV2727" s="113"/>
      <c r="VW2727" s="113"/>
      <c r="VX2727" s="113"/>
      <c r="VY2727" s="113"/>
      <c r="VZ2727" s="113"/>
      <c r="WA2727" s="113"/>
      <c r="WB2727" s="113"/>
      <c r="WC2727" s="113"/>
      <c r="WD2727" s="113"/>
      <c r="WE2727" s="113"/>
      <c r="WF2727" s="113"/>
      <c r="WG2727" s="113"/>
      <c r="WH2727" s="113"/>
      <c r="WI2727" s="113"/>
      <c r="WJ2727" s="113"/>
      <c r="WK2727" s="113"/>
      <c r="WL2727" s="113"/>
      <c r="WM2727" s="113"/>
      <c r="WN2727" s="113"/>
      <c r="WO2727" s="113"/>
      <c r="WP2727" s="113"/>
      <c r="WQ2727" s="113"/>
      <c r="WR2727" s="113"/>
      <c r="WS2727" s="113"/>
      <c r="WT2727" s="113"/>
      <c r="WU2727" s="113"/>
      <c r="WV2727" s="113"/>
      <c r="WW2727" s="113"/>
      <c r="WX2727" s="113"/>
      <c r="WY2727" s="113"/>
      <c r="WZ2727" s="113"/>
      <c r="XA2727" s="113"/>
      <c r="XB2727" s="113"/>
      <c r="XC2727" s="113"/>
      <c r="XD2727" s="113"/>
      <c r="XE2727" s="113"/>
      <c r="XF2727" s="113"/>
      <c r="XG2727" s="113"/>
      <c r="XH2727" s="113"/>
      <c r="XI2727" s="113"/>
      <c r="XJ2727" s="113"/>
      <c r="XK2727" s="113"/>
      <c r="XL2727" s="113"/>
      <c r="XM2727" s="113"/>
      <c r="XN2727" s="113"/>
      <c r="XO2727" s="113"/>
      <c r="XP2727" s="113"/>
      <c r="XQ2727" s="113"/>
      <c r="XR2727" s="113"/>
      <c r="XS2727" s="113"/>
      <c r="XT2727" s="113"/>
      <c r="XU2727" s="113"/>
      <c r="XV2727" s="113"/>
      <c r="XW2727" s="113"/>
      <c r="XX2727" s="113"/>
      <c r="XY2727" s="113"/>
      <c r="XZ2727" s="113"/>
      <c r="YA2727" s="113"/>
      <c r="YB2727" s="113"/>
      <c r="YC2727" s="113"/>
      <c r="YD2727" s="113"/>
      <c r="YE2727" s="113"/>
      <c r="YF2727" s="113"/>
      <c r="YG2727" s="113"/>
      <c r="YH2727" s="113"/>
      <c r="YI2727" s="113"/>
      <c r="YJ2727" s="113"/>
      <c r="YK2727" s="113"/>
      <c r="YL2727" s="113"/>
      <c r="YM2727" s="113"/>
      <c r="YN2727" s="113"/>
      <c r="YO2727" s="113"/>
      <c r="YP2727" s="113"/>
      <c r="YQ2727" s="113"/>
      <c r="YR2727" s="113"/>
      <c r="YS2727" s="113"/>
      <c r="YT2727" s="113"/>
      <c r="YU2727" s="113"/>
      <c r="YV2727" s="113"/>
      <c r="YW2727" s="113"/>
      <c r="YX2727" s="113"/>
      <c r="YY2727" s="113"/>
      <c r="YZ2727" s="113"/>
      <c r="ZA2727" s="113"/>
      <c r="ZB2727" s="113"/>
      <c r="ZC2727" s="113"/>
      <c r="ZD2727" s="113"/>
      <c r="ZE2727" s="113"/>
      <c r="ZF2727" s="113"/>
      <c r="ZG2727" s="113"/>
      <c r="ZH2727" s="113"/>
      <c r="ZI2727" s="113"/>
      <c r="ZJ2727" s="113"/>
      <c r="ZK2727" s="113"/>
      <c r="ZL2727" s="113"/>
      <c r="ZM2727" s="113"/>
      <c r="ZN2727" s="113"/>
      <c r="ZO2727" s="113"/>
      <c r="ZP2727" s="113"/>
      <c r="ZQ2727" s="113"/>
      <c r="ZR2727" s="113"/>
      <c r="ZS2727" s="113"/>
      <c r="ZT2727" s="113"/>
      <c r="ZU2727" s="113"/>
      <c r="ZV2727" s="113"/>
      <c r="ZW2727" s="113"/>
      <c r="ZX2727" s="113"/>
      <c r="ZY2727" s="113"/>
      <c r="ZZ2727" s="113"/>
      <c r="AAA2727" s="113"/>
      <c r="AAB2727" s="113"/>
      <c r="AAC2727" s="113"/>
      <c r="AAD2727" s="113"/>
      <c r="AAE2727" s="113"/>
      <c r="AAF2727" s="113"/>
      <c r="AAG2727" s="113"/>
      <c r="AAH2727" s="113"/>
      <c r="AAI2727" s="113"/>
      <c r="AAJ2727" s="113"/>
      <c r="AAK2727" s="113"/>
      <c r="AAL2727" s="113"/>
      <c r="AAM2727" s="113"/>
      <c r="AAN2727" s="113"/>
      <c r="AAO2727" s="113"/>
      <c r="AAP2727" s="113"/>
      <c r="AAQ2727" s="113"/>
      <c r="AAR2727" s="113"/>
      <c r="AAS2727" s="113"/>
      <c r="AAT2727" s="113"/>
      <c r="AAU2727" s="113"/>
      <c r="AAV2727" s="113"/>
      <c r="AAW2727" s="113"/>
      <c r="AAX2727" s="113"/>
      <c r="AAY2727" s="113"/>
      <c r="AAZ2727" s="113"/>
      <c r="ABA2727" s="113"/>
      <c r="ABB2727" s="113"/>
      <c r="ABC2727" s="113"/>
      <c r="ABD2727" s="113"/>
      <c r="ABE2727" s="113"/>
      <c r="ABF2727" s="113"/>
      <c r="ABG2727" s="113"/>
      <c r="ABH2727" s="113"/>
      <c r="ABI2727" s="113"/>
      <c r="ABJ2727" s="113"/>
      <c r="ABK2727" s="113"/>
      <c r="ABL2727" s="113"/>
      <c r="ABM2727" s="113"/>
      <c r="ABN2727" s="113"/>
      <c r="ABO2727" s="113"/>
      <c r="ABP2727" s="113"/>
      <c r="ABQ2727" s="113"/>
      <c r="ABR2727" s="113"/>
      <c r="ABS2727" s="113"/>
      <c r="ABT2727" s="113"/>
      <c r="ABU2727" s="113"/>
      <c r="ABV2727" s="113"/>
      <c r="ABW2727" s="113"/>
      <c r="ABX2727" s="113"/>
      <c r="ABY2727" s="113"/>
      <c r="ABZ2727" s="113"/>
      <c r="ACA2727" s="113"/>
      <c r="ACB2727" s="113"/>
      <c r="ACC2727" s="113"/>
      <c r="ACD2727" s="113"/>
      <c r="ACE2727" s="113"/>
      <c r="ACF2727" s="113"/>
      <c r="ACG2727" s="113"/>
      <c r="ACH2727" s="113"/>
      <c r="ACI2727" s="113"/>
      <c r="ACJ2727" s="113"/>
      <c r="ACK2727" s="113"/>
      <c r="ACL2727" s="113"/>
      <c r="ACM2727" s="113"/>
      <c r="ACN2727" s="113"/>
      <c r="ACO2727" s="113"/>
      <c r="ACP2727" s="113"/>
      <c r="ACQ2727" s="113"/>
      <c r="ACR2727" s="113"/>
      <c r="ACS2727" s="113"/>
      <c r="ACT2727" s="113"/>
      <c r="ACU2727" s="113"/>
      <c r="ACV2727" s="113"/>
      <c r="ACW2727" s="113"/>
      <c r="ACX2727" s="113"/>
      <c r="ACY2727" s="113"/>
      <c r="ACZ2727" s="113"/>
      <c r="ADA2727" s="113"/>
      <c r="ADB2727" s="113"/>
      <c r="ADC2727" s="113"/>
      <c r="ADD2727" s="113"/>
      <c r="ADE2727" s="113"/>
      <c r="ADF2727" s="113"/>
      <c r="ADG2727" s="113"/>
      <c r="ADH2727" s="113"/>
      <c r="ADI2727" s="113"/>
      <c r="ADJ2727" s="113"/>
      <c r="ADK2727" s="113"/>
      <c r="ADL2727" s="113"/>
      <c r="ADM2727" s="113"/>
      <c r="ADN2727" s="113"/>
      <c r="ADO2727" s="113"/>
      <c r="ADP2727" s="113"/>
      <c r="ADQ2727" s="113"/>
      <c r="ADR2727" s="113"/>
      <c r="ADS2727" s="113"/>
      <c r="ADT2727" s="113"/>
      <c r="ADU2727" s="113"/>
      <c r="ADV2727" s="113"/>
      <c r="ADW2727" s="113"/>
      <c r="ADX2727" s="113"/>
      <c r="ADY2727" s="113"/>
      <c r="ADZ2727" s="113"/>
      <c r="AEA2727" s="113"/>
      <c r="AEB2727" s="113"/>
      <c r="AEC2727" s="113"/>
      <c r="AED2727" s="113"/>
      <c r="AEE2727" s="113"/>
      <c r="AEF2727" s="113"/>
      <c r="AEG2727" s="113"/>
      <c r="AEH2727" s="113"/>
      <c r="AEI2727" s="113"/>
      <c r="AEJ2727" s="113"/>
      <c r="AEK2727" s="113"/>
      <c r="AEL2727" s="113"/>
      <c r="AEM2727" s="113"/>
      <c r="AEN2727" s="113"/>
      <c r="AEO2727" s="113"/>
      <c r="AEP2727" s="113"/>
      <c r="AEQ2727" s="113"/>
      <c r="AER2727" s="113"/>
      <c r="AES2727" s="113"/>
      <c r="AET2727" s="113"/>
      <c r="AEU2727" s="113"/>
      <c r="AEV2727" s="113"/>
      <c r="AEW2727" s="113"/>
      <c r="AEX2727" s="113"/>
      <c r="AEY2727" s="113"/>
      <c r="AEZ2727" s="113"/>
      <c r="AFA2727" s="113"/>
      <c r="AFB2727" s="113"/>
      <c r="AFC2727" s="113"/>
      <c r="AFD2727" s="113"/>
      <c r="AFE2727" s="113"/>
      <c r="AFF2727" s="113"/>
      <c r="AFG2727" s="113"/>
      <c r="AFH2727" s="113"/>
      <c r="AFI2727" s="113"/>
      <c r="AFJ2727" s="113"/>
      <c r="AFK2727" s="113"/>
      <c r="AFL2727" s="113"/>
      <c r="AFM2727" s="113"/>
      <c r="AFN2727" s="113"/>
      <c r="AFO2727" s="113"/>
      <c r="AFP2727" s="113"/>
      <c r="AFQ2727" s="113"/>
      <c r="AFR2727" s="113"/>
      <c r="AFS2727" s="113"/>
      <c r="AFT2727" s="113"/>
      <c r="AFU2727" s="113"/>
      <c r="AFV2727" s="113"/>
      <c r="AFW2727" s="113"/>
      <c r="AFX2727" s="113"/>
      <c r="AFY2727" s="113"/>
      <c r="AFZ2727" s="113"/>
      <c r="AGA2727" s="113"/>
      <c r="AGB2727" s="113"/>
      <c r="AGC2727" s="113"/>
      <c r="AGD2727" s="113"/>
      <c r="AGE2727" s="113"/>
      <c r="AGF2727" s="113"/>
      <c r="AGG2727" s="113"/>
      <c r="AGH2727" s="113"/>
      <c r="AGI2727" s="113"/>
      <c r="AGJ2727" s="113"/>
      <c r="AGK2727" s="113"/>
      <c r="AGL2727" s="113"/>
      <c r="AGM2727" s="113"/>
      <c r="AGN2727" s="113"/>
      <c r="AGO2727" s="113"/>
      <c r="AGP2727" s="113"/>
      <c r="AGQ2727" s="113"/>
      <c r="AGR2727" s="113"/>
      <c r="AGS2727" s="113"/>
      <c r="AGT2727" s="113"/>
      <c r="AGU2727" s="113"/>
      <c r="AGV2727" s="113"/>
      <c r="AGW2727" s="113"/>
      <c r="AGX2727" s="113"/>
      <c r="AGY2727" s="113"/>
      <c r="AGZ2727" s="113"/>
      <c r="AHA2727" s="113"/>
      <c r="AHB2727" s="113"/>
      <c r="AHC2727" s="113"/>
      <c r="AHD2727" s="113"/>
      <c r="AHE2727" s="113"/>
      <c r="AHF2727" s="113"/>
      <c r="AHG2727" s="113"/>
      <c r="AHH2727" s="113"/>
      <c r="AHI2727" s="113"/>
      <c r="AHJ2727" s="113"/>
      <c r="AHK2727" s="113"/>
      <c r="AHL2727" s="113"/>
      <c r="AHM2727" s="113"/>
      <c r="AHN2727" s="113"/>
      <c r="AHO2727" s="113"/>
      <c r="AHP2727" s="113"/>
      <c r="AHQ2727" s="113"/>
      <c r="AHR2727" s="113"/>
      <c r="AHS2727" s="113"/>
      <c r="AHT2727" s="113"/>
      <c r="AHU2727" s="113"/>
      <c r="AHV2727" s="113"/>
      <c r="AHW2727" s="113"/>
      <c r="AHX2727" s="113"/>
      <c r="AHY2727" s="113"/>
      <c r="AHZ2727" s="113"/>
      <c r="AIA2727" s="113"/>
      <c r="AIB2727" s="113"/>
      <c r="AIC2727" s="113"/>
      <c r="AID2727" s="113"/>
      <c r="AIE2727" s="113"/>
      <c r="AIF2727" s="113"/>
      <c r="AIG2727" s="113"/>
      <c r="AIH2727" s="113"/>
      <c r="AII2727" s="113"/>
      <c r="AIJ2727" s="113"/>
      <c r="AIK2727" s="113"/>
      <c r="AIL2727" s="113"/>
      <c r="AIM2727" s="113"/>
      <c r="AIN2727" s="113"/>
      <c r="AIO2727" s="113"/>
      <c r="AIP2727" s="113"/>
      <c r="AIQ2727" s="113"/>
      <c r="AIR2727" s="113"/>
      <c r="AIS2727" s="113"/>
      <c r="AIT2727" s="113"/>
      <c r="AIU2727" s="113"/>
      <c r="AIV2727" s="113"/>
      <c r="AIW2727" s="113"/>
      <c r="AIX2727" s="113"/>
      <c r="AIY2727" s="113"/>
      <c r="AIZ2727" s="113"/>
      <c r="AJA2727" s="113"/>
      <c r="AJB2727" s="113"/>
      <c r="AJC2727" s="113"/>
      <c r="AJD2727" s="113"/>
      <c r="AJE2727" s="113"/>
      <c r="AJF2727" s="113"/>
      <c r="AJG2727" s="113"/>
      <c r="AJH2727" s="113"/>
      <c r="AJI2727" s="113"/>
      <c r="AJJ2727" s="113"/>
      <c r="AJK2727" s="113"/>
      <c r="AJL2727" s="113"/>
      <c r="AJM2727" s="113"/>
      <c r="AJN2727" s="113"/>
      <c r="AJO2727" s="113"/>
      <c r="AJP2727" s="113"/>
      <c r="AJQ2727" s="113"/>
      <c r="AJR2727" s="113"/>
      <c r="AJS2727" s="113"/>
      <c r="AJT2727" s="113"/>
      <c r="AJU2727" s="113"/>
      <c r="AJV2727" s="113"/>
      <c r="AJW2727" s="113"/>
      <c r="AJX2727" s="113"/>
      <c r="AJY2727" s="113"/>
      <c r="AJZ2727" s="113"/>
      <c r="AKA2727" s="113"/>
      <c r="AKB2727" s="113"/>
      <c r="AKC2727" s="113"/>
      <c r="AKD2727" s="113"/>
      <c r="AKE2727" s="113"/>
      <c r="AKF2727" s="113"/>
      <c r="AKG2727" s="113"/>
      <c r="AKH2727" s="113"/>
      <c r="AKI2727" s="113"/>
      <c r="AKJ2727" s="113"/>
      <c r="AKK2727" s="113"/>
      <c r="AKL2727" s="113"/>
      <c r="AKM2727" s="113"/>
      <c r="AKN2727" s="113"/>
      <c r="AKO2727" s="113"/>
      <c r="AKP2727" s="113"/>
      <c r="AKQ2727" s="113"/>
      <c r="AKR2727" s="113"/>
      <c r="AKS2727" s="113"/>
      <c r="AKT2727" s="113"/>
      <c r="AKU2727" s="113"/>
      <c r="AKV2727" s="113"/>
      <c r="AKW2727" s="113"/>
      <c r="AKX2727" s="113"/>
      <c r="AKY2727" s="113"/>
      <c r="AKZ2727" s="113"/>
      <c r="ALA2727" s="113"/>
      <c r="ALB2727" s="113"/>
      <c r="ALC2727" s="113"/>
      <c r="ALD2727" s="113"/>
      <c r="ALE2727" s="113"/>
      <c r="ALF2727" s="113"/>
      <c r="ALG2727" s="113"/>
      <c r="ALH2727" s="113"/>
      <c r="ALI2727" s="113"/>
      <c r="ALJ2727" s="113"/>
      <c r="ALK2727" s="113"/>
      <c r="ALL2727" s="113"/>
      <c r="ALM2727" s="113"/>
      <c r="ALN2727" s="113"/>
      <c r="ALO2727" s="113"/>
      <c r="ALP2727" s="113"/>
      <c r="ALQ2727" s="113"/>
      <c r="ALR2727" s="113"/>
      <c r="ALS2727" s="113"/>
      <c r="ALT2727" s="113"/>
      <c r="ALU2727" s="113"/>
      <c r="ALV2727" s="113"/>
      <c r="ALW2727" s="113"/>
      <c r="ALX2727" s="113"/>
      <c r="ALY2727" s="113"/>
      <c r="ALZ2727" s="113"/>
      <c r="AMA2727" s="113"/>
      <c r="AMB2727" s="113"/>
      <c r="AMC2727" s="113"/>
      <c r="AMD2727" s="113"/>
      <c r="AME2727" s="113"/>
      <c r="AMF2727" s="113"/>
      <c r="AMG2727" s="113"/>
      <c r="AMH2727" s="113"/>
      <c r="AMI2727" s="113"/>
      <c r="AMJ2727" s="113"/>
      <c r="AMK2727" s="113"/>
      <c r="AML2727" s="113"/>
      <c r="AMM2727" s="113"/>
      <c r="AMN2727" s="113"/>
      <c r="AMO2727" s="113"/>
      <c r="AMP2727" s="113"/>
      <c r="AMQ2727" s="113"/>
      <c r="AMR2727" s="113"/>
      <c r="AMS2727" s="113"/>
      <c r="AMT2727" s="113"/>
      <c r="AMU2727" s="113"/>
      <c r="AMV2727" s="113"/>
      <c r="AMW2727" s="113"/>
      <c r="AMX2727" s="113"/>
      <c r="AMY2727" s="113"/>
      <c r="AMZ2727" s="113"/>
      <c r="ANA2727" s="113"/>
      <c r="ANB2727" s="113"/>
      <c r="ANC2727" s="113"/>
      <c r="AND2727" s="113"/>
      <c r="ANE2727" s="113"/>
      <c r="ANF2727" s="113"/>
      <c r="ANG2727" s="113"/>
      <c r="ANH2727" s="113"/>
      <c r="ANI2727" s="113"/>
      <c r="ANJ2727" s="113"/>
      <c r="ANK2727" s="113"/>
      <c r="ANL2727" s="113"/>
      <c r="ANM2727" s="113"/>
      <c r="ANN2727" s="113"/>
      <c r="ANO2727" s="113"/>
      <c r="ANP2727" s="113"/>
      <c r="ANQ2727" s="113"/>
      <c r="ANR2727" s="113"/>
      <c r="ANS2727" s="113"/>
      <c r="ANT2727" s="113"/>
      <c r="ANU2727" s="113"/>
      <c r="ANV2727" s="113"/>
      <c r="ANW2727" s="113"/>
      <c r="ANX2727" s="113"/>
      <c r="ANY2727" s="113"/>
      <c r="ANZ2727" s="113"/>
      <c r="AOA2727" s="113"/>
      <c r="AOB2727" s="113"/>
      <c r="AOC2727" s="113"/>
      <c r="AOD2727" s="113"/>
      <c r="AOE2727" s="113"/>
      <c r="AOF2727" s="113"/>
      <c r="AOG2727" s="113"/>
      <c r="AOH2727" s="113"/>
      <c r="AOI2727" s="113"/>
      <c r="AOJ2727" s="113"/>
      <c r="AOK2727" s="113"/>
      <c r="AOL2727" s="113"/>
      <c r="AOM2727" s="113"/>
      <c r="AON2727" s="113"/>
      <c r="AOO2727" s="113"/>
      <c r="AOP2727" s="113"/>
      <c r="AOQ2727" s="113"/>
      <c r="AOR2727" s="113"/>
      <c r="AOS2727" s="113"/>
      <c r="AOT2727" s="113"/>
      <c r="AOU2727" s="113"/>
      <c r="AOV2727" s="113"/>
      <c r="AOW2727" s="113"/>
      <c r="AOX2727" s="113"/>
      <c r="AOY2727" s="113"/>
      <c r="AOZ2727" s="113"/>
      <c r="APA2727" s="113"/>
      <c r="APB2727" s="113"/>
      <c r="APC2727" s="113"/>
      <c r="APD2727" s="113"/>
      <c r="APE2727" s="113"/>
      <c r="APF2727" s="113"/>
      <c r="APG2727" s="113"/>
      <c r="APH2727" s="113"/>
      <c r="API2727" s="113"/>
      <c r="APJ2727" s="113"/>
      <c r="APK2727" s="113"/>
      <c r="APL2727" s="113"/>
      <c r="APM2727" s="113"/>
      <c r="APN2727" s="113"/>
      <c r="APO2727" s="113"/>
      <c r="APP2727" s="113"/>
      <c r="APQ2727" s="113"/>
      <c r="APR2727" s="113"/>
      <c r="APS2727" s="113"/>
      <c r="APT2727" s="113"/>
      <c r="APU2727" s="113"/>
      <c r="APV2727" s="113"/>
      <c r="APW2727" s="113"/>
      <c r="APX2727" s="113"/>
      <c r="APY2727" s="113"/>
      <c r="APZ2727" s="113"/>
      <c r="AQA2727" s="113"/>
      <c r="AQB2727" s="113"/>
      <c r="AQC2727" s="113"/>
      <c r="AQD2727" s="113"/>
      <c r="AQE2727" s="113"/>
      <c r="AQF2727" s="113"/>
      <c r="AQG2727" s="113"/>
      <c r="AQH2727" s="113"/>
      <c r="AQI2727" s="113"/>
      <c r="AQJ2727" s="113"/>
      <c r="AQK2727" s="113"/>
      <c r="AQL2727" s="113"/>
      <c r="AQM2727" s="113"/>
      <c r="AQN2727" s="113"/>
      <c r="AQO2727" s="113"/>
      <c r="AQP2727" s="113"/>
      <c r="AQQ2727" s="113"/>
      <c r="AQR2727" s="113"/>
      <c r="AQS2727" s="113"/>
      <c r="AQT2727" s="113"/>
      <c r="AQU2727" s="113"/>
      <c r="AQV2727" s="113"/>
      <c r="AQW2727" s="113"/>
      <c r="AQX2727" s="113"/>
      <c r="AQY2727" s="113"/>
      <c r="AQZ2727" s="113"/>
      <c r="ARA2727" s="113"/>
      <c r="ARB2727" s="113"/>
      <c r="ARC2727" s="113"/>
      <c r="ARD2727" s="113"/>
      <c r="ARE2727" s="113"/>
      <c r="ARF2727" s="113"/>
      <c r="ARG2727" s="113"/>
      <c r="ARH2727" s="113"/>
      <c r="ARI2727" s="113"/>
      <c r="ARJ2727" s="113"/>
      <c r="ARK2727" s="113"/>
      <c r="ARL2727" s="113"/>
      <c r="ARM2727" s="113"/>
      <c r="ARN2727" s="113"/>
      <c r="ARO2727" s="113"/>
      <c r="ARP2727" s="113"/>
      <c r="ARQ2727" s="113"/>
      <c r="ARR2727" s="113"/>
      <c r="ARS2727" s="113"/>
      <c r="ART2727" s="113"/>
      <c r="ARU2727" s="113"/>
      <c r="ARV2727" s="113"/>
      <c r="ARW2727" s="113"/>
      <c r="ARX2727" s="113"/>
      <c r="ARY2727" s="113"/>
      <c r="ARZ2727" s="113"/>
      <c r="ASA2727" s="113"/>
      <c r="ASB2727" s="113"/>
      <c r="ASC2727" s="113"/>
      <c r="ASD2727" s="113"/>
      <c r="ASE2727" s="113"/>
      <c r="ASF2727" s="113"/>
      <c r="ASG2727" s="113"/>
      <c r="ASH2727" s="113"/>
      <c r="ASI2727" s="113"/>
      <c r="ASJ2727" s="113"/>
      <c r="ASK2727" s="113"/>
      <c r="ASL2727" s="113"/>
      <c r="ASM2727" s="113"/>
      <c r="ASN2727" s="113"/>
      <c r="ASO2727" s="113"/>
      <c r="ASP2727" s="113"/>
      <c r="ASQ2727" s="113"/>
      <c r="ASR2727" s="113"/>
      <c r="ASS2727" s="113"/>
      <c r="AST2727" s="113"/>
      <c r="ASU2727" s="113"/>
      <c r="ASV2727" s="113"/>
      <c r="ASW2727" s="113"/>
      <c r="ASX2727" s="113"/>
      <c r="ASY2727" s="113"/>
      <c r="ASZ2727" s="113"/>
      <c r="ATA2727" s="113"/>
      <c r="ATB2727" s="113"/>
      <c r="ATC2727" s="113"/>
      <c r="ATD2727" s="113"/>
      <c r="ATE2727" s="113"/>
      <c r="ATF2727" s="113"/>
      <c r="ATG2727" s="113"/>
      <c r="ATH2727" s="113"/>
      <c r="ATI2727" s="113"/>
      <c r="ATJ2727" s="113"/>
      <c r="ATK2727" s="113"/>
      <c r="ATL2727" s="113"/>
      <c r="ATM2727" s="113"/>
      <c r="ATN2727" s="113"/>
      <c r="ATO2727" s="113"/>
      <c r="ATP2727" s="113"/>
      <c r="ATQ2727" s="113"/>
      <c r="ATR2727" s="113"/>
      <c r="ATS2727" s="113"/>
      <c r="ATT2727" s="113"/>
      <c r="ATU2727" s="113"/>
      <c r="ATV2727" s="113"/>
      <c r="ATW2727" s="113"/>
      <c r="ATX2727" s="113"/>
      <c r="ATY2727" s="113"/>
      <c r="ATZ2727" s="113"/>
      <c r="AUA2727" s="113"/>
      <c r="AUB2727" s="113"/>
      <c r="AUC2727" s="113"/>
      <c r="AUD2727" s="113"/>
      <c r="AUE2727" s="113"/>
      <c r="AUF2727" s="113"/>
      <c r="AUG2727" s="113"/>
      <c r="AUH2727" s="113"/>
      <c r="AUI2727" s="113"/>
      <c r="AUJ2727" s="113"/>
      <c r="AUK2727" s="113"/>
      <c r="AUL2727" s="113"/>
      <c r="AUM2727" s="113"/>
      <c r="AUN2727" s="113"/>
      <c r="AUO2727" s="113"/>
      <c r="AUP2727" s="113"/>
      <c r="AUQ2727" s="113"/>
      <c r="AUR2727" s="113"/>
      <c r="AUS2727" s="113"/>
      <c r="AUT2727" s="113"/>
      <c r="AUU2727" s="113"/>
      <c r="AUV2727" s="113"/>
      <c r="AUW2727" s="113"/>
      <c r="AUX2727" s="113"/>
      <c r="AUY2727" s="113"/>
      <c r="AUZ2727" s="113"/>
      <c r="AVA2727" s="113"/>
      <c r="AVB2727" s="113"/>
      <c r="AVC2727" s="113"/>
      <c r="AVD2727" s="113"/>
      <c r="AVE2727" s="113"/>
      <c r="AVF2727" s="113"/>
      <c r="AVG2727" s="113"/>
      <c r="AVH2727" s="113"/>
      <c r="AVI2727" s="113"/>
      <c r="AVJ2727" s="113"/>
      <c r="AVK2727" s="113"/>
      <c r="AVL2727" s="113"/>
      <c r="AVM2727" s="113"/>
      <c r="AVN2727" s="113"/>
      <c r="AVO2727" s="113"/>
      <c r="AVP2727" s="113"/>
      <c r="AVQ2727" s="113"/>
      <c r="AVR2727" s="113"/>
      <c r="AVS2727" s="113"/>
      <c r="AVT2727" s="113"/>
      <c r="AVU2727" s="113"/>
      <c r="AVV2727" s="113"/>
      <c r="AVW2727" s="113"/>
      <c r="AVX2727" s="113"/>
      <c r="AVY2727" s="113"/>
      <c r="AVZ2727" s="113"/>
      <c r="AWA2727" s="113"/>
      <c r="AWB2727" s="113"/>
      <c r="AWC2727" s="113"/>
      <c r="AWD2727" s="113"/>
      <c r="AWE2727" s="113"/>
      <c r="AWF2727" s="113"/>
      <c r="AWG2727" s="113"/>
      <c r="AWH2727" s="113"/>
      <c r="AWI2727" s="113"/>
      <c r="AWJ2727" s="113"/>
      <c r="AWK2727" s="113"/>
      <c r="AWL2727" s="113"/>
      <c r="AWM2727" s="113"/>
      <c r="AWN2727" s="113"/>
      <c r="AWO2727" s="113"/>
      <c r="AWP2727" s="113"/>
      <c r="AWQ2727" s="113"/>
      <c r="AWR2727" s="113"/>
      <c r="AWS2727" s="113"/>
      <c r="AWT2727" s="113"/>
      <c r="AWU2727" s="113"/>
      <c r="AWV2727" s="113"/>
      <c r="AWW2727" s="113"/>
      <c r="AWX2727" s="113"/>
      <c r="AWY2727" s="113"/>
      <c r="AWZ2727" s="113"/>
      <c r="AXA2727" s="113"/>
      <c r="AXB2727" s="113"/>
      <c r="AXC2727" s="113"/>
      <c r="AXD2727" s="113"/>
      <c r="AXE2727" s="113"/>
      <c r="AXF2727" s="113"/>
      <c r="AXG2727" s="113"/>
      <c r="AXH2727" s="113"/>
      <c r="AXI2727" s="113"/>
      <c r="AXJ2727" s="113"/>
      <c r="AXK2727" s="113"/>
      <c r="AXL2727" s="113"/>
      <c r="AXM2727" s="113"/>
      <c r="AXN2727" s="113"/>
      <c r="AXO2727" s="113"/>
      <c r="AXP2727" s="113"/>
      <c r="AXQ2727" s="113"/>
      <c r="AXR2727" s="113"/>
      <c r="AXS2727" s="113"/>
      <c r="AXT2727" s="113"/>
      <c r="AXU2727" s="113"/>
      <c r="AXV2727" s="113"/>
      <c r="AXW2727" s="113"/>
      <c r="AXX2727" s="113"/>
      <c r="AXY2727" s="113"/>
      <c r="AXZ2727" s="113"/>
      <c r="AYA2727" s="113"/>
      <c r="AYB2727" s="113"/>
      <c r="AYC2727" s="113"/>
      <c r="AYD2727" s="113"/>
      <c r="AYE2727" s="113"/>
      <c r="AYF2727" s="113"/>
      <c r="AYG2727" s="113"/>
      <c r="AYH2727" s="113"/>
      <c r="AYI2727" s="113"/>
      <c r="AYJ2727" s="113"/>
      <c r="AYK2727" s="113"/>
      <c r="AYL2727" s="113"/>
      <c r="AYM2727" s="113"/>
      <c r="AYN2727" s="113"/>
      <c r="AYO2727" s="113"/>
      <c r="AYP2727" s="113"/>
      <c r="AYQ2727" s="113"/>
      <c r="AYR2727" s="113"/>
      <c r="AYS2727" s="113"/>
      <c r="AYT2727" s="113"/>
      <c r="AYU2727" s="113"/>
      <c r="AYV2727" s="113"/>
      <c r="AYW2727" s="113"/>
      <c r="AYX2727" s="113"/>
      <c r="AYY2727" s="113"/>
      <c r="AYZ2727" s="113"/>
      <c r="AZA2727" s="113"/>
      <c r="AZB2727" s="113"/>
      <c r="AZC2727" s="113"/>
      <c r="AZD2727" s="113"/>
      <c r="AZE2727" s="113"/>
      <c r="AZF2727" s="113"/>
      <c r="AZG2727" s="113"/>
      <c r="AZH2727" s="113"/>
      <c r="AZI2727" s="113"/>
      <c r="AZJ2727" s="113"/>
      <c r="AZK2727" s="113"/>
      <c r="AZL2727" s="113"/>
      <c r="AZM2727" s="113"/>
      <c r="AZN2727" s="113"/>
      <c r="AZO2727" s="113"/>
      <c r="AZP2727" s="113"/>
      <c r="AZQ2727" s="113"/>
      <c r="AZR2727" s="113"/>
      <c r="AZS2727" s="113"/>
      <c r="AZT2727" s="113"/>
      <c r="AZU2727" s="113"/>
      <c r="AZV2727" s="113"/>
      <c r="AZW2727" s="113"/>
      <c r="AZX2727" s="113"/>
      <c r="AZY2727" s="113"/>
      <c r="AZZ2727" s="113"/>
      <c r="BAA2727" s="113"/>
      <c r="BAB2727" s="113"/>
      <c r="BAC2727" s="113"/>
      <c r="BAD2727" s="113"/>
      <c r="BAE2727" s="113"/>
      <c r="BAF2727" s="113"/>
      <c r="BAG2727" s="113"/>
      <c r="BAH2727" s="113"/>
      <c r="BAI2727" s="113"/>
      <c r="BAJ2727" s="113"/>
      <c r="BAK2727" s="113"/>
      <c r="BAL2727" s="113"/>
      <c r="BAM2727" s="113"/>
      <c r="BAN2727" s="113"/>
      <c r="BAO2727" s="113"/>
      <c r="BAP2727" s="113"/>
      <c r="BAQ2727" s="113"/>
      <c r="BAR2727" s="113"/>
      <c r="BAS2727" s="113"/>
      <c r="BAT2727" s="113"/>
      <c r="BAU2727" s="113"/>
      <c r="BAV2727" s="113"/>
      <c r="BAW2727" s="113"/>
      <c r="BAX2727" s="113"/>
      <c r="BAY2727" s="113"/>
      <c r="BAZ2727" s="113"/>
      <c r="BBA2727" s="113"/>
      <c r="BBB2727" s="113"/>
      <c r="BBC2727" s="113"/>
      <c r="BBD2727" s="113"/>
      <c r="BBE2727" s="113"/>
      <c r="BBF2727" s="113"/>
      <c r="BBG2727" s="113"/>
      <c r="BBH2727" s="113"/>
      <c r="BBI2727" s="113"/>
      <c r="BBJ2727" s="113"/>
      <c r="BBK2727" s="113"/>
      <c r="BBL2727" s="113"/>
      <c r="BBM2727" s="113"/>
      <c r="BBN2727" s="113"/>
      <c r="BBO2727" s="113"/>
      <c r="BBP2727" s="113"/>
      <c r="BBQ2727" s="113"/>
      <c r="BBR2727" s="113"/>
      <c r="BBS2727" s="113"/>
      <c r="BBT2727" s="113"/>
      <c r="BBU2727" s="113"/>
      <c r="BBV2727" s="113"/>
      <c r="BBW2727" s="113"/>
      <c r="BBX2727" s="113"/>
      <c r="BBY2727" s="113"/>
      <c r="BBZ2727" s="113"/>
      <c r="BCA2727" s="113"/>
      <c r="BCB2727" s="113"/>
      <c r="BCC2727" s="113"/>
      <c r="BCD2727" s="113"/>
      <c r="BCE2727" s="113"/>
      <c r="BCF2727" s="113"/>
      <c r="BCG2727" s="113"/>
      <c r="BCH2727" s="113"/>
      <c r="BCI2727" s="113"/>
      <c r="BCJ2727" s="113"/>
      <c r="BCK2727" s="113"/>
      <c r="BCL2727" s="113"/>
      <c r="BCM2727" s="113"/>
      <c r="BCN2727" s="113"/>
      <c r="BCO2727" s="113"/>
      <c r="BCP2727" s="113"/>
      <c r="BCQ2727" s="113"/>
      <c r="BCR2727" s="113"/>
      <c r="BCS2727" s="113"/>
      <c r="BCT2727" s="113"/>
      <c r="BCU2727" s="113"/>
      <c r="BCV2727" s="113"/>
      <c r="BCW2727" s="113"/>
      <c r="BCX2727" s="113"/>
      <c r="BCY2727" s="113"/>
      <c r="BCZ2727" s="113"/>
      <c r="BDA2727" s="113"/>
      <c r="BDB2727" s="113"/>
      <c r="BDC2727" s="113"/>
      <c r="BDD2727" s="113"/>
      <c r="BDE2727" s="113"/>
      <c r="BDF2727" s="113"/>
      <c r="BDG2727" s="113"/>
      <c r="BDH2727" s="113"/>
      <c r="BDI2727" s="113"/>
      <c r="BDJ2727" s="113"/>
      <c r="BDK2727" s="113"/>
      <c r="BDL2727" s="113"/>
      <c r="BDM2727" s="113"/>
      <c r="BDN2727" s="113"/>
      <c r="BDO2727" s="113"/>
      <c r="BDP2727" s="113"/>
      <c r="BDQ2727" s="113"/>
      <c r="BDR2727" s="113"/>
      <c r="BDS2727" s="113"/>
      <c r="BDT2727" s="113"/>
      <c r="BDU2727" s="113"/>
      <c r="BDV2727" s="113"/>
      <c r="BDW2727" s="113"/>
      <c r="BDX2727" s="113"/>
      <c r="BDY2727" s="113"/>
      <c r="BDZ2727" s="113"/>
      <c r="BEA2727" s="113"/>
      <c r="BEB2727" s="113"/>
      <c r="BEC2727" s="113"/>
      <c r="BED2727" s="113"/>
      <c r="BEE2727" s="113"/>
      <c r="BEF2727" s="113"/>
      <c r="BEG2727" s="113"/>
      <c r="BEH2727" s="113"/>
      <c r="BEI2727" s="113"/>
      <c r="BEJ2727" s="113"/>
      <c r="BEK2727" s="113"/>
      <c r="BEL2727" s="113"/>
      <c r="BEM2727" s="113"/>
      <c r="BEN2727" s="113"/>
      <c r="BEO2727" s="113"/>
      <c r="BEP2727" s="113"/>
      <c r="BEQ2727" s="113"/>
      <c r="BER2727" s="113"/>
      <c r="BES2727" s="113"/>
      <c r="BET2727" s="113"/>
      <c r="BEU2727" s="113"/>
      <c r="BEV2727" s="113"/>
      <c r="BEW2727" s="113"/>
      <c r="BEX2727" s="113"/>
      <c r="BEY2727" s="113"/>
      <c r="BEZ2727" s="113"/>
      <c r="BFA2727" s="113"/>
      <c r="BFB2727" s="113"/>
      <c r="BFC2727" s="113"/>
      <c r="BFD2727" s="113"/>
      <c r="BFE2727" s="113"/>
      <c r="BFF2727" s="113"/>
      <c r="BFG2727" s="113"/>
      <c r="BFH2727" s="113"/>
      <c r="BFI2727" s="113"/>
      <c r="BFJ2727" s="113"/>
      <c r="BFK2727" s="113"/>
      <c r="BFL2727" s="113"/>
      <c r="BFM2727" s="113"/>
      <c r="BFN2727" s="113"/>
      <c r="BFO2727" s="113"/>
      <c r="BFP2727" s="113"/>
      <c r="BFQ2727" s="113"/>
      <c r="BFR2727" s="113"/>
      <c r="BFS2727" s="113"/>
      <c r="BFT2727" s="113"/>
      <c r="BFU2727" s="113"/>
      <c r="BFV2727" s="113"/>
      <c r="BFW2727" s="113"/>
      <c r="BFX2727" s="113"/>
      <c r="BFY2727" s="113"/>
      <c r="BFZ2727" s="113"/>
      <c r="BGA2727" s="113"/>
      <c r="BGB2727" s="113"/>
      <c r="BGC2727" s="113"/>
      <c r="BGD2727" s="113"/>
      <c r="BGE2727" s="113"/>
      <c r="BGF2727" s="113"/>
      <c r="BGG2727" s="113"/>
      <c r="BGH2727" s="113"/>
      <c r="BGI2727" s="113"/>
      <c r="BGJ2727" s="113"/>
      <c r="BGK2727" s="113"/>
      <c r="BGL2727" s="113"/>
      <c r="BGM2727" s="113"/>
      <c r="BGN2727" s="113"/>
      <c r="BGO2727" s="113"/>
      <c r="BGP2727" s="113"/>
      <c r="BGQ2727" s="113"/>
      <c r="BGR2727" s="113"/>
      <c r="BGS2727" s="113"/>
      <c r="BGT2727" s="113"/>
      <c r="BGU2727" s="113"/>
      <c r="BGV2727" s="113"/>
      <c r="BGW2727" s="113"/>
      <c r="BGX2727" s="113"/>
      <c r="BGY2727" s="113"/>
      <c r="BGZ2727" s="113"/>
      <c r="BHA2727" s="113"/>
      <c r="BHB2727" s="113"/>
      <c r="BHC2727" s="113"/>
      <c r="BHD2727" s="113"/>
      <c r="BHE2727" s="113"/>
      <c r="BHF2727" s="113"/>
      <c r="BHG2727" s="113"/>
      <c r="BHH2727" s="113"/>
      <c r="BHI2727" s="113"/>
      <c r="BHJ2727" s="113"/>
      <c r="BHK2727" s="113"/>
      <c r="BHL2727" s="113"/>
      <c r="BHM2727" s="113"/>
      <c r="BHN2727" s="113"/>
      <c r="BHO2727" s="113"/>
      <c r="BHP2727" s="113"/>
      <c r="BHQ2727" s="113"/>
      <c r="BHR2727" s="113"/>
      <c r="BHS2727" s="113"/>
      <c r="BHT2727" s="113"/>
      <c r="BHU2727" s="113"/>
      <c r="BHV2727" s="113"/>
      <c r="BHW2727" s="113"/>
      <c r="BHX2727" s="113"/>
      <c r="BHY2727" s="113"/>
      <c r="BHZ2727" s="113"/>
      <c r="BIA2727" s="113"/>
      <c r="BIB2727" s="113"/>
      <c r="BIC2727" s="113"/>
      <c r="BID2727" s="113"/>
      <c r="BIE2727" s="113"/>
      <c r="BIF2727" s="113"/>
      <c r="BIG2727" s="113"/>
      <c r="BIH2727" s="113"/>
      <c r="BII2727" s="113"/>
      <c r="BIJ2727" s="113"/>
      <c r="BIK2727" s="113"/>
      <c r="BIL2727" s="113"/>
      <c r="BIM2727" s="113"/>
      <c r="BIN2727" s="113"/>
      <c r="BIO2727" s="113"/>
      <c r="BIP2727" s="113"/>
      <c r="BIQ2727" s="113"/>
      <c r="BIR2727" s="113"/>
      <c r="BIS2727" s="113"/>
      <c r="BIT2727" s="113"/>
      <c r="BIU2727" s="113"/>
      <c r="BIV2727" s="113"/>
      <c r="BIW2727" s="113"/>
      <c r="BIX2727" s="113"/>
      <c r="BIY2727" s="113"/>
      <c r="BIZ2727" s="113"/>
      <c r="BJA2727" s="113"/>
      <c r="BJB2727" s="113"/>
      <c r="BJC2727" s="113"/>
      <c r="BJD2727" s="113"/>
      <c r="BJE2727" s="113"/>
      <c r="BJF2727" s="113"/>
      <c r="BJG2727" s="113"/>
      <c r="BJH2727" s="113"/>
      <c r="BJI2727" s="113"/>
      <c r="BJJ2727" s="113"/>
      <c r="BJK2727" s="113"/>
      <c r="BJL2727" s="113"/>
      <c r="BJM2727" s="113"/>
      <c r="BJN2727" s="113"/>
      <c r="BJO2727" s="113"/>
      <c r="BJP2727" s="113"/>
      <c r="BJQ2727" s="113"/>
      <c r="BJR2727" s="113"/>
      <c r="BJS2727" s="113"/>
      <c r="BJT2727" s="113"/>
      <c r="BJU2727" s="113"/>
      <c r="BJV2727" s="113"/>
      <c r="BJW2727" s="113"/>
      <c r="BJX2727" s="113"/>
      <c r="BJY2727" s="113"/>
      <c r="BJZ2727" s="113"/>
      <c r="BKA2727" s="113"/>
      <c r="BKB2727" s="113"/>
      <c r="BKC2727" s="113"/>
      <c r="BKD2727" s="113"/>
      <c r="BKE2727" s="113"/>
      <c r="BKF2727" s="113"/>
      <c r="BKG2727" s="113"/>
      <c r="BKH2727" s="113"/>
      <c r="BKI2727" s="113"/>
      <c r="BKJ2727" s="113"/>
      <c r="BKK2727" s="113"/>
      <c r="BKL2727" s="113"/>
      <c r="BKM2727" s="113"/>
      <c r="BKN2727" s="113"/>
      <c r="BKO2727" s="113"/>
      <c r="BKP2727" s="113"/>
      <c r="BKQ2727" s="113"/>
      <c r="BKR2727" s="113"/>
      <c r="BKS2727" s="113"/>
      <c r="BKT2727" s="113"/>
      <c r="BKU2727" s="113"/>
      <c r="BKV2727" s="113"/>
      <c r="BKW2727" s="113"/>
      <c r="BKX2727" s="113"/>
      <c r="BKY2727" s="113"/>
      <c r="BKZ2727" s="113"/>
      <c r="BLA2727" s="113"/>
      <c r="BLB2727" s="113"/>
      <c r="BLC2727" s="113"/>
      <c r="BLD2727" s="113"/>
      <c r="BLE2727" s="113"/>
      <c r="BLF2727" s="113"/>
      <c r="BLG2727" s="113"/>
      <c r="BLH2727" s="113"/>
      <c r="BLI2727" s="113"/>
      <c r="BLJ2727" s="113"/>
      <c r="BLK2727" s="113"/>
      <c r="BLL2727" s="113"/>
      <c r="BLM2727" s="113"/>
      <c r="BLN2727" s="113"/>
      <c r="BLO2727" s="113"/>
      <c r="BLP2727" s="113"/>
      <c r="BLQ2727" s="113"/>
      <c r="BLR2727" s="113"/>
      <c r="BLS2727" s="113"/>
      <c r="BLT2727" s="113"/>
      <c r="BLU2727" s="113"/>
      <c r="BLV2727" s="113"/>
      <c r="BLW2727" s="113"/>
      <c r="BLX2727" s="113"/>
      <c r="BLY2727" s="113"/>
      <c r="BLZ2727" s="113"/>
      <c r="BMA2727" s="113"/>
      <c r="BMB2727" s="113"/>
      <c r="BMC2727" s="113"/>
      <c r="BMD2727" s="113"/>
      <c r="BME2727" s="113"/>
      <c r="BMF2727" s="113"/>
      <c r="BMG2727" s="113"/>
      <c r="BMH2727" s="113"/>
      <c r="BMI2727" s="113"/>
      <c r="BMJ2727" s="113"/>
      <c r="BMK2727" s="113"/>
      <c r="BML2727" s="113"/>
      <c r="BMM2727" s="113"/>
      <c r="BMN2727" s="113"/>
      <c r="BMO2727" s="113"/>
      <c r="BMP2727" s="113"/>
      <c r="BMQ2727" s="113"/>
      <c r="BMR2727" s="113"/>
      <c r="BMS2727" s="113"/>
      <c r="BMT2727" s="113"/>
      <c r="BMU2727" s="113"/>
      <c r="BMV2727" s="113"/>
      <c r="BMW2727" s="113"/>
      <c r="BMX2727" s="113"/>
      <c r="BMY2727" s="113"/>
      <c r="BMZ2727" s="113"/>
      <c r="BNA2727" s="113"/>
      <c r="BNB2727" s="113"/>
      <c r="BNC2727" s="113"/>
      <c r="BND2727" s="113"/>
      <c r="BNE2727" s="113"/>
      <c r="BNF2727" s="113"/>
      <c r="BNG2727" s="113"/>
      <c r="BNH2727" s="113"/>
      <c r="BNI2727" s="113"/>
      <c r="BNJ2727" s="113"/>
      <c r="BNK2727" s="113"/>
      <c r="BNL2727" s="113"/>
      <c r="BNM2727" s="113"/>
      <c r="BNN2727" s="113"/>
      <c r="BNO2727" s="113"/>
      <c r="BNP2727" s="113"/>
      <c r="BNQ2727" s="113"/>
      <c r="BNR2727" s="113"/>
      <c r="BNS2727" s="113"/>
      <c r="BNT2727" s="113"/>
      <c r="BNU2727" s="113"/>
      <c r="BNV2727" s="113"/>
      <c r="BNW2727" s="113"/>
      <c r="BNX2727" s="113"/>
      <c r="BNY2727" s="113"/>
      <c r="BNZ2727" s="113"/>
      <c r="BOA2727" s="113"/>
      <c r="BOB2727" s="113"/>
      <c r="BOC2727" s="113"/>
      <c r="BOD2727" s="113"/>
      <c r="BOE2727" s="113"/>
      <c r="BOF2727" s="113"/>
      <c r="BOG2727" s="113"/>
      <c r="BOH2727" s="113"/>
      <c r="BOI2727" s="113"/>
      <c r="BOJ2727" s="113"/>
      <c r="BOK2727" s="113"/>
      <c r="BOL2727" s="113"/>
      <c r="BOM2727" s="113"/>
      <c r="BON2727" s="113"/>
      <c r="BOO2727" s="113"/>
      <c r="BOP2727" s="113"/>
      <c r="BOQ2727" s="113"/>
      <c r="BOR2727" s="113"/>
      <c r="BOS2727" s="113"/>
      <c r="BOT2727" s="113"/>
      <c r="BOU2727" s="113"/>
      <c r="BOV2727" s="113"/>
      <c r="BOW2727" s="113"/>
      <c r="BOX2727" s="113"/>
      <c r="BOY2727" s="113"/>
      <c r="BOZ2727" s="113"/>
      <c r="BPA2727" s="113"/>
      <c r="BPB2727" s="113"/>
      <c r="BPC2727" s="113"/>
      <c r="BPD2727" s="113"/>
      <c r="BPE2727" s="113"/>
      <c r="BPF2727" s="113"/>
      <c r="BPG2727" s="113"/>
      <c r="BPH2727" s="113"/>
      <c r="BPI2727" s="113"/>
      <c r="BPJ2727" s="113"/>
      <c r="BPK2727" s="113"/>
      <c r="BPL2727" s="113"/>
      <c r="BPM2727" s="113"/>
      <c r="BPN2727" s="113"/>
      <c r="BPO2727" s="113"/>
      <c r="BPP2727" s="113"/>
      <c r="BPQ2727" s="113"/>
      <c r="BPR2727" s="113"/>
      <c r="BPS2727" s="113"/>
      <c r="BPT2727" s="113"/>
      <c r="BPU2727" s="113"/>
      <c r="BPV2727" s="113"/>
      <c r="BPW2727" s="113"/>
      <c r="BPX2727" s="113"/>
      <c r="BPY2727" s="113"/>
      <c r="BPZ2727" s="113"/>
      <c r="BQA2727" s="113"/>
      <c r="BQB2727" s="113"/>
      <c r="BQC2727" s="113"/>
      <c r="BQD2727" s="113"/>
      <c r="BQE2727" s="113"/>
      <c r="BQF2727" s="113"/>
      <c r="BQG2727" s="113"/>
      <c r="BQH2727" s="113"/>
      <c r="BQI2727" s="113"/>
      <c r="BQJ2727" s="113"/>
      <c r="BQK2727" s="113"/>
      <c r="BQL2727" s="113"/>
      <c r="BQM2727" s="113"/>
      <c r="BQN2727" s="113"/>
      <c r="BQO2727" s="113"/>
      <c r="BQP2727" s="113"/>
      <c r="BQQ2727" s="113"/>
      <c r="BQR2727" s="113"/>
      <c r="BQS2727" s="113"/>
      <c r="BQT2727" s="113"/>
      <c r="BQU2727" s="113"/>
      <c r="BQV2727" s="113"/>
      <c r="BQW2727" s="113"/>
      <c r="BQX2727" s="113"/>
      <c r="BQY2727" s="113"/>
      <c r="BQZ2727" s="113"/>
      <c r="BRA2727" s="113"/>
      <c r="BRB2727" s="113"/>
      <c r="BRC2727" s="113"/>
      <c r="BRD2727" s="113"/>
      <c r="BRE2727" s="113"/>
      <c r="BRF2727" s="113"/>
      <c r="BRG2727" s="113"/>
      <c r="BRH2727" s="113"/>
      <c r="BRI2727" s="113"/>
      <c r="BRJ2727" s="113"/>
      <c r="BRK2727" s="113"/>
      <c r="BRL2727" s="113"/>
      <c r="BRM2727" s="113"/>
      <c r="BRN2727" s="113"/>
      <c r="BRO2727" s="113"/>
      <c r="BRP2727" s="113"/>
      <c r="BRQ2727" s="113"/>
      <c r="BRR2727" s="113"/>
      <c r="BRS2727" s="113"/>
      <c r="BRT2727" s="113"/>
      <c r="BRU2727" s="113"/>
      <c r="BRV2727" s="113"/>
      <c r="BRW2727" s="113"/>
      <c r="BRX2727" s="113"/>
      <c r="BRY2727" s="113"/>
      <c r="BRZ2727" s="113"/>
      <c r="BSA2727" s="113"/>
      <c r="BSB2727" s="113"/>
      <c r="BSC2727" s="113"/>
      <c r="BSD2727" s="113"/>
      <c r="BSE2727" s="113"/>
      <c r="BSF2727" s="113"/>
      <c r="BSG2727" s="113"/>
      <c r="BSH2727" s="113"/>
      <c r="BSI2727" s="113"/>
      <c r="BSJ2727" s="113"/>
      <c r="BSK2727" s="113"/>
      <c r="BSL2727" s="113"/>
      <c r="BSM2727" s="113"/>
      <c r="BSN2727" s="113"/>
      <c r="BSO2727" s="113"/>
      <c r="BSP2727" s="113"/>
      <c r="BSQ2727" s="113"/>
      <c r="BSR2727" s="113"/>
      <c r="BSS2727" s="113"/>
      <c r="BST2727" s="113"/>
      <c r="BSU2727" s="113"/>
      <c r="BSV2727" s="113"/>
      <c r="BSW2727" s="113"/>
      <c r="BSX2727" s="113"/>
      <c r="BSY2727" s="113"/>
      <c r="BSZ2727" s="113"/>
      <c r="BTA2727" s="113"/>
      <c r="BTB2727" s="113"/>
      <c r="BTC2727" s="113"/>
      <c r="BTD2727" s="113"/>
      <c r="BTE2727" s="113"/>
      <c r="BTF2727" s="113"/>
      <c r="BTG2727" s="113"/>
      <c r="BTH2727" s="113"/>
      <c r="BTI2727" s="113"/>
      <c r="BTJ2727" s="113"/>
      <c r="BTK2727" s="113"/>
      <c r="BTL2727" s="113"/>
      <c r="BTM2727" s="113"/>
      <c r="BTN2727" s="113"/>
      <c r="BTO2727" s="113"/>
      <c r="BTP2727" s="113"/>
      <c r="BTQ2727" s="113"/>
      <c r="BTR2727" s="113"/>
      <c r="BTS2727" s="113"/>
      <c r="BTT2727" s="113"/>
      <c r="BTU2727" s="113"/>
      <c r="BTV2727" s="113"/>
      <c r="BTW2727" s="113"/>
      <c r="BTX2727" s="113"/>
      <c r="BTY2727" s="113"/>
      <c r="BTZ2727" s="113"/>
      <c r="BUA2727" s="113"/>
      <c r="BUB2727" s="113"/>
      <c r="BUC2727" s="113"/>
      <c r="BUD2727" s="113"/>
      <c r="BUE2727" s="113"/>
      <c r="BUF2727" s="113"/>
      <c r="BUG2727" s="113"/>
      <c r="BUH2727" s="113"/>
      <c r="BUI2727" s="113"/>
      <c r="BUJ2727" s="113"/>
      <c r="BUK2727" s="113"/>
      <c r="BUL2727" s="113"/>
      <c r="BUM2727" s="113"/>
      <c r="BUN2727" s="113"/>
      <c r="BUO2727" s="113"/>
      <c r="BUP2727" s="113"/>
      <c r="BUQ2727" s="113"/>
      <c r="BUR2727" s="113"/>
      <c r="BUS2727" s="113"/>
      <c r="BUT2727" s="113"/>
      <c r="BUU2727" s="113"/>
      <c r="BUV2727" s="113"/>
      <c r="BUW2727" s="113"/>
      <c r="BUX2727" s="113"/>
      <c r="BUY2727" s="113"/>
      <c r="BUZ2727" s="113"/>
      <c r="BVA2727" s="113"/>
      <c r="BVB2727" s="113"/>
      <c r="BVC2727" s="113"/>
      <c r="BVD2727" s="113"/>
      <c r="BVE2727" s="113"/>
      <c r="BVF2727" s="113"/>
      <c r="BVG2727" s="113"/>
      <c r="BVH2727" s="113"/>
      <c r="BVI2727" s="113"/>
      <c r="BVJ2727" s="113"/>
      <c r="BVK2727" s="113"/>
      <c r="BVL2727" s="113"/>
      <c r="BVM2727" s="113"/>
      <c r="BVN2727" s="113"/>
      <c r="BVO2727" s="113"/>
      <c r="BVP2727" s="113"/>
      <c r="BVQ2727" s="113"/>
      <c r="BVR2727" s="113"/>
      <c r="BVS2727" s="113"/>
      <c r="BVT2727" s="113"/>
      <c r="BVU2727" s="113"/>
      <c r="BVV2727" s="113"/>
      <c r="BVW2727" s="113"/>
      <c r="BVX2727" s="113"/>
      <c r="BVY2727" s="113"/>
      <c r="BVZ2727" s="113"/>
      <c r="BWA2727" s="113"/>
      <c r="BWB2727" s="113"/>
      <c r="BWC2727" s="113"/>
      <c r="BWD2727" s="113"/>
      <c r="BWE2727" s="113"/>
      <c r="BWF2727" s="113"/>
      <c r="BWG2727" s="113"/>
      <c r="BWH2727" s="113"/>
      <c r="BWI2727" s="113"/>
      <c r="BWJ2727" s="113"/>
      <c r="BWK2727" s="113"/>
      <c r="BWL2727" s="113"/>
      <c r="BWM2727" s="113"/>
      <c r="BWN2727" s="113"/>
      <c r="BWO2727" s="113"/>
      <c r="BWP2727" s="113"/>
      <c r="BWQ2727" s="113"/>
      <c r="BWR2727" s="113"/>
      <c r="BWS2727" s="113"/>
      <c r="BWT2727" s="113"/>
      <c r="BWU2727" s="113"/>
      <c r="BWV2727" s="113"/>
      <c r="BWW2727" s="113"/>
      <c r="BWX2727" s="113"/>
      <c r="BWY2727" s="113"/>
      <c r="BWZ2727" s="113"/>
      <c r="BXA2727" s="113"/>
      <c r="BXB2727" s="113"/>
      <c r="BXC2727" s="113"/>
      <c r="BXD2727" s="113"/>
      <c r="BXE2727" s="113"/>
      <c r="BXF2727" s="113"/>
      <c r="BXG2727" s="113"/>
      <c r="BXH2727" s="113"/>
      <c r="BXI2727" s="113"/>
      <c r="BXJ2727" s="113"/>
      <c r="BXK2727" s="113"/>
      <c r="BXL2727" s="113"/>
      <c r="BXM2727" s="113"/>
      <c r="BXN2727" s="113"/>
      <c r="BXO2727" s="113"/>
      <c r="BXP2727" s="113"/>
      <c r="BXQ2727" s="113"/>
      <c r="BXR2727" s="113"/>
      <c r="BXS2727" s="113"/>
      <c r="BXT2727" s="113"/>
      <c r="BXU2727" s="113"/>
      <c r="BXV2727" s="113"/>
      <c r="BXW2727" s="113"/>
      <c r="BXX2727" s="113"/>
      <c r="BXY2727" s="113"/>
      <c r="BXZ2727" s="113"/>
      <c r="BYA2727" s="113"/>
      <c r="BYB2727" s="113"/>
      <c r="BYC2727" s="113"/>
      <c r="BYD2727" s="113"/>
      <c r="BYE2727" s="113"/>
      <c r="BYF2727" s="113"/>
      <c r="BYG2727" s="113"/>
      <c r="BYH2727" s="113"/>
      <c r="BYI2727" s="113"/>
      <c r="BYJ2727" s="113"/>
      <c r="BYK2727" s="113"/>
      <c r="BYL2727" s="113"/>
      <c r="BYM2727" s="113"/>
      <c r="BYN2727" s="113"/>
      <c r="BYO2727" s="113"/>
      <c r="BYP2727" s="113"/>
      <c r="BYQ2727" s="113"/>
      <c r="BYR2727" s="113"/>
      <c r="BYS2727" s="113"/>
      <c r="BYT2727" s="113"/>
      <c r="BYU2727" s="113"/>
      <c r="BYV2727" s="113"/>
      <c r="BYW2727" s="113"/>
      <c r="BYX2727" s="113"/>
      <c r="BYY2727" s="113"/>
      <c r="BYZ2727" s="113"/>
      <c r="BZA2727" s="113"/>
      <c r="BZB2727" s="113"/>
      <c r="BZC2727" s="113"/>
      <c r="BZD2727" s="113"/>
      <c r="BZE2727" s="113"/>
      <c r="BZF2727" s="113"/>
      <c r="BZG2727" s="113"/>
      <c r="BZH2727" s="113"/>
      <c r="BZI2727" s="113"/>
      <c r="BZJ2727" s="113"/>
      <c r="BZK2727" s="113"/>
      <c r="BZL2727" s="113"/>
      <c r="BZM2727" s="113"/>
      <c r="BZN2727" s="113"/>
      <c r="BZO2727" s="113"/>
      <c r="BZP2727" s="113"/>
      <c r="BZQ2727" s="113"/>
      <c r="BZR2727" s="113"/>
      <c r="BZS2727" s="113"/>
      <c r="BZT2727" s="113"/>
      <c r="BZU2727" s="113"/>
      <c r="BZV2727" s="113"/>
      <c r="BZW2727" s="113"/>
      <c r="BZX2727" s="113"/>
      <c r="BZY2727" s="113"/>
      <c r="BZZ2727" s="113"/>
      <c r="CAA2727" s="113"/>
      <c r="CAB2727" s="113"/>
      <c r="CAC2727" s="113"/>
      <c r="CAD2727" s="113"/>
      <c r="CAE2727" s="113"/>
      <c r="CAF2727" s="113"/>
      <c r="CAG2727" s="113"/>
      <c r="CAH2727" s="113"/>
      <c r="CAI2727" s="113"/>
      <c r="CAJ2727" s="113"/>
      <c r="CAK2727" s="113"/>
      <c r="CAL2727" s="113"/>
      <c r="CAM2727" s="113"/>
      <c r="CAN2727" s="113"/>
      <c r="CAO2727" s="113"/>
      <c r="CAP2727" s="113"/>
      <c r="CAQ2727" s="113"/>
      <c r="CAR2727" s="113"/>
      <c r="CAS2727" s="113"/>
      <c r="CAT2727" s="113"/>
      <c r="CAU2727" s="113"/>
      <c r="CAV2727" s="113"/>
      <c r="CAW2727" s="113"/>
      <c r="CAX2727" s="113"/>
      <c r="CAY2727" s="113"/>
      <c r="CAZ2727" s="113"/>
      <c r="CBA2727" s="113"/>
      <c r="CBB2727" s="113"/>
      <c r="CBC2727" s="113"/>
      <c r="CBD2727" s="113"/>
      <c r="CBE2727" s="113"/>
      <c r="CBF2727" s="113"/>
      <c r="CBG2727" s="113"/>
      <c r="CBH2727" s="113"/>
      <c r="CBI2727" s="113"/>
      <c r="CBJ2727" s="113"/>
      <c r="CBK2727" s="113"/>
      <c r="CBL2727" s="113"/>
      <c r="CBM2727" s="113"/>
      <c r="CBN2727" s="113"/>
      <c r="CBO2727" s="113"/>
      <c r="CBP2727" s="113"/>
      <c r="CBQ2727" s="113"/>
      <c r="CBR2727" s="113"/>
      <c r="CBS2727" s="113"/>
      <c r="CBT2727" s="113"/>
      <c r="CBU2727" s="113"/>
      <c r="CBV2727" s="113"/>
      <c r="CBW2727" s="113"/>
      <c r="CBX2727" s="113"/>
      <c r="CBY2727" s="113"/>
      <c r="CBZ2727" s="113"/>
      <c r="CCA2727" s="113"/>
      <c r="CCB2727" s="113"/>
      <c r="CCC2727" s="113"/>
      <c r="CCD2727" s="113"/>
      <c r="CCE2727" s="113"/>
      <c r="CCF2727" s="113"/>
      <c r="CCG2727" s="113"/>
      <c r="CCH2727" s="113"/>
      <c r="CCI2727" s="113"/>
      <c r="CCJ2727" s="113"/>
      <c r="CCK2727" s="113"/>
      <c r="CCL2727" s="113"/>
      <c r="CCM2727" s="113"/>
      <c r="CCN2727" s="113"/>
      <c r="CCO2727" s="113"/>
      <c r="CCP2727" s="113"/>
      <c r="CCQ2727" s="113"/>
      <c r="CCR2727" s="113"/>
      <c r="CCS2727" s="113"/>
      <c r="CCT2727" s="113"/>
      <c r="CCU2727" s="113"/>
      <c r="CCV2727" s="113"/>
      <c r="CCW2727" s="113"/>
      <c r="CCX2727" s="113"/>
      <c r="CCY2727" s="113"/>
      <c r="CCZ2727" s="113"/>
      <c r="CDA2727" s="113"/>
      <c r="CDB2727" s="113"/>
      <c r="CDC2727" s="113"/>
      <c r="CDD2727" s="113"/>
      <c r="CDE2727" s="113"/>
      <c r="CDF2727" s="113"/>
      <c r="CDG2727" s="113"/>
      <c r="CDH2727" s="113"/>
      <c r="CDI2727" s="113"/>
      <c r="CDJ2727" s="113"/>
      <c r="CDK2727" s="113"/>
      <c r="CDL2727" s="113"/>
      <c r="CDM2727" s="113"/>
      <c r="CDN2727" s="113"/>
      <c r="CDO2727" s="113"/>
      <c r="CDP2727" s="113"/>
      <c r="CDQ2727" s="113"/>
      <c r="CDR2727" s="113"/>
      <c r="CDS2727" s="113"/>
      <c r="CDT2727" s="113"/>
      <c r="CDU2727" s="113"/>
      <c r="CDV2727" s="113"/>
      <c r="CDW2727" s="113"/>
      <c r="CDX2727" s="113"/>
      <c r="CDY2727" s="113"/>
      <c r="CDZ2727" s="113"/>
      <c r="CEA2727" s="113"/>
      <c r="CEB2727" s="113"/>
      <c r="CEC2727" s="113"/>
      <c r="CED2727" s="113"/>
      <c r="CEE2727" s="113"/>
      <c r="CEF2727" s="113"/>
      <c r="CEG2727" s="113"/>
      <c r="CEH2727" s="113"/>
      <c r="CEI2727" s="113"/>
      <c r="CEJ2727" s="113"/>
      <c r="CEK2727" s="113"/>
      <c r="CEL2727" s="113"/>
      <c r="CEM2727" s="113"/>
      <c r="CEN2727" s="113"/>
      <c r="CEO2727" s="113"/>
      <c r="CEP2727" s="113"/>
      <c r="CEQ2727" s="113"/>
      <c r="CER2727" s="113"/>
      <c r="CES2727" s="113"/>
      <c r="CET2727" s="113"/>
      <c r="CEU2727" s="113"/>
      <c r="CEV2727" s="113"/>
      <c r="CEW2727" s="113"/>
      <c r="CEX2727" s="113"/>
      <c r="CEY2727" s="113"/>
      <c r="CEZ2727" s="113"/>
      <c r="CFA2727" s="113"/>
      <c r="CFB2727" s="113"/>
      <c r="CFC2727" s="113"/>
      <c r="CFD2727" s="113"/>
      <c r="CFE2727" s="113"/>
      <c r="CFF2727" s="113"/>
      <c r="CFG2727" s="113"/>
      <c r="CFH2727" s="113"/>
      <c r="CFI2727" s="113"/>
      <c r="CFJ2727" s="113"/>
      <c r="CFK2727" s="113"/>
      <c r="CFL2727" s="113"/>
      <c r="CFM2727" s="113"/>
      <c r="CFN2727" s="113"/>
      <c r="CFO2727" s="113"/>
      <c r="CFP2727" s="113"/>
      <c r="CFQ2727" s="113"/>
      <c r="CFR2727" s="113"/>
      <c r="CFS2727" s="113"/>
      <c r="CFT2727" s="113"/>
      <c r="CFU2727" s="113"/>
      <c r="CFV2727" s="113"/>
      <c r="CFW2727" s="113"/>
      <c r="CFX2727" s="113"/>
      <c r="CFY2727" s="113"/>
      <c r="CFZ2727" s="113"/>
      <c r="CGA2727" s="113"/>
      <c r="CGB2727" s="113"/>
      <c r="CGC2727" s="113"/>
      <c r="CGD2727" s="113"/>
      <c r="CGE2727" s="113"/>
      <c r="CGF2727" s="113"/>
      <c r="CGG2727" s="113"/>
      <c r="CGH2727" s="113"/>
      <c r="CGI2727" s="113"/>
      <c r="CGJ2727" s="113"/>
      <c r="CGK2727" s="113"/>
      <c r="CGL2727" s="113"/>
      <c r="CGM2727" s="113"/>
      <c r="CGN2727" s="113"/>
      <c r="CGO2727" s="113"/>
      <c r="CGP2727" s="113"/>
      <c r="CGQ2727" s="113"/>
      <c r="CGR2727" s="113"/>
      <c r="CGS2727" s="113"/>
      <c r="CGT2727" s="113"/>
      <c r="CGU2727" s="113"/>
      <c r="CGV2727" s="113"/>
      <c r="CGW2727" s="113"/>
      <c r="CGX2727" s="113"/>
      <c r="CGY2727" s="113"/>
      <c r="CGZ2727" s="113"/>
      <c r="CHA2727" s="113"/>
      <c r="CHB2727" s="113"/>
      <c r="CHC2727" s="113"/>
      <c r="CHD2727" s="113"/>
      <c r="CHE2727" s="113"/>
      <c r="CHF2727" s="113"/>
      <c r="CHG2727" s="113"/>
      <c r="CHH2727" s="113"/>
      <c r="CHI2727" s="113"/>
      <c r="CHJ2727" s="113"/>
      <c r="CHK2727" s="113"/>
      <c r="CHL2727" s="113"/>
      <c r="CHM2727" s="113"/>
      <c r="CHN2727" s="113"/>
      <c r="CHO2727" s="113"/>
      <c r="CHP2727" s="113"/>
      <c r="CHQ2727" s="113"/>
      <c r="CHR2727" s="113"/>
      <c r="CHS2727" s="113"/>
      <c r="CHT2727" s="113"/>
      <c r="CHU2727" s="113"/>
      <c r="CHV2727" s="113"/>
      <c r="CHW2727" s="113"/>
      <c r="CHX2727" s="113"/>
      <c r="CHY2727" s="113"/>
      <c r="CHZ2727" s="113"/>
      <c r="CIA2727" s="113"/>
      <c r="CIB2727" s="113"/>
      <c r="CIC2727" s="113"/>
      <c r="CID2727" s="113"/>
      <c r="CIE2727" s="113"/>
      <c r="CIF2727" s="113"/>
      <c r="CIG2727" s="113"/>
      <c r="CIH2727" s="113"/>
      <c r="CII2727" s="113"/>
      <c r="CIJ2727" s="113"/>
      <c r="CIK2727" s="113"/>
      <c r="CIL2727" s="113"/>
      <c r="CIM2727" s="113"/>
      <c r="CIN2727" s="113"/>
      <c r="CIO2727" s="113"/>
      <c r="CIP2727" s="113"/>
      <c r="CIQ2727" s="113"/>
      <c r="CIR2727" s="113"/>
      <c r="CIS2727" s="113"/>
      <c r="CIT2727" s="113"/>
      <c r="CIU2727" s="113"/>
      <c r="CIV2727" s="113"/>
      <c r="CIW2727" s="113"/>
      <c r="CIX2727" s="113"/>
      <c r="CIY2727" s="113"/>
      <c r="CIZ2727" s="113"/>
      <c r="CJA2727" s="113"/>
      <c r="CJB2727" s="113"/>
      <c r="CJC2727" s="113"/>
      <c r="CJD2727" s="113"/>
      <c r="CJE2727" s="113"/>
      <c r="CJF2727" s="113"/>
      <c r="CJG2727" s="113"/>
      <c r="CJH2727" s="113"/>
      <c r="CJI2727" s="113"/>
      <c r="CJJ2727" s="113"/>
      <c r="CJK2727" s="113"/>
      <c r="CJL2727" s="113"/>
      <c r="CJM2727" s="113"/>
      <c r="CJN2727" s="113"/>
      <c r="CJO2727" s="113"/>
      <c r="CJP2727" s="113"/>
      <c r="CJQ2727" s="113"/>
      <c r="CJR2727" s="113"/>
      <c r="CJS2727" s="113"/>
      <c r="CJT2727" s="113"/>
      <c r="CJU2727" s="113"/>
      <c r="CJV2727" s="113"/>
      <c r="CJW2727" s="113"/>
      <c r="CJX2727" s="113"/>
      <c r="CJY2727" s="113"/>
      <c r="CJZ2727" s="113"/>
      <c r="CKA2727" s="113"/>
      <c r="CKB2727" s="113"/>
      <c r="CKC2727" s="113"/>
      <c r="CKD2727" s="113"/>
      <c r="CKE2727" s="113"/>
      <c r="CKF2727" s="113"/>
      <c r="CKG2727" s="113"/>
      <c r="CKH2727" s="113"/>
      <c r="CKI2727" s="113"/>
      <c r="CKJ2727" s="113"/>
      <c r="CKK2727" s="113"/>
      <c r="CKL2727" s="113"/>
      <c r="CKM2727" s="113"/>
      <c r="CKN2727" s="113"/>
      <c r="CKO2727" s="113"/>
      <c r="CKP2727" s="113"/>
      <c r="CKQ2727" s="113"/>
      <c r="CKR2727" s="113"/>
      <c r="CKS2727" s="113"/>
      <c r="CKT2727" s="113"/>
      <c r="CKU2727" s="113"/>
      <c r="CKV2727" s="113"/>
      <c r="CKW2727" s="113"/>
      <c r="CKX2727" s="113"/>
      <c r="CKY2727" s="113"/>
      <c r="CKZ2727" s="113"/>
      <c r="CLA2727" s="113"/>
      <c r="CLB2727" s="113"/>
      <c r="CLC2727" s="113"/>
      <c r="CLD2727" s="113"/>
      <c r="CLE2727" s="113"/>
      <c r="CLF2727" s="113"/>
      <c r="CLG2727" s="113"/>
      <c r="CLH2727" s="113"/>
      <c r="CLI2727" s="113"/>
      <c r="CLJ2727" s="113"/>
      <c r="CLK2727" s="113"/>
      <c r="CLL2727" s="113"/>
      <c r="CLM2727" s="113"/>
      <c r="CLN2727" s="113"/>
      <c r="CLO2727" s="113"/>
      <c r="CLP2727" s="113"/>
      <c r="CLQ2727" s="113"/>
      <c r="CLR2727" s="113"/>
      <c r="CLS2727" s="113"/>
      <c r="CLT2727" s="113"/>
      <c r="CLU2727" s="113"/>
      <c r="CLV2727" s="113"/>
      <c r="CLW2727" s="113"/>
      <c r="CLX2727" s="113"/>
      <c r="CLY2727" s="113"/>
      <c r="CLZ2727" s="113"/>
      <c r="CMA2727" s="113"/>
      <c r="CMB2727" s="113"/>
      <c r="CMC2727" s="113"/>
      <c r="CMD2727" s="113"/>
      <c r="CME2727" s="113"/>
      <c r="CMF2727" s="113"/>
      <c r="CMG2727" s="113"/>
      <c r="CMH2727" s="113"/>
      <c r="CMI2727" s="113"/>
      <c r="CMJ2727" s="113"/>
      <c r="CMK2727" s="113"/>
      <c r="CML2727" s="113"/>
      <c r="CMM2727" s="113"/>
      <c r="CMN2727" s="113"/>
      <c r="CMO2727" s="113"/>
      <c r="CMP2727" s="113"/>
      <c r="CMQ2727" s="113"/>
      <c r="CMR2727" s="113"/>
      <c r="CMS2727" s="113"/>
      <c r="CMT2727" s="113"/>
      <c r="CMU2727" s="113"/>
      <c r="CMV2727" s="113"/>
      <c r="CMW2727" s="113"/>
      <c r="CMX2727" s="113"/>
      <c r="CMY2727" s="113"/>
      <c r="CMZ2727" s="113"/>
      <c r="CNA2727" s="113"/>
      <c r="CNB2727" s="113"/>
      <c r="CNC2727" s="113"/>
      <c r="CND2727" s="113"/>
      <c r="CNE2727" s="113"/>
      <c r="CNF2727" s="113"/>
      <c r="CNG2727" s="113"/>
      <c r="CNH2727" s="113"/>
      <c r="CNI2727" s="113"/>
      <c r="CNJ2727" s="113"/>
      <c r="CNK2727" s="113"/>
      <c r="CNL2727" s="113"/>
      <c r="CNM2727" s="113"/>
      <c r="CNN2727" s="113"/>
      <c r="CNO2727" s="113"/>
      <c r="CNP2727" s="113"/>
      <c r="CNQ2727" s="113"/>
      <c r="CNR2727" s="113"/>
      <c r="CNS2727" s="113"/>
      <c r="CNT2727" s="113"/>
      <c r="CNU2727" s="113"/>
      <c r="CNV2727" s="113"/>
      <c r="CNW2727" s="113"/>
      <c r="CNX2727" s="113"/>
      <c r="CNY2727" s="113"/>
      <c r="CNZ2727" s="113"/>
      <c r="COA2727" s="113"/>
      <c r="COB2727" s="113"/>
      <c r="COC2727" s="113"/>
      <c r="COD2727" s="113"/>
      <c r="COE2727" s="113"/>
      <c r="COF2727" s="113"/>
      <c r="COG2727" s="113"/>
      <c r="COH2727" s="113"/>
      <c r="COI2727" s="113"/>
      <c r="COJ2727" s="113"/>
      <c r="COK2727" s="113"/>
      <c r="COL2727" s="113"/>
      <c r="COM2727" s="113"/>
      <c r="CON2727" s="113"/>
      <c r="COO2727" s="113"/>
      <c r="COP2727" s="113"/>
      <c r="COQ2727" s="113"/>
      <c r="COR2727" s="113"/>
      <c r="COS2727" s="113"/>
      <c r="COT2727" s="113"/>
      <c r="COU2727" s="113"/>
      <c r="COV2727" s="113"/>
      <c r="COW2727" s="113"/>
      <c r="COX2727" s="113"/>
      <c r="COY2727" s="113"/>
      <c r="COZ2727" s="113"/>
      <c r="CPA2727" s="113"/>
      <c r="CPB2727" s="113"/>
      <c r="CPC2727" s="113"/>
      <c r="CPD2727" s="113"/>
      <c r="CPE2727" s="113"/>
      <c r="CPF2727" s="113"/>
      <c r="CPG2727" s="113"/>
      <c r="CPH2727" s="113"/>
      <c r="CPI2727" s="113"/>
      <c r="CPJ2727" s="113"/>
      <c r="CPK2727" s="113"/>
      <c r="CPL2727" s="113"/>
      <c r="CPM2727" s="113"/>
      <c r="CPN2727" s="113"/>
      <c r="CPO2727" s="113"/>
      <c r="CPP2727" s="113"/>
      <c r="CPQ2727" s="113"/>
      <c r="CPR2727" s="113"/>
      <c r="CPS2727" s="113"/>
      <c r="CPT2727" s="113"/>
      <c r="CPU2727" s="113"/>
      <c r="CPV2727" s="113"/>
      <c r="CPW2727" s="113"/>
      <c r="CPX2727" s="113"/>
      <c r="CPY2727" s="113"/>
      <c r="CPZ2727" s="113"/>
      <c r="CQA2727" s="113"/>
      <c r="CQB2727" s="113"/>
      <c r="CQC2727" s="113"/>
      <c r="CQD2727" s="113"/>
      <c r="CQE2727" s="113"/>
      <c r="CQF2727" s="113"/>
      <c r="CQG2727" s="113"/>
      <c r="CQH2727" s="113"/>
      <c r="CQI2727" s="113"/>
      <c r="CQJ2727" s="113"/>
      <c r="CQK2727" s="113"/>
      <c r="CQL2727" s="113"/>
      <c r="CQM2727" s="113"/>
      <c r="CQN2727" s="113"/>
      <c r="CQO2727" s="113"/>
      <c r="CQP2727" s="113"/>
      <c r="CQQ2727" s="113"/>
      <c r="CQR2727" s="113"/>
      <c r="CQS2727" s="113"/>
      <c r="CQT2727" s="113"/>
      <c r="CQU2727" s="113"/>
      <c r="CQV2727" s="113"/>
      <c r="CQW2727" s="113"/>
      <c r="CQX2727" s="113"/>
      <c r="CQY2727" s="113"/>
      <c r="CQZ2727" s="113"/>
      <c r="CRA2727" s="113"/>
      <c r="CRB2727" s="113"/>
      <c r="CRC2727" s="113"/>
      <c r="CRD2727" s="113"/>
      <c r="CRE2727" s="113"/>
      <c r="CRF2727" s="113"/>
      <c r="CRG2727" s="113"/>
      <c r="CRH2727" s="113"/>
      <c r="CRI2727" s="113"/>
      <c r="CRJ2727" s="113"/>
      <c r="CRK2727" s="113"/>
      <c r="CRL2727" s="113"/>
      <c r="CRM2727" s="113"/>
      <c r="CRN2727" s="113"/>
      <c r="CRO2727" s="113"/>
      <c r="CRP2727" s="113"/>
      <c r="CRQ2727" s="113"/>
      <c r="CRR2727" s="113"/>
      <c r="CRS2727" s="113"/>
      <c r="CRT2727" s="113"/>
      <c r="CRU2727" s="113"/>
      <c r="CRV2727" s="113"/>
      <c r="CRW2727" s="113"/>
      <c r="CRX2727" s="113"/>
      <c r="CRY2727" s="113"/>
      <c r="CRZ2727" s="113"/>
      <c r="CSA2727" s="113"/>
      <c r="CSB2727" s="113"/>
      <c r="CSC2727" s="113"/>
      <c r="CSD2727" s="113"/>
      <c r="CSE2727" s="113"/>
      <c r="CSF2727" s="113"/>
      <c r="CSG2727" s="113"/>
      <c r="CSH2727" s="113"/>
      <c r="CSI2727" s="113"/>
      <c r="CSJ2727" s="113"/>
      <c r="CSK2727" s="113"/>
      <c r="CSL2727" s="113"/>
      <c r="CSM2727" s="113"/>
      <c r="CSN2727" s="113"/>
      <c r="CSO2727" s="113"/>
      <c r="CSP2727" s="113"/>
      <c r="CSQ2727" s="113"/>
      <c r="CSR2727" s="113"/>
      <c r="CSS2727" s="113"/>
      <c r="CST2727" s="113"/>
      <c r="CSU2727" s="113"/>
      <c r="CSV2727" s="113"/>
      <c r="CSW2727" s="113"/>
      <c r="CSX2727" s="113"/>
      <c r="CSY2727" s="113"/>
      <c r="CSZ2727" s="113"/>
      <c r="CTA2727" s="113"/>
      <c r="CTB2727" s="113"/>
      <c r="CTC2727" s="113"/>
      <c r="CTD2727" s="113"/>
      <c r="CTE2727" s="113"/>
      <c r="CTF2727" s="113"/>
      <c r="CTG2727" s="113"/>
      <c r="CTH2727" s="113"/>
      <c r="CTI2727" s="113"/>
      <c r="CTJ2727" s="113"/>
      <c r="CTK2727" s="113"/>
      <c r="CTL2727" s="113"/>
      <c r="CTM2727" s="113"/>
      <c r="CTN2727" s="113"/>
      <c r="CTO2727" s="113"/>
      <c r="CTP2727" s="113"/>
      <c r="CTQ2727" s="113"/>
      <c r="CTR2727" s="113"/>
      <c r="CTS2727" s="113"/>
      <c r="CTT2727" s="113"/>
      <c r="CTU2727" s="113"/>
      <c r="CTV2727" s="113"/>
      <c r="CTW2727" s="113"/>
      <c r="CTX2727" s="113"/>
      <c r="CTY2727" s="113"/>
      <c r="CTZ2727" s="113"/>
      <c r="CUA2727" s="113"/>
      <c r="CUB2727" s="113"/>
      <c r="CUC2727" s="113"/>
      <c r="CUD2727" s="113"/>
      <c r="CUE2727" s="113"/>
      <c r="CUF2727" s="113"/>
      <c r="CUG2727" s="113"/>
      <c r="CUH2727" s="113"/>
      <c r="CUI2727" s="113"/>
      <c r="CUJ2727" s="113"/>
      <c r="CUK2727" s="113"/>
      <c r="CUL2727" s="113"/>
      <c r="CUM2727" s="113"/>
      <c r="CUN2727" s="113"/>
      <c r="CUO2727" s="113"/>
      <c r="CUP2727" s="113"/>
      <c r="CUQ2727" s="113"/>
      <c r="CUR2727" s="113"/>
      <c r="CUS2727" s="113"/>
      <c r="CUT2727" s="113"/>
      <c r="CUU2727" s="113"/>
      <c r="CUV2727" s="113"/>
      <c r="CUW2727" s="113"/>
      <c r="CUX2727" s="113"/>
      <c r="CUY2727" s="113"/>
      <c r="CUZ2727" s="113"/>
      <c r="CVA2727" s="113"/>
      <c r="CVB2727" s="113"/>
      <c r="CVC2727" s="113"/>
      <c r="CVD2727" s="113"/>
      <c r="CVE2727" s="113"/>
      <c r="CVF2727" s="113"/>
      <c r="CVG2727" s="113"/>
      <c r="CVH2727" s="113"/>
      <c r="CVI2727" s="113"/>
      <c r="CVJ2727" s="113"/>
      <c r="CVK2727" s="113"/>
      <c r="CVL2727" s="113"/>
      <c r="CVM2727" s="113"/>
      <c r="CVN2727" s="113"/>
      <c r="CVO2727" s="113"/>
      <c r="CVP2727" s="113"/>
      <c r="CVQ2727" s="113"/>
      <c r="CVR2727" s="113"/>
      <c r="CVS2727" s="113"/>
      <c r="CVT2727" s="113"/>
      <c r="CVU2727" s="113"/>
      <c r="CVV2727" s="113"/>
      <c r="CVW2727" s="113"/>
      <c r="CVX2727" s="113"/>
      <c r="CVY2727" s="113"/>
      <c r="CVZ2727" s="113"/>
      <c r="CWA2727" s="113"/>
      <c r="CWB2727" s="113"/>
      <c r="CWC2727" s="113"/>
      <c r="CWD2727" s="113"/>
      <c r="CWE2727" s="113"/>
      <c r="CWF2727" s="113"/>
      <c r="CWG2727" s="113"/>
      <c r="CWH2727" s="113"/>
      <c r="CWI2727" s="113"/>
      <c r="CWJ2727" s="113"/>
      <c r="CWK2727" s="113"/>
      <c r="CWL2727" s="113"/>
      <c r="CWM2727" s="113"/>
      <c r="CWN2727" s="113"/>
      <c r="CWO2727" s="113"/>
      <c r="CWP2727" s="113"/>
      <c r="CWQ2727" s="113"/>
      <c r="CWR2727" s="113"/>
      <c r="CWS2727" s="113"/>
      <c r="CWT2727" s="113"/>
      <c r="CWU2727" s="113"/>
      <c r="CWV2727" s="113"/>
      <c r="CWW2727" s="113"/>
      <c r="CWX2727" s="113"/>
      <c r="CWY2727" s="113"/>
      <c r="CWZ2727" s="113"/>
      <c r="CXA2727" s="113"/>
      <c r="CXB2727" s="113"/>
      <c r="CXC2727" s="113"/>
      <c r="CXD2727" s="113"/>
      <c r="CXE2727" s="113"/>
      <c r="CXF2727" s="113"/>
      <c r="CXG2727" s="113"/>
      <c r="CXH2727" s="113"/>
      <c r="CXI2727" s="113"/>
      <c r="CXJ2727" s="113"/>
      <c r="CXK2727" s="113"/>
      <c r="CXL2727" s="113"/>
      <c r="CXM2727" s="113"/>
      <c r="CXN2727" s="113"/>
      <c r="CXO2727" s="113"/>
      <c r="CXP2727" s="113"/>
      <c r="CXQ2727" s="113"/>
      <c r="CXR2727" s="113"/>
      <c r="CXS2727" s="113"/>
      <c r="CXT2727" s="113"/>
      <c r="CXU2727" s="113"/>
      <c r="CXV2727" s="113"/>
      <c r="CXW2727" s="113"/>
      <c r="CXX2727" s="113"/>
      <c r="CXY2727" s="113"/>
      <c r="CXZ2727" s="113"/>
      <c r="CYA2727" s="113"/>
      <c r="CYB2727" s="113"/>
      <c r="CYC2727" s="113"/>
      <c r="CYD2727" s="113"/>
      <c r="CYE2727" s="113"/>
      <c r="CYF2727" s="113"/>
      <c r="CYG2727" s="113"/>
      <c r="CYH2727" s="113"/>
      <c r="CYI2727" s="113"/>
      <c r="CYJ2727" s="113"/>
      <c r="CYK2727" s="113"/>
      <c r="CYL2727" s="113"/>
      <c r="CYM2727" s="113"/>
      <c r="CYN2727" s="113"/>
      <c r="CYO2727" s="113"/>
      <c r="CYP2727" s="113"/>
      <c r="CYQ2727" s="113"/>
      <c r="CYR2727" s="113"/>
      <c r="CYS2727" s="113"/>
      <c r="CYT2727" s="113"/>
      <c r="CYU2727" s="113"/>
      <c r="CYV2727" s="113"/>
      <c r="CYW2727" s="113"/>
      <c r="CYX2727" s="113"/>
      <c r="CYY2727" s="113"/>
      <c r="CYZ2727" s="113"/>
      <c r="CZA2727" s="113"/>
      <c r="CZB2727" s="113"/>
      <c r="CZC2727" s="113"/>
      <c r="CZD2727" s="113"/>
      <c r="CZE2727" s="113"/>
      <c r="CZF2727" s="113"/>
      <c r="CZG2727" s="113"/>
      <c r="CZH2727" s="113"/>
      <c r="CZI2727" s="113"/>
      <c r="CZJ2727" s="113"/>
      <c r="CZK2727" s="113"/>
      <c r="CZL2727" s="113"/>
      <c r="CZM2727" s="113"/>
      <c r="CZN2727" s="113"/>
      <c r="CZO2727" s="113"/>
      <c r="CZP2727" s="113"/>
      <c r="CZQ2727" s="113"/>
      <c r="CZR2727" s="113"/>
      <c r="CZS2727" s="113"/>
      <c r="CZT2727" s="113"/>
      <c r="CZU2727" s="113"/>
      <c r="CZV2727" s="113"/>
      <c r="CZW2727" s="113"/>
      <c r="CZX2727" s="113"/>
      <c r="CZY2727" s="113"/>
      <c r="CZZ2727" s="113"/>
      <c r="DAA2727" s="113"/>
      <c r="DAB2727" s="113"/>
      <c r="DAC2727" s="113"/>
      <c r="DAD2727" s="113"/>
      <c r="DAE2727" s="113"/>
      <c r="DAF2727" s="113"/>
      <c r="DAG2727" s="113"/>
      <c r="DAH2727" s="113"/>
      <c r="DAI2727" s="113"/>
      <c r="DAJ2727" s="113"/>
      <c r="DAK2727" s="113"/>
      <c r="DAL2727" s="113"/>
      <c r="DAM2727" s="113"/>
      <c r="DAN2727" s="113"/>
      <c r="DAO2727" s="113"/>
      <c r="DAP2727" s="113"/>
      <c r="DAQ2727" s="113"/>
      <c r="DAR2727" s="113"/>
      <c r="DAS2727" s="113"/>
      <c r="DAT2727" s="113"/>
      <c r="DAU2727" s="113"/>
      <c r="DAV2727" s="113"/>
      <c r="DAW2727" s="113"/>
      <c r="DAX2727" s="113"/>
      <c r="DAY2727" s="113"/>
      <c r="DAZ2727" s="113"/>
      <c r="DBA2727" s="113"/>
      <c r="DBB2727" s="113"/>
      <c r="DBC2727" s="113"/>
      <c r="DBD2727" s="113"/>
      <c r="DBE2727" s="113"/>
      <c r="DBF2727" s="113"/>
      <c r="DBG2727" s="113"/>
      <c r="DBH2727" s="113"/>
      <c r="DBI2727" s="113"/>
      <c r="DBJ2727" s="113"/>
      <c r="DBK2727" s="113"/>
      <c r="DBL2727" s="113"/>
      <c r="DBM2727" s="113"/>
      <c r="DBN2727" s="113"/>
      <c r="DBO2727" s="113"/>
      <c r="DBP2727" s="113"/>
      <c r="DBQ2727" s="113"/>
      <c r="DBR2727" s="113"/>
      <c r="DBS2727" s="113"/>
      <c r="DBT2727" s="113"/>
      <c r="DBU2727" s="113"/>
      <c r="DBV2727" s="113"/>
      <c r="DBW2727" s="113"/>
      <c r="DBX2727" s="113"/>
      <c r="DBY2727" s="113"/>
      <c r="DBZ2727" s="113"/>
      <c r="DCA2727" s="113"/>
      <c r="DCB2727" s="113"/>
      <c r="DCC2727" s="113"/>
      <c r="DCD2727" s="113"/>
      <c r="DCE2727" s="113"/>
      <c r="DCF2727" s="113"/>
      <c r="DCG2727" s="113"/>
      <c r="DCH2727" s="113"/>
      <c r="DCI2727" s="113"/>
      <c r="DCJ2727" s="113"/>
      <c r="DCK2727" s="113"/>
      <c r="DCL2727" s="113"/>
      <c r="DCM2727" s="113"/>
      <c r="DCN2727" s="113"/>
      <c r="DCO2727" s="113"/>
      <c r="DCP2727" s="113"/>
      <c r="DCQ2727" s="113"/>
      <c r="DCR2727" s="113"/>
      <c r="DCS2727" s="113"/>
      <c r="DCT2727" s="113"/>
      <c r="DCU2727" s="113"/>
      <c r="DCV2727" s="113"/>
      <c r="DCW2727" s="113"/>
      <c r="DCX2727" s="113"/>
      <c r="DCY2727" s="113"/>
      <c r="DCZ2727" s="113"/>
      <c r="DDA2727" s="113"/>
      <c r="DDB2727" s="113"/>
      <c r="DDC2727" s="113"/>
      <c r="DDD2727" s="113"/>
      <c r="DDE2727" s="113"/>
      <c r="DDF2727" s="113"/>
      <c r="DDG2727" s="113"/>
      <c r="DDH2727" s="113"/>
      <c r="DDI2727" s="113"/>
      <c r="DDJ2727" s="113"/>
      <c r="DDK2727" s="113"/>
      <c r="DDL2727" s="113"/>
      <c r="DDM2727" s="113"/>
      <c r="DDN2727" s="113"/>
      <c r="DDO2727" s="113"/>
      <c r="DDP2727" s="113"/>
      <c r="DDQ2727" s="113"/>
      <c r="DDR2727" s="113"/>
      <c r="DDS2727" s="113"/>
      <c r="DDT2727" s="113"/>
      <c r="DDU2727" s="113"/>
      <c r="DDV2727" s="113"/>
      <c r="DDW2727" s="113"/>
      <c r="DDX2727" s="113"/>
      <c r="DDY2727" s="113"/>
      <c r="DDZ2727" s="113"/>
      <c r="DEA2727" s="113"/>
      <c r="DEB2727" s="113"/>
      <c r="DEC2727" s="113"/>
      <c r="DED2727" s="113"/>
      <c r="DEE2727" s="113"/>
      <c r="DEF2727" s="113"/>
      <c r="DEG2727" s="113"/>
      <c r="DEH2727" s="113"/>
      <c r="DEI2727" s="113"/>
      <c r="DEJ2727" s="113"/>
      <c r="DEK2727" s="113"/>
      <c r="DEL2727" s="113"/>
      <c r="DEM2727" s="113"/>
      <c r="DEN2727" s="113"/>
      <c r="DEO2727" s="113"/>
      <c r="DEP2727" s="113"/>
      <c r="DEQ2727" s="113"/>
      <c r="DER2727" s="113"/>
      <c r="DES2727" s="113"/>
      <c r="DET2727" s="113"/>
      <c r="DEU2727" s="113"/>
      <c r="DEV2727" s="113"/>
      <c r="DEW2727" s="113"/>
      <c r="DEX2727" s="113"/>
      <c r="DEY2727" s="113"/>
      <c r="DEZ2727" s="113"/>
      <c r="DFA2727" s="113"/>
      <c r="DFB2727" s="113"/>
      <c r="DFC2727" s="113"/>
      <c r="DFD2727" s="113"/>
      <c r="DFE2727" s="113"/>
      <c r="DFF2727" s="113"/>
      <c r="DFG2727" s="113"/>
      <c r="DFH2727" s="113"/>
      <c r="DFI2727" s="113"/>
      <c r="DFJ2727" s="113"/>
      <c r="DFK2727" s="113"/>
      <c r="DFL2727" s="113"/>
      <c r="DFM2727" s="113"/>
      <c r="DFN2727" s="113"/>
      <c r="DFO2727" s="113"/>
      <c r="DFP2727" s="113"/>
      <c r="DFQ2727" s="113"/>
      <c r="DFR2727" s="113"/>
      <c r="DFS2727" s="113"/>
      <c r="DFT2727" s="113"/>
      <c r="DFU2727" s="113"/>
      <c r="DFV2727" s="113"/>
      <c r="DFW2727" s="113"/>
      <c r="DFX2727" s="113"/>
      <c r="DFY2727" s="113"/>
      <c r="DFZ2727" s="113"/>
      <c r="DGA2727" s="113"/>
      <c r="DGB2727" s="113"/>
      <c r="DGC2727" s="113"/>
      <c r="DGD2727" s="113"/>
      <c r="DGE2727" s="113"/>
      <c r="DGF2727" s="113"/>
      <c r="DGG2727" s="113"/>
      <c r="DGH2727" s="113"/>
      <c r="DGI2727" s="113"/>
      <c r="DGJ2727" s="113"/>
      <c r="DGK2727" s="113"/>
      <c r="DGL2727" s="113"/>
      <c r="DGM2727" s="113"/>
      <c r="DGN2727" s="113"/>
      <c r="DGO2727" s="113"/>
      <c r="DGP2727" s="113"/>
      <c r="DGQ2727" s="113"/>
      <c r="DGR2727" s="113"/>
      <c r="DGS2727" s="113"/>
      <c r="DGT2727" s="113"/>
      <c r="DGU2727" s="113"/>
      <c r="DGV2727" s="113"/>
      <c r="DGW2727" s="113"/>
      <c r="DGX2727" s="113"/>
      <c r="DGY2727" s="113"/>
      <c r="DGZ2727" s="113"/>
      <c r="DHA2727" s="113"/>
      <c r="DHB2727" s="113"/>
      <c r="DHC2727" s="113"/>
      <c r="DHD2727" s="113"/>
      <c r="DHE2727" s="113"/>
      <c r="DHF2727" s="113"/>
      <c r="DHG2727" s="113"/>
      <c r="DHH2727" s="113"/>
      <c r="DHI2727" s="113"/>
      <c r="DHJ2727" s="113"/>
      <c r="DHK2727" s="113"/>
      <c r="DHL2727" s="113"/>
      <c r="DHM2727" s="113"/>
      <c r="DHN2727" s="113"/>
      <c r="DHO2727" s="113"/>
      <c r="DHP2727" s="113"/>
      <c r="DHQ2727" s="113"/>
      <c r="DHR2727" s="113"/>
      <c r="DHS2727" s="113"/>
      <c r="DHT2727" s="113"/>
      <c r="DHU2727" s="113"/>
      <c r="DHV2727" s="113"/>
      <c r="DHW2727" s="113"/>
      <c r="DHX2727" s="113"/>
      <c r="DHY2727" s="113"/>
      <c r="DHZ2727" s="113"/>
      <c r="DIA2727" s="113"/>
      <c r="DIB2727" s="113"/>
      <c r="DIC2727" s="113"/>
      <c r="DID2727" s="113"/>
      <c r="DIE2727" s="113"/>
      <c r="DIF2727" s="113"/>
      <c r="DIG2727" s="113"/>
      <c r="DIH2727" s="113"/>
      <c r="DII2727" s="113"/>
      <c r="DIJ2727" s="113"/>
      <c r="DIK2727" s="113"/>
      <c r="DIL2727" s="113"/>
      <c r="DIM2727" s="113"/>
      <c r="DIN2727" s="113"/>
      <c r="DIO2727" s="113"/>
      <c r="DIP2727" s="113"/>
      <c r="DIQ2727" s="113"/>
      <c r="DIR2727" s="113"/>
      <c r="DIS2727" s="113"/>
      <c r="DIT2727" s="113"/>
      <c r="DIU2727" s="113"/>
      <c r="DIV2727" s="113"/>
      <c r="DIW2727" s="113"/>
      <c r="DIX2727" s="113"/>
      <c r="DIY2727" s="113"/>
      <c r="DIZ2727" s="113"/>
      <c r="DJA2727" s="113"/>
      <c r="DJB2727" s="113"/>
      <c r="DJC2727" s="113"/>
      <c r="DJD2727" s="113"/>
      <c r="DJE2727" s="113"/>
      <c r="DJF2727" s="113"/>
      <c r="DJG2727" s="113"/>
      <c r="DJH2727" s="113"/>
      <c r="DJI2727" s="113"/>
      <c r="DJJ2727" s="113"/>
      <c r="DJK2727" s="113"/>
      <c r="DJL2727" s="113"/>
      <c r="DJM2727" s="113"/>
      <c r="DJN2727" s="113"/>
      <c r="DJO2727" s="113"/>
      <c r="DJP2727" s="113"/>
      <c r="DJQ2727" s="113"/>
      <c r="DJR2727" s="113"/>
      <c r="DJS2727" s="113"/>
      <c r="DJT2727" s="113"/>
      <c r="DJU2727" s="113"/>
      <c r="DJV2727" s="113"/>
      <c r="DJW2727" s="113"/>
      <c r="DJX2727" s="113"/>
      <c r="DJY2727" s="113"/>
      <c r="DJZ2727" s="113"/>
      <c r="DKA2727" s="113"/>
      <c r="DKB2727" s="113"/>
      <c r="DKC2727" s="113"/>
      <c r="DKD2727" s="113"/>
      <c r="DKE2727" s="113"/>
      <c r="DKF2727" s="113"/>
      <c r="DKG2727" s="113"/>
      <c r="DKH2727" s="113"/>
      <c r="DKI2727" s="113"/>
      <c r="DKJ2727" s="113"/>
      <c r="DKK2727" s="113"/>
      <c r="DKL2727" s="113"/>
      <c r="DKM2727" s="113"/>
      <c r="DKN2727" s="113"/>
      <c r="DKO2727" s="113"/>
      <c r="DKP2727" s="113"/>
      <c r="DKQ2727" s="113"/>
      <c r="DKR2727" s="113"/>
      <c r="DKS2727" s="113"/>
      <c r="DKT2727" s="113"/>
      <c r="DKU2727" s="113"/>
      <c r="DKV2727" s="113"/>
      <c r="DKW2727" s="113"/>
      <c r="DKX2727" s="113"/>
      <c r="DKY2727" s="113"/>
      <c r="DKZ2727" s="113"/>
      <c r="DLA2727" s="113"/>
      <c r="DLB2727" s="113"/>
      <c r="DLC2727" s="113"/>
      <c r="DLD2727" s="113"/>
      <c r="DLE2727" s="113"/>
      <c r="DLF2727" s="113"/>
      <c r="DLG2727" s="113"/>
      <c r="DLH2727" s="113"/>
      <c r="DLI2727" s="113"/>
      <c r="DLJ2727" s="113"/>
      <c r="DLK2727" s="113"/>
      <c r="DLL2727" s="113"/>
      <c r="DLM2727" s="113"/>
      <c r="DLN2727" s="113"/>
      <c r="DLO2727" s="113"/>
      <c r="DLP2727" s="113"/>
      <c r="DLQ2727" s="113"/>
      <c r="DLR2727" s="113"/>
      <c r="DLS2727" s="113"/>
      <c r="DLT2727" s="113"/>
      <c r="DLU2727" s="113"/>
      <c r="DLV2727" s="113"/>
      <c r="DLW2727" s="113"/>
      <c r="DLX2727" s="113"/>
      <c r="DLY2727" s="113"/>
      <c r="DLZ2727" s="113"/>
      <c r="DMA2727" s="113"/>
      <c r="DMB2727" s="113"/>
      <c r="DMC2727" s="113"/>
      <c r="DMD2727" s="113"/>
      <c r="DME2727" s="113"/>
      <c r="DMF2727" s="113"/>
      <c r="DMG2727" s="113"/>
      <c r="DMH2727" s="113"/>
      <c r="DMI2727" s="113"/>
      <c r="DMJ2727" s="113"/>
      <c r="DMK2727" s="113"/>
      <c r="DML2727" s="113"/>
      <c r="DMM2727" s="113"/>
      <c r="DMN2727" s="113"/>
      <c r="DMO2727" s="113"/>
      <c r="DMP2727" s="113"/>
      <c r="DMQ2727" s="113"/>
      <c r="DMR2727" s="113"/>
      <c r="DMS2727" s="113"/>
      <c r="DMT2727" s="113"/>
      <c r="DMU2727" s="113"/>
      <c r="DMV2727" s="113"/>
      <c r="DMW2727" s="113"/>
      <c r="DMX2727" s="113"/>
      <c r="DMY2727" s="113"/>
      <c r="DMZ2727" s="113"/>
      <c r="DNA2727" s="113"/>
      <c r="DNB2727" s="113"/>
      <c r="DNC2727" s="113"/>
      <c r="DND2727" s="113"/>
      <c r="DNE2727" s="113"/>
      <c r="DNF2727" s="113"/>
      <c r="DNG2727" s="113"/>
      <c r="DNH2727" s="113"/>
      <c r="DNI2727" s="113"/>
      <c r="DNJ2727" s="113"/>
      <c r="DNK2727" s="113"/>
      <c r="DNL2727" s="113"/>
      <c r="DNM2727" s="113"/>
      <c r="DNN2727" s="113"/>
      <c r="DNO2727" s="113"/>
      <c r="DNP2727" s="113"/>
      <c r="DNQ2727" s="113"/>
      <c r="DNR2727" s="113"/>
      <c r="DNS2727" s="113"/>
      <c r="DNT2727" s="113"/>
      <c r="DNU2727" s="113"/>
      <c r="DNV2727" s="113"/>
      <c r="DNW2727" s="113"/>
      <c r="DNX2727" s="113"/>
      <c r="DNY2727" s="113"/>
      <c r="DNZ2727" s="113"/>
      <c r="DOA2727" s="113"/>
      <c r="DOB2727" s="113"/>
      <c r="DOC2727" s="113"/>
      <c r="DOD2727" s="113"/>
      <c r="DOE2727" s="113"/>
      <c r="DOF2727" s="113"/>
      <c r="DOG2727" s="113"/>
      <c r="DOH2727" s="113"/>
      <c r="DOI2727" s="113"/>
      <c r="DOJ2727" s="113"/>
      <c r="DOK2727" s="113"/>
      <c r="DOL2727" s="113"/>
      <c r="DOM2727" s="113"/>
      <c r="DON2727" s="113"/>
      <c r="DOO2727" s="113"/>
      <c r="DOP2727" s="113"/>
      <c r="DOQ2727" s="113"/>
      <c r="DOR2727" s="113"/>
      <c r="DOS2727" s="113"/>
      <c r="DOT2727" s="113"/>
      <c r="DOU2727" s="113"/>
      <c r="DOV2727" s="113"/>
      <c r="DOW2727" s="113"/>
      <c r="DOX2727" s="113"/>
      <c r="DOY2727" s="113"/>
      <c r="DOZ2727" s="113"/>
      <c r="DPA2727" s="113"/>
      <c r="DPB2727" s="113"/>
      <c r="DPC2727" s="113"/>
      <c r="DPD2727" s="113"/>
      <c r="DPE2727" s="113"/>
      <c r="DPF2727" s="113"/>
      <c r="DPG2727" s="113"/>
      <c r="DPH2727" s="113"/>
      <c r="DPI2727" s="113"/>
      <c r="DPJ2727" s="113"/>
      <c r="DPK2727" s="113"/>
      <c r="DPL2727" s="113"/>
      <c r="DPM2727" s="113"/>
      <c r="DPN2727" s="113"/>
      <c r="DPO2727" s="113"/>
      <c r="DPP2727" s="113"/>
      <c r="DPQ2727" s="113"/>
      <c r="DPR2727" s="113"/>
      <c r="DPS2727" s="113"/>
      <c r="DPT2727" s="113"/>
      <c r="DPU2727" s="113"/>
      <c r="DPV2727" s="113"/>
      <c r="DPW2727" s="113"/>
      <c r="DPX2727" s="113"/>
      <c r="DPY2727" s="113"/>
      <c r="DPZ2727" s="113"/>
      <c r="DQA2727" s="113"/>
      <c r="DQB2727" s="113"/>
      <c r="DQC2727" s="113"/>
      <c r="DQD2727" s="113"/>
      <c r="DQE2727" s="113"/>
      <c r="DQF2727" s="113"/>
      <c r="DQG2727" s="113"/>
      <c r="DQH2727" s="113"/>
      <c r="DQI2727" s="113"/>
      <c r="DQJ2727" s="113"/>
      <c r="DQK2727" s="113"/>
      <c r="DQL2727" s="113"/>
      <c r="DQM2727" s="113"/>
      <c r="DQN2727" s="113"/>
      <c r="DQO2727" s="113"/>
      <c r="DQP2727" s="113"/>
      <c r="DQQ2727" s="113"/>
      <c r="DQR2727" s="113"/>
      <c r="DQS2727" s="113"/>
      <c r="DQT2727" s="113"/>
      <c r="DQU2727" s="113"/>
      <c r="DQV2727" s="113"/>
      <c r="DQW2727" s="113"/>
      <c r="DQX2727" s="113"/>
      <c r="DQY2727" s="113"/>
      <c r="DQZ2727" s="113"/>
      <c r="DRA2727" s="113"/>
      <c r="DRB2727" s="113"/>
      <c r="DRC2727" s="113"/>
      <c r="DRD2727" s="113"/>
      <c r="DRE2727" s="113"/>
      <c r="DRF2727" s="113"/>
      <c r="DRG2727" s="113"/>
      <c r="DRH2727" s="113"/>
      <c r="DRI2727" s="113"/>
      <c r="DRJ2727" s="113"/>
      <c r="DRK2727" s="113"/>
      <c r="DRL2727" s="113"/>
      <c r="DRM2727" s="113"/>
      <c r="DRN2727" s="113"/>
      <c r="DRO2727" s="113"/>
      <c r="DRP2727" s="113"/>
      <c r="DRQ2727" s="113"/>
      <c r="DRR2727" s="113"/>
      <c r="DRS2727" s="113"/>
      <c r="DRT2727" s="113"/>
      <c r="DRU2727" s="113"/>
      <c r="DRV2727" s="113"/>
      <c r="DRW2727" s="113"/>
      <c r="DRX2727" s="113"/>
      <c r="DRY2727" s="113"/>
      <c r="DRZ2727" s="113"/>
      <c r="DSA2727" s="113"/>
      <c r="DSB2727" s="113"/>
      <c r="DSC2727" s="113"/>
      <c r="DSD2727" s="113"/>
      <c r="DSE2727" s="113"/>
      <c r="DSF2727" s="113"/>
      <c r="DSG2727" s="113"/>
      <c r="DSH2727" s="113"/>
      <c r="DSI2727" s="113"/>
      <c r="DSJ2727" s="113"/>
      <c r="DSK2727" s="113"/>
      <c r="DSL2727" s="113"/>
      <c r="DSM2727" s="113"/>
      <c r="DSN2727" s="113"/>
      <c r="DSO2727" s="113"/>
      <c r="DSP2727" s="113"/>
      <c r="DSQ2727" s="113"/>
      <c r="DSR2727" s="113"/>
      <c r="DSS2727" s="113"/>
      <c r="DST2727" s="113"/>
      <c r="DSU2727" s="113"/>
      <c r="DSV2727" s="113"/>
      <c r="DSW2727" s="113"/>
      <c r="DSX2727" s="113"/>
      <c r="DSY2727" s="113"/>
      <c r="DSZ2727" s="113"/>
      <c r="DTA2727" s="113"/>
      <c r="DTB2727" s="113"/>
      <c r="DTC2727" s="113"/>
      <c r="DTD2727" s="113"/>
      <c r="DTE2727" s="113"/>
      <c r="DTF2727" s="113"/>
      <c r="DTG2727" s="113"/>
      <c r="DTH2727" s="113"/>
      <c r="DTI2727" s="113"/>
      <c r="DTJ2727" s="113"/>
      <c r="DTK2727" s="113"/>
      <c r="DTL2727" s="113"/>
      <c r="DTM2727" s="113"/>
      <c r="DTN2727" s="113"/>
      <c r="DTO2727" s="113"/>
      <c r="DTP2727" s="113"/>
      <c r="DTQ2727" s="113"/>
      <c r="DTR2727" s="113"/>
      <c r="DTS2727" s="113"/>
      <c r="DTT2727" s="113"/>
      <c r="DTU2727" s="113"/>
      <c r="DTV2727" s="113"/>
      <c r="DTW2727" s="113"/>
      <c r="DTX2727" s="113"/>
      <c r="DTY2727" s="113"/>
      <c r="DTZ2727" s="113"/>
      <c r="DUA2727" s="113"/>
      <c r="DUB2727" s="113"/>
      <c r="DUC2727" s="113"/>
      <c r="DUD2727" s="113"/>
      <c r="DUE2727" s="113"/>
      <c r="DUF2727" s="113"/>
      <c r="DUG2727" s="113"/>
      <c r="DUH2727" s="113"/>
      <c r="DUI2727" s="113"/>
      <c r="DUJ2727" s="113"/>
      <c r="DUK2727" s="113"/>
      <c r="DUL2727" s="113"/>
      <c r="DUM2727" s="113"/>
      <c r="DUN2727" s="113"/>
      <c r="DUO2727" s="113"/>
      <c r="DUP2727" s="113"/>
      <c r="DUQ2727" s="113"/>
      <c r="DUR2727" s="113"/>
      <c r="DUS2727" s="113"/>
      <c r="DUT2727" s="113"/>
      <c r="DUU2727" s="113"/>
      <c r="DUV2727" s="113"/>
      <c r="DUW2727" s="113"/>
      <c r="DUX2727" s="113"/>
      <c r="DUY2727" s="113"/>
      <c r="DUZ2727" s="113"/>
      <c r="DVA2727" s="113"/>
      <c r="DVB2727" s="113"/>
      <c r="DVC2727" s="113"/>
      <c r="DVD2727" s="113"/>
      <c r="DVE2727" s="113"/>
      <c r="DVF2727" s="113"/>
      <c r="DVG2727" s="113"/>
      <c r="DVH2727" s="113"/>
      <c r="DVI2727" s="113"/>
      <c r="DVJ2727" s="113"/>
      <c r="DVK2727" s="113"/>
      <c r="DVL2727" s="113"/>
      <c r="DVM2727" s="113"/>
      <c r="DVN2727" s="113"/>
      <c r="DVO2727" s="113"/>
      <c r="DVP2727" s="113"/>
      <c r="DVQ2727" s="113"/>
      <c r="DVR2727" s="113"/>
      <c r="DVS2727" s="113"/>
      <c r="DVT2727" s="113"/>
      <c r="DVU2727" s="113"/>
      <c r="DVV2727" s="113"/>
      <c r="DVW2727" s="113"/>
      <c r="DVX2727" s="113"/>
      <c r="DVY2727" s="113"/>
      <c r="DVZ2727" s="113"/>
      <c r="DWA2727" s="113"/>
      <c r="DWB2727" s="113"/>
      <c r="DWC2727" s="113"/>
      <c r="DWD2727" s="113"/>
      <c r="DWE2727" s="113"/>
      <c r="DWF2727" s="113"/>
      <c r="DWG2727" s="113"/>
      <c r="DWH2727" s="113"/>
      <c r="DWI2727" s="113"/>
      <c r="DWJ2727" s="113"/>
      <c r="DWK2727" s="113"/>
      <c r="DWL2727" s="113"/>
      <c r="DWM2727" s="113"/>
      <c r="DWN2727" s="113"/>
      <c r="DWO2727" s="113"/>
      <c r="DWP2727" s="113"/>
      <c r="DWQ2727" s="113"/>
      <c r="DWR2727" s="113"/>
      <c r="DWS2727" s="113"/>
      <c r="DWT2727" s="113"/>
      <c r="DWU2727" s="113"/>
      <c r="DWV2727" s="113"/>
      <c r="DWW2727" s="113"/>
      <c r="DWX2727" s="113"/>
      <c r="DWY2727" s="113"/>
      <c r="DWZ2727" s="113"/>
      <c r="DXA2727" s="113"/>
      <c r="DXB2727" s="113"/>
      <c r="DXC2727" s="113"/>
      <c r="DXD2727" s="113"/>
      <c r="DXE2727" s="113"/>
      <c r="DXF2727" s="113"/>
      <c r="DXG2727" s="113"/>
      <c r="DXH2727" s="113"/>
      <c r="DXI2727" s="113"/>
      <c r="DXJ2727" s="113"/>
      <c r="DXK2727" s="113"/>
      <c r="DXL2727" s="113"/>
      <c r="DXM2727" s="113"/>
      <c r="DXN2727" s="113"/>
      <c r="DXO2727" s="113"/>
      <c r="DXP2727" s="113"/>
      <c r="DXQ2727" s="113"/>
      <c r="DXR2727" s="113"/>
      <c r="DXS2727" s="113"/>
      <c r="DXT2727" s="113"/>
      <c r="DXU2727" s="113"/>
      <c r="DXV2727" s="113"/>
      <c r="DXW2727" s="113"/>
      <c r="DXX2727" s="113"/>
      <c r="DXY2727" s="113"/>
      <c r="DXZ2727" s="113"/>
      <c r="DYA2727" s="113"/>
      <c r="DYB2727" s="113"/>
      <c r="DYC2727" s="113"/>
      <c r="DYD2727" s="113"/>
      <c r="DYE2727" s="113"/>
      <c r="DYF2727" s="113"/>
      <c r="DYG2727" s="113"/>
      <c r="DYH2727" s="113"/>
      <c r="DYI2727" s="113"/>
      <c r="DYJ2727" s="113"/>
      <c r="DYK2727" s="113"/>
      <c r="DYL2727" s="113"/>
      <c r="DYM2727" s="113"/>
      <c r="DYN2727" s="113"/>
      <c r="DYO2727" s="113"/>
      <c r="DYP2727" s="113"/>
      <c r="DYQ2727" s="113"/>
      <c r="DYR2727" s="113"/>
      <c r="DYS2727" s="113"/>
      <c r="DYT2727" s="113"/>
      <c r="DYU2727" s="113"/>
      <c r="DYV2727" s="113"/>
      <c r="DYW2727" s="113"/>
      <c r="DYX2727" s="113"/>
      <c r="DYY2727" s="113"/>
      <c r="DYZ2727" s="113"/>
      <c r="DZA2727" s="113"/>
      <c r="DZB2727" s="113"/>
      <c r="DZC2727" s="113"/>
      <c r="DZD2727" s="113"/>
      <c r="DZE2727" s="113"/>
      <c r="DZF2727" s="113"/>
      <c r="DZG2727" s="113"/>
      <c r="DZH2727" s="113"/>
      <c r="DZI2727" s="113"/>
      <c r="DZJ2727" s="113"/>
      <c r="DZK2727" s="113"/>
      <c r="DZL2727" s="113"/>
      <c r="DZM2727" s="113"/>
      <c r="DZN2727" s="113"/>
      <c r="DZO2727" s="113"/>
      <c r="DZP2727" s="113"/>
      <c r="DZQ2727" s="113"/>
      <c r="DZR2727" s="113"/>
      <c r="DZS2727" s="113"/>
      <c r="DZT2727" s="113"/>
      <c r="DZU2727" s="113"/>
      <c r="DZV2727" s="113"/>
      <c r="DZW2727" s="113"/>
      <c r="DZX2727" s="113"/>
      <c r="DZY2727" s="113"/>
      <c r="DZZ2727" s="113"/>
      <c r="EAA2727" s="113"/>
      <c r="EAB2727" s="113"/>
      <c r="EAC2727" s="113"/>
      <c r="EAD2727" s="113"/>
      <c r="EAE2727" s="113"/>
      <c r="EAF2727" s="113"/>
      <c r="EAG2727" s="113"/>
      <c r="EAH2727" s="113"/>
      <c r="EAI2727" s="113"/>
      <c r="EAJ2727" s="113"/>
      <c r="EAK2727" s="113"/>
      <c r="EAL2727" s="113"/>
      <c r="EAM2727" s="113"/>
      <c r="EAN2727" s="113"/>
      <c r="EAO2727" s="113"/>
      <c r="EAP2727" s="113"/>
      <c r="EAQ2727" s="113"/>
      <c r="EAR2727" s="113"/>
      <c r="EAS2727" s="113"/>
      <c r="EAT2727" s="113"/>
      <c r="EAU2727" s="113"/>
      <c r="EAV2727" s="113"/>
      <c r="EAW2727" s="113"/>
      <c r="EAX2727" s="113"/>
      <c r="EAY2727" s="113"/>
      <c r="EAZ2727" s="113"/>
      <c r="EBA2727" s="113"/>
      <c r="EBB2727" s="113"/>
      <c r="EBC2727" s="113"/>
      <c r="EBD2727" s="113"/>
      <c r="EBE2727" s="113"/>
      <c r="EBF2727" s="113"/>
      <c r="EBG2727" s="113"/>
      <c r="EBH2727" s="113"/>
      <c r="EBI2727" s="113"/>
      <c r="EBJ2727" s="113"/>
      <c r="EBK2727" s="113"/>
      <c r="EBL2727" s="113"/>
      <c r="EBM2727" s="113"/>
      <c r="EBN2727" s="113"/>
      <c r="EBO2727" s="113"/>
      <c r="EBP2727" s="113"/>
      <c r="EBQ2727" s="113"/>
      <c r="EBR2727" s="113"/>
      <c r="EBS2727" s="113"/>
      <c r="EBT2727" s="113"/>
      <c r="EBU2727" s="113"/>
      <c r="EBV2727" s="113"/>
      <c r="EBW2727" s="113"/>
      <c r="EBX2727" s="113"/>
      <c r="EBY2727" s="113"/>
      <c r="EBZ2727" s="113"/>
      <c r="ECA2727" s="113"/>
      <c r="ECB2727" s="113"/>
      <c r="ECC2727" s="113"/>
      <c r="ECD2727" s="113"/>
      <c r="ECE2727" s="113"/>
      <c r="ECF2727" s="113"/>
      <c r="ECG2727" s="113"/>
      <c r="ECH2727" s="113"/>
      <c r="ECI2727" s="113"/>
      <c r="ECJ2727" s="113"/>
      <c r="ECK2727" s="113"/>
      <c r="ECL2727" s="113"/>
      <c r="ECM2727" s="113"/>
      <c r="ECN2727" s="113"/>
      <c r="ECO2727" s="113"/>
      <c r="ECP2727" s="113"/>
      <c r="ECQ2727" s="113"/>
      <c r="ECR2727" s="113"/>
      <c r="ECS2727" s="113"/>
      <c r="ECT2727" s="113"/>
      <c r="ECU2727" s="113"/>
      <c r="ECV2727" s="113"/>
      <c r="ECW2727" s="113"/>
      <c r="ECX2727" s="113"/>
      <c r="ECY2727" s="113"/>
      <c r="ECZ2727" s="113"/>
      <c r="EDA2727" s="113"/>
      <c r="EDB2727" s="113"/>
      <c r="EDC2727" s="113"/>
      <c r="EDD2727" s="113"/>
      <c r="EDE2727" s="113"/>
      <c r="EDF2727" s="113"/>
      <c r="EDG2727" s="113"/>
      <c r="EDH2727" s="113"/>
      <c r="EDI2727" s="113"/>
      <c r="EDJ2727" s="113"/>
      <c r="EDK2727" s="113"/>
      <c r="EDL2727" s="113"/>
      <c r="EDM2727" s="113"/>
      <c r="EDN2727" s="113"/>
      <c r="EDO2727" s="113"/>
      <c r="EDP2727" s="113"/>
      <c r="EDQ2727" s="113"/>
      <c r="EDR2727" s="113"/>
      <c r="EDS2727" s="113"/>
      <c r="EDT2727" s="113"/>
      <c r="EDU2727" s="113"/>
      <c r="EDV2727" s="113"/>
      <c r="EDW2727" s="113"/>
      <c r="EDX2727" s="113"/>
      <c r="EDY2727" s="113"/>
      <c r="EDZ2727" s="113"/>
      <c r="EEA2727" s="113"/>
      <c r="EEB2727" s="113"/>
      <c r="EEC2727" s="113"/>
      <c r="EED2727" s="113"/>
      <c r="EEE2727" s="113"/>
      <c r="EEF2727" s="113"/>
      <c r="EEG2727" s="113"/>
      <c r="EEH2727" s="113"/>
      <c r="EEI2727" s="113"/>
      <c r="EEJ2727" s="113"/>
      <c r="EEK2727" s="113"/>
      <c r="EEL2727" s="113"/>
      <c r="EEM2727" s="113"/>
      <c r="EEN2727" s="113"/>
      <c r="EEO2727" s="113"/>
      <c r="EEP2727" s="113"/>
      <c r="EEQ2727" s="113"/>
      <c r="EER2727" s="113"/>
      <c r="EES2727" s="113"/>
      <c r="EET2727" s="113"/>
      <c r="EEU2727" s="113"/>
      <c r="EEV2727" s="113"/>
      <c r="EEW2727" s="113"/>
      <c r="EEX2727" s="113"/>
      <c r="EEY2727" s="113"/>
      <c r="EEZ2727" s="113"/>
      <c r="EFA2727" s="113"/>
      <c r="EFB2727" s="113"/>
      <c r="EFC2727" s="113"/>
      <c r="EFD2727" s="113"/>
      <c r="EFE2727" s="113"/>
      <c r="EFF2727" s="113"/>
      <c r="EFG2727" s="113"/>
      <c r="EFH2727" s="113"/>
      <c r="EFI2727" s="113"/>
      <c r="EFJ2727" s="113"/>
      <c r="EFK2727" s="113"/>
      <c r="EFL2727" s="113"/>
      <c r="EFM2727" s="113"/>
      <c r="EFN2727" s="113"/>
      <c r="EFO2727" s="113"/>
      <c r="EFP2727" s="113"/>
      <c r="EFQ2727" s="113"/>
      <c r="EFR2727" s="113"/>
      <c r="EFS2727" s="113"/>
      <c r="EFT2727" s="113"/>
      <c r="EFU2727" s="113"/>
      <c r="EFV2727" s="113"/>
      <c r="EFW2727" s="113"/>
      <c r="EFX2727" s="113"/>
      <c r="EFY2727" s="113"/>
      <c r="EFZ2727" s="113"/>
      <c r="EGA2727" s="113"/>
      <c r="EGB2727" s="113"/>
      <c r="EGC2727" s="113"/>
      <c r="EGD2727" s="113"/>
      <c r="EGE2727" s="113"/>
      <c r="EGF2727" s="113"/>
      <c r="EGG2727" s="113"/>
      <c r="EGH2727" s="113"/>
      <c r="EGI2727" s="113"/>
      <c r="EGJ2727" s="113"/>
      <c r="EGK2727" s="113"/>
      <c r="EGL2727" s="113"/>
      <c r="EGM2727" s="113"/>
      <c r="EGN2727" s="113"/>
      <c r="EGO2727" s="113"/>
      <c r="EGP2727" s="113"/>
      <c r="EGQ2727" s="113"/>
      <c r="EGR2727" s="113"/>
      <c r="EGS2727" s="113"/>
      <c r="EGT2727" s="113"/>
      <c r="EGU2727" s="113"/>
      <c r="EGV2727" s="113"/>
      <c r="EGW2727" s="113"/>
      <c r="EGX2727" s="113"/>
      <c r="EGY2727" s="113"/>
      <c r="EGZ2727" s="113"/>
      <c r="EHA2727" s="113"/>
      <c r="EHB2727" s="113"/>
      <c r="EHC2727" s="113"/>
      <c r="EHD2727" s="113"/>
      <c r="EHE2727" s="113"/>
      <c r="EHF2727" s="113"/>
      <c r="EHG2727" s="113"/>
      <c r="EHH2727" s="113"/>
      <c r="EHI2727" s="113"/>
      <c r="EHJ2727" s="113"/>
      <c r="EHK2727" s="113"/>
      <c r="EHL2727" s="113"/>
      <c r="EHM2727" s="113"/>
      <c r="EHN2727" s="113"/>
      <c r="EHO2727" s="113"/>
      <c r="EHP2727" s="113"/>
      <c r="EHQ2727" s="113"/>
      <c r="EHR2727" s="113"/>
      <c r="EHS2727" s="113"/>
      <c r="EHT2727" s="113"/>
      <c r="EHU2727" s="113"/>
      <c r="EHV2727" s="113"/>
      <c r="EHW2727" s="113"/>
      <c r="EHX2727" s="113"/>
      <c r="EHY2727" s="113"/>
      <c r="EHZ2727" s="113"/>
      <c r="EIA2727" s="113"/>
      <c r="EIB2727" s="113"/>
      <c r="EIC2727" s="113"/>
      <c r="EID2727" s="113"/>
      <c r="EIE2727" s="113"/>
      <c r="EIF2727" s="113"/>
      <c r="EIG2727" s="113"/>
      <c r="EIH2727" s="113"/>
      <c r="EII2727" s="113"/>
      <c r="EIJ2727" s="113"/>
      <c r="EIK2727" s="113"/>
      <c r="EIL2727" s="113"/>
      <c r="EIM2727" s="113"/>
      <c r="EIN2727" s="113"/>
      <c r="EIO2727" s="113"/>
      <c r="EIP2727" s="113"/>
      <c r="EIQ2727" s="113"/>
      <c r="EIR2727" s="113"/>
      <c r="EIS2727" s="113"/>
      <c r="EIT2727" s="113"/>
      <c r="EIU2727" s="113"/>
      <c r="EIV2727" s="113"/>
      <c r="EIW2727" s="113"/>
      <c r="EIX2727" s="113"/>
      <c r="EIY2727" s="113"/>
      <c r="EIZ2727" s="113"/>
      <c r="EJA2727" s="113"/>
      <c r="EJB2727" s="113"/>
      <c r="EJC2727" s="113"/>
      <c r="EJD2727" s="113"/>
      <c r="EJE2727" s="113"/>
      <c r="EJF2727" s="113"/>
      <c r="EJG2727" s="113"/>
      <c r="EJH2727" s="113"/>
      <c r="EJI2727" s="113"/>
      <c r="EJJ2727" s="113"/>
      <c r="EJK2727" s="113"/>
      <c r="EJL2727" s="113"/>
      <c r="EJM2727" s="113"/>
      <c r="EJN2727" s="113"/>
      <c r="EJO2727" s="113"/>
      <c r="EJP2727" s="113"/>
      <c r="EJQ2727" s="113"/>
      <c r="EJR2727" s="113"/>
      <c r="EJS2727" s="113"/>
      <c r="EJT2727" s="113"/>
      <c r="EJU2727" s="113"/>
      <c r="EJV2727" s="113"/>
      <c r="EJW2727" s="113"/>
      <c r="EJX2727" s="113"/>
      <c r="EJY2727" s="113"/>
      <c r="EJZ2727" s="113"/>
      <c r="EKA2727" s="113"/>
      <c r="EKB2727" s="113"/>
      <c r="EKC2727" s="113"/>
      <c r="EKD2727" s="113"/>
      <c r="EKE2727" s="113"/>
      <c r="EKF2727" s="113"/>
      <c r="EKG2727" s="113"/>
      <c r="EKH2727" s="113"/>
      <c r="EKI2727" s="113"/>
      <c r="EKJ2727" s="113"/>
      <c r="EKK2727" s="113"/>
      <c r="EKL2727" s="113"/>
      <c r="EKM2727" s="113"/>
      <c r="EKN2727" s="113"/>
      <c r="EKO2727" s="113"/>
      <c r="EKP2727" s="113"/>
      <c r="EKQ2727" s="113"/>
      <c r="EKR2727" s="113"/>
      <c r="EKS2727" s="113"/>
      <c r="EKT2727" s="113"/>
      <c r="EKU2727" s="113"/>
      <c r="EKV2727" s="113"/>
      <c r="EKW2727" s="113"/>
      <c r="EKX2727" s="113"/>
      <c r="EKY2727" s="113"/>
      <c r="EKZ2727" s="113"/>
      <c r="ELA2727" s="113"/>
      <c r="ELB2727" s="113"/>
      <c r="ELC2727" s="113"/>
      <c r="ELD2727" s="113"/>
      <c r="ELE2727" s="113"/>
      <c r="ELF2727" s="113"/>
      <c r="ELG2727" s="113"/>
      <c r="ELH2727" s="113"/>
      <c r="ELI2727" s="113"/>
      <c r="ELJ2727" s="113"/>
      <c r="ELK2727" s="113"/>
      <c r="ELL2727" s="113"/>
      <c r="ELM2727" s="113"/>
      <c r="ELN2727" s="113"/>
      <c r="ELO2727" s="113"/>
      <c r="ELP2727" s="113"/>
      <c r="ELQ2727" s="113"/>
      <c r="ELR2727" s="113"/>
      <c r="ELS2727" s="113"/>
      <c r="ELT2727" s="113"/>
      <c r="ELU2727" s="113"/>
      <c r="ELV2727" s="113"/>
      <c r="ELW2727" s="113"/>
      <c r="ELX2727" s="113"/>
      <c r="ELY2727" s="113"/>
      <c r="ELZ2727" s="113"/>
      <c r="EMA2727" s="113"/>
      <c r="EMB2727" s="113"/>
      <c r="EMC2727" s="113"/>
      <c r="EMD2727" s="113"/>
      <c r="EME2727" s="113"/>
      <c r="EMF2727" s="113"/>
      <c r="EMG2727" s="113"/>
      <c r="EMH2727" s="113"/>
      <c r="EMI2727" s="113"/>
      <c r="EMJ2727" s="113"/>
      <c r="EMK2727" s="113"/>
      <c r="EML2727" s="113"/>
      <c r="EMM2727" s="113"/>
      <c r="EMN2727" s="113"/>
      <c r="EMO2727" s="113"/>
      <c r="EMP2727" s="113"/>
      <c r="EMQ2727" s="113"/>
      <c r="EMR2727" s="113"/>
      <c r="EMS2727" s="113"/>
      <c r="EMT2727" s="113"/>
      <c r="EMU2727" s="113"/>
      <c r="EMV2727" s="113"/>
      <c r="EMW2727" s="113"/>
      <c r="EMX2727" s="113"/>
      <c r="EMY2727" s="113"/>
      <c r="EMZ2727" s="113"/>
      <c r="ENA2727" s="113"/>
      <c r="ENB2727" s="113"/>
      <c r="ENC2727" s="113"/>
      <c r="END2727" s="113"/>
      <c r="ENE2727" s="113"/>
      <c r="ENF2727" s="113"/>
      <c r="ENG2727" s="113"/>
      <c r="ENH2727" s="113"/>
      <c r="ENI2727" s="113"/>
      <c r="ENJ2727" s="113"/>
      <c r="ENK2727" s="113"/>
      <c r="ENL2727" s="113"/>
      <c r="ENM2727" s="113"/>
      <c r="ENN2727" s="113"/>
      <c r="ENO2727" s="113"/>
      <c r="ENP2727" s="113"/>
      <c r="ENQ2727" s="113"/>
      <c r="ENR2727" s="113"/>
      <c r="ENS2727" s="113"/>
      <c r="ENT2727" s="113"/>
      <c r="ENU2727" s="113"/>
      <c r="ENV2727" s="113"/>
      <c r="ENW2727" s="113"/>
      <c r="ENX2727" s="113"/>
      <c r="ENY2727" s="113"/>
      <c r="ENZ2727" s="113"/>
      <c r="EOA2727" s="113"/>
      <c r="EOB2727" s="113"/>
      <c r="EOC2727" s="113"/>
      <c r="EOD2727" s="113"/>
      <c r="EOE2727" s="113"/>
      <c r="EOF2727" s="113"/>
      <c r="EOG2727" s="113"/>
      <c r="EOH2727" s="113"/>
      <c r="EOI2727" s="113"/>
      <c r="EOJ2727" s="113"/>
      <c r="EOK2727" s="113"/>
      <c r="EOL2727" s="113"/>
      <c r="EOM2727" s="113"/>
      <c r="EON2727" s="113"/>
      <c r="EOO2727" s="113"/>
      <c r="EOP2727" s="113"/>
      <c r="EOQ2727" s="113"/>
      <c r="EOR2727" s="113"/>
      <c r="EOS2727" s="113"/>
      <c r="EOT2727" s="113"/>
      <c r="EOU2727" s="113"/>
      <c r="EOV2727" s="113"/>
      <c r="EOW2727" s="113"/>
      <c r="EOX2727" s="113"/>
      <c r="EOY2727" s="113"/>
      <c r="EOZ2727" s="113"/>
      <c r="EPA2727" s="113"/>
      <c r="EPB2727" s="113"/>
      <c r="EPC2727" s="113"/>
      <c r="EPD2727" s="113"/>
      <c r="EPE2727" s="113"/>
      <c r="EPF2727" s="113"/>
      <c r="EPG2727" s="113"/>
      <c r="EPH2727" s="113"/>
      <c r="EPI2727" s="113"/>
      <c r="EPJ2727" s="113"/>
      <c r="EPK2727" s="113"/>
      <c r="EPL2727" s="113"/>
      <c r="EPM2727" s="113"/>
      <c r="EPN2727" s="113"/>
      <c r="EPO2727" s="113"/>
      <c r="EPP2727" s="113"/>
      <c r="EPQ2727" s="113"/>
      <c r="EPR2727" s="113"/>
      <c r="EPS2727" s="113"/>
      <c r="EPT2727" s="113"/>
      <c r="EPU2727" s="113"/>
      <c r="EPV2727" s="113"/>
      <c r="EPW2727" s="113"/>
      <c r="EPX2727" s="113"/>
      <c r="EPY2727" s="113"/>
      <c r="EPZ2727" s="113"/>
      <c r="EQA2727" s="113"/>
      <c r="EQB2727" s="113"/>
      <c r="EQC2727" s="113"/>
      <c r="EQD2727" s="113"/>
      <c r="EQE2727" s="113"/>
      <c r="EQF2727" s="113"/>
      <c r="EQG2727" s="113"/>
      <c r="EQH2727" s="113"/>
      <c r="EQI2727" s="113"/>
      <c r="EQJ2727" s="113"/>
      <c r="EQK2727" s="113"/>
      <c r="EQL2727" s="113"/>
      <c r="EQM2727" s="113"/>
      <c r="EQN2727" s="113"/>
      <c r="EQO2727" s="113"/>
      <c r="EQP2727" s="113"/>
      <c r="EQQ2727" s="113"/>
      <c r="EQR2727" s="113"/>
      <c r="EQS2727" s="113"/>
      <c r="EQT2727" s="113"/>
      <c r="EQU2727" s="113"/>
      <c r="EQV2727" s="113"/>
      <c r="EQW2727" s="113"/>
      <c r="EQX2727" s="113"/>
      <c r="EQY2727" s="113"/>
      <c r="EQZ2727" s="113"/>
      <c r="ERA2727" s="113"/>
      <c r="ERB2727" s="113"/>
      <c r="ERC2727" s="113"/>
      <c r="ERD2727" s="113"/>
      <c r="ERE2727" s="113"/>
      <c r="ERF2727" s="113"/>
      <c r="ERG2727" s="113"/>
      <c r="ERH2727" s="113"/>
      <c r="ERI2727" s="113"/>
      <c r="ERJ2727" s="113"/>
      <c r="ERK2727" s="113"/>
      <c r="ERL2727" s="113"/>
      <c r="ERM2727" s="113"/>
      <c r="ERN2727" s="113"/>
      <c r="ERO2727" s="113"/>
      <c r="ERP2727" s="113"/>
      <c r="ERQ2727" s="113"/>
      <c r="ERR2727" s="113"/>
      <c r="ERS2727" s="113"/>
      <c r="ERT2727" s="113"/>
      <c r="ERU2727" s="113"/>
      <c r="ERV2727" s="113"/>
      <c r="ERW2727" s="113"/>
      <c r="ERX2727" s="113"/>
      <c r="ERY2727" s="113"/>
      <c r="ERZ2727" s="113"/>
      <c r="ESA2727" s="113"/>
      <c r="ESB2727" s="113"/>
      <c r="ESC2727" s="113"/>
      <c r="ESD2727" s="113"/>
      <c r="ESE2727" s="113"/>
      <c r="ESF2727" s="113"/>
      <c r="ESG2727" s="113"/>
      <c r="ESH2727" s="113"/>
      <c r="ESI2727" s="113"/>
      <c r="ESJ2727" s="113"/>
      <c r="ESK2727" s="113"/>
      <c r="ESL2727" s="113"/>
      <c r="ESM2727" s="113"/>
      <c r="ESN2727" s="113"/>
      <c r="ESO2727" s="113"/>
      <c r="ESP2727" s="113"/>
      <c r="ESQ2727" s="113"/>
      <c r="ESR2727" s="113"/>
      <c r="ESS2727" s="113"/>
      <c r="EST2727" s="113"/>
      <c r="ESU2727" s="113"/>
      <c r="ESV2727" s="113"/>
      <c r="ESW2727" s="113"/>
      <c r="ESX2727" s="113"/>
      <c r="ESY2727" s="113"/>
      <c r="ESZ2727" s="113"/>
      <c r="ETA2727" s="113"/>
      <c r="ETB2727" s="113"/>
      <c r="ETC2727" s="113"/>
      <c r="ETD2727" s="113"/>
      <c r="ETE2727" s="113"/>
      <c r="ETF2727" s="113"/>
      <c r="ETG2727" s="113"/>
      <c r="ETH2727" s="113"/>
      <c r="ETI2727" s="113"/>
      <c r="ETJ2727" s="113"/>
      <c r="ETK2727" s="113"/>
      <c r="ETL2727" s="113"/>
      <c r="ETM2727" s="113"/>
      <c r="ETN2727" s="113"/>
      <c r="ETO2727" s="113"/>
      <c r="ETP2727" s="113"/>
      <c r="ETQ2727" s="113"/>
      <c r="ETR2727" s="113"/>
      <c r="ETS2727" s="113"/>
      <c r="ETT2727" s="113"/>
      <c r="ETU2727" s="113"/>
      <c r="ETV2727" s="113"/>
      <c r="ETW2727" s="113"/>
      <c r="ETX2727" s="113"/>
      <c r="ETY2727" s="113"/>
      <c r="ETZ2727" s="113"/>
      <c r="EUA2727" s="113"/>
      <c r="EUB2727" s="113"/>
      <c r="EUC2727" s="113"/>
      <c r="EUD2727" s="113"/>
      <c r="EUE2727" s="113"/>
      <c r="EUF2727" s="113"/>
      <c r="EUG2727" s="113"/>
      <c r="EUH2727" s="113"/>
      <c r="EUI2727" s="113"/>
      <c r="EUJ2727" s="113"/>
      <c r="EUK2727" s="113"/>
      <c r="EUL2727" s="113"/>
      <c r="EUM2727" s="113"/>
      <c r="EUN2727" s="113"/>
      <c r="EUO2727" s="113"/>
      <c r="EUP2727" s="113"/>
      <c r="EUQ2727" s="113"/>
      <c r="EUR2727" s="113"/>
      <c r="EUS2727" s="113"/>
      <c r="EUT2727" s="113"/>
      <c r="EUU2727" s="113"/>
      <c r="EUV2727" s="113"/>
      <c r="EUW2727" s="113"/>
      <c r="EUX2727" s="113"/>
      <c r="EUY2727" s="113"/>
      <c r="EUZ2727" s="113"/>
      <c r="EVA2727" s="113"/>
      <c r="EVB2727" s="113"/>
      <c r="EVC2727" s="113"/>
      <c r="EVD2727" s="113"/>
      <c r="EVE2727" s="113"/>
      <c r="EVF2727" s="113"/>
      <c r="EVG2727" s="113"/>
      <c r="EVH2727" s="113"/>
      <c r="EVI2727" s="113"/>
      <c r="EVJ2727" s="113"/>
      <c r="EVK2727" s="113"/>
      <c r="EVL2727" s="113"/>
      <c r="EVM2727" s="113"/>
      <c r="EVN2727" s="113"/>
      <c r="EVO2727" s="113"/>
      <c r="EVP2727" s="113"/>
      <c r="EVQ2727" s="113"/>
      <c r="EVR2727" s="113"/>
      <c r="EVS2727" s="113"/>
      <c r="EVT2727" s="113"/>
      <c r="EVU2727" s="113"/>
      <c r="EVV2727" s="113"/>
      <c r="EVW2727" s="113"/>
      <c r="EVX2727" s="113"/>
      <c r="EVY2727" s="113"/>
      <c r="EVZ2727" s="113"/>
      <c r="EWA2727" s="113"/>
      <c r="EWB2727" s="113"/>
      <c r="EWC2727" s="113"/>
      <c r="EWD2727" s="113"/>
      <c r="EWE2727" s="113"/>
      <c r="EWF2727" s="113"/>
      <c r="EWG2727" s="113"/>
      <c r="EWH2727" s="113"/>
      <c r="EWI2727" s="113"/>
      <c r="EWJ2727" s="113"/>
      <c r="EWK2727" s="113"/>
      <c r="EWL2727" s="113"/>
      <c r="EWM2727" s="113"/>
      <c r="EWN2727" s="113"/>
      <c r="EWO2727" s="113"/>
      <c r="EWP2727" s="113"/>
      <c r="EWQ2727" s="113"/>
      <c r="EWR2727" s="113"/>
      <c r="EWS2727" s="113"/>
      <c r="EWT2727" s="113"/>
      <c r="EWU2727" s="113"/>
      <c r="EWV2727" s="113"/>
      <c r="EWW2727" s="113"/>
      <c r="EWX2727" s="113"/>
      <c r="EWY2727" s="113"/>
      <c r="EWZ2727" s="113"/>
      <c r="EXA2727" s="113"/>
      <c r="EXB2727" s="113"/>
      <c r="EXC2727" s="113"/>
      <c r="EXD2727" s="113"/>
      <c r="EXE2727" s="113"/>
      <c r="EXF2727" s="113"/>
      <c r="EXG2727" s="113"/>
      <c r="EXH2727" s="113"/>
      <c r="EXI2727" s="113"/>
      <c r="EXJ2727" s="113"/>
      <c r="EXK2727" s="113"/>
      <c r="EXL2727" s="113"/>
      <c r="EXM2727" s="113"/>
      <c r="EXN2727" s="113"/>
      <c r="EXO2727" s="113"/>
      <c r="EXP2727" s="113"/>
      <c r="EXQ2727" s="113"/>
      <c r="EXR2727" s="113"/>
      <c r="EXS2727" s="113"/>
      <c r="EXT2727" s="113"/>
      <c r="EXU2727" s="113"/>
      <c r="EXV2727" s="113"/>
      <c r="EXW2727" s="113"/>
      <c r="EXX2727" s="113"/>
      <c r="EXY2727" s="113"/>
      <c r="EXZ2727" s="113"/>
      <c r="EYA2727" s="113"/>
      <c r="EYB2727" s="113"/>
      <c r="EYC2727" s="113"/>
      <c r="EYD2727" s="113"/>
      <c r="EYE2727" s="113"/>
      <c r="EYF2727" s="113"/>
      <c r="EYG2727" s="113"/>
      <c r="EYH2727" s="113"/>
      <c r="EYI2727" s="113"/>
      <c r="EYJ2727" s="113"/>
      <c r="EYK2727" s="113"/>
      <c r="EYL2727" s="113"/>
      <c r="EYM2727" s="113"/>
      <c r="EYN2727" s="113"/>
      <c r="EYO2727" s="113"/>
      <c r="EYP2727" s="113"/>
      <c r="EYQ2727" s="113"/>
      <c r="EYR2727" s="113"/>
      <c r="EYS2727" s="113"/>
      <c r="EYT2727" s="113"/>
      <c r="EYU2727" s="113"/>
      <c r="EYV2727" s="113"/>
      <c r="EYW2727" s="113"/>
      <c r="EYX2727" s="113"/>
      <c r="EYY2727" s="113"/>
      <c r="EYZ2727" s="113"/>
      <c r="EZA2727" s="113"/>
      <c r="EZB2727" s="113"/>
      <c r="EZC2727" s="113"/>
      <c r="EZD2727" s="113"/>
      <c r="EZE2727" s="113"/>
      <c r="EZF2727" s="113"/>
      <c r="EZG2727" s="113"/>
      <c r="EZH2727" s="113"/>
      <c r="EZI2727" s="113"/>
      <c r="EZJ2727" s="113"/>
      <c r="EZK2727" s="113"/>
      <c r="EZL2727" s="113"/>
      <c r="EZM2727" s="113"/>
      <c r="EZN2727" s="113"/>
      <c r="EZO2727" s="113"/>
      <c r="EZP2727" s="113"/>
      <c r="EZQ2727" s="113"/>
      <c r="EZR2727" s="113"/>
      <c r="EZS2727" s="113"/>
      <c r="EZT2727" s="113"/>
      <c r="EZU2727" s="113"/>
      <c r="EZV2727" s="113"/>
      <c r="EZW2727" s="113"/>
      <c r="EZX2727" s="113"/>
      <c r="EZY2727" s="113"/>
      <c r="EZZ2727" s="113"/>
      <c r="FAA2727" s="113"/>
      <c r="FAB2727" s="113"/>
      <c r="FAC2727" s="113"/>
      <c r="FAD2727" s="113"/>
      <c r="FAE2727" s="113"/>
      <c r="FAF2727" s="113"/>
      <c r="FAG2727" s="113"/>
      <c r="FAH2727" s="113"/>
      <c r="FAI2727" s="113"/>
      <c r="FAJ2727" s="113"/>
      <c r="FAK2727" s="113"/>
      <c r="FAL2727" s="113"/>
      <c r="FAM2727" s="113"/>
      <c r="FAN2727" s="113"/>
      <c r="FAO2727" s="113"/>
      <c r="FAP2727" s="113"/>
      <c r="FAQ2727" s="113"/>
      <c r="FAR2727" s="113"/>
      <c r="FAS2727" s="113"/>
      <c r="FAT2727" s="113"/>
      <c r="FAU2727" s="113"/>
      <c r="FAV2727" s="113"/>
      <c r="FAW2727" s="113"/>
      <c r="FAX2727" s="113"/>
      <c r="FAY2727" s="113"/>
      <c r="FAZ2727" s="113"/>
      <c r="FBA2727" s="113"/>
      <c r="FBB2727" s="113"/>
      <c r="FBC2727" s="113"/>
      <c r="FBD2727" s="113"/>
      <c r="FBE2727" s="113"/>
      <c r="FBF2727" s="113"/>
      <c r="FBG2727" s="113"/>
      <c r="FBH2727" s="113"/>
      <c r="FBI2727" s="113"/>
      <c r="FBJ2727" s="113"/>
      <c r="FBK2727" s="113"/>
      <c r="FBL2727" s="113"/>
      <c r="FBM2727" s="113"/>
      <c r="FBN2727" s="113"/>
      <c r="FBO2727" s="113"/>
      <c r="FBP2727" s="113"/>
      <c r="FBQ2727" s="113"/>
      <c r="FBR2727" s="113"/>
      <c r="FBS2727" s="113"/>
      <c r="FBT2727" s="113"/>
      <c r="FBU2727" s="113"/>
      <c r="FBV2727" s="113"/>
      <c r="FBW2727" s="113"/>
      <c r="FBX2727" s="113"/>
      <c r="FBY2727" s="113"/>
      <c r="FBZ2727" s="113"/>
      <c r="FCA2727" s="113"/>
      <c r="FCB2727" s="113"/>
      <c r="FCC2727" s="113"/>
      <c r="FCD2727" s="113"/>
      <c r="FCE2727" s="113"/>
      <c r="FCF2727" s="113"/>
      <c r="FCG2727" s="113"/>
      <c r="FCH2727" s="113"/>
      <c r="FCI2727" s="113"/>
      <c r="FCJ2727" s="113"/>
      <c r="FCK2727" s="113"/>
      <c r="FCL2727" s="113"/>
      <c r="FCM2727" s="113"/>
      <c r="FCN2727" s="113"/>
      <c r="FCO2727" s="113"/>
      <c r="FCP2727" s="113"/>
      <c r="FCQ2727" s="113"/>
      <c r="FCR2727" s="113"/>
      <c r="FCS2727" s="113"/>
      <c r="FCT2727" s="113"/>
      <c r="FCU2727" s="113"/>
      <c r="FCV2727" s="113"/>
      <c r="FCW2727" s="113"/>
      <c r="FCX2727" s="113"/>
      <c r="FCY2727" s="113"/>
      <c r="FCZ2727" s="113"/>
      <c r="FDA2727" s="113"/>
      <c r="FDB2727" s="113"/>
      <c r="FDC2727" s="113"/>
      <c r="FDD2727" s="113"/>
      <c r="FDE2727" s="113"/>
      <c r="FDF2727" s="113"/>
      <c r="FDG2727" s="113"/>
      <c r="FDH2727" s="113"/>
      <c r="FDI2727" s="113"/>
      <c r="FDJ2727" s="113"/>
      <c r="FDK2727" s="113"/>
      <c r="FDL2727" s="113"/>
      <c r="FDM2727" s="113"/>
      <c r="FDN2727" s="113"/>
      <c r="FDO2727" s="113"/>
      <c r="FDP2727" s="113"/>
      <c r="FDQ2727" s="113"/>
      <c r="FDR2727" s="113"/>
      <c r="FDS2727" s="113"/>
      <c r="FDT2727" s="113"/>
      <c r="FDU2727" s="113"/>
      <c r="FDV2727" s="113"/>
      <c r="FDW2727" s="113"/>
      <c r="FDX2727" s="113"/>
      <c r="FDY2727" s="113"/>
      <c r="FDZ2727" s="113"/>
      <c r="FEA2727" s="113"/>
      <c r="FEB2727" s="113"/>
      <c r="FEC2727" s="113"/>
      <c r="FED2727" s="113"/>
      <c r="FEE2727" s="113"/>
      <c r="FEF2727" s="113"/>
      <c r="FEG2727" s="113"/>
      <c r="FEH2727" s="113"/>
      <c r="FEI2727" s="113"/>
      <c r="FEJ2727" s="113"/>
      <c r="FEK2727" s="113"/>
      <c r="FEL2727" s="113"/>
      <c r="FEM2727" s="113"/>
      <c r="FEN2727" s="113"/>
      <c r="FEO2727" s="113"/>
      <c r="FEP2727" s="113"/>
      <c r="FEQ2727" s="113"/>
      <c r="FER2727" s="113"/>
      <c r="FES2727" s="113"/>
      <c r="FET2727" s="113"/>
      <c r="FEU2727" s="113"/>
      <c r="FEV2727" s="113"/>
      <c r="FEW2727" s="113"/>
      <c r="FEX2727" s="113"/>
      <c r="FEY2727" s="113"/>
      <c r="FEZ2727" s="113"/>
      <c r="FFA2727" s="113"/>
      <c r="FFB2727" s="113"/>
      <c r="FFC2727" s="113"/>
      <c r="FFD2727" s="113"/>
      <c r="FFE2727" s="113"/>
      <c r="FFF2727" s="113"/>
      <c r="FFG2727" s="113"/>
      <c r="FFH2727" s="113"/>
      <c r="FFI2727" s="113"/>
      <c r="FFJ2727" s="113"/>
      <c r="FFK2727" s="113"/>
      <c r="FFL2727" s="113"/>
      <c r="FFM2727" s="113"/>
      <c r="FFN2727" s="113"/>
      <c r="FFO2727" s="113"/>
      <c r="FFP2727" s="113"/>
      <c r="FFQ2727" s="113"/>
      <c r="FFR2727" s="113"/>
      <c r="FFS2727" s="113"/>
      <c r="FFT2727" s="113"/>
      <c r="FFU2727" s="113"/>
      <c r="FFV2727" s="113"/>
      <c r="FFW2727" s="113"/>
      <c r="FFX2727" s="113"/>
      <c r="FFY2727" s="113"/>
      <c r="FFZ2727" s="113"/>
      <c r="FGA2727" s="113"/>
      <c r="FGB2727" s="113"/>
      <c r="FGC2727" s="113"/>
      <c r="FGD2727" s="113"/>
      <c r="FGE2727" s="113"/>
      <c r="FGF2727" s="113"/>
      <c r="FGG2727" s="113"/>
      <c r="FGH2727" s="113"/>
      <c r="FGI2727" s="113"/>
      <c r="FGJ2727" s="113"/>
      <c r="FGK2727" s="113"/>
      <c r="FGL2727" s="113"/>
      <c r="FGM2727" s="113"/>
      <c r="FGN2727" s="113"/>
      <c r="FGO2727" s="113"/>
      <c r="FGP2727" s="113"/>
      <c r="FGQ2727" s="113"/>
      <c r="FGR2727" s="113"/>
      <c r="FGS2727" s="113"/>
      <c r="FGT2727" s="113"/>
      <c r="FGU2727" s="113"/>
      <c r="FGV2727" s="113"/>
      <c r="FGW2727" s="113"/>
      <c r="FGX2727" s="113"/>
      <c r="FGY2727" s="113"/>
      <c r="FGZ2727" s="113"/>
      <c r="FHA2727" s="113"/>
      <c r="FHB2727" s="113"/>
      <c r="FHC2727" s="113"/>
      <c r="FHD2727" s="113"/>
      <c r="FHE2727" s="113"/>
      <c r="FHF2727" s="113"/>
      <c r="FHG2727" s="113"/>
      <c r="FHH2727" s="113"/>
      <c r="FHI2727" s="113"/>
      <c r="FHJ2727" s="113"/>
      <c r="FHK2727" s="113"/>
      <c r="FHL2727" s="113"/>
      <c r="FHM2727" s="113"/>
      <c r="FHN2727" s="113"/>
      <c r="FHO2727" s="113"/>
      <c r="FHP2727" s="113"/>
      <c r="FHQ2727" s="113"/>
      <c r="FHR2727" s="113"/>
      <c r="FHS2727" s="113"/>
      <c r="FHT2727" s="113"/>
      <c r="FHU2727" s="113"/>
      <c r="FHV2727" s="113"/>
      <c r="FHW2727" s="113"/>
      <c r="FHX2727" s="113"/>
      <c r="FHY2727" s="113"/>
      <c r="FHZ2727" s="113"/>
      <c r="FIA2727" s="113"/>
      <c r="FIB2727" s="113"/>
      <c r="FIC2727" s="113"/>
      <c r="FID2727" s="113"/>
      <c r="FIE2727" s="113"/>
      <c r="FIF2727" s="113"/>
      <c r="FIG2727" s="113"/>
      <c r="FIH2727" s="113"/>
      <c r="FII2727" s="113"/>
      <c r="FIJ2727" s="113"/>
      <c r="FIK2727" s="113"/>
      <c r="FIL2727" s="113"/>
      <c r="FIM2727" s="113"/>
      <c r="FIN2727" s="113"/>
      <c r="FIO2727" s="113"/>
      <c r="FIP2727" s="113"/>
      <c r="FIQ2727" s="113"/>
      <c r="FIR2727" s="113"/>
      <c r="FIS2727" s="113"/>
      <c r="FIT2727" s="113"/>
      <c r="FIU2727" s="113"/>
      <c r="FIV2727" s="113"/>
      <c r="FIW2727" s="113"/>
      <c r="FIX2727" s="113"/>
      <c r="FIY2727" s="113"/>
      <c r="FIZ2727" s="113"/>
      <c r="FJA2727" s="113"/>
      <c r="FJB2727" s="113"/>
      <c r="FJC2727" s="113"/>
      <c r="FJD2727" s="113"/>
      <c r="FJE2727" s="113"/>
      <c r="FJF2727" s="113"/>
      <c r="FJG2727" s="113"/>
      <c r="FJH2727" s="113"/>
      <c r="FJI2727" s="113"/>
      <c r="FJJ2727" s="113"/>
      <c r="FJK2727" s="113"/>
      <c r="FJL2727" s="113"/>
      <c r="FJM2727" s="113"/>
      <c r="FJN2727" s="113"/>
      <c r="FJO2727" s="113"/>
      <c r="FJP2727" s="113"/>
      <c r="FJQ2727" s="113"/>
      <c r="FJR2727" s="113"/>
      <c r="FJS2727" s="113"/>
      <c r="FJT2727" s="113"/>
      <c r="FJU2727" s="113"/>
      <c r="FJV2727" s="113"/>
      <c r="FJW2727" s="113"/>
      <c r="FJX2727" s="113"/>
      <c r="FJY2727" s="113"/>
      <c r="FJZ2727" s="113"/>
      <c r="FKA2727" s="113"/>
      <c r="FKB2727" s="113"/>
      <c r="FKC2727" s="113"/>
      <c r="FKD2727" s="113"/>
      <c r="FKE2727" s="113"/>
      <c r="FKF2727" s="113"/>
      <c r="FKG2727" s="113"/>
      <c r="FKH2727" s="113"/>
      <c r="FKI2727" s="113"/>
      <c r="FKJ2727" s="113"/>
      <c r="FKK2727" s="113"/>
      <c r="FKL2727" s="113"/>
      <c r="FKM2727" s="113"/>
      <c r="FKN2727" s="113"/>
      <c r="FKO2727" s="113"/>
      <c r="FKP2727" s="113"/>
      <c r="FKQ2727" s="113"/>
      <c r="FKR2727" s="113"/>
      <c r="FKS2727" s="113"/>
      <c r="FKT2727" s="113"/>
      <c r="FKU2727" s="113"/>
      <c r="FKV2727" s="113"/>
      <c r="FKW2727" s="113"/>
      <c r="FKX2727" s="113"/>
      <c r="FKY2727" s="113"/>
      <c r="FKZ2727" s="113"/>
      <c r="FLA2727" s="113"/>
      <c r="FLB2727" s="113"/>
      <c r="FLC2727" s="113"/>
      <c r="FLD2727" s="113"/>
      <c r="FLE2727" s="113"/>
      <c r="FLF2727" s="113"/>
      <c r="FLG2727" s="113"/>
      <c r="FLH2727" s="113"/>
      <c r="FLI2727" s="113"/>
      <c r="FLJ2727" s="113"/>
      <c r="FLK2727" s="113"/>
      <c r="FLL2727" s="113"/>
      <c r="FLM2727" s="113"/>
      <c r="FLN2727" s="113"/>
      <c r="FLO2727" s="113"/>
      <c r="FLP2727" s="113"/>
      <c r="FLQ2727" s="113"/>
      <c r="FLR2727" s="113"/>
      <c r="FLS2727" s="113"/>
      <c r="FLT2727" s="113"/>
      <c r="FLU2727" s="113"/>
      <c r="FLV2727" s="113"/>
      <c r="FLW2727" s="113"/>
      <c r="FLX2727" s="113"/>
      <c r="FLY2727" s="113"/>
      <c r="FLZ2727" s="113"/>
      <c r="FMA2727" s="113"/>
      <c r="FMB2727" s="113"/>
      <c r="FMC2727" s="113"/>
      <c r="FMD2727" s="113"/>
      <c r="FME2727" s="113"/>
      <c r="FMF2727" s="113"/>
      <c r="FMG2727" s="113"/>
      <c r="FMH2727" s="113"/>
      <c r="FMI2727" s="113"/>
      <c r="FMJ2727" s="113"/>
      <c r="FMK2727" s="113"/>
      <c r="FML2727" s="113"/>
      <c r="FMM2727" s="113"/>
      <c r="FMN2727" s="113"/>
      <c r="FMO2727" s="113"/>
      <c r="FMP2727" s="113"/>
      <c r="FMQ2727" s="113"/>
      <c r="FMR2727" s="113"/>
      <c r="FMS2727" s="113"/>
      <c r="FMT2727" s="113"/>
      <c r="FMU2727" s="113"/>
      <c r="FMV2727" s="113"/>
      <c r="FMW2727" s="113"/>
      <c r="FMX2727" s="113"/>
      <c r="FMY2727" s="113"/>
      <c r="FMZ2727" s="113"/>
      <c r="FNA2727" s="113"/>
      <c r="FNB2727" s="113"/>
      <c r="FNC2727" s="113"/>
      <c r="FND2727" s="113"/>
      <c r="FNE2727" s="113"/>
      <c r="FNF2727" s="113"/>
      <c r="FNG2727" s="113"/>
      <c r="FNH2727" s="113"/>
      <c r="FNI2727" s="113"/>
      <c r="FNJ2727" s="113"/>
      <c r="FNK2727" s="113"/>
      <c r="FNL2727" s="113"/>
      <c r="FNM2727" s="113"/>
      <c r="FNN2727" s="113"/>
      <c r="FNO2727" s="113"/>
      <c r="FNP2727" s="113"/>
      <c r="FNQ2727" s="113"/>
      <c r="FNR2727" s="113"/>
      <c r="FNS2727" s="113"/>
      <c r="FNT2727" s="113"/>
      <c r="FNU2727" s="113"/>
      <c r="FNV2727" s="113"/>
      <c r="FNW2727" s="113"/>
      <c r="FNX2727" s="113"/>
      <c r="FNY2727" s="113"/>
      <c r="FNZ2727" s="113"/>
      <c r="FOA2727" s="113"/>
      <c r="FOB2727" s="113"/>
      <c r="FOC2727" s="113"/>
      <c r="FOD2727" s="113"/>
      <c r="FOE2727" s="113"/>
      <c r="FOF2727" s="113"/>
      <c r="FOG2727" s="113"/>
      <c r="FOH2727" s="113"/>
      <c r="FOI2727" s="113"/>
      <c r="FOJ2727" s="113"/>
      <c r="FOK2727" s="113"/>
      <c r="FOL2727" s="113"/>
      <c r="FOM2727" s="113"/>
      <c r="FON2727" s="113"/>
      <c r="FOO2727" s="113"/>
      <c r="FOP2727" s="113"/>
      <c r="FOQ2727" s="113"/>
      <c r="FOR2727" s="113"/>
      <c r="FOS2727" s="113"/>
      <c r="FOT2727" s="113"/>
      <c r="FOU2727" s="113"/>
      <c r="FOV2727" s="113"/>
      <c r="FOW2727" s="113"/>
      <c r="FOX2727" s="113"/>
      <c r="FOY2727" s="113"/>
      <c r="FOZ2727" s="113"/>
      <c r="FPA2727" s="113"/>
      <c r="FPB2727" s="113"/>
      <c r="FPC2727" s="113"/>
      <c r="FPD2727" s="113"/>
      <c r="FPE2727" s="113"/>
      <c r="FPF2727" s="113"/>
      <c r="FPG2727" s="113"/>
      <c r="FPH2727" s="113"/>
      <c r="FPI2727" s="113"/>
      <c r="FPJ2727" s="113"/>
      <c r="FPK2727" s="113"/>
      <c r="FPL2727" s="113"/>
      <c r="FPM2727" s="113"/>
      <c r="FPN2727" s="113"/>
      <c r="FPO2727" s="113"/>
      <c r="FPP2727" s="113"/>
      <c r="FPQ2727" s="113"/>
      <c r="FPR2727" s="113"/>
      <c r="FPS2727" s="113"/>
      <c r="FPT2727" s="113"/>
      <c r="FPU2727" s="113"/>
      <c r="FPV2727" s="113"/>
      <c r="FPW2727" s="113"/>
      <c r="FPX2727" s="113"/>
      <c r="FPY2727" s="113"/>
      <c r="FPZ2727" s="113"/>
      <c r="FQA2727" s="113"/>
      <c r="FQB2727" s="113"/>
      <c r="FQC2727" s="113"/>
      <c r="FQD2727" s="113"/>
      <c r="FQE2727" s="113"/>
      <c r="FQF2727" s="113"/>
      <c r="FQG2727" s="113"/>
      <c r="FQH2727" s="113"/>
      <c r="FQI2727" s="113"/>
      <c r="FQJ2727" s="113"/>
      <c r="FQK2727" s="113"/>
      <c r="FQL2727" s="113"/>
      <c r="FQM2727" s="113"/>
      <c r="FQN2727" s="113"/>
      <c r="FQO2727" s="113"/>
      <c r="FQP2727" s="113"/>
      <c r="FQQ2727" s="113"/>
      <c r="FQR2727" s="113"/>
      <c r="FQS2727" s="113"/>
      <c r="FQT2727" s="113"/>
      <c r="FQU2727" s="113"/>
      <c r="FQV2727" s="113"/>
      <c r="FQW2727" s="113"/>
      <c r="FQX2727" s="113"/>
      <c r="FQY2727" s="113"/>
      <c r="FQZ2727" s="113"/>
      <c r="FRA2727" s="113"/>
      <c r="FRB2727" s="113"/>
      <c r="FRC2727" s="113"/>
      <c r="FRD2727" s="113"/>
      <c r="FRE2727" s="113"/>
      <c r="FRF2727" s="113"/>
      <c r="FRG2727" s="113"/>
      <c r="FRH2727" s="113"/>
      <c r="FRI2727" s="113"/>
      <c r="FRJ2727" s="113"/>
      <c r="FRK2727" s="113"/>
      <c r="FRL2727" s="113"/>
      <c r="FRM2727" s="113"/>
      <c r="FRN2727" s="113"/>
      <c r="FRO2727" s="113"/>
      <c r="FRP2727" s="113"/>
      <c r="FRQ2727" s="113"/>
      <c r="FRR2727" s="113"/>
      <c r="FRS2727" s="113"/>
      <c r="FRT2727" s="113"/>
      <c r="FRU2727" s="113"/>
      <c r="FRV2727" s="113"/>
      <c r="FRW2727" s="113"/>
      <c r="FRX2727" s="113"/>
      <c r="FRY2727" s="113"/>
      <c r="FRZ2727" s="113"/>
      <c r="FSA2727" s="113"/>
      <c r="FSB2727" s="113"/>
      <c r="FSC2727" s="113"/>
      <c r="FSD2727" s="113"/>
      <c r="FSE2727" s="113"/>
      <c r="FSF2727" s="113"/>
      <c r="FSG2727" s="113"/>
      <c r="FSH2727" s="113"/>
      <c r="FSI2727" s="113"/>
      <c r="FSJ2727" s="113"/>
      <c r="FSK2727" s="113"/>
      <c r="FSL2727" s="113"/>
      <c r="FSM2727" s="113"/>
      <c r="FSN2727" s="113"/>
      <c r="FSO2727" s="113"/>
      <c r="FSP2727" s="113"/>
      <c r="FSQ2727" s="113"/>
      <c r="FSR2727" s="113"/>
      <c r="FSS2727" s="113"/>
      <c r="FST2727" s="113"/>
      <c r="FSU2727" s="113"/>
      <c r="FSV2727" s="113"/>
      <c r="FSW2727" s="113"/>
      <c r="FSX2727" s="113"/>
      <c r="FSY2727" s="113"/>
      <c r="FSZ2727" s="113"/>
      <c r="FTA2727" s="113"/>
      <c r="FTB2727" s="113"/>
      <c r="FTC2727" s="113"/>
      <c r="FTD2727" s="113"/>
      <c r="FTE2727" s="113"/>
      <c r="FTF2727" s="113"/>
      <c r="FTG2727" s="113"/>
      <c r="FTH2727" s="113"/>
      <c r="FTI2727" s="113"/>
      <c r="FTJ2727" s="113"/>
      <c r="FTK2727" s="113"/>
      <c r="FTL2727" s="113"/>
      <c r="FTM2727" s="113"/>
      <c r="FTN2727" s="113"/>
      <c r="FTO2727" s="113"/>
      <c r="FTP2727" s="113"/>
      <c r="FTQ2727" s="113"/>
      <c r="FTR2727" s="113"/>
      <c r="FTS2727" s="113"/>
      <c r="FTT2727" s="113"/>
      <c r="FTU2727" s="113"/>
      <c r="FTV2727" s="113"/>
      <c r="FTW2727" s="113"/>
      <c r="FTX2727" s="113"/>
      <c r="FTY2727" s="113"/>
      <c r="FTZ2727" s="113"/>
      <c r="FUA2727" s="113"/>
      <c r="FUB2727" s="113"/>
      <c r="FUC2727" s="113"/>
      <c r="FUD2727" s="113"/>
      <c r="FUE2727" s="113"/>
      <c r="FUF2727" s="113"/>
      <c r="FUG2727" s="113"/>
      <c r="FUH2727" s="113"/>
      <c r="FUI2727" s="113"/>
      <c r="FUJ2727" s="113"/>
      <c r="FUK2727" s="113"/>
      <c r="FUL2727" s="113"/>
      <c r="FUM2727" s="113"/>
      <c r="FUN2727" s="113"/>
      <c r="FUO2727" s="113"/>
      <c r="FUP2727" s="113"/>
      <c r="FUQ2727" s="113"/>
      <c r="FUR2727" s="113"/>
      <c r="FUS2727" s="113"/>
      <c r="FUT2727" s="113"/>
      <c r="FUU2727" s="113"/>
      <c r="FUV2727" s="113"/>
      <c r="FUW2727" s="113"/>
      <c r="FUX2727" s="113"/>
      <c r="FUY2727" s="113"/>
      <c r="FUZ2727" s="113"/>
      <c r="FVA2727" s="113"/>
      <c r="FVB2727" s="113"/>
      <c r="FVC2727" s="113"/>
      <c r="FVD2727" s="113"/>
      <c r="FVE2727" s="113"/>
      <c r="FVF2727" s="113"/>
      <c r="FVG2727" s="113"/>
      <c r="FVH2727" s="113"/>
      <c r="FVI2727" s="113"/>
      <c r="FVJ2727" s="113"/>
      <c r="FVK2727" s="113"/>
      <c r="FVL2727" s="113"/>
      <c r="FVM2727" s="113"/>
      <c r="FVN2727" s="113"/>
      <c r="FVO2727" s="113"/>
      <c r="FVP2727" s="113"/>
      <c r="FVQ2727" s="113"/>
      <c r="FVR2727" s="113"/>
      <c r="FVS2727" s="113"/>
      <c r="FVT2727" s="113"/>
      <c r="FVU2727" s="113"/>
      <c r="FVV2727" s="113"/>
      <c r="FVW2727" s="113"/>
      <c r="FVX2727" s="113"/>
      <c r="FVY2727" s="113"/>
      <c r="FVZ2727" s="113"/>
      <c r="FWA2727" s="113"/>
      <c r="FWB2727" s="113"/>
      <c r="FWC2727" s="113"/>
      <c r="FWD2727" s="113"/>
      <c r="FWE2727" s="113"/>
      <c r="FWF2727" s="113"/>
      <c r="FWG2727" s="113"/>
      <c r="FWH2727" s="113"/>
      <c r="FWI2727" s="113"/>
      <c r="FWJ2727" s="113"/>
      <c r="FWK2727" s="113"/>
      <c r="FWL2727" s="113"/>
      <c r="FWM2727" s="113"/>
      <c r="FWN2727" s="113"/>
      <c r="FWO2727" s="113"/>
      <c r="FWP2727" s="113"/>
      <c r="FWQ2727" s="113"/>
      <c r="FWR2727" s="113"/>
      <c r="FWS2727" s="113"/>
      <c r="FWT2727" s="113"/>
      <c r="FWU2727" s="113"/>
      <c r="FWV2727" s="113"/>
      <c r="FWW2727" s="113"/>
      <c r="FWX2727" s="113"/>
      <c r="FWY2727" s="113"/>
      <c r="FWZ2727" s="113"/>
      <c r="FXA2727" s="113"/>
      <c r="FXB2727" s="113"/>
      <c r="FXC2727" s="113"/>
      <c r="FXD2727" s="113"/>
      <c r="FXE2727" s="113"/>
      <c r="FXF2727" s="113"/>
      <c r="FXG2727" s="113"/>
      <c r="FXH2727" s="113"/>
      <c r="FXI2727" s="113"/>
      <c r="FXJ2727" s="113"/>
      <c r="FXK2727" s="113"/>
      <c r="FXL2727" s="113"/>
      <c r="FXM2727" s="113"/>
      <c r="FXN2727" s="113"/>
      <c r="FXO2727" s="113"/>
      <c r="FXP2727" s="113"/>
      <c r="FXQ2727" s="113"/>
      <c r="FXR2727" s="113"/>
      <c r="FXS2727" s="113"/>
      <c r="FXT2727" s="113"/>
      <c r="FXU2727" s="113"/>
      <c r="FXV2727" s="113"/>
      <c r="FXW2727" s="113"/>
      <c r="FXX2727" s="113"/>
      <c r="FXY2727" s="113"/>
      <c r="FXZ2727" s="113"/>
      <c r="FYA2727" s="113"/>
      <c r="FYB2727" s="113"/>
      <c r="FYC2727" s="113"/>
      <c r="FYD2727" s="113"/>
      <c r="FYE2727" s="113"/>
      <c r="FYF2727" s="113"/>
      <c r="FYG2727" s="113"/>
      <c r="FYH2727" s="113"/>
      <c r="FYI2727" s="113"/>
      <c r="FYJ2727" s="113"/>
      <c r="FYK2727" s="113"/>
      <c r="FYL2727" s="113"/>
      <c r="FYM2727" s="113"/>
      <c r="FYN2727" s="113"/>
      <c r="FYO2727" s="113"/>
      <c r="FYP2727" s="113"/>
      <c r="FYQ2727" s="113"/>
      <c r="FYR2727" s="113"/>
      <c r="FYS2727" s="113"/>
      <c r="FYT2727" s="113"/>
      <c r="FYU2727" s="113"/>
      <c r="FYV2727" s="113"/>
      <c r="FYW2727" s="113"/>
      <c r="FYX2727" s="113"/>
      <c r="FYY2727" s="113"/>
      <c r="FYZ2727" s="113"/>
      <c r="FZA2727" s="113"/>
      <c r="FZB2727" s="113"/>
      <c r="FZC2727" s="113"/>
      <c r="FZD2727" s="113"/>
      <c r="FZE2727" s="113"/>
      <c r="FZF2727" s="113"/>
      <c r="FZG2727" s="113"/>
      <c r="FZH2727" s="113"/>
      <c r="FZI2727" s="113"/>
      <c r="FZJ2727" s="113"/>
      <c r="FZK2727" s="113"/>
      <c r="FZL2727" s="113"/>
      <c r="FZM2727" s="113"/>
      <c r="FZN2727" s="113"/>
      <c r="FZO2727" s="113"/>
      <c r="FZP2727" s="113"/>
      <c r="FZQ2727" s="113"/>
      <c r="FZR2727" s="113"/>
      <c r="FZS2727" s="113"/>
      <c r="FZT2727" s="113"/>
      <c r="FZU2727" s="113"/>
      <c r="FZV2727" s="113"/>
      <c r="FZW2727" s="113"/>
      <c r="FZX2727" s="113"/>
      <c r="FZY2727" s="113"/>
      <c r="FZZ2727" s="113"/>
      <c r="GAA2727" s="113"/>
      <c r="GAB2727" s="113"/>
      <c r="GAC2727" s="113"/>
      <c r="GAD2727" s="113"/>
      <c r="GAE2727" s="113"/>
      <c r="GAF2727" s="113"/>
      <c r="GAG2727" s="113"/>
      <c r="GAH2727" s="113"/>
      <c r="GAI2727" s="113"/>
      <c r="GAJ2727" s="113"/>
      <c r="GAK2727" s="113"/>
      <c r="GAL2727" s="113"/>
      <c r="GAM2727" s="113"/>
      <c r="GAN2727" s="113"/>
      <c r="GAO2727" s="113"/>
      <c r="GAP2727" s="113"/>
      <c r="GAQ2727" s="113"/>
      <c r="GAR2727" s="113"/>
      <c r="GAS2727" s="113"/>
      <c r="GAT2727" s="113"/>
      <c r="GAU2727" s="113"/>
      <c r="GAV2727" s="113"/>
      <c r="GAW2727" s="113"/>
      <c r="GAX2727" s="113"/>
      <c r="GAY2727" s="113"/>
      <c r="GAZ2727" s="113"/>
      <c r="GBA2727" s="113"/>
      <c r="GBB2727" s="113"/>
      <c r="GBC2727" s="113"/>
      <c r="GBD2727" s="113"/>
      <c r="GBE2727" s="113"/>
      <c r="GBF2727" s="113"/>
      <c r="GBG2727" s="113"/>
      <c r="GBH2727" s="113"/>
      <c r="GBI2727" s="113"/>
      <c r="GBJ2727" s="113"/>
      <c r="GBK2727" s="113"/>
      <c r="GBL2727" s="113"/>
      <c r="GBM2727" s="113"/>
      <c r="GBN2727" s="113"/>
      <c r="GBO2727" s="113"/>
      <c r="GBP2727" s="113"/>
      <c r="GBQ2727" s="113"/>
      <c r="GBR2727" s="113"/>
      <c r="GBS2727" s="113"/>
      <c r="GBT2727" s="113"/>
      <c r="GBU2727" s="113"/>
      <c r="GBV2727" s="113"/>
      <c r="GBW2727" s="113"/>
      <c r="GBX2727" s="113"/>
      <c r="GBY2727" s="113"/>
      <c r="GBZ2727" s="113"/>
      <c r="GCA2727" s="113"/>
      <c r="GCB2727" s="113"/>
      <c r="GCC2727" s="113"/>
      <c r="GCD2727" s="113"/>
      <c r="GCE2727" s="113"/>
      <c r="GCF2727" s="113"/>
      <c r="GCG2727" s="113"/>
      <c r="GCH2727" s="113"/>
      <c r="GCI2727" s="113"/>
      <c r="GCJ2727" s="113"/>
      <c r="GCK2727" s="113"/>
      <c r="GCL2727" s="113"/>
      <c r="GCM2727" s="113"/>
      <c r="GCN2727" s="113"/>
      <c r="GCO2727" s="113"/>
      <c r="GCP2727" s="113"/>
      <c r="GCQ2727" s="113"/>
      <c r="GCR2727" s="113"/>
      <c r="GCS2727" s="113"/>
      <c r="GCT2727" s="113"/>
      <c r="GCU2727" s="113"/>
      <c r="GCV2727" s="113"/>
      <c r="GCW2727" s="113"/>
      <c r="GCX2727" s="113"/>
      <c r="GCY2727" s="113"/>
      <c r="GCZ2727" s="113"/>
      <c r="GDA2727" s="113"/>
      <c r="GDB2727" s="113"/>
      <c r="GDC2727" s="113"/>
      <c r="GDD2727" s="113"/>
      <c r="GDE2727" s="113"/>
      <c r="GDF2727" s="113"/>
      <c r="GDG2727" s="113"/>
      <c r="GDH2727" s="113"/>
      <c r="GDI2727" s="113"/>
      <c r="GDJ2727" s="113"/>
      <c r="GDK2727" s="113"/>
      <c r="GDL2727" s="113"/>
      <c r="GDM2727" s="113"/>
      <c r="GDN2727" s="113"/>
      <c r="GDO2727" s="113"/>
      <c r="GDP2727" s="113"/>
      <c r="GDQ2727" s="113"/>
      <c r="GDR2727" s="113"/>
      <c r="GDS2727" s="113"/>
      <c r="GDT2727" s="113"/>
      <c r="GDU2727" s="113"/>
      <c r="GDV2727" s="113"/>
      <c r="GDW2727" s="113"/>
      <c r="GDX2727" s="113"/>
      <c r="GDY2727" s="113"/>
      <c r="GDZ2727" s="113"/>
      <c r="GEA2727" s="113"/>
      <c r="GEB2727" s="113"/>
      <c r="GEC2727" s="113"/>
      <c r="GED2727" s="113"/>
      <c r="GEE2727" s="113"/>
      <c r="GEF2727" s="113"/>
      <c r="GEG2727" s="113"/>
      <c r="GEH2727" s="113"/>
      <c r="GEI2727" s="113"/>
      <c r="GEJ2727" s="113"/>
      <c r="GEK2727" s="113"/>
      <c r="GEL2727" s="113"/>
      <c r="GEM2727" s="113"/>
      <c r="GEN2727" s="113"/>
      <c r="GEO2727" s="113"/>
      <c r="GEP2727" s="113"/>
      <c r="GEQ2727" s="113"/>
      <c r="GER2727" s="113"/>
      <c r="GES2727" s="113"/>
      <c r="GET2727" s="113"/>
      <c r="GEU2727" s="113"/>
      <c r="GEV2727" s="113"/>
      <c r="GEW2727" s="113"/>
      <c r="GEX2727" s="113"/>
      <c r="GEY2727" s="113"/>
      <c r="GEZ2727" s="113"/>
      <c r="GFA2727" s="113"/>
      <c r="GFB2727" s="113"/>
      <c r="GFC2727" s="113"/>
      <c r="GFD2727" s="113"/>
      <c r="GFE2727" s="113"/>
      <c r="GFF2727" s="113"/>
      <c r="GFG2727" s="113"/>
      <c r="GFH2727" s="113"/>
      <c r="GFI2727" s="113"/>
      <c r="GFJ2727" s="113"/>
      <c r="GFK2727" s="113"/>
      <c r="GFL2727" s="113"/>
      <c r="GFM2727" s="113"/>
      <c r="GFN2727" s="113"/>
      <c r="GFO2727" s="113"/>
      <c r="GFP2727" s="113"/>
      <c r="GFQ2727" s="113"/>
      <c r="GFR2727" s="113"/>
      <c r="GFS2727" s="113"/>
      <c r="GFT2727" s="113"/>
      <c r="GFU2727" s="113"/>
      <c r="GFV2727" s="113"/>
      <c r="GFW2727" s="113"/>
      <c r="GFX2727" s="113"/>
      <c r="GFY2727" s="113"/>
      <c r="GFZ2727" s="113"/>
      <c r="GGA2727" s="113"/>
      <c r="GGB2727" s="113"/>
      <c r="GGC2727" s="113"/>
      <c r="GGD2727" s="113"/>
      <c r="GGE2727" s="113"/>
      <c r="GGF2727" s="113"/>
      <c r="GGG2727" s="113"/>
      <c r="GGH2727" s="113"/>
      <c r="GGI2727" s="113"/>
      <c r="GGJ2727" s="113"/>
      <c r="GGK2727" s="113"/>
      <c r="GGL2727" s="113"/>
      <c r="GGM2727" s="113"/>
      <c r="GGN2727" s="113"/>
      <c r="GGO2727" s="113"/>
      <c r="GGP2727" s="113"/>
      <c r="GGQ2727" s="113"/>
      <c r="GGR2727" s="113"/>
      <c r="GGS2727" s="113"/>
      <c r="GGT2727" s="113"/>
      <c r="GGU2727" s="113"/>
      <c r="GGV2727" s="113"/>
      <c r="GGW2727" s="113"/>
      <c r="GGX2727" s="113"/>
      <c r="GGY2727" s="113"/>
      <c r="GGZ2727" s="113"/>
      <c r="GHA2727" s="113"/>
      <c r="GHB2727" s="113"/>
      <c r="GHC2727" s="113"/>
      <c r="GHD2727" s="113"/>
      <c r="GHE2727" s="113"/>
      <c r="GHF2727" s="113"/>
      <c r="GHG2727" s="113"/>
      <c r="GHH2727" s="113"/>
      <c r="GHI2727" s="113"/>
      <c r="GHJ2727" s="113"/>
      <c r="GHK2727" s="113"/>
      <c r="GHL2727" s="113"/>
      <c r="GHM2727" s="113"/>
      <c r="GHN2727" s="113"/>
      <c r="GHO2727" s="113"/>
      <c r="GHP2727" s="113"/>
      <c r="GHQ2727" s="113"/>
      <c r="GHR2727" s="113"/>
      <c r="GHS2727" s="113"/>
      <c r="GHT2727" s="113"/>
      <c r="GHU2727" s="113"/>
      <c r="GHV2727" s="113"/>
      <c r="GHW2727" s="113"/>
      <c r="GHX2727" s="113"/>
      <c r="GHY2727" s="113"/>
      <c r="GHZ2727" s="113"/>
      <c r="GIA2727" s="113"/>
      <c r="GIB2727" s="113"/>
      <c r="GIC2727" s="113"/>
      <c r="GID2727" s="113"/>
      <c r="GIE2727" s="113"/>
      <c r="GIF2727" s="113"/>
      <c r="GIG2727" s="113"/>
      <c r="GIH2727" s="113"/>
      <c r="GII2727" s="113"/>
      <c r="GIJ2727" s="113"/>
      <c r="GIK2727" s="113"/>
      <c r="GIL2727" s="113"/>
      <c r="GIM2727" s="113"/>
      <c r="GIN2727" s="113"/>
      <c r="GIO2727" s="113"/>
      <c r="GIP2727" s="113"/>
      <c r="GIQ2727" s="113"/>
      <c r="GIR2727" s="113"/>
      <c r="GIS2727" s="113"/>
      <c r="GIT2727" s="113"/>
      <c r="GIU2727" s="113"/>
      <c r="GIV2727" s="113"/>
      <c r="GIW2727" s="113"/>
      <c r="GIX2727" s="113"/>
      <c r="GIY2727" s="113"/>
      <c r="GIZ2727" s="113"/>
      <c r="GJA2727" s="113"/>
      <c r="GJB2727" s="113"/>
      <c r="GJC2727" s="113"/>
      <c r="GJD2727" s="113"/>
      <c r="GJE2727" s="113"/>
      <c r="GJF2727" s="113"/>
      <c r="GJG2727" s="113"/>
      <c r="GJH2727" s="113"/>
      <c r="GJI2727" s="113"/>
      <c r="GJJ2727" s="113"/>
      <c r="GJK2727" s="113"/>
      <c r="GJL2727" s="113"/>
      <c r="GJM2727" s="113"/>
      <c r="GJN2727" s="113"/>
      <c r="GJO2727" s="113"/>
      <c r="GJP2727" s="113"/>
      <c r="GJQ2727" s="113"/>
      <c r="GJR2727" s="113"/>
      <c r="GJS2727" s="113"/>
      <c r="GJT2727" s="113"/>
      <c r="GJU2727" s="113"/>
      <c r="GJV2727" s="113"/>
      <c r="GJW2727" s="113"/>
      <c r="GJX2727" s="113"/>
      <c r="GJY2727" s="113"/>
      <c r="GJZ2727" s="113"/>
      <c r="GKA2727" s="113"/>
      <c r="GKB2727" s="113"/>
      <c r="GKC2727" s="113"/>
      <c r="GKD2727" s="113"/>
      <c r="GKE2727" s="113"/>
      <c r="GKF2727" s="113"/>
      <c r="GKG2727" s="113"/>
      <c r="GKH2727" s="113"/>
      <c r="GKI2727" s="113"/>
      <c r="GKJ2727" s="113"/>
      <c r="GKK2727" s="113"/>
      <c r="GKL2727" s="113"/>
      <c r="GKM2727" s="113"/>
      <c r="GKN2727" s="113"/>
      <c r="GKO2727" s="113"/>
      <c r="GKP2727" s="113"/>
      <c r="GKQ2727" s="113"/>
      <c r="GKR2727" s="113"/>
      <c r="GKS2727" s="113"/>
      <c r="GKT2727" s="113"/>
      <c r="GKU2727" s="113"/>
      <c r="GKV2727" s="113"/>
      <c r="GKW2727" s="113"/>
      <c r="GKX2727" s="113"/>
      <c r="GKY2727" s="113"/>
      <c r="GKZ2727" s="113"/>
      <c r="GLA2727" s="113"/>
      <c r="GLB2727" s="113"/>
      <c r="GLC2727" s="113"/>
      <c r="GLD2727" s="113"/>
      <c r="GLE2727" s="113"/>
      <c r="GLF2727" s="113"/>
      <c r="GLG2727" s="113"/>
      <c r="GLH2727" s="113"/>
      <c r="GLI2727" s="113"/>
      <c r="GLJ2727" s="113"/>
      <c r="GLK2727" s="113"/>
      <c r="GLL2727" s="113"/>
      <c r="GLM2727" s="113"/>
      <c r="GLN2727" s="113"/>
      <c r="GLO2727" s="113"/>
      <c r="GLP2727" s="113"/>
      <c r="GLQ2727" s="113"/>
      <c r="GLR2727" s="113"/>
      <c r="GLS2727" s="113"/>
      <c r="GLT2727" s="113"/>
      <c r="GLU2727" s="113"/>
      <c r="GLV2727" s="113"/>
      <c r="GLW2727" s="113"/>
      <c r="GLX2727" s="113"/>
      <c r="GLY2727" s="113"/>
      <c r="GLZ2727" s="113"/>
      <c r="GMA2727" s="113"/>
      <c r="GMB2727" s="113"/>
      <c r="GMC2727" s="113"/>
      <c r="GMD2727" s="113"/>
      <c r="GME2727" s="113"/>
      <c r="GMF2727" s="113"/>
      <c r="GMG2727" s="113"/>
      <c r="GMH2727" s="113"/>
      <c r="GMI2727" s="113"/>
      <c r="GMJ2727" s="113"/>
      <c r="GMK2727" s="113"/>
      <c r="GML2727" s="113"/>
      <c r="GMM2727" s="113"/>
      <c r="GMN2727" s="113"/>
      <c r="GMO2727" s="113"/>
      <c r="GMP2727" s="113"/>
      <c r="GMQ2727" s="113"/>
      <c r="GMR2727" s="113"/>
      <c r="GMS2727" s="113"/>
      <c r="GMT2727" s="113"/>
      <c r="GMU2727" s="113"/>
      <c r="GMV2727" s="113"/>
      <c r="GMW2727" s="113"/>
      <c r="GMX2727" s="113"/>
      <c r="GMY2727" s="113"/>
      <c r="GMZ2727" s="113"/>
      <c r="GNA2727" s="113"/>
      <c r="GNB2727" s="113"/>
      <c r="GNC2727" s="113"/>
      <c r="GND2727" s="113"/>
      <c r="GNE2727" s="113"/>
      <c r="GNF2727" s="113"/>
      <c r="GNG2727" s="113"/>
      <c r="GNH2727" s="113"/>
      <c r="GNI2727" s="113"/>
      <c r="GNJ2727" s="113"/>
      <c r="GNK2727" s="113"/>
      <c r="GNL2727" s="113"/>
      <c r="GNM2727" s="113"/>
      <c r="GNN2727" s="113"/>
      <c r="GNO2727" s="113"/>
      <c r="GNP2727" s="113"/>
      <c r="GNQ2727" s="113"/>
      <c r="GNR2727" s="113"/>
      <c r="GNS2727" s="113"/>
      <c r="GNT2727" s="113"/>
      <c r="GNU2727" s="113"/>
      <c r="GNV2727" s="113"/>
      <c r="GNW2727" s="113"/>
      <c r="GNX2727" s="113"/>
      <c r="GNY2727" s="113"/>
      <c r="GNZ2727" s="113"/>
      <c r="GOA2727" s="113"/>
      <c r="GOB2727" s="113"/>
      <c r="GOC2727" s="113"/>
      <c r="GOD2727" s="113"/>
      <c r="GOE2727" s="113"/>
      <c r="GOF2727" s="113"/>
      <c r="GOG2727" s="113"/>
      <c r="GOH2727" s="113"/>
      <c r="GOI2727" s="113"/>
      <c r="GOJ2727" s="113"/>
      <c r="GOK2727" s="113"/>
      <c r="GOL2727" s="113"/>
      <c r="GOM2727" s="113"/>
      <c r="GON2727" s="113"/>
      <c r="GOO2727" s="113"/>
      <c r="GOP2727" s="113"/>
      <c r="GOQ2727" s="113"/>
      <c r="GOR2727" s="113"/>
      <c r="GOS2727" s="113"/>
      <c r="GOT2727" s="113"/>
      <c r="GOU2727" s="113"/>
      <c r="GOV2727" s="113"/>
      <c r="GOW2727" s="113"/>
      <c r="GOX2727" s="113"/>
      <c r="GOY2727" s="113"/>
      <c r="GOZ2727" s="113"/>
      <c r="GPA2727" s="113"/>
      <c r="GPB2727" s="113"/>
      <c r="GPC2727" s="113"/>
      <c r="GPD2727" s="113"/>
      <c r="GPE2727" s="113"/>
      <c r="GPF2727" s="113"/>
      <c r="GPG2727" s="113"/>
      <c r="GPH2727" s="113"/>
      <c r="GPI2727" s="113"/>
      <c r="GPJ2727" s="113"/>
      <c r="GPK2727" s="113"/>
      <c r="GPL2727" s="113"/>
      <c r="GPM2727" s="113"/>
      <c r="GPN2727" s="113"/>
      <c r="GPO2727" s="113"/>
      <c r="GPP2727" s="113"/>
      <c r="GPQ2727" s="113"/>
      <c r="GPR2727" s="113"/>
      <c r="GPS2727" s="113"/>
      <c r="GPT2727" s="113"/>
      <c r="GPU2727" s="113"/>
      <c r="GPV2727" s="113"/>
      <c r="GPW2727" s="113"/>
      <c r="GPX2727" s="113"/>
      <c r="GPY2727" s="113"/>
      <c r="GPZ2727" s="113"/>
      <c r="GQA2727" s="113"/>
      <c r="GQB2727" s="113"/>
      <c r="GQC2727" s="113"/>
      <c r="GQD2727" s="113"/>
      <c r="GQE2727" s="113"/>
      <c r="GQF2727" s="113"/>
      <c r="GQG2727" s="113"/>
      <c r="GQH2727" s="113"/>
      <c r="GQI2727" s="113"/>
      <c r="GQJ2727" s="113"/>
      <c r="GQK2727" s="113"/>
      <c r="GQL2727" s="113"/>
      <c r="GQM2727" s="113"/>
      <c r="GQN2727" s="113"/>
      <c r="GQO2727" s="113"/>
      <c r="GQP2727" s="113"/>
      <c r="GQQ2727" s="113"/>
      <c r="GQR2727" s="113"/>
      <c r="GQS2727" s="113"/>
      <c r="GQT2727" s="113"/>
      <c r="GQU2727" s="113"/>
      <c r="GQV2727" s="113"/>
      <c r="GQW2727" s="113"/>
      <c r="GQX2727" s="113"/>
      <c r="GQY2727" s="113"/>
      <c r="GQZ2727" s="113"/>
      <c r="GRA2727" s="113"/>
      <c r="GRB2727" s="113"/>
      <c r="GRC2727" s="113"/>
      <c r="GRD2727" s="113"/>
      <c r="GRE2727" s="113"/>
      <c r="GRF2727" s="113"/>
      <c r="GRG2727" s="113"/>
      <c r="GRH2727" s="113"/>
      <c r="GRI2727" s="113"/>
      <c r="GRJ2727" s="113"/>
      <c r="GRK2727" s="113"/>
      <c r="GRL2727" s="113"/>
      <c r="GRM2727" s="113"/>
      <c r="GRN2727" s="113"/>
      <c r="GRO2727" s="113"/>
      <c r="GRP2727" s="113"/>
      <c r="GRQ2727" s="113"/>
      <c r="GRR2727" s="113"/>
      <c r="GRS2727" s="113"/>
      <c r="GRT2727" s="113"/>
      <c r="GRU2727" s="113"/>
      <c r="GRV2727" s="113"/>
      <c r="GRW2727" s="113"/>
      <c r="GRX2727" s="113"/>
      <c r="GRY2727" s="113"/>
      <c r="GRZ2727" s="113"/>
      <c r="GSA2727" s="113"/>
      <c r="GSB2727" s="113"/>
      <c r="GSC2727" s="113"/>
      <c r="GSD2727" s="113"/>
      <c r="GSE2727" s="113"/>
      <c r="GSF2727" s="113"/>
      <c r="GSG2727" s="113"/>
      <c r="GSH2727" s="113"/>
      <c r="GSI2727" s="113"/>
      <c r="GSJ2727" s="113"/>
      <c r="GSK2727" s="113"/>
      <c r="GSL2727" s="113"/>
      <c r="GSM2727" s="113"/>
      <c r="GSN2727" s="113"/>
      <c r="GSO2727" s="113"/>
      <c r="GSP2727" s="113"/>
      <c r="GSQ2727" s="113"/>
      <c r="GSR2727" s="113"/>
      <c r="GSS2727" s="113"/>
      <c r="GST2727" s="113"/>
      <c r="GSU2727" s="113"/>
      <c r="GSV2727" s="113"/>
      <c r="GSW2727" s="113"/>
      <c r="GSX2727" s="113"/>
      <c r="GSY2727" s="113"/>
      <c r="GSZ2727" s="113"/>
      <c r="GTA2727" s="113"/>
      <c r="GTB2727" s="113"/>
      <c r="GTC2727" s="113"/>
      <c r="GTD2727" s="113"/>
      <c r="GTE2727" s="113"/>
      <c r="GTF2727" s="113"/>
      <c r="GTG2727" s="113"/>
      <c r="GTH2727" s="113"/>
      <c r="GTI2727" s="113"/>
      <c r="GTJ2727" s="113"/>
      <c r="GTK2727" s="113"/>
      <c r="GTL2727" s="113"/>
      <c r="GTM2727" s="113"/>
      <c r="GTN2727" s="113"/>
      <c r="GTO2727" s="113"/>
      <c r="GTP2727" s="113"/>
      <c r="GTQ2727" s="113"/>
      <c r="GTR2727" s="113"/>
      <c r="GTS2727" s="113"/>
      <c r="GTT2727" s="113"/>
      <c r="GTU2727" s="113"/>
      <c r="GTV2727" s="113"/>
      <c r="GTW2727" s="113"/>
      <c r="GTX2727" s="113"/>
      <c r="GTY2727" s="113"/>
      <c r="GTZ2727" s="113"/>
      <c r="GUA2727" s="113"/>
      <c r="GUB2727" s="113"/>
      <c r="GUC2727" s="113"/>
      <c r="GUD2727" s="113"/>
      <c r="GUE2727" s="113"/>
      <c r="GUF2727" s="113"/>
      <c r="GUG2727" s="113"/>
      <c r="GUH2727" s="113"/>
      <c r="GUI2727" s="113"/>
      <c r="GUJ2727" s="113"/>
      <c r="GUK2727" s="113"/>
      <c r="GUL2727" s="113"/>
      <c r="GUM2727" s="113"/>
      <c r="GUN2727" s="113"/>
      <c r="GUO2727" s="113"/>
      <c r="GUP2727" s="113"/>
      <c r="GUQ2727" s="113"/>
      <c r="GUR2727" s="113"/>
      <c r="GUS2727" s="113"/>
      <c r="GUT2727" s="113"/>
      <c r="GUU2727" s="113"/>
      <c r="GUV2727" s="113"/>
      <c r="GUW2727" s="113"/>
      <c r="GUX2727" s="113"/>
      <c r="GUY2727" s="113"/>
      <c r="GUZ2727" s="113"/>
      <c r="GVA2727" s="113"/>
      <c r="GVB2727" s="113"/>
      <c r="GVC2727" s="113"/>
      <c r="GVD2727" s="113"/>
      <c r="GVE2727" s="113"/>
      <c r="GVF2727" s="113"/>
      <c r="GVG2727" s="113"/>
      <c r="GVH2727" s="113"/>
      <c r="GVI2727" s="113"/>
      <c r="GVJ2727" s="113"/>
      <c r="GVK2727" s="113"/>
      <c r="GVL2727" s="113"/>
      <c r="GVM2727" s="113"/>
      <c r="GVN2727" s="113"/>
      <c r="GVO2727" s="113"/>
      <c r="GVP2727" s="113"/>
      <c r="GVQ2727" s="113"/>
      <c r="GVR2727" s="113"/>
      <c r="GVS2727" s="113"/>
      <c r="GVT2727" s="113"/>
      <c r="GVU2727" s="113"/>
      <c r="GVV2727" s="113"/>
      <c r="GVW2727" s="113"/>
      <c r="GVX2727" s="113"/>
      <c r="GVY2727" s="113"/>
      <c r="GVZ2727" s="113"/>
      <c r="GWA2727" s="113"/>
      <c r="GWB2727" s="113"/>
      <c r="GWC2727" s="113"/>
      <c r="GWD2727" s="113"/>
      <c r="GWE2727" s="113"/>
      <c r="GWF2727" s="113"/>
      <c r="GWG2727" s="113"/>
      <c r="GWH2727" s="113"/>
      <c r="GWI2727" s="113"/>
      <c r="GWJ2727" s="113"/>
      <c r="GWK2727" s="113"/>
      <c r="GWL2727" s="113"/>
      <c r="GWM2727" s="113"/>
      <c r="GWN2727" s="113"/>
      <c r="GWO2727" s="113"/>
      <c r="GWP2727" s="113"/>
      <c r="GWQ2727" s="113"/>
      <c r="GWR2727" s="113"/>
      <c r="GWS2727" s="113"/>
      <c r="GWT2727" s="113"/>
      <c r="GWU2727" s="113"/>
      <c r="GWV2727" s="113"/>
      <c r="GWW2727" s="113"/>
      <c r="GWX2727" s="113"/>
      <c r="GWY2727" s="113"/>
      <c r="GWZ2727" s="113"/>
      <c r="GXA2727" s="113"/>
      <c r="GXB2727" s="113"/>
      <c r="GXC2727" s="113"/>
      <c r="GXD2727" s="113"/>
      <c r="GXE2727" s="113"/>
      <c r="GXF2727" s="113"/>
      <c r="GXG2727" s="113"/>
      <c r="GXH2727" s="113"/>
      <c r="GXI2727" s="113"/>
      <c r="GXJ2727" s="113"/>
      <c r="GXK2727" s="113"/>
      <c r="GXL2727" s="113"/>
      <c r="GXM2727" s="113"/>
      <c r="GXN2727" s="113"/>
      <c r="GXO2727" s="113"/>
      <c r="GXP2727" s="113"/>
      <c r="GXQ2727" s="113"/>
      <c r="GXR2727" s="113"/>
      <c r="GXS2727" s="113"/>
      <c r="GXT2727" s="113"/>
      <c r="GXU2727" s="113"/>
      <c r="GXV2727" s="113"/>
      <c r="GXW2727" s="113"/>
      <c r="GXX2727" s="113"/>
      <c r="GXY2727" s="113"/>
      <c r="GXZ2727" s="113"/>
      <c r="GYA2727" s="113"/>
      <c r="GYB2727" s="113"/>
      <c r="GYC2727" s="113"/>
      <c r="GYD2727" s="113"/>
      <c r="GYE2727" s="113"/>
      <c r="GYF2727" s="113"/>
      <c r="GYG2727" s="113"/>
      <c r="GYH2727" s="113"/>
      <c r="GYI2727" s="113"/>
      <c r="GYJ2727" s="113"/>
      <c r="GYK2727" s="113"/>
      <c r="GYL2727" s="113"/>
      <c r="GYM2727" s="113"/>
      <c r="GYN2727" s="113"/>
      <c r="GYO2727" s="113"/>
      <c r="GYP2727" s="113"/>
      <c r="GYQ2727" s="113"/>
      <c r="GYR2727" s="113"/>
      <c r="GYS2727" s="113"/>
      <c r="GYT2727" s="113"/>
      <c r="GYU2727" s="113"/>
      <c r="GYV2727" s="113"/>
      <c r="GYW2727" s="113"/>
      <c r="GYX2727" s="113"/>
      <c r="GYY2727" s="113"/>
      <c r="GYZ2727" s="113"/>
      <c r="GZA2727" s="113"/>
      <c r="GZB2727" s="113"/>
      <c r="GZC2727" s="113"/>
      <c r="GZD2727" s="113"/>
      <c r="GZE2727" s="113"/>
      <c r="GZF2727" s="113"/>
      <c r="GZG2727" s="113"/>
      <c r="GZH2727" s="113"/>
      <c r="GZI2727" s="113"/>
      <c r="GZJ2727" s="113"/>
      <c r="GZK2727" s="113"/>
      <c r="GZL2727" s="113"/>
      <c r="GZM2727" s="113"/>
      <c r="GZN2727" s="113"/>
      <c r="GZO2727" s="113"/>
      <c r="GZP2727" s="113"/>
      <c r="GZQ2727" s="113"/>
      <c r="GZR2727" s="113"/>
      <c r="GZS2727" s="113"/>
      <c r="GZT2727" s="113"/>
      <c r="GZU2727" s="113"/>
      <c r="GZV2727" s="113"/>
      <c r="GZW2727" s="113"/>
      <c r="GZX2727" s="113"/>
      <c r="GZY2727" s="113"/>
      <c r="GZZ2727" s="113"/>
      <c r="HAA2727" s="113"/>
      <c r="HAB2727" s="113"/>
      <c r="HAC2727" s="113"/>
      <c r="HAD2727" s="113"/>
      <c r="HAE2727" s="113"/>
      <c r="HAF2727" s="113"/>
      <c r="HAG2727" s="113"/>
      <c r="HAH2727" s="113"/>
      <c r="HAI2727" s="113"/>
      <c r="HAJ2727" s="113"/>
      <c r="HAK2727" s="113"/>
      <c r="HAL2727" s="113"/>
      <c r="HAM2727" s="113"/>
      <c r="HAN2727" s="113"/>
      <c r="HAO2727" s="113"/>
      <c r="HAP2727" s="113"/>
      <c r="HAQ2727" s="113"/>
      <c r="HAR2727" s="113"/>
      <c r="HAS2727" s="113"/>
      <c r="HAT2727" s="113"/>
      <c r="HAU2727" s="113"/>
      <c r="HAV2727" s="113"/>
      <c r="HAW2727" s="113"/>
      <c r="HAX2727" s="113"/>
      <c r="HAY2727" s="113"/>
      <c r="HAZ2727" s="113"/>
      <c r="HBA2727" s="113"/>
      <c r="HBB2727" s="113"/>
      <c r="HBC2727" s="113"/>
      <c r="HBD2727" s="113"/>
      <c r="HBE2727" s="113"/>
      <c r="HBF2727" s="113"/>
      <c r="HBG2727" s="113"/>
      <c r="HBH2727" s="113"/>
      <c r="HBI2727" s="113"/>
      <c r="HBJ2727" s="113"/>
      <c r="HBK2727" s="113"/>
      <c r="HBL2727" s="113"/>
      <c r="HBM2727" s="113"/>
      <c r="HBN2727" s="113"/>
      <c r="HBO2727" s="113"/>
      <c r="HBP2727" s="113"/>
      <c r="HBQ2727" s="113"/>
      <c r="HBR2727" s="113"/>
      <c r="HBS2727" s="113"/>
      <c r="HBT2727" s="113"/>
      <c r="HBU2727" s="113"/>
      <c r="HBV2727" s="113"/>
      <c r="HBW2727" s="113"/>
      <c r="HBX2727" s="113"/>
      <c r="HBY2727" s="113"/>
      <c r="HBZ2727" s="113"/>
      <c r="HCA2727" s="113"/>
      <c r="HCB2727" s="113"/>
      <c r="HCC2727" s="113"/>
      <c r="HCD2727" s="113"/>
      <c r="HCE2727" s="113"/>
      <c r="HCF2727" s="113"/>
      <c r="HCG2727" s="113"/>
      <c r="HCH2727" s="113"/>
      <c r="HCI2727" s="113"/>
      <c r="HCJ2727" s="113"/>
      <c r="HCK2727" s="113"/>
      <c r="HCL2727" s="113"/>
      <c r="HCM2727" s="113"/>
      <c r="HCN2727" s="113"/>
      <c r="HCO2727" s="113"/>
      <c r="HCP2727" s="113"/>
      <c r="HCQ2727" s="113"/>
      <c r="HCR2727" s="113"/>
      <c r="HCS2727" s="113"/>
      <c r="HCT2727" s="113"/>
      <c r="HCU2727" s="113"/>
      <c r="HCV2727" s="113"/>
      <c r="HCW2727" s="113"/>
      <c r="HCX2727" s="113"/>
      <c r="HCY2727" s="113"/>
      <c r="HCZ2727" s="113"/>
      <c r="HDA2727" s="113"/>
      <c r="HDB2727" s="113"/>
      <c r="HDC2727" s="113"/>
      <c r="HDD2727" s="113"/>
      <c r="HDE2727" s="113"/>
      <c r="HDF2727" s="113"/>
      <c r="HDG2727" s="113"/>
      <c r="HDH2727" s="113"/>
      <c r="HDI2727" s="113"/>
      <c r="HDJ2727" s="113"/>
      <c r="HDK2727" s="113"/>
      <c r="HDL2727" s="113"/>
      <c r="HDM2727" s="113"/>
      <c r="HDN2727" s="113"/>
      <c r="HDO2727" s="113"/>
      <c r="HDP2727" s="113"/>
      <c r="HDQ2727" s="113"/>
      <c r="HDR2727" s="113"/>
      <c r="HDS2727" s="113"/>
      <c r="HDT2727" s="113"/>
      <c r="HDU2727" s="113"/>
      <c r="HDV2727" s="113"/>
      <c r="HDW2727" s="113"/>
      <c r="HDX2727" s="113"/>
      <c r="HDY2727" s="113"/>
      <c r="HDZ2727" s="113"/>
      <c r="HEA2727" s="113"/>
      <c r="HEB2727" s="113"/>
      <c r="HEC2727" s="113"/>
      <c r="HED2727" s="113"/>
      <c r="HEE2727" s="113"/>
      <c r="HEF2727" s="113"/>
      <c r="HEG2727" s="113"/>
      <c r="HEH2727" s="113"/>
      <c r="HEI2727" s="113"/>
      <c r="HEJ2727" s="113"/>
      <c r="HEK2727" s="113"/>
      <c r="HEL2727" s="113"/>
      <c r="HEM2727" s="113"/>
      <c r="HEN2727" s="113"/>
      <c r="HEO2727" s="113"/>
      <c r="HEP2727" s="113"/>
      <c r="HEQ2727" s="113"/>
      <c r="HER2727" s="113"/>
      <c r="HES2727" s="113"/>
      <c r="HET2727" s="113"/>
      <c r="HEU2727" s="113"/>
      <c r="HEV2727" s="113"/>
      <c r="HEW2727" s="113"/>
      <c r="HEX2727" s="113"/>
      <c r="HEY2727" s="113"/>
      <c r="HEZ2727" s="113"/>
      <c r="HFA2727" s="113"/>
      <c r="HFB2727" s="113"/>
      <c r="HFC2727" s="113"/>
      <c r="HFD2727" s="113"/>
      <c r="HFE2727" s="113"/>
      <c r="HFF2727" s="113"/>
      <c r="HFG2727" s="113"/>
      <c r="HFH2727" s="113"/>
      <c r="HFI2727" s="113"/>
      <c r="HFJ2727" s="113"/>
      <c r="HFK2727" s="113"/>
      <c r="HFL2727" s="113"/>
      <c r="HFM2727" s="113"/>
      <c r="HFN2727" s="113"/>
      <c r="HFO2727" s="113"/>
      <c r="HFP2727" s="113"/>
      <c r="HFQ2727" s="113"/>
      <c r="HFR2727" s="113"/>
      <c r="HFS2727" s="113"/>
      <c r="HFT2727" s="113"/>
      <c r="HFU2727" s="113"/>
      <c r="HFV2727" s="113"/>
      <c r="HFW2727" s="113"/>
      <c r="HFX2727" s="113"/>
      <c r="HFY2727" s="113"/>
      <c r="HFZ2727" s="113"/>
      <c r="HGA2727" s="113"/>
      <c r="HGB2727" s="113"/>
      <c r="HGC2727" s="113"/>
      <c r="HGD2727" s="113"/>
      <c r="HGE2727" s="113"/>
      <c r="HGF2727" s="113"/>
      <c r="HGG2727" s="113"/>
      <c r="HGH2727" s="113"/>
      <c r="HGI2727" s="113"/>
      <c r="HGJ2727" s="113"/>
      <c r="HGK2727" s="113"/>
      <c r="HGL2727" s="113"/>
      <c r="HGM2727" s="113"/>
      <c r="HGN2727" s="113"/>
      <c r="HGO2727" s="113"/>
      <c r="HGP2727" s="113"/>
      <c r="HGQ2727" s="113"/>
      <c r="HGR2727" s="113"/>
      <c r="HGS2727" s="113"/>
      <c r="HGT2727" s="113"/>
      <c r="HGU2727" s="113"/>
      <c r="HGV2727" s="113"/>
      <c r="HGW2727" s="113"/>
      <c r="HGX2727" s="113"/>
      <c r="HGY2727" s="113"/>
      <c r="HGZ2727" s="113"/>
      <c r="HHA2727" s="113"/>
      <c r="HHB2727" s="113"/>
      <c r="HHC2727" s="113"/>
      <c r="HHD2727" s="113"/>
      <c r="HHE2727" s="113"/>
      <c r="HHF2727" s="113"/>
      <c r="HHG2727" s="113"/>
      <c r="HHH2727" s="113"/>
      <c r="HHI2727" s="113"/>
      <c r="HHJ2727" s="113"/>
      <c r="HHK2727" s="113"/>
      <c r="HHL2727" s="113"/>
      <c r="HHM2727" s="113"/>
      <c r="HHN2727" s="113"/>
      <c r="HHO2727" s="113"/>
      <c r="HHP2727" s="113"/>
      <c r="HHQ2727" s="113"/>
      <c r="HHR2727" s="113"/>
      <c r="HHS2727" s="113"/>
      <c r="HHT2727" s="113"/>
      <c r="HHU2727" s="113"/>
      <c r="HHV2727" s="113"/>
      <c r="HHW2727" s="113"/>
      <c r="HHX2727" s="113"/>
      <c r="HHY2727" s="113"/>
      <c r="HHZ2727" s="113"/>
      <c r="HIA2727" s="113"/>
      <c r="HIB2727" s="113"/>
      <c r="HIC2727" s="113"/>
      <c r="HID2727" s="113"/>
      <c r="HIE2727" s="113"/>
      <c r="HIF2727" s="113"/>
      <c r="HIG2727" s="113"/>
      <c r="HIH2727" s="113"/>
      <c r="HII2727" s="113"/>
      <c r="HIJ2727" s="113"/>
      <c r="HIK2727" s="113"/>
      <c r="HIL2727" s="113"/>
      <c r="HIM2727" s="113"/>
      <c r="HIN2727" s="113"/>
      <c r="HIO2727" s="113"/>
      <c r="HIP2727" s="113"/>
      <c r="HIQ2727" s="113"/>
      <c r="HIR2727" s="113"/>
      <c r="HIS2727" s="113"/>
      <c r="HIT2727" s="113"/>
      <c r="HIU2727" s="113"/>
      <c r="HIV2727" s="113"/>
      <c r="HIW2727" s="113"/>
      <c r="HIX2727" s="113"/>
      <c r="HIY2727" s="113"/>
      <c r="HIZ2727" s="113"/>
      <c r="HJA2727" s="113"/>
      <c r="HJB2727" s="113"/>
      <c r="HJC2727" s="113"/>
      <c r="HJD2727" s="113"/>
      <c r="HJE2727" s="113"/>
      <c r="HJF2727" s="113"/>
      <c r="HJG2727" s="113"/>
      <c r="HJH2727" s="113"/>
      <c r="HJI2727" s="113"/>
      <c r="HJJ2727" s="113"/>
      <c r="HJK2727" s="113"/>
      <c r="HJL2727" s="113"/>
      <c r="HJM2727" s="113"/>
      <c r="HJN2727" s="113"/>
      <c r="HJO2727" s="113"/>
      <c r="HJP2727" s="113"/>
      <c r="HJQ2727" s="113"/>
      <c r="HJR2727" s="113"/>
      <c r="HJS2727" s="113"/>
      <c r="HJT2727" s="113"/>
      <c r="HJU2727" s="113"/>
      <c r="HJV2727" s="113"/>
      <c r="HJW2727" s="113"/>
      <c r="HJX2727" s="113"/>
      <c r="HJY2727" s="113"/>
      <c r="HJZ2727" s="113"/>
      <c r="HKA2727" s="113"/>
      <c r="HKB2727" s="113"/>
      <c r="HKC2727" s="113"/>
      <c r="HKD2727" s="113"/>
      <c r="HKE2727" s="113"/>
      <c r="HKF2727" s="113"/>
      <c r="HKG2727" s="113"/>
      <c r="HKH2727" s="113"/>
      <c r="HKI2727" s="113"/>
      <c r="HKJ2727" s="113"/>
      <c r="HKK2727" s="113"/>
      <c r="HKL2727" s="113"/>
      <c r="HKM2727" s="113"/>
      <c r="HKN2727" s="113"/>
      <c r="HKO2727" s="113"/>
      <c r="HKP2727" s="113"/>
      <c r="HKQ2727" s="113"/>
      <c r="HKR2727" s="113"/>
      <c r="HKS2727" s="113"/>
      <c r="HKT2727" s="113"/>
      <c r="HKU2727" s="113"/>
      <c r="HKV2727" s="113"/>
      <c r="HKW2727" s="113"/>
      <c r="HKX2727" s="113"/>
      <c r="HKY2727" s="113"/>
      <c r="HKZ2727" s="113"/>
      <c r="HLA2727" s="113"/>
      <c r="HLB2727" s="113"/>
      <c r="HLC2727" s="113"/>
      <c r="HLD2727" s="113"/>
      <c r="HLE2727" s="113"/>
      <c r="HLF2727" s="113"/>
      <c r="HLG2727" s="113"/>
      <c r="HLH2727" s="113"/>
      <c r="HLI2727" s="113"/>
      <c r="HLJ2727" s="113"/>
      <c r="HLK2727" s="113"/>
      <c r="HLL2727" s="113"/>
      <c r="HLM2727" s="113"/>
      <c r="HLN2727" s="113"/>
      <c r="HLO2727" s="113"/>
      <c r="HLP2727" s="113"/>
      <c r="HLQ2727" s="113"/>
      <c r="HLR2727" s="113"/>
      <c r="HLS2727" s="113"/>
      <c r="HLT2727" s="113"/>
      <c r="HLU2727" s="113"/>
      <c r="HLV2727" s="113"/>
      <c r="HLW2727" s="113"/>
      <c r="HLX2727" s="113"/>
      <c r="HLY2727" s="113"/>
      <c r="HLZ2727" s="113"/>
      <c r="HMA2727" s="113"/>
      <c r="HMB2727" s="113"/>
      <c r="HMC2727" s="113"/>
      <c r="HMD2727" s="113"/>
      <c r="HME2727" s="113"/>
      <c r="HMF2727" s="113"/>
      <c r="HMG2727" s="113"/>
      <c r="HMH2727" s="113"/>
      <c r="HMI2727" s="113"/>
      <c r="HMJ2727" s="113"/>
      <c r="HMK2727" s="113"/>
      <c r="HML2727" s="113"/>
      <c r="HMM2727" s="113"/>
      <c r="HMN2727" s="113"/>
      <c r="HMO2727" s="113"/>
      <c r="HMP2727" s="113"/>
      <c r="HMQ2727" s="113"/>
      <c r="HMR2727" s="113"/>
      <c r="HMS2727" s="113"/>
      <c r="HMT2727" s="113"/>
      <c r="HMU2727" s="113"/>
      <c r="HMV2727" s="113"/>
      <c r="HMW2727" s="113"/>
      <c r="HMX2727" s="113"/>
      <c r="HMY2727" s="113"/>
      <c r="HMZ2727" s="113"/>
      <c r="HNA2727" s="113"/>
      <c r="HNB2727" s="113"/>
      <c r="HNC2727" s="113"/>
      <c r="HND2727" s="113"/>
      <c r="HNE2727" s="113"/>
      <c r="HNF2727" s="113"/>
      <c r="HNG2727" s="113"/>
      <c r="HNH2727" s="113"/>
      <c r="HNI2727" s="113"/>
      <c r="HNJ2727" s="113"/>
      <c r="HNK2727" s="113"/>
      <c r="HNL2727" s="113"/>
      <c r="HNM2727" s="113"/>
      <c r="HNN2727" s="113"/>
      <c r="HNO2727" s="113"/>
      <c r="HNP2727" s="113"/>
      <c r="HNQ2727" s="113"/>
      <c r="HNR2727" s="113"/>
      <c r="HNS2727" s="113"/>
      <c r="HNT2727" s="113"/>
      <c r="HNU2727" s="113"/>
      <c r="HNV2727" s="113"/>
      <c r="HNW2727" s="113"/>
      <c r="HNX2727" s="113"/>
      <c r="HNY2727" s="113"/>
      <c r="HNZ2727" s="113"/>
      <c r="HOA2727" s="113"/>
      <c r="HOB2727" s="113"/>
      <c r="HOC2727" s="113"/>
      <c r="HOD2727" s="113"/>
      <c r="HOE2727" s="113"/>
      <c r="HOF2727" s="113"/>
      <c r="HOG2727" s="113"/>
      <c r="HOH2727" s="113"/>
      <c r="HOI2727" s="113"/>
      <c r="HOJ2727" s="113"/>
      <c r="HOK2727" s="113"/>
      <c r="HOL2727" s="113"/>
      <c r="HOM2727" s="113"/>
      <c r="HON2727" s="113"/>
      <c r="HOO2727" s="113"/>
      <c r="HOP2727" s="113"/>
      <c r="HOQ2727" s="113"/>
      <c r="HOR2727" s="113"/>
      <c r="HOS2727" s="113"/>
      <c r="HOT2727" s="113"/>
      <c r="HOU2727" s="113"/>
      <c r="HOV2727" s="113"/>
      <c r="HOW2727" s="113"/>
      <c r="HOX2727" s="113"/>
      <c r="HOY2727" s="113"/>
      <c r="HOZ2727" s="113"/>
      <c r="HPA2727" s="113"/>
      <c r="HPB2727" s="113"/>
      <c r="HPC2727" s="113"/>
      <c r="HPD2727" s="113"/>
      <c r="HPE2727" s="113"/>
      <c r="HPF2727" s="113"/>
      <c r="HPG2727" s="113"/>
      <c r="HPH2727" s="113"/>
      <c r="HPI2727" s="113"/>
      <c r="HPJ2727" s="113"/>
      <c r="HPK2727" s="113"/>
      <c r="HPL2727" s="113"/>
      <c r="HPM2727" s="113"/>
      <c r="HPN2727" s="113"/>
      <c r="HPO2727" s="113"/>
      <c r="HPP2727" s="113"/>
      <c r="HPQ2727" s="113"/>
      <c r="HPR2727" s="113"/>
      <c r="HPS2727" s="113"/>
      <c r="HPT2727" s="113"/>
      <c r="HPU2727" s="113"/>
      <c r="HPV2727" s="113"/>
      <c r="HPW2727" s="113"/>
      <c r="HPX2727" s="113"/>
      <c r="HPY2727" s="113"/>
      <c r="HPZ2727" s="113"/>
      <c r="HQA2727" s="113"/>
      <c r="HQB2727" s="113"/>
      <c r="HQC2727" s="113"/>
      <c r="HQD2727" s="113"/>
      <c r="HQE2727" s="113"/>
      <c r="HQF2727" s="113"/>
      <c r="HQG2727" s="113"/>
      <c r="HQH2727" s="113"/>
      <c r="HQI2727" s="113"/>
      <c r="HQJ2727" s="113"/>
      <c r="HQK2727" s="113"/>
      <c r="HQL2727" s="113"/>
      <c r="HQM2727" s="113"/>
      <c r="HQN2727" s="113"/>
      <c r="HQO2727" s="113"/>
      <c r="HQP2727" s="113"/>
      <c r="HQQ2727" s="113"/>
      <c r="HQR2727" s="113"/>
      <c r="HQS2727" s="113"/>
      <c r="HQT2727" s="113"/>
      <c r="HQU2727" s="113"/>
      <c r="HQV2727" s="113"/>
      <c r="HQW2727" s="113"/>
      <c r="HQX2727" s="113"/>
      <c r="HQY2727" s="113"/>
      <c r="HQZ2727" s="113"/>
      <c r="HRA2727" s="113"/>
      <c r="HRB2727" s="113"/>
      <c r="HRC2727" s="113"/>
      <c r="HRD2727" s="113"/>
      <c r="HRE2727" s="113"/>
      <c r="HRF2727" s="113"/>
      <c r="HRG2727" s="113"/>
      <c r="HRH2727" s="113"/>
      <c r="HRI2727" s="113"/>
      <c r="HRJ2727" s="113"/>
      <c r="HRK2727" s="113"/>
      <c r="HRL2727" s="113"/>
      <c r="HRM2727" s="113"/>
      <c r="HRN2727" s="113"/>
      <c r="HRO2727" s="113"/>
      <c r="HRP2727" s="113"/>
      <c r="HRQ2727" s="113"/>
      <c r="HRR2727" s="113"/>
      <c r="HRS2727" s="113"/>
      <c r="HRT2727" s="113"/>
      <c r="HRU2727" s="113"/>
      <c r="HRV2727" s="113"/>
      <c r="HRW2727" s="113"/>
      <c r="HRX2727" s="113"/>
      <c r="HRY2727" s="113"/>
      <c r="HRZ2727" s="113"/>
      <c r="HSA2727" s="113"/>
      <c r="HSB2727" s="113"/>
      <c r="HSC2727" s="113"/>
      <c r="HSD2727" s="113"/>
      <c r="HSE2727" s="113"/>
      <c r="HSF2727" s="113"/>
      <c r="HSG2727" s="113"/>
      <c r="HSH2727" s="113"/>
      <c r="HSI2727" s="113"/>
      <c r="HSJ2727" s="113"/>
      <c r="HSK2727" s="113"/>
      <c r="HSL2727" s="113"/>
      <c r="HSM2727" s="113"/>
      <c r="HSN2727" s="113"/>
      <c r="HSO2727" s="113"/>
      <c r="HSP2727" s="113"/>
      <c r="HSQ2727" s="113"/>
      <c r="HSR2727" s="113"/>
      <c r="HSS2727" s="113"/>
      <c r="HST2727" s="113"/>
      <c r="HSU2727" s="113"/>
      <c r="HSV2727" s="113"/>
      <c r="HSW2727" s="113"/>
      <c r="HSX2727" s="113"/>
      <c r="HSY2727" s="113"/>
      <c r="HSZ2727" s="113"/>
      <c r="HTA2727" s="113"/>
      <c r="HTB2727" s="113"/>
      <c r="HTC2727" s="113"/>
      <c r="HTD2727" s="113"/>
      <c r="HTE2727" s="113"/>
      <c r="HTF2727" s="113"/>
      <c r="HTG2727" s="113"/>
      <c r="HTH2727" s="113"/>
      <c r="HTI2727" s="113"/>
      <c r="HTJ2727" s="113"/>
      <c r="HTK2727" s="113"/>
      <c r="HTL2727" s="113"/>
      <c r="HTM2727" s="113"/>
      <c r="HTN2727" s="113"/>
      <c r="HTO2727" s="113"/>
      <c r="HTP2727" s="113"/>
      <c r="HTQ2727" s="113"/>
      <c r="HTR2727" s="113"/>
      <c r="HTS2727" s="113"/>
      <c r="HTT2727" s="113"/>
      <c r="HTU2727" s="113"/>
      <c r="HTV2727" s="113"/>
      <c r="HTW2727" s="113"/>
      <c r="HTX2727" s="113"/>
      <c r="HTY2727" s="113"/>
      <c r="HTZ2727" s="113"/>
      <c r="HUA2727" s="113"/>
      <c r="HUB2727" s="113"/>
      <c r="HUC2727" s="113"/>
      <c r="HUD2727" s="113"/>
      <c r="HUE2727" s="113"/>
      <c r="HUF2727" s="113"/>
      <c r="HUG2727" s="113"/>
      <c r="HUH2727" s="113"/>
      <c r="HUI2727" s="113"/>
      <c r="HUJ2727" s="113"/>
      <c r="HUK2727" s="113"/>
      <c r="HUL2727" s="113"/>
      <c r="HUM2727" s="113"/>
      <c r="HUN2727" s="113"/>
      <c r="HUO2727" s="113"/>
      <c r="HUP2727" s="113"/>
      <c r="HUQ2727" s="113"/>
      <c r="HUR2727" s="113"/>
      <c r="HUS2727" s="113"/>
      <c r="HUT2727" s="113"/>
      <c r="HUU2727" s="113"/>
      <c r="HUV2727" s="113"/>
      <c r="HUW2727" s="113"/>
      <c r="HUX2727" s="113"/>
      <c r="HUY2727" s="113"/>
      <c r="HUZ2727" s="113"/>
      <c r="HVA2727" s="113"/>
      <c r="HVB2727" s="113"/>
      <c r="HVC2727" s="113"/>
      <c r="HVD2727" s="113"/>
      <c r="HVE2727" s="113"/>
      <c r="HVF2727" s="113"/>
      <c r="HVG2727" s="113"/>
      <c r="HVH2727" s="113"/>
      <c r="HVI2727" s="113"/>
      <c r="HVJ2727" s="113"/>
      <c r="HVK2727" s="113"/>
      <c r="HVL2727" s="113"/>
      <c r="HVM2727" s="113"/>
      <c r="HVN2727" s="113"/>
      <c r="HVO2727" s="113"/>
      <c r="HVP2727" s="113"/>
      <c r="HVQ2727" s="113"/>
      <c r="HVR2727" s="113"/>
      <c r="HVS2727" s="113"/>
      <c r="HVT2727" s="113"/>
      <c r="HVU2727" s="113"/>
      <c r="HVV2727" s="113"/>
      <c r="HVW2727" s="113"/>
      <c r="HVX2727" s="113"/>
      <c r="HVY2727" s="113"/>
      <c r="HVZ2727" s="113"/>
      <c r="HWA2727" s="113"/>
      <c r="HWB2727" s="113"/>
      <c r="HWC2727" s="113"/>
      <c r="HWD2727" s="113"/>
      <c r="HWE2727" s="113"/>
      <c r="HWF2727" s="113"/>
      <c r="HWG2727" s="113"/>
      <c r="HWH2727" s="113"/>
      <c r="HWI2727" s="113"/>
      <c r="HWJ2727" s="113"/>
      <c r="HWK2727" s="113"/>
      <c r="HWL2727" s="113"/>
      <c r="HWM2727" s="113"/>
      <c r="HWN2727" s="113"/>
      <c r="HWO2727" s="113"/>
      <c r="HWP2727" s="113"/>
      <c r="HWQ2727" s="113"/>
      <c r="HWR2727" s="113"/>
      <c r="HWS2727" s="113"/>
      <c r="HWT2727" s="113"/>
      <c r="HWU2727" s="113"/>
      <c r="HWV2727" s="113"/>
      <c r="HWW2727" s="113"/>
      <c r="HWX2727" s="113"/>
      <c r="HWY2727" s="113"/>
      <c r="HWZ2727" s="113"/>
      <c r="HXA2727" s="113"/>
      <c r="HXB2727" s="113"/>
      <c r="HXC2727" s="113"/>
      <c r="HXD2727" s="113"/>
      <c r="HXE2727" s="113"/>
      <c r="HXF2727" s="113"/>
      <c r="HXG2727" s="113"/>
      <c r="HXH2727" s="113"/>
      <c r="HXI2727" s="113"/>
      <c r="HXJ2727" s="113"/>
      <c r="HXK2727" s="113"/>
      <c r="HXL2727" s="113"/>
      <c r="HXM2727" s="113"/>
      <c r="HXN2727" s="113"/>
      <c r="HXO2727" s="113"/>
      <c r="HXP2727" s="113"/>
      <c r="HXQ2727" s="113"/>
      <c r="HXR2727" s="113"/>
      <c r="HXS2727" s="113"/>
      <c r="HXT2727" s="113"/>
      <c r="HXU2727" s="113"/>
      <c r="HXV2727" s="113"/>
      <c r="HXW2727" s="113"/>
      <c r="HXX2727" s="113"/>
      <c r="HXY2727" s="113"/>
      <c r="HXZ2727" s="113"/>
      <c r="HYA2727" s="113"/>
      <c r="HYB2727" s="113"/>
      <c r="HYC2727" s="113"/>
      <c r="HYD2727" s="113"/>
      <c r="HYE2727" s="113"/>
      <c r="HYF2727" s="113"/>
      <c r="HYG2727" s="113"/>
      <c r="HYH2727" s="113"/>
      <c r="HYI2727" s="113"/>
      <c r="HYJ2727" s="113"/>
      <c r="HYK2727" s="113"/>
      <c r="HYL2727" s="113"/>
      <c r="HYM2727" s="113"/>
      <c r="HYN2727" s="113"/>
      <c r="HYO2727" s="113"/>
      <c r="HYP2727" s="113"/>
      <c r="HYQ2727" s="113"/>
      <c r="HYR2727" s="113"/>
      <c r="HYS2727" s="113"/>
      <c r="HYT2727" s="113"/>
      <c r="HYU2727" s="113"/>
      <c r="HYV2727" s="113"/>
      <c r="HYW2727" s="113"/>
      <c r="HYX2727" s="113"/>
      <c r="HYY2727" s="113"/>
      <c r="HYZ2727" s="113"/>
      <c r="HZA2727" s="113"/>
      <c r="HZB2727" s="113"/>
      <c r="HZC2727" s="113"/>
      <c r="HZD2727" s="113"/>
      <c r="HZE2727" s="113"/>
      <c r="HZF2727" s="113"/>
      <c r="HZG2727" s="113"/>
      <c r="HZH2727" s="113"/>
      <c r="HZI2727" s="113"/>
      <c r="HZJ2727" s="113"/>
      <c r="HZK2727" s="113"/>
      <c r="HZL2727" s="113"/>
      <c r="HZM2727" s="113"/>
      <c r="HZN2727" s="113"/>
      <c r="HZO2727" s="113"/>
      <c r="HZP2727" s="113"/>
      <c r="HZQ2727" s="113"/>
      <c r="HZR2727" s="113"/>
      <c r="HZS2727" s="113"/>
      <c r="HZT2727" s="113"/>
      <c r="HZU2727" s="113"/>
      <c r="HZV2727" s="113"/>
      <c r="HZW2727" s="113"/>
      <c r="HZX2727" s="113"/>
      <c r="HZY2727" s="113"/>
      <c r="HZZ2727" s="113"/>
      <c r="IAA2727" s="113"/>
      <c r="IAB2727" s="113"/>
      <c r="IAC2727" s="113"/>
      <c r="IAD2727" s="113"/>
      <c r="IAE2727" s="113"/>
      <c r="IAF2727" s="113"/>
      <c r="IAG2727" s="113"/>
      <c r="IAH2727" s="113"/>
      <c r="IAI2727" s="113"/>
      <c r="IAJ2727" s="113"/>
      <c r="IAK2727" s="113"/>
      <c r="IAL2727" s="113"/>
      <c r="IAM2727" s="113"/>
      <c r="IAN2727" s="113"/>
      <c r="IAO2727" s="113"/>
      <c r="IAP2727" s="113"/>
      <c r="IAQ2727" s="113"/>
      <c r="IAR2727" s="113"/>
      <c r="IAS2727" s="113"/>
      <c r="IAT2727" s="113"/>
      <c r="IAU2727" s="113"/>
      <c r="IAV2727" s="113"/>
      <c r="IAW2727" s="113"/>
      <c r="IAX2727" s="113"/>
      <c r="IAY2727" s="113"/>
      <c r="IAZ2727" s="113"/>
      <c r="IBA2727" s="113"/>
      <c r="IBB2727" s="113"/>
      <c r="IBC2727" s="113"/>
      <c r="IBD2727" s="113"/>
      <c r="IBE2727" s="113"/>
      <c r="IBF2727" s="113"/>
      <c r="IBG2727" s="113"/>
      <c r="IBH2727" s="113"/>
      <c r="IBI2727" s="113"/>
      <c r="IBJ2727" s="113"/>
      <c r="IBK2727" s="113"/>
      <c r="IBL2727" s="113"/>
      <c r="IBM2727" s="113"/>
      <c r="IBN2727" s="113"/>
      <c r="IBO2727" s="113"/>
      <c r="IBP2727" s="113"/>
      <c r="IBQ2727" s="113"/>
      <c r="IBR2727" s="113"/>
      <c r="IBS2727" s="113"/>
      <c r="IBT2727" s="113"/>
      <c r="IBU2727" s="113"/>
      <c r="IBV2727" s="113"/>
      <c r="IBW2727" s="113"/>
      <c r="IBX2727" s="113"/>
      <c r="IBY2727" s="113"/>
      <c r="IBZ2727" s="113"/>
      <c r="ICA2727" s="113"/>
      <c r="ICB2727" s="113"/>
      <c r="ICC2727" s="113"/>
      <c r="ICD2727" s="113"/>
      <c r="ICE2727" s="113"/>
      <c r="ICF2727" s="113"/>
      <c r="ICG2727" s="113"/>
      <c r="ICH2727" s="113"/>
      <c r="ICI2727" s="113"/>
      <c r="ICJ2727" s="113"/>
      <c r="ICK2727" s="113"/>
      <c r="ICL2727" s="113"/>
      <c r="ICM2727" s="113"/>
      <c r="ICN2727" s="113"/>
      <c r="ICO2727" s="113"/>
      <c r="ICP2727" s="113"/>
      <c r="ICQ2727" s="113"/>
      <c r="ICR2727" s="113"/>
      <c r="ICS2727" s="113"/>
      <c r="ICT2727" s="113"/>
      <c r="ICU2727" s="113"/>
      <c r="ICV2727" s="113"/>
      <c r="ICW2727" s="113"/>
      <c r="ICX2727" s="113"/>
      <c r="ICY2727" s="113"/>
      <c r="ICZ2727" s="113"/>
      <c r="IDA2727" s="113"/>
      <c r="IDB2727" s="113"/>
      <c r="IDC2727" s="113"/>
      <c r="IDD2727" s="113"/>
      <c r="IDE2727" s="113"/>
      <c r="IDF2727" s="113"/>
      <c r="IDG2727" s="113"/>
      <c r="IDH2727" s="113"/>
      <c r="IDI2727" s="113"/>
      <c r="IDJ2727" s="113"/>
      <c r="IDK2727" s="113"/>
      <c r="IDL2727" s="113"/>
      <c r="IDM2727" s="113"/>
      <c r="IDN2727" s="113"/>
      <c r="IDO2727" s="113"/>
      <c r="IDP2727" s="113"/>
      <c r="IDQ2727" s="113"/>
      <c r="IDR2727" s="113"/>
      <c r="IDS2727" s="113"/>
      <c r="IDT2727" s="113"/>
      <c r="IDU2727" s="113"/>
      <c r="IDV2727" s="113"/>
      <c r="IDW2727" s="113"/>
      <c r="IDX2727" s="113"/>
      <c r="IDY2727" s="113"/>
      <c r="IDZ2727" s="113"/>
      <c r="IEA2727" s="113"/>
      <c r="IEB2727" s="113"/>
      <c r="IEC2727" s="113"/>
      <c r="IED2727" s="113"/>
      <c r="IEE2727" s="113"/>
      <c r="IEF2727" s="113"/>
      <c r="IEG2727" s="113"/>
      <c r="IEH2727" s="113"/>
      <c r="IEI2727" s="113"/>
      <c r="IEJ2727" s="113"/>
      <c r="IEK2727" s="113"/>
      <c r="IEL2727" s="113"/>
      <c r="IEM2727" s="113"/>
      <c r="IEN2727" s="113"/>
      <c r="IEO2727" s="113"/>
      <c r="IEP2727" s="113"/>
      <c r="IEQ2727" s="113"/>
      <c r="IER2727" s="113"/>
      <c r="IES2727" s="113"/>
      <c r="IET2727" s="113"/>
      <c r="IEU2727" s="113"/>
      <c r="IEV2727" s="113"/>
      <c r="IEW2727" s="113"/>
      <c r="IEX2727" s="113"/>
      <c r="IEY2727" s="113"/>
      <c r="IEZ2727" s="113"/>
      <c r="IFA2727" s="113"/>
      <c r="IFB2727" s="113"/>
      <c r="IFC2727" s="113"/>
      <c r="IFD2727" s="113"/>
      <c r="IFE2727" s="113"/>
      <c r="IFF2727" s="113"/>
      <c r="IFG2727" s="113"/>
      <c r="IFH2727" s="113"/>
      <c r="IFI2727" s="113"/>
      <c r="IFJ2727" s="113"/>
      <c r="IFK2727" s="113"/>
      <c r="IFL2727" s="113"/>
      <c r="IFM2727" s="113"/>
      <c r="IFN2727" s="113"/>
      <c r="IFO2727" s="113"/>
      <c r="IFP2727" s="113"/>
      <c r="IFQ2727" s="113"/>
      <c r="IFR2727" s="113"/>
      <c r="IFS2727" s="113"/>
      <c r="IFT2727" s="113"/>
      <c r="IFU2727" s="113"/>
      <c r="IFV2727" s="113"/>
      <c r="IFW2727" s="113"/>
      <c r="IFX2727" s="113"/>
      <c r="IFY2727" s="113"/>
      <c r="IFZ2727" s="113"/>
      <c r="IGA2727" s="113"/>
      <c r="IGB2727" s="113"/>
      <c r="IGC2727" s="113"/>
      <c r="IGD2727" s="113"/>
      <c r="IGE2727" s="113"/>
      <c r="IGF2727" s="113"/>
      <c r="IGG2727" s="113"/>
      <c r="IGH2727" s="113"/>
      <c r="IGI2727" s="113"/>
      <c r="IGJ2727" s="113"/>
      <c r="IGK2727" s="113"/>
      <c r="IGL2727" s="113"/>
      <c r="IGM2727" s="113"/>
      <c r="IGN2727" s="113"/>
      <c r="IGO2727" s="113"/>
      <c r="IGP2727" s="113"/>
      <c r="IGQ2727" s="113"/>
      <c r="IGR2727" s="113"/>
      <c r="IGS2727" s="113"/>
      <c r="IGT2727" s="113"/>
      <c r="IGU2727" s="113"/>
      <c r="IGV2727" s="113"/>
      <c r="IGW2727" s="113"/>
      <c r="IGX2727" s="113"/>
      <c r="IGY2727" s="113"/>
      <c r="IGZ2727" s="113"/>
      <c r="IHA2727" s="113"/>
      <c r="IHB2727" s="113"/>
      <c r="IHC2727" s="113"/>
      <c r="IHD2727" s="113"/>
      <c r="IHE2727" s="113"/>
      <c r="IHF2727" s="113"/>
      <c r="IHG2727" s="113"/>
      <c r="IHH2727" s="113"/>
      <c r="IHI2727" s="113"/>
      <c r="IHJ2727" s="113"/>
      <c r="IHK2727" s="113"/>
      <c r="IHL2727" s="113"/>
      <c r="IHM2727" s="113"/>
      <c r="IHN2727" s="113"/>
      <c r="IHO2727" s="113"/>
      <c r="IHP2727" s="113"/>
      <c r="IHQ2727" s="113"/>
      <c r="IHR2727" s="113"/>
      <c r="IHS2727" s="113"/>
      <c r="IHT2727" s="113"/>
      <c r="IHU2727" s="113"/>
      <c r="IHV2727" s="113"/>
      <c r="IHW2727" s="113"/>
      <c r="IHX2727" s="113"/>
      <c r="IHY2727" s="113"/>
      <c r="IHZ2727" s="113"/>
      <c r="IIA2727" s="113"/>
      <c r="IIB2727" s="113"/>
      <c r="IIC2727" s="113"/>
      <c r="IID2727" s="113"/>
      <c r="IIE2727" s="113"/>
      <c r="IIF2727" s="113"/>
      <c r="IIG2727" s="113"/>
      <c r="IIH2727" s="113"/>
      <c r="III2727" s="113"/>
      <c r="IIJ2727" s="113"/>
      <c r="IIK2727" s="113"/>
      <c r="IIL2727" s="113"/>
      <c r="IIM2727" s="113"/>
      <c r="IIN2727" s="113"/>
      <c r="IIO2727" s="113"/>
      <c r="IIP2727" s="113"/>
      <c r="IIQ2727" s="113"/>
      <c r="IIR2727" s="113"/>
      <c r="IIS2727" s="113"/>
      <c r="IIT2727" s="113"/>
      <c r="IIU2727" s="113"/>
      <c r="IIV2727" s="113"/>
      <c r="IIW2727" s="113"/>
      <c r="IIX2727" s="113"/>
      <c r="IIY2727" s="113"/>
      <c r="IIZ2727" s="113"/>
      <c r="IJA2727" s="113"/>
      <c r="IJB2727" s="113"/>
      <c r="IJC2727" s="113"/>
      <c r="IJD2727" s="113"/>
      <c r="IJE2727" s="113"/>
      <c r="IJF2727" s="113"/>
      <c r="IJG2727" s="113"/>
      <c r="IJH2727" s="113"/>
      <c r="IJI2727" s="113"/>
      <c r="IJJ2727" s="113"/>
      <c r="IJK2727" s="113"/>
      <c r="IJL2727" s="113"/>
      <c r="IJM2727" s="113"/>
      <c r="IJN2727" s="113"/>
      <c r="IJO2727" s="113"/>
      <c r="IJP2727" s="113"/>
      <c r="IJQ2727" s="113"/>
      <c r="IJR2727" s="113"/>
      <c r="IJS2727" s="113"/>
      <c r="IJT2727" s="113"/>
      <c r="IJU2727" s="113"/>
      <c r="IJV2727" s="113"/>
      <c r="IJW2727" s="113"/>
      <c r="IJX2727" s="113"/>
      <c r="IJY2727" s="113"/>
      <c r="IJZ2727" s="113"/>
      <c r="IKA2727" s="113"/>
      <c r="IKB2727" s="113"/>
      <c r="IKC2727" s="113"/>
      <c r="IKD2727" s="113"/>
      <c r="IKE2727" s="113"/>
      <c r="IKF2727" s="113"/>
      <c r="IKG2727" s="113"/>
      <c r="IKH2727" s="113"/>
      <c r="IKI2727" s="113"/>
      <c r="IKJ2727" s="113"/>
      <c r="IKK2727" s="113"/>
      <c r="IKL2727" s="113"/>
      <c r="IKM2727" s="113"/>
      <c r="IKN2727" s="113"/>
      <c r="IKO2727" s="113"/>
      <c r="IKP2727" s="113"/>
      <c r="IKQ2727" s="113"/>
      <c r="IKR2727" s="113"/>
      <c r="IKS2727" s="113"/>
      <c r="IKT2727" s="113"/>
      <c r="IKU2727" s="113"/>
      <c r="IKV2727" s="113"/>
      <c r="IKW2727" s="113"/>
      <c r="IKX2727" s="113"/>
      <c r="IKY2727" s="113"/>
      <c r="IKZ2727" s="113"/>
      <c r="ILA2727" s="113"/>
      <c r="ILB2727" s="113"/>
      <c r="ILC2727" s="113"/>
      <c r="ILD2727" s="113"/>
      <c r="ILE2727" s="113"/>
      <c r="ILF2727" s="113"/>
      <c r="ILG2727" s="113"/>
      <c r="ILH2727" s="113"/>
      <c r="ILI2727" s="113"/>
      <c r="ILJ2727" s="113"/>
      <c r="ILK2727" s="113"/>
      <c r="ILL2727" s="113"/>
      <c r="ILM2727" s="113"/>
      <c r="ILN2727" s="113"/>
      <c r="ILO2727" s="113"/>
      <c r="ILP2727" s="113"/>
      <c r="ILQ2727" s="113"/>
      <c r="ILR2727" s="113"/>
      <c r="ILS2727" s="113"/>
      <c r="ILT2727" s="113"/>
      <c r="ILU2727" s="113"/>
      <c r="ILV2727" s="113"/>
      <c r="ILW2727" s="113"/>
      <c r="ILX2727" s="113"/>
      <c r="ILY2727" s="113"/>
      <c r="ILZ2727" s="113"/>
      <c r="IMA2727" s="113"/>
      <c r="IMB2727" s="113"/>
      <c r="IMC2727" s="113"/>
      <c r="IMD2727" s="113"/>
      <c r="IME2727" s="113"/>
      <c r="IMF2727" s="113"/>
      <c r="IMG2727" s="113"/>
      <c r="IMH2727" s="113"/>
      <c r="IMI2727" s="113"/>
      <c r="IMJ2727" s="113"/>
      <c r="IMK2727" s="113"/>
      <c r="IML2727" s="113"/>
      <c r="IMM2727" s="113"/>
      <c r="IMN2727" s="113"/>
      <c r="IMO2727" s="113"/>
      <c r="IMP2727" s="113"/>
      <c r="IMQ2727" s="113"/>
      <c r="IMR2727" s="113"/>
      <c r="IMS2727" s="113"/>
      <c r="IMT2727" s="113"/>
      <c r="IMU2727" s="113"/>
      <c r="IMV2727" s="113"/>
      <c r="IMW2727" s="113"/>
      <c r="IMX2727" s="113"/>
      <c r="IMY2727" s="113"/>
      <c r="IMZ2727" s="113"/>
      <c r="INA2727" s="113"/>
      <c r="INB2727" s="113"/>
      <c r="INC2727" s="113"/>
      <c r="IND2727" s="113"/>
      <c r="INE2727" s="113"/>
      <c r="INF2727" s="113"/>
      <c r="ING2727" s="113"/>
      <c r="INH2727" s="113"/>
      <c r="INI2727" s="113"/>
      <c r="INJ2727" s="113"/>
      <c r="INK2727" s="113"/>
      <c r="INL2727" s="113"/>
      <c r="INM2727" s="113"/>
      <c r="INN2727" s="113"/>
      <c r="INO2727" s="113"/>
      <c r="INP2727" s="113"/>
      <c r="INQ2727" s="113"/>
      <c r="INR2727" s="113"/>
      <c r="INS2727" s="113"/>
      <c r="INT2727" s="113"/>
      <c r="INU2727" s="113"/>
      <c r="INV2727" s="113"/>
      <c r="INW2727" s="113"/>
      <c r="INX2727" s="113"/>
      <c r="INY2727" s="113"/>
      <c r="INZ2727" s="113"/>
      <c r="IOA2727" s="113"/>
      <c r="IOB2727" s="113"/>
      <c r="IOC2727" s="113"/>
      <c r="IOD2727" s="113"/>
      <c r="IOE2727" s="113"/>
      <c r="IOF2727" s="113"/>
      <c r="IOG2727" s="113"/>
      <c r="IOH2727" s="113"/>
      <c r="IOI2727" s="113"/>
      <c r="IOJ2727" s="113"/>
      <c r="IOK2727" s="113"/>
      <c r="IOL2727" s="113"/>
      <c r="IOM2727" s="113"/>
      <c r="ION2727" s="113"/>
      <c r="IOO2727" s="113"/>
      <c r="IOP2727" s="113"/>
      <c r="IOQ2727" s="113"/>
      <c r="IOR2727" s="113"/>
      <c r="IOS2727" s="113"/>
      <c r="IOT2727" s="113"/>
      <c r="IOU2727" s="113"/>
      <c r="IOV2727" s="113"/>
      <c r="IOW2727" s="113"/>
      <c r="IOX2727" s="113"/>
      <c r="IOY2727" s="113"/>
      <c r="IOZ2727" s="113"/>
      <c r="IPA2727" s="113"/>
      <c r="IPB2727" s="113"/>
      <c r="IPC2727" s="113"/>
      <c r="IPD2727" s="113"/>
      <c r="IPE2727" s="113"/>
      <c r="IPF2727" s="113"/>
      <c r="IPG2727" s="113"/>
      <c r="IPH2727" s="113"/>
      <c r="IPI2727" s="113"/>
      <c r="IPJ2727" s="113"/>
      <c r="IPK2727" s="113"/>
      <c r="IPL2727" s="113"/>
      <c r="IPM2727" s="113"/>
      <c r="IPN2727" s="113"/>
      <c r="IPO2727" s="113"/>
      <c r="IPP2727" s="113"/>
      <c r="IPQ2727" s="113"/>
      <c r="IPR2727" s="113"/>
      <c r="IPS2727" s="113"/>
      <c r="IPT2727" s="113"/>
      <c r="IPU2727" s="113"/>
      <c r="IPV2727" s="113"/>
      <c r="IPW2727" s="113"/>
      <c r="IPX2727" s="113"/>
      <c r="IPY2727" s="113"/>
      <c r="IPZ2727" s="113"/>
      <c r="IQA2727" s="113"/>
      <c r="IQB2727" s="113"/>
      <c r="IQC2727" s="113"/>
      <c r="IQD2727" s="113"/>
      <c r="IQE2727" s="113"/>
      <c r="IQF2727" s="113"/>
      <c r="IQG2727" s="113"/>
      <c r="IQH2727" s="113"/>
      <c r="IQI2727" s="113"/>
      <c r="IQJ2727" s="113"/>
      <c r="IQK2727" s="113"/>
      <c r="IQL2727" s="113"/>
      <c r="IQM2727" s="113"/>
      <c r="IQN2727" s="113"/>
      <c r="IQO2727" s="113"/>
      <c r="IQP2727" s="113"/>
      <c r="IQQ2727" s="113"/>
      <c r="IQR2727" s="113"/>
      <c r="IQS2727" s="113"/>
      <c r="IQT2727" s="113"/>
      <c r="IQU2727" s="113"/>
      <c r="IQV2727" s="113"/>
      <c r="IQW2727" s="113"/>
      <c r="IQX2727" s="113"/>
      <c r="IQY2727" s="113"/>
      <c r="IQZ2727" s="113"/>
      <c r="IRA2727" s="113"/>
      <c r="IRB2727" s="113"/>
      <c r="IRC2727" s="113"/>
      <c r="IRD2727" s="113"/>
      <c r="IRE2727" s="113"/>
      <c r="IRF2727" s="113"/>
      <c r="IRG2727" s="113"/>
      <c r="IRH2727" s="113"/>
      <c r="IRI2727" s="113"/>
      <c r="IRJ2727" s="113"/>
      <c r="IRK2727" s="113"/>
      <c r="IRL2727" s="113"/>
      <c r="IRM2727" s="113"/>
      <c r="IRN2727" s="113"/>
      <c r="IRO2727" s="113"/>
      <c r="IRP2727" s="113"/>
      <c r="IRQ2727" s="113"/>
      <c r="IRR2727" s="113"/>
      <c r="IRS2727" s="113"/>
      <c r="IRT2727" s="113"/>
      <c r="IRU2727" s="113"/>
      <c r="IRV2727" s="113"/>
      <c r="IRW2727" s="113"/>
      <c r="IRX2727" s="113"/>
      <c r="IRY2727" s="113"/>
      <c r="IRZ2727" s="113"/>
      <c r="ISA2727" s="113"/>
      <c r="ISB2727" s="113"/>
      <c r="ISC2727" s="113"/>
      <c r="ISD2727" s="113"/>
      <c r="ISE2727" s="113"/>
      <c r="ISF2727" s="113"/>
      <c r="ISG2727" s="113"/>
      <c r="ISH2727" s="113"/>
      <c r="ISI2727" s="113"/>
      <c r="ISJ2727" s="113"/>
      <c r="ISK2727" s="113"/>
      <c r="ISL2727" s="113"/>
      <c r="ISM2727" s="113"/>
      <c r="ISN2727" s="113"/>
      <c r="ISO2727" s="113"/>
      <c r="ISP2727" s="113"/>
      <c r="ISQ2727" s="113"/>
      <c r="ISR2727" s="113"/>
      <c r="ISS2727" s="113"/>
      <c r="IST2727" s="113"/>
      <c r="ISU2727" s="113"/>
      <c r="ISV2727" s="113"/>
      <c r="ISW2727" s="113"/>
      <c r="ISX2727" s="113"/>
      <c r="ISY2727" s="113"/>
      <c r="ISZ2727" s="113"/>
      <c r="ITA2727" s="113"/>
      <c r="ITB2727" s="113"/>
      <c r="ITC2727" s="113"/>
      <c r="ITD2727" s="113"/>
      <c r="ITE2727" s="113"/>
      <c r="ITF2727" s="113"/>
      <c r="ITG2727" s="113"/>
      <c r="ITH2727" s="113"/>
      <c r="ITI2727" s="113"/>
      <c r="ITJ2727" s="113"/>
      <c r="ITK2727" s="113"/>
      <c r="ITL2727" s="113"/>
      <c r="ITM2727" s="113"/>
      <c r="ITN2727" s="113"/>
      <c r="ITO2727" s="113"/>
      <c r="ITP2727" s="113"/>
      <c r="ITQ2727" s="113"/>
      <c r="ITR2727" s="113"/>
      <c r="ITS2727" s="113"/>
      <c r="ITT2727" s="113"/>
      <c r="ITU2727" s="113"/>
      <c r="ITV2727" s="113"/>
      <c r="ITW2727" s="113"/>
      <c r="ITX2727" s="113"/>
      <c r="ITY2727" s="113"/>
      <c r="ITZ2727" s="113"/>
      <c r="IUA2727" s="113"/>
      <c r="IUB2727" s="113"/>
      <c r="IUC2727" s="113"/>
      <c r="IUD2727" s="113"/>
      <c r="IUE2727" s="113"/>
      <c r="IUF2727" s="113"/>
      <c r="IUG2727" s="113"/>
      <c r="IUH2727" s="113"/>
      <c r="IUI2727" s="113"/>
      <c r="IUJ2727" s="113"/>
      <c r="IUK2727" s="113"/>
      <c r="IUL2727" s="113"/>
      <c r="IUM2727" s="113"/>
      <c r="IUN2727" s="113"/>
      <c r="IUO2727" s="113"/>
      <c r="IUP2727" s="113"/>
      <c r="IUQ2727" s="113"/>
      <c r="IUR2727" s="113"/>
      <c r="IUS2727" s="113"/>
      <c r="IUT2727" s="113"/>
      <c r="IUU2727" s="113"/>
      <c r="IUV2727" s="113"/>
      <c r="IUW2727" s="113"/>
      <c r="IUX2727" s="113"/>
      <c r="IUY2727" s="113"/>
      <c r="IUZ2727" s="113"/>
      <c r="IVA2727" s="113"/>
      <c r="IVB2727" s="113"/>
      <c r="IVC2727" s="113"/>
      <c r="IVD2727" s="113"/>
      <c r="IVE2727" s="113"/>
      <c r="IVF2727" s="113"/>
      <c r="IVG2727" s="113"/>
      <c r="IVH2727" s="113"/>
      <c r="IVI2727" s="113"/>
      <c r="IVJ2727" s="113"/>
      <c r="IVK2727" s="113"/>
      <c r="IVL2727" s="113"/>
      <c r="IVM2727" s="113"/>
      <c r="IVN2727" s="113"/>
      <c r="IVO2727" s="113"/>
      <c r="IVP2727" s="113"/>
      <c r="IVQ2727" s="113"/>
      <c r="IVR2727" s="113"/>
      <c r="IVS2727" s="113"/>
      <c r="IVT2727" s="113"/>
      <c r="IVU2727" s="113"/>
      <c r="IVV2727" s="113"/>
      <c r="IVW2727" s="113"/>
      <c r="IVX2727" s="113"/>
      <c r="IVY2727" s="113"/>
      <c r="IVZ2727" s="113"/>
      <c r="IWA2727" s="113"/>
      <c r="IWB2727" s="113"/>
      <c r="IWC2727" s="113"/>
      <c r="IWD2727" s="113"/>
      <c r="IWE2727" s="113"/>
      <c r="IWF2727" s="113"/>
      <c r="IWG2727" s="113"/>
      <c r="IWH2727" s="113"/>
      <c r="IWI2727" s="113"/>
      <c r="IWJ2727" s="113"/>
      <c r="IWK2727" s="113"/>
      <c r="IWL2727" s="113"/>
      <c r="IWM2727" s="113"/>
      <c r="IWN2727" s="113"/>
      <c r="IWO2727" s="113"/>
      <c r="IWP2727" s="113"/>
      <c r="IWQ2727" s="113"/>
      <c r="IWR2727" s="113"/>
      <c r="IWS2727" s="113"/>
      <c r="IWT2727" s="113"/>
      <c r="IWU2727" s="113"/>
      <c r="IWV2727" s="113"/>
      <c r="IWW2727" s="113"/>
      <c r="IWX2727" s="113"/>
      <c r="IWY2727" s="113"/>
      <c r="IWZ2727" s="113"/>
      <c r="IXA2727" s="113"/>
      <c r="IXB2727" s="113"/>
      <c r="IXC2727" s="113"/>
      <c r="IXD2727" s="113"/>
      <c r="IXE2727" s="113"/>
      <c r="IXF2727" s="113"/>
      <c r="IXG2727" s="113"/>
      <c r="IXH2727" s="113"/>
      <c r="IXI2727" s="113"/>
      <c r="IXJ2727" s="113"/>
      <c r="IXK2727" s="113"/>
      <c r="IXL2727" s="113"/>
      <c r="IXM2727" s="113"/>
      <c r="IXN2727" s="113"/>
      <c r="IXO2727" s="113"/>
      <c r="IXP2727" s="113"/>
      <c r="IXQ2727" s="113"/>
      <c r="IXR2727" s="113"/>
      <c r="IXS2727" s="113"/>
      <c r="IXT2727" s="113"/>
      <c r="IXU2727" s="113"/>
      <c r="IXV2727" s="113"/>
      <c r="IXW2727" s="113"/>
      <c r="IXX2727" s="113"/>
      <c r="IXY2727" s="113"/>
      <c r="IXZ2727" s="113"/>
      <c r="IYA2727" s="113"/>
      <c r="IYB2727" s="113"/>
      <c r="IYC2727" s="113"/>
      <c r="IYD2727" s="113"/>
      <c r="IYE2727" s="113"/>
      <c r="IYF2727" s="113"/>
      <c r="IYG2727" s="113"/>
      <c r="IYH2727" s="113"/>
      <c r="IYI2727" s="113"/>
      <c r="IYJ2727" s="113"/>
      <c r="IYK2727" s="113"/>
      <c r="IYL2727" s="113"/>
      <c r="IYM2727" s="113"/>
      <c r="IYN2727" s="113"/>
      <c r="IYO2727" s="113"/>
      <c r="IYP2727" s="113"/>
      <c r="IYQ2727" s="113"/>
      <c r="IYR2727" s="113"/>
      <c r="IYS2727" s="113"/>
      <c r="IYT2727" s="113"/>
      <c r="IYU2727" s="113"/>
      <c r="IYV2727" s="113"/>
      <c r="IYW2727" s="113"/>
      <c r="IYX2727" s="113"/>
      <c r="IYY2727" s="113"/>
      <c r="IYZ2727" s="113"/>
      <c r="IZA2727" s="113"/>
      <c r="IZB2727" s="113"/>
      <c r="IZC2727" s="113"/>
      <c r="IZD2727" s="113"/>
      <c r="IZE2727" s="113"/>
      <c r="IZF2727" s="113"/>
      <c r="IZG2727" s="113"/>
      <c r="IZH2727" s="113"/>
      <c r="IZI2727" s="113"/>
      <c r="IZJ2727" s="113"/>
      <c r="IZK2727" s="113"/>
      <c r="IZL2727" s="113"/>
      <c r="IZM2727" s="113"/>
      <c r="IZN2727" s="113"/>
      <c r="IZO2727" s="113"/>
      <c r="IZP2727" s="113"/>
      <c r="IZQ2727" s="113"/>
      <c r="IZR2727" s="113"/>
      <c r="IZS2727" s="113"/>
      <c r="IZT2727" s="113"/>
      <c r="IZU2727" s="113"/>
      <c r="IZV2727" s="113"/>
      <c r="IZW2727" s="113"/>
      <c r="IZX2727" s="113"/>
      <c r="IZY2727" s="113"/>
      <c r="IZZ2727" s="113"/>
      <c r="JAA2727" s="113"/>
      <c r="JAB2727" s="113"/>
      <c r="JAC2727" s="113"/>
      <c r="JAD2727" s="113"/>
      <c r="JAE2727" s="113"/>
      <c r="JAF2727" s="113"/>
      <c r="JAG2727" s="113"/>
      <c r="JAH2727" s="113"/>
      <c r="JAI2727" s="113"/>
      <c r="JAJ2727" s="113"/>
      <c r="JAK2727" s="113"/>
      <c r="JAL2727" s="113"/>
      <c r="JAM2727" s="113"/>
      <c r="JAN2727" s="113"/>
      <c r="JAO2727" s="113"/>
      <c r="JAP2727" s="113"/>
      <c r="JAQ2727" s="113"/>
      <c r="JAR2727" s="113"/>
      <c r="JAS2727" s="113"/>
      <c r="JAT2727" s="113"/>
      <c r="JAU2727" s="113"/>
      <c r="JAV2727" s="113"/>
      <c r="JAW2727" s="113"/>
      <c r="JAX2727" s="113"/>
      <c r="JAY2727" s="113"/>
      <c r="JAZ2727" s="113"/>
      <c r="JBA2727" s="113"/>
      <c r="JBB2727" s="113"/>
      <c r="JBC2727" s="113"/>
      <c r="JBD2727" s="113"/>
      <c r="JBE2727" s="113"/>
      <c r="JBF2727" s="113"/>
      <c r="JBG2727" s="113"/>
      <c r="JBH2727" s="113"/>
      <c r="JBI2727" s="113"/>
      <c r="JBJ2727" s="113"/>
      <c r="JBK2727" s="113"/>
      <c r="JBL2727" s="113"/>
      <c r="JBM2727" s="113"/>
      <c r="JBN2727" s="113"/>
      <c r="JBO2727" s="113"/>
      <c r="JBP2727" s="113"/>
      <c r="JBQ2727" s="113"/>
      <c r="JBR2727" s="113"/>
      <c r="JBS2727" s="113"/>
      <c r="JBT2727" s="113"/>
      <c r="JBU2727" s="113"/>
      <c r="JBV2727" s="113"/>
      <c r="JBW2727" s="113"/>
      <c r="JBX2727" s="113"/>
      <c r="JBY2727" s="113"/>
      <c r="JBZ2727" s="113"/>
      <c r="JCA2727" s="113"/>
      <c r="JCB2727" s="113"/>
      <c r="JCC2727" s="113"/>
      <c r="JCD2727" s="113"/>
      <c r="JCE2727" s="113"/>
      <c r="JCF2727" s="113"/>
      <c r="JCG2727" s="113"/>
      <c r="JCH2727" s="113"/>
      <c r="JCI2727" s="113"/>
      <c r="JCJ2727" s="113"/>
      <c r="JCK2727" s="113"/>
      <c r="JCL2727" s="113"/>
      <c r="JCM2727" s="113"/>
      <c r="JCN2727" s="113"/>
      <c r="JCO2727" s="113"/>
      <c r="JCP2727" s="113"/>
      <c r="JCQ2727" s="113"/>
      <c r="JCR2727" s="113"/>
      <c r="JCS2727" s="113"/>
      <c r="JCT2727" s="113"/>
      <c r="JCU2727" s="113"/>
      <c r="JCV2727" s="113"/>
      <c r="JCW2727" s="113"/>
      <c r="JCX2727" s="113"/>
      <c r="JCY2727" s="113"/>
      <c r="JCZ2727" s="113"/>
      <c r="JDA2727" s="113"/>
      <c r="JDB2727" s="113"/>
      <c r="JDC2727" s="113"/>
      <c r="JDD2727" s="113"/>
      <c r="JDE2727" s="113"/>
      <c r="JDF2727" s="113"/>
      <c r="JDG2727" s="113"/>
      <c r="JDH2727" s="113"/>
      <c r="JDI2727" s="113"/>
      <c r="JDJ2727" s="113"/>
      <c r="JDK2727" s="113"/>
      <c r="JDL2727" s="113"/>
      <c r="JDM2727" s="113"/>
      <c r="JDN2727" s="113"/>
      <c r="JDO2727" s="113"/>
      <c r="JDP2727" s="113"/>
      <c r="JDQ2727" s="113"/>
      <c r="JDR2727" s="113"/>
      <c r="JDS2727" s="113"/>
      <c r="JDT2727" s="113"/>
      <c r="JDU2727" s="113"/>
      <c r="JDV2727" s="113"/>
      <c r="JDW2727" s="113"/>
      <c r="JDX2727" s="113"/>
      <c r="JDY2727" s="113"/>
      <c r="JDZ2727" s="113"/>
      <c r="JEA2727" s="113"/>
      <c r="JEB2727" s="113"/>
      <c r="JEC2727" s="113"/>
      <c r="JED2727" s="113"/>
      <c r="JEE2727" s="113"/>
      <c r="JEF2727" s="113"/>
      <c r="JEG2727" s="113"/>
      <c r="JEH2727" s="113"/>
      <c r="JEI2727" s="113"/>
      <c r="JEJ2727" s="113"/>
      <c r="JEK2727" s="113"/>
      <c r="JEL2727" s="113"/>
      <c r="JEM2727" s="113"/>
      <c r="JEN2727" s="113"/>
      <c r="JEO2727" s="113"/>
      <c r="JEP2727" s="113"/>
      <c r="JEQ2727" s="113"/>
      <c r="JER2727" s="113"/>
      <c r="JES2727" s="113"/>
      <c r="JET2727" s="113"/>
      <c r="JEU2727" s="113"/>
      <c r="JEV2727" s="113"/>
      <c r="JEW2727" s="113"/>
      <c r="JEX2727" s="113"/>
      <c r="JEY2727" s="113"/>
      <c r="JEZ2727" s="113"/>
      <c r="JFA2727" s="113"/>
      <c r="JFB2727" s="113"/>
      <c r="JFC2727" s="113"/>
      <c r="JFD2727" s="113"/>
      <c r="JFE2727" s="113"/>
      <c r="JFF2727" s="113"/>
      <c r="JFG2727" s="113"/>
      <c r="JFH2727" s="113"/>
      <c r="JFI2727" s="113"/>
      <c r="JFJ2727" s="113"/>
      <c r="JFK2727" s="113"/>
      <c r="JFL2727" s="113"/>
      <c r="JFM2727" s="113"/>
      <c r="JFN2727" s="113"/>
      <c r="JFO2727" s="113"/>
      <c r="JFP2727" s="113"/>
      <c r="JFQ2727" s="113"/>
      <c r="JFR2727" s="113"/>
      <c r="JFS2727" s="113"/>
      <c r="JFT2727" s="113"/>
      <c r="JFU2727" s="113"/>
      <c r="JFV2727" s="113"/>
      <c r="JFW2727" s="113"/>
      <c r="JFX2727" s="113"/>
      <c r="JFY2727" s="113"/>
      <c r="JFZ2727" s="113"/>
      <c r="JGA2727" s="113"/>
      <c r="JGB2727" s="113"/>
      <c r="JGC2727" s="113"/>
      <c r="JGD2727" s="113"/>
      <c r="JGE2727" s="113"/>
      <c r="JGF2727" s="113"/>
      <c r="JGG2727" s="113"/>
      <c r="JGH2727" s="113"/>
      <c r="JGI2727" s="113"/>
      <c r="JGJ2727" s="113"/>
      <c r="JGK2727" s="113"/>
      <c r="JGL2727" s="113"/>
      <c r="JGM2727" s="113"/>
      <c r="JGN2727" s="113"/>
      <c r="JGO2727" s="113"/>
      <c r="JGP2727" s="113"/>
      <c r="JGQ2727" s="113"/>
      <c r="JGR2727" s="113"/>
      <c r="JGS2727" s="113"/>
      <c r="JGT2727" s="113"/>
      <c r="JGU2727" s="113"/>
      <c r="JGV2727" s="113"/>
      <c r="JGW2727" s="113"/>
      <c r="JGX2727" s="113"/>
      <c r="JGY2727" s="113"/>
      <c r="JGZ2727" s="113"/>
      <c r="JHA2727" s="113"/>
      <c r="JHB2727" s="113"/>
      <c r="JHC2727" s="113"/>
      <c r="JHD2727" s="113"/>
      <c r="JHE2727" s="113"/>
      <c r="JHF2727" s="113"/>
      <c r="JHG2727" s="113"/>
      <c r="JHH2727" s="113"/>
      <c r="JHI2727" s="113"/>
      <c r="JHJ2727" s="113"/>
      <c r="JHK2727" s="113"/>
      <c r="JHL2727" s="113"/>
      <c r="JHM2727" s="113"/>
      <c r="JHN2727" s="113"/>
      <c r="JHO2727" s="113"/>
      <c r="JHP2727" s="113"/>
      <c r="JHQ2727" s="113"/>
      <c r="JHR2727" s="113"/>
      <c r="JHS2727" s="113"/>
      <c r="JHT2727" s="113"/>
      <c r="JHU2727" s="113"/>
      <c r="JHV2727" s="113"/>
      <c r="JHW2727" s="113"/>
      <c r="JHX2727" s="113"/>
      <c r="JHY2727" s="113"/>
      <c r="JHZ2727" s="113"/>
      <c r="JIA2727" s="113"/>
      <c r="JIB2727" s="113"/>
      <c r="JIC2727" s="113"/>
      <c r="JID2727" s="113"/>
      <c r="JIE2727" s="113"/>
      <c r="JIF2727" s="113"/>
      <c r="JIG2727" s="113"/>
      <c r="JIH2727" s="113"/>
      <c r="JII2727" s="113"/>
      <c r="JIJ2727" s="113"/>
      <c r="JIK2727" s="113"/>
      <c r="JIL2727" s="113"/>
      <c r="JIM2727" s="113"/>
      <c r="JIN2727" s="113"/>
      <c r="JIO2727" s="113"/>
      <c r="JIP2727" s="113"/>
      <c r="JIQ2727" s="113"/>
      <c r="JIR2727" s="113"/>
      <c r="JIS2727" s="113"/>
      <c r="JIT2727" s="113"/>
      <c r="JIU2727" s="113"/>
      <c r="JIV2727" s="113"/>
      <c r="JIW2727" s="113"/>
      <c r="JIX2727" s="113"/>
      <c r="JIY2727" s="113"/>
      <c r="JIZ2727" s="113"/>
      <c r="JJA2727" s="113"/>
      <c r="JJB2727" s="113"/>
      <c r="JJC2727" s="113"/>
      <c r="JJD2727" s="113"/>
      <c r="JJE2727" s="113"/>
      <c r="JJF2727" s="113"/>
      <c r="JJG2727" s="113"/>
      <c r="JJH2727" s="113"/>
      <c r="JJI2727" s="113"/>
      <c r="JJJ2727" s="113"/>
      <c r="JJK2727" s="113"/>
      <c r="JJL2727" s="113"/>
      <c r="JJM2727" s="113"/>
      <c r="JJN2727" s="113"/>
      <c r="JJO2727" s="113"/>
      <c r="JJP2727" s="113"/>
      <c r="JJQ2727" s="113"/>
      <c r="JJR2727" s="113"/>
      <c r="JJS2727" s="113"/>
      <c r="JJT2727" s="113"/>
      <c r="JJU2727" s="113"/>
      <c r="JJV2727" s="113"/>
      <c r="JJW2727" s="113"/>
      <c r="JJX2727" s="113"/>
      <c r="JJY2727" s="113"/>
      <c r="JJZ2727" s="113"/>
      <c r="JKA2727" s="113"/>
      <c r="JKB2727" s="113"/>
      <c r="JKC2727" s="113"/>
      <c r="JKD2727" s="113"/>
      <c r="JKE2727" s="113"/>
      <c r="JKF2727" s="113"/>
      <c r="JKG2727" s="113"/>
      <c r="JKH2727" s="113"/>
      <c r="JKI2727" s="113"/>
      <c r="JKJ2727" s="113"/>
      <c r="JKK2727" s="113"/>
      <c r="JKL2727" s="113"/>
      <c r="JKM2727" s="113"/>
      <c r="JKN2727" s="113"/>
      <c r="JKO2727" s="113"/>
      <c r="JKP2727" s="113"/>
      <c r="JKQ2727" s="113"/>
      <c r="JKR2727" s="113"/>
      <c r="JKS2727" s="113"/>
      <c r="JKT2727" s="113"/>
      <c r="JKU2727" s="113"/>
      <c r="JKV2727" s="113"/>
      <c r="JKW2727" s="113"/>
      <c r="JKX2727" s="113"/>
      <c r="JKY2727" s="113"/>
      <c r="JKZ2727" s="113"/>
      <c r="JLA2727" s="113"/>
      <c r="JLB2727" s="113"/>
      <c r="JLC2727" s="113"/>
      <c r="JLD2727" s="113"/>
      <c r="JLE2727" s="113"/>
      <c r="JLF2727" s="113"/>
      <c r="JLG2727" s="113"/>
      <c r="JLH2727" s="113"/>
      <c r="JLI2727" s="113"/>
      <c r="JLJ2727" s="113"/>
      <c r="JLK2727" s="113"/>
      <c r="JLL2727" s="113"/>
      <c r="JLM2727" s="113"/>
      <c r="JLN2727" s="113"/>
      <c r="JLO2727" s="113"/>
      <c r="JLP2727" s="113"/>
      <c r="JLQ2727" s="113"/>
      <c r="JLR2727" s="113"/>
      <c r="JLS2727" s="113"/>
      <c r="JLT2727" s="113"/>
      <c r="JLU2727" s="113"/>
      <c r="JLV2727" s="113"/>
      <c r="JLW2727" s="113"/>
      <c r="JLX2727" s="113"/>
      <c r="JLY2727" s="113"/>
      <c r="JLZ2727" s="113"/>
      <c r="JMA2727" s="113"/>
      <c r="JMB2727" s="113"/>
      <c r="JMC2727" s="113"/>
      <c r="JMD2727" s="113"/>
      <c r="JME2727" s="113"/>
      <c r="JMF2727" s="113"/>
      <c r="JMG2727" s="113"/>
      <c r="JMH2727" s="113"/>
      <c r="JMI2727" s="113"/>
      <c r="JMJ2727" s="113"/>
      <c r="JMK2727" s="113"/>
      <c r="JML2727" s="113"/>
      <c r="JMM2727" s="113"/>
      <c r="JMN2727" s="113"/>
      <c r="JMO2727" s="113"/>
      <c r="JMP2727" s="113"/>
      <c r="JMQ2727" s="113"/>
      <c r="JMR2727" s="113"/>
      <c r="JMS2727" s="113"/>
      <c r="JMT2727" s="113"/>
      <c r="JMU2727" s="113"/>
      <c r="JMV2727" s="113"/>
      <c r="JMW2727" s="113"/>
      <c r="JMX2727" s="113"/>
      <c r="JMY2727" s="113"/>
      <c r="JMZ2727" s="113"/>
      <c r="JNA2727" s="113"/>
      <c r="JNB2727" s="113"/>
      <c r="JNC2727" s="113"/>
      <c r="JND2727" s="113"/>
      <c r="JNE2727" s="113"/>
      <c r="JNF2727" s="113"/>
      <c r="JNG2727" s="113"/>
      <c r="JNH2727" s="113"/>
      <c r="JNI2727" s="113"/>
      <c r="JNJ2727" s="113"/>
      <c r="JNK2727" s="113"/>
      <c r="JNL2727" s="113"/>
      <c r="JNM2727" s="113"/>
      <c r="JNN2727" s="113"/>
      <c r="JNO2727" s="113"/>
      <c r="JNP2727" s="113"/>
      <c r="JNQ2727" s="113"/>
      <c r="JNR2727" s="113"/>
      <c r="JNS2727" s="113"/>
      <c r="JNT2727" s="113"/>
      <c r="JNU2727" s="113"/>
      <c r="JNV2727" s="113"/>
      <c r="JNW2727" s="113"/>
      <c r="JNX2727" s="113"/>
      <c r="JNY2727" s="113"/>
      <c r="JNZ2727" s="113"/>
      <c r="JOA2727" s="113"/>
      <c r="JOB2727" s="113"/>
      <c r="JOC2727" s="113"/>
      <c r="JOD2727" s="113"/>
      <c r="JOE2727" s="113"/>
      <c r="JOF2727" s="113"/>
      <c r="JOG2727" s="113"/>
      <c r="JOH2727" s="113"/>
      <c r="JOI2727" s="113"/>
      <c r="JOJ2727" s="113"/>
      <c r="JOK2727" s="113"/>
      <c r="JOL2727" s="113"/>
      <c r="JOM2727" s="113"/>
      <c r="JON2727" s="113"/>
      <c r="JOO2727" s="113"/>
      <c r="JOP2727" s="113"/>
      <c r="JOQ2727" s="113"/>
      <c r="JOR2727" s="113"/>
      <c r="JOS2727" s="113"/>
      <c r="JOT2727" s="113"/>
      <c r="JOU2727" s="113"/>
      <c r="JOV2727" s="113"/>
      <c r="JOW2727" s="113"/>
      <c r="JOX2727" s="113"/>
      <c r="JOY2727" s="113"/>
      <c r="JOZ2727" s="113"/>
      <c r="JPA2727" s="113"/>
      <c r="JPB2727" s="113"/>
      <c r="JPC2727" s="113"/>
      <c r="JPD2727" s="113"/>
      <c r="JPE2727" s="113"/>
      <c r="JPF2727" s="113"/>
      <c r="JPG2727" s="113"/>
      <c r="JPH2727" s="113"/>
      <c r="JPI2727" s="113"/>
      <c r="JPJ2727" s="113"/>
      <c r="JPK2727" s="113"/>
      <c r="JPL2727" s="113"/>
      <c r="JPM2727" s="113"/>
      <c r="JPN2727" s="113"/>
      <c r="JPO2727" s="113"/>
      <c r="JPP2727" s="113"/>
      <c r="JPQ2727" s="113"/>
      <c r="JPR2727" s="113"/>
      <c r="JPS2727" s="113"/>
      <c r="JPT2727" s="113"/>
      <c r="JPU2727" s="113"/>
      <c r="JPV2727" s="113"/>
      <c r="JPW2727" s="113"/>
      <c r="JPX2727" s="113"/>
      <c r="JPY2727" s="113"/>
      <c r="JPZ2727" s="113"/>
      <c r="JQA2727" s="113"/>
      <c r="JQB2727" s="113"/>
      <c r="JQC2727" s="113"/>
      <c r="JQD2727" s="113"/>
      <c r="JQE2727" s="113"/>
      <c r="JQF2727" s="113"/>
      <c r="JQG2727" s="113"/>
      <c r="JQH2727" s="113"/>
      <c r="JQI2727" s="113"/>
      <c r="JQJ2727" s="113"/>
      <c r="JQK2727" s="113"/>
      <c r="JQL2727" s="113"/>
      <c r="JQM2727" s="113"/>
      <c r="JQN2727" s="113"/>
      <c r="JQO2727" s="113"/>
      <c r="JQP2727" s="113"/>
      <c r="JQQ2727" s="113"/>
      <c r="JQR2727" s="113"/>
      <c r="JQS2727" s="113"/>
      <c r="JQT2727" s="113"/>
      <c r="JQU2727" s="113"/>
      <c r="JQV2727" s="113"/>
      <c r="JQW2727" s="113"/>
      <c r="JQX2727" s="113"/>
      <c r="JQY2727" s="113"/>
      <c r="JQZ2727" s="113"/>
      <c r="JRA2727" s="113"/>
      <c r="JRB2727" s="113"/>
      <c r="JRC2727" s="113"/>
      <c r="JRD2727" s="113"/>
      <c r="JRE2727" s="113"/>
      <c r="JRF2727" s="113"/>
      <c r="JRG2727" s="113"/>
      <c r="JRH2727" s="113"/>
      <c r="JRI2727" s="113"/>
      <c r="JRJ2727" s="113"/>
      <c r="JRK2727" s="113"/>
      <c r="JRL2727" s="113"/>
      <c r="JRM2727" s="113"/>
      <c r="JRN2727" s="113"/>
      <c r="JRO2727" s="113"/>
      <c r="JRP2727" s="113"/>
      <c r="JRQ2727" s="113"/>
      <c r="JRR2727" s="113"/>
      <c r="JRS2727" s="113"/>
      <c r="JRT2727" s="113"/>
      <c r="JRU2727" s="113"/>
      <c r="JRV2727" s="113"/>
      <c r="JRW2727" s="113"/>
      <c r="JRX2727" s="113"/>
      <c r="JRY2727" s="113"/>
      <c r="JRZ2727" s="113"/>
      <c r="JSA2727" s="113"/>
      <c r="JSB2727" s="113"/>
      <c r="JSC2727" s="113"/>
      <c r="JSD2727" s="113"/>
      <c r="JSE2727" s="113"/>
      <c r="JSF2727" s="113"/>
      <c r="JSG2727" s="113"/>
      <c r="JSH2727" s="113"/>
      <c r="JSI2727" s="113"/>
      <c r="JSJ2727" s="113"/>
      <c r="JSK2727" s="113"/>
      <c r="JSL2727" s="113"/>
      <c r="JSM2727" s="113"/>
      <c r="JSN2727" s="113"/>
      <c r="JSO2727" s="113"/>
      <c r="JSP2727" s="113"/>
      <c r="JSQ2727" s="113"/>
      <c r="JSR2727" s="113"/>
      <c r="JSS2727" s="113"/>
      <c r="JST2727" s="113"/>
      <c r="JSU2727" s="113"/>
      <c r="JSV2727" s="113"/>
      <c r="JSW2727" s="113"/>
      <c r="JSX2727" s="113"/>
      <c r="JSY2727" s="113"/>
      <c r="JSZ2727" s="113"/>
      <c r="JTA2727" s="113"/>
      <c r="JTB2727" s="113"/>
      <c r="JTC2727" s="113"/>
      <c r="JTD2727" s="113"/>
      <c r="JTE2727" s="113"/>
      <c r="JTF2727" s="113"/>
      <c r="JTG2727" s="113"/>
      <c r="JTH2727" s="113"/>
      <c r="JTI2727" s="113"/>
      <c r="JTJ2727" s="113"/>
      <c r="JTK2727" s="113"/>
      <c r="JTL2727" s="113"/>
      <c r="JTM2727" s="113"/>
      <c r="JTN2727" s="113"/>
      <c r="JTO2727" s="113"/>
      <c r="JTP2727" s="113"/>
      <c r="JTQ2727" s="113"/>
      <c r="JTR2727" s="113"/>
      <c r="JTS2727" s="113"/>
      <c r="JTT2727" s="113"/>
      <c r="JTU2727" s="113"/>
      <c r="JTV2727" s="113"/>
      <c r="JTW2727" s="113"/>
      <c r="JTX2727" s="113"/>
      <c r="JTY2727" s="113"/>
      <c r="JTZ2727" s="113"/>
      <c r="JUA2727" s="113"/>
      <c r="JUB2727" s="113"/>
      <c r="JUC2727" s="113"/>
      <c r="JUD2727" s="113"/>
      <c r="JUE2727" s="113"/>
      <c r="JUF2727" s="113"/>
      <c r="JUG2727" s="113"/>
      <c r="JUH2727" s="113"/>
      <c r="JUI2727" s="113"/>
      <c r="JUJ2727" s="113"/>
      <c r="JUK2727" s="113"/>
      <c r="JUL2727" s="113"/>
      <c r="JUM2727" s="113"/>
      <c r="JUN2727" s="113"/>
      <c r="JUO2727" s="113"/>
      <c r="JUP2727" s="113"/>
      <c r="JUQ2727" s="113"/>
      <c r="JUR2727" s="113"/>
      <c r="JUS2727" s="113"/>
      <c r="JUT2727" s="113"/>
      <c r="JUU2727" s="113"/>
      <c r="JUV2727" s="113"/>
      <c r="JUW2727" s="113"/>
      <c r="JUX2727" s="113"/>
      <c r="JUY2727" s="113"/>
      <c r="JUZ2727" s="113"/>
      <c r="JVA2727" s="113"/>
      <c r="JVB2727" s="113"/>
      <c r="JVC2727" s="113"/>
      <c r="JVD2727" s="113"/>
      <c r="JVE2727" s="113"/>
      <c r="JVF2727" s="113"/>
      <c r="JVG2727" s="113"/>
      <c r="JVH2727" s="113"/>
      <c r="JVI2727" s="113"/>
      <c r="JVJ2727" s="113"/>
      <c r="JVK2727" s="113"/>
      <c r="JVL2727" s="113"/>
      <c r="JVM2727" s="113"/>
      <c r="JVN2727" s="113"/>
      <c r="JVO2727" s="113"/>
      <c r="JVP2727" s="113"/>
      <c r="JVQ2727" s="113"/>
      <c r="JVR2727" s="113"/>
      <c r="JVS2727" s="113"/>
      <c r="JVT2727" s="113"/>
      <c r="JVU2727" s="113"/>
      <c r="JVV2727" s="113"/>
      <c r="JVW2727" s="113"/>
      <c r="JVX2727" s="113"/>
      <c r="JVY2727" s="113"/>
      <c r="JVZ2727" s="113"/>
      <c r="JWA2727" s="113"/>
      <c r="JWB2727" s="113"/>
      <c r="JWC2727" s="113"/>
      <c r="JWD2727" s="113"/>
      <c r="JWE2727" s="113"/>
      <c r="JWF2727" s="113"/>
      <c r="JWG2727" s="113"/>
      <c r="JWH2727" s="113"/>
      <c r="JWI2727" s="113"/>
      <c r="JWJ2727" s="113"/>
      <c r="JWK2727" s="113"/>
      <c r="JWL2727" s="113"/>
      <c r="JWM2727" s="113"/>
      <c r="JWN2727" s="113"/>
      <c r="JWO2727" s="113"/>
      <c r="JWP2727" s="113"/>
      <c r="JWQ2727" s="113"/>
      <c r="JWR2727" s="113"/>
      <c r="JWS2727" s="113"/>
      <c r="JWT2727" s="113"/>
      <c r="JWU2727" s="113"/>
      <c r="JWV2727" s="113"/>
      <c r="JWW2727" s="113"/>
      <c r="JWX2727" s="113"/>
      <c r="JWY2727" s="113"/>
      <c r="JWZ2727" s="113"/>
      <c r="JXA2727" s="113"/>
      <c r="JXB2727" s="113"/>
      <c r="JXC2727" s="113"/>
      <c r="JXD2727" s="113"/>
      <c r="JXE2727" s="113"/>
      <c r="JXF2727" s="113"/>
      <c r="JXG2727" s="113"/>
      <c r="JXH2727" s="113"/>
      <c r="JXI2727" s="113"/>
      <c r="JXJ2727" s="113"/>
      <c r="JXK2727" s="113"/>
      <c r="JXL2727" s="113"/>
      <c r="JXM2727" s="113"/>
      <c r="JXN2727" s="113"/>
      <c r="JXO2727" s="113"/>
      <c r="JXP2727" s="113"/>
      <c r="JXQ2727" s="113"/>
      <c r="JXR2727" s="113"/>
      <c r="JXS2727" s="113"/>
      <c r="JXT2727" s="113"/>
      <c r="JXU2727" s="113"/>
      <c r="JXV2727" s="113"/>
      <c r="JXW2727" s="113"/>
      <c r="JXX2727" s="113"/>
      <c r="JXY2727" s="113"/>
      <c r="JXZ2727" s="113"/>
      <c r="JYA2727" s="113"/>
      <c r="JYB2727" s="113"/>
      <c r="JYC2727" s="113"/>
      <c r="JYD2727" s="113"/>
      <c r="JYE2727" s="113"/>
      <c r="JYF2727" s="113"/>
      <c r="JYG2727" s="113"/>
      <c r="JYH2727" s="113"/>
      <c r="JYI2727" s="113"/>
      <c r="JYJ2727" s="113"/>
      <c r="JYK2727" s="113"/>
      <c r="JYL2727" s="113"/>
      <c r="JYM2727" s="113"/>
      <c r="JYN2727" s="113"/>
      <c r="JYO2727" s="113"/>
      <c r="JYP2727" s="113"/>
      <c r="JYQ2727" s="113"/>
      <c r="JYR2727" s="113"/>
      <c r="JYS2727" s="113"/>
      <c r="JYT2727" s="113"/>
      <c r="JYU2727" s="113"/>
      <c r="JYV2727" s="113"/>
      <c r="JYW2727" s="113"/>
      <c r="JYX2727" s="113"/>
      <c r="JYY2727" s="113"/>
      <c r="JYZ2727" s="113"/>
      <c r="JZA2727" s="113"/>
      <c r="JZB2727" s="113"/>
      <c r="JZC2727" s="113"/>
      <c r="JZD2727" s="113"/>
      <c r="JZE2727" s="113"/>
      <c r="JZF2727" s="113"/>
      <c r="JZG2727" s="113"/>
      <c r="JZH2727" s="113"/>
      <c r="JZI2727" s="113"/>
      <c r="JZJ2727" s="113"/>
      <c r="JZK2727" s="113"/>
      <c r="JZL2727" s="113"/>
      <c r="JZM2727" s="113"/>
      <c r="JZN2727" s="113"/>
      <c r="JZO2727" s="113"/>
      <c r="JZP2727" s="113"/>
      <c r="JZQ2727" s="113"/>
      <c r="JZR2727" s="113"/>
      <c r="JZS2727" s="113"/>
      <c r="JZT2727" s="113"/>
      <c r="JZU2727" s="113"/>
      <c r="JZV2727" s="113"/>
      <c r="JZW2727" s="113"/>
      <c r="JZX2727" s="113"/>
      <c r="JZY2727" s="113"/>
      <c r="JZZ2727" s="113"/>
      <c r="KAA2727" s="113"/>
      <c r="KAB2727" s="113"/>
      <c r="KAC2727" s="113"/>
      <c r="KAD2727" s="113"/>
      <c r="KAE2727" s="113"/>
      <c r="KAF2727" s="113"/>
      <c r="KAG2727" s="113"/>
      <c r="KAH2727" s="113"/>
      <c r="KAI2727" s="113"/>
      <c r="KAJ2727" s="113"/>
      <c r="KAK2727" s="113"/>
      <c r="KAL2727" s="113"/>
      <c r="KAM2727" s="113"/>
      <c r="KAN2727" s="113"/>
      <c r="KAO2727" s="113"/>
      <c r="KAP2727" s="113"/>
      <c r="KAQ2727" s="113"/>
      <c r="KAR2727" s="113"/>
      <c r="KAS2727" s="113"/>
      <c r="KAT2727" s="113"/>
      <c r="KAU2727" s="113"/>
      <c r="KAV2727" s="113"/>
      <c r="KAW2727" s="113"/>
      <c r="KAX2727" s="113"/>
      <c r="KAY2727" s="113"/>
      <c r="KAZ2727" s="113"/>
      <c r="KBA2727" s="113"/>
      <c r="KBB2727" s="113"/>
      <c r="KBC2727" s="113"/>
      <c r="KBD2727" s="113"/>
      <c r="KBE2727" s="113"/>
      <c r="KBF2727" s="113"/>
      <c r="KBG2727" s="113"/>
      <c r="KBH2727" s="113"/>
      <c r="KBI2727" s="113"/>
      <c r="KBJ2727" s="113"/>
      <c r="KBK2727" s="113"/>
      <c r="KBL2727" s="113"/>
      <c r="KBM2727" s="113"/>
      <c r="KBN2727" s="113"/>
      <c r="KBO2727" s="113"/>
      <c r="KBP2727" s="113"/>
      <c r="KBQ2727" s="113"/>
      <c r="KBR2727" s="113"/>
      <c r="KBS2727" s="113"/>
      <c r="KBT2727" s="113"/>
      <c r="KBU2727" s="113"/>
      <c r="KBV2727" s="113"/>
      <c r="KBW2727" s="113"/>
      <c r="KBX2727" s="113"/>
      <c r="KBY2727" s="113"/>
      <c r="KBZ2727" s="113"/>
      <c r="KCA2727" s="113"/>
      <c r="KCB2727" s="113"/>
      <c r="KCC2727" s="113"/>
      <c r="KCD2727" s="113"/>
      <c r="KCE2727" s="113"/>
      <c r="KCF2727" s="113"/>
      <c r="KCG2727" s="113"/>
      <c r="KCH2727" s="113"/>
      <c r="KCI2727" s="113"/>
      <c r="KCJ2727" s="113"/>
      <c r="KCK2727" s="113"/>
      <c r="KCL2727" s="113"/>
      <c r="KCM2727" s="113"/>
      <c r="KCN2727" s="113"/>
      <c r="KCO2727" s="113"/>
      <c r="KCP2727" s="113"/>
      <c r="KCQ2727" s="113"/>
      <c r="KCR2727" s="113"/>
      <c r="KCS2727" s="113"/>
      <c r="KCT2727" s="113"/>
      <c r="KCU2727" s="113"/>
      <c r="KCV2727" s="113"/>
      <c r="KCW2727" s="113"/>
      <c r="KCX2727" s="113"/>
      <c r="KCY2727" s="113"/>
      <c r="KCZ2727" s="113"/>
      <c r="KDA2727" s="113"/>
      <c r="KDB2727" s="113"/>
      <c r="KDC2727" s="113"/>
      <c r="KDD2727" s="113"/>
      <c r="KDE2727" s="113"/>
      <c r="KDF2727" s="113"/>
      <c r="KDG2727" s="113"/>
      <c r="KDH2727" s="113"/>
      <c r="KDI2727" s="113"/>
      <c r="KDJ2727" s="113"/>
      <c r="KDK2727" s="113"/>
      <c r="KDL2727" s="113"/>
      <c r="KDM2727" s="113"/>
      <c r="KDN2727" s="113"/>
      <c r="KDO2727" s="113"/>
      <c r="KDP2727" s="113"/>
      <c r="KDQ2727" s="113"/>
      <c r="KDR2727" s="113"/>
      <c r="KDS2727" s="113"/>
      <c r="KDT2727" s="113"/>
      <c r="KDU2727" s="113"/>
      <c r="KDV2727" s="113"/>
      <c r="KDW2727" s="113"/>
      <c r="KDX2727" s="113"/>
      <c r="KDY2727" s="113"/>
      <c r="KDZ2727" s="113"/>
      <c r="KEA2727" s="113"/>
      <c r="KEB2727" s="113"/>
      <c r="KEC2727" s="113"/>
      <c r="KED2727" s="113"/>
      <c r="KEE2727" s="113"/>
      <c r="KEF2727" s="113"/>
      <c r="KEG2727" s="113"/>
      <c r="KEH2727" s="113"/>
      <c r="KEI2727" s="113"/>
      <c r="KEJ2727" s="113"/>
      <c r="KEK2727" s="113"/>
      <c r="KEL2727" s="113"/>
      <c r="KEM2727" s="113"/>
      <c r="KEN2727" s="113"/>
      <c r="KEO2727" s="113"/>
      <c r="KEP2727" s="113"/>
      <c r="KEQ2727" s="113"/>
      <c r="KER2727" s="113"/>
      <c r="KES2727" s="113"/>
      <c r="KET2727" s="113"/>
      <c r="KEU2727" s="113"/>
      <c r="KEV2727" s="113"/>
      <c r="KEW2727" s="113"/>
      <c r="KEX2727" s="113"/>
      <c r="KEY2727" s="113"/>
      <c r="KEZ2727" s="113"/>
      <c r="KFA2727" s="113"/>
      <c r="KFB2727" s="113"/>
      <c r="KFC2727" s="113"/>
      <c r="KFD2727" s="113"/>
      <c r="KFE2727" s="113"/>
      <c r="KFF2727" s="113"/>
      <c r="KFG2727" s="113"/>
      <c r="KFH2727" s="113"/>
      <c r="KFI2727" s="113"/>
      <c r="KFJ2727" s="113"/>
      <c r="KFK2727" s="113"/>
      <c r="KFL2727" s="113"/>
      <c r="KFM2727" s="113"/>
      <c r="KFN2727" s="113"/>
      <c r="KFO2727" s="113"/>
      <c r="KFP2727" s="113"/>
      <c r="KFQ2727" s="113"/>
      <c r="KFR2727" s="113"/>
      <c r="KFS2727" s="113"/>
      <c r="KFT2727" s="113"/>
      <c r="KFU2727" s="113"/>
      <c r="KFV2727" s="113"/>
      <c r="KFW2727" s="113"/>
      <c r="KFX2727" s="113"/>
      <c r="KFY2727" s="113"/>
      <c r="KFZ2727" s="113"/>
      <c r="KGA2727" s="113"/>
      <c r="KGB2727" s="113"/>
      <c r="KGC2727" s="113"/>
      <c r="KGD2727" s="113"/>
      <c r="KGE2727" s="113"/>
      <c r="KGF2727" s="113"/>
      <c r="KGG2727" s="113"/>
      <c r="KGH2727" s="113"/>
      <c r="KGI2727" s="113"/>
      <c r="KGJ2727" s="113"/>
      <c r="KGK2727" s="113"/>
      <c r="KGL2727" s="113"/>
      <c r="KGM2727" s="113"/>
      <c r="KGN2727" s="113"/>
      <c r="KGO2727" s="113"/>
      <c r="KGP2727" s="113"/>
      <c r="KGQ2727" s="113"/>
      <c r="KGR2727" s="113"/>
      <c r="KGS2727" s="113"/>
      <c r="KGT2727" s="113"/>
      <c r="KGU2727" s="113"/>
      <c r="KGV2727" s="113"/>
      <c r="KGW2727" s="113"/>
      <c r="KGX2727" s="113"/>
      <c r="KGY2727" s="113"/>
      <c r="KGZ2727" s="113"/>
      <c r="KHA2727" s="113"/>
      <c r="KHB2727" s="113"/>
      <c r="KHC2727" s="113"/>
      <c r="KHD2727" s="113"/>
      <c r="KHE2727" s="113"/>
      <c r="KHF2727" s="113"/>
      <c r="KHG2727" s="113"/>
      <c r="KHH2727" s="113"/>
      <c r="KHI2727" s="113"/>
      <c r="KHJ2727" s="113"/>
      <c r="KHK2727" s="113"/>
      <c r="KHL2727" s="113"/>
      <c r="KHM2727" s="113"/>
      <c r="KHN2727" s="113"/>
      <c r="KHO2727" s="113"/>
      <c r="KHP2727" s="113"/>
      <c r="KHQ2727" s="113"/>
      <c r="KHR2727" s="113"/>
      <c r="KHS2727" s="113"/>
      <c r="KHT2727" s="113"/>
      <c r="KHU2727" s="113"/>
      <c r="KHV2727" s="113"/>
      <c r="KHW2727" s="113"/>
      <c r="KHX2727" s="113"/>
      <c r="KHY2727" s="113"/>
      <c r="KHZ2727" s="113"/>
      <c r="KIA2727" s="113"/>
      <c r="KIB2727" s="113"/>
      <c r="KIC2727" s="113"/>
      <c r="KID2727" s="113"/>
      <c r="KIE2727" s="113"/>
      <c r="KIF2727" s="113"/>
      <c r="KIG2727" s="113"/>
      <c r="KIH2727" s="113"/>
      <c r="KII2727" s="113"/>
      <c r="KIJ2727" s="113"/>
      <c r="KIK2727" s="113"/>
      <c r="KIL2727" s="113"/>
      <c r="KIM2727" s="113"/>
      <c r="KIN2727" s="113"/>
      <c r="KIO2727" s="113"/>
      <c r="KIP2727" s="113"/>
      <c r="KIQ2727" s="113"/>
      <c r="KIR2727" s="113"/>
      <c r="KIS2727" s="113"/>
      <c r="KIT2727" s="113"/>
      <c r="KIU2727" s="113"/>
      <c r="KIV2727" s="113"/>
      <c r="KIW2727" s="113"/>
      <c r="KIX2727" s="113"/>
      <c r="KIY2727" s="113"/>
      <c r="KIZ2727" s="113"/>
      <c r="KJA2727" s="113"/>
      <c r="KJB2727" s="113"/>
      <c r="KJC2727" s="113"/>
      <c r="KJD2727" s="113"/>
      <c r="KJE2727" s="113"/>
      <c r="KJF2727" s="113"/>
      <c r="KJG2727" s="113"/>
      <c r="KJH2727" s="113"/>
      <c r="KJI2727" s="113"/>
      <c r="KJJ2727" s="113"/>
      <c r="KJK2727" s="113"/>
      <c r="KJL2727" s="113"/>
      <c r="KJM2727" s="113"/>
      <c r="KJN2727" s="113"/>
      <c r="KJO2727" s="113"/>
      <c r="KJP2727" s="113"/>
      <c r="KJQ2727" s="113"/>
      <c r="KJR2727" s="113"/>
      <c r="KJS2727" s="113"/>
      <c r="KJT2727" s="113"/>
      <c r="KJU2727" s="113"/>
      <c r="KJV2727" s="113"/>
      <c r="KJW2727" s="113"/>
      <c r="KJX2727" s="113"/>
      <c r="KJY2727" s="113"/>
      <c r="KJZ2727" s="113"/>
      <c r="KKA2727" s="113"/>
      <c r="KKB2727" s="113"/>
      <c r="KKC2727" s="113"/>
      <c r="KKD2727" s="113"/>
      <c r="KKE2727" s="113"/>
      <c r="KKF2727" s="113"/>
      <c r="KKG2727" s="113"/>
      <c r="KKH2727" s="113"/>
      <c r="KKI2727" s="113"/>
      <c r="KKJ2727" s="113"/>
      <c r="KKK2727" s="113"/>
      <c r="KKL2727" s="113"/>
      <c r="KKM2727" s="113"/>
      <c r="KKN2727" s="113"/>
      <c r="KKO2727" s="113"/>
      <c r="KKP2727" s="113"/>
      <c r="KKQ2727" s="113"/>
      <c r="KKR2727" s="113"/>
      <c r="KKS2727" s="113"/>
      <c r="KKT2727" s="113"/>
      <c r="KKU2727" s="113"/>
      <c r="KKV2727" s="113"/>
      <c r="KKW2727" s="113"/>
      <c r="KKX2727" s="113"/>
      <c r="KKY2727" s="113"/>
      <c r="KKZ2727" s="113"/>
      <c r="KLA2727" s="113"/>
      <c r="KLB2727" s="113"/>
      <c r="KLC2727" s="113"/>
      <c r="KLD2727" s="113"/>
      <c r="KLE2727" s="113"/>
      <c r="KLF2727" s="113"/>
      <c r="KLG2727" s="113"/>
      <c r="KLH2727" s="113"/>
      <c r="KLI2727" s="113"/>
      <c r="KLJ2727" s="113"/>
      <c r="KLK2727" s="113"/>
      <c r="KLL2727" s="113"/>
      <c r="KLM2727" s="113"/>
      <c r="KLN2727" s="113"/>
      <c r="KLO2727" s="113"/>
      <c r="KLP2727" s="113"/>
      <c r="KLQ2727" s="113"/>
      <c r="KLR2727" s="113"/>
      <c r="KLS2727" s="113"/>
      <c r="KLT2727" s="113"/>
      <c r="KLU2727" s="113"/>
      <c r="KLV2727" s="113"/>
      <c r="KLW2727" s="113"/>
      <c r="KLX2727" s="113"/>
      <c r="KLY2727" s="113"/>
      <c r="KLZ2727" s="113"/>
      <c r="KMA2727" s="113"/>
      <c r="KMB2727" s="113"/>
      <c r="KMC2727" s="113"/>
      <c r="KMD2727" s="113"/>
      <c r="KME2727" s="113"/>
      <c r="KMF2727" s="113"/>
      <c r="KMG2727" s="113"/>
      <c r="KMH2727" s="113"/>
      <c r="KMI2727" s="113"/>
      <c r="KMJ2727" s="113"/>
      <c r="KMK2727" s="113"/>
      <c r="KML2727" s="113"/>
      <c r="KMM2727" s="113"/>
      <c r="KMN2727" s="113"/>
      <c r="KMO2727" s="113"/>
      <c r="KMP2727" s="113"/>
      <c r="KMQ2727" s="113"/>
      <c r="KMR2727" s="113"/>
      <c r="KMS2727" s="113"/>
      <c r="KMT2727" s="113"/>
      <c r="KMU2727" s="113"/>
      <c r="KMV2727" s="113"/>
      <c r="KMW2727" s="113"/>
      <c r="KMX2727" s="113"/>
      <c r="KMY2727" s="113"/>
      <c r="KMZ2727" s="113"/>
      <c r="KNA2727" s="113"/>
      <c r="KNB2727" s="113"/>
      <c r="KNC2727" s="113"/>
      <c r="KND2727" s="113"/>
      <c r="KNE2727" s="113"/>
      <c r="KNF2727" s="113"/>
      <c r="KNG2727" s="113"/>
      <c r="KNH2727" s="113"/>
      <c r="KNI2727" s="113"/>
      <c r="KNJ2727" s="113"/>
      <c r="KNK2727" s="113"/>
      <c r="KNL2727" s="113"/>
      <c r="KNM2727" s="113"/>
      <c r="KNN2727" s="113"/>
      <c r="KNO2727" s="113"/>
      <c r="KNP2727" s="113"/>
      <c r="KNQ2727" s="113"/>
      <c r="KNR2727" s="113"/>
      <c r="KNS2727" s="113"/>
      <c r="KNT2727" s="113"/>
      <c r="KNU2727" s="113"/>
      <c r="KNV2727" s="113"/>
      <c r="KNW2727" s="113"/>
      <c r="KNX2727" s="113"/>
      <c r="KNY2727" s="113"/>
      <c r="KNZ2727" s="113"/>
      <c r="KOA2727" s="113"/>
      <c r="KOB2727" s="113"/>
      <c r="KOC2727" s="113"/>
      <c r="KOD2727" s="113"/>
      <c r="KOE2727" s="113"/>
      <c r="KOF2727" s="113"/>
      <c r="KOG2727" s="113"/>
      <c r="KOH2727" s="113"/>
      <c r="KOI2727" s="113"/>
      <c r="KOJ2727" s="113"/>
      <c r="KOK2727" s="113"/>
      <c r="KOL2727" s="113"/>
      <c r="KOM2727" s="113"/>
      <c r="KON2727" s="113"/>
      <c r="KOO2727" s="113"/>
      <c r="KOP2727" s="113"/>
      <c r="KOQ2727" s="113"/>
      <c r="KOR2727" s="113"/>
      <c r="KOS2727" s="113"/>
      <c r="KOT2727" s="113"/>
      <c r="KOU2727" s="113"/>
      <c r="KOV2727" s="113"/>
      <c r="KOW2727" s="113"/>
      <c r="KOX2727" s="113"/>
      <c r="KOY2727" s="113"/>
      <c r="KOZ2727" s="113"/>
      <c r="KPA2727" s="113"/>
      <c r="KPB2727" s="113"/>
      <c r="KPC2727" s="113"/>
      <c r="KPD2727" s="113"/>
      <c r="KPE2727" s="113"/>
      <c r="KPF2727" s="113"/>
      <c r="KPG2727" s="113"/>
      <c r="KPH2727" s="113"/>
      <c r="KPI2727" s="113"/>
      <c r="KPJ2727" s="113"/>
      <c r="KPK2727" s="113"/>
      <c r="KPL2727" s="113"/>
      <c r="KPM2727" s="113"/>
      <c r="KPN2727" s="113"/>
      <c r="KPO2727" s="113"/>
      <c r="KPP2727" s="113"/>
      <c r="KPQ2727" s="113"/>
      <c r="KPR2727" s="113"/>
      <c r="KPS2727" s="113"/>
      <c r="KPT2727" s="113"/>
      <c r="KPU2727" s="113"/>
      <c r="KPV2727" s="113"/>
      <c r="KPW2727" s="113"/>
      <c r="KPX2727" s="113"/>
      <c r="KPY2727" s="113"/>
      <c r="KPZ2727" s="113"/>
      <c r="KQA2727" s="113"/>
      <c r="KQB2727" s="113"/>
      <c r="KQC2727" s="113"/>
      <c r="KQD2727" s="113"/>
      <c r="KQE2727" s="113"/>
      <c r="KQF2727" s="113"/>
      <c r="KQG2727" s="113"/>
      <c r="KQH2727" s="113"/>
      <c r="KQI2727" s="113"/>
      <c r="KQJ2727" s="113"/>
      <c r="KQK2727" s="113"/>
      <c r="KQL2727" s="113"/>
      <c r="KQM2727" s="113"/>
      <c r="KQN2727" s="113"/>
      <c r="KQO2727" s="113"/>
      <c r="KQP2727" s="113"/>
      <c r="KQQ2727" s="113"/>
      <c r="KQR2727" s="113"/>
      <c r="KQS2727" s="113"/>
      <c r="KQT2727" s="113"/>
      <c r="KQU2727" s="113"/>
      <c r="KQV2727" s="113"/>
      <c r="KQW2727" s="113"/>
      <c r="KQX2727" s="113"/>
      <c r="KQY2727" s="113"/>
      <c r="KQZ2727" s="113"/>
      <c r="KRA2727" s="113"/>
      <c r="KRB2727" s="113"/>
      <c r="KRC2727" s="113"/>
      <c r="KRD2727" s="113"/>
      <c r="KRE2727" s="113"/>
      <c r="KRF2727" s="113"/>
      <c r="KRG2727" s="113"/>
      <c r="KRH2727" s="113"/>
      <c r="KRI2727" s="113"/>
      <c r="KRJ2727" s="113"/>
      <c r="KRK2727" s="113"/>
      <c r="KRL2727" s="113"/>
      <c r="KRM2727" s="113"/>
      <c r="KRN2727" s="113"/>
      <c r="KRO2727" s="113"/>
      <c r="KRP2727" s="113"/>
      <c r="KRQ2727" s="113"/>
      <c r="KRR2727" s="113"/>
      <c r="KRS2727" s="113"/>
      <c r="KRT2727" s="113"/>
      <c r="KRU2727" s="113"/>
      <c r="KRV2727" s="113"/>
      <c r="KRW2727" s="113"/>
      <c r="KRX2727" s="113"/>
      <c r="KRY2727" s="113"/>
      <c r="KRZ2727" s="113"/>
      <c r="KSA2727" s="113"/>
      <c r="KSB2727" s="113"/>
      <c r="KSC2727" s="113"/>
      <c r="KSD2727" s="113"/>
      <c r="KSE2727" s="113"/>
      <c r="KSF2727" s="113"/>
      <c r="KSG2727" s="113"/>
      <c r="KSH2727" s="113"/>
      <c r="KSI2727" s="113"/>
      <c r="KSJ2727" s="113"/>
      <c r="KSK2727" s="113"/>
      <c r="KSL2727" s="113"/>
      <c r="KSM2727" s="113"/>
      <c r="KSN2727" s="113"/>
      <c r="KSO2727" s="113"/>
      <c r="KSP2727" s="113"/>
      <c r="KSQ2727" s="113"/>
      <c r="KSR2727" s="113"/>
      <c r="KSS2727" s="113"/>
      <c r="KST2727" s="113"/>
      <c r="KSU2727" s="113"/>
      <c r="KSV2727" s="113"/>
      <c r="KSW2727" s="113"/>
      <c r="KSX2727" s="113"/>
      <c r="KSY2727" s="113"/>
      <c r="KSZ2727" s="113"/>
      <c r="KTA2727" s="113"/>
      <c r="KTB2727" s="113"/>
      <c r="KTC2727" s="113"/>
      <c r="KTD2727" s="113"/>
      <c r="KTE2727" s="113"/>
      <c r="KTF2727" s="113"/>
      <c r="KTG2727" s="113"/>
      <c r="KTH2727" s="113"/>
      <c r="KTI2727" s="113"/>
      <c r="KTJ2727" s="113"/>
      <c r="KTK2727" s="113"/>
      <c r="KTL2727" s="113"/>
      <c r="KTM2727" s="113"/>
      <c r="KTN2727" s="113"/>
      <c r="KTO2727" s="113"/>
      <c r="KTP2727" s="113"/>
      <c r="KTQ2727" s="113"/>
      <c r="KTR2727" s="113"/>
      <c r="KTS2727" s="113"/>
      <c r="KTT2727" s="113"/>
      <c r="KTU2727" s="113"/>
      <c r="KTV2727" s="113"/>
      <c r="KTW2727" s="113"/>
      <c r="KTX2727" s="113"/>
      <c r="KTY2727" s="113"/>
      <c r="KTZ2727" s="113"/>
      <c r="KUA2727" s="113"/>
      <c r="KUB2727" s="113"/>
      <c r="KUC2727" s="113"/>
      <c r="KUD2727" s="113"/>
      <c r="KUE2727" s="113"/>
      <c r="KUF2727" s="113"/>
      <c r="KUG2727" s="113"/>
      <c r="KUH2727" s="113"/>
      <c r="KUI2727" s="113"/>
      <c r="KUJ2727" s="113"/>
      <c r="KUK2727" s="113"/>
      <c r="KUL2727" s="113"/>
      <c r="KUM2727" s="113"/>
      <c r="KUN2727" s="113"/>
      <c r="KUO2727" s="113"/>
      <c r="KUP2727" s="113"/>
      <c r="KUQ2727" s="113"/>
      <c r="KUR2727" s="113"/>
      <c r="KUS2727" s="113"/>
      <c r="KUT2727" s="113"/>
      <c r="KUU2727" s="113"/>
      <c r="KUV2727" s="113"/>
      <c r="KUW2727" s="113"/>
      <c r="KUX2727" s="113"/>
      <c r="KUY2727" s="113"/>
      <c r="KUZ2727" s="113"/>
      <c r="KVA2727" s="113"/>
      <c r="KVB2727" s="113"/>
      <c r="KVC2727" s="113"/>
      <c r="KVD2727" s="113"/>
      <c r="KVE2727" s="113"/>
      <c r="KVF2727" s="113"/>
      <c r="KVG2727" s="113"/>
      <c r="KVH2727" s="113"/>
      <c r="KVI2727" s="113"/>
      <c r="KVJ2727" s="113"/>
      <c r="KVK2727" s="113"/>
      <c r="KVL2727" s="113"/>
      <c r="KVM2727" s="113"/>
      <c r="KVN2727" s="113"/>
      <c r="KVO2727" s="113"/>
      <c r="KVP2727" s="113"/>
      <c r="KVQ2727" s="113"/>
      <c r="KVR2727" s="113"/>
      <c r="KVS2727" s="113"/>
      <c r="KVT2727" s="113"/>
      <c r="KVU2727" s="113"/>
      <c r="KVV2727" s="113"/>
      <c r="KVW2727" s="113"/>
      <c r="KVX2727" s="113"/>
      <c r="KVY2727" s="113"/>
      <c r="KVZ2727" s="113"/>
      <c r="KWA2727" s="113"/>
      <c r="KWB2727" s="113"/>
      <c r="KWC2727" s="113"/>
      <c r="KWD2727" s="113"/>
      <c r="KWE2727" s="113"/>
      <c r="KWF2727" s="113"/>
      <c r="KWG2727" s="113"/>
      <c r="KWH2727" s="113"/>
      <c r="KWI2727" s="113"/>
      <c r="KWJ2727" s="113"/>
      <c r="KWK2727" s="113"/>
      <c r="KWL2727" s="113"/>
      <c r="KWM2727" s="113"/>
      <c r="KWN2727" s="113"/>
      <c r="KWO2727" s="113"/>
      <c r="KWP2727" s="113"/>
      <c r="KWQ2727" s="113"/>
      <c r="KWR2727" s="113"/>
      <c r="KWS2727" s="113"/>
      <c r="KWT2727" s="113"/>
      <c r="KWU2727" s="113"/>
      <c r="KWV2727" s="113"/>
      <c r="KWW2727" s="113"/>
      <c r="KWX2727" s="113"/>
      <c r="KWY2727" s="113"/>
      <c r="KWZ2727" s="113"/>
      <c r="KXA2727" s="113"/>
      <c r="KXB2727" s="113"/>
      <c r="KXC2727" s="113"/>
      <c r="KXD2727" s="113"/>
      <c r="KXE2727" s="113"/>
      <c r="KXF2727" s="113"/>
      <c r="KXG2727" s="113"/>
      <c r="KXH2727" s="113"/>
      <c r="KXI2727" s="113"/>
      <c r="KXJ2727" s="113"/>
      <c r="KXK2727" s="113"/>
      <c r="KXL2727" s="113"/>
      <c r="KXM2727" s="113"/>
      <c r="KXN2727" s="113"/>
      <c r="KXO2727" s="113"/>
      <c r="KXP2727" s="113"/>
      <c r="KXQ2727" s="113"/>
      <c r="KXR2727" s="113"/>
      <c r="KXS2727" s="113"/>
      <c r="KXT2727" s="113"/>
      <c r="KXU2727" s="113"/>
      <c r="KXV2727" s="113"/>
      <c r="KXW2727" s="113"/>
      <c r="KXX2727" s="113"/>
      <c r="KXY2727" s="113"/>
      <c r="KXZ2727" s="113"/>
      <c r="KYA2727" s="113"/>
      <c r="KYB2727" s="113"/>
      <c r="KYC2727" s="113"/>
      <c r="KYD2727" s="113"/>
      <c r="KYE2727" s="113"/>
      <c r="KYF2727" s="113"/>
      <c r="KYG2727" s="113"/>
      <c r="KYH2727" s="113"/>
      <c r="KYI2727" s="113"/>
      <c r="KYJ2727" s="113"/>
      <c r="KYK2727" s="113"/>
      <c r="KYL2727" s="113"/>
      <c r="KYM2727" s="113"/>
      <c r="KYN2727" s="113"/>
      <c r="KYO2727" s="113"/>
      <c r="KYP2727" s="113"/>
      <c r="KYQ2727" s="113"/>
      <c r="KYR2727" s="113"/>
      <c r="KYS2727" s="113"/>
      <c r="KYT2727" s="113"/>
      <c r="KYU2727" s="113"/>
      <c r="KYV2727" s="113"/>
      <c r="KYW2727" s="113"/>
      <c r="KYX2727" s="113"/>
      <c r="KYY2727" s="113"/>
      <c r="KYZ2727" s="113"/>
      <c r="KZA2727" s="113"/>
      <c r="KZB2727" s="113"/>
      <c r="KZC2727" s="113"/>
      <c r="KZD2727" s="113"/>
      <c r="KZE2727" s="113"/>
      <c r="KZF2727" s="113"/>
      <c r="KZG2727" s="113"/>
      <c r="KZH2727" s="113"/>
      <c r="KZI2727" s="113"/>
      <c r="KZJ2727" s="113"/>
      <c r="KZK2727" s="113"/>
      <c r="KZL2727" s="113"/>
      <c r="KZM2727" s="113"/>
      <c r="KZN2727" s="113"/>
      <c r="KZO2727" s="113"/>
      <c r="KZP2727" s="113"/>
      <c r="KZQ2727" s="113"/>
      <c r="KZR2727" s="113"/>
      <c r="KZS2727" s="113"/>
      <c r="KZT2727" s="113"/>
      <c r="KZU2727" s="113"/>
      <c r="KZV2727" s="113"/>
      <c r="KZW2727" s="113"/>
      <c r="KZX2727" s="113"/>
      <c r="KZY2727" s="113"/>
      <c r="KZZ2727" s="113"/>
      <c r="LAA2727" s="113"/>
      <c r="LAB2727" s="113"/>
      <c r="LAC2727" s="113"/>
      <c r="LAD2727" s="113"/>
      <c r="LAE2727" s="113"/>
      <c r="LAF2727" s="113"/>
      <c r="LAG2727" s="113"/>
      <c r="LAH2727" s="113"/>
      <c r="LAI2727" s="113"/>
      <c r="LAJ2727" s="113"/>
      <c r="LAK2727" s="113"/>
      <c r="LAL2727" s="113"/>
      <c r="LAM2727" s="113"/>
      <c r="LAN2727" s="113"/>
      <c r="LAO2727" s="113"/>
      <c r="LAP2727" s="113"/>
      <c r="LAQ2727" s="113"/>
      <c r="LAR2727" s="113"/>
      <c r="LAS2727" s="113"/>
      <c r="LAT2727" s="113"/>
      <c r="LAU2727" s="113"/>
      <c r="LAV2727" s="113"/>
      <c r="LAW2727" s="113"/>
      <c r="LAX2727" s="113"/>
      <c r="LAY2727" s="113"/>
      <c r="LAZ2727" s="113"/>
      <c r="LBA2727" s="113"/>
      <c r="LBB2727" s="113"/>
      <c r="LBC2727" s="113"/>
      <c r="LBD2727" s="113"/>
      <c r="LBE2727" s="113"/>
      <c r="LBF2727" s="113"/>
      <c r="LBG2727" s="113"/>
      <c r="LBH2727" s="113"/>
      <c r="LBI2727" s="113"/>
      <c r="LBJ2727" s="113"/>
      <c r="LBK2727" s="113"/>
      <c r="LBL2727" s="113"/>
      <c r="LBM2727" s="113"/>
      <c r="LBN2727" s="113"/>
      <c r="LBO2727" s="113"/>
      <c r="LBP2727" s="113"/>
      <c r="LBQ2727" s="113"/>
      <c r="LBR2727" s="113"/>
      <c r="LBS2727" s="113"/>
      <c r="LBT2727" s="113"/>
      <c r="LBU2727" s="113"/>
      <c r="LBV2727" s="113"/>
      <c r="LBW2727" s="113"/>
      <c r="LBX2727" s="113"/>
      <c r="LBY2727" s="113"/>
      <c r="LBZ2727" s="113"/>
      <c r="LCA2727" s="113"/>
      <c r="LCB2727" s="113"/>
      <c r="LCC2727" s="113"/>
      <c r="LCD2727" s="113"/>
      <c r="LCE2727" s="113"/>
      <c r="LCF2727" s="113"/>
      <c r="LCG2727" s="113"/>
      <c r="LCH2727" s="113"/>
      <c r="LCI2727" s="113"/>
      <c r="LCJ2727" s="113"/>
      <c r="LCK2727" s="113"/>
      <c r="LCL2727" s="113"/>
      <c r="LCM2727" s="113"/>
      <c r="LCN2727" s="113"/>
      <c r="LCO2727" s="113"/>
      <c r="LCP2727" s="113"/>
      <c r="LCQ2727" s="113"/>
      <c r="LCR2727" s="113"/>
      <c r="LCS2727" s="113"/>
      <c r="LCT2727" s="113"/>
      <c r="LCU2727" s="113"/>
      <c r="LCV2727" s="113"/>
      <c r="LCW2727" s="113"/>
      <c r="LCX2727" s="113"/>
      <c r="LCY2727" s="113"/>
      <c r="LCZ2727" s="113"/>
      <c r="LDA2727" s="113"/>
      <c r="LDB2727" s="113"/>
      <c r="LDC2727" s="113"/>
      <c r="LDD2727" s="113"/>
      <c r="LDE2727" s="113"/>
      <c r="LDF2727" s="113"/>
      <c r="LDG2727" s="113"/>
      <c r="LDH2727" s="113"/>
      <c r="LDI2727" s="113"/>
      <c r="LDJ2727" s="113"/>
      <c r="LDK2727" s="113"/>
      <c r="LDL2727" s="113"/>
      <c r="LDM2727" s="113"/>
      <c r="LDN2727" s="113"/>
      <c r="LDO2727" s="113"/>
      <c r="LDP2727" s="113"/>
      <c r="LDQ2727" s="113"/>
      <c r="LDR2727" s="113"/>
      <c r="LDS2727" s="113"/>
      <c r="LDT2727" s="113"/>
      <c r="LDU2727" s="113"/>
      <c r="LDV2727" s="113"/>
      <c r="LDW2727" s="113"/>
      <c r="LDX2727" s="113"/>
      <c r="LDY2727" s="113"/>
      <c r="LDZ2727" s="113"/>
      <c r="LEA2727" s="113"/>
      <c r="LEB2727" s="113"/>
      <c r="LEC2727" s="113"/>
      <c r="LED2727" s="113"/>
      <c r="LEE2727" s="113"/>
      <c r="LEF2727" s="113"/>
      <c r="LEG2727" s="113"/>
      <c r="LEH2727" s="113"/>
      <c r="LEI2727" s="113"/>
      <c r="LEJ2727" s="113"/>
      <c r="LEK2727" s="113"/>
      <c r="LEL2727" s="113"/>
      <c r="LEM2727" s="113"/>
      <c r="LEN2727" s="113"/>
      <c r="LEO2727" s="113"/>
      <c r="LEP2727" s="113"/>
      <c r="LEQ2727" s="113"/>
      <c r="LER2727" s="113"/>
      <c r="LES2727" s="113"/>
      <c r="LET2727" s="113"/>
      <c r="LEU2727" s="113"/>
      <c r="LEV2727" s="113"/>
      <c r="LEW2727" s="113"/>
      <c r="LEX2727" s="113"/>
      <c r="LEY2727" s="113"/>
      <c r="LEZ2727" s="113"/>
      <c r="LFA2727" s="113"/>
      <c r="LFB2727" s="113"/>
      <c r="LFC2727" s="113"/>
      <c r="LFD2727" s="113"/>
      <c r="LFE2727" s="113"/>
      <c r="LFF2727" s="113"/>
      <c r="LFG2727" s="113"/>
      <c r="LFH2727" s="113"/>
      <c r="LFI2727" s="113"/>
      <c r="LFJ2727" s="113"/>
      <c r="LFK2727" s="113"/>
      <c r="LFL2727" s="113"/>
      <c r="LFM2727" s="113"/>
      <c r="LFN2727" s="113"/>
      <c r="LFO2727" s="113"/>
      <c r="LFP2727" s="113"/>
      <c r="LFQ2727" s="113"/>
      <c r="LFR2727" s="113"/>
      <c r="LFS2727" s="113"/>
      <c r="LFT2727" s="113"/>
      <c r="LFU2727" s="113"/>
      <c r="LFV2727" s="113"/>
      <c r="LFW2727" s="113"/>
      <c r="LFX2727" s="113"/>
      <c r="LFY2727" s="113"/>
      <c r="LFZ2727" s="113"/>
      <c r="LGA2727" s="113"/>
      <c r="LGB2727" s="113"/>
      <c r="LGC2727" s="113"/>
      <c r="LGD2727" s="113"/>
      <c r="LGE2727" s="113"/>
      <c r="LGF2727" s="113"/>
      <c r="LGG2727" s="113"/>
      <c r="LGH2727" s="113"/>
      <c r="LGI2727" s="113"/>
      <c r="LGJ2727" s="113"/>
      <c r="LGK2727" s="113"/>
      <c r="LGL2727" s="113"/>
      <c r="LGM2727" s="113"/>
      <c r="LGN2727" s="113"/>
      <c r="LGO2727" s="113"/>
      <c r="LGP2727" s="113"/>
      <c r="LGQ2727" s="113"/>
      <c r="LGR2727" s="113"/>
      <c r="LGS2727" s="113"/>
      <c r="LGT2727" s="113"/>
      <c r="LGU2727" s="113"/>
      <c r="LGV2727" s="113"/>
      <c r="LGW2727" s="113"/>
      <c r="LGX2727" s="113"/>
      <c r="LGY2727" s="113"/>
      <c r="LGZ2727" s="113"/>
      <c r="LHA2727" s="113"/>
      <c r="LHB2727" s="113"/>
      <c r="LHC2727" s="113"/>
      <c r="LHD2727" s="113"/>
      <c r="LHE2727" s="113"/>
      <c r="LHF2727" s="113"/>
      <c r="LHG2727" s="113"/>
      <c r="LHH2727" s="113"/>
      <c r="LHI2727" s="113"/>
      <c r="LHJ2727" s="113"/>
      <c r="LHK2727" s="113"/>
      <c r="LHL2727" s="113"/>
      <c r="LHM2727" s="113"/>
      <c r="LHN2727" s="113"/>
      <c r="LHO2727" s="113"/>
      <c r="LHP2727" s="113"/>
      <c r="LHQ2727" s="113"/>
      <c r="LHR2727" s="113"/>
      <c r="LHS2727" s="113"/>
      <c r="LHT2727" s="113"/>
      <c r="LHU2727" s="113"/>
      <c r="LHV2727" s="113"/>
      <c r="LHW2727" s="113"/>
      <c r="LHX2727" s="113"/>
      <c r="LHY2727" s="113"/>
      <c r="LHZ2727" s="113"/>
      <c r="LIA2727" s="113"/>
      <c r="LIB2727" s="113"/>
      <c r="LIC2727" s="113"/>
      <c r="LID2727" s="113"/>
      <c r="LIE2727" s="113"/>
      <c r="LIF2727" s="113"/>
      <c r="LIG2727" s="113"/>
      <c r="LIH2727" s="113"/>
      <c r="LII2727" s="113"/>
      <c r="LIJ2727" s="113"/>
      <c r="LIK2727" s="113"/>
      <c r="LIL2727" s="113"/>
      <c r="LIM2727" s="113"/>
      <c r="LIN2727" s="113"/>
      <c r="LIO2727" s="113"/>
      <c r="LIP2727" s="113"/>
      <c r="LIQ2727" s="113"/>
      <c r="LIR2727" s="113"/>
      <c r="LIS2727" s="113"/>
      <c r="LIT2727" s="113"/>
      <c r="LIU2727" s="113"/>
      <c r="LIV2727" s="113"/>
      <c r="LIW2727" s="113"/>
      <c r="LIX2727" s="113"/>
      <c r="LIY2727" s="113"/>
      <c r="LIZ2727" s="113"/>
      <c r="LJA2727" s="113"/>
      <c r="LJB2727" s="113"/>
      <c r="LJC2727" s="113"/>
      <c r="LJD2727" s="113"/>
      <c r="LJE2727" s="113"/>
      <c r="LJF2727" s="113"/>
      <c r="LJG2727" s="113"/>
      <c r="LJH2727" s="113"/>
      <c r="LJI2727" s="113"/>
      <c r="LJJ2727" s="113"/>
      <c r="LJK2727" s="113"/>
      <c r="LJL2727" s="113"/>
      <c r="LJM2727" s="113"/>
      <c r="LJN2727" s="113"/>
      <c r="LJO2727" s="113"/>
      <c r="LJP2727" s="113"/>
      <c r="LJQ2727" s="113"/>
      <c r="LJR2727" s="113"/>
      <c r="LJS2727" s="113"/>
      <c r="LJT2727" s="113"/>
      <c r="LJU2727" s="113"/>
      <c r="LJV2727" s="113"/>
      <c r="LJW2727" s="113"/>
      <c r="LJX2727" s="113"/>
      <c r="LJY2727" s="113"/>
      <c r="LJZ2727" s="113"/>
      <c r="LKA2727" s="113"/>
      <c r="LKB2727" s="113"/>
      <c r="LKC2727" s="113"/>
      <c r="LKD2727" s="113"/>
      <c r="LKE2727" s="113"/>
      <c r="LKF2727" s="113"/>
      <c r="LKG2727" s="113"/>
      <c r="LKH2727" s="113"/>
      <c r="LKI2727" s="113"/>
      <c r="LKJ2727" s="113"/>
      <c r="LKK2727" s="113"/>
      <c r="LKL2727" s="113"/>
      <c r="LKM2727" s="113"/>
      <c r="LKN2727" s="113"/>
      <c r="LKO2727" s="113"/>
      <c r="LKP2727" s="113"/>
      <c r="LKQ2727" s="113"/>
      <c r="LKR2727" s="113"/>
      <c r="LKS2727" s="113"/>
      <c r="LKT2727" s="113"/>
      <c r="LKU2727" s="113"/>
      <c r="LKV2727" s="113"/>
      <c r="LKW2727" s="113"/>
      <c r="LKX2727" s="113"/>
      <c r="LKY2727" s="113"/>
      <c r="LKZ2727" s="113"/>
      <c r="LLA2727" s="113"/>
      <c r="LLB2727" s="113"/>
      <c r="LLC2727" s="113"/>
      <c r="LLD2727" s="113"/>
      <c r="LLE2727" s="113"/>
      <c r="LLF2727" s="113"/>
      <c r="LLG2727" s="113"/>
      <c r="LLH2727" s="113"/>
      <c r="LLI2727" s="113"/>
      <c r="LLJ2727" s="113"/>
      <c r="LLK2727" s="113"/>
      <c r="LLL2727" s="113"/>
      <c r="LLM2727" s="113"/>
      <c r="LLN2727" s="113"/>
      <c r="LLO2727" s="113"/>
      <c r="LLP2727" s="113"/>
      <c r="LLQ2727" s="113"/>
      <c r="LLR2727" s="113"/>
      <c r="LLS2727" s="113"/>
      <c r="LLT2727" s="113"/>
      <c r="LLU2727" s="113"/>
      <c r="LLV2727" s="113"/>
      <c r="LLW2727" s="113"/>
      <c r="LLX2727" s="113"/>
      <c r="LLY2727" s="113"/>
      <c r="LLZ2727" s="113"/>
      <c r="LMA2727" s="113"/>
      <c r="LMB2727" s="113"/>
      <c r="LMC2727" s="113"/>
      <c r="LMD2727" s="113"/>
      <c r="LME2727" s="113"/>
      <c r="LMF2727" s="113"/>
      <c r="LMG2727" s="113"/>
      <c r="LMH2727" s="113"/>
      <c r="LMI2727" s="113"/>
      <c r="LMJ2727" s="113"/>
      <c r="LMK2727" s="113"/>
      <c r="LML2727" s="113"/>
      <c r="LMM2727" s="113"/>
      <c r="LMN2727" s="113"/>
      <c r="LMO2727" s="113"/>
      <c r="LMP2727" s="113"/>
      <c r="LMQ2727" s="113"/>
      <c r="LMR2727" s="113"/>
      <c r="LMS2727" s="113"/>
      <c r="LMT2727" s="113"/>
      <c r="LMU2727" s="113"/>
      <c r="LMV2727" s="113"/>
      <c r="LMW2727" s="113"/>
      <c r="LMX2727" s="113"/>
      <c r="LMY2727" s="113"/>
      <c r="LMZ2727" s="113"/>
      <c r="LNA2727" s="113"/>
      <c r="LNB2727" s="113"/>
      <c r="LNC2727" s="113"/>
      <c r="LND2727" s="113"/>
      <c r="LNE2727" s="113"/>
      <c r="LNF2727" s="113"/>
      <c r="LNG2727" s="113"/>
      <c r="LNH2727" s="113"/>
      <c r="LNI2727" s="113"/>
      <c r="LNJ2727" s="113"/>
      <c r="LNK2727" s="113"/>
      <c r="LNL2727" s="113"/>
      <c r="LNM2727" s="113"/>
      <c r="LNN2727" s="113"/>
      <c r="LNO2727" s="113"/>
      <c r="LNP2727" s="113"/>
      <c r="LNQ2727" s="113"/>
      <c r="LNR2727" s="113"/>
      <c r="LNS2727" s="113"/>
      <c r="LNT2727" s="113"/>
      <c r="LNU2727" s="113"/>
      <c r="LNV2727" s="113"/>
      <c r="LNW2727" s="113"/>
      <c r="LNX2727" s="113"/>
      <c r="LNY2727" s="113"/>
      <c r="LNZ2727" s="113"/>
      <c r="LOA2727" s="113"/>
      <c r="LOB2727" s="113"/>
      <c r="LOC2727" s="113"/>
      <c r="LOD2727" s="113"/>
      <c r="LOE2727" s="113"/>
      <c r="LOF2727" s="113"/>
      <c r="LOG2727" s="113"/>
      <c r="LOH2727" s="113"/>
      <c r="LOI2727" s="113"/>
      <c r="LOJ2727" s="113"/>
      <c r="LOK2727" s="113"/>
      <c r="LOL2727" s="113"/>
      <c r="LOM2727" s="113"/>
      <c r="LON2727" s="113"/>
      <c r="LOO2727" s="113"/>
      <c r="LOP2727" s="113"/>
      <c r="LOQ2727" s="113"/>
      <c r="LOR2727" s="113"/>
      <c r="LOS2727" s="113"/>
      <c r="LOT2727" s="113"/>
      <c r="LOU2727" s="113"/>
      <c r="LOV2727" s="113"/>
      <c r="LOW2727" s="113"/>
      <c r="LOX2727" s="113"/>
      <c r="LOY2727" s="113"/>
      <c r="LOZ2727" s="113"/>
      <c r="LPA2727" s="113"/>
      <c r="LPB2727" s="113"/>
      <c r="LPC2727" s="113"/>
      <c r="LPD2727" s="113"/>
      <c r="LPE2727" s="113"/>
      <c r="LPF2727" s="113"/>
      <c r="LPG2727" s="113"/>
      <c r="LPH2727" s="113"/>
      <c r="LPI2727" s="113"/>
      <c r="LPJ2727" s="113"/>
      <c r="LPK2727" s="113"/>
      <c r="LPL2727" s="113"/>
      <c r="LPM2727" s="113"/>
      <c r="LPN2727" s="113"/>
      <c r="LPO2727" s="113"/>
      <c r="LPP2727" s="113"/>
      <c r="LPQ2727" s="113"/>
      <c r="LPR2727" s="113"/>
      <c r="LPS2727" s="113"/>
      <c r="LPT2727" s="113"/>
      <c r="LPU2727" s="113"/>
      <c r="LPV2727" s="113"/>
      <c r="LPW2727" s="113"/>
      <c r="LPX2727" s="113"/>
      <c r="LPY2727" s="113"/>
      <c r="LPZ2727" s="113"/>
      <c r="LQA2727" s="113"/>
      <c r="LQB2727" s="113"/>
      <c r="LQC2727" s="113"/>
      <c r="LQD2727" s="113"/>
      <c r="LQE2727" s="113"/>
      <c r="LQF2727" s="113"/>
      <c r="LQG2727" s="113"/>
      <c r="LQH2727" s="113"/>
      <c r="LQI2727" s="113"/>
      <c r="LQJ2727" s="113"/>
      <c r="LQK2727" s="113"/>
      <c r="LQL2727" s="113"/>
      <c r="LQM2727" s="113"/>
      <c r="LQN2727" s="113"/>
      <c r="LQO2727" s="113"/>
      <c r="LQP2727" s="113"/>
      <c r="LQQ2727" s="113"/>
      <c r="LQR2727" s="113"/>
      <c r="LQS2727" s="113"/>
      <c r="LQT2727" s="113"/>
      <c r="LQU2727" s="113"/>
      <c r="LQV2727" s="113"/>
      <c r="LQW2727" s="113"/>
      <c r="LQX2727" s="113"/>
      <c r="LQY2727" s="113"/>
      <c r="LQZ2727" s="113"/>
      <c r="LRA2727" s="113"/>
      <c r="LRB2727" s="113"/>
      <c r="LRC2727" s="113"/>
      <c r="LRD2727" s="113"/>
      <c r="LRE2727" s="113"/>
      <c r="LRF2727" s="113"/>
      <c r="LRG2727" s="113"/>
      <c r="LRH2727" s="113"/>
      <c r="LRI2727" s="113"/>
      <c r="LRJ2727" s="113"/>
      <c r="LRK2727" s="113"/>
      <c r="LRL2727" s="113"/>
      <c r="LRM2727" s="113"/>
      <c r="LRN2727" s="113"/>
      <c r="LRO2727" s="113"/>
      <c r="LRP2727" s="113"/>
      <c r="LRQ2727" s="113"/>
      <c r="LRR2727" s="113"/>
      <c r="LRS2727" s="113"/>
      <c r="LRT2727" s="113"/>
      <c r="LRU2727" s="113"/>
      <c r="LRV2727" s="113"/>
      <c r="LRW2727" s="113"/>
      <c r="LRX2727" s="113"/>
      <c r="LRY2727" s="113"/>
      <c r="LRZ2727" s="113"/>
      <c r="LSA2727" s="113"/>
      <c r="LSB2727" s="113"/>
      <c r="LSC2727" s="113"/>
      <c r="LSD2727" s="113"/>
      <c r="LSE2727" s="113"/>
      <c r="LSF2727" s="113"/>
      <c r="LSG2727" s="113"/>
      <c r="LSH2727" s="113"/>
      <c r="LSI2727" s="113"/>
      <c r="LSJ2727" s="113"/>
      <c r="LSK2727" s="113"/>
      <c r="LSL2727" s="113"/>
      <c r="LSM2727" s="113"/>
      <c r="LSN2727" s="113"/>
      <c r="LSO2727" s="113"/>
      <c r="LSP2727" s="113"/>
      <c r="LSQ2727" s="113"/>
      <c r="LSR2727" s="113"/>
      <c r="LSS2727" s="113"/>
      <c r="LST2727" s="113"/>
      <c r="LSU2727" s="113"/>
      <c r="LSV2727" s="113"/>
      <c r="LSW2727" s="113"/>
      <c r="LSX2727" s="113"/>
      <c r="LSY2727" s="113"/>
      <c r="LSZ2727" s="113"/>
      <c r="LTA2727" s="113"/>
      <c r="LTB2727" s="113"/>
      <c r="LTC2727" s="113"/>
      <c r="LTD2727" s="113"/>
      <c r="LTE2727" s="113"/>
      <c r="LTF2727" s="113"/>
      <c r="LTG2727" s="113"/>
      <c r="LTH2727" s="113"/>
      <c r="LTI2727" s="113"/>
      <c r="LTJ2727" s="113"/>
      <c r="LTK2727" s="113"/>
      <c r="LTL2727" s="113"/>
      <c r="LTM2727" s="113"/>
      <c r="LTN2727" s="113"/>
      <c r="LTO2727" s="113"/>
      <c r="LTP2727" s="113"/>
      <c r="LTQ2727" s="113"/>
      <c r="LTR2727" s="113"/>
      <c r="LTS2727" s="113"/>
      <c r="LTT2727" s="113"/>
      <c r="LTU2727" s="113"/>
      <c r="LTV2727" s="113"/>
      <c r="LTW2727" s="113"/>
      <c r="LTX2727" s="113"/>
      <c r="LTY2727" s="113"/>
      <c r="LTZ2727" s="113"/>
      <c r="LUA2727" s="113"/>
      <c r="LUB2727" s="113"/>
      <c r="LUC2727" s="113"/>
      <c r="LUD2727" s="113"/>
      <c r="LUE2727" s="113"/>
      <c r="LUF2727" s="113"/>
      <c r="LUG2727" s="113"/>
      <c r="LUH2727" s="113"/>
      <c r="LUI2727" s="113"/>
      <c r="LUJ2727" s="113"/>
      <c r="LUK2727" s="113"/>
      <c r="LUL2727" s="113"/>
      <c r="LUM2727" s="113"/>
      <c r="LUN2727" s="113"/>
      <c r="LUO2727" s="113"/>
      <c r="LUP2727" s="113"/>
      <c r="LUQ2727" s="113"/>
      <c r="LUR2727" s="113"/>
      <c r="LUS2727" s="113"/>
      <c r="LUT2727" s="113"/>
      <c r="LUU2727" s="113"/>
      <c r="LUV2727" s="113"/>
      <c r="LUW2727" s="113"/>
      <c r="LUX2727" s="113"/>
      <c r="LUY2727" s="113"/>
      <c r="LUZ2727" s="113"/>
      <c r="LVA2727" s="113"/>
      <c r="LVB2727" s="113"/>
      <c r="LVC2727" s="113"/>
      <c r="LVD2727" s="113"/>
      <c r="LVE2727" s="113"/>
      <c r="LVF2727" s="113"/>
      <c r="LVG2727" s="113"/>
      <c r="LVH2727" s="113"/>
      <c r="LVI2727" s="113"/>
      <c r="LVJ2727" s="113"/>
      <c r="LVK2727" s="113"/>
      <c r="LVL2727" s="113"/>
      <c r="LVM2727" s="113"/>
      <c r="LVN2727" s="113"/>
      <c r="LVO2727" s="113"/>
      <c r="LVP2727" s="113"/>
      <c r="LVQ2727" s="113"/>
      <c r="LVR2727" s="113"/>
      <c r="LVS2727" s="113"/>
      <c r="LVT2727" s="113"/>
      <c r="LVU2727" s="113"/>
      <c r="LVV2727" s="113"/>
      <c r="LVW2727" s="113"/>
      <c r="LVX2727" s="113"/>
      <c r="LVY2727" s="113"/>
      <c r="LVZ2727" s="113"/>
      <c r="LWA2727" s="113"/>
      <c r="LWB2727" s="113"/>
      <c r="LWC2727" s="113"/>
      <c r="LWD2727" s="113"/>
      <c r="LWE2727" s="113"/>
      <c r="LWF2727" s="113"/>
      <c r="LWG2727" s="113"/>
      <c r="LWH2727" s="113"/>
      <c r="LWI2727" s="113"/>
      <c r="LWJ2727" s="113"/>
      <c r="LWK2727" s="113"/>
      <c r="LWL2727" s="113"/>
      <c r="LWM2727" s="113"/>
      <c r="LWN2727" s="113"/>
      <c r="LWO2727" s="113"/>
      <c r="LWP2727" s="113"/>
      <c r="LWQ2727" s="113"/>
      <c r="LWR2727" s="113"/>
      <c r="LWS2727" s="113"/>
      <c r="LWT2727" s="113"/>
      <c r="LWU2727" s="113"/>
      <c r="LWV2727" s="113"/>
      <c r="LWW2727" s="113"/>
      <c r="LWX2727" s="113"/>
      <c r="LWY2727" s="113"/>
      <c r="LWZ2727" s="113"/>
      <c r="LXA2727" s="113"/>
      <c r="LXB2727" s="113"/>
      <c r="LXC2727" s="113"/>
      <c r="LXD2727" s="113"/>
      <c r="LXE2727" s="113"/>
      <c r="LXF2727" s="113"/>
      <c r="LXG2727" s="113"/>
      <c r="LXH2727" s="113"/>
      <c r="LXI2727" s="113"/>
      <c r="LXJ2727" s="113"/>
      <c r="LXK2727" s="113"/>
      <c r="LXL2727" s="113"/>
      <c r="LXM2727" s="113"/>
      <c r="LXN2727" s="113"/>
      <c r="LXO2727" s="113"/>
      <c r="LXP2727" s="113"/>
      <c r="LXQ2727" s="113"/>
      <c r="LXR2727" s="113"/>
      <c r="LXS2727" s="113"/>
      <c r="LXT2727" s="113"/>
      <c r="LXU2727" s="113"/>
      <c r="LXV2727" s="113"/>
      <c r="LXW2727" s="113"/>
      <c r="LXX2727" s="113"/>
      <c r="LXY2727" s="113"/>
      <c r="LXZ2727" s="113"/>
      <c r="LYA2727" s="113"/>
      <c r="LYB2727" s="113"/>
      <c r="LYC2727" s="113"/>
      <c r="LYD2727" s="113"/>
      <c r="LYE2727" s="113"/>
      <c r="LYF2727" s="113"/>
      <c r="LYG2727" s="113"/>
      <c r="LYH2727" s="113"/>
      <c r="LYI2727" s="113"/>
      <c r="LYJ2727" s="113"/>
      <c r="LYK2727" s="113"/>
      <c r="LYL2727" s="113"/>
      <c r="LYM2727" s="113"/>
      <c r="LYN2727" s="113"/>
      <c r="LYO2727" s="113"/>
      <c r="LYP2727" s="113"/>
      <c r="LYQ2727" s="113"/>
      <c r="LYR2727" s="113"/>
      <c r="LYS2727" s="113"/>
      <c r="LYT2727" s="113"/>
      <c r="LYU2727" s="113"/>
      <c r="LYV2727" s="113"/>
      <c r="LYW2727" s="113"/>
      <c r="LYX2727" s="113"/>
      <c r="LYY2727" s="113"/>
      <c r="LYZ2727" s="113"/>
      <c r="LZA2727" s="113"/>
      <c r="LZB2727" s="113"/>
      <c r="LZC2727" s="113"/>
      <c r="LZD2727" s="113"/>
      <c r="LZE2727" s="113"/>
      <c r="LZF2727" s="113"/>
      <c r="LZG2727" s="113"/>
      <c r="LZH2727" s="113"/>
      <c r="LZI2727" s="113"/>
      <c r="LZJ2727" s="113"/>
      <c r="LZK2727" s="113"/>
      <c r="LZL2727" s="113"/>
      <c r="LZM2727" s="113"/>
      <c r="LZN2727" s="113"/>
      <c r="LZO2727" s="113"/>
      <c r="LZP2727" s="113"/>
      <c r="LZQ2727" s="113"/>
      <c r="LZR2727" s="113"/>
      <c r="LZS2727" s="113"/>
      <c r="LZT2727" s="113"/>
      <c r="LZU2727" s="113"/>
      <c r="LZV2727" s="113"/>
      <c r="LZW2727" s="113"/>
      <c r="LZX2727" s="113"/>
      <c r="LZY2727" s="113"/>
      <c r="LZZ2727" s="113"/>
      <c r="MAA2727" s="113"/>
      <c r="MAB2727" s="113"/>
      <c r="MAC2727" s="113"/>
      <c r="MAD2727" s="113"/>
      <c r="MAE2727" s="113"/>
      <c r="MAF2727" s="113"/>
      <c r="MAG2727" s="113"/>
      <c r="MAH2727" s="113"/>
      <c r="MAI2727" s="113"/>
      <c r="MAJ2727" s="113"/>
      <c r="MAK2727" s="113"/>
      <c r="MAL2727" s="113"/>
      <c r="MAM2727" s="113"/>
      <c r="MAN2727" s="113"/>
      <c r="MAO2727" s="113"/>
      <c r="MAP2727" s="113"/>
      <c r="MAQ2727" s="113"/>
      <c r="MAR2727" s="113"/>
      <c r="MAS2727" s="113"/>
      <c r="MAT2727" s="113"/>
      <c r="MAU2727" s="113"/>
      <c r="MAV2727" s="113"/>
      <c r="MAW2727" s="113"/>
      <c r="MAX2727" s="113"/>
      <c r="MAY2727" s="113"/>
      <c r="MAZ2727" s="113"/>
      <c r="MBA2727" s="113"/>
      <c r="MBB2727" s="113"/>
      <c r="MBC2727" s="113"/>
      <c r="MBD2727" s="113"/>
      <c r="MBE2727" s="113"/>
      <c r="MBF2727" s="113"/>
      <c r="MBG2727" s="113"/>
      <c r="MBH2727" s="113"/>
      <c r="MBI2727" s="113"/>
      <c r="MBJ2727" s="113"/>
      <c r="MBK2727" s="113"/>
      <c r="MBL2727" s="113"/>
      <c r="MBM2727" s="113"/>
      <c r="MBN2727" s="113"/>
      <c r="MBO2727" s="113"/>
      <c r="MBP2727" s="113"/>
      <c r="MBQ2727" s="113"/>
      <c r="MBR2727" s="113"/>
      <c r="MBS2727" s="113"/>
      <c r="MBT2727" s="113"/>
      <c r="MBU2727" s="113"/>
      <c r="MBV2727" s="113"/>
      <c r="MBW2727" s="113"/>
      <c r="MBX2727" s="113"/>
      <c r="MBY2727" s="113"/>
      <c r="MBZ2727" s="113"/>
      <c r="MCA2727" s="113"/>
      <c r="MCB2727" s="113"/>
      <c r="MCC2727" s="113"/>
      <c r="MCD2727" s="113"/>
      <c r="MCE2727" s="113"/>
      <c r="MCF2727" s="113"/>
      <c r="MCG2727" s="113"/>
      <c r="MCH2727" s="113"/>
      <c r="MCI2727" s="113"/>
      <c r="MCJ2727" s="113"/>
      <c r="MCK2727" s="113"/>
      <c r="MCL2727" s="113"/>
      <c r="MCM2727" s="113"/>
      <c r="MCN2727" s="113"/>
      <c r="MCO2727" s="113"/>
      <c r="MCP2727" s="113"/>
      <c r="MCQ2727" s="113"/>
      <c r="MCR2727" s="113"/>
      <c r="MCS2727" s="113"/>
      <c r="MCT2727" s="113"/>
      <c r="MCU2727" s="113"/>
      <c r="MCV2727" s="113"/>
      <c r="MCW2727" s="113"/>
      <c r="MCX2727" s="113"/>
      <c r="MCY2727" s="113"/>
      <c r="MCZ2727" s="113"/>
      <c r="MDA2727" s="113"/>
      <c r="MDB2727" s="113"/>
      <c r="MDC2727" s="113"/>
      <c r="MDD2727" s="113"/>
      <c r="MDE2727" s="113"/>
      <c r="MDF2727" s="113"/>
      <c r="MDG2727" s="113"/>
      <c r="MDH2727" s="113"/>
      <c r="MDI2727" s="113"/>
      <c r="MDJ2727" s="113"/>
      <c r="MDK2727" s="113"/>
      <c r="MDL2727" s="113"/>
      <c r="MDM2727" s="113"/>
      <c r="MDN2727" s="113"/>
      <c r="MDO2727" s="113"/>
      <c r="MDP2727" s="113"/>
      <c r="MDQ2727" s="113"/>
      <c r="MDR2727" s="113"/>
      <c r="MDS2727" s="113"/>
      <c r="MDT2727" s="113"/>
      <c r="MDU2727" s="113"/>
      <c r="MDV2727" s="113"/>
      <c r="MDW2727" s="113"/>
      <c r="MDX2727" s="113"/>
      <c r="MDY2727" s="113"/>
      <c r="MDZ2727" s="113"/>
      <c r="MEA2727" s="113"/>
      <c r="MEB2727" s="113"/>
      <c r="MEC2727" s="113"/>
      <c r="MED2727" s="113"/>
      <c r="MEE2727" s="113"/>
      <c r="MEF2727" s="113"/>
      <c r="MEG2727" s="113"/>
      <c r="MEH2727" s="113"/>
      <c r="MEI2727" s="113"/>
      <c r="MEJ2727" s="113"/>
      <c r="MEK2727" s="113"/>
      <c r="MEL2727" s="113"/>
      <c r="MEM2727" s="113"/>
      <c r="MEN2727" s="113"/>
      <c r="MEO2727" s="113"/>
      <c r="MEP2727" s="113"/>
      <c r="MEQ2727" s="113"/>
      <c r="MER2727" s="113"/>
      <c r="MES2727" s="113"/>
      <c r="MET2727" s="113"/>
      <c r="MEU2727" s="113"/>
      <c r="MEV2727" s="113"/>
      <c r="MEW2727" s="113"/>
      <c r="MEX2727" s="113"/>
      <c r="MEY2727" s="113"/>
      <c r="MEZ2727" s="113"/>
      <c r="MFA2727" s="113"/>
      <c r="MFB2727" s="113"/>
      <c r="MFC2727" s="113"/>
      <c r="MFD2727" s="113"/>
      <c r="MFE2727" s="113"/>
      <c r="MFF2727" s="113"/>
      <c r="MFG2727" s="113"/>
      <c r="MFH2727" s="113"/>
      <c r="MFI2727" s="113"/>
      <c r="MFJ2727" s="113"/>
      <c r="MFK2727" s="113"/>
      <c r="MFL2727" s="113"/>
      <c r="MFM2727" s="113"/>
      <c r="MFN2727" s="113"/>
      <c r="MFO2727" s="113"/>
      <c r="MFP2727" s="113"/>
      <c r="MFQ2727" s="113"/>
      <c r="MFR2727" s="113"/>
      <c r="MFS2727" s="113"/>
      <c r="MFT2727" s="113"/>
      <c r="MFU2727" s="113"/>
      <c r="MFV2727" s="113"/>
      <c r="MFW2727" s="113"/>
      <c r="MFX2727" s="113"/>
      <c r="MFY2727" s="113"/>
      <c r="MFZ2727" s="113"/>
      <c r="MGA2727" s="113"/>
      <c r="MGB2727" s="113"/>
      <c r="MGC2727" s="113"/>
      <c r="MGD2727" s="113"/>
      <c r="MGE2727" s="113"/>
      <c r="MGF2727" s="113"/>
      <c r="MGG2727" s="113"/>
      <c r="MGH2727" s="113"/>
      <c r="MGI2727" s="113"/>
      <c r="MGJ2727" s="113"/>
      <c r="MGK2727" s="113"/>
      <c r="MGL2727" s="113"/>
      <c r="MGM2727" s="113"/>
      <c r="MGN2727" s="113"/>
      <c r="MGO2727" s="113"/>
      <c r="MGP2727" s="113"/>
      <c r="MGQ2727" s="113"/>
      <c r="MGR2727" s="113"/>
      <c r="MGS2727" s="113"/>
      <c r="MGT2727" s="113"/>
      <c r="MGU2727" s="113"/>
      <c r="MGV2727" s="113"/>
      <c r="MGW2727" s="113"/>
      <c r="MGX2727" s="113"/>
      <c r="MGY2727" s="113"/>
      <c r="MGZ2727" s="113"/>
      <c r="MHA2727" s="113"/>
      <c r="MHB2727" s="113"/>
      <c r="MHC2727" s="113"/>
      <c r="MHD2727" s="113"/>
      <c r="MHE2727" s="113"/>
      <c r="MHF2727" s="113"/>
      <c r="MHG2727" s="113"/>
      <c r="MHH2727" s="113"/>
      <c r="MHI2727" s="113"/>
      <c r="MHJ2727" s="113"/>
      <c r="MHK2727" s="113"/>
      <c r="MHL2727" s="113"/>
      <c r="MHM2727" s="113"/>
      <c r="MHN2727" s="113"/>
      <c r="MHO2727" s="113"/>
      <c r="MHP2727" s="113"/>
      <c r="MHQ2727" s="113"/>
      <c r="MHR2727" s="113"/>
      <c r="MHS2727" s="113"/>
      <c r="MHT2727" s="113"/>
      <c r="MHU2727" s="113"/>
      <c r="MHV2727" s="113"/>
      <c r="MHW2727" s="113"/>
      <c r="MHX2727" s="113"/>
      <c r="MHY2727" s="113"/>
      <c r="MHZ2727" s="113"/>
      <c r="MIA2727" s="113"/>
      <c r="MIB2727" s="113"/>
      <c r="MIC2727" s="113"/>
      <c r="MID2727" s="113"/>
      <c r="MIE2727" s="113"/>
      <c r="MIF2727" s="113"/>
      <c r="MIG2727" s="113"/>
      <c r="MIH2727" s="113"/>
      <c r="MII2727" s="113"/>
      <c r="MIJ2727" s="113"/>
      <c r="MIK2727" s="113"/>
      <c r="MIL2727" s="113"/>
      <c r="MIM2727" s="113"/>
      <c r="MIN2727" s="113"/>
      <c r="MIO2727" s="113"/>
      <c r="MIP2727" s="113"/>
      <c r="MIQ2727" s="113"/>
      <c r="MIR2727" s="113"/>
      <c r="MIS2727" s="113"/>
      <c r="MIT2727" s="113"/>
      <c r="MIU2727" s="113"/>
      <c r="MIV2727" s="113"/>
      <c r="MIW2727" s="113"/>
      <c r="MIX2727" s="113"/>
      <c r="MIY2727" s="113"/>
      <c r="MIZ2727" s="113"/>
      <c r="MJA2727" s="113"/>
      <c r="MJB2727" s="113"/>
      <c r="MJC2727" s="113"/>
      <c r="MJD2727" s="113"/>
      <c r="MJE2727" s="113"/>
      <c r="MJF2727" s="113"/>
      <c r="MJG2727" s="113"/>
      <c r="MJH2727" s="113"/>
      <c r="MJI2727" s="113"/>
      <c r="MJJ2727" s="113"/>
      <c r="MJK2727" s="113"/>
      <c r="MJL2727" s="113"/>
      <c r="MJM2727" s="113"/>
      <c r="MJN2727" s="113"/>
      <c r="MJO2727" s="113"/>
      <c r="MJP2727" s="113"/>
      <c r="MJQ2727" s="113"/>
      <c r="MJR2727" s="113"/>
      <c r="MJS2727" s="113"/>
      <c r="MJT2727" s="113"/>
      <c r="MJU2727" s="113"/>
      <c r="MJV2727" s="113"/>
      <c r="MJW2727" s="113"/>
      <c r="MJX2727" s="113"/>
      <c r="MJY2727" s="113"/>
      <c r="MJZ2727" s="113"/>
      <c r="MKA2727" s="113"/>
      <c r="MKB2727" s="113"/>
      <c r="MKC2727" s="113"/>
      <c r="MKD2727" s="113"/>
      <c r="MKE2727" s="113"/>
      <c r="MKF2727" s="113"/>
      <c r="MKG2727" s="113"/>
      <c r="MKH2727" s="113"/>
      <c r="MKI2727" s="113"/>
      <c r="MKJ2727" s="113"/>
      <c r="MKK2727" s="113"/>
      <c r="MKL2727" s="113"/>
      <c r="MKM2727" s="113"/>
      <c r="MKN2727" s="113"/>
      <c r="MKO2727" s="113"/>
      <c r="MKP2727" s="113"/>
      <c r="MKQ2727" s="113"/>
      <c r="MKR2727" s="113"/>
      <c r="MKS2727" s="113"/>
      <c r="MKT2727" s="113"/>
      <c r="MKU2727" s="113"/>
      <c r="MKV2727" s="113"/>
      <c r="MKW2727" s="113"/>
      <c r="MKX2727" s="113"/>
      <c r="MKY2727" s="113"/>
      <c r="MKZ2727" s="113"/>
      <c r="MLA2727" s="113"/>
      <c r="MLB2727" s="113"/>
      <c r="MLC2727" s="113"/>
      <c r="MLD2727" s="113"/>
      <c r="MLE2727" s="113"/>
      <c r="MLF2727" s="113"/>
      <c r="MLG2727" s="113"/>
      <c r="MLH2727" s="113"/>
      <c r="MLI2727" s="113"/>
      <c r="MLJ2727" s="113"/>
      <c r="MLK2727" s="113"/>
      <c r="MLL2727" s="113"/>
      <c r="MLM2727" s="113"/>
      <c r="MLN2727" s="113"/>
      <c r="MLO2727" s="113"/>
      <c r="MLP2727" s="113"/>
      <c r="MLQ2727" s="113"/>
      <c r="MLR2727" s="113"/>
      <c r="MLS2727" s="113"/>
      <c r="MLT2727" s="113"/>
      <c r="MLU2727" s="113"/>
      <c r="MLV2727" s="113"/>
      <c r="MLW2727" s="113"/>
      <c r="MLX2727" s="113"/>
      <c r="MLY2727" s="113"/>
      <c r="MLZ2727" s="113"/>
      <c r="MMA2727" s="113"/>
      <c r="MMB2727" s="113"/>
      <c r="MMC2727" s="113"/>
      <c r="MMD2727" s="113"/>
      <c r="MME2727" s="113"/>
      <c r="MMF2727" s="113"/>
      <c r="MMG2727" s="113"/>
      <c r="MMH2727" s="113"/>
      <c r="MMI2727" s="113"/>
      <c r="MMJ2727" s="113"/>
      <c r="MMK2727" s="113"/>
      <c r="MML2727" s="113"/>
      <c r="MMM2727" s="113"/>
      <c r="MMN2727" s="113"/>
      <c r="MMO2727" s="113"/>
      <c r="MMP2727" s="113"/>
      <c r="MMQ2727" s="113"/>
      <c r="MMR2727" s="113"/>
      <c r="MMS2727" s="113"/>
      <c r="MMT2727" s="113"/>
      <c r="MMU2727" s="113"/>
      <c r="MMV2727" s="113"/>
      <c r="MMW2727" s="113"/>
      <c r="MMX2727" s="113"/>
      <c r="MMY2727" s="113"/>
      <c r="MMZ2727" s="113"/>
      <c r="MNA2727" s="113"/>
      <c r="MNB2727" s="113"/>
      <c r="MNC2727" s="113"/>
      <c r="MND2727" s="113"/>
      <c r="MNE2727" s="113"/>
      <c r="MNF2727" s="113"/>
      <c r="MNG2727" s="113"/>
      <c r="MNH2727" s="113"/>
      <c r="MNI2727" s="113"/>
      <c r="MNJ2727" s="113"/>
      <c r="MNK2727" s="113"/>
      <c r="MNL2727" s="113"/>
      <c r="MNM2727" s="113"/>
      <c r="MNN2727" s="113"/>
      <c r="MNO2727" s="113"/>
      <c r="MNP2727" s="113"/>
      <c r="MNQ2727" s="113"/>
      <c r="MNR2727" s="113"/>
      <c r="MNS2727" s="113"/>
      <c r="MNT2727" s="113"/>
      <c r="MNU2727" s="113"/>
      <c r="MNV2727" s="113"/>
      <c r="MNW2727" s="113"/>
      <c r="MNX2727" s="113"/>
      <c r="MNY2727" s="113"/>
      <c r="MNZ2727" s="113"/>
      <c r="MOA2727" s="113"/>
      <c r="MOB2727" s="113"/>
      <c r="MOC2727" s="113"/>
      <c r="MOD2727" s="113"/>
      <c r="MOE2727" s="113"/>
      <c r="MOF2727" s="113"/>
      <c r="MOG2727" s="113"/>
      <c r="MOH2727" s="113"/>
      <c r="MOI2727" s="113"/>
      <c r="MOJ2727" s="113"/>
      <c r="MOK2727" s="113"/>
      <c r="MOL2727" s="113"/>
      <c r="MOM2727" s="113"/>
      <c r="MON2727" s="113"/>
      <c r="MOO2727" s="113"/>
      <c r="MOP2727" s="113"/>
      <c r="MOQ2727" s="113"/>
      <c r="MOR2727" s="113"/>
      <c r="MOS2727" s="113"/>
      <c r="MOT2727" s="113"/>
      <c r="MOU2727" s="113"/>
      <c r="MOV2727" s="113"/>
      <c r="MOW2727" s="113"/>
      <c r="MOX2727" s="113"/>
      <c r="MOY2727" s="113"/>
      <c r="MOZ2727" s="113"/>
      <c r="MPA2727" s="113"/>
      <c r="MPB2727" s="113"/>
      <c r="MPC2727" s="113"/>
      <c r="MPD2727" s="113"/>
      <c r="MPE2727" s="113"/>
      <c r="MPF2727" s="113"/>
      <c r="MPG2727" s="113"/>
      <c r="MPH2727" s="113"/>
      <c r="MPI2727" s="113"/>
      <c r="MPJ2727" s="113"/>
      <c r="MPK2727" s="113"/>
      <c r="MPL2727" s="113"/>
      <c r="MPM2727" s="113"/>
      <c r="MPN2727" s="113"/>
      <c r="MPO2727" s="113"/>
      <c r="MPP2727" s="113"/>
      <c r="MPQ2727" s="113"/>
      <c r="MPR2727" s="113"/>
      <c r="MPS2727" s="113"/>
      <c r="MPT2727" s="113"/>
      <c r="MPU2727" s="113"/>
      <c r="MPV2727" s="113"/>
      <c r="MPW2727" s="113"/>
      <c r="MPX2727" s="113"/>
      <c r="MPY2727" s="113"/>
      <c r="MPZ2727" s="113"/>
      <c r="MQA2727" s="113"/>
      <c r="MQB2727" s="113"/>
      <c r="MQC2727" s="113"/>
      <c r="MQD2727" s="113"/>
      <c r="MQE2727" s="113"/>
      <c r="MQF2727" s="113"/>
      <c r="MQG2727" s="113"/>
      <c r="MQH2727" s="113"/>
      <c r="MQI2727" s="113"/>
      <c r="MQJ2727" s="113"/>
      <c r="MQK2727" s="113"/>
      <c r="MQL2727" s="113"/>
      <c r="MQM2727" s="113"/>
      <c r="MQN2727" s="113"/>
      <c r="MQO2727" s="113"/>
      <c r="MQP2727" s="113"/>
      <c r="MQQ2727" s="113"/>
      <c r="MQR2727" s="113"/>
      <c r="MQS2727" s="113"/>
      <c r="MQT2727" s="113"/>
      <c r="MQU2727" s="113"/>
      <c r="MQV2727" s="113"/>
      <c r="MQW2727" s="113"/>
      <c r="MQX2727" s="113"/>
      <c r="MQY2727" s="113"/>
      <c r="MQZ2727" s="113"/>
      <c r="MRA2727" s="113"/>
      <c r="MRB2727" s="113"/>
      <c r="MRC2727" s="113"/>
      <c r="MRD2727" s="113"/>
      <c r="MRE2727" s="113"/>
      <c r="MRF2727" s="113"/>
      <c r="MRG2727" s="113"/>
      <c r="MRH2727" s="113"/>
      <c r="MRI2727" s="113"/>
      <c r="MRJ2727" s="113"/>
      <c r="MRK2727" s="113"/>
      <c r="MRL2727" s="113"/>
      <c r="MRM2727" s="113"/>
      <c r="MRN2727" s="113"/>
      <c r="MRO2727" s="113"/>
      <c r="MRP2727" s="113"/>
      <c r="MRQ2727" s="113"/>
      <c r="MRR2727" s="113"/>
      <c r="MRS2727" s="113"/>
      <c r="MRT2727" s="113"/>
      <c r="MRU2727" s="113"/>
      <c r="MRV2727" s="113"/>
      <c r="MRW2727" s="113"/>
      <c r="MRX2727" s="113"/>
      <c r="MRY2727" s="113"/>
      <c r="MRZ2727" s="113"/>
      <c r="MSA2727" s="113"/>
      <c r="MSB2727" s="113"/>
      <c r="MSC2727" s="113"/>
      <c r="MSD2727" s="113"/>
      <c r="MSE2727" s="113"/>
      <c r="MSF2727" s="113"/>
      <c r="MSG2727" s="113"/>
      <c r="MSH2727" s="113"/>
      <c r="MSI2727" s="113"/>
      <c r="MSJ2727" s="113"/>
      <c r="MSK2727" s="113"/>
      <c r="MSL2727" s="113"/>
      <c r="MSM2727" s="113"/>
      <c r="MSN2727" s="113"/>
      <c r="MSO2727" s="113"/>
      <c r="MSP2727" s="113"/>
      <c r="MSQ2727" s="113"/>
      <c r="MSR2727" s="113"/>
      <c r="MSS2727" s="113"/>
      <c r="MST2727" s="113"/>
      <c r="MSU2727" s="113"/>
      <c r="MSV2727" s="113"/>
      <c r="MSW2727" s="113"/>
      <c r="MSX2727" s="113"/>
      <c r="MSY2727" s="113"/>
      <c r="MSZ2727" s="113"/>
      <c r="MTA2727" s="113"/>
      <c r="MTB2727" s="113"/>
      <c r="MTC2727" s="113"/>
      <c r="MTD2727" s="113"/>
      <c r="MTE2727" s="113"/>
      <c r="MTF2727" s="113"/>
      <c r="MTG2727" s="113"/>
      <c r="MTH2727" s="113"/>
      <c r="MTI2727" s="113"/>
      <c r="MTJ2727" s="113"/>
      <c r="MTK2727" s="113"/>
      <c r="MTL2727" s="113"/>
      <c r="MTM2727" s="113"/>
      <c r="MTN2727" s="113"/>
      <c r="MTO2727" s="113"/>
      <c r="MTP2727" s="113"/>
      <c r="MTQ2727" s="113"/>
      <c r="MTR2727" s="113"/>
      <c r="MTS2727" s="113"/>
      <c r="MTT2727" s="113"/>
      <c r="MTU2727" s="113"/>
      <c r="MTV2727" s="113"/>
      <c r="MTW2727" s="113"/>
      <c r="MTX2727" s="113"/>
      <c r="MTY2727" s="113"/>
      <c r="MTZ2727" s="113"/>
      <c r="MUA2727" s="113"/>
      <c r="MUB2727" s="113"/>
      <c r="MUC2727" s="113"/>
      <c r="MUD2727" s="113"/>
      <c r="MUE2727" s="113"/>
      <c r="MUF2727" s="113"/>
      <c r="MUG2727" s="113"/>
      <c r="MUH2727" s="113"/>
      <c r="MUI2727" s="113"/>
      <c r="MUJ2727" s="113"/>
      <c r="MUK2727" s="113"/>
      <c r="MUL2727" s="113"/>
      <c r="MUM2727" s="113"/>
      <c r="MUN2727" s="113"/>
      <c r="MUO2727" s="113"/>
      <c r="MUP2727" s="113"/>
      <c r="MUQ2727" s="113"/>
      <c r="MUR2727" s="113"/>
      <c r="MUS2727" s="113"/>
      <c r="MUT2727" s="113"/>
      <c r="MUU2727" s="113"/>
      <c r="MUV2727" s="113"/>
      <c r="MUW2727" s="113"/>
      <c r="MUX2727" s="113"/>
      <c r="MUY2727" s="113"/>
      <c r="MUZ2727" s="113"/>
      <c r="MVA2727" s="113"/>
      <c r="MVB2727" s="113"/>
      <c r="MVC2727" s="113"/>
      <c r="MVD2727" s="113"/>
      <c r="MVE2727" s="113"/>
      <c r="MVF2727" s="113"/>
      <c r="MVG2727" s="113"/>
      <c r="MVH2727" s="113"/>
      <c r="MVI2727" s="113"/>
      <c r="MVJ2727" s="113"/>
      <c r="MVK2727" s="113"/>
      <c r="MVL2727" s="113"/>
      <c r="MVM2727" s="113"/>
      <c r="MVN2727" s="113"/>
      <c r="MVO2727" s="113"/>
      <c r="MVP2727" s="113"/>
      <c r="MVQ2727" s="113"/>
      <c r="MVR2727" s="113"/>
      <c r="MVS2727" s="113"/>
      <c r="MVT2727" s="113"/>
      <c r="MVU2727" s="113"/>
      <c r="MVV2727" s="113"/>
      <c r="MVW2727" s="113"/>
      <c r="MVX2727" s="113"/>
      <c r="MVY2727" s="113"/>
      <c r="MVZ2727" s="113"/>
      <c r="MWA2727" s="113"/>
      <c r="MWB2727" s="113"/>
      <c r="MWC2727" s="113"/>
      <c r="MWD2727" s="113"/>
      <c r="MWE2727" s="113"/>
      <c r="MWF2727" s="113"/>
      <c r="MWG2727" s="113"/>
      <c r="MWH2727" s="113"/>
      <c r="MWI2727" s="113"/>
      <c r="MWJ2727" s="113"/>
      <c r="MWK2727" s="113"/>
      <c r="MWL2727" s="113"/>
      <c r="MWM2727" s="113"/>
      <c r="MWN2727" s="113"/>
      <c r="MWO2727" s="113"/>
      <c r="MWP2727" s="113"/>
      <c r="MWQ2727" s="113"/>
      <c r="MWR2727" s="113"/>
      <c r="MWS2727" s="113"/>
      <c r="MWT2727" s="113"/>
      <c r="MWU2727" s="113"/>
      <c r="MWV2727" s="113"/>
      <c r="MWW2727" s="113"/>
      <c r="MWX2727" s="113"/>
      <c r="MWY2727" s="113"/>
      <c r="MWZ2727" s="113"/>
      <c r="MXA2727" s="113"/>
      <c r="MXB2727" s="113"/>
      <c r="MXC2727" s="113"/>
      <c r="MXD2727" s="113"/>
      <c r="MXE2727" s="113"/>
      <c r="MXF2727" s="113"/>
      <c r="MXG2727" s="113"/>
      <c r="MXH2727" s="113"/>
      <c r="MXI2727" s="113"/>
      <c r="MXJ2727" s="113"/>
      <c r="MXK2727" s="113"/>
      <c r="MXL2727" s="113"/>
      <c r="MXM2727" s="113"/>
      <c r="MXN2727" s="113"/>
      <c r="MXO2727" s="113"/>
      <c r="MXP2727" s="113"/>
      <c r="MXQ2727" s="113"/>
      <c r="MXR2727" s="113"/>
      <c r="MXS2727" s="113"/>
      <c r="MXT2727" s="113"/>
      <c r="MXU2727" s="113"/>
      <c r="MXV2727" s="113"/>
      <c r="MXW2727" s="113"/>
      <c r="MXX2727" s="113"/>
      <c r="MXY2727" s="113"/>
      <c r="MXZ2727" s="113"/>
      <c r="MYA2727" s="113"/>
      <c r="MYB2727" s="113"/>
      <c r="MYC2727" s="113"/>
      <c r="MYD2727" s="113"/>
      <c r="MYE2727" s="113"/>
      <c r="MYF2727" s="113"/>
      <c r="MYG2727" s="113"/>
      <c r="MYH2727" s="113"/>
      <c r="MYI2727" s="113"/>
      <c r="MYJ2727" s="113"/>
      <c r="MYK2727" s="113"/>
      <c r="MYL2727" s="113"/>
      <c r="MYM2727" s="113"/>
      <c r="MYN2727" s="113"/>
      <c r="MYO2727" s="113"/>
      <c r="MYP2727" s="113"/>
      <c r="MYQ2727" s="113"/>
      <c r="MYR2727" s="113"/>
      <c r="MYS2727" s="113"/>
      <c r="MYT2727" s="113"/>
      <c r="MYU2727" s="113"/>
      <c r="MYV2727" s="113"/>
      <c r="MYW2727" s="113"/>
      <c r="MYX2727" s="113"/>
      <c r="MYY2727" s="113"/>
      <c r="MYZ2727" s="113"/>
      <c r="MZA2727" s="113"/>
      <c r="MZB2727" s="113"/>
      <c r="MZC2727" s="113"/>
      <c r="MZD2727" s="113"/>
      <c r="MZE2727" s="113"/>
      <c r="MZF2727" s="113"/>
      <c r="MZG2727" s="113"/>
      <c r="MZH2727" s="113"/>
      <c r="MZI2727" s="113"/>
      <c r="MZJ2727" s="113"/>
      <c r="MZK2727" s="113"/>
      <c r="MZL2727" s="113"/>
      <c r="MZM2727" s="113"/>
      <c r="MZN2727" s="113"/>
      <c r="MZO2727" s="113"/>
      <c r="MZP2727" s="113"/>
      <c r="MZQ2727" s="113"/>
      <c r="MZR2727" s="113"/>
      <c r="MZS2727" s="113"/>
      <c r="MZT2727" s="113"/>
      <c r="MZU2727" s="113"/>
      <c r="MZV2727" s="113"/>
      <c r="MZW2727" s="113"/>
      <c r="MZX2727" s="113"/>
      <c r="MZY2727" s="113"/>
      <c r="MZZ2727" s="113"/>
      <c r="NAA2727" s="113"/>
      <c r="NAB2727" s="113"/>
      <c r="NAC2727" s="113"/>
      <c r="NAD2727" s="113"/>
      <c r="NAE2727" s="113"/>
      <c r="NAF2727" s="113"/>
      <c r="NAG2727" s="113"/>
      <c r="NAH2727" s="113"/>
      <c r="NAI2727" s="113"/>
      <c r="NAJ2727" s="113"/>
      <c r="NAK2727" s="113"/>
      <c r="NAL2727" s="113"/>
      <c r="NAM2727" s="113"/>
      <c r="NAN2727" s="113"/>
      <c r="NAO2727" s="113"/>
      <c r="NAP2727" s="113"/>
      <c r="NAQ2727" s="113"/>
      <c r="NAR2727" s="113"/>
      <c r="NAS2727" s="113"/>
      <c r="NAT2727" s="113"/>
      <c r="NAU2727" s="113"/>
      <c r="NAV2727" s="113"/>
      <c r="NAW2727" s="113"/>
      <c r="NAX2727" s="113"/>
      <c r="NAY2727" s="113"/>
      <c r="NAZ2727" s="113"/>
      <c r="NBA2727" s="113"/>
      <c r="NBB2727" s="113"/>
      <c r="NBC2727" s="113"/>
      <c r="NBD2727" s="113"/>
      <c r="NBE2727" s="113"/>
      <c r="NBF2727" s="113"/>
      <c r="NBG2727" s="113"/>
      <c r="NBH2727" s="113"/>
      <c r="NBI2727" s="113"/>
      <c r="NBJ2727" s="113"/>
      <c r="NBK2727" s="113"/>
      <c r="NBL2727" s="113"/>
      <c r="NBM2727" s="113"/>
      <c r="NBN2727" s="113"/>
      <c r="NBO2727" s="113"/>
      <c r="NBP2727" s="113"/>
      <c r="NBQ2727" s="113"/>
      <c r="NBR2727" s="113"/>
      <c r="NBS2727" s="113"/>
      <c r="NBT2727" s="113"/>
      <c r="NBU2727" s="113"/>
      <c r="NBV2727" s="113"/>
      <c r="NBW2727" s="113"/>
      <c r="NBX2727" s="113"/>
      <c r="NBY2727" s="113"/>
      <c r="NBZ2727" s="113"/>
      <c r="NCA2727" s="113"/>
      <c r="NCB2727" s="113"/>
      <c r="NCC2727" s="113"/>
      <c r="NCD2727" s="113"/>
      <c r="NCE2727" s="113"/>
      <c r="NCF2727" s="113"/>
      <c r="NCG2727" s="113"/>
      <c r="NCH2727" s="113"/>
      <c r="NCI2727" s="113"/>
      <c r="NCJ2727" s="113"/>
      <c r="NCK2727" s="113"/>
      <c r="NCL2727" s="113"/>
      <c r="NCM2727" s="113"/>
      <c r="NCN2727" s="113"/>
      <c r="NCO2727" s="113"/>
      <c r="NCP2727" s="113"/>
      <c r="NCQ2727" s="113"/>
      <c r="NCR2727" s="113"/>
      <c r="NCS2727" s="113"/>
      <c r="NCT2727" s="113"/>
      <c r="NCU2727" s="113"/>
      <c r="NCV2727" s="113"/>
      <c r="NCW2727" s="113"/>
      <c r="NCX2727" s="113"/>
      <c r="NCY2727" s="113"/>
      <c r="NCZ2727" s="113"/>
      <c r="NDA2727" s="113"/>
      <c r="NDB2727" s="113"/>
      <c r="NDC2727" s="113"/>
      <c r="NDD2727" s="113"/>
      <c r="NDE2727" s="113"/>
      <c r="NDF2727" s="113"/>
      <c r="NDG2727" s="113"/>
      <c r="NDH2727" s="113"/>
      <c r="NDI2727" s="113"/>
      <c r="NDJ2727" s="113"/>
      <c r="NDK2727" s="113"/>
      <c r="NDL2727" s="113"/>
      <c r="NDM2727" s="113"/>
      <c r="NDN2727" s="113"/>
      <c r="NDO2727" s="113"/>
      <c r="NDP2727" s="113"/>
      <c r="NDQ2727" s="113"/>
      <c r="NDR2727" s="113"/>
      <c r="NDS2727" s="113"/>
      <c r="NDT2727" s="113"/>
      <c r="NDU2727" s="113"/>
      <c r="NDV2727" s="113"/>
      <c r="NDW2727" s="113"/>
      <c r="NDX2727" s="113"/>
      <c r="NDY2727" s="113"/>
      <c r="NDZ2727" s="113"/>
      <c r="NEA2727" s="113"/>
      <c r="NEB2727" s="113"/>
      <c r="NEC2727" s="113"/>
      <c r="NED2727" s="113"/>
      <c r="NEE2727" s="113"/>
      <c r="NEF2727" s="113"/>
      <c r="NEG2727" s="113"/>
      <c r="NEH2727" s="113"/>
      <c r="NEI2727" s="113"/>
      <c r="NEJ2727" s="113"/>
      <c r="NEK2727" s="113"/>
      <c r="NEL2727" s="113"/>
      <c r="NEM2727" s="113"/>
      <c r="NEN2727" s="113"/>
      <c r="NEO2727" s="113"/>
      <c r="NEP2727" s="113"/>
      <c r="NEQ2727" s="113"/>
      <c r="NER2727" s="113"/>
      <c r="NES2727" s="113"/>
      <c r="NET2727" s="113"/>
      <c r="NEU2727" s="113"/>
      <c r="NEV2727" s="113"/>
      <c r="NEW2727" s="113"/>
      <c r="NEX2727" s="113"/>
      <c r="NEY2727" s="113"/>
      <c r="NEZ2727" s="113"/>
      <c r="NFA2727" s="113"/>
      <c r="NFB2727" s="113"/>
      <c r="NFC2727" s="113"/>
      <c r="NFD2727" s="113"/>
      <c r="NFE2727" s="113"/>
      <c r="NFF2727" s="113"/>
      <c r="NFG2727" s="113"/>
      <c r="NFH2727" s="113"/>
      <c r="NFI2727" s="113"/>
      <c r="NFJ2727" s="113"/>
      <c r="NFK2727" s="113"/>
      <c r="NFL2727" s="113"/>
      <c r="NFM2727" s="113"/>
      <c r="NFN2727" s="113"/>
      <c r="NFO2727" s="113"/>
      <c r="NFP2727" s="113"/>
      <c r="NFQ2727" s="113"/>
      <c r="NFR2727" s="113"/>
      <c r="NFS2727" s="113"/>
      <c r="NFT2727" s="113"/>
      <c r="NFU2727" s="113"/>
      <c r="NFV2727" s="113"/>
      <c r="NFW2727" s="113"/>
      <c r="NFX2727" s="113"/>
      <c r="NFY2727" s="113"/>
      <c r="NFZ2727" s="113"/>
      <c r="NGA2727" s="113"/>
      <c r="NGB2727" s="113"/>
      <c r="NGC2727" s="113"/>
      <c r="NGD2727" s="113"/>
      <c r="NGE2727" s="113"/>
      <c r="NGF2727" s="113"/>
      <c r="NGG2727" s="113"/>
      <c r="NGH2727" s="113"/>
      <c r="NGI2727" s="113"/>
      <c r="NGJ2727" s="113"/>
      <c r="NGK2727" s="113"/>
      <c r="NGL2727" s="113"/>
      <c r="NGM2727" s="113"/>
      <c r="NGN2727" s="113"/>
      <c r="NGO2727" s="113"/>
      <c r="NGP2727" s="113"/>
      <c r="NGQ2727" s="113"/>
      <c r="NGR2727" s="113"/>
      <c r="NGS2727" s="113"/>
      <c r="NGT2727" s="113"/>
      <c r="NGU2727" s="113"/>
      <c r="NGV2727" s="113"/>
      <c r="NGW2727" s="113"/>
      <c r="NGX2727" s="113"/>
      <c r="NGY2727" s="113"/>
      <c r="NGZ2727" s="113"/>
      <c r="NHA2727" s="113"/>
      <c r="NHB2727" s="113"/>
      <c r="NHC2727" s="113"/>
      <c r="NHD2727" s="113"/>
      <c r="NHE2727" s="113"/>
      <c r="NHF2727" s="113"/>
      <c r="NHG2727" s="113"/>
      <c r="NHH2727" s="113"/>
      <c r="NHI2727" s="113"/>
      <c r="NHJ2727" s="113"/>
      <c r="NHK2727" s="113"/>
      <c r="NHL2727" s="113"/>
      <c r="NHM2727" s="113"/>
      <c r="NHN2727" s="113"/>
      <c r="NHO2727" s="113"/>
      <c r="NHP2727" s="113"/>
      <c r="NHQ2727" s="113"/>
      <c r="NHR2727" s="113"/>
      <c r="NHS2727" s="113"/>
      <c r="NHT2727" s="113"/>
      <c r="NHU2727" s="113"/>
      <c r="NHV2727" s="113"/>
      <c r="NHW2727" s="113"/>
      <c r="NHX2727" s="113"/>
      <c r="NHY2727" s="113"/>
      <c r="NHZ2727" s="113"/>
      <c r="NIA2727" s="113"/>
      <c r="NIB2727" s="113"/>
      <c r="NIC2727" s="113"/>
      <c r="NID2727" s="113"/>
      <c r="NIE2727" s="113"/>
      <c r="NIF2727" s="113"/>
      <c r="NIG2727" s="113"/>
      <c r="NIH2727" s="113"/>
      <c r="NII2727" s="113"/>
      <c r="NIJ2727" s="113"/>
      <c r="NIK2727" s="113"/>
      <c r="NIL2727" s="113"/>
      <c r="NIM2727" s="113"/>
      <c r="NIN2727" s="113"/>
      <c r="NIO2727" s="113"/>
      <c r="NIP2727" s="113"/>
      <c r="NIQ2727" s="113"/>
      <c r="NIR2727" s="113"/>
      <c r="NIS2727" s="113"/>
      <c r="NIT2727" s="113"/>
      <c r="NIU2727" s="113"/>
      <c r="NIV2727" s="113"/>
      <c r="NIW2727" s="113"/>
      <c r="NIX2727" s="113"/>
      <c r="NIY2727" s="113"/>
      <c r="NIZ2727" s="113"/>
      <c r="NJA2727" s="113"/>
      <c r="NJB2727" s="113"/>
      <c r="NJC2727" s="113"/>
      <c r="NJD2727" s="113"/>
      <c r="NJE2727" s="113"/>
      <c r="NJF2727" s="113"/>
      <c r="NJG2727" s="113"/>
      <c r="NJH2727" s="113"/>
      <c r="NJI2727" s="113"/>
      <c r="NJJ2727" s="113"/>
      <c r="NJK2727" s="113"/>
      <c r="NJL2727" s="113"/>
      <c r="NJM2727" s="113"/>
      <c r="NJN2727" s="113"/>
      <c r="NJO2727" s="113"/>
      <c r="NJP2727" s="113"/>
      <c r="NJQ2727" s="113"/>
      <c r="NJR2727" s="113"/>
      <c r="NJS2727" s="113"/>
      <c r="NJT2727" s="113"/>
      <c r="NJU2727" s="113"/>
      <c r="NJV2727" s="113"/>
      <c r="NJW2727" s="113"/>
      <c r="NJX2727" s="113"/>
      <c r="NJY2727" s="113"/>
      <c r="NJZ2727" s="113"/>
      <c r="NKA2727" s="113"/>
      <c r="NKB2727" s="113"/>
      <c r="NKC2727" s="113"/>
      <c r="NKD2727" s="113"/>
      <c r="NKE2727" s="113"/>
      <c r="NKF2727" s="113"/>
      <c r="NKG2727" s="113"/>
      <c r="NKH2727" s="113"/>
      <c r="NKI2727" s="113"/>
      <c r="NKJ2727" s="113"/>
      <c r="NKK2727" s="113"/>
      <c r="NKL2727" s="113"/>
      <c r="NKM2727" s="113"/>
      <c r="NKN2727" s="113"/>
      <c r="NKO2727" s="113"/>
      <c r="NKP2727" s="113"/>
      <c r="NKQ2727" s="113"/>
      <c r="NKR2727" s="113"/>
      <c r="NKS2727" s="113"/>
      <c r="NKT2727" s="113"/>
      <c r="NKU2727" s="113"/>
      <c r="NKV2727" s="113"/>
      <c r="NKW2727" s="113"/>
      <c r="NKX2727" s="113"/>
      <c r="NKY2727" s="113"/>
      <c r="NKZ2727" s="113"/>
      <c r="NLA2727" s="113"/>
      <c r="NLB2727" s="113"/>
      <c r="NLC2727" s="113"/>
      <c r="NLD2727" s="113"/>
      <c r="NLE2727" s="113"/>
      <c r="NLF2727" s="113"/>
      <c r="NLG2727" s="113"/>
      <c r="NLH2727" s="113"/>
      <c r="NLI2727" s="113"/>
      <c r="NLJ2727" s="113"/>
      <c r="NLK2727" s="113"/>
      <c r="NLL2727" s="113"/>
      <c r="NLM2727" s="113"/>
      <c r="NLN2727" s="113"/>
      <c r="NLO2727" s="113"/>
      <c r="NLP2727" s="113"/>
      <c r="NLQ2727" s="113"/>
      <c r="NLR2727" s="113"/>
      <c r="NLS2727" s="113"/>
      <c r="NLT2727" s="113"/>
      <c r="NLU2727" s="113"/>
      <c r="NLV2727" s="113"/>
      <c r="NLW2727" s="113"/>
      <c r="NLX2727" s="113"/>
      <c r="NLY2727" s="113"/>
      <c r="NLZ2727" s="113"/>
      <c r="NMA2727" s="113"/>
      <c r="NMB2727" s="113"/>
      <c r="NMC2727" s="113"/>
      <c r="NMD2727" s="113"/>
      <c r="NME2727" s="113"/>
      <c r="NMF2727" s="113"/>
      <c r="NMG2727" s="113"/>
      <c r="NMH2727" s="113"/>
      <c r="NMI2727" s="113"/>
      <c r="NMJ2727" s="113"/>
      <c r="NMK2727" s="113"/>
      <c r="NML2727" s="113"/>
      <c r="NMM2727" s="113"/>
      <c r="NMN2727" s="113"/>
      <c r="NMO2727" s="113"/>
      <c r="NMP2727" s="113"/>
      <c r="NMQ2727" s="113"/>
      <c r="NMR2727" s="113"/>
      <c r="NMS2727" s="113"/>
      <c r="NMT2727" s="113"/>
      <c r="NMU2727" s="113"/>
      <c r="NMV2727" s="113"/>
      <c r="NMW2727" s="113"/>
      <c r="NMX2727" s="113"/>
      <c r="NMY2727" s="113"/>
      <c r="NMZ2727" s="113"/>
      <c r="NNA2727" s="113"/>
      <c r="NNB2727" s="113"/>
      <c r="NNC2727" s="113"/>
      <c r="NND2727" s="113"/>
      <c r="NNE2727" s="113"/>
      <c r="NNF2727" s="113"/>
      <c r="NNG2727" s="113"/>
      <c r="NNH2727" s="113"/>
      <c r="NNI2727" s="113"/>
      <c r="NNJ2727" s="113"/>
      <c r="NNK2727" s="113"/>
      <c r="NNL2727" s="113"/>
      <c r="NNM2727" s="113"/>
      <c r="NNN2727" s="113"/>
      <c r="NNO2727" s="113"/>
      <c r="NNP2727" s="113"/>
      <c r="NNQ2727" s="113"/>
      <c r="NNR2727" s="113"/>
      <c r="NNS2727" s="113"/>
      <c r="NNT2727" s="113"/>
      <c r="NNU2727" s="113"/>
      <c r="NNV2727" s="113"/>
      <c r="NNW2727" s="113"/>
      <c r="NNX2727" s="113"/>
      <c r="NNY2727" s="113"/>
      <c r="NNZ2727" s="113"/>
      <c r="NOA2727" s="113"/>
      <c r="NOB2727" s="113"/>
      <c r="NOC2727" s="113"/>
      <c r="NOD2727" s="113"/>
      <c r="NOE2727" s="113"/>
      <c r="NOF2727" s="113"/>
      <c r="NOG2727" s="113"/>
      <c r="NOH2727" s="113"/>
      <c r="NOI2727" s="113"/>
      <c r="NOJ2727" s="113"/>
      <c r="NOK2727" s="113"/>
      <c r="NOL2727" s="113"/>
      <c r="NOM2727" s="113"/>
      <c r="NON2727" s="113"/>
      <c r="NOO2727" s="113"/>
      <c r="NOP2727" s="113"/>
      <c r="NOQ2727" s="113"/>
      <c r="NOR2727" s="113"/>
      <c r="NOS2727" s="113"/>
      <c r="NOT2727" s="113"/>
      <c r="NOU2727" s="113"/>
      <c r="NOV2727" s="113"/>
      <c r="NOW2727" s="113"/>
      <c r="NOX2727" s="113"/>
      <c r="NOY2727" s="113"/>
      <c r="NOZ2727" s="113"/>
      <c r="NPA2727" s="113"/>
      <c r="NPB2727" s="113"/>
      <c r="NPC2727" s="113"/>
      <c r="NPD2727" s="113"/>
      <c r="NPE2727" s="113"/>
      <c r="NPF2727" s="113"/>
      <c r="NPG2727" s="113"/>
      <c r="NPH2727" s="113"/>
      <c r="NPI2727" s="113"/>
      <c r="NPJ2727" s="113"/>
      <c r="NPK2727" s="113"/>
      <c r="NPL2727" s="113"/>
      <c r="NPM2727" s="113"/>
      <c r="NPN2727" s="113"/>
      <c r="NPO2727" s="113"/>
      <c r="NPP2727" s="113"/>
      <c r="NPQ2727" s="113"/>
      <c r="NPR2727" s="113"/>
      <c r="NPS2727" s="113"/>
      <c r="NPT2727" s="113"/>
      <c r="NPU2727" s="113"/>
      <c r="NPV2727" s="113"/>
      <c r="NPW2727" s="113"/>
      <c r="NPX2727" s="113"/>
      <c r="NPY2727" s="113"/>
      <c r="NPZ2727" s="113"/>
      <c r="NQA2727" s="113"/>
      <c r="NQB2727" s="113"/>
      <c r="NQC2727" s="113"/>
      <c r="NQD2727" s="113"/>
      <c r="NQE2727" s="113"/>
      <c r="NQF2727" s="113"/>
      <c r="NQG2727" s="113"/>
      <c r="NQH2727" s="113"/>
      <c r="NQI2727" s="113"/>
      <c r="NQJ2727" s="113"/>
      <c r="NQK2727" s="113"/>
      <c r="NQL2727" s="113"/>
      <c r="NQM2727" s="113"/>
      <c r="NQN2727" s="113"/>
      <c r="NQO2727" s="113"/>
      <c r="NQP2727" s="113"/>
      <c r="NQQ2727" s="113"/>
      <c r="NQR2727" s="113"/>
      <c r="NQS2727" s="113"/>
      <c r="NQT2727" s="113"/>
      <c r="NQU2727" s="113"/>
      <c r="NQV2727" s="113"/>
      <c r="NQW2727" s="113"/>
      <c r="NQX2727" s="113"/>
      <c r="NQY2727" s="113"/>
      <c r="NQZ2727" s="113"/>
      <c r="NRA2727" s="113"/>
      <c r="NRB2727" s="113"/>
      <c r="NRC2727" s="113"/>
      <c r="NRD2727" s="113"/>
      <c r="NRE2727" s="113"/>
      <c r="NRF2727" s="113"/>
      <c r="NRG2727" s="113"/>
      <c r="NRH2727" s="113"/>
      <c r="NRI2727" s="113"/>
      <c r="NRJ2727" s="113"/>
      <c r="NRK2727" s="113"/>
      <c r="NRL2727" s="113"/>
      <c r="NRM2727" s="113"/>
      <c r="NRN2727" s="113"/>
      <c r="NRO2727" s="113"/>
      <c r="NRP2727" s="113"/>
      <c r="NRQ2727" s="113"/>
      <c r="NRR2727" s="113"/>
      <c r="NRS2727" s="113"/>
      <c r="NRT2727" s="113"/>
      <c r="NRU2727" s="113"/>
      <c r="NRV2727" s="113"/>
      <c r="NRW2727" s="113"/>
      <c r="NRX2727" s="113"/>
      <c r="NRY2727" s="113"/>
      <c r="NRZ2727" s="113"/>
      <c r="NSA2727" s="113"/>
      <c r="NSB2727" s="113"/>
      <c r="NSC2727" s="113"/>
      <c r="NSD2727" s="113"/>
      <c r="NSE2727" s="113"/>
      <c r="NSF2727" s="113"/>
      <c r="NSG2727" s="113"/>
      <c r="NSH2727" s="113"/>
      <c r="NSI2727" s="113"/>
      <c r="NSJ2727" s="113"/>
      <c r="NSK2727" s="113"/>
      <c r="NSL2727" s="113"/>
      <c r="NSM2727" s="113"/>
      <c r="NSN2727" s="113"/>
      <c r="NSO2727" s="113"/>
      <c r="NSP2727" s="113"/>
      <c r="NSQ2727" s="113"/>
      <c r="NSR2727" s="113"/>
      <c r="NSS2727" s="113"/>
      <c r="NST2727" s="113"/>
      <c r="NSU2727" s="113"/>
      <c r="NSV2727" s="113"/>
      <c r="NSW2727" s="113"/>
      <c r="NSX2727" s="113"/>
      <c r="NSY2727" s="113"/>
      <c r="NSZ2727" s="113"/>
      <c r="NTA2727" s="113"/>
      <c r="NTB2727" s="113"/>
      <c r="NTC2727" s="113"/>
      <c r="NTD2727" s="113"/>
      <c r="NTE2727" s="113"/>
      <c r="NTF2727" s="113"/>
      <c r="NTG2727" s="113"/>
      <c r="NTH2727" s="113"/>
      <c r="NTI2727" s="113"/>
      <c r="NTJ2727" s="113"/>
      <c r="NTK2727" s="113"/>
      <c r="NTL2727" s="113"/>
      <c r="NTM2727" s="113"/>
      <c r="NTN2727" s="113"/>
      <c r="NTO2727" s="113"/>
      <c r="NTP2727" s="113"/>
      <c r="NTQ2727" s="113"/>
      <c r="NTR2727" s="113"/>
      <c r="NTS2727" s="113"/>
      <c r="NTT2727" s="113"/>
      <c r="NTU2727" s="113"/>
      <c r="NTV2727" s="113"/>
      <c r="NTW2727" s="113"/>
      <c r="NTX2727" s="113"/>
      <c r="NTY2727" s="113"/>
      <c r="NTZ2727" s="113"/>
      <c r="NUA2727" s="113"/>
      <c r="NUB2727" s="113"/>
      <c r="NUC2727" s="113"/>
      <c r="NUD2727" s="113"/>
      <c r="NUE2727" s="113"/>
      <c r="NUF2727" s="113"/>
      <c r="NUG2727" s="113"/>
      <c r="NUH2727" s="113"/>
      <c r="NUI2727" s="113"/>
      <c r="NUJ2727" s="113"/>
      <c r="NUK2727" s="113"/>
      <c r="NUL2727" s="113"/>
      <c r="NUM2727" s="113"/>
      <c r="NUN2727" s="113"/>
      <c r="NUO2727" s="113"/>
      <c r="NUP2727" s="113"/>
      <c r="NUQ2727" s="113"/>
      <c r="NUR2727" s="113"/>
      <c r="NUS2727" s="113"/>
      <c r="NUT2727" s="113"/>
      <c r="NUU2727" s="113"/>
      <c r="NUV2727" s="113"/>
      <c r="NUW2727" s="113"/>
      <c r="NUX2727" s="113"/>
      <c r="NUY2727" s="113"/>
      <c r="NUZ2727" s="113"/>
      <c r="NVA2727" s="113"/>
      <c r="NVB2727" s="113"/>
      <c r="NVC2727" s="113"/>
      <c r="NVD2727" s="113"/>
      <c r="NVE2727" s="113"/>
      <c r="NVF2727" s="113"/>
      <c r="NVG2727" s="113"/>
      <c r="NVH2727" s="113"/>
      <c r="NVI2727" s="113"/>
      <c r="NVJ2727" s="113"/>
      <c r="NVK2727" s="113"/>
      <c r="NVL2727" s="113"/>
      <c r="NVM2727" s="113"/>
      <c r="NVN2727" s="113"/>
      <c r="NVO2727" s="113"/>
      <c r="NVP2727" s="113"/>
      <c r="NVQ2727" s="113"/>
      <c r="NVR2727" s="113"/>
      <c r="NVS2727" s="113"/>
      <c r="NVT2727" s="113"/>
      <c r="NVU2727" s="113"/>
      <c r="NVV2727" s="113"/>
      <c r="NVW2727" s="113"/>
      <c r="NVX2727" s="113"/>
      <c r="NVY2727" s="113"/>
      <c r="NVZ2727" s="113"/>
      <c r="NWA2727" s="113"/>
      <c r="NWB2727" s="113"/>
      <c r="NWC2727" s="113"/>
      <c r="NWD2727" s="113"/>
      <c r="NWE2727" s="113"/>
      <c r="NWF2727" s="113"/>
      <c r="NWG2727" s="113"/>
      <c r="NWH2727" s="113"/>
      <c r="NWI2727" s="113"/>
      <c r="NWJ2727" s="113"/>
      <c r="NWK2727" s="113"/>
      <c r="NWL2727" s="113"/>
      <c r="NWM2727" s="113"/>
      <c r="NWN2727" s="113"/>
      <c r="NWO2727" s="113"/>
      <c r="NWP2727" s="113"/>
      <c r="NWQ2727" s="113"/>
      <c r="NWR2727" s="113"/>
      <c r="NWS2727" s="113"/>
      <c r="NWT2727" s="113"/>
      <c r="NWU2727" s="113"/>
      <c r="NWV2727" s="113"/>
      <c r="NWW2727" s="113"/>
      <c r="NWX2727" s="113"/>
      <c r="NWY2727" s="113"/>
      <c r="NWZ2727" s="113"/>
      <c r="NXA2727" s="113"/>
      <c r="NXB2727" s="113"/>
      <c r="NXC2727" s="113"/>
      <c r="NXD2727" s="113"/>
      <c r="NXE2727" s="113"/>
      <c r="NXF2727" s="113"/>
      <c r="NXG2727" s="113"/>
      <c r="NXH2727" s="113"/>
      <c r="NXI2727" s="113"/>
      <c r="NXJ2727" s="113"/>
      <c r="NXK2727" s="113"/>
      <c r="NXL2727" s="113"/>
      <c r="NXM2727" s="113"/>
      <c r="NXN2727" s="113"/>
      <c r="NXO2727" s="113"/>
      <c r="NXP2727" s="113"/>
      <c r="NXQ2727" s="113"/>
      <c r="NXR2727" s="113"/>
      <c r="NXS2727" s="113"/>
      <c r="NXT2727" s="113"/>
      <c r="NXU2727" s="113"/>
      <c r="NXV2727" s="113"/>
      <c r="NXW2727" s="113"/>
      <c r="NXX2727" s="113"/>
      <c r="NXY2727" s="113"/>
      <c r="NXZ2727" s="113"/>
      <c r="NYA2727" s="113"/>
      <c r="NYB2727" s="113"/>
      <c r="NYC2727" s="113"/>
      <c r="NYD2727" s="113"/>
      <c r="NYE2727" s="113"/>
      <c r="NYF2727" s="113"/>
      <c r="NYG2727" s="113"/>
      <c r="NYH2727" s="113"/>
      <c r="NYI2727" s="113"/>
      <c r="NYJ2727" s="113"/>
      <c r="NYK2727" s="113"/>
      <c r="NYL2727" s="113"/>
      <c r="NYM2727" s="113"/>
      <c r="NYN2727" s="113"/>
      <c r="NYO2727" s="113"/>
      <c r="NYP2727" s="113"/>
      <c r="NYQ2727" s="113"/>
      <c r="NYR2727" s="113"/>
      <c r="NYS2727" s="113"/>
      <c r="NYT2727" s="113"/>
      <c r="NYU2727" s="113"/>
      <c r="NYV2727" s="113"/>
      <c r="NYW2727" s="113"/>
      <c r="NYX2727" s="113"/>
      <c r="NYY2727" s="113"/>
      <c r="NYZ2727" s="113"/>
      <c r="NZA2727" s="113"/>
      <c r="NZB2727" s="113"/>
      <c r="NZC2727" s="113"/>
      <c r="NZD2727" s="113"/>
      <c r="NZE2727" s="113"/>
      <c r="NZF2727" s="113"/>
      <c r="NZG2727" s="113"/>
      <c r="NZH2727" s="113"/>
      <c r="NZI2727" s="113"/>
      <c r="NZJ2727" s="113"/>
      <c r="NZK2727" s="113"/>
      <c r="NZL2727" s="113"/>
      <c r="NZM2727" s="113"/>
      <c r="NZN2727" s="113"/>
      <c r="NZO2727" s="113"/>
      <c r="NZP2727" s="113"/>
      <c r="NZQ2727" s="113"/>
      <c r="NZR2727" s="113"/>
      <c r="NZS2727" s="113"/>
      <c r="NZT2727" s="113"/>
      <c r="NZU2727" s="113"/>
      <c r="NZV2727" s="113"/>
      <c r="NZW2727" s="113"/>
      <c r="NZX2727" s="113"/>
      <c r="NZY2727" s="113"/>
      <c r="NZZ2727" s="113"/>
      <c r="OAA2727" s="113"/>
      <c r="OAB2727" s="113"/>
      <c r="OAC2727" s="113"/>
      <c r="OAD2727" s="113"/>
      <c r="OAE2727" s="113"/>
      <c r="OAF2727" s="113"/>
      <c r="OAG2727" s="113"/>
      <c r="OAH2727" s="113"/>
      <c r="OAI2727" s="113"/>
      <c r="OAJ2727" s="113"/>
      <c r="OAK2727" s="113"/>
      <c r="OAL2727" s="113"/>
      <c r="OAM2727" s="113"/>
      <c r="OAN2727" s="113"/>
      <c r="OAO2727" s="113"/>
      <c r="OAP2727" s="113"/>
      <c r="OAQ2727" s="113"/>
      <c r="OAR2727" s="113"/>
      <c r="OAS2727" s="113"/>
      <c r="OAT2727" s="113"/>
      <c r="OAU2727" s="113"/>
      <c r="OAV2727" s="113"/>
      <c r="OAW2727" s="113"/>
      <c r="OAX2727" s="113"/>
      <c r="OAY2727" s="113"/>
      <c r="OAZ2727" s="113"/>
      <c r="OBA2727" s="113"/>
      <c r="OBB2727" s="113"/>
      <c r="OBC2727" s="113"/>
      <c r="OBD2727" s="113"/>
      <c r="OBE2727" s="113"/>
      <c r="OBF2727" s="113"/>
      <c r="OBG2727" s="113"/>
      <c r="OBH2727" s="113"/>
      <c r="OBI2727" s="113"/>
      <c r="OBJ2727" s="113"/>
      <c r="OBK2727" s="113"/>
      <c r="OBL2727" s="113"/>
      <c r="OBM2727" s="113"/>
      <c r="OBN2727" s="113"/>
      <c r="OBO2727" s="113"/>
      <c r="OBP2727" s="113"/>
      <c r="OBQ2727" s="113"/>
      <c r="OBR2727" s="113"/>
      <c r="OBS2727" s="113"/>
      <c r="OBT2727" s="113"/>
      <c r="OBU2727" s="113"/>
      <c r="OBV2727" s="113"/>
      <c r="OBW2727" s="113"/>
      <c r="OBX2727" s="113"/>
      <c r="OBY2727" s="113"/>
      <c r="OBZ2727" s="113"/>
      <c r="OCA2727" s="113"/>
      <c r="OCB2727" s="113"/>
      <c r="OCC2727" s="113"/>
      <c r="OCD2727" s="113"/>
      <c r="OCE2727" s="113"/>
      <c r="OCF2727" s="113"/>
      <c r="OCG2727" s="113"/>
      <c r="OCH2727" s="113"/>
      <c r="OCI2727" s="113"/>
      <c r="OCJ2727" s="113"/>
      <c r="OCK2727" s="113"/>
      <c r="OCL2727" s="113"/>
      <c r="OCM2727" s="113"/>
      <c r="OCN2727" s="113"/>
      <c r="OCO2727" s="113"/>
      <c r="OCP2727" s="113"/>
      <c r="OCQ2727" s="113"/>
      <c r="OCR2727" s="113"/>
      <c r="OCS2727" s="113"/>
      <c r="OCT2727" s="113"/>
      <c r="OCU2727" s="113"/>
      <c r="OCV2727" s="113"/>
      <c r="OCW2727" s="113"/>
      <c r="OCX2727" s="113"/>
      <c r="OCY2727" s="113"/>
      <c r="OCZ2727" s="113"/>
      <c r="ODA2727" s="113"/>
      <c r="ODB2727" s="113"/>
      <c r="ODC2727" s="113"/>
      <c r="ODD2727" s="113"/>
      <c r="ODE2727" s="113"/>
      <c r="ODF2727" s="113"/>
      <c r="ODG2727" s="113"/>
      <c r="ODH2727" s="113"/>
      <c r="ODI2727" s="113"/>
      <c r="ODJ2727" s="113"/>
      <c r="ODK2727" s="113"/>
      <c r="ODL2727" s="113"/>
      <c r="ODM2727" s="113"/>
      <c r="ODN2727" s="113"/>
      <c r="ODO2727" s="113"/>
      <c r="ODP2727" s="113"/>
      <c r="ODQ2727" s="113"/>
      <c r="ODR2727" s="113"/>
      <c r="ODS2727" s="113"/>
      <c r="ODT2727" s="113"/>
      <c r="ODU2727" s="113"/>
      <c r="ODV2727" s="113"/>
      <c r="ODW2727" s="113"/>
      <c r="ODX2727" s="113"/>
      <c r="ODY2727" s="113"/>
      <c r="ODZ2727" s="113"/>
      <c r="OEA2727" s="113"/>
      <c r="OEB2727" s="113"/>
      <c r="OEC2727" s="113"/>
      <c r="OED2727" s="113"/>
      <c r="OEE2727" s="113"/>
      <c r="OEF2727" s="113"/>
      <c r="OEG2727" s="113"/>
      <c r="OEH2727" s="113"/>
      <c r="OEI2727" s="113"/>
      <c r="OEJ2727" s="113"/>
      <c r="OEK2727" s="113"/>
      <c r="OEL2727" s="113"/>
      <c r="OEM2727" s="113"/>
      <c r="OEN2727" s="113"/>
      <c r="OEO2727" s="113"/>
      <c r="OEP2727" s="113"/>
      <c r="OEQ2727" s="113"/>
      <c r="OER2727" s="113"/>
      <c r="OES2727" s="113"/>
      <c r="OET2727" s="113"/>
      <c r="OEU2727" s="113"/>
      <c r="OEV2727" s="113"/>
      <c r="OEW2727" s="113"/>
      <c r="OEX2727" s="113"/>
      <c r="OEY2727" s="113"/>
      <c r="OEZ2727" s="113"/>
      <c r="OFA2727" s="113"/>
      <c r="OFB2727" s="113"/>
      <c r="OFC2727" s="113"/>
      <c r="OFD2727" s="113"/>
      <c r="OFE2727" s="113"/>
      <c r="OFF2727" s="113"/>
      <c r="OFG2727" s="113"/>
      <c r="OFH2727" s="113"/>
      <c r="OFI2727" s="113"/>
      <c r="OFJ2727" s="113"/>
      <c r="OFK2727" s="113"/>
      <c r="OFL2727" s="113"/>
      <c r="OFM2727" s="113"/>
      <c r="OFN2727" s="113"/>
      <c r="OFO2727" s="113"/>
      <c r="OFP2727" s="113"/>
      <c r="OFQ2727" s="113"/>
      <c r="OFR2727" s="113"/>
      <c r="OFS2727" s="113"/>
      <c r="OFT2727" s="113"/>
      <c r="OFU2727" s="113"/>
      <c r="OFV2727" s="113"/>
      <c r="OFW2727" s="113"/>
      <c r="OFX2727" s="113"/>
      <c r="OFY2727" s="113"/>
      <c r="OFZ2727" s="113"/>
      <c r="OGA2727" s="113"/>
      <c r="OGB2727" s="113"/>
      <c r="OGC2727" s="113"/>
      <c r="OGD2727" s="113"/>
      <c r="OGE2727" s="113"/>
      <c r="OGF2727" s="113"/>
      <c r="OGG2727" s="113"/>
      <c r="OGH2727" s="113"/>
      <c r="OGI2727" s="113"/>
      <c r="OGJ2727" s="113"/>
      <c r="OGK2727" s="113"/>
      <c r="OGL2727" s="113"/>
      <c r="OGM2727" s="113"/>
      <c r="OGN2727" s="113"/>
      <c r="OGO2727" s="113"/>
      <c r="OGP2727" s="113"/>
      <c r="OGQ2727" s="113"/>
      <c r="OGR2727" s="113"/>
      <c r="OGS2727" s="113"/>
      <c r="OGT2727" s="113"/>
      <c r="OGU2727" s="113"/>
      <c r="OGV2727" s="113"/>
      <c r="OGW2727" s="113"/>
      <c r="OGX2727" s="113"/>
      <c r="OGY2727" s="113"/>
      <c r="OGZ2727" s="113"/>
      <c r="OHA2727" s="113"/>
      <c r="OHB2727" s="113"/>
      <c r="OHC2727" s="113"/>
      <c r="OHD2727" s="113"/>
      <c r="OHE2727" s="113"/>
      <c r="OHF2727" s="113"/>
      <c r="OHG2727" s="113"/>
      <c r="OHH2727" s="113"/>
      <c r="OHI2727" s="113"/>
      <c r="OHJ2727" s="113"/>
      <c r="OHK2727" s="113"/>
      <c r="OHL2727" s="113"/>
      <c r="OHM2727" s="113"/>
      <c r="OHN2727" s="113"/>
      <c r="OHO2727" s="113"/>
      <c r="OHP2727" s="113"/>
      <c r="OHQ2727" s="113"/>
      <c r="OHR2727" s="113"/>
      <c r="OHS2727" s="113"/>
      <c r="OHT2727" s="113"/>
      <c r="OHU2727" s="113"/>
      <c r="OHV2727" s="113"/>
      <c r="OHW2727" s="113"/>
      <c r="OHX2727" s="113"/>
      <c r="OHY2727" s="113"/>
      <c r="OHZ2727" s="113"/>
      <c r="OIA2727" s="113"/>
      <c r="OIB2727" s="113"/>
      <c r="OIC2727" s="113"/>
      <c r="OID2727" s="113"/>
      <c r="OIE2727" s="113"/>
      <c r="OIF2727" s="113"/>
      <c r="OIG2727" s="113"/>
      <c r="OIH2727" s="113"/>
      <c r="OII2727" s="113"/>
      <c r="OIJ2727" s="113"/>
      <c r="OIK2727" s="113"/>
      <c r="OIL2727" s="113"/>
      <c r="OIM2727" s="113"/>
      <c r="OIN2727" s="113"/>
      <c r="OIO2727" s="113"/>
      <c r="OIP2727" s="113"/>
      <c r="OIQ2727" s="113"/>
      <c r="OIR2727" s="113"/>
      <c r="OIS2727" s="113"/>
      <c r="OIT2727" s="113"/>
      <c r="OIU2727" s="113"/>
      <c r="OIV2727" s="113"/>
      <c r="OIW2727" s="113"/>
      <c r="OIX2727" s="113"/>
      <c r="OIY2727" s="113"/>
      <c r="OIZ2727" s="113"/>
      <c r="OJA2727" s="113"/>
      <c r="OJB2727" s="113"/>
      <c r="OJC2727" s="113"/>
      <c r="OJD2727" s="113"/>
      <c r="OJE2727" s="113"/>
      <c r="OJF2727" s="113"/>
      <c r="OJG2727" s="113"/>
      <c r="OJH2727" s="113"/>
      <c r="OJI2727" s="113"/>
      <c r="OJJ2727" s="113"/>
      <c r="OJK2727" s="113"/>
      <c r="OJL2727" s="113"/>
      <c r="OJM2727" s="113"/>
      <c r="OJN2727" s="113"/>
      <c r="OJO2727" s="113"/>
      <c r="OJP2727" s="113"/>
      <c r="OJQ2727" s="113"/>
      <c r="OJR2727" s="113"/>
      <c r="OJS2727" s="113"/>
      <c r="OJT2727" s="113"/>
      <c r="OJU2727" s="113"/>
      <c r="OJV2727" s="113"/>
      <c r="OJW2727" s="113"/>
      <c r="OJX2727" s="113"/>
      <c r="OJY2727" s="113"/>
      <c r="OJZ2727" s="113"/>
      <c r="OKA2727" s="113"/>
      <c r="OKB2727" s="113"/>
      <c r="OKC2727" s="113"/>
      <c r="OKD2727" s="113"/>
      <c r="OKE2727" s="113"/>
      <c r="OKF2727" s="113"/>
      <c r="OKG2727" s="113"/>
      <c r="OKH2727" s="113"/>
      <c r="OKI2727" s="113"/>
      <c r="OKJ2727" s="113"/>
      <c r="OKK2727" s="113"/>
      <c r="OKL2727" s="113"/>
      <c r="OKM2727" s="113"/>
      <c r="OKN2727" s="113"/>
      <c r="OKO2727" s="113"/>
      <c r="OKP2727" s="113"/>
      <c r="OKQ2727" s="113"/>
      <c r="OKR2727" s="113"/>
      <c r="OKS2727" s="113"/>
      <c r="OKT2727" s="113"/>
      <c r="OKU2727" s="113"/>
      <c r="OKV2727" s="113"/>
      <c r="OKW2727" s="113"/>
      <c r="OKX2727" s="113"/>
      <c r="OKY2727" s="113"/>
      <c r="OKZ2727" s="113"/>
      <c r="OLA2727" s="113"/>
      <c r="OLB2727" s="113"/>
      <c r="OLC2727" s="113"/>
      <c r="OLD2727" s="113"/>
      <c r="OLE2727" s="113"/>
      <c r="OLF2727" s="113"/>
      <c r="OLG2727" s="113"/>
      <c r="OLH2727" s="113"/>
      <c r="OLI2727" s="113"/>
      <c r="OLJ2727" s="113"/>
      <c r="OLK2727" s="113"/>
      <c r="OLL2727" s="113"/>
      <c r="OLM2727" s="113"/>
      <c r="OLN2727" s="113"/>
      <c r="OLO2727" s="113"/>
      <c r="OLP2727" s="113"/>
      <c r="OLQ2727" s="113"/>
      <c r="OLR2727" s="113"/>
      <c r="OLS2727" s="113"/>
      <c r="OLT2727" s="113"/>
      <c r="OLU2727" s="113"/>
      <c r="OLV2727" s="113"/>
      <c r="OLW2727" s="113"/>
      <c r="OLX2727" s="113"/>
      <c r="OLY2727" s="113"/>
      <c r="OLZ2727" s="113"/>
      <c r="OMA2727" s="113"/>
      <c r="OMB2727" s="113"/>
      <c r="OMC2727" s="113"/>
      <c r="OMD2727" s="113"/>
      <c r="OME2727" s="113"/>
      <c r="OMF2727" s="113"/>
      <c r="OMG2727" s="113"/>
      <c r="OMH2727" s="113"/>
      <c r="OMI2727" s="113"/>
      <c r="OMJ2727" s="113"/>
      <c r="OMK2727" s="113"/>
      <c r="OML2727" s="113"/>
      <c r="OMM2727" s="113"/>
      <c r="OMN2727" s="113"/>
      <c r="OMO2727" s="113"/>
      <c r="OMP2727" s="113"/>
      <c r="OMQ2727" s="113"/>
      <c r="OMR2727" s="113"/>
      <c r="OMS2727" s="113"/>
      <c r="OMT2727" s="113"/>
      <c r="OMU2727" s="113"/>
      <c r="OMV2727" s="113"/>
      <c r="OMW2727" s="113"/>
      <c r="OMX2727" s="113"/>
      <c r="OMY2727" s="113"/>
      <c r="OMZ2727" s="113"/>
      <c r="ONA2727" s="113"/>
      <c r="ONB2727" s="113"/>
      <c r="ONC2727" s="113"/>
      <c r="OND2727" s="113"/>
      <c r="ONE2727" s="113"/>
      <c r="ONF2727" s="113"/>
      <c r="ONG2727" s="113"/>
      <c r="ONH2727" s="113"/>
      <c r="ONI2727" s="113"/>
      <c r="ONJ2727" s="113"/>
      <c r="ONK2727" s="113"/>
      <c r="ONL2727" s="113"/>
      <c r="ONM2727" s="113"/>
      <c r="ONN2727" s="113"/>
      <c r="ONO2727" s="113"/>
      <c r="ONP2727" s="113"/>
      <c r="ONQ2727" s="113"/>
      <c r="ONR2727" s="113"/>
      <c r="ONS2727" s="113"/>
      <c r="ONT2727" s="113"/>
      <c r="ONU2727" s="113"/>
      <c r="ONV2727" s="113"/>
      <c r="ONW2727" s="113"/>
      <c r="ONX2727" s="113"/>
      <c r="ONY2727" s="113"/>
      <c r="ONZ2727" s="113"/>
      <c r="OOA2727" s="113"/>
      <c r="OOB2727" s="113"/>
      <c r="OOC2727" s="113"/>
      <c r="OOD2727" s="113"/>
      <c r="OOE2727" s="113"/>
      <c r="OOF2727" s="113"/>
      <c r="OOG2727" s="113"/>
      <c r="OOH2727" s="113"/>
      <c r="OOI2727" s="113"/>
      <c r="OOJ2727" s="113"/>
      <c r="OOK2727" s="113"/>
      <c r="OOL2727" s="113"/>
      <c r="OOM2727" s="113"/>
      <c r="OON2727" s="113"/>
      <c r="OOO2727" s="113"/>
      <c r="OOP2727" s="113"/>
      <c r="OOQ2727" s="113"/>
      <c r="OOR2727" s="113"/>
      <c r="OOS2727" s="113"/>
      <c r="OOT2727" s="113"/>
      <c r="OOU2727" s="113"/>
      <c r="OOV2727" s="113"/>
      <c r="OOW2727" s="113"/>
      <c r="OOX2727" s="113"/>
      <c r="OOY2727" s="113"/>
      <c r="OOZ2727" s="113"/>
      <c r="OPA2727" s="113"/>
      <c r="OPB2727" s="113"/>
      <c r="OPC2727" s="113"/>
      <c r="OPD2727" s="113"/>
      <c r="OPE2727" s="113"/>
      <c r="OPF2727" s="113"/>
      <c r="OPG2727" s="113"/>
      <c r="OPH2727" s="113"/>
      <c r="OPI2727" s="113"/>
      <c r="OPJ2727" s="113"/>
      <c r="OPK2727" s="113"/>
      <c r="OPL2727" s="113"/>
      <c r="OPM2727" s="113"/>
      <c r="OPN2727" s="113"/>
      <c r="OPO2727" s="113"/>
      <c r="OPP2727" s="113"/>
      <c r="OPQ2727" s="113"/>
      <c r="OPR2727" s="113"/>
      <c r="OPS2727" s="113"/>
      <c r="OPT2727" s="113"/>
      <c r="OPU2727" s="113"/>
      <c r="OPV2727" s="113"/>
      <c r="OPW2727" s="113"/>
      <c r="OPX2727" s="113"/>
      <c r="OPY2727" s="113"/>
      <c r="OPZ2727" s="113"/>
      <c r="OQA2727" s="113"/>
      <c r="OQB2727" s="113"/>
      <c r="OQC2727" s="113"/>
      <c r="OQD2727" s="113"/>
      <c r="OQE2727" s="113"/>
      <c r="OQF2727" s="113"/>
      <c r="OQG2727" s="113"/>
      <c r="OQH2727" s="113"/>
      <c r="OQI2727" s="113"/>
      <c r="OQJ2727" s="113"/>
      <c r="OQK2727" s="113"/>
      <c r="OQL2727" s="113"/>
      <c r="OQM2727" s="113"/>
      <c r="OQN2727" s="113"/>
      <c r="OQO2727" s="113"/>
      <c r="OQP2727" s="113"/>
      <c r="OQQ2727" s="113"/>
      <c r="OQR2727" s="113"/>
      <c r="OQS2727" s="113"/>
      <c r="OQT2727" s="113"/>
      <c r="OQU2727" s="113"/>
      <c r="OQV2727" s="113"/>
      <c r="OQW2727" s="113"/>
      <c r="OQX2727" s="113"/>
      <c r="OQY2727" s="113"/>
      <c r="OQZ2727" s="113"/>
      <c r="ORA2727" s="113"/>
      <c r="ORB2727" s="113"/>
      <c r="ORC2727" s="113"/>
      <c r="ORD2727" s="113"/>
      <c r="ORE2727" s="113"/>
      <c r="ORF2727" s="113"/>
      <c r="ORG2727" s="113"/>
      <c r="ORH2727" s="113"/>
      <c r="ORI2727" s="113"/>
      <c r="ORJ2727" s="113"/>
      <c r="ORK2727" s="113"/>
      <c r="ORL2727" s="113"/>
      <c r="ORM2727" s="113"/>
      <c r="ORN2727" s="113"/>
      <c r="ORO2727" s="113"/>
      <c r="ORP2727" s="113"/>
      <c r="ORQ2727" s="113"/>
      <c r="ORR2727" s="113"/>
      <c r="ORS2727" s="113"/>
      <c r="ORT2727" s="113"/>
      <c r="ORU2727" s="113"/>
      <c r="ORV2727" s="113"/>
      <c r="ORW2727" s="113"/>
      <c r="ORX2727" s="113"/>
      <c r="ORY2727" s="113"/>
      <c r="ORZ2727" s="113"/>
      <c r="OSA2727" s="113"/>
      <c r="OSB2727" s="113"/>
      <c r="OSC2727" s="113"/>
      <c r="OSD2727" s="113"/>
      <c r="OSE2727" s="113"/>
      <c r="OSF2727" s="113"/>
      <c r="OSG2727" s="113"/>
      <c r="OSH2727" s="113"/>
      <c r="OSI2727" s="113"/>
      <c r="OSJ2727" s="113"/>
      <c r="OSK2727" s="113"/>
      <c r="OSL2727" s="113"/>
      <c r="OSM2727" s="113"/>
      <c r="OSN2727" s="113"/>
      <c r="OSO2727" s="113"/>
      <c r="OSP2727" s="113"/>
      <c r="OSQ2727" s="113"/>
      <c r="OSR2727" s="113"/>
      <c r="OSS2727" s="113"/>
      <c r="OST2727" s="113"/>
      <c r="OSU2727" s="113"/>
      <c r="OSV2727" s="113"/>
      <c r="OSW2727" s="113"/>
      <c r="OSX2727" s="113"/>
      <c r="OSY2727" s="113"/>
      <c r="OSZ2727" s="113"/>
      <c r="OTA2727" s="113"/>
      <c r="OTB2727" s="113"/>
      <c r="OTC2727" s="113"/>
      <c r="OTD2727" s="113"/>
      <c r="OTE2727" s="113"/>
      <c r="OTF2727" s="113"/>
      <c r="OTG2727" s="113"/>
      <c r="OTH2727" s="113"/>
      <c r="OTI2727" s="113"/>
      <c r="OTJ2727" s="113"/>
      <c r="OTK2727" s="113"/>
      <c r="OTL2727" s="113"/>
      <c r="OTM2727" s="113"/>
      <c r="OTN2727" s="113"/>
      <c r="OTO2727" s="113"/>
      <c r="OTP2727" s="113"/>
      <c r="OTQ2727" s="113"/>
      <c r="OTR2727" s="113"/>
      <c r="OTS2727" s="113"/>
      <c r="OTT2727" s="113"/>
      <c r="OTU2727" s="113"/>
      <c r="OTV2727" s="113"/>
      <c r="OTW2727" s="113"/>
      <c r="OTX2727" s="113"/>
      <c r="OTY2727" s="113"/>
      <c r="OTZ2727" s="113"/>
      <c r="OUA2727" s="113"/>
      <c r="OUB2727" s="113"/>
      <c r="OUC2727" s="113"/>
      <c r="OUD2727" s="113"/>
      <c r="OUE2727" s="113"/>
      <c r="OUF2727" s="113"/>
      <c r="OUG2727" s="113"/>
      <c r="OUH2727" s="113"/>
      <c r="OUI2727" s="113"/>
      <c r="OUJ2727" s="113"/>
      <c r="OUK2727" s="113"/>
      <c r="OUL2727" s="113"/>
      <c r="OUM2727" s="113"/>
      <c r="OUN2727" s="113"/>
      <c r="OUO2727" s="113"/>
      <c r="OUP2727" s="113"/>
      <c r="OUQ2727" s="113"/>
      <c r="OUR2727" s="113"/>
      <c r="OUS2727" s="113"/>
      <c r="OUT2727" s="113"/>
      <c r="OUU2727" s="113"/>
      <c r="OUV2727" s="113"/>
      <c r="OUW2727" s="113"/>
      <c r="OUX2727" s="113"/>
      <c r="OUY2727" s="113"/>
      <c r="OUZ2727" s="113"/>
      <c r="OVA2727" s="113"/>
      <c r="OVB2727" s="113"/>
      <c r="OVC2727" s="113"/>
      <c r="OVD2727" s="113"/>
      <c r="OVE2727" s="113"/>
      <c r="OVF2727" s="113"/>
      <c r="OVG2727" s="113"/>
      <c r="OVH2727" s="113"/>
      <c r="OVI2727" s="113"/>
      <c r="OVJ2727" s="113"/>
      <c r="OVK2727" s="113"/>
      <c r="OVL2727" s="113"/>
      <c r="OVM2727" s="113"/>
      <c r="OVN2727" s="113"/>
      <c r="OVO2727" s="113"/>
      <c r="OVP2727" s="113"/>
      <c r="OVQ2727" s="113"/>
      <c r="OVR2727" s="113"/>
      <c r="OVS2727" s="113"/>
      <c r="OVT2727" s="113"/>
      <c r="OVU2727" s="113"/>
      <c r="OVV2727" s="113"/>
      <c r="OVW2727" s="113"/>
      <c r="OVX2727" s="113"/>
      <c r="OVY2727" s="113"/>
      <c r="OVZ2727" s="113"/>
      <c r="OWA2727" s="113"/>
      <c r="OWB2727" s="113"/>
      <c r="OWC2727" s="113"/>
      <c r="OWD2727" s="113"/>
      <c r="OWE2727" s="113"/>
      <c r="OWF2727" s="113"/>
      <c r="OWG2727" s="113"/>
      <c r="OWH2727" s="113"/>
      <c r="OWI2727" s="113"/>
      <c r="OWJ2727" s="113"/>
      <c r="OWK2727" s="113"/>
      <c r="OWL2727" s="113"/>
      <c r="OWM2727" s="113"/>
      <c r="OWN2727" s="113"/>
      <c r="OWO2727" s="113"/>
      <c r="OWP2727" s="113"/>
      <c r="OWQ2727" s="113"/>
      <c r="OWR2727" s="113"/>
      <c r="OWS2727" s="113"/>
      <c r="OWT2727" s="113"/>
      <c r="OWU2727" s="113"/>
      <c r="OWV2727" s="113"/>
      <c r="OWW2727" s="113"/>
      <c r="OWX2727" s="113"/>
      <c r="OWY2727" s="113"/>
      <c r="OWZ2727" s="113"/>
      <c r="OXA2727" s="113"/>
      <c r="OXB2727" s="113"/>
      <c r="OXC2727" s="113"/>
      <c r="OXD2727" s="113"/>
      <c r="OXE2727" s="113"/>
      <c r="OXF2727" s="113"/>
      <c r="OXG2727" s="113"/>
      <c r="OXH2727" s="113"/>
      <c r="OXI2727" s="113"/>
      <c r="OXJ2727" s="113"/>
      <c r="OXK2727" s="113"/>
      <c r="OXL2727" s="113"/>
      <c r="OXM2727" s="113"/>
      <c r="OXN2727" s="113"/>
      <c r="OXO2727" s="113"/>
      <c r="OXP2727" s="113"/>
      <c r="OXQ2727" s="113"/>
      <c r="OXR2727" s="113"/>
      <c r="OXS2727" s="113"/>
      <c r="OXT2727" s="113"/>
      <c r="OXU2727" s="113"/>
      <c r="OXV2727" s="113"/>
      <c r="OXW2727" s="113"/>
      <c r="OXX2727" s="113"/>
      <c r="OXY2727" s="113"/>
      <c r="OXZ2727" s="113"/>
      <c r="OYA2727" s="113"/>
      <c r="OYB2727" s="113"/>
      <c r="OYC2727" s="113"/>
      <c r="OYD2727" s="113"/>
      <c r="OYE2727" s="113"/>
      <c r="OYF2727" s="113"/>
      <c r="OYG2727" s="113"/>
      <c r="OYH2727" s="113"/>
      <c r="OYI2727" s="113"/>
      <c r="OYJ2727" s="113"/>
      <c r="OYK2727" s="113"/>
      <c r="OYL2727" s="113"/>
      <c r="OYM2727" s="113"/>
      <c r="OYN2727" s="113"/>
      <c r="OYO2727" s="113"/>
      <c r="OYP2727" s="113"/>
      <c r="OYQ2727" s="113"/>
      <c r="OYR2727" s="113"/>
      <c r="OYS2727" s="113"/>
      <c r="OYT2727" s="113"/>
      <c r="OYU2727" s="113"/>
      <c r="OYV2727" s="113"/>
      <c r="OYW2727" s="113"/>
      <c r="OYX2727" s="113"/>
      <c r="OYY2727" s="113"/>
      <c r="OYZ2727" s="113"/>
      <c r="OZA2727" s="113"/>
      <c r="OZB2727" s="113"/>
      <c r="OZC2727" s="113"/>
      <c r="OZD2727" s="113"/>
      <c r="OZE2727" s="113"/>
      <c r="OZF2727" s="113"/>
      <c r="OZG2727" s="113"/>
      <c r="OZH2727" s="113"/>
      <c r="OZI2727" s="113"/>
      <c r="OZJ2727" s="113"/>
      <c r="OZK2727" s="113"/>
      <c r="OZL2727" s="113"/>
      <c r="OZM2727" s="113"/>
      <c r="OZN2727" s="113"/>
      <c r="OZO2727" s="113"/>
      <c r="OZP2727" s="113"/>
      <c r="OZQ2727" s="113"/>
      <c r="OZR2727" s="113"/>
      <c r="OZS2727" s="113"/>
      <c r="OZT2727" s="113"/>
      <c r="OZU2727" s="113"/>
      <c r="OZV2727" s="113"/>
      <c r="OZW2727" s="113"/>
      <c r="OZX2727" s="113"/>
      <c r="OZY2727" s="113"/>
      <c r="OZZ2727" s="113"/>
      <c r="PAA2727" s="113"/>
      <c r="PAB2727" s="113"/>
      <c r="PAC2727" s="113"/>
      <c r="PAD2727" s="113"/>
      <c r="PAE2727" s="113"/>
      <c r="PAF2727" s="113"/>
      <c r="PAG2727" s="113"/>
      <c r="PAH2727" s="113"/>
      <c r="PAI2727" s="113"/>
      <c r="PAJ2727" s="113"/>
      <c r="PAK2727" s="113"/>
      <c r="PAL2727" s="113"/>
      <c r="PAM2727" s="113"/>
      <c r="PAN2727" s="113"/>
      <c r="PAO2727" s="113"/>
      <c r="PAP2727" s="113"/>
      <c r="PAQ2727" s="113"/>
      <c r="PAR2727" s="113"/>
      <c r="PAS2727" s="113"/>
      <c r="PAT2727" s="113"/>
      <c r="PAU2727" s="113"/>
      <c r="PAV2727" s="113"/>
      <c r="PAW2727" s="113"/>
      <c r="PAX2727" s="113"/>
      <c r="PAY2727" s="113"/>
      <c r="PAZ2727" s="113"/>
      <c r="PBA2727" s="113"/>
      <c r="PBB2727" s="113"/>
      <c r="PBC2727" s="113"/>
      <c r="PBD2727" s="113"/>
      <c r="PBE2727" s="113"/>
      <c r="PBF2727" s="113"/>
      <c r="PBG2727" s="113"/>
      <c r="PBH2727" s="113"/>
      <c r="PBI2727" s="113"/>
      <c r="PBJ2727" s="113"/>
      <c r="PBK2727" s="113"/>
      <c r="PBL2727" s="113"/>
      <c r="PBM2727" s="113"/>
      <c r="PBN2727" s="113"/>
      <c r="PBO2727" s="113"/>
      <c r="PBP2727" s="113"/>
      <c r="PBQ2727" s="113"/>
      <c r="PBR2727" s="113"/>
      <c r="PBS2727" s="113"/>
      <c r="PBT2727" s="113"/>
      <c r="PBU2727" s="113"/>
      <c r="PBV2727" s="113"/>
      <c r="PBW2727" s="113"/>
      <c r="PBX2727" s="113"/>
      <c r="PBY2727" s="113"/>
      <c r="PBZ2727" s="113"/>
      <c r="PCA2727" s="113"/>
      <c r="PCB2727" s="113"/>
      <c r="PCC2727" s="113"/>
      <c r="PCD2727" s="113"/>
      <c r="PCE2727" s="113"/>
      <c r="PCF2727" s="113"/>
      <c r="PCG2727" s="113"/>
      <c r="PCH2727" s="113"/>
      <c r="PCI2727" s="113"/>
      <c r="PCJ2727" s="113"/>
      <c r="PCK2727" s="113"/>
      <c r="PCL2727" s="113"/>
      <c r="PCM2727" s="113"/>
      <c r="PCN2727" s="113"/>
      <c r="PCO2727" s="113"/>
      <c r="PCP2727" s="113"/>
      <c r="PCQ2727" s="113"/>
      <c r="PCR2727" s="113"/>
      <c r="PCS2727" s="113"/>
      <c r="PCT2727" s="113"/>
      <c r="PCU2727" s="113"/>
      <c r="PCV2727" s="113"/>
      <c r="PCW2727" s="113"/>
      <c r="PCX2727" s="113"/>
      <c r="PCY2727" s="113"/>
      <c r="PCZ2727" s="113"/>
      <c r="PDA2727" s="113"/>
      <c r="PDB2727" s="113"/>
      <c r="PDC2727" s="113"/>
      <c r="PDD2727" s="113"/>
      <c r="PDE2727" s="113"/>
      <c r="PDF2727" s="113"/>
      <c r="PDG2727" s="113"/>
      <c r="PDH2727" s="113"/>
      <c r="PDI2727" s="113"/>
      <c r="PDJ2727" s="113"/>
      <c r="PDK2727" s="113"/>
      <c r="PDL2727" s="113"/>
      <c r="PDM2727" s="113"/>
      <c r="PDN2727" s="113"/>
      <c r="PDO2727" s="113"/>
      <c r="PDP2727" s="113"/>
      <c r="PDQ2727" s="113"/>
      <c r="PDR2727" s="113"/>
      <c r="PDS2727" s="113"/>
      <c r="PDT2727" s="113"/>
      <c r="PDU2727" s="113"/>
      <c r="PDV2727" s="113"/>
      <c r="PDW2727" s="113"/>
      <c r="PDX2727" s="113"/>
      <c r="PDY2727" s="113"/>
      <c r="PDZ2727" s="113"/>
      <c r="PEA2727" s="113"/>
      <c r="PEB2727" s="113"/>
      <c r="PEC2727" s="113"/>
      <c r="PED2727" s="113"/>
      <c r="PEE2727" s="113"/>
      <c r="PEF2727" s="113"/>
      <c r="PEG2727" s="113"/>
      <c r="PEH2727" s="113"/>
      <c r="PEI2727" s="113"/>
      <c r="PEJ2727" s="113"/>
      <c r="PEK2727" s="113"/>
      <c r="PEL2727" s="113"/>
      <c r="PEM2727" s="113"/>
      <c r="PEN2727" s="113"/>
      <c r="PEO2727" s="113"/>
      <c r="PEP2727" s="113"/>
      <c r="PEQ2727" s="113"/>
      <c r="PER2727" s="113"/>
      <c r="PES2727" s="113"/>
      <c r="PET2727" s="113"/>
      <c r="PEU2727" s="113"/>
      <c r="PEV2727" s="113"/>
      <c r="PEW2727" s="113"/>
      <c r="PEX2727" s="113"/>
      <c r="PEY2727" s="113"/>
      <c r="PEZ2727" s="113"/>
      <c r="PFA2727" s="113"/>
      <c r="PFB2727" s="113"/>
      <c r="PFC2727" s="113"/>
      <c r="PFD2727" s="113"/>
      <c r="PFE2727" s="113"/>
      <c r="PFF2727" s="113"/>
      <c r="PFG2727" s="113"/>
      <c r="PFH2727" s="113"/>
      <c r="PFI2727" s="113"/>
      <c r="PFJ2727" s="113"/>
      <c r="PFK2727" s="113"/>
      <c r="PFL2727" s="113"/>
      <c r="PFM2727" s="113"/>
      <c r="PFN2727" s="113"/>
      <c r="PFO2727" s="113"/>
      <c r="PFP2727" s="113"/>
      <c r="PFQ2727" s="113"/>
      <c r="PFR2727" s="113"/>
      <c r="PFS2727" s="113"/>
      <c r="PFT2727" s="113"/>
      <c r="PFU2727" s="113"/>
      <c r="PFV2727" s="113"/>
      <c r="PFW2727" s="113"/>
      <c r="PFX2727" s="113"/>
      <c r="PFY2727" s="113"/>
      <c r="PFZ2727" s="113"/>
      <c r="PGA2727" s="113"/>
      <c r="PGB2727" s="113"/>
      <c r="PGC2727" s="113"/>
      <c r="PGD2727" s="113"/>
      <c r="PGE2727" s="113"/>
      <c r="PGF2727" s="113"/>
      <c r="PGG2727" s="113"/>
      <c r="PGH2727" s="113"/>
      <c r="PGI2727" s="113"/>
      <c r="PGJ2727" s="113"/>
      <c r="PGK2727" s="113"/>
      <c r="PGL2727" s="113"/>
      <c r="PGM2727" s="113"/>
      <c r="PGN2727" s="113"/>
      <c r="PGO2727" s="113"/>
      <c r="PGP2727" s="113"/>
      <c r="PGQ2727" s="113"/>
      <c r="PGR2727" s="113"/>
      <c r="PGS2727" s="113"/>
      <c r="PGT2727" s="113"/>
      <c r="PGU2727" s="113"/>
      <c r="PGV2727" s="113"/>
      <c r="PGW2727" s="113"/>
      <c r="PGX2727" s="113"/>
      <c r="PGY2727" s="113"/>
      <c r="PGZ2727" s="113"/>
      <c r="PHA2727" s="113"/>
      <c r="PHB2727" s="113"/>
      <c r="PHC2727" s="113"/>
      <c r="PHD2727" s="113"/>
      <c r="PHE2727" s="113"/>
      <c r="PHF2727" s="113"/>
      <c r="PHG2727" s="113"/>
      <c r="PHH2727" s="113"/>
      <c r="PHI2727" s="113"/>
      <c r="PHJ2727" s="113"/>
      <c r="PHK2727" s="113"/>
      <c r="PHL2727" s="113"/>
      <c r="PHM2727" s="113"/>
      <c r="PHN2727" s="113"/>
      <c r="PHO2727" s="113"/>
      <c r="PHP2727" s="113"/>
      <c r="PHQ2727" s="113"/>
      <c r="PHR2727" s="113"/>
      <c r="PHS2727" s="113"/>
      <c r="PHT2727" s="113"/>
      <c r="PHU2727" s="113"/>
      <c r="PHV2727" s="113"/>
      <c r="PHW2727" s="113"/>
      <c r="PHX2727" s="113"/>
      <c r="PHY2727" s="113"/>
      <c r="PHZ2727" s="113"/>
      <c r="PIA2727" s="113"/>
      <c r="PIB2727" s="113"/>
      <c r="PIC2727" s="113"/>
      <c r="PID2727" s="113"/>
      <c r="PIE2727" s="113"/>
      <c r="PIF2727" s="113"/>
      <c r="PIG2727" s="113"/>
      <c r="PIH2727" s="113"/>
      <c r="PII2727" s="113"/>
      <c r="PIJ2727" s="113"/>
      <c r="PIK2727" s="113"/>
      <c r="PIL2727" s="113"/>
      <c r="PIM2727" s="113"/>
      <c r="PIN2727" s="113"/>
      <c r="PIO2727" s="113"/>
      <c r="PIP2727" s="113"/>
      <c r="PIQ2727" s="113"/>
      <c r="PIR2727" s="113"/>
      <c r="PIS2727" s="113"/>
      <c r="PIT2727" s="113"/>
      <c r="PIU2727" s="113"/>
      <c r="PIV2727" s="113"/>
      <c r="PIW2727" s="113"/>
      <c r="PIX2727" s="113"/>
      <c r="PIY2727" s="113"/>
      <c r="PIZ2727" s="113"/>
      <c r="PJA2727" s="113"/>
      <c r="PJB2727" s="113"/>
      <c r="PJC2727" s="113"/>
      <c r="PJD2727" s="113"/>
      <c r="PJE2727" s="113"/>
      <c r="PJF2727" s="113"/>
      <c r="PJG2727" s="113"/>
      <c r="PJH2727" s="113"/>
      <c r="PJI2727" s="113"/>
      <c r="PJJ2727" s="113"/>
      <c r="PJK2727" s="113"/>
      <c r="PJL2727" s="113"/>
      <c r="PJM2727" s="113"/>
      <c r="PJN2727" s="113"/>
      <c r="PJO2727" s="113"/>
      <c r="PJP2727" s="113"/>
      <c r="PJQ2727" s="113"/>
      <c r="PJR2727" s="113"/>
      <c r="PJS2727" s="113"/>
      <c r="PJT2727" s="113"/>
      <c r="PJU2727" s="113"/>
      <c r="PJV2727" s="113"/>
      <c r="PJW2727" s="113"/>
      <c r="PJX2727" s="113"/>
      <c r="PJY2727" s="113"/>
      <c r="PJZ2727" s="113"/>
      <c r="PKA2727" s="113"/>
      <c r="PKB2727" s="113"/>
      <c r="PKC2727" s="113"/>
      <c r="PKD2727" s="113"/>
      <c r="PKE2727" s="113"/>
      <c r="PKF2727" s="113"/>
      <c r="PKG2727" s="113"/>
      <c r="PKH2727" s="113"/>
      <c r="PKI2727" s="113"/>
      <c r="PKJ2727" s="113"/>
      <c r="PKK2727" s="113"/>
      <c r="PKL2727" s="113"/>
      <c r="PKM2727" s="113"/>
      <c r="PKN2727" s="113"/>
      <c r="PKO2727" s="113"/>
      <c r="PKP2727" s="113"/>
      <c r="PKQ2727" s="113"/>
      <c r="PKR2727" s="113"/>
      <c r="PKS2727" s="113"/>
      <c r="PKT2727" s="113"/>
      <c r="PKU2727" s="113"/>
      <c r="PKV2727" s="113"/>
      <c r="PKW2727" s="113"/>
      <c r="PKX2727" s="113"/>
      <c r="PKY2727" s="113"/>
      <c r="PKZ2727" s="113"/>
      <c r="PLA2727" s="113"/>
      <c r="PLB2727" s="113"/>
      <c r="PLC2727" s="113"/>
      <c r="PLD2727" s="113"/>
      <c r="PLE2727" s="113"/>
      <c r="PLF2727" s="113"/>
      <c r="PLG2727" s="113"/>
      <c r="PLH2727" s="113"/>
      <c r="PLI2727" s="113"/>
      <c r="PLJ2727" s="113"/>
      <c r="PLK2727" s="113"/>
      <c r="PLL2727" s="113"/>
      <c r="PLM2727" s="113"/>
      <c r="PLN2727" s="113"/>
      <c r="PLO2727" s="113"/>
      <c r="PLP2727" s="113"/>
      <c r="PLQ2727" s="113"/>
      <c r="PLR2727" s="113"/>
      <c r="PLS2727" s="113"/>
      <c r="PLT2727" s="113"/>
      <c r="PLU2727" s="113"/>
      <c r="PLV2727" s="113"/>
      <c r="PLW2727" s="113"/>
      <c r="PLX2727" s="113"/>
      <c r="PLY2727" s="113"/>
      <c r="PLZ2727" s="113"/>
      <c r="PMA2727" s="113"/>
      <c r="PMB2727" s="113"/>
      <c r="PMC2727" s="113"/>
      <c r="PMD2727" s="113"/>
      <c r="PME2727" s="113"/>
      <c r="PMF2727" s="113"/>
      <c r="PMG2727" s="113"/>
      <c r="PMH2727" s="113"/>
      <c r="PMI2727" s="113"/>
      <c r="PMJ2727" s="113"/>
      <c r="PMK2727" s="113"/>
      <c r="PML2727" s="113"/>
      <c r="PMM2727" s="113"/>
      <c r="PMN2727" s="113"/>
      <c r="PMO2727" s="113"/>
      <c r="PMP2727" s="113"/>
      <c r="PMQ2727" s="113"/>
      <c r="PMR2727" s="113"/>
      <c r="PMS2727" s="113"/>
      <c r="PMT2727" s="113"/>
      <c r="PMU2727" s="113"/>
      <c r="PMV2727" s="113"/>
      <c r="PMW2727" s="113"/>
      <c r="PMX2727" s="113"/>
      <c r="PMY2727" s="113"/>
      <c r="PMZ2727" s="113"/>
      <c r="PNA2727" s="113"/>
      <c r="PNB2727" s="113"/>
      <c r="PNC2727" s="113"/>
      <c r="PND2727" s="113"/>
      <c r="PNE2727" s="113"/>
      <c r="PNF2727" s="113"/>
      <c r="PNG2727" s="113"/>
      <c r="PNH2727" s="113"/>
      <c r="PNI2727" s="113"/>
      <c r="PNJ2727" s="113"/>
      <c r="PNK2727" s="113"/>
      <c r="PNL2727" s="113"/>
      <c r="PNM2727" s="113"/>
      <c r="PNN2727" s="113"/>
      <c r="PNO2727" s="113"/>
      <c r="PNP2727" s="113"/>
      <c r="PNQ2727" s="113"/>
      <c r="PNR2727" s="113"/>
      <c r="PNS2727" s="113"/>
      <c r="PNT2727" s="113"/>
      <c r="PNU2727" s="113"/>
      <c r="PNV2727" s="113"/>
      <c r="PNW2727" s="113"/>
      <c r="PNX2727" s="113"/>
      <c r="PNY2727" s="113"/>
      <c r="PNZ2727" s="113"/>
      <c r="POA2727" s="113"/>
      <c r="POB2727" s="113"/>
      <c r="POC2727" s="113"/>
      <c r="POD2727" s="113"/>
      <c r="POE2727" s="113"/>
      <c r="POF2727" s="113"/>
      <c r="POG2727" s="113"/>
      <c r="POH2727" s="113"/>
      <c r="POI2727" s="113"/>
      <c r="POJ2727" s="113"/>
      <c r="POK2727" s="113"/>
      <c r="POL2727" s="113"/>
      <c r="POM2727" s="113"/>
      <c r="PON2727" s="113"/>
      <c r="POO2727" s="113"/>
      <c r="POP2727" s="113"/>
      <c r="POQ2727" s="113"/>
      <c r="POR2727" s="113"/>
      <c r="POS2727" s="113"/>
      <c r="POT2727" s="113"/>
      <c r="POU2727" s="113"/>
      <c r="POV2727" s="113"/>
      <c r="POW2727" s="113"/>
      <c r="POX2727" s="113"/>
      <c r="POY2727" s="113"/>
      <c r="POZ2727" s="113"/>
      <c r="PPA2727" s="113"/>
      <c r="PPB2727" s="113"/>
      <c r="PPC2727" s="113"/>
      <c r="PPD2727" s="113"/>
      <c r="PPE2727" s="113"/>
      <c r="PPF2727" s="113"/>
      <c r="PPG2727" s="113"/>
      <c r="PPH2727" s="113"/>
      <c r="PPI2727" s="113"/>
      <c r="PPJ2727" s="113"/>
      <c r="PPK2727" s="113"/>
      <c r="PPL2727" s="113"/>
      <c r="PPM2727" s="113"/>
      <c r="PPN2727" s="113"/>
      <c r="PPO2727" s="113"/>
      <c r="PPP2727" s="113"/>
      <c r="PPQ2727" s="113"/>
      <c r="PPR2727" s="113"/>
      <c r="PPS2727" s="113"/>
      <c r="PPT2727" s="113"/>
      <c r="PPU2727" s="113"/>
      <c r="PPV2727" s="113"/>
      <c r="PPW2727" s="113"/>
      <c r="PPX2727" s="113"/>
      <c r="PPY2727" s="113"/>
      <c r="PPZ2727" s="113"/>
      <c r="PQA2727" s="113"/>
      <c r="PQB2727" s="113"/>
      <c r="PQC2727" s="113"/>
      <c r="PQD2727" s="113"/>
      <c r="PQE2727" s="113"/>
      <c r="PQF2727" s="113"/>
      <c r="PQG2727" s="113"/>
      <c r="PQH2727" s="113"/>
      <c r="PQI2727" s="113"/>
      <c r="PQJ2727" s="113"/>
      <c r="PQK2727" s="113"/>
      <c r="PQL2727" s="113"/>
      <c r="PQM2727" s="113"/>
      <c r="PQN2727" s="113"/>
      <c r="PQO2727" s="113"/>
      <c r="PQP2727" s="113"/>
      <c r="PQQ2727" s="113"/>
      <c r="PQR2727" s="113"/>
      <c r="PQS2727" s="113"/>
      <c r="PQT2727" s="113"/>
      <c r="PQU2727" s="113"/>
      <c r="PQV2727" s="113"/>
      <c r="PQW2727" s="113"/>
      <c r="PQX2727" s="113"/>
      <c r="PQY2727" s="113"/>
      <c r="PQZ2727" s="113"/>
      <c r="PRA2727" s="113"/>
      <c r="PRB2727" s="113"/>
      <c r="PRC2727" s="113"/>
      <c r="PRD2727" s="113"/>
      <c r="PRE2727" s="113"/>
      <c r="PRF2727" s="113"/>
      <c r="PRG2727" s="113"/>
      <c r="PRH2727" s="113"/>
      <c r="PRI2727" s="113"/>
      <c r="PRJ2727" s="113"/>
      <c r="PRK2727" s="113"/>
      <c r="PRL2727" s="113"/>
      <c r="PRM2727" s="113"/>
      <c r="PRN2727" s="113"/>
      <c r="PRO2727" s="113"/>
      <c r="PRP2727" s="113"/>
      <c r="PRQ2727" s="113"/>
      <c r="PRR2727" s="113"/>
      <c r="PRS2727" s="113"/>
      <c r="PRT2727" s="113"/>
      <c r="PRU2727" s="113"/>
      <c r="PRV2727" s="113"/>
      <c r="PRW2727" s="113"/>
      <c r="PRX2727" s="113"/>
      <c r="PRY2727" s="113"/>
      <c r="PRZ2727" s="113"/>
      <c r="PSA2727" s="113"/>
      <c r="PSB2727" s="113"/>
      <c r="PSC2727" s="113"/>
      <c r="PSD2727" s="113"/>
      <c r="PSE2727" s="113"/>
      <c r="PSF2727" s="113"/>
      <c r="PSG2727" s="113"/>
      <c r="PSH2727" s="113"/>
      <c r="PSI2727" s="113"/>
      <c r="PSJ2727" s="113"/>
      <c r="PSK2727" s="113"/>
      <c r="PSL2727" s="113"/>
      <c r="PSM2727" s="113"/>
      <c r="PSN2727" s="113"/>
      <c r="PSO2727" s="113"/>
      <c r="PSP2727" s="113"/>
      <c r="PSQ2727" s="113"/>
      <c r="PSR2727" s="113"/>
      <c r="PSS2727" s="113"/>
      <c r="PST2727" s="113"/>
      <c r="PSU2727" s="113"/>
      <c r="PSV2727" s="113"/>
      <c r="PSW2727" s="113"/>
      <c r="PSX2727" s="113"/>
      <c r="PSY2727" s="113"/>
      <c r="PSZ2727" s="113"/>
      <c r="PTA2727" s="113"/>
      <c r="PTB2727" s="113"/>
      <c r="PTC2727" s="113"/>
      <c r="PTD2727" s="113"/>
      <c r="PTE2727" s="113"/>
      <c r="PTF2727" s="113"/>
      <c r="PTG2727" s="113"/>
      <c r="PTH2727" s="113"/>
      <c r="PTI2727" s="113"/>
      <c r="PTJ2727" s="113"/>
      <c r="PTK2727" s="113"/>
      <c r="PTL2727" s="113"/>
      <c r="PTM2727" s="113"/>
      <c r="PTN2727" s="113"/>
      <c r="PTO2727" s="113"/>
      <c r="PTP2727" s="113"/>
      <c r="PTQ2727" s="113"/>
      <c r="PTR2727" s="113"/>
      <c r="PTS2727" s="113"/>
      <c r="PTT2727" s="113"/>
      <c r="PTU2727" s="113"/>
      <c r="PTV2727" s="113"/>
      <c r="PTW2727" s="113"/>
      <c r="PTX2727" s="113"/>
      <c r="PTY2727" s="113"/>
      <c r="PTZ2727" s="113"/>
      <c r="PUA2727" s="113"/>
      <c r="PUB2727" s="113"/>
      <c r="PUC2727" s="113"/>
      <c r="PUD2727" s="113"/>
      <c r="PUE2727" s="113"/>
      <c r="PUF2727" s="113"/>
      <c r="PUG2727" s="113"/>
      <c r="PUH2727" s="113"/>
      <c r="PUI2727" s="113"/>
      <c r="PUJ2727" s="113"/>
      <c r="PUK2727" s="113"/>
      <c r="PUL2727" s="113"/>
      <c r="PUM2727" s="113"/>
      <c r="PUN2727" s="113"/>
      <c r="PUO2727" s="113"/>
      <c r="PUP2727" s="113"/>
      <c r="PUQ2727" s="113"/>
      <c r="PUR2727" s="113"/>
      <c r="PUS2727" s="113"/>
      <c r="PUT2727" s="113"/>
      <c r="PUU2727" s="113"/>
      <c r="PUV2727" s="113"/>
      <c r="PUW2727" s="113"/>
      <c r="PUX2727" s="113"/>
      <c r="PUY2727" s="113"/>
      <c r="PUZ2727" s="113"/>
      <c r="PVA2727" s="113"/>
      <c r="PVB2727" s="113"/>
      <c r="PVC2727" s="113"/>
      <c r="PVD2727" s="113"/>
      <c r="PVE2727" s="113"/>
      <c r="PVF2727" s="113"/>
      <c r="PVG2727" s="113"/>
      <c r="PVH2727" s="113"/>
      <c r="PVI2727" s="113"/>
      <c r="PVJ2727" s="113"/>
      <c r="PVK2727" s="113"/>
      <c r="PVL2727" s="113"/>
      <c r="PVM2727" s="113"/>
      <c r="PVN2727" s="113"/>
      <c r="PVO2727" s="113"/>
      <c r="PVP2727" s="113"/>
      <c r="PVQ2727" s="113"/>
      <c r="PVR2727" s="113"/>
      <c r="PVS2727" s="113"/>
      <c r="PVT2727" s="113"/>
      <c r="PVU2727" s="113"/>
      <c r="PVV2727" s="113"/>
      <c r="PVW2727" s="113"/>
      <c r="PVX2727" s="113"/>
      <c r="PVY2727" s="113"/>
      <c r="PVZ2727" s="113"/>
      <c r="PWA2727" s="113"/>
      <c r="PWB2727" s="113"/>
      <c r="PWC2727" s="113"/>
      <c r="PWD2727" s="113"/>
      <c r="PWE2727" s="113"/>
      <c r="PWF2727" s="113"/>
      <c r="PWG2727" s="113"/>
      <c r="PWH2727" s="113"/>
      <c r="PWI2727" s="113"/>
      <c r="PWJ2727" s="113"/>
      <c r="PWK2727" s="113"/>
      <c r="PWL2727" s="113"/>
      <c r="PWM2727" s="113"/>
      <c r="PWN2727" s="113"/>
      <c r="PWO2727" s="113"/>
      <c r="PWP2727" s="113"/>
      <c r="PWQ2727" s="113"/>
      <c r="PWR2727" s="113"/>
      <c r="PWS2727" s="113"/>
      <c r="PWT2727" s="113"/>
      <c r="PWU2727" s="113"/>
      <c r="PWV2727" s="113"/>
      <c r="PWW2727" s="113"/>
      <c r="PWX2727" s="113"/>
      <c r="PWY2727" s="113"/>
      <c r="PWZ2727" s="113"/>
      <c r="PXA2727" s="113"/>
      <c r="PXB2727" s="113"/>
      <c r="PXC2727" s="113"/>
      <c r="PXD2727" s="113"/>
      <c r="PXE2727" s="113"/>
      <c r="PXF2727" s="113"/>
      <c r="PXG2727" s="113"/>
      <c r="PXH2727" s="113"/>
      <c r="PXI2727" s="113"/>
      <c r="PXJ2727" s="113"/>
      <c r="PXK2727" s="113"/>
      <c r="PXL2727" s="113"/>
      <c r="PXM2727" s="113"/>
      <c r="PXN2727" s="113"/>
      <c r="PXO2727" s="113"/>
      <c r="PXP2727" s="113"/>
      <c r="PXQ2727" s="113"/>
      <c r="PXR2727" s="113"/>
      <c r="PXS2727" s="113"/>
      <c r="PXT2727" s="113"/>
      <c r="PXU2727" s="113"/>
      <c r="PXV2727" s="113"/>
      <c r="PXW2727" s="113"/>
      <c r="PXX2727" s="113"/>
      <c r="PXY2727" s="113"/>
      <c r="PXZ2727" s="113"/>
      <c r="PYA2727" s="113"/>
      <c r="PYB2727" s="113"/>
      <c r="PYC2727" s="113"/>
      <c r="PYD2727" s="113"/>
      <c r="PYE2727" s="113"/>
      <c r="PYF2727" s="113"/>
      <c r="PYG2727" s="113"/>
      <c r="PYH2727" s="113"/>
      <c r="PYI2727" s="113"/>
      <c r="PYJ2727" s="113"/>
      <c r="PYK2727" s="113"/>
      <c r="PYL2727" s="113"/>
      <c r="PYM2727" s="113"/>
      <c r="PYN2727" s="113"/>
      <c r="PYO2727" s="113"/>
      <c r="PYP2727" s="113"/>
      <c r="PYQ2727" s="113"/>
      <c r="PYR2727" s="113"/>
      <c r="PYS2727" s="113"/>
      <c r="PYT2727" s="113"/>
      <c r="PYU2727" s="113"/>
      <c r="PYV2727" s="113"/>
      <c r="PYW2727" s="113"/>
      <c r="PYX2727" s="113"/>
      <c r="PYY2727" s="113"/>
      <c r="PYZ2727" s="113"/>
      <c r="PZA2727" s="113"/>
      <c r="PZB2727" s="113"/>
      <c r="PZC2727" s="113"/>
      <c r="PZD2727" s="113"/>
      <c r="PZE2727" s="113"/>
      <c r="PZF2727" s="113"/>
      <c r="PZG2727" s="113"/>
      <c r="PZH2727" s="113"/>
      <c r="PZI2727" s="113"/>
      <c r="PZJ2727" s="113"/>
      <c r="PZK2727" s="113"/>
      <c r="PZL2727" s="113"/>
      <c r="PZM2727" s="113"/>
      <c r="PZN2727" s="113"/>
      <c r="PZO2727" s="113"/>
      <c r="PZP2727" s="113"/>
      <c r="PZQ2727" s="113"/>
      <c r="PZR2727" s="113"/>
      <c r="PZS2727" s="113"/>
      <c r="PZT2727" s="113"/>
      <c r="PZU2727" s="113"/>
      <c r="PZV2727" s="113"/>
      <c r="PZW2727" s="113"/>
      <c r="PZX2727" s="113"/>
      <c r="PZY2727" s="113"/>
      <c r="PZZ2727" s="113"/>
      <c r="QAA2727" s="113"/>
      <c r="QAB2727" s="113"/>
      <c r="QAC2727" s="113"/>
      <c r="QAD2727" s="113"/>
      <c r="QAE2727" s="113"/>
      <c r="QAF2727" s="113"/>
      <c r="QAG2727" s="113"/>
      <c r="QAH2727" s="113"/>
      <c r="QAI2727" s="113"/>
      <c r="QAJ2727" s="113"/>
      <c r="QAK2727" s="113"/>
      <c r="QAL2727" s="113"/>
      <c r="QAM2727" s="113"/>
      <c r="QAN2727" s="113"/>
      <c r="QAO2727" s="113"/>
      <c r="QAP2727" s="113"/>
      <c r="QAQ2727" s="113"/>
      <c r="QAR2727" s="113"/>
      <c r="QAS2727" s="113"/>
      <c r="QAT2727" s="113"/>
      <c r="QAU2727" s="113"/>
      <c r="QAV2727" s="113"/>
      <c r="QAW2727" s="113"/>
      <c r="QAX2727" s="113"/>
      <c r="QAY2727" s="113"/>
      <c r="QAZ2727" s="113"/>
      <c r="QBA2727" s="113"/>
      <c r="QBB2727" s="113"/>
      <c r="QBC2727" s="113"/>
      <c r="QBD2727" s="113"/>
      <c r="QBE2727" s="113"/>
      <c r="QBF2727" s="113"/>
      <c r="QBG2727" s="113"/>
      <c r="QBH2727" s="113"/>
      <c r="QBI2727" s="113"/>
      <c r="QBJ2727" s="113"/>
      <c r="QBK2727" s="113"/>
      <c r="QBL2727" s="113"/>
      <c r="QBM2727" s="113"/>
      <c r="QBN2727" s="113"/>
      <c r="QBO2727" s="113"/>
      <c r="QBP2727" s="113"/>
      <c r="QBQ2727" s="113"/>
      <c r="QBR2727" s="113"/>
      <c r="QBS2727" s="113"/>
      <c r="QBT2727" s="113"/>
      <c r="QBU2727" s="113"/>
      <c r="QBV2727" s="113"/>
      <c r="QBW2727" s="113"/>
      <c r="QBX2727" s="113"/>
      <c r="QBY2727" s="113"/>
      <c r="QBZ2727" s="113"/>
      <c r="QCA2727" s="113"/>
      <c r="QCB2727" s="113"/>
      <c r="QCC2727" s="113"/>
      <c r="QCD2727" s="113"/>
      <c r="QCE2727" s="113"/>
      <c r="QCF2727" s="113"/>
      <c r="QCG2727" s="113"/>
      <c r="QCH2727" s="113"/>
      <c r="QCI2727" s="113"/>
      <c r="QCJ2727" s="113"/>
      <c r="QCK2727" s="113"/>
      <c r="QCL2727" s="113"/>
      <c r="QCM2727" s="113"/>
      <c r="QCN2727" s="113"/>
      <c r="QCO2727" s="113"/>
      <c r="QCP2727" s="113"/>
      <c r="QCQ2727" s="113"/>
      <c r="QCR2727" s="113"/>
      <c r="QCS2727" s="113"/>
      <c r="QCT2727" s="113"/>
      <c r="QCU2727" s="113"/>
      <c r="QCV2727" s="113"/>
      <c r="QCW2727" s="113"/>
      <c r="QCX2727" s="113"/>
      <c r="QCY2727" s="113"/>
      <c r="QCZ2727" s="113"/>
      <c r="QDA2727" s="113"/>
      <c r="QDB2727" s="113"/>
      <c r="QDC2727" s="113"/>
      <c r="QDD2727" s="113"/>
      <c r="QDE2727" s="113"/>
      <c r="QDF2727" s="113"/>
      <c r="QDG2727" s="113"/>
      <c r="QDH2727" s="113"/>
      <c r="QDI2727" s="113"/>
      <c r="QDJ2727" s="113"/>
      <c r="QDK2727" s="113"/>
      <c r="QDL2727" s="113"/>
      <c r="QDM2727" s="113"/>
      <c r="QDN2727" s="113"/>
      <c r="QDO2727" s="113"/>
      <c r="QDP2727" s="113"/>
      <c r="QDQ2727" s="113"/>
      <c r="QDR2727" s="113"/>
      <c r="QDS2727" s="113"/>
      <c r="QDT2727" s="113"/>
      <c r="QDU2727" s="113"/>
      <c r="QDV2727" s="113"/>
      <c r="QDW2727" s="113"/>
      <c r="QDX2727" s="113"/>
      <c r="QDY2727" s="113"/>
      <c r="QDZ2727" s="113"/>
      <c r="QEA2727" s="113"/>
      <c r="QEB2727" s="113"/>
      <c r="QEC2727" s="113"/>
      <c r="QED2727" s="113"/>
      <c r="QEE2727" s="113"/>
      <c r="QEF2727" s="113"/>
      <c r="QEG2727" s="113"/>
      <c r="QEH2727" s="113"/>
      <c r="QEI2727" s="113"/>
      <c r="QEJ2727" s="113"/>
      <c r="QEK2727" s="113"/>
      <c r="QEL2727" s="113"/>
      <c r="QEM2727" s="113"/>
      <c r="QEN2727" s="113"/>
      <c r="QEO2727" s="113"/>
      <c r="QEP2727" s="113"/>
      <c r="QEQ2727" s="113"/>
      <c r="QER2727" s="113"/>
      <c r="QES2727" s="113"/>
      <c r="QET2727" s="113"/>
      <c r="QEU2727" s="113"/>
      <c r="QEV2727" s="113"/>
      <c r="QEW2727" s="113"/>
      <c r="QEX2727" s="113"/>
      <c r="QEY2727" s="113"/>
      <c r="QEZ2727" s="113"/>
      <c r="QFA2727" s="113"/>
      <c r="QFB2727" s="113"/>
      <c r="QFC2727" s="113"/>
      <c r="QFD2727" s="113"/>
      <c r="QFE2727" s="113"/>
      <c r="QFF2727" s="113"/>
      <c r="QFG2727" s="113"/>
      <c r="QFH2727" s="113"/>
      <c r="QFI2727" s="113"/>
      <c r="QFJ2727" s="113"/>
      <c r="QFK2727" s="113"/>
      <c r="QFL2727" s="113"/>
      <c r="QFM2727" s="113"/>
      <c r="QFN2727" s="113"/>
      <c r="QFO2727" s="113"/>
      <c r="QFP2727" s="113"/>
      <c r="QFQ2727" s="113"/>
      <c r="QFR2727" s="113"/>
      <c r="QFS2727" s="113"/>
      <c r="QFT2727" s="113"/>
      <c r="QFU2727" s="113"/>
      <c r="QFV2727" s="113"/>
      <c r="QFW2727" s="113"/>
      <c r="QFX2727" s="113"/>
      <c r="QFY2727" s="113"/>
      <c r="QFZ2727" s="113"/>
      <c r="QGA2727" s="113"/>
      <c r="QGB2727" s="113"/>
      <c r="QGC2727" s="113"/>
      <c r="QGD2727" s="113"/>
      <c r="QGE2727" s="113"/>
      <c r="QGF2727" s="113"/>
      <c r="QGG2727" s="113"/>
      <c r="QGH2727" s="113"/>
      <c r="QGI2727" s="113"/>
      <c r="QGJ2727" s="113"/>
      <c r="QGK2727" s="113"/>
      <c r="QGL2727" s="113"/>
      <c r="QGM2727" s="113"/>
      <c r="QGN2727" s="113"/>
      <c r="QGO2727" s="113"/>
      <c r="QGP2727" s="113"/>
      <c r="QGQ2727" s="113"/>
      <c r="QGR2727" s="113"/>
      <c r="QGS2727" s="113"/>
      <c r="QGT2727" s="113"/>
      <c r="QGU2727" s="113"/>
      <c r="QGV2727" s="113"/>
      <c r="QGW2727" s="113"/>
      <c r="QGX2727" s="113"/>
      <c r="QGY2727" s="113"/>
      <c r="QGZ2727" s="113"/>
      <c r="QHA2727" s="113"/>
      <c r="QHB2727" s="113"/>
      <c r="QHC2727" s="113"/>
      <c r="QHD2727" s="113"/>
      <c r="QHE2727" s="113"/>
      <c r="QHF2727" s="113"/>
      <c r="QHG2727" s="113"/>
      <c r="QHH2727" s="113"/>
      <c r="QHI2727" s="113"/>
      <c r="QHJ2727" s="113"/>
      <c r="QHK2727" s="113"/>
      <c r="QHL2727" s="113"/>
      <c r="QHM2727" s="113"/>
      <c r="QHN2727" s="113"/>
      <c r="QHO2727" s="113"/>
      <c r="QHP2727" s="113"/>
      <c r="QHQ2727" s="113"/>
      <c r="QHR2727" s="113"/>
      <c r="QHS2727" s="113"/>
      <c r="QHT2727" s="113"/>
      <c r="QHU2727" s="113"/>
      <c r="QHV2727" s="113"/>
      <c r="QHW2727" s="113"/>
      <c r="QHX2727" s="113"/>
      <c r="QHY2727" s="113"/>
      <c r="QHZ2727" s="113"/>
      <c r="QIA2727" s="113"/>
      <c r="QIB2727" s="113"/>
      <c r="QIC2727" s="113"/>
      <c r="QID2727" s="113"/>
      <c r="QIE2727" s="113"/>
      <c r="QIF2727" s="113"/>
      <c r="QIG2727" s="113"/>
      <c r="QIH2727" s="113"/>
      <c r="QII2727" s="113"/>
      <c r="QIJ2727" s="113"/>
      <c r="QIK2727" s="113"/>
      <c r="QIL2727" s="113"/>
      <c r="QIM2727" s="113"/>
      <c r="QIN2727" s="113"/>
      <c r="QIO2727" s="113"/>
      <c r="QIP2727" s="113"/>
      <c r="QIQ2727" s="113"/>
      <c r="QIR2727" s="113"/>
      <c r="QIS2727" s="113"/>
      <c r="QIT2727" s="113"/>
      <c r="QIU2727" s="113"/>
      <c r="QIV2727" s="113"/>
      <c r="QIW2727" s="113"/>
      <c r="QIX2727" s="113"/>
      <c r="QIY2727" s="113"/>
      <c r="QIZ2727" s="113"/>
      <c r="QJA2727" s="113"/>
      <c r="QJB2727" s="113"/>
      <c r="QJC2727" s="113"/>
      <c r="QJD2727" s="113"/>
      <c r="QJE2727" s="113"/>
      <c r="QJF2727" s="113"/>
      <c r="QJG2727" s="113"/>
      <c r="QJH2727" s="113"/>
      <c r="QJI2727" s="113"/>
      <c r="QJJ2727" s="113"/>
      <c r="QJK2727" s="113"/>
      <c r="QJL2727" s="113"/>
      <c r="QJM2727" s="113"/>
      <c r="QJN2727" s="113"/>
      <c r="QJO2727" s="113"/>
      <c r="QJP2727" s="113"/>
      <c r="QJQ2727" s="113"/>
      <c r="QJR2727" s="113"/>
      <c r="QJS2727" s="113"/>
      <c r="QJT2727" s="113"/>
      <c r="QJU2727" s="113"/>
      <c r="QJV2727" s="113"/>
      <c r="QJW2727" s="113"/>
      <c r="QJX2727" s="113"/>
      <c r="QJY2727" s="113"/>
      <c r="QJZ2727" s="113"/>
      <c r="QKA2727" s="113"/>
      <c r="QKB2727" s="113"/>
      <c r="QKC2727" s="113"/>
      <c r="QKD2727" s="113"/>
      <c r="QKE2727" s="113"/>
      <c r="QKF2727" s="113"/>
      <c r="QKG2727" s="113"/>
      <c r="QKH2727" s="113"/>
      <c r="QKI2727" s="113"/>
      <c r="QKJ2727" s="113"/>
      <c r="QKK2727" s="113"/>
      <c r="QKL2727" s="113"/>
      <c r="QKM2727" s="113"/>
      <c r="QKN2727" s="113"/>
      <c r="QKO2727" s="113"/>
      <c r="QKP2727" s="113"/>
      <c r="QKQ2727" s="113"/>
      <c r="QKR2727" s="113"/>
      <c r="QKS2727" s="113"/>
      <c r="QKT2727" s="113"/>
      <c r="QKU2727" s="113"/>
      <c r="QKV2727" s="113"/>
      <c r="QKW2727" s="113"/>
      <c r="QKX2727" s="113"/>
      <c r="QKY2727" s="113"/>
      <c r="QKZ2727" s="113"/>
      <c r="QLA2727" s="113"/>
      <c r="QLB2727" s="113"/>
      <c r="QLC2727" s="113"/>
      <c r="QLD2727" s="113"/>
      <c r="QLE2727" s="113"/>
      <c r="QLF2727" s="113"/>
      <c r="QLG2727" s="113"/>
      <c r="QLH2727" s="113"/>
      <c r="QLI2727" s="113"/>
      <c r="QLJ2727" s="113"/>
      <c r="QLK2727" s="113"/>
      <c r="QLL2727" s="113"/>
      <c r="QLM2727" s="113"/>
      <c r="QLN2727" s="113"/>
      <c r="QLO2727" s="113"/>
      <c r="QLP2727" s="113"/>
      <c r="QLQ2727" s="113"/>
      <c r="QLR2727" s="113"/>
      <c r="QLS2727" s="113"/>
      <c r="QLT2727" s="113"/>
      <c r="QLU2727" s="113"/>
      <c r="QLV2727" s="113"/>
      <c r="QLW2727" s="113"/>
      <c r="QLX2727" s="113"/>
      <c r="QLY2727" s="113"/>
      <c r="QLZ2727" s="113"/>
      <c r="QMA2727" s="113"/>
      <c r="QMB2727" s="113"/>
      <c r="QMC2727" s="113"/>
      <c r="QMD2727" s="113"/>
      <c r="QME2727" s="113"/>
      <c r="QMF2727" s="113"/>
      <c r="QMG2727" s="113"/>
      <c r="QMH2727" s="113"/>
      <c r="QMI2727" s="113"/>
      <c r="QMJ2727" s="113"/>
      <c r="QMK2727" s="113"/>
      <c r="QML2727" s="113"/>
      <c r="QMM2727" s="113"/>
      <c r="QMN2727" s="113"/>
      <c r="QMO2727" s="113"/>
      <c r="QMP2727" s="113"/>
      <c r="QMQ2727" s="113"/>
      <c r="QMR2727" s="113"/>
      <c r="QMS2727" s="113"/>
      <c r="QMT2727" s="113"/>
      <c r="QMU2727" s="113"/>
      <c r="QMV2727" s="113"/>
      <c r="QMW2727" s="113"/>
      <c r="QMX2727" s="113"/>
      <c r="QMY2727" s="113"/>
      <c r="QMZ2727" s="113"/>
      <c r="QNA2727" s="113"/>
      <c r="QNB2727" s="113"/>
      <c r="QNC2727" s="113"/>
      <c r="QND2727" s="113"/>
      <c r="QNE2727" s="113"/>
      <c r="QNF2727" s="113"/>
      <c r="QNG2727" s="113"/>
      <c r="QNH2727" s="113"/>
      <c r="QNI2727" s="113"/>
      <c r="QNJ2727" s="113"/>
      <c r="QNK2727" s="113"/>
      <c r="QNL2727" s="113"/>
      <c r="QNM2727" s="113"/>
      <c r="QNN2727" s="113"/>
      <c r="QNO2727" s="113"/>
      <c r="QNP2727" s="113"/>
      <c r="QNQ2727" s="113"/>
      <c r="QNR2727" s="113"/>
      <c r="QNS2727" s="113"/>
      <c r="QNT2727" s="113"/>
      <c r="QNU2727" s="113"/>
      <c r="QNV2727" s="113"/>
      <c r="QNW2727" s="113"/>
      <c r="QNX2727" s="113"/>
      <c r="QNY2727" s="113"/>
      <c r="QNZ2727" s="113"/>
      <c r="QOA2727" s="113"/>
      <c r="QOB2727" s="113"/>
      <c r="QOC2727" s="113"/>
      <c r="QOD2727" s="113"/>
      <c r="QOE2727" s="113"/>
      <c r="QOF2727" s="113"/>
      <c r="QOG2727" s="113"/>
      <c r="QOH2727" s="113"/>
      <c r="QOI2727" s="113"/>
      <c r="QOJ2727" s="113"/>
      <c r="QOK2727" s="113"/>
      <c r="QOL2727" s="113"/>
      <c r="QOM2727" s="113"/>
      <c r="QON2727" s="113"/>
      <c r="QOO2727" s="113"/>
      <c r="QOP2727" s="113"/>
      <c r="QOQ2727" s="113"/>
      <c r="QOR2727" s="113"/>
      <c r="QOS2727" s="113"/>
      <c r="QOT2727" s="113"/>
      <c r="QOU2727" s="113"/>
      <c r="QOV2727" s="113"/>
      <c r="QOW2727" s="113"/>
      <c r="QOX2727" s="113"/>
      <c r="QOY2727" s="113"/>
      <c r="QOZ2727" s="113"/>
      <c r="QPA2727" s="113"/>
      <c r="QPB2727" s="113"/>
      <c r="QPC2727" s="113"/>
      <c r="QPD2727" s="113"/>
      <c r="QPE2727" s="113"/>
      <c r="QPF2727" s="113"/>
      <c r="QPG2727" s="113"/>
      <c r="QPH2727" s="113"/>
      <c r="QPI2727" s="113"/>
      <c r="QPJ2727" s="113"/>
      <c r="QPK2727" s="113"/>
      <c r="QPL2727" s="113"/>
      <c r="QPM2727" s="113"/>
      <c r="QPN2727" s="113"/>
      <c r="QPO2727" s="113"/>
      <c r="QPP2727" s="113"/>
      <c r="QPQ2727" s="113"/>
      <c r="QPR2727" s="113"/>
      <c r="QPS2727" s="113"/>
      <c r="QPT2727" s="113"/>
      <c r="QPU2727" s="113"/>
      <c r="QPV2727" s="113"/>
      <c r="QPW2727" s="113"/>
      <c r="QPX2727" s="113"/>
      <c r="QPY2727" s="113"/>
      <c r="QPZ2727" s="113"/>
      <c r="QQA2727" s="113"/>
      <c r="QQB2727" s="113"/>
      <c r="QQC2727" s="113"/>
      <c r="QQD2727" s="113"/>
      <c r="QQE2727" s="113"/>
      <c r="QQF2727" s="113"/>
      <c r="QQG2727" s="113"/>
      <c r="QQH2727" s="113"/>
      <c r="QQI2727" s="113"/>
      <c r="QQJ2727" s="113"/>
      <c r="QQK2727" s="113"/>
      <c r="QQL2727" s="113"/>
      <c r="QQM2727" s="113"/>
      <c r="QQN2727" s="113"/>
      <c r="QQO2727" s="113"/>
      <c r="QQP2727" s="113"/>
      <c r="QQQ2727" s="113"/>
      <c r="QQR2727" s="113"/>
      <c r="QQS2727" s="113"/>
      <c r="QQT2727" s="113"/>
      <c r="QQU2727" s="113"/>
      <c r="QQV2727" s="113"/>
      <c r="QQW2727" s="113"/>
      <c r="QQX2727" s="113"/>
      <c r="QQY2727" s="113"/>
      <c r="QQZ2727" s="113"/>
      <c r="QRA2727" s="113"/>
      <c r="QRB2727" s="113"/>
      <c r="QRC2727" s="113"/>
      <c r="QRD2727" s="113"/>
      <c r="QRE2727" s="113"/>
      <c r="QRF2727" s="113"/>
      <c r="QRG2727" s="113"/>
      <c r="QRH2727" s="113"/>
      <c r="QRI2727" s="113"/>
      <c r="QRJ2727" s="113"/>
      <c r="QRK2727" s="113"/>
      <c r="QRL2727" s="113"/>
      <c r="QRM2727" s="113"/>
      <c r="QRN2727" s="113"/>
      <c r="QRO2727" s="113"/>
      <c r="QRP2727" s="113"/>
      <c r="QRQ2727" s="113"/>
      <c r="QRR2727" s="113"/>
      <c r="QRS2727" s="113"/>
      <c r="QRT2727" s="113"/>
      <c r="QRU2727" s="113"/>
      <c r="QRV2727" s="113"/>
      <c r="QRW2727" s="113"/>
      <c r="QRX2727" s="113"/>
      <c r="QRY2727" s="113"/>
      <c r="QRZ2727" s="113"/>
      <c r="QSA2727" s="113"/>
      <c r="QSB2727" s="113"/>
      <c r="QSC2727" s="113"/>
      <c r="QSD2727" s="113"/>
      <c r="QSE2727" s="113"/>
      <c r="QSF2727" s="113"/>
      <c r="QSG2727" s="113"/>
      <c r="QSH2727" s="113"/>
      <c r="QSI2727" s="113"/>
      <c r="QSJ2727" s="113"/>
      <c r="QSK2727" s="113"/>
      <c r="QSL2727" s="113"/>
      <c r="QSM2727" s="113"/>
      <c r="QSN2727" s="113"/>
      <c r="QSO2727" s="113"/>
      <c r="QSP2727" s="113"/>
      <c r="QSQ2727" s="113"/>
      <c r="QSR2727" s="113"/>
      <c r="QSS2727" s="113"/>
      <c r="QST2727" s="113"/>
      <c r="QSU2727" s="113"/>
      <c r="QSV2727" s="113"/>
      <c r="QSW2727" s="113"/>
      <c r="QSX2727" s="113"/>
      <c r="QSY2727" s="113"/>
      <c r="QSZ2727" s="113"/>
      <c r="QTA2727" s="113"/>
      <c r="QTB2727" s="113"/>
      <c r="QTC2727" s="113"/>
      <c r="QTD2727" s="113"/>
      <c r="QTE2727" s="113"/>
      <c r="QTF2727" s="113"/>
      <c r="QTG2727" s="113"/>
      <c r="QTH2727" s="113"/>
      <c r="QTI2727" s="113"/>
      <c r="QTJ2727" s="113"/>
      <c r="QTK2727" s="113"/>
      <c r="QTL2727" s="113"/>
      <c r="QTM2727" s="113"/>
      <c r="QTN2727" s="113"/>
      <c r="QTO2727" s="113"/>
      <c r="QTP2727" s="113"/>
      <c r="QTQ2727" s="113"/>
      <c r="QTR2727" s="113"/>
      <c r="QTS2727" s="113"/>
      <c r="QTT2727" s="113"/>
      <c r="QTU2727" s="113"/>
      <c r="QTV2727" s="113"/>
      <c r="QTW2727" s="113"/>
      <c r="QTX2727" s="113"/>
      <c r="QTY2727" s="113"/>
      <c r="QTZ2727" s="113"/>
      <c r="QUA2727" s="113"/>
      <c r="QUB2727" s="113"/>
      <c r="QUC2727" s="113"/>
      <c r="QUD2727" s="113"/>
      <c r="QUE2727" s="113"/>
      <c r="QUF2727" s="113"/>
      <c r="QUG2727" s="113"/>
      <c r="QUH2727" s="113"/>
      <c r="QUI2727" s="113"/>
      <c r="QUJ2727" s="113"/>
      <c r="QUK2727" s="113"/>
      <c r="QUL2727" s="113"/>
      <c r="QUM2727" s="113"/>
      <c r="QUN2727" s="113"/>
      <c r="QUO2727" s="113"/>
      <c r="QUP2727" s="113"/>
      <c r="QUQ2727" s="113"/>
      <c r="QUR2727" s="113"/>
      <c r="QUS2727" s="113"/>
      <c r="QUT2727" s="113"/>
      <c r="QUU2727" s="113"/>
      <c r="QUV2727" s="113"/>
      <c r="QUW2727" s="113"/>
      <c r="QUX2727" s="113"/>
      <c r="QUY2727" s="113"/>
      <c r="QUZ2727" s="113"/>
      <c r="QVA2727" s="113"/>
      <c r="QVB2727" s="113"/>
      <c r="QVC2727" s="113"/>
      <c r="QVD2727" s="113"/>
      <c r="QVE2727" s="113"/>
      <c r="QVF2727" s="113"/>
      <c r="QVG2727" s="113"/>
      <c r="QVH2727" s="113"/>
      <c r="QVI2727" s="113"/>
      <c r="QVJ2727" s="113"/>
      <c r="QVK2727" s="113"/>
      <c r="QVL2727" s="113"/>
      <c r="QVM2727" s="113"/>
      <c r="QVN2727" s="113"/>
      <c r="QVO2727" s="113"/>
      <c r="QVP2727" s="113"/>
      <c r="QVQ2727" s="113"/>
      <c r="QVR2727" s="113"/>
      <c r="QVS2727" s="113"/>
      <c r="QVT2727" s="113"/>
      <c r="QVU2727" s="113"/>
      <c r="QVV2727" s="113"/>
      <c r="QVW2727" s="113"/>
      <c r="QVX2727" s="113"/>
      <c r="QVY2727" s="113"/>
      <c r="QVZ2727" s="113"/>
      <c r="QWA2727" s="113"/>
      <c r="QWB2727" s="113"/>
      <c r="QWC2727" s="113"/>
      <c r="QWD2727" s="113"/>
      <c r="QWE2727" s="113"/>
      <c r="QWF2727" s="113"/>
      <c r="QWG2727" s="113"/>
      <c r="QWH2727" s="113"/>
      <c r="QWI2727" s="113"/>
      <c r="QWJ2727" s="113"/>
      <c r="QWK2727" s="113"/>
      <c r="QWL2727" s="113"/>
      <c r="QWM2727" s="113"/>
      <c r="QWN2727" s="113"/>
      <c r="QWO2727" s="113"/>
      <c r="QWP2727" s="113"/>
      <c r="QWQ2727" s="113"/>
      <c r="QWR2727" s="113"/>
      <c r="QWS2727" s="113"/>
      <c r="QWT2727" s="113"/>
      <c r="QWU2727" s="113"/>
      <c r="QWV2727" s="113"/>
      <c r="QWW2727" s="113"/>
      <c r="QWX2727" s="113"/>
      <c r="QWY2727" s="113"/>
      <c r="QWZ2727" s="113"/>
      <c r="QXA2727" s="113"/>
      <c r="QXB2727" s="113"/>
      <c r="QXC2727" s="113"/>
      <c r="QXD2727" s="113"/>
      <c r="QXE2727" s="113"/>
      <c r="QXF2727" s="113"/>
      <c r="QXG2727" s="113"/>
      <c r="QXH2727" s="113"/>
      <c r="QXI2727" s="113"/>
      <c r="QXJ2727" s="113"/>
      <c r="QXK2727" s="113"/>
      <c r="QXL2727" s="113"/>
      <c r="QXM2727" s="113"/>
      <c r="QXN2727" s="113"/>
      <c r="QXO2727" s="113"/>
      <c r="QXP2727" s="113"/>
      <c r="QXQ2727" s="113"/>
      <c r="QXR2727" s="113"/>
      <c r="QXS2727" s="113"/>
      <c r="QXT2727" s="113"/>
      <c r="QXU2727" s="113"/>
      <c r="QXV2727" s="113"/>
      <c r="QXW2727" s="113"/>
      <c r="QXX2727" s="113"/>
      <c r="QXY2727" s="113"/>
      <c r="QXZ2727" s="113"/>
      <c r="QYA2727" s="113"/>
      <c r="QYB2727" s="113"/>
      <c r="QYC2727" s="113"/>
      <c r="QYD2727" s="113"/>
      <c r="QYE2727" s="113"/>
      <c r="QYF2727" s="113"/>
      <c r="QYG2727" s="113"/>
      <c r="QYH2727" s="113"/>
      <c r="QYI2727" s="113"/>
      <c r="QYJ2727" s="113"/>
      <c r="QYK2727" s="113"/>
      <c r="QYL2727" s="113"/>
      <c r="QYM2727" s="113"/>
      <c r="QYN2727" s="113"/>
      <c r="QYO2727" s="113"/>
      <c r="QYP2727" s="113"/>
      <c r="QYQ2727" s="113"/>
      <c r="QYR2727" s="113"/>
      <c r="QYS2727" s="113"/>
      <c r="QYT2727" s="113"/>
      <c r="QYU2727" s="113"/>
      <c r="QYV2727" s="113"/>
      <c r="QYW2727" s="113"/>
      <c r="QYX2727" s="113"/>
      <c r="QYY2727" s="113"/>
      <c r="QYZ2727" s="113"/>
      <c r="QZA2727" s="113"/>
      <c r="QZB2727" s="113"/>
      <c r="QZC2727" s="113"/>
      <c r="QZD2727" s="113"/>
      <c r="QZE2727" s="113"/>
      <c r="QZF2727" s="113"/>
      <c r="QZG2727" s="113"/>
      <c r="QZH2727" s="113"/>
      <c r="QZI2727" s="113"/>
      <c r="QZJ2727" s="113"/>
      <c r="QZK2727" s="113"/>
      <c r="QZL2727" s="113"/>
      <c r="QZM2727" s="113"/>
      <c r="QZN2727" s="113"/>
      <c r="QZO2727" s="113"/>
      <c r="QZP2727" s="113"/>
      <c r="QZQ2727" s="113"/>
      <c r="QZR2727" s="113"/>
      <c r="QZS2727" s="113"/>
      <c r="QZT2727" s="113"/>
      <c r="QZU2727" s="113"/>
      <c r="QZV2727" s="113"/>
      <c r="QZW2727" s="113"/>
      <c r="QZX2727" s="113"/>
      <c r="QZY2727" s="113"/>
      <c r="QZZ2727" s="113"/>
      <c r="RAA2727" s="113"/>
      <c r="RAB2727" s="113"/>
      <c r="RAC2727" s="113"/>
      <c r="RAD2727" s="113"/>
      <c r="RAE2727" s="113"/>
      <c r="RAF2727" s="113"/>
      <c r="RAG2727" s="113"/>
      <c r="RAH2727" s="113"/>
      <c r="RAI2727" s="113"/>
      <c r="RAJ2727" s="113"/>
      <c r="RAK2727" s="113"/>
      <c r="RAL2727" s="113"/>
      <c r="RAM2727" s="113"/>
      <c r="RAN2727" s="113"/>
      <c r="RAO2727" s="113"/>
      <c r="RAP2727" s="113"/>
      <c r="RAQ2727" s="113"/>
      <c r="RAR2727" s="113"/>
      <c r="RAS2727" s="113"/>
      <c r="RAT2727" s="113"/>
      <c r="RAU2727" s="113"/>
      <c r="RAV2727" s="113"/>
      <c r="RAW2727" s="113"/>
      <c r="RAX2727" s="113"/>
      <c r="RAY2727" s="113"/>
      <c r="RAZ2727" s="113"/>
      <c r="RBA2727" s="113"/>
      <c r="RBB2727" s="113"/>
      <c r="RBC2727" s="113"/>
      <c r="RBD2727" s="113"/>
      <c r="RBE2727" s="113"/>
      <c r="RBF2727" s="113"/>
      <c r="RBG2727" s="113"/>
      <c r="RBH2727" s="113"/>
      <c r="RBI2727" s="113"/>
      <c r="RBJ2727" s="113"/>
      <c r="RBK2727" s="113"/>
      <c r="RBL2727" s="113"/>
      <c r="RBM2727" s="113"/>
      <c r="RBN2727" s="113"/>
      <c r="RBO2727" s="113"/>
      <c r="RBP2727" s="113"/>
      <c r="RBQ2727" s="113"/>
      <c r="RBR2727" s="113"/>
      <c r="RBS2727" s="113"/>
      <c r="RBT2727" s="113"/>
      <c r="RBU2727" s="113"/>
      <c r="RBV2727" s="113"/>
      <c r="RBW2727" s="113"/>
      <c r="RBX2727" s="113"/>
      <c r="RBY2727" s="113"/>
      <c r="RBZ2727" s="113"/>
      <c r="RCA2727" s="113"/>
      <c r="RCB2727" s="113"/>
      <c r="RCC2727" s="113"/>
      <c r="RCD2727" s="113"/>
      <c r="RCE2727" s="113"/>
      <c r="RCF2727" s="113"/>
      <c r="RCG2727" s="113"/>
      <c r="RCH2727" s="113"/>
      <c r="RCI2727" s="113"/>
      <c r="RCJ2727" s="113"/>
      <c r="RCK2727" s="113"/>
      <c r="RCL2727" s="113"/>
      <c r="RCM2727" s="113"/>
      <c r="RCN2727" s="113"/>
      <c r="RCO2727" s="113"/>
      <c r="RCP2727" s="113"/>
      <c r="RCQ2727" s="113"/>
      <c r="RCR2727" s="113"/>
      <c r="RCS2727" s="113"/>
      <c r="RCT2727" s="113"/>
      <c r="RCU2727" s="113"/>
      <c r="RCV2727" s="113"/>
      <c r="RCW2727" s="113"/>
      <c r="RCX2727" s="113"/>
      <c r="RCY2727" s="113"/>
      <c r="RCZ2727" s="113"/>
      <c r="RDA2727" s="113"/>
      <c r="RDB2727" s="113"/>
      <c r="RDC2727" s="113"/>
      <c r="RDD2727" s="113"/>
      <c r="RDE2727" s="113"/>
      <c r="RDF2727" s="113"/>
      <c r="RDG2727" s="113"/>
      <c r="RDH2727" s="113"/>
      <c r="RDI2727" s="113"/>
      <c r="RDJ2727" s="113"/>
      <c r="RDK2727" s="113"/>
      <c r="RDL2727" s="113"/>
      <c r="RDM2727" s="113"/>
      <c r="RDN2727" s="113"/>
      <c r="RDO2727" s="113"/>
      <c r="RDP2727" s="113"/>
      <c r="RDQ2727" s="113"/>
      <c r="RDR2727" s="113"/>
      <c r="RDS2727" s="113"/>
      <c r="RDT2727" s="113"/>
      <c r="RDU2727" s="113"/>
      <c r="RDV2727" s="113"/>
      <c r="RDW2727" s="113"/>
      <c r="RDX2727" s="113"/>
      <c r="RDY2727" s="113"/>
      <c r="RDZ2727" s="113"/>
      <c r="REA2727" s="113"/>
      <c r="REB2727" s="113"/>
      <c r="REC2727" s="113"/>
      <c r="RED2727" s="113"/>
      <c r="REE2727" s="113"/>
      <c r="REF2727" s="113"/>
      <c r="REG2727" s="113"/>
      <c r="REH2727" s="113"/>
      <c r="REI2727" s="113"/>
      <c r="REJ2727" s="113"/>
      <c r="REK2727" s="113"/>
      <c r="REL2727" s="113"/>
      <c r="REM2727" s="113"/>
      <c r="REN2727" s="113"/>
      <c r="REO2727" s="113"/>
      <c r="REP2727" s="113"/>
      <c r="REQ2727" s="113"/>
      <c r="RER2727" s="113"/>
      <c r="RES2727" s="113"/>
      <c r="RET2727" s="113"/>
      <c r="REU2727" s="113"/>
      <c r="REV2727" s="113"/>
      <c r="REW2727" s="113"/>
      <c r="REX2727" s="113"/>
      <c r="REY2727" s="113"/>
      <c r="REZ2727" s="113"/>
      <c r="RFA2727" s="113"/>
      <c r="RFB2727" s="113"/>
      <c r="RFC2727" s="113"/>
      <c r="RFD2727" s="113"/>
      <c r="RFE2727" s="113"/>
      <c r="RFF2727" s="113"/>
      <c r="RFG2727" s="113"/>
      <c r="RFH2727" s="113"/>
      <c r="RFI2727" s="113"/>
      <c r="RFJ2727" s="113"/>
      <c r="RFK2727" s="113"/>
      <c r="RFL2727" s="113"/>
      <c r="RFM2727" s="113"/>
      <c r="RFN2727" s="113"/>
      <c r="RFO2727" s="113"/>
      <c r="RFP2727" s="113"/>
      <c r="RFQ2727" s="113"/>
      <c r="RFR2727" s="113"/>
      <c r="RFS2727" s="113"/>
      <c r="RFT2727" s="113"/>
      <c r="RFU2727" s="113"/>
      <c r="RFV2727" s="113"/>
      <c r="RFW2727" s="113"/>
      <c r="RFX2727" s="113"/>
      <c r="RFY2727" s="113"/>
      <c r="RFZ2727" s="113"/>
      <c r="RGA2727" s="113"/>
      <c r="RGB2727" s="113"/>
      <c r="RGC2727" s="113"/>
      <c r="RGD2727" s="113"/>
      <c r="RGE2727" s="113"/>
      <c r="RGF2727" s="113"/>
      <c r="RGG2727" s="113"/>
      <c r="RGH2727" s="113"/>
      <c r="RGI2727" s="113"/>
      <c r="RGJ2727" s="113"/>
      <c r="RGK2727" s="113"/>
      <c r="RGL2727" s="113"/>
      <c r="RGM2727" s="113"/>
      <c r="RGN2727" s="113"/>
      <c r="RGO2727" s="113"/>
      <c r="RGP2727" s="113"/>
      <c r="RGQ2727" s="113"/>
      <c r="RGR2727" s="113"/>
      <c r="RGS2727" s="113"/>
      <c r="RGT2727" s="113"/>
      <c r="RGU2727" s="113"/>
      <c r="RGV2727" s="113"/>
      <c r="RGW2727" s="113"/>
      <c r="RGX2727" s="113"/>
      <c r="RGY2727" s="113"/>
      <c r="RGZ2727" s="113"/>
      <c r="RHA2727" s="113"/>
      <c r="RHB2727" s="113"/>
      <c r="RHC2727" s="113"/>
      <c r="RHD2727" s="113"/>
      <c r="RHE2727" s="113"/>
      <c r="RHF2727" s="113"/>
      <c r="RHG2727" s="113"/>
      <c r="RHH2727" s="113"/>
      <c r="RHI2727" s="113"/>
      <c r="RHJ2727" s="113"/>
      <c r="RHK2727" s="113"/>
      <c r="RHL2727" s="113"/>
      <c r="RHM2727" s="113"/>
      <c r="RHN2727" s="113"/>
      <c r="RHO2727" s="113"/>
      <c r="RHP2727" s="113"/>
      <c r="RHQ2727" s="113"/>
      <c r="RHR2727" s="113"/>
      <c r="RHS2727" s="113"/>
      <c r="RHT2727" s="113"/>
      <c r="RHU2727" s="113"/>
      <c r="RHV2727" s="113"/>
      <c r="RHW2727" s="113"/>
      <c r="RHX2727" s="113"/>
      <c r="RHY2727" s="113"/>
      <c r="RHZ2727" s="113"/>
      <c r="RIA2727" s="113"/>
      <c r="RIB2727" s="113"/>
      <c r="RIC2727" s="113"/>
      <c r="RID2727" s="113"/>
      <c r="RIE2727" s="113"/>
      <c r="RIF2727" s="113"/>
      <c r="RIG2727" s="113"/>
      <c r="RIH2727" s="113"/>
      <c r="RII2727" s="113"/>
      <c r="RIJ2727" s="113"/>
      <c r="RIK2727" s="113"/>
      <c r="RIL2727" s="113"/>
      <c r="RIM2727" s="113"/>
      <c r="RIN2727" s="113"/>
      <c r="RIO2727" s="113"/>
      <c r="RIP2727" s="113"/>
      <c r="RIQ2727" s="113"/>
      <c r="RIR2727" s="113"/>
      <c r="RIS2727" s="113"/>
      <c r="RIT2727" s="113"/>
      <c r="RIU2727" s="113"/>
      <c r="RIV2727" s="113"/>
      <c r="RIW2727" s="113"/>
      <c r="RIX2727" s="113"/>
      <c r="RIY2727" s="113"/>
      <c r="RIZ2727" s="113"/>
      <c r="RJA2727" s="113"/>
      <c r="RJB2727" s="113"/>
      <c r="RJC2727" s="113"/>
      <c r="RJD2727" s="113"/>
      <c r="RJE2727" s="113"/>
      <c r="RJF2727" s="113"/>
      <c r="RJG2727" s="113"/>
      <c r="RJH2727" s="113"/>
      <c r="RJI2727" s="113"/>
      <c r="RJJ2727" s="113"/>
      <c r="RJK2727" s="113"/>
      <c r="RJL2727" s="113"/>
      <c r="RJM2727" s="113"/>
      <c r="RJN2727" s="113"/>
      <c r="RJO2727" s="113"/>
      <c r="RJP2727" s="113"/>
      <c r="RJQ2727" s="113"/>
      <c r="RJR2727" s="113"/>
      <c r="RJS2727" s="113"/>
      <c r="RJT2727" s="113"/>
      <c r="RJU2727" s="113"/>
      <c r="RJV2727" s="113"/>
      <c r="RJW2727" s="113"/>
      <c r="RJX2727" s="113"/>
      <c r="RJY2727" s="113"/>
      <c r="RJZ2727" s="113"/>
      <c r="RKA2727" s="113"/>
      <c r="RKB2727" s="113"/>
      <c r="RKC2727" s="113"/>
      <c r="RKD2727" s="113"/>
      <c r="RKE2727" s="113"/>
      <c r="RKF2727" s="113"/>
      <c r="RKG2727" s="113"/>
      <c r="RKH2727" s="113"/>
      <c r="RKI2727" s="113"/>
      <c r="RKJ2727" s="113"/>
      <c r="RKK2727" s="113"/>
      <c r="RKL2727" s="113"/>
      <c r="RKM2727" s="113"/>
      <c r="RKN2727" s="113"/>
      <c r="RKO2727" s="113"/>
      <c r="RKP2727" s="113"/>
      <c r="RKQ2727" s="113"/>
      <c r="RKR2727" s="113"/>
      <c r="RKS2727" s="113"/>
      <c r="RKT2727" s="113"/>
      <c r="RKU2727" s="113"/>
      <c r="RKV2727" s="113"/>
      <c r="RKW2727" s="113"/>
      <c r="RKX2727" s="113"/>
      <c r="RKY2727" s="113"/>
      <c r="RKZ2727" s="113"/>
      <c r="RLA2727" s="113"/>
      <c r="RLB2727" s="113"/>
      <c r="RLC2727" s="113"/>
      <c r="RLD2727" s="113"/>
      <c r="RLE2727" s="113"/>
      <c r="RLF2727" s="113"/>
      <c r="RLG2727" s="113"/>
      <c r="RLH2727" s="113"/>
      <c r="RLI2727" s="113"/>
      <c r="RLJ2727" s="113"/>
      <c r="RLK2727" s="113"/>
      <c r="RLL2727" s="113"/>
      <c r="RLM2727" s="113"/>
      <c r="RLN2727" s="113"/>
      <c r="RLO2727" s="113"/>
      <c r="RLP2727" s="113"/>
      <c r="RLQ2727" s="113"/>
      <c r="RLR2727" s="113"/>
      <c r="RLS2727" s="113"/>
      <c r="RLT2727" s="113"/>
      <c r="RLU2727" s="113"/>
      <c r="RLV2727" s="113"/>
      <c r="RLW2727" s="113"/>
      <c r="RLX2727" s="113"/>
      <c r="RLY2727" s="113"/>
      <c r="RLZ2727" s="113"/>
      <c r="RMA2727" s="113"/>
      <c r="RMB2727" s="113"/>
      <c r="RMC2727" s="113"/>
      <c r="RMD2727" s="113"/>
      <c r="RME2727" s="113"/>
      <c r="RMF2727" s="113"/>
      <c r="RMG2727" s="113"/>
      <c r="RMH2727" s="113"/>
      <c r="RMI2727" s="113"/>
      <c r="RMJ2727" s="113"/>
      <c r="RMK2727" s="113"/>
      <c r="RML2727" s="113"/>
      <c r="RMM2727" s="113"/>
      <c r="RMN2727" s="113"/>
      <c r="RMO2727" s="113"/>
      <c r="RMP2727" s="113"/>
      <c r="RMQ2727" s="113"/>
      <c r="RMR2727" s="113"/>
      <c r="RMS2727" s="113"/>
      <c r="RMT2727" s="113"/>
      <c r="RMU2727" s="113"/>
      <c r="RMV2727" s="113"/>
      <c r="RMW2727" s="113"/>
      <c r="RMX2727" s="113"/>
      <c r="RMY2727" s="113"/>
      <c r="RMZ2727" s="113"/>
      <c r="RNA2727" s="113"/>
      <c r="RNB2727" s="113"/>
      <c r="RNC2727" s="113"/>
      <c r="RND2727" s="113"/>
      <c r="RNE2727" s="113"/>
      <c r="RNF2727" s="113"/>
      <c r="RNG2727" s="113"/>
      <c r="RNH2727" s="113"/>
      <c r="RNI2727" s="113"/>
      <c r="RNJ2727" s="113"/>
      <c r="RNK2727" s="113"/>
      <c r="RNL2727" s="113"/>
      <c r="RNM2727" s="113"/>
      <c r="RNN2727" s="113"/>
      <c r="RNO2727" s="113"/>
      <c r="RNP2727" s="113"/>
      <c r="RNQ2727" s="113"/>
      <c r="RNR2727" s="113"/>
      <c r="RNS2727" s="113"/>
      <c r="RNT2727" s="113"/>
      <c r="RNU2727" s="113"/>
      <c r="RNV2727" s="113"/>
      <c r="RNW2727" s="113"/>
      <c r="RNX2727" s="113"/>
      <c r="RNY2727" s="113"/>
      <c r="RNZ2727" s="113"/>
      <c r="ROA2727" s="113"/>
      <c r="ROB2727" s="113"/>
      <c r="ROC2727" s="113"/>
      <c r="ROD2727" s="113"/>
      <c r="ROE2727" s="113"/>
      <c r="ROF2727" s="113"/>
      <c r="ROG2727" s="113"/>
      <c r="ROH2727" s="113"/>
      <c r="ROI2727" s="113"/>
      <c r="ROJ2727" s="113"/>
      <c r="ROK2727" s="113"/>
      <c r="ROL2727" s="113"/>
      <c r="ROM2727" s="113"/>
      <c r="RON2727" s="113"/>
      <c r="ROO2727" s="113"/>
      <c r="ROP2727" s="113"/>
      <c r="ROQ2727" s="113"/>
      <c r="ROR2727" s="113"/>
      <c r="ROS2727" s="113"/>
      <c r="ROT2727" s="113"/>
      <c r="ROU2727" s="113"/>
      <c r="ROV2727" s="113"/>
      <c r="ROW2727" s="113"/>
      <c r="ROX2727" s="113"/>
      <c r="ROY2727" s="113"/>
      <c r="ROZ2727" s="113"/>
      <c r="RPA2727" s="113"/>
      <c r="RPB2727" s="113"/>
      <c r="RPC2727" s="113"/>
      <c r="RPD2727" s="113"/>
      <c r="RPE2727" s="113"/>
      <c r="RPF2727" s="113"/>
      <c r="RPG2727" s="113"/>
      <c r="RPH2727" s="113"/>
      <c r="RPI2727" s="113"/>
      <c r="RPJ2727" s="113"/>
      <c r="RPK2727" s="113"/>
      <c r="RPL2727" s="113"/>
      <c r="RPM2727" s="113"/>
      <c r="RPN2727" s="113"/>
      <c r="RPO2727" s="113"/>
      <c r="RPP2727" s="113"/>
      <c r="RPQ2727" s="113"/>
      <c r="RPR2727" s="113"/>
      <c r="RPS2727" s="113"/>
      <c r="RPT2727" s="113"/>
      <c r="RPU2727" s="113"/>
      <c r="RPV2727" s="113"/>
      <c r="RPW2727" s="113"/>
      <c r="RPX2727" s="113"/>
      <c r="RPY2727" s="113"/>
      <c r="RPZ2727" s="113"/>
      <c r="RQA2727" s="113"/>
      <c r="RQB2727" s="113"/>
      <c r="RQC2727" s="113"/>
      <c r="RQD2727" s="113"/>
      <c r="RQE2727" s="113"/>
      <c r="RQF2727" s="113"/>
      <c r="RQG2727" s="113"/>
      <c r="RQH2727" s="113"/>
      <c r="RQI2727" s="113"/>
      <c r="RQJ2727" s="113"/>
      <c r="RQK2727" s="113"/>
      <c r="RQL2727" s="113"/>
      <c r="RQM2727" s="113"/>
      <c r="RQN2727" s="113"/>
      <c r="RQO2727" s="113"/>
      <c r="RQP2727" s="113"/>
      <c r="RQQ2727" s="113"/>
      <c r="RQR2727" s="113"/>
      <c r="RQS2727" s="113"/>
      <c r="RQT2727" s="113"/>
      <c r="RQU2727" s="113"/>
      <c r="RQV2727" s="113"/>
      <c r="RQW2727" s="113"/>
      <c r="RQX2727" s="113"/>
      <c r="RQY2727" s="113"/>
      <c r="RQZ2727" s="113"/>
      <c r="RRA2727" s="113"/>
      <c r="RRB2727" s="113"/>
      <c r="RRC2727" s="113"/>
      <c r="RRD2727" s="113"/>
      <c r="RRE2727" s="113"/>
      <c r="RRF2727" s="113"/>
      <c r="RRG2727" s="113"/>
      <c r="RRH2727" s="113"/>
      <c r="RRI2727" s="113"/>
      <c r="RRJ2727" s="113"/>
      <c r="RRK2727" s="113"/>
      <c r="RRL2727" s="113"/>
      <c r="RRM2727" s="113"/>
      <c r="RRN2727" s="113"/>
      <c r="RRO2727" s="113"/>
      <c r="RRP2727" s="113"/>
      <c r="RRQ2727" s="113"/>
      <c r="RRR2727" s="113"/>
      <c r="RRS2727" s="113"/>
      <c r="RRT2727" s="113"/>
      <c r="RRU2727" s="113"/>
      <c r="RRV2727" s="113"/>
      <c r="RRW2727" s="113"/>
      <c r="RRX2727" s="113"/>
      <c r="RRY2727" s="113"/>
      <c r="RRZ2727" s="113"/>
      <c r="RSA2727" s="113"/>
      <c r="RSB2727" s="113"/>
      <c r="RSC2727" s="113"/>
      <c r="RSD2727" s="113"/>
      <c r="RSE2727" s="113"/>
      <c r="RSF2727" s="113"/>
      <c r="RSG2727" s="113"/>
      <c r="RSH2727" s="113"/>
      <c r="RSI2727" s="113"/>
      <c r="RSJ2727" s="113"/>
      <c r="RSK2727" s="113"/>
      <c r="RSL2727" s="113"/>
      <c r="RSM2727" s="113"/>
      <c r="RSN2727" s="113"/>
      <c r="RSO2727" s="113"/>
      <c r="RSP2727" s="113"/>
      <c r="RSQ2727" s="113"/>
      <c r="RSR2727" s="113"/>
      <c r="RSS2727" s="113"/>
      <c r="RST2727" s="113"/>
      <c r="RSU2727" s="113"/>
      <c r="RSV2727" s="113"/>
      <c r="RSW2727" s="113"/>
      <c r="RSX2727" s="113"/>
      <c r="RSY2727" s="113"/>
      <c r="RSZ2727" s="113"/>
      <c r="RTA2727" s="113"/>
      <c r="RTB2727" s="113"/>
      <c r="RTC2727" s="113"/>
      <c r="RTD2727" s="113"/>
      <c r="RTE2727" s="113"/>
      <c r="RTF2727" s="113"/>
      <c r="RTG2727" s="113"/>
      <c r="RTH2727" s="113"/>
      <c r="RTI2727" s="113"/>
      <c r="RTJ2727" s="113"/>
      <c r="RTK2727" s="113"/>
      <c r="RTL2727" s="113"/>
      <c r="RTM2727" s="113"/>
      <c r="RTN2727" s="113"/>
      <c r="RTO2727" s="113"/>
      <c r="RTP2727" s="113"/>
      <c r="RTQ2727" s="113"/>
      <c r="RTR2727" s="113"/>
      <c r="RTS2727" s="113"/>
      <c r="RTT2727" s="113"/>
      <c r="RTU2727" s="113"/>
      <c r="RTV2727" s="113"/>
      <c r="RTW2727" s="113"/>
      <c r="RTX2727" s="113"/>
      <c r="RTY2727" s="113"/>
      <c r="RTZ2727" s="113"/>
      <c r="RUA2727" s="113"/>
      <c r="RUB2727" s="113"/>
      <c r="RUC2727" s="113"/>
      <c r="RUD2727" s="113"/>
      <c r="RUE2727" s="113"/>
      <c r="RUF2727" s="113"/>
      <c r="RUG2727" s="113"/>
      <c r="RUH2727" s="113"/>
      <c r="RUI2727" s="113"/>
      <c r="RUJ2727" s="113"/>
      <c r="RUK2727" s="113"/>
      <c r="RUL2727" s="113"/>
      <c r="RUM2727" s="113"/>
      <c r="RUN2727" s="113"/>
      <c r="RUO2727" s="113"/>
      <c r="RUP2727" s="113"/>
      <c r="RUQ2727" s="113"/>
      <c r="RUR2727" s="113"/>
      <c r="RUS2727" s="113"/>
      <c r="RUT2727" s="113"/>
      <c r="RUU2727" s="113"/>
      <c r="RUV2727" s="113"/>
      <c r="RUW2727" s="113"/>
      <c r="RUX2727" s="113"/>
      <c r="RUY2727" s="113"/>
      <c r="RUZ2727" s="113"/>
      <c r="RVA2727" s="113"/>
      <c r="RVB2727" s="113"/>
      <c r="RVC2727" s="113"/>
      <c r="RVD2727" s="113"/>
      <c r="RVE2727" s="113"/>
      <c r="RVF2727" s="113"/>
      <c r="RVG2727" s="113"/>
      <c r="RVH2727" s="113"/>
      <c r="RVI2727" s="113"/>
      <c r="RVJ2727" s="113"/>
      <c r="RVK2727" s="113"/>
      <c r="RVL2727" s="113"/>
      <c r="RVM2727" s="113"/>
      <c r="RVN2727" s="113"/>
      <c r="RVO2727" s="113"/>
      <c r="RVP2727" s="113"/>
      <c r="RVQ2727" s="113"/>
      <c r="RVR2727" s="113"/>
      <c r="RVS2727" s="113"/>
      <c r="RVT2727" s="113"/>
      <c r="RVU2727" s="113"/>
      <c r="RVV2727" s="113"/>
      <c r="RVW2727" s="113"/>
      <c r="RVX2727" s="113"/>
      <c r="RVY2727" s="113"/>
      <c r="RVZ2727" s="113"/>
      <c r="RWA2727" s="113"/>
      <c r="RWB2727" s="113"/>
      <c r="RWC2727" s="113"/>
      <c r="RWD2727" s="113"/>
      <c r="RWE2727" s="113"/>
      <c r="RWF2727" s="113"/>
      <c r="RWG2727" s="113"/>
      <c r="RWH2727" s="113"/>
      <c r="RWI2727" s="113"/>
      <c r="RWJ2727" s="113"/>
      <c r="RWK2727" s="113"/>
      <c r="RWL2727" s="113"/>
      <c r="RWM2727" s="113"/>
      <c r="RWN2727" s="113"/>
      <c r="RWO2727" s="113"/>
      <c r="RWP2727" s="113"/>
      <c r="RWQ2727" s="113"/>
      <c r="RWR2727" s="113"/>
      <c r="RWS2727" s="113"/>
      <c r="RWT2727" s="113"/>
      <c r="RWU2727" s="113"/>
      <c r="RWV2727" s="113"/>
      <c r="RWW2727" s="113"/>
      <c r="RWX2727" s="113"/>
      <c r="RWY2727" s="113"/>
      <c r="RWZ2727" s="113"/>
      <c r="RXA2727" s="113"/>
      <c r="RXB2727" s="113"/>
      <c r="RXC2727" s="113"/>
      <c r="RXD2727" s="113"/>
      <c r="RXE2727" s="113"/>
      <c r="RXF2727" s="113"/>
      <c r="RXG2727" s="113"/>
      <c r="RXH2727" s="113"/>
      <c r="RXI2727" s="113"/>
      <c r="RXJ2727" s="113"/>
      <c r="RXK2727" s="113"/>
      <c r="RXL2727" s="113"/>
      <c r="RXM2727" s="113"/>
      <c r="RXN2727" s="113"/>
      <c r="RXO2727" s="113"/>
      <c r="RXP2727" s="113"/>
      <c r="RXQ2727" s="113"/>
      <c r="RXR2727" s="113"/>
      <c r="RXS2727" s="113"/>
      <c r="RXT2727" s="113"/>
      <c r="RXU2727" s="113"/>
      <c r="RXV2727" s="113"/>
      <c r="RXW2727" s="113"/>
      <c r="RXX2727" s="113"/>
      <c r="RXY2727" s="113"/>
      <c r="RXZ2727" s="113"/>
      <c r="RYA2727" s="113"/>
      <c r="RYB2727" s="113"/>
      <c r="RYC2727" s="113"/>
      <c r="RYD2727" s="113"/>
      <c r="RYE2727" s="113"/>
      <c r="RYF2727" s="113"/>
      <c r="RYG2727" s="113"/>
      <c r="RYH2727" s="113"/>
      <c r="RYI2727" s="113"/>
      <c r="RYJ2727" s="113"/>
      <c r="RYK2727" s="113"/>
      <c r="RYL2727" s="113"/>
      <c r="RYM2727" s="113"/>
      <c r="RYN2727" s="113"/>
      <c r="RYO2727" s="113"/>
      <c r="RYP2727" s="113"/>
      <c r="RYQ2727" s="113"/>
      <c r="RYR2727" s="113"/>
      <c r="RYS2727" s="113"/>
      <c r="RYT2727" s="113"/>
      <c r="RYU2727" s="113"/>
      <c r="RYV2727" s="113"/>
      <c r="RYW2727" s="113"/>
      <c r="RYX2727" s="113"/>
      <c r="RYY2727" s="113"/>
      <c r="RYZ2727" s="113"/>
      <c r="RZA2727" s="113"/>
      <c r="RZB2727" s="113"/>
      <c r="RZC2727" s="113"/>
      <c r="RZD2727" s="113"/>
      <c r="RZE2727" s="113"/>
      <c r="RZF2727" s="113"/>
      <c r="RZG2727" s="113"/>
      <c r="RZH2727" s="113"/>
      <c r="RZI2727" s="113"/>
      <c r="RZJ2727" s="113"/>
      <c r="RZK2727" s="113"/>
      <c r="RZL2727" s="113"/>
      <c r="RZM2727" s="113"/>
      <c r="RZN2727" s="113"/>
      <c r="RZO2727" s="113"/>
      <c r="RZP2727" s="113"/>
      <c r="RZQ2727" s="113"/>
      <c r="RZR2727" s="113"/>
      <c r="RZS2727" s="113"/>
      <c r="RZT2727" s="113"/>
      <c r="RZU2727" s="113"/>
      <c r="RZV2727" s="113"/>
      <c r="RZW2727" s="113"/>
      <c r="RZX2727" s="113"/>
      <c r="RZY2727" s="113"/>
      <c r="RZZ2727" s="113"/>
      <c r="SAA2727" s="113"/>
      <c r="SAB2727" s="113"/>
      <c r="SAC2727" s="113"/>
      <c r="SAD2727" s="113"/>
      <c r="SAE2727" s="113"/>
      <c r="SAF2727" s="113"/>
      <c r="SAG2727" s="113"/>
      <c r="SAH2727" s="113"/>
      <c r="SAI2727" s="113"/>
      <c r="SAJ2727" s="113"/>
      <c r="SAK2727" s="113"/>
      <c r="SAL2727" s="113"/>
      <c r="SAM2727" s="113"/>
      <c r="SAN2727" s="113"/>
      <c r="SAO2727" s="113"/>
      <c r="SAP2727" s="113"/>
      <c r="SAQ2727" s="113"/>
      <c r="SAR2727" s="113"/>
      <c r="SAS2727" s="113"/>
      <c r="SAT2727" s="113"/>
      <c r="SAU2727" s="113"/>
      <c r="SAV2727" s="113"/>
      <c r="SAW2727" s="113"/>
      <c r="SAX2727" s="113"/>
      <c r="SAY2727" s="113"/>
      <c r="SAZ2727" s="113"/>
      <c r="SBA2727" s="113"/>
      <c r="SBB2727" s="113"/>
      <c r="SBC2727" s="113"/>
      <c r="SBD2727" s="113"/>
      <c r="SBE2727" s="113"/>
      <c r="SBF2727" s="113"/>
      <c r="SBG2727" s="113"/>
      <c r="SBH2727" s="113"/>
      <c r="SBI2727" s="113"/>
      <c r="SBJ2727" s="113"/>
      <c r="SBK2727" s="113"/>
      <c r="SBL2727" s="113"/>
      <c r="SBM2727" s="113"/>
      <c r="SBN2727" s="113"/>
      <c r="SBO2727" s="113"/>
      <c r="SBP2727" s="113"/>
      <c r="SBQ2727" s="113"/>
      <c r="SBR2727" s="113"/>
      <c r="SBS2727" s="113"/>
      <c r="SBT2727" s="113"/>
      <c r="SBU2727" s="113"/>
      <c r="SBV2727" s="113"/>
      <c r="SBW2727" s="113"/>
      <c r="SBX2727" s="113"/>
      <c r="SBY2727" s="113"/>
      <c r="SBZ2727" s="113"/>
      <c r="SCA2727" s="113"/>
      <c r="SCB2727" s="113"/>
      <c r="SCC2727" s="113"/>
      <c r="SCD2727" s="113"/>
      <c r="SCE2727" s="113"/>
      <c r="SCF2727" s="113"/>
      <c r="SCG2727" s="113"/>
      <c r="SCH2727" s="113"/>
      <c r="SCI2727" s="113"/>
      <c r="SCJ2727" s="113"/>
      <c r="SCK2727" s="113"/>
      <c r="SCL2727" s="113"/>
      <c r="SCM2727" s="113"/>
      <c r="SCN2727" s="113"/>
      <c r="SCO2727" s="113"/>
      <c r="SCP2727" s="113"/>
      <c r="SCQ2727" s="113"/>
      <c r="SCR2727" s="113"/>
      <c r="SCS2727" s="113"/>
      <c r="SCT2727" s="113"/>
      <c r="SCU2727" s="113"/>
      <c r="SCV2727" s="113"/>
      <c r="SCW2727" s="113"/>
      <c r="SCX2727" s="113"/>
      <c r="SCY2727" s="113"/>
      <c r="SCZ2727" s="113"/>
      <c r="SDA2727" s="113"/>
      <c r="SDB2727" s="113"/>
      <c r="SDC2727" s="113"/>
      <c r="SDD2727" s="113"/>
      <c r="SDE2727" s="113"/>
      <c r="SDF2727" s="113"/>
      <c r="SDG2727" s="113"/>
      <c r="SDH2727" s="113"/>
      <c r="SDI2727" s="113"/>
      <c r="SDJ2727" s="113"/>
      <c r="SDK2727" s="113"/>
      <c r="SDL2727" s="113"/>
      <c r="SDM2727" s="113"/>
      <c r="SDN2727" s="113"/>
      <c r="SDO2727" s="113"/>
      <c r="SDP2727" s="113"/>
      <c r="SDQ2727" s="113"/>
      <c r="SDR2727" s="113"/>
      <c r="SDS2727" s="113"/>
      <c r="SDT2727" s="113"/>
      <c r="SDU2727" s="113"/>
      <c r="SDV2727" s="113"/>
      <c r="SDW2727" s="113"/>
      <c r="SDX2727" s="113"/>
      <c r="SDY2727" s="113"/>
      <c r="SDZ2727" s="113"/>
      <c r="SEA2727" s="113"/>
      <c r="SEB2727" s="113"/>
      <c r="SEC2727" s="113"/>
      <c r="SED2727" s="113"/>
      <c r="SEE2727" s="113"/>
      <c r="SEF2727" s="113"/>
      <c r="SEG2727" s="113"/>
      <c r="SEH2727" s="113"/>
      <c r="SEI2727" s="113"/>
      <c r="SEJ2727" s="113"/>
      <c r="SEK2727" s="113"/>
      <c r="SEL2727" s="113"/>
      <c r="SEM2727" s="113"/>
      <c r="SEN2727" s="113"/>
      <c r="SEO2727" s="113"/>
      <c r="SEP2727" s="113"/>
      <c r="SEQ2727" s="113"/>
      <c r="SER2727" s="113"/>
      <c r="SES2727" s="113"/>
      <c r="SET2727" s="113"/>
      <c r="SEU2727" s="113"/>
      <c r="SEV2727" s="113"/>
      <c r="SEW2727" s="113"/>
      <c r="SEX2727" s="113"/>
      <c r="SEY2727" s="113"/>
      <c r="SEZ2727" s="113"/>
      <c r="SFA2727" s="113"/>
      <c r="SFB2727" s="113"/>
      <c r="SFC2727" s="113"/>
      <c r="SFD2727" s="113"/>
      <c r="SFE2727" s="113"/>
      <c r="SFF2727" s="113"/>
      <c r="SFG2727" s="113"/>
      <c r="SFH2727" s="113"/>
      <c r="SFI2727" s="113"/>
      <c r="SFJ2727" s="113"/>
      <c r="SFK2727" s="113"/>
      <c r="SFL2727" s="113"/>
      <c r="SFM2727" s="113"/>
      <c r="SFN2727" s="113"/>
      <c r="SFO2727" s="113"/>
      <c r="SFP2727" s="113"/>
      <c r="SFQ2727" s="113"/>
      <c r="SFR2727" s="113"/>
      <c r="SFS2727" s="113"/>
      <c r="SFT2727" s="113"/>
      <c r="SFU2727" s="113"/>
      <c r="SFV2727" s="113"/>
      <c r="SFW2727" s="113"/>
      <c r="SFX2727" s="113"/>
      <c r="SFY2727" s="113"/>
      <c r="SFZ2727" s="113"/>
      <c r="SGA2727" s="113"/>
      <c r="SGB2727" s="113"/>
      <c r="SGC2727" s="113"/>
      <c r="SGD2727" s="113"/>
      <c r="SGE2727" s="113"/>
      <c r="SGF2727" s="113"/>
      <c r="SGG2727" s="113"/>
      <c r="SGH2727" s="113"/>
      <c r="SGI2727" s="113"/>
      <c r="SGJ2727" s="113"/>
      <c r="SGK2727" s="113"/>
      <c r="SGL2727" s="113"/>
      <c r="SGM2727" s="113"/>
      <c r="SGN2727" s="113"/>
      <c r="SGO2727" s="113"/>
      <c r="SGP2727" s="113"/>
      <c r="SGQ2727" s="113"/>
      <c r="SGR2727" s="113"/>
      <c r="SGS2727" s="113"/>
      <c r="SGT2727" s="113"/>
      <c r="SGU2727" s="113"/>
      <c r="SGV2727" s="113"/>
      <c r="SGW2727" s="113"/>
      <c r="SGX2727" s="113"/>
      <c r="SGY2727" s="113"/>
      <c r="SGZ2727" s="113"/>
      <c r="SHA2727" s="113"/>
      <c r="SHB2727" s="113"/>
      <c r="SHC2727" s="113"/>
      <c r="SHD2727" s="113"/>
      <c r="SHE2727" s="113"/>
      <c r="SHF2727" s="113"/>
      <c r="SHG2727" s="113"/>
      <c r="SHH2727" s="113"/>
      <c r="SHI2727" s="113"/>
      <c r="SHJ2727" s="113"/>
      <c r="SHK2727" s="113"/>
      <c r="SHL2727" s="113"/>
      <c r="SHM2727" s="113"/>
      <c r="SHN2727" s="113"/>
      <c r="SHO2727" s="113"/>
      <c r="SHP2727" s="113"/>
      <c r="SHQ2727" s="113"/>
      <c r="SHR2727" s="113"/>
      <c r="SHS2727" s="113"/>
      <c r="SHT2727" s="113"/>
      <c r="SHU2727" s="113"/>
      <c r="SHV2727" s="113"/>
      <c r="SHW2727" s="113"/>
      <c r="SHX2727" s="113"/>
      <c r="SHY2727" s="113"/>
      <c r="SHZ2727" s="113"/>
      <c r="SIA2727" s="113"/>
      <c r="SIB2727" s="113"/>
      <c r="SIC2727" s="113"/>
      <c r="SID2727" s="113"/>
      <c r="SIE2727" s="113"/>
      <c r="SIF2727" s="113"/>
      <c r="SIG2727" s="113"/>
      <c r="SIH2727" s="113"/>
      <c r="SII2727" s="113"/>
      <c r="SIJ2727" s="113"/>
      <c r="SIK2727" s="113"/>
      <c r="SIL2727" s="113"/>
      <c r="SIM2727" s="113"/>
      <c r="SIN2727" s="113"/>
      <c r="SIO2727" s="113"/>
      <c r="SIP2727" s="113"/>
      <c r="SIQ2727" s="113"/>
      <c r="SIR2727" s="113"/>
      <c r="SIS2727" s="113"/>
      <c r="SIT2727" s="113"/>
      <c r="SIU2727" s="113"/>
      <c r="SIV2727" s="113"/>
      <c r="SIW2727" s="113"/>
      <c r="SIX2727" s="113"/>
      <c r="SIY2727" s="113"/>
      <c r="SIZ2727" s="113"/>
      <c r="SJA2727" s="113"/>
      <c r="SJB2727" s="113"/>
      <c r="SJC2727" s="113"/>
      <c r="SJD2727" s="113"/>
      <c r="SJE2727" s="113"/>
      <c r="SJF2727" s="113"/>
      <c r="SJG2727" s="113"/>
      <c r="SJH2727" s="113"/>
      <c r="SJI2727" s="113"/>
      <c r="SJJ2727" s="113"/>
      <c r="SJK2727" s="113"/>
      <c r="SJL2727" s="113"/>
      <c r="SJM2727" s="113"/>
      <c r="SJN2727" s="113"/>
      <c r="SJO2727" s="113"/>
      <c r="SJP2727" s="113"/>
      <c r="SJQ2727" s="113"/>
      <c r="SJR2727" s="113"/>
      <c r="SJS2727" s="113"/>
      <c r="SJT2727" s="113"/>
      <c r="SJU2727" s="113"/>
      <c r="SJV2727" s="113"/>
      <c r="SJW2727" s="113"/>
      <c r="SJX2727" s="113"/>
      <c r="SJY2727" s="113"/>
      <c r="SJZ2727" s="113"/>
      <c r="SKA2727" s="113"/>
      <c r="SKB2727" s="113"/>
      <c r="SKC2727" s="113"/>
      <c r="SKD2727" s="113"/>
      <c r="SKE2727" s="113"/>
      <c r="SKF2727" s="113"/>
      <c r="SKG2727" s="113"/>
      <c r="SKH2727" s="113"/>
      <c r="SKI2727" s="113"/>
      <c r="SKJ2727" s="113"/>
      <c r="SKK2727" s="113"/>
      <c r="SKL2727" s="113"/>
      <c r="SKM2727" s="113"/>
      <c r="SKN2727" s="113"/>
      <c r="SKO2727" s="113"/>
      <c r="SKP2727" s="113"/>
      <c r="SKQ2727" s="113"/>
      <c r="SKR2727" s="113"/>
      <c r="SKS2727" s="113"/>
      <c r="SKT2727" s="113"/>
      <c r="SKU2727" s="113"/>
      <c r="SKV2727" s="113"/>
      <c r="SKW2727" s="113"/>
      <c r="SKX2727" s="113"/>
      <c r="SKY2727" s="113"/>
      <c r="SKZ2727" s="113"/>
      <c r="SLA2727" s="113"/>
      <c r="SLB2727" s="113"/>
      <c r="SLC2727" s="113"/>
      <c r="SLD2727" s="113"/>
      <c r="SLE2727" s="113"/>
      <c r="SLF2727" s="113"/>
      <c r="SLG2727" s="113"/>
      <c r="SLH2727" s="113"/>
      <c r="SLI2727" s="113"/>
      <c r="SLJ2727" s="113"/>
      <c r="SLK2727" s="113"/>
      <c r="SLL2727" s="113"/>
      <c r="SLM2727" s="113"/>
      <c r="SLN2727" s="113"/>
      <c r="SLO2727" s="113"/>
      <c r="SLP2727" s="113"/>
      <c r="SLQ2727" s="113"/>
      <c r="SLR2727" s="113"/>
      <c r="SLS2727" s="113"/>
      <c r="SLT2727" s="113"/>
      <c r="SLU2727" s="113"/>
      <c r="SLV2727" s="113"/>
      <c r="SLW2727" s="113"/>
      <c r="SLX2727" s="113"/>
      <c r="SLY2727" s="113"/>
      <c r="SLZ2727" s="113"/>
      <c r="SMA2727" s="113"/>
      <c r="SMB2727" s="113"/>
      <c r="SMC2727" s="113"/>
      <c r="SMD2727" s="113"/>
      <c r="SME2727" s="113"/>
      <c r="SMF2727" s="113"/>
      <c r="SMG2727" s="113"/>
      <c r="SMH2727" s="113"/>
      <c r="SMI2727" s="113"/>
      <c r="SMJ2727" s="113"/>
      <c r="SMK2727" s="113"/>
      <c r="SML2727" s="113"/>
      <c r="SMM2727" s="113"/>
      <c r="SMN2727" s="113"/>
      <c r="SMO2727" s="113"/>
      <c r="SMP2727" s="113"/>
      <c r="SMQ2727" s="113"/>
      <c r="SMR2727" s="113"/>
      <c r="SMS2727" s="113"/>
      <c r="SMT2727" s="113"/>
      <c r="SMU2727" s="113"/>
      <c r="SMV2727" s="113"/>
      <c r="SMW2727" s="113"/>
      <c r="SMX2727" s="113"/>
      <c r="SMY2727" s="113"/>
      <c r="SMZ2727" s="113"/>
      <c r="SNA2727" s="113"/>
      <c r="SNB2727" s="113"/>
      <c r="SNC2727" s="113"/>
      <c r="SND2727" s="113"/>
      <c r="SNE2727" s="113"/>
      <c r="SNF2727" s="113"/>
      <c r="SNG2727" s="113"/>
      <c r="SNH2727" s="113"/>
      <c r="SNI2727" s="113"/>
      <c r="SNJ2727" s="113"/>
      <c r="SNK2727" s="113"/>
      <c r="SNL2727" s="113"/>
      <c r="SNM2727" s="113"/>
      <c r="SNN2727" s="113"/>
      <c r="SNO2727" s="113"/>
      <c r="SNP2727" s="113"/>
      <c r="SNQ2727" s="113"/>
      <c r="SNR2727" s="113"/>
      <c r="SNS2727" s="113"/>
      <c r="SNT2727" s="113"/>
      <c r="SNU2727" s="113"/>
      <c r="SNV2727" s="113"/>
      <c r="SNW2727" s="113"/>
      <c r="SNX2727" s="113"/>
      <c r="SNY2727" s="113"/>
      <c r="SNZ2727" s="113"/>
      <c r="SOA2727" s="113"/>
      <c r="SOB2727" s="113"/>
      <c r="SOC2727" s="113"/>
      <c r="SOD2727" s="113"/>
      <c r="SOE2727" s="113"/>
      <c r="SOF2727" s="113"/>
      <c r="SOG2727" s="113"/>
      <c r="SOH2727" s="113"/>
      <c r="SOI2727" s="113"/>
      <c r="SOJ2727" s="113"/>
      <c r="SOK2727" s="113"/>
      <c r="SOL2727" s="113"/>
      <c r="SOM2727" s="113"/>
      <c r="SON2727" s="113"/>
      <c r="SOO2727" s="113"/>
      <c r="SOP2727" s="113"/>
      <c r="SOQ2727" s="113"/>
      <c r="SOR2727" s="113"/>
      <c r="SOS2727" s="113"/>
      <c r="SOT2727" s="113"/>
      <c r="SOU2727" s="113"/>
      <c r="SOV2727" s="113"/>
      <c r="SOW2727" s="113"/>
      <c r="SOX2727" s="113"/>
      <c r="SOY2727" s="113"/>
      <c r="SOZ2727" s="113"/>
      <c r="SPA2727" s="113"/>
      <c r="SPB2727" s="113"/>
      <c r="SPC2727" s="113"/>
      <c r="SPD2727" s="113"/>
      <c r="SPE2727" s="113"/>
      <c r="SPF2727" s="113"/>
      <c r="SPG2727" s="113"/>
      <c r="SPH2727" s="113"/>
      <c r="SPI2727" s="113"/>
      <c r="SPJ2727" s="113"/>
      <c r="SPK2727" s="113"/>
      <c r="SPL2727" s="113"/>
      <c r="SPM2727" s="113"/>
      <c r="SPN2727" s="113"/>
      <c r="SPO2727" s="113"/>
      <c r="SPP2727" s="113"/>
      <c r="SPQ2727" s="113"/>
      <c r="SPR2727" s="113"/>
      <c r="SPS2727" s="113"/>
      <c r="SPT2727" s="113"/>
      <c r="SPU2727" s="113"/>
      <c r="SPV2727" s="113"/>
      <c r="SPW2727" s="113"/>
      <c r="SPX2727" s="113"/>
      <c r="SPY2727" s="113"/>
      <c r="SPZ2727" s="113"/>
      <c r="SQA2727" s="113"/>
      <c r="SQB2727" s="113"/>
      <c r="SQC2727" s="113"/>
      <c r="SQD2727" s="113"/>
      <c r="SQE2727" s="113"/>
      <c r="SQF2727" s="113"/>
      <c r="SQG2727" s="113"/>
      <c r="SQH2727" s="113"/>
      <c r="SQI2727" s="113"/>
      <c r="SQJ2727" s="113"/>
      <c r="SQK2727" s="113"/>
      <c r="SQL2727" s="113"/>
      <c r="SQM2727" s="113"/>
      <c r="SQN2727" s="113"/>
      <c r="SQO2727" s="113"/>
      <c r="SQP2727" s="113"/>
      <c r="SQQ2727" s="113"/>
      <c r="SQR2727" s="113"/>
      <c r="SQS2727" s="113"/>
      <c r="SQT2727" s="113"/>
      <c r="SQU2727" s="113"/>
      <c r="SQV2727" s="113"/>
      <c r="SQW2727" s="113"/>
      <c r="SQX2727" s="113"/>
      <c r="SQY2727" s="113"/>
      <c r="SQZ2727" s="113"/>
      <c r="SRA2727" s="113"/>
      <c r="SRB2727" s="113"/>
      <c r="SRC2727" s="113"/>
      <c r="SRD2727" s="113"/>
      <c r="SRE2727" s="113"/>
      <c r="SRF2727" s="113"/>
      <c r="SRG2727" s="113"/>
      <c r="SRH2727" s="113"/>
      <c r="SRI2727" s="113"/>
      <c r="SRJ2727" s="113"/>
      <c r="SRK2727" s="113"/>
      <c r="SRL2727" s="113"/>
      <c r="SRM2727" s="113"/>
      <c r="SRN2727" s="113"/>
      <c r="SRO2727" s="113"/>
      <c r="SRP2727" s="113"/>
      <c r="SRQ2727" s="113"/>
      <c r="SRR2727" s="113"/>
      <c r="SRS2727" s="113"/>
      <c r="SRT2727" s="113"/>
      <c r="SRU2727" s="113"/>
      <c r="SRV2727" s="113"/>
      <c r="SRW2727" s="113"/>
      <c r="SRX2727" s="113"/>
      <c r="SRY2727" s="113"/>
      <c r="SRZ2727" s="113"/>
      <c r="SSA2727" s="113"/>
      <c r="SSB2727" s="113"/>
      <c r="SSC2727" s="113"/>
      <c r="SSD2727" s="113"/>
      <c r="SSE2727" s="113"/>
      <c r="SSF2727" s="113"/>
      <c r="SSG2727" s="113"/>
      <c r="SSH2727" s="113"/>
      <c r="SSI2727" s="113"/>
      <c r="SSJ2727" s="113"/>
      <c r="SSK2727" s="113"/>
      <c r="SSL2727" s="113"/>
      <c r="SSM2727" s="113"/>
      <c r="SSN2727" s="113"/>
      <c r="SSO2727" s="113"/>
      <c r="SSP2727" s="113"/>
      <c r="SSQ2727" s="113"/>
      <c r="SSR2727" s="113"/>
      <c r="SSS2727" s="113"/>
      <c r="SST2727" s="113"/>
      <c r="SSU2727" s="113"/>
      <c r="SSV2727" s="113"/>
      <c r="SSW2727" s="113"/>
      <c r="SSX2727" s="113"/>
      <c r="SSY2727" s="113"/>
      <c r="SSZ2727" s="113"/>
      <c r="STA2727" s="113"/>
      <c r="STB2727" s="113"/>
      <c r="STC2727" s="113"/>
      <c r="STD2727" s="113"/>
      <c r="STE2727" s="113"/>
      <c r="STF2727" s="113"/>
      <c r="STG2727" s="113"/>
      <c r="STH2727" s="113"/>
      <c r="STI2727" s="113"/>
      <c r="STJ2727" s="113"/>
      <c r="STK2727" s="113"/>
      <c r="STL2727" s="113"/>
      <c r="STM2727" s="113"/>
      <c r="STN2727" s="113"/>
      <c r="STO2727" s="113"/>
      <c r="STP2727" s="113"/>
      <c r="STQ2727" s="113"/>
      <c r="STR2727" s="113"/>
      <c r="STS2727" s="113"/>
      <c r="STT2727" s="113"/>
      <c r="STU2727" s="113"/>
      <c r="STV2727" s="113"/>
      <c r="STW2727" s="113"/>
      <c r="STX2727" s="113"/>
      <c r="STY2727" s="113"/>
      <c r="STZ2727" s="113"/>
      <c r="SUA2727" s="113"/>
      <c r="SUB2727" s="113"/>
      <c r="SUC2727" s="113"/>
      <c r="SUD2727" s="113"/>
      <c r="SUE2727" s="113"/>
      <c r="SUF2727" s="113"/>
      <c r="SUG2727" s="113"/>
      <c r="SUH2727" s="113"/>
      <c r="SUI2727" s="113"/>
      <c r="SUJ2727" s="113"/>
      <c r="SUK2727" s="113"/>
      <c r="SUL2727" s="113"/>
      <c r="SUM2727" s="113"/>
      <c r="SUN2727" s="113"/>
      <c r="SUO2727" s="113"/>
      <c r="SUP2727" s="113"/>
      <c r="SUQ2727" s="113"/>
      <c r="SUR2727" s="113"/>
      <c r="SUS2727" s="113"/>
      <c r="SUT2727" s="113"/>
      <c r="SUU2727" s="113"/>
      <c r="SUV2727" s="113"/>
      <c r="SUW2727" s="113"/>
      <c r="SUX2727" s="113"/>
      <c r="SUY2727" s="113"/>
      <c r="SUZ2727" s="113"/>
      <c r="SVA2727" s="113"/>
      <c r="SVB2727" s="113"/>
      <c r="SVC2727" s="113"/>
      <c r="SVD2727" s="113"/>
      <c r="SVE2727" s="113"/>
      <c r="SVF2727" s="113"/>
      <c r="SVG2727" s="113"/>
      <c r="SVH2727" s="113"/>
      <c r="SVI2727" s="113"/>
      <c r="SVJ2727" s="113"/>
      <c r="SVK2727" s="113"/>
      <c r="SVL2727" s="113"/>
      <c r="SVM2727" s="113"/>
      <c r="SVN2727" s="113"/>
      <c r="SVO2727" s="113"/>
      <c r="SVP2727" s="113"/>
      <c r="SVQ2727" s="113"/>
      <c r="SVR2727" s="113"/>
      <c r="SVS2727" s="113"/>
      <c r="SVT2727" s="113"/>
      <c r="SVU2727" s="113"/>
      <c r="SVV2727" s="113"/>
      <c r="SVW2727" s="113"/>
      <c r="SVX2727" s="113"/>
      <c r="SVY2727" s="113"/>
      <c r="SVZ2727" s="113"/>
      <c r="SWA2727" s="113"/>
      <c r="SWB2727" s="113"/>
      <c r="SWC2727" s="113"/>
      <c r="SWD2727" s="113"/>
      <c r="SWE2727" s="113"/>
      <c r="SWF2727" s="113"/>
      <c r="SWG2727" s="113"/>
      <c r="SWH2727" s="113"/>
      <c r="SWI2727" s="113"/>
      <c r="SWJ2727" s="113"/>
      <c r="SWK2727" s="113"/>
      <c r="SWL2727" s="113"/>
      <c r="SWM2727" s="113"/>
      <c r="SWN2727" s="113"/>
      <c r="SWO2727" s="113"/>
      <c r="SWP2727" s="113"/>
      <c r="SWQ2727" s="113"/>
      <c r="SWR2727" s="113"/>
      <c r="SWS2727" s="113"/>
      <c r="SWT2727" s="113"/>
      <c r="SWU2727" s="113"/>
      <c r="SWV2727" s="113"/>
      <c r="SWW2727" s="113"/>
      <c r="SWX2727" s="113"/>
      <c r="SWY2727" s="113"/>
      <c r="SWZ2727" s="113"/>
      <c r="SXA2727" s="113"/>
      <c r="SXB2727" s="113"/>
      <c r="SXC2727" s="113"/>
      <c r="SXD2727" s="113"/>
      <c r="SXE2727" s="113"/>
      <c r="SXF2727" s="113"/>
      <c r="SXG2727" s="113"/>
      <c r="SXH2727" s="113"/>
      <c r="SXI2727" s="113"/>
      <c r="SXJ2727" s="113"/>
      <c r="SXK2727" s="113"/>
      <c r="SXL2727" s="113"/>
      <c r="SXM2727" s="113"/>
      <c r="SXN2727" s="113"/>
      <c r="SXO2727" s="113"/>
      <c r="SXP2727" s="113"/>
      <c r="SXQ2727" s="113"/>
      <c r="SXR2727" s="113"/>
      <c r="SXS2727" s="113"/>
      <c r="SXT2727" s="113"/>
      <c r="SXU2727" s="113"/>
      <c r="SXV2727" s="113"/>
      <c r="SXW2727" s="113"/>
      <c r="SXX2727" s="113"/>
      <c r="SXY2727" s="113"/>
      <c r="SXZ2727" s="113"/>
      <c r="SYA2727" s="113"/>
      <c r="SYB2727" s="113"/>
      <c r="SYC2727" s="113"/>
      <c r="SYD2727" s="113"/>
      <c r="SYE2727" s="113"/>
      <c r="SYF2727" s="113"/>
      <c r="SYG2727" s="113"/>
      <c r="SYH2727" s="113"/>
      <c r="SYI2727" s="113"/>
      <c r="SYJ2727" s="113"/>
      <c r="SYK2727" s="113"/>
      <c r="SYL2727" s="113"/>
      <c r="SYM2727" s="113"/>
      <c r="SYN2727" s="113"/>
      <c r="SYO2727" s="113"/>
      <c r="SYP2727" s="113"/>
      <c r="SYQ2727" s="113"/>
      <c r="SYR2727" s="113"/>
      <c r="SYS2727" s="113"/>
      <c r="SYT2727" s="113"/>
      <c r="SYU2727" s="113"/>
      <c r="SYV2727" s="113"/>
      <c r="SYW2727" s="113"/>
      <c r="SYX2727" s="113"/>
      <c r="SYY2727" s="113"/>
      <c r="SYZ2727" s="113"/>
      <c r="SZA2727" s="113"/>
      <c r="SZB2727" s="113"/>
      <c r="SZC2727" s="113"/>
      <c r="SZD2727" s="113"/>
      <c r="SZE2727" s="113"/>
      <c r="SZF2727" s="113"/>
      <c r="SZG2727" s="113"/>
      <c r="SZH2727" s="113"/>
      <c r="SZI2727" s="113"/>
      <c r="SZJ2727" s="113"/>
      <c r="SZK2727" s="113"/>
      <c r="SZL2727" s="113"/>
      <c r="SZM2727" s="113"/>
      <c r="SZN2727" s="113"/>
      <c r="SZO2727" s="113"/>
      <c r="SZP2727" s="113"/>
      <c r="SZQ2727" s="113"/>
      <c r="SZR2727" s="113"/>
      <c r="SZS2727" s="113"/>
      <c r="SZT2727" s="113"/>
      <c r="SZU2727" s="113"/>
      <c r="SZV2727" s="113"/>
      <c r="SZW2727" s="113"/>
      <c r="SZX2727" s="113"/>
      <c r="SZY2727" s="113"/>
      <c r="SZZ2727" s="113"/>
      <c r="TAA2727" s="113"/>
      <c r="TAB2727" s="113"/>
      <c r="TAC2727" s="113"/>
      <c r="TAD2727" s="113"/>
      <c r="TAE2727" s="113"/>
      <c r="TAF2727" s="113"/>
      <c r="TAG2727" s="113"/>
      <c r="TAH2727" s="113"/>
      <c r="TAI2727" s="113"/>
      <c r="TAJ2727" s="113"/>
      <c r="TAK2727" s="113"/>
      <c r="TAL2727" s="113"/>
      <c r="TAM2727" s="113"/>
      <c r="TAN2727" s="113"/>
      <c r="TAO2727" s="113"/>
      <c r="TAP2727" s="113"/>
      <c r="TAQ2727" s="113"/>
      <c r="TAR2727" s="113"/>
      <c r="TAS2727" s="113"/>
      <c r="TAT2727" s="113"/>
      <c r="TAU2727" s="113"/>
      <c r="TAV2727" s="113"/>
      <c r="TAW2727" s="113"/>
      <c r="TAX2727" s="113"/>
      <c r="TAY2727" s="113"/>
      <c r="TAZ2727" s="113"/>
      <c r="TBA2727" s="113"/>
      <c r="TBB2727" s="113"/>
      <c r="TBC2727" s="113"/>
      <c r="TBD2727" s="113"/>
      <c r="TBE2727" s="113"/>
      <c r="TBF2727" s="113"/>
      <c r="TBG2727" s="113"/>
      <c r="TBH2727" s="113"/>
      <c r="TBI2727" s="113"/>
      <c r="TBJ2727" s="113"/>
      <c r="TBK2727" s="113"/>
      <c r="TBL2727" s="113"/>
      <c r="TBM2727" s="113"/>
      <c r="TBN2727" s="113"/>
      <c r="TBO2727" s="113"/>
      <c r="TBP2727" s="113"/>
      <c r="TBQ2727" s="113"/>
      <c r="TBR2727" s="113"/>
      <c r="TBS2727" s="113"/>
      <c r="TBT2727" s="113"/>
      <c r="TBU2727" s="113"/>
      <c r="TBV2727" s="113"/>
      <c r="TBW2727" s="113"/>
      <c r="TBX2727" s="113"/>
      <c r="TBY2727" s="113"/>
      <c r="TBZ2727" s="113"/>
      <c r="TCA2727" s="113"/>
      <c r="TCB2727" s="113"/>
      <c r="TCC2727" s="113"/>
      <c r="TCD2727" s="113"/>
      <c r="TCE2727" s="113"/>
      <c r="TCF2727" s="113"/>
      <c r="TCG2727" s="113"/>
      <c r="TCH2727" s="113"/>
      <c r="TCI2727" s="113"/>
      <c r="TCJ2727" s="113"/>
      <c r="TCK2727" s="113"/>
      <c r="TCL2727" s="113"/>
      <c r="TCM2727" s="113"/>
      <c r="TCN2727" s="113"/>
      <c r="TCO2727" s="113"/>
      <c r="TCP2727" s="113"/>
      <c r="TCQ2727" s="113"/>
      <c r="TCR2727" s="113"/>
      <c r="TCS2727" s="113"/>
      <c r="TCT2727" s="113"/>
      <c r="TCU2727" s="113"/>
      <c r="TCV2727" s="113"/>
      <c r="TCW2727" s="113"/>
      <c r="TCX2727" s="113"/>
      <c r="TCY2727" s="113"/>
      <c r="TCZ2727" s="113"/>
      <c r="TDA2727" s="113"/>
      <c r="TDB2727" s="113"/>
      <c r="TDC2727" s="113"/>
      <c r="TDD2727" s="113"/>
      <c r="TDE2727" s="113"/>
      <c r="TDF2727" s="113"/>
      <c r="TDG2727" s="113"/>
      <c r="TDH2727" s="113"/>
      <c r="TDI2727" s="113"/>
      <c r="TDJ2727" s="113"/>
      <c r="TDK2727" s="113"/>
      <c r="TDL2727" s="113"/>
      <c r="TDM2727" s="113"/>
      <c r="TDN2727" s="113"/>
      <c r="TDO2727" s="113"/>
      <c r="TDP2727" s="113"/>
      <c r="TDQ2727" s="113"/>
      <c r="TDR2727" s="113"/>
      <c r="TDS2727" s="113"/>
      <c r="TDT2727" s="113"/>
      <c r="TDU2727" s="113"/>
      <c r="TDV2727" s="113"/>
      <c r="TDW2727" s="113"/>
      <c r="TDX2727" s="113"/>
      <c r="TDY2727" s="113"/>
      <c r="TDZ2727" s="113"/>
      <c r="TEA2727" s="113"/>
      <c r="TEB2727" s="113"/>
      <c r="TEC2727" s="113"/>
      <c r="TED2727" s="113"/>
      <c r="TEE2727" s="113"/>
      <c r="TEF2727" s="113"/>
      <c r="TEG2727" s="113"/>
      <c r="TEH2727" s="113"/>
      <c r="TEI2727" s="113"/>
      <c r="TEJ2727" s="113"/>
      <c r="TEK2727" s="113"/>
      <c r="TEL2727" s="113"/>
      <c r="TEM2727" s="113"/>
      <c r="TEN2727" s="113"/>
      <c r="TEO2727" s="113"/>
      <c r="TEP2727" s="113"/>
      <c r="TEQ2727" s="113"/>
      <c r="TER2727" s="113"/>
      <c r="TES2727" s="113"/>
      <c r="TET2727" s="113"/>
      <c r="TEU2727" s="113"/>
      <c r="TEV2727" s="113"/>
      <c r="TEW2727" s="113"/>
      <c r="TEX2727" s="113"/>
      <c r="TEY2727" s="113"/>
      <c r="TEZ2727" s="113"/>
      <c r="TFA2727" s="113"/>
      <c r="TFB2727" s="113"/>
      <c r="TFC2727" s="113"/>
      <c r="TFD2727" s="113"/>
      <c r="TFE2727" s="113"/>
      <c r="TFF2727" s="113"/>
      <c r="TFG2727" s="113"/>
      <c r="TFH2727" s="113"/>
      <c r="TFI2727" s="113"/>
      <c r="TFJ2727" s="113"/>
      <c r="TFK2727" s="113"/>
      <c r="TFL2727" s="113"/>
      <c r="TFM2727" s="113"/>
      <c r="TFN2727" s="113"/>
      <c r="TFO2727" s="113"/>
      <c r="TFP2727" s="113"/>
      <c r="TFQ2727" s="113"/>
      <c r="TFR2727" s="113"/>
      <c r="TFS2727" s="113"/>
      <c r="TFT2727" s="113"/>
      <c r="TFU2727" s="113"/>
      <c r="TFV2727" s="113"/>
      <c r="TFW2727" s="113"/>
      <c r="TFX2727" s="113"/>
      <c r="TFY2727" s="113"/>
      <c r="TFZ2727" s="113"/>
      <c r="TGA2727" s="113"/>
      <c r="TGB2727" s="113"/>
      <c r="TGC2727" s="113"/>
      <c r="TGD2727" s="113"/>
      <c r="TGE2727" s="113"/>
      <c r="TGF2727" s="113"/>
      <c r="TGG2727" s="113"/>
      <c r="TGH2727" s="113"/>
      <c r="TGI2727" s="113"/>
      <c r="TGJ2727" s="113"/>
      <c r="TGK2727" s="113"/>
      <c r="TGL2727" s="113"/>
      <c r="TGM2727" s="113"/>
      <c r="TGN2727" s="113"/>
      <c r="TGO2727" s="113"/>
      <c r="TGP2727" s="113"/>
      <c r="TGQ2727" s="113"/>
      <c r="TGR2727" s="113"/>
      <c r="TGS2727" s="113"/>
      <c r="TGT2727" s="113"/>
      <c r="TGU2727" s="113"/>
      <c r="TGV2727" s="113"/>
      <c r="TGW2727" s="113"/>
      <c r="TGX2727" s="113"/>
      <c r="TGY2727" s="113"/>
      <c r="TGZ2727" s="113"/>
      <c r="THA2727" s="113"/>
      <c r="THB2727" s="113"/>
      <c r="THC2727" s="113"/>
      <c r="THD2727" s="113"/>
      <c r="THE2727" s="113"/>
      <c r="THF2727" s="113"/>
      <c r="THG2727" s="113"/>
      <c r="THH2727" s="113"/>
      <c r="THI2727" s="113"/>
      <c r="THJ2727" s="113"/>
      <c r="THK2727" s="113"/>
      <c r="THL2727" s="113"/>
      <c r="THM2727" s="113"/>
      <c r="THN2727" s="113"/>
      <c r="THO2727" s="113"/>
      <c r="THP2727" s="113"/>
      <c r="THQ2727" s="113"/>
      <c r="THR2727" s="113"/>
      <c r="THS2727" s="113"/>
      <c r="THT2727" s="113"/>
      <c r="THU2727" s="113"/>
      <c r="THV2727" s="113"/>
      <c r="THW2727" s="113"/>
      <c r="THX2727" s="113"/>
      <c r="THY2727" s="113"/>
      <c r="THZ2727" s="113"/>
      <c r="TIA2727" s="113"/>
      <c r="TIB2727" s="113"/>
      <c r="TIC2727" s="113"/>
      <c r="TID2727" s="113"/>
      <c r="TIE2727" s="113"/>
      <c r="TIF2727" s="113"/>
      <c r="TIG2727" s="113"/>
      <c r="TIH2727" s="113"/>
      <c r="TII2727" s="113"/>
      <c r="TIJ2727" s="113"/>
      <c r="TIK2727" s="113"/>
      <c r="TIL2727" s="113"/>
      <c r="TIM2727" s="113"/>
      <c r="TIN2727" s="113"/>
      <c r="TIO2727" s="113"/>
      <c r="TIP2727" s="113"/>
      <c r="TIQ2727" s="113"/>
      <c r="TIR2727" s="113"/>
      <c r="TIS2727" s="113"/>
      <c r="TIT2727" s="113"/>
      <c r="TIU2727" s="113"/>
      <c r="TIV2727" s="113"/>
      <c r="TIW2727" s="113"/>
      <c r="TIX2727" s="113"/>
      <c r="TIY2727" s="113"/>
      <c r="TIZ2727" s="113"/>
      <c r="TJA2727" s="113"/>
      <c r="TJB2727" s="113"/>
      <c r="TJC2727" s="113"/>
      <c r="TJD2727" s="113"/>
      <c r="TJE2727" s="113"/>
      <c r="TJF2727" s="113"/>
      <c r="TJG2727" s="113"/>
      <c r="TJH2727" s="113"/>
      <c r="TJI2727" s="113"/>
      <c r="TJJ2727" s="113"/>
      <c r="TJK2727" s="113"/>
      <c r="TJL2727" s="113"/>
      <c r="TJM2727" s="113"/>
      <c r="TJN2727" s="113"/>
      <c r="TJO2727" s="113"/>
      <c r="TJP2727" s="113"/>
      <c r="TJQ2727" s="113"/>
      <c r="TJR2727" s="113"/>
      <c r="TJS2727" s="113"/>
      <c r="TJT2727" s="113"/>
      <c r="TJU2727" s="113"/>
      <c r="TJV2727" s="113"/>
      <c r="TJW2727" s="113"/>
      <c r="TJX2727" s="113"/>
      <c r="TJY2727" s="113"/>
      <c r="TJZ2727" s="113"/>
      <c r="TKA2727" s="113"/>
      <c r="TKB2727" s="113"/>
      <c r="TKC2727" s="113"/>
      <c r="TKD2727" s="113"/>
      <c r="TKE2727" s="113"/>
      <c r="TKF2727" s="113"/>
      <c r="TKG2727" s="113"/>
      <c r="TKH2727" s="113"/>
      <c r="TKI2727" s="113"/>
      <c r="TKJ2727" s="113"/>
      <c r="TKK2727" s="113"/>
      <c r="TKL2727" s="113"/>
      <c r="TKM2727" s="113"/>
      <c r="TKN2727" s="113"/>
      <c r="TKO2727" s="113"/>
      <c r="TKP2727" s="113"/>
      <c r="TKQ2727" s="113"/>
      <c r="TKR2727" s="113"/>
      <c r="TKS2727" s="113"/>
      <c r="TKT2727" s="113"/>
      <c r="TKU2727" s="113"/>
      <c r="TKV2727" s="113"/>
      <c r="TKW2727" s="113"/>
      <c r="TKX2727" s="113"/>
      <c r="TKY2727" s="113"/>
      <c r="TKZ2727" s="113"/>
      <c r="TLA2727" s="113"/>
      <c r="TLB2727" s="113"/>
      <c r="TLC2727" s="113"/>
      <c r="TLD2727" s="113"/>
      <c r="TLE2727" s="113"/>
      <c r="TLF2727" s="113"/>
      <c r="TLG2727" s="113"/>
      <c r="TLH2727" s="113"/>
      <c r="TLI2727" s="113"/>
      <c r="TLJ2727" s="113"/>
      <c r="TLK2727" s="113"/>
      <c r="TLL2727" s="113"/>
      <c r="TLM2727" s="113"/>
      <c r="TLN2727" s="113"/>
      <c r="TLO2727" s="113"/>
      <c r="TLP2727" s="113"/>
      <c r="TLQ2727" s="113"/>
      <c r="TLR2727" s="113"/>
      <c r="TLS2727" s="113"/>
      <c r="TLT2727" s="113"/>
      <c r="TLU2727" s="113"/>
      <c r="TLV2727" s="113"/>
      <c r="TLW2727" s="113"/>
      <c r="TLX2727" s="113"/>
      <c r="TLY2727" s="113"/>
      <c r="TLZ2727" s="113"/>
      <c r="TMA2727" s="113"/>
      <c r="TMB2727" s="113"/>
      <c r="TMC2727" s="113"/>
      <c r="TMD2727" s="113"/>
      <c r="TME2727" s="113"/>
      <c r="TMF2727" s="113"/>
      <c r="TMG2727" s="113"/>
      <c r="TMH2727" s="113"/>
      <c r="TMI2727" s="113"/>
      <c r="TMJ2727" s="113"/>
      <c r="TMK2727" s="113"/>
      <c r="TML2727" s="113"/>
      <c r="TMM2727" s="113"/>
      <c r="TMN2727" s="113"/>
      <c r="TMO2727" s="113"/>
      <c r="TMP2727" s="113"/>
      <c r="TMQ2727" s="113"/>
      <c r="TMR2727" s="113"/>
      <c r="TMS2727" s="113"/>
      <c r="TMT2727" s="113"/>
      <c r="TMU2727" s="113"/>
      <c r="TMV2727" s="113"/>
      <c r="TMW2727" s="113"/>
      <c r="TMX2727" s="113"/>
      <c r="TMY2727" s="113"/>
      <c r="TMZ2727" s="113"/>
      <c r="TNA2727" s="113"/>
      <c r="TNB2727" s="113"/>
      <c r="TNC2727" s="113"/>
      <c r="TND2727" s="113"/>
      <c r="TNE2727" s="113"/>
      <c r="TNF2727" s="113"/>
      <c r="TNG2727" s="113"/>
      <c r="TNH2727" s="113"/>
      <c r="TNI2727" s="113"/>
      <c r="TNJ2727" s="113"/>
      <c r="TNK2727" s="113"/>
      <c r="TNL2727" s="113"/>
      <c r="TNM2727" s="113"/>
      <c r="TNN2727" s="113"/>
      <c r="TNO2727" s="113"/>
      <c r="TNP2727" s="113"/>
      <c r="TNQ2727" s="113"/>
      <c r="TNR2727" s="113"/>
      <c r="TNS2727" s="113"/>
      <c r="TNT2727" s="113"/>
      <c r="TNU2727" s="113"/>
      <c r="TNV2727" s="113"/>
      <c r="TNW2727" s="113"/>
      <c r="TNX2727" s="113"/>
      <c r="TNY2727" s="113"/>
      <c r="TNZ2727" s="113"/>
      <c r="TOA2727" s="113"/>
      <c r="TOB2727" s="113"/>
      <c r="TOC2727" s="113"/>
      <c r="TOD2727" s="113"/>
      <c r="TOE2727" s="113"/>
      <c r="TOF2727" s="113"/>
      <c r="TOG2727" s="113"/>
      <c r="TOH2727" s="113"/>
      <c r="TOI2727" s="113"/>
      <c r="TOJ2727" s="113"/>
      <c r="TOK2727" s="113"/>
      <c r="TOL2727" s="113"/>
      <c r="TOM2727" s="113"/>
      <c r="TON2727" s="113"/>
      <c r="TOO2727" s="113"/>
      <c r="TOP2727" s="113"/>
      <c r="TOQ2727" s="113"/>
      <c r="TOR2727" s="113"/>
      <c r="TOS2727" s="113"/>
      <c r="TOT2727" s="113"/>
      <c r="TOU2727" s="113"/>
      <c r="TOV2727" s="113"/>
      <c r="TOW2727" s="113"/>
      <c r="TOX2727" s="113"/>
      <c r="TOY2727" s="113"/>
      <c r="TOZ2727" s="113"/>
      <c r="TPA2727" s="113"/>
      <c r="TPB2727" s="113"/>
      <c r="TPC2727" s="113"/>
      <c r="TPD2727" s="113"/>
      <c r="TPE2727" s="113"/>
      <c r="TPF2727" s="113"/>
      <c r="TPG2727" s="113"/>
      <c r="TPH2727" s="113"/>
      <c r="TPI2727" s="113"/>
      <c r="TPJ2727" s="113"/>
      <c r="TPK2727" s="113"/>
      <c r="TPL2727" s="113"/>
      <c r="TPM2727" s="113"/>
      <c r="TPN2727" s="113"/>
      <c r="TPO2727" s="113"/>
      <c r="TPP2727" s="113"/>
      <c r="TPQ2727" s="113"/>
      <c r="TPR2727" s="113"/>
      <c r="TPS2727" s="113"/>
      <c r="TPT2727" s="113"/>
      <c r="TPU2727" s="113"/>
      <c r="TPV2727" s="113"/>
      <c r="TPW2727" s="113"/>
      <c r="TPX2727" s="113"/>
      <c r="TPY2727" s="113"/>
      <c r="TPZ2727" s="113"/>
      <c r="TQA2727" s="113"/>
      <c r="TQB2727" s="113"/>
      <c r="TQC2727" s="113"/>
      <c r="TQD2727" s="113"/>
      <c r="TQE2727" s="113"/>
      <c r="TQF2727" s="113"/>
      <c r="TQG2727" s="113"/>
      <c r="TQH2727" s="113"/>
      <c r="TQI2727" s="113"/>
      <c r="TQJ2727" s="113"/>
      <c r="TQK2727" s="113"/>
      <c r="TQL2727" s="113"/>
      <c r="TQM2727" s="113"/>
      <c r="TQN2727" s="113"/>
      <c r="TQO2727" s="113"/>
      <c r="TQP2727" s="113"/>
      <c r="TQQ2727" s="113"/>
      <c r="TQR2727" s="113"/>
      <c r="TQS2727" s="113"/>
      <c r="TQT2727" s="113"/>
      <c r="TQU2727" s="113"/>
      <c r="TQV2727" s="113"/>
      <c r="TQW2727" s="113"/>
      <c r="TQX2727" s="113"/>
      <c r="TQY2727" s="113"/>
      <c r="TQZ2727" s="113"/>
      <c r="TRA2727" s="113"/>
      <c r="TRB2727" s="113"/>
      <c r="TRC2727" s="113"/>
      <c r="TRD2727" s="113"/>
      <c r="TRE2727" s="113"/>
      <c r="TRF2727" s="113"/>
      <c r="TRG2727" s="113"/>
      <c r="TRH2727" s="113"/>
      <c r="TRI2727" s="113"/>
      <c r="TRJ2727" s="113"/>
      <c r="TRK2727" s="113"/>
      <c r="TRL2727" s="113"/>
      <c r="TRM2727" s="113"/>
      <c r="TRN2727" s="113"/>
      <c r="TRO2727" s="113"/>
      <c r="TRP2727" s="113"/>
      <c r="TRQ2727" s="113"/>
      <c r="TRR2727" s="113"/>
      <c r="TRS2727" s="113"/>
      <c r="TRT2727" s="113"/>
      <c r="TRU2727" s="113"/>
      <c r="TRV2727" s="113"/>
      <c r="TRW2727" s="113"/>
      <c r="TRX2727" s="113"/>
      <c r="TRY2727" s="113"/>
      <c r="TRZ2727" s="113"/>
      <c r="TSA2727" s="113"/>
      <c r="TSB2727" s="113"/>
      <c r="TSC2727" s="113"/>
      <c r="TSD2727" s="113"/>
      <c r="TSE2727" s="113"/>
      <c r="TSF2727" s="113"/>
      <c r="TSG2727" s="113"/>
      <c r="TSH2727" s="113"/>
      <c r="TSI2727" s="113"/>
      <c r="TSJ2727" s="113"/>
      <c r="TSK2727" s="113"/>
      <c r="TSL2727" s="113"/>
      <c r="TSM2727" s="113"/>
      <c r="TSN2727" s="113"/>
      <c r="TSO2727" s="113"/>
      <c r="TSP2727" s="113"/>
      <c r="TSQ2727" s="113"/>
      <c r="TSR2727" s="113"/>
      <c r="TSS2727" s="113"/>
      <c r="TST2727" s="113"/>
      <c r="TSU2727" s="113"/>
      <c r="TSV2727" s="113"/>
      <c r="TSW2727" s="113"/>
      <c r="TSX2727" s="113"/>
      <c r="TSY2727" s="113"/>
      <c r="TSZ2727" s="113"/>
      <c r="TTA2727" s="113"/>
      <c r="TTB2727" s="113"/>
      <c r="TTC2727" s="113"/>
      <c r="TTD2727" s="113"/>
      <c r="TTE2727" s="113"/>
      <c r="TTF2727" s="113"/>
      <c r="TTG2727" s="113"/>
      <c r="TTH2727" s="113"/>
      <c r="TTI2727" s="113"/>
      <c r="TTJ2727" s="113"/>
      <c r="TTK2727" s="113"/>
      <c r="TTL2727" s="113"/>
      <c r="TTM2727" s="113"/>
      <c r="TTN2727" s="113"/>
      <c r="TTO2727" s="113"/>
      <c r="TTP2727" s="113"/>
      <c r="TTQ2727" s="113"/>
      <c r="TTR2727" s="113"/>
      <c r="TTS2727" s="113"/>
      <c r="TTT2727" s="113"/>
      <c r="TTU2727" s="113"/>
      <c r="TTV2727" s="113"/>
      <c r="TTW2727" s="113"/>
      <c r="TTX2727" s="113"/>
      <c r="TTY2727" s="113"/>
      <c r="TTZ2727" s="113"/>
      <c r="TUA2727" s="113"/>
      <c r="TUB2727" s="113"/>
      <c r="TUC2727" s="113"/>
      <c r="TUD2727" s="113"/>
      <c r="TUE2727" s="113"/>
      <c r="TUF2727" s="113"/>
      <c r="TUG2727" s="113"/>
      <c r="TUH2727" s="113"/>
      <c r="TUI2727" s="113"/>
      <c r="TUJ2727" s="113"/>
      <c r="TUK2727" s="113"/>
      <c r="TUL2727" s="113"/>
      <c r="TUM2727" s="113"/>
      <c r="TUN2727" s="113"/>
      <c r="TUO2727" s="113"/>
      <c r="TUP2727" s="113"/>
      <c r="TUQ2727" s="113"/>
      <c r="TUR2727" s="113"/>
      <c r="TUS2727" s="113"/>
      <c r="TUT2727" s="113"/>
      <c r="TUU2727" s="113"/>
      <c r="TUV2727" s="113"/>
      <c r="TUW2727" s="113"/>
      <c r="TUX2727" s="113"/>
      <c r="TUY2727" s="113"/>
      <c r="TUZ2727" s="113"/>
      <c r="TVA2727" s="113"/>
      <c r="TVB2727" s="113"/>
      <c r="TVC2727" s="113"/>
      <c r="TVD2727" s="113"/>
      <c r="TVE2727" s="113"/>
      <c r="TVF2727" s="113"/>
      <c r="TVG2727" s="113"/>
      <c r="TVH2727" s="113"/>
      <c r="TVI2727" s="113"/>
      <c r="TVJ2727" s="113"/>
      <c r="TVK2727" s="113"/>
      <c r="TVL2727" s="113"/>
      <c r="TVM2727" s="113"/>
      <c r="TVN2727" s="113"/>
      <c r="TVO2727" s="113"/>
      <c r="TVP2727" s="113"/>
      <c r="TVQ2727" s="113"/>
      <c r="TVR2727" s="113"/>
      <c r="TVS2727" s="113"/>
      <c r="TVT2727" s="113"/>
      <c r="TVU2727" s="113"/>
      <c r="TVV2727" s="113"/>
      <c r="TVW2727" s="113"/>
      <c r="TVX2727" s="113"/>
      <c r="TVY2727" s="113"/>
      <c r="TVZ2727" s="113"/>
      <c r="TWA2727" s="113"/>
      <c r="TWB2727" s="113"/>
      <c r="TWC2727" s="113"/>
      <c r="TWD2727" s="113"/>
      <c r="TWE2727" s="113"/>
      <c r="TWF2727" s="113"/>
      <c r="TWG2727" s="113"/>
      <c r="TWH2727" s="113"/>
      <c r="TWI2727" s="113"/>
      <c r="TWJ2727" s="113"/>
      <c r="TWK2727" s="113"/>
      <c r="TWL2727" s="113"/>
      <c r="TWM2727" s="113"/>
      <c r="TWN2727" s="113"/>
      <c r="TWO2727" s="113"/>
      <c r="TWP2727" s="113"/>
      <c r="TWQ2727" s="113"/>
      <c r="TWR2727" s="113"/>
      <c r="TWS2727" s="113"/>
      <c r="TWT2727" s="113"/>
      <c r="TWU2727" s="113"/>
      <c r="TWV2727" s="113"/>
      <c r="TWW2727" s="113"/>
      <c r="TWX2727" s="113"/>
      <c r="TWY2727" s="113"/>
      <c r="TWZ2727" s="113"/>
      <c r="TXA2727" s="113"/>
      <c r="TXB2727" s="113"/>
      <c r="TXC2727" s="113"/>
      <c r="TXD2727" s="113"/>
      <c r="TXE2727" s="113"/>
      <c r="TXF2727" s="113"/>
      <c r="TXG2727" s="113"/>
      <c r="TXH2727" s="113"/>
      <c r="TXI2727" s="113"/>
      <c r="TXJ2727" s="113"/>
      <c r="TXK2727" s="113"/>
      <c r="TXL2727" s="113"/>
      <c r="TXM2727" s="113"/>
      <c r="TXN2727" s="113"/>
      <c r="TXO2727" s="113"/>
      <c r="TXP2727" s="113"/>
      <c r="TXQ2727" s="113"/>
      <c r="TXR2727" s="113"/>
      <c r="TXS2727" s="113"/>
      <c r="TXT2727" s="113"/>
      <c r="TXU2727" s="113"/>
      <c r="TXV2727" s="113"/>
      <c r="TXW2727" s="113"/>
      <c r="TXX2727" s="113"/>
      <c r="TXY2727" s="113"/>
      <c r="TXZ2727" s="113"/>
      <c r="TYA2727" s="113"/>
      <c r="TYB2727" s="113"/>
      <c r="TYC2727" s="113"/>
      <c r="TYD2727" s="113"/>
      <c r="TYE2727" s="113"/>
      <c r="TYF2727" s="113"/>
      <c r="TYG2727" s="113"/>
      <c r="TYH2727" s="113"/>
      <c r="TYI2727" s="113"/>
      <c r="TYJ2727" s="113"/>
      <c r="TYK2727" s="113"/>
      <c r="TYL2727" s="113"/>
      <c r="TYM2727" s="113"/>
      <c r="TYN2727" s="113"/>
      <c r="TYO2727" s="113"/>
      <c r="TYP2727" s="113"/>
      <c r="TYQ2727" s="113"/>
      <c r="TYR2727" s="113"/>
      <c r="TYS2727" s="113"/>
      <c r="TYT2727" s="113"/>
      <c r="TYU2727" s="113"/>
      <c r="TYV2727" s="113"/>
      <c r="TYW2727" s="113"/>
      <c r="TYX2727" s="113"/>
      <c r="TYY2727" s="113"/>
      <c r="TYZ2727" s="113"/>
      <c r="TZA2727" s="113"/>
      <c r="TZB2727" s="113"/>
      <c r="TZC2727" s="113"/>
      <c r="TZD2727" s="113"/>
      <c r="TZE2727" s="113"/>
      <c r="TZF2727" s="113"/>
      <c r="TZG2727" s="113"/>
      <c r="TZH2727" s="113"/>
      <c r="TZI2727" s="113"/>
      <c r="TZJ2727" s="113"/>
      <c r="TZK2727" s="113"/>
      <c r="TZL2727" s="113"/>
      <c r="TZM2727" s="113"/>
      <c r="TZN2727" s="113"/>
      <c r="TZO2727" s="113"/>
      <c r="TZP2727" s="113"/>
      <c r="TZQ2727" s="113"/>
      <c r="TZR2727" s="113"/>
      <c r="TZS2727" s="113"/>
      <c r="TZT2727" s="113"/>
      <c r="TZU2727" s="113"/>
      <c r="TZV2727" s="113"/>
      <c r="TZW2727" s="113"/>
      <c r="TZX2727" s="113"/>
      <c r="TZY2727" s="113"/>
      <c r="TZZ2727" s="113"/>
      <c r="UAA2727" s="113"/>
      <c r="UAB2727" s="113"/>
      <c r="UAC2727" s="113"/>
      <c r="UAD2727" s="113"/>
      <c r="UAE2727" s="113"/>
      <c r="UAF2727" s="113"/>
      <c r="UAG2727" s="113"/>
      <c r="UAH2727" s="113"/>
      <c r="UAI2727" s="113"/>
      <c r="UAJ2727" s="113"/>
      <c r="UAK2727" s="113"/>
      <c r="UAL2727" s="113"/>
      <c r="UAM2727" s="113"/>
      <c r="UAN2727" s="113"/>
      <c r="UAO2727" s="113"/>
      <c r="UAP2727" s="113"/>
      <c r="UAQ2727" s="113"/>
      <c r="UAR2727" s="113"/>
      <c r="UAS2727" s="113"/>
      <c r="UAT2727" s="113"/>
      <c r="UAU2727" s="113"/>
      <c r="UAV2727" s="113"/>
      <c r="UAW2727" s="113"/>
      <c r="UAX2727" s="113"/>
      <c r="UAY2727" s="113"/>
      <c r="UAZ2727" s="113"/>
      <c r="UBA2727" s="113"/>
      <c r="UBB2727" s="113"/>
      <c r="UBC2727" s="113"/>
      <c r="UBD2727" s="113"/>
      <c r="UBE2727" s="113"/>
      <c r="UBF2727" s="113"/>
      <c r="UBG2727" s="113"/>
      <c r="UBH2727" s="113"/>
      <c r="UBI2727" s="113"/>
      <c r="UBJ2727" s="113"/>
      <c r="UBK2727" s="113"/>
      <c r="UBL2727" s="113"/>
      <c r="UBM2727" s="113"/>
      <c r="UBN2727" s="113"/>
      <c r="UBO2727" s="113"/>
      <c r="UBP2727" s="113"/>
      <c r="UBQ2727" s="113"/>
      <c r="UBR2727" s="113"/>
      <c r="UBS2727" s="113"/>
      <c r="UBT2727" s="113"/>
      <c r="UBU2727" s="113"/>
      <c r="UBV2727" s="113"/>
      <c r="UBW2727" s="113"/>
      <c r="UBX2727" s="113"/>
      <c r="UBY2727" s="113"/>
      <c r="UBZ2727" s="113"/>
      <c r="UCA2727" s="113"/>
      <c r="UCB2727" s="113"/>
      <c r="UCC2727" s="113"/>
      <c r="UCD2727" s="113"/>
      <c r="UCE2727" s="113"/>
      <c r="UCF2727" s="113"/>
      <c r="UCG2727" s="113"/>
      <c r="UCH2727" s="113"/>
      <c r="UCI2727" s="113"/>
      <c r="UCJ2727" s="113"/>
      <c r="UCK2727" s="113"/>
      <c r="UCL2727" s="113"/>
      <c r="UCM2727" s="113"/>
      <c r="UCN2727" s="113"/>
      <c r="UCO2727" s="113"/>
      <c r="UCP2727" s="113"/>
      <c r="UCQ2727" s="113"/>
      <c r="UCR2727" s="113"/>
      <c r="UCS2727" s="113"/>
      <c r="UCT2727" s="113"/>
      <c r="UCU2727" s="113"/>
      <c r="UCV2727" s="113"/>
      <c r="UCW2727" s="113"/>
      <c r="UCX2727" s="113"/>
      <c r="UCY2727" s="113"/>
      <c r="UCZ2727" s="113"/>
      <c r="UDA2727" s="113"/>
      <c r="UDB2727" s="113"/>
      <c r="UDC2727" s="113"/>
      <c r="UDD2727" s="113"/>
      <c r="UDE2727" s="113"/>
      <c r="UDF2727" s="113"/>
      <c r="UDG2727" s="113"/>
      <c r="UDH2727" s="113"/>
      <c r="UDI2727" s="113"/>
      <c r="UDJ2727" s="113"/>
      <c r="UDK2727" s="113"/>
      <c r="UDL2727" s="113"/>
      <c r="UDM2727" s="113"/>
      <c r="UDN2727" s="113"/>
      <c r="UDO2727" s="113"/>
      <c r="UDP2727" s="113"/>
      <c r="UDQ2727" s="113"/>
      <c r="UDR2727" s="113"/>
      <c r="UDS2727" s="113"/>
      <c r="UDT2727" s="113"/>
      <c r="UDU2727" s="113"/>
      <c r="UDV2727" s="113"/>
      <c r="UDW2727" s="113"/>
      <c r="UDX2727" s="113"/>
      <c r="UDY2727" s="113"/>
      <c r="UDZ2727" s="113"/>
      <c r="UEA2727" s="113"/>
      <c r="UEB2727" s="113"/>
      <c r="UEC2727" s="113"/>
      <c r="UED2727" s="113"/>
      <c r="UEE2727" s="113"/>
      <c r="UEF2727" s="113"/>
      <c r="UEG2727" s="113"/>
      <c r="UEH2727" s="113"/>
      <c r="UEI2727" s="113"/>
      <c r="UEJ2727" s="113"/>
      <c r="UEK2727" s="113"/>
      <c r="UEL2727" s="113"/>
      <c r="UEM2727" s="113"/>
      <c r="UEN2727" s="113"/>
      <c r="UEO2727" s="113"/>
      <c r="UEP2727" s="113"/>
      <c r="UEQ2727" s="113"/>
      <c r="UER2727" s="113"/>
      <c r="UES2727" s="113"/>
      <c r="UET2727" s="113"/>
      <c r="UEU2727" s="113"/>
      <c r="UEV2727" s="113"/>
      <c r="UEW2727" s="113"/>
      <c r="UEX2727" s="113"/>
      <c r="UEY2727" s="113"/>
      <c r="UEZ2727" s="113"/>
      <c r="UFA2727" s="113"/>
      <c r="UFB2727" s="113"/>
      <c r="UFC2727" s="113"/>
      <c r="UFD2727" s="113"/>
      <c r="UFE2727" s="113"/>
      <c r="UFF2727" s="113"/>
      <c r="UFG2727" s="113"/>
      <c r="UFH2727" s="113"/>
      <c r="UFI2727" s="113"/>
      <c r="UFJ2727" s="113"/>
      <c r="UFK2727" s="113"/>
      <c r="UFL2727" s="113"/>
      <c r="UFM2727" s="113"/>
      <c r="UFN2727" s="113"/>
      <c r="UFO2727" s="113"/>
      <c r="UFP2727" s="113"/>
      <c r="UFQ2727" s="113"/>
      <c r="UFR2727" s="113"/>
      <c r="UFS2727" s="113"/>
      <c r="UFT2727" s="113"/>
      <c r="UFU2727" s="113"/>
      <c r="UFV2727" s="113"/>
      <c r="UFW2727" s="113"/>
      <c r="UFX2727" s="113"/>
      <c r="UFY2727" s="113"/>
      <c r="UFZ2727" s="113"/>
      <c r="UGA2727" s="113"/>
      <c r="UGB2727" s="113"/>
      <c r="UGC2727" s="113"/>
      <c r="UGD2727" s="113"/>
      <c r="UGE2727" s="113"/>
      <c r="UGF2727" s="113"/>
      <c r="UGG2727" s="113"/>
      <c r="UGH2727" s="113"/>
      <c r="UGI2727" s="113"/>
      <c r="UGJ2727" s="113"/>
      <c r="UGK2727" s="113"/>
      <c r="UGL2727" s="113"/>
      <c r="UGM2727" s="113"/>
      <c r="UGN2727" s="113"/>
      <c r="UGO2727" s="113"/>
      <c r="UGP2727" s="113"/>
      <c r="UGQ2727" s="113"/>
      <c r="UGR2727" s="113"/>
      <c r="UGS2727" s="113"/>
      <c r="UGT2727" s="113"/>
      <c r="UGU2727" s="113"/>
      <c r="UGV2727" s="113"/>
      <c r="UGW2727" s="113"/>
      <c r="UGX2727" s="113"/>
      <c r="UGY2727" s="113"/>
      <c r="UGZ2727" s="113"/>
      <c r="UHA2727" s="113"/>
      <c r="UHB2727" s="113"/>
      <c r="UHC2727" s="113"/>
      <c r="UHD2727" s="113"/>
      <c r="UHE2727" s="113"/>
      <c r="UHF2727" s="113"/>
      <c r="UHG2727" s="113"/>
      <c r="UHH2727" s="113"/>
      <c r="UHI2727" s="113"/>
      <c r="UHJ2727" s="113"/>
      <c r="UHK2727" s="113"/>
      <c r="UHL2727" s="113"/>
      <c r="UHM2727" s="113"/>
      <c r="UHN2727" s="113"/>
      <c r="UHO2727" s="113"/>
      <c r="UHP2727" s="113"/>
      <c r="UHQ2727" s="113"/>
      <c r="UHR2727" s="113"/>
      <c r="UHS2727" s="113"/>
      <c r="UHT2727" s="113"/>
      <c r="UHU2727" s="113"/>
      <c r="UHV2727" s="113"/>
      <c r="UHW2727" s="113"/>
      <c r="UHX2727" s="113"/>
      <c r="UHY2727" s="113"/>
      <c r="UHZ2727" s="113"/>
      <c r="UIA2727" s="113"/>
      <c r="UIB2727" s="113"/>
      <c r="UIC2727" s="113"/>
      <c r="UID2727" s="113"/>
      <c r="UIE2727" s="113"/>
      <c r="UIF2727" s="113"/>
      <c r="UIG2727" s="113"/>
      <c r="UIH2727" s="113"/>
      <c r="UII2727" s="113"/>
      <c r="UIJ2727" s="113"/>
      <c r="UIK2727" s="113"/>
      <c r="UIL2727" s="113"/>
      <c r="UIM2727" s="113"/>
      <c r="UIN2727" s="113"/>
      <c r="UIO2727" s="113"/>
      <c r="UIP2727" s="113"/>
      <c r="UIQ2727" s="113"/>
      <c r="UIR2727" s="113"/>
      <c r="UIS2727" s="113"/>
      <c r="UIT2727" s="113"/>
      <c r="UIU2727" s="113"/>
      <c r="UIV2727" s="113"/>
      <c r="UIW2727" s="113"/>
      <c r="UIX2727" s="113"/>
      <c r="UIY2727" s="113"/>
      <c r="UIZ2727" s="113"/>
      <c r="UJA2727" s="113"/>
      <c r="UJB2727" s="113"/>
      <c r="UJC2727" s="113"/>
      <c r="UJD2727" s="113"/>
      <c r="UJE2727" s="113"/>
      <c r="UJF2727" s="113"/>
      <c r="UJG2727" s="113"/>
      <c r="UJH2727" s="113"/>
      <c r="UJI2727" s="113"/>
      <c r="UJJ2727" s="113"/>
      <c r="UJK2727" s="113"/>
      <c r="UJL2727" s="113"/>
      <c r="UJM2727" s="113"/>
      <c r="UJN2727" s="113"/>
      <c r="UJO2727" s="113"/>
      <c r="UJP2727" s="113"/>
      <c r="UJQ2727" s="113"/>
      <c r="UJR2727" s="113"/>
      <c r="UJS2727" s="113"/>
      <c r="UJT2727" s="113"/>
      <c r="UJU2727" s="113"/>
      <c r="UJV2727" s="113"/>
      <c r="UJW2727" s="113"/>
      <c r="UJX2727" s="113"/>
      <c r="UJY2727" s="113"/>
      <c r="UJZ2727" s="113"/>
      <c r="UKA2727" s="113"/>
      <c r="UKB2727" s="113"/>
      <c r="UKC2727" s="113"/>
      <c r="UKD2727" s="113"/>
      <c r="UKE2727" s="113"/>
      <c r="UKF2727" s="113"/>
      <c r="UKG2727" s="113"/>
      <c r="UKH2727" s="113"/>
      <c r="UKI2727" s="113"/>
      <c r="UKJ2727" s="113"/>
      <c r="UKK2727" s="113"/>
      <c r="UKL2727" s="113"/>
      <c r="UKM2727" s="113"/>
      <c r="UKN2727" s="113"/>
      <c r="UKO2727" s="113"/>
      <c r="UKP2727" s="113"/>
      <c r="UKQ2727" s="113"/>
      <c r="UKR2727" s="113"/>
      <c r="UKS2727" s="113"/>
      <c r="UKT2727" s="113"/>
      <c r="UKU2727" s="113"/>
      <c r="UKV2727" s="113"/>
      <c r="UKW2727" s="113"/>
      <c r="UKX2727" s="113"/>
      <c r="UKY2727" s="113"/>
      <c r="UKZ2727" s="113"/>
      <c r="ULA2727" s="113"/>
      <c r="ULB2727" s="113"/>
      <c r="ULC2727" s="113"/>
      <c r="ULD2727" s="113"/>
      <c r="ULE2727" s="113"/>
      <c r="ULF2727" s="113"/>
      <c r="ULG2727" s="113"/>
      <c r="ULH2727" s="113"/>
      <c r="ULI2727" s="113"/>
      <c r="ULJ2727" s="113"/>
      <c r="ULK2727" s="113"/>
      <c r="ULL2727" s="113"/>
      <c r="ULM2727" s="113"/>
      <c r="ULN2727" s="113"/>
      <c r="ULO2727" s="113"/>
      <c r="ULP2727" s="113"/>
      <c r="ULQ2727" s="113"/>
      <c r="ULR2727" s="113"/>
      <c r="ULS2727" s="113"/>
      <c r="ULT2727" s="113"/>
      <c r="ULU2727" s="113"/>
      <c r="ULV2727" s="113"/>
      <c r="ULW2727" s="113"/>
      <c r="ULX2727" s="113"/>
      <c r="ULY2727" s="113"/>
      <c r="ULZ2727" s="113"/>
      <c r="UMA2727" s="113"/>
      <c r="UMB2727" s="113"/>
      <c r="UMC2727" s="113"/>
      <c r="UMD2727" s="113"/>
      <c r="UME2727" s="113"/>
      <c r="UMF2727" s="113"/>
      <c r="UMG2727" s="113"/>
      <c r="UMH2727" s="113"/>
      <c r="UMI2727" s="113"/>
      <c r="UMJ2727" s="113"/>
      <c r="UMK2727" s="113"/>
      <c r="UML2727" s="113"/>
      <c r="UMM2727" s="113"/>
      <c r="UMN2727" s="113"/>
      <c r="UMO2727" s="113"/>
      <c r="UMP2727" s="113"/>
      <c r="UMQ2727" s="113"/>
      <c r="UMR2727" s="113"/>
      <c r="UMS2727" s="113"/>
      <c r="UMT2727" s="113"/>
      <c r="UMU2727" s="113"/>
      <c r="UMV2727" s="113"/>
      <c r="UMW2727" s="113"/>
      <c r="UMX2727" s="113"/>
      <c r="UMY2727" s="113"/>
      <c r="UMZ2727" s="113"/>
      <c r="UNA2727" s="113"/>
      <c r="UNB2727" s="113"/>
      <c r="UNC2727" s="113"/>
      <c r="UND2727" s="113"/>
      <c r="UNE2727" s="113"/>
      <c r="UNF2727" s="113"/>
      <c r="UNG2727" s="113"/>
      <c r="UNH2727" s="113"/>
      <c r="UNI2727" s="113"/>
      <c r="UNJ2727" s="113"/>
      <c r="UNK2727" s="113"/>
      <c r="UNL2727" s="113"/>
      <c r="UNM2727" s="113"/>
      <c r="UNN2727" s="113"/>
      <c r="UNO2727" s="113"/>
      <c r="UNP2727" s="113"/>
      <c r="UNQ2727" s="113"/>
      <c r="UNR2727" s="113"/>
      <c r="UNS2727" s="113"/>
      <c r="UNT2727" s="113"/>
      <c r="UNU2727" s="113"/>
      <c r="UNV2727" s="113"/>
      <c r="UNW2727" s="113"/>
      <c r="UNX2727" s="113"/>
      <c r="UNY2727" s="113"/>
      <c r="UNZ2727" s="113"/>
      <c r="UOA2727" s="113"/>
      <c r="UOB2727" s="113"/>
      <c r="UOC2727" s="113"/>
      <c r="UOD2727" s="113"/>
      <c r="UOE2727" s="113"/>
      <c r="UOF2727" s="113"/>
      <c r="UOG2727" s="113"/>
      <c r="UOH2727" s="113"/>
      <c r="UOI2727" s="113"/>
      <c r="UOJ2727" s="113"/>
      <c r="UOK2727" s="113"/>
      <c r="UOL2727" s="113"/>
      <c r="UOM2727" s="113"/>
      <c r="UON2727" s="113"/>
      <c r="UOO2727" s="113"/>
      <c r="UOP2727" s="113"/>
      <c r="UOQ2727" s="113"/>
      <c r="UOR2727" s="113"/>
      <c r="UOS2727" s="113"/>
      <c r="UOT2727" s="113"/>
      <c r="UOU2727" s="113"/>
      <c r="UOV2727" s="113"/>
      <c r="UOW2727" s="113"/>
      <c r="UOX2727" s="113"/>
      <c r="UOY2727" s="113"/>
      <c r="UOZ2727" s="113"/>
      <c r="UPA2727" s="113"/>
      <c r="UPB2727" s="113"/>
      <c r="UPC2727" s="113"/>
      <c r="UPD2727" s="113"/>
      <c r="UPE2727" s="113"/>
      <c r="UPF2727" s="113"/>
      <c r="UPG2727" s="113"/>
      <c r="UPH2727" s="113"/>
      <c r="UPI2727" s="113"/>
      <c r="UPJ2727" s="113"/>
      <c r="UPK2727" s="113"/>
      <c r="UPL2727" s="113"/>
      <c r="UPM2727" s="113"/>
      <c r="UPN2727" s="113"/>
      <c r="UPO2727" s="113"/>
      <c r="UPP2727" s="113"/>
      <c r="UPQ2727" s="113"/>
      <c r="UPR2727" s="113"/>
      <c r="UPS2727" s="113"/>
      <c r="UPT2727" s="113"/>
      <c r="UPU2727" s="113"/>
      <c r="UPV2727" s="113"/>
      <c r="UPW2727" s="113"/>
      <c r="UPX2727" s="113"/>
      <c r="UPY2727" s="113"/>
      <c r="UPZ2727" s="113"/>
      <c r="UQA2727" s="113"/>
      <c r="UQB2727" s="113"/>
      <c r="UQC2727" s="113"/>
      <c r="UQD2727" s="113"/>
      <c r="UQE2727" s="113"/>
      <c r="UQF2727" s="113"/>
      <c r="UQG2727" s="113"/>
      <c r="UQH2727" s="113"/>
      <c r="UQI2727" s="113"/>
      <c r="UQJ2727" s="113"/>
      <c r="UQK2727" s="113"/>
      <c r="UQL2727" s="113"/>
      <c r="UQM2727" s="113"/>
      <c r="UQN2727" s="113"/>
      <c r="UQO2727" s="113"/>
      <c r="UQP2727" s="113"/>
      <c r="UQQ2727" s="113"/>
      <c r="UQR2727" s="113"/>
      <c r="UQS2727" s="113"/>
      <c r="UQT2727" s="113"/>
      <c r="UQU2727" s="113"/>
      <c r="UQV2727" s="113"/>
      <c r="UQW2727" s="113"/>
      <c r="UQX2727" s="113"/>
      <c r="UQY2727" s="113"/>
      <c r="UQZ2727" s="113"/>
      <c r="URA2727" s="113"/>
      <c r="URB2727" s="113"/>
      <c r="URC2727" s="113"/>
      <c r="URD2727" s="113"/>
      <c r="URE2727" s="113"/>
      <c r="URF2727" s="113"/>
      <c r="URG2727" s="113"/>
      <c r="URH2727" s="113"/>
      <c r="URI2727" s="113"/>
      <c r="URJ2727" s="113"/>
      <c r="URK2727" s="113"/>
      <c r="URL2727" s="113"/>
      <c r="URM2727" s="113"/>
      <c r="URN2727" s="113"/>
      <c r="URO2727" s="113"/>
      <c r="URP2727" s="113"/>
      <c r="URQ2727" s="113"/>
      <c r="URR2727" s="113"/>
      <c r="URS2727" s="113"/>
      <c r="URT2727" s="113"/>
      <c r="URU2727" s="113"/>
      <c r="URV2727" s="113"/>
      <c r="URW2727" s="113"/>
      <c r="URX2727" s="113"/>
      <c r="URY2727" s="113"/>
      <c r="URZ2727" s="113"/>
      <c r="USA2727" s="113"/>
      <c r="USB2727" s="113"/>
      <c r="USC2727" s="113"/>
      <c r="USD2727" s="113"/>
      <c r="USE2727" s="113"/>
      <c r="USF2727" s="113"/>
      <c r="USG2727" s="113"/>
      <c r="USH2727" s="113"/>
      <c r="USI2727" s="113"/>
      <c r="USJ2727" s="113"/>
      <c r="USK2727" s="113"/>
      <c r="USL2727" s="113"/>
      <c r="USM2727" s="113"/>
      <c r="USN2727" s="113"/>
      <c r="USO2727" s="113"/>
      <c r="USP2727" s="113"/>
      <c r="USQ2727" s="113"/>
      <c r="USR2727" s="113"/>
      <c r="USS2727" s="113"/>
      <c r="UST2727" s="113"/>
      <c r="USU2727" s="113"/>
      <c r="USV2727" s="113"/>
      <c r="USW2727" s="113"/>
      <c r="USX2727" s="113"/>
      <c r="USY2727" s="113"/>
      <c r="USZ2727" s="113"/>
      <c r="UTA2727" s="113"/>
      <c r="UTB2727" s="113"/>
      <c r="UTC2727" s="113"/>
      <c r="UTD2727" s="113"/>
      <c r="UTE2727" s="113"/>
      <c r="UTF2727" s="113"/>
      <c r="UTG2727" s="113"/>
      <c r="UTH2727" s="113"/>
      <c r="UTI2727" s="113"/>
      <c r="UTJ2727" s="113"/>
      <c r="UTK2727" s="113"/>
      <c r="UTL2727" s="113"/>
      <c r="UTM2727" s="113"/>
      <c r="UTN2727" s="113"/>
      <c r="UTO2727" s="113"/>
      <c r="UTP2727" s="113"/>
      <c r="UTQ2727" s="113"/>
      <c r="UTR2727" s="113"/>
      <c r="UTS2727" s="113"/>
      <c r="UTT2727" s="113"/>
      <c r="UTU2727" s="113"/>
      <c r="UTV2727" s="113"/>
      <c r="UTW2727" s="113"/>
      <c r="UTX2727" s="113"/>
      <c r="UTY2727" s="113"/>
      <c r="UTZ2727" s="113"/>
      <c r="UUA2727" s="113"/>
      <c r="UUB2727" s="113"/>
      <c r="UUC2727" s="113"/>
      <c r="UUD2727" s="113"/>
      <c r="UUE2727" s="113"/>
      <c r="UUF2727" s="113"/>
      <c r="UUG2727" s="113"/>
      <c r="UUH2727" s="113"/>
      <c r="UUI2727" s="113"/>
      <c r="UUJ2727" s="113"/>
      <c r="UUK2727" s="113"/>
      <c r="UUL2727" s="113"/>
      <c r="UUM2727" s="113"/>
      <c r="UUN2727" s="113"/>
      <c r="UUO2727" s="113"/>
      <c r="UUP2727" s="113"/>
      <c r="UUQ2727" s="113"/>
      <c r="UUR2727" s="113"/>
      <c r="UUS2727" s="113"/>
      <c r="UUT2727" s="113"/>
      <c r="UUU2727" s="113"/>
      <c r="UUV2727" s="113"/>
      <c r="UUW2727" s="113"/>
      <c r="UUX2727" s="113"/>
      <c r="UUY2727" s="113"/>
      <c r="UUZ2727" s="113"/>
      <c r="UVA2727" s="113"/>
      <c r="UVB2727" s="113"/>
      <c r="UVC2727" s="113"/>
      <c r="UVD2727" s="113"/>
      <c r="UVE2727" s="113"/>
      <c r="UVF2727" s="113"/>
      <c r="UVG2727" s="113"/>
      <c r="UVH2727" s="113"/>
      <c r="UVI2727" s="113"/>
      <c r="UVJ2727" s="113"/>
      <c r="UVK2727" s="113"/>
      <c r="UVL2727" s="113"/>
      <c r="UVM2727" s="113"/>
      <c r="UVN2727" s="113"/>
      <c r="UVO2727" s="113"/>
      <c r="UVP2727" s="113"/>
      <c r="UVQ2727" s="113"/>
      <c r="UVR2727" s="113"/>
      <c r="UVS2727" s="113"/>
      <c r="UVT2727" s="113"/>
      <c r="UVU2727" s="113"/>
      <c r="UVV2727" s="113"/>
      <c r="UVW2727" s="113"/>
      <c r="UVX2727" s="113"/>
      <c r="UVY2727" s="113"/>
      <c r="UVZ2727" s="113"/>
      <c r="UWA2727" s="113"/>
      <c r="UWB2727" s="113"/>
      <c r="UWC2727" s="113"/>
      <c r="UWD2727" s="113"/>
      <c r="UWE2727" s="113"/>
      <c r="UWF2727" s="113"/>
      <c r="UWG2727" s="113"/>
      <c r="UWH2727" s="113"/>
      <c r="UWI2727" s="113"/>
      <c r="UWJ2727" s="113"/>
      <c r="UWK2727" s="113"/>
      <c r="UWL2727" s="113"/>
      <c r="UWM2727" s="113"/>
      <c r="UWN2727" s="113"/>
      <c r="UWO2727" s="113"/>
      <c r="UWP2727" s="113"/>
      <c r="UWQ2727" s="113"/>
      <c r="UWR2727" s="113"/>
      <c r="UWS2727" s="113"/>
      <c r="UWT2727" s="113"/>
      <c r="UWU2727" s="113"/>
      <c r="UWV2727" s="113"/>
      <c r="UWW2727" s="113"/>
      <c r="UWX2727" s="113"/>
      <c r="UWY2727" s="113"/>
      <c r="UWZ2727" s="113"/>
      <c r="UXA2727" s="113"/>
      <c r="UXB2727" s="113"/>
      <c r="UXC2727" s="113"/>
      <c r="UXD2727" s="113"/>
      <c r="UXE2727" s="113"/>
      <c r="UXF2727" s="113"/>
      <c r="UXG2727" s="113"/>
      <c r="UXH2727" s="113"/>
      <c r="UXI2727" s="113"/>
      <c r="UXJ2727" s="113"/>
      <c r="UXK2727" s="113"/>
      <c r="UXL2727" s="113"/>
      <c r="UXM2727" s="113"/>
      <c r="UXN2727" s="113"/>
      <c r="UXO2727" s="113"/>
      <c r="UXP2727" s="113"/>
      <c r="UXQ2727" s="113"/>
      <c r="UXR2727" s="113"/>
      <c r="UXS2727" s="113"/>
      <c r="UXT2727" s="113"/>
      <c r="UXU2727" s="113"/>
      <c r="UXV2727" s="113"/>
      <c r="UXW2727" s="113"/>
      <c r="UXX2727" s="113"/>
      <c r="UXY2727" s="113"/>
      <c r="UXZ2727" s="113"/>
      <c r="UYA2727" s="113"/>
      <c r="UYB2727" s="113"/>
      <c r="UYC2727" s="113"/>
      <c r="UYD2727" s="113"/>
      <c r="UYE2727" s="113"/>
      <c r="UYF2727" s="113"/>
      <c r="UYG2727" s="113"/>
      <c r="UYH2727" s="113"/>
      <c r="UYI2727" s="113"/>
      <c r="UYJ2727" s="113"/>
      <c r="UYK2727" s="113"/>
      <c r="UYL2727" s="113"/>
      <c r="UYM2727" s="113"/>
      <c r="UYN2727" s="113"/>
      <c r="UYO2727" s="113"/>
      <c r="UYP2727" s="113"/>
      <c r="UYQ2727" s="113"/>
      <c r="UYR2727" s="113"/>
      <c r="UYS2727" s="113"/>
      <c r="UYT2727" s="113"/>
      <c r="UYU2727" s="113"/>
      <c r="UYV2727" s="113"/>
      <c r="UYW2727" s="113"/>
      <c r="UYX2727" s="113"/>
      <c r="UYY2727" s="113"/>
      <c r="UYZ2727" s="113"/>
      <c r="UZA2727" s="113"/>
      <c r="UZB2727" s="113"/>
      <c r="UZC2727" s="113"/>
      <c r="UZD2727" s="113"/>
      <c r="UZE2727" s="113"/>
      <c r="UZF2727" s="113"/>
      <c r="UZG2727" s="113"/>
      <c r="UZH2727" s="113"/>
      <c r="UZI2727" s="113"/>
      <c r="UZJ2727" s="113"/>
      <c r="UZK2727" s="113"/>
      <c r="UZL2727" s="113"/>
      <c r="UZM2727" s="113"/>
      <c r="UZN2727" s="113"/>
      <c r="UZO2727" s="113"/>
      <c r="UZP2727" s="113"/>
      <c r="UZQ2727" s="113"/>
      <c r="UZR2727" s="113"/>
      <c r="UZS2727" s="113"/>
      <c r="UZT2727" s="113"/>
      <c r="UZU2727" s="113"/>
      <c r="UZV2727" s="113"/>
      <c r="UZW2727" s="113"/>
      <c r="UZX2727" s="113"/>
      <c r="UZY2727" s="113"/>
      <c r="UZZ2727" s="113"/>
      <c r="VAA2727" s="113"/>
      <c r="VAB2727" s="113"/>
      <c r="VAC2727" s="113"/>
      <c r="VAD2727" s="113"/>
      <c r="VAE2727" s="113"/>
      <c r="VAF2727" s="113"/>
      <c r="VAG2727" s="113"/>
      <c r="VAH2727" s="113"/>
      <c r="VAI2727" s="113"/>
      <c r="VAJ2727" s="113"/>
      <c r="VAK2727" s="113"/>
      <c r="VAL2727" s="113"/>
      <c r="VAM2727" s="113"/>
      <c r="VAN2727" s="113"/>
      <c r="VAO2727" s="113"/>
      <c r="VAP2727" s="113"/>
      <c r="VAQ2727" s="113"/>
      <c r="VAR2727" s="113"/>
      <c r="VAS2727" s="113"/>
      <c r="VAT2727" s="113"/>
      <c r="VAU2727" s="113"/>
      <c r="VAV2727" s="113"/>
      <c r="VAW2727" s="113"/>
      <c r="VAX2727" s="113"/>
      <c r="VAY2727" s="113"/>
      <c r="VAZ2727" s="113"/>
      <c r="VBA2727" s="113"/>
      <c r="VBB2727" s="113"/>
      <c r="VBC2727" s="113"/>
      <c r="VBD2727" s="113"/>
      <c r="VBE2727" s="113"/>
      <c r="VBF2727" s="113"/>
      <c r="VBG2727" s="113"/>
      <c r="VBH2727" s="113"/>
      <c r="VBI2727" s="113"/>
      <c r="VBJ2727" s="113"/>
      <c r="VBK2727" s="113"/>
      <c r="VBL2727" s="113"/>
      <c r="VBM2727" s="113"/>
      <c r="VBN2727" s="113"/>
      <c r="VBO2727" s="113"/>
      <c r="VBP2727" s="113"/>
      <c r="VBQ2727" s="113"/>
      <c r="VBR2727" s="113"/>
      <c r="VBS2727" s="113"/>
      <c r="VBT2727" s="113"/>
      <c r="VBU2727" s="113"/>
      <c r="VBV2727" s="113"/>
      <c r="VBW2727" s="113"/>
      <c r="VBX2727" s="113"/>
      <c r="VBY2727" s="113"/>
      <c r="VBZ2727" s="113"/>
      <c r="VCA2727" s="113"/>
      <c r="VCB2727" s="113"/>
      <c r="VCC2727" s="113"/>
      <c r="VCD2727" s="113"/>
      <c r="VCE2727" s="113"/>
      <c r="VCF2727" s="113"/>
      <c r="VCG2727" s="113"/>
      <c r="VCH2727" s="113"/>
      <c r="VCI2727" s="113"/>
      <c r="VCJ2727" s="113"/>
      <c r="VCK2727" s="113"/>
      <c r="VCL2727" s="113"/>
      <c r="VCM2727" s="113"/>
      <c r="VCN2727" s="113"/>
      <c r="VCO2727" s="113"/>
      <c r="VCP2727" s="113"/>
      <c r="VCQ2727" s="113"/>
      <c r="VCR2727" s="113"/>
      <c r="VCS2727" s="113"/>
      <c r="VCT2727" s="113"/>
      <c r="VCU2727" s="113"/>
      <c r="VCV2727" s="113"/>
      <c r="VCW2727" s="113"/>
      <c r="VCX2727" s="113"/>
      <c r="VCY2727" s="113"/>
      <c r="VCZ2727" s="113"/>
      <c r="VDA2727" s="113"/>
      <c r="VDB2727" s="113"/>
      <c r="VDC2727" s="113"/>
      <c r="VDD2727" s="113"/>
      <c r="VDE2727" s="113"/>
      <c r="VDF2727" s="113"/>
      <c r="VDG2727" s="113"/>
      <c r="VDH2727" s="113"/>
      <c r="VDI2727" s="113"/>
      <c r="VDJ2727" s="113"/>
      <c r="VDK2727" s="113"/>
      <c r="VDL2727" s="113"/>
      <c r="VDM2727" s="113"/>
      <c r="VDN2727" s="113"/>
      <c r="VDO2727" s="113"/>
      <c r="VDP2727" s="113"/>
      <c r="VDQ2727" s="113"/>
      <c r="VDR2727" s="113"/>
      <c r="VDS2727" s="113"/>
      <c r="VDT2727" s="113"/>
      <c r="VDU2727" s="113"/>
      <c r="VDV2727" s="113"/>
      <c r="VDW2727" s="113"/>
      <c r="VDX2727" s="113"/>
      <c r="VDY2727" s="113"/>
      <c r="VDZ2727" s="113"/>
      <c r="VEA2727" s="113"/>
      <c r="VEB2727" s="113"/>
      <c r="VEC2727" s="113"/>
      <c r="VED2727" s="113"/>
      <c r="VEE2727" s="113"/>
      <c r="VEF2727" s="113"/>
      <c r="VEG2727" s="113"/>
      <c r="VEH2727" s="113"/>
      <c r="VEI2727" s="113"/>
      <c r="VEJ2727" s="113"/>
      <c r="VEK2727" s="113"/>
      <c r="VEL2727" s="113"/>
      <c r="VEM2727" s="113"/>
      <c r="VEN2727" s="113"/>
      <c r="VEO2727" s="113"/>
      <c r="VEP2727" s="113"/>
      <c r="VEQ2727" s="113"/>
      <c r="VER2727" s="113"/>
      <c r="VES2727" s="113"/>
      <c r="VET2727" s="113"/>
      <c r="VEU2727" s="113"/>
      <c r="VEV2727" s="113"/>
      <c r="VEW2727" s="113"/>
      <c r="VEX2727" s="113"/>
      <c r="VEY2727" s="113"/>
      <c r="VEZ2727" s="113"/>
      <c r="VFA2727" s="113"/>
      <c r="VFB2727" s="113"/>
      <c r="VFC2727" s="113"/>
      <c r="VFD2727" s="113"/>
      <c r="VFE2727" s="113"/>
      <c r="VFF2727" s="113"/>
      <c r="VFG2727" s="113"/>
      <c r="VFH2727" s="113"/>
      <c r="VFI2727" s="113"/>
      <c r="VFJ2727" s="113"/>
      <c r="VFK2727" s="113"/>
      <c r="VFL2727" s="113"/>
      <c r="VFM2727" s="113"/>
      <c r="VFN2727" s="113"/>
      <c r="VFO2727" s="113"/>
      <c r="VFP2727" s="113"/>
      <c r="VFQ2727" s="113"/>
      <c r="VFR2727" s="113"/>
      <c r="VFS2727" s="113"/>
      <c r="VFT2727" s="113"/>
      <c r="VFU2727" s="113"/>
      <c r="VFV2727" s="113"/>
      <c r="VFW2727" s="113"/>
      <c r="VFX2727" s="113"/>
      <c r="VFY2727" s="113"/>
      <c r="VFZ2727" s="113"/>
      <c r="VGA2727" s="113"/>
      <c r="VGB2727" s="113"/>
      <c r="VGC2727" s="113"/>
      <c r="VGD2727" s="113"/>
      <c r="VGE2727" s="113"/>
      <c r="VGF2727" s="113"/>
      <c r="VGG2727" s="113"/>
      <c r="VGH2727" s="113"/>
      <c r="VGI2727" s="113"/>
      <c r="VGJ2727" s="113"/>
      <c r="VGK2727" s="113"/>
      <c r="VGL2727" s="113"/>
      <c r="VGM2727" s="113"/>
      <c r="VGN2727" s="113"/>
      <c r="VGO2727" s="113"/>
      <c r="VGP2727" s="113"/>
      <c r="VGQ2727" s="113"/>
      <c r="VGR2727" s="113"/>
      <c r="VGS2727" s="113"/>
      <c r="VGT2727" s="113"/>
      <c r="VGU2727" s="113"/>
      <c r="VGV2727" s="113"/>
      <c r="VGW2727" s="113"/>
      <c r="VGX2727" s="113"/>
      <c r="VGY2727" s="113"/>
      <c r="VGZ2727" s="113"/>
      <c r="VHA2727" s="113"/>
      <c r="VHB2727" s="113"/>
      <c r="VHC2727" s="113"/>
      <c r="VHD2727" s="113"/>
      <c r="VHE2727" s="113"/>
      <c r="VHF2727" s="113"/>
      <c r="VHG2727" s="113"/>
      <c r="VHH2727" s="113"/>
      <c r="VHI2727" s="113"/>
      <c r="VHJ2727" s="113"/>
      <c r="VHK2727" s="113"/>
      <c r="VHL2727" s="113"/>
      <c r="VHM2727" s="113"/>
      <c r="VHN2727" s="113"/>
      <c r="VHO2727" s="113"/>
      <c r="VHP2727" s="113"/>
      <c r="VHQ2727" s="113"/>
      <c r="VHR2727" s="113"/>
      <c r="VHS2727" s="113"/>
      <c r="VHT2727" s="113"/>
      <c r="VHU2727" s="113"/>
      <c r="VHV2727" s="113"/>
      <c r="VHW2727" s="113"/>
      <c r="VHX2727" s="113"/>
      <c r="VHY2727" s="113"/>
      <c r="VHZ2727" s="113"/>
      <c r="VIA2727" s="113"/>
      <c r="VIB2727" s="113"/>
      <c r="VIC2727" s="113"/>
      <c r="VID2727" s="113"/>
      <c r="VIE2727" s="113"/>
      <c r="VIF2727" s="113"/>
      <c r="VIG2727" s="113"/>
      <c r="VIH2727" s="113"/>
      <c r="VII2727" s="113"/>
      <c r="VIJ2727" s="113"/>
      <c r="VIK2727" s="113"/>
      <c r="VIL2727" s="113"/>
      <c r="VIM2727" s="113"/>
      <c r="VIN2727" s="113"/>
      <c r="VIO2727" s="113"/>
      <c r="VIP2727" s="113"/>
      <c r="VIQ2727" s="113"/>
      <c r="VIR2727" s="113"/>
      <c r="VIS2727" s="113"/>
      <c r="VIT2727" s="113"/>
      <c r="VIU2727" s="113"/>
      <c r="VIV2727" s="113"/>
      <c r="VIW2727" s="113"/>
      <c r="VIX2727" s="113"/>
      <c r="VIY2727" s="113"/>
      <c r="VIZ2727" s="113"/>
      <c r="VJA2727" s="113"/>
      <c r="VJB2727" s="113"/>
      <c r="VJC2727" s="113"/>
      <c r="VJD2727" s="113"/>
      <c r="VJE2727" s="113"/>
      <c r="VJF2727" s="113"/>
      <c r="VJG2727" s="113"/>
      <c r="VJH2727" s="113"/>
      <c r="VJI2727" s="113"/>
      <c r="VJJ2727" s="113"/>
      <c r="VJK2727" s="113"/>
      <c r="VJL2727" s="113"/>
      <c r="VJM2727" s="113"/>
      <c r="VJN2727" s="113"/>
      <c r="VJO2727" s="113"/>
      <c r="VJP2727" s="113"/>
      <c r="VJQ2727" s="113"/>
      <c r="VJR2727" s="113"/>
      <c r="VJS2727" s="113"/>
      <c r="VJT2727" s="113"/>
      <c r="VJU2727" s="113"/>
      <c r="VJV2727" s="113"/>
      <c r="VJW2727" s="113"/>
      <c r="VJX2727" s="113"/>
      <c r="VJY2727" s="113"/>
      <c r="VJZ2727" s="113"/>
      <c r="VKA2727" s="113"/>
      <c r="VKB2727" s="113"/>
      <c r="VKC2727" s="113"/>
      <c r="VKD2727" s="113"/>
      <c r="VKE2727" s="113"/>
      <c r="VKF2727" s="113"/>
      <c r="VKG2727" s="113"/>
      <c r="VKH2727" s="113"/>
      <c r="VKI2727" s="113"/>
      <c r="VKJ2727" s="113"/>
      <c r="VKK2727" s="113"/>
      <c r="VKL2727" s="113"/>
      <c r="VKM2727" s="113"/>
      <c r="VKN2727" s="113"/>
      <c r="VKO2727" s="113"/>
      <c r="VKP2727" s="113"/>
      <c r="VKQ2727" s="113"/>
      <c r="VKR2727" s="113"/>
      <c r="VKS2727" s="113"/>
      <c r="VKT2727" s="113"/>
      <c r="VKU2727" s="113"/>
      <c r="VKV2727" s="113"/>
      <c r="VKW2727" s="113"/>
      <c r="VKX2727" s="113"/>
      <c r="VKY2727" s="113"/>
      <c r="VKZ2727" s="113"/>
      <c r="VLA2727" s="113"/>
      <c r="VLB2727" s="113"/>
      <c r="VLC2727" s="113"/>
      <c r="VLD2727" s="113"/>
      <c r="VLE2727" s="113"/>
      <c r="VLF2727" s="113"/>
      <c r="VLG2727" s="113"/>
      <c r="VLH2727" s="113"/>
      <c r="VLI2727" s="113"/>
      <c r="VLJ2727" s="113"/>
      <c r="VLK2727" s="113"/>
      <c r="VLL2727" s="113"/>
      <c r="VLM2727" s="113"/>
      <c r="VLN2727" s="113"/>
      <c r="VLO2727" s="113"/>
      <c r="VLP2727" s="113"/>
      <c r="VLQ2727" s="113"/>
      <c r="VLR2727" s="113"/>
      <c r="VLS2727" s="113"/>
      <c r="VLT2727" s="113"/>
      <c r="VLU2727" s="113"/>
      <c r="VLV2727" s="113"/>
      <c r="VLW2727" s="113"/>
      <c r="VLX2727" s="113"/>
      <c r="VLY2727" s="113"/>
      <c r="VLZ2727" s="113"/>
      <c r="VMA2727" s="113"/>
      <c r="VMB2727" s="113"/>
      <c r="VMC2727" s="113"/>
      <c r="VMD2727" s="113"/>
      <c r="VME2727" s="113"/>
      <c r="VMF2727" s="113"/>
      <c r="VMG2727" s="113"/>
      <c r="VMH2727" s="113"/>
      <c r="VMI2727" s="113"/>
      <c r="VMJ2727" s="113"/>
      <c r="VMK2727" s="113"/>
      <c r="VML2727" s="113"/>
      <c r="VMM2727" s="113"/>
      <c r="VMN2727" s="113"/>
      <c r="VMO2727" s="113"/>
      <c r="VMP2727" s="113"/>
      <c r="VMQ2727" s="113"/>
      <c r="VMR2727" s="113"/>
      <c r="VMS2727" s="113"/>
      <c r="VMT2727" s="113"/>
      <c r="VMU2727" s="113"/>
      <c r="VMV2727" s="113"/>
      <c r="VMW2727" s="113"/>
      <c r="VMX2727" s="113"/>
      <c r="VMY2727" s="113"/>
      <c r="VMZ2727" s="113"/>
      <c r="VNA2727" s="113"/>
      <c r="VNB2727" s="113"/>
      <c r="VNC2727" s="113"/>
      <c r="VND2727" s="113"/>
      <c r="VNE2727" s="113"/>
      <c r="VNF2727" s="113"/>
      <c r="VNG2727" s="113"/>
      <c r="VNH2727" s="113"/>
      <c r="VNI2727" s="113"/>
      <c r="VNJ2727" s="113"/>
      <c r="VNK2727" s="113"/>
      <c r="VNL2727" s="113"/>
      <c r="VNM2727" s="113"/>
      <c r="VNN2727" s="113"/>
      <c r="VNO2727" s="113"/>
      <c r="VNP2727" s="113"/>
      <c r="VNQ2727" s="113"/>
      <c r="VNR2727" s="113"/>
      <c r="VNS2727" s="113"/>
      <c r="VNT2727" s="113"/>
      <c r="VNU2727" s="113"/>
      <c r="VNV2727" s="113"/>
      <c r="VNW2727" s="113"/>
      <c r="VNX2727" s="113"/>
      <c r="VNY2727" s="113"/>
      <c r="VNZ2727" s="113"/>
      <c r="VOA2727" s="113"/>
      <c r="VOB2727" s="113"/>
      <c r="VOC2727" s="113"/>
      <c r="VOD2727" s="113"/>
      <c r="VOE2727" s="113"/>
      <c r="VOF2727" s="113"/>
      <c r="VOG2727" s="113"/>
      <c r="VOH2727" s="113"/>
      <c r="VOI2727" s="113"/>
      <c r="VOJ2727" s="113"/>
      <c r="VOK2727" s="113"/>
      <c r="VOL2727" s="113"/>
      <c r="VOM2727" s="113"/>
      <c r="VON2727" s="113"/>
      <c r="VOO2727" s="113"/>
      <c r="VOP2727" s="113"/>
      <c r="VOQ2727" s="113"/>
      <c r="VOR2727" s="113"/>
      <c r="VOS2727" s="113"/>
      <c r="VOT2727" s="113"/>
      <c r="VOU2727" s="113"/>
      <c r="VOV2727" s="113"/>
      <c r="VOW2727" s="113"/>
      <c r="VOX2727" s="113"/>
      <c r="VOY2727" s="113"/>
      <c r="VOZ2727" s="113"/>
      <c r="VPA2727" s="113"/>
      <c r="VPB2727" s="113"/>
      <c r="VPC2727" s="113"/>
      <c r="VPD2727" s="113"/>
      <c r="VPE2727" s="113"/>
      <c r="VPF2727" s="113"/>
      <c r="VPG2727" s="113"/>
      <c r="VPH2727" s="113"/>
      <c r="VPI2727" s="113"/>
      <c r="VPJ2727" s="113"/>
      <c r="VPK2727" s="113"/>
      <c r="VPL2727" s="113"/>
      <c r="VPM2727" s="113"/>
      <c r="VPN2727" s="113"/>
      <c r="VPO2727" s="113"/>
      <c r="VPP2727" s="113"/>
      <c r="VPQ2727" s="113"/>
      <c r="VPR2727" s="113"/>
      <c r="VPS2727" s="113"/>
      <c r="VPT2727" s="113"/>
      <c r="VPU2727" s="113"/>
      <c r="VPV2727" s="113"/>
      <c r="VPW2727" s="113"/>
      <c r="VPX2727" s="113"/>
      <c r="VPY2727" s="113"/>
      <c r="VPZ2727" s="113"/>
      <c r="VQA2727" s="113"/>
      <c r="VQB2727" s="113"/>
      <c r="VQC2727" s="113"/>
      <c r="VQD2727" s="113"/>
      <c r="VQE2727" s="113"/>
      <c r="VQF2727" s="113"/>
      <c r="VQG2727" s="113"/>
      <c r="VQH2727" s="113"/>
      <c r="VQI2727" s="113"/>
      <c r="VQJ2727" s="113"/>
      <c r="VQK2727" s="113"/>
      <c r="VQL2727" s="113"/>
      <c r="VQM2727" s="113"/>
      <c r="VQN2727" s="113"/>
      <c r="VQO2727" s="113"/>
      <c r="VQP2727" s="113"/>
      <c r="VQQ2727" s="113"/>
      <c r="VQR2727" s="113"/>
      <c r="VQS2727" s="113"/>
      <c r="VQT2727" s="113"/>
      <c r="VQU2727" s="113"/>
      <c r="VQV2727" s="113"/>
      <c r="VQW2727" s="113"/>
      <c r="VQX2727" s="113"/>
      <c r="VQY2727" s="113"/>
      <c r="VQZ2727" s="113"/>
      <c r="VRA2727" s="113"/>
      <c r="VRB2727" s="113"/>
      <c r="VRC2727" s="113"/>
      <c r="VRD2727" s="113"/>
      <c r="VRE2727" s="113"/>
      <c r="VRF2727" s="113"/>
      <c r="VRG2727" s="113"/>
      <c r="VRH2727" s="113"/>
      <c r="VRI2727" s="113"/>
      <c r="VRJ2727" s="113"/>
      <c r="VRK2727" s="113"/>
      <c r="VRL2727" s="113"/>
      <c r="VRM2727" s="113"/>
      <c r="VRN2727" s="113"/>
      <c r="VRO2727" s="113"/>
      <c r="VRP2727" s="113"/>
      <c r="VRQ2727" s="113"/>
      <c r="VRR2727" s="113"/>
      <c r="VRS2727" s="113"/>
      <c r="VRT2727" s="113"/>
      <c r="VRU2727" s="113"/>
      <c r="VRV2727" s="113"/>
      <c r="VRW2727" s="113"/>
      <c r="VRX2727" s="113"/>
      <c r="VRY2727" s="113"/>
      <c r="VRZ2727" s="113"/>
      <c r="VSA2727" s="113"/>
      <c r="VSB2727" s="113"/>
      <c r="VSC2727" s="113"/>
      <c r="VSD2727" s="113"/>
      <c r="VSE2727" s="113"/>
      <c r="VSF2727" s="113"/>
      <c r="VSG2727" s="113"/>
      <c r="VSH2727" s="113"/>
      <c r="VSI2727" s="113"/>
      <c r="VSJ2727" s="113"/>
      <c r="VSK2727" s="113"/>
      <c r="VSL2727" s="113"/>
      <c r="VSM2727" s="113"/>
      <c r="VSN2727" s="113"/>
      <c r="VSO2727" s="113"/>
      <c r="VSP2727" s="113"/>
      <c r="VSQ2727" s="113"/>
      <c r="VSR2727" s="113"/>
      <c r="VSS2727" s="113"/>
      <c r="VST2727" s="113"/>
      <c r="VSU2727" s="113"/>
      <c r="VSV2727" s="113"/>
      <c r="VSW2727" s="113"/>
      <c r="VSX2727" s="113"/>
      <c r="VSY2727" s="113"/>
      <c r="VSZ2727" s="113"/>
      <c r="VTA2727" s="113"/>
      <c r="VTB2727" s="113"/>
      <c r="VTC2727" s="113"/>
      <c r="VTD2727" s="113"/>
      <c r="VTE2727" s="113"/>
      <c r="VTF2727" s="113"/>
      <c r="VTG2727" s="113"/>
      <c r="VTH2727" s="113"/>
      <c r="VTI2727" s="113"/>
      <c r="VTJ2727" s="113"/>
      <c r="VTK2727" s="113"/>
      <c r="VTL2727" s="113"/>
      <c r="VTM2727" s="113"/>
      <c r="VTN2727" s="113"/>
      <c r="VTO2727" s="113"/>
      <c r="VTP2727" s="113"/>
      <c r="VTQ2727" s="113"/>
      <c r="VTR2727" s="113"/>
      <c r="VTS2727" s="113"/>
      <c r="VTT2727" s="113"/>
      <c r="VTU2727" s="113"/>
      <c r="VTV2727" s="113"/>
      <c r="VTW2727" s="113"/>
      <c r="VTX2727" s="113"/>
      <c r="VTY2727" s="113"/>
      <c r="VTZ2727" s="113"/>
      <c r="VUA2727" s="113"/>
      <c r="VUB2727" s="113"/>
      <c r="VUC2727" s="113"/>
      <c r="VUD2727" s="113"/>
      <c r="VUE2727" s="113"/>
      <c r="VUF2727" s="113"/>
      <c r="VUG2727" s="113"/>
      <c r="VUH2727" s="113"/>
      <c r="VUI2727" s="113"/>
      <c r="VUJ2727" s="113"/>
      <c r="VUK2727" s="113"/>
      <c r="VUL2727" s="113"/>
      <c r="VUM2727" s="113"/>
      <c r="VUN2727" s="113"/>
      <c r="VUO2727" s="113"/>
      <c r="VUP2727" s="113"/>
      <c r="VUQ2727" s="113"/>
      <c r="VUR2727" s="113"/>
      <c r="VUS2727" s="113"/>
      <c r="VUT2727" s="113"/>
      <c r="VUU2727" s="113"/>
      <c r="VUV2727" s="113"/>
      <c r="VUW2727" s="113"/>
      <c r="VUX2727" s="113"/>
      <c r="VUY2727" s="113"/>
      <c r="VUZ2727" s="113"/>
      <c r="VVA2727" s="113"/>
      <c r="VVB2727" s="113"/>
      <c r="VVC2727" s="113"/>
      <c r="VVD2727" s="113"/>
      <c r="VVE2727" s="113"/>
      <c r="VVF2727" s="113"/>
      <c r="VVG2727" s="113"/>
      <c r="VVH2727" s="113"/>
      <c r="VVI2727" s="113"/>
      <c r="VVJ2727" s="113"/>
      <c r="VVK2727" s="113"/>
      <c r="VVL2727" s="113"/>
      <c r="VVM2727" s="113"/>
      <c r="VVN2727" s="113"/>
      <c r="VVO2727" s="113"/>
      <c r="VVP2727" s="113"/>
      <c r="VVQ2727" s="113"/>
      <c r="VVR2727" s="113"/>
      <c r="VVS2727" s="113"/>
      <c r="VVT2727" s="113"/>
      <c r="VVU2727" s="113"/>
      <c r="VVV2727" s="113"/>
      <c r="VVW2727" s="113"/>
      <c r="VVX2727" s="113"/>
      <c r="VVY2727" s="113"/>
      <c r="VVZ2727" s="113"/>
      <c r="VWA2727" s="113"/>
      <c r="VWB2727" s="113"/>
      <c r="VWC2727" s="113"/>
      <c r="VWD2727" s="113"/>
      <c r="VWE2727" s="113"/>
      <c r="VWF2727" s="113"/>
      <c r="VWG2727" s="113"/>
      <c r="VWH2727" s="113"/>
      <c r="VWI2727" s="113"/>
      <c r="VWJ2727" s="113"/>
      <c r="VWK2727" s="113"/>
      <c r="VWL2727" s="113"/>
      <c r="VWM2727" s="113"/>
      <c r="VWN2727" s="113"/>
      <c r="VWO2727" s="113"/>
      <c r="VWP2727" s="113"/>
      <c r="VWQ2727" s="113"/>
      <c r="VWR2727" s="113"/>
      <c r="VWS2727" s="113"/>
      <c r="VWT2727" s="113"/>
      <c r="VWU2727" s="113"/>
      <c r="VWV2727" s="113"/>
      <c r="VWW2727" s="113"/>
      <c r="VWX2727" s="113"/>
      <c r="VWY2727" s="113"/>
      <c r="VWZ2727" s="113"/>
      <c r="VXA2727" s="113"/>
      <c r="VXB2727" s="113"/>
      <c r="VXC2727" s="113"/>
      <c r="VXD2727" s="113"/>
      <c r="VXE2727" s="113"/>
      <c r="VXF2727" s="113"/>
      <c r="VXG2727" s="113"/>
      <c r="VXH2727" s="113"/>
      <c r="VXI2727" s="113"/>
      <c r="VXJ2727" s="113"/>
      <c r="VXK2727" s="113"/>
      <c r="VXL2727" s="113"/>
      <c r="VXM2727" s="113"/>
      <c r="VXN2727" s="113"/>
      <c r="VXO2727" s="113"/>
      <c r="VXP2727" s="113"/>
      <c r="VXQ2727" s="113"/>
      <c r="VXR2727" s="113"/>
      <c r="VXS2727" s="113"/>
      <c r="VXT2727" s="113"/>
      <c r="VXU2727" s="113"/>
      <c r="VXV2727" s="113"/>
      <c r="VXW2727" s="113"/>
      <c r="VXX2727" s="113"/>
      <c r="VXY2727" s="113"/>
      <c r="VXZ2727" s="113"/>
      <c r="VYA2727" s="113"/>
      <c r="VYB2727" s="113"/>
      <c r="VYC2727" s="113"/>
      <c r="VYD2727" s="113"/>
      <c r="VYE2727" s="113"/>
      <c r="VYF2727" s="113"/>
      <c r="VYG2727" s="113"/>
      <c r="VYH2727" s="113"/>
      <c r="VYI2727" s="113"/>
      <c r="VYJ2727" s="113"/>
      <c r="VYK2727" s="113"/>
      <c r="VYL2727" s="113"/>
      <c r="VYM2727" s="113"/>
      <c r="VYN2727" s="113"/>
      <c r="VYO2727" s="113"/>
      <c r="VYP2727" s="113"/>
      <c r="VYQ2727" s="113"/>
      <c r="VYR2727" s="113"/>
      <c r="VYS2727" s="113"/>
      <c r="VYT2727" s="113"/>
      <c r="VYU2727" s="113"/>
      <c r="VYV2727" s="113"/>
      <c r="VYW2727" s="113"/>
      <c r="VYX2727" s="113"/>
      <c r="VYY2727" s="113"/>
      <c r="VYZ2727" s="113"/>
      <c r="VZA2727" s="113"/>
      <c r="VZB2727" s="113"/>
      <c r="VZC2727" s="113"/>
      <c r="VZD2727" s="113"/>
      <c r="VZE2727" s="113"/>
      <c r="VZF2727" s="113"/>
      <c r="VZG2727" s="113"/>
      <c r="VZH2727" s="113"/>
      <c r="VZI2727" s="113"/>
      <c r="VZJ2727" s="113"/>
      <c r="VZK2727" s="113"/>
      <c r="VZL2727" s="113"/>
      <c r="VZM2727" s="113"/>
      <c r="VZN2727" s="113"/>
      <c r="VZO2727" s="113"/>
      <c r="VZP2727" s="113"/>
      <c r="VZQ2727" s="113"/>
      <c r="VZR2727" s="113"/>
      <c r="VZS2727" s="113"/>
      <c r="VZT2727" s="113"/>
      <c r="VZU2727" s="113"/>
      <c r="VZV2727" s="113"/>
      <c r="VZW2727" s="113"/>
      <c r="VZX2727" s="113"/>
      <c r="VZY2727" s="113"/>
      <c r="VZZ2727" s="113"/>
      <c r="WAA2727" s="113"/>
      <c r="WAB2727" s="113"/>
      <c r="WAC2727" s="113"/>
      <c r="WAD2727" s="113"/>
      <c r="WAE2727" s="113"/>
      <c r="WAF2727" s="113"/>
      <c r="WAG2727" s="113"/>
      <c r="WAH2727" s="113"/>
      <c r="WAI2727" s="113"/>
      <c r="WAJ2727" s="113"/>
      <c r="WAK2727" s="113"/>
      <c r="WAL2727" s="113"/>
      <c r="WAM2727" s="113"/>
      <c r="WAN2727" s="113"/>
      <c r="WAO2727" s="113"/>
      <c r="WAP2727" s="113"/>
      <c r="WAQ2727" s="113"/>
      <c r="WAR2727" s="113"/>
      <c r="WAS2727" s="113"/>
      <c r="WAT2727" s="113"/>
      <c r="WAU2727" s="113"/>
      <c r="WAV2727" s="113"/>
      <c r="WAW2727" s="113"/>
      <c r="WAX2727" s="113"/>
      <c r="WAY2727" s="113"/>
      <c r="WAZ2727" s="113"/>
      <c r="WBA2727" s="113"/>
      <c r="WBB2727" s="113"/>
      <c r="WBC2727" s="113"/>
      <c r="WBD2727" s="113"/>
      <c r="WBE2727" s="113"/>
      <c r="WBF2727" s="113"/>
      <c r="WBG2727" s="113"/>
      <c r="WBH2727" s="113"/>
      <c r="WBI2727" s="113"/>
      <c r="WBJ2727" s="113"/>
      <c r="WBK2727" s="113"/>
      <c r="WBL2727" s="113"/>
      <c r="WBM2727" s="113"/>
      <c r="WBN2727" s="113"/>
      <c r="WBO2727" s="113"/>
      <c r="WBP2727" s="113"/>
      <c r="WBQ2727" s="113"/>
      <c r="WBR2727" s="113"/>
      <c r="WBS2727" s="113"/>
      <c r="WBT2727" s="113"/>
      <c r="WBU2727" s="113"/>
      <c r="WBV2727" s="113"/>
      <c r="WBW2727" s="113"/>
      <c r="WBX2727" s="113"/>
      <c r="WBY2727" s="113"/>
      <c r="WBZ2727" s="113"/>
      <c r="WCA2727" s="113"/>
      <c r="WCB2727" s="113"/>
      <c r="WCC2727" s="113"/>
      <c r="WCD2727" s="113"/>
      <c r="WCE2727" s="113"/>
      <c r="WCF2727" s="113"/>
      <c r="WCG2727" s="113"/>
      <c r="WCH2727" s="113"/>
      <c r="WCI2727" s="113"/>
      <c r="WCJ2727" s="113"/>
      <c r="WCK2727" s="113"/>
      <c r="WCL2727" s="113"/>
      <c r="WCM2727" s="113"/>
      <c r="WCN2727" s="113"/>
      <c r="WCO2727" s="113"/>
      <c r="WCP2727" s="113"/>
      <c r="WCQ2727" s="113"/>
      <c r="WCR2727" s="113"/>
      <c r="WCS2727" s="113"/>
      <c r="WCT2727" s="113"/>
      <c r="WCU2727" s="113"/>
      <c r="WCV2727" s="113"/>
      <c r="WCW2727" s="113"/>
      <c r="WCX2727" s="113"/>
      <c r="WCY2727" s="113"/>
      <c r="WCZ2727" s="113"/>
      <c r="WDA2727" s="113"/>
      <c r="WDB2727" s="113"/>
      <c r="WDC2727" s="113"/>
      <c r="WDD2727" s="113"/>
      <c r="WDE2727" s="113"/>
      <c r="WDF2727" s="113"/>
      <c r="WDG2727" s="113"/>
      <c r="WDH2727" s="113"/>
      <c r="WDI2727" s="113"/>
      <c r="WDJ2727" s="113"/>
      <c r="WDK2727" s="113"/>
      <c r="WDL2727" s="113"/>
      <c r="WDM2727" s="113"/>
      <c r="WDN2727" s="113"/>
      <c r="WDO2727" s="113"/>
      <c r="WDP2727" s="113"/>
      <c r="WDQ2727" s="113"/>
      <c r="WDR2727" s="113"/>
      <c r="WDS2727" s="113"/>
      <c r="WDT2727" s="113"/>
      <c r="WDU2727" s="113"/>
      <c r="WDV2727" s="113"/>
      <c r="WDW2727" s="113"/>
      <c r="WDX2727" s="113"/>
      <c r="WDY2727" s="113"/>
      <c r="WDZ2727" s="113"/>
      <c r="WEA2727" s="113"/>
      <c r="WEB2727" s="113"/>
      <c r="WEC2727" s="113"/>
      <c r="WED2727" s="113"/>
      <c r="WEE2727" s="113"/>
      <c r="WEF2727" s="113"/>
      <c r="WEG2727" s="113"/>
      <c r="WEH2727" s="113"/>
      <c r="WEI2727" s="113"/>
      <c r="WEJ2727" s="113"/>
      <c r="WEK2727" s="113"/>
      <c r="WEL2727" s="113"/>
      <c r="WEM2727" s="113"/>
      <c r="WEN2727" s="113"/>
      <c r="WEO2727" s="113"/>
      <c r="WEP2727" s="113"/>
      <c r="WEQ2727" s="113"/>
      <c r="WER2727" s="113"/>
      <c r="WES2727" s="113"/>
      <c r="WET2727" s="113"/>
      <c r="WEU2727" s="113"/>
      <c r="WEV2727" s="113"/>
      <c r="WEW2727" s="113"/>
      <c r="WEX2727" s="113"/>
      <c r="WEY2727" s="113"/>
      <c r="WEZ2727" s="113"/>
      <c r="WFA2727" s="113"/>
      <c r="WFB2727" s="113"/>
      <c r="WFC2727" s="113"/>
      <c r="WFD2727" s="113"/>
      <c r="WFE2727" s="113"/>
      <c r="WFF2727" s="113"/>
      <c r="WFG2727" s="113"/>
      <c r="WFH2727" s="113"/>
      <c r="WFI2727" s="113"/>
      <c r="WFJ2727" s="113"/>
      <c r="WFK2727" s="113"/>
      <c r="WFL2727" s="113"/>
      <c r="WFM2727" s="113"/>
      <c r="WFN2727" s="113"/>
      <c r="WFO2727" s="113"/>
      <c r="WFP2727" s="113"/>
      <c r="WFQ2727" s="113"/>
      <c r="WFR2727" s="113"/>
      <c r="WFS2727" s="113"/>
      <c r="WFT2727" s="113"/>
      <c r="WFU2727" s="113"/>
      <c r="WFV2727" s="113"/>
      <c r="WFW2727" s="113"/>
      <c r="WFX2727" s="113"/>
      <c r="WFY2727" s="113"/>
      <c r="WFZ2727" s="113"/>
      <c r="WGA2727" s="113"/>
      <c r="WGB2727" s="113"/>
      <c r="WGC2727" s="113"/>
      <c r="WGD2727" s="113"/>
      <c r="WGE2727" s="113"/>
      <c r="WGF2727" s="113"/>
      <c r="WGG2727" s="113"/>
      <c r="WGH2727" s="113"/>
      <c r="WGI2727" s="113"/>
      <c r="WGJ2727" s="113"/>
      <c r="WGK2727" s="113"/>
      <c r="WGL2727" s="113"/>
      <c r="WGM2727" s="113"/>
      <c r="WGN2727" s="113"/>
      <c r="WGO2727" s="113"/>
      <c r="WGP2727" s="113"/>
      <c r="WGQ2727" s="113"/>
      <c r="WGR2727" s="113"/>
      <c r="WGS2727" s="113"/>
      <c r="WGT2727" s="113"/>
      <c r="WGU2727" s="113"/>
      <c r="WGV2727" s="113"/>
      <c r="WGW2727" s="113"/>
      <c r="WGX2727" s="113"/>
      <c r="WGY2727" s="113"/>
      <c r="WGZ2727" s="113"/>
      <c r="WHA2727" s="113"/>
      <c r="WHB2727" s="113"/>
      <c r="WHC2727" s="113"/>
      <c r="WHD2727" s="113"/>
      <c r="WHE2727" s="113"/>
      <c r="WHF2727" s="113"/>
      <c r="WHG2727" s="113"/>
      <c r="WHH2727" s="113"/>
      <c r="WHI2727" s="113"/>
      <c r="WHJ2727" s="113"/>
      <c r="WHK2727" s="113"/>
      <c r="WHL2727" s="113"/>
      <c r="WHM2727" s="113"/>
      <c r="WHN2727" s="113"/>
      <c r="WHO2727" s="113"/>
      <c r="WHP2727" s="113"/>
      <c r="WHQ2727" s="113"/>
      <c r="WHR2727" s="113"/>
      <c r="WHS2727" s="113"/>
      <c r="WHT2727" s="113"/>
      <c r="WHU2727" s="113"/>
      <c r="WHV2727" s="113"/>
      <c r="WHW2727" s="113"/>
      <c r="WHX2727" s="113"/>
      <c r="WHY2727" s="113"/>
      <c r="WHZ2727" s="113"/>
      <c r="WIA2727" s="113"/>
      <c r="WIB2727" s="113"/>
      <c r="WIC2727" s="113"/>
      <c r="WID2727" s="113"/>
      <c r="WIE2727" s="113"/>
      <c r="WIF2727" s="113"/>
      <c r="WIG2727" s="113"/>
      <c r="WIH2727" s="113"/>
      <c r="WII2727" s="113"/>
      <c r="WIJ2727" s="113"/>
      <c r="WIK2727" s="113"/>
      <c r="WIL2727" s="113"/>
      <c r="WIM2727" s="113"/>
      <c r="WIN2727" s="113"/>
      <c r="WIO2727" s="113"/>
      <c r="WIP2727" s="113"/>
      <c r="WIQ2727" s="113"/>
      <c r="WIR2727" s="113"/>
      <c r="WIS2727" s="113"/>
      <c r="WIT2727" s="113"/>
      <c r="WIU2727" s="113"/>
      <c r="WIV2727" s="113"/>
      <c r="WIW2727" s="113"/>
      <c r="WIX2727" s="113"/>
      <c r="WIY2727" s="113"/>
      <c r="WIZ2727" s="113"/>
      <c r="WJA2727" s="113"/>
      <c r="WJB2727" s="113"/>
      <c r="WJC2727" s="113"/>
      <c r="WJD2727" s="113"/>
      <c r="WJE2727" s="113"/>
      <c r="WJF2727" s="113"/>
      <c r="WJG2727" s="113"/>
      <c r="WJH2727" s="113"/>
      <c r="WJI2727" s="113"/>
      <c r="WJJ2727" s="113"/>
      <c r="WJK2727" s="113"/>
      <c r="WJL2727" s="113"/>
      <c r="WJM2727" s="113"/>
      <c r="WJN2727" s="113"/>
      <c r="WJO2727" s="113"/>
      <c r="WJP2727" s="113"/>
      <c r="WJQ2727" s="113"/>
      <c r="WJR2727" s="113"/>
      <c r="WJS2727" s="113"/>
      <c r="WJT2727" s="113"/>
      <c r="WJU2727" s="113"/>
      <c r="WJV2727" s="113"/>
      <c r="WJW2727" s="113"/>
      <c r="WJX2727" s="113"/>
      <c r="WJY2727" s="113"/>
      <c r="WJZ2727" s="113"/>
      <c r="WKA2727" s="113"/>
      <c r="WKB2727" s="113"/>
      <c r="WKC2727" s="113"/>
      <c r="WKD2727" s="113"/>
      <c r="WKE2727" s="113"/>
      <c r="WKF2727" s="113"/>
      <c r="WKG2727" s="113"/>
      <c r="WKH2727" s="113"/>
      <c r="WKI2727" s="113"/>
      <c r="WKJ2727" s="113"/>
      <c r="WKK2727" s="113"/>
      <c r="WKL2727" s="113"/>
      <c r="WKM2727" s="113"/>
      <c r="WKN2727" s="113"/>
      <c r="WKO2727" s="113"/>
      <c r="WKP2727" s="113"/>
      <c r="WKQ2727" s="113"/>
      <c r="WKR2727" s="113"/>
      <c r="WKS2727" s="113"/>
      <c r="WKT2727" s="113"/>
      <c r="WKU2727" s="113"/>
      <c r="WKV2727" s="113"/>
      <c r="WKW2727" s="113"/>
      <c r="WKX2727" s="113"/>
      <c r="WKY2727" s="113"/>
      <c r="WKZ2727" s="113"/>
      <c r="WLA2727" s="113"/>
      <c r="WLB2727" s="113"/>
      <c r="WLC2727" s="113"/>
      <c r="WLD2727" s="113"/>
      <c r="WLE2727" s="113"/>
      <c r="WLF2727" s="113"/>
      <c r="WLG2727" s="113"/>
      <c r="WLH2727" s="113"/>
      <c r="WLI2727" s="113"/>
      <c r="WLJ2727" s="113"/>
      <c r="WLK2727" s="113"/>
      <c r="WLL2727" s="113"/>
      <c r="WLM2727" s="113"/>
      <c r="WLN2727" s="113"/>
      <c r="WLO2727" s="113"/>
      <c r="WLP2727" s="113"/>
      <c r="WLQ2727" s="113"/>
      <c r="WLR2727" s="113"/>
      <c r="WLS2727" s="113"/>
      <c r="WLT2727" s="113"/>
      <c r="WLU2727" s="113"/>
      <c r="WLV2727" s="113"/>
      <c r="WLW2727" s="113"/>
      <c r="WLX2727" s="113"/>
      <c r="WLY2727" s="113"/>
      <c r="WLZ2727" s="113"/>
      <c r="WMA2727" s="113"/>
      <c r="WMB2727" s="113"/>
      <c r="WMC2727" s="113"/>
      <c r="WMD2727" s="113"/>
      <c r="WME2727" s="113"/>
      <c r="WMF2727" s="113"/>
      <c r="WMG2727" s="113"/>
      <c r="WMH2727" s="113"/>
      <c r="WMI2727" s="113"/>
      <c r="WMJ2727" s="113"/>
      <c r="WMK2727" s="113"/>
      <c r="WML2727" s="113"/>
      <c r="WMM2727" s="113"/>
      <c r="WMN2727" s="113"/>
      <c r="WMO2727" s="113"/>
      <c r="WMP2727" s="113"/>
      <c r="WMQ2727" s="113"/>
      <c r="WMR2727" s="113"/>
      <c r="WMS2727" s="113"/>
      <c r="WMT2727" s="113"/>
      <c r="WMU2727" s="113"/>
      <c r="WMV2727" s="113"/>
      <c r="WMW2727" s="113"/>
      <c r="WMX2727" s="113"/>
      <c r="WMY2727" s="113"/>
      <c r="WMZ2727" s="113"/>
      <c r="WNA2727" s="113"/>
      <c r="WNB2727" s="113"/>
      <c r="WNC2727" s="113"/>
      <c r="WND2727" s="113"/>
      <c r="WNE2727" s="113"/>
      <c r="WNF2727" s="113"/>
      <c r="WNG2727" s="113"/>
      <c r="WNH2727" s="113"/>
      <c r="WNI2727" s="113"/>
      <c r="WNJ2727" s="113"/>
      <c r="WNK2727" s="113"/>
      <c r="WNL2727" s="113"/>
      <c r="WNM2727" s="113"/>
      <c r="WNN2727" s="113"/>
      <c r="WNO2727" s="113"/>
      <c r="WNP2727" s="113"/>
      <c r="WNQ2727" s="113"/>
      <c r="WNR2727" s="113"/>
      <c r="WNS2727" s="113"/>
      <c r="WNT2727" s="113"/>
      <c r="WNU2727" s="113"/>
      <c r="WNV2727" s="113"/>
      <c r="WNW2727" s="113"/>
      <c r="WNX2727" s="113"/>
      <c r="WNY2727" s="113"/>
      <c r="WNZ2727" s="113"/>
      <c r="WOA2727" s="113"/>
      <c r="WOB2727" s="113"/>
      <c r="WOC2727" s="113"/>
      <c r="WOD2727" s="113"/>
      <c r="WOE2727" s="113"/>
      <c r="WOF2727" s="113"/>
      <c r="WOG2727" s="113"/>
      <c r="WOH2727" s="113"/>
      <c r="WOI2727" s="113"/>
      <c r="WOJ2727" s="113"/>
      <c r="WOK2727" s="113"/>
      <c r="WOL2727" s="113"/>
      <c r="WOM2727" s="113"/>
      <c r="WON2727" s="113"/>
      <c r="WOO2727" s="113"/>
      <c r="WOP2727" s="113"/>
      <c r="WOQ2727" s="113"/>
      <c r="WOR2727" s="113"/>
      <c r="WOS2727" s="113"/>
      <c r="WOT2727" s="113"/>
      <c r="WOU2727" s="113"/>
      <c r="WOV2727" s="113"/>
      <c r="WOW2727" s="113"/>
      <c r="WOX2727" s="113"/>
      <c r="WOY2727" s="113"/>
      <c r="WOZ2727" s="113"/>
      <c r="WPA2727" s="113"/>
      <c r="WPB2727" s="113"/>
      <c r="WPC2727" s="113"/>
      <c r="WPD2727" s="113"/>
      <c r="WPE2727" s="113"/>
      <c r="WPF2727" s="113"/>
      <c r="WPG2727" s="113"/>
      <c r="WPH2727" s="113"/>
      <c r="WPI2727" s="113"/>
      <c r="WPJ2727" s="113"/>
      <c r="WPK2727" s="113"/>
      <c r="WPL2727" s="113"/>
      <c r="WPM2727" s="113"/>
      <c r="WPN2727" s="113"/>
      <c r="WPO2727" s="113"/>
      <c r="WPP2727" s="113"/>
      <c r="WPQ2727" s="113"/>
      <c r="WPR2727" s="113"/>
      <c r="WPS2727" s="113"/>
      <c r="WPT2727" s="113"/>
      <c r="WPU2727" s="113"/>
      <c r="WPV2727" s="113"/>
      <c r="WPW2727" s="113"/>
      <c r="WPX2727" s="113"/>
      <c r="WPY2727" s="113"/>
      <c r="WPZ2727" s="113"/>
      <c r="WQA2727" s="113"/>
      <c r="WQB2727" s="113"/>
      <c r="WQC2727" s="113"/>
      <c r="WQD2727" s="113"/>
      <c r="WQE2727" s="113"/>
      <c r="WQF2727" s="113"/>
      <c r="WQG2727" s="113"/>
      <c r="WQH2727" s="113"/>
      <c r="WQI2727" s="113"/>
      <c r="WQJ2727" s="113"/>
      <c r="WQK2727" s="113"/>
      <c r="WQL2727" s="113"/>
      <c r="WQM2727" s="113"/>
      <c r="WQN2727" s="113"/>
      <c r="WQO2727" s="113"/>
      <c r="WQP2727" s="113"/>
      <c r="WQQ2727" s="113"/>
      <c r="WQR2727" s="113"/>
      <c r="WQS2727" s="113"/>
      <c r="WQT2727" s="113"/>
      <c r="WQU2727" s="113"/>
      <c r="WQV2727" s="113"/>
      <c r="WQW2727" s="113"/>
      <c r="WQX2727" s="113"/>
      <c r="WQY2727" s="113"/>
      <c r="WQZ2727" s="113"/>
      <c r="WRA2727" s="113"/>
      <c r="WRB2727" s="113"/>
      <c r="WRC2727" s="113"/>
      <c r="WRD2727" s="113"/>
      <c r="WRE2727" s="113"/>
      <c r="WRF2727" s="113"/>
      <c r="WRG2727" s="113"/>
      <c r="WRH2727" s="113"/>
      <c r="WRI2727" s="113"/>
      <c r="WRJ2727" s="113"/>
      <c r="WRK2727" s="113"/>
      <c r="WRL2727" s="113"/>
      <c r="WRM2727" s="113"/>
      <c r="WRN2727" s="113"/>
      <c r="WRO2727" s="113"/>
      <c r="WRP2727" s="113"/>
      <c r="WRQ2727" s="113"/>
      <c r="WRR2727" s="113"/>
      <c r="WRS2727" s="113"/>
      <c r="WRT2727" s="113"/>
      <c r="WRU2727" s="113"/>
      <c r="WRV2727" s="113"/>
      <c r="WRW2727" s="113"/>
      <c r="WRX2727" s="113"/>
      <c r="WRY2727" s="113"/>
      <c r="WRZ2727" s="113"/>
      <c r="WSA2727" s="113"/>
      <c r="WSB2727" s="113"/>
      <c r="WSC2727" s="113"/>
      <c r="WSD2727" s="113"/>
      <c r="WSE2727" s="113"/>
      <c r="WSF2727" s="113"/>
      <c r="WSG2727" s="113"/>
      <c r="WSH2727" s="113"/>
      <c r="WSI2727" s="113"/>
      <c r="WSJ2727" s="113"/>
      <c r="WSK2727" s="113"/>
      <c r="WSL2727" s="113"/>
      <c r="WSM2727" s="113"/>
      <c r="WSN2727" s="113"/>
      <c r="WSO2727" s="113"/>
      <c r="WSP2727" s="113"/>
      <c r="WSQ2727" s="113"/>
      <c r="WSR2727" s="113"/>
      <c r="WSS2727" s="113"/>
      <c r="WST2727" s="113"/>
      <c r="WSU2727" s="113"/>
      <c r="WSV2727" s="113"/>
      <c r="WSW2727" s="113"/>
      <c r="WSX2727" s="113"/>
      <c r="WSY2727" s="113"/>
      <c r="WSZ2727" s="113"/>
      <c r="WTA2727" s="113"/>
      <c r="WTB2727" s="113"/>
      <c r="WTC2727" s="113"/>
      <c r="WTD2727" s="113"/>
      <c r="WTE2727" s="113"/>
      <c r="WTF2727" s="113"/>
      <c r="WTG2727" s="113"/>
      <c r="WTH2727" s="113"/>
      <c r="WTI2727" s="113"/>
      <c r="WTJ2727" s="113"/>
      <c r="WTK2727" s="113"/>
      <c r="WTL2727" s="113"/>
      <c r="WTM2727" s="113"/>
      <c r="WTN2727" s="113"/>
      <c r="WTO2727" s="113"/>
      <c r="WTP2727" s="113"/>
      <c r="WTQ2727" s="113"/>
      <c r="WTR2727" s="113"/>
      <c r="WTS2727" s="113"/>
      <c r="WTT2727" s="113"/>
      <c r="WTU2727" s="113"/>
      <c r="WTV2727" s="113"/>
      <c r="WTW2727" s="113"/>
      <c r="WTX2727" s="113"/>
      <c r="WTY2727" s="113"/>
      <c r="WTZ2727" s="113"/>
      <c r="WUA2727" s="113"/>
      <c r="WUB2727" s="113"/>
      <c r="WUC2727" s="113"/>
      <c r="WUD2727" s="113"/>
      <c r="WUE2727" s="113"/>
      <c r="WUF2727" s="113"/>
      <c r="WUG2727" s="113"/>
      <c r="WUH2727" s="113"/>
      <c r="WUI2727" s="113"/>
      <c r="WUJ2727" s="113"/>
      <c r="WUK2727" s="113"/>
      <c r="WUL2727" s="113"/>
      <c r="WUM2727" s="113"/>
      <c r="WUN2727" s="113"/>
      <c r="WUO2727" s="113"/>
      <c r="WUP2727" s="113"/>
      <c r="WUQ2727" s="113"/>
      <c r="WUR2727" s="113"/>
      <c r="WUS2727" s="113"/>
      <c r="WUT2727" s="113"/>
      <c r="WUU2727" s="113"/>
      <c r="WUV2727" s="113"/>
      <c r="WUW2727" s="113"/>
      <c r="WUX2727" s="113"/>
      <c r="WUY2727" s="113"/>
      <c r="WUZ2727" s="113"/>
      <c r="WVA2727" s="113"/>
      <c r="WVB2727" s="113"/>
      <c r="WVC2727" s="113"/>
      <c r="WVD2727" s="113"/>
      <c r="WVE2727" s="113"/>
      <c r="WVF2727" s="113"/>
      <c r="WVG2727" s="113"/>
      <c r="WVH2727" s="113"/>
      <c r="WVI2727" s="113"/>
      <c r="WVJ2727" s="113"/>
      <c r="WVK2727" s="113"/>
      <c r="WVL2727" s="113"/>
      <c r="WVM2727" s="113"/>
      <c r="WVN2727" s="113"/>
      <c r="WVO2727" s="113"/>
      <c r="WVP2727" s="113"/>
      <c r="WVQ2727" s="113"/>
      <c r="WVR2727" s="113"/>
      <c r="WVS2727" s="113"/>
      <c r="WVT2727" s="113"/>
      <c r="WVU2727" s="113"/>
      <c r="WVV2727" s="113"/>
      <c r="WVW2727" s="113"/>
      <c r="WVX2727" s="113"/>
      <c r="WVY2727" s="113"/>
      <c r="WVZ2727" s="113"/>
      <c r="WWA2727" s="113"/>
      <c r="WWB2727" s="113"/>
      <c r="WWC2727" s="113"/>
      <c r="WWD2727" s="113"/>
      <c r="WWE2727" s="113"/>
      <c r="WWF2727" s="113"/>
      <c r="WWG2727" s="113"/>
      <c r="WWH2727" s="113"/>
      <c r="WWI2727" s="113"/>
      <c r="WWJ2727" s="113"/>
      <c r="WWK2727" s="113"/>
      <c r="WWL2727" s="113"/>
      <c r="WWM2727" s="113"/>
      <c r="WWN2727" s="113"/>
      <c r="WWO2727" s="113"/>
      <c r="WWP2727" s="113"/>
      <c r="WWQ2727" s="113"/>
      <c r="WWR2727" s="113"/>
      <c r="WWS2727" s="113"/>
      <c r="WWT2727" s="113"/>
      <c r="WWU2727" s="113"/>
      <c r="WWV2727" s="113"/>
      <c r="WWW2727" s="113"/>
      <c r="WWX2727" s="113"/>
      <c r="WWY2727" s="113"/>
      <c r="WWZ2727" s="113"/>
      <c r="WXA2727" s="113"/>
      <c r="WXB2727" s="113"/>
      <c r="WXC2727" s="113"/>
      <c r="WXD2727" s="113"/>
      <c r="WXE2727" s="113"/>
      <c r="WXF2727" s="113"/>
      <c r="WXG2727" s="113"/>
      <c r="WXH2727" s="113"/>
      <c r="WXI2727" s="113"/>
      <c r="WXJ2727" s="113"/>
      <c r="WXK2727" s="113"/>
      <c r="WXL2727" s="113"/>
      <c r="WXM2727" s="113"/>
      <c r="WXN2727" s="113"/>
      <c r="WXO2727" s="113"/>
      <c r="WXP2727" s="113"/>
      <c r="WXQ2727" s="113"/>
      <c r="WXR2727" s="113"/>
      <c r="WXS2727" s="113"/>
      <c r="WXT2727" s="113"/>
      <c r="WXU2727" s="113"/>
      <c r="WXV2727" s="113"/>
      <c r="WXW2727" s="113"/>
      <c r="WXX2727" s="113"/>
      <c r="WXY2727" s="113"/>
      <c r="WXZ2727" s="113"/>
      <c r="WYA2727" s="113"/>
      <c r="WYB2727" s="113"/>
      <c r="WYC2727" s="113"/>
      <c r="WYD2727" s="113"/>
      <c r="WYE2727" s="113"/>
      <c r="WYF2727" s="113"/>
      <c r="WYG2727" s="113"/>
      <c r="WYH2727" s="113"/>
      <c r="WYI2727" s="113"/>
      <c r="WYJ2727" s="113"/>
      <c r="WYK2727" s="113"/>
      <c r="WYL2727" s="113"/>
      <c r="WYM2727" s="113"/>
      <c r="WYN2727" s="113"/>
      <c r="WYO2727" s="113"/>
      <c r="WYP2727" s="113"/>
      <c r="WYQ2727" s="113"/>
      <c r="WYR2727" s="113"/>
      <c r="WYS2727" s="113"/>
      <c r="WYT2727" s="113"/>
      <c r="WYU2727" s="113"/>
      <c r="WYV2727" s="113"/>
      <c r="WYW2727" s="113"/>
      <c r="WYX2727" s="113"/>
      <c r="WYY2727" s="113"/>
      <c r="WYZ2727" s="113"/>
      <c r="WZA2727" s="113"/>
      <c r="WZB2727" s="113"/>
      <c r="WZC2727" s="113"/>
      <c r="WZD2727" s="113"/>
      <c r="WZE2727" s="113"/>
      <c r="WZF2727" s="113"/>
      <c r="WZG2727" s="113"/>
      <c r="WZH2727" s="113"/>
      <c r="WZI2727" s="113"/>
      <c r="WZJ2727" s="113"/>
      <c r="WZK2727" s="113"/>
      <c r="WZL2727" s="113"/>
      <c r="WZM2727" s="113"/>
      <c r="WZN2727" s="113"/>
      <c r="WZO2727" s="113"/>
      <c r="WZP2727" s="113"/>
      <c r="WZQ2727" s="113"/>
      <c r="WZR2727" s="113"/>
      <c r="WZS2727" s="113"/>
      <c r="WZT2727" s="113"/>
      <c r="WZU2727" s="113"/>
      <c r="WZV2727" s="113"/>
      <c r="WZW2727" s="113"/>
      <c r="WZX2727" s="113"/>
      <c r="WZY2727" s="113"/>
      <c r="WZZ2727" s="113"/>
      <c r="XAA2727" s="113"/>
      <c r="XAB2727" s="113"/>
      <c r="XAC2727" s="113"/>
      <c r="XAD2727" s="113"/>
      <c r="XAE2727" s="113"/>
      <c r="XAF2727" s="113"/>
      <c r="XAG2727" s="113"/>
      <c r="XAH2727" s="113"/>
      <c r="XAI2727" s="113"/>
      <c r="XAJ2727" s="113"/>
      <c r="XAK2727" s="113"/>
      <c r="XAL2727" s="113"/>
      <c r="XAM2727" s="113"/>
      <c r="XAN2727" s="113"/>
      <c r="XAO2727" s="113"/>
      <c r="XAP2727" s="113"/>
      <c r="XAQ2727" s="113"/>
      <c r="XAR2727" s="113"/>
      <c r="XAS2727" s="113"/>
      <c r="XAT2727" s="113"/>
      <c r="XAU2727" s="113"/>
      <c r="XAV2727" s="113"/>
      <c r="XAW2727" s="113"/>
      <c r="XAX2727" s="113"/>
      <c r="XAY2727" s="113"/>
      <c r="XAZ2727" s="113"/>
      <c r="XBA2727" s="113"/>
      <c r="XBB2727" s="113"/>
      <c r="XBC2727" s="113"/>
      <c r="XBD2727" s="113"/>
      <c r="XBE2727" s="113"/>
      <c r="XBF2727" s="113"/>
      <c r="XBG2727" s="113"/>
      <c r="XBH2727" s="113"/>
      <c r="XBI2727" s="113"/>
      <c r="XBJ2727" s="113"/>
      <c r="XBK2727" s="113"/>
      <c r="XBL2727" s="113"/>
      <c r="XBM2727" s="113"/>
      <c r="XBN2727" s="113"/>
      <c r="XBO2727" s="113"/>
      <c r="XBP2727" s="113"/>
      <c r="XBQ2727" s="113"/>
      <c r="XBR2727" s="113"/>
      <c r="XBS2727" s="113"/>
      <c r="XBT2727" s="113"/>
      <c r="XBU2727" s="113"/>
      <c r="XBV2727" s="113"/>
      <c r="XBW2727" s="113"/>
      <c r="XBX2727" s="113"/>
      <c r="XBY2727" s="113"/>
      <c r="XBZ2727" s="113"/>
      <c r="XCA2727" s="113"/>
      <c r="XCB2727" s="113"/>
      <c r="XCC2727" s="113"/>
      <c r="XCD2727" s="113"/>
      <c r="XCE2727" s="113"/>
      <c r="XCF2727" s="113"/>
      <c r="XCG2727" s="113"/>
      <c r="XCH2727" s="113"/>
      <c r="XCI2727" s="113"/>
      <c r="XCJ2727" s="113"/>
      <c r="XCK2727" s="113"/>
      <c r="XCL2727" s="113"/>
      <c r="XCM2727" s="113"/>
      <c r="XCN2727" s="113"/>
      <c r="XCO2727" s="113"/>
      <c r="XCP2727" s="113"/>
      <c r="XCQ2727" s="113"/>
      <c r="XCR2727" s="113"/>
      <c r="XCS2727" s="113"/>
      <c r="XCT2727" s="113"/>
      <c r="XCU2727" s="113"/>
      <c r="XCV2727" s="113"/>
      <c r="XCW2727" s="113"/>
      <c r="XCX2727" s="113"/>
      <c r="XCY2727" s="113"/>
      <c r="XCZ2727" s="113"/>
      <c r="XDA2727" s="113"/>
      <c r="XDB2727" s="113"/>
      <c r="XDC2727" s="113"/>
      <c r="XDD2727" s="113"/>
      <c r="XDE2727" s="113"/>
      <c r="XDF2727" s="113"/>
      <c r="XDG2727" s="113"/>
      <c r="XDH2727" s="113"/>
      <c r="XDI2727" s="113"/>
      <c r="XDJ2727" s="113"/>
      <c r="XDK2727" s="113"/>
      <c r="XDL2727" s="113"/>
      <c r="XDM2727" s="113"/>
      <c r="XDN2727" s="113"/>
      <c r="XDO2727" s="113"/>
      <c r="XDP2727" s="113"/>
      <c r="XDQ2727" s="113"/>
      <c r="XDR2727" s="113"/>
      <c r="XDS2727" s="113"/>
      <c r="XDT2727" s="113"/>
      <c r="XDU2727" s="113"/>
      <c r="XDV2727" s="113"/>
      <c r="XDW2727" s="113"/>
      <c r="XDX2727" s="113"/>
      <c r="XDY2727" s="113"/>
      <c r="XDZ2727" s="113"/>
      <c r="XEA2727" s="113"/>
      <c r="XEB2727" s="113"/>
      <c r="XEC2727" s="113"/>
      <c r="XED2727" s="113"/>
      <c r="XEE2727" s="113"/>
      <c r="XEF2727" s="113"/>
      <c r="XEG2727" s="113"/>
      <c r="XEH2727" s="113"/>
      <c r="XEI2727" s="113"/>
      <c r="XEJ2727" s="113"/>
      <c r="XEK2727" s="113"/>
      <c r="XEL2727" s="113"/>
      <c r="XEM2727" s="113"/>
      <c r="XEN2727" s="113"/>
      <c r="XEO2727" s="113"/>
      <c r="XEP2727" s="113"/>
      <c r="XEQ2727" s="113"/>
      <c r="XER2727" s="113"/>
      <c r="XES2727" s="113"/>
      <c r="XET2727" s="113"/>
      <c r="XEU2727" s="113"/>
      <c r="XEV2727" s="113"/>
      <c r="XEW2727" s="113"/>
      <c r="XEX2727" s="113"/>
      <c r="XEY2727" s="113"/>
    </row>
    <row r="2728" spans="1:16384" s="50" customFormat="1">
      <c r="A2728" s="304" t="s">
        <v>3821</v>
      </c>
      <c r="B2728" s="98">
        <v>4905</v>
      </c>
      <c r="C2728" s="98">
        <v>233301</v>
      </c>
      <c r="D2728" s="99">
        <v>548</v>
      </c>
      <c r="E2728" s="100">
        <v>1.42</v>
      </c>
      <c r="F2728" s="100">
        <f t="shared" ref="F2728:F2742" si="380">E2728*D2728</f>
        <v>778.16</v>
      </c>
      <c r="G2728" s="805" t="s">
        <v>3822</v>
      </c>
    </row>
    <row r="2729" spans="1:16384" s="50" customFormat="1">
      <c r="A2729" s="98"/>
      <c r="B2729" s="98">
        <v>4905</v>
      </c>
      <c r="C2729" s="98">
        <v>233292</v>
      </c>
      <c r="D2729" s="99">
        <v>1224</v>
      </c>
      <c r="E2729" s="100">
        <v>1.42</v>
      </c>
      <c r="F2729" s="100">
        <f t="shared" si="380"/>
        <v>1738.08</v>
      </c>
      <c r="G2729" s="805"/>
    </row>
    <row r="2730" spans="1:16384" s="50" customFormat="1">
      <c r="A2730" s="98"/>
      <c r="B2730" s="98">
        <v>4905</v>
      </c>
      <c r="C2730" s="98">
        <v>233310</v>
      </c>
      <c r="D2730" s="99">
        <v>484</v>
      </c>
      <c r="E2730" s="100">
        <v>1.42</v>
      </c>
      <c r="F2730" s="100">
        <f t="shared" si="380"/>
        <v>687.28</v>
      </c>
      <c r="G2730" s="805"/>
    </row>
    <row r="2731" spans="1:16384" s="50" customFormat="1">
      <c r="A2731" s="98"/>
      <c r="B2731" s="98">
        <v>4906</v>
      </c>
      <c r="C2731" s="98">
        <v>233339</v>
      </c>
      <c r="D2731" s="99">
        <v>470</v>
      </c>
      <c r="E2731" s="100">
        <v>1.42</v>
      </c>
      <c r="F2731" s="100">
        <f t="shared" si="380"/>
        <v>667.4</v>
      </c>
      <c r="G2731" s="805"/>
    </row>
    <row r="2732" spans="1:16384" s="50" customFormat="1">
      <c r="A2732" s="98"/>
      <c r="B2732" s="98">
        <v>4906</v>
      </c>
      <c r="C2732" s="98">
        <v>233320</v>
      </c>
      <c r="D2732" s="99">
        <v>1116</v>
      </c>
      <c r="E2732" s="100">
        <v>1.42</v>
      </c>
      <c r="F2732" s="100">
        <f t="shared" si="380"/>
        <v>1584.72</v>
      </c>
      <c r="G2732" s="805"/>
    </row>
    <row r="2733" spans="1:16384" s="50" customFormat="1">
      <c r="A2733" s="98"/>
      <c r="B2733" s="98">
        <v>4906</v>
      </c>
      <c r="C2733" s="98">
        <v>233348</v>
      </c>
      <c r="D2733" s="99">
        <v>432</v>
      </c>
      <c r="E2733" s="100">
        <v>1.42</v>
      </c>
      <c r="F2733" s="100">
        <f t="shared" si="380"/>
        <v>613.44000000000005</v>
      </c>
      <c r="G2733" s="805"/>
    </row>
    <row r="2734" spans="1:16384" s="50" customFormat="1">
      <c r="A2734" s="98"/>
      <c r="B2734" s="98">
        <v>4907</v>
      </c>
      <c r="C2734" s="98">
        <v>233366</v>
      </c>
      <c r="D2734" s="99">
        <v>331</v>
      </c>
      <c r="E2734" s="100">
        <v>1.42</v>
      </c>
      <c r="F2734" s="100">
        <f t="shared" si="380"/>
        <v>470.02</v>
      </c>
      <c r="G2734" s="805"/>
    </row>
    <row r="2735" spans="1:16384" s="50" customFormat="1">
      <c r="A2735" s="98"/>
      <c r="B2735" s="98">
        <v>4907</v>
      </c>
      <c r="C2735" s="98">
        <v>233357</v>
      </c>
      <c r="D2735" s="99">
        <v>828</v>
      </c>
      <c r="E2735" s="100">
        <v>1.42</v>
      </c>
      <c r="F2735" s="100">
        <f t="shared" si="380"/>
        <v>1175.76</v>
      </c>
      <c r="G2735" s="805"/>
    </row>
    <row r="2736" spans="1:16384" s="50" customFormat="1">
      <c r="A2736" s="98"/>
      <c r="B2736" s="98">
        <v>4907</v>
      </c>
      <c r="C2736" s="98">
        <v>233375</v>
      </c>
      <c r="D2736" s="99">
        <v>317</v>
      </c>
      <c r="E2736" s="100">
        <v>1.42</v>
      </c>
      <c r="F2736" s="100">
        <f t="shared" si="380"/>
        <v>450.14</v>
      </c>
      <c r="G2736" s="805"/>
    </row>
    <row r="2737" spans="1:7" s="50" customFormat="1">
      <c r="A2737" s="98"/>
      <c r="B2737" s="98">
        <v>4910</v>
      </c>
      <c r="C2737" s="98">
        <v>233458</v>
      </c>
      <c r="D2737" s="99">
        <v>275</v>
      </c>
      <c r="E2737" s="100">
        <v>1.56</v>
      </c>
      <c r="F2737" s="100">
        <f t="shared" si="380"/>
        <v>429</v>
      </c>
      <c r="G2737" s="805"/>
    </row>
    <row r="2738" spans="1:7" s="50" customFormat="1">
      <c r="A2738" s="98"/>
      <c r="B2738" s="98">
        <v>4910</v>
      </c>
      <c r="C2738" s="98">
        <v>233449</v>
      </c>
      <c r="D2738" s="99">
        <v>612</v>
      </c>
      <c r="E2738" s="100">
        <v>1.56</v>
      </c>
      <c r="F2738" s="100">
        <f t="shared" si="380"/>
        <v>954.72</v>
      </c>
      <c r="G2738" s="805"/>
    </row>
    <row r="2739" spans="1:7" s="50" customFormat="1">
      <c r="A2739" s="98"/>
      <c r="B2739" s="98">
        <v>4910</v>
      </c>
      <c r="C2739" s="98">
        <v>233467</v>
      </c>
      <c r="D2739" s="99">
        <v>227</v>
      </c>
      <c r="E2739" s="100">
        <v>1.56</v>
      </c>
      <c r="F2739" s="100">
        <f t="shared" si="380"/>
        <v>354.12</v>
      </c>
      <c r="G2739" s="805"/>
    </row>
    <row r="2740" spans="1:7" s="50" customFormat="1">
      <c r="A2740" s="98"/>
      <c r="B2740" s="98">
        <v>4902</v>
      </c>
      <c r="C2740" s="98">
        <v>233210</v>
      </c>
      <c r="D2740" s="99">
        <v>1054</v>
      </c>
      <c r="E2740" s="100">
        <v>1.41</v>
      </c>
      <c r="F2740" s="100">
        <f t="shared" si="380"/>
        <v>1486.14</v>
      </c>
      <c r="G2740" s="805"/>
    </row>
    <row r="2741" spans="1:7" s="50" customFormat="1">
      <c r="A2741" s="98"/>
      <c r="B2741" s="98">
        <v>4902</v>
      </c>
      <c r="C2741" s="98">
        <v>233200</v>
      </c>
      <c r="D2741" s="99">
        <v>1029</v>
      </c>
      <c r="E2741" s="100">
        <v>1.41</v>
      </c>
      <c r="F2741" s="100">
        <f t="shared" si="380"/>
        <v>1450.89</v>
      </c>
      <c r="G2741" s="805"/>
    </row>
    <row r="2742" spans="1:7" s="50" customFormat="1">
      <c r="A2742" s="98"/>
      <c r="B2742" s="98">
        <v>4902</v>
      </c>
      <c r="C2742" s="98">
        <v>233229</v>
      </c>
      <c r="D2742" s="99">
        <v>818</v>
      </c>
      <c r="E2742" s="100">
        <v>1.41</v>
      </c>
      <c r="F2742" s="100">
        <f t="shared" si="380"/>
        <v>1153.3800000000001</v>
      </c>
      <c r="G2742" s="805"/>
    </row>
    <row r="2743" spans="1:7" s="51" customFormat="1">
      <c r="A2743" s="101"/>
      <c r="B2743" s="101"/>
      <c r="C2743" s="101"/>
      <c r="D2743" s="102"/>
      <c r="E2743" s="103"/>
      <c r="F2743" s="103">
        <f>SUM(F2728:F2742)</f>
        <v>13993.25</v>
      </c>
      <c r="G2743" s="805"/>
    </row>
    <row r="2744" spans="1:7" s="50" customFormat="1">
      <c r="A2744" s="304" t="s">
        <v>3823</v>
      </c>
      <c r="B2744" s="98">
        <v>4903</v>
      </c>
      <c r="C2744" s="98">
        <v>233247</v>
      </c>
      <c r="D2744" s="99">
        <v>802</v>
      </c>
      <c r="E2744" s="100">
        <v>1.41</v>
      </c>
      <c r="F2744" s="100">
        <f t="shared" ref="F2744:F2758" si="381">E2744*D2744</f>
        <v>1130.82</v>
      </c>
      <c r="G2744" s="805"/>
    </row>
    <row r="2745" spans="1:7" s="50" customFormat="1">
      <c r="A2745" s="98"/>
      <c r="B2745" s="98">
        <v>4903</v>
      </c>
      <c r="C2745" s="98">
        <v>233238</v>
      </c>
      <c r="D2745" s="99">
        <v>784</v>
      </c>
      <c r="E2745" s="100">
        <v>1.41</v>
      </c>
      <c r="F2745" s="100">
        <f t="shared" si="381"/>
        <v>1105.44</v>
      </c>
      <c r="G2745" s="805"/>
    </row>
    <row r="2746" spans="1:7" s="50" customFormat="1">
      <c r="A2746" s="98"/>
      <c r="B2746" s="98">
        <v>4903</v>
      </c>
      <c r="C2746" s="98">
        <v>233256</v>
      </c>
      <c r="D2746" s="99">
        <v>623</v>
      </c>
      <c r="E2746" s="100">
        <v>1.41</v>
      </c>
      <c r="F2746" s="100">
        <f t="shared" si="381"/>
        <v>878.43</v>
      </c>
      <c r="G2746" s="805"/>
    </row>
    <row r="2747" spans="1:7" s="50" customFormat="1">
      <c r="A2747" s="98"/>
      <c r="B2747" s="98">
        <v>4904</v>
      </c>
      <c r="C2747" s="98">
        <v>233274</v>
      </c>
      <c r="D2747" s="99">
        <v>530</v>
      </c>
      <c r="E2747" s="100">
        <v>1.41</v>
      </c>
      <c r="F2747" s="100">
        <f t="shared" si="381"/>
        <v>747.3</v>
      </c>
      <c r="G2747" s="805"/>
    </row>
    <row r="2748" spans="1:7" s="50" customFormat="1">
      <c r="A2748" s="98"/>
      <c r="B2748" s="98">
        <v>4904</v>
      </c>
      <c r="C2748" s="98">
        <v>233265</v>
      </c>
      <c r="D2748" s="99">
        <v>539</v>
      </c>
      <c r="E2748" s="100">
        <v>1.41</v>
      </c>
      <c r="F2748" s="100">
        <f t="shared" si="381"/>
        <v>759.99</v>
      </c>
      <c r="G2748" s="805"/>
    </row>
    <row r="2749" spans="1:7" s="50" customFormat="1">
      <c r="A2749" s="98"/>
      <c r="B2749" s="98">
        <v>4904</v>
      </c>
      <c r="C2749" s="98">
        <v>233283</v>
      </c>
      <c r="D2749" s="99">
        <v>420</v>
      </c>
      <c r="E2749" s="100">
        <v>1.41</v>
      </c>
      <c r="F2749" s="100">
        <f t="shared" si="381"/>
        <v>592.20000000000005</v>
      </c>
      <c r="G2749" s="805"/>
    </row>
    <row r="2750" spans="1:7" s="50" customFormat="1">
      <c r="A2750" s="98"/>
      <c r="B2750" s="98">
        <v>4909</v>
      </c>
      <c r="C2750" s="98">
        <v>233420</v>
      </c>
      <c r="D2750" s="99">
        <v>553</v>
      </c>
      <c r="E2750" s="100">
        <v>1.56</v>
      </c>
      <c r="F2750" s="100">
        <f t="shared" si="381"/>
        <v>862.68</v>
      </c>
      <c r="G2750" s="805"/>
    </row>
    <row r="2751" spans="1:7" s="50" customFormat="1">
      <c r="A2751" s="98"/>
      <c r="B2751" s="98">
        <v>4909</v>
      </c>
      <c r="C2751" s="98">
        <v>233411</v>
      </c>
      <c r="D2751" s="99">
        <v>441</v>
      </c>
      <c r="E2751" s="100">
        <v>1.56</v>
      </c>
      <c r="F2751" s="100">
        <f t="shared" si="381"/>
        <v>687.96</v>
      </c>
      <c r="G2751" s="805"/>
    </row>
    <row r="2752" spans="1:7" s="50" customFormat="1">
      <c r="A2752" s="98"/>
      <c r="B2752" s="98">
        <v>4909</v>
      </c>
      <c r="C2752" s="98">
        <v>233430</v>
      </c>
      <c r="D2752" s="99">
        <v>125</v>
      </c>
      <c r="E2752" s="100">
        <v>1.56</v>
      </c>
      <c r="F2752" s="100">
        <f t="shared" si="381"/>
        <v>195</v>
      </c>
      <c r="G2752" s="805"/>
    </row>
    <row r="2753" spans="1:7" s="50" customFormat="1">
      <c r="A2753" s="98"/>
      <c r="B2753" s="98">
        <v>4898</v>
      </c>
      <c r="C2753" s="98">
        <v>233090</v>
      </c>
      <c r="D2753" s="99">
        <v>1862</v>
      </c>
      <c r="E2753" s="100">
        <v>1.55</v>
      </c>
      <c r="F2753" s="100">
        <f t="shared" si="381"/>
        <v>2886.1</v>
      </c>
      <c r="G2753" s="805"/>
    </row>
    <row r="2754" spans="1:7" s="50" customFormat="1">
      <c r="A2754" s="98"/>
      <c r="B2754" s="98">
        <v>4898</v>
      </c>
      <c r="C2754" s="98">
        <v>233081</v>
      </c>
      <c r="D2754" s="99">
        <v>1862</v>
      </c>
      <c r="E2754" s="100">
        <v>1.55</v>
      </c>
      <c r="F2754" s="100">
        <f t="shared" si="381"/>
        <v>2886.1</v>
      </c>
      <c r="G2754" s="805"/>
    </row>
    <row r="2755" spans="1:7" s="50" customFormat="1">
      <c r="A2755" s="98"/>
      <c r="B2755" s="98">
        <v>4898</v>
      </c>
      <c r="C2755" s="98">
        <v>233100</v>
      </c>
      <c r="D2755" s="99">
        <v>1314</v>
      </c>
      <c r="E2755" s="100">
        <v>1.55</v>
      </c>
      <c r="F2755" s="100">
        <f t="shared" si="381"/>
        <v>2036.7</v>
      </c>
      <c r="G2755" s="805"/>
    </row>
    <row r="2756" spans="1:7" s="50" customFormat="1">
      <c r="A2756" s="98"/>
      <c r="B2756" s="98">
        <v>4899</v>
      </c>
      <c r="C2756" s="98">
        <v>233128</v>
      </c>
      <c r="D2756" s="99">
        <v>1217</v>
      </c>
      <c r="E2756" s="100">
        <v>1.55</v>
      </c>
      <c r="F2756" s="100">
        <f t="shared" si="381"/>
        <v>1886.35</v>
      </c>
      <c r="G2756" s="805"/>
    </row>
    <row r="2757" spans="1:7" s="50" customFormat="1">
      <c r="A2757" s="98"/>
      <c r="B2757" s="98">
        <v>4899</v>
      </c>
      <c r="C2757" s="98">
        <v>233119</v>
      </c>
      <c r="D2757" s="99">
        <v>1176</v>
      </c>
      <c r="E2757" s="100">
        <v>1.55</v>
      </c>
      <c r="F2757" s="100">
        <f t="shared" si="381"/>
        <v>1822.8</v>
      </c>
      <c r="G2757" s="805"/>
    </row>
    <row r="2758" spans="1:7" s="50" customFormat="1">
      <c r="A2758" s="98"/>
      <c r="B2758" s="98">
        <v>4899</v>
      </c>
      <c r="C2758" s="98">
        <v>233137</v>
      </c>
      <c r="D2758" s="99">
        <v>844</v>
      </c>
      <c r="E2758" s="100">
        <v>1.55</v>
      </c>
      <c r="F2758" s="100">
        <f t="shared" si="381"/>
        <v>1308.2</v>
      </c>
      <c r="G2758" s="805"/>
    </row>
    <row r="2759" spans="1:7" s="51" customFormat="1">
      <c r="A2759" s="101"/>
      <c r="B2759" s="101"/>
      <c r="C2759" s="101"/>
      <c r="D2759" s="102"/>
      <c r="E2759" s="103"/>
      <c r="F2759" s="103">
        <f>SUM(F2744:F2758)</f>
        <v>19786.07</v>
      </c>
      <c r="G2759" s="805"/>
    </row>
    <row r="2760" spans="1:7" s="50" customFormat="1">
      <c r="A2760" s="304" t="s">
        <v>3824</v>
      </c>
      <c r="B2760" s="98">
        <v>4900</v>
      </c>
      <c r="C2760" s="98">
        <v>233155</v>
      </c>
      <c r="D2760" s="99">
        <v>805</v>
      </c>
      <c r="E2760" s="100">
        <v>1.55</v>
      </c>
      <c r="F2760" s="100">
        <f t="shared" ref="F2760:F2773" si="382">E2760*D2760</f>
        <v>1247.75</v>
      </c>
      <c r="G2760" s="805"/>
    </row>
    <row r="2761" spans="1:7" s="50" customFormat="1">
      <c r="A2761" s="98"/>
      <c r="B2761" s="98">
        <v>4900</v>
      </c>
      <c r="C2761" s="98">
        <v>233146</v>
      </c>
      <c r="D2761" s="99">
        <v>784</v>
      </c>
      <c r="E2761" s="100">
        <v>1.55</v>
      </c>
      <c r="F2761" s="100">
        <f t="shared" si="382"/>
        <v>1215.2</v>
      </c>
      <c r="G2761" s="805"/>
    </row>
    <row r="2762" spans="1:7" s="50" customFormat="1">
      <c r="A2762" s="98"/>
      <c r="B2762" s="98">
        <v>4900</v>
      </c>
      <c r="C2762" s="98">
        <v>233164</v>
      </c>
      <c r="D2762" s="99">
        <v>561</v>
      </c>
      <c r="E2762" s="100">
        <v>1.55</v>
      </c>
      <c r="F2762" s="100">
        <f t="shared" si="382"/>
        <v>869.55</v>
      </c>
      <c r="G2762" s="805"/>
    </row>
    <row r="2763" spans="1:7" s="50" customFormat="1">
      <c r="A2763" s="98"/>
      <c r="B2763" s="98">
        <v>4901</v>
      </c>
      <c r="C2763" s="98">
        <v>233182</v>
      </c>
      <c r="D2763" s="99">
        <v>673</v>
      </c>
      <c r="E2763" s="100">
        <v>1.55</v>
      </c>
      <c r="F2763" s="100">
        <f t="shared" si="382"/>
        <v>1043.1500000000001</v>
      </c>
      <c r="G2763" s="805"/>
    </row>
    <row r="2764" spans="1:7" s="50" customFormat="1">
      <c r="A2764" s="98"/>
      <c r="B2764" s="98">
        <v>4901</v>
      </c>
      <c r="C2764" s="98">
        <v>233173</v>
      </c>
      <c r="D2764" s="99">
        <v>637</v>
      </c>
      <c r="E2764" s="100">
        <v>1.55</v>
      </c>
      <c r="F2764" s="100">
        <f t="shared" si="382"/>
        <v>987.35</v>
      </c>
      <c r="G2764" s="805"/>
    </row>
    <row r="2765" spans="1:7" s="50" customFormat="1">
      <c r="A2765" s="98"/>
      <c r="B2765" s="98">
        <v>4901</v>
      </c>
      <c r="C2765" s="98">
        <v>233191</v>
      </c>
      <c r="D2765" s="99">
        <v>462</v>
      </c>
      <c r="E2765" s="100">
        <v>1.55</v>
      </c>
      <c r="F2765" s="100">
        <f t="shared" si="382"/>
        <v>716.1</v>
      </c>
      <c r="G2765" s="805"/>
    </row>
    <row r="2766" spans="1:7" s="50" customFormat="1">
      <c r="A2766" s="98"/>
      <c r="B2766" s="98">
        <v>4908</v>
      </c>
      <c r="C2766" s="98">
        <v>233393</v>
      </c>
      <c r="D2766" s="99">
        <v>1071</v>
      </c>
      <c r="E2766" s="100">
        <v>1.49</v>
      </c>
      <c r="F2766" s="100">
        <f t="shared" si="382"/>
        <v>1595.79</v>
      </c>
      <c r="G2766" s="805"/>
    </row>
    <row r="2767" spans="1:7" s="50" customFormat="1">
      <c r="A2767" s="98"/>
      <c r="B2767" s="98">
        <v>4908</v>
      </c>
      <c r="C2767" s="98">
        <v>233384</v>
      </c>
      <c r="D2767" s="99">
        <v>735</v>
      </c>
      <c r="E2767" s="100">
        <v>1.49</v>
      </c>
      <c r="F2767" s="100">
        <f t="shared" si="382"/>
        <v>1095.1500000000001</v>
      </c>
      <c r="G2767" s="805"/>
    </row>
    <row r="2768" spans="1:7" s="50" customFormat="1">
      <c r="A2768" s="98"/>
      <c r="B2768" s="98">
        <v>4908</v>
      </c>
      <c r="C2768" s="98">
        <v>242276</v>
      </c>
      <c r="D2768" s="99">
        <v>238</v>
      </c>
      <c r="E2768" s="100">
        <v>1.49</v>
      </c>
      <c r="F2768" s="100">
        <f t="shared" si="382"/>
        <v>354.62</v>
      </c>
      <c r="G2768" s="805"/>
    </row>
    <row r="2769" spans="1:7" s="50" customFormat="1">
      <c r="A2769" s="98"/>
      <c r="B2769" s="98">
        <v>4911</v>
      </c>
      <c r="C2769" s="98">
        <v>233485</v>
      </c>
      <c r="D2769" s="99">
        <v>448</v>
      </c>
      <c r="E2769" s="100">
        <v>1.57</v>
      </c>
      <c r="F2769" s="100">
        <f t="shared" si="382"/>
        <v>703.36</v>
      </c>
      <c r="G2769" s="805"/>
    </row>
    <row r="2770" spans="1:7" s="50" customFormat="1">
      <c r="A2770" s="98"/>
      <c r="B2770" s="98">
        <v>4911</v>
      </c>
      <c r="C2770" s="98">
        <v>233476</v>
      </c>
      <c r="D2770" s="99">
        <v>294</v>
      </c>
      <c r="E2770" s="100">
        <v>1.57</v>
      </c>
      <c r="F2770" s="100">
        <f t="shared" si="382"/>
        <v>461.58</v>
      </c>
      <c r="G2770" s="805"/>
    </row>
    <row r="2771" spans="1:7" s="50" customFormat="1">
      <c r="A2771" s="98"/>
      <c r="B2771" s="98">
        <v>4911</v>
      </c>
      <c r="C2771" s="98">
        <v>233494</v>
      </c>
      <c r="D2771" s="99">
        <v>201</v>
      </c>
      <c r="E2771" s="100">
        <v>1.57</v>
      </c>
      <c r="F2771" s="100">
        <f t="shared" si="382"/>
        <v>315.57</v>
      </c>
      <c r="G2771" s="805"/>
    </row>
    <row r="2772" spans="1:7" s="50" customFormat="1">
      <c r="A2772" s="98"/>
      <c r="B2772" s="98">
        <v>3981</v>
      </c>
      <c r="C2772" s="98">
        <v>236749</v>
      </c>
      <c r="D2772" s="99">
        <v>245</v>
      </c>
      <c r="E2772" s="100">
        <v>1.32</v>
      </c>
      <c r="F2772" s="100">
        <f t="shared" si="382"/>
        <v>323.39999999999998</v>
      </c>
      <c r="G2772" s="805"/>
    </row>
    <row r="2773" spans="1:7" s="50" customFormat="1">
      <c r="A2773" s="98"/>
      <c r="B2773" s="98">
        <v>3982</v>
      </c>
      <c r="C2773" s="98">
        <v>247886</v>
      </c>
      <c r="D2773" s="99">
        <v>245</v>
      </c>
      <c r="E2773" s="100">
        <v>1.32</v>
      </c>
      <c r="F2773" s="100">
        <f t="shared" si="382"/>
        <v>323.39999999999998</v>
      </c>
      <c r="G2773" s="805"/>
    </row>
    <row r="2774" spans="1:7" s="51" customFormat="1">
      <c r="A2774" s="101"/>
      <c r="B2774" s="101"/>
      <c r="C2774" s="101"/>
      <c r="D2774" s="102"/>
      <c r="E2774" s="103"/>
      <c r="F2774" s="103">
        <f>SUM(F2760:F2773)</f>
        <v>11251.97</v>
      </c>
      <c r="G2774" s="805"/>
    </row>
    <row r="2775" spans="1:7" s="50" customFormat="1">
      <c r="A2775" s="304" t="s">
        <v>3825</v>
      </c>
      <c r="B2775" s="98">
        <v>4932</v>
      </c>
      <c r="C2775" s="98">
        <v>234888</v>
      </c>
      <c r="D2775" s="99">
        <v>731</v>
      </c>
      <c r="E2775" s="100">
        <v>3.25</v>
      </c>
      <c r="F2775" s="100">
        <f t="shared" ref="F2775:F2779" si="383">E2775*D2775</f>
        <v>2375.75</v>
      </c>
      <c r="G2775" s="805"/>
    </row>
    <row r="2776" spans="1:7" s="50" customFormat="1">
      <c r="A2776" s="98"/>
      <c r="B2776" s="98">
        <v>4932</v>
      </c>
      <c r="C2776" s="98">
        <v>234879</v>
      </c>
      <c r="D2776" s="99">
        <v>1088</v>
      </c>
      <c r="E2776" s="100">
        <v>3.25</v>
      </c>
      <c r="F2776" s="100">
        <f t="shared" si="383"/>
        <v>3536</v>
      </c>
      <c r="G2776" s="805"/>
    </row>
    <row r="2777" spans="1:7" s="50" customFormat="1">
      <c r="A2777" s="98"/>
      <c r="B2777" s="98">
        <v>4932</v>
      </c>
      <c r="C2777" s="98">
        <v>239169</v>
      </c>
      <c r="D2777" s="99">
        <v>300</v>
      </c>
      <c r="E2777" s="100">
        <v>3.25</v>
      </c>
      <c r="F2777" s="100">
        <f t="shared" si="383"/>
        <v>975</v>
      </c>
      <c r="G2777" s="805"/>
    </row>
    <row r="2778" spans="1:7" s="50" customFormat="1">
      <c r="A2778" s="98"/>
      <c r="B2778" s="98">
        <v>4933</v>
      </c>
      <c r="C2778" s="98">
        <v>239178</v>
      </c>
      <c r="D2778" s="99">
        <v>250</v>
      </c>
      <c r="E2778" s="100">
        <v>3.25</v>
      </c>
      <c r="F2778" s="100">
        <f t="shared" si="383"/>
        <v>812.5</v>
      </c>
      <c r="G2778" s="805"/>
    </row>
    <row r="2779" spans="1:7" s="50" customFormat="1">
      <c r="A2779" s="98"/>
      <c r="B2779" s="98">
        <v>4934</v>
      </c>
      <c r="C2779" s="98">
        <v>239131</v>
      </c>
      <c r="D2779" s="99">
        <v>200</v>
      </c>
      <c r="E2779" s="100">
        <v>2.85</v>
      </c>
      <c r="F2779" s="100">
        <f t="shared" si="383"/>
        <v>570</v>
      </c>
      <c r="G2779" s="805"/>
    </row>
    <row r="2780" spans="1:7" s="51" customFormat="1">
      <c r="A2780" s="101"/>
      <c r="B2780" s="101"/>
      <c r="C2780" s="101"/>
      <c r="D2780" s="102"/>
      <c r="E2780" s="103"/>
      <c r="F2780" s="103">
        <f>SUM(F2775:F2779)</f>
        <v>8269.25</v>
      </c>
      <c r="G2780" s="805"/>
    </row>
    <row r="2781" spans="1:7" s="50" customFormat="1">
      <c r="A2781" s="304" t="s">
        <v>3826</v>
      </c>
      <c r="B2781" s="98">
        <v>4935</v>
      </c>
      <c r="C2781" s="98">
        <v>234933</v>
      </c>
      <c r="D2781" s="99">
        <v>1662</v>
      </c>
      <c r="E2781" s="100">
        <v>3.93</v>
      </c>
      <c r="F2781" s="100">
        <f t="shared" ref="F2781:F2785" si="384">E2781*D2781</f>
        <v>6531.66</v>
      </c>
      <c r="G2781" s="805"/>
    </row>
    <row r="2782" spans="1:7" s="50" customFormat="1">
      <c r="A2782" s="98"/>
      <c r="B2782" s="98">
        <v>4935</v>
      </c>
      <c r="C2782" s="98">
        <v>234924</v>
      </c>
      <c r="D2782" s="99">
        <v>1120</v>
      </c>
      <c r="E2782" s="100">
        <v>3.93</v>
      </c>
      <c r="F2782" s="100">
        <f t="shared" si="384"/>
        <v>4401.6000000000004</v>
      </c>
      <c r="G2782" s="805"/>
    </row>
    <row r="2783" spans="1:7" s="50" customFormat="1">
      <c r="A2783" s="98"/>
      <c r="B2783" s="98">
        <v>4935</v>
      </c>
      <c r="C2783" s="98">
        <v>239140</v>
      </c>
      <c r="D2783" s="99">
        <v>496</v>
      </c>
      <c r="E2783" s="100">
        <v>3.93</v>
      </c>
      <c r="F2783" s="100">
        <f t="shared" si="384"/>
        <v>1949.28</v>
      </c>
      <c r="G2783" s="805"/>
    </row>
    <row r="2784" spans="1:7" s="50" customFormat="1">
      <c r="A2784" s="98"/>
      <c r="B2784" s="98">
        <v>4937</v>
      </c>
      <c r="C2784" s="98">
        <v>239187</v>
      </c>
      <c r="D2784" s="99">
        <v>380</v>
      </c>
      <c r="E2784" s="100">
        <v>3.93</v>
      </c>
      <c r="F2784" s="100">
        <f t="shared" si="384"/>
        <v>1493.4</v>
      </c>
      <c r="G2784" s="805"/>
    </row>
    <row r="2785" spans="1:7" s="50" customFormat="1">
      <c r="A2785" s="98"/>
      <c r="B2785" s="98">
        <v>4936</v>
      </c>
      <c r="C2785" s="98">
        <v>239150</v>
      </c>
      <c r="D2785" s="99">
        <v>467</v>
      </c>
      <c r="E2785" s="100">
        <v>3.93</v>
      </c>
      <c r="F2785" s="100">
        <f t="shared" si="384"/>
        <v>1835.31</v>
      </c>
      <c r="G2785" s="805"/>
    </row>
    <row r="2786" spans="1:7" s="51" customFormat="1">
      <c r="A2786" s="101"/>
      <c r="B2786" s="101"/>
      <c r="C2786" s="101"/>
      <c r="D2786" s="102"/>
      <c r="E2786" s="103"/>
      <c r="F2786" s="103">
        <f>SUM(F2781:F2785)</f>
        <v>16211.25</v>
      </c>
      <c r="G2786" s="805"/>
    </row>
    <row r="2787" spans="1:7" s="50" customFormat="1">
      <c r="A2787" s="304" t="s">
        <v>3827</v>
      </c>
      <c r="B2787" s="98">
        <v>4943</v>
      </c>
      <c r="C2787" s="98">
        <v>235099</v>
      </c>
      <c r="D2787" s="99">
        <v>448</v>
      </c>
      <c r="E2787" s="100">
        <v>3.93</v>
      </c>
      <c r="F2787" s="100">
        <f t="shared" ref="F2787:F2793" si="385">E2787*D2787</f>
        <v>1760.64</v>
      </c>
      <c r="G2787" s="805"/>
    </row>
    <row r="2788" spans="1:7" s="50" customFormat="1">
      <c r="A2788" s="98"/>
      <c r="B2788" s="98">
        <v>4943</v>
      </c>
      <c r="C2788" s="98">
        <v>235080</v>
      </c>
      <c r="D2788" s="99">
        <v>1760</v>
      </c>
      <c r="E2788" s="100">
        <v>3.93</v>
      </c>
      <c r="F2788" s="100">
        <f t="shared" si="385"/>
        <v>6916.8</v>
      </c>
      <c r="G2788" s="805"/>
    </row>
    <row r="2789" spans="1:7" s="50" customFormat="1">
      <c r="A2789" s="98"/>
      <c r="B2789" s="98">
        <v>4943</v>
      </c>
      <c r="C2789" s="98">
        <v>239122</v>
      </c>
      <c r="D2789" s="99">
        <v>350</v>
      </c>
      <c r="E2789" s="100">
        <v>3.93</v>
      </c>
      <c r="F2789" s="100">
        <f t="shared" si="385"/>
        <v>1375.5</v>
      </c>
      <c r="G2789" s="805"/>
    </row>
    <row r="2790" spans="1:7" s="50" customFormat="1">
      <c r="A2790" s="98"/>
      <c r="B2790" s="98">
        <v>4944</v>
      </c>
      <c r="C2790" s="98">
        <v>239113</v>
      </c>
      <c r="D2790" s="99">
        <v>350</v>
      </c>
      <c r="E2790" s="100">
        <v>3.93</v>
      </c>
      <c r="F2790" s="100">
        <f t="shared" si="385"/>
        <v>1375.5</v>
      </c>
      <c r="G2790" s="805"/>
    </row>
    <row r="2791" spans="1:7" s="50" customFormat="1">
      <c r="A2791" s="98"/>
      <c r="B2791" s="98">
        <v>4944</v>
      </c>
      <c r="C2791" s="98">
        <v>235126</v>
      </c>
      <c r="D2791" s="99">
        <v>317</v>
      </c>
      <c r="E2791" s="100">
        <v>3.93</v>
      </c>
      <c r="F2791" s="100">
        <f t="shared" si="385"/>
        <v>1245.81</v>
      </c>
      <c r="G2791" s="805"/>
    </row>
    <row r="2792" spans="1:7" s="50" customFormat="1">
      <c r="A2792" s="98"/>
      <c r="B2792" s="98">
        <v>4944</v>
      </c>
      <c r="C2792" s="98">
        <v>235117</v>
      </c>
      <c r="D2792" s="99">
        <v>976</v>
      </c>
      <c r="E2792" s="100">
        <v>3.93</v>
      </c>
      <c r="F2792" s="100">
        <f t="shared" si="385"/>
        <v>3835.68</v>
      </c>
      <c r="G2792" s="805"/>
    </row>
    <row r="2793" spans="1:7" s="50" customFormat="1">
      <c r="A2793" s="98"/>
      <c r="B2793" s="98">
        <v>4945</v>
      </c>
      <c r="C2793" s="98">
        <v>239104</v>
      </c>
      <c r="D2793" s="99">
        <v>300</v>
      </c>
      <c r="E2793" s="100">
        <v>3.93</v>
      </c>
      <c r="F2793" s="100">
        <f t="shared" si="385"/>
        <v>1179</v>
      </c>
      <c r="G2793" s="805"/>
    </row>
    <row r="2794" spans="1:7" s="51" customFormat="1">
      <c r="A2794" s="101"/>
      <c r="B2794" s="101"/>
      <c r="C2794" s="101"/>
      <c r="D2794" s="102"/>
      <c r="E2794" s="103"/>
      <c r="F2794" s="103">
        <f>SUM(F2787:F2793)</f>
        <v>17688.93</v>
      </c>
      <c r="G2794" s="805"/>
    </row>
    <row r="2795" spans="1:7" s="50" customFormat="1">
      <c r="A2795" s="304" t="s">
        <v>3828</v>
      </c>
      <c r="B2795" s="98">
        <v>4938</v>
      </c>
      <c r="C2795" s="98">
        <v>234989</v>
      </c>
      <c r="D2795" s="99">
        <v>606</v>
      </c>
      <c r="E2795" s="100">
        <v>3.96</v>
      </c>
      <c r="F2795" s="100">
        <f t="shared" ref="F2795:F2805" si="386">E2795*D2795</f>
        <v>2399.7600000000002</v>
      </c>
      <c r="G2795" s="805"/>
    </row>
    <row r="2796" spans="1:7" s="50" customFormat="1">
      <c r="A2796" s="98"/>
      <c r="B2796" s="98">
        <v>4938</v>
      </c>
      <c r="C2796" s="98">
        <v>234970</v>
      </c>
      <c r="D2796" s="99">
        <v>896</v>
      </c>
      <c r="E2796" s="100">
        <v>3.96</v>
      </c>
      <c r="F2796" s="100">
        <f t="shared" si="386"/>
        <v>3548.16</v>
      </c>
      <c r="G2796" s="805"/>
    </row>
    <row r="2797" spans="1:7" s="50" customFormat="1">
      <c r="A2797" s="98"/>
      <c r="B2797" s="98">
        <v>4938</v>
      </c>
      <c r="C2797" s="98">
        <v>239059</v>
      </c>
      <c r="D2797" s="99">
        <v>300</v>
      </c>
      <c r="E2797" s="100">
        <v>3.96</v>
      </c>
      <c r="F2797" s="100">
        <f t="shared" si="386"/>
        <v>1188</v>
      </c>
      <c r="G2797" s="805"/>
    </row>
    <row r="2798" spans="1:7" s="50" customFormat="1">
      <c r="A2798" s="98"/>
      <c r="B2798" s="98">
        <v>4942</v>
      </c>
      <c r="C2798" s="98">
        <v>239030</v>
      </c>
      <c r="D2798" s="99">
        <v>300</v>
      </c>
      <c r="E2798" s="100">
        <v>5.05</v>
      </c>
      <c r="F2798" s="100">
        <f t="shared" si="386"/>
        <v>1515</v>
      </c>
      <c r="G2798" s="805"/>
    </row>
    <row r="2799" spans="1:7" s="50" customFormat="1">
      <c r="A2799" s="98"/>
      <c r="B2799" s="98">
        <v>4939</v>
      </c>
      <c r="C2799" s="98">
        <v>239040</v>
      </c>
      <c r="D2799" s="99">
        <v>200</v>
      </c>
      <c r="E2799" s="100">
        <v>3.96</v>
      </c>
      <c r="F2799" s="100">
        <f t="shared" si="386"/>
        <v>792</v>
      </c>
      <c r="G2799" s="805"/>
    </row>
    <row r="2800" spans="1:7" s="50" customFormat="1">
      <c r="A2800" s="98"/>
      <c r="B2800" s="98">
        <v>4941</v>
      </c>
      <c r="C2800" s="98">
        <v>239021</v>
      </c>
      <c r="D2800" s="99">
        <v>350</v>
      </c>
      <c r="E2800" s="100">
        <v>5.32</v>
      </c>
      <c r="F2800" s="100">
        <f t="shared" si="386"/>
        <v>1862</v>
      </c>
      <c r="G2800" s="805"/>
    </row>
    <row r="2801" spans="1:7" s="50" customFormat="1">
      <c r="A2801" s="98"/>
      <c r="B2801" s="98">
        <v>4941</v>
      </c>
      <c r="C2801" s="98">
        <v>235052</v>
      </c>
      <c r="D2801" s="99">
        <v>221</v>
      </c>
      <c r="E2801" s="100">
        <v>5.32</v>
      </c>
      <c r="F2801" s="100">
        <f t="shared" si="386"/>
        <v>1175.72</v>
      </c>
      <c r="G2801" s="805"/>
    </row>
    <row r="2802" spans="1:7" s="50" customFormat="1">
      <c r="A2802" s="98"/>
      <c r="B2802" s="98">
        <v>4941</v>
      </c>
      <c r="C2802" s="98">
        <v>235043</v>
      </c>
      <c r="D2802" s="99">
        <v>208</v>
      </c>
      <c r="E2802" s="100">
        <v>5.32</v>
      </c>
      <c r="F2802" s="100">
        <f t="shared" si="386"/>
        <v>1106.56</v>
      </c>
      <c r="G2802" s="805"/>
    </row>
    <row r="2803" spans="1:7" s="50" customFormat="1">
      <c r="A2803" s="98"/>
      <c r="B2803" s="98">
        <v>4940</v>
      </c>
      <c r="C2803" s="98">
        <v>235025</v>
      </c>
      <c r="D2803" s="99">
        <v>913</v>
      </c>
      <c r="E2803" s="100">
        <v>5.32</v>
      </c>
      <c r="F2803" s="100">
        <f t="shared" si="386"/>
        <v>4857.16</v>
      </c>
      <c r="G2803" s="805"/>
    </row>
    <row r="2804" spans="1:7" s="50" customFormat="1">
      <c r="A2804" s="98"/>
      <c r="B2804" s="98">
        <v>4940</v>
      </c>
      <c r="C2804" s="98">
        <v>235016</v>
      </c>
      <c r="D2804" s="99">
        <v>912</v>
      </c>
      <c r="E2804" s="100">
        <v>5.32</v>
      </c>
      <c r="F2804" s="100">
        <f t="shared" si="386"/>
        <v>4851.84</v>
      </c>
      <c r="G2804" s="805"/>
    </row>
    <row r="2805" spans="1:7" s="50" customFormat="1">
      <c r="A2805" s="98"/>
      <c r="B2805" s="98">
        <v>4940</v>
      </c>
      <c r="C2805" s="98">
        <v>239012</v>
      </c>
      <c r="D2805" s="99">
        <v>450</v>
      </c>
      <c r="E2805" s="100">
        <v>5.32</v>
      </c>
      <c r="F2805" s="100">
        <f t="shared" si="386"/>
        <v>2394</v>
      </c>
      <c r="G2805" s="805"/>
    </row>
    <row r="2806" spans="1:7" s="51" customFormat="1">
      <c r="A2806" s="101"/>
      <c r="B2806" s="101"/>
      <c r="C2806" s="101"/>
      <c r="D2806" s="102"/>
      <c r="E2806" s="103"/>
      <c r="F2806" s="103">
        <f>SUM(F2795:F2805)</f>
        <v>25690.2</v>
      </c>
      <c r="G2806" s="805"/>
    </row>
    <row r="2807" spans="1:7" s="50" customFormat="1">
      <c r="A2807" s="304" t="s">
        <v>3829</v>
      </c>
      <c r="B2807" s="98">
        <v>4946</v>
      </c>
      <c r="C2807" s="98">
        <v>235162</v>
      </c>
      <c r="D2807" s="99">
        <v>508</v>
      </c>
      <c r="E2807" s="100">
        <v>5.55</v>
      </c>
      <c r="F2807" s="100">
        <f t="shared" ref="F2807:F2814" si="387">E2807*D2807</f>
        <v>2819.4</v>
      </c>
      <c r="G2807" s="805"/>
    </row>
    <row r="2808" spans="1:7" s="50" customFormat="1">
      <c r="A2808" s="98"/>
      <c r="B2808" s="98">
        <v>4946</v>
      </c>
      <c r="C2808" s="98">
        <v>235153</v>
      </c>
      <c r="D2808" s="99">
        <v>1552</v>
      </c>
      <c r="E2808" s="100">
        <v>5.55</v>
      </c>
      <c r="F2808" s="100">
        <f t="shared" si="387"/>
        <v>8613.6</v>
      </c>
      <c r="G2808" s="805"/>
    </row>
    <row r="2809" spans="1:7" s="50" customFormat="1">
      <c r="A2809" s="98"/>
      <c r="B2809" s="98">
        <v>4946</v>
      </c>
      <c r="C2809" s="98">
        <v>239068</v>
      </c>
      <c r="D2809" s="99">
        <v>326</v>
      </c>
      <c r="E2809" s="100">
        <v>5.55</v>
      </c>
      <c r="F2809" s="100">
        <f t="shared" si="387"/>
        <v>1809.3</v>
      </c>
      <c r="G2809" s="805"/>
    </row>
    <row r="2810" spans="1:7" s="50" customFormat="1">
      <c r="A2810" s="98"/>
      <c r="B2810" s="98">
        <v>4949</v>
      </c>
      <c r="C2810" s="98">
        <v>239095</v>
      </c>
      <c r="D2810" s="99">
        <v>250</v>
      </c>
      <c r="E2810" s="100">
        <v>5.15</v>
      </c>
      <c r="F2810" s="100">
        <f t="shared" si="387"/>
        <v>1287.5</v>
      </c>
      <c r="G2810" s="805"/>
    </row>
    <row r="2811" spans="1:7" s="50" customFormat="1">
      <c r="A2811" s="98"/>
      <c r="B2811" s="98">
        <v>4948</v>
      </c>
      <c r="C2811" s="98">
        <v>239086</v>
      </c>
      <c r="D2811" s="99">
        <v>275</v>
      </c>
      <c r="E2811" s="100">
        <v>5.45</v>
      </c>
      <c r="F2811" s="100">
        <f t="shared" si="387"/>
        <v>1498.75</v>
      </c>
      <c r="G2811" s="805"/>
    </row>
    <row r="2812" spans="1:7" s="50" customFormat="1">
      <c r="A2812" s="98"/>
      <c r="B2812" s="98">
        <v>4947</v>
      </c>
      <c r="C2812" s="98">
        <v>235190</v>
      </c>
      <c r="D2812" s="99">
        <v>340</v>
      </c>
      <c r="E2812" s="100">
        <v>5.45</v>
      </c>
      <c r="F2812" s="100">
        <f t="shared" si="387"/>
        <v>1853</v>
      </c>
      <c r="G2812" s="805"/>
    </row>
    <row r="2813" spans="1:7" s="50" customFormat="1">
      <c r="A2813" s="98"/>
      <c r="B2813" s="98">
        <v>4947</v>
      </c>
      <c r="C2813" s="98">
        <v>235180</v>
      </c>
      <c r="D2813" s="99">
        <v>800</v>
      </c>
      <c r="E2813" s="100">
        <v>5.45</v>
      </c>
      <c r="F2813" s="100">
        <f t="shared" si="387"/>
        <v>4360</v>
      </c>
      <c r="G2813" s="805"/>
    </row>
    <row r="2814" spans="1:7" s="50" customFormat="1">
      <c r="A2814" s="98"/>
      <c r="B2814" s="98">
        <v>4947</v>
      </c>
      <c r="C2814" s="98">
        <v>239077</v>
      </c>
      <c r="D2814" s="99">
        <v>300</v>
      </c>
      <c r="E2814" s="100">
        <v>5.45</v>
      </c>
      <c r="F2814" s="100">
        <f t="shared" si="387"/>
        <v>1635</v>
      </c>
      <c r="G2814" s="805"/>
    </row>
    <row r="2815" spans="1:7" s="51" customFormat="1">
      <c r="A2815" s="101"/>
      <c r="B2815" s="101"/>
      <c r="C2815" s="101"/>
      <c r="D2815" s="102"/>
      <c r="E2815" s="103"/>
      <c r="F2815" s="103">
        <f>SUM(F2807:F2814)</f>
        <v>23876.55</v>
      </c>
      <c r="G2815" s="805"/>
    </row>
    <row r="2816" spans="1:7" s="50" customFormat="1">
      <c r="A2816" s="304" t="s">
        <v>3830</v>
      </c>
      <c r="B2816" s="341" t="s">
        <v>108</v>
      </c>
      <c r="C2816" s="341" t="s">
        <v>3831</v>
      </c>
      <c r="D2816" s="99">
        <v>5424</v>
      </c>
      <c r="E2816" s="100">
        <v>1.74</v>
      </c>
      <c r="F2816" s="100">
        <f t="shared" ref="F2816:F2821" si="388">E2816*D2816</f>
        <v>9437.76</v>
      </c>
      <c r="G2816" s="805"/>
    </row>
    <row r="2817" spans="1:7" s="51" customFormat="1">
      <c r="A2817" s="101"/>
      <c r="B2817" s="101"/>
      <c r="C2817" s="101"/>
      <c r="D2817" s="102"/>
      <c r="E2817" s="103"/>
      <c r="F2817" s="103">
        <f>SUM(F2816:F2816)</f>
        <v>9437.76</v>
      </c>
      <c r="G2817" s="805"/>
    </row>
    <row r="2818" spans="1:7" s="50" customFormat="1">
      <c r="A2818" s="304" t="s">
        <v>3832</v>
      </c>
      <c r="B2818" s="341" t="s">
        <v>48</v>
      </c>
      <c r="C2818" s="341" t="s">
        <v>3833</v>
      </c>
      <c r="D2818" s="98">
        <v>4104</v>
      </c>
      <c r="E2818" s="100">
        <v>3.45</v>
      </c>
      <c r="F2818" s="100">
        <f t="shared" si="388"/>
        <v>14158.8</v>
      </c>
      <c r="G2818" s="805"/>
    </row>
    <row r="2819" spans="1:7" s="51" customFormat="1">
      <c r="A2819" s="101"/>
      <c r="B2819" s="101"/>
      <c r="C2819" s="101"/>
      <c r="D2819" s="102"/>
      <c r="E2819" s="103"/>
      <c r="F2819" s="103">
        <f>SUM(F2818:F2818)</f>
        <v>14158.8</v>
      </c>
      <c r="G2819" s="805"/>
    </row>
    <row r="2820" spans="1:7" s="50" customFormat="1">
      <c r="A2820" s="304" t="s">
        <v>3834</v>
      </c>
      <c r="B2820" s="341" t="s">
        <v>3332</v>
      </c>
      <c r="C2820" s="341" t="s">
        <v>3835</v>
      </c>
      <c r="D2820" s="98">
        <v>2268</v>
      </c>
      <c r="E2820" s="100">
        <v>2.7</v>
      </c>
      <c r="F2820" s="100">
        <f t="shared" si="388"/>
        <v>6123.6</v>
      </c>
      <c r="G2820" s="805"/>
    </row>
    <row r="2821" spans="1:7" s="50" customFormat="1">
      <c r="A2821" s="98"/>
      <c r="B2821" s="98"/>
      <c r="C2821" s="98"/>
      <c r="D2821" s="98">
        <v>792</v>
      </c>
      <c r="E2821" s="100">
        <v>2.97</v>
      </c>
      <c r="F2821" s="100">
        <f t="shared" si="388"/>
        <v>2352.2399999999998</v>
      </c>
      <c r="G2821" s="805"/>
    </row>
    <row r="2822" spans="1:7" s="51" customFormat="1">
      <c r="A2822" s="101"/>
      <c r="B2822" s="101"/>
      <c r="C2822" s="101"/>
      <c r="D2822" s="102"/>
      <c r="E2822" s="103"/>
      <c r="F2822" s="103">
        <f>SUM(F2820:F2821)</f>
        <v>8475.84</v>
      </c>
      <c r="G2822" s="805"/>
    </row>
    <row r="2823" spans="1:7" s="117" customFormat="1">
      <c r="A2823" s="299" t="s">
        <v>3836</v>
      </c>
      <c r="B2823" s="299" t="s">
        <v>204</v>
      </c>
      <c r="C2823" s="299" t="s">
        <v>3837</v>
      </c>
      <c r="D2823" s="264">
        <v>3415</v>
      </c>
      <c r="E2823" s="315">
        <v>1.36</v>
      </c>
      <c r="F2823" s="315">
        <f t="shared" ref="F2823:F2828" si="389">D2823*E2823</f>
        <v>4644.3999999999996</v>
      </c>
      <c r="G2823" s="806" t="s">
        <v>3838</v>
      </c>
    </row>
    <row r="2824" spans="1:7" s="117" customFormat="1">
      <c r="A2824" s="299"/>
      <c r="B2824" s="299">
        <v>1603</v>
      </c>
      <c r="C2824" s="299" t="s">
        <v>3839</v>
      </c>
      <c r="D2824" s="264">
        <v>993</v>
      </c>
      <c r="E2824" s="315">
        <v>1.36</v>
      </c>
      <c r="F2824" s="315">
        <f t="shared" si="389"/>
        <v>1350.48</v>
      </c>
      <c r="G2824" s="806"/>
    </row>
    <row r="2825" spans="1:7" s="117" customFormat="1">
      <c r="A2825" s="299"/>
      <c r="B2825" s="299" t="s">
        <v>206</v>
      </c>
      <c r="C2825" s="299" t="s">
        <v>3840</v>
      </c>
      <c r="D2825" s="264">
        <v>1950</v>
      </c>
      <c r="E2825" s="315">
        <v>1.27</v>
      </c>
      <c r="F2825" s="315">
        <f t="shared" si="389"/>
        <v>2476.5</v>
      </c>
      <c r="G2825" s="806"/>
    </row>
    <row r="2826" spans="1:7" s="117" customFormat="1">
      <c r="A2826" s="299"/>
      <c r="B2826" s="299">
        <v>1604</v>
      </c>
      <c r="C2826" s="299" t="s">
        <v>3841</v>
      </c>
      <c r="D2826" s="264">
        <v>415</v>
      </c>
      <c r="E2826" s="315">
        <v>1.27</v>
      </c>
      <c r="F2826" s="315">
        <f t="shared" si="389"/>
        <v>527.04999999999995</v>
      </c>
      <c r="G2826" s="806"/>
    </row>
    <row r="2827" spans="1:7" s="117" customFormat="1">
      <c r="A2827" s="299"/>
      <c r="B2827" s="299" t="s">
        <v>208</v>
      </c>
      <c r="C2827" s="299" t="s">
        <v>3842</v>
      </c>
      <c r="D2827" s="264">
        <v>598</v>
      </c>
      <c r="E2827" s="315">
        <v>1.32</v>
      </c>
      <c r="F2827" s="315">
        <f t="shared" si="389"/>
        <v>789.36</v>
      </c>
      <c r="G2827" s="806"/>
    </row>
    <row r="2828" spans="1:7" s="117" customFormat="1">
      <c r="A2828" s="299"/>
      <c r="B2828" s="299">
        <v>1605</v>
      </c>
      <c r="C2828" s="299" t="s">
        <v>3843</v>
      </c>
      <c r="D2828" s="264">
        <v>1945</v>
      </c>
      <c r="E2828" s="315">
        <v>1.32</v>
      </c>
      <c r="F2828" s="315">
        <f t="shared" si="389"/>
        <v>2567.4</v>
      </c>
      <c r="G2828" s="806"/>
    </row>
    <row r="2829" spans="1:7" s="50" customFormat="1">
      <c r="A2829" s="299"/>
      <c r="B2829" s="299"/>
      <c r="C2829" s="299"/>
      <c r="D2829" s="264"/>
      <c r="E2829" s="315"/>
      <c r="F2829" s="315">
        <f>SUM(F2823:F2828)</f>
        <v>12355.19</v>
      </c>
      <c r="G2829" s="806"/>
    </row>
    <row r="2830" spans="1:7" s="50" customFormat="1">
      <c r="A2830" s="299" t="s">
        <v>3844</v>
      </c>
      <c r="B2830" s="299" t="s">
        <v>3845</v>
      </c>
      <c r="C2830" s="299" t="s">
        <v>3846</v>
      </c>
      <c r="D2830" s="264">
        <v>602</v>
      </c>
      <c r="E2830" s="315">
        <v>1.31</v>
      </c>
      <c r="F2830" s="315">
        <f t="shared" ref="F2830:F2844" si="390">D2830*E2830</f>
        <v>788.62</v>
      </c>
      <c r="G2830" s="806"/>
    </row>
    <row r="2831" spans="1:7" s="50" customFormat="1">
      <c r="A2831" s="299"/>
      <c r="B2831" s="299" t="s">
        <v>3845</v>
      </c>
      <c r="C2831" s="299" t="s">
        <v>3847</v>
      </c>
      <c r="D2831" s="264">
        <v>1368</v>
      </c>
      <c r="E2831" s="315">
        <v>1.31</v>
      </c>
      <c r="F2831" s="315">
        <f t="shared" si="390"/>
        <v>1792.08</v>
      </c>
      <c r="G2831" s="806"/>
    </row>
    <row r="2832" spans="1:7" s="50" customFormat="1">
      <c r="A2832" s="299"/>
      <c r="B2832" s="299" t="s">
        <v>3845</v>
      </c>
      <c r="C2832" s="299" t="s">
        <v>3848</v>
      </c>
      <c r="D2832" s="264">
        <v>450</v>
      </c>
      <c r="E2832" s="315">
        <v>1.31</v>
      </c>
      <c r="F2832" s="315">
        <f t="shared" si="390"/>
        <v>589.5</v>
      </c>
      <c r="G2832" s="806"/>
    </row>
    <row r="2833" spans="1:7" s="50" customFormat="1">
      <c r="A2833" s="299"/>
      <c r="B2833" s="299" t="s">
        <v>3849</v>
      </c>
      <c r="C2833" s="299" t="s">
        <v>3850</v>
      </c>
      <c r="D2833" s="264">
        <v>530</v>
      </c>
      <c r="E2833" s="315">
        <v>1.42</v>
      </c>
      <c r="F2833" s="315">
        <f t="shared" si="390"/>
        <v>752.6</v>
      </c>
      <c r="G2833" s="806"/>
    </row>
    <row r="2834" spans="1:7" s="50" customFormat="1">
      <c r="A2834" s="299"/>
      <c r="B2834" s="299" t="s">
        <v>3849</v>
      </c>
      <c r="C2834" s="299" t="s">
        <v>3851</v>
      </c>
      <c r="D2834" s="264">
        <v>1224</v>
      </c>
      <c r="E2834" s="315">
        <v>1.42</v>
      </c>
      <c r="F2834" s="315">
        <f t="shared" si="390"/>
        <v>1738.08</v>
      </c>
      <c r="G2834" s="806"/>
    </row>
    <row r="2835" spans="1:7" s="50" customFormat="1">
      <c r="A2835" s="299"/>
      <c r="B2835" s="299" t="s">
        <v>3849</v>
      </c>
      <c r="C2835" s="299" t="s">
        <v>3852</v>
      </c>
      <c r="D2835" s="264">
        <v>401</v>
      </c>
      <c r="E2835" s="315">
        <v>1.42</v>
      </c>
      <c r="F2835" s="315">
        <f t="shared" si="390"/>
        <v>569.41999999999996</v>
      </c>
      <c r="G2835" s="806"/>
    </row>
    <row r="2836" spans="1:7" s="50" customFormat="1">
      <c r="A2836" s="299"/>
      <c r="B2836" s="299" t="s">
        <v>3853</v>
      </c>
      <c r="C2836" s="299" t="s">
        <v>3854</v>
      </c>
      <c r="D2836" s="264">
        <v>416</v>
      </c>
      <c r="E2836" s="315">
        <v>1.31</v>
      </c>
      <c r="F2836" s="315">
        <f t="shared" si="390"/>
        <v>544.96</v>
      </c>
      <c r="G2836" s="806"/>
    </row>
    <row r="2837" spans="1:7" s="50" customFormat="1">
      <c r="A2837" s="299"/>
      <c r="B2837" s="299" t="s">
        <v>3853</v>
      </c>
      <c r="C2837" s="299" t="s">
        <v>3855</v>
      </c>
      <c r="D2837" s="264">
        <v>972</v>
      </c>
      <c r="E2837" s="315">
        <v>1.31</v>
      </c>
      <c r="F2837" s="315">
        <f t="shared" si="390"/>
        <v>1273.32</v>
      </c>
      <c r="G2837" s="806"/>
    </row>
    <row r="2838" spans="1:7" s="50" customFormat="1">
      <c r="A2838" s="299"/>
      <c r="B2838" s="299" t="s">
        <v>3853</v>
      </c>
      <c r="C2838" s="299" t="s">
        <v>3856</v>
      </c>
      <c r="D2838" s="264">
        <v>318</v>
      </c>
      <c r="E2838" s="315">
        <v>1.31</v>
      </c>
      <c r="F2838" s="315">
        <f t="shared" si="390"/>
        <v>416.58</v>
      </c>
      <c r="G2838" s="806"/>
    </row>
    <row r="2839" spans="1:7" s="50" customFormat="1">
      <c r="A2839" s="299"/>
      <c r="B2839" s="299" t="s">
        <v>3857</v>
      </c>
      <c r="C2839" s="299" t="s">
        <v>3858</v>
      </c>
      <c r="D2839" s="264">
        <v>396</v>
      </c>
      <c r="E2839" s="315">
        <v>1.56</v>
      </c>
      <c r="F2839" s="315">
        <f t="shared" si="390"/>
        <v>617.76</v>
      </c>
      <c r="G2839" s="806"/>
    </row>
    <row r="2840" spans="1:7" s="50" customFormat="1">
      <c r="A2840" s="299"/>
      <c r="B2840" s="299" t="s">
        <v>3857</v>
      </c>
      <c r="C2840" s="299" t="s">
        <v>3859</v>
      </c>
      <c r="D2840" s="264">
        <v>900</v>
      </c>
      <c r="E2840" s="315">
        <v>1.56</v>
      </c>
      <c r="F2840" s="315">
        <f t="shared" si="390"/>
        <v>1404</v>
      </c>
      <c r="G2840" s="806"/>
    </row>
    <row r="2841" spans="1:7" s="50" customFormat="1">
      <c r="A2841" s="299"/>
      <c r="B2841" s="299" t="s">
        <v>3857</v>
      </c>
      <c r="C2841" s="299" t="s">
        <v>3860</v>
      </c>
      <c r="D2841" s="264">
        <v>150</v>
      </c>
      <c r="E2841" s="315">
        <v>1.56</v>
      </c>
      <c r="F2841" s="315">
        <f t="shared" si="390"/>
        <v>234</v>
      </c>
      <c r="G2841" s="806"/>
    </row>
    <row r="2842" spans="1:7" s="50" customFormat="1">
      <c r="A2842" s="299"/>
      <c r="B2842" s="299" t="s">
        <v>3861</v>
      </c>
      <c r="C2842" s="299" t="s">
        <v>3862</v>
      </c>
      <c r="D2842" s="264">
        <v>829</v>
      </c>
      <c r="E2842" s="315">
        <v>1.31</v>
      </c>
      <c r="F2842" s="315">
        <f t="shared" si="390"/>
        <v>1085.99</v>
      </c>
      <c r="G2842" s="806"/>
    </row>
    <row r="2843" spans="1:7" s="50" customFormat="1">
      <c r="A2843" s="299"/>
      <c r="B2843" s="299" t="s">
        <v>3861</v>
      </c>
      <c r="C2843" s="299" t="s">
        <v>3863</v>
      </c>
      <c r="D2843" s="264">
        <v>784</v>
      </c>
      <c r="E2843" s="315">
        <v>1.31</v>
      </c>
      <c r="F2843" s="315">
        <f t="shared" si="390"/>
        <v>1027.04</v>
      </c>
      <c r="G2843" s="806"/>
    </row>
    <row r="2844" spans="1:7" s="50" customFormat="1">
      <c r="A2844" s="299"/>
      <c r="B2844" s="299" t="s">
        <v>3861</v>
      </c>
      <c r="C2844" s="299" t="s">
        <v>3864</v>
      </c>
      <c r="D2844" s="264">
        <v>247</v>
      </c>
      <c r="E2844" s="315">
        <v>1.31</v>
      </c>
      <c r="F2844" s="315">
        <f t="shared" si="390"/>
        <v>323.57</v>
      </c>
      <c r="G2844" s="806"/>
    </row>
    <row r="2845" spans="1:7" s="50" customFormat="1">
      <c r="A2845" s="299"/>
      <c r="B2845" s="299"/>
      <c r="C2845" s="299"/>
      <c r="D2845" s="264"/>
      <c r="E2845" s="315"/>
      <c r="F2845" s="315">
        <f>SUM(F2830:F2844)</f>
        <v>13157.52</v>
      </c>
      <c r="G2845" s="806"/>
    </row>
    <row r="2846" spans="1:7" s="50" customFormat="1">
      <c r="A2846" s="299" t="s">
        <v>3865</v>
      </c>
      <c r="B2846" s="299" t="s">
        <v>3866</v>
      </c>
      <c r="C2846" s="299" t="s">
        <v>3867</v>
      </c>
      <c r="D2846" s="264">
        <v>718</v>
      </c>
      <c r="E2846" s="315">
        <v>1.41</v>
      </c>
      <c r="F2846" s="315">
        <f t="shared" ref="F2846:F2860" si="391">D2846*E2846</f>
        <v>1012.38</v>
      </c>
      <c r="G2846" s="806"/>
    </row>
    <row r="2847" spans="1:7" s="50" customFormat="1">
      <c r="A2847" s="299"/>
      <c r="B2847" s="299" t="s">
        <v>3866</v>
      </c>
      <c r="C2847" s="299" t="s">
        <v>3868</v>
      </c>
      <c r="D2847" s="264">
        <v>735</v>
      </c>
      <c r="E2847" s="315">
        <v>1.41</v>
      </c>
      <c r="F2847" s="315">
        <f t="shared" si="391"/>
        <v>1036.3499999999999</v>
      </c>
      <c r="G2847" s="806"/>
    </row>
    <row r="2848" spans="1:7" s="50" customFormat="1">
      <c r="A2848" s="299"/>
      <c r="B2848" s="299" t="s">
        <v>3866</v>
      </c>
      <c r="C2848" s="299" t="s">
        <v>3869</v>
      </c>
      <c r="D2848" s="264">
        <v>223</v>
      </c>
      <c r="E2848" s="315">
        <v>1.41</v>
      </c>
      <c r="F2848" s="315">
        <f t="shared" si="391"/>
        <v>314.43</v>
      </c>
      <c r="G2848" s="806"/>
    </row>
    <row r="2849" spans="1:7" s="50" customFormat="1">
      <c r="A2849" s="299"/>
      <c r="B2849" s="299" t="s">
        <v>3870</v>
      </c>
      <c r="C2849" s="299" t="s">
        <v>3871</v>
      </c>
      <c r="D2849" s="264">
        <v>715</v>
      </c>
      <c r="E2849" s="315">
        <v>1.56</v>
      </c>
      <c r="F2849" s="315">
        <f t="shared" si="391"/>
        <v>1115.4000000000001</v>
      </c>
      <c r="G2849" s="806"/>
    </row>
    <row r="2850" spans="1:7" s="50" customFormat="1">
      <c r="A2850" s="299"/>
      <c r="B2850" s="299" t="s">
        <v>3870</v>
      </c>
      <c r="C2850" s="299" t="s">
        <v>3872</v>
      </c>
      <c r="D2850" s="264">
        <v>588</v>
      </c>
      <c r="E2850" s="315">
        <v>1.56</v>
      </c>
      <c r="F2850" s="315">
        <f t="shared" si="391"/>
        <v>917.28</v>
      </c>
      <c r="G2850" s="806"/>
    </row>
    <row r="2851" spans="1:7" s="50" customFormat="1">
      <c r="A2851" s="299"/>
      <c r="B2851" s="299" t="s">
        <v>3870</v>
      </c>
      <c r="C2851" s="299" t="s">
        <v>3873</v>
      </c>
      <c r="D2851" s="264">
        <v>308</v>
      </c>
      <c r="E2851" s="315">
        <v>1.56</v>
      </c>
      <c r="F2851" s="315">
        <f t="shared" si="391"/>
        <v>480.48</v>
      </c>
      <c r="G2851" s="806"/>
    </row>
    <row r="2852" spans="1:7" s="50" customFormat="1">
      <c r="A2852" s="299"/>
      <c r="B2852" s="299" t="s">
        <v>3874</v>
      </c>
      <c r="C2852" s="299" t="s">
        <v>3875</v>
      </c>
      <c r="D2852" s="264">
        <v>1379</v>
      </c>
      <c r="E2852" s="315">
        <v>1.52</v>
      </c>
      <c r="F2852" s="315">
        <f t="shared" si="391"/>
        <v>2096.08</v>
      </c>
      <c r="G2852" s="806"/>
    </row>
    <row r="2853" spans="1:7" s="50" customFormat="1">
      <c r="A2853" s="299"/>
      <c r="B2853" s="299" t="s">
        <v>3874</v>
      </c>
      <c r="C2853" s="299" t="s">
        <v>3876</v>
      </c>
      <c r="D2853" s="264">
        <v>1372</v>
      </c>
      <c r="E2853" s="315">
        <v>1.52</v>
      </c>
      <c r="F2853" s="315">
        <f t="shared" si="391"/>
        <v>2085.44</v>
      </c>
      <c r="G2853" s="806"/>
    </row>
    <row r="2854" spans="1:7" s="50" customFormat="1">
      <c r="A2854" s="299"/>
      <c r="B2854" s="299" t="s">
        <v>3874</v>
      </c>
      <c r="C2854" s="299" t="s">
        <v>3877</v>
      </c>
      <c r="D2854" s="264">
        <v>914</v>
      </c>
      <c r="E2854" s="315">
        <v>1.52</v>
      </c>
      <c r="F2854" s="315">
        <f t="shared" si="391"/>
        <v>1389.28</v>
      </c>
      <c r="G2854" s="806"/>
    </row>
    <row r="2855" spans="1:7" s="50" customFormat="1">
      <c r="A2855" s="299"/>
      <c r="B2855" s="299" t="s">
        <v>3878</v>
      </c>
      <c r="C2855" s="299" t="s">
        <v>3879</v>
      </c>
      <c r="D2855" s="264">
        <v>1316</v>
      </c>
      <c r="E2855" s="315">
        <v>1.4</v>
      </c>
      <c r="F2855" s="315">
        <f t="shared" si="391"/>
        <v>1842.4</v>
      </c>
      <c r="G2855" s="806"/>
    </row>
    <row r="2856" spans="1:7" s="50" customFormat="1">
      <c r="A2856" s="299"/>
      <c r="B2856" s="299" t="s">
        <v>3878</v>
      </c>
      <c r="C2856" s="299" t="s">
        <v>3880</v>
      </c>
      <c r="D2856" s="264">
        <v>1274</v>
      </c>
      <c r="E2856" s="315">
        <v>1.4</v>
      </c>
      <c r="F2856" s="315">
        <f t="shared" si="391"/>
        <v>1783.6</v>
      </c>
      <c r="G2856" s="806"/>
    </row>
    <row r="2857" spans="1:7" s="50" customFormat="1">
      <c r="A2857" s="299"/>
      <c r="B2857" s="299" t="s">
        <v>3878</v>
      </c>
      <c r="C2857" s="299" t="s">
        <v>3881</v>
      </c>
      <c r="D2857" s="264">
        <v>862</v>
      </c>
      <c r="E2857" s="315">
        <v>1.4</v>
      </c>
      <c r="F2857" s="315">
        <f t="shared" si="391"/>
        <v>1206.8</v>
      </c>
      <c r="G2857" s="806"/>
    </row>
    <row r="2858" spans="1:7" s="50" customFormat="1">
      <c r="A2858" s="299"/>
      <c r="B2858" s="299" t="s">
        <v>3882</v>
      </c>
      <c r="C2858" s="299" t="s">
        <v>3883</v>
      </c>
      <c r="D2858" s="264">
        <v>966</v>
      </c>
      <c r="E2858" s="315">
        <v>1.52</v>
      </c>
      <c r="F2858" s="315">
        <f t="shared" si="391"/>
        <v>1468.32</v>
      </c>
      <c r="G2858" s="806"/>
    </row>
    <row r="2859" spans="1:7" s="50" customFormat="1">
      <c r="A2859" s="299"/>
      <c r="B2859" s="299" t="s">
        <v>3882</v>
      </c>
      <c r="C2859" s="299" t="s">
        <v>3884</v>
      </c>
      <c r="D2859" s="264">
        <v>931</v>
      </c>
      <c r="E2859" s="315">
        <v>1.52</v>
      </c>
      <c r="F2859" s="315">
        <f t="shared" si="391"/>
        <v>1415.12</v>
      </c>
      <c r="G2859" s="806"/>
    </row>
    <row r="2860" spans="1:7" s="50" customFormat="1">
      <c r="A2860" s="299"/>
      <c r="B2860" s="299" t="s">
        <v>3882</v>
      </c>
      <c r="C2860" s="299" t="s">
        <v>3885</v>
      </c>
      <c r="D2860" s="264">
        <v>632</v>
      </c>
      <c r="E2860" s="315">
        <v>1.52</v>
      </c>
      <c r="F2860" s="315">
        <f t="shared" si="391"/>
        <v>960.64</v>
      </c>
      <c r="G2860" s="806"/>
    </row>
    <row r="2861" spans="1:7" s="50" customFormat="1">
      <c r="A2861" s="299"/>
      <c r="B2861" s="299"/>
      <c r="C2861" s="299"/>
      <c r="D2861" s="264"/>
      <c r="E2861" s="315"/>
      <c r="F2861" s="315">
        <f>SUM(F2846:F2860)</f>
        <v>19124</v>
      </c>
      <c r="G2861" s="806"/>
    </row>
    <row r="2862" spans="1:7" s="50" customFormat="1">
      <c r="A2862" s="299" t="s">
        <v>3886</v>
      </c>
      <c r="B2862" s="299" t="s">
        <v>3887</v>
      </c>
      <c r="C2862" s="299" t="s">
        <v>3888</v>
      </c>
      <c r="D2862" s="264">
        <v>784</v>
      </c>
      <c r="E2862" s="315">
        <v>1.49</v>
      </c>
      <c r="F2862" s="315">
        <f t="shared" ref="F2862:F2871" si="392">D2862*E2862</f>
        <v>1168.1600000000001</v>
      </c>
      <c r="G2862" s="806"/>
    </row>
    <row r="2863" spans="1:7" s="50" customFormat="1">
      <c r="A2863" s="299"/>
      <c r="B2863" s="299" t="s">
        <v>3887</v>
      </c>
      <c r="C2863" s="299" t="s">
        <v>3889</v>
      </c>
      <c r="D2863" s="264">
        <v>490</v>
      </c>
      <c r="E2863" s="315">
        <v>1.49</v>
      </c>
      <c r="F2863" s="315">
        <f t="shared" si="392"/>
        <v>730.1</v>
      </c>
      <c r="G2863" s="806"/>
    </row>
    <row r="2864" spans="1:7" s="50" customFormat="1">
      <c r="A2864" s="299"/>
      <c r="B2864" s="299" t="s">
        <v>3887</v>
      </c>
      <c r="C2864" s="299" t="s">
        <v>3890</v>
      </c>
      <c r="D2864" s="264">
        <v>289</v>
      </c>
      <c r="E2864" s="315">
        <v>1.49</v>
      </c>
      <c r="F2864" s="315">
        <f t="shared" si="392"/>
        <v>430.61</v>
      </c>
      <c r="G2864" s="806"/>
    </row>
    <row r="2865" spans="1:7" s="50" customFormat="1">
      <c r="A2865" s="299"/>
      <c r="B2865" s="299" t="s">
        <v>3891</v>
      </c>
      <c r="C2865" s="299" t="s">
        <v>3892</v>
      </c>
      <c r="D2865" s="264">
        <v>307</v>
      </c>
      <c r="E2865" s="315">
        <v>1.57</v>
      </c>
      <c r="F2865" s="315">
        <f t="shared" si="392"/>
        <v>481.99</v>
      </c>
      <c r="G2865" s="806"/>
    </row>
    <row r="2866" spans="1:7" s="50" customFormat="1">
      <c r="A2866" s="299"/>
      <c r="B2866" s="299" t="s">
        <v>3891</v>
      </c>
      <c r="C2866" s="299" t="s">
        <v>3893</v>
      </c>
      <c r="D2866" s="264">
        <v>245</v>
      </c>
      <c r="E2866" s="315">
        <v>1.57</v>
      </c>
      <c r="F2866" s="315">
        <f t="shared" si="392"/>
        <v>384.65</v>
      </c>
      <c r="G2866" s="806"/>
    </row>
    <row r="2867" spans="1:7" s="50" customFormat="1">
      <c r="A2867" s="299"/>
      <c r="B2867" s="299" t="s">
        <v>3891</v>
      </c>
      <c r="C2867" s="299" t="s">
        <v>3894</v>
      </c>
      <c r="D2867" s="264">
        <v>174</v>
      </c>
      <c r="E2867" s="315">
        <v>1.57</v>
      </c>
      <c r="F2867" s="315">
        <f t="shared" si="392"/>
        <v>273.18</v>
      </c>
      <c r="G2867" s="806"/>
    </row>
    <row r="2868" spans="1:7" s="50" customFormat="1">
      <c r="A2868" s="299"/>
      <c r="B2868" s="299" t="s">
        <v>3895</v>
      </c>
      <c r="C2868" s="299" t="s">
        <v>3896</v>
      </c>
      <c r="D2868" s="264">
        <v>355</v>
      </c>
      <c r="E2868" s="315">
        <v>1.32</v>
      </c>
      <c r="F2868" s="315">
        <f t="shared" si="392"/>
        <v>468.6</v>
      </c>
      <c r="G2868" s="806"/>
    </row>
    <row r="2869" spans="1:7" s="50" customFormat="1">
      <c r="A2869" s="299"/>
      <c r="B2869" s="299" t="s">
        <v>3895</v>
      </c>
      <c r="C2869" s="299" t="s">
        <v>3897</v>
      </c>
      <c r="D2869" s="264">
        <v>576</v>
      </c>
      <c r="E2869" s="315">
        <v>1.32</v>
      </c>
      <c r="F2869" s="315">
        <f t="shared" si="392"/>
        <v>760.32</v>
      </c>
      <c r="G2869" s="806"/>
    </row>
    <row r="2870" spans="1:7" s="50" customFormat="1">
      <c r="A2870" s="299"/>
      <c r="B2870" s="299" t="s">
        <v>3895</v>
      </c>
      <c r="C2870" s="299" t="s">
        <v>3898</v>
      </c>
      <c r="D2870" s="264">
        <v>156</v>
      </c>
      <c r="E2870" s="315">
        <v>1.32</v>
      </c>
      <c r="F2870" s="315">
        <f t="shared" si="392"/>
        <v>205.92</v>
      </c>
      <c r="G2870" s="806"/>
    </row>
    <row r="2871" spans="1:7" s="50" customFormat="1">
      <c r="A2871" s="299"/>
      <c r="B2871" s="299" t="s">
        <v>3895</v>
      </c>
      <c r="C2871" s="299" t="s">
        <v>3899</v>
      </c>
      <c r="D2871" s="264">
        <v>335</v>
      </c>
      <c r="E2871" s="315">
        <v>1.32</v>
      </c>
      <c r="F2871" s="315">
        <f t="shared" si="392"/>
        <v>442.2</v>
      </c>
      <c r="G2871" s="806"/>
    </row>
    <row r="2872" spans="1:7" s="50" customFormat="1">
      <c r="A2872" s="299"/>
      <c r="B2872" s="299"/>
      <c r="C2872" s="299"/>
      <c r="D2872" s="264"/>
      <c r="E2872" s="315"/>
      <c r="F2872" s="315">
        <f>SUM(F2862:F2871)</f>
        <v>5345.73</v>
      </c>
      <c r="G2872" s="806"/>
    </row>
    <row r="2873" spans="1:7" s="50" customFormat="1">
      <c r="A2873" s="299" t="s">
        <v>3900</v>
      </c>
      <c r="B2873" s="299" t="s">
        <v>3901</v>
      </c>
      <c r="C2873" s="299" t="s">
        <v>3902</v>
      </c>
      <c r="D2873" s="264">
        <v>495</v>
      </c>
      <c r="E2873" s="315">
        <v>1.9</v>
      </c>
      <c r="F2873" s="315">
        <f t="shared" ref="F2873:F2884" si="393">D2873*E2873</f>
        <v>940.5</v>
      </c>
      <c r="G2873" s="806"/>
    </row>
    <row r="2874" spans="1:7" s="50" customFormat="1">
      <c r="A2874" s="299"/>
      <c r="B2874" s="299" t="s">
        <v>3901</v>
      </c>
      <c r="C2874" s="299" t="s">
        <v>3903</v>
      </c>
      <c r="D2874" s="264">
        <v>441</v>
      </c>
      <c r="E2874" s="315">
        <v>1.9</v>
      </c>
      <c r="F2874" s="315">
        <f t="shared" si="393"/>
        <v>837.9</v>
      </c>
      <c r="G2874" s="806"/>
    </row>
    <row r="2875" spans="1:7" s="50" customFormat="1">
      <c r="A2875" s="299"/>
      <c r="B2875" s="299" t="s">
        <v>3901</v>
      </c>
      <c r="C2875" s="299" t="s">
        <v>3904</v>
      </c>
      <c r="D2875" s="264">
        <v>247</v>
      </c>
      <c r="E2875" s="315">
        <v>1.9</v>
      </c>
      <c r="F2875" s="315">
        <f t="shared" si="393"/>
        <v>469.3</v>
      </c>
      <c r="G2875" s="806"/>
    </row>
    <row r="2876" spans="1:7" s="50" customFormat="1">
      <c r="A2876" s="299"/>
      <c r="B2876" s="299" t="s">
        <v>3905</v>
      </c>
      <c r="C2876" s="299" t="s">
        <v>3906</v>
      </c>
      <c r="D2876" s="264">
        <v>495</v>
      </c>
      <c r="E2876" s="315">
        <v>1.9</v>
      </c>
      <c r="F2876" s="315">
        <f t="shared" si="393"/>
        <v>940.5</v>
      </c>
      <c r="G2876" s="806"/>
    </row>
    <row r="2877" spans="1:7" s="50" customFormat="1">
      <c r="A2877" s="299"/>
      <c r="B2877" s="299" t="s">
        <v>3905</v>
      </c>
      <c r="C2877" s="299" t="s">
        <v>3907</v>
      </c>
      <c r="D2877" s="264">
        <v>441</v>
      </c>
      <c r="E2877" s="315">
        <v>1.9</v>
      </c>
      <c r="F2877" s="315">
        <f t="shared" si="393"/>
        <v>837.9</v>
      </c>
      <c r="G2877" s="806"/>
    </row>
    <row r="2878" spans="1:7" s="50" customFormat="1">
      <c r="A2878" s="299"/>
      <c r="B2878" s="299" t="s">
        <v>3905</v>
      </c>
      <c r="C2878" s="299" t="s">
        <v>3908</v>
      </c>
      <c r="D2878" s="264">
        <v>344</v>
      </c>
      <c r="E2878" s="315">
        <v>1.9</v>
      </c>
      <c r="F2878" s="315">
        <f t="shared" si="393"/>
        <v>653.6</v>
      </c>
      <c r="G2878" s="806"/>
    </row>
    <row r="2879" spans="1:7" s="50" customFormat="1">
      <c r="A2879" s="299"/>
      <c r="B2879" s="299" t="s">
        <v>3909</v>
      </c>
      <c r="C2879" s="299" t="s">
        <v>3910</v>
      </c>
      <c r="D2879" s="264">
        <v>313</v>
      </c>
      <c r="E2879" s="315">
        <v>1.9</v>
      </c>
      <c r="F2879" s="315">
        <f t="shared" si="393"/>
        <v>594.70000000000005</v>
      </c>
      <c r="G2879" s="806"/>
    </row>
    <row r="2880" spans="1:7" s="50" customFormat="1">
      <c r="A2880" s="299"/>
      <c r="B2880" s="299" t="s">
        <v>3909</v>
      </c>
      <c r="C2880" s="299" t="s">
        <v>3911</v>
      </c>
      <c r="D2880" s="264">
        <v>245</v>
      </c>
      <c r="E2880" s="315">
        <v>1.9</v>
      </c>
      <c r="F2880" s="315">
        <f t="shared" si="393"/>
        <v>465.5</v>
      </c>
      <c r="G2880" s="806"/>
    </row>
    <row r="2881" spans="1:7" s="50" customFormat="1">
      <c r="A2881" s="299"/>
      <c r="B2881" s="299" t="s">
        <v>3909</v>
      </c>
      <c r="C2881" s="299" t="s">
        <v>3912</v>
      </c>
      <c r="D2881" s="264">
        <v>83</v>
      </c>
      <c r="E2881" s="315">
        <v>1.9</v>
      </c>
      <c r="F2881" s="315">
        <f t="shared" si="393"/>
        <v>157.69999999999999</v>
      </c>
      <c r="G2881" s="806"/>
    </row>
    <row r="2882" spans="1:7" s="50" customFormat="1">
      <c r="A2882" s="299"/>
      <c r="B2882" s="299" t="s">
        <v>3913</v>
      </c>
      <c r="C2882" s="299" t="s">
        <v>3914</v>
      </c>
      <c r="D2882" s="264">
        <v>234</v>
      </c>
      <c r="E2882" s="315">
        <v>1.61</v>
      </c>
      <c r="F2882" s="315">
        <f t="shared" si="393"/>
        <v>376.74</v>
      </c>
      <c r="G2882" s="806"/>
    </row>
    <row r="2883" spans="1:7" s="50" customFormat="1">
      <c r="A2883" s="299"/>
      <c r="B2883" s="299" t="s">
        <v>3913</v>
      </c>
      <c r="C2883" s="299" t="s">
        <v>3915</v>
      </c>
      <c r="D2883" s="264">
        <v>324</v>
      </c>
      <c r="E2883" s="315">
        <v>1.61</v>
      </c>
      <c r="F2883" s="315">
        <f t="shared" si="393"/>
        <v>521.64</v>
      </c>
      <c r="G2883" s="806"/>
    </row>
    <row r="2884" spans="1:7" s="50" customFormat="1">
      <c r="A2884" s="299"/>
      <c r="B2884" s="299" t="s">
        <v>3913</v>
      </c>
      <c r="C2884" s="299" t="s">
        <v>3916</v>
      </c>
      <c r="D2884" s="264">
        <v>156</v>
      </c>
      <c r="E2884" s="315">
        <v>1.61</v>
      </c>
      <c r="F2884" s="315">
        <f t="shared" si="393"/>
        <v>251.16</v>
      </c>
      <c r="G2884" s="806"/>
    </row>
    <row r="2885" spans="1:7" s="50" customFormat="1">
      <c r="A2885" s="299"/>
      <c r="B2885" s="299"/>
      <c r="C2885" s="299"/>
      <c r="D2885" s="264"/>
      <c r="E2885" s="315"/>
      <c r="F2885" s="315">
        <f>SUM(F2873:F2884)</f>
        <v>7047.14</v>
      </c>
      <c r="G2885" s="806"/>
    </row>
    <row r="2886" spans="1:7" s="50" customFormat="1">
      <c r="A2886" s="299" t="s">
        <v>3917</v>
      </c>
      <c r="B2886" s="299" t="s">
        <v>2099</v>
      </c>
      <c r="C2886" s="299" t="s">
        <v>3918</v>
      </c>
      <c r="D2886" s="264">
        <v>249</v>
      </c>
      <c r="E2886" s="315">
        <v>2.0499999999999998</v>
      </c>
      <c r="F2886" s="315">
        <f t="shared" ref="F2886:F2894" si="394">D2886*E2886</f>
        <v>510.45</v>
      </c>
      <c r="G2886" s="806"/>
    </row>
    <row r="2887" spans="1:7" s="50" customFormat="1">
      <c r="A2887" s="299"/>
      <c r="B2887" s="299" t="s">
        <v>2099</v>
      </c>
      <c r="C2887" s="299" t="s">
        <v>3919</v>
      </c>
      <c r="D2887" s="264">
        <v>169</v>
      </c>
      <c r="E2887" s="315">
        <v>2.0499999999999998</v>
      </c>
      <c r="F2887" s="315">
        <f t="shared" si="394"/>
        <v>346.45</v>
      </c>
      <c r="G2887" s="806"/>
    </row>
    <row r="2888" spans="1:7" s="50" customFormat="1">
      <c r="A2888" s="299"/>
      <c r="B2888" s="299" t="s">
        <v>2099</v>
      </c>
      <c r="C2888" s="299" t="s">
        <v>3920</v>
      </c>
      <c r="D2888" s="264">
        <v>432</v>
      </c>
      <c r="E2888" s="315">
        <v>2.0499999999999998</v>
      </c>
      <c r="F2888" s="315">
        <f t="shared" si="394"/>
        <v>885.6</v>
      </c>
      <c r="G2888" s="806"/>
    </row>
    <row r="2889" spans="1:7" s="50" customFormat="1">
      <c r="A2889" s="299"/>
      <c r="B2889" s="299" t="s">
        <v>3921</v>
      </c>
      <c r="C2889" s="299" t="s">
        <v>3922</v>
      </c>
      <c r="D2889" s="264">
        <v>600</v>
      </c>
      <c r="E2889" s="315">
        <v>1.95</v>
      </c>
      <c r="F2889" s="315">
        <f t="shared" si="394"/>
        <v>1170</v>
      </c>
      <c r="G2889" s="806"/>
    </row>
    <row r="2890" spans="1:7" s="50" customFormat="1">
      <c r="A2890" s="299"/>
      <c r="B2890" s="299" t="s">
        <v>3921</v>
      </c>
      <c r="C2890" s="299" t="s">
        <v>3923</v>
      </c>
      <c r="D2890" s="264">
        <v>434</v>
      </c>
      <c r="E2890" s="315">
        <v>1.95</v>
      </c>
      <c r="F2890" s="315">
        <f t="shared" si="394"/>
        <v>846.3</v>
      </c>
      <c r="G2890" s="806"/>
    </row>
    <row r="2891" spans="1:7" s="50" customFormat="1">
      <c r="A2891" s="299"/>
      <c r="B2891" s="299" t="s">
        <v>3921</v>
      </c>
      <c r="C2891" s="299" t="s">
        <v>3924</v>
      </c>
      <c r="D2891" s="264">
        <v>1152</v>
      </c>
      <c r="E2891" s="315">
        <v>1.95</v>
      </c>
      <c r="F2891" s="315">
        <f t="shared" si="394"/>
        <v>2246.4</v>
      </c>
      <c r="G2891" s="806"/>
    </row>
    <row r="2892" spans="1:7" s="50" customFormat="1">
      <c r="A2892" s="299"/>
      <c r="B2892" s="299" t="s">
        <v>3925</v>
      </c>
      <c r="C2892" s="299" t="s">
        <v>3926</v>
      </c>
      <c r="D2892" s="264">
        <v>432</v>
      </c>
      <c r="E2892" s="315">
        <v>2</v>
      </c>
      <c r="F2892" s="315">
        <f t="shared" si="394"/>
        <v>864</v>
      </c>
      <c r="G2892" s="806"/>
    </row>
    <row r="2893" spans="1:7" s="50" customFormat="1">
      <c r="A2893" s="299"/>
      <c r="B2893" s="299" t="s">
        <v>3925</v>
      </c>
      <c r="C2893" s="299" t="s">
        <v>3927</v>
      </c>
      <c r="D2893" s="264">
        <v>295</v>
      </c>
      <c r="E2893" s="315">
        <v>2</v>
      </c>
      <c r="F2893" s="315">
        <f t="shared" si="394"/>
        <v>590</v>
      </c>
      <c r="G2893" s="806"/>
    </row>
    <row r="2894" spans="1:7" s="50" customFormat="1">
      <c r="A2894" s="299"/>
      <c r="B2894" s="299" t="s">
        <v>3925</v>
      </c>
      <c r="C2894" s="299" t="s">
        <v>3928</v>
      </c>
      <c r="D2894" s="264">
        <v>756</v>
      </c>
      <c r="E2894" s="315">
        <v>2</v>
      </c>
      <c r="F2894" s="315">
        <f t="shared" si="394"/>
        <v>1512</v>
      </c>
      <c r="G2894" s="806"/>
    </row>
    <row r="2895" spans="1:7" s="50" customFormat="1">
      <c r="A2895" s="299"/>
      <c r="B2895" s="299"/>
      <c r="C2895" s="299"/>
      <c r="D2895" s="264"/>
      <c r="E2895" s="315"/>
      <c r="F2895" s="315">
        <f>SUM(F2886:F2894)</f>
        <v>8971.2000000000007</v>
      </c>
      <c r="G2895" s="806"/>
    </row>
    <row r="2896" spans="1:7" s="50" customFormat="1">
      <c r="A2896" s="299" t="s">
        <v>3929</v>
      </c>
      <c r="B2896" s="299" t="s">
        <v>3930</v>
      </c>
      <c r="C2896" s="299" t="s">
        <v>3931</v>
      </c>
      <c r="D2896" s="264">
        <v>780</v>
      </c>
      <c r="E2896" s="315">
        <v>3.18</v>
      </c>
      <c r="F2896" s="315">
        <f t="shared" ref="F2896:F2899" si="395">D2896*E2896</f>
        <v>2480.4</v>
      </c>
      <c r="G2896" s="806"/>
    </row>
    <row r="2897" spans="1:7" s="50" customFormat="1">
      <c r="A2897" s="299"/>
      <c r="B2897" s="299" t="s">
        <v>3930</v>
      </c>
      <c r="C2897" s="299" t="s">
        <v>3932</v>
      </c>
      <c r="D2897" s="264">
        <v>1152</v>
      </c>
      <c r="E2897" s="315">
        <v>3.18</v>
      </c>
      <c r="F2897" s="315">
        <f t="shared" si="395"/>
        <v>3663.36</v>
      </c>
      <c r="G2897" s="806"/>
    </row>
    <row r="2898" spans="1:7" s="50" customFormat="1">
      <c r="A2898" s="299"/>
      <c r="B2898" s="299" t="s">
        <v>3930</v>
      </c>
      <c r="C2898" s="299" t="s">
        <v>3933</v>
      </c>
      <c r="D2898" s="264">
        <v>484</v>
      </c>
      <c r="E2898" s="315">
        <v>3.18</v>
      </c>
      <c r="F2898" s="315">
        <f t="shared" si="395"/>
        <v>1539.12</v>
      </c>
      <c r="G2898" s="806"/>
    </row>
    <row r="2899" spans="1:7" s="50" customFormat="1">
      <c r="A2899" s="299"/>
      <c r="B2899" s="299" t="s">
        <v>3934</v>
      </c>
      <c r="C2899" s="299" t="s">
        <v>3935</v>
      </c>
      <c r="D2899" s="264">
        <v>300</v>
      </c>
      <c r="E2899" s="315">
        <v>3.18</v>
      </c>
      <c r="F2899" s="315">
        <f t="shared" si="395"/>
        <v>954</v>
      </c>
      <c r="G2899" s="806"/>
    </row>
    <row r="2900" spans="1:7" s="50" customFormat="1">
      <c r="A2900" s="299"/>
      <c r="B2900" s="299"/>
      <c r="C2900" s="299"/>
      <c r="D2900" s="264"/>
      <c r="E2900" s="315"/>
      <c r="F2900" s="315">
        <f>SUM(F2896:F2899)</f>
        <v>8636.8799999999992</v>
      </c>
      <c r="G2900" s="806"/>
    </row>
    <row r="2901" spans="1:7" s="50" customFormat="1">
      <c r="A2901" s="299" t="s">
        <v>3936</v>
      </c>
      <c r="B2901" s="299" t="s">
        <v>3937</v>
      </c>
      <c r="C2901" s="299" t="s">
        <v>3938</v>
      </c>
      <c r="D2901" s="264">
        <v>1547</v>
      </c>
      <c r="E2901" s="315">
        <v>3.86</v>
      </c>
      <c r="F2901" s="315">
        <f t="shared" ref="F2901:F2904" si="396">D2901*E2901</f>
        <v>5971.42</v>
      </c>
      <c r="G2901" s="806"/>
    </row>
    <row r="2902" spans="1:7" s="50" customFormat="1">
      <c r="A2902" s="299"/>
      <c r="B2902" s="299" t="s">
        <v>3937</v>
      </c>
      <c r="C2902" s="299" t="s">
        <v>3939</v>
      </c>
      <c r="D2902" s="264">
        <v>1024</v>
      </c>
      <c r="E2902" s="315">
        <v>3.86</v>
      </c>
      <c r="F2902" s="315">
        <f t="shared" si="396"/>
        <v>3952.64</v>
      </c>
      <c r="G2902" s="806"/>
    </row>
    <row r="2903" spans="1:7" s="50" customFormat="1">
      <c r="A2903" s="299"/>
      <c r="B2903" s="299" t="s">
        <v>3937</v>
      </c>
      <c r="C2903" s="299" t="s">
        <v>3940</v>
      </c>
      <c r="D2903" s="264">
        <v>726</v>
      </c>
      <c r="E2903" s="315">
        <v>3.86</v>
      </c>
      <c r="F2903" s="315">
        <f t="shared" si="396"/>
        <v>2802.36</v>
      </c>
      <c r="G2903" s="806"/>
    </row>
    <row r="2904" spans="1:7" s="50" customFormat="1">
      <c r="A2904" s="299"/>
      <c r="B2904" s="299" t="s">
        <v>3941</v>
      </c>
      <c r="C2904" s="299" t="s">
        <v>3942</v>
      </c>
      <c r="D2904" s="264">
        <v>540</v>
      </c>
      <c r="E2904" s="315">
        <v>3.86</v>
      </c>
      <c r="F2904" s="315">
        <f t="shared" si="396"/>
        <v>2084.4</v>
      </c>
      <c r="G2904" s="806"/>
    </row>
    <row r="2905" spans="1:7" s="50" customFormat="1">
      <c r="A2905" s="299"/>
      <c r="B2905" s="299"/>
      <c r="C2905" s="299"/>
      <c r="D2905" s="264"/>
      <c r="E2905" s="315"/>
      <c r="F2905" s="315">
        <f>SUM(F2901:F2904)</f>
        <v>14810.82</v>
      </c>
      <c r="G2905" s="806"/>
    </row>
    <row r="2906" spans="1:7" s="50" customFormat="1">
      <c r="A2906" s="299" t="s">
        <v>3943</v>
      </c>
      <c r="B2906" s="299" t="s">
        <v>3944</v>
      </c>
      <c r="C2906" s="299" t="s">
        <v>3945</v>
      </c>
      <c r="D2906" s="264">
        <v>448</v>
      </c>
      <c r="E2906" s="315">
        <v>3.98</v>
      </c>
      <c r="F2906" s="315">
        <f t="shared" ref="F2906:F2911" si="397">D2906*E2906</f>
        <v>1783.04</v>
      </c>
      <c r="G2906" s="806"/>
    </row>
    <row r="2907" spans="1:7" s="50" customFormat="1">
      <c r="A2907" s="299"/>
      <c r="B2907" s="299" t="s">
        <v>3944</v>
      </c>
      <c r="C2907" s="299" t="s">
        <v>3946</v>
      </c>
      <c r="D2907" s="264">
        <v>1760</v>
      </c>
      <c r="E2907" s="315">
        <v>3.98</v>
      </c>
      <c r="F2907" s="315">
        <f t="shared" si="397"/>
        <v>7004.8</v>
      </c>
      <c r="G2907" s="806"/>
    </row>
    <row r="2908" spans="1:7" s="50" customFormat="1">
      <c r="A2908" s="299"/>
      <c r="B2908" s="299" t="s">
        <v>3944</v>
      </c>
      <c r="C2908" s="299" t="s">
        <v>3947</v>
      </c>
      <c r="D2908" s="264">
        <v>601</v>
      </c>
      <c r="E2908" s="315">
        <v>3.98</v>
      </c>
      <c r="F2908" s="315">
        <f t="shared" si="397"/>
        <v>2391.98</v>
      </c>
      <c r="G2908" s="806"/>
    </row>
    <row r="2909" spans="1:7" s="50" customFormat="1">
      <c r="A2909" s="299"/>
      <c r="B2909" s="299" t="s">
        <v>3948</v>
      </c>
      <c r="C2909" s="299" t="s">
        <v>3949</v>
      </c>
      <c r="D2909" s="264">
        <v>277</v>
      </c>
      <c r="E2909" s="315">
        <v>3.86</v>
      </c>
      <c r="F2909" s="315">
        <f t="shared" si="397"/>
        <v>1069.22</v>
      </c>
      <c r="G2909" s="806"/>
    </row>
    <row r="2910" spans="1:7" s="50" customFormat="1">
      <c r="A2910" s="299"/>
      <c r="B2910" s="299" t="s">
        <v>3948</v>
      </c>
      <c r="C2910" s="299" t="s">
        <v>3950</v>
      </c>
      <c r="D2910" s="264">
        <v>816</v>
      </c>
      <c r="E2910" s="315">
        <v>3.86</v>
      </c>
      <c r="F2910" s="315">
        <f t="shared" si="397"/>
        <v>3149.76</v>
      </c>
      <c r="G2910" s="806"/>
    </row>
    <row r="2911" spans="1:7" s="50" customFormat="1">
      <c r="A2911" s="299"/>
      <c r="B2911" s="299" t="s">
        <v>3948</v>
      </c>
      <c r="C2911" s="299" t="s">
        <v>3951</v>
      </c>
      <c r="D2911" s="264">
        <v>399</v>
      </c>
      <c r="E2911" s="315">
        <v>3.86</v>
      </c>
      <c r="F2911" s="315">
        <f t="shared" si="397"/>
        <v>1540.14</v>
      </c>
      <c r="G2911" s="806"/>
    </row>
    <row r="2912" spans="1:7" s="50" customFormat="1">
      <c r="A2912" s="299"/>
      <c r="B2912" s="299"/>
      <c r="C2912" s="299"/>
      <c r="D2912" s="264"/>
      <c r="E2912" s="315"/>
      <c r="F2912" s="315">
        <f>SUM(F2906:F2911)</f>
        <v>16938.939999999999</v>
      </c>
      <c r="G2912" s="806"/>
    </row>
    <row r="2913" spans="1:7" s="117" customFormat="1">
      <c r="A2913" s="299" t="s">
        <v>3952</v>
      </c>
      <c r="B2913" s="299" t="s">
        <v>3953</v>
      </c>
      <c r="C2913" s="299" t="s">
        <v>3954</v>
      </c>
      <c r="D2913" s="264">
        <v>880</v>
      </c>
      <c r="E2913" s="315">
        <v>4.3099999999999996</v>
      </c>
      <c r="F2913" s="315">
        <f t="shared" ref="F2913:F2919" si="398">D2913*E2913</f>
        <v>3792.8</v>
      </c>
      <c r="G2913" s="806"/>
    </row>
    <row r="2914" spans="1:7" s="117" customFormat="1">
      <c r="A2914" s="299"/>
      <c r="B2914" s="299" t="s">
        <v>3953</v>
      </c>
      <c r="C2914" s="299" t="s">
        <v>3955</v>
      </c>
      <c r="D2914" s="264">
        <v>1312</v>
      </c>
      <c r="E2914" s="315">
        <v>4.3099999999999996</v>
      </c>
      <c r="F2914" s="315">
        <f t="shared" si="398"/>
        <v>5654.72</v>
      </c>
      <c r="G2914" s="806"/>
    </row>
    <row r="2915" spans="1:7" s="117" customFormat="1">
      <c r="A2915" s="299"/>
      <c r="B2915" s="299" t="s">
        <v>3953</v>
      </c>
      <c r="C2915" s="299" t="s">
        <v>3956</v>
      </c>
      <c r="D2915" s="264">
        <v>440</v>
      </c>
      <c r="E2915" s="315">
        <v>4.3099999999999996</v>
      </c>
      <c r="F2915" s="315">
        <f t="shared" si="398"/>
        <v>1896.4</v>
      </c>
      <c r="G2915" s="806"/>
    </row>
    <row r="2916" spans="1:7" s="50" customFormat="1">
      <c r="A2916" s="299"/>
      <c r="B2916" s="299" t="s">
        <v>3957</v>
      </c>
      <c r="C2916" s="299" t="s">
        <v>3958</v>
      </c>
      <c r="D2916" s="264">
        <v>359</v>
      </c>
      <c r="E2916" s="315">
        <v>3.89</v>
      </c>
      <c r="F2916" s="315">
        <f t="shared" si="398"/>
        <v>1396.51</v>
      </c>
      <c r="G2916" s="806"/>
    </row>
    <row r="2917" spans="1:7" s="50" customFormat="1">
      <c r="A2917" s="299"/>
      <c r="B2917" s="299" t="s">
        <v>3959</v>
      </c>
      <c r="C2917" s="299" t="s">
        <v>3960</v>
      </c>
      <c r="D2917" s="264">
        <v>695</v>
      </c>
      <c r="E2917" s="315">
        <v>4.01</v>
      </c>
      <c r="F2917" s="315">
        <f t="shared" si="398"/>
        <v>2786.95</v>
      </c>
      <c r="G2917" s="806"/>
    </row>
    <row r="2918" spans="1:7" s="50" customFormat="1">
      <c r="A2918" s="299"/>
      <c r="B2918" s="299" t="s">
        <v>3959</v>
      </c>
      <c r="C2918" s="299" t="s">
        <v>3961</v>
      </c>
      <c r="D2918" s="264">
        <v>688</v>
      </c>
      <c r="E2918" s="315">
        <v>4.01</v>
      </c>
      <c r="F2918" s="315">
        <f t="shared" si="398"/>
        <v>2758.88</v>
      </c>
      <c r="G2918" s="806"/>
    </row>
    <row r="2919" spans="1:7" s="50" customFormat="1">
      <c r="A2919" s="299"/>
      <c r="B2919" s="299" t="s">
        <v>3959</v>
      </c>
      <c r="C2919" s="299" t="s">
        <v>3962</v>
      </c>
      <c r="D2919" s="264">
        <v>359</v>
      </c>
      <c r="E2919" s="315">
        <v>4.01</v>
      </c>
      <c r="F2919" s="315">
        <f t="shared" si="398"/>
        <v>1439.59</v>
      </c>
      <c r="G2919" s="806"/>
    </row>
    <row r="2920" spans="1:7" s="50" customFormat="1">
      <c r="A2920" s="299"/>
      <c r="B2920" s="299"/>
      <c r="C2920" s="299"/>
      <c r="D2920" s="264"/>
      <c r="E2920" s="315"/>
      <c r="F2920" s="315">
        <f>SUM(F2913:F2919)</f>
        <v>19725.849999999999</v>
      </c>
      <c r="G2920" s="806"/>
    </row>
    <row r="2921" spans="1:7" s="50" customFormat="1">
      <c r="A2921" s="299" t="s">
        <v>3963</v>
      </c>
      <c r="B2921" s="299" t="s">
        <v>3964</v>
      </c>
      <c r="C2921" s="299" t="s">
        <v>3965</v>
      </c>
      <c r="D2921" s="264">
        <v>554</v>
      </c>
      <c r="E2921" s="315">
        <v>5.5</v>
      </c>
      <c r="F2921" s="315">
        <f t="shared" ref="F2921:F2926" si="399">D2921*E2921</f>
        <v>3047</v>
      </c>
      <c r="G2921" s="806"/>
    </row>
    <row r="2922" spans="1:7" s="50" customFormat="1">
      <c r="A2922" s="299"/>
      <c r="B2922" s="299" t="s">
        <v>3964</v>
      </c>
      <c r="C2922" s="299" t="s">
        <v>3966</v>
      </c>
      <c r="D2922" s="264">
        <v>1648</v>
      </c>
      <c r="E2922" s="315">
        <v>5.5</v>
      </c>
      <c r="F2922" s="315">
        <f t="shared" si="399"/>
        <v>9064</v>
      </c>
      <c r="G2922" s="806"/>
    </row>
    <row r="2923" spans="1:7" s="50" customFormat="1">
      <c r="A2923" s="299"/>
      <c r="B2923" s="299" t="s">
        <v>3964</v>
      </c>
      <c r="C2923" s="299" t="s">
        <v>3967</v>
      </c>
      <c r="D2923" s="264">
        <v>451</v>
      </c>
      <c r="E2923" s="315">
        <v>5.5</v>
      </c>
      <c r="F2923" s="315">
        <f t="shared" si="399"/>
        <v>2480.5</v>
      </c>
      <c r="G2923" s="806"/>
    </row>
    <row r="2924" spans="1:7" s="50" customFormat="1">
      <c r="A2924" s="299"/>
      <c r="B2924" s="299" t="s">
        <v>3968</v>
      </c>
      <c r="C2924" s="299" t="s">
        <v>3969</v>
      </c>
      <c r="D2924" s="264">
        <v>330</v>
      </c>
      <c r="E2924" s="315">
        <v>5.6</v>
      </c>
      <c r="F2924" s="315">
        <f t="shared" si="399"/>
        <v>1848</v>
      </c>
      <c r="G2924" s="806"/>
    </row>
    <row r="2925" spans="1:7" s="50" customFormat="1">
      <c r="A2925" s="299"/>
      <c r="B2925" s="299" t="s">
        <v>3968</v>
      </c>
      <c r="C2925" s="299" t="s">
        <v>3970</v>
      </c>
      <c r="D2925" s="264">
        <v>768</v>
      </c>
      <c r="E2925" s="315">
        <v>5.6</v>
      </c>
      <c r="F2925" s="315">
        <f t="shared" si="399"/>
        <v>4300.8</v>
      </c>
      <c r="G2925" s="806"/>
    </row>
    <row r="2926" spans="1:7" s="50" customFormat="1">
      <c r="A2926" s="299"/>
      <c r="B2926" s="299" t="s">
        <v>3968</v>
      </c>
      <c r="C2926" s="299" t="s">
        <v>3971</v>
      </c>
      <c r="D2926" s="264">
        <v>600</v>
      </c>
      <c r="E2926" s="315">
        <v>5.6</v>
      </c>
      <c r="F2926" s="315">
        <f t="shared" si="399"/>
        <v>3360</v>
      </c>
      <c r="G2926" s="806"/>
    </row>
    <row r="2927" spans="1:7" s="50" customFormat="1">
      <c r="A2927" s="299"/>
      <c r="B2927" s="299"/>
      <c r="C2927" s="299"/>
      <c r="D2927" s="264"/>
      <c r="E2927" s="315"/>
      <c r="F2927" s="315">
        <f>SUM(F2921:F2926)</f>
        <v>24100.3</v>
      </c>
      <c r="G2927" s="806"/>
    </row>
    <row r="2928" spans="1:7" s="50" customFormat="1">
      <c r="A2928" s="63" t="s">
        <v>3972</v>
      </c>
      <c r="B2928" s="63" t="s">
        <v>204</v>
      </c>
      <c r="C2928" s="63" t="s">
        <v>3973</v>
      </c>
      <c r="D2928" s="64">
        <v>3256</v>
      </c>
      <c r="E2928" s="65">
        <v>1.36</v>
      </c>
      <c r="F2928" s="65">
        <f t="shared" ref="F2928:F2933" si="400">D2928*E2928</f>
        <v>4428.16</v>
      </c>
      <c r="G2928" s="807" t="s">
        <v>4639</v>
      </c>
    </row>
    <row r="2929" spans="1:7" s="50" customFormat="1">
      <c r="A2929" s="63"/>
      <c r="B2929" s="63" t="s">
        <v>204</v>
      </c>
      <c r="C2929" s="63" t="s">
        <v>3974</v>
      </c>
      <c r="D2929" s="64">
        <v>2228</v>
      </c>
      <c r="E2929" s="65">
        <v>1.36</v>
      </c>
      <c r="F2929" s="65">
        <f t="shared" si="400"/>
        <v>3030.08</v>
      </c>
      <c r="G2929" s="807"/>
    </row>
    <row r="2930" spans="1:7" s="50" customFormat="1">
      <c r="A2930" s="63"/>
      <c r="B2930" s="63" t="s">
        <v>206</v>
      </c>
      <c r="C2930" s="63" t="s">
        <v>3975</v>
      </c>
      <c r="D2930" s="64">
        <v>2189</v>
      </c>
      <c r="E2930" s="65">
        <v>1.27</v>
      </c>
      <c r="F2930" s="65">
        <f t="shared" si="400"/>
        <v>2780.03</v>
      </c>
      <c r="G2930" s="807"/>
    </row>
    <row r="2931" spans="1:7" s="50" customFormat="1">
      <c r="A2931" s="63"/>
      <c r="B2931" s="63" t="s">
        <v>206</v>
      </c>
      <c r="C2931" s="63" t="s">
        <v>3976</v>
      </c>
      <c r="D2931" s="64">
        <v>910</v>
      </c>
      <c r="E2931" s="65">
        <v>1.27</v>
      </c>
      <c r="F2931" s="65">
        <f t="shared" si="400"/>
        <v>1155.7</v>
      </c>
      <c r="G2931" s="807"/>
    </row>
    <row r="2932" spans="1:7" s="50" customFormat="1">
      <c r="A2932" s="63"/>
      <c r="B2932" s="63" t="s">
        <v>208</v>
      </c>
      <c r="C2932" s="63" t="s">
        <v>3977</v>
      </c>
      <c r="D2932" s="64">
        <v>1365</v>
      </c>
      <c r="E2932" s="65">
        <v>1.32</v>
      </c>
      <c r="F2932" s="65">
        <f t="shared" si="400"/>
        <v>1801.8</v>
      </c>
      <c r="G2932" s="807"/>
    </row>
    <row r="2933" spans="1:7" s="50" customFormat="1">
      <c r="A2933" s="63"/>
      <c r="B2933" s="63" t="s">
        <v>208</v>
      </c>
      <c r="C2933" s="63" t="s">
        <v>3978</v>
      </c>
      <c r="D2933" s="64">
        <v>2274</v>
      </c>
      <c r="E2933" s="65">
        <v>1.32</v>
      </c>
      <c r="F2933" s="65">
        <f t="shared" si="400"/>
        <v>3001.68</v>
      </c>
      <c r="G2933" s="807"/>
    </row>
    <row r="2934" spans="1:7" s="51" customFormat="1">
      <c r="A2934" s="66"/>
      <c r="B2934" s="66"/>
      <c r="C2934" s="66"/>
      <c r="D2934" s="67"/>
      <c r="E2934" s="68"/>
      <c r="F2934" s="68">
        <f>SUM(F2928:F2933)</f>
        <v>16197.45</v>
      </c>
      <c r="G2934" s="807"/>
    </row>
    <row r="2935" spans="1:7" s="50" customFormat="1">
      <c r="A2935" s="63" t="s">
        <v>3979</v>
      </c>
      <c r="B2935" s="63" t="s">
        <v>3980</v>
      </c>
      <c r="C2935" s="63" t="s">
        <v>3981</v>
      </c>
      <c r="D2935" s="64">
        <v>981</v>
      </c>
      <c r="E2935" s="65">
        <v>1.3</v>
      </c>
      <c r="F2935" s="65">
        <f t="shared" ref="F2935:F2949" si="401">D2935*E2935</f>
        <v>1275.3</v>
      </c>
      <c r="G2935" s="807"/>
    </row>
    <row r="2936" spans="1:7" s="50" customFormat="1">
      <c r="A2936" s="63"/>
      <c r="B2936" s="63" t="s">
        <v>3980</v>
      </c>
      <c r="C2936" s="63" t="s">
        <v>3982</v>
      </c>
      <c r="D2936" s="64">
        <v>2304</v>
      </c>
      <c r="E2936" s="65">
        <v>1.3</v>
      </c>
      <c r="F2936" s="65">
        <f t="shared" si="401"/>
        <v>2995.2</v>
      </c>
      <c r="G2936" s="807"/>
    </row>
    <row r="2937" spans="1:7" s="50" customFormat="1">
      <c r="A2937" s="63"/>
      <c r="B2937" s="63" t="s">
        <v>3980</v>
      </c>
      <c r="C2937" s="63" t="s">
        <v>3983</v>
      </c>
      <c r="D2937" s="64">
        <v>808</v>
      </c>
      <c r="E2937" s="65">
        <v>1.3</v>
      </c>
      <c r="F2937" s="65">
        <f t="shared" si="401"/>
        <v>1050.4000000000001</v>
      </c>
      <c r="G2937" s="807"/>
    </row>
    <row r="2938" spans="1:7" s="50" customFormat="1">
      <c r="A2938" s="63"/>
      <c r="B2938" s="63" t="s">
        <v>3984</v>
      </c>
      <c r="C2938" s="63" t="s">
        <v>3985</v>
      </c>
      <c r="D2938" s="64">
        <v>741</v>
      </c>
      <c r="E2938" s="65">
        <v>1.54</v>
      </c>
      <c r="F2938" s="65">
        <f t="shared" si="401"/>
        <v>1141.1400000000001</v>
      </c>
      <c r="G2938" s="807"/>
    </row>
    <row r="2939" spans="1:7" s="50" customFormat="1">
      <c r="A2939" s="63"/>
      <c r="B2939" s="63" t="s">
        <v>3984</v>
      </c>
      <c r="C2939" s="63" t="s">
        <v>3986</v>
      </c>
      <c r="D2939" s="64">
        <v>1764</v>
      </c>
      <c r="E2939" s="65">
        <v>1.54</v>
      </c>
      <c r="F2939" s="65">
        <f t="shared" si="401"/>
        <v>2716.56</v>
      </c>
      <c r="G2939" s="807"/>
    </row>
    <row r="2940" spans="1:7" s="50" customFormat="1">
      <c r="A2940" s="63"/>
      <c r="B2940" s="63" t="s">
        <v>3984</v>
      </c>
      <c r="C2940" s="63" t="s">
        <v>3987</v>
      </c>
      <c r="D2940" s="64">
        <v>593</v>
      </c>
      <c r="E2940" s="65">
        <v>1.54</v>
      </c>
      <c r="F2940" s="65">
        <f t="shared" si="401"/>
        <v>913.22</v>
      </c>
      <c r="G2940" s="807"/>
    </row>
    <row r="2941" spans="1:7" s="50" customFormat="1">
      <c r="A2941" s="63"/>
      <c r="B2941" s="63" t="s">
        <v>3988</v>
      </c>
      <c r="C2941" s="63" t="s">
        <v>3989</v>
      </c>
      <c r="D2941" s="64">
        <v>913</v>
      </c>
      <c r="E2941" s="65">
        <v>1.39</v>
      </c>
      <c r="F2941" s="65">
        <f t="shared" si="401"/>
        <v>1269.07</v>
      </c>
      <c r="G2941" s="807"/>
    </row>
    <row r="2942" spans="1:7" s="50" customFormat="1">
      <c r="A2942" s="63"/>
      <c r="B2942" s="63" t="s">
        <v>3988</v>
      </c>
      <c r="C2942" s="63" t="s">
        <v>3990</v>
      </c>
      <c r="D2942" s="64">
        <v>931</v>
      </c>
      <c r="E2942" s="65">
        <v>1.39</v>
      </c>
      <c r="F2942" s="65">
        <f t="shared" si="401"/>
        <v>1294.0899999999999</v>
      </c>
      <c r="G2942" s="807"/>
    </row>
    <row r="2943" spans="1:7" s="50" customFormat="1">
      <c r="A2943" s="63"/>
      <c r="B2943" s="63" t="s">
        <v>3988</v>
      </c>
      <c r="C2943" s="63" t="s">
        <v>3991</v>
      </c>
      <c r="D2943" s="64">
        <v>534</v>
      </c>
      <c r="E2943" s="65">
        <v>1.39</v>
      </c>
      <c r="F2943" s="65">
        <f t="shared" si="401"/>
        <v>742.26</v>
      </c>
      <c r="G2943" s="807"/>
    </row>
    <row r="2944" spans="1:7" s="50" customFormat="1">
      <c r="A2944" s="63"/>
      <c r="B2944" s="63" t="s">
        <v>3992</v>
      </c>
      <c r="C2944" s="63" t="s">
        <v>3993</v>
      </c>
      <c r="D2944" s="64">
        <v>913</v>
      </c>
      <c r="E2944" s="65">
        <v>1.3</v>
      </c>
      <c r="F2944" s="65">
        <f t="shared" si="401"/>
        <v>1186.9000000000001</v>
      </c>
      <c r="G2944" s="807"/>
    </row>
    <row r="2945" spans="1:7" s="50" customFormat="1">
      <c r="A2945" s="63"/>
      <c r="B2945" s="63" t="s">
        <v>3992</v>
      </c>
      <c r="C2945" s="63" t="s">
        <v>3994</v>
      </c>
      <c r="D2945" s="64">
        <v>931</v>
      </c>
      <c r="E2945" s="65">
        <v>1.3</v>
      </c>
      <c r="F2945" s="65">
        <f t="shared" si="401"/>
        <v>1210.3</v>
      </c>
      <c r="G2945" s="807"/>
    </row>
    <row r="2946" spans="1:7" s="50" customFormat="1">
      <c r="A2946" s="63"/>
      <c r="B2946" s="63" t="s">
        <v>3992</v>
      </c>
      <c r="C2946" s="63" t="s">
        <v>3995</v>
      </c>
      <c r="D2946" s="64">
        <v>534</v>
      </c>
      <c r="E2946" s="65">
        <v>1.3</v>
      </c>
      <c r="F2946" s="65">
        <f t="shared" si="401"/>
        <v>694.2</v>
      </c>
      <c r="G2946" s="807"/>
    </row>
    <row r="2947" spans="1:7" s="50" customFormat="1">
      <c r="A2947" s="63"/>
      <c r="B2947" s="63" t="s">
        <v>3996</v>
      </c>
      <c r="C2947" s="63" t="s">
        <v>3997</v>
      </c>
      <c r="D2947" s="64">
        <v>1156</v>
      </c>
      <c r="E2947" s="65">
        <v>1.38</v>
      </c>
      <c r="F2947" s="65">
        <f t="shared" si="401"/>
        <v>1595.28</v>
      </c>
      <c r="G2947" s="807"/>
    </row>
    <row r="2948" spans="1:7" s="50" customFormat="1">
      <c r="A2948" s="63"/>
      <c r="B2948" s="63" t="s">
        <v>3996</v>
      </c>
      <c r="C2948" s="63" t="s">
        <v>3998</v>
      </c>
      <c r="D2948" s="64">
        <v>980</v>
      </c>
      <c r="E2948" s="65">
        <v>1.38</v>
      </c>
      <c r="F2948" s="65">
        <f t="shared" si="401"/>
        <v>1352.4</v>
      </c>
      <c r="G2948" s="807"/>
    </row>
    <row r="2949" spans="1:7" s="50" customFormat="1">
      <c r="A2949" s="63"/>
      <c r="B2949" s="63" t="s">
        <v>3996</v>
      </c>
      <c r="C2949" s="63" t="s">
        <v>3999</v>
      </c>
      <c r="D2949" s="64">
        <v>346</v>
      </c>
      <c r="E2949" s="65">
        <v>1.38</v>
      </c>
      <c r="F2949" s="65">
        <f t="shared" si="401"/>
        <v>477.48</v>
      </c>
      <c r="G2949" s="807"/>
    </row>
    <row r="2950" spans="1:7" s="51" customFormat="1">
      <c r="A2950" s="66"/>
      <c r="B2950" s="66"/>
      <c r="C2950" s="66"/>
      <c r="D2950" s="67"/>
      <c r="E2950" s="68"/>
      <c r="F2950" s="68">
        <f>SUM(F2935:F2949)</f>
        <v>19913.8</v>
      </c>
      <c r="G2950" s="807"/>
    </row>
    <row r="2951" spans="1:7" s="50" customFormat="1">
      <c r="A2951" s="63" t="s">
        <v>4000</v>
      </c>
      <c r="B2951" s="63" t="s">
        <v>4001</v>
      </c>
      <c r="C2951" s="63" t="s">
        <v>4002</v>
      </c>
      <c r="D2951" s="64">
        <v>735</v>
      </c>
      <c r="E2951" s="65">
        <v>1.38</v>
      </c>
      <c r="F2951" s="65">
        <f t="shared" ref="F2951:F2970" si="402">D2951*E2951</f>
        <v>1014.3</v>
      </c>
      <c r="G2951" s="807"/>
    </row>
    <row r="2952" spans="1:7" s="50" customFormat="1">
      <c r="A2952" s="63"/>
      <c r="B2952" s="63" t="s">
        <v>4001</v>
      </c>
      <c r="C2952" s="63" t="s">
        <v>4003</v>
      </c>
      <c r="D2952" s="64">
        <v>588</v>
      </c>
      <c r="E2952" s="65">
        <v>1.38</v>
      </c>
      <c r="F2952" s="65">
        <f t="shared" si="402"/>
        <v>811.44</v>
      </c>
      <c r="G2952" s="807"/>
    </row>
    <row r="2953" spans="1:7" s="50" customFormat="1">
      <c r="A2953" s="63"/>
      <c r="B2953" s="63" t="s">
        <v>4001</v>
      </c>
      <c r="C2953" s="63" t="s">
        <v>4004</v>
      </c>
      <c r="D2953" s="64">
        <v>215</v>
      </c>
      <c r="E2953" s="65">
        <v>1.38</v>
      </c>
      <c r="F2953" s="65">
        <f t="shared" si="402"/>
        <v>296.7</v>
      </c>
      <c r="G2953" s="807"/>
    </row>
    <row r="2954" spans="1:7" s="50" customFormat="1">
      <c r="A2954" s="63"/>
      <c r="B2954" s="63" t="s">
        <v>4005</v>
      </c>
      <c r="C2954" s="63" t="s">
        <v>4006</v>
      </c>
      <c r="D2954" s="64">
        <v>1918</v>
      </c>
      <c r="E2954" s="65">
        <v>1.53</v>
      </c>
      <c r="F2954" s="65">
        <f t="shared" si="402"/>
        <v>2934.54</v>
      </c>
      <c r="G2954" s="807"/>
    </row>
    <row r="2955" spans="1:7" s="50" customFormat="1">
      <c r="A2955" s="63"/>
      <c r="B2955" s="63" t="s">
        <v>4005</v>
      </c>
      <c r="C2955" s="63" t="s">
        <v>4007</v>
      </c>
      <c r="D2955" s="64">
        <v>1911</v>
      </c>
      <c r="E2955" s="65">
        <v>1.53</v>
      </c>
      <c r="F2955" s="65">
        <f t="shared" si="402"/>
        <v>2923.83</v>
      </c>
      <c r="G2955" s="807"/>
    </row>
    <row r="2956" spans="1:7" s="50" customFormat="1">
      <c r="A2956" s="63"/>
      <c r="B2956" s="63" t="s">
        <v>4005</v>
      </c>
      <c r="C2956" s="63" t="s">
        <v>4008</v>
      </c>
      <c r="D2956" s="64">
        <v>1324</v>
      </c>
      <c r="E2956" s="65">
        <v>1.53</v>
      </c>
      <c r="F2956" s="65">
        <f t="shared" si="402"/>
        <v>2025.72</v>
      </c>
      <c r="G2956" s="807"/>
    </row>
    <row r="2957" spans="1:7" s="50" customFormat="1">
      <c r="A2957" s="63"/>
      <c r="B2957" s="63" t="s">
        <v>4009</v>
      </c>
      <c r="C2957" s="63" t="s">
        <v>4010</v>
      </c>
      <c r="D2957" s="64">
        <v>1785</v>
      </c>
      <c r="E2957" s="65">
        <v>1.39</v>
      </c>
      <c r="F2957" s="65">
        <f t="shared" si="402"/>
        <v>2481.15</v>
      </c>
      <c r="G2957" s="807"/>
    </row>
    <row r="2958" spans="1:7" s="50" customFormat="1">
      <c r="A2958" s="63"/>
      <c r="B2958" s="63" t="s">
        <v>4009</v>
      </c>
      <c r="C2958" s="63" t="s">
        <v>4011</v>
      </c>
      <c r="D2958" s="64">
        <v>1764</v>
      </c>
      <c r="E2958" s="65">
        <v>1.39</v>
      </c>
      <c r="F2958" s="65">
        <f t="shared" si="402"/>
        <v>2451.96</v>
      </c>
      <c r="G2958" s="807"/>
    </row>
    <row r="2959" spans="1:7" s="50" customFormat="1">
      <c r="A2959" s="63"/>
      <c r="B2959" s="63" t="s">
        <v>4009</v>
      </c>
      <c r="C2959" s="63" t="s">
        <v>4012</v>
      </c>
      <c r="D2959" s="64">
        <v>1228</v>
      </c>
      <c r="E2959" s="65">
        <v>1.39</v>
      </c>
      <c r="F2959" s="65">
        <f t="shared" si="402"/>
        <v>1706.92</v>
      </c>
      <c r="G2959" s="807"/>
    </row>
    <row r="2960" spans="1:7" s="50" customFormat="1">
      <c r="A2960" s="63"/>
      <c r="B2960" s="63" t="s">
        <v>4013</v>
      </c>
      <c r="C2960" s="63" t="s">
        <v>4014</v>
      </c>
      <c r="D2960" s="64">
        <v>366</v>
      </c>
      <c r="E2960" s="65">
        <v>1.3</v>
      </c>
      <c r="F2960" s="65">
        <f t="shared" si="402"/>
        <v>475.8</v>
      </c>
      <c r="G2960" s="807"/>
    </row>
    <row r="2961" spans="1:7" s="50" customFormat="1">
      <c r="A2961" s="63"/>
      <c r="B2961" s="63" t="s">
        <v>4013</v>
      </c>
      <c r="C2961" s="63" t="s">
        <v>4015</v>
      </c>
      <c r="D2961" s="64">
        <v>576</v>
      </c>
      <c r="E2961" s="65">
        <v>1.3</v>
      </c>
      <c r="F2961" s="65">
        <f t="shared" si="402"/>
        <v>748.8</v>
      </c>
      <c r="G2961" s="807"/>
    </row>
    <row r="2962" spans="1:7" s="50" customFormat="1">
      <c r="A2962" s="63"/>
      <c r="B2962" s="63" t="s">
        <v>4013</v>
      </c>
      <c r="C2962" s="63" t="s">
        <v>4016</v>
      </c>
      <c r="D2962" s="64">
        <v>1066</v>
      </c>
      <c r="E2962" s="65">
        <v>1.3</v>
      </c>
      <c r="F2962" s="65">
        <f t="shared" si="402"/>
        <v>1385.8</v>
      </c>
      <c r="G2962" s="807"/>
    </row>
    <row r="2963" spans="1:7" s="50" customFormat="1">
      <c r="A2963" s="63"/>
      <c r="B2963" s="63" t="s">
        <v>4017</v>
      </c>
      <c r="C2963" s="63" t="s">
        <v>4018</v>
      </c>
      <c r="D2963" s="64">
        <v>777</v>
      </c>
      <c r="E2963" s="65">
        <v>1.3</v>
      </c>
      <c r="F2963" s="65">
        <f t="shared" si="402"/>
        <v>1010.1</v>
      </c>
      <c r="G2963" s="807"/>
    </row>
    <row r="2964" spans="1:7" s="50" customFormat="1">
      <c r="A2964" s="63"/>
      <c r="B2964" s="63" t="s">
        <v>4017</v>
      </c>
      <c r="C2964" s="63" t="s">
        <v>4019</v>
      </c>
      <c r="D2964" s="64">
        <v>1872</v>
      </c>
      <c r="E2964" s="65">
        <v>1.3</v>
      </c>
      <c r="F2964" s="65">
        <f t="shared" si="402"/>
        <v>2433.6</v>
      </c>
      <c r="G2964" s="807"/>
    </row>
    <row r="2965" spans="1:7" s="50" customFormat="1">
      <c r="A2965" s="63"/>
      <c r="B2965" s="63" t="s">
        <v>4020</v>
      </c>
      <c r="C2965" s="63" t="s">
        <v>4021</v>
      </c>
      <c r="D2965" s="64">
        <v>478</v>
      </c>
      <c r="E2965" s="65">
        <v>1.54</v>
      </c>
      <c r="F2965" s="65">
        <f t="shared" si="402"/>
        <v>736.12</v>
      </c>
      <c r="G2965" s="807"/>
    </row>
    <row r="2966" spans="1:7" s="50" customFormat="1">
      <c r="A2966" s="63"/>
      <c r="B2966" s="63" t="s">
        <v>4020</v>
      </c>
      <c r="C2966" s="63" t="s">
        <v>4022</v>
      </c>
      <c r="D2966" s="64">
        <v>1116</v>
      </c>
      <c r="E2966" s="65">
        <v>1.54</v>
      </c>
      <c r="F2966" s="65">
        <f t="shared" si="402"/>
        <v>1718.64</v>
      </c>
      <c r="G2966" s="807"/>
    </row>
    <row r="2967" spans="1:7" s="50" customFormat="1">
      <c r="A2967" s="63"/>
      <c r="B2967" s="63" t="s">
        <v>4023</v>
      </c>
      <c r="C2967" s="63" t="s">
        <v>4024</v>
      </c>
      <c r="D2967" s="64">
        <v>1695</v>
      </c>
      <c r="E2967" s="65">
        <v>1.39</v>
      </c>
      <c r="F2967" s="65">
        <f t="shared" si="402"/>
        <v>2356.0500000000002</v>
      </c>
      <c r="G2967" s="807"/>
    </row>
    <row r="2968" spans="1:7" s="50" customFormat="1">
      <c r="A2968" s="63"/>
      <c r="B2968" s="63" t="s">
        <v>4023</v>
      </c>
      <c r="C2968" s="63" t="s">
        <v>4025</v>
      </c>
      <c r="D2968" s="64">
        <v>1715</v>
      </c>
      <c r="E2968" s="65">
        <v>1.39</v>
      </c>
      <c r="F2968" s="65">
        <f t="shared" si="402"/>
        <v>2383.85</v>
      </c>
      <c r="G2968" s="807"/>
    </row>
    <row r="2969" spans="1:7" s="50" customFormat="1">
      <c r="A2969" s="63"/>
      <c r="B2969" s="63" t="s">
        <v>4026</v>
      </c>
      <c r="C2969" s="63" t="s">
        <v>4027</v>
      </c>
      <c r="D2969" s="64">
        <v>924</v>
      </c>
      <c r="E2969" s="65">
        <v>1.53</v>
      </c>
      <c r="F2969" s="65">
        <f t="shared" si="402"/>
        <v>1413.72</v>
      </c>
      <c r="G2969" s="807"/>
    </row>
    <row r="2970" spans="1:7" s="50" customFormat="1">
      <c r="A2970" s="63"/>
      <c r="B2970" s="63" t="s">
        <v>4026</v>
      </c>
      <c r="C2970" s="63" t="s">
        <v>4028</v>
      </c>
      <c r="D2970" s="64">
        <v>931</v>
      </c>
      <c r="E2970" s="65">
        <v>1.53</v>
      </c>
      <c r="F2970" s="65">
        <f t="shared" si="402"/>
        <v>1424.43</v>
      </c>
      <c r="G2970" s="807"/>
    </row>
    <row r="2971" spans="1:7" s="51" customFormat="1">
      <c r="A2971" s="66"/>
      <c r="B2971" s="66"/>
      <c r="C2971" s="66"/>
      <c r="D2971" s="67"/>
      <c r="E2971" s="68"/>
      <c r="F2971" s="68">
        <f>SUM(F2951:F2970)</f>
        <v>32733.47</v>
      </c>
      <c r="G2971" s="807"/>
    </row>
    <row r="2972" spans="1:7" s="50" customFormat="1">
      <c r="A2972" s="63" t="s">
        <v>4029</v>
      </c>
      <c r="B2972" s="63" t="s">
        <v>4030</v>
      </c>
      <c r="C2972" s="63" t="s">
        <v>4031</v>
      </c>
      <c r="D2972" s="64">
        <v>962</v>
      </c>
      <c r="E2972" s="65">
        <v>1.64</v>
      </c>
      <c r="F2972" s="65">
        <f t="shared" ref="F2972:F2981" si="403">D2972*E2972</f>
        <v>1577.68</v>
      </c>
      <c r="G2972" s="807"/>
    </row>
    <row r="2973" spans="1:7" s="50" customFormat="1">
      <c r="A2973" s="63"/>
      <c r="B2973" s="63" t="s">
        <v>4030</v>
      </c>
      <c r="C2973" s="63" t="s">
        <v>4032</v>
      </c>
      <c r="D2973" s="64">
        <v>784</v>
      </c>
      <c r="E2973" s="65">
        <v>1.64</v>
      </c>
      <c r="F2973" s="65">
        <f t="shared" si="403"/>
        <v>1285.76</v>
      </c>
      <c r="G2973" s="807"/>
    </row>
    <row r="2974" spans="1:7" s="50" customFormat="1">
      <c r="A2974" s="63"/>
      <c r="B2974" s="63" t="s">
        <v>4030</v>
      </c>
      <c r="C2974" s="63" t="s">
        <v>4033</v>
      </c>
      <c r="D2974" s="64">
        <v>531</v>
      </c>
      <c r="E2974" s="65">
        <v>1.64</v>
      </c>
      <c r="F2974" s="65">
        <f t="shared" si="403"/>
        <v>870.84</v>
      </c>
      <c r="G2974" s="807"/>
    </row>
    <row r="2975" spans="1:7" s="50" customFormat="1">
      <c r="A2975" s="63"/>
      <c r="B2975" s="63" t="s">
        <v>4034</v>
      </c>
      <c r="C2975" s="63" t="s">
        <v>4035</v>
      </c>
      <c r="D2975" s="64">
        <v>1150</v>
      </c>
      <c r="E2975" s="65">
        <v>1.64</v>
      </c>
      <c r="F2975" s="65">
        <f t="shared" si="403"/>
        <v>1886</v>
      </c>
      <c r="G2975" s="807"/>
    </row>
    <row r="2976" spans="1:7" s="50" customFormat="1">
      <c r="A2976" s="63"/>
      <c r="B2976" s="63" t="s">
        <v>4034</v>
      </c>
      <c r="C2976" s="63" t="s">
        <v>4036</v>
      </c>
      <c r="D2976" s="64">
        <v>931</v>
      </c>
      <c r="E2976" s="65">
        <v>1.64</v>
      </c>
      <c r="F2976" s="65">
        <f t="shared" si="403"/>
        <v>1526.84</v>
      </c>
      <c r="G2976" s="807"/>
    </row>
    <row r="2977" spans="1:7" s="50" customFormat="1">
      <c r="A2977" s="63"/>
      <c r="B2977" s="63" t="s">
        <v>4037</v>
      </c>
      <c r="C2977" s="63" t="s">
        <v>4038</v>
      </c>
      <c r="D2977" s="64">
        <v>642</v>
      </c>
      <c r="E2977" s="65">
        <v>1.64</v>
      </c>
      <c r="F2977" s="65">
        <f t="shared" si="403"/>
        <v>1052.8800000000001</v>
      </c>
      <c r="G2977" s="807"/>
    </row>
    <row r="2978" spans="1:7" s="50" customFormat="1">
      <c r="A2978" s="63"/>
      <c r="B2978" s="63" t="s">
        <v>4037</v>
      </c>
      <c r="C2978" s="63" t="s">
        <v>4039</v>
      </c>
      <c r="D2978" s="64">
        <v>539</v>
      </c>
      <c r="E2978" s="65">
        <v>1.64</v>
      </c>
      <c r="F2978" s="65">
        <f t="shared" si="403"/>
        <v>883.96</v>
      </c>
      <c r="G2978" s="807"/>
    </row>
    <row r="2979" spans="1:7" s="50" customFormat="1">
      <c r="A2979" s="63"/>
      <c r="B2979" s="63" t="s">
        <v>4037</v>
      </c>
      <c r="C2979" s="63" t="s">
        <v>4040</v>
      </c>
      <c r="D2979" s="64">
        <v>213</v>
      </c>
      <c r="E2979" s="65">
        <v>1.64</v>
      </c>
      <c r="F2979" s="65">
        <f t="shared" si="403"/>
        <v>349.32</v>
      </c>
      <c r="G2979" s="807"/>
    </row>
    <row r="2980" spans="1:7" s="50" customFormat="1">
      <c r="A2980" s="63"/>
      <c r="B2980" s="63" t="s">
        <v>4041</v>
      </c>
      <c r="C2980" s="63" t="s">
        <v>4042</v>
      </c>
      <c r="D2980" s="64">
        <v>409</v>
      </c>
      <c r="E2980" s="65">
        <v>1.39</v>
      </c>
      <c r="F2980" s="65">
        <f t="shared" si="403"/>
        <v>568.51</v>
      </c>
      <c r="G2980" s="807"/>
    </row>
    <row r="2981" spans="1:7" s="50" customFormat="1">
      <c r="A2981" s="63"/>
      <c r="B2981" s="63" t="s">
        <v>4041</v>
      </c>
      <c r="C2981" s="63" t="s">
        <v>4043</v>
      </c>
      <c r="D2981" s="64">
        <v>576</v>
      </c>
      <c r="E2981" s="65">
        <v>1.39</v>
      </c>
      <c r="F2981" s="65">
        <f t="shared" si="403"/>
        <v>800.64</v>
      </c>
      <c r="G2981" s="807"/>
    </row>
    <row r="2982" spans="1:7" s="51" customFormat="1">
      <c r="A2982" s="66"/>
      <c r="B2982" s="66"/>
      <c r="C2982" s="66"/>
      <c r="D2982" s="67"/>
      <c r="E2982" s="68"/>
      <c r="F2982" s="68">
        <f>SUM(F2972:F2981)</f>
        <v>10802.43</v>
      </c>
      <c r="G2982" s="807"/>
    </row>
    <row r="2983" spans="1:7" s="50" customFormat="1">
      <c r="A2983" s="63" t="s">
        <v>4044</v>
      </c>
      <c r="B2983" s="63" t="s">
        <v>4045</v>
      </c>
      <c r="C2983" s="63" t="s">
        <v>4046</v>
      </c>
      <c r="D2983" s="64">
        <v>217</v>
      </c>
      <c r="E2983" s="65">
        <v>3.28</v>
      </c>
      <c r="F2983" s="65">
        <f t="shared" ref="F2983:F2988" si="404">D2983*E2983</f>
        <v>711.76</v>
      </c>
      <c r="G2983" s="807"/>
    </row>
    <row r="2984" spans="1:7" s="50" customFormat="1">
      <c r="A2984" s="63"/>
      <c r="B2984" s="63" t="s">
        <v>4045</v>
      </c>
      <c r="C2984" s="63" t="s">
        <v>4047</v>
      </c>
      <c r="D2984" s="64">
        <v>224</v>
      </c>
      <c r="E2984" s="65">
        <v>3.28</v>
      </c>
      <c r="F2984" s="65">
        <f t="shared" si="404"/>
        <v>734.72</v>
      </c>
      <c r="G2984" s="807"/>
    </row>
    <row r="2985" spans="1:7" s="50" customFormat="1">
      <c r="A2985" s="63"/>
      <c r="B2985" s="63" t="s">
        <v>4045</v>
      </c>
      <c r="C2985" s="63" t="s">
        <v>4048</v>
      </c>
      <c r="D2985" s="64">
        <v>324</v>
      </c>
      <c r="E2985" s="65">
        <v>3.28</v>
      </c>
      <c r="F2985" s="65">
        <f t="shared" si="404"/>
        <v>1062.72</v>
      </c>
      <c r="G2985" s="807"/>
    </row>
    <row r="2986" spans="1:7" s="50" customFormat="1">
      <c r="A2986" s="63"/>
      <c r="B2986" s="63" t="s">
        <v>4049</v>
      </c>
      <c r="C2986" s="63" t="s">
        <v>4050</v>
      </c>
      <c r="D2986" s="64">
        <v>359</v>
      </c>
      <c r="E2986" s="65">
        <v>3.03</v>
      </c>
      <c r="F2986" s="65">
        <f t="shared" si="404"/>
        <v>1087.77</v>
      </c>
      <c r="G2986" s="807"/>
    </row>
    <row r="2987" spans="1:7" s="50" customFormat="1">
      <c r="A2987" s="63"/>
      <c r="B2987" s="63" t="s">
        <v>4049</v>
      </c>
      <c r="C2987" s="63" t="s">
        <v>4051</v>
      </c>
      <c r="D2987" s="64">
        <v>896</v>
      </c>
      <c r="E2987" s="65">
        <v>3.03</v>
      </c>
      <c r="F2987" s="65">
        <f t="shared" si="404"/>
        <v>2714.88</v>
      </c>
      <c r="G2987" s="807"/>
    </row>
    <row r="2988" spans="1:7" s="50" customFormat="1">
      <c r="A2988" s="63"/>
      <c r="B2988" s="63" t="s">
        <v>4049</v>
      </c>
      <c r="C2988" s="63" t="s">
        <v>4052</v>
      </c>
      <c r="D2988" s="64">
        <v>906</v>
      </c>
      <c r="E2988" s="65">
        <v>3.03</v>
      </c>
      <c r="F2988" s="65">
        <f t="shared" si="404"/>
        <v>2745.18</v>
      </c>
      <c r="G2988" s="807"/>
    </row>
    <row r="2989" spans="1:7" s="51" customFormat="1">
      <c r="A2989" s="66"/>
      <c r="B2989" s="66"/>
      <c r="C2989" s="66"/>
      <c r="D2989" s="67"/>
      <c r="E2989" s="68"/>
      <c r="F2989" s="68">
        <f>SUM(F2983:F2988)</f>
        <v>9057.0300000000007</v>
      </c>
      <c r="G2989" s="807"/>
    </row>
    <row r="2990" spans="1:7" s="50" customFormat="1">
      <c r="A2990" s="63" t="s">
        <v>4053</v>
      </c>
      <c r="B2990" s="63" t="s">
        <v>4054</v>
      </c>
      <c r="C2990" s="63" t="s">
        <v>4055</v>
      </c>
      <c r="D2990" s="64">
        <v>1665</v>
      </c>
      <c r="E2990" s="65">
        <v>3.05</v>
      </c>
      <c r="F2990" s="65">
        <f t="shared" ref="F2990:F2995" si="405">D2990*E2990</f>
        <v>5078.25</v>
      </c>
      <c r="G2990" s="807"/>
    </row>
    <row r="2991" spans="1:7" s="50" customFormat="1">
      <c r="A2991" s="63"/>
      <c r="B2991" s="63" t="s">
        <v>4054</v>
      </c>
      <c r="C2991" s="63" t="s">
        <v>4056</v>
      </c>
      <c r="D2991" s="64">
        <v>896</v>
      </c>
      <c r="E2991" s="65">
        <v>3.05</v>
      </c>
      <c r="F2991" s="65">
        <f t="shared" si="405"/>
        <v>2732.8</v>
      </c>
      <c r="G2991" s="807"/>
    </row>
    <row r="2992" spans="1:7" s="50" customFormat="1">
      <c r="A2992" s="63"/>
      <c r="B2992" s="63" t="s">
        <v>4054</v>
      </c>
      <c r="C2992" s="63" t="s">
        <v>4057</v>
      </c>
      <c r="D2992" s="64">
        <v>536</v>
      </c>
      <c r="E2992" s="65">
        <v>3.05</v>
      </c>
      <c r="F2992" s="65">
        <f t="shared" si="405"/>
        <v>1634.8</v>
      </c>
      <c r="G2992" s="807"/>
    </row>
    <row r="2993" spans="1:7" s="50" customFormat="1">
      <c r="A2993" s="63"/>
      <c r="B2993" s="63" t="s">
        <v>4058</v>
      </c>
      <c r="C2993" s="63" t="s">
        <v>4059</v>
      </c>
      <c r="D2993" s="64">
        <v>480</v>
      </c>
      <c r="E2993" s="65">
        <v>3.23</v>
      </c>
      <c r="F2993" s="65">
        <f t="shared" si="405"/>
        <v>1550.4</v>
      </c>
      <c r="G2993" s="807"/>
    </row>
    <row r="2994" spans="1:7" s="50" customFormat="1">
      <c r="A2994" s="63"/>
      <c r="B2994" s="63" t="s">
        <v>4058</v>
      </c>
      <c r="C2994" s="63" t="s">
        <v>4060</v>
      </c>
      <c r="D2994" s="64">
        <v>391</v>
      </c>
      <c r="E2994" s="65">
        <v>3.23</v>
      </c>
      <c r="F2994" s="65">
        <f t="shared" si="405"/>
        <v>1262.93</v>
      </c>
      <c r="G2994" s="807"/>
    </row>
    <row r="2995" spans="1:7" s="50" customFormat="1">
      <c r="A2995" s="63"/>
      <c r="B2995" s="63" t="s">
        <v>4058</v>
      </c>
      <c r="C2995" s="63" t="s">
        <v>4061</v>
      </c>
      <c r="D2995" s="64">
        <v>208</v>
      </c>
      <c r="E2995" s="65">
        <v>3.23</v>
      </c>
      <c r="F2995" s="65">
        <f t="shared" si="405"/>
        <v>671.84</v>
      </c>
      <c r="G2995" s="807"/>
    </row>
    <row r="2996" spans="1:7" s="51" customFormat="1">
      <c r="A2996" s="66"/>
      <c r="B2996" s="66"/>
      <c r="C2996" s="66"/>
      <c r="D2996" s="67"/>
      <c r="E2996" s="68"/>
      <c r="F2996" s="68">
        <f>SUM(F2990:F2995)</f>
        <v>12931.02</v>
      </c>
      <c r="G2996" s="807"/>
    </row>
    <row r="2997" spans="1:7" s="50" customFormat="1">
      <c r="A2997" s="63" t="s">
        <v>4062</v>
      </c>
      <c r="B2997" s="63" t="s">
        <v>4063</v>
      </c>
      <c r="C2997" s="63" t="s">
        <v>4064</v>
      </c>
      <c r="D2997" s="64">
        <v>535</v>
      </c>
      <c r="E2997" s="65">
        <v>3.86</v>
      </c>
      <c r="F2997" s="65">
        <f t="shared" ref="F2997:F2999" si="406">D2997*E2997</f>
        <v>2065.1</v>
      </c>
      <c r="G2997" s="807"/>
    </row>
    <row r="2998" spans="1:7" s="50" customFormat="1">
      <c r="A2998" s="63"/>
      <c r="B2998" s="63" t="s">
        <v>4063</v>
      </c>
      <c r="C2998" s="63" t="s">
        <v>4065</v>
      </c>
      <c r="D2998" s="64">
        <v>2112</v>
      </c>
      <c r="E2998" s="65">
        <v>3.86</v>
      </c>
      <c r="F2998" s="65">
        <f t="shared" si="406"/>
        <v>8152.32</v>
      </c>
      <c r="G2998" s="807"/>
    </row>
    <row r="2999" spans="1:7" s="50" customFormat="1">
      <c r="A2999" s="63"/>
      <c r="B2999" s="63" t="s">
        <v>4063</v>
      </c>
      <c r="C2999" s="63" t="s">
        <v>4066</v>
      </c>
      <c r="D2999" s="64">
        <v>541</v>
      </c>
      <c r="E2999" s="65">
        <v>3.86</v>
      </c>
      <c r="F2999" s="65">
        <f t="shared" si="406"/>
        <v>2088.2600000000002</v>
      </c>
      <c r="G2999" s="807"/>
    </row>
    <row r="3000" spans="1:7" s="51" customFormat="1">
      <c r="A3000" s="66"/>
      <c r="B3000" s="66"/>
      <c r="C3000" s="66"/>
      <c r="D3000" s="67"/>
      <c r="E3000" s="68"/>
      <c r="F3000" s="68">
        <f>SUM(F2997:F2999)</f>
        <v>12305.68</v>
      </c>
      <c r="G3000" s="807"/>
    </row>
    <row r="3001" spans="1:7" s="50" customFormat="1">
      <c r="A3001" s="63" t="s">
        <v>4067</v>
      </c>
      <c r="B3001" s="63" t="s">
        <v>4068</v>
      </c>
      <c r="C3001" s="63" t="s">
        <v>4069</v>
      </c>
      <c r="D3001" s="64">
        <v>639</v>
      </c>
      <c r="E3001" s="65">
        <v>4.68</v>
      </c>
      <c r="F3001" s="65">
        <f t="shared" ref="F3001:F3003" si="407">D3001*E3001</f>
        <v>2990.52</v>
      </c>
      <c r="G3001" s="807"/>
    </row>
    <row r="3002" spans="1:7" s="50" customFormat="1">
      <c r="A3002" s="63"/>
      <c r="B3002" s="63" t="s">
        <v>4068</v>
      </c>
      <c r="C3002" s="63" t="s">
        <v>4070</v>
      </c>
      <c r="D3002" s="64">
        <v>960</v>
      </c>
      <c r="E3002" s="65">
        <v>4.68</v>
      </c>
      <c r="F3002" s="65">
        <f t="shared" si="407"/>
        <v>4492.8</v>
      </c>
      <c r="G3002" s="807"/>
    </row>
    <row r="3003" spans="1:7" s="50" customFormat="1">
      <c r="A3003" s="63"/>
      <c r="B3003" s="63" t="s">
        <v>4068</v>
      </c>
      <c r="C3003" s="63" t="s">
        <v>4071</v>
      </c>
      <c r="D3003" s="64">
        <v>601</v>
      </c>
      <c r="E3003" s="65">
        <v>4.68</v>
      </c>
      <c r="F3003" s="65">
        <f t="shared" si="407"/>
        <v>2812.68</v>
      </c>
      <c r="G3003" s="807"/>
    </row>
    <row r="3004" spans="1:7" s="51" customFormat="1">
      <c r="A3004" s="66"/>
      <c r="B3004" s="66"/>
      <c r="C3004" s="66"/>
      <c r="D3004" s="67"/>
      <c r="E3004" s="68"/>
      <c r="F3004" s="68">
        <f>SUM(F3001:F3003)</f>
        <v>10296</v>
      </c>
      <c r="G3004" s="807"/>
    </row>
    <row r="3005" spans="1:7" s="50" customFormat="1">
      <c r="A3005" s="63" t="s">
        <v>4072</v>
      </c>
      <c r="B3005" s="63" t="s">
        <v>4073</v>
      </c>
      <c r="C3005" s="63" t="s">
        <v>4074</v>
      </c>
      <c r="D3005" s="64">
        <v>567</v>
      </c>
      <c r="E3005" s="65">
        <v>5.38</v>
      </c>
      <c r="F3005" s="65">
        <f t="shared" ref="F3005:F3010" si="408">D3005*E3005</f>
        <v>3050.46</v>
      </c>
      <c r="G3005" s="807"/>
    </row>
    <row r="3006" spans="1:7" s="50" customFormat="1">
      <c r="A3006" s="63"/>
      <c r="B3006" s="63" t="s">
        <v>4073</v>
      </c>
      <c r="C3006" s="63" t="s">
        <v>4075</v>
      </c>
      <c r="D3006" s="64">
        <v>1312</v>
      </c>
      <c r="E3006" s="65">
        <v>5.38</v>
      </c>
      <c r="F3006" s="65">
        <f t="shared" si="408"/>
        <v>7058.56</v>
      </c>
      <c r="G3006" s="807"/>
    </row>
    <row r="3007" spans="1:7" s="50" customFormat="1">
      <c r="A3007" s="63"/>
      <c r="B3007" s="63" t="s">
        <v>4073</v>
      </c>
      <c r="C3007" s="63" t="s">
        <v>4076</v>
      </c>
      <c r="D3007" s="64">
        <v>421</v>
      </c>
      <c r="E3007" s="65">
        <v>5.38</v>
      </c>
      <c r="F3007" s="65">
        <f t="shared" si="408"/>
        <v>2264.98</v>
      </c>
      <c r="G3007" s="807"/>
    </row>
    <row r="3008" spans="1:7" s="50" customFormat="1">
      <c r="A3008" s="63"/>
      <c r="B3008" s="63" t="s">
        <v>4077</v>
      </c>
      <c r="C3008" s="63" t="s">
        <v>4078</v>
      </c>
      <c r="D3008" s="64">
        <v>153</v>
      </c>
      <c r="E3008" s="65">
        <v>5.48</v>
      </c>
      <c r="F3008" s="65">
        <f t="shared" si="408"/>
        <v>838.44</v>
      </c>
      <c r="G3008" s="807"/>
    </row>
    <row r="3009" spans="1:7" s="50" customFormat="1">
      <c r="A3009" s="63"/>
      <c r="B3009" s="63" t="s">
        <v>4077</v>
      </c>
      <c r="C3009" s="63" t="s">
        <v>4079</v>
      </c>
      <c r="D3009" s="64">
        <v>368</v>
      </c>
      <c r="E3009" s="65">
        <v>5.48</v>
      </c>
      <c r="F3009" s="65">
        <f t="shared" si="408"/>
        <v>2016.64</v>
      </c>
      <c r="G3009" s="807"/>
    </row>
    <row r="3010" spans="1:7" s="50" customFormat="1">
      <c r="A3010" s="63"/>
      <c r="B3010" s="63" t="s">
        <v>4077</v>
      </c>
      <c r="C3010" s="63" t="s">
        <v>4080</v>
      </c>
      <c r="D3010" s="64">
        <v>380</v>
      </c>
      <c r="E3010" s="65">
        <v>5.48</v>
      </c>
      <c r="F3010" s="65">
        <f t="shared" si="408"/>
        <v>2082.4</v>
      </c>
      <c r="G3010" s="807"/>
    </row>
    <row r="3011" spans="1:7" s="110" customFormat="1">
      <c r="A3011" s="66"/>
      <c r="B3011" s="66"/>
      <c r="C3011" s="66"/>
      <c r="D3011" s="67"/>
      <c r="E3011" s="68"/>
      <c r="F3011" s="68">
        <f>SUM(F3005:F3010)</f>
        <v>17311.48</v>
      </c>
      <c r="G3011" s="807"/>
    </row>
    <row r="3012" spans="1:7" s="50" customFormat="1">
      <c r="A3012" s="73" t="s">
        <v>4081</v>
      </c>
      <c r="B3012" s="73" t="s">
        <v>4082</v>
      </c>
      <c r="C3012" s="73" t="s">
        <v>4083</v>
      </c>
      <c r="D3012" s="74">
        <v>981</v>
      </c>
      <c r="E3012" s="96">
        <v>1.4</v>
      </c>
      <c r="F3012" s="96">
        <f t="shared" ref="F3012:F3023" si="409">D3012*E3012</f>
        <v>1373.4</v>
      </c>
      <c r="G3012" s="808" t="s">
        <v>4084</v>
      </c>
    </row>
    <row r="3013" spans="1:7" s="50" customFormat="1">
      <c r="A3013" s="73"/>
      <c r="B3013" s="73" t="s">
        <v>4082</v>
      </c>
      <c r="C3013" s="73" t="s">
        <v>4085</v>
      </c>
      <c r="D3013" s="74">
        <v>2304</v>
      </c>
      <c r="E3013" s="96">
        <v>1.4</v>
      </c>
      <c r="F3013" s="96">
        <f t="shared" si="409"/>
        <v>3225.6</v>
      </c>
      <c r="G3013" s="808"/>
    </row>
    <row r="3014" spans="1:7" s="50" customFormat="1">
      <c r="A3014" s="73"/>
      <c r="B3014" s="73" t="s">
        <v>4082</v>
      </c>
      <c r="C3014" s="73" t="s">
        <v>4086</v>
      </c>
      <c r="D3014" s="74">
        <v>808</v>
      </c>
      <c r="E3014" s="96">
        <v>1.4</v>
      </c>
      <c r="F3014" s="96">
        <f t="shared" si="409"/>
        <v>1131.2</v>
      </c>
      <c r="G3014" s="808"/>
    </row>
    <row r="3015" spans="1:7" s="50" customFormat="1">
      <c r="A3015" s="73"/>
      <c r="B3015" s="73" t="s">
        <v>4087</v>
      </c>
      <c r="C3015" s="73" t="s">
        <v>4088</v>
      </c>
      <c r="D3015" s="74">
        <v>712</v>
      </c>
      <c r="E3015" s="96">
        <v>1.39</v>
      </c>
      <c r="F3015" s="96">
        <f t="shared" si="409"/>
        <v>989.68</v>
      </c>
      <c r="G3015" s="808"/>
    </row>
    <row r="3016" spans="1:7" s="50" customFormat="1">
      <c r="A3016" s="73"/>
      <c r="B3016" s="73" t="s">
        <v>4087</v>
      </c>
      <c r="C3016" s="73" t="s">
        <v>4089</v>
      </c>
      <c r="D3016" s="74">
        <v>686</v>
      </c>
      <c r="E3016" s="96">
        <v>1.39</v>
      </c>
      <c r="F3016" s="96">
        <f t="shared" si="409"/>
        <v>953.54</v>
      </c>
      <c r="G3016" s="808"/>
    </row>
    <row r="3017" spans="1:7" s="50" customFormat="1">
      <c r="A3017" s="73"/>
      <c r="B3017" s="73" t="s">
        <v>4087</v>
      </c>
      <c r="C3017" s="73" t="s">
        <v>4090</v>
      </c>
      <c r="D3017" s="74">
        <v>406</v>
      </c>
      <c r="E3017" s="96">
        <v>1.39</v>
      </c>
      <c r="F3017" s="96">
        <f t="shared" si="409"/>
        <v>564.34</v>
      </c>
      <c r="G3017" s="808"/>
    </row>
    <row r="3018" spans="1:7" s="50" customFormat="1">
      <c r="A3018" s="73"/>
      <c r="B3018" s="73" t="s">
        <v>4091</v>
      </c>
      <c r="C3018" s="73" t="s">
        <v>4092</v>
      </c>
      <c r="D3018" s="74">
        <v>1225</v>
      </c>
      <c r="E3018" s="96">
        <v>1.47</v>
      </c>
      <c r="F3018" s="96">
        <f t="shared" si="409"/>
        <v>1800.75</v>
      </c>
      <c r="G3018" s="808"/>
    </row>
    <row r="3019" spans="1:7" s="50" customFormat="1">
      <c r="A3019" s="73"/>
      <c r="B3019" s="73" t="s">
        <v>4091</v>
      </c>
      <c r="C3019" s="73" t="s">
        <v>4093</v>
      </c>
      <c r="D3019" s="74">
        <v>784</v>
      </c>
      <c r="E3019" s="96">
        <v>1.47</v>
      </c>
      <c r="F3019" s="96">
        <f t="shared" si="409"/>
        <v>1152.48</v>
      </c>
      <c r="G3019" s="808"/>
    </row>
    <row r="3020" spans="1:7" s="50" customFormat="1">
      <c r="A3020" s="73"/>
      <c r="B3020" s="73" t="s">
        <v>4091</v>
      </c>
      <c r="C3020" s="73" t="s">
        <v>4094</v>
      </c>
      <c r="D3020" s="74">
        <v>777</v>
      </c>
      <c r="E3020" s="96">
        <v>1.47</v>
      </c>
      <c r="F3020" s="96">
        <f t="shared" si="409"/>
        <v>1142.19</v>
      </c>
      <c r="G3020" s="808"/>
    </row>
    <row r="3021" spans="1:7" s="50" customFormat="1">
      <c r="A3021" s="73"/>
      <c r="B3021" s="73" t="s">
        <v>4095</v>
      </c>
      <c r="C3021" s="73" t="s">
        <v>4096</v>
      </c>
      <c r="D3021" s="74">
        <v>497</v>
      </c>
      <c r="E3021" s="96">
        <v>1.55</v>
      </c>
      <c r="F3021" s="96">
        <f t="shared" si="409"/>
        <v>770.35</v>
      </c>
      <c r="G3021" s="808"/>
    </row>
    <row r="3022" spans="1:7" s="50" customFormat="1">
      <c r="A3022" s="73"/>
      <c r="B3022" s="73" t="s">
        <v>4095</v>
      </c>
      <c r="C3022" s="73" t="s">
        <v>4097</v>
      </c>
      <c r="D3022" s="74">
        <v>294</v>
      </c>
      <c r="E3022" s="96">
        <v>1.55</v>
      </c>
      <c r="F3022" s="96">
        <f t="shared" si="409"/>
        <v>455.7</v>
      </c>
      <c r="G3022" s="808"/>
    </row>
    <row r="3023" spans="1:7" s="50" customFormat="1">
      <c r="A3023" s="73"/>
      <c r="B3023" s="73" t="s">
        <v>4095</v>
      </c>
      <c r="C3023" s="73" t="s">
        <v>4098</v>
      </c>
      <c r="D3023" s="74">
        <v>313</v>
      </c>
      <c r="E3023" s="96">
        <v>1.55</v>
      </c>
      <c r="F3023" s="96">
        <f t="shared" si="409"/>
        <v>485.15</v>
      </c>
      <c r="G3023" s="808"/>
    </row>
    <row r="3024" spans="1:7" s="51" customFormat="1">
      <c r="A3024" s="75"/>
      <c r="B3024" s="75"/>
      <c r="C3024" s="75"/>
      <c r="D3024" s="76"/>
      <c r="E3024" s="97"/>
      <c r="F3024" s="97">
        <f>SUM(F3012:F3023)</f>
        <v>14044.38</v>
      </c>
      <c r="G3024" s="809"/>
    </row>
    <row r="3025" spans="1:7" s="50" customFormat="1">
      <c r="A3025" s="73" t="s">
        <v>4099</v>
      </c>
      <c r="B3025" s="73" t="s">
        <v>4034</v>
      </c>
      <c r="C3025" s="73" t="s">
        <v>4100</v>
      </c>
      <c r="D3025" s="74">
        <v>551</v>
      </c>
      <c r="E3025" s="96">
        <v>1.64</v>
      </c>
      <c r="F3025" s="96">
        <f t="shared" ref="F3025:F3029" si="410">D3025*E3025</f>
        <v>903.64</v>
      </c>
      <c r="G3025" s="808"/>
    </row>
    <row r="3026" spans="1:7" s="50" customFormat="1">
      <c r="A3026" s="73"/>
      <c r="B3026" s="73"/>
      <c r="C3026" s="73"/>
      <c r="D3026" s="74"/>
      <c r="E3026" s="96"/>
      <c r="F3026" s="97">
        <f>SUM(F3025:F3025)</f>
        <v>903.64</v>
      </c>
      <c r="G3026" s="808"/>
    </row>
    <row r="3027" spans="1:7" s="50" customFormat="1">
      <c r="A3027" s="73" t="s">
        <v>4101</v>
      </c>
      <c r="B3027" s="73" t="s">
        <v>4102</v>
      </c>
      <c r="C3027" s="73" t="s">
        <v>4103</v>
      </c>
      <c r="D3027" s="74">
        <v>621</v>
      </c>
      <c r="E3027" s="96">
        <v>3.38</v>
      </c>
      <c r="F3027" s="96">
        <f t="shared" si="410"/>
        <v>2098.98</v>
      </c>
      <c r="G3027" s="808"/>
    </row>
    <row r="3028" spans="1:7" s="50" customFormat="1">
      <c r="A3028" s="73"/>
      <c r="B3028" s="73" t="s">
        <v>4102</v>
      </c>
      <c r="C3028" s="73" t="s">
        <v>4104</v>
      </c>
      <c r="D3028" s="74">
        <v>928</v>
      </c>
      <c r="E3028" s="96">
        <v>3.38</v>
      </c>
      <c r="F3028" s="96">
        <f t="shared" si="410"/>
        <v>3136.64</v>
      </c>
      <c r="G3028" s="808"/>
    </row>
    <row r="3029" spans="1:7" s="50" customFormat="1">
      <c r="A3029" s="73"/>
      <c r="B3029" s="73" t="s">
        <v>4102</v>
      </c>
      <c r="C3029" s="73" t="s">
        <v>4105</v>
      </c>
      <c r="D3029" s="74">
        <v>359</v>
      </c>
      <c r="E3029" s="96">
        <v>3.38</v>
      </c>
      <c r="F3029" s="96">
        <f t="shared" si="410"/>
        <v>1213.42</v>
      </c>
      <c r="G3029" s="808"/>
    </row>
    <row r="3030" spans="1:7" s="51" customFormat="1">
      <c r="A3030" s="75"/>
      <c r="B3030" s="75"/>
      <c r="C3030" s="75"/>
      <c r="D3030" s="76"/>
      <c r="E3030" s="97"/>
      <c r="F3030" s="97">
        <f>SUM(F3027:F3029)</f>
        <v>6449.04</v>
      </c>
      <c r="G3030" s="809"/>
    </row>
    <row r="3031" spans="1:7" s="50" customFormat="1">
      <c r="A3031" s="73" t="s">
        <v>4106</v>
      </c>
      <c r="B3031" s="73" t="s">
        <v>4107</v>
      </c>
      <c r="C3031" s="73" t="s">
        <v>4108</v>
      </c>
      <c r="D3031" s="74">
        <v>1175</v>
      </c>
      <c r="E3031" s="96">
        <v>3.91</v>
      </c>
      <c r="F3031" s="96">
        <f t="shared" ref="F3031:F3033" si="411">D3031*E3031</f>
        <v>4594.25</v>
      </c>
      <c r="G3031" s="808"/>
    </row>
    <row r="3032" spans="1:7" s="50" customFormat="1">
      <c r="A3032" s="73"/>
      <c r="B3032" s="73">
        <v>5450</v>
      </c>
      <c r="C3032" s="73" t="s">
        <v>4109</v>
      </c>
      <c r="D3032" s="74">
        <v>784</v>
      </c>
      <c r="E3032" s="96">
        <v>3.91</v>
      </c>
      <c r="F3032" s="96">
        <f t="shared" si="411"/>
        <v>3065.44</v>
      </c>
      <c r="G3032" s="808"/>
    </row>
    <row r="3033" spans="1:7" s="50" customFormat="1">
      <c r="A3033" s="73"/>
      <c r="B3033" s="73" t="s">
        <v>4107</v>
      </c>
      <c r="C3033" s="73" t="s">
        <v>4110</v>
      </c>
      <c r="D3033" s="74">
        <v>480</v>
      </c>
      <c r="E3033" s="96">
        <v>3.91</v>
      </c>
      <c r="F3033" s="96">
        <f t="shared" si="411"/>
        <v>1876.8</v>
      </c>
      <c r="G3033" s="808"/>
    </row>
    <row r="3034" spans="1:7" s="51" customFormat="1">
      <c r="A3034" s="75"/>
      <c r="B3034" s="75"/>
      <c r="C3034" s="75"/>
      <c r="D3034" s="76"/>
      <c r="E3034" s="97"/>
      <c r="F3034" s="97">
        <f>SUM(F3031:F3033)</f>
        <v>9536.49</v>
      </c>
      <c r="G3034" s="809"/>
    </row>
    <row r="3035" spans="1:7" s="50" customFormat="1">
      <c r="A3035" s="73" t="s">
        <v>4111</v>
      </c>
      <c r="B3035" s="73" t="s">
        <v>4112</v>
      </c>
      <c r="C3035" s="73" t="s">
        <v>4113</v>
      </c>
      <c r="D3035" s="74">
        <v>302</v>
      </c>
      <c r="E3035" s="96">
        <v>4.0599999999999996</v>
      </c>
      <c r="F3035" s="96">
        <f t="shared" ref="F3035:F3037" si="412">D3035*E3035</f>
        <v>1226.1199999999999</v>
      </c>
      <c r="G3035" s="808"/>
    </row>
    <row r="3036" spans="1:7" s="50" customFormat="1">
      <c r="A3036" s="73"/>
      <c r="B3036" s="73" t="s">
        <v>4112</v>
      </c>
      <c r="C3036" s="73" t="s">
        <v>4114</v>
      </c>
      <c r="D3036" s="74">
        <v>1248</v>
      </c>
      <c r="E3036" s="96">
        <v>4.0599999999999996</v>
      </c>
      <c r="F3036" s="96">
        <f t="shared" si="412"/>
        <v>5066.88</v>
      </c>
      <c r="G3036" s="808"/>
    </row>
    <row r="3037" spans="1:7" s="50" customFormat="1">
      <c r="A3037" s="73"/>
      <c r="B3037" s="73" t="s">
        <v>4112</v>
      </c>
      <c r="C3037" s="73" t="s">
        <v>4115</v>
      </c>
      <c r="D3037" s="74">
        <v>459</v>
      </c>
      <c r="E3037" s="96">
        <v>4.0599999999999996</v>
      </c>
      <c r="F3037" s="96">
        <f t="shared" si="412"/>
        <v>1863.54</v>
      </c>
      <c r="G3037" s="808"/>
    </row>
    <row r="3038" spans="1:7" s="51" customFormat="1">
      <c r="A3038" s="75"/>
      <c r="B3038" s="75"/>
      <c r="C3038" s="75"/>
      <c r="D3038" s="76"/>
      <c r="E3038" s="97"/>
      <c r="F3038" s="97">
        <f>SUM(F3035:F3037)</f>
        <v>8156.54</v>
      </c>
      <c r="G3038" s="809"/>
    </row>
    <row r="3039" spans="1:7" s="50" customFormat="1">
      <c r="A3039" s="73" t="s">
        <v>4116</v>
      </c>
      <c r="B3039" s="73" t="s">
        <v>4117</v>
      </c>
      <c r="C3039" s="73" t="s">
        <v>4118</v>
      </c>
      <c r="D3039" s="74">
        <v>1101</v>
      </c>
      <c r="E3039" s="96">
        <v>4.09</v>
      </c>
      <c r="F3039" s="96">
        <f t="shared" ref="F3039:F3044" si="413">D3039*E3039</f>
        <v>4503.09</v>
      </c>
      <c r="G3039" s="808"/>
    </row>
    <row r="3040" spans="1:7" s="50" customFormat="1">
      <c r="A3040" s="73"/>
      <c r="B3040" s="73" t="s">
        <v>4117</v>
      </c>
      <c r="C3040" s="73" t="s">
        <v>4119</v>
      </c>
      <c r="D3040" s="74">
        <v>2048</v>
      </c>
      <c r="E3040" s="96">
        <v>4.09</v>
      </c>
      <c r="F3040" s="96">
        <f t="shared" si="413"/>
        <v>8376.32</v>
      </c>
      <c r="G3040" s="808"/>
    </row>
    <row r="3041" spans="1:7" s="50" customFormat="1">
      <c r="A3041" s="73"/>
      <c r="B3041" s="73" t="s">
        <v>4117</v>
      </c>
      <c r="C3041" s="73" t="s">
        <v>4120</v>
      </c>
      <c r="D3041" s="74">
        <v>481</v>
      </c>
      <c r="E3041" s="96">
        <v>4.09</v>
      </c>
      <c r="F3041" s="96">
        <f t="shared" si="413"/>
        <v>1967.29</v>
      </c>
      <c r="G3041" s="808"/>
    </row>
    <row r="3042" spans="1:7" s="50" customFormat="1">
      <c r="A3042" s="73"/>
      <c r="B3042" s="73" t="s">
        <v>4121</v>
      </c>
      <c r="C3042" s="73" t="s">
        <v>4122</v>
      </c>
      <c r="D3042" s="74">
        <v>786</v>
      </c>
      <c r="E3042" s="96">
        <v>4.01</v>
      </c>
      <c r="F3042" s="96">
        <f t="shared" si="413"/>
        <v>3151.86</v>
      </c>
      <c r="G3042" s="808"/>
    </row>
    <row r="3043" spans="1:7" s="50" customFormat="1">
      <c r="A3043" s="73"/>
      <c r="B3043" s="73" t="s">
        <v>4121</v>
      </c>
      <c r="C3043" s="73" t="s">
        <v>4123</v>
      </c>
      <c r="D3043" s="74">
        <v>1472</v>
      </c>
      <c r="E3043" s="96">
        <v>4.01</v>
      </c>
      <c r="F3043" s="96">
        <f t="shared" si="413"/>
        <v>5902.72</v>
      </c>
      <c r="G3043" s="808"/>
    </row>
    <row r="3044" spans="1:7" s="50" customFormat="1">
      <c r="A3044" s="73"/>
      <c r="B3044" s="73" t="s">
        <v>4121</v>
      </c>
      <c r="C3044" s="73" t="s">
        <v>4124</v>
      </c>
      <c r="D3044" s="74">
        <v>421</v>
      </c>
      <c r="E3044" s="96">
        <v>4.01</v>
      </c>
      <c r="F3044" s="96">
        <f t="shared" si="413"/>
        <v>1688.21</v>
      </c>
      <c r="G3044" s="808"/>
    </row>
    <row r="3045" spans="1:7" s="51" customFormat="1">
      <c r="A3045" s="75"/>
      <c r="B3045" s="75"/>
      <c r="C3045" s="75"/>
      <c r="D3045" s="76"/>
      <c r="E3045" s="97"/>
      <c r="F3045" s="97">
        <f>SUM(F3039:F3044)</f>
        <v>25589.49</v>
      </c>
      <c r="G3045" s="809"/>
    </row>
    <row r="3046" spans="1:7" s="50" customFormat="1">
      <c r="A3046" s="98" t="s">
        <v>4125</v>
      </c>
      <c r="B3046" s="98" t="s">
        <v>4126</v>
      </c>
      <c r="C3046" s="98" t="s">
        <v>4127</v>
      </c>
      <c r="D3046" s="99">
        <v>951</v>
      </c>
      <c r="E3046" s="100">
        <v>1.4</v>
      </c>
      <c r="F3046" s="100">
        <f t="shared" ref="F3046:F3060" si="414">D3046*E3046</f>
        <v>1331.4</v>
      </c>
      <c r="G3046" s="810" t="s">
        <v>4128</v>
      </c>
    </row>
    <row r="3047" spans="1:7" s="50" customFormat="1">
      <c r="A3047" s="98"/>
      <c r="B3047" s="98" t="s">
        <v>4126</v>
      </c>
      <c r="C3047" s="98" t="s">
        <v>4129</v>
      </c>
      <c r="D3047" s="99">
        <v>2160</v>
      </c>
      <c r="E3047" s="100">
        <v>1.4</v>
      </c>
      <c r="F3047" s="100">
        <f t="shared" si="414"/>
        <v>3024</v>
      </c>
      <c r="G3047" s="811"/>
    </row>
    <row r="3048" spans="1:7" s="50" customFormat="1">
      <c r="A3048" s="98"/>
      <c r="B3048" s="98" t="s">
        <v>4126</v>
      </c>
      <c r="C3048" s="98" t="s">
        <v>4130</v>
      </c>
      <c r="D3048" s="99">
        <v>831</v>
      </c>
      <c r="E3048" s="100">
        <v>1.4</v>
      </c>
      <c r="F3048" s="100">
        <f t="shared" si="414"/>
        <v>1163.4000000000001</v>
      </c>
      <c r="G3048" s="811"/>
    </row>
    <row r="3049" spans="1:7" s="50" customFormat="1">
      <c r="A3049" s="98"/>
      <c r="B3049" s="98" t="s">
        <v>4131</v>
      </c>
      <c r="C3049" s="98" t="s">
        <v>4132</v>
      </c>
      <c r="D3049" s="99">
        <v>518</v>
      </c>
      <c r="E3049" s="100">
        <v>1.3</v>
      </c>
      <c r="F3049" s="100">
        <f t="shared" si="414"/>
        <v>673.4</v>
      </c>
      <c r="G3049" s="811"/>
    </row>
    <row r="3050" spans="1:7" s="50" customFormat="1">
      <c r="A3050" s="98"/>
      <c r="B3050" s="98" t="s">
        <v>4131</v>
      </c>
      <c r="C3050" s="98" t="s">
        <v>4133</v>
      </c>
      <c r="D3050" s="99">
        <v>1224</v>
      </c>
      <c r="E3050" s="100">
        <v>1.3</v>
      </c>
      <c r="F3050" s="100">
        <f t="shared" si="414"/>
        <v>1591.2</v>
      </c>
      <c r="G3050" s="811"/>
    </row>
    <row r="3051" spans="1:7" s="50" customFormat="1">
      <c r="A3051" s="98"/>
      <c r="B3051" s="98" t="s">
        <v>4131</v>
      </c>
      <c r="C3051" s="98" t="s">
        <v>4134</v>
      </c>
      <c r="D3051" s="99">
        <v>464</v>
      </c>
      <c r="E3051" s="100">
        <v>1.3</v>
      </c>
      <c r="F3051" s="100">
        <f t="shared" si="414"/>
        <v>603.20000000000005</v>
      </c>
      <c r="G3051" s="811"/>
    </row>
    <row r="3052" spans="1:7" s="50" customFormat="1">
      <c r="A3052" s="98"/>
      <c r="B3052" s="98" t="s">
        <v>4135</v>
      </c>
      <c r="C3052" s="98" t="s">
        <v>4136</v>
      </c>
      <c r="D3052" s="99">
        <v>410</v>
      </c>
      <c r="E3052" s="100">
        <v>1.4</v>
      </c>
      <c r="F3052" s="100">
        <f t="shared" si="414"/>
        <v>574</v>
      </c>
      <c r="G3052" s="811"/>
    </row>
    <row r="3053" spans="1:7" s="50" customFormat="1">
      <c r="A3053" s="98"/>
      <c r="B3053" s="98" t="s">
        <v>4135</v>
      </c>
      <c r="C3053" s="98" t="s">
        <v>4137</v>
      </c>
      <c r="D3053" s="99">
        <v>972</v>
      </c>
      <c r="E3053" s="100">
        <v>1.4</v>
      </c>
      <c r="F3053" s="100">
        <f t="shared" si="414"/>
        <v>1360.8</v>
      </c>
      <c r="G3053" s="811"/>
    </row>
    <row r="3054" spans="1:7" s="50" customFormat="1">
      <c r="A3054" s="98"/>
      <c r="B3054" s="98" t="s">
        <v>4135</v>
      </c>
      <c r="C3054" s="98" t="s">
        <v>4138</v>
      </c>
      <c r="D3054" s="99">
        <v>369</v>
      </c>
      <c r="E3054" s="100">
        <v>1.4</v>
      </c>
      <c r="F3054" s="100">
        <f t="shared" si="414"/>
        <v>516.6</v>
      </c>
      <c r="G3054" s="811"/>
    </row>
    <row r="3055" spans="1:7" s="50" customFormat="1">
      <c r="A3055" s="98"/>
      <c r="B3055" s="98" t="s">
        <v>4139</v>
      </c>
      <c r="C3055" s="98" t="s">
        <v>4140</v>
      </c>
      <c r="D3055" s="99">
        <v>1023</v>
      </c>
      <c r="E3055" s="100">
        <v>1.54</v>
      </c>
      <c r="F3055" s="100">
        <f t="shared" si="414"/>
        <v>1575.42</v>
      </c>
      <c r="G3055" s="811"/>
    </row>
    <row r="3056" spans="1:7" s="50" customFormat="1">
      <c r="A3056" s="98"/>
      <c r="B3056" s="98" t="s">
        <v>4139</v>
      </c>
      <c r="C3056" s="98" t="s">
        <v>4141</v>
      </c>
      <c r="D3056" s="99">
        <v>2376</v>
      </c>
      <c r="E3056" s="100">
        <v>1.54</v>
      </c>
      <c r="F3056" s="100">
        <f t="shared" si="414"/>
        <v>3659.04</v>
      </c>
      <c r="G3056" s="811"/>
    </row>
    <row r="3057" spans="1:7" s="51" customFormat="1">
      <c r="A3057" s="98"/>
      <c r="B3057" s="98" t="s">
        <v>4139</v>
      </c>
      <c r="C3057" s="98" t="s">
        <v>4142</v>
      </c>
      <c r="D3057" s="99">
        <v>273</v>
      </c>
      <c r="E3057" s="100">
        <v>1.54</v>
      </c>
      <c r="F3057" s="100">
        <f t="shared" si="414"/>
        <v>420.42</v>
      </c>
      <c r="G3057" s="811"/>
    </row>
    <row r="3058" spans="1:7" s="50" customFormat="1">
      <c r="A3058" s="98"/>
      <c r="B3058" s="98" t="s">
        <v>4143</v>
      </c>
      <c r="C3058" s="98" t="s">
        <v>4144</v>
      </c>
      <c r="D3058" s="99">
        <v>1374</v>
      </c>
      <c r="E3058" s="100">
        <v>1.39</v>
      </c>
      <c r="F3058" s="100">
        <f t="shared" si="414"/>
        <v>1909.86</v>
      </c>
      <c r="G3058" s="811"/>
    </row>
    <row r="3059" spans="1:7" s="50" customFormat="1">
      <c r="A3059" s="98"/>
      <c r="B3059" s="98" t="s">
        <v>4143</v>
      </c>
      <c r="C3059" s="98" t="s">
        <v>4145</v>
      </c>
      <c r="D3059" s="99">
        <v>1372</v>
      </c>
      <c r="E3059" s="100">
        <v>1.39</v>
      </c>
      <c r="F3059" s="100">
        <f t="shared" si="414"/>
        <v>1907.08</v>
      </c>
      <c r="G3059" s="811"/>
    </row>
    <row r="3060" spans="1:7" s="50" customFormat="1">
      <c r="A3060" s="98"/>
      <c r="B3060" s="98" t="s">
        <v>4143</v>
      </c>
      <c r="C3060" s="98" t="s">
        <v>4146</v>
      </c>
      <c r="D3060" s="99">
        <v>632</v>
      </c>
      <c r="E3060" s="100">
        <v>1.39</v>
      </c>
      <c r="F3060" s="100">
        <f t="shared" si="414"/>
        <v>878.48</v>
      </c>
      <c r="G3060" s="811"/>
    </row>
    <row r="3061" spans="1:7" s="51" customFormat="1">
      <c r="A3061" s="101"/>
      <c r="B3061" s="101"/>
      <c r="C3061" s="101"/>
      <c r="D3061" s="102"/>
      <c r="E3061" s="103"/>
      <c r="F3061" s="103">
        <f>SUM(F3046:F3060)</f>
        <v>21188.3</v>
      </c>
      <c r="G3061" s="811"/>
    </row>
    <row r="3062" spans="1:7" s="50" customFormat="1">
      <c r="A3062" s="98" t="s">
        <v>4147</v>
      </c>
      <c r="B3062" s="98" t="s">
        <v>4148</v>
      </c>
      <c r="C3062" s="98" t="s">
        <v>4149</v>
      </c>
      <c r="D3062" s="99">
        <v>1026</v>
      </c>
      <c r="E3062" s="100">
        <v>1.3</v>
      </c>
      <c r="F3062" s="100">
        <f t="shared" ref="F3062:F3076" si="415">D3062*E3062</f>
        <v>1333.8</v>
      </c>
      <c r="G3062" s="811"/>
    </row>
    <row r="3063" spans="1:7" s="51" customFormat="1">
      <c r="A3063" s="98"/>
      <c r="B3063" s="98" t="s">
        <v>4148</v>
      </c>
      <c r="C3063" s="98" t="s">
        <v>4150</v>
      </c>
      <c r="D3063" s="99">
        <v>980</v>
      </c>
      <c r="E3063" s="100">
        <v>1.3</v>
      </c>
      <c r="F3063" s="100">
        <f t="shared" si="415"/>
        <v>1274</v>
      </c>
      <c r="G3063" s="811"/>
    </row>
    <row r="3064" spans="1:7" s="50" customFormat="1">
      <c r="A3064" s="98"/>
      <c r="B3064" s="98" t="s">
        <v>4148</v>
      </c>
      <c r="C3064" s="98" t="s">
        <v>4151</v>
      </c>
      <c r="D3064" s="99">
        <v>461</v>
      </c>
      <c r="E3064" s="100">
        <v>1.3</v>
      </c>
      <c r="F3064" s="100">
        <f t="shared" si="415"/>
        <v>599.29999999999995</v>
      </c>
      <c r="G3064" s="811"/>
    </row>
    <row r="3065" spans="1:7" s="50" customFormat="1">
      <c r="A3065" s="98"/>
      <c r="B3065" s="98" t="s">
        <v>4152</v>
      </c>
      <c r="C3065" s="98" t="s">
        <v>4153</v>
      </c>
      <c r="D3065" s="99">
        <v>802</v>
      </c>
      <c r="E3065" s="100">
        <v>1.39</v>
      </c>
      <c r="F3065" s="100">
        <f t="shared" si="415"/>
        <v>1114.78</v>
      </c>
      <c r="G3065" s="811"/>
    </row>
    <row r="3066" spans="1:7" s="50" customFormat="1">
      <c r="A3066" s="98"/>
      <c r="B3066" s="98" t="s">
        <v>4152</v>
      </c>
      <c r="C3066" s="98" t="s">
        <v>4154</v>
      </c>
      <c r="D3066" s="99">
        <v>784</v>
      </c>
      <c r="E3066" s="100">
        <v>1.39</v>
      </c>
      <c r="F3066" s="100">
        <f t="shared" si="415"/>
        <v>1089.76</v>
      </c>
      <c r="G3066" s="811"/>
    </row>
    <row r="3067" spans="1:7" s="51" customFormat="1">
      <c r="A3067" s="98"/>
      <c r="B3067" s="98" t="s">
        <v>4152</v>
      </c>
      <c r="C3067" s="98" t="s">
        <v>4155</v>
      </c>
      <c r="D3067" s="99">
        <v>365</v>
      </c>
      <c r="E3067" s="100">
        <v>1.39</v>
      </c>
      <c r="F3067" s="100">
        <f t="shared" si="415"/>
        <v>507.35</v>
      </c>
      <c r="G3067" s="811"/>
    </row>
    <row r="3068" spans="1:7" s="50" customFormat="1">
      <c r="A3068" s="98"/>
      <c r="B3068" s="98" t="s">
        <v>4156</v>
      </c>
      <c r="C3068" s="98" t="s">
        <v>4157</v>
      </c>
      <c r="D3068" s="99">
        <v>1910</v>
      </c>
      <c r="E3068" s="100">
        <v>1.56</v>
      </c>
      <c r="F3068" s="100">
        <f t="shared" si="415"/>
        <v>2979.6</v>
      </c>
      <c r="G3068" s="811"/>
    </row>
    <row r="3069" spans="1:7" s="50" customFormat="1">
      <c r="A3069" s="98"/>
      <c r="B3069" s="98" t="s">
        <v>4156</v>
      </c>
      <c r="C3069" s="98" t="s">
        <v>4158</v>
      </c>
      <c r="D3069" s="99">
        <v>1568</v>
      </c>
      <c r="E3069" s="100">
        <v>1.56</v>
      </c>
      <c r="F3069" s="100">
        <f t="shared" si="415"/>
        <v>2446.08</v>
      </c>
      <c r="G3069" s="811"/>
    </row>
    <row r="3070" spans="1:7" s="50" customFormat="1">
      <c r="A3070" s="98"/>
      <c r="B3070" s="98" t="s">
        <v>4156</v>
      </c>
      <c r="C3070" s="98" t="s">
        <v>4159</v>
      </c>
      <c r="D3070" s="99">
        <v>461</v>
      </c>
      <c r="E3070" s="100">
        <v>1.56</v>
      </c>
      <c r="F3070" s="100">
        <f t="shared" si="415"/>
        <v>719.16</v>
      </c>
      <c r="G3070" s="811"/>
    </row>
    <row r="3071" spans="1:7" s="51" customFormat="1">
      <c r="A3071" s="98"/>
      <c r="B3071" s="98" t="s">
        <v>4160</v>
      </c>
      <c r="C3071" s="98" t="s">
        <v>4161</v>
      </c>
      <c r="D3071" s="99">
        <v>1885</v>
      </c>
      <c r="E3071" s="100">
        <v>1.53</v>
      </c>
      <c r="F3071" s="100">
        <f t="shared" si="415"/>
        <v>2884.05</v>
      </c>
      <c r="G3071" s="811"/>
    </row>
    <row r="3072" spans="1:7" s="50" customFormat="1">
      <c r="A3072" s="98"/>
      <c r="B3072" s="98" t="s">
        <v>4160</v>
      </c>
      <c r="C3072" s="98" t="s">
        <v>4162</v>
      </c>
      <c r="D3072" s="99">
        <v>1911</v>
      </c>
      <c r="E3072" s="100">
        <v>1.53</v>
      </c>
      <c r="F3072" s="100">
        <f t="shared" si="415"/>
        <v>2923.83</v>
      </c>
      <c r="G3072" s="811"/>
    </row>
    <row r="3073" spans="1:7" s="50" customFormat="1">
      <c r="A3073" s="98"/>
      <c r="B3073" s="98" t="s">
        <v>4160</v>
      </c>
      <c r="C3073" s="98" t="s">
        <v>4163</v>
      </c>
      <c r="D3073" s="99">
        <v>1082</v>
      </c>
      <c r="E3073" s="100">
        <v>1.53</v>
      </c>
      <c r="F3073" s="100">
        <f t="shared" si="415"/>
        <v>1655.46</v>
      </c>
      <c r="G3073" s="811"/>
    </row>
    <row r="3074" spans="1:7" s="50" customFormat="1">
      <c r="A3074" s="98"/>
      <c r="B3074" s="98" t="s">
        <v>4164</v>
      </c>
      <c r="C3074" s="98" t="s">
        <v>4165</v>
      </c>
      <c r="D3074" s="99">
        <v>1882</v>
      </c>
      <c r="E3074" s="100">
        <v>1.53</v>
      </c>
      <c r="F3074" s="100">
        <f t="shared" si="415"/>
        <v>2879.46</v>
      </c>
      <c r="G3074" s="811"/>
    </row>
    <row r="3075" spans="1:7" s="50" customFormat="1">
      <c r="A3075" s="98"/>
      <c r="B3075" s="98" t="s">
        <v>4164</v>
      </c>
      <c r="C3075" s="98" t="s">
        <v>4166</v>
      </c>
      <c r="D3075" s="99">
        <v>1911</v>
      </c>
      <c r="E3075" s="100">
        <v>1.53</v>
      </c>
      <c r="F3075" s="100">
        <f t="shared" si="415"/>
        <v>2923.83</v>
      </c>
      <c r="G3075" s="811"/>
    </row>
    <row r="3076" spans="1:7" s="50" customFormat="1">
      <c r="A3076" s="98"/>
      <c r="B3076" s="98" t="s">
        <v>4164</v>
      </c>
      <c r="C3076" s="98" t="s">
        <v>4167</v>
      </c>
      <c r="D3076" s="99">
        <v>1082</v>
      </c>
      <c r="E3076" s="100">
        <v>1.53</v>
      </c>
      <c r="F3076" s="100">
        <f t="shared" si="415"/>
        <v>1655.46</v>
      </c>
      <c r="G3076" s="811"/>
    </row>
    <row r="3077" spans="1:7" s="51" customFormat="1">
      <c r="A3077" s="101"/>
      <c r="B3077" s="101"/>
      <c r="C3077" s="101"/>
      <c r="D3077" s="102"/>
      <c r="E3077" s="103"/>
      <c r="F3077" s="103">
        <f>SUM(F3062:F3076)</f>
        <v>26985.919999999998</v>
      </c>
      <c r="G3077" s="811"/>
    </row>
    <row r="3078" spans="1:7" s="51" customFormat="1">
      <c r="A3078" s="98" t="s">
        <v>4168</v>
      </c>
      <c r="B3078" s="98" t="s">
        <v>4169</v>
      </c>
      <c r="C3078" s="98" t="s">
        <v>4170</v>
      </c>
      <c r="D3078" s="99">
        <v>1470</v>
      </c>
      <c r="E3078" s="100">
        <v>1.39</v>
      </c>
      <c r="F3078" s="100">
        <f t="shared" ref="F3078:F3092" si="416">D3078*E3078</f>
        <v>2043.3</v>
      </c>
      <c r="G3078" s="811"/>
    </row>
    <row r="3079" spans="1:7" s="50" customFormat="1">
      <c r="A3079" s="98"/>
      <c r="B3079" s="98" t="s">
        <v>4169</v>
      </c>
      <c r="C3079" s="98" t="s">
        <v>4171</v>
      </c>
      <c r="D3079" s="99">
        <v>1519</v>
      </c>
      <c r="E3079" s="100">
        <v>1.39</v>
      </c>
      <c r="F3079" s="100">
        <f t="shared" si="416"/>
        <v>2111.41</v>
      </c>
      <c r="G3079" s="811"/>
    </row>
    <row r="3080" spans="1:7" s="50" customFormat="1">
      <c r="A3080" s="98"/>
      <c r="B3080" s="98" t="s">
        <v>4169</v>
      </c>
      <c r="C3080" s="98" t="s">
        <v>4172</v>
      </c>
      <c r="D3080" s="99">
        <v>853</v>
      </c>
      <c r="E3080" s="100">
        <v>1.39</v>
      </c>
      <c r="F3080" s="100">
        <f t="shared" si="416"/>
        <v>1185.67</v>
      </c>
      <c r="G3080" s="811"/>
    </row>
    <row r="3081" spans="1:7" s="50" customFormat="1">
      <c r="A3081" s="98"/>
      <c r="B3081" s="98" t="s">
        <v>4173</v>
      </c>
      <c r="C3081" s="98" t="s">
        <v>4174</v>
      </c>
      <c r="D3081" s="99">
        <v>812</v>
      </c>
      <c r="E3081" s="100">
        <v>1.39</v>
      </c>
      <c r="F3081" s="100">
        <f t="shared" si="416"/>
        <v>1128.68</v>
      </c>
      <c r="G3081" s="811"/>
    </row>
    <row r="3082" spans="1:7" s="50" customFormat="1">
      <c r="A3082" s="98"/>
      <c r="B3082" s="98" t="s">
        <v>4173</v>
      </c>
      <c r="C3082" s="98" t="s">
        <v>4175</v>
      </c>
      <c r="D3082" s="99">
        <v>784</v>
      </c>
      <c r="E3082" s="100">
        <v>1.39</v>
      </c>
      <c r="F3082" s="100">
        <f t="shared" si="416"/>
        <v>1089.76</v>
      </c>
      <c r="G3082" s="811"/>
    </row>
    <row r="3083" spans="1:7" s="50" customFormat="1">
      <c r="A3083" s="98"/>
      <c r="B3083" s="98" t="s">
        <v>4173</v>
      </c>
      <c r="C3083" s="98" t="s">
        <v>4176</v>
      </c>
      <c r="D3083" s="99">
        <v>455</v>
      </c>
      <c r="E3083" s="100">
        <v>1.39</v>
      </c>
      <c r="F3083" s="100">
        <f t="shared" si="416"/>
        <v>632.45000000000005</v>
      </c>
      <c r="G3083" s="811"/>
    </row>
    <row r="3084" spans="1:7" s="50" customFormat="1">
      <c r="A3084" s="98"/>
      <c r="B3084" s="98" t="s">
        <v>4177</v>
      </c>
      <c r="C3084" s="98" t="s">
        <v>4178</v>
      </c>
      <c r="D3084" s="99">
        <v>1225</v>
      </c>
      <c r="E3084" s="100">
        <v>1.47</v>
      </c>
      <c r="F3084" s="100">
        <f t="shared" si="416"/>
        <v>1800.75</v>
      </c>
      <c r="G3084" s="811"/>
    </row>
    <row r="3085" spans="1:7" s="50" customFormat="1">
      <c r="A3085" s="98"/>
      <c r="B3085" s="98" t="s">
        <v>4177</v>
      </c>
      <c r="C3085" s="98" t="s">
        <v>4179</v>
      </c>
      <c r="D3085" s="99">
        <v>784</v>
      </c>
      <c r="E3085" s="100">
        <v>1.47</v>
      </c>
      <c r="F3085" s="100">
        <f t="shared" si="416"/>
        <v>1152.48</v>
      </c>
      <c r="G3085" s="811"/>
    </row>
    <row r="3086" spans="1:7" s="50" customFormat="1">
      <c r="A3086" s="98"/>
      <c r="B3086" s="98" t="s">
        <v>4177</v>
      </c>
      <c r="C3086" s="98" t="s">
        <v>4180</v>
      </c>
      <c r="D3086" s="99">
        <v>601</v>
      </c>
      <c r="E3086" s="100">
        <v>1.47</v>
      </c>
      <c r="F3086" s="100">
        <f t="shared" si="416"/>
        <v>883.47</v>
      </c>
      <c r="G3086" s="811"/>
    </row>
    <row r="3087" spans="1:7" s="50" customFormat="1">
      <c r="A3087" s="98"/>
      <c r="B3087" s="98" t="s">
        <v>4181</v>
      </c>
      <c r="C3087" s="98" t="s">
        <v>4182</v>
      </c>
      <c r="D3087" s="99">
        <v>623</v>
      </c>
      <c r="E3087" s="100">
        <v>1.38</v>
      </c>
      <c r="F3087" s="100">
        <f t="shared" si="416"/>
        <v>859.74</v>
      </c>
      <c r="G3087" s="811"/>
    </row>
    <row r="3088" spans="1:7" s="50" customFormat="1">
      <c r="A3088" s="98"/>
      <c r="B3088" s="98" t="s">
        <v>4181</v>
      </c>
      <c r="C3088" s="98" t="s">
        <v>4183</v>
      </c>
      <c r="D3088" s="99">
        <v>441</v>
      </c>
      <c r="E3088" s="100">
        <v>1.38</v>
      </c>
      <c r="F3088" s="100">
        <f t="shared" si="416"/>
        <v>608.58000000000004</v>
      </c>
      <c r="G3088" s="811"/>
    </row>
    <row r="3089" spans="1:7" s="50" customFormat="1">
      <c r="A3089" s="98"/>
      <c r="B3089" s="98" t="s">
        <v>4181</v>
      </c>
      <c r="C3089" s="98" t="s">
        <v>4184</v>
      </c>
      <c r="D3089" s="99">
        <v>416</v>
      </c>
      <c r="E3089" s="100">
        <v>1.38</v>
      </c>
      <c r="F3089" s="100">
        <f t="shared" si="416"/>
        <v>574.08000000000004</v>
      </c>
      <c r="G3089" s="811"/>
    </row>
    <row r="3090" spans="1:7" s="50" customFormat="1">
      <c r="A3090" s="98"/>
      <c r="B3090" s="98" t="s">
        <v>4185</v>
      </c>
      <c r="C3090" s="98" t="s">
        <v>4186</v>
      </c>
      <c r="D3090" s="99">
        <v>352</v>
      </c>
      <c r="E3090" s="100">
        <v>1.2</v>
      </c>
      <c r="F3090" s="100">
        <f t="shared" si="416"/>
        <v>422.4</v>
      </c>
      <c r="G3090" s="811"/>
    </row>
    <row r="3091" spans="1:7" s="50" customFormat="1">
      <c r="A3091" s="98"/>
      <c r="B3091" s="98" t="s">
        <v>4185</v>
      </c>
      <c r="C3091" s="98" t="s">
        <v>4187</v>
      </c>
      <c r="D3091" s="99">
        <v>540</v>
      </c>
      <c r="E3091" s="100">
        <v>1.2</v>
      </c>
      <c r="F3091" s="100">
        <f t="shared" si="416"/>
        <v>648</v>
      </c>
      <c r="G3091" s="811"/>
    </row>
    <row r="3092" spans="1:7" s="50" customFormat="1">
      <c r="A3092" s="98"/>
      <c r="B3092" s="98" t="s">
        <v>4185</v>
      </c>
      <c r="C3092" s="98" t="s">
        <v>4188</v>
      </c>
      <c r="D3092" s="99">
        <v>729</v>
      </c>
      <c r="E3092" s="100">
        <v>1.2</v>
      </c>
      <c r="F3092" s="100">
        <f t="shared" si="416"/>
        <v>874.8</v>
      </c>
      <c r="G3092" s="811"/>
    </row>
    <row r="3093" spans="1:7" s="51" customFormat="1">
      <c r="A3093" s="101"/>
      <c r="B3093" s="101"/>
      <c r="C3093" s="101"/>
      <c r="D3093" s="102"/>
      <c r="E3093" s="103"/>
      <c r="F3093" s="103">
        <f>SUM(F3078:F3092)</f>
        <v>16015.57</v>
      </c>
      <c r="G3093" s="811"/>
    </row>
    <row r="3094" spans="1:7" s="50" customFormat="1">
      <c r="A3094" s="98" t="s">
        <v>4189</v>
      </c>
      <c r="B3094" s="98" t="s">
        <v>204</v>
      </c>
      <c r="C3094" s="98" t="s">
        <v>4190</v>
      </c>
      <c r="D3094" s="99">
        <v>2876</v>
      </c>
      <c r="E3094" s="100">
        <v>1.39</v>
      </c>
      <c r="F3094" s="100">
        <f t="shared" ref="F3094:F3099" si="417">D3094*E3094</f>
        <v>3997.64</v>
      </c>
      <c r="G3094" s="811"/>
    </row>
    <row r="3095" spans="1:7" s="50" customFormat="1">
      <c r="A3095" s="98"/>
      <c r="B3095" s="98"/>
      <c r="C3095" s="98" t="s">
        <v>4191</v>
      </c>
      <c r="D3095" s="99">
        <v>666</v>
      </c>
      <c r="E3095" s="100">
        <v>1.39</v>
      </c>
      <c r="F3095" s="100">
        <f t="shared" si="417"/>
        <v>925.74</v>
      </c>
      <c r="G3095" s="811"/>
    </row>
    <row r="3096" spans="1:7" s="50" customFormat="1">
      <c r="A3096" s="98"/>
      <c r="B3096" s="98" t="s">
        <v>206</v>
      </c>
      <c r="C3096" s="98" t="s">
        <v>4192</v>
      </c>
      <c r="D3096" s="99">
        <v>1932</v>
      </c>
      <c r="E3096" s="100">
        <v>1.3</v>
      </c>
      <c r="F3096" s="100">
        <f t="shared" si="417"/>
        <v>2511.6</v>
      </c>
      <c r="G3096" s="811"/>
    </row>
    <row r="3097" spans="1:7" s="50" customFormat="1">
      <c r="A3097" s="98"/>
      <c r="B3097" s="98"/>
      <c r="C3097" s="98" t="s">
        <v>4193</v>
      </c>
      <c r="D3097" s="99">
        <v>247</v>
      </c>
      <c r="E3097" s="100">
        <v>1.3</v>
      </c>
      <c r="F3097" s="100">
        <f t="shared" si="417"/>
        <v>321.10000000000002</v>
      </c>
      <c r="G3097" s="811"/>
    </row>
    <row r="3098" spans="1:7" s="50" customFormat="1">
      <c r="A3098" s="98"/>
      <c r="B3098" s="98" t="s">
        <v>208</v>
      </c>
      <c r="C3098" s="98" t="s">
        <v>4194</v>
      </c>
      <c r="D3098" s="99">
        <v>465</v>
      </c>
      <c r="E3098" s="100">
        <v>1.3</v>
      </c>
      <c r="F3098" s="100">
        <f t="shared" si="417"/>
        <v>604.5</v>
      </c>
      <c r="G3098" s="811"/>
    </row>
    <row r="3099" spans="1:7" s="50" customFormat="1">
      <c r="A3099" s="98"/>
      <c r="B3099" s="98"/>
      <c r="C3099" s="98" t="s">
        <v>4195</v>
      </c>
      <c r="D3099" s="99">
        <v>2007</v>
      </c>
      <c r="E3099" s="100">
        <v>1.3</v>
      </c>
      <c r="F3099" s="100">
        <f t="shared" si="417"/>
        <v>2609.1</v>
      </c>
      <c r="G3099" s="811"/>
    </row>
    <row r="3100" spans="1:7" s="51" customFormat="1">
      <c r="A3100" s="101"/>
      <c r="B3100" s="101"/>
      <c r="C3100" s="101"/>
      <c r="D3100" s="102"/>
      <c r="E3100" s="103"/>
      <c r="F3100" s="103">
        <f>SUM(F3094:F3099)</f>
        <v>10969.68</v>
      </c>
      <c r="G3100" s="811"/>
    </row>
    <row r="3101" spans="1:7" s="50" customFormat="1">
      <c r="A3101" s="98" t="s">
        <v>4196</v>
      </c>
      <c r="B3101" s="98" t="s">
        <v>204</v>
      </c>
      <c r="C3101" s="98" t="s">
        <v>4197</v>
      </c>
      <c r="D3101" s="99">
        <v>2873</v>
      </c>
      <c r="E3101" s="100">
        <v>1.39</v>
      </c>
      <c r="F3101" s="100">
        <f t="shared" ref="F3101:F3109" si="418">D3101*E3101</f>
        <v>3993.47</v>
      </c>
      <c r="G3101" s="811"/>
    </row>
    <row r="3102" spans="1:7" s="50" customFormat="1">
      <c r="A3102" s="98"/>
      <c r="B3102" s="98"/>
      <c r="C3102" s="98" t="s">
        <v>4198</v>
      </c>
      <c r="D3102" s="99">
        <v>2873</v>
      </c>
      <c r="E3102" s="100">
        <v>1.39</v>
      </c>
      <c r="F3102" s="100">
        <f t="shared" si="418"/>
        <v>3993.47</v>
      </c>
      <c r="G3102" s="811"/>
    </row>
    <row r="3103" spans="1:7" s="50" customFormat="1">
      <c r="A3103" s="98"/>
      <c r="B3103" s="98"/>
      <c r="C3103" s="98" t="s">
        <v>4199</v>
      </c>
      <c r="D3103" s="99">
        <v>895</v>
      </c>
      <c r="E3103" s="100">
        <v>1.39</v>
      </c>
      <c r="F3103" s="100">
        <f t="shared" si="418"/>
        <v>1244.05</v>
      </c>
      <c r="G3103" s="811"/>
    </row>
    <row r="3104" spans="1:7" s="50" customFormat="1">
      <c r="A3104" s="98"/>
      <c r="B3104" s="98" t="s">
        <v>206</v>
      </c>
      <c r="C3104" s="98" t="s">
        <v>4200</v>
      </c>
      <c r="D3104" s="99">
        <v>1989</v>
      </c>
      <c r="E3104" s="100">
        <v>1.3</v>
      </c>
      <c r="F3104" s="100">
        <f t="shared" si="418"/>
        <v>2585.6999999999998</v>
      </c>
      <c r="G3104" s="811"/>
    </row>
    <row r="3105" spans="1:7" s="50" customFormat="1">
      <c r="A3105" s="98"/>
      <c r="B3105" s="98"/>
      <c r="C3105" s="98" t="s">
        <v>4201</v>
      </c>
      <c r="D3105" s="99">
        <v>469</v>
      </c>
      <c r="E3105" s="100">
        <v>1.3</v>
      </c>
      <c r="F3105" s="100">
        <f t="shared" si="418"/>
        <v>609.70000000000005</v>
      </c>
      <c r="G3105" s="811"/>
    </row>
    <row r="3106" spans="1:7" s="50" customFormat="1">
      <c r="A3106" s="98"/>
      <c r="B3106" s="98"/>
      <c r="C3106" s="98" t="s">
        <v>4202</v>
      </c>
      <c r="D3106" s="99">
        <v>1989</v>
      </c>
      <c r="E3106" s="100">
        <v>1.3</v>
      </c>
      <c r="F3106" s="100">
        <f t="shared" si="418"/>
        <v>2585.6999999999998</v>
      </c>
      <c r="G3106" s="811"/>
    </row>
    <row r="3107" spans="1:7" s="50" customFormat="1">
      <c r="A3107" s="98"/>
      <c r="B3107" s="98" t="s">
        <v>208</v>
      </c>
      <c r="C3107" s="98" t="s">
        <v>4203</v>
      </c>
      <c r="D3107" s="99">
        <v>318</v>
      </c>
      <c r="E3107" s="100">
        <v>1.3</v>
      </c>
      <c r="F3107" s="100">
        <f t="shared" si="418"/>
        <v>413.4</v>
      </c>
      <c r="G3107" s="811"/>
    </row>
    <row r="3108" spans="1:7" s="50" customFormat="1">
      <c r="A3108" s="98"/>
      <c r="B3108" s="98"/>
      <c r="C3108" s="98" t="s">
        <v>4204</v>
      </c>
      <c r="D3108" s="99">
        <v>2437</v>
      </c>
      <c r="E3108" s="100">
        <v>1.3</v>
      </c>
      <c r="F3108" s="100">
        <f t="shared" si="418"/>
        <v>3168.1</v>
      </c>
      <c r="G3108" s="811"/>
    </row>
    <row r="3109" spans="1:7" s="50" customFormat="1">
      <c r="A3109" s="98"/>
      <c r="B3109" s="98"/>
      <c r="C3109" s="98" t="s">
        <v>4205</v>
      </c>
      <c r="D3109" s="99">
        <v>2437</v>
      </c>
      <c r="E3109" s="100">
        <v>1.3</v>
      </c>
      <c r="F3109" s="100">
        <f t="shared" si="418"/>
        <v>3168.1</v>
      </c>
      <c r="G3109" s="811"/>
    </row>
    <row r="3110" spans="1:7" s="51" customFormat="1">
      <c r="A3110" s="101"/>
      <c r="B3110" s="101"/>
      <c r="C3110" s="101"/>
      <c r="D3110" s="102"/>
      <c r="E3110" s="103"/>
      <c r="F3110" s="103">
        <f>SUM(F3101:F3109)</f>
        <v>21761.69</v>
      </c>
      <c r="G3110" s="811"/>
    </row>
    <row r="3111" spans="1:7" s="50" customFormat="1">
      <c r="A3111" s="98" t="s">
        <v>4206</v>
      </c>
      <c r="B3111" s="98" t="s">
        <v>2099</v>
      </c>
      <c r="C3111" s="98" t="s">
        <v>4207</v>
      </c>
      <c r="D3111" s="99">
        <v>216</v>
      </c>
      <c r="E3111" s="100">
        <v>2.0299999999999998</v>
      </c>
      <c r="F3111" s="100">
        <f t="shared" ref="F3111:F3122" si="419">D3111*E3111</f>
        <v>438.48</v>
      </c>
      <c r="G3111" s="811"/>
    </row>
    <row r="3112" spans="1:7" s="50" customFormat="1">
      <c r="A3112" s="98"/>
      <c r="B3112" s="98" t="s">
        <v>2099</v>
      </c>
      <c r="C3112" s="98" t="s">
        <v>4208</v>
      </c>
      <c r="D3112" s="99">
        <v>135</v>
      </c>
      <c r="E3112" s="100">
        <v>2.0299999999999998</v>
      </c>
      <c r="F3112" s="100">
        <f t="shared" si="419"/>
        <v>274.05</v>
      </c>
      <c r="G3112" s="811"/>
    </row>
    <row r="3113" spans="1:7" s="50" customFormat="1">
      <c r="A3113" s="98"/>
      <c r="B3113" s="98" t="s">
        <v>2099</v>
      </c>
      <c r="C3113" s="98" t="s">
        <v>4209</v>
      </c>
      <c r="D3113" s="99">
        <v>396</v>
      </c>
      <c r="E3113" s="100">
        <v>2.0299999999999998</v>
      </c>
      <c r="F3113" s="100">
        <f t="shared" si="419"/>
        <v>803.88</v>
      </c>
      <c r="G3113" s="811"/>
    </row>
    <row r="3114" spans="1:7" s="50" customFormat="1">
      <c r="A3114" s="98"/>
      <c r="B3114" s="98" t="s">
        <v>4210</v>
      </c>
      <c r="C3114" s="98" t="s">
        <v>4211</v>
      </c>
      <c r="D3114" s="99">
        <v>739</v>
      </c>
      <c r="E3114" s="100">
        <v>1.93</v>
      </c>
      <c r="F3114" s="100">
        <f t="shared" si="419"/>
        <v>1426.27</v>
      </c>
      <c r="G3114" s="811"/>
    </row>
    <row r="3115" spans="1:7" s="50" customFormat="1">
      <c r="A3115" s="98"/>
      <c r="B3115" s="98" t="s">
        <v>4210</v>
      </c>
      <c r="C3115" s="98" t="s">
        <v>4212</v>
      </c>
      <c r="D3115" s="99">
        <v>171</v>
      </c>
      <c r="E3115" s="100">
        <v>1.93</v>
      </c>
      <c r="F3115" s="100">
        <f t="shared" si="419"/>
        <v>330.03</v>
      </c>
      <c r="G3115" s="811"/>
    </row>
    <row r="3116" spans="1:7" s="50" customFormat="1">
      <c r="A3116" s="98"/>
      <c r="B3116" s="98" t="s">
        <v>4210</v>
      </c>
      <c r="C3116" s="98" t="s">
        <v>4213</v>
      </c>
      <c r="D3116" s="99">
        <v>1332</v>
      </c>
      <c r="E3116" s="100">
        <v>1.93</v>
      </c>
      <c r="F3116" s="100">
        <f t="shared" si="419"/>
        <v>2570.7600000000002</v>
      </c>
      <c r="G3116" s="811"/>
    </row>
    <row r="3117" spans="1:7" s="50" customFormat="1">
      <c r="A3117" s="98"/>
      <c r="B3117" s="98" t="s">
        <v>4214</v>
      </c>
      <c r="C3117" s="98" t="s">
        <v>4215</v>
      </c>
      <c r="D3117" s="99">
        <v>498</v>
      </c>
      <c r="E3117" s="100">
        <v>1.98</v>
      </c>
      <c r="F3117" s="100">
        <f t="shared" si="419"/>
        <v>986.04</v>
      </c>
      <c r="G3117" s="811"/>
    </row>
    <row r="3118" spans="1:7" s="50" customFormat="1">
      <c r="A3118" s="98"/>
      <c r="B3118" s="98" t="s">
        <v>4214</v>
      </c>
      <c r="C3118" s="98" t="s">
        <v>4216</v>
      </c>
      <c r="D3118" s="99">
        <v>117</v>
      </c>
      <c r="E3118" s="100">
        <v>1.98</v>
      </c>
      <c r="F3118" s="100">
        <f t="shared" si="419"/>
        <v>231.66</v>
      </c>
      <c r="G3118" s="811"/>
    </row>
    <row r="3119" spans="1:7" s="50" customFormat="1">
      <c r="A3119" s="98"/>
      <c r="B3119" s="98" t="s">
        <v>4214</v>
      </c>
      <c r="C3119" s="98" t="s">
        <v>4217</v>
      </c>
      <c r="D3119" s="99">
        <v>900</v>
      </c>
      <c r="E3119" s="100">
        <v>1.98</v>
      </c>
      <c r="F3119" s="100">
        <f t="shared" si="419"/>
        <v>1782</v>
      </c>
      <c r="G3119" s="811"/>
    </row>
    <row r="3120" spans="1:7" s="50" customFormat="1">
      <c r="A3120" s="98"/>
      <c r="B3120" s="98" t="s">
        <v>4218</v>
      </c>
      <c r="C3120" s="98" t="s">
        <v>4219</v>
      </c>
      <c r="D3120" s="99">
        <v>420</v>
      </c>
      <c r="E3120" s="100">
        <v>1.98</v>
      </c>
      <c r="F3120" s="100">
        <f t="shared" si="419"/>
        <v>831.6</v>
      </c>
      <c r="G3120" s="811"/>
    </row>
    <row r="3121" spans="1:7" s="50" customFormat="1">
      <c r="A3121" s="98"/>
      <c r="B3121" s="98" t="s">
        <v>4218</v>
      </c>
      <c r="C3121" s="98" t="s">
        <v>4220</v>
      </c>
      <c r="D3121" s="99">
        <v>828</v>
      </c>
      <c r="E3121" s="100">
        <v>1.98</v>
      </c>
      <c r="F3121" s="100">
        <f t="shared" si="419"/>
        <v>1639.44</v>
      </c>
      <c r="G3121" s="811"/>
    </row>
    <row r="3122" spans="1:7" s="50" customFormat="1">
      <c r="A3122" s="98"/>
      <c r="B3122" s="98" t="s">
        <v>4218</v>
      </c>
      <c r="C3122" s="98" t="s">
        <v>4221</v>
      </c>
      <c r="D3122" s="99">
        <v>104</v>
      </c>
      <c r="E3122" s="100">
        <v>1.98</v>
      </c>
      <c r="F3122" s="100">
        <f t="shared" si="419"/>
        <v>205.92</v>
      </c>
      <c r="G3122" s="811"/>
    </row>
    <row r="3123" spans="1:7" s="51" customFormat="1">
      <c r="A3123" s="101"/>
      <c r="B3123" s="101"/>
      <c r="C3123" s="101"/>
      <c r="D3123" s="102"/>
      <c r="E3123" s="103"/>
      <c r="F3123" s="103">
        <f>SUM(F3111:F3122)</f>
        <v>11520.13</v>
      </c>
      <c r="G3123" s="811"/>
    </row>
    <row r="3124" spans="1:7" s="50" customFormat="1">
      <c r="A3124" s="98" t="s">
        <v>4222</v>
      </c>
      <c r="B3124" s="98" t="s">
        <v>4223</v>
      </c>
      <c r="C3124" s="98" t="s">
        <v>4224</v>
      </c>
      <c r="D3124" s="99">
        <v>898</v>
      </c>
      <c r="E3124" s="100">
        <v>3.28</v>
      </c>
      <c r="F3124" s="100">
        <f t="shared" ref="F3124:F3126" si="420">D3124*E3124</f>
        <v>2945.44</v>
      </c>
      <c r="G3124" s="811"/>
    </row>
    <row r="3125" spans="1:7" s="50" customFormat="1">
      <c r="A3125" s="98"/>
      <c r="B3125" s="98" t="s">
        <v>4223</v>
      </c>
      <c r="C3125" s="98" t="s">
        <v>4225</v>
      </c>
      <c r="D3125" s="99">
        <v>1328</v>
      </c>
      <c r="E3125" s="100">
        <v>3.28</v>
      </c>
      <c r="F3125" s="100">
        <f t="shared" si="420"/>
        <v>4355.84</v>
      </c>
      <c r="G3125" s="811"/>
    </row>
    <row r="3126" spans="1:7" s="50" customFormat="1">
      <c r="A3126" s="98"/>
      <c r="B3126" s="98" t="s">
        <v>4223</v>
      </c>
      <c r="C3126" s="98" t="s">
        <v>4226</v>
      </c>
      <c r="D3126" s="99">
        <v>359</v>
      </c>
      <c r="E3126" s="100">
        <v>3.28</v>
      </c>
      <c r="F3126" s="100">
        <f t="shared" si="420"/>
        <v>1177.52</v>
      </c>
      <c r="G3126" s="811"/>
    </row>
    <row r="3127" spans="1:7" s="51" customFormat="1">
      <c r="A3127" s="101"/>
      <c r="B3127" s="101"/>
      <c r="C3127" s="101"/>
      <c r="D3127" s="102"/>
      <c r="E3127" s="103"/>
      <c r="F3127" s="103">
        <f>SUM(F3124:F3126)</f>
        <v>8478.7999999999993</v>
      </c>
      <c r="G3127" s="811"/>
    </row>
    <row r="3128" spans="1:7" s="50" customFormat="1">
      <c r="A3128" s="98" t="s">
        <v>4227</v>
      </c>
      <c r="B3128" s="98" t="s">
        <v>4228</v>
      </c>
      <c r="C3128" s="98" t="s">
        <v>4229</v>
      </c>
      <c r="D3128" s="99">
        <v>1589</v>
      </c>
      <c r="E3128" s="100">
        <v>3.23</v>
      </c>
      <c r="F3128" s="100">
        <f t="shared" ref="F3128:F3130" si="421">D3128*E3128</f>
        <v>5132.47</v>
      </c>
      <c r="G3128" s="811"/>
    </row>
    <row r="3129" spans="1:7" s="50" customFormat="1">
      <c r="A3129" s="98"/>
      <c r="B3129" s="98" t="s">
        <v>4228</v>
      </c>
      <c r="C3129" s="98" t="s">
        <v>4230</v>
      </c>
      <c r="D3129" s="99">
        <v>1600</v>
      </c>
      <c r="E3129" s="100">
        <v>3.23</v>
      </c>
      <c r="F3129" s="100">
        <f t="shared" si="421"/>
        <v>5168</v>
      </c>
      <c r="G3129" s="811"/>
    </row>
    <row r="3130" spans="1:7" s="50" customFormat="1">
      <c r="A3130" s="98"/>
      <c r="B3130" s="98" t="s">
        <v>4228</v>
      </c>
      <c r="C3130" s="98" t="s">
        <v>4231</v>
      </c>
      <c r="D3130" s="99">
        <v>500</v>
      </c>
      <c r="E3130" s="100">
        <v>3.23</v>
      </c>
      <c r="F3130" s="100">
        <f t="shared" si="421"/>
        <v>1615</v>
      </c>
      <c r="G3130" s="811"/>
    </row>
    <row r="3131" spans="1:7" s="51" customFormat="1">
      <c r="A3131" s="101"/>
      <c r="B3131" s="101"/>
      <c r="C3131" s="101"/>
      <c r="D3131" s="102"/>
      <c r="E3131" s="103"/>
      <c r="F3131" s="103">
        <f>SUM(F3128:F3130)</f>
        <v>11915.47</v>
      </c>
      <c r="G3131" s="811"/>
    </row>
    <row r="3132" spans="1:7" s="50" customFormat="1">
      <c r="A3132" s="98" t="s">
        <v>4232</v>
      </c>
      <c r="B3132" s="98" t="s">
        <v>4233</v>
      </c>
      <c r="C3132" s="98">
        <v>270353</v>
      </c>
      <c r="D3132" s="99">
        <v>512</v>
      </c>
      <c r="E3132" s="100">
        <v>4.51</v>
      </c>
      <c r="F3132" s="100">
        <f t="shared" ref="F3132:F3134" si="422">D3132*E3132</f>
        <v>2309.12</v>
      </c>
      <c r="G3132" s="811"/>
    </row>
    <row r="3133" spans="1:7" s="50" customFormat="1">
      <c r="A3133" s="98"/>
      <c r="B3133" s="98" t="s">
        <v>4233</v>
      </c>
      <c r="C3133" s="98">
        <v>270299</v>
      </c>
      <c r="D3133" s="99">
        <v>2016</v>
      </c>
      <c r="E3133" s="100">
        <v>4.51</v>
      </c>
      <c r="F3133" s="100">
        <f t="shared" si="422"/>
        <v>9092.16</v>
      </c>
      <c r="G3133" s="811"/>
    </row>
    <row r="3134" spans="1:7" s="50" customFormat="1">
      <c r="A3134" s="98"/>
      <c r="B3134" s="98" t="s">
        <v>4233</v>
      </c>
      <c r="C3134" s="98">
        <v>270371</v>
      </c>
      <c r="D3134" s="99">
        <v>360</v>
      </c>
      <c r="E3134" s="100">
        <v>4.51</v>
      </c>
      <c r="F3134" s="100">
        <f t="shared" si="422"/>
        <v>1623.6</v>
      </c>
      <c r="G3134" s="811"/>
    </row>
    <row r="3135" spans="1:7" s="51" customFormat="1">
      <c r="A3135" s="101"/>
      <c r="B3135" s="101"/>
      <c r="C3135" s="101"/>
      <c r="D3135" s="102"/>
      <c r="E3135" s="103"/>
      <c r="F3135" s="103">
        <f>SUM(F3132:F3134)</f>
        <v>13024.88</v>
      </c>
      <c r="G3135" s="811"/>
    </row>
    <row r="3136" spans="1:7" s="50" customFormat="1">
      <c r="A3136" s="98" t="s">
        <v>4234</v>
      </c>
      <c r="B3136" s="98" t="s">
        <v>4235</v>
      </c>
      <c r="C3136" s="98">
        <v>270638</v>
      </c>
      <c r="D3136" s="99">
        <v>943</v>
      </c>
      <c r="E3136" s="100">
        <v>4.54</v>
      </c>
      <c r="F3136" s="100">
        <f t="shared" ref="F3136:F3138" si="423">D3136*E3136</f>
        <v>4281.22</v>
      </c>
      <c r="G3136" s="811"/>
    </row>
    <row r="3137" spans="1:7" s="50" customFormat="1">
      <c r="A3137" s="98"/>
      <c r="B3137" s="98" t="s">
        <v>4235</v>
      </c>
      <c r="C3137" s="98">
        <v>270629</v>
      </c>
      <c r="D3137" s="99">
        <v>1744</v>
      </c>
      <c r="E3137" s="100">
        <v>4.54</v>
      </c>
      <c r="F3137" s="100">
        <f t="shared" si="423"/>
        <v>7917.76</v>
      </c>
      <c r="G3137" s="811"/>
    </row>
    <row r="3138" spans="1:7" s="50" customFormat="1">
      <c r="A3138" s="98"/>
      <c r="B3138" s="98" t="s">
        <v>4235</v>
      </c>
      <c r="C3138" s="98">
        <v>284938</v>
      </c>
      <c r="D3138" s="99">
        <v>300</v>
      </c>
      <c r="E3138" s="100">
        <v>4.54</v>
      </c>
      <c r="F3138" s="100">
        <f t="shared" si="423"/>
        <v>1362</v>
      </c>
      <c r="G3138" s="811"/>
    </row>
    <row r="3139" spans="1:7" s="51" customFormat="1">
      <c r="A3139" s="101"/>
      <c r="B3139" s="101"/>
      <c r="C3139" s="101"/>
      <c r="D3139" s="102"/>
      <c r="E3139" s="103"/>
      <c r="F3139" s="103">
        <f>SUM(F3136:F3138)</f>
        <v>13560.98</v>
      </c>
      <c r="G3139" s="811"/>
    </row>
    <row r="3140" spans="1:7" s="50" customFormat="1">
      <c r="A3140" s="98" t="s">
        <v>4236</v>
      </c>
      <c r="B3140" s="98" t="s">
        <v>4237</v>
      </c>
      <c r="C3140" s="98">
        <v>269922</v>
      </c>
      <c r="D3140" s="99">
        <v>916</v>
      </c>
      <c r="E3140" s="100">
        <v>7.49</v>
      </c>
      <c r="F3140" s="100">
        <f t="shared" ref="F3140:F3148" si="424">D3140*E3140</f>
        <v>6860.84</v>
      </c>
      <c r="G3140" s="811"/>
    </row>
    <row r="3141" spans="1:7" s="50" customFormat="1">
      <c r="A3141" s="98"/>
      <c r="B3141" s="98" t="s">
        <v>4237</v>
      </c>
      <c r="C3141" s="98">
        <v>269877</v>
      </c>
      <c r="D3141" s="99">
        <v>1104</v>
      </c>
      <c r="E3141" s="100">
        <v>7.49</v>
      </c>
      <c r="F3141" s="100">
        <f t="shared" si="424"/>
        <v>8268.9599999999991</v>
      </c>
      <c r="G3141" s="811"/>
    </row>
    <row r="3142" spans="1:7" s="50" customFormat="1">
      <c r="A3142" s="98"/>
      <c r="B3142" s="98" t="s">
        <v>4237</v>
      </c>
      <c r="C3142" s="98">
        <v>269940</v>
      </c>
      <c r="D3142" s="99">
        <v>801</v>
      </c>
      <c r="E3142" s="100">
        <v>7.49</v>
      </c>
      <c r="F3142" s="100">
        <f t="shared" si="424"/>
        <v>5999.49</v>
      </c>
      <c r="G3142" s="811"/>
    </row>
    <row r="3143" spans="1:7" s="50" customFormat="1">
      <c r="A3143" s="98"/>
      <c r="B3143" s="98" t="s">
        <v>4238</v>
      </c>
      <c r="C3143" s="98">
        <v>270088</v>
      </c>
      <c r="D3143" s="99">
        <v>960</v>
      </c>
      <c r="E3143" s="100">
        <v>7.64</v>
      </c>
      <c r="F3143" s="100">
        <f t="shared" si="424"/>
        <v>7334.4</v>
      </c>
      <c r="G3143" s="811"/>
    </row>
    <row r="3144" spans="1:7" s="50" customFormat="1">
      <c r="A3144" s="98"/>
      <c r="B3144" s="98" t="s">
        <v>4238</v>
      </c>
      <c r="C3144" s="98">
        <v>270151</v>
      </c>
      <c r="D3144" s="99">
        <v>801</v>
      </c>
      <c r="E3144" s="100">
        <v>7.64</v>
      </c>
      <c r="F3144" s="100">
        <f t="shared" si="424"/>
        <v>6119.64</v>
      </c>
      <c r="G3144" s="811"/>
    </row>
    <row r="3145" spans="1:7" s="50" customFormat="1">
      <c r="A3145" s="98"/>
      <c r="B3145" s="98" t="s">
        <v>4238</v>
      </c>
      <c r="C3145" s="98">
        <v>270106</v>
      </c>
      <c r="D3145" s="99">
        <v>946</v>
      </c>
      <c r="E3145" s="100">
        <v>7.64</v>
      </c>
      <c r="F3145" s="100">
        <f t="shared" si="424"/>
        <v>7227.44</v>
      </c>
      <c r="G3145" s="811"/>
    </row>
    <row r="3146" spans="1:7" s="50" customFormat="1">
      <c r="A3146" s="98"/>
      <c r="B3146" s="98" t="s">
        <v>4239</v>
      </c>
      <c r="C3146" s="98">
        <v>270234</v>
      </c>
      <c r="D3146" s="99">
        <v>785</v>
      </c>
      <c r="E3146" s="100">
        <v>7.49</v>
      </c>
      <c r="F3146" s="100">
        <f t="shared" si="424"/>
        <v>5879.65</v>
      </c>
      <c r="G3146" s="811"/>
    </row>
    <row r="3147" spans="1:7" s="50" customFormat="1">
      <c r="A3147" s="98"/>
      <c r="B3147" s="98" t="s">
        <v>4239</v>
      </c>
      <c r="C3147" s="98">
        <v>270207</v>
      </c>
      <c r="D3147" s="99">
        <v>976</v>
      </c>
      <c r="E3147" s="100">
        <v>7.49</v>
      </c>
      <c r="F3147" s="100">
        <f t="shared" si="424"/>
        <v>7310.24</v>
      </c>
      <c r="G3147" s="811"/>
    </row>
    <row r="3148" spans="1:7" s="50" customFormat="1">
      <c r="A3148" s="98"/>
      <c r="B3148" s="98" t="s">
        <v>4239</v>
      </c>
      <c r="C3148" s="98">
        <v>270252</v>
      </c>
      <c r="D3148" s="99">
        <v>801</v>
      </c>
      <c r="E3148" s="100">
        <v>7.49</v>
      </c>
      <c r="F3148" s="100">
        <f t="shared" si="424"/>
        <v>5999.49</v>
      </c>
      <c r="G3148" s="811"/>
    </row>
    <row r="3149" spans="1:7" s="51" customFormat="1">
      <c r="A3149" s="101"/>
      <c r="B3149" s="101"/>
      <c r="C3149" s="101"/>
      <c r="D3149" s="102"/>
      <c r="E3149" s="103"/>
      <c r="F3149" s="103">
        <f>SUM(F3140:F3148)</f>
        <v>61000.15</v>
      </c>
      <c r="G3149" s="811"/>
    </row>
    <row r="3150" spans="1:7" s="50" customFormat="1">
      <c r="A3150" s="98" t="s">
        <v>4240</v>
      </c>
      <c r="B3150" s="98" t="s">
        <v>4241</v>
      </c>
      <c r="C3150" s="98" t="s">
        <v>4242</v>
      </c>
      <c r="D3150" s="99">
        <v>806</v>
      </c>
      <c r="E3150" s="100">
        <v>3.85</v>
      </c>
      <c r="F3150" s="100">
        <f t="shared" ref="F3150:F3155" si="425">D3150*E3150</f>
        <v>3103.1</v>
      </c>
      <c r="G3150" s="811"/>
    </row>
    <row r="3151" spans="1:7" s="50" customFormat="1">
      <c r="A3151" s="98"/>
      <c r="B3151" s="98" t="s">
        <v>4241</v>
      </c>
      <c r="C3151" s="98" t="s">
        <v>4243</v>
      </c>
      <c r="D3151" s="99">
        <v>1232</v>
      </c>
      <c r="E3151" s="100">
        <v>3.85</v>
      </c>
      <c r="F3151" s="100">
        <f t="shared" si="425"/>
        <v>4743.2</v>
      </c>
      <c r="G3151" s="811"/>
    </row>
    <row r="3152" spans="1:7" s="50" customFormat="1">
      <c r="A3152" s="98"/>
      <c r="B3152" s="98" t="s">
        <v>4241</v>
      </c>
      <c r="C3152" s="98" t="s">
        <v>4244</v>
      </c>
      <c r="D3152" s="99">
        <v>840</v>
      </c>
      <c r="E3152" s="100">
        <v>3.85</v>
      </c>
      <c r="F3152" s="100">
        <f t="shared" si="425"/>
        <v>3234</v>
      </c>
      <c r="G3152" s="811"/>
    </row>
    <row r="3153" spans="1:7" s="50" customFormat="1">
      <c r="A3153" s="98"/>
      <c r="B3153" s="98" t="s">
        <v>4245</v>
      </c>
      <c r="C3153" s="98" t="s">
        <v>4246</v>
      </c>
      <c r="D3153" s="99">
        <v>658</v>
      </c>
      <c r="E3153" s="100">
        <v>5.13</v>
      </c>
      <c r="F3153" s="100">
        <f t="shared" si="425"/>
        <v>3375.54</v>
      </c>
      <c r="G3153" s="811"/>
    </row>
    <row r="3154" spans="1:7" s="50" customFormat="1">
      <c r="A3154" s="98"/>
      <c r="B3154" s="98" t="s">
        <v>4245</v>
      </c>
      <c r="C3154" s="98" t="s">
        <v>4247</v>
      </c>
      <c r="D3154" s="99">
        <v>1008</v>
      </c>
      <c r="E3154" s="100">
        <v>5.13</v>
      </c>
      <c r="F3154" s="100">
        <f t="shared" si="425"/>
        <v>5171.04</v>
      </c>
      <c r="G3154" s="811"/>
    </row>
    <row r="3155" spans="1:7" s="50" customFormat="1">
      <c r="A3155" s="98"/>
      <c r="B3155" s="98" t="s">
        <v>4245</v>
      </c>
      <c r="C3155" s="98" t="s">
        <v>4248</v>
      </c>
      <c r="D3155" s="99">
        <v>781</v>
      </c>
      <c r="E3155" s="100">
        <v>5.13</v>
      </c>
      <c r="F3155" s="100">
        <f t="shared" si="425"/>
        <v>4006.53</v>
      </c>
      <c r="G3155" s="811"/>
    </row>
    <row r="3156" spans="1:7" s="51" customFormat="1">
      <c r="A3156" s="101"/>
      <c r="B3156" s="101"/>
      <c r="C3156" s="101"/>
      <c r="D3156" s="102"/>
      <c r="E3156" s="103"/>
      <c r="F3156" s="103">
        <f>SUM(F3150:F3155)</f>
        <v>23633.41</v>
      </c>
      <c r="G3156" s="811"/>
    </row>
    <row r="3157" spans="1:7" s="50" customFormat="1">
      <c r="A3157" s="98" t="s">
        <v>4249</v>
      </c>
      <c r="B3157" s="98" t="s">
        <v>4250</v>
      </c>
      <c r="C3157" s="98" t="s">
        <v>4251</v>
      </c>
      <c r="D3157" s="99">
        <v>1121</v>
      </c>
      <c r="E3157" s="100">
        <v>4.33</v>
      </c>
      <c r="F3157" s="100">
        <f t="shared" ref="F3157:F3162" si="426">D3157*E3157</f>
        <v>4853.93</v>
      </c>
      <c r="G3157" s="811"/>
    </row>
    <row r="3158" spans="1:7" s="50" customFormat="1">
      <c r="A3158" s="98"/>
      <c r="B3158" s="98" t="s">
        <v>4250</v>
      </c>
      <c r="C3158" s="98" t="s">
        <v>4252</v>
      </c>
      <c r="D3158" s="99">
        <v>700</v>
      </c>
      <c r="E3158" s="100">
        <v>4.33</v>
      </c>
      <c r="F3158" s="100">
        <f t="shared" si="426"/>
        <v>3031</v>
      </c>
      <c r="G3158" s="811"/>
    </row>
    <row r="3159" spans="1:7" s="50" customFormat="1">
      <c r="A3159" s="98"/>
      <c r="B3159" s="98" t="s">
        <v>4250</v>
      </c>
      <c r="C3159" s="98" t="s">
        <v>4253</v>
      </c>
      <c r="D3159" s="99">
        <v>841</v>
      </c>
      <c r="E3159" s="100">
        <v>4.33</v>
      </c>
      <c r="F3159" s="100">
        <f t="shared" si="426"/>
        <v>3641.53</v>
      </c>
      <c r="G3159" s="811"/>
    </row>
    <row r="3160" spans="1:7" s="50" customFormat="1">
      <c r="A3160" s="98"/>
      <c r="B3160" s="98" t="s">
        <v>4254</v>
      </c>
      <c r="C3160" s="98" t="s">
        <v>4255</v>
      </c>
      <c r="D3160" s="99">
        <v>971</v>
      </c>
      <c r="E3160" s="100">
        <v>4.2300000000000004</v>
      </c>
      <c r="F3160" s="100">
        <f t="shared" si="426"/>
        <v>4107.33</v>
      </c>
      <c r="G3160" s="811"/>
    </row>
    <row r="3161" spans="1:7" s="50" customFormat="1">
      <c r="A3161" s="98"/>
      <c r="B3161" s="98" t="s">
        <v>4254</v>
      </c>
      <c r="C3161" s="98" t="s">
        <v>4256</v>
      </c>
      <c r="D3161" s="99">
        <v>640</v>
      </c>
      <c r="E3161" s="100">
        <v>4.2300000000000004</v>
      </c>
      <c r="F3161" s="100">
        <f t="shared" si="426"/>
        <v>2707.2</v>
      </c>
      <c r="G3161" s="811"/>
    </row>
    <row r="3162" spans="1:7" s="50" customFormat="1">
      <c r="A3162" s="98"/>
      <c r="B3162" s="98" t="s">
        <v>4254</v>
      </c>
      <c r="C3162" s="98" t="s">
        <v>4257</v>
      </c>
      <c r="D3162" s="99">
        <v>740</v>
      </c>
      <c r="E3162" s="100">
        <v>4.2300000000000004</v>
      </c>
      <c r="F3162" s="100">
        <f t="shared" si="426"/>
        <v>3130.2</v>
      </c>
      <c r="G3162" s="811"/>
    </row>
    <row r="3163" spans="1:7" s="51" customFormat="1">
      <c r="A3163" s="101"/>
      <c r="B3163" s="101"/>
      <c r="C3163" s="101"/>
      <c r="D3163" s="102"/>
      <c r="E3163" s="103"/>
      <c r="F3163" s="103">
        <f>SUM(F3157:F3162)</f>
        <v>21471.19</v>
      </c>
      <c r="G3163" s="811"/>
    </row>
    <row r="3164" spans="1:7" s="50" customFormat="1">
      <c r="A3164" s="98" t="s">
        <v>4258</v>
      </c>
      <c r="B3164" s="98" t="s">
        <v>4259</v>
      </c>
      <c r="C3164" s="98" t="s">
        <v>4260</v>
      </c>
      <c r="D3164" s="99">
        <v>602</v>
      </c>
      <c r="E3164" s="100">
        <v>8.5500000000000007</v>
      </c>
      <c r="F3164" s="100">
        <f t="shared" ref="F3164:F3170" si="427">D3164*E3164</f>
        <v>5147.1000000000004</v>
      </c>
      <c r="G3164" s="811"/>
    </row>
    <row r="3165" spans="1:7" s="50" customFormat="1">
      <c r="A3165" s="98"/>
      <c r="B3165" s="98" t="s">
        <v>4259</v>
      </c>
      <c r="C3165" s="98" t="s">
        <v>4261</v>
      </c>
      <c r="D3165" s="99">
        <v>1960</v>
      </c>
      <c r="E3165" s="100">
        <v>8.5500000000000007</v>
      </c>
      <c r="F3165" s="100">
        <f t="shared" si="427"/>
        <v>16758</v>
      </c>
      <c r="G3165" s="811"/>
    </row>
    <row r="3166" spans="1:7" s="50" customFormat="1">
      <c r="A3166" s="98"/>
      <c r="B3166" s="98" t="s">
        <v>4259</v>
      </c>
      <c r="C3166" s="98" t="s">
        <v>4262</v>
      </c>
      <c r="D3166" s="99">
        <v>823</v>
      </c>
      <c r="E3166" s="100">
        <v>8.5500000000000007</v>
      </c>
      <c r="F3166" s="100">
        <f t="shared" si="427"/>
        <v>7036.65</v>
      </c>
      <c r="G3166" s="811"/>
    </row>
    <row r="3167" spans="1:7" s="50" customFormat="1">
      <c r="A3167" s="98"/>
      <c r="B3167" s="98" t="s">
        <v>4263</v>
      </c>
      <c r="C3167" s="98" t="s">
        <v>4264</v>
      </c>
      <c r="D3167" s="99">
        <v>1291</v>
      </c>
      <c r="E3167" s="100">
        <v>8.5500000000000007</v>
      </c>
      <c r="F3167" s="100">
        <f t="shared" si="427"/>
        <v>11038.05</v>
      </c>
      <c r="G3167" s="811"/>
    </row>
    <row r="3168" spans="1:7" s="50" customFormat="1">
      <c r="A3168" s="98"/>
      <c r="B3168" s="98" t="s">
        <v>4265</v>
      </c>
      <c r="C3168" s="98" t="s">
        <v>4266</v>
      </c>
      <c r="D3168" s="99">
        <v>247</v>
      </c>
      <c r="E3168" s="100">
        <v>5.0999999999999996</v>
      </c>
      <c r="F3168" s="100">
        <f t="shared" si="427"/>
        <v>1259.7</v>
      </c>
      <c r="G3168" s="811"/>
    </row>
    <row r="3169" spans="1:7" s="50" customFormat="1">
      <c r="A3169" s="98"/>
      <c r="B3169" s="98" t="s">
        <v>4265</v>
      </c>
      <c r="C3169" s="98" t="s">
        <v>4267</v>
      </c>
      <c r="D3169" s="99">
        <v>854</v>
      </c>
      <c r="E3169" s="100">
        <v>5.0999999999999996</v>
      </c>
      <c r="F3169" s="100">
        <f t="shared" si="427"/>
        <v>4355.3999999999996</v>
      </c>
      <c r="G3169" s="811"/>
    </row>
    <row r="3170" spans="1:7" s="50" customFormat="1">
      <c r="A3170" s="98"/>
      <c r="B3170" s="98" t="s">
        <v>4265</v>
      </c>
      <c r="C3170" s="98" t="s">
        <v>4268</v>
      </c>
      <c r="D3170" s="99">
        <v>392</v>
      </c>
      <c r="E3170" s="100">
        <v>5.0999999999999996</v>
      </c>
      <c r="F3170" s="100">
        <f t="shared" si="427"/>
        <v>1999.2</v>
      </c>
      <c r="G3170" s="811"/>
    </row>
    <row r="3171" spans="1:7" s="51" customFormat="1">
      <c r="A3171" s="101"/>
      <c r="B3171" s="101"/>
      <c r="C3171" s="101"/>
      <c r="D3171" s="102"/>
      <c r="E3171" s="103"/>
      <c r="F3171" s="103">
        <f>SUM(F3164:F3170)</f>
        <v>47594.1</v>
      </c>
      <c r="G3171" s="811"/>
    </row>
    <row r="3172" spans="1:7" s="50" customFormat="1">
      <c r="A3172" s="98" t="s">
        <v>4269</v>
      </c>
      <c r="B3172" s="98" t="s">
        <v>108</v>
      </c>
      <c r="C3172" s="98">
        <v>8167602</v>
      </c>
      <c r="D3172" s="99">
        <v>6475</v>
      </c>
      <c r="E3172" s="100">
        <v>1.74</v>
      </c>
      <c r="F3172" s="100">
        <f t="shared" ref="F3172:F3175" si="428">D3172*E3172</f>
        <v>11266.5</v>
      </c>
      <c r="G3172" s="811"/>
    </row>
    <row r="3173" spans="1:7" s="51" customFormat="1">
      <c r="A3173" s="101"/>
      <c r="B3173" s="101"/>
      <c r="C3173" s="101"/>
      <c r="D3173" s="102"/>
      <c r="E3173" s="103"/>
      <c r="F3173" s="103">
        <f>SUM(F3172:F3172)</f>
        <v>11266.5</v>
      </c>
      <c r="G3173" s="811"/>
    </row>
    <row r="3174" spans="1:7" s="50" customFormat="1">
      <c r="A3174" s="98" t="s">
        <v>4270</v>
      </c>
      <c r="B3174" s="98" t="s">
        <v>48</v>
      </c>
      <c r="C3174" s="98" t="s">
        <v>4271</v>
      </c>
      <c r="D3174" s="98">
        <v>4272</v>
      </c>
      <c r="E3174" s="100">
        <v>3.45</v>
      </c>
      <c r="F3174" s="100">
        <f t="shared" si="428"/>
        <v>14738.4</v>
      </c>
      <c r="G3174" s="811"/>
    </row>
    <row r="3175" spans="1:7" s="50" customFormat="1">
      <c r="A3175" s="98"/>
      <c r="B3175" s="98"/>
      <c r="C3175" s="98">
        <v>8265701</v>
      </c>
      <c r="D3175" s="98">
        <v>3108</v>
      </c>
      <c r="E3175" s="100">
        <v>3.7</v>
      </c>
      <c r="F3175" s="100">
        <f t="shared" si="428"/>
        <v>11499.6</v>
      </c>
      <c r="G3175" s="811"/>
    </row>
    <row r="3176" spans="1:7" s="51" customFormat="1">
      <c r="A3176" s="101"/>
      <c r="B3176" s="101"/>
      <c r="C3176" s="101"/>
      <c r="D3176" s="102"/>
      <c r="E3176" s="103"/>
      <c r="F3176" s="103">
        <f>SUM(F3174:F3175)</f>
        <v>26238</v>
      </c>
      <c r="G3176" s="811"/>
    </row>
    <row r="3177" spans="1:7" s="50" customFormat="1">
      <c r="A3177" s="98" t="s">
        <v>4272</v>
      </c>
      <c r="B3177" s="98" t="s">
        <v>3332</v>
      </c>
      <c r="C3177" s="98">
        <v>8231302</v>
      </c>
      <c r="D3177" s="99">
        <v>2172</v>
      </c>
      <c r="E3177" s="100">
        <v>2.7</v>
      </c>
      <c r="F3177" s="100">
        <f>D3177*E3177</f>
        <v>5864.4</v>
      </c>
      <c r="G3177" s="811"/>
    </row>
    <row r="3178" spans="1:7" s="50" customFormat="1">
      <c r="A3178" s="98"/>
      <c r="B3178" s="98"/>
      <c r="C3178" s="98"/>
      <c r="D3178" s="99">
        <v>684</v>
      </c>
      <c r="E3178" s="100">
        <v>2.97</v>
      </c>
      <c r="F3178" s="100">
        <f>D3178*E3178</f>
        <v>2031.48</v>
      </c>
      <c r="G3178" s="811"/>
    </row>
    <row r="3179" spans="1:7" s="51" customFormat="1">
      <c r="A3179" s="101"/>
      <c r="B3179" s="101"/>
      <c r="C3179" s="101"/>
      <c r="D3179" s="102"/>
      <c r="E3179" s="103"/>
      <c r="F3179" s="103">
        <f>SUM(F3177:F3178)</f>
        <v>7895.88</v>
      </c>
      <c r="G3179" s="812"/>
    </row>
    <row r="3180" spans="1:7">
      <c r="A3180" s="377" t="s">
        <v>4623</v>
      </c>
      <c r="B3180" s="377">
        <v>1603</v>
      </c>
      <c r="C3180" s="377">
        <v>261618</v>
      </c>
      <c r="D3180" s="377">
        <v>2860</v>
      </c>
      <c r="E3180" s="378">
        <v>1.39</v>
      </c>
      <c r="F3180" s="378">
        <f>E3180*D3180</f>
        <v>3975.3999999999996</v>
      </c>
      <c r="G3180" s="795" t="s">
        <v>4765</v>
      </c>
    </row>
    <row r="3181" spans="1:7">
      <c r="A3181" s="377"/>
      <c r="B3181" s="377">
        <v>1603</v>
      </c>
      <c r="C3181" s="377">
        <v>261636</v>
      </c>
      <c r="D3181" s="377">
        <v>2860</v>
      </c>
      <c r="E3181" s="378">
        <v>1.39</v>
      </c>
      <c r="F3181" s="378">
        <f t="shared" ref="F3181:F3197" si="429">E3181*D3181</f>
        <v>3975.3999999999996</v>
      </c>
      <c r="G3181" s="796"/>
    </row>
    <row r="3182" spans="1:7">
      <c r="A3182" s="377"/>
      <c r="B3182" s="377">
        <v>1603</v>
      </c>
      <c r="C3182" s="377">
        <v>254751</v>
      </c>
      <c r="D3182" s="377">
        <v>880</v>
      </c>
      <c r="E3182" s="378">
        <v>1.39</v>
      </c>
      <c r="F3182" s="378">
        <f t="shared" si="429"/>
        <v>1223.1999999999998</v>
      </c>
      <c r="G3182" s="796"/>
    </row>
    <row r="3183" spans="1:7">
      <c r="A3183" s="377"/>
      <c r="B3183" s="377">
        <v>1603</v>
      </c>
      <c r="C3183" s="377">
        <v>261672</v>
      </c>
      <c r="D3183" s="377">
        <v>901</v>
      </c>
      <c r="E3183" s="378">
        <v>1.39</v>
      </c>
      <c r="F3183" s="378">
        <f t="shared" si="429"/>
        <v>1252.3899999999999</v>
      </c>
      <c r="G3183" s="796"/>
    </row>
    <row r="3184" spans="1:7">
      <c r="A3184" s="377"/>
      <c r="B3184" s="377">
        <v>1603</v>
      </c>
      <c r="C3184" s="377">
        <v>261681</v>
      </c>
      <c r="D3184" s="377">
        <v>901</v>
      </c>
      <c r="E3184" s="378">
        <v>1.39</v>
      </c>
      <c r="F3184" s="378">
        <f t="shared" si="429"/>
        <v>1252.3899999999999</v>
      </c>
      <c r="G3184" s="796"/>
    </row>
    <row r="3185" spans="1:7">
      <c r="A3185" s="377"/>
      <c r="B3185" s="377">
        <v>1603</v>
      </c>
      <c r="C3185" s="377">
        <v>287953</v>
      </c>
      <c r="D3185" s="377">
        <v>3450</v>
      </c>
      <c r="E3185" s="378">
        <v>1.39</v>
      </c>
      <c r="F3185" s="378">
        <f t="shared" si="429"/>
        <v>4795.5</v>
      </c>
      <c r="G3185" s="796"/>
    </row>
    <row r="3186" spans="1:7">
      <c r="A3186" s="377"/>
      <c r="B3186" s="377">
        <v>1604</v>
      </c>
      <c r="C3186" s="377">
        <v>261553</v>
      </c>
      <c r="D3186" s="377">
        <v>2033</v>
      </c>
      <c r="E3186" s="378">
        <v>1.3</v>
      </c>
      <c r="F3186" s="378">
        <f t="shared" si="429"/>
        <v>2642.9</v>
      </c>
      <c r="G3186" s="796"/>
    </row>
    <row r="3187" spans="1:7">
      <c r="A3187" s="377"/>
      <c r="B3187" s="377">
        <v>1604</v>
      </c>
      <c r="C3187" s="377">
        <v>254715</v>
      </c>
      <c r="D3187" s="377">
        <v>446</v>
      </c>
      <c r="E3187" s="378">
        <v>1.3</v>
      </c>
      <c r="F3187" s="378">
        <f t="shared" si="429"/>
        <v>579.80000000000007</v>
      </c>
      <c r="G3187" s="796"/>
    </row>
    <row r="3188" spans="1:7">
      <c r="A3188" s="377"/>
      <c r="B3188" s="377">
        <v>1604</v>
      </c>
      <c r="C3188" s="377">
        <v>261562</v>
      </c>
      <c r="D3188" s="377">
        <v>2033</v>
      </c>
      <c r="E3188" s="378">
        <v>1.3</v>
      </c>
      <c r="F3188" s="378">
        <f t="shared" si="429"/>
        <v>2642.9</v>
      </c>
      <c r="G3188" s="796"/>
    </row>
    <row r="3189" spans="1:7">
      <c r="A3189" s="377"/>
      <c r="B3189" s="377">
        <v>1604</v>
      </c>
      <c r="C3189" s="377">
        <v>261645</v>
      </c>
      <c r="D3189" s="377">
        <v>581</v>
      </c>
      <c r="E3189" s="378">
        <v>1.3</v>
      </c>
      <c r="F3189" s="378">
        <f t="shared" si="429"/>
        <v>755.30000000000007</v>
      </c>
      <c r="G3189" s="796"/>
    </row>
    <row r="3190" spans="1:7">
      <c r="A3190" s="377"/>
      <c r="B3190" s="377">
        <v>1604</v>
      </c>
      <c r="C3190" s="377">
        <v>261654</v>
      </c>
      <c r="D3190" s="377">
        <v>565</v>
      </c>
      <c r="E3190" s="378">
        <v>1.3</v>
      </c>
      <c r="F3190" s="378">
        <f t="shared" si="429"/>
        <v>734.5</v>
      </c>
      <c r="G3190" s="796"/>
    </row>
    <row r="3191" spans="1:7">
      <c r="A3191" s="377"/>
      <c r="B3191" s="377">
        <v>1604</v>
      </c>
      <c r="C3191" s="377">
        <v>287917</v>
      </c>
      <c r="D3191" s="377">
        <v>2579</v>
      </c>
      <c r="E3191" s="378">
        <v>1.3</v>
      </c>
      <c r="F3191" s="378">
        <f t="shared" si="429"/>
        <v>3352.7000000000003</v>
      </c>
      <c r="G3191" s="796"/>
    </row>
    <row r="3192" spans="1:7">
      <c r="A3192" s="377"/>
      <c r="B3192" s="377">
        <v>1605</v>
      </c>
      <c r="C3192" s="377">
        <v>254733</v>
      </c>
      <c r="D3192" s="377">
        <v>318</v>
      </c>
      <c r="E3192" s="378">
        <v>1.3</v>
      </c>
      <c r="F3192" s="378">
        <f t="shared" si="429"/>
        <v>413.40000000000003</v>
      </c>
      <c r="G3192" s="796"/>
    </row>
    <row r="3193" spans="1:7">
      <c r="A3193" s="377"/>
      <c r="B3193" s="377">
        <v>1605</v>
      </c>
      <c r="C3193" s="377">
        <v>261580</v>
      </c>
      <c r="D3193" s="377">
        <v>2205</v>
      </c>
      <c r="E3193" s="378">
        <v>1.3</v>
      </c>
      <c r="F3193" s="378">
        <f t="shared" si="429"/>
        <v>2866.5</v>
      </c>
      <c r="G3193" s="796"/>
    </row>
    <row r="3194" spans="1:7">
      <c r="A3194" s="377"/>
      <c r="B3194" s="377">
        <v>1605</v>
      </c>
      <c r="C3194" s="377">
        <v>261590</v>
      </c>
      <c r="D3194" s="377">
        <v>2205</v>
      </c>
      <c r="E3194" s="378">
        <v>1.3</v>
      </c>
      <c r="F3194" s="378">
        <f t="shared" si="429"/>
        <v>2866.5</v>
      </c>
      <c r="G3194" s="796"/>
    </row>
    <row r="3195" spans="1:7">
      <c r="A3195" s="377"/>
      <c r="B3195" s="377">
        <v>1605</v>
      </c>
      <c r="C3195" s="377">
        <v>261663</v>
      </c>
      <c r="D3195" s="377">
        <v>539</v>
      </c>
      <c r="E3195" s="378">
        <v>1.3</v>
      </c>
      <c r="F3195" s="378">
        <f t="shared" si="429"/>
        <v>700.7</v>
      </c>
      <c r="G3195" s="796"/>
    </row>
    <row r="3196" spans="1:7">
      <c r="A3196" s="377"/>
      <c r="B3196" s="377">
        <v>1605</v>
      </c>
      <c r="C3196" s="377">
        <v>264377</v>
      </c>
      <c r="D3196" s="377">
        <v>512</v>
      </c>
      <c r="E3196" s="378">
        <v>1.3</v>
      </c>
      <c r="F3196" s="378">
        <f t="shared" si="429"/>
        <v>665.6</v>
      </c>
      <c r="G3196" s="796"/>
    </row>
    <row r="3197" spans="1:7">
      <c r="A3197" s="377"/>
      <c r="B3197" s="377">
        <v>1605</v>
      </c>
      <c r="C3197" s="377">
        <v>287935</v>
      </c>
      <c r="D3197" s="377">
        <v>2471</v>
      </c>
      <c r="E3197" s="378">
        <v>1.3</v>
      </c>
      <c r="F3197" s="378">
        <f t="shared" si="429"/>
        <v>3212.3</v>
      </c>
      <c r="G3197" s="796"/>
    </row>
    <row r="3198" spans="1:7">
      <c r="A3198" s="377"/>
      <c r="B3198" s="377"/>
      <c r="C3198" s="377"/>
      <c r="D3198" s="377">
        <f>SUM(D3180:D3197)</f>
        <v>28339</v>
      </c>
      <c r="E3198" s="377"/>
      <c r="F3198" s="379">
        <f>SUM(F3180:F3197)</f>
        <v>37907.379999999997</v>
      </c>
      <c r="G3198" s="796"/>
    </row>
    <row r="3199" spans="1:7">
      <c r="A3199" s="377" t="s">
        <v>4624</v>
      </c>
      <c r="B3199" s="377">
        <v>5396</v>
      </c>
      <c r="C3199" s="377">
        <v>260893</v>
      </c>
      <c r="D3199" s="377">
        <v>599</v>
      </c>
      <c r="E3199" s="378">
        <v>8.25</v>
      </c>
      <c r="F3199" s="378">
        <f>E3199*D3199</f>
        <v>4941.75</v>
      </c>
      <c r="G3199" s="796"/>
    </row>
    <row r="3200" spans="1:7">
      <c r="A3200" s="377"/>
      <c r="B3200" s="377">
        <v>5396</v>
      </c>
      <c r="C3200" s="377">
        <v>260866</v>
      </c>
      <c r="D3200" s="377">
        <v>1603</v>
      </c>
      <c r="E3200" s="378">
        <v>8.25</v>
      </c>
      <c r="F3200" s="378">
        <f t="shared" ref="F3200:F3202" si="430">E3200*D3200</f>
        <v>13224.75</v>
      </c>
      <c r="G3200" s="796"/>
    </row>
    <row r="3201" spans="1:7">
      <c r="A3201" s="377"/>
      <c r="B3201" s="377">
        <v>5396</v>
      </c>
      <c r="C3201" s="377">
        <v>260902</v>
      </c>
      <c r="D3201" s="377">
        <v>513</v>
      </c>
      <c r="E3201" s="378">
        <v>8.25</v>
      </c>
      <c r="F3201" s="378">
        <f t="shared" si="430"/>
        <v>4232.25</v>
      </c>
      <c r="G3201" s="796"/>
    </row>
    <row r="3202" spans="1:7">
      <c r="A3202" s="377"/>
      <c r="B3202" s="377">
        <v>5397</v>
      </c>
      <c r="C3202" s="377">
        <v>260911</v>
      </c>
      <c r="D3202" s="377">
        <v>866</v>
      </c>
      <c r="E3202" s="378">
        <v>6.75</v>
      </c>
      <c r="F3202" s="378">
        <f t="shared" si="430"/>
        <v>5845.5</v>
      </c>
      <c r="G3202" s="796"/>
    </row>
    <row r="3203" spans="1:7">
      <c r="A3203" s="377"/>
      <c r="B3203" s="377"/>
      <c r="C3203" s="377"/>
      <c r="D3203" s="377">
        <f>SUM(D3199:D3202)</f>
        <v>3581</v>
      </c>
      <c r="E3203" s="378"/>
      <c r="F3203" s="378">
        <f>SUM(F3199:F3202)</f>
        <v>28244.25</v>
      </c>
      <c r="G3203" s="796"/>
    </row>
    <row r="3204" spans="1:7">
      <c r="A3204" s="377" t="s">
        <v>4626</v>
      </c>
      <c r="B3204" s="380" t="s">
        <v>4625</v>
      </c>
      <c r="C3204" s="381">
        <v>8294901</v>
      </c>
      <c r="D3204" s="377">
        <v>6192</v>
      </c>
      <c r="E3204" s="377">
        <v>1.74</v>
      </c>
      <c r="F3204" s="377">
        <f>E3204*D3204</f>
        <v>10774.08</v>
      </c>
      <c r="G3204" s="796"/>
    </row>
    <row r="3205" spans="1:7">
      <c r="A3205" s="377"/>
      <c r="B3205" s="377"/>
      <c r="C3205" s="377"/>
      <c r="D3205" s="377">
        <f>SUM(D3204)</f>
        <v>6192</v>
      </c>
      <c r="E3205" s="377"/>
      <c r="F3205" s="377">
        <f>SUM(F3204)</f>
        <v>10774.08</v>
      </c>
      <c r="G3205" s="796"/>
    </row>
    <row r="3206" spans="1:7">
      <c r="A3206" s="377" t="s">
        <v>4633</v>
      </c>
      <c r="B3206" s="382" t="s">
        <v>4627</v>
      </c>
      <c r="C3206" s="377">
        <v>288467</v>
      </c>
      <c r="D3206" s="377">
        <v>530</v>
      </c>
      <c r="E3206" s="378">
        <v>1.4</v>
      </c>
      <c r="F3206" s="378">
        <f>E3206*D3206</f>
        <v>742</v>
      </c>
      <c r="G3206" s="796"/>
    </row>
    <row r="3207" spans="1:7">
      <c r="A3207" s="377"/>
      <c r="B3207" s="382" t="s">
        <v>4627</v>
      </c>
      <c r="C3207" s="377">
        <v>288458</v>
      </c>
      <c r="D3207" s="377">
        <v>1224</v>
      </c>
      <c r="E3207" s="378">
        <v>1.4</v>
      </c>
      <c r="F3207" s="378">
        <f t="shared" ref="F3207:F3220" si="431">E3207*D3207</f>
        <v>1713.6</v>
      </c>
      <c r="G3207" s="796"/>
    </row>
    <row r="3208" spans="1:7">
      <c r="A3208" s="377"/>
      <c r="B3208" s="382" t="s">
        <v>4627</v>
      </c>
      <c r="C3208" s="377">
        <v>288476</v>
      </c>
      <c r="D3208" s="377">
        <v>480</v>
      </c>
      <c r="E3208" s="378">
        <v>1.4</v>
      </c>
      <c r="F3208" s="378">
        <f t="shared" si="431"/>
        <v>672</v>
      </c>
      <c r="G3208" s="796"/>
    </row>
    <row r="3209" spans="1:7">
      <c r="A3209" s="377"/>
      <c r="B3209" s="382" t="s">
        <v>4628</v>
      </c>
      <c r="C3209" s="377">
        <v>288494</v>
      </c>
      <c r="D3209" s="377">
        <v>361</v>
      </c>
      <c r="E3209" s="378">
        <v>1.3</v>
      </c>
      <c r="F3209" s="378">
        <f t="shared" si="431"/>
        <v>469.3</v>
      </c>
      <c r="G3209" s="796"/>
    </row>
    <row r="3210" spans="1:7">
      <c r="A3210" s="377"/>
      <c r="B3210" s="382" t="s">
        <v>4628</v>
      </c>
      <c r="C3210" s="377">
        <v>288485</v>
      </c>
      <c r="D3210" s="377">
        <v>864</v>
      </c>
      <c r="E3210" s="378">
        <v>1.3</v>
      </c>
      <c r="F3210" s="378">
        <f t="shared" si="431"/>
        <v>1123.2</v>
      </c>
      <c r="G3210" s="796"/>
    </row>
    <row r="3211" spans="1:7">
      <c r="A3211" s="377"/>
      <c r="B3211" s="382" t="s">
        <v>4628</v>
      </c>
      <c r="C3211" s="377">
        <v>288503</v>
      </c>
      <c r="D3211" s="377">
        <v>336</v>
      </c>
      <c r="E3211" s="378">
        <v>1.3</v>
      </c>
      <c r="F3211" s="378">
        <f t="shared" si="431"/>
        <v>436.8</v>
      </c>
      <c r="G3211" s="796"/>
    </row>
    <row r="3212" spans="1:7">
      <c r="A3212" s="377"/>
      <c r="B3212" s="382" t="s">
        <v>4629</v>
      </c>
      <c r="C3212" s="377">
        <v>288640</v>
      </c>
      <c r="D3212" s="377">
        <v>891</v>
      </c>
      <c r="E3212" s="378">
        <v>1.38</v>
      </c>
      <c r="F3212" s="378">
        <f t="shared" si="431"/>
        <v>1229.58</v>
      </c>
      <c r="G3212" s="796"/>
    </row>
    <row r="3213" spans="1:7">
      <c r="A3213" s="377"/>
      <c r="B3213" s="382" t="s">
        <v>4629</v>
      </c>
      <c r="C3213" s="377">
        <v>288631</v>
      </c>
      <c r="D3213" s="377">
        <v>2124</v>
      </c>
      <c r="E3213" s="378">
        <v>1.38</v>
      </c>
      <c r="F3213" s="378">
        <f t="shared" si="431"/>
        <v>2931.12</v>
      </c>
      <c r="G3213" s="796"/>
    </row>
    <row r="3214" spans="1:7">
      <c r="A3214" s="377"/>
      <c r="B3214" s="382" t="s">
        <v>4629</v>
      </c>
      <c r="C3214" s="377">
        <v>288650</v>
      </c>
      <c r="D3214" s="377">
        <v>272</v>
      </c>
      <c r="E3214" s="378">
        <v>1.38</v>
      </c>
      <c r="F3214" s="378">
        <f t="shared" si="431"/>
        <v>375.35999999999996</v>
      </c>
      <c r="G3214" s="796"/>
    </row>
    <row r="3215" spans="1:7">
      <c r="A3215" s="377"/>
      <c r="B3215" s="382" t="s">
        <v>4630</v>
      </c>
      <c r="C3215" s="377">
        <v>288402</v>
      </c>
      <c r="D3215" s="377">
        <v>1150</v>
      </c>
      <c r="E3215" s="378">
        <v>1.3</v>
      </c>
      <c r="F3215" s="378">
        <f t="shared" si="431"/>
        <v>1495</v>
      </c>
      <c r="G3215" s="796"/>
    </row>
    <row r="3216" spans="1:7">
      <c r="A3216" s="377"/>
      <c r="B3216" s="382" t="s">
        <v>4630</v>
      </c>
      <c r="C3216" s="377">
        <v>288393</v>
      </c>
      <c r="D3216" s="377">
        <v>1176</v>
      </c>
      <c r="E3216" s="378">
        <v>1.3</v>
      </c>
      <c r="F3216" s="378">
        <f t="shared" si="431"/>
        <v>1528.8</v>
      </c>
      <c r="G3216" s="796"/>
    </row>
    <row r="3217" spans="1:7">
      <c r="A3217" s="377"/>
      <c r="B3217" s="382" t="s">
        <v>4630</v>
      </c>
      <c r="C3217" s="377">
        <v>288411</v>
      </c>
      <c r="D3217" s="377">
        <v>909</v>
      </c>
      <c r="E3217" s="378">
        <v>1.3</v>
      </c>
      <c r="F3217" s="378">
        <f t="shared" si="431"/>
        <v>1181.7</v>
      </c>
      <c r="G3217" s="796"/>
    </row>
    <row r="3218" spans="1:7">
      <c r="A3218" s="377"/>
      <c r="B3218" s="382" t="s">
        <v>4631</v>
      </c>
      <c r="C3218" s="377">
        <v>288256</v>
      </c>
      <c r="D3218" s="377">
        <v>1170</v>
      </c>
      <c r="E3218" s="378">
        <v>1.39</v>
      </c>
      <c r="F3218" s="378">
        <f t="shared" si="431"/>
        <v>1626.3</v>
      </c>
      <c r="G3218" s="796"/>
    </row>
    <row r="3219" spans="1:7">
      <c r="A3219" s="377"/>
      <c r="B3219" s="382" t="s">
        <v>4631</v>
      </c>
      <c r="C3219" s="377">
        <v>288247</v>
      </c>
      <c r="D3219" s="377">
        <v>1176</v>
      </c>
      <c r="E3219" s="378">
        <v>1.39</v>
      </c>
      <c r="F3219" s="378">
        <f t="shared" si="431"/>
        <v>1634.6399999999999</v>
      </c>
      <c r="G3219" s="796"/>
    </row>
    <row r="3220" spans="1:7">
      <c r="A3220" s="377"/>
      <c r="B3220" s="382" t="s">
        <v>4631</v>
      </c>
      <c r="C3220" s="377">
        <v>288265</v>
      </c>
      <c r="D3220" s="377">
        <v>877</v>
      </c>
      <c r="E3220" s="378">
        <v>1.39</v>
      </c>
      <c r="F3220" s="378">
        <f t="shared" si="431"/>
        <v>1219.03</v>
      </c>
      <c r="G3220" s="796"/>
    </row>
    <row r="3221" spans="1:7">
      <c r="A3221" s="377"/>
      <c r="B3221" s="377"/>
      <c r="C3221" s="377" t="s">
        <v>4632</v>
      </c>
      <c r="D3221" s="377">
        <f>SUM(D3206:D3220)</f>
        <v>13540</v>
      </c>
      <c r="E3221" s="377"/>
      <c r="F3221" s="378">
        <f>SUM(F3206:F3220)</f>
        <v>18378.43</v>
      </c>
      <c r="G3221" s="796"/>
    </row>
    <row r="3222" spans="1:7">
      <c r="A3222" s="377" t="s">
        <v>4637</v>
      </c>
      <c r="B3222" s="382" t="s">
        <v>4634</v>
      </c>
      <c r="C3222" s="377">
        <v>288283</v>
      </c>
      <c r="D3222" s="377">
        <v>1659</v>
      </c>
      <c r="E3222" s="378">
        <v>1.39</v>
      </c>
      <c r="F3222" s="378">
        <f>E3222*D3222</f>
        <v>2306.0099999999998</v>
      </c>
      <c r="G3222" s="796"/>
    </row>
    <row r="3223" spans="1:7">
      <c r="A3223" s="377"/>
      <c r="B3223" s="382" t="s">
        <v>4634</v>
      </c>
      <c r="C3223" s="377">
        <v>288274</v>
      </c>
      <c r="D3223" s="377">
        <v>1617</v>
      </c>
      <c r="E3223" s="378">
        <v>1.39</v>
      </c>
      <c r="F3223" s="378">
        <f t="shared" ref="F3223:F3230" si="432">E3223*D3223</f>
        <v>2247.6299999999997</v>
      </c>
      <c r="G3223" s="796"/>
    </row>
    <row r="3224" spans="1:7">
      <c r="A3224" s="377"/>
      <c r="B3224" s="382" t="s">
        <v>4634</v>
      </c>
      <c r="C3224" s="377">
        <v>288292</v>
      </c>
      <c r="D3224" s="377">
        <v>1224</v>
      </c>
      <c r="E3224" s="378">
        <v>1.39</v>
      </c>
      <c r="F3224" s="378">
        <f t="shared" si="432"/>
        <v>1701.36</v>
      </c>
      <c r="G3224" s="796"/>
    </row>
    <row r="3225" spans="1:7">
      <c r="A3225" s="377"/>
      <c r="B3225" s="382" t="s">
        <v>4635</v>
      </c>
      <c r="C3225" s="377">
        <v>288310</v>
      </c>
      <c r="D3225" s="377">
        <v>1847</v>
      </c>
      <c r="E3225" s="378">
        <v>1.53</v>
      </c>
      <c r="F3225" s="378">
        <f t="shared" si="432"/>
        <v>2825.91</v>
      </c>
      <c r="G3225" s="796"/>
    </row>
    <row r="3226" spans="1:7">
      <c r="A3226" s="377"/>
      <c r="B3226" s="382" t="s">
        <v>4635</v>
      </c>
      <c r="C3226" s="377">
        <v>288301</v>
      </c>
      <c r="D3226" s="377">
        <v>1813</v>
      </c>
      <c r="E3226" s="378">
        <v>1.53</v>
      </c>
      <c r="F3226" s="378">
        <f t="shared" si="432"/>
        <v>2773.89</v>
      </c>
      <c r="G3226" s="796"/>
    </row>
    <row r="3227" spans="1:7">
      <c r="A3227" s="377"/>
      <c r="B3227" s="382" t="s">
        <v>4635</v>
      </c>
      <c r="C3227" s="377">
        <v>288320</v>
      </c>
      <c r="D3227" s="377">
        <v>1368</v>
      </c>
      <c r="E3227" s="378">
        <v>1.53</v>
      </c>
      <c r="F3227" s="378">
        <f t="shared" si="432"/>
        <v>2093.04</v>
      </c>
      <c r="G3227" s="796"/>
    </row>
    <row r="3228" spans="1:7">
      <c r="A3228" s="377"/>
      <c r="B3228" s="382" t="s">
        <v>4636</v>
      </c>
      <c r="C3228" s="377">
        <v>288678</v>
      </c>
      <c r="D3228" s="377">
        <v>826</v>
      </c>
      <c r="E3228" s="378">
        <v>1.38</v>
      </c>
      <c r="F3228" s="378">
        <f t="shared" si="432"/>
        <v>1139.8799999999999</v>
      </c>
      <c r="G3228" s="796"/>
    </row>
    <row r="3229" spans="1:7">
      <c r="A3229" s="377"/>
      <c r="B3229" s="382" t="s">
        <v>4636</v>
      </c>
      <c r="C3229" s="377">
        <v>288669</v>
      </c>
      <c r="D3229" s="377">
        <v>539</v>
      </c>
      <c r="E3229" s="378">
        <v>1.38</v>
      </c>
      <c r="F3229" s="378">
        <f t="shared" si="432"/>
        <v>743.81999999999994</v>
      </c>
      <c r="G3229" s="796"/>
    </row>
    <row r="3230" spans="1:7">
      <c r="A3230" s="377"/>
      <c r="B3230" s="382" t="s">
        <v>4636</v>
      </c>
      <c r="C3230" s="377">
        <v>288687</v>
      </c>
      <c r="D3230" s="377">
        <v>236</v>
      </c>
      <c r="E3230" s="378">
        <v>1.38</v>
      </c>
      <c r="F3230" s="378">
        <f t="shared" si="432"/>
        <v>325.67999999999995</v>
      </c>
      <c r="G3230" s="796"/>
    </row>
    <row r="3231" spans="1:7">
      <c r="A3231" s="383"/>
      <c r="B3231" s="383"/>
      <c r="C3231" s="383"/>
      <c r="D3231" s="383">
        <f>SUM(D3222:D3230)</f>
        <v>11129</v>
      </c>
      <c r="E3231" s="383"/>
      <c r="F3231" s="384">
        <f>SUM(F3222:F3230)</f>
        <v>16157.22</v>
      </c>
      <c r="G3231" s="796"/>
    </row>
    <row r="3232" spans="1:7">
      <c r="A3232" s="377" t="s">
        <v>4638</v>
      </c>
      <c r="B3232" s="377">
        <v>158</v>
      </c>
      <c r="C3232" s="377">
        <v>292124</v>
      </c>
      <c r="D3232" s="377">
        <v>5000</v>
      </c>
      <c r="E3232" s="378">
        <v>3.67</v>
      </c>
      <c r="F3232" s="378">
        <f>E3232*D3232</f>
        <v>18350</v>
      </c>
      <c r="G3232" s="796"/>
    </row>
    <row r="3233" spans="1:7">
      <c r="A3233" s="377"/>
      <c r="B3233" s="377">
        <v>158</v>
      </c>
      <c r="C3233" s="377">
        <v>292115</v>
      </c>
      <c r="D3233" s="377">
        <v>10000</v>
      </c>
      <c r="E3233" s="378">
        <v>3.67</v>
      </c>
      <c r="F3233" s="378">
        <f>E3233*D3233</f>
        <v>36700</v>
      </c>
      <c r="G3233" s="796"/>
    </row>
    <row r="3234" spans="1:7">
      <c r="A3234" s="377"/>
      <c r="B3234" s="377"/>
      <c r="C3234" s="377"/>
      <c r="D3234" s="377">
        <f>SUM(D3232:D3233)</f>
        <v>15000</v>
      </c>
      <c r="E3234" s="378"/>
      <c r="F3234" s="378">
        <f>SUM(F3232:F3233)</f>
        <v>55050</v>
      </c>
      <c r="G3234" s="797"/>
    </row>
    <row r="3235" spans="1:7">
      <c r="A3235" s="390" t="s">
        <v>4649</v>
      </c>
      <c r="B3235" s="387">
        <v>217</v>
      </c>
      <c r="C3235" s="387">
        <v>288430</v>
      </c>
      <c r="D3235" s="388">
        <v>530</v>
      </c>
      <c r="E3235" s="388">
        <v>1.4</v>
      </c>
      <c r="F3235" s="388">
        <f t="shared" ref="F3235:F3276" si="433">E3235*D3235</f>
        <v>742</v>
      </c>
      <c r="G3235" s="798" t="s">
        <v>4653</v>
      </c>
    </row>
    <row r="3236" spans="1:7">
      <c r="A3236" s="387"/>
      <c r="B3236" s="387">
        <v>217</v>
      </c>
      <c r="C3236" s="387">
        <v>288420</v>
      </c>
      <c r="D3236" s="388">
        <v>1224</v>
      </c>
      <c r="E3236" s="388">
        <v>1.4</v>
      </c>
      <c r="F3236" s="388">
        <f t="shared" si="433"/>
        <v>1713.6</v>
      </c>
      <c r="G3236" s="799"/>
    </row>
    <row r="3237" spans="1:7">
      <c r="A3237" s="387"/>
      <c r="B3237" s="387">
        <v>217</v>
      </c>
      <c r="C3237" s="387">
        <v>288449</v>
      </c>
      <c r="D3237" s="388">
        <v>480</v>
      </c>
      <c r="E3237" s="388">
        <v>1.4</v>
      </c>
      <c r="F3237" s="388">
        <f t="shared" si="433"/>
        <v>672</v>
      </c>
      <c r="G3237" s="799"/>
    </row>
    <row r="3238" spans="1:7">
      <c r="A3238" s="387"/>
      <c r="B3238" s="387">
        <v>214</v>
      </c>
      <c r="C3238" s="387">
        <v>288348</v>
      </c>
      <c r="D3238" s="388">
        <v>1492</v>
      </c>
      <c r="E3238" s="388">
        <v>1.39</v>
      </c>
      <c r="F3238" s="388">
        <f t="shared" si="433"/>
        <v>2073.8799999999997</v>
      </c>
      <c r="G3238" s="799"/>
    </row>
    <row r="3239" spans="1:7">
      <c r="A3239" s="387"/>
      <c r="B3239" s="387">
        <v>214</v>
      </c>
      <c r="C3239" s="387">
        <v>288339</v>
      </c>
      <c r="D3239" s="388">
        <v>1470</v>
      </c>
      <c r="E3239" s="388">
        <v>1.39</v>
      </c>
      <c r="F3239" s="388">
        <f t="shared" si="433"/>
        <v>2043.3</v>
      </c>
      <c r="G3239" s="799"/>
    </row>
    <row r="3240" spans="1:7">
      <c r="A3240" s="387"/>
      <c r="B3240" s="387">
        <v>214</v>
      </c>
      <c r="C3240" s="387">
        <v>288357</v>
      </c>
      <c r="D3240" s="388">
        <v>1158</v>
      </c>
      <c r="E3240" s="388">
        <v>1.39</v>
      </c>
      <c r="F3240" s="388">
        <f t="shared" si="433"/>
        <v>1609.62</v>
      </c>
      <c r="G3240" s="799"/>
    </row>
    <row r="3241" spans="1:7">
      <c r="A3241" s="387"/>
      <c r="B3241" s="387">
        <v>215</v>
      </c>
      <c r="C3241" s="387">
        <v>288375</v>
      </c>
      <c r="D3241" s="388">
        <v>551</v>
      </c>
      <c r="E3241" s="388">
        <v>1.39</v>
      </c>
      <c r="F3241" s="388">
        <f t="shared" si="433"/>
        <v>765.89</v>
      </c>
      <c r="G3241" s="799"/>
    </row>
    <row r="3242" spans="1:7">
      <c r="A3242" s="387"/>
      <c r="B3242" s="387">
        <v>215</v>
      </c>
      <c r="C3242" s="387">
        <v>288366</v>
      </c>
      <c r="D3242" s="388">
        <v>588</v>
      </c>
      <c r="E3242" s="388">
        <v>1.39</v>
      </c>
      <c r="F3242" s="388">
        <f t="shared" si="433"/>
        <v>817.31999999999994</v>
      </c>
      <c r="G3242" s="799"/>
    </row>
    <row r="3243" spans="1:7">
      <c r="A3243" s="387"/>
      <c r="B3243" s="387">
        <v>215</v>
      </c>
      <c r="C3243" s="387">
        <v>288384</v>
      </c>
      <c r="D3243" s="388">
        <v>446</v>
      </c>
      <c r="E3243" s="388">
        <v>1.39</v>
      </c>
      <c r="F3243" s="388">
        <f t="shared" si="433"/>
        <v>619.93999999999994</v>
      </c>
      <c r="G3243" s="799"/>
    </row>
    <row r="3244" spans="1:7">
      <c r="A3244" s="387"/>
      <c r="B3244" s="387">
        <v>222</v>
      </c>
      <c r="C3244" s="387">
        <v>288613</v>
      </c>
      <c r="D3244" s="388">
        <v>1456</v>
      </c>
      <c r="E3244" s="388">
        <v>1.54</v>
      </c>
      <c r="F3244" s="388">
        <f t="shared" si="433"/>
        <v>2242.2400000000002</v>
      </c>
      <c r="G3244" s="799"/>
    </row>
    <row r="3245" spans="1:7">
      <c r="A3245" s="387"/>
      <c r="B3245" s="387">
        <v>222</v>
      </c>
      <c r="C3245" s="387">
        <v>288604</v>
      </c>
      <c r="D3245" s="388">
        <v>1176</v>
      </c>
      <c r="E3245" s="388">
        <v>1.54</v>
      </c>
      <c r="F3245" s="388">
        <f t="shared" si="433"/>
        <v>1811.04</v>
      </c>
      <c r="G3245" s="799"/>
    </row>
    <row r="3246" spans="1:7">
      <c r="A3246" s="387"/>
      <c r="B3246" s="387">
        <v>222</v>
      </c>
      <c r="C3246" s="387">
        <v>288622</v>
      </c>
      <c r="D3246" s="388">
        <v>691</v>
      </c>
      <c r="E3246" s="388">
        <v>1.54</v>
      </c>
      <c r="F3246" s="388">
        <f t="shared" si="433"/>
        <v>1064.1400000000001</v>
      </c>
      <c r="G3246" s="799"/>
    </row>
    <row r="3247" spans="1:7">
      <c r="A3247" s="387"/>
      <c r="B3247" s="387">
        <v>220</v>
      </c>
      <c r="C3247" s="387">
        <v>288521</v>
      </c>
      <c r="D3247" s="388">
        <v>923</v>
      </c>
      <c r="E3247" s="388">
        <v>1.47</v>
      </c>
      <c r="F3247" s="388">
        <f t="shared" si="433"/>
        <v>1356.81</v>
      </c>
      <c r="G3247" s="799"/>
    </row>
    <row r="3248" spans="1:7">
      <c r="A3248" s="387"/>
      <c r="B3248" s="387">
        <v>220</v>
      </c>
      <c r="C3248" s="387">
        <v>288512</v>
      </c>
      <c r="D3248" s="388">
        <v>637</v>
      </c>
      <c r="E3248" s="388">
        <v>1.47</v>
      </c>
      <c r="F3248" s="388">
        <f t="shared" si="433"/>
        <v>936.39</v>
      </c>
      <c r="G3248" s="799"/>
    </row>
    <row r="3249" spans="1:7">
      <c r="A3249" s="387"/>
      <c r="B3249" s="387">
        <v>220</v>
      </c>
      <c r="C3249" s="387">
        <v>288530</v>
      </c>
      <c r="D3249" s="388">
        <v>473</v>
      </c>
      <c r="E3249" s="388">
        <v>1.47</v>
      </c>
      <c r="F3249" s="388">
        <f t="shared" si="433"/>
        <v>695.31</v>
      </c>
      <c r="G3249" s="799"/>
    </row>
    <row r="3250" spans="1:7">
      <c r="A3250" s="387"/>
      <c r="B3250" s="387">
        <v>221</v>
      </c>
      <c r="C3250" s="387">
        <v>288559</v>
      </c>
      <c r="D3250" s="388">
        <v>456</v>
      </c>
      <c r="E3250" s="388">
        <v>1.3</v>
      </c>
      <c r="F3250" s="388">
        <f t="shared" si="433"/>
        <v>592.80000000000007</v>
      </c>
      <c r="G3250" s="799"/>
    </row>
    <row r="3251" spans="1:7">
      <c r="A3251" s="387"/>
      <c r="B3251" s="387">
        <v>221</v>
      </c>
      <c r="C3251" s="387">
        <v>288540</v>
      </c>
      <c r="D3251" s="388">
        <v>720</v>
      </c>
      <c r="E3251" s="388">
        <v>1.3</v>
      </c>
      <c r="F3251" s="388">
        <f t="shared" si="433"/>
        <v>936</v>
      </c>
      <c r="G3251" s="799"/>
    </row>
    <row r="3252" spans="1:7">
      <c r="A3252" s="387"/>
      <c r="B3252" s="387">
        <v>221</v>
      </c>
      <c r="C3252" s="387">
        <v>288568</v>
      </c>
      <c r="D3252" s="388">
        <v>247</v>
      </c>
      <c r="E3252" s="388">
        <v>1.3</v>
      </c>
      <c r="F3252" s="388">
        <f t="shared" si="433"/>
        <v>321.10000000000002</v>
      </c>
      <c r="G3252" s="799"/>
    </row>
    <row r="3253" spans="1:7">
      <c r="A3253" s="387"/>
      <c r="B3253" s="387"/>
      <c r="C3253" s="387"/>
      <c r="D3253" s="389"/>
      <c r="E3253" s="388"/>
      <c r="F3253" s="388"/>
      <c r="G3253" s="799"/>
    </row>
    <row r="3254" spans="1:7">
      <c r="A3254" s="387" t="s">
        <v>4650</v>
      </c>
      <c r="B3254" s="387">
        <v>5399</v>
      </c>
      <c r="C3254" s="387">
        <v>261021</v>
      </c>
      <c r="D3254" s="388">
        <v>358</v>
      </c>
      <c r="E3254" s="388">
        <v>5.0999999999999996</v>
      </c>
      <c r="F3254" s="388">
        <f t="shared" si="433"/>
        <v>1825.8</v>
      </c>
      <c r="G3254" s="799"/>
    </row>
    <row r="3255" spans="1:7">
      <c r="A3255" s="387"/>
      <c r="B3255" s="387">
        <v>5399</v>
      </c>
      <c r="C3255" s="387">
        <v>261012</v>
      </c>
      <c r="D3255" s="388">
        <v>854</v>
      </c>
      <c r="E3255" s="388">
        <v>5.0999999999999996</v>
      </c>
      <c r="F3255" s="388">
        <f t="shared" si="433"/>
        <v>4355.3999999999996</v>
      </c>
      <c r="G3255" s="799"/>
    </row>
    <row r="3256" spans="1:7">
      <c r="A3256" s="387"/>
      <c r="B3256" s="387">
        <v>5399</v>
      </c>
      <c r="C3256" s="387">
        <v>261030</v>
      </c>
      <c r="D3256" s="388">
        <v>320</v>
      </c>
      <c r="E3256" s="388">
        <v>5.0999999999999996</v>
      </c>
      <c r="F3256" s="388">
        <f t="shared" si="433"/>
        <v>1632</v>
      </c>
      <c r="G3256" s="799"/>
    </row>
    <row r="3257" spans="1:7">
      <c r="A3257" s="387"/>
      <c r="B3257" s="387"/>
      <c r="C3257" s="387"/>
      <c r="D3257" s="388"/>
      <c r="E3257" s="388"/>
      <c r="F3257" s="388"/>
      <c r="G3257" s="799"/>
    </row>
    <row r="3258" spans="1:7">
      <c r="A3258" s="387"/>
      <c r="B3258" s="387">
        <v>5400</v>
      </c>
      <c r="C3258" s="387">
        <v>261059</v>
      </c>
      <c r="D3258" s="388">
        <v>183</v>
      </c>
      <c r="E3258" s="388">
        <v>6.75</v>
      </c>
      <c r="F3258" s="388">
        <f t="shared" si="433"/>
        <v>1235.25</v>
      </c>
      <c r="G3258" s="799"/>
    </row>
    <row r="3259" spans="1:7">
      <c r="A3259" s="387"/>
      <c r="B3259" s="387">
        <v>5400</v>
      </c>
      <c r="C3259" s="387">
        <v>261040</v>
      </c>
      <c r="D3259" s="388">
        <v>350</v>
      </c>
      <c r="E3259" s="388">
        <v>6.75</v>
      </c>
      <c r="F3259" s="388">
        <f t="shared" si="433"/>
        <v>2362.5</v>
      </c>
      <c r="G3259" s="799"/>
    </row>
    <row r="3260" spans="1:7">
      <c r="A3260" s="387"/>
      <c r="B3260" s="387">
        <v>5400</v>
      </c>
      <c r="C3260" s="387">
        <v>261068</v>
      </c>
      <c r="D3260" s="388">
        <v>215</v>
      </c>
      <c r="E3260" s="388">
        <v>6.75</v>
      </c>
      <c r="F3260" s="388">
        <f t="shared" si="433"/>
        <v>1451.25</v>
      </c>
      <c r="G3260" s="799"/>
    </row>
    <row r="3261" spans="1:7">
      <c r="A3261" s="387"/>
      <c r="B3261" s="387"/>
      <c r="C3261" s="387"/>
      <c r="D3261" s="388"/>
      <c r="E3261" s="388"/>
      <c r="F3261" s="388"/>
      <c r="G3261" s="799"/>
    </row>
    <row r="3262" spans="1:7">
      <c r="A3262" s="387"/>
      <c r="B3262" s="387">
        <v>5398</v>
      </c>
      <c r="C3262" s="387">
        <v>260994</v>
      </c>
      <c r="D3262" s="388">
        <v>477</v>
      </c>
      <c r="E3262" s="388">
        <v>7.45</v>
      </c>
      <c r="F3262" s="388">
        <f t="shared" si="433"/>
        <v>3553.65</v>
      </c>
      <c r="G3262" s="799"/>
    </row>
    <row r="3263" spans="1:7">
      <c r="A3263" s="387"/>
      <c r="B3263" s="387">
        <v>5398</v>
      </c>
      <c r="C3263" s="387">
        <v>260985</v>
      </c>
      <c r="D3263" s="388">
        <v>1267</v>
      </c>
      <c r="E3263" s="388">
        <v>7.45</v>
      </c>
      <c r="F3263" s="388">
        <f t="shared" si="433"/>
        <v>9439.15</v>
      </c>
      <c r="G3263" s="799"/>
    </row>
    <row r="3264" spans="1:7">
      <c r="A3264" s="387"/>
      <c r="B3264" s="387">
        <v>5398</v>
      </c>
      <c r="C3264" s="387">
        <v>261003</v>
      </c>
      <c r="D3264" s="388">
        <v>457</v>
      </c>
      <c r="E3264" s="388">
        <v>7.45</v>
      </c>
      <c r="F3264" s="388">
        <f t="shared" si="433"/>
        <v>3404.65</v>
      </c>
      <c r="G3264" s="799"/>
    </row>
    <row r="3265" spans="1:7">
      <c r="A3265" s="387"/>
      <c r="B3265" s="387"/>
      <c r="C3265" s="387"/>
      <c r="D3265" s="389"/>
      <c r="E3265" s="388"/>
      <c r="F3265" s="388"/>
      <c r="G3265" s="799"/>
    </row>
    <row r="3266" spans="1:7">
      <c r="A3266" s="387" t="s">
        <v>4651</v>
      </c>
      <c r="B3266" s="387">
        <v>5409</v>
      </c>
      <c r="C3266" s="387">
        <v>286725</v>
      </c>
      <c r="D3266" s="388">
        <v>214</v>
      </c>
      <c r="E3266" s="388">
        <v>4.51</v>
      </c>
      <c r="F3266" s="388">
        <f t="shared" si="433"/>
        <v>965.14</v>
      </c>
      <c r="G3266" s="799"/>
    </row>
    <row r="3267" spans="1:7">
      <c r="A3267" s="387"/>
      <c r="B3267" s="387">
        <v>5409</v>
      </c>
      <c r="C3267" s="387">
        <v>286716</v>
      </c>
      <c r="D3267" s="388">
        <v>1316</v>
      </c>
      <c r="E3267" s="388">
        <v>4.51</v>
      </c>
      <c r="F3267" s="388">
        <f t="shared" si="433"/>
        <v>5935.16</v>
      </c>
      <c r="G3267" s="799"/>
    </row>
    <row r="3268" spans="1:7">
      <c r="A3268" s="387"/>
      <c r="B3268" s="387">
        <v>5409</v>
      </c>
      <c r="C3268" s="387">
        <v>286707</v>
      </c>
      <c r="D3268" s="388">
        <v>300</v>
      </c>
      <c r="E3268" s="388">
        <v>4.51</v>
      </c>
      <c r="F3268" s="388">
        <f t="shared" si="433"/>
        <v>1353</v>
      </c>
      <c r="G3268" s="799"/>
    </row>
    <row r="3269" spans="1:7">
      <c r="A3269" s="387"/>
      <c r="B3269" s="387"/>
      <c r="C3269" s="387"/>
      <c r="D3269" s="388"/>
      <c r="E3269" s="388"/>
      <c r="F3269" s="388"/>
      <c r="G3269" s="799"/>
    </row>
    <row r="3270" spans="1:7">
      <c r="A3270" s="387"/>
      <c r="B3270" s="387">
        <v>5411</v>
      </c>
      <c r="C3270" s="387">
        <v>286651</v>
      </c>
      <c r="D3270" s="388">
        <v>818</v>
      </c>
      <c r="E3270" s="388">
        <v>4.54</v>
      </c>
      <c r="F3270" s="388">
        <f t="shared" si="433"/>
        <v>3713.7200000000003</v>
      </c>
      <c r="G3270" s="799"/>
    </row>
    <row r="3271" spans="1:7">
      <c r="A3271" s="387" t="s">
        <v>4652</v>
      </c>
      <c r="B3271" s="387">
        <v>5411</v>
      </c>
      <c r="C3271" s="387">
        <v>286633</v>
      </c>
      <c r="D3271" s="388">
        <v>1504</v>
      </c>
      <c r="E3271" s="388">
        <v>4.54</v>
      </c>
      <c r="F3271" s="388">
        <f t="shared" si="433"/>
        <v>6828.16</v>
      </c>
      <c r="G3271" s="799"/>
    </row>
    <row r="3272" spans="1:7">
      <c r="A3272" s="387"/>
      <c r="B3272" s="387">
        <v>5411</v>
      </c>
      <c r="C3272" s="387">
        <v>286615</v>
      </c>
      <c r="D3272" s="388">
        <v>261</v>
      </c>
      <c r="E3272" s="388">
        <v>4.54</v>
      </c>
      <c r="F3272" s="388">
        <f t="shared" si="433"/>
        <v>1184.94</v>
      </c>
      <c r="G3272" s="799"/>
    </row>
    <row r="3273" spans="1:7">
      <c r="A3273" s="387"/>
      <c r="B3273" s="387"/>
      <c r="C3273" s="387"/>
      <c r="D3273" s="388"/>
      <c r="E3273" s="388"/>
      <c r="F3273" s="388"/>
      <c r="G3273" s="799"/>
    </row>
    <row r="3274" spans="1:7">
      <c r="A3274" s="387"/>
      <c r="B3274" s="387">
        <v>131</v>
      </c>
      <c r="C3274" s="387">
        <v>289612</v>
      </c>
      <c r="D3274" s="388">
        <v>837</v>
      </c>
      <c r="E3274" s="388">
        <v>5.32</v>
      </c>
      <c r="F3274" s="388">
        <f t="shared" si="433"/>
        <v>4452.84</v>
      </c>
      <c r="G3274" s="799"/>
    </row>
    <row r="3275" spans="1:7">
      <c r="A3275" s="387"/>
      <c r="B3275" s="387">
        <v>131</v>
      </c>
      <c r="C3275" s="387">
        <v>289603</v>
      </c>
      <c r="D3275" s="388">
        <v>1264</v>
      </c>
      <c r="E3275" s="388">
        <v>5.32</v>
      </c>
      <c r="F3275" s="388">
        <f t="shared" si="433"/>
        <v>6724.4800000000005</v>
      </c>
      <c r="G3275" s="799"/>
    </row>
    <row r="3276" spans="1:7">
      <c r="A3276" s="387"/>
      <c r="B3276" s="387">
        <v>131</v>
      </c>
      <c r="C3276" s="387">
        <v>289621</v>
      </c>
      <c r="D3276" s="388">
        <v>601</v>
      </c>
      <c r="E3276" s="388">
        <v>5.32</v>
      </c>
      <c r="F3276" s="388">
        <f t="shared" si="433"/>
        <v>3197.32</v>
      </c>
      <c r="G3276" s="799"/>
    </row>
    <row r="3277" spans="1:7">
      <c r="A3277" s="387"/>
      <c r="B3277" s="387"/>
      <c r="C3277" s="387" t="s">
        <v>4644</v>
      </c>
      <c r="D3277" s="388">
        <f>SUM(D3235:D3276)</f>
        <v>26314</v>
      </c>
      <c r="E3277" s="388"/>
      <c r="F3277" s="388">
        <f>SUM(F3235:F3276)</f>
        <v>84627.790000000008</v>
      </c>
      <c r="G3277" s="800"/>
    </row>
    <row r="3278" spans="1:7">
      <c r="A3278" s="410">
        <v>2010</v>
      </c>
      <c r="B3278" s="410">
        <v>5381</v>
      </c>
      <c r="C3278" s="410">
        <v>325519</v>
      </c>
      <c r="D3278" s="411">
        <v>601</v>
      </c>
      <c r="E3278" s="412">
        <v>1.3</v>
      </c>
      <c r="F3278" s="411">
        <f>E3278*D3278</f>
        <v>781.30000000000007</v>
      </c>
      <c r="G3278" s="813" t="s">
        <v>4678</v>
      </c>
    </row>
    <row r="3279" spans="1:7">
      <c r="A3279" s="413"/>
      <c r="B3279" s="413"/>
      <c r="C3279" s="413" t="s">
        <v>4671</v>
      </c>
      <c r="D3279" s="413">
        <f>SUM(D3278)</f>
        <v>601</v>
      </c>
      <c r="E3279" s="413"/>
      <c r="F3279" s="413">
        <f>SUM(F3278)</f>
        <v>781.30000000000007</v>
      </c>
      <c r="G3279" s="814"/>
    </row>
    <row r="3280" spans="1:7">
      <c r="A3280" s="385"/>
      <c r="B3280" s="385"/>
      <c r="C3280" s="385"/>
      <c r="D3280" s="385"/>
      <c r="E3280" s="385"/>
      <c r="F3280" s="385"/>
      <c r="G3280" s="538"/>
    </row>
    <row r="3281" spans="1:7">
      <c r="A3281" s="405" t="s">
        <v>4668</v>
      </c>
      <c r="B3281" s="405">
        <v>1603</v>
      </c>
      <c r="C3281" s="405">
        <v>287962</v>
      </c>
      <c r="D3281" s="405">
        <v>3450</v>
      </c>
      <c r="E3281" s="406">
        <v>1.39</v>
      </c>
      <c r="F3281" s="407">
        <f t="shared" ref="F3281:F3290" si="434">E3281*D3281</f>
        <v>4795.5</v>
      </c>
      <c r="G3281" s="815" t="s">
        <v>4679</v>
      </c>
    </row>
    <row r="3282" spans="1:7">
      <c r="A3282" s="405"/>
      <c r="B3282" s="405">
        <v>1604</v>
      </c>
      <c r="C3282" s="405">
        <v>287926</v>
      </c>
      <c r="D3282" s="405">
        <v>2579</v>
      </c>
      <c r="E3282" s="406">
        <v>1.3</v>
      </c>
      <c r="F3282" s="407">
        <f t="shared" si="434"/>
        <v>3352.7000000000003</v>
      </c>
      <c r="G3282" s="815"/>
    </row>
    <row r="3283" spans="1:7">
      <c r="A3283" s="405"/>
      <c r="B3283" s="405">
        <v>1605</v>
      </c>
      <c r="C3283" s="405">
        <v>287944</v>
      </c>
      <c r="D3283" s="405">
        <v>2471</v>
      </c>
      <c r="E3283" s="406">
        <v>1.3</v>
      </c>
      <c r="F3283" s="407">
        <f t="shared" si="434"/>
        <v>3212.3</v>
      </c>
      <c r="G3283" s="815"/>
    </row>
    <row r="3284" spans="1:7">
      <c r="A3284" s="405"/>
      <c r="B3284" s="405"/>
      <c r="C3284" s="405" t="s">
        <v>4670</v>
      </c>
      <c r="D3284" s="405">
        <f>SUM(D3281:D3283)</f>
        <v>8500</v>
      </c>
      <c r="E3284" s="405"/>
      <c r="F3284" s="405">
        <f>SUM(F3281:F3283)</f>
        <v>11360.5</v>
      </c>
      <c r="G3284" s="815"/>
    </row>
    <row r="3285" spans="1:7">
      <c r="A3285" s="405" t="s">
        <v>4669</v>
      </c>
      <c r="B3285" s="405">
        <v>1603</v>
      </c>
      <c r="C3285" s="405">
        <v>302428</v>
      </c>
      <c r="D3285" s="405">
        <v>2302</v>
      </c>
      <c r="E3285" s="408">
        <v>1.39</v>
      </c>
      <c r="F3285" s="407">
        <f t="shared" si="434"/>
        <v>3199.7799999999997</v>
      </c>
      <c r="G3285" s="815"/>
    </row>
    <row r="3286" spans="1:7">
      <c r="A3286" s="405"/>
      <c r="B3286" s="405">
        <v>1603</v>
      </c>
      <c r="C3286" s="405">
        <v>302482</v>
      </c>
      <c r="D3286" s="405">
        <v>1608</v>
      </c>
      <c r="E3286" s="408">
        <v>1.39</v>
      </c>
      <c r="F3286" s="407">
        <f t="shared" si="434"/>
        <v>2235.12</v>
      </c>
      <c r="G3286" s="815"/>
    </row>
    <row r="3287" spans="1:7">
      <c r="A3287" s="405"/>
      <c r="B3287" s="405">
        <v>1604</v>
      </c>
      <c r="C3287" s="405">
        <v>302381</v>
      </c>
      <c r="D3287" s="405">
        <v>2336</v>
      </c>
      <c r="E3287" s="408">
        <v>1.3</v>
      </c>
      <c r="F3287" s="407">
        <f t="shared" si="434"/>
        <v>3036.8</v>
      </c>
      <c r="G3287" s="815"/>
    </row>
    <row r="3288" spans="1:7">
      <c r="A3288" s="405"/>
      <c r="B3288" s="405">
        <v>1604</v>
      </c>
      <c r="C3288" s="405">
        <v>302446</v>
      </c>
      <c r="D3288" s="405">
        <v>524</v>
      </c>
      <c r="E3288" s="408">
        <v>1.3</v>
      </c>
      <c r="F3288" s="407">
        <f t="shared" si="434"/>
        <v>681.2</v>
      </c>
      <c r="G3288" s="815"/>
    </row>
    <row r="3289" spans="1:7">
      <c r="A3289" s="405"/>
      <c r="B3289" s="405">
        <v>1605</v>
      </c>
      <c r="C3289" s="405">
        <v>302464</v>
      </c>
      <c r="D3289" s="405">
        <v>281</v>
      </c>
      <c r="E3289" s="408">
        <v>1.3</v>
      </c>
      <c r="F3289" s="407">
        <f t="shared" si="434"/>
        <v>365.3</v>
      </c>
      <c r="G3289" s="815"/>
    </row>
    <row r="3290" spans="1:7">
      <c r="A3290" s="405"/>
      <c r="B3290" s="405">
        <v>1605</v>
      </c>
      <c r="C3290" s="405">
        <v>302400</v>
      </c>
      <c r="D3290" s="405">
        <v>1745</v>
      </c>
      <c r="E3290" s="408">
        <v>1.3</v>
      </c>
      <c r="F3290" s="407">
        <f t="shared" si="434"/>
        <v>2268.5</v>
      </c>
      <c r="G3290" s="815"/>
    </row>
    <row r="3291" spans="1:7">
      <c r="A3291" s="405"/>
      <c r="B3291" s="405"/>
      <c r="C3291" s="405" t="s">
        <v>4671</v>
      </c>
      <c r="D3291" s="405">
        <f>SUM(D3285:D3290)</f>
        <v>8796</v>
      </c>
      <c r="E3291" s="405"/>
      <c r="F3291" s="405">
        <f>SUM(F3285:F3290)</f>
        <v>11786.7</v>
      </c>
      <c r="G3291" s="815"/>
    </row>
    <row r="3292" spans="1:7">
      <c r="A3292" s="405" t="s">
        <v>4672</v>
      </c>
      <c r="B3292" s="405">
        <v>5301</v>
      </c>
      <c r="C3292" s="405">
        <v>295608</v>
      </c>
      <c r="D3292" s="405">
        <v>722</v>
      </c>
      <c r="E3292" s="409">
        <v>1.3</v>
      </c>
      <c r="F3292" s="409">
        <f>E3292*D3292</f>
        <v>938.6</v>
      </c>
      <c r="G3292" s="815"/>
    </row>
    <row r="3293" spans="1:7">
      <c r="A3293" s="405"/>
      <c r="B3293" s="405">
        <v>5301</v>
      </c>
      <c r="C3293" s="405">
        <v>295599</v>
      </c>
      <c r="D3293" s="405">
        <v>1656</v>
      </c>
      <c r="E3293" s="409">
        <v>1.3</v>
      </c>
      <c r="F3293" s="409">
        <f t="shared" ref="F3293:F3355" si="435">E3293*D3293</f>
        <v>2152.8000000000002</v>
      </c>
      <c r="G3293" s="815"/>
    </row>
    <row r="3294" spans="1:7">
      <c r="A3294" s="405"/>
      <c r="B3294" s="405">
        <v>5301</v>
      </c>
      <c r="C3294" s="405">
        <v>296001</v>
      </c>
      <c r="D3294" s="405">
        <v>833</v>
      </c>
      <c r="E3294" s="409">
        <v>1.3</v>
      </c>
      <c r="F3294" s="409">
        <f t="shared" si="435"/>
        <v>1082.9000000000001</v>
      </c>
      <c r="G3294" s="815"/>
    </row>
    <row r="3295" spans="1:7">
      <c r="A3295" s="405"/>
      <c r="B3295" s="405">
        <v>5302</v>
      </c>
      <c r="C3295" s="405">
        <v>295626</v>
      </c>
      <c r="D3295" s="405">
        <v>596</v>
      </c>
      <c r="E3295" s="409">
        <v>1.3</v>
      </c>
      <c r="F3295" s="409">
        <f t="shared" si="435"/>
        <v>774.80000000000007</v>
      </c>
      <c r="G3295" s="815"/>
    </row>
    <row r="3296" spans="1:7">
      <c r="A3296" s="405"/>
      <c r="B3296" s="405">
        <v>5302</v>
      </c>
      <c r="C3296" s="405">
        <v>295617</v>
      </c>
      <c r="D3296" s="405">
        <v>1404</v>
      </c>
      <c r="E3296" s="409">
        <v>1.3</v>
      </c>
      <c r="F3296" s="409">
        <f t="shared" si="435"/>
        <v>1825.2</v>
      </c>
      <c r="G3296" s="815"/>
    </row>
    <row r="3297" spans="1:7">
      <c r="A3297" s="405"/>
      <c r="B3297" s="405">
        <v>5302</v>
      </c>
      <c r="C3297" s="405">
        <v>596010</v>
      </c>
      <c r="D3297" s="405">
        <v>699</v>
      </c>
      <c r="E3297" s="409">
        <v>1.3</v>
      </c>
      <c r="F3297" s="409">
        <f t="shared" si="435"/>
        <v>908.7</v>
      </c>
      <c r="G3297" s="815"/>
    </row>
    <row r="3298" spans="1:7">
      <c r="A3298" s="405"/>
      <c r="B3298" s="405">
        <v>5307</v>
      </c>
      <c r="C3298" s="405">
        <v>295727</v>
      </c>
      <c r="D3298" s="405">
        <v>520</v>
      </c>
      <c r="E3298" s="409">
        <v>1.54</v>
      </c>
      <c r="F3298" s="409">
        <f t="shared" si="435"/>
        <v>800.80000000000007</v>
      </c>
      <c r="G3298" s="815"/>
    </row>
    <row r="3299" spans="1:7">
      <c r="A3299" s="405"/>
      <c r="B3299" s="405">
        <v>5307</v>
      </c>
      <c r="C3299" s="405">
        <v>295718</v>
      </c>
      <c r="D3299" s="405">
        <v>1260</v>
      </c>
      <c r="E3299" s="409">
        <v>1.54</v>
      </c>
      <c r="F3299" s="409">
        <f t="shared" si="435"/>
        <v>1940.4</v>
      </c>
      <c r="G3299" s="815"/>
    </row>
    <row r="3300" spans="1:7">
      <c r="A3300" s="405"/>
      <c r="B3300" s="405">
        <v>5307</v>
      </c>
      <c r="C3300" s="405">
        <v>296111</v>
      </c>
      <c r="D3300" s="405">
        <v>421</v>
      </c>
      <c r="E3300" s="409">
        <v>1.54</v>
      </c>
      <c r="F3300" s="409">
        <f t="shared" si="435"/>
        <v>648.34</v>
      </c>
      <c r="G3300" s="815"/>
    </row>
    <row r="3301" spans="1:7">
      <c r="A3301" s="405"/>
      <c r="B3301" s="405">
        <v>5308</v>
      </c>
      <c r="C3301" s="405">
        <v>295745</v>
      </c>
      <c r="D3301" s="405">
        <v>406</v>
      </c>
      <c r="E3301" s="409">
        <v>1.38</v>
      </c>
      <c r="F3301" s="409">
        <f t="shared" si="435"/>
        <v>560.28</v>
      </c>
      <c r="G3301" s="815"/>
    </row>
    <row r="3302" spans="1:7">
      <c r="A3302" s="405"/>
      <c r="B3302" s="405">
        <v>5308</v>
      </c>
      <c r="C3302" s="405">
        <v>295736</v>
      </c>
      <c r="D3302" s="405">
        <v>936</v>
      </c>
      <c r="E3302" s="409">
        <v>1.38</v>
      </c>
      <c r="F3302" s="409">
        <f t="shared" si="435"/>
        <v>1291.6799999999998</v>
      </c>
      <c r="G3302" s="815"/>
    </row>
    <row r="3303" spans="1:7">
      <c r="A3303" s="405"/>
      <c r="B3303" s="405">
        <v>5308</v>
      </c>
      <c r="C3303" s="405">
        <v>296120</v>
      </c>
      <c r="D3303" s="405">
        <v>318</v>
      </c>
      <c r="E3303" s="409">
        <v>1.38</v>
      </c>
      <c r="F3303" s="409">
        <f t="shared" si="435"/>
        <v>438.84</v>
      </c>
      <c r="G3303" s="815"/>
    </row>
    <row r="3304" spans="1:7">
      <c r="A3304" s="405"/>
      <c r="B3304" s="405">
        <v>5298</v>
      </c>
      <c r="C3304" s="405">
        <v>295451</v>
      </c>
      <c r="D3304" s="405">
        <v>1610</v>
      </c>
      <c r="E3304" s="409">
        <v>1.3</v>
      </c>
      <c r="F3304" s="409">
        <f t="shared" si="435"/>
        <v>2093</v>
      </c>
      <c r="G3304" s="815"/>
    </row>
    <row r="3305" spans="1:7">
      <c r="A3305" s="405"/>
      <c r="B3305" s="405">
        <v>5298</v>
      </c>
      <c r="C3305" s="405">
        <v>295442</v>
      </c>
      <c r="D3305" s="405">
        <v>1568</v>
      </c>
      <c r="E3305" s="409">
        <v>1.3</v>
      </c>
      <c r="F3305" s="409">
        <f t="shared" si="435"/>
        <v>2038.4</v>
      </c>
      <c r="G3305" s="815"/>
    </row>
    <row r="3306" spans="1:7">
      <c r="A3306" s="405"/>
      <c r="B3306" s="405">
        <v>5298</v>
      </c>
      <c r="C3306" s="405">
        <v>295974</v>
      </c>
      <c r="D3306" s="405">
        <v>1175</v>
      </c>
      <c r="E3306" s="409">
        <v>1.3</v>
      </c>
      <c r="F3306" s="409">
        <f t="shared" si="435"/>
        <v>1527.5</v>
      </c>
      <c r="G3306" s="815"/>
    </row>
    <row r="3307" spans="1:7">
      <c r="A3307" s="405"/>
      <c r="B3307" s="405"/>
      <c r="C3307" s="405"/>
      <c r="D3307" s="405">
        <f>SUM(D3292:D3306)</f>
        <v>14124</v>
      </c>
      <c r="E3307" s="409"/>
      <c r="F3307" s="409">
        <f>SUM(F3292:F3306)</f>
        <v>19022.240000000002</v>
      </c>
      <c r="G3307" s="815"/>
    </row>
    <row r="3308" spans="1:7">
      <c r="A3308" s="405" t="s">
        <v>4673</v>
      </c>
      <c r="B3308" s="405">
        <v>5299</v>
      </c>
      <c r="C3308" s="405">
        <v>295516</v>
      </c>
      <c r="D3308" s="405">
        <v>1010</v>
      </c>
      <c r="E3308" s="409">
        <v>1.39</v>
      </c>
      <c r="F3308" s="409">
        <f t="shared" si="435"/>
        <v>1403.8999999999999</v>
      </c>
      <c r="G3308" s="815"/>
    </row>
    <row r="3309" spans="1:7">
      <c r="A3309" s="405"/>
      <c r="B3309" s="405">
        <v>5299</v>
      </c>
      <c r="C3309" s="405">
        <v>295507</v>
      </c>
      <c r="D3309" s="405">
        <v>1029</v>
      </c>
      <c r="E3309" s="409">
        <v>1.39</v>
      </c>
      <c r="F3309" s="409">
        <f t="shared" si="435"/>
        <v>1430.31</v>
      </c>
      <c r="G3309" s="815"/>
    </row>
    <row r="3310" spans="1:7">
      <c r="A3310" s="405"/>
      <c r="B3310" s="405">
        <v>5299</v>
      </c>
      <c r="C3310" s="405">
        <v>295983</v>
      </c>
      <c r="D3310" s="405">
        <v>753</v>
      </c>
      <c r="E3310" s="409">
        <v>1.39</v>
      </c>
      <c r="F3310" s="409">
        <f t="shared" si="435"/>
        <v>1046.6699999999998</v>
      </c>
      <c r="G3310" s="815"/>
    </row>
    <row r="3311" spans="1:7">
      <c r="A3311" s="405"/>
      <c r="B3311" s="405">
        <v>5300</v>
      </c>
      <c r="C3311" s="405">
        <v>295580</v>
      </c>
      <c r="D3311" s="405">
        <v>773</v>
      </c>
      <c r="E3311" s="409">
        <v>1.39</v>
      </c>
      <c r="F3311" s="409">
        <f t="shared" si="435"/>
        <v>1074.47</v>
      </c>
      <c r="G3311" s="815"/>
    </row>
    <row r="3312" spans="1:7">
      <c r="A3312" s="405"/>
      <c r="B3312" s="405">
        <v>5300</v>
      </c>
      <c r="C3312" s="405">
        <v>295570</v>
      </c>
      <c r="D3312" s="405">
        <v>784</v>
      </c>
      <c r="E3312" s="409">
        <v>1.39</v>
      </c>
      <c r="F3312" s="409">
        <f t="shared" si="435"/>
        <v>1089.76</v>
      </c>
      <c r="G3312" s="815"/>
    </row>
    <row r="3313" spans="1:7">
      <c r="A3313" s="405"/>
      <c r="B3313" s="405">
        <v>5300</v>
      </c>
      <c r="C3313" s="405">
        <v>295992</v>
      </c>
      <c r="D3313" s="405">
        <v>575</v>
      </c>
      <c r="E3313" s="409">
        <v>1.39</v>
      </c>
      <c r="F3313" s="409">
        <f t="shared" si="435"/>
        <v>799.25</v>
      </c>
      <c r="G3313" s="815"/>
    </row>
    <row r="3314" spans="1:7">
      <c r="A3314" s="405"/>
      <c r="B3314" s="405">
        <v>5305</v>
      </c>
      <c r="C3314" s="405">
        <v>295680</v>
      </c>
      <c r="D3314" s="405">
        <v>1127</v>
      </c>
      <c r="E3314" s="409">
        <v>1.54</v>
      </c>
      <c r="F3314" s="409">
        <f t="shared" si="435"/>
        <v>1735.58</v>
      </c>
      <c r="G3314" s="815"/>
    </row>
    <row r="3315" spans="1:7">
      <c r="A3315" s="405"/>
      <c r="B3315" s="405">
        <v>5305</v>
      </c>
      <c r="C3315" s="405">
        <v>295671</v>
      </c>
      <c r="D3315" s="405">
        <v>931</v>
      </c>
      <c r="E3315" s="409">
        <v>1.54</v>
      </c>
      <c r="F3315" s="409">
        <f t="shared" si="435"/>
        <v>1433.74</v>
      </c>
      <c r="G3315" s="815"/>
    </row>
    <row r="3316" spans="1:7">
      <c r="A3316" s="405"/>
      <c r="B3316" s="405">
        <v>5305</v>
      </c>
      <c r="C3316" s="405">
        <v>296093</v>
      </c>
      <c r="D3316" s="405">
        <v>461</v>
      </c>
      <c r="E3316" s="409">
        <v>1.54</v>
      </c>
      <c r="F3316" s="409">
        <f t="shared" si="435"/>
        <v>709.94</v>
      </c>
      <c r="G3316" s="815"/>
    </row>
    <row r="3317" spans="1:7">
      <c r="A3317" s="405"/>
      <c r="B3317" s="405">
        <v>5306</v>
      </c>
      <c r="C3317" s="405">
        <v>295709</v>
      </c>
      <c r="D3317" s="405">
        <v>629</v>
      </c>
      <c r="E3317" s="409">
        <v>1.38</v>
      </c>
      <c r="F3317" s="409">
        <f t="shared" si="435"/>
        <v>868.02</v>
      </c>
      <c r="G3317" s="815"/>
    </row>
    <row r="3318" spans="1:7">
      <c r="A3318" s="405"/>
      <c r="B3318" s="405">
        <v>5306</v>
      </c>
      <c r="C3318" s="405">
        <v>295690</v>
      </c>
      <c r="D3318" s="405">
        <v>490</v>
      </c>
      <c r="E3318" s="409">
        <v>1.38</v>
      </c>
      <c r="F3318" s="409">
        <f t="shared" si="435"/>
        <v>676.19999999999993</v>
      </c>
      <c r="G3318" s="815"/>
    </row>
    <row r="3319" spans="1:7">
      <c r="A3319" s="405"/>
      <c r="B3319" s="405">
        <v>5306</v>
      </c>
      <c r="C3319" s="405">
        <v>296102</v>
      </c>
      <c r="D3319" s="405">
        <v>252</v>
      </c>
      <c r="E3319" s="409">
        <v>1.38</v>
      </c>
      <c r="F3319" s="409">
        <f t="shared" si="435"/>
        <v>347.76</v>
      </c>
      <c r="G3319" s="815"/>
    </row>
    <row r="3320" spans="1:7">
      <c r="A3320" s="405"/>
      <c r="B3320" s="405">
        <v>5294</v>
      </c>
      <c r="C3320" s="405">
        <v>295379</v>
      </c>
      <c r="D3320" s="405">
        <v>1933</v>
      </c>
      <c r="E3320" s="409">
        <v>1.39</v>
      </c>
      <c r="F3320" s="409">
        <f t="shared" si="435"/>
        <v>2686.87</v>
      </c>
      <c r="G3320" s="815"/>
    </row>
    <row r="3321" spans="1:7">
      <c r="A3321" s="405"/>
      <c r="B3321" s="405">
        <v>5294</v>
      </c>
      <c r="C3321" s="405">
        <v>295360</v>
      </c>
      <c r="D3321" s="405">
        <v>1960</v>
      </c>
      <c r="E3321" s="409">
        <v>1.39</v>
      </c>
      <c r="F3321" s="409">
        <f t="shared" si="435"/>
        <v>2724.3999999999996</v>
      </c>
      <c r="G3321" s="815"/>
    </row>
    <row r="3322" spans="1:7">
      <c r="A3322" s="405"/>
      <c r="B3322" s="405">
        <v>5294</v>
      </c>
      <c r="C3322" s="405">
        <v>295938</v>
      </c>
      <c r="D3322" s="405">
        <v>1453</v>
      </c>
      <c r="E3322" s="409">
        <v>1.39</v>
      </c>
      <c r="F3322" s="409">
        <f t="shared" si="435"/>
        <v>2019.6699999999998</v>
      </c>
      <c r="G3322" s="815"/>
    </row>
    <row r="3323" spans="1:7">
      <c r="A3323" s="405"/>
      <c r="B3323" s="405"/>
      <c r="C3323" s="405"/>
      <c r="D3323" s="405">
        <f>SUM(D3308:D3322)</f>
        <v>14160</v>
      </c>
      <c r="E3323" s="405"/>
      <c r="F3323" s="405">
        <f t="shared" ref="F3323" si="436">SUM(F3308:F3322)</f>
        <v>20046.54</v>
      </c>
      <c r="G3323" s="815"/>
    </row>
    <row r="3324" spans="1:7">
      <c r="A3324" s="405" t="s">
        <v>4674</v>
      </c>
      <c r="B3324" s="405">
        <v>5295</v>
      </c>
      <c r="C3324" s="405">
        <v>295397</v>
      </c>
      <c r="D3324" s="405">
        <v>1736</v>
      </c>
      <c r="E3324" s="409">
        <v>1.53</v>
      </c>
      <c r="F3324" s="409">
        <f t="shared" si="435"/>
        <v>2656.08</v>
      </c>
      <c r="G3324" s="815"/>
    </row>
    <row r="3325" spans="1:7">
      <c r="A3325" s="405"/>
      <c r="B3325" s="405">
        <v>5295</v>
      </c>
      <c r="C3325" s="405">
        <v>295388</v>
      </c>
      <c r="D3325" s="405">
        <v>1764</v>
      </c>
      <c r="E3325" s="409">
        <v>1.53</v>
      </c>
      <c r="F3325" s="409">
        <f t="shared" si="435"/>
        <v>2698.92</v>
      </c>
      <c r="G3325" s="815"/>
    </row>
    <row r="3326" spans="1:7">
      <c r="A3326" s="405"/>
      <c r="B3326" s="405">
        <v>5295</v>
      </c>
      <c r="C3326" s="405">
        <v>295947</v>
      </c>
      <c r="D3326" s="405">
        <v>1306</v>
      </c>
      <c r="E3326" s="409">
        <v>1.53</v>
      </c>
      <c r="F3326" s="409">
        <f t="shared" si="435"/>
        <v>1998.18</v>
      </c>
      <c r="G3326" s="815"/>
    </row>
    <row r="3327" spans="1:7">
      <c r="A3327" s="405"/>
      <c r="B3327" s="405">
        <v>5296</v>
      </c>
      <c r="C3327" s="405">
        <v>295415</v>
      </c>
      <c r="D3327" s="405">
        <v>1050</v>
      </c>
      <c r="E3327" s="409">
        <v>1.53</v>
      </c>
      <c r="F3327" s="409">
        <f t="shared" si="435"/>
        <v>1606.5</v>
      </c>
      <c r="G3327" s="815"/>
    </row>
    <row r="3328" spans="1:7">
      <c r="A3328" s="405"/>
      <c r="B3328" s="405">
        <v>5296</v>
      </c>
      <c r="C3328" s="405">
        <v>295406</v>
      </c>
      <c r="D3328" s="405">
        <v>1078</v>
      </c>
      <c r="E3328" s="409">
        <v>1.53</v>
      </c>
      <c r="F3328" s="409">
        <f t="shared" si="435"/>
        <v>1649.34</v>
      </c>
      <c r="G3328" s="815"/>
    </row>
    <row r="3329" spans="1:7">
      <c r="A3329" s="405"/>
      <c r="B3329" s="405">
        <v>5296</v>
      </c>
      <c r="C3329" s="405">
        <v>295956</v>
      </c>
      <c r="D3329" s="405">
        <v>795</v>
      </c>
      <c r="E3329" s="409">
        <v>1.53</v>
      </c>
      <c r="F3329" s="409">
        <f t="shared" si="435"/>
        <v>1216.3499999999999</v>
      </c>
      <c r="G3329" s="815"/>
    </row>
    <row r="3330" spans="1:7">
      <c r="A3330" s="405"/>
      <c r="B3330" s="405">
        <v>5297</v>
      </c>
      <c r="C3330" s="405">
        <v>295433</v>
      </c>
      <c r="D3330" s="405">
        <v>785</v>
      </c>
      <c r="E3330" s="409">
        <v>1.39</v>
      </c>
      <c r="F3330" s="409">
        <f t="shared" si="435"/>
        <v>1091.1499999999999</v>
      </c>
      <c r="G3330" s="815"/>
    </row>
    <row r="3331" spans="1:7">
      <c r="A3331" s="405"/>
      <c r="B3331" s="405">
        <v>5297</v>
      </c>
      <c r="C3331" s="405">
        <v>295424</v>
      </c>
      <c r="D3331" s="405">
        <v>833</v>
      </c>
      <c r="E3331" s="409">
        <v>1.39</v>
      </c>
      <c r="F3331" s="409">
        <f t="shared" si="435"/>
        <v>1157.8699999999999</v>
      </c>
      <c r="G3331" s="815"/>
    </row>
    <row r="3332" spans="1:7">
      <c r="A3332" s="405"/>
      <c r="B3332" s="405">
        <v>5297</v>
      </c>
      <c r="C3332" s="405">
        <v>295965</v>
      </c>
      <c r="D3332" s="405">
        <v>604</v>
      </c>
      <c r="E3332" s="409">
        <v>1.39</v>
      </c>
      <c r="F3332" s="409">
        <f t="shared" si="435"/>
        <v>839.56</v>
      </c>
      <c r="G3332" s="815"/>
    </row>
    <row r="3333" spans="1:7">
      <c r="A3333" s="405"/>
      <c r="B3333" s="405">
        <v>5303</v>
      </c>
      <c r="C3333" s="405">
        <v>295644</v>
      </c>
      <c r="D3333" s="405">
        <v>1120</v>
      </c>
      <c r="E3333" s="409">
        <v>1.34</v>
      </c>
      <c r="F3333" s="409">
        <f t="shared" si="435"/>
        <v>1500.8000000000002</v>
      </c>
      <c r="G3333" s="815"/>
    </row>
    <row r="3334" spans="1:7">
      <c r="A3334" s="405"/>
      <c r="B3334" s="405">
        <v>5303</v>
      </c>
      <c r="C3334" s="405">
        <v>295635</v>
      </c>
      <c r="D3334" s="405">
        <v>735</v>
      </c>
      <c r="E3334" s="409">
        <v>1.34</v>
      </c>
      <c r="F3334" s="409">
        <f t="shared" si="435"/>
        <v>984.90000000000009</v>
      </c>
      <c r="G3334" s="815"/>
    </row>
    <row r="3335" spans="1:7">
      <c r="A3335" s="405"/>
      <c r="B3335" s="405">
        <v>5303</v>
      </c>
      <c r="C3335" s="405">
        <v>296020</v>
      </c>
      <c r="D3335" s="405">
        <v>392</v>
      </c>
      <c r="E3335" s="409">
        <v>1.34</v>
      </c>
      <c r="F3335" s="409">
        <f t="shared" si="435"/>
        <v>525.28000000000009</v>
      </c>
      <c r="G3335" s="815"/>
    </row>
    <row r="3336" spans="1:7">
      <c r="A3336" s="405"/>
      <c r="B3336" s="405">
        <v>5309</v>
      </c>
      <c r="C3336" s="405">
        <v>295763</v>
      </c>
      <c r="D3336" s="405">
        <v>678</v>
      </c>
      <c r="E3336" s="409">
        <v>1.55</v>
      </c>
      <c r="F3336" s="409">
        <f t="shared" si="435"/>
        <v>1050.9000000000001</v>
      </c>
      <c r="G3336" s="815"/>
    </row>
    <row r="3337" spans="1:7">
      <c r="A3337" s="405"/>
      <c r="B3337" s="405">
        <v>5309</v>
      </c>
      <c r="C3337" s="405">
        <v>295754</v>
      </c>
      <c r="D3337" s="405">
        <v>441</v>
      </c>
      <c r="E3337" s="409">
        <v>1.55</v>
      </c>
      <c r="F3337" s="409">
        <f t="shared" si="435"/>
        <v>683.55000000000007</v>
      </c>
      <c r="G3337" s="815"/>
    </row>
    <row r="3338" spans="1:7">
      <c r="A3338" s="405"/>
      <c r="B3338" s="405">
        <v>5309</v>
      </c>
      <c r="C3338" s="405">
        <v>296130</v>
      </c>
      <c r="D3338" s="405">
        <v>50</v>
      </c>
      <c r="E3338" s="409">
        <v>1.55</v>
      </c>
      <c r="F3338" s="409">
        <f t="shared" si="435"/>
        <v>77.5</v>
      </c>
      <c r="G3338" s="815"/>
    </row>
    <row r="3339" spans="1:7">
      <c r="A3339" s="405"/>
      <c r="B3339" s="405">
        <v>5304</v>
      </c>
      <c r="C3339" s="405">
        <v>295662</v>
      </c>
      <c r="D3339" s="405">
        <v>264</v>
      </c>
      <c r="E3339" s="409">
        <v>1.3</v>
      </c>
      <c r="F3339" s="409">
        <f t="shared" si="435"/>
        <v>343.2</v>
      </c>
      <c r="G3339" s="815"/>
    </row>
    <row r="3340" spans="1:7">
      <c r="A3340" s="405"/>
      <c r="B3340" s="405">
        <v>5304</v>
      </c>
      <c r="C3340" s="405">
        <v>295653</v>
      </c>
      <c r="D3340" s="405">
        <v>360</v>
      </c>
      <c r="E3340" s="409">
        <v>1.3</v>
      </c>
      <c r="F3340" s="409">
        <f t="shared" si="435"/>
        <v>468</v>
      </c>
      <c r="G3340" s="815"/>
    </row>
    <row r="3341" spans="1:7">
      <c r="A3341" s="405"/>
      <c r="B3341" s="405">
        <v>5304</v>
      </c>
      <c r="C3341" s="405">
        <v>296039</v>
      </c>
      <c r="D3341" s="405">
        <v>113</v>
      </c>
      <c r="E3341" s="409">
        <v>1.3</v>
      </c>
      <c r="F3341" s="409">
        <f t="shared" si="435"/>
        <v>146.9</v>
      </c>
      <c r="G3341" s="815"/>
    </row>
    <row r="3342" spans="1:7">
      <c r="A3342" s="405"/>
      <c r="B3342" s="405"/>
      <c r="C3342" s="405"/>
      <c r="D3342" s="405">
        <f>SUM(D3324:D3341)</f>
        <v>14104</v>
      </c>
      <c r="E3342" s="405"/>
      <c r="F3342" s="405">
        <f t="shared" ref="F3342" si="437">SUM(F3324:F3341)</f>
        <v>20694.980000000003</v>
      </c>
      <c r="G3342" s="815"/>
    </row>
    <row r="3343" spans="1:7">
      <c r="A3343" s="405" t="s">
        <v>4675</v>
      </c>
      <c r="B3343" s="405">
        <v>5314</v>
      </c>
      <c r="C3343" s="405">
        <v>295864</v>
      </c>
      <c r="D3343" s="405">
        <v>953</v>
      </c>
      <c r="E3343" s="409">
        <v>1.93</v>
      </c>
      <c r="F3343" s="409">
        <f t="shared" si="435"/>
        <v>1839.29</v>
      </c>
      <c r="G3343" s="815"/>
    </row>
    <row r="3344" spans="1:7">
      <c r="A3344" s="405"/>
      <c r="B3344" s="405">
        <v>5314</v>
      </c>
      <c r="C3344" s="405">
        <v>296149</v>
      </c>
      <c r="D3344" s="405">
        <v>190</v>
      </c>
      <c r="E3344" s="409">
        <v>1.93</v>
      </c>
      <c r="F3344" s="409">
        <f t="shared" si="435"/>
        <v>366.7</v>
      </c>
      <c r="G3344" s="815"/>
    </row>
    <row r="3345" spans="1:7">
      <c r="A3345" s="405"/>
      <c r="B3345" s="405">
        <v>5314</v>
      </c>
      <c r="C3345" s="405">
        <v>295855</v>
      </c>
      <c r="D3345" s="405">
        <v>1728</v>
      </c>
      <c r="E3345" s="409">
        <v>1.93</v>
      </c>
      <c r="F3345" s="409">
        <f t="shared" si="435"/>
        <v>3335.04</v>
      </c>
      <c r="G3345" s="815"/>
    </row>
    <row r="3346" spans="1:7">
      <c r="A3346" s="405"/>
      <c r="B3346" s="405">
        <v>5315</v>
      </c>
      <c r="C3346" s="405">
        <v>295882</v>
      </c>
      <c r="D3346" s="405">
        <v>798</v>
      </c>
      <c r="E3346" s="409">
        <v>1.93</v>
      </c>
      <c r="F3346" s="409">
        <f t="shared" si="435"/>
        <v>1540.1399999999999</v>
      </c>
      <c r="G3346" s="815"/>
    </row>
    <row r="3347" spans="1:7">
      <c r="A3347" s="405"/>
      <c r="B3347" s="405">
        <v>5315</v>
      </c>
      <c r="C3347" s="405">
        <v>296158</v>
      </c>
      <c r="D3347" s="405">
        <v>160</v>
      </c>
      <c r="E3347" s="409">
        <v>1.93</v>
      </c>
      <c r="F3347" s="409">
        <f t="shared" si="435"/>
        <v>308.8</v>
      </c>
      <c r="G3347" s="815"/>
    </row>
    <row r="3348" spans="1:7">
      <c r="A3348" s="405"/>
      <c r="B3348" s="405">
        <v>5315</v>
      </c>
      <c r="C3348" s="405">
        <v>295873</v>
      </c>
      <c r="D3348" s="405">
        <v>1440</v>
      </c>
      <c r="E3348" s="409">
        <v>1.93</v>
      </c>
      <c r="F3348" s="409">
        <f t="shared" si="435"/>
        <v>2779.2</v>
      </c>
      <c r="G3348" s="815"/>
    </row>
    <row r="3349" spans="1:7">
      <c r="A3349" s="405"/>
      <c r="B3349" s="405">
        <v>5316</v>
      </c>
      <c r="C3349" s="405">
        <v>295900</v>
      </c>
      <c r="D3349" s="405">
        <v>504</v>
      </c>
      <c r="E3349" s="409">
        <v>1.98</v>
      </c>
      <c r="F3349" s="409">
        <f t="shared" si="435"/>
        <v>997.92</v>
      </c>
      <c r="G3349" s="815"/>
    </row>
    <row r="3350" spans="1:7">
      <c r="A3350" s="405"/>
      <c r="B3350" s="405">
        <v>5316</v>
      </c>
      <c r="C3350" s="405">
        <v>296167</v>
      </c>
      <c r="D3350" s="405">
        <v>103</v>
      </c>
      <c r="E3350" s="409">
        <v>1.98</v>
      </c>
      <c r="F3350" s="409">
        <f t="shared" si="435"/>
        <v>203.94</v>
      </c>
      <c r="G3350" s="815"/>
    </row>
    <row r="3351" spans="1:7">
      <c r="A3351" s="405"/>
      <c r="B3351" s="405">
        <v>5316</v>
      </c>
      <c r="C3351" s="405">
        <v>295891</v>
      </c>
      <c r="D3351" s="405">
        <v>936</v>
      </c>
      <c r="E3351" s="409">
        <v>1.98</v>
      </c>
      <c r="F3351" s="409">
        <f t="shared" si="435"/>
        <v>1853.28</v>
      </c>
      <c r="G3351" s="815"/>
    </row>
    <row r="3352" spans="1:7">
      <c r="A3352" s="405"/>
      <c r="B3352" s="405">
        <v>5317</v>
      </c>
      <c r="C3352" s="405">
        <v>295929</v>
      </c>
      <c r="D3352" s="405">
        <v>463</v>
      </c>
      <c r="E3352" s="409">
        <v>1.98</v>
      </c>
      <c r="F3352" s="409">
        <f t="shared" si="435"/>
        <v>916.74</v>
      </c>
      <c r="G3352" s="815"/>
    </row>
    <row r="3353" spans="1:7">
      <c r="A3353" s="405"/>
      <c r="B3353" s="405">
        <v>5317</v>
      </c>
      <c r="C3353" s="405">
        <v>295910</v>
      </c>
      <c r="D3353" s="405">
        <v>864</v>
      </c>
      <c r="E3353" s="409">
        <v>1.98</v>
      </c>
      <c r="F3353" s="409">
        <f t="shared" si="435"/>
        <v>1710.72</v>
      </c>
      <c r="G3353" s="815"/>
    </row>
    <row r="3354" spans="1:7">
      <c r="A3354" s="405"/>
      <c r="B3354" s="405">
        <v>5317</v>
      </c>
      <c r="C3354" s="405">
        <v>296176</v>
      </c>
      <c r="D3354" s="405">
        <v>96</v>
      </c>
      <c r="E3354" s="409">
        <v>1.98</v>
      </c>
      <c r="F3354" s="409">
        <f t="shared" si="435"/>
        <v>190.07999999999998</v>
      </c>
      <c r="G3354" s="815"/>
    </row>
    <row r="3355" spans="1:7">
      <c r="A3355" s="405"/>
      <c r="B3355" s="405">
        <v>342</v>
      </c>
      <c r="C3355" s="405">
        <v>296084</v>
      </c>
      <c r="D3355" s="405">
        <v>151</v>
      </c>
      <c r="E3355" s="409">
        <v>2.0299999999999998</v>
      </c>
      <c r="F3355" s="409">
        <f t="shared" si="435"/>
        <v>306.52999999999997</v>
      </c>
      <c r="G3355" s="815"/>
    </row>
    <row r="3356" spans="1:7">
      <c r="A3356" s="405"/>
      <c r="B3356" s="405"/>
      <c r="C3356" s="405"/>
      <c r="D3356" s="405">
        <f>SUM(D3343:D3355)</f>
        <v>8386</v>
      </c>
      <c r="E3356" s="409"/>
      <c r="F3356" s="409">
        <f>SUM(F3343:F3355)</f>
        <v>16348.380000000001</v>
      </c>
      <c r="G3356" s="815"/>
    </row>
    <row r="3357" spans="1:7">
      <c r="A3357" s="405"/>
      <c r="B3357" s="405"/>
      <c r="C3357" s="405"/>
      <c r="D3357" s="405"/>
      <c r="E3357" s="405"/>
      <c r="F3357" s="405"/>
      <c r="G3357" s="815"/>
    </row>
    <row r="3358" spans="1:7">
      <c r="A3358" s="405" t="s">
        <v>4676</v>
      </c>
      <c r="B3358" s="405">
        <v>6498</v>
      </c>
      <c r="C3358" s="405">
        <v>305021</v>
      </c>
      <c r="D3358" s="405">
        <v>631</v>
      </c>
      <c r="E3358" s="409">
        <v>3.1</v>
      </c>
      <c r="F3358" s="409">
        <f t="shared" ref="F3358:F3370" si="438">E3358*D3358</f>
        <v>1956.1000000000001</v>
      </c>
      <c r="G3358" s="815"/>
    </row>
    <row r="3359" spans="1:7">
      <c r="A3359" s="405"/>
      <c r="B3359" s="405">
        <v>6498</v>
      </c>
      <c r="C3359" s="405">
        <v>305012</v>
      </c>
      <c r="D3359" s="405">
        <v>960</v>
      </c>
      <c r="E3359" s="409">
        <v>3.1</v>
      </c>
      <c r="F3359" s="409">
        <f t="shared" si="438"/>
        <v>2976</v>
      </c>
      <c r="G3359" s="815"/>
    </row>
    <row r="3360" spans="1:7">
      <c r="A3360" s="405"/>
      <c r="B3360" s="405">
        <v>6498</v>
      </c>
      <c r="C3360" s="405">
        <v>305030</v>
      </c>
      <c r="D3360" s="405">
        <v>329</v>
      </c>
      <c r="E3360" s="409">
        <v>3.1</v>
      </c>
      <c r="F3360" s="409">
        <f t="shared" si="438"/>
        <v>1019.9</v>
      </c>
      <c r="G3360" s="815"/>
    </row>
    <row r="3361" spans="1:7">
      <c r="A3361" s="405"/>
      <c r="B3361" s="405">
        <v>6500</v>
      </c>
      <c r="C3361" s="405">
        <v>305104</v>
      </c>
      <c r="D3361" s="405">
        <v>320</v>
      </c>
      <c r="E3361" s="409">
        <v>3.1</v>
      </c>
      <c r="F3361" s="409">
        <f t="shared" si="438"/>
        <v>992</v>
      </c>
      <c r="G3361" s="815"/>
    </row>
    <row r="3362" spans="1:7">
      <c r="A3362" s="405"/>
      <c r="B3362" s="405">
        <v>6500</v>
      </c>
      <c r="C3362" s="405">
        <v>305077</v>
      </c>
      <c r="D3362" s="405">
        <v>384</v>
      </c>
      <c r="E3362" s="409">
        <v>3.1</v>
      </c>
      <c r="F3362" s="409">
        <f t="shared" si="438"/>
        <v>1190.4000000000001</v>
      </c>
      <c r="G3362" s="815"/>
    </row>
    <row r="3363" spans="1:7">
      <c r="A3363" s="405"/>
      <c r="B3363" s="405">
        <v>6500</v>
      </c>
      <c r="C3363" s="405">
        <v>305095</v>
      </c>
      <c r="D3363" s="405">
        <v>251</v>
      </c>
      <c r="E3363" s="409">
        <v>3.1</v>
      </c>
      <c r="F3363" s="409">
        <f t="shared" si="438"/>
        <v>778.1</v>
      </c>
      <c r="G3363" s="815"/>
    </row>
    <row r="3364" spans="1:7">
      <c r="A3364" s="405"/>
      <c r="B3364" s="405"/>
      <c r="C3364" s="405"/>
      <c r="D3364" s="405">
        <f>SUM(D3358:D3363)</f>
        <v>2875</v>
      </c>
      <c r="E3364" s="405"/>
      <c r="F3364" s="405">
        <f t="shared" ref="F3364" si="439">SUM(F3358:F3363)</f>
        <v>8912.5</v>
      </c>
      <c r="G3364" s="815"/>
    </row>
    <row r="3365" spans="1:7">
      <c r="A3365" s="405" t="s">
        <v>4677</v>
      </c>
      <c r="B3365" s="405">
        <v>6499</v>
      </c>
      <c r="C3365" s="405">
        <v>305059</v>
      </c>
      <c r="D3365" s="405">
        <v>1126</v>
      </c>
      <c r="E3365" s="409">
        <v>3.03</v>
      </c>
      <c r="F3365" s="409">
        <f t="shared" si="438"/>
        <v>3411.7799999999997</v>
      </c>
      <c r="G3365" s="815"/>
    </row>
    <row r="3366" spans="1:7">
      <c r="A3366" s="405"/>
      <c r="B3366" s="405">
        <v>6499</v>
      </c>
      <c r="C3366" s="405">
        <v>305040</v>
      </c>
      <c r="D3366" s="405">
        <v>1120</v>
      </c>
      <c r="E3366" s="409">
        <v>3.03</v>
      </c>
      <c r="F3366" s="409">
        <f t="shared" si="438"/>
        <v>3393.6</v>
      </c>
      <c r="G3366" s="815"/>
    </row>
    <row r="3367" spans="1:7">
      <c r="A3367" s="405"/>
      <c r="B3367" s="405">
        <v>6499</v>
      </c>
      <c r="C3367" s="405">
        <v>305068</v>
      </c>
      <c r="D3367" s="405">
        <v>540</v>
      </c>
      <c r="E3367" s="409">
        <v>3.03</v>
      </c>
      <c r="F3367" s="409">
        <f t="shared" si="438"/>
        <v>1636.1999999999998</v>
      </c>
      <c r="G3367" s="815"/>
    </row>
    <row r="3368" spans="1:7">
      <c r="A3368" s="405"/>
      <c r="B3368" s="405">
        <v>6511</v>
      </c>
      <c r="C3368" s="405">
        <v>305140</v>
      </c>
      <c r="D3368" s="405">
        <v>409</v>
      </c>
      <c r="E3368" s="409">
        <v>3.03</v>
      </c>
      <c r="F3368" s="409">
        <f t="shared" si="438"/>
        <v>1239.27</v>
      </c>
      <c r="G3368" s="815"/>
    </row>
    <row r="3369" spans="1:7">
      <c r="A3369" s="405"/>
      <c r="B3369" s="405">
        <v>6511</v>
      </c>
      <c r="C3369" s="405">
        <v>305131</v>
      </c>
      <c r="D3369" s="405">
        <v>523</v>
      </c>
      <c r="E3369" s="409">
        <v>3.03</v>
      </c>
      <c r="F3369" s="409">
        <f t="shared" si="438"/>
        <v>1584.6899999999998</v>
      </c>
      <c r="G3369" s="815"/>
    </row>
    <row r="3370" spans="1:7">
      <c r="A3370" s="405"/>
      <c r="B3370" s="405">
        <v>6511</v>
      </c>
      <c r="C3370" s="405">
        <v>305113</v>
      </c>
      <c r="D3370" s="405">
        <v>528</v>
      </c>
      <c r="E3370" s="409">
        <v>3.03</v>
      </c>
      <c r="F3370" s="409">
        <f t="shared" si="438"/>
        <v>1599.84</v>
      </c>
      <c r="G3370" s="815"/>
    </row>
    <row r="3371" spans="1:7">
      <c r="A3371" s="405"/>
      <c r="B3371" s="405"/>
      <c r="C3371" s="405"/>
      <c r="D3371" s="405">
        <f>SUM(D3365:D3370)</f>
        <v>4246</v>
      </c>
      <c r="E3371" s="405"/>
      <c r="F3371" s="409">
        <f>SUM(F3365:F3370)</f>
        <v>12865.38</v>
      </c>
      <c r="G3371" s="815"/>
    </row>
    <row r="3372" spans="1:7" ht="15.75" customHeight="1">
      <c r="A3372" s="385">
        <v>2012</v>
      </c>
      <c r="B3372" s="385">
        <v>5312</v>
      </c>
      <c r="C3372" s="385">
        <v>295828</v>
      </c>
      <c r="D3372" s="385">
        <v>1086</v>
      </c>
      <c r="E3372" s="414">
        <v>1.88</v>
      </c>
      <c r="F3372" s="404">
        <f t="shared" ref="F3372:F3383" si="440">E3372*D3372</f>
        <v>2041.6799999999998</v>
      </c>
      <c r="G3372" s="784" t="s">
        <v>4680</v>
      </c>
    </row>
    <row r="3373" spans="1:7">
      <c r="A3373" s="385"/>
      <c r="B3373" s="385">
        <v>5312</v>
      </c>
      <c r="C3373" s="385">
        <v>295819</v>
      </c>
      <c r="D3373" s="385">
        <v>931</v>
      </c>
      <c r="E3373" s="414">
        <v>1.88</v>
      </c>
      <c r="F3373" s="404">
        <f t="shared" si="440"/>
        <v>1750.28</v>
      </c>
      <c r="G3373" s="784"/>
    </row>
    <row r="3374" spans="1:7">
      <c r="A3374" s="385"/>
      <c r="B3374" s="385">
        <v>5312</v>
      </c>
      <c r="C3374" s="385">
        <v>296066</v>
      </c>
      <c r="D3374" s="385">
        <v>578</v>
      </c>
      <c r="E3374" s="414">
        <v>1.88</v>
      </c>
      <c r="F3374" s="404">
        <f t="shared" si="440"/>
        <v>1086.6399999999999</v>
      </c>
      <c r="G3374" s="784"/>
    </row>
    <row r="3375" spans="1:7">
      <c r="A3375" s="385"/>
      <c r="B3375" s="385">
        <v>5311</v>
      </c>
      <c r="C3375" s="385">
        <v>295800</v>
      </c>
      <c r="D3375" s="385">
        <v>1281</v>
      </c>
      <c r="E3375" s="414">
        <v>1.88</v>
      </c>
      <c r="F3375" s="404">
        <f t="shared" si="440"/>
        <v>2408.2799999999997</v>
      </c>
      <c r="G3375" s="784"/>
    </row>
    <row r="3376" spans="1:7">
      <c r="A3376" s="385"/>
      <c r="B3376" s="385">
        <v>5311</v>
      </c>
      <c r="C3376" s="385">
        <v>295790</v>
      </c>
      <c r="D3376" s="385">
        <v>1029</v>
      </c>
      <c r="E3376" s="414">
        <v>1.88</v>
      </c>
      <c r="F3376" s="404">
        <f t="shared" si="440"/>
        <v>1934.52</v>
      </c>
      <c r="G3376" s="784"/>
    </row>
    <row r="3377" spans="1:8">
      <c r="A3377" s="385"/>
      <c r="B3377" s="385">
        <v>5311</v>
      </c>
      <c r="C3377" s="385">
        <v>296057</v>
      </c>
      <c r="D3377" s="385">
        <v>389</v>
      </c>
      <c r="E3377" s="414">
        <v>1.88</v>
      </c>
      <c r="F3377" s="404">
        <f t="shared" si="440"/>
        <v>731.31999999999994</v>
      </c>
      <c r="G3377" s="784"/>
    </row>
    <row r="3378" spans="1:8">
      <c r="A3378" s="385"/>
      <c r="B3378" s="385">
        <v>5313</v>
      </c>
      <c r="C3378" s="385">
        <v>295846</v>
      </c>
      <c r="D3378" s="385">
        <v>343</v>
      </c>
      <c r="E3378" s="414">
        <v>1.88</v>
      </c>
      <c r="F3378" s="404">
        <f t="shared" si="440"/>
        <v>644.83999999999992</v>
      </c>
      <c r="G3378" s="784"/>
    </row>
    <row r="3379" spans="1:8">
      <c r="A3379" s="385"/>
      <c r="B3379" s="385">
        <v>5313</v>
      </c>
      <c r="C3379" s="385">
        <v>295837</v>
      </c>
      <c r="D3379" s="385">
        <v>245</v>
      </c>
      <c r="E3379" s="414">
        <v>1.88</v>
      </c>
      <c r="F3379" s="404">
        <f t="shared" si="440"/>
        <v>460.59999999999997</v>
      </c>
      <c r="G3379" s="784"/>
    </row>
    <row r="3380" spans="1:8">
      <c r="A3380" s="385"/>
      <c r="B3380" s="385">
        <v>5313</v>
      </c>
      <c r="C3380" s="385">
        <v>296075</v>
      </c>
      <c r="D3380" s="385">
        <v>173</v>
      </c>
      <c r="E3380" s="414">
        <v>1.88</v>
      </c>
      <c r="F3380" s="404">
        <f t="shared" si="440"/>
        <v>325.24</v>
      </c>
      <c r="G3380" s="784"/>
    </row>
    <row r="3381" spans="1:8">
      <c r="A3381" s="385"/>
      <c r="B3381" s="385">
        <v>5310</v>
      </c>
      <c r="C3381" s="385">
        <v>295781</v>
      </c>
      <c r="D3381" s="385">
        <v>384</v>
      </c>
      <c r="E3381" s="414">
        <v>1.59</v>
      </c>
      <c r="F3381" s="404">
        <f t="shared" si="440"/>
        <v>610.56000000000006</v>
      </c>
      <c r="G3381" s="784"/>
    </row>
    <row r="3382" spans="1:8">
      <c r="A3382" s="385"/>
      <c r="B3382" s="385">
        <v>5310</v>
      </c>
      <c r="C3382" s="385">
        <v>295772</v>
      </c>
      <c r="D3382" s="385">
        <v>576</v>
      </c>
      <c r="E3382" s="414">
        <v>1.59</v>
      </c>
      <c r="F3382" s="404">
        <f t="shared" si="440"/>
        <v>915.84</v>
      </c>
      <c r="G3382" s="784"/>
    </row>
    <row r="3383" spans="1:8">
      <c r="A3383" s="385"/>
      <c r="B3383" s="385">
        <v>5310</v>
      </c>
      <c r="C3383" s="385">
        <v>296048</v>
      </c>
      <c r="D3383" s="385">
        <v>458</v>
      </c>
      <c r="E3383" s="414">
        <v>1.59</v>
      </c>
      <c r="F3383" s="404">
        <f t="shared" si="440"/>
        <v>728.22</v>
      </c>
      <c r="G3383" s="784"/>
    </row>
    <row r="3384" spans="1:8">
      <c r="A3384" s="385"/>
      <c r="B3384" s="385"/>
      <c r="C3384" s="385"/>
      <c r="D3384" s="385">
        <f>SUM(D3372:D3383)</f>
        <v>7473</v>
      </c>
      <c r="E3384" s="385"/>
      <c r="F3384" s="404">
        <f>SUM(F3372:F3383)</f>
        <v>13638.019999999999</v>
      </c>
      <c r="G3384" s="784"/>
    </row>
    <row r="3385" spans="1:8">
      <c r="A3385" s="532" t="s">
        <v>4681</v>
      </c>
      <c r="B3385" s="532">
        <v>150</v>
      </c>
      <c r="C3385" s="532">
        <v>326380</v>
      </c>
      <c r="D3385" s="533">
        <v>611</v>
      </c>
      <c r="E3385" s="533">
        <v>3.6</v>
      </c>
      <c r="F3385" s="534">
        <f>E3385*D3385</f>
        <v>2199.6</v>
      </c>
      <c r="G3385" s="868" t="s">
        <v>4684</v>
      </c>
    </row>
    <row r="3386" spans="1:8">
      <c r="A3386" s="532"/>
      <c r="B3386" s="532">
        <v>150</v>
      </c>
      <c r="C3386" s="532">
        <v>326361</v>
      </c>
      <c r="D3386" s="533">
        <v>912</v>
      </c>
      <c r="E3386" s="533">
        <v>3.6</v>
      </c>
      <c r="F3386" s="534">
        <f t="shared" ref="F3386:F3449" si="441">E3386*D3386</f>
        <v>3283.2000000000003</v>
      </c>
      <c r="G3386" s="868"/>
    </row>
    <row r="3387" spans="1:8">
      <c r="A3387" s="532"/>
      <c r="B3387" s="532">
        <v>150</v>
      </c>
      <c r="C3387" s="532">
        <v>339543</v>
      </c>
      <c r="D3387" s="533">
        <v>660</v>
      </c>
      <c r="E3387" s="533">
        <v>3.6</v>
      </c>
      <c r="F3387" s="534">
        <f t="shared" si="441"/>
        <v>2376</v>
      </c>
      <c r="G3387" s="868"/>
    </row>
    <row r="3388" spans="1:8">
      <c r="A3388" s="532"/>
      <c r="B3388" s="532"/>
      <c r="C3388" s="532"/>
      <c r="D3388" s="533">
        <f>SUM(D3385:D3387)</f>
        <v>2183</v>
      </c>
      <c r="E3388" s="533"/>
      <c r="F3388" s="534">
        <f>SUM(F3385:F3387)</f>
        <v>7858.8</v>
      </c>
      <c r="G3388" s="868"/>
      <c r="H3388" s="415"/>
    </row>
    <row r="3389" spans="1:8">
      <c r="A3389" s="532" t="s">
        <v>4682</v>
      </c>
      <c r="B3389" s="532">
        <v>149</v>
      </c>
      <c r="C3389" s="532">
        <v>326480</v>
      </c>
      <c r="D3389" s="533">
        <v>651</v>
      </c>
      <c r="E3389" s="533">
        <v>3.6</v>
      </c>
      <c r="F3389" s="534">
        <f t="shared" si="441"/>
        <v>2343.6</v>
      </c>
      <c r="G3389" s="868"/>
    </row>
    <row r="3390" spans="1:8">
      <c r="A3390" s="532"/>
      <c r="B3390" s="532">
        <v>149</v>
      </c>
      <c r="C3390" s="532">
        <v>326453</v>
      </c>
      <c r="D3390" s="533">
        <v>960</v>
      </c>
      <c r="E3390" s="533">
        <v>3.6</v>
      </c>
      <c r="F3390" s="534">
        <f t="shared" si="441"/>
        <v>3456</v>
      </c>
      <c r="G3390" s="868"/>
    </row>
    <row r="3391" spans="1:8">
      <c r="A3391" s="532"/>
      <c r="B3391" s="532">
        <v>149</v>
      </c>
      <c r="C3391" s="532">
        <v>326509</v>
      </c>
      <c r="D3391" s="533">
        <v>739</v>
      </c>
      <c r="E3391" s="533">
        <v>3.6</v>
      </c>
      <c r="F3391" s="534">
        <f t="shared" si="441"/>
        <v>2660.4</v>
      </c>
      <c r="G3391" s="868"/>
    </row>
    <row r="3392" spans="1:8">
      <c r="A3392" s="532"/>
      <c r="B3392" s="532"/>
      <c r="C3392" s="532"/>
      <c r="D3392" s="533">
        <f>SUM(D3389:D3391)</f>
        <v>2350</v>
      </c>
      <c r="E3392" s="533"/>
      <c r="F3392" s="534">
        <f>SUM(F3389:F3391)</f>
        <v>8460</v>
      </c>
      <c r="G3392" s="868"/>
    </row>
    <row r="3393" spans="1:7">
      <c r="A3393" s="532" t="s">
        <v>4683</v>
      </c>
      <c r="B3393" s="532">
        <v>151</v>
      </c>
      <c r="C3393" s="532">
        <v>326581</v>
      </c>
      <c r="D3393" s="533">
        <v>1265</v>
      </c>
      <c r="E3393" s="533">
        <v>4.6500000000000004</v>
      </c>
      <c r="F3393" s="534">
        <f t="shared" si="441"/>
        <v>5882.25</v>
      </c>
      <c r="G3393" s="868"/>
    </row>
    <row r="3394" spans="1:7">
      <c r="A3394" s="532"/>
      <c r="B3394" s="532">
        <v>151</v>
      </c>
      <c r="C3394" s="532">
        <v>326590</v>
      </c>
      <c r="D3394" s="533">
        <v>832</v>
      </c>
      <c r="E3394" s="533">
        <v>4.6500000000000004</v>
      </c>
      <c r="F3394" s="534">
        <f t="shared" si="441"/>
        <v>3868.8</v>
      </c>
      <c r="G3394" s="868"/>
    </row>
    <row r="3395" spans="1:7">
      <c r="A3395" s="532"/>
      <c r="B3395" s="532">
        <v>151</v>
      </c>
      <c r="C3395" s="532">
        <v>326325</v>
      </c>
      <c r="D3395" s="533">
        <v>960</v>
      </c>
      <c r="E3395" s="533">
        <v>4.6500000000000004</v>
      </c>
      <c r="F3395" s="534">
        <f t="shared" si="441"/>
        <v>4464</v>
      </c>
      <c r="G3395" s="868"/>
    </row>
    <row r="3396" spans="1:7">
      <c r="A3396" s="532"/>
      <c r="B3396" s="532">
        <v>152</v>
      </c>
      <c r="C3396" s="532">
        <v>326334</v>
      </c>
      <c r="D3396" s="533">
        <v>1181</v>
      </c>
      <c r="E3396" s="533">
        <v>4.6500000000000004</v>
      </c>
      <c r="F3396" s="534">
        <f t="shared" si="441"/>
        <v>5491.6500000000005</v>
      </c>
      <c r="G3396" s="868"/>
    </row>
    <row r="3397" spans="1:7">
      <c r="A3397" s="532"/>
      <c r="B3397" s="532">
        <v>152</v>
      </c>
      <c r="C3397" s="532">
        <v>326343</v>
      </c>
      <c r="D3397" s="533">
        <v>784</v>
      </c>
      <c r="E3397" s="533">
        <v>4.6500000000000004</v>
      </c>
      <c r="F3397" s="534">
        <f t="shared" si="441"/>
        <v>3645.6000000000004</v>
      </c>
      <c r="G3397" s="868"/>
    </row>
    <row r="3398" spans="1:7">
      <c r="A3398" s="532"/>
      <c r="B3398" s="532">
        <v>152</v>
      </c>
      <c r="C3398" s="532">
        <v>326352</v>
      </c>
      <c r="D3398" s="533">
        <v>841</v>
      </c>
      <c r="E3398" s="533">
        <v>4.6500000000000004</v>
      </c>
      <c r="F3398" s="534">
        <f t="shared" si="441"/>
        <v>3910.65</v>
      </c>
      <c r="G3398" s="868"/>
    </row>
    <row r="3399" spans="1:7">
      <c r="A3399" s="532"/>
      <c r="B3399" s="532"/>
      <c r="C3399" s="532"/>
      <c r="D3399" s="533">
        <f>SUM(D3393:D3398)</f>
        <v>5863</v>
      </c>
      <c r="E3399" s="533"/>
      <c r="F3399" s="534">
        <f>SUM(F3393:F3398)</f>
        <v>27262.950000000004</v>
      </c>
      <c r="G3399" s="868"/>
    </row>
    <row r="3400" spans="1:7">
      <c r="A3400" s="535" t="s">
        <v>4758</v>
      </c>
      <c r="B3400" s="535">
        <v>1603</v>
      </c>
      <c r="C3400" s="535">
        <v>302437</v>
      </c>
      <c r="D3400" s="535">
        <v>2302</v>
      </c>
      <c r="E3400" s="537">
        <v>1.39</v>
      </c>
      <c r="F3400" s="531">
        <f t="shared" si="441"/>
        <v>3199.7799999999997</v>
      </c>
      <c r="G3400" s="869" t="s">
        <v>4763</v>
      </c>
    </row>
    <row r="3401" spans="1:7">
      <c r="A3401" s="535"/>
      <c r="B3401" s="535"/>
      <c r="C3401" s="535">
        <v>302491</v>
      </c>
      <c r="D3401" s="535">
        <v>1608</v>
      </c>
      <c r="E3401" s="537">
        <v>1.39</v>
      </c>
      <c r="F3401" s="531">
        <f t="shared" si="441"/>
        <v>2235.12</v>
      </c>
      <c r="G3401" s="870"/>
    </row>
    <row r="3402" spans="1:7">
      <c r="A3402" s="535"/>
      <c r="B3402" s="535">
        <v>1604</v>
      </c>
      <c r="C3402" s="535">
        <v>302390</v>
      </c>
      <c r="D3402" s="535">
        <v>2336</v>
      </c>
      <c r="E3402" s="537">
        <v>1.3</v>
      </c>
      <c r="F3402" s="531">
        <f t="shared" si="441"/>
        <v>3036.8</v>
      </c>
      <c r="G3402" s="870"/>
    </row>
    <row r="3403" spans="1:7">
      <c r="A3403" s="535"/>
      <c r="B3403" s="535"/>
      <c r="C3403" s="535">
        <v>302455</v>
      </c>
      <c r="D3403" s="535">
        <v>554</v>
      </c>
      <c r="E3403" s="537">
        <v>1.3</v>
      </c>
      <c r="F3403" s="531">
        <f t="shared" si="441"/>
        <v>720.2</v>
      </c>
      <c r="G3403" s="870"/>
    </row>
    <row r="3404" spans="1:7">
      <c r="A3404" s="535"/>
      <c r="B3404" s="535">
        <v>1605</v>
      </c>
      <c r="C3404" s="535">
        <v>302473</v>
      </c>
      <c r="D3404" s="535">
        <v>264</v>
      </c>
      <c r="E3404" s="537">
        <v>1.3</v>
      </c>
      <c r="F3404" s="531">
        <f t="shared" si="441"/>
        <v>343.2</v>
      </c>
      <c r="G3404" s="870"/>
    </row>
    <row r="3405" spans="1:7">
      <c r="A3405" s="535"/>
      <c r="B3405" s="535"/>
      <c r="C3405" s="535">
        <v>302419</v>
      </c>
      <c r="D3405" s="535">
        <v>1745</v>
      </c>
      <c r="E3405" s="537">
        <v>1.3</v>
      </c>
      <c r="F3405" s="531">
        <f t="shared" si="441"/>
        <v>2268.5</v>
      </c>
      <c r="G3405" s="870"/>
    </row>
    <row r="3406" spans="1:7">
      <c r="A3406" s="535"/>
      <c r="B3406" s="535"/>
      <c r="C3406" s="535"/>
      <c r="D3406" s="535">
        <f>SUM(D3400:D3405)</f>
        <v>8809</v>
      </c>
      <c r="E3406" s="535"/>
      <c r="F3406" s="535">
        <f>SUM(F3400:F3405)</f>
        <v>11803.600000000002</v>
      </c>
      <c r="G3406" s="870"/>
    </row>
    <row r="3407" spans="1:7">
      <c r="A3407" s="535" t="s">
        <v>4759</v>
      </c>
      <c r="B3407" s="535">
        <v>6484</v>
      </c>
      <c r="C3407" s="535">
        <v>303894</v>
      </c>
      <c r="D3407" s="535">
        <v>602</v>
      </c>
      <c r="E3407" s="536">
        <v>1.4</v>
      </c>
      <c r="F3407" s="531">
        <f t="shared" si="441"/>
        <v>842.8</v>
      </c>
      <c r="G3407" s="870"/>
    </row>
    <row r="3408" spans="1:7">
      <c r="A3408" s="535"/>
      <c r="B3408" s="535">
        <v>6484</v>
      </c>
      <c r="C3408" s="535">
        <v>303885</v>
      </c>
      <c r="D3408" s="535">
        <v>1368</v>
      </c>
      <c r="E3408" s="536">
        <v>1.4</v>
      </c>
      <c r="F3408" s="531">
        <f t="shared" si="441"/>
        <v>1915.1999999999998</v>
      </c>
      <c r="G3408" s="870"/>
    </row>
    <row r="3409" spans="1:7">
      <c r="A3409" s="535"/>
      <c r="B3409" s="535">
        <v>6484</v>
      </c>
      <c r="C3409" s="535">
        <v>303903</v>
      </c>
      <c r="D3409" s="535">
        <v>877</v>
      </c>
      <c r="E3409" s="536">
        <v>1.4</v>
      </c>
      <c r="F3409" s="531">
        <f t="shared" si="441"/>
        <v>1227.8</v>
      </c>
      <c r="G3409" s="870"/>
    </row>
    <row r="3410" spans="1:7">
      <c r="A3410" s="535"/>
      <c r="B3410" s="535">
        <v>6485</v>
      </c>
      <c r="C3410" s="535">
        <v>303921</v>
      </c>
      <c r="D3410" s="535">
        <v>536</v>
      </c>
      <c r="E3410" s="536">
        <v>1.3</v>
      </c>
      <c r="F3410" s="531">
        <f t="shared" si="441"/>
        <v>696.80000000000007</v>
      </c>
      <c r="G3410" s="870"/>
    </row>
    <row r="3411" spans="1:7">
      <c r="A3411" s="535"/>
      <c r="B3411" s="535">
        <v>6485</v>
      </c>
      <c r="C3411" s="535">
        <v>303912</v>
      </c>
      <c r="D3411" s="535">
        <v>1260</v>
      </c>
      <c r="E3411" s="536">
        <v>1.3</v>
      </c>
      <c r="F3411" s="531">
        <f t="shared" si="441"/>
        <v>1638</v>
      </c>
      <c r="G3411" s="870"/>
    </row>
    <row r="3412" spans="1:7">
      <c r="A3412" s="535"/>
      <c r="B3412" s="535">
        <v>6485</v>
      </c>
      <c r="C3412" s="535">
        <v>303930</v>
      </c>
      <c r="D3412" s="535">
        <v>800</v>
      </c>
      <c r="E3412" s="536">
        <v>1.3</v>
      </c>
      <c r="F3412" s="531">
        <f t="shared" si="441"/>
        <v>1040</v>
      </c>
      <c r="G3412" s="870"/>
    </row>
    <row r="3413" spans="1:7">
      <c r="A3413" s="535"/>
      <c r="B3413" s="535">
        <v>6489</v>
      </c>
      <c r="C3413" s="535">
        <v>304050</v>
      </c>
      <c r="D3413" s="535">
        <v>927</v>
      </c>
      <c r="E3413" s="536">
        <v>1.54</v>
      </c>
      <c r="F3413" s="531">
        <f t="shared" si="441"/>
        <v>1427.58</v>
      </c>
      <c r="G3413" s="870"/>
    </row>
    <row r="3414" spans="1:7">
      <c r="A3414" s="535"/>
      <c r="B3414" s="535">
        <v>6489</v>
      </c>
      <c r="C3414" s="535">
        <v>304040</v>
      </c>
      <c r="D3414" s="535">
        <v>2196</v>
      </c>
      <c r="E3414" s="536">
        <v>1.54</v>
      </c>
      <c r="F3414" s="531">
        <f t="shared" si="441"/>
        <v>3381.84</v>
      </c>
      <c r="G3414" s="870"/>
    </row>
    <row r="3415" spans="1:7">
      <c r="A3415" s="535"/>
      <c r="B3415" s="535">
        <v>6489</v>
      </c>
      <c r="C3415" s="535">
        <v>304069</v>
      </c>
      <c r="D3415" s="535">
        <v>756</v>
      </c>
      <c r="E3415" s="536">
        <v>1.54</v>
      </c>
      <c r="F3415" s="531">
        <f t="shared" si="441"/>
        <v>1164.24</v>
      </c>
      <c r="G3415" s="870"/>
    </row>
    <row r="3416" spans="1:7">
      <c r="A3416" s="535"/>
      <c r="B3416" s="535">
        <v>6481</v>
      </c>
      <c r="C3416" s="535">
        <v>303802</v>
      </c>
      <c r="D3416" s="535">
        <v>1060</v>
      </c>
      <c r="E3416" s="536">
        <v>1.39</v>
      </c>
      <c r="F3416" s="531">
        <f t="shared" si="441"/>
        <v>1473.3999999999999</v>
      </c>
      <c r="G3416" s="870"/>
    </row>
    <row r="3417" spans="1:7">
      <c r="A3417" s="535"/>
      <c r="B3417" s="535">
        <v>6481</v>
      </c>
      <c r="C3417" s="535">
        <v>303793</v>
      </c>
      <c r="D3417" s="535">
        <v>1029</v>
      </c>
      <c r="E3417" s="536">
        <v>1.39</v>
      </c>
      <c r="F3417" s="531">
        <f t="shared" si="441"/>
        <v>1430.31</v>
      </c>
      <c r="G3417" s="870"/>
    </row>
    <row r="3418" spans="1:7">
      <c r="A3418" s="535"/>
      <c r="B3418" s="535">
        <v>6481</v>
      </c>
      <c r="C3418" s="535">
        <v>303811</v>
      </c>
      <c r="D3418" s="535">
        <v>938</v>
      </c>
      <c r="E3418" s="536">
        <v>1.39</v>
      </c>
      <c r="F3418" s="531">
        <f t="shared" si="441"/>
        <v>1303.82</v>
      </c>
      <c r="G3418" s="870"/>
    </row>
    <row r="3419" spans="1:7">
      <c r="A3419" s="535"/>
      <c r="B3419" s="535">
        <v>6482</v>
      </c>
      <c r="C3419" s="535">
        <v>303830</v>
      </c>
      <c r="D3419" s="535">
        <v>962</v>
      </c>
      <c r="E3419" s="536">
        <v>1.39</v>
      </c>
      <c r="F3419" s="531">
        <f t="shared" si="441"/>
        <v>1337.1799999999998</v>
      </c>
      <c r="G3419" s="870"/>
    </row>
    <row r="3420" spans="1:7">
      <c r="A3420" s="535"/>
      <c r="B3420" s="535">
        <v>6482</v>
      </c>
      <c r="C3420" s="535">
        <v>303820</v>
      </c>
      <c r="D3420" s="535">
        <v>931</v>
      </c>
      <c r="E3420" s="536">
        <v>1.39</v>
      </c>
      <c r="F3420" s="531">
        <f t="shared" si="441"/>
        <v>1294.0899999999999</v>
      </c>
      <c r="G3420" s="870"/>
    </row>
    <row r="3421" spans="1:7">
      <c r="A3421" s="535"/>
      <c r="B3421" s="535">
        <v>6482</v>
      </c>
      <c r="C3421" s="535">
        <v>303849</v>
      </c>
      <c r="D3421" s="535">
        <v>850</v>
      </c>
      <c r="E3421" s="536">
        <v>1.39</v>
      </c>
      <c r="F3421" s="531">
        <f t="shared" si="441"/>
        <v>1181.5</v>
      </c>
      <c r="G3421" s="870"/>
    </row>
    <row r="3422" spans="1:7">
      <c r="A3422" s="535"/>
      <c r="B3422" s="535"/>
      <c r="C3422" s="535"/>
      <c r="D3422" s="535">
        <f>SUM(D3407:D3421)</f>
        <v>15092</v>
      </c>
      <c r="E3422" s="536"/>
      <c r="F3422" s="536">
        <f>SUM(F3407:F3421)</f>
        <v>21354.560000000001</v>
      </c>
      <c r="G3422" s="870"/>
    </row>
    <row r="3423" spans="1:7">
      <c r="A3423" s="535" t="s">
        <v>4760</v>
      </c>
      <c r="B3423" s="535">
        <v>6483</v>
      </c>
      <c r="C3423" s="535">
        <v>303867</v>
      </c>
      <c r="D3423" s="535">
        <v>670</v>
      </c>
      <c r="E3423" s="536">
        <v>1.39</v>
      </c>
      <c r="F3423" s="531">
        <f t="shared" si="441"/>
        <v>931.3</v>
      </c>
      <c r="G3423" s="870"/>
    </row>
    <row r="3424" spans="1:7">
      <c r="A3424" s="535"/>
      <c r="B3424" s="535">
        <v>6483</v>
      </c>
      <c r="C3424" s="535">
        <v>303858</v>
      </c>
      <c r="D3424" s="535">
        <v>637</v>
      </c>
      <c r="E3424" s="536">
        <v>1.39</v>
      </c>
      <c r="F3424" s="531">
        <f t="shared" si="441"/>
        <v>885.43</v>
      </c>
      <c r="G3424" s="870"/>
    </row>
    <row r="3425" spans="1:7">
      <c r="A3425" s="535"/>
      <c r="B3425" s="535">
        <v>6483</v>
      </c>
      <c r="C3425" s="535">
        <v>383876</v>
      </c>
      <c r="D3425" s="535">
        <v>584</v>
      </c>
      <c r="E3425" s="536">
        <v>1.39</v>
      </c>
      <c r="F3425" s="531">
        <f t="shared" si="441"/>
        <v>811.76</v>
      </c>
      <c r="G3425" s="870"/>
    </row>
    <row r="3426" spans="1:7">
      <c r="A3426" s="535"/>
      <c r="B3426" s="535">
        <v>6488</v>
      </c>
      <c r="C3426" s="535">
        <v>304022</v>
      </c>
      <c r="D3426" s="535">
        <v>1602</v>
      </c>
      <c r="E3426" s="536">
        <v>1.38</v>
      </c>
      <c r="F3426" s="531">
        <f t="shared" si="441"/>
        <v>2210.7599999999998</v>
      </c>
      <c r="G3426" s="870"/>
    </row>
    <row r="3427" spans="1:7">
      <c r="A3427" s="535"/>
      <c r="B3427" s="535">
        <v>6488</v>
      </c>
      <c r="C3427" s="535">
        <v>304013</v>
      </c>
      <c r="D3427" s="535">
        <v>1274</v>
      </c>
      <c r="E3427" s="536">
        <v>1.38</v>
      </c>
      <c r="F3427" s="531">
        <f t="shared" si="441"/>
        <v>1758.12</v>
      </c>
      <c r="G3427" s="870"/>
    </row>
    <row r="3428" spans="1:7">
      <c r="A3428" s="535"/>
      <c r="B3428" s="535">
        <v>6488</v>
      </c>
      <c r="C3428" s="535">
        <v>304031</v>
      </c>
      <c r="D3428" s="535">
        <v>633</v>
      </c>
      <c r="E3428" s="536">
        <v>1.38</v>
      </c>
      <c r="F3428" s="531">
        <f t="shared" si="441"/>
        <v>873.54</v>
      </c>
      <c r="G3428" s="870"/>
    </row>
    <row r="3429" spans="1:7">
      <c r="A3429" s="535"/>
      <c r="B3429" s="535">
        <v>6477</v>
      </c>
      <c r="C3429" s="535">
        <v>303683</v>
      </c>
      <c r="D3429" s="535">
        <v>1777</v>
      </c>
      <c r="E3429" s="536">
        <v>1.39</v>
      </c>
      <c r="F3429" s="531">
        <f t="shared" si="441"/>
        <v>2470.0299999999997</v>
      </c>
      <c r="G3429" s="870"/>
    </row>
    <row r="3430" spans="1:7">
      <c r="A3430" s="535"/>
      <c r="B3430" s="535">
        <v>6477</v>
      </c>
      <c r="C3430" s="535">
        <v>303674</v>
      </c>
      <c r="D3430" s="535">
        <v>1813</v>
      </c>
      <c r="E3430" s="536">
        <v>1.39</v>
      </c>
      <c r="F3430" s="531">
        <f t="shared" si="441"/>
        <v>2520.0699999999997</v>
      </c>
      <c r="G3430" s="870"/>
    </row>
    <row r="3431" spans="1:7">
      <c r="A3431" s="535"/>
      <c r="B3431" s="535">
        <v>6477</v>
      </c>
      <c r="C3431" s="535">
        <v>303692</v>
      </c>
      <c r="D3431" s="535">
        <v>1598</v>
      </c>
      <c r="E3431" s="536">
        <v>1.39</v>
      </c>
      <c r="F3431" s="531">
        <f t="shared" si="441"/>
        <v>2221.2199999999998</v>
      </c>
      <c r="G3431" s="870"/>
    </row>
    <row r="3432" spans="1:7">
      <c r="A3432" s="535"/>
      <c r="B3432" s="535">
        <v>6478</v>
      </c>
      <c r="C3432" s="535">
        <v>303710</v>
      </c>
      <c r="D3432" s="535">
        <v>1358</v>
      </c>
      <c r="E3432" s="536">
        <v>1.53</v>
      </c>
      <c r="F3432" s="531">
        <f t="shared" si="441"/>
        <v>2077.7400000000002</v>
      </c>
      <c r="G3432" s="870"/>
    </row>
    <row r="3433" spans="1:7">
      <c r="A3433" s="535"/>
      <c r="B3433" s="535">
        <v>6478</v>
      </c>
      <c r="C3433" s="535">
        <v>303701</v>
      </c>
      <c r="D3433" s="535">
        <v>1372</v>
      </c>
      <c r="E3433" s="536">
        <v>1.53</v>
      </c>
      <c r="F3433" s="531">
        <f t="shared" si="441"/>
        <v>2099.16</v>
      </c>
      <c r="G3433" s="870"/>
    </row>
    <row r="3434" spans="1:7">
      <c r="A3434" s="535"/>
      <c r="B3434" s="535">
        <v>6478</v>
      </c>
      <c r="C3434" s="535">
        <v>303720</v>
      </c>
      <c r="D3434" s="535">
        <v>1214</v>
      </c>
      <c r="E3434" s="536">
        <v>1.53</v>
      </c>
      <c r="F3434" s="531">
        <f t="shared" si="441"/>
        <v>1857.42</v>
      </c>
      <c r="G3434" s="870"/>
    </row>
    <row r="3435" spans="1:7">
      <c r="A3435" s="535"/>
      <c r="B3435" s="535">
        <v>6479</v>
      </c>
      <c r="C3435" s="535">
        <v>303748</v>
      </c>
      <c r="D3435" s="535">
        <v>861</v>
      </c>
      <c r="E3435" s="536">
        <v>1.39</v>
      </c>
      <c r="F3435" s="531">
        <f t="shared" si="441"/>
        <v>1196.79</v>
      </c>
      <c r="G3435" s="870"/>
    </row>
    <row r="3436" spans="1:7">
      <c r="A3436" s="535"/>
      <c r="B3436" s="535">
        <v>6479</v>
      </c>
      <c r="C3436" s="535">
        <v>303739</v>
      </c>
      <c r="D3436" s="535">
        <v>882</v>
      </c>
      <c r="E3436" s="536">
        <v>1.39</v>
      </c>
      <c r="F3436" s="531">
        <f t="shared" si="441"/>
        <v>1225.98</v>
      </c>
      <c r="G3436" s="870"/>
    </row>
    <row r="3437" spans="1:7">
      <c r="A3437" s="535"/>
      <c r="B3437" s="535">
        <v>6479</v>
      </c>
      <c r="C3437" s="535">
        <v>303757</v>
      </c>
      <c r="D3437" s="535">
        <v>776</v>
      </c>
      <c r="E3437" s="536">
        <v>1.39</v>
      </c>
      <c r="F3437" s="531">
        <f t="shared" si="441"/>
        <v>1078.6399999999999</v>
      </c>
      <c r="G3437" s="870"/>
    </row>
    <row r="3438" spans="1:7">
      <c r="A3438" s="535"/>
      <c r="B3438" s="535"/>
      <c r="C3438" s="535"/>
      <c r="D3438" s="535">
        <f>SUM(D3423:D3437)</f>
        <v>17051</v>
      </c>
      <c r="E3438" s="536"/>
      <c r="F3438" s="531">
        <f>SUM(F3423:F3437)</f>
        <v>24217.959999999995</v>
      </c>
      <c r="G3438" s="870"/>
    </row>
    <row r="3439" spans="1:7">
      <c r="A3439" s="535" t="s">
        <v>4761</v>
      </c>
      <c r="B3439" s="535">
        <v>6480</v>
      </c>
      <c r="C3439" s="535">
        <v>303775</v>
      </c>
      <c r="D3439" s="535">
        <v>644</v>
      </c>
      <c r="E3439" s="536">
        <v>1.53</v>
      </c>
      <c r="F3439" s="531">
        <f t="shared" si="441"/>
        <v>985.32</v>
      </c>
      <c r="G3439" s="870"/>
    </row>
    <row r="3440" spans="1:7">
      <c r="A3440" s="535"/>
      <c r="B3440" s="535">
        <v>6480</v>
      </c>
      <c r="C3440" s="535">
        <v>303766</v>
      </c>
      <c r="D3440" s="535">
        <v>686</v>
      </c>
      <c r="E3440" s="536">
        <v>1.53</v>
      </c>
      <c r="F3440" s="531">
        <f t="shared" si="441"/>
        <v>1049.58</v>
      </c>
      <c r="G3440" s="870"/>
    </row>
    <row r="3441" spans="1:7">
      <c r="A3441" s="535"/>
      <c r="B3441" s="535">
        <v>6480</v>
      </c>
      <c r="C3441" s="535">
        <v>303784</v>
      </c>
      <c r="D3441" s="535">
        <v>592</v>
      </c>
      <c r="E3441" s="536">
        <v>1.53</v>
      </c>
      <c r="F3441" s="531">
        <f t="shared" si="441"/>
        <v>905.76</v>
      </c>
      <c r="G3441" s="870"/>
    </row>
    <row r="3442" spans="1:7">
      <c r="A3442" s="535"/>
      <c r="B3442" s="535">
        <v>6486</v>
      </c>
      <c r="C3442" s="535">
        <v>303959</v>
      </c>
      <c r="D3442" s="535">
        <v>770</v>
      </c>
      <c r="E3442" s="536">
        <v>1.47</v>
      </c>
      <c r="F3442" s="531">
        <f t="shared" si="441"/>
        <v>1131.9000000000001</v>
      </c>
      <c r="G3442" s="870"/>
    </row>
    <row r="3443" spans="1:7">
      <c r="A3443" s="535"/>
      <c r="B3443" s="535">
        <v>6486</v>
      </c>
      <c r="C3443" s="535">
        <v>303940</v>
      </c>
      <c r="D3443" s="535">
        <v>539</v>
      </c>
      <c r="E3443" s="536">
        <v>1.47</v>
      </c>
      <c r="F3443" s="531">
        <f t="shared" si="441"/>
        <v>792.33</v>
      </c>
      <c r="G3443" s="870"/>
    </row>
    <row r="3444" spans="1:7">
      <c r="A3444" s="535"/>
      <c r="B3444" s="535">
        <v>6486</v>
      </c>
      <c r="C3444" s="535">
        <v>303968</v>
      </c>
      <c r="D3444" s="535">
        <v>284</v>
      </c>
      <c r="E3444" s="536">
        <v>1.47</v>
      </c>
      <c r="F3444" s="531">
        <f t="shared" si="441"/>
        <v>417.48</v>
      </c>
      <c r="G3444" s="870"/>
    </row>
    <row r="3445" spans="1:7">
      <c r="A3445" s="535"/>
      <c r="B3445" s="535">
        <v>6490</v>
      </c>
      <c r="C3445" s="535">
        <v>304087</v>
      </c>
      <c r="D3445" s="535">
        <v>749</v>
      </c>
      <c r="E3445" s="536">
        <v>1.55</v>
      </c>
      <c r="F3445" s="531">
        <f t="shared" si="441"/>
        <v>1160.95</v>
      </c>
      <c r="G3445" s="870"/>
    </row>
    <row r="3446" spans="1:7">
      <c r="A3446" s="535"/>
      <c r="B3446" s="535">
        <v>6490</v>
      </c>
      <c r="C3446" s="535">
        <v>304078</v>
      </c>
      <c r="D3446" s="535">
        <v>490</v>
      </c>
      <c r="E3446" s="536">
        <v>1.55</v>
      </c>
      <c r="F3446" s="531">
        <f t="shared" si="441"/>
        <v>759.5</v>
      </c>
      <c r="G3446" s="870"/>
    </row>
    <row r="3447" spans="1:7">
      <c r="A3447" s="535"/>
      <c r="B3447" s="535">
        <v>6490</v>
      </c>
      <c r="C3447" s="535">
        <v>304096</v>
      </c>
      <c r="D3447" s="535">
        <v>101</v>
      </c>
      <c r="E3447" s="536">
        <v>1.55</v>
      </c>
      <c r="F3447" s="531">
        <f t="shared" si="441"/>
        <v>156.55000000000001</v>
      </c>
      <c r="G3447" s="870"/>
    </row>
    <row r="3448" spans="1:7">
      <c r="A3448" s="535"/>
      <c r="B3448" s="535">
        <v>6487</v>
      </c>
      <c r="C3448" s="535">
        <v>303986</v>
      </c>
      <c r="D3448" s="535">
        <v>216</v>
      </c>
      <c r="E3448" s="536">
        <v>1.3</v>
      </c>
      <c r="F3448" s="531">
        <f t="shared" si="441"/>
        <v>280.8</v>
      </c>
      <c r="G3448" s="870"/>
    </row>
    <row r="3449" spans="1:7">
      <c r="A3449" s="535"/>
      <c r="B3449" s="535">
        <v>6487</v>
      </c>
      <c r="C3449" s="535">
        <v>303977</v>
      </c>
      <c r="D3449" s="535">
        <v>360</v>
      </c>
      <c r="E3449" s="536">
        <v>1.3</v>
      </c>
      <c r="F3449" s="531">
        <f t="shared" si="441"/>
        <v>468</v>
      </c>
      <c r="G3449" s="870"/>
    </row>
    <row r="3450" spans="1:7">
      <c r="A3450" s="535"/>
      <c r="B3450" s="535">
        <v>6487</v>
      </c>
      <c r="C3450" s="535">
        <v>303995</v>
      </c>
      <c r="D3450" s="535">
        <v>85</v>
      </c>
      <c r="E3450" s="536">
        <v>1.3</v>
      </c>
      <c r="F3450" s="531">
        <f t="shared" ref="F3450:F3463" si="442">E3450*D3450</f>
        <v>110.5</v>
      </c>
      <c r="G3450" s="870"/>
    </row>
    <row r="3451" spans="1:7">
      <c r="A3451" s="535"/>
      <c r="B3451" s="535"/>
      <c r="C3451" s="535"/>
      <c r="D3451" s="535">
        <f>SUM(D3439:D3450)</f>
        <v>5516</v>
      </c>
      <c r="E3451" s="536"/>
      <c r="F3451" s="531">
        <f>SUM(F3439:F3450)</f>
        <v>8218.6700000000019</v>
      </c>
      <c r="G3451" s="870"/>
    </row>
    <row r="3452" spans="1:7">
      <c r="A3452" s="535" t="s">
        <v>4762</v>
      </c>
      <c r="B3452" s="535">
        <v>342</v>
      </c>
      <c r="C3452" s="535">
        <v>304206</v>
      </c>
      <c r="D3452" s="535">
        <v>156</v>
      </c>
      <c r="E3452" s="536">
        <v>2.0299999999999998</v>
      </c>
      <c r="F3452" s="531">
        <f t="shared" si="442"/>
        <v>316.67999999999995</v>
      </c>
      <c r="G3452" s="870"/>
    </row>
    <row r="3453" spans="1:7">
      <c r="A3453" s="535"/>
      <c r="B3453" s="535">
        <v>342</v>
      </c>
      <c r="C3453" s="535">
        <v>304215</v>
      </c>
      <c r="D3453" s="535">
        <v>110</v>
      </c>
      <c r="E3453" s="536">
        <v>2.0299999999999998</v>
      </c>
      <c r="F3453" s="531">
        <f t="shared" si="442"/>
        <v>223.29999999999998</v>
      </c>
      <c r="G3453" s="870"/>
    </row>
    <row r="3454" spans="1:7">
      <c r="A3454" s="535"/>
      <c r="B3454" s="535">
        <v>342</v>
      </c>
      <c r="C3454" s="535">
        <v>304197</v>
      </c>
      <c r="D3454" s="535">
        <v>252</v>
      </c>
      <c r="E3454" s="536">
        <v>2.0299999999999998</v>
      </c>
      <c r="F3454" s="531">
        <f t="shared" si="442"/>
        <v>511.55999999999995</v>
      </c>
      <c r="G3454" s="870"/>
    </row>
    <row r="3455" spans="1:7">
      <c r="A3455" s="535"/>
      <c r="B3455" s="535">
        <v>6491</v>
      </c>
      <c r="C3455" s="535">
        <v>304114</v>
      </c>
      <c r="D3455" s="535">
        <v>720</v>
      </c>
      <c r="E3455" s="536">
        <v>1.98</v>
      </c>
      <c r="F3455" s="531">
        <f t="shared" si="442"/>
        <v>1425.6</v>
      </c>
      <c r="G3455" s="870"/>
    </row>
    <row r="3456" spans="1:7">
      <c r="A3456" s="535"/>
      <c r="B3456" s="535">
        <v>6491</v>
      </c>
      <c r="C3456" s="535">
        <v>304123</v>
      </c>
      <c r="D3456" s="535">
        <v>553</v>
      </c>
      <c r="E3456" s="536">
        <v>1.98</v>
      </c>
      <c r="F3456" s="531">
        <f t="shared" si="442"/>
        <v>1094.94</v>
      </c>
      <c r="G3456" s="870"/>
    </row>
    <row r="3457" spans="1:7">
      <c r="A3457" s="535"/>
      <c r="B3457" s="535">
        <v>6491</v>
      </c>
      <c r="C3457" s="535">
        <v>304105</v>
      </c>
      <c r="D3457" s="535">
        <v>1332</v>
      </c>
      <c r="E3457" s="536">
        <v>1.98</v>
      </c>
      <c r="F3457" s="531">
        <f t="shared" si="442"/>
        <v>2637.36</v>
      </c>
      <c r="G3457" s="870"/>
    </row>
    <row r="3458" spans="1:7">
      <c r="A3458" s="535"/>
      <c r="B3458" s="535">
        <v>6492</v>
      </c>
      <c r="C3458" s="535">
        <v>304141</v>
      </c>
      <c r="D3458" s="535">
        <v>456</v>
      </c>
      <c r="E3458" s="536">
        <v>2.0299999999999998</v>
      </c>
      <c r="F3458" s="531">
        <f t="shared" si="442"/>
        <v>925.68</v>
      </c>
      <c r="G3458" s="870"/>
    </row>
    <row r="3459" spans="1:7">
      <c r="A3459" s="535"/>
      <c r="B3459" s="535">
        <v>6492</v>
      </c>
      <c r="C3459" s="535">
        <v>304150</v>
      </c>
      <c r="D3459" s="535">
        <v>346</v>
      </c>
      <c r="E3459" s="536">
        <v>2.0299999999999998</v>
      </c>
      <c r="F3459" s="531">
        <f t="shared" si="442"/>
        <v>702.37999999999988</v>
      </c>
      <c r="G3459" s="870"/>
    </row>
    <row r="3460" spans="1:7">
      <c r="A3460" s="535"/>
      <c r="B3460" s="535">
        <v>6492</v>
      </c>
      <c r="C3460" s="535">
        <v>304132</v>
      </c>
      <c r="D3460" s="535">
        <v>828</v>
      </c>
      <c r="E3460" s="536">
        <v>2.0299999999999998</v>
      </c>
      <c r="F3460" s="531">
        <f t="shared" si="442"/>
        <v>1680.84</v>
      </c>
      <c r="G3460" s="870"/>
    </row>
    <row r="3461" spans="1:7">
      <c r="A3461" s="535"/>
      <c r="B3461" s="535">
        <v>6493</v>
      </c>
      <c r="C3461" s="535">
        <v>304179</v>
      </c>
      <c r="D3461" s="535">
        <v>318</v>
      </c>
      <c r="E3461" s="536">
        <v>1.98</v>
      </c>
      <c r="F3461" s="531">
        <f t="shared" si="442"/>
        <v>629.64</v>
      </c>
      <c r="G3461" s="870"/>
    </row>
    <row r="3462" spans="1:7">
      <c r="A3462" s="535"/>
      <c r="B3462" s="535">
        <v>6493</v>
      </c>
      <c r="C3462" s="535">
        <v>304160</v>
      </c>
      <c r="D3462" s="535">
        <v>540</v>
      </c>
      <c r="E3462" s="536">
        <v>1.98</v>
      </c>
      <c r="F3462" s="531">
        <f t="shared" si="442"/>
        <v>1069.2</v>
      </c>
      <c r="G3462" s="870"/>
    </row>
    <row r="3463" spans="1:7">
      <c r="A3463" s="535"/>
      <c r="B3463" s="535">
        <v>6493</v>
      </c>
      <c r="C3463" s="535">
        <v>305874</v>
      </c>
      <c r="D3463" s="535">
        <v>232</v>
      </c>
      <c r="E3463" s="536">
        <v>1.98</v>
      </c>
      <c r="F3463" s="531">
        <f t="shared" si="442"/>
        <v>459.36</v>
      </c>
      <c r="G3463" s="870"/>
    </row>
    <row r="3464" spans="1:7">
      <c r="A3464" s="535"/>
      <c r="B3464" s="535"/>
      <c r="C3464" s="535"/>
      <c r="D3464" s="535">
        <f>SUM(D3452:D3463)</f>
        <v>5843</v>
      </c>
      <c r="E3464" s="535"/>
      <c r="F3464" s="535">
        <f>SUM(F3452:F3463)</f>
        <v>11676.54</v>
      </c>
      <c r="G3464" s="871"/>
    </row>
  </sheetData>
  <mergeCells count="135">
    <mergeCell ref="G3385:G3399"/>
    <mergeCell ref="G3400:G3464"/>
    <mergeCell ref="C1568:C1569"/>
    <mergeCell ref="C1571:C1572"/>
    <mergeCell ref="C1574:C1575"/>
    <mergeCell ref="C1600:C1603"/>
    <mergeCell ref="C1605:C1606"/>
    <mergeCell ref="C1704:C1707"/>
    <mergeCell ref="C1733:C1734"/>
    <mergeCell ref="G1577:G1579"/>
    <mergeCell ref="G1580:G1588"/>
    <mergeCell ref="G1589:G1604"/>
    <mergeCell ref="G1605:G1607"/>
    <mergeCell ref="G1608:G1615"/>
    <mergeCell ref="G1616:G1627"/>
    <mergeCell ref="G1628:G1632"/>
    <mergeCell ref="G1633:G1676"/>
    <mergeCell ref="G1677:G1735"/>
    <mergeCell ref="G1736:G1745"/>
    <mergeCell ref="G1746:G1751"/>
    <mergeCell ref="G1753:G1768"/>
    <mergeCell ref="G2403:G2405"/>
    <mergeCell ref="G2141:G2208"/>
    <mergeCell ref="G2209:G2278"/>
    <mergeCell ref="A1568:A1569"/>
    <mergeCell ref="A1571:A1572"/>
    <mergeCell ref="A1574:A1575"/>
    <mergeCell ref="A1600:A1603"/>
    <mergeCell ref="A1605:A1606"/>
    <mergeCell ref="A1704:A1707"/>
    <mergeCell ref="A1733:A1734"/>
    <mergeCell ref="B1568:B1569"/>
    <mergeCell ref="B1571:B1572"/>
    <mergeCell ref="B1574:B1575"/>
    <mergeCell ref="B1600:B1603"/>
    <mergeCell ref="B1605:B1606"/>
    <mergeCell ref="B1704:B1707"/>
    <mergeCell ref="B1733:B1734"/>
    <mergeCell ref="G1:G57"/>
    <mergeCell ref="G58:G135"/>
    <mergeCell ref="G136:G158"/>
    <mergeCell ref="G159:G162"/>
    <mergeCell ref="G163:G218"/>
    <mergeCell ref="G219:G234"/>
    <mergeCell ref="G235:G240"/>
    <mergeCell ref="G241:G300"/>
    <mergeCell ref="G301:G313"/>
    <mergeCell ref="G314:G316"/>
    <mergeCell ref="G317:G348"/>
    <mergeCell ref="G350:G360"/>
    <mergeCell ref="G361:G373"/>
    <mergeCell ref="G374:G376"/>
    <mergeCell ref="G377:G406"/>
    <mergeCell ref="G407:G431"/>
    <mergeCell ref="G432:G439"/>
    <mergeCell ref="G440:G446"/>
    <mergeCell ref="G447:G510"/>
    <mergeCell ref="G511:G516"/>
    <mergeCell ref="G517:G571"/>
    <mergeCell ref="G572:G582"/>
    <mergeCell ref="G583:G590"/>
    <mergeCell ref="G591:G593"/>
    <mergeCell ref="G594:G597"/>
    <mergeCell ref="G598:G667"/>
    <mergeCell ref="G668:G669"/>
    <mergeCell ref="G670:G681"/>
    <mergeCell ref="G683:G719"/>
    <mergeCell ref="G720:G781"/>
    <mergeCell ref="G782:G785"/>
    <mergeCell ref="G786:G801"/>
    <mergeCell ref="G802:G818"/>
    <mergeCell ref="G819:G821"/>
    <mergeCell ref="G822:G880"/>
    <mergeCell ref="G881:G882"/>
    <mergeCell ref="G883:G889"/>
    <mergeCell ref="G890:G912"/>
    <mergeCell ref="G913:G923"/>
    <mergeCell ref="G924:G939"/>
    <mergeCell ref="G940:G942"/>
    <mergeCell ref="G943:G1004"/>
    <mergeCell ref="G1005:G1007"/>
    <mergeCell ref="G1008:G1022"/>
    <mergeCell ref="G1023:G1026"/>
    <mergeCell ref="G1027:G1041"/>
    <mergeCell ref="G1042:G1088"/>
    <mergeCell ref="G1089:G1094"/>
    <mergeCell ref="G1095:G1130"/>
    <mergeCell ref="G1131:G1136"/>
    <mergeCell ref="G1137:G1198"/>
    <mergeCell ref="G1199:G1203"/>
    <mergeCell ref="G1204:G1210"/>
    <mergeCell ref="G1211:G1267"/>
    <mergeCell ref="G1268:G1274"/>
    <mergeCell ref="G1275:G1312"/>
    <mergeCell ref="G1313:G1327"/>
    <mergeCell ref="G1328:G1379"/>
    <mergeCell ref="G1380:G1436"/>
    <mergeCell ref="G1437:G1516"/>
    <mergeCell ref="G1517:G1540"/>
    <mergeCell ref="G1541:G1545"/>
    <mergeCell ref="G1546:G1576"/>
    <mergeCell ref="G2279:G2280"/>
    <mergeCell ref="G2281:G2328"/>
    <mergeCell ref="G2329:G2402"/>
    <mergeCell ref="G1769:G1837"/>
    <mergeCell ref="G1838:G1842"/>
    <mergeCell ref="G1843:G1889"/>
    <mergeCell ref="G1890:G1921"/>
    <mergeCell ref="G1922:G1953"/>
    <mergeCell ref="G1954:G1998"/>
    <mergeCell ref="G1999:G2004"/>
    <mergeCell ref="G2005:G2061"/>
    <mergeCell ref="G2062:G2140"/>
    <mergeCell ref="G2406:G2466"/>
    <mergeCell ref="G3372:G3384"/>
    <mergeCell ref="G2467:G2480"/>
    <mergeCell ref="G2481:G2523"/>
    <mergeCell ref="G2524:G2547"/>
    <mergeCell ref="G2548:G2554"/>
    <mergeCell ref="G2555:G2561"/>
    <mergeCell ref="G2562:G2565"/>
    <mergeCell ref="G2566:G2644"/>
    <mergeCell ref="G3180:G3234"/>
    <mergeCell ref="G3235:G3277"/>
    <mergeCell ref="G2645:G2670"/>
    <mergeCell ref="G2671:G2716"/>
    <mergeCell ref="G2717:G2722"/>
    <mergeCell ref="G2723:G2727"/>
    <mergeCell ref="G2728:G2822"/>
    <mergeCell ref="G2823:G2927"/>
    <mergeCell ref="G2928:G3011"/>
    <mergeCell ref="G3012:G3045"/>
    <mergeCell ref="G3046:G3179"/>
    <mergeCell ref="G3278:G3279"/>
    <mergeCell ref="G3281:G3371"/>
  </mergeCells>
  <phoneticPr fontId="28" type="noConversion"/>
  <pageMargins left="0.69930555555555596" right="0.69930555555555596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2:XFA140"/>
  <sheetViews>
    <sheetView topLeftCell="A91" workbookViewId="0">
      <selection activeCell="G109" sqref="G109"/>
    </sheetView>
  </sheetViews>
  <sheetFormatPr defaultRowHeight="12"/>
  <cols>
    <col min="1" max="1" width="14.875" style="466" customWidth="1"/>
    <col min="2" max="5" width="9" style="466"/>
    <col min="6" max="6" width="13.75" style="466" customWidth="1"/>
    <col min="7" max="7" width="13.125" style="466" customWidth="1"/>
    <col min="8" max="8" width="9" style="466"/>
    <col min="9" max="9" width="12.375" style="466" customWidth="1"/>
    <col min="10" max="13" width="9" style="466"/>
    <col min="14" max="14" width="11.25" style="466" bestFit="1" customWidth="1"/>
    <col min="15" max="15" width="14.25" style="466" customWidth="1"/>
    <col min="16" max="16" width="11.25" style="466" bestFit="1" customWidth="1"/>
    <col min="17" max="17" width="10" style="466" bestFit="1" customWidth="1"/>
    <col min="18" max="16384" width="9" style="466"/>
  </cols>
  <sheetData>
    <row r="2" spans="1:16381" ht="30" customHeight="1">
      <c r="A2" s="483" t="s">
        <v>4289</v>
      </c>
      <c r="B2" s="376" t="s">
        <v>4290</v>
      </c>
      <c r="C2" s="376" t="s">
        <v>4291</v>
      </c>
      <c r="D2" s="376" t="s">
        <v>4292</v>
      </c>
      <c r="E2" s="376" t="s">
        <v>4293</v>
      </c>
      <c r="F2" s="376" t="s">
        <v>4294</v>
      </c>
      <c r="G2" s="376" t="s">
        <v>4295</v>
      </c>
      <c r="H2" s="376" t="s">
        <v>4294</v>
      </c>
      <c r="I2" s="376" t="s">
        <v>4296</v>
      </c>
      <c r="J2" s="376" t="s">
        <v>4294</v>
      </c>
      <c r="K2" s="376" t="s">
        <v>4297</v>
      </c>
      <c r="L2" s="376" t="s">
        <v>4298</v>
      </c>
      <c r="M2" s="376" t="s">
        <v>4299</v>
      </c>
      <c r="N2" s="376" t="s">
        <v>4294</v>
      </c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4"/>
      <c r="AM2" s="374"/>
      <c r="AN2" s="374"/>
      <c r="AO2" s="374"/>
      <c r="AP2" s="374"/>
      <c r="AQ2" s="374"/>
      <c r="AR2" s="374"/>
      <c r="AS2" s="374"/>
      <c r="AT2" s="374"/>
      <c r="AU2" s="374"/>
      <c r="AV2" s="374"/>
      <c r="AW2" s="374"/>
      <c r="AX2" s="374"/>
      <c r="AY2" s="374"/>
      <c r="AZ2" s="374"/>
      <c r="BA2" s="374"/>
      <c r="BB2" s="374"/>
      <c r="BC2" s="374"/>
      <c r="BD2" s="374"/>
      <c r="BE2" s="374"/>
      <c r="BF2" s="374"/>
      <c r="BG2" s="374"/>
      <c r="BH2" s="374"/>
      <c r="BI2" s="374"/>
      <c r="BJ2" s="374"/>
      <c r="BK2" s="374"/>
      <c r="BL2" s="374"/>
      <c r="BM2" s="374"/>
      <c r="BN2" s="374"/>
      <c r="BO2" s="374"/>
      <c r="BP2" s="374"/>
      <c r="BQ2" s="374"/>
      <c r="BR2" s="374"/>
      <c r="BS2" s="374"/>
      <c r="BT2" s="374"/>
      <c r="BU2" s="374"/>
      <c r="BV2" s="374"/>
      <c r="BW2" s="374"/>
      <c r="BX2" s="374"/>
      <c r="BY2" s="374"/>
      <c r="BZ2" s="374"/>
      <c r="CA2" s="374"/>
      <c r="CB2" s="374"/>
      <c r="CC2" s="374"/>
      <c r="CD2" s="374"/>
      <c r="CE2" s="374"/>
      <c r="CF2" s="374"/>
      <c r="CG2" s="374"/>
      <c r="CH2" s="374"/>
      <c r="CI2" s="374"/>
      <c r="CJ2" s="374"/>
      <c r="CK2" s="374"/>
      <c r="CL2" s="374"/>
      <c r="CM2" s="374"/>
      <c r="CN2" s="374"/>
      <c r="CO2" s="374"/>
      <c r="CP2" s="374"/>
      <c r="CQ2" s="374"/>
      <c r="CR2" s="374"/>
      <c r="CS2" s="374"/>
      <c r="CT2" s="374"/>
      <c r="CU2" s="374"/>
      <c r="CV2" s="374"/>
      <c r="CW2" s="374"/>
      <c r="CX2" s="374"/>
      <c r="CY2" s="374"/>
      <c r="CZ2" s="374"/>
      <c r="DA2" s="374"/>
      <c r="DB2" s="374"/>
      <c r="DC2" s="374"/>
      <c r="DD2" s="374"/>
      <c r="DE2" s="374"/>
      <c r="DF2" s="374"/>
      <c r="DG2" s="374"/>
      <c r="DH2" s="374"/>
      <c r="DI2" s="374"/>
      <c r="DJ2" s="374"/>
      <c r="DK2" s="374"/>
      <c r="DL2" s="374"/>
      <c r="DM2" s="374"/>
      <c r="DN2" s="374"/>
      <c r="DO2" s="374"/>
      <c r="DP2" s="374"/>
      <c r="DQ2" s="374"/>
      <c r="DR2" s="374"/>
      <c r="DS2" s="374"/>
      <c r="DT2" s="374"/>
      <c r="DU2" s="374"/>
      <c r="DV2" s="374"/>
      <c r="DW2" s="374"/>
      <c r="DX2" s="374"/>
      <c r="DY2" s="374"/>
      <c r="DZ2" s="374"/>
      <c r="EA2" s="374"/>
      <c r="EB2" s="374"/>
      <c r="EC2" s="374"/>
      <c r="ED2" s="374"/>
      <c r="EE2" s="374"/>
      <c r="EF2" s="374"/>
      <c r="EG2" s="374"/>
      <c r="EH2" s="374"/>
      <c r="EI2" s="374"/>
      <c r="EJ2" s="374"/>
      <c r="EK2" s="374"/>
      <c r="EL2" s="374"/>
      <c r="EM2" s="374"/>
      <c r="EN2" s="374"/>
      <c r="EO2" s="374"/>
      <c r="EP2" s="374"/>
      <c r="EQ2" s="374"/>
      <c r="ER2" s="374"/>
      <c r="ES2" s="374"/>
      <c r="ET2" s="374"/>
      <c r="EU2" s="374"/>
      <c r="EV2" s="374"/>
      <c r="EW2" s="374"/>
      <c r="EX2" s="374"/>
      <c r="EY2" s="374"/>
      <c r="EZ2" s="374"/>
      <c r="FA2" s="374"/>
      <c r="FB2" s="374"/>
      <c r="FC2" s="374"/>
      <c r="FD2" s="374"/>
      <c r="FE2" s="374"/>
      <c r="FF2" s="374"/>
      <c r="FG2" s="374"/>
      <c r="FH2" s="374"/>
      <c r="FI2" s="374"/>
      <c r="FJ2" s="374"/>
      <c r="FK2" s="374"/>
      <c r="FL2" s="374"/>
      <c r="FM2" s="374"/>
      <c r="FN2" s="374"/>
      <c r="FO2" s="374"/>
      <c r="FP2" s="374"/>
      <c r="FQ2" s="374"/>
      <c r="FR2" s="374"/>
      <c r="FS2" s="374"/>
      <c r="FT2" s="374"/>
      <c r="FU2" s="374"/>
      <c r="FV2" s="374"/>
      <c r="FW2" s="374"/>
      <c r="FX2" s="374"/>
      <c r="FY2" s="374"/>
      <c r="FZ2" s="374"/>
      <c r="GA2" s="374"/>
      <c r="GB2" s="374"/>
      <c r="GC2" s="374"/>
      <c r="GD2" s="374"/>
      <c r="GE2" s="374"/>
      <c r="GF2" s="374"/>
      <c r="GG2" s="374"/>
      <c r="GH2" s="374"/>
      <c r="GI2" s="374"/>
      <c r="GJ2" s="374"/>
      <c r="GK2" s="374"/>
      <c r="GL2" s="374"/>
      <c r="GM2" s="374"/>
      <c r="GN2" s="374"/>
      <c r="GO2" s="374"/>
      <c r="GP2" s="374"/>
      <c r="GQ2" s="374"/>
      <c r="GR2" s="374"/>
      <c r="GS2" s="374"/>
      <c r="GT2" s="374"/>
      <c r="GU2" s="374"/>
      <c r="GV2" s="374"/>
      <c r="GW2" s="374"/>
      <c r="GX2" s="374"/>
      <c r="GY2" s="374"/>
      <c r="GZ2" s="374"/>
      <c r="HA2" s="374"/>
      <c r="HB2" s="374"/>
      <c r="HC2" s="374"/>
      <c r="HD2" s="374"/>
      <c r="HE2" s="374"/>
      <c r="HF2" s="374"/>
      <c r="HG2" s="374"/>
      <c r="HH2" s="374"/>
      <c r="HI2" s="374"/>
      <c r="HJ2" s="374"/>
      <c r="HK2" s="374"/>
      <c r="HL2" s="374"/>
      <c r="HM2" s="374"/>
      <c r="HN2" s="374"/>
      <c r="HO2" s="374"/>
      <c r="HP2" s="374"/>
      <c r="HQ2" s="374"/>
      <c r="HR2" s="374"/>
      <c r="HS2" s="374"/>
      <c r="HT2" s="374"/>
      <c r="HU2" s="374"/>
      <c r="HV2" s="374"/>
      <c r="HW2" s="374"/>
      <c r="HX2" s="374"/>
      <c r="HY2" s="374"/>
      <c r="HZ2" s="374"/>
      <c r="IA2" s="374"/>
      <c r="IB2" s="374"/>
      <c r="IC2" s="374"/>
      <c r="ID2" s="374"/>
      <c r="IE2" s="374"/>
      <c r="IF2" s="374"/>
      <c r="IG2" s="374"/>
      <c r="IH2" s="374"/>
      <c r="II2" s="374"/>
      <c r="IJ2" s="374"/>
      <c r="IK2" s="374"/>
      <c r="IL2" s="374"/>
      <c r="IM2" s="374"/>
      <c r="IN2" s="374"/>
      <c r="IO2" s="374"/>
      <c r="IP2" s="374"/>
      <c r="IQ2" s="374"/>
      <c r="IR2" s="374"/>
      <c r="IS2" s="374"/>
      <c r="IT2" s="374"/>
      <c r="IU2" s="374"/>
      <c r="IV2" s="374"/>
      <c r="IW2" s="374"/>
      <c r="IX2" s="374"/>
      <c r="IY2" s="374"/>
      <c r="IZ2" s="374"/>
      <c r="JA2" s="374"/>
      <c r="JB2" s="374"/>
      <c r="JC2" s="374"/>
      <c r="JD2" s="374"/>
      <c r="JE2" s="374"/>
      <c r="JF2" s="374"/>
      <c r="JG2" s="374"/>
      <c r="JH2" s="374"/>
      <c r="JI2" s="374"/>
      <c r="JJ2" s="374"/>
      <c r="JK2" s="374"/>
      <c r="JL2" s="374"/>
      <c r="JM2" s="374"/>
      <c r="JN2" s="374"/>
      <c r="JO2" s="374"/>
      <c r="JP2" s="374"/>
      <c r="JQ2" s="374"/>
      <c r="JR2" s="374"/>
      <c r="JS2" s="374"/>
      <c r="JT2" s="374"/>
      <c r="JU2" s="374"/>
      <c r="JV2" s="374"/>
      <c r="JW2" s="374"/>
      <c r="JX2" s="374"/>
      <c r="JY2" s="374"/>
      <c r="JZ2" s="374"/>
      <c r="KA2" s="374"/>
      <c r="KB2" s="374"/>
      <c r="KC2" s="374"/>
      <c r="KD2" s="374"/>
      <c r="KE2" s="374"/>
      <c r="KF2" s="374"/>
      <c r="KG2" s="374"/>
      <c r="KH2" s="374"/>
      <c r="KI2" s="374"/>
      <c r="KJ2" s="374"/>
      <c r="KK2" s="374"/>
      <c r="KL2" s="374"/>
      <c r="KM2" s="374"/>
      <c r="KN2" s="374"/>
      <c r="KO2" s="374"/>
      <c r="KP2" s="374"/>
      <c r="KQ2" s="374"/>
      <c r="KR2" s="374"/>
      <c r="KS2" s="374"/>
      <c r="KT2" s="374"/>
      <c r="KU2" s="374"/>
      <c r="KV2" s="374"/>
      <c r="KW2" s="374"/>
      <c r="KX2" s="374"/>
      <c r="KY2" s="374"/>
      <c r="KZ2" s="374"/>
      <c r="LA2" s="374"/>
      <c r="LB2" s="374"/>
      <c r="LC2" s="374"/>
      <c r="LD2" s="374"/>
      <c r="LE2" s="374"/>
      <c r="LF2" s="374"/>
      <c r="LG2" s="374"/>
      <c r="LH2" s="374"/>
      <c r="LI2" s="374"/>
      <c r="LJ2" s="374"/>
      <c r="LK2" s="374"/>
      <c r="LL2" s="374"/>
      <c r="LM2" s="374"/>
      <c r="LN2" s="374"/>
      <c r="LO2" s="374"/>
      <c r="LP2" s="374"/>
      <c r="LQ2" s="374"/>
      <c r="LR2" s="374"/>
      <c r="LS2" s="374"/>
      <c r="LT2" s="374"/>
      <c r="LU2" s="374"/>
      <c r="LV2" s="374"/>
      <c r="LW2" s="374"/>
      <c r="LX2" s="374"/>
      <c r="LY2" s="374"/>
      <c r="LZ2" s="374"/>
      <c r="MA2" s="374"/>
      <c r="MB2" s="374"/>
      <c r="MC2" s="374"/>
      <c r="MD2" s="374"/>
      <c r="ME2" s="374"/>
      <c r="MF2" s="374"/>
      <c r="MG2" s="374"/>
      <c r="MH2" s="374"/>
      <c r="MI2" s="374"/>
      <c r="MJ2" s="374"/>
      <c r="MK2" s="374"/>
      <c r="ML2" s="374"/>
      <c r="MM2" s="374"/>
      <c r="MN2" s="374"/>
      <c r="MO2" s="374"/>
      <c r="MP2" s="374"/>
      <c r="MQ2" s="374"/>
      <c r="MR2" s="374"/>
      <c r="MS2" s="374"/>
      <c r="MT2" s="374"/>
      <c r="MU2" s="374"/>
      <c r="MV2" s="374"/>
      <c r="MW2" s="374"/>
      <c r="MX2" s="374"/>
      <c r="MY2" s="374"/>
      <c r="MZ2" s="374"/>
      <c r="NA2" s="374"/>
      <c r="NB2" s="374"/>
      <c r="NC2" s="374"/>
      <c r="ND2" s="374"/>
      <c r="NE2" s="374"/>
      <c r="NF2" s="374"/>
      <c r="NG2" s="374"/>
      <c r="NH2" s="374"/>
      <c r="NI2" s="374"/>
      <c r="NJ2" s="374"/>
      <c r="NK2" s="374"/>
      <c r="NL2" s="374"/>
      <c r="NM2" s="374"/>
      <c r="NN2" s="374"/>
      <c r="NO2" s="374"/>
      <c r="NP2" s="374"/>
      <c r="NQ2" s="374"/>
      <c r="NR2" s="374"/>
      <c r="NS2" s="374"/>
      <c r="NT2" s="374"/>
      <c r="NU2" s="374"/>
      <c r="NV2" s="374"/>
      <c r="NW2" s="374"/>
      <c r="NX2" s="374"/>
      <c r="NY2" s="374"/>
      <c r="NZ2" s="374"/>
      <c r="OA2" s="374"/>
      <c r="OB2" s="374"/>
      <c r="OC2" s="374"/>
      <c r="OD2" s="374"/>
      <c r="OE2" s="374"/>
      <c r="OF2" s="374"/>
      <c r="OG2" s="374"/>
      <c r="OH2" s="374"/>
      <c r="OI2" s="374"/>
      <c r="OJ2" s="374"/>
      <c r="OK2" s="374"/>
      <c r="OL2" s="374"/>
      <c r="OM2" s="374"/>
      <c r="ON2" s="374"/>
      <c r="OO2" s="374"/>
      <c r="OP2" s="374"/>
      <c r="OQ2" s="374"/>
      <c r="OR2" s="374"/>
      <c r="OS2" s="374"/>
      <c r="OT2" s="374"/>
      <c r="OU2" s="374"/>
      <c r="OV2" s="374"/>
      <c r="OW2" s="374"/>
      <c r="OX2" s="374"/>
      <c r="OY2" s="374"/>
      <c r="OZ2" s="374"/>
      <c r="PA2" s="374"/>
      <c r="PB2" s="374"/>
      <c r="PC2" s="374"/>
      <c r="PD2" s="374"/>
      <c r="PE2" s="374"/>
      <c r="PF2" s="374"/>
      <c r="PG2" s="374"/>
      <c r="PH2" s="374"/>
      <c r="PI2" s="374"/>
      <c r="PJ2" s="374"/>
      <c r="PK2" s="374"/>
      <c r="PL2" s="374"/>
      <c r="PM2" s="374"/>
      <c r="PN2" s="374"/>
      <c r="PO2" s="374"/>
      <c r="PP2" s="374"/>
      <c r="PQ2" s="374"/>
      <c r="PR2" s="374"/>
      <c r="PS2" s="374"/>
      <c r="PT2" s="374"/>
      <c r="PU2" s="374"/>
      <c r="PV2" s="374"/>
      <c r="PW2" s="374"/>
      <c r="PX2" s="374"/>
      <c r="PY2" s="374"/>
      <c r="PZ2" s="374"/>
      <c r="QA2" s="374"/>
      <c r="QB2" s="374"/>
      <c r="QC2" s="374"/>
      <c r="QD2" s="374"/>
      <c r="QE2" s="374"/>
      <c r="QF2" s="374"/>
      <c r="QG2" s="374"/>
      <c r="QH2" s="374"/>
      <c r="QI2" s="374"/>
      <c r="QJ2" s="374"/>
      <c r="QK2" s="374"/>
      <c r="QL2" s="374"/>
      <c r="QM2" s="374"/>
      <c r="QN2" s="374"/>
      <c r="QO2" s="374"/>
      <c r="QP2" s="374"/>
      <c r="QQ2" s="374"/>
      <c r="QR2" s="374"/>
      <c r="QS2" s="374"/>
      <c r="QT2" s="374"/>
      <c r="QU2" s="374"/>
      <c r="QV2" s="374"/>
      <c r="QW2" s="374"/>
      <c r="QX2" s="374"/>
      <c r="QY2" s="374"/>
      <c r="QZ2" s="374"/>
      <c r="RA2" s="374"/>
      <c r="RB2" s="374"/>
      <c r="RC2" s="374"/>
      <c r="RD2" s="374"/>
      <c r="RE2" s="374"/>
      <c r="RF2" s="374"/>
      <c r="RG2" s="374"/>
      <c r="RH2" s="374"/>
      <c r="RI2" s="374"/>
      <c r="RJ2" s="374"/>
      <c r="RK2" s="374"/>
      <c r="RL2" s="374"/>
      <c r="RM2" s="374"/>
      <c r="RN2" s="374"/>
      <c r="RO2" s="374"/>
      <c r="RP2" s="374"/>
      <c r="RQ2" s="374"/>
      <c r="RR2" s="374"/>
      <c r="RS2" s="374"/>
      <c r="RT2" s="374"/>
      <c r="RU2" s="374"/>
      <c r="RV2" s="374"/>
      <c r="RW2" s="374"/>
      <c r="RX2" s="374"/>
      <c r="RY2" s="374"/>
      <c r="RZ2" s="374"/>
      <c r="SA2" s="374"/>
      <c r="SB2" s="374"/>
      <c r="SC2" s="374"/>
      <c r="SD2" s="374"/>
      <c r="SE2" s="374"/>
      <c r="SF2" s="374"/>
      <c r="SG2" s="374"/>
      <c r="SH2" s="374"/>
      <c r="SI2" s="374"/>
      <c r="SJ2" s="374"/>
      <c r="SK2" s="374"/>
      <c r="SL2" s="374"/>
      <c r="SM2" s="374"/>
      <c r="SN2" s="374"/>
      <c r="SO2" s="374"/>
      <c r="SP2" s="374"/>
      <c r="SQ2" s="374"/>
      <c r="SR2" s="374"/>
      <c r="SS2" s="374"/>
      <c r="ST2" s="374"/>
      <c r="SU2" s="374"/>
      <c r="SV2" s="374"/>
      <c r="SW2" s="374"/>
      <c r="SX2" s="374"/>
      <c r="SY2" s="374"/>
      <c r="SZ2" s="374"/>
      <c r="TA2" s="374"/>
      <c r="TB2" s="374"/>
      <c r="TC2" s="374"/>
      <c r="TD2" s="374"/>
      <c r="TE2" s="374"/>
      <c r="TF2" s="374"/>
      <c r="TG2" s="374"/>
      <c r="TH2" s="374"/>
      <c r="TI2" s="374"/>
      <c r="TJ2" s="374"/>
      <c r="TK2" s="374"/>
      <c r="TL2" s="374"/>
      <c r="TM2" s="374"/>
      <c r="TN2" s="374"/>
      <c r="TO2" s="374"/>
      <c r="TP2" s="374"/>
      <c r="TQ2" s="374"/>
      <c r="TR2" s="374"/>
      <c r="TS2" s="374"/>
      <c r="TT2" s="374"/>
      <c r="TU2" s="374"/>
      <c r="TV2" s="374"/>
      <c r="TW2" s="374"/>
      <c r="TX2" s="374"/>
      <c r="TY2" s="374"/>
      <c r="TZ2" s="374"/>
      <c r="UA2" s="374"/>
      <c r="UB2" s="374"/>
      <c r="UC2" s="374"/>
      <c r="UD2" s="374"/>
      <c r="UE2" s="374"/>
      <c r="UF2" s="374"/>
      <c r="UG2" s="374"/>
      <c r="UH2" s="374"/>
      <c r="UI2" s="374"/>
      <c r="UJ2" s="374"/>
      <c r="UK2" s="374"/>
      <c r="UL2" s="374"/>
      <c r="UM2" s="374"/>
      <c r="UN2" s="374"/>
      <c r="UO2" s="374"/>
      <c r="UP2" s="374"/>
      <c r="UQ2" s="374"/>
      <c r="UR2" s="374"/>
      <c r="US2" s="374"/>
      <c r="UT2" s="374"/>
      <c r="UU2" s="374"/>
      <c r="UV2" s="374"/>
      <c r="UW2" s="374"/>
      <c r="UX2" s="374"/>
      <c r="UY2" s="374"/>
      <c r="UZ2" s="374"/>
      <c r="VA2" s="374"/>
      <c r="VB2" s="374"/>
      <c r="VC2" s="374"/>
      <c r="VD2" s="374"/>
      <c r="VE2" s="374"/>
      <c r="VF2" s="374"/>
      <c r="VG2" s="374"/>
      <c r="VH2" s="374"/>
      <c r="VI2" s="374"/>
      <c r="VJ2" s="374"/>
      <c r="VK2" s="374"/>
      <c r="VL2" s="374"/>
      <c r="VM2" s="374"/>
      <c r="VN2" s="374"/>
      <c r="VO2" s="374"/>
      <c r="VP2" s="374"/>
      <c r="VQ2" s="374"/>
      <c r="VR2" s="374"/>
      <c r="VS2" s="374"/>
      <c r="VT2" s="374"/>
      <c r="VU2" s="374"/>
      <c r="VV2" s="374"/>
      <c r="VW2" s="374"/>
      <c r="VX2" s="374"/>
      <c r="VY2" s="374"/>
      <c r="VZ2" s="374"/>
      <c r="WA2" s="374"/>
      <c r="WB2" s="374"/>
      <c r="WC2" s="374"/>
      <c r="WD2" s="374"/>
      <c r="WE2" s="374"/>
      <c r="WF2" s="374"/>
      <c r="WG2" s="374"/>
      <c r="WH2" s="374"/>
      <c r="WI2" s="374"/>
      <c r="WJ2" s="374"/>
      <c r="WK2" s="374"/>
      <c r="WL2" s="374"/>
      <c r="WM2" s="374"/>
      <c r="WN2" s="374"/>
      <c r="WO2" s="374"/>
      <c r="WP2" s="374"/>
      <c r="WQ2" s="374"/>
      <c r="WR2" s="374"/>
      <c r="WS2" s="374"/>
      <c r="WT2" s="374"/>
      <c r="WU2" s="374"/>
      <c r="WV2" s="374"/>
      <c r="WW2" s="374"/>
      <c r="WX2" s="374"/>
      <c r="WY2" s="374"/>
      <c r="WZ2" s="374"/>
      <c r="XA2" s="374"/>
      <c r="XB2" s="374"/>
      <c r="XC2" s="374"/>
      <c r="XD2" s="374"/>
      <c r="XE2" s="374"/>
      <c r="XF2" s="374"/>
      <c r="XG2" s="374"/>
      <c r="XH2" s="374"/>
      <c r="XI2" s="374"/>
      <c r="XJ2" s="374"/>
      <c r="XK2" s="374"/>
      <c r="XL2" s="374"/>
      <c r="XM2" s="374"/>
      <c r="XN2" s="374"/>
      <c r="XO2" s="374"/>
      <c r="XP2" s="374"/>
      <c r="XQ2" s="374"/>
      <c r="XR2" s="374"/>
      <c r="XS2" s="374"/>
      <c r="XT2" s="374"/>
      <c r="XU2" s="374"/>
      <c r="XV2" s="374"/>
      <c r="XW2" s="374"/>
      <c r="XX2" s="374"/>
      <c r="XY2" s="374"/>
      <c r="XZ2" s="374"/>
      <c r="YA2" s="374"/>
      <c r="YB2" s="374"/>
      <c r="YC2" s="374"/>
      <c r="YD2" s="374"/>
      <c r="YE2" s="374"/>
      <c r="YF2" s="374"/>
      <c r="YG2" s="374"/>
      <c r="YH2" s="374"/>
      <c r="YI2" s="374"/>
      <c r="YJ2" s="374"/>
      <c r="YK2" s="374"/>
      <c r="YL2" s="374"/>
      <c r="YM2" s="374"/>
      <c r="YN2" s="374"/>
      <c r="YO2" s="374"/>
      <c r="YP2" s="374"/>
      <c r="YQ2" s="374"/>
      <c r="YR2" s="374"/>
      <c r="YS2" s="374"/>
      <c r="YT2" s="374"/>
      <c r="YU2" s="374"/>
      <c r="YV2" s="374"/>
      <c r="YW2" s="374"/>
      <c r="YX2" s="374"/>
      <c r="YY2" s="374"/>
      <c r="YZ2" s="374"/>
      <c r="ZA2" s="374"/>
      <c r="ZB2" s="374"/>
      <c r="ZC2" s="374"/>
      <c r="ZD2" s="374"/>
      <c r="ZE2" s="374"/>
      <c r="ZF2" s="374"/>
      <c r="ZG2" s="374"/>
      <c r="ZH2" s="374"/>
      <c r="ZI2" s="374"/>
      <c r="ZJ2" s="374"/>
      <c r="ZK2" s="374"/>
      <c r="ZL2" s="374"/>
      <c r="ZM2" s="374"/>
      <c r="ZN2" s="374"/>
      <c r="ZO2" s="374"/>
      <c r="ZP2" s="374"/>
      <c r="ZQ2" s="374"/>
      <c r="ZR2" s="374"/>
      <c r="ZS2" s="374"/>
      <c r="ZT2" s="374"/>
      <c r="ZU2" s="374"/>
      <c r="ZV2" s="374"/>
      <c r="ZW2" s="374"/>
      <c r="ZX2" s="374"/>
      <c r="ZY2" s="374"/>
      <c r="ZZ2" s="374"/>
      <c r="AAA2" s="374"/>
      <c r="AAB2" s="374"/>
      <c r="AAC2" s="374"/>
      <c r="AAD2" s="374"/>
      <c r="AAE2" s="374"/>
      <c r="AAF2" s="374"/>
      <c r="AAG2" s="374"/>
      <c r="AAH2" s="374"/>
      <c r="AAI2" s="374"/>
      <c r="AAJ2" s="374"/>
      <c r="AAK2" s="374"/>
      <c r="AAL2" s="374"/>
      <c r="AAM2" s="374"/>
      <c r="AAN2" s="374"/>
      <c r="AAO2" s="374"/>
      <c r="AAP2" s="374"/>
      <c r="AAQ2" s="374"/>
      <c r="AAR2" s="374"/>
      <c r="AAS2" s="374"/>
      <c r="AAT2" s="374"/>
      <c r="AAU2" s="374"/>
      <c r="AAV2" s="374"/>
      <c r="AAW2" s="374"/>
      <c r="AAX2" s="374"/>
      <c r="AAY2" s="374"/>
      <c r="AAZ2" s="374"/>
      <c r="ABA2" s="374"/>
      <c r="ABB2" s="374"/>
      <c r="ABC2" s="374"/>
      <c r="ABD2" s="374"/>
      <c r="ABE2" s="374"/>
      <c r="ABF2" s="374"/>
      <c r="ABG2" s="374"/>
      <c r="ABH2" s="374"/>
      <c r="ABI2" s="374"/>
      <c r="ABJ2" s="374"/>
      <c r="ABK2" s="374"/>
      <c r="ABL2" s="374"/>
      <c r="ABM2" s="374"/>
      <c r="ABN2" s="374"/>
      <c r="ABO2" s="374"/>
      <c r="ABP2" s="374"/>
      <c r="ABQ2" s="374"/>
      <c r="ABR2" s="374"/>
      <c r="ABS2" s="374"/>
      <c r="ABT2" s="374"/>
      <c r="ABU2" s="374"/>
      <c r="ABV2" s="374"/>
      <c r="ABW2" s="374"/>
      <c r="ABX2" s="374"/>
      <c r="ABY2" s="374"/>
      <c r="ABZ2" s="374"/>
      <c r="ACA2" s="374"/>
      <c r="ACB2" s="374"/>
      <c r="ACC2" s="374"/>
      <c r="ACD2" s="374"/>
      <c r="ACE2" s="374"/>
      <c r="ACF2" s="374"/>
      <c r="ACG2" s="374"/>
      <c r="ACH2" s="374"/>
      <c r="ACI2" s="374"/>
      <c r="ACJ2" s="374"/>
      <c r="ACK2" s="374"/>
      <c r="ACL2" s="374"/>
      <c r="ACM2" s="374"/>
      <c r="ACN2" s="374"/>
      <c r="ACO2" s="374"/>
      <c r="ACP2" s="374"/>
      <c r="ACQ2" s="374"/>
      <c r="ACR2" s="374"/>
      <c r="ACS2" s="374"/>
      <c r="ACT2" s="374"/>
      <c r="ACU2" s="374"/>
      <c r="ACV2" s="374"/>
      <c r="ACW2" s="374"/>
      <c r="ACX2" s="374"/>
      <c r="ACY2" s="374"/>
      <c r="ACZ2" s="374"/>
      <c r="ADA2" s="374"/>
      <c r="ADB2" s="374"/>
      <c r="ADC2" s="374"/>
      <c r="ADD2" s="374"/>
      <c r="ADE2" s="374"/>
      <c r="ADF2" s="374"/>
      <c r="ADG2" s="374"/>
      <c r="ADH2" s="374"/>
      <c r="ADI2" s="374"/>
      <c r="ADJ2" s="374"/>
      <c r="ADK2" s="374"/>
      <c r="ADL2" s="374"/>
      <c r="ADM2" s="374"/>
      <c r="ADN2" s="374"/>
      <c r="ADO2" s="374"/>
      <c r="ADP2" s="374"/>
      <c r="ADQ2" s="374"/>
      <c r="ADR2" s="374"/>
      <c r="ADS2" s="374"/>
      <c r="ADT2" s="374"/>
      <c r="ADU2" s="374"/>
      <c r="ADV2" s="374"/>
      <c r="ADW2" s="374"/>
      <c r="ADX2" s="374"/>
      <c r="ADY2" s="374"/>
      <c r="ADZ2" s="374"/>
      <c r="AEA2" s="374"/>
      <c r="AEB2" s="374"/>
      <c r="AEC2" s="374"/>
      <c r="AED2" s="374"/>
      <c r="AEE2" s="374"/>
      <c r="AEF2" s="374"/>
      <c r="AEG2" s="374"/>
      <c r="AEH2" s="374"/>
      <c r="AEI2" s="374"/>
      <c r="AEJ2" s="374"/>
      <c r="AEK2" s="374"/>
      <c r="AEL2" s="374"/>
      <c r="AEM2" s="374"/>
      <c r="AEN2" s="374"/>
      <c r="AEO2" s="374"/>
      <c r="AEP2" s="374"/>
      <c r="AEQ2" s="374"/>
      <c r="AER2" s="374"/>
      <c r="AES2" s="374"/>
      <c r="AET2" s="374"/>
      <c r="AEU2" s="374"/>
      <c r="AEV2" s="374"/>
      <c r="AEW2" s="374"/>
      <c r="AEX2" s="374"/>
      <c r="AEY2" s="374"/>
      <c r="AEZ2" s="374"/>
      <c r="AFA2" s="374"/>
      <c r="AFB2" s="374"/>
      <c r="AFC2" s="374"/>
      <c r="AFD2" s="374"/>
      <c r="AFE2" s="374"/>
      <c r="AFF2" s="374"/>
      <c r="AFG2" s="374"/>
      <c r="AFH2" s="374"/>
      <c r="AFI2" s="374"/>
      <c r="AFJ2" s="374"/>
      <c r="AFK2" s="374"/>
      <c r="AFL2" s="374"/>
      <c r="AFM2" s="374"/>
      <c r="AFN2" s="374"/>
      <c r="AFO2" s="374"/>
      <c r="AFP2" s="374"/>
      <c r="AFQ2" s="374"/>
      <c r="AFR2" s="374"/>
      <c r="AFS2" s="374"/>
      <c r="AFT2" s="374"/>
      <c r="AFU2" s="374"/>
      <c r="AFV2" s="374"/>
      <c r="AFW2" s="374"/>
      <c r="AFX2" s="374"/>
      <c r="AFY2" s="374"/>
      <c r="AFZ2" s="374"/>
      <c r="AGA2" s="374"/>
      <c r="AGB2" s="374"/>
      <c r="AGC2" s="374"/>
      <c r="AGD2" s="374"/>
      <c r="AGE2" s="374"/>
      <c r="AGF2" s="374"/>
      <c r="AGG2" s="374"/>
      <c r="AGH2" s="374"/>
      <c r="AGI2" s="374"/>
      <c r="AGJ2" s="374"/>
      <c r="AGK2" s="374"/>
      <c r="AGL2" s="374"/>
      <c r="AGM2" s="374"/>
      <c r="AGN2" s="374"/>
      <c r="AGO2" s="374"/>
      <c r="AGP2" s="374"/>
      <c r="AGQ2" s="374"/>
      <c r="AGR2" s="374"/>
      <c r="AGS2" s="374"/>
      <c r="AGT2" s="374"/>
      <c r="AGU2" s="374"/>
      <c r="AGV2" s="374"/>
      <c r="AGW2" s="374"/>
      <c r="AGX2" s="374"/>
      <c r="AGY2" s="374"/>
      <c r="AGZ2" s="374"/>
      <c r="AHA2" s="374"/>
      <c r="AHB2" s="374"/>
      <c r="AHC2" s="374"/>
      <c r="AHD2" s="374"/>
      <c r="AHE2" s="374"/>
      <c r="AHF2" s="374"/>
      <c r="AHG2" s="374"/>
      <c r="AHH2" s="374"/>
      <c r="AHI2" s="374"/>
      <c r="AHJ2" s="374"/>
      <c r="AHK2" s="374"/>
      <c r="AHL2" s="374"/>
      <c r="AHM2" s="374"/>
      <c r="AHN2" s="374"/>
      <c r="AHO2" s="374"/>
      <c r="AHP2" s="374"/>
      <c r="AHQ2" s="374"/>
      <c r="AHR2" s="374"/>
      <c r="AHS2" s="374"/>
      <c r="AHT2" s="374"/>
      <c r="AHU2" s="374"/>
      <c r="AHV2" s="374"/>
      <c r="AHW2" s="374"/>
      <c r="AHX2" s="374"/>
      <c r="AHY2" s="374"/>
      <c r="AHZ2" s="374"/>
      <c r="AIA2" s="374"/>
      <c r="AIB2" s="374"/>
      <c r="AIC2" s="374"/>
      <c r="AID2" s="374"/>
      <c r="AIE2" s="374"/>
      <c r="AIF2" s="374"/>
      <c r="AIG2" s="374"/>
      <c r="AIH2" s="374"/>
      <c r="AII2" s="374"/>
      <c r="AIJ2" s="374"/>
      <c r="AIK2" s="374"/>
      <c r="AIL2" s="374"/>
      <c r="AIM2" s="374"/>
      <c r="AIN2" s="374"/>
      <c r="AIO2" s="374"/>
      <c r="AIP2" s="374"/>
      <c r="AIQ2" s="374"/>
      <c r="AIR2" s="374"/>
      <c r="AIS2" s="374"/>
      <c r="AIT2" s="374"/>
      <c r="AIU2" s="374"/>
      <c r="AIV2" s="374"/>
      <c r="AIW2" s="374"/>
      <c r="AIX2" s="374"/>
      <c r="AIY2" s="374"/>
      <c r="AIZ2" s="374"/>
      <c r="AJA2" s="374"/>
      <c r="AJB2" s="374"/>
      <c r="AJC2" s="374"/>
      <c r="AJD2" s="374"/>
      <c r="AJE2" s="374"/>
      <c r="AJF2" s="374"/>
      <c r="AJG2" s="374"/>
      <c r="AJH2" s="374"/>
      <c r="AJI2" s="374"/>
      <c r="AJJ2" s="374"/>
      <c r="AJK2" s="374"/>
      <c r="AJL2" s="374"/>
      <c r="AJM2" s="374"/>
      <c r="AJN2" s="374"/>
      <c r="AJO2" s="374"/>
      <c r="AJP2" s="374"/>
      <c r="AJQ2" s="374"/>
      <c r="AJR2" s="374"/>
      <c r="AJS2" s="374"/>
      <c r="AJT2" s="374"/>
      <c r="AJU2" s="374"/>
      <c r="AJV2" s="374"/>
      <c r="AJW2" s="374"/>
      <c r="AJX2" s="374"/>
      <c r="AJY2" s="374"/>
      <c r="AJZ2" s="374"/>
      <c r="AKA2" s="374"/>
      <c r="AKB2" s="374"/>
      <c r="AKC2" s="374"/>
      <c r="AKD2" s="374"/>
      <c r="AKE2" s="374"/>
      <c r="AKF2" s="374"/>
      <c r="AKG2" s="374"/>
      <c r="AKH2" s="374"/>
      <c r="AKI2" s="374"/>
      <c r="AKJ2" s="374"/>
      <c r="AKK2" s="374"/>
      <c r="AKL2" s="374"/>
      <c r="AKM2" s="374"/>
      <c r="AKN2" s="374"/>
      <c r="AKO2" s="374"/>
      <c r="AKP2" s="374"/>
      <c r="AKQ2" s="374"/>
      <c r="AKR2" s="374"/>
      <c r="AKS2" s="374"/>
      <c r="AKT2" s="374"/>
      <c r="AKU2" s="374"/>
      <c r="AKV2" s="374"/>
      <c r="AKW2" s="374"/>
      <c r="AKX2" s="374"/>
      <c r="AKY2" s="374"/>
      <c r="AKZ2" s="374"/>
      <c r="ALA2" s="374"/>
      <c r="ALB2" s="374"/>
      <c r="ALC2" s="374"/>
      <c r="ALD2" s="374"/>
      <c r="ALE2" s="374"/>
      <c r="ALF2" s="374"/>
      <c r="ALG2" s="374"/>
      <c r="ALH2" s="374"/>
      <c r="ALI2" s="374"/>
      <c r="ALJ2" s="374"/>
      <c r="ALK2" s="374"/>
      <c r="ALL2" s="374"/>
      <c r="ALM2" s="374"/>
      <c r="ALN2" s="374"/>
      <c r="ALO2" s="374"/>
      <c r="ALP2" s="374"/>
      <c r="ALQ2" s="374"/>
      <c r="ALR2" s="374"/>
      <c r="ALS2" s="374"/>
      <c r="ALT2" s="374"/>
      <c r="ALU2" s="374"/>
      <c r="ALV2" s="374"/>
      <c r="ALW2" s="374"/>
      <c r="ALX2" s="374"/>
      <c r="ALY2" s="374"/>
      <c r="ALZ2" s="374"/>
      <c r="AMA2" s="374"/>
      <c r="AMB2" s="374"/>
      <c r="AMC2" s="374"/>
      <c r="AMD2" s="374"/>
      <c r="AME2" s="374"/>
      <c r="AMF2" s="374"/>
      <c r="AMG2" s="374"/>
      <c r="AMH2" s="374"/>
      <c r="AMI2" s="374"/>
      <c r="AMJ2" s="374"/>
      <c r="AMK2" s="374"/>
      <c r="AML2" s="374"/>
      <c r="AMM2" s="374"/>
      <c r="AMN2" s="374"/>
      <c r="AMO2" s="374"/>
      <c r="AMP2" s="374"/>
      <c r="AMQ2" s="374"/>
      <c r="AMR2" s="374"/>
      <c r="AMS2" s="374"/>
      <c r="AMT2" s="374"/>
      <c r="AMU2" s="374"/>
      <c r="AMV2" s="374"/>
      <c r="AMW2" s="374"/>
      <c r="AMX2" s="374"/>
      <c r="AMY2" s="374"/>
      <c r="AMZ2" s="374"/>
      <c r="ANA2" s="374"/>
      <c r="ANB2" s="374"/>
      <c r="ANC2" s="374"/>
      <c r="AND2" s="374"/>
      <c r="ANE2" s="374"/>
      <c r="ANF2" s="374"/>
      <c r="ANG2" s="374"/>
      <c r="ANH2" s="374"/>
      <c r="ANI2" s="374"/>
      <c r="ANJ2" s="374"/>
      <c r="ANK2" s="374"/>
      <c r="ANL2" s="374"/>
      <c r="ANM2" s="374"/>
      <c r="ANN2" s="374"/>
      <c r="ANO2" s="374"/>
      <c r="ANP2" s="374"/>
      <c r="ANQ2" s="374"/>
      <c r="ANR2" s="374"/>
      <c r="ANS2" s="374"/>
      <c r="ANT2" s="374"/>
      <c r="ANU2" s="374"/>
      <c r="ANV2" s="374"/>
      <c r="ANW2" s="374"/>
      <c r="ANX2" s="374"/>
      <c r="ANY2" s="374"/>
      <c r="ANZ2" s="374"/>
      <c r="AOA2" s="374"/>
      <c r="AOB2" s="374"/>
      <c r="AOC2" s="374"/>
      <c r="AOD2" s="374"/>
      <c r="AOE2" s="374"/>
      <c r="AOF2" s="374"/>
      <c r="AOG2" s="374"/>
      <c r="AOH2" s="374"/>
      <c r="AOI2" s="374"/>
      <c r="AOJ2" s="374"/>
      <c r="AOK2" s="374"/>
      <c r="AOL2" s="374"/>
      <c r="AOM2" s="374"/>
      <c r="AON2" s="374"/>
      <c r="AOO2" s="374"/>
      <c r="AOP2" s="374"/>
      <c r="AOQ2" s="374"/>
      <c r="AOR2" s="374"/>
      <c r="AOS2" s="374"/>
      <c r="AOT2" s="374"/>
      <c r="AOU2" s="374"/>
      <c r="AOV2" s="374"/>
      <c r="AOW2" s="374"/>
      <c r="AOX2" s="374"/>
      <c r="AOY2" s="374"/>
      <c r="AOZ2" s="374"/>
      <c r="APA2" s="374"/>
      <c r="APB2" s="374"/>
      <c r="APC2" s="374"/>
      <c r="APD2" s="374"/>
      <c r="APE2" s="374"/>
      <c r="APF2" s="374"/>
      <c r="APG2" s="374"/>
      <c r="APH2" s="374"/>
      <c r="API2" s="374"/>
      <c r="APJ2" s="374"/>
      <c r="APK2" s="374"/>
      <c r="APL2" s="374"/>
      <c r="APM2" s="374"/>
      <c r="APN2" s="374"/>
      <c r="APO2" s="374"/>
      <c r="APP2" s="374"/>
      <c r="APQ2" s="374"/>
      <c r="APR2" s="374"/>
      <c r="APS2" s="374"/>
      <c r="APT2" s="374"/>
      <c r="APU2" s="374"/>
      <c r="APV2" s="374"/>
      <c r="APW2" s="374"/>
      <c r="APX2" s="374"/>
      <c r="APY2" s="374"/>
      <c r="APZ2" s="374"/>
      <c r="AQA2" s="374"/>
      <c r="AQB2" s="374"/>
      <c r="AQC2" s="374"/>
      <c r="AQD2" s="374"/>
      <c r="AQE2" s="374"/>
      <c r="AQF2" s="374"/>
      <c r="AQG2" s="374"/>
      <c r="AQH2" s="374"/>
      <c r="AQI2" s="374"/>
      <c r="AQJ2" s="374"/>
      <c r="AQK2" s="374"/>
      <c r="AQL2" s="374"/>
      <c r="AQM2" s="374"/>
      <c r="AQN2" s="374"/>
      <c r="AQO2" s="374"/>
      <c r="AQP2" s="374"/>
      <c r="AQQ2" s="374"/>
      <c r="AQR2" s="374"/>
      <c r="AQS2" s="374"/>
      <c r="AQT2" s="374"/>
      <c r="AQU2" s="374"/>
      <c r="AQV2" s="374"/>
      <c r="AQW2" s="374"/>
      <c r="AQX2" s="374"/>
      <c r="AQY2" s="374"/>
      <c r="AQZ2" s="374"/>
      <c r="ARA2" s="374"/>
      <c r="ARB2" s="374"/>
      <c r="ARC2" s="374"/>
      <c r="ARD2" s="374"/>
      <c r="ARE2" s="374"/>
      <c r="ARF2" s="374"/>
      <c r="ARG2" s="374"/>
      <c r="ARH2" s="374"/>
      <c r="ARI2" s="374"/>
      <c r="ARJ2" s="374"/>
      <c r="ARK2" s="374"/>
      <c r="ARL2" s="374"/>
      <c r="ARM2" s="374"/>
      <c r="ARN2" s="374"/>
      <c r="ARO2" s="374"/>
      <c r="ARP2" s="374"/>
      <c r="ARQ2" s="374"/>
      <c r="ARR2" s="374"/>
      <c r="ARS2" s="374"/>
      <c r="ART2" s="374"/>
      <c r="ARU2" s="374"/>
      <c r="ARV2" s="374"/>
      <c r="ARW2" s="374"/>
      <c r="ARX2" s="374"/>
      <c r="ARY2" s="374"/>
      <c r="ARZ2" s="374"/>
      <c r="ASA2" s="374"/>
      <c r="ASB2" s="374"/>
      <c r="ASC2" s="374"/>
      <c r="ASD2" s="374"/>
      <c r="ASE2" s="374"/>
      <c r="ASF2" s="374"/>
      <c r="ASG2" s="374"/>
      <c r="ASH2" s="374"/>
      <c r="ASI2" s="374"/>
      <c r="ASJ2" s="374"/>
      <c r="ASK2" s="374"/>
      <c r="ASL2" s="374"/>
      <c r="ASM2" s="374"/>
      <c r="ASN2" s="374"/>
      <c r="ASO2" s="374"/>
      <c r="ASP2" s="374"/>
      <c r="ASQ2" s="374"/>
      <c r="ASR2" s="374"/>
      <c r="ASS2" s="374"/>
      <c r="AST2" s="374"/>
      <c r="ASU2" s="374"/>
      <c r="ASV2" s="374"/>
      <c r="ASW2" s="374"/>
      <c r="ASX2" s="374"/>
      <c r="ASY2" s="374"/>
      <c r="ASZ2" s="374"/>
      <c r="ATA2" s="374"/>
      <c r="ATB2" s="374"/>
      <c r="ATC2" s="374"/>
      <c r="ATD2" s="374"/>
      <c r="ATE2" s="374"/>
      <c r="ATF2" s="374"/>
      <c r="ATG2" s="374"/>
      <c r="ATH2" s="374"/>
      <c r="ATI2" s="374"/>
      <c r="ATJ2" s="374"/>
      <c r="ATK2" s="374"/>
      <c r="ATL2" s="374"/>
      <c r="ATM2" s="374"/>
      <c r="ATN2" s="374"/>
      <c r="ATO2" s="374"/>
      <c r="ATP2" s="374"/>
      <c r="ATQ2" s="374"/>
      <c r="ATR2" s="374"/>
      <c r="ATS2" s="374"/>
      <c r="ATT2" s="374"/>
      <c r="ATU2" s="374"/>
      <c r="ATV2" s="374"/>
      <c r="ATW2" s="374"/>
      <c r="ATX2" s="374"/>
      <c r="ATY2" s="374"/>
      <c r="ATZ2" s="374"/>
      <c r="AUA2" s="374"/>
      <c r="AUB2" s="374"/>
      <c r="AUC2" s="374"/>
      <c r="AUD2" s="374"/>
      <c r="AUE2" s="374"/>
      <c r="AUF2" s="374"/>
      <c r="AUG2" s="374"/>
      <c r="AUH2" s="374"/>
      <c r="AUI2" s="374"/>
      <c r="AUJ2" s="374"/>
      <c r="AUK2" s="374"/>
      <c r="AUL2" s="374"/>
      <c r="AUM2" s="374"/>
      <c r="AUN2" s="374"/>
      <c r="AUO2" s="374"/>
      <c r="AUP2" s="374"/>
      <c r="AUQ2" s="374"/>
      <c r="AUR2" s="374"/>
      <c r="AUS2" s="374"/>
      <c r="AUT2" s="374"/>
      <c r="AUU2" s="374"/>
      <c r="AUV2" s="374"/>
      <c r="AUW2" s="374"/>
      <c r="AUX2" s="374"/>
      <c r="AUY2" s="374"/>
      <c r="AUZ2" s="374"/>
      <c r="AVA2" s="374"/>
      <c r="AVB2" s="374"/>
      <c r="AVC2" s="374"/>
      <c r="AVD2" s="374"/>
      <c r="AVE2" s="374"/>
      <c r="AVF2" s="374"/>
      <c r="AVG2" s="374"/>
      <c r="AVH2" s="374"/>
      <c r="AVI2" s="374"/>
      <c r="AVJ2" s="374"/>
      <c r="AVK2" s="374"/>
      <c r="AVL2" s="374"/>
      <c r="AVM2" s="374"/>
      <c r="AVN2" s="374"/>
      <c r="AVO2" s="374"/>
      <c r="AVP2" s="374"/>
      <c r="AVQ2" s="374"/>
      <c r="AVR2" s="374"/>
      <c r="AVS2" s="374"/>
      <c r="AVT2" s="374"/>
      <c r="AVU2" s="374"/>
      <c r="AVV2" s="374"/>
      <c r="AVW2" s="374"/>
      <c r="AVX2" s="374"/>
      <c r="AVY2" s="374"/>
      <c r="AVZ2" s="374"/>
      <c r="AWA2" s="374"/>
      <c r="AWB2" s="374"/>
      <c r="AWC2" s="374"/>
      <c r="AWD2" s="374"/>
      <c r="AWE2" s="374"/>
      <c r="AWF2" s="374"/>
      <c r="AWG2" s="374"/>
      <c r="AWH2" s="374"/>
      <c r="AWI2" s="374"/>
      <c r="AWJ2" s="374"/>
      <c r="AWK2" s="374"/>
      <c r="AWL2" s="374"/>
      <c r="AWM2" s="374"/>
      <c r="AWN2" s="374"/>
      <c r="AWO2" s="374"/>
      <c r="AWP2" s="374"/>
      <c r="AWQ2" s="374"/>
      <c r="AWR2" s="374"/>
      <c r="AWS2" s="374"/>
      <c r="AWT2" s="374"/>
      <c r="AWU2" s="374"/>
      <c r="AWV2" s="374"/>
      <c r="AWW2" s="374"/>
      <c r="AWX2" s="374"/>
      <c r="AWY2" s="374"/>
      <c r="AWZ2" s="374"/>
      <c r="AXA2" s="374"/>
      <c r="AXB2" s="374"/>
      <c r="AXC2" s="374"/>
      <c r="AXD2" s="374"/>
      <c r="AXE2" s="374"/>
      <c r="AXF2" s="374"/>
      <c r="AXG2" s="374"/>
      <c r="AXH2" s="374"/>
      <c r="AXI2" s="374"/>
      <c r="AXJ2" s="374"/>
      <c r="AXK2" s="374"/>
      <c r="AXL2" s="374"/>
      <c r="AXM2" s="374"/>
      <c r="AXN2" s="374"/>
      <c r="AXO2" s="374"/>
      <c r="AXP2" s="374"/>
      <c r="AXQ2" s="374"/>
      <c r="AXR2" s="374"/>
      <c r="AXS2" s="374"/>
      <c r="AXT2" s="374"/>
      <c r="AXU2" s="374"/>
      <c r="AXV2" s="374"/>
      <c r="AXW2" s="374"/>
      <c r="AXX2" s="374"/>
      <c r="AXY2" s="374"/>
      <c r="AXZ2" s="374"/>
      <c r="AYA2" s="374"/>
      <c r="AYB2" s="374"/>
      <c r="AYC2" s="374"/>
      <c r="AYD2" s="374"/>
      <c r="AYE2" s="374"/>
      <c r="AYF2" s="374"/>
      <c r="AYG2" s="374"/>
      <c r="AYH2" s="374"/>
      <c r="AYI2" s="374"/>
      <c r="AYJ2" s="374"/>
      <c r="AYK2" s="374"/>
      <c r="AYL2" s="374"/>
      <c r="AYM2" s="374"/>
      <c r="AYN2" s="374"/>
      <c r="AYO2" s="374"/>
      <c r="AYP2" s="374"/>
      <c r="AYQ2" s="374"/>
      <c r="AYR2" s="374"/>
      <c r="AYS2" s="374"/>
      <c r="AYT2" s="374"/>
      <c r="AYU2" s="374"/>
      <c r="AYV2" s="374"/>
      <c r="AYW2" s="374"/>
      <c r="AYX2" s="374"/>
      <c r="AYY2" s="374"/>
      <c r="AYZ2" s="374"/>
      <c r="AZA2" s="374"/>
      <c r="AZB2" s="374"/>
      <c r="AZC2" s="374"/>
      <c r="AZD2" s="374"/>
      <c r="AZE2" s="374"/>
      <c r="AZF2" s="374"/>
      <c r="AZG2" s="374"/>
      <c r="AZH2" s="374"/>
      <c r="AZI2" s="374"/>
      <c r="AZJ2" s="374"/>
      <c r="AZK2" s="374"/>
      <c r="AZL2" s="374"/>
      <c r="AZM2" s="374"/>
      <c r="AZN2" s="374"/>
      <c r="AZO2" s="374"/>
      <c r="AZP2" s="374"/>
      <c r="AZQ2" s="374"/>
      <c r="AZR2" s="374"/>
      <c r="AZS2" s="374"/>
      <c r="AZT2" s="374"/>
      <c r="AZU2" s="374"/>
      <c r="AZV2" s="374"/>
      <c r="AZW2" s="374"/>
      <c r="AZX2" s="374"/>
      <c r="AZY2" s="374"/>
      <c r="AZZ2" s="374"/>
      <c r="BAA2" s="374"/>
      <c r="BAB2" s="374"/>
      <c r="BAC2" s="374"/>
      <c r="BAD2" s="374"/>
      <c r="BAE2" s="374"/>
      <c r="BAF2" s="374"/>
      <c r="BAG2" s="374"/>
      <c r="BAH2" s="374"/>
      <c r="BAI2" s="374"/>
      <c r="BAJ2" s="374"/>
      <c r="BAK2" s="374"/>
      <c r="BAL2" s="374"/>
      <c r="BAM2" s="374"/>
      <c r="BAN2" s="374"/>
      <c r="BAO2" s="374"/>
      <c r="BAP2" s="374"/>
      <c r="BAQ2" s="374"/>
      <c r="BAR2" s="374"/>
      <c r="BAS2" s="374"/>
      <c r="BAT2" s="374"/>
      <c r="BAU2" s="374"/>
      <c r="BAV2" s="374"/>
      <c r="BAW2" s="374"/>
      <c r="BAX2" s="374"/>
      <c r="BAY2" s="374"/>
      <c r="BAZ2" s="374"/>
      <c r="BBA2" s="374"/>
      <c r="BBB2" s="374"/>
      <c r="BBC2" s="374"/>
      <c r="BBD2" s="374"/>
      <c r="BBE2" s="374"/>
      <c r="BBF2" s="374"/>
      <c r="BBG2" s="374"/>
      <c r="BBH2" s="374"/>
      <c r="BBI2" s="374"/>
      <c r="BBJ2" s="374"/>
      <c r="BBK2" s="374"/>
      <c r="BBL2" s="374"/>
      <c r="BBM2" s="374"/>
      <c r="BBN2" s="374"/>
      <c r="BBO2" s="374"/>
      <c r="BBP2" s="374"/>
      <c r="BBQ2" s="374"/>
      <c r="BBR2" s="374"/>
      <c r="BBS2" s="374"/>
      <c r="BBT2" s="374"/>
      <c r="BBU2" s="374"/>
      <c r="BBV2" s="374"/>
      <c r="BBW2" s="374"/>
      <c r="BBX2" s="374"/>
      <c r="BBY2" s="374"/>
      <c r="BBZ2" s="374"/>
      <c r="BCA2" s="374"/>
      <c r="BCB2" s="374"/>
      <c r="BCC2" s="374"/>
      <c r="BCD2" s="374"/>
      <c r="BCE2" s="374"/>
      <c r="BCF2" s="374"/>
      <c r="BCG2" s="374"/>
      <c r="BCH2" s="374"/>
      <c r="BCI2" s="374"/>
      <c r="BCJ2" s="374"/>
      <c r="BCK2" s="374"/>
      <c r="BCL2" s="374"/>
      <c r="BCM2" s="374"/>
      <c r="BCN2" s="374"/>
      <c r="BCO2" s="374"/>
      <c r="BCP2" s="374"/>
      <c r="BCQ2" s="374"/>
      <c r="BCR2" s="374"/>
      <c r="BCS2" s="374"/>
      <c r="BCT2" s="374"/>
      <c r="BCU2" s="374"/>
      <c r="BCV2" s="374"/>
      <c r="BCW2" s="374"/>
      <c r="BCX2" s="374"/>
      <c r="BCY2" s="374"/>
      <c r="BCZ2" s="374"/>
      <c r="BDA2" s="374"/>
      <c r="BDB2" s="374"/>
      <c r="BDC2" s="374"/>
      <c r="BDD2" s="374"/>
      <c r="BDE2" s="374"/>
      <c r="BDF2" s="374"/>
      <c r="BDG2" s="374"/>
      <c r="BDH2" s="374"/>
      <c r="BDI2" s="374"/>
      <c r="BDJ2" s="374"/>
      <c r="BDK2" s="374"/>
      <c r="BDL2" s="374"/>
      <c r="BDM2" s="374"/>
      <c r="BDN2" s="374"/>
      <c r="BDO2" s="374"/>
      <c r="BDP2" s="374"/>
      <c r="BDQ2" s="374"/>
      <c r="BDR2" s="374"/>
      <c r="BDS2" s="374"/>
      <c r="BDT2" s="374"/>
      <c r="BDU2" s="374"/>
      <c r="BDV2" s="374"/>
      <c r="BDW2" s="374"/>
      <c r="BDX2" s="374"/>
      <c r="BDY2" s="374"/>
      <c r="BDZ2" s="374"/>
      <c r="BEA2" s="374"/>
      <c r="BEB2" s="374"/>
      <c r="BEC2" s="374"/>
      <c r="BED2" s="374"/>
      <c r="BEE2" s="374"/>
      <c r="BEF2" s="374"/>
      <c r="BEG2" s="374"/>
      <c r="BEH2" s="374"/>
      <c r="BEI2" s="374"/>
      <c r="BEJ2" s="374"/>
      <c r="BEK2" s="374"/>
      <c r="BEL2" s="374"/>
      <c r="BEM2" s="374"/>
      <c r="BEN2" s="374"/>
      <c r="BEO2" s="374"/>
      <c r="BEP2" s="374"/>
      <c r="BEQ2" s="374"/>
      <c r="BER2" s="374"/>
      <c r="BES2" s="374"/>
      <c r="BET2" s="374"/>
      <c r="BEU2" s="374"/>
      <c r="BEV2" s="374"/>
      <c r="BEW2" s="374"/>
      <c r="BEX2" s="374"/>
      <c r="BEY2" s="374"/>
      <c r="BEZ2" s="374"/>
      <c r="BFA2" s="374"/>
      <c r="BFB2" s="374"/>
      <c r="BFC2" s="374"/>
      <c r="BFD2" s="374"/>
      <c r="BFE2" s="374"/>
      <c r="BFF2" s="374"/>
      <c r="BFG2" s="374"/>
      <c r="BFH2" s="374"/>
      <c r="BFI2" s="374"/>
      <c r="BFJ2" s="374"/>
      <c r="BFK2" s="374"/>
      <c r="BFL2" s="374"/>
      <c r="BFM2" s="374"/>
      <c r="BFN2" s="374"/>
      <c r="BFO2" s="374"/>
      <c r="BFP2" s="374"/>
      <c r="BFQ2" s="374"/>
      <c r="BFR2" s="374"/>
      <c r="BFS2" s="374"/>
      <c r="BFT2" s="374"/>
      <c r="BFU2" s="374"/>
      <c r="BFV2" s="374"/>
      <c r="BFW2" s="374"/>
      <c r="BFX2" s="374"/>
      <c r="BFY2" s="374"/>
      <c r="BFZ2" s="374"/>
      <c r="BGA2" s="374"/>
      <c r="BGB2" s="374"/>
      <c r="BGC2" s="374"/>
      <c r="BGD2" s="374"/>
      <c r="BGE2" s="374"/>
      <c r="BGF2" s="374"/>
      <c r="BGG2" s="374"/>
      <c r="BGH2" s="374"/>
      <c r="BGI2" s="374"/>
      <c r="BGJ2" s="374"/>
      <c r="BGK2" s="374"/>
      <c r="BGL2" s="374"/>
      <c r="BGM2" s="374"/>
      <c r="BGN2" s="374"/>
      <c r="BGO2" s="374"/>
      <c r="BGP2" s="374"/>
      <c r="BGQ2" s="374"/>
      <c r="BGR2" s="374"/>
      <c r="BGS2" s="374"/>
      <c r="BGT2" s="374"/>
      <c r="BGU2" s="374"/>
      <c r="BGV2" s="374"/>
      <c r="BGW2" s="374"/>
      <c r="BGX2" s="374"/>
      <c r="BGY2" s="374"/>
      <c r="BGZ2" s="374"/>
      <c r="BHA2" s="374"/>
      <c r="BHB2" s="374"/>
      <c r="BHC2" s="374"/>
      <c r="BHD2" s="374"/>
      <c r="BHE2" s="374"/>
      <c r="BHF2" s="374"/>
      <c r="BHG2" s="374"/>
      <c r="BHH2" s="374"/>
      <c r="BHI2" s="374"/>
      <c r="BHJ2" s="374"/>
      <c r="BHK2" s="374"/>
      <c r="BHL2" s="374"/>
      <c r="BHM2" s="374"/>
      <c r="BHN2" s="374"/>
      <c r="BHO2" s="374"/>
      <c r="BHP2" s="374"/>
      <c r="BHQ2" s="374"/>
      <c r="BHR2" s="374"/>
      <c r="BHS2" s="374"/>
      <c r="BHT2" s="374"/>
      <c r="BHU2" s="374"/>
      <c r="BHV2" s="374"/>
      <c r="BHW2" s="374"/>
      <c r="BHX2" s="374"/>
      <c r="BHY2" s="374"/>
      <c r="BHZ2" s="374"/>
      <c r="BIA2" s="374"/>
      <c r="BIB2" s="374"/>
      <c r="BIC2" s="374"/>
      <c r="BID2" s="374"/>
      <c r="BIE2" s="374"/>
      <c r="BIF2" s="374"/>
      <c r="BIG2" s="374"/>
      <c r="BIH2" s="374"/>
      <c r="BII2" s="374"/>
      <c r="BIJ2" s="374"/>
      <c r="BIK2" s="374"/>
      <c r="BIL2" s="374"/>
      <c r="BIM2" s="374"/>
      <c r="BIN2" s="374"/>
      <c r="BIO2" s="374"/>
      <c r="BIP2" s="374"/>
      <c r="BIQ2" s="374"/>
      <c r="BIR2" s="374"/>
      <c r="BIS2" s="374"/>
      <c r="BIT2" s="374"/>
      <c r="BIU2" s="374"/>
      <c r="BIV2" s="374"/>
      <c r="BIW2" s="374"/>
      <c r="BIX2" s="374"/>
      <c r="BIY2" s="374"/>
      <c r="BIZ2" s="374"/>
      <c r="BJA2" s="374"/>
      <c r="BJB2" s="374"/>
      <c r="BJC2" s="374"/>
      <c r="BJD2" s="374"/>
      <c r="BJE2" s="374"/>
      <c r="BJF2" s="374"/>
      <c r="BJG2" s="374"/>
      <c r="BJH2" s="374"/>
      <c r="BJI2" s="374"/>
      <c r="BJJ2" s="374"/>
      <c r="BJK2" s="374"/>
      <c r="BJL2" s="374"/>
      <c r="BJM2" s="374"/>
      <c r="BJN2" s="374"/>
      <c r="BJO2" s="374"/>
      <c r="BJP2" s="374"/>
      <c r="BJQ2" s="374"/>
      <c r="BJR2" s="374"/>
      <c r="BJS2" s="374"/>
      <c r="BJT2" s="374"/>
      <c r="BJU2" s="374"/>
      <c r="BJV2" s="374"/>
      <c r="BJW2" s="374"/>
      <c r="BJX2" s="374"/>
      <c r="BJY2" s="374"/>
      <c r="BJZ2" s="374"/>
      <c r="BKA2" s="374"/>
      <c r="BKB2" s="374"/>
      <c r="BKC2" s="374"/>
      <c r="BKD2" s="374"/>
      <c r="BKE2" s="374"/>
      <c r="BKF2" s="374"/>
      <c r="BKG2" s="374"/>
      <c r="BKH2" s="374"/>
      <c r="BKI2" s="374"/>
      <c r="BKJ2" s="374"/>
      <c r="BKK2" s="374"/>
      <c r="BKL2" s="374"/>
      <c r="BKM2" s="374"/>
      <c r="BKN2" s="374"/>
      <c r="BKO2" s="374"/>
      <c r="BKP2" s="374"/>
      <c r="BKQ2" s="374"/>
      <c r="BKR2" s="374"/>
      <c r="BKS2" s="374"/>
      <c r="BKT2" s="374"/>
      <c r="BKU2" s="374"/>
      <c r="BKV2" s="374"/>
      <c r="BKW2" s="374"/>
      <c r="BKX2" s="374"/>
      <c r="BKY2" s="374"/>
      <c r="BKZ2" s="374"/>
      <c r="BLA2" s="374"/>
      <c r="BLB2" s="374"/>
      <c r="BLC2" s="374"/>
      <c r="BLD2" s="374"/>
      <c r="BLE2" s="374"/>
      <c r="BLF2" s="374"/>
      <c r="BLG2" s="374"/>
      <c r="BLH2" s="374"/>
      <c r="BLI2" s="374"/>
      <c r="BLJ2" s="374"/>
      <c r="BLK2" s="374"/>
      <c r="BLL2" s="374"/>
      <c r="BLM2" s="374"/>
      <c r="BLN2" s="374"/>
      <c r="BLO2" s="374"/>
      <c r="BLP2" s="374"/>
      <c r="BLQ2" s="374"/>
      <c r="BLR2" s="374"/>
      <c r="BLS2" s="374"/>
      <c r="BLT2" s="374"/>
      <c r="BLU2" s="374"/>
      <c r="BLV2" s="374"/>
      <c r="BLW2" s="374"/>
      <c r="BLX2" s="374"/>
      <c r="BLY2" s="374"/>
      <c r="BLZ2" s="374"/>
      <c r="BMA2" s="374"/>
      <c r="BMB2" s="374"/>
      <c r="BMC2" s="374"/>
      <c r="BMD2" s="374"/>
      <c r="BME2" s="374"/>
      <c r="BMF2" s="374"/>
      <c r="BMG2" s="374"/>
      <c r="BMH2" s="374"/>
      <c r="BMI2" s="374"/>
      <c r="BMJ2" s="374"/>
      <c r="BMK2" s="374"/>
      <c r="BML2" s="374"/>
      <c r="BMM2" s="374"/>
      <c r="BMN2" s="374"/>
      <c r="BMO2" s="374"/>
      <c r="BMP2" s="374"/>
      <c r="BMQ2" s="374"/>
      <c r="BMR2" s="374"/>
      <c r="BMS2" s="374"/>
      <c r="BMT2" s="374"/>
      <c r="BMU2" s="374"/>
      <c r="BMV2" s="374"/>
      <c r="BMW2" s="374"/>
      <c r="BMX2" s="374"/>
      <c r="BMY2" s="374"/>
      <c r="BMZ2" s="374"/>
      <c r="BNA2" s="374"/>
      <c r="BNB2" s="374"/>
      <c r="BNC2" s="374"/>
      <c r="BND2" s="374"/>
      <c r="BNE2" s="374"/>
      <c r="BNF2" s="374"/>
      <c r="BNG2" s="374"/>
      <c r="BNH2" s="374"/>
      <c r="BNI2" s="374"/>
      <c r="BNJ2" s="374"/>
      <c r="BNK2" s="374"/>
      <c r="BNL2" s="374"/>
      <c r="BNM2" s="374"/>
      <c r="BNN2" s="374"/>
      <c r="BNO2" s="374"/>
      <c r="BNP2" s="374"/>
      <c r="BNQ2" s="374"/>
      <c r="BNR2" s="374"/>
      <c r="BNS2" s="374"/>
      <c r="BNT2" s="374"/>
      <c r="BNU2" s="374"/>
      <c r="BNV2" s="374"/>
      <c r="BNW2" s="374"/>
      <c r="BNX2" s="374"/>
      <c r="BNY2" s="374"/>
      <c r="BNZ2" s="374"/>
      <c r="BOA2" s="374"/>
      <c r="BOB2" s="374"/>
      <c r="BOC2" s="374"/>
      <c r="BOD2" s="374"/>
      <c r="BOE2" s="374"/>
      <c r="BOF2" s="374"/>
      <c r="BOG2" s="374"/>
      <c r="BOH2" s="374"/>
      <c r="BOI2" s="374"/>
      <c r="BOJ2" s="374"/>
      <c r="BOK2" s="374"/>
      <c r="BOL2" s="374"/>
      <c r="BOM2" s="374"/>
      <c r="BON2" s="374"/>
      <c r="BOO2" s="374"/>
      <c r="BOP2" s="374"/>
      <c r="BOQ2" s="374"/>
      <c r="BOR2" s="374"/>
      <c r="BOS2" s="374"/>
      <c r="BOT2" s="374"/>
      <c r="BOU2" s="374"/>
      <c r="BOV2" s="374"/>
      <c r="BOW2" s="374"/>
      <c r="BOX2" s="374"/>
      <c r="BOY2" s="374"/>
      <c r="BOZ2" s="374"/>
      <c r="BPA2" s="374"/>
      <c r="BPB2" s="374"/>
      <c r="BPC2" s="374"/>
      <c r="BPD2" s="374"/>
      <c r="BPE2" s="374"/>
      <c r="BPF2" s="374"/>
      <c r="BPG2" s="374"/>
      <c r="BPH2" s="374"/>
      <c r="BPI2" s="374"/>
      <c r="BPJ2" s="374"/>
      <c r="BPK2" s="374"/>
      <c r="BPL2" s="374"/>
      <c r="BPM2" s="374"/>
      <c r="BPN2" s="374"/>
      <c r="BPO2" s="374"/>
      <c r="BPP2" s="374"/>
      <c r="BPQ2" s="374"/>
      <c r="BPR2" s="374"/>
      <c r="BPS2" s="374"/>
      <c r="BPT2" s="374"/>
      <c r="BPU2" s="374"/>
      <c r="BPV2" s="374"/>
      <c r="BPW2" s="374"/>
      <c r="BPX2" s="374"/>
      <c r="BPY2" s="374"/>
      <c r="BPZ2" s="374"/>
      <c r="BQA2" s="374"/>
      <c r="BQB2" s="374"/>
      <c r="BQC2" s="374"/>
      <c r="BQD2" s="374"/>
      <c r="BQE2" s="374"/>
      <c r="BQF2" s="374"/>
      <c r="BQG2" s="374"/>
      <c r="BQH2" s="374"/>
      <c r="BQI2" s="374"/>
      <c r="BQJ2" s="374"/>
      <c r="BQK2" s="374"/>
      <c r="BQL2" s="374"/>
      <c r="BQM2" s="374"/>
      <c r="BQN2" s="374"/>
      <c r="BQO2" s="374"/>
      <c r="BQP2" s="374"/>
      <c r="BQQ2" s="374"/>
      <c r="BQR2" s="374"/>
      <c r="BQS2" s="374"/>
      <c r="BQT2" s="374"/>
      <c r="BQU2" s="374"/>
      <c r="BQV2" s="374"/>
      <c r="BQW2" s="374"/>
      <c r="BQX2" s="374"/>
      <c r="BQY2" s="374"/>
      <c r="BQZ2" s="374"/>
      <c r="BRA2" s="374"/>
      <c r="BRB2" s="374"/>
      <c r="BRC2" s="374"/>
      <c r="BRD2" s="374"/>
      <c r="BRE2" s="374"/>
      <c r="BRF2" s="374"/>
      <c r="BRG2" s="374"/>
      <c r="BRH2" s="374"/>
      <c r="BRI2" s="374"/>
      <c r="BRJ2" s="374"/>
      <c r="BRK2" s="374"/>
      <c r="BRL2" s="374"/>
      <c r="BRM2" s="374"/>
      <c r="BRN2" s="374"/>
      <c r="BRO2" s="374"/>
      <c r="BRP2" s="374"/>
      <c r="BRQ2" s="374"/>
      <c r="BRR2" s="374"/>
      <c r="BRS2" s="374"/>
      <c r="BRT2" s="374"/>
      <c r="BRU2" s="374"/>
      <c r="BRV2" s="374"/>
      <c r="BRW2" s="374"/>
      <c r="BRX2" s="374"/>
      <c r="BRY2" s="374"/>
      <c r="BRZ2" s="374"/>
      <c r="BSA2" s="374"/>
      <c r="BSB2" s="374"/>
      <c r="BSC2" s="374"/>
      <c r="BSD2" s="374"/>
      <c r="BSE2" s="374"/>
      <c r="BSF2" s="374"/>
      <c r="BSG2" s="374"/>
      <c r="BSH2" s="374"/>
      <c r="BSI2" s="374"/>
      <c r="BSJ2" s="374"/>
      <c r="BSK2" s="374"/>
      <c r="BSL2" s="374"/>
      <c r="BSM2" s="374"/>
      <c r="BSN2" s="374"/>
      <c r="BSO2" s="374"/>
      <c r="BSP2" s="374"/>
      <c r="BSQ2" s="374"/>
      <c r="BSR2" s="374"/>
      <c r="BSS2" s="374"/>
      <c r="BST2" s="374"/>
      <c r="BSU2" s="374"/>
      <c r="BSV2" s="374"/>
      <c r="BSW2" s="374"/>
      <c r="BSX2" s="374"/>
      <c r="BSY2" s="374"/>
      <c r="BSZ2" s="374"/>
      <c r="BTA2" s="374"/>
      <c r="BTB2" s="374"/>
      <c r="BTC2" s="374"/>
      <c r="BTD2" s="374"/>
      <c r="BTE2" s="374"/>
      <c r="BTF2" s="374"/>
      <c r="BTG2" s="374"/>
      <c r="BTH2" s="374"/>
      <c r="BTI2" s="374"/>
      <c r="BTJ2" s="374"/>
      <c r="BTK2" s="374"/>
      <c r="BTL2" s="374"/>
      <c r="BTM2" s="374"/>
      <c r="BTN2" s="374"/>
      <c r="BTO2" s="374"/>
      <c r="BTP2" s="374"/>
      <c r="BTQ2" s="374"/>
      <c r="BTR2" s="374"/>
      <c r="BTS2" s="374"/>
      <c r="BTT2" s="374"/>
      <c r="BTU2" s="374"/>
      <c r="BTV2" s="374"/>
      <c r="BTW2" s="374"/>
      <c r="BTX2" s="374"/>
      <c r="BTY2" s="374"/>
      <c r="BTZ2" s="374"/>
      <c r="BUA2" s="374"/>
      <c r="BUB2" s="374"/>
      <c r="BUC2" s="374"/>
      <c r="BUD2" s="374"/>
      <c r="BUE2" s="374"/>
      <c r="BUF2" s="374"/>
      <c r="BUG2" s="374"/>
      <c r="BUH2" s="374"/>
      <c r="BUI2" s="374"/>
      <c r="BUJ2" s="374"/>
      <c r="BUK2" s="374"/>
      <c r="BUL2" s="374"/>
      <c r="BUM2" s="374"/>
      <c r="BUN2" s="374"/>
      <c r="BUO2" s="374"/>
      <c r="BUP2" s="374"/>
      <c r="BUQ2" s="374"/>
      <c r="BUR2" s="374"/>
      <c r="BUS2" s="374"/>
      <c r="BUT2" s="374"/>
      <c r="BUU2" s="374"/>
      <c r="BUV2" s="374"/>
      <c r="BUW2" s="374"/>
      <c r="BUX2" s="374"/>
      <c r="BUY2" s="374"/>
      <c r="BUZ2" s="374"/>
      <c r="BVA2" s="374"/>
      <c r="BVB2" s="374"/>
      <c r="BVC2" s="374"/>
      <c r="BVD2" s="374"/>
      <c r="BVE2" s="374"/>
      <c r="BVF2" s="374"/>
      <c r="BVG2" s="374"/>
      <c r="BVH2" s="374"/>
      <c r="BVI2" s="374"/>
      <c r="BVJ2" s="374"/>
      <c r="BVK2" s="374"/>
      <c r="BVL2" s="374"/>
      <c r="BVM2" s="374"/>
      <c r="BVN2" s="374"/>
      <c r="BVO2" s="374"/>
      <c r="BVP2" s="374"/>
      <c r="BVQ2" s="374"/>
      <c r="BVR2" s="374"/>
      <c r="BVS2" s="374"/>
      <c r="BVT2" s="374"/>
      <c r="BVU2" s="374"/>
      <c r="BVV2" s="374"/>
      <c r="BVW2" s="374"/>
      <c r="BVX2" s="374"/>
      <c r="BVY2" s="374"/>
      <c r="BVZ2" s="374"/>
      <c r="BWA2" s="374"/>
      <c r="BWB2" s="374"/>
      <c r="BWC2" s="374"/>
      <c r="BWD2" s="374"/>
      <c r="BWE2" s="374"/>
      <c r="BWF2" s="374"/>
      <c r="BWG2" s="374"/>
      <c r="BWH2" s="374"/>
      <c r="BWI2" s="374"/>
      <c r="BWJ2" s="374"/>
      <c r="BWK2" s="374"/>
      <c r="BWL2" s="374"/>
      <c r="BWM2" s="374"/>
      <c r="BWN2" s="374"/>
      <c r="BWO2" s="374"/>
      <c r="BWP2" s="374"/>
      <c r="BWQ2" s="374"/>
      <c r="BWR2" s="374"/>
      <c r="BWS2" s="374"/>
      <c r="BWT2" s="374"/>
      <c r="BWU2" s="374"/>
      <c r="BWV2" s="374"/>
      <c r="BWW2" s="374"/>
      <c r="BWX2" s="374"/>
      <c r="BWY2" s="374"/>
      <c r="BWZ2" s="374"/>
      <c r="BXA2" s="374"/>
      <c r="BXB2" s="374"/>
      <c r="BXC2" s="374"/>
      <c r="BXD2" s="374"/>
      <c r="BXE2" s="374"/>
      <c r="BXF2" s="374"/>
      <c r="BXG2" s="374"/>
      <c r="BXH2" s="374"/>
      <c r="BXI2" s="374"/>
      <c r="BXJ2" s="374"/>
      <c r="BXK2" s="374"/>
      <c r="BXL2" s="374"/>
      <c r="BXM2" s="374"/>
      <c r="BXN2" s="374"/>
      <c r="BXO2" s="374"/>
      <c r="BXP2" s="374"/>
      <c r="BXQ2" s="374"/>
      <c r="BXR2" s="374"/>
      <c r="BXS2" s="374"/>
      <c r="BXT2" s="374"/>
      <c r="BXU2" s="374"/>
      <c r="BXV2" s="374"/>
      <c r="BXW2" s="374"/>
      <c r="BXX2" s="374"/>
      <c r="BXY2" s="374"/>
      <c r="BXZ2" s="374"/>
      <c r="BYA2" s="374"/>
      <c r="BYB2" s="374"/>
      <c r="BYC2" s="374"/>
      <c r="BYD2" s="374"/>
      <c r="BYE2" s="374"/>
      <c r="BYF2" s="374"/>
      <c r="BYG2" s="374"/>
      <c r="BYH2" s="374"/>
      <c r="BYI2" s="374"/>
      <c r="BYJ2" s="374"/>
      <c r="BYK2" s="374"/>
      <c r="BYL2" s="374"/>
      <c r="BYM2" s="374"/>
      <c r="BYN2" s="374"/>
      <c r="BYO2" s="374"/>
      <c r="BYP2" s="374"/>
      <c r="BYQ2" s="374"/>
      <c r="BYR2" s="374"/>
      <c r="BYS2" s="374"/>
      <c r="BYT2" s="374"/>
      <c r="BYU2" s="374"/>
      <c r="BYV2" s="374"/>
      <c r="BYW2" s="374"/>
      <c r="BYX2" s="374"/>
      <c r="BYY2" s="374"/>
      <c r="BYZ2" s="374"/>
      <c r="BZA2" s="374"/>
      <c r="BZB2" s="374"/>
      <c r="BZC2" s="374"/>
      <c r="BZD2" s="374"/>
      <c r="BZE2" s="374"/>
      <c r="BZF2" s="374"/>
      <c r="BZG2" s="374"/>
      <c r="BZH2" s="374"/>
      <c r="BZI2" s="374"/>
      <c r="BZJ2" s="374"/>
      <c r="BZK2" s="374"/>
      <c r="BZL2" s="374"/>
      <c r="BZM2" s="374"/>
      <c r="BZN2" s="374"/>
      <c r="BZO2" s="374"/>
      <c r="BZP2" s="374"/>
      <c r="BZQ2" s="374"/>
      <c r="BZR2" s="374"/>
      <c r="BZS2" s="374"/>
      <c r="BZT2" s="374"/>
      <c r="BZU2" s="374"/>
      <c r="BZV2" s="374"/>
      <c r="BZW2" s="374"/>
      <c r="BZX2" s="374"/>
      <c r="BZY2" s="374"/>
      <c r="BZZ2" s="374"/>
      <c r="CAA2" s="374"/>
      <c r="CAB2" s="374"/>
      <c r="CAC2" s="374"/>
      <c r="CAD2" s="374"/>
      <c r="CAE2" s="374"/>
      <c r="CAF2" s="374"/>
      <c r="CAG2" s="374"/>
      <c r="CAH2" s="374"/>
      <c r="CAI2" s="374"/>
      <c r="CAJ2" s="374"/>
      <c r="CAK2" s="374"/>
      <c r="CAL2" s="374"/>
      <c r="CAM2" s="374"/>
      <c r="CAN2" s="374"/>
      <c r="CAO2" s="374"/>
      <c r="CAP2" s="374"/>
      <c r="CAQ2" s="374"/>
      <c r="CAR2" s="374"/>
      <c r="CAS2" s="374"/>
      <c r="CAT2" s="374"/>
      <c r="CAU2" s="374"/>
      <c r="CAV2" s="374"/>
      <c r="CAW2" s="374"/>
      <c r="CAX2" s="374"/>
      <c r="CAY2" s="374"/>
      <c r="CAZ2" s="374"/>
      <c r="CBA2" s="374"/>
      <c r="CBB2" s="374"/>
      <c r="CBC2" s="374"/>
      <c r="CBD2" s="374"/>
      <c r="CBE2" s="374"/>
      <c r="CBF2" s="374"/>
      <c r="CBG2" s="374"/>
      <c r="CBH2" s="374"/>
      <c r="CBI2" s="374"/>
      <c r="CBJ2" s="374"/>
      <c r="CBK2" s="374"/>
      <c r="CBL2" s="374"/>
      <c r="CBM2" s="374"/>
      <c r="CBN2" s="374"/>
      <c r="CBO2" s="374"/>
      <c r="CBP2" s="374"/>
      <c r="CBQ2" s="374"/>
      <c r="CBR2" s="374"/>
      <c r="CBS2" s="374"/>
      <c r="CBT2" s="374"/>
      <c r="CBU2" s="374"/>
      <c r="CBV2" s="374"/>
      <c r="CBW2" s="374"/>
      <c r="CBX2" s="374"/>
      <c r="CBY2" s="374"/>
      <c r="CBZ2" s="374"/>
      <c r="CCA2" s="374"/>
      <c r="CCB2" s="374"/>
      <c r="CCC2" s="374"/>
      <c r="CCD2" s="374"/>
      <c r="CCE2" s="374"/>
      <c r="CCF2" s="374"/>
      <c r="CCG2" s="374"/>
      <c r="CCH2" s="374"/>
      <c r="CCI2" s="374"/>
      <c r="CCJ2" s="374"/>
      <c r="CCK2" s="374"/>
      <c r="CCL2" s="374"/>
      <c r="CCM2" s="374"/>
      <c r="CCN2" s="374"/>
      <c r="CCO2" s="374"/>
      <c r="CCP2" s="374"/>
      <c r="CCQ2" s="374"/>
      <c r="CCR2" s="374"/>
      <c r="CCS2" s="374"/>
      <c r="CCT2" s="374"/>
      <c r="CCU2" s="374"/>
      <c r="CCV2" s="374"/>
      <c r="CCW2" s="374"/>
      <c r="CCX2" s="374"/>
      <c r="CCY2" s="374"/>
      <c r="CCZ2" s="374"/>
      <c r="CDA2" s="374"/>
      <c r="CDB2" s="374"/>
      <c r="CDC2" s="374"/>
      <c r="CDD2" s="374"/>
      <c r="CDE2" s="374"/>
      <c r="CDF2" s="374"/>
      <c r="CDG2" s="374"/>
      <c r="CDH2" s="374"/>
      <c r="CDI2" s="374"/>
      <c r="CDJ2" s="374"/>
      <c r="CDK2" s="374"/>
      <c r="CDL2" s="374"/>
      <c r="CDM2" s="374"/>
      <c r="CDN2" s="374"/>
      <c r="CDO2" s="374"/>
      <c r="CDP2" s="374"/>
      <c r="CDQ2" s="374"/>
      <c r="CDR2" s="374"/>
      <c r="CDS2" s="374"/>
      <c r="CDT2" s="374"/>
      <c r="CDU2" s="374"/>
      <c r="CDV2" s="374"/>
      <c r="CDW2" s="374"/>
      <c r="CDX2" s="374"/>
      <c r="CDY2" s="374"/>
      <c r="CDZ2" s="374"/>
      <c r="CEA2" s="374"/>
      <c r="CEB2" s="374"/>
      <c r="CEC2" s="374"/>
      <c r="CED2" s="374"/>
      <c r="CEE2" s="374"/>
      <c r="CEF2" s="374"/>
      <c r="CEG2" s="374"/>
      <c r="CEH2" s="374"/>
      <c r="CEI2" s="374"/>
      <c r="CEJ2" s="374"/>
      <c r="CEK2" s="374"/>
      <c r="CEL2" s="374"/>
      <c r="CEM2" s="374"/>
      <c r="CEN2" s="374"/>
      <c r="CEO2" s="374"/>
      <c r="CEP2" s="374"/>
      <c r="CEQ2" s="374"/>
      <c r="CER2" s="374"/>
      <c r="CES2" s="374"/>
      <c r="CET2" s="374"/>
      <c r="CEU2" s="374"/>
      <c r="CEV2" s="374"/>
      <c r="CEW2" s="374"/>
      <c r="CEX2" s="374"/>
      <c r="CEY2" s="374"/>
      <c r="CEZ2" s="374"/>
      <c r="CFA2" s="374"/>
      <c r="CFB2" s="374"/>
      <c r="CFC2" s="374"/>
      <c r="CFD2" s="374"/>
      <c r="CFE2" s="374"/>
      <c r="CFF2" s="374"/>
      <c r="CFG2" s="374"/>
      <c r="CFH2" s="374"/>
      <c r="CFI2" s="374"/>
      <c r="CFJ2" s="374"/>
      <c r="CFK2" s="374"/>
      <c r="CFL2" s="374"/>
      <c r="CFM2" s="374"/>
      <c r="CFN2" s="374"/>
      <c r="CFO2" s="374"/>
      <c r="CFP2" s="374"/>
      <c r="CFQ2" s="374"/>
      <c r="CFR2" s="374"/>
      <c r="CFS2" s="374"/>
      <c r="CFT2" s="374"/>
      <c r="CFU2" s="374"/>
      <c r="CFV2" s="374"/>
      <c r="CFW2" s="374"/>
      <c r="CFX2" s="374"/>
      <c r="CFY2" s="374"/>
      <c r="CFZ2" s="374"/>
      <c r="CGA2" s="374"/>
      <c r="CGB2" s="374"/>
      <c r="CGC2" s="374"/>
      <c r="CGD2" s="374"/>
      <c r="CGE2" s="374"/>
      <c r="CGF2" s="374"/>
      <c r="CGG2" s="374"/>
      <c r="CGH2" s="374"/>
      <c r="CGI2" s="374"/>
      <c r="CGJ2" s="374"/>
      <c r="CGK2" s="374"/>
      <c r="CGL2" s="374"/>
      <c r="CGM2" s="374"/>
      <c r="CGN2" s="374"/>
      <c r="CGO2" s="374"/>
      <c r="CGP2" s="374"/>
      <c r="CGQ2" s="374"/>
      <c r="CGR2" s="374"/>
      <c r="CGS2" s="374"/>
      <c r="CGT2" s="374"/>
      <c r="CGU2" s="374"/>
      <c r="CGV2" s="374"/>
      <c r="CGW2" s="374"/>
      <c r="CGX2" s="374"/>
      <c r="CGY2" s="374"/>
      <c r="CGZ2" s="374"/>
      <c r="CHA2" s="374"/>
      <c r="CHB2" s="374"/>
      <c r="CHC2" s="374"/>
      <c r="CHD2" s="374"/>
      <c r="CHE2" s="374"/>
      <c r="CHF2" s="374"/>
      <c r="CHG2" s="374"/>
      <c r="CHH2" s="374"/>
      <c r="CHI2" s="374"/>
      <c r="CHJ2" s="374"/>
      <c r="CHK2" s="374"/>
      <c r="CHL2" s="374"/>
      <c r="CHM2" s="374"/>
      <c r="CHN2" s="374"/>
      <c r="CHO2" s="374"/>
      <c r="CHP2" s="374"/>
      <c r="CHQ2" s="374"/>
      <c r="CHR2" s="374"/>
      <c r="CHS2" s="374"/>
      <c r="CHT2" s="374"/>
      <c r="CHU2" s="374"/>
      <c r="CHV2" s="374"/>
      <c r="CHW2" s="374"/>
      <c r="CHX2" s="374"/>
      <c r="CHY2" s="374"/>
      <c r="CHZ2" s="374"/>
      <c r="CIA2" s="374"/>
      <c r="CIB2" s="374"/>
      <c r="CIC2" s="374"/>
      <c r="CID2" s="374"/>
      <c r="CIE2" s="374"/>
      <c r="CIF2" s="374"/>
      <c r="CIG2" s="374"/>
      <c r="CIH2" s="374"/>
      <c r="CII2" s="374"/>
      <c r="CIJ2" s="374"/>
      <c r="CIK2" s="374"/>
      <c r="CIL2" s="374"/>
      <c r="CIM2" s="374"/>
      <c r="CIN2" s="374"/>
      <c r="CIO2" s="374"/>
      <c r="CIP2" s="374"/>
      <c r="CIQ2" s="374"/>
      <c r="CIR2" s="374"/>
      <c r="CIS2" s="374"/>
      <c r="CIT2" s="374"/>
      <c r="CIU2" s="374"/>
      <c r="CIV2" s="374"/>
      <c r="CIW2" s="374"/>
      <c r="CIX2" s="374"/>
      <c r="CIY2" s="374"/>
      <c r="CIZ2" s="374"/>
      <c r="CJA2" s="374"/>
      <c r="CJB2" s="374"/>
      <c r="CJC2" s="374"/>
      <c r="CJD2" s="374"/>
      <c r="CJE2" s="374"/>
      <c r="CJF2" s="374"/>
      <c r="CJG2" s="374"/>
      <c r="CJH2" s="374"/>
      <c r="CJI2" s="374"/>
      <c r="CJJ2" s="374"/>
      <c r="CJK2" s="374"/>
      <c r="CJL2" s="374"/>
      <c r="CJM2" s="374"/>
      <c r="CJN2" s="374"/>
      <c r="CJO2" s="374"/>
      <c r="CJP2" s="374"/>
      <c r="CJQ2" s="374"/>
      <c r="CJR2" s="374"/>
      <c r="CJS2" s="374"/>
      <c r="CJT2" s="374"/>
      <c r="CJU2" s="374"/>
      <c r="CJV2" s="374"/>
      <c r="CJW2" s="374"/>
      <c r="CJX2" s="374"/>
      <c r="CJY2" s="374"/>
      <c r="CJZ2" s="374"/>
      <c r="CKA2" s="374"/>
      <c r="CKB2" s="374"/>
      <c r="CKC2" s="374"/>
      <c r="CKD2" s="374"/>
      <c r="CKE2" s="374"/>
      <c r="CKF2" s="374"/>
      <c r="CKG2" s="374"/>
      <c r="CKH2" s="374"/>
      <c r="CKI2" s="374"/>
      <c r="CKJ2" s="374"/>
      <c r="CKK2" s="374"/>
      <c r="CKL2" s="374"/>
      <c r="CKM2" s="374"/>
      <c r="CKN2" s="374"/>
      <c r="CKO2" s="374"/>
      <c r="CKP2" s="374"/>
      <c r="CKQ2" s="374"/>
      <c r="CKR2" s="374"/>
      <c r="CKS2" s="374"/>
      <c r="CKT2" s="374"/>
      <c r="CKU2" s="374"/>
      <c r="CKV2" s="374"/>
      <c r="CKW2" s="374"/>
      <c r="CKX2" s="374"/>
      <c r="CKY2" s="374"/>
      <c r="CKZ2" s="374"/>
      <c r="CLA2" s="374"/>
      <c r="CLB2" s="374"/>
      <c r="CLC2" s="374"/>
      <c r="CLD2" s="374"/>
      <c r="CLE2" s="374"/>
      <c r="CLF2" s="374"/>
      <c r="CLG2" s="374"/>
      <c r="CLH2" s="374"/>
      <c r="CLI2" s="374"/>
      <c r="CLJ2" s="374"/>
      <c r="CLK2" s="374"/>
      <c r="CLL2" s="374"/>
      <c r="CLM2" s="374"/>
      <c r="CLN2" s="374"/>
      <c r="CLO2" s="374"/>
      <c r="CLP2" s="374"/>
      <c r="CLQ2" s="374"/>
      <c r="CLR2" s="374"/>
      <c r="CLS2" s="374"/>
      <c r="CLT2" s="374"/>
      <c r="CLU2" s="374"/>
      <c r="CLV2" s="374"/>
      <c r="CLW2" s="374"/>
      <c r="CLX2" s="374"/>
      <c r="CLY2" s="374"/>
      <c r="CLZ2" s="374"/>
      <c r="CMA2" s="374"/>
      <c r="CMB2" s="374"/>
      <c r="CMC2" s="374"/>
      <c r="CMD2" s="374"/>
      <c r="CME2" s="374"/>
      <c r="CMF2" s="374"/>
      <c r="CMG2" s="374"/>
      <c r="CMH2" s="374"/>
      <c r="CMI2" s="374"/>
      <c r="CMJ2" s="374"/>
      <c r="CMK2" s="374"/>
      <c r="CML2" s="374"/>
      <c r="CMM2" s="374"/>
      <c r="CMN2" s="374"/>
      <c r="CMO2" s="374"/>
      <c r="CMP2" s="374"/>
      <c r="CMQ2" s="374"/>
      <c r="CMR2" s="374"/>
      <c r="CMS2" s="374"/>
      <c r="CMT2" s="374"/>
      <c r="CMU2" s="374"/>
      <c r="CMV2" s="374"/>
      <c r="CMW2" s="374"/>
      <c r="CMX2" s="374"/>
      <c r="CMY2" s="374"/>
      <c r="CMZ2" s="374"/>
      <c r="CNA2" s="374"/>
      <c r="CNB2" s="374"/>
      <c r="CNC2" s="374"/>
      <c r="CND2" s="374"/>
      <c r="CNE2" s="374"/>
      <c r="CNF2" s="374"/>
      <c r="CNG2" s="374"/>
      <c r="CNH2" s="374"/>
      <c r="CNI2" s="374"/>
      <c r="CNJ2" s="374"/>
      <c r="CNK2" s="374"/>
      <c r="CNL2" s="374"/>
      <c r="CNM2" s="374"/>
      <c r="CNN2" s="374"/>
      <c r="CNO2" s="374"/>
      <c r="CNP2" s="374"/>
      <c r="CNQ2" s="374"/>
      <c r="CNR2" s="374"/>
      <c r="CNS2" s="374"/>
      <c r="CNT2" s="374"/>
      <c r="CNU2" s="374"/>
      <c r="CNV2" s="374"/>
      <c r="CNW2" s="374"/>
      <c r="CNX2" s="374"/>
      <c r="CNY2" s="374"/>
      <c r="CNZ2" s="374"/>
      <c r="COA2" s="374"/>
      <c r="COB2" s="374"/>
      <c r="COC2" s="374"/>
      <c r="COD2" s="374"/>
      <c r="COE2" s="374"/>
      <c r="COF2" s="374"/>
      <c r="COG2" s="374"/>
      <c r="COH2" s="374"/>
      <c r="COI2" s="374"/>
      <c r="COJ2" s="374"/>
      <c r="COK2" s="374"/>
      <c r="COL2" s="374"/>
      <c r="COM2" s="374"/>
      <c r="CON2" s="374"/>
      <c r="COO2" s="374"/>
      <c r="COP2" s="374"/>
      <c r="COQ2" s="374"/>
      <c r="COR2" s="374"/>
      <c r="COS2" s="374"/>
      <c r="COT2" s="374"/>
      <c r="COU2" s="374"/>
      <c r="COV2" s="374"/>
      <c r="COW2" s="374"/>
      <c r="COX2" s="374"/>
      <c r="COY2" s="374"/>
      <c r="COZ2" s="374"/>
      <c r="CPA2" s="374"/>
      <c r="CPB2" s="374"/>
      <c r="CPC2" s="374"/>
      <c r="CPD2" s="374"/>
      <c r="CPE2" s="374"/>
      <c r="CPF2" s="374"/>
      <c r="CPG2" s="374"/>
      <c r="CPH2" s="374"/>
      <c r="CPI2" s="374"/>
      <c r="CPJ2" s="374"/>
      <c r="CPK2" s="374"/>
      <c r="CPL2" s="374"/>
      <c r="CPM2" s="374"/>
      <c r="CPN2" s="374"/>
      <c r="CPO2" s="374"/>
      <c r="CPP2" s="374"/>
      <c r="CPQ2" s="374"/>
      <c r="CPR2" s="374"/>
      <c r="CPS2" s="374"/>
      <c r="CPT2" s="374"/>
      <c r="CPU2" s="374"/>
      <c r="CPV2" s="374"/>
      <c r="CPW2" s="374"/>
      <c r="CPX2" s="374"/>
      <c r="CPY2" s="374"/>
      <c r="CPZ2" s="374"/>
      <c r="CQA2" s="374"/>
      <c r="CQB2" s="374"/>
      <c r="CQC2" s="374"/>
      <c r="CQD2" s="374"/>
      <c r="CQE2" s="374"/>
      <c r="CQF2" s="374"/>
      <c r="CQG2" s="374"/>
      <c r="CQH2" s="374"/>
      <c r="CQI2" s="374"/>
      <c r="CQJ2" s="374"/>
      <c r="CQK2" s="374"/>
      <c r="CQL2" s="374"/>
      <c r="CQM2" s="374"/>
      <c r="CQN2" s="374"/>
      <c r="CQO2" s="374"/>
      <c r="CQP2" s="374"/>
      <c r="CQQ2" s="374"/>
      <c r="CQR2" s="374"/>
      <c r="CQS2" s="374"/>
      <c r="CQT2" s="374"/>
      <c r="CQU2" s="374"/>
      <c r="CQV2" s="374"/>
      <c r="CQW2" s="374"/>
      <c r="CQX2" s="374"/>
      <c r="CQY2" s="374"/>
      <c r="CQZ2" s="374"/>
      <c r="CRA2" s="374"/>
      <c r="CRB2" s="374"/>
      <c r="CRC2" s="374"/>
      <c r="CRD2" s="374"/>
      <c r="CRE2" s="374"/>
      <c r="CRF2" s="374"/>
      <c r="CRG2" s="374"/>
      <c r="CRH2" s="374"/>
      <c r="CRI2" s="374"/>
      <c r="CRJ2" s="374"/>
      <c r="CRK2" s="374"/>
      <c r="CRL2" s="374"/>
      <c r="CRM2" s="374"/>
      <c r="CRN2" s="374"/>
      <c r="CRO2" s="374"/>
      <c r="CRP2" s="374"/>
      <c r="CRQ2" s="374"/>
      <c r="CRR2" s="374"/>
      <c r="CRS2" s="374"/>
      <c r="CRT2" s="374"/>
      <c r="CRU2" s="374"/>
      <c r="CRV2" s="374"/>
      <c r="CRW2" s="374"/>
      <c r="CRX2" s="374"/>
      <c r="CRY2" s="374"/>
      <c r="CRZ2" s="374"/>
      <c r="CSA2" s="374"/>
      <c r="CSB2" s="374"/>
      <c r="CSC2" s="374"/>
      <c r="CSD2" s="374"/>
      <c r="CSE2" s="374"/>
      <c r="CSF2" s="374"/>
      <c r="CSG2" s="374"/>
      <c r="CSH2" s="374"/>
      <c r="CSI2" s="374"/>
      <c r="CSJ2" s="374"/>
      <c r="CSK2" s="374"/>
      <c r="CSL2" s="374"/>
      <c r="CSM2" s="374"/>
      <c r="CSN2" s="374"/>
      <c r="CSO2" s="374"/>
      <c r="CSP2" s="374"/>
      <c r="CSQ2" s="374"/>
      <c r="CSR2" s="374"/>
      <c r="CSS2" s="374"/>
      <c r="CST2" s="374"/>
      <c r="CSU2" s="374"/>
      <c r="CSV2" s="374"/>
      <c r="CSW2" s="374"/>
      <c r="CSX2" s="374"/>
      <c r="CSY2" s="374"/>
      <c r="CSZ2" s="374"/>
      <c r="CTA2" s="374"/>
      <c r="CTB2" s="374"/>
      <c r="CTC2" s="374"/>
      <c r="CTD2" s="374"/>
      <c r="CTE2" s="374"/>
      <c r="CTF2" s="374"/>
      <c r="CTG2" s="374"/>
      <c r="CTH2" s="374"/>
      <c r="CTI2" s="374"/>
      <c r="CTJ2" s="374"/>
      <c r="CTK2" s="374"/>
      <c r="CTL2" s="374"/>
      <c r="CTM2" s="374"/>
      <c r="CTN2" s="374"/>
      <c r="CTO2" s="374"/>
      <c r="CTP2" s="374"/>
      <c r="CTQ2" s="374"/>
      <c r="CTR2" s="374"/>
      <c r="CTS2" s="374"/>
      <c r="CTT2" s="374"/>
      <c r="CTU2" s="374"/>
      <c r="CTV2" s="374"/>
      <c r="CTW2" s="374"/>
      <c r="CTX2" s="374"/>
      <c r="CTY2" s="374"/>
      <c r="CTZ2" s="374"/>
      <c r="CUA2" s="374"/>
      <c r="CUB2" s="374"/>
      <c r="CUC2" s="374"/>
      <c r="CUD2" s="374"/>
      <c r="CUE2" s="374"/>
      <c r="CUF2" s="374"/>
      <c r="CUG2" s="374"/>
      <c r="CUH2" s="374"/>
      <c r="CUI2" s="374"/>
      <c r="CUJ2" s="374"/>
      <c r="CUK2" s="374"/>
      <c r="CUL2" s="374"/>
      <c r="CUM2" s="374"/>
      <c r="CUN2" s="374"/>
      <c r="CUO2" s="374"/>
      <c r="CUP2" s="374"/>
      <c r="CUQ2" s="374"/>
      <c r="CUR2" s="374"/>
      <c r="CUS2" s="374"/>
      <c r="CUT2" s="374"/>
      <c r="CUU2" s="374"/>
      <c r="CUV2" s="374"/>
      <c r="CUW2" s="374"/>
      <c r="CUX2" s="374"/>
      <c r="CUY2" s="374"/>
      <c r="CUZ2" s="374"/>
      <c r="CVA2" s="374"/>
      <c r="CVB2" s="374"/>
      <c r="CVC2" s="374"/>
      <c r="CVD2" s="374"/>
      <c r="CVE2" s="374"/>
      <c r="CVF2" s="374"/>
      <c r="CVG2" s="374"/>
      <c r="CVH2" s="374"/>
      <c r="CVI2" s="374"/>
      <c r="CVJ2" s="374"/>
      <c r="CVK2" s="374"/>
      <c r="CVL2" s="374"/>
      <c r="CVM2" s="374"/>
      <c r="CVN2" s="374"/>
      <c r="CVO2" s="374"/>
      <c r="CVP2" s="374"/>
      <c r="CVQ2" s="374"/>
      <c r="CVR2" s="374"/>
      <c r="CVS2" s="374"/>
      <c r="CVT2" s="374"/>
      <c r="CVU2" s="374"/>
      <c r="CVV2" s="374"/>
      <c r="CVW2" s="374"/>
      <c r="CVX2" s="374"/>
      <c r="CVY2" s="374"/>
      <c r="CVZ2" s="374"/>
      <c r="CWA2" s="374"/>
      <c r="CWB2" s="374"/>
      <c r="CWC2" s="374"/>
      <c r="CWD2" s="374"/>
      <c r="CWE2" s="374"/>
      <c r="CWF2" s="374"/>
      <c r="CWG2" s="374"/>
      <c r="CWH2" s="374"/>
      <c r="CWI2" s="374"/>
      <c r="CWJ2" s="374"/>
      <c r="CWK2" s="374"/>
      <c r="CWL2" s="374"/>
      <c r="CWM2" s="374"/>
      <c r="CWN2" s="374"/>
      <c r="CWO2" s="374"/>
      <c r="CWP2" s="374"/>
      <c r="CWQ2" s="374"/>
      <c r="CWR2" s="374"/>
      <c r="CWS2" s="374"/>
      <c r="CWT2" s="374"/>
      <c r="CWU2" s="374"/>
      <c r="CWV2" s="374"/>
      <c r="CWW2" s="374"/>
      <c r="CWX2" s="374"/>
      <c r="CWY2" s="374"/>
      <c r="CWZ2" s="374"/>
      <c r="CXA2" s="374"/>
      <c r="CXB2" s="374"/>
      <c r="CXC2" s="374"/>
      <c r="CXD2" s="374"/>
      <c r="CXE2" s="374"/>
      <c r="CXF2" s="374"/>
      <c r="CXG2" s="374"/>
      <c r="CXH2" s="374"/>
      <c r="CXI2" s="374"/>
      <c r="CXJ2" s="374"/>
      <c r="CXK2" s="374"/>
      <c r="CXL2" s="374"/>
      <c r="CXM2" s="374"/>
      <c r="CXN2" s="374"/>
      <c r="CXO2" s="374"/>
      <c r="CXP2" s="374"/>
      <c r="CXQ2" s="374"/>
      <c r="CXR2" s="374"/>
      <c r="CXS2" s="374"/>
      <c r="CXT2" s="374"/>
      <c r="CXU2" s="374"/>
      <c r="CXV2" s="374"/>
      <c r="CXW2" s="374"/>
      <c r="CXX2" s="374"/>
      <c r="CXY2" s="374"/>
      <c r="CXZ2" s="374"/>
      <c r="CYA2" s="374"/>
      <c r="CYB2" s="374"/>
      <c r="CYC2" s="374"/>
      <c r="CYD2" s="374"/>
      <c r="CYE2" s="374"/>
      <c r="CYF2" s="374"/>
      <c r="CYG2" s="374"/>
      <c r="CYH2" s="374"/>
      <c r="CYI2" s="374"/>
      <c r="CYJ2" s="374"/>
      <c r="CYK2" s="374"/>
      <c r="CYL2" s="374"/>
      <c r="CYM2" s="374"/>
      <c r="CYN2" s="374"/>
      <c r="CYO2" s="374"/>
      <c r="CYP2" s="374"/>
      <c r="CYQ2" s="374"/>
      <c r="CYR2" s="374"/>
      <c r="CYS2" s="374"/>
      <c r="CYT2" s="374"/>
      <c r="CYU2" s="374"/>
      <c r="CYV2" s="374"/>
      <c r="CYW2" s="374"/>
      <c r="CYX2" s="374"/>
      <c r="CYY2" s="374"/>
      <c r="CYZ2" s="374"/>
      <c r="CZA2" s="374"/>
      <c r="CZB2" s="374"/>
      <c r="CZC2" s="374"/>
      <c r="CZD2" s="374"/>
      <c r="CZE2" s="374"/>
      <c r="CZF2" s="374"/>
      <c r="CZG2" s="374"/>
      <c r="CZH2" s="374"/>
      <c r="CZI2" s="374"/>
      <c r="CZJ2" s="374"/>
      <c r="CZK2" s="374"/>
      <c r="CZL2" s="374"/>
      <c r="CZM2" s="374"/>
      <c r="CZN2" s="374"/>
      <c r="CZO2" s="374"/>
      <c r="CZP2" s="374"/>
      <c r="CZQ2" s="374"/>
      <c r="CZR2" s="374"/>
      <c r="CZS2" s="374"/>
      <c r="CZT2" s="374"/>
      <c r="CZU2" s="374"/>
      <c r="CZV2" s="374"/>
      <c r="CZW2" s="374"/>
      <c r="CZX2" s="374"/>
      <c r="CZY2" s="374"/>
      <c r="CZZ2" s="374"/>
      <c r="DAA2" s="374"/>
      <c r="DAB2" s="374"/>
      <c r="DAC2" s="374"/>
      <c r="DAD2" s="374"/>
      <c r="DAE2" s="374"/>
      <c r="DAF2" s="374"/>
      <c r="DAG2" s="374"/>
      <c r="DAH2" s="374"/>
      <c r="DAI2" s="374"/>
      <c r="DAJ2" s="374"/>
      <c r="DAK2" s="374"/>
      <c r="DAL2" s="374"/>
      <c r="DAM2" s="374"/>
      <c r="DAN2" s="374"/>
      <c r="DAO2" s="374"/>
      <c r="DAP2" s="374"/>
      <c r="DAQ2" s="374"/>
      <c r="DAR2" s="374"/>
      <c r="DAS2" s="374"/>
      <c r="DAT2" s="374"/>
      <c r="DAU2" s="374"/>
      <c r="DAV2" s="374"/>
      <c r="DAW2" s="374"/>
      <c r="DAX2" s="374"/>
      <c r="DAY2" s="374"/>
      <c r="DAZ2" s="374"/>
      <c r="DBA2" s="374"/>
      <c r="DBB2" s="374"/>
      <c r="DBC2" s="374"/>
      <c r="DBD2" s="374"/>
      <c r="DBE2" s="374"/>
      <c r="DBF2" s="374"/>
      <c r="DBG2" s="374"/>
      <c r="DBH2" s="374"/>
      <c r="DBI2" s="374"/>
      <c r="DBJ2" s="374"/>
      <c r="DBK2" s="374"/>
      <c r="DBL2" s="374"/>
      <c r="DBM2" s="374"/>
      <c r="DBN2" s="374"/>
      <c r="DBO2" s="374"/>
      <c r="DBP2" s="374"/>
      <c r="DBQ2" s="374"/>
      <c r="DBR2" s="374"/>
      <c r="DBS2" s="374"/>
      <c r="DBT2" s="374"/>
      <c r="DBU2" s="374"/>
      <c r="DBV2" s="374"/>
      <c r="DBW2" s="374"/>
      <c r="DBX2" s="374"/>
      <c r="DBY2" s="374"/>
      <c r="DBZ2" s="374"/>
      <c r="DCA2" s="374"/>
      <c r="DCB2" s="374"/>
      <c r="DCC2" s="374"/>
      <c r="DCD2" s="374"/>
      <c r="DCE2" s="374"/>
      <c r="DCF2" s="374"/>
      <c r="DCG2" s="374"/>
      <c r="DCH2" s="374"/>
      <c r="DCI2" s="374"/>
      <c r="DCJ2" s="374"/>
      <c r="DCK2" s="374"/>
      <c r="DCL2" s="374"/>
      <c r="DCM2" s="374"/>
      <c r="DCN2" s="374"/>
      <c r="DCO2" s="374"/>
      <c r="DCP2" s="374"/>
      <c r="DCQ2" s="374"/>
      <c r="DCR2" s="374"/>
      <c r="DCS2" s="374"/>
      <c r="DCT2" s="374"/>
      <c r="DCU2" s="374"/>
      <c r="DCV2" s="374"/>
      <c r="DCW2" s="374"/>
      <c r="DCX2" s="374"/>
      <c r="DCY2" s="374"/>
      <c r="DCZ2" s="374"/>
      <c r="DDA2" s="374"/>
      <c r="DDB2" s="374"/>
      <c r="DDC2" s="374"/>
      <c r="DDD2" s="374"/>
      <c r="DDE2" s="374"/>
      <c r="DDF2" s="374"/>
      <c r="DDG2" s="374"/>
      <c r="DDH2" s="374"/>
      <c r="DDI2" s="374"/>
      <c r="DDJ2" s="374"/>
      <c r="DDK2" s="374"/>
      <c r="DDL2" s="374"/>
      <c r="DDM2" s="374"/>
      <c r="DDN2" s="374"/>
      <c r="DDO2" s="374"/>
      <c r="DDP2" s="374"/>
      <c r="DDQ2" s="374"/>
      <c r="DDR2" s="374"/>
      <c r="DDS2" s="374"/>
      <c r="DDT2" s="374"/>
      <c r="DDU2" s="374"/>
      <c r="DDV2" s="374"/>
      <c r="DDW2" s="374"/>
      <c r="DDX2" s="374"/>
      <c r="DDY2" s="374"/>
      <c r="DDZ2" s="374"/>
      <c r="DEA2" s="374"/>
      <c r="DEB2" s="374"/>
      <c r="DEC2" s="374"/>
      <c r="DED2" s="374"/>
      <c r="DEE2" s="374"/>
      <c r="DEF2" s="374"/>
      <c r="DEG2" s="374"/>
      <c r="DEH2" s="374"/>
      <c r="DEI2" s="374"/>
      <c r="DEJ2" s="374"/>
      <c r="DEK2" s="374"/>
      <c r="DEL2" s="374"/>
      <c r="DEM2" s="374"/>
      <c r="DEN2" s="374"/>
      <c r="DEO2" s="374"/>
      <c r="DEP2" s="374"/>
      <c r="DEQ2" s="374"/>
      <c r="DER2" s="374"/>
      <c r="DES2" s="374"/>
      <c r="DET2" s="374"/>
      <c r="DEU2" s="374"/>
      <c r="DEV2" s="374"/>
      <c r="DEW2" s="374"/>
      <c r="DEX2" s="374"/>
      <c r="DEY2" s="374"/>
      <c r="DEZ2" s="374"/>
      <c r="DFA2" s="374"/>
      <c r="DFB2" s="374"/>
      <c r="DFC2" s="374"/>
      <c r="DFD2" s="374"/>
      <c r="DFE2" s="374"/>
      <c r="DFF2" s="374"/>
      <c r="DFG2" s="374"/>
      <c r="DFH2" s="374"/>
      <c r="DFI2" s="374"/>
      <c r="DFJ2" s="374"/>
      <c r="DFK2" s="374"/>
      <c r="DFL2" s="374"/>
      <c r="DFM2" s="374"/>
      <c r="DFN2" s="374"/>
      <c r="DFO2" s="374"/>
      <c r="DFP2" s="374"/>
      <c r="DFQ2" s="374"/>
      <c r="DFR2" s="374"/>
      <c r="DFS2" s="374"/>
      <c r="DFT2" s="374"/>
      <c r="DFU2" s="374"/>
      <c r="DFV2" s="374"/>
      <c r="DFW2" s="374"/>
      <c r="DFX2" s="374"/>
      <c r="DFY2" s="374"/>
      <c r="DFZ2" s="374"/>
      <c r="DGA2" s="374"/>
      <c r="DGB2" s="374"/>
      <c r="DGC2" s="374"/>
      <c r="DGD2" s="374"/>
      <c r="DGE2" s="374"/>
      <c r="DGF2" s="374"/>
      <c r="DGG2" s="374"/>
      <c r="DGH2" s="374"/>
      <c r="DGI2" s="374"/>
      <c r="DGJ2" s="374"/>
      <c r="DGK2" s="374"/>
      <c r="DGL2" s="374"/>
      <c r="DGM2" s="374"/>
      <c r="DGN2" s="374"/>
      <c r="DGO2" s="374"/>
      <c r="DGP2" s="374"/>
      <c r="DGQ2" s="374"/>
      <c r="DGR2" s="374"/>
      <c r="DGS2" s="374"/>
      <c r="DGT2" s="374"/>
      <c r="DGU2" s="374"/>
      <c r="DGV2" s="374"/>
      <c r="DGW2" s="374"/>
      <c r="DGX2" s="374"/>
      <c r="DGY2" s="374"/>
      <c r="DGZ2" s="374"/>
      <c r="DHA2" s="374"/>
      <c r="DHB2" s="374"/>
      <c r="DHC2" s="374"/>
      <c r="DHD2" s="374"/>
      <c r="DHE2" s="374"/>
      <c r="DHF2" s="374"/>
      <c r="DHG2" s="374"/>
      <c r="DHH2" s="374"/>
      <c r="DHI2" s="374"/>
      <c r="DHJ2" s="374"/>
      <c r="DHK2" s="374"/>
      <c r="DHL2" s="374"/>
      <c r="DHM2" s="374"/>
      <c r="DHN2" s="374"/>
      <c r="DHO2" s="374"/>
      <c r="DHP2" s="374"/>
      <c r="DHQ2" s="374"/>
      <c r="DHR2" s="374"/>
      <c r="DHS2" s="374"/>
      <c r="DHT2" s="374"/>
      <c r="DHU2" s="374"/>
      <c r="DHV2" s="374"/>
      <c r="DHW2" s="374"/>
      <c r="DHX2" s="374"/>
      <c r="DHY2" s="374"/>
      <c r="DHZ2" s="374"/>
      <c r="DIA2" s="374"/>
      <c r="DIB2" s="374"/>
      <c r="DIC2" s="374"/>
      <c r="DID2" s="374"/>
      <c r="DIE2" s="374"/>
      <c r="DIF2" s="374"/>
      <c r="DIG2" s="374"/>
      <c r="DIH2" s="374"/>
      <c r="DII2" s="374"/>
      <c r="DIJ2" s="374"/>
      <c r="DIK2" s="374"/>
      <c r="DIL2" s="374"/>
      <c r="DIM2" s="374"/>
      <c r="DIN2" s="374"/>
      <c r="DIO2" s="374"/>
      <c r="DIP2" s="374"/>
      <c r="DIQ2" s="374"/>
      <c r="DIR2" s="374"/>
      <c r="DIS2" s="374"/>
      <c r="DIT2" s="374"/>
      <c r="DIU2" s="374"/>
      <c r="DIV2" s="374"/>
      <c r="DIW2" s="374"/>
      <c r="DIX2" s="374"/>
      <c r="DIY2" s="374"/>
      <c r="DIZ2" s="374"/>
      <c r="DJA2" s="374"/>
      <c r="DJB2" s="374"/>
      <c r="DJC2" s="374"/>
      <c r="DJD2" s="374"/>
      <c r="DJE2" s="374"/>
      <c r="DJF2" s="374"/>
      <c r="DJG2" s="374"/>
      <c r="DJH2" s="374"/>
      <c r="DJI2" s="374"/>
      <c r="DJJ2" s="374"/>
      <c r="DJK2" s="374"/>
      <c r="DJL2" s="374"/>
      <c r="DJM2" s="374"/>
      <c r="DJN2" s="374"/>
      <c r="DJO2" s="374"/>
      <c r="DJP2" s="374"/>
      <c r="DJQ2" s="374"/>
      <c r="DJR2" s="374"/>
      <c r="DJS2" s="374"/>
      <c r="DJT2" s="374"/>
      <c r="DJU2" s="374"/>
      <c r="DJV2" s="374"/>
      <c r="DJW2" s="374"/>
      <c r="DJX2" s="374"/>
      <c r="DJY2" s="374"/>
      <c r="DJZ2" s="374"/>
      <c r="DKA2" s="374"/>
      <c r="DKB2" s="374"/>
      <c r="DKC2" s="374"/>
      <c r="DKD2" s="374"/>
      <c r="DKE2" s="374"/>
      <c r="DKF2" s="374"/>
      <c r="DKG2" s="374"/>
      <c r="DKH2" s="374"/>
      <c r="DKI2" s="374"/>
      <c r="DKJ2" s="374"/>
      <c r="DKK2" s="374"/>
      <c r="DKL2" s="374"/>
      <c r="DKM2" s="374"/>
      <c r="DKN2" s="374"/>
      <c r="DKO2" s="374"/>
      <c r="DKP2" s="374"/>
      <c r="DKQ2" s="374"/>
      <c r="DKR2" s="374"/>
      <c r="DKS2" s="374"/>
      <c r="DKT2" s="374"/>
      <c r="DKU2" s="374"/>
      <c r="DKV2" s="374"/>
      <c r="DKW2" s="374"/>
      <c r="DKX2" s="374"/>
      <c r="DKY2" s="374"/>
      <c r="DKZ2" s="374"/>
      <c r="DLA2" s="374"/>
      <c r="DLB2" s="374"/>
      <c r="DLC2" s="374"/>
      <c r="DLD2" s="374"/>
      <c r="DLE2" s="374"/>
      <c r="DLF2" s="374"/>
      <c r="DLG2" s="374"/>
      <c r="DLH2" s="374"/>
      <c r="DLI2" s="374"/>
      <c r="DLJ2" s="374"/>
      <c r="DLK2" s="374"/>
      <c r="DLL2" s="374"/>
      <c r="DLM2" s="374"/>
      <c r="DLN2" s="374"/>
      <c r="DLO2" s="374"/>
      <c r="DLP2" s="374"/>
      <c r="DLQ2" s="374"/>
      <c r="DLR2" s="374"/>
      <c r="DLS2" s="374"/>
      <c r="DLT2" s="374"/>
      <c r="DLU2" s="374"/>
      <c r="DLV2" s="374"/>
      <c r="DLW2" s="374"/>
      <c r="DLX2" s="374"/>
      <c r="DLY2" s="374"/>
      <c r="DLZ2" s="374"/>
      <c r="DMA2" s="374"/>
      <c r="DMB2" s="374"/>
      <c r="DMC2" s="374"/>
      <c r="DMD2" s="374"/>
      <c r="DME2" s="374"/>
      <c r="DMF2" s="374"/>
      <c r="DMG2" s="374"/>
      <c r="DMH2" s="374"/>
      <c r="DMI2" s="374"/>
      <c r="DMJ2" s="374"/>
      <c r="DMK2" s="374"/>
      <c r="DML2" s="374"/>
      <c r="DMM2" s="374"/>
      <c r="DMN2" s="374"/>
      <c r="DMO2" s="374"/>
      <c r="DMP2" s="374"/>
      <c r="DMQ2" s="374"/>
      <c r="DMR2" s="374"/>
      <c r="DMS2" s="374"/>
      <c r="DMT2" s="374"/>
      <c r="DMU2" s="374"/>
      <c r="DMV2" s="374"/>
      <c r="DMW2" s="374"/>
      <c r="DMX2" s="374"/>
      <c r="DMY2" s="374"/>
      <c r="DMZ2" s="374"/>
      <c r="DNA2" s="374"/>
      <c r="DNB2" s="374"/>
      <c r="DNC2" s="374"/>
      <c r="DND2" s="374"/>
      <c r="DNE2" s="374"/>
      <c r="DNF2" s="374"/>
      <c r="DNG2" s="374"/>
      <c r="DNH2" s="374"/>
      <c r="DNI2" s="374"/>
      <c r="DNJ2" s="374"/>
      <c r="DNK2" s="374"/>
      <c r="DNL2" s="374"/>
      <c r="DNM2" s="374"/>
      <c r="DNN2" s="374"/>
      <c r="DNO2" s="374"/>
      <c r="DNP2" s="374"/>
      <c r="DNQ2" s="374"/>
      <c r="DNR2" s="374"/>
      <c r="DNS2" s="374"/>
      <c r="DNT2" s="374"/>
      <c r="DNU2" s="374"/>
      <c r="DNV2" s="374"/>
      <c r="DNW2" s="374"/>
      <c r="DNX2" s="374"/>
      <c r="DNY2" s="374"/>
      <c r="DNZ2" s="374"/>
      <c r="DOA2" s="374"/>
      <c r="DOB2" s="374"/>
      <c r="DOC2" s="374"/>
      <c r="DOD2" s="374"/>
      <c r="DOE2" s="374"/>
      <c r="DOF2" s="374"/>
      <c r="DOG2" s="374"/>
      <c r="DOH2" s="374"/>
      <c r="DOI2" s="374"/>
      <c r="DOJ2" s="374"/>
      <c r="DOK2" s="374"/>
      <c r="DOL2" s="374"/>
      <c r="DOM2" s="374"/>
      <c r="DON2" s="374"/>
      <c r="DOO2" s="374"/>
      <c r="DOP2" s="374"/>
      <c r="DOQ2" s="374"/>
      <c r="DOR2" s="374"/>
      <c r="DOS2" s="374"/>
      <c r="DOT2" s="374"/>
      <c r="DOU2" s="374"/>
      <c r="DOV2" s="374"/>
      <c r="DOW2" s="374"/>
      <c r="DOX2" s="374"/>
      <c r="DOY2" s="374"/>
      <c r="DOZ2" s="374"/>
      <c r="DPA2" s="374"/>
      <c r="DPB2" s="374"/>
      <c r="DPC2" s="374"/>
      <c r="DPD2" s="374"/>
      <c r="DPE2" s="374"/>
      <c r="DPF2" s="374"/>
      <c r="DPG2" s="374"/>
      <c r="DPH2" s="374"/>
      <c r="DPI2" s="374"/>
      <c r="DPJ2" s="374"/>
      <c r="DPK2" s="374"/>
      <c r="DPL2" s="374"/>
      <c r="DPM2" s="374"/>
      <c r="DPN2" s="374"/>
      <c r="DPO2" s="374"/>
      <c r="DPP2" s="374"/>
      <c r="DPQ2" s="374"/>
      <c r="DPR2" s="374"/>
      <c r="DPS2" s="374"/>
      <c r="DPT2" s="374"/>
      <c r="DPU2" s="374"/>
      <c r="DPV2" s="374"/>
      <c r="DPW2" s="374"/>
      <c r="DPX2" s="374"/>
      <c r="DPY2" s="374"/>
      <c r="DPZ2" s="374"/>
      <c r="DQA2" s="374"/>
      <c r="DQB2" s="374"/>
      <c r="DQC2" s="374"/>
      <c r="DQD2" s="374"/>
      <c r="DQE2" s="374"/>
      <c r="DQF2" s="374"/>
      <c r="DQG2" s="374"/>
      <c r="DQH2" s="374"/>
      <c r="DQI2" s="374"/>
      <c r="DQJ2" s="374"/>
      <c r="DQK2" s="374"/>
      <c r="DQL2" s="374"/>
      <c r="DQM2" s="374"/>
      <c r="DQN2" s="374"/>
      <c r="DQO2" s="374"/>
      <c r="DQP2" s="374"/>
      <c r="DQQ2" s="374"/>
      <c r="DQR2" s="374"/>
      <c r="DQS2" s="374"/>
      <c r="DQT2" s="374"/>
      <c r="DQU2" s="374"/>
      <c r="DQV2" s="374"/>
      <c r="DQW2" s="374"/>
      <c r="DQX2" s="374"/>
      <c r="DQY2" s="374"/>
      <c r="DQZ2" s="374"/>
      <c r="DRA2" s="374"/>
      <c r="DRB2" s="374"/>
      <c r="DRC2" s="374"/>
      <c r="DRD2" s="374"/>
      <c r="DRE2" s="374"/>
      <c r="DRF2" s="374"/>
      <c r="DRG2" s="374"/>
      <c r="DRH2" s="374"/>
      <c r="DRI2" s="374"/>
      <c r="DRJ2" s="374"/>
      <c r="DRK2" s="374"/>
      <c r="DRL2" s="374"/>
      <c r="DRM2" s="374"/>
      <c r="DRN2" s="374"/>
      <c r="DRO2" s="374"/>
      <c r="DRP2" s="374"/>
      <c r="DRQ2" s="374"/>
      <c r="DRR2" s="374"/>
      <c r="DRS2" s="374"/>
      <c r="DRT2" s="374"/>
      <c r="DRU2" s="374"/>
      <c r="DRV2" s="374"/>
      <c r="DRW2" s="374"/>
      <c r="DRX2" s="374"/>
      <c r="DRY2" s="374"/>
      <c r="DRZ2" s="374"/>
      <c r="DSA2" s="374"/>
      <c r="DSB2" s="374"/>
      <c r="DSC2" s="374"/>
      <c r="DSD2" s="374"/>
      <c r="DSE2" s="374"/>
      <c r="DSF2" s="374"/>
      <c r="DSG2" s="374"/>
      <c r="DSH2" s="374"/>
      <c r="DSI2" s="374"/>
      <c r="DSJ2" s="374"/>
      <c r="DSK2" s="374"/>
      <c r="DSL2" s="374"/>
      <c r="DSM2" s="374"/>
      <c r="DSN2" s="374"/>
      <c r="DSO2" s="374"/>
      <c r="DSP2" s="374"/>
      <c r="DSQ2" s="374"/>
      <c r="DSR2" s="374"/>
      <c r="DSS2" s="374"/>
      <c r="DST2" s="374"/>
      <c r="DSU2" s="374"/>
      <c r="DSV2" s="374"/>
      <c r="DSW2" s="374"/>
      <c r="DSX2" s="374"/>
      <c r="DSY2" s="374"/>
      <c r="DSZ2" s="374"/>
      <c r="DTA2" s="374"/>
      <c r="DTB2" s="374"/>
      <c r="DTC2" s="374"/>
      <c r="DTD2" s="374"/>
      <c r="DTE2" s="374"/>
      <c r="DTF2" s="374"/>
      <c r="DTG2" s="374"/>
      <c r="DTH2" s="374"/>
      <c r="DTI2" s="374"/>
      <c r="DTJ2" s="374"/>
      <c r="DTK2" s="374"/>
      <c r="DTL2" s="374"/>
      <c r="DTM2" s="374"/>
      <c r="DTN2" s="374"/>
      <c r="DTO2" s="374"/>
      <c r="DTP2" s="374"/>
      <c r="DTQ2" s="374"/>
      <c r="DTR2" s="374"/>
      <c r="DTS2" s="374"/>
      <c r="DTT2" s="374"/>
      <c r="DTU2" s="374"/>
      <c r="DTV2" s="374"/>
      <c r="DTW2" s="374"/>
      <c r="DTX2" s="374"/>
      <c r="DTY2" s="374"/>
      <c r="DTZ2" s="374"/>
      <c r="DUA2" s="374"/>
      <c r="DUB2" s="374"/>
      <c r="DUC2" s="374"/>
      <c r="DUD2" s="374"/>
      <c r="DUE2" s="374"/>
      <c r="DUF2" s="374"/>
      <c r="DUG2" s="374"/>
      <c r="DUH2" s="374"/>
      <c r="DUI2" s="374"/>
      <c r="DUJ2" s="374"/>
      <c r="DUK2" s="374"/>
      <c r="DUL2" s="374"/>
      <c r="DUM2" s="374"/>
      <c r="DUN2" s="374"/>
      <c r="DUO2" s="374"/>
      <c r="DUP2" s="374"/>
      <c r="DUQ2" s="374"/>
      <c r="DUR2" s="374"/>
      <c r="DUS2" s="374"/>
      <c r="DUT2" s="374"/>
      <c r="DUU2" s="374"/>
      <c r="DUV2" s="374"/>
      <c r="DUW2" s="374"/>
      <c r="DUX2" s="374"/>
      <c r="DUY2" s="374"/>
      <c r="DUZ2" s="374"/>
      <c r="DVA2" s="374"/>
      <c r="DVB2" s="374"/>
      <c r="DVC2" s="374"/>
      <c r="DVD2" s="374"/>
      <c r="DVE2" s="374"/>
      <c r="DVF2" s="374"/>
      <c r="DVG2" s="374"/>
      <c r="DVH2" s="374"/>
      <c r="DVI2" s="374"/>
      <c r="DVJ2" s="374"/>
      <c r="DVK2" s="374"/>
      <c r="DVL2" s="374"/>
      <c r="DVM2" s="374"/>
      <c r="DVN2" s="374"/>
      <c r="DVO2" s="374"/>
      <c r="DVP2" s="374"/>
      <c r="DVQ2" s="374"/>
      <c r="DVR2" s="374"/>
      <c r="DVS2" s="374"/>
      <c r="DVT2" s="374"/>
      <c r="DVU2" s="374"/>
      <c r="DVV2" s="374"/>
      <c r="DVW2" s="374"/>
      <c r="DVX2" s="374"/>
      <c r="DVY2" s="374"/>
      <c r="DVZ2" s="374"/>
      <c r="DWA2" s="374"/>
      <c r="DWB2" s="374"/>
      <c r="DWC2" s="374"/>
      <c r="DWD2" s="374"/>
      <c r="DWE2" s="374"/>
      <c r="DWF2" s="374"/>
      <c r="DWG2" s="374"/>
      <c r="DWH2" s="374"/>
      <c r="DWI2" s="374"/>
      <c r="DWJ2" s="374"/>
      <c r="DWK2" s="374"/>
      <c r="DWL2" s="374"/>
      <c r="DWM2" s="374"/>
      <c r="DWN2" s="374"/>
      <c r="DWO2" s="374"/>
      <c r="DWP2" s="374"/>
      <c r="DWQ2" s="374"/>
      <c r="DWR2" s="374"/>
      <c r="DWS2" s="374"/>
      <c r="DWT2" s="374"/>
      <c r="DWU2" s="374"/>
      <c r="DWV2" s="374"/>
      <c r="DWW2" s="374"/>
      <c r="DWX2" s="374"/>
      <c r="DWY2" s="374"/>
      <c r="DWZ2" s="374"/>
      <c r="DXA2" s="374"/>
      <c r="DXB2" s="374"/>
      <c r="DXC2" s="374"/>
      <c r="DXD2" s="374"/>
      <c r="DXE2" s="374"/>
      <c r="DXF2" s="374"/>
      <c r="DXG2" s="374"/>
      <c r="DXH2" s="374"/>
      <c r="DXI2" s="374"/>
      <c r="DXJ2" s="374"/>
      <c r="DXK2" s="374"/>
      <c r="DXL2" s="374"/>
      <c r="DXM2" s="374"/>
      <c r="DXN2" s="374"/>
      <c r="DXO2" s="374"/>
      <c r="DXP2" s="374"/>
      <c r="DXQ2" s="374"/>
      <c r="DXR2" s="374"/>
      <c r="DXS2" s="374"/>
      <c r="DXT2" s="374"/>
      <c r="DXU2" s="374"/>
      <c r="DXV2" s="374"/>
      <c r="DXW2" s="374"/>
      <c r="DXX2" s="374"/>
      <c r="DXY2" s="374"/>
      <c r="DXZ2" s="374"/>
      <c r="DYA2" s="374"/>
      <c r="DYB2" s="374"/>
      <c r="DYC2" s="374"/>
      <c r="DYD2" s="374"/>
      <c r="DYE2" s="374"/>
      <c r="DYF2" s="374"/>
      <c r="DYG2" s="374"/>
      <c r="DYH2" s="374"/>
      <c r="DYI2" s="374"/>
      <c r="DYJ2" s="374"/>
      <c r="DYK2" s="374"/>
      <c r="DYL2" s="374"/>
      <c r="DYM2" s="374"/>
      <c r="DYN2" s="374"/>
      <c r="DYO2" s="374"/>
      <c r="DYP2" s="374"/>
      <c r="DYQ2" s="374"/>
      <c r="DYR2" s="374"/>
      <c r="DYS2" s="374"/>
      <c r="DYT2" s="374"/>
      <c r="DYU2" s="374"/>
      <c r="DYV2" s="374"/>
      <c r="DYW2" s="374"/>
      <c r="DYX2" s="374"/>
      <c r="DYY2" s="374"/>
      <c r="DYZ2" s="374"/>
      <c r="DZA2" s="374"/>
      <c r="DZB2" s="374"/>
      <c r="DZC2" s="374"/>
      <c r="DZD2" s="374"/>
      <c r="DZE2" s="374"/>
      <c r="DZF2" s="374"/>
      <c r="DZG2" s="374"/>
      <c r="DZH2" s="374"/>
      <c r="DZI2" s="374"/>
      <c r="DZJ2" s="374"/>
      <c r="DZK2" s="374"/>
      <c r="DZL2" s="374"/>
      <c r="DZM2" s="374"/>
      <c r="DZN2" s="374"/>
      <c r="DZO2" s="374"/>
      <c r="DZP2" s="374"/>
      <c r="DZQ2" s="374"/>
      <c r="DZR2" s="374"/>
      <c r="DZS2" s="374"/>
      <c r="DZT2" s="374"/>
      <c r="DZU2" s="374"/>
      <c r="DZV2" s="374"/>
      <c r="DZW2" s="374"/>
      <c r="DZX2" s="374"/>
      <c r="DZY2" s="374"/>
      <c r="DZZ2" s="374"/>
      <c r="EAA2" s="374"/>
      <c r="EAB2" s="374"/>
      <c r="EAC2" s="374"/>
      <c r="EAD2" s="374"/>
      <c r="EAE2" s="374"/>
      <c r="EAF2" s="374"/>
      <c r="EAG2" s="374"/>
      <c r="EAH2" s="374"/>
      <c r="EAI2" s="374"/>
      <c r="EAJ2" s="374"/>
      <c r="EAK2" s="374"/>
      <c r="EAL2" s="374"/>
      <c r="EAM2" s="374"/>
      <c r="EAN2" s="374"/>
      <c r="EAO2" s="374"/>
      <c r="EAP2" s="374"/>
      <c r="EAQ2" s="374"/>
      <c r="EAR2" s="374"/>
      <c r="EAS2" s="374"/>
      <c r="EAT2" s="374"/>
      <c r="EAU2" s="374"/>
      <c r="EAV2" s="374"/>
      <c r="EAW2" s="374"/>
      <c r="EAX2" s="374"/>
      <c r="EAY2" s="374"/>
      <c r="EAZ2" s="374"/>
      <c r="EBA2" s="374"/>
      <c r="EBB2" s="374"/>
      <c r="EBC2" s="374"/>
      <c r="EBD2" s="374"/>
      <c r="EBE2" s="374"/>
      <c r="EBF2" s="374"/>
      <c r="EBG2" s="374"/>
      <c r="EBH2" s="374"/>
      <c r="EBI2" s="374"/>
      <c r="EBJ2" s="374"/>
      <c r="EBK2" s="374"/>
      <c r="EBL2" s="374"/>
      <c r="EBM2" s="374"/>
      <c r="EBN2" s="374"/>
      <c r="EBO2" s="374"/>
      <c r="EBP2" s="374"/>
      <c r="EBQ2" s="374"/>
      <c r="EBR2" s="374"/>
      <c r="EBS2" s="374"/>
      <c r="EBT2" s="374"/>
      <c r="EBU2" s="374"/>
      <c r="EBV2" s="374"/>
      <c r="EBW2" s="374"/>
      <c r="EBX2" s="374"/>
      <c r="EBY2" s="374"/>
      <c r="EBZ2" s="374"/>
      <c r="ECA2" s="374"/>
      <c r="ECB2" s="374"/>
      <c r="ECC2" s="374"/>
      <c r="ECD2" s="374"/>
      <c r="ECE2" s="374"/>
      <c r="ECF2" s="374"/>
      <c r="ECG2" s="374"/>
      <c r="ECH2" s="374"/>
      <c r="ECI2" s="374"/>
      <c r="ECJ2" s="374"/>
      <c r="ECK2" s="374"/>
      <c r="ECL2" s="374"/>
      <c r="ECM2" s="374"/>
      <c r="ECN2" s="374"/>
      <c r="ECO2" s="374"/>
      <c r="ECP2" s="374"/>
      <c r="ECQ2" s="374"/>
      <c r="ECR2" s="374"/>
      <c r="ECS2" s="374"/>
      <c r="ECT2" s="374"/>
      <c r="ECU2" s="374"/>
      <c r="ECV2" s="374"/>
      <c r="ECW2" s="374"/>
      <c r="ECX2" s="374"/>
      <c r="ECY2" s="374"/>
      <c r="ECZ2" s="374"/>
      <c r="EDA2" s="374"/>
      <c r="EDB2" s="374"/>
      <c r="EDC2" s="374"/>
      <c r="EDD2" s="374"/>
      <c r="EDE2" s="374"/>
      <c r="EDF2" s="374"/>
      <c r="EDG2" s="374"/>
      <c r="EDH2" s="374"/>
      <c r="EDI2" s="374"/>
      <c r="EDJ2" s="374"/>
      <c r="EDK2" s="374"/>
      <c r="EDL2" s="374"/>
      <c r="EDM2" s="374"/>
      <c r="EDN2" s="374"/>
      <c r="EDO2" s="374"/>
      <c r="EDP2" s="374"/>
      <c r="EDQ2" s="374"/>
      <c r="EDR2" s="374"/>
      <c r="EDS2" s="374"/>
      <c r="EDT2" s="374"/>
      <c r="EDU2" s="374"/>
      <c r="EDV2" s="374"/>
      <c r="EDW2" s="374"/>
      <c r="EDX2" s="374"/>
      <c r="EDY2" s="374"/>
      <c r="EDZ2" s="374"/>
      <c r="EEA2" s="374"/>
      <c r="EEB2" s="374"/>
      <c r="EEC2" s="374"/>
      <c r="EED2" s="374"/>
      <c r="EEE2" s="374"/>
      <c r="EEF2" s="374"/>
      <c r="EEG2" s="374"/>
      <c r="EEH2" s="374"/>
      <c r="EEI2" s="374"/>
      <c r="EEJ2" s="374"/>
      <c r="EEK2" s="374"/>
      <c r="EEL2" s="374"/>
      <c r="EEM2" s="374"/>
      <c r="EEN2" s="374"/>
      <c r="EEO2" s="374"/>
      <c r="EEP2" s="374"/>
      <c r="EEQ2" s="374"/>
      <c r="EER2" s="374"/>
      <c r="EES2" s="374"/>
      <c r="EET2" s="374"/>
      <c r="EEU2" s="374"/>
      <c r="EEV2" s="374"/>
      <c r="EEW2" s="374"/>
      <c r="EEX2" s="374"/>
      <c r="EEY2" s="374"/>
      <c r="EEZ2" s="374"/>
      <c r="EFA2" s="374"/>
      <c r="EFB2" s="374"/>
      <c r="EFC2" s="374"/>
      <c r="EFD2" s="374"/>
      <c r="EFE2" s="374"/>
      <c r="EFF2" s="374"/>
      <c r="EFG2" s="374"/>
      <c r="EFH2" s="374"/>
      <c r="EFI2" s="374"/>
      <c r="EFJ2" s="374"/>
      <c r="EFK2" s="374"/>
      <c r="EFL2" s="374"/>
      <c r="EFM2" s="374"/>
      <c r="EFN2" s="374"/>
      <c r="EFO2" s="374"/>
      <c r="EFP2" s="374"/>
      <c r="EFQ2" s="374"/>
      <c r="EFR2" s="374"/>
      <c r="EFS2" s="374"/>
      <c r="EFT2" s="374"/>
      <c r="EFU2" s="374"/>
      <c r="EFV2" s="374"/>
      <c r="EFW2" s="374"/>
      <c r="EFX2" s="374"/>
      <c r="EFY2" s="374"/>
      <c r="EFZ2" s="374"/>
      <c r="EGA2" s="374"/>
      <c r="EGB2" s="374"/>
      <c r="EGC2" s="374"/>
      <c r="EGD2" s="374"/>
      <c r="EGE2" s="374"/>
      <c r="EGF2" s="374"/>
      <c r="EGG2" s="374"/>
      <c r="EGH2" s="374"/>
      <c r="EGI2" s="374"/>
      <c r="EGJ2" s="374"/>
      <c r="EGK2" s="374"/>
      <c r="EGL2" s="374"/>
      <c r="EGM2" s="374"/>
      <c r="EGN2" s="374"/>
      <c r="EGO2" s="374"/>
      <c r="EGP2" s="374"/>
      <c r="EGQ2" s="374"/>
      <c r="EGR2" s="374"/>
      <c r="EGS2" s="374"/>
      <c r="EGT2" s="374"/>
      <c r="EGU2" s="374"/>
      <c r="EGV2" s="374"/>
      <c r="EGW2" s="374"/>
      <c r="EGX2" s="374"/>
      <c r="EGY2" s="374"/>
      <c r="EGZ2" s="374"/>
      <c r="EHA2" s="374"/>
      <c r="EHB2" s="374"/>
      <c r="EHC2" s="374"/>
      <c r="EHD2" s="374"/>
      <c r="EHE2" s="374"/>
      <c r="EHF2" s="374"/>
      <c r="EHG2" s="374"/>
      <c r="EHH2" s="374"/>
      <c r="EHI2" s="374"/>
      <c r="EHJ2" s="374"/>
      <c r="EHK2" s="374"/>
      <c r="EHL2" s="374"/>
      <c r="EHM2" s="374"/>
      <c r="EHN2" s="374"/>
      <c r="EHO2" s="374"/>
      <c r="EHP2" s="374"/>
      <c r="EHQ2" s="374"/>
      <c r="EHR2" s="374"/>
      <c r="EHS2" s="374"/>
      <c r="EHT2" s="374"/>
      <c r="EHU2" s="374"/>
      <c r="EHV2" s="374"/>
      <c r="EHW2" s="374"/>
      <c r="EHX2" s="374"/>
      <c r="EHY2" s="374"/>
      <c r="EHZ2" s="374"/>
      <c r="EIA2" s="374"/>
      <c r="EIB2" s="374"/>
      <c r="EIC2" s="374"/>
      <c r="EID2" s="374"/>
      <c r="EIE2" s="374"/>
      <c r="EIF2" s="374"/>
      <c r="EIG2" s="374"/>
      <c r="EIH2" s="374"/>
      <c r="EII2" s="374"/>
      <c r="EIJ2" s="374"/>
      <c r="EIK2" s="374"/>
      <c r="EIL2" s="374"/>
      <c r="EIM2" s="374"/>
      <c r="EIN2" s="374"/>
      <c r="EIO2" s="374"/>
      <c r="EIP2" s="374"/>
      <c r="EIQ2" s="374"/>
      <c r="EIR2" s="374"/>
      <c r="EIS2" s="374"/>
      <c r="EIT2" s="374"/>
      <c r="EIU2" s="374"/>
      <c r="EIV2" s="374"/>
      <c r="EIW2" s="374"/>
      <c r="EIX2" s="374"/>
      <c r="EIY2" s="374"/>
      <c r="EIZ2" s="374"/>
      <c r="EJA2" s="374"/>
      <c r="EJB2" s="374"/>
      <c r="EJC2" s="374"/>
      <c r="EJD2" s="374"/>
      <c r="EJE2" s="374"/>
      <c r="EJF2" s="374"/>
      <c r="EJG2" s="374"/>
      <c r="EJH2" s="374"/>
      <c r="EJI2" s="374"/>
      <c r="EJJ2" s="374"/>
      <c r="EJK2" s="374"/>
      <c r="EJL2" s="374"/>
      <c r="EJM2" s="374"/>
      <c r="EJN2" s="374"/>
      <c r="EJO2" s="374"/>
      <c r="EJP2" s="374"/>
      <c r="EJQ2" s="374"/>
      <c r="EJR2" s="374"/>
      <c r="EJS2" s="374"/>
      <c r="EJT2" s="374"/>
      <c r="EJU2" s="374"/>
      <c r="EJV2" s="374"/>
      <c r="EJW2" s="374"/>
      <c r="EJX2" s="374"/>
      <c r="EJY2" s="374"/>
      <c r="EJZ2" s="374"/>
      <c r="EKA2" s="374"/>
      <c r="EKB2" s="374"/>
      <c r="EKC2" s="374"/>
      <c r="EKD2" s="374"/>
      <c r="EKE2" s="374"/>
      <c r="EKF2" s="374"/>
      <c r="EKG2" s="374"/>
      <c r="EKH2" s="374"/>
      <c r="EKI2" s="374"/>
      <c r="EKJ2" s="374"/>
      <c r="EKK2" s="374"/>
      <c r="EKL2" s="374"/>
      <c r="EKM2" s="374"/>
      <c r="EKN2" s="374"/>
      <c r="EKO2" s="374"/>
      <c r="EKP2" s="374"/>
      <c r="EKQ2" s="374"/>
      <c r="EKR2" s="374"/>
      <c r="EKS2" s="374"/>
      <c r="EKT2" s="374"/>
      <c r="EKU2" s="374"/>
      <c r="EKV2" s="374"/>
      <c r="EKW2" s="374"/>
      <c r="EKX2" s="374"/>
      <c r="EKY2" s="374"/>
      <c r="EKZ2" s="374"/>
      <c r="ELA2" s="374"/>
      <c r="ELB2" s="374"/>
      <c r="ELC2" s="374"/>
      <c r="ELD2" s="374"/>
      <c r="ELE2" s="374"/>
      <c r="ELF2" s="374"/>
      <c r="ELG2" s="374"/>
      <c r="ELH2" s="374"/>
      <c r="ELI2" s="374"/>
      <c r="ELJ2" s="374"/>
      <c r="ELK2" s="374"/>
      <c r="ELL2" s="374"/>
      <c r="ELM2" s="374"/>
      <c r="ELN2" s="374"/>
      <c r="ELO2" s="374"/>
      <c r="ELP2" s="374"/>
      <c r="ELQ2" s="374"/>
      <c r="ELR2" s="374"/>
      <c r="ELS2" s="374"/>
      <c r="ELT2" s="374"/>
      <c r="ELU2" s="374"/>
      <c r="ELV2" s="374"/>
      <c r="ELW2" s="374"/>
      <c r="ELX2" s="374"/>
      <c r="ELY2" s="374"/>
      <c r="ELZ2" s="374"/>
      <c r="EMA2" s="374"/>
      <c r="EMB2" s="374"/>
      <c r="EMC2" s="374"/>
      <c r="EMD2" s="374"/>
      <c r="EME2" s="374"/>
      <c r="EMF2" s="374"/>
      <c r="EMG2" s="374"/>
      <c r="EMH2" s="374"/>
      <c r="EMI2" s="374"/>
      <c r="EMJ2" s="374"/>
      <c r="EMK2" s="374"/>
      <c r="EML2" s="374"/>
      <c r="EMM2" s="374"/>
      <c r="EMN2" s="374"/>
      <c r="EMO2" s="374"/>
      <c r="EMP2" s="374"/>
      <c r="EMQ2" s="374"/>
      <c r="EMR2" s="374"/>
      <c r="EMS2" s="374"/>
      <c r="EMT2" s="374"/>
      <c r="EMU2" s="374"/>
      <c r="EMV2" s="374"/>
      <c r="EMW2" s="374"/>
      <c r="EMX2" s="374"/>
      <c r="EMY2" s="374"/>
      <c r="EMZ2" s="374"/>
      <c r="ENA2" s="374"/>
      <c r="ENB2" s="374"/>
      <c r="ENC2" s="374"/>
      <c r="END2" s="374"/>
      <c r="ENE2" s="374"/>
      <c r="ENF2" s="374"/>
      <c r="ENG2" s="374"/>
      <c r="ENH2" s="374"/>
      <c r="ENI2" s="374"/>
      <c r="ENJ2" s="374"/>
      <c r="ENK2" s="374"/>
      <c r="ENL2" s="374"/>
      <c r="ENM2" s="374"/>
      <c r="ENN2" s="374"/>
      <c r="ENO2" s="374"/>
      <c r="ENP2" s="374"/>
      <c r="ENQ2" s="374"/>
      <c r="ENR2" s="374"/>
      <c r="ENS2" s="374"/>
      <c r="ENT2" s="374"/>
      <c r="ENU2" s="374"/>
      <c r="ENV2" s="374"/>
      <c r="ENW2" s="374"/>
      <c r="ENX2" s="374"/>
      <c r="ENY2" s="374"/>
      <c r="ENZ2" s="374"/>
      <c r="EOA2" s="374"/>
      <c r="EOB2" s="374"/>
      <c r="EOC2" s="374"/>
      <c r="EOD2" s="374"/>
      <c r="EOE2" s="374"/>
      <c r="EOF2" s="374"/>
      <c r="EOG2" s="374"/>
      <c r="EOH2" s="374"/>
      <c r="EOI2" s="374"/>
      <c r="EOJ2" s="374"/>
      <c r="EOK2" s="374"/>
      <c r="EOL2" s="374"/>
      <c r="EOM2" s="374"/>
      <c r="EON2" s="374"/>
      <c r="EOO2" s="374"/>
      <c r="EOP2" s="374"/>
      <c r="EOQ2" s="374"/>
      <c r="EOR2" s="374"/>
      <c r="EOS2" s="374"/>
      <c r="EOT2" s="374"/>
      <c r="EOU2" s="374"/>
      <c r="EOV2" s="374"/>
      <c r="EOW2" s="374"/>
      <c r="EOX2" s="374"/>
      <c r="EOY2" s="374"/>
      <c r="EOZ2" s="374"/>
      <c r="EPA2" s="374"/>
      <c r="EPB2" s="374"/>
      <c r="EPC2" s="374"/>
      <c r="EPD2" s="374"/>
      <c r="EPE2" s="374"/>
      <c r="EPF2" s="374"/>
      <c r="EPG2" s="374"/>
      <c r="EPH2" s="374"/>
      <c r="EPI2" s="374"/>
      <c r="EPJ2" s="374"/>
      <c r="EPK2" s="374"/>
      <c r="EPL2" s="374"/>
      <c r="EPM2" s="374"/>
      <c r="EPN2" s="374"/>
      <c r="EPO2" s="374"/>
      <c r="EPP2" s="374"/>
      <c r="EPQ2" s="374"/>
      <c r="EPR2" s="374"/>
      <c r="EPS2" s="374"/>
      <c r="EPT2" s="374"/>
      <c r="EPU2" s="374"/>
      <c r="EPV2" s="374"/>
      <c r="EPW2" s="374"/>
      <c r="EPX2" s="374"/>
      <c r="EPY2" s="374"/>
      <c r="EPZ2" s="374"/>
      <c r="EQA2" s="374"/>
      <c r="EQB2" s="374"/>
      <c r="EQC2" s="374"/>
      <c r="EQD2" s="374"/>
      <c r="EQE2" s="374"/>
      <c r="EQF2" s="374"/>
      <c r="EQG2" s="374"/>
      <c r="EQH2" s="374"/>
      <c r="EQI2" s="374"/>
      <c r="EQJ2" s="374"/>
      <c r="EQK2" s="374"/>
      <c r="EQL2" s="374"/>
      <c r="EQM2" s="374"/>
      <c r="EQN2" s="374"/>
      <c r="EQO2" s="374"/>
      <c r="EQP2" s="374"/>
      <c r="EQQ2" s="374"/>
      <c r="EQR2" s="374"/>
      <c r="EQS2" s="374"/>
      <c r="EQT2" s="374"/>
      <c r="EQU2" s="374"/>
      <c r="EQV2" s="374"/>
      <c r="EQW2" s="374"/>
      <c r="EQX2" s="374"/>
      <c r="EQY2" s="374"/>
      <c r="EQZ2" s="374"/>
      <c r="ERA2" s="374"/>
      <c r="ERB2" s="374"/>
      <c r="ERC2" s="374"/>
      <c r="ERD2" s="374"/>
      <c r="ERE2" s="374"/>
      <c r="ERF2" s="374"/>
      <c r="ERG2" s="374"/>
      <c r="ERH2" s="374"/>
      <c r="ERI2" s="374"/>
      <c r="ERJ2" s="374"/>
      <c r="ERK2" s="374"/>
      <c r="ERL2" s="374"/>
      <c r="ERM2" s="374"/>
      <c r="ERN2" s="374"/>
      <c r="ERO2" s="374"/>
      <c r="ERP2" s="374"/>
      <c r="ERQ2" s="374"/>
      <c r="ERR2" s="374"/>
      <c r="ERS2" s="374"/>
      <c r="ERT2" s="374"/>
      <c r="ERU2" s="374"/>
      <c r="ERV2" s="374"/>
      <c r="ERW2" s="374"/>
      <c r="ERX2" s="374"/>
      <c r="ERY2" s="374"/>
      <c r="ERZ2" s="374"/>
      <c r="ESA2" s="374"/>
      <c r="ESB2" s="374"/>
      <c r="ESC2" s="374"/>
      <c r="ESD2" s="374"/>
      <c r="ESE2" s="374"/>
      <c r="ESF2" s="374"/>
      <c r="ESG2" s="374"/>
      <c r="ESH2" s="374"/>
      <c r="ESI2" s="374"/>
      <c r="ESJ2" s="374"/>
      <c r="ESK2" s="374"/>
      <c r="ESL2" s="374"/>
      <c r="ESM2" s="374"/>
      <c r="ESN2" s="374"/>
      <c r="ESO2" s="374"/>
      <c r="ESP2" s="374"/>
      <c r="ESQ2" s="374"/>
      <c r="ESR2" s="374"/>
      <c r="ESS2" s="374"/>
      <c r="EST2" s="374"/>
      <c r="ESU2" s="374"/>
      <c r="ESV2" s="374"/>
      <c r="ESW2" s="374"/>
      <c r="ESX2" s="374"/>
      <c r="ESY2" s="374"/>
      <c r="ESZ2" s="374"/>
      <c r="ETA2" s="374"/>
      <c r="ETB2" s="374"/>
      <c r="ETC2" s="374"/>
      <c r="ETD2" s="374"/>
      <c r="ETE2" s="374"/>
      <c r="ETF2" s="374"/>
      <c r="ETG2" s="374"/>
      <c r="ETH2" s="374"/>
      <c r="ETI2" s="374"/>
      <c r="ETJ2" s="374"/>
      <c r="ETK2" s="374"/>
      <c r="ETL2" s="374"/>
      <c r="ETM2" s="374"/>
      <c r="ETN2" s="374"/>
      <c r="ETO2" s="374"/>
      <c r="ETP2" s="374"/>
      <c r="ETQ2" s="374"/>
      <c r="ETR2" s="374"/>
      <c r="ETS2" s="374"/>
      <c r="ETT2" s="374"/>
      <c r="ETU2" s="374"/>
      <c r="ETV2" s="374"/>
      <c r="ETW2" s="374"/>
      <c r="ETX2" s="374"/>
      <c r="ETY2" s="374"/>
      <c r="ETZ2" s="374"/>
      <c r="EUA2" s="374"/>
      <c r="EUB2" s="374"/>
      <c r="EUC2" s="374"/>
      <c r="EUD2" s="374"/>
      <c r="EUE2" s="374"/>
      <c r="EUF2" s="374"/>
      <c r="EUG2" s="374"/>
      <c r="EUH2" s="374"/>
      <c r="EUI2" s="374"/>
      <c r="EUJ2" s="374"/>
      <c r="EUK2" s="374"/>
      <c r="EUL2" s="374"/>
      <c r="EUM2" s="374"/>
      <c r="EUN2" s="374"/>
      <c r="EUO2" s="374"/>
      <c r="EUP2" s="374"/>
      <c r="EUQ2" s="374"/>
      <c r="EUR2" s="374"/>
      <c r="EUS2" s="374"/>
      <c r="EUT2" s="374"/>
      <c r="EUU2" s="374"/>
      <c r="EUV2" s="374"/>
      <c r="EUW2" s="374"/>
      <c r="EUX2" s="374"/>
      <c r="EUY2" s="374"/>
      <c r="EUZ2" s="374"/>
      <c r="EVA2" s="374"/>
      <c r="EVB2" s="374"/>
      <c r="EVC2" s="374"/>
      <c r="EVD2" s="374"/>
      <c r="EVE2" s="374"/>
      <c r="EVF2" s="374"/>
      <c r="EVG2" s="374"/>
      <c r="EVH2" s="374"/>
      <c r="EVI2" s="374"/>
      <c r="EVJ2" s="374"/>
      <c r="EVK2" s="374"/>
      <c r="EVL2" s="374"/>
      <c r="EVM2" s="374"/>
      <c r="EVN2" s="374"/>
      <c r="EVO2" s="374"/>
      <c r="EVP2" s="374"/>
      <c r="EVQ2" s="374"/>
      <c r="EVR2" s="374"/>
      <c r="EVS2" s="374"/>
      <c r="EVT2" s="374"/>
      <c r="EVU2" s="374"/>
      <c r="EVV2" s="374"/>
      <c r="EVW2" s="374"/>
      <c r="EVX2" s="374"/>
      <c r="EVY2" s="374"/>
      <c r="EVZ2" s="374"/>
      <c r="EWA2" s="374"/>
      <c r="EWB2" s="374"/>
      <c r="EWC2" s="374"/>
      <c r="EWD2" s="374"/>
      <c r="EWE2" s="374"/>
      <c r="EWF2" s="374"/>
      <c r="EWG2" s="374"/>
      <c r="EWH2" s="374"/>
      <c r="EWI2" s="374"/>
      <c r="EWJ2" s="374"/>
      <c r="EWK2" s="374"/>
      <c r="EWL2" s="374"/>
      <c r="EWM2" s="374"/>
      <c r="EWN2" s="374"/>
      <c r="EWO2" s="374"/>
      <c r="EWP2" s="374"/>
      <c r="EWQ2" s="374"/>
      <c r="EWR2" s="374"/>
      <c r="EWS2" s="374"/>
      <c r="EWT2" s="374"/>
      <c r="EWU2" s="374"/>
      <c r="EWV2" s="374"/>
      <c r="EWW2" s="374"/>
      <c r="EWX2" s="374"/>
      <c r="EWY2" s="374"/>
      <c r="EWZ2" s="374"/>
      <c r="EXA2" s="374"/>
      <c r="EXB2" s="374"/>
      <c r="EXC2" s="374"/>
      <c r="EXD2" s="374"/>
      <c r="EXE2" s="374"/>
      <c r="EXF2" s="374"/>
      <c r="EXG2" s="374"/>
      <c r="EXH2" s="374"/>
      <c r="EXI2" s="374"/>
      <c r="EXJ2" s="374"/>
      <c r="EXK2" s="374"/>
      <c r="EXL2" s="374"/>
      <c r="EXM2" s="374"/>
      <c r="EXN2" s="374"/>
      <c r="EXO2" s="374"/>
      <c r="EXP2" s="374"/>
      <c r="EXQ2" s="374"/>
      <c r="EXR2" s="374"/>
      <c r="EXS2" s="374"/>
      <c r="EXT2" s="374"/>
      <c r="EXU2" s="374"/>
      <c r="EXV2" s="374"/>
      <c r="EXW2" s="374"/>
      <c r="EXX2" s="374"/>
      <c r="EXY2" s="374"/>
      <c r="EXZ2" s="374"/>
      <c r="EYA2" s="374"/>
      <c r="EYB2" s="374"/>
      <c r="EYC2" s="374"/>
      <c r="EYD2" s="374"/>
      <c r="EYE2" s="374"/>
      <c r="EYF2" s="374"/>
      <c r="EYG2" s="374"/>
      <c r="EYH2" s="374"/>
      <c r="EYI2" s="374"/>
      <c r="EYJ2" s="374"/>
      <c r="EYK2" s="374"/>
      <c r="EYL2" s="374"/>
      <c r="EYM2" s="374"/>
      <c r="EYN2" s="374"/>
      <c r="EYO2" s="374"/>
      <c r="EYP2" s="374"/>
      <c r="EYQ2" s="374"/>
      <c r="EYR2" s="374"/>
      <c r="EYS2" s="374"/>
      <c r="EYT2" s="374"/>
      <c r="EYU2" s="374"/>
      <c r="EYV2" s="374"/>
      <c r="EYW2" s="374"/>
      <c r="EYX2" s="374"/>
      <c r="EYY2" s="374"/>
      <c r="EYZ2" s="374"/>
      <c r="EZA2" s="374"/>
      <c r="EZB2" s="374"/>
      <c r="EZC2" s="374"/>
      <c r="EZD2" s="374"/>
      <c r="EZE2" s="374"/>
      <c r="EZF2" s="374"/>
      <c r="EZG2" s="374"/>
      <c r="EZH2" s="374"/>
      <c r="EZI2" s="374"/>
      <c r="EZJ2" s="374"/>
      <c r="EZK2" s="374"/>
      <c r="EZL2" s="374"/>
      <c r="EZM2" s="374"/>
      <c r="EZN2" s="374"/>
      <c r="EZO2" s="374"/>
      <c r="EZP2" s="374"/>
      <c r="EZQ2" s="374"/>
      <c r="EZR2" s="374"/>
      <c r="EZS2" s="374"/>
      <c r="EZT2" s="374"/>
      <c r="EZU2" s="374"/>
      <c r="EZV2" s="374"/>
      <c r="EZW2" s="374"/>
      <c r="EZX2" s="374"/>
      <c r="EZY2" s="374"/>
      <c r="EZZ2" s="374"/>
      <c r="FAA2" s="374"/>
      <c r="FAB2" s="374"/>
      <c r="FAC2" s="374"/>
      <c r="FAD2" s="374"/>
      <c r="FAE2" s="374"/>
      <c r="FAF2" s="374"/>
      <c r="FAG2" s="374"/>
      <c r="FAH2" s="374"/>
      <c r="FAI2" s="374"/>
      <c r="FAJ2" s="374"/>
      <c r="FAK2" s="374"/>
      <c r="FAL2" s="374"/>
      <c r="FAM2" s="374"/>
      <c r="FAN2" s="374"/>
      <c r="FAO2" s="374"/>
      <c r="FAP2" s="374"/>
      <c r="FAQ2" s="374"/>
      <c r="FAR2" s="374"/>
      <c r="FAS2" s="374"/>
      <c r="FAT2" s="374"/>
      <c r="FAU2" s="374"/>
      <c r="FAV2" s="374"/>
      <c r="FAW2" s="374"/>
      <c r="FAX2" s="374"/>
      <c r="FAY2" s="374"/>
      <c r="FAZ2" s="374"/>
      <c r="FBA2" s="374"/>
      <c r="FBB2" s="374"/>
      <c r="FBC2" s="374"/>
      <c r="FBD2" s="374"/>
      <c r="FBE2" s="374"/>
      <c r="FBF2" s="374"/>
      <c r="FBG2" s="374"/>
      <c r="FBH2" s="374"/>
      <c r="FBI2" s="374"/>
      <c r="FBJ2" s="374"/>
      <c r="FBK2" s="374"/>
      <c r="FBL2" s="374"/>
      <c r="FBM2" s="374"/>
      <c r="FBN2" s="374"/>
      <c r="FBO2" s="374"/>
      <c r="FBP2" s="374"/>
      <c r="FBQ2" s="374"/>
      <c r="FBR2" s="374"/>
      <c r="FBS2" s="374"/>
      <c r="FBT2" s="374"/>
      <c r="FBU2" s="374"/>
      <c r="FBV2" s="374"/>
      <c r="FBW2" s="374"/>
      <c r="FBX2" s="374"/>
      <c r="FBY2" s="374"/>
      <c r="FBZ2" s="374"/>
      <c r="FCA2" s="374"/>
      <c r="FCB2" s="374"/>
      <c r="FCC2" s="374"/>
      <c r="FCD2" s="374"/>
      <c r="FCE2" s="374"/>
      <c r="FCF2" s="374"/>
      <c r="FCG2" s="374"/>
      <c r="FCH2" s="374"/>
      <c r="FCI2" s="374"/>
      <c r="FCJ2" s="374"/>
      <c r="FCK2" s="374"/>
      <c r="FCL2" s="374"/>
      <c r="FCM2" s="374"/>
      <c r="FCN2" s="374"/>
      <c r="FCO2" s="374"/>
      <c r="FCP2" s="374"/>
      <c r="FCQ2" s="374"/>
      <c r="FCR2" s="374"/>
      <c r="FCS2" s="374"/>
      <c r="FCT2" s="374"/>
      <c r="FCU2" s="374"/>
      <c r="FCV2" s="374"/>
      <c r="FCW2" s="374"/>
      <c r="FCX2" s="374"/>
      <c r="FCY2" s="374"/>
      <c r="FCZ2" s="374"/>
      <c r="FDA2" s="374"/>
      <c r="FDB2" s="374"/>
      <c r="FDC2" s="374"/>
      <c r="FDD2" s="374"/>
      <c r="FDE2" s="374"/>
      <c r="FDF2" s="374"/>
      <c r="FDG2" s="374"/>
      <c r="FDH2" s="374"/>
      <c r="FDI2" s="374"/>
      <c r="FDJ2" s="374"/>
      <c r="FDK2" s="374"/>
      <c r="FDL2" s="374"/>
      <c r="FDM2" s="374"/>
      <c r="FDN2" s="374"/>
      <c r="FDO2" s="374"/>
      <c r="FDP2" s="374"/>
      <c r="FDQ2" s="374"/>
      <c r="FDR2" s="374"/>
      <c r="FDS2" s="374"/>
      <c r="FDT2" s="374"/>
      <c r="FDU2" s="374"/>
      <c r="FDV2" s="374"/>
      <c r="FDW2" s="374"/>
      <c r="FDX2" s="374"/>
      <c r="FDY2" s="374"/>
      <c r="FDZ2" s="374"/>
      <c r="FEA2" s="374"/>
      <c r="FEB2" s="374"/>
      <c r="FEC2" s="374"/>
      <c r="FED2" s="374"/>
      <c r="FEE2" s="374"/>
      <c r="FEF2" s="374"/>
      <c r="FEG2" s="374"/>
      <c r="FEH2" s="374"/>
      <c r="FEI2" s="374"/>
      <c r="FEJ2" s="374"/>
      <c r="FEK2" s="374"/>
      <c r="FEL2" s="374"/>
      <c r="FEM2" s="374"/>
      <c r="FEN2" s="374"/>
      <c r="FEO2" s="374"/>
      <c r="FEP2" s="374"/>
      <c r="FEQ2" s="374"/>
      <c r="FER2" s="374"/>
      <c r="FES2" s="374"/>
      <c r="FET2" s="374"/>
      <c r="FEU2" s="374"/>
      <c r="FEV2" s="374"/>
      <c r="FEW2" s="374"/>
      <c r="FEX2" s="374"/>
      <c r="FEY2" s="374"/>
      <c r="FEZ2" s="374"/>
      <c r="FFA2" s="374"/>
      <c r="FFB2" s="374"/>
      <c r="FFC2" s="374"/>
      <c r="FFD2" s="374"/>
      <c r="FFE2" s="374"/>
      <c r="FFF2" s="374"/>
      <c r="FFG2" s="374"/>
      <c r="FFH2" s="374"/>
      <c r="FFI2" s="374"/>
      <c r="FFJ2" s="374"/>
      <c r="FFK2" s="374"/>
      <c r="FFL2" s="374"/>
      <c r="FFM2" s="374"/>
      <c r="FFN2" s="374"/>
      <c r="FFO2" s="374"/>
      <c r="FFP2" s="374"/>
      <c r="FFQ2" s="374"/>
      <c r="FFR2" s="374"/>
      <c r="FFS2" s="374"/>
      <c r="FFT2" s="374"/>
      <c r="FFU2" s="374"/>
      <c r="FFV2" s="374"/>
      <c r="FFW2" s="374"/>
      <c r="FFX2" s="374"/>
      <c r="FFY2" s="374"/>
      <c r="FFZ2" s="374"/>
      <c r="FGA2" s="374"/>
      <c r="FGB2" s="374"/>
      <c r="FGC2" s="374"/>
      <c r="FGD2" s="374"/>
      <c r="FGE2" s="374"/>
      <c r="FGF2" s="374"/>
      <c r="FGG2" s="374"/>
      <c r="FGH2" s="374"/>
      <c r="FGI2" s="374"/>
      <c r="FGJ2" s="374"/>
      <c r="FGK2" s="374"/>
      <c r="FGL2" s="374"/>
      <c r="FGM2" s="374"/>
      <c r="FGN2" s="374"/>
      <c r="FGO2" s="374"/>
      <c r="FGP2" s="374"/>
      <c r="FGQ2" s="374"/>
      <c r="FGR2" s="374"/>
      <c r="FGS2" s="374"/>
      <c r="FGT2" s="374"/>
      <c r="FGU2" s="374"/>
      <c r="FGV2" s="374"/>
      <c r="FGW2" s="374"/>
      <c r="FGX2" s="374"/>
      <c r="FGY2" s="374"/>
      <c r="FGZ2" s="374"/>
      <c r="FHA2" s="374"/>
      <c r="FHB2" s="374"/>
      <c r="FHC2" s="374"/>
      <c r="FHD2" s="374"/>
      <c r="FHE2" s="374"/>
      <c r="FHF2" s="374"/>
      <c r="FHG2" s="374"/>
      <c r="FHH2" s="374"/>
      <c r="FHI2" s="374"/>
      <c r="FHJ2" s="374"/>
      <c r="FHK2" s="374"/>
      <c r="FHL2" s="374"/>
      <c r="FHM2" s="374"/>
      <c r="FHN2" s="374"/>
      <c r="FHO2" s="374"/>
      <c r="FHP2" s="374"/>
      <c r="FHQ2" s="374"/>
      <c r="FHR2" s="374"/>
      <c r="FHS2" s="374"/>
      <c r="FHT2" s="374"/>
      <c r="FHU2" s="374"/>
      <c r="FHV2" s="374"/>
      <c r="FHW2" s="374"/>
      <c r="FHX2" s="374"/>
      <c r="FHY2" s="374"/>
      <c r="FHZ2" s="374"/>
      <c r="FIA2" s="374"/>
      <c r="FIB2" s="374"/>
      <c r="FIC2" s="374"/>
      <c r="FID2" s="374"/>
      <c r="FIE2" s="374"/>
      <c r="FIF2" s="374"/>
      <c r="FIG2" s="374"/>
      <c r="FIH2" s="374"/>
      <c r="FII2" s="374"/>
      <c r="FIJ2" s="374"/>
      <c r="FIK2" s="374"/>
      <c r="FIL2" s="374"/>
      <c r="FIM2" s="374"/>
      <c r="FIN2" s="374"/>
      <c r="FIO2" s="374"/>
      <c r="FIP2" s="374"/>
      <c r="FIQ2" s="374"/>
      <c r="FIR2" s="374"/>
      <c r="FIS2" s="374"/>
      <c r="FIT2" s="374"/>
      <c r="FIU2" s="374"/>
      <c r="FIV2" s="374"/>
      <c r="FIW2" s="374"/>
      <c r="FIX2" s="374"/>
      <c r="FIY2" s="374"/>
      <c r="FIZ2" s="374"/>
      <c r="FJA2" s="374"/>
      <c r="FJB2" s="374"/>
      <c r="FJC2" s="374"/>
      <c r="FJD2" s="374"/>
      <c r="FJE2" s="374"/>
      <c r="FJF2" s="374"/>
      <c r="FJG2" s="374"/>
      <c r="FJH2" s="374"/>
      <c r="FJI2" s="374"/>
      <c r="FJJ2" s="374"/>
      <c r="FJK2" s="374"/>
      <c r="FJL2" s="374"/>
      <c r="FJM2" s="374"/>
      <c r="FJN2" s="374"/>
      <c r="FJO2" s="374"/>
      <c r="FJP2" s="374"/>
      <c r="FJQ2" s="374"/>
      <c r="FJR2" s="374"/>
      <c r="FJS2" s="374"/>
      <c r="FJT2" s="374"/>
      <c r="FJU2" s="374"/>
      <c r="FJV2" s="374"/>
      <c r="FJW2" s="374"/>
      <c r="FJX2" s="374"/>
      <c r="FJY2" s="374"/>
      <c r="FJZ2" s="374"/>
      <c r="FKA2" s="374"/>
      <c r="FKB2" s="374"/>
      <c r="FKC2" s="374"/>
      <c r="FKD2" s="374"/>
      <c r="FKE2" s="374"/>
      <c r="FKF2" s="374"/>
      <c r="FKG2" s="374"/>
      <c r="FKH2" s="374"/>
      <c r="FKI2" s="374"/>
      <c r="FKJ2" s="374"/>
      <c r="FKK2" s="374"/>
      <c r="FKL2" s="374"/>
      <c r="FKM2" s="374"/>
      <c r="FKN2" s="374"/>
      <c r="FKO2" s="374"/>
      <c r="FKP2" s="374"/>
      <c r="FKQ2" s="374"/>
      <c r="FKR2" s="374"/>
      <c r="FKS2" s="374"/>
      <c r="FKT2" s="374"/>
      <c r="FKU2" s="374"/>
      <c r="FKV2" s="374"/>
      <c r="FKW2" s="374"/>
      <c r="FKX2" s="374"/>
      <c r="FKY2" s="374"/>
      <c r="FKZ2" s="374"/>
      <c r="FLA2" s="374"/>
      <c r="FLB2" s="374"/>
      <c r="FLC2" s="374"/>
      <c r="FLD2" s="374"/>
      <c r="FLE2" s="374"/>
      <c r="FLF2" s="374"/>
      <c r="FLG2" s="374"/>
      <c r="FLH2" s="374"/>
      <c r="FLI2" s="374"/>
      <c r="FLJ2" s="374"/>
      <c r="FLK2" s="374"/>
      <c r="FLL2" s="374"/>
      <c r="FLM2" s="374"/>
      <c r="FLN2" s="374"/>
      <c r="FLO2" s="374"/>
      <c r="FLP2" s="374"/>
      <c r="FLQ2" s="374"/>
      <c r="FLR2" s="374"/>
      <c r="FLS2" s="374"/>
      <c r="FLT2" s="374"/>
      <c r="FLU2" s="374"/>
      <c r="FLV2" s="374"/>
      <c r="FLW2" s="374"/>
      <c r="FLX2" s="374"/>
      <c r="FLY2" s="374"/>
      <c r="FLZ2" s="374"/>
      <c r="FMA2" s="374"/>
      <c r="FMB2" s="374"/>
      <c r="FMC2" s="374"/>
      <c r="FMD2" s="374"/>
      <c r="FME2" s="374"/>
      <c r="FMF2" s="374"/>
      <c r="FMG2" s="374"/>
      <c r="FMH2" s="374"/>
      <c r="FMI2" s="374"/>
      <c r="FMJ2" s="374"/>
      <c r="FMK2" s="374"/>
      <c r="FML2" s="374"/>
      <c r="FMM2" s="374"/>
      <c r="FMN2" s="374"/>
      <c r="FMO2" s="374"/>
      <c r="FMP2" s="374"/>
      <c r="FMQ2" s="374"/>
      <c r="FMR2" s="374"/>
      <c r="FMS2" s="374"/>
      <c r="FMT2" s="374"/>
      <c r="FMU2" s="374"/>
      <c r="FMV2" s="374"/>
      <c r="FMW2" s="374"/>
      <c r="FMX2" s="374"/>
      <c r="FMY2" s="374"/>
      <c r="FMZ2" s="374"/>
      <c r="FNA2" s="374"/>
      <c r="FNB2" s="374"/>
      <c r="FNC2" s="374"/>
      <c r="FND2" s="374"/>
      <c r="FNE2" s="374"/>
      <c r="FNF2" s="374"/>
      <c r="FNG2" s="374"/>
      <c r="FNH2" s="374"/>
      <c r="FNI2" s="374"/>
      <c r="FNJ2" s="374"/>
      <c r="FNK2" s="374"/>
      <c r="FNL2" s="374"/>
      <c r="FNM2" s="374"/>
      <c r="FNN2" s="374"/>
      <c r="FNO2" s="374"/>
      <c r="FNP2" s="374"/>
      <c r="FNQ2" s="374"/>
      <c r="FNR2" s="374"/>
      <c r="FNS2" s="374"/>
      <c r="FNT2" s="374"/>
      <c r="FNU2" s="374"/>
      <c r="FNV2" s="374"/>
      <c r="FNW2" s="374"/>
      <c r="FNX2" s="374"/>
      <c r="FNY2" s="374"/>
      <c r="FNZ2" s="374"/>
      <c r="FOA2" s="374"/>
      <c r="FOB2" s="374"/>
      <c r="FOC2" s="374"/>
      <c r="FOD2" s="374"/>
      <c r="FOE2" s="374"/>
      <c r="FOF2" s="374"/>
      <c r="FOG2" s="374"/>
      <c r="FOH2" s="374"/>
      <c r="FOI2" s="374"/>
      <c r="FOJ2" s="374"/>
      <c r="FOK2" s="374"/>
      <c r="FOL2" s="374"/>
      <c r="FOM2" s="374"/>
      <c r="FON2" s="374"/>
      <c r="FOO2" s="374"/>
      <c r="FOP2" s="374"/>
      <c r="FOQ2" s="374"/>
      <c r="FOR2" s="374"/>
      <c r="FOS2" s="374"/>
      <c r="FOT2" s="374"/>
      <c r="FOU2" s="374"/>
      <c r="FOV2" s="374"/>
      <c r="FOW2" s="374"/>
      <c r="FOX2" s="374"/>
      <c r="FOY2" s="374"/>
      <c r="FOZ2" s="374"/>
      <c r="FPA2" s="374"/>
      <c r="FPB2" s="374"/>
      <c r="FPC2" s="374"/>
      <c r="FPD2" s="374"/>
      <c r="FPE2" s="374"/>
      <c r="FPF2" s="374"/>
      <c r="FPG2" s="374"/>
      <c r="FPH2" s="374"/>
      <c r="FPI2" s="374"/>
      <c r="FPJ2" s="374"/>
      <c r="FPK2" s="374"/>
      <c r="FPL2" s="374"/>
      <c r="FPM2" s="374"/>
      <c r="FPN2" s="374"/>
      <c r="FPO2" s="374"/>
      <c r="FPP2" s="374"/>
      <c r="FPQ2" s="374"/>
      <c r="FPR2" s="374"/>
      <c r="FPS2" s="374"/>
      <c r="FPT2" s="374"/>
      <c r="FPU2" s="374"/>
      <c r="FPV2" s="374"/>
      <c r="FPW2" s="374"/>
      <c r="FPX2" s="374"/>
      <c r="FPY2" s="374"/>
      <c r="FPZ2" s="374"/>
      <c r="FQA2" s="374"/>
      <c r="FQB2" s="374"/>
      <c r="FQC2" s="374"/>
      <c r="FQD2" s="374"/>
      <c r="FQE2" s="374"/>
      <c r="FQF2" s="374"/>
      <c r="FQG2" s="374"/>
      <c r="FQH2" s="374"/>
      <c r="FQI2" s="374"/>
      <c r="FQJ2" s="374"/>
      <c r="FQK2" s="374"/>
      <c r="FQL2" s="374"/>
      <c r="FQM2" s="374"/>
      <c r="FQN2" s="374"/>
      <c r="FQO2" s="374"/>
      <c r="FQP2" s="374"/>
      <c r="FQQ2" s="374"/>
      <c r="FQR2" s="374"/>
      <c r="FQS2" s="374"/>
      <c r="FQT2" s="374"/>
      <c r="FQU2" s="374"/>
      <c r="FQV2" s="374"/>
      <c r="FQW2" s="374"/>
      <c r="FQX2" s="374"/>
      <c r="FQY2" s="374"/>
      <c r="FQZ2" s="374"/>
      <c r="FRA2" s="374"/>
      <c r="FRB2" s="374"/>
      <c r="FRC2" s="374"/>
      <c r="FRD2" s="374"/>
      <c r="FRE2" s="374"/>
      <c r="FRF2" s="374"/>
      <c r="FRG2" s="374"/>
      <c r="FRH2" s="374"/>
      <c r="FRI2" s="374"/>
      <c r="FRJ2" s="374"/>
      <c r="FRK2" s="374"/>
      <c r="FRL2" s="374"/>
      <c r="FRM2" s="374"/>
      <c r="FRN2" s="374"/>
      <c r="FRO2" s="374"/>
      <c r="FRP2" s="374"/>
      <c r="FRQ2" s="374"/>
      <c r="FRR2" s="374"/>
      <c r="FRS2" s="374"/>
      <c r="FRT2" s="374"/>
      <c r="FRU2" s="374"/>
      <c r="FRV2" s="374"/>
      <c r="FRW2" s="374"/>
      <c r="FRX2" s="374"/>
      <c r="FRY2" s="374"/>
      <c r="FRZ2" s="374"/>
      <c r="FSA2" s="374"/>
      <c r="FSB2" s="374"/>
      <c r="FSC2" s="374"/>
      <c r="FSD2" s="374"/>
      <c r="FSE2" s="374"/>
      <c r="FSF2" s="374"/>
      <c r="FSG2" s="374"/>
      <c r="FSH2" s="374"/>
      <c r="FSI2" s="374"/>
      <c r="FSJ2" s="374"/>
      <c r="FSK2" s="374"/>
      <c r="FSL2" s="374"/>
      <c r="FSM2" s="374"/>
      <c r="FSN2" s="374"/>
      <c r="FSO2" s="374"/>
      <c r="FSP2" s="374"/>
      <c r="FSQ2" s="374"/>
      <c r="FSR2" s="374"/>
      <c r="FSS2" s="374"/>
      <c r="FST2" s="374"/>
      <c r="FSU2" s="374"/>
      <c r="FSV2" s="374"/>
      <c r="FSW2" s="374"/>
      <c r="FSX2" s="374"/>
      <c r="FSY2" s="374"/>
      <c r="FSZ2" s="374"/>
      <c r="FTA2" s="374"/>
      <c r="FTB2" s="374"/>
      <c r="FTC2" s="374"/>
      <c r="FTD2" s="374"/>
      <c r="FTE2" s="374"/>
      <c r="FTF2" s="374"/>
      <c r="FTG2" s="374"/>
      <c r="FTH2" s="374"/>
      <c r="FTI2" s="374"/>
      <c r="FTJ2" s="374"/>
      <c r="FTK2" s="374"/>
      <c r="FTL2" s="374"/>
      <c r="FTM2" s="374"/>
      <c r="FTN2" s="374"/>
      <c r="FTO2" s="374"/>
      <c r="FTP2" s="374"/>
      <c r="FTQ2" s="374"/>
      <c r="FTR2" s="374"/>
      <c r="FTS2" s="374"/>
      <c r="FTT2" s="374"/>
      <c r="FTU2" s="374"/>
      <c r="FTV2" s="374"/>
      <c r="FTW2" s="374"/>
      <c r="FTX2" s="374"/>
      <c r="FTY2" s="374"/>
      <c r="FTZ2" s="374"/>
      <c r="FUA2" s="374"/>
      <c r="FUB2" s="374"/>
      <c r="FUC2" s="374"/>
      <c r="FUD2" s="374"/>
      <c r="FUE2" s="374"/>
      <c r="FUF2" s="374"/>
      <c r="FUG2" s="374"/>
      <c r="FUH2" s="374"/>
      <c r="FUI2" s="374"/>
      <c r="FUJ2" s="374"/>
      <c r="FUK2" s="374"/>
      <c r="FUL2" s="374"/>
      <c r="FUM2" s="374"/>
      <c r="FUN2" s="374"/>
      <c r="FUO2" s="374"/>
      <c r="FUP2" s="374"/>
      <c r="FUQ2" s="374"/>
      <c r="FUR2" s="374"/>
      <c r="FUS2" s="374"/>
      <c r="FUT2" s="374"/>
      <c r="FUU2" s="374"/>
      <c r="FUV2" s="374"/>
      <c r="FUW2" s="374"/>
      <c r="FUX2" s="374"/>
      <c r="FUY2" s="374"/>
      <c r="FUZ2" s="374"/>
      <c r="FVA2" s="374"/>
      <c r="FVB2" s="374"/>
      <c r="FVC2" s="374"/>
      <c r="FVD2" s="374"/>
      <c r="FVE2" s="374"/>
      <c r="FVF2" s="374"/>
      <c r="FVG2" s="374"/>
      <c r="FVH2" s="374"/>
      <c r="FVI2" s="374"/>
      <c r="FVJ2" s="374"/>
      <c r="FVK2" s="374"/>
      <c r="FVL2" s="374"/>
      <c r="FVM2" s="374"/>
      <c r="FVN2" s="374"/>
      <c r="FVO2" s="374"/>
      <c r="FVP2" s="374"/>
      <c r="FVQ2" s="374"/>
      <c r="FVR2" s="374"/>
      <c r="FVS2" s="374"/>
      <c r="FVT2" s="374"/>
      <c r="FVU2" s="374"/>
      <c r="FVV2" s="374"/>
      <c r="FVW2" s="374"/>
      <c r="FVX2" s="374"/>
      <c r="FVY2" s="374"/>
      <c r="FVZ2" s="374"/>
      <c r="FWA2" s="374"/>
      <c r="FWB2" s="374"/>
      <c r="FWC2" s="374"/>
      <c r="FWD2" s="374"/>
      <c r="FWE2" s="374"/>
      <c r="FWF2" s="374"/>
      <c r="FWG2" s="374"/>
      <c r="FWH2" s="374"/>
      <c r="FWI2" s="374"/>
      <c r="FWJ2" s="374"/>
      <c r="FWK2" s="374"/>
      <c r="FWL2" s="374"/>
      <c r="FWM2" s="374"/>
      <c r="FWN2" s="374"/>
      <c r="FWO2" s="374"/>
      <c r="FWP2" s="374"/>
      <c r="FWQ2" s="374"/>
      <c r="FWR2" s="374"/>
      <c r="FWS2" s="374"/>
      <c r="FWT2" s="374"/>
      <c r="FWU2" s="374"/>
      <c r="FWV2" s="374"/>
      <c r="FWW2" s="374"/>
      <c r="FWX2" s="374"/>
      <c r="FWY2" s="374"/>
      <c r="FWZ2" s="374"/>
      <c r="FXA2" s="374"/>
      <c r="FXB2" s="374"/>
      <c r="FXC2" s="374"/>
      <c r="FXD2" s="374"/>
      <c r="FXE2" s="374"/>
      <c r="FXF2" s="374"/>
      <c r="FXG2" s="374"/>
      <c r="FXH2" s="374"/>
      <c r="FXI2" s="374"/>
      <c r="FXJ2" s="374"/>
      <c r="FXK2" s="374"/>
      <c r="FXL2" s="374"/>
      <c r="FXM2" s="374"/>
      <c r="FXN2" s="374"/>
      <c r="FXO2" s="374"/>
      <c r="FXP2" s="374"/>
      <c r="FXQ2" s="374"/>
      <c r="FXR2" s="374"/>
      <c r="FXS2" s="374"/>
      <c r="FXT2" s="374"/>
      <c r="FXU2" s="374"/>
      <c r="FXV2" s="374"/>
      <c r="FXW2" s="374"/>
      <c r="FXX2" s="374"/>
      <c r="FXY2" s="374"/>
      <c r="FXZ2" s="374"/>
      <c r="FYA2" s="374"/>
      <c r="FYB2" s="374"/>
      <c r="FYC2" s="374"/>
      <c r="FYD2" s="374"/>
      <c r="FYE2" s="374"/>
      <c r="FYF2" s="374"/>
      <c r="FYG2" s="374"/>
      <c r="FYH2" s="374"/>
      <c r="FYI2" s="374"/>
      <c r="FYJ2" s="374"/>
      <c r="FYK2" s="374"/>
      <c r="FYL2" s="374"/>
      <c r="FYM2" s="374"/>
      <c r="FYN2" s="374"/>
      <c r="FYO2" s="374"/>
      <c r="FYP2" s="374"/>
      <c r="FYQ2" s="374"/>
      <c r="FYR2" s="374"/>
      <c r="FYS2" s="374"/>
      <c r="FYT2" s="374"/>
      <c r="FYU2" s="374"/>
      <c r="FYV2" s="374"/>
      <c r="FYW2" s="374"/>
      <c r="FYX2" s="374"/>
      <c r="FYY2" s="374"/>
      <c r="FYZ2" s="374"/>
      <c r="FZA2" s="374"/>
      <c r="FZB2" s="374"/>
      <c r="FZC2" s="374"/>
      <c r="FZD2" s="374"/>
      <c r="FZE2" s="374"/>
      <c r="FZF2" s="374"/>
      <c r="FZG2" s="374"/>
      <c r="FZH2" s="374"/>
      <c r="FZI2" s="374"/>
      <c r="FZJ2" s="374"/>
      <c r="FZK2" s="374"/>
      <c r="FZL2" s="374"/>
      <c r="FZM2" s="374"/>
      <c r="FZN2" s="374"/>
      <c r="FZO2" s="374"/>
      <c r="FZP2" s="374"/>
      <c r="FZQ2" s="374"/>
      <c r="FZR2" s="374"/>
      <c r="FZS2" s="374"/>
      <c r="FZT2" s="374"/>
      <c r="FZU2" s="374"/>
      <c r="FZV2" s="374"/>
      <c r="FZW2" s="374"/>
      <c r="FZX2" s="374"/>
      <c r="FZY2" s="374"/>
      <c r="FZZ2" s="374"/>
      <c r="GAA2" s="374"/>
      <c r="GAB2" s="374"/>
      <c r="GAC2" s="374"/>
      <c r="GAD2" s="374"/>
      <c r="GAE2" s="374"/>
      <c r="GAF2" s="374"/>
      <c r="GAG2" s="374"/>
      <c r="GAH2" s="374"/>
      <c r="GAI2" s="374"/>
      <c r="GAJ2" s="374"/>
      <c r="GAK2" s="374"/>
      <c r="GAL2" s="374"/>
      <c r="GAM2" s="374"/>
      <c r="GAN2" s="374"/>
      <c r="GAO2" s="374"/>
      <c r="GAP2" s="374"/>
      <c r="GAQ2" s="374"/>
      <c r="GAR2" s="374"/>
      <c r="GAS2" s="374"/>
      <c r="GAT2" s="374"/>
      <c r="GAU2" s="374"/>
      <c r="GAV2" s="374"/>
      <c r="GAW2" s="374"/>
      <c r="GAX2" s="374"/>
      <c r="GAY2" s="374"/>
      <c r="GAZ2" s="374"/>
      <c r="GBA2" s="374"/>
      <c r="GBB2" s="374"/>
      <c r="GBC2" s="374"/>
      <c r="GBD2" s="374"/>
      <c r="GBE2" s="374"/>
      <c r="GBF2" s="374"/>
      <c r="GBG2" s="374"/>
      <c r="GBH2" s="374"/>
      <c r="GBI2" s="374"/>
      <c r="GBJ2" s="374"/>
      <c r="GBK2" s="374"/>
      <c r="GBL2" s="374"/>
      <c r="GBM2" s="374"/>
      <c r="GBN2" s="374"/>
      <c r="GBO2" s="374"/>
      <c r="GBP2" s="374"/>
      <c r="GBQ2" s="374"/>
      <c r="GBR2" s="374"/>
      <c r="GBS2" s="374"/>
      <c r="GBT2" s="374"/>
      <c r="GBU2" s="374"/>
      <c r="GBV2" s="374"/>
      <c r="GBW2" s="374"/>
      <c r="GBX2" s="374"/>
      <c r="GBY2" s="374"/>
      <c r="GBZ2" s="374"/>
      <c r="GCA2" s="374"/>
      <c r="GCB2" s="374"/>
      <c r="GCC2" s="374"/>
      <c r="GCD2" s="374"/>
      <c r="GCE2" s="374"/>
      <c r="GCF2" s="374"/>
      <c r="GCG2" s="374"/>
      <c r="GCH2" s="374"/>
      <c r="GCI2" s="374"/>
      <c r="GCJ2" s="374"/>
      <c r="GCK2" s="374"/>
      <c r="GCL2" s="374"/>
      <c r="GCM2" s="374"/>
      <c r="GCN2" s="374"/>
      <c r="GCO2" s="374"/>
      <c r="GCP2" s="374"/>
      <c r="GCQ2" s="374"/>
      <c r="GCR2" s="374"/>
      <c r="GCS2" s="374"/>
      <c r="GCT2" s="374"/>
      <c r="GCU2" s="374"/>
      <c r="GCV2" s="374"/>
      <c r="GCW2" s="374"/>
      <c r="GCX2" s="374"/>
      <c r="GCY2" s="374"/>
      <c r="GCZ2" s="374"/>
      <c r="GDA2" s="374"/>
      <c r="GDB2" s="374"/>
      <c r="GDC2" s="374"/>
      <c r="GDD2" s="374"/>
      <c r="GDE2" s="374"/>
      <c r="GDF2" s="374"/>
      <c r="GDG2" s="374"/>
      <c r="GDH2" s="374"/>
      <c r="GDI2" s="374"/>
      <c r="GDJ2" s="374"/>
      <c r="GDK2" s="374"/>
      <c r="GDL2" s="374"/>
      <c r="GDM2" s="374"/>
      <c r="GDN2" s="374"/>
      <c r="GDO2" s="374"/>
      <c r="GDP2" s="374"/>
      <c r="GDQ2" s="374"/>
      <c r="GDR2" s="374"/>
      <c r="GDS2" s="374"/>
      <c r="GDT2" s="374"/>
      <c r="GDU2" s="374"/>
      <c r="GDV2" s="374"/>
      <c r="GDW2" s="374"/>
      <c r="GDX2" s="374"/>
      <c r="GDY2" s="374"/>
      <c r="GDZ2" s="374"/>
      <c r="GEA2" s="374"/>
      <c r="GEB2" s="374"/>
      <c r="GEC2" s="374"/>
      <c r="GED2" s="374"/>
      <c r="GEE2" s="374"/>
      <c r="GEF2" s="374"/>
      <c r="GEG2" s="374"/>
      <c r="GEH2" s="374"/>
      <c r="GEI2" s="374"/>
      <c r="GEJ2" s="374"/>
      <c r="GEK2" s="374"/>
      <c r="GEL2" s="374"/>
      <c r="GEM2" s="374"/>
      <c r="GEN2" s="374"/>
      <c r="GEO2" s="374"/>
      <c r="GEP2" s="374"/>
      <c r="GEQ2" s="374"/>
      <c r="GER2" s="374"/>
      <c r="GES2" s="374"/>
      <c r="GET2" s="374"/>
      <c r="GEU2" s="374"/>
      <c r="GEV2" s="374"/>
      <c r="GEW2" s="374"/>
      <c r="GEX2" s="374"/>
      <c r="GEY2" s="374"/>
      <c r="GEZ2" s="374"/>
      <c r="GFA2" s="374"/>
      <c r="GFB2" s="374"/>
      <c r="GFC2" s="374"/>
      <c r="GFD2" s="374"/>
      <c r="GFE2" s="374"/>
      <c r="GFF2" s="374"/>
      <c r="GFG2" s="374"/>
      <c r="GFH2" s="374"/>
      <c r="GFI2" s="374"/>
      <c r="GFJ2" s="374"/>
      <c r="GFK2" s="374"/>
      <c r="GFL2" s="374"/>
      <c r="GFM2" s="374"/>
      <c r="GFN2" s="374"/>
      <c r="GFO2" s="374"/>
      <c r="GFP2" s="374"/>
      <c r="GFQ2" s="374"/>
      <c r="GFR2" s="374"/>
      <c r="GFS2" s="374"/>
      <c r="GFT2" s="374"/>
      <c r="GFU2" s="374"/>
      <c r="GFV2" s="374"/>
      <c r="GFW2" s="374"/>
      <c r="GFX2" s="374"/>
      <c r="GFY2" s="374"/>
      <c r="GFZ2" s="374"/>
      <c r="GGA2" s="374"/>
      <c r="GGB2" s="374"/>
      <c r="GGC2" s="374"/>
      <c r="GGD2" s="374"/>
      <c r="GGE2" s="374"/>
      <c r="GGF2" s="374"/>
      <c r="GGG2" s="374"/>
      <c r="GGH2" s="374"/>
      <c r="GGI2" s="374"/>
      <c r="GGJ2" s="374"/>
      <c r="GGK2" s="374"/>
      <c r="GGL2" s="374"/>
      <c r="GGM2" s="374"/>
      <c r="GGN2" s="374"/>
      <c r="GGO2" s="374"/>
      <c r="GGP2" s="374"/>
      <c r="GGQ2" s="374"/>
      <c r="GGR2" s="374"/>
      <c r="GGS2" s="374"/>
      <c r="GGT2" s="374"/>
      <c r="GGU2" s="374"/>
      <c r="GGV2" s="374"/>
      <c r="GGW2" s="374"/>
      <c r="GGX2" s="374"/>
      <c r="GGY2" s="374"/>
      <c r="GGZ2" s="374"/>
      <c r="GHA2" s="374"/>
      <c r="GHB2" s="374"/>
      <c r="GHC2" s="374"/>
      <c r="GHD2" s="374"/>
      <c r="GHE2" s="374"/>
      <c r="GHF2" s="374"/>
      <c r="GHG2" s="374"/>
      <c r="GHH2" s="374"/>
      <c r="GHI2" s="374"/>
      <c r="GHJ2" s="374"/>
      <c r="GHK2" s="374"/>
      <c r="GHL2" s="374"/>
      <c r="GHM2" s="374"/>
      <c r="GHN2" s="374"/>
      <c r="GHO2" s="374"/>
      <c r="GHP2" s="374"/>
      <c r="GHQ2" s="374"/>
      <c r="GHR2" s="374"/>
      <c r="GHS2" s="374"/>
      <c r="GHT2" s="374"/>
      <c r="GHU2" s="374"/>
      <c r="GHV2" s="374"/>
      <c r="GHW2" s="374"/>
      <c r="GHX2" s="374"/>
      <c r="GHY2" s="374"/>
      <c r="GHZ2" s="374"/>
      <c r="GIA2" s="374"/>
      <c r="GIB2" s="374"/>
      <c r="GIC2" s="374"/>
      <c r="GID2" s="374"/>
      <c r="GIE2" s="374"/>
      <c r="GIF2" s="374"/>
      <c r="GIG2" s="374"/>
      <c r="GIH2" s="374"/>
      <c r="GII2" s="374"/>
      <c r="GIJ2" s="374"/>
      <c r="GIK2" s="374"/>
      <c r="GIL2" s="374"/>
      <c r="GIM2" s="374"/>
      <c r="GIN2" s="374"/>
      <c r="GIO2" s="374"/>
      <c r="GIP2" s="374"/>
      <c r="GIQ2" s="374"/>
      <c r="GIR2" s="374"/>
      <c r="GIS2" s="374"/>
      <c r="GIT2" s="374"/>
      <c r="GIU2" s="374"/>
      <c r="GIV2" s="374"/>
      <c r="GIW2" s="374"/>
      <c r="GIX2" s="374"/>
      <c r="GIY2" s="374"/>
      <c r="GIZ2" s="374"/>
      <c r="GJA2" s="374"/>
      <c r="GJB2" s="374"/>
      <c r="GJC2" s="374"/>
      <c r="GJD2" s="374"/>
      <c r="GJE2" s="374"/>
      <c r="GJF2" s="374"/>
      <c r="GJG2" s="374"/>
      <c r="GJH2" s="374"/>
      <c r="GJI2" s="374"/>
      <c r="GJJ2" s="374"/>
      <c r="GJK2" s="374"/>
      <c r="GJL2" s="374"/>
      <c r="GJM2" s="374"/>
      <c r="GJN2" s="374"/>
      <c r="GJO2" s="374"/>
      <c r="GJP2" s="374"/>
      <c r="GJQ2" s="374"/>
      <c r="GJR2" s="374"/>
      <c r="GJS2" s="374"/>
      <c r="GJT2" s="374"/>
      <c r="GJU2" s="374"/>
      <c r="GJV2" s="374"/>
      <c r="GJW2" s="374"/>
      <c r="GJX2" s="374"/>
      <c r="GJY2" s="374"/>
      <c r="GJZ2" s="374"/>
      <c r="GKA2" s="374"/>
      <c r="GKB2" s="374"/>
      <c r="GKC2" s="374"/>
      <c r="GKD2" s="374"/>
      <c r="GKE2" s="374"/>
      <c r="GKF2" s="374"/>
      <c r="GKG2" s="374"/>
      <c r="GKH2" s="374"/>
      <c r="GKI2" s="374"/>
      <c r="GKJ2" s="374"/>
      <c r="GKK2" s="374"/>
      <c r="GKL2" s="374"/>
      <c r="GKM2" s="374"/>
      <c r="GKN2" s="374"/>
      <c r="GKO2" s="374"/>
      <c r="GKP2" s="374"/>
      <c r="GKQ2" s="374"/>
      <c r="GKR2" s="374"/>
      <c r="GKS2" s="374"/>
      <c r="GKT2" s="374"/>
      <c r="GKU2" s="374"/>
      <c r="GKV2" s="374"/>
      <c r="GKW2" s="374"/>
      <c r="GKX2" s="374"/>
      <c r="GKY2" s="374"/>
      <c r="GKZ2" s="374"/>
      <c r="GLA2" s="374"/>
      <c r="GLB2" s="374"/>
      <c r="GLC2" s="374"/>
      <c r="GLD2" s="374"/>
      <c r="GLE2" s="374"/>
      <c r="GLF2" s="374"/>
      <c r="GLG2" s="374"/>
      <c r="GLH2" s="374"/>
      <c r="GLI2" s="374"/>
      <c r="GLJ2" s="374"/>
      <c r="GLK2" s="374"/>
      <c r="GLL2" s="374"/>
      <c r="GLM2" s="374"/>
      <c r="GLN2" s="374"/>
      <c r="GLO2" s="374"/>
      <c r="GLP2" s="374"/>
      <c r="GLQ2" s="374"/>
      <c r="GLR2" s="374"/>
      <c r="GLS2" s="374"/>
      <c r="GLT2" s="374"/>
      <c r="GLU2" s="374"/>
      <c r="GLV2" s="374"/>
      <c r="GLW2" s="374"/>
      <c r="GLX2" s="374"/>
      <c r="GLY2" s="374"/>
      <c r="GLZ2" s="374"/>
      <c r="GMA2" s="374"/>
      <c r="GMB2" s="374"/>
      <c r="GMC2" s="374"/>
      <c r="GMD2" s="374"/>
      <c r="GME2" s="374"/>
      <c r="GMF2" s="374"/>
      <c r="GMG2" s="374"/>
      <c r="GMH2" s="374"/>
      <c r="GMI2" s="374"/>
      <c r="GMJ2" s="374"/>
      <c r="GMK2" s="374"/>
      <c r="GML2" s="374"/>
      <c r="GMM2" s="374"/>
      <c r="GMN2" s="374"/>
      <c r="GMO2" s="374"/>
      <c r="GMP2" s="374"/>
      <c r="GMQ2" s="374"/>
      <c r="GMR2" s="374"/>
      <c r="GMS2" s="374"/>
      <c r="GMT2" s="374"/>
      <c r="GMU2" s="374"/>
      <c r="GMV2" s="374"/>
      <c r="GMW2" s="374"/>
      <c r="GMX2" s="374"/>
      <c r="GMY2" s="374"/>
      <c r="GMZ2" s="374"/>
      <c r="GNA2" s="374"/>
      <c r="GNB2" s="374"/>
      <c r="GNC2" s="374"/>
      <c r="GND2" s="374"/>
      <c r="GNE2" s="374"/>
      <c r="GNF2" s="374"/>
      <c r="GNG2" s="374"/>
      <c r="GNH2" s="374"/>
      <c r="GNI2" s="374"/>
      <c r="GNJ2" s="374"/>
      <c r="GNK2" s="374"/>
      <c r="GNL2" s="374"/>
      <c r="GNM2" s="374"/>
      <c r="GNN2" s="374"/>
      <c r="GNO2" s="374"/>
      <c r="GNP2" s="374"/>
      <c r="GNQ2" s="374"/>
      <c r="GNR2" s="374"/>
      <c r="GNS2" s="374"/>
      <c r="GNT2" s="374"/>
      <c r="GNU2" s="374"/>
      <c r="GNV2" s="374"/>
      <c r="GNW2" s="374"/>
      <c r="GNX2" s="374"/>
      <c r="GNY2" s="374"/>
      <c r="GNZ2" s="374"/>
      <c r="GOA2" s="374"/>
      <c r="GOB2" s="374"/>
      <c r="GOC2" s="374"/>
      <c r="GOD2" s="374"/>
      <c r="GOE2" s="374"/>
      <c r="GOF2" s="374"/>
      <c r="GOG2" s="374"/>
      <c r="GOH2" s="374"/>
      <c r="GOI2" s="374"/>
      <c r="GOJ2" s="374"/>
      <c r="GOK2" s="374"/>
      <c r="GOL2" s="374"/>
      <c r="GOM2" s="374"/>
      <c r="GON2" s="374"/>
      <c r="GOO2" s="374"/>
      <c r="GOP2" s="374"/>
      <c r="GOQ2" s="374"/>
      <c r="GOR2" s="374"/>
      <c r="GOS2" s="374"/>
      <c r="GOT2" s="374"/>
      <c r="GOU2" s="374"/>
      <c r="GOV2" s="374"/>
      <c r="GOW2" s="374"/>
      <c r="GOX2" s="374"/>
      <c r="GOY2" s="374"/>
      <c r="GOZ2" s="374"/>
      <c r="GPA2" s="374"/>
      <c r="GPB2" s="374"/>
      <c r="GPC2" s="374"/>
      <c r="GPD2" s="374"/>
      <c r="GPE2" s="374"/>
      <c r="GPF2" s="374"/>
      <c r="GPG2" s="374"/>
      <c r="GPH2" s="374"/>
      <c r="GPI2" s="374"/>
      <c r="GPJ2" s="374"/>
      <c r="GPK2" s="374"/>
      <c r="GPL2" s="374"/>
      <c r="GPM2" s="374"/>
      <c r="GPN2" s="374"/>
      <c r="GPO2" s="374"/>
      <c r="GPP2" s="374"/>
      <c r="GPQ2" s="374"/>
      <c r="GPR2" s="374"/>
      <c r="GPS2" s="374"/>
      <c r="GPT2" s="374"/>
      <c r="GPU2" s="374"/>
      <c r="GPV2" s="374"/>
      <c r="GPW2" s="374"/>
      <c r="GPX2" s="374"/>
      <c r="GPY2" s="374"/>
      <c r="GPZ2" s="374"/>
      <c r="GQA2" s="374"/>
      <c r="GQB2" s="374"/>
      <c r="GQC2" s="374"/>
      <c r="GQD2" s="374"/>
      <c r="GQE2" s="374"/>
      <c r="GQF2" s="374"/>
      <c r="GQG2" s="374"/>
      <c r="GQH2" s="374"/>
      <c r="GQI2" s="374"/>
      <c r="GQJ2" s="374"/>
      <c r="GQK2" s="374"/>
      <c r="GQL2" s="374"/>
      <c r="GQM2" s="374"/>
      <c r="GQN2" s="374"/>
      <c r="GQO2" s="374"/>
      <c r="GQP2" s="374"/>
      <c r="GQQ2" s="374"/>
      <c r="GQR2" s="374"/>
      <c r="GQS2" s="374"/>
      <c r="GQT2" s="374"/>
      <c r="GQU2" s="374"/>
      <c r="GQV2" s="374"/>
      <c r="GQW2" s="374"/>
      <c r="GQX2" s="374"/>
      <c r="GQY2" s="374"/>
      <c r="GQZ2" s="374"/>
      <c r="GRA2" s="374"/>
      <c r="GRB2" s="374"/>
      <c r="GRC2" s="374"/>
      <c r="GRD2" s="374"/>
      <c r="GRE2" s="374"/>
      <c r="GRF2" s="374"/>
      <c r="GRG2" s="374"/>
      <c r="GRH2" s="374"/>
      <c r="GRI2" s="374"/>
      <c r="GRJ2" s="374"/>
      <c r="GRK2" s="374"/>
      <c r="GRL2" s="374"/>
      <c r="GRM2" s="374"/>
      <c r="GRN2" s="374"/>
      <c r="GRO2" s="374"/>
      <c r="GRP2" s="374"/>
      <c r="GRQ2" s="374"/>
      <c r="GRR2" s="374"/>
      <c r="GRS2" s="374"/>
      <c r="GRT2" s="374"/>
      <c r="GRU2" s="374"/>
      <c r="GRV2" s="374"/>
      <c r="GRW2" s="374"/>
      <c r="GRX2" s="374"/>
      <c r="GRY2" s="374"/>
      <c r="GRZ2" s="374"/>
      <c r="GSA2" s="374"/>
      <c r="GSB2" s="374"/>
      <c r="GSC2" s="374"/>
      <c r="GSD2" s="374"/>
      <c r="GSE2" s="374"/>
      <c r="GSF2" s="374"/>
      <c r="GSG2" s="374"/>
      <c r="GSH2" s="374"/>
      <c r="GSI2" s="374"/>
      <c r="GSJ2" s="374"/>
      <c r="GSK2" s="374"/>
      <c r="GSL2" s="374"/>
      <c r="GSM2" s="374"/>
      <c r="GSN2" s="374"/>
      <c r="GSO2" s="374"/>
      <c r="GSP2" s="374"/>
      <c r="GSQ2" s="374"/>
      <c r="GSR2" s="374"/>
      <c r="GSS2" s="374"/>
      <c r="GST2" s="374"/>
      <c r="GSU2" s="374"/>
      <c r="GSV2" s="374"/>
      <c r="GSW2" s="374"/>
      <c r="GSX2" s="374"/>
      <c r="GSY2" s="374"/>
      <c r="GSZ2" s="374"/>
      <c r="GTA2" s="374"/>
      <c r="GTB2" s="374"/>
      <c r="GTC2" s="374"/>
      <c r="GTD2" s="374"/>
      <c r="GTE2" s="374"/>
      <c r="GTF2" s="374"/>
      <c r="GTG2" s="374"/>
      <c r="GTH2" s="374"/>
      <c r="GTI2" s="374"/>
      <c r="GTJ2" s="374"/>
      <c r="GTK2" s="374"/>
      <c r="GTL2" s="374"/>
      <c r="GTM2" s="374"/>
      <c r="GTN2" s="374"/>
      <c r="GTO2" s="374"/>
      <c r="GTP2" s="374"/>
      <c r="GTQ2" s="374"/>
      <c r="GTR2" s="374"/>
      <c r="GTS2" s="374"/>
      <c r="GTT2" s="374"/>
      <c r="GTU2" s="374"/>
      <c r="GTV2" s="374"/>
      <c r="GTW2" s="374"/>
      <c r="GTX2" s="374"/>
      <c r="GTY2" s="374"/>
      <c r="GTZ2" s="374"/>
      <c r="GUA2" s="374"/>
      <c r="GUB2" s="374"/>
      <c r="GUC2" s="374"/>
      <c r="GUD2" s="374"/>
      <c r="GUE2" s="374"/>
      <c r="GUF2" s="374"/>
      <c r="GUG2" s="374"/>
      <c r="GUH2" s="374"/>
      <c r="GUI2" s="374"/>
      <c r="GUJ2" s="374"/>
      <c r="GUK2" s="374"/>
      <c r="GUL2" s="374"/>
      <c r="GUM2" s="374"/>
      <c r="GUN2" s="374"/>
      <c r="GUO2" s="374"/>
      <c r="GUP2" s="374"/>
      <c r="GUQ2" s="374"/>
      <c r="GUR2" s="374"/>
      <c r="GUS2" s="374"/>
      <c r="GUT2" s="374"/>
      <c r="GUU2" s="374"/>
      <c r="GUV2" s="374"/>
      <c r="GUW2" s="374"/>
      <c r="GUX2" s="374"/>
      <c r="GUY2" s="374"/>
      <c r="GUZ2" s="374"/>
      <c r="GVA2" s="374"/>
      <c r="GVB2" s="374"/>
      <c r="GVC2" s="374"/>
      <c r="GVD2" s="374"/>
      <c r="GVE2" s="374"/>
      <c r="GVF2" s="374"/>
      <c r="GVG2" s="374"/>
      <c r="GVH2" s="374"/>
      <c r="GVI2" s="374"/>
      <c r="GVJ2" s="374"/>
      <c r="GVK2" s="374"/>
      <c r="GVL2" s="374"/>
      <c r="GVM2" s="374"/>
      <c r="GVN2" s="374"/>
      <c r="GVO2" s="374"/>
      <c r="GVP2" s="374"/>
      <c r="GVQ2" s="374"/>
      <c r="GVR2" s="374"/>
      <c r="GVS2" s="374"/>
      <c r="GVT2" s="374"/>
      <c r="GVU2" s="374"/>
      <c r="GVV2" s="374"/>
      <c r="GVW2" s="374"/>
      <c r="GVX2" s="374"/>
      <c r="GVY2" s="374"/>
      <c r="GVZ2" s="374"/>
      <c r="GWA2" s="374"/>
      <c r="GWB2" s="374"/>
      <c r="GWC2" s="374"/>
      <c r="GWD2" s="374"/>
      <c r="GWE2" s="374"/>
      <c r="GWF2" s="374"/>
      <c r="GWG2" s="374"/>
      <c r="GWH2" s="374"/>
      <c r="GWI2" s="374"/>
      <c r="GWJ2" s="374"/>
      <c r="GWK2" s="374"/>
      <c r="GWL2" s="374"/>
      <c r="GWM2" s="374"/>
      <c r="GWN2" s="374"/>
      <c r="GWO2" s="374"/>
      <c r="GWP2" s="374"/>
      <c r="GWQ2" s="374"/>
      <c r="GWR2" s="374"/>
      <c r="GWS2" s="374"/>
      <c r="GWT2" s="374"/>
      <c r="GWU2" s="374"/>
      <c r="GWV2" s="374"/>
      <c r="GWW2" s="374"/>
      <c r="GWX2" s="374"/>
      <c r="GWY2" s="374"/>
      <c r="GWZ2" s="374"/>
      <c r="GXA2" s="374"/>
      <c r="GXB2" s="374"/>
      <c r="GXC2" s="374"/>
      <c r="GXD2" s="374"/>
      <c r="GXE2" s="374"/>
      <c r="GXF2" s="374"/>
      <c r="GXG2" s="374"/>
      <c r="GXH2" s="374"/>
      <c r="GXI2" s="374"/>
      <c r="GXJ2" s="374"/>
      <c r="GXK2" s="374"/>
      <c r="GXL2" s="374"/>
      <c r="GXM2" s="374"/>
      <c r="GXN2" s="374"/>
      <c r="GXO2" s="374"/>
      <c r="GXP2" s="374"/>
      <c r="GXQ2" s="374"/>
      <c r="GXR2" s="374"/>
      <c r="GXS2" s="374"/>
      <c r="GXT2" s="374"/>
      <c r="GXU2" s="374"/>
      <c r="GXV2" s="374"/>
      <c r="GXW2" s="374"/>
      <c r="GXX2" s="374"/>
      <c r="GXY2" s="374"/>
      <c r="GXZ2" s="374"/>
      <c r="GYA2" s="374"/>
      <c r="GYB2" s="374"/>
      <c r="GYC2" s="374"/>
      <c r="GYD2" s="374"/>
      <c r="GYE2" s="374"/>
      <c r="GYF2" s="374"/>
      <c r="GYG2" s="374"/>
      <c r="GYH2" s="374"/>
      <c r="GYI2" s="374"/>
      <c r="GYJ2" s="374"/>
      <c r="GYK2" s="374"/>
      <c r="GYL2" s="374"/>
      <c r="GYM2" s="374"/>
      <c r="GYN2" s="374"/>
      <c r="GYO2" s="374"/>
      <c r="GYP2" s="374"/>
      <c r="GYQ2" s="374"/>
      <c r="GYR2" s="374"/>
      <c r="GYS2" s="374"/>
      <c r="GYT2" s="374"/>
      <c r="GYU2" s="374"/>
      <c r="GYV2" s="374"/>
      <c r="GYW2" s="374"/>
      <c r="GYX2" s="374"/>
      <c r="GYY2" s="374"/>
      <c r="GYZ2" s="374"/>
      <c r="GZA2" s="374"/>
      <c r="GZB2" s="374"/>
      <c r="GZC2" s="374"/>
      <c r="GZD2" s="374"/>
      <c r="GZE2" s="374"/>
      <c r="GZF2" s="374"/>
      <c r="GZG2" s="374"/>
      <c r="GZH2" s="374"/>
      <c r="GZI2" s="374"/>
      <c r="GZJ2" s="374"/>
      <c r="GZK2" s="374"/>
      <c r="GZL2" s="374"/>
      <c r="GZM2" s="374"/>
      <c r="GZN2" s="374"/>
      <c r="GZO2" s="374"/>
      <c r="GZP2" s="374"/>
      <c r="GZQ2" s="374"/>
      <c r="GZR2" s="374"/>
      <c r="GZS2" s="374"/>
      <c r="GZT2" s="374"/>
      <c r="GZU2" s="374"/>
      <c r="GZV2" s="374"/>
      <c r="GZW2" s="374"/>
      <c r="GZX2" s="374"/>
      <c r="GZY2" s="374"/>
      <c r="GZZ2" s="374"/>
      <c r="HAA2" s="374"/>
      <c r="HAB2" s="374"/>
      <c r="HAC2" s="374"/>
      <c r="HAD2" s="374"/>
      <c r="HAE2" s="374"/>
      <c r="HAF2" s="374"/>
      <c r="HAG2" s="374"/>
      <c r="HAH2" s="374"/>
      <c r="HAI2" s="374"/>
      <c r="HAJ2" s="374"/>
      <c r="HAK2" s="374"/>
      <c r="HAL2" s="374"/>
      <c r="HAM2" s="374"/>
      <c r="HAN2" s="374"/>
      <c r="HAO2" s="374"/>
      <c r="HAP2" s="374"/>
      <c r="HAQ2" s="374"/>
      <c r="HAR2" s="374"/>
      <c r="HAS2" s="374"/>
      <c r="HAT2" s="374"/>
      <c r="HAU2" s="374"/>
      <c r="HAV2" s="374"/>
      <c r="HAW2" s="374"/>
      <c r="HAX2" s="374"/>
      <c r="HAY2" s="374"/>
      <c r="HAZ2" s="374"/>
      <c r="HBA2" s="374"/>
      <c r="HBB2" s="374"/>
      <c r="HBC2" s="374"/>
      <c r="HBD2" s="374"/>
      <c r="HBE2" s="374"/>
      <c r="HBF2" s="374"/>
      <c r="HBG2" s="374"/>
      <c r="HBH2" s="374"/>
      <c r="HBI2" s="374"/>
      <c r="HBJ2" s="374"/>
      <c r="HBK2" s="374"/>
      <c r="HBL2" s="374"/>
      <c r="HBM2" s="374"/>
      <c r="HBN2" s="374"/>
      <c r="HBO2" s="374"/>
      <c r="HBP2" s="374"/>
      <c r="HBQ2" s="374"/>
      <c r="HBR2" s="374"/>
      <c r="HBS2" s="374"/>
      <c r="HBT2" s="374"/>
      <c r="HBU2" s="374"/>
      <c r="HBV2" s="374"/>
      <c r="HBW2" s="374"/>
      <c r="HBX2" s="374"/>
      <c r="HBY2" s="374"/>
      <c r="HBZ2" s="374"/>
      <c r="HCA2" s="374"/>
      <c r="HCB2" s="374"/>
      <c r="HCC2" s="374"/>
      <c r="HCD2" s="374"/>
      <c r="HCE2" s="374"/>
      <c r="HCF2" s="374"/>
      <c r="HCG2" s="374"/>
      <c r="HCH2" s="374"/>
      <c r="HCI2" s="374"/>
      <c r="HCJ2" s="374"/>
      <c r="HCK2" s="374"/>
      <c r="HCL2" s="374"/>
      <c r="HCM2" s="374"/>
      <c r="HCN2" s="374"/>
      <c r="HCO2" s="374"/>
      <c r="HCP2" s="374"/>
      <c r="HCQ2" s="374"/>
      <c r="HCR2" s="374"/>
      <c r="HCS2" s="374"/>
      <c r="HCT2" s="374"/>
      <c r="HCU2" s="374"/>
      <c r="HCV2" s="374"/>
      <c r="HCW2" s="374"/>
      <c r="HCX2" s="374"/>
      <c r="HCY2" s="374"/>
      <c r="HCZ2" s="374"/>
      <c r="HDA2" s="374"/>
      <c r="HDB2" s="374"/>
      <c r="HDC2" s="374"/>
      <c r="HDD2" s="374"/>
      <c r="HDE2" s="374"/>
      <c r="HDF2" s="374"/>
      <c r="HDG2" s="374"/>
      <c r="HDH2" s="374"/>
      <c r="HDI2" s="374"/>
      <c r="HDJ2" s="374"/>
      <c r="HDK2" s="374"/>
      <c r="HDL2" s="374"/>
      <c r="HDM2" s="374"/>
      <c r="HDN2" s="374"/>
      <c r="HDO2" s="374"/>
      <c r="HDP2" s="374"/>
      <c r="HDQ2" s="374"/>
      <c r="HDR2" s="374"/>
      <c r="HDS2" s="374"/>
      <c r="HDT2" s="374"/>
      <c r="HDU2" s="374"/>
      <c r="HDV2" s="374"/>
      <c r="HDW2" s="374"/>
      <c r="HDX2" s="374"/>
      <c r="HDY2" s="374"/>
      <c r="HDZ2" s="374"/>
      <c r="HEA2" s="374"/>
      <c r="HEB2" s="374"/>
      <c r="HEC2" s="374"/>
      <c r="HED2" s="374"/>
      <c r="HEE2" s="374"/>
      <c r="HEF2" s="374"/>
      <c r="HEG2" s="374"/>
      <c r="HEH2" s="374"/>
      <c r="HEI2" s="374"/>
      <c r="HEJ2" s="374"/>
      <c r="HEK2" s="374"/>
      <c r="HEL2" s="374"/>
      <c r="HEM2" s="374"/>
      <c r="HEN2" s="374"/>
      <c r="HEO2" s="374"/>
      <c r="HEP2" s="374"/>
      <c r="HEQ2" s="374"/>
      <c r="HER2" s="374"/>
      <c r="HES2" s="374"/>
      <c r="HET2" s="374"/>
      <c r="HEU2" s="374"/>
      <c r="HEV2" s="374"/>
      <c r="HEW2" s="374"/>
      <c r="HEX2" s="374"/>
      <c r="HEY2" s="374"/>
      <c r="HEZ2" s="374"/>
      <c r="HFA2" s="374"/>
      <c r="HFB2" s="374"/>
      <c r="HFC2" s="374"/>
      <c r="HFD2" s="374"/>
      <c r="HFE2" s="374"/>
      <c r="HFF2" s="374"/>
      <c r="HFG2" s="374"/>
      <c r="HFH2" s="374"/>
      <c r="HFI2" s="374"/>
      <c r="HFJ2" s="374"/>
      <c r="HFK2" s="374"/>
      <c r="HFL2" s="374"/>
      <c r="HFM2" s="374"/>
      <c r="HFN2" s="374"/>
      <c r="HFO2" s="374"/>
      <c r="HFP2" s="374"/>
      <c r="HFQ2" s="374"/>
      <c r="HFR2" s="374"/>
      <c r="HFS2" s="374"/>
      <c r="HFT2" s="374"/>
      <c r="HFU2" s="374"/>
      <c r="HFV2" s="374"/>
      <c r="HFW2" s="374"/>
      <c r="HFX2" s="374"/>
      <c r="HFY2" s="374"/>
      <c r="HFZ2" s="374"/>
      <c r="HGA2" s="374"/>
      <c r="HGB2" s="374"/>
      <c r="HGC2" s="374"/>
      <c r="HGD2" s="374"/>
      <c r="HGE2" s="374"/>
      <c r="HGF2" s="374"/>
      <c r="HGG2" s="374"/>
      <c r="HGH2" s="374"/>
      <c r="HGI2" s="374"/>
      <c r="HGJ2" s="374"/>
      <c r="HGK2" s="374"/>
      <c r="HGL2" s="374"/>
      <c r="HGM2" s="374"/>
      <c r="HGN2" s="374"/>
      <c r="HGO2" s="374"/>
      <c r="HGP2" s="374"/>
      <c r="HGQ2" s="374"/>
      <c r="HGR2" s="374"/>
      <c r="HGS2" s="374"/>
      <c r="HGT2" s="374"/>
      <c r="HGU2" s="374"/>
      <c r="HGV2" s="374"/>
      <c r="HGW2" s="374"/>
      <c r="HGX2" s="374"/>
      <c r="HGY2" s="374"/>
      <c r="HGZ2" s="374"/>
      <c r="HHA2" s="374"/>
      <c r="HHB2" s="374"/>
      <c r="HHC2" s="374"/>
      <c r="HHD2" s="374"/>
      <c r="HHE2" s="374"/>
      <c r="HHF2" s="374"/>
      <c r="HHG2" s="374"/>
      <c r="HHH2" s="374"/>
      <c r="HHI2" s="374"/>
      <c r="HHJ2" s="374"/>
      <c r="HHK2" s="374"/>
      <c r="HHL2" s="374"/>
      <c r="HHM2" s="374"/>
      <c r="HHN2" s="374"/>
      <c r="HHO2" s="374"/>
      <c r="HHP2" s="374"/>
      <c r="HHQ2" s="374"/>
      <c r="HHR2" s="374"/>
      <c r="HHS2" s="374"/>
      <c r="HHT2" s="374"/>
      <c r="HHU2" s="374"/>
      <c r="HHV2" s="374"/>
      <c r="HHW2" s="374"/>
      <c r="HHX2" s="374"/>
      <c r="HHY2" s="374"/>
      <c r="HHZ2" s="374"/>
      <c r="HIA2" s="374"/>
      <c r="HIB2" s="374"/>
      <c r="HIC2" s="374"/>
      <c r="HID2" s="374"/>
      <c r="HIE2" s="374"/>
      <c r="HIF2" s="374"/>
      <c r="HIG2" s="374"/>
      <c r="HIH2" s="374"/>
      <c r="HII2" s="374"/>
      <c r="HIJ2" s="374"/>
      <c r="HIK2" s="374"/>
      <c r="HIL2" s="374"/>
      <c r="HIM2" s="374"/>
      <c r="HIN2" s="374"/>
      <c r="HIO2" s="374"/>
      <c r="HIP2" s="374"/>
      <c r="HIQ2" s="374"/>
      <c r="HIR2" s="374"/>
      <c r="HIS2" s="374"/>
      <c r="HIT2" s="374"/>
      <c r="HIU2" s="374"/>
      <c r="HIV2" s="374"/>
      <c r="HIW2" s="374"/>
      <c r="HIX2" s="374"/>
      <c r="HIY2" s="374"/>
      <c r="HIZ2" s="374"/>
      <c r="HJA2" s="374"/>
      <c r="HJB2" s="374"/>
      <c r="HJC2" s="374"/>
      <c r="HJD2" s="374"/>
      <c r="HJE2" s="374"/>
      <c r="HJF2" s="374"/>
      <c r="HJG2" s="374"/>
      <c r="HJH2" s="374"/>
      <c r="HJI2" s="374"/>
      <c r="HJJ2" s="374"/>
      <c r="HJK2" s="374"/>
      <c r="HJL2" s="374"/>
      <c r="HJM2" s="374"/>
      <c r="HJN2" s="374"/>
      <c r="HJO2" s="374"/>
      <c r="HJP2" s="374"/>
      <c r="HJQ2" s="374"/>
      <c r="HJR2" s="374"/>
      <c r="HJS2" s="374"/>
      <c r="HJT2" s="374"/>
      <c r="HJU2" s="374"/>
      <c r="HJV2" s="374"/>
      <c r="HJW2" s="374"/>
      <c r="HJX2" s="374"/>
      <c r="HJY2" s="374"/>
      <c r="HJZ2" s="374"/>
      <c r="HKA2" s="374"/>
      <c r="HKB2" s="374"/>
      <c r="HKC2" s="374"/>
      <c r="HKD2" s="374"/>
      <c r="HKE2" s="374"/>
      <c r="HKF2" s="374"/>
      <c r="HKG2" s="374"/>
      <c r="HKH2" s="374"/>
      <c r="HKI2" s="374"/>
      <c r="HKJ2" s="374"/>
      <c r="HKK2" s="374"/>
      <c r="HKL2" s="374"/>
      <c r="HKM2" s="374"/>
      <c r="HKN2" s="374"/>
      <c r="HKO2" s="374"/>
      <c r="HKP2" s="374"/>
      <c r="HKQ2" s="374"/>
      <c r="HKR2" s="374"/>
      <c r="HKS2" s="374"/>
      <c r="HKT2" s="374"/>
      <c r="HKU2" s="374"/>
      <c r="HKV2" s="374"/>
      <c r="HKW2" s="374"/>
      <c r="HKX2" s="374"/>
      <c r="HKY2" s="374"/>
      <c r="HKZ2" s="374"/>
      <c r="HLA2" s="374"/>
      <c r="HLB2" s="374"/>
      <c r="HLC2" s="374"/>
      <c r="HLD2" s="374"/>
      <c r="HLE2" s="374"/>
      <c r="HLF2" s="374"/>
      <c r="HLG2" s="374"/>
      <c r="HLH2" s="374"/>
      <c r="HLI2" s="374"/>
      <c r="HLJ2" s="374"/>
      <c r="HLK2" s="374"/>
      <c r="HLL2" s="374"/>
      <c r="HLM2" s="374"/>
      <c r="HLN2" s="374"/>
      <c r="HLO2" s="374"/>
      <c r="HLP2" s="374"/>
      <c r="HLQ2" s="374"/>
      <c r="HLR2" s="374"/>
      <c r="HLS2" s="374"/>
      <c r="HLT2" s="374"/>
      <c r="HLU2" s="374"/>
      <c r="HLV2" s="374"/>
      <c r="HLW2" s="374"/>
      <c r="HLX2" s="374"/>
      <c r="HLY2" s="374"/>
      <c r="HLZ2" s="374"/>
      <c r="HMA2" s="374"/>
      <c r="HMB2" s="374"/>
      <c r="HMC2" s="374"/>
      <c r="HMD2" s="374"/>
      <c r="HME2" s="374"/>
      <c r="HMF2" s="374"/>
      <c r="HMG2" s="374"/>
      <c r="HMH2" s="374"/>
      <c r="HMI2" s="374"/>
      <c r="HMJ2" s="374"/>
      <c r="HMK2" s="374"/>
      <c r="HML2" s="374"/>
      <c r="HMM2" s="374"/>
      <c r="HMN2" s="374"/>
      <c r="HMO2" s="374"/>
      <c r="HMP2" s="374"/>
      <c r="HMQ2" s="374"/>
      <c r="HMR2" s="374"/>
      <c r="HMS2" s="374"/>
      <c r="HMT2" s="374"/>
      <c r="HMU2" s="374"/>
      <c r="HMV2" s="374"/>
      <c r="HMW2" s="374"/>
      <c r="HMX2" s="374"/>
      <c r="HMY2" s="374"/>
      <c r="HMZ2" s="374"/>
      <c r="HNA2" s="374"/>
      <c r="HNB2" s="374"/>
      <c r="HNC2" s="374"/>
      <c r="HND2" s="374"/>
      <c r="HNE2" s="374"/>
      <c r="HNF2" s="374"/>
      <c r="HNG2" s="374"/>
      <c r="HNH2" s="374"/>
      <c r="HNI2" s="374"/>
      <c r="HNJ2" s="374"/>
      <c r="HNK2" s="374"/>
      <c r="HNL2" s="374"/>
      <c r="HNM2" s="374"/>
      <c r="HNN2" s="374"/>
      <c r="HNO2" s="374"/>
      <c r="HNP2" s="374"/>
      <c r="HNQ2" s="374"/>
      <c r="HNR2" s="374"/>
      <c r="HNS2" s="374"/>
      <c r="HNT2" s="374"/>
      <c r="HNU2" s="374"/>
      <c r="HNV2" s="374"/>
      <c r="HNW2" s="374"/>
      <c r="HNX2" s="374"/>
      <c r="HNY2" s="374"/>
      <c r="HNZ2" s="374"/>
      <c r="HOA2" s="374"/>
      <c r="HOB2" s="374"/>
      <c r="HOC2" s="374"/>
      <c r="HOD2" s="374"/>
      <c r="HOE2" s="374"/>
      <c r="HOF2" s="374"/>
      <c r="HOG2" s="374"/>
      <c r="HOH2" s="374"/>
      <c r="HOI2" s="374"/>
      <c r="HOJ2" s="374"/>
      <c r="HOK2" s="374"/>
      <c r="HOL2" s="374"/>
      <c r="HOM2" s="374"/>
      <c r="HON2" s="374"/>
      <c r="HOO2" s="374"/>
      <c r="HOP2" s="374"/>
      <c r="HOQ2" s="374"/>
      <c r="HOR2" s="374"/>
      <c r="HOS2" s="374"/>
      <c r="HOT2" s="374"/>
      <c r="HOU2" s="374"/>
      <c r="HOV2" s="374"/>
      <c r="HOW2" s="374"/>
      <c r="HOX2" s="374"/>
      <c r="HOY2" s="374"/>
      <c r="HOZ2" s="374"/>
      <c r="HPA2" s="374"/>
      <c r="HPB2" s="374"/>
      <c r="HPC2" s="374"/>
      <c r="HPD2" s="374"/>
      <c r="HPE2" s="374"/>
      <c r="HPF2" s="374"/>
      <c r="HPG2" s="374"/>
      <c r="HPH2" s="374"/>
      <c r="HPI2" s="374"/>
      <c r="HPJ2" s="374"/>
      <c r="HPK2" s="374"/>
      <c r="HPL2" s="374"/>
      <c r="HPM2" s="374"/>
      <c r="HPN2" s="374"/>
      <c r="HPO2" s="374"/>
      <c r="HPP2" s="374"/>
      <c r="HPQ2" s="374"/>
      <c r="HPR2" s="374"/>
      <c r="HPS2" s="374"/>
      <c r="HPT2" s="374"/>
      <c r="HPU2" s="374"/>
      <c r="HPV2" s="374"/>
      <c r="HPW2" s="374"/>
      <c r="HPX2" s="374"/>
      <c r="HPY2" s="374"/>
      <c r="HPZ2" s="374"/>
      <c r="HQA2" s="374"/>
      <c r="HQB2" s="374"/>
      <c r="HQC2" s="374"/>
      <c r="HQD2" s="374"/>
      <c r="HQE2" s="374"/>
      <c r="HQF2" s="374"/>
      <c r="HQG2" s="374"/>
      <c r="HQH2" s="374"/>
      <c r="HQI2" s="374"/>
      <c r="HQJ2" s="374"/>
      <c r="HQK2" s="374"/>
      <c r="HQL2" s="374"/>
      <c r="HQM2" s="374"/>
      <c r="HQN2" s="374"/>
      <c r="HQO2" s="374"/>
      <c r="HQP2" s="374"/>
      <c r="HQQ2" s="374"/>
      <c r="HQR2" s="374"/>
      <c r="HQS2" s="374"/>
      <c r="HQT2" s="374"/>
      <c r="HQU2" s="374"/>
      <c r="HQV2" s="374"/>
      <c r="HQW2" s="374"/>
      <c r="HQX2" s="374"/>
      <c r="HQY2" s="374"/>
      <c r="HQZ2" s="374"/>
      <c r="HRA2" s="374"/>
      <c r="HRB2" s="374"/>
      <c r="HRC2" s="374"/>
      <c r="HRD2" s="374"/>
      <c r="HRE2" s="374"/>
      <c r="HRF2" s="374"/>
      <c r="HRG2" s="374"/>
      <c r="HRH2" s="374"/>
      <c r="HRI2" s="374"/>
      <c r="HRJ2" s="374"/>
      <c r="HRK2" s="374"/>
      <c r="HRL2" s="374"/>
      <c r="HRM2" s="374"/>
      <c r="HRN2" s="374"/>
      <c r="HRO2" s="374"/>
      <c r="HRP2" s="374"/>
      <c r="HRQ2" s="374"/>
      <c r="HRR2" s="374"/>
      <c r="HRS2" s="374"/>
      <c r="HRT2" s="374"/>
      <c r="HRU2" s="374"/>
      <c r="HRV2" s="374"/>
      <c r="HRW2" s="374"/>
      <c r="HRX2" s="374"/>
      <c r="HRY2" s="374"/>
      <c r="HRZ2" s="374"/>
      <c r="HSA2" s="374"/>
      <c r="HSB2" s="374"/>
      <c r="HSC2" s="374"/>
      <c r="HSD2" s="374"/>
      <c r="HSE2" s="374"/>
      <c r="HSF2" s="374"/>
      <c r="HSG2" s="374"/>
      <c r="HSH2" s="374"/>
      <c r="HSI2" s="374"/>
      <c r="HSJ2" s="374"/>
      <c r="HSK2" s="374"/>
      <c r="HSL2" s="374"/>
      <c r="HSM2" s="374"/>
      <c r="HSN2" s="374"/>
      <c r="HSO2" s="374"/>
      <c r="HSP2" s="374"/>
      <c r="HSQ2" s="374"/>
      <c r="HSR2" s="374"/>
      <c r="HSS2" s="374"/>
      <c r="HST2" s="374"/>
      <c r="HSU2" s="374"/>
      <c r="HSV2" s="374"/>
      <c r="HSW2" s="374"/>
      <c r="HSX2" s="374"/>
      <c r="HSY2" s="374"/>
      <c r="HSZ2" s="374"/>
      <c r="HTA2" s="374"/>
      <c r="HTB2" s="374"/>
      <c r="HTC2" s="374"/>
      <c r="HTD2" s="374"/>
      <c r="HTE2" s="374"/>
      <c r="HTF2" s="374"/>
      <c r="HTG2" s="374"/>
      <c r="HTH2" s="374"/>
      <c r="HTI2" s="374"/>
      <c r="HTJ2" s="374"/>
      <c r="HTK2" s="374"/>
      <c r="HTL2" s="374"/>
      <c r="HTM2" s="374"/>
      <c r="HTN2" s="374"/>
      <c r="HTO2" s="374"/>
      <c r="HTP2" s="374"/>
      <c r="HTQ2" s="374"/>
      <c r="HTR2" s="374"/>
      <c r="HTS2" s="374"/>
      <c r="HTT2" s="374"/>
      <c r="HTU2" s="374"/>
      <c r="HTV2" s="374"/>
      <c r="HTW2" s="374"/>
      <c r="HTX2" s="374"/>
      <c r="HTY2" s="374"/>
      <c r="HTZ2" s="374"/>
      <c r="HUA2" s="374"/>
      <c r="HUB2" s="374"/>
      <c r="HUC2" s="374"/>
      <c r="HUD2" s="374"/>
      <c r="HUE2" s="374"/>
      <c r="HUF2" s="374"/>
      <c r="HUG2" s="374"/>
      <c r="HUH2" s="374"/>
      <c r="HUI2" s="374"/>
      <c r="HUJ2" s="374"/>
      <c r="HUK2" s="374"/>
      <c r="HUL2" s="374"/>
      <c r="HUM2" s="374"/>
      <c r="HUN2" s="374"/>
      <c r="HUO2" s="374"/>
      <c r="HUP2" s="374"/>
      <c r="HUQ2" s="374"/>
      <c r="HUR2" s="374"/>
      <c r="HUS2" s="374"/>
      <c r="HUT2" s="374"/>
      <c r="HUU2" s="374"/>
      <c r="HUV2" s="374"/>
      <c r="HUW2" s="374"/>
      <c r="HUX2" s="374"/>
      <c r="HUY2" s="374"/>
      <c r="HUZ2" s="374"/>
      <c r="HVA2" s="374"/>
      <c r="HVB2" s="374"/>
      <c r="HVC2" s="374"/>
      <c r="HVD2" s="374"/>
      <c r="HVE2" s="374"/>
      <c r="HVF2" s="374"/>
      <c r="HVG2" s="374"/>
      <c r="HVH2" s="374"/>
      <c r="HVI2" s="374"/>
      <c r="HVJ2" s="374"/>
      <c r="HVK2" s="374"/>
      <c r="HVL2" s="374"/>
      <c r="HVM2" s="374"/>
      <c r="HVN2" s="374"/>
      <c r="HVO2" s="374"/>
      <c r="HVP2" s="374"/>
      <c r="HVQ2" s="374"/>
      <c r="HVR2" s="374"/>
      <c r="HVS2" s="374"/>
      <c r="HVT2" s="374"/>
      <c r="HVU2" s="374"/>
      <c r="HVV2" s="374"/>
      <c r="HVW2" s="374"/>
      <c r="HVX2" s="374"/>
      <c r="HVY2" s="374"/>
      <c r="HVZ2" s="374"/>
      <c r="HWA2" s="374"/>
      <c r="HWB2" s="374"/>
      <c r="HWC2" s="374"/>
      <c r="HWD2" s="374"/>
      <c r="HWE2" s="374"/>
      <c r="HWF2" s="374"/>
      <c r="HWG2" s="374"/>
      <c r="HWH2" s="374"/>
      <c r="HWI2" s="374"/>
      <c r="HWJ2" s="374"/>
      <c r="HWK2" s="374"/>
      <c r="HWL2" s="374"/>
      <c r="HWM2" s="374"/>
      <c r="HWN2" s="374"/>
      <c r="HWO2" s="374"/>
      <c r="HWP2" s="374"/>
      <c r="HWQ2" s="374"/>
      <c r="HWR2" s="374"/>
      <c r="HWS2" s="374"/>
      <c r="HWT2" s="374"/>
      <c r="HWU2" s="374"/>
      <c r="HWV2" s="374"/>
      <c r="HWW2" s="374"/>
      <c r="HWX2" s="374"/>
      <c r="HWY2" s="374"/>
      <c r="HWZ2" s="374"/>
      <c r="HXA2" s="374"/>
      <c r="HXB2" s="374"/>
      <c r="HXC2" s="374"/>
      <c r="HXD2" s="374"/>
      <c r="HXE2" s="374"/>
      <c r="HXF2" s="374"/>
      <c r="HXG2" s="374"/>
      <c r="HXH2" s="374"/>
      <c r="HXI2" s="374"/>
      <c r="HXJ2" s="374"/>
      <c r="HXK2" s="374"/>
      <c r="HXL2" s="374"/>
      <c r="HXM2" s="374"/>
      <c r="HXN2" s="374"/>
      <c r="HXO2" s="374"/>
      <c r="HXP2" s="374"/>
      <c r="HXQ2" s="374"/>
      <c r="HXR2" s="374"/>
      <c r="HXS2" s="374"/>
      <c r="HXT2" s="374"/>
      <c r="HXU2" s="374"/>
      <c r="HXV2" s="374"/>
      <c r="HXW2" s="374"/>
      <c r="HXX2" s="374"/>
      <c r="HXY2" s="374"/>
      <c r="HXZ2" s="374"/>
      <c r="HYA2" s="374"/>
      <c r="HYB2" s="374"/>
      <c r="HYC2" s="374"/>
      <c r="HYD2" s="374"/>
      <c r="HYE2" s="374"/>
      <c r="HYF2" s="374"/>
      <c r="HYG2" s="374"/>
      <c r="HYH2" s="374"/>
      <c r="HYI2" s="374"/>
      <c r="HYJ2" s="374"/>
      <c r="HYK2" s="374"/>
      <c r="HYL2" s="374"/>
      <c r="HYM2" s="374"/>
      <c r="HYN2" s="374"/>
      <c r="HYO2" s="374"/>
      <c r="HYP2" s="374"/>
      <c r="HYQ2" s="374"/>
      <c r="HYR2" s="374"/>
      <c r="HYS2" s="374"/>
      <c r="HYT2" s="374"/>
      <c r="HYU2" s="374"/>
      <c r="HYV2" s="374"/>
      <c r="HYW2" s="374"/>
      <c r="HYX2" s="374"/>
      <c r="HYY2" s="374"/>
      <c r="HYZ2" s="374"/>
      <c r="HZA2" s="374"/>
      <c r="HZB2" s="374"/>
      <c r="HZC2" s="374"/>
      <c r="HZD2" s="374"/>
      <c r="HZE2" s="374"/>
      <c r="HZF2" s="374"/>
      <c r="HZG2" s="374"/>
      <c r="HZH2" s="374"/>
      <c r="HZI2" s="374"/>
      <c r="HZJ2" s="374"/>
      <c r="HZK2" s="374"/>
      <c r="HZL2" s="374"/>
      <c r="HZM2" s="374"/>
      <c r="HZN2" s="374"/>
      <c r="HZO2" s="374"/>
      <c r="HZP2" s="374"/>
      <c r="HZQ2" s="374"/>
      <c r="HZR2" s="374"/>
      <c r="HZS2" s="374"/>
      <c r="HZT2" s="374"/>
      <c r="HZU2" s="374"/>
      <c r="HZV2" s="374"/>
      <c r="HZW2" s="374"/>
      <c r="HZX2" s="374"/>
      <c r="HZY2" s="374"/>
      <c r="HZZ2" s="374"/>
      <c r="IAA2" s="374"/>
      <c r="IAB2" s="374"/>
      <c r="IAC2" s="374"/>
      <c r="IAD2" s="374"/>
      <c r="IAE2" s="374"/>
      <c r="IAF2" s="374"/>
      <c r="IAG2" s="374"/>
      <c r="IAH2" s="374"/>
      <c r="IAI2" s="374"/>
      <c r="IAJ2" s="374"/>
      <c r="IAK2" s="374"/>
      <c r="IAL2" s="374"/>
      <c r="IAM2" s="374"/>
      <c r="IAN2" s="374"/>
      <c r="IAO2" s="374"/>
      <c r="IAP2" s="374"/>
      <c r="IAQ2" s="374"/>
      <c r="IAR2" s="374"/>
      <c r="IAS2" s="374"/>
      <c r="IAT2" s="374"/>
      <c r="IAU2" s="374"/>
      <c r="IAV2" s="374"/>
      <c r="IAW2" s="374"/>
      <c r="IAX2" s="374"/>
      <c r="IAY2" s="374"/>
      <c r="IAZ2" s="374"/>
      <c r="IBA2" s="374"/>
      <c r="IBB2" s="374"/>
      <c r="IBC2" s="374"/>
      <c r="IBD2" s="374"/>
      <c r="IBE2" s="374"/>
      <c r="IBF2" s="374"/>
      <c r="IBG2" s="374"/>
      <c r="IBH2" s="374"/>
      <c r="IBI2" s="374"/>
      <c r="IBJ2" s="374"/>
      <c r="IBK2" s="374"/>
      <c r="IBL2" s="374"/>
      <c r="IBM2" s="374"/>
      <c r="IBN2" s="374"/>
      <c r="IBO2" s="374"/>
      <c r="IBP2" s="374"/>
      <c r="IBQ2" s="374"/>
      <c r="IBR2" s="374"/>
      <c r="IBS2" s="374"/>
      <c r="IBT2" s="374"/>
      <c r="IBU2" s="374"/>
      <c r="IBV2" s="374"/>
      <c r="IBW2" s="374"/>
      <c r="IBX2" s="374"/>
      <c r="IBY2" s="374"/>
      <c r="IBZ2" s="374"/>
      <c r="ICA2" s="374"/>
      <c r="ICB2" s="374"/>
      <c r="ICC2" s="374"/>
      <c r="ICD2" s="374"/>
      <c r="ICE2" s="374"/>
      <c r="ICF2" s="374"/>
      <c r="ICG2" s="374"/>
      <c r="ICH2" s="374"/>
      <c r="ICI2" s="374"/>
      <c r="ICJ2" s="374"/>
      <c r="ICK2" s="374"/>
      <c r="ICL2" s="374"/>
      <c r="ICM2" s="374"/>
      <c r="ICN2" s="374"/>
      <c r="ICO2" s="374"/>
      <c r="ICP2" s="374"/>
      <c r="ICQ2" s="374"/>
      <c r="ICR2" s="374"/>
      <c r="ICS2" s="374"/>
      <c r="ICT2" s="374"/>
      <c r="ICU2" s="374"/>
      <c r="ICV2" s="374"/>
      <c r="ICW2" s="374"/>
      <c r="ICX2" s="374"/>
      <c r="ICY2" s="374"/>
      <c r="ICZ2" s="374"/>
      <c r="IDA2" s="374"/>
      <c r="IDB2" s="374"/>
      <c r="IDC2" s="374"/>
      <c r="IDD2" s="374"/>
      <c r="IDE2" s="374"/>
      <c r="IDF2" s="374"/>
      <c r="IDG2" s="374"/>
      <c r="IDH2" s="374"/>
      <c r="IDI2" s="374"/>
      <c r="IDJ2" s="374"/>
      <c r="IDK2" s="374"/>
      <c r="IDL2" s="374"/>
      <c r="IDM2" s="374"/>
      <c r="IDN2" s="374"/>
      <c r="IDO2" s="374"/>
      <c r="IDP2" s="374"/>
      <c r="IDQ2" s="374"/>
      <c r="IDR2" s="374"/>
      <c r="IDS2" s="374"/>
      <c r="IDT2" s="374"/>
      <c r="IDU2" s="374"/>
      <c r="IDV2" s="374"/>
      <c r="IDW2" s="374"/>
      <c r="IDX2" s="374"/>
      <c r="IDY2" s="374"/>
      <c r="IDZ2" s="374"/>
      <c r="IEA2" s="374"/>
      <c r="IEB2" s="374"/>
      <c r="IEC2" s="374"/>
      <c r="IED2" s="374"/>
      <c r="IEE2" s="374"/>
      <c r="IEF2" s="374"/>
      <c r="IEG2" s="374"/>
      <c r="IEH2" s="374"/>
      <c r="IEI2" s="374"/>
      <c r="IEJ2" s="374"/>
      <c r="IEK2" s="374"/>
      <c r="IEL2" s="374"/>
      <c r="IEM2" s="374"/>
      <c r="IEN2" s="374"/>
      <c r="IEO2" s="374"/>
      <c r="IEP2" s="374"/>
      <c r="IEQ2" s="374"/>
      <c r="IER2" s="374"/>
      <c r="IES2" s="374"/>
      <c r="IET2" s="374"/>
      <c r="IEU2" s="374"/>
      <c r="IEV2" s="374"/>
      <c r="IEW2" s="374"/>
      <c r="IEX2" s="374"/>
      <c r="IEY2" s="374"/>
      <c r="IEZ2" s="374"/>
      <c r="IFA2" s="374"/>
      <c r="IFB2" s="374"/>
      <c r="IFC2" s="374"/>
      <c r="IFD2" s="374"/>
      <c r="IFE2" s="374"/>
      <c r="IFF2" s="374"/>
      <c r="IFG2" s="374"/>
      <c r="IFH2" s="374"/>
      <c r="IFI2" s="374"/>
      <c r="IFJ2" s="374"/>
      <c r="IFK2" s="374"/>
      <c r="IFL2" s="374"/>
      <c r="IFM2" s="374"/>
      <c r="IFN2" s="374"/>
      <c r="IFO2" s="374"/>
      <c r="IFP2" s="374"/>
      <c r="IFQ2" s="374"/>
      <c r="IFR2" s="374"/>
      <c r="IFS2" s="374"/>
      <c r="IFT2" s="374"/>
      <c r="IFU2" s="374"/>
      <c r="IFV2" s="374"/>
      <c r="IFW2" s="374"/>
      <c r="IFX2" s="374"/>
      <c r="IFY2" s="374"/>
      <c r="IFZ2" s="374"/>
      <c r="IGA2" s="374"/>
      <c r="IGB2" s="374"/>
      <c r="IGC2" s="374"/>
      <c r="IGD2" s="374"/>
      <c r="IGE2" s="374"/>
      <c r="IGF2" s="374"/>
      <c r="IGG2" s="374"/>
      <c r="IGH2" s="374"/>
      <c r="IGI2" s="374"/>
      <c r="IGJ2" s="374"/>
      <c r="IGK2" s="374"/>
      <c r="IGL2" s="374"/>
      <c r="IGM2" s="374"/>
      <c r="IGN2" s="374"/>
      <c r="IGO2" s="374"/>
      <c r="IGP2" s="374"/>
      <c r="IGQ2" s="374"/>
      <c r="IGR2" s="374"/>
      <c r="IGS2" s="374"/>
      <c r="IGT2" s="374"/>
      <c r="IGU2" s="374"/>
      <c r="IGV2" s="374"/>
      <c r="IGW2" s="374"/>
      <c r="IGX2" s="374"/>
      <c r="IGY2" s="374"/>
      <c r="IGZ2" s="374"/>
      <c r="IHA2" s="374"/>
      <c r="IHB2" s="374"/>
      <c r="IHC2" s="374"/>
      <c r="IHD2" s="374"/>
      <c r="IHE2" s="374"/>
      <c r="IHF2" s="374"/>
      <c r="IHG2" s="374"/>
      <c r="IHH2" s="374"/>
      <c r="IHI2" s="374"/>
      <c r="IHJ2" s="374"/>
      <c r="IHK2" s="374"/>
      <c r="IHL2" s="374"/>
      <c r="IHM2" s="374"/>
      <c r="IHN2" s="374"/>
      <c r="IHO2" s="374"/>
      <c r="IHP2" s="374"/>
      <c r="IHQ2" s="374"/>
      <c r="IHR2" s="374"/>
      <c r="IHS2" s="374"/>
      <c r="IHT2" s="374"/>
      <c r="IHU2" s="374"/>
      <c r="IHV2" s="374"/>
      <c r="IHW2" s="374"/>
      <c r="IHX2" s="374"/>
      <c r="IHY2" s="374"/>
      <c r="IHZ2" s="374"/>
      <c r="IIA2" s="374"/>
      <c r="IIB2" s="374"/>
      <c r="IIC2" s="374"/>
      <c r="IID2" s="374"/>
      <c r="IIE2" s="374"/>
      <c r="IIF2" s="374"/>
      <c r="IIG2" s="374"/>
      <c r="IIH2" s="374"/>
      <c r="III2" s="374"/>
      <c r="IIJ2" s="374"/>
      <c r="IIK2" s="374"/>
      <c r="IIL2" s="374"/>
      <c r="IIM2" s="374"/>
      <c r="IIN2" s="374"/>
      <c r="IIO2" s="374"/>
      <c r="IIP2" s="374"/>
      <c r="IIQ2" s="374"/>
      <c r="IIR2" s="374"/>
      <c r="IIS2" s="374"/>
      <c r="IIT2" s="374"/>
      <c r="IIU2" s="374"/>
      <c r="IIV2" s="374"/>
      <c r="IIW2" s="374"/>
      <c r="IIX2" s="374"/>
      <c r="IIY2" s="374"/>
      <c r="IIZ2" s="374"/>
      <c r="IJA2" s="374"/>
      <c r="IJB2" s="374"/>
      <c r="IJC2" s="374"/>
      <c r="IJD2" s="374"/>
      <c r="IJE2" s="374"/>
      <c r="IJF2" s="374"/>
      <c r="IJG2" s="374"/>
      <c r="IJH2" s="374"/>
      <c r="IJI2" s="374"/>
      <c r="IJJ2" s="374"/>
      <c r="IJK2" s="374"/>
      <c r="IJL2" s="374"/>
      <c r="IJM2" s="374"/>
      <c r="IJN2" s="374"/>
      <c r="IJO2" s="374"/>
      <c r="IJP2" s="374"/>
      <c r="IJQ2" s="374"/>
      <c r="IJR2" s="374"/>
      <c r="IJS2" s="374"/>
      <c r="IJT2" s="374"/>
      <c r="IJU2" s="374"/>
      <c r="IJV2" s="374"/>
      <c r="IJW2" s="374"/>
      <c r="IJX2" s="374"/>
      <c r="IJY2" s="374"/>
      <c r="IJZ2" s="374"/>
      <c r="IKA2" s="374"/>
      <c r="IKB2" s="374"/>
      <c r="IKC2" s="374"/>
      <c r="IKD2" s="374"/>
      <c r="IKE2" s="374"/>
      <c r="IKF2" s="374"/>
      <c r="IKG2" s="374"/>
      <c r="IKH2" s="374"/>
      <c r="IKI2" s="374"/>
      <c r="IKJ2" s="374"/>
      <c r="IKK2" s="374"/>
      <c r="IKL2" s="374"/>
      <c r="IKM2" s="374"/>
      <c r="IKN2" s="374"/>
      <c r="IKO2" s="374"/>
      <c r="IKP2" s="374"/>
      <c r="IKQ2" s="374"/>
      <c r="IKR2" s="374"/>
      <c r="IKS2" s="374"/>
      <c r="IKT2" s="374"/>
      <c r="IKU2" s="374"/>
      <c r="IKV2" s="374"/>
      <c r="IKW2" s="374"/>
      <c r="IKX2" s="374"/>
      <c r="IKY2" s="374"/>
      <c r="IKZ2" s="374"/>
      <c r="ILA2" s="374"/>
      <c r="ILB2" s="374"/>
      <c r="ILC2" s="374"/>
      <c r="ILD2" s="374"/>
      <c r="ILE2" s="374"/>
      <c r="ILF2" s="374"/>
      <c r="ILG2" s="374"/>
      <c r="ILH2" s="374"/>
      <c r="ILI2" s="374"/>
      <c r="ILJ2" s="374"/>
      <c r="ILK2" s="374"/>
      <c r="ILL2" s="374"/>
      <c r="ILM2" s="374"/>
      <c r="ILN2" s="374"/>
      <c r="ILO2" s="374"/>
      <c r="ILP2" s="374"/>
      <c r="ILQ2" s="374"/>
      <c r="ILR2" s="374"/>
      <c r="ILS2" s="374"/>
      <c r="ILT2" s="374"/>
      <c r="ILU2" s="374"/>
      <c r="ILV2" s="374"/>
      <c r="ILW2" s="374"/>
      <c r="ILX2" s="374"/>
      <c r="ILY2" s="374"/>
      <c r="ILZ2" s="374"/>
      <c r="IMA2" s="374"/>
      <c r="IMB2" s="374"/>
      <c r="IMC2" s="374"/>
      <c r="IMD2" s="374"/>
      <c r="IME2" s="374"/>
      <c r="IMF2" s="374"/>
      <c r="IMG2" s="374"/>
      <c r="IMH2" s="374"/>
      <c r="IMI2" s="374"/>
      <c r="IMJ2" s="374"/>
      <c r="IMK2" s="374"/>
      <c r="IML2" s="374"/>
      <c r="IMM2" s="374"/>
      <c r="IMN2" s="374"/>
      <c r="IMO2" s="374"/>
      <c r="IMP2" s="374"/>
      <c r="IMQ2" s="374"/>
      <c r="IMR2" s="374"/>
      <c r="IMS2" s="374"/>
      <c r="IMT2" s="374"/>
      <c r="IMU2" s="374"/>
      <c r="IMV2" s="374"/>
      <c r="IMW2" s="374"/>
      <c r="IMX2" s="374"/>
      <c r="IMY2" s="374"/>
      <c r="IMZ2" s="374"/>
      <c r="INA2" s="374"/>
      <c r="INB2" s="374"/>
      <c r="INC2" s="374"/>
      <c r="IND2" s="374"/>
      <c r="INE2" s="374"/>
      <c r="INF2" s="374"/>
      <c r="ING2" s="374"/>
      <c r="INH2" s="374"/>
      <c r="INI2" s="374"/>
      <c r="INJ2" s="374"/>
      <c r="INK2" s="374"/>
      <c r="INL2" s="374"/>
      <c r="INM2" s="374"/>
      <c r="INN2" s="374"/>
      <c r="INO2" s="374"/>
      <c r="INP2" s="374"/>
      <c r="INQ2" s="374"/>
      <c r="INR2" s="374"/>
      <c r="INS2" s="374"/>
      <c r="INT2" s="374"/>
      <c r="INU2" s="374"/>
      <c r="INV2" s="374"/>
      <c r="INW2" s="374"/>
      <c r="INX2" s="374"/>
      <c r="INY2" s="374"/>
      <c r="INZ2" s="374"/>
      <c r="IOA2" s="374"/>
      <c r="IOB2" s="374"/>
      <c r="IOC2" s="374"/>
      <c r="IOD2" s="374"/>
      <c r="IOE2" s="374"/>
      <c r="IOF2" s="374"/>
      <c r="IOG2" s="374"/>
      <c r="IOH2" s="374"/>
      <c r="IOI2" s="374"/>
      <c r="IOJ2" s="374"/>
      <c r="IOK2" s="374"/>
      <c r="IOL2" s="374"/>
      <c r="IOM2" s="374"/>
      <c r="ION2" s="374"/>
      <c r="IOO2" s="374"/>
      <c r="IOP2" s="374"/>
      <c r="IOQ2" s="374"/>
      <c r="IOR2" s="374"/>
      <c r="IOS2" s="374"/>
      <c r="IOT2" s="374"/>
      <c r="IOU2" s="374"/>
      <c r="IOV2" s="374"/>
      <c r="IOW2" s="374"/>
      <c r="IOX2" s="374"/>
      <c r="IOY2" s="374"/>
      <c r="IOZ2" s="374"/>
      <c r="IPA2" s="374"/>
      <c r="IPB2" s="374"/>
      <c r="IPC2" s="374"/>
      <c r="IPD2" s="374"/>
      <c r="IPE2" s="374"/>
      <c r="IPF2" s="374"/>
      <c r="IPG2" s="374"/>
      <c r="IPH2" s="374"/>
      <c r="IPI2" s="374"/>
      <c r="IPJ2" s="374"/>
      <c r="IPK2" s="374"/>
      <c r="IPL2" s="374"/>
      <c r="IPM2" s="374"/>
      <c r="IPN2" s="374"/>
      <c r="IPO2" s="374"/>
      <c r="IPP2" s="374"/>
      <c r="IPQ2" s="374"/>
      <c r="IPR2" s="374"/>
      <c r="IPS2" s="374"/>
      <c r="IPT2" s="374"/>
      <c r="IPU2" s="374"/>
      <c r="IPV2" s="374"/>
      <c r="IPW2" s="374"/>
      <c r="IPX2" s="374"/>
      <c r="IPY2" s="374"/>
      <c r="IPZ2" s="374"/>
      <c r="IQA2" s="374"/>
      <c r="IQB2" s="374"/>
      <c r="IQC2" s="374"/>
      <c r="IQD2" s="374"/>
      <c r="IQE2" s="374"/>
      <c r="IQF2" s="374"/>
      <c r="IQG2" s="374"/>
      <c r="IQH2" s="374"/>
      <c r="IQI2" s="374"/>
      <c r="IQJ2" s="374"/>
      <c r="IQK2" s="374"/>
      <c r="IQL2" s="374"/>
      <c r="IQM2" s="374"/>
      <c r="IQN2" s="374"/>
      <c r="IQO2" s="374"/>
      <c r="IQP2" s="374"/>
      <c r="IQQ2" s="374"/>
      <c r="IQR2" s="374"/>
      <c r="IQS2" s="374"/>
      <c r="IQT2" s="374"/>
      <c r="IQU2" s="374"/>
      <c r="IQV2" s="374"/>
      <c r="IQW2" s="374"/>
      <c r="IQX2" s="374"/>
      <c r="IQY2" s="374"/>
      <c r="IQZ2" s="374"/>
      <c r="IRA2" s="374"/>
      <c r="IRB2" s="374"/>
      <c r="IRC2" s="374"/>
      <c r="IRD2" s="374"/>
      <c r="IRE2" s="374"/>
      <c r="IRF2" s="374"/>
      <c r="IRG2" s="374"/>
      <c r="IRH2" s="374"/>
      <c r="IRI2" s="374"/>
      <c r="IRJ2" s="374"/>
      <c r="IRK2" s="374"/>
      <c r="IRL2" s="374"/>
      <c r="IRM2" s="374"/>
      <c r="IRN2" s="374"/>
      <c r="IRO2" s="374"/>
      <c r="IRP2" s="374"/>
      <c r="IRQ2" s="374"/>
      <c r="IRR2" s="374"/>
      <c r="IRS2" s="374"/>
      <c r="IRT2" s="374"/>
      <c r="IRU2" s="374"/>
      <c r="IRV2" s="374"/>
      <c r="IRW2" s="374"/>
      <c r="IRX2" s="374"/>
      <c r="IRY2" s="374"/>
      <c r="IRZ2" s="374"/>
      <c r="ISA2" s="374"/>
      <c r="ISB2" s="374"/>
      <c r="ISC2" s="374"/>
      <c r="ISD2" s="374"/>
      <c r="ISE2" s="374"/>
      <c r="ISF2" s="374"/>
      <c r="ISG2" s="374"/>
      <c r="ISH2" s="374"/>
      <c r="ISI2" s="374"/>
      <c r="ISJ2" s="374"/>
      <c r="ISK2" s="374"/>
      <c r="ISL2" s="374"/>
      <c r="ISM2" s="374"/>
      <c r="ISN2" s="374"/>
      <c r="ISO2" s="374"/>
      <c r="ISP2" s="374"/>
      <c r="ISQ2" s="374"/>
      <c r="ISR2" s="374"/>
      <c r="ISS2" s="374"/>
      <c r="IST2" s="374"/>
      <c r="ISU2" s="374"/>
      <c r="ISV2" s="374"/>
      <c r="ISW2" s="374"/>
      <c r="ISX2" s="374"/>
      <c r="ISY2" s="374"/>
      <c r="ISZ2" s="374"/>
      <c r="ITA2" s="374"/>
      <c r="ITB2" s="374"/>
      <c r="ITC2" s="374"/>
      <c r="ITD2" s="374"/>
      <c r="ITE2" s="374"/>
      <c r="ITF2" s="374"/>
      <c r="ITG2" s="374"/>
      <c r="ITH2" s="374"/>
      <c r="ITI2" s="374"/>
      <c r="ITJ2" s="374"/>
      <c r="ITK2" s="374"/>
      <c r="ITL2" s="374"/>
      <c r="ITM2" s="374"/>
      <c r="ITN2" s="374"/>
      <c r="ITO2" s="374"/>
      <c r="ITP2" s="374"/>
      <c r="ITQ2" s="374"/>
      <c r="ITR2" s="374"/>
      <c r="ITS2" s="374"/>
      <c r="ITT2" s="374"/>
      <c r="ITU2" s="374"/>
      <c r="ITV2" s="374"/>
      <c r="ITW2" s="374"/>
      <c r="ITX2" s="374"/>
      <c r="ITY2" s="374"/>
      <c r="ITZ2" s="374"/>
      <c r="IUA2" s="374"/>
      <c r="IUB2" s="374"/>
      <c r="IUC2" s="374"/>
      <c r="IUD2" s="374"/>
      <c r="IUE2" s="374"/>
      <c r="IUF2" s="374"/>
      <c r="IUG2" s="374"/>
      <c r="IUH2" s="374"/>
      <c r="IUI2" s="374"/>
      <c r="IUJ2" s="374"/>
      <c r="IUK2" s="374"/>
      <c r="IUL2" s="374"/>
      <c r="IUM2" s="374"/>
      <c r="IUN2" s="374"/>
      <c r="IUO2" s="374"/>
      <c r="IUP2" s="374"/>
      <c r="IUQ2" s="374"/>
      <c r="IUR2" s="374"/>
      <c r="IUS2" s="374"/>
      <c r="IUT2" s="374"/>
      <c r="IUU2" s="374"/>
      <c r="IUV2" s="374"/>
      <c r="IUW2" s="374"/>
      <c r="IUX2" s="374"/>
      <c r="IUY2" s="374"/>
      <c r="IUZ2" s="374"/>
      <c r="IVA2" s="374"/>
      <c r="IVB2" s="374"/>
      <c r="IVC2" s="374"/>
      <c r="IVD2" s="374"/>
      <c r="IVE2" s="374"/>
      <c r="IVF2" s="374"/>
      <c r="IVG2" s="374"/>
      <c r="IVH2" s="374"/>
      <c r="IVI2" s="374"/>
      <c r="IVJ2" s="374"/>
      <c r="IVK2" s="374"/>
      <c r="IVL2" s="374"/>
      <c r="IVM2" s="374"/>
      <c r="IVN2" s="374"/>
      <c r="IVO2" s="374"/>
      <c r="IVP2" s="374"/>
      <c r="IVQ2" s="374"/>
      <c r="IVR2" s="374"/>
      <c r="IVS2" s="374"/>
      <c r="IVT2" s="374"/>
      <c r="IVU2" s="374"/>
      <c r="IVV2" s="374"/>
      <c r="IVW2" s="374"/>
      <c r="IVX2" s="374"/>
      <c r="IVY2" s="374"/>
      <c r="IVZ2" s="374"/>
      <c r="IWA2" s="374"/>
      <c r="IWB2" s="374"/>
      <c r="IWC2" s="374"/>
      <c r="IWD2" s="374"/>
      <c r="IWE2" s="374"/>
      <c r="IWF2" s="374"/>
      <c r="IWG2" s="374"/>
      <c r="IWH2" s="374"/>
      <c r="IWI2" s="374"/>
      <c r="IWJ2" s="374"/>
      <c r="IWK2" s="374"/>
      <c r="IWL2" s="374"/>
      <c r="IWM2" s="374"/>
      <c r="IWN2" s="374"/>
      <c r="IWO2" s="374"/>
      <c r="IWP2" s="374"/>
      <c r="IWQ2" s="374"/>
      <c r="IWR2" s="374"/>
      <c r="IWS2" s="374"/>
      <c r="IWT2" s="374"/>
      <c r="IWU2" s="374"/>
      <c r="IWV2" s="374"/>
      <c r="IWW2" s="374"/>
      <c r="IWX2" s="374"/>
      <c r="IWY2" s="374"/>
      <c r="IWZ2" s="374"/>
      <c r="IXA2" s="374"/>
      <c r="IXB2" s="374"/>
      <c r="IXC2" s="374"/>
      <c r="IXD2" s="374"/>
      <c r="IXE2" s="374"/>
      <c r="IXF2" s="374"/>
      <c r="IXG2" s="374"/>
      <c r="IXH2" s="374"/>
      <c r="IXI2" s="374"/>
      <c r="IXJ2" s="374"/>
      <c r="IXK2" s="374"/>
      <c r="IXL2" s="374"/>
      <c r="IXM2" s="374"/>
      <c r="IXN2" s="374"/>
      <c r="IXO2" s="374"/>
      <c r="IXP2" s="374"/>
      <c r="IXQ2" s="374"/>
      <c r="IXR2" s="374"/>
      <c r="IXS2" s="374"/>
      <c r="IXT2" s="374"/>
      <c r="IXU2" s="374"/>
      <c r="IXV2" s="374"/>
      <c r="IXW2" s="374"/>
      <c r="IXX2" s="374"/>
      <c r="IXY2" s="374"/>
      <c r="IXZ2" s="374"/>
      <c r="IYA2" s="374"/>
      <c r="IYB2" s="374"/>
      <c r="IYC2" s="374"/>
      <c r="IYD2" s="374"/>
      <c r="IYE2" s="374"/>
      <c r="IYF2" s="374"/>
      <c r="IYG2" s="374"/>
      <c r="IYH2" s="374"/>
      <c r="IYI2" s="374"/>
      <c r="IYJ2" s="374"/>
      <c r="IYK2" s="374"/>
      <c r="IYL2" s="374"/>
      <c r="IYM2" s="374"/>
      <c r="IYN2" s="374"/>
      <c r="IYO2" s="374"/>
      <c r="IYP2" s="374"/>
      <c r="IYQ2" s="374"/>
      <c r="IYR2" s="374"/>
      <c r="IYS2" s="374"/>
      <c r="IYT2" s="374"/>
      <c r="IYU2" s="374"/>
      <c r="IYV2" s="374"/>
      <c r="IYW2" s="374"/>
      <c r="IYX2" s="374"/>
      <c r="IYY2" s="374"/>
      <c r="IYZ2" s="374"/>
      <c r="IZA2" s="374"/>
      <c r="IZB2" s="374"/>
      <c r="IZC2" s="374"/>
      <c r="IZD2" s="374"/>
      <c r="IZE2" s="374"/>
      <c r="IZF2" s="374"/>
      <c r="IZG2" s="374"/>
      <c r="IZH2" s="374"/>
      <c r="IZI2" s="374"/>
      <c r="IZJ2" s="374"/>
      <c r="IZK2" s="374"/>
      <c r="IZL2" s="374"/>
      <c r="IZM2" s="374"/>
      <c r="IZN2" s="374"/>
      <c r="IZO2" s="374"/>
      <c r="IZP2" s="374"/>
      <c r="IZQ2" s="374"/>
      <c r="IZR2" s="374"/>
      <c r="IZS2" s="374"/>
      <c r="IZT2" s="374"/>
      <c r="IZU2" s="374"/>
      <c r="IZV2" s="374"/>
      <c r="IZW2" s="374"/>
      <c r="IZX2" s="374"/>
      <c r="IZY2" s="374"/>
      <c r="IZZ2" s="374"/>
      <c r="JAA2" s="374"/>
      <c r="JAB2" s="374"/>
      <c r="JAC2" s="374"/>
      <c r="JAD2" s="374"/>
      <c r="JAE2" s="374"/>
      <c r="JAF2" s="374"/>
      <c r="JAG2" s="374"/>
      <c r="JAH2" s="374"/>
      <c r="JAI2" s="374"/>
      <c r="JAJ2" s="374"/>
      <c r="JAK2" s="374"/>
      <c r="JAL2" s="374"/>
      <c r="JAM2" s="374"/>
      <c r="JAN2" s="374"/>
      <c r="JAO2" s="374"/>
      <c r="JAP2" s="374"/>
      <c r="JAQ2" s="374"/>
      <c r="JAR2" s="374"/>
      <c r="JAS2" s="374"/>
      <c r="JAT2" s="374"/>
      <c r="JAU2" s="374"/>
      <c r="JAV2" s="374"/>
      <c r="JAW2" s="374"/>
      <c r="JAX2" s="374"/>
      <c r="JAY2" s="374"/>
      <c r="JAZ2" s="374"/>
      <c r="JBA2" s="374"/>
      <c r="JBB2" s="374"/>
      <c r="JBC2" s="374"/>
      <c r="JBD2" s="374"/>
      <c r="JBE2" s="374"/>
      <c r="JBF2" s="374"/>
      <c r="JBG2" s="374"/>
      <c r="JBH2" s="374"/>
      <c r="JBI2" s="374"/>
      <c r="JBJ2" s="374"/>
      <c r="JBK2" s="374"/>
      <c r="JBL2" s="374"/>
      <c r="JBM2" s="374"/>
      <c r="JBN2" s="374"/>
      <c r="JBO2" s="374"/>
      <c r="JBP2" s="374"/>
      <c r="JBQ2" s="374"/>
      <c r="JBR2" s="374"/>
      <c r="JBS2" s="374"/>
      <c r="JBT2" s="374"/>
      <c r="JBU2" s="374"/>
      <c r="JBV2" s="374"/>
      <c r="JBW2" s="374"/>
      <c r="JBX2" s="374"/>
      <c r="JBY2" s="374"/>
      <c r="JBZ2" s="374"/>
      <c r="JCA2" s="374"/>
      <c r="JCB2" s="374"/>
      <c r="JCC2" s="374"/>
      <c r="JCD2" s="374"/>
      <c r="JCE2" s="374"/>
      <c r="JCF2" s="374"/>
      <c r="JCG2" s="374"/>
      <c r="JCH2" s="374"/>
      <c r="JCI2" s="374"/>
      <c r="JCJ2" s="374"/>
      <c r="JCK2" s="374"/>
      <c r="JCL2" s="374"/>
      <c r="JCM2" s="374"/>
      <c r="JCN2" s="374"/>
      <c r="JCO2" s="374"/>
      <c r="JCP2" s="374"/>
      <c r="JCQ2" s="374"/>
      <c r="JCR2" s="374"/>
      <c r="JCS2" s="374"/>
      <c r="JCT2" s="374"/>
      <c r="JCU2" s="374"/>
      <c r="JCV2" s="374"/>
      <c r="JCW2" s="374"/>
      <c r="JCX2" s="374"/>
      <c r="JCY2" s="374"/>
      <c r="JCZ2" s="374"/>
      <c r="JDA2" s="374"/>
      <c r="JDB2" s="374"/>
      <c r="JDC2" s="374"/>
      <c r="JDD2" s="374"/>
      <c r="JDE2" s="374"/>
      <c r="JDF2" s="374"/>
      <c r="JDG2" s="374"/>
      <c r="JDH2" s="374"/>
      <c r="JDI2" s="374"/>
      <c r="JDJ2" s="374"/>
      <c r="JDK2" s="374"/>
      <c r="JDL2" s="374"/>
      <c r="JDM2" s="374"/>
      <c r="JDN2" s="374"/>
      <c r="JDO2" s="374"/>
      <c r="JDP2" s="374"/>
      <c r="JDQ2" s="374"/>
      <c r="JDR2" s="374"/>
      <c r="JDS2" s="374"/>
      <c r="JDT2" s="374"/>
      <c r="JDU2" s="374"/>
      <c r="JDV2" s="374"/>
      <c r="JDW2" s="374"/>
      <c r="JDX2" s="374"/>
      <c r="JDY2" s="374"/>
      <c r="JDZ2" s="374"/>
      <c r="JEA2" s="374"/>
      <c r="JEB2" s="374"/>
      <c r="JEC2" s="374"/>
      <c r="JED2" s="374"/>
      <c r="JEE2" s="374"/>
      <c r="JEF2" s="374"/>
      <c r="JEG2" s="374"/>
      <c r="JEH2" s="374"/>
      <c r="JEI2" s="374"/>
      <c r="JEJ2" s="374"/>
      <c r="JEK2" s="374"/>
      <c r="JEL2" s="374"/>
      <c r="JEM2" s="374"/>
      <c r="JEN2" s="374"/>
      <c r="JEO2" s="374"/>
      <c r="JEP2" s="374"/>
      <c r="JEQ2" s="374"/>
      <c r="JER2" s="374"/>
      <c r="JES2" s="374"/>
      <c r="JET2" s="374"/>
      <c r="JEU2" s="374"/>
      <c r="JEV2" s="374"/>
      <c r="JEW2" s="374"/>
      <c r="JEX2" s="374"/>
      <c r="JEY2" s="374"/>
      <c r="JEZ2" s="374"/>
      <c r="JFA2" s="374"/>
      <c r="JFB2" s="374"/>
      <c r="JFC2" s="374"/>
      <c r="JFD2" s="374"/>
      <c r="JFE2" s="374"/>
      <c r="JFF2" s="374"/>
      <c r="JFG2" s="374"/>
      <c r="JFH2" s="374"/>
      <c r="JFI2" s="374"/>
      <c r="JFJ2" s="374"/>
      <c r="JFK2" s="374"/>
      <c r="JFL2" s="374"/>
      <c r="JFM2" s="374"/>
      <c r="JFN2" s="374"/>
      <c r="JFO2" s="374"/>
      <c r="JFP2" s="374"/>
      <c r="JFQ2" s="374"/>
      <c r="JFR2" s="374"/>
      <c r="JFS2" s="374"/>
      <c r="JFT2" s="374"/>
      <c r="JFU2" s="374"/>
      <c r="JFV2" s="374"/>
      <c r="JFW2" s="374"/>
      <c r="JFX2" s="374"/>
      <c r="JFY2" s="374"/>
      <c r="JFZ2" s="374"/>
      <c r="JGA2" s="374"/>
      <c r="JGB2" s="374"/>
      <c r="JGC2" s="374"/>
      <c r="JGD2" s="374"/>
      <c r="JGE2" s="374"/>
      <c r="JGF2" s="374"/>
      <c r="JGG2" s="374"/>
      <c r="JGH2" s="374"/>
      <c r="JGI2" s="374"/>
      <c r="JGJ2" s="374"/>
      <c r="JGK2" s="374"/>
      <c r="JGL2" s="374"/>
      <c r="JGM2" s="374"/>
      <c r="JGN2" s="374"/>
      <c r="JGO2" s="374"/>
      <c r="JGP2" s="374"/>
      <c r="JGQ2" s="374"/>
      <c r="JGR2" s="374"/>
      <c r="JGS2" s="374"/>
      <c r="JGT2" s="374"/>
      <c r="JGU2" s="374"/>
      <c r="JGV2" s="374"/>
      <c r="JGW2" s="374"/>
      <c r="JGX2" s="374"/>
      <c r="JGY2" s="374"/>
      <c r="JGZ2" s="374"/>
      <c r="JHA2" s="374"/>
      <c r="JHB2" s="374"/>
      <c r="JHC2" s="374"/>
      <c r="JHD2" s="374"/>
      <c r="JHE2" s="374"/>
      <c r="JHF2" s="374"/>
      <c r="JHG2" s="374"/>
      <c r="JHH2" s="374"/>
      <c r="JHI2" s="374"/>
      <c r="JHJ2" s="374"/>
      <c r="JHK2" s="374"/>
      <c r="JHL2" s="374"/>
      <c r="JHM2" s="374"/>
      <c r="JHN2" s="374"/>
      <c r="JHO2" s="374"/>
      <c r="JHP2" s="374"/>
      <c r="JHQ2" s="374"/>
      <c r="JHR2" s="374"/>
      <c r="JHS2" s="374"/>
      <c r="JHT2" s="374"/>
      <c r="JHU2" s="374"/>
      <c r="JHV2" s="374"/>
      <c r="JHW2" s="374"/>
      <c r="JHX2" s="374"/>
      <c r="JHY2" s="374"/>
      <c r="JHZ2" s="374"/>
      <c r="JIA2" s="374"/>
      <c r="JIB2" s="374"/>
      <c r="JIC2" s="374"/>
      <c r="JID2" s="374"/>
      <c r="JIE2" s="374"/>
      <c r="JIF2" s="374"/>
      <c r="JIG2" s="374"/>
      <c r="JIH2" s="374"/>
      <c r="JII2" s="374"/>
      <c r="JIJ2" s="374"/>
      <c r="JIK2" s="374"/>
      <c r="JIL2" s="374"/>
      <c r="JIM2" s="374"/>
      <c r="JIN2" s="374"/>
      <c r="JIO2" s="374"/>
      <c r="JIP2" s="374"/>
      <c r="JIQ2" s="374"/>
      <c r="JIR2" s="374"/>
      <c r="JIS2" s="374"/>
      <c r="JIT2" s="374"/>
      <c r="JIU2" s="374"/>
      <c r="JIV2" s="374"/>
      <c r="JIW2" s="374"/>
      <c r="JIX2" s="374"/>
      <c r="JIY2" s="374"/>
      <c r="JIZ2" s="374"/>
      <c r="JJA2" s="374"/>
      <c r="JJB2" s="374"/>
      <c r="JJC2" s="374"/>
      <c r="JJD2" s="374"/>
      <c r="JJE2" s="374"/>
      <c r="JJF2" s="374"/>
      <c r="JJG2" s="374"/>
      <c r="JJH2" s="374"/>
      <c r="JJI2" s="374"/>
      <c r="JJJ2" s="374"/>
      <c r="JJK2" s="374"/>
      <c r="JJL2" s="374"/>
      <c r="JJM2" s="374"/>
      <c r="JJN2" s="374"/>
      <c r="JJO2" s="374"/>
      <c r="JJP2" s="374"/>
      <c r="JJQ2" s="374"/>
      <c r="JJR2" s="374"/>
      <c r="JJS2" s="374"/>
      <c r="JJT2" s="374"/>
      <c r="JJU2" s="374"/>
      <c r="JJV2" s="374"/>
      <c r="JJW2" s="374"/>
      <c r="JJX2" s="374"/>
      <c r="JJY2" s="374"/>
      <c r="JJZ2" s="374"/>
      <c r="JKA2" s="374"/>
      <c r="JKB2" s="374"/>
      <c r="JKC2" s="374"/>
      <c r="JKD2" s="374"/>
      <c r="JKE2" s="374"/>
      <c r="JKF2" s="374"/>
      <c r="JKG2" s="374"/>
      <c r="JKH2" s="374"/>
      <c r="JKI2" s="374"/>
      <c r="JKJ2" s="374"/>
      <c r="JKK2" s="374"/>
      <c r="JKL2" s="374"/>
      <c r="JKM2" s="374"/>
      <c r="JKN2" s="374"/>
      <c r="JKO2" s="374"/>
      <c r="JKP2" s="374"/>
      <c r="JKQ2" s="374"/>
      <c r="JKR2" s="374"/>
      <c r="JKS2" s="374"/>
      <c r="JKT2" s="374"/>
      <c r="JKU2" s="374"/>
      <c r="JKV2" s="374"/>
      <c r="JKW2" s="374"/>
      <c r="JKX2" s="374"/>
      <c r="JKY2" s="374"/>
      <c r="JKZ2" s="374"/>
      <c r="JLA2" s="374"/>
      <c r="JLB2" s="374"/>
      <c r="JLC2" s="374"/>
      <c r="JLD2" s="374"/>
      <c r="JLE2" s="374"/>
      <c r="JLF2" s="374"/>
      <c r="JLG2" s="374"/>
      <c r="JLH2" s="374"/>
      <c r="JLI2" s="374"/>
      <c r="JLJ2" s="374"/>
      <c r="JLK2" s="374"/>
      <c r="JLL2" s="374"/>
      <c r="JLM2" s="374"/>
      <c r="JLN2" s="374"/>
      <c r="JLO2" s="374"/>
      <c r="JLP2" s="374"/>
      <c r="JLQ2" s="374"/>
      <c r="JLR2" s="374"/>
      <c r="JLS2" s="374"/>
      <c r="JLT2" s="374"/>
      <c r="JLU2" s="374"/>
      <c r="JLV2" s="374"/>
      <c r="JLW2" s="374"/>
      <c r="JLX2" s="374"/>
      <c r="JLY2" s="374"/>
      <c r="JLZ2" s="374"/>
      <c r="JMA2" s="374"/>
      <c r="JMB2" s="374"/>
      <c r="JMC2" s="374"/>
      <c r="JMD2" s="374"/>
      <c r="JME2" s="374"/>
      <c r="JMF2" s="374"/>
      <c r="JMG2" s="374"/>
      <c r="JMH2" s="374"/>
      <c r="JMI2" s="374"/>
      <c r="JMJ2" s="374"/>
      <c r="JMK2" s="374"/>
      <c r="JML2" s="374"/>
      <c r="JMM2" s="374"/>
      <c r="JMN2" s="374"/>
      <c r="JMO2" s="374"/>
      <c r="JMP2" s="374"/>
      <c r="JMQ2" s="374"/>
      <c r="JMR2" s="374"/>
      <c r="JMS2" s="374"/>
      <c r="JMT2" s="374"/>
      <c r="JMU2" s="374"/>
      <c r="JMV2" s="374"/>
      <c r="JMW2" s="374"/>
      <c r="JMX2" s="374"/>
      <c r="JMY2" s="374"/>
      <c r="JMZ2" s="374"/>
      <c r="JNA2" s="374"/>
      <c r="JNB2" s="374"/>
      <c r="JNC2" s="374"/>
      <c r="JND2" s="374"/>
      <c r="JNE2" s="374"/>
      <c r="JNF2" s="374"/>
      <c r="JNG2" s="374"/>
      <c r="JNH2" s="374"/>
      <c r="JNI2" s="374"/>
      <c r="JNJ2" s="374"/>
      <c r="JNK2" s="374"/>
      <c r="JNL2" s="374"/>
      <c r="JNM2" s="374"/>
      <c r="JNN2" s="374"/>
      <c r="JNO2" s="374"/>
      <c r="JNP2" s="374"/>
      <c r="JNQ2" s="374"/>
      <c r="JNR2" s="374"/>
      <c r="JNS2" s="374"/>
      <c r="JNT2" s="374"/>
      <c r="JNU2" s="374"/>
      <c r="JNV2" s="374"/>
      <c r="JNW2" s="374"/>
      <c r="JNX2" s="374"/>
      <c r="JNY2" s="374"/>
      <c r="JNZ2" s="374"/>
      <c r="JOA2" s="374"/>
      <c r="JOB2" s="374"/>
      <c r="JOC2" s="374"/>
      <c r="JOD2" s="374"/>
      <c r="JOE2" s="374"/>
      <c r="JOF2" s="374"/>
      <c r="JOG2" s="374"/>
      <c r="JOH2" s="374"/>
      <c r="JOI2" s="374"/>
      <c r="JOJ2" s="374"/>
      <c r="JOK2" s="374"/>
      <c r="JOL2" s="374"/>
      <c r="JOM2" s="374"/>
      <c r="JON2" s="374"/>
      <c r="JOO2" s="374"/>
      <c r="JOP2" s="374"/>
      <c r="JOQ2" s="374"/>
      <c r="JOR2" s="374"/>
      <c r="JOS2" s="374"/>
      <c r="JOT2" s="374"/>
      <c r="JOU2" s="374"/>
      <c r="JOV2" s="374"/>
      <c r="JOW2" s="374"/>
      <c r="JOX2" s="374"/>
      <c r="JOY2" s="374"/>
      <c r="JOZ2" s="374"/>
      <c r="JPA2" s="374"/>
      <c r="JPB2" s="374"/>
      <c r="JPC2" s="374"/>
      <c r="JPD2" s="374"/>
      <c r="JPE2" s="374"/>
      <c r="JPF2" s="374"/>
      <c r="JPG2" s="374"/>
      <c r="JPH2" s="374"/>
      <c r="JPI2" s="374"/>
      <c r="JPJ2" s="374"/>
      <c r="JPK2" s="374"/>
      <c r="JPL2" s="374"/>
      <c r="JPM2" s="374"/>
      <c r="JPN2" s="374"/>
      <c r="JPO2" s="374"/>
      <c r="JPP2" s="374"/>
      <c r="JPQ2" s="374"/>
      <c r="JPR2" s="374"/>
      <c r="JPS2" s="374"/>
      <c r="JPT2" s="374"/>
      <c r="JPU2" s="374"/>
      <c r="JPV2" s="374"/>
      <c r="JPW2" s="374"/>
      <c r="JPX2" s="374"/>
      <c r="JPY2" s="374"/>
      <c r="JPZ2" s="374"/>
      <c r="JQA2" s="374"/>
      <c r="JQB2" s="374"/>
      <c r="JQC2" s="374"/>
      <c r="JQD2" s="374"/>
      <c r="JQE2" s="374"/>
      <c r="JQF2" s="374"/>
      <c r="JQG2" s="374"/>
      <c r="JQH2" s="374"/>
      <c r="JQI2" s="374"/>
      <c r="JQJ2" s="374"/>
      <c r="JQK2" s="374"/>
      <c r="JQL2" s="374"/>
      <c r="JQM2" s="374"/>
      <c r="JQN2" s="374"/>
      <c r="JQO2" s="374"/>
      <c r="JQP2" s="374"/>
      <c r="JQQ2" s="374"/>
      <c r="JQR2" s="374"/>
      <c r="JQS2" s="374"/>
      <c r="JQT2" s="374"/>
      <c r="JQU2" s="374"/>
      <c r="JQV2" s="374"/>
      <c r="JQW2" s="374"/>
      <c r="JQX2" s="374"/>
      <c r="JQY2" s="374"/>
      <c r="JQZ2" s="374"/>
      <c r="JRA2" s="374"/>
      <c r="JRB2" s="374"/>
      <c r="JRC2" s="374"/>
      <c r="JRD2" s="374"/>
      <c r="JRE2" s="374"/>
      <c r="JRF2" s="374"/>
      <c r="JRG2" s="374"/>
      <c r="JRH2" s="374"/>
      <c r="JRI2" s="374"/>
      <c r="JRJ2" s="374"/>
      <c r="JRK2" s="374"/>
      <c r="JRL2" s="374"/>
      <c r="JRM2" s="374"/>
      <c r="JRN2" s="374"/>
      <c r="JRO2" s="374"/>
      <c r="JRP2" s="374"/>
      <c r="JRQ2" s="374"/>
      <c r="JRR2" s="374"/>
      <c r="JRS2" s="374"/>
      <c r="JRT2" s="374"/>
      <c r="JRU2" s="374"/>
      <c r="JRV2" s="374"/>
      <c r="JRW2" s="374"/>
      <c r="JRX2" s="374"/>
      <c r="JRY2" s="374"/>
      <c r="JRZ2" s="374"/>
      <c r="JSA2" s="374"/>
      <c r="JSB2" s="374"/>
      <c r="JSC2" s="374"/>
      <c r="JSD2" s="374"/>
      <c r="JSE2" s="374"/>
      <c r="JSF2" s="374"/>
      <c r="JSG2" s="374"/>
      <c r="JSH2" s="374"/>
      <c r="JSI2" s="374"/>
      <c r="JSJ2" s="374"/>
      <c r="JSK2" s="374"/>
      <c r="JSL2" s="374"/>
      <c r="JSM2" s="374"/>
      <c r="JSN2" s="374"/>
      <c r="JSO2" s="374"/>
      <c r="JSP2" s="374"/>
      <c r="JSQ2" s="374"/>
      <c r="JSR2" s="374"/>
      <c r="JSS2" s="374"/>
      <c r="JST2" s="374"/>
      <c r="JSU2" s="374"/>
      <c r="JSV2" s="374"/>
      <c r="JSW2" s="374"/>
      <c r="JSX2" s="374"/>
      <c r="JSY2" s="374"/>
      <c r="JSZ2" s="374"/>
      <c r="JTA2" s="374"/>
      <c r="JTB2" s="374"/>
      <c r="JTC2" s="374"/>
      <c r="JTD2" s="374"/>
      <c r="JTE2" s="374"/>
      <c r="JTF2" s="374"/>
      <c r="JTG2" s="374"/>
      <c r="JTH2" s="374"/>
      <c r="JTI2" s="374"/>
      <c r="JTJ2" s="374"/>
      <c r="JTK2" s="374"/>
      <c r="JTL2" s="374"/>
      <c r="JTM2" s="374"/>
      <c r="JTN2" s="374"/>
      <c r="JTO2" s="374"/>
      <c r="JTP2" s="374"/>
      <c r="JTQ2" s="374"/>
      <c r="JTR2" s="374"/>
      <c r="JTS2" s="374"/>
      <c r="JTT2" s="374"/>
      <c r="JTU2" s="374"/>
      <c r="JTV2" s="374"/>
      <c r="JTW2" s="374"/>
      <c r="JTX2" s="374"/>
      <c r="JTY2" s="374"/>
      <c r="JTZ2" s="374"/>
      <c r="JUA2" s="374"/>
      <c r="JUB2" s="374"/>
      <c r="JUC2" s="374"/>
      <c r="JUD2" s="374"/>
      <c r="JUE2" s="374"/>
      <c r="JUF2" s="374"/>
      <c r="JUG2" s="374"/>
      <c r="JUH2" s="374"/>
      <c r="JUI2" s="374"/>
      <c r="JUJ2" s="374"/>
      <c r="JUK2" s="374"/>
      <c r="JUL2" s="374"/>
      <c r="JUM2" s="374"/>
      <c r="JUN2" s="374"/>
      <c r="JUO2" s="374"/>
      <c r="JUP2" s="374"/>
      <c r="JUQ2" s="374"/>
      <c r="JUR2" s="374"/>
      <c r="JUS2" s="374"/>
      <c r="JUT2" s="374"/>
      <c r="JUU2" s="374"/>
      <c r="JUV2" s="374"/>
      <c r="JUW2" s="374"/>
      <c r="JUX2" s="374"/>
      <c r="JUY2" s="374"/>
      <c r="JUZ2" s="374"/>
      <c r="JVA2" s="374"/>
      <c r="JVB2" s="374"/>
      <c r="JVC2" s="374"/>
      <c r="JVD2" s="374"/>
      <c r="JVE2" s="374"/>
      <c r="JVF2" s="374"/>
      <c r="JVG2" s="374"/>
      <c r="JVH2" s="374"/>
      <c r="JVI2" s="374"/>
      <c r="JVJ2" s="374"/>
      <c r="JVK2" s="374"/>
      <c r="JVL2" s="374"/>
      <c r="JVM2" s="374"/>
      <c r="JVN2" s="374"/>
      <c r="JVO2" s="374"/>
      <c r="JVP2" s="374"/>
      <c r="JVQ2" s="374"/>
      <c r="JVR2" s="374"/>
      <c r="JVS2" s="374"/>
      <c r="JVT2" s="374"/>
      <c r="JVU2" s="374"/>
      <c r="JVV2" s="374"/>
      <c r="JVW2" s="374"/>
      <c r="JVX2" s="374"/>
      <c r="JVY2" s="374"/>
      <c r="JVZ2" s="374"/>
      <c r="JWA2" s="374"/>
      <c r="JWB2" s="374"/>
      <c r="JWC2" s="374"/>
      <c r="JWD2" s="374"/>
      <c r="JWE2" s="374"/>
      <c r="JWF2" s="374"/>
      <c r="JWG2" s="374"/>
      <c r="JWH2" s="374"/>
      <c r="JWI2" s="374"/>
      <c r="JWJ2" s="374"/>
      <c r="JWK2" s="374"/>
      <c r="JWL2" s="374"/>
      <c r="JWM2" s="374"/>
      <c r="JWN2" s="374"/>
      <c r="JWO2" s="374"/>
      <c r="JWP2" s="374"/>
      <c r="JWQ2" s="374"/>
      <c r="JWR2" s="374"/>
      <c r="JWS2" s="374"/>
      <c r="JWT2" s="374"/>
      <c r="JWU2" s="374"/>
      <c r="JWV2" s="374"/>
      <c r="JWW2" s="374"/>
      <c r="JWX2" s="374"/>
      <c r="JWY2" s="374"/>
      <c r="JWZ2" s="374"/>
      <c r="JXA2" s="374"/>
      <c r="JXB2" s="374"/>
      <c r="JXC2" s="374"/>
      <c r="JXD2" s="374"/>
      <c r="JXE2" s="374"/>
      <c r="JXF2" s="374"/>
      <c r="JXG2" s="374"/>
      <c r="JXH2" s="374"/>
      <c r="JXI2" s="374"/>
      <c r="JXJ2" s="374"/>
      <c r="JXK2" s="374"/>
      <c r="JXL2" s="374"/>
      <c r="JXM2" s="374"/>
      <c r="JXN2" s="374"/>
      <c r="JXO2" s="374"/>
      <c r="JXP2" s="374"/>
      <c r="JXQ2" s="374"/>
      <c r="JXR2" s="374"/>
      <c r="JXS2" s="374"/>
      <c r="JXT2" s="374"/>
      <c r="JXU2" s="374"/>
      <c r="JXV2" s="374"/>
      <c r="JXW2" s="374"/>
      <c r="JXX2" s="374"/>
      <c r="JXY2" s="374"/>
      <c r="JXZ2" s="374"/>
      <c r="JYA2" s="374"/>
      <c r="JYB2" s="374"/>
      <c r="JYC2" s="374"/>
      <c r="JYD2" s="374"/>
      <c r="JYE2" s="374"/>
      <c r="JYF2" s="374"/>
      <c r="JYG2" s="374"/>
      <c r="JYH2" s="374"/>
      <c r="JYI2" s="374"/>
      <c r="JYJ2" s="374"/>
      <c r="JYK2" s="374"/>
      <c r="JYL2" s="374"/>
      <c r="JYM2" s="374"/>
      <c r="JYN2" s="374"/>
      <c r="JYO2" s="374"/>
      <c r="JYP2" s="374"/>
      <c r="JYQ2" s="374"/>
      <c r="JYR2" s="374"/>
      <c r="JYS2" s="374"/>
      <c r="JYT2" s="374"/>
      <c r="JYU2" s="374"/>
      <c r="JYV2" s="374"/>
      <c r="JYW2" s="374"/>
      <c r="JYX2" s="374"/>
      <c r="JYY2" s="374"/>
      <c r="JYZ2" s="374"/>
      <c r="JZA2" s="374"/>
      <c r="JZB2" s="374"/>
      <c r="JZC2" s="374"/>
      <c r="JZD2" s="374"/>
      <c r="JZE2" s="374"/>
      <c r="JZF2" s="374"/>
      <c r="JZG2" s="374"/>
      <c r="JZH2" s="374"/>
      <c r="JZI2" s="374"/>
      <c r="JZJ2" s="374"/>
      <c r="JZK2" s="374"/>
      <c r="JZL2" s="374"/>
      <c r="JZM2" s="374"/>
      <c r="JZN2" s="374"/>
      <c r="JZO2" s="374"/>
      <c r="JZP2" s="374"/>
      <c r="JZQ2" s="374"/>
      <c r="JZR2" s="374"/>
      <c r="JZS2" s="374"/>
      <c r="JZT2" s="374"/>
      <c r="JZU2" s="374"/>
      <c r="JZV2" s="374"/>
      <c r="JZW2" s="374"/>
      <c r="JZX2" s="374"/>
      <c r="JZY2" s="374"/>
      <c r="JZZ2" s="374"/>
      <c r="KAA2" s="374"/>
      <c r="KAB2" s="374"/>
      <c r="KAC2" s="374"/>
      <c r="KAD2" s="374"/>
      <c r="KAE2" s="374"/>
      <c r="KAF2" s="374"/>
      <c r="KAG2" s="374"/>
      <c r="KAH2" s="374"/>
      <c r="KAI2" s="374"/>
      <c r="KAJ2" s="374"/>
      <c r="KAK2" s="374"/>
      <c r="KAL2" s="374"/>
      <c r="KAM2" s="374"/>
      <c r="KAN2" s="374"/>
      <c r="KAO2" s="374"/>
      <c r="KAP2" s="374"/>
      <c r="KAQ2" s="374"/>
      <c r="KAR2" s="374"/>
      <c r="KAS2" s="374"/>
      <c r="KAT2" s="374"/>
      <c r="KAU2" s="374"/>
      <c r="KAV2" s="374"/>
      <c r="KAW2" s="374"/>
      <c r="KAX2" s="374"/>
      <c r="KAY2" s="374"/>
      <c r="KAZ2" s="374"/>
      <c r="KBA2" s="374"/>
      <c r="KBB2" s="374"/>
      <c r="KBC2" s="374"/>
      <c r="KBD2" s="374"/>
      <c r="KBE2" s="374"/>
      <c r="KBF2" s="374"/>
      <c r="KBG2" s="374"/>
      <c r="KBH2" s="374"/>
      <c r="KBI2" s="374"/>
      <c r="KBJ2" s="374"/>
      <c r="KBK2" s="374"/>
      <c r="KBL2" s="374"/>
      <c r="KBM2" s="374"/>
      <c r="KBN2" s="374"/>
      <c r="KBO2" s="374"/>
      <c r="KBP2" s="374"/>
      <c r="KBQ2" s="374"/>
      <c r="KBR2" s="374"/>
      <c r="KBS2" s="374"/>
      <c r="KBT2" s="374"/>
      <c r="KBU2" s="374"/>
      <c r="KBV2" s="374"/>
      <c r="KBW2" s="374"/>
      <c r="KBX2" s="374"/>
      <c r="KBY2" s="374"/>
      <c r="KBZ2" s="374"/>
      <c r="KCA2" s="374"/>
      <c r="KCB2" s="374"/>
      <c r="KCC2" s="374"/>
      <c r="KCD2" s="374"/>
      <c r="KCE2" s="374"/>
      <c r="KCF2" s="374"/>
      <c r="KCG2" s="374"/>
      <c r="KCH2" s="374"/>
      <c r="KCI2" s="374"/>
      <c r="KCJ2" s="374"/>
      <c r="KCK2" s="374"/>
      <c r="KCL2" s="374"/>
      <c r="KCM2" s="374"/>
      <c r="KCN2" s="374"/>
      <c r="KCO2" s="374"/>
      <c r="KCP2" s="374"/>
      <c r="KCQ2" s="374"/>
      <c r="KCR2" s="374"/>
      <c r="KCS2" s="374"/>
      <c r="KCT2" s="374"/>
      <c r="KCU2" s="374"/>
      <c r="KCV2" s="374"/>
      <c r="KCW2" s="374"/>
      <c r="KCX2" s="374"/>
      <c r="KCY2" s="374"/>
      <c r="KCZ2" s="374"/>
      <c r="KDA2" s="374"/>
      <c r="KDB2" s="374"/>
      <c r="KDC2" s="374"/>
      <c r="KDD2" s="374"/>
      <c r="KDE2" s="374"/>
      <c r="KDF2" s="374"/>
      <c r="KDG2" s="374"/>
      <c r="KDH2" s="374"/>
      <c r="KDI2" s="374"/>
      <c r="KDJ2" s="374"/>
      <c r="KDK2" s="374"/>
      <c r="KDL2" s="374"/>
      <c r="KDM2" s="374"/>
      <c r="KDN2" s="374"/>
      <c r="KDO2" s="374"/>
      <c r="KDP2" s="374"/>
      <c r="KDQ2" s="374"/>
      <c r="KDR2" s="374"/>
      <c r="KDS2" s="374"/>
      <c r="KDT2" s="374"/>
      <c r="KDU2" s="374"/>
      <c r="KDV2" s="374"/>
      <c r="KDW2" s="374"/>
      <c r="KDX2" s="374"/>
      <c r="KDY2" s="374"/>
      <c r="KDZ2" s="374"/>
      <c r="KEA2" s="374"/>
      <c r="KEB2" s="374"/>
      <c r="KEC2" s="374"/>
      <c r="KED2" s="374"/>
      <c r="KEE2" s="374"/>
      <c r="KEF2" s="374"/>
      <c r="KEG2" s="374"/>
      <c r="KEH2" s="374"/>
      <c r="KEI2" s="374"/>
      <c r="KEJ2" s="374"/>
      <c r="KEK2" s="374"/>
      <c r="KEL2" s="374"/>
      <c r="KEM2" s="374"/>
      <c r="KEN2" s="374"/>
      <c r="KEO2" s="374"/>
      <c r="KEP2" s="374"/>
      <c r="KEQ2" s="374"/>
      <c r="KER2" s="374"/>
      <c r="KES2" s="374"/>
      <c r="KET2" s="374"/>
      <c r="KEU2" s="374"/>
      <c r="KEV2" s="374"/>
      <c r="KEW2" s="374"/>
      <c r="KEX2" s="374"/>
      <c r="KEY2" s="374"/>
      <c r="KEZ2" s="374"/>
      <c r="KFA2" s="374"/>
      <c r="KFB2" s="374"/>
      <c r="KFC2" s="374"/>
      <c r="KFD2" s="374"/>
      <c r="KFE2" s="374"/>
      <c r="KFF2" s="374"/>
      <c r="KFG2" s="374"/>
      <c r="KFH2" s="374"/>
      <c r="KFI2" s="374"/>
      <c r="KFJ2" s="374"/>
      <c r="KFK2" s="374"/>
      <c r="KFL2" s="374"/>
      <c r="KFM2" s="374"/>
      <c r="KFN2" s="374"/>
      <c r="KFO2" s="374"/>
      <c r="KFP2" s="374"/>
      <c r="KFQ2" s="374"/>
      <c r="KFR2" s="374"/>
      <c r="KFS2" s="374"/>
      <c r="KFT2" s="374"/>
      <c r="KFU2" s="374"/>
      <c r="KFV2" s="374"/>
      <c r="KFW2" s="374"/>
      <c r="KFX2" s="374"/>
      <c r="KFY2" s="374"/>
      <c r="KFZ2" s="374"/>
      <c r="KGA2" s="374"/>
      <c r="KGB2" s="374"/>
      <c r="KGC2" s="374"/>
      <c r="KGD2" s="374"/>
      <c r="KGE2" s="374"/>
      <c r="KGF2" s="374"/>
      <c r="KGG2" s="374"/>
      <c r="KGH2" s="374"/>
      <c r="KGI2" s="374"/>
      <c r="KGJ2" s="374"/>
      <c r="KGK2" s="374"/>
      <c r="KGL2" s="374"/>
      <c r="KGM2" s="374"/>
      <c r="KGN2" s="374"/>
      <c r="KGO2" s="374"/>
      <c r="KGP2" s="374"/>
      <c r="KGQ2" s="374"/>
      <c r="KGR2" s="374"/>
      <c r="KGS2" s="374"/>
      <c r="KGT2" s="374"/>
      <c r="KGU2" s="374"/>
      <c r="KGV2" s="374"/>
      <c r="KGW2" s="374"/>
      <c r="KGX2" s="374"/>
      <c r="KGY2" s="374"/>
      <c r="KGZ2" s="374"/>
      <c r="KHA2" s="374"/>
      <c r="KHB2" s="374"/>
      <c r="KHC2" s="374"/>
      <c r="KHD2" s="374"/>
      <c r="KHE2" s="374"/>
      <c r="KHF2" s="374"/>
      <c r="KHG2" s="374"/>
      <c r="KHH2" s="374"/>
      <c r="KHI2" s="374"/>
      <c r="KHJ2" s="374"/>
      <c r="KHK2" s="374"/>
      <c r="KHL2" s="374"/>
      <c r="KHM2" s="374"/>
      <c r="KHN2" s="374"/>
      <c r="KHO2" s="374"/>
      <c r="KHP2" s="374"/>
      <c r="KHQ2" s="374"/>
      <c r="KHR2" s="374"/>
      <c r="KHS2" s="374"/>
      <c r="KHT2" s="374"/>
      <c r="KHU2" s="374"/>
      <c r="KHV2" s="374"/>
      <c r="KHW2" s="374"/>
      <c r="KHX2" s="374"/>
      <c r="KHY2" s="374"/>
      <c r="KHZ2" s="374"/>
      <c r="KIA2" s="374"/>
      <c r="KIB2" s="374"/>
      <c r="KIC2" s="374"/>
      <c r="KID2" s="374"/>
      <c r="KIE2" s="374"/>
      <c r="KIF2" s="374"/>
      <c r="KIG2" s="374"/>
      <c r="KIH2" s="374"/>
      <c r="KII2" s="374"/>
      <c r="KIJ2" s="374"/>
      <c r="KIK2" s="374"/>
      <c r="KIL2" s="374"/>
      <c r="KIM2" s="374"/>
      <c r="KIN2" s="374"/>
      <c r="KIO2" s="374"/>
      <c r="KIP2" s="374"/>
      <c r="KIQ2" s="374"/>
      <c r="KIR2" s="374"/>
      <c r="KIS2" s="374"/>
      <c r="KIT2" s="374"/>
      <c r="KIU2" s="374"/>
      <c r="KIV2" s="374"/>
      <c r="KIW2" s="374"/>
      <c r="KIX2" s="374"/>
      <c r="KIY2" s="374"/>
      <c r="KIZ2" s="374"/>
      <c r="KJA2" s="374"/>
      <c r="KJB2" s="374"/>
      <c r="KJC2" s="374"/>
      <c r="KJD2" s="374"/>
      <c r="KJE2" s="374"/>
      <c r="KJF2" s="374"/>
      <c r="KJG2" s="374"/>
      <c r="KJH2" s="374"/>
      <c r="KJI2" s="374"/>
      <c r="KJJ2" s="374"/>
      <c r="KJK2" s="374"/>
      <c r="KJL2" s="374"/>
      <c r="KJM2" s="374"/>
      <c r="KJN2" s="374"/>
      <c r="KJO2" s="374"/>
      <c r="KJP2" s="374"/>
      <c r="KJQ2" s="374"/>
      <c r="KJR2" s="374"/>
      <c r="KJS2" s="374"/>
      <c r="KJT2" s="374"/>
      <c r="KJU2" s="374"/>
      <c r="KJV2" s="374"/>
      <c r="KJW2" s="374"/>
      <c r="KJX2" s="374"/>
      <c r="KJY2" s="374"/>
      <c r="KJZ2" s="374"/>
      <c r="KKA2" s="374"/>
      <c r="KKB2" s="374"/>
      <c r="KKC2" s="374"/>
      <c r="KKD2" s="374"/>
      <c r="KKE2" s="374"/>
      <c r="KKF2" s="374"/>
      <c r="KKG2" s="374"/>
      <c r="KKH2" s="374"/>
      <c r="KKI2" s="374"/>
      <c r="KKJ2" s="374"/>
      <c r="KKK2" s="374"/>
      <c r="KKL2" s="374"/>
      <c r="KKM2" s="374"/>
      <c r="KKN2" s="374"/>
      <c r="KKO2" s="374"/>
      <c r="KKP2" s="374"/>
      <c r="KKQ2" s="374"/>
      <c r="KKR2" s="374"/>
      <c r="KKS2" s="374"/>
      <c r="KKT2" s="374"/>
      <c r="KKU2" s="374"/>
      <c r="KKV2" s="374"/>
      <c r="KKW2" s="374"/>
      <c r="KKX2" s="374"/>
      <c r="KKY2" s="374"/>
      <c r="KKZ2" s="374"/>
      <c r="KLA2" s="374"/>
      <c r="KLB2" s="374"/>
      <c r="KLC2" s="374"/>
      <c r="KLD2" s="374"/>
      <c r="KLE2" s="374"/>
      <c r="KLF2" s="374"/>
      <c r="KLG2" s="374"/>
      <c r="KLH2" s="374"/>
      <c r="KLI2" s="374"/>
      <c r="KLJ2" s="374"/>
      <c r="KLK2" s="374"/>
      <c r="KLL2" s="374"/>
      <c r="KLM2" s="374"/>
      <c r="KLN2" s="374"/>
      <c r="KLO2" s="374"/>
      <c r="KLP2" s="374"/>
      <c r="KLQ2" s="374"/>
      <c r="KLR2" s="374"/>
      <c r="KLS2" s="374"/>
      <c r="KLT2" s="374"/>
      <c r="KLU2" s="374"/>
      <c r="KLV2" s="374"/>
      <c r="KLW2" s="374"/>
      <c r="KLX2" s="374"/>
      <c r="KLY2" s="374"/>
      <c r="KLZ2" s="374"/>
      <c r="KMA2" s="374"/>
      <c r="KMB2" s="374"/>
      <c r="KMC2" s="374"/>
      <c r="KMD2" s="374"/>
      <c r="KME2" s="374"/>
      <c r="KMF2" s="374"/>
      <c r="KMG2" s="374"/>
      <c r="KMH2" s="374"/>
      <c r="KMI2" s="374"/>
      <c r="KMJ2" s="374"/>
      <c r="KMK2" s="374"/>
      <c r="KML2" s="374"/>
      <c r="KMM2" s="374"/>
      <c r="KMN2" s="374"/>
      <c r="KMO2" s="374"/>
      <c r="KMP2" s="374"/>
      <c r="KMQ2" s="374"/>
      <c r="KMR2" s="374"/>
      <c r="KMS2" s="374"/>
      <c r="KMT2" s="374"/>
      <c r="KMU2" s="374"/>
      <c r="KMV2" s="374"/>
      <c r="KMW2" s="374"/>
      <c r="KMX2" s="374"/>
      <c r="KMY2" s="374"/>
      <c r="KMZ2" s="374"/>
      <c r="KNA2" s="374"/>
      <c r="KNB2" s="374"/>
      <c r="KNC2" s="374"/>
      <c r="KND2" s="374"/>
      <c r="KNE2" s="374"/>
      <c r="KNF2" s="374"/>
      <c r="KNG2" s="374"/>
      <c r="KNH2" s="374"/>
      <c r="KNI2" s="374"/>
      <c r="KNJ2" s="374"/>
      <c r="KNK2" s="374"/>
      <c r="KNL2" s="374"/>
      <c r="KNM2" s="374"/>
      <c r="KNN2" s="374"/>
      <c r="KNO2" s="374"/>
      <c r="KNP2" s="374"/>
      <c r="KNQ2" s="374"/>
      <c r="KNR2" s="374"/>
      <c r="KNS2" s="374"/>
      <c r="KNT2" s="374"/>
      <c r="KNU2" s="374"/>
      <c r="KNV2" s="374"/>
      <c r="KNW2" s="374"/>
      <c r="KNX2" s="374"/>
      <c r="KNY2" s="374"/>
      <c r="KNZ2" s="374"/>
      <c r="KOA2" s="374"/>
      <c r="KOB2" s="374"/>
      <c r="KOC2" s="374"/>
      <c r="KOD2" s="374"/>
      <c r="KOE2" s="374"/>
      <c r="KOF2" s="374"/>
      <c r="KOG2" s="374"/>
      <c r="KOH2" s="374"/>
      <c r="KOI2" s="374"/>
      <c r="KOJ2" s="374"/>
      <c r="KOK2" s="374"/>
      <c r="KOL2" s="374"/>
      <c r="KOM2" s="374"/>
      <c r="KON2" s="374"/>
      <c r="KOO2" s="374"/>
      <c r="KOP2" s="374"/>
      <c r="KOQ2" s="374"/>
      <c r="KOR2" s="374"/>
      <c r="KOS2" s="374"/>
      <c r="KOT2" s="374"/>
      <c r="KOU2" s="374"/>
      <c r="KOV2" s="374"/>
      <c r="KOW2" s="374"/>
      <c r="KOX2" s="374"/>
      <c r="KOY2" s="374"/>
      <c r="KOZ2" s="374"/>
      <c r="KPA2" s="374"/>
      <c r="KPB2" s="374"/>
      <c r="KPC2" s="374"/>
      <c r="KPD2" s="374"/>
      <c r="KPE2" s="374"/>
      <c r="KPF2" s="374"/>
      <c r="KPG2" s="374"/>
      <c r="KPH2" s="374"/>
      <c r="KPI2" s="374"/>
      <c r="KPJ2" s="374"/>
      <c r="KPK2" s="374"/>
      <c r="KPL2" s="374"/>
      <c r="KPM2" s="374"/>
      <c r="KPN2" s="374"/>
      <c r="KPO2" s="374"/>
      <c r="KPP2" s="374"/>
      <c r="KPQ2" s="374"/>
      <c r="KPR2" s="374"/>
      <c r="KPS2" s="374"/>
      <c r="KPT2" s="374"/>
      <c r="KPU2" s="374"/>
      <c r="KPV2" s="374"/>
      <c r="KPW2" s="374"/>
      <c r="KPX2" s="374"/>
      <c r="KPY2" s="374"/>
      <c r="KPZ2" s="374"/>
      <c r="KQA2" s="374"/>
      <c r="KQB2" s="374"/>
      <c r="KQC2" s="374"/>
      <c r="KQD2" s="374"/>
      <c r="KQE2" s="374"/>
      <c r="KQF2" s="374"/>
      <c r="KQG2" s="374"/>
      <c r="KQH2" s="374"/>
      <c r="KQI2" s="374"/>
      <c r="KQJ2" s="374"/>
      <c r="KQK2" s="374"/>
      <c r="KQL2" s="374"/>
      <c r="KQM2" s="374"/>
      <c r="KQN2" s="374"/>
      <c r="KQO2" s="374"/>
      <c r="KQP2" s="374"/>
      <c r="KQQ2" s="374"/>
      <c r="KQR2" s="374"/>
      <c r="KQS2" s="374"/>
      <c r="KQT2" s="374"/>
      <c r="KQU2" s="374"/>
      <c r="KQV2" s="374"/>
      <c r="KQW2" s="374"/>
      <c r="KQX2" s="374"/>
      <c r="KQY2" s="374"/>
      <c r="KQZ2" s="374"/>
      <c r="KRA2" s="374"/>
      <c r="KRB2" s="374"/>
      <c r="KRC2" s="374"/>
      <c r="KRD2" s="374"/>
      <c r="KRE2" s="374"/>
      <c r="KRF2" s="374"/>
      <c r="KRG2" s="374"/>
      <c r="KRH2" s="374"/>
      <c r="KRI2" s="374"/>
      <c r="KRJ2" s="374"/>
      <c r="KRK2" s="374"/>
      <c r="KRL2" s="374"/>
      <c r="KRM2" s="374"/>
      <c r="KRN2" s="374"/>
      <c r="KRO2" s="374"/>
      <c r="KRP2" s="374"/>
      <c r="KRQ2" s="374"/>
      <c r="KRR2" s="374"/>
      <c r="KRS2" s="374"/>
      <c r="KRT2" s="374"/>
      <c r="KRU2" s="374"/>
      <c r="KRV2" s="374"/>
      <c r="KRW2" s="374"/>
      <c r="KRX2" s="374"/>
      <c r="KRY2" s="374"/>
      <c r="KRZ2" s="374"/>
      <c r="KSA2" s="374"/>
      <c r="KSB2" s="374"/>
      <c r="KSC2" s="374"/>
      <c r="KSD2" s="374"/>
      <c r="KSE2" s="374"/>
      <c r="KSF2" s="374"/>
      <c r="KSG2" s="374"/>
      <c r="KSH2" s="374"/>
      <c r="KSI2" s="374"/>
      <c r="KSJ2" s="374"/>
      <c r="KSK2" s="374"/>
      <c r="KSL2" s="374"/>
      <c r="KSM2" s="374"/>
      <c r="KSN2" s="374"/>
      <c r="KSO2" s="374"/>
      <c r="KSP2" s="374"/>
      <c r="KSQ2" s="374"/>
      <c r="KSR2" s="374"/>
      <c r="KSS2" s="374"/>
      <c r="KST2" s="374"/>
      <c r="KSU2" s="374"/>
      <c r="KSV2" s="374"/>
      <c r="KSW2" s="374"/>
      <c r="KSX2" s="374"/>
      <c r="KSY2" s="374"/>
      <c r="KSZ2" s="374"/>
      <c r="KTA2" s="374"/>
      <c r="KTB2" s="374"/>
      <c r="KTC2" s="374"/>
      <c r="KTD2" s="374"/>
      <c r="KTE2" s="374"/>
      <c r="KTF2" s="374"/>
      <c r="KTG2" s="374"/>
      <c r="KTH2" s="374"/>
      <c r="KTI2" s="374"/>
      <c r="KTJ2" s="374"/>
      <c r="KTK2" s="374"/>
      <c r="KTL2" s="374"/>
      <c r="KTM2" s="374"/>
      <c r="KTN2" s="374"/>
      <c r="KTO2" s="374"/>
      <c r="KTP2" s="374"/>
      <c r="KTQ2" s="374"/>
      <c r="KTR2" s="374"/>
      <c r="KTS2" s="374"/>
      <c r="KTT2" s="374"/>
      <c r="KTU2" s="374"/>
      <c r="KTV2" s="374"/>
      <c r="KTW2" s="374"/>
      <c r="KTX2" s="374"/>
      <c r="KTY2" s="374"/>
      <c r="KTZ2" s="374"/>
      <c r="KUA2" s="374"/>
      <c r="KUB2" s="374"/>
      <c r="KUC2" s="374"/>
      <c r="KUD2" s="374"/>
      <c r="KUE2" s="374"/>
      <c r="KUF2" s="374"/>
      <c r="KUG2" s="374"/>
      <c r="KUH2" s="374"/>
      <c r="KUI2" s="374"/>
      <c r="KUJ2" s="374"/>
      <c r="KUK2" s="374"/>
      <c r="KUL2" s="374"/>
      <c r="KUM2" s="374"/>
      <c r="KUN2" s="374"/>
      <c r="KUO2" s="374"/>
      <c r="KUP2" s="374"/>
      <c r="KUQ2" s="374"/>
      <c r="KUR2" s="374"/>
      <c r="KUS2" s="374"/>
      <c r="KUT2" s="374"/>
      <c r="KUU2" s="374"/>
      <c r="KUV2" s="374"/>
      <c r="KUW2" s="374"/>
      <c r="KUX2" s="374"/>
      <c r="KUY2" s="374"/>
      <c r="KUZ2" s="374"/>
      <c r="KVA2" s="374"/>
      <c r="KVB2" s="374"/>
      <c r="KVC2" s="374"/>
      <c r="KVD2" s="374"/>
      <c r="KVE2" s="374"/>
      <c r="KVF2" s="374"/>
      <c r="KVG2" s="374"/>
      <c r="KVH2" s="374"/>
      <c r="KVI2" s="374"/>
      <c r="KVJ2" s="374"/>
      <c r="KVK2" s="374"/>
      <c r="KVL2" s="374"/>
      <c r="KVM2" s="374"/>
      <c r="KVN2" s="374"/>
      <c r="KVO2" s="374"/>
      <c r="KVP2" s="374"/>
      <c r="KVQ2" s="374"/>
      <c r="KVR2" s="374"/>
      <c r="KVS2" s="374"/>
      <c r="KVT2" s="374"/>
      <c r="KVU2" s="374"/>
      <c r="KVV2" s="374"/>
      <c r="KVW2" s="374"/>
      <c r="KVX2" s="374"/>
      <c r="KVY2" s="374"/>
      <c r="KVZ2" s="374"/>
      <c r="KWA2" s="374"/>
      <c r="KWB2" s="374"/>
      <c r="KWC2" s="374"/>
      <c r="KWD2" s="374"/>
      <c r="KWE2" s="374"/>
      <c r="KWF2" s="374"/>
      <c r="KWG2" s="374"/>
      <c r="KWH2" s="374"/>
      <c r="KWI2" s="374"/>
      <c r="KWJ2" s="374"/>
      <c r="KWK2" s="374"/>
      <c r="KWL2" s="374"/>
      <c r="KWM2" s="374"/>
      <c r="KWN2" s="374"/>
      <c r="KWO2" s="374"/>
      <c r="KWP2" s="374"/>
      <c r="KWQ2" s="374"/>
      <c r="KWR2" s="374"/>
      <c r="KWS2" s="374"/>
      <c r="KWT2" s="374"/>
      <c r="KWU2" s="374"/>
      <c r="KWV2" s="374"/>
      <c r="KWW2" s="374"/>
      <c r="KWX2" s="374"/>
      <c r="KWY2" s="374"/>
      <c r="KWZ2" s="374"/>
      <c r="KXA2" s="374"/>
      <c r="KXB2" s="374"/>
      <c r="KXC2" s="374"/>
      <c r="KXD2" s="374"/>
      <c r="KXE2" s="374"/>
      <c r="KXF2" s="374"/>
      <c r="KXG2" s="374"/>
      <c r="KXH2" s="374"/>
      <c r="KXI2" s="374"/>
      <c r="KXJ2" s="374"/>
      <c r="KXK2" s="374"/>
      <c r="KXL2" s="374"/>
      <c r="KXM2" s="374"/>
      <c r="KXN2" s="374"/>
      <c r="KXO2" s="374"/>
      <c r="KXP2" s="374"/>
      <c r="KXQ2" s="374"/>
      <c r="KXR2" s="374"/>
      <c r="KXS2" s="374"/>
      <c r="KXT2" s="374"/>
      <c r="KXU2" s="374"/>
      <c r="KXV2" s="374"/>
      <c r="KXW2" s="374"/>
      <c r="KXX2" s="374"/>
      <c r="KXY2" s="374"/>
      <c r="KXZ2" s="374"/>
      <c r="KYA2" s="374"/>
      <c r="KYB2" s="374"/>
      <c r="KYC2" s="374"/>
      <c r="KYD2" s="374"/>
      <c r="KYE2" s="374"/>
      <c r="KYF2" s="374"/>
      <c r="KYG2" s="374"/>
      <c r="KYH2" s="374"/>
      <c r="KYI2" s="374"/>
      <c r="KYJ2" s="374"/>
      <c r="KYK2" s="374"/>
      <c r="KYL2" s="374"/>
      <c r="KYM2" s="374"/>
      <c r="KYN2" s="374"/>
      <c r="KYO2" s="374"/>
      <c r="KYP2" s="374"/>
      <c r="KYQ2" s="374"/>
      <c r="KYR2" s="374"/>
      <c r="KYS2" s="374"/>
      <c r="KYT2" s="374"/>
      <c r="KYU2" s="374"/>
      <c r="KYV2" s="374"/>
      <c r="KYW2" s="374"/>
      <c r="KYX2" s="374"/>
      <c r="KYY2" s="374"/>
      <c r="KYZ2" s="374"/>
      <c r="KZA2" s="374"/>
      <c r="KZB2" s="374"/>
      <c r="KZC2" s="374"/>
      <c r="KZD2" s="374"/>
      <c r="KZE2" s="374"/>
      <c r="KZF2" s="374"/>
      <c r="KZG2" s="374"/>
      <c r="KZH2" s="374"/>
      <c r="KZI2" s="374"/>
      <c r="KZJ2" s="374"/>
      <c r="KZK2" s="374"/>
      <c r="KZL2" s="374"/>
      <c r="KZM2" s="374"/>
      <c r="KZN2" s="374"/>
      <c r="KZO2" s="374"/>
      <c r="KZP2" s="374"/>
      <c r="KZQ2" s="374"/>
      <c r="KZR2" s="374"/>
      <c r="KZS2" s="374"/>
      <c r="KZT2" s="374"/>
      <c r="KZU2" s="374"/>
      <c r="KZV2" s="374"/>
      <c r="KZW2" s="374"/>
      <c r="KZX2" s="374"/>
      <c r="KZY2" s="374"/>
      <c r="KZZ2" s="374"/>
      <c r="LAA2" s="374"/>
      <c r="LAB2" s="374"/>
      <c r="LAC2" s="374"/>
      <c r="LAD2" s="374"/>
      <c r="LAE2" s="374"/>
      <c r="LAF2" s="374"/>
      <c r="LAG2" s="374"/>
      <c r="LAH2" s="374"/>
      <c r="LAI2" s="374"/>
      <c r="LAJ2" s="374"/>
      <c r="LAK2" s="374"/>
      <c r="LAL2" s="374"/>
      <c r="LAM2" s="374"/>
      <c r="LAN2" s="374"/>
      <c r="LAO2" s="374"/>
      <c r="LAP2" s="374"/>
      <c r="LAQ2" s="374"/>
      <c r="LAR2" s="374"/>
      <c r="LAS2" s="374"/>
      <c r="LAT2" s="374"/>
      <c r="LAU2" s="374"/>
      <c r="LAV2" s="374"/>
      <c r="LAW2" s="374"/>
      <c r="LAX2" s="374"/>
      <c r="LAY2" s="374"/>
      <c r="LAZ2" s="374"/>
      <c r="LBA2" s="374"/>
      <c r="LBB2" s="374"/>
      <c r="LBC2" s="374"/>
      <c r="LBD2" s="374"/>
      <c r="LBE2" s="374"/>
      <c r="LBF2" s="374"/>
      <c r="LBG2" s="374"/>
      <c r="LBH2" s="374"/>
      <c r="LBI2" s="374"/>
      <c r="LBJ2" s="374"/>
      <c r="LBK2" s="374"/>
      <c r="LBL2" s="374"/>
      <c r="LBM2" s="374"/>
      <c r="LBN2" s="374"/>
      <c r="LBO2" s="374"/>
      <c r="LBP2" s="374"/>
      <c r="LBQ2" s="374"/>
      <c r="LBR2" s="374"/>
      <c r="LBS2" s="374"/>
      <c r="LBT2" s="374"/>
      <c r="LBU2" s="374"/>
      <c r="LBV2" s="374"/>
      <c r="LBW2" s="374"/>
      <c r="LBX2" s="374"/>
      <c r="LBY2" s="374"/>
      <c r="LBZ2" s="374"/>
      <c r="LCA2" s="374"/>
      <c r="LCB2" s="374"/>
      <c r="LCC2" s="374"/>
      <c r="LCD2" s="374"/>
      <c r="LCE2" s="374"/>
      <c r="LCF2" s="374"/>
      <c r="LCG2" s="374"/>
      <c r="LCH2" s="374"/>
      <c r="LCI2" s="374"/>
      <c r="LCJ2" s="374"/>
      <c r="LCK2" s="374"/>
      <c r="LCL2" s="374"/>
      <c r="LCM2" s="374"/>
      <c r="LCN2" s="374"/>
      <c r="LCO2" s="374"/>
      <c r="LCP2" s="374"/>
      <c r="LCQ2" s="374"/>
      <c r="LCR2" s="374"/>
      <c r="LCS2" s="374"/>
      <c r="LCT2" s="374"/>
      <c r="LCU2" s="374"/>
      <c r="LCV2" s="374"/>
      <c r="LCW2" s="374"/>
      <c r="LCX2" s="374"/>
      <c r="LCY2" s="374"/>
      <c r="LCZ2" s="374"/>
      <c r="LDA2" s="374"/>
      <c r="LDB2" s="374"/>
      <c r="LDC2" s="374"/>
      <c r="LDD2" s="374"/>
      <c r="LDE2" s="374"/>
      <c r="LDF2" s="374"/>
      <c r="LDG2" s="374"/>
      <c r="LDH2" s="374"/>
      <c r="LDI2" s="374"/>
      <c r="LDJ2" s="374"/>
      <c r="LDK2" s="374"/>
      <c r="LDL2" s="374"/>
      <c r="LDM2" s="374"/>
      <c r="LDN2" s="374"/>
      <c r="LDO2" s="374"/>
      <c r="LDP2" s="374"/>
      <c r="LDQ2" s="374"/>
      <c r="LDR2" s="374"/>
      <c r="LDS2" s="374"/>
      <c r="LDT2" s="374"/>
      <c r="LDU2" s="374"/>
      <c r="LDV2" s="374"/>
      <c r="LDW2" s="374"/>
      <c r="LDX2" s="374"/>
      <c r="LDY2" s="374"/>
      <c r="LDZ2" s="374"/>
      <c r="LEA2" s="374"/>
      <c r="LEB2" s="374"/>
      <c r="LEC2" s="374"/>
      <c r="LED2" s="374"/>
      <c r="LEE2" s="374"/>
      <c r="LEF2" s="374"/>
      <c r="LEG2" s="374"/>
      <c r="LEH2" s="374"/>
      <c r="LEI2" s="374"/>
      <c r="LEJ2" s="374"/>
      <c r="LEK2" s="374"/>
      <c r="LEL2" s="374"/>
      <c r="LEM2" s="374"/>
      <c r="LEN2" s="374"/>
      <c r="LEO2" s="374"/>
      <c r="LEP2" s="374"/>
      <c r="LEQ2" s="374"/>
      <c r="LER2" s="374"/>
      <c r="LES2" s="374"/>
      <c r="LET2" s="374"/>
      <c r="LEU2" s="374"/>
      <c r="LEV2" s="374"/>
      <c r="LEW2" s="374"/>
      <c r="LEX2" s="374"/>
      <c r="LEY2" s="374"/>
      <c r="LEZ2" s="374"/>
      <c r="LFA2" s="374"/>
      <c r="LFB2" s="374"/>
      <c r="LFC2" s="374"/>
      <c r="LFD2" s="374"/>
      <c r="LFE2" s="374"/>
      <c r="LFF2" s="374"/>
      <c r="LFG2" s="374"/>
      <c r="LFH2" s="374"/>
      <c r="LFI2" s="374"/>
      <c r="LFJ2" s="374"/>
      <c r="LFK2" s="374"/>
      <c r="LFL2" s="374"/>
      <c r="LFM2" s="374"/>
      <c r="LFN2" s="374"/>
      <c r="LFO2" s="374"/>
      <c r="LFP2" s="374"/>
      <c r="LFQ2" s="374"/>
      <c r="LFR2" s="374"/>
      <c r="LFS2" s="374"/>
      <c r="LFT2" s="374"/>
      <c r="LFU2" s="374"/>
      <c r="LFV2" s="374"/>
      <c r="LFW2" s="374"/>
      <c r="LFX2" s="374"/>
      <c r="LFY2" s="374"/>
      <c r="LFZ2" s="374"/>
      <c r="LGA2" s="374"/>
      <c r="LGB2" s="374"/>
      <c r="LGC2" s="374"/>
      <c r="LGD2" s="374"/>
      <c r="LGE2" s="374"/>
      <c r="LGF2" s="374"/>
      <c r="LGG2" s="374"/>
      <c r="LGH2" s="374"/>
      <c r="LGI2" s="374"/>
      <c r="LGJ2" s="374"/>
      <c r="LGK2" s="374"/>
      <c r="LGL2" s="374"/>
      <c r="LGM2" s="374"/>
      <c r="LGN2" s="374"/>
      <c r="LGO2" s="374"/>
      <c r="LGP2" s="374"/>
      <c r="LGQ2" s="374"/>
      <c r="LGR2" s="374"/>
      <c r="LGS2" s="374"/>
      <c r="LGT2" s="374"/>
      <c r="LGU2" s="374"/>
      <c r="LGV2" s="374"/>
      <c r="LGW2" s="374"/>
      <c r="LGX2" s="374"/>
      <c r="LGY2" s="374"/>
      <c r="LGZ2" s="374"/>
      <c r="LHA2" s="374"/>
      <c r="LHB2" s="374"/>
      <c r="LHC2" s="374"/>
      <c r="LHD2" s="374"/>
      <c r="LHE2" s="374"/>
      <c r="LHF2" s="374"/>
      <c r="LHG2" s="374"/>
      <c r="LHH2" s="374"/>
      <c r="LHI2" s="374"/>
      <c r="LHJ2" s="374"/>
      <c r="LHK2" s="374"/>
      <c r="LHL2" s="374"/>
      <c r="LHM2" s="374"/>
      <c r="LHN2" s="374"/>
      <c r="LHO2" s="374"/>
      <c r="LHP2" s="374"/>
      <c r="LHQ2" s="374"/>
      <c r="LHR2" s="374"/>
      <c r="LHS2" s="374"/>
      <c r="LHT2" s="374"/>
      <c r="LHU2" s="374"/>
      <c r="LHV2" s="374"/>
      <c r="LHW2" s="374"/>
      <c r="LHX2" s="374"/>
      <c r="LHY2" s="374"/>
      <c r="LHZ2" s="374"/>
      <c r="LIA2" s="374"/>
      <c r="LIB2" s="374"/>
      <c r="LIC2" s="374"/>
      <c r="LID2" s="374"/>
      <c r="LIE2" s="374"/>
      <c r="LIF2" s="374"/>
      <c r="LIG2" s="374"/>
      <c r="LIH2" s="374"/>
      <c r="LII2" s="374"/>
      <c r="LIJ2" s="374"/>
      <c r="LIK2" s="374"/>
      <c r="LIL2" s="374"/>
      <c r="LIM2" s="374"/>
      <c r="LIN2" s="374"/>
      <c r="LIO2" s="374"/>
      <c r="LIP2" s="374"/>
      <c r="LIQ2" s="374"/>
      <c r="LIR2" s="374"/>
      <c r="LIS2" s="374"/>
      <c r="LIT2" s="374"/>
      <c r="LIU2" s="374"/>
      <c r="LIV2" s="374"/>
      <c r="LIW2" s="374"/>
      <c r="LIX2" s="374"/>
      <c r="LIY2" s="374"/>
      <c r="LIZ2" s="374"/>
      <c r="LJA2" s="374"/>
      <c r="LJB2" s="374"/>
      <c r="LJC2" s="374"/>
      <c r="LJD2" s="374"/>
      <c r="LJE2" s="374"/>
      <c r="LJF2" s="374"/>
      <c r="LJG2" s="374"/>
      <c r="LJH2" s="374"/>
      <c r="LJI2" s="374"/>
      <c r="LJJ2" s="374"/>
      <c r="LJK2" s="374"/>
      <c r="LJL2" s="374"/>
      <c r="LJM2" s="374"/>
      <c r="LJN2" s="374"/>
      <c r="LJO2" s="374"/>
      <c r="LJP2" s="374"/>
      <c r="LJQ2" s="374"/>
      <c r="LJR2" s="374"/>
      <c r="LJS2" s="374"/>
      <c r="LJT2" s="374"/>
      <c r="LJU2" s="374"/>
      <c r="LJV2" s="374"/>
      <c r="LJW2" s="374"/>
      <c r="LJX2" s="374"/>
      <c r="LJY2" s="374"/>
      <c r="LJZ2" s="374"/>
      <c r="LKA2" s="374"/>
      <c r="LKB2" s="374"/>
      <c r="LKC2" s="374"/>
      <c r="LKD2" s="374"/>
      <c r="LKE2" s="374"/>
      <c r="LKF2" s="374"/>
      <c r="LKG2" s="374"/>
      <c r="LKH2" s="374"/>
      <c r="LKI2" s="374"/>
      <c r="LKJ2" s="374"/>
      <c r="LKK2" s="374"/>
      <c r="LKL2" s="374"/>
      <c r="LKM2" s="374"/>
      <c r="LKN2" s="374"/>
      <c r="LKO2" s="374"/>
      <c r="LKP2" s="374"/>
      <c r="LKQ2" s="374"/>
      <c r="LKR2" s="374"/>
      <c r="LKS2" s="374"/>
      <c r="LKT2" s="374"/>
      <c r="LKU2" s="374"/>
      <c r="LKV2" s="374"/>
      <c r="LKW2" s="374"/>
      <c r="LKX2" s="374"/>
      <c r="LKY2" s="374"/>
      <c r="LKZ2" s="374"/>
      <c r="LLA2" s="374"/>
      <c r="LLB2" s="374"/>
      <c r="LLC2" s="374"/>
      <c r="LLD2" s="374"/>
      <c r="LLE2" s="374"/>
      <c r="LLF2" s="374"/>
      <c r="LLG2" s="374"/>
      <c r="LLH2" s="374"/>
      <c r="LLI2" s="374"/>
      <c r="LLJ2" s="374"/>
      <c r="LLK2" s="374"/>
      <c r="LLL2" s="374"/>
      <c r="LLM2" s="374"/>
      <c r="LLN2" s="374"/>
      <c r="LLO2" s="374"/>
      <c r="LLP2" s="374"/>
      <c r="LLQ2" s="374"/>
      <c r="LLR2" s="374"/>
      <c r="LLS2" s="374"/>
      <c r="LLT2" s="374"/>
      <c r="LLU2" s="374"/>
      <c r="LLV2" s="374"/>
      <c r="LLW2" s="374"/>
      <c r="LLX2" s="374"/>
      <c r="LLY2" s="374"/>
      <c r="LLZ2" s="374"/>
      <c r="LMA2" s="374"/>
      <c r="LMB2" s="374"/>
      <c r="LMC2" s="374"/>
      <c r="LMD2" s="374"/>
      <c r="LME2" s="374"/>
      <c r="LMF2" s="374"/>
      <c r="LMG2" s="374"/>
      <c r="LMH2" s="374"/>
      <c r="LMI2" s="374"/>
      <c r="LMJ2" s="374"/>
      <c r="LMK2" s="374"/>
      <c r="LML2" s="374"/>
      <c r="LMM2" s="374"/>
      <c r="LMN2" s="374"/>
      <c r="LMO2" s="374"/>
      <c r="LMP2" s="374"/>
      <c r="LMQ2" s="374"/>
      <c r="LMR2" s="374"/>
      <c r="LMS2" s="374"/>
      <c r="LMT2" s="374"/>
      <c r="LMU2" s="374"/>
      <c r="LMV2" s="374"/>
      <c r="LMW2" s="374"/>
      <c r="LMX2" s="374"/>
      <c r="LMY2" s="374"/>
      <c r="LMZ2" s="374"/>
      <c r="LNA2" s="374"/>
      <c r="LNB2" s="374"/>
      <c r="LNC2" s="374"/>
      <c r="LND2" s="374"/>
      <c r="LNE2" s="374"/>
      <c r="LNF2" s="374"/>
      <c r="LNG2" s="374"/>
      <c r="LNH2" s="374"/>
      <c r="LNI2" s="374"/>
      <c r="LNJ2" s="374"/>
      <c r="LNK2" s="374"/>
      <c r="LNL2" s="374"/>
      <c r="LNM2" s="374"/>
      <c r="LNN2" s="374"/>
      <c r="LNO2" s="374"/>
      <c r="LNP2" s="374"/>
      <c r="LNQ2" s="374"/>
      <c r="LNR2" s="374"/>
      <c r="LNS2" s="374"/>
      <c r="LNT2" s="374"/>
      <c r="LNU2" s="374"/>
      <c r="LNV2" s="374"/>
      <c r="LNW2" s="374"/>
      <c r="LNX2" s="374"/>
      <c r="LNY2" s="374"/>
      <c r="LNZ2" s="374"/>
      <c r="LOA2" s="374"/>
      <c r="LOB2" s="374"/>
      <c r="LOC2" s="374"/>
      <c r="LOD2" s="374"/>
      <c r="LOE2" s="374"/>
      <c r="LOF2" s="374"/>
      <c r="LOG2" s="374"/>
      <c r="LOH2" s="374"/>
      <c r="LOI2" s="374"/>
      <c r="LOJ2" s="374"/>
      <c r="LOK2" s="374"/>
      <c r="LOL2" s="374"/>
      <c r="LOM2" s="374"/>
      <c r="LON2" s="374"/>
      <c r="LOO2" s="374"/>
      <c r="LOP2" s="374"/>
      <c r="LOQ2" s="374"/>
      <c r="LOR2" s="374"/>
      <c r="LOS2" s="374"/>
      <c r="LOT2" s="374"/>
      <c r="LOU2" s="374"/>
      <c r="LOV2" s="374"/>
      <c r="LOW2" s="374"/>
      <c r="LOX2" s="374"/>
      <c r="LOY2" s="374"/>
      <c r="LOZ2" s="374"/>
      <c r="LPA2" s="374"/>
      <c r="LPB2" s="374"/>
      <c r="LPC2" s="374"/>
      <c r="LPD2" s="374"/>
      <c r="LPE2" s="374"/>
      <c r="LPF2" s="374"/>
      <c r="LPG2" s="374"/>
      <c r="LPH2" s="374"/>
      <c r="LPI2" s="374"/>
      <c r="LPJ2" s="374"/>
      <c r="LPK2" s="374"/>
      <c r="LPL2" s="374"/>
      <c r="LPM2" s="374"/>
      <c r="LPN2" s="374"/>
      <c r="LPO2" s="374"/>
      <c r="LPP2" s="374"/>
      <c r="LPQ2" s="374"/>
      <c r="LPR2" s="374"/>
      <c r="LPS2" s="374"/>
      <c r="LPT2" s="374"/>
      <c r="LPU2" s="374"/>
      <c r="LPV2" s="374"/>
      <c r="LPW2" s="374"/>
      <c r="LPX2" s="374"/>
      <c r="LPY2" s="374"/>
      <c r="LPZ2" s="374"/>
      <c r="LQA2" s="374"/>
      <c r="LQB2" s="374"/>
      <c r="LQC2" s="374"/>
      <c r="LQD2" s="374"/>
      <c r="LQE2" s="374"/>
      <c r="LQF2" s="374"/>
      <c r="LQG2" s="374"/>
      <c r="LQH2" s="374"/>
      <c r="LQI2" s="374"/>
      <c r="LQJ2" s="374"/>
      <c r="LQK2" s="374"/>
      <c r="LQL2" s="374"/>
      <c r="LQM2" s="374"/>
      <c r="LQN2" s="374"/>
      <c r="LQO2" s="374"/>
      <c r="LQP2" s="374"/>
      <c r="LQQ2" s="374"/>
      <c r="LQR2" s="374"/>
      <c r="LQS2" s="374"/>
      <c r="LQT2" s="374"/>
      <c r="LQU2" s="374"/>
      <c r="LQV2" s="374"/>
      <c r="LQW2" s="374"/>
      <c r="LQX2" s="374"/>
      <c r="LQY2" s="374"/>
      <c r="LQZ2" s="374"/>
      <c r="LRA2" s="374"/>
      <c r="LRB2" s="374"/>
      <c r="LRC2" s="374"/>
      <c r="LRD2" s="374"/>
      <c r="LRE2" s="374"/>
      <c r="LRF2" s="374"/>
      <c r="LRG2" s="374"/>
      <c r="LRH2" s="374"/>
      <c r="LRI2" s="374"/>
      <c r="LRJ2" s="374"/>
      <c r="LRK2" s="374"/>
      <c r="LRL2" s="374"/>
      <c r="LRM2" s="374"/>
      <c r="LRN2" s="374"/>
      <c r="LRO2" s="374"/>
      <c r="LRP2" s="374"/>
      <c r="LRQ2" s="374"/>
      <c r="LRR2" s="374"/>
      <c r="LRS2" s="374"/>
      <c r="LRT2" s="374"/>
      <c r="LRU2" s="374"/>
      <c r="LRV2" s="374"/>
      <c r="LRW2" s="374"/>
      <c r="LRX2" s="374"/>
      <c r="LRY2" s="374"/>
      <c r="LRZ2" s="374"/>
      <c r="LSA2" s="374"/>
      <c r="LSB2" s="374"/>
      <c r="LSC2" s="374"/>
      <c r="LSD2" s="374"/>
      <c r="LSE2" s="374"/>
      <c r="LSF2" s="374"/>
      <c r="LSG2" s="374"/>
      <c r="LSH2" s="374"/>
      <c r="LSI2" s="374"/>
      <c r="LSJ2" s="374"/>
      <c r="LSK2" s="374"/>
      <c r="LSL2" s="374"/>
      <c r="LSM2" s="374"/>
      <c r="LSN2" s="374"/>
      <c r="LSO2" s="374"/>
      <c r="LSP2" s="374"/>
      <c r="LSQ2" s="374"/>
      <c r="LSR2" s="374"/>
      <c r="LSS2" s="374"/>
      <c r="LST2" s="374"/>
      <c r="LSU2" s="374"/>
      <c r="LSV2" s="374"/>
      <c r="LSW2" s="374"/>
      <c r="LSX2" s="374"/>
      <c r="LSY2" s="374"/>
      <c r="LSZ2" s="374"/>
      <c r="LTA2" s="374"/>
      <c r="LTB2" s="374"/>
      <c r="LTC2" s="374"/>
      <c r="LTD2" s="374"/>
      <c r="LTE2" s="374"/>
      <c r="LTF2" s="374"/>
      <c r="LTG2" s="374"/>
      <c r="LTH2" s="374"/>
      <c r="LTI2" s="374"/>
      <c r="LTJ2" s="374"/>
      <c r="LTK2" s="374"/>
      <c r="LTL2" s="374"/>
      <c r="LTM2" s="374"/>
      <c r="LTN2" s="374"/>
      <c r="LTO2" s="374"/>
      <c r="LTP2" s="374"/>
      <c r="LTQ2" s="374"/>
      <c r="LTR2" s="374"/>
      <c r="LTS2" s="374"/>
      <c r="LTT2" s="374"/>
      <c r="LTU2" s="374"/>
      <c r="LTV2" s="374"/>
      <c r="LTW2" s="374"/>
      <c r="LTX2" s="374"/>
      <c r="LTY2" s="374"/>
      <c r="LTZ2" s="374"/>
      <c r="LUA2" s="374"/>
      <c r="LUB2" s="374"/>
      <c r="LUC2" s="374"/>
      <c r="LUD2" s="374"/>
      <c r="LUE2" s="374"/>
      <c r="LUF2" s="374"/>
      <c r="LUG2" s="374"/>
      <c r="LUH2" s="374"/>
      <c r="LUI2" s="374"/>
      <c r="LUJ2" s="374"/>
      <c r="LUK2" s="374"/>
      <c r="LUL2" s="374"/>
      <c r="LUM2" s="374"/>
      <c r="LUN2" s="374"/>
      <c r="LUO2" s="374"/>
      <c r="LUP2" s="374"/>
      <c r="LUQ2" s="374"/>
      <c r="LUR2" s="374"/>
      <c r="LUS2" s="374"/>
      <c r="LUT2" s="374"/>
      <c r="LUU2" s="374"/>
      <c r="LUV2" s="374"/>
      <c r="LUW2" s="374"/>
      <c r="LUX2" s="374"/>
      <c r="LUY2" s="374"/>
      <c r="LUZ2" s="374"/>
      <c r="LVA2" s="374"/>
      <c r="LVB2" s="374"/>
      <c r="LVC2" s="374"/>
      <c r="LVD2" s="374"/>
      <c r="LVE2" s="374"/>
      <c r="LVF2" s="374"/>
      <c r="LVG2" s="374"/>
      <c r="LVH2" s="374"/>
      <c r="LVI2" s="374"/>
      <c r="LVJ2" s="374"/>
      <c r="LVK2" s="374"/>
      <c r="LVL2" s="374"/>
      <c r="LVM2" s="374"/>
      <c r="LVN2" s="374"/>
      <c r="LVO2" s="374"/>
      <c r="LVP2" s="374"/>
      <c r="LVQ2" s="374"/>
      <c r="LVR2" s="374"/>
      <c r="LVS2" s="374"/>
      <c r="LVT2" s="374"/>
      <c r="LVU2" s="374"/>
      <c r="LVV2" s="374"/>
      <c r="LVW2" s="374"/>
      <c r="LVX2" s="374"/>
      <c r="LVY2" s="374"/>
      <c r="LVZ2" s="374"/>
      <c r="LWA2" s="374"/>
      <c r="LWB2" s="374"/>
      <c r="LWC2" s="374"/>
      <c r="LWD2" s="374"/>
      <c r="LWE2" s="374"/>
      <c r="LWF2" s="374"/>
      <c r="LWG2" s="374"/>
      <c r="LWH2" s="374"/>
      <c r="LWI2" s="374"/>
      <c r="LWJ2" s="374"/>
      <c r="LWK2" s="374"/>
      <c r="LWL2" s="374"/>
      <c r="LWM2" s="374"/>
      <c r="LWN2" s="374"/>
      <c r="LWO2" s="374"/>
      <c r="LWP2" s="374"/>
      <c r="LWQ2" s="374"/>
      <c r="LWR2" s="374"/>
      <c r="LWS2" s="374"/>
      <c r="LWT2" s="374"/>
      <c r="LWU2" s="374"/>
      <c r="LWV2" s="374"/>
      <c r="LWW2" s="374"/>
      <c r="LWX2" s="374"/>
      <c r="LWY2" s="374"/>
      <c r="LWZ2" s="374"/>
      <c r="LXA2" s="374"/>
      <c r="LXB2" s="374"/>
      <c r="LXC2" s="374"/>
      <c r="LXD2" s="374"/>
      <c r="LXE2" s="374"/>
      <c r="LXF2" s="374"/>
      <c r="LXG2" s="374"/>
      <c r="LXH2" s="374"/>
      <c r="LXI2" s="374"/>
      <c r="LXJ2" s="374"/>
      <c r="LXK2" s="374"/>
      <c r="LXL2" s="374"/>
      <c r="LXM2" s="374"/>
      <c r="LXN2" s="374"/>
      <c r="LXO2" s="374"/>
      <c r="LXP2" s="374"/>
      <c r="LXQ2" s="374"/>
      <c r="LXR2" s="374"/>
      <c r="LXS2" s="374"/>
      <c r="LXT2" s="374"/>
      <c r="LXU2" s="374"/>
      <c r="LXV2" s="374"/>
      <c r="LXW2" s="374"/>
      <c r="LXX2" s="374"/>
      <c r="LXY2" s="374"/>
      <c r="LXZ2" s="374"/>
      <c r="LYA2" s="374"/>
      <c r="LYB2" s="374"/>
      <c r="LYC2" s="374"/>
      <c r="LYD2" s="374"/>
      <c r="LYE2" s="374"/>
      <c r="LYF2" s="374"/>
      <c r="LYG2" s="374"/>
      <c r="LYH2" s="374"/>
      <c r="LYI2" s="374"/>
      <c r="LYJ2" s="374"/>
      <c r="LYK2" s="374"/>
      <c r="LYL2" s="374"/>
      <c r="LYM2" s="374"/>
      <c r="LYN2" s="374"/>
      <c r="LYO2" s="374"/>
      <c r="LYP2" s="374"/>
      <c r="LYQ2" s="374"/>
      <c r="LYR2" s="374"/>
      <c r="LYS2" s="374"/>
      <c r="LYT2" s="374"/>
      <c r="LYU2" s="374"/>
      <c r="LYV2" s="374"/>
      <c r="LYW2" s="374"/>
      <c r="LYX2" s="374"/>
      <c r="LYY2" s="374"/>
      <c r="LYZ2" s="374"/>
      <c r="LZA2" s="374"/>
      <c r="LZB2" s="374"/>
      <c r="LZC2" s="374"/>
      <c r="LZD2" s="374"/>
      <c r="LZE2" s="374"/>
      <c r="LZF2" s="374"/>
      <c r="LZG2" s="374"/>
      <c r="LZH2" s="374"/>
      <c r="LZI2" s="374"/>
      <c r="LZJ2" s="374"/>
      <c r="LZK2" s="374"/>
      <c r="LZL2" s="374"/>
      <c r="LZM2" s="374"/>
      <c r="LZN2" s="374"/>
      <c r="LZO2" s="374"/>
      <c r="LZP2" s="374"/>
      <c r="LZQ2" s="374"/>
      <c r="LZR2" s="374"/>
      <c r="LZS2" s="374"/>
      <c r="LZT2" s="374"/>
      <c r="LZU2" s="374"/>
      <c r="LZV2" s="374"/>
      <c r="LZW2" s="374"/>
      <c r="LZX2" s="374"/>
      <c r="LZY2" s="374"/>
      <c r="LZZ2" s="374"/>
      <c r="MAA2" s="374"/>
      <c r="MAB2" s="374"/>
      <c r="MAC2" s="374"/>
      <c r="MAD2" s="374"/>
      <c r="MAE2" s="374"/>
      <c r="MAF2" s="374"/>
      <c r="MAG2" s="374"/>
      <c r="MAH2" s="374"/>
      <c r="MAI2" s="374"/>
      <c r="MAJ2" s="374"/>
      <c r="MAK2" s="374"/>
      <c r="MAL2" s="374"/>
      <c r="MAM2" s="374"/>
      <c r="MAN2" s="374"/>
      <c r="MAO2" s="374"/>
      <c r="MAP2" s="374"/>
      <c r="MAQ2" s="374"/>
      <c r="MAR2" s="374"/>
      <c r="MAS2" s="374"/>
      <c r="MAT2" s="374"/>
      <c r="MAU2" s="374"/>
      <c r="MAV2" s="374"/>
      <c r="MAW2" s="374"/>
      <c r="MAX2" s="374"/>
      <c r="MAY2" s="374"/>
      <c r="MAZ2" s="374"/>
      <c r="MBA2" s="374"/>
      <c r="MBB2" s="374"/>
      <c r="MBC2" s="374"/>
      <c r="MBD2" s="374"/>
      <c r="MBE2" s="374"/>
      <c r="MBF2" s="374"/>
      <c r="MBG2" s="374"/>
      <c r="MBH2" s="374"/>
      <c r="MBI2" s="374"/>
      <c r="MBJ2" s="374"/>
      <c r="MBK2" s="374"/>
      <c r="MBL2" s="374"/>
      <c r="MBM2" s="374"/>
      <c r="MBN2" s="374"/>
      <c r="MBO2" s="374"/>
      <c r="MBP2" s="374"/>
      <c r="MBQ2" s="374"/>
      <c r="MBR2" s="374"/>
      <c r="MBS2" s="374"/>
      <c r="MBT2" s="374"/>
      <c r="MBU2" s="374"/>
      <c r="MBV2" s="374"/>
      <c r="MBW2" s="374"/>
      <c r="MBX2" s="374"/>
      <c r="MBY2" s="374"/>
      <c r="MBZ2" s="374"/>
      <c r="MCA2" s="374"/>
      <c r="MCB2" s="374"/>
      <c r="MCC2" s="374"/>
      <c r="MCD2" s="374"/>
      <c r="MCE2" s="374"/>
      <c r="MCF2" s="374"/>
      <c r="MCG2" s="374"/>
      <c r="MCH2" s="374"/>
      <c r="MCI2" s="374"/>
      <c r="MCJ2" s="374"/>
      <c r="MCK2" s="374"/>
      <c r="MCL2" s="374"/>
      <c r="MCM2" s="374"/>
      <c r="MCN2" s="374"/>
      <c r="MCO2" s="374"/>
      <c r="MCP2" s="374"/>
      <c r="MCQ2" s="374"/>
      <c r="MCR2" s="374"/>
      <c r="MCS2" s="374"/>
      <c r="MCT2" s="374"/>
      <c r="MCU2" s="374"/>
      <c r="MCV2" s="374"/>
      <c r="MCW2" s="374"/>
      <c r="MCX2" s="374"/>
      <c r="MCY2" s="374"/>
      <c r="MCZ2" s="374"/>
      <c r="MDA2" s="374"/>
      <c r="MDB2" s="374"/>
      <c r="MDC2" s="374"/>
      <c r="MDD2" s="374"/>
      <c r="MDE2" s="374"/>
      <c r="MDF2" s="374"/>
      <c r="MDG2" s="374"/>
      <c r="MDH2" s="374"/>
      <c r="MDI2" s="374"/>
      <c r="MDJ2" s="374"/>
      <c r="MDK2" s="374"/>
      <c r="MDL2" s="374"/>
      <c r="MDM2" s="374"/>
      <c r="MDN2" s="374"/>
      <c r="MDO2" s="374"/>
      <c r="MDP2" s="374"/>
      <c r="MDQ2" s="374"/>
      <c r="MDR2" s="374"/>
      <c r="MDS2" s="374"/>
      <c r="MDT2" s="374"/>
      <c r="MDU2" s="374"/>
      <c r="MDV2" s="374"/>
      <c r="MDW2" s="374"/>
      <c r="MDX2" s="374"/>
      <c r="MDY2" s="374"/>
      <c r="MDZ2" s="374"/>
      <c r="MEA2" s="374"/>
      <c r="MEB2" s="374"/>
      <c r="MEC2" s="374"/>
      <c r="MED2" s="374"/>
      <c r="MEE2" s="374"/>
      <c r="MEF2" s="374"/>
      <c r="MEG2" s="374"/>
      <c r="MEH2" s="374"/>
      <c r="MEI2" s="374"/>
      <c r="MEJ2" s="374"/>
      <c r="MEK2" s="374"/>
      <c r="MEL2" s="374"/>
      <c r="MEM2" s="374"/>
      <c r="MEN2" s="374"/>
      <c r="MEO2" s="374"/>
      <c r="MEP2" s="374"/>
      <c r="MEQ2" s="374"/>
      <c r="MER2" s="374"/>
      <c r="MES2" s="374"/>
      <c r="MET2" s="374"/>
      <c r="MEU2" s="374"/>
      <c r="MEV2" s="374"/>
      <c r="MEW2" s="374"/>
      <c r="MEX2" s="374"/>
      <c r="MEY2" s="374"/>
      <c r="MEZ2" s="374"/>
      <c r="MFA2" s="374"/>
      <c r="MFB2" s="374"/>
      <c r="MFC2" s="374"/>
      <c r="MFD2" s="374"/>
      <c r="MFE2" s="374"/>
      <c r="MFF2" s="374"/>
      <c r="MFG2" s="374"/>
      <c r="MFH2" s="374"/>
      <c r="MFI2" s="374"/>
      <c r="MFJ2" s="374"/>
      <c r="MFK2" s="374"/>
      <c r="MFL2" s="374"/>
      <c r="MFM2" s="374"/>
      <c r="MFN2" s="374"/>
      <c r="MFO2" s="374"/>
      <c r="MFP2" s="374"/>
      <c r="MFQ2" s="374"/>
      <c r="MFR2" s="374"/>
      <c r="MFS2" s="374"/>
      <c r="MFT2" s="374"/>
      <c r="MFU2" s="374"/>
      <c r="MFV2" s="374"/>
      <c r="MFW2" s="374"/>
      <c r="MFX2" s="374"/>
      <c r="MFY2" s="374"/>
      <c r="MFZ2" s="374"/>
      <c r="MGA2" s="374"/>
      <c r="MGB2" s="374"/>
      <c r="MGC2" s="374"/>
      <c r="MGD2" s="374"/>
      <c r="MGE2" s="374"/>
      <c r="MGF2" s="374"/>
      <c r="MGG2" s="374"/>
      <c r="MGH2" s="374"/>
      <c r="MGI2" s="374"/>
      <c r="MGJ2" s="374"/>
      <c r="MGK2" s="374"/>
      <c r="MGL2" s="374"/>
      <c r="MGM2" s="374"/>
      <c r="MGN2" s="374"/>
      <c r="MGO2" s="374"/>
      <c r="MGP2" s="374"/>
      <c r="MGQ2" s="374"/>
      <c r="MGR2" s="374"/>
      <c r="MGS2" s="374"/>
      <c r="MGT2" s="374"/>
      <c r="MGU2" s="374"/>
      <c r="MGV2" s="374"/>
      <c r="MGW2" s="374"/>
      <c r="MGX2" s="374"/>
      <c r="MGY2" s="374"/>
      <c r="MGZ2" s="374"/>
      <c r="MHA2" s="374"/>
      <c r="MHB2" s="374"/>
      <c r="MHC2" s="374"/>
      <c r="MHD2" s="374"/>
      <c r="MHE2" s="374"/>
      <c r="MHF2" s="374"/>
      <c r="MHG2" s="374"/>
      <c r="MHH2" s="374"/>
      <c r="MHI2" s="374"/>
      <c r="MHJ2" s="374"/>
      <c r="MHK2" s="374"/>
      <c r="MHL2" s="374"/>
      <c r="MHM2" s="374"/>
      <c r="MHN2" s="374"/>
      <c r="MHO2" s="374"/>
      <c r="MHP2" s="374"/>
      <c r="MHQ2" s="374"/>
      <c r="MHR2" s="374"/>
      <c r="MHS2" s="374"/>
      <c r="MHT2" s="374"/>
      <c r="MHU2" s="374"/>
      <c r="MHV2" s="374"/>
      <c r="MHW2" s="374"/>
      <c r="MHX2" s="374"/>
      <c r="MHY2" s="374"/>
      <c r="MHZ2" s="374"/>
      <c r="MIA2" s="374"/>
      <c r="MIB2" s="374"/>
      <c r="MIC2" s="374"/>
      <c r="MID2" s="374"/>
      <c r="MIE2" s="374"/>
      <c r="MIF2" s="374"/>
      <c r="MIG2" s="374"/>
      <c r="MIH2" s="374"/>
      <c r="MII2" s="374"/>
      <c r="MIJ2" s="374"/>
      <c r="MIK2" s="374"/>
      <c r="MIL2" s="374"/>
      <c r="MIM2" s="374"/>
      <c r="MIN2" s="374"/>
      <c r="MIO2" s="374"/>
      <c r="MIP2" s="374"/>
      <c r="MIQ2" s="374"/>
      <c r="MIR2" s="374"/>
      <c r="MIS2" s="374"/>
      <c r="MIT2" s="374"/>
      <c r="MIU2" s="374"/>
      <c r="MIV2" s="374"/>
      <c r="MIW2" s="374"/>
      <c r="MIX2" s="374"/>
      <c r="MIY2" s="374"/>
      <c r="MIZ2" s="374"/>
      <c r="MJA2" s="374"/>
      <c r="MJB2" s="374"/>
      <c r="MJC2" s="374"/>
      <c r="MJD2" s="374"/>
      <c r="MJE2" s="374"/>
      <c r="MJF2" s="374"/>
      <c r="MJG2" s="374"/>
      <c r="MJH2" s="374"/>
      <c r="MJI2" s="374"/>
      <c r="MJJ2" s="374"/>
      <c r="MJK2" s="374"/>
      <c r="MJL2" s="374"/>
      <c r="MJM2" s="374"/>
      <c r="MJN2" s="374"/>
      <c r="MJO2" s="374"/>
      <c r="MJP2" s="374"/>
      <c r="MJQ2" s="374"/>
      <c r="MJR2" s="374"/>
      <c r="MJS2" s="374"/>
      <c r="MJT2" s="374"/>
      <c r="MJU2" s="374"/>
      <c r="MJV2" s="374"/>
      <c r="MJW2" s="374"/>
      <c r="MJX2" s="374"/>
      <c r="MJY2" s="374"/>
      <c r="MJZ2" s="374"/>
      <c r="MKA2" s="374"/>
      <c r="MKB2" s="374"/>
      <c r="MKC2" s="374"/>
      <c r="MKD2" s="374"/>
      <c r="MKE2" s="374"/>
      <c r="MKF2" s="374"/>
      <c r="MKG2" s="374"/>
      <c r="MKH2" s="374"/>
      <c r="MKI2" s="374"/>
      <c r="MKJ2" s="374"/>
      <c r="MKK2" s="374"/>
      <c r="MKL2" s="374"/>
      <c r="MKM2" s="374"/>
      <c r="MKN2" s="374"/>
      <c r="MKO2" s="374"/>
      <c r="MKP2" s="374"/>
      <c r="MKQ2" s="374"/>
      <c r="MKR2" s="374"/>
      <c r="MKS2" s="374"/>
      <c r="MKT2" s="374"/>
      <c r="MKU2" s="374"/>
      <c r="MKV2" s="374"/>
      <c r="MKW2" s="374"/>
      <c r="MKX2" s="374"/>
      <c r="MKY2" s="374"/>
      <c r="MKZ2" s="374"/>
      <c r="MLA2" s="374"/>
      <c r="MLB2" s="374"/>
      <c r="MLC2" s="374"/>
      <c r="MLD2" s="374"/>
      <c r="MLE2" s="374"/>
      <c r="MLF2" s="374"/>
      <c r="MLG2" s="374"/>
      <c r="MLH2" s="374"/>
      <c r="MLI2" s="374"/>
      <c r="MLJ2" s="374"/>
      <c r="MLK2" s="374"/>
      <c r="MLL2" s="374"/>
      <c r="MLM2" s="374"/>
      <c r="MLN2" s="374"/>
      <c r="MLO2" s="374"/>
      <c r="MLP2" s="374"/>
      <c r="MLQ2" s="374"/>
      <c r="MLR2" s="374"/>
      <c r="MLS2" s="374"/>
      <c r="MLT2" s="374"/>
      <c r="MLU2" s="374"/>
      <c r="MLV2" s="374"/>
      <c r="MLW2" s="374"/>
      <c r="MLX2" s="374"/>
      <c r="MLY2" s="374"/>
      <c r="MLZ2" s="374"/>
      <c r="MMA2" s="374"/>
      <c r="MMB2" s="374"/>
      <c r="MMC2" s="374"/>
      <c r="MMD2" s="374"/>
      <c r="MME2" s="374"/>
      <c r="MMF2" s="374"/>
      <c r="MMG2" s="374"/>
      <c r="MMH2" s="374"/>
      <c r="MMI2" s="374"/>
      <c r="MMJ2" s="374"/>
      <c r="MMK2" s="374"/>
      <c r="MML2" s="374"/>
      <c r="MMM2" s="374"/>
      <c r="MMN2" s="374"/>
      <c r="MMO2" s="374"/>
      <c r="MMP2" s="374"/>
      <c r="MMQ2" s="374"/>
      <c r="MMR2" s="374"/>
      <c r="MMS2" s="374"/>
      <c r="MMT2" s="374"/>
      <c r="MMU2" s="374"/>
      <c r="MMV2" s="374"/>
      <c r="MMW2" s="374"/>
      <c r="MMX2" s="374"/>
      <c r="MMY2" s="374"/>
      <c r="MMZ2" s="374"/>
      <c r="MNA2" s="374"/>
      <c r="MNB2" s="374"/>
      <c r="MNC2" s="374"/>
      <c r="MND2" s="374"/>
      <c r="MNE2" s="374"/>
      <c r="MNF2" s="374"/>
      <c r="MNG2" s="374"/>
      <c r="MNH2" s="374"/>
      <c r="MNI2" s="374"/>
      <c r="MNJ2" s="374"/>
      <c r="MNK2" s="374"/>
      <c r="MNL2" s="374"/>
      <c r="MNM2" s="374"/>
      <c r="MNN2" s="374"/>
      <c r="MNO2" s="374"/>
      <c r="MNP2" s="374"/>
      <c r="MNQ2" s="374"/>
      <c r="MNR2" s="374"/>
      <c r="MNS2" s="374"/>
      <c r="MNT2" s="374"/>
      <c r="MNU2" s="374"/>
      <c r="MNV2" s="374"/>
      <c r="MNW2" s="374"/>
      <c r="MNX2" s="374"/>
      <c r="MNY2" s="374"/>
      <c r="MNZ2" s="374"/>
      <c r="MOA2" s="374"/>
      <c r="MOB2" s="374"/>
      <c r="MOC2" s="374"/>
      <c r="MOD2" s="374"/>
      <c r="MOE2" s="374"/>
      <c r="MOF2" s="374"/>
      <c r="MOG2" s="374"/>
      <c r="MOH2" s="374"/>
      <c r="MOI2" s="374"/>
      <c r="MOJ2" s="374"/>
      <c r="MOK2" s="374"/>
      <c r="MOL2" s="374"/>
      <c r="MOM2" s="374"/>
      <c r="MON2" s="374"/>
      <c r="MOO2" s="374"/>
      <c r="MOP2" s="374"/>
      <c r="MOQ2" s="374"/>
      <c r="MOR2" s="374"/>
      <c r="MOS2" s="374"/>
      <c r="MOT2" s="374"/>
      <c r="MOU2" s="374"/>
      <c r="MOV2" s="374"/>
      <c r="MOW2" s="374"/>
      <c r="MOX2" s="374"/>
      <c r="MOY2" s="374"/>
      <c r="MOZ2" s="374"/>
      <c r="MPA2" s="374"/>
      <c r="MPB2" s="374"/>
      <c r="MPC2" s="374"/>
      <c r="MPD2" s="374"/>
      <c r="MPE2" s="374"/>
      <c r="MPF2" s="374"/>
      <c r="MPG2" s="374"/>
      <c r="MPH2" s="374"/>
      <c r="MPI2" s="374"/>
      <c r="MPJ2" s="374"/>
      <c r="MPK2" s="374"/>
      <c r="MPL2" s="374"/>
      <c r="MPM2" s="374"/>
      <c r="MPN2" s="374"/>
      <c r="MPO2" s="374"/>
      <c r="MPP2" s="374"/>
      <c r="MPQ2" s="374"/>
      <c r="MPR2" s="374"/>
      <c r="MPS2" s="374"/>
      <c r="MPT2" s="374"/>
      <c r="MPU2" s="374"/>
      <c r="MPV2" s="374"/>
      <c r="MPW2" s="374"/>
      <c r="MPX2" s="374"/>
      <c r="MPY2" s="374"/>
      <c r="MPZ2" s="374"/>
      <c r="MQA2" s="374"/>
      <c r="MQB2" s="374"/>
      <c r="MQC2" s="374"/>
      <c r="MQD2" s="374"/>
      <c r="MQE2" s="374"/>
      <c r="MQF2" s="374"/>
      <c r="MQG2" s="374"/>
      <c r="MQH2" s="374"/>
      <c r="MQI2" s="374"/>
      <c r="MQJ2" s="374"/>
      <c r="MQK2" s="374"/>
      <c r="MQL2" s="374"/>
      <c r="MQM2" s="374"/>
      <c r="MQN2" s="374"/>
      <c r="MQO2" s="374"/>
      <c r="MQP2" s="374"/>
      <c r="MQQ2" s="374"/>
      <c r="MQR2" s="374"/>
      <c r="MQS2" s="374"/>
      <c r="MQT2" s="374"/>
      <c r="MQU2" s="374"/>
      <c r="MQV2" s="374"/>
      <c r="MQW2" s="374"/>
      <c r="MQX2" s="374"/>
      <c r="MQY2" s="374"/>
      <c r="MQZ2" s="374"/>
      <c r="MRA2" s="374"/>
      <c r="MRB2" s="374"/>
      <c r="MRC2" s="374"/>
      <c r="MRD2" s="374"/>
      <c r="MRE2" s="374"/>
      <c r="MRF2" s="374"/>
      <c r="MRG2" s="374"/>
      <c r="MRH2" s="374"/>
      <c r="MRI2" s="374"/>
      <c r="MRJ2" s="374"/>
      <c r="MRK2" s="374"/>
      <c r="MRL2" s="374"/>
      <c r="MRM2" s="374"/>
      <c r="MRN2" s="374"/>
      <c r="MRO2" s="374"/>
      <c r="MRP2" s="374"/>
      <c r="MRQ2" s="374"/>
      <c r="MRR2" s="374"/>
      <c r="MRS2" s="374"/>
      <c r="MRT2" s="374"/>
      <c r="MRU2" s="374"/>
      <c r="MRV2" s="374"/>
      <c r="MRW2" s="374"/>
      <c r="MRX2" s="374"/>
      <c r="MRY2" s="374"/>
      <c r="MRZ2" s="374"/>
      <c r="MSA2" s="374"/>
      <c r="MSB2" s="374"/>
      <c r="MSC2" s="374"/>
      <c r="MSD2" s="374"/>
      <c r="MSE2" s="374"/>
      <c r="MSF2" s="374"/>
      <c r="MSG2" s="374"/>
      <c r="MSH2" s="374"/>
      <c r="MSI2" s="374"/>
      <c r="MSJ2" s="374"/>
      <c r="MSK2" s="374"/>
      <c r="MSL2" s="374"/>
      <c r="MSM2" s="374"/>
      <c r="MSN2" s="374"/>
      <c r="MSO2" s="374"/>
      <c r="MSP2" s="374"/>
      <c r="MSQ2" s="374"/>
      <c r="MSR2" s="374"/>
      <c r="MSS2" s="374"/>
      <c r="MST2" s="374"/>
      <c r="MSU2" s="374"/>
      <c r="MSV2" s="374"/>
      <c r="MSW2" s="374"/>
      <c r="MSX2" s="374"/>
      <c r="MSY2" s="374"/>
      <c r="MSZ2" s="374"/>
      <c r="MTA2" s="374"/>
      <c r="MTB2" s="374"/>
      <c r="MTC2" s="374"/>
      <c r="MTD2" s="374"/>
      <c r="MTE2" s="374"/>
      <c r="MTF2" s="374"/>
      <c r="MTG2" s="374"/>
      <c r="MTH2" s="374"/>
      <c r="MTI2" s="374"/>
      <c r="MTJ2" s="374"/>
      <c r="MTK2" s="374"/>
      <c r="MTL2" s="374"/>
      <c r="MTM2" s="374"/>
      <c r="MTN2" s="374"/>
      <c r="MTO2" s="374"/>
      <c r="MTP2" s="374"/>
      <c r="MTQ2" s="374"/>
      <c r="MTR2" s="374"/>
      <c r="MTS2" s="374"/>
      <c r="MTT2" s="374"/>
      <c r="MTU2" s="374"/>
      <c r="MTV2" s="374"/>
      <c r="MTW2" s="374"/>
      <c r="MTX2" s="374"/>
      <c r="MTY2" s="374"/>
      <c r="MTZ2" s="374"/>
      <c r="MUA2" s="374"/>
      <c r="MUB2" s="374"/>
      <c r="MUC2" s="374"/>
      <c r="MUD2" s="374"/>
      <c r="MUE2" s="374"/>
      <c r="MUF2" s="374"/>
      <c r="MUG2" s="374"/>
      <c r="MUH2" s="374"/>
      <c r="MUI2" s="374"/>
      <c r="MUJ2" s="374"/>
      <c r="MUK2" s="374"/>
      <c r="MUL2" s="374"/>
      <c r="MUM2" s="374"/>
      <c r="MUN2" s="374"/>
      <c r="MUO2" s="374"/>
      <c r="MUP2" s="374"/>
      <c r="MUQ2" s="374"/>
      <c r="MUR2" s="374"/>
      <c r="MUS2" s="374"/>
      <c r="MUT2" s="374"/>
      <c r="MUU2" s="374"/>
      <c r="MUV2" s="374"/>
      <c r="MUW2" s="374"/>
      <c r="MUX2" s="374"/>
      <c r="MUY2" s="374"/>
      <c r="MUZ2" s="374"/>
      <c r="MVA2" s="374"/>
      <c r="MVB2" s="374"/>
      <c r="MVC2" s="374"/>
      <c r="MVD2" s="374"/>
      <c r="MVE2" s="374"/>
      <c r="MVF2" s="374"/>
      <c r="MVG2" s="374"/>
      <c r="MVH2" s="374"/>
      <c r="MVI2" s="374"/>
      <c r="MVJ2" s="374"/>
      <c r="MVK2" s="374"/>
      <c r="MVL2" s="374"/>
      <c r="MVM2" s="374"/>
      <c r="MVN2" s="374"/>
      <c r="MVO2" s="374"/>
      <c r="MVP2" s="374"/>
      <c r="MVQ2" s="374"/>
      <c r="MVR2" s="374"/>
      <c r="MVS2" s="374"/>
      <c r="MVT2" s="374"/>
      <c r="MVU2" s="374"/>
      <c r="MVV2" s="374"/>
      <c r="MVW2" s="374"/>
      <c r="MVX2" s="374"/>
      <c r="MVY2" s="374"/>
      <c r="MVZ2" s="374"/>
      <c r="MWA2" s="374"/>
      <c r="MWB2" s="374"/>
      <c r="MWC2" s="374"/>
      <c r="MWD2" s="374"/>
      <c r="MWE2" s="374"/>
      <c r="MWF2" s="374"/>
      <c r="MWG2" s="374"/>
      <c r="MWH2" s="374"/>
      <c r="MWI2" s="374"/>
      <c r="MWJ2" s="374"/>
      <c r="MWK2" s="374"/>
      <c r="MWL2" s="374"/>
      <c r="MWM2" s="374"/>
      <c r="MWN2" s="374"/>
      <c r="MWO2" s="374"/>
      <c r="MWP2" s="374"/>
      <c r="MWQ2" s="374"/>
      <c r="MWR2" s="374"/>
      <c r="MWS2" s="374"/>
      <c r="MWT2" s="374"/>
      <c r="MWU2" s="374"/>
      <c r="MWV2" s="374"/>
      <c r="MWW2" s="374"/>
      <c r="MWX2" s="374"/>
      <c r="MWY2" s="374"/>
      <c r="MWZ2" s="374"/>
      <c r="MXA2" s="374"/>
      <c r="MXB2" s="374"/>
      <c r="MXC2" s="374"/>
      <c r="MXD2" s="374"/>
      <c r="MXE2" s="374"/>
      <c r="MXF2" s="374"/>
      <c r="MXG2" s="374"/>
      <c r="MXH2" s="374"/>
      <c r="MXI2" s="374"/>
      <c r="MXJ2" s="374"/>
      <c r="MXK2" s="374"/>
      <c r="MXL2" s="374"/>
      <c r="MXM2" s="374"/>
      <c r="MXN2" s="374"/>
      <c r="MXO2" s="374"/>
      <c r="MXP2" s="374"/>
      <c r="MXQ2" s="374"/>
      <c r="MXR2" s="374"/>
      <c r="MXS2" s="374"/>
      <c r="MXT2" s="374"/>
      <c r="MXU2" s="374"/>
      <c r="MXV2" s="374"/>
      <c r="MXW2" s="374"/>
      <c r="MXX2" s="374"/>
      <c r="MXY2" s="374"/>
      <c r="MXZ2" s="374"/>
      <c r="MYA2" s="374"/>
      <c r="MYB2" s="374"/>
      <c r="MYC2" s="374"/>
      <c r="MYD2" s="374"/>
      <c r="MYE2" s="374"/>
      <c r="MYF2" s="374"/>
      <c r="MYG2" s="374"/>
      <c r="MYH2" s="374"/>
      <c r="MYI2" s="374"/>
      <c r="MYJ2" s="374"/>
      <c r="MYK2" s="374"/>
      <c r="MYL2" s="374"/>
      <c r="MYM2" s="374"/>
      <c r="MYN2" s="374"/>
      <c r="MYO2" s="374"/>
      <c r="MYP2" s="374"/>
      <c r="MYQ2" s="374"/>
      <c r="MYR2" s="374"/>
      <c r="MYS2" s="374"/>
      <c r="MYT2" s="374"/>
      <c r="MYU2" s="374"/>
      <c r="MYV2" s="374"/>
      <c r="MYW2" s="374"/>
      <c r="MYX2" s="374"/>
      <c r="MYY2" s="374"/>
      <c r="MYZ2" s="374"/>
      <c r="MZA2" s="374"/>
      <c r="MZB2" s="374"/>
      <c r="MZC2" s="374"/>
      <c r="MZD2" s="374"/>
      <c r="MZE2" s="374"/>
      <c r="MZF2" s="374"/>
      <c r="MZG2" s="374"/>
      <c r="MZH2" s="374"/>
      <c r="MZI2" s="374"/>
      <c r="MZJ2" s="374"/>
      <c r="MZK2" s="374"/>
      <c r="MZL2" s="374"/>
      <c r="MZM2" s="374"/>
      <c r="MZN2" s="374"/>
      <c r="MZO2" s="374"/>
      <c r="MZP2" s="374"/>
      <c r="MZQ2" s="374"/>
      <c r="MZR2" s="374"/>
      <c r="MZS2" s="374"/>
      <c r="MZT2" s="374"/>
      <c r="MZU2" s="374"/>
      <c r="MZV2" s="374"/>
      <c r="MZW2" s="374"/>
      <c r="MZX2" s="374"/>
      <c r="MZY2" s="374"/>
      <c r="MZZ2" s="374"/>
      <c r="NAA2" s="374"/>
      <c r="NAB2" s="374"/>
      <c r="NAC2" s="374"/>
      <c r="NAD2" s="374"/>
      <c r="NAE2" s="374"/>
      <c r="NAF2" s="374"/>
      <c r="NAG2" s="374"/>
      <c r="NAH2" s="374"/>
      <c r="NAI2" s="374"/>
      <c r="NAJ2" s="374"/>
      <c r="NAK2" s="374"/>
      <c r="NAL2" s="374"/>
      <c r="NAM2" s="374"/>
      <c r="NAN2" s="374"/>
      <c r="NAO2" s="374"/>
      <c r="NAP2" s="374"/>
      <c r="NAQ2" s="374"/>
      <c r="NAR2" s="374"/>
      <c r="NAS2" s="374"/>
      <c r="NAT2" s="374"/>
      <c r="NAU2" s="374"/>
      <c r="NAV2" s="374"/>
      <c r="NAW2" s="374"/>
      <c r="NAX2" s="374"/>
      <c r="NAY2" s="374"/>
      <c r="NAZ2" s="374"/>
      <c r="NBA2" s="374"/>
      <c r="NBB2" s="374"/>
      <c r="NBC2" s="374"/>
      <c r="NBD2" s="374"/>
      <c r="NBE2" s="374"/>
      <c r="NBF2" s="374"/>
      <c r="NBG2" s="374"/>
      <c r="NBH2" s="374"/>
      <c r="NBI2" s="374"/>
      <c r="NBJ2" s="374"/>
      <c r="NBK2" s="374"/>
      <c r="NBL2" s="374"/>
      <c r="NBM2" s="374"/>
      <c r="NBN2" s="374"/>
      <c r="NBO2" s="374"/>
      <c r="NBP2" s="374"/>
      <c r="NBQ2" s="374"/>
      <c r="NBR2" s="374"/>
      <c r="NBS2" s="374"/>
      <c r="NBT2" s="374"/>
      <c r="NBU2" s="374"/>
      <c r="NBV2" s="374"/>
      <c r="NBW2" s="374"/>
      <c r="NBX2" s="374"/>
      <c r="NBY2" s="374"/>
      <c r="NBZ2" s="374"/>
      <c r="NCA2" s="374"/>
      <c r="NCB2" s="374"/>
      <c r="NCC2" s="374"/>
      <c r="NCD2" s="374"/>
      <c r="NCE2" s="374"/>
      <c r="NCF2" s="374"/>
      <c r="NCG2" s="374"/>
      <c r="NCH2" s="374"/>
      <c r="NCI2" s="374"/>
      <c r="NCJ2" s="374"/>
      <c r="NCK2" s="374"/>
      <c r="NCL2" s="374"/>
      <c r="NCM2" s="374"/>
      <c r="NCN2" s="374"/>
      <c r="NCO2" s="374"/>
      <c r="NCP2" s="374"/>
      <c r="NCQ2" s="374"/>
      <c r="NCR2" s="374"/>
      <c r="NCS2" s="374"/>
      <c r="NCT2" s="374"/>
      <c r="NCU2" s="374"/>
      <c r="NCV2" s="374"/>
      <c r="NCW2" s="374"/>
      <c r="NCX2" s="374"/>
      <c r="NCY2" s="374"/>
      <c r="NCZ2" s="374"/>
      <c r="NDA2" s="374"/>
      <c r="NDB2" s="374"/>
      <c r="NDC2" s="374"/>
      <c r="NDD2" s="374"/>
      <c r="NDE2" s="374"/>
      <c r="NDF2" s="374"/>
      <c r="NDG2" s="374"/>
      <c r="NDH2" s="374"/>
      <c r="NDI2" s="374"/>
      <c r="NDJ2" s="374"/>
      <c r="NDK2" s="374"/>
      <c r="NDL2" s="374"/>
      <c r="NDM2" s="374"/>
      <c r="NDN2" s="374"/>
      <c r="NDO2" s="374"/>
      <c r="NDP2" s="374"/>
      <c r="NDQ2" s="374"/>
      <c r="NDR2" s="374"/>
      <c r="NDS2" s="374"/>
      <c r="NDT2" s="374"/>
      <c r="NDU2" s="374"/>
      <c r="NDV2" s="374"/>
      <c r="NDW2" s="374"/>
      <c r="NDX2" s="374"/>
      <c r="NDY2" s="374"/>
      <c r="NDZ2" s="374"/>
      <c r="NEA2" s="374"/>
      <c r="NEB2" s="374"/>
      <c r="NEC2" s="374"/>
      <c r="NED2" s="374"/>
      <c r="NEE2" s="374"/>
      <c r="NEF2" s="374"/>
      <c r="NEG2" s="374"/>
      <c r="NEH2" s="374"/>
      <c r="NEI2" s="374"/>
      <c r="NEJ2" s="374"/>
      <c r="NEK2" s="374"/>
      <c r="NEL2" s="374"/>
      <c r="NEM2" s="374"/>
      <c r="NEN2" s="374"/>
      <c r="NEO2" s="374"/>
      <c r="NEP2" s="374"/>
      <c r="NEQ2" s="374"/>
      <c r="NER2" s="374"/>
      <c r="NES2" s="374"/>
      <c r="NET2" s="374"/>
      <c r="NEU2" s="374"/>
      <c r="NEV2" s="374"/>
      <c r="NEW2" s="374"/>
      <c r="NEX2" s="374"/>
      <c r="NEY2" s="374"/>
      <c r="NEZ2" s="374"/>
      <c r="NFA2" s="374"/>
      <c r="NFB2" s="374"/>
      <c r="NFC2" s="374"/>
      <c r="NFD2" s="374"/>
      <c r="NFE2" s="374"/>
      <c r="NFF2" s="374"/>
      <c r="NFG2" s="374"/>
      <c r="NFH2" s="374"/>
      <c r="NFI2" s="374"/>
      <c r="NFJ2" s="374"/>
      <c r="NFK2" s="374"/>
      <c r="NFL2" s="374"/>
      <c r="NFM2" s="374"/>
      <c r="NFN2" s="374"/>
      <c r="NFO2" s="374"/>
      <c r="NFP2" s="374"/>
      <c r="NFQ2" s="374"/>
      <c r="NFR2" s="374"/>
      <c r="NFS2" s="374"/>
      <c r="NFT2" s="374"/>
      <c r="NFU2" s="374"/>
      <c r="NFV2" s="374"/>
      <c r="NFW2" s="374"/>
      <c r="NFX2" s="374"/>
      <c r="NFY2" s="374"/>
      <c r="NFZ2" s="374"/>
      <c r="NGA2" s="374"/>
      <c r="NGB2" s="374"/>
      <c r="NGC2" s="374"/>
      <c r="NGD2" s="374"/>
      <c r="NGE2" s="374"/>
      <c r="NGF2" s="374"/>
      <c r="NGG2" s="374"/>
      <c r="NGH2" s="374"/>
      <c r="NGI2" s="374"/>
      <c r="NGJ2" s="374"/>
      <c r="NGK2" s="374"/>
      <c r="NGL2" s="374"/>
      <c r="NGM2" s="374"/>
      <c r="NGN2" s="374"/>
      <c r="NGO2" s="374"/>
      <c r="NGP2" s="374"/>
      <c r="NGQ2" s="374"/>
      <c r="NGR2" s="374"/>
      <c r="NGS2" s="374"/>
      <c r="NGT2" s="374"/>
      <c r="NGU2" s="374"/>
      <c r="NGV2" s="374"/>
      <c r="NGW2" s="374"/>
      <c r="NGX2" s="374"/>
      <c r="NGY2" s="374"/>
      <c r="NGZ2" s="374"/>
      <c r="NHA2" s="374"/>
      <c r="NHB2" s="374"/>
      <c r="NHC2" s="374"/>
      <c r="NHD2" s="374"/>
      <c r="NHE2" s="374"/>
      <c r="NHF2" s="374"/>
      <c r="NHG2" s="374"/>
      <c r="NHH2" s="374"/>
      <c r="NHI2" s="374"/>
      <c r="NHJ2" s="374"/>
      <c r="NHK2" s="374"/>
      <c r="NHL2" s="374"/>
      <c r="NHM2" s="374"/>
      <c r="NHN2" s="374"/>
      <c r="NHO2" s="374"/>
      <c r="NHP2" s="374"/>
      <c r="NHQ2" s="374"/>
      <c r="NHR2" s="374"/>
      <c r="NHS2" s="374"/>
      <c r="NHT2" s="374"/>
      <c r="NHU2" s="374"/>
      <c r="NHV2" s="374"/>
      <c r="NHW2" s="374"/>
      <c r="NHX2" s="374"/>
      <c r="NHY2" s="374"/>
      <c r="NHZ2" s="374"/>
      <c r="NIA2" s="374"/>
      <c r="NIB2" s="374"/>
      <c r="NIC2" s="374"/>
      <c r="NID2" s="374"/>
      <c r="NIE2" s="374"/>
      <c r="NIF2" s="374"/>
      <c r="NIG2" s="374"/>
      <c r="NIH2" s="374"/>
      <c r="NII2" s="374"/>
      <c r="NIJ2" s="374"/>
      <c r="NIK2" s="374"/>
      <c r="NIL2" s="374"/>
      <c r="NIM2" s="374"/>
      <c r="NIN2" s="374"/>
      <c r="NIO2" s="374"/>
      <c r="NIP2" s="374"/>
      <c r="NIQ2" s="374"/>
      <c r="NIR2" s="374"/>
      <c r="NIS2" s="374"/>
      <c r="NIT2" s="374"/>
      <c r="NIU2" s="374"/>
      <c r="NIV2" s="374"/>
      <c r="NIW2" s="374"/>
      <c r="NIX2" s="374"/>
      <c r="NIY2" s="374"/>
      <c r="NIZ2" s="374"/>
      <c r="NJA2" s="374"/>
      <c r="NJB2" s="374"/>
      <c r="NJC2" s="374"/>
      <c r="NJD2" s="374"/>
      <c r="NJE2" s="374"/>
      <c r="NJF2" s="374"/>
      <c r="NJG2" s="374"/>
      <c r="NJH2" s="374"/>
      <c r="NJI2" s="374"/>
      <c r="NJJ2" s="374"/>
      <c r="NJK2" s="374"/>
      <c r="NJL2" s="374"/>
      <c r="NJM2" s="374"/>
      <c r="NJN2" s="374"/>
      <c r="NJO2" s="374"/>
      <c r="NJP2" s="374"/>
      <c r="NJQ2" s="374"/>
      <c r="NJR2" s="374"/>
      <c r="NJS2" s="374"/>
      <c r="NJT2" s="374"/>
      <c r="NJU2" s="374"/>
      <c r="NJV2" s="374"/>
      <c r="NJW2" s="374"/>
      <c r="NJX2" s="374"/>
      <c r="NJY2" s="374"/>
      <c r="NJZ2" s="374"/>
      <c r="NKA2" s="374"/>
      <c r="NKB2" s="374"/>
      <c r="NKC2" s="374"/>
      <c r="NKD2" s="374"/>
      <c r="NKE2" s="374"/>
      <c r="NKF2" s="374"/>
      <c r="NKG2" s="374"/>
      <c r="NKH2" s="374"/>
      <c r="NKI2" s="374"/>
      <c r="NKJ2" s="374"/>
      <c r="NKK2" s="374"/>
      <c r="NKL2" s="374"/>
      <c r="NKM2" s="374"/>
      <c r="NKN2" s="374"/>
      <c r="NKO2" s="374"/>
      <c r="NKP2" s="374"/>
      <c r="NKQ2" s="374"/>
      <c r="NKR2" s="374"/>
      <c r="NKS2" s="374"/>
      <c r="NKT2" s="374"/>
      <c r="NKU2" s="374"/>
      <c r="NKV2" s="374"/>
      <c r="NKW2" s="374"/>
      <c r="NKX2" s="374"/>
      <c r="NKY2" s="374"/>
      <c r="NKZ2" s="374"/>
      <c r="NLA2" s="374"/>
      <c r="NLB2" s="374"/>
      <c r="NLC2" s="374"/>
      <c r="NLD2" s="374"/>
      <c r="NLE2" s="374"/>
      <c r="NLF2" s="374"/>
      <c r="NLG2" s="374"/>
      <c r="NLH2" s="374"/>
      <c r="NLI2" s="374"/>
      <c r="NLJ2" s="374"/>
      <c r="NLK2" s="374"/>
      <c r="NLL2" s="374"/>
      <c r="NLM2" s="374"/>
      <c r="NLN2" s="374"/>
      <c r="NLO2" s="374"/>
      <c r="NLP2" s="374"/>
      <c r="NLQ2" s="374"/>
      <c r="NLR2" s="374"/>
      <c r="NLS2" s="374"/>
      <c r="NLT2" s="374"/>
      <c r="NLU2" s="374"/>
      <c r="NLV2" s="374"/>
      <c r="NLW2" s="374"/>
      <c r="NLX2" s="374"/>
      <c r="NLY2" s="374"/>
      <c r="NLZ2" s="374"/>
      <c r="NMA2" s="374"/>
      <c r="NMB2" s="374"/>
      <c r="NMC2" s="374"/>
      <c r="NMD2" s="374"/>
      <c r="NME2" s="374"/>
      <c r="NMF2" s="374"/>
      <c r="NMG2" s="374"/>
      <c r="NMH2" s="374"/>
      <c r="NMI2" s="374"/>
      <c r="NMJ2" s="374"/>
      <c r="NMK2" s="374"/>
      <c r="NML2" s="374"/>
      <c r="NMM2" s="374"/>
      <c r="NMN2" s="374"/>
      <c r="NMO2" s="374"/>
      <c r="NMP2" s="374"/>
      <c r="NMQ2" s="374"/>
      <c r="NMR2" s="374"/>
      <c r="NMS2" s="374"/>
      <c r="NMT2" s="374"/>
      <c r="NMU2" s="374"/>
      <c r="NMV2" s="374"/>
      <c r="NMW2" s="374"/>
      <c r="NMX2" s="374"/>
      <c r="NMY2" s="374"/>
      <c r="NMZ2" s="374"/>
      <c r="NNA2" s="374"/>
      <c r="NNB2" s="374"/>
      <c r="NNC2" s="374"/>
      <c r="NND2" s="374"/>
      <c r="NNE2" s="374"/>
      <c r="NNF2" s="374"/>
      <c r="NNG2" s="374"/>
      <c r="NNH2" s="374"/>
      <c r="NNI2" s="374"/>
      <c r="NNJ2" s="374"/>
      <c r="NNK2" s="374"/>
      <c r="NNL2" s="374"/>
      <c r="NNM2" s="374"/>
      <c r="NNN2" s="374"/>
      <c r="NNO2" s="374"/>
      <c r="NNP2" s="374"/>
      <c r="NNQ2" s="374"/>
      <c r="NNR2" s="374"/>
      <c r="NNS2" s="374"/>
      <c r="NNT2" s="374"/>
      <c r="NNU2" s="374"/>
      <c r="NNV2" s="374"/>
      <c r="NNW2" s="374"/>
      <c r="NNX2" s="374"/>
      <c r="NNY2" s="374"/>
      <c r="NNZ2" s="374"/>
      <c r="NOA2" s="374"/>
      <c r="NOB2" s="374"/>
      <c r="NOC2" s="374"/>
      <c r="NOD2" s="374"/>
      <c r="NOE2" s="374"/>
      <c r="NOF2" s="374"/>
      <c r="NOG2" s="374"/>
      <c r="NOH2" s="374"/>
      <c r="NOI2" s="374"/>
      <c r="NOJ2" s="374"/>
      <c r="NOK2" s="374"/>
      <c r="NOL2" s="374"/>
      <c r="NOM2" s="374"/>
      <c r="NON2" s="374"/>
      <c r="NOO2" s="374"/>
      <c r="NOP2" s="374"/>
      <c r="NOQ2" s="374"/>
      <c r="NOR2" s="374"/>
      <c r="NOS2" s="374"/>
      <c r="NOT2" s="374"/>
      <c r="NOU2" s="374"/>
      <c r="NOV2" s="374"/>
      <c r="NOW2" s="374"/>
      <c r="NOX2" s="374"/>
      <c r="NOY2" s="374"/>
      <c r="NOZ2" s="374"/>
      <c r="NPA2" s="374"/>
      <c r="NPB2" s="374"/>
      <c r="NPC2" s="374"/>
      <c r="NPD2" s="374"/>
      <c r="NPE2" s="374"/>
      <c r="NPF2" s="374"/>
      <c r="NPG2" s="374"/>
      <c r="NPH2" s="374"/>
      <c r="NPI2" s="374"/>
      <c r="NPJ2" s="374"/>
      <c r="NPK2" s="374"/>
      <c r="NPL2" s="374"/>
      <c r="NPM2" s="374"/>
      <c r="NPN2" s="374"/>
      <c r="NPO2" s="374"/>
      <c r="NPP2" s="374"/>
      <c r="NPQ2" s="374"/>
      <c r="NPR2" s="374"/>
      <c r="NPS2" s="374"/>
      <c r="NPT2" s="374"/>
      <c r="NPU2" s="374"/>
      <c r="NPV2" s="374"/>
      <c r="NPW2" s="374"/>
      <c r="NPX2" s="374"/>
      <c r="NPY2" s="374"/>
      <c r="NPZ2" s="374"/>
      <c r="NQA2" s="374"/>
      <c r="NQB2" s="374"/>
      <c r="NQC2" s="374"/>
      <c r="NQD2" s="374"/>
      <c r="NQE2" s="374"/>
      <c r="NQF2" s="374"/>
      <c r="NQG2" s="374"/>
      <c r="NQH2" s="374"/>
      <c r="NQI2" s="374"/>
      <c r="NQJ2" s="374"/>
      <c r="NQK2" s="374"/>
      <c r="NQL2" s="374"/>
      <c r="NQM2" s="374"/>
      <c r="NQN2" s="374"/>
      <c r="NQO2" s="374"/>
      <c r="NQP2" s="374"/>
      <c r="NQQ2" s="374"/>
      <c r="NQR2" s="374"/>
      <c r="NQS2" s="374"/>
      <c r="NQT2" s="374"/>
      <c r="NQU2" s="374"/>
      <c r="NQV2" s="374"/>
      <c r="NQW2" s="374"/>
      <c r="NQX2" s="374"/>
      <c r="NQY2" s="374"/>
      <c r="NQZ2" s="374"/>
      <c r="NRA2" s="374"/>
      <c r="NRB2" s="374"/>
      <c r="NRC2" s="374"/>
      <c r="NRD2" s="374"/>
      <c r="NRE2" s="374"/>
      <c r="NRF2" s="374"/>
      <c r="NRG2" s="374"/>
      <c r="NRH2" s="374"/>
      <c r="NRI2" s="374"/>
      <c r="NRJ2" s="374"/>
      <c r="NRK2" s="374"/>
      <c r="NRL2" s="374"/>
      <c r="NRM2" s="374"/>
      <c r="NRN2" s="374"/>
      <c r="NRO2" s="374"/>
      <c r="NRP2" s="374"/>
      <c r="NRQ2" s="374"/>
      <c r="NRR2" s="374"/>
      <c r="NRS2" s="374"/>
      <c r="NRT2" s="374"/>
      <c r="NRU2" s="374"/>
      <c r="NRV2" s="374"/>
      <c r="NRW2" s="374"/>
      <c r="NRX2" s="374"/>
      <c r="NRY2" s="374"/>
      <c r="NRZ2" s="374"/>
      <c r="NSA2" s="374"/>
      <c r="NSB2" s="374"/>
      <c r="NSC2" s="374"/>
      <c r="NSD2" s="374"/>
      <c r="NSE2" s="374"/>
      <c r="NSF2" s="374"/>
      <c r="NSG2" s="374"/>
      <c r="NSH2" s="374"/>
      <c r="NSI2" s="374"/>
      <c r="NSJ2" s="374"/>
      <c r="NSK2" s="374"/>
      <c r="NSL2" s="374"/>
      <c r="NSM2" s="374"/>
      <c r="NSN2" s="374"/>
      <c r="NSO2" s="374"/>
      <c r="NSP2" s="374"/>
      <c r="NSQ2" s="374"/>
      <c r="NSR2" s="374"/>
      <c r="NSS2" s="374"/>
      <c r="NST2" s="374"/>
      <c r="NSU2" s="374"/>
      <c r="NSV2" s="374"/>
      <c r="NSW2" s="374"/>
      <c r="NSX2" s="374"/>
      <c r="NSY2" s="374"/>
      <c r="NSZ2" s="374"/>
      <c r="NTA2" s="374"/>
      <c r="NTB2" s="374"/>
      <c r="NTC2" s="374"/>
      <c r="NTD2" s="374"/>
      <c r="NTE2" s="374"/>
      <c r="NTF2" s="374"/>
      <c r="NTG2" s="374"/>
      <c r="NTH2" s="374"/>
      <c r="NTI2" s="374"/>
      <c r="NTJ2" s="374"/>
      <c r="NTK2" s="374"/>
      <c r="NTL2" s="374"/>
      <c r="NTM2" s="374"/>
      <c r="NTN2" s="374"/>
      <c r="NTO2" s="374"/>
      <c r="NTP2" s="374"/>
      <c r="NTQ2" s="374"/>
      <c r="NTR2" s="374"/>
      <c r="NTS2" s="374"/>
      <c r="NTT2" s="374"/>
      <c r="NTU2" s="374"/>
      <c r="NTV2" s="374"/>
      <c r="NTW2" s="374"/>
      <c r="NTX2" s="374"/>
      <c r="NTY2" s="374"/>
      <c r="NTZ2" s="374"/>
      <c r="NUA2" s="374"/>
      <c r="NUB2" s="374"/>
      <c r="NUC2" s="374"/>
      <c r="NUD2" s="374"/>
      <c r="NUE2" s="374"/>
      <c r="NUF2" s="374"/>
      <c r="NUG2" s="374"/>
      <c r="NUH2" s="374"/>
      <c r="NUI2" s="374"/>
      <c r="NUJ2" s="374"/>
      <c r="NUK2" s="374"/>
      <c r="NUL2" s="374"/>
      <c r="NUM2" s="374"/>
      <c r="NUN2" s="374"/>
      <c r="NUO2" s="374"/>
      <c r="NUP2" s="374"/>
      <c r="NUQ2" s="374"/>
      <c r="NUR2" s="374"/>
      <c r="NUS2" s="374"/>
      <c r="NUT2" s="374"/>
      <c r="NUU2" s="374"/>
      <c r="NUV2" s="374"/>
      <c r="NUW2" s="374"/>
      <c r="NUX2" s="374"/>
      <c r="NUY2" s="374"/>
      <c r="NUZ2" s="374"/>
      <c r="NVA2" s="374"/>
      <c r="NVB2" s="374"/>
      <c r="NVC2" s="374"/>
      <c r="NVD2" s="374"/>
      <c r="NVE2" s="374"/>
      <c r="NVF2" s="374"/>
      <c r="NVG2" s="374"/>
      <c r="NVH2" s="374"/>
      <c r="NVI2" s="374"/>
      <c r="NVJ2" s="374"/>
      <c r="NVK2" s="374"/>
      <c r="NVL2" s="374"/>
      <c r="NVM2" s="374"/>
      <c r="NVN2" s="374"/>
      <c r="NVO2" s="374"/>
      <c r="NVP2" s="374"/>
      <c r="NVQ2" s="374"/>
      <c r="NVR2" s="374"/>
      <c r="NVS2" s="374"/>
      <c r="NVT2" s="374"/>
      <c r="NVU2" s="374"/>
      <c r="NVV2" s="374"/>
      <c r="NVW2" s="374"/>
      <c r="NVX2" s="374"/>
      <c r="NVY2" s="374"/>
      <c r="NVZ2" s="374"/>
      <c r="NWA2" s="374"/>
      <c r="NWB2" s="374"/>
      <c r="NWC2" s="374"/>
      <c r="NWD2" s="374"/>
      <c r="NWE2" s="374"/>
      <c r="NWF2" s="374"/>
      <c r="NWG2" s="374"/>
      <c r="NWH2" s="374"/>
      <c r="NWI2" s="374"/>
      <c r="NWJ2" s="374"/>
      <c r="NWK2" s="374"/>
      <c r="NWL2" s="374"/>
      <c r="NWM2" s="374"/>
      <c r="NWN2" s="374"/>
      <c r="NWO2" s="374"/>
      <c r="NWP2" s="374"/>
      <c r="NWQ2" s="374"/>
      <c r="NWR2" s="374"/>
      <c r="NWS2" s="374"/>
      <c r="NWT2" s="374"/>
      <c r="NWU2" s="374"/>
      <c r="NWV2" s="374"/>
      <c r="NWW2" s="374"/>
      <c r="NWX2" s="374"/>
      <c r="NWY2" s="374"/>
      <c r="NWZ2" s="374"/>
      <c r="NXA2" s="374"/>
      <c r="NXB2" s="374"/>
      <c r="NXC2" s="374"/>
      <c r="NXD2" s="374"/>
      <c r="NXE2" s="374"/>
      <c r="NXF2" s="374"/>
      <c r="NXG2" s="374"/>
      <c r="NXH2" s="374"/>
      <c r="NXI2" s="374"/>
      <c r="NXJ2" s="374"/>
      <c r="NXK2" s="374"/>
      <c r="NXL2" s="374"/>
      <c r="NXM2" s="374"/>
      <c r="NXN2" s="374"/>
      <c r="NXO2" s="374"/>
      <c r="NXP2" s="374"/>
      <c r="NXQ2" s="374"/>
      <c r="NXR2" s="374"/>
      <c r="NXS2" s="374"/>
      <c r="NXT2" s="374"/>
      <c r="NXU2" s="374"/>
      <c r="NXV2" s="374"/>
      <c r="NXW2" s="374"/>
      <c r="NXX2" s="374"/>
      <c r="NXY2" s="374"/>
      <c r="NXZ2" s="374"/>
      <c r="NYA2" s="374"/>
      <c r="NYB2" s="374"/>
      <c r="NYC2" s="374"/>
      <c r="NYD2" s="374"/>
      <c r="NYE2" s="374"/>
      <c r="NYF2" s="374"/>
      <c r="NYG2" s="374"/>
      <c r="NYH2" s="374"/>
      <c r="NYI2" s="374"/>
      <c r="NYJ2" s="374"/>
      <c r="NYK2" s="374"/>
      <c r="NYL2" s="374"/>
      <c r="NYM2" s="374"/>
      <c r="NYN2" s="374"/>
      <c r="NYO2" s="374"/>
      <c r="NYP2" s="374"/>
      <c r="NYQ2" s="374"/>
      <c r="NYR2" s="374"/>
      <c r="NYS2" s="374"/>
      <c r="NYT2" s="374"/>
      <c r="NYU2" s="374"/>
      <c r="NYV2" s="374"/>
      <c r="NYW2" s="374"/>
      <c r="NYX2" s="374"/>
      <c r="NYY2" s="374"/>
      <c r="NYZ2" s="374"/>
      <c r="NZA2" s="374"/>
      <c r="NZB2" s="374"/>
      <c r="NZC2" s="374"/>
      <c r="NZD2" s="374"/>
      <c r="NZE2" s="374"/>
      <c r="NZF2" s="374"/>
      <c r="NZG2" s="374"/>
      <c r="NZH2" s="374"/>
      <c r="NZI2" s="374"/>
      <c r="NZJ2" s="374"/>
      <c r="NZK2" s="374"/>
      <c r="NZL2" s="374"/>
      <c r="NZM2" s="374"/>
      <c r="NZN2" s="374"/>
      <c r="NZO2" s="374"/>
      <c r="NZP2" s="374"/>
      <c r="NZQ2" s="374"/>
      <c r="NZR2" s="374"/>
      <c r="NZS2" s="374"/>
      <c r="NZT2" s="374"/>
      <c r="NZU2" s="374"/>
      <c r="NZV2" s="374"/>
      <c r="NZW2" s="374"/>
      <c r="NZX2" s="374"/>
      <c r="NZY2" s="374"/>
      <c r="NZZ2" s="374"/>
      <c r="OAA2" s="374"/>
      <c r="OAB2" s="374"/>
      <c r="OAC2" s="374"/>
      <c r="OAD2" s="374"/>
      <c r="OAE2" s="374"/>
      <c r="OAF2" s="374"/>
      <c r="OAG2" s="374"/>
      <c r="OAH2" s="374"/>
      <c r="OAI2" s="374"/>
      <c r="OAJ2" s="374"/>
      <c r="OAK2" s="374"/>
      <c r="OAL2" s="374"/>
      <c r="OAM2" s="374"/>
      <c r="OAN2" s="374"/>
      <c r="OAO2" s="374"/>
      <c r="OAP2" s="374"/>
      <c r="OAQ2" s="374"/>
      <c r="OAR2" s="374"/>
      <c r="OAS2" s="374"/>
      <c r="OAT2" s="374"/>
      <c r="OAU2" s="374"/>
      <c r="OAV2" s="374"/>
      <c r="OAW2" s="374"/>
      <c r="OAX2" s="374"/>
      <c r="OAY2" s="374"/>
      <c r="OAZ2" s="374"/>
      <c r="OBA2" s="374"/>
      <c r="OBB2" s="374"/>
      <c r="OBC2" s="374"/>
      <c r="OBD2" s="374"/>
      <c r="OBE2" s="374"/>
      <c r="OBF2" s="374"/>
      <c r="OBG2" s="374"/>
      <c r="OBH2" s="374"/>
      <c r="OBI2" s="374"/>
      <c r="OBJ2" s="374"/>
      <c r="OBK2" s="374"/>
      <c r="OBL2" s="374"/>
      <c r="OBM2" s="374"/>
      <c r="OBN2" s="374"/>
      <c r="OBO2" s="374"/>
      <c r="OBP2" s="374"/>
      <c r="OBQ2" s="374"/>
      <c r="OBR2" s="374"/>
      <c r="OBS2" s="374"/>
      <c r="OBT2" s="374"/>
      <c r="OBU2" s="374"/>
      <c r="OBV2" s="374"/>
      <c r="OBW2" s="374"/>
      <c r="OBX2" s="374"/>
      <c r="OBY2" s="374"/>
      <c r="OBZ2" s="374"/>
      <c r="OCA2" s="374"/>
      <c r="OCB2" s="374"/>
      <c r="OCC2" s="374"/>
      <c r="OCD2" s="374"/>
      <c r="OCE2" s="374"/>
      <c r="OCF2" s="374"/>
      <c r="OCG2" s="374"/>
      <c r="OCH2" s="374"/>
      <c r="OCI2" s="374"/>
      <c r="OCJ2" s="374"/>
      <c r="OCK2" s="374"/>
      <c r="OCL2" s="374"/>
      <c r="OCM2" s="374"/>
      <c r="OCN2" s="374"/>
      <c r="OCO2" s="374"/>
      <c r="OCP2" s="374"/>
      <c r="OCQ2" s="374"/>
      <c r="OCR2" s="374"/>
      <c r="OCS2" s="374"/>
      <c r="OCT2" s="374"/>
      <c r="OCU2" s="374"/>
      <c r="OCV2" s="374"/>
      <c r="OCW2" s="374"/>
      <c r="OCX2" s="374"/>
      <c r="OCY2" s="374"/>
      <c r="OCZ2" s="374"/>
      <c r="ODA2" s="374"/>
      <c r="ODB2" s="374"/>
      <c r="ODC2" s="374"/>
      <c r="ODD2" s="374"/>
      <c r="ODE2" s="374"/>
      <c r="ODF2" s="374"/>
      <c r="ODG2" s="374"/>
      <c r="ODH2" s="374"/>
      <c r="ODI2" s="374"/>
      <c r="ODJ2" s="374"/>
      <c r="ODK2" s="374"/>
      <c r="ODL2" s="374"/>
      <c r="ODM2" s="374"/>
      <c r="ODN2" s="374"/>
      <c r="ODO2" s="374"/>
      <c r="ODP2" s="374"/>
      <c r="ODQ2" s="374"/>
      <c r="ODR2" s="374"/>
      <c r="ODS2" s="374"/>
      <c r="ODT2" s="374"/>
      <c r="ODU2" s="374"/>
      <c r="ODV2" s="374"/>
      <c r="ODW2" s="374"/>
      <c r="ODX2" s="374"/>
      <c r="ODY2" s="374"/>
      <c r="ODZ2" s="374"/>
      <c r="OEA2" s="374"/>
      <c r="OEB2" s="374"/>
      <c r="OEC2" s="374"/>
      <c r="OED2" s="374"/>
      <c r="OEE2" s="374"/>
      <c r="OEF2" s="374"/>
      <c r="OEG2" s="374"/>
      <c r="OEH2" s="374"/>
      <c r="OEI2" s="374"/>
      <c r="OEJ2" s="374"/>
      <c r="OEK2" s="374"/>
      <c r="OEL2" s="374"/>
      <c r="OEM2" s="374"/>
      <c r="OEN2" s="374"/>
      <c r="OEO2" s="374"/>
      <c r="OEP2" s="374"/>
      <c r="OEQ2" s="374"/>
      <c r="OER2" s="374"/>
      <c r="OES2" s="374"/>
      <c r="OET2" s="374"/>
      <c r="OEU2" s="374"/>
      <c r="OEV2" s="374"/>
      <c r="OEW2" s="374"/>
      <c r="OEX2" s="374"/>
      <c r="OEY2" s="374"/>
      <c r="OEZ2" s="374"/>
      <c r="OFA2" s="374"/>
      <c r="OFB2" s="374"/>
      <c r="OFC2" s="374"/>
      <c r="OFD2" s="374"/>
      <c r="OFE2" s="374"/>
      <c r="OFF2" s="374"/>
      <c r="OFG2" s="374"/>
      <c r="OFH2" s="374"/>
      <c r="OFI2" s="374"/>
      <c r="OFJ2" s="374"/>
      <c r="OFK2" s="374"/>
      <c r="OFL2" s="374"/>
      <c r="OFM2" s="374"/>
      <c r="OFN2" s="374"/>
      <c r="OFO2" s="374"/>
      <c r="OFP2" s="374"/>
      <c r="OFQ2" s="374"/>
      <c r="OFR2" s="374"/>
      <c r="OFS2" s="374"/>
      <c r="OFT2" s="374"/>
      <c r="OFU2" s="374"/>
      <c r="OFV2" s="374"/>
      <c r="OFW2" s="374"/>
      <c r="OFX2" s="374"/>
      <c r="OFY2" s="374"/>
      <c r="OFZ2" s="374"/>
      <c r="OGA2" s="374"/>
      <c r="OGB2" s="374"/>
      <c r="OGC2" s="374"/>
      <c r="OGD2" s="374"/>
      <c r="OGE2" s="374"/>
      <c r="OGF2" s="374"/>
      <c r="OGG2" s="374"/>
      <c r="OGH2" s="374"/>
      <c r="OGI2" s="374"/>
      <c r="OGJ2" s="374"/>
      <c r="OGK2" s="374"/>
      <c r="OGL2" s="374"/>
      <c r="OGM2" s="374"/>
      <c r="OGN2" s="374"/>
      <c r="OGO2" s="374"/>
      <c r="OGP2" s="374"/>
      <c r="OGQ2" s="374"/>
      <c r="OGR2" s="374"/>
      <c r="OGS2" s="374"/>
      <c r="OGT2" s="374"/>
      <c r="OGU2" s="374"/>
      <c r="OGV2" s="374"/>
      <c r="OGW2" s="374"/>
      <c r="OGX2" s="374"/>
      <c r="OGY2" s="374"/>
      <c r="OGZ2" s="374"/>
      <c r="OHA2" s="374"/>
      <c r="OHB2" s="374"/>
      <c r="OHC2" s="374"/>
      <c r="OHD2" s="374"/>
      <c r="OHE2" s="374"/>
      <c r="OHF2" s="374"/>
      <c r="OHG2" s="374"/>
      <c r="OHH2" s="374"/>
      <c r="OHI2" s="374"/>
      <c r="OHJ2" s="374"/>
      <c r="OHK2" s="374"/>
      <c r="OHL2" s="374"/>
      <c r="OHM2" s="374"/>
      <c r="OHN2" s="374"/>
      <c r="OHO2" s="374"/>
      <c r="OHP2" s="374"/>
      <c r="OHQ2" s="374"/>
      <c r="OHR2" s="374"/>
      <c r="OHS2" s="374"/>
      <c r="OHT2" s="374"/>
      <c r="OHU2" s="374"/>
      <c r="OHV2" s="374"/>
      <c r="OHW2" s="374"/>
      <c r="OHX2" s="374"/>
      <c r="OHY2" s="374"/>
      <c r="OHZ2" s="374"/>
      <c r="OIA2" s="374"/>
      <c r="OIB2" s="374"/>
      <c r="OIC2" s="374"/>
      <c r="OID2" s="374"/>
      <c r="OIE2" s="374"/>
      <c r="OIF2" s="374"/>
      <c r="OIG2" s="374"/>
      <c r="OIH2" s="374"/>
      <c r="OII2" s="374"/>
      <c r="OIJ2" s="374"/>
      <c r="OIK2" s="374"/>
      <c r="OIL2" s="374"/>
      <c r="OIM2" s="374"/>
      <c r="OIN2" s="374"/>
      <c r="OIO2" s="374"/>
      <c r="OIP2" s="374"/>
      <c r="OIQ2" s="374"/>
      <c r="OIR2" s="374"/>
      <c r="OIS2" s="374"/>
      <c r="OIT2" s="374"/>
      <c r="OIU2" s="374"/>
      <c r="OIV2" s="374"/>
      <c r="OIW2" s="374"/>
      <c r="OIX2" s="374"/>
      <c r="OIY2" s="374"/>
      <c r="OIZ2" s="374"/>
      <c r="OJA2" s="374"/>
      <c r="OJB2" s="374"/>
      <c r="OJC2" s="374"/>
      <c r="OJD2" s="374"/>
      <c r="OJE2" s="374"/>
      <c r="OJF2" s="374"/>
      <c r="OJG2" s="374"/>
      <c r="OJH2" s="374"/>
      <c r="OJI2" s="374"/>
      <c r="OJJ2" s="374"/>
      <c r="OJK2" s="374"/>
      <c r="OJL2" s="374"/>
      <c r="OJM2" s="374"/>
      <c r="OJN2" s="374"/>
      <c r="OJO2" s="374"/>
      <c r="OJP2" s="374"/>
      <c r="OJQ2" s="374"/>
      <c r="OJR2" s="374"/>
      <c r="OJS2" s="374"/>
      <c r="OJT2" s="374"/>
      <c r="OJU2" s="374"/>
      <c r="OJV2" s="374"/>
      <c r="OJW2" s="374"/>
      <c r="OJX2" s="374"/>
      <c r="OJY2" s="374"/>
      <c r="OJZ2" s="374"/>
      <c r="OKA2" s="374"/>
      <c r="OKB2" s="374"/>
      <c r="OKC2" s="374"/>
      <c r="OKD2" s="374"/>
      <c r="OKE2" s="374"/>
      <c r="OKF2" s="374"/>
      <c r="OKG2" s="374"/>
      <c r="OKH2" s="374"/>
      <c r="OKI2" s="374"/>
      <c r="OKJ2" s="374"/>
      <c r="OKK2" s="374"/>
      <c r="OKL2" s="374"/>
      <c r="OKM2" s="374"/>
      <c r="OKN2" s="374"/>
      <c r="OKO2" s="374"/>
      <c r="OKP2" s="374"/>
      <c r="OKQ2" s="374"/>
      <c r="OKR2" s="374"/>
      <c r="OKS2" s="374"/>
      <c r="OKT2" s="374"/>
      <c r="OKU2" s="374"/>
      <c r="OKV2" s="374"/>
      <c r="OKW2" s="374"/>
      <c r="OKX2" s="374"/>
      <c r="OKY2" s="374"/>
      <c r="OKZ2" s="374"/>
      <c r="OLA2" s="374"/>
      <c r="OLB2" s="374"/>
      <c r="OLC2" s="374"/>
      <c r="OLD2" s="374"/>
      <c r="OLE2" s="374"/>
      <c r="OLF2" s="374"/>
      <c r="OLG2" s="374"/>
      <c r="OLH2" s="374"/>
      <c r="OLI2" s="374"/>
      <c r="OLJ2" s="374"/>
      <c r="OLK2" s="374"/>
      <c r="OLL2" s="374"/>
      <c r="OLM2" s="374"/>
      <c r="OLN2" s="374"/>
      <c r="OLO2" s="374"/>
      <c r="OLP2" s="374"/>
      <c r="OLQ2" s="374"/>
      <c r="OLR2" s="374"/>
      <c r="OLS2" s="374"/>
      <c r="OLT2" s="374"/>
      <c r="OLU2" s="374"/>
      <c r="OLV2" s="374"/>
      <c r="OLW2" s="374"/>
      <c r="OLX2" s="374"/>
      <c r="OLY2" s="374"/>
      <c r="OLZ2" s="374"/>
      <c r="OMA2" s="374"/>
      <c r="OMB2" s="374"/>
      <c r="OMC2" s="374"/>
      <c r="OMD2" s="374"/>
      <c r="OME2" s="374"/>
      <c r="OMF2" s="374"/>
      <c r="OMG2" s="374"/>
      <c r="OMH2" s="374"/>
      <c r="OMI2" s="374"/>
      <c r="OMJ2" s="374"/>
      <c r="OMK2" s="374"/>
      <c r="OML2" s="374"/>
      <c r="OMM2" s="374"/>
      <c r="OMN2" s="374"/>
      <c r="OMO2" s="374"/>
      <c r="OMP2" s="374"/>
      <c r="OMQ2" s="374"/>
      <c r="OMR2" s="374"/>
      <c r="OMS2" s="374"/>
      <c r="OMT2" s="374"/>
      <c r="OMU2" s="374"/>
      <c r="OMV2" s="374"/>
      <c r="OMW2" s="374"/>
      <c r="OMX2" s="374"/>
      <c r="OMY2" s="374"/>
      <c r="OMZ2" s="374"/>
      <c r="ONA2" s="374"/>
      <c r="ONB2" s="374"/>
      <c r="ONC2" s="374"/>
      <c r="OND2" s="374"/>
      <c r="ONE2" s="374"/>
      <c r="ONF2" s="374"/>
      <c r="ONG2" s="374"/>
      <c r="ONH2" s="374"/>
      <c r="ONI2" s="374"/>
      <c r="ONJ2" s="374"/>
      <c r="ONK2" s="374"/>
      <c r="ONL2" s="374"/>
      <c r="ONM2" s="374"/>
      <c r="ONN2" s="374"/>
      <c r="ONO2" s="374"/>
      <c r="ONP2" s="374"/>
      <c r="ONQ2" s="374"/>
      <c r="ONR2" s="374"/>
      <c r="ONS2" s="374"/>
      <c r="ONT2" s="374"/>
      <c r="ONU2" s="374"/>
      <c r="ONV2" s="374"/>
      <c r="ONW2" s="374"/>
      <c r="ONX2" s="374"/>
      <c r="ONY2" s="374"/>
      <c r="ONZ2" s="374"/>
      <c r="OOA2" s="374"/>
      <c r="OOB2" s="374"/>
      <c r="OOC2" s="374"/>
      <c r="OOD2" s="374"/>
      <c r="OOE2" s="374"/>
      <c r="OOF2" s="374"/>
      <c r="OOG2" s="374"/>
      <c r="OOH2" s="374"/>
      <c r="OOI2" s="374"/>
      <c r="OOJ2" s="374"/>
      <c r="OOK2" s="374"/>
      <c r="OOL2" s="374"/>
      <c r="OOM2" s="374"/>
      <c r="OON2" s="374"/>
      <c r="OOO2" s="374"/>
      <c r="OOP2" s="374"/>
      <c r="OOQ2" s="374"/>
      <c r="OOR2" s="374"/>
      <c r="OOS2" s="374"/>
      <c r="OOT2" s="374"/>
      <c r="OOU2" s="374"/>
      <c r="OOV2" s="374"/>
      <c r="OOW2" s="374"/>
      <c r="OOX2" s="374"/>
      <c r="OOY2" s="374"/>
      <c r="OOZ2" s="374"/>
      <c r="OPA2" s="374"/>
      <c r="OPB2" s="374"/>
      <c r="OPC2" s="374"/>
      <c r="OPD2" s="374"/>
      <c r="OPE2" s="374"/>
      <c r="OPF2" s="374"/>
      <c r="OPG2" s="374"/>
      <c r="OPH2" s="374"/>
      <c r="OPI2" s="374"/>
      <c r="OPJ2" s="374"/>
      <c r="OPK2" s="374"/>
      <c r="OPL2" s="374"/>
      <c r="OPM2" s="374"/>
      <c r="OPN2" s="374"/>
      <c r="OPO2" s="374"/>
      <c r="OPP2" s="374"/>
      <c r="OPQ2" s="374"/>
      <c r="OPR2" s="374"/>
      <c r="OPS2" s="374"/>
      <c r="OPT2" s="374"/>
      <c r="OPU2" s="374"/>
      <c r="OPV2" s="374"/>
      <c r="OPW2" s="374"/>
      <c r="OPX2" s="374"/>
      <c r="OPY2" s="374"/>
      <c r="OPZ2" s="374"/>
      <c r="OQA2" s="374"/>
      <c r="OQB2" s="374"/>
      <c r="OQC2" s="374"/>
      <c r="OQD2" s="374"/>
      <c r="OQE2" s="374"/>
      <c r="OQF2" s="374"/>
      <c r="OQG2" s="374"/>
      <c r="OQH2" s="374"/>
      <c r="OQI2" s="374"/>
      <c r="OQJ2" s="374"/>
      <c r="OQK2" s="374"/>
      <c r="OQL2" s="374"/>
      <c r="OQM2" s="374"/>
      <c r="OQN2" s="374"/>
      <c r="OQO2" s="374"/>
      <c r="OQP2" s="374"/>
      <c r="OQQ2" s="374"/>
      <c r="OQR2" s="374"/>
      <c r="OQS2" s="374"/>
      <c r="OQT2" s="374"/>
      <c r="OQU2" s="374"/>
      <c r="OQV2" s="374"/>
      <c r="OQW2" s="374"/>
      <c r="OQX2" s="374"/>
      <c r="OQY2" s="374"/>
      <c r="OQZ2" s="374"/>
      <c r="ORA2" s="374"/>
      <c r="ORB2" s="374"/>
      <c r="ORC2" s="374"/>
      <c r="ORD2" s="374"/>
      <c r="ORE2" s="374"/>
      <c r="ORF2" s="374"/>
      <c r="ORG2" s="374"/>
      <c r="ORH2" s="374"/>
      <c r="ORI2" s="374"/>
      <c r="ORJ2" s="374"/>
      <c r="ORK2" s="374"/>
      <c r="ORL2" s="374"/>
      <c r="ORM2" s="374"/>
      <c r="ORN2" s="374"/>
      <c r="ORO2" s="374"/>
      <c r="ORP2" s="374"/>
      <c r="ORQ2" s="374"/>
      <c r="ORR2" s="374"/>
      <c r="ORS2" s="374"/>
      <c r="ORT2" s="374"/>
      <c r="ORU2" s="374"/>
      <c r="ORV2" s="374"/>
      <c r="ORW2" s="374"/>
      <c r="ORX2" s="374"/>
      <c r="ORY2" s="374"/>
      <c r="ORZ2" s="374"/>
      <c r="OSA2" s="374"/>
      <c r="OSB2" s="374"/>
      <c r="OSC2" s="374"/>
      <c r="OSD2" s="374"/>
      <c r="OSE2" s="374"/>
      <c r="OSF2" s="374"/>
      <c r="OSG2" s="374"/>
      <c r="OSH2" s="374"/>
      <c r="OSI2" s="374"/>
      <c r="OSJ2" s="374"/>
      <c r="OSK2" s="374"/>
      <c r="OSL2" s="374"/>
      <c r="OSM2" s="374"/>
      <c r="OSN2" s="374"/>
      <c r="OSO2" s="374"/>
      <c r="OSP2" s="374"/>
      <c r="OSQ2" s="374"/>
      <c r="OSR2" s="374"/>
      <c r="OSS2" s="374"/>
      <c r="OST2" s="374"/>
      <c r="OSU2" s="374"/>
      <c r="OSV2" s="374"/>
      <c r="OSW2" s="374"/>
      <c r="OSX2" s="374"/>
      <c r="OSY2" s="374"/>
      <c r="OSZ2" s="374"/>
      <c r="OTA2" s="374"/>
      <c r="OTB2" s="374"/>
      <c r="OTC2" s="374"/>
      <c r="OTD2" s="374"/>
      <c r="OTE2" s="374"/>
      <c r="OTF2" s="374"/>
      <c r="OTG2" s="374"/>
      <c r="OTH2" s="374"/>
      <c r="OTI2" s="374"/>
      <c r="OTJ2" s="374"/>
      <c r="OTK2" s="374"/>
      <c r="OTL2" s="374"/>
      <c r="OTM2" s="374"/>
      <c r="OTN2" s="374"/>
      <c r="OTO2" s="374"/>
      <c r="OTP2" s="374"/>
      <c r="OTQ2" s="374"/>
      <c r="OTR2" s="374"/>
      <c r="OTS2" s="374"/>
      <c r="OTT2" s="374"/>
      <c r="OTU2" s="374"/>
      <c r="OTV2" s="374"/>
      <c r="OTW2" s="374"/>
      <c r="OTX2" s="374"/>
      <c r="OTY2" s="374"/>
      <c r="OTZ2" s="374"/>
      <c r="OUA2" s="374"/>
      <c r="OUB2" s="374"/>
      <c r="OUC2" s="374"/>
      <c r="OUD2" s="374"/>
      <c r="OUE2" s="374"/>
      <c r="OUF2" s="374"/>
      <c r="OUG2" s="374"/>
      <c r="OUH2" s="374"/>
      <c r="OUI2" s="374"/>
      <c r="OUJ2" s="374"/>
      <c r="OUK2" s="374"/>
      <c r="OUL2" s="374"/>
      <c r="OUM2" s="374"/>
      <c r="OUN2" s="374"/>
      <c r="OUO2" s="374"/>
      <c r="OUP2" s="374"/>
      <c r="OUQ2" s="374"/>
      <c r="OUR2" s="374"/>
      <c r="OUS2" s="374"/>
      <c r="OUT2" s="374"/>
      <c r="OUU2" s="374"/>
      <c r="OUV2" s="374"/>
      <c r="OUW2" s="374"/>
      <c r="OUX2" s="374"/>
      <c r="OUY2" s="374"/>
      <c r="OUZ2" s="374"/>
      <c r="OVA2" s="374"/>
      <c r="OVB2" s="374"/>
      <c r="OVC2" s="374"/>
      <c r="OVD2" s="374"/>
      <c r="OVE2" s="374"/>
      <c r="OVF2" s="374"/>
      <c r="OVG2" s="374"/>
      <c r="OVH2" s="374"/>
      <c r="OVI2" s="374"/>
      <c r="OVJ2" s="374"/>
      <c r="OVK2" s="374"/>
      <c r="OVL2" s="374"/>
      <c r="OVM2" s="374"/>
      <c r="OVN2" s="374"/>
      <c r="OVO2" s="374"/>
      <c r="OVP2" s="374"/>
      <c r="OVQ2" s="374"/>
      <c r="OVR2" s="374"/>
      <c r="OVS2" s="374"/>
      <c r="OVT2" s="374"/>
      <c r="OVU2" s="374"/>
      <c r="OVV2" s="374"/>
      <c r="OVW2" s="374"/>
      <c r="OVX2" s="374"/>
      <c r="OVY2" s="374"/>
      <c r="OVZ2" s="374"/>
      <c r="OWA2" s="374"/>
      <c r="OWB2" s="374"/>
      <c r="OWC2" s="374"/>
      <c r="OWD2" s="374"/>
      <c r="OWE2" s="374"/>
      <c r="OWF2" s="374"/>
      <c r="OWG2" s="374"/>
      <c r="OWH2" s="374"/>
      <c r="OWI2" s="374"/>
      <c r="OWJ2" s="374"/>
      <c r="OWK2" s="374"/>
      <c r="OWL2" s="374"/>
      <c r="OWM2" s="374"/>
      <c r="OWN2" s="374"/>
      <c r="OWO2" s="374"/>
      <c r="OWP2" s="374"/>
      <c r="OWQ2" s="374"/>
      <c r="OWR2" s="374"/>
      <c r="OWS2" s="374"/>
      <c r="OWT2" s="374"/>
      <c r="OWU2" s="374"/>
      <c r="OWV2" s="374"/>
      <c r="OWW2" s="374"/>
      <c r="OWX2" s="374"/>
      <c r="OWY2" s="374"/>
      <c r="OWZ2" s="374"/>
      <c r="OXA2" s="374"/>
      <c r="OXB2" s="374"/>
      <c r="OXC2" s="374"/>
      <c r="OXD2" s="374"/>
      <c r="OXE2" s="374"/>
      <c r="OXF2" s="374"/>
      <c r="OXG2" s="374"/>
      <c r="OXH2" s="374"/>
      <c r="OXI2" s="374"/>
      <c r="OXJ2" s="374"/>
      <c r="OXK2" s="374"/>
      <c r="OXL2" s="374"/>
      <c r="OXM2" s="374"/>
      <c r="OXN2" s="374"/>
      <c r="OXO2" s="374"/>
      <c r="OXP2" s="374"/>
      <c r="OXQ2" s="374"/>
      <c r="OXR2" s="374"/>
      <c r="OXS2" s="374"/>
      <c r="OXT2" s="374"/>
      <c r="OXU2" s="374"/>
      <c r="OXV2" s="374"/>
      <c r="OXW2" s="374"/>
      <c r="OXX2" s="374"/>
      <c r="OXY2" s="374"/>
      <c r="OXZ2" s="374"/>
      <c r="OYA2" s="374"/>
      <c r="OYB2" s="374"/>
      <c r="OYC2" s="374"/>
      <c r="OYD2" s="374"/>
      <c r="OYE2" s="374"/>
      <c r="OYF2" s="374"/>
      <c r="OYG2" s="374"/>
      <c r="OYH2" s="374"/>
      <c r="OYI2" s="374"/>
      <c r="OYJ2" s="374"/>
      <c r="OYK2" s="374"/>
      <c r="OYL2" s="374"/>
      <c r="OYM2" s="374"/>
      <c r="OYN2" s="374"/>
      <c r="OYO2" s="374"/>
      <c r="OYP2" s="374"/>
      <c r="OYQ2" s="374"/>
      <c r="OYR2" s="374"/>
      <c r="OYS2" s="374"/>
      <c r="OYT2" s="374"/>
      <c r="OYU2" s="374"/>
      <c r="OYV2" s="374"/>
      <c r="OYW2" s="374"/>
      <c r="OYX2" s="374"/>
      <c r="OYY2" s="374"/>
      <c r="OYZ2" s="374"/>
      <c r="OZA2" s="374"/>
      <c r="OZB2" s="374"/>
      <c r="OZC2" s="374"/>
      <c r="OZD2" s="374"/>
      <c r="OZE2" s="374"/>
      <c r="OZF2" s="374"/>
      <c r="OZG2" s="374"/>
      <c r="OZH2" s="374"/>
      <c r="OZI2" s="374"/>
      <c r="OZJ2" s="374"/>
      <c r="OZK2" s="374"/>
      <c r="OZL2" s="374"/>
      <c r="OZM2" s="374"/>
      <c r="OZN2" s="374"/>
      <c r="OZO2" s="374"/>
      <c r="OZP2" s="374"/>
      <c r="OZQ2" s="374"/>
      <c r="OZR2" s="374"/>
      <c r="OZS2" s="374"/>
      <c r="OZT2" s="374"/>
      <c r="OZU2" s="374"/>
      <c r="OZV2" s="374"/>
      <c r="OZW2" s="374"/>
      <c r="OZX2" s="374"/>
      <c r="OZY2" s="374"/>
      <c r="OZZ2" s="374"/>
      <c r="PAA2" s="374"/>
      <c r="PAB2" s="374"/>
      <c r="PAC2" s="374"/>
      <c r="PAD2" s="374"/>
      <c r="PAE2" s="374"/>
      <c r="PAF2" s="374"/>
      <c r="PAG2" s="374"/>
      <c r="PAH2" s="374"/>
      <c r="PAI2" s="374"/>
      <c r="PAJ2" s="374"/>
      <c r="PAK2" s="374"/>
      <c r="PAL2" s="374"/>
      <c r="PAM2" s="374"/>
      <c r="PAN2" s="374"/>
      <c r="PAO2" s="374"/>
      <c r="PAP2" s="374"/>
      <c r="PAQ2" s="374"/>
      <c r="PAR2" s="374"/>
      <c r="PAS2" s="374"/>
      <c r="PAT2" s="374"/>
      <c r="PAU2" s="374"/>
      <c r="PAV2" s="374"/>
      <c r="PAW2" s="374"/>
      <c r="PAX2" s="374"/>
      <c r="PAY2" s="374"/>
      <c r="PAZ2" s="374"/>
      <c r="PBA2" s="374"/>
      <c r="PBB2" s="374"/>
      <c r="PBC2" s="374"/>
      <c r="PBD2" s="374"/>
      <c r="PBE2" s="374"/>
      <c r="PBF2" s="374"/>
      <c r="PBG2" s="374"/>
      <c r="PBH2" s="374"/>
      <c r="PBI2" s="374"/>
      <c r="PBJ2" s="374"/>
      <c r="PBK2" s="374"/>
      <c r="PBL2" s="374"/>
      <c r="PBM2" s="374"/>
      <c r="PBN2" s="374"/>
      <c r="PBO2" s="374"/>
      <c r="PBP2" s="374"/>
      <c r="PBQ2" s="374"/>
      <c r="PBR2" s="374"/>
      <c r="PBS2" s="374"/>
      <c r="PBT2" s="374"/>
      <c r="PBU2" s="374"/>
      <c r="PBV2" s="374"/>
      <c r="PBW2" s="374"/>
      <c r="PBX2" s="374"/>
      <c r="PBY2" s="374"/>
      <c r="PBZ2" s="374"/>
      <c r="PCA2" s="374"/>
      <c r="PCB2" s="374"/>
      <c r="PCC2" s="374"/>
      <c r="PCD2" s="374"/>
      <c r="PCE2" s="374"/>
      <c r="PCF2" s="374"/>
      <c r="PCG2" s="374"/>
      <c r="PCH2" s="374"/>
      <c r="PCI2" s="374"/>
      <c r="PCJ2" s="374"/>
      <c r="PCK2" s="374"/>
      <c r="PCL2" s="374"/>
      <c r="PCM2" s="374"/>
      <c r="PCN2" s="374"/>
      <c r="PCO2" s="374"/>
      <c r="PCP2" s="374"/>
      <c r="PCQ2" s="374"/>
      <c r="PCR2" s="374"/>
      <c r="PCS2" s="374"/>
      <c r="PCT2" s="374"/>
      <c r="PCU2" s="374"/>
      <c r="PCV2" s="374"/>
      <c r="PCW2" s="374"/>
      <c r="PCX2" s="374"/>
      <c r="PCY2" s="374"/>
      <c r="PCZ2" s="374"/>
      <c r="PDA2" s="374"/>
      <c r="PDB2" s="374"/>
      <c r="PDC2" s="374"/>
      <c r="PDD2" s="374"/>
      <c r="PDE2" s="374"/>
      <c r="PDF2" s="374"/>
      <c r="PDG2" s="374"/>
      <c r="PDH2" s="374"/>
      <c r="PDI2" s="374"/>
      <c r="PDJ2" s="374"/>
      <c r="PDK2" s="374"/>
      <c r="PDL2" s="374"/>
      <c r="PDM2" s="374"/>
      <c r="PDN2" s="374"/>
      <c r="PDO2" s="374"/>
      <c r="PDP2" s="374"/>
      <c r="PDQ2" s="374"/>
      <c r="PDR2" s="374"/>
      <c r="PDS2" s="374"/>
      <c r="PDT2" s="374"/>
      <c r="PDU2" s="374"/>
      <c r="PDV2" s="374"/>
      <c r="PDW2" s="374"/>
      <c r="PDX2" s="374"/>
      <c r="PDY2" s="374"/>
      <c r="PDZ2" s="374"/>
      <c r="PEA2" s="374"/>
      <c r="PEB2" s="374"/>
      <c r="PEC2" s="374"/>
      <c r="PED2" s="374"/>
      <c r="PEE2" s="374"/>
      <c r="PEF2" s="374"/>
      <c r="PEG2" s="374"/>
      <c r="PEH2" s="374"/>
      <c r="PEI2" s="374"/>
      <c r="PEJ2" s="374"/>
      <c r="PEK2" s="374"/>
      <c r="PEL2" s="374"/>
      <c r="PEM2" s="374"/>
      <c r="PEN2" s="374"/>
      <c r="PEO2" s="374"/>
      <c r="PEP2" s="374"/>
      <c r="PEQ2" s="374"/>
      <c r="PER2" s="374"/>
      <c r="PES2" s="374"/>
      <c r="PET2" s="374"/>
      <c r="PEU2" s="374"/>
      <c r="PEV2" s="374"/>
      <c r="PEW2" s="374"/>
      <c r="PEX2" s="374"/>
      <c r="PEY2" s="374"/>
      <c r="PEZ2" s="374"/>
      <c r="PFA2" s="374"/>
      <c r="PFB2" s="374"/>
      <c r="PFC2" s="374"/>
      <c r="PFD2" s="374"/>
      <c r="PFE2" s="374"/>
      <c r="PFF2" s="374"/>
      <c r="PFG2" s="374"/>
      <c r="PFH2" s="374"/>
      <c r="PFI2" s="374"/>
      <c r="PFJ2" s="374"/>
      <c r="PFK2" s="374"/>
      <c r="PFL2" s="374"/>
      <c r="PFM2" s="374"/>
      <c r="PFN2" s="374"/>
      <c r="PFO2" s="374"/>
      <c r="PFP2" s="374"/>
      <c r="PFQ2" s="374"/>
      <c r="PFR2" s="374"/>
      <c r="PFS2" s="374"/>
      <c r="PFT2" s="374"/>
      <c r="PFU2" s="374"/>
      <c r="PFV2" s="374"/>
      <c r="PFW2" s="374"/>
      <c r="PFX2" s="374"/>
      <c r="PFY2" s="374"/>
      <c r="PFZ2" s="374"/>
      <c r="PGA2" s="374"/>
      <c r="PGB2" s="374"/>
      <c r="PGC2" s="374"/>
      <c r="PGD2" s="374"/>
      <c r="PGE2" s="374"/>
      <c r="PGF2" s="374"/>
      <c r="PGG2" s="374"/>
      <c r="PGH2" s="374"/>
      <c r="PGI2" s="374"/>
      <c r="PGJ2" s="374"/>
      <c r="PGK2" s="374"/>
      <c r="PGL2" s="374"/>
      <c r="PGM2" s="374"/>
      <c r="PGN2" s="374"/>
      <c r="PGO2" s="374"/>
      <c r="PGP2" s="374"/>
      <c r="PGQ2" s="374"/>
      <c r="PGR2" s="374"/>
      <c r="PGS2" s="374"/>
      <c r="PGT2" s="374"/>
      <c r="PGU2" s="374"/>
      <c r="PGV2" s="374"/>
      <c r="PGW2" s="374"/>
      <c r="PGX2" s="374"/>
      <c r="PGY2" s="374"/>
      <c r="PGZ2" s="374"/>
      <c r="PHA2" s="374"/>
      <c r="PHB2" s="374"/>
      <c r="PHC2" s="374"/>
      <c r="PHD2" s="374"/>
      <c r="PHE2" s="374"/>
      <c r="PHF2" s="374"/>
      <c r="PHG2" s="374"/>
      <c r="PHH2" s="374"/>
      <c r="PHI2" s="374"/>
      <c r="PHJ2" s="374"/>
      <c r="PHK2" s="374"/>
      <c r="PHL2" s="374"/>
      <c r="PHM2" s="374"/>
      <c r="PHN2" s="374"/>
      <c r="PHO2" s="374"/>
      <c r="PHP2" s="374"/>
      <c r="PHQ2" s="374"/>
      <c r="PHR2" s="374"/>
      <c r="PHS2" s="374"/>
      <c r="PHT2" s="374"/>
      <c r="PHU2" s="374"/>
      <c r="PHV2" s="374"/>
      <c r="PHW2" s="374"/>
      <c r="PHX2" s="374"/>
      <c r="PHY2" s="374"/>
      <c r="PHZ2" s="374"/>
      <c r="PIA2" s="374"/>
      <c r="PIB2" s="374"/>
      <c r="PIC2" s="374"/>
      <c r="PID2" s="374"/>
      <c r="PIE2" s="374"/>
      <c r="PIF2" s="374"/>
      <c r="PIG2" s="374"/>
      <c r="PIH2" s="374"/>
      <c r="PII2" s="374"/>
      <c r="PIJ2" s="374"/>
      <c r="PIK2" s="374"/>
      <c r="PIL2" s="374"/>
      <c r="PIM2" s="374"/>
      <c r="PIN2" s="374"/>
      <c r="PIO2" s="374"/>
      <c r="PIP2" s="374"/>
      <c r="PIQ2" s="374"/>
      <c r="PIR2" s="374"/>
      <c r="PIS2" s="374"/>
      <c r="PIT2" s="374"/>
      <c r="PIU2" s="374"/>
      <c r="PIV2" s="374"/>
      <c r="PIW2" s="374"/>
      <c r="PIX2" s="374"/>
      <c r="PIY2" s="374"/>
      <c r="PIZ2" s="374"/>
      <c r="PJA2" s="374"/>
      <c r="PJB2" s="374"/>
      <c r="PJC2" s="374"/>
      <c r="PJD2" s="374"/>
      <c r="PJE2" s="374"/>
      <c r="PJF2" s="374"/>
      <c r="PJG2" s="374"/>
      <c r="PJH2" s="374"/>
      <c r="PJI2" s="374"/>
      <c r="PJJ2" s="374"/>
      <c r="PJK2" s="374"/>
      <c r="PJL2" s="374"/>
      <c r="PJM2" s="374"/>
      <c r="PJN2" s="374"/>
      <c r="PJO2" s="374"/>
      <c r="PJP2" s="374"/>
      <c r="PJQ2" s="374"/>
      <c r="PJR2" s="374"/>
      <c r="PJS2" s="374"/>
      <c r="PJT2" s="374"/>
      <c r="PJU2" s="374"/>
      <c r="PJV2" s="374"/>
      <c r="PJW2" s="374"/>
      <c r="PJX2" s="374"/>
      <c r="PJY2" s="374"/>
      <c r="PJZ2" s="374"/>
      <c r="PKA2" s="374"/>
      <c r="PKB2" s="374"/>
      <c r="PKC2" s="374"/>
      <c r="PKD2" s="374"/>
      <c r="PKE2" s="374"/>
      <c r="PKF2" s="374"/>
      <c r="PKG2" s="374"/>
      <c r="PKH2" s="374"/>
      <c r="PKI2" s="374"/>
      <c r="PKJ2" s="374"/>
      <c r="PKK2" s="374"/>
      <c r="PKL2" s="374"/>
      <c r="PKM2" s="374"/>
      <c r="PKN2" s="374"/>
      <c r="PKO2" s="374"/>
      <c r="PKP2" s="374"/>
      <c r="PKQ2" s="374"/>
      <c r="PKR2" s="374"/>
      <c r="PKS2" s="374"/>
      <c r="PKT2" s="374"/>
      <c r="PKU2" s="374"/>
      <c r="PKV2" s="374"/>
      <c r="PKW2" s="374"/>
      <c r="PKX2" s="374"/>
      <c r="PKY2" s="374"/>
      <c r="PKZ2" s="374"/>
      <c r="PLA2" s="374"/>
      <c r="PLB2" s="374"/>
      <c r="PLC2" s="374"/>
      <c r="PLD2" s="374"/>
      <c r="PLE2" s="374"/>
      <c r="PLF2" s="374"/>
      <c r="PLG2" s="374"/>
      <c r="PLH2" s="374"/>
      <c r="PLI2" s="374"/>
      <c r="PLJ2" s="374"/>
      <c r="PLK2" s="374"/>
      <c r="PLL2" s="374"/>
      <c r="PLM2" s="374"/>
      <c r="PLN2" s="374"/>
      <c r="PLO2" s="374"/>
      <c r="PLP2" s="374"/>
      <c r="PLQ2" s="374"/>
      <c r="PLR2" s="374"/>
      <c r="PLS2" s="374"/>
      <c r="PLT2" s="374"/>
      <c r="PLU2" s="374"/>
      <c r="PLV2" s="374"/>
      <c r="PLW2" s="374"/>
      <c r="PLX2" s="374"/>
      <c r="PLY2" s="374"/>
      <c r="PLZ2" s="374"/>
      <c r="PMA2" s="374"/>
      <c r="PMB2" s="374"/>
      <c r="PMC2" s="374"/>
      <c r="PMD2" s="374"/>
      <c r="PME2" s="374"/>
      <c r="PMF2" s="374"/>
      <c r="PMG2" s="374"/>
      <c r="PMH2" s="374"/>
      <c r="PMI2" s="374"/>
      <c r="PMJ2" s="374"/>
      <c r="PMK2" s="374"/>
      <c r="PML2" s="374"/>
      <c r="PMM2" s="374"/>
      <c r="PMN2" s="374"/>
      <c r="PMO2" s="374"/>
      <c r="PMP2" s="374"/>
      <c r="PMQ2" s="374"/>
      <c r="PMR2" s="374"/>
      <c r="PMS2" s="374"/>
      <c r="PMT2" s="374"/>
      <c r="PMU2" s="374"/>
      <c r="PMV2" s="374"/>
      <c r="PMW2" s="374"/>
      <c r="PMX2" s="374"/>
      <c r="PMY2" s="374"/>
      <c r="PMZ2" s="374"/>
      <c r="PNA2" s="374"/>
      <c r="PNB2" s="374"/>
      <c r="PNC2" s="374"/>
      <c r="PND2" s="374"/>
      <c r="PNE2" s="374"/>
      <c r="PNF2" s="374"/>
      <c r="PNG2" s="374"/>
      <c r="PNH2" s="374"/>
      <c r="PNI2" s="374"/>
      <c r="PNJ2" s="374"/>
      <c r="PNK2" s="374"/>
      <c r="PNL2" s="374"/>
      <c r="PNM2" s="374"/>
      <c r="PNN2" s="374"/>
      <c r="PNO2" s="374"/>
      <c r="PNP2" s="374"/>
      <c r="PNQ2" s="374"/>
      <c r="PNR2" s="374"/>
      <c r="PNS2" s="374"/>
      <c r="PNT2" s="374"/>
      <c r="PNU2" s="374"/>
      <c r="PNV2" s="374"/>
      <c r="PNW2" s="374"/>
      <c r="PNX2" s="374"/>
      <c r="PNY2" s="374"/>
      <c r="PNZ2" s="374"/>
      <c r="POA2" s="374"/>
      <c r="POB2" s="374"/>
      <c r="POC2" s="374"/>
      <c r="POD2" s="374"/>
      <c r="POE2" s="374"/>
      <c r="POF2" s="374"/>
      <c r="POG2" s="374"/>
      <c r="POH2" s="374"/>
      <c r="POI2" s="374"/>
      <c r="POJ2" s="374"/>
      <c r="POK2" s="374"/>
      <c r="POL2" s="374"/>
      <c r="POM2" s="374"/>
      <c r="PON2" s="374"/>
      <c r="POO2" s="374"/>
      <c r="POP2" s="374"/>
      <c r="POQ2" s="374"/>
      <c r="POR2" s="374"/>
      <c r="POS2" s="374"/>
      <c r="POT2" s="374"/>
      <c r="POU2" s="374"/>
      <c r="POV2" s="374"/>
      <c r="POW2" s="374"/>
      <c r="POX2" s="374"/>
      <c r="POY2" s="374"/>
      <c r="POZ2" s="374"/>
      <c r="PPA2" s="374"/>
      <c r="PPB2" s="374"/>
      <c r="PPC2" s="374"/>
      <c r="PPD2" s="374"/>
      <c r="PPE2" s="374"/>
      <c r="PPF2" s="374"/>
      <c r="PPG2" s="374"/>
      <c r="PPH2" s="374"/>
      <c r="PPI2" s="374"/>
      <c r="PPJ2" s="374"/>
      <c r="PPK2" s="374"/>
      <c r="PPL2" s="374"/>
      <c r="PPM2" s="374"/>
      <c r="PPN2" s="374"/>
      <c r="PPO2" s="374"/>
      <c r="PPP2" s="374"/>
      <c r="PPQ2" s="374"/>
      <c r="PPR2" s="374"/>
      <c r="PPS2" s="374"/>
      <c r="PPT2" s="374"/>
      <c r="PPU2" s="374"/>
      <c r="PPV2" s="374"/>
      <c r="PPW2" s="374"/>
      <c r="PPX2" s="374"/>
      <c r="PPY2" s="374"/>
      <c r="PPZ2" s="374"/>
      <c r="PQA2" s="374"/>
      <c r="PQB2" s="374"/>
      <c r="PQC2" s="374"/>
      <c r="PQD2" s="374"/>
      <c r="PQE2" s="374"/>
      <c r="PQF2" s="374"/>
      <c r="PQG2" s="374"/>
      <c r="PQH2" s="374"/>
      <c r="PQI2" s="374"/>
      <c r="PQJ2" s="374"/>
      <c r="PQK2" s="374"/>
      <c r="PQL2" s="374"/>
      <c r="PQM2" s="374"/>
      <c r="PQN2" s="374"/>
      <c r="PQO2" s="374"/>
      <c r="PQP2" s="374"/>
      <c r="PQQ2" s="374"/>
      <c r="PQR2" s="374"/>
      <c r="PQS2" s="374"/>
      <c r="PQT2" s="374"/>
      <c r="PQU2" s="374"/>
      <c r="PQV2" s="374"/>
      <c r="PQW2" s="374"/>
      <c r="PQX2" s="374"/>
      <c r="PQY2" s="374"/>
      <c r="PQZ2" s="374"/>
      <c r="PRA2" s="374"/>
      <c r="PRB2" s="374"/>
      <c r="PRC2" s="374"/>
      <c r="PRD2" s="374"/>
      <c r="PRE2" s="374"/>
      <c r="PRF2" s="374"/>
      <c r="PRG2" s="374"/>
      <c r="PRH2" s="374"/>
      <c r="PRI2" s="374"/>
      <c r="PRJ2" s="374"/>
      <c r="PRK2" s="374"/>
      <c r="PRL2" s="374"/>
      <c r="PRM2" s="374"/>
      <c r="PRN2" s="374"/>
      <c r="PRO2" s="374"/>
      <c r="PRP2" s="374"/>
      <c r="PRQ2" s="374"/>
      <c r="PRR2" s="374"/>
      <c r="PRS2" s="374"/>
      <c r="PRT2" s="374"/>
      <c r="PRU2" s="374"/>
      <c r="PRV2" s="374"/>
      <c r="PRW2" s="374"/>
      <c r="PRX2" s="374"/>
      <c r="PRY2" s="374"/>
      <c r="PRZ2" s="374"/>
      <c r="PSA2" s="374"/>
      <c r="PSB2" s="374"/>
      <c r="PSC2" s="374"/>
      <c r="PSD2" s="374"/>
      <c r="PSE2" s="374"/>
      <c r="PSF2" s="374"/>
      <c r="PSG2" s="374"/>
      <c r="PSH2" s="374"/>
      <c r="PSI2" s="374"/>
      <c r="PSJ2" s="374"/>
      <c r="PSK2" s="374"/>
      <c r="PSL2" s="374"/>
      <c r="PSM2" s="374"/>
      <c r="PSN2" s="374"/>
      <c r="PSO2" s="374"/>
      <c r="PSP2" s="374"/>
      <c r="PSQ2" s="374"/>
      <c r="PSR2" s="374"/>
      <c r="PSS2" s="374"/>
      <c r="PST2" s="374"/>
      <c r="PSU2" s="374"/>
      <c r="PSV2" s="374"/>
      <c r="PSW2" s="374"/>
      <c r="PSX2" s="374"/>
      <c r="PSY2" s="374"/>
      <c r="PSZ2" s="374"/>
      <c r="PTA2" s="374"/>
      <c r="PTB2" s="374"/>
      <c r="PTC2" s="374"/>
      <c r="PTD2" s="374"/>
      <c r="PTE2" s="374"/>
      <c r="PTF2" s="374"/>
      <c r="PTG2" s="374"/>
      <c r="PTH2" s="374"/>
      <c r="PTI2" s="374"/>
      <c r="PTJ2" s="374"/>
      <c r="PTK2" s="374"/>
      <c r="PTL2" s="374"/>
      <c r="PTM2" s="374"/>
      <c r="PTN2" s="374"/>
      <c r="PTO2" s="374"/>
      <c r="PTP2" s="374"/>
      <c r="PTQ2" s="374"/>
      <c r="PTR2" s="374"/>
      <c r="PTS2" s="374"/>
      <c r="PTT2" s="374"/>
      <c r="PTU2" s="374"/>
      <c r="PTV2" s="374"/>
      <c r="PTW2" s="374"/>
      <c r="PTX2" s="374"/>
      <c r="PTY2" s="374"/>
      <c r="PTZ2" s="374"/>
      <c r="PUA2" s="374"/>
      <c r="PUB2" s="374"/>
      <c r="PUC2" s="374"/>
      <c r="PUD2" s="374"/>
      <c r="PUE2" s="374"/>
      <c r="PUF2" s="374"/>
      <c r="PUG2" s="374"/>
      <c r="PUH2" s="374"/>
      <c r="PUI2" s="374"/>
      <c r="PUJ2" s="374"/>
      <c r="PUK2" s="374"/>
      <c r="PUL2" s="374"/>
      <c r="PUM2" s="374"/>
      <c r="PUN2" s="374"/>
      <c r="PUO2" s="374"/>
      <c r="PUP2" s="374"/>
      <c r="PUQ2" s="374"/>
      <c r="PUR2" s="374"/>
      <c r="PUS2" s="374"/>
      <c r="PUT2" s="374"/>
      <c r="PUU2" s="374"/>
      <c r="PUV2" s="374"/>
      <c r="PUW2" s="374"/>
      <c r="PUX2" s="374"/>
      <c r="PUY2" s="374"/>
      <c r="PUZ2" s="374"/>
      <c r="PVA2" s="374"/>
      <c r="PVB2" s="374"/>
      <c r="PVC2" s="374"/>
      <c r="PVD2" s="374"/>
      <c r="PVE2" s="374"/>
      <c r="PVF2" s="374"/>
      <c r="PVG2" s="374"/>
      <c r="PVH2" s="374"/>
      <c r="PVI2" s="374"/>
      <c r="PVJ2" s="374"/>
      <c r="PVK2" s="374"/>
      <c r="PVL2" s="374"/>
      <c r="PVM2" s="374"/>
      <c r="PVN2" s="374"/>
      <c r="PVO2" s="374"/>
      <c r="PVP2" s="374"/>
      <c r="PVQ2" s="374"/>
      <c r="PVR2" s="374"/>
      <c r="PVS2" s="374"/>
      <c r="PVT2" s="374"/>
      <c r="PVU2" s="374"/>
      <c r="PVV2" s="374"/>
      <c r="PVW2" s="374"/>
      <c r="PVX2" s="374"/>
      <c r="PVY2" s="374"/>
      <c r="PVZ2" s="374"/>
      <c r="PWA2" s="374"/>
      <c r="PWB2" s="374"/>
      <c r="PWC2" s="374"/>
      <c r="PWD2" s="374"/>
      <c r="PWE2" s="374"/>
      <c r="PWF2" s="374"/>
      <c r="PWG2" s="374"/>
      <c r="PWH2" s="374"/>
      <c r="PWI2" s="374"/>
      <c r="PWJ2" s="374"/>
      <c r="PWK2" s="374"/>
      <c r="PWL2" s="374"/>
      <c r="PWM2" s="374"/>
      <c r="PWN2" s="374"/>
      <c r="PWO2" s="374"/>
      <c r="PWP2" s="374"/>
      <c r="PWQ2" s="374"/>
      <c r="PWR2" s="374"/>
      <c r="PWS2" s="374"/>
      <c r="PWT2" s="374"/>
      <c r="PWU2" s="374"/>
      <c r="PWV2" s="374"/>
      <c r="PWW2" s="374"/>
      <c r="PWX2" s="374"/>
      <c r="PWY2" s="374"/>
      <c r="PWZ2" s="374"/>
      <c r="PXA2" s="374"/>
      <c r="PXB2" s="374"/>
      <c r="PXC2" s="374"/>
      <c r="PXD2" s="374"/>
      <c r="PXE2" s="374"/>
      <c r="PXF2" s="374"/>
      <c r="PXG2" s="374"/>
      <c r="PXH2" s="374"/>
      <c r="PXI2" s="374"/>
      <c r="PXJ2" s="374"/>
      <c r="PXK2" s="374"/>
      <c r="PXL2" s="374"/>
      <c r="PXM2" s="374"/>
      <c r="PXN2" s="374"/>
      <c r="PXO2" s="374"/>
      <c r="PXP2" s="374"/>
      <c r="PXQ2" s="374"/>
      <c r="PXR2" s="374"/>
      <c r="PXS2" s="374"/>
      <c r="PXT2" s="374"/>
      <c r="PXU2" s="374"/>
      <c r="PXV2" s="374"/>
      <c r="PXW2" s="374"/>
      <c r="PXX2" s="374"/>
      <c r="PXY2" s="374"/>
      <c r="PXZ2" s="374"/>
      <c r="PYA2" s="374"/>
      <c r="PYB2" s="374"/>
      <c r="PYC2" s="374"/>
      <c r="PYD2" s="374"/>
      <c r="PYE2" s="374"/>
      <c r="PYF2" s="374"/>
      <c r="PYG2" s="374"/>
      <c r="PYH2" s="374"/>
      <c r="PYI2" s="374"/>
      <c r="PYJ2" s="374"/>
      <c r="PYK2" s="374"/>
      <c r="PYL2" s="374"/>
      <c r="PYM2" s="374"/>
      <c r="PYN2" s="374"/>
      <c r="PYO2" s="374"/>
      <c r="PYP2" s="374"/>
      <c r="PYQ2" s="374"/>
      <c r="PYR2" s="374"/>
      <c r="PYS2" s="374"/>
      <c r="PYT2" s="374"/>
      <c r="PYU2" s="374"/>
      <c r="PYV2" s="374"/>
      <c r="PYW2" s="374"/>
      <c r="PYX2" s="374"/>
      <c r="PYY2" s="374"/>
      <c r="PYZ2" s="374"/>
      <c r="PZA2" s="374"/>
      <c r="PZB2" s="374"/>
      <c r="PZC2" s="374"/>
      <c r="PZD2" s="374"/>
      <c r="PZE2" s="374"/>
      <c r="PZF2" s="374"/>
      <c r="PZG2" s="374"/>
      <c r="PZH2" s="374"/>
      <c r="PZI2" s="374"/>
      <c r="PZJ2" s="374"/>
      <c r="PZK2" s="374"/>
      <c r="PZL2" s="374"/>
      <c r="PZM2" s="374"/>
      <c r="PZN2" s="374"/>
      <c r="PZO2" s="374"/>
      <c r="PZP2" s="374"/>
      <c r="PZQ2" s="374"/>
      <c r="PZR2" s="374"/>
      <c r="PZS2" s="374"/>
      <c r="PZT2" s="374"/>
      <c r="PZU2" s="374"/>
      <c r="PZV2" s="374"/>
      <c r="PZW2" s="374"/>
      <c r="PZX2" s="374"/>
      <c r="PZY2" s="374"/>
      <c r="PZZ2" s="374"/>
      <c r="QAA2" s="374"/>
      <c r="QAB2" s="374"/>
      <c r="QAC2" s="374"/>
      <c r="QAD2" s="374"/>
      <c r="QAE2" s="374"/>
      <c r="QAF2" s="374"/>
      <c r="QAG2" s="374"/>
      <c r="QAH2" s="374"/>
      <c r="QAI2" s="374"/>
      <c r="QAJ2" s="374"/>
      <c r="QAK2" s="374"/>
      <c r="QAL2" s="374"/>
      <c r="QAM2" s="374"/>
      <c r="QAN2" s="374"/>
      <c r="QAO2" s="374"/>
      <c r="QAP2" s="374"/>
      <c r="QAQ2" s="374"/>
      <c r="QAR2" s="374"/>
      <c r="QAS2" s="374"/>
      <c r="QAT2" s="374"/>
      <c r="QAU2" s="374"/>
      <c r="QAV2" s="374"/>
      <c r="QAW2" s="374"/>
      <c r="QAX2" s="374"/>
      <c r="QAY2" s="374"/>
      <c r="QAZ2" s="374"/>
      <c r="QBA2" s="374"/>
      <c r="QBB2" s="374"/>
      <c r="QBC2" s="374"/>
      <c r="QBD2" s="374"/>
      <c r="QBE2" s="374"/>
      <c r="QBF2" s="374"/>
      <c r="QBG2" s="374"/>
      <c r="QBH2" s="374"/>
      <c r="QBI2" s="374"/>
      <c r="QBJ2" s="374"/>
      <c r="QBK2" s="374"/>
      <c r="QBL2" s="374"/>
      <c r="QBM2" s="374"/>
      <c r="QBN2" s="374"/>
      <c r="QBO2" s="374"/>
      <c r="QBP2" s="374"/>
      <c r="QBQ2" s="374"/>
      <c r="QBR2" s="374"/>
      <c r="QBS2" s="374"/>
      <c r="QBT2" s="374"/>
      <c r="QBU2" s="374"/>
      <c r="QBV2" s="374"/>
      <c r="QBW2" s="374"/>
      <c r="QBX2" s="374"/>
      <c r="QBY2" s="374"/>
      <c r="QBZ2" s="374"/>
      <c r="QCA2" s="374"/>
      <c r="QCB2" s="374"/>
      <c r="QCC2" s="374"/>
      <c r="QCD2" s="374"/>
      <c r="QCE2" s="374"/>
      <c r="QCF2" s="374"/>
      <c r="QCG2" s="374"/>
      <c r="QCH2" s="374"/>
      <c r="QCI2" s="374"/>
      <c r="QCJ2" s="374"/>
      <c r="QCK2" s="374"/>
      <c r="QCL2" s="374"/>
      <c r="QCM2" s="374"/>
      <c r="QCN2" s="374"/>
      <c r="QCO2" s="374"/>
      <c r="QCP2" s="374"/>
      <c r="QCQ2" s="374"/>
      <c r="QCR2" s="374"/>
      <c r="QCS2" s="374"/>
      <c r="QCT2" s="374"/>
      <c r="QCU2" s="374"/>
      <c r="QCV2" s="374"/>
      <c r="QCW2" s="374"/>
      <c r="QCX2" s="374"/>
      <c r="QCY2" s="374"/>
      <c r="QCZ2" s="374"/>
      <c r="QDA2" s="374"/>
      <c r="QDB2" s="374"/>
      <c r="QDC2" s="374"/>
      <c r="QDD2" s="374"/>
      <c r="QDE2" s="374"/>
      <c r="QDF2" s="374"/>
      <c r="QDG2" s="374"/>
      <c r="QDH2" s="374"/>
      <c r="QDI2" s="374"/>
      <c r="QDJ2" s="374"/>
      <c r="QDK2" s="374"/>
      <c r="QDL2" s="374"/>
      <c r="QDM2" s="374"/>
      <c r="QDN2" s="374"/>
      <c r="QDO2" s="374"/>
      <c r="QDP2" s="374"/>
      <c r="QDQ2" s="374"/>
      <c r="QDR2" s="374"/>
      <c r="QDS2" s="374"/>
      <c r="QDT2" s="374"/>
      <c r="QDU2" s="374"/>
      <c r="QDV2" s="374"/>
      <c r="QDW2" s="374"/>
      <c r="QDX2" s="374"/>
      <c r="QDY2" s="374"/>
      <c r="QDZ2" s="374"/>
      <c r="QEA2" s="374"/>
      <c r="QEB2" s="374"/>
      <c r="QEC2" s="374"/>
      <c r="QED2" s="374"/>
      <c r="QEE2" s="374"/>
      <c r="QEF2" s="374"/>
      <c r="QEG2" s="374"/>
      <c r="QEH2" s="374"/>
      <c r="QEI2" s="374"/>
      <c r="QEJ2" s="374"/>
      <c r="QEK2" s="374"/>
      <c r="QEL2" s="374"/>
      <c r="QEM2" s="374"/>
      <c r="QEN2" s="374"/>
      <c r="QEO2" s="374"/>
      <c r="QEP2" s="374"/>
      <c r="QEQ2" s="374"/>
      <c r="QER2" s="374"/>
      <c r="QES2" s="374"/>
      <c r="QET2" s="374"/>
      <c r="QEU2" s="374"/>
      <c r="QEV2" s="374"/>
      <c r="QEW2" s="374"/>
      <c r="QEX2" s="374"/>
      <c r="QEY2" s="374"/>
      <c r="QEZ2" s="374"/>
      <c r="QFA2" s="374"/>
      <c r="QFB2" s="374"/>
      <c r="QFC2" s="374"/>
      <c r="QFD2" s="374"/>
      <c r="QFE2" s="374"/>
      <c r="QFF2" s="374"/>
      <c r="QFG2" s="374"/>
      <c r="QFH2" s="374"/>
      <c r="QFI2" s="374"/>
      <c r="QFJ2" s="374"/>
      <c r="QFK2" s="374"/>
      <c r="QFL2" s="374"/>
      <c r="QFM2" s="374"/>
      <c r="QFN2" s="374"/>
      <c r="QFO2" s="374"/>
      <c r="QFP2" s="374"/>
      <c r="QFQ2" s="374"/>
      <c r="QFR2" s="374"/>
      <c r="QFS2" s="374"/>
      <c r="QFT2" s="374"/>
      <c r="QFU2" s="374"/>
      <c r="QFV2" s="374"/>
      <c r="QFW2" s="374"/>
      <c r="QFX2" s="374"/>
      <c r="QFY2" s="374"/>
      <c r="QFZ2" s="374"/>
      <c r="QGA2" s="374"/>
      <c r="QGB2" s="374"/>
      <c r="QGC2" s="374"/>
      <c r="QGD2" s="374"/>
      <c r="QGE2" s="374"/>
      <c r="QGF2" s="374"/>
      <c r="QGG2" s="374"/>
      <c r="QGH2" s="374"/>
      <c r="QGI2" s="374"/>
      <c r="QGJ2" s="374"/>
      <c r="QGK2" s="374"/>
      <c r="QGL2" s="374"/>
      <c r="QGM2" s="374"/>
      <c r="QGN2" s="374"/>
      <c r="QGO2" s="374"/>
      <c r="QGP2" s="374"/>
      <c r="QGQ2" s="374"/>
      <c r="QGR2" s="374"/>
      <c r="QGS2" s="374"/>
      <c r="QGT2" s="374"/>
      <c r="QGU2" s="374"/>
      <c r="QGV2" s="374"/>
      <c r="QGW2" s="374"/>
      <c r="QGX2" s="374"/>
      <c r="QGY2" s="374"/>
      <c r="QGZ2" s="374"/>
      <c r="QHA2" s="374"/>
      <c r="QHB2" s="374"/>
      <c r="QHC2" s="374"/>
      <c r="QHD2" s="374"/>
      <c r="QHE2" s="374"/>
      <c r="QHF2" s="374"/>
      <c r="QHG2" s="374"/>
      <c r="QHH2" s="374"/>
      <c r="QHI2" s="374"/>
      <c r="QHJ2" s="374"/>
      <c r="QHK2" s="374"/>
      <c r="QHL2" s="374"/>
      <c r="QHM2" s="374"/>
      <c r="QHN2" s="374"/>
      <c r="QHO2" s="374"/>
      <c r="QHP2" s="374"/>
      <c r="QHQ2" s="374"/>
      <c r="QHR2" s="374"/>
      <c r="QHS2" s="374"/>
      <c r="QHT2" s="374"/>
      <c r="QHU2" s="374"/>
      <c r="QHV2" s="374"/>
      <c r="QHW2" s="374"/>
      <c r="QHX2" s="374"/>
      <c r="QHY2" s="374"/>
      <c r="QHZ2" s="374"/>
      <c r="QIA2" s="374"/>
      <c r="QIB2" s="374"/>
      <c r="QIC2" s="374"/>
      <c r="QID2" s="374"/>
      <c r="QIE2" s="374"/>
      <c r="QIF2" s="374"/>
      <c r="QIG2" s="374"/>
      <c r="QIH2" s="374"/>
      <c r="QII2" s="374"/>
      <c r="QIJ2" s="374"/>
      <c r="QIK2" s="374"/>
      <c r="QIL2" s="374"/>
      <c r="QIM2" s="374"/>
      <c r="QIN2" s="374"/>
      <c r="QIO2" s="374"/>
      <c r="QIP2" s="374"/>
      <c r="QIQ2" s="374"/>
      <c r="QIR2" s="374"/>
      <c r="QIS2" s="374"/>
      <c r="QIT2" s="374"/>
      <c r="QIU2" s="374"/>
      <c r="QIV2" s="374"/>
      <c r="QIW2" s="374"/>
      <c r="QIX2" s="374"/>
      <c r="QIY2" s="374"/>
      <c r="QIZ2" s="374"/>
      <c r="QJA2" s="374"/>
      <c r="QJB2" s="374"/>
      <c r="QJC2" s="374"/>
      <c r="QJD2" s="374"/>
      <c r="QJE2" s="374"/>
      <c r="QJF2" s="374"/>
      <c r="QJG2" s="374"/>
      <c r="QJH2" s="374"/>
      <c r="QJI2" s="374"/>
      <c r="QJJ2" s="374"/>
      <c r="QJK2" s="374"/>
      <c r="QJL2" s="374"/>
      <c r="QJM2" s="374"/>
      <c r="QJN2" s="374"/>
      <c r="QJO2" s="374"/>
      <c r="QJP2" s="374"/>
      <c r="QJQ2" s="374"/>
      <c r="QJR2" s="374"/>
      <c r="QJS2" s="374"/>
      <c r="QJT2" s="374"/>
      <c r="QJU2" s="374"/>
      <c r="QJV2" s="374"/>
      <c r="QJW2" s="374"/>
      <c r="QJX2" s="374"/>
      <c r="QJY2" s="374"/>
      <c r="QJZ2" s="374"/>
      <c r="QKA2" s="374"/>
      <c r="QKB2" s="374"/>
      <c r="QKC2" s="374"/>
      <c r="QKD2" s="374"/>
      <c r="QKE2" s="374"/>
      <c r="QKF2" s="374"/>
      <c r="QKG2" s="374"/>
      <c r="QKH2" s="374"/>
      <c r="QKI2" s="374"/>
      <c r="QKJ2" s="374"/>
      <c r="QKK2" s="374"/>
      <c r="QKL2" s="374"/>
      <c r="QKM2" s="374"/>
      <c r="QKN2" s="374"/>
      <c r="QKO2" s="374"/>
      <c r="QKP2" s="374"/>
      <c r="QKQ2" s="374"/>
      <c r="QKR2" s="374"/>
      <c r="QKS2" s="374"/>
      <c r="QKT2" s="374"/>
      <c r="QKU2" s="374"/>
      <c r="QKV2" s="374"/>
      <c r="QKW2" s="374"/>
      <c r="QKX2" s="374"/>
      <c r="QKY2" s="374"/>
      <c r="QKZ2" s="374"/>
      <c r="QLA2" s="374"/>
      <c r="QLB2" s="374"/>
      <c r="QLC2" s="374"/>
      <c r="QLD2" s="374"/>
      <c r="QLE2" s="374"/>
      <c r="QLF2" s="374"/>
      <c r="QLG2" s="374"/>
      <c r="QLH2" s="374"/>
      <c r="QLI2" s="374"/>
      <c r="QLJ2" s="374"/>
      <c r="QLK2" s="374"/>
      <c r="QLL2" s="374"/>
      <c r="QLM2" s="374"/>
      <c r="QLN2" s="374"/>
      <c r="QLO2" s="374"/>
      <c r="QLP2" s="374"/>
      <c r="QLQ2" s="374"/>
      <c r="QLR2" s="374"/>
      <c r="QLS2" s="374"/>
      <c r="QLT2" s="374"/>
      <c r="QLU2" s="374"/>
      <c r="QLV2" s="374"/>
      <c r="QLW2" s="374"/>
      <c r="QLX2" s="374"/>
      <c r="QLY2" s="374"/>
      <c r="QLZ2" s="374"/>
      <c r="QMA2" s="374"/>
      <c r="QMB2" s="374"/>
      <c r="QMC2" s="374"/>
      <c r="QMD2" s="374"/>
      <c r="QME2" s="374"/>
      <c r="QMF2" s="374"/>
      <c r="QMG2" s="374"/>
      <c r="QMH2" s="374"/>
      <c r="QMI2" s="374"/>
      <c r="QMJ2" s="374"/>
      <c r="QMK2" s="374"/>
      <c r="QML2" s="374"/>
      <c r="QMM2" s="374"/>
      <c r="QMN2" s="374"/>
      <c r="QMO2" s="374"/>
      <c r="QMP2" s="374"/>
      <c r="QMQ2" s="374"/>
      <c r="QMR2" s="374"/>
      <c r="QMS2" s="374"/>
      <c r="QMT2" s="374"/>
      <c r="QMU2" s="374"/>
      <c r="QMV2" s="374"/>
      <c r="QMW2" s="374"/>
      <c r="QMX2" s="374"/>
      <c r="QMY2" s="374"/>
      <c r="QMZ2" s="374"/>
      <c r="QNA2" s="374"/>
      <c r="QNB2" s="374"/>
      <c r="QNC2" s="374"/>
      <c r="QND2" s="374"/>
      <c r="QNE2" s="374"/>
      <c r="QNF2" s="374"/>
      <c r="QNG2" s="374"/>
      <c r="QNH2" s="374"/>
      <c r="QNI2" s="374"/>
      <c r="QNJ2" s="374"/>
      <c r="QNK2" s="374"/>
      <c r="QNL2" s="374"/>
      <c r="QNM2" s="374"/>
      <c r="QNN2" s="374"/>
      <c r="QNO2" s="374"/>
      <c r="QNP2" s="374"/>
      <c r="QNQ2" s="374"/>
      <c r="QNR2" s="374"/>
      <c r="QNS2" s="374"/>
      <c r="QNT2" s="374"/>
      <c r="QNU2" s="374"/>
      <c r="QNV2" s="374"/>
      <c r="QNW2" s="374"/>
      <c r="QNX2" s="374"/>
      <c r="QNY2" s="374"/>
      <c r="QNZ2" s="374"/>
      <c r="QOA2" s="374"/>
      <c r="QOB2" s="374"/>
      <c r="QOC2" s="374"/>
      <c r="QOD2" s="374"/>
      <c r="QOE2" s="374"/>
      <c r="QOF2" s="374"/>
      <c r="QOG2" s="374"/>
      <c r="QOH2" s="374"/>
      <c r="QOI2" s="374"/>
      <c r="QOJ2" s="374"/>
      <c r="QOK2" s="374"/>
      <c r="QOL2" s="374"/>
      <c r="QOM2" s="374"/>
      <c r="QON2" s="374"/>
      <c r="QOO2" s="374"/>
      <c r="QOP2" s="374"/>
      <c r="QOQ2" s="374"/>
      <c r="QOR2" s="374"/>
      <c r="QOS2" s="374"/>
      <c r="QOT2" s="374"/>
      <c r="QOU2" s="374"/>
      <c r="QOV2" s="374"/>
      <c r="QOW2" s="374"/>
      <c r="QOX2" s="374"/>
      <c r="QOY2" s="374"/>
      <c r="QOZ2" s="374"/>
      <c r="QPA2" s="374"/>
      <c r="QPB2" s="374"/>
      <c r="QPC2" s="374"/>
      <c r="QPD2" s="374"/>
      <c r="QPE2" s="374"/>
      <c r="QPF2" s="374"/>
      <c r="QPG2" s="374"/>
      <c r="QPH2" s="374"/>
      <c r="QPI2" s="374"/>
      <c r="QPJ2" s="374"/>
      <c r="QPK2" s="374"/>
      <c r="QPL2" s="374"/>
      <c r="QPM2" s="374"/>
      <c r="QPN2" s="374"/>
      <c r="QPO2" s="374"/>
      <c r="QPP2" s="374"/>
      <c r="QPQ2" s="374"/>
      <c r="QPR2" s="374"/>
      <c r="QPS2" s="374"/>
      <c r="QPT2" s="374"/>
      <c r="QPU2" s="374"/>
      <c r="QPV2" s="374"/>
      <c r="QPW2" s="374"/>
      <c r="QPX2" s="374"/>
      <c r="QPY2" s="374"/>
      <c r="QPZ2" s="374"/>
      <c r="QQA2" s="374"/>
      <c r="QQB2" s="374"/>
      <c r="QQC2" s="374"/>
      <c r="QQD2" s="374"/>
      <c r="QQE2" s="374"/>
      <c r="QQF2" s="374"/>
      <c r="QQG2" s="374"/>
      <c r="QQH2" s="374"/>
      <c r="QQI2" s="374"/>
      <c r="QQJ2" s="374"/>
      <c r="QQK2" s="374"/>
      <c r="QQL2" s="374"/>
      <c r="QQM2" s="374"/>
      <c r="QQN2" s="374"/>
      <c r="QQO2" s="374"/>
      <c r="QQP2" s="374"/>
      <c r="QQQ2" s="374"/>
      <c r="QQR2" s="374"/>
      <c r="QQS2" s="374"/>
      <c r="QQT2" s="374"/>
      <c r="QQU2" s="374"/>
      <c r="QQV2" s="374"/>
      <c r="QQW2" s="374"/>
      <c r="QQX2" s="374"/>
      <c r="QQY2" s="374"/>
      <c r="QQZ2" s="374"/>
      <c r="QRA2" s="374"/>
      <c r="QRB2" s="374"/>
      <c r="QRC2" s="374"/>
      <c r="QRD2" s="374"/>
      <c r="QRE2" s="374"/>
      <c r="QRF2" s="374"/>
      <c r="QRG2" s="374"/>
      <c r="QRH2" s="374"/>
      <c r="QRI2" s="374"/>
      <c r="QRJ2" s="374"/>
      <c r="QRK2" s="374"/>
      <c r="QRL2" s="374"/>
      <c r="QRM2" s="374"/>
      <c r="QRN2" s="374"/>
      <c r="QRO2" s="374"/>
      <c r="QRP2" s="374"/>
      <c r="QRQ2" s="374"/>
      <c r="QRR2" s="374"/>
      <c r="QRS2" s="374"/>
      <c r="QRT2" s="374"/>
      <c r="QRU2" s="374"/>
      <c r="QRV2" s="374"/>
      <c r="QRW2" s="374"/>
      <c r="QRX2" s="374"/>
      <c r="QRY2" s="374"/>
      <c r="QRZ2" s="374"/>
      <c r="QSA2" s="374"/>
      <c r="QSB2" s="374"/>
      <c r="QSC2" s="374"/>
      <c r="QSD2" s="374"/>
      <c r="QSE2" s="374"/>
      <c r="QSF2" s="374"/>
      <c r="QSG2" s="374"/>
      <c r="QSH2" s="374"/>
      <c r="QSI2" s="374"/>
      <c r="QSJ2" s="374"/>
      <c r="QSK2" s="374"/>
      <c r="QSL2" s="374"/>
      <c r="QSM2" s="374"/>
      <c r="QSN2" s="374"/>
      <c r="QSO2" s="374"/>
      <c r="QSP2" s="374"/>
      <c r="QSQ2" s="374"/>
      <c r="QSR2" s="374"/>
      <c r="QSS2" s="374"/>
      <c r="QST2" s="374"/>
      <c r="QSU2" s="374"/>
      <c r="QSV2" s="374"/>
      <c r="QSW2" s="374"/>
      <c r="QSX2" s="374"/>
      <c r="QSY2" s="374"/>
      <c r="QSZ2" s="374"/>
      <c r="QTA2" s="374"/>
      <c r="QTB2" s="374"/>
      <c r="QTC2" s="374"/>
      <c r="QTD2" s="374"/>
      <c r="QTE2" s="374"/>
      <c r="QTF2" s="374"/>
      <c r="QTG2" s="374"/>
      <c r="QTH2" s="374"/>
      <c r="QTI2" s="374"/>
      <c r="QTJ2" s="374"/>
      <c r="QTK2" s="374"/>
      <c r="QTL2" s="374"/>
      <c r="QTM2" s="374"/>
      <c r="QTN2" s="374"/>
      <c r="QTO2" s="374"/>
      <c r="QTP2" s="374"/>
      <c r="QTQ2" s="374"/>
      <c r="QTR2" s="374"/>
      <c r="QTS2" s="374"/>
      <c r="QTT2" s="374"/>
      <c r="QTU2" s="374"/>
      <c r="QTV2" s="374"/>
      <c r="QTW2" s="374"/>
      <c r="QTX2" s="374"/>
      <c r="QTY2" s="374"/>
      <c r="QTZ2" s="374"/>
      <c r="QUA2" s="374"/>
      <c r="QUB2" s="374"/>
      <c r="QUC2" s="374"/>
      <c r="QUD2" s="374"/>
      <c r="QUE2" s="374"/>
      <c r="QUF2" s="374"/>
      <c r="QUG2" s="374"/>
      <c r="QUH2" s="374"/>
      <c r="QUI2" s="374"/>
      <c r="QUJ2" s="374"/>
      <c r="QUK2" s="374"/>
      <c r="QUL2" s="374"/>
      <c r="QUM2" s="374"/>
      <c r="QUN2" s="374"/>
      <c r="QUO2" s="374"/>
      <c r="QUP2" s="374"/>
      <c r="QUQ2" s="374"/>
      <c r="QUR2" s="374"/>
      <c r="QUS2" s="374"/>
      <c r="QUT2" s="374"/>
      <c r="QUU2" s="374"/>
      <c r="QUV2" s="374"/>
      <c r="QUW2" s="374"/>
      <c r="QUX2" s="374"/>
      <c r="QUY2" s="374"/>
      <c r="QUZ2" s="374"/>
      <c r="QVA2" s="374"/>
      <c r="QVB2" s="374"/>
      <c r="QVC2" s="374"/>
      <c r="QVD2" s="374"/>
      <c r="QVE2" s="374"/>
      <c r="QVF2" s="374"/>
      <c r="QVG2" s="374"/>
      <c r="QVH2" s="374"/>
      <c r="QVI2" s="374"/>
      <c r="QVJ2" s="374"/>
      <c r="QVK2" s="374"/>
      <c r="QVL2" s="374"/>
      <c r="QVM2" s="374"/>
      <c r="QVN2" s="374"/>
      <c r="QVO2" s="374"/>
      <c r="QVP2" s="374"/>
      <c r="QVQ2" s="374"/>
      <c r="QVR2" s="374"/>
      <c r="QVS2" s="374"/>
      <c r="QVT2" s="374"/>
      <c r="QVU2" s="374"/>
      <c r="QVV2" s="374"/>
      <c r="QVW2" s="374"/>
      <c r="QVX2" s="374"/>
      <c r="QVY2" s="374"/>
      <c r="QVZ2" s="374"/>
      <c r="QWA2" s="374"/>
      <c r="QWB2" s="374"/>
      <c r="QWC2" s="374"/>
      <c r="QWD2" s="374"/>
      <c r="QWE2" s="374"/>
      <c r="QWF2" s="374"/>
      <c r="QWG2" s="374"/>
      <c r="QWH2" s="374"/>
      <c r="QWI2" s="374"/>
      <c r="QWJ2" s="374"/>
      <c r="QWK2" s="374"/>
      <c r="QWL2" s="374"/>
      <c r="QWM2" s="374"/>
      <c r="QWN2" s="374"/>
      <c r="QWO2" s="374"/>
      <c r="QWP2" s="374"/>
      <c r="QWQ2" s="374"/>
      <c r="QWR2" s="374"/>
      <c r="QWS2" s="374"/>
      <c r="QWT2" s="374"/>
      <c r="QWU2" s="374"/>
      <c r="QWV2" s="374"/>
      <c r="QWW2" s="374"/>
      <c r="QWX2" s="374"/>
      <c r="QWY2" s="374"/>
      <c r="QWZ2" s="374"/>
      <c r="QXA2" s="374"/>
      <c r="QXB2" s="374"/>
      <c r="QXC2" s="374"/>
      <c r="QXD2" s="374"/>
      <c r="QXE2" s="374"/>
      <c r="QXF2" s="374"/>
      <c r="QXG2" s="374"/>
      <c r="QXH2" s="374"/>
      <c r="QXI2" s="374"/>
      <c r="QXJ2" s="374"/>
      <c r="QXK2" s="374"/>
      <c r="QXL2" s="374"/>
      <c r="QXM2" s="374"/>
      <c r="QXN2" s="374"/>
      <c r="QXO2" s="374"/>
      <c r="QXP2" s="374"/>
      <c r="QXQ2" s="374"/>
      <c r="QXR2" s="374"/>
      <c r="QXS2" s="374"/>
      <c r="QXT2" s="374"/>
      <c r="QXU2" s="374"/>
      <c r="QXV2" s="374"/>
      <c r="QXW2" s="374"/>
      <c r="QXX2" s="374"/>
      <c r="QXY2" s="374"/>
      <c r="QXZ2" s="374"/>
      <c r="QYA2" s="374"/>
      <c r="QYB2" s="374"/>
      <c r="QYC2" s="374"/>
      <c r="QYD2" s="374"/>
      <c r="QYE2" s="374"/>
      <c r="QYF2" s="374"/>
      <c r="QYG2" s="374"/>
      <c r="QYH2" s="374"/>
      <c r="QYI2" s="374"/>
      <c r="QYJ2" s="374"/>
      <c r="QYK2" s="374"/>
      <c r="QYL2" s="374"/>
      <c r="QYM2" s="374"/>
      <c r="QYN2" s="374"/>
      <c r="QYO2" s="374"/>
      <c r="QYP2" s="374"/>
      <c r="QYQ2" s="374"/>
      <c r="QYR2" s="374"/>
      <c r="QYS2" s="374"/>
      <c r="QYT2" s="374"/>
      <c r="QYU2" s="374"/>
      <c r="QYV2" s="374"/>
      <c r="QYW2" s="374"/>
      <c r="QYX2" s="374"/>
      <c r="QYY2" s="374"/>
      <c r="QYZ2" s="374"/>
      <c r="QZA2" s="374"/>
      <c r="QZB2" s="374"/>
      <c r="QZC2" s="374"/>
      <c r="QZD2" s="374"/>
      <c r="QZE2" s="374"/>
      <c r="QZF2" s="374"/>
      <c r="QZG2" s="374"/>
      <c r="QZH2" s="374"/>
      <c r="QZI2" s="374"/>
      <c r="QZJ2" s="374"/>
      <c r="QZK2" s="374"/>
      <c r="QZL2" s="374"/>
      <c r="QZM2" s="374"/>
      <c r="QZN2" s="374"/>
      <c r="QZO2" s="374"/>
      <c r="QZP2" s="374"/>
      <c r="QZQ2" s="374"/>
      <c r="QZR2" s="374"/>
      <c r="QZS2" s="374"/>
      <c r="QZT2" s="374"/>
      <c r="QZU2" s="374"/>
      <c r="QZV2" s="374"/>
      <c r="QZW2" s="374"/>
      <c r="QZX2" s="374"/>
      <c r="QZY2" s="374"/>
      <c r="QZZ2" s="374"/>
      <c r="RAA2" s="374"/>
      <c r="RAB2" s="374"/>
      <c r="RAC2" s="374"/>
      <c r="RAD2" s="374"/>
      <c r="RAE2" s="374"/>
      <c r="RAF2" s="374"/>
      <c r="RAG2" s="374"/>
      <c r="RAH2" s="374"/>
      <c r="RAI2" s="374"/>
      <c r="RAJ2" s="374"/>
      <c r="RAK2" s="374"/>
      <c r="RAL2" s="374"/>
      <c r="RAM2" s="374"/>
      <c r="RAN2" s="374"/>
      <c r="RAO2" s="374"/>
      <c r="RAP2" s="374"/>
      <c r="RAQ2" s="374"/>
      <c r="RAR2" s="374"/>
      <c r="RAS2" s="374"/>
      <c r="RAT2" s="374"/>
      <c r="RAU2" s="374"/>
      <c r="RAV2" s="374"/>
      <c r="RAW2" s="374"/>
      <c r="RAX2" s="374"/>
      <c r="RAY2" s="374"/>
      <c r="RAZ2" s="374"/>
      <c r="RBA2" s="374"/>
      <c r="RBB2" s="374"/>
      <c r="RBC2" s="374"/>
      <c r="RBD2" s="374"/>
      <c r="RBE2" s="374"/>
      <c r="RBF2" s="374"/>
      <c r="RBG2" s="374"/>
      <c r="RBH2" s="374"/>
      <c r="RBI2" s="374"/>
      <c r="RBJ2" s="374"/>
      <c r="RBK2" s="374"/>
      <c r="RBL2" s="374"/>
      <c r="RBM2" s="374"/>
      <c r="RBN2" s="374"/>
      <c r="RBO2" s="374"/>
      <c r="RBP2" s="374"/>
      <c r="RBQ2" s="374"/>
      <c r="RBR2" s="374"/>
      <c r="RBS2" s="374"/>
      <c r="RBT2" s="374"/>
      <c r="RBU2" s="374"/>
      <c r="RBV2" s="374"/>
      <c r="RBW2" s="374"/>
      <c r="RBX2" s="374"/>
      <c r="RBY2" s="374"/>
      <c r="RBZ2" s="374"/>
      <c r="RCA2" s="374"/>
      <c r="RCB2" s="374"/>
      <c r="RCC2" s="374"/>
      <c r="RCD2" s="374"/>
      <c r="RCE2" s="374"/>
      <c r="RCF2" s="374"/>
      <c r="RCG2" s="374"/>
      <c r="RCH2" s="374"/>
      <c r="RCI2" s="374"/>
      <c r="RCJ2" s="374"/>
      <c r="RCK2" s="374"/>
      <c r="RCL2" s="374"/>
      <c r="RCM2" s="374"/>
      <c r="RCN2" s="374"/>
      <c r="RCO2" s="374"/>
      <c r="RCP2" s="374"/>
      <c r="RCQ2" s="374"/>
      <c r="RCR2" s="374"/>
      <c r="RCS2" s="374"/>
      <c r="RCT2" s="374"/>
      <c r="RCU2" s="374"/>
      <c r="RCV2" s="374"/>
      <c r="RCW2" s="374"/>
      <c r="RCX2" s="374"/>
      <c r="RCY2" s="374"/>
      <c r="RCZ2" s="374"/>
      <c r="RDA2" s="374"/>
      <c r="RDB2" s="374"/>
      <c r="RDC2" s="374"/>
      <c r="RDD2" s="374"/>
      <c r="RDE2" s="374"/>
      <c r="RDF2" s="374"/>
      <c r="RDG2" s="374"/>
      <c r="RDH2" s="374"/>
      <c r="RDI2" s="374"/>
      <c r="RDJ2" s="374"/>
      <c r="RDK2" s="374"/>
      <c r="RDL2" s="374"/>
      <c r="RDM2" s="374"/>
      <c r="RDN2" s="374"/>
      <c r="RDO2" s="374"/>
      <c r="RDP2" s="374"/>
      <c r="RDQ2" s="374"/>
      <c r="RDR2" s="374"/>
      <c r="RDS2" s="374"/>
      <c r="RDT2" s="374"/>
      <c r="RDU2" s="374"/>
      <c r="RDV2" s="374"/>
      <c r="RDW2" s="374"/>
      <c r="RDX2" s="374"/>
      <c r="RDY2" s="374"/>
      <c r="RDZ2" s="374"/>
      <c r="REA2" s="374"/>
      <c r="REB2" s="374"/>
      <c r="REC2" s="374"/>
      <c r="RED2" s="374"/>
      <c r="REE2" s="374"/>
      <c r="REF2" s="374"/>
      <c r="REG2" s="374"/>
      <c r="REH2" s="374"/>
      <c r="REI2" s="374"/>
      <c r="REJ2" s="374"/>
      <c r="REK2" s="374"/>
      <c r="REL2" s="374"/>
      <c r="REM2" s="374"/>
      <c r="REN2" s="374"/>
      <c r="REO2" s="374"/>
      <c r="REP2" s="374"/>
      <c r="REQ2" s="374"/>
      <c r="RER2" s="374"/>
      <c r="RES2" s="374"/>
      <c r="RET2" s="374"/>
      <c r="REU2" s="374"/>
      <c r="REV2" s="374"/>
      <c r="REW2" s="374"/>
      <c r="REX2" s="374"/>
      <c r="REY2" s="374"/>
      <c r="REZ2" s="374"/>
      <c r="RFA2" s="374"/>
      <c r="RFB2" s="374"/>
      <c r="RFC2" s="374"/>
      <c r="RFD2" s="374"/>
      <c r="RFE2" s="374"/>
      <c r="RFF2" s="374"/>
      <c r="RFG2" s="374"/>
      <c r="RFH2" s="374"/>
      <c r="RFI2" s="374"/>
      <c r="RFJ2" s="374"/>
      <c r="RFK2" s="374"/>
      <c r="RFL2" s="374"/>
      <c r="RFM2" s="374"/>
      <c r="RFN2" s="374"/>
      <c r="RFO2" s="374"/>
      <c r="RFP2" s="374"/>
      <c r="RFQ2" s="374"/>
      <c r="RFR2" s="374"/>
      <c r="RFS2" s="374"/>
      <c r="RFT2" s="374"/>
      <c r="RFU2" s="374"/>
      <c r="RFV2" s="374"/>
      <c r="RFW2" s="374"/>
      <c r="RFX2" s="374"/>
      <c r="RFY2" s="374"/>
      <c r="RFZ2" s="374"/>
      <c r="RGA2" s="374"/>
      <c r="RGB2" s="374"/>
      <c r="RGC2" s="374"/>
      <c r="RGD2" s="374"/>
      <c r="RGE2" s="374"/>
      <c r="RGF2" s="374"/>
      <c r="RGG2" s="374"/>
      <c r="RGH2" s="374"/>
      <c r="RGI2" s="374"/>
      <c r="RGJ2" s="374"/>
      <c r="RGK2" s="374"/>
      <c r="RGL2" s="374"/>
      <c r="RGM2" s="374"/>
      <c r="RGN2" s="374"/>
      <c r="RGO2" s="374"/>
      <c r="RGP2" s="374"/>
      <c r="RGQ2" s="374"/>
      <c r="RGR2" s="374"/>
      <c r="RGS2" s="374"/>
      <c r="RGT2" s="374"/>
      <c r="RGU2" s="374"/>
      <c r="RGV2" s="374"/>
      <c r="RGW2" s="374"/>
      <c r="RGX2" s="374"/>
      <c r="RGY2" s="374"/>
      <c r="RGZ2" s="374"/>
      <c r="RHA2" s="374"/>
      <c r="RHB2" s="374"/>
      <c r="RHC2" s="374"/>
      <c r="RHD2" s="374"/>
      <c r="RHE2" s="374"/>
      <c r="RHF2" s="374"/>
      <c r="RHG2" s="374"/>
      <c r="RHH2" s="374"/>
      <c r="RHI2" s="374"/>
      <c r="RHJ2" s="374"/>
      <c r="RHK2" s="374"/>
      <c r="RHL2" s="374"/>
      <c r="RHM2" s="374"/>
      <c r="RHN2" s="374"/>
      <c r="RHO2" s="374"/>
      <c r="RHP2" s="374"/>
      <c r="RHQ2" s="374"/>
      <c r="RHR2" s="374"/>
      <c r="RHS2" s="374"/>
      <c r="RHT2" s="374"/>
      <c r="RHU2" s="374"/>
      <c r="RHV2" s="374"/>
      <c r="RHW2" s="374"/>
      <c r="RHX2" s="374"/>
      <c r="RHY2" s="374"/>
      <c r="RHZ2" s="374"/>
      <c r="RIA2" s="374"/>
      <c r="RIB2" s="374"/>
      <c r="RIC2" s="374"/>
      <c r="RID2" s="374"/>
      <c r="RIE2" s="374"/>
      <c r="RIF2" s="374"/>
      <c r="RIG2" s="374"/>
      <c r="RIH2" s="374"/>
      <c r="RII2" s="374"/>
      <c r="RIJ2" s="374"/>
      <c r="RIK2" s="374"/>
      <c r="RIL2" s="374"/>
      <c r="RIM2" s="374"/>
      <c r="RIN2" s="374"/>
      <c r="RIO2" s="374"/>
      <c r="RIP2" s="374"/>
      <c r="RIQ2" s="374"/>
      <c r="RIR2" s="374"/>
      <c r="RIS2" s="374"/>
      <c r="RIT2" s="374"/>
      <c r="RIU2" s="374"/>
      <c r="RIV2" s="374"/>
      <c r="RIW2" s="374"/>
      <c r="RIX2" s="374"/>
      <c r="RIY2" s="374"/>
      <c r="RIZ2" s="374"/>
      <c r="RJA2" s="374"/>
      <c r="RJB2" s="374"/>
      <c r="RJC2" s="374"/>
      <c r="RJD2" s="374"/>
      <c r="RJE2" s="374"/>
      <c r="RJF2" s="374"/>
      <c r="RJG2" s="374"/>
      <c r="RJH2" s="374"/>
      <c r="RJI2" s="374"/>
      <c r="RJJ2" s="374"/>
      <c r="RJK2" s="374"/>
      <c r="RJL2" s="374"/>
      <c r="RJM2" s="374"/>
      <c r="RJN2" s="374"/>
      <c r="RJO2" s="374"/>
      <c r="RJP2" s="374"/>
      <c r="RJQ2" s="374"/>
      <c r="RJR2" s="374"/>
      <c r="RJS2" s="374"/>
      <c r="RJT2" s="374"/>
      <c r="RJU2" s="374"/>
      <c r="RJV2" s="374"/>
      <c r="RJW2" s="374"/>
      <c r="RJX2" s="374"/>
      <c r="RJY2" s="374"/>
      <c r="RJZ2" s="374"/>
      <c r="RKA2" s="374"/>
      <c r="RKB2" s="374"/>
      <c r="RKC2" s="374"/>
      <c r="RKD2" s="374"/>
      <c r="RKE2" s="374"/>
      <c r="RKF2" s="374"/>
      <c r="RKG2" s="374"/>
      <c r="RKH2" s="374"/>
      <c r="RKI2" s="374"/>
      <c r="RKJ2" s="374"/>
      <c r="RKK2" s="374"/>
      <c r="RKL2" s="374"/>
      <c r="RKM2" s="374"/>
      <c r="RKN2" s="374"/>
      <c r="RKO2" s="374"/>
      <c r="RKP2" s="374"/>
      <c r="RKQ2" s="374"/>
      <c r="RKR2" s="374"/>
      <c r="RKS2" s="374"/>
      <c r="RKT2" s="374"/>
      <c r="RKU2" s="374"/>
      <c r="RKV2" s="374"/>
      <c r="RKW2" s="374"/>
      <c r="RKX2" s="374"/>
      <c r="RKY2" s="374"/>
      <c r="RKZ2" s="374"/>
      <c r="RLA2" s="374"/>
      <c r="RLB2" s="374"/>
      <c r="RLC2" s="374"/>
      <c r="RLD2" s="374"/>
      <c r="RLE2" s="374"/>
      <c r="RLF2" s="374"/>
      <c r="RLG2" s="374"/>
      <c r="RLH2" s="374"/>
      <c r="RLI2" s="374"/>
      <c r="RLJ2" s="374"/>
      <c r="RLK2" s="374"/>
      <c r="RLL2" s="374"/>
      <c r="RLM2" s="374"/>
      <c r="RLN2" s="374"/>
      <c r="RLO2" s="374"/>
      <c r="RLP2" s="374"/>
      <c r="RLQ2" s="374"/>
      <c r="RLR2" s="374"/>
      <c r="RLS2" s="374"/>
      <c r="RLT2" s="374"/>
      <c r="RLU2" s="374"/>
      <c r="RLV2" s="374"/>
      <c r="RLW2" s="374"/>
      <c r="RLX2" s="374"/>
      <c r="RLY2" s="374"/>
      <c r="RLZ2" s="374"/>
      <c r="RMA2" s="374"/>
      <c r="RMB2" s="374"/>
      <c r="RMC2" s="374"/>
      <c r="RMD2" s="374"/>
      <c r="RME2" s="374"/>
      <c r="RMF2" s="374"/>
      <c r="RMG2" s="374"/>
      <c r="RMH2" s="374"/>
      <c r="RMI2" s="374"/>
      <c r="RMJ2" s="374"/>
      <c r="RMK2" s="374"/>
      <c r="RML2" s="374"/>
      <c r="RMM2" s="374"/>
      <c r="RMN2" s="374"/>
      <c r="RMO2" s="374"/>
      <c r="RMP2" s="374"/>
      <c r="RMQ2" s="374"/>
      <c r="RMR2" s="374"/>
      <c r="RMS2" s="374"/>
      <c r="RMT2" s="374"/>
      <c r="RMU2" s="374"/>
      <c r="RMV2" s="374"/>
      <c r="RMW2" s="374"/>
      <c r="RMX2" s="374"/>
      <c r="RMY2" s="374"/>
      <c r="RMZ2" s="374"/>
      <c r="RNA2" s="374"/>
      <c r="RNB2" s="374"/>
      <c r="RNC2" s="374"/>
      <c r="RND2" s="374"/>
      <c r="RNE2" s="374"/>
      <c r="RNF2" s="374"/>
      <c r="RNG2" s="374"/>
      <c r="RNH2" s="374"/>
      <c r="RNI2" s="374"/>
      <c r="RNJ2" s="374"/>
      <c r="RNK2" s="374"/>
      <c r="RNL2" s="374"/>
      <c r="RNM2" s="374"/>
      <c r="RNN2" s="374"/>
      <c r="RNO2" s="374"/>
      <c r="RNP2" s="374"/>
      <c r="RNQ2" s="374"/>
      <c r="RNR2" s="374"/>
      <c r="RNS2" s="374"/>
      <c r="RNT2" s="374"/>
      <c r="RNU2" s="374"/>
      <c r="RNV2" s="374"/>
      <c r="RNW2" s="374"/>
      <c r="RNX2" s="374"/>
      <c r="RNY2" s="374"/>
      <c r="RNZ2" s="374"/>
      <c r="ROA2" s="374"/>
      <c r="ROB2" s="374"/>
      <c r="ROC2" s="374"/>
      <c r="ROD2" s="374"/>
      <c r="ROE2" s="374"/>
      <c r="ROF2" s="374"/>
      <c r="ROG2" s="374"/>
      <c r="ROH2" s="374"/>
      <c r="ROI2" s="374"/>
      <c r="ROJ2" s="374"/>
      <c r="ROK2" s="374"/>
      <c r="ROL2" s="374"/>
      <c r="ROM2" s="374"/>
      <c r="RON2" s="374"/>
      <c r="ROO2" s="374"/>
      <c r="ROP2" s="374"/>
      <c r="ROQ2" s="374"/>
      <c r="ROR2" s="374"/>
      <c r="ROS2" s="374"/>
      <c r="ROT2" s="374"/>
      <c r="ROU2" s="374"/>
      <c r="ROV2" s="374"/>
      <c r="ROW2" s="374"/>
      <c r="ROX2" s="374"/>
      <c r="ROY2" s="374"/>
      <c r="ROZ2" s="374"/>
      <c r="RPA2" s="374"/>
      <c r="RPB2" s="374"/>
      <c r="RPC2" s="374"/>
      <c r="RPD2" s="374"/>
      <c r="RPE2" s="374"/>
      <c r="RPF2" s="374"/>
      <c r="RPG2" s="374"/>
      <c r="RPH2" s="374"/>
      <c r="RPI2" s="374"/>
      <c r="RPJ2" s="374"/>
      <c r="RPK2" s="374"/>
      <c r="RPL2" s="374"/>
      <c r="RPM2" s="374"/>
      <c r="RPN2" s="374"/>
      <c r="RPO2" s="374"/>
      <c r="RPP2" s="374"/>
      <c r="RPQ2" s="374"/>
      <c r="RPR2" s="374"/>
      <c r="RPS2" s="374"/>
      <c r="RPT2" s="374"/>
      <c r="RPU2" s="374"/>
      <c r="RPV2" s="374"/>
      <c r="RPW2" s="374"/>
      <c r="RPX2" s="374"/>
      <c r="RPY2" s="374"/>
      <c r="RPZ2" s="374"/>
      <c r="RQA2" s="374"/>
      <c r="RQB2" s="374"/>
      <c r="RQC2" s="374"/>
      <c r="RQD2" s="374"/>
      <c r="RQE2" s="374"/>
      <c r="RQF2" s="374"/>
      <c r="RQG2" s="374"/>
      <c r="RQH2" s="374"/>
      <c r="RQI2" s="374"/>
      <c r="RQJ2" s="374"/>
      <c r="RQK2" s="374"/>
      <c r="RQL2" s="374"/>
      <c r="RQM2" s="374"/>
      <c r="RQN2" s="374"/>
      <c r="RQO2" s="374"/>
      <c r="RQP2" s="374"/>
      <c r="RQQ2" s="374"/>
      <c r="RQR2" s="374"/>
      <c r="RQS2" s="374"/>
      <c r="RQT2" s="374"/>
      <c r="RQU2" s="374"/>
      <c r="RQV2" s="374"/>
      <c r="RQW2" s="374"/>
      <c r="RQX2" s="374"/>
      <c r="RQY2" s="374"/>
      <c r="RQZ2" s="374"/>
      <c r="RRA2" s="374"/>
      <c r="RRB2" s="374"/>
      <c r="RRC2" s="374"/>
      <c r="RRD2" s="374"/>
      <c r="RRE2" s="374"/>
      <c r="RRF2" s="374"/>
      <c r="RRG2" s="374"/>
      <c r="RRH2" s="374"/>
      <c r="RRI2" s="374"/>
      <c r="RRJ2" s="374"/>
      <c r="RRK2" s="374"/>
      <c r="RRL2" s="374"/>
      <c r="RRM2" s="374"/>
      <c r="RRN2" s="374"/>
      <c r="RRO2" s="374"/>
      <c r="RRP2" s="374"/>
      <c r="RRQ2" s="374"/>
      <c r="RRR2" s="374"/>
      <c r="RRS2" s="374"/>
      <c r="RRT2" s="374"/>
      <c r="RRU2" s="374"/>
      <c r="RRV2" s="374"/>
      <c r="RRW2" s="374"/>
      <c r="RRX2" s="374"/>
      <c r="RRY2" s="374"/>
      <c r="RRZ2" s="374"/>
      <c r="RSA2" s="374"/>
      <c r="RSB2" s="374"/>
      <c r="RSC2" s="374"/>
      <c r="RSD2" s="374"/>
      <c r="RSE2" s="374"/>
      <c r="RSF2" s="374"/>
      <c r="RSG2" s="374"/>
      <c r="RSH2" s="374"/>
      <c r="RSI2" s="374"/>
      <c r="RSJ2" s="374"/>
      <c r="RSK2" s="374"/>
      <c r="RSL2" s="374"/>
      <c r="RSM2" s="374"/>
      <c r="RSN2" s="374"/>
      <c r="RSO2" s="374"/>
      <c r="RSP2" s="374"/>
      <c r="RSQ2" s="374"/>
      <c r="RSR2" s="374"/>
      <c r="RSS2" s="374"/>
      <c r="RST2" s="374"/>
      <c r="RSU2" s="374"/>
      <c r="RSV2" s="374"/>
      <c r="RSW2" s="374"/>
      <c r="RSX2" s="374"/>
      <c r="RSY2" s="374"/>
      <c r="RSZ2" s="374"/>
      <c r="RTA2" s="374"/>
      <c r="RTB2" s="374"/>
      <c r="RTC2" s="374"/>
      <c r="RTD2" s="374"/>
      <c r="RTE2" s="374"/>
      <c r="RTF2" s="374"/>
      <c r="RTG2" s="374"/>
      <c r="RTH2" s="374"/>
      <c r="RTI2" s="374"/>
      <c r="RTJ2" s="374"/>
      <c r="RTK2" s="374"/>
      <c r="RTL2" s="374"/>
      <c r="RTM2" s="374"/>
      <c r="RTN2" s="374"/>
      <c r="RTO2" s="374"/>
      <c r="RTP2" s="374"/>
      <c r="RTQ2" s="374"/>
      <c r="RTR2" s="374"/>
      <c r="RTS2" s="374"/>
      <c r="RTT2" s="374"/>
      <c r="RTU2" s="374"/>
      <c r="RTV2" s="374"/>
      <c r="RTW2" s="374"/>
      <c r="RTX2" s="374"/>
      <c r="RTY2" s="374"/>
      <c r="RTZ2" s="374"/>
      <c r="RUA2" s="374"/>
      <c r="RUB2" s="374"/>
      <c r="RUC2" s="374"/>
      <c r="RUD2" s="374"/>
      <c r="RUE2" s="374"/>
      <c r="RUF2" s="374"/>
      <c r="RUG2" s="374"/>
      <c r="RUH2" s="374"/>
      <c r="RUI2" s="374"/>
      <c r="RUJ2" s="374"/>
      <c r="RUK2" s="374"/>
      <c r="RUL2" s="374"/>
      <c r="RUM2" s="374"/>
      <c r="RUN2" s="374"/>
      <c r="RUO2" s="374"/>
      <c r="RUP2" s="374"/>
      <c r="RUQ2" s="374"/>
      <c r="RUR2" s="374"/>
      <c r="RUS2" s="374"/>
      <c r="RUT2" s="374"/>
      <c r="RUU2" s="374"/>
      <c r="RUV2" s="374"/>
      <c r="RUW2" s="374"/>
      <c r="RUX2" s="374"/>
      <c r="RUY2" s="374"/>
      <c r="RUZ2" s="374"/>
      <c r="RVA2" s="374"/>
      <c r="RVB2" s="374"/>
      <c r="RVC2" s="374"/>
      <c r="RVD2" s="374"/>
      <c r="RVE2" s="374"/>
      <c r="RVF2" s="374"/>
      <c r="RVG2" s="374"/>
      <c r="RVH2" s="374"/>
      <c r="RVI2" s="374"/>
      <c r="RVJ2" s="374"/>
      <c r="RVK2" s="374"/>
      <c r="RVL2" s="374"/>
      <c r="RVM2" s="374"/>
      <c r="RVN2" s="374"/>
      <c r="RVO2" s="374"/>
      <c r="RVP2" s="374"/>
      <c r="RVQ2" s="374"/>
      <c r="RVR2" s="374"/>
      <c r="RVS2" s="374"/>
      <c r="RVT2" s="374"/>
      <c r="RVU2" s="374"/>
      <c r="RVV2" s="374"/>
      <c r="RVW2" s="374"/>
      <c r="RVX2" s="374"/>
      <c r="RVY2" s="374"/>
      <c r="RVZ2" s="374"/>
      <c r="RWA2" s="374"/>
      <c r="RWB2" s="374"/>
      <c r="RWC2" s="374"/>
      <c r="RWD2" s="374"/>
      <c r="RWE2" s="374"/>
      <c r="RWF2" s="374"/>
      <c r="RWG2" s="374"/>
      <c r="RWH2" s="374"/>
      <c r="RWI2" s="374"/>
      <c r="RWJ2" s="374"/>
      <c r="RWK2" s="374"/>
      <c r="RWL2" s="374"/>
      <c r="RWM2" s="374"/>
      <c r="RWN2" s="374"/>
      <c r="RWO2" s="374"/>
      <c r="RWP2" s="374"/>
      <c r="RWQ2" s="374"/>
      <c r="RWR2" s="374"/>
      <c r="RWS2" s="374"/>
      <c r="RWT2" s="374"/>
      <c r="RWU2" s="374"/>
      <c r="RWV2" s="374"/>
      <c r="RWW2" s="374"/>
      <c r="RWX2" s="374"/>
      <c r="RWY2" s="374"/>
      <c r="RWZ2" s="374"/>
      <c r="RXA2" s="374"/>
      <c r="RXB2" s="374"/>
      <c r="RXC2" s="374"/>
      <c r="RXD2" s="374"/>
      <c r="RXE2" s="374"/>
      <c r="RXF2" s="374"/>
      <c r="RXG2" s="374"/>
      <c r="RXH2" s="374"/>
      <c r="RXI2" s="374"/>
      <c r="RXJ2" s="374"/>
      <c r="RXK2" s="374"/>
      <c r="RXL2" s="374"/>
      <c r="RXM2" s="374"/>
      <c r="RXN2" s="374"/>
      <c r="RXO2" s="374"/>
      <c r="RXP2" s="374"/>
      <c r="RXQ2" s="374"/>
      <c r="RXR2" s="374"/>
      <c r="RXS2" s="374"/>
      <c r="RXT2" s="374"/>
      <c r="RXU2" s="374"/>
      <c r="RXV2" s="374"/>
      <c r="RXW2" s="374"/>
      <c r="RXX2" s="374"/>
      <c r="RXY2" s="374"/>
      <c r="RXZ2" s="374"/>
      <c r="RYA2" s="374"/>
      <c r="RYB2" s="374"/>
      <c r="RYC2" s="374"/>
      <c r="RYD2" s="374"/>
      <c r="RYE2" s="374"/>
      <c r="RYF2" s="374"/>
      <c r="RYG2" s="374"/>
      <c r="RYH2" s="374"/>
      <c r="RYI2" s="374"/>
      <c r="RYJ2" s="374"/>
      <c r="RYK2" s="374"/>
      <c r="RYL2" s="374"/>
      <c r="RYM2" s="374"/>
      <c r="RYN2" s="374"/>
      <c r="RYO2" s="374"/>
      <c r="RYP2" s="374"/>
      <c r="RYQ2" s="374"/>
      <c r="RYR2" s="374"/>
      <c r="RYS2" s="374"/>
      <c r="RYT2" s="374"/>
      <c r="RYU2" s="374"/>
      <c r="RYV2" s="374"/>
      <c r="RYW2" s="374"/>
      <c r="RYX2" s="374"/>
      <c r="RYY2" s="374"/>
      <c r="RYZ2" s="374"/>
      <c r="RZA2" s="374"/>
      <c r="RZB2" s="374"/>
      <c r="RZC2" s="374"/>
      <c r="RZD2" s="374"/>
      <c r="RZE2" s="374"/>
      <c r="RZF2" s="374"/>
      <c r="RZG2" s="374"/>
      <c r="RZH2" s="374"/>
      <c r="RZI2" s="374"/>
      <c r="RZJ2" s="374"/>
      <c r="RZK2" s="374"/>
      <c r="RZL2" s="374"/>
      <c r="RZM2" s="374"/>
      <c r="RZN2" s="374"/>
      <c r="RZO2" s="374"/>
      <c r="RZP2" s="374"/>
      <c r="RZQ2" s="374"/>
      <c r="RZR2" s="374"/>
      <c r="RZS2" s="374"/>
      <c r="RZT2" s="374"/>
      <c r="RZU2" s="374"/>
      <c r="RZV2" s="374"/>
      <c r="RZW2" s="374"/>
      <c r="RZX2" s="374"/>
      <c r="RZY2" s="374"/>
      <c r="RZZ2" s="374"/>
      <c r="SAA2" s="374"/>
      <c r="SAB2" s="374"/>
      <c r="SAC2" s="374"/>
      <c r="SAD2" s="374"/>
      <c r="SAE2" s="374"/>
      <c r="SAF2" s="374"/>
      <c r="SAG2" s="374"/>
      <c r="SAH2" s="374"/>
      <c r="SAI2" s="374"/>
      <c r="SAJ2" s="374"/>
      <c r="SAK2" s="374"/>
      <c r="SAL2" s="374"/>
      <c r="SAM2" s="374"/>
      <c r="SAN2" s="374"/>
      <c r="SAO2" s="374"/>
      <c r="SAP2" s="374"/>
      <c r="SAQ2" s="374"/>
      <c r="SAR2" s="374"/>
      <c r="SAS2" s="374"/>
      <c r="SAT2" s="374"/>
      <c r="SAU2" s="374"/>
      <c r="SAV2" s="374"/>
      <c r="SAW2" s="374"/>
      <c r="SAX2" s="374"/>
      <c r="SAY2" s="374"/>
      <c r="SAZ2" s="374"/>
      <c r="SBA2" s="374"/>
      <c r="SBB2" s="374"/>
      <c r="SBC2" s="374"/>
      <c r="SBD2" s="374"/>
      <c r="SBE2" s="374"/>
      <c r="SBF2" s="374"/>
      <c r="SBG2" s="374"/>
      <c r="SBH2" s="374"/>
      <c r="SBI2" s="374"/>
      <c r="SBJ2" s="374"/>
      <c r="SBK2" s="374"/>
      <c r="SBL2" s="374"/>
      <c r="SBM2" s="374"/>
      <c r="SBN2" s="374"/>
      <c r="SBO2" s="374"/>
      <c r="SBP2" s="374"/>
      <c r="SBQ2" s="374"/>
      <c r="SBR2" s="374"/>
      <c r="SBS2" s="374"/>
      <c r="SBT2" s="374"/>
      <c r="SBU2" s="374"/>
      <c r="SBV2" s="374"/>
      <c r="SBW2" s="374"/>
      <c r="SBX2" s="374"/>
      <c r="SBY2" s="374"/>
      <c r="SBZ2" s="374"/>
      <c r="SCA2" s="374"/>
      <c r="SCB2" s="374"/>
      <c r="SCC2" s="374"/>
      <c r="SCD2" s="374"/>
      <c r="SCE2" s="374"/>
      <c r="SCF2" s="374"/>
      <c r="SCG2" s="374"/>
      <c r="SCH2" s="374"/>
      <c r="SCI2" s="374"/>
      <c r="SCJ2" s="374"/>
      <c r="SCK2" s="374"/>
      <c r="SCL2" s="374"/>
      <c r="SCM2" s="374"/>
      <c r="SCN2" s="374"/>
      <c r="SCO2" s="374"/>
      <c r="SCP2" s="374"/>
      <c r="SCQ2" s="374"/>
      <c r="SCR2" s="374"/>
      <c r="SCS2" s="374"/>
      <c r="SCT2" s="374"/>
      <c r="SCU2" s="374"/>
      <c r="SCV2" s="374"/>
      <c r="SCW2" s="374"/>
      <c r="SCX2" s="374"/>
      <c r="SCY2" s="374"/>
      <c r="SCZ2" s="374"/>
      <c r="SDA2" s="374"/>
      <c r="SDB2" s="374"/>
      <c r="SDC2" s="374"/>
      <c r="SDD2" s="374"/>
      <c r="SDE2" s="374"/>
      <c r="SDF2" s="374"/>
      <c r="SDG2" s="374"/>
      <c r="SDH2" s="374"/>
      <c r="SDI2" s="374"/>
      <c r="SDJ2" s="374"/>
      <c r="SDK2" s="374"/>
      <c r="SDL2" s="374"/>
      <c r="SDM2" s="374"/>
      <c r="SDN2" s="374"/>
      <c r="SDO2" s="374"/>
      <c r="SDP2" s="374"/>
      <c r="SDQ2" s="374"/>
      <c r="SDR2" s="374"/>
      <c r="SDS2" s="374"/>
      <c r="SDT2" s="374"/>
      <c r="SDU2" s="374"/>
      <c r="SDV2" s="374"/>
      <c r="SDW2" s="374"/>
      <c r="SDX2" s="374"/>
      <c r="SDY2" s="374"/>
      <c r="SDZ2" s="374"/>
      <c r="SEA2" s="374"/>
      <c r="SEB2" s="374"/>
      <c r="SEC2" s="374"/>
      <c r="SED2" s="374"/>
      <c r="SEE2" s="374"/>
      <c r="SEF2" s="374"/>
      <c r="SEG2" s="374"/>
      <c r="SEH2" s="374"/>
      <c r="SEI2" s="374"/>
      <c r="SEJ2" s="374"/>
      <c r="SEK2" s="374"/>
      <c r="SEL2" s="374"/>
      <c r="SEM2" s="374"/>
      <c r="SEN2" s="374"/>
      <c r="SEO2" s="374"/>
      <c r="SEP2" s="374"/>
      <c r="SEQ2" s="374"/>
      <c r="SER2" s="374"/>
      <c r="SES2" s="374"/>
      <c r="SET2" s="374"/>
      <c r="SEU2" s="374"/>
      <c r="SEV2" s="374"/>
      <c r="SEW2" s="374"/>
      <c r="SEX2" s="374"/>
      <c r="SEY2" s="374"/>
      <c r="SEZ2" s="374"/>
      <c r="SFA2" s="374"/>
      <c r="SFB2" s="374"/>
      <c r="SFC2" s="374"/>
      <c r="SFD2" s="374"/>
      <c r="SFE2" s="374"/>
      <c r="SFF2" s="374"/>
      <c r="SFG2" s="374"/>
      <c r="SFH2" s="374"/>
      <c r="SFI2" s="374"/>
      <c r="SFJ2" s="374"/>
      <c r="SFK2" s="374"/>
      <c r="SFL2" s="374"/>
      <c r="SFM2" s="374"/>
      <c r="SFN2" s="374"/>
      <c r="SFO2" s="374"/>
      <c r="SFP2" s="374"/>
      <c r="SFQ2" s="374"/>
      <c r="SFR2" s="374"/>
      <c r="SFS2" s="374"/>
      <c r="SFT2" s="374"/>
      <c r="SFU2" s="374"/>
      <c r="SFV2" s="374"/>
      <c r="SFW2" s="374"/>
      <c r="SFX2" s="374"/>
      <c r="SFY2" s="374"/>
      <c r="SFZ2" s="374"/>
      <c r="SGA2" s="374"/>
      <c r="SGB2" s="374"/>
      <c r="SGC2" s="374"/>
      <c r="SGD2" s="374"/>
      <c r="SGE2" s="374"/>
      <c r="SGF2" s="374"/>
      <c r="SGG2" s="374"/>
      <c r="SGH2" s="374"/>
      <c r="SGI2" s="374"/>
      <c r="SGJ2" s="374"/>
      <c r="SGK2" s="374"/>
      <c r="SGL2" s="374"/>
      <c r="SGM2" s="374"/>
      <c r="SGN2" s="374"/>
      <c r="SGO2" s="374"/>
      <c r="SGP2" s="374"/>
      <c r="SGQ2" s="374"/>
      <c r="SGR2" s="374"/>
      <c r="SGS2" s="374"/>
      <c r="SGT2" s="374"/>
      <c r="SGU2" s="374"/>
      <c r="SGV2" s="374"/>
      <c r="SGW2" s="374"/>
      <c r="SGX2" s="374"/>
      <c r="SGY2" s="374"/>
      <c r="SGZ2" s="374"/>
      <c r="SHA2" s="374"/>
      <c r="SHB2" s="374"/>
      <c r="SHC2" s="374"/>
      <c r="SHD2" s="374"/>
      <c r="SHE2" s="374"/>
      <c r="SHF2" s="374"/>
      <c r="SHG2" s="374"/>
      <c r="SHH2" s="374"/>
      <c r="SHI2" s="374"/>
      <c r="SHJ2" s="374"/>
      <c r="SHK2" s="374"/>
      <c r="SHL2" s="374"/>
      <c r="SHM2" s="374"/>
      <c r="SHN2" s="374"/>
      <c r="SHO2" s="374"/>
      <c r="SHP2" s="374"/>
      <c r="SHQ2" s="374"/>
      <c r="SHR2" s="374"/>
      <c r="SHS2" s="374"/>
      <c r="SHT2" s="374"/>
      <c r="SHU2" s="374"/>
      <c r="SHV2" s="374"/>
      <c r="SHW2" s="374"/>
      <c r="SHX2" s="374"/>
      <c r="SHY2" s="374"/>
      <c r="SHZ2" s="374"/>
      <c r="SIA2" s="374"/>
      <c r="SIB2" s="374"/>
      <c r="SIC2" s="374"/>
      <c r="SID2" s="374"/>
      <c r="SIE2" s="374"/>
      <c r="SIF2" s="374"/>
      <c r="SIG2" s="374"/>
      <c r="SIH2" s="374"/>
      <c r="SII2" s="374"/>
      <c r="SIJ2" s="374"/>
      <c r="SIK2" s="374"/>
      <c r="SIL2" s="374"/>
      <c r="SIM2" s="374"/>
      <c r="SIN2" s="374"/>
      <c r="SIO2" s="374"/>
      <c r="SIP2" s="374"/>
      <c r="SIQ2" s="374"/>
      <c r="SIR2" s="374"/>
      <c r="SIS2" s="374"/>
      <c r="SIT2" s="374"/>
      <c r="SIU2" s="374"/>
      <c r="SIV2" s="374"/>
      <c r="SIW2" s="374"/>
      <c r="SIX2" s="374"/>
      <c r="SIY2" s="374"/>
      <c r="SIZ2" s="374"/>
      <c r="SJA2" s="374"/>
      <c r="SJB2" s="374"/>
      <c r="SJC2" s="374"/>
      <c r="SJD2" s="374"/>
      <c r="SJE2" s="374"/>
      <c r="SJF2" s="374"/>
      <c r="SJG2" s="374"/>
      <c r="SJH2" s="374"/>
      <c r="SJI2" s="374"/>
      <c r="SJJ2" s="374"/>
      <c r="SJK2" s="374"/>
      <c r="SJL2" s="374"/>
      <c r="SJM2" s="374"/>
      <c r="SJN2" s="374"/>
      <c r="SJO2" s="374"/>
      <c r="SJP2" s="374"/>
      <c r="SJQ2" s="374"/>
      <c r="SJR2" s="374"/>
      <c r="SJS2" s="374"/>
      <c r="SJT2" s="374"/>
      <c r="SJU2" s="374"/>
      <c r="SJV2" s="374"/>
      <c r="SJW2" s="374"/>
      <c r="SJX2" s="374"/>
      <c r="SJY2" s="374"/>
      <c r="SJZ2" s="374"/>
      <c r="SKA2" s="374"/>
      <c r="SKB2" s="374"/>
      <c r="SKC2" s="374"/>
      <c r="SKD2" s="374"/>
      <c r="SKE2" s="374"/>
      <c r="SKF2" s="374"/>
      <c r="SKG2" s="374"/>
      <c r="SKH2" s="374"/>
      <c r="SKI2" s="374"/>
      <c r="SKJ2" s="374"/>
      <c r="SKK2" s="374"/>
      <c r="SKL2" s="374"/>
      <c r="SKM2" s="374"/>
      <c r="SKN2" s="374"/>
      <c r="SKO2" s="374"/>
      <c r="SKP2" s="374"/>
      <c r="SKQ2" s="374"/>
      <c r="SKR2" s="374"/>
      <c r="SKS2" s="374"/>
      <c r="SKT2" s="374"/>
      <c r="SKU2" s="374"/>
      <c r="SKV2" s="374"/>
      <c r="SKW2" s="374"/>
      <c r="SKX2" s="374"/>
      <c r="SKY2" s="374"/>
      <c r="SKZ2" s="374"/>
      <c r="SLA2" s="374"/>
      <c r="SLB2" s="374"/>
      <c r="SLC2" s="374"/>
      <c r="SLD2" s="374"/>
      <c r="SLE2" s="374"/>
      <c r="SLF2" s="374"/>
      <c r="SLG2" s="374"/>
      <c r="SLH2" s="374"/>
      <c r="SLI2" s="374"/>
      <c r="SLJ2" s="374"/>
      <c r="SLK2" s="374"/>
      <c r="SLL2" s="374"/>
      <c r="SLM2" s="374"/>
      <c r="SLN2" s="374"/>
      <c r="SLO2" s="374"/>
      <c r="SLP2" s="374"/>
      <c r="SLQ2" s="374"/>
      <c r="SLR2" s="374"/>
      <c r="SLS2" s="374"/>
      <c r="SLT2" s="374"/>
      <c r="SLU2" s="374"/>
      <c r="SLV2" s="374"/>
      <c r="SLW2" s="374"/>
      <c r="SLX2" s="374"/>
      <c r="SLY2" s="374"/>
      <c r="SLZ2" s="374"/>
      <c r="SMA2" s="374"/>
      <c r="SMB2" s="374"/>
      <c r="SMC2" s="374"/>
      <c r="SMD2" s="374"/>
      <c r="SME2" s="374"/>
      <c r="SMF2" s="374"/>
      <c r="SMG2" s="374"/>
      <c r="SMH2" s="374"/>
      <c r="SMI2" s="374"/>
      <c r="SMJ2" s="374"/>
      <c r="SMK2" s="374"/>
      <c r="SML2" s="374"/>
      <c r="SMM2" s="374"/>
      <c r="SMN2" s="374"/>
      <c r="SMO2" s="374"/>
      <c r="SMP2" s="374"/>
      <c r="SMQ2" s="374"/>
      <c r="SMR2" s="374"/>
      <c r="SMS2" s="374"/>
      <c r="SMT2" s="374"/>
      <c r="SMU2" s="374"/>
      <c r="SMV2" s="374"/>
      <c r="SMW2" s="374"/>
      <c r="SMX2" s="374"/>
      <c r="SMY2" s="374"/>
      <c r="SMZ2" s="374"/>
      <c r="SNA2" s="374"/>
      <c r="SNB2" s="374"/>
      <c r="SNC2" s="374"/>
      <c r="SND2" s="374"/>
      <c r="SNE2" s="374"/>
      <c r="SNF2" s="374"/>
      <c r="SNG2" s="374"/>
      <c r="SNH2" s="374"/>
      <c r="SNI2" s="374"/>
      <c r="SNJ2" s="374"/>
      <c r="SNK2" s="374"/>
      <c r="SNL2" s="374"/>
      <c r="SNM2" s="374"/>
      <c r="SNN2" s="374"/>
      <c r="SNO2" s="374"/>
      <c r="SNP2" s="374"/>
      <c r="SNQ2" s="374"/>
      <c r="SNR2" s="374"/>
      <c r="SNS2" s="374"/>
      <c r="SNT2" s="374"/>
      <c r="SNU2" s="374"/>
      <c r="SNV2" s="374"/>
      <c r="SNW2" s="374"/>
      <c r="SNX2" s="374"/>
      <c r="SNY2" s="374"/>
      <c r="SNZ2" s="374"/>
      <c r="SOA2" s="374"/>
      <c r="SOB2" s="374"/>
      <c r="SOC2" s="374"/>
      <c r="SOD2" s="374"/>
      <c r="SOE2" s="374"/>
      <c r="SOF2" s="374"/>
      <c r="SOG2" s="374"/>
      <c r="SOH2" s="374"/>
      <c r="SOI2" s="374"/>
      <c r="SOJ2" s="374"/>
      <c r="SOK2" s="374"/>
      <c r="SOL2" s="374"/>
      <c r="SOM2" s="374"/>
      <c r="SON2" s="374"/>
      <c r="SOO2" s="374"/>
      <c r="SOP2" s="374"/>
      <c r="SOQ2" s="374"/>
      <c r="SOR2" s="374"/>
      <c r="SOS2" s="374"/>
      <c r="SOT2" s="374"/>
      <c r="SOU2" s="374"/>
      <c r="SOV2" s="374"/>
      <c r="SOW2" s="374"/>
      <c r="SOX2" s="374"/>
      <c r="SOY2" s="374"/>
      <c r="SOZ2" s="374"/>
      <c r="SPA2" s="374"/>
      <c r="SPB2" s="374"/>
      <c r="SPC2" s="374"/>
      <c r="SPD2" s="374"/>
      <c r="SPE2" s="374"/>
      <c r="SPF2" s="374"/>
      <c r="SPG2" s="374"/>
      <c r="SPH2" s="374"/>
      <c r="SPI2" s="374"/>
      <c r="SPJ2" s="374"/>
      <c r="SPK2" s="374"/>
      <c r="SPL2" s="374"/>
      <c r="SPM2" s="374"/>
      <c r="SPN2" s="374"/>
      <c r="SPO2" s="374"/>
      <c r="SPP2" s="374"/>
      <c r="SPQ2" s="374"/>
      <c r="SPR2" s="374"/>
      <c r="SPS2" s="374"/>
      <c r="SPT2" s="374"/>
      <c r="SPU2" s="374"/>
      <c r="SPV2" s="374"/>
      <c r="SPW2" s="374"/>
      <c r="SPX2" s="374"/>
      <c r="SPY2" s="374"/>
      <c r="SPZ2" s="374"/>
      <c r="SQA2" s="374"/>
      <c r="SQB2" s="374"/>
      <c r="SQC2" s="374"/>
      <c r="SQD2" s="374"/>
      <c r="SQE2" s="374"/>
      <c r="SQF2" s="374"/>
      <c r="SQG2" s="374"/>
      <c r="SQH2" s="374"/>
      <c r="SQI2" s="374"/>
      <c r="SQJ2" s="374"/>
      <c r="SQK2" s="374"/>
      <c r="SQL2" s="374"/>
      <c r="SQM2" s="374"/>
      <c r="SQN2" s="374"/>
      <c r="SQO2" s="374"/>
      <c r="SQP2" s="374"/>
      <c r="SQQ2" s="374"/>
      <c r="SQR2" s="374"/>
      <c r="SQS2" s="374"/>
      <c r="SQT2" s="374"/>
      <c r="SQU2" s="374"/>
      <c r="SQV2" s="374"/>
      <c r="SQW2" s="374"/>
      <c r="SQX2" s="374"/>
      <c r="SQY2" s="374"/>
      <c r="SQZ2" s="374"/>
      <c r="SRA2" s="374"/>
      <c r="SRB2" s="374"/>
      <c r="SRC2" s="374"/>
      <c r="SRD2" s="374"/>
      <c r="SRE2" s="374"/>
      <c r="SRF2" s="374"/>
      <c r="SRG2" s="374"/>
      <c r="SRH2" s="374"/>
      <c r="SRI2" s="374"/>
      <c r="SRJ2" s="374"/>
      <c r="SRK2" s="374"/>
      <c r="SRL2" s="374"/>
      <c r="SRM2" s="374"/>
      <c r="SRN2" s="374"/>
      <c r="SRO2" s="374"/>
      <c r="SRP2" s="374"/>
      <c r="SRQ2" s="374"/>
      <c r="SRR2" s="374"/>
      <c r="SRS2" s="374"/>
      <c r="SRT2" s="374"/>
      <c r="SRU2" s="374"/>
      <c r="SRV2" s="374"/>
      <c r="SRW2" s="374"/>
      <c r="SRX2" s="374"/>
      <c r="SRY2" s="374"/>
      <c r="SRZ2" s="374"/>
      <c r="SSA2" s="374"/>
      <c r="SSB2" s="374"/>
      <c r="SSC2" s="374"/>
      <c r="SSD2" s="374"/>
      <c r="SSE2" s="374"/>
      <c r="SSF2" s="374"/>
      <c r="SSG2" s="374"/>
      <c r="SSH2" s="374"/>
      <c r="SSI2" s="374"/>
      <c r="SSJ2" s="374"/>
      <c r="SSK2" s="374"/>
      <c r="SSL2" s="374"/>
      <c r="SSM2" s="374"/>
      <c r="SSN2" s="374"/>
      <c r="SSO2" s="374"/>
      <c r="SSP2" s="374"/>
      <c r="SSQ2" s="374"/>
      <c r="SSR2" s="374"/>
      <c r="SSS2" s="374"/>
      <c r="SST2" s="374"/>
      <c r="SSU2" s="374"/>
      <c r="SSV2" s="374"/>
      <c r="SSW2" s="374"/>
      <c r="SSX2" s="374"/>
      <c r="SSY2" s="374"/>
      <c r="SSZ2" s="374"/>
      <c r="STA2" s="374"/>
      <c r="STB2" s="374"/>
      <c r="STC2" s="374"/>
      <c r="STD2" s="374"/>
      <c r="STE2" s="374"/>
      <c r="STF2" s="374"/>
      <c r="STG2" s="374"/>
      <c r="STH2" s="374"/>
      <c r="STI2" s="374"/>
      <c r="STJ2" s="374"/>
      <c r="STK2" s="374"/>
      <c r="STL2" s="374"/>
      <c r="STM2" s="374"/>
      <c r="STN2" s="374"/>
      <c r="STO2" s="374"/>
      <c r="STP2" s="374"/>
      <c r="STQ2" s="374"/>
      <c r="STR2" s="374"/>
      <c r="STS2" s="374"/>
      <c r="STT2" s="374"/>
      <c r="STU2" s="374"/>
      <c r="STV2" s="374"/>
      <c r="STW2" s="374"/>
      <c r="STX2" s="374"/>
      <c r="STY2" s="374"/>
      <c r="STZ2" s="374"/>
      <c r="SUA2" s="374"/>
      <c r="SUB2" s="374"/>
      <c r="SUC2" s="374"/>
      <c r="SUD2" s="374"/>
      <c r="SUE2" s="374"/>
      <c r="SUF2" s="374"/>
      <c r="SUG2" s="374"/>
      <c r="SUH2" s="374"/>
      <c r="SUI2" s="374"/>
      <c r="SUJ2" s="374"/>
      <c r="SUK2" s="374"/>
      <c r="SUL2" s="374"/>
      <c r="SUM2" s="374"/>
      <c r="SUN2" s="374"/>
      <c r="SUO2" s="374"/>
      <c r="SUP2" s="374"/>
      <c r="SUQ2" s="374"/>
      <c r="SUR2" s="374"/>
      <c r="SUS2" s="374"/>
      <c r="SUT2" s="374"/>
      <c r="SUU2" s="374"/>
      <c r="SUV2" s="374"/>
      <c r="SUW2" s="374"/>
      <c r="SUX2" s="374"/>
      <c r="SUY2" s="374"/>
      <c r="SUZ2" s="374"/>
      <c r="SVA2" s="374"/>
      <c r="SVB2" s="374"/>
      <c r="SVC2" s="374"/>
      <c r="SVD2" s="374"/>
      <c r="SVE2" s="374"/>
      <c r="SVF2" s="374"/>
      <c r="SVG2" s="374"/>
      <c r="SVH2" s="374"/>
      <c r="SVI2" s="374"/>
      <c r="SVJ2" s="374"/>
      <c r="SVK2" s="374"/>
      <c r="SVL2" s="374"/>
      <c r="SVM2" s="374"/>
      <c r="SVN2" s="374"/>
      <c r="SVO2" s="374"/>
      <c r="SVP2" s="374"/>
      <c r="SVQ2" s="374"/>
      <c r="SVR2" s="374"/>
      <c r="SVS2" s="374"/>
      <c r="SVT2" s="374"/>
      <c r="SVU2" s="374"/>
      <c r="SVV2" s="374"/>
      <c r="SVW2" s="374"/>
      <c r="SVX2" s="374"/>
      <c r="SVY2" s="374"/>
      <c r="SVZ2" s="374"/>
      <c r="SWA2" s="374"/>
      <c r="SWB2" s="374"/>
      <c r="SWC2" s="374"/>
      <c r="SWD2" s="374"/>
      <c r="SWE2" s="374"/>
      <c r="SWF2" s="374"/>
      <c r="SWG2" s="374"/>
      <c r="SWH2" s="374"/>
      <c r="SWI2" s="374"/>
      <c r="SWJ2" s="374"/>
      <c r="SWK2" s="374"/>
      <c r="SWL2" s="374"/>
      <c r="SWM2" s="374"/>
      <c r="SWN2" s="374"/>
      <c r="SWO2" s="374"/>
      <c r="SWP2" s="374"/>
      <c r="SWQ2" s="374"/>
      <c r="SWR2" s="374"/>
      <c r="SWS2" s="374"/>
      <c r="SWT2" s="374"/>
      <c r="SWU2" s="374"/>
      <c r="SWV2" s="374"/>
      <c r="SWW2" s="374"/>
      <c r="SWX2" s="374"/>
      <c r="SWY2" s="374"/>
      <c r="SWZ2" s="374"/>
      <c r="SXA2" s="374"/>
      <c r="SXB2" s="374"/>
      <c r="SXC2" s="374"/>
      <c r="SXD2" s="374"/>
      <c r="SXE2" s="374"/>
      <c r="SXF2" s="374"/>
      <c r="SXG2" s="374"/>
      <c r="SXH2" s="374"/>
      <c r="SXI2" s="374"/>
      <c r="SXJ2" s="374"/>
      <c r="SXK2" s="374"/>
      <c r="SXL2" s="374"/>
      <c r="SXM2" s="374"/>
      <c r="SXN2" s="374"/>
      <c r="SXO2" s="374"/>
      <c r="SXP2" s="374"/>
      <c r="SXQ2" s="374"/>
      <c r="SXR2" s="374"/>
      <c r="SXS2" s="374"/>
      <c r="SXT2" s="374"/>
      <c r="SXU2" s="374"/>
      <c r="SXV2" s="374"/>
      <c r="SXW2" s="374"/>
      <c r="SXX2" s="374"/>
      <c r="SXY2" s="374"/>
      <c r="SXZ2" s="374"/>
      <c r="SYA2" s="374"/>
      <c r="SYB2" s="374"/>
      <c r="SYC2" s="374"/>
      <c r="SYD2" s="374"/>
      <c r="SYE2" s="374"/>
      <c r="SYF2" s="374"/>
      <c r="SYG2" s="374"/>
      <c r="SYH2" s="374"/>
      <c r="SYI2" s="374"/>
      <c r="SYJ2" s="374"/>
      <c r="SYK2" s="374"/>
      <c r="SYL2" s="374"/>
      <c r="SYM2" s="374"/>
      <c r="SYN2" s="374"/>
      <c r="SYO2" s="374"/>
      <c r="SYP2" s="374"/>
      <c r="SYQ2" s="374"/>
      <c r="SYR2" s="374"/>
      <c r="SYS2" s="374"/>
      <c r="SYT2" s="374"/>
      <c r="SYU2" s="374"/>
      <c r="SYV2" s="374"/>
      <c r="SYW2" s="374"/>
      <c r="SYX2" s="374"/>
      <c r="SYY2" s="374"/>
      <c r="SYZ2" s="374"/>
      <c r="SZA2" s="374"/>
      <c r="SZB2" s="374"/>
      <c r="SZC2" s="374"/>
      <c r="SZD2" s="374"/>
      <c r="SZE2" s="374"/>
      <c r="SZF2" s="374"/>
      <c r="SZG2" s="374"/>
      <c r="SZH2" s="374"/>
      <c r="SZI2" s="374"/>
      <c r="SZJ2" s="374"/>
      <c r="SZK2" s="374"/>
      <c r="SZL2" s="374"/>
      <c r="SZM2" s="374"/>
      <c r="SZN2" s="374"/>
      <c r="SZO2" s="374"/>
      <c r="SZP2" s="374"/>
      <c r="SZQ2" s="374"/>
      <c r="SZR2" s="374"/>
      <c r="SZS2" s="374"/>
      <c r="SZT2" s="374"/>
      <c r="SZU2" s="374"/>
      <c r="SZV2" s="374"/>
      <c r="SZW2" s="374"/>
      <c r="SZX2" s="374"/>
      <c r="SZY2" s="374"/>
      <c r="SZZ2" s="374"/>
      <c r="TAA2" s="374"/>
      <c r="TAB2" s="374"/>
      <c r="TAC2" s="374"/>
      <c r="TAD2" s="374"/>
      <c r="TAE2" s="374"/>
      <c r="TAF2" s="374"/>
      <c r="TAG2" s="374"/>
      <c r="TAH2" s="374"/>
      <c r="TAI2" s="374"/>
      <c r="TAJ2" s="374"/>
      <c r="TAK2" s="374"/>
      <c r="TAL2" s="374"/>
      <c r="TAM2" s="374"/>
      <c r="TAN2" s="374"/>
      <c r="TAO2" s="374"/>
      <c r="TAP2" s="374"/>
      <c r="TAQ2" s="374"/>
      <c r="TAR2" s="374"/>
      <c r="TAS2" s="374"/>
      <c r="TAT2" s="374"/>
      <c r="TAU2" s="374"/>
      <c r="TAV2" s="374"/>
      <c r="TAW2" s="374"/>
      <c r="TAX2" s="374"/>
      <c r="TAY2" s="374"/>
      <c r="TAZ2" s="374"/>
      <c r="TBA2" s="374"/>
      <c r="TBB2" s="374"/>
      <c r="TBC2" s="374"/>
      <c r="TBD2" s="374"/>
      <c r="TBE2" s="374"/>
      <c r="TBF2" s="374"/>
      <c r="TBG2" s="374"/>
      <c r="TBH2" s="374"/>
      <c r="TBI2" s="374"/>
      <c r="TBJ2" s="374"/>
      <c r="TBK2" s="374"/>
      <c r="TBL2" s="374"/>
      <c r="TBM2" s="374"/>
      <c r="TBN2" s="374"/>
      <c r="TBO2" s="374"/>
      <c r="TBP2" s="374"/>
      <c r="TBQ2" s="374"/>
      <c r="TBR2" s="374"/>
      <c r="TBS2" s="374"/>
      <c r="TBT2" s="374"/>
      <c r="TBU2" s="374"/>
      <c r="TBV2" s="374"/>
      <c r="TBW2" s="374"/>
      <c r="TBX2" s="374"/>
      <c r="TBY2" s="374"/>
      <c r="TBZ2" s="374"/>
      <c r="TCA2" s="374"/>
      <c r="TCB2" s="374"/>
      <c r="TCC2" s="374"/>
      <c r="TCD2" s="374"/>
      <c r="TCE2" s="374"/>
      <c r="TCF2" s="374"/>
      <c r="TCG2" s="374"/>
      <c r="TCH2" s="374"/>
      <c r="TCI2" s="374"/>
      <c r="TCJ2" s="374"/>
      <c r="TCK2" s="374"/>
      <c r="TCL2" s="374"/>
      <c r="TCM2" s="374"/>
      <c r="TCN2" s="374"/>
      <c r="TCO2" s="374"/>
      <c r="TCP2" s="374"/>
      <c r="TCQ2" s="374"/>
      <c r="TCR2" s="374"/>
      <c r="TCS2" s="374"/>
      <c r="TCT2" s="374"/>
      <c r="TCU2" s="374"/>
      <c r="TCV2" s="374"/>
      <c r="TCW2" s="374"/>
      <c r="TCX2" s="374"/>
      <c r="TCY2" s="374"/>
      <c r="TCZ2" s="374"/>
      <c r="TDA2" s="374"/>
      <c r="TDB2" s="374"/>
      <c r="TDC2" s="374"/>
      <c r="TDD2" s="374"/>
      <c r="TDE2" s="374"/>
      <c r="TDF2" s="374"/>
      <c r="TDG2" s="374"/>
      <c r="TDH2" s="374"/>
      <c r="TDI2" s="374"/>
      <c r="TDJ2" s="374"/>
      <c r="TDK2" s="374"/>
      <c r="TDL2" s="374"/>
      <c r="TDM2" s="374"/>
      <c r="TDN2" s="374"/>
      <c r="TDO2" s="374"/>
      <c r="TDP2" s="374"/>
      <c r="TDQ2" s="374"/>
      <c r="TDR2" s="374"/>
      <c r="TDS2" s="374"/>
      <c r="TDT2" s="374"/>
      <c r="TDU2" s="374"/>
      <c r="TDV2" s="374"/>
      <c r="TDW2" s="374"/>
      <c r="TDX2" s="374"/>
      <c r="TDY2" s="374"/>
      <c r="TDZ2" s="374"/>
      <c r="TEA2" s="374"/>
      <c r="TEB2" s="374"/>
      <c r="TEC2" s="374"/>
      <c r="TED2" s="374"/>
      <c r="TEE2" s="374"/>
      <c r="TEF2" s="374"/>
      <c r="TEG2" s="374"/>
      <c r="TEH2" s="374"/>
      <c r="TEI2" s="374"/>
      <c r="TEJ2" s="374"/>
      <c r="TEK2" s="374"/>
      <c r="TEL2" s="374"/>
      <c r="TEM2" s="374"/>
      <c r="TEN2" s="374"/>
      <c r="TEO2" s="374"/>
      <c r="TEP2" s="374"/>
      <c r="TEQ2" s="374"/>
      <c r="TER2" s="374"/>
      <c r="TES2" s="374"/>
      <c r="TET2" s="374"/>
      <c r="TEU2" s="374"/>
      <c r="TEV2" s="374"/>
      <c r="TEW2" s="374"/>
      <c r="TEX2" s="374"/>
      <c r="TEY2" s="374"/>
      <c r="TEZ2" s="374"/>
      <c r="TFA2" s="374"/>
      <c r="TFB2" s="374"/>
      <c r="TFC2" s="374"/>
      <c r="TFD2" s="374"/>
      <c r="TFE2" s="374"/>
      <c r="TFF2" s="374"/>
      <c r="TFG2" s="374"/>
      <c r="TFH2" s="374"/>
      <c r="TFI2" s="374"/>
      <c r="TFJ2" s="374"/>
      <c r="TFK2" s="374"/>
      <c r="TFL2" s="374"/>
      <c r="TFM2" s="374"/>
      <c r="TFN2" s="374"/>
      <c r="TFO2" s="374"/>
      <c r="TFP2" s="374"/>
      <c r="TFQ2" s="374"/>
      <c r="TFR2" s="374"/>
      <c r="TFS2" s="374"/>
      <c r="TFT2" s="374"/>
      <c r="TFU2" s="374"/>
      <c r="TFV2" s="374"/>
      <c r="TFW2" s="374"/>
      <c r="TFX2" s="374"/>
      <c r="TFY2" s="374"/>
      <c r="TFZ2" s="374"/>
      <c r="TGA2" s="374"/>
      <c r="TGB2" s="374"/>
      <c r="TGC2" s="374"/>
      <c r="TGD2" s="374"/>
      <c r="TGE2" s="374"/>
      <c r="TGF2" s="374"/>
      <c r="TGG2" s="374"/>
      <c r="TGH2" s="374"/>
      <c r="TGI2" s="374"/>
      <c r="TGJ2" s="374"/>
      <c r="TGK2" s="374"/>
      <c r="TGL2" s="374"/>
      <c r="TGM2" s="374"/>
      <c r="TGN2" s="374"/>
      <c r="TGO2" s="374"/>
      <c r="TGP2" s="374"/>
      <c r="TGQ2" s="374"/>
      <c r="TGR2" s="374"/>
      <c r="TGS2" s="374"/>
      <c r="TGT2" s="374"/>
      <c r="TGU2" s="374"/>
      <c r="TGV2" s="374"/>
      <c r="TGW2" s="374"/>
      <c r="TGX2" s="374"/>
      <c r="TGY2" s="374"/>
      <c r="TGZ2" s="374"/>
      <c r="THA2" s="374"/>
      <c r="THB2" s="374"/>
      <c r="THC2" s="374"/>
      <c r="THD2" s="374"/>
      <c r="THE2" s="374"/>
      <c r="THF2" s="374"/>
      <c r="THG2" s="374"/>
      <c r="THH2" s="374"/>
      <c r="THI2" s="374"/>
      <c r="THJ2" s="374"/>
      <c r="THK2" s="374"/>
      <c r="THL2" s="374"/>
      <c r="THM2" s="374"/>
      <c r="THN2" s="374"/>
      <c r="THO2" s="374"/>
      <c r="THP2" s="374"/>
      <c r="THQ2" s="374"/>
      <c r="THR2" s="374"/>
      <c r="THS2" s="374"/>
      <c r="THT2" s="374"/>
      <c r="THU2" s="374"/>
      <c r="THV2" s="374"/>
      <c r="THW2" s="374"/>
      <c r="THX2" s="374"/>
      <c r="THY2" s="374"/>
      <c r="THZ2" s="374"/>
      <c r="TIA2" s="374"/>
      <c r="TIB2" s="374"/>
      <c r="TIC2" s="374"/>
      <c r="TID2" s="374"/>
      <c r="TIE2" s="374"/>
      <c r="TIF2" s="374"/>
      <c r="TIG2" s="374"/>
      <c r="TIH2" s="374"/>
      <c r="TII2" s="374"/>
      <c r="TIJ2" s="374"/>
      <c r="TIK2" s="374"/>
      <c r="TIL2" s="374"/>
      <c r="TIM2" s="374"/>
      <c r="TIN2" s="374"/>
      <c r="TIO2" s="374"/>
      <c r="TIP2" s="374"/>
      <c r="TIQ2" s="374"/>
      <c r="TIR2" s="374"/>
      <c r="TIS2" s="374"/>
      <c r="TIT2" s="374"/>
      <c r="TIU2" s="374"/>
      <c r="TIV2" s="374"/>
      <c r="TIW2" s="374"/>
      <c r="TIX2" s="374"/>
      <c r="TIY2" s="374"/>
      <c r="TIZ2" s="374"/>
      <c r="TJA2" s="374"/>
      <c r="TJB2" s="374"/>
      <c r="TJC2" s="374"/>
      <c r="TJD2" s="374"/>
      <c r="TJE2" s="374"/>
      <c r="TJF2" s="374"/>
      <c r="TJG2" s="374"/>
      <c r="TJH2" s="374"/>
      <c r="TJI2" s="374"/>
      <c r="TJJ2" s="374"/>
      <c r="TJK2" s="374"/>
      <c r="TJL2" s="374"/>
      <c r="TJM2" s="374"/>
      <c r="TJN2" s="374"/>
      <c r="TJO2" s="374"/>
      <c r="TJP2" s="374"/>
      <c r="TJQ2" s="374"/>
      <c r="TJR2" s="374"/>
      <c r="TJS2" s="374"/>
      <c r="TJT2" s="374"/>
      <c r="TJU2" s="374"/>
      <c r="TJV2" s="374"/>
      <c r="TJW2" s="374"/>
      <c r="TJX2" s="374"/>
      <c r="TJY2" s="374"/>
      <c r="TJZ2" s="374"/>
      <c r="TKA2" s="374"/>
      <c r="TKB2" s="374"/>
      <c r="TKC2" s="374"/>
      <c r="TKD2" s="374"/>
      <c r="TKE2" s="374"/>
      <c r="TKF2" s="374"/>
      <c r="TKG2" s="374"/>
      <c r="TKH2" s="374"/>
      <c r="TKI2" s="374"/>
      <c r="TKJ2" s="374"/>
      <c r="TKK2" s="374"/>
      <c r="TKL2" s="374"/>
      <c r="TKM2" s="374"/>
      <c r="TKN2" s="374"/>
      <c r="TKO2" s="374"/>
      <c r="TKP2" s="374"/>
      <c r="TKQ2" s="374"/>
      <c r="TKR2" s="374"/>
      <c r="TKS2" s="374"/>
      <c r="TKT2" s="374"/>
      <c r="TKU2" s="374"/>
      <c r="TKV2" s="374"/>
      <c r="TKW2" s="374"/>
      <c r="TKX2" s="374"/>
      <c r="TKY2" s="374"/>
      <c r="TKZ2" s="374"/>
      <c r="TLA2" s="374"/>
      <c r="TLB2" s="374"/>
      <c r="TLC2" s="374"/>
      <c r="TLD2" s="374"/>
      <c r="TLE2" s="374"/>
      <c r="TLF2" s="374"/>
      <c r="TLG2" s="374"/>
      <c r="TLH2" s="374"/>
      <c r="TLI2" s="374"/>
      <c r="TLJ2" s="374"/>
      <c r="TLK2" s="374"/>
      <c r="TLL2" s="374"/>
      <c r="TLM2" s="374"/>
      <c r="TLN2" s="374"/>
      <c r="TLO2" s="374"/>
      <c r="TLP2" s="374"/>
      <c r="TLQ2" s="374"/>
      <c r="TLR2" s="374"/>
      <c r="TLS2" s="374"/>
      <c r="TLT2" s="374"/>
      <c r="TLU2" s="374"/>
      <c r="TLV2" s="374"/>
      <c r="TLW2" s="374"/>
      <c r="TLX2" s="374"/>
      <c r="TLY2" s="374"/>
      <c r="TLZ2" s="374"/>
      <c r="TMA2" s="374"/>
      <c r="TMB2" s="374"/>
      <c r="TMC2" s="374"/>
      <c r="TMD2" s="374"/>
      <c r="TME2" s="374"/>
      <c r="TMF2" s="374"/>
      <c r="TMG2" s="374"/>
      <c r="TMH2" s="374"/>
      <c r="TMI2" s="374"/>
      <c r="TMJ2" s="374"/>
      <c r="TMK2" s="374"/>
      <c r="TML2" s="374"/>
      <c r="TMM2" s="374"/>
      <c r="TMN2" s="374"/>
      <c r="TMO2" s="374"/>
      <c r="TMP2" s="374"/>
      <c r="TMQ2" s="374"/>
      <c r="TMR2" s="374"/>
      <c r="TMS2" s="374"/>
      <c r="TMT2" s="374"/>
      <c r="TMU2" s="374"/>
      <c r="TMV2" s="374"/>
      <c r="TMW2" s="374"/>
      <c r="TMX2" s="374"/>
      <c r="TMY2" s="374"/>
      <c r="TMZ2" s="374"/>
      <c r="TNA2" s="374"/>
      <c r="TNB2" s="374"/>
      <c r="TNC2" s="374"/>
      <c r="TND2" s="374"/>
      <c r="TNE2" s="374"/>
      <c r="TNF2" s="374"/>
      <c r="TNG2" s="374"/>
      <c r="TNH2" s="374"/>
      <c r="TNI2" s="374"/>
      <c r="TNJ2" s="374"/>
      <c r="TNK2" s="374"/>
      <c r="TNL2" s="374"/>
      <c r="TNM2" s="374"/>
      <c r="TNN2" s="374"/>
      <c r="TNO2" s="374"/>
      <c r="TNP2" s="374"/>
      <c r="TNQ2" s="374"/>
      <c r="TNR2" s="374"/>
      <c r="TNS2" s="374"/>
      <c r="TNT2" s="374"/>
      <c r="TNU2" s="374"/>
      <c r="TNV2" s="374"/>
      <c r="TNW2" s="374"/>
      <c r="TNX2" s="374"/>
      <c r="TNY2" s="374"/>
      <c r="TNZ2" s="374"/>
      <c r="TOA2" s="374"/>
      <c r="TOB2" s="374"/>
      <c r="TOC2" s="374"/>
      <c r="TOD2" s="374"/>
      <c r="TOE2" s="374"/>
      <c r="TOF2" s="374"/>
      <c r="TOG2" s="374"/>
      <c r="TOH2" s="374"/>
      <c r="TOI2" s="374"/>
      <c r="TOJ2" s="374"/>
      <c r="TOK2" s="374"/>
      <c r="TOL2" s="374"/>
      <c r="TOM2" s="374"/>
      <c r="TON2" s="374"/>
      <c r="TOO2" s="374"/>
      <c r="TOP2" s="374"/>
      <c r="TOQ2" s="374"/>
      <c r="TOR2" s="374"/>
      <c r="TOS2" s="374"/>
      <c r="TOT2" s="374"/>
      <c r="TOU2" s="374"/>
      <c r="TOV2" s="374"/>
      <c r="TOW2" s="374"/>
      <c r="TOX2" s="374"/>
      <c r="TOY2" s="374"/>
      <c r="TOZ2" s="374"/>
      <c r="TPA2" s="374"/>
      <c r="TPB2" s="374"/>
      <c r="TPC2" s="374"/>
      <c r="TPD2" s="374"/>
      <c r="TPE2" s="374"/>
      <c r="TPF2" s="374"/>
      <c r="TPG2" s="374"/>
      <c r="TPH2" s="374"/>
      <c r="TPI2" s="374"/>
      <c r="TPJ2" s="374"/>
      <c r="TPK2" s="374"/>
      <c r="TPL2" s="374"/>
      <c r="TPM2" s="374"/>
      <c r="TPN2" s="374"/>
      <c r="TPO2" s="374"/>
      <c r="TPP2" s="374"/>
      <c r="TPQ2" s="374"/>
      <c r="TPR2" s="374"/>
      <c r="TPS2" s="374"/>
      <c r="TPT2" s="374"/>
      <c r="TPU2" s="374"/>
      <c r="TPV2" s="374"/>
      <c r="TPW2" s="374"/>
      <c r="TPX2" s="374"/>
      <c r="TPY2" s="374"/>
      <c r="TPZ2" s="374"/>
      <c r="TQA2" s="374"/>
      <c r="TQB2" s="374"/>
      <c r="TQC2" s="374"/>
      <c r="TQD2" s="374"/>
      <c r="TQE2" s="374"/>
      <c r="TQF2" s="374"/>
      <c r="TQG2" s="374"/>
      <c r="TQH2" s="374"/>
      <c r="TQI2" s="374"/>
      <c r="TQJ2" s="374"/>
      <c r="TQK2" s="374"/>
      <c r="TQL2" s="374"/>
      <c r="TQM2" s="374"/>
      <c r="TQN2" s="374"/>
      <c r="TQO2" s="374"/>
      <c r="TQP2" s="374"/>
      <c r="TQQ2" s="374"/>
      <c r="TQR2" s="374"/>
      <c r="TQS2" s="374"/>
      <c r="TQT2" s="374"/>
      <c r="TQU2" s="374"/>
      <c r="TQV2" s="374"/>
      <c r="TQW2" s="374"/>
      <c r="TQX2" s="374"/>
      <c r="TQY2" s="374"/>
      <c r="TQZ2" s="374"/>
      <c r="TRA2" s="374"/>
      <c r="TRB2" s="374"/>
      <c r="TRC2" s="374"/>
      <c r="TRD2" s="374"/>
      <c r="TRE2" s="374"/>
      <c r="TRF2" s="374"/>
      <c r="TRG2" s="374"/>
      <c r="TRH2" s="374"/>
      <c r="TRI2" s="374"/>
      <c r="TRJ2" s="374"/>
      <c r="TRK2" s="374"/>
      <c r="TRL2" s="374"/>
      <c r="TRM2" s="374"/>
      <c r="TRN2" s="374"/>
      <c r="TRO2" s="374"/>
      <c r="TRP2" s="374"/>
      <c r="TRQ2" s="374"/>
      <c r="TRR2" s="374"/>
      <c r="TRS2" s="374"/>
      <c r="TRT2" s="374"/>
      <c r="TRU2" s="374"/>
      <c r="TRV2" s="374"/>
      <c r="TRW2" s="374"/>
      <c r="TRX2" s="374"/>
      <c r="TRY2" s="374"/>
      <c r="TRZ2" s="374"/>
      <c r="TSA2" s="374"/>
      <c r="TSB2" s="374"/>
      <c r="TSC2" s="374"/>
      <c r="TSD2" s="374"/>
      <c r="TSE2" s="374"/>
      <c r="TSF2" s="374"/>
      <c r="TSG2" s="374"/>
      <c r="TSH2" s="374"/>
      <c r="TSI2" s="374"/>
      <c r="TSJ2" s="374"/>
      <c r="TSK2" s="374"/>
      <c r="TSL2" s="374"/>
      <c r="TSM2" s="374"/>
      <c r="TSN2" s="374"/>
      <c r="TSO2" s="374"/>
      <c r="TSP2" s="374"/>
      <c r="TSQ2" s="374"/>
      <c r="TSR2" s="374"/>
      <c r="TSS2" s="374"/>
      <c r="TST2" s="374"/>
      <c r="TSU2" s="374"/>
      <c r="TSV2" s="374"/>
      <c r="TSW2" s="374"/>
      <c r="TSX2" s="374"/>
      <c r="TSY2" s="374"/>
      <c r="TSZ2" s="374"/>
      <c r="TTA2" s="374"/>
      <c r="TTB2" s="374"/>
      <c r="TTC2" s="374"/>
      <c r="TTD2" s="374"/>
      <c r="TTE2" s="374"/>
      <c r="TTF2" s="374"/>
      <c r="TTG2" s="374"/>
      <c r="TTH2" s="374"/>
      <c r="TTI2" s="374"/>
      <c r="TTJ2" s="374"/>
      <c r="TTK2" s="374"/>
      <c r="TTL2" s="374"/>
      <c r="TTM2" s="374"/>
      <c r="TTN2" s="374"/>
      <c r="TTO2" s="374"/>
      <c r="TTP2" s="374"/>
      <c r="TTQ2" s="374"/>
      <c r="TTR2" s="374"/>
      <c r="TTS2" s="374"/>
      <c r="TTT2" s="374"/>
      <c r="TTU2" s="374"/>
      <c r="TTV2" s="374"/>
      <c r="TTW2" s="374"/>
      <c r="TTX2" s="374"/>
      <c r="TTY2" s="374"/>
      <c r="TTZ2" s="374"/>
      <c r="TUA2" s="374"/>
      <c r="TUB2" s="374"/>
      <c r="TUC2" s="374"/>
      <c r="TUD2" s="374"/>
      <c r="TUE2" s="374"/>
      <c r="TUF2" s="374"/>
      <c r="TUG2" s="374"/>
      <c r="TUH2" s="374"/>
      <c r="TUI2" s="374"/>
      <c r="TUJ2" s="374"/>
      <c r="TUK2" s="374"/>
      <c r="TUL2" s="374"/>
      <c r="TUM2" s="374"/>
      <c r="TUN2" s="374"/>
      <c r="TUO2" s="374"/>
      <c r="TUP2" s="374"/>
      <c r="TUQ2" s="374"/>
      <c r="TUR2" s="374"/>
      <c r="TUS2" s="374"/>
      <c r="TUT2" s="374"/>
      <c r="TUU2" s="374"/>
      <c r="TUV2" s="374"/>
      <c r="TUW2" s="374"/>
      <c r="TUX2" s="374"/>
      <c r="TUY2" s="374"/>
      <c r="TUZ2" s="374"/>
      <c r="TVA2" s="374"/>
      <c r="TVB2" s="374"/>
      <c r="TVC2" s="374"/>
      <c r="TVD2" s="374"/>
      <c r="TVE2" s="374"/>
      <c r="TVF2" s="374"/>
      <c r="TVG2" s="374"/>
      <c r="TVH2" s="374"/>
      <c r="TVI2" s="374"/>
      <c r="TVJ2" s="374"/>
      <c r="TVK2" s="374"/>
      <c r="TVL2" s="374"/>
      <c r="TVM2" s="374"/>
      <c r="TVN2" s="374"/>
      <c r="TVO2" s="374"/>
      <c r="TVP2" s="374"/>
      <c r="TVQ2" s="374"/>
      <c r="TVR2" s="374"/>
      <c r="TVS2" s="374"/>
      <c r="TVT2" s="374"/>
      <c r="TVU2" s="374"/>
      <c r="TVV2" s="374"/>
      <c r="TVW2" s="374"/>
      <c r="TVX2" s="374"/>
      <c r="TVY2" s="374"/>
      <c r="TVZ2" s="374"/>
      <c r="TWA2" s="374"/>
      <c r="TWB2" s="374"/>
      <c r="TWC2" s="374"/>
      <c r="TWD2" s="374"/>
      <c r="TWE2" s="374"/>
      <c r="TWF2" s="374"/>
      <c r="TWG2" s="374"/>
      <c r="TWH2" s="374"/>
      <c r="TWI2" s="374"/>
      <c r="TWJ2" s="374"/>
      <c r="TWK2" s="374"/>
      <c r="TWL2" s="374"/>
      <c r="TWM2" s="374"/>
      <c r="TWN2" s="374"/>
      <c r="TWO2" s="374"/>
      <c r="TWP2" s="374"/>
      <c r="TWQ2" s="374"/>
      <c r="TWR2" s="374"/>
      <c r="TWS2" s="374"/>
      <c r="TWT2" s="374"/>
      <c r="TWU2" s="374"/>
      <c r="TWV2" s="374"/>
      <c r="TWW2" s="374"/>
      <c r="TWX2" s="374"/>
      <c r="TWY2" s="374"/>
      <c r="TWZ2" s="374"/>
      <c r="TXA2" s="374"/>
      <c r="TXB2" s="374"/>
      <c r="TXC2" s="374"/>
      <c r="TXD2" s="374"/>
      <c r="TXE2" s="374"/>
      <c r="TXF2" s="374"/>
      <c r="TXG2" s="374"/>
      <c r="TXH2" s="374"/>
      <c r="TXI2" s="374"/>
      <c r="TXJ2" s="374"/>
      <c r="TXK2" s="374"/>
      <c r="TXL2" s="374"/>
      <c r="TXM2" s="374"/>
      <c r="TXN2" s="374"/>
      <c r="TXO2" s="374"/>
      <c r="TXP2" s="374"/>
      <c r="TXQ2" s="374"/>
      <c r="TXR2" s="374"/>
      <c r="TXS2" s="374"/>
      <c r="TXT2" s="374"/>
      <c r="TXU2" s="374"/>
      <c r="TXV2" s="374"/>
      <c r="TXW2" s="374"/>
      <c r="TXX2" s="374"/>
      <c r="TXY2" s="374"/>
      <c r="TXZ2" s="374"/>
      <c r="TYA2" s="374"/>
      <c r="TYB2" s="374"/>
      <c r="TYC2" s="374"/>
      <c r="TYD2" s="374"/>
      <c r="TYE2" s="374"/>
      <c r="TYF2" s="374"/>
      <c r="TYG2" s="374"/>
      <c r="TYH2" s="374"/>
      <c r="TYI2" s="374"/>
      <c r="TYJ2" s="374"/>
      <c r="TYK2" s="374"/>
      <c r="TYL2" s="374"/>
      <c r="TYM2" s="374"/>
      <c r="TYN2" s="374"/>
      <c r="TYO2" s="374"/>
      <c r="TYP2" s="374"/>
      <c r="TYQ2" s="374"/>
      <c r="TYR2" s="374"/>
      <c r="TYS2" s="374"/>
      <c r="TYT2" s="374"/>
      <c r="TYU2" s="374"/>
      <c r="TYV2" s="374"/>
      <c r="TYW2" s="374"/>
      <c r="TYX2" s="374"/>
      <c r="TYY2" s="374"/>
      <c r="TYZ2" s="374"/>
      <c r="TZA2" s="374"/>
      <c r="TZB2" s="374"/>
      <c r="TZC2" s="374"/>
      <c r="TZD2" s="374"/>
      <c r="TZE2" s="374"/>
      <c r="TZF2" s="374"/>
      <c r="TZG2" s="374"/>
      <c r="TZH2" s="374"/>
      <c r="TZI2" s="374"/>
      <c r="TZJ2" s="374"/>
      <c r="TZK2" s="374"/>
      <c r="TZL2" s="374"/>
      <c r="TZM2" s="374"/>
      <c r="TZN2" s="374"/>
      <c r="TZO2" s="374"/>
      <c r="TZP2" s="374"/>
      <c r="TZQ2" s="374"/>
      <c r="TZR2" s="374"/>
      <c r="TZS2" s="374"/>
      <c r="TZT2" s="374"/>
      <c r="TZU2" s="374"/>
      <c r="TZV2" s="374"/>
      <c r="TZW2" s="374"/>
      <c r="TZX2" s="374"/>
      <c r="TZY2" s="374"/>
      <c r="TZZ2" s="374"/>
      <c r="UAA2" s="374"/>
      <c r="UAB2" s="374"/>
      <c r="UAC2" s="374"/>
      <c r="UAD2" s="374"/>
      <c r="UAE2" s="374"/>
      <c r="UAF2" s="374"/>
      <c r="UAG2" s="374"/>
      <c r="UAH2" s="374"/>
      <c r="UAI2" s="374"/>
      <c r="UAJ2" s="374"/>
      <c r="UAK2" s="374"/>
      <c r="UAL2" s="374"/>
      <c r="UAM2" s="374"/>
      <c r="UAN2" s="374"/>
      <c r="UAO2" s="374"/>
      <c r="UAP2" s="374"/>
      <c r="UAQ2" s="374"/>
      <c r="UAR2" s="374"/>
      <c r="UAS2" s="374"/>
      <c r="UAT2" s="374"/>
      <c r="UAU2" s="374"/>
      <c r="UAV2" s="374"/>
      <c r="UAW2" s="374"/>
      <c r="UAX2" s="374"/>
      <c r="UAY2" s="374"/>
      <c r="UAZ2" s="374"/>
      <c r="UBA2" s="374"/>
      <c r="UBB2" s="374"/>
      <c r="UBC2" s="374"/>
      <c r="UBD2" s="374"/>
      <c r="UBE2" s="374"/>
      <c r="UBF2" s="374"/>
      <c r="UBG2" s="374"/>
      <c r="UBH2" s="374"/>
      <c r="UBI2" s="374"/>
      <c r="UBJ2" s="374"/>
      <c r="UBK2" s="374"/>
      <c r="UBL2" s="374"/>
      <c r="UBM2" s="374"/>
      <c r="UBN2" s="374"/>
      <c r="UBO2" s="374"/>
      <c r="UBP2" s="374"/>
      <c r="UBQ2" s="374"/>
      <c r="UBR2" s="374"/>
      <c r="UBS2" s="374"/>
      <c r="UBT2" s="374"/>
      <c r="UBU2" s="374"/>
      <c r="UBV2" s="374"/>
      <c r="UBW2" s="374"/>
      <c r="UBX2" s="374"/>
      <c r="UBY2" s="374"/>
      <c r="UBZ2" s="374"/>
      <c r="UCA2" s="374"/>
      <c r="UCB2" s="374"/>
      <c r="UCC2" s="374"/>
      <c r="UCD2" s="374"/>
      <c r="UCE2" s="374"/>
      <c r="UCF2" s="374"/>
      <c r="UCG2" s="374"/>
      <c r="UCH2" s="374"/>
      <c r="UCI2" s="374"/>
      <c r="UCJ2" s="374"/>
      <c r="UCK2" s="374"/>
      <c r="UCL2" s="374"/>
      <c r="UCM2" s="374"/>
      <c r="UCN2" s="374"/>
      <c r="UCO2" s="374"/>
      <c r="UCP2" s="374"/>
      <c r="UCQ2" s="374"/>
      <c r="UCR2" s="374"/>
      <c r="UCS2" s="374"/>
      <c r="UCT2" s="374"/>
      <c r="UCU2" s="374"/>
      <c r="UCV2" s="374"/>
      <c r="UCW2" s="374"/>
      <c r="UCX2" s="374"/>
      <c r="UCY2" s="374"/>
      <c r="UCZ2" s="374"/>
      <c r="UDA2" s="374"/>
      <c r="UDB2" s="374"/>
      <c r="UDC2" s="374"/>
      <c r="UDD2" s="374"/>
      <c r="UDE2" s="374"/>
      <c r="UDF2" s="374"/>
      <c r="UDG2" s="374"/>
      <c r="UDH2" s="374"/>
      <c r="UDI2" s="374"/>
      <c r="UDJ2" s="374"/>
      <c r="UDK2" s="374"/>
      <c r="UDL2" s="374"/>
      <c r="UDM2" s="374"/>
      <c r="UDN2" s="374"/>
      <c r="UDO2" s="374"/>
      <c r="UDP2" s="374"/>
      <c r="UDQ2" s="374"/>
      <c r="UDR2" s="374"/>
      <c r="UDS2" s="374"/>
      <c r="UDT2" s="374"/>
      <c r="UDU2" s="374"/>
      <c r="UDV2" s="374"/>
      <c r="UDW2" s="374"/>
      <c r="UDX2" s="374"/>
      <c r="UDY2" s="374"/>
      <c r="UDZ2" s="374"/>
      <c r="UEA2" s="374"/>
      <c r="UEB2" s="374"/>
      <c r="UEC2" s="374"/>
      <c r="UED2" s="374"/>
      <c r="UEE2" s="374"/>
      <c r="UEF2" s="374"/>
      <c r="UEG2" s="374"/>
      <c r="UEH2" s="374"/>
      <c r="UEI2" s="374"/>
      <c r="UEJ2" s="374"/>
      <c r="UEK2" s="374"/>
      <c r="UEL2" s="374"/>
      <c r="UEM2" s="374"/>
      <c r="UEN2" s="374"/>
      <c r="UEO2" s="374"/>
      <c r="UEP2" s="374"/>
      <c r="UEQ2" s="374"/>
      <c r="UER2" s="374"/>
      <c r="UES2" s="374"/>
      <c r="UET2" s="374"/>
      <c r="UEU2" s="374"/>
      <c r="UEV2" s="374"/>
      <c r="UEW2" s="374"/>
      <c r="UEX2" s="374"/>
      <c r="UEY2" s="374"/>
      <c r="UEZ2" s="374"/>
      <c r="UFA2" s="374"/>
      <c r="UFB2" s="374"/>
      <c r="UFC2" s="374"/>
      <c r="UFD2" s="374"/>
      <c r="UFE2" s="374"/>
      <c r="UFF2" s="374"/>
      <c r="UFG2" s="374"/>
      <c r="UFH2" s="374"/>
      <c r="UFI2" s="374"/>
      <c r="UFJ2" s="374"/>
      <c r="UFK2" s="374"/>
      <c r="UFL2" s="374"/>
      <c r="UFM2" s="374"/>
      <c r="UFN2" s="374"/>
      <c r="UFO2" s="374"/>
      <c r="UFP2" s="374"/>
      <c r="UFQ2" s="374"/>
      <c r="UFR2" s="374"/>
      <c r="UFS2" s="374"/>
      <c r="UFT2" s="374"/>
      <c r="UFU2" s="374"/>
      <c r="UFV2" s="374"/>
      <c r="UFW2" s="374"/>
      <c r="UFX2" s="374"/>
      <c r="UFY2" s="374"/>
      <c r="UFZ2" s="374"/>
      <c r="UGA2" s="374"/>
      <c r="UGB2" s="374"/>
      <c r="UGC2" s="374"/>
      <c r="UGD2" s="374"/>
      <c r="UGE2" s="374"/>
      <c r="UGF2" s="374"/>
      <c r="UGG2" s="374"/>
      <c r="UGH2" s="374"/>
      <c r="UGI2" s="374"/>
      <c r="UGJ2" s="374"/>
      <c r="UGK2" s="374"/>
      <c r="UGL2" s="374"/>
      <c r="UGM2" s="374"/>
      <c r="UGN2" s="374"/>
      <c r="UGO2" s="374"/>
      <c r="UGP2" s="374"/>
      <c r="UGQ2" s="374"/>
      <c r="UGR2" s="374"/>
      <c r="UGS2" s="374"/>
      <c r="UGT2" s="374"/>
      <c r="UGU2" s="374"/>
      <c r="UGV2" s="374"/>
      <c r="UGW2" s="374"/>
      <c r="UGX2" s="374"/>
      <c r="UGY2" s="374"/>
      <c r="UGZ2" s="374"/>
      <c r="UHA2" s="374"/>
      <c r="UHB2" s="374"/>
      <c r="UHC2" s="374"/>
      <c r="UHD2" s="374"/>
      <c r="UHE2" s="374"/>
      <c r="UHF2" s="374"/>
      <c r="UHG2" s="374"/>
      <c r="UHH2" s="374"/>
      <c r="UHI2" s="374"/>
      <c r="UHJ2" s="374"/>
      <c r="UHK2" s="374"/>
      <c r="UHL2" s="374"/>
      <c r="UHM2" s="374"/>
      <c r="UHN2" s="374"/>
      <c r="UHO2" s="374"/>
      <c r="UHP2" s="374"/>
      <c r="UHQ2" s="374"/>
      <c r="UHR2" s="374"/>
      <c r="UHS2" s="374"/>
      <c r="UHT2" s="374"/>
      <c r="UHU2" s="374"/>
      <c r="UHV2" s="374"/>
      <c r="UHW2" s="374"/>
      <c r="UHX2" s="374"/>
      <c r="UHY2" s="374"/>
      <c r="UHZ2" s="374"/>
      <c r="UIA2" s="374"/>
      <c r="UIB2" s="374"/>
      <c r="UIC2" s="374"/>
      <c r="UID2" s="374"/>
      <c r="UIE2" s="374"/>
      <c r="UIF2" s="374"/>
      <c r="UIG2" s="374"/>
      <c r="UIH2" s="374"/>
      <c r="UII2" s="374"/>
      <c r="UIJ2" s="374"/>
      <c r="UIK2" s="374"/>
      <c r="UIL2" s="374"/>
      <c r="UIM2" s="374"/>
      <c r="UIN2" s="374"/>
      <c r="UIO2" s="374"/>
      <c r="UIP2" s="374"/>
      <c r="UIQ2" s="374"/>
      <c r="UIR2" s="374"/>
      <c r="UIS2" s="374"/>
      <c r="UIT2" s="374"/>
      <c r="UIU2" s="374"/>
      <c r="UIV2" s="374"/>
      <c r="UIW2" s="374"/>
      <c r="UIX2" s="374"/>
      <c r="UIY2" s="374"/>
      <c r="UIZ2" s="374"/>
      <c r="UJA2" s="374"/>
      <c r="UJB2" s="374"/>
      <c r="UJC2" s="374"/>
      <c r="UJD2" s="374"/>
      <c r="UJE2" s="374"/>
      <c r="UJF2" s="374"/>
      <c r="UJG2" s="374"/>
      <c r="UJH2" s="374"/>
      <c r="UJI2" s="374"/>
      <c r="UJJ2" s="374"/>
      <c r="UJK2" s="374"/>
      <c r="UJL2" s="374"/>
      <c r="UJM2" s="374"/>
      <c r="UJN2" s="374"/>
      <c r="UJO2" s="374"/>
      <c r="UJP2" s="374"/>
      <c r="UJQ2" s="374"/>
      <c r="UJR2" s="374"/>
      <c r="UJS2" s="374"/>
      <c r="UJT2" s="374"/>
      <c r="UJU2" s="374"/>
      <c r="UJV2" s="374"/>
      <c r="UJW2" s="374"/>
      <c r="UJX2" s="374"/>
      <c r="UJY2" s="374"/>
      <c r="UJZ2" s="374"/>
      <c r="UKA2" s="374"/>
      <c r="UKB2" s="374"/>
      <c r="UKC2" s="374"/>
      <c r="UKD2" s="374"/>
      <c r="UKE2" s="374"/>
      <c r="UKF2" s="374"/>
      <c r="UKG2" s="374"/>
      <c r="UKH2" s="374"/>
      <c r="UKI2" s="374"/>
      <c r="UKJ2" s="374"/>
      <c r="UKK2" s="374"/>
      <c r="UKL2" s="374"/>
      <c r="UKM2" s="374"/>
      <c r="UKN2" s="374"/>
      <c r="UKO2" s="374"/>
      <c r="UKP2" s="374"/>
      <c r="UKQ2" s="374"/>
      <c r="UKR2" s="374"/>
      <c r="UKS2" s="374"/>
      <c r="UKT2" s="374"/>
      <c r="UKU2" s="374"/>
      <c r="UKV2" s="374"/>
      <c r="UKW2" s="374"/>
      <c r="UKX2" s="374"/>
      <c r="UKY2" s="374"/>
      <c r="UKZ2" s="374"/>
      <c r="ULA2" s="374"/>
      <c r="ULB2" s="374"/>
      <c r="ULC2" s="374"/>
      <c r="ULD2" s="374"/>
      <c r="ULE2" s="374"/>
      <c r="ULF2" s="374"/>
      <c r="ULG2" s="374"/>
      <c r="ULH2" s="374"/>
      <c r="ULI2" s="374"/>
      <c r="ULJ2" s="374"/>
      <c r="ULK2" s="374"/>
      <c r="ULL2" s="374"/>
      <c r="ULM2" s="374"/>
      <c r="ULN2" s="374"/>
      <c r="ULO2" s="374"/>
      <c r="ULP2" s="374"/>
      <c r="ULQ2" s="374"/>
      <c r="ULR2" s="374"/>
      <c r="ULS2" s="374"/>
      <c r="ULT2" s="374"/>
      <c r="ULU2" s="374"/>
      <c r="ULV2" s="374"/>
      <c r="ULW2" s="374"/>
      <c r="ULX2" s="374"/>
      <c r="ULY2" s="374"/>
      <c r="ULZ2" s="374"/>
      <c r="UMA2" s="374"/>
      <c r="UMB2" s="374"/>
      <c r="UMC2" s="374"/>
      <c r="UMD2" s="374"/>
      <c r="UME2" s="374"/>
      <c r="UMF2" s="374"/>
      <c r="UMG2" s="374"/>
      <c r="UMH2" s="374"/>
      <c r="UMI2" s="374"/>
      <c r="UMJ2" s="374"/>
      <c r="UMK2" s="374"/>
      <c r="UML2" s="374"/>
      <c r="UMM2" s="374"/>
      <c r="UMN2" s="374"/>
      <c r="UMO2" s="374"/>
      <c r="UMP2" s="374"/>
      <c r="UMQ2" s="374"/>
      <c r="UMR2" s="374"/>
      <c r="UMS2" s="374"/>
      <c r="UMT2" s="374"/>
      <c r="UMU2" s="374"/>
      <c r="UMV2" s="374"/>
      <c r="UMW2" s="374"/>
      <c r="UMX2" s="374"/>
      <c r="UMY2" s="374"/>
      <c r="UMZ2" s="374"/>
      <c r="UNA2" s="374"/>
      <c r="UNB2" s="374"/>
      <c r="UNC2" s="374"/>
      <c r="UND2" s="374"/>
      <c r="UNE2" s="374"/>
      <c r="UNF2" s="374"/>
      <c r="UNG2" s="374"/>
      <c r="UNH2" s="374"/>
      <c r="UNI2" s="374"/>
      <c r="UNJ2" s="374"/>
      <c r="UNK2" s="374"/>
      <c r="UNL2" s="374"/>
      <c r="UNM2" s="374"/>
      <c r="UNN2" s="374"/>
      <c r="UNO2" s="374"/>
      <c r="UNP2" s="374"/>
      <c r="UNQ2" s="374"/>
      <c r="UNR2" s="374"/>
      <c r="UNS2" s="374"/>
      <c r="UNT2" s="374"/>
      <c r="UNU2" s="374"/>
      <c r="UNV2" s="374"/>
      <c r="UNW2" s="374"/>
      <c r="UNX2" s="374"/>
      <c r="UNY2" s="374"/>
      <c r="UNZ2" s="374"/>
      <c r="UOA2" s="374"/>
      <c r="UOB2" s="374"/>
      <c r="UOC2" s="374"/>
      <c r="UOD2" s="374"/>
      <c r="UOE2" s="374"/>
      <c r="UOF2" s="374"/>
      <c r="UOG2" s="374"/>
      <c r="UOH2" s="374"/>
      <c r="UOI2" s="374"/>
      <c r="UOJ2" s="374"/>
      <c r="UOK2" s="374"/>
      <c r="UOL2" s="374"/>
      <c r="UOM2" s="374"/>
      <c r="UON2" s="374"/>
      <c r="UOO2" s="374"/>
      <c r="UOP2" s="374"/>
      <c r="UOQ2" s="374"/>
      <c r="UOR2" s="374"/>
      <c r="UOS2" s="374"/>
      <c r="UOT2" s="374"/>
      <c r="UOU2" s="374"/>
      <c r="UOV2" s="374"/>
      <c r="UOW2" s="374"/>
      <c r="UOX2" s="374"/>
      <c r="UOY2" s="374"/>
      <c r="UOZ2" s="374"/>
      <c r="UPA2" s="374"/>
      <c r="UPB2" s="374"/>
      <c r="UPC2" s="374"/>
      <c r="UPD2" s="374"/>
      <c r="UPE2" s="374"/>
      <c r="UPF2" s="374"/>
      <c r="UPG2" s="374"/>
      <c r="UPH2" s="374"/>
      <c r="UPI2" s="374"/>
      <c r="UPJ2" s="374"/>
      <c r="UPK2" s="374"/>
      <c r="UPL2" s="374"/>
      <c r="UPM2" s="374"/>
      <c r="UPN2" s="374"/>
      <c r="UPO2" s="374"/>
      <c r="UPP2" s="374"/>
      <c r="UPQ2" s="374"/>
      <c r="UPR2" s="374"/>
      <c r="UPS2" s="374"/>
      <c r="UPT2" s="374"/>
      <c r="UPU2" s="374"/>
      <c r="UPV2" s="374"/>
      <c r="UPW2" s="374"/>
      <c r="UPX2" s="374"/>
      <c r="UPY2" s="374"/>
      <c r="UPZ2" s="374"/>
      <c r="UQA2" s="374"/>
      <c r="UQB2" s="374"/>
      <c r="UQC2" s="374"/>
      <c r="UQD2" s="374"/>
      <c r="UQE2" s="374"/>
      <c r="UQF2" s="374"/>
      <c r="UQG2" s="374"/>
      <c r="UQH2" s="374"/>
      <c r="UQI2" s="374"/>
      <c r="UQJ2" s="374"/>
      <c r="UQK2" s="374"/>
      <c r="UQL2" s="374"/>
      <c r="UQM2" s="374"/>
      <c r="UQN2" s="374"/>
      <c r="UQO2" s="374"/>
      <c r="UQP2" s="374"/>
      <c r="UQQ2" s="374"/>
      <c r="UQR2" s="374"/>
      <c r="UQS2" s="374"/>
      <c r="UQT2" s="374"/>
      <c r="UQU2" s="374"/>
      <c r="UQV2" s="374"/>
      <c r="UQW2" s="374"/>
      <c r="UQX2" s="374"/>
      <c r="UQY2" s="374"/>
      <c r="UQZ2" s="374"/>
      <c r="URA2" s="374"/>
      <c r="URB2" s="374"/>
      <c r="URC2" s="374"/>
      <c r="URD2" s="374"/>
      <c r="URE2" s="374"/>
      <c r="URF2" s="374"/>
      <c r="URG2" s="374"/>
      <c r="URH2" s="374"/>
      <c r="URI2" s="374"/>
      <c r="URJ2" s="374"/>
      <c r="URK2" s="374"/>
      <c r="URL2" s="374"/>
      <c r="URM2" s="374"/>
      <c r="URN2" s="374"/>
      <c r="URO2" s="374"/>
      <c r="URP2" s="374"/>
      <c r="URQ2" s="374"/>
      <c r="URR2" s="374"/>
      <c r="URS2" s="374"/>
      <c r="URT2" s="374"/>
      <c r="URU2" s="374"/>
      <c r="URV2" s="374"/>
      <c r="URW2" s="374"/>
      <c r="URX2" s="374"/>
      <c r="URY2" s="374"/>
      <c r="URZ2" s="374"/>
      <c r="USA2" s="374"/>
      <c r="USB2" s="374"/>
      <c r="USC2" s="374"/>
      <c r="USD2" s="374"/>
      <c r="USE2" s="374"/>
      <c r="USF2" s="374"/>
      <c r="USG2" s="374"/>
      <c r="USH2" s="374"/>
      <c r="USI2" s="374"/>
      <c r="USJ2" s="374"/>
      <c r="USK2" s="374"/>
      <c r="USL2" s="374"/>
      <c r="USM2" s="374"/>
      <c r="USN2" s="374"/>
      <c r="USO2" s="374"/>
      <c r="USP2" s="374"/>
      <c r="USQ2" s="374"/>
      <c r="USR2" s="374"/>
      <c r="USS2" s="374"/>
      <c r="UST2" s="374"/>
      <c r="USU2" s="374"/>
      <c r="USV2" s="374"/>
      <c r="USW2" s="374"/>
      <c r="USX2" s="374"/>
      <c r="USY2" s="374"/>
      <c r="USZ2" s="374"/>
      <c r="UTA2" s="374"/>
      <c r="UTB2" s="374"/>
      <c r="UTC2" s="374"/>
      <c r="UTD2" s="374"/>
      <c r="UTE2" s="374"/>
      <c r="UTF2" s="374"/>
      <c r="UTG2" s="374"/>
      <c r="UTH2" s="374"/>
      <c r="UTI2" s="374"/>
      <c r="UTJ2" s="374"/>
      <c r="UTK2" s="374"/>
      <c r="UTL2" s="374"/>
      <c r="UTM2" s="374"/>
      <c r="UTN2" s="374"/>
      <c r="UTO2" s="374"/>
      <c r="UTP2" s="374"/>
      <c r="UTQ2" s="374"/>
      <c r="UTR2" s="374"/>
      <c r="UTS2" s="374"/>
      <c r="UTT2" s="374"/>
      <c r="UTU2" s="374"/>
      <c r="UTV2" s="374"/>
      <c r="UTW2" s="374"/>
      <c r="UTX2" s="374"/>
      <c r="UTY2" s="374"/>
      <c r="UTZ2" s="374"/>
      <c r="UUA2" s="374"/>
      <c r="UUB2" s="374"/>
      <c r="UUC2" s="374"/>
      <c r="UUD2" s="374"/>
      <c r="UUE2" s="374"/>
      <c r="UUF2" s="374"/>
      <c r="UUG2" s="374"/>
      <c r="UUH2" s="374"/>
      <c r="UUI2" s="374"/>
      <c r="UUJ2" s="374"/>
      <c r="UUK2" s="374"/>
      <c r="UUL2" s="374"/>
      <c r="UUM2" s="374"/>
      <c r="UUN2" s="374"/>
      <c r="UUO2" s="374"/>
      <c r="UUP2" s="374"/>
      <c r="UUQ2" s="374"/>
      <c r="UUR2" s="374"/>
      <c r="UUS2" s="374"/>
      <c r="UUT2" s="374"/>
      <c r="UUU2" s="374"/>
      <c r="UUV2" s="374"/>
      <c r="UUW2" s="374"/>
      <c r="UUX2" s="374"/>
      <c r="UUY2" s="374"/>
      <c r="UUZ2" s="374"/>
      <c r="UVA2" s="374"/>
      <c r="UVB2" s="374"/>
      <c r="UVC2" s="374"/>
      <c r="UVD2" s="374"/>
      <c r="UVE2" s="374"/>
      <c r="UVF2" s="374"/>
      <c r="UVG2" s="374"/>
      <c r="UVH2" s="374"/>
      <c r="UVI2" s="374"/>
      <c r="UVJ2" s="374"/>
      <c r="UVK2" s="374"/>
      <c r="UVL2" s="374"/>
      <c r="UVM2" s="374"/>
      <c r="UVN2" s="374"/>
      <c r="UVO2" s="374"/>
      <c r="UVP2" s="374"/>
      <c r="UVQ2" s="374"/>
      <c r="UVR2" s="374"/>
      <c r="UVS2" s="374"/>
      <c r="UVT2" s="374"/>
      <c r="UVU2" s="374"/>
      <c r="UVV2" s="374"/>
      <c r="UVW2" s="374"/>
      <c r="UVX2" s="374"/>
      <c r="UVY2" s="374"/>
      <c r="UVZ2" s="374"/>
      <c r="UWA2" s="374"/>
      <c r="UWB2" s="374"/>
      <c r="UWC2" s="374"/>
      <c r="UWD2" s="374"/>
      <c r="UWE2" s="374"/>
      <c r="UWF2" s="374"/>
      <c r="UWG2" s="374"/>
      <c r="UWH2" s="374"/>
      <c r="UWI2" s="374"/>
      <c r="UWJ2" s="374"/>
      <c r="UWK2" s="374"/>
      <c r="UWL2" s="374"/>
      <c r="UWM2" s="374"/>
      <c r="UWN2" s="374"/>
      <c r="UWO2" s="374"/>
      <c r="UWP2" s="374"/>
      <c r="UWQ2" s="374"/>
      <c r="UWR2" s="374"/>
      <c r="UWS2" s="374"/>
      <c r="UWT2" s="374"/>
      <c r="UWU2" s="374"/>
      <c r="UWV2" s="374"/>
      <c r="UWW2" s="374"/>
      <c r="UWX2" s="374"/>
      <c r="UWY2" s="374"/>
      <c r="UWZ2" s="374"/>
      <c r="UXA2" s="374"/>
      <c r="UXB2" s="374"/>
      <c r="UXC2" s="374"/>
      <c r="UXD2" s="374"/>
      <c r="UXE2" s="374"/>
      <c r="UXF2" s="374"/>
      <c r="UXG2" s="374"/>
      <c r="UXH2" s="374"/>
      <c r="UXI2" s="374"/>
      <c r="UXJ2" s="374"/>
      <c r="UXK2" s="374"/>
      <c r="UXL2" s="374"/>
      <c r="UXM2" s="374"/>
      <c r="UXN2" s="374"/>
      <c r="UXO2" s="374"/>
      <c r="UXP2" s="374"/>
      <c r="UXQ2" s="374"/>
      <c r="UXR2" s="374"/>
      <c r="UXS2" s="374"/>
      <c r="UXT2" s="374"/>
      <c r="UXU2" s="374"/>
      <c r="UXV2" s="374"/>
      <c r="UXW2" s="374"/>
      <c r="UXX2" s="374"/>
      <c r="UXY2" s="374"/>
      <c r="UXZ2" s="374"/>
      <c r="UYA2" s="374"/>
      <c r="UYB2" s="374"/>
      <c r="UYC2" s="374"/>
      <c r="UYD2" s="374"/>
      <c r="UYE2" s="374"/>
      <c r="UYF2" s="374"/>
      <c r="UYG2" s="374"/>
      <c r="UYH2" s="374"/>
      <c r="UYI2" s="374"/>
      <c r="UYJ2" s="374"/>
      <c r="UYK2" s="374"/>
      <c r="UYL2" s="374"/>
      <c r="UYM2" s="374"/>
      <c r="UYN2" s="374"/>
      <c r="UYO2" s="374"/>
      <c r="UYP2" s="374"/>
      <c r="UYQ2" s="374"/>
      <c r="UYR2" s="374"/>
      <c r="UYS2" s="374"/>
      <c r="UYT2" s="374"/>
      <c r="UYU2" s="374"/>
      <c r="UYV2" s="374"/>
      <c r="UYW2" s="374"/>
      <c r="UYX2" s="374"/>
      <c r="UYY2" s="374"/>
      <c r="UYZ2" s="374"/>
      <c r="UZA2" s="374"/>
      <c r="UZB2" s="374"/>
      <c r="UZC2" s="374"/>
      <c r="UZD2" s="374"/>
      <c r="UZE2" s="374"/>
      <c r="UZF2" s="374"/>
      <c r="UZG2" s="374"/>
      <c r="UZH2" s="374"/>
      <c r="UZI2" s="374"/>
      <c r="UZJ2" s="374"/>
      <c r="UZK2" s="374"/>
      <c r="UZL2" s="374"/>
      <c r="UZM2" s="374"/>
      <c r="UZN2" s="374"/>
      <c r="UZO2" s="374"/>
      <c r="UZP2" s="374"/>
      <c r="UZQ2" s="374"/>
      <c r="UZR2" s="374"/>
      <c r="UZS2" s="374"/>
      <c r="UZT2" s="374"/>
      <c r="UZU2" s="374"/>
      <c r="UZV2" s="374"/>
      <c r="UZW2" s="374"/>
      <c r="UZX2" s="374"/>
      <c r="UZY2" s="374"/>
      <c r="UZZ2" s="374"/>
      <c r="VAA2" s="374"/>
      <c r="VAB2" s="374"/>
      <c r="VAC2" s="374"/>
      <c r="VAD2" s="374"/>
      <c r="VAE2" s="374"/>
      <c r="VAF2" s="374"/>
      <c r="VAG2" s="374"/>
      <c r="VAH2" s="374"/>
      <c r="VAI2" s="374"/>
      <c r="VAJ2" s="374"/>
      <c r="VAK2" s="374"/>
      <c r="VAL2" s="374"/>
      <c r="VAM2" s="374"/>
      <c r="VAN2" s="374"/>
      <c r="VAO2" s="374"/>
      <c r="VAP2" s="374"/>
      <c r="VAQ2" s="374"/>
      <c r="VAR2" s="374"/>
      <c r="VAS2" s="374"/>
      <c r="VAT2" s="374"/>
      <c r="VAU2" s="374"/>
      <c r="VAV2" s="374"/>
      <c r="VAW2" s="374"/>
      <c r="VAX2" s="374"/>
      <c r="VAY2" s="374"/>
      <c r="VAZ2" s="374"/>
      <c r="VBA2" s="374"/>
      <c r="VBB2" s="374"/>
      <c r="VBC2" s="374"/>
      <c r="VBD2" s="374"/>
      <c r="VBE2" s="374"/>
      <c r="VBF2" s="374"/>
      <c r="VBG2" s="374"/>
      <c r="VBH2" s="374"/>
      <c r="VBI2" s="374"/>
      <c r="VBJ2" s="374"/>
      <c r="VBK2" s="374"/>
      <c r="VBL2" s="374"/>
      <c r="VBM2" s="374"/>
      <c r="VBN2" s="374"/>
      <c r="VBO2" s="374"/>
      <c r="VBP2" s="374"/>
      <c r="VBQ2" s="374"/>
      <c r="VBR2" s="374"/>
      <c r="VBS2" s="374"/>
      <c r="VBT2" s="374"/>
      <c r="VBU2" s="374"/>
      <c r="VBV2" s="374"/>
      <c r="VBW2" s="374"/>
      <c r="VBX2" s="374"/>
      <c r="VBY2" s="374"/>
      <c r="VBZ2" s="374"/>
      <c r="VCA2" s="374"/>
      <c r="VCB2" s="374"/>
      <c r="VCC2" s="374"/>
      <c r="VCD2" s="374"/>
      <c r="VCE2" s="374"/>
      <c r="VCF2" s="374"/>
      <c r="VCG2" s="374"/>
      <c r="VCH2" s="374"/>
      <c r="VCI2" s="374"/>
      <c r="VCJ2" s="374"/>
      <c r="VCK2" s="374"/>
      <c r="VCL2" s="374"/>
      <c r="VCM2" s="374"/>
      <c r="VCN2" s="374"/>
      <c r="VCO2" s="374"/>
      <c r="VCP2" s="374"/>
      <c r="VCQ2" s="374"/>
      <c r="VCR2" s="374"/>
      <c r="VCS2" s="374"/>
      <c r="VCT2" s="374"/>
      <c r="VCU2" s="374"/>
      <c r="VCV2" s="374"/>
      <c r="VCW2" s="374"/>
      <c r="VCX2" s="374"/>
      <c r="VCY2" s="374"/>
      <c r="VCZ2" s="374"/>
      <c r="VDA2" s="374"/>
      <c r="VDB2" s="374"/>
      <c r="VDC2" s="374"/>
      <c r="VDD2" s="374"/>
      <c r="VDE2" s="374"/>
      <c r="VDF2" s="374"/>
      <c r="VDG2" s="374"/>
      <c r="VDH2" s="374"/>
      <c r="VDI2" s="374"/>
      <c r="VDJ2" s="374"/>
      <c r="VDK2" s="374"/>
      <c r="VDL2" s="374"/>
      <c r="VDM2" s="374"/>
      <c r="VDN2" s="374"/>
      <c r="VDO2" s="374"/>
      <c r="VDP2" s="374"/>
      <c r="VDQ2" s="374"/>
      <c r="VDR2" s="374"/>
      <c r="VDS2" s="374"/>
      <c r="VDT2" s="374"/>
      <c r="VDU2" s="374"/>
      <c r="VDV2" s="374"/>
      <c r="VDW2" s="374"/>
      <c r="VDX2" s="374"/>
      <c r="VDY2" s="374"/>
      <c r="VDZ2" s="374"/>
      <c r="VEA2" s="374"/>
      <c r="VEB2" s="374"/>
      <c r="VEC2" s="374"/>
      <c r="VED2" s="374"/>
      <c r="VEE2" s="374"/>
      <c r="VEF2" s="374"/>
      <c r="VEG2" s="374"/>
      <c r="VEH2" s="374"/>
      <c r="VEI2" s="374"/>
      <c r="VEJ2" s="374"/>
      <c r="VEK2" s="374"/>
      <c r="VEL2" s="374"/>
      <c r="VEM2" s="374"/>
      <c r="VEN2" s="374"/>
      <c r="VEO2" s="374"/>
      <c r="VEP2" s="374"/>
      <c r="VEQ2" s="374"/>
      <c r="VER2" s="374"/>
      <c r="VES2" s="374"/>
      <c r="VET2" s="374"/>
      <c r="VEU2" s="374"/>
      <c r="VEV2" s="374"/>
      <c r="VEW2" s="374"/>
      <c r="VEX2" s="374"/>
      <c r="VEY2" s="374"/>
      <c r="VEZ2" s="374"/>
      <c r="VFA2" s="374"/>
      <c r="VFB2" s="374"/>
      <c r="VFC2" s="374"/>
      <c r="VFD2" s="374"/>
      <c r="VFE2" s="374"/>
      <c r="VFF2" s="374"/>
      <c r="VFG2" s="374"/>
      <c r="VFH2" s="374"/>
      <c r="VFI2" s="374"/>
      <c r="VFJ2" s="374"/>
      <c r="VFK2" s="374"/>
      <c r="VFL2" s="374"/>
      <c r="VFM2" s="374"/>
      <c r="VFN2" s="374"/>
      <c r="VFO2" s="374"/>
      <c r="VFP2" s="374"/>
      <c r="VFQ2" s="374"/>
      <c r="VFR2" s="374"/>
      <c r="VFS2" s="374"/>
      <c r="VFT2" s="374"/>
      <c r="VFU2" s="374"/>
      <c r="VFV2" s="374"/>
      <c r="VFW2" s="374"/>
      <c r="VFX2" s="374"/>
      <c r="VFY2" s="374"/>
      <c r="VFZ2" s="374"/>
      <c r="VGA2" s="374"/>
      <c r="VGB2" s="374"/>
      <c r="VGC2" s="374"/>
      <c r="VGD2" s="374"/>
      <c r="VGE2" s="374"/>
      <c r="VGF2" s="374"/>
      <c r="VGG2" s="374"/>
      <c r="VGH2" s="374"/>
      <c r="VGI2" s="374"/>
      <c r="VGJ2" s="374"/>
      <c r="VGK2" s="374"/>
      <c r="VGL2" s="374"/>
      <c r="VGM2" s="374"/>
      <c r="VGN2" s="374"/>
      <c r="VGO2" s="374"/>
      <c r="VGP2" s="374"/>
      <c r="VGQ2" s="374"/>
      <c r="VGR2" s="374"/>
      <c r="VGS2" s="374"/>
      <c r="VGT2" s="374"/>
      <c r="VGU2" s="374"/>
      <c r="VGV2" s="374"/>
      <c r="VGW2" s="374"/>
      <c r="VGX2" s="374"/>
      <c r="VGY2" s="374"/>
      <c r="VGZ2" s="374"/>
      <c r="VHA2" s="374"/>
      <c r="VHB2" s="374"/>
      <c r="VHC2" s="374"/>
      <c r="VHD2" s="374"/>
      <c r="VHE2" s="374"/>
      <c r="VHF2" s="374"/>
      <c r="VHG2" s="374"/>
      <c r="VHH2" s="374"/>
      <c r="VHI2" s="374"/>
      <c r="VHJ2" s="374"/>
      <c r="VHK2" s="374"/>
      <c r="VHL2" s="374"/>
      <c r="VHM2" s="374"/>
      <c r="VHN2" s="374"/>
      <c r="VHO2" s="374"/>
      <c r="VHP2" s="374"/>
      <c r="VHQ2" s="374"/>
      <c r="VHR2" s="374"/>
      <c r="VHS2" s="374"/>
      <c r="VHT2" s="374"/>
      <c r="VHU2" s="374"/>
      <c r="VHV2" s="374"/>
      <c r="VHW2" s="374"/>
      <c r="VHX2" s="374"/>
      <c r="VHY2" s="374"/>
      <c r="VHZ2" s="374"/>
      <c r="VIA2" s="374"/>
      <c r="VIB2" s="374"/>
      <c r="VIC2" s="374"/>
      <c r="VID2" s="374"/>
      <c r="VIE2" s="374"/>
      <c r="VIF2" s="374"/>
      <c r="VIG2" s="374"/>
      <c r="VIH2" s="374"/>
      <c r="VII2" s="374"/>
      <c r="VIJ2" s="374"/>
      <c r="VIK2" s="374"/>
      <c r="VIL2" s="374"/>
      <c r="VIM2" s="374"/>
      <c r="VIN2" s="374"/>
      <c r="VIO2" s="374"/>
      <c r="VIP2" s="374"/>
      <c r="VIQ2" s="374"/>
      <c r="VIR2" s="374"/>
      <c r="VIS2" s="374"/>
      <c r="VIT2" s="374"/>
      <c r="VIU2" s="374"/>
      <c r="VIV2" s="374"/>
      <c r="VIW2" s="374"/>
      <c r="VIX2" s="374"/>
      <c r="VIY2" s="374"/>
      <c r="VIZ2" s="374"/>
      <c r="VJA2" s="374"/>
      <c r="VJB2" s="374"/>
      <c r="VJC2" s="374"/>
      <c r="VJD2" s="374"/>
      <c r="VJE2" s="374"/>
      <c r="VJF2" s="374"/>
      <c r="VJG2" s="374"/>
      <c r="VJH2" s="374"/>
      <c r="VJI2" s="374"/>
      <c r="VJJ2" s="374"/>
      <c r="VJK2" s="374"/>
      <c r="VJL2" s="374"/>
      <c r="VJM2" s="374"/>
      <c r="VJN2" s="374"/>
      <c r="VJO2" s="374"/>
      <c r="VJP2" s="374"/>
      <c r="VJQ2" s="374"/>
      <c r="VJR2" s="374"/>
      <c r="VJS2" s="374"/>
      <c r="VJT2" s="374"/>
      <c r="VJU2" s="374"/>
      <c r="VJV2" s="374"/>
      <c r="VJW2" s="374"/>
      <c r="VJX2" s="374"/>
      <c r="VJY2" s="374"/>
      <c r="VJZ2" s="374"/>
      <c r="VKA2" s="374"/>
      <c r="VKB2" s="374"/>
      <c r="VKC2" s="374"/>
      <c r="VKD2" s="374"/>
      <c r="VKE2" s="374"/>
      <c r="VKF2" s="374"/>
      <c r="VKG2" s="374"/>
      <c r="VKH2" s="374"/>
      <c r="VKI2" s="374"/>
      <c r="VKJ2" s="374"/>
      <c r="VKK2" s="374"/>
      <c r="VKL2" s="374"/>
      <c r="VKM2" s="374"/>
      <c r="VKN2" s="374"/>
      <c r="VKO2" s="374"/>
      <c r="VKP2" s="374"/>
      <c r="VKQ2" s="374"/>
      <c r="VKR2" s="374"/>
      <c r="VKS2" s="374"/>
      <c r="VKT2" s="374"/>
      <c r="VKU2" s="374"/>
      <c r="VKV2" s="374"/>
      <c r="VKW2" s="374"/>
      <c r="VKX2" s="374"/>
      <c r="VKY2" s="374"/>
      <c r="VKZ2" s="374"/>
      <c r="VLA2" s="374"/>
      <c r="VLB2" s="374"/>
      <c r="VLC2" s="374"/>
      <c r="VLD2" s="374"/>
      <c r="VLE2" s="374"/>
      <c r="VLF2" s="374"/>
      <c r="VLG2" s="374"/>
      <c r="VLH2" s="374"/>
      <c r="VLI2" s="374"/>
      <c r="VLJ2" s="374"/>
      <c r="VLK2" s="374"/>
      <c r="VLL2" s="374"/>
      <c r="VLM2" s="374"/>
      <c r="VLN2" s="374"/>
      <c r="VLO2" s="374"/>
      <c r="VLP2" s="374"/>
      <c r="VLQ2" s="374"/>
      <c r="VLR2" s="374"/>
      <c r="VLS2" s="374"/>
      <c r="VLT2" s="374"/>
      <c r="VLU2" s="374"/>
      <c r="VLV2" s="374"/>
      <c r="VLW2" s="374"/>
      <c r="VLX2" s="374"/>
      <c r="VLY2" s="374"/>
      <c r="VLZ2" s="374"/>
      <c r="VMA2" s="374"/>
      <c r="VMB2" s="374"/>
      <c r="VMC2" s="374"/>
      <c r="VMD2" s="374"/>
      <c r="VME2" s="374"/>
      <c r="VMF2" s="374"/>
      <c r="VMG2" s="374"/>
      <c r="VMH2" s="374"/>
      <c r="VMI2" s="374"/>
      <c r="VMJ2" s="374"/>
      <c r="VMK2" s="374"/>
      <c r="VML2" s="374"/>
      <c r="VMM2" s="374"/>
      <c r="VMN2" s="374"/>
      <c r="VMO2" s="374"/>
      <c r="VMP2" s="374"/>
      <c r="VMQ2" s="374"/>
      <c r="VMR2" s="374"/>
      <c r="VMS2" s="374"/>
      <c r="VMT2" s="374"/>
      <c r="VMU2" s="374"/>
      <c r="VMV2" s="374"/>
      <c r="VMW2" s="374"/>
      <c r="VMX2" s="374"/>
      <c r="VMY2" s="374"/>
      <c r="VMZ2" s="374"/>
      <c r="VNA2" s="374"/>
      <c r="VNB2" s="374"/>
      <c r="VNC2" s="374"/>
      <c r="VND2" s="374"/>
      <c r="VNE2" s="374"/>
      <c r="VNF2" s="374"/>
      <c r="VNG2" s="374"/>
      <c r="VNH2" s="374"/>
      <c r="VNI2" s="374"/>
      <c r="VNJ2" s="374"/>
      <c r="VNK2" s="374"/>
      <c r="VNL2" s="374"/>
      <c r="VNM2" s="374"/>
      <c r="VNN2" s="374"/>
      <c r="VNO2" s="374"/>
      <c r="VNP2" s="374"/>
      <c r="VNQ2" s="374"/>
      <c r="VNR2" s="374"/>
      <c r="VNS2" s="374"/>
      <c r="VNT2" s="374"/>
      <c r="VNU2" s="374"/>
      <c r="VNV2" s="374"/>
      <c r="VNW2" s="374"/>
      <c r="VNX2" s="374"/>
      <c r="VNY2" s="374"/>
      <c r="VNZ2" s="374"/>
      <c r="VOA2" s="374"/>
      <c r="VOB2" s="374"/>
      <c r="VOC2" s="374"/>
      <c r="VOD2" s="374"/>
      <c r="VOE2" s="374"/>
      <c r="VOF2" s="374"/>
      <c r="VOG2" s="374"/>
      <c r="VOH2" s="374"/>
      <c r="VOI2" s="374"/>
      <c r="VOJ2" s="374"/>
      <c r="VOK2" s="374"/>
      <c r="VOL2" s="374"/>
      <c r="VOM2" s="374"/>
      <c r="VON2" s="374"/>
      <c r="VOO2" s="374"/>
      <c r="VOP2" s="374"/>
      <c r="VOQ2" s="374"/>
      <c r="VOR2" s="374"/>
      <c r="VOS2" s="374"/>
      <c r="VOT2" s="374"/>
      <c r="VOU2" s="374"/>
      <c r="VOV2" s="374"/>
      <c r="VOW2" s="374"/>
      <c r="VOX2" s="374"/>
      <c r="VOY2" s="374"/>
      <c r="VOZ2" s="374"/>
      <c r="VPA2" s="374"/>
      <c r="VPB2" s="374"/>
      <c r="VPC2" s="374"/>
      <c r="VPD2" s="374"/>
      <c r="VPE2" s="374"/>
      <c r="VPF2" s="374"/>
      <c r="VPG2" s="374"/>
      <c r="VPH2" s="374"/>
      <c r="VPI2" s="374"/>
      <c r="VPJ2" s="374"/>
      <c r="VPK2" s="374"/>
      <c r="VPL2" s="374"/>
      <c r="VPM2" s="374"/>
      <c r="VPN2" s="374"/>
      <c r="VPO2" s="374"/>
      <c r="VPP2" s="374"/>
      <c r="VPQ2" s="374"/>
      <c r="VPR2" s="374"/>
      <c r="VPS2" s="374"/>
      <c r="VPT2" s="374"/>
      <c r="VPU2" s="374"/>
      <c r="VPV2" s="374"/>
      <c r="VPW2" s="374"/>
      <c r="VPX2" s="374"/>
      <c r="VPY2" s="374"/>
      <c r="VPZ2" s="374"/>
      <c r="VQA2" s="374"/>
      <c r="VQB2" s="374"/>
      <c r="VQC2" s="374"/>
      <c r="VQD2" s="374"/>
      <c r="VQE2" s="374"/>
      <c r="VQF2" s="374"/>
      <c r="VQG2" s="374"/>
      <c r="VQH2" s="374"/>
      <c r="VQI2" s="374"/>
      <c r="VQJ2" s="374"/>
      <c r="VQK2" s="374"/>
      <c r="VQL2" s="374"/>
      <c r="VQM2" s="374"/>
      <c r="VQN2" s="374"/>
      <c r="VQO2" s="374"/>
      <c r="VQP2" s="374"/>
      <c r="VQQ2" s="374"/>
      <c r="VQR2" s="374"/>
      <c r="VQS2" s="374"/>
      <c r="VQT2" s="374"/>
      <c r="VQU2" s="374"/>
      <c r="VQV2" s="374"/>
      <c r="VQW2" s="374"/>
      <c r="VQX2" s="374"/>
      <c r="VQY2" s="374"/>
      <c r="VQZ2" s="374"/>
      <c r="VRA2" s="374"/>
      <c r="VRB2" s="374"/>
      <c r="VRC2" s="374"/>
      <c r="VRD2" s="374"/>
      <c r="VRE2" s="374"/>
      <c r="VRF2" s="374"/>
      <c r="VRG2" s="374"/>
      <c r="VRH2" s="374"/>
      <c r="VRI2" s="374"/>
      <c r="VRJ2" s="374"/>
      <c r="VRK2" s="374"/>
      <c r="VRL2" s="374"/>
      <c r="VRM2" s="374"/>
      <c r="VRN2" s="374"/>
      <c r="VRO2" s="374"/>
      <c r="VRP2" s="374"/>
      <c r="VRQ2" s="374"/>
      <c r="VRR2" s="374"/>
      <c r="VRS2" s="374"/>
      <c r="VRT2" s="374"/>
      <c r="VRU2" s="374"/>
      <c r="VRV2" s="374"/>
      <c r="VRW2" s="374"/>
      <c r="VRX2" s="374"/>
      <c r="VRY2" s="374"/>
      <c r="VRZ2" s="374"/>
      <c r="VSA2" s="374"/>
      <c r="VSB2" s="374"/>
      <c r="VSC2" s="374"/>
      <c r="VSD2" s="374"/>
      <c r="VSE2" s="374"/>
      <c r="VSF2" s="374"/>
      <c r="VSG2" s="374"/>
      <c r="VSH2" s="374"/>
      <c r="VSI2" s="374"/>
      <c r="VSJ2" s="374"/>
      <c r="VSK2" s="374"/>
      <c r="VSL2" s="374"/>
      <c r="VSM2" s="374"/>
      <c r="VSN2" s="374"/>
      <c r="VSO2" s="374"/>
      <c r="VSP2" s="374"/>
      <c r="VSQ2" s="374"/>
      <c r="VSR2" s="374"/>
      <c r="VSS2" s="374"/>
      <c r="VST2" s="374"/>
      <c r="VSU2" s="374"/>
      <c r="VSV2" s="374"/>
      <c r="VSW2" s="374"/>
      <c r="VSX2" s="374"/>
      <c r="VSY2" s="374"/>
      <c r="VSZ2" s="374"/>
      <c r="VTA2" s="374"/>
      <c r="VTB2" s="374"/>
      <c r="VTC2" s="374"/>
      <c r="VTD2" s="374"/>
      <c r="VTE2" s="374"/>
      <c r="VTF2" s="374"/>
      <c r="VTG2" s="374"/>
      <c r="VTH2" s="374"/>
      <c r="VTI2" s="374"/>
      <c r="VTJ2" s="374"/>
      <c r="VTK2" s="374"/>
      <c r="VTL2" s="374"/>
      <c r="VTM2" s="374"/>
      <c r="VTN2" s="374"/>
      <c r="VTO2" s="374"/>
      <c r="VTP2" s="374"/>
      <c r="VTQ2" s="374"/>
      <c r="VTR2" s="374"/>
      <c r="VTS2" s="374"/>
      <c r="VTT2" s="374"/>
      <c r="VTU2" s="374"/>
      <c r="VTV2" s="374"/>
      <c r="VTW2" s="374"/>
      <c r="VTX2" s="374"/>
      <c r="VTY2" s="374"/>
      <c r="VTZ2" s="374"/>
      <c r="VUA2" s="374"/>
      <c r="VUB2" s="374"/>
      <c r="VUC2" s="374"/>
      <c r="VUD2" s="374"/>
      <c r="VUE2" s="374"/>
      <c r="VUF2" s="374"/>
      <c r="VUG2" s="374"/>
      <c r="VUH2" s="374"/>
      <c r="VUI2" s="374"/>
      <c r="VUJ2" s="374"/>
      <c r="VUK2" s="374"/>
      <c r="VUL2" s="374"/>
      <c r="VUM2" s="374"/>
      <c r="VUN2" s="374"/>
      <c r="VUO2" s="374"/>
      <c r="VUP2" s="374"/>
      <c r="VUQ2" s="374"/>
      <c r="VUR2" s="374"/>
      <c r="VUS2" s="374"/>
      <c r="VUT2" s="374"/>
      <c r="VUU2" s="374"/>
      <c r="VUV2" s="374"/>
      <c r="VUW2" s="374"/>
      <c r="VUX2" s="374"/>
      <c r="VUY2" s="374"/>
      <c r="VUZ2" s="374"/>
      <c r="VVA2" s="374"/>
      <c r="VVB2" s="374"/>
      <c r="VVC2" s="374"/>
      <c r="VVD2" s="374"/>
      <c r="VVE2" s="374"/>
      <c r="VVF2" s="374"/>
      <c r="VVG2" s="374"/>
      <c r="VVH2" s="374"/>
      <c r="VVI2" s="374"/>
      <c r="VVJ2" s="374"/>
      <c r="VVK2" s="374"/>
      <c r="VVL2" s="374"/>
      <c r="VVM2" s="374"/>
      <c r="VVN2" s="374"/>
      <c r="VVO2" s="374"/>
      <c r="VVP2" s="374"/>
      <c r="VVQ2" s="374"/>
      <c r="VVR2" s="374"/>
      <c r="VVS2" s="374"/>
      <c r="VVT2" s="374"/>
      <c r="VVU2" s="374"/>
      <c r="VVV2" s="374"/>
      <c r="VVW2" s="374"/>
      <c r="VVX2" s="374"/>
      <c r="VVY2" s="374"/>
      <c r="VVZ2" s="374"/>
      <c r="VWA2" s="374"/>
      <c r="VWB2" s="374"/>
      <c r="VWC2" s="374"/>
      <c r="VWD2" s="374"/>
      <c r="VWE2" s="374"/>
      <c r="VWF2" s="374"/>
      <c r="VWG2" s="374"/>
      <c r="VWH2" s="374"/>
      <c r="VWI2" s="374"/>
      <c r="VWJ2" s="374"/>
      <c r="VWK2" s="374"/>
      <c r="VWL2" s="374"/>
      <c r="VWM2" s="374"/>
      <c r="VWN2" s="374"/>
      <c r="VWO2" s="374"/>
      <c r="VWP2" s="374"/>
      <c r="VWQ2" s="374"/>
      <c r="VWR2" s="374"/>
      <c r="VWS2" s="374"/>
      <c r="VWT2" s="374"/>
      <c r="VWU2" s="374"/>
      <c r="VWV2" s="374"/>
      <c r="VWW2" s="374"/>
      <c r="VWX2" s="374"/>
      <c r="VWY2" s="374"/>
      <c r="VWZ2" s="374"/>
      <c r="VXA2" s="374"/>
      <c r="VXB2" s="374"/>
      <c r="VXC2" s="374"/>
      <c r="VXD2" s="374"/>
      <c r="VXE2" s="374"/>
      <c r="VXF2" s="374"/>
      <c r="VXG2" s="374"/>
      <c r="VXH2" s="374"/>
      <c r="VXI2" s="374"/>
      <c r="VXJ2" s="374"/>
      <c r="VXK2" s="374"/>
      <c r="VXL2" s="374"/>
      <c r="VXM2" s="374"/>
      <c r="VXN2" s="374"/>
      <c r="VXO2" s="374"/>
      <c r="VXP2" s="374"/>
      <c r="VXQ2" s="374"/>
      <c r="VXR2" s="374"/>
      <c r="VXS2" s="374"/>
      <c r="VXT2" s="374"/>
      <c r="VXU2" s="374"/>
      <c r="VXV2" s="374"/>
      <c r="VXW2" s="374"/>
      <c r="VXX2" s="374"/>
      <c r="VXY2" s="374"/>
      <c r="VXZ2" s="374"/>
      <c r="VYA2" s="374"/>
      <c r="VYB2" s="374"/>
      <c r="VYC2" s="374"/>
      <c r="VYD2" s="374"/>
      <c r="VYE2" s="374"/>
      <c r="VYF2" s="374"/>
      <c r="VYG2" s="374"/>
      <c r="VYH2" s="374"/>
      <c r="VYI2" s="374"/>
      <c r="VYJ2" s="374"/>
      <c r="VYK2" s="374"/>
      <c r="VYL2" s="374"/>
      <c r="VYM2" s="374"/>
      <c r="VYN2" s="374"/>
      <c r="VYO2" s="374"/>
      <c r="VYP2" s="374"/>
      <c r="VYQ2" s="374"/>
      <c r="VYR2" s="374"/>
      <c r="VYS2" s="374"/>
      <c r="VYT2" s="374"/>
      <c r="VYU2" s="374"/>
      <c r="VYV2" s="374"/>
      <c r="VYW2" s="374"/>
      <c r="VYX2" s="374"/>
      <c r="VYY2" s="374"/>
      <c r="VYZ2" s="374"/>
      <c r="VZA2" s="374"/>
      <c r="VZB2" s="374"/>
      <c r="VZC2" s="374"/>
      <c r="VZD2" s="374"/>
      <c r="VZE2" s="374"/>
      <c r="VZF2" s="374"/>
      <c r="VZG2" s="374"/>
      <c r="VZH2" s="374"/>
      <c r="VZI2" s="374"/>
      <c r="VZJ2" s="374"/>
      <c r="VZK2" s="374"/>
      <c r="VZL2" s="374"/>
      <c r="VZM2" s="374"/>
      <c r="VZN2" s="374"/>
      <c r="VZO2" s="374"/>
      <c r="VZP2" s="374"/>
      <c r="VZQ2" s="374"/>
      <c r="VZR2" s="374"/>
      <c r="VZS2" s="374"/>
      <c r="VZT2" s="374"/>
      <c r="VZU2" s="374"/>
      <c r="VZV2" s="374"/>
      <c r="VZW2" s="374"/>
      <c r="VZX2" s="374"/>
      <c r="VZY2" s="374"/>
      <c r="VZZ2" s="374"/>
      <c r="WAA2" s="374"/>
      <c r="WAB2" s="374"/>
      <c r="WAC2" s="374"/>
      <c r="WAD2" s="374"/>
      <c r="WAE2" s="374"/>
      <c r="WAF2" s="374"/>
      <c r="WAG2" s="374"/>
      <c r="WAH2" s="374"/>
      <c r="WAI2" s="374"/>
      <c r="WAJ2" s="374"/>
      <c r="WAK2" s="374"/>
      <c r="WAL2" s="374"/>
      <c r="WAM2" s="374"/>
      <c r="WAN2" s="374"/>
      <c r="WAO2" s="374"/>
      <c r="WAP2" s="374"/>
      <c r="WAQ2" s="374"/>
      <c r="WAR2" s="374"/>
      <c r="WAS2" s="374"/>
      <c r="WAT2" s="374"/>
      <c r="WAU2" s="374"/>
      <c r="WAV2" s="374"/>
      <c r="WAW2" s="374"/>
      <c r="WAX2" s="374"/>
      <c r="WAY2" s="374"/>
      <c r="WAZ2" s="374"/>
      <c r="WBA2" s="374"/>
      <c r="WBB2" s="374"/>
      <c r="WBC2" s="374"/>
      <c r="WBD2" s="374"/>
      <c r="WBE2" s="374"/>
      <c r="WBF2" s="374"/>
      <c r="WBG2" s="374"/>
      <c r="WBH2" s="374"/>
      <c r="WBI2" s="374"/>
      <c r="WBJ2" s="374"/>
      <c r="WBK2" s="374"/>
      <c r="WBL2" s="374"/>
      <c r="WBM2" s="374"/>
      <c r="WBN2" s="374"/>
      <c r="WBO2" s="374"/>
      <c r="WBP2" s="374"/>
      <c r="WBQ2" s="374"/>
      <c r="WBR2" s="374"/>
      <c r="WBS2" s="374"/>
      <c r="WBT2" s="374"/>
      <c r="WBU2" s="374"/>
      <c r="WBV2" s="374"/>
      <c r="WBW2" s="374"/>
      <c r="WBX2" s="374"/>
      <c r="WBY2" s="374"/>
      <c r="WBZ2" s="374"/>
      <c r="WCA2" s="374"/>
      <c r="WCB2" s="374"/>
      <c r="WCC2" s="374"/>
      <c r="WCD2" s="374"/>
      <c r="WCE2" s="374"/>
      <c r="WCF2" s="374"/>
      <c r="WCG2" s="374"/>
      <c r="WCH2" s="374"/>
      <c r="WCI2" s="374"/>
      <c r="WCJ2" s="374"/>
      <c r="WCK2" s="374"/>
      <c r="WCL2" s="374"/>
      <c r="WCM2" s="374"/>
      <c r="WCN2" s="374"/>
      <c r="WCO2" s="374"/>
      <c r="WCP2" s="374"/>
      <c r="WCQ2" s="374"/>
      <c r="WCR2" s="374"/>
      <c r="WCS2" s="374"/>
      <c r="WCT2" s="374"/>
      <c r="WCU2" s="374"/>
      <c r="WCV2" s="374"/>
      <c r="WCW2" s="374"/>
      <c r="WCX2" s="374"/>
      <c r="WCY2" s="374"/>
      <c r="WCZ2" s="374"/>
      <c r="WDA2" s="374"/>
      <c r="WDB2" s="374"/>
      <c r="WDC2" s="374"/>
      <c r="WDD2" s="374"/>
      <c r="WDE2" s="374"/>
      <c r="WDF2" s="374"/>
      <c r="WDG2" s="374"/>
      <c r="WDH2" s="374"/>
      <c r="WDI2" s="374"/>
      <c r="WDJ2" s="374"/>
      <c r="WDK2" s="374"/>
      <c r="WDL2" s="374"/>
      <c r="WDM2" s="374"/>
      <c r="WDN2" s="374"/>
      <c r="WDO2" s="374"/>
      <c r="WDP2" s="374"/>
      <c r="WDQ2" s="374"/>
      <c r="WDR2" s="374"/>
      <c r="WDS2" s="374"/>
      <c r="WDT2" s="374"/>
      <c r="WDU2" s="374"/>
      <c r="WDV2" s="374"/>
      <c r="WDW2" s="374"/>
      <c r="WDX2" s="374"/>
      <c r="WDY2" s="374"/>
      <c r="WDZ2" s="374"/>
      <c r="WEA2" s="374"/>
      <c r="WEB2" s="374"/>
      <c r="WEC2" s="374"/>
      <c r="WED2" s="374"/>
      <c r="WEE2" s="374"/>
      <c r="WEF2" s="374"/>
      <c r="WEG2" s="374"/>
      <c r="WEH2" s="374"/>
      <c r="WEI2" s="374"/>
      <c r="WEJ2" s="374"/>
      <c r="WEK2" s="374"/>
      <c r="WEL2" s="374"/>
      <c r="WEM2" s="374"/>
      <c r="WEN2" s="374"/>
      <c r="WEO2" s="374"/>
      <c r="WEP2" s="374"/>
      <c r="WEQ2" s="374"/>
      <c r="WER2" s="374"/>
      <c r="WES2" s="374"/>
      <c r="WET2" s="374"/>
      <c r="WEU2" s="374"/>
      <c r="WEV2" s="374"/>
      <c r="WEW2" s="374"/>
      <c r="WEX2" s="374"/>
      <c r="WEY2" s="374"/>
      <c r="WEZ2" s="374"/>
      <c r="WFA2" s="374"/>
      <c r="WFB2" s="374"/>
      <c r="WFC2" s="374"/>
      <c r="WFD2" s="374"/>
      <c r="WFE2" s="374"/>
      <c r="WFF2" s="374"/>
      <c r="WFG2" s="374"/>
      <c r="WFH2" s="374"/>
      <c r="WFI2" s="374"/>
      <c r="WFJ2" s="374"/>
      <c r="WFK2" s="374"/>
      <c r="WFL2" s="374"/>
      <c r="WFM2" s="374"/>
      <c r="WFN2" s="374"/>
      <c r="WFO2" s="374"/>
      <c r="WFP2" s="374"/>
      <c r="WFQ2" s="374"/>
      <c r="WFR2" s="374"/>
      <c r="WFS2" s="374"/>
      <c r="WFT2" s="374"/>
      <c r="WFU2" s="374"/>
      <c r="WFV2" s="374"/>
      <c r="WFW2" s="374"/>
      <c r="WFX2" s="374"/>
      <c r="WFY2" s="374"/>
      <c r="WFZ2" s="374"/>
      <c r="WGA2" s="374"/>
      <c r="WGB2" s="374"/>
      <c r="WGC2" s="374"/>
      <c r="WGD2" s="374"/>
      <c r="WGE2" s="374"/>
      <c r="WGF2" s="374"/>
      <c r="WGG2" s="374"/>
      <c r="WGH2" s="374"/>
      <c r="WGI2" s="374"/>
      <c r="WGJ2" s="374"/>
      <c r="WGK2" s="374"/>
      <c r="WGL2" s="374"/>
      <c r="WGM2" s="374"/>
      <c r="WGN2" s="374"/>
      <c r="WGO2" s="374"/>
      <c r="WGP2" s="374"/>
      <c r="WGQ2" s="374"/>
      <c r="WGR2" s="374"/>
      <c r="WGS2" s="374"/>
      <c r="WGT2" s="374"/>
      <c r="WGU2" s="374"/>
      <c r="WGV2" s="374"/>
      <c r="WGW2" s="374"/>
      <c r="WGX2" s="374"/>
      <c r="WGY2" s="374"/>
      <c r="WGZ2" s="374"/>
      <c r="WHA2" s="374"/>
      <c r="WHB2" s="374"/>
      <c r="WHC2" s="374"/>
      <c r="WHD2" s="374"/>
      <c r="WHE2" s="374"/>
      <c r="WHF2" s="374"/>
      <c r="WHG2" s="374"/>
      <c r="WHH2" s="374"/>
      <c r="WHI2" s="374"/>
      <c r="WHJ2" s="374"/>
      <c r="WHK2" s="374"/>
      <c r="WHL2" s="374"/>
      <c r="WHM2" s="374"/>
      <c r="WHN2" s="374"/>
      <c r="WHO2" s="374"/>
      <c r="WHP2" s="374"/>
      <c r="WHQ2" s="374"/>
      <c r="WHR2" s="374"/>
      <c r="WHS2" s="374"/>
      <c r="WHT2" s="374"/>
      <c r="WHU2" s="374"/>
      <c r="WHV2" s="374"/>
      <c r="WHW2" s="374"/>
      <c r="WHX2" s="374"/>
      <c r="WHY2" s="374"/>
      <c r="WHZ2" s="374"/>
      <c r="WIA2" s="374"/>
      <c r="WIB2" s="374"/>
      <c r="WIC2" s="374"/>
      <c r="WID2" s="374"/>
      <c r="WIE2" s="374"/>
      <c r="WIF2" s="374"/>
      <c r="WIG2" s="374"/>
      <c r="WIH2" s="374"/>
      <c r="WII2" s="374"/>
      <c r="WIJ2" s="374"/>
      <c r="WIK2" s="374"/>
      <c r="WIL2" s="374"/>
      <c r="WIM2" s="374"/>
      <c r="WIN2" s="374"/>
      <c r="WIO2" s="374"/>
      <c r="WIP2" s="374"/>
      <c r="WIQ2" s="374"/>
      <c r="WIR2" s="374"/>
      <c r="WIS2" s="374"/>
      <c r="WIT2" s="374"/>
      <c r="WIU2" s="374"/>
      <c r="WIV2" s="374"/>
      <c r="WIW2" s="374"/>
      <c r="WIX2" s="374"/>
      <c r="WIY2" s="374"/>
      <c r="WIZ2" s="374"/>
      <c r="WJA2" s="374"/>
      <c r="WJB2" s="374"/>
      <c r="WJC2" s="374"/>
      <c r="WJD2" s="374"/>
      <c r="WJE2" s="374"/>
      <c r="WJF2" s="374"/>
      <c r="WJG2" s="374"/>
      <c r="WJH2" s="374"/>
      <c r="WJI2" s="374"/>
      <c r="WJJ2" s="374"/>
      <c r="WJK2" s="374"/>
      <c r="WJL2" s="374"/>
      <c r="WJM2" s="374"/>
      <c r="WJN2" s="374"/>
      <c r="WJO2" s="374"/>
      <c r="WJP2" s="374"/>
      <c r="WJQ2" s="374"/>
      <c r="WJR2" s="374"/>
      <c r="WJS2" s="374"/>
      <c r="WJT2" s="374"/>
      <c r="WJU2" s="374"/>
      <c r="WJV2" s="374"/>
      <c r="WJW2" s="374"/>
      <c r="WJX2" s="374"/>
      <c r="WJY2" s="374"/>
      <c r="WJZ2" s="374"/>
      <c r="WKA2" s="374"/>
      <c r="WKB2" s="374"/>
      <c r="WKC2" s="374"/>
      <c r="WKD2" s="374"/>
      <c r="WKE2" s="374"/>
      <c r="WKF2" s="374"/>
      <c r="WKG2" s="374"/>
      <c r="WKH2" s="374"/>
      <c r="WKI2" s="374"/>
      <c r="WKJ2" s="374"/>
      <c r="WKK2" s="374"/>
      <c r="WKL2" s="374"/>
      <c r="WKM2" s="374"/>
      <c r="WKN2" s="374"/>
      <c r="WKO2" s="374"/>
      <c r="WKP2" s="374"/>
      <c r="WKQ2" s="374"/>
      <c r="WKR2" s="374"/>
      <c r="WKS2" s="374"/>
      <c r="WKT2" s="374"/>
      <c r="WKU2" s="374"/>
      <c r="WKV2" s="374"/>
      <c r="WKW2" s="374"/>
      <c r="WKX2" s="374"/>
      <c r="WKY2" s="374"/>
      <c r="WKZ2" s="374"/>
      <c r="WLA2" s="374"/>
      <c r="WLB2" s="374"/>
      <c r="WLC2" s="374"/>
      <c r="WLD2" s="374"/>
      <c r="WLE2" s="374"/>
      <c r="WLF2" s="374"/>
      <c r="WLG2" s="374"/>
      <c r="WLH2" s="374"/>
      <c r="WLI2" s="374"/>
      <c r="WLJ2" s="374"/>
      <c r="WLK2" s="374"/>
      <c r="WLL2" s="374"/>
      <c r="WLM2" s="374"/>
      <c r="WLN2" s="374"/>
      <c r="WLO2" s="374"/>
      <c r="WLP2" s="374"/>
      <c r="WLQ2" s="374"/>
      <c r="WLR2" s="374"/>
      <c r="WLS2" s="374"/>
      <c r="WLT2" s="374"/>
      <c r="WLU2" s="374"/>
      <c r="WLV2" s="374"/>
      <c r="WLW2" s="374"/>
      <c r="WLX2" s="374"/>
      <c r="WLY2" s="374"/>
      <c r="WLZ2" s="374"/>
      <c r="WMA2" s="374"/>
      <c r="WMB2" s="374"/>
      <c r="WMC2" s="374"/>
      <c r="WMD2" s="374"/>
      <c r="WME2" s="374"/>
      <c r="WMF2" s="374"/>
      <c r="WMG2" s="374"/>
      <c r="WMH2" s="374"/>
      <c r="WMI2" s="374"/>
      <c r="WMJ2" s="374"/>
      <c r="WMK2" s="374"/>
      <c r="WML2" s="374"/>
      <c r="WMM2" s="374"/>
      <c r="WMN2" s="374"/>
      <c r="WMO2" s="374"/>
      <c r="WMP2" s="374"/>
      <c r="WMQ2" s="374"/>
      <c r="WMR2" s="374"/>
      <c r="WMS2" s="374"/>
      <c r="WMT2" s="374"/>
      <c r="WMU2" s="374"/>
      <c r="WMV2" s="374"/>
      <c r="WMW2" s="374"/>
      <c r="WMX2" s="374"/>
      <c r="WMY2" s="374"/>
      <c r="WMZ2" s="374"/>
      <c r="WNA2" s="374"/>
      <c r="WNB2" s="374"/>
      <c r="WNC2" s="374"/>
      <c r="WND2" s="374"/>
      <c r="WNE2" s="374"/>
      <c r="WNF2" s="374"/>
      <c r="WNG2" s="374"/>
      <c r="WNH2" s="374"/>
      <c r="WNI2" s="374"/>
      <c r="WNJ2" s="374"/>
      <c r="WNK2" s="374"/>
      <c r="WNL2" s="374"/>
      <c r="WNM2" s="374"/>
      <c r="WNN2" s="374"/>
      <c r="WNO2" s="374"/>
      <c r="WNP2" s="374"/>
      <c r="WNQ2" s="374"/>
      <c r="WNR2" s="374"/>
      <c r="WNS2" s="374"/>
      <c r="WNT2" s="374"/>
      <c r="WNU2" s="374"/>
      <c r="WNV2" s="374"/>
      <c r="WNW2" s="374"/>
      <c r="WNX2" s="374"/>
      <c r="WNY2" s="374"/>
      <c r="WNZ2" s="374"/>
      <c r="WOA2" s="374"/>
      <c r="WOB2" s="374"/>
      <c r="WOC2" s="374"/>
      <c r="WOD2" s="374"/>
      <c r="WOE2" s="374"/>
      <c r="WOF2" s="374"/>
      <c r="WOG2" s="374"/>
      <c r="WOH2" s="374"/>
      <c r="WOI2" s="374"/>
      <c r="WOJ2" s="374"/>
      <c r="WOK2" s="374"/>
      <c r="WOL2" s="374"/>
      <c r="WOM2" s="374"/>
      <c r="WON2" s="374"/>
      <c r="WOO2" s="374"/>
      <c r="WOP2" s="374"/>
      <c r="WOQ2" s="374"/>
      <c r="WOR2" s="374"/>
      <c r="WOS2" s="374"/>
      <c r="WOT2" s="374"/>
      <c r="WOU2" s="374"/>
      <c r="WOV2" s="374"/>
      <c r="WOW2" s="374"/>
      <c r="WOX2" s="374"/>
      <c r="WOY2" s="374"/>
      <c r="WOZ2" s="374"/>
      <c r="WPA2" s="374"/>
      <c r="WPB2" s="374"/>
      <c r="WPC2" s="374"/>
      <c r="WPD2" s="374"/>
      <c r="WPE2" s="374"/>
      <c r="WPF2" s="374"/>
      <c r="WPG2" s="374"/>
      <c r="WPH2" s="374"/>
      <c r="WPI2" s="374"/>
      <c r="WPJ2" s="374"/>
      <c r="WPK2" s="374"/>
      <c r="WPL2" s="374"/>
      <c r="WPM2" s="374"/>
      <c r="WPN2" s="374"/>
      <c r="WPO2" s="374"/>
      <c r="WPP2" s="374"/>
      <c r="WPQ2" s="374"/>
      <c r="WPR2" s="374"/>
      <c r="WPS2" s="374"/>
      <c r="WPT2" s="374"/>
      <c r="WPU2" s="374"/>
      <c r="WPV2" s="374"/>
      <c r="WPW2" s="374"/>
      <c r="WPX2" s="374"/>
      <c r="WPY2" s="374"/>
      <c r="WPZ2" s="374"/>
      <c r="WQA2" s="374"/>
      <c r="WQB2" s="374"/>
      <c r="WQC2" s="374"/>
      <c r="WQD2" s="374"/>
      <c r="WQE2" s="374"/>
      <c r="WQF2" s="374"/>
      <c r="WQG2" s="374"/>
      <c r="WQH2" s="374"/>
      <c r="WQI2" s="374"/>
      <c r="WQJ2" s="374"/>
      <c r="WQK2" s="374"/>
      <c r="WQL2" s="374"/>
      <c r="WQM2" s="374"/>
      <c r="WQN2" s="374"/>
      <c r="WQO2" s="374"/>
      <c r="WQP2" s="374"/>
      <c r="WQQ2" s="374"/>
      <c r="WQR2" s="374"/>
      <c r="WQS2" s="374"/>
      <c r="WQT2" s="374"/>
      <c r="WQU2" s="374"/>
      <c r="WQV2" s="374"/>
      <c r="WQW2" s="374"/>
      <c r="WQX2" s="374"/>
      <c r="WQY2" s="374"/>
      <c r="WQZ2" s="374"/>
      <c r="WRA2" s="374"/>
      <c r="WRB2" s="374"/>
      <c r="WRC2" s="374"/>
      <c r="WRD2" s="374"/>
      <c r="WRE2" s="374"/>
      <c r="WRF2" s="374"/>
      <c r="WRG2" s="374"/>
      <c r="WRH2" s="374"/>
      <c r="WRI2" s="374"/>
      <c r="WRJ2" s="374"/>
      <c r="WRK2" s="374"/>
      <c r="WRL2" s="374"/>
      <c r="WRM2" s="374"/>
      <c r="WRN2" s="374"/>
      <c r="WRO2" s="374"/>
      <c r="WRP2" s="374"/>
      <c r="WRQ2" s="374"/>
      <c r="WRR2" s="374"/>
      <c r="WRS2" s="374"/>
      <c r="WRT2" s="374"/>
      <c r="WRU2" s="374"/>
      <c r="WRV2" s="374"/>
      <c r="WRW2" s="374"/>
      <c r="WRX2" s="374"/>
      <c r="WRY2" s="374"/>
      <c r="WRZ2" s="374"/>
      <c r="WSA2" s="374"/>
      <c r="WSB2" s="374"/>
      <c r="WSC2" s="374"/>
      <c r="WSD2" s="374"/>
      <c r="WSE2" s="374"/>
      <c r="WSF2" s="374"/>
      <c r="WSG2" s="374"/>
      <c r="WSH2" s="374"/>
      <c r="WSI2" s="374"/>
      <c r="WSJ2" s="374"/>
      <c r="WSK2" s="374"/>
      <c r="WSL2" s="374"/>
      <c r="WSM2" s="374"/>
      <c r="WSN2" s="374"/>
      <c r="WSO2" s="374"/>
      <c r="WSP2" s="374"/>
      <c r="WSQ2" s="374"/>
      <c r="WSR2" s="374"/>
      <c r="WSS2" s="374"/>
      <c r="WST2" s="374"/>
      <c r="WSU2" s="374"/>
      <c r="WSV2" s="374"/>
      <c r="WSW2" s="374"/>
      <c r="WSX2" s="374"/>
      <c r="WSY2" s="374"/>
      <c r="WSZ2" s="374"/>
      <c r="WTA2" s="374"/>
      <c r="WTB2" s="374"/>
      <c r="WTC2" s="374"/>
      <c r="WTD2" s="374"/>
      <c r="WTE2" s="374"/>
      <c r="WTF2" s="374"/>
      <c r="WTG2" s="374"/>
      <c r="WTH2" s="374"/>
      <c r="WTI2" s="374"/>
      <c r="WTJ2" s="374"/>
      <c r="WTK2" s="374"/>
      <c r="WTL2" s="374"/>
      <c r="WTM2" s="374"/>
      <c r="WTN2" s="374"/>
      <c r="WTO2" s="374"/>
      <c r="WTP2" s="374"/>
      <c r="WTQ2" s="374"/>
      <c r="WTR2" s="374"/>
      <c r="WTS2" s="374"/>
      <c r="WTT2" s="374"/>
      <c r="WTU2" s="374"/>
      <c r="WTV2" s="374"/>
      <c r="WTW2" s="374"/>
      <c r="WTX2" s="374"/>
      <c r="WTY2" s="374"/>
      <c r="WTZ2" s="374"/>
      <c r="WUA2" s="374"/>
      <c r="WUB2" s="374"/>
      <c r="WUC2" s="374"/>
      <c r="WUD2" s="374"/>
      <c r="WUE2" s="374"/>
      <c r="WUF2" s="374"/>
      <c r="WUG2" s="374"/>
      <c r="WUH2" s="374"/>
      <c r="WUI2" s="374"/>
      <c r="WUJ2" s="374"/>
      <c r="WUK2" s="374"/>
      <c r="WUL2" s="374"/>
      <c r="WUM2" s="374"/>
      <c r="WUN2" s="374"/>
      <c r="WUO2" s="374"/>
      <c r="WUP2" s="374"/>
      <c r="WUQ2" s="374"/>
      <c r="WUR2" s="374"/>
      <c r="WUS2" s="374"/>
      <c r="WUT2" s="374"/>
      <c r="WUU2" s="374"/>
      <c r="WUV2" s="374"/>
      <c r="WUW2" s="374"/>
      <c r="WUX2" s="374"/>
      <c r="WUY2" s="374"/>
      <c r="WUZ2" s="374"/>
      <c r="WVA2" s="374"/>
      <c r="WVB2" s="374"/>
      <c r="WVC2" s="374"/>
      <c r="WVD2" s="374"/>
      <c r="WVE2" s="374"/>
      <c r="WVF2" s="374"/>
      <c r="WVG2" s="374"/>
      <c r="WVH2" s="374"/>
      <c r="WVI2" s="374"/>
      <c r="WVJ2" s="374"/>
      <c r="WVK2" s="374"/>
      <c r="WVL2" s="374"/>
      <c r="WVM2" s="374"/>
      <c r="WVN2" s="374"/>
      <c r="WVO2" s="374"/>
      <c r="WVP2" s="374"/>
      <c r="WVQ2" s="374"/>
      <c r="WVR2" s="374"/>
      <c r="WVS2" s="374"/>
      <c r="WVT2" s="374"/>
      <c r="WVU2" s="374"/>
      <c r="WVV2" s="374"/>
      <c r="WVW2" s="374"/>
      <c r="WVX2" s="374"/>
      <c r="WVY2" s="374"/>
      <c r="WVZ2" s="374"/>
      <c r="WWA2" s="374"/>
      <c r="WWB2" s="374"/>
      <c r="WWC2" s="374"/>
      <c r="WWD2" s="374"/>
      <c r="WWE2" s="374"/>
      <c r="WWF2" s="374"/>
      <c r="WWG2" s="374"/>
      <c r="WWH2" s="374"/>
      <c r="WWI2" s="374"/>
      <c r="WWJ2" s="374"/>
      <c r="WWK2" s="374"/>
      <c r="WWL2" s="374"/>
      <c r="WWM2" s="374"/>
      <c r="WWN2" s="374"/>
      <c r="WWO2" s="374"/>
      <c r="WWP2" s="374"/>
      <c r="WWQ2" s="374"/>
      <c r="WWR2" s="374"/>
      <c r="WWS2" s="374"/>
      <c r="WWT2" s="374"/>
      <c r="WWU2" s="374"/>
      <c r="WWV2" s="374"/>
      <c r="WWW2" s="374"/>
      <c r="WWX2" s="374"/>
      <c r="WWY2" s="374"/>
      <c r="WWZ2" s="374"/>
      <c r="WXA2" s="374"/>
      <c r="WXB2" s="374"/>
      <c r="WXC2" s="374"/>
      <c r="WXD2" s="374"/>
      <c r="WXE2" s="374"/>
      <c r="WXF2" s="374"/>
      <c r="WXG2" s="374"/>
      <c r="WXH2" s="374"/>
      <c r="WXI2" s="374"/>
      <c r="WXJ2" s="374"/>
      <c r="WXK2" s="374"/>
      <c r="WXL2" s="374"/>
      <c r="WXM2" s="374"/>
      <c r="WXN2" s="374"/>
      <c r="WXO2" s="374"/>
      <c r="WXP2" s="374"/>
      <c r="WXQ2" s="374"/>
      <c r="WXR2" s="374"/>
      <c r="WXS2" s="374"/>
      <c r="WXT2" s="374"/>
      <c r="WXU2" s="374"/>
      <c r="WXV2" s="374"/>
      <c r="WXW2" s="374"/>
      <c r="WXX2" s="374"/>
      <c r="WXY2" s="374"/>
      <c r="WXZ2" s="374"/>
      <c r="WYA2" s="374"/>
      <c r="WYB2" s="374"/>
      <c r="WYC2" s="374"/>
      <c r="WYD2" s="374"/>
      <c r="WYE2" s="374"/>
      <c r="WYF2" s="374"/>
      <c r="WYG2" s="374"/>
      <c r="WYH2" s="374"/>
      <c r="WYI2" s="374"/>
      <c r="WYJ2" s="374"/>
      <c r="WYK2" s="374"/>
      <c r="WYL2" s="374"/>
      <c r="WYM2" s="374"/>
      <c r="WYN2" s="374"/>
      <c r="WYO2" s="374"/>
      <c r="WYP2" s="374"/>
      <c r="WYQ2" s="374"/>
      <c r="WYR2" s="374"/>
      <c r="WYS2" s="374"/>
      <c r="WYT2" s="374"/>
      <c r="WYU2" s="374"/>
      <c r="WYV2" s="374"/>
      <c r="WYW2" s="374"/>
      <c r="WYX2" s="374"/>
      <c r="WYY2" s="374"/>
      <c r="WYZ2" s="374"/>
      <c r="WZA2" s="374"/>
      <c r="WZB2" s="374"/>
      <c r="WZC2" s="374"/>
      <c r="WZD2" s="374"/>
      <c r="WZE2" s="374"/>
      <c r="WZF2" s="374"/>
      <c r="WZG2" s="374"/>
      <c r="WZH2" s="374"/>
      <c r="WZI2" s="374"/>
      <c r="WZJ2" s="374"/>
      <c r="WZK2" s="374"/>
      <c r="WZL2" s="374"/>
      <c r="WZM2" s="374"/>
      <c r="WZN2" s="374"/>
      <c r="WZO2" s="374"/>
      <c r="WZP2" s="374"/>
      <c r="WZQ2" s="374"/>
      <c r="WZR2" s="374"/>
      <c r="WZS2" s="374"/>
      <c r="WZT2" s="374"/>
      <c r="WZU2" s="374"/>
      <c r="WZV2" s="374"/>
      <c r="WZW2" s="374"/>
      <c r="WZX2" s="374"/>
      <c r="WZY2" s="374"/>
      <c r="WZZ2" s="374"/>
      <c r="XAA2" s="374"/>
      <c r="XAB2" s="374"/>
      <c r="XAC2" s="374"/>
      <c r="XAD2" s="374"/>
      <c r="XAE2" s="374"/>
      <c r="XAF2" s="374"/>
      <c r="XAG2" s="374"/>
      <c r="XAH2" s="374"/>
      <c r="XAI2" s="374"/>
      <c r="XAJ2" s="374"/>
      <c r="XAK2" s="374"/>
      <c r="XAL2" s="374"/>
      <c r="XAM2" s="374"/>
      <c r="XAN2" s="374"/>
      <c r="XAO2" s="374"/>
      <c r="XAP2" s="374"/>
      <c r="XAQ2" s="374"/>
      <c r="XAR2" s="374"/>
      <c r="XAS2" s="374"/>
      <c r="XAT2" s="374"/>
      <c r="XAU2" s="374"/>
      <c r="XAV2" s="374"/>
      <c r="XAW2" s="374"/>
      <c r="XAX2" s="374"/>
      <c r="XAY2" s="374"/>
      <c r="XAZ2" s="374"/>
      <c r="XBA2" s="374"/>
      <c r="XBB2" s="374"/>
      <c r="XBC2" s="374"/>
      <c r="XBD2" s="374"/>
      <c r="XBE2" s="374"/>
      <c r="XBF2" s="374"/>
      <c r="XBG2" s="374"/>
      <c r="XBH2" s="374"/>
      <c r="XBI2" s="374"/>
      <c r="XBJ2" s="374"/>
      <c r="XBK2" s="374"/>
      <c r="XBL2" s="374"/>
      <c r="XBM2" s="374"/>
      <c r="XBN2" s="374"/>
      <c r="XBO2" s="374"/>
      <c r="XBP2" s="374"/>
      <c r="XBQ2" s="374"/>
      <c r="XBR2" s="374"/>
      <c r="XBS2" s="374"/>
      <c r="XBT2" s="374"/>
      <c r="XBU2" s="374"/>
      <c r="XBV2" s="374"/>
      <c r="XBW2" s="374"/>
      <c r="XBX2" s="374"/>
      <c r="XBY2" s="374"/>
      <c r="XBZ2" s="374"/>
      <c r="XCA2" s="374"/>
      <c r="XCB2" s="374"/>
      <c r="XCC2" s="374"/>
      <c r="XCD2" s="374"/>
      <c r="XCE2" s="374"/>
      <c r="XCF2" s="374"/>
      <c r="XCG2" s="374"/>
      <c r="XCH2" s="374"/>
      <c r="XCI2" s="374"/>
      <c r="XCJ2" s="374"/>
      <c r="XCK2" s="374"/>
      <c r="XCL2" s="374"/>
      <c r="XCM2" s="374"/>
      <c r="XCN2" s="374"/>
      <c r="XCO2" s="374"/>
      <c r="XCP2" s="374"/>
      <c r="XCQ2" s="374"/>
      <c r="XCR2" s="374"/>
      <c r="XCS2" s="374"/>
      <c r="XCT2" s="374"/>
      <c r="XCU2" s="374"/>
      <c r="XCV2" s="374"/>
      <c r="XCW2" s="374"/>
      <c r="XCX2" s="374"/>
      <c r="XCY2" s="374"/>
      <c r="XCZ2" s="374"/>
      <c r="XDA2" s="374"/>
      <c r="XDB2" s="374"/>
      <c r="XDC2" s="374"/>
      <c r="XDD2" s="374"/>
      <c r="XDE2" s="374"/>
      <c r="XDF2" s="374"/>
      <c r="XDG2" s="374"/>
      <c r="XDH2" s="374"/>
      <c r="XDI2" s="374"/>
      <c r="XDJ2" s="374"/>
      <c r="XDK2" s="374"/>
      <c r="XDL2" s="374"/>
      <c r="XDM2" s="374"/>
      <c r="XDN2" s="374"/>
      <c r="XDO2" s="374"/>
      <c r="XDP2" s="374"/>
      <c r="XDQ2" s="374"/>
      <c r="XDR2" s="374"/>
      <c r="XDS2" s="374"/>
      <c r="XDT2" s="374"/>
      <c r="XDU2" s="374"/>
      <c r="XDV2" s="374"/>
      <c r="XDW2" s="374"/>
      <c r="XDX2" s="374"/>
      <c r="XDY2" s="374"/>
      <c r="XDZ2" s="374"/>
      <c r="XEA2" s="374"/>
      <c r="XEB2" s="374"/>
      <c r="XEC2" s="374"/>
      <c r="XED2" s="374"/>
      <c r="XEE2" s="374"/>
      <c r="XEF2" s="374"/>
      <c r="XEG2" s="374"/>
      <c r="XEH2" s="374"/>
      <c r="XEI2" s="374"/>
      <c r="XEJ2" s="374"/>
      <c r="XEK2" s="374"/>
      <c r="XEL2" s="374"/>
      <c r="XEM2" s="374"/>
      <c r="XEN2" s="374"/>
      <c r="XEO2" s="374"/>
      <c r="XEP2" s="374"/>
      <c r="XEQ2" s="374"/>
      <c r="XER2" s="374"/>
      <c r="XES2" s="374"/>
      <c r="XET2" s="374"/>
      <c r="XEU2" s="374"/>
      <c r="XEV2" s="374"/>
      <c r="XEW2" s="374"/>
      <c r="XEX2" s="374"/>
      <c r="XEY2" s="374"/>
      <c r="XEZ2" s="374"/>
      <c r="XFA2" s="374"/>
    </row>
    <row r="3" spans="1:16381" s="447" customFormat="1" ht="12.75">
      <c r="A3" s="77" t="s">
        <v>3832</v>
      </c>
      <c r="B3" s="484" t="s">
        <v>48</v>
      </c>
      <c r="C3" s="484" t="s">
        <v>3833</v>
      </c>
      <c r="D3" s="77">
        <v>4104</v>
      </c>
      <c r="E3" s="78">
        <v>3.45</v>
      </c>
      <c r="F3" s="78">
        <f>E3*D3</f>
        <v>14158.800000000001</v>
      </c>
      <c r="G3" s="77">
        <v>0.15</v>
      </c>
      <c r="H3" s="77">
        <f>D3*G3</f>
        <v>615.6</v>
      </c>
      <c r="I3" s="77">
        <v>0</v>
      </c>
      <c r="J3" s="77">
        <f>D3*I3</f>
        <v>0</v>
      </c>
      <c r="K3" s="77">
        <v>0</v>
      </c>
      <c r="L3" s="77">
        <f>D3*K3</f>
        <v>0</v>
      </c>
      <c r="M3" s="77">
        <v>3.3</v>
      </c>
      <c r="N3" s="77">
        <f>D3*M3</f>
        <v>13543.199999999999</v>
      </c>
      <c r="O3" s="447" t="s">
        <v>4732</v>
      </c>
    </row>
    <row r="6" spans="1:16381" ht="12.75">
      <c r="A6" s="482" t="s">
        <v>4594</v>
      </c>
      <c r="B6" s="482">
        <v>4900</v>
      </c>
      <c r="C6" s="482">
        <v>233155</v>
      </c>
      <c r="D6" s="485">
        <v>805</v>
      </c>
      <c r="E6" s="520">
        <v>1.55</v>
      </c>
      <c r="F6" s="485">
        <f t="shared" ref="F6:F11" si="0">E6*D6</f>
        <v>1247.75</v>
      </c>
      <c r="G6" s="482">
        <v>0.17</v>
      </c>
      <c r="H6" s="482">
        <f t="shared" ref="H6:H11" si="1">D6*G6</f>
        <v>136.85000000000002</v>
      </c>
      <c r="I6" s="482">
        <v>0.04</v>
      </c>
      <c r="J6" s="482">
        <f t="shared" ref="J6:J11" si="2">D6*I6</f>
        <v>32.200000000000003</v>
      </c>
      <c r="K6" s="482">
        <v>0.02</v>
      </c>
      <c r="L6" s="482">
        <f t="shared" ref="L6:L11" si="3">D6*K6</f>
        <v>16.100000000000001</v>
      </c>
      <c r="M6" s="416">
        <v>1.32</v>
      </c>
      <c r="N6" s="482">
        <f t="shared" ref="N6:N11" si="4">D6*M6</f>
        <v>1062.6000000000001</v>
      </c>
    </row>
    <row r="7" spans="1:16381" ht="12.75">
      <c r="A7" s="482"/>
      <c r="B7" s="482">
        <v>4900</v>
      </c>
      <c r="C7" s="482">
        <v>233146</v>
      </c>
      <c r="D7" s="485">
        <v>784</v>
      </c>
      <c r="E7" s="520">
        <v>1.55</v>
      </c>
      <c r="F7" s="485">
        <f t="shared" si="0"/>
        <v>1215.2</v>
      </c>
      <c r="G7" s="482">
        <v>0.17</v>
      </c>
      <c r="H7" s="482">
        <f t="shared" si="1"/>
        <v>133.28</v>
      </c>
      <c r="I7" s="482">
        <v>0.04</v>
      </c>
      <c r="J7" s="482">
        <f t="shared" si="2"/>
        <v>31.36</v>
      </c>
      <c r="K7" s="482">
        <v>0.02</v>
      </c>
      <c r="L7" s="482">
        <f t="shared" si="3"/>
        <v>15.68</v>
      </c>
      <c r="M7" s="416">
        <v>1.32</v>
      </c>
      <c r="N7" s="482">
        <f t="shared" si="4"/>
        <v>1034.8800000000001</v>
      </c>
    </row>
    <row r="8" spans="1:16381" ht="12.75">
      <c r="A8" s="482"/>
      <c r="B8" s="482">
        <v>4901</v>
      </c>
      <c r="C8" s="482">
        <v>233182</v>
      </c>
      <c r="D8" s="485">
        <v>673</v>
      </c>
      <c r="E8" s="520">
        <v>1.55</v>
      </c>
      <c r="F8" s="485">
        <f t="shared" si="0"/>
        <v>1043.1500000000001</v>
      </c>
      <c r="G8" s="482">
        <v>0.17</v>
      </c>
      <c r="H8" s="482">
        <f t="shared" si="1"/>
        <v>114.41000000000001</v>
      </c>
      <c r="I8" s="482">
        <v>0.04</v>
      </c>
      <c r="J8" s="482">
        <f t="shared" si="2"/>
        <v>26.92</v>
      </c>
      <c r="K8" s="482">
        <v>0.02</v>
      </c>
      <c r="L8" s="482">
        <f t="shared" si="3"/>
        <v>13.46</v>
      </c>
      <c r="M8" s="416">
        <v>1.32</v>
      </c>
      <c r="N8" s="482">
        <f t="shared" si="4"/>
        <v>888.36</v>
      </c>
    </row>
    <row r="9" spans="1:16381" ht="12.75">
      <c r="A9" s="482"/>
      <c r="B9" s="482">
        <v>4908</v>
      </c>
      <c r="C9" s="482">
        <v>233384</v>
      </c>
      <c r="D9" s="485">
        <v>735</v>
      </c>
      <c r="E9" s="520">
        <v>1.49</v>
      </c>
      <c r="F9" s="485">
        <f t="shared" si="0"/>
        <v>1095.1500000000001</v>
      </c>
      <c r="G9" s="482">
        <v>0.17</v>
      </c>
      <c r="H9" s="482">
        <f t="shared" si="1"/>
        <v>124.95</v>
      </c>
      <c r="I9" s="482">
        <v>0.04</v>
      </c>
      <c r="J9" s="482">
        <f t="shared" si="2"/>
        <v>29.400000000000002</v>
      </c>
      <c r="K9" s="482">
        <v>0.02</v>
      </c>
      <c r="L9" s="482">
        <f t="shared" si="3"/>
        <v>14.700000000000001</v>
      </c>
      <c r="M9" s="416">
        <v>1.26</v>
      </c>
      <c r="N9" s="482">
        <f t="shared" si="4"/>
        <v>926.1</v>
      </c>
    </row>
    <row r="10" spans="1:16381" ht="12.75">
      <c r="A10" s="482"/>
      <c r="B10" s="482">
        <v>4911</v>
      </c>
      <c r="C10" s="482">
        <v>233485</v>
      </c>
      <c r="D10" s="485">
        <v>448</v>
      </c>
      <c r="E10" s="520">
        <v>1.57</v>
      </c>
      <c r="F10" s="485">
        <f t="shared" si="0"/>
        <v>703.36</v>
      </c>
      <c r="G10" s="482">
        <v>0.16</v>
      </c>
      <c r="H10" s="482">
        <f t="shared" si="1"/>
        <v>71.680000000000007</v>
      </c>
      <c r="I10" s="482">
        <v>0.04</v>
      </c>
      <c r="J10" s="482">
        <f t="shared" si="2"/>
        <v>17.920000000000002</v>
      </c>
      <c r="K10" s="482">
        <v>0.02</v>
      </c>
      <c r="L10" s="482">
        <f t="shared" si="3"/>
        <v>8.9600000000000009</v>
      </c>
      <c r="M10" s="416">
        <v>1.35</v>
      </c>
      <c r="N10" s="482">
        <f t="shared" si="4"/>
        <v>604.80000000000007</v>
      </c>
    </row>
    <row r="11" spans="1:16381" ht="12.75">
      <c r="A11" s="482"/>
      <c r="B11" s="482">
        <v>4911</v>
      </c>
      <c r="C11" s="482">
        <v>233476</v>
      </c>
      <c r="D11" s="485">
        <v>294</v>
      </c>
      <c r="E11" s="520">
        <v>1.57</v>
      </c>
      <c r="F11" s="485">
        <f t="shared" si="0"/>
        <v>461.58000000000004</v>
      </c>
      <c r="G11" s="482">
        <v>0.16</v>
      </c>
      <c r="H11" s="482">
        <f t="shared" si="1"/>
        <v>47.04</v>
      </c>
      <c r="I11" s="482">
        <v>0.04</v>
      </c>
      <c r="J11" s="482">
        <f t="shared" si="2"/>
        <v>11.76</v>
      </c>
      <c r="K11" s="482">
        <v>0.02</v>
      </c>
      <c r="L11" s="482">
        <f t="shared" si="3"/>
        <v>5.88</v>
      </c>
      <c r="M11" s="416">
        <v>1.35</v>
      </c>
      <c r="N11" s="482">
        <f t="shared" si="4"/>
        <v>396.90000000000003</v>
      </c>
    </row>
    <row r="12" spans="1:16381" ht="12.75">
      <c r="A12" s="486"/>
      <c r="B12" s="486"/>
      <c r="C12" s="486"/>
      <c r="D12" s="487"/>
      <c r="E12" s="487"/>
      <c r="F12" s="487"/>
      <c r="G12" s="486"/>
      <c r="H12" s="486"/>
      <c r="I12" s="486"/>
      <c r="J12" s="486"/>
      <c r="K12" s="486"/>
      <c r="L12" s="486"/>
      <c r="M12" s="486"/>
      <c r="N12" s="486"/>
    </row>
    <row r="13" spans="1:16381" s="447" customFormat="1" ht="15.75" customHeight="1">
      <c r="A13" s="77" t="s">
        <v>4592</v>
      </c>
      <c r="B13" s="77">
        <v>4901</v>
      </c>
      <c r="C13" s="77">
        <v>233173</v>
      </c>
      <c r="D13" s="78">
        <v>637</v>
      </c>
      <c r="E13" s="403">
        <v>1.55</v>
      </c>
      <c r="F13" s="78">
        <f>E13*D13</f>
        <v>987.35</v>
      </c>
      <c r="G13" s="77">
        <v>0.17</v>
      </c>
      <c r="H13" s="77">
        <f>D13*G13</f>
        <v>108.29</v>
      </c>
      <c r="I13" s="77">
        <v>0.04</v>
      </c>
      <c r="J13" s="77">
        <f>D13*I13</f>
        <v>25.48</v>
      </c>
      <c r="K13" s="77">
        <v>0.02</v>
      </c>
      <c r="L13" s="77">
        <f>D13*K13</f>
        <v>12.74</v>
      </c>
      <c r="M13" s="391">
        <v>1.32</v>
      </c>
      <c r="N13" s="77">
        <f>D13*M13</f>
        <v>840.84</v>
      </c>
    </row>
    <row r="14" spans="1:16381" s="447" customFormat="1" ht="12.75">
      <c r="A14" s="77"/>
      <c r="B14" s="77">
        <v>4908</v>
      </c>
      <c r="C14" s="77">
        <v>233393</v>
      </c>
      <c r="D14" s="78">
        <v>1071</v>
      </c>
      <c r="E14" s="403">
        <v>1.49</v>
      </c>
      <c r="F14" s="78">
        <f>E14*D14</f>
        <v>1595.79</v>
      </c>
      <c r="G14" s="77">
        <v>0.17</v>
      </c>
      <c r="H14" s="77">
        <f>D14*G14</f>
        <v>182.07000000000002</v>
      </c>
      <c r="I14" s="77">
        <v>0.04</v>
      </c>
      <c r="J14" s="77">
        <f>D14*I14</f>
        <v>42.84</v>
      </c>
      <c r="K14" s="77">
        <v>0.02</v>
      </c>
      <c r="L14" s="77">
        <f>D14*K14</f>
        <v>21.42</v>
      </c>
      <c r="M14" s="391">
        <v>1.26</v>
      </c>
      <c r="N14" s="77">
        <f>D14*M14</f>
        <v>1349.46</v>
      </c>
    </row>
    <row r="15" spans="1:16381" s="451" customFormat="1" ht="12.75">
      <c r="A15" s="79"/>
      <c r="B15" s="79"/>
      <c r="C15" s="79"/>
      <c r="D15" s="80"/>
      <c r="E15" s="80"/>
      <c r="F15" s="80"/>
      <c r="G15" s="79"/>
      <c r="H15" s="79"/>
      <c r="I15" s="79"/>
      <c r="J15" s="79"/>
      <c r="K15" s="79"/>
      <c r="L15" s="79"/>
      <c r="M15" s="79"/>
      <c r="N15" s="79"/>
    </row>
    <row r="16" spans="1:16381" s="447" customFormat="1" ht="15.75" customHeight="1">
      <c r="A16" s="77" t="s">
        <v>4588</v>
      </c>
      <c r="B16" s="77">
        <v>4905</v>
      </c>
      <c r="C16" s="77">
        <v>233301</v>
      </c>
      <c r="D16" s="78">
        <v>548</v>
      </c>
      <c r="E16" s="403">
        <v>1.42</v>
      </c>
      <c r="F16" s="78">
        <f t="shared" ref="F16:F25" si="5">E16*D16</f>
        <v>778.16</v>
      </c>
      <c r="G16" s="77">
        <v>0.15</v>
      </c>
      <c r="H16" s="77">
        <f t="shared" ref="H16:H25" si="6">D16*G16</f>
        <v>82.2</v>
      </c>
      <c r="I16" s="77">
        <v>0.03</v>
      </c>
      <c r="J16" s="77">
        <f t="shared" ref="J16:J25" si="7">D16*I16</f>
        <v>16.439999999999998</v>
      </c>
      <c r="K16" s="77">
        <v>0.02</v>
      </c>
      <c r="L16" s="77">
        <f t="shared" ref="L16:L25" si="8">D16*K16</f>
        <v>10.96</v>
      </c>
      <c r="M16" s="391">
        <v>1.22</v>
      </c>
      <c r="N16" s="77">
        <f t="shared" ref="N16:N25" si="9">D16*M16</f>
        <v>668.56</v>
      </c>
    </row>
    <row r="17" spans="1:14" s="447" customFormat="1" ht="12.75">
      <c r="A17" s="77"/>
      <c r="B17" s="77">
        <v>4905</v>
      </c>
      <c r="C17" s="77">
        <v>233292</v>
      </c>
      <c r="D17" s="78">
        <v>1224</v>
      </c>
      <c r="E17" s="403">
        <v>1.42</v>
      </c>
      <c r="F17" s="78">
        <f t="shared" si="5"/>
        <v>1738.08</v>
      </c>
      <c r="G17" s="77">
        <v>0.15</v>
      </c>
      <c r="H17" s="77">
        <f t="shared" si="6"/>
        <v>183.6</v>
      </c>
      <c r="I17" s="77">
        <v>0.03</v>
      </c>
      <c r="J17" s="77">
        <f t="shared" si="7"/>
        <v>36.72</v>
      </c>
      <c r="K17" s="77">
        <v>0.02</v>
      </c>
      <c r="L17" s="77">
        <f t="shared" si="8"/>
        <v>24.48</v>
      </c>
      <c r="M17" s="391">
        <v>1.22</v>
      </c>
      <c r="N17" s="77">
        <f t="shared" si="9"/>
        <v>1493.28</v>
      </c>
    </row>
    <row r="18" spans="1:14" s="447" customFormat="1" ht="12.75">
      <c r="A18" s="77"/>
      <c r="B18" s="77">
        <v>4906</v>
      </c>
      <c r="C18" s="77">
        <v>233339</v>
      </c>
      <c r="D18" s="78">
        <v>470</v>
      </c>
      <c r="E18" s="403">
        <v>1.42</v>
      </c>
      <c r="F18" s="78">
        <f t="shared" si="5"/>
        <v>667.4</v>
      </c>
      <c r="G18" s="77">
        <v>0.15</v>
      </c>
      <c r="H18" s="77">
        <f t="shared" si="6"/>
        <v>70.5</v>
      </c>
      <c r="I18" s="77">
        <v>0.03</v>
      </c>
      <c r="J18" s="77">
        <f t="shared" si="7"/>
        <v>14.1</v>
      </c>
      <c r="K18" s="77">
        <v>0.02</v>
      </c>
      <c r="L18" s="77">
        <f t="shared" si="8"/>
        <v>9.4</v>
      </c>
      <c r="M18" s="391">
        <v>1.22</v>
      </c>
      <c r="N18" s="77">
        <f t="shared" si="9"/>
        <v>573.4</v>
      </c>
    </row>
    <row r="19" spans="1:14" s="447" customFormat="1" ht="12.75">
      <c r="A19" s="77"/>
      <c r="B19" s="77">
        <v>4906</v>
      </c>
      <c r="C19" s="77">
        <v>233320</v>
      </c>
      <c r="D19" s="78">
        <v>1116</v>
      </c>
      <c r="E19" s="403">
        <v>1.42</v>
      </c>
      <c r="F19" s="78">
        <f t="shared" si="5"/>
        <v>1584.72</v>
      </c>
      <c r="G19" s="77">
        <v>0.15</v>
      </c>
      <c r="H19" s="77">
        <f t="shared" si="6"/>
        <v>167.4</v>
      </c>
      <c r="I19" s="77">
        <v>0.03</v>
      </c>
      <c r="J19" s="77">
        <f t="shared" si="7"/>
        <v>33.479999999999997</v>
      </c>
      <c r="K19" s="77">
        <v>0.02</v>
      </c>
      <c r="L19" s="77">
        <f t="shared" si="8"/>
        <v>22.32</v>
      </c>
      <c r="M19" s="391">
        <v>1.22</v>
      </c>
      <c r="N19" s="77">
        <f t="shared" si="9"/>
        <v>1361.52</v>
      </c>
    </row>
    <row r="20" spans="1:14" s="447" customFormat="1" ht="12.75">
      <c r="A20" s="77"/>
      <c r="B20" s="77">
        <v>4907</v>
      </c>
      <c r="C20" s="77">
        <v>233366</v>
      </c>
      <c r="D20" s="78">
        <v>331</v>
      </c>
      <c r="E20" s="403">
        <v>1.42</v>
      </c>
      <c r="F20" s="78">
        <f t="shared" si="5"/>
        <v>470.02</v>
      </c>
      <c r="G20" s="77">
        <v>0.15</v>
      </c>
      <c r="H20" s="77">
        <f t="shared" si="6"/>
        <v>49.65</v>
      </c>
      <c r="I20" s="77">
        <v>0.03</v>
      </c>
      <c r="J20" s="77">
        <f t="shared" si="7"/>
        <v>9.93</v>
      </c>
      <c r="K20" s="77">
        <v>0.02</v>
      </c>
      <c r="L20" s="77">
        <f t="shared" si="8"/>
        <v>6.62</v>
      </c>
      <c r="M20" s="391">
        <v>1.22</v>
      </c>
      <c r="N20" s="77">
        <f t="shared" si="9"/>
        <v>403.82</v>
      </c>
    </row>
    <row r="21" spans="1:14" s="447" customFormat="1" ht="12.75">
      <c r="A21" s="77"/>
      <c r="B21" s="77">
        <v>4907</v>
      </c>
      <c r="C21" s="77">
        <v>233357</v>
      </c>
      <c r="D21" s="78">
        <v>828</v>
      </c>
      <c r="E21" s="403">
        <v>1.42</v>
      </c>
      <c r="F21" s="78">
        <f t="shared" si="5"/>
        <v>1175.76</v>
      </c>
      <c r="G21" s="77">
        <v>0.15</v>
      </c>
      <c r="H21" s="77">
        <f t="shared" si="6"/>
        <v>124.19999999999999</v>
      </c>
      <c r="I21" s="77">
        <v>0.03</v>
      </c>
      <c r="J21" s="77">
        <f t="shared" si="7"/>
        <v>24.84</v>
      </c>
      <c r="K21" s="77">
        <v>0.02</v>
      </c>
      <c r="L21" s="77">
        <f t="shared" si="8"/>
        <v>16.559999999999999</v>
      </c>
      <c r="M21" s="391">
        <v>1.22</v>
      </c>
      <c r="N21" s="77">
        <f t="shared" si="9"/>
        <v>1010.16</v>
      </c>
    </row>
    <row r="22" spans="1:14" s="447" customFormat="1" ht="12.75">
      <c r="A22" s="77"/>
      <c r="B22" s="77">
        <v>4910</v>
      </c>
      <c r="C22" s="77">
        <v>233458</v>
      </c>
      <c r="D22" s="78">
        <v>275</v>
      </c>
      <c r="E22" s="403">
        <v>1.56</v>
      </c>
      <c r="F22" s="78">
        <f t="shared" si="5"/>
        <v>429</v>
      </c>
      <c r="G22" s="77">
        <v>0.16</v>
      </c>
      <c r="H22" s="77">
        <f t="shared" si="6"/>
        <v>44</v>
      </c>
      <c r="I22" s="77">
        <v>0.04</v>
      </c>
      <c r="J22" s="77">
        <f t="shared" si="7"/>
        <v>11</v>
      </c>
      <c r="K22" s="77">
        <v>0.02</v>
      </c>
      <c r="L22" s="77">
        <f t="shared" si="8"/>
        <v>5.5</v>
      </c>
      <c r="M22" s="391">
        <v>1.34</v>
      </c>
      <c r="N22" s="77">
        <f t="shared" si="9"/>
        <v>368.5</v>
      </c>
    </row>
    <row r="23" spans="1:14" s="447" customFormat="1" ht="12.75">
      <c r="A23" s="77"/>
      <c r="B23" s="77">
        <v>4910</v>
      </c>
      <c r="C23" s="77">
        <v>233449</v>
      </c>
      <c r="D23" s="78">
        <v>612</v>
      </c>
      <c r="E23" s="403">
        <v>1.56</v>
      </c>
      <c r="F23" s="78">
        <f t="shared" si="5"/>
        <v>954.72</v>
      </c>
      <c r="G23" s="77">
        <v>0.16</v>
      </c>
      <c r="H23" s="77">
        <f t="shared" si="6"/>
        <v>97.92</v>
      </c>
      <c r="I23" s="77">
        <v>0.04</v>
      </c>
      <c r="J23" s="77">
        <f t="shared" si="7"/>
        <v>24.48</v>
      </c>
      <c r="K23" s="77">
        <v>0.02</v>
      </c>
      <c r="L23" s="77">
        <f t="shared" si="8"/>
        <v>12.24</v>
      </c>
      <c r="M23" s="391">
        <v>1.34</v>
      </c>
      <c r="N23" s="77">
        <f t="shared" si="9"/>
        <v>820.08</v>
      </c>
    </row>
    <row r="24" spans="1:14" s="447" customFormat="1" ht="12.75">
      <c r="A24" s="77"/>
      <c r="B24" s="77">
        <v>4902</v>
      </c>
      <c r="C24" s="77">
        <v>233210</v>
      </c>
      <c r="D24" s="78">
        <v>1054</v>
      </c>
      <c r="E24" s="403">
        <v>1.41</v>
      </c>
      <c r="F24" s="78">
        <f t="shared" si="5"/>
        <v>1486.1399999999999</v>
      </c>
      <c r="G24" s="77">
        <v>0.13</v>
      </c>
      <c r="H24" s="77">
        <f t="shared" si="6"/>
        <v>137.02000000000001</v>
      </c>
      <c r="I24" s="77">
        <v>0.04</v>
      </c>
      <c r="J24" s="77">
        <f t="shared" si="7"/>
        <v>42.160000000000004</v>
      </c>
      <c r="K24" s="77">
        <v>0.02</v>
      </c>
      <c r="L24" s="77">
        <f t="shared" si="8"/>
        <v>21.080000000000002</v>
      </c>
      <c r="M24" s="391">
        <v>1.22</v>
      </c>
      <c r="N24" s="77">
        <f t="shared" si="9"/>
        <v>1285.8799999999999</v>
      </c>
    </row>
    <row r="25" spans="1:14" s="447" customFormat="1" ht="12.75">
      <c r="A25" s="77"/>
      <c r="B25" s="77">
        <v>4902</v>
      </c>
      <c r="C25" s="77">
        <v>233200</v>
      </c>
      <c r="D25" s="78">
        <v>1029</v>
      </c>
      <c r="E25" s="403">
        <v>1.41</v>
      </c>
      <c r="F25" s="78">
        <f t="shared" si="5"/>
        <v>1450.8899999999999</v>
      </c>
      <c r="G25" s="77">
        <v>0.13</v>
      </c>
      <c r="H25" s="77">
        <f t="shared" si="6"/>
        <v>133.77000000000001</v>
      </c>
      <c r="I25" s="77">
        <v>0.04</v>
      </c>
      <c r="J25" s="77">
        <f t="shared" si="7"/>
        <v>41.160000000000004</v>
      </c>
      <c r="K25" s="77">
        <v>0.02</v>
      </c>
      <c r="L25" s="77">
        <f t="shared" si="8"/>
        <v>20.580000000000002</v>
      </c>
      <c r="M25" s="391">
        <v>1.22</v>
      </c>
      <c r="N25" s="77">
        <f t="shared" si="9"/>
        <v>1255.3799999999999</v>
      </c>
    </row>
    <row r="26" spans="1:14" s="451" customFormat="1" ht="12.75">
      <c r="A26" s="79"/>
      <c r="B26" s="79"/>
      <c r="C26" s="79"/>
      <c r="D26" s="80"/>
      <c r="E26" s="80"/>
      <c r="F26" s="80"/>
      <c r="G26" s="79"/>
      <c r="H26" s="79"/>
      <c r="I26" s="79"/>
      <c r="J26" s="79"/>
      <c r="K26" s="79"/>
      <c r="L26" s="79"/>
      <c r="M26" s="79"/>
      <c r="N26" s="79"/>
    </row>
    <row r="27" spans="1:14" s="447" customFormat="1" ht="12.75">
      <c r="A27" s="77" t="s">
        <v>4589</v>
      </c>
      <c r="B27" s="77">
        <v>4903</v>
      </c>
      <c r="C27" s="77">
        <v>233247</v>
      </c>
      <c r="D27" s="78">
        <v>802</v>
      </c>
      <c r="E27" s="403">
        <v>1.41</v>
      </c>
      <c r="F27" s="78">
        <f t="shared" ref="F27:F36" si="10">E27*D27</f>
        <v>1130.82</v>
      </c>
      <c r="G27" s="77">
        <v>0.13</v>
      </c>
      <c r="H27" s="77">
        <f t="shared" ref="H27:H36" si="11">D27*G27</f>
        <v>104.26</v>
      </c>
      <c r="I27" s="77">
        <v>0.04</v>
      </c>
      <c r="J27" s="77">
        <f t="shared" ref="J27:J36" si="12">D27*I27</f>
        <v>32.08</v>
      </c>
      <c r="K27" s="77">
        <v>0.02</v>
      </c>
      <c r="L27" s="77">
        <f t="shared" ref="L27:L36" si="13">D27*K27</f>
        <v>16.04</v>
      </c>
      <c r="M27" s="391">
        <v>1.22</v>
      </c>
      <c r="N27" s="77">
        <f t="shared" ref="N27:N36" si="14">D27*M27</f>
        <v>978.43999999999994</v>
      </c>
    </row>
    <row r="28" spans="1:14" s="447" customFormat="1" ht="12.75">
      <c r="A28" s="77"/>
      <c r="B28" s="77">
        <v>4903</v>
      </c>
      <c r="C28" s="77">
        <v>233238</v>
      </c>
      <c r="D28" s="78">
        <v>784</v>
      </c>
      <c r="E28" s="403">
        <v>1.41</v>
      </c>
      <c r="F28" s="78">
        <f t="shared" si="10"/>
        <v>1105.4399999999998</v>
      </c>
      <c r="G28" s="77">
        <v>0.13</v>
      </c>
      <c r="H28" s="77">
        <f t="shared" si="11"/>
        <v>101.92</v>
      </c>
      <c r="I28" s="77">
        <v>0.04</v>
      </c>
      <c r="J28" s="77">
        <f t="shared" si="12"/>
        <v>31.36</v>
      </c>
      <c r="K28" s="77">
        <v>0.02</v>
      </c>
      <c r="L28" s="77">
        <f t="shared" si="13"/>
        <v>15.68</v>
      </c>
      <c r="M28" s="391">
        <v>1.22</v>
      </c>
      <c r="N28" s="77">
        <f t="shared" si="14"/>
        <v>956.48</v>
      </c>
    </row>
    <row r="29" spans="1:14" s="447" customFormat="1" ht="12.75">
      <c r="A29" s="77"/>
      <c r="B29" s="77">
        <v>4904</v>
      </c>
      <c r="C29" s="77">
        <v>233274</v>
      </c>
      <c r="D29" s="78">
        <v>530</v>
      </c>
      <c r="E29" s="403">
        <v>1.41</v>
      </c>
      <c r="F29" s="78">
        <f t="shared" si="10"/>
        <v>747.3</v>
      </c>
      <c r="G29" s="77">
        <v>0.13</v>
      </c>
      <c r="H29" s="77">
        <f t="shared" si="11"/>
        <v>68.900000000000006</v>
      </c>
      <c r="I29" s="77">
        <v>0.04</v>
      </c>
      <c r="J29" s="77">
        <f t="shared" si="12"/>
        <v>21.2</v>
      </c>
      <c r="K29" s="77">
        <v>0.02</v>
      </c>
      <c r="L29" s="77">
        <f t="shared" si="13"/>
        <v>10.6</v>
      </c>
      <c r="M29" s="391">
        <v>1.22</v>
      </c>
      <c r="N29" s="77">
        <f t="shared" si="14"/>
        <v>646.6</v>
      </c>
    </row>
    <row r="30" spans="1:14" s="447" customFormat="1" ht="12.75">
      <c r="A30" s="77"/>
      <c r="B30" s="77">
        <v>4904</v>
      </c>
      <c r="C30" s="77">
        <v>233265</v>
      </c>
      <c r="D30" s="78">
        <v>539</v>
      </c>
      <c r="E30" s="403">
        <v>1.41</v>
      </c>
      <c r="F30" s="78">
        <f t="shared" si="10"/>
        <v>759.99</v>
      </c>
      <c r="G30" s="77">
        <v>0.13</v>
      </c>
      <c r="H30" s="77">
        <f t="shared" si="11"/>
        <v>70.070000000000007</v>
      </c>
      <c r="I30" s="77">
        <v>0.04</v>
      </c>
      <c r="J30" s="77">
        <f t="shared" si="12"/>
        <v>21.56</v>
      </c>
      <c r="K30" s="77">
        <v>0.02</v>
      </c>
      <c r="L30" s="77">
        <f t="shared" si="13"/>
        <v>10.78</v>
      </c>
      <c r="M30" s="391">
        <v>1.22</v>
      </c>
      <c r="N30" s="77">
        <f t="shared" si="14"/>
        <v>657.58</v>
      </c>
    </row>
    <row r="31" spans="1:14" s="447" customFormat="1" ht="12.75">
      <c r="A31" s="77"/>
      <c r="B31" s="77">
        <v>4909</v>
      </c>
      <c r="C31" s="77">
        <v>233420</v>
      </c>
      <c r="D31" s="78">
        <v>553</v>
      </c>
      <c r="E31" s="403">
        <v>1.56</v>
      </c>
      <c r="F31" s="78">
        <f t="shared" si="10"/>
        <v>862.68000000000006</v>
      </c>
      <c r="G31" s="77">
        <v>0.16</v>
      </c>
      <c r="H31" s="77">
        <f t="shared" si="11"/>
        <v>88.48</v>
      </c>
      <c r="I31" s="77">
        <v>0.04</v>
      </c>
      <c r="J31" s="77">
        <f t="shared" si="12"/>
        <v>22.12</v>
      </c>
      <c r="K31" s="77">
        <v>0.02</v>
      </c>
      <c r="L31" s="77">
        <f t="shared" si="13"/>
        <v>11.06</v>
      </c>
      <c r="M31" s="391">
        <v>1.34</v>
      </c>
      <c r="N31" s="77">
        <f t="shared" si="14"/>
        <v>741.0200000000001</v>
      </c>
    </row>
    <row r="32" spans="1:14" s="447" customFormat="1" ht="12.75">
      <c r="A32" s="77"/>
      <c r="B32" s="77">
        <v>4909</v>
      </c>
      <c r="C32" s="77">
        <v>233411</v>
      </c>
      <c r="D32" s="78">
        <v>441</v>
      </c>
      <c r="E32" s="403">
        <v>1.56</v>
      </c>
      <c r="F32" s="78">
        <f t="shared" si="10"/>
        <v>687.96</v>
      </c>
      <c r="G32" s="77">
        <v>0.16</v>
      </c>
      <c r="H32" s="77">
        <f t="shared" si="11"/>
        <v>70.56</v>
      </c>
      <c r="I32" s="77">
        <v>0.04</v>
      </c>
      <c r="J32" s="77">
        <f t="shared" si="12"/>
        <v>17.64</v>
      </c>
      <c r="K32" s="77">
        <v>0.02</v>
      </c>
      <c r="L32" s="77">
        <f t="shared" si="13"/>
        <v>8.82</v>
      </c>
      <c r="M32" s="391">
        <v>1.34</v>
      </c>
      <c r="N32" s="77">
        <f t="shared" si="14"/>
        <v>590.94000000000005</v>
      </c>
    </row>
    <row r="33" spans="1:14" s="447" customFormat="1" ht="12.75">
      <c r="A33" s="77"/>
      <c r="B33" s="77">
        <v>4898</v>
      </c>
      <c r="C33" s="77">
        <v>233090</v>
      </c>
      <c r="D33" s="78">
        <v>1862</v>
      </c>
      <c r="E33" s="403">
        <v>1.55</v>
      </c>
      <c r="F33" s="78">
        <f t="shared" si="10"/>
        <v>2886.1</v>
      </c>
      <c r="G33" s="77">
        <v>0.17</v>
      </c>
      <c r="H33" s="77">
        <f t="shared" si="11"/>
        <v>316.54000000000002</v>
      </c>
      <c r="I33" s="77">
        <v>0.04</v>
      </c>
      <c r="J33" s="77">
        <f t="shared" si="12"/>
        <v>74.48</v>
      </c>
      <c r="K33" s="77">
        <v>0.02</v>
      </c>
      <c r="L33" s="77">
        <f t="shared" si="13"/>
        <v>37.24</v>
      </c>
      <c r="M33" s="391">
        <v>1.32</v>
      </c>
      <c r="N33" s="77">
        <f t="shared" si="14"/>
        <v>2457.84</v>
      </c>
    </row>
    <row r="34" spans="1:14" s="447" customFormat="1" ht="12.75">
      <c r="A34" s="77"/>
      <c r="B34" s="77">
        <v>4898</v>
      </c>
      <c r="C34" s="77">
        <v>233081</v>
      </c>
      <c r="D34" s="78">
        <v>1862</v>
      </c>
      <c r="E34" s="403">
        <v>1.55</v>
      </c>
      <c r="F34" s="78">
        <f t="shared" si="10"/>
        <v>2886.1</v>
      </c>
      <c r="G34" s="77">
        <v>0.17</v>
      </c>
      <c r="H34" s="77">
        <f t="shared" si="11"/>
        <v>316.54000000000002</v>
      </c>
      <c r="I34" s="77">
        <v>0.04</v>
      </c>
      <c r="J34" s="77">
        <f t="shared" si="12"/>
        <v>74.48</v>
      </c>
      <c r="K34" s="77">
        <v>0.02</v>
      </c>
      <c r="L34" s="77">
        <f t="shared" si="13"/>
        <v>37.24</v>
      </c>
      <c r="M34" s="391">
        <v>1.32</v>
      </c>
      <c r="N34" s="77">
        <f t="shared" si="14"/>
        <v>2457.84</v>
      </c>
    </row>
    <row r="35" spans="1:14" s="447" customFormat="1" ht="12.75">
      <c r="A35" s="77"/>
      <c r="B35" s="77">
        <v>4899</v>
      </c>
      <c r="C35" s="77">
        <v>233128</v>
      </c>
      <c r="D35" s="78">
        <v>1217</v>
      </c>
      <c r="E35" s="403">
        <v>1.55</v>
      </c>
      <c r="F35" s="78">
        <f t="shared" si="10"/>
        <v>1886.3500000000001</v>
      </c>
      <c r="G35" s="77">
        <v>0.17</v>
      </c>
      <c r="H35" s="77">
        <f t="shared" si="11"/>
        <v>206.89000000000001</v>
      </c>
      <c r="I35" s="77">
        <v>0.04</v>
      </c>
      <c r="J35" s="77">
        <f t="shared" si="12"/>
        <v>48.68</v>
      </c>
      <c r="K35" s="77">
        <v>0.02</v>
      </c>
      <c r="L35" s="77">
        <f t="shared" si="13"/>
        <v>24.34</v>
      </c>
      <c r="M35" s="391">
        <v>1.32</v>
      </c>
      <c r="N35" s="77">
        <f t="shared" si="14"/>
        <v>1606.44</v>
      </c>
    </row>
    <row r="36" spans="1:14" s="447" customFormat="1" ht="12.75">
      <c r="A36" s="77"/>
      <c r="B36" s="77">
        <v>4899</v>
      </c>
      <c r="C36" s="77">
        <v>233119</v>
      </c>
      <c r="D36" s="78">
        <v>1176</v>
      </c>
      <c r="E36" s="403">
        <v>1.55</v>
      </c>
      <c r="F36" s="78">
        <f t="shared" si="10"/>
        <v>1822.8</v>
      </c>
      <c r="G36" s="77">
        <v>0.17</v>
      </c>
      <c r="H36" s="77">
        <f t="shared" si="11"/>
        <v>199.92000000000002</v>
      </c>
      <c r="I36" s="77">
        <v>0.04</v>
      </c>
      <c r="J36" s="77">
        <f t="shared" si="12"/>
        <v>47.04</v>
      </c>
      <c r="K36" s="77">
        <v>0.02</v>
      </c>
      <c r="L36" s="77">
        <f t="shared" si="13"/>
        <v>23.52</v>
      </c>
      <c r="M36" s="391">
        <v>1.32</v>
      </c>
      <c r="N36" s="77">
        <f t="shared" si="14"/>
        <v>1552.3200000000002</v>
      </c>
    </row>
    <row r="37" spans="1:14" s="451" customFormat="1" ht="12.75">
      <c r="A37" s="79"/>
      <c r="B37" s="79"/>
      <c r="C37" s="79"/>
      <c r="D37" s="80"/>
      <c r="E37" s="80"/>
      <c r="F37" s="80"/>
      <c r="G37" s="79"/>
      <c r="H37" s="79"/>
      <c r="I37" s="79"/>
      <c r="J37" s="79"/>
      <c r="K37" s="79"/>
      <c r="L37" s="79"/>
      <c r="M37" s="79"/>
      <c r="N37" s="79"/>
    </row>
    <row r="39" spans="1:14" s="447" customFormat="1" ht="15.75" customHeight="1">
      <c r="A39" s="77" t="s">
        <v>3825</v>
      </c>
      <c r="B39" s="77">
        <v>4932</v>
      </c>
      <c r="C39" s="77">
        <v>234888</v>
      </c>
      <c r="D39" s="78">
        <v>731</v>
      </c>
      <c r="E39" s="403">
        <v>3.25</v>
      </c>
      <c r="F39" s="78">
        <f t="shared" ref="F39:F43" si="15">E39*D39</f>
        <v>2375.75</v>
      </c>
      <c r="G39" s="77">
        <v>0.65</v>
      </c>
      <c r="H39" s="77">
        <f t="shared" ref="H39:H43" si="16">D39*G39</f>
        <v>475.15000000000003</v>
      </c>
      <c r="I39" s="77">
        <v>0.1</v>
      </c>
      <c r="J39" s="77">
        <f t="shared" ref="J39:J43" si="17">D39*I39</f>
        <v>73.100000000000009</v>
      </c>
      <c r="K39" s="77">
        <v>0</v>
      </c>
      <c r="L39" s="77">
        <f t="shared" ref="L39:L43" si="18">D39*K39</f>
        <v>0</v>
      </c>
      <c r="M39" s="391">
        <v>2.5</v>
      </c>
      <c r="N39" s="77">
        <f t="shared" ref="N39:N43" si="19">D39*M39</f>
        <v>1827.5</v>
      </c>
    </row>
    <row r="40" spans="1:14" s="447" customFormat="1" ht="12.75">
      <c r="A40" s="77"/>
      <c r="B40" s="77">
        <v>4932</v>
      </c>
      <c r="C40" s="77">
        <v>234879</v>
      </c>
      <c r="D40" s="78">
        <v>1088</v>
      </c>
      <c r="E40" s="403">
        <v>3.25</v>
      </c>
      <c r="F40" s="78">
        <f t="shared" si="15"/>
        <v>3536</v>
      </c>
      <c r="G40" s="77">
        <v>0.65</v>
      </c>
      <c r="H40" s="77">
        <f t="shared" si="16"/>
        <v>707.2</v>
      </c>
      <c r="I40" s="77">
        <v>0.1</v>
      </c>
      <c r="J40" s="77">
        <f t="shared" si="17"/>
        <v>108.80000000000001</v>
      </c>
      <c r="K40" s="77">
        <v>0</v>
      </c>
      <c r="L40" s="77">
        <f t="shared" si="18"/>
        <v>0</v>
      </c>
      <c r="M40" s="391">
        <v>2.5</v>
      </c>
      <c r="N40" s="77">
        <f t="shared" si="19"/>
        <v>2720</v>
      </c>
    </row>
    <row r="41" spans="1:14" s="447" customFormat="1" ht="12.75">
      <c r="A41" s="77"/>
      <c r="B41" s="77">
        <v>4932</v>
      </c>
      <c r="C41" s="77">
        <v>239169</v>
      </c>
      <c r="D41" s="78">
        <v>300</v>
      </c>
      <c r="E41" s="403">
        <v>3.25</v>
      </c>
      <c r="F41" s="78">
        <f t="shared" si="15"/>
        <v>975</v>
      </c>
      <c r="G41" s="77">
        <v>0.65</v>
      </c>
      <c r="H41" s="77">
        <f t="shared" si="16"/>
        <v>195</v>
      </c>
      <c r="I41" s="77">
        <v>0.1</v>
      </c>
      <c r="J41" s="77">
        <f t="shared" si="17"/>
        <v>30</v>
      </c>
      <c r="K41" s="77">
        <v>0</v>
      </c>
      <c r="L41" s="77">
        <f t="shared" si="18"/>
        <v>0</v>
      </c>
      <c r="M41" s="391">
        <v>2.5</v>
      </c>
      <c r="N41" s="77">
        <f t="shared" si="19"/>
        <v>750</v>
      </c>
    </row>
    <row r="42" spans="1:14" s="447" customFormat="1" ht="12.75">
      <c r="A42" s="77"/>
      <c r="B42" s="77">
        <v>4933</v>
      </c>
      <c r="C42" s="77">
        <v>239178</v>
      </c>
      <c r="D42" s="78">
        <v>250</v>
      </c>
      <c r="E42" s="403">
        <v>3.25</v>
      </c>
      <c r="F42" s="78">
        <f t="shared" si="15"/>
        <v>812.5</v>
      </c>
      <c r="G42" s="77">
        <v>0.39</v>
      </c>
      <c r="H42" s="77">
        <f t="shared" si="16"/>
        <v>97.5</v>
      </c>
      <c r="I42" s="77">
        <v>0.1</v>
      </c>
      <c r="J42" s="77">
        <f t="shared" si="17"/>
        <v>25</v>
      </c>
      <c r="K42" s="77">
        <v>0</v>
      </c>
      <c r="L42" s="77">
        <f t="shared" si="18"/>
        <v>0</v>
      </c>
      <c r="M42" s="391">
        <v>2.76</v>
      </c>
      <c r="N42" s="77">
        <f t="shared" si="19"/>
        <v>690</v>
      </c>
    </row>
    <row r="43" spans="1:14" s="447" customFormat="1" ht="12.75">
      <c r="A43" s="77"/>
      <c r="B43" s="77">
        <v>4934</v>
      </c>
      <c r="C43" s="77">
        <v>239131</v>
      </c>
      <c r="D43" s="78">
        <v>200</v>
      </c>
      <c r="E43" s="403">
        <v>2.85</v>
      </c>
      <c r="F43" s="78">
        <f t="shared" si="15"/>
        <v>570</v>
      </c>
      <c r="G43" s="77">
        <v>0.45</v>
      </c>
      <c r="H43" s="77">
        <f t="shared" si="16"/>
        <v>90</v>
      </c>
      <c r="I43" s="77">
        <v>0.1</v>
      </c>
      <c r="J43" s="77">
        <f t="shared" si="17"/>
        <v>20</v>
      </c>
      <c r="K43" s="77">
        <v>0</v>
      </c>
      <c r="L43" s="77">
        <f t="shared" si="18"/>
        <v>0</v>
      </c>
      <c r="M43" s="391">
        <v>2.2999999999999998</v>
      </c>
      <c r="N43" s="77">
        <f t="shared" si="19"/>
        <v>459.99999999999994</v>
      </c>
    </row>
    <row r="44" spans="1:14" s="451" customFormat="1" ht="12.75">
      <c r="A44" s="79"/>
      <c r="B44" s="79"/>
      <c r="C44" s="79"/>
      <c r="D44" s="80"/>
      <c r="E44" s="80"/>
      <c r="F44" s="80"/>
      <c r="G44" s="79"/>
      <c r="H44" s="79"/>
      <c r="I44" s="79"/>
      <c r="J44" s="79"/>
      <c r="K44" s="79"/>
      <c r="L44" s="79"/>
      <c r="M44" s="79"/>
      <c r="N44" s="79"/>
    </row>
    <row r="45" spans="1:14" s="447" customFormat="1" ht="12.75">
      <c r="A45" s="77" t="s">
        <v>3826</v>
      </c>
      <c r="B45" s="77">
        <v>4935</v>
      </c>
      <c r="C45" s="77">
        <v>234933</v>
      </c>
      <c r="D45" s="78">
        <v>1662</v>
      </c>
      <c r="E45" s="403">
        <v>3.93</v>
      </c>
      <c r="F45" s="78">
        <f t="shared" ref="F45:F49" si="20">E45*D45</f>
        <v>6531.66</v>
      </c>
      <c r="G45" s="77">
        <v>0.4</v>
      </c>
      <c r="H45" s="77">
        <f t="shared" ref="H45:H49" si="21">D45*G45</f>
        <v>664.80000000000007</v>
      </c>
      <c r="I45" s="77">
        <v>0.08</v>
      </c>
      <c r="J45" s="77">
        <f t="shared" ref="J45:J49" si="22">D45*I45</f>
        <v>132.96</v>
      </c>
      <c r="K45" s="77">
        <v>0</v>
      </c>
      <c r="L45" s="77">
        <f t="shared" ref="L45:L49" si="23">D45*K45</f>
        <v>0</v>
      </c>
      <c r="M45" s="391">
        <v>3.45</v>
      </c>
      <c r="N45" s="77">
        <f t="shared" ref="N45:N49" si="24">D45*M45</f>
        <v>5733.9000000000005</v>
      </c>
    </row>
    <row r="46" spans="1:14" s="447" customFormat="1" ht="12.75">
      <c r="A46" s="77"/>
      <c r="B46" s="77">
        <v>4935</v>
      </c>
      <c r="C46" s="77">
        <v>234924</v>
      </c>
      <c r="D46" s="78">
        <v>1120</v>
      </c>
      <c r="E46" s="403">
        <v>3.93</v>
      </c>
      <c r="F46" s="78">
        <f t="shared" si="20"/>
        <v>4401.6000000000004</v>
      </c>
      <c r="G46" s="77">
        <v>0.4</v>
      </c>
      <c r="H46" s="77">
        <f t="shared" si="21"/>
        <v>448</v>
      </c>
      <c r="I46" s="77">
        <v>0.08</v>
      </c>
      <c r="J46" s="77">
        <f t="shared" si="22"/>
        <v>89.600000000000009</v>
      </c>
      <c r="K46" s="77">
        <v>0</v>
      </c>
      <c r="L46" s="77">
        <f t="shared" si="23"/>
        <v>0</v>
      </c>
      <c r="M46" s="391">
        <v>3.45</v>
      </c>
      <c r="N46" s="77">
        <f t="shared" si="24"/>
        <v>3864</v>
      </c>
    </row>
    <row r="47" spans="1:14" s="447" customFormat="1" ht="12.75">
      <c r="A47" s="77"/>
      <c r="B47" s="77">
        <v>4935</v>
      </c>
      <c r="C47" s="77">
        <v>239140</v>
      </c>
      <c r="D47" s="78">
        <v>496</v>
      </c>
      <c r="E47" s="403">
        <v>3.93</v>
      </c>
      <c r="F47" s="78">
        <f t="shared" si="20"/>
        <v>1949.28</v>
      </c>
      <c r="G47" s="77">
        <v>0.4</v>
      </c>
      <c r="H47" s="77">
        <f t="shared" si="21"/>
        <v>198.4</v>
      </c>
      <c r="I47" s="77">
        <v>0.08</v>
      </c>
      <c r="J47" s="77">
        <f t="shared" si="22"/>
        <v>39.68</v>
      </c>
      <c r="K47" s="77">
        <v>0</v>
      </c>
      <c r="L47" s="77">
        <f t="shared" si="23"/>
        <v>0</v>
      </c>
      <c r="M47" s="391">
        <v>3.45</v>
      </c>
      <c r="N47" s="77">
        <f t="shared" si="24"/>
        <v>1711.2</v>
      </c>
    </row>
    <row r="48" spans="1:14" s="447" customFormat="1" ht="12.75">
      <c r="A48" s="77"/>
      <c r="B48" s="77">
        <v>4937</v>
      </c>
      <c r="C48" s="77">
        <v>239187</v>
      </c>
      <c r="D48" s="78">
        <v>380</v>
      </c>
      <c r="E48" s="403">
        <v>3.93</v>
      </c>
      <c r="F48" s="78">
        <f t="shared" si="20"/>
        <v>1493.4</v>
      </c>
      <c r="G48" s="77">
        <v>0.8</v>
      </c>
      <c r="H48" s="77">
        <f t="shared" si="21"/>
        <v>304</v>
      </c>
      <c r="I48" s="77">
        <v>0.08</v>
      </c>
      <c r="J48" s="77">
        <f t="shared" si="22"/>
        <v>30.400000000000002</v>
      </c>
      <c r="K48" s="77">
        <v>0</v>
      </c>
      <c r="L48" s="77">
        <f t="shared" si="23"/>
        <v>0</v>
      </c>
      <c r="M48" s="391">
        <v>3.05</v>
      </c>
      <c r="N48" s="77">
        <f t="shared" si="24"/>
        <v>1159</v>
      </c>
    </row>
    <row r="49" spans="1:14" s="447" customFormat="1" ht="12.75">
      <c r="A49" s="77"/>
      <c r="B49" s="77">
        <v>4936</v>
      </c>
      <c r="C49" s="77">
        <v>239150</v>
      </c>
      <c r="D49" s="78">
        <v>467</v>
      </c>
      <c r="E49" s="403">
        <v>3.93</v>
      </c>
      <c r="F49" s="78">
        <f t="shared" si="20"/>
        <v>1835.3100000000002</v>
      </c>
      <c r="G49" s="77">
        <v>0.4</v>
      </c>
      <c r="H49" s="77">
        <f t="shared" si="21"/>
        <v>186.8</v>
      </c>
      <c r="I49" s="77">
        <v>0.08</v>
      </c>
      <c r="J49" s="77">
        <f t="shared" si="22"/>
        <v>37.36</v>
      </c>
      <c r="K49" s="77">
        <v>0</v>
      </c>
      <c r="L49" s="77">
        <f t="shared" si="23"/>
        <v>0</v>
      </c>
      <c r="M49" s="391">
        <v>3.45</v>
      </c>
      <c r="N49" s="77">
        <f t="shared" si="24"/>
        <v>1611.15</v>
      </c>
    </row>
    <row r="50" spans="1:14" s="451" customFormat="1" ht="12.75">
      <c r="A50" s="79"/>
      <c r="B50" s="79"/>
      <c r="C50" s="79"/>
      <c r="D50" s="80"/>
      <c r="E50" s="80"/>
      <c r="F50" s="80"/>
      <c r="G50" s="79"/>
      <c r="H50" s="79"/>
      <c r="I50" s="79"/>
      <c r="J50" s="79"/>
      <c r="K50" s="79"/>
      <c r="L50" s="79"/>
      <c r="M50" s="79"/>
      <c r="N50" s="79"/>
    </row>
    <row r="51" spans="1:14" s="447" customFormat="1" ht="12.75">
      <c r="A51" s="77" t="s">
        <v>3827</v>
      </c>
      <c r="B51" s="77">
        <v>4943</v>
      </c>
      <c r="C51" s="77">
        <v>235099</v>
      </c>
      <c r="D51" s="78">
        <v>448</v>
      </c>
      <c r="E51" s="403">
        <v>3.93</v>
      </c>
      <c r="F51" s="78">
        <f t="shared" ref="F51:F57" si="25">E51*D51</f>
        <v>1760.64</v>
      </c>
      <c r="G51" s="77">
        <v>0.85</v>
      </c>
      <c r="H51" s="77">
        <f t="shared" ref="H51:H57" si="26">D51*G51</f>
        <v>380.8</v>
      </c>
      <c r="I51" s="77">
        <v>0.08</v>
      </c>
      <c r="J51" s="77">
        <f t="shared" ref="J51:J57" si="27">D51*I51</f>
        <v>35.840000000000003</v>
      </c>
      <c r="K51" s="77">
        <v>0</v>
      </c>
      <c r="L51" s="77">
        <f t="shared" ref="L51:L57" si="28">D51*K51</f>
        <v>0</v>
      </c>
      <c r="M51" s="391">
        <v>3</v>
      </c>
      <c r="N51" s="77">
        <f t="shared" ref="N51:N57" si="29">D51*M51</f>
        <v>1344</v>
      </c>
    </row>
    <row r="52" spans="1:14" s="447" customFormat="1" ht="12.75">
      <c r="A52" s="77"/>
      <c r="B52" s="77">
        <v>4943</v>
      </c>
      <c r="C52" s="77">
        <v>235080</v>
      </c>
      <c r="D52" s="78">
        <v>1760</v>
      </c>
      <c r="E52" s="403">
        <v>3.93</v>
      </c>
      <c r="F52" s="78">
        <f t="shared" si="25"/>
        <v>6916.8</v>
      </c>
      <c r="G52" s="77">
        <v>0.85</v>
      </c>
      <c r="H52" s="77">
        <f t="shared" si="26"/>
        <v>1496</v>
      </c>
      <c r="I52" s="77">
        <v>0.08</v>
      </c>
      <c r="J52" s="77">
        <f t="shared" si="27"/>
        <v>140.80000000000001</v>
      </c>
      <c r="K52" s="77">
        <v>0</v>
      </c>
      <c r="L52" s="77">
        <f t="shared" si="28"/>
        <v>0</v>
      </c>
      <c r="M52" s="391">
        <v>3</v>
      </c>
      <c r="N52" s="77">
        <f t="shared" si="29"/>
        <v>5280</v>
      </c>
    </row>
    <row r="53" spans="1:14" s="447" customFormat="1" ht="12.75">
      <c r="A53" s="77"/>
      <c r="B53" s="77">
        <v>4943</v>
      </c>
      <c r="C53" s="77">
        <v>239122</v>
      </c>
      <c r="D53" s="78">
        <v>350</v>
      </c>
      <c r="E53" s="403">
        <v>3.93</v>
      </c>
      <c r="F53" s="78">
        <f t="shared" si="25"/>
        <v>1375.5</v>
      </c>
      <c r="G53" s="77">
        <v>0.85</v>
      </c>
      <c r="H53" s="77">
        <f t="shared" si="26"/>
        <v>297.5</v>
      </c>
      <c r="I53" s="77">
        <v>0.08</v>
      </c>
      <c r="J53" s="77">
        <f t="shared" si="27"/>
        <v>28</v>
      </c>
      <c r="K53" s="77">
        <v>0</v>
      </c>
      <c r="L53" s="77">
        <f t="shared" si="28"/>
        <v>0</v>
      </c>
      <c r="M53" s="391">
        <v>3</v>
      </c>
      <c r="N53" s="77">
        <f t="shared" si="29"/>
        <v>1050</v>
      </c>
    </row>
    <row r="54" spans="1:14" s="447" customFormat="1" ht="12.75">
      <c r="A54" s="77"/>
      <c r="B54" s="77">
        <v>4944</v>
      </c>
      <c r="C54" s="77">
        <v>239113</v>
      </c>
      <c r="D54" s="78">
        <v>350</v>
      </c>
      <c r="E54" s="403">
        <v>3.93</v>
      </c>
      <c r="F54" s="78">
        <f t="shared" si="25"/>
        <v>1375.5</v>
      </c>
      <c r="G54" s="77">
        <v>0.6</v>
      </c>
      <c r="H54" s="77">
        <f t="shared" si="26"/>
        <v>210</v>
      </c>
      <c r="I54" s="77">
        <v>0.08</v>
      </c>
      <c r="J54" s="77">
        <f t="shared" si="27"/>
        <v>28</v>
      </c>
      <c r="K54" s="77">
        <v>0</v>
      </c>
      <c r="L54" s="77">
        <f t="shared" si="28"/>
        <v>0</v>
      </c>
      <c r="M54" s="391">
        <v>3.25</v>
      </c>
      <c r="N54" s="77">
        <f t="shared" si="29"/>
        <v>1137.5</v>
      </c>
    </row>
    <row r="55" spans="1:14" s="447" customFormat="1" ht="12.75">
      <c r="A55" s="77"/>
      <c r="B55" s="77">
        <v>4944</v>
      </c>
      <c r="C55" s="77">
        <v>235126</v>
      </c>
      <c r="D55" s="78">
        <v>317</v>
      </c>
      <c r="E55" s="403">
        <v>3.93</v>
      </c>
      <c r="F55" s="78">
        <f t="shared" si="25"/>
        <v>1245.81</v>
      </c>
      <c r="G55" s="77">
        <v>0.6</v>
      </c>
      <c r="H55" s="77">
        <f t="shared" si="26"/>
        <v>190.2</v>
      </c>
      <c r="I55" s="77">
        <v>0.08</v>
      </c>
      <c r="J55" s="77">
        <f t="shared" si="27"/>
        <v>25.36</v>
      </c>
      <c r="K55" s="77">
        <v>0</v>
      </c>
      <c r="L55" s="77">
        <f t="shared" si="28"/>
        <v>0</v>
      </c>
      <c r="M55" s="391">
        <v>3.25</v>
      </c>
      <c r="N55" s="77">
        <f t="shared" si="29"/>
        <v>1030.25</v>
      </c>
    </row>
    <row r="56" spans="1:14" s="447" customFormat="1" ht="12.75">
      <c r="A56" s="77"/>
      <c r="B56" s="77">
        <v>4944</v>
      </c>
      <c r="C56" s="77">
        <v>235117</v>
      </c>
      <c r="D56" s="78">
        <v>976</v>
      </c>
      <c r="E56" s="403">
        <v>3.93</v>
      </c>
      <c r="F56" s="78">
        <f t="shared" si="25"/>
        <v>3835.6800000000003</v>
      </c>
      <c r="G56" s="77">
        <v>0.6</v>
      </c>
      <c r="H56" s="77">
        <f t="shared" si="26"/>
        <v>585.6</v>
      </c>
      <c r="I56" s="77">
        <v>0.08</v>
      </c>
      <c r="J56" s="77">
        <f t="shared" si="27"/>
        <v>78.08</v>
      </c>
      <c r="K56" s="77">
        <v>0</v>
      </c>
      <c r="L56" s="77">
        <f t="shared" si="28"/>
        <v>0</v>
      </c>
      <c r="M56" s="391">
        <v>3.25</v>
      </c>
      <c r="N56" s="77">
        <f t="shared" si="29"/>
        <v>3172</v>
      </c>
    </row>
    <row r="57" spans="1:14" s="447" customFormat="1" ht="12.75">
      <c r="A57" s="77"/>
      <c r="B57" s="77">
        <v>4945</v>
      </c>
      <c r="C57" s="77">
        <v>239104</v>
      </c>
      <c r="D57" s="78">
        <v>300</v>
      </c>
      <c r="E57" s="403">
        <v>3.93</v>
      </c>
      <c r="F57" s="78">
        <f t="shared" si="25"/>
        <v>1179</v>
      </c>
      <c r="G57" s="77">
        <v>0.6</v>
      </c>
      <c r="H57" s="77">
        <f t="shared" si="26"/>
        <v>180</v>
      </c>
      <c r="I57" s="77">
        <v>0.08</v>
      </c>
      <c r="J57" s="77">
        <f t="shared" si="27"/>
        <v>24</v>
      </c>
      <c r="K57" s="77">
        <v>0</v>
      </c>
      <c r="L57" s="77">
        <f t="shared" si="28"/>
        <v>0</v>
      </c>
      <c r="M57" s="391">
        <v>3.25</v>
      </c>
      <c r="N57" s="77">
        <f t="shared" si="29"/>
        <v>975</v>
      </c>
    </row>
    <row r="58" spans="1:14" s="451" customFormat="1" ht="12.75">
      <c r="A58" s="79"/>
      <c r="B58" s="79"/>
      <c r="C58" s="79"/>
      <c r="D58" s="80"/>
      <c r="E58" s="80"/>
      <c r="F58" s="80"/>
      <c r="G58" s="79"/>
      <c r="H58" s="79"/>
      <c r="I58" s="79"/>
      <c r="J58" s="79"/>
      <c r="K58" s="79"/>
      <c r="L58" s="79"/>
      <c r="M58" s="79"/>
      <c r="N58" s="79"/>
    </row>
    <row r="59" spans="1:14" s="447" customFormat="1" ht="12.75">
      <c r="A59" s="77" t="s">
        <v>3828</v>
      </c>
      <c r="B59" s="77">
        <v>4938</v>
      </c>
      <c r="C59" s="77">
        <v>234989</v>
      </c>
      <c r="D59" s="78">
        <v>606</v>
      </c>
      <c r="E59" s="403">
        <v>3.96</v>
      </c>
      <c r="F59" s="78">
        <f t="shared" ref="F59:F69" si="30">E59*D59</f>
        <v>2399.7599999999998</v>
      </c>
      <c r="G59" s="77">
        <v>0.95</v>
      </c>
      <c r="H59" s="77">
        <f t="shared" ref="H59:H69" si="31">D59*G59</f>
        <v>575.69999999999993</v>
      </c>
      <c r="I59" s="77">
        <v>0.06</v>
      </c>
      <c r="J59" s="77">
        <f t="shared" ref="J59:J69" si="32">D59*I59</f>
        <v>36.36</v>
      </c>
      <c r="K59" s="77">
        <v>0</v>
      </c>
      <c r="L59" s="77">
        <f t="shared" ref="L59:L69" si="33">D59*K59</f>
        <v>0</v>
      </c>
      <c r="M59" s="391">
        <v>2.95</v>
      </c>
      <c r="N59" s="77">
        <f t="shared" ref="N59:N69" si="34">D59*M59</f>
        <v>1787.7</v>
      </c>
    </row>
    <row r="60" spans="1:14" s="447" customFormat="1" ht="12.75">
      <c r="A60" s="77"/>
      <c r="B60" s="77">
        <v>4938</v>
      </c>
      <c r="C60" s="77">
        <v>234970</v>
      </c>
      <c r="D60" s="78">
        <v>896</v>
      </c>
      <c r="E60" s="403">
        <v>3.96</v>
      </c>
      <c r="F60" s="78">
        <f t="shared" si="30"/>
        <v>3548.16</v>
      </c>
      <c r="G60" s="77">
        <v>0.95</v>
      </c>
      <c r="H60" s="77">
        <f t="shared" si="31"/>
        <v>851.19999999999993</v>
      </c>
      <c r="I60" s="77">
        <v>0.06</v>
      </c>
      <c r="J60" s="77">
        <f t="shared" si="32"/>
        <v>53.76</v>
      </c>
      <c r="K60" s="77">
        <v>0</v>
      </c>
      <c r="L60" s="77">
        <f t="shared" si="33"/>
        <v>0</v>
      </c>
      <c r="M60" s="391">
        <v>2.95</v>
      </c>
      <c r="N60" s="77">
        <f t="shared" si="34"/>
        <v>2643.2000000000003</v>
      </c>
    </row>
    <row r="61" spans="1:14" s="447" customFormat="1" ht="12.75">
      <c r="A61" s="77"/>
      <c r="B61" s="77">
        <v>4938</v>
      </c>
      <c r="C61" s="77">
        <v>239059</v>
      </c>
      <c r="D61" s="78">
        <v>300</v>
      </c>
      <c r="E61" s="403">
        <v>3.96</v>
      </c>
      <c r="F61" s="78">
        <f t="shared" si="30"/>
        <v>1188</v>
      </c>
      <c r="G61" s="77">
        <v>0.95</v>
      </c>
      <c r="H61" s="77">
        <f t="shared" si="31"/>
        <v>285</v>
      </c>
      <c r="I61" s="77">
        <v>0.06</v>
      </c>
      <c r="J61" s="77">
        <f t="shared" si="32"/>
        <v>18</v>
      </c>
      <c r="K61" s="77">
        <v>0</v>
      </c>
      <c r="L61" s="77">
        <f t="shared" si="33"/>
        <v>0</v>
      </c>
      <c r="M61" s="391">
        <v>2.95</v>
      </c>
      <c r="N61" s="77">
        <f t="shared" si="34"/>
        <v>885</v>
      </c>
    </row>
    <row r="62" spans="1:14" s="447" customFormat="1" ht="12.75">
      <c r="A62" s="77"/>
      <c r="B62" s="77">
        <v>4942</v>
      </c>
      <c r="C62" s="77">
        <v>239030</v>
      </c>
      <c r="D62" s="78">
        <v>300</v>
      </c>
      <c r="E62" s="403">
        <v>5.05</v>
      </c>
      <c r="F62" s="78">
        <f t="shared" si="30"/>
        <v>1515</v>
      </c>
      <c r="G62" s="77">
        <v>0.8</v>
      </c>
      <c r="H62" s="77">
        <f t="shared" si="31"/>
        <v>240</v>
      </c>
      <c r="I62" s="77">
        <v>0.1</v>
      </c>
      <c r="J62" s="77">
        <f t="shared" si="32"/>
        <v>30</v>
      </c>
      <c r="K62" s="77">
        <v>0</v>
      </c>
      <c r="L62" s="77">
        <f t="shared" si="33"/>
        <v>0</v>
      </c>
      <c r="M62" s="391">
        <v>4.1500000000000004</v>
      </c>
      <c r="N62" s="77">
        <f t="shared" si="34"/>
        <v>1245</v>
      </c>
    </row>
    <row r="63" spans="1:14" s="447" customFormat="1" ht="12.75">
      <c r="A63" s="77"/>
      <c r="B63" s="77">
        <v>4939</v>
      </c>
      <c r="C63" s="77">
        <v>239040</v>
      </c>
      <c r="D63" s="78">
        <v>200</v>
      </c>
      <c r="E63" s="403">
        <v>3.96</v>
      </c>
      <c r="F63" s="78">
        <f t="shared" si="30"/>
        <v>792</v>
      </c>
      <c r="G63" s="77">
        <v>0.7</v>
      </c>
      <c r="H63" s="77">
        <f t="shared" si="31"/>
        <v>140</v>
      </c>
      <c r="I63" s="77">
        <v>0.06</v>
      </c>
      <c r="J63" s="77">
        <f t="shared" si="32"/>
        <v>12</v>
      </c>
      <c r="K63" s="77">
        <v>0</v>
      </c>
      <c r="L63" s="77">
        <f t="shared" si="33"/>
        <v>0</v>
      </c>
      <c r="M63" s="391">
        <v>3.2</v>
      </c>
      <c r="N63" s="77">
        <f t="shared" si="34"/>
        <v>640</v>
      </c>
    </row>
    <row r="64" spans="1:14" s="447" customFormat="1" ht="12.75">
      <c r="A64" s="77"/>
      <c r="B64" s="77">
        <v>4941</v>
      </c>
      <c r="C64" s="77">
        <v>239021</v>
      </c>
      <c r="D64" s="78">
        <v>350</v>
      </c>
      <c r="E64" s="403">
        <v>5.32</v>
      </c>
      <c r="F64" s="78">
        <f t="shared" si="30"/>
        <v>1862</v>
      </c>
      <c r="G64" s="77">
        <v>0.65</v>
      </c>
      <c r="H64" s="77">
        <f t="shared" si="31"/>
        <v>227.5</v>
      </c>
      <c r="I64" s="77">
        <v>0.1</v>
      </c>
      <c r="J64" s="77">
        <f t="shared" si="32"/>
        <v>35</v>
      </c>
      <c r="K64" s="77">
        <v>0</v>
      </c>
      <c r="L64" s="77">
        <f t="shared" si="33"/>
        <v>0</v>
      </c>
      <c r="M64" s="77">
        <v>4.57</v>
      </c>
      <c r="N64" s="77">
        <f t="shared" si="34"/>
        <v>1599.5</v>
      </c>
    </row>
    <row r="65" spans="1:14" s="447" customFormat="1" ht="12.75">
      <c r="A65" s="77"/>
      <c r="B65" s="77">
        <v>4941</v>
      </c>
      <c r="C65" s="77">
        <v>235052</v>
      </c>
      <c r="D65" s="78">
        <v>221</v>
      </c>
      <c r="E65" s="403">
        <v>5.32</v>
      </c>
      <c r="F65" s="78">
        <f t="shared" si="30"/>
        <v>1175.72</v>
      </c>
      <c r="G65" s="77">
        <v>0.65</v>
      </c>
      <c r="H65" s="77">
        <f t="shared" si="31"/>
        <v>143.65</v>
      </c>
      <c r="I65" s="77">
        <v>0.1</v>
      </c>
      <c r="J65" s="77">
        <f t="shared" si="32"/>
        <v>22.1</v>
      </c>
      <c r="K65" s="77">
        <v>0</v>
      </c>
      <c r="L65" s="77">
        <f t="shared" si="33"/>
        <v>0</v>
      </c>
      <c r="M65" s="77">
        <v>4.57</v>
      </c>
      <c r="N65" s="77">
        <f t="shared" si="34"/>
        <v>1009.97</v>
      </c>
    </row>
    <row r="66" spans="1:14" s="447" customFormat="1" ht="12.75">
      <c r="A66" s="77"/>
      <c r="B66" s="77">
        <v>4941</v>
      </c>
      <c r="C66" s="77">
        <v>235043</v>
      </c>
      <c r="D66" s="78">
        <v>208</v>
      </c>
      <c r="E66" s="403">
        <v>5.32</v>
      </c>
      <c r="F66" s="78">
        <f t="shared" si="30"/>
        <v>1106.56</v>
      </c>
      <c r="G66" s="77">
        <v>0.65</v>
      </c>
      <c r="H66" s="77">
        <f t="shared" si="31"/>
        <v>135.20000000000002</v>
      </c>
      <c r="I66" s="77">
        <v>0.1</v>
      </c>
      <c r="J66" s="77">
        <f t="shared" si="32"/>
        <v>20.8</v>
      </c>
      <c r="K66" s="77">
        <v>0</v>
      </c>
      <c r="L66" s="77">
        <f t="shared" si="33"/>
        <v>0</v>
      </c>
      <c r="M66" s="77">
        <v>4.57</v>
      </c>
      <c r="N66" s="77">
        <f t="shared" si="34"/>
        <v>950.56000000000006</v>
      </c>
    </row>
    <row r="67" spans="1:14" s="447" customFormat="1" ht="12.75">
      <c r="A67" s="77"/>
      <c r="B67" s="77">
        <v>4940</v>
      </c>
      <c r="C67" s="77">
        <v>235025</v>
      </c>
      <c r="D67" s="78">
        <v>913</v>
      </c>
      <c r="E67" s="403">
        <v>5.32</v>
      </c>
      <c r="F67" s="78">
        <f t="shared" si="30"/>
        <v>4857.16</v>
      </c>
      <c r="G67" s="77">
        <v>0.65</v>
      </c>
      <c r="H67" s="77">
        <f t="shared" si="31"/>
        <v>593.45000000000005</v>
      </c>
      <c r="I67" s="77">
        <v>0.1</v>
      </c>
      <c r="J67" s="77">
        <f t="shared" si="32"/>
        <v>91.300000000000011</v>
      </c>
      <c r="K67" s="77">
        <v>0</v>
      </c>
      <c r="L67" s="77">
        <f t="shared" si="33"/>
        <v>0</v>
      </c>
      <c r="M67" s="391">
        <v>4.57</v>
      </c>
      <c r="N67" s="77">
        <f t="shared" si="34"/>
        <v>4172.41</v>
      </c>
    </row>
    <row r="68" spans="1:14" s="447" customFormat="1" ht="12.75">
      <c r="A68" s="77"/>
      <c r="B68" s="77">
        <v>4940</v>
      </c>
      <c r="C68" s="77">
        <v>235016</v>
      </c>
      <c r="D68" s="78">
        <v>912</v>
      </c>
      <c r="E68" s="403">
        <v>5.32</v>
      </c>
      <c r="F68" s="78">
        <f t="shared" si="30"/>
        <v>4851.84</v>
      </c>
      <c r="G68" s="77">
        <v>0.65</v>
      </c>
      <c r="H68" s="77">
        <f t="shared" si="31"/>
        <v>592.80000000000007</v>
      </c>
      <c r="I68" s="77">
        <v>0.1</v>
      </c>
      <c r="J68" s="77">
        <f t="shared" si="32"/>
        <v>91.2</v>
      </c>
      <c r="K68" s="77">
        <v>0</v>
      </c>
      <c r="L68" s="77">
        <f t="shared" si="33"/>
        <v>0</v>
      </c>
      <c r="M68" s="391">
        <v>4.57</v>
      </c>
      <c r="N68" s="77">
        <f t="shared" si="34"/>
        <v>4167.84</v>
      </c>
    </row>
    <row r="69" spans="1:14" s="447" customFormat="1" ht="12.75">
      <c r="A69" s="77"/>
      <c r="B69" s="77">
        <v>4940</v>
      </c>
      <c r="C69" s="77">
        <v>239012</v>
      </c>
      <c r="D69" s="78">
        <v>450</v>
      </c>
      <c r="E69" s="403">
        <v>5.32</v>
      </c>
      <c r="F69" s="78">
        <f t="shared" si="30"/>
        <v>2394</v>
      </c>
      <c r="G69" s="77">
        <v>0.65</v>
      </c>
      <c r="H69" s="77">
        <f t="shared" si="31"/>
        <v>292.5</v>
      </c>
      <c r="I69" s="77">
        <v>0.1</v>
      </c>
      <c r="J69" s="77">
        <f t="shared" si="32"/>
        <v>45</v>
      </c>
      <c r="K69" s="77">
        <v>0</v>
      </c>
      <c r="L69" s="77">
        <f t="shared" si="33"/>
        <v>0</v>
      </c>
      <c r="M69" s="391">
        <v>4.57</v>
      </c>
      <c r="N69" s="77">
        <f t="shared" si="34"/>
        <v>2056.5</v>
      </c>
    </row>
    <row r="70" spans="1:14" s="451" customFormat="1" ht="12.75">
      <c r="A70" s="79"/>
      <c r="B70" s="79"/>
      <c r="C70" s="79"/>
      <c r="D70" s="80"/>
      <c r="E70" s="80"/>
      <c r="F70" s="80"/>
      <c r="G70" s="79"/>
      <c r="H70" s="79"/>
      <c r="I70" s="79"/>
      <c r="J70" s="79"/>
      <c r="K70" s="79"/>
      <c r="L70" s="79"/>
      <c r="M70" s="79"/>
      <c r="N70" s="79"/>
    </row>
    <row r="71" spans="1:14" s="447" customFormat="1" ht="12.75">
      <c r="A71" s="77" t="s">
        <v>3829</v>
      </c>
      <c r="B71" s="77">
        <v>4946</v>
      </c>
      <c r="C71" s="77">
        <v>235162</v>
      </c>
      <c r="D71" s="78">
        <v>508</v>
      </c>
      <c r="E71" s="403">
        <v>5.55</v>
      </c>
      <c r="F71" s="78">
        <f t="shared" ref="F71:F78" si="35">E71*D71</f>
        <v>2819.4</v>
      </c>
      <c r="G71" s="77">
        <v>1.45</v>
      </c>
      <c r="H71" s="77">
        <f t="shared" ref="H71:H78" si="36">D71*G71</f>
        <v>736.6</v>
      </c>
      <c r="I71" s="77">
        <v>0.1</v>
      </c>
      <c r="J71" s="77">
        <f t="shared" ref="J71:J78" si="37">D71*I71</f>
        <v>50.800000000000004</v>
      </c>
      <c r="K71" s="77">
        <v>0</v>
      </c>
      <c r="L71" s="77">
        <f t="shared" ref="L71:L78" si="38">D71*K71</f>
        <v>0</v>
      </c>
      <c r="M71" s="391">
        <v>4</v>
      </c>
      <c r="N71" s="77">
        <f t="shared" ref="N71:N78" si="39">D71*M71</f>
        <v>2032</v>
      </c>
    </row>
    <row r="72" spans="1:14" s="447" customFormat="1" ht="12.75">
      <c r="A72" s="77"/>
      <c r="B72" s="77">
        <v>4946</v>
      </c>
      <c r="C72" s="77">
        <v>235153</v>
      </c>
      <c r="D72" s="78">
        <v>1552</v>
      </c>
      <c r="E72" s="403">
        <v>5.55</v>
      </c>
      <c r="F72" s="78">
        <f t="shared" si="35"/>
        <v>8613.6</v>
      </c>
      <c r="G72" s="77">
        <v>1.45</v>
      </c>
      <c r="H72" s="77">
        <f t="shared" si="36"/>
        <v>2250.4</v>
      </c>
      <c r="I72" s="77">
        <v>0.1</v>
      </c>
      <c r="J72" s="77">
        <f t="shared" si="37"/>
        <v>155.20000000000002</v>
      </c>
      <c r="K72" s="77">
        <v>0</v>
      </c>
      <c r="L72" s="77">
        <f t="shared" si="38"/>
        <v>0</v>
      </c>
      <c r="M72" s="391">
        <v>4</v>
      </c>
      <c r="N72" s="77">
        <f t="shared" si="39"/>
        <v>6208</v>
      </c>
    </row>
    <row r="73" spans="1:14" s="447" customFormat="1" ht="12.75">
      <c r="A73" s="77"/>
      <c r="B73" s="77">
        <v>4946</v>
      </c>
      <c r="C73" s="77">
        <v>239068</v>
      </c>
      <c r="D73" s="78">
        <v>326</v>
      </c>
      <c r="E73" s="403">
        <v>5.55</v>
      </c>
      <c r="F73" s="78">
        <f t="shared" si="35"/>
        <v>1809.3</v>
      </c>
      <c r="G73" s="77">
        <v>1.45</v>
      </c>
      <c r="H73" s="77">
        <f t="shared" si="36"/>
        <v>472.7</v>
      </c>
      <c r="I73" s="77">
        <v>0.1</v>
      </c>
      <c r="J73" s="77">
        <f t="shared" si="37"/>
        <v>32.6</v>
      </c>
      <c r="K73" s="77">
        <v>0</v>
      </c>
      <c r="L73" s="77">
        <f t="shared" si="38"/>
        <v>0</v>
      </c>
      <c r="M73" s="391">
        <v>4</v>
      </c>
      <c r="N73" s="77">
        <f t="shared" si="39"/>
        <v>1304</v>
      </c>
    </row>
    <row r="74" spans="1:14" s="447" customFormat="1" ht="12.75">
      <c r="A74" s="77"/>
      <c r="B74" s="77">
        <v>4949</v>
      </c>
      <c r="C74" s="77">
        <v>239095</v>
      </c>
      <c r="D74" s="78">
        <v>250</v>
      </c>
      <c r="E74" s="403">
        <v>5.15</v>
      </c>
      <c r="F74" s="78">
        <f t="shared" si="35"/>
        <v>1287.5</v>
      </c>
      <c r="G74" s="77">
        <v>1.25</v>
      </c>
      <c r="H74" s="77">
        <f t="shared" si="36"/>
        <v>312.5</v>
      </c>
      <c r="I74" s="77">
        <v>0.1</v>
      </c>
      <c r="J74" s="77">
        <f t="shared" si="37"/>
        <v>25</v>
      </c>
      <c r="K74" s="77">
        <v>0</v>
      </c>
      <c r="L74" s="77">
        <f t="shared" si="38"/>
        <v>0</v>
      </c>
      <c r="M74" s="391">
        <v>3.8</v>
      </c>
      <c r="N74" s="77">
        <f t="shared" si="39"/>
        <v>950</v>
      </c>
    </row>
    <row r="75" spans="1:14" s="447" customFormat="1" ht="12.75">
      <c r="A75" s="77"/>
      <c r="B75" s="77">
        <v>4948</v>
      </c>
      <c r="C75" s="77">
        <v>239086</v>
      </c>
      <c r="D75" s="78">
        <v>275</v>
      </c>
      <c r="E75" s="403">
        <v>5.45</v>
      </c>
      <c r="F75" s="78">
        <f t="shared" si="35"/>
        <v>1498.75</v>
      </c>
      <c r="G75" s="77">
        <v>0.55000000000000004</v>
      </c>
      <c r="H75" s="77">
        <f t="shared" si="36"/>
        <v>151.25</v>
      </c>
      <c r="I75" s="77">
        <v>0.1</v>
      </c>
      <c r="J75" s="77">
        <f t="shared" si="37"/>
        <v>27.5</v>
      </c>
      <c r="K75" s="77">
        <v>0</v>
      </c>
      <c r="L75" s="77">
        <f t="shared" si="38"/>
        <v>0</v>
      </c>
      <c r="M75" s="391">
        <v>4.8</v>
      </c>
      <c r="N75" s="77">
        <f t="shared" si="39"/>
        <v>1320</v>
      </c>
    </row>
    <row r="76" spans="1:14" s="447" customFormat="1" ht="12.75">
      <c r="A76" s="77"/>
      <c r="B76" s="77">
        <v>4947</v>
      </c>
      <c r="C76" s="77">
        <v>235190</v>
      </c>
      <c r="D76" s="78">
        <v>340</v>
      </c>
      <c r="E76" s="403">
        <v>5.45</v>
      </c>
      <c r="F76" s="78">
        <f t="shared" si="35"/>
        <v>1853</v>
      </c>
      <c r="G76" s="77">
        <v>0.55000000000000004</v>
      </c>
      <c r="H76" s="77">
        <f t="shared" si="36"/>
        <v>187.00000000000003</v>
      </c>
      <c r="I76" s="77">
        <v>0.1</v>
      </c>
      <c r="J76" s="77">
        <f t="shared" si="37"/>
        <v>34</v>
      </c>
      <c r="K76" s="77">
        <v>0</v>
      </c>
      <c r="L76" s="77">
        <f t="shared" si="38"/>
        <v>0</v>
      </c>
      <c r="M76" s="391">
        <v>4.8</v>
      </c>
      <c r="N76" s="77">
        <f t="shared" si="39"/>
        <v>1632</v>
      </c>
    </row>
    <row r="77" spans="1:14" s="447" customFormat="1" ht="12.75">
      <c r="A77" s="77"/>
      <c r="B77" s="77">
        <v>4947</v>
      </c>
      <c r="C77" s="77">
        <v>235180</v>
      </c>
      <c r="D77" s="78">
        <v>800</v>
      </c>
      <c r="E77" s="403">
        <v>5.45</v>
      </c>
      <c r="F77" s="78">
        <f t="shared" si="35"/>
        <v>4360</v>
      </c>
      <c r="G77" s="77">
        <v>0.55000000000000004</v>
      </c>
      <c r="H77" s="77">
        <f t="shared" si="36"/>
        <v>440.00000000000006</v>
      </c>
      <c r="I77" s="77">
        <v>0.1</v>
      </c>
      <c r="J77" s="77">
        <f t="shared" si="37"/>
        <v>80</v>
      </c>
      <c r="K77" s="77">
        <v>0</v>
      </c>
      <c r="L77" s="77">
        <f t="shared" si="38"/>
        <v>0</v>
      </c>
      <c r="M77" s="391">
        <v>4.8</v>
      </c>
      <c r="N77" s="77">
        <f t="shared" si="39"/>
        <v>3840</v>
      </c>
    </row>
    <row r="78" spans="1:14" s="447" customFormat="1" ht="12.75">
      <c r="A78" s="77"/>
      <c r="B78" s="77">
        <v>4947</v>
      </c>
      <c r="C78" s="77">
        <v>239077</v>
      </c>
      <c r="D78" s="78">
        <v>300</v>
      </c>
      <c r="E78" s="403">
        <v>5.45</v>
      </c>
      <c r="F78" s="78">
        <f t="shared" si="35"/>
        <v>1635</v>
      </c>
      <c r="G78" s="77">
        <v>0.55000000000000004</v>
      </c>
      <c r="H78" s="77">
        <f t="shared" si="36"/>
        <v>165</v>
      </c>
      <c r="I78" s="77">
        <v>0.1</v>
      </c>
      <c r="J78" s="77">
        <f t="shared" si="37"/>
        <v>30</v>
      </c>
      <c r="K78" s="77">
        <v>0</v>
      </c>
      <c r="L78" s="77">
        <f t="shared" si="38"/>
        <v>0</v>
      </c>
      <c r="M78" s="391">
        <v>4.8</v>
      </c>
      <c r="N78" s="77">
        <f t="shared" si="39"/>
        <v>1440</v>
      </c>
    </row>
    <row r="79" spans="1:14" s="451" customFormat="1" ht="12.75">
      <c r="A79" s="79"/>
      <c r="B79" s="79"/>
      <c r="C79" s="79"/>
      <c r="D79" s="80"/>
      <c r="E79" s="80"/>
      <c r="F79" s="80"/>
      <c r="G79" s="79"/>
      <c r="H79" s="79"/>
      <c r="I79" s="79"/>
      <c r="J79" s="79"/>
      <c r="K79" s="79"/>
      <c r="L79" s="79"/>
      <c r="M79" s="79"/>
      <c r="N79" s="79"/>
    </row>
    <row r="81" spans="1:14" s="447" customFormat="1" ht="15.75" customHeight="1">
      <c r="A81" s="77" t="s">
        <v>4584</v>
      </c>
      <c r="B81" s="77">
        <v>4905</v>
      </c>
      <c r="C81" s="77">
        <v>233310</v>
      </c>
      <c r="D81" s="78">
        <v>484</v>
      </c>
      <c r="E81" s="403">
        <v>1.42</v>
      </c>
      <c r="F81" s="78">
        <f>E81*D81</f>
        <v>687.28</v>
      </c>
      <c r="G81" s="77">
        <v>0.15</v>
      </c>
      <c r="H81" s="77">
        <f>D81*G81</f>
        <v>72.599999999999994</v>
      </c>
      <c r="I81" s="77">
        <v>0.03</v>
      </c>
      <c r="J81" s="77">
        <f>D81*I81</f>
        <v>14.52</v>
      </c>
      <c r="K81" s="77">
        <v>0.02</v>
      </c>
      <c r="L81" s="77">
        <f>D81*K81</f>
        <v>9.68</v>
      </c>
      <c r="M81" s="391">
        <v>1.22</v>
      </c>
      <c r="N81" s="77">
        <f>D81*M81</f>
        <v>590.48</v>
      </c>
    </row>
    <row r="82" spans="1:14" s="447" customFormat="1" ht="12.75">
      <c r="A82" s="77"/>
      <c r="B82" s="77">
        <v>4906</v>
      </c>
      <c r="C82" s="77">
        <v>233348</v>
      </c>
      <c r="D82" s="78">
        <v>432</v>
      </c>
      <c r="E82" s="403">
        <v>1.42</v>
      </c>
      <c r="F82" s="78">
        <f>E82*D82</f>
        <v>613.43999999999994</v>
      </c>
      <c r="G82" s="77">
        <v>0.15</v>
      </c>
      <c r="H82" s="77">
        <f>D82*G82</f>
        <v>64.8</v>
      </c>
      <c r="I82" s="77">
        <v>0.03</v>
      </c>
      <c r="J82" s="77">
        <f>D82*I82</f>
        <v>12.959999999999999</v>
      </c>
      <c r="K82" s="77">
        <v>0.02</v>
      </c>
      <c r="L82" s="77">
        <f>D82*K82</f>
        <v>8.64</v>
      </c>
      <c r="M82" s="391">
        <v>1.22</v>
      </c>
      <c r="N82" s="77">
        <f>D82*M82</f>
        <v>527.04</v>
      </c>
    </row>
    <row r="83" spans="1:14" s="447" customFormat="1" ht="12.75">
      <c r="A83" s="77"/>
      <c r="B83" s="77">
        <v>4907</v>
      </c>
      <c r="C83" s="77">
        <v>233375</v>
      </c>
      <c r="D83" s="78">
        <v>317</v>
      </c>
      <c r="E83" s="403">
        <v>1.42</v>
      </c>
      <c r="F83" s="78">
        <f>E83*D83</f>
        <v>450.14</v>
      </c>
      <c r="G83" s="77">
        <v>0.15</v>
      </c>
      <c r="H83" s="77">
        <f>D83*G83</f>
        <v>47.55</v>
      </c>
      <c r="I83" s="77">
        <v>0.03</v>
      </c>
      <c r="J83" s="77">
        <f>D83*I83</f>
        <v>9.51</v>
      </c>
      <c r="K83" s="77">
        <v>0.02</v>
      </c>
      <c r="L83" s="77">
        <f>D83*K83</f>
        <v>6.34</v>
      </c>
      <c r="M83" s="391">
        <v>1.22</v>
      </c>
      <c r="N83" s="77">
        <f>D83*M83</f>
        <v>386.74</v>
      </c>
    </row>
    <row r="84" spans="1:14" s="447" customFormat="1" ht="12.75">
      <c r="A84" s="77"/>
      <c r="B84" s="77">
        <v>4910</v>
      </c>
      <c r="C84" s="77">
        <v>233467</v>
      </c>
      <c r="D84" s="78">
        <v>227</v>
      </c>
      <c r="E84" s="403">
        <v>1.56</v>
      </c>
      <c r="F84" s="78">
        <f>E84*D84</f>
        <v>354.12</v>
      </c>
      <c r="G84" s="77">
        <v>0.16</v>
      </c>
      <c r="H84" s="77">
        <f>D84*G84</f>
        <v>36.32</v>
      </c>
      <c r="I84" s="77">
        <v>0.04</v>
      </c>
      <c r="J84" s="77">
        <f>D84*I84</f>
        <v>9.08</v>
      </c>
      <c r="K84" s="77">
        <v>0.02</v>
      </c>
      <c r="L84" s="77">
        <f>D84*K84</f>
        <v>4.54</v>
      </c>
      <c r="M84" s="391">
        <v>1.34</v>
      </c>
      <c r="N84" s="77">
        <f>D84*M84</f>
        <v>304.18</v>
      </c>
    </row>
    <row r="85" spans="1:14" s="447" customFormat="1" ht="12.75">
      <c r="A85" s="77"/>
      <c r="B85" s="77">
        <v>4902</v>
      </c>
      <c r="C85" s="77">
        <v>233229</v>
      </c>
      <c r="D85" s="78">
        <v>818</v>
      </c>
      <c r="E85" s="403">
        <v>1.41</v>
      </c>
      <c r="F85" s="78">
        <f>E85*D85</f>
        <v>1153.3799999999999</v>
      </c>
      <c r="G85" s="77">
        <v>0.13</v>
      </c>
      <c r="H85" s="77">
        <f>D85*G85</f>
        <v>106.34</v>
      </c>
      <c r="I85" s="77">
        <v>0.04</v>
      </c>
      <c r="J85" s="77">
        <f>D85*I85</f>
        <v>32.72</v>
      </c>
      <c r="K85" s="77">
        <v>0.02</v>
      </c>
      <c r="L85" s="77">
        <f>D85*K85</f>
        <v>16.36</v>
      </c>
      <c r="M85" s="391">
        <v>1.22</v>
      </c>
      <c r="N85" s="77">
        <f>D85*M85</f>
        <v>997.95999999999992</v>
      </c>
    </row>
    <row r="86" spans="1:14" s="451" customFormat="1" ht="12.75">
      <c r="A86" s="79"/>
      <c r="B86" s="79"/>
      <c r="C86" s="79"/>
      <c r="D86" s="80"/>
      <c r="E86" s="80"/>
      <c r="F86" s="80"/>
      <c r="G86" s="79"/>
      <c r="H86" s="79"/>
      <c r="I86" s="79"/>
      <c r="J86" s="79"/>
      <c r="K86" s="79"/>
      <c r="L86" s="79"/>
      <c r="M86" s="79"/>
      <c r="N86" s="79"/>
    </row>
    <row r="87" spans="1:14" s="447" customFormat="1" ht="12.75">
      <c r="A87" s="77" t="s">
        <v>4585</v>
      </c>
      <c r="B87" s="77">
        <v>4903</v>
      </c>
      <c r="C87" s="77">
        <v>233256</v>
      </c>
      <c r="D87" s="78">
        <v>623</v>
      </c>
      <c r="E87" s="403">
        <v>1.41</v>
      </c>
      <c r="F87" s="78">
        <f>E87*D87</f>
        <v>878.43</v>
      </c>
      <c r="G87" s="77">
        <v>0.13</v>
      </c>
      <c r="H87" s="77">
        <f>D87*G87</f>
        <v>80.990000000000009</v>
      </c>
      <c r="I87" s="77">
        <v>0.04</v>
      </c>
      <c r="J87" s="77">
        <f>D87*I87</f>
        <v>24.92</v>
      </c>
      <c r="K87" s="77">
        <v>0.02</v>
      </c>
      <c r="L87" s="77">
        <f>D87*K87</f>
        <v>12.46</v>
      </c>
      <c r="M87" s="391">
        <v>1.22</v>
      </c>
      <c r="N87" s="77">
        <f>D87*M87</f>
        <v>760.06</v>
      </c>
    </row>
    <row r="88" spans="1:14" s="447" customFormat="1" ht="12.75">
      <c r="A88" s="77"/>
      <c r="B88" s="77">
        <v>4904</v>
      </c>
      <c r="C88" s="77">
        <v>233283</v>
      </c>
      <c r="D88" s="78">
        <v>420</v>
      </c>
      <c r="E88" s="403">
        <v>1.41</v>
      </c>
      <c r="F88" s="78">
        <f>E88*D88</f>
        <v>592.19999999999993</v>
      </c>
      <c r="G88" s="77">
        <v>0.13</v>
      </c>
      <c r="H88" s="77">
        <f>D88*G88</f>
        <v>54.6</v>
      </c>
      <c r="I88" s="77">
        <v>0.04</v>
      </c>
      <c r="J88" s="77">
        <f>D88*I88</f>
        <v>16.8</v>
      </c>
      <c r="K88" s="77">
        <v>0.02</v>
      </c>
      <c r="L88" s="77">
        <f>D88*K88</f>
        <v>8.4</v>
      </c>
      <c r="M88" s="391">
        <v>1.22</v>
      </c>
      <c r="N88" s="77">
        <f>D88*M88</f>
        <v>512.4</v>
      </c>
    </row>
    <row r="89" spans="1:14" s="447" customFormat="1" ht="12.75">
      <c r="A89" s="77"/>
      <c r="B89" s="77">
        <v>4909</v>
      </c>
      <c r="C89" s="77">
        <v>233430</v>
      </c>
      <c r="D89" s="78">
        <v>125</v>
      </c>
      <c r="E89" s="403">
        <v>1.56</v>
      </c>
      <c r="F89" s="78">
        <f>E89*D89</f>
        <v>195</v>
      </c>
      <c r="G89" s="77">
        <v>0.16</v>
      </c>
      <c r="H89" s="77">
        <f>D89*G89</f>
        <v>20</v>
      </c>
      <c r="I89" s="77">
        <v>0.04</v>
      </c>
      <c r="J89" s="77">
        <f>D89*I89</f>
        <v>5</v>
      </c>
      <c r="K89" s="77">
        <v>0.02</v>
      </c>
      <c r="L89" s="77">
        <f>D89*K89</f>
        <v>2.5</v>
      </c>
      <c r="M89" s="391">
        <v>1.34</v>
      </c>
      <c r="N89" s="77">
        <f>D89*M89</f>
        <v>167.5</v>
      </c>
    </row>
    <row r="90" spans="1:14" s="447" customFormat="1" ht="12.75">
      <c r="A90" s="77"/>
      <c r="B90" s="77">
        <v>4898</v>
      </c>
      <c r="C90" s="77">
        <v>233100</v>
      </c>
      <c r="D90" s="78">
        <v>1314</v>
      </c>
      <c r="E90" s="403">
        <v>1.55</v>
      </c>
      <c r="F90" s="78">
        <f>E90*D90</f>
        <v>2036.7</v>
      </c>
      <c r="G90" s="77">
        <v>0.17</v>
      </c>
      <c r="H90" s="77">
        <f>D90*G90</f>
        <v>223.38000000000002</v>
      </c>
      <c r="I90" s="77">
        <v>0.04</v>
      </c>
      <c r="J90" s="77">
        <f>D90*I90</f>
        <v>52.56</v>
      </c>
      <c r="K90" s="77">
        <v>0.02</v>
      </c>
      <c r="L90" s="77">
        <f>D90*K90</f>
        <v>26.28</v>
      </c>
      <c r="M90" s="391">
        <v>1.32</v>
      </c>
      <c r="N90" s="77">
        <f>D90*M90</f>
        <v>1734.48</v>
      </c>
    </row>
    <row r="91" spans="1:14" s="447" customFormat="1" ht="12.75">
      <c r="A91" s="77"/>
      <c r="B91" s="77">
        <v>4899</v>
      </c>
      <c r="C91" s="77">
        <v>233137</v>
      </c>
      <c r="D91" s="78">
        <v>844</v>
      </c>
      <c r="E91" s="403">
        <v>1.55</v>
      </c>
      <c r="F91" s="78">
        <f>E91*D91</f>
        <v>1308.2</v>
      </c>
      <c r="G91" s="77">
        <v>0.17</v>
      </c>
      <c r="H91" s="77">
        <f>D91*G91</f>
        <v>143.48000000000002</v>
      </c>
      <c r="I91" s="77">
        <v>0.04</v>
      </c>
      <c r="J91" s="77">
        <f>D91*I91</f>
        <v>33.76</v>
      </c>
      <c r="K91" s="77">
        <v>0.02</v>
      </c>
      <c r="L91" s="77">
        <f>D91*K91</f>
        <v>16.88</v>
      </c>
      <c r="M91" s="391">
        <v>1.32</v>
      </c>
      <c r="N91" s="77">
        <f>D91*M91</f>
        <v>1114.0800000000002</v>
      </c>
    </row>
    <row r="92" spans="1:14" s="451" customFormat="1" ht="12.75">
      <c r="A92" s="79"/>
      <c r="B92" s="79"/>
      <c r="C92" s="79"/>
      <c r="D92" s="80"/>
      <c r="E92" s="80"/>
      <c r="F92" s="80"/>
      <c r="G92" s="79"/>
      <c r="H92" s="79"/>
      <c r="I92" s="79"/>
      <c r="J92" s="79"/>
      <c r="K92" s="79"/>
      <c r="L92" s="79"/>
      <c r="M92" s="79"/>
      <c r="N92" s="79"/>
    </row>
    <row r="93" spans="1:14" s="447" customFormat="1" ht="12.75">
      <c r="A93" s="77" t="s">
        <v>4586</v>
      </c>
      <c r="B93" s="77">
        <v>4900</v>
      </c>
      <c r="C93" s="77">
        <v>233164</v>
      </c>
      <c r="D93" s="78">
        <v>561</v>
      </c>
      <c r="E93" s="403">
        <v>1.55</v>
      </c>
      <c r="F93" s="78">
        <f t="shared" ref="F93:F98" si="40">E93*D93</f>
        <v>869.55000000000007</v>
      </c>
      <c r="G93" s="77">
        <v>0.17</v>
      </c>
      <c r="H93" s="77">
        <f t="shared" ref="H93:H98" si="41">D93*G93</f>
        <v>95.37</v>
      </c>
      <c r="I93" s="77">
        <v>0.04</v>
      </c>
      <c r="J93" s="77">
        <f t="shared" ref="J93:J98" si="42">D93*I93</f>
        <v>22.44</v>
      </c>
      <c r="K93" s="77">
        <v>0.02</v>
      </c>
      <c r="L93" s="77">
        <f t="shared" ref="L93:L98" si="43">D93*K93</f>
        <v>11.22</v>
      </c>
      <c r="M93" s="391">
        <v>1.32</v>
      </c>
      <c r="N93" s="77">
        <f t="shared" ref="N93:N98" si="44">D93*M93</f>
        <v>740.52</v>
      </c>
    </row>
    <row r="94" spans="1:14" s="447" customFormat="1" ht="12.75">
      <c r="A94" s="77"/>
      <c r="B94" s="77">
        <v>4901</v>
      </c>
      <c r="C94" s="77">
        <v>233191</v>
      </c>
      <c r="D94" s="78">
        <v>462</v>
      </c>
      <c r="E94" s="403">
        <v>1.55</v>
      </c>
      <c r="F94" s="78">
        <f t="shared" si="40"/>
        <v>716.1</v>
      </c>
      <c r="G94" s="77">
        <v>0.17</v>
      </c>
      <c r="H94" s="77">
        <f t="shared" si="41"/>
        <v>78.540000000000006</v>
      </c>
      <c r="I94" s="77">
        <v>0.04</v>
      </c>
      <c r="J94" s="77">
        <f t="shared" si="42"/>
        <v>18.48</v>
      </c>
      <c r="K94" s="77">
        <v>0.02</v>
      </c>
      <c r="L94" s="77">
        <f t="shared" si="43"/>
        <v>9.24</v>
      </c>
      <c r="M94" s="391">
        <v>1.32</v>
      </c>
      <c r="N94" s="77">
        <f t="shared" si="44"/>
        <v>609.84</v>
      </c>
    </row>
    <row r="95" spans="1:14" s="447" customFormat="1" ht="12.75">
      <c r="A95" s="77"/>
      <c r="B95" s="77">
        <v>4908</v>
      </c>
      <c r="C95" s="77">
        <v>242276</v>
      </c>
      <c r="D95" s="78">
        <v>238</v>
      </c>
      <c r="E95" s="403">
        <v>1.49</v>
      </c>
      <c r="F95" s="78">
        <f t="shared" si="40"/>
        <v>354.62</v>
      </c>
      <c r="G95" s="77">
        <v>0.17</v>
      </c>
      <c r="H95" s="77">
        <f t="shared" si="41"/>
        <v>40.46</v>
      </c>
      <c r="I95" s="77">
        <v>0.04</v>
      </c>
      <c r="J95" s="77">
        <f t="shared" si="42"/>
        <v>9.52</v>
      </c>
      <c r="K95" s="77">
        <v>0.02</v>
      </c>
      <c r="L95" s="77">
        <f t="shared" si="43"/>
        <v>4.76</v>
      </c>
      <c r="M95" s="391">
        <v>1.26</v>
      </c>
      <c r="N95" s="77">
        <f t="shared" si="44"/>
        <v>299.88</v>
      </c>
    </row>
    <row r="96" spans="1:14" s="447" customFormat="1" ht="12.75">
      <c r="A96" s="77"/>
      <c r="B96" s="77">
        <v>4911</v>
      </c>
      <c r="C96" s="77">
        <v>233494</v>
      </c>
      <c r="D96" s="78">
        <v>201</v>
      </c>
      <c r="E96" s="403">
        <v>1.57</v>
      </c>
      <c r="F96" s="78">
        <f t="shared" si="40"/>
        <v>315.57</v>
      </c>
      <c r="G96" s="77">
        <v>0.16</v>
      </c>
      <c r="H96" s="77">
        <f t="shared" si="41"/>
        <v>32.160000000000004</v>
      </c>
      <c r="I96" s="77">
        <v>0.04</v>
      </c>
      <c r="J96" s="77">
        <f t="shared" si="42"/>
        <v>8.0400000000000009</v>
      </c>
      <c r="K96" s="77">
        <v>0.02</v>
      </c>
      <c r="L96" s="77">
        <f t="shared" si="43"/>
        <v>4.0200000000000005</v>
      </c>
      <c r="M96" s="391">
        <v>1.35</v>
      </c>
      <c r="N96" s="77">
        <f t="shared" si="44"/>
        <v>271.35000000000002</v>
      </c>
    </row>
    <row r="97" spans="1:16" s="447" customFormat="1" ht="12.75">
      <c r="A97" s="77"/>
      <c r="B97" s="77">
        <v>3981</v>
      </c>
      <c r="C97" s="77">
        <v>236749</v>
      </c>
      <c r="D97" s="78">
        <v>245</v>
      </c>
      <c r="E97" s="403">
        <v>1.32</v>
      </c>
      <c r="F97" s="78">
        <f t="shared" si="40"/>
        <v>323.40000000000003</v>
      </c>
      <c r="G97" s="77">
        <v>0.19</v>
      </c>
      <c r="H97" s="77">
        <f t="shared" si="41"/>
        <v>46.55</v>
      </c>
      <c r="I97" s="77">
        <v>0.03</v>
      </c>
      <c r="J97" s="77">
        <f t="shared" si="42"/>
        <v>7.35</v>
      </c>
      <c r="K97" s="77">
        <v>0.02</v>
      </c>
      <c r="L97" s="77">
        <f t="shared" si="43"/>
        <v>4.9000000000000004</v>
      </c>
      <c r="M97" s="391">
        <v>1.08</v>
      </c>
      <c r="N97" s="77">
        <f t="shared" si="44"/>
        <v>264.60000000000002</v>
      </c>
    </row>
    <row r="98" spans="1:16" s="447" customFormat="1" ht="12.75">
      <c r="A98" s="77"/>
      <c r="B98" s="77">
        <v>3982</v>
      </c>
      <c r="C98" s="77">
        <v>247886</v>
      </c>
      <c r="D98" s="78">
        <v>245</v>
      </c>
      <c r="E98" s="403">
        <v>1.32</v>
      </c>
      <c r="F98" s="78">
        <f t="shared" si="40"/>
        <v>323.40000000000003</v>
      </c>
      <c r="G98" s="77">
        <v>0.19</v>
      </c>
      <c r="H98" s="77">
        <f t="shared" si="41"/>
        <v>46.55</v>
      </c>
      <c r="I98" s="77">
        <v>0.03</v>
      </c>
      <c r="J98" s="77">
        <f t="shared" si="42"/>
        <v>7.35</v>
      </c>
      <c r="K98" s="77">
        <v>0.02</v>
      </c>
      <c r="L98" s="77">
        <f t="shared" si="43"/>
        <v>4.9000000000000004</v>
      </c>
      <c r="M98" s="391">
        <v>1.08</v>
      </c>
      <c r="N98" s="77">
        <f t="shared" si="44"/>
        <v>264.60000000000002</v>
      </c>
    </row>
    <row r="99" spans="1:16" s="451" customFormat="1" ht="12.75">
      <c r="A99" s="79"/>
      <c r="B99" s="79"/>
      <c r="C99" s="79"/>
      <c r="D99" s="80"/>
      <c r="E99" s="80"/>
      <c r="F99" s="80"/>
      <c r="G99" s="79"/>
      <c r="H99" s="79"/>
      <c r="I99" s="79"/>
      <c r="J99" s="79"/>
      <c r="K99" s="79"/>
      <c r="L99" s="79"/>
      <c r="M99" s="79"/>
      <c r="N99" s="79"/>
    </row>
    <row r="100" spans="1:16" ht="12.75">
      <c r="A100" s="489" t="s">
        <v>3830</v>
      </c>
      <c r="B100" s="489" t="s">
        <v>108</v>
      </c>
      <c r="C100" s="489">
        <v>8167601</v>
      </c>
      <c r="D100" s="489">
        <v>5424</v>
      </c>
      <c r="E100" s="490">
        <v>1.74</v>
      </c>
      <c r="F100" s="491">
        <v>9437.76</v>
      </c>
      <c r="G100" s="489">
        <v>0.28299999999999997</v>
      </c>
      <c r="H100" s="492">
        <f t="shared" ref="H100" si="45">D100*G100</f>
        <v>1534.992</v>
      </c>
      <c r="I100" s="492">
        <v>0</v>
      </c>
      <c r="J100" s="492">
        <f t="shared" ref="J100" si="46">D100*I100</f>
        <v>0</v>
      </c>
      <c r="K100" s="492">
        <v>0</v>
      </c>
      <c r="L100" s="492">
        <f t="shared" ref="L100" si="47">D100*K100</f>
        <v>0</v>
      </c>
      <c r="M100" s="496">
        <f>E100-G100</f>
        <v>1.4570000000000001</v>
      </c>
      <c r="N100" s="497">
        <f>D100*M100</f>
        <v>7902.768</v>
      </c>
      <c r="O100" s="466" t="s">
        <v>4732</v>
      </c>
    </row>
    <row r="101" spans="1:16" ht="12.75">
      <c r="A101" s="489"/>
      <c r="B101" s="489"/>
      <c r="C101" s="489"/>
      <c r="D101" s="489"/>
      <c r="E101" s="492"/>
      <c r="F101" s="493"/>
      <c r="G101" s="489"/>
      <c r="H101" s="494"/>
      <c r="I101" s="489"/>
      <c r="J101" s="495"/>
      <c r="K101" s="495"/>
      <c r="L101" s="495"/>
      <c r="M101" s="495"/>
      <c r="N101" s="495"/>
    </row>
    <row r="102" spans="1:16" s="361" customFormat="1" ht="12.75">
      <c r="A102" s="498" t="s">
        <v>3834</v>
      </c>
      <c r="B102" s="499" t="s">
        <v>3332</v>
      </c>
      <c r="C102" s="499" t="s">
        <v>3835</v>
      </c>
      <c r="D102" s="492">
        <v>804</v>
      </c>
      <c r="E102" s="500">
        <v>2.7</v>
      </c>
      <c r="F102" s="500">
        <f>E102*D102</f>
        <v>2170.8000000000002</v>
      </c>
      <c r="G102" s="495">
        <v>0.3</v>
      </c>
      <c r="H102" s="495">
        <f>G102*D102</f>
        <v>241.2</v>
      </c>
      <c r="I102" s="488">
        <v>0</v>
      </c>
      <c r="J102" s="488">
        <f t="shared" ref="J102:J105" si="48">D102*I102</f>
        <v>0</v>
      </c>
      <c r="K102" s="488">
        <v>0</v>
      </c>
      <c r="L102" s="488">
        <f t="shared" ref="L102:L105" si="49">D102*K102</f>
        <v>0</v>
      </c>
      <c r="M102" s="495">
        <v>2.4</v>
      </c>
      <c r="N102" s="495">
        <f>M102*D102</f>
        <v>1929.6</v>
      </c>
      <c r="O102" s="361" t="s">
        <v>4732</v>
      </c>
    </row>
    <row r="103" spans="1:16" s="361" customFormat="1" ht="12.75">
      <c r="A103" s="492"/>
      <c r="B103" s="492"/>
      <c r="C103" s="492"/>
      <c r="D103" s="492">
        <v>276</v>
      </c>
      <c r="E103" s="500">
        <v>2.97</v>
      </c>
      <c r="F103" s="500">
        <f>E103*D103</f>
        <v>819.72</v>
      </c>
      <c r="G103" s="495">
        <v>0.56999999999999995</v>
      </c>
      <c r="H103" s="495">
        <f t="shared" ref="H103:H105" si="50">G103*D103</f>
        <v>157.32</v>
      </c>
      <c r="I103" s="488">
        <v>0</v>
      </c>
      <c r="J103" s="488">
        <f t="shared" si="48"/>
        <v>0</v>
      </c>
      <c r="K103" s="488">
        <v>0</v>
      </c>
      <c r="L103" s="488">
        <f t="shared" si="49"/>
        <v>0</v>
      </c>
      <c r="M103" s="495">
        <v>2.4</v>
      </c>
      <c r="N103" s="495">
        <f t="shared" ref="N103:N105" si="51">M103*D103</f>
        <v>662.4</v>
      </c>
    </row>
    <row r="104" spans="1:16" s="361" customFormat="1" ht="12.75">
      <c r="A104" s="492"/>
      <c r="B104" s="492"/>
      <c r="C104" s="492"/>
      <c r="D104" s="492">
        <v>1464</v>
      </c>
      <c r="E104" s="500">
        <v>2.7</v>
      </c>
      <c r="F104" s="500">
        <f>E104*D104</f>
        <v>3952.8</v>
      </c>
      <c r="G104" s="495">
        <v>0.4</v>
      </c>
      <c r="H104" s="495">
        <f t="shared" si="50"/>
        <v>585.6</v>
      </c>
      <c r="I104" s="488">
        <v>0</v>
      </c>
      <c r="J104" s="488">
        <f t="shared" si="48"/>
        <v>0</v>
      </c>
      <c r="K104" s="488">
        <v>0</v>
      </c>
      <c r="L104" s="488">
        <f t="shared" si="49"/>
        <v>0</v>
      </c>
      <c r="M104" s="495">
        <v>2.2999999999999998</v>
      </c>
      <c r="N104" s="495">
        <f t="shared" si="51"/>
        <v>3367.2</v>
      </c>
      <c r="P104" s="466"/>
    </row>
    <row r="105" spans="1:16" s="361" customFormat="1" ht="12.75">
      <c r="A105" s="492"/>
      <c r="B105" s="492"/>
      <c r="C105" s="492"/>
      <c r="D105" s="492">
        <v>516</v>
      </c>
      <c r="E105" s="500">
        <v>2.97</v>
      </c>
      <c r="F105" s="500">
        <f>E105*D105</f>
        <v>1532.5200000000002</v>
      </c>
      <c r="G105" s="495">
        <v>0.67</v>
      </c>
      <c r="H105" s="495">
        <f t="shared" si="50"/>
        <v>345.72</v>
      </c>
      <c r="I105" s="488">
        <v>0</v>
      </c>
      <c r="J105" s="488">
        <f t="shared" si="48"/>
        <v>0</v>
      </c>
      <c r="K105" s="488">
        <v>0</v>
      </c>
      <c r="L105" s="488">
        <f t="shared" si="49"/>
        <v>0</v>
      </c>
      <c r="M105" s="495">
        <v>2.2999999999999998</v>
      </c>
      <c r="N105" s="495">
        <f t="shared" si="51"/>
        <v>1186.8</v>
      </c>
    </row>
    <row r="106" spans="1:16">
      <c r="D106" s="466">
        <f>SUM(D3:D105)</f>
        <v>63746</v>
      </c>
      <c r="F106" s="466">
        <f>SUM(F3:F105)</f>
        <v>168839.87</v>
      </c>
      <c r="H106" s="466">
        <f>SUM(H3:H105)</f>
        <v>23722.431999999997</v>
      </c>
      <c r="J106" s="466">
        <f t="shared" ref="J106:N106" si="52">SUM(J3:J105)</f>
        <v>2985.4399999999996</v>
      </c>
      <c r="L106" s="466">
        <f t="shared" si="52"/>
        <v>605.11999999999989</v>
      </c>
      <c r="N106" s="466">
        <f t="shared" si="52"/>
        <v>141526.878</v>
      </c>
    </row>
    <row r="107" spans="1:16">
      <c r="O107" s="518"/>
      <c r="P107" s="519"/>
    </row>
    <row r="108" spans="1:16">
      <c r="M108" s="466" t="s">
        <v>4730</v>
      </c>
      <c r="N108" s="466">
        <v>13.35</v>
      </c>
      <c r="O108" s="517"/>
    </row>
    <row r="109" spans="1:16" ht="12.75">
      <c r="N109" s="521">
        <v>306.95</v>
      </c>
      <c r="O109" s="517"/>
    </row>
    <row r="110" spans="1:16" ht="12.75">
      <c r="C110" s="477">
        <v>43493</v>
      </c>
      <c r="D110" s="466">
        <v>11171.53</v>
      </c>
      <c r="E110" s="466" t="s">
        <v>4734</v>
      </c>
      <c r="N110" s="521">
        <v>749.28</v>
      </c>
      <c r="O110" s="519"/>
    </row>
    <row r="111" spans="1:16">
      <c r="C111" s="501">
        <v>43493</v>
      </c>
      <c r="D111" s="466">
        <v>91736.18</v>
      </c>
      <c r="E111" s="466" t="s">
        <v>4735</v>
      </c>
      <c r="H111" s="477">
        <v>43494</v>
      </c>
      <c r="I111" s="466">
        <v>71117.990000000005</v>
      </c>
      <c r="M111" s="466" t="s">
        <v>4731</v>
      </c>
      <c r="N111" s="519">
        <f>N106-N108-N109+N110</f>
        <v>141955.85799999998</v>
      </c>
    </row>
    <row r="112" spans="1:16">
      <c r="C112" s="477">
        <v>43495</v>
      </c>
      <c r="D112" s="466">
        <v>25510.43</v>
      </c>
      <c r="E112" s="466" t="s">
        <v>4734</v>
      </c>
      <c r="H112" s="477">
        <v>43496</v>
      </c>
      <c r="I112" s="466">
        <v>31567.85</v>
      </c>
    </row>
    <row r="113" spans="1:15">
      <c r="C113" s="477">
        <v>43503</v>
      </c>
      <c r="D113" s="466">
        <v>2583.14</v>
      </c>
      <c r="E113" s="466" t="s">
        <v>4736</v>
      </c>
      <c r="H113" s="477">
        <v>43504</v>
      </c>
      <c r="I113" s="466">
        <v>3957.8</v>
      </c>
      <c r="O113" s="519"/>
    </row>
    <row r="114" spans="1:15" ht="15.75" customHeight="1">
      <c r="C114" s="477">
        <v>43509</v>
      </c>
      <c r="D114" s="466">
        <v>5766.19</v>
      </c>
      <c r="H114" s="477">
        <v>43509</v>
      </c>
      <c r="I114" s="466">
        <v>6720.25</v>
      </c>
    </row>
    <row r="115" spans="1:15">
      <c r="C115" s="477">
        <v>43507</v>
      </c>
      <c r="D115" s="466">
        <v>2386.56</v>
      </c>
      <c r="H115" s="477">
        <v>43509</v>
      </c>
      <c r="I115" s="466">
        <v>1182.518</v>
      </c>
    </row>
    <row r="116" spans="1:15">
      <c r="C116" s="477">
        <v>43507</v>
      </c>
      <c r="D116" s="466">
        <v>7051.2</v>
      </c>
      <c r="H116" s="477">
        <v>43510</v>
      </c>
      <c r="I116" s="466">
        <v>13866.252</v>
      </c>
    </row>
    <row r="117" spans="1:15">
      <c r="C117" s="477">
        <v>43515</v>
      </c>
      <c r="D117" s="466">
        <v>14158.8</v>
      </c>
      <c r="H117" s="477">
        <v>43510</v>
      </c>
      <c r="I117" s="466">
        <v>13543.2</v>
      </c>
    </row>
    <row r="118" spans="1:15">
      <c r="C118" s="477">
        <v>43539</v>
      </c>
      <c r="D118" s="466">
        <v>8475.84</v>
      </c>
    </row>
    <row r="122" spans="1:15">
      <c r="C122" s="466" t="s">
        <v>4749</v>
      </c>
      <c r="D122" s="466">
        <f>SUM(D110:D121)</f>
        <v>168839.86999999997</v>
      </c>
      <c r="H122" s="466" t="s">
        <v>4749</v>
      </c>
      <c r="I122" s="466">
        <f>SUM(I111:I117)</f>
        <v>141955.86000000002</v>
      </c>
    </row>
    <row r="123" spans="1:15">
      <c r="H123" s="466" t="s">
        <v>4748</v>
      </c>
      <c r="I123" s="466">
        <f>N111-I122</f>
        <v>-2.0000000367872417E-3</v>
      </c>
    </row>
    <row r="127" spans="1:15" ht="45">
      <c r="A127" s="55" t="s">
        <v>4289</v>
      </c>
      <c r="B127" s="56" t="s">
        <v>4290</v>
      </c>
      <c r="C127" s="56" t="s">
        <v>4291</v>
      </c>
      <c r="D127" s="56" t="s">
        <v>4292</v>
      </c>
      <c r="E127" s="56" t="s">
        <v>4293</v>
      </c>
      <c r="F127" s="56" t="s">
        <v>4294</v>
      </c>
      <c r="G127" s="56" t="s">
        <v>4295</v>
      </c>
      <c r="H127" s="56" t="s">
        <v>4294</v>
      </c>
      <c r="I127" s="56" t="s">
        <v>4296</v>
      </c>
      <c r="J127" s="56" t="s">
        <v>4294</v>
      </c>
      <c r="K127" s="56" t="s">
        <v>4297</v>
      </c>
      <c r="L127" s="56" t="s">
        <v>4298</v>
      </c>
      <c r="M127" s="56" t="s">
        <v>4299</v>
      </c>
      <c r="N127" s="56" t="s">
        <v>4294</v>
      </c>
    </row>
    <row r="128" spans="1:15" ht="15">
      <c r="A128" s="502" t="s">
        <v>3815</v>
      </c>
      <c r="B128" s="502" t="s">
        <v>3776</v>
      </c>
      <c r="C128" s="502" t="s">
        <v>3816</v>
      </c>
      <c r="D128" s="502">
        <v>50</v>
      </c>
      <c r="E128" s="502">
        <v>3.93</v>
      </c>
      <c r="F128" s="502">
        <f>D128*E128</f>
        <v>196.5</v>
      </c>
      <c r="G128" s="502">
        <v>0.35</v>
      </c>
      <c r="H128" s="502">
        <f>D128*G128</f>
        <v>17.5</v>
      </c>
      <c r="I128" s="502">
        <v>0.08</v>
      </c>
      <c r="J128" s="502">
        <f>D128*I128</f>
        <v>4</v>
      </c>
      <c r="K128" s="502">
        <v>0</v>
      </c>
      <c r="L128" s="502">
        <f>D128*K128</f>
        <v>0</v>
      </c>
      <c r="M128" s="502">
        <v>3.5</v>
      </c>
      <c r="N128" s="502">
        <f>D128*M128</f>
        <v>175</v>
      </c>
    </row>
    <row r="129" spans="1:14" ht="15.75">
      <c r="A129" s="503"/>
      <c r="B129" s="503"/>
      <c r="C129" s="503"/>
      <c r="D129" s="503"/>
      <c r="E129" s="503"/>
      <c r="F129" s="503">
        <f t="shared" ref="F129:J129" si="53">SUM(F128:F128)</f>
        <v>196.5</v>
      </c>
      <c r="G129" s="503"/>
      <c r="H129" s="503">
        <f t="shared" si="53"/>
        <v>17.5</v>
      </c>
      <c r="I129" s="503"/>
      <c r="J129" s="503">
        <f t="shared" si="53"/>
        <v>4</v>
      </c>
      <c r="K129" s="503"/>
      <c r="L129" s="503">
        <f>SUM(L128:L128)</f>
        <v>0</v>
      </c>
      <c r="M129" s="503"/>
      <c r="N129" s="503">
        <f>SUM(N128:N128)</f>
        <v>175</v>
      </c>
    </row>
    <row r="130" spans="1:14" ht="15">
      <c r="A130" s="502" t="s">
        <v>3818</v>
      </c>
      <c r="B130" s="502" t="s">
        <v>3791</v>
      </c>
      <c r="C130" s="502" t="s">
        <v>3819</v>
      </c>
      <c r="D130" s="502">
        <v>231</v>
      </c>
      <c r="E130" s="502">
        <v>4.1100000000000003</v>
      </c>
      <c r="F130" s="502">
        <f>D130*E130</f>
        <v>949.41000000000008</v>
      </c>
      <c r="G130" s="502">
        <v>0.55000000000000004</v>
      </c>
      <c r="H130" s="502">
        <f>D130*G130</f>
        <v>127.05000000000001</v>
      </c>
      <c r="I130" s="502">
        <v>0.06</v>
      </c>
      <c r="J130" s="502">
        <f>D130*I130</f>
        <v>13.86</v>
      </c>
      <c r="K130" s="502">
        <v>0</v>
      </c>
      <c r="L130" s="502">
        <f>D130*K130</f>
        <v>0</v>
      </c>
      <c r="M130" s="502">
        <v>3.5</v>
      </c>
      <c r="N130" s="502">
        <f>D130*M130</f>
        <v>808.5</v>
      </c>
    </row>
    <row r="131" spans="1:14" ht="15">
      <c r="A131" s="502"/>
      <c r="B131" s="502" t="s">
        <v>3791</v>
      </c>
      <c r="C131" s="502" t="s">
        <v>3820</v>
      </c>
      <c r="D131" s="502">
        <v>102</v>
      </c>
      <c r="E131" s="502">
        <v>4.1100000000000003</v>
      </c>
      <c r="F131" s="502">
        <f>D131*E131</f>
        <v>419.22</v>
      </c>
      <c r="G131" s="502">
        <v>0.55000000000000004</v>
      </c>
      <c r="H131" s="502">
        <f>D131*G131</f>
        <v>56.1</v>
      </c>
      <c r="I131" s="502">
        <v>0.06</v>
      </c>
      <c r="J131" s="502">
        <f>D131*I131</f>
        <v>6.12</v>
      </c>
      <c r="K131" s="502">
        <v>0</v>
      </c>
      <c r="L131" s="502">
        <f>D131*K131</f>
        <v>0</v>
      </c>
      <c r="M131" s="502">
        <v>3.5</v>
      </c>
      <c r="N131" s="502">
        <f>D131*M131</f>
        <v>357</v>
      </c>
    </row>
    <row r="132" spans="1:14" ht="15.75">
      <c r="A132" s="503"/>
      <c r="B132" s="503"/>
      <c r="C132" s="503"/>
      <c r="D132" s="503"/>
      <c r="E132" s="503"/>
      <c r="F132" s="503">
        <f t="shared" ref="F132:J132" si="54">SUM(F130:F131)</f>
        <v>1368.63</v>
      </c>
      <c r="G132" s="503"/>
      <c r="H132" s="503">
        <f t="shared" si="54"/>
        <v>183.15</v>
      </c>
      <c r="I132" s="503"/>
      <c r="J132" s="503">
        <f t="shared" si="54"/>
        <v>19.98</v>
      </c>
      <c r="K132" s="503"/>
      <c r="L132" s="503">
        <f>SUM(L130:L131)</f>
        <v>0</v>
      </c>
      <c r="M132" s="503"/>
      <c r="N132" s="503">
        <f>SUM(N130:N131)</f>
        <v>1165.5</v>
      </c>
    </row>
    <row r="133" spans="1:14" ht="15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</row>
    <row r="134" spans="1:14" ht="15">
      <c r="A134" s="36"/>
      <c r="B134" s="36"/>
      <c r="C134" s="36"/>
      <c r="D134" s="36"/>
      <c r="E134" s="36"/>
      <c r="F134" s="36">
        <f>F129+F132</f>
        <v>1565.13</v>
      </c>
      <c r="G134" s="36"/>
      <c r="H134" s="36">
        <f>H129+H132</f>
        <v>200.65</v>
      </c>
      <c r="I134" s="36"/>
      <c r="J134" s="36">
        <f>J129+J132</f>
        <v>23.98</v>
      </c>
      <c r="K134" s="36"/>
      <c r="L134" s="36">
        <f>L129+L132</f>
        <v>0</v>
      </c>
      <c r="M134" s="36"/>
      <c r="N134" s="36">
        <f>N129+N132</f>
        <v>1340.5</v>
      </c>
    </row>
    <row r="139" spans="1:14">
      <c r="E139" s="466" t="s">
        <v>4737</v>
      </c>
      <c r="F139" s="466">
        <v>1565</v>
      </c>
    </row>
    <row r="140" spans="1:14">
      <c r="H140" s="477">
        <v>43483</v>
      </c>
      <c r="I140" s="466">
        <v>1338.2</v>
      </c>
    </row>
  </sheetData>
  <phoneticPr fontId="41" type="noConversion"/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2:P29"/>
  <sheetViews>
    <sheetView workbookViewId="0">
      <selection activeCell="H16" sqref="H16"/>
    </sheetView>
  </sheetViews>
  <sheetFormatPr defaultRowHeight="13.5"/>
  <cols>
    <col min="1" max="1" width="15.25" customWidth="1"/>
  </cols>
  <sheetData>
    <row r="2" spans="1:16" ht="45">
      <c r="A2" s="55" t="s">
        <v>4289</v>
      </c>
      <c r="B2" s="56" t="s">
        <v>4290</v>
      </c>
      <c r="C2" s="56" t="s">
        <v>4291</v>
      </c>
      <c r="D2" s="56" t="s">
        <v>4292</v>
      </c>
      <c r="E2" s="56" t="s">
        <v>4293</v>
      </c>
      <c r="F2" s="56" t="s">
        <v>4294</v>
      </c>
      <c r="G2" s="56" t="s">
        <v>4295</v>
      </c>
      <c r="H2" s="56" t="s">
        <v>4294</v>
      </c>
      <c r="I2" s="56" t="s">
        <v>4296</v>
      </c>
      <c r="J2" s="56" t="s">
        <v>4294</v>
      </c>
      <c r="K2" s="56" t="s">
        <v>4297</v>
      </c>
      <c r="L2" s="56" t="s">
        <v>4298</v>
      </c>
      <c r="M2" s="56" t="s">
        <v>4299</v>
      </c>
      <c r="N2" s="56" t="s">
        <v>4294</v>
      </c>
    </row>
    <row r="3" spans="1:16" ht="15">
      <c r="A3" s="504" t="s">
        <v>4581</v>
      </c>
      <c r="B3" s="504" t="s">
        <v>204</v>
      </c>
      <c r="C3" s="504" t="s">
        <v>4738</v>
      </c>
      <c r="D3" s="504">
        <v>3596</v>
      </c>
      <c r="E3" s="504">
        <v>1.41</v>
      </c>
      <c r="F3" s="504">
        <f t="shared" ref="F3:F11" si="0">D3*E3</f>
        <v>5070.3599999999997</v>
      </c>
      <c r="G3" s="504">
        <v>0.12</v>
      </c>
      <c r="H3" s="504">
        <f t="shared" ref="H3:H11" si="1">D3*G3</f>
        <v>431.52</v>
      </c>
      <c r="I3" s="504">
        <v>0.03</v>
      </c>
      <c r="J3" s="504">
        <f t="shared" ref="J3:J11" si="2">D3*I3</f>
        <v>107.88</v>
      </c>
      <c r="K3" s="504">
        <v>0.02</v>
      </c>
      <c r="L3" s="504">
        <f t="shared" ref="L3:L11" si="3">D3*K3</f>
        <v>71.92</v>
      </c>
      <c r="M3" s="504">
        <v>1.24</v>
      </c>
      <c r="N3" s="504">
        <f t="shared" ref="N3:N11" si="4">D3*M3</f>
        <v>4459.04</v>
      </c>
    </row>
    <row r="4" spans="1:16" ht="15">
      <c r="A4" s="504"/>
      <c r="B4" s="504" t="s">
        <v>206</v>
      </c>
      <c r="C4" s="504" t="s">
        <v>4739</v>
      </c>
      <c r="D4" s="504">
        <v>2254</v>
      </c>
      <c r="E4" s="504">
        <v>1.32</v>
      </c>
      <c r="F4" s="504">
        <f t="shared" si="0"/>
        <v>2975.28</v>
      </c>
      <c r="G4" s="504">
        <v>0.12</v>
      </c>
      <c r="H4" s="504">
        <f t="shared" si="1"/>
        <v>270.48</v>
      </c>
      <c r="I4" s="504">
        <v>0.03</v>
      </c>
      <c r="J4" s="504">
        <f t="shared" si="2"/>
        <v>67.62</v>
      </c>
      <c r="K4" s="504">
        <v>0.02</v>
      </c>
      <c r="L4" s="504">
        <f t="shared" si="3"/>
        <v>45.08</v>
      </c>
      <c r="M4" s="504">
        <v>1.1499999999999999</v>
      </c>
      <c r="N4" s="504">
        <f t="shared" si="4"/>
        <v>2592.1</v>
      </c>
    </row>
    <row r="5" spans="1:16" ht="15">
      <c r="A5" s="504"/>
      <c r="B5" s="504" t="s">
        <v>208</v>
      </c>
      <c r="C5" s="504" t="s">
        <v>4740</v>
      </c>
      <c r="D5" s="504">
        <v>2265</v>
      </c>
      <c r="E5" s="504">
        <v>1.32</v>
      </c>
      <c r="F5" s="504">
        <f t="shared" si="0"/>
        <v>2989.8</v>
      </c>
      <c r="G5" s="504">
        <v>0.12</v>
      </c>
      <c r="H5" s="504">
        <f t="shared" si="1"/>
        <v>271.8</v>
      </c>
      <c r="I5" s="504">
        <v>0.03</v>
      </c>
      <c r="J5" s="504">
        <f t="shared" si="2"/>
        <v>67.95</v>
      </c>
      <c r="K5" s="504">
        <v>0.02</v>
      </c>
      <c r="L5" s="504">
        <f t="shared" si="3"/>
        <v>45.300000000000004</v>
      </c>
      <c r="M5" s="504">
        <v>1.1499999999999999</v>
      </c>
      <c r="N5" s="504">
        <f t="shared" si="4"/>
        <v>2604.75</v>
      </c>
    </row>
    <row r="6" spans="1:16" ht="15">
      <c r="A6" s="504" t="s">
        <v>4581</v>
      </c>
      <c r="B6" s="504" t="s">
        <v>206</v>
      </c>
      <c r="C6" s="504">
        <v>211155</v>
      </c>
      <c r="D6" s="504">
        <v>572</v>
      </c>
      <c r="E6" s="504">
        <v>1.32</v>
      </c>
      <c r="F6" s="504">
        <f t="shared" si="0"/>
        <v>755.04000000000008</v>
      </c>
      <c r="G6" s="504">
        <v>0.12</v>
      </c>
      <c r="H6" s="504">
        <f t="shared" si="1"/>
        <v>68.64</v>
      </c>
      <c r="I6" s="504">
        <v>0.03</v>
      </c>
      <c r="J6" s="504">
        <f t="shared" si="2"/>
        <v>17.16</v>
      </c>
      <c r="K6" s="504">
        <v>0.02</v>
      </c>
      <c r="L6" s="504">
        <f t="shared" si="3"/>
        <v>11.44</v>
      </c>
      <c r="M6" s="504">
        <v>1.1499999999999999</v>
      </c>
      <c r="N6" s="504">
        <f t="shared" si="4"/>
        <v>657.8</v>
      </c>
    </row>
    <row r="7" spans="1:16" ht="15">
      <c r="A7" s="504"/>
      <c r="B7" s="504" t="s">
        <v>208</v>
      </c>
      <c r="C7" s="504">
        <v>211173</v>
      </c>
      <c r="D7" s="504">
        <v>618</v>
      </c>
      <c r="E7" s="504">
        <v>1.32</v>
      </c>
      <c r="F7" s="504">
        <f t="shared" si="0"/>
        <v>815.76</v>
      </c>
      <c r="G7" s="504">
        <v>0.12</v>
      </c>
      <c r="H7" s="504">
        <f t="shared" si="1"/>
        <v>74.16</v>
      </c>
      <c r="I7" s="504">
        <v>0.03</v>
      </c>
      <c r="J7" s="504">
        <f t="shared" si="2"/>
        <v>18.54</v>
      </c>
      <c r="K7" s="504">
        <v>0.02</v>
      </c>
      <c r="L7" s="504">
        <f t="shared" si="3"/>
        <v>12.36</v>
      </c>
      <c r="M7" s="504">
        <v>1.1499999999999999</v>
      </c>
      <c r="N7" s="504">
        <f t="shared" si="4"/>
        <v>710.69999999999993</v>
      </c>
    </row>
    <row r="8" spans="1:16" ht="15">
      <c r="A8" s="504" t="s">
        <v>3813</v>
      </c>
      <c r="B8" s="504" t="s">
        <v>3758</v>
      </c>
      <c r="C8" s="504" t="s">
        <v>3814</v>
      </c>
      <c r="D8" s="504">
        <v>221</v>
      </c>
      <c r="E8" s="504">
        <v>1.4</v>
      </c>
      <c r="F8" s="504">
        <f t="shared" si="0"/>
        <v>309.39999999999998</v>
      </c>
      <c r="G8" s="504">
        <v>0.12</v>
      </c>
      <c r="H8" s="504">
        <f t="shared" si="1"/>
        <v>26.52</v>
      </c>
      <c r="I8" s="504">
        <v>0.03</v>
      </c>
      <c r="J8" s="504">
        <f t="shared" si="2"/>
        <v>6.63</v>
      </c>
      <c r="K8" s="504">
        <v>0.02</v>
      </c>
      <c r="L8" s="504">
        <f t="shared" si="3"/>
        <v>4.42</v>
      </c>
      <c r="M8" s="504">
        <v>1.23</v>
      </c>
      <c r="N8" s="504">
        <f t="shared" si="4"/>
        <v>271.83</v>
      </c>
    </row>
    <row r="9" spans="1:16" s="508" customFormat="1" ht="15.75">
      <c r="A9" s="504" t="s">
        <v>4587</v>
      </c>
      <c r="B9" s="504" t="s">
        <v>204</v>
      </c>
      <c r="C9" s="504" t="s">
        <v>4742</v>
      </c>
      <c r="D9" s="504">
        <v>3848</v>
      </c>
      <c r="E9" s="504">
        <v>1.41</v>
      </c>
      <c r="F9" s="504">
        <f t="shared" si="0"/>
        <v>5425.6799999999994</v>
      </c>
      <c r="G9" s="504">
        <v>0.12</v>
      </c>
      <c r="H9" s="504">
        <f t="shared" si="1"/>
        <v>461.76</v>
      </c>
      <c r="I9" s="504">
        <v>0.03</v>
      </c>
      <c r="J9" s="504">
        <f t="shared" si="2"/>
        <v>115.44</v>
      </c>
      <c r="K9" s="504">
        <v>0.02</v>
      </c>
      <c r="L9" s="504">
        <f t="shared" si="3"/>
        <v>76.960000000000008</v>
      </c>
      <c r="M9" s="504">
        <v>1.24</v>
      </c>
      <c r="N9" s="504">
        <f t="shared" si="4"/>
        <v>4771.5199999999995</v>
      </c>
      <c r="O9" s="507"/>
      <c r="P9"/>
    </row>
    <row r="10" spans="1:16" s="508" customFormat="1" ht="15.75">
      <c r="A10" s="504"/>
      <c r="B10" s="504" t="s">
        <v>206</v>
      </c>
      <c r="C10" s="504">
        <v>211090</v>
      </c>
      <c r="D10" s="504">
        <v>1717</v>
      </c>
      <c r="E10" s="504">
        <v>1.32</v>
      </c>
      <c r="F10" s="504">
        <f t="shared" si="0"/>
        <v>2266.44</v>
      </c>
      <c r="G10" s="504">
        <v>0.12</v>
      </c>
      <c r="H10" s="504">
        <f t="shared" si="1"/>
        <v>206.04</v>
      </c>
      <c r="I10" s="504">
        <v>0.03</v>
      </c>
      <c r="J10" s="504">
        <f t="shared" si="2"/>
        <v>51.51</v>
      </c>
      <c r="K10" s="504">
        <v>0.02</v>
      </c>
      <c r="L10" s="504">
        <f t="shared" si="3"/>
        <v>34.340000000000003</v>
      </c>
      <c r="M10" s="504">
        <v>1.1499999999999999</v>
      </c>
      <c r="N10" s="504">
        <f t="shared" si="4"/>
        <v>1974.55</v>
      </c>
      <c r="O10" s="507"/>
      <c r="P10"/>
    </row>
    <row r="11" spans="1:16" s="508" customFormat="1" ht="15.75">
      <c r="A11" s="504"/>
      <c r="B11" s="504" t="s">
        <v>208</v>
      </c>
      <c r="C11" s="504">
        <v>211119</v>
      </c>
      <c r="D11" s="504">
        <v>1701</v>
      </c>
      <c r="E11" s="504">
        <v>1.32</v>
      </c>
      <c r="F11" s="504">
        <f t="shared" si="0"/>
        <v>2245.3200000000002</v>
      </c>
      <c r="G11" s="504">
        <v>0.12</v>
      </c>
      <c r="H11" s="504">
        <f t="shared" si="1"/>
        <v>204.12</v>
      </c>
      <c r="I11" s="504">
        <v>0.03</v>
      </c>
      <c r="J11" s="504">
        <f t="shared" si="2"/>
        <v>51.03</v>
      </c>
      <c r="K11" s="504">
        <v>0.02</v>
      </c>
      <c r="L11" s="504">
        <f t="shared" si="3"/>
        <v>34.020000000000003</v>
      </c>
      <c r="M11" s="504">
        <v>1.1499999999999999</v>
      </c>
      <c r="N11" s="504">
        <f t="shared" si="4"/>
        <v>1956.1499999999999</v>
      </c>
      <c r="O11" s="507"/>
      <c r="P11"/>
    </row>
    <row r="12" spans="1:16" ht="15.75">
      <c r="A12" s="505"/>
      <c r="B12" s="505"/>
      <c r="C12" s="505"/>
      <c r="D12" s="505">
        <f>SUM(D3:D11)</f>
        <v>16792</v>
      </c>
      <c r="E12" s="505"/>
      <c r="F12" s="505">
        <f>SUM(F3:F11)</f>
        <v>22853.079999999998</v>
      </c>
      <c r="G12" s="505"/>
      <c r="H12" s="505">
        <f>SUM(H3:H11)</f>
        <v>2015.04</v>
      </c>
      <c r="I12" s="505"/>
      <c r="J12" s="505">
        <f>SUM(J3:J11)</f>
        <v>503.76</v>
      </c>
      <c r="K12" s="505"/>
      <c r="L12" s="505">
        <f>SUM(L3:L8)</f>
        <v>190.52</v>
      </c>
      <c r="M12" s="505"/>
      <c r="N12" s="505">
        <f>SUM(N3:N11)</f>
        <v>19998.439999999999</v>
      </c>
    </row>
    <row r="19" spans="3:8" ht="15">
      <c r="G19" s="522"/>
    </row>
    <row r="20" spans="3:8" ht="15">
      <c r="G20" s="523"/>
    </row>
    <row r="24" spans="3:8">
      <c r="C24">
        <v>2690</v>
      </c>
      <c r="D24" s="477">
        <v>43482</v>
      </c>
      <c r="E24" s="466">
        <v>10135.44</v>
      </c>
      <c r="F24" t="s">
        <v>4750</v>
      </c>
      <c r="G24" s="506">
        <v>43483</v>
      </c>
      <c r="H24">
        <v>4543.8100000000004</v>
      </c>
    </row>
    <row r="25" spans="3:8">
      <c r="D25" s="481" t="s">
        <v>4733</v>
      </c>
      <c r="E25" s="466">
        <v>900</v>
      </c>
      <c r="G25" s="506">
        <v>43494</v>
      </c>
      <c r="H25">
        <v>15353.88</v>
      </c>
    </row>
    <row r="27" spans="3:8">
      <c r="D27" s="506">
        <v>43493</v>
      </c>
      <c r="E27">
        <v>1880.2</v>
      </c>
      <c r="F27" t="s">
        <v>4741</v>
      </c>
    </row>
    <row r="28" spans="3:8">
      <c r="D28" s="506">
        <v>43495</v>
      </c>
      <c r="E28">
        <v>9937.44</v>
      </c>
      <c r="F28" t="s">
        <v>4741</v>
      </c>
    </row>
    <row r="29" spans="3:8">
      <c r="E29">
        <f>SUM(E24:E28)</f>
        <v>22853.08</v>
      </c>
      <c r="H29">
        <f>SUM(H24:H27)</f>
        <v>19897.689999999999</v>
      </c>
    </row>
  </sheetData>
  <phoneticPr fontId="28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2:P64"/>
  <sheetViews>
    <sheetView topLeftCell="A31" workbookViewId="0">
      <selection activeCell="K68" sqref="K68"/>
    </sheetView>
  </sheetViews>
  <sheetFormatPr defaultRowHeight="13.5"/>
  <cols>
    <col min="1" max="1" width="13.375" customWidth="1"/>
    <col min="3" max="3" width="15" customWidth="1"/>
    <col min="4" max="4" width="9.5" bestFit="1" customWidth="1"/>
    <col min="6" max="6" width="10.625" customWidth="1"/>
    <col min="14" max="14" width="12.25" customWidth="1"/>
  </cols>
  <sheetData>
    <row r="2" spans="1:16" s="6" customFormat="1" ht="15.75">
      <c r="A2" s="509" t="s">
        <v>3769</v>
      </c>
      <c r="B2" s="509" t="s">
        <v>3770</v>
      </c>
      <c r="C2" s="509" t="s">
        <v>3771</v>
      </c>
      <c r="D2" s="509">
        <v>1665</v>
      </c>
      <c r="E2" s="509">
        <v>3.25</v>
      </c>
      <c r="F2" s="509">
        <f>D2*E2</f>
        <v>5411.25</v>
      </c>
      <c r="G2" s="509">
        <v>0.4</v>
      </c>
      <c r="H2" s="509">
        <f>D2*G2</f>
        <v>666</v>
      </c>
      <c r="I2" s="509">
        <v>0.1</v>
      </c>
      <c r="J2" s="509">
        <f>D2*I2</f>
        <v>166.5</v>
      </c>
      <c r="K2" s="509">
        <v>0</v>
      </c>
      <c r="L2" s="509">
        <f>D2*K2</f>
        <v>0</v>
      </c>
      <c r="M2" s="509">
        <v>2.75</v>
      </c>
      <c r="N2" s="509">
        <f>D2*M2</f>
        <v>4578.75</v>
      </c>
      <c r="O2" s="510" t="s">
        <v>4301</v>
      </c>
      <c r="P2" s="907" t="s">
        <v>3732</v>
      </c>
    </row>
    <row r="3" spans="1:16" s="6" customFormat="1" ht="15.75">
      <c r="A3" s="509"/>
      <c r="B3" s="509" t="s">
        <v>3772</v>
      </c>
      <c r="C3" s="509" t="s">
        <v>3773</v>
      </c>
      <c r="D3" s="509">
        <v>1259</v>
      </c>
      <c r="E3" s="509">
        <v>3.45</v>
      </c>
      <c r="F3" s="509">
        <f>D3*E3</f>
        <v>4343.55</v>
      </c>
      <c r="G3" s="509">
        <v>0.28999999999999998</v>
      </c>
      <c r="H3" s="509">
        <f>D3*G3</f>
        <v>365.10999999999996</v>
      </c>
      <c r="I3" s="509">
        <v>0.1</v>
      </c>
      <c r="J3" s="509">
        <f>D3*I3</f>
        <v>125.9</v>
      </c>
      <c r="K3" s="509">
        <v>0</v>
      </c>
      <c r="L3" s="509">
        <f>D3*K3</f>
        <v>0</v>
      </c>
      <c r="M3" s="509">
        <v>3.06</v>
      </c>
      <c r="N3" s="509">
        <f>D3*M3</f>
        <v>3852.54</v>
      </c>
      <c r="O3" s="510" t="s">
        <v>4301</v>
      </c>
      <c r="P3" s="907"/>
    </row>
    <row r="4" spans="1:16" s="6" customFormat="1" ht="15.75">
      <c r="A4" s="511"/>
      <c r="B4" s="511">
        <v>4824</v>
      </c>
      <c r="C4" s="511" t="s">
        <v>3774</v>
      </c>
      <c r="D4" s="511">
        <v>1887</v>
      </c>
      <c r="E4" s="511">
        <v>3.25</v>
      </c>
      <c r="F4" s="511">
        <f>D4*E4</f>
        <v>6132.75</v>
      </c>
      <c r="G4" s="511">
        <v>0.65</v>
      </c>
      <c r="H4" s="511">
        <f>D4*G4</f>
        <v>1226.55</v>
      </c>
      <c r="I4" s="511">
        <v>0.1</v>
      </c>
      <c r="J4" s="511">
        <f>D4*I4</f>
        <v>188.70000000000002</v>
      </c>
      <c r="K4" s="511">
        <v>0</v>
      </c>
      <c r="L4" s="511">
        <f>D4*K4</f>
        <v>0</v>
      </c>
      <c r="M4" s="511">
        <v>2.5</v>
      </c>
      <c r="N4" s="511">
        <f>D4*M4</f>
        <v>4717.5</v>
      </c>
      <c r="O4" s="511" t="s">
        <v>4743</v>
      </c>
      <c r="P4" s="907"/>
    </row>
    <row r="5" spans="1:16" s="513" customFormat="1" ht="15.75">
      <c r="A5" s="512"/>
      <c r="B5" s="512"/>
      <c r="C5" s="512"/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0"/>
      <c r="P5" s="908"/>
    </row>
    <row r="6" spans="1:16" s="6" customFormat="1" ht="15.75">
      <c r="A6" s="509" t="s">
        <v>3775</v>
      </c>
      <c r="B6" s="509" t="s">
        <v>3776</v>
      </c>
      <c r="C6" s="509" t="s">
        <v>3777</v>
      </c>
      <c r="D6" s="509">
        <v>2576</v>
      </c>
      <c r="E6" s="509">
        <v>3.93</v>
      </c>
      <c r="F6" s="509">
        <f>D6*3.93</f>
        <v>10123.68</v>
      </c>
      <c r="G6" s="509">
        <v>0.35</v>
      </c>
      <c r="H6" s="509">
        <f>D6*G6</f>
        <v>901.59999999999991</v>
      </c>
      <c r="I6" s="509">
        <v>0.08</v>
      </c>
      <c r="J6" s="509">
        <f>D6*I6</f>
        <v>206.08</v>
      </c>
      <c r="K6" s="509">
        <v>0</v>
      </c>
      <c r="L6" s="509">
        <f>D6*K6</f>
        <v>0</v>
      </c>
      <c r="M6" s="509">
        <v>3.5</v>
      </c>
      <c r="N6" s="509">
        <f>D6*M6</f>
        <v>9016</v>
      </c>
      <c r="O6" s="510"/>
      <c r="P6" s="907"/>
    </row>
    <row r="7" spans="1:16" s="6" customFormat="1" ht="15.75">
      <c r="A7" s="509"/>
      <c r="B7" s="509" t="s">
        <v>3778</v>
      </c>
      <c r="C7" s="509" t="s">
        <v>3779</v>
      </c>
      <c r="D7" s="509">
        <v>2439</v>
      </c>
      <c r="E7" s="509">
        <v>3.93</v>
      </c>
      <c r="F7" s="509">
        <f>D7*3.93</f>
        <v>9585.27</v>
      </c>
      <c r="G7" s="509">
        <v>0.35</v>
      </c>
      <c r="H7" s="509">
        <f>D7*G7</f>
        <v>853.65</v>
      </c>
      <c r="I7" s="509">
        <v>0.08</v>
      </c>
      <c r="J7" s="509">
        <f>D7*I7</f>
        <v>195.12</v>
      </c>
      <c r="K7" s="509">
        <v>0</v>
      </c>
      <c r="L7" s="509">
        <f>D7*K7</f>
        <v>0</v>
      </c>
      <c r="M7" s="509">
        <v>3.5</v>
      </c>
      <c r="N7" s="509">
        <f>D7*M7</f>
        <v>8536.5</v>
      </c>
      <c r="O7" s="510"/>
      <c r="P7" s="907"/>
    </row>
    <row r="8" spans="1:16" s="6" customFormat="1" ht="15.75">
      <c r="A8" s="509"/>
      <c r="B8" s="509" t="s">
        <v>3780</v>
      </c>
      <c r="C8" s="509" t="s">
        <v>3781</v>
      </c>
      <c r="D8" s="509">
        <v>1935</v>
      </c>
      <c r="E8" s="509">
        <v>3.93</v>
      </c>
      <c r="F8" s="509">
        <f>D8*3.93</f>
        <v>7604.55</v>
      </c>
      <c r="G8" s="509">
        <v>0.35</v>
      </c>
      <c r="H8" s="509">
        <f>D8*G8</f>
        <v>677.25</v>
      </c>
      <c r="I8" s="509">
        <v>0.08</v>
      </c>
      <c r="J8" s="509">
        <f>D8*I8</f>
        <v>154.80000000000001</v>
      </c>
      <c r="K8" s="509">
        <v>0</v>
      </c>
      <c r="L8" s="509">
        <f>D8*K8</f>
        <v>0</v>
      </c>
      <c r="M8" s="509">
        <v>3.5</v>
      </c>
      <c r="N8" s="509">
        <f>D8*M8</f>
        <v>6772.5</v>
      </c>
      <c r="O8" s="510"/>
      <c r="P8" s="907"/>
    </row>
    <row r="9" spans="1:16" s="513" customFormat="1" ht="15.75">
      <c r="A9" s="512"/>
      <c r="B9" s="512"/>
      <c r="C9" s="512"/>
      <c r="D9" s="512"/>
      <c r="E9" s="512"/>
      <c r="F9" s="512"/>
      <c r="G9" s="512"/>
      <c r="H9" s="512"/>
      <c r="I9" s="512"/>
      <c r="J9" s="512"/>
      <c r="K9" s="512"/>
      <c r="L9" s="512"/>
      <c r="M9" s="512"/>
      <c r="N9" s="512"/>
      <c r="O9" s="510" t="s">
        <v>4301</v>
      </c>
      <c r="P9" s="908"/>
    </row>
    <row r="10" spans="1:16" s="6" customFormat="1" ht="15.75">
      <c r="A10" s="509" t="s">
        <v>3782</v>
      </c>
      <c r="B10" s="509" t="s">
        <v>3783</v>
      </c>
      <c r="C10" s="509" t="s">
        <v>3784</v>
      </c>
      <c r="D10" s="509">
        <v>1755</v>
      </c>
      <c r="E10" s="509">
        <v>3.93</v>
      </c>
      <c r="F10" s="509">
        <f>D10*E10</f>
        <v>6897.1500000000005</v>
      </c>
      <c r="G10" s="509">
        <v>0.65</v>
      </c>
      <c r="H10" s="509">
        <f>D10*G10</f>
        <v>1140.75</v>
      </c>
      <c r="I10" s="509">
        <v>0.08</v>
      </c>
      <c r="J10" s="509">
        <f>D10*I10</f>
        <v>140.4</v>
      </c>
      <c r="K10" s="509">
        <v>0</v>
      </c>
      <c r="L10" s="509">
        <f>D10*K10</f>
        <v>0</v>
      </c>
      <c r="M10" s="509">
        <v>3.2</v>
      </c>
      <c r="N10" s="509">
        <f>D10*M10</f>
        <v>5616</v>
      </c>
      <c r="O10" s="510" t="s">
        <v>4301</v>
      </c>
      <c r="P10" s="907"/>
    </row>
    <row r="11" spans="1:16" s="6" customFormat="1" ht="15.75">
      <c r="A11" s="509"/>
      <c r="B11" s="509" t="s">
        <v>3785</v>
      </c>
      <c r="C11" s="509" t="s">
        <v>3786</v>
      </c>
      <c r="D11" s="509">
        <v>1187</v>
      </c>
      <c r="E11" s="509">
        <v>4.08</v>
      </c>
      <c r="F11" s="509">
        <f>D11*E11</f>
        <v>4842.96</v>
      </c>
      <c r="G11" s="509">
        <v>0.45</v>
      </c>
      <c r="H11" s="509">
        <f>D11*G11</f>
        <v>534.15</v>
      </c>
      <c r="I11" s="509">
        <v>0.08</v>
      </c>
      <c r="J11" s="509">
        <f>D11*I11</f>
        <v>94.960000000000008</v>
      </c>
      <c r="K11" s="509">
        <v>0</v>
      </c>
      <c r="L11" s="509">
        <f>D11*K11</f>
        <v>0</v>
      </c>
      <c r="M11" s="509">
        <v>3.55</v>
      </c>
      <c r="N11" s="509">
        <f>D11*M11</f>
        <v>4213.8499999999995</v>
      </c>
      <c r="O11" s="510" t="s">
        <v>4301</v>
      </c>
      <c r="P11" s="907"/>
    </row>
    <row r="12" spans="1:16" s="6" customFormat="1" ht="15.75">
      <c r="A12" s="509"/>
      <c r="B12" s="509" t="s">
        <v>3787</v>
      </c>
      <c r="C12" s="509" t="s">
        <v>3788</v>
      </c>
      <c r="D12" s="509">
        <v>360</v>
      </c>
      <c r="E12" s="509">
        <v>3.93</v>
      </c>
      <c r="F12" s="509">
        <f>D12*E12</f>
        <v>1414.8</v>
      </c>
      <c r="G12" s="509">
        <v>0.5</v>
      </c>
      <c r="H12" s="509">
        <f>D12*G12</f>
        <v>180</v>
      </c>
      <c r="I12" s="509">
        <v>0.08</v>
      </c>
      <c r="J12" s="509">
        <f>D12*I12</f>
        <v>28.8</v>
      </c>
      <c r="K12" s="509">
        <v>0</v>
      </c>
      <c r="L12" s="509">
        <f>D12*K12</f>
        <v>0</v>
      </c>
      <c r="M12" s="509">
        <v>3.35</v>
      </c>
      <c r="N12" s="509">
        <f>D12*M12</f>
        <v>1206</v>
      </c>
      <c r="O12" s="510" t="s">
        <v>4301</v>
      </c>
      <c r="P12" s="907"/>
    </row>
    <row r="13" spans="1:16" s="6" customFormat="1" ht="15.75">
      <c r="A13" s="511"/>
      <c r="B13" s="511">
        <v>4836</v>
      </c>
      <c r="C13" s="511" t="s">
        <v>3789</v>
      </c>
      <c r="D13" s="511">
        <v>2001</v>
      </c>
      <c r="E13" s="511">
        <v>3.93</v>
      </c>
      <c r="F13" s="511">
        <f>D13*E13</f>
        <v>7863.93</v>
      </c>
      <c r="G13" s="511">
        <v>0.85</v>
      </c>
      <c r="H13" s="511">
        <f>D13*G13</f>
        <v>1700.85</v>
      </c>
      <c r="I13" s="511">
        <v>0.08</v>
      </c>
      <c r="J13" s="511">
        <f>D13*I13</f>
        <v>160.08000000000001</v>
      </c>
      <c r="K13" s="511">
        <v>0</v>
      </c>
      <c r="L13" s="511">
        <f>D13*K13</f>
        <v>0</v>
      </c>
      <c r="M13" s="511">
        <v>3</v>
      </c>
      <c r="N13" s="511">
        <f>D13*M13</f>
        <v>6003</v>
      </c>
      <c r="O13" s="511" t="s">
        <v>4743</v>
      </c>
      <c r="P13" s="907"/>
    </row>
    <row r="14" spans="1:16" s="513" customFormat="1" ht="15.75">
      <c r="A14" s="512"/>
      <c r="B14" s="512"/>
      <c r="C14" s="512"/>
      <c r="D14" s="512"/>
      <c r="E14" s="512"/>
      <c r="F14" s="512"/>
      <c r="G14" s="512"/>
      <c r="H14" s="512"/>
      <c r="I14" s="512"/>
      <c r="J14" s="512"/>
      <c r="K14" s="512"/>
      <c r="L14" s="512"/>
      <c r="M14" s="512"/>
      <c r="N14" s="512"/>
      <c r="O14" s="510"/>
      <c r="P14" s="908"/>
    </row>
    <row r="15" spans="1:16" s="6" customFormat="1" ht="15.75">
      <c r="A15" s="509" t="s">
        <v>3790</v>
      </c>
      <c r="B15" s="509" t="s">
        <v>3791</v>
      </c>
      <c r="C15" s="509" t="s">
        <v>3792</v>
      </c>
      <c r="D15" s="509">
        <v>1290</v>
      </c>
      <c r="E15" s="509">
        <v>4.1100000000000003</v>
      </c>
      <c r="F15" s="509">
        <f t="shared" ref="F15:F20" si="0">D15*E15</f>
        <v>5301.9000000000005</v>
      </c>
      <c r="G15" s="509">
        <v>0.55000000000000004</v>
      </c>
      <c r="H15" s="509">
        <f t="shared" ref="H15:H20" si="1">D15*G15</f>
        <v>709.50000000000011</v>
      </c>
      <c r="I15" s="509">
        <v>0.06</v>
      </c>
      <c r="J15" s="509">
        <f t="shared" ref="J15:J20" si="2">D15*I15</f>
        <v>77.399999999999991</v>
      </c>
      <c r="K15" s="509">
        <v>0</v>
      </c>
      <c r="L15" s="509">
        <f t="shared" ref="L15:L20" si="3">D15*K15</f>
        <v>0</v>
      </c>
      <c r="M15" s="509">
        <v>3.5</v>
      </c>
      <c r="N15" s="509">
        <f t="shared" ref="N15:N20" si="4">D15*M15</f>
        <v>4515</v>
      </c>
      <c r="O15" s="510" t="s">
        <v>4301</v>
      </c>
      <c r="P15" s="907"/>
    </row>
    <row r="16" spans="1:16" s="6" customFormat="1" ht="15.75">
      <c r="A16" s="509"/>
      <c r="B16" s="509" t="s">
        <v>3793</v>
      </c>
      <c r="C16" s="509" t="s">
        <v>3794</v>
      </c>
      <c r="D16" s="509">
        <v>275</v>
      </c>
      <c r="E16" s="509">
        <v>3.96</v>
      </c>
      <c r="F16" s="509">
        <f t="shared" si="0"/>
        <v>1089</v>
      </c>
      <c r="G16" s="509">
        <v>0.6</v>
      </c>
      <c r="H16" s="509">
        <f t="shared" si="1"/>
        <v>165</v>
      </c>
      <c r="I16" s="509">
        <v>0.06</v>
      </c>
      <c r="J16" s="509">
        <f t="shared" si="2"/>
        <v>16.5</v>
      </c>
      <c r="K16" s="509">
        <v>0</v>
      </c>
      <c r="L16" s="509">
        <f t="shared" si="3"/>
        <v>0</v>
      </c>
      <c r="M16" s="509">
        <v>3.3</v>
      </c>
      <c r="N16" s="509">
        <f t="shared" si="4"/>
        <v>907.5</v>
      </c>
      <c r="O16" s="510" t="s">
        <v>4301</v>
      </c>
      <c r="P16" s="907"/>
    </row>
    <row r="17" spans="1:16" s="6" customFormat="1" ht="15.75">
      <c r="A17" s="509"/>
      <c r="B17" s="509" t="s">
        <v>3795</v>
      </c>
      <c r="C17" s="509" t="s">
        <v>3796</v>
      </c>
      <c r="D17" s="509">
        <v>1728</v>
      </c>
      <c r="E17" s="509">
        <v>5.05</v>
      </c>
      <c r="F17" s="509">
        <f t="shared" si="0"/>
        <v>8726.4</v>
      </c>
      <c r="G17" s="509">
        <v>0.7</v>
      </c>
      <c r="H17" s="509">
        <f t="shared" si="1"/>
        <v>1209.5999999999999</v>
      </c>
      <c r="I17" s="509">
        <v>0.1</v>
      </c>
      <c r="J17" s="509">
        <f t="shared" si="2"/>
        <v>172.8</v>
      </c>
      <c r="K17" s="509">
        <v>0</v>
      </c>
      <c r="L17" s="509">
        <f t="shared" si="3"/>
        <v>0</v>
      </c>
      <c r="M17" s="509">
        <v>4.25</v>
      </c>
      <c r="N17" s="509">
        <f t="shared" si="4"/>
        <v>7344</v>
      </c>
      <c r="O17" s="510" t="s">
        <v>4301</v>
      </c>
      <c r="P17" s="907"/>
    </row>
    <row r="18" spans="1:16" s="6" customFormat="1" ht="15.75">
      <c r="A18" s="509"/>
      <c r="B18" s="509" t="s">
        <v>3797</v>
      </c>
      <c r="C18" s="509" t="s">
        <v>3798</v>
      </c>
      <c r="D18" s="509">
        <v>275</v>
      </c>
      <c r="E18" s="509">
        <v>5.05</v>
      </c>
      <c r="F18" s="509">
        <f t="shared" si="0"/>
        <v>1388.75</v>
      </c>
      <c r="G18" s="509">
        <v>0.7</v>
      </c>
      <c r="H18" s="509">
        <f t="shared" si="1"/>
        <v>192.5</v>
      </c>
      <c r="I18" s="509">
        <v>0.1</v>
      </c>
      <c r="J18" s="509">
        <f t="shared" si="2"/>
        <v>27.5</v>
      </c>
      <c r="K18" s="509">
        <v>0</v>
      </c>
      <c r="L18" s="509">
        <f t="shared" si="3"/>
        <v>0</v>
      </c>
      <c r="M18" s="509">
        <v>4.25</v>
      </c>
      <c r="N18" s="509">
        <f t="shared" si="4"/>
        <v>1168.75</v>
      </c>
      <c r="O18" s="510" t="s">
        <v>4301</v>
      </c>
      <c r="P18" s="907"/>
    </row>
    <row r="19" spans="1:16" s="6" customFormat="1" ht="15.75">
      <c r="A19" s="509"/>
      <c r="B19" s="509" t="s">
        <v>3799</v>
      </c>
      <c r="C19" s="509" t="s">
        <v>3800</v>
      </c>
      <c r="D19" s="509">
        <v>224</v>
      </c>
      <c r="E19" s="509">
        <v>4.75</v>
      </c>
      <c r="F19" s="509">
        <f t="shared" si="0"/>
        <v>1064</v>
      </c>
      <c r="G19" s="509">
        <v>0.65</v>
      </c>
      <c r="H19" s="509">
        <f t="shared" si="1"/>
        <v>145.6</v>
      </c>
      <c r="I19" s="509">
        <v>0.1</v>
      </c>
      <c r="J19" s="509">
        <f t="shared" si="2"/>
        <v>22.400000000000002</v>
      </c>
      <c r="K19" s="509">
        <v>0</v>
      </c>
      <c r="L19" s="509">
        <f t="shared" si="3"/>
        <v>0</v>
      </c>
      <c r="M19" s="509">
        <v>4</v>
      </c>
      <c r="N19" s="509">
        <f t="shared" si="4"/>
        <v>896</v>
      </c>
      <c r="O19" s="510" t="s">
        <v>4301</v>
      </c>
      <c r="P19" s="907"/>
    </row>
    <row r="20" spans="1:16" s="6" customFormat="1" ht="15.75">
      <c r="A20" s="511"/>
      <c r="B20" s="511">
        <v>4832</v>
      </c>
      <c r="C20" s="511">
        <v>217288</v>
      </c>
      <c r="D20" s="511">
        <v>226</v>
      </c>
      <c r="E20" s="511">
        <v>3.96</v>
      </c>
      <c r="F20" s="511">
        <f t="shared" si="0"/>
        <v>894.96</v>
      </c>
      <c r="G20" s="511">
        <v>0.95</v>
      </c>
      <c r="H20" s="511">
        <f t="shared" si="1"/>
        <v>214.7</v>
      </c>
      <c r="I20" s="511">
        <v>0.06</v>
      </c>
      <c r="J20" s="511">
        <f t="shared" si="2"/>
        <v>13.559999999999999</v>
      </c>
      <c r="K20" s="511">
        <v>0</v>
      </c>
      <c r="L20" s="511">
        <f t="shared" si="3"/>
        <v>0</v>
      </c>
      <c r="M20" s="511">
        <v>2.95</v>
      </c>
      <c r="N20" s="511">
        <f t="shared" si="4"/>
        <v>666.7</v>
      </c>
      <c r="O20" s="511" t="s">
        <v>4743</v>
      </c>
      <c r="P20" s="907"/>
    </row>
    <row r="21" spans="1:16" s="513" customFormat="1" ht="15.75">
      <c r="A21" s="512"/>
      <c r="B21" s="512"/>
      <c r="C21" s="512"/>
      <c r="D21" s="512"/>
      <c r="E21" s="512"/>
      <c r="F21" s="512"/>
      <c r="G21" s="512"/>
      <c r="H21" s="512"/>
      <c r="I21" s="512"/>
      <c r="J21" s="512"/>
      <c r="K21" s="512"/>
      <c r="L21" s="512"/>
      <c r="M21" s="512"/>
      <c r="N21" s="512"/>
      <c r="O21" s="510"/>
      <c r="P21" s="908"/>
    </row>
    <row r="22" spans="1:16" s="6" customFormat="1" ht="15.75">
      <c r="A22" s="509" t="s">
        <v>3801</v>
      </c>
      <c r="B22" s="509" t="s">
        <v>3802</v>
      </c>
      <c r="C22" s="509" t="s">
        <v>3803</v>
      </c>
      <c r="D22" s="509">
        <v>1908</v>
      </c>
      <c r="E22" s="509">
        <v>5.55</v>
      </c>
      <c r="F22" s="509">
        <f>D22*E22</f>
        <v>10589.4</v>
      </c>
      <c r="G22" s="509">
        <v>1.25</v>
      </c>
      <c r="H22" s="509">
        <f>D22*G22</f>
        <v>2385</v>
      </c>
      <c r="I22" s="509">
        <v>0.1</v>
      </c>
      <c r="J22" s="509">
        <f>D22*I22</f>
        <v>190.8</v>
      </c>
      <c r="K22" s="509">
        <v>0</v>
      </c>
      <c r="L22" s="509">
        <f>D22*K22</f>
        <v>0</v>
      </c>
      <c r="M22" s="509">
        <v>4.2</v>
      </c>
      <c r="N22" s="509">
        <f>D22*M22</f>
        <v>8013.6</v>
      </c>
      <c r="O22" s="510"/>
      <c r="P22" s="907"/>
    </row>
    <row r="23" spans="1:16" s="6" customFormat="1" ht="15.75">
      <c r="A23" s="509"/>
      <c r="B23" s="509" t="s">
        <v>3804</v>
      </c>
      <c r="C23" s="509" t="s">
        <v>3805</v>
      </c>
      <c r="D23" s="509">
        <v>1265</v>
      </c>
      <c r="E23" s="509">
        <v>5.45</v>
      </c>
      <c r="F23" s="509">
        <f>D23*E23</f>
        <v>6894.25</v>
      </c>
      <c r="G23" s="509">
        <v>0.53</v>
      </c>
      <c r="H23" s="509">
        <f>D23*G23</f>
        <v>670.45</v>
      </c>
      <c r="I23" s="509">
        <v>0.1</v>
      </c>
      <c r="J23" s="509">
        <f>D23*I23</f>
        <v>126.5</v>
      </c>
      <c r="K23" s="509">
        <v>0</v>
      </c>
      <c r="L23" s="509">
        <f>D23*K23</f>
        <v>0</v>
      </c>
      <c r="M23" s="509">
        <v>4.82</v>
      </c>
      <c r="N23" s="509">
        <f>D23*M23</f>
        <v>6097.3</v>
      </c>
      <c r="O23" s="510"/>
      <c r="P23" s="907"/>
    </row>
    <row r="24" spans="1:16" s="6" customFormat="1" ht="15.75">
      <c r="A24" s="509"/>
      <c r="B24" s="509" t="s">
        <v>3806</v>
      </c>
      <c r="C24" s="509" t="s">
        <v>3807</v>
      </c>
      <c r="D24" s="509">
        <v>326</v>
      </c>
      <c r="E24" s="509">
        <v>5.45</v>
      </c>
      <c r="F24" s="509">
        <f>D24*E24</f>
        <v>1776.7</v>
      </c>
      <c r="G24" s="509">
        <v>0.53</v>
      </c>
      <c r="H24" s="509">
        <f>D24*G24</f>
        <v>172.78</v>
      </c>
      <c r="I24" s="509">
        <v>0.1</v>
      </c>
      <c r="J24" s="509">
        <f>D24*I24</f>
        <v>32.6</v>
      </c>
      <c r="K24" s="509">
        <v>0</v>
      </c>
      <c r="L24" s="509">
        <f>D24*K24</f>
        <v>0</v>
      </c>
      <c r="M24" s="509">
        <v>4.82</v>
      </c>
      <c r="N24" s="509">
        <f>D24*M24</f>
        <v>1571.3200000000002</v>
      </c>
      <c r="O24" s="510"/>
      <c r="P24" s="907"/>
    </row>
    <row r="25" spans="1:16" s="513" customFormat="1" ht="15.75">
      <c r="A25" s="512"/>
      <c r="B25" s="512"/>
      <c r="C25" s="512"/>
      <c r="D25" s="512"/>
      <c r="E25" s="512"/>
      <c r="F25" s="512"/>
      <c r="G25" s="512"/>
      <c r="H25" s="512"/>
      <c r="I25" s="512"/>
      <c r="J25" s="512"/>
      <c r="K25" s="512"/>
      <c r="L25" s="512"/>
      <c r="M25" s="512"/>
      <c r="N25" s="512"/>
      <c r="O25" s="510" t="s">
        <v>4301</v>
      </c>
      <c r="P25" s="908"/>
    </row>
    <row r="26" spans="1:16" s="6" customFormat="1" ht="15.75">
      <c r="A26" s="509" t="s">
        <v>3729</v>
      </c>
      <c r="B26" s="509" t="s">
        <v>3730</v>
      </c>
      <c r="C26" s="509" t="s">
        <v>3731</v>
      </c>
      <c r="D26" s="509">
        <v>2686</v>
      </c>
      <c r="E26" s="509">
        <v>1.31</v>
      </c>
      <c r="F26" s="509">
        <f>D26*E26</f>
        <v>3518.6600000000003</v>
      </c>
      <c r="G26" s="509">
        <v>0.11</v>
      </c>
      <c r="H26" s="509">
        <f>D26*G26</f>
        <v>295.45999999999998</v>
      </c>
      <c r="I26" s="509">
        <v>0.03</v>
      </c>
      <c r="J26" s="509">
        <f>D26*I26</f>
        <v>80.58</v>
      </c>
      <c r="K26" s="509">
        <v>0.02</v>
      </c>
      <c r="L26" s="509">
        <f>D26*K26</f>
        <v>53.72</v>
      </c>
      <c r="M26" s="509">
        <v>1.1499999999999999</v>
      </c>
      <c r="N26" s="509">
        <f>D26*M26</f>
        <v>3088.8999999999996</v>
      </c>
      <c r="O26" s="510"/>
      <c r="P26" s="907" t="s">
        <v>3732</v>
      </c>
    </row>
    <row r="27" spans="1:16" s="6" customFormat="1" ht="15.75">
      <c r="A27" s="509"/>
      <c r="B27" s="509" t="s">
        <v>3733</v>
      </c>
      <c r="C27" s="509" t="s">
        <v>3734</v>
      </c>
      <c r="D27" s="509">
        <v>1782</v>
      </c>
      <c r="E27" s="509">
        <v>1.42</v>
      </c>
      <c r="F27" s="509">
        <f>D27*E27</f>
        <v>2530.44</v>
      </c>
      <c r="G27" s="509">
        <v>0.12</v>
      </c>
      <c r="H27" s="509">
        <f>D27*G27</f>
        <v>213.84</v>
      </c>
      <c r="I27" s="509">
        <v>0.03</v>
      </c>
      <c r="J27" s="509">
        <f>D27*I27</f>
        <v>53.46</v>
      </c>
      <c r="K27" s="509">
        <v>0.02</v>
      </c>
      <c r="L27" s="509">
        <f>D27*K27</f>
        <v>35.64</v>
      </c>
      <c r="M27" s="509">
        <v>1.25</v>
      </c>
      <c r="N27" s="509">
        <f>D27*M27</f>
        <v>2227.5</v>
      </c>
      <c r="O27" s="510"/>
      <c r="P27" s="907"/>
    </row>
    <row r="28" spans="1:16" s="6" customFormat="1" ht="15.75">
      <c r="A28" s="509"/>
      <c r="B28" s="509" t="s">
        <v>3735</v>
      </c>
      <c r="C28" s="509" t="s">
        <v>3736</v>
      </c>
      <c r="D28" s="509">
        <v>1202</v>
      </c>
      <c r="E28" s="509">
        <v>1.42</v>
      </c>
      <c r="F28" s="509">
        <f>D28*E28</f>
        <v>1706.84</v>
      </c>
      <c r="G28" s="509">
        <v>0.12</v>
      </c>
      <c r="H28" s="509">
        <f>D28*G28</f>
        <v>144.23999999999998</v>
      </c>
      <c r="I28" s="509">
        <v>0.03</v>
      </c>
      <c r="J28" s="509">
        <f>D28*I28</f>
        <v>36.059999999999995</v>
      </c>
      <c r="K28" s="509">
        <v>0.02</v>
      </c>
      <c r="L28" s="509">
        <f>D28*K28</f>
        <v>24.04</v>
      </c>
      <c r="M28" s="509">
        <v>1.25</v>
      </c>
      <c r="N28" s="509">
        <f>D28*M28</f>
        <v>1502.5</v>
      </c>
      <c r="O28" s="510"/>
      <c r="P28" s="907"/>
    </row>
    <row r="29" spans="1:16" s="6" customFormat="1" ht="15.75">
      <c r="A29" s="509"/>
      <c r="B29" s="509" t="s">
        <v>3737</v>
      </c>
      <c r="C29" s="509" t="s">
        <v>3738</v>
      </c>
      <c r="D29" s="509">
        <v>1554</v>
      </c>
      <c r="E29" s="509">
        <v>1.56</v>
      </c>
      <c r="F29" s="509">
        <f>D29*E29</f>
        <v>2424.2400000000002</v>
      </c>
      <c r="G29" s="509">
        <v>0.13</v>
      </c>
      <c r="H29" s="509">
        <f>D29*G29</f>
        <v>202.02</v>
      </c>
      <c r="I29" s="509">
        <v>0.04</v>
      </c>
      <c r="J29" s="509">
        <f>D29*I29</f>
        <v>62.160000000000004</v>
      </c>
      <c r="K29" s="509">
        <v>0.02</v>
      </c>
      <c r="L29" s="509">
        <f>D29*K29</f>
        <v>31.080000000000002</v>
      </c>
      <c r="M29" s="509">
        <v>1.37</v>
      </c>
      <c r="N29" s="509">
        <f>D29*M29</f>
        <v>2128.98</v>
      </c>
      <c r="O29" s="510"/>
      <c r="P29" s="907"/>
    </row>
    <row r="30" spans="1:16" s="6" customFormat="1" ht="15.75">
      <c r="A30" s="509"/>
      <c r="B30" s="509" t="s">
        <v>3739</v>
      </c>
      <c r="C30" s="509" t="s">
        <v>3740</v>
      </c>
      <c r="D30" s="509">
        <v>3561</v>
      </c>
      <c r="E30" s="509">
        <v>1.41</v>
      </c>
      <c r="F30" s="509">
        <f>D30*E30</f>
        <v>5021.0099999999993</v>
      </c>
      <c r="G30" s="509">
        <v>0.1</v>
      </c>
      <c r="H30" s="509">
        <f>D30*G30</f>
        <v>356.1</v>
      </c>
      <c r="I30" s="509">
        <v>0.04</v>
      </c>
      <c r="J30" s="509">
        <f>D30*I30</f>
        <v>142.44</v>
      </c>
      <c r="K30" s="509">
        <v>0.02</v>
      </c>
      <c r="L30" s="509">
        <f>D30*K30</f>
        <v>71.22</v>
      </c>
      <c r="M30" s="509">
        <v>1.25</v>
      </c>
      <c r="N30" s="509">
        <f>D30*M30</f>
        <v>4451.25</v>
      </c>
      <c r="O30" s="510"/>
      <c r="P30" s="907"/>
    </row>
    <row r="31" spans="1:16" s="513" customFormat="1" ht="15.75">
      <c r="A31" s="512"/>
      <c r="B31" s="512"/>
      <c r="C31" s="512"/>
      <c r="D31" s="512"/>
      <c r="E31" s="512"/>
      <c r="F31" s="512"/>
      <c r="G31" s="512"/>
      <c r="H31" s="512"/>
      <c r="I31" s="512"/>
      <c r="J31" s="512"/>
      <c r="K31" s="512"/>
      <c r="L31" s="512"/>
      <c r="M31" s="512"/>
      <c r="N31" s="512"/>
      <c r="O31" s="510" t="s">
        <v>4301</v>
      </c>
      <c r="P31" s="908"/>
    </row>
    <row r="32" spans="1:16" s="6" customFormat="1" ht="15.75">
      <c r="A32" s="509" t="s">
        <v>3741</v>
      </c>
      <c r="B32" s="509" t="s">
        <v>3742</v>
      </c>
      <c r="C32" s="509" t="s">
        <v>3743</v>
      </c>
      <c r="D32" s="509">
        <v>2081</v>
      </c>
      <c r="E32" s="509">
        <v>1.41</v>
      </c>
      <c r="F32" s="509">
        <f>D32*E32</f>
        <v>2934.21</v>
      </c>
      <c r="G32" s="509">
        <v>0.1</v>
      </c>
      <c r="H32" s="509">
        <f>D32*G32</f>
        <v>208.10000000000002</v>
      </c>
      <c r="I32" s="509">
        <v>0.04</v>
      </c>
      <c r="J32" s="509">
        <f>D32*I32</f>
        <v>83.24</v>
      </c>
      <c r="K32" s="509">
        <v>0.02</v>
      </c>
      <c r="L32" s="509">
        <f>D32*K32</f>
        <v>41.62</v>
      </c>
      <c r="M32" s="509">
        <v>1.25</v>
      </c>
      <c r="N32" s="509">
        <f>D32*M32</f>
        <v>2601.25</v>
      </c>
      <c r="O32" s="510"/>
      <c r="P32" s="907"/>
    </row>
    <row r="33" spans="1:16" s="6" customFormat="1" ht="15.75">
      <c r="A33" s="509"/>
      <c r="B33" s="509" t="s">
        <v>3744</v>
      </c>
      <c r="C33" s="509" t="s">
        <v>3745</v>
      </c>
      <c r="D33" s="509">
        <v>1928</v>
      </c>
      <c r="E33" s="509">
        <v>1.31</v>
      </c>
      <c r="F33" s="509">
        <f>D33*E33</f>
        <v>2525.6800000000003</v>
      </c>
      <c r="G33" s="509">
        <v>0.11</v>
      </c>
      <c r="H33" s="509">
        <f>D33*G33</f>
        <v>212.08</v>
      </c>
      <c r="I33" s="509">
        <v>0.03</v>
      </c>
      <c r="J33" s="509">
        <f>D33*I33</f>
        <v>57.839999999999996</v>
      </c>
      <c r="K33" s="509">
        <v>0.02</v>
      </c>
      <c r="L33" s="509">
        <f>D33*K33</f>
        <v>38.56</v>
      </c>
      <c r="M33" s="509">
        <v>1.1499999999999999</v>
      </c>
      <c r="N33" s="509">
        <f>D33*M33</f>
        <v>2217.1999999999998</v>
      </c>
      <c r="O33" s="510"/>
      <c r="P33" s="907"/>
    </row>
    <row r="34" spans="1:16" s="6" customFormat="1" ht="15.75">
      <c r="A34" s="509"/>
      <c r="B34" s="509" t="s">
        <v>3746</v>
      </c>
      <c r="C34" s="509" t="s">
        <v>3747</v>
      </c>
      <c r="D34" s="509">
        <v>1297</v>
      </c>
      <c r="E34" s="509">
        <v>1.56</v>
      </c>
      <c r="F34" s="509">
        <f>D34*E34</f>
        <v>2023.3200000000002</v>
      </c>
      <c r="G34" s="509">
        <v>0.13</v>
      </c>
      <c r="H34" s="509">
        <f>D34*G34</f>
        <v>168.61</v>
      </c>
      <c r="I34" s="509">
        <v>0.04</v>
      </c>
      <c r="J34" s="509">
        <f>D34*I34</f>
        <v>51.88</v>
      </c>
      <c r="K34" s="509">
        <v>0.02</v>
      </c>
      <c r="L34" s="509">
        <f>D34*K34</f>
        <v>25.94</v>
      </c>
      <c r="M34" s="509">
        <v>1.37</v>
      </c>
      <c r="N34" s="509">
        <f>D34*M34</f>
        <v>1776.89</v>
      </c>
      <c r="O34" s="510"/>
      <c r="P34" s="907"/>
    </row>
    <row r="35" spans="1:16" s="6" customFormat="1" ht="15.75">
      <c r="A35" s="509"/>
      <c r="B35" s="509" t="s">
        <v>3748</v>
      </c>
      <c r="C35" s="509" t="s">
        <v>3749</v>
      </c>
      <c r="D35" s="509">
        <v>5020</v>
      </c>
      <c r="E35" s="509">
        <v>1.55</v>
      </c>
      <c r="F35" s="509">
        <f>D35*E35</f>
        <v>7781</v>
      </c>
      <c r="G35" s="509">
        <v>0.14000000000000001</v>
      </c>
      <c r="H35" s="509">
        <f>D35*G35</f>
        <v>702.80000000000007</v>
      </c>
      <c r="I35" s="509">
        <v>0.04</v>
      </c>
      <c r="J35" s="509">
        <f>D35*I35</f>
        <v>200.8</v>
      </c>
      <c r="K35" s="509">
        <v>0.02</v>
      </c>
      <c r="L35" s="509">
        <f>D35*K35</f>
        <v>100.4</v>
      </c>
      <c r="M35" s="509">
        <v>1.35</v>
      </c>
      <c r="N35" s="509">
        <f>D35*M35</f>
        <v>6777</v>
      </c>
      <c r="O35" s="510"/>
      <c r="P35" s="907"/>
    </row>
    <row r="36" spans="1:16" s="6" customFormat="1" ht="15.75">
      <c r="A36" s="509"/>
      <c r="B36" s="509" t="s">
        <v>3750</v>
      </c>
      <c r="C36" s="509" t="s">
        <v>3751</v>
      </c>
      <c r="D36" s="509">
        <v>3560</v>
      </c>
      <c r="E36" s="509">
        <v>1.55</v>
      </c>
      <c r="F36" s="509">
        <f>D36*E36</f>
        <v>5518</v>
      </c>
      <c r="G36" s="509">
        <v>0.14000000000000001</v>
      </c>
      <c r="H36" s="509">
        <f>D36*G36</f>
        <v>498.40000000000003</v>
      </c>
      <c r="I36" s="509">
        <v>0.04</v>
      </c>
      <c r="J36" s="509">
        <f>D36*I36</f>
        <v>142.4</v>
      </c>
      <c r="K36" s="509">
        <v>0.02</v>
      </c>
      <c r="L36" s="509">
        <f>D36*K36</f>
        <v>71.2</v>
      </c>
      <c r="M36" s="509">
        <v>1.35</v>
      </c>
      <c r="N36" s="509">
        <f>D36*M36</f>
        <v>4806</v>
      </c>
      <c r="O36" s="510"/>
      <c r="P36" s="907"/>
    </row>
    <row r="37" spans="1:16" s="513" customFormat="1" ht="15.75">
      <c r="A37" s="512"/>
      <c r="B37" s="512"/>
      <c r="C37" s="512"/>
      <c r="D37" s="512"/>
      <c r="E37" s="512"/>
      <c r="F37" s="512"/>
      <c r="G37" s="512"/>
      <c r="H37" s="512"/>
      <c r="I37" s="512"/>
      <c r="J37" s="512"/>
      <c r="K37" s="512"/>
      <c r="L37" s="512"/>
      <c r="M37" s="512"/>
      <c r="N37" s="512"/>
      <c r="O37" s="510" t="s">
        <v>4301</v>
      </c>
      <c r="P37" s="908"/>
    </row>
    <row r="38" spans="1:16" s="6" customFormat="1" ht="15.75">
      <c r="A38" s="509" t="s">
        <v>3752</v>
      </c>
      <c r="B38" s="509">
        <v>4752</v>
      </c>
      <c r="C38" s="509" t="s">
        <v>3753</v>
      </c>
      <c r="D38" s="509">
        <v>2166</v>
      </c>
      <c r="E38" s="509">
        <v>1.4</v>
      </c>
      <c r="F38" s="509">
        <f>D38*E38</f>
        <v>3032.3999999999996</v>
      </c>
      <c r="G38" s="509">
        <v>0.11</v>
      </c>
      <c r="H38" s="509">
        <f>D38*G38</f>
        <v>238.26</v>
      </c>
      <c r="I38" s="509">
        <v>0.03</v>
      </c>
      <c r="J38" s="509">
        <f>D38*I38</f>
        <v>64.98</v>
      </c>
      <c r="K38" s="509">
        <v>0.02</v>
      </c>
      <c r="L38" s="509">
        <f>D38*K38</f>
        <v>43.32</v>
      </c>
      <c r="M38" s="509">
        <v>1.24</v>
      </c>
      <c r="N38" s="509">
        <f>D38*M38</f>
        <v>2685.84</v>
      </c>
      <c r="O38" s="510"/>
      <c r="P38" s="907"/>
    </row>
    <row r="39" spans="1:16" s="6" customFormat="1" ht="15.75">
      <c r="A39" s="509"/>
      <c r="B39" s="509" t="s">
        <v>3754</v>
      </c>
      <c r="C39" s="509" t="s">
        <v>3755</v>
      </c>
      <c r="D39" s="509">
        <v>1754</v>
      </c>
      <c r="E39" s="509">
        <v>1.4</v>
      </c>
      <c r="F39" s="509">
        <f>D39*E39</f>
        <v>2455.6</v>
      </c>
      <c r="G39" s="509">
        <v>0.11</v>
      </c>
      <c r="H39" s="509">
        <f>D39*G39</f>
        <v>192.94</v>
      </c>
      <c r="I39" s="509">
        <v>0.03</v>
      </c>
      <c r="J39" s="509">
        <f>D39*I39</f>
        <v>52.62</v>
      </c>
      <c r="K39" s="509">
        <v>0.02</v>
      </c>
      <c r="L39" s="509">
        <f>D39*K39</f>
        <v>35.08</v>
      </c>
      <c r="M39" s="509">
        <v>1.24</v>
      </c>
      <c r="N39" s="509">
        <f>D39*M39</f>
        <v>2174.96</v>
      </c>
      <c r="O39" s="510"/>
      <c r="P39" s="907"/>
    </row>
    <row r="40" spans="1:16" s="6" customFormat="1" ht="15.75">
      <c r="A40" s="509"/>
      <c r="B40" s="509" t="s">
        <v>3756</v>
      </c>
      <c r="C40" s="509" t="s">
        <v>3757</v>
      </c>
      <c r="D40" s="509">
        <v>2199</v>
      </c>
      <c r="E40" s="509">
        <v>1.49</v>
      </c>
      <c r="F40" s="509">
        <f>D40*E40</f>
        <v>3276.5099999999998</v>
      </c>
      <c r="G40" s="509">
        <v>0.14000000000000001</v>
      </c>
      <c r="H40" s="509">
        <f>D40*G40</f>
        <v>307.86</v>
      </c>
      <c r="I40" s="509">
        <v>0.04</v>
      </c>
      <c r="J40" s="509">
        <f>D40*I40</f>
        <v>87.960000000000008</v>
      </c>
      <c r="K40" s="509">
        <v>0.02</v>
      </c>
      <c r="L40" s="509">
        <f>D40*K40</f>
        <v>43.980000000000004</v>
      </c>
      <c r="M40" s="509">
        <v>1.29</v>
      </c>
      <c r="N40" s="509">
        <f>D40*M40</f>
        <v>2836.71</v>
      </c>
      <c r="O40" s="510"/>
      <c r="P40" s="907"/>
    </row>
    <row r="41" spans="1:16" s="6" customFormat="1" ht="15.75">
      <c r="A41" s="509"/>
      <c r="B41" s="509" t="s">
        <v>3758</v>
      </c>
      <c r="C41" s="509" t="s">
        <v>3759</v>
      </c>
      <c r="D41" s="509">
        <v>742</v>
      </c>
      <c r="E41" s="509">
        <v>1.4</v>
      </c>
      <c r="F41" s="509">
        <f>D41*E41</f>
        <v>1038.8</v>
      </c>
      <c r="G41" s="509">
        <v>0.12</v>
      </c>
      <c r="H41" s="509">
        <f>D41*G41</f>
        <v>89.039999999999992</v>
      </c>
      <c r="I41" s="509">
        <v>0.03</v>
      </c>
      <c r="J41" s="509">
        <f>D41*I41</f>
        <v>22.259999999999998</v>
      </c>
      <c r="K41" s="509">
        <v>0.02</v>
      </c>
      <c r="L41" s="509">
        <f>D41*K41</f>
        <v>14.84</v>
      </c>
      <c r="M41" s="509">
        <v>1.23</v>
      </c>
      <c r="N41" s="509">
        <f>D41*M41</f>
        <v>912.66</v>
      </c>
      <c r="O41" s="510"/>
      <c r="P41" s="907"/>
    </row>
    <row r="42" spans="1:16" s="513" customFormat="1" ht="15.75">
      <c r="A42" s="512"/>
      <c r="B42" s="512"/>
      <c r="C42" s="512"/>
      <c r="D42" s="512"/>
      <c r="E42" s="512"/>
      <c r="F42" s="512"/>
      <c r="G42" s="512"/>
      <c r="H42" s="512"/>
      <c r="I42" s="512"/>
      <c r="J42" s="512"/>
      <c r="K42" s="512"/>
      <c r="L42" s="512"/>
      <c r="M42" s="512"/>
      <c r="N42" s="512"/>
      <c r="O42" s="510" t="s">
        <v>4301</v>
      </c>
      <c r="P42" s="908"/>
    </row>
    <row r="43" spans="1:16" s="6" customFormat="1" ht="15.75">
      <c r="A43" s="509" t="s">
        <v>3760</v>
      </c>
      <c r="B43" s="509" t="s">
        <v>3761</v>
      </c>
      <c r="C43" s="509" t="s">
        <v>3762</v>
      </c>
      <c r="D43" s="509">
        <v>1639</v>
      </c>
      <c r="E43" s="509">
        <v>1.66</v>
      </c>
      <c r="F43" s="509">
        <f>D43*E43</f>
        <v>2720.74</v>
      </c>
      <c r="G43" s="509">
        <v>0.17</v>
      </c>
      <c r="H43" s="509">
        <f>D43*G43</f>
        <v>278.63</v>
      </c>
      <c r="I43" s="509">
        <v>0.1</v>
      </c>
      <c r="J43" s="509">
        <f>D43*I43</f>
        <v>163.9</v>
      </c>
      <c r="K43" s="509">
        <v>0</v>
      </c>
      <c r="L43" s="509">
        <f>D43*K43</f>
        <v>0</v>
      </c>
      <c r="M43" s="509">
        <v>1.39</v>
      </c>
      <c r="N43" s="509">
        <f>D43*M43</f>
        <v>2278.21</v>
      </c>
      <c r="O43" s="510"/>
      <c r="P43" s="907"/>
    </row>
    <row r="44" spans="1:16" s="6" customFormat="1" ht="15.75">
      <c r="A44" s="509"/>
      <c r="B44" s="509" t="s">
        <v>3763</v>
      </c>
      <c r="C44" s="509" t="s">
        <v>3764</v>
      </c>
      <c r="D44" s="509">
        <v>1954</v>
      </c>
      <c r="E44" s="509">
        <v>1.66</v>
      </c>
      <c r="F44" s="509">
        <f>D44*E44</f>
        <v>3243.64</v>
      </c>
      <c r="G44" s="509">
        <v>0.17</v>
      </c>
      <c r="H44" s="509">
        <f>D44*G44</f>
        <v>332.18</v>
      </c>
      <c r="I44" s="509">
        <v>0.1</v>
      </c>
      <c r="J44" s="509">
        <f>D44*I44</f>
        <v>195.4</v>
      </c>
      <c r="K44" s="509">
        <v>0</v>
      </c>
      <c r="L44" s="509">
        <f>D44*K44</f>
        <v>0</v>
      </c>
      <c r="M44" s="509">
        <v>1.39</v>
      </c>
      <c r="N44" s="509">
        <f>D44*M44</f>
        <v>2716.06</v>
      </c>
      <c r="O44" s="510"/>
      <c r="P44" s="907"/>
    </row>
    <row r="45" spans="1:16" s="6" customFormat="1" ht="15.75">
      <c r="A45" s="509"/>
      <c r="B45" s="509" t="s">
        <v>3765</v>
      </c>
      <c r="C45" s="509" t="s">
        <v>3766</v>
      </c>
      <c r="D45" s="509">
        <v>635</v>
      </c>
      <c r="E45" s="509">
        <v>1.66</v>
      </c>
      <c r="F45" s="509">
        <f>D45*E45</f>
        <v>1054.0999999999999</v>
      </c>
      <c r="G45" s="509">
        <v>0.17</v>
      </c>
      <c r="H45" s="509">
        <f>D45*G45</f>
        <v>107.95</v>
      </c>
      <c r="I45" s="509">
        <v>0.1</v>
      </c>
      <c r="J45" s="509">
        <f>D45*I45</f>
        <v>63.5</v>
      </c>
      <c r="K45" s="509">
        <v>0</v>
      </c>
      <c r="L45" s="509">
        <f>D45*K45</f>
        <v>0</v>
      </c>
      <c r="M45" s="509">
        <v>1.39</v>
      </c>
      <c r="N45" s="509">
        <f>D45*M45</f>
        <v>882.65</v>
      </c>
      <c r="O45" s="510"/>
      <c r="P45" s="907"/>
    </row>
    <row r="46" spans="1:16" s="6" customFormat="1" ht="15.75">
      <c r="A46" s="509"/>
      <c r="B46" s="509" t="s">
        <v>3767</v>
      </c>
      <c r="C46" s="509" t="s">
        <v>3768</v>
      </c>
      <c r="D46" s="509">
        <v>763</v>
      </c>
      <c r="E46" s="509">
        <v>1.56</v>
      </c>
      <c r="F46" s="509">
        <f>D46*E46</f>
        <v>1190.28</v>
      </c>
      <c r="G46" s="509">
        <v>0.32</v>
      </c>
      <c r="H46" s="509">
        <f>D46*G46</f>
        <v>244.16</v>
      </c>
      <c r="I46" s="509">
        <v>0.1</v>
      </c>
      <c r="J46" s="509">
        <f>D46*I46</f>
        <v>76.3</v>
      </c>
      <c r="K46" s="509">
        <v>0</v>
      </c>
      <c r="L46" s="509">
        <f>D46*K46</f>
        <v>0</v>
      </c>
      <c r="M46" s="509">
        <v>1.1399999999999999</v>
      </c>
      <c r="N46" s="509">
        <f>D46*M46</f>
        <v>869.81999999999994</v>
      </c>
      <c r="O46" s="510"/>
      <c r="P46" s="907"/>
    </row>
    <row r="47" spans="1:16" s="513" customFormat="1" ht="15.75">
      <c r="A47" s="512"/>
      <c r="B47" s="512"/>
      <c r="C47" s="512"/>
      <c r="D47" s="512"/>
      <c r="E47" s="512"/>
      <c r="F47" s="512"/>
      <c r="G47" s="512"/>
      <c r="H47" s="512"/>
      <c r="I47" s="512"/>
      <c r="J47" s="512"/>
      <c r="K47" s="512"/>
      <c r="L47" s="512"/>
      <c r="M47" s="512"/>
      <c r="N47" s="512"/>
      <c r="O47" s="510" t="s">
        <v>4301</v>
      </c>
      <c r="P47" s="908"/>
    </row>
    <row r="49" spans="4:15">
      <c r="D49">
        <f>SUM(D1:D48)</f>
        <v>61104</v>
      </c>
      <c r="F49">
        <f>SUM(F1:F48)</f>
        <v>155940.72000000003</v>
      </c>
      <c r="H49">
        <f>SUM(H1:H48)</f>
        <v>18903.710000000006</v>
      </c>
      <c r="J49">
        <f>SUM(J1:J48)</f>
        <v>3779.1800000000007</v>
      </c>
      <c r="L49">
        <f>SUM(L1:L48)</f>
        <v>630.6400000000001</v>
      </c>
      <c r="N49">
        <f>SUM(N1:N48)</f>
        <v>132627.19000000003</v>
      </c>
    </row>
    <row r="50" spans="4:15">
      <c r="N50">
        <f>N49-N55</f>
        <v>121239.99000000003</v>
      </c>
    </row>
    <row r="51" spans="4:15">
      <c r="M51" t="s">
        <v>4747</v>
      </c>
      <c r="N51">
        <v>341.94</v>
      </c>
    </row>
    <row r="52" spans="4:15">
      <c r="M52" t="s">
        <v>4746</v>
      </c>
      <c r="N52">
        <v>617.94000000000005</v>
      </c>
    </row>
    <row r="53" spans="4:15">
      <c r="M53">
        <f>D49-M55</f>
        <v>56990</v>
      </c>
      <c r="N53">
        <f>N50-N51+N52</f>
        <v>121515.99000000003</v>
      </c>
      <c r="O53" t="s">
        <v>4744</v>
      </c>
    </row>
    <row r="54" spans="4:15">
      <c r="D54" s="514" t="s">
        <v>4751</v>
      </c>
      <c r="F54">
        <v>101945.25</v>
      </c>
      <c r="G54" t="s">
        <v>4753</v>
      </c>
      <c r="I54" s="506">
        <v>43473</v>
      </c>
      <c r="J54">
        <v>11357.41</v>
      </c>
      <c r="K54" t="s">
        <v>4745</v>
      </c>
    </row>
    <row r="55" spans="4:15">
      <c r="D55" s="514" t="s">
        <v>4751</v>
      </c>
      <c r="F55">
        <v>53995.47</v>
      </c>
      <c r="G55" t="s">
        <v>4752</v>
      </c>
      <c r="I55" s="506">
        <v>43473</v>
      </c>
      <c r="J55">
        <v>117742.11</v>
      </c>
      <c r="M55">
        <f>D20+D13+D4</f>
        <v>4114</v>
      </c>
      <c r="N55">
        <f>N20+N13+N4</f>
        <v>11387.2</v>
      </c>
      <c r="O55" t="s">
        <v>4745</v>
      </c>
    </row>
    <row r="56" spans="4:15">
      <c r="I56" s="506">
        <v>43483</v>
      </c>
      <c r="J56">
        <v>3773.88</v>
      </c>
      <c r="K56" t="s">
        <v>4754</v>
      </c>
    </row>
    <row r="57" spans="4:15" ht="15">
      <c r="M57" s="399" t="s">
        <v>4756</v>
      </c>
      <c r="N57" s="515">
        <v>32.65</v>
      </c>
    </row>
    <row r="58" spans="4:15" ht="15">
      <c r="D58" t="s">
        <v>4731</v>
      </c>
      <c r="F58">
        <f>SUM(F54:F56)</f>
        <v>155940.72</v>
      </c>
      <c r="I58" t="s">
        <v>4731</v>
      </c>
      <c r="J58">
        <f>SUM(J54:J57)</f>
        <v>132873.4</v>
      </c>
      <c r="M58" s="399" t="s">
        <v>4755</v>
      </c>
      <c r="N58" s="515">
        <v>24.68</v>
      </c>
    </row>
    <row r="59" spans="4:15" ht="15">
      <c r="M59" s="399" t="s">
        <v>4757</v>
      </c>
      <c r="N59" s="515">
        <v>27.54</v>
      </c>
    </row>
    <row r="60" spans="4:15">
      <c r="N60" s="516"/>
    </row>
    <row r="61" spans="4:15">
      <c r="N61" s="516">
        <f>N55-N57-N58+N59</f>
        <v>11357.410000000002</v>
      </c>
    </row>
    <row r="62" spans="4:15">
      <c r="K62">
        <v>3922.31</v>
      </c>
      <c r="N62" s="516"/>
    </row>
    <row r="63" spans="4:15">
      <c r="N63" s="516">
        <f>N61+N53</f>
        <v>132873.40000000002</v>
      </c>
    </row>
    <row r="64" spans="4:15">
      <c r="K64">
        <f>J56-K62</f>
        <v>-148.42999999999984</v>
      </c>
    </row>
  </sheetData>
  <mergeCells count="2">
    <mergeCell ref="P2:P25"/>
    <mergeCell ref="P26:P47"/>
  </mergeCells>
  <phoneticPr fontId="41" type="noConversion"/>
  <pageMargins left="0.7" right="0.7" top="0.75" bottom="0.75" header="0.3" footer="0.3"/>
  <pageSetup paperSize="9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2:R196"/>
  <sheetViews>
    <sheetView topLeftCell="A165" workbookViewId="0">
      <selection activeCell="L193" sqref="L193"/>
    </sheetView>
  </sheetViews>
  <sheetFormatPr defaultRowHeight="13.5"/>
  <cols>
    <col min="6" max="6" width="20.125" customWidth="1"/>
  </cols>
  <sheetData>
    <row r="2" spans="1:15" s="552" customFormat="1" ht="31.5">
      <c r="A2" s="549" t="s">
        <v>4289</v>
      </c>
      <c r="B2" s="550" t="s">
        <v>4772</v>
      </c>
      <c r="C2" s="551" t="s">
        <v>4291</v>
      </c>
      <c r="D2" s="551" t="s">
        <v>4773</v>
      </c>
      <c r="E2" s="551" t="s">
        <v>4293</v>
      </c>
      <c r="F2" s="551" t="s">
        <v>4294</v>
      </c>
      <c r="G2" s="551" t="s">
        <v>4295</v>
      </c>
      <c r="H2" s="551" t="s">
        <v>4294</v>
      </c>
      <c r="I2" s="551" t="s">
        <v>4296</v>
      </c>
      <c r="J2" s="551" t="s">
        <v>4294</v>
      </c>
      <c r="K2" s="551" t="s">
        <v>4297</v>
      </c>
      <c r="L2" s="551" t="s">
        <v>4298</v>
      </c>
      <c r="M2" s="551" t="s">
        <v>4299</v>
      </c>
      <c r="N2" s="551" t="s">
        <v>4294</v>
      </c>
    </row>
    <row r="3" spans="1:15" s="36" customFormat="1" ht="15">
      <c r="A3" s="377" t="s">
        <v>4623</v>
      </c>
      <c r="B3" s="377">
        <v>1603</v>
      </c>
      <c r="C3" s="546">
        <v>261618</v>
      </c>
      <c r="D3" s="377">
        <v>2860</v>
      </c>
      <c r="E3" s="378">
        <v>1.39</v>
      </c>
      <c r="F3" s="378">
        <f>E3*D3</f>
        <v>3975.3999999999996</v>
      </c>
      <c r="G3" s="540">
        <v>0.12</v>
      </c>
      <c r="H3" s="540">
        <f t="shared" ref="H3:H10" si="0">D3*G3</f>
        <v>343.2</v>
      </c>
      <c r="I3" s="540">
        <v>0.03</v>
      </c>
      <c r="J3" s="540">
        <f t="shared" ref="J3:J10" si="1">D3*I3</f>
        <v>85.8</v>
      </c>
      <c r="K3" s="540">
        <v>0.02</v>
      </c>
      <c r="L3" s="540">
        <f t="shared" ref="L3:L10" si="2">D3*K3</f>
        <v>57.2</v>
      </c>
      <c r="M3" s="553">
        <v>1.22</v>
      </c>
      <c r="N3" s="378">
        <f>M3*D3</f>
        <v>3489.2</v>
      </c>
      <c r="O3" s="554">
        <v>43535</v>
      </c>
    </row>
    <row r="4" spans="1:15" s="54" customFormat="1" ht="15">
      <c r="A4" s="377" t="s">
        <v>4623</v>
      </c>
      <c r="B4" s="377">
        <v>1603</v>
      </c>
      <c r="C4" s="546">
        <v>254751</v>
      </c>
      <c r="D4" s="377">
        <v>880</v>
      </c>
      <c r="E4" s="378">
        <v>1.39</v>
      </c>
      <c r="F4" s="378">
        <f t="shared" ref="F4:F10" si="3">E4*D4</f>
        <v>1223.1999999999998</v>
      </c>
      <c r="G4" s="540">
        <v>0.12</v>
      </c>
      <c r="H4" s="540">
        <f t="shared" si="0"/>
        <v>105.6</v>
      </c>
      <c r="I4" s="540">
        <v>0.03</v>
      </c>
      <c r="J4" s="540">
        <f t="shared" si="1"/>
        <v>26.4</v>
      </c>
      <c r="K4" s="540">
        <v>0.02</v>
      </c>
      <c r="L4" s="540">
        <f t="shared" si="2"/>
        <v>17.600000000000001</v>
      </c>
      <c r="M4" s="553">
        <v>1.22</v>
      </c>
      <c r="N4" s="378">
        <f t="shared" ref="N4:N10" si="4">M4*D4</f>
        <v>1073.5999999999999</v>
      </c>
    </row>
    <row r="5" spans="1:15" s="54" customFormat="1" ht="15">
      <c r="A5" s="377" t="s">
        <v>4623</v>
      </c>
      <c r="B5" s="377">
        <v>1603</v>
      </c>
      <c r="C5" s="546">
        <v>261672</v>
      </c>
      <c r="D5" s="377">
        <v>901</v>
      </c>
      <c r="E5" s="378">
        <v>1.39</v>
      </c>
      <c r="F5" s="378">
        <f t="shared" si="3"/>
        <v>1252.3899999999999</v>
      </c>
      <c r="G5" s="540">
        <v>0.12</v>
      </c>
      <c r="H5" s="540">
        <f t="shared" si="0"/>
        <v>108.11999999999999</v>
      </c>
      <c r="I5" s="540">
        <v>0.03</v>
      </c>
      <c r="J5" s="540">
        <f t="shared" si="1"/>
        <v>27.029999999999998</v>
      </c>
      <c r="K5" s="540">
        <v>0.02</v>
      </c>
      <c r="L5" s="540">
        <f t="shared" si="2"/>
        <v>18.02</v>
      </c>
      <c r="M5" s="553">
        <v>1.22</v>
      </c>
      <c r="N5" s="378">
        <f t="shared" si="4"/>
        <v>1099.22</v>
      </c>
    </row>
    <row r="6" spans="1:15" s="54" customFormat="1" ht="15">
      <c r="A6" s="377" t="s">
        <v>4623</v>
      </c>
      <c r="B6" s="377">
        <v>1604</v>
      </c>
      <c r="C6" s="546">
        <v>261553</v>
      </c>
      <c r="D6" s="377">
        <v>2033</v>
      </c>
      <c r="E6" s="378">
        <v>1.3</v>
      </c>
      <c r="F6" s="378">
        <f t="shared" si="3"/>
        <v>2642.9</v>
      </c>
      <c r="G6" s="540">
        <v>0.12</v>
      </c>
      <c r="H6" s="540">
        <f t="shared" si="0"/>
        <v>243.95999999999998</v>
      </c>
      <c r="I6" s="540">
        <v>0.03</v>
      </c>
      <c r="J6" s="540">
        <f t="shared" si="1"/>
        <v>60.989999999999995</v>
      </c>
      <c r="K6" s="540">
        <v>0.02</v>
      </c>
      <c r="L6" s="540">
        <f t="shared" si="2"/>
        <v>40.660000000000004</v>
      </c>
      <c r="M6" s="553">
        <v>1.1299999999999999</v>
      </c>
      <c r="N6" s="378">
        <f t="shared" si="4"/>
        <v>2297.29</v>
      </c>
    </row>
    <row r="7" spans="1:15" s="54" customFormat="1" ht="15">
      <c r="A7" s="377" t="s">
        <v>4623</v>
      </c>
      <c r="B7" s="377">
        <v>1604</v>
      </c>
      <c r="C7" s="546">
        <v>254715</v>
      </c>
      <c r="D7" s="377">
        <v>446</v>
      </c>
      <c r="E7" s="378">
        <v>1.3</v>
      </c>
      <c r="F7" s="378">
        <f t="shared" si="3"/>
        <v>579.80000000000007</v>
      </c>
      <c r="G7" s="540">
        <v>0.12</v>
      </c>
      <c r="H7" s="540">
        <f t="shared" si="0"/>
        <v>53.519999999999996</v>
      </c>
      <c r="I7" s="540">
        <v>0.03</v>
      </c>
      <c r="J7" s="540">
        <f t="shared" si="1"/>
        <v>13.379999999999999</v>
      </c>
      <c r="K7" s="540">
        <v>0.02</v>
      </c>
      <c r="L7" s="540">
        <f t="shared" si="2"/>
        <v>8.92</v>
      </c>
      <c r="M7" s="553">
        <v>1.1299999999999999</v>
      </c>
      <c r="N7" s="378">
        <f t="shared" si="4"/>
        <v>503.97999999999996</v>
      </c>
    </row>
    <row r="8" spans="1:15" s="54" customFormat="1" ht="15">
      <c r="A8" s="377" t="s">
        <v>4623</v>
      </c>
      <c r="B8" s="377">
        <v>1605</v>
      </c>
      <c r="C8" s="546">
        <v>254733</v>
      </c>
      <c r="D8" s="377">
        <v>318</v>
      </c>
      <c r="E8" s="378">
        <v>1.3</v>
      </c>
      <c r="F8" s="378">
        <f t="shared" si="3"/>
        <v>413.40000000000003</v>
      </c>
      <c r="G8" s="540">
        <v>0.12</v>
      </c>
      <c r="H8" s="540">
        <f t="shared" si="0"/>
        <v>38.159999999999997</v>
      </c>
      <c r="I8" s="540">
        <v>0.03</v>
      </c>
      <c r="J8" s="540">
        <f t="shared" si="1"/>
        <v>9.5399999999999991</v>
      </c>
      <c r="K8" s="540">
        <v>0.02</v>
      </c>
      <c r="L8" s="540">
        <f t="shared" si="2"/>
        <v>6.36</v>
      </c>
      <c r="M8" s="553">
        <v>1.1299999999999999</v>
      </c>
      <c r="N8" s="378">
        <f t="shared" si="4"/>
        <v>359.34</v>
      </c>
    </row>
    <row r="9" spans="1:15" s="54" customFormat="1" ht="15">
      <c r="A9" s="377" t="s">
        <v>4623</v>
      </c>
      <c r="B9" s="377">
        <v>1605</v>
      </c>
      <c r="C9" s="546">
        <v>261580</v>
      </c>
      <c r="D9" s="377">
        <v>2205</v>
      </c>
      <c r="E9" s="378">
        <v>1.3</v>
      </c>
      <c r="F9" s="378">
        <f t="shared" si="3"/>
        <v>2866.5</v>
      </c>
      <c r="G9" s="540">
        <v>0.12</v>
      </c>
      <c r="H9" s="540">
        <f t="shared" si="0"/>
        <v>264.59999999999997</v>
      </c>
      <c r="I9" s="540">
        <v>0.03</v>
      </c>
      <c r="J9" s="540">
        <f t="shared" si="1"/>
        <v>66.149999999999991</v>
      </c>
      <c r="K9" s="540">
        <v>0.02</v>
      </c>
      <c r="L9" s="540">
        <f t="shared" si="2"/>
        <v>44.1</v>
      </c>
      <c r="M9" s="553">
        <v>1.1299999999999999</v>
      </c>
      <c r="N9" s="378">
        <f t="shared" si="4"/>
        <v>2491.6499999999996</v>
      </c>
    </row>
    <row r="10" spans="1:15" s="54" customFormat="1" ht="15">
      <c r="A10" s="377" t="s">
        <v>4623</v>
      </c>
      <c r="B10" s="377">
        <v>1605</v>
      </c>
      <c r="C10" s="546">
        <v>261663</v>
      </c>
      <c r="D10" s="377">
        <v>539</v>
      </c>
      <c r="E10" s="378">
        <v>1.3</v>
      </c>
      <c r="F10" s="378">
        <f t="shared" si="3"/>
        <v>700.7</v>
      </c>
      <c r="G10" s="540">
        <v>0.12</v>
      </c>
      <c r="H10" s="540">
        <f t="shared" si="0"/>
        <v>64.679999999999993</v>
      </c>
      <c r="I10" s="540">
        <v>0.03</v>
      </c>
      <c r="J10" s="540">
        <f t="shared" si="1"/>
        <v>16.169999999999998</v>
      </c>
      <c r="K10" s="540">
        <v>0.02</v>
      </c>
      <c r="L10" s="540">
        <f t="shared" si="2"/>
        <v>10.78</v>
      </c>
      <c r="M10" s="553">
        <v>1.1299999999999999</v>
      </c>
      <c r="N10" s="378">
        <f t="shared" si="4"/>
        <v>609.06999999999994</v>
      </c>
    </row>
    <row r="11" spans="1:15" s="54" customFormat="1" ht="15">
      <c r="A11" s="377"/>
      <c r="B11" s="377"/>
      <c r="C11" s="377"/>
      <c r="D11" s="377">
        <f>SUM(D3:D10)</f>
        <v>10182</v>
      </c>
      <c r="E11" s="377"/>
      <c r="F11" s="379">
        <f>SUM(F3:F10)</f>
        <v>13654.289999999999</v>
      </c>
      <c r="G11" s="377"/>
      <c r="H11" s="377">
        <f>SUM(H3:H10)</f>
        <v>1221.8399999999999</v>
      </c>
      <c r="I11" s="377"/>
      <c r="J11" s="377">
        <f>SUM(J3:J10)</f>
        <v>305.45999999999998</v>
      </c>
      <c r="K11" s="377"/>
      <c r="L11" s="377">
        <f>SUM(L3:L10)</f>
        <v>203.64000000000001</v>
      </c>
      <c r="M11" s="377"/>
      <c r="N11" s="377">
        <f>SUM(N3:N10)</f>
        <v>11923.349999999999</v>
      </c>
    </row>
    <row r="13" spans="1:15">
      <c r="B13" s="555" t="s">
        <v>4774</v>
      </c>
      <c r="C13" s="435"/>
      <c r="E13" s="435">
        <f>F11</f>
        <v>13654.289999999999</v>
      </c>
      <c r="G13" s="556"/>
      <c r="H13" s="435"/>
      <c r="I13" s="435"/>
      <c r="L13" s="555"/>
      <c r="M13" s="557"/>
    </row>
    <row r="14" spans="1:15">
      <c r="L14" s="555"/>
      <c r="M14" s="435"/>
    </row>
    <row r="15" spans="1:15">
      <c r="G15" s="556"/>
      <c r="H15" s="435"/>
      <c r="I15" s="435"/>
    </row>
    <row r="17" spans="1:15">
      <c r="B17" s="555"/>
      <c r="C17" s="435"/>
      <c r="D17" s="435"/>
    </row>
    <row r="18" spans="1:15">
      <c r="B18" s="441" t="s">
        <v>4775</v>
      </c>
      <c r="C18" s="435"/>
      <c r="D18" s="435"/>
      <c r="E18" s="466">
        <f>E13+E14+E15+E16+E17</f>
        <v>13654.289999999999</v>
      </c>
      <c r="G18" s="558"/>
      <c r="H18" s="559"/>
      <c r="I18" s="560"/>
    </row>
    <row r="19" spans="1:15">
      <c r="E19" s="466"/>
    </row>
    <row r="20" spans="1:15">
      <c r="D20" s="561"/>
      <c r="E20" s="435"/>
      <c r="F20" s="435"/>
      <c r="I20" s="399"/>
    </row>
    <row r="21" spans="1:15">
      <c r="B21" s="435" t="s">
        <v>4776</v>
      </c>
      <c r="D21" s="435"/>
      <c r="E21" s="435">
        <v>13654.29</v>
      </c>
    </row>
    <row r="22" spans="1:15">
      <c r="B22" s="435" t="s">
        <v>4777</v>
      </c>
      <c r="D22" s="435"/>
      <c r="E22" s="435"/>
      <c r="F22" s="435"/>
    </row>
    <row r="23" spans="1:15">
      <c r="B23" s="435" t="s">
        <v>4667</v>
      </c>
      <c r="D23" s="435"/>
      <c r="E23" s="435">
        <f>SUM(E21:E22)</f>
        <v>13654.29</v>
      </c>
    </row>
    <row r="24" spans="1:15">
      <c r="B24" s="435" t="s">
        <v>4778</v>
      </c>
      <c r="D24" s="435"/>
      <c r="E24" s="435">
        <f>E13-E23</f>
        <v>0</v>
      </c>
    </row>
    <row r="28" spans="1:15" ht="31.5">
      <c r="A28" s="549" t="s">
        <v>4289</v>
      </c>
      <c r="B28" s="550" t="s">
        <v>4772</v>
      </c>
      <c r="C28" s="551" t="s">
        <v>4291</v>
      </c>
      <c r="D28" s="551" t="s">
        <v>4773</v>
      </c>
      <c r="E28" s="551" t="s">
        <v>4293</v>
      </c>
      <c r="F28" s="551" t="s">
        <v>4294</v>
      </c>
      <c r="G28" s="551" t="s">
        <v>4295</v>
      </c>
      <c r="H28" s="551" t="s">
        <v>4294</v>
      </c>
      <c r="I28" s="551" t="s">
        <v>4296</v>
      </c>
      <c r="J28" s="551" t="s">
        <v>4294</v>
      </c>
      <c r="K28" s="551" t="s">
        <v>4297</v>
      </c>
      <c r="L28" s="551" t="s">
        <v>4298</v>
      </c>
      <c r="M28" s="551" t="s">
        <v>4299</v>
      </c>
      <c r="N28" s="551" t="s">
        <v>4294</v>
      </c>
    </row>
    <row r="29" spans="1:15" s="54" customFormat="1" ht="15">
      <c r="A29" s="377" t="s">
        <v>4779</v>
      </c>
      <c r="B29" s="377">
        <v>5396</v>
      </c>
      <c r="C29" s="546">
        <v>260893</v>
      </c>
      <c r="D29" s="377">
        <v>599</v>
      </c>
      <c r="E29" s="378">
        <v>8.25</v>
      </c>
      <c r="F29" s="378">
        <f>E29*D29</f>
        <v>4941.75</v>
      </c>
      <c r="G29" s="378">
        <v>0.55000000000000004</v>
      </c>
      <c r="H29" s="378">
        <f>G29*D29</f>
        <v>329.45000000000005</v>
      </c>
      <c r="I29" s="378">
        <v>0.1</v>
      </c>
      <c r="J29" s="378">
        <f>I29*D29</f>
        <v>59.900000000000006</v>
      </c>
      <c r="K29" s="378">
        <v>0</v>
      </c>
      <c r="L29" s="378">
        <f>K29*D29</f>
        <v>0</v>
      </c>
      <c r="M29" s="562">
        <v>7.6</v>
      </c>
      <c r="N29" s="378">
        <f>M29*D29</f>
        <v>4552.3999999999996</v>
      </c>
    </row>
    <row r="30" spans="1:15" s="54" customFormat="1" ht="15">
      <c r="A30" s="377" t="s">
        <v>4779</v>
      </c>
      <c r="B30" s="377">
        <v>5396</v>
      </c>
      <c r="C30" s="546">
        <v>260866</v>
      </c>
      <c r="D30" s="377">
        <v>1603</v>
      </c>
      <c r="E30" s="378">
        <v>8.25</v>
      </c>
      <c r="F30" s="378">
        <f t="shared" ref="F30" si="5">E30*D30</f>
        <v>13224.75</v>
      </c>
      <c r="G30" s="378">
        <v>0.55000000000000004</v>
      </c>
      <c r="H30" s="378">
        <f t="shared" ref="H30" si="6">G30*D30</f>
        <v>881.65000000000009</v>
      </c>
      <c r="I30" s="378">
        <v>0.1</v>
      </c>
      <c r="J30" s="378">
        <f t="shared" ref="J30" si="7">I30*D30</f>
        <v>160.30000000000001</v>
      </c>
      <c r="K30" s="378">
        <v>0</v>
      </c>
      <c r="L30" s="378">
        <f t="shared" ref="L30" si="8">K30*D30</f>
        <v>0</v>
      </c>
      <c r="M30" s="562">
        <v>7.6</v>
      </c>
      <c r="N30" s="378">
        <f t="shared" ref="N30" si="9">M30*D30</f>
        <v>12182.8</v>
      </c>
      <c r="O30" s="360">
        <v>43535</v>
      </c>
    </row>
    <row r="31" spans="1:15" s="54" customFormat="1" ht="15">
      <c r="A31" s="377" t="s">
        <v>4780</v>
      </c>
      <c r="B31" s="377">
        <v>158</v>
      </c>
      <c r="C31" s="546">
        <v>292115</v>
      </c>
      <c r="D31" s="377">
        <v>10000</v>
      </c>
      <c r="E31" s="378">
        <v>3.67</v>
      </c>
      <c r="F31" s="378">
        <f>E31*D31</f>
        <v>36700</v>
      </c>
      <c r="G31" s="378">
        <v>0.37</v>
      </c>
      <c r="H31" s="378">
        <f>G31*D31</f>
        <v>3700</v>
      </c>
      <c r="I31" s="378">
        <v>0</v>
      </c>
      <c r="J31" s="378">
        <f>I31*D31</f>
        <v>0</v>
      </c>
      <c r="K31" s="378">
        <v>0</v>
      </c>
      <c r="L31" s="378">
        <f>K31*D31</f>
        <v>0</v>
      </c>
      <c r="M31" s="378">
        <v>3.3</v>
      </c>
      <c r="N31" s="378">
        <f>M31*D31</f>
        <v>33000</v>
      </c>
    </row>
    <row r="32" spans="1:15" s="54" customFormat="1" ht="15">
      <c r="A32" s="527" t="s">
        <v>4652</v>
      </c>
      <c r="B32" s="527">
        <v>5411</v>
      </c>
      <c r="C32" s="547">
        <v>286651</v>
      </c>
      <c r="D32" s="528">
        <v>818</v>
      </c>
      <c r="E32" s="528">
        <v>4.54</v>
      </c>
      <c r="F32" s="528">
        <f t="shared" ref="F32:F35" si="10">E32*D32</f>
        <v>3713.7200000000003</v>
      </c>
      <c r="G32" s="529">
        <v>0.85</v>
      </c>
      <c r="H32" s="530">
        <f t="shared" ref="H32:H35" si="11">G32*D32</f>
        <v>695.3</v>
      </c>
      <c r="I32" s="529">
        <v>0.06</v>
      </c>
      <c r="J32" s="530">
        <f t="shared" ref="J32:J35" si="12">I32*D32</f>
        <v>49.08</v>
      </c>
      <c r="K32" s="529">
        <v>0</v>
      </c>
      <c r="L32" s="530">
        <f t="shared" ref="L32:L35" si="13">K32*D32</f>
        <v>0</v>
      </c>
      <c r="M32" s="529">
        <v>3.63</v>
      </c>
      <c r="N32" s="530">
        <f t="shared" ref="N32:N35" si="14">M32*D32</f>
        <v>2969.3399999999997</v>
      </c>
    </row>
    <row r="33" spans="1:15" s="54" customFormat="1" ht="15">
      <c r="A33" s="527" t="s">
        <v>4652</v>
      </c>
      <c r="B33" s="527">
        <v>5411</v>
      </c>
      <c r="C33" s="547">
        <v>286633</v>
      </c>
      <c r="D33" s="528">
        <v>1504</v>
      </c>
      <c r="E33" s="528">
        <v>4.54</v>
      </c>
      <c r="F33" s="528">
        <f t="shared" si="10"/>
        <v>6828.16</v>
      </c>
      <c r="G33" s="529">
        <v>0.85</v>
      </c>
      <c r="H33" s="530">
        <f t="shared" si="11"/>
        <v>1278.3999999999999</v>
      </c>
      <c r="I33" s="529">
        <v>0.06</v>
      </c>
      <c r="J33" s="530">
        <f t="shared" si="12"/>
        <v>90.24</v>
      </c>
      <c r="K33" s="529">
        <v>0</v>
      </c>
      <c r="L33" s="530">
        <f t="shared" si="13"/>
        <v>0</v>
      </c>
      <c r="M33" s="529">
        <v>3.63</v>
      </c>
      <c r="N33" s="530">
        <f t="shared" si="14"/>
        <v>5459.5199999999995</v>
      </c>
      <c r="O33" s="360">
        <v>43545</v>
      </c>
    </row>
    <row r="34" spans="1:15" s="54" customFormat="1" ht="15">
      <c r="A34" s="527" t="s">
        <v>4651</v>
      </c>
      <c r="B34" s="527">
        <v>5409</v>
      </c>
      <c r="C34" s="547">
        <v>286725</v>
      </c>
      <c r="D34" s="528">
        <v>214</v>
      </c>
      <c r="E34" s="528">
        <v>4.51</v>
      </c>
      <c r="F34" s="528">
        <f t="shared" si="10"/>
        <v>965.14</v>
      </c>
      <c r="G34" s="529">
        <v>0.6</v>
      </c>
      <c r="H34" s="530">
        <f t="shared" si="11"/>
        <v>128.4</v>
      </c>
      <c r="I34" s="529">
        <v>0.08</v>
      </c>
      <c r="J34" s="530">
        <f t="shared" si="12"/>
        <v>17.12</v>
      </c>
      <c r="K34" s="529">
        <v>0</v>
      </c>
      <c r="L34" s="530">
        <f t="shared" si="13"/>
        <v>0</v>
      </c>
      <c r="M34" s="529">
        <v>3.83</v>
      </c>
      <c r="N34" s="530">
        <f t="shared" si="14"/>
        <v>819.62</v>
      </c>
    </row>
    <row r="35" spans="1:15" s="54" customFormat="1" ht="15">
      <c r="A35" s="527" t="s">
        <v>4651</v>
      </c>
      <c r="B35" s="527">
        <v>5409</v>
      </c>
      <c r="C35" s="547">
        <v>286716</v>
      </c>
      <c r="D35" s="528">
        <v>1316</v>
      </c>
      <c r="E35" s="528">
        <v>4.51</v>
      </c>
      <c r="F35" s="528">
        <f t="shared" si="10"/>
        <v>5935.16</v>
      </c>
      <c r="G35" s="529">
        <v>0.6</v>
      </c>
      <c r="H35" s="530">
        <f t="shared" si="11"/>
        <v>789.6</v>
      </c>
      <c r="I35" s="529">
        <v>0.08</v>
      </c>
      <c r="J35" s="530">
        <f t="shared" si="12"/>
        <v>105.28</v>
      </c>
      <c r="K35" s="529">
        <v>0</v>
      </c>
      <c r="L35" s="530">
        <f t="shared" si="13"/>
        <v>0</v>
      </c>
      <c r="M35" s="529">
        <v>3.83</v>
      </c>
      <c r="N35" s="530">
        <f t="shared" si="14"/>
        <v>5040.28</v>
      </c>
    </row>
    <row r="36" spans="1:15">
      <c r="D36">
        <f>SUM(D29:D35)</f>
        <v>16054</v>
      </c>
      <c r="F36" s="563">
        <f>SUM(F29:F35)</f>
        <v>72308.680000000008</v>
      </c>
      <c r="H36" s="563">
        <f>SUM(H29:H35)</f>
        <v>7802.8</v>
      </c>
      <c r="J36" s="563">
        <f>SUM(J29:J35)</f>
        <v>481.92000000000007</v>
      </c>
      <c r="L36" s="563">
        <f>SUM(L29:L35)</f>
        <v>0</v>
      </c>
      <c r="N36" s="563">
        <f>SUM(N29:N35)</f>
        <v>64023.959999999992</v>
      </c>
    </row>
    <row r="38" spans="1:15">
      <c r="B38" s="564" t="s">
        <v>4774</v>
      </c>
      <c r="E38" s="565">
        <f>F36</f>
        <v>72308.680000000008</v>
      </c>
      <c r="G38" s="564"/>
      <c r="I38" s="565"/>
      <c r="L38" s="566"/>
      <c r="M38" s="567"/>
    </row>
    <row r="39" spans="1:15">
      <c r="B39" s="568" t="s">
        <v>4781</v>
      </c>
      <c r="E39" s="565">
        <v>-7668.73</v>
      </c>
      <c r="G39" s="441"/>
      <c r="I39" s="565"/>
      <c r="L39" s="566"/>
      <c r="M39" s="567"/>
    </row>
    <row r="40" spans="1:15" ht="15">
      <c r="B40" s="441" t="s">
        <v>4782</v>
      </c>
      <c r="E40" s="565">
        <v>-1700</v>
      </c>
      <c r="G40" s="556"/>
      <c r="H40" s="565"/>
      <c r="I40" s="565"/>
      <c r="J40" s="569"/>
    </row>
    <row r="41" spans="1:15">
      <c r="B41" s="570" t="s">
        <v>4783</v>
      </c>
      <c r="C41" s="571"/>
      <c r="D41" s="571"/>
      <c r="E41" s="572">
        <v>412.86</v>
      </c>
      <c r="F41" s="573" t="s">
        <v>4784</v>
      </c>
    </row>
    <row r="42" spans="1:15" ht="15">
      <c r="B42" s="570" t="s">
        <v>4785</v>
      </c>
      <c r="C42" s="571"/>
      <c r="D42" s="571"/>
      <c r="E42" s="572">
        <v>430.65</v>
      </c>
      <c r="F42" s="574" t="s">
        <v>4786</v>
      </c>
      <c r="M42" s="563"/>
    </row>
    <row r="43" spans="1:15">
      <c r="B43" s="441" t="s">
        <v>4775</v>
      </c>
      <c r="E43" s="565">
        <f>E38+E40+E39+E41+E42</f>
        <v>63783.460000000014</v>
      </c>
      <c r="G43" s="558"/>
      <c r="H43" s="575"/>
      <c r="I43" s="576"/>
    </row>
    <row r="44" spans="1:15" ht="15">
      <c r="B44" s="577"/>
      <c r="E44" s="32"/>
      <c r="G44" s="569"/>
    </row>
    <row r="45" spans="1:15" ht="15">
      <c r="B45" s="577"/>
      <c r="D45" s="435"/>
      <c r="E45" s="565"/>
      <c r="F45" s="565"/>
      <c r="G45" s="569"/>
    </row>
    <row r="46" spans="1:15" ht="15">
      <c r="B46" s="441" t="s">
        <v>4787</v>
      </c>
      <c r="D46" s="565"/>
      <c r="E46" s="578">
        <v>42921.5</v>
      </c>
      <c r="G46" s="569"/>
    </row>
    <row r="47" spans="1:15" ht="15">
      <c r="B47" s="441" t="s">
        <v>4788</v>
      </c>
      <c r="D47" s="565"/>
      <c r="E47" s="578">
        <v>20862.96</v>
      </c>
      <c r="G47" s="569"/>
    </row>
    <row r="48" spans="1:15">
      <c r="B48" s="441" t="s">
        <v>4667</v>
      </c>
      <c r="D48" s="565"/>
      <c r="E48" s="565">
        <f>SUM(E46:E47)</f>
        <v>63784.46</v>
      </c>
    </row>
    <row r="49" spans="1:14">
      <c r="B49" s="441" t="s">
        <v>4778</v>
      </c>
      <c r="D49" s="565"/>
      <c r="E49" s="565">
        <f>E43-E48</f>
        <v>-0.99999999998544808</v>
      </c>
      <c r="F49" t="s">
        <v>4789</v>
      </c>
    </row>
    <row r="53" spans="1:14" s="446" customFormat="1" ht="25.5">
      <c r="A53" s="579" t="s">
        <v>4289</v>
      </c>
      <c r="B53" s="580" t="s">
        <v>4772</v>
      </c>
      <c r="C53" s="581" t="s">
        <v>4291</v>
      </c>
      <c r="D53" s="581" t="s">
        <v>4773</v>
      </c>
      <c r="E53" s="581" t="s">
        <v>4293</v>
      </c>
      <c r="F53" s="581" t="s">
        <v>4294</v>
      </c>
      <c r="G53" s="581" t="s">
        <v>4295</v>
      </c>
      <c r="H53" s="581" t="s">
        <v>4294</v>
      </c>
      <c r="I53" s="581" t="s">
        <v>4296</v>
      </c>
      <c r="J53" s="581" t="s">
        <v>4294</v>
      </c>
      <c r="K53" s="581" t="s">
        <v>4297</v>
      </c>
      <c r="L53" s="581" t="s">
        <v>4298</v>
      </c>
      <c r="M53" s="581" t="s">
        <v>4299</v>
      </c>
      <c r="N53" s="581" t="s">
        <v>4294</v>
      </c>
    </row>
    <row r="54" spans="1:14" s="586" customFormat="1" ht="12.75">
      <c r="A54" s="582" t="s">
        <v>4624</v>
      </c>
      <c r="B54" s="583">
        <v>5396</v>
      </c>
      <c r="C54" s="583">
        <v>260902</v>
      </c>
      <c r="D54" s="584">
        <v>513</v>
      </c>
      <c r="E54" s="540">
        <v>8.25</v>
      </c>
      <c r="F54" s="540">
        <f t="shared" ref="F54:F55" si="15">E54*D54</f>
        <v>4232.25</v>
      </c>
      <c r="G54" s="540">
        <v>0.55000000000000004</v>
      </c>
      <c r="H54" s="540">
        <f t="shared" ref="H54:H55" si="16">G54*D54</f>
        <v>282.15000000000003</v>
      </c>
      <c r="I54" s="540">
        <v>0.1</v>
      </c>
      <c r="J54" s="540">
        <f t="shared" ref="J54:J55" si="17">I54*D54</f>
        <v>51.300000000000004</v>
      </c>
      <c r="K54" s="540">
        <v>0</v>
      </c>
      <c r="L54" s="540">
        <f t="shared" ref="L54:L55" si="18">K54*D54</f>
        <v>0</v>
      </c>
      <c r="M54" s="585">
        <v>7.6</v>
      </c>
      <c r="N54" s="540">
        <f t="shared" ref="N54:N55" si="19">M54*D54</f>
        <v>3898.7999999999997</v>
      </c>
    </row>
    <row r="55" spans="1:14" s="586" customFormat="1" ht="12.75">
      <c r="A55" s="582" t="s">
        <v>4624</v>
      </c>
      <c r="B55" s="583">
        <v>5397</v>
      </c>
      <c r="C55" s="583">
        <v>260911</v>
      </c>
      <c r="D55" s="584">
        <v>866</v>
      </c>
      <c r="E55" s="540">
        <v>6.75</v>
      </c>
      <c r="F55" s="540">
        <f t="shared" si="15"/>
        <v>5845.5</v>
      </c>
      <c r="G55" s="540">
        <v>0.95</v>
      </c>
      <c r="H55" s="540">
        <f t="shared" si="16"/>
        <v>822.69999999999993</v>
      </c>
      <c r="I55" s="540">
        <v>0.1</v>
      </c>
      <c r="J55" s="540">
        <f t="shared" si="17"/>
        <v>86.600000000000009</v>
      </c>
      <c r="K55" s="540">
        <v>0</v>
      </c>
      <c r="L55" s="540">
        <f t="shared" si="18"/>
        <v>0</v>
      </c>
      <c r="M55" s="585">
        <v>5.7</v>
      </c>
      <c r="N55" s="540">
        <f t="shared" si="19"/>
        <v>4936.2</v>
      </c>
    </row>
    <row r="56" spans="1:14" s="586" customFormat="1" ht="12.75">
      <c r="A56" s="582" t="s">
        <v>4638</v>
      </c>
      <c r="B56" s="583">
        <v>158</v>
      </c>
      <c r="C56" s="583">
        <v>292124</v>
      </c>
      <c r="D56" s="584">
        <v>5000</v>
      </c>
      <c r="E56" s="540">
        <v>3.67</v>
      </c>
      <c r="F56" s="540">
        <f>E56*D56</f>
        <v>18350</v>
      </c>
      <c r="G56" s="540">
        <v>0.37</v>
      </c>
      <c r="H56" s="540">
        <f>G56*D56</f>
        <v>1850</v>
      </c>
      <c r="I56" s="540">
        <v>0</v>
      </c>
      <c r="J56" s="540">
        <f>I56*D56</f>
        <v>0</v>
      </c>
      <c r="K56" s="540">
        <v>0</v>
      </c>
      <c r="L56" s="540">
        <f>K56*D56</f>
        <v>0</v>
      </c>
      <c r="M56" s="540">
        <v>3.3</v>
      </c>
      <c r="N56" s="540">
        <f>M56*D56</f>
        <v>16500</v>
      </c>
    </row>
    <row r="57" spans="1:14" s="586" customFormat="1" ht="12.75">
      <c r="A57" s="527" t="s">
        <v>4650</v>
      </c>
      <c r="B57" s="587">
        <v>5399</v>
      </c>
      <c r="C57" s="587">
        <v>261021</v>
      </c>
      <c r="D57" s="588">
        <v>358</v>
      </c>
      <c r="E57" s="589">
        <v>5.0999999999999996</v>
      </c>
      <c r="F57" s="589">
        <f t="shared" ref="F57:F66" si="20">E57*D57</f>
        <v>1825.8</v>
      </c>
      <c r="G57" s="587">
        <v>0.75</v>
      </c>
      <c r="H57" s="589">
        <f t="shared" ref="H57:H66" si="21">G57*D57</f>
        <v>268.5</v>
      </c>
      <c r="I57" s="587">
        <v>0.1</v>
      </c>
      <c r="J57" s="589">
        <f t="shared" ref="J57:J66" si="22">I57*D57</f>
        <v>35.800000000000004</v>
      </c>
      <c r="K57" s="587">
        <v>0</v>
      </c>
      <c r="L57" s="589">
        <f t="shared" ref="L57:L66" si="23">K57*D57</f>
        <v>0</v>
      </c>
      <c r="M57" s="587">
        <v>4.25</v>
      </c>
      <c r="N57" s="589">
        <f t="shared" ref="N57:N66" si="24">M57*D57</f>
        <v>1521.5</v>
      </c>
    </row>
    <row r="58" spans="1:14" s="586" customFormat="1" ht="12.75">
      <c r="A58" s="527"/>
      <c r="B58" s="587">
        <v>5399</v>
      </c>
      <c r="C58" s="587">
        <v>261012</v>
      </c>
      <c r="D58" s="588">
        <v>854</v>
      </c>
      <c r="E58" s="589">
        <v>5.0999999999999996</v>
      </c>
      <c r="F58" s="589">
        <f t="shared" si="20"/>
        <v>4355.3999999999996</v>
      </c>
      <c r="G58" s="587">
        <v>0.75</v>
      </c>
      <c r="H58" s="589">
        <f t="shared" si="21"/>
        <v>640.5</v>
      </c>
      <c r="I58" s="587">
        <v>0.1</v>
      </c>
      <c r="J58" s="589">
        <f t="shared" si="22"/>
        <v>85.4</v>
      </c>
      <c r="K58" s="587">
        <v>0</v>
      </c>
      <c r="L58" s="589">
        <f t="shared" si="23"/>
        <v>0</v>
      </c>
      <c r="M58" s="587">
        <v>4.25</v>
      </c>
      <c r="N58" s="589">
        <f t="shared" si="24"/>
        <v>3629.5</v>
      </c>
    </row>
    <row r="59" spans="1:14" s="586" customFormat="1" ht="12.75">
      <c r="A59" s="527"/>
      <c r="B59" s="587">
        <v>5400</v>
      </c>
      <c r="C59" s="587">
        <v>261059</v>
      </c>
      <c r="D59" s="588">
        <v>183</v>
      </c>
      <c r="E59" s="589">
        <v>6.75</v>
      </c>
      <c r="F59" s="589">
        <f t="shared" si="20"/>
        <v>1235.25</v>
      </c>
      <c r="G59" s="587">
        <v>0.95</v>
      </c>
      <c r="H59" s="589">
        <f t="shared" si="21"/>
        <v>173.85</v>
      </c>
      <c r="I59" s="587">
        <v>0.1</v>
      </c>
      <c r="J59" s="589">
        <f t="shared" si="22"/>
        <v>18.3</v>
      </c>
      <c r="K59" s="587">
        <v>0</v>
      </c>
      <c r="L59" s="589">
        <f t="shared" si="23"/>
        <v>0</v>
      </c>
      <c r="M59" s="587">
        <v>5.7</v>
      </c>
      <c r="N59" s="589">
        <f>M59*D59</f>
        <v>1043.1000000000001</v>
      </c>
    </row>
    <row r="60" spans="1:14" s="586" customFormat="1" ht="12.75">
      <c r="A60" s="527"/>
      <c r="B60" s="587">
        <v>5400</v>
      </c>
      <c r="C60" s="587">
        <v>261040</v>
      </c>
      <c r="D60" s="588">
        <v>350</v>
      </c>
      <c r="E60" s="589">
        <v>6.75</v>
      </c>
      <c r="F60" s="589">
        <f t="shared" si="20"/>
        <v>2362.5</v>
      </c>
      <c r="G60" s="587">
        <v>0.95</v>
      </c>
      <c r="H60" s="589">
        <f t="shared" si="21"/>
        <v>332.5</v>
      </c>
      <c r="I60" s="587">
        <v>0.1</v>
      </c>
      <c r="J60" s="589">
        <f t="shared" si="22"/>
        <v>35</v>
      </c>
      <c r="K60" s="587">
        <v>0</v>
      </c>
      <c r="L60" s="589">
        <f t="shared" si="23"/>
        <v>0</v>
      </c>
      <c r="M60" s="587">
        <v>5.7</v>
      </c>
      <c r="N60" s="589">
        <f t="shared" si="24"/>
        <v>1995</v>
      </c>
    </row>
    <row r="61" spans="1:14" s="586" customFormat="1" ht="12.75">
      <c r="A61" s="527" t="s">
        <v>4650</v>
      </c>
      <c r="B61" s="587">
        <v>5398</v>
      </c>
      <c r="C61" s="587">
        <v>260994</v>
      </c>
      <c r="D61" s="588">
        <v>477</v>
      </c>
      <c r="E61" s="589">
        <v>7.45</v>
      </c>
      <c r="F61" s="589">
        <f t="shared" si="20"/>
        <v>3553.65</v>
      </c>
      <c r="G61" s="587">
        <v>0.55000000000000004</v>
      </c>
      <c r="H61" s="589">
        <f t="shared" si="21"/>
        <v>262.35000000000002</v>
      </c>
      <c r="I61" s="587">
        <v>0.1</v>
      </c>
      <c r="J61" s="589">
        <f t="shared" si="22"/>
        <v>47.7</v>
      </c>
      <c r="K61" s="587">
        <v>0</v>
      </c>
      <c r="L61" s="589">
        <f t="shared" si="23"/>
        <v>0</v>
      </c>
      <c r="M61" s="587">
        <v>6.8</v>
      </c>
      <c r="N61" s="589">
        <f t="shared" si="24"/>
        <v>3243.6</v>
      </c>
    </row>
    <row r="62" spans="1:14" s="586" customFormat="1" ht="12.75">
      <c r="A62" s="527"/>
      <c r="B62" s="587">
        <v>5398</v>
      </c>
      <c r="C62" s="587">
        <v>260985</v>
      </c>
      <c r="D62" s="588">
        <v>1267</v>
      </c>
      <c r="E62" s="589">
        <v>7.45</v>
      </c>
      <c r="F62" s="589">
        <f t="shared" si="20"/>
        <v>9439.15</v>
      </c>
      <c r="G62" s="587">
        <v>0.55000000000000004</v>
      </c>
      <c r="H62" s="589">
        <f t="shared" si="21"/>
        <v>696.85</v>
      </c>
      <c r="I62" s="587">
        <v>0.1</v>
      </c>
      <c r="J62" s="589">
        <f t="shared" si="22"/>
        <v>126.7</v>
      </c>
      <c r="K62" s="587">
        <v>0</v>
      </c>
      <c r="L62" s="589">
        <f t="shared" si="23"/>
        <v>0</v>
      </c>
      <c r="M62" s="587">
        <v>6.8</v>
      </c>
      <c r="N62" s="589">
        <f t="shared" si="24"/>
        <v>8615.6</v>
      </c>
    </row>
    <row r="63" spans="1:14" s="586" customFormat="1" ht="12.75">
      <c r="A63" s="527" t="s">
        <v>4651</v>
      </c>
      <c r="B63" s="587">
        <v>5409</v>
      </c>
      <c r="C63" s="587">
        <v>286707</v>
      </c>
      <c r="D63" s="588">
        <v>300</v>
      </c>
      <c r="E63" s="589">
        <v>4.51</v>
      </c>
      <c r="F63" s="589">
        <f t="shared" si="20"/>
        <v>1353</v>
      </c>
      <c r="G63" s="587">
        <v>0.6</v>
      </c>
      <c r="H63" s="589">
        <f t="shared" si="21"/>
        <v>180</v>
      </c>
      <c r="I63" s="587">
        <v>0.08</v>
      </c>
      <c r="J63" s="589">
        <f t="shared" si="22"/>
        <v>24</v>
      </c>
      <c r="K63" s="587">
        <v>0</v>
      </c>
      <c r="L63" s="589">
        <f t="shared" si="23"/>
        <v>0</v>
      </c>
      <c r="M63" s="587">
        <v>3.83</v>
      </c>
      <c r="N63" s="589">
        <f t="shared" si="24"/>
        <v>1149</v>
      </c>
    </row>
    <row r="64" spans="1:14" s="586" customFormat="1" ht="12.75">
      <c r="A64" s="527" t="s">
        <v>4652</v>
      </c>
      <c r="B64" s="587">
        <v>5411</v>
      </c>
      <c r="C64" s="587">
        <v>286615</v>
      </c>
      <c r="D64" s="588">
        <v>261</v>
      </c>
      <c r="E64" s="589">
        <v>4.54</v>
      </c>
      <c r="F64" s="589">
        <f t="shared" si="20"/>
        <v>1184.94</v>
      </c>
      <c r="G64" s="587">
        <v>0.85</v>
      </c>
      <c r="H64" s="589">
        <f t="shared" si="21"/>
        <v>221.85</v>
      </c>
      <c r="I64" s="587">
        <v>0.06</v>
      </c>
      <c r="J64" s="589">
        <f t="shared" si="22"/>
        <v>15.66</v>
      </c>
      <c r="K64" s="587">
        <v>0</v>
      </c>
      <c r="L64" s="589">
        <f t="shared" si="23"/>
        <v>0</v>
      </c>
      <c r="M64" s="587">
        <v>3.63</v>
      </c>
      <c r="N64" s="589">
        <f t="shared" si="24"/>
        <v>947.43</v>
      </c>
    </row>
    <row r="65" spans="1:14" s="586" customFormat="1" ht="12.75">
      <c r="A65" s="590" t="s">
        <v>4764</v>
      </c>
      <c r="B65" s="587">
        <v>131</v>
      </c>
      <c r="C65" s="587">
        <v>289612</v>
      </c>
      <c r="D65" s="588">
        <v>837</v>
      </c>
      <c r="E65" s="589">
        <v>5.32</v>
      </c>
      <c r="F65" s="589">
        <f t="shared" si="20"/>
        <v>4452.84</v>
      </c>
      <c r="G65" s="587">
        <v>0.65</v>
      </c>
      <c r="H65" s="589">
        <f t="shared" si="21"/>
        <v>544.05000000000007</v>
      </c>
      <c r="I65" s="587">
        <v>0.1</v>
      </c>
      <c r="J65" s="589">
        <f t="shared" si="22"/>
        <v>83.7</v>
      </c>
      <c r="K65" s="587">
        <v>0</v>
      </c>
      <c r="L65" s="589">
        <f t="shared" si="23"/>
        <v>0</v>
      </c>
      <c r="M65" s="587">
        <v>4.57</v>
      </c>
      <c r="N65" s="589">
        <f t="shared" si="24"/>
        <v>3825.09</v>
      </c>
    </row>
    <row r="66" spans="1:14" s="586" customFormat="1" ht="12.75">
      <c r="A66" s="527"/>
      <c r="B66" s="587">
        <v>131</v>
      </c>
      <c r="C66" s="587">
        <v>289603</v>
      </c>
      <c r="D66" s="588">
        <v>1264</v>
      </c>
      <c r="E66" s="589">
        <v>5.32</v>
      </c>
      <c r="F66" s="589">
        <f t="shared" si="20"/>
        <v>6724.4800000000005</v>
      </c>
      <c r="G66" s="587">
        <v>0.65</v>
      </c>
      <c r="H66" s="589">
        <f t="shared" si="21"/>
        <v>821.6</v>
      </c>
      <c r="I66" s="587">
        <v>0.1</v>
      </c>
      <c r="J66" s="589">
        <f t="shared" si="22"/>
        <v>126.4</v>
      </c>
      <c r="K66" s="587">
        <v>0</v>
      </c>
      <c r="L66" s="589">
        <f t="shared" si="23"/>
        <v>0</v>
      </c>
      <c r="M66" s="587">
        <v>4.57</v>
      </c>
      <c r="N66" s="589">
        <f t="shared" si="24"/>
        <v>5776.4800000000005</v>
      </c>
    </row>
    <row r="67" spans="1:14" s="446" customFormat="1" ht="12.75">
      <c r="D67" s="446">
        <f>SUM(D54:D66)</f>
        <v>12530</v>
      </c>
      <c r="F67" s="446">
        <f t="shared" ref="F67:N67" si="25">SUM(F54:F66)</f>
        <v>64914.76</v>
      </c>
      <c r="H67" s="446">
        <f t="shared" si="25"/>
        <v>7096.9000000000015</v>
      </c>
      <c r="J67" s="446">
        <f t="shared" si="25"/>
        <v>736.56000000000006</v>
      </c>
      <c r="L67" s="446">
        <f t="shared" si="25"/>
        <v>0</v>
      </c>
      <c r="N67" s="446">
        <f t="shared" si="25"/>
        <v>57081.299999999996</v>
      </c>
    </row>
    <row r="68" spans="1:14" s="446" customFormat="1" ht="12.75"/>
    <row r="69" spans="1:14" s="446" customFormat="1" ht="12.75">
      <c r="C69" s="564" t="s">
        <v>4774</v>
      </c>
      <c r="F69" s="565">
        <f>F67</f>
        <v>64914.76</v>
      </c>
      <c r="H69" s="564"/>
      <c r="J69" s="565"/>
      <c r="M69" s="566"/>
      <c r="N69" s="567"/>
    </row>
    <row r="70" spans="1:14" s="446" customFormat="1" ht="12.75">
      <c r="C70" s="568"/>
      <c r="F70" s="565"/>
      <c r="H70" s="441"/>
      <c r="J70" s="565"/>
      <c r="M70" s="566"/>
      <c r="N70" s="567"/>
    </row>
    <row r="71" spans="1:14" s="446" customFormat="1" ht="12.75">
      <c r="C71" s="441"/>
      <c r="F71" s="565"/>
      <c r="H71" s="556"/>
      <c r="I71" s="565"/>
      <c r="J71" s="565"/>
      <c r="K71" s="565"/>
    </row>
    <row r="72" spans="1:14" s="446" customFormat="1" ht="12.75">
      <c r="C72" s="568"/>
      <c r="F72" s="565"/>
    </row>
    <row r="73" spans="1:14" s="446" customFormat="1" ht="12.75">
      <c r="C73" s="568"/>
      <c r="F73" s="565"/>
      <c r="G73" s="565"/>
      <c r="N73" s="591"/>
    </row>
    <row r="74" spans="1:14" s="446" customFormat="1" ht="12.75">
      <c r="C74" s="441" t="s">
        <v>4775</v>
      </c>
      <c r="F74" s="565">
        <f>F69+F71+F70+F72+F73</f>
        <v>64914.76</v>
      </c>
      <c r="H74" s="558"/>
      <c r="I74" s="575"/>
      <c r="J74" s="576"/>
    </row>
    <row r="75" spans="1:14" s="446" customFormat="1" ht="12.75">
      <c r="C75" s="592"/>
      <c r="F75" s="566"/>
      <c r="H75" s="565"/>
    </row>
    <row r="76" spans="1:14" s="446" customFormat="1" ht="12.75">
      <c r="C76" s="592"/>
      <c r="E76" s="435"/>
      <c r="F76" s="565"/>
      <c r="G76" s="565"/>
      <c r="H76" s="565"/>
    </row>
    <row r="77" spans="1:14" s="446" customFormat="1" ht="12.75">
      <c r="C77" s="441" t="s">
        <v>4787</v>
      </c>
      <c r="E77" s="565"/>
      <c r="F77" s="578">
        <v>34429.5</v>
      </c>
      <c r="H77" s="565"/>
    </row>
    <row r="78" spans="1:14" s="446" customFormat="1" ht="12.75">
      <c r="C78" s="441" t="s">
        <v>4788</v>
      </c>
      <c r="E78" s="565"/>
      <c r="F78" s="578">
        <v>30850.01</v>
      </c>
      <c r="H78" s="565"/>
    </row>
    <row r="79" spans="1:14" s="446" customFormat="1" ht="12.75">
      <c r="C79" s="441" t="s">
        <v>4667</v>
      </c>
      <c r="E79" s="565"/>
      <c r="F79" s="565">
        <f>SUM(F77:F78)</f>
        <v>65279.509999999995</v>
      </c>
    </row>
    <row r="80" spans="1:14" s="446" customFormat="1" ht="12.75">
      <c r="C80" s="441" t="s">
        <v>4778</v>
      </c>
      <c r="E80" s="565"/>
      <c r="F80" s="565">
        <f>F74-F79</f>
        <v>-364.74999999999272</v>
      </c>
      <c r="G80" s="446" t="s">
        <v>4789</v>
      </c>
    </row>
    <row r="81" spans="1:18" s="446" customFormat="1" ht="12.75"/>
    <row r="82" spans="1:18" s="446" customFormat="1" ht="12.75"/>
    <row r="83" spans="1:18" s="446" customFormat="1" ht="25.5">
      <c r="A83" s="579" t="s">
        <v>4289</v>
      </c>
      <c r="B83" s="580" t="s">
        <v>4772</v>
      </c>
      <c r="C83" s="581" t="s">
        <v>4291</v>
      </c>
      <c r="D83" s="581" t="s">
        <v>4773</v>
      </c>
      <c r="E83" s="581" t="s">
        <v>4293</v>
      </c>
      <c r="F83" s="581" t="s">
        <v>4294</v>
      </c>
      <c r="G83" s="581" t="s">
        <v>4295</v>
      </c>
      <c r="H83" s="581" t="s">
        <v>4294</v>
      </c>
      <c r="I83" s="581" t="s">
        <v>4296</v>
      </c>
      <c r="J83" s="581" t="s">
        <v>4294</v>
      </c>
      <c r="K83" s="581" t="s">
        <v>4297</v>
      </c>
      <c r="L83" s="581" t="s">
        <v>4298</v>
      </c>
      <c r="M83" s="581" t="s">
        <v>4299</v>
      </c>
      <c r="N83" s="581" t="s">
        <v>4294</v>
      </c>
    </row>
    <row r="84" spans="1:18" s="435" customFormat="1" ht="12.75">
      <c r="A84" s="583" t="s">
        <v>4623</v>
      </c>
      <c r="B84" s="583">
        <v>1603</v>
      </c>
      <c r="C84" s="583">
        <v>261636</v>
      </c>
      <c r="D84" s="583">
        <v>2860</v>
      </c>
      <c r="E84" s="540">
        <v>1.39</v>
      </c>
      <c r="F84" s="540">
        <f t="shared" ref="F84:F87" si="26">E84*D84</f>
        <v>3975.3999999999996</v>
      </c>
      <c r="G84" s="540">
        <v>0.12</v>
      </c>
      <c r="H84" s="540">
        <f t="shared" ref="H84:H87" si="27">D84*G84</f>
        <v>343.2</v>
      </c>
      <c r="I84" s="540">
        <v>0.03</v>
      </c>
      <c r="J84" s="540">
        <f t="shared" ref="J84:J87" si="28">D84*I84</f>
        <v>85.8</v>
      </c>
      <c r="K84" s="540">
        <v>0.02</v>
      </c>
      <c r="L84" s="540">
        <f t="shared" ref="L84:L87" si="29">D84*K84</f>
        <v>57.2</v>
      </c>
      <c r="M84" s="585">
        <v>1.22</v>
      </c>
      <c r="N84" s="540">
        <f t="shared" ref="N84:N87" si="30">M84*D84</f>
        <v>3489.2</v>
      </c>
      <c r="Q84" s="557"/>
      <c r="R84" s="557"/>
    </row>
    <row r="85" spans="1:18" s="586" customFormat="1" ht="12.75">
      <c r="A85" s="583" t="s">
        <v>4623</v>
      </c>
      <c r="B85" s="583">
        <v>1604</v>
      </c>
      <c r="C85" s="583">
        <v>261562</v>
      </c>
      <c r="D85" s="583">
        <v>2033</v>
      </c>
      <c r="E85" s="540">
        <v>1.3</v>
      </c>
      <c r="F85" s="540">
        <f t="shared" si="26"/>
        <v>2642.9</v>
      </c>
      <c r="G85" s="540">
        <v>0.12</v>
      </c>
      <c r="H85" s="540">
        <f t="shared" si="27"/>
        <v>243.95999999999998</v>
      </c>
      <c r="I85" s="540">
        <v>0.03</v>
      </c>
      <c r="J85" s="540">
        <f t="shared" si="28"/>
        <v>60.989999999999995</v>
      </c>
      <c r="K85" s="540">
        <v>0.02</v>
      </c>
      <c r="L85" s="540">
        <f t="shared" si="29"/>
        <v>40.660000000000004</v>
      </c>
      <c r="M85" s="585">
        <v>1.1299999999999999</v>
      </c>
      <c r="N85" s="540">
        <f t="shared" si="30"/>
        <v>2297.29</v>
      </c>
      <c r="Q85" s="557"/>
      <c r="R85" s="557"/>
    </row>
    <row r="86" spans="1:18" s="586" customFormat="1" ht="12.75">
      <c r="A86" s="583" t="s">
        <v>4623</v>
      </c>
      <c r="B86" s="583">
        <v>1605</v>
      </c>
      <c r="C86" s="583">
        <v>261590</v>
      </c>
      <c r="D86" s="583">
        <v>2205</v>
      </c>
      <c r="E86" s="540">
        <v>1.3</v>
      </c>
      <c r="F86" s="540">
        <f t="shared" si="26"/>
        <v>2866.5</v>
      </c>
      <c r="G86" s="540">
        <v>0.12</v>
      </c>
      <c r="H86" s="540">
        <f t="shared" si="27"/>
        <v>264.59999999999997</v>
      </c>
      <c r="I86" s="540">
        <v>0.03</v>
      </c>
      <c r="J86" s="540">
        <f t="shared" si="28"/>
        <v>66.149999999999991</v>
      </c>
      <c r="K86" s="540">
        <v>0.02</v>
      </c>
      <c r="L86" s="540">
        <f t="shared" si="29"/>
        <v>44.1</v>
      </c>
      <c r="M86" s="585">
        <v>1.1299999999999999</v>
      </c>
      <c r="N86" s="540">
        <f t="shared" si="30"/>
        <v>2491.6499999999996</v>
      </c>
      <c r="Q86" s="557"/>
      <c r="R86" s="557"/>
    </row>
    <row r="87" spans="1:18" s="586" customFormat="1" ht="12.75">
      <c r="A87" s="582" t="s">
        <v>4623</v>
      </c>
      <c r="B87" s="583">
        <v>1604</v>
      </c>
      <c r="C87" s="583">
        <v>261645</v>
      </c>
      <c r="D87" s="583">
        <v>581</v>
      </c>
      <c r="E87" s="593">
        <v>1.3</v>
      </c>
      <c r="F87" s="593">
        <f t="shared" si="26"/>
        <v>755.30000000000007</v>
      </c>
      <c r="G87" s="540">
        <v>0.12</v>
      </c>
      <c r="H87" s="540">
        <f t="shared" si="27"/>
        <v>69.72</v>
      </c>
      <c r="I87" s="540">
        <v>0.03</v>
      </c>
      <c r="J87" s="540">
        <f t="shared" si="28"/>
        <v>17.43</v>
      </c>
      <c r="K87" s="540">
        <v>0.02</v>
      </c>
      <c r="L87" s="540">
        <f t="shared" si="29"/>
        <v>11.620000000000001</v>
      </c>
      <c r="M87" s="553">
        <v>1.1299999999999999</v>
      </c>
      <c r="N87" s="593">
        <f t="shared" si="30"/>
        <v>656.53</v>
      </c>
      <c r="O87" s="446"/>
      <c r="Q87" s="557"/>
      <c r="R87" s="557"/>
    </row>
    <row r="88" spans="1:18" s="586" customFormat="1" ht="12.75">
      <c r="A88" s="583" t="s">
        <v>4633</v>
      </c>
      <c r="B88" s="594" t="s">
        <v>4627</v>
      </c>
      <c r="C88" s="583">
        <v>288467</v>
      </c>
      <c r="D88" s="583">
        <v>530</v>
      </c>
      <c r="E88" s="540">
        <v>1.4</v>
      </c>
      <c r="F88" s="540">
        <f>E88*D88</f>
        <v>742</v>
      </c>
      <c r="G88" s="540">
        <v>0.12</v>
      </c>
      <c r="H88" s="540">
        <f>G88*D88</f>
        <v>63.599999999999994</v>
      </c>
      <c r="I88" s="540">
        <v>0.03</v>
      </c>
      <c r="J88" s="540">
        <f>I88*D88</f>
        <v>15.899999999999999</v>
      </c>
      <c r="K88" s="540">
        <v>0.02</v>
      </c>
      <c r="L88" s="540">
        <f>K88*D88</f>
        <v>10.6</v>
      </c>
      <c r="M88" s="540">
        <v>1.23</v>
      </c>
      <c r="N88" s="540">
        <f>M88*D88</f>
        <v>651.9</v>
      </c>
      <c r="Q88" s="557"/>
      <c r="R88" s="557"/>
    </row>
    <row r="89" spans="1:18" s="586" customFormat="1" ht="12.75">
      <c r="A89" s="583" t="s">
        <v>4633</v>
      </c>
      <c r="B89" s="594" t="s">
        <v>4627</v>
      </c>
      <c r="C89" s="583">
        <v>288458</v>
      </c>
      <c r="D89" s="583">
        <v>1224</v>
      </c>
      <c r="E89" s="540">
        <v>1.4</v>
      </c>
      <c r="F89" s="540">
        <f t="shared" ref="F89:F97" si="31">E89*D89</f>
        <v>1713.6</v>
      </c>
      <c r="G89" s="540">
        <v>0.12</v>
      </c>
      <c r="H89" s="540">
        <f t="shared" ref="H89:H103" si="32">G89*D89</f>
        <v>146.88</v>
      </c>
      <c r="I89" s="540">
        <v>0.03</v>
      </c>
      <c r="J89" s="540">
        <f t="shared" ref="J89:J103" si="33">I89*D89</f>
        <v>36.72</v>
      </c>
      <c r="K89" s="540">
        <v>0.02</v>
      </c>
      <c r="L89" s="540">
        <f t="shared" ref="L89:L103" si="34">K89*D89</f>
        <v>24.48</v>
      </c>
      <c r="M89" s="540">
        <v>1.23</v>
      </c>
      <c r="N89" s="540">
        <f t="shared" ref="N89:N97" si="35">M89*D89</f>
        <v>1505.52</v>
      </c>
      <c r="Q89" s="557"/>
      <c r="R89" s="557"/>
    </row>
    <row r="90" spans="1:18" s="586" customFormat="1" ht="12.75">
      <c r="A90" s="583" t="s">
        <v>4633</v>
      </c>
      <c r="B90" s="594" t="s">
        <v>4628</v>
      </c>
      <c r="C90" s="583">
        <v>288494</v>
      </c>
      <c r="D90" s="583">
        <v>361</v>
      </c>
      <c r="E90" s="540">
        <v>1.3</v>
      </c>
      <c r="F90" s="540">
        <f t="shared" si="31"/>
        <v>469.3</v>
      </c>
      <c r="G90" s="540">
        <v>0.12</v>
      </c>
      <c r="H90" s="540">
        <f t="shared" si="32"/>
        <v>43.32</v>
      </c>
      <c r="I90" s="540">
        <v>0.03</v>
      </c>
      <c r="J90" s="540">
        <f t="shared" si="33"/>
        <v>10.83</v>
      </c>
      <c r="K90" s="540">
        <v>0.02</v>
      </c>
      <c r="L90" s="540">
        <f t="shared" si="34"/>
        <v>7.22</v>
      </c>
      <c r="M90" s="540">
        <v>1.1299999999999999</v>
      </c>
      <c r="N90" s="540">
        <f t="shared" si="35"/>
        <v>407.92999999999995</v>
      </c>
      <c r="Q90" s="557"/>
      <c r="R90" s="557"/>
    </row>
    <row r="91" spans="1:18" s="586" customFormat="1" ht="12.75">
      <c r="A91" s="583" t="s">
        <v>4633</v>
      </c>
      <c r="B91" s="594" t="s">
        <v>4628</v>
      </c>
      <c r="C91" s="583">
        <v>288485</v>
      </c>
      <c r="D91" s="583">
        <v>864</v>
      </c>
      <c r="E91" s="540">
        <v>1.3</v>
      </c>
      <c r="F91" s="540">
        <f t="shared" si="31"/>
        <v>1123.2</v>
      </c>
      <c r="G91" s="540">
        <v>0.12</v>
      </c>
      <c r="H91" s="540">
        <f t="shared" si="32"/>
        <v>103.67999999999999</v>
      </c>
      <c r="I91" s="540">
        <v>0.03</v>
      </c>
      <c r="J91" s="540">
        <f t="shared" si="33"/>
        <v>25.919999999999998</v>
      </c>
      <c r="K91" s="540">
        <v>0.02</v>
      </c>
      <c r="L91" s="540">
        <f t="shared" si="34"/>
        <v>17.28</v>
      </c>
      <c r="M91" s="540">
        <v>1.1299999999999999</v>
      </c>
      <c r="N91" s="540">
        <f t="shared" si="35"/>
        <v>976.31999999999994</v>
      </c>
      <c r="Q91" s="557"/>
      <c r="R91" s="557"/>
    </row>
    <row r="92" spans="1:18" s="586" customFormat="1" ht="12.75">
      <c r="A92" s="583" t="s">
        <v>4633</v>
      </c>
      <c r="B92" s="594" t="s">
        <v>4629</v>
      </c>
      <c r="C92" s="583">
        <v>288640</v>
      </c>
      <c r="D92" s="583">
        <v>891</v>
      </c>
      <c r="E92" s="540">
        <v>1.38</v>
      </c>
      <c r="F92" s="540">
        <f t="shared" si="31"/>
        <v>1229.58</v>
      </c>
      <c r="G92" s="540">
        <v>0.13</v>
      </c>
      <c r="H92" s="540">
        <f t="shared" si="32"/>
        <v>115.83</v>
      </c>
      <c r="I92" s="540">
        <v>0.03</v>
      </c>
      <c r="J92" s="540">
        <f t="shared" si="33"/>
        <v>26.73</v>
      </c>
      <c r="K92" s="540">
        <v>0.02</v>
      </c>
      <c r="L92" s="540">
        <f t="shared" si="34"/>
        <v>17.82</v>
      </c>
      <c r="M92" s="540">
        <v>1.2</v>
      </c>
      <c r="N92" s="540">
        <f t="shared" si="35"/>
        <v>1069.2</v>
      </c>
      <c r="Q92" s="557"/>
      <c r="R92" s="557"/>
    </row>
    <row r="93" spans="1:18" s="586" customFormat="1" ht="12.75">
      <c r="A93" s="582" t="s">
        <v>4633</v>
      </c>
      <c r="B93" s="594" t="s">
        <v>4629</v>
      </c>
      <c r="C93" s="583">
        <v>288631</v>
      </c>
      <c r="D93" s="583">
        <v>2124</v>
      </c>
      <c r="E93" s="593">
        <v>1.38</v>
      </c>
      <c r="F93" s="593">
        <f t="shared" si="31"/>
        <v>2931.12</v>
      </c>
      <c r="G93" s="593">
        <v>0.13</v>
      </c>
      <c r="H93" s="593">
        <f t="shared" si="32"/>
        <v>276.12</v>
      </c>
      <c r="I93" s="593">
        <v>0.03</v>
      </c>
      <c r="J93" s="593">
        <f t="shared" si="33"/>
        <v>63.72</v>
      </c>
      <c r="K93" s="593">
        <v>0.02</v>
      </c>
      <c r="L93" s="593">
        <f t="shared" si="34"/>
        <v>42.480000000000004</v>
      </c>
      <c r="M93" s="593">
        <v>1.2</v>
      </c>
      <c r="N93" s="593">
        <f t="shared" si="35"/>
        <v>2548.7999999999997</v>
      </c>
      <c r="O93" s="595"/>
      <c r="P93" s="596"/>
      <c r="Q93" s="557"/>
      <c r="R93" s="557"/>
    </row>
    <row r="94" spans="1:18" s="586" customFormat="1" ht="12.75">
      <c r="A94" s="583" t="s">
        <v>4633</v>
      </c>
      <c r="B94" s="594" t="s">
        <v>4630</v>
      </c>
      <c r="C94" s="583">
        <v>288402</v>
      </c>
      <c r="D94" s="583">
        <v>1150</v>
      </c>
      <c r="E94" s="540">
        <v>1.3</v>
      </c>
      <c r="F94" s="540">
        <f t="shared" si="31"/>
        <v>1495</v>
      </c>
      <c r="G94" s="540">
        <v>0.12</v>
      </c>
      <c r="H94" s="540">
        <f t="shared" si="32"/>
        <v>138</v>
      </c>
      <c r="I94" s="540">
        <v>0.03</v>
      </c>
      <c r="J94" s="540">
        <f t="shared" si="33"/>
        <v>34.5</v>
      </c>
      <c r="K94" s="540">
        <v>0.02</v>
      </c>
      <c r="L94" s="540">
        <f t="shared" si="34"/>
        <v>23</v>
      </c>
      <c r="M94" s="540">
        <v>1.1299999999999999</v>
      </c>
      <c r="N94" s="540">
        <f t="shared" si="35"/>
        <v>1299.4999999999998</v>
      </c>
      <c r="Q94" s="557"/>
      <c r="R94" s="557"/>
    </row>
    <row r="95" spans="1:18" s="586" customFormat="1" ht="12.75">
      <c r="A95" s="583" t="s">
        <v>4633</v>
      </c>
      <c r="B95" s="594" t="s">
        <v>4630</v>
      </c>
      <c r="C95" s="583">
        <v>288393</v>
      </c>
      <c r="D95" s="583">
        <v>1176</v>
      </c>
      <c r="E95" s="540">
        <v>1.3</v>
      </c>
      <c r="F95" s="540">
        <f t="shared" si="31"/>
        <v>1528.8</v>
      </c>
      <c r="G95" s="540">
        <v>0.12</v>
      </c>
      <c r="H95" s="540">
        <f t="shared" si="32"/>
        <v>141.12</v>
      </c>
      <c r="I95" s="540">
        <v>0.03</v>
      </c>
      <c r="J95" s="540">
        <f t="shared" si="33"/>
        <v>35.28</v>
      </c>
      <c r="K95" s="540">
        <v>0.02</v>
      </c>
      <c r="L95" s="540">
        <f t="shared" si="34"/>
        <v>23.52</v>
      </c>
      <c r="M95" s="540">
        <v>1.1299999999999999</v>
      </c>
      <c r="N95" s="540">
        <f t="shared" si="35"/>
        <v>1328.8799999999999</v>
      </c>
      <c r="Q95" s="557"/>
      <c r="R95" s="557"/>
    </row>
    <row r="96" spans="1:18" s="586" customFormat="1" ht="12.75">
      <c r="A96" s="583" t="s">
        <v>4633</v>
      </c>
      <c r="B96" s="594" t="s">
        <v>4631</v>
      </c>
      <c r="C96" s="583">
        <v>288256</v>
      </c>
      <c r="D96" s="583">
        <v>1170</v>
      </c>
      <c r="E96" s="540">
        <v>1.39</v>
      </c>
      <c r="F96" s="540">
        <f t="shared" si="31"/>
        <v>1626.3</v>
      </c>
      <c r="G96" s="540">
        <v>0.12</v>
      </c>
      <c r="H96" s="540">
        <f t="shared" si="32"/>
        <v>140.4</v>
      </c>
      <c r="I96" s="540">
        <v>0.03</v>
      </c>
      <c r="J96" s="540">
        <f t="shared" si="33"/>
        <v>35.1</v>
      </c>
      <c r="K96" s="540">
        <v>0.02</v>
      </c>
      <c r="L96" s="540">
        <f t="shared" si="34"/>
        <v>23.400000000000002</v>
      </c>
      <c r="M96" s="594">
        <v>1.22</v>
      </c>
      <c r="N96" s="540">
        <f t="shared" si="35"/>
        <v>1427.3999999999999</v>
      </c>
      <c r="Q96" s="557"/>
      <c r="R96" s="557"/>
    </row>
    <row r="97" spans="1:18" s="586" customFormat="1" ht="12.75">
      <c r="A97" s="583" t="s">
        <v>4633</v>
      </c>
      <c r="B97" s="594" t="s">
        <v>4631</v>
      </c>
      <c r="C97" s="583">
        <v>288247</v>
      </c>
      <c r="D97" s="583">
        <v>1176</v>
      </c>
      <c r="E97" s="540">
        <v>1.39</v>
      </c>
      <c r="F97" s="540">
        <f t="shared" si="31"/>
        <v>1634.6399999999999</v>
      </c>
      <c r="G97" s="540">
        <v>0.12</v>
      </c>
      <c r="H97" s="540">
        <f t="shared" si="32"/>
        <v>141.12</v>
      </c>
      <c r="I97" s="540">
        <v>0.03</v>
      </c>
      <c r="J97" s="540">
        <f t="shared" si="33"/>
        <v>35.28</v>
      </c>
      <c r="K97" s="540">
        <v>0.02</v>
      </c>
      <c r="L97" s="540">
        <f t="shared" si="34"/>
        <v>23.52</v>
      </c>
      <c r="M97" s="594">
        <v>1.22</v>
      </c>
      <c r="N97" s="540">
        <f t="shared" si="35"/>
        <v>1434.72</v>
      </c>
      <c r="Q97" s="557"/>
      <c r="R97" s="557"/>
    </row>
    <row r="98" spans="1:18" s="586" customFormat="1" ht="12.75">
      <c r="A98" s="583" t="s">
        <v>4637</v>
      </c>
      <c r="B98" s="594" t="s">
        <v>4634</v>
      </c>
      <c r="C98" s="583">
        <v>288283</v>
      </c>
      <c r="D98" s="583">
        <v>1659</v>
      </c>
      <c r="E98" s="540">
        <v>1.39</v>
      </c>
      <c r="F98" s="540">
        <f>E98*D98</f>
        <v>2306.0099999999998</v>
      </c>
      <c r="G98" s="540">
        <v>0.12</v>
      </c>
      <c r="H98" s="540">
        <f t="shared" si="32"/>
        <v>199.07999999999998</v>
      </c>
      <c r="I98" s="540">
        <v>0.03</v>
      </c>
      <c r="J98" s="540">
        <f t="shared" si="33"/>
        <v>49.769999999999996</v>
      </c>
      <c r="K98" s="540">
        <v>0.02</v>
      </c>
      <c r="L98" s="540">
        <f t="shared" si="34"/>
        <v>33.18</v>
      </c>
      <c r="M98" s="540">
        <v>1.22</v>
      </c>
      <c r="N98" s="583">
        <f>M98*D98</f>
        <v>2023.98</v>
      </c>
      <c r="Q98" s="557"/>
      <c r="R98" s="557"/>
    </row>
    <row r="99" spans="1:18" s="586" customFormat="1" ht="12.75">
      <c r="A99" s="583" t="s">
        <v>4637</v>
      </c>
      <c r="B99" s="594" t="s">
        <v>4634</v>
      </c>
      <c r="C99" s="583">
        <v>288274</v>
      </c>
      <c r="D99" s="583">
        <v>1617</v>
      </c>
      <c r="E99" s="540">
        <v>1.39</v>
      </c>
      <c r="F99" s="540">
        <f t="shared" ref="F99:F115" si="36">E99*D99</f>
        <v>2247.6299999999997</v>
      </c>
      <c r="G99" s="540">
        <v>0.12</v>
      </c>
      <c r="H99" s="540">
        <f t="shared" si="32"/>
        <v>194.04</v>
      </c>
      <c r="I99" s="540">
        <v>0.03</v>
      </c>
      <c r="J99" s="540">
        <f t="shared" si="33"/>
        <v>48.51</v>
      </c>
      <c r="K99" s="540">
        <v>0.02</v>
      </c>
      <c r="L99" s="540">
        <f t="shared" si="34"/>
        <v>32.340000000000003</v>
      </c>
      <c r="M99" s="540">
        <v>1.22</v>
      </c>
      <c r="N99" s="583">
        <f t="shared" ref="N99:N103" si="37">M99*D99</f>
        <v>1972.74</v>
      </c>
      <c r="Q99" s="557"/>
      <c r="R99" s="557"/>
    </row>
    <row r="100" spans="1:18" s="586" customFormat="1" ht="12.75">
      <c r="A100" s="583" t="s">
        <v>4637</v>
      </c>
      <c r="B100" s="594" t="s">
        <v>4635</v>
      </c>
      <c r="C100" s="583">
        <v>288310</v>
      </c>
      <c r="D100" s="583">
        <v>1847</v>
      </c>
      <c r="E100" s="540">
        <v>1.53</v>
      </c>
      <c r="F100" s="540">
        <f t="shared" si="36"/>
        <v>2825.91</v>
      </c>
      <c r="G100" s="540">
        <v>0.14000000000000001</v>
      </c>
      <c r="H100" s="540">
        <f t="shared" si="32"/>
        <v>258.58000000000004</v>
      </c>
      <c r="I100" s="540">
        <v>0.04</v>
      </c>
      <c r="J100" s="540">
        <f t="shared" si="33"/>
        <v>73.88</v>
      </c>
      <c r="K100" s="540">
        <v>0.02</v>
      </c>
      <c r="L100" s="540">
        <f t="shared" si="34"/>
        <v>36.94</v>
      </c>
      <c r="M100" s="540">
        <v>1.33</v>
      </c>
      <c r="N100" s="583">
        <f t="shared" si="37"/>
        <v>2456.5100000000002</v>
      </c>
      <c r="Q100" s="557"/>
      <c r="R100" s="557"/>
    </row>
    <row r="101" spans="1:18" s="586" customFormat="1" ht="12.75">
      <c r="A101" s="583" t="s">
        <v>4637</v>
      </c>
      <c r="B101" s="594" t="s">
        <v>4635</v>
      </c>
      <c r="C101" s="583">
        <v>288301</v>
      </c>
      <c r="D101" s="583">
        <v>1813</v>
      </c>
      <c r="E101" s="540">
        <v>1.53</v>
      </c>
      <c r="F101" s="540">
        <f t="shared" si="36"/>
        <v>2773.89</v>
      </c>
      <c r="G101" s="540">
        <v>0.14000000000000001</v>
      </c>
      <c r="H101" s="540">
        <f t="shared" si="32"/>
        <v>253.82000000000002</v>
      </c>
      <c r="I101" s="540">
        <v>0.04</v>
      </c>
      <c r="J101" s="540">
        <f t="shared" si="33"/>
        <v>72.52</v>
      </c>
      <c r="K101" s="540">
        <v>0.02</v>
      </c>
      <c r="L101" s="540">
        <f t="shared" si="34"/>
        <v>36.26</v>
      </c>
      <c r="M101" s="540">
        <v>1.33</v>
      </c>
      <c r="N101" s="583">
        <f t="shared" si="37"/>
        <v>2411.29</v>
      </c>
      <c r="Q101" s="557"/>
      <c r="R101" s="557"/>
    </row>
    <row r="102" spans="1:18" s="586" customFormat="1" ht="12.75">
      <c r="A102" s="583" t="s">
        <v>4637</v>
      </c>
      <c r="B102" s="594" t="s">
        <v>4636</v>
      </c>
      <c r="C102" s="583">
        <v>288678</v>
      </c>
      <c r="D102" s="583">
        <v>826</v>
      </c>
      <c r="E102" s="540">
        <v>1.38</v>
      </c>
      <c r="F102" s="540">
        <f t="shared" si="36"/>
        <v>1139.8799999999999</v>
      </c>
      <c r="G102" s="540">
        <v>0.12</v>
      </c>
      <c r="H102" s="540">
        <f t="shared" si="32"/>
        <v>99.11999999999999</v>
      </c>
      <c r="I102" s="540">
        <v>0.03</v>
      </c>
      <c r="J102" s="540">
        <f t="shared" si="33"/>
        <v>24.779999999999998</v>
      </c>
      <c r="K102" s="540">
        <v>0.02</v>
      </c>
      <c r="L102" s="540">
        <f t="shared" si="34"/>
        <v>16.52</v>
      </c>
      <c r="M102" s="540">
        <v>1.21</v>
      </c>
      <c r="N102" s="583">
        <f t="shared" si="37"/>
        <v>999.45999999999992</v>
      </c>
      <c r="Q102" s="557"/>
      <c r="R102" s="557"/>
    </row>
    <row r="103" spans="1:18" s="586" customFormat="1" ht="12.75">
      <c r="A103" s="583" t="s">
        <v>4637</v>
      </c>
      <c r="B103" s="594" t="s">
        <v>4636</v>
      </c>
      <c r="C103" s="583">
        <v>288669</v>
      </c>
      <c r="D103" s="583">
        <v>539</v>
      </c>
      <c r="E103" s="540">
        <v>1.38</v>
      </c>
      <c r="F103" s="540">
        <f t="shared" si="36"/>
        <v>743.81999999999994</v>
      </c>
      <c r="G103" s="540">
        <v>0.12</v>
      </c>
      <c r="H103" s="540">
        <f t="shared" si="32"/>
        <v>64.679999999999993</v>
      </c>
      <c r="I103" s="540">
        <v>0.03</v>
      </c>
      <c r="J103" s="540">
        <f t="shared" si="33"/>
        <v>16.169999999999998</v>
      </c>
      <c r="K103" s="540">
        <v>0.02</v>
      </c>
      <c r="L103" s="540">
        <f t="shared" si="34"/>
        <v>10.78</v>
      </c>
      <c r="M103" s="540">
        <v>1.21</v>
      </c>
      <c r="N103" s="583">
        <f t="shared" si="37"/>
        <v>652.18999999999994</v>
      </c>
      <c r="Q103" s="557"/>
      <c r="R103" s="557"/>
    </row>
    <row r="104" spans="1:18" s="586" customFormat="1" ht="12.75">
      <c r="A104" s="544" t="s">
        <v>4649</v>
      </c>
      <c r="B104" s="587">
        <v>217</v>
      </c>
      <c r="C104" s="587">
        <v>288430</v>
      </c>
      <c r="D104" s="588">
        <v>530</v>
      </c>
      <c r="E104" s="589">
        <v>1.4</v>
      </c>
      <c r="F104" s="589">
        <f t="shared" si="36"/>
        <v>742</v>
      </c>
      <c r="G104" s="587">
        <v>0.12</v>
      </c>
      <c r="H104" s="589">
        <f>G104*D104</f>
        <v>63.599999999999994</v>
      </c>
      <c r="I104" s="587">
        <v>0.05</v>
      </c>
      <c r="J104" s="589">
        <f>I104*D104</f>
        <v>26.5</v>
      </c>
      <c r="K104" s="587">
        <v>0</v>
      </c>
      <c r="L104" s="589">
        <f>K104*D104</f>
        <v>0</v>
      </c>
      <c r="M104" s="587">
        <v>1.23</v>
      </c>
      <c r="N104" s="589">
        <f>M104*D104</f>
        <v>651.9</v>
      </c>
      <c r="Q104" s="557"/>
      <c r="R104" s="557"/>
    </row>
    <row r="105" spans="1:18" s="586" customFormat="1" ht="12.75">
      <c r="A105" s="544" t="s">
        <v>4649</v>
      </c>
      <c r="B105" s="587">
        <v>217</v>
      </c>
      <c r="C105" s="587">
        <v>288420</v>
      </c>
      <c r="D105" s="588">
        <v>1224</v>
      </c>
      <c r="E105" s="589">
        <v>1.4</v>
      </c>
      <c r="F105" s="589">
        <f t="shared" si="36"/>
        <v>1713.6</v>
      </c>
      <c r="G105" s="587">
        <v>0.12</v>
      </c>
      <c r="H105" s="589">
        <f t="shared" ref="H105:H115" si="38">G105*D105</f>
        <v>146.88</v>
      </c>
      <c r="I105" s="587">
        <v>0.05</v>
      </c>
      <c r="J105" s="589">
        <f t="shared" ref="J105:J115" si="39">I105*D105</f>
        <v>61.2</v>
      </c>
      <c r="K105" s="587">
        <v>0</v>
      </c>
      <c r="L105" s="589">
        <f t="shared" ref="L105:L115" si="40">K105*D105</f>
        <v>0</v>
      </c>
      <c r="M105" s="587">
        <v>1.23</v>
      </c>
      <c r="N105" s="589">
        <f t="shared" ref="N105:N115" si="41">M105*D105</f>
        <v>1505.52</v>
      </c>
      <c r="Q105" s="557"/>
      <c r="R105" s="557"/>
    </row>
    <row r="106" spans="1:18" s="586" customFormat="1" ht="12.75">
      <c r="A106" s="544" t="s">
        <v>4649</v>
      </c>
      <c r="B106" s="587">
        <v>214</v>
      </c>
      <c r="C106" s="587">
        <v>288348</v>
      </c>
      <c r="D106" s="588">
        <v>1492</v>
      </c>
      <c r="E106" s="589">
        <v>1.39</v>
      </c>
      <c r="F106" s="589">
        <f t="shared" si="36"/>
        <v>2073.8799999999997</v>
      </c>
      <c r="G106" s="587">
        <v>0.1</v>
      </c>
      <c r="H106" s="589">
        <f t="shared" si="38"/>
        <v>149.20000000000002</v>
      </c>
      <c r="I106" s="587">
        <v>0.06</v>
      </c>
      <c r="J106" s="589">
        <f t="shared" si="39"/>
        <v>89.52</v>
      </c>
      <c r="K106" s="587">
        <v>0</v>
      </c>
      <c r="L106" s="589">
        <f t="shared" si="40"/>
        <v>0</v>
      </c>
      <c r="M106" s="587">
        <v>1.23</v>
      </c>
      <c r="N106" s="589">
        <f t="shared" si="41"/>
        <v>1835.16</v>
      </c>
      <c r="Q106" s="557"/>
      <c r="R106" s="557"/>
    </row>
    <row r="107" spans="1:18" s="586" customFormat="1" ht="12.75">
      <c r="A107" s="544" t="s">
        <v>4649</v>
      </c>
      <c r="B107" s="587">
        <v>214</v>
      </c>
      <c r="C107" s="587">
        <v>288339</v>
      </c>
      <c r="D107" s="588">
        <v>1470</v>
      </c>
      <c r="E107" s="589">
        <v>1.39</v>
      </c>
      <c r="F107" s="589">
        <f t="shared" si="36"/>
        <v>2043.3</v>
      </c>
      <c r="G107" s="587">
        <v>0.1</v>
      </c>
      <c r="H107" s="589">
        <f t="shared" si="38"/>
        <v>147</v>
      </c>
      <c r="I107" s="587">
        <v>0.06</v>
      </c>
      <c r="J107" s="589">
        <f t="shared" si="39"/>
        <v>88.2</v>
      </c>
      <c r="K107" s="587">
        <v>0</v>
      </c>
      <c r="L107" s="589">
        <f t="shared" si="40"/>
        <v>0</v>
      </c>
      <c r="M107" s="587">
        <v>1.23</v>
      </c>
      <c r="N107" s="589">
        <f t="shared" si="41"/>
        <v>1808.1</v>
      </c>
      <c r="Q107" s="557"/>
      <c r="R107" s="557"/>
    </row>
    <row r="108" spans="1:18" s="586" customFormat="1" ht="12.75">
      <c r="A108" s="544" t="s">
        <v>4649</v>
      </c>
      <c r="B108" s="587">
        <v>215</v>
      </c>
      <c r="C108" s="587">
        <v>288375</v>
      </c>
      <c r="D108" s="588">
        <v>551</v>
      </c>
      <c r="E108" s="589">
        <v>1.39</v>
      </c>
      <c r="F108" s="589">
        <f t="shared" si="36"/>
        <v>765.89</v>
      </c>
      <c r="G108" s="587">
        <v>0.1</v>
      </c>
      <c r="H108" s="589">
        <f t="shared" si="38"/>
        <v>55.1</v>
      </c>
      <c r="I108" s="587">
        <v>0.06</v>
      </c>
      <c r="J108" s="589">
        <f t="shared" si="39"/>
        <v>33.06</v>
      </c>
      <c r="K108" s="587">
        <v>0</v>
      </c>
      <c r="L108" s="589">
        <f t="shared" si="40"/>
        <v>0</v>
      </c>
      <c r="M108" s="587">
        <v>1.23</v>
      </c>
      <c r="N108" s="589">
        <f t="shared" si="41"/>
        <v>677.73</v>
      </c>
      <c r="Q108" s="557"/>
      <c r="R108" s="557"/>
    </row>
    <row r="109" spans="1:18" s="586" customFormat="1" ht="12.75">
      <c r="A109" s="544" t="s">
        <v>4649</v>
      </c>
      <c r="B109" s="587">
        <v>215</v>
      </c>
      <c r="C109" s="587">
        <v>288366</v>
      </c>
      <c r="D109" s="588">
        <v>588</v>
      </c>
      <c r="E109" s="589">
        <v>1.39</v>
      </c>
      <c r="F109" s="589">
        <f t="shared" si="36"/>
        <v>817.31999999999994</v>
      </c>
      <c r="G109" s="587">
        <v>0.1</v>
      </c>
      <c r="H109" s="589">
        <f t="shared" si="38"/>
        <v>58.800000000000004</v>
      </c>
      <c r="I109" s="587">
        <v>0.06</v>
      </c>
      <c r="J109" s="589">
        <f t="shared" si="39"/>
        <v>35.28</v>
      </c>
      <c r="K109" s="587">
        <v>0</v>
      </c>
      <c r="L109" s="589">
        <f t="shared" si="40"/>
        <v>0</v>
      </c>
      <c r="M109" s="587">
        <v>1.23</v>
      </c>
      <c r="N109" s="589">
        <f t="shared" si="41"/>
        <v>723.24</v>
      </c>
      <c r="Q109" s="557"/>
      <c r="R109" s="557"/>
    </row>
    <row r="110" spans="1:18" s="586" customFormat="1" ht="12.75">
      <c r="A110" s="544" t="s">
        <v>4649</v>
      </c>
      <c r="B110" s="587">
        <v>222</v>
      </c>
      <c r="C110" s="587">
        <v>288613</v>
      </c>
      <c r="D110" s="588">
        <v>1456</v>
      </c>
      <c r="E110" s="589">
        <v>1.54</v>
      </c>
      <c r="F110" s="589">
        <f t="shared" si="36"/>
        <v>2242.2400000000002</v>
      </c>
      <c r="G110" s="587">
        <v>0.13</v>
      </c>
      <c r="H110" s="589">
        <f t="shared" si="38"/>
        <v>189.28</v>
      </c>
      <c r="I110" s="587">
        <v>0.06</v>
      </c>
      <c r="J110" s="589">
        <f t="shared" si="39"/>
        <v>87.36</v>
      </c>
      <c r="K110" s="587">
        <v>0</v>
      </c>
      <c r="L110" s="589">
        <f t="shared" si="40"/>
        <v>0</v>
      </c>
      <c r="M110" s="587">
        <v>1.35</v>
      </c>
      <c r="N110" s="589">
        <f t="shared" si="41"/>
        <v>1965.6000000000001</v>
      </c>
      <c r="Q110" s="557"/>
      <c r="R110" s="557"/>
    </row>
    <row r="111" spans="1:18" s="586" customFormat="1" ht="12.75">
      <c r="A111" s="544" t="s">
        <v>4649</v>
      </c>
      <c r="B111" s="587">
        <v>222</v>
      </c>
      <c r="C111" s="587">
        <v>288604</v>
      </c>
      <c r="D111" s="588">
        <v>1176</v>
      </c>
      <c r="E111" s="589">
        <v>1.54</v>
      </c>
      <c r="F111" s="589">
        <f t="shared" si="36"/>
        <v>1811.04</v>
      </c>
      <c r="G111" s="587">
        <v>0.13</v>
      </c>
      <c r="H111" s="589">
        <f t="shared" si="38"/>
        <v>152.88</v>
      </c>
      <c r="I111" s="587">
        <v>0.06</v>
      </c>
      <c r="J111" s="589">
        <f t="shared" si="39"/>
        <v>70.56</v>
      </c>
      <c r="K111" s="587">
        <v>0</v>
      </c>
      <c r="L111" s="589">
        <f t="shared" si="40"/>
        <v>0</v>
      </c>
      <c r="M111" s="587">
        <v>1.35</v>
      </c>
      <c r="N111" s="589">
        <f t="shared" si="41"/>
        <v>1587.6000000000001</v>
      </c>
      <c r="Q111" s="557"/>
      <c r="R111" s="557"/>
    </row>
    <row r="112" spans="1:18" s="586" customFormat="1" ht="12.75">
      <c r="A112" s="544" t="s">
        <v>4649</v>
      </c>
      <c r="B112" s="587">
        <v>220</v>
      </c>
      <c r="C112" s="587">
        <v>288521</v>
      </c>
      <c r="D112" s="588">
        <v>923</v>
      </c>
      <c r="E112" s="589">
        <v>1.47</v>
      </c>
      <c r="F112" s="589">
        <f t="shared" si="36"/>
        <v>1356.81</v>
      </c>
      <c r="G112" s="587">
        <v>0.14000000000000001</v>
      </c>
      <c r="H112" s="589">
        <f t="shared" si="38"/>
        <v>129.22</v>
      </c>
      <c r="I112" s="587">
        <v>0.06</v>
      </c>
      <c r="J112" s="589">
        <f t="shared" si="39"/>
        <v>55.379999999999995</v>
      </c>
      <c r="K112" s="587">
        <v>0</v>
      </c>
      <c r="L112" s="589">
        <f t="shared" si="40"/>
        <v>0</v>
      </c>
      <c r="M112" s="587">
        <v>1.27</v>
      </c>
      <c r="N112" s="589">
        <f t="shared" si="41"/>
        <v>1172.21</v>
      </c>
      <c r="Q112" s="557"/>
      <c r="R112" s="557"/>
    </row>
    <row r="113" spans="1:18" s="586" customFormat="1" ht="12.75">
      <c r="A113" s="544" t="s">
        <v>4649</v>
      </c>
      <c r="B113" s="587">
        <v>220</v>
      </c>
      <c r="C113" s="587">
        <v>288512</v>
      </c>
      <c r="D113" s="588">
        <v>637</v>
      </c>
      <c r="E113" s="589">
        <v>1.47</v>
      </c>
      <c r="F113" s="589">
        <f t="shared" si="36"/>
        <v>936.39</v>
      </c>
      <c r="G113" s="587">
        <v>0.14000000000000001</v>
      </c>
      <c r="H113" s="589">
        <f t="shared" si="38"/>
        <v>89.18</v>
      </c>
      <c r="I113" s="587">
        <v>0.06</v>
      </c>
      <c r="J113" s="589">
        <f t="shared" si="39"/>
        <v>38.22</v>
      </c>
      <c r="K113" s="587">
        <v>0</v>
      </c>
      <c r="L113" s="589">
        <f t="shared" si="40"/>
        <v>0</v>
      </c>
      <c r="M113" s="587">
        <v>1.27</v>
      </c>
      <c r="N113" s="589">
        <f t="shared" si="41"/>
        <v>808.99</v>
      </c>
      <c r="Q113" s="557"/>
      <c r="R113" s="557"/>
    </row>
    <row r="114" spans="1:18" s="586" customFormat="1" ht="12.75">
      <c r="A114" s="544" t="s">
        <v>4649</v>
      </c>
      <c r="B114" s="587">
        <v>221</v>
      </c>
      <c r="C114" s="587">
        <v>288559</v>
      </c>
      <c r="D114" s="588">
        <v>456</v>
      </c>
      <c r="E114" s="589">
        <v>1.3</v>
      </c>
      <c r="F114" s="589">
        <f t="shared" si="36"/>
        <v>592.80000000000007</v>
      </c>
      <c r="G114" s="587">
        <v>0.16</v>
      </c>
      <c r="H114" s="589">
        <f t="shared" si="38"/>
        <v>72.960000000000008</v>
      </c>
      <c r="I114" s="587">
        <v>0.05</v>
      </c>
      <c r="J114" s="589">
        <f t="shared" si="39"/>
        <v>22.8</v>
      </c>
      <c r="K114" s="587">
        <v>0</v>
      </c>
      <c r="L114" s="589">
        <f t="shared" si="40"/>
        <v>0</v>
      </c>
      <c r="M114" s="587">
        <v>1.0900000000000001</v>
      </c>
      <c r="N114" s="589">
        <f t="shared" si="41"/>
        <v>497.04</v>
      </c>
      <c r="Q114" s="557"/>
      <c r="R114" s="557"/>
    </row>
    <row r="115" spans="1:18" s="586" customFormat="1" ht="12.75">
      <c r="A115" s="544" t="s">
        <v>4649</v>
      </c>
      <c r="B115" s="587">
        <v>221</v>
      </c>
      <c r="C115" s="587">
        <v>288540</v>
      </c>
      <c r="D115" s="588">
        <v>720</v>
      </c>
      <c r="E115" s="589">
        <v>1.3</v>
      </c>
      <c r="F115" s="589">
        <f t="shared" si="36"/>
        <v>936</v>
      </c>
      <c r="G115" s="587">
        <v>0.16</v>
      </c>
      <c r="H115" s="589">
        <f t="shared" si="38"/>
        <v>115.2</v>
      </c>
      <c r="I115" s="587">
        <v>0.05</v>
      </c>
      <c r="J115" s="589">
        <f t="shared" si="39"/>
        <v>36</v>
      </c>
      <c r="K115" s="587">
        <v>0</v>
      </c>
      <c r="L115" s="589">
        <f t="shared" si="40"/>
        <v>0</v>
      </c>
      <c r="M115" s="587">
        <v>1.0900000000000001</v>
      </c>
      <c r="N115" s="589">
        <f t="shared" si="41"/>
        <v>784.80000000000007</v>
      </c>
      <c r="Q115" s="557"/>
      <c r="R115" s="557"/>
    </row>
    <row r="116" spans="1:18" s="446" customFormat="1" ht="12.75">
      <c r="D116" s="597">
        <f>SUM(D84:D115)</f>
        <v>37869</v>
      </c>
      <c r="E116" s="591"/>
      <c r="F116" s="597">
        <f>SUM(F84:F115)</f>
        <v>52802.049999999988</v>
      </c>
      <c r="G116" s="597"/>
      <c r="H116" s="597">
        <f>SUM(H84:H115)</f>
        <v>4670.17</v>
      </c>
      <c r="I116" s="597"/>
      <c r="J116" s="597">
        <f>SUM(J84:J115)</f>
        <v>1480.0599999999995</v>
      </c>
      <c r="K116" s="597"/>
      <c r="L116" s="597">
        <f>SUM(L84:L115)</f>
        <v>532.91999999999996</v>
      </c>
      <c r="M116" s="597"/>
      <c r="N116" s="597">
        <f>SUM(N84:N115)</f>
        <v>46118.900000000009</v>
      </c>
    </row>
    <row r="117" spans="1:18" s="446" customFormat="1" ht="12.75"/>
    <row r="118" spans="1:18" s="446" customFormat="1" ht="12.75">
      <c r="B118" s="555" t="s">
        <v>4774</v>
      </c>
      <c r="C118" s="435"/>
      <c r="E118" s="598">
        <f>F116</f>
        <v>52802.049999999988</v>
      </c>
      <c r="G118" s="556"/>
      <c r="H118" s="435"/>
      <c r="I118" s="598"/>
      <c r="L118" s="555"/>
      <c r="M118" s="557"/>
    </row>
    <row r="119" spans="1:18" s="446" customFormat="1" ht="12.75">
      <c r="G119" s="556"/>
      <c r="H119" s="435"/>
      <c r="I119" s="435"/>
      <c r="L119" s="555"/>
      <c r="M119" s="598"/>
    </row>
    <row r="120" spans="1:18" s="446" customFormat="1" ht="12.75">
      <c r="B120" s="441" t="s">
        <v>4775</v>
      </c>
      <c r="C120" s="435"/>
      <c r="D120" s="435"/>
      <c r="E120" s="591">
        <f>SUM(E118:E119)</f>
        <v>52802.049999999988</v>
      </c>
      <c r="G120" s="558"/>
      <c r="H120" s="559"/>
      <c r="I120" s="560"/>
    </row>
    <row r="121" spans="1:18" s="446" customFormat="1" ht="12.75"/>
    <row r="122" spans="1:18" s="446" customFormat="1" ht="12.75">
      <c r="B122" s="435" t="s">
        <v>4776</v>
      </c>
      <c r="D122" s="435"/>
      <c r="E122" s="578">
        <v>52802.5</v>
      </c>
      <c r="G122" s="565"/>
    </row>
    <row r="123" spans="1:18" s="446" customFormat="1" ht="12.75">
      <c r="B123" s="435" t="s">
        <v>4777</v>
      </c>
      <c r="D123" s="435"/>
      <c r="E123" s="435"/>
      <c r="F123" s="435"/>
      <c r="K123" s="599"/>
      <c r="M123" s="600"/>
    </row>
    <row r="124" spans="1:18" s="446" customFormat="1" ht="12.75">
      <c r="B124" s="435" t="s">
        <v>4667</v>
      </c>
      <c r="D124" s="435"/>
      <c r="E124" s="435">
        <f>SUM(E122:E123)</f>
        <v>52802.5</v>
      </c>
      <c r="M124" s="600"/>
    </row>
    <row r="125" spans="1:18" s="446" customFormat="1" ht="12.75">
      <c r="B125" s="435" t="s">
        <v>4778</v>
      </c>
      <c r="D125" s="435"/>
      <c r="E125" s="435">
        <f>E118-E124</f>
        <v>-0.45000000001164153</v>
      </c>
      <c r="F125" s="446" t="s">
        <v>4789</v>
      </c>
      <c r="M125" s="600"/>
    </row>
    <row r="126" spans="1:18" s="446" customFormat="1" ht="12.75">
      <c r="M126" s="600"/>
    </row>
    <row r="127" spans="1:18" s="446" customFormat="1" ht="12.75">
      <c r="N127" s="600"/>
    </row>
    <row r="128" spans="1:18" s="446" customFormat="1" ht="12.75"/>
    <row r="129" spans="1:17" s="446" customFormat="1" ht="12.75">
      <c r="N129" s="600"/>
    </row>
    <row r="130" spans="1:17" s="446" customFormat="1" ht="12.75">
      <c r="P130" s="601"/>
      <c r="Q130" s="602">
        <f>SUM(N84:N103)+N54+N55+N56</f>
        <v>57436.01</v>
      </c>
    </row>
    <row r="131" spans="1:17" s="446" customFormat="1" ht="12.75">
      <c r="P131" s="602">
        <f>SUM(N104:N115)+N66+N65+N64+N63+N62+N61+N60+N59+N58+N57</f>
        <v>45764.19</v>
      </c>
      <c r="Q131" s="602">
        <f>P131-9040.4</f>
        <v>36723.79</v>
      </c>
    </row>
    <row r="132" spans="1:17" s="446" customFormat="1" ht="12.75"/>
    <row r="133" spans="1:17" s="446" customFormat="1" ht="12.75"/>
    <row r="134" spans="1:17" s="446" customFormat="1" ht="12.75">
      <c r="H134" s="603"/>
    </row>
    <row r="135" spans="1:17" s="446" customFormat="1" ht="12.75">
      <c r="H135" s="603"/>
    </row>
    <row r="136" spans="1:17" s="446" customFormat="1" ht="12.75"/>
    <row r="137" spans="1:17" s="446" customFormat="1" ht="12.75"/>
    <row r="138" spans="1:17" s="446" customFormat="1" ht="12.75"/>
    <row r="139" spans="1:17" s="446" customFormat="1" ht="25.5">
      <c r="A139" s="579" t="s">
        <v>4289</v>
      </c>
      <c r="B139" s="580" t="s">
        <v>4772</v>
      </c>
      <c r="C139" s="581" t="s">
        <v>4291</v>
      </c>
      <c r="D139" s="581" t="s">
        <v>4773</v>
      </c>
      <c r="E139" s="581" t="s">
        <v>4293</v>
      </c>
      <c r="F139" s="581" t="s">
        <v>4294</v>
      </c>
      <c r="G139" s="581" t="s">
        <v>4295</v>
      </c>
      <c r="H139" s="581" t="s">
        <v>4294</v>
      </c>
      <c r="I139" s="581" t="s">
        <v>4296</v>
      </c>
      <c r="J139" s="581" t="s">
        <v>4294</v>
      </c>
      <c r="K139" s="581" t="s">
        <v>4297</v>
      </c>
      <c r="L139" s="581" t="s">
        <v>4298</v>
      </c>
      <c r="M139" s="581" t="s">
        <v>4299</v>
      </c>
      <c r="N139" s="581" t="s">
        <v>4294</v>
      </c>
    </row>
    <row r="140" spans="1:17" s="54" customFormat="1" ht="15">
      <c r="A140" s="604" t="s">
        <v>4633</v>
      </c>
      <c r="B140" s="545" t="s">
        <v>4627</v>
      </c>
      <c r="C140" s="546">
        <v>288476</v>
      </c>
      <c r="D140" s="377">
        <v>480</v>
      </c>
      <c r="E140" s="378">
        <v>1.4</v>
      </c>
      <c r="F140" s="378">
        <f t="shared" ref="F140:F153" si="42">E140*D140</f>
        <v>672</v>
      </c>
      <c r="G140" s="378">
        <v>0.12</v>
      </c>
      <c r="H140" s="378">
        <f t="shared" ref="H140:H153" si="43">G140*D140</f>
        <v>57.599999999999994</v>
      </c>
      <c r="I140" s="378">
        <v>0.03</v>
      </c>
      <c r="J140" s="378">
        <f t="shared" ref="J140:J153" si="44">I140*D140</f>
        <v>14.399999999999999</v>
      </c>
      <c r="K140" s="378">
        <v>0.02</v>
      </c>
      <c r="L140" s="378">
        <f t="shared" ref="L140:L153" si="45">K140*D140</f>
        <v>9.6</v>
      </c>
      <c r="M140" s="378">
        <v>1.23</v>
      </c>
      <c r="N140" s="378">
        <f t="shared" ref="N140:N153" si="46">M140*D140</f>
        <v>590.4</v>
      </c>
      <c r="O140"/>
    </row>
    <row r="141" spans="1:17" s="54" customFormat="1" ht="15">
      <c r="A141" s="604" t="s">
        <v>4633</v>
      </c>
      <c r="B141" s="545" t="s">
        <v>4628</v>
      </c>
      <c r="C141" s="546">
        <v>288503</v>
      </c>
      <c r="D141" s="377">
        <v>336</v>
      </c>
      <c r="E141" s="378">
        <v>1.3</v>
      </c>
      <c r="F141" s="378">
        <f t="shared" si="42"/>
        <v>436.8</v>
      </c>
      <c r="G141" s="378">
        <v>0.12</v>
      </c>
      <c r="H141" s="378">
        <f t="shared" si="43"/>
        <v>40.32</v>
      </c>
      <c r="I141" s="378">
        <v>0.03</v>
      </c>
      <c r="J141" s="378">
        <f t="shared" si="44"/>
        <v>10.08</v>
      </c>
      <c r="K141" s="378">
        <v>0.02</v>
      </c>
      <c r="L141" s="378">
        <f t="shared" si="45"/>
        <v>6.72</v>
      </c>
      <c r="M141" s="378">
        <v>1.1299999999999999</v>
      </c>
      <c r="N141" s="378">
        <f t="shared" si="46"/>
        <v>379.67999999999995</v>
      </c>
      <c r="O141"/>
    </row>
    <row r="142" spans="1:17" s="54" customFormat="1" ht="15">
      <c r="A142" s="604" t="s">
        <v>4633</v>
      </c>
      <c r="B142" s="545" t="s">
        <v>4629</v>
      </c>
      <c r="C142" s="546">
        <v>288650</v>
      </c>
      <c r="D142" s="541">
        <v>272</v>
      </c>
      <c r="E142" s="378">
        <v>1.38</v>
      </c>
      <c r="F142" s="378">
        <f t="shared" si="42"/>
        <v>375.35999999999996</v>
      </c>
      <c r="G142" s="378">
        <v>0.13</v>
      </c>
      <c r="H142" s="378">
        <f t="shared" si="43"/>
        <v>35.36</v>
      </c>
      <c r="I142" s="378">
        <v>0.03</v>
      </c>
      <c r="J142" s="378">
        <f t="shared" si="44"/>
        <v>8.16</v>
      </c>
      <c r="K142" s="378">
        <v>0.02</v>
      </c>
      <c r="L142" s="378">
        <f t="shared" si="45"/>
        <v>5.44</v>
      </c>
      <c r="M142" s="378">
        <v>1.2</v>
      </c>
      <c r="N142" s="378">
        <f t="shared" si="46"/>
        <v>326.39999999999998</v>
      </c>
      <c r="O142"/>
    </row>
    <row r="143" spans="1:17" s="54" customFormat="1" ht="15">
      <c r="A143" s="604" t="s">
        <v>4633</v>
      </c>
      <c r="B143" s="545" t="s">
        <v>4630</v>
      </c>
      <c r="C143" s="546">
        <v>288411</v>
      </c>
      <c r="D143" s="377">
        <v>909</v>
      </c>
      <c r="E143" s="378">
        <v>1.3</v>
      </c>
      <c r="F143" s="378">
        <f t="shared" si="42"/>
        <v>1181.7</v>
      </c>
      <c r="G143" s="378">
        <v>0.12</v>
      </c>
      <c r="H143" s="378">
        <f t="shared" si="43"/>
        <v>109.08</v>
      </c>
      <c r="I143" s="378">
        <v>0.03</v>
      </c>
      <c r="J143" s="378">
        <f t="shared" si="44"/>
        <v>27.27</v>
      </c>
      <c r="K143" s="378">
        <v>0.02</v>
      </c>
      <c r="L143" s="378">
        <f t="shared" si="45"/>
        <v>18.18</v>
      </c>
      <c r="M143" s="378">
        <v>1.1299999999999999</v>
      </c>
      <c r="N143" s="378">
        <f t="shared" si="46"/>
        <v>1027.1699999999998</v>
      </c>
      <c r="O143"/>
    </row>
    <row r="144" spans="1:17" s="54" customFormat="1" ht="15">
      <c r="A144" s="604" t="s">
        <v>4633</v>
      </c>
      <c r="B144" s="545" t="s">
        <v>4631</v>
      </c>
      <c r="C144" s="546">
        <v>288265</v>
      </c>
      <c r="D144" s="377">
        <v>877</v>
      </c>
      <c r="E144" s="378">
        <v>1.39</v>
      </c>
      <c r="F144" s="378">
        <f t="shared" si="42"/>
        <v>1219.03</v>
      </c>
      <c r="G144" s="378">
        <v>0.12</v>
      </c>
      <c r="H144" s="378">
        <f t="shared" si="43"/>
        <v>105.24</v>
      </c>
      <c r="I144" s="378">
        <v>0.03</v>
      </c>
      <c r="J144" s="378">
        <f t="shared" si="44"/>
        <v>26.31</v>
      </c>
      <c r="K144" s="378">
        <v>0.02</v>
      </c>
      <c r="L144" s="378">
        <f t="shared" si="45"/>
        <v>17.54</v>
      </c>
      <c r="M144" s="382">
        <v>1.22</v>
      </c>
      <c r="N144" s="378">
        <f t="shared" si="46"/>
        <v>1069.94</v>
      </c>
      <c r="O144"/>
    </row>
    <row r="145" spans="1:15" s="54" customFormat="1" ht="15">
      <c r="A145" s="604" t="s">
        <v>4637</v>
      </c>
      <c r="B145" s="545" t="s">
        <v>4634</v>
      </c>
      <c r="C145" s="546">
        <v>288292</v>
      </c>
      <c r="D145" s="377">
        <v>1224</v>
      </c>
      <c r="E145" s="378">
        <v>1.39</v>
      </c>
      <c r="F145" s="378">
        <f t="shared" si="42"/>
        <v>1701.36</v>
      </c>
      <c r="G145" s="378">
        <v>0.12</v>
      </c>
      <c r="H145" s="378">
        <f t="shared" si="43"/>
        <v>146.88</v>
      </c>
      <c r="I145" s="378">
        <v>0.03</v>
      </c>
      <c r="J145" s="378">
        <f t="shared" si="44"/>
        <v>36.72</v>
      </c>
      <c r="K145" s="378">
        <v>0.02</v>
      </c>
      <c r="L145" s="378">
        <f t="shared" si="45"/>
        <v>24.48</v>
      </c>
      <c r="M145" s="378">
        <v>1.22</v>
      </c>
      <c r="N145" s="377">
        <f t="shared" si="46"/>
        <v>1493.28</v>
      </c>
      <c r="O145"/>
    </row>
    <row r="146" spans="1:15" s="54" customFormat="1" ht="15">
      <c r="A146" s="604" t="s">
        <v>4637</v>
      </c>
      <c r="B146" s="545" t="s">
        <v>4635</v>
      </c>
      <c r="C146" s="546">
        <v>288320</v>
      </c>
      <c r="D146" s="377">
        <v>1368</v>
      </c>
      <c r="E146" s="378">
        <v>1.53</v>
      </c>
      <c r="F146" s="378">
        <f t="shared" si="42"/>
        <v>2093.04</v>
      </c>
      <c r="G146" s="378">
        <v>0.14000000000000001</v>
      </c>
      <c r="H146" s="378">
        <f t="shared" si="43"/>
        <v>191.52</v>
      </c>
      <c r="I146" s="378">
        <v>0.04</v>
      </c>
      <c r="J146" s="378">
        <f t="shared" si="44"/>
        <v>54.72</v>
      </c>
      <c r="K146" s="378">
        <v>0.02</v>
      </c>
      <c r="L146" s="378">
        <f t="shared" si="45"/>
        <v>27.36</v>
      </c>
      <c r="M146" s="378">
        <v>1.33</v>
      </c>
      <c r="N146" s="377">
        <f t="shared" si="46"/>
        <v>1819.44</v>
      </c>
      <c r="O146"/>
    </row>
    <row r="147" spans="1:15" s="54" customFormat="1" ht="15">
      <c r="A147" s="604" t="s">
        <v>4637</v>
      </c>
      <c r="B147" s="545" t="s">
        <v>4636</v>
      </c>
      <c r="C147" s="546">
        <v>288687</v>
      </c>
      <c r="D147" s="377">
        <v>236</v>
      </c>
      <c r="E147" s="378">
        <v>1.38</v>
      </c>
      <c r="F147" s="378">
        <f t="shared" si="42"/>
        <v>325.67999999999995</v>
      </c>
      <c r="G147" s="378">
        <v>0.12</v>
      </c>
      <c r="H147" s="378">
        <f t="shared" si="43"/>
        <v>28.32</v>
      </c>
      <c r="I147" s="378">
        <v>0.03</v>
      </c>
      <c r="J147" s="378">
        <f t="shared" si="44"/>
        <v>7.08</v>
      </c>
      <c r="K147" s="378">
        <v>0.02</v>
      </c>
      <c r="L147" s="378">
        <f t="shared" si="45"/>
        <v>4.72</v>
      </c>
      <c r="M147" s="378">
        <v>1.21</v>
      </c>
      <c r="N147" s="377">
        <f t="shared" si="46"/>
        <v>285.56</v>
      </c>
      <c r="O147"/>
    </row>
    <row r="148" spans="1:15" s="54" customFormat="1" ht="15">
      <c r="A148" s="544" t="s">
        <v>4649</v>
      </c>
      <c r="B148" s="547">
        <v>217</v>
      </c>
      <c r="C148" s="547">
        <v>288449</v>
      </c>
      <c r="D148" s="528">
        <v>480</v>
      </c>
      <c r="E148" s="528">
        <v>1.4</v>
      </c>
      <c r="F148" s="528">
        <f t="shared" si="42"/>
        <v>672</v>
      </c>
      <c r="G148" s="529">
        <v>0.12</v>
      </c>
      <c r="H148" s="530">
        <f t="shared" si="43"/>
        <v>57.599999999999994</v>
      </c>
      <c r="I148" s="529">
        <v>0.05</v>
      </c>
      <c r="J148" s="530">
        <f t="shared" si="44"/>
        <v>24</v>
      </c>
      <c r="K148" s="529">
        <v>0</v>
      </c>
      <c r="L148" s="530">
        <f t="shared" si="45"/>
        <v>0</v>
      </c>
      <c r="M148" s="529">
        <v>1.23</v>
      </c>
      <c r="N148" s="530">
        <f t="shared" si="46"/>
        <v>590.4</v>
      </c>
      <c r="O148"/>
    </row>
    <row r="149" spans="1:15" s="54" customFormat="1" ht="15">
      <c r="A149" s="544" t="s">
        <v>4649</v>
      </c>
      <c r="B149" s="547">
        <v>214</v>
      </c>
      <c r="C149" s="547">
        <v>288357</v>
      </c>
      <c r="D149" s="528">
        <v>1158</v>
      </c>
      <c r="E149" s="528">
        <v>1.39</v>
      </c>
      <c r="F149" s="528">
        <f t="shared" si="42"/>
        <v>1609.62</v>
      </c>
      <c r="G149" s="529">
        <v>0.1</v>
      </c>
      <c r="H149" s="530">
        <f t="shared" si="43"/>
        <v>115.80000000000001</v>
      </c>
      <c r="I149" s="529">
        <v>0.06</v>
      </c>
      <c r="J149" s="530">
        <f t="shared" si="44"/>
        <v>69.48</v>
      </c>
      <c r="K149" s="529">
        <v>0</v>
      </c>
      <c r="L149" s="530">
        <f t="shared" si="45"/>
        <v>0</v>
      </c>
      <c r="M149" s="529">
        <v>1.23</v>
      </c>
      <c r="N149" s="530">
        <f t="shared" si="46"/>
        <v>1424.34</v>
      </c>
      <c r="O149"/>
    </row>
    <row r="150" spans="1:15" s="54" customFormat="1" ht="15">
      <c r="A150" s="544" t="s">
        <v>4649</v>
      </c>
      <c r="B150" s="547">
        <v>215</v>
      </c>
      <c r="C150" s="547">
        <v>288384</v>
      </c>
      <c r="D150" s="528">
        <v>446</v>
      </c>
      <c r="E150" s="528">
        <v>1.39</v>
      </c>
      <c r="F150" s="528">
        <f t="shared" si="42"/>
        <v>619.93999999999994</v>
      </c>
      <c r="G150" s="529">
        <v>0.1</v>
      </c>
      <c r="H150" s="530">
        <f t="shared" si="43"/>
        <v>44.6</v>
      </c>
      <c r="I150" s="529">
        <v>0.06</v>
      </c>
      <c r="J150" s="530">
        <f t="shared" si="44"/>
        <v>26.759999999999998</v>
      </c>
      <c r="K150" s="529">
        <v>0</v>
      </c>
      <c r="L150" s="530">
        <f t="shared" si="45"/>
        <v>0</v>
      </c>
      <c r="M150" s="529">
        <v>1.23</v>
      </c>
      <c r="N150" s="530">
        <f t="shared" si="46"/>
        <v>548.58000000000004</v>
      </c>
      <c r="O150"/>
    </row>
    <row r="151" spans="1:15" s="54" customFormat="1" ht="15">
      <c r="A151" s="544" t="s">
        <v>4649</v>
      </c>
      <c r="B151" s="547">
        <v>222</v>
      </c>
      <c r="C151" s="547">
        <v>288622</v>
      </c>
      <c r="D151" s="528">
        <v>691</v>
      </c>
      <c r="E151" s="528">
        <v>1.54</v>
      </c>
      <c r="F151" s="528">
        <f t="shared" si="42"/>
        <v>1064.1400000000001</v>
      </c>
      <c r="G151" s="529">
        <v>0.13</v>
      </c>
      <c r="H151" s="530">
        <f t="shared" si="43"/>
        <v>89.83</v>
      </c>
      <c r="I151" s="529">
        <v>0.06</v>
      </c>
      <c r="J151" s="530">
        <f t="shared" si="44"/>
        <v>41.46</v>
      </c>
      <c r="K151" s="529">
        <v>0</v>
      </c>
      <c r="L151" s="530">
        <f t="shared" si="45"/>
        <v>0</v>
      </c>
      <c r="M151" s="529">
        <v>1.35</v>
      </c>
      <c r="N151" s="530">
        <f t="shared" si="46"/>
        <v>932.85</v>
      </c>
      <c r="O151"/>
    </row>
    <row r="152" spans="1:15" s="54" customFormat="1" ht="15">
      <c r="A152" s="544" t="s">
        <v>4649</v>
      </c>
      <c r="B152" s="547">
        <v>220</v>
      </c>
      <c r="C152" s="547">
        <v>288530</v>
      </c>
      <c r="D152" s="528">
        <v>473</v>
      </c>
      <c r="E152" s="528">
        <v>1.47</v>
      </c>
      <c r="F152" s="528">
        <f t="shared" si="42"/>
        <v>695.31</v>
      </c>
      <c r="G152" s="529">
        <v>0.14000000000000001</v>
      </c>
      <c r="H152" s="530">
        <f t="shared" si="43"/>
        <v>66.220000000000013</v>
      </c>
      <c r="I152" s="529">
        <v>0.06</v>
      </c>
      <c r="J152" s="530">
        <f t="shared" si="44"/>
        <v>28.38</v>
      </c>
      <c r="K152" s="529">
        <v>0</v>
      </c>
      <c r="L152" s="530">
        <f t="shared" si="45"/>
        <v>0</v>
      </c>
      <c r="M152" s="529">
        <v>1.27</v>
      </c>
      <c r="N152" s="530">
        <f t="shared" si="46"/>
        <v>600.71</v>
      </c>
      <c r="O152"/>
    </row>
    <row r="153" spans="1:15" s="54" customFormat="1" ht="15">
      <c r="A153" s="544" t="s">
        <v>4649</v>
      </c>
      <c r="B153" s="547">
        <v>221</v>
      </c>
      <c r="C153" s="547">
        <v>288568</v>
      </c>
      <c r="D153" s="528">
        <v>247</v>
      </c>
      <c r="E153" s="528">
        <v>1.3</v>
      </c>
      <c r="F153" s="528">
        <f t="shared" si="42"/>
        <v>321.10000000000002</v>
      </c>
      <c r="G153" s="529">
        <v>0.16</v>
      </c>
      <c r="H153" s="530">
        <f t="shared" si="43"/>
        <v>39.520000000000003</v>
      </c>
      <c r="I153" s="529">
        <v>0.05</v>
      </c>
      <c r="J153" s="530">
        <f t="shared" si="44"/>
        <v>12.350000000000001</v>
      </c>
      <c r="K153" s="529">
        <v>0</v>
      </c>
      <c r="L153" s="530">
        <f t="shared" si="45"/>
        <v>0</v>
      </c>
      <c r="M153" s="529">
        <v>1.0900000000000001</v>
      </c>
      <c r="N153" s="530">
        <f t="shared" si="46"/>
        <v>269.23</v>
      </c>
      <c r="O153"/>
    </row>
    <row r="154" spans="1:15" s="54" customFormat="1" ht="15">
      <c r="A154" s="527"/>
      <c r="B154" s="527"/>
      <c r="C154" s="527"/>
      <c r="D154" s="528">
        <f>SUM(D140:D153)</f>
        <v>9197</v>
      </c>
      <c r="E154" s="528"/>
      <c r="F154" s="528">
        <f>SUM(F140:F153)</f>
        <v>12987.08</v>
      </c>
      <c r="G154" s="529"/>
      <c r="H154" s="530">
        <f>SUM(H140:H153)</f>
        <v>1127.8900000000001</v>
      </c>
      <c r="I154" s="529"/>
      <c r="J154" s="530">
        <f>SUM(J140:J153)</f>
        <v>387.17</v>
      </c>
      <c r="K154" s="529"/>
      <c r="L154" s="530">
        <f>SUM(L140:L153)</f>
        <v>114.03999999999999</v>
      </c>
      <c r="M154" s="529"/>
      <c r="N154" s="530">
        <f>SUM(N140:N153)</f>
        <v>11357.98</v>
      </c>
      <c r="O154"/>
    </row>
    <row r="156" spans="1:15">
      <c r="C156" s="564" t="s">
        <v>4774</v>
      </c>
      <c r="D156" s="446"/>
      <c r="E156" s="446"/>
      <c r="F156" s="565">
        <f>F154</f>
        <v>12987.08</v>
      </c>
      <c r="G156" s="446"/>
      <c r="H156" s="564"/>
      <c r="I156" s="446"/>
      <c r="J156" s="565"/>
      <c r="K156" s="446"/>
      <c r="L156" s="446"/>
      <c r="M156" s="566"/>
      <c r="N156" s="567"/>
    </row>
    <row r="157" spans="1:15">
      <c r="C157" s="605" t="s">
        <v>4768</v>
      </c>
      <c r="D157" s="446"/>
      <c r="F157" s="565">
        <v>18.72</v>
      </c>
      <c r="G157" s="446"/>
      <c r="H157" s="605"/>
      <c r="I157" s="446"/>
      <c r="J157" s="565"/>
      <c r="K157" s="565"/>
      <c r="L157" s="446"/>
      <c r="M157" s="566"/>
      <c r="N157" s="567"/>
    </row>
    <row r="158" spans="1:15" ht="17.25" customHeight="1">
      <c r="C158" s="605" t="s">
        <v>4769</v>
      </c>
      <c r="D158" s="446"/>
      <c r="E158" s="446"/>
      <c r="F158" s="565">
        <v>492.7</v>
      </c>
      <c r="G158" s="446"/>
      <c r="H158" s="568"/>
      <c r="J158" s="565"/>
      <c r="K158" s="565"/>
      <c r="L158" s="446"/>
      <c r="M158" s="446"/>
      <c r="N158" s="446"/>
    </row>
    <row r="159" spans="1:15">
      <c r="C159" s="605" t="s">
        <v>4770</v>
      </c>
      <c r="D159" s="446"/>
      <c r="E159" s="446"/>
      <c r="F159" s="565">
        <v>430.64</v>
      </c>
      <c r="G159" s="446"/>
      <c r="H159" s="556"/>
      <c r="I159" s="565"/>
      <c r="J159" s="565"/>
      <c r="K159" s="446"/>
      <c r="L159" s="446"/>
      <c r="M159" s="446"/>
      <c r="N159" s="446"/>
    </row>
    <row r="160" spans="1:15">
      <c r="C160" s="568"/>
      <c r="D160" s="446"/>
      <c r="E160" s="446"/>
      <c r="F160" s="565"/>
      <c r="G160" s="565"/>
      <c r="H160" s="607"/>
      <c r="I160" s="607"/>
      <c r="J160" s="607"/>
      <c r="K160" s="607"/>
      <c r="L160" s="605"/>
      <c r="M160" s="607"/>
      <c r="N160" s="608"/>
    </row>
    <row r="161" spans="1:16">
      <c r="C161" s="441" t="s">
        <v>4775</v>
      </c>
      <c r="D161" s="446"/>
      <c r="E161" s="446"/>
      <c r="F161" s="565">
        <f>F156+F158+F157+F159+F160</f>
        <v>13929.14</v>
      </c>
      <c r="G161" s="446"/>
      <c r="H161" s="609"/>
      <c r="I161" s="608"/>
      <c r="J161" s="608"/>
      <c r="K161" s="607"/>
      <c r="L161" s="606"/>
      <c r="M161" s="606"/>
      <c r="N161" s="610"/>
    </row>
    <row r="162" spans="1:16">
      <c r="C162" s="592"/>
      <c r="D162" s="446"/>
      <c r="E162" s="446"/>
      <c r="F162" s="566"/>
      <c r="G162" s="446"/>
      <c r="H162" s="608"/>
      <c r="I162" s="607"/>
      <c r="J162" s="607"/>
      <c r="K162" s="607"/>
      <c r="L162" s="611"/>
      <c r="M162" s="606"/>
      <c r="N162" s="608"/>
    </row>
    <row r="163" spans="1:16">
      <c r="C163" s="592"/>
      <c r="D163" s="446"/>
      <c r="E163" s="435"/>
      <c r="F163" s="565"/>
      <c r="G163" s="565"/>
      <c r="H163" s="608"/>
      <c r="I163" s="607"/>
      <c r="J163" s="607"/>
      <c r="K163" s="607"/>
      <c r="L163" s="607"/>
      <c r="M163" s="607"/>
      <c r="N163" s="610"/>
    </row>
    <row r="164" spans="1:16">
      <c r="C164" s="435" t="s">
        <v>4776</v>
      </c>
      <c r="D164" s="446"/>
      <c r="E164" s="565"/>
      <c r="F164" s="578">
        <v>14164.33</v>
      </c>
      <c r="G164" s="446"/>
      <c r="H164" s="608"/>
      <c r="I164" s="607"/>
      <c r="J164" s="607"/>
      <c r="K164" s="607"/>
      <c r="L164" s="607"/>
      <c r="M164" s="607"/>
      <c r="N164" s="607"/>
    </row>
    <row r="165" spans="1:16" ht="15">
      <c r="C165" s="435" t="s">
        <v>4777</v>
      </c>
      <c r="D165" s="446"/>
      <c r="E165" s="565"/>
      <c r="F165" s="578"/>
      <c r="G165" s="446"/>
      <c r="H165" s="608"/>
      <c r="I165" s="612"/>
      <c r="J165" s="613"/>
      <c r="K165" s="607"/>
      <c r="L165" s="611"/>
      <c r="M165" s="606"/>
      <c r="N165" s="610"/>
      <c r="P165" s="569"/>
    </row>
    <row r="166" spans="1:16">
      <c r="C166" s="441" t="s">
        <v>4667</v>
      </c>
      <c r="D166" s="446"/>
      <c r="E166" s="565"/>
      <c r="F166" s="565">
        <f>SUM(F164:F165)</f>
        <v>14164.33</v>
      </c>
      <c r="G166" s="446"/>
      <c r="H166" s="607"/>
      <c r="I166" s="607"/>
      <c r="J166" s="607"/>
      <c r="K166" s="607"/>
      <c r="L166" s="607"/>
      <c r="M166" s="607"/>
      <c r="N166" s="610"/>
    </row>
    <row r="167" spans="1:16">
      <c r="C167" s="441" t="s">
        <v>4778</v>
      </c>
      <c r="D167" s="446"/>
      <c r="E167" s="565"/>
      <c r="F167" s="565">
        <f>F161-F166</f>
        <v>-235.19000000000051</v>
      </c>
      <c r="G167" s="446" t="s">
        <v>4789</v>
      </c>
      <c r="H167" s="607"/>
      <c r="I167" s="607"/>
      <c r="J167" s="607"/>
      <c r="K167" s="607"/>
      <c r="L167" s="611"/>
      <c r="M167" s="607"/>
      <c r="N167" s="612"/>
    </row>
    <row r="168" spans="1:16">
      <c r="C168" s="446"/>
      <c r="D168" s="446"/>
      <c r="E168" s="446"/>
      <c r="F168" s="446"/>
      <c r="G168" s="446"/>
      <c r="H168" s="607"/>
      <c r="I168" s="607"/>
      <c r="J168" s="607"/>
      <c r="K168" s="607"/>
      <c r="L168" s="607"/>
      <c r="M168" s="607"/>
      <c r="N168" s="610"/>
    </row>
    <row r="172" spans="1:16" s="446" customFormat="1" ht="25.5">
      <c r="A172" s="579" t="s">
        <v>4289</v>
      </c>
      <c r="B172" s="580" t="s">
        <v>4772</v>
      </c>
      <c r="C172" s="581" t="s">
        <v>4291</v>
      </c>
      <c r="D172" s="581" t="s">
        <v>4773</v>
      </c>
      <c r="E172" s="581" t="s">
        <v>4293</v>
      </c>
      <c r="F172" s="581" t="s">
        <v>4294</v>
      </c>
      <c r="G172" s="581" t="s">
        <v>4295</v>
      </c>
      <c r="H172" s="581" t="s">
        <v>4294</v>
      </c>
      <c r="I172" s="581" t="s">
        <v>4296</v>
      </c>
      <c r="J172" s="581" t="s">
        <v>4294</v>
      </c>
      <c r="K172" s="581" t="s">
        <v>4297</v>
      </c>
      <c r="L172" s="581" t="s">
        <v>4298</v>
      </c>
      <c r="M172" s="581" t="s">
        <v>4299</v>
      </c>
      <c r="N172" s="581" t="s">
        <v>4294</v>
      </c>
    </row>
    <row r="173" spans="1:16" s="54" customFormat="1" ht="15">
      <c r="A173" s="527" t="s">
        <v>4650</v>
      </c>
      <c r="B173" s="548">
        <v>5399</v>
      </c>
      <c r="C173" s="548">
        <v>261030</v>
      </c>
      <c r="D173" s="528">
        <v>320</v>
      </c>
      <c r="E173" s="528">
        <v>5.0999999999999996</v>
      </c>
      <c r="F173" s="528">
        <f t="shared" ref="F173:F176" si="47">E173*D173</f>
        <v>1632</v>
      </c>
      <c r="G173" s="529">
        <v>0.75</v>
      </c>
      <c r="H173" s="530">
        <f t="shared" ref="H173:H176" si="48">G173*D173</f>
        <v>240</v>
      </c>
      <c r="I173" s="529">
        <v>0.1</v>
      </c>
      <c r="J173" s="530">
        <f t="shared" ref="J173:J176" si="49">I173*D173</f>
        <v>32</v>
      </c>
      <c r="K173" s="529">
        <v>0</v>
      </c>
      <c r="L173" s="530">
        <f t="shared" ref="L173:L176" si="50">K173*D173</f>
        <v>0</v>
      </c>
      <c r="M173" s="529">
        <v>4.25</v>
      </c>
      <c r="N173" s="530">
        <f t="shared" ref="N173:N176" si="51">M173*D173</f>
        <v>1360</v>
      </c>
      <c r="O173"/>
    </row>
    <row r="174" spans="1:16" s="54" customFormat="1" ht="15">
      <c r="A174" s="527" t="s">
        <v>4650</v>
      </c>
      <c r="B174" s="548">
        <v>5400</v>
      </c>
      <c r="C174" s="548">
        <v>261068</v>
      </c>
      <c r="D174" s="528">
        <v>215</v>
      </c>
      <c r="E174" s="528">
        <v>6.75</v>
      </c>
      <c r="F174" s="528">
        <f t="shared" si="47"/>
        <v>1451.25</v>
      </c>
      <c r="G174" s="529">
        <v>0.95</v>
      </c>
      <c r="H174" s="530">
        <f t="shared" si="48"/>
        <v>204.25</v>
      </c>
      <c r="I174" s="529">
        <v>0.1</v>
      </c>
      <c r="J174" s="530">
        <f t="shared" si="49"/>
        <v>21.5</v>
      </c>
      <c r="K174" s="529">
        <v>0</v>
      </c>
      <c r="L174" s="530">
        <f t="shared" si="50"/>
        <v>0</v>
      </c>
      <c r="M174" s="529">
        <v>5.7</v>
      </c>
      <c r="N174" s="530">
        <f t="shared" si="51"/>
        <v>1225.5</v>
      </c>
      <c r="O174"/>
    </row>
    <row r="175" spans="1:16" s="54" customFormat="1" ht="15">
      <c r="A175" s="527" t="s">
        <v>4650</v>
      </c>
      <c r="B175" s="548">
        <v>5398</v>
      </c>
      <c r="C175" s="548">
        <v>261003</v>
      </c>
      <c r="D175" s="528">
        <v>457</v>
      </c>
      <c r="E175" s="528">
        <v>7.45</v>
      </c>
      <c r="F175" s="528">
        <f t="shared" si="47"/>
        <v>3404.65</v>
      </c>
      <c r="G175" s="529">
        <v>0.55000000000000004</v>
      </c>
      <c r="H175" s="530">
        <f t="shared" si="48"/>
        <v>251.35000000000002</v>
      </c>
      <c r="I175" s="529">
        <v>0.1</v>
      </c>
      <c r="J175" s="530">
        <f t="shared" si="49"/>
        <v>45.7</v>
      </c>
      <c r="K175" s="529">
        <v>0</v>
      </c>
      <c r="L175" s="530">
        <f t="shared" si="50"/>
        <v>0</v>
      </c>
      <c r="M175" s="529">
        <v>6.8</v>
      </c>
      <c r="N175" s="530">
        <f t="shared" si="51"/>
        <v>3107.6</v>
      </c>
      <c r="O175"/>
    </row>
    <row r="176" spans="1:16" s="54" customFormat="1" ht="15">
      <c r="A176" s="527" t="s">
        <v>4764</v>
      </c>
      <c r="B176" s="548">
        <v>131</v>
      </c>
      <c r="C176" s="548">
        <v>289621</v>
      </c>
      <c r="D176" s="528">
        <v>601</v>
      </c>
      <c r="E176" s="528">
        <v>5.32</v>
      </c>
      <c r="F176" s="528">
        <f t="shared" si="47"/>
        <v>3197.32</v>
      </c>
      <c r="G176" s="529">
        <v>0.65</v>
      </c>
      <c r="H176" s="530">
        <f t="shared" si="48"/>
        <v>390.65000000000003</v>
      </c>
      <c r="I176" s="529">
        <v>0.1</v>
      </c>
      <c r="J176" s="530">
        <f t="shared" si="49"/>
        <v>60.1</v>
      </c>
      <c r="K176" s="529">
        <v>0</v>
      </c>
      <c r="L176" s="530">
        <f t="shared" si="50"/>
        <v>0</v>
      </c>
      <c r="M176" s="529">
        <v>4.57</v>
      </c>
      <c r="N176" s="530">
        <f t="shared" si="51"/>
        <v>2746.57</v>
      </c>
      <c r="O176"/>
    </row>
    <row r="177" spans="1:15" s="54" customFormat="1" ht="15">
      <c r="A177" s="527"/>
      <c r="B177" s="527"/>
      <c r="C177" s="527" t="s">
        <v>4644</v>
      </c>
      <c r="D177" s="528">
        <f>SUM(D173:D176)</f>
        <v>1593</v>
      </c>
      <c r="E177" s="528"/>
      <c r="F177" s="528">
        <f t="shared" ref="F177:N177" si="52">SUM(F173:F176)</f>
        <v>9685.2199999999993</v>
      </c>
      <c r="G177" s="528"/>
      <c r="H177" s="528">
        <f t="shared" si="52"/>
        <v>1086.25</v>
      </c>
      <c r="I177" s="528"/>
      <c r="J177" s="528">
        <f t="shared" si="52"/>
        <v>159.30000000000001</v>
      </c>
      <c r="K177" s="528"/>
      <c r="L177" s="528">
        <f t="shared" si="52"/>
        <v>0</v>
      </c>
      <c r="M177" s="528"/>
      <c r="N177" s="528">
        <f t="shared" si="52"/>
        <v>8439.67</v>
      </c>
      <c r="O177"/>
    </row>
    <row r="179" spans="1:15">
      <c r="C179" s="564" t="s">
        <v>4774</v>
      </c>
      <c r="D179" s="446"/>
      <c r="E179" s="446"/>
      <c r="F179" s="565">
        <f>F177</f>
        <v>9685.2199999999993</v>
      </c>
      <c r="G179" s="446"/>
      <c r="H179" s="564"/>
      <c r="I179" s="446"/>
      <c r="J179" s="565"/>
      <c r="K179" s="446"/>
      <c r="L179" s="446"/>
      <c r="M179" s="566"/>
      <c r="N179" s="567"/>
    </row>
    <row r="180" spans="1:15">
      <c r="C180" s="568"/>
      <c r="D180" s="446"/>
      <c r="E180" s="446"/>
      <c r="F180" s="565"/>
      <c r="G180" s="446"/>
      <c r="H180" s="441"/>
      <c r="I180" s="446"/>
      <c r="J180" s="565"/>
      <c r="K180" s="446"/>
      <c r="L180" s="446"/>
      <c r="M180" s="566"/>
      <c r="N180" s="567"/>
    </row>
    <row r="181" spans="1:15">
      <c r="C181" s="441"/>
      <c r="D181" s="446"/>
      <c r="E181" s="446"/>
      <c r="F181" s="565"/>
      <c r="G181" s="446"/>
      <c r="H181" s="556"/>
      <c r="I181" s="565"/>
      <c r="J181" s="565"/>
      <c r="K181" s="565"/>
      <c r="L181" s="446"/>
      <c r="M181" s="446"/>
      <c r="N181" s="446"/>
    </row>
    <row r="182" spans="1:15">
      <c r="C182" s="568"/>
      <c r="D182" s="446"/>
      <c r="E182" s="446"/>
      <c r="F182" s="565"/>
      <c r="G182" s="446"/>
      <c r="H182" s="446"/>
      <c r="I182" s="446"/>
      <c r="J182" s="446"/>
      <c r="K182" s="446"/>
      <c r="L182" s="446"/>
      <c r="M182" s="446"/>
      <c r="N182" s="446"/>
    </row>
    <row r="183" spans="1:15">
      <c r="C183" s="568"/>
      <c r="D183" s="446"/>
      <c r="E183" s="446"/>
      <c r="F183" s="565"/>
      <c r="G183" s="565"/>
      <c r="H183" s="446"/>
      <c r="I183" s="446"/>
      <c r="J183" s="446"/>
      <c r="K183" s="446"/>
      <c r="L183" s="446"/>
      <c r="M183" s="446"/>
      <c r="N183" s="591"/>
    </row>
    <row r="184" spans="1:15">
      <c r="C184" s="441" t="s">
        <v>4775</v>
      </c>
      <c r="D184" s="446"/>
      <c r="E184" s="446"/>
      <c r="F184" s="565">
        <f>F179+F181+F180+F182+F183</f>
        <v>9685.2199999999993</v>
      </c>
      <c r="G184" s="446"/>
      <c r="H184" s="558"/>
      <c r="I184" s="575"/>
      <c r="J184" s="576"/>
      <c r="K184" s="446"/>
      <c r="L184" s="446"/>
      <c r="M184" s="446"/>
      <c r="N184" s="446"/>
    </row>
    <row r="185" spans="1:15">
      <c r="C185" s="592"/>
      <c r="D185" s="446"/>
      <c r="E185" s="446"/>
      <c r="F185" s="566"/>
      <c r="G185" s="446"/>
      <c r="H185" s="565"/>
      <c r="I185" s="446"/>
      <c r="J185" s="446"/>
      <c r="K185" s="446"/>
      <c r="L185" s="446"/>
      <c r="M185" s="446"/>
      <c r="N185" s="446"/>
    </row>
    <row r="186" spans="1:15">
      <c r="C186" s="592"/>
      <c r="D186" s="446"/>
      <c r="E186" s="435"/>
      <c r="F186" s="565"/>
      <c r="G186" s="565"/>
      <c r="H186" s="565"/>
      <c r="I186" s="446"/>
      <c r="J186" s="446"/>
      <c r="K186" s="446"/>
      <c r="L186" s="446"/>
      <c r="M186" s="446"/>
      <c r="N186" s="446"/>
    </row>
    <row r="187" spans="1:15">
      <c r="C187" s="441" t="s">
        <v>4787</v>
      </c>
      <c r="D187" s="446"/>
      <c r="E187" s="565"/>
      <c r="F187" s="578">
        <v>4391.25</v>
      </c>
      <c r="G187" s="446"/>
      <c r="H187" s="565"/>
      <c r="I187" s="446"/>
      <c r="J187" s="446"/>
      <c r="K187" s="446"/>
      <c r="L187" s="446"/>
      <c r="M187" s="446"/>
      <c r="N187" s="446"/>
    </row>
    <row r="188" spans="1:15">
      <c r="C188" s="441" t="s">
        <v>4788</v>
      </c>
      <c r="D188" s="446"/>
      <c r="E188" s="565"/>
      <c r="F188" s="578">
        <v>5293.47</v>
      </c>
      <c r="G188" s="446"/>
      <c r="H188" s="565"/>
      <c r="I188" s="446"/>
      <c r="J188" s="446"/>
      <c r="K188" s="446"/>
      <c r="L188" s="446"/>
      <c r="M188" s="446"/>
      <c r="N188" s="446"/>
    </row>
    <row r="189" spans="1:15">
      <c r="C189" s="441" t="s">
        <v>4667</v>
      </c>
      <c r="D189" s="446"/>
      <c r="E189" s="565"/>
      <c r="F189" s="565">
        <f>SUM(F187:F188)</f>
        <v>9684.7200000000012</v>
      </c>
      <c r="G189" s="446"/>
      <c r="H189" s="446"/>
      <c r="I189" s="446"/>
      <c r="J189" s="446"/>
      <c r="K189" s="446"/>
      <c r="L189" s="446"/>
      <c r="M189" s="446"/>
      <c r="N189" s="446"/>
    </row>
    <row r="190" spans="1:15">
      <c r="C190" s="441" t="s">
        <v>4778</v>
      </c>
      <c r="D190" s="446"/>
      <c r="E190" s="565"/>
      <c r="F190" s="565">
        <f>F184-F189</f>
        <v>0.49999999999818101</v>
      </c>
      <c r="G190" s="446" t="s">
        <v>4790</v>
      </c>
      <c r="H190" s="446"/>
      <c r="I190" s="446"/>
      <c r="J190" s="446"/>
      <c r="K190" s="446"/>
      <c r="L190" s="446"/>
      <c r="M190" s="446"/>
      <c r="N190" s="446"/>
    </row>
    <row r="191" spans="1:15">
      <c r="M191" s="399"/>
    </row>
    <row r="192" spans="1:15">
      <c r="M192" s="399"/>
    </row>
    <row r="194" spans="13:13">
      <c r="M194" s="399"/>
    </row>
    <row r="195" spans="13:13" ht="12" customHeight="1"/>
    <row r="196" spans="13:13">
      <c r="M196" s="399"/>
    </row>
  </sheetData>
  <phoneticPr fontId="54" type="noConversion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128"/>
  <sheetViews>
    <sheetView zoomScaleNormal="100" workbookViewId="0">
      <selection activeCell="G11" sqref="A1:G17"/>
    </sheetView>
  </sheetViews>
  <sheetFormatPr defaultColWidth="9" defaultRowHeight="15"/>
  <cols>
    <col min="1" max="1" width="31.625" style="54" customWidth="1"/>
    <col min="2" max="2" width="17" style="54" customWidth="1"/>
    <col min="3" max="3" width="19" style="54" customWidth="1"/>
    <col min="4" max="4" width="24" style="54" customWidth="1"/>
    <col min="5" max="5" width="11.625" style="86" customWidth="1"/>
    <col min="6" max="6" width="19.625" style="86" customWidth="1"/>
    <col min="7" max="7" width="38" style="54" customWidth="1"/>
    <col min="8" max="8" width="14.375" style="54" customWidth="1"/>
    <col min="9" max="9" width="10.875" style="54" bestFit="1" customWidth="1"/>
    <col min="10" max="10" width="9" style="54"/>
    <col min="11" max="11" width="9.625" style="54" bestFit="1" customWidth="1"/>
    <col min="12" max="16382" width="9" style="54"/>
    <col min="16383" max="16383" width="11.25" style="54"/>
    <col min="16384" max="16384" width="9" style="54"/>
  </cols>
  <sheetData>
    <row r="1" spans="1:7" customFormat="1">
      <c r="A1" s="879" t="s">
        <v>4771</v>
      </c>
      <c r="B1" s="879"/>
      <c r="C1" s="879"/>
      <c r="D1" s="542"/>
      <c r="E1" s="543"/>
      <c r="F1" s="678">
        <v>2621.3000000000002</v>
      </c>
      <c r="G1" s="23"/>
    </row>
    <row r="2" spans="1:7" customFormat="1">
      <c r="A2" s="679" t="s">
        <v>4816</v>
      </c>
      <c r="B2" s="679"/>
      <c r="C2" s="679"/>
      <c r="D2" s="542"/>
      <c r="E2" s="543"/>
      <c r="F2" s="667">
        <v>694.11</v>
      </c>
      <c r="G2" s="23"/>
    </row>
    <row r="3" spans="1:7" customFormat="1">
      <c r="A3" s="679" t="s">
        <v>4817</v>
      </c>
      <c r="B3" s="679"/>
      <c r="C3" s="679"/>
      <c r="D3" s="542"/>
      <c r="E3" s="543"/>
      <c r="F3" s="667">
        <v>144.76</v>
      </c>
      <c r="G3" s="23"/>
    </row>
    <row r="4" spans="1:7" customFormat="1">
      <c r="A4" s="679" t="s">
        <v>4818</v>
      </c>
      <c r="B4" s="679"/>
      <c r="C4" s="679"/>
      <c r="D4" s="542"/>
      <c r="E4" s="543"/>
      <c r="F4" s="667">
        <v>740.37</v>
      </c>
      <c r="G4" s="23"/>
    </row>
    <row r="5" spans="1:7" customFormat="1">
      <c r="A5" s="679" t="s">
        <v>4819</v>
      </c>
      <c r="B5" s="679"/>
      <c r="C5" s="679"/>
      <c r="D5" s="542"/>
      <c r="E5" s="543"/>
      <c r="F5" s="667">
        <v>10</v>
      </c>
      <c r="G5" s="23"/>
    </row>
    <row r="6" spans="1:7" customFormat="1">
      <c r="A6" s="679" t="s">
        <v>4820</v>
      </c>
      <c r="B6" s="679"/>
      <c r="C6" s="679"/>
      <c r="D6" s="542"/>
      <c r="E6" s="543"/>
      <c r="F6" s="667">
        <v>500</v>
      </c>
      <c r="G6" s="23"/>
    </row>
    <row r="7" spans="1:7" s="50" customFormat="1" ht="15.75" customHeight="1">
      <c r="A7" s="680" t="s">
        <v>4834</v>
      </c>
      <c r="B7" s="680"/>
      <c r="C7" s="680"/>
      <c r="D7" s="681"/>
      <c r="E7" s="682"/>
      <c r="F7" s="667">
        <v>808.88</v>
      </c>
    </row>
    <row r="8" spans="1:7">
      <c r="A8" s="410">
        <v>2010</v>
      </c>
      <c r="B8" s="410">
        <v>5381</v>
      </c>
      <c r="C8" s="410">
        <v>325519</v>
      </c>
      <c r="D8" s="411">
        <v>601</v>
      </c>
      <c r="E8" s="412">
        <v>1.3</v>
      </c>
      <c r="F8" s="411">
        <f>E8*D8</f>
        <v>781.30000000000007</v>
      </c>
      <c r="G8" s="877" t="s">
        <v>4678</v>
      </c>
    </row>
    <row r="9" spans="1:7">
      <c r="A9" s="413"/>
      <c r="B9" s="413"/>
      <c r="C9" s="413" t="s">
        <v>4671</v>
      </c>
      <c r="D9" s="413">
        <f>SUM(D8)</f>
        <v>601</v>
      </c>
      <c r="E9" s="413"/>
      <c r="F9" s="413">
        <f>SUM(F8)</f>
        <v>781.30000000000007</v>
      </c>
      <c r="G9" s="878"/>
    </row>
    <row r="10" spans="1:7">
      <c r="A10" s="385"/>
      <c r="B10" s="385"/>
      <c r="C10" s="385"/>
      <c r="D10" s="385"/>
      <c r="E10" s="385"/>
      <c r="F10" s="385"/>
    </row>
    <row r="11" spans="1:7">
      <c r="A11" s="405" t="s">
        <v>4669</v>
      </c>
      <c r="B11" s="405">
        <v>1603</v>
      </c>
      <c r="C11" s="405">
        <v>302428</v>
      </c>
      <c r="D11" s="405">
        <v>2302</v>
      </c>
      <c r="E11" s="408">
        <v>1.39</v>
      </c>
      <c r="F11" s="407">
        <f t="shared" ref="F11:F16" si="0">E11*D11</f>
        <v>3199.7799999999997</v>
      </c>
      <c r="G11" s="876" t="s">
        <v>4832</v>
      </c>
    </row>
    <row r="12" spans="1:7">
      <c r="A12" s="405"/>
      <c r="B12" s="405">
        <v>1603</v>
      </c>
      <c r="C12" s="405">
        <v>302482</v>
      </c>
      <c r="D12" s="405">
        <v>1608</v>
      </c>
      <c r="E12" s="408">
        <v>1.39</v>
      </c>
      <c r="F12" s="407">
        <f t="shared" si="0"/>
        <v>2235.12</v>
      </c>
      <c r="G12" s="876"/>
    </row>
    <row r="13" spans="1:7">
      <c r="A13" s="405"/>
      <c r="B13" s="405">
        <v>1604</v>
      </c>
      <c r="C13" s="405">
        <v>302381</v>
      </c>
      <c r="D13" s="405">
        <v>2336</v>
      </c>
      <c r="E13" s="408">
        <v>1.3</v>
      </c>
      <c r="F13" s="407">
        <f t="shared" si="0"/>
        <v>3036.8</v>
      </c>
      <c r="G13" s="876"/>
    </row>
    <row r="14" spans="1:7">
      <c r="A14" s="405"/>
      <c r="B14" s="405">
        <v>1604</v>
      </c>
      <c r="C14" s="405">
        <v>302446</v>
      </c>
      <c r="D14" s="405">
        <v>524</v>
      </c>
      <c r="E14" s="408">
        <v>1.3</v>
      </c>
      <c r="F14" s="407">
        <f t="shared" si="0"/>
        <v>681.2</v>
      </c>
      <c r="G14" s="876"/>
    </row>
    <row r="15" spans="1:7">
      <c r="A15" s="405"/>
      <c r="B15" s="405">
        <v>1605</v>
      </c>
      <c r="C15" s="405">
        <v>302464</v>
      </c>
      <c r="D15" s="405">
        <v>281</v>
      </c>
      <c r="E15" s="408">
        <v>1.3</v>
      </c>
      <c r="F15" s="407">
        <f t="shared" si="0"/>
        <v>365.3</v>
      </c>
      <c r="G15" s="876"/>
    </row>
    <row r="16" spans="1:7">
      <c r="A16" s="405"/>
      <c r="B16" s="405">
        <v>1605</v>
      </c>
      <c r="C16" s="405">
        <v>302400</v>
      </c>
      <c r="D16" s="405">
        <v>1745</v>
      </c>
      <c r="E16" s="408">
        <v>1.3</v>
      </c>
      <c r="F16" s="407">
        <f t="shared" si="0"/>
        <v>2268.5</v>
      </c>
      <c r="G16" s="876"/>
    </row>
    <row r="17" spans="1:7">
      <c r="A17" s="405"/>
      <c r="B17" s="405"/>
      <c r="C17" s="405" t="s">
        <v>4671</v>
      </c>
      <c r="D17" s="405">
        <f>SUM(D11:D16)</f>
        <v>8796</v>
      </c>
      <c r="E17" s="405"/>
      <c r="F17" s="405">
        <f>SUM(F11:F16)</f>
        <v>11786.7</v>
      </c>
      <c r="G17" s="876"/>
    </row>
    <row r="18" spans="1:7">
      <c r="A18" s="670"/>
      <c r="B18" s="670"/>
      <c r="C18" s="670"/>
      <c r="D18" s="670"/>
      <c r="E18" s="670"/>
      <c r="F18" s="670"/>
      <c r="G18" s="670"/>
    </row>
    <row r="19" spans="1:7">
      <c r="A19" s="535" t="s">
        <v>4758</v>
      </c>
      <c r="B19" s="535">
        <v>1603</v>
      </c>
      <c r="C19" s="535">
        <v>302437</v>
      </c>
      <c r="D19" s="535">
        <v>2302</v>
      </c>
      <c r="E19" s="537">
        <v>1.39</v>
      </c>
      <c r="F19" s="531">
        <f t="shared" ref="F19:F82" si="1">E19*D19</f>
        <v>3199.7799999999997</v>
      </c>
      <c r="G19" s="880" t="s">
        <v>4766</v>
      </c>
    </row>
    <row r="20" spans="1:7">
      <c r="A20" s="535"/>
      <c r="B20" s="535"/>
      <c r="C20" s="535">
        <v>302491</v>
      </c>
      <c r="D20" s="535">
        <v>1608</v>
      </c>
      <c r="E20" s="537">
        <v>1.39</v>
      </c>
      <c r="F20" s="531">
        <f t="shared" si="1"/>
        <v>2235.12</v>
      </c>
      <c r="G20" s="880"/>
    </row>
    <row r="21" spans="1:7">
      <c r="A21" s="535"/>
      <c r="B21" s="535">
        <v>1604</v>
      </c>
      <c r="C21" s="535">
        <v>302390</v>
      </c>
      <c r="D21" s="535">
        <v>2336</v>
      </c>
      <c r="E21" s="537">
        <v>1.3</v>
      </c>
      <c r="F21" s="531">
        <f t="shared" si="1"/>
        <v>3036.8</v>
      </c>
      <c r="G21" s="880"/>
    </row>
    <row r="22" spans="1:7">
      <c r="A22" s="535"/>
      <c r="B22" s="535"/>
      <c r="C22" s="535">
        <v>302455</v>
      </c>
      <c r="D22" s="535">
        <v>554</v>
      </c>
      <c r="E22" s="537">
        <v>1.3</v>
      </c>
      <c r="F22" s="531">
        <f t="shared" si="1"/>
        <v>720.2</v>
      </c>
      <c r="G22" s="880"/>
    </row>
    <row r="23" spans="1:7">
      <c r="A23" s="535"/>
      <c r="B23" s="535">
        <v>1605</v>
      </c>
      <c r="C23" s="535">
        <v>302473</v>
      </c>
      <c r="D23" s="535">
        <v>264</v>
      </c>
      <c r="E23" s="537">
        <v>1.3</v>
      </c>
      <c r="F23" s="531">
        <f t="shared" si="1"/>
        <v>343.2</v>
      </c>
      <c r="G23" s="880"/>
    </row>
    <row r="24" spans="1:7">
      <c r="A24" s="535"/>
      <c r="B24" s="535"/>
      <c r="C24" s="535">
        <v>302419</v>
      </c>
      <c r="D24" s="535">
        <v>1745</v>
      </c>
      <c r="E24" s="537">
        <v>1.3</v>
      </c>
      <c r="F24" s="531">
        <f t="shared" si="1"/>
        <v>2268.5</v>
      </c>
      <c r="G24" s="880"/>
    </row>
    <row r="25" spans="1:7">
      <c r="A25" s="535"/>
      <c r="B25" s="535"/>
      <c r="C25" s="535"/>
      <c r="D25" s="535">
        <f>SUM(D19:D24)</f>
        <v>8809</v>
      </c>
      <c r="E25" s="535"/>
      <c r="F25" s="535">
        <f>SUM(F19:F24)</f>
        <v>11803.600000000002</v>
      </c>
      <c r="G25" s="880"/>
    </row>
    <row r="26" spans="1:7">
      <c r="A26" s="535" t="s">
        <v>4759</v>
      </c>
      <c r="B26" s="535">
        <v>6484</v>
      </c>
      <c r="C26" s="535">
        <v>303894</v>
      </c>
      <c r="D26" s="535">
        <v>602</v>
      </c>
      <c r="E26" s="536">
        <v>1.4</v>
      </c>
      <c r="F26" s="531">
        <f t="shared" si="1"/>
        <v>842.8</v>
      </c>
      <c r="G26" s="880"/>
    </row>
    <row r="27" spans="1:7">
      <c r="A27" s="535"/>
      <c r="B27" s="535">
        <v>6484</v>
      </c>
      <c r="C27" s="535">
        <v>303885</v>
      </c>
      <c r="D27" s="535">
        <v>1368</v>
      </c>
      <c r="E27" s="536">
        <v>1.4</v>
      </c>
      <c r="F27" s="531">
        <f t="shared" si="1"/>
        <v>1915.1999999999998</v>
      </c>
      <c r="G27" s="880"/>
    </row>
    <row r="28" spans="1:7">
      <c r="A28" s="535"/>
      <c r="B28" s="535">
        <v>6484</v>
      </c>
      <c r="C28" s="535">
        <v>303903</v>
      </c>
      <c r="D28" s="535">
        <v>877</v>
      </c>
      <c r="E28" s="536">
        <v>1.4</v>
      </c>
      <c r="F28" s="531">
        <f t="shared" si="1"/>
        <v>1227.8</v>
      </c>
      <c r="G28" s="880"/>
    </row>
    <row r="29" spans="1:7">
      <c r="A29" s="535"/>
      <c r="B29" s="535">
        <v>6485</v>
      </c>
      <c r="C29" s="535">
        <v>303921</v>
      </c>
      <c r="D29" s="535">
        <v>536</v>
      </c>
      <c r="E29" s="536">
        <v>1.3</v>
      </c>
      <c r="F29" s="531">
        <f t="shared" si="1"/>
        <v>696.80000000000007</v>
      </c>
      <c r="G29" s="880"/>
    </row>
    <row r="30" spans="1:7">
      <c r="A30" s="535"/>
      <c r="B30" s="535">
        <v>6485</v>
      </c>
      <c r="C30" s="535">
        <v>303912</v>
      </c>
      <c r="D30" s="535">
        <v>1260</v>
      </c>
      <c r="E30" s="536">
        <v>1.3</v>
      </c>
      <c r="F30" s="531">
        <f t="shared" si="1"/>
        <v>1638</v>
      </c>
      <c r="G30" s="880"/>
    </row>
    <row r="31" spans="1:7">
      <c r="A31" s="535"/>
      <c r="B31" s="535">
        <v>6485</v>
      </c>
      <c r="C31" s="535">
        <v>303930</v>
      </c>
      <c r="D31" s="535">
        <v>800</v>
      </c>
      <c r="E31" s="536">
        <v>1.3</v>
      </c>
      <c r="F31" s="531">
        <f t="shared" si="1"/>
        <v>1040</v>
      </c>
      <c r="G31" s="880"/>
    </row>
    <row r="32" spans="1:7">
      <c r="A32" s="535"/>
      <c r="B32" s="535">
        <v>6489</v>
      </c>
      <c r="C32" s="535">
        <v>304050</v>
      </c>
      <c r="D32" s="535">
        <v>927</v>
      </c>
      <c r="E32" s="536">
        <v>1.54</v>
      </c>
      <c r="F32" s="531">
        <f t="shared" si="1"/>
        <v>1427.58</v>
      </c>
      <c r="G32" s="880"/>
    </row>
    <row r="33" spans="1:7">
      <c r="A33" s="535"/>
      <c r="B33" s="535">
        <v>6489</v>
      </c>
      <c r="C33" s="535">
        <v>304040</v>
      </c>
      <c r="D33" s="535">
        <v>2196</v>
      </c>
      <c r="E33" s="536">
        <v>1.54</v>
      </c>
      <c r="F33" s="531">
        <f t="shared" si="1"/>
        <v>3381.84</v>
      </c>
      <c r="G33" s="880"/>
    </row>
    <row r="34" spans="1:7">
      <c r="A34" s="535"/>
      <c r="B34" s="535">
        <v>6489</v>
      </c>
      <c r="C34" s="535">
        <v>304069</v>
      </c>
      <c r="D34" s="535">
        <v>756</v>
      </c>
      <c r="E34" s="536">
        <v>1.54</v>
      </c>
      <c r="F34" s="531">
        <f t="shared" si="1"/>
        <v>1164.24</v>
      </c>
      <c r="G34" s="880"/>
    </row>
    <row r="35" spans="1:7">
      <c r="A35" s="535"/>
      <c r="B35" s="535">
        <v>6481</v>
      </c>
      <c r="C35" s="535">
        <v>303802</v>
      </c>
      <c r="D35" s="535">
        <v>1060</v>
      </c>
      <c r="E35" s="536">
        <v>1.39</v>
      </c>
      <c r="F35" s="531">
        <f t="shared" si="1"/>
        <v>1473.3999999999999</v>
      </c>
      <c r="G35" s="880"/>
    </row>
    <row r="36" spans="1:7">
      <c r="A36" s="535"/>
      <c r="B36" s="535">
        <v>6481</v>
      </c>
      <c r="C36" s="535">
        <v>303793</v>
      </c>
      <c r="D36" s="535">
        <v>1029</v>
      </c>
      <c r="E36" s="536">
        <v>1.39</v>
      </c>
      <c r="F36" s="531">
        <f t="shared" si="1"/>
        <v>1430.31</v>
      </c>
      <c r="G36" s="880"/>
    </row>
    <row r="37" spans="1:7">
      <c r="A37" s="535"/>
      <c r="B37" s="535">
        <v>6481</v>
      </c>
      <c r="C37" s="535">
        <v>303811</v>
      </c>
      <c r="D37" s="535">
        <v>938</v>
      </c>
      <c r="E37" s="536">
        <v>1.39</v>
      </c>
      <c r="F37" s="531">
        <f t="shared" si="1"/>
        <v>1303.82</v>
      </c>
      <c r="G37" s="880"/>
    </row>
    <row r="38" spans="1:7">
      <c r="A38" s="535"/>
      <c r="B38" s="535">
        <v>6482</v>
      </c>
      <c r="C38" s="535">
        <v>303830</v>
      </c>
      <c r="D38" s="535">
        <v>962</v>
      </c>
      <c r="E38" s="536">
        <v>1.39</v>
      </c>
      <c r="F38" s="531">
        <f t="shared" si="1"/>
        <v>1337.1799999999998</v>
      </c>
      <c r="G38" s="880"/>
    </row>
    <row r="39" spans="1:7">
      <c r="A39" s="535"/>
      <c r="B39" s="535">
        <v>6482</v>
      </c>
      <c r="C39" s="535">
        <v>303820</v>
      </c>
      <c r="D39" s="535">
        <v>931</v>
      </c>
      <c r="E39" s="536">
        <v>1.39</v>
      </c>
      <c r="F39" s="531">
        <f t="shared" si="1"/>
        <v>1294.0899999999999</v>
      </c>
      <c r="G39" s="880"/>
    </row>
    <row r="40" spans="1:7">
      <c r="A40" s="535"/>
      <c r="B40" s="535">
        <v>6482</v>
      </c>
      <c r="C40" s="535">
        <v>303849</v>
      </c>
      <c r="D40" s="535">
        <v>850</v>
      </c>
      <c r="E40" s="536">
        <v>1.39</v>
      </c>
      <c r="F40" s="531">
        <f t="shared" si="1"/>
        <v>1181.5</v>
      </c>
      <c r="G40" s="880"/>
    </row>
    <row r="41" spans="1:7">
      <c r="A41" s="535"/>
      <c r="B41" s="535"/>
      <c r="C41" s="535"/>
      <c r="D41" s="535">
        <f>SUM(D26:D40)</f>
        <v>15092</v>
      </c>
      <c r="E41" s="536"/>
      <c r="F41" s="536">
        <f>SUM(F26:F40)</f>
        <v>21354.560000000001</v>
      </c>
      <c r="G41" s="880"/>
    </row>
    <row r="42" spans="1:7">
      <c r="A42" s="535" t="s">
        <v>4760</v>
      </c>
      <c r="B42" s="535">
        <v>6483</v>
      </c>
      <c r="C42" s="535">
        <v>303867</v>
      </c>
      <c r="D42" s="535">
        <v>670</v>
      </c>
      <c r="E42" s="536">
        <v>1.39</v>
      </c>
      <c r="F42" s="531">
        <f t="shared" si="1"/>
        <v>931.3</v>
      </c>
      <c r="G42" s="880"/>
    </row>
    <row r="43" spans="1:7">
      <c r="A43" s="535"/>
      <c r="B43" s="535">
        <v>6483</v>
      </c>
      <c r="C43" s="535">
        <v>303858</v>
      </c>
      <c r="D43" s="535">
        <v>637</v>
      </c>
      <c r="E43" s="536">
        <v>1.39</v>
      </c>
      <c r="F43" s="531">
        <f t="shared" si="1"/>
        <v>885.43</v>
      </c>
      <c r="G43" s="880"/>
    </row>
    <row r="44" spans="1:7">
      <c r="A44" s="535"/>
      <c r="B44" s="535">
        <v>6483</v>
      </c>
      <c r="C44" s="535">
        <v>383876</v>
      </c>
      <c r="D44" s="535">
        <v>584</v>
      </c>
      <c r="E44" s="536">
        <v>1.39</v>
      </c>
      <c r="F44" s="531">
        <f t="shared" si="1"/>
        <v>811.76</v>
      </c>
      <c r="G44" s="880"/>
    </row>
    <row r="45" spans="1:7">
      <c r="A45" s="535"/>
      <c r="B45" s="535">
        <v>6488</v>
      </c>
      <c r="C45" s="535">
        <v>304022</v>
      </c>
      <c r="D45" s="535">
        <v>1602</v>
      </c>
      <c r="E45" s="536">
        <v>1.38</v>
      </c>
      <c r="F45" s="531">
        <f t="shared" si="1"/>
        <v>2210.7599999999998</v>
      </c>
      <c r="G45" s="880"/>
    </row>
    <row r="46" spans="1:7">
      <c r="A46" s="535"/>
      <c r="B46" s="535">
        <v>6488</v>
      </c>
      <c r="C46" s="535">
        <v>304013</v>
      </c>
      <c r="D46" s="535">
        <v>1274</v>
      </c>
      <c r="E46" s="536">
        <v>1.38</v>
      </c>
      <c r="F46" s="531">
        <f t="shared" si="1"/>
        <v>1758.12</v>
      </c>
      <c r="G46" s="880"/>
    </row>
    <row r="47" spans="1:7">
      <c r="A47" s="535"/>
      <c r="B47" s="535">
        <v>6488</v>
      </c>
      <c r="C47" s="535">
        <v>304031</v>
      </c>
      <c r="D47" s="535">
        <v>633</v>
      </c>
      <c r="E47" s="536">
        <v>1.38</v>
      </c>
      <c r="F47" s="531">
        <f t="shared" si="1"/>
        <v>873.54</v>
      </c>
      <c r="G47" s="880"/>
    </row>
    <row r="48" spans="1:7">
      <c r="A48" s="535"/>
      <c r="B48" s="535">
        <v>6477</v>
      </c>
      <c r="C48" s="535">
        <v>303683</v>
      </c>
      <c r="D48" s="535">
        <v>1777</v>
      </c>
      <c r="E48" s="536">
        <v>1.39</v>
      </c>
      <c r="F48" s="531">
        <f t="shared" si="1"/>
        <v>2470.0299999999997</v>
      </c>
      <c r="G48" s="880"/>
    </row>
    <row r="49" spans="1:7">
      <c r="A49" s="535"/>
      <c r="B49" s="535">
        <v>6477</v>
      </c>
      <c r="C49" s="535">
        <v>303674</v>
      </c>
      <c r="D49" s="535">
        <v>1813</v>
      </c>
      <c r="E49" s="536">
        <v>1.39</v>
      </c>
      <c r="F49" s="531">
        <f t="shared" si="1"/>
        <v>2520.0699999999997</v>
      </c>
      <c r="G49" s="880"/>
    </row>
    <row r="50" spans="1:7">
      <c r="A50" s="535"/>
      <c r="B50" s="535">
        <v>6477</v>
      </c>
      <c r="C50" s="535">
        <v>303692</v>
      </c>
      <c r="D50" s="535">
        <v>1598</v>
      </c>
      <c r="E50" s="536">
        <v>1.39</v>
      </c>
      <c r="F50" s="531">
        <f t="shared" si="1"/>
        <v>2221.2199999999998</v>
      </c>
      <c r="G50" s="880"/>
    </row>
    <row r="51" spans="1:7">
      <c r="A51" s="535"/>
      <c r="B51" s="535">
        <v>6478</v>
      </c>
      <c r="C51" s="535">
        <v>303710</v>
      </c>
      <c r="D51" s="535">
        <v>1358</v>
      </c>
      <c r="E51" s="536">
        <v>1.53</v>
      </c>
      <c r="F51" s="531">
        <f t="shared" si="1"/>
        <v>2077.7400000000002</v>
      </c>
      <c r="G51" s="880"/>
    </row>
    <row r="52" spans="1:7">
      <c r="A52" s="535"/>
      <c r="B52" s="535">
        <v>6478</v>
      </c>
      <c r="C52" s="535">
        <v>303701</v>
      </c>
      <c r="D52" s="535">
        <v>1372</v>
      </c>
      <c r="E52" s="536">
        <v>1.53</v>
      </c>
      <c r="F52" s="531">
        <f t="shared" si="1"/>
        <v>2099.16</v>
      </c>
      <c r="G52" s="880"/>
    </row>
    <row r="53" spans="1:7">
      <c r="A53" s="535"/>
      <c r="B53" s="535">
        <v>6478</v>
      </c>
      <c r="C53" s="535">
        <v>303720</v>
      </c>
      <c r="D53" s="535">
        <v>1214</v>
      </c>
      <c r="E53" s="536">
        <v>1.53</v>
      </c>
      <c r="F53" s="531">
        <f t="shared" si="1"/>
        <v>1857.42</v>
      </c>
      <c r="G53" s="880"/>
    </row>
    <row r="54" spans="1:7">
      <c r="A54" s="535"/>
      <c r="B54" s="535">
        <v>6479</v>
      </c>
      <c r="C54" s="535">
        <v>303748</v>
      </c>
      <c r="D54" s="535">
        <v>861</v>
      </c>
      <c r="E54" s="536">
        <v>1.39</v>
      </c>
      <c r="F54" s="531">
        <f t="shared" si="1"/>
        <v>1196.79</v>
      </c>
      <c r="G54" s="880"/>
    </row>
    <row r="55" spans="1:7">
      <c r="A55" s="535"/>
      <c r="B55" s="535">
        <v>6479</v>
      </c>
      <c r="C55" s="535">
        <v>303739</v>
      </c>
      <c r="D55" s="535">
        <v>882</v>
      </c>
      <c r="E55" s="536">
        <v>1.39</v>
      </c>
      <c r="F55" s="531">
        <f t="shared" si="1"/>
        <v>1225.98</v>
      </c>
      <c r="G55" s="880"/>
    </row>
    <row r="56" spans="1:7">
      <c r="A56" s="535"/>
      <c r="B56" s="535">
        <v>6479</v>
      </c>
      <c r="C56" s="535">
        <v>303757</v>
      </c>
      <c r="D56" s="535">
        <v>776</v>
      </c>
      <c r="E56" s="536">
        <v>1.39</v>
      </c>
      <c r="F56" s="531">
        <f t="shared" si="1"/>
        <v>1078.6399999999999</v>
      </c>
      <c r="G56" s="880"/>
    </row>
    <row r="57" spans="1:7">
      <c r="A57" s="535"/>
      <c r="B57" s="535"/>
      <c r="C57" s="535"/>
      <c r="D57" s="535">
        <f>SUM(D42:D56)</f>
        <v>17051</v>
      </c>
      <c r="E57" s="536"/>
      <c r="F57" s="531">
        <f>SUM(F42:F56)</f>
        <v>24217.959999999995</v>
      </c>
      <c r="G57" s="880"/>
    </row>
    <row r="58" spans="1:7">
      <c r="A58" s="535" t="s">
        <v>4761</v>
      </c>
      <c r="B58" s="535">
        <v>6480</v>
      </c>
      <c r="C58" s="535">
        <v>303775</v>
      </c>
      <c r="D58" s="535">
        <v>644</v>
      </c>
      <c r="E58" s="536">
        <v>1.53</v>
      </c>
      <c r="F58" s="531">
        <f t="shared" si="1"/>
        <v>985.32</v>
      </c>
      <c r="G58" s="880"/>
    </row>
    <row r="59" spans="1:7">
      <c r="A59" s="535"/>
      <c r="B59" s="535">
        <v>6480</v>
      </c>
      <c r="C59" s="535">
        <v>303766</v>
      </c>
      <c r="D59" s="535">
        <v>686</v>
      </c>
      <c r="E59" s="536">
        <v>1.53</v>
      </c>
      <c r="F59" s="531">
        <f t="shared" si="1"/>
        <v>1049.58</v>
      </c>
      <c r="G59" s="880"/>
    </row>
    <row r="60" spans="1:7">
      <c r="A60" s="535"/>
      <c r="B60" s="535">
        <v>6480</v>
      </c>
      <c r="C60" s="535">
        <v>303784</v>
      </c>
      <c r="D60" s="535">
        <v>592</v>
      </c>
      <c r="E60" s="536">
        <v>1.53</v>
      </c>
      <c r="F60" s="531">
        <f t="shared" si="1"/>
        <v>905.76</v>
      </c>
      <c r="G60" s="880"/>
    </row>
    <row r="61" spans="1:7">
      <c r="A61" s="535"/>
      <c r="B61" s="535">
        <v>6486</v>
      </c>
      <c r="C61" s="535">
        <v>303959</v>
      </c>
      <c r="D61" s="535">
        <v>770</v>
      </c>
      <c r="E61" s="536">
        <v>1.47</v>
      </c>
      <c r="F61" s="531">
        <f t="shared" si="1"/>
        <v>1131.9000000000001</v>
      </c>
      <c r="G61" s="880"/>
    </row>
    <row r="62" spans="1:7">
      <c r="A62" s="535"/>
      <c r="B62" s="535">
        <v>6486</v>
      </c>
      <c r="C62" s="535">
        <v>303940</v>
      </c>
      <c r="D62" s="535">
        <v>539</v>
      </c>
      <c r="E62" s="536">
        <v>1.47</v>
      </c>
      <c r="F62" s="531">
        <f t="shared" si="1"/>
        <v>792.33</v>
      </c>
      <c r="G62" s="880"/>
    </row>
    <row r="63" spans="1:7">
      <c r="A63" s="535"/>
      <c r="B63" s="535">
        <v>6486</v>
      </c>
      <c r="C63" s="535">
        <v>303968</v>
      </c>
      <c r="D63" s="535">
        <v>284</v>
      </c>
      <c r="E63" s="536">
        <v>1.47</v>
      </c>
      <c r="F63" s="531">
        <f t="shared" si="1"/>
        <v>417.48</v>
      </c>
      <c r="G63" s="880"/>
    </row>
    <row r="64" spans="1:7">
      <c r="A64" s="535"/>
      <c r="B64" s="535">
        <v>6490</v>
      </c>
      <c r="C64" s="535">
        <v>304087</v>
      </c>
      <c r="D64" s="535">
        <v>749</v>
      </c>
      <c r="E64" s="536">
        <v>1.55</v>
      </c>
      <c r="F64" s="531">
        <f t="shared" si="1"/>
        <v>1160.95</v>
      </c>
      <c r="G64" s="880"/>
    </row>
    <row r="65" spans="1:7">
      <c r="A65" s="535"/>
      <c r="B65" s="535">
        <v>6490</v>
      </c>
      <c r="C65" s="535">
        <v>304078</v>
      </c>
      <c r="D65" s="535">
        <v>490</v>
      </c>
      <c r="E65" s="536">
        <v>1.55</v>
      </c>
      <c r="F65" s="531">
        <f t="shared" si="1"/>
        <v>759.5</v>
      </c>
      <c r="G65" s="880"/>
    </row>
    <row r="66" spans="1:7">
      <c r="A66" s="535"/>
      <c r="B66" s="535">
        <v>6490</v>
      </c>
      <c r="C66" s="535">
        <v>304096</v>
      </c>
      <c r="D66" s="535">
        <v>101</v>
      </c>
      <c r="E66" s="536">
        <v>1.55</v>
      </c>
      <c r="F66" s="531">
        <f t="shared" si="1"/>
        <v>156.55000000000001</v>
      </c>
      <c r="G66" s="880"/>
    </row>
    <row r="67" spans="1:7">
      <c r="A67" s="535"/>
      <c r="B67" s="535">
        <v>6487</v>
      </c>
      <c r="C67" s="535">
        <v>303986</v>
      </c>
      <c r="D67" s="535">
        <v>216</v>
      </c>
      <c r="E67" s="536">
        <v>1.3</v>
      </c>
      <c r="F67" s="531">
        <f t="shared" si="1"/>
        <v>280.8</v>
      </c>
      <c r="G67" s="880"/>
    </row>
    <row r="68" spans="1:7">
      <c r="A68" s="535"/>
      <c r="B68" s="535">
        <v>6487</v>
      </c>
      <c r="C68" s="535">
        <v>303977</v>
      </c>
      <c r="D68" s="535">
        <v>360</v>
      </c>
      <c r="E68" s="536">
        <v>1.3</v>
      </c>
      <c r="F68" s="531">
        <f t="shared" si="1"/>
        <v>468</v>
      </c>
      <c r="G68" s="880"/>
    </row>
    <row r="69" spans="1:7">
      <c r="A69" s="535"/>
      <c r="B69" s="535">
        <v>6487</v>
      </c>
      <c r="C69" s="535">
        <v>303995</v>
      </c>
      <c r="D69" s="535">
        <v>85</v>
      </c>
      <c r="E69" s="536">
        <v>1.3</v>
      </c>
      <c r="F69" s="531">
        <f t="shared" si="1"/>
        <v>110.5</v>
      </c>
      <c r="G69" s="880"/>
    </row>
    <row r="70" spans="1:7">
      <c r="A70" s="535"/>
      <c r="B70" s="535"/>
      <c r="C70" s="535"/>
      <c r="D70" s="535">
        <f>SUM(D58:D69)</f>
        <v>5516</v>
      </c>
      <c r="E70" s="536"/>
      <c r="F70" s="531">
        <f>SUM(F58:F69)</f>
        <v>8218.6700000000019</v>
      </c>
      <c r="G70" s="880"/>
    </row>
    <row r="71" spans="1:7">
      <c r="A71" s="535" t="s">
        <v>4762</v>
      </c>
      <c r="B71" s="535">
        <v>342</v>
      </c>
      <c r="C71" s="535">
        <v>304206</v>
      </c>
      <c r="D71" s="535">
        <v>156</v>
      </c>
      <c r="E71" s="536">
        <v>2.0299999999999998</v>
      </c>
      <c r="F71" s="531">
        <f t="shared" si="1"/>
        <v>316.67999999999995</v>
      </c>
      <c r="G71" s="880"/>
    </row>
    <row r="72" spans="1:7">
      <c r="A72" s="535"/>
      <c r="B72" s="535">
        <v>342</v>
      </c>
      <c r="C72" s="535">
        <v>304215</v>
      </c>
      <c r="D72" s="535">
        <v>110</v>
      </c>
      <c r="E72" s="536">
        <v>2.0299999999999998</v>
      </c>
      <c r="F72" s="531">
        <f t="shared" si="1"/>
        <v>223.29999999999998</v>
      </c>
      <c r="G72" s="880"/>
    </row>
    <row r="73" spans="1:7">
      <c r="A73" s="535"/>
      <c r="B73" s="535">
        <v>342</v>
      </c>
      <c r="C73" s="535">
        <v>304197</v>
      </c>
      <c r="D73" s="535">
        <v>252</v>
      </c>
      <c r="E73" s="536">
        <v>2.0299999999999998</v>
      </c>
      <c r="F73" s="531">
        <f t="shared" si="1"/>
        <v>511.55999999999995</v>
      </c>
      <c r="G73" s="880"/>
    </row>
    <row r="74" spans="1:7">
      <c r="A74" s="535"/>
      <c r="B74" s="535">
        <v>6491</v>
      </c>
      <c r="C74" s="535">
        <v>304114</v>
      </c>
      <c r="D74" s="535">
        <v>720</v>
      </c>
      <c r="E74" s="536">
        <v>1.98</v>
      </c>
      <c r="F74" s="531">
        <f t="shared" si="1"/>
        <v>1425.6</v>
      </c>
      <c r="G74" s="880"/>
    </row>
    <row r="75" spans="1:7">
      <c r="A75" s="535"/>
      <c r="B75" s="535">
        <v>6491</v>
      </c>
      <c r="C75" s="535">
        <v>304123</v>
      </c>
      <c r="D75" s="535">
        <v>553</v>
      </c>
      <c r="E75" s="536">
        <v>1.98</v>
      </c>
      <c r="F75" s="531">
        <f t="shared" si="1"/>
        <v>1094.94</v>
      </c>
      <c r="G75" s="880"/>
    </row>
    <row r="76" spans="1:7">
      <c r="A76" s="535"/>
      <c r="B76" s="535">
        <v>6491</v>
      </c>
      <c r="C76" s="535">
        <v>304105</v>
      </c>
      <c r="D76" s="535">
        <v>1332</v>
      </c>
      <c r="E76" s="536">
        <v>1.98</v>
      </c>
      <c r="F76" s="531">
        <f t="shared" si="1"/>
        <v>2637.36</v>
      </c>
      <c r="G76" s="880"/>
    </row>
    <row r="77" spans="1:7">
      <c r="A77" s="535"/>
      <c r="B77" s="535">
        <v>6492</v>
      </c>
      <c r="C77" s="535">
        <v>304141</v>
      </c>
      <c r="D77" s="535">
        <v>456</v>
      </c>
      <c r="E77" s="536">
        <v>2.0299999999999998</v>
      </c>
      <c r="F77" s="531">
        <f t="shared" si="1"/>
        <v>925.68</v>
      </c>
      <c r="G77" s="880"/>
    </row>
    <row r="78" spans="1:7">
      <c r="A78" s="535"/>
      <c r="B78" s="535">
        <v>6492</v>
      </c>
      <c r="C78" s="535">
        <v>304150</v>
      </c>
      <c r="D78" s="535">
        <v>346</v>
      </c>
      <c r="E78" s="536">
        <v>2.0299999999999998</v>
      </c>
      <c r="F78" s="531">
        <f t="shared" si="1"/>
        <v>702.37999999999988</v>
      </c>
      <c r="G78" s="880"/>
    </row>
    <row r="79" spans="1:7">
      <c r="A79" s="535"/>
      <c r="B79" s="535">
        <v>6492</v>
      </c>
      <c r="C79" s="535">
        <v>304132</v>
      </c>
      <c r="D79" s="535">
        <v>828</v>
      </c>
      <c r="E79" s="536">
        <v>2.0299999999999998</v>
      </c>
      <c r="F79" s="531">
        <f t="shared" si="1"/>
        <v>1680.84</v>
      </c>
      <c r="G79" s="880"/>
    </row>
    <row r="80" spans="1:7">
      <c r="A80" s="535"/>
      <c r="B80" s="535">
        <v>6493</v>
      </c>
      <c r="C80" s="535">
        <v>304179</v>
      </c>
      <c r="D80" s="535">
        <v>318</v>
      </c>
      <c r="E80" s="536">
        <v>1.98</v>
      </c>
      <c r="F80" s="531">
        <f t="shared" si="1"/>
        <v>629.64</v>
      </c>
      <c r="G80" s="880"/>
    </row>
    <row r="81" spans="1:7">
      <c r="A81" s="535"/>
      <c r="B81" s="535">
        <v>6493</v>
      </c>
      <c r="C81" s="535">
        <v>304160</v>
      </c>
      <c r="D81" s="535">
        <v>540</v>
      </c>
      <c r="E81" s="536">
        <v>1.98</v>
      </c>
      <c r="F81" s="531">
        <f t="shared" si="1"/>
        <v>1069.2</v>
      </c>
      <c r="G81" s="880"/>
    </row>
    <row r="82" spans="1:7">
      <c r="A82" s="535"/>
      <c r="B82" s="535">
        <v>6493</v>
      </c>
      <c r="C82" s="535">
        <v>305874</v>
      </c>
      <c r="D82" s="535">
        <v>232</v>
      </c>
      <c r="E82" s="536">
        <v>1.98</v>
      </c>
      <c r="F82" s="531">
        <f t="shared" si="1"/>
        <v>459.36</v>
      </c>
      <c r="G82" s="880"/>
    </row>
    <row r="83" spans="1:7">
      <c r="A83" s="535"/>
      <c r="B83" s="535"/>
      <c r="C83" s="535"/>
      <c r="D83" s="535">
        <f>SUM(D71:D82)</f>
        <v>5843</v>
      </c>
      <c r="E83" s="535"/>
      <c r="F83" s="535">
        <f>SUM(F71:F82)</f>
        <v>11676.54</v>
      </c>
      <c r="G83" s="880"/>
    </row>
    <row r="84" spans="1:7">
      <c r="A84" s="417">
        <v>2015</v>
      </c>
      <c r="B84" s="417">
        <v>6922</v>
      </c>
      <c r="C84" s="417">
        <v>337801</v>
      </c>
      <c r="D84" s="418">
        <v>480</v>
      </c>
      <c r="E84" s="418">
        <v>3.86</v>
      </c>
      <c r="F84" s="418">
        <v>1852.8</v>
      </c>
      <c r="G84" s="880" t="s">
        <v>4767</v>
      </c>
    </row>
    <row r="85" spans="1:7">
      <c r="A85" s="417"/>
      <c r="B85" s="417">
        <v>6922</v>
      </c>
      <c r="C85" s="417">
        <v>337792</v>
      </c>
      <c r="D85" s="418">
        <v>1904</v>
      </c>
      <c r="E85" s="418">
        <v>3.86</v>
      </c>
      <c r="F85" s="418">
        <v>7349.44</v>
      </c>
      <c r="G85" s="880"/>
    </row>
    <row r="86" spans="1:7">
      <c r="A86" s="417"/>
      <c r="B86" s="417">
        <v>6922</v>
      </c>
      <c r="C86" s="417">
        <v>337810</v>
      </c>
      <c r="D86" s="418">
        <v>900</v>
      </c>
      <c r="E86" s="418">
        <v>3.86</v>
      </c>
      <c r="F86" s="418">
        <v>3474</v>
      </c>
      <c r="G86" s="880"/>
    </row>
    <row r="87" spans="1:7">
      <c r="A87" s="417"/>
      <c r="B87" s="417">
        <v>6923</v>
      </c>
      <c r="C87" s="417">
        <v>337839</v>
      </c>
      <c r="D87" s="418">
        <v>420</v>
      </c>
      <c r="E87" s="418">
        <v>3.86</v>
      </c>
      <c r="F87" s="418">
        <v>1621.2</v>
      </c>
      <c r="G87" s="880"/>
    </row>
    <row r="88" spans="1:7">
      <c r="A88" s="417"/>
      <c r="B88" s="417">
        <v>6923</v>
      </c>
      <c r="C88" s="417">
        <v>337820</v>
      </c>
      <c r="D88" s="418">
        <v>1696</v>
      </c>
      <c r="E88" s="418">
        <v>3.86</v>
      </c>
      <c r="F88" s="418">
        <v>6546.56</v>
      </c>
      <c r="G88" s="880"/>
    </row>
    <row r="89" spans="1:7">
      <c r="A89" s="417"/>
      <c r="B89" s="417">
        <v>6923</v>
      </c>
      <c r="C89" s="417">
        <v>350534</v>
      </c>
      <c r="D89" s="418">
        <v>801</v>
      </c>
      <c r="E89" s="418">
        <v>3.86</v>
      </c>
      <c r="F89" s="418">
        <v>3091.86</v>
      </c>
      <c r="G89" s="880"/>
    </row>
    <row r="90" spans="1:7">
      <c r="A90" s="417"/>
      <c r="B90" s="417"/>
      <c r="C90" s="417"/>
      <c r="D90" s="419"/>
      <c r="E90" s="418"/>
      <c r="F90" s="419"/>
      <c r="G90" s="880"/>
    </row>
    <row r="91" spans="1:7">
      <c r="A91" s="417"/>
      <c r="B91" s="417"/>
      <c r="C91" s="417"/>
      <c r="D91" s="418">
        <f>SUM(D84:D90)</f>
        <v>6201</v>
      </c>
      <c r="E91" s="418"/>
      <c r="F91" s="419">
        <f>SUM(F83:F90)</f>
        <v>35612.400000000001</v>
      </c>
      <c r="G91" s="880"/>
    </row>
    <row r="92" spans="1:7">
      <c r="A92" s="661" t="s">
        <v>4807</v>
      </c>
      <c r="B92" s="661">
        <v>1603</v>
      </c>
      <c r="C92" s="661">
        <v>314418</v>
      </c>
      <c r="D92" s="663">
        <v>2357</v>
      </c>
      <c r="E92" s="662">
        <v>1.39</v>
      </c>
      <c r="F92" s="662">
        <f t="shared" ref="F92:F125" si="2">E92*D92</f>
        <v>3276.2299999999996</v>
      </c>
      <c r="G92" s="875" t="s">
        <v>4815</v>
      </c>
    </row>
    <row r="93" spans="1:7">
      <c r="A93" s="664" t="s">
        <v>4808</v>
      </c>
      <c r="B93" s="661">
        <v>1603</v>
      </c>
      <c r="C93" s="661">
        <v>314629</v>
      </c>
      <c r="D93" s="663">
        <v>1353</v>
      </c>
      <c r="E93" s="662">
        <v>1.39</v>
      </c>
      <c r="F93" s="662">
        <f t="shared" si="2"/>
        <v>1880.6699999999998</v>
      </c>
      <c r="G93" s="875"/>
    </row>
    <row r="94" spans="1:7">
      <c r="A94" s="661"/>
      <c r="B94" s="661">
        <v>1604</v>
      </c>
      <c r="C94" s="661">
        <v>319083</v>
      </c>
      <c r="D94" s="663">
        <v>1579</v>
      </c>
      <c r="E94" s="662">
        <v>1.3</v>
      </c>
      <c r="F94" s="662">
        <f t="shared" si="2"/>
        <v>2052.7000000000003</v>
      </c>
      <c r="G94" s="875"/>
    </row>
    <row r="95" spans="1:7">
      <c r="A95" s="661"/>
      <c r="B95" s="661">
        <v>1604</v>
      </c>
      <c r="C95" s="661">
        <v>314528</v>
      </c>
      <c r="D95" s="663">
        <v>413</v>
      </c>
      <c r="E95" s="662">
        <v>1.3</v>
      </c>
      <c r="F95" s="662">
        <f t="shared" si="2"/>
        <v>536.9</v>
      </c>
      <c r="G95" s="875"/>
    </row>
    <row r="96" spans="1:7">
      <c r="A96" s="661"/>
      <c r="B96" s="661">
        <v>1605</v>
      </c>
      <c r="C96" s="661">
        <v>314555</v>
      </c>
      <c r="D96" s="663">
        <v>540</v>
      </c>
      <c r="E96" s="662">
        <v>1.3</v>
      </c>
      <c r="F96" s="662">
        <f t="shared" si="2"/>
        <v>702</v>
      </c>
      <c r="G96" s="875"/>
    </row>
    <row r="97" spans="1:7">
      <c r="A97" s="661"/>
      <c r="B97" s="661">
        <v>1605</v>
      </c>
      <c r="C97" s="661">
        <v>314390</v>
      </c>
      <c r="D97" s="663">
        <v>861</v>
      </c>
      <c r="E97" s="662">
        <v>1.3</v>
      </c>
      <c r="F97" s="662">
        <f t="shared" si="2"/>
        <v>1119.3</v>
      </c>
      <c r="G97" s="875"/>
    </row>
    <row r="98" spans="1:7">
      <c r="A98" s="661"/>
      <c r="B98" s="620"/>
      <c r="C98" s="620"/>
      <c r="D98" s="620"/>
      <c r="E98" s="620"/>
      <c r="F98" s="662"/>
      <c r="G98" s="875"/>
    </row>
    <row r="99" spans="1:7">
      <c r="A99" s="620" t="s">
        <v>4809</v>
      </c>
      <c r="B99" s="620">
        <v>6512</v>
      </c>
      <c r="C99" s="620">
        <v>312355</v>
      </c>
      <c r="D99" s="620">
        <v>628</v>
      </c>
      <c r="E99" s="657">
        <v>3.65</v>
      </c>
      <c r="F99" s="662">
        <f t="shared" si="2"/>
        <v>2292.1999999999998</v>
      </c>
      <c r="G99" s="875"/>
    </row>
    <row r="100" spans="1:7">
      <c r="A100" s="620"/>
      <c r="B100" s="620">
        <v>6512</v>
      </c>
      <c r="C100" s="620">
        <v>312346</v>
      </c>
      <c r="D100" s="620">
        <v>928</v>
      </c>
      <c r="E100" s="657">
        <v>3.65</v>
      </c>
      <c r="F100" s="662">
        <f t="shared" si="2"/>
        <v>3387.2</v>
      </c>
      <c r="G100" s="875"/>
    </row>
    <row r="101" spans="1:7">
      <c r="A101" s="620"/>
      <c r="B101" s="620">
        <v>6512</v>
      </c>
      <c r="C101" s="620">
        <v>312364</v>
      </c>
      <c r="D101" s="620">
        <v>646</v>
      </c>
      <c r="E101" s="657">
        <v>3.65</v>
      </c>
      <c r="F101" s="662">
        <f t="shared" si="2"/>
        <v>2357.9</v>
      </c>
      <c r="G101" s="875"/>
    </row>
    <row r="102" spans="1:7">
      <c r="A102" s="620"/>
      <c r="B102" s="620">
        <v>6513</v>
      </c>
      <c r="C102" s="620">
        <v>312382</v>
      </c>
      <c r="D102" s="620">
        <v>310</v>
      </c>
      <c r="E102" s="657">
        <v>3.45</v>
      </c>
      <c r="F102" s="662">
        <f t="shared" si="2"/>
        <v>1069.5</v>
      </c>
      <c r="G102" s="875"/>
    </row>
    <row r="103" spans="1:7">
      <c r="A103" s="620"/>
      <c r="B103" s="620">
        <v>6513</v>
      </c>
      <c r="C103" s="620">
        <v>312373</v>
      </c>
      <c r="D103" s="620">
        <v>464</v>
      </c>
      <c r="E103" s="657">
        <v>3.45</v>
      </c>
      <c r="F103" s="662">
        <f t="shared" si="2"/>
        <v>1600.8000000000002</v>
      </c>
      <c r="G103" s="875"/>
    </row>
    <row r="104" spans="1:7">
      <c r="A104" s="620"/>
      <c r="B104" s="620">
        <v>6513</v>
      </c>
      <c r="C104" s="620">
        <v>312391</v>
      </c>
      <c r="D104" s="620">
        <v>422</v>
      </c>
      <c r="E104" s="657">
        <v>3.45</v>
      </c>
      <c r="F104" s="662">
        <f t="shared" si="2"/>
        <v>1455.9</v>
      </c>
      <c r="G104" s="875"/>
    </row>
    <row r="105" spans="1:7">
      <c r="A105" s="620"/>
      <c r="B105" s="620"/>
      <c r="C105" s="620"/>
      <c r="D105" s="620"/>
      <c r="E105" s="657"/>
      <c r="F105" s="620"/>
      <c r="G105" s="875"/>
    </row>
    <row r="106" spans="1:7">
      <c r="A106" s="620" t="s">
        <v>4810</v>
      </c>
      <c r="B106" s="620">
        <v>6514</v>
      </c>
      <c r="C106" s="620">
        <v>312410</v>
      </c>
      <c r="D106" s="620">
        <v>1177</v>
      </c>
      <c r="E106" s="657">
        <v>4.3499999999999996</v>
      </c>
      <c r="F106" s="662">
        <f t="shared" si="2"/>
        <v>5119.95</v>
      </c>
      <c r="G106" s="875"/>
    </row>
    <row r="107" spans="1:7">
      <c r="A107" s="620"/>
      <c r="B107" s="620">
        <v>6514</v>
      </c>
      <c r="C107" s="620">
        <v>312400</v>
      </c>
      <c r="D107" s="620">
        <v>784</v>
      </c>
      <c r="E107" s="657">
        <v>4.3499999999999996</v>
      </c>
      <c r="F107" s="662">
        <f t="shared" si="2"/>
        <v>3410.3999999999996</v>
      </c>
      <c r="G107" s="875"/>
    </row>
    <row r="108" spans="1:7">
      <c r="A108" s="620"/>
      <c r="B108" s="620">
        <v>6514</v>
      </c>
      <c r="C108" s="620">
        <v>312429</v>
      </c>
      <c r="D108" s="620">
        <v>854</v>
      </c>
      <c r="E108" s="657">
        <v>4.3499999999999996</v>
      </c>
      <c r="F108" s="662">
        <f t="shared" si="2"/>
        <v>3714.8999999999996</v>
      </c>
      <c r="G108" s="875"/>
    </row>
    <row r="109" spans="1:7">
      <c r="A109" s="620"/>
      <c r="B109" s="620">
        <v>6515</v>
      </c>
      <c r="C109" s="620">
        <v>312447</v>
      </c>
      <c r="D109" s="620">
        <v>607</v>
      </c>
      <c r="E109" s="657">
        <v>4.3499999999999996</v>
      </c>
      <c r="F109" s="662">
        <f t="shared" si="2"/>
        <v>2640.45</v>
      </c>
      <c r="G109" s="875"/>
    </row>
    <row r="110" spans="1:7">
      <c r="A110" s="620"/>
      <c r="B110" s="620">
        <v>6515</v>
      </c>
      <c r="C110" s="620">
        <v>312438</v>
      </c>
      <c r="D110" s="620">
        <v>400</v>
      </c>
      <c r="E110" s="657">
        <v>4.3499999999999996</v>
      </c>
      <c r="F110" s="662">
        <f t="shared" si="2"/>
        <v>1739.9999999999998</v>
      </c>
      <c r="G110" s="875"/>
    </row>
    <row r="111" spans="1:7">
      <c r="A111" s="620"/>
      <c r="B111" s="620">
        <v>6515</v>
      </c>
      <c r="C111" s="620">
        <v>312456</v>
      </c>
      <c r="D111" s="620">
        <v>580</v>
      </c>
      <c r="E111" s="657">
        <v>4.3499999999999996</v>
      </c>
      <c r="F111" s="662">
        <f t="shared" si="2"/>
        <v>2523</v>
      </c>
      <c r="G111" s="875"/>
    </row>
    <row r="112" spans="1:7">
      <c r="A112" s="620"/>
      <c r="B112" s="620"/>
      <c r="C112" s="620"/>
      <c r="D112" s="620"/>
      <c r="E112" s="657"/>
      <c r="F112" s="620"/>
      <c r="G112" s="875"/>
    </row>
    <row r="113" spans="1:7">
      <c r="A113" s="620" t="s">
        <v>4811</v>
      </c>
      <c r="B113" s="620">
        <v>6516</v>
      </c>
      <c r="C113" s="620">
        <v>312483</v>
      </c>
      <c r="D113" s="620">
        <v>326</v>
      </c>
      <c r="E113" s="665">
        <v>3.85</v>
      </c>
      <c r="F113" s="662">
        <f t="shared" si="2"/>
        <v>1255.1000000000001</v>
      </c>
      <c r="G113" s="875"/>
    </row>
    <row r="114" spans="1:7">
      <c r="A114" s="620"/>
      <c r="B114" s="620">
        <v>6516</v>
      </c>
      <c r="C114" s="620">
        <v>312465</v>
      </c>
      <c r="D114" s="620">
        <v>1280</v>
      </c>
      <c r="E114" s="665">
        <v>3.85</v>
      </c>
      <c r="F114" s="662">
        <f t="shared" si="2"/>
        <v>4928</v>
      </c>
      <c r="G114" s="875"/>
    </row>
    <row r="115" spans="1:7">
      <c r="A115" s="620"/>
      <c r="B115" s="620">
        <v>6516</v>
      </c>
      <c r="C115" s="620">
        <v>328570</v>
      </c>
      <c r="D115" s="620">
        <v>100</v>
      </c>
      <c r="E115" s="665">
        <v>3.85</v>
      </c>
      <c r="F115" s="662">
        <f t="shared" si="2"/>
        <v>385</v>
      </c>
      <c r="G115" s="875"/>
    </row>
    <row r="116" spans="1:7">
      <c r="A116" s="620"/>
      <c r="B116" s="620">
        <v>6517</v>
      </c>
      <c r="C116" s="620">
        <v>312539</v>
      </c>
      <c r="D116" s="620">
        <v>97</v>
      </c>
      <c r="E116" s="665">
        <v>4.2</v>
      </c>
      <c r="F116" s="662">
        <f t="shared" si="2"/>
        <v>407.40000000000003</v>
      </c>
      <c r="G116" s="875"/>
    </row>
    <row r="117" spans="1:7">
      <c r="A117" s="620"/>
      <c r="B117" s="620">
        <v>6517</v>
      </c>
      <c r="C117" s="620">
        <v>312492</v>
      </c>
      <c r="D117" s="620">
        <v>400</v>
      </c>
      <c r="E117" s="665">
        <v>4.2</v>
      </c>
      <c r="F117" s="662">
        <f t="shared" si="2"/>
        <v>1680</v>
      </c>
      <c r="G117" s="875"/>
    </row>
    <row r="118" spans="1:7">
      <c r="A118" s="620"/>
      <c r="B118" s="620">
        <v>6517</v>
      </c>
      <c r="C118" s="620">
        <v>312548</v>
      </c>
      <c r="D118" s="620">
        <v>220</v>
      </c>
      <c r="E118" s="665">
        <v>4.2</v>
      </c>
      <c r="F118" s="662">
        <f t="shared" si="2"/>
        <v>924</v>
      </c>
      <c r="G118" s="875"/>
    </row>
    <row r="119" spans="1:7">
      <c r="A119" s="620"/>
      <c r="B119" s="620"/>
      <c r="C119" s="620"/>
      <c r="D119" s="620"/>
      <c r="E119" s="620"/>
      <c r="F119" s="620"/>
      <c r="G119" s="875"/>
    </row>
    <row r="120" spans="1:7">
      <c r="A120" s="620" t="s">
        <v>4812</v>
      </c>
      <c r="B120" s="620">
        <v>6518</v>
      </c>
      <c r="C120" s="620">
        <v>312593</v>
      </c>
      <c r="D120" s="620">
        <v>455</v>
      </c>
      <c r="E120" s="665">
        <v>5.3</v>
      </c>
      <c r="F120" s="662">
        <f t="shared" si="2"/>
        <v>2411.5</v>
      </c>
      <c r="G120" s="875"/>
    </row>
    <row r="121" spans="1:7">
      <c r="A121" s="620"/>
      <c r="B121" s="620">
        <v>6518</v>
      </c>
      <c r="C121" s="620">
        <v>312575</v>
      </c>
      <c r="D121" s="620">
        <v>848</v>
      </c>
      <c r="E121" s="665">
        <v>5.3</v>
      </c>
      <c r="F121" s="662">
        <f t="shared" si="2"/>
        <v>4494.3999999999996</v>
      </c>
      <c r="G121" s="875"/>
    </row>
    <row r="122" spans="1:7">
      <c r="A122" s="620"/>
      <c r="B122" s="620">
        <v>6518</v>
      </c>
      <c r="C122" s="620">
        <v>312611</v>
      </c>
      <c r="D122" s="620">
        <v>481</v>
      </c>
      <c r="E122" s="665">
        <v>5.3</v>
      </c>
      <c r="F122" s="662">
        <f t="shared" si="2"/>
        <v>2549.2999999999997</v>
      </c>
      <c r="G122" s="875"/>
    </row>
    <row r="123" spans="1:7">
      <c r="A123" s="620"/>
      <c r="B123" s="620"/>
      <c r="C123" s="620"/>
      <c r="D123" s="620"/>
      <c r="E123" s="620"/>
      <c r="F123" s="620"/>
      <c r="G123" s="875"/>
    </row>
    <row r="124" spans="1:7">
      <c r="A124" s="620" t="s">
        <v>4813</v>
      </c>
      <c r="B124" s="666" t="s">
        <v>4814</v>
      </c>
      <c r="C124" s="397">
        <v>607701</v>
      </c>
      <c r="D124" s="620">
        <v>2256</v>
      </c>
      <c r="E124" s="665">
        <v>2.85</v>
      </c>
      <c r="F124" s="662">
        <f t="shared" si="2"/>
        <v>6429.6</v>
      </c>
      <c r="G124" s="875"/>
    </row>
    <row r="125" spans="1:7">
      <c r="A125" s="620"/>
      <c r="B125" s="620">
        <v>56112</v>
      </c>
      <c r="C125" s="397">
        <v>607701</v>
      </c>
      <c r="D125" s="620">
        <v>3096</v>
      </c>
      <c r="E125" s="665">
        <v>3.8</v>
      </c>
      <c r="F125" s="662">
        <f t="shared" si="2"/>
        <v>11764.8</v>
      </c>
      <c r="G125" s="875"/>
    </row>
    <row r="126" spans="1:7">
      <c r="A126" s="620"/>
      <c r="B126" s="620"/>
      <c r="C126" s="620"/>
      <c r="D126" s="620"/>
      <c r="E126" s="620"/>
      <c r="F126" s="620"/>
      <c r="G126" s="875"/>
    </row>
    <row r="127" spans="1:7">
      <c r="A127" s="620"/>
      <c r="B127" s="620"/>
      <c r="C127" s="620"/>
      <c r="D127" s="620">
        <f>SUM(D92:D126)</f>
        <v>24462</v>
      </c>
      <c r="E127" s="620"/>
      <c r="F127" s="657">
        <f>SUM(F92:F126)</f>
        <v>78109.100000000006</v>
      </c>
      <c r="G127" s="875"/>
    </row>
    <row r="128" spans="1:7">
      <c r="G128" s="875"/>
    </row>
  </sheetData>
  <mergeCells count="6">
    <mergeCell ref="G92:G128"/>
    <mergeCell ref="G11:G17"/>
    <mergeCell ref="G8:G9"/>
    <mergeCell ref="A1:C1"/>
    <mergeCell ref="G84:G91"/>
    <mergeCell ref="G19:G83"/>
  </mergeCells>
  <phoneticPr fontId="28" type="noConversion"/>
  <pageMargins left="0" right="0" top="0" bottom="0" header="0.31388888888888899" footer="0.31388888888888899"/>
  <pageSetup paperSize="9" scale="2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315"/>
  <sheetViews>
    <sheetView topLeftCell="A180" zoomScaleNormal="100" workbookViewId="0">
      <selection activeCell="C223" sqref="C223"/>
    </sheetView>
  </sheetViews>
  <sheetFormatPr defaultColWidth="9" defaultRowHeight="12"/>
  <cols>
    <col min="1" max="1" width="19.375" style="619" customWidth="1"/>
    <col min="2" max="2" width="11" style="619" customWidth="1"/>
    <col min="3" max="3" width="12" style="619" customWidth="1"/>
    <col min="4" max="4" width="11.375" style="619" customWidth="1"/>
    <col min="5" max="5" width="8.125" style="619" customWidth="1"/>
    <col min="6" max="6" width="15.875" style="619" customWidth="1"/>
    <col min="7" max="12" width="11.625" style="619" customWidth="1"/>
    <col min="13" max="13" width="9.875" style="619" customWidth="1"/>
    <col min="14" max="14" width="11.625" style="619" customWidth="1"/>
    <col min="15" max="15" width="11.625" style="644" customWidth="1"/>
    <col min="16" max="16" width="11.625" style="645" customWidth="1"/>
    <col min="17" max="17" width="37" style="619" customWidth="1"/>
    <col min="18" max="19" width="9" style="619"/>
    <col min="20" max="21" width="9.5" style="619" bestFit="1" customWidth="1"/>
    <col min="22" max="16384" width="9" style="619"/>
  </cols>
  <sheetData>
    <row r="1" spans="1:17" ht="30" customHeight="1">
      <c r="A1" s="614" t="s">
        <v>4289</v>
      </c>
      <c r="B1" s="615" t="s">
        <v>4290</v>
      </c>
      <c r="C1" s="615" t="s">
        <v>4291</v>
      </c>
      <c r="D1" s="615" t="s">
        <v>4292</v>
      </c>
      <c r="E1" s="615" t="s">
        <v>4293</v>
      </c>
      <c r="F1" s="615" t="s">
        <v>4294</v>
      </c>
      <c r="G1" s="615" t="s">
        <v>4295</v>
      </c>
      <c r="H1" s="615" t="s">
        <v>4294</v>
      </c>
      <c r="I1" s="615" t="s">
        <v>4296</v>
      </c>
      <c r="J1" s="615" t="s">
        <v>4294</v>
      </c>
      <c r="K1" s="615" t="s">
        <v>4297</v>
      </c>
      <c r="L1" s="615" t="s">
        <v>4791</v>
      </c>
      <c r="M1" s="615" t="s">
        <v>4299</v>
      </c>
      <c r="N1" s="615" t="s">
        <v>4294</v>
      </c>
      <c r="O1" s="616"/>
      <c r="P1" s="617" t="s">
        <v>4300</v>
      </c>
      <c r="Q1" s="618"/>
    </row>
    <row r="2" spans="1:17">
      <c r="A2" s="620"/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1"/>
      <c r="P2" s="622"/>
    </row>
    <row r="3" spans="1:17">
      <c r="A3" s="623">
        <v>2010</v>
      </c>
      <c r="B3" s="623">
        <v>5381</v>
      </c>
      <c r="C3" s="623">
        <v>325519</v>
      </c>
      <c r="D3" s="658">
        <v>601</v>
      </c>
      <c r="E3" s="624">
        <v>1.3</v>
      </c>
      <c r="F3" s="658">
        <f>E3*D3</f>
        <v>781.30000000000007</v>
      </c>
      <c r="G3" s="623">
        <v>0.12</v>
      </c>
      <c r="H3" s="623">
        <f>G3*D3</f>
        <v>72.11999999999999</v>
      </c>
      <c r="I3" s="623">
        <v>0.05</v>
      </c>
      <c r="J3" s="624">
        <f t="shared" ref="J3" si="0">I3*D3</f>
        <v>30.05</v>
      </c>
      <c r="K3" s="623">
        <v>0</v>
      </c>
      <c r="L3" s="623">
        <f>K3*D3</f>
        <v>0</v>
      </c>
      <c r="M3" s="623">
        <v>1.1299999999999999</v>
      </c>
      <c r="N3" s="624">
        <f t="shared" ref="N3" si="1">M3*D3</f>
        <v>679.12999999999988</v>
      </c>
      <c r="O3" s="625"/>
      <c r="P3" s="626"/>
      <c r="Q3" s="627" t="s">
        <v>4792</v>
      </c>
    </row>
    <row r="4" spans="1:17">
      <c r="A4" s="623"/>
      <c r="B4" s="623"/>
      <c r="C4" s="623" t="s">
        <v>4793</v>
      </c>
      <c r="D4" s="623">
        <f>SUM(D3)</f>
        <v>601</v>
      </c>
      <c r="E4" s="623"/>
      <c r="F4" s="623">
        <f>SUM(F3)</f>
        <v>781.30000000000007</v>
      </c>
      <c r="G4" s="623"/>
      <c r="H4" s="623">
        <f t="shared" ref="H4:N4" si="2">SUM(H3)</f>
        <v>72.11999999999999</v>
      </c>
      <c r="I4" s="623"/>
      <c r="J4" s="623">
        <f t="shared" si="2"/>
        <v>30.05</v>
      </c>
      <c r="K4" s="623"/>
      <c r="L4" s="623">
        <f t="shared" si="2"/>
        <v>0</v>
      </c>
      <c r="M4" s="623">
        <f t="shared" si="2"/>
        <v>1.1299999999999999</v>
      </c>
      <c r="N4" s="623">
        <f t="shared" si="2"/>
        <v>679.12999999999988</v>
      </c>
      <c r="O4" s="628">
        <f>SUM(G4:N4)</f>
        <v>782.42999999999984</v>
      </c>
      <c r="P4" s="629"/>
      <c r="Q4" s="627"/>
    </row>
    <row r="5" spans="1:17">
      <c r="A5" s="620"/>
      <c r="B5" s="620"/>
      <c r="C5" s="620"/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620"/>
      <c r="O5" s="630"/>
      <c r="P5" s="622"/>
    </row>
    <row r="6" spans="1:17">
      <c r="A6" s="631" t="s">
        <v>4794</v>
      </c>
      <c r="B6" s="631">
        <v>1603</v>
      </c>
      <c r="C6" s="631">
        <v>302428</v>
      </c>
      <c r="D6" s="631">
        <v>2302</v>
      </c>
      <c r="E6" s="637">
        <v>1.39</v>
      </c>
      <c r="F6" s="659">
        <f t="shared" ref="F6:F11" si="3">E6*D6</f>
        <v>3199.7799999999997</v>
      </c>
      <c r="G6" s="631">
        <v>0.12</v>
      </c>
      <c r="H6" s="631">
        <f t="shared" ref="H6:H11" si="4">G6*D6</f>
        <v>276.24</v>
      </c>
      <c r="I6" s="631">
        <v>0.05</v>
      </c>
      <c r="J6" s="633">
        <f t="shared" ref="J6:J11" si="5">I6*D6</f>
        <v>115.10000000000001</v>
      </c>
      <c r="K6" s="631">
        <v>0</v>
      </c>
      <c r="L6" s="631">
        <f t="shared" ref="L6:L11" si="6">K6*D6</f>
        <v>0</v>
      </c>
      <c r="M6" s="631">
        <v>1.22</v>
      </c>
      <c r="N6" s="633">
        <f t="shared" ref="N6:N11" si="7">M6*D6</f>
        <v>2808.44</v>
      </c>
      <c r="O6" s="634"/>
      <c r="P6" s="635"/>
      <c r="Q6" s="881" t="s">
        <v>4833</v>
      </c>
    </row>
    <row r="7" spans="1:17">
      <c r="A7" s="631"/>
      <c r="B7" s="631">
        <v>1603</v>
      </c>
      <c r="C7" s="631">
        <v>302482</v>
      </c>
      <c r="D7" s="631">
        <v>1608</v>
      </c>
      <c r="E7" s="637">
        <v>1.39</v>
      </c>
      <c r="F7" s="659">
        <f t="shared" si="3"/>
        <v>2235.12</v>
      </c>
      <c r="G7" s="631">
        <v>0.12</v>
      </c>
      <c r="H7" s="631">
        <f t="shared" si="4"/>
        <v>192.95999999999998</v>
      </c>
      <c r="I7" s="631">
        <v>0.05</v>
      </c>
      <c r="J7" s="633">
        <f t="shared" si="5"/>
        <v>80.400000000000006</v>
      </c>
      <c r="K7" s="631">
        <v>0</v>
      </c>
      <c r="L7" s="631">
        <f t="shared" si="6"/>
        <v>0</v>
      </c>
      <c r="M7" s="631">
        <v>1.22</v>
      </c>
      <c r="N7" s="633">
        <f t="shared" si="7"/>
        <v>1961.76</v>
      </c>
      <c r="O7" s="634"/>
      <c r="P7" s="635"/>
      <c r="Q7" s="881"/>
    </row>
    <row r="8" spans="1:17">
      <c r="A8" s="631"/>
      <c r="B8" s="631">
        <v>1604</v>
      </c>
      <c r="C8" s="631">
        <v>302381</v>
      </c>
      <c r="D8" s="631">
        <v>2336</v>
      </c>
      <c r="E8" s="637">
        <v>1.3</v>
      </c>
      <c r="F8" s="659">
        <f t="shared" si="3"/>
        <v>3036.8</v>
      </c>
      <c r="G8" s="631">
        <v>0.12</v>
      </c>
      <c r="H8" s="631">
        <f t="shared" si="4"/>
        <v>280.32</v>
      </c>
      <c r="I8" s="631">
        <v>0.05</v>
      </c>
      <c r="J8" s="633">
        <f t="shared" si="5"/>
        <v>116.80000000000001</v>
      </c>
      <c r="K8" s="631">
        <v>0</v>
      </c>
      <c r="L8" s="631">
        <f t="shared" si="6"/>
        <v>0</v>
      </c>
      <c r="M8" s="631">
        <v>1.1299999999999999</v>
      </c>
      <c r="N8" s="633">
        <f t="shared" si="7"/>
        <v>2639.68</v>
      </c>
      <c r="O8" s="634"/>
      <c r="P8" s="635"/>
      <c r="Q8" s="881"/>
    </row>
    <row r="9" spans="1:17">
      <c r="A9" s="631"/>
      <c r="B9" s="631">
        <v>1604</v>
      </c>
      <c r="C9" s="631">
        <v>302446</v>
      </c>
      <c r="D9" s="631">
        <v>524</v>
      </c>
      <c r="E9" s="637">
        <v>1.3</v>
      </c>
      <c r="F9" s="659">
        <f t="shared" si="3"/>
        <v>681.2</v>
      </c>
      <c r="G9" s="631">
        <v>0.12</v>
      </c>
      <c r="H9" s="631">
        <f t="shared" si="4"/>
        <v>62.879999999999995</v>
      </c>
      <c r="I9" s="631">
        <v>0.05</v>
      </c>
      <c r="J9" s="633">
        <f t="shared" si="5"/>
        <v>26.200000000000003</v>
      </c>
      <c r="K9" s="631">
        <v>0</v>
      </c>
      <c r="L9" s="631">
        <f t="shared" si="6"/>
        <v>0</v>
      </c>
      <c r="M9" s="631">
        <v>1.1299999999999999</v>
      </c>
      <c r="N9" s="633">
        <f t="shared" si="7"/>
        <v>592.11999999999989</v>
      </c>
      <c r="O9" s="634"/>
      <c r="P9" s="635"/>
      <c r="Q9" s="881"/>
    </row>
    <row r="10" spans="1:17">
      <c r="A10" s="631"/>
      <c r="B10" s="631">
        <v>1605</v>
      </c>
      <c r="C10" s="631">
        <v>302464</v>
      </c>
      <c r="D10" s="631">
        <v>281</v>
      </c>
      <c r="E10" s="637">
        <v>1.3</v>
      </c>
      <c r="F10" s="659">
        <f t="shared" si="3"/>
        <v>365.3</v>
      </c>
      <c r="G10" s="631">
        <v>0.12</v>
      </c>
      <c r="H10" s="631">
        <f t="shared" si="4"/>
        <v>33.72</v>
      </c>
      <c r="I10" s="631">
        <v>0.05</v>
      </c>
      <c r="J10" s="633">
        <f t="shared" si="5"/>
        <v>14.05</v>
      </c>
      <c r="K10" s="631">
        <v>0</v>
      </c>
      <c r="L10" s="631">
        <f t="shared" si="6"/>
        <v>0</v>
      </c>
      <c r="M10" s="631">
        <v>1.1299999999999999</v>
      </c>
      <c r="N10" s="633">
        <f t="shared" si="7"/>
        <v>317.52999999999997</v>
      </c>
      <c r="O10" s="634"/>
      <c r="P10" s="635"/>
      <c r="Q10" s="881"/>
    </row>
    <row r="11" spans="1:17">
      <c r="A11" s="631"/>
      <c r="B11" s="631">
        <v>1605</v>
      </c>
      <c r="C11" s="631">
        <v>302400</v>
      </c>
      <c r="D11" s="631">
        <v>1745</v>
      </c>
      <c r="E11" s="637">
        <v>1.3</v>
      </c>
      <c r="F11" s="659">
        <f t="shared" si="3"/>
        <v>2268.5</v>
      </c>
      <c r="G11" s="631">
        <v>0.12</v>
      </c>
      <c r="H11" s="631">
        <f t="shared" si="4"/>
        <v>209.4</v>
      </c>
      <c r="I11" s="631">
        <v>0.05</v>
      </c>
      <c r="J11" s="633">
        <f t="shared" si="5"/>
        <v>87.25</v>
      </c>
      <c r="K11" s="631">
        <v>0</v>
      </c>
      <c r="L11" s="631">
        <f t="shared" si="6"/>
        <v>0</v>
      </c>
      <c r="M11" s="631">
        <v>1.1299999999999999</v>
      </c>
      <c r="N11" s="633">
        <f t="shared" si="7"/>
        <v>1971.85</v>
      </c>
      <c r="O11" s="634"/>
      <c r="P11" s="635"/>
      <c r="Q11" s="881"/>
    </row>
    <row r="12" spans="1:17">
      <c r="A12" s="631"/>
      <c r="B12" s="631"/>
      <c r="C12" s="631" t="s">
        <v>4793</v>
      </c>
      <c r="D12" s="631">
        <f>SUM(D6:D11)</f>
        <v>8796</v>
      </c>
      <c r="E12" s="631"/>
      <c r="F12" s="631">
        <f>SUM(F6:F11)</f>
        <v>11786.7</v>
      </c>
      <c r="G12" s="631"/>
      <c r="H12" s="631">
        <f t="shared" ref="H12:L12" si="8">SUM(H6:H11)</f>
        <v>1055.52</v>
      </c>
      <c r="I12" s="631"/>
      <c r="J12" s="631">
        <f t="shared" si="8"/>
        <v>439.8</v>
      </c>
      <c r="K12" s="631"/>
      <c r="L12" s="631">
        <f t="shared" si="8"/>
        <v>0</v>
      </c>
      <c r="M12" s="631"/>
      <c r="N12" s="633">
        <f>SUM(N6:N11)</f>
        <v>10291.379999999999</v>
      </c>
      <c r="O12" s="636">
        <f>SUM(G12:N12)</f>
        <v>11786.699999999999</v>
      </c>
      <c r="P12" s="635"/>
      <c r="Q12" s="881"/>
    </row>
    <row r="14" spans="1:17">
      <c r="A14" s="623" t="s">
        <v>4800</v>
      </c>
      <c r="B14" s="623">
        <v>1603</v>
      </c>
      <c r="C14" s="623">
        <v>302437</v>
      </c>
      <c r="D14" s="623">
        <v>2302</v>
      </c>
      <c r="E14" s="660">
        <v>1.39</v>
      </c>
      <c r="F14" s="658">
        <f t="shared" ref="F14:F19" si="9">E14*D14</f>
        <v>3199.7799999999997</v>
      </c>
      <c r="G14" s="623">
        <v>0.12</v>
      </c>
      <c r="H14" s="623">
        <f>G14*D14</f>
        <v>276.24</v>
      </c>
      <c r="I14" s="623">
        <v>0.05</v>
      </c>
      <c r="J14" s="623">
        <f>I14*D14</f>
        <v>115.10000000000001</v>
      </c>
      <c r="K14" s="623">
        <v>0</v>
      </c>
      <c r="L14" s="623">
        <f>K14*D14</f>
        <v>0</v>
      </c>
      <c r="M14" s="624">
        <v>1.22</v>
      </c>
      <c r="N14" s="624">
        <f t="shared" ref="N14:N19" si="10">M14*D14</f>
        <v>2808.44</v>
      </c>
      <c r="O14" s="653"/>
      <c r="P14" s="629"/>
      <c r="Q14" s="885" t="s">
        <v>4801</v>
      </c>
    </row>
    <row r="15" spans="1:17">
      <c r="A15" s="623"/>
      <c r="B15" s="623"/>
      <c r="C15" s="623">
        <v>302491</v>
      </c>
      <c r="D15" s="623">
        <v>1608</v>
      </c>
      <c r="E15" s="660">
        <v>1.39</v>
      </c>
      <c r="F15" s="658">
        <f t="shared" si="9"/>
        <v>2235.12</v>
      </c>
      <c r="G15" s="623">
        <v>0.12</v>
      </c>
      <c r="H15" s="623">
        <f t="shared" ref="H15:H19" si="11">G15*D15</f>
        <v>192.95999999999998</v>
      </c>
      <c r="I15" s="623">
        <v>0.05</v>
      </c>
      <c r="J15" s="623">
        <f t="shared" ref="J15:J19" si="12">I15*D15</f>
        <v>80.400000000000006</v>
      </c>
      <c r="K15" s="623">
        <v>0</v>
      </c>
      <c r="L15" s="623">
        <f t="shared" ref="L15:L19" si="13">K15*D15</f>
        <v>0</v>
      </c>
      <c r="M15" s="624">
        <v>1.22</v>
      </c>
      <c r="N15" s="624">
        <f t="shared" si="10"/>
        <v>1961.76</v>
      </c>
      <c r="O15" s="653"/>
      <c r="P15" s="629"/>
      <c r="Q15" s="886"/>
    </row>
    <row r="16" spans="1:17">
      <c r="A16" s="623"/>
      <c r="B16" s="623">
        <v>1604</v>
      </c>
      <c r="C16" s="623">
        <v>302390</v>
      </c>
      <c r="D16" s="623">
        <v>2336</v>
      </c>
      <c r="E16" s="660">
        <v>1.3</v>
      </c>
      <c r="F16" s="658">
        <f t="shared" si="9"/>
        <v>3036.8</v>
      </c>
      <c r="G16" s="623">
        <v>0.12</v>
      </c>
      <c r="H16" s="623">
        <f t="shared" si="11"/>
        <v>280.32</v>
      </c>
      <c r="I16" s="623">
        <v>0.05</v>
      </c>
      <c r="J16" s="623">
        <f t="shared" si="12"/>
        <v>116.80000000000001</v>
      </c>
      <c r="K16" s="623">
        <v>0</v>
      </c>
      <c r="L16" s="623">
        <f t="shared" si="13"/>
        <v>0</v>
      </c>
      <c r="M16" s="624">
        <v>1.1299999999999999</v>
      </c>
      <c r="N16" s="624">
        <f t="shared" si="10"/>
        <v>2639.68</v>
      </c>
      <c r="O16" s="629"/>
      <c r="P16" s="629"/>
      <c r="Q16" s="886"/>
    </row>
    <row r="17" spans="1:21">
      <c r="A17" s="623"/>
      <c r="B17" s="623"/>
      <c r="C17" s="623">
        <v>302455</v>
      </c>
      <c r="D17" s="623">
        <v>554</v>
      </c>
      <c r="E17" s="660">
        <v>1.3</v>
      </c>
      <c r="F17" s="658">
        <f t="shared" si="9"/>
        <v>720.2</v>
      </c>
      <c r="G17" s="623">
        <v>0.12</v>
      </c>
      <c r="H17" s="623">
        <f t="shared" si="11"/>
        <v>66.48</v>
      </c>
      <c r="I17" s="623">
        <v>0.05</v>
      </c>
      <c r="J17" s="623">
        <f t="shared" si="12"/>
        <v>27.700000000000003</v>
      </c>
      <c r="K17" s="623">
        <v>0</v>
      </c>
      <c r="L17" s="623">
        <f t="shared" si="13"/>
        <v>0</v>
      </c>
      <c r="M17" s="624">
        <v>1.1299999999999999</v>
      </c>
      <c r="N17" s="624">
        <f t="shared" si="10"/>
        <v>626.02</v>
      </c>
      <c r="O17" s="629"/>
      <c r="P17" s="629"/>
      <c r="Q17" s="886"/>
    </row>
    <row r="18" spans="1:21">
      <c r="A18" s="623"/>
      <c r="B18" s="623">
        <v>1605</v>
      </c>
      <c r="C18" s="623">
        <v>302473</v>
      </c>
      <c r="D18" s="623">
        <v>264</v>
      </c>
      <c r="E18" s="660">
        <v>1.3</v>
      </c>
      <c r="F18" s="658">
        <f t="shared" si="9"/>
        <v>343.2</v>
      </c>
      <c r="G18" s="623">
        <v>0.12</v>
      </c>
      <c r="H18" s="623">
        <f t="shared" si="11"/>
        <v>31.68</v>
      </c>
      <c r="I18" s="623">
        <v>0.05</v>
      </c>
      <c r="J18" s="623">
        <f t="shared" si="12"/>
        <v>13.200000000000001</v>
      </c>
      <c r="K18" s="623">
        <v>0</v>
      </c>
      <c r="L18" s="623">
        <f t="shared" si="13"/>
        <v>0</v>
      </c>
      <c r="M18" s="624">
        <v>1.1299999999999999</v>
      </c>
      <c r="N18" s="624">
        <f t="shared" si="10"/>
        <v>298.32</v>
      </c>
      <c r="O18" s="629"/>
      <c r="P18" s="629"/>
      <c r="Q18" s="886"/>
    </row>
    <row r="19" spans="1:21">
      <c r="A19" s="623"/>
      <c r="B19" s="623"/>
      <c r="C19" s="623">
        <v>302419</v>
      </c>
      <c r="D19" s="623">
        <v>1745</v>
      </c>
      <c r="E19" s="660">
        <v>1.3</v>
      </c>
      <c r="F19" s="658">
        <f t="shared" si="9"/>
        <v>2268.5</v>
      </c>
      <c r="G19" s="623">
        <v>0.12</v>
      </c>
      <c r="H19" s="623">
        <f t="shared" si="11"/>
        <v>209.4</v>
      </c>
      <c r="I19" s="623">
        <v>0.05</v>
      </c>
      <c r="J19" s="623">
        <f t="shared" si="12"/>
        <v>87.25</v>
      </c>
      <c r="K19" s="623">
        <v>0</v>
      </c>
      <c r="L19" s="623">
        <f t="shared" si="13"/>
        <v>0</v>
      </c>
      <c r="M19" s="624">
        <v>1.1299999999999999</v>
      </c>
      <c r="N19" s="624">
        <f t="shared" si="10"/>
        <v>1971.85</v>
      </c>
      <c r="O19" s="629"/>
      <c r="P19" s="629"/>
      <c r="Q19" s="886"/>
    </row>
    <row r="20" spans="1:21">
      <c r="A20" s="623"/>
      <c r="B20" s="623"/>
      <c r="C20" s="623"/>
      <c r="D20" s="623">
        <f>SUM(D14:D19)</f>
        <v>8809</v>
      </c>
      <c r="E20" s="623"/>
      <c r="F20" s="623">
        <f>SUM(F14:F19)</f>
        <v>11803.600000000002</v>
      </c>
      <c r="G20" s="623"/>
      <c r="H20" s="623">
        <f>SUM(H14:H19)</f>
        <v>1057.08</v>
      </c>
      <c r="I20" s="623"/>
      <c r="J20" s="623">
        <f>SUM(J14:J19)</f>
        <v>440.45</v>
      </c>
      <c r="K20" s="623"/>
      <c r="L20" s="623">
        <f>SUM(L14:L19)</f>
        <v>0</v>
      </c>
      <c r="M20" s="623"/>
      <c r="N20" s="624">
        <f>SUM(N14:N19)</f>
        <v>10306.07</v>
      </c>
      <c r="O20" s="654">
        <f>SUM(G20:N20)</f>
        <v>11803.6</v>
      </c>
      <c r="P20" s="629"/>
      <c r="Q20" s="886"/>
    </row>
    <row r="21" spans="1:21">
      <c r="A21" s="623" t="s">
        <v>4802</v>
      </c>
      <c r="B21" s="623">
        <v>6484</v>
      </c>
      <c r="C21" s="623">
        <v>303894</v>
      </c>
      <c r="D21" s="623">
        <v>602</v>
      </c>
      <c r="E21" s="624">
        <v>1.4</v>
      </c>
      <c r="F21" s="658">
        <f t="shared" ref="F21:F35" si="14">E21*D21</f>
        <v>842.8</v>
      </c>
      <c r="G21" s="623">
        <v>0.12</v>
      </c>
      <c r="H21" s="623">
        <f t="shared" ref="H21:H26" si="15">G21*D21</f>
        <v>72.239999999999995</v>
      </c>
      <c r="I21" s="623">
        <v>0.05</v>
      </c>
      <c r="J21" s="623">
        <f t="shared" ref="J21:J26" si="16">I21*D21</f>
        <v>30.1</v>
      </c>
      <c r="K21" s="623">
        <v>0</v>
      </c>
      <c r="L21" s="623">
        <f t="shared" ref="L21:L26" si="17">K21*D21</f>
        <v>0</v>
      </c>
      <c r="M21" s="624">
        <v>1.23</v>
      </c>
      <c r="N21" s="624">
        <f t="shared" ref="N21:N35" si="18">M21*D21</f>
        <v>740.46</v>
      </c>
      <c r="O21" s="629"/>
      <c r="P21" s="629"/>
      <c r="Q21" s="886"/>
    </row>
    <row r="22" spans="1:21">
      <c r="A22" s="623"/>
      <c r="B22" s="623">
        <v>6484</v>
      </c>
      <c r="C22" s="623">
        <v>303885</v>
      </c>
      <c r="D22" s="623">
        <v>1368</v>
      </c>
      <c r="E22" s="624">
        <v>1.4</v>
      </c>
      <c r="F22" s="658">
        <f t="shared" si="14"/>
        <v>1915.1999999999998</v>
      </c>
      <c r="G22" s="623">
        <v>0.12</v>
      </c>
      <c r="H22" s="623">
        <f t="shared" si="15"/>
        <v>164.16</v>
      </c>
      <c r="I22" s="623">
        <v>0.05</v>
      </c>
      <c r="J22" s="623">
        <f t="shared" si="16"/>
        <v>68.400000000000006</v>
      </c>
      <c r="K22" s="623">
        <v>0</v>
      </c>
      <c r="L22" s="623">
        <f t="shared" si="17"/>
        <v>0</v>
      </c>
      <c r="M22" s="624">
        <v>1.23</v>
      </c>
      <c r="N22" s="624">
        <f t="shared" si="18"/>
        <v>1682.6399999999999</v>
      </c>
      <c r="O22" s="629"/>
      <c r="P22" s="629"/>
      <c r="Q22" s="886"/>
      <c r="T22" s="655"/>
      <c r="U22" s="655"/>
    </row>
    <row r="23" spans="1:21">
      <c r="A23" s="623"/>
      <c r="B23" s="623">
        <v>6484</v>
      </c>
      <c r="C23" s="623">
        <v>303903</v>
      </c>
      <c r="D23" s="623">
        <v>877</v>
      </c>
      <c r="E23" s="624">
        <v>1.4</v>
      </c>
      <c r="F23" s="658">
        <f t="shared" si="14"/>
        <v>1227.8</v>
      </c>
      <c r="G23" s="623">
        <v>0.12</v>
      </c>
      <c r="H23" s="623">
        <f t="shared" si="15"/>
        <v>105.24</v>
      </c>
      <c r="I23" s="623">
        <v>0.05</v>
      </c>
      <c r="J23" s="623">
        <f t="shared" si="16"/>
        <v>43.85</v>
      </c>
      <c r="K23" s="623">
        <v>0</v>
      </c>
      <c r="L23" s="623">
        <f t="shared" si="17"/>
        <v>0</v>
      </c>
      <c r="M23" s="624">
        <v>1.23</v>
      </c>
      <c r="N23" s="624">
        <f t="shared" si="18"/>
        <v>1078.71</v>
      </c>
      <c r="O23" s="629"/>
      <c r="P23" s="629"/>
      <c r="Q23" s="886"/>
    </row>
    <row r="24" spans="1:21">
      <c r="A24" s="623"/>
      <c r="B24" s="623">
        <v>6485</v>
      </c>
      <c r="C24" s="623">
        <v>303921</v>
      </c>
      <c r="D24" s="623">
        <v>536</v>
      </c>
      <c r="E24" s="624">
        <v>1.3</v>
      </c>
      <c r="F24" s="658">
        <f t="shared" si="14"/>
        <v>696.80000000000007</v>
      </c>
      <c r="G24" s="623">
        <v>0.12</v>
      </c>
      <c r="H24" s="623">
        <f t="shared" si="15"/>
        <v>64.319999999999993</v>
      </c>
      <c r="I24" s="623">
        <v>0.05</v>
      </c>
      <c r="J24" s="623">
        <f t="shared" si="16"/>
        <v>26.8</v>
      </c>
      <c r="K24" s="623">
        <v>0</v>
      </c>
      <c r="L24" s="623">
        <f t="shared" si="17"/>
        <v>0</v>
      </c>
      <c r="M24" s="624">
        <v>1.1299999999999999</v>
      </c>
      <c r="N24" s="624">
        <f t="shared" si="18"/>
        <v>605.67999999999995</v>
      </c>
      <c r="O24" s="629"/>
      <c r="P24" s="629"/>
      <c r="Q24" s="886"/>
    </row>
    <row r="25" spans="1:21">
      <c r="A25" s="623"/>
      <c r="B25" s="623">
        <v>6485</v>
      </c>
      <c r="C25" s="623">
        <v>303912</v>
      </c>
      <c r="D25" s="623">
        <v>1260</v>
      </c>
      <c r="E25" s="624">
        <v>1.3</v>
      </c>
      <c r="F25" s="658">
        <f t="shared" si="14"/>
        <v>1638</v>
      </c>
      <c r="G25" s="623">
        <v>0.12</v>
      </c>
      <c r="H25" s="623">
        <f t="shared" si="15"/>
        <v>151.19999999999999</v>
      </c>
      <c r="I25" s="623">
        <v>0.05</v>
      </c>
      <c r="J25" s="623">
        <f t="shared" si="16"/>
        <v>63</v>
      </c>
      <c r="K25" s="623">
        <v>0</v>
      </c>
      <c r="L25" s="623">
        <f t="shared" si="17"/>
        <v>0</v>
      </c>
      <c r="M25" s="624">
        <v>1.1299999999999999</v>
      </c>
      <c r="N25" s="624">
        <f t="shared" si="18"/>
        <v>1423.8</v>
      </c>
      <c r="O25" s="629"/>
      <c r="P25" s="629"/>
      <c r="Q25" s="886"/>
    </row>
    <row r="26" spans="1:21">
      <c r="A26" s="623"/>
      <c r="B26" s="623">
        <v>6485</v>
      </c>
      <c r="C26" s="623">
        <v>303930</v>
      </c>
      <c r="D26" s="623">
        <v>800</v>
      </c>
      <c r="E26" s="624">
        <v>1.3</v>
      </c>
      <c r="F26" s="658">
        <f t="shared" si="14"/>
        <v>1040</v>
      </c>
      <c r="G26" s="623">
        <v>0.12</v>
      </c>
      <c r="H26" s="623">
        <f t="shared" si="15"/>
        <v>96</v>
      </c>
      <c r="I26" s="623">
        <v>0.05</v>
      </c>
      <c r="J26" s="623">
        <f t="shared" si="16"/>
        <v>40</v>
      </c>
      <c r="K26" s="623">
        <v>0</v>
      </c>
      <c r="L26" s="623">
        <f t="shared" si="17"/>
        <v>0</v>
      </c>
      <c r="M26" s="624">
        <v>1.1299999999999999</v>
      </c>
      <c r="N26" s="624">
        <f t="shared" si="18"/>
        <v>903.99999999999989</v>
      </c>
      <c r="O26" s="629"/>
      <c r="P26" s="629"/>
      <c r="Q26" s="886"/>
    </row>
    <row r="27" spans="1:21">
      <c r="A27" s="623"/>
      <c r="B27" s="623">
        <v>6489</v>
      </c>
      <c r="C27" s="623">
        <v>304050</v>
      </c>
      <c r="D27" s="623">
        <v>927</v>
      </c>
      <c r="E27" s="624">
        <v>1.54</v>
      </c>
      <c r="F27" s="658">
        <f t="shared" si="14"/>
        <v>1427.58</v>
      </c>
      <c r="G27" s="623">
        <v>0.13</v>
      </c>
      <c r="H27" s="623">
        <f t="shared" ref="H27:H75" si="19">G27*D27</f>
        <v>120.51</v>
      </c>
      <c r="I27" s="623">
        <v>0.06</v>
      </c>
      <c r="J27" s="623">
        <f t="shared" ref="J27:J75" si="20">I27*D27</f>
        <v>55.62</v>
      </c>
      <c r="K27" s="623">
        <v>0</v>
      </c>
      <c r="L27" s="623">
        <f t="shared" ref="L27:L75" si="21">K27*D27</f>
        <v>0</v>
      </c>
      <c r="M27" s="624">
        <v>1.35</v>
      </c>
      <c r="N27" s="624">
        <f t="shared" si="18"/>
        <v>1251.45</v>
      </c>
      <c r="O27" s="629"/>
      <c r="P27" s="629"/>
      <c r="Q27" s="886"/>
    </row>
    <row r="28" spans="1:21">
      <c r="A28" s="623"/>
      <c r="B28" s="623">
        <v>6489</v>
      </c>
      <c r="C28" s="623">
        <v>304040</v>
      </c>
      <c r="D28" s="623">
        <v>2196</v>
      </c>
      <c r="E28" s="624">
        <v>1.54</v>
      </c>
      <c r="F28" s="658">
        <f t="shared" si="14"/>
        <v>3381.84</v>
      </c>
      <c r="G28" s="623">
        <v>0.13</v>
      </c>
      <c r="H28" s="623">
        <f t="shared" ref="H28:H29" si="22">G28*D28</f>
        <v>285.48</v>
      </c>
      <c r="I28" s="623">
        <v>0.06</v>
      </c>
      <c r="J28" s="623">
        <f t="shared" ref="J28:J29" si="23">I28*D28</f>
        <v>131.76</v>
      </c>
      <c r="K28" s="623">
        <v>0</v>
      </c>
      <c r="L28" s="623">
        <f t="shared" ref="L28:L29" si="24">K28*D28</f>
        <v>0</v>
      </c>
      <c r="M28" s="624">
        <v>1.35</v>
      </c>
      <c r="N28" s="624">
        <f t="shared" si="18"/>
        <v>2964.6000000000004</v>
      </c>
      <c r="O28" s="629"/>
      <c r="P28" s="629"/>
      <c r="Q28" s="886"/>
    </row>
    <row r="29" spans="1:21">
      <c r="A29" s="623"/>
      <c r="B29" s="623">
        <v>6489</v>
      </c>
      <c r="C29" s="623">
        <v>304069</v>
      </c>
      <c r="D29" s="623">
        <v>756</v>
      </c>
      <c r="E29" s="624">
        <v>1.54</v>
      </c>
      <c r="F29" s="658">
        <f t="shared" si="14"/>
        <v>1164.24</v>
      </c>
      <c r="G29" s="623">
        <v>0.13</v>
      </c>
      <c r="H29" s="623">
        <f t="shared" si="22"/>
        <v>98.28</v>
      </c>
      <c r="I29" s="623">
        <v>0.06</v>
      </c>
      <c r="J29" s="623">
        <f t="shared" si="23"/>
        <v>45.36</v>
      </c>
      <c r="K29" s="623">
        <v>0</v>
      </c>
      <c r="L29" s="623">
        <f t="shared" si="24"/>
        <v>0</v>
      </c>
      <c r="M29" s="624">
        <v>1.35</v>
      </c>
      <c r="N29" s="624">
        <f t="shared" si="18"/>
        <v>1020.6</v>
      </c>
      <c r="O29" s="629"/>
      <c r="P29" s="629"/>
      <c r="Q29" s="886"/>
    </row>
    <row r="30" spans="1:21">
      <c r="A30" s="623"/>
      <c r="B30" s="623">
        <v>6481</v>
      </c>
      <c r="C30" s="623">
        <v>303802</v>
      </c>
      <c r="D30" s="623">
        <v>1060</v>
      </c>
      <c r="E30" s="624">
        <v>1.39</v>
      </c>
      <c r="F30" s="658">
        <f t="shared" si="14"/>
        <v>1473.3999999999999</v>
      </c>
      <c r="G30" s="623">
        <v>0.1</v>
      </c>
      <c r="H30" s="623">
        <f t="shared" si="19"/>
        <v>106</v>
      </c>
      <c r="I30" s="623">
        <v>0.06</v>
      </c>
      <c r="J30" s="623">
        <f t="shared" si="20"/>
        <v>63.599999999999994</v>
      </c>
      <c r="K30" s="623">
        <v>0</v>
      </c>
      <c r="L30" s="623">
        <f t="shared" si="21"/>
        <v>0</v>
      </c>
      <c r="M30" s="624">
        <v>1.23</v>
      </c>
      <c r="N30" s="624">
        <f t="shared" si="18"/>
        <v>1303.8</v>
      </c>
      <c r="O30" s="629"/>
      <c r="P30" s="629"/>
      <c r="Q30" s="886"/>
    </row>
    <row r="31" spans="1:21">
      <c r="A31" s="623"/>
      <c r="B31" s="623">
        <v>6481</v>
      </c>
      <c r="C31" s="623">
        <v>303793</v>
      </c>
      <c r="D31" s="623">
        <v>1029</v>
      </c>
      <c r="E31" s="624">
        <v>1.39</v>
      </c>
      <c r="F31" s="658">
        <f t="shared" si="14"/>
        <v>1430.31</v>
      </c>
      <c r="G31" s="623">
        <v>0.1</v>
      </c>
      <c r="H31" s="623">
        <f t="shared" ref="H31:H35" si="25">G31*D31</f>
        <v>102.9</v>
      </c>
      <c r="I31" s="623">
        <v>0.06</v>
      </c>
      <c r="J31" s="623">
        <f t="shared" ref="J31:J35" si="26">I31*D31</f>
        <v>61.739999999999995</v>
      </c>
      <c r="K31" s="623">
        <v>0</v>
      </c>
      <c r="L31" s="623">
        <f t="shared" ref="L31:L35" si="27">K31*D31</f>
        <v>0</v>
      </c>
      <c r="M31" s="624">
        <v>1.23</v>
      </c>
      <c r="N31" s="624">
        <f t="shared" si="18"/>
        <v>1265.67</v>
      </c>
      <c r="O31" s="629"/>
      <c r="P31" s="629"/>
      <c r="Q31" s="886"/>
    </row>
    <row r="32" spans="1:21">
      <c r="A32" s="623"/>
      <c r="B32" s="623">
        <v>6481</v>
      </c>
      <c r="C32" s="623">
        <v>303811</v>
      </c>
      <c r="D32" s="623">
        <v>938</v>
      </c>
      <c r="E32" s="624">
        <v>1.39</v>
      </c>
      <c r="F32" s="658">
        <f t="shared" si="14"/>
        <v>1303.82</v>
      </c>
      <c r="G32" s="623">
        <v>0.1</v>
      </c>
      <c r="H32" s="623">
        <f t="shared" si="25"/>
        <v>93.800000000000011</v>
      </c>
      <c r="I32" s="623">
        <v>0.06</v>
      </c>
      <c r="J32" s="623">
        <f t="shared" si="26"/>
        <v>56.28</v>
      </c>
      <c r="K32" s="623">
        <v>0</v>
      </c>
      <c r="L32" s="623">
        <f t="shared" si="27"/>
        <v>0</v>
      </c>
      <c r="M32" s="624">
        <v>1.23</v>
      </c>
      <c r="N32" s="624">
        <f t="shared" si="18"/>
        <v>1153.74</v>
      </c>
      <c r="O32" s="629"/>
      <c r="P32" s="629"/>
      <c r="Q32" s="886"/>
    </row>
    <row r="33" spans="1:17">
      <c r="A33" s="623"/>
      <c r="B33" s="623">
        <v>6482</v>
      </c>
      <c r="C33" s="623">
        <v>303830</v>
      </c>
      <c r="D33" s="623">
        <v>962</v>
      </c>
      <c r="E33" s="624">
        <v>1.39</v>
      </c>
      <c r="F33" s="658">
        <f t="shared" si="14"/>
        <v>1337.1799999999998</v>
      </c>
      <c r="G33" s="623">
        <v>0.1</v>
      </c>
      <c r="H33" s="623">
        <f t="shared" si="25"/>
        <v>96.2</v>
      </c>
      <c r="I33" s="623">
        <v>0.06</v>
      </c>
      <c r="J33" s="623">
        <f t="shared" si="26"/>
        <v>57.72</v>
      </c>
      <c r="K33" s="623">
        <v>0</v>
      </c>
      <c r="L33" s="623">
        <f t="shared" si="27"/>
        <v>0</v>
      </c>
      <c r="M33" s="624">
        <v>1.23</v>
      </c>
      <c r="N33" s="624">
        <f t="shared" si="18"/>
        <v>1183.26</v>
      </c>
      <c r="O33" s="629"/>
      <c r="P33" s="629"/>
      <c r="Q33" s="886"/>
    </row>
    <row r="34" spans="1:17">
      <c r="A34" s="623"/>
      <c r="B34" s="623">
        <v>6482</v>
      </c>
      <c r="C34" s="623">
        <v>303820</v>
      </c>
      <c r="D34" s="623">
        <v>931</v>
      </c>
      <c r="E34" s="624">
        <v>1.39</v>
      </c>
      <c r="F34" s="658">
        <f t="shared" si="14"/>
        <v>1294.0899999999999</v>
      </c>
      <c r="G34" s="623">
        <v>0.1</v>
      </c>
      <c r="H34" s="623">
        <f t="shared" si="25"/>
        <v>93.100000000000009</v>
      </c>
      <c r="I34" s="623">
        <v>0.06</v>
      </c>
      <c r="J34" s="623">
        <f t="shared" si="26"/>
        <v>55.86</v>
      </c>
      <c r="K34" s="623">
        <v>0</v>
      </c>
      <c r="L34" s="623">
        <f t="shared" si="27"/>
        <v>0</v>
      </c>
      <c r="M34" s="624">
        <v>1.23</v>
      </c>
      <c r="N34" s="624">
        <f t="shared" si="18"/>
        <v>1145.1299999999999</v>
      </c>
      <c r="O34" s="629"/>
      <c r="P34" s="629"/>
      <c r="Q34" s="886"/>
    </row>
    <row r="35" spans="1:17">
      <c r="A35" s="623"/>
      <c r="B35" s="623">
        <v>6482</v>
      </c>
      <c r="C35" s="623">
        <v>303849</v>
      </c>
      <c r="D35" s="623">
        <v>850</v>
      </c>
      <c r="E35" s="624">
        <v>1.39</v>
      </c>
      <c r="F35" s="658">
        <f t="shared" si="14"/>
        <v>1181.5</v>
      </c>
      <c r="G35" s="623">
        <v>0.1</v>
      </c>
      <c r="H35" s="623">
        <f t="shared" si="25"/>
        <v>85</v>
      </c>
      <c r="I35" s="623">
        <v>0.06</v>
      </c>
      <c r="J35" s="623">
        <f t="shared" si="26"/>
        <v>51</v>
      </c>
      <c r="K35" s="623">
        <v>0</v>
      </c>
      <c r="L35" s="623">
        <f t="shared" si="27"/>
        <v>0</v>
      </c>
      <c r="M35" s="624">
        <v>1.23</v>
      </c>
      <c r="N35" s="624">
        <f t="shared" si="18"/>
        <v>1045.5</v>
      </c>
      <c r="O35" s="629"/>
      <c r="P35" s="629"/>
      <c r="Q35" s="886"/>
    </row>
    <row r="36" spans="1:17">
      <c r="A36" s="623"/>
      <c r="B36" s="623"/>
      <c r="C36" s="623"/>
      <c r="D36" s="623">
        <f>SUM(D21:D35)</f>
        <v>15092</v>
      </c>
      <c r="E36" s="624"/>
      <c r="F36" s="624">
        <f>SUM(F21:F35)</f>
        <v>21354.560000000001</v>
      </c>
      <c r="G36" s="623"/>
      <c r="H36" s="623">
        <f>SUM(H21:H35)</f>
        <v>1734.43</v>
      </c>
      <c r="I36" s="623"/>
      <c r="J36" s="623">
        <f>SUM(J21:J35)</f>
        <v>851.09</v>
      </c>
      <c r="K36" s="623"/>
      <c r="L36" s="623">
        <f>SUM(L21:L35)</f>
        <v>0</v>
      </c>
      <c r="M36" s="624"/>
      <c r="N36" s="624">
        <f>SUM(N21:N35)</f>
        <v>18769.04</v>
      </c>
      <c r="O36" s="654">
        <f>SUM(G36:N36)</f>
        <v>21354.560000000001</v>
      </c>
      <c r="P36" s="629"/>
      <c r="Q36" s="886"/>
    </row>
    <row r="37" spans="1:17">
      <c r="A37" s="623" t="s">
        <v>4803</v>
      </c>
      <c r="B37" s="623">
        <v>6483</v>
      </c>
      <c r="C37" s="623">
        <v>303867</v>
      </c>
      <c r="D37" s="623">
        <v>670</v>
      </c>
      <c r="E37" s="624">
        <v>1.39</v>
      </c>
      <c r="F37" s="658">
        <f t="shared" ref="F37:F51" si="28">E37*D37</f>
        <v>931.3</v>
      </c>
      <c r="G37" s="623">
        <v>0.1</v>
      </c>
      <c r="H37" s="623">
        <f t="shared" ref="H37:H39" si="29">G37*D37</f>
        <v>67</v>
      </c>
      <c r="I37" s="623">
        <v>0.06</v>
      </c>
      <c r="J37" s="623">
        <f t="shared" ref="J37:J39" si="30">I37*D37</f>
        <v>40.199999999999996</v>
      </c>
      <c r="K37" s="623">
        <v>0</v>
      </c>
      <c r="L37" s="623">
        <f t="shared" ref="L37:L39" si="31">K37*D37</f>
        <v>0</v>
      </c>
      <c r="M37" s="624">
        <v>1.23</v>
      </c>
      <c r="N37" s="624">
        <f t="shared" ref="N37:N51" si="32">M37*D37</f>
        <v>824.1</v>
      </c>
      <c r="O37" s="629"/>
      <c r="P37" s="629"/>
      <c r="Q37" s="886"/>
    </row>
    <row r="38" spans="1:17">
      <c r="A38" s="623"/>
      <c r="B38" s="623">
        <v>6483</v>
      </c>
      <c r="C38" s="623">
        <v>303858</v>
      </c>
      <c r="D38" s="623">
        <v>637</v>
      </c>
      <c r="E38" s="624">
        <v>1.39</v>
      </c>
      <c r="F38" s="658">
        <f t="shared" si="28"/>
        <v>885.43</v>
      </c>
      <c r="G38" s="623">
        <v>0.1</v>
      </c>
      <c r="H38" s="623">
        <f t="shared" si="29"/>
        <v>63.7</v>
      </c>
      <c r="I38" s="623">
        <v>0.06</v>
      </c>
      <c r="J38" s="623">
        <f t="shared" si="30"/>
        <v>38.22</v>
      </c>
      <c r="K38" s="623">
        <v>0</v>
      </c>
      <c r="L38" s="623">
        <f t="shared" si="31"/>
        <v>0</v>
      </c>
      <c r="M38" s="624">
        <v>1.23</v>
      </c>
      <c r="N38" s="624">
        <f t="shared" si="32"/>
        <v>783.51</v>
      </c>
      <c r="O38" s="629"/>
      <c r="P38" s="629"/>
      <c r="Q38" s="886"/>
    </row>
    <row r="39" spans="1:17">
      <c r="A39" s="623"/>
      <c r="B39" s="623">
        <v>6483</v>
      </c>
      <c r="C39" s="623">
        <v>383876</v>
      </c>
      <c r="D39" s="623">
        <v>584</v>
      </c>
      <c r="E39" s="624">
        <v>1.39</v>
      </c>
      <c r="F39" s="658">
        <f t="shared" si="28"/>
        <v>811.76</v>
      </c>
      <c r="G39" s="623">
        <v>0.1</v>
      </c>
      <c r="H39" s="623">
        <f t="shared" si="29"/>
        <v>58.400000000000006</v>
      </c>
      <c r="I39" s="623">
        <v>0.06</v>
      </c>
      <c r="J39" s="623">
        <f t="shared" si="30"/>
        <v>35.04</v>
      </c>
      <c r="K39" s="623">
        <v>0</v>
      </c>
      <c r="L39" s="623">
        <f t="shared" si="31"/>
        <v>0</v>
      </c>
      <c r="M39" s="624">
        <v>1.23</v>
      </c>
      <c r="N39" s="624">
        <f t="shared" si="32"/>
        <v>718.31999999999994</v>
      </c>
      <c r="O39" s="629"/>
      <c r="P39" s="629"/>
      <c r="Q39" s="886"/>
    </row>
    <row r="40" spans="1:17">
      <c r="A40" s="623"/>
      <c r="B40" s="623">
        <v>6488</v>
      </c>
      <c r="C40" s="623">
        <v>304022</v>
      </c>
      <c r="D40" s="623">
        <v>1602</v>
      </c>
      <c r="E40" s="624">
        <v>1.38</v>
      </c>
      <c r="F40" s="658">
        <f t="shared" si="28"/>
        <v>2210.7599999999998</v>
      </c>
      <c r="G40" s="623">
        <v>0.13</v>
      </c>
      <c r="H40" s="623">
        <f t="shared" si="19"/>
        <v>208.26000000000002</v>
      </c>
      <c r="I40" s="623">
        <v>0.05</v>
      </c>
      <c r="J40" s="623">
        <f t="shared" si="20"/>
        <v>80.100000000000009</v>
      </c>
      <c r="K40" s="623">
        <v>0</v>
      </c>
      <c r="L40" s="623">
        <f t="shared" si="21"/>
        <v>0</v>
      </c>
      <c r="M40" s="624">
        <v>1.2</v>
      </c>
      <c r="N40" s="624">
        <f t="shared" si="32"/>
        <v>1922.3999999999999</v>
      </c>
      <c r="O40" s="629"/>
      <c r="P40" s="629"/>
      <c r="Q40" s="886"/>
    </row>
    <row r="41" spans="1:17">
      <c r="A41" s="623"/>
      <c r="B41" s="623">
        <v>6488</v>
      </c>
      <c r="C41" s="623">
        <v>304013</v>
      </c>
      <c r="D41" s="623">
        <v>1274</v>
      </c>
      <c r="E41" s="624">
        <v>1.38</v>
      </c>
      <c r="F41" s="658">
        <f t="shared" si="28"/>
        <v>1758.12</v>
      </c>
      <c r="G41" s="623">
        <v>0.13</v>
      </c>
      <c r="H41" s="623">
        <f t="shared" ref="H41:H45" si="33">G41*D41</f>
        <v>165.62</v>
      </c>
      <c r="I41" s="623">
        <v>0.05</v>
      </c>
      <c r="J41" s="623">
        <f t="shared" ref="J41:J45" si="34">I41*D41</f>
        <v>63.7</v>
      </c>
      <c r="K41" s="623">
        <v>0</v>
      </c>
      <c r="L41" s="623">
        <f t="shared" ref="L41:L45" si="35">K41*D41</f>
        <v>0</v>
      </c>
      <c r="M41" s="624">
        <v>1.2</v>
      </c>
      <c r="N41" s="624">
        <f t="shared" si="32"/>
        <v>1528.8</v>
      </c>
      <c r="O41" s="629"/>
      <c r="P41" s="629"/>
      <c r="Q41" s="886"/>
    </row>
    <row r="42" spans="1:17">
      <c r="A42" s="623"/>
      <c r="B42" s="623">
        <v>6488</v>
      </c>
      <c r="C42" s="623">
        <v>304031</v>
      </c>
      <c r="D42" s="623">
        <v>633</v>
      </c>
      <c r="E42" s="624">
        <v>1.38</v>
      </c>
      <c r="F42" s="658">
        <f t="shared" si="28"/>
        <v>873.54</v>
      </c>
      <c r="G42" s="623">
        <v>0.13</v>
      </c>
      <c r="H42" s="623">
        <f t="shared" si="33"/>
        <v>82.29</v>
      </c>
      <c r="I42" s="623">
        <v>0.05</v>
      </c>
      <c r="J42" s="623">
        <f t="shared" si="34"/>
        <v>31.650000000000002</v>
      </c>
      <c r="K42" s="623">
        <v>0</v>
      </c>
      <c r="L42" s="623">
        <f t="shared" si="35"/>
        <v>0</v>
      </c>
      <c r="M42" s="624">
        <v>1.2</v>
      </c>
      <c r="N42" s="624">
        <f t="shared" si="32"/>
        <v>759.6</v>
      </c>
      <c r="O42" s="629"/>
      <c r="P42" s="629"/>
      <c r="Q42" s="886"/>
    </row>
    <row r="43" spans="1:17">
      <c r="A43" s="623"/>
      <c r="B43" s="623">
        <v>6477</v>
      </c>
      <c r="C43" s="623">
        <v>303683</v>
      </c>
      <c r="D43" s="623">
        <v>1777</v>
      </c>
      <c r="E43" s="624">
        <v>1.39</v>
      </c>
      <c r="F43" s="658">
        <f t="shared" si="28"/>
        <v>2470.0299999999997</v>
      </c>
      <c r="G43" s="623">
        <v>0.12</v>
      </c>
      <c r="H43" s="623">
        <f t="shared" si="33"/>
        <v>213.23999999999998</v>
      </c>
      <c r="I43" s="623">
        <v>0.05</v>
      </c>
      <c r="J43" s="623">
        <f t="shared" si="34"/>
        <v>88.850000000000009</v>
      </c>
      <c r="K43" s="623">
        <v>0</v>
      </c>
      <c r="L43" s="623">
        <f t="shared" si="35"/>
        <v>0</v>
      </c>
      <c r="M43" s="624">
        <v>1.22</v>
      </c>
      <c r="N43" s="624">
        <f t="shared" si="32"/>
        <v>2167.94</v>
      </c>
      <c r="O43" s="629"/>
      <c r="P43" s="629"/>
      <c r="Q43" s="886"/>
    </row>
    <row r="44" spans="1:17">
      <c r="A44" s="623"/>
      <c r="B44" s="623">
        <v>6477</v>
      </c>
      <c r="C44" s="623">
        <v>303674</v>
      </c>
      <c r="D44" s="623">
        <v>1813</v>
      </c>
      <c r="E44" s="624">
        <v>1.39</v>
      </c>
      <c r="F44" s="658">
        <f t="shared" si="28"/>
        <v>2520.0699999999997</v>
      </c>
      <c r="G44" s="623">
        <v>0.12</v>
      </c>
      <c r="H44" s="623">
        <f t="shared" si="33"/>
        <v>217.56</v>
      </c>
      <c r="I44" s="623">
        <v>0.05</v>
      </c>
      <c r="J44" s="623">
        <f t="shared" si="34"/>
        <v>90.65</v>
      </c>
      <c r="K44" s="623">
        <v>0</v>
      </c>
      <c r="L44" s="623">
        <f t="shared" si="35"/>
        <v>0</v>
      </c>
      <c r="M44" s="624">
        <v>1.22</v>
      </c>
      <c r="N44" s="624">
        <f t="shared" si="32"/>
        <v>2211.86</v>
      </c>
      <c r="O44" s="629"/>
      <c r="P44" s="629"/>
      <c r="Q44" s="886"/>
    </row>
    <row r="45" spans="1:17">
      <c r="A45" s="623"/>
      <c r="B45" s="623">
        <v>6477</v>
      </c>
      <c r="C45" s="623">
        <v>303692</v>
      </c>
      <c r="D45" s="623">
        <v>1598</v>
      </c>
      <c r="E45" s="624">
        <v>1.39</v>
      </c>
      <c r="F45" s="658">
        <f t="shared" si="28"/>
        <v>2221.2199999999998</v>
      </c>
      <c r="G45" s="623">
        <v>0.12</v>
      </c>
      <c r="H45" s="623">
        <f t="shared" si="33"/>
        <v>191.76</v>
      </c>
      <c r="I45" s="623">
        <v>0.05</v>
      </c>
      <c r="J45" s="623">
        <f t="shared" si="34"/>
        <v>79.900000000000006</v>
      </c>
      <c r="K45" s="623">
        <v>0</v>
      </c>
      <c r="L45" s="623">
        <f t="shared" si="35"/>
        <v>0</v>
      </c>
      <c r="M45" s="624">
        <v>1.22</v>
      </c>
      <c r="N45" s="624">
        <f t="shared" si="32"/>
        <v>1949.56</v>
      </c>
      <c r="O45" s="629"/>
      <c r="P45" s="629"/>
      <c r="Q45" s="886"/>
    </row>
    <row r="46" spans="1:17">
      <c r="A46" s="623"/>
      <c r="B46" s="623">
        <v>6478</v>
      </c>
      <c r="C46" s="623">
        <v>303710</v>
      </c>
      <c r="D46" s="623">
        <v>1358</v>
      </c>
      <c r="E46" s="624">
        <v>1.53</v>
      </c>
      <c r="F46" s="658">
        <f t="shared" si="28"/>
        <v>2077.7400000000002</v>
      </c>
      <c r="G46" s="623">
        <v>0.14000000000000001</v>
      </c>
      <c r="H46" s="623">
        <f t="shared" si="19"/>
        <v>190.12</v>
      </c>
      <c r="I46" s="623">
        <v>0.06</v>
      </c>
      <c r="J46" s="623">
        <f t="shared" si="20"/>
        <v>81.48</v>
      </c>
      <c r="K46" s="623">
        <v>0</v>
      </c>
      <c r="L46" s="623">
        <f t="shared" si="21"/>
        <v>0</v>
      </c>
      <c r="M46" s="624">
        <v>1.33</v>
      </c>
      <c r="N46" s="624">
        <f t="shared" si="32"/>
        <v>1806.14</v>
      </c>
      <c r="O46" s="629"/>
      <c r="P46" s="629"/>
      <c r="Q46" s="886"/>
    </row>
    <row r="47" spans="1:17">
      <c r="A47" s="623"/>
      <c r="B47" s="623">
        <v>6478</v>
      </c>
      <c r="C47" s="623">
        <v>303701</v>
      </c>
      <c r="D47" s="623">
        <v>1372</v>
      </c>
      <c r="E47" s="624">
        <v>1.53</v>
      </c>
      <c r="F47" s="658">
        <f t="shared" si="28"/>
        <v>2099.16</v>
      </c>
      <c r="G47" s="623">
        <v>0.14000000000000001</v>
      </c>
      <c r="H47" s="623">
        <f t="shared" ref="H47:H51" si="36">G47*D47</f>
        <v>192.08</v>
      </c>
      <c r="I47" s="623">
        <v>0.06</v>
      </c>
      <c r="J47" s="623">
        <f t="shared" ref="J47:J51" si="37">I47*D47</f>
        <v>82.32</v>
      </c>
      <c r="K47" s="623">
        <v>0</v>
      </c>
      <c r="L47" s="623">
        <f t="shared" ref="L47:L51" si="38">K47*D47</f>
        <v>0</v>
      </c>
      <c r="M47" s="624">
        <v>1.33</v>
      </c>
      <c r="N47" s="624">
        <f t="shared" si="32"/>
        <v>1824.76</v>
      </c>
      <c r="O47" s="629"/>
      <c r="P47" s="629"/>
      <c r="Q47" s="886"/>
    </row>
    <row r="48" spans="1:17">
      <c r="A48" s="623"/>
      <c r="B48" s="623">
        <v>6478</v>
      </c>
      <c r="C48" s="623">
        <v>303720</v>
      </c>
      <c r="D48" s="623">
        <v>1214</v>
      </c>
      <c r="E48" s="624">
        <v>1.53</v>
      </c>
      <c r="F48" s="658">
        <f t="shared" si="28"/>
        <v>1857.42</v>
      </c>
      <c r="G48" s="623">
        <v>0.14000000000000001</v>
      </c>
      <c r="H48" s="623">
        <f t="shared" si="36"/>
        <v>169.96</v>
      </c>
      <c r="I48" s="623">
        <v>0.06</v>
      </c>
      <c r="J48" s="623">
        <f t="shared" si="37"/>
        <v>72.84</v>
      </c>
      <c r="K48" s="623">
        <v>0</v>
      </c>
      <c r="L48" s="623">
        <f t="shared" si="38"/>
        <v>0</v>
      </c>
      <c r="M48" s="624">
        <v>1.33</v>
      </c>
      <c r="N48" s="624">
        <f t="shared" si="32"/>
        <v>1614.6200000000001</v>
      </c>
      <c r="O48" s="629"/>
      <c r="P48" s="629"/>
      <c r="Q48" s="886"/>
    </row>
    <row r="49" spans="1:17">
      <c r="A49" s="623"/>
      <c r="B49" s="623">
        <v>6479</v>
      </c>
      <c r="C49" s="623">
        <v>303748</v>
      </c>
      <c r="D49" s="623">
        <v>861</v>
      </c>
      <c r="E49" s="624">
        <v>1.39</v>
      </c>
      <c r="F49" s="658">
        <f t="shared" si="28"/>
        <v>1196.79</v>
      </c>
      <c r="G49" s="623">
        <v>0.12</v>
      </c>
      <c r="H49" s="623">
        <f t="shared" si="36"/>
        <v>103.32</v>
      </c>
      <c r="I49" s="623">
        <v>0.05</v>
      </c>
      <c r="J49" s="623">
        <f t="shared" si="37"/>
        <v>43.050000000000004</v>
      </c>
      <c r="K49" s="623">
        <v>0</v>
      </c>
      <c r="L49" s="623">
        <f t="shared" si="38"/>
        <v>0</v>
      </c>
      <c r="M49" s="624">
        <v>1.22</v>
      </c>
      <c r="N49" s="624">
        <f t="shared" si="32"/>
        <v>1050.42</v>
      </c>
      <c r="O49" s="629"/>
      <c r="P49" s="629"/>
      <c r="Q49" s="886"/>
    </row>
    <row r="50" spans="1:17">
      <c r="A50" s="623"/>
      <c r="B50" s="623">
        <v>6479</v>
      </c>
      <c r="C50" s="623">
        <v>303739</v>
      </c>
      <c r="D50" s="623">
        <v>882</v>
      </c>
      <c r="E50" s="624">
        <v>1.39</v>
      </c>
      <c r="F50" s="658">
        <f t="shared" si="28"/>
        <v>1225.98</v>
      </c>
      <c r="G50" s="623">
        <v>0.12</v>
      </c>
      <c r="H50" s="623">
        <f t="shared" si="36"/>
        <v>105.83999999999999</v>
      </c>
      <c r="I50" s="623">
        <v>0.05</v>
      </c>
      <c r="J50" s="623">
        <f t="shared" si="37"/>
        <v>44.1</v>
      </c>
      <c r="K50" s="623">
        <v>0</v>
      </c>
      <c r="L50" s="623">
        <f t="shared" si="38"/>
        <v>0</v>
      </c>
      <c r="M50" s="624">
        <v>1.22</v>
      </c>
      <c r="N50" s="624">
        <f t="shared" si="32"/>
        <v>1076.04</v>
      </c>
      <c r="O50" s="629"/>
      <c r="P50" s="629"/>
      <c r="Q50" s="886"/>
    </row>
    <row r="51" spans="1:17">
      <c r="A51" s="623"/>
      <c r="B51" s="623">
        <v>6479</v>
      </c>
      <c r="C51" s="623">
        <v>303757</v>
      </c>
      <c r="D51" s="623">
        <v>776</v>
      </c>
      <c r="E51" s="624">
        <v>1.39</v>
      </c>
      <c r="F51" s="658">
        <f t="shared" si="28"/>
        <v>1078.6399999999999</v>
      </c>
      <c r="G51" s="623">
        <v>0.12</v>
      </c>
      <c r="H51" s="623">
        <f t="shared" si="36"/>
        <v>93.11999999999999</v>
      </c>
      <c r="I51" s="623">
        <v>0.05</v>
      </c>
      <c r="J51" s="623">
        <f t="shared" si="37"/>
        <v>38.800000000000004</v>
      </c>
      <c r="K51" s="623">
        <v>0</v>
      </c>
      <c r="L51" s="623">
        <f t="shared" si="38"/>
        <v>0</v>
      </c>
      <c r="M51" s="624">
        <v>1.22</v>
      </c>
      <c r="N51" s="624">
        <f t="shared" si="32"/>
        <v>946.72</v>
      </c>
      <c r="O51" s="629"/>
      <c r="P51" s="629"/>
      <c r="Q51" s="886"/>
    </row>
    <row r="52" spans="1:17">
      <c r="A52" s="623"/>
      <c r="B52" s="623"/>
      <c r="C52" s="623"/>
      <c r="D52" s="623">
        <f>SUM(D37:D51)</f>
        <v>17051</v>
      </c>
      <c r="E52" s="624"/>
      <c r="F52" s="658">
        <f>SUM(F37:F51)</f>
        <v>24217.959999999995</v>
      </c>
      <c r="G52" s="623"/>
      <c r="H52" s="623">
        <f>SUM(H37:H51)</f>
        <v>2122.2699999999995</v>
      </c>
      <c r="I52" s="623"/>
      <c r="J52" s="623">
        <f>SUM(J37:J51)</f>
        <v>910.89999999999986</v>
      </c>
      <c r="K52" s="623"/>
      <c r="L52" s="623"/>
      <c r="M52" s="624"/>
      <c r="N52" s="624">
        <f>SUM(N37:N51)</f>
        <v>21184.79</v>
      </c>
      <c r="O52" s="654">
        <f>SUM(G52:N52)</f>
        <v>24217.96</v>
      </c>
      <c r="P52" s="629"/>
      <c r="Q52" s="886"/>
    </row>
    <row r="53" spans="1:17">
      <c r="A53" s="623" t="s">
        <v>4804</v>
      </c>
      <c r="B53" s="623">
        <v>6480</v>
      </c>
      <c r="C53" s="623">
        <v>303775</v>
      </c>
      <c r="D53" s="623">
        <v>644</v>
      </c>
      <c r="E53" s="624">
        <v>1.53</v>
      </c>
      <c r="F53" s="658">
        <f t="shared" ref="F53:F63" si="39">E53*D53</f>
        <v>985.32</v>
      </c>
      <c r="G53" s="623">
        <v>0.14000000000000001</v>
      </c>
      <c r="H53" s="623">
        <f t="shared" si="19"/>
        <v>90.160000000000011</v>
      </c>
      <c r="I53" s="623">
        <v>0.06</v>
      </c>
      <c r="J53" s="623">
        <f t="shared" si="20"/>
        <v>38.64</v>
      </c>
      <c r="K53" s="623">
        <v>0</v>
      </c>
      <c r="L53" s="623">
        <f t="shared" si="21"/>
        <v>0</v>
      </c>
      <c r="M53" s="624">
        <v>1.33</v>
      </c>
      <c r="N53" s="624">
        <f t="shared" ref="N53:N62" si="40">M53*D53</f>
        <v>856.5200000000001</v>
      </c>
      <c r="O53" s="629"/>
      <c r="P53" s="629"/>
      <c r="Q53" s="886"/>
    </row>
    <row r="54" spans="1:17">
      <c r="A54" s="623"/>
      <c r="B54" s="623">
        <v>6480</v>
      </c>
      <c r="C54" s="623">
        <v>303766</v>
      </c>
      <c r="D54" s="623">
        <v>686</v>
      </c>
      <c r="E54" s="624">
        <v>1.53</v>
      </c>
      <c r="F54" s="658">
        <f t="shared" si="39"/>
        <v>1049.58</v>
      </c>
      <c r="G54" s="623">
        <v>0.14000000000000001</v>
      </c>
      <c r="H54" s="623">
        <f t="shared" ref="H54:H61" si="41">G54*D54</f>
        <v>96.04</v>
      </c>
      <c r="I54" s="623">
        <v>0.06</v>
      </c>
      <c r="J54" s="623">
        <f t="shared" ref="J54:J61" si="42">I54*D54</f>
        <v>41.16</v>
      </c>
      <c r="K54" s="623">
        <v>0</v>
      </c>
      <c r="L54" s="623">
        <f t="shared" ref="L54:L61" si="43">K54*D54</f>
        <v>0</v>
      </c>
      <c r="M54" s="624">
        <v>1.33</v>
      </c>
      <c r="N54" s="624">
        <f t="shared" si="40"/>
        <v>912.38</v>
      </c>
      <c r="O54" s="629"/>
      <c r="P54" s="629"/>
      <c r="Q54" s="886"/>
    </row>
    <row r="55" spans="1:17">
      <c r="A55" s="623"/>
      <c r="B55" s="623">
        <v>6480</v>
      </c>
      <c r="C55" s="623">
        <v>303784</v>
      </c>
      <c r="D55" s="623">
        <v>592</v>
      </c>
      <c r="E55" s="624">
        <v>1.53</v>
      </c>
      <c r="F55" s="658">
        <f t="shared" si="39"/>
        <v>905.76</v>
      </c>
      <c r="G55" s="623">
        <v>0.14000000000000001</v>
      </c>
      <c r="H55" s="623">
        <f t="shared" si="41"/>
        <v>82.88000000000001</v>
      </c>
      <c r="I55" s="623">
        <v>0.06</v>
      </c>
      <c r="J55" s="623">
        <f t="shared" si="42"/>
        <v>35.519999999999996</v>
      </c>
      <c r="K55" s="623">
        <v>0</v>
      </c>
      <c r="L55" s="623">
        <f t="shared" si="43"/>
        <v>0</v>
      </c>
      <c r="M55" s="624">
        <v>1.33</v>
      </c>
      <c r="N55" s="624">
        <f t="shared" si="40"/>
        <v>787.36</v>
      </c>
      <c r="O55" s="629"/>
      <c r="P55" s="629"/>
      <c r="Q55" s="886"/>
    </row>
    <row r="56" spans="1:17">
      <c r="A56" s="623"/>
      <c r="B56" s="623">
        <v>6486</v>
      </c>
      <c r="C56" s="623">
        <v>303959</v>
      </c>
      <c r="D56" s="623">
        <v>770</v>
      </c>
      <c r="E56" s="624">
        <v>1.47</v>
      </c>
      <c r="F56" s="658">
        <f t="shared" si="39"/>
        <v>1131.9000000000001</v>
      </c>
      <c r="G56" s="623">
        <v>0.14000000000000001</v>
      </c>
      <c r="H56" s="623">
        <f t="shared" si="41"/>
        <v>107.80000000000001</v>
      </c>
      <c r="I56" s="623">
        <v>0.06</v>
      </c>
      <c r="J56" s="623">
        <f t="shared" si="42"/>
        <v>46.199999999999996</v>
      </c>
      <c r="K56" s="623">
        <v>0</v>
      </c>
      <c r="L56" s="623">
        <f t="shared" si="43"/>
        <v>0</v>
      </c>
      <c r="M56" s="624">
        <v>1.27</v>
      </c>
      <c r="N56" s="624">
        <f t="shared" si="40"/>
        <v>977.9</v>
      </c>
      <c r="O56" s="629"/>
      <c r="P56" s="629"/>
      <c r="Q56" s="886"/>
    </row>
    <row r="57" spans="1:17">
      <c r="A57" s="623"/>
      <c r="B57" s="623">
        <v>6486</v>
      </c>
      <c r="C57" s="623">
        <v>303940</v>
      </c>
      <c r="D57" s="623">
        <v>539</v>
      </c>
      <c r="E57" s="624">
        <v>1.47</v>
      </c>
      <c r="F57" s="658">
        <f t="shared" si="39"/>
        <v>792.33</v>
      </c>
      <c r="G57" s="623">
        <v>0.14000000000000001</v>
      </c>
      <c r="H57" s="623">
        <f t="shared" si="41"/>
        <v>75.460000000000008</v>
      </c>
      <c r="I57" s="623">
        <v>0.06</v>
      </c>
      <c r="J57" s="623">
        <f t="shared" si="42"/>
        <v>32.339999999999996</v>
      </c>
      <c r="K57" s="623">
        <v>0</v>
      </c>
      <c r="L57" s="623">
        <f t="shared" si="43"/>
        <v>0</v>
      </c>
      <c r="M57" s="624">
        <v>1.27</v>
      </c>
      <c r="N57" s="624">
        <f t="shared" si="40"/>
        <v>684.53</v>
      </c>
      <c r="O57" s="629"/>
      <c r="P57" s="629"/>
      <c r="Q57" s="886"/>
    </row>
    <row r="58" spans="1:17">
      <c r="A58" s="623"/>
      <c r="B58" s="623">
        <v>6486</v>
      </c>
      <c r="C58" s="623">
        <v>303968</v>
      </c>
      <c r="D58" s="623">
        <v>284</v>
      </c>
      <c r="E58" s="624">
        <v>1.47</v>
      </c>
      <c r="F58" s="658">
        <f t="shared" si="39"/>
        <v>417.48</v>
      </c>
      <c r="G58" s="623">
        <v>0.14000000000000001</v>
      </c>
      <c r="H58" s="623">
        <f t="shared" si="41"/>
        <v>39.760000000000005</v>
      </c>
      <c r="I58" s="623">
        <v>0.06</v>
      </c>
      <c r="J58" s="623">
        <f t="shared" si="42"/>
        <v>17.04</v>
      </c>
      <c r="K58" s="623">
        <v>0</v>
      </c>
      <c r="L58" s="623">
        <f t="shared" si="43"/>
        <v>0</v>
      </c>
      <c r="M58" s="624">
        <v>1.27</v>
      </c>
      <c r="N58" s="624">
        <f t="shared" si="40"/>
        <v>360.68</v>
      </c>
      <c r="O58" s="629"/>
      <c r="P58" s="629"/>
      <c r="Q58" s="886"/>
    </row>
    <row r="59" spans="1:17">
      <c r="A59" s="623"/>
      <c r="B59" s="623">
        <v>6490</v>
      </c>
      <c r="C59" s="623">
        <v>304087</v>
      </c>
      <c r="D59" s="623">
        <v>749</v>
      </c>
      <c r="E59" s="624">
        <v>1.55</v>
      </c>
      <c r="F59" s="658">
        <f t="shared" si="39"/>
        <v>1160.95</v>
      </c>
      <c r="G59" s="623">
        <v>0.13</v>
      </c>
      <c r="H59" s="623">
        <f t="shared" si="41"/>
        <v>97.37</v>
      </c>
      <c r="I59" s="623">
        <v>0.06</v>
      </c>
      <c r="J59" s="623">
        <f t="shared" si="42"/>
        <v>44.94</v>
      </c>
      <c r="K59" s="623">
        <v>0</v>
      </c>
      <c r="L59" s="623">
        <f t="shared" si="43"/>
        <v>0</v>
      </c>
      <c r="M59" s="624">
        <v>1.36</v>
      </c>
      <c r="N59" s="624">
        <f t="shared" si="40"/>
        <v>1018.6400000000001</v>
      </c>
      <c r="O59" s="629"/>
      <c r="P59" s="629"/>
      <c r="Q59" s="886"/>
    </row>
    <row r="60" spans="1:17">
      <c r="A60" s="623"/>
      <c r="B60" s="623">
        <v>6490</v>
      </c>
      <c r="C60" s="623">
        <v>304078</v>
      </c>
      <c r="D60" s="623">
        <v>490</v>
      </c>
      <c r="E60" s="624">
        <v>1.55</v>
      </c>
      <c r="F60" s="658">
        <f t="shared" si="39"/>
        <v>759.5</v>
      </c>
      <c r="G60" s="623">
        <v>0.13</v>
      </c>
      <c r="H60" s="623">
        <f t="shared" si="41"/>
        <v>63.7</v>
      </c>
      <c r="I60" s="623">
        <v>0.06</v>
      </c>
      <c r="J60" s="623">
        <f t="shared" si="42"/>
        <v>29.4</v>
      </c>
      <c r="K60" s="623">
        <v>0</v>
      </c>
      <c r="L60" s="623">
        <f t="shared" si="43"/>
        <v>0</v>
      </c>
      <c r="M60" s="624">
        <v>1.36</v>
      </c>
      <c r="N60" s="624">
        <f t="shared" si="40"/>
        <v>666.40000000000009</v>
      </c>
      <c r="O60" s="629"/>
      <c r="P60" s="629"/>
      <c r="Q60" s="886"/>
    </row>
    <row r="61" spans="1:17">
      <c r="A61" s="623"/>
      <c r="B61" s="623">
        <v>6490</v>
      </c>
      <c r="C61" s="623">
        <v>304096</v>
      </c>
      <c r="D61" s="623">
        <v>101</v>
      </c>
      <c r="E61" s="624">
        <v>1.55</v>
      </c>
      <c r="F61" s="658">
        <f t="shared" si="39"/>
        <v>156.55000000000001</v>
      </c>
      <c r="G61" s="623">
        <v>0.13</v>
      </c>
      <c r="H61" s="623">
        <f t="shared" si="41"/>
        <v>13.13</v>
      </c>
      <c r="I61" s="623">
        <v>0.06</v>
      </c>
      <c r="J61" s="623">
        <f t="shared" si="42"/>
        <v>6.06</v>
      </c>
      <c r="K61" s="623">
        <v>0</v>
      </c>
      <c r="L61" s="623">
        <f t="shared" si="43"/>
        <v>0</v>
      </c>
      <c r="M61" s="624">
        <v>1.36</v>
      </c>
      <c r="N61" s="624">
        <f t="shared" si="40"/>
        <v>137.36000000000001</v>
      </c>
      <c r="O61" s="629"/>
      <c r="P61" s="629"/>
      <c r="Q61" s="886"/>
    </row>
    <row r="62" spans="1:17">
      <c r="A62" s="623"/>
      <c r="B62" s="623">
        <v>6487</v>
      </c>
      <c r="C62" s="623">
        <v>303986</v>
      </c>
      <c r="D62" s="623">
        <v>216</v>
      </c>
      <c r="E62" s="624">
        <v>1.3</v>
      </c>
      <c r="F62" s="658">
        <f t="shared" si="39"/>
        <v>280.8</v>
      </c>
      <c r="G62" s="623">
        <v>0.16</v>
      </c>
      <c r="H62" s="623">
        <f t="shared" si="19"/>
        <v>34.56</v>
      </c>
      <c r="I62" s="623">
        <v>0.05</v>
      </c>
      <c r="J62" s="623">
        <f t="shared" si="20"/>
        <v>10.8</v>
      </c>
      <c r="K62" s="623">
        <v>0</v>
      </c>
      <c r="L62" s="623">
        <f t="shared" si="21"/>
        <v>0</v>
      </c>
      <c r="M62" s="624">
        <v>1.0900000000000001</v>
      </c>
      <c r="N62" s="624">
        <f t="shared" si="40"/>
        <v>235.44000000000003</v>
      </c>
      <c r="O62" s="629"/>
      <c r="P62" s="629"/>
      <c r="Q62" s="886"/>
    </row>
    <row r="63" spans="1:17">
      <c r="A63" s="623"/>
      <c r="B63" s="623">
        <v>6487</v>
      </c>
      <c r="C63" s="623">
        <v>303977</v>
      </c>
      <c r="D63" s="623">
        <v>360</v>
      </c>
      <c r="E63" s="624">
        <v>1.3</v>
      </c>
      <c r="F63" s="658">
        <f t="shared" si="39"/>
        <v>468</v>
      </c>
      <c r="G63" s="623">
        <v>0.16</v>
      </c>
      <c r="H63" s="623">
        <f t="shared" ref="H63:H64" si="44">G63*D63</f>
        <v>57.6</v>
      </c>
      <c r="I63" s="623">
        <v>0.05</v>
      </c>
      <c r="J63" s="623">
        <f t="shared" ref="J63:J64" si="45">I63*D63</f>
        <v>18</v>
      </c>
      <c r="K63" s="623">
        <v>0</v>
      </c>
      <c r="L63" s="623">
        <f t="shared" ref="L63:L64" si="46">K63*D63</f>
        <v>0</v>
      </c>
      <c r="M63" s="624">
        <v>1.0900000000000001</v>
      </c>
      <c r="N63" s="624">
        <f t="shared" ref="N63:N77" si="47">M63*D63</f>
        <v>392.40000000000003</v>
      </c>
      <c r="O63" s="629"/>
      <c r="P63" s="629"/>
      <c r="Q63" s="886"/>
    </row>
    <row r="64" spans="1:17">
      <c r="A64" s="623"/>
      <c r="B64" s="623">
        <v>6487</v>
      </c>
      <c r="C64" s="623">
        <v>303995</v>
      </c>
      <c r="D64" s="623">
        <v>85</v>
      </c>
      <c r="E64" s="624">
        <v>1.3</v>
      </c>
      <c r="F64" s="658">
        <f t="shared" ref="F64:F77" si="48">E64*D64</f>
        <v>110.5</v>
      </c>
      <c r="G64" s="623">
        <v>0.16</v>
      </c>
      <c r="H64" s="623">
        <f t="shared" si="44"/>
        <v>13.6</v>
      </c>
      <c r="I64" s="623">
        <v>0.05</v>
      </c>
      <c r="J64" s="623">
        <f t="shared" si="45"/>
        <v>4.25</v>
      </c>
      <c r="K64" s="623">
        <v>0</v>
      </c>
      <c r="L64" s="623">
        <f t="shared" si="46"/>
        <v>0</v>
      </c>
      <c r="M64" s="624">
        <v>1.0900000000000001</v>
      </c>
      <c r="N64" s="624">
        <f t="shared" si="47"/>
        <v>92.65</v>
      </c>
      <c r="O64" s="629"/>
      <c r="P64" s="629"/>
      <c r="Q64" s="886"/>
    </row>
    <row r="65" spans="1:17">
      <c r="A65" s="623"/>
      <c r="B65" s="623"/>
      <c r="C65" s="623"/>
      <c r="D65" s="623">
        <f>SUM(D53:D64)</f>
        <v>5516</v>
      </c>
      <c r="E65" s="624"/>
      <c r="F65" s="658">
        <f>SUM(F53:F64)</f>
        <v>8218.6700000000019</v>
      </c>
      <c r="G65" s="623"/>
      <c r="H65" s="623">
        <f>SUM(H53:H64)</f>
        <v>772.06000000000017</v>
      </c>
      <c r="I65" s="623"/>
      <c r="J65" s="623">
        <f>SUM(J53:J64)</f>
        <v>324.34999999999997</v>
      </c>
      <c r="K65" s="623"/>
      <c r="L65" s="623"/>
      <c r="M65" s="624"/>
      <c r="N65" s="624">
        <f>SUM(N53:N64)</f>
        <v>7122.26</v>
      </c>
      <c r="O65" s="654">
        <f>SUM(G65:N65)</f>
        <v>8218.67</v>
      </c>
      <c r="P65" s="629"/>
      <c r="Q65" s="886"/>
    </row>
    <row r="66" spans="1:17">
      <c r="A66" s="623" t="s">
        <v>4805</v>
      </c>
      <c r="B66" s="623">
        <v>342</v>
      </c>
      <c r="C66" s="623">
        <v>304206</v>
      </c>
      <c r="D66" s="623">
        <v>156</v>
      </c>
      <c r="E66" s="624">
        <v>2.0299999999999998</v>
      </c>
      <c r="F66" s="658">
        <f t="shared" si="48"/>
        <v>316.67999999999995</v>
      </c>
      <c r="G66" s="623">
        <v>0.43</v>
      </c>
      <c r="H66" s="623">
        <f t="shared" si="19"/>
        <v>67.08</v>
      </c>
      <c r="I66" s="623">
        <v>0.1</v>
      </c>
      <c r="J66" s="623">
        <f t="shared" si="20"/>
        <v>15.600000000000001</v>
      </c>
      <c r="K66" s="623">
        <v>0</v>
      </c>
      <c r="L66" s="623">
        <f t="shared" si="21"/>
        <v>0</v>
      </c>
      <c r="M66" s="624">
        <v>1.5</v>
      </c>
      <c r="N66" s="624">
        <f t="shared" si="47"/>
        <v>234</v>
      </c>
      <c r="O66" s="629"/>
      <c r="P66" s="629"/>
      <c r="Q66" s="886"/>
    </row>
    <row r="67" spans="1:17">
      <c r="A67" s="623"/>
      <c r="B67" s="623">
        <v>342</v>
      </c>
      <c r="C67" s="623">
        <v>304215</v>
      </c>
      <c r="D67" s="623">
        <v>110</v>
      </c>
      <c r="E67" s="624">
        <v>2.0299999999999998</v>
      </c>
      <c r="F67" s="658">
        <f t="shared" si="48"/>
        <v>223.29999999999998</v>
      </c>
      <c r="G67" s="623">
        <v>0.43</v>
      </c>
      <c r="H67" s="623">
        <f t="shared" ref="H67:H68" si="49">G67*D67</f>
        <v>47.3</v>
      </c>
      <c r="I67" s="623">
        <v>0.1</v>
      </c>
      <c r="J67" s="623">
        <f t="shared" ref="J67:J68" si="50">I67*D67</f>
        <v>11</v>
      </c>
      <c r="K67" s="623">
        <v>0</v>
      </c>
      <c r="L67" s="623">
        <f t="shared" ref="L67:L68" si="51">K67*D67</f>
        <v>0</v>
      </c>
      <c r="M67" s="624">
        <v>1.5</v>
      </c>
      <c r="N67" s="624">
        <f t="shared" si="47"/>
        <v>165</v>
      </c>
      <c r="O67" s="629"/>
      <c r="P67" s="629"/>
      <c r="Q67" s="886"/>
    </row>
    <row r="68" spans="1:17">
      <c r="A68" s="623"/>
      <c r="B68" s="623">
        <v>342</v>
      </c>
      <c r="C68" s="623">
        <v>304197</v>
      </c>
      <c r="D68" s="623">
        <v>252</v>
      </c>
      <c r="E68" s="624">
        <v>2.0299999999999998</v>
      </c>
      <c r="F68" s="658">
        <f t="shared" si="48"/>
        <v>511.55999999999995</v>
      </c>
      <c r="G68" s="623">
        <v>0.43</v>
      </c>
      <c r="H68" s="623">
        <f t="shared" si="49"/>
        <v>108.36</v>
      </c>
      <c r="I68" s="623">
        <v>0.1</v>
      </c>
      <c r="J68" s="623">
        <f t="shared" si="50"/>
        <v>25.200000000000003</v>
      </c>
      <c r="K68" s="623">
        <v>0</v>
      </c>
      <c r="L68" s="623">
        <f t="shared" si="51"/>
        <v>0</v>
      </c>
      <c r="M68" s="624">
        <v>1.5</v>
      </c>
      <c r="N68" s="624">
        <f t="shared" si="47"/>
        <v>378</v>
      </c>
      <c r="O68" s="629"/>
      <c r="P68" s="629"/>
      <c r="Q68" s="886"/>
    </row>
    <row r="69" spans="1:17">
      <c r="A69" s="623"/>
      <c r="B69" s="623">
        <v>6491</v>
      </c>
      <c r="C69" s="623">
        <v>304114</v>
      </c>
      <c r="D69" s="623">
        <v>720</v>
      </c>
      <c r="E69" s="624">
        <v>1.98</v>
      </c>
      <c r="F69" s="658">
        <f t="shared" si="48"/>
        <v>1425.6</v>
      </c>
      <c r="G69" s="623">
        <v>0.45</v>
      </c>
      <c r="H69" s="623">
        <f t="shared" si="19"/>
        <v>324</v>
      </c>
      <c r="I69" s="623">
        <v>0.1</v>
      </c>
      <c r="J69" s="623">
        <f t="shared" si="20"/>
        <v>72</v>
      </c>
      <c r="K69" s="623">
        <v>0</v>
      </c>
      <c r="L69" s="623">
        <f t="shared" si="21"/>
        <v>0</v>
      </c>
      <c r="M69" s="624">
        <v>1.43</v>
      </c>
      <c r="N69" s="624">
        <f t="shared" si="47"/>
        <v>1029.5999999999999</v>
      </c>
      <c r="O69" s="629"/>
      <c r="P69" s="629"/>
      <c r="Q69" s="886"/>
    </row>
    <row r="70" spans="1:17">
      <c r="A70" s="623"/>
      <c r="B70" s="623">
        <v>6491</v>
      </c>
      <c r="C70" s="623">
        <v>304123</v>
      </c>
      <c r="D70" s="623">
        <v>553</v>
      </c>
      <c r="E70" s="624">
        <v>1.98</v>
      </c>
      <c r="F70" s="658">
        <f t="shared" si="48"/>
        <v>1094.94</v>
      </c>
      <c r="G70" s="623">
        <v>0.45</v>
      </c>
      <c r="H70" s="623">
        <f t="shared" ref="H70:H71" si="52">G70*D70</f>
        <v>248.85</v>
      </c>
      <c r="I70" s="623">
        <v>0.1</v>
      </c>
      <c r="J70" s="623">
        <f t="shared" ref="J70:J71" si="53">I70*D70</f>
        <v>55.300000000000004</v>
      </c>
      <c r="K70" s="623">
        <v>0</v>
      </c>
      <c r="L70" s="623">
        <f t="shared" ref="L70:L71" si="54">K70*D70</f>
        <v>0</v>
      </c>
      <c r="M70" s="624">
        <v>1.43</v>
      </c>
      <c r="N70" s="624">
        <f t="shared" si="47"/>
        <v>790.79</v>
      </c>
      <c r="O70" s="629"/>
      <c r="P70" s="629"/>
      <c r="Q70" s="886"/>
    </row>
    <row r="71" spans="1:17">
      <c r="A71" s="623"/>
      <c r="B71" s="623">
        <v>6491</v>
      </c>
      <c r="C71" s="623">
        <v>304105</v>
      </c>
      <c r="D71" s="623">
        <v>1332</v>
      </c>
      <c r="E71" s="624">
        <v>1.98</v>
      </c>
      <c r="F71" s="658">
        <f t="shared" si="48"/>
        <v>2637.36</v>
      </c>
      <c r="G71" s="623">
        <v>0.45</v>
      </c>
      <c r="H71" s="623">
        <f t="shared" si="52"/>
        <v>599.4</v>
      </c>
      <c r="I71" s="623">
        <v>0.1</v>
      </c>
      <c r="J71" s="623">
        <f t="shared" si="53"/>
        <v>133.20000000000002</v>
      </c>
      <c r="K71" s="623">
        <v>0</v>
      </c>
      <c r="L71" s="623">
        <f t="shared" si="54"/>
        <v>0</v>
      </c>
      <c r="M71" s="624">
        <v>1.43</v>
      </c>
      <c r="N71" s="624">
        <f t="shared" si="47"/>
        <v>1904.76</v>
      </c>
      <c r="O71" s="629"/>
      <c r="P71" s="629"/>
      <c r="Q71" s="886"/>
    </row>
    <row r="72" spans="1:17">
      <c r="A72" s="623"/>
      <c r="B72" s="623">
        <v>6492</v>
      </c>
      <c r="C72" s="623">
        <v>304141</v>
      </c>
      <c r="D72" s="623">
        <v>456</v>
      </c>
      <c r="E72" s="624">
        <v>2.0299999999999998</v>
      </c>
      <c r="F72" s="658">
        <f t="shared" si="48"/>
        <v>925.68</v>
      </c>
      <c r="G72" s="623">
        <v>0.47</v>
      </c>
      <c r="H72" s="623">
        <f t="shared" si="19"/>
        <v>214.32</v>
      </c>
      <c r="I72" s="623">
        <v>0.1</v>
      </c>
      <c r="J72" s="623">
        <f t="shared" si="20"/>
        <v>45.6</v>
      </c>
      <c r="K72" s="623">
        <v>0</v>
      </c>
      <c r="L72" s="623">
        <f t="shared" si="21"/>
        <v>0</v>
      </c>
      <c r="M72" s="624">
        <v>1.46</v>
      </c>
      <c r="N72" s="624">
        <f t="shared" si="47"/>
        <v>665.76</v>
      </c>
      <c r="O72" s="629"/>
      <c r="P72" s="629"/>
      <c r="Q72" s="886"/>
    </row>
    <row r="73" spans="1:17">
      <c r="A73" s="623"/>
      <c r="B73" s="623">
        <v>6492</v>
      </c>
      <c r="C73" s="623">
        <v>304150</v>
      </c>
      <c r="D73" s="623">
        <v>346</v>
      </c>
      <c r="E73" s="624">
        <v>2.0299999999999998</v>
      </c>
      <c r="F73" s="658">
        <f t="shared" si="48"/>
        <v>702.37999999999988</v>
      </c>
      <c r="G73" s="623">
        <v>0.47</v>
      </c>
      <c r="H73" s="623">
        <f t="shared" ref="H73:H74" si="55">G73*D73</f>
        <v>162.62</v>
      </c>
      <c r="I73" s="623">
        <v>0.1</v>
      </c>
      <c r="J73" s="623">
        <f t="shared" ref="J73:J74" si="56">I73*D73</f>
        <v>34.6</v>
      </c>
      <c r="K73" s="623">
        <v>0</v>
      </c>
      <c r="L73" s="623">
        <f t="shared" ref="L73:L74" si="57">K73*D73</f>
        <v>0</v>
      </c>
      <c r="M73" s="624">
        <v>1.46</v>
      </c>
      <c r="N73" s="624">
        <f t="shared" si="47"/>
        <v>505.15999999999997</v>
      </c>
      <c r="O73" s="629"/>
      <c r="P73" s="629"/>
      <c r="Q73" s="886"/>
    </row>
    <row r="74" spans="1:17">
      <c r="A74" s="623"/>
      <c r="B74" s="623">
        <v>6492</v>
      </c>
      <c r="C74" s="623">
        <v>304132</v>
      </c>
      <c r="D74" s="623">
        <v>828</v>
      </c>
      <c r="E74" s="624">
        <v>2.0299999999999998</v>
      </c>
      <c r="F74" s="658">
        <f t="shared" si="48"/>
        <v>1680.84</v>
      </c>
      <c r="G74" s="623">
        <v>0.47</v>
      </c>
      <c r="H74" s="623">
        <f t="shared" si="55"/>
        <v>389.15999999999997</v>
      </c>
      <c r="I74" s="623">
        <v>0.1</v>
      </c>
      <c r="J74" s="623">
        <f t="shared" si="56"/>
        <v>82.800000000000011</v>
      </c>
      <c r="K74" s="623">
        <v>0</v>
      </c>
      <c r="L74" s="623">
        <f t="shared" si="57"/>
        <v>0</v>
      </c>
      <c r="M74" s="624">
        <v>1.46</v>
      </c>
      <c r="N74" s="624">
        <f t="shared" si="47"/>
        <v>1208.8799999999999</v>
      </c>
      <c r="O74" s="629"/>
      <c r="P74" s="629"/>
      <c r="Q74" s="886"/>
    </row>
    <row r="75" spans="1:17">
      <c r="A75" s="623"/>
      <c r="B75" s="623">
        <v>6493</v>
      </c>
      <c r="C75" s="623">
        <v>304179</v>
      </c>
      <c r="D75" s="623">
        <v>318</v>
      </c>
      <c r="E75" s="624">
        <v>1.98</v>
      </c>
      <c r="F75" s="658">
        <f t="shared" si="48"/>
        <v>629.64</v>
      </c>
      <c r="G75" s="623">
        <v>0.42</v>
      </c>
      <c r="H75" s="623">
        <f t="shared" si="19"/>
        <v>133.56</v>
      </c>
      <c r="I75" s="623">
        <v>0.1</v>
      </c>
      <c r="J75" s="623">
        <f t="shared" si="20"/>
        <v>31.8</v>
      </c>
      <c r="K75" s="623">
        <v>0</v>
      </c>
      <c r="L75" s="623">
        <f t="shared" si="21"/>
        <v>0</v>
      </c>
      <c r="M75" s="624">
        <v>1.46</v>
      </c>
      <c r="N75" s="624">
        <f t="shared" si="47"/>
        <v>464.28</v>
      </c>
      <c r="O75" s="629"/>
      <c r="P75" s="629"/>
      <c r="Q75" s="886"/>
    </row>
    <row r="76" spans="1:17">
      <c r="A76" s="623"/>
      <c r="B76" s="623">
        <v>6493</v>
      </c>
      <c r="C76" s="623">
        <v>304160</v>
      </c>
      <c r="D76" s="623">
        <v>540</v>
      </c>
      <c r="E76" s="624">
        <v>1.98</v>
      </c>
      <c r="F76" s="658">
        <f t="shared" si="48"/>
        <v>1069.2</v>
      </c>
      <c r="G76" s="623">
        <v>0.42</v>
      </c>
      <c r="H76" s="623">
        <f t="shared" ref="H76:H77" si="58">G76*D76</f>
        <v>226.79999999999998</v>
      </c>
      <c r="I76" s="623">
        <v>0.1</v>
      </c>
      <c r="J76" s="623">
        <f t="shared" ref="J76:J77" si="59">I76*D76</f>
        <v>54</v>
      </c>
      <c r="K76" s="623">
        <v>0</v>
      </c>
      <c r="L76" s="623">
        <f t="shared" ref="L76:L77" si="60">K76*D76</f>
        <v>0</v>
      </c>
      <c r="M76" s="624">
        <v>1.46</v>
      </c>
      <c r="N76" s="624">
        <f t="shared" si="47"/>
        <v>788.4</v>
      </c>
      <c r="O76" s="629"/>
      <c r="P76" s="629"/>
      <c r="Q76" s="886"/>
    </row>
    <row r="77" spans="1:17">
      <c r="A77" s="623"/>
      <c r="B77" s="623">
        <v>6493</v>
      </c>
      <c r="C77" s="623">
        <v>305874</v>
      </c>
      <c r="D77" s="623">
        <v>232</v>
      </c>
      <c r="E77" s="624">
        <v>1.98</v>
      </c>
      <c r="F77" s="658">
        <f t="shared" si="48"/>
        <v>459.36</v>
      </c>
      <c r="G77" s="623">
        <v>0.42</v>
      </c>
      <c r="H77" s="623">
        <f t="shared" si="58"/>
        <v>97.44</v>
      </c>
      <c r="I77" s="623">
        <v>0.1</v>
      </c>
      <c r="J77" s="623">
        <f t="shared" si="59"/>
        <v>23.200000000000003</v>
      </c>
      <c r="K77" s="623">
        <v>0</v>
      </c>
      <c r="L77" s="623">
        <f t="shared" si="60"/>
        <v>0</v>
      </c>
      <c r="M77" s="624">
        <v>1.46</v>
      </c>
      <c r="N77" s="624">
        <f t="shared" si="47"/>
        <v>338.71999999999997</v>
      </c>
      <c r="O77" s="656"/>
      <c r="P77" s="629"/>
      <c r="Q77" s="886"/>
    </row>
    <row r="78" spans="1:17">
      <c r="A78" s="623"/>
      <c r="B78" s="623"/>
      <c r="C78" s="623"/>
      <c r="D78" s="623">
        <f>SUM(D66:D77)</f>
        <v>5843</v>
      </c>
      <c r="E78" s="623"/>
      <c r="F78" s="623">
        <f>SUM(F66:F77)</f>
        <v>11676.54</v>
      </c>
      <c r="G78" s="623"/>
      <c r="H78" s="623">
        <f>SUM(H66:H77)</f>
        <v>2618.89</v>
      </c>
      <c r="I78" s="623"/>
      <c r="J78" s="623">
        <f>SUM(J66:J77)</f>
        <v>584.30000000000018</v>
      </c>
      <c r="K78" s="623"/>
      <c r="L78" s="623">
        <f>SUM(L66:L77)</f>
        <v>0</v>
      </c>
      <c r="M78" s="623"/>
      <c r="N78" s="624">
        <f>SUM(N66:N77)</f>
        <v>8473.3499999999985</v>
      </c>
      <c r="O78" s="654">
        <f>SUM(G78:N78)</f>
        <v>11676.539999999999</v>
      </c>
      <c r="P78" s="629"/>
      <c r="Q78" s="887"/>
    </row>
    <row r="79" spans="1:17">
      <c r="A79" s="661">
        <v>2015</v>
      </c>
      <c r="B79" s="661">
        <v>6922</v>
      </c>
      <c r="C79" s="661">
        <v>337801</v>
      </c>
      <c r="D79" s="662">
        <v>480</v>
      </c>
      <c r="E79" s="662">
        <v>3.86</v>
      </c>
      <c r="F79" s="662">
        <f>E79*D79</f>
        <v>1852.8</v>
      </c>
      <c r="G79" s="620">
        <v>0.65</v>
      </c>
      <c r="H79" s="620">
        <f>G79*D79</f>
        <v>312</v>
      </c>
      <c r="I79" s="620">
        <v>0.08</v>
      </c>
      <c r="J79" s="620">
        <f>I79*D79</f>
        <v>38.4</v>
      </c>
      <c r="K79" s="620">
        <v>0</v>
      </c>
      <c r="L79" s="620">
        <f>K79*D79</f>
        <v>0</v>
      </c>
      <c r="M79" s="620">
        <v>3.13</v>
      </c>
      <c r="N79" s="620">
        <f>M79*D79</f>
        <v>1502.3999999999999</v>
      </c>
      <c r="O79" s="621"/>
      <c r="P79" s="622"/>
      <c r="Q79" s="882" t="s">
        <v>4806</v>
      </c>
    </row>
    <row r="80" spans="1:17">
      <c r="A80" s="661"/>
      <c r="B80" s="661">
        <v>6922</v>
      </c>
      <c r="C80" s="661">
        <v>337792</v>
      </c>
      <c r="D80" s="662">
        <v>1904</v>
      </c>
      <c r="E80" s="662">
        <v>3.86</v>
      </c>
      <c r="F80" s="662">
        <f t="shared" ref="F80:F84" si="61">E80*D80</f>
        <v>7349.44</v>
      </c>
      <c r="G80" s="620">
        <v>0.65</v>
      </c>
      <c r="H80" s="620">
        <f t="shared" ref="H80:H84" si="62">G80*D80</f>
        <v>1237.6000000000001</v>
      </c>
      <c r="I80" s="620">
        <v>0.08</v>
      </c>
      <c r="J80" s="620">
        <f t="shared" ref="J80:J84" si="63">I80*D80</f>
        <v>152.32</v>
      </c>
      <c r="K80" s="620">
        <v>0</v>
      </c>
      <c r="L80" s="620">
        <f t="shared" ref="L80:L84" si="64">K80*D80</f>
        <v>0</v>
      </c>
      <c r="M80" s="620">
        <v>3.13</v>
      </c>
      <c r="N80" s="620">
        <f t="shared" ref="N80:N84" si="65">M80*D80</f>
        <v>5959.5199999999995</v>
      </c>
      <c r="O80" s="621"/>
      <c r="P80" s="622"/>
      <c r="Q80" s="883"/>
    </row>
    <row r="81" spans="1:17">
      <c r="A81" s="661"/>
      <c r="B81" s="661">
        <v>6922</v>
      </c>
      <c r="C81" s="661">
        <v>337810</v>
      </c>
      <c r="D81" s="662">
        <v>900</v>
      </c>
      <c r="E81" s="662">
        <v>3.86</v>
      </c>
      <c r="F81" s="662">
        <f t="shared" si="61"/>
        <v>3474</v>
      </c>
      <c r="G81" s="620">
        <v>0.65</v>
      </c>
      <c r="H81" s="620">
        <f t="shared" si="62"/>
        <v>585</v>
      </c>
      <c r="I81" s="620">
        <v>0.08</v>
      </c>
      <c r="J81" s="620">
        <f t="shared" si="63"/>
        <v>72</v>
      </c>
      <c r="K81" s="620">
        <v>0</v>
      </c>
      <c r="L81" s="620">
        <f t="shared" si="64"/>
        <v>0</v>
      </c>
      <c r="M81" s="620">
        <v>3.13</v>
      </c>
      <c r="N81" s="620">
        <f t="shared" si="65"/>
        <v>2817</v>
      </c>
      <c r="O81" s="621"/>
      <c r="P81" s="622"/>
      <c r="Q81" s="883"/>
    </row>
    <row r="82" spans="1:17">
      <c r="A82" s="661"/>
      <c r="B82" s="661">
        <v>6923</v>
      </c>
      <c r="C82" s="661">
        <v>337839</v>
      </c>
      <c r="D82" s="662">
        <v>420</v>
      </c>
      <c r="E82" s="662">
        <v>3.86</v>
      </c>
      <c r="F82" s="662">
        <f t="shared" si="61"/>
        <v>1621.2</v>
      </c>
      <c r="G82" s="620">
        <v>0.65</v>
      </c>
      <c r="H82" s="620">
        <f t="shared" si="62"/>
        <v>273</v>
      </c>
      <c r="I82" s="620">
        <v>0.08</v>
      </c>
      <c r="J82" s="620">
        <f t="shared" si="63"/>
        <v>33.6</v>
      </c>
      <c r="K82" s="620">
        <v>0</v>
      </c>
      <c r="L82" s="620">
        <f t="shared" si="64"/>
        <v>0</v>
      </c>
      <c r="M82" s="620">
        <v>3.13</v>
      </c>
      <c r="N82" s="620">
        <f t="shared" si="65"/>
        <v>1314.6</v>
      </c>
      <c r="O82" s="621"/>
      <c r="P82" s="622"/>
      <c r="Q82" s="883"/>
    </row>
    <row r="83" spans="1:17">
      <c r="A83" s="661"/>
      <c r="B83" s="661">
        <v>6923</v>
      </c>
      <c r="C83" s="661">
        <v>337820</v>
      </c>
      <c r="D83" s="662">
        <v>1696</v>
      </c>
      <c r="E83" s="662">
        <v>3.86</v>
      </c>
      <c r="F83" s="662">
        <f t="shared" si="61"/>
        <v>6546.5599999999995</v>
      </c>
      <c r="G83" s="620">
        <v>0.65</v>
      </c>
      <c r="H83" s="620">
        <f t="shared" si="62"/>
        <v>1102.4000000000001</v>
      </c>
      <c r="I83" s="620">
        <v>0.08</v>
      </c>
      <c r="J83" s="620">
        <f t="shared" si="63"/>
        <v>135.68</v>
      </c>
      <c r="K83" s="620">
        <v>0</v>
      </c>
      <c r="L83" s="620">
        <f t="shared" si="64"/>
        <v>0</v>
      </c>
      <c r="M83" s="620">
        <v>3.13</v>
      </c>
      <c r="N83" s="620">
        <f t="shared" si="65"/>
        <v>5308.48</v>
      </c>
      <c r="O83" s="621"/>
      <c r="P83" s="622"/>
      <c r="Q83" s="883"/>
    </row>
    <row r="84" spans="1:17">
      <c r="A84" s="661"/>
      <c r="B84" s="661">
        <v>6923</v>
      </c>
      <c r="C84" s="661">
        <v>350534</v>
      </c>
      <c r="D84" s="662">
        <v>801</v>
      </c>
      <c r="E84" s="662">
        <v>3.86</v>
      </c>
      <c r="F84" s="662">
        <f t="shared" si="61"/>
        <v>3091.86</v>
      </c>
      <c r="G84" s="620">
        <v>0.65</v>
      </c>
      <c r="H84" s="620">
        <f t="shared" si="62"/>
        <v>520.65</v>
      </c>
      <c r="I84" s="620">
        <v>0.08</v>
      </c>
      <c r="J84" s="620">
        <f t="shared" si="63"/>
        <v>64.08</v>
      </c>
      <c r="K84" s="620">
        <v>0</v>
      </c>
      <c r="L84" s="620">
        <f t="shared" si="64"/>
        <v>0</v>
      </c>
      <c r="M84" s="620">
        <v>3.13</v>
      </c>
      <c r="N84" s="620">
        <f t="shared" si="65"/>
        <v>2507.13</v>
      </c>
      <c r="O84" s="621"/>
      <c r="P84" s="622"/>
      <c r="Q84" s="883"/>
    </row>
    <row r="85" spans="1:17">
      <c r="A85" s="661"/>
      <c r="B85" s="661"/>
      <c r="C85" s="661"/>
      <c r="D85" s="662">
        <f>SUM(D79:D84)</f>
        <v>6201</v>
      </c>
      <c r="E85" s="662"/>
      <c r="F85" s="662">
        <f>SUM(F79:F84)</f>
        <v>23935.86</v>
      </c>
      <c r="G85" s="620"/>
      <c r="H85" s="620">
        <f>SUM(H79:H84)</f>
        <v>4030.6500000000005</v>
      </c>
      <c r="I85" s="620"/>
      <c r="J85" s="620">
        <f>SUM(J79:J84)</f>
        <v>496.08000000000004</v>
      </c>
      <c r="K85" s="620">
        <v>0</v>
      </c>
      <c r="L85" s="620">
        <f t="shared" ref="L85:L99" si="66">K85*D85</f>
        <v>0</v>
      </c>
      <c r="M85" s="620"/>
      <c r="N85" s="620">
        <f>SUM(N79:N84)</f>
        <v>19409.13</v>
      </c>
      <c r="O85" s="621">
        <f>SUM(H85:N85)</f>
        <v>23935.86</v>
      </c>
      <c r="P85" s="622"/>
      <c r="Q85" s="884"/>
    </row>
    <row r="86" spans="1:17">
      <c r="A86" s="661"/>
      <c r="B86" s="661"/>
      <c r="C86" s="661"/>
      <c r="D86" s="662"/>
      <c r="E86" s="662"/>
      <c r="F86" s="662"/>
      <c r="G86" s="620"/>
      <c r="H86" s="620"/>
      <c r="I86" s="620"/>
      <c r="J86" s="620"/>
      <c r="K86" s="620"/>
      <c r="L86" s="620"/>
      <c r="M86" s="620"/>
      <c r="N86" s="620"/>
      <c r="O86" s="621"/>
      <c r="P86" s="622"/>
      <c r="Q86" s="882" t="s">
        <v>4815</v>
      </c>
    </row>
    <row r="87" spans="1:17">
      <c r="A87" s="661" t="s">
        <v>4807</v>
      </c>
      <c r="B87" s="661">
        <v>1603</v>
      </c>
      <c r="C87" s="661">
        <v>314418</v>
      </c>
      <c r="D87" s="663">
        <v>2357</v>
      </c>
      <c r="E87" s="662">
        <v>1.39</v>
      </c>
      <c r="F87" s="662">
        <f t="shared" ref="F87:F120" si="67">E87*D87</f>
        <v>3276.2299999999996</v>
      </c>
      <c r="G87" s="620">
        <v>0.12</v>
      </c>
      <c r="H87" s="620">
        <f t="shared" ref="H87:H106" si="68">G87*D87</f>
        <v>282.83999999999997</v>
      </c>
      <c r="I87" s="620">
        <v>0.05</v>
      </c>
      <c r="J87" s="620">
        <f t="shared" ref="J87:J99" si="69">I87*D87</f>
        <v>117.85000000000001</v>
      </c>
      <c r="K87" s="620">
        <v>0</v>
      </c>
      <c r="L87" s="620">
        <f t="shared" si="66"/>
        <v>0</v>
      </c>
      <c r="M87" s="620">
        <v>1.22</v>
      </c>
      <c r="N87" s="620">
        <f t="shared" ref="N87:N120" si="70">M87*D87</f>
        <v>2875.54</v>
      </c>
      <c r="O87" s="621"/>
      <c r="P87" s="622"/>
      <c r="Q87" s="883"/>
    </row>
    <row r="88" spans="1:17">
      <c r="A88" s="664" t="s">
        <v>4808</v>
      </c>
      <c r="B88" s="661">
        <v>1603</v>
      </c>
      <c r="C88" s="661">
        <v>314629</v>
      </c>
      <c r="D88" s="663">
        <v>1353</v>
      </c>
      <c r="E88" s="662">
        <v>1.39</v>
      </c>
      <c r="F88" s="662">
        <f t="shared" si="67"/>
        <v>1880.6699999999998</v>
      </c>
      <c r="G88" s="620">
        <v>0.12</v>
      </c>
      <c r="H88" s="620">
        <f t="shared" si="68"/>
        <v>162.35999999999999</v>
      </c>
      <c r="I88" s="620">
        <v>0.05</v>
      </c>
      <c r="J88" s="620">
        <f t="shared" si="69"/>
        <v>67.650000000000006</v>
      </c>
      <c r="K88" s="620">
        <v>0</v>
      </c>
      <c r="L88" s="620">
        <f t="shared" si="66"/>
        <v>0</v>
      </c>
      <c r="M88" s="620">
        <v>1.22</v>
      </c>
      <c r="N88" s="620">
        <f t="shared" si="70"/>
        <v>1650.6599999999999</v>
      </c>
      <c r="O88" s="621"/>
      <c r="P88" s="622"/>
      <c r="Q88" s="883"/>
    </row>
    <row r="89" spans="1:17">
      <c r="A89" s="661"/>
      <c r="B89" s="661">
        <v>1604</v>
      </c>
      <c r="C89" s="661">
        <v>319083</v>
      </c>
      <c r="D89" s="663">
        <v>1579</v>
      </c>
      <c r="E89" s="662">
        <v>1.3</v>
      </c>
      <c r="F89" s="662">
        <f t="shared" si="67"/>
        <v>2052.7000000000003</v>
      </c>
      <c r="G89" s="620">
        <v>0.12</v>
      </c>
      <c r="H89" s="620">
        <f t="shared" si="68"/>
        <v>189.48</v>
      </c>
      <c r="I89" s="620">
        <v>0.05</v>
      </c>
      <c r="J89" s="620">
        <f t="shared" si="69"/>
        <v>78.95</v>
      </c>
      <c r="K89" s="620">
        <v>0</v>
      </c>
      <c r="L89" s="620">
        <f t="shared" si="66"/>
        <v>0</v>
      </c>
      <c r="M89" s="620">
        <v>1.1299999999999999</v>
      </c>
      <c r="N89" s="620">
        <f t="shared" si="70"/>
        <v>1784.2699999999998</v>
      </c>
      <c r="O89" s="621"/>
      <c r="P89" s="622"/>
      <c r="Q89" s="883"/>
    </row>
    <row r="90" spans="1:17">
      <c r="A90" s="661"/>
      <c r="B90" s="661">
        <v>1604</v>
      </c>
      <c r="C90" s="661">
        <v>314528</v>
      </c>
      <c r="D90" s="663">
        <v>413</v>
      </c>
      <c r="E90" s="662">
        <v>1.3</v>
      </c>
      <c r="F90" s="662">
        <f t="shared" si="67"/>
        <v>536.9</v>
      </c>
      <c r="G90" s="620">
        <v>0.12</v>
      </c>
      <c r="H90" s="620">
        <f t="shared" si="68"/>
        <v>49.559999999999995</v>
      </c>
      <c r="I90" s="620">
        <v>0.05</v>
      </c>
      <c r="J90" s="620">
        <f t="shared" si="69"/>
        <v>20.650000000000002</v>
      </c>
      <c r="K90" s="620">
        <v>0</v>
      </c>
      <c r="L90" s="620">
        <f t="shared" si="66"/>
        <v>0</v>
      </c>
      <c r="M90" s="620">
        <v>1.1299999999999999</v>
      </c>
      <c r="N90" s="620">
        <f t="shared" si="70"/>
        <v>466.68999999999994</v>
      </c>
      <c r="O90" s="621"/>
      <c r="P90" s="622"/>
      <c r="Q90" s="883"/>
    </row>
    <row r="91" spans="1:17">
      <c r="A91" s="661"/>
      <c r="B91" s="661">
        <v>1605</v>
      </c>
      <c r="C91" s="661">
        <v>314555</v>
      </c>
      <c r="D91" s="663">
        <v>540</v>
      </c>
      <c r="E91" s="662">
        <v>1.3</v>
      </c>
      <c r="F91" s="662">
        <f t="shared" si="67"/>
        <v>702</v>
      </c>
      <c r="G91" s="620">
        <v>0.12</v>
      </c>
      <c r="H91" s="620">
        <f t="shared" si="68"/>
        <v>64.8</v>
      </c>
      <c r="I91" s="620">
        <v>0.05</v>
      </c>
      <c r="J91" s="620">
        <f t="shared" si="69"/>
        <v>27</v>
      </c>
      <c r="K91" s="620">
        <v>0</v>
      </c>
      <c r="L91" s="620">
        <f t="shared" si="66"/>
        <v>0</v>
      </c>
      <c r="M91" s="620">
        <v>1.1299999999999999</v>
      </c>
      <c r="N91" s="620">
        <f t="shared" si="70"/>
        <v>610.19999999999993</v>
      </c>
      <c r="O91" s="621"/>
      <c r="P91" s="622"/>
      <c r="Q91" s="883"/>
    </row>
    <row r="92" spans="1:17">
      <c r="A92" s="661"/>
      <c r="B92" s="661">
        <v>1605</v>
      </c>
      <c r="C92" s="661">
        <v>314390</v>
      </c>
      <c r="D92" s="663">
        <v>861</v>
      </c>
      <c r="E92" s="662">
        <v>1.3</v>
      </c>
      <c r="F92" s="662">
        <f t="shared" si="67"/>
        <v>1119.3</v>
      </c>
      <c r="G92" s="620">
        <v>0.12</v>
      </c>
      <c r="H92" s="620">
        <f t="shared" si="68"/>
        <v>103.32</v>
      </c>
      <c r="I92" s="620">
        <v>0.05</v>
      </c>
      <c r="J92" s="620">
        <f t="shared" si="69"/>
        <v>43.050000000000004</v>
      </c>
      <c r="K92" s="620">
        <v>0</v>
      </c>
      <c r="L92" s="620">
        <f t="shared" si="66"/>
        <v>0</v>
      </c>
      <c r="M92" s="620">
        <v>1.1299999999999999</v>
      </c>
      <c r="N92" s="620">
        <f t="shared" si="70"/>
        <v>972.93</v>
      </c>
      <c r="O92" s="621"/>
      <c r="P92" s="622"/>
      <c r="Q92" s="883"/>
    </row>
    <row r="93" spans="1:17">
      <c r="A93" s="661"/>
      <c r="B93" s="620"/>
      <c r="C93" s="620"/>
      <c r="D93" s="620"/>
      <c r="E93" s="620"/>
      <c r="F93" s="662"/>
      <c r="G93" s="620"/>
      <c r="H93" s="620"/>
      <c r="I93" s="620"/>
      <c r="J93" s="620"/>
      <c r="K93" s="620"/>
      <c r="L93" s="620"/>
      <c r="M93" s="620"/>
      <c r="N93" s="620"/>
      <c r="O93" s="621"/>
      <c r="P93" s="622"/>
      <c r="Q93" s="883"/>
    </row>
    <row r="94" spans="1:17">
      <c r="A94" s="620" t="s">
        <v>4809</v>
      </c>
      <c r="B94" s="620">
        <v>6512</v>
      </c>
      <c r="C94" s="620">
        <v>312355</v>
      </c>
      <c r="D94" s="620">
        <v>628</v>
      </c>
      <c r="E94" s="657">
        <v>3.65</v>
      </c>
      <c r="F94" s="662">
        <f t="shared" si="67"/>
        <v>2292.1999999999998</v>
      </c>
      <c r="G94" s="620">
        <v>0.5</v>
      </c>
      <c r="H94" s="620">
        <f t="shared" si="68"/>
        <v>314</v>
      </c>
      <c r="I94" s="620">
        <v>0.15</v>
      </c>
      <c r="J94" s="620">
        <f t="shared" si="69"/>
        <v>94.2</v>
      </c>
      <c r="K94" s="620">
        <v>0</v>
      </c>
      <c r="L94" s="620">
        <f t="shared" si="66"/>
        <v>0</v>
      </c>
      <c r="M94" s="620">
        <v>3</v>
      </c>
      <c r="N94" s="620">
        <f t="shared" si="70"/>
        <v>1884</v>
      </c>
      <c r="O94" s="621"/>
      <c r="P94" s="622"/>
      <c r="Q94" s="883"/>
    </row>
    <row r="95" spans="1:17">
      <c r="A95" s="620"/>
      <c r="B95" s="620">
        <v>6512</v>
      </c>
      <c r="C95" s="620">
        <v>312346</v>
      </c>
      <c r="D95" s="620">
        <v>928</v>
      </c>
      <c r="E95" s="657">
        <v>3.65</v>
      </c>
      <c r="F95" s="662">
        <f t="shared" si="67"/>
        <v>3387.2</v>
      </c>
      <c r="G95" s="620">
        <v>0.5</v>
      </c>
      <c r="H95" s="620">
        <f t="shared" si="68"/>
        <v>464</v>
      </c>
      <c r="I95" s="620">
        <v>0.15</v>
      </c>
      <c r="J95" s="620">
        <f t="shared" si="69"/>
        <v>139.19999999999999</v>
      </c>
      <c r="K95" s="620">
        <v>0</v>
      </c>
      <c r="L95" s="620">
        <f t="shared" si="66"/>
        <v>0</v>
      </c>
      <c r="M95" s="620">
        <v>3</v>
      </c>
      <c r="N95" s="620">
        <f t="shared" si="70"/>
        <v>2784</v>
      </c>
      <c r="O95" s="621"/>
      <c r="P95" s="622"/>
      <c r="Q95" s="883"/>
    </row>
    <row r="96" spans="1:17">
      <c r="A96" s="620"/>
      <c r="B96" s="620">
        <v>6512</v>
      </c>
      <c r="C96" s="620">
        <v>312364</v>
      </c>
      <c r="D96" s="620">
        <v>646</v>
      </c>
      <c r="E96" s="657">
        <v>3.65</v>
      </c>
      <c r="F96" s="662">
        <f t="shared" si="67"/>
        <v>2357.9</v>
      </c>
      <c r="G96" s="620">
        <v>0.5</v>
      </c>
      <c r="H96" s="620">
        <f t="shared" si="68"/>
        <v>323</v>
      </c>
      <c r="I96" s="620">
        <v>0.15</v>
      </c>
      <c r="J96" s="620">
        <f t="shared" si="69"/>
        <v>96.899999999999991</v>
      </c>
      <c r="K96" s="620">
        <v>0</v>
      </c>
      <c r="L96" s="620">
        <f t="shared" si="66"/>
        <v>0</v>
      </c>
      <c r="M96" s="620">
        <v>3</v>
      </c>
      <c r="N96" s="620">
        <f t="shared" si="70"/>
        <v>1938</v>
      </c>
      <c r="O96" s="621"/>
      <c r="P96" s="622"/>
      <c r="Q96" s="883"/>
    </row>
    <row r="97" spans="1:19">
      <c r="A97" s="620"/>
      <c r="B97" s="620">
        <v>6513</v>
      </c>
      <c r="C97" s="620">
        <v>312382</v>
      </c>
      <c r="D97" s="620">
        <v>310</v>
      </c>
      <c r="E97" s="657">
        <v>3.45</v>
      </c>
      <c r="F97" s="662">
        <f t="shared" si="67"/>
        <v>1069.5</v>
      </c>
      <c r="G97" s="620">
        <v>0.5</v>
      </c>
      <c r="H97" s="620">
        <f t="shared" si="68"/>
        <v>155</v>
      </c>
      <c r="I97" s="620">
        <v>0.15</v>
      </c>
      <c r="J97" s="620">
        <f t="shared" si="69"/>
        <v>46.5</v>
      </c>
      <c r="K97" s="620">
        <v>0</v>
      </c>
      <c r="L97" s="620">
        <f t="shared" si="66"/>
        <v>0</v>
      </c>
      <c r="M97" s="620">
        <v>2.8</v>
      </c>
      <c r="N97" s="620">
        <f t="shared" si="70"/>
        <v>868</v>
      </c>
      <c r="O97" s="621"/>
      <c r="P97" s="622"/>
      <c r="Q97" s="883"/>
    </row>
    <row r="98" spans="1:19">
      <c r="A98" s="620"/>
      <c r="B98" s="620">
        <v>6513</v>
      </c>
      <c r="C98" s="620">
        <v>312373</v>
      </c>
      <c r="D98" s="620">
        <v>464</v>
      </c>
      <c r="E98" s="657">
        <v>3.45</v>
      </c>
      <c r="F98" s="662">
        <f t="shared" si="67"/>
        <v>1600.8000000000002</v>
      </c>
      <c r="G98" s="620">
        <v>0.5</v>
      </c>
      <c r="H98" s="620">
        <f t="shared" si="68"/>
        <v>232</v>
      </c>
      <c r="I98" s="620">
        <v>0.15</v>
      </c>
      <c r="J98" s="620">
        <f t="shared" si="69"/>
        <v>69.599999999999994</v>
      </c>
      <c r="K98" s="620">
        <v>0</v>
      </c>
      <c r="L98" s="620">
        <f t="shared" si="66"/>
        <v>0</v>
      </c>
      <c r="M98" s="620">
        <v>2.8</v>
      </c>
      <c r="N98" s="620">
        <f t="shared" si="70"/>
        <v>1299.1999999999998</v>
      </c>
      <c r="O98" s="621"/>
      <c r="P98" s="622"/>
      <c r="Q98" s="883"/>
    </row>
    <row r="99" spans="1:19">
      <c r="A99" s="620"/>
      <c r="B99" s="620">
        <v>6513</v>
      </c>
      <c r="C99" s="620">
        <v>312391</v>
      </c>
      <c r="D99" s="620">
        <v>422</v>
      </c>
      <c r="E99" s="657">
        <v>3.45</v>
      </c>
      <c r="F99" s="662">
        <f t="shared" si="67"/>
        <v>1455.9</v>
      </c>
      <c r="G99" s="620">
        <v>0.5</v>
      </c>
      <c r="H99" s="620">
        <f t="shared" si="68"/>
        <v>211</v>
      </c>
      <c r="I99" s="620">
        <v>0.15</v>
      </c>
      <c r="J99" s="620">
        <f t="shared" si="69"/>
        <v>63.3</v>
      </c>
      <c r="K99" s="620">
        <v>0</v>
      </c>
      <c r="L99" s="620">
        <f t="shared" si="66"/>
        <v>0</v>
      </c>
      <c r="M99" s="620">
        <v>2.8</v>
      </c>
      <c r="N99" s="620">
        <f t="shared" si="70"/>
        <v>1181.5999999999999</v>
      </c>
      <c r="O99" s="621"/>
      <c r="P99" s="622"/>
      <c r="Q99" s="883"/>
    </row>
    <row r="100" spans="1:19">
      <c r="A100" s="620"/>
      <c r="B100" s="620"/>
      <c r="C100" s="620"/>
      <c r="D100" s="620"/>
      <c r="E100" s="657"/>
      <c r="F100" s="620"/>
      <c r="G100" s="620"/>
      <c r="H100" s="620"/>
      <c r="I100" s="620"/>
      <c r="J100" s="620"/>
      <c r="K100" s="620"/>
      <c r="L100" s="620"/>
      <c r="M100" s="620"/>
      <c r="N100" s="620"/>
      <c r="O100" s="621"/>
      <c r="P100" s="622"/>
      <c r="Q100" s="883"/>
    </row>
    <row r="101" spans="1:19">
      <c r="A101" s="620" t="s">
        <v>4810</v>
      </c>
      <c r="B101" s="620">
        <v>6514</v>
      </c>
      <c r="C101" s="620">
        <v>312410</v>
      </c>
      <c r="D101" s="620">
        <v>1177</v>
      </c>
      <c r="E101" s="657">
        <v>4.3499999999999996</v>
      </c>
      <c r="F101" s="662">
        <f t="shared" si="67"/>
        <v>5119.95</v>
      </c>
      <c r="G101" s="620">
        <v>0.4</v>
      </c>
      <c r="H101" s="620">
        <f t="shared" si="68"/>
        <v>470.8</v>
      </c>
      <c r="I101" s="620">
        <v>0.15</v>
      </c>
      <c r="J101" s="620">
        <f t="shared" ref="J101" si="71">I101*D101</f>
        <v>176.54999999999998</v>
      </c>
      <c r="K101" s="620">
        <v>0</v>
      </c>
      <c r="L101" s="620">
        <f t="shared" ref="L101" si="72">K101*D101</f>
        <v>0</v>
      </c>
      <c r="M101" s="620">
        <v>3.8</v>
      </c>
      <c r="N101" s="620">
        <f t="shared" si="70"/>
        <v>4472.5999999999995</v>
      </c>
      <c r="O101" s="621"/>
      <c r="P101" s="622"/>
      <c r="Q101" s="883"/>
    </row>
    <row r="102" spans="1:19">
      <c r="A102" s="620"/>
      <c r="B102" s="620">
        <v>6514</v>
      </c>
      <c r="C102" s="620">
        <v>312400</v>
      </c>
      <c r="D102" s="620">
        <v>784</v>
      </c>
      <c r="E102" s="657">
        <v>4.3499999999999996</v>
      </c>
      <c r="F102" s="662">
        <f t="shared" si="67"/>
        <v>3410.3999999999996</v>
      </c>
      <c r="G102" s="620">
        <v>0.4</v>
      </c>
      <c r="H102" s="620">
        <f t="shared" si="68"/>
        <v>313.60000000000002</v>
      </c>
      <c r="I102" s="620">
        <v>0.15</v>
      </c>
      <c r="J102" s="620">
        <f t="shared" ref="J102:J106" si="73">I102*D102</f>
        <v>117.6</v>
      </c>
      <c r="K102" s="620">
        <v>0</v>
      </c>
      <c r="L102" s="620">
        <f t="shared" ref="L102:L106" si="74">K102*D102</f>
        <v>0</v>
      </c>
      <c r="M102" s="620">
        <v>3.8</v>
      </c>
      <c r="N102" s="620">
        <f t="shared" si="70"/>
        <v>2979.2</v>
      </c>
      <c r="O102" s="621"/>
      <c r="P102" s="622"/>
      <c r="Q102" s="883"/>
    </row>
    <row r="103" spans="1:19">
      <c r="A103" s="620"/>
      <c r="B103" s="620">
        <v>6514</v>
      </c>
      <c r="C103" s="620">
        <v>312429</v>
      </c>
      <c r="D103" s="620">
        <v>854</v>
      </c>
      <c r="E103" s="657">
        <v>4.3499999999999996</v>
      </c>
      <c r="F103" s="662">
        <f t="shared" si="67"/>
        <v>3714.8999999999996</v>
      </c>
      <c r="G103" s="620">
        <v>0.4</v>
      </c>
      <c r="H103" s="620">
        <f t="shared" si="68"/>
        <v>341.6</v>
      </c>
      <c r="I103" s="620">
        <v>0.15</v>
      </c>
      <c r="J103" s="620">
        <f t="shared" si="73"/>
        <v>128.1</v>
      </c>
      <c r="K103" s="620">
        <v>0</v>
      </c>
      <c r="L103" s="620">
        <f t="shared" si="74"/>
        <v>0</v>
      </c>
      <c r="M103" s="620">
        <v>3.8</v>
      </c>
      <c r="N103" s="620">
        <f t="shared" si="70"/>
        <v>3245.2</v>
      </c>
      <c r="O103" s="621"/>
      <c r="P103" s="622"/>
      <c r="Q103" s="883"/>
    </row>
    <row r="104" spans="1:19">
      <c r="A104" s="620"/>
      <c r="B104" s="620">
        <v>6515</v>
      </c>
      <c r="C104" s="620">
        <v>312447</v>
      </c>
      <c r="D104" s="620">
        <v>607</v>
      </c>
      <c r="E104" s="657">
        <v>4.3499999999999996</v>
      </c>
      <c r="F104" s="662">
        <f t="shared" si="67"/>
        <v>2640.45</v>
      </c>
      <c r="G104" s="620">
        <v>0.4</v>
      </c>
      <c r="H104" s="620">
        <f t="shared" si="68"/>
        <v>242.8</v>
      </c>
      <c r="I104" s="620">
        <v>0.15</v>
      </c>
      <c r="J104" s="620">
        <f t="shared" si="73"/>
        <v>91.05</v>
      </c>
      <c r="K104" s="620">
        <v>0</v>
      </c>
      <c r="L104" s="620">
        <f t="shared" si="74"/>
        <v>0</v>
      </c>
      <c r="M104" s="620">
        <v>3.8</v>
      </c>
      <c r="N104" s="620">
        <f t="shared" si="70"/>
        <v>2306.6</v>
      </c>
      <c r="O104" s="621"/>
      <c r="P104" s="622"/>
      <c r="Q104" s="883"/>
      <c r="S104" s="655"/>
    </row>
    <row r="105" spans="1:19">
      <c r="A105" s="620"/>
      <c r="B105" s="620">
        <v>6515</v>
      </c>
      <c r="C105" s="620">
        <v>312438</v>
      </c>
      <c r="D105" s="620">
        <v>400</v>
      </c>
      <c r="E105" s="657">
        <v>4.3499999999999996</v>
      </c>
      <c r="F105" s="662">
        <f t="shared" si="67"/>
        <v>1739.9999999999998</v>
      </c>
      <c r="G105" s="620">
        <v>0.4</v>
      </c>
      <c r="H105" s="620">
        <f t="shared" si="68"/>
        <v>160</v>
      </c>
      <c r="I105" s="620">
        <v>0.15</v>
      </c>
      <c r="J105" s="620">
        <f t="shared" si="73"/>
        <v>60</v>
      </c>
      <c r="K105" s="620">
        <v>0</v>
      </c>
      <c r="L105" s="620">
        <f t="shared" si="74"/>
        <v>0</v>
      </c>
      <c r="M105" s="620">
        <v>3.8</v>
      </c>
      <c r="N105" s="620">
        <f t="shared" si="70"/>
        <v>1520</v>
      </c>
      <c r="O105" s="621"/>
      <c r="P105" s="622"/>
      <c r="Q105" s="883"/>
      <c r="S105" s="655"/>
    </row>
    <row r="106" spans="1:19">
      <c r="A106" s="620"/>
      <c r="B106" s="620">
        <v>6515</v>
      </c>
      <c r="C106" s="620">
        <v>312456</v>
      </c>
      <c r="D106" s="620">
        <v>580</v>
      </c>
      <c r="E106" s="657">
        <v>4.3499999999999996</v>
      </c>
      <c r="F106" s="662">
        <f t="shared" si="67"/>
        <v>2523</v>
      </c>
      <c r="G106" s="620">
        <v>0.4</v>
      </c>
      <c r="H106" s="620">
        <f t="shared" si="68"/>
        <v>232</v>
      </c>
      <c r="I106" s="620">
        <v>0.15</v>
      </c>
      <c r="J106" s="620">
        <f t="shared" si="73"/>
        <v>87</v>
      </c>
      <c r="K106" s="620">
        <v>0</v>
      </c>
      <c r="L106" s="620">
        <f t="shared" si="74"/>
        <v>0</v>
      </c>
      <c r="M106" s="620">
        <v>3.8</v>
      </c>
      <c r="N106" s="620">
        <f t="shared" si="70"/>
        <v>2204</v>
      </c>
      <c r="O106" s="621"/>
      <c r="P106" s="622"/>
      <c r="Q106" s="883"/>
    </row>
    <row r="107" spans="1:19">
      <c r="A107" s="620"/>
      <c r="B107" s="620"/>
      <c r="C107" s="620"/>
      <c r="D107" s="620"/>
      <c r="E107" s="657"/>
      <c r="F107" s="620"/>
      <c r="G107" s="620"/>
      <c r="H107" s="620"/>
      <c r="I107" s="620"/>
      <c r="J107" s="620"/>
      <c r="K107" s="620"/>
      <c r="L107" s="620"/>
      <c r="M107" s="620"/>
      <c r="N107" s="620"/>
      <c r="O107" s="621"/>
      <c r="P107" s="622"/>
      <c r="Q107" s="883"/>
    </row>
    <row r="108" spans="1:19">
      <c r="A108" s="620" t="s">
        <v>4811</v>
      </c>
      <c r="B108" s="620">
        <v>6516</v>
      </c>
      <c r="C108" s="620">
        <v>312483</v>
      </c>
      <c r="D108" s="620">
        <v>326</v>
      </c>
      <c r="E108" s="665">
        <v>3.85</v>
      </c>
      <c r="F108" s="662">
        <f t="shared" si="67"/>
        <v>1255.1000000000001</v>
      </c>
      <c r="G108" s="620">
        <v>0.5</v>
      </c>
      <c r="H108" s="620">
        <f t="shared" ref="H108:H117" si="75">G108*D108</f>
        <v>163</v>
      </c>
      <c r="I108" s="620">
        <v>0.15</v>
      </c>
      <c r="J108" s="620">
        <f t="shared" ref="J108:J113" si="76">I108*D108</f>
        <v>48.9</v>
      </c>
      <c r="K108" s="620">
        <v>0</v>
      </c>
      <c r="L108" s="620">
        <f t="shared" ref="L108:L113" si="77">K108*D108</f>
        <v>0</v>
      </c>
      <c r="M108" s="620">
        <v>3.2</v>
      </c>
      <c r="N108" s="620">
        <f t="shared" si="70"/>
        <v>1043.2</v>
      </c>
      <c r="O108" s="621"/>
      <c r="P108" s="622"/>
      <c r="Q108" s="883"/>
    </row>
    <row r="109" spans="1:19">
      <c r="A109" s="620"/>
      <c r="B109" s="620">
        <v>6516</v>
      </c>
      <c r="C109" s="620">
        <v>312465</v>
      </c>
      <c r="D109" s="620">
        <v>1280</v>
      </c>
      <c r="E109" s="665">
        <v>3.85</v>
      </c>
      <c r="F109" s="662">
        <f t="shared" si="67"/>
        <v>4928</v>
      </c>
      <c r="G109" s="620">
        <v>0.5</v>
      </c>
      <c r="H109" s="620">
        <f t="shared" si="75"/>
        <v>640</v>
      </c>
      <c r="I109" s="620">
        <v>0.15</v>
      </c>
      <c r="J109" s="620">
        <f t="shared" si="76"/>
        <v>192</v>
      </c>
      <c r="K109" s="620">
        <v>0</v>
      </c>
      <c r="L109" s="620">
        <f t="shared" si="77"/>
        <v>0</v>
      </c>
      <c r="M109" s="620">
        <v>3.2</v>
      </c>
      <c r="N109" s="620">
        <f t="shared" si="70"/>
        <v>4096</v>
      </c>
      <c r="O109" s="621"/>
      <c r="P109" s="622"/>
      <c r="Q109" s="883"/>
    </row>
    <row r="110" spans="1:19">
      <c r="A110" s="620"/>
      <c r="B110" s="620">
        <v>6516</v>
      </c>
      <c r="C110" s="620">
        <v>328570</v>
      </c>
      <c r="D110" s="620">
        <v>100</v>
      </c>
      <c r="E110" s="665">
        <v>3.85</v>
      </c>
      <c r="F110" s="662">
        <f t="shared" si="67"/>
        <v>385</v>
      </c>
      <c r="G110" s="620">
        <v>0.5</v>
      </c>
      <c r="H110" s="620">
        <f t="shared" si="75"/>
        <v>50</v>
      </c>
      <c r="I110" s="620">
        <v>0.15</v>
      </c>
      <c r="J110" s="620">
        <f t="shared" si="76"/>
        <v>15</v>
      </c>
      <c r="K110" s="620">
        <v>0</v>
      </c>
      <c r="L110" s="620">
        <f t="shared" si="77"/>
        <v>0</v>
      </c>
      <c r="M110" s="620">
        <v>3.2</v>
      </c>
      <c r="N110" s="620">
        <f t="shared" si="70"/>
        <v>320</v>
      </c>
      <c r="O110" s="621"/>
      <c r="P110" s="622"/>
      <c r="Q110" s="883"/>
    </row>
    <row r="111" spans="1:19">
      <c r="A111" s="620"/>
      <c r="B111" s="620">
        <v>6517</v>
      </c>
      <c r="C111" s="620">
        <v>312539</v>
      </c>
      <c r="D111" s="620">
        <v>97</v>
      </c>
      <c r="E111" s="665">
        <v>4.2</v>
      </c>
      <c r="F111" s="662">
        <f t="shared" si="67"/>
        <v>407.40000000000003</v>
      </c>
      <c r="G111" s="620">
        <v>0.4</v>
      </c>
      <c r="H111" s="620">
        <f t="shared" si="75"/>
        <v>38.800000000000004</v>
      </c>
      <c r="I111" s="620">
        <v>0.15</v>
      </c>
      <c r="J111" s="620">
        <f t="shared" si="76"/>
        <v>14.549999999999999</v>
      </c>
      <c r="K111" s="620">
        <v>0</v>
      </c>
      <c r="L111" s="620">
        <f t="shared" si="77"/>
        <v>0</v>
      </c>
      <c r="M111" s="620">
        <v>3.65</v>
      </c>
      <c r="N111" s="620">
        <f t="shared" si="70"/>
        <v>354.05</v>
      </c>
      <c r="O111" s="621"/>
      <c r="P111" s="622"/>
      <c r="Q111" s="883"/>
    </row>
    <row r="112" spans="1:19">
      <c r="A112" s="620"/>
      <c r="B112" s="620">
        <v>6517</v>
      </c>
      <c r="C112" s="620">
        <v>312492</v>
      </c>
      <c r="D112" s="620">
        <v>400</v>
      </c>
      <c r="E112" s="665">
        <v>4.2</v>
      </c>
      <c r="F112" s="662">
        <f t="shared" si="67"/>
        <v>1680</v>
      </c>
      <c r="G112" s="620">
        <v>0.4</v>
      </c>
      <c r="H112" s="620">
        <f t="shared" si="75"/>
        <v>160</v>
      </c>
      <c r="I112" s="620">
        <v>0.15</v>
      </c>
      <c r="J112" s="620">
        <f t="shared" si="76"/>
        <v>60</v>
      </c>
      <c r="K112" s="620">
        <v>0</v>
      </c>
      <c r="L112" s="620">
        <f t="shared" si="77"/>
        <v>0</v>
      </c>
      <c r="M112" s="620">
        <v>3.65</v>
      </c>
      <c r="N112" s="620">
        <f t="shared" si="70"/>
        <v>1460</v>
      </c>
      <c r="O112" s="621"/>
      <c r="P112" s="622"/>
      <c r="Q112" s="883"/>
    </row>
    <row r="113" spans="1:19">
      <c r="A113" s="620"/>
      <c r="B113" s="620">
        <v>6517</v>
      </c>
      <c r="C113" s="620">
        <v>312548</v>
      </c>
      <c r="D113" s="620">
        <v>220</v>
      </c>
      <c r="E113" s="665">
        <v>4.2</v>
      </c>
      <c r="F113" s="662">
        <f t="shared" si="67"/>
        <v>924</v>
      </c>
      <c r="G113" s="620">
        <v>0.4</v>
      </c>
      <c r="H113" s="620">
        <f t="shared" si="75"/>
        <v>88</v>
      </c>
      <c r="I113" s="620">
        <v>0.15</v>
      </c>
      <c r="J113" s="620">
        <f t="shared" si="76"/>
        <v>33</v>
      </c>
      <c r="K113" s="620">
        <v>0</v>
      </c>
      <c r="L113" s="620">
        <f t="shared" si="77"/>
        <v>0</v>
      </c>
      <c r="M113" s="620">
        <v>3.65</v>
      </c>
      <c r="N113" s="620">
        <f t="shared" si="70"/>
        <v>803</v>
      </c>
      <c r="O113" s="621"/>
      <c r="P113" s="622"/>
      <c r="Q113" s="883"/>
    </row>
    <row r="114" spans="1:19">
      <c r="A114" s="620"/>
      <c r="B114" s="620"/>
      <c r="C114" s="620"/>
      <c r="D114" s="620"/>
      <c r="E114" s="620"/>
      <c r="F114" s="620"/>
      <c r="G114" s="620"/>
      <c r="H114" s="620"/>
      <c r="I114" s="620"/>
      <c r="J114" s="620"/>
      <c r="K114" s="620"/>
      <c r="L114" s="620"/>
      <c r="M114" s="620"/>
      <c r="N114" s="620"/>
      <c r="O114" s="621"/>
      <c r="P114" s="622"/>
      <c r="Q114" s="883"/>
    </row>
    <row r="115" spans="1:19">
      <c r="A115" s="620" t="s">
        <v>4812</v>
      </c>
      <c r="B115" s="620">
        <v>6518</v>
      </c>
      <c r="C115" s="620">
        <v>312593</v>
      </c>
      <c r="D115" s="620">
        <v>455</v>
      </c>
      <c r="E115" s="665">
        <v>5.3</v>
      </c>
      <c r="F115" s="662">
        <f t="shared" si="67"/>
        <v>2411.5</v>
      </c>
      <c r="G115" s="620">
        <v>0.5</v>
      </c>
      <c r="H115" s="620">
        <f t="shared" si="75"/>
        <v>227.5</v>
      </c>
      <c r="I115" s="620">
        <v>0.15</v>
      </c>
      <c r="J115" s="620">
        <f t="shared" ref="J115:J117" si="78">I115*D115</f>
        <v>68.25</v>
      </c>
      <c r="K115" s="620">
        <v>0</v>
      </c>
      <c r="L115" s="620">
        <f t="shared" ref="L115:L117" si="79">K115*D115</f>
        <v>0</v>
      </c>
      <c r="M115" s="620">
        <v>4.6500000000000004</v>
      </c>
      <c r="N115" s="620">
        <f t="shared" si="70"/>
        <v>2115.75</v>
      </c>
      <c r="O115" s="621"/>
      <c r="P115" s="622"/>
      <c r="Q115" s="883"/>
    </row>
    <row r="116" spans="1:19">
      <c r="A116" s="620"/>
      <c r="B116" s="620">
        <v>6518</v>
      </c>
      <c r="C116" s="620">
        <v>312575</v>
      </c>
      <c r="D116" s="620">
        <v>848</v>
      </c>
      <c r="E116" s="665">
        <v>5.3</v>
      </c>
      <c r="F116" s="662">
        <f t="shared" si="67"/>
        <v>4494.3999999999996</v>
      </c>
      <c r="G116" s="620">
        <v>0.5</v>
      </c>
      <c r="H116" s="620">
        <f t="shared" si="75"/>
        <v>424</v>
      </c>
      <c r="I116" s="620">
        <v>0.15</v>
      </c>
      <c r="J116" s="620">
        <f t="shared" si="78"/>
        <v>127.19999999999999</v>
      </c>
      <c r="K116" s="620">
        <v>0</v>
      </c>
      <c r="L116" s="620">
        <f t="shared" si="79"/>
        <v>0</v>
      </c>
      <c r="M116" s="620">
        <v>4.6500000000000004</v>
      </c>
      <c r="N116" s="620">
        <f t="shared" si="70"/>
        <v>3943.2000000000003</v>
      </c>
      <c r="O116" s="621"/>
      <c r="P116" s="622"/>
      <c r="Q116" s="883"/>
    </row>
    <row r="117" spans="1:19">
      <c r="A117" s="620"/>
      <c r="B117" s="620">
        <v>6518</v>
      </c>
      <c r="C117" s="620">
        <v>312611</v>
      </c>
      <c r="D117" s="620">
        <v>481</v>
      </c>
      <c r="E117" s="665">
        <v>5.3</v>
      </c>
      <c r="F117" s="662">
        <f t="shared" si="67"/>
        <v>2549.2999999999997</v>
      </c>
      <c r="G117" s="620">
        <v>0.5</v>
      </c>
      <c r="H117" s="620">
        <f t="shared" si="75"/>
        <v>240.5</v>
      </c>
      <c r="I117" s="620">
        <v>0.15</v>
      </c>
      <c r="J117" s="620">
        <f t="shared" si="78"/>
        <v>72.149999999999991</v>
      </c>
      <c r="K117" s="620">
        <v>0</v>
      </c>
      <c r="L117" s="620">
        <f t="shared" si="79"/>
        <v>0</v>
      </c>
      <c r="M117" s="620">
        <v>4.6500000000000004</v>
      </c>
      <c r="N117" s="620">
        <f t="shared" si="70"/>
        <v>2236.65</v>
      </c>
      <c r="O117" s="621"/>
      <c r="P117" s="622"/>
      <c r="Q117" s="883"/>
    </row>
    <row r="118" spans="1:19">
      <c r="A118" s="620"/>
      <c r="B118" s="620"/>
      <c r="C118" s="620"/>
      <c r="D118" s="620"/>
      <c r="E118" s="620"/>
      <c r="F118" s="620"/>
      <c r="G118" s="620"/>
      <c r="H118" s="620"/>
      <c r="I118" s="620"/>
      <c r="J118" s="620"/>
      <c r="K118" s="620"/>
      <c r="L118" s="620"/>
      <c r="M118" s="620"/>
      <c r="N118" s="620"/>
      <c r="O118" s="621"/>
      <c r="P118" s="622"/>
      <c r="Q118" s="883"/>
    </row>
    <row r="119" spans="1:19" ht="12.75">
      <c r="A119" s="620" t="s">
        <v>4813</v>
      </c>
      <c r="B119" s="666" t="s">
        <v>4814</v>
      </c>
      <c r="C119" s="397">
        <v>607701</v>
      </c>
      <c r="D119" s="620">
        <v>2256</v>
      </c>
      <c r="E119" s="665">
        <v>2.85</v>
      </c>
      <c r="F119" s="662">
        <f t="shared" si="67"/>
        <v>6429.6</v>
      </c>
      <c r="G119" s="620">
        <v>0.35</v>
      </c>
      <c r="H119" s="620">
        <f t="shared" ref="H119:H120" si="80">G119*D119</f>
        <v>789.59999999999991</v>
      </c>
      <c r="I119" s="620">
        <v>0</v>
      </c>
      <c r="J119" s="620">
        <f t="shared" ref="J119:J120" si="81">I119*D119</f>
        <v>0</v>
      </c>
      <c r="K119" s="620">
        <v>0</v>
      </c>
      <c r="L119" s="620">
        <f t="shared" ref="L119:L120" si="82">K119*D119</f>
        <v>0</v>
      </c>
      <c r="M119" s="620">
        <v>2.5</v>
      </c>
      <c r="N119" s="620">
        <f t="shared" si="70"/>
        <v>5640</v>
      </c>
      <c r="O119" s="621"/>
      <c r="P119" s="622"/>
      <c r="Q119" s="883"/>
    </row>
    <row r="120" spans="1:19" ht="12.75">
      <c r="A120" s="620"/>
      <c r="B120" s="620">
        <v>56112</v>
      </c>
      <c r="C120" s="397">
        <v>607701</v>
      </c>
      <c r="D120" s="620">
        <v>3096</v>
      </c>
      <c r="E120" s="665">
        <v>3.8</v>
      </c>
      <c r="F120" s="662">
        <f t="shared" si="67"/>
        <v>11764.8</v>
      </c>
      <c r="G120" s="620">
        <v>0.35</v>
      </c>
      <c r="H120" s="620">
        <f t="shared" si="80"/>
        <v>1083.5999999999999</v>
      </c>
      <c r="I120" s="620">
        <v>0</v>
      </c>
      <c r="J120" s="620">
        <f t="shared" si="81"/>
        <v>0</v>
      </c>
      <c r="K120" s="620">
        <v>0</v>
      </c>
      <c r="L120" s="620">
        <f t="shared" si="82"/>
        <v>0</v>
      </c>
      <c r="M120" s="620">
        <v>3.45</v>
      </c>
      <c r="N120" s="620">
        <f t="shared" si="70"/>
        <v>10681.2</v>
      </c>
      <c r="O120" s="621"/>
      <c r="P120" s="622"/>
      <c r="Q120" s="883"/>
    </row>
    <row r="121" spans="1:19">
      <c r="A121" s="620"/>
      <c r="B121" s="620"/>
      <c r="C121" s="620"/>
      <c r="D121" s="620"/>
      <c r="E121" s="620"/>
      <c r="F121" s="620"/>
      <c r="G121" s="620"/>
      <c r="H121" s="620"/>
      <c r="I121" s="620"/>
      <c r="J121" s="620"/>
      <c r="K121" s="620"/>
      <c r="L121" s="620"/>
      <c r="M121" s="620"/>
      <c r="N121" s="620"/>
      <c r="O121" s="621"/>
      <c r="P121" s="622"/>
      <c r="Q121" s="883"/>
    </row>
    <row r="122" spans="1:19">
      <c r="A122" s="620"/>
      <c r="B122" s="620"/>
      <c r="C122" s="620"/>
      <c r="D122" s="620">
        <f>SUM(D87:D121)</f>
        <v>24462</v>
      </c>
      <c r="E122" s="620"/>
      <c r="F122" s="657">
        <f>SUM(F87:F121)</f>
        <v>78109.100000000006</v>
      </c>
      <c r="G122" s="620"/>
      <c r="H122" s="620">
        <f>SUM(H87:H121)</f>
        <v>8217.16</v>
      </c>
      <c r="I122" s="620"/>
      <c r="J122" s="620">
        <f>SUM(J87:J121)</f>
        <v>2156.1999999999998</v>
      </c>
      <c r="K122" s="620"/>
      <c r="L122" s="620">
        <f>SUM(L87:L121)</f>
        <v>0</v>
      </c>
      <c r="M122" s="620"/>
      <c r="N122" s="620">
        <f>SUM(N87:N121)</f>
        <v>67735.739999999991</v>
      </c>
      <c r="O122" s="621">
        <f>SUM(H122:N122)</f>
        <v>78109.099999999991</v>
      </c>
      <c r="P122" s="622"/>
      <c r="Q122" s="884"/>
    </row>
    <row r="124" spans="1:19" ht="12.75">
      <c r="A124" s="673" t="s">
        <v>4821</v>
      </c>
      <c r="B124" s="417">
        <v>1603</v>
      </c>
      <c r="C124" s="417">
        <v>314427</v>
      </c>
      <c r="D124" s="419">
        <v>2357</v>
      </c>
      <c r="E124" s="418">
        <v>1.39</v>
      </c>
      <c r="F124" s="662">
        <f t="shared" ref="F124:F187" si="83">E124*D124</f>
        <v>3276.2299999999996</v>
      </c>
      <c r="G124" s="669">
        <v>0.12</v>
      </c>
      <c r="H124" s="669">
        <f t="shared" ref="H124:H187" si="84">G124*D124</f>
        <v>282.83999999999997</v>
      </c>
      <c r="I124" s="669">
        <v>0.05</v>
      </c>
      <c r="J124" s="669">
        <f t="shared" ref="J124:J187" si="85">I124*D124</f>
        <v>117.85000000000001</v>
      </c>
      <c r="K124" s="669">
        <v>0</v>
      </c>
      <c r="L124" s="669">
        <f t="shared" ref="L124:L187" si="86">K124*D124</f>
        <v>0</v>
      </c>
      <c r="M124" s="669">
        <v>1.22</v>
      </c>
      <c r="N124" s="669">
        <f t="shared" ref="N124:N187" si="87">M124*D124</f>
        <v>2875.54</v>
      </c>
      <c r="O124" s="621"/>
      <c r="P124" s="622"/>
      <c r="Q124" s="882" t="s">
        <v>4829</v>
      </c>
    </row>
    <row r="125" spans="1:19" ht="12.75">
      <c r="A125" s="417"/>
      <c r="B125" s="417">
        <v>1603</v>
      </c>
      <c r="C125" s="417">
        <v>314647</v>
      </c>
      <c r="D125" s="419">
        <v>1367</v>
      </c>
      <c r="E125" s="418">
        <v>1.39</v>
      </c>
      <c r="F125" s="662">
        <f t="shared" si="83"/>
        <v>1900.1299999999999</v>
      </c>
      <c r="G125" s="669">
        <v>0.12</v>
      </c>
      <c r="H125" s="669">
        <f t="shared" ref="H125:H129" si="88">G125*D125</f>
        <v>164.04</v>
      </c>
      <c r="I125" s="669">
        <v>0.05</v>
      </c>
      <c r="J125" s="669">
        <f t="shared" ref="J125:J129" si="89">I125*D125</f>
        <v>68.350000000000009</v>
      </c>
      <c r="K125" s="669">
        <v>0</v>
      </c>
      <c r="L125" s="669">
        <f t="shared" si="86"/>
        <v>0</v>
      </c>
      <c r="M125" s="669">
        <v>1.22</v>
      </c>
      <c r="N125" s="669">
        <f t="shared" si="87"/>
        <v>1667.74</v>
      </c>
      <c r="O125" s="621"/>
      <c r="P125" s="622"/>
      <c r="Q125" s="883"/>
      <c r="S125" s="655"/>
    </row>
    <row r="126" spans="1:19" ht="12.75">
      <c r="A126" s="417"/>
      <c r="B126" s="417">
        <v>1604</v>
      </c>
      <c r="C126" s="417">
        <v>319092</v>
      </c>
      <c r="D126" s="419">
        <v>1517</v>
      </c>
      <c r="E126" s="418">
        <v>1.3</v>
      </c>
      <c r="F126" s="662">
        <f t="shared" si="83"/>
        <v>1972.1000000000001</v>
      </c>
      <c r="G126" s="669">
        <v>0.12</v>
      </c>
      <c r="H126" s="669">
        <f t="shared" si="88"/>
        <v>182.04</v>
      </c>
      <c r="I126" s="669">
        <v>0.05</v>
      </c>
      <c r="J126" s="669">
        <f t="shared" si="89"/>
        <v>75.850000000000009</v>
      </c>
      <c r="K126" s="669">
        <v>0</v>
      </c>
      <c r="L126" s="669">
        <f t="shared" si="86"/>
        <v>0</v>
      </c>
      <c r="M126" s="669">
        <v>1.1299999999999999</v>
      </c>
      <c r="N126" s="669">
        <f t="shared" si="87"/>
        <v>1714.2099999999998</v>
      </c>
      <c r="O126" s="621"/>
      <c r="P126" s="622"/>
      <c r="Q126" s="883"/>
      <c r="S126" s="655"/>
    </row>
    <row r="127" spans="1:19" ht="12.75">
      <c r="A127" s="417"/>
      <c r="B127" s="417">
        <v>1604</v>
      </c>
      <c r="C127" s="417">
        <v>314519</v>
      </c>
      <c r="D127" s="419">
        <v>413</v>
      </c>
      <c r="E127" s="418">
        <v>1.3</v>
      </c>
      <c r="F127" s="662">
        <f t="shared" si="83"/>
        <v>536.9</v>
      </c>
      <c r="G127" s="669">
        <v>0.12</v>
      </c>
      <c r="H127" s="669">
        <f t="shared" si="88"/>
        <v>49.559999999999995</v>
      </c>
      <c r="I127" s="669">
        <v>0.05</v>
      </c>
      <c r="J127" s="669">
        <f t="shared" si="89"/>
        <v>20.650000000000002</v>
      </c>
      <c r="K127" s="669">
        <v>0</v>
      </c>
      <c r="L127" s="669">
        <f t="shared" si="86"/>
        <v>0</v>
      </c>
      <c r="M127" s="669">
        <v>1.1299999999999999</v>
      </c>
      <c r="N127" s="669">
        <f t="shared" si="87"/>
        <v>466.68999999999994</v>
      </c>
      <c r="O127" s="621"/>
      <c r="P127" s="622"/>
      <c r="Q127" s="883"/>
    </row>
    <row r="128" spans="1:19" ht="12.75">
      <c r="A128" s="417"/>
      <c r="B128" s="417">
        <v>1605</v>
      </c>
      <c r="C128" s="417">
        <v>314573</v>
      </c>
      <c r="D128" s="419">
        <v>528</v>
      </c>
      <c r="E128" s="418">
        <v>1.3</v>
      </c>
      <c r="F128" s="662">
        <f t="shared" si="83"/>
        <v>686.4</v>
      </c>
      <c r="G128" s="669">
        <v>0.12</v>
      </c>
      <c r="H128" s="669">
        <f t="shared" si="88"/>
        <v>63.36</v>
      </c>
      <c r="I128" s="669">
        <v>0.05</v>
      </c>
      <c r="J128" s="669">
        <f t="shared" si="89"/>
        <v>26.400000000000002</v>
      </c>
      <c r="K128" s="669">
        <v>0</v>
      </c>
      <c r="L128" s="669">
        <f t="shared" si="86"/>
        <v>0</v>
      </c>
      <c r="M128" s="669">
        <v>1.1299999999999999</v>
      </c>
      <c r="N128" s="669">
        <f t="shared" si="87"/>
        <v>596.64</v>
      </c>
      <c r="O128" s="621"/>
      <c r="P128" s="622"/>
      <c r="Q128" s="883"/>
    </row>
    <row r="129" spans="1:17" ht="12.75">
      <c r="A129" s="417"/>
      <c r="B129" s="417">
        <v>1605</v>
      </c>
      <c r="C129" s="417">
        <v>314409</v>
      </c>
      <c r="D129" s="419">
        <v>831</v>
      </c>
      <c r="E129" s="418">
        <v>1.3</v>
      </c>
      <c r="F129" s="662">
        <f t="shared" si="83"/>
        <v>1080.3</v>
      </c>
      <c r="G129" s="669">
        <v>0.12</v>
      </c>
      <c r="H129" s="669">
        <f t="shared" si="88"/>
        <v>99.72</v>
      </c>
      <c r="I129" s="669">
        <v>0.05</v>
      </c>
      <c r="J129" s="669">
        <f t="shared" si="89"/>
        <v>41.550000000000004</v>
      </c>
      <c r="K129" s="669">
        <v>0</v>
      </c>
      <c r="L129" s="669">
        <f t="shared" si="86"/>
        <v>0</v>
      </c>
      <c r="M129" s="669">
        <v>1.1299999999999999</v>
      </c>
      <c r="N129" s="669">
        <f t="shared" si="87"/>
        <v>939.02999999999986</v>
      </c>
      <c r="O129" s="621"/>
      <c r="P129" s="622"/>
      <c r="Q129" s="883"/>
    </row>
    <row r="130" spans="1:17" ht="12.75">
      <c r="A130" s="417"/>
      <c r="B130" s="417"/>
      <c r="C130" s="417"/>
      <c r="D130" s="419"/>
      <c r="E130" s="418"/>
      <c r="F130" s="662"/>
      <c r="G130" s="669"/>
      <c r="H130" s="669"/>
      <c r="I130" s="669"/>
      <c r="J130" s="669"/>
      <c r="K130" s="669"/>
      <c r="L130" s="669"/>
      <c r="M130" s="657"/>
      <c r="N130" s="669"/>
      <c r="O130" s="621"/>
      <c r="P130" s="622"/>
      <c r="Q130" s="883"/>
    </row>
    <row r="131" spans="1:17" ht="12.75">
      <c r="A131" s="417" t="s">
        <v>4822</v>
      </c>
      <c r="B131" s="417">
        <v>6941</v>
      </c>
      <c r="C131" s="417">
        <v>337590</v>
      </c>
      <c r="D131" s="419">
        <v>608</v>
      </c>
      <c r="E131" s="418">
        <v>1.3</v>
      </c>
      <c r="F131" s="662">
        <f t="shared" si="83"/>
        <v>790.4</v>
      </c>
      <c r="G131" s="669">
        <v>0.12</v>
      </c>
      <c r="H131" s="669">
        <f t="shared" si="84"/>
        <v>72.959999999999994</v>
      </c>
      <c r="I131" s="669">
        <v>0.05</v>
      </c>
      <c r="J131" s="669">
        <f t="shared" si="85"/>
        <v>30.400000000000002</v>
      </c>
      <c r="K131" s="669">
        <v>0</v>
      </c>
      <c r="L131" s="669">
        <f t="shared" si="86"/>
        <v>0</v>
      </c>
      <c r="M131" s="657">
        <v>1.1299999999999999</v>
      </c>
      <c r="N131" s="669">
        <f t="shared" si="87"/>
        <v>687.04</v>
      </c>
      <c r="O131" s="621"/>
      <c r="P131" s="622"/>
      <c r="Q131" s="883"/>
    </row>
    <row r="132" spans="1:17" ht="12.75">
      <c r="A132" s="417"/>
      <c r="B132" s="417">
        <v>6941</v>
      </c>
      <c r="C132" s="417">
        <v>337581</v>
      </c>
      <c r="D132" s="419">
        <v>1368</v>
      </c>
      <c r="E132" s="418">
        <v>1.3</v>
      </c>
      <c r="F132" s="662">
        <f t="shared" si="83"/>
        <v>1778.4</v>
      </c>
      <c r="G132" s="669">
        <v>0.12</v>
      </c>
      <c r="H132" s="669">
        <f t="shared" si="84"/>
        <v>164.16</v>
      </c>
      <c r="I132" s="669">
        <v>0.05</v>
      </c>
      <c r="J132" s="669">
        <f t="shared" si="85"/>
        <v>68.400000000000006</v>
      </c>
      <c r="K132" s="669">
        <v>0</v>
      </c>
      <c r="L132" s="669">
        <f t="shared" si="86"/>
        <v>0</v>
      </c>
      <c r="M132" s="657">
        <v>1.1299999999999999</v>
      </c>
      <c r="N132" s="669">
        <f t="shared" si="87"/>
        <v>1545.84</v>
      </c>
      <c r="O132" s="621"/>
      <c r="P132" s="622"/>
      <c r="Q132" s="883"/>
    </row>
    <row r="133" spans="1:17" ht="12.75">
      <c r="A133" s="417"/>
      <c r="B133" s="417">
        <v>6941</v>
      </c>
      <c r="C133" s="417">
        <v>337600</v>
      </c>
      <c r="D133" s="419">
        <v>449</v>
      </c>
      <c r="E133" s="418">
        <v>1.3</v>
      </c>
      <c r="F133" s="662">
        <f t="shared" si="83"/>
        <v>583.70000000000005</v>
      </c>
      <c r="G133" s="669">
        <v>0.12</v>
      </c>
      <c r="H133" s="669">
        <f t="shared" si="84"/>
        <v>53.879999999999995</v>
      </c>
      <c r="I133" s="669">
        <v>0.05</v>
      </c>
      <c r="J133" s="669">
        <f t="shared" si="85"/>
        <v>22.450000000000003</v>
      </c>
      <c r="K133" s="669">
        <v>0</v>
      </c>
      <c r="L133" s="669">
        <f t="shared" si="86"/>
        <v>0</v>
      </c>
      <c r="M133" s="657">
        <v>1.1299999999999999</v>
      </c>
      <c r="N133" s="669">
        <f t="shared" si="87"/>
        <v>507.36999999999995</v>
      </c>
      <c r="O133" s="621"/>
      <c r="P133" s="622"/>
      <c r="Q133" s="883"/>
    </row>
    <row r="134" spans="1:17" ht="12.75">
      <c r="A134" s="417"/>
      <c r="B134" s="417">
        <v>6942</v>
      </c>
      <c r="C134" s="417">
        <v>337628</v>
      </c>
      <c r="D134" s="419">
        <v>541</v>
      </c>
      <c r="E134" s="418">
        <v>1.4</v>
      </c>
      <c r="F134" s="662">
        <f t="shared" si="83"/>
        <v>757.4</v>
      </c>
      <c r="G134" s="669">
        <v>0.12</v>
      </c>
      <c r="H134" s="669">
        <f t="shared" ref="H134:H136" si="90">G134*D134</f>
        <v>64.92</v>
      </c>
      <c r="I134" s="669">
        <v>0.05</v>
      </c>
      <c r="J134" s="669">
        <f t="shared" ref="J134:J136" si="91">I134*D134</f>
        <v>27.05</v>
      </c>
      <c r="K134" s="669">
        <v>0</v>
      </c>
      <c r="L134" s="669">
        <f t="shared" si="86"/>
        <v>0</v>
      </c>
      <c r="M134" s="657">
        <v>1.23</v>
      </c>
      <c r="N134" s="669">
        <f t="shared" si="87"/>
        <v>665.43</v>
      </c>
      <c r="O134" s="621"/>
      <c r="P134" s="622"/>
      <c r="Q134" s="883"/>
    </row>
    <row r="135" spans="1:17" ht="12.75">
      <c r="A135" s="417"/>
      <c r="B135" s="417">
        <v>6942</v>
      </c>
      <c r="C135" s="417">
        <v>337619</v>
      </c>
      <c r="D135" s="419">
        <v>1260</v>
      </c>
      <c r="E135" s="418">
        <v>1.4</v>
      </c>
      <c r="F135" s="662">
        <f t="shared" si="83"/>
        <v>1764</v>
      </c>
      <c r="G135" s="669">
        <v>0.12</v>
      </c>
      <c r="H135" s="669">
        <f t="shared" si="90"/>
        <v>151.19999999999999</v>
      </c>
      <c r="I135" s="669">
        <v>0.05</v>
      </c>
      <c r="J135" s="669">
        <f t="shared" si="91"/>
        <v>63</v>
      </c>
      <c r="K135" s="669">
        <v>0</v>
      </c>
      <c r="L135" s="669">
        <f t="shared" si="86"/>
        <v>0</v>
      </c>
      <c r="M135" s="657">
        <v>1.23</v>
      </c>
      <c r="N135" s="669">
        <f t="shared" si="87"/>
        <v>1549.8</v>
      </c>
      <c r="O135" s="621"/>
      <c r="P135" s="622"/>
      <c r="Q135" s="883"/>
    </row>
    <row r="136" spans="1:17" ht="12.75">
      <c r="A136" s="417"/>
      <c r="B136" s="417">
        <v>6942</v>
      </c>
      <c r="C136" s="417">
        <v>337637</v>
      </c>
      <c r="D136" s="419">
        <v>408</v>
      </c>
      <c r="E136" s="418">
        <v>1.4</v>
      </c>
      <c r="F136" s="662">
        <f t="shared" si="83"/>
        <v>571.19999999999993</v>
      </c>
      <c r="G136" s="669">
        <v>0.12</v>
      </c>
      <c r="H136" s="669">
        <f t="shared" si="90"/>
        <v>48.96</v>
      </c>
      <c r="I136" s="669">
        <v>0.05</v>
      </c>
      <c r="J136" s="669">
        <f t="shared" si="91"/>
        <v>20.400000000000002</v>
      </c>
      <c r="K136" s="669">
        <v>0</v>
      </c>
      <c r="L136" s="669">
        <f t="shared" si="86"/>
        <v>0</v>
      </c>
      <c r="M136" s="657">
        <v>1.23</v>
      </c>
      <c r="N136" s="669">
        <f t="shared" si="87"/>
        <v>501.84</v>
      </c>
      <c r="O136" s="621"/>
      <c r="P136" s="622"/>
      <c r="Q136" s="883"/>
    </row>
    <row r="137" spans="1:17" ht="12.75">
      <c r="A137" s="417"/>
      <c r="B137" s="417">
        <v>6935</v>
      </c>
      <c r="C137" s="417">
        <v>337747</v>
      </c>
      <c r="D137" s="419">
        <v>766</v>
      </c>
      <c r="E137" s="418">
        <v>1.54</v>
      </c>
      <c r="F137" s="662">
        <f t="shared" si="83"/>
        <v>1179.6400000000001</v>
      </c>
      <c r="G137" s="669">
        <v>0.13</v>
      </c>
      <c r="H137" s="669">
        <f t="shared" si="84"/>
        <v>99.58</v>
      </c>
      <c r="I137" s="669">
        <v>0.06</v>
      </c>
      <c r="J137" s="669">
        <f t="shared" si="85"/>
        <v>45.96</v>
      </c>
      <c r="K137" s="669">
        <v>0</v>
      </c>
      <c r="L137" s="669">
        <f t="shared" si="86"/>
        <v>0</v>
      </c>
      <c r="M137" s="657">
        <v>1.35</v>
      </c>
      <c r="N137" s="669">
        <f t="shared" si="87"/>
        <v>1034.1000000000001</v>
      </c>
      <c r="O137" s="621"/>
      <c r="P137" s="622"/>
      <c r="Q137" s="883"/>
    </row>
    <row r="138" spans="1:17" ht="12.75">
      <c r="A138" s="417"/>
      <c r="B138" s="417">
        <v>6935</v>
      </c>
      <c r="C138" s="417">
        <v>337738</v>
      </c>
      <c r="D138" s="419">
        <v>1836</v>
      </c>
      <c r="E138" s="418">
        <v>1.54</v>
      </c>
      <c r="F138" s="662">
        <f t="shared" si="83"/>
        <v>2827.44</v>
      </c>
      <c r="G138" s="669">
        <v>0.13</v>
      </c>
      <c r="H138" s="669">
        <f t="shared" ref="H138:H142" si="92">G138*D138</f>
        <v>238.68</v>
      </c>
      <c r="I138" s="669">
        <v>0.06</v>
      </c>
      <c r="J138" s="669">
        <f t="shared" ref="J138:J142" si="93">I138*D138</f>
        <v>110.16</v>
      </c>
      <c r="K138" s="669">
        <v>0</v>
      </c>
      <c r="L138" s="669">
        <f t="shared" si="86"/>
        <v>0</v>
      </c>
      <c r="M138" s="657">
        <v>1.35</v>
      </c>
      <c r="N138" s="669">
        <f t="shared" si="87"/>
        <v>2478.6000000000004</v>
      </c>
      <c r="O138" s="621"/>
      <c r="P138" s="622"/>
      <c r="Q138" s="883"/>
    </row>
    <row r="139" spans="1:17" ht="12.75">
      <c r="A139" s="417"/>
      <c r="B139" s="417">
        <v>6935</v>
      </c>
      <c r="C139" s="417">
        <v>337756</v>
      </c>
      <c r="D139" s="419">
        <v>638</v>
      </c>
      <c r="E139" s="418">
        <v>1.54</v>
      </c>
      <c r="F139" s="662">
        <f t="shared" si="83"/>
        <v>982.52</v>
      </c>
      <c r="G139" s="669">
        <v>0.13</v>
      </c>
      <c r="H139" s="669">
        <f t="shared" si="92"/>
        <v>82.94</v>
      </c>
      <c r="I139" s="669">
        <v>0.06</v>
      </c>
      <c r="J139" s="669">
        <f t="shared" si="93"/>
        <v>38.28</v>
      </c>
      <c r="K139" s="669">
        <v>0</v>
      </c>
      <c r="L139" s="669">
        <f t="shared" si="86"/>
        <v>0</v>
      </c>
      <c r="M139" s="657">
        <v>1.35</v>
      </c>
      <c r="N139" s="669">
        <f t="shared" si="87"/>
        <v>861.30000000000007</v>
      </c>
      <c r="O139" s="621"/>
      <c r="P139" s="622"/>
      <c r="Q139" s="883"/>
    </row>
    <row r="140" spans="1:17" ht="12.75">
      <c r="A140" s="417"/>
      <c r="B140" s="417">
        <v>6940</v>
      </c>
      <c r="C140" s="417">
        <v>337509</v>
      </c>
      <c r="D140" s="419">
        <v>1067</v>
      </c>
      <c r="E140" s="418">
        <v>1.6</v>
      </c>
      <c r="F140" s="662">
        <f t="shared" si="83"/>
        <v>1707.2</v>
      </c>
      <c r="G140" s="669">
        <v>0.15</v>
      </c>
      <c r="H140" s="669">
        <f t="shared" si="92"/>
        <v>160.04999999999998</v>
      </c>
      <c r="I140" s="669">
        <v>0</v>
      </c>
      <c r="J140" s="669">
        <f t="shared" si="93"/>
        <v>0</v>
      </c>
      <c r="K140" s="669">
        <v>0</v>
      </c>
      <c r="L140" s="669">
        <f t="shared" si="86"/>
        <v>0</v>
      </c>
      <c r="M140" s="657">
        <v>1.45</v>
      </c>
      <c r="N140" s="669">
        <f t="shared" si="87"/>
        <v>1547.1499999999999</v>
      </c>
      <c r="O140" s="621"/>
      <c r="P140" s="622"/>
      <c r="Q140" s="883"/>
    </row>
    <row r="141" spans="1:17" ht="12.75">
      <c r="A141" s="417"/>
      <c r="B141" s="417">
        <v>6940</v>
      </c>
      <c r="C141" s="417">
        <v>337490</v>
      </c>
      <c r="D141" s="419">
        <v>1029</v>
      </c>
      <c r="E141" s="418">
        <v>1.6</v>
      </c>
      <c r="F141" s="662">
        <f t="shared" si="83"/>
        <v>1646.4</v>
      </c>
      <c r="G141" s="669">
        <v>0.15</v>
      </c>
      <c r="H141" s="669">
        <f t="shared" si="92"/>
        <v>154.35</v>
      </c>
      <c r="I141" s="669">
        <v>0</v>
      </c>
      <c r="J141" s="669">
        <f t="shared" si="93"/>
        <v>0</v>
      </c>
      <c r="K141" s="669">
        <v>0</v>
      </c>
      <c r="L141" s="669">
        <f t="shared" si="86"/>
        <v>0</v>
      </c>
      <c r="M141" s="657">
        <v>1.45</v>
      </c>
      <c r="N141" s="669">
        <f t="shared" si="87"/>
        <v>1492.05</v>
      </c>
      <c r="O141" s="621"/>
      <c r="P141" s="622"/>
      <c r="Q141" s="883"/>
    </row>
    <row r="142" spans="1:17" ht="12.75">
      <c r="A142" s="417"/>
      <c r="B142" s="417">
        <v>6940</v>
      </c>
      <c r="C142" s="417">
        <v>337518</v>
      </c>
      <c r="D142" s="419">
        <v>479</v>
      </c>
      <c r="E142" s="418">
        <v>1.6</v>
      </c>
      <c r="F142" s="662">
        <f t="shared" si="83"/>
        <v>766.40000000000009</v>
      </c>
      <c r="G142" s="669">
        <v>0.15</v>
      </c>
      <c r="H142" s="669">
        <f t="shared" si="92"/>
        <v>71.849999999999994</v>
      </c>
      <c r="I142" s="669">
        <v>0</v>
      </c>
      <c r="J142" s="669">
        <f t="shared" si="93"/>
        <v>0</v>
      </c>
      <c r="K142" s="669">
        <v>0</v>
      </c>
      <c r="L142" s="669">
        <f t="shared" si="86"/>
        <v>0</v>
      </c>
      <c r="M142" s="657">
        <v>1.45</v>
      </c>
      <c r="N142" s="669">
        <f t="shared" si="87"/>
        <v>694.55</v>
      </c>
      <c r="O142" s="621"/>
      <c r="P142" s="622"/>
      <c r="Q142" s="883"/>
    </row>
    <row r="143" spans="1:17" ht="12.75">
      <c r="A143" s="417"/>
      <c r="B143" s="417">
        <v>6928</v>
      </c>
      <c r="C143" s="417">
        <v>337536</v>
      </c>
      <c r="D143" s="419">
        <v>969</v>
      </c>
      <c r="E143" s="418">
        <v>1.6</v>
      </c>
      <c r="F143" s="662">
        <f t="shared" si="83"/>
        <v>1550.4</v>
      </c>
      <c r="G143" s="669">
        <v>0.15</v>
      </c>
      <c r="H143" s="669">
        <f t="shared" si="84"/>
        <v>145.35</v>
      </c>
      <c r="I143" s="669">
        <v>0</v>
      </c>
      <c r="J143" s="669">
        <f t="shared" si="85"/>
        <v>0</v>
      </c>
      <c r="K143" s="669">
        <v>0</v>
      </c>
      <c r="L143" s="669">
        <f t="shared" si="86"/>
        <v>0</v>
      </c>
      <c r="M143" s="657">
        <v>1.45</v>
      </c>
      <c r="N143" s="669">
        <f t="shared" si="87"/>
        <v>1405.05</v>
      </c>
      <c r="O143" s="621"/>
      <c r="P143" s="622"/>
      <c r="Q143" s="883"/>
    </row>
    <row r="144" spans="1:17" ht="12.75">
      <c r="A144" s="417"/>
      <c r="B144" s="417">
        <v>6928</v>
      </c>
      <c r="C144" s="417">
        <v>337527</v>
      </c>
      <c r="D144" s="419">
        <v>931</v>
      </c>
      <c r="E144" s="418">
        <v>1.6</v>
      </c>
      <c r="F144" s="662">
        <f t="shared" si="83"/>
        <v>1489.6000000000001</v>
      </c>
      <c r="G144" s="669">
        <v>0.15</v>
      </c>
      <c r="H144" s="669">
        <f t="shared" si="84"/>
        <v>139.65</v>
      </c>
      <c r="I144" s="669">
        <v>0</v>
      </c>
      <c r="J144" s="669">
        <f t="shared" si="85"/>
        <v>0</v>
      </c>
      <c r="K144" s="669">
        <v>0</v>
      </c>
      <c r="L144" s="669">
        <f t="shared" si="86"/>
        <v>0</v>
      </c>
      <c r="M144" s="657">
        <v>1.45</v>
      </c>
      <c r="N144" s="669">
        <f t="shared" si="87"/>
        <v>1349.95</v>
      </c>
      <c r="O144" s="621"/>
      <c r="P144" s="622"/>
      <c r="Q144" s="883"/>
    </row>
    <row r="145" spans="1:17" ht="12.75">
      <c r="A145" s="417"/>
      <c r="B145" s="417">
        <v>6928</v>
      </c>
      <c r="C145" s="417">
        <v>337545</v>
      </c>
      <c r="D145" s="419">
        <v>434</v>
      </c>
      <c r="E145" s="418">
        <v>1.6</v>
      </c>
      <c r="F145" s="662">
        <f t="shared" si="83"/>
        <v>694.40000000000009</v>
      </c>
      <c r="G145" s="669">
        <v>0.15</v>
      </c>
      <c r="H145" s="669">
        <f t="shared" si="84"/>
        <v>65.099999999999994</v>
      </c>
      <c r="I145" s="669">
        <v>0</v>
      </c>
      <c r="J145" s="669">
        <f t="shared" si="85"/>
        <v>0</v>
      </c>
      <c r="K145" s="669">
        <v>0</v>
      </c>
      <c r="L145" s="669">
        <f t="shared" si="86"/>
        <v>0</v>
      </c>
      <c r="M145" s="657">
        <v>1.45</v>
      </c>
      <c r="N145" s="669">
        <f t="shared" si="87"/>
        <v>629.29999999999995</v>
      </c>
      <c r="O145" s="621"/>
      <c r="P145" s="622"/>
      <c r="Q145" s="883"/>
    </row>
    <row r="146" spans="1:17" ht="12.75">
      <c r="A146" s="417"/>
      <c r="B146" s="417"/>
      <c r="C146" s="417"/>
      <c r="D146" s="419"/>
      <c r="E146" s="418"/>
      <c r="F146" s="662">
        <f t="shared" si="83"/>
        <v>0</v>
      </c>
      <c r="G146" s="669"/>
      <c r="H146" s="669">
        <f t="shared" si="84"/>
        <v>0</v>
      </c>
      <c r="I146" s="669"/>
      <c r="J146" s="669">
        <f t="shared" si="85"/>
        <v>0</v>
      </c>
      <c r="K146" s="669"/>
      <c r="L146" s="669">
        <f t="shared" si="86"/>
        <v>0</v>
      </c>
      <c r="M146" s="669"/>
      <c r="N146" s="669"/>
      <c r="O146" s="621"/>
      <c r="P146" s="622"/>
      <c r="Q146" s="883"/>
    </row>
    <row r="147" spans="1:17" ht="13.5" customHeight="1">
      <c r="A147" s="417" t="s">
        <v>4823</v>
      </c>
      <c r="B147" s="417">
        <v>6929</v>
      </c>
      <c r="C147" s="417">
        <v>337563</v>
      </c>
      <c r="D147" s="419">
        <v>670</v>
      </c>
      <c r="E147" s="418">
        <v>1.6</v>
      </c>
      <c r="F147" s="662">
        <f t="shared" si="83"/>
        <v>1072</v>
      </c>
      <c r="G147" s="669">
        <v>0.15</v>
      </c>
      <c r="H147" s="669">
        <f t="shared" si="84"/>
        <v>100.5</v>
      </c>
      <c r="I147" s="669">
        <v>0</v>
      </c>
      <c r="J147" s="669">
        <f t="shared" si="85"/>
        <v>0</v>
      </c>
      <c r="K147" s="669">
        <v>0</v>
      </c>
      <c r="L147" s="669">
        <f t="shared" si="86"/>
        <v>0</v>
      </c>
      <c r="M147" s="657">
        <v>1.45</v>
      </c>
      <c r="N147" s="669">
        <f t="shared" si="87"/>
        <v>971.5</v>
      </c>
      <c r="O147" s="621"/>
      <c r="P147" s="622"/>
      <c r="Q147" s="883"/>
    </row>
    <row r="148" spans="1:17" ht="13.5" customHeight="1">
      <c r="A148" s="417"/>
      <c r="B148" s="417">
        <v>6929</v>
      </c>
      <c r="C148" s="417">
        <v>337554</v>
      </c>
      <c r="D148" s="419">
        <v>637</v>
      </c>
      <c r="E148" s="418">
        <v>1.6</v>
      </c>
      <c r="F148" s="662">
        <f t="shared" si="83"/>
        <v>1019.2</v>
      </c>
      <c r="G148" s="669">
        <v>0.15</v>
      </c>
      <c r="H148" s="669">
        <f t="shared" si="84"/>
        <v>95.55</v>
      </c>
      <c r="I148" s="669">
        <v>0</v>
      </c>
      <c r="J148" s="669">
        <f t="shared" si="85"/>
        <v>0</v>
      </c>
      <c r="K148" s="669">
        <v>0</v>
      </c>
      <c r="L148" s="669">
        <f t="shared" si="86"/>
        <v>0</v>
      </c>
      <c r="M148" s="657">
        <v>1.45</v>
      </c>
      <c r="N148" s="669">
        <f t="shared" si="87"/>
        <v>923.65</v>
      </c>
      <c r="O148" s="621"/>
      <c r="P148" s="622"/>
      <c r="Q148" s="883"/>
    </row>
    <row r="149" spans="1:17" ht="12.75">
      <c r="A149" s="417"/>
      <c r="B149" s="417">
        <v>6929</v>
      </c>
      <c r="C149" s="417">
        <v>337572</v>
      </c>
      <c r="D149" s="419">
        <v>299</v>
      </c>
      <c r="E149" s="418">
        <v>1.6</v>
      </c>
      <c r="F149" s="662">
        <f t="shared" si="83"/>
        <v>478.40000000000003</v>
      </c>
      <c r="G149" s="669">
        <v>0.15</v>
      </c>
      <c r="H149" s="669">
        <f t="shared" si="84"/>
        <v>44.85</v>
      </c>
      <c r="I149" s="669">
        <v>0</v>
      </c>
      <c r="J149" s="669">
        <f t="shared" si="85"/>
        <v>0</v>
      </c>
      <c r="K149" s="669">
        <v>0</v>
      </c>
      <c r="L149" s="669">
        <f t="shared" si="86"/>
        <v>0</v>
      </c>
      <c r="M149" s="657">
        <v>1.45</v>
      </c>
      <c r="N149" s="669">
        <f t="shared" si="87"/>
        <v>433.55</v>
      </c>
      <c r="O149" s="621"/>
      <c r="P149" s="622"/>
      <c r="Q149" s="883"/>
    </row>
    <row r="150" spans="1:17" ht="12.75">
      <c r="A150" s="417"/>
      <c r="B150" s="417">
        <v>6934</v>
      </c>
      <c r="C150" s="417">
        <v>337710</v>
      </c>
      <c r="D150" s="419">
        <v>1225</v>
      </c>
      <c r="E150" s="418">
        <v>1.39</v>
      </c>
      <c r="F150" s="662">
        <f t="shared" si="83"/>
        <v>1702.7499999999998</v>
      </c>
      <c r="G150" s="669">
        <v>0.14000000000000001</v>
      </c>
      <c r="H150" s="669">
        <f t="shared" si="84"/>
        <v>171.50000000000003</v>
      </c>
      <c r="I150" s="669">
        <v>0.05</v>
      </c>
      <c r="J150" s="669">
        <f t="shared" si="85"/>
        <v>61.25</v>
      </c>
      <c r="K150" s="669">
        <v>0</v>
      </c>
      <c r="L150" s="669">
        <f t="shared" si="86"/>
        <v>0</v>
      </c>
      <c r="M150" s="657">
        <v>1.2</v>
      </c>
      <c r="N150" s="669">
        <f t="shared" si="87"/>
        <v>1470</v>
      </c>
      <c r="O150" s="621"/>
      <c r="P150" s="622"/>
      <c r="Q150" s="883"/>
    </row>
    <row r="151" spans="1:17" ht="12.75">
      <c r="A151" s="417"/>
      <c r="B151" s="417">
        <v>6934</v>
      </c>
      <c r="C151" s="417">
        <v>337700</v>
      </c>
      <c r="D151" s="419">
        <v>1029</v>
      </c>
      <c r="E151" s="418">
        <v>1.39</v>
      </c>
      <c r="F151" s="662">
        <f t="shared" si="83"/>
        <v>1430.31</v>
      </c>
      <c r="G151" s="669">
        <v>0.14000000000000001</v>
      </c>
      <c r="H151" s="669">
        <f t="shared" ref="H151:H152" si="94">G151*D151</f>
        <v>144.06</v>
      </c>
      <c r="I151" s="669">
        <v>0.05</v>
      </c>
      <c r="J151" s="669">
        <f t="shared" ref="J151:J152" si="95">I151*D151</f>
        <v>51.45</v>
      </c>
      <c r="K151" s="669">
        <v>0</v>
      </c>
      <c r="L151" s="669">
        <f t="shared" si="86"/>
        <v>0</v>
      </c>
      <c r="M151" s="657">
        <v>1.2</v>
      </c>
      <c r="N151" s="669">
        <f t="shared" si="87"/>
        <v>1234.8</v>
      </c>
      <c r="O151" s="621"/>
      <c r="P151" s="622"/>
      <c r="Q151" s="883"/>
    </row>
    <row r="152" spans="1:17" ht="12.75">
      <c r="A152" s="417"/>
      <c r="B152" s="417">
        <v>6934</v>
      </c>
      <c r="C152" s="417">
        <v>337729</v>
      </c>
      <c r="D152" s="419">
        <v>530</v>
      </c>
      <c r="E152" s="418">
        <v>1.39</v>
      </c>
      <c r="F152" s="662">
        <f t="shared" si="83"/>
        <v>736.69999999999993</v>
      </c>
      <c r="G152" s="669">
        <v>0.14000000000000001</v>
      </c>
      <c r="H152" s="669">
        <f t="shared" si="94"/>
        <v>74.2</v>
      </c>
      <c r="I152" s="669">
        <v>0.05</v>
      </c>
      <c r="J152" s="669">
        <f t="shared" si="95"/>
        <v>26.5</v>
      </c>
      <c r="K152" s="669">
        <v>0</v>
      </c>
      <c r="L152" s="669">
        <f t="shared" si="86"/>
        <v>0</v>
      </c>
      <c r="M152" s="657">
        <v>1.2</v>
      </c>
      <c r="N152" s="669">
        <f t="shared" si="87"/>
        <v>636</v>
      </c>
      <c r="O152" s="621"/>
      <c r="P152" s="622"/>
      <c r="Q152" s="883"/>
    </row>
    <row r="153" spans="1:17" ht="12.75">
      <c r="A153" s="417"/>
      <c r="B153" s="417">
        <v>6938</v>
      </c>
      <c r="C153" s="417">
        <v>337417</v>
      </c>
      <c r="D153" s="419">
        <v>2027</v>
      </c>
      <c r="E153" s="418">
        <v>1.65</v>
      </c>
      <c r="F153" s="662">
        <f t="shared" si="83"/>
        <v>3344.5499999999997</v>
      </c>
      <c r="G153" s="669">
        <v>0.15</v>
      </c>
      <c r="H153" s="669">
        <f t="shared" ref="H153:H155" si="96">G153*D153</f>
        <v>304.05</v>
      </c>
      <c r="I153" s="669">
        <v>0</v>
      </c>
      <c r="J153" s="669">
        <f t="shared" ref="J153:J155" si="97">I153*D153</f>
        <v>0</v>
      </c>
      <c r="K153" s="669">
        <v>0</v>
      </c>
      <c r="L153" s="669">
        <f t="shared" ref="L153:L155" si="98">K153*D153</f>
        <v>0</v>
      </c>
      <c r="M153" s="657">
        <v>1.5</v>
      </c>
      <c r="N153" s="669">
        <f t="shared" si="87"/>
        <v>3040.5</v>
      </c>
      <c r="O153" s="621"/>
      <c r="P153" s="622"/>
      <c r="Q153" s="883"/>
    </row>
    <row r="154" spans="1:17" ht="12.75">
      <c r="A154" s="417"/>
      <c r="B154" s="417">
        <v>6938</v>
      </c>
      <c r="C154" s="417">
        <v>337408</v>
      </c>
      <c r="D154" s="419">
        <v>2009</v>
      </c>
      <c r="E154" s="418">
        <v>1.65</v>
      </c>
      <c r="F154" s="662">
        <f t="shared" si="83"/>
        <v>3314.85</v>
      </c>
      <c r="G154" s="669">
        <v>0.15</v>
      </c>
      <c r="H154" s="669">
        <f t="shared" si="96"/>
        <v>301.34999999999997</v>
      </c>
      <c r="I154" s="669">
        <v>0</v>
      </c>
      <c r="J154" s="669">
        <f t="shared" si="97"/>
        <v>0</v>
      </c>
      <c r="K154" s="669">
        <v>0</v>
      </c>
      <c r="L154" s="669">
        <f t="shared" si="98"/>
        <v>0</v>
      </c>
      <c r="M154" s="657">
        <v>1.5</v>
      </c>
      <c r="N154" s="669">
        <f t="shared" si="87"/>
        <v>3013.5</v>
      </c>
      <c r="O154" s="621"/>
      <c r="P154" s="622"/>
      <c r="Q154" s="883"/>
    </row>
    <row r="155" spans="1:17" ht="12.75">
      <c r="A155" s="417"/>
      <c r="B155" s="417">
        <v>6938</v>
      </c>
      <c r="C155" s="417">
        <v>337426</v>
      </c>
      <c r="D155" s="419">
        <v>892</v>
      </c>
      <c r="E155" s="418">
        <v>1.65</v>
      </c>
      <c r="F155" s="662">
        <f t="shared" si="83"/>
        <v>1471.8</v>
      </c>
      <c r="G155" s="669">
        <v>0.15</v>
      </c>
      <c r="H155" s="669">
        <f t="shared" si="96"/>
        <v>133.79999999999998</v>
      </c>
      <c r="I155" s="669">
        <v>0</v>
      </c>
      <c r="J155" s="669">
        <f t="shared" si="97"/>
        <v>0</v>
      </c>
      <c r="K155" s="669">
        <v>0</v>
      </c>
      <c r="L155" s="669">
        <f t="shared" si="98"/>
        <v>0</v>
      </c>
      <c r="M155" s="657">
        <v>1.5</v>
      </c>
      <c r="N155" s="669">
        <f t="shared" si="87"/>
        <v>1338</v>
      </c>
      <c r="O155" s="621"/>
      <c r="P155" s="622"/>
      <c r="Q155" s="883"/>
    </row>
    <row r="156" spans="1:17" ht="12.75">
      <c r="A156" s="417"/>
      <c r="B156" s="417">
        <v>6939</v>
      </c>
      <c r="C156" s="417">
        <v>337444</v>
      </c>
      <c r="D156" s="419">
        <v>1785</v>
      </c>
      <c r="E156" s="418">
        <v>1.5</v>
      </c>
      <c r="F156" s="662">
        <f t="shared" si="83"/>
        <v>2677.5</v>
      </c>
      <c r="G156" s="669">
        <v>0.15</v>
      </c>
      <c r="H156" s="669">
        <f t="shared" ref="H156:H158" si="99">G156*D156</f>
        <v>267.75</v>
      </c>
      <c r="I156" s="669">
        <v>0</v>
      </c>
      <c r="J156" s="669">
        <f t="shared" ref="J156:J158" si="100">I156*D156</f>
        <v>0</v>
      </c>
      <c r="K156" s="669">
        <v>0</v>
      </c>
      <c r="L156" s="669">
        <f t="shared" si="86"/>
        <v>0</v>
      </c>
      <c r="M156" s="657">
        <v>1.35</v>
      </c>
      <c r="N156" s="669">
        <f t="shared" si="87"/>
        <v>2409.75</v>
      </c>
      <c r="O156" s="621"/>
      <c r="P156" s="622"/>
      <c r="Q156" s="883"/>
    </row>
    <row r="157" spans="1:17" ht="12.75">
      <c r="A157" s="417"/>
      <c r="B157" s="417">
        <v>6939</v>
      </c>
      <c r="C157" s="417">
        <v>337435</v>
      </c>
      <c r="D157" s="419">
        <v>1813</v>
      </c>
      <c r="E157" s="418">
        <v>1.5</v>
      </c>
      <c r="F157" s="662">
        <f t="shared" si="83"/>
        <v>2719.5</v>
      </c>
      <c r="G157" s="669">
        <v>0.15</v>
      </c>
      <c r="H157" s="669">
        <f t="shared" si="99"/>
        <v>271.95</v>
      </c>
      <c r="I157" s="669">
        <v>0</v>
      </c>
      <c r="J157" s="669">
        <f t="shared" si="100"/>
        <v>0</v>
      </c>
      <c r="K157" s="669">
        <v>0</v>
      </c>
      <c r="L157" s="669">
        <f t="shared" si="86"/>
        <v>0</v>
      </c>
      <c r="M157" s="657">
        <v>1.35</v>
      </c>
      <c r="N157" s="669">
        <f t="shared" si="87"/>
        <v>2447.5500000000002</v>
      </c>
      <c r="O157" s="621"/>
      <c r="P157" s="622"/>
      <c r="Q157" s="883"/>
    </row>
    <row r="158" spans="1:17" ht="12.75">
      <c r="A158" s="417"/>
      <c r="B158" s="417">
        <v>6939</v>
      </c>
      <c r="C158" s="417">
        <v>337453</v>
      </c>
      <c r="D158" s="419">
        <v>796</v>
      </c>
      <c r="E158" s="418">
        <v>1.5</v>
      </c>
      <c r="F158" s="662">
        <f t="shared" si="83"/>
        <v>1194</v>
      </c>
      <c r="G158" s="669">
        <v>0.15</v>
      </c>
      <c r="H158" s="669">
        <f t="shared" si="99"/>
        <v>119.39999999999999</v>
      </c>
      <c r="I158" s="669">
        <v>0</v>
      </c>
      <c r="J158" s="669">
        <f t="shared" si="100"/>
        <v>0</v>
      </c>
      <c r="K158" s="669">
        <v>0</v>
      </c>
      <c r="L158" s="669">
        <f t="shared" si="86"/>
        <v>0</v>
      </c>
      <c r="M158" s="657">
        <v>1.35</v>
      </c>
      <c r="N158" s="669">
        <f t="shared" si="87"/>
        <v>1074.6000000000001</v>
      </c>
      <c r="O158" s="621"/>
      <c r="P158" s="622"/>
      <c r="Q158" s="883"/>
    </row>
    <row r="159" spans="1:17" ht="12.75">
      <c r="A159" s="417"/>
      <c r="B159" s="417">
        <v>6926</v>
      </c>
      <c r="C159" s="417">
        <v>337471</v>
      </c>
      <c r="D159" s="419">
        <v>981</v>
      </c>
      <c r="E159" s="418">
        <v>1.5</v>
      </c>
      <c r="F159" s="662">
        <f t="shared" si="83"/>
        <v>1471.5</v>
      </c>
      <c r="G159" s="669">
        <v>0.15</v>
      </c>
      <c r="H159" s="669">
        <f t="shared" si="84"/>
        <v>147.15</v>
      </c>
      <c r="I159" s="669">
        <v>0</v>
      </c>
      <c r="J159" s="669">
        <f t="shared" si="85"/>
        <v>0</v>
      </c>
      <c r="K159" s="669">
        <v>0</v>
      </c>
      <c r="L159" s="669">
        <f t="shared" si="86"/>
        <v>0</v>
      </c>
      <c r="M159" s="657">
        <v>1.35</v>
      </c>
      <c r="N159" s="669">
        <f t="shared" si="87"/>
        <v>1324.3500000000001</v>
      </c>
      <c r="O159" s="621"/>
      <c r="P159" s="622"/>
      <c r="Q159" s="883"/>
    </row>
    <row r="160" spans="1:17" ht="12.75">
      <c r="A160" s="417"/>
      <c r="B160" s="417">
        <v>6926</v>
      </c>
      <c r="C160" s="417">
        <v>337462</v>
      </c>
      <c r="D160" s="419">
        <v>1029</v>
      </c>
      <c r="E160" s="418">
        <v>1.5</v>
      </c>
      <c r="F160" s="662">
        <f t="shared" si="83"/>
        <v>1543.5</v>
      </c>
      <c r="G160" s="669">
        <v>0.15</v>
      </c>
      <c r="H160" s="669">
        <f t="shared" si="84"/>
        <v>154.35</v>
      </c>
      <c r="I160" s="669">
        <v>0</v>
      </c>
      <c r="J160" s="669">
        <f t="shared" si="85"/>
        <v>0</v>
      </c>
      <c r="K160" s="669">
        <v>0</v>
      </c>
      <c r="L160" s="669">
        <f t="shared" si="86"/>
        <v>0</v>
      </c>
      <c r="M160" s="657">
        <v>1.35</v>
      </c>
      <c r="N160" s="669">
        <f t="shared" si="87"/>
        <v>1389.15</v>
      </c>
      <c r="O160" s="621"/>
      <c r="P160" s="622"/>
      <c r="Q160" s="883"/>
    </row>
    <row r="161" spans="1:17" ht="12.75">
      <c r="A161" s="417"/>
      <c r="B161" s="417">
        <v>6926</v>
      </c>
      <c r="C161" s="417">
        <v>337480</v>
      </c>
      <c r="D161" s="419">
        <v>444</v>
      </c>
      <c r="E161" s="418">
        <v>1.5</v>
      </c>
      <c r="F161" s="662">
        <f t="shared" si="83"/>
        <v>666</v>
      </c>
      <c r="G161" s="669">
        <v>0.15</v>
      </c>
      <c r="H161" s="669">
        <f t="shared" si="84"/>
        <v>66.599999999999994</v>
      </c>
      <c r="I161" s="669">
        <v>0</v>
      </c>
      <c r="J161" s="669">
        <f t="shared" si="85"/>
        <v>0</v>
      </c>
      <c r="K161" s="669">
        <v>0</v>
      </c>
      <c r="L161" s="669">
        <f t="shared" si="86"/>
        <v>0</v>
      </c>
      <c r="M161" s="657">
        <v>1.35</v>
      </c>
      <c r="N161" s="669">
        <f t="shared" si="87"/>
        <v>599.40000000000009</v>
      </c>
      <c r="O161" s="621"/>
      <c r="P161" s="622"/>
      <c r="Q161" s="883"/>
    </row>
    <row r="162" spans="1:17">
      <c r="A162" s="669"/>
      <c r="B162" s="669"/>
      <c r="C162" s="669"/>
      <c r="D162" s="669"/>
      <c r="E162" s="669"/>
      <c r="F162" s="662">
        <f t="shared" si="83"/>
        <v>0</v>
      </c>
      <c r="G162" s="669"/>
      <c r="H162" s="669">
        <f t="shared" si="84"/>
        <v>0</v>
      </c>
      <c r="I162" s="669"/>
      <c r="J162" s="669">
        <f t="shared" si="85"/>
        <v>0</v>
      </c>
      <c r="K162" s="669"/>
      <c r="L162" s="669">
        <f t="shared" si="86"/>
        <v>0</v>
      </c>
      <c r="M162" s="669"/>
      <c r="N162" s="669"/>
      <c r="O162" s="621"/>
      <c r="P162" s="622"/>
      <c r="Q162" s="883"/>
    </row>
    <row r="163" spans="1:17">
      <c r="A163" s="669" t="s">
        <v>4825</v>
      </c>
      <c r="B163" s="669">
        <v>6932</v>
      </c>
      <c r="C163" s="669">
        <v>337655</v>
      </c>
      <c r="D163" s="669">
        <v>769</v>
      </c>
      <c r="E163" s="665">
        <v>1.47</v>
      </c>
      <c r="F163" s="662">
        <f t="shared" si="83"/>
        <v>1130.43</v>
      </c>
      <c r="G163" s="669">
        <v>0.14000000000000001</v>
      </c>
      <c r="H163" s="669">
        <f t="shared" si="84"/>
        <v>107.66000000000001</v>
      </c>
      <c r="I163" s="669">
        <v>0.06</v>
      </c>
      <c r="J163" s="669">
        <f t="shared" si="85"/>
        <v>46.14</v>
      </c>
      <c r="K163" s="669">
        <v>0</v>
      </c>
      <c r="L163" s="669">
        <f t="shared" si="86"/>
        <v>0</v>
      </c>
      <c r="M163" s="672">
        <v>1.27</v>
      </c>
      <c r="N163" s="669">
        <f t="shared" si="87"/>
        <v>976.63</v>
      </c>
      <c r="O163" s="621"/>
      <c r="P163" s="622"/>
      <c r="Q163" s="883"/>
    </row>
    <row r="164" spans="1:17">
      <c r="A164" s="669"/>
      <c r="B164" s="669">
        <v>6932</v>
      </c>
      <c r="C164" s="669">
        <v>337646</v>
      </c>
      <c r="D164" s="669">
        <v>539</v>
      </c>
      <c r="E164" s="665">
        <v>1.47</v>
      </c>
      <c r="F164" s="662">
        <f t="shared" si="83"/>
        <v>792.33</v>
      </c>
      <c r="G164" s="669">
        <v>0.14000000000000001</v>
      </c>
      <c r="H164" s="669">
        <f t="shared" ref="H164:H168" si="101">G164*D164</f>
        <v>75.460000000000008</v>
      </c>
      <c r="I164" s="669">
        <v>0.06</v>
      </c>
      <c r="J164" s="669">
        <f t="shared" ref="J164:J168" si="102">I164*D164</f>
        <v>32.339999999999996</v>
      </c>
      <c r="K164" s="669">
        <v>0</v>
      </c>
      <c r="L164" s="669">
        <f t="shared" si="86"/>
        <v>0</v>
      </c>
      <c r="M164" s="672">
        <v>1.27</v>
      </c>
      <c r="N164" s="669">
        <f t="shared" si="87"/>
        <v>684.53</v>
      </c>
      <c r="O164" s="621"/>
      <c r="P164" s="622"/>
      <c r="Q164" s="883"/>
    </row>
    <row r="165" spans="1:17">
      <c r="A165" s="669"/>
      <c r="B165" s="669">
        <v>6932</v>
      </c>
      <c r="C165" s="669">
        <v>337664</v>
      </c>
      <c r="D165" s="669">
        <v>145</v>
      </c>
      <c r="E165" s="665">
        <v>1.47</v>
      </c>
      <c r="F165" s="662">
        <f t="shared" si="83"/>
        <v>213.15</v>
      </c>
      <c r="G165" s="669">
        <v>0.14000000000000001</v>
      </c>
      <c r="H165" s="669">
        <f t="shared" si="101"/>
        <v>20.3</v>
      </c>
      <c r="I165" s="669">
        <v>0.06</v>
      </c>
      <c r="J165" s="669">
        <f t="shared" si="102"/>
        <v>8.6999999999999993</v>
      </c>
      <c r="K165" s="669">
        <v>0</v>
      </c>
      <c r="L165" s="669">
        <f t="shared" si="86"/>
        <v>0</v>
      </c>
      <c r="M165" s="672">
        <v>1.27</v>
      </c>
      <c r="N165" s="669">
        <f t="shared" si="87"/>
        <v>184.15</v>
      </c>
      <c r="O165" s="621"/>
      <c r="P165" s="622"/>
      <c r="Q165" s="883"/>
    </row>
    <row r="166" spans="1:17">
      <c r="A166" s="669"/>
      <c r="B166" s="669">
        <v>6936</v>
      </c>
      <c r="C166" s="669">
        <v>337774</v>
      </c>
      <c r="D166" s="669">
        <v>644</v>
      </c>
      <c r="E166" s="665">
        <v>1.55</v>
      </c>
      <c r="F166" s="662">
        <f t="shared" si="83"/>
        <v>998.2</v>
      </c>
      <c r="G166" s="669">
        <v>0.13</v>
      </c>
      <c r="H166" s="669">
        <f t="shared" si="101"/>
        <v>83.72</v>
      </c>
      <c r="I166" s="669">
        <v>0.06</v>
      </c>
      <c r="J166" s="669">
        <f t="shared" si="102"/>
        <v>38.64</v>
      </c>
      <c r="K166" s="669">
        <v>0</v>
      </c>
      <c r="L166" s="669">
        <f t="shared" si="86"/>
        <v>0</v>
      </c>
      <c r="M166" s="672">
        <v>1.36</v>
      </c>
      <c r="N166" s="669">
        <f t="shared" si="87"/>
        <v>875.84</v>
      </c>
      <c r="O166" s="621"/>
      <c r="P166" s="622"/>
      <c r="Q166" s="883"/>
    </row>
    <row r="167" spans="1:17">
      <c r="A167" s="669"/>
      <c r="B167" s="669">
        <v>6936</v>
      </c>
      <c r="C167" s="669">
        <v>337765</v>
      </c>
      <c r="D167" s="669">
        <v>392</v>
      </c>
      <c r="E167" s="665">
        <v>1.55</v>
      </c>
      <c r="F167" s="662">
        <f t="shared" si="83"/>
        <v>607.6</v>
      </c>
      <c r="G167" s="669">
        <v>0.13</v>
      </c>
      <c r="H167" s="669">
        <f t="shared" si="101"/>
        <v>50.96</v>
      </c>
      <c r="I167" s="669">
        <v>0.06</v>
      </c>
      <c r="J167" s="669">
        <f t="shared" si="102"/>
        <v>23.52</v>
      </c>
      <c r="K167" s="669">
        <v>0</v>
      </c>
      <c r="L167" s="669">
        <f t="shared" si="86"/>
        <v>0</v>
      </c>
      <c r="M167" s="672">
        <v>1.36</v>
      </c>
      <c r="N167" s="669">
        <f t="shared" si="87"/>
        <v>533.12</v>
      </c>
      <c r="O167" s="621"/>
      <c r="P167" s="622"/>
      <c r="Q167" s="883"/>
    </row>
    <row r="168" spans="1:17">
      <c r="A168" s="669"/>
      <c r="B168" s="669">
        <v>6936</v>
      </c>
      <c r="C168" s="669">
        <v>337783</v>
      </c>
      <c r="D168" s="669">
        <v>92</v>
      </c>
      <c r="E168" s="665">
        <v>1.55</v>
      </c>
      <c r="F168" s="662">
        <f t="shared" si="83"/>
        <v>142.6</v>
      </c>
      <c r="G168" s="669">
        <v>0.13</v>
      </c>
      <c r="H168" s="669">
        <f t="shared" si="101"/>
        <v>11.96</v>
      </c>
      <c r="I168" s="669">
        <v>0.06</v>
      </c>
      <c r="J168" s="669">
        <f t="shared" si="102"/>
        <v>5.52</v>
      </c>
      <c r="K168" s="669">
        <v>0</v>
      </c>
      <c r="L168" s="669">
        <f t="shared" si="86"/>
        <v>0</v>
      </c>
      <c r="M168" s="672">
        <v>1.36</v>
      </c>
      <c r="N168" s="669">
        <f t="shared" si="87"/>
        <v>125.12</v>
      </c>
      <c r="O168" s="621"/>
      <c r="P168" s="622"/>
      <c r="Q168" s="883"/>
    </row>
    <row r="169" spans="1:17">
      <c r="A169" s="669"/>
      <c r="B169" s="669">
        <v>6933</v>
      </c>
      <c r="C169" s="669">
        <v>337682</v>
      </c>
      <c r="D169" s="669">
        <v>216</v>
      </c>
      <c r="E169" s="665">
        <v>1.3</v>
      </c>
      <c r="F169" s="662">
        <f t="shared" si="83"/>
        <v>280.8</v>
      </c>
      <c r="G169" s="669">
        <v>0.16</v>
      </c>
      <c r="H169" s="669">
        <f t="shared" si="84"/>
        <v>34.56</v>
      </c>
      <c r="I169" s="669">
        <v>0.05</v>
      </c>
      <c r="J169" s="669">
        <f t="shared" si="85"/>
        <v>10.8</v>
      </c>
      <c r="K169" s="669">
        <v>0</v>
      </c>
      <c r="L169" s="669">
        <f t="shared" si="86"/>
        <v>0</v>
      </c>
      <c r="M169" s="672">
        <v>1.0900000000000001</v>
      </c>
      <c r="N169" s="669">
        <f t="shared" si="87"/>
        <v>235.44000000000003</v>
      </c>
      <c r="O169" s="621"/>
      <c r="P169" s="622"/>
      <c r="Q169" s="883"/>
    </row>
    <row r="170" spans="1:17">
      <c r="A170" s="669"/>
      <c r="B170" s="669">
        <v>6933</v>
      </c>
      <c r="C170" s="669">
        <v>337673</v>
      </c>
      <c r="D170" s="669">
        <v>360</v>
      </c>
      <c r="E170" s="665">
        <v>1.3</v>
      </c>
      <c r="F170" s="662">
        <f t="shared" si="83"/>
        <v>468</v>
      </c>
      <c r="G170" s="669">
        <v>0.16</v>
      </c>
      <c r="H170" s="669">
        <f t="shared" ref="H170:H171" si="103">G170*D170</f>
        <v>57.6</v>
      </c>
      <c r="I170" s="669">
        <v>0.05</v>
      </c>
      <c r="J170" s="669">
        <f t="shared" ref="J170:J171" si="104">I170*D170</f>
        <v>18</v>
      </c>
      <c r="K170" s="669">
        <v>0</v>
      </c>
      <c r="L170" s="669">
        <f t="shared" si="86"/>
        <v>0</v>
      </c>
      <c r="M170" s="672">
        <v>1.0900000000000001</v>
      </c>
      <c r="N170" s="669">
        <f t="shared" si="87"/>
        <v>392.40000000000003</v>
      </c>
      <c r="O170" s="621"/>
      <c r="P170" s="622"/>
      <c r="Q170" s="883"/>
    </row>
    <row r="171" spans="1:17">
      <c r="A171" s="669"/>
      <c r="B171" s="669">
        <v>6933</v>
      </c>
      <c r="C171" s="669">
        <v>337691</v>
      </c>
      <c r="D171" s="669">
        <v>44</v>
      </c>
      <c r="E171" s="665">
        <v>1.3</v>
      </c>
      <c r="F171" s="662">
        <f t="shared" si="83"/>
        <v>57.2</v>
      </c>
      <c r="G171" s="669">
        <v>0.16</v>
      </c>
      <c r="H171" s="669">
        <f t="shared" si="103"/>
        <v>7.04</v>
      </c>
      <c r="I171" s="669">
        <v>0.05</v>
      </c>
      <c r="J171" s="669">
        <f t="shared" si="104"/>
        <v>2.2000000000000002</v>
      </c>
      <c r="K171" s="669">
        <v>0</v>
      </c>
      <c r="L171" s="669">
        <f t="shared" si="86"/>
        <v>0</v>
      </c>
      <c r="M171" s="672">
        <v>1.0900000000000001</v>
      </c>
      <c r="N171" s="669">
        <f t="shared" si="87"/>
        <v>47.96</v>
      </c>
      <c r="O171" s="621"/>
      <c r="P171" s="622"/>
      <c r="Q171" s="883"/>
    </row>
    <row r="172" spans="1:17">
      <c r="A172" s="669"/>
      <c r="B172" s="669" t="s">
        <v>4824</v>
      </c>
      <c r="C172" s="669"/>
      <c r="D172" s="669"/>
      <c r="E172" s="669"/>
      <c r="F172" s="662">
        <f t="shared" si="83"/>
        <v>0</v>
      </c>
      <c r="G172" s="669"/>
      <c r="H172" s="669">
        <f t="shared" si="84"/>
        <v>0</v>
      </c>
      <c r="I172" s="669"/>
      <c r="J172" s="669">
        <f t="shared" si="85"/>
        <v>0</v>
      </c>
      <c r="K172" s="669"/>
      <c r="L172" s="669">
        <f t="shared" si="86"/>
        <v>0</v>
      </c>
      <c r="M172" s="622"/>
      <c r="N172" s="669"/>
      <c r="O172" s="621"/>
      <c r="P172" s="622"/>
      <c r="Q172" s="883"/>
    </row>
    <row r="173" spans="1:17">
      <c r="A173" s="669" t="s">
        <v>4826</v>
      </c>
      <c r="B173" s="669">
        <v>7065</v>
      </c>
      <c r="C173" s="669">
        <v>347766</v>
      </c>
      <c r="D173" s="669">
        <v>1416</v>
      </c>
      <c r="E173" s="657">
        <v>1.88</v>
      </c>
      <c r="F173" s="662">
        <f t="shared" si="83"/>
        <v>2662.08</v>
      </c>
      <c r="G173" s="669">
        <v>0.13</v>
      </c>
      <c r="H173" s="669">
        <f t="shared" si="84"/>
        <v>184.08</v>
      </c>
      <c r="I173" s="669">
        <v>0.1</v>
      </c>
      <c r="J173" s="669">
        <f t="shared" si="85"/>
        <v>141.6</v>
      </c>
      <c r="K173" s="669"/>
      <c r="L173" s="669">
        <f t="shared" si="86"/>
        <v>0</v>
      </c>
      <c r="M173" s="622">
        <v>1.65</v>
      </c>
      <c r="N173" s="669">
        <f t="shared" si="87"/>
        <v>2336.4</v>
      </c>
      <c r="O173" s="621"/>
      <c r="P173" s="622"/>
      <c r="Q173" s="883"/>
    </row>
    <row r="174" spans="1:17">
      <c r="A174" s="669"/>
      <c r="B174" s="669">
        <v>7065</v>
      </c>
      <c r="C174" s="669">
        <v>347757</v>
      </c>
      <c r="D174" s="669">
        <v>1176</v>
      </c>
      <c r="E174" s="657">
        <v>1.88</v>
      </c>
      <c r="F174" s="662">
        <f t="shared" si="83"/>
        <v>2210.8799999999997</v>
      </c>
      <c r="G174" s="669">
        <v>0.13</v>
      </c>
      <c r="H174" s="669">
        <f t="shared" si="84"/>
        <v>152.88</v>
      </c>
      <c r="I174" s="669">
        <v>0.1</v>
      </c>
      <c r="J174" s="669">
        <f t="shared" si="85"/>
        <v>117.60000000000001</v>
      </c>
      <c r="K174" s="669"/>
      <c r="L174" s="669">
        <f t="shared" si="86"/>
        <v>0</v>
      </c>
      <c r="M174" s="622">
        <v>1.65</v>
      </c>
      <c r="N174" s="669">
        <f t="shared" si="87"/>
        <v>1940.3999999999999</v>
      </c>
      <c r="O174" s="621"/>
      <c r="P174" s="622"/>
      <c r="Q174" s="883"/>
    </row>
    <row r="175" spans="1:17">
      <c r="A175" s="669"/>
      <c r="B175" s="669">
        <v>7065</v>
      </c>
      <c r="C175" s="669">
        <v>347775</v>
      </c>
      <c r="D175" s="669">
        <v>578</v>
      </c>
      <c r="E175" s="657">
        <v>1.88</v>
      </c>
      <c r="F175" s="662">
        <f t="shared" si="83"/>
        <v>1086.6399999999999</v>
      </c>
      <c r="G175" s="669">
        <v>0.13</v>
      </c>
      <c r="H175" s="669">
        <f t="shared" si="84"/>
        <v>75.14</v>
      </c>
      <c r="I175" s="669">
        <v>0.1</v>
      </c>
      <c r="J175" s="669">
        <f t="shared" si="85"/>
        <v>57.800000000000004</v>
      </c>
      <c r="K175" s="669"/>
      <c r="L175" s="669">
        <f t="shared" si="86"/>
        <v>0</v>
      </c>
      <c r="M175" s="622">
        <v>1.65</v>
      </c>
      <c r="N175" s="669">
        <f t="shared" si="87"/>
        <v>953.69999999999993</v>
      </c>
      <c r="O175" s="621"/>
      <c r="P175" s="622"/>
      <c r="Q175" s="883"/>
    </row>
    <row r="176" spans="1:17">
      <c r="A176" s="669"/>
      <c r="B176" s="669">
        <v>7066</v>
      </c>
      <c r="C176" s="669">
        <v>347793</v>
      </c>
      <c r="D176" s="669">
        <v>885</v>
      </c>
      <c r="E176" s="657">
        <v>1.88</v>
      </c>
      <c r="F176" s="662">
        <f t="shared" si="83"/>
        <v>1663.8</v>
      </c>
      <c r="G176" s="669">
        <v>0.13</v>
      </c>
      <c r="H176" s="669">
        <f t="shared" si="84"/>
        <v>115.05</v>
      </c>
      <c r="I176" s="669">
        <v>0.1</v>
      </c>
      <c r="J176" s="669">
        <f t="shared" si="85"/>
        <v>88.5</v>
      </c>
      <c r="K176" s="669"/>
      <c r="L176" s="669">
        <f t="shared" si="86"/>
        <v>0</v>
      </c>
      <c r="M176" s="622">
        <v>1.65</v>
      </c>
      <c r="N176" s="669">
        <f t="shared" si="87"/>
        <v>1460.25</v>
      </c>
      <c r="O176" s="621"/>
      <c r="P176" s="622"/>
      <c r="Q176" s="883"/>
    </row>
    <row r="177" spans="1:17">
      <c r="A177" s="669"/>
      <c r="B177" s="669">
        <v>7066</v>
      </c>
      <c r="C177" s="669">
        <v>347784</v>
      </c>
      <c r="D177" s="669">
        <v>735</v>
      </c>
      <c r="E177" s="657">
        <v>1.88</v>
      </c>
      <c r="F177" s="662">
        <f t="shared" si="83"/>
        <v>1381.8</v>
      </c>
      <c r="G177" s="669">
        <v>0.13</v>
      </c>
      <c r="H177" s="669">
        <f t="shared" si="84"/>
        <v>95.55</v>
      </c>
      <c r="I177" s="669">
        <v>0.1</v>
      </c>
      <c r="J177" s="669">
        <f t="shared" si="85"/>
        <v>73.5</v>
      </c>
      <c r="K177" s="669"/>
      <c r="L177" s="669">
        <f t="shared" si="86"/>
        <v>0</v>
      </c>
      <c r="M177" s="622">
        <v>1.65</v>
      </c>
      <c r="N177" s="669">
        <f t="shared" si="87"/>
        <v>1212.75</v>
      </c>
      <c r="O177" s="621"/>
      <c r="P177" s="622"/>
      <c r="Q177" s="883"/>
    </row>
    <row r="178" spans="1:17">
      <c r="A178" s="669"/>
      <c r="B178" s="669">
        <v>7066</v>
      </c>
      <c r="C178" s="669">
        <v>347802</v>
      </c>
      <c r="D178" s="669">
        <v>173</v>
      </c>
      <c r="E178" s="657">
        <v>1.88</v>
      </c>
      <c r="F178" s="662">
        <f t="shared" si="83"/>
        <v>325.24</v>
      </c>
      <c r="G178" s="669">
        <v>0.13</v>
      </c>
      <c r="H178" s="669">
        <f t="shared" si="84"/>
        <v>22.490000000000002</v>
      </c>
      <c r="I178" s="669">
        <v>0.1</v>
      </c>
      <c r="J178" s="669">
        <f t="shared" si="85"/>
        <v>17.3</v>
      </c>
      <c r="K178" s="669"/>
      <c r="L178" s="669">
        <f t="shared" si="86"/>
        <v>0</v>
      </c>
      <c r="M178" s="622">
        <v>1.65</v>
      </c>
      <c r="N178" s="669">
        <f t="shared" si="87"/>
        <v>285.45</v>
      </c>
      <c r="O178" s="621"/>
      <c r="P178" s="622"/>
      <c r="Q178" s="883"/>
    </row>
    <row r="179" spans="1:17">
      <c r="A179" s="669"/>
      <c r="B179" s="669"/>
      <c r="C179" s="669"/>
      <c r="D179" s="669"/>
      <c r="E179" s="657"/>
      <c r="F179" s="662">
        <f t="shared" si="83"/>
        <v>0</v>
      </c>
      <c r="G179" s="669"/>
      <c r="H179" s="669"/>
      <c r="I179" s="669"/>
      <c r="J179" s="669"/>
      <c r="K179" s="669"/>
      <c r="L179" s="669">
        <f t="shared" si="86"/>
        <v>0</v>
      </c>
      <c r="M179" s="622"/>
      <c r="N179" s="669">
        <f t="shared" si="87"/>
        <v>0</v>
      </c>
      <c r="O179" s="621"/>
      <c r="P179" s="622"/>
      <c r="Q179" s="883"/>
    </row>
    <row r="180" spans="1:17" ht="12.75">
      <c r="A180" s="669" t="s">
        <v>4827</v>
      </c>
      <c r="B180" s="669">
        <v>6587</v>
      </c>
      <c r="C180" s="669">
        <v>325564</v>
      </c>
      <c r="D180" s="669">
        <v>589</v>
      </c>
      <c r="E180" s="657">
        <v>4.55</v>
      </c>
      <c r="F180" s="662">
        <f t="shared" si="83"/>
        <v>2679.95</v>
      </c>
      <c r="G180" s="669">
        <v>0.5</v>
      </c>
      <c r="H180" s="669">
        <f t="shared" si="84"/>
        <v>294.5</v>
      </c>
      <c r="I180" s="669">
        <v>0.1</v>
      </c>
      <c r="J180" s="669">
        <f t="shared" si="85"/>
        <v>58.900000000000006</v>
      </c>
      <c r="K180" s="669"/>
      <c r="L180" s="669">
        <f t="shared" si="86"/>
        <v>0</v>
      </c>
      <c r="M180" s="671">
        <v>3.95</v>
      </c>
      <c r="N180" s="669">
        <f t="shared" si="87"/>
        <v>2326.5500000000002</v>
      </c>
      <c r="O180" s="621"/>
      <c r="P180" s="622"/>
      <c r="Q180" s="883"/>
    </row>
    <row r="181" spans="1:17" ht="12.75">
      <c r="A181" s="669"/>
      <c r="B181" s="669">
        <v>6587</v>
      </c>
      <c r="C181" s="669">
        <v>325555</v>
      </c>
      <c r="D181" s="669">
        <v>864</v>
      </c>
      <c r="E181" s="657">
        <v>4.55</v>
      </c>
      <c r="F181" s="662">
        <f t="shared" si="83"/>
        <v>3931.2</v>
      </c>
      <c r="G181" s="669">
        <v>0.5</v>
      </c>
      <c r="H181" s="669">
        <f t="shared" si="84"/>
        <v>432</v>
      </c>
      <c r="I181" s="669">
        <v>0.1</v>
      </c>
      <c r="J181" s="669">
        <f t="shared" si="85"/>
        <v>86.4</v>
      </c>
      <c r="K181" s="669"/>
      <c r="L181" s="669">
        <f t="shared" si="86"/>
        <v>0</v>
      </c>
      <c r="M181" s="671">
        <v>3.95</v>
      </c>
      <c r="N181" s="669">
        <f t="shared" si="87"/>
        <v>3412.8</v>
      </c>
      <c r="O181" s="621"/>
      <c r="P181" s="622"/>
      <c r="Q181" s="883"/>
    </row>
    <row r="182" spans="1:17" ht="12.75">
      <c r="A182" s="669"/>
      <c r="B182" s="669">
        <v>6587</v>
      </c>
      <c r="C182" s="669">
        <v>325573</v>
      </c>
      <c r="D182" s="669">
        <v>600</v>
      </c>
      <c r="E182" s="657">
        <v>4.55</v>
      </c>
      <c r="F182" s="662">
        <f t="shared" si="83"/>
        <v>2730</v>
      </c>
      <c r="G182" s="669">
        <v>0.5</v>
      </c>
      <c r="H182" s="669">
        <f t="shared" si="84"/>
        <v>300</v>
      </c>
      <c r="I182" s="669">
        <v>0.1</v>
      </c>
      <c r="J182" s="669">
        <f t="shared" si="85"/>
        <v>60</v>
      </c>
      <c r="K182" s="669"/>
      <c r="L182" s="669">
        <f t="shared" si="86"/>
        <v>0</v>
      </c>
      <c r="M182" s="671">
        <v>3.95</v>
      </c>
      <c r="N182" s="669">
        <f t="shared" si="87"/>
        <v>2370</v>
      </c>
      <c r="O182" s="621"/>
      <c r="P182" s="622"/>
      <c r="Q182" s="883"/>
    </row>
    <row r="183" spans="1:17" ht="12.75">
      <c r="A183" s="669"/>
      <c r="B183" s="669">
        <v>6588</v>
      </c>
      <c r="C183" s="669">
        <v>325610</v>
      </c>
      <c r="D183" s="669">
        <v>936</v>
      </c>
      <c r="E183" s="657">
        <v>4.45</v>
      </c>
      <c r="F183" s="662">
        <f t="shared" si="83"/>
        <v>4165.2</v>
      </c>
      <c r="G183" s="669">
        <v>0.7</v>
      </c>
      <c r="H183" s="669">
        <f t="shared" si="84"/>
        <v>655.19999999999993</v>
      </c>
      <c r="I183" s="669">
        <v>0.1</v>
      </c>
      <c r="J183" s="669">
        <f t="shared" si="85"/>
        <v>93.600000000000009</v>
      </c>
      <c r="K183" s="669"/>
      <c r="L183" s="669">
        <f t="shared" si="86"/>
        <v>0</v>
      </c>
      <c r="M183" s="671">
        <v>3.65</v>
      </c>
      <c r="N183" s="669">
        <f t="shared" si="87"/>
        <v>3416.4</v>
      </c>
      <c r="O183" s="621"/>
      <c r="P183" s="622"/>
      <c r="Q183" s="883"/>
    </row>
    <row r="184" spans="1:17" ht="12.75">
      <c r="A184" s="669"/>
      <c r="B184" s="669">
        <v>6588</v>
      </c>
      <c r="C184" s="669">
        <v>325591</v>
      </c>
      <c r="D184" s="669">
        <v>1408</v>
      </c>
      <c r="E184" s="657">
        <v>4.45</v>
      </c>
      <c r="F184" s="662">
        <f t="shared" si="83"/>
        <v>6265.6</v>
      </c>
      <c r="G184" s="669">
        <v>0.7</v>
      </c>
      <c r="H184" s="669">
        <f t="shared" si="84"/>
        <v>985.59999999999991</v>
      </c>
      <c r="I184" s="669">
        <v>0.1</v>
      </c>
      <c r="J184" s="669">
        <f t="shared" si="85"/>
        <v>140.80000000000001</v>
      </c>
      <c r="K184" s="669"/>
      <c r="L184" s="669">
        <f t="shared" si="86"/>
        <v>0</v>
      </c>
      <c r="M184" s="671">
        <v>3.65</v>
      </c>
      <c r="N184" s="669">
        <f t="shared" si="87"/>
        <v>5139.2</v>
      </c>
      <c r="O184" s="621"/>
      <c r="P184" s="622"/>
      <c r="Q184" s="883"/>
    </row>
    <row r="185" spans="1:17" ht="12.75">
      <c r="A185" s="669"/>
      <c r="B185" s="669">
        <v>6588</v>
      </c>
      <c r="C185" s="669">
        <v>325629</v>
      </c>
      <c r="D185" s="669">
        <v>781</v>
      </c>
      <c r="E185" s="657">
        <v>4.45</v>
      </c>
      <c r="F185" s="662">
        <f t="shared" si="83"/>
        <v>3475.4500000000003</v>
      </c>
      <c r="G185" s="669">
        <v>0.7</v>
      </c>
      <c r="H185" s="669">
        <f t="shared" si="84"/>
        <v>546.69999999999993</v>
      </c>
      <c r="I185" s="669">
        <v>0.1</v>
      </c>
      <c r="J185" s="669">
        <f t="shared" si="85"/>
        <v>78.100000000000009</v>
      </c>
      <c r="K185" s="669"/>
      <c r="L185" s="669">
        <f t="shared" si="86"/>
        <v>0</v>
      </c>
      <c r="M185" s="671">
        <v>3.65</v>
      </c>
      <c r="N185" s="669">
        <f t="shared" si="87"/>
        <v>2850.65</v>
      </c>
      <c r="O185" s="621"/>
      <c r="P185" s="622"/>
      <c r="Q185" s="883"/>
    </row>
    <row r="186" spans="1:17">
      <c r="A186" s="669"/>
      <c r="B186" s="669"/>
      <c r="C186" s="669"/>
      <c r="D186" s="669"/>
      <c r="E186" s="657"/>
      <c r="F186" s="662">
        <f t="shared" si="83"/>
        <v>0</v>
      </c>
      <c r="G186" s="669"/>
      <c r="H186" s="669">
        <f t="shared" si="84"/>
        <v>0</v>
      </c>
      <c r="I186" s="669"/>
      <c r="J186" s="669">
        <f t="shared" si="85"/>
        <v>0</v>
      </c>
      <c r="K186" s="669"/>
      <c r="L186" s="669">
        <f t="shared" si="86"/>
        <v>0</v>
      </c>
      <c r="M186" s="622"/>
      <c r="N186" s="669">
        <f t="shared" si="87"/>
        <v>0</v>
      </c>
      <c r="O186" s="621"/>
      <c r="P186" s="622"/>
      <c r="Q186" s="883"/>
    </row>
    <row r="187" spans="1:17" ht="12.75">
      <c r="A187" s="669" t="s">
        <v>4828</v>
      </c>
      <c r="B187" s="669">
        <v>6589</v>
      </c>
      <c r="C187" s="669">
        <v>325665</v>
      </c>
      <c r="D187" s="669">
        <v>1768</v>
      </c>
      <c r="E187" s="657">
        <v>6.05</v>
      </c>
      <c r="F187" s="662">
        <f t="shared" si="83"/>
        <v>10696.4</v>
      </c>
      <c r="G187" s="669">
        <v>0.45</v>
      </c>
      <c r="H187" s="669">
        <f t="shared" si="84"/>
        <v>795.6</v>
      </c>
      <c r="I187" s="669">
        <v>0.1</v>
      </c>
      <c r="J187" s="669">
        <f t="shared" si="85"/>
        <v>176.8</v>
      </c>
      <c r="K187" s="669"/>
      <c r="L187" s="669">
        <f t="shared" si="86"/>
        <v>0</v>
      </c>
      <c r="M187" s="671">
        <v>5.5</v>
      </c>
      <c r="N187" s="669">
        <f t="shared" si="87"/>
        <v>9724</v>
      </c>
      <c r="O187" s="621"/>
      <c r="P187" s="622"/>
      <c r="Q187" s="883"/>
    </row>
    <row r="188" spans="1:17" ht="12.75">
      <c r="A188" s="669"/>
      <c r="B188" s="669">
        <v>6589</v>
      </c>
      <c r="C188" s="669">
        <v>325647</v>
      </c>
      <c r="D188" s="669">
        <v>1168</v>
      </c>
      <c r="E188" s="657">
        <v>6.05</v>
      </c>
      <c r="F188" s="662">
        <f t="shared" ref="F188:F200" si="105">E188*D188</f>
        <v>7066.4</v>
      </c>
      <c r="G188" s="669">
        <v>0.45</v>
      </c>
      <c r="H188" s="669">
        <f t="shared" ref="H188:H200" si="106">G188*D188</f>
        <v>525.6</v>
      </c>
      <c r="I188" s="669">
        <v>0.1</v>
      </c>
      <c r="J188" s="669">
        <f t="shared" ref="J188:J200" si="107">I188*D188</f>
        <v>116.80000000000001</v>
      </c>
      <c r="K188" s="669"/>
      <c r="L188" s="669">
        <f t="shared" ref="L188:L200" si="108">K188*D188</f>
        <v>0</v>
      </c>
      <c r="M188" s="671">
        <v>5.5</v>
      </c>
      <c r="N188" s="669">
        <f t="shared" ref="N188:N200" si="109">M188*D188</f>
        <v>6424</v>
      </c>
      <c r="O188" s="621"/>
      <c r="P188" s="622"/>
      <c r="Q188" s="883"/>
    </row>
    <row r="189" spans="1:17" ht="12.75">
      <c r="A189" s="669"/>
      <c r="B189" s="669">
        <v>6589</v>
      </c>
      <c r="C189" s="669">
        <v>325674</v>
      </c>
      <c r="D189" s="669">
        <v>896</v>
      </c>
      <c r="E189" s="657">
        <v>6.05</v>
      </c>
      <c r="F189" s="662">
        <f t="shared" si="105"/>
        <v>5420.8</v>
      </c>
      <c r="G189" s="669">
        <v>0.45</v>
      </c>
      <c r="H189" s="669">
        <f t="shared" si="106"/>
        <v>403.2</v>
      </c>
      <c r="I189" s="669">
        <v>0.1</v>
      </c>
      <c r="J189" s="669">
        <f t="shared" si="107"/>
        <v>89.600000000000009</v>
      </c>
      <c r="K189" s="669"/>
      <c r="L189" s="669">
        <f t="shared" si="108"/>
        <v>0</v>
      </c>
      <c r="M189" s="671">
        <v>5.5</v>
      </c>
      <c r="N189" s="669">
        <f t="shared" si="109"/>
        <v>4928</v>
      </c>
      <c r="O189" s="621"/>
      <c r="P189" s="622"/>
      <c r="Q189" s="883"/>
    </row>
    <row r="190" spans="1:17" ht="12.75">
      <c r="A190" s="669"/>
      <c r="B190" s="669">
        <v>6590</v>
      </c>
      <c r="C190" s="669">
        <v>325710</v>
      </c>
      <c r="D190" s="669">
        <v>1049</v>
      </c>
      <c r="E190" s="657">
        <v>5.35</v>
      </c>
      <c r="F190" s="662">
        <f t="shared" si="105"/>
        <v>5612.15</v>
      </c>
      <c r="G190" s="669">
        <v>0.45</v>
      </c>
      <c r="H190" s="669">
        <f t="shared" si="106"/>
        <v>472.05</v>
      </c>
      <c r="I190" s="669">
        <v>0.1</v>
      </c>
      <c r="J190" s="669">
        <f t="shared" si="107"/>
        <v>104.9</v>
      </c>
      <c r="K190" s="669"/>
      <c r="L190" s="669">
        <f t="shared" si="108"/>
        <v>0</v>
      </c>
      <c r="M190" s="671">
        <v>4.8</v>
      </c>
      <c r="N190" s="669">
        <f t="shared" si="109"/>
        <v>5035.2</v>
      </c>
      <c r="O190" s="621"/>
      <c r="P190" s="622"/>
      <c r="Q190" s="883"/>
    </row>
    <row r="191" spans="1:17" ht="12.75">
      <c r="A191" s="669"/>
      <c r="B191" s="669">
        <v>6590</v>
      </c>
      <c r="C191" s="669">
        <v>325692</v>
      </c>
      <c r="D191" s="669">
        <v>704</v>
      </c>
      <c r="E191" s="657">
        <v>5.35</v>
      </c>
      <c r="F191" s="662">
        <f t="shared" si="105"/>
        <v>3766.3999999999996</v>
      </c>
      <c r="G191" s="669">
        <v>0.45</v>
      </c>
      <c r="H191" s="669">
        <f t="shared" si="106"/>
        <v>316.8</v>
      </c>
      <c r="I191" s="669">
        <v>0.1</v>
      </c>
      <c r="J191" s="669">
        <f t="shared" si="107"/>
        <v>70.400000000000006</v>
      </c>
      <c r="K191" s="669"/>
      <c r="L191" s="669">
        <f t="shared" si="108"/>
        <v>0</v>
      </c>
      <c r="M191" s="671">
        <v>4.8</v>
      </c>
      <c r="N191" s="669">
        <f t="shared" si="109"/>
        <v>3379.2</v>
      </c>
      <c r="O191" s="621"/>
      <c r="P191" s="622"/>
      <c r="Q191" s="883"/>
    </row>
    <row r="192" spans="1:17" ht="12.75">
      <c r="A192" s="669"/>
      <c r="B192" s="669">
        <v>6590</v>
      </c>
      <c r="C192" s="669">
        <v>325720</v>
      </c>
      <c r="D192" s="669">
        <v>724</v>
      </c>
      <c r="E192" s="657">
        <v>5.35</v>
      </c>
      <c r="F192" s="662">
        <f t="shared" si="105"/>
        <v>3873.3999999999996</v>
      </c>
      <c r="G192" s="669">
        <v>0.45</v>
      </c>
      <c r="H192" s="669">
        <f t="shared" si="106"/>
        <v>325.8</v>
      </c>
      <c r="I192" s="669">
        <v>0.1</v>
      </c>
      <c r="J192" s="669">
        <f t="shared" si="107"/>
        <v>72.400000000000006</v>
      </c>
      <c r="K192" s="669"/>
      <c r="L192" s="669">
        <f t="shared" si="108"/>
        <v>0</v>
      </c>
      <c r="M192" s="671">
        <v>4.8</v>
      </c>
      <c r="N192" s="669">
        <f t="shared" si="109"/>
        <v>3475.2</v>
      </c>
      <c r="O192" s="621"/>
      <c r="P192" s="622"/>
      <c r="Q192" s="883"/>
    </row>
    <row r="193" spans="1:17">
      <c r="A193" s="669"/>
      <c r="B193" s="669"/>
      <c r="C193" s="669"/>
      <c r="D193" s="669">
        <f>SUM(D124:D192)</f>
        <v>55613</v>
      </c>
      <c r="E193" s="657"/>
      <c r="F193" s="669">
        <f>SUM(F124:F192)</f>
        <v>127087.41999999997</v>
      </c>
      <c r="G193" s="669"/>
      <c r="H193" s="669">
        <f>SUM(H124:H192)</f>
        <v>12099.750000000002</v>
      </c>
      <c r="I193" s="669"/>
      <c r="J193" s="669">
        <f>SUM(J124:J192)</f>
        <v>2746.8100000000004</v>
      </c>
      <c r="K193" s="669"/>
      <c r="L193" s="669">
        <f>SUM(L124:L192)</f>
        <v>0</v>
      </c>
      <c r="M193" s="622"/>
      <c r="N193" s="669">
        <f>SUM(N124:N192)</f>
        <v>112240.85999999999</v>
      </c>
      <c r="O193" s="621">
        <f>SUM(H193:N193)</f>
        <v>127087.41999999998</v>
      </c>
      <c r="P193" s="622"/>
      <c r="Q193" s="884"/>
    </row>
    <row r="194" spans="1:17">
      <c r="A194" s="669"/>
      <c r="B194" s="669"/>
      <c r="C194" s="669"/>
      <c r="D194" s="669"/>
      <c r="E194" s="657"/>
      <c r="F194" s="662"/>
      <c r="G194" s="669"/>
      <c r="H194" s="669"/>
      <c r="I194" s="669"/>
      <c r="J194" s="669"/>
      <c r="K194" s="669"/>
      <c r="L194" s="669"/>
      <c r="M194" s="622"/>
      <c r="N194" s="669"/>
      <c r="O194" s="621"/>
      <c r="P194" s="622"/>
      <c r="Q194" s="669"/>
    </row>
    <row r="195" spans="1:17" ht="12.75">
      <c r="A195" s="669">
        <v>2019</v>
      </c>
      <c r="B195" s="669">
        <v>7064</v>
      </c>
      <c r="C195" s="669">
        <v>347739</v>
      </c>
      <c r="D195" s="669">
        <v>1316</v>
      </c>
      <c r="E195" s="657">
        <v>1.88</v>
      </c>
      <c r="F195" s="662">
        <f t="shared" si="105"/>
        <v>2474.08</v>
      </c>
      <c r="G195" s="669">
        <v>0.13</v>
      </c>
      <c r="H195" s="669">
        <f t="shared" si="106"/>
        <v>171.08</v>
      </c>
      <c r="I195" s="669">
        <v>0.1</v>
      </c>
      <c r="J195" s="669">
        <f t="shared" si="107"/>
        <v>131.6</v>
      </c>
      <c r="K195" s="669"/>
      <c r="L195" s="669">
        <f t="shared" si="108"/>
        <v>0</v>
      </c>
      <c r="M195" s="671">
        <v>1.65</v>
      </c>
      <c r="N195" s="669">
        <f t="shared" si="109"/>
        <v>2171.4</v>
      </c>
      <c r="O195" s="621"/>
      <c r="P195" s="622"/>
      <c r="Q195" s="882" t="s">
        <v>4830</v>
      </c>
    </row>
    <row r="196" spans="1:17" ht="12.75">
      <c r="A196" s="669"/>
      <c r="B196" s="669">
        <v>7064</v>
      </c>
      <c r="C196" s="669">
        <v>347720</v>
      </c>
      <c r="D196" s="669">
        <v>1078</v>
      </c>
      <c r="E196" s="657">
        <v>1.88</v>
      </c>
      <c r="F196" s="662">
        <f t="shared" si="105"/>
        <v>2026.6399999999999</v>
      </c>
      <c r="G196" s="669">
        <v>0.13</v>
      </c>
      <c r="H196" s="669">
        <f t="shared" si="106"/>
        <v>140.14000000000001</v>
      </c>
      <c r="I196" s="669">
        <v>0.1</v>
      </c>
      <c r="J196" s="669">
        <f t="shared" si="107"/>
        <v>107.80000000000001</v>
      </c>
      <c r="K196" s="669"/>
      <c r="L196" s="669">
        <f t="shared" si="108"/>
        <v>0</v>
      </c>
      <c r="M196" s="671">
        <v>1.65</v>
      </c>
      <c r="N196" s="669">
        <f t="shared" si="109"/>
        <v>1778.6999999999998</v>
      </c>
      <c r="O196" s="621"/>
      <c r="P196" s="622"/>
      <c r="Q196" s="883"/>
    </row>
    <row r="197" spans="1:17" ht="12.75">
      <c r="A197" s="669"/>
      <c r="B197" s="669">
        <v>7064</v>
      </c>
      <c r="C197" s="669">
        <v>347748</v>
      </c>
      <c r="D197" s="669">
        <v>389</v>
      </c>
      <c r="E197" s="657">
        <v>1.88</v>
      </c>
      <c r="F197" s="662">
        <f t="shared" si="105"/>
        <v>731.31999999999994</v>
      </c>
      <c r="G197" s="669">
        <v>0.13</v>
      </c>
      <c r="H197" s="669">
        <f t="shared" si="106"/>
        <v>50.57</v>
      </c>
      <c r="I197" s="669">
        <v>0.1</v>
      </c>
      <c r="J197" s="669">
        <f t="shared" si="107"/>
        <v>38.900000000000006</v>
      </c>
      <c r="K197" s="669"/>
      <c r="L197" s="669">
        <f t="shared" si="108"/>
        <v>0</v>
      </c>
      <c r="M197" s="671">
        <v>1.65</v>
      </c>
      <c r="N197" s="669">
        <f t="shared" si="109"/>
        <v>641.84999999999991</v>
      </c>
      <c r="O197" s="621"/>
      <c r="P197" s="622"/>
      <c r="Q197" s="883"/>
    </row>
    <row r="198" spans="1:17" ht="12.75">
      <c r="A198" s="669"/>
      <c r="B198" s="669">
        <v>7063</v>
      </c>
      <c r="C198" s="669">
        <v>347692</v>
      </c>
      <c r="D198" s="669">
        <v>336</v>
      </c>
      <c r="E198" s="657">
        <v>1.74</v>
      </c>
      <c r="F198" s="662">
        <f t="shared" si="105"/>
        <v>584.64</v>
      </c>
      <c r="G198" s="669">
        <v>0.32</v>
      </c>
      <c r="H198" s="669">
        <f t="shared" si="106"/>
        <v>107.52</v>
      </c>
      <c r="I198" s="669">
        <v>0.1</v>
      </c>
      <c r="J198" s="669">
        <f t="shared" si="107"/>
        <v>33.6</v>
      </c>
      <c r="K198" s="669"/>
      <c r="L198" s="669">
        <f t="shared" si="108"/>
        <v>0</v>
      </c>
      <c r="M198" s="671">
        <v>1.32</v>
      </c>
      <c r="N198" s="669">
        <f t="shared" si="109"/>
        <v>443.52000000000004</v>
      </c>
      <c r="O198" s="621"/>
      <c r="P198" s="622"/>
      <c r="Q198" s="883"/>
    </row>
    <row r="199" spans="1:17" ht="12.75">
      <c r="A199" s="669"/>
      <c r="B199" s="669">
        <v>7063</v>
      </c>
      <c r="C199" s="669">
        <v>347674</v>
      </c>
      <c r="D199" s="669">
        <v>540</v>
      </c>
      <c r="E199" s="657">
        <v>1.74</v>
      </c>
      <c r="F199" s="662">
        <f t="shared" si="105"/>
        <v>939.6</v>
      </c>
      <c r="G199" s="669">
        <v>0.32</v>
      </c>
      <c r="H199" s="669">
        <f t="shared" si="106"/>
        <v>172.8</v>
      </c>
      <c r="I199" s="669">
        <v>0.1</v>
      </c>
      <c r="J199" s="669">
        <f t="shared" si="107"/>
        <v>54</v>
      </c>
      <c r="K199" s="669"/>
      <c r="L199" s="669">
        <f t="shared" si="108"/>
        <v>0</v>
      </c>
      <c r="M199" s="671">
        <v>1.32</v>
      </c>
      <c r="N199" s="669">
        <f t="shared" si="109"/>
        <v>712.80000000000007</v>
      </c>
      <c r="O199" s="621"/>
      <c r="P199" s="622"/>
      <c r="Q199" s="883"/>
    </row>
    <row r="200" spans="1:17" ht="12.75">
      <c r="A200" s="669"/>
      <c r="B200" s="669">
        <v>7063</v>
      </c>
      <c r="C200" s="669">
        <v>347710</v>
      </c>
      <c r="D200" s="669">
        <v>457</v>
      </c>
      <c r="E200" s="657">
        <v>1.74</v>
      </c>
      <c r="F200" s="662">
        <f t="shared" si="105"/>
        <v>795.18</v>
      </c>
      <c r="G200" s="669">
        <v>0.32</v>
      </c>
      <c r="H200" s="669">
        <f t="shared" si="106"/>
        <v>146.24</v>
      </c>
      <c r="I200" s="669">
        <v>0.1</v>
      </c>
      <c r="J200" s="669">
        <f t="shared" si="107"/>
        <v>45.7</v>
      </c>
      <c r="K200" s="669"/>
      <c r="L200" s="669">
        <f t="shared" si="108"/>
        <v>0</v>
      </c>
      <c r="M200" s="671">
        <v>1.32</v>
      </c>
      <c r="N200" s="669">
        <f t="shared" si="109"/>
        <v>603.24</v>
      </c>
      <c r="O200" s="621"/>
      <c r="P200" s="622"/>
      <c r="Q200" s="883"/>
    </row>
    <row r="201" spans="1:17" ht="12.75">
      <c r="A201" s="669"/>
      <c r="B201" s="669"/>
      <c r="C201" s="669"/>
      <c r="D201" s="669">
        <f>SUM(D195:D200)</f>
        <v>4116</v>
      </c>
      <c r="E201" s="669"/>
      <c r="F201" s="657">
        <f>SUM(F195:F200)</f>
        <v>7551.46</v>
      </c>
      <c r="G201" s="669"/>
      <c r="H201" s="669">
        <f>SUM(H195:H200)</f>
        <v>788.35</v>
      </c>
      <c r="I201" s="669"/>
      <c r="J201" s="669">
        <f>SUM(J195:J200)</f>
        <v>411.6</v>
      </c>
      <c r="K201" s="669"/>
      <c r="L201" s="669">
        <f>SUM(L195:L200)</f>
        <v>0</v>
      </c>
      <c r="M201" s="674"/>
      <c r="N201" s="669">
        <f>SUM(N195:N200)</f>
        <v>6351.51</v>
      </c>
      <c r="O201" s="621">
        <f>SUM(H201:N201)</f>
        <v>7551.46</v>
      </c>
      <c r="P201" s="622"/>
      <c r="Q201" s="884"/>
    </row>
    <row r="202" spans="1:17" ht="12.75">
      <c r="A202" s="683"/>
      <c r="B202" s="683"/>
      <c r="C202" s="683"/>
      <c r="D202" s="683"/>
      <c r="E202" s="683"/>
      <c r="F202" s="683"/>
      <c r="G202" s="683"/>
      <c r="H202" s="683"/>
      <c r="I202" s="683"/>
      <c r="J202" s="683"/>
      <c r="K202" s="683"/>
      <c r="L202" s="683"/>
      <c r="M202" s="674"/>
      <c r="N202" s="683"/>
      <c r="O202" s="621"/>
      <c r="P202" s="622"/>
      <c r="Q202" s="683"/>
    </row>
    <row r="203" spans="1:17">
      <c r="A203" s="683"/>
      <c r="B203" s="683"/>
      <c r="C203" s="683"/>
      <c r="D203" s="683"/>
      <c r="E203" s="683"/>
      <c r="F203" s="683"/>
      <c r="G203" s="683"/>
      <c r="H203" s="683"/>
      <c r="I203" s="683"/>
      <c r="J203" s="683"/>
      <c r="K203" s="683"/>
      <c r="L203" s="683"/>
      <c r="M203" s="683"/>
      <c r="N203" s="683"/>
      <c r="O203" s="621"/>
      <c r="P203" s="622"/>
      <c r="Q203" s="683"/>
    </row>
    <row r="204" spans="1:17" ht="12.75">
      <c r="A204" s="683" t="s">
        <v>4835</v>
      </c>
      <c r="B204" s="683">
        <v>1603</v>
      </c>
      <c r="C204" s="683">
        <v>340560</v>
      </c>
      <c r="D204" s="683">
        <v>2337</v>
      </c>
      <c r="E204" s="657">
        <v>1.39</v>
      </c>
      <c r="F204" s="662">
        <f t="shared" ref="F204:F253" si="110">E204*D204</f>
        <v>3248.43</v>
      </c>
      <c r="G204" s="686"/>
      <c r="H204" s="686"/>
      <c r="I204" s="686"/>
      <c r="J204" s="686"/>
      <c r="K204" s="686"/>
      <c r="L204" s="686"/>
      <c r="M204" s="687">
        <v>1.22</v>
      </c>
      <c r="N204" s="683">
        <f t="shared" ref="N204:N253" si="111">M204*D204</f>
        <v>2851.14</v>
      </c>
      <c r="O204" s="621"/>
      <c r="P204" s="622"/>
      <c r="Q204" s="683"/>
    </row>
    <row r="205" spans="1:17" ht="12.75">
      <c r="A205" s="683"/>
      <c r="B205" s="683">
        <v>1603</v>
      </c>
      <c r="C205" s="683">
        <v>340570</v>
      </c>
      <c r="D205" s="683">
        <v>2337</v>
      </c>
      <c r="E205" s="657">
        <v>1.39</v>
      </c>
      <c r="F205" s="662">
        <f t="shared" si="110"/>
        <v>3248.43</v>
      </c>
      <c r="G205" s="686"/>
      <c r="H205" s="686"/>
      <c r="I205" s="686"/>
      <c r="J205" s="686"/>
      <c r="K205" s="686"/>
      <c r="L205" s="686"/>
      <c r="M205" s="687">
        <v>1.22</v>
      </c>
      <c r="N205" s="683">
        <f t="shared" si="111"/>
        <v>2851.14</v>
      </c>
      <c r="O205" s="621"/>
      <c r="P205" s="622"/>
      <c r="Q205" s="683"/>
    </row>
    <row r="206" spans="1:17" ht="12.75">
      <c r="A206" s="683"/>
      <c r="B206" s="683">
        <v>1604</v>
      </c>
      <c r="C206" s="683">
        <v>340524</v>
      </c>
      <c r="D206" s="683">
        <v>1230</v>
      </c>
      <c r="E206" s="657">
        <v>1.3</v>
      </c>
      <c r="F206" s="662">
        <f t="shared" si="110"/>
        <v>1599</v>
      </c>
      <c r="G206" s="686"/>
      <c r="H206" s="686"/>
      <c r="I206" s="686"/>
      <c r="J206" s="686"/>
      <c r="K206" s="686"/>
      <c r="L206" s="686"/>
      <c r="M206" s="687">
        <v>1.1299999999999999</v>
      </c>
      <c r="N206" s="683">
        <f t="shared" si="111"/>
        <v>1389.8999999999999</v>
      </c>
      <c r="O206" s="621"/>
      <c r="P206" s="622"/>
      <c r="Q206" s="683"/>
    </row>
    <row r="207" spans="1:17" ht="12.75">
      <c r="A207" s="683"/>
      <c r="B207" s="683">
        <v>1604</v>
      </c>
      <c r="C207" s="683">
        <v>340589</v>
      </c>
      <c r="D207" s="683">
        <v>453</v>
      </c>
      <c r="E207" s="657">
        <v>1.3</v>
      </c>
      <c r="F207" s="662">
        <f t="shared" si="110"/>
        <v>588.9</v>
      </c>
      <c r="G207" s="686"/>
      <c r="H207" s="686"/>
      <c r="I207" s="686"/>
      <c r="J207" s="686"/>
      <c r="K207" s="686"/>
      <c r="L207" s="686"/>
      <c r="M207" s="687">
        <v>1.1299999999999999</v>
      </c>
      <c r="N207" s="683">
        <f t="shared" si="111"/>
        <v>511.88999999999993</v>
      </c>
      <c r="O207" s="621"/>
      <c r="P207" s="622"/>
      <c r="Q207" s="683"/>
    </row>
    <row r="208" spans="1:17" ht="12.75">
      <c r="A208" s="683"/>
      <c r="B208" s="683">
        <v>1604</v>
      </c>
      <c r="C208" s="683">
        <v>340533</v>
      </c>
      <c r="D208" s="683">
        <v>1230</v>
      </c>
      <c r="E208" s="657">
        <v>1.3</v>
      </c>
      <c r="F208" s="662">
        <f t="shared" si="110"/>
        <v>1599</v>
      </c>
      <c r="G208" s="686"/>
      <c r="H208" s="686"/>
      <c r="I208" s="686"/>
      <c r="J208" s="686"/>
      <c r="K208" s="686"/>
      <c r="L208" s="686"/>
      <c r="M208" s="687">
        <v>1.1299999999999999</v>
      </c>
      <c r="N208" s="683">
        <f t="shared" si="111"/>
        <v>1389.8999999999999</v>
      </c>
      <c r="O208" s="621"/>
      <c r="P208" s="622"/>
      <c r="Q208" s="683"/>
    </row>
    <row r="209" spans="1:17" ht="12.75">
      <c r="A209" s="683"/>
      <c r="B209" s="683">
        <v>1604</v>
      </c>
      <c r="C209" s="683">
        <v>340598</v>
      </c>
      <c r="D209" s="683">
        <v>447</v>
      </c>
      <c r="E209" s="657">
        <v>1.3</v>
      </c>
      <c r="F209" s="662">
        <f t="shared" si="110"/>
        <v>581.1</v>
      </c>
      <c r="G209" s="686"/>
      <c r="H209" s="686"/>
      <c r="I209" s="686"/>
      <c r="J209" s="686"/>
      <c r="K209" s="686"/>
      <c r="L209" s="686"/>
      <c r="M209" s="687">
        <v>1.1299999999999999</v>
      </c>
      <c r="N209" s="683">
        <f t="shared" si="111"/>
        <v>505.10999999999996</v>
      </c>
      <c r="O209" s="621"/>
      <c r="P209" s="622"/>
      <c r="Q209" s="683"/>
    </row>
    <row r="210" spans="1:17" ht="12.75">
      <c r="A210" s="683"/>
      <c r="B210" s="683">
        <v>1605</v>
      </c>
      <c r="C210" s="683">
        <v>340607</v>
      </c>
      <c r="D210" s="683">
        <v>490</v>
      </c>
      <c r="E210" s="657">
        <v>1.3</v>
      </c>
      <c r="F210" s="662">
        <f t="shared" si="110"/>
        <v>637</v>
      </c>
      <c r="G210" s="686"/>
      <c r="H210" s="686"/>
      <c r="I210" s="686"/>
      <c r="J210" s="686"/>
      <c r="K210" s="686"/>
      <c r="L210" s="686"/>
      <c r="M210" s="687">
        <v>1.1299999999999999</v>
      </c>
      <c r="N210" s="683">
        <f t="shared" si="111"/>
        <v>553.69999999999993</v>
      </c>
      <c r="O210" s="621"/>
      <c r="P210" s="622"/>
      <c r="Q210" s="683"/>
    </row>
    <row r="211" spans="1:17" ht="12.75">
      <c r="A211" s="683"/>
      <c r="B211" s="683">
        <v>1605</v>
      </c>
      <c r="C211" s="683">
        <v>340542</v>
      </c>
      <c r="D211" s="683">
        <v>1488</v>
      </c>
      <c r="E211" s="657">
        <v>1.3</v>
      </c>
      <c r="F211" s="662">
        <f t="shared" si="110"/>
        <v>1934.4</v>
      </c>
      <c r="G211" s="686"/>
      <c r="H211" s="686"/>
      <c r="I211" s="686"/>
      <c r="J211" s="686"/>
      <c r="K211" s="686"/>
      <c r="L211" s="686"/>
      <c r="M211" s="687">
        <v>1.1299999999999999</v>
      </c>
      <c r="N211" s="683">
        <f t="shared" si="111"/>
        <v>1681.4399999999998</v>
      </c>
      <c r="O211" s="621"/>
      <c r="P211" s="622"/>
      <c r="Q211" s="683"/>
    </row>
    <row r="212" spans="1:17" ht="12.75">
      <c r="A212" s="683"/>
      <c r="B212" s="683">
        <v>1605</v>
      </c>
      <c r="C212" s="683">
        <v>340551</v>
      </c>
      <c r="D212" s="683">
        <v>1488</v>
      </c>
      <c r="E212" s="657">
        <v>1.3</v>
      </c>
      <c r="F212" s="662">
        <f t="shared" si="110"/>
        <v>1934.4</v>
      </c>
      <c r="G212" s="686"/>
      <c r="H212" s="686"/>
      <c r="I212" s="686"/>
      <c r="J212" s="686"/>
      <c r="K212" s="686"/>
      <c r="L212" s="686"/>
      <c r="M212" s="687">
        <v>1.1299999999999999</v>
      </c>
      <c r="N212" s="683">
        <f t="shared" si="111"/>
        <v>1681.4399999999998</v>
      </c>
      <c r="O212" s="621"/>
      <c r="P212" s="622"/>
      <c r="Q212" s="683"/>
    </row>
    <row r="213" spans="1:17" ht="12.75">
      <c r="A213" s="683"/>
      <c r="B213" s="683">
        <v>1605</v>
      </c>
      <c r="C213" s="683">
        <v>340616</v>
      </c>
      <c r="D213" s="683">
        <v>466</v>
      </c>
      <c r="E213" s="657">
        <v>1.3</v>
      </c>
      <c r="F213" s="662">
        <f t="shared" si="110"/>
        <v>605.80000000000007</v>
      </c>
      <c r="G213" s="686"/>
      <c r="H213" s="686"/>
      <c r="I213" s="686"/>
      <c r="J213" s="686"/>
      <c r="K213" s="686"/>
      <c r="L213" s="686"/>
      <c r="M213" s="687">
        <v>1.1299999999999999</v>
      </c>
      <c r="N213" s="683">
        <f t="shared" si="111"/>
        <v>526.57999999999993</v>
      </c>
      <c r="O213" s="621"/>
      <c r="P213" s="622"/>
      <c r="Q213" s="683"/>
    </row>
    <row r="214" spans="1:17" ht="12.75">
      <c r="A214" s="683"/>
      <c r="B214" s="683">
        <v>1605</v>
      </c>
      <c r="C214" s="683">
        <v>340625</v>
      </c>
      <c r="D214" s="683">
        <v>886</v>
      </c>
      <c r="E214" s="657">
        <v>1.3</v>
      </c>
      <c r="F214" s="662">
        <f t="shared" si="110"/>
        <v>1151.8</v>
      </c>
      <c r="G214" s="686"/>
      <c r="H214" s="686"/>
      <c r="I214" s="686"/>
      <c r="J214" s="686"/>
      <c r="K214" s="686"/>
      <c r="L214" s="686"/>
      <c r="M214" s="687">
        <v>1.1299999999999999</v>
      </c>
      <c r="N214" s="683">
        <f t="shared" si="111"/>
        <v>1001.18</v>
      </c>
      <c r="O214" s="621"/>
      <c r="P214" s="622"/>
      <c r="Q214" s="683"/>
    </row>
    <row r="215" spans="1:17" ht="12.75">
      <c r="A215" s="683"/>
      <c r="B215" s="683">
        <v>1605</v>
      </c>
      <c r="C215" s="683">
        <v>340634</v>
      </c>
      <c r="D215" s="683">
        <v>886</v>
      </c>
      <c r="E215" s="657">
        <v>1.3</v>
      </c>
      <c r="F215" s="662">
        <f t="shared" si="110"/>
        <v>1151.8</v>
      </c>
      <c r="G215" s="686"/>
      <c r="H215" s="686"/>
      <c r="I215" s="686"/>
      <c r="J215" s="686"/>
      <c r="K215" s="686"/>
      <c r="L215" s="686"/>
      <c r="M215" s="687">
        <v>1.1299999999999999</v>
      </c>
      <c r="N215" s="683">
        <f t="shared" si="111"/>
        <v>1001.18</v>
      </c>
      <c r="O215" s="621"/>
      <c r="P215" s="622"/>
      <c r="Q215" s="683"/>
    </row>
    <row r="216" spans="1:17">
      <c r="A216" s="683"/>
      <c r="B216" s="683"/>
      <c r="C216" s="683"/>
      <c r="D216" s="683"/>
      <c r="E216" s="657"/>
      <c r="F216" s="662"/>
      <c r="G216" s="686"/>
      <c r="H216" s="686"/>
      <c r="I216" s="686"/>
      <c r="J216" s="686"/>
      <c r="K216" s="686"/>
      <c r="L216" s="686"/>
      <c r="M216" s="686"/>
      <c r="N216" s="683"/>
      <c r="O216" s="621"/>
      <c r="P216" s="622"/>
      <c r="Q216" s="683"/>
    </row>
    <row r="217" spans="1:17" ht="12.75">
      <c r="A217" s="683" t="s">
        <v>4836</v>
      </c>
      <c r="B217" s="683">
        <v>6577</v>
      </c>
      <c r="C217" s="683">
        <v>324199</v>
      </c>
      <c r="D217" s="683">
        <v>857</v>
      </c>
      <c r="E217" s="657">
        <v>3.8</v>
      </c>
      <c r="F217" s="662">
        <f t="shared" si="110"/>
        <v>3256.6</v>
      </c>
      <c r="G217" s="686"/>
      <c r="H217" s="686"/>
      <c r="I217" s="686"/>
      <c r="J217" s="686"/>
      <c r="K217" s="686"/>
      <c r="L217" s="686"/>
      <c r="M217" s="688">
        <v>3.1</v>
      </c>
      <c r="N217" s="683">
        <f t="shared" si="111"/>
        <v>2656.7000000000003</v>
      </c>
      <c r="O217" s="621"/>
      <c r="P217" s="622"/>
      <c r="Q217" s="683"/>
    </row>
    <row r="218" spans="1:17" ht="12.75">
      <c r="A218" s="683"/>
      <c r="B218" s="683">
        <v>6577</v>
      </c>
      <c r="C218" s="683">
        <v>324170</v>
      </c>
      <c r="D218" s="683">
        <v>1296</v>
      </c>
      <c r="E218" s="657">
        <v>3.8</v>
      </c>
      <c r="F218" s="662">
        <f t="shared" si="110"/>
        <v>4924.8</v>
      </c>
      <c r="G218" s="686"/>
      <c r="H218" s="686"/>
      <c r="I218" s="686"/>
      <c r="J218" s="686"/>
      <c r="K218" s="686"/>
      <c r="L218" s="686"/>
      <c r="M218" s="688">
        <v>3.1</v>
      </c>
      <c r="N218" s="683">
        <f t="shared" si="111"/>
        <v>4017.6</v>
      </c>
      <c r="O218" s="621"/>
      <c r="P218" s="622"/>
      <c r="Q218" s="683"/>
    </row>
    <row r="219" spans="1:17" ht="12.75">
      <c r="A219" s="683"/>
      <c r="B219" s="683">
        <v>6577</v>
      </c>
      <c r="C219" s="683">
        <v>324208</v>
      </c>
      <c r="D219" s="683">
        <v>541</v>
      </c>
      <c r="E219" s="657">
        <v>3.8</v>
      </c>
      <c r="F219" s="662">
        <f t="shared" si="110"/>
        <v>2055.7999999999997</v>
      </c>
      <c r="G219" s="686"/>
      <c r="H219" s="686"/>
      <c r="I219" s="686"/>
      <c r="J219" s="686"/>
      <c r="K219" s="686"/>
      <c r="L219" s="686"/>
      <c r="M219" s="688">
        <v>3.1</v>
      </c>
      <c r="N219" s="683">
        <f t="shared" si="111"/>
        <v>1677.1000000000001</v>
      </c>
      <c r="O219" s="621"/>
      <c r="P219" s="622"/>
      <c r="Q219" s="683"/>
    </row>
    <row r="220" spans="1:17" ht="12.75">
      <c r="A220" s="683"/>
      <c r="B220" s="683"/>
      <c r="C220" s="683"/>
      <c r="D220" s="683"/>
      <c r="E220" s="657"/>
      <c r="F220" s="662"/>
      <c r="G220" s="686"/>
      <c r="H220" s="686"/>
      <c r="I220" s="686"/>
      <c r="J220" s="686"/>
      <c r="K220" s="686"/>
      <c r="L220" s="686"/>
      <c r="M220" s="688"/>
      <c r="N220" s="683"/>
      <c r="O220" s="621"/>
      <c r="P220" s="622"/>
      <c r="Q220" s="683"/>
    </row>
    <row r="221" spans="1:17" ht="12.75">
      <c r="A221" s="683" t="s">
        <v>4837</v>
      </c>
      <c r="B221" s="683">
        <v>6578</v>
      </c>
      <c r="C221" s="683">
        <v>324253</v>
      </c>
      <c r="D221" s="683">
        <v>424</v>
      </c>
      <c r="E221" s="657">
        <v>3.7</v>
      </c>
      <c r="F221" s="662">
        <f t="shared" si="110"/>
        <v>1568.8000000000002</v>
      </c>
      <c r="G221" s="686"/>
      <c r="H221" s="686"/>
      <c r="I221" s="686"/>
      <c r="J221" s="686"/>
      <c r="K221" s="686"/>
      <c r="L221" s="686"/>
      <c r="M221" s="688">
        <v>2.95</v>
      </c>
      <c r="N221" s="683">
        <f t="shared" si="111"/>
        <v>1250.8000000000002</v>
      </c>
      <c r="O221" s="621"/>
      <c r="P221" s="622"/>
      <c r="Q221" s="683"/>
    </row>
    <row r="222" spans="1:17" ht="12.75">
      <c r="A222" s="683"/>
      <c r="B222" s="683">
        <v>6578</v>
      </c>
      <c r="C222" s="683">
        <v>324235</v>
      </c>
      <c r="D222" s="683">
        <v>656</v>
      </c>
      <c r="E222" s="657">
        <v>3.7</v>
      </c>
      <c r="F222" s="662">
        <f t="shared" si="110"/>
        <v>2427.2000000000003</v>
      </c>
      <c r="G222" s="686"/>
      <c r="H222" s="686"/>
      <c r="I222" s="686"/>
      <c r="J222" s="686"/>
      <c r="K222" s="686"/>
      <c r="L222" s="686"/>
      <c r="M222" s="688">
        <v>2.95</v>
      </c>
      <c r="N222" s="683">
        <f t="shared" si="111"/>
        <v>1935.2</v>
      </c>
      <c r="O222" s="621"/>
      <c r="P222" s="622"/>
      <c r="Q222" s="683"/>
    </row>
    <row r="223" spans="1:17" ht="12.75">
      <c r="A223" s="683"/>
      <c r="B223" s="683">
        <v>6578</v>
      </c>
      <c r="C223" s="683">
        <v>324262</v>
      </c>
      <c r="D223" s="683">
        <v>440</v>
      </c>
      <c r="E223" s="657">
        <v>3.7</v>
      </c>
      <c r="F223" s="662">
        <f t="shared" si="110"/>
        <v>1628</v>
      </c>
      <c r="G223" s="686"/>
      <c r="H223" s="686"/>
      <c r="I223" s="686"/>
      <c r="J223" s="686"/>
      <c r="K223" s="686"/>
      <c r="L223" s="686"/>
      <c r="M223" s="688">
        <v>2.95</v>
      </c>
      <c r="N223" s="683">
        <f t="shared" si="111"/>
        <v>1298</v>
      </c>
      <c r="O223" s="621"/>
      <c r="P223" s="622"/>
      <c r="Q223" s="683"/>
    </row>
    <row r="224" spans="1:17" ht="12.75">
      <c r="A224" s="683"/>
      <c r="B224" s="683">
        <v>6579</v>
      </c>
      <c r="C224" s="683">
        <v>324327</v>
      </c>
      <c r="D224" s="683">
        <v>1918</v>
      </c>
      <c r="E224" s="657">
        <v>4.25</v>
      </c>
      <c r="F224" s="662">
        <f t="shared" si="110"/>
        <v>8151.5</v>
      </c>
      <c r="G224" s="686"/>
      <c r="H224" s="686"/>
      <c r="I224" s="686"/>
      <c r="J224" s="686"/>
      <c r="K224" s="686"/>
      <c r="L224" s="686"/>
      <c r="M224" s="689">
        <v>3.8</v>
      </c>
      <c r="N224" s="683">
        <f t="shared" si="111"/>
        <v>7288.4</v>
      </c>
      <c r="O224" s="621"/>
      <c r="P224" s="622"/>
      <c r="Q224" s="683"/>
    </row>
    <row r="225" spans="1:17" ht="12.75">
      <c r="A225" s="683"/>
      <c r="B225" s="683">
        <v>6579</v>
      </c>
      <c r="C225" s="683">
        <v>324309</v>
      </c>
      <c r="D225" s="683">
        <v>1280</v>
      </c>
      <c r="E225" s="657">
        <v>4.25</v>
      </c>
      <c r="F225" s="662">
        <f t="shared" si="110"/>
        <v>5440</v>
      </c>
      <c r="G225" s="686"/>
      <c r="H225" s="686"/>
      <c r="I225" s="686"/>
      <c r="J225" s="686"/>
      <c r="K225" s="686"/>
      <c r="L225" s="686"/>
      <c r="M225" s="689">
        <v>3.8</v>
      </c>
      <c r="N225" s="683">
        <f t="shared" si="111"/>
        <v>4864</v>
      </c>
      <c r="O225" s="621"/>
      <c r="P225" s="622"/>
      <c r="Q225" s="683"/>
    </row>
    <row r="226" spans="1:17" ht="12.75">
      <c r="A226" s="683"/>
      <c r="B226" s="683">
        <v>6579</v>
      </c>
      <c r="C226" s="683">
        <v>324336</v>
      </c>
      <c r="D226" s="683">
        <v>760</v>
      </c>
      <c r="E226" s="657">
        <v>4.25</v>
      </c>
      <c r="F226" s="662">
        <f t="shared" si="110"/>
        <v>3230</v>
      </c>
      <c r="G226" s="686"/>
      <c r="H226" s="686"/>
      <c r="I226" s="686"/>
      <c r="J226" s="686"/>
      <c r="K226" s="686"/>
      <c r="L226" s="686"/>
      <c r="M226" s="689">
        <v>3.8</v>
      </c>
      <c r="N226" s="683">
        <f t="shared" si="111"/>
        <v>2888</v>
      </c>
      <c r="O226" s="621"/>
      <c r="P226" s="622"/>
      <c r="Q226" s="683"/>
    </row>
    <row r="227" spans="1:17" ht="12.75">
      <c r="A227" s="683"/>
      <c r="B227" s="683">
        <v>6580</v>
      </c>
      <c r="C227" s="683">
        <v>324363</v>
      </c>
      <c r="D227" s="683">
        <v>944</v>
      </c>
      <c r="E227" s="657">
        <v>4.25</v>
      </c>
      <c r="F227" s="662">
        <f t="shared" si="110"/>
        <v>4012</v>
      </c>
      <c r="G227" s="686"/>
      <c r="H227" s="686"/>
      <c r="I227" s="686"/>
      <c r="J227" s="686"/>
      <c r="K227" s="686"/>
      <c r="L227" s="686"/>
      <c r="M227" s="689">
        <v>3.8</v>
      </c>
      <c r="N227" s="683">
        <f t="shared" si="111"/>
        <v>3587.2</v>
      </c>
      <c r="O227" s="621"/>
      <c r="P227" s="622"/>
      <c r="Q227" s="683"/>
    </row>
    <row r="228" spans="1:17" ht="12.75">
      <c r="A228" s="683"/>
      <c r="B228" s="683">
        <v>6580</v>
      </c>
      <c r="C228" s="683">
        <v>324354</v>
      </c>
      <c r="D228" s="683">
        <v>624</v>
      </c>
      <c r="E228" s="657">
        <v>4.25</v>
      </c>
      <c r="F228" s="662">
        <f t="shared" si="110"/>
        <v>2652</v>
      </c>
      <c r="G228" s="686"/>
      <c r="H228" s="686"/>
      <c r="I228" s="686"/>
      <c r="J228" s="686"/>
      <c r="K228" s="686"/>
      <c r="L228" s="686"/>
      <c r="M228" s="689">
        <v>3.8</v>
      </c>
      <c r="N228" s="683">
        <f t="shared" si="111"/>
        <v>2371.1999999999998</v>
      </c>
      <c r="O228" s="621"/>
      <c r="P228" s="622"/>
      <c r="Q228" s="683"/>
    </row>
    <row r="229" spans="1:17" ht="12.75">
      <c r="A229" s="683"/>
      <c r="B229" s="683">
        <v>6580</v>
      </c>
      <c r="C229" s="683">
        <v>324372</v>
      </c>
      <c r="D229" s="683">
        <v>659</v>
      </c>
      <c r="E229" s="657">
        <v>4.25</v>
      </c>
      <c r="F229" s="662">
        <f t="shared" si="110"/>
        <v>2800.75</v>
      </c>
      <c r="G229" s="686"/>
      <c r="H229" s="686"/>
      <c r="I229" s="686"/>
      <c r="J229" s="686"/>
      <c r="K229" s="686"/>
      <c r="L229" s="686"/>
      <c r="M229" s="689">
        <v>3.8</v>
      </c>
      <c r="N229" s="683">
        <f t="shared" si="111"/>
        <v>2504.1999999999998</v>
      </c>
      <c r="O229" s="621"/>
      <c r="P229" s="622"/>
      <c r="Q229" s="683"/>
    </row>
    <row r="230" spans="1:17">
      <c r="A230" s="683"/>
      <c r="B230" s="683"/>
      <c r="C230" s="683"/>
      <c r="D230" s="683"/>
      <c r="E230" s="657"/>
      <c r="F230" s="662"/>
      <c r="G230" s="686"/>
      <c r="H230" s="686"/>
      <c r="I230" s="686"/>
      <c r="J230" s="686"/>
      <c r="K230" s="686"/>
      <c r="L230" s="686"/>
      <c r="M230" s="686"/>
      <c r="N230" s="683"/>
      <c r="O230" s="621"/>
      <c r="P230" s="622"/>
      <c r="Q230" s="683"/>
    </row>
    <row r="231" spans="1:17" ht="12.75">
      <c r="A231" s="683" t="s">
        <v>4838</v>
      </c>
      <c r="B231" s="683">
        <v>6573</v>
      </c>
      <c r="C231" s="683">
        <v>324051</v>
      </c>
      <c r="D231" s="683">
        <v>585</v>
      </c>
      <c r="E231" s="657">
        <v>4.2</v>
      </c>
      <c r="F231" s="662">
        <f t="shared" si="110"/>
        <v>2457</v>
      </c>
      <c r="G231" s="686"/>
      <c r="H231" s="686"/>
      <c r="I231" s="686"/>
      <c r="J231" s="686"/>
      <c r="K231" s="686"/>
      <c r="L231" s="686"/>
      <c r="M231" s="689">
        <v>3.5</v>
      </c>
      <c r="N231" s="683">
        <f t="shared" si="111"/>
        <v>2047.5</v>
      </c>
      <c r="O231" s="621"/>
      <c r="P231" s="622"/>
      <c r="Q231" s="683"/>
    </row>
    <row r="232" spans="1:17" ht="12.75">
      <c r="A232" s="683"/>
      <c r="B232" s="683">
        <v>6573</v>
      </c>
      <c r="C232" s="683">
        <v>324033</v>
      </c>
      <c r="D232" s="683">
        <v>2320</v>
      </c>
      <c r="E232" s="657">
        <v>4.2</v>
      </c>
      <c r="F232" s="662">
        <f t="shared" si="110"/>
        <v>9744</v>
      </c>
      <c r="G232" s="686"/>
      <c r="H232" s="686"/>
      <c r="I232" s="686"/>
      <c r="J232" s="686"/>
      <c r="K232" s="686"/>
      <c r="L232" s="686"/>
      <c r="M232" s="689">
        <v>3.5</v>
      </c>
      <c r="N232" s="683">
        <f t="shared" si="111"/>
        <v>8120</v>
      </c>
      <c r="O232" s="621"/>
      <c r="P232" s="622"/>
      <c r="Q232" s="683"/>
    </row>
    <row r="233" spans="1:17" ht="12.75">
      <c r="A233" s="683"/>
      <c r="B233" s="683">
        <v>6573</v>
      </c>
      <c r="C233" s="683">
        <v>324060</v>
      </c>
      <c r="D233" s="683">
        <v>659</v>
      </c>
      <c r="E233" s="657">
        <v>4.2</v>
      </c>
      <c r="F233" s="662">
        <f t="shared" si="110"/>
        <v>2767.8</v>
      </c>
      <c r="G233" s="686"/>
      <c r="H233" s="686"/>
      <c r="I233" s="686"/>
      <c r="J233" s="686"/>
      <c r="K233" s="686"/>
      <c r="L233" s="686"/>
      <c r="M233" s="689">
        <v>3.5</v>
      </c>
      <c r="N233" s="683">
        <f t="shared" si="111"/>
        <v>2306.5</v>
      </c>
      <c r="O233" s="621"/>
      <c r="P233" s="622"/>
      <c r="Q233" s="683"/>
    </row>
    <row r="234" spans="1:17" ht="12.75">
      <c r="A234" s="683"/>
      <c r="B234" s="683">
        <v>6575</v>
      </c>
      <c r="C234" s="683">
        <v>324125</v>
      </c>
      <c r="D234" s="683">
        <v>338</v>
      </c>
      <c r="E234" s="657">
        <v>4.0999999999999996</v>
      </c>
      <c r="F234" s="662">
        <f t="shared" si="110"/>
        <v>1385.8</v>
      </c>
      <c r="G234" s="686"/>
      <c r="H234" s="686"/>
      <c r="I234" s="686"/>
      <c r="J234" s="686"/>
      <c r="K234" s="686"/>
      <c r="L234" s="686"/>
      <c r="M234" s="689">
        <v>3.45</v>
      </c>
      <c r="N234" s="683">
        <f t="shared" si="111"/>
        <v>1166.1000000000001</v>
      </c>
      <c r="O234" s="621"/>
      <c r="P234" s="622"/>
      <c r="Q234" s="683"/>
    </row>
    <row r="235" spans="1:17" ht="12.75">
      <c r="A235" s="683"/>
      <c r="B235" s="683">
        <v>6575</v>
      </c>
      <c r="C235" s="683">
        <v>324116</v>
      </c>
      <c r="D235" s="683">
        <v>1376</v>
      </c>
      <c r="E235" s="657">
        <v>4.0999999999999996</v>
      </c>
      <c r="F235" s="662">
        <f t="shared" si="110"/>
        <v>5641.5999999999995</v>
      </c>
      <c r="G235" s="686"/>
      <c r="H235" s="686"/>
      <c r="I235" s="686"/>
      <c r="J235" s="686"/>
      <c r="K235" s="686"/>
      <c r="L235" s="686"/>
      <c r="M235" s="689">
        <v>3.45</v>
      </c>
      <c r="N235" s="683">
        <f t="shared" si="111"/>
        <v>4747.2</v>
      </c>
      <c r="O235" s="621"/>
      <c r="P235" s="622"/>
      <c r="Q235" s="683"/>
    </row>
    <row r="236" spans="1:17" ht="12.75">
      <c r="A236" s="683"/>
      <c r="B236" s="683">
        <v>6575</v>
      </c>
      <c r="C236" s="683">
        <v>324134</v>
      </c>
      <c r="D236" s="683">
        <v>541</v>
      </c>
      <c r="E236" s="657">
        <v>4.0999999999999996</v>
      </c>
      <c r="F236" s="662">
        <f t="shared" si="110"/>
        <v>2218.1</v>
      </c>
      <c r="G236" s="686"/>
      <c r="H236" s="686"/>
      <c r="I236" s="686"/>
      <c r="J236" s="686"/>
      <c r="K236" s="686"/>
      <c r="L236" s="686"/>
      <c r="M236" s="689">
        <v>3.45</v>
      </c>
      <c r="N236" s="683">
        <f t="shared" si="111"/>
        <v>1866.45</v>
      </c>
      <c r="O236" s="621"/>
      <c r="P236" s="622"/>
      <c r="Q236" s="683"/>
    </row>
    <row r="237" spans="1:17" ht="12.75">
      <c r="A237" s="683"/>
      <c r="B237" s="683">
        <v>6574</v>
      </c>
      <c r="C237" s="683">
        <v>324089</v>
      </c>
      <c r="D237" s="683">
        <v>537</v>
      </c>
      <c r="E237" s="657">
        <v>4.75</v>
      </c>
      <c r="F237" s="662">
        <f t="shared" si="110"/>
        <v>2550.75</v>
      </c>
      <c r="G237" s="686"/>
      <c r="H237" s="686"/>
      <c r="I237" s="686"/>
      <c r="J237" s="686"/>
      <c r="K237" s="686"/>
      <c r="L237" s="686"/>
      <c r="M237" s="689">
        <v>4.3</v>
      </c>
      <c r="N237" s="683">
        <f t="shared" si="111"/>
        <v>2309.1</v>
      </c>
      <c r="O237" s="621"/>
      <c r="P237" s="622"/>
      <c r="Q237" s="683"/>
    </row>
    <row r="238" spans="1:17" ht="12.75">
      <c r="A238" s="683"/>
      <c r="B238" s="683">
        <v>6574</v>
      </c>
      <c r="C238" s="683">
        <v>324070</v>
      </c>
      <c r="D238" s="683">
        <v>2144</v>
      </c>
      <c r="E238" s="657">
        <v>4.75</v>
      </c>
      <c r="F238" s="662">
        <f t="shared" si="110"/>
        <v>10184</v>
      </c>
      <c r="G238" s="686"/>
      <c r="H238" s="686"/>
      <c r="I238" s="686"/>
      <c r="J238" s="686"/>
      <c r="K238" s="686"/>
      <c r="L238" s="686"/>
      <c r="M238" s="689">
        <v>4.3</v>
      </c>
      <c r="N238" s="683">
        <f t="shared" si="111"/>
        <v>9219.1999999999989</v>
      </c>
      <c r="O238" s="621"/>
      <c r="P238" s="622"/>
      <c r="Q238" s="683"/>
    </row>
    <row r="239" spans="1:17" ht="12.75">
      <c r="A239" s="683"/>
      <c r="B239" s="683">
        <v>6574</v>
      </c>
      <c r="C239" s="683">
        <v>324098</v>
      </c>
      <c r="D239" s="683">
        <v>601</v>
      </c>
      <c r="E239" s="657">
        <v>4.75</v>
      </c>
      <c r="F239" s="662">
        <f t="shared" si="110"/>
        <v>2854.75</v>
      </c>
      <c r="G239" s="686"/>
      <c r="H239" s="686"/>
      <c r="I239" s="686"/>
      <c r="J239" s="686"/>
      <c r="K239" s="686"/>
      <c r="L239" s="686"/>
      <c r="M239" s="689">
        <v>4.3</v>
      </c>
      <c r="N239" s="683">
        <f t="shared" si="111"/>
        <v>2584.2999999999997</v>
      </c>
      <c r="O239" s="621"/>
      <c r="P239" s="622"/>
      <c r="Q239" s="683"/>
    </row>
    <row r="240" spans="1:17">
      <c r="A240" s="683"/>
      <c r="B240" s="683"/>
      <c r="C240" s="683"/>
      <c r="D240" s="683"/>
      <c r="E240" s="657"/>
      <c r="F240" s="662"/>
      <c r="G240" s="686"/>
      <c r="H240" s="686"/>
      <c r="I240" s="686"/>
      <c r="J240" s="686"/>
      <c r="K240" s="686"/>
      <c r="L240" s="686"/>
      <c r="M240" s="686"/>
      <c r="N240" s="683"/>
      <c r="O240" s="621"/>
      <c r="P240" s="622"/>
      <c r="Q240" s="683"/>
    </row>
    <row r="241" spans="1:17" ht="12.75">
      <c r="A241" s="683" t="s">
        <v>4839</v>
      </c>
      <c r="B241" s="683">
        <v>6581</v>
      </c>
      <c r="C241" s="683">
        <v>324390</v>
      </c>
      <c r="D241" s="683">
        <v>786</v>
      </c>
      <c r="E241" s="657">
        <v>4.45</v>
      </c>
      <c r="F241" s="662">
        <f t="shared" si="110"/>
        <v>3497.7000000000003</v>
      </c>
      <c r="G241" s="686"/>
      <c r="H241" s="686"/>
      <c r="I241" s="686"/>
      <c r="J241" s="686"/>
      <c r="K241" s="686"/>
      <c r="L241" s="686"/>
      <c r="M241" s="689">
        <v>3.8</v>
      </c>
      <c r="N241" s="683">
        <f t="shared" si="111"/>
        <v>2986.7999999999997</v>
      </c>
      <c r="O241" s="621"/>
      <c r="P241" s="622"/>
      <c r="Q241" s="683"/>
    </row>
    <row r="242" spans="1:17" ht="12.75">
      <c r="A242" s="683"/>
      <c r="B242" s="683">
        <v>6581</v>
      </c>
      <c r="C242" s="683">
        <v>324381</v>
      </c>
      <c r="D242" s="683">
        <v>1472</v>
      </c>
      <c r="E242" s="657">
        <v>4.45</v>
      </c>
      <c r="F242" s="662">
        <f t="shared" si="110"/>
        <v>6550.4000000000005</v>
      </c>
      <c r="G242" s="686"/>
      <c r="H242" s="686"/>
      <c r="I242" s="686"/>
      <c r="J242" s="686"/>
      <c r="K242" s="686"/>
      <c r="L242" s="686"/>
      <c r="M242" s="689">
        <v>3.8</v>
      </c>
      <c r="N242" s="683">
        <f t="shared" si="111"/>
        <v>5593.5999999999995</v>
      </c>
      <c r="O242" s="621"/>
      <c r="P242" s="622"/>
      <c r="Q242" s="683"/>
    </row>
    <row r="243" spans="1:17" ht="12.75">
      <c r="A243" s="683"/>
      <c r="B243" s="683">
        <v>6581</v>
      </c>
      <c r="C243" s="683">
        <v>324400</v>
      </c>
      <c r="D243" s="683">
        <v>481</v>
      </c>
      <c r="E243" s="657">
        <v>4.45</v>
      </c>
      <c r="F243" s="662">
        <f t="shared" si="110"/>
        <v>2140.4500000000003</v>
      </c>
      <c r="G243" s="686"/>
      <c r="H243" s="686"/>
      <c r="I243" s="686"/>
      <c r="J243" s="686"/>
      <c r="K243" s="686"/>
      <c r="L243" s="686"/>
      <c r="M243" s="689">
        <v>3.8</v>
      </c>
      <c r="N243" s="683">
        <f t="shared" si="111"/>
        <v>1827.8</v>
      </c>
      <c r="O243" s="621"/>
      <c r="P243" s="622"/>
      <c r="Q243" s="683"/>
    </row>
    <row r="244" spans="1:17" ht="12.75">
      <c r="A244" s="683"/>
      <c r="B244" s="683">
        <v>6582</v>
      </c>
      <c r="C244" s="683">
        <v>324437</v>
      </c>
      <c r="D244" s="683">
        <v>229</v>
      </c>
      <c r="E244" s="657">
        <v>3.95</v>
      </c>
      <c r="F244" s="662">
        <f t="shared" si="110"/>
        <v>904.55000000000007</v>
      </c>
      <c r="G244" s="686"/>
      <c r="H244" s="686"/>
      <c r="I244" s="686"/>
      <c r="J244" s="686"/>
      <c r="K244" s="686"/>
      <c r="L244" s="686"/>
      <c r="M244" s="689">
        <v>3.4</v>
      </c>
      <c r="N244" s="683">
        <f t="shared" si="111"/>
        <v>778.6</v>
      </c>
      <c r="O244" s="621"/>
      <c r="P244" s="622"/>
      <c r="Q244" s="683"/>
    </row>
    <row r="245" spans="1:17" ht="12.75">
      <c r="A245" s="683"/>
      <c r="B245" s="683">
        <v>6582</v>
      </c>
      <c r="C245" s="683">
        <v>324428</v>
      </c>
      <c r="D245" s="683">
        <v>416</v>
      </c>
      <c r="E245" s="657">
        <v>3.95</v>
      </c>
      <c r="F245" s="662">
        <f t="shared" si="110"/>
        <v>1643.2</v>
      </c>
      <c r="G245" s="686"/>
      <c r="H245" s="686"/>
      <c r="I245" s="686"/>
      <c r="J245" s="686"/>
      <c r="K245" s="686"/>
      <c r="L245" s="686"/>
      <c r="M245" s="689">
        <v>3.4</v>
      </c>
      <c r="N245" s="683">
        <f t="shared" si="111"/>
        <v>1414.3999999999999</v>
      </c>
      <c r="O245" s="621"/>
      <c r="P245" s="622"/>
      <c r="Q245" s="683"/>
    </row>
    <row r="246" spans="1:17" ht="12.75">
      <c r="A246" s="683"/>
      <c r="B246" s="683">
        <v>6582</v>
      </c>
      <c r="C246" s="683">
        <v>324446</v>
      </c>
      <c r="D246" s="683">
        <v>421</v>
      </c>
      <c r="E246" s="657">
        <v>3.95</v>
      </c>
      <c r="F246" s="662">
        <f t="shared" si="110"/>
        <v>1662.95</v>
      </c>
      <c r="G246" s="686"/>
      <c r="H246" s="686"/>
      <c r="I246" s="686"/>
      <c r="J246" s="686"/>
      <c r="K246" s="686"/>
      <c r="L246" s="686"/>
      <c r="M246" s="689">
        <v>3.4</v>
      </c>
      <c r="N246" s="683">
        <f t="shared" si="111"/>
        <v>1431.3999999999999</v>
      </c>
      <c r="O246" s="621"/>
      <c r="P246" s="622"/>
      <c r="Q246" s="683"/>
    </row>
    <row r="247" spans="1:17">
      <c r="A247" s="683"/>
      <c r="B247" s="683"/>
      <c r="C247" s="683"/>
      <c r="D247" s="683"/>
      <c r="E247" s="657"/>
      <c r="F247" s="662"/>
      <c r="G247" s="686"/>
      <c r="H247" s="686"/>
      <c r="I247" s="686"/>
      <c r="J247" s="686"/>
      <c r="K247" s="686"/>
      <c r="L247" s="686"/>
      <c r="M247" s="686"/>
      <c r="N247" s="683"/>
      <c r="O247" s="621"/>
      <c r="P247" s="622"/>
      <c r="Q247" s="683"/>
    </row>
    <row r="248" spans="1:17" ht="12.75">
      <c r="A248" s="683" t="s">
        <v>4840</v>
      </c>
      <c r="B248" s="683">
        <v>6584</v>
      </c>
      <c r="C248" s="683">
        <v>324482</v>
      </c>
      <c r="D248" s="683">
        <v>848</v>
      </c>
      <c r="E248" s="657">
        <v>5.75</v>
      </c>
      <c r="F248" s="662">
        <f t="shared" si="110"/>
        <v>4876</v>
      </c>
      <c r="G248" s="686"/>
      <c r="H248" s="686"/>
      <c r="I248" s="686"/>
      <c r="J248" s="686"/>
      <c r="K248" s="686"/>
      <c r="L248" s="686"/>
      <c r="M248" s="689">
        <v>4.8</v>
      </c>
      <c r="N248" s="683">
        <f t="shared" si="111"/>
        <v>4070.3999999999996</v>
      </c>
      <c r="O248" s="621"/>
      <c r="P248" s="622"/>
      <c r="Q248" s="683"/>
    </row>
    <row r="249" spans="1:17" ht="12.75">
      <c r="A249" s="683"/>
      <c r="B249" s="683">
        <v>6584</v>
      </c>
      <c r="C249" s="683">
        <v>324464</v>
      </c>
      <c r="D249" s="683">
        <v>1952</v>
      </c>
      <c r="E249" s="657">
        <v>5.75</v>
      </c>
      <c r="F249" s="662">
        <f t="shared" si="110"/>
        <v>11224</v>
      </c>
      <c r="G249" s="686"/>
      <c r="H249" s="686"/>
      <c r="I249" s="686"/>
      <c r="J249" s="686"/>
      <c r="K249" s="686"/>
      <c r="L249" s="686"/>
      <c r="M249" s="689">
        <v>4.8</v>
      </c>
      <c r="N249" s="683">
        <f t="shared" si="111"/>
        <v>9369.6</v>
      </c>
      <c r="O249" s="621"/>
      <c r="P249" s="622"/>
      <c r="Q249" s="683"/>
    </row>
    <row r="250" spans="1:17" ht="12.75">
      <c r="A250" s="683"/>
      <c r="B250" s="683">
        <v>6584</v>
      </c>
      <c r="C250" s="683">
        <v>324491</v>
      </c>
      <c r="D250" s="683">
        <v>673</v>
      </c>
      <c r="E250" s="657">
        <v>5.75</v>
      </c>
      <c r="F250" s="662">
        <f t="shared" si="110"/>
        <v>3869.75</v>
      </c>
      <c r="G250" s="686"/>
      <c r="H250" s="686"/>
      <c r="I250" s="686"/>
      <c r="J250" s="686"/>
      <c r="K250" s="686"/>
      <c r="L250" s="686"/>
      <c r="M250" s="689">
        <v>4.8</v>
      </c>
      <c r="N250" s="683">
        <f t="shared" si="111"/>
        <v>3230.4</v>
      </c>
      <c r="O250" s="621"/>
      <c r="P250" s="622"/>
      <c r="Q250" s="683"/>
    </row>
    <row r="251" spans="1:17" ht="12.75">
      <c r="A251" s="683"/>
      <c r="B251" s="683">
        <v>6585</v>
      </c>
      <c r="C251" s="683">
        <v>324529</v>
      </c>
      <c r="D251" s="683">
        <v>517</v>
      </c>
      <c r="E251" s="657">
        <v>5.25</v>
      </c>
      <c r="F251" s="662">
        <f t="shared" si="110"/>
        <v>2714.25</v>
      </c>
      <c r="G251" s="686"/>
      <c r="H251" s="686"/>
      <c r="I251" s="686"/>
      <c r="J251" s="686"/>
      <c r="K251" s="686"/>
      <c r="L251" s="686"/>
      <c r="M251" s="689">
        <v>4.2</v>
      </c>
      <c r="N251" s="683">
        <f t="shared" si="111"/>
        <v>2171.4</v>
      </c>
      <c r="O251" s="621"/>
      <c r="P251" s="622"/>
      <c r="Q251" s="683"/>
    </row>
    <row r="252" spans="1:17" ht="12.75">
      <c r="A252" s="683"/>
      <c r="B252" s="683">
        <v>6585</v>
      </c>
      <c r="C252" s="683">
        <v>324510</v>
      </c>
      <c r="D252" s="683">
        <v>1184</v>
      </c>
      <c r="E252" s="657">
        <v>5.25</v>
      </c>
      <c r="F252" s="662">
        <f t="shared" si="110"/>
        <v>6216</v>
      </c>
      <c r="G252" s="686"/>
      <c r="H252" s="686"/>
      <c r="I252" s="686"/>
      <c r="J252" s="686"/>
      <c r="K252" s="686"/>
      <c r="L252" s="686"/>
      <c r="M252" s="689">
        <v>4.2</v>
      </c>
      <c r="N252" s="683">
        <f t="shared" si="111"/>
        <v>4972.8</v>
      </c>
      <c r="O252" s="621"/>
      <c r="P252" s="622"/>
      <c r="Q252" s="683"/>
    </row>
    <row r="253" spans="1:17" ht="12.75">
      <c r="A253" s="683"/>
      <c r="B253" s="683">
        <v>6585</v>
      </c>
      <c r="C253" s="683">
        <v>324538</v>
      </c>
      <c r="D253" s="683">
        <v>696</v>
      </c>
      <c r="E253" s="657">
        <v>5.25</v>
      </c>
      <c r="F253" s="662">
        <f t="shared" si="110"/>
        <v>3654</v>
      </c>
      <c r="G253" s="686"/>
      <c r="H253" s="686"/>
      <c r="I253" s="686"/>
      <c r="J253" s="686"/>
      <c r="K253" s="686"/>
      <c r="L253" s="686"/>
      <c r="M253" s="689">
        <v>4.2</v>
      </c>
      <c r="N253" s="683">
        <f t="shared" si="111"/>
        <v>2923.2000000000003</v>
      </c>
      <c r="O253" s="621"/>
      <c r="P253" s="622"/>
      <c r="Q253" s="683"/>
    </row>
    <row r="254" spans="1:17">
      <c r="A254" s="683"/>
      <c r="B254" s="683"/>
      <c r="C254" s="683" t="s">
        <v>4841</v>
      </c>
      <c r="D254" s="683">
        <f>SUM(D204:D253)</f>
        <v>42913</v>
      </c>
      <c r="E254" s="683"/>
      <c r="F254" s="657">
        <f>SUM(F204:F253)</f>
        <v>149184.56</v>
      </c>
      <c r="G254" s="686"/>
      <c r="H254" s="686"/>
      <c r="I254" s="686"/>
      <c r="J254" s="686"/>
      <c r="K254" s="686"/>
      <c r="L254" s="686"/>
      <c r="M254" s="686"/>
      <c r="N254" s="686">
        <f>SUM(N204:N253)</f>
        <v>127419.74999999999</v>
      </c>
      <c r="O254" s="621"/>
      <c r="P254" s="622"/>
      <c r="Q254" s="683"/>
    </row>
    <row r="255" spans="1:17">
      <c r="A255" s="765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621"/>
      <c r="P255" s="622"/>
      <c r="Q255" s="765"/>
    </row>
    <row r="256" spans="1:17" ht="12.75">
      <c r="A256" s="765" t="s">
        <v>4892</v>
      </c>
      <c r="B256" s="765">
        <v>7147</v>
      </c>
      <c r="C256" s="765">
        <v>354604</v>
      </c>
      <c r="D256" s="765">
        <v>922</v>
      </c>
      <c r="E256" s="657">
        <v>1.3</v>
      </c>
      <c r="F256" s="662">
        <f t="shared" ref="F256:F306" si="112">E256*D256</f>
        <v>1198.6000000000001</v>
      </c>
      <c r="G256" s="657"/>
      <c r="H256" s="657"/>
      <c r="I256" s="657"/>
      <c r="J256" s="657"/>
      <c r="K256" s="657"/>
      <c r="L256" s="657"/>
      <c r="M256" s="781">
        <v>1.1299999999999999</v>
      </c>
      <c r="N256" s="765">
        <f t="shared" ref="N256:N307" si="113">M256*D256</f>
        <v>1041.8599999999999</v>
      </c>
      <c r="O256" s="621"/>
      <c r="P256" s="622"/>
      <c r="Q256" s="765"/>
    </row>
    <row r="257" spans="1:17" ht="12.75">
      <c r="A257" s="765"/>
      <c r="B257" s="765">
        <v>7147</v>
      </c>
      <c r="C257" s="765">
        <v>354595</v>
      </c>
      <c r="D257" s="765">
        <v>2160</v>
      </c>
      <c r="E257" s="657">
        <v>1.3</v>
      </c>
      <c r="F257" s="662">
        <f t="shared" si="112"/>
        <v>2808</v>
      </c>
      <c r="G257" s="657"/>
      <c r="H257" s="657"/>
      <c r="I257" s="657"/>
      <c r="J257" s="657"/>
      <c r="K257" s="657"/>
      <c r="L257" s="657"/>
      <c r="M257" s="781">
        <v>1.1299999999999999</v>
      </c>
      <c r="N257" s="765">
        <f t="shared" si="113"/>
        <v>2440.7999999999997</v>
      </c>
      <c r="O257" s="621"/>
      <c r="P257" s="622"/>
      <c r="Q257" s="765"/>
    </row>
    <row r="258" spans="1:17" ht="12.75">
      <c r="A258" s="765"/>
      <c r="B258" s="765">
        <v>7147</v>
      </c>
      <c r="C258" s="765">
        <v>354613</v>
      </c>
      <c r="D258" s="765">
        <v>558</v>
      </c>
      <c r="E258" s="657">
        <v>1.3</v>
      </c>
      <c r="F258" s="662">
        <f t="shared" si="112"/>
        <v>725.4</v>
      </c>
      <c r="G258" s="657"/>
      <c r="H258" s="657"/>
      <c r="I258" s="657"/>
      <c r="J258" s="657"/>
      <c r="K258" s="657"/>
      <c r="L258" s="657"/>
      <c r="M258" s="781">
        <v>1.1299999999999999</v>
      </c>
      <c r="N258" s="765">
        <f t="shared" si="113"/>
        <v>630.54</v>
      </c>
      <c r="O258" s="621"/>
      <c r="P258" s="622"/>
      <c r="Q258" s="765"/>
    </row>
    <row r="259" spans="1:17" ht="12.75">
      <c r="A259" s="765"/>
      <c r="B259" s="765">
        <v>7148</v>
      </c>
      <c r="C259" s="765">
        <v>354631</v>
      </c>
      <c r="D259" s="765">
        <v>656</v>
      </c>
      <c r="E259" s="657">
        <v>1.4</v>
      </c>
      <c r="F259" s="662">
        <f t="shared" si="112"/>
        <v>918.4</v>
      </c>
      <c r="G259" s="657"/>
      <c r="H259" s="657"/>
      <c r="I259" s="657"/>
      <c r="J259" s="657"/>
      <c r="K259" s="657"/>
      <c r="L259" s="657"/>
      <c r="M259" s="781">
        <v>1.23</v>
      </c>
      <c r="N259" s="765">
        <f t="shared" si="113"/>
        <v>806.88</v>
      </c>
      <c r="O259" s="621"/>
      <c r="P259" s="622"/>
      <c r="Q259" s="765"/>
    </row>
    <row r="260" spans="1:17" ht="12.75">
      <c r="A260" s="765"/>
      <c r="B260" s="765">
        <v>7148</v>
      </c>
      <c r="C260" s="765">
        <v>354622</v>
      </c>
      <c r="D260" s="765">
        <v>1512</v>
      </c>
      <c r="E260" s="657">
        <v>1.4</v>
      </c>
      <c r="F260" s="662">
        <f t="shared" si="112"/>
        <v>2116.7999999999997</v>
      </c>
      <c r="G260" s="657"/>
      <c r="H260" s="657"/>
      <c r="I260" s="657"/>
      <c r="J260" s="657"/>
      <c r="K260" s="657"/>
      <c r="L260" s="657"/>
      <c r="M260" s="781">
        <v>1.23</v>
      </c>
      <c r="N260" s="765">
        <f t="shared" si="113"/>
        <v>1859.76</v>
      </c>
      <c r="O260" s="621"/>
      <c r="P260" s="622"/>
      <c r="Q260" s="765"/>
    </row>
    <row r="261" spans="1:17" ht="12.75">
      <c r="A261" s="765"/>
      <c r="B261" s="765">
        <v>7148</v>
      </c>
      <c r="C261" s="765">
        <v>354640</v>
      </c>
      <c r="D261" s="765">
        <v>391</v>
      </c>
      <c r="E261" s="657">
        <v>1.4</v>
      </c>
      <c r="F261" s="662">
        <f t="shared" si="112"/>
        <v>547.4</v>
      </c>
      <c r="G261" s="657"/>
      <c r="H261" s="657"/>
      <c r="I261" s="657"/>
      <c r="J261" s="657"/>
      <c r="K261" s="657"/>
      <c r="L261" s="657"/>
      <c r="M261" s="781">
        <v>1.23</v>
      </c>
      <c r="N261" s="765">
        <f t="shared" si="113"/>
        <v>480.93</v>
      </c>
      <c r="O261" s="621"/>
      <c r="P261" s="622"/>
      <c r="Q261" s="765"/>
    </row>
    <row r="262" spans="1:17" ht="12.75">
      <c r="A262" s="765"/>
      <c r="B262" s="765">
        <v>7149</v>
      </c>
      <c r="C262" s="765">
        <v>354669</v>
      </c>
      <c r="D262" s="765">
        <v>452</v>
      </c>
      <c r="E262" s="657">
        <v>1.4</v>
      </c>
      <c r="F262" s="662">
        <f t="shared" si="112"/>
        <v>632.79999999999995</v>
      </c>
      <c r="G262" s="657"/>
      <c r="H262" s="657"/>
      <c r="I262" s="657"/>
      <c r="J262" s="657"/>
      <c r="K262" s="657"/>
      <c r="L262" s="657"/>
      <c r="M262" s="781">
        <v>1.23</v>
      </c>
      <c r="N262" s="765">
        <f t="shared" si="113"/>
        <v>555.96</v>
      </c>
      <c r="O262" s="621"/>
      <c r="P262" s="622"/>
      <c r="Q262" s="765"/>
    </row>
    <row r="263" spans="1:17" ht="12.75">
      <c r="A263" s="765"/>
      <c r="B263" s="765">
        <v>7149</v>
      </c>
      <c r="C263" s="765">
        <v>354650</v>
      </c>
      <c r="D263" s="765">
        <v>1044</v>
      </c>
      <c r="E263" s="657">
        <v>1.4</v>
      </c>
      <c r="F263" s="662">
        <f t="shared" si="112"/>
        <v>1461.6</v>
      </c>
      <c r="G263" s="657"/>
      <c r="H263" s="657"/>
      <c r="I263" s="657"/>
      <c r="J263" s="657"/>
      <c r="K263" s="657"/>
      <c r="L263" s="657"/>
      <c r="M263" s="781">
        <v>1.23</v>
      </c>
      <c r="N263" s="765">
        <f t="shared" si="113"/>
        <v>1284.1199999999999</v>
      </c>
      <c r="O263" s="621"/>
      <c r="P263" s="622"/>
      <c r="Q263" s="765"/>
    </row>
    <row r="264" spans="1:17" ht="12.75">
      <c r="A264" s="765"/>
      <c r="B264" s="765">
        <v>7149</v>
      </c>
      <c r="C264" s="765">
        <v>354678</v>
      </c>
      <c r="D264" s="765">
        <v>271</v>
      </c>
      <c r="E264" s="657">
        <v>1.4</v>
      </c>
      <c r="F264" s="662">
        <f t="shared" si="112"/>
        <v>379.4</v>
      </c>
      <c r="G264" s="657"/>
      <c r="H264" s="657"/>
      <c r="I264" s="657"/>
      <c r="J264" s="657"/>
      <c r="K264" s="657"/>
      <c r="L264" s="657"/>
      <c r="M264" s="781">
        <v>1.23</v>
      </c>
      <c r="N264" s="765">
        <f t="shared" si="113"/>
        <v>333.33</v>
      </c>
      <c r="O264" s="621"/>
      <c r="P264" s="622"/>
      <c r="Q264" s="765"/>
    </row>
    <row r="265" spans="1:17" ht="12.75">
      <c r="A265" s="765"/>
      <c r="B265" s="765">
        <v>7144</v>
      </c>
      <c r="C265" s="765">
        <v>354512</v>
      </c>
      <c r="D265" s="765">
        <v>1387</v>
      </c>
      <c r="E265" s="657">
        <v>1.6</v>
      </c>
      <c r="F265" s="662">
        <f t="shared" si="112"/>
        <v>2219.2000000000003</v>
      </c>
      <c r="G265" s="657"/>
      <c r="H265" s="657"/>
      <c r="I265" s="657"/>
      <c r="J265" s="657"/>
      <c r="K265" s="657"/>
      <c r="L265" s="657"/>
      <c r="M265" s="781">
        <v>1.45</v>
      </c>
      <c r="N265" s="765">
        <f t="shared" si="113"/>
        <v>2011.1499999999999</v>
      </c>
      <c r="O265" s="621"/>
      <c r="P265" s="622"/>
      <c r="Q265" s="765"/>
    </row>
    <row r="266" spans="1:17" ht="12.75">
      <c r="A266" s="765"/>
      <c r="B266" s="765">
        <v>7144</v>
      </c>
      <c r="C266" s="765">
        <v>354503</v>
      </c>
      <c r="D266" s="765">
        <v>1372</v>
      </c>
      <c r="E266" s="657">
        <v>1.6</v>
      </c>
      <c r="F266" s="662">
        <f t="shared" si="112"/>
        <v>2195.2000000000003</v>
      </c>
      <c r="G266" s="657"/>
      <c r="H266" s="657"/>
      <c r="I266" s="657"/>
      <c r="J266" s="657"/>
      <c r="K266" s="657"/>
      <c r="L266" s="657"/>
      <c r="M266" s="781">
        <v>1.45</v>
      </c>
      <c r="N266" s="765">
        <f t="shared" si="113"/>
        <v>1989.3999999999999</v>
      </c>
      <c r="O266" s="621"/>
      <c r="P266" s="622"/>
      <c r="Q266" s="765"/>
    </row>
    <row r="267" spans="1:17" ht="12.75">
      <c r="A267" s="765"/>
      <c r="B267" s="765">
        <v>7144</v>
      </c>
      <c r="C267" s="765">
        <v>354521</v>
      </c>
      <c r="D267" s="765">
        <v>747</v>
      </c>
      <c r="E267" s="657">
        <v>1.6</v>
      </c>
      <c r="F267" s="662">
        <f t="shared" si="112"/>
        <v>1195.2</v>
      </c>
      <c r="G267" s="657"/>
      <c r="H267" s="657"/>
      <c r="I267" s="657"/>
      <c r="J267" s="657"/>
      <c r="K267" s="657"/>
      <c r="L267" s="657"/>
      <c r="M267" s="781">
        <v>1.45</v>
      </c>
      <c r="N267" s="765">
        <f t="shared" si="113"/>
        <v>1083.1499999999999</v>
      </c>
      <c r="O267" s="621"/>
      <c r="P267" s="622"/>
      <c r="Q267" s="765"/>
    </row>
    <row r="268" spans="1:17" ht="12.75">
      <c r="A268" s="765"/>
      <c r="B268" s="765">
        <v>7145</v>
      </c>
      <c r="C268" s="765">
        <v>354559</v>
      </c>
      <c r="D268" s="765">
        <v>1291</v>
      </c>
      <c r="E268" s="657">
        <v>1.6</v>
      </c>
      <c r="F268" s="662">
        <f t="shared" si="112"/>
        <v>2065.6</v>
      </c>
      <c r="G268" s="657"/>
      <c r="H268" s="657"/>
      <c r="I268" s="657"/>
      <c r="J268" s="657"/>
      <c r="K268" s="657"/>
      <c r="L268" s="657"/>
      <c r="M268" s="781">
        <v>1.45</v>
      </c>
      <c r="N268" s="765">
        <f t="shared" si="113"/>
        <v>1871.95</v>
      </c>
      <c r="O268" s="621"/>
      <c r="P268" s="622"/>
      <c r="Q268" s="765"/>
    </row>
    <row r="269" spans="1:17" ht="12.75">
      <c r="A269" s="765"/>
      <c r="B269" s="765">
        <v>7145</v>
      </c>
      <c r="C269" s="765">
        <v>354530</v>
      </c>
      <c r="D269" s="765">
        <v>1274</v>
      </c>
      <c r="E269" s="657">
        <v>1.6</v>
      </c>
      <c r="F269" s="662">
        <f t="shared" si="112"/>
        <v>2038.4</v>
      </c>
      <c r="G269" s="657"/>
      <c r="H269" s="657"/>
      <c r="I269" s="657"/>
      <c r="J269" s="657"/>
      <c r="K269" s="657"/>
      <c r="L269" s="657"/>
      <c r="M269" s="781">
        <v>1.45</v>
      </c>
      <c r="N269" s="765">
        <f t="shared" si="113"/>
        <v>1847.3</v>
      </c>
      <c r="O269" s="621"/>
      <c r="P269" s="622"/>
      <c r="Q269" s="765"/>
    </row>
    <row r="270" spans="1:17" ht="12.75">
      <c r="A270" s="765"/>
      <c r="B270" s="765">
        <v>7145</v>
      </c>
      <c r="C270" s="765">
        <v>354568</v>
      </c>
      <c r="D270" s="765">
        <v>693</v>
      </c>
      <c r="E270" s="657">
        <v>1.6</v>
      </c>
      <c r="F270" s="662">
        <f t="shared" si="112"/>
        <v>1108.8</v>
      </c>
      <c r="G270" s="657"/>
      <c r="H270" s="657"/>
      <c r="I270" s="657"/>
      <c r="J270" s="657"/>
      <c r="K270" s="657"/>
      <c r="L270" s="657"/>
      <c r="M270" s="781">
        <v>1.45</v>
      </c>
      <c r="N270" s="765">
        <f t="shared" si="113"/>
        <v>1004.85</v>
      </c>
      <c r="O270" s="621"/>
      <c r="P270" s="622"/>
      <c r="Q270" s="765"/>
    </row>
    <row r="271" spans="1:17">
      <c r="A271" s="765"/>
      <c r="B271" s="765"/>
      <c r="C271" s="765"/>
      <c r="D271" s="765"/>
      <c r="E271" s="657"/>
      <c r="F271" s="662"/>
      <c r="G271" s="657"/>
      <c r="H271" s="657"/>
      <c r="I271" s="657"/>
      <c r="J271" s="657"/>
      <c r="K271" s="657"/>
      <c r="L271" s="657"/>
      <c r="M271" s="657"/>
      <c r="N271" s="765">
        <f t="shared" si="113"/>
        <v>0</v>
      </c>
      <c r="O271" s="621"/>
      <c r="P271" s="622"/>
      <c r="Q271" s="765"/>
    </row>
    <row r="272" spans="1:17" ht="12.75">
      <c r="A272" s="765" t="s">
        <v>4893</v>
      </c>
      <c r="B272" s="765">
        <v>7146</v>
      </c>
      <c r="C272" s="765">
        <v>354586</v>
      </c>
      <c r="D272" s="765">
        <v>641</v>
      </c>
      <c r="E272" s="657">
        <v>1.6</v>
      </c>
      <c r="F272" s="662">
        <f t="shared" si="112"/>
        <v>1025.6000000000001</v>
      </c>
      <c r="G272" s="657"/>
      <c r="H272" s="657"/>
      <c r="I272" s="657"/>
      <c r="J272" s="657"/>
      <c r="K272" s="657"/>
      <c r="L272" s="657"/>
      <c r="M272" s="781">
        <v>1.45</v>
      </c>
      <c r="N272" s="765">
        <f t="shared" si="113"/>
        <v>929.44999999999993</v>
      </c>
      <c r="O272" s="621"/>
      <c r="P272" s="622"/>
      <c r="Q272" s="765"/>
    </row>
    <row r="273" spans="1:17" ht="12.75">
      <c r="A273" s="765"/>
      <c r="B273" s="765">
        <v>7146</v>
      </c>
      <c r="C273" s="765">
        <v>354577</v>
      </c>
      <c r="D273" s="765">
        <v>686</v>
      </c>
      <c r="E273" s="657">
        <v>1.6</v>
      </c>
      <c r="F273" s="662">
        <f t="shared" si="112"/>
        <v>1097.6000000000001</v>
      </c>
      <c r="G273" s="657"/>
      <c r="H273" s="657"/>
      <c r="I273" s="657"/>
      <c r="J273" s="657"/>
      <c r="K273" s="657"/>
      <c r="L273" s="657"/>
      <c r="M273" s="781">
        <v>1.45</v>
      </c>
      <c r="N273" s="765">
        <f t="shared" si="113"/>
        <v>994.69999999999993</v>
      </c>
      <c r="O273" s="621"/>
      <c r="P273" s="622"/>
      <c r="Q273" s="765"/>
    </row>
    <row r="274" spans="1:17" ht="12.75">
      <c r="A274" s="765"/>
      <c r="B274" s="765">
        <v>7146</v>
      </c>
      <c r="C274" s="765">
        <v>368170</v>
      </c>
      <c r="D274" s="765">
        <v>358</v>
      </c>
      <c r="E274" s="657">
        <v>1.6</v>
      </c>
      <c r="F274" s="662">
        <f t="shared" si="112"/>
        <v>572.80000000000007</v>
      </c>
      <c r="G274" s="657"/>
      <c r="H274" s="657"/>
      <c r="I274" s="657"/>
      <c r="J274" s="657"/>
      <c r="K274" s="657"/>
      <c r="L274" s="657"/>
      <c r="M274" s="781">
        <v>1.45</v>
      </c>
      <c r="N274" s="765">
        <f t="shared" si="113"/>
        <v>519.1</v>
      </c>
      <c r="O274" s="621"/>
      <c r="P274" s="622"/>
      <c r="Q274" s="765"/>
    </row>
    <row r="275" spans="1:17" ht="12.75">
      <c r="A275" s="765"/>
      <c r="B275" s="765">
        <v>7141</v>
      </c>
      <c r="C275" s="765">
        <v>354411</v>
      </c>
      <c r="D275" s="765">
        <v>1456</v>
      </c>
      <c r="E275" s="657">
        <v>1.65</v>
      </c>
      <c r="F275" s="662">
        <f t="shared" si="112"/>
        <v>2402.4</v>
      </c>
      <c r="G275" s="657"/>
      <c r="H275" s="657"/>
      <c r="I275" s="657"/>
      <c r="J275" s="657"/>
      <c r="K275" s="657"/>
      <c r="L275" s="657"/>
      <c r="M275" s="781">
        <v>1.5</v>
      </c>
      <c r="N275" s="765">
        <f t="shared" si="113"/>
        <v>2184</v>
      </c>
      <c r="O275" s="621"/>
      <c r="P275" s="622"/>
      <c r="Q275" s="765"/>
    </row>
    <row r="276" spans="1:17" ht="12.75">
      <c r="A276" s="765"/>
      <c r="B276" s="765">
        <v>7141</v>
      </c>
      <c r="C276" s="765">
        <v>354402</v>
      </c>
      <c r="D276" s="765">
        <v>1470</v>
      </c>
      <c r="E276" s="657">
        <v>1.65</v>
      </c>
      <c r="F276" s="662">
        <f t="shared" si="112"/>
        <v>2425.5</v>
      </c>
      <c r="G276" s="657"/>
      <c r="H276" s="657"/>
      <c r="I276" s="657"/>
      <c r="J276" s="657"/>
      <c r="K276" s="657"/>
      <c r="L276" s="657"/>
      <c r="M276" s="781">
        <v>1.5</v>
      </c>
      <c r="N276" s="765">
        <f t="shared" si="113"/>
        <v>2205</v>
      </c>
      <c r="O276" s="621"/>
      <c r="P276" s="622"/>
      <c r="Q276" s="765"/>
    </row>
    <row r="277" spans="1:17" ht="12.75">
      <c r="A277" s="765"/>
      <c r="B277" s="765">
        <v>7141</v>
      </c>
      <c r="C277" s="765">
        <v>354420</v>
      </c>
      <c r="D277" s="765">
        <v>821</v>
      </c>
      <c r="E277" s="657">
        <v>1.65</v>
      </c>
      <c r="F277" s="662">
        <f t="shared" si="112"/>
        <v>1354.6499999999999</v>
      </c>
      <c r="G277" s="657"/>
      <c r="H277" s="657"/>
      <c r="I277" s="657"/>
      <c r="J277" s="657"/>
      <c r="K277" s="657"/>
      <c r="L277" s="657"/>
      <c r="M277" s="781">
        <v>1.5</v>
      </c>
      <c r="N277" s="765">
        <f t="shared" si="113"/>
        <v>1231.5</v>
      </c>
      <c r="O277" s="621"/>
      <c r="P277" s="622"/>
      <c r="Q277" s="765"/>
    </row>
    <row r="278" spans="1:17" ht="12.75">
      <c r="A278" s="765"/>
      <c r="B278" s="765">
        <v>7143</v>
      </c>
      <c r="C278" s="765">
        <v>354485</v>
      </c>
      <c r="D278" s="765">
        <v>935</v>
      </c>
      <c r="E278" s="657">
        <v>1.5</v>
      </c>
      <c r="F278" s="662">
        <f t="shared" si="112"/>
        <v>1402.5</v>
      </c>
      <c r="G278" s="657"/>
      <c r="H278" s="657"/>
      <c r="I278" s="657"/>
      <c r="J278" s="657"/>
      <c r="K278" s="657"/>
      <c r="L278" s="657"/>
      <c r="M278" s="781">
        <v>1.35</v>
      </c>
      <c r="N278" s="765">
        <f t="shared" si="113"/>
        <v>1262.25</v>
      </c>
      <c r="O278" s="621"/>
      <c r="P278" s="622"/>
      <c r="Q278" s="765"/>
    </row>
    <row r="279" spans="1:17" ht="12.75">
      <c r="A279" s="765"/>
      <c r="B279" s="765">
        <v>7143</v>
      </c>
      <c r="C279" s="765">
        <v>354476</v>
      </c>
      <c r="D279" s="765">
        <v>931</v>
      </c>
      <c r="E279" s="657">
        <v>1.5</v>
      </c>
      <c r="F279" s="662">
        <f t="shared" si="112"/>
        <v>1396.5</v>
      </c>
      <c r="G279" s="657"/>
      <c r="H279" s="657"/>
      <c r="I279" s="657"/>
      <c r="J279" s="657"/>
      <c r="K279" s="657"/>
      <c r="L279" s="657"/>
      <c r="M279" s="781">
        <v>1.35</v>
      </c>
      <c r="N279" s="765">
        <f t="shared" si="113"/>
        <v>1256.8500000000001</v>
      </c>
      <c r="O279" s="621"/>
      <c r="P279" s="622"/>
      <c r="Q279" s="765"/>
    </row>
    <row r="280" spans="1:17" ht="12.75">
      <c r="A280" s="765"/>
      <c r="B280" s="765">
        <v>7143</v>
      </c>
      <c r="C280" s="765">
        <v>354494</v>
      </c>
      <c r="D280" s="765">
        <v>525</v>
      </c>
      <c r="E280" s="657">
        <v>1.5</v>
      </c>
      <c r="F280" s="662">
        <f t="shared" si="112"/>
        <v>787.5</v>
      </c>
      <c r="G280" s="657"/>
      <c r="H280" s="657"/>
      <c r="I280" s="657"/>
      <c r="J280" s="657"/>
      <c r="K280" s="657"/>
      <c r="L280" s="657"/>
      <c r="M280" s="781">
        <v>1.35</v>
      </c>
      <c r="N280" s="765">
        <f t="shared" si="113"/>
        <v>708.75</v>
      </c>
      <c r="O280" s="621"/>
      <c r="P280" s="622"/>
      <c r="Q280" s="765"/>
    </row>
    <row r="281" spans="1:17" ht="12.75">
      <c r="A281" s="765"/>
      <c r="B281" s="765">
        <v>7142</v>
      </c>
      <c r="C281" s="765">
        <v>354458</v>
      </c>
      <c r="D281" s="765">
        <v>1294</v>
      </c>
      <c r="E281" s="657">
        <v>1.39</v>
      </c>
      <c r="F281" s="662">
        <f t="shared" si="112"/>
        <v>1798.6599999999999</v>
      </c>
      <c r="G281" s="657"/>
      <c r="H281" s="657"/>
      <c r="I281" s="657"/>
      <c r="J281" s="657"/>
      <c r="K281" s="657"/>
      <c r="L281" s="657"/>
      <c r="M281" s="781">
        <v>1.22</v>
      </c>
      <c r="N281" s="765">
        <f t="shared" si="113"/>
        <v>1578.68</v>
      </c>
      <c r="O281" s="621"/>
      <c r="P281" s="622"/>
      <c r="Q281" s="765"/>
    </row>
    <row r="282" spans="1:17" ht="12.75">
      <c r="A282" s="765"/>
      <c r="B282" s="765">
        <v>7142</v>
      </c>
      <c r="C282" s="765">
        <v>354430</v>
      </c>
      <c r="D282" s="765">
        <v>1274</v>
      </c>
      <c r="E282" s="657">
        <v>1.39</v>
      </c>
      <c r="F282" s="662">
        <f t="shared" si="112"/>
        <v>1770.86</v>
      </c>
      <c r="G282" s="657"/>
      <c r="H282" s="657"/>
      <c r="I282" s="657"/>
      <c r="J282" s="657"/>
      <c r="K282" s="657"/>
      <c r="L282" s="657"/>
      <c r="M282" s="781">
        <v>1.22</v>
      </c>
      <c r="N282" s="765">
        <f t="shared" si="113"/>
        <v>1554.28</v>
      </c>
      <c r="O282" s="621"/>
      <c r="P282" s="622"/>
      <c r="Q282" s="765"/>
    </row>
    <row r="283" spans="1:17" ht="12.75">
      <c r="A283" s="765"/>
      <c r="B283" s="765">
        <v>7142</v>
      </c>
      <c r="C283" s="765">
        <v>354467</v>
      </c>
      <c r="D283" s="765">
        <v>720</v>
      </c>
      <c r="E283" s="657">
        <v>1.39</v>
      </c>
      <c r="F283" s="662">
        <f t="shared" si="112"/>
        <v>1000.8</v>
      </c>
      <c r="G283" s="657"/>
      <c r="H283" s="657"/>
      <c r="I283" s="657"/>
      <c r="J283" s="657"/>
      <c r="K283" s="657"/>
      <c r="L283" s="657"/>
      <c r="M283" s="781">
        <v>1.22</v>
      </c>
      <c r="N283" s="765">
        <f t="shared" si="113"/>
        <v>878.4</v>
      </c>
      <c r="O283" s="621"/>
      <c r="P283" s="622"/>
      <c r="Q283" s="765"/>
    </row>
    <row r="284" spans="1:17" ht="12.75">
      <c r="A284" s="765"/>
      <c r="B284" s="765">
        <v>7150</v>
      </c>
      <c r="C284" s="765">
        <v>354696</v>
      </c>
      <c r="D284" s="765">
        <v>1127</v>
      </c>
      <c r="E284" s="657">
        <v>1.47</v>
      </c>
      <c r="F284" s="662">
        <f t="shared" si="112"/>
        <v>1656.69</v>
      </c>
      <c r="G284" s="657"/>
      <c r="H284" s="657"/>
      <c r="I284" s="657"/>
      <c r="J284" s="657"/>
      <c r="K284" s="657"/>
      <c r="L284" s="657"/>
      <c r="M284" s="781">
        <v>1.27</v>
      </c>
      <c r="N284" s="765">
        <f t="shared" si="113"/>
        <v>1431.29</v>
      </c>
      <c r="O284" s="621"/>
      <c r="P284" s="622"/>
      <c r="Q284" s="765"/>
    </row>
    <row r="285" spans="1:17" ht="12.75">
      <c r="A285" s="765"/>
      <c r="B285" s="765">
        <v>7150</v>
      </c>
      <c r="C285" s="765">
        <v>354687</v>
      </c>
      <c r="D285" s="765">
        <v>735</v>
      </c>
      <c r="E285" s="657">
        <v>1.47</v>
      </c>
      <c r="F285" s="662">
        <f t="shared" si="112"/>
        <v>1080.45</v>
      </c>
      <c r="G285" s="657"/>
      <c r="H285" s="657"/>
      <c r="I285" s="657"/>
      <c r="J285" s="657"/>
      <c r="K285" s="657"/>
      <c r="L285" s="657"/>
      <c r="M285" s="781">
        <v>1.27</v>
      </c>
      <c r="N285" s="765">
        <f t="shared" si="113"/>
        <v>933.45</v>
      </c>
      <c r="O285" s="621"/>
      <c r="P285" s="622"/>
      <c r="Q285" s="765"/>
    </row>
    <row r="286" spans="1:17" ht="12.75">
      <c r="A286" s="765"/>
      <c r="B286" s="765">
        <v>7150</v>
      </c>
      <c r="C286" s="765">
        <v>354705</v>
      </c>
      <c r="D286" s="765">
        <v>435</v>
      </c>
      <c r="E286" s="657">
        <v>1.47</v>
      </c>
      <c r="F286" s="662">
        <f t="shared" si="112"/>
        <v>639.44999999999993</v>
      </c>
      <c r="G286" s="657"/>
      <c r="H286" s="657"/>
      <c r="I286" s="657"/>
      <c r="J286" s="657"/>
      <c r="K286" s="657"/>
      <c r="L286" s="657"/>
      <c r="M286" s="781">
        <v>1.27</v>
      </c>
      <c r="N286" s="765">
        <f t="shared" si="113"/>
        <v>552.45000000000005</v>
      </c>
      <c r="O286" s="621"/>
      <c r="P286" s="622"/>
      <c r="Q286" s="765"/>
    </row>
    <row r="287" spans="1:17">
      <c r="A287" s="765"/>
      <c r="B287" s="765"/>
      <c r="C287" s="765"/>
      <c r="D287" s="765"/>
      <c r="E287" s="657"/>
      <c r="F287" s="662"/>
      <c r="G287" s="657"/>
      <c r="H287" s="657"/>
      <c r="I287" s="657"/>
      <c r="J287" s="657"/>
      <c r="K287" s="657"/>
      <c r="L287" s="657"/>
      <c r="M287" s="657"/>
      <c r="N287" s="765">
        <f t="shared" si="113"/>
        <v>0</v>
      </c>
      <c r="O287" s="621"/>
      <c r="P287" s="622"/>
      <c r="Q287" s="765"/>
    </row>
    <row r="288" spans="1:17">
      <c r="A288" s="765" t="s">
        <v>4894</v>
      </c>
      <c r="B288" s="765">
        <v>7151</v>
      </c>
      <c r="C288" s="765">
        <v>354723</v>
      </c>
      <c r="D288" s="765">
        <v>1127</v>
      </c>
      <c r="E288" s="657">
        <v>1.47</v>
      </c>
      <c r="F288" s="662">
        <f t="shared" si="112"/>
        <v>1656.69</v>
      </c>
      <c r="G288" s="657"/>
      <c r="H288" s="657"/>
      <c r="I288" s="657"/>
      <c r="J288" s="657"/>
      <c r="K288" s="657"/>
      <c r="L288" s="657"/>
      <c r="M288" s="657">
        <v>1.27</v>
      </c>
      <c r="N288" s="765">
        <f t="shared" si="113"/>
        <v>1431.29</v>
      </c>
      <c r="O288" s="621"/>
      <c r="P288" s="622"/>
      <c r="Q288" s="765"/>
    </row>
    <row r="289" spans="1:17">
      <c r="A289" s="765"/>
      <c r="B289" s="765">
        <v>7151</v>
      </c>
      <c r="C289" s="765">
        <v>354714</v>
      </c>
      <c r="D289" s="765">
        <v>735</v>
      </c>
      <c r="E289" s="657">
        <v>1.47</v>
      </c>
      <c r="F289" s="662">
        <f t="shared" si="112"/>
        <v>1080.45</v>
      </c>
      <c r="G289" s="657"/>
      <c r="H289" s="657"/>
      <c r="I289" s="657"/>
      <c r="J289" s="657"/>
      <c r="K289" s="657"/>
      <c r="L289" s="657"/>
      <c r="M289" s="657">
        <v>1.27</v>
      </c>
      <c r="N289" s="765">
        <f t="shared" si="113"/>
        <v>933.45</v>
      </c>
      <c r="O289" s="621"/>
      <c r="P289" s="622"/>
      <c r="Q289" s="765"/>
    </row>
    <row r="290" spans="1:17">
      <c r="A290" s="765"/>
      <c r="B290" s="765">
        <v>7151</v>
      </c>
      <c r="C290" s="765">
        <v>354732</v>
      </c>
      <c r="D290" s="765">
        <v>435</v>
      </c>
      <c r="E290" s="657">
        <v>1.47</v>
      </c>
      <c r="F290" s="662">
        <f t="shared" si="112"/>
        <v>639.44999999999993</v>
      </c>
      <c r="G290" s="657"/>
      <c r="H290" s="657"/>
      <c r="I290" s="657"/>
      <c r="J290" s="657"/>
      <c r="K290" s="657"/>
      <c r="L290" s="657"/>
      <c r="M290" s="657">
        <v>1.27</v>
      </c>
      <c r="N290" s="765">
        <f t="shared" si="113"/>
        <v>552.45000000000005</v>
      </c>
      <c r="O290" s="621"/>
      <c r="P290" s="622"/>
      <c r="Q290" s="765"/>
    </row>
    <row r="291" spans="1:17">
      <c r="A291" s="765"/>
      <c r="B291" s="765">
        <v>7152</v>
      </c>
      <c r="C291" s="765">
        <v>354750</v>
      </c>
      <c r="D291" s="765">
        <v>589</v>
      </c>
      <c r="E291" s="657">
        <v>1.3</v>
      </c>
      <c r="F291" s="662">
        <f t="shared" si="112"/>
        <v>765.7</v>
      </c>
      <c r="G291" s="657"/>
      <c r="H291" s="657"/>
      <c r="I291" s="657"/>
      <c r="J291" s="657"/>
      <c r="K291" s="657"/>
      <c r="L291" s="657"/>
      <c r="M291" s="657">
        <v>1.0900000000000001</v>
      </c>
      <c r="N291" s="765">
        <f t="shared" si="113"/>
        <v>642.01</v>
      </c>
      <c r="O291" s="621"/>
      <c r="P291" s="622"/>
      <c r="Q291" s="765"/>
    </row>
    <row r="292" spans="1:17">
      <c r="A292" s="765"/>
      <c r="B292" s="765">
        <v>7152</v>
      </c>
      <c r="C292" s="765">
        <v>354741</v>
      </c>
      <c r="D292" s="765">
        <v>900</v>
      </c>
      <c r="E292" s="657">
        <v>1.3</v>
      </c>
      <c r="F292" s="662">
        <f t="shared" si="112"/>
        <v>1170</v>
      </c>
      <c r="G292" s="657"/>
      <c r="H292" s="657"/>
      <c r="I292" s="657"/>
      <c r="J292" s="657"/>
      <c r="K292" s="657"/>
      <c r="L292" s="657"/>
      <c r="M292" s="657">
        <v>1.0900000000000001</v>
      </c>
      <c r="N292" s="765">
        <f t="shared" si="113"/>
        <v>981.00000000000011</v>
      </c>
      <c r="O292" s="621"/>
      <c r="P292" s="622"/>
      <c r="Q292" s="765"/>
    </row>
    <row r="293" spans="1:17">
      <c r="A293" s="765"/>
      <c r="B293" s="765">
        <v>7152</v>
      </c>
      <c r="C293" s="765">
        <v>354760</v>
      </c>
      <c r="D293" s="765">
        <v>403</v>
      </c>
      <c r="E293" s="657">
        <v>1.3</v>
      </c>
      <c r="F293" s="662">
        <f t="shared" si="112"/>
        <v>523.9</v>
      </c>
      <c r="G293" s="657"/>
      <c r="H293" s="657"/>
      <c r="I293" s="657"/>
      <c r="J293" s="657"/>
      <c r="K293" s="657"/>
      <c r="L293" s="657"/>
      <c r="M293" s="657">
        <v>1.0900000000000001</v>
      </c>
      <c r="N293" s="765">
        <f t="shared" si="113"/>
        <v>439.27000000000004</v>
      </c>
      <c r="O293" s="621"/>
      <c r="P293" s="622"/>
      <c r="Q293" s="765"/>
    </row>
    <row r="294" spans="1:17">
      <c r="A294" s="765"/>
      <c r="B294" s="765">
        <v>7153</v>
      </c>
      <c r="C294" s="765">
        <v>364852</v>
      </c>
      <c r="D294" s="765">
        <v>497</v>
      </c>
      <c r="E294" s="657">
        <v>1.2</v>
      </c>
      <c r="F294" s="662">
        <f t="shared" si="112"/>
        <v>596.4</v>
      </c>
      <c r="G294" s="657"/>
      <c r="H294" s="657"/>
      <c r="I294" s="657"/>
      <c r="J294" s="657"/>
      <c r="K294" s="657"/>
      <c r="L294" s="657"/>
      <c r="M294" s="657">
        <v>0.99</v>
      </c>
      <c r="N294" s="765">
        <f t="shared" si="113"/>
        <v>492.03</v>
      </c>
      <c r="O294" s="621"/>
      <c r="P294" s="622"/>
      <c r="Q294" s="765"/>
    </row>
    <row r="295" spans="1:17">
      <c r="A295" s="765"/>
      <c r="B295" s="765">
        <v>7153</v>
      </c>
      <c r="C295" s="765">
        <v>364843</v>
      </c>
      <c r="D295" s="765">
        <v>792</v>
      </c>
      <c r="E295" s="657">
        <v>1.2</v>
      </c>
      <c r="F295" s="662">
        <f t="shared" si="112"/>
        <v>950.4</v>
      </c>
      <c r="G295" s="657"/>
      <c r="H295" s="657"/>
      <c r="I295" s="657"/>
      <c r="J295" s="657"/>
      <c r="K295" s="657"/>
      <c r="L295" s="657"/>
      <c r="M295" s="657">
        <v>0.99</v>
      </c>
      <c r="N295" s="765">
        <f t="shared" si="113"/>
        <v>784.08</v>
      </c>
      <c r="O295" s="621"/>
      <c r="P295" s="622"/>
      <c r="Q295" s="765"/>
    </row>
    <row r="296" spans="1:17">
      <c r="A296" s="765"/>
      <c r="B296" s="765">
        <v>7153</v>
      </c>
      <c r="C296" s="765">
        <v>364870</v>
      </c>
      <c r="D296" s="765">
        <v>349</v>
      </c>
      <c r="E296" s="657">
        <v>1.2</v>
      </c>
      <c r="F296" s="662">
        <f t="shared" si="112"/>
        <v>418.8</v>
      </c>
      <c r="G296" s="657"/>
      <c r="H296" s="657"/>
      <c r="I296" s="657"/>
      <c r="J296" s="657"/>
      <c r="K296" s="657"/>
      <c r="L296" s="657"/>
      <c r="M296" s="657">
        <v>0.99</v>
      </c>
      <c r="N296" s="765">
        <f t="shared" si="113"/>
        <v>345.51</v>
      </c>
      <c r="O296" s="621"/>
      <c r="P296" s="622"/>
      <c r="Q296" s="765"/>
    </row>
    <row r="297" spans="1:17">
      <c r="A297" s="765"/>
      <c r="B297" s="765"/>
      <c r="C297" s="765"/>
      <c r="D297" s="765"/>
      <c r="E297" s="657"/>
      <c r="F297" s="662"/>
      <c r="G297" s="657"/>
      <c r="H297" s="657"/>
      <c r="I297" s="657"/>
      <c r="J297" s="657"/>
      <c r="K297" s="657"/>
      <c r="L297" s="657"/>
      <c r="M297" s="657"/>
      <c r="N297" s="765">
        <f t="shared" si="113"/>
        <v>0</v>
      </c>
      <c r="O297" s="621"/>
      <c r="P297" s="622"/>
      <c r="Q297" s="765"/>
    </row>
    <row r="298" spans="1:17" ht="12.75">
      <c r="A298" s="765" t="s">
        <v>4895</v>
      </c>
      <c r="B298" s="765">
        <v>342</v>
      </c>
      <c r="C298" s="765">
        <v>347647</v>
      </c>
      <c r="D298" s="765">
        <v>417</v>
      </c>
      <c r="E298" s="657">
        <v>2.0299999999999998</v>
      </c>
      <c r="F298" s="662">
        <f t="shared" si="112"/>
        <v>846.50999999999988</v>
      </c>
      <c r="G298" s="657"/>
      <c r="H298" s="657"/>
      <c r="I298" s="657"/>
      <c r="J298" s="657"/>
      <c r="K298" s="657"/>
      <c r="L298" s="657"/>
      <c r="M298" s="781">
        <v>1.46</v>
      </c>
      <c r="N298" s="765">
        <f t="shared" si="113"/>
        <v>608.81999999999994</v>
      </c>
      <c r="O298" s="621"/>
      <c r="P298" s="622"/>
      <c r="Q298" s="765"/>
    </row>
    <row r="299" spans="1:17" ht="12.75">
      <c r="A299" s="765"/>
      <c r="B299" s="765">
        <v>342</v>
      </c>
      <c r="C299" s="765">
        <v>347656</v>
      </c>
      <c r="D299" s="765">
        <v>299</v>
      </c>
      <c r="E299" s="657">
        <v>2.0299999999999998</v>
      </c>
      <c r="F299" s="662">
        <f t="shared" si="112"/>
        <v>606.96999999999991</v>
      </c>
      <c r="G299" s="657"/>
      <c r="H299" s="657"/>
      <c r="I299" s="657"/>
      <c r="J299" s="657"/>
      <c r="K299" s="657"/>
      <c r="L299" s="657"/>
      <c r="M299" s="781">
        <v>1.46</v>
      </c>
      <c r="N299" s="765">
        <f t="shared" si="113"/>
        <v>436.53999999999996</v>
      </c>
      <c r="O299" s="621"/>
      <c r="P299" s="622"/>
      <c r="Q299" s="765"/>
    </row>
    <row r="300" spans="1:17" ht="12.75">
      <c r="A300" s="765"/>
      <c r="B300" s="765">
        <v>342</v>
      </c>
      <c r="C300" s="765">
        <v>347638</v>
      </c>
      <c r="D300" s="765">
        <v>792</v>
      </c>
      <c r="E300" s="657">
        <v>2.0299999999999998</v>
      </c>
      <c r="F300" s="662">
        <f t="shared" si="112"/>
        <v>1607.7599999999998</v>
      </c>
      <c r="G300" s="657"/>
      <c r="H300" s="657"/>
      <c r="I300" s="657"/>
      <c r="J300" s="657"/>
      <c r="K300" s="657"/>
      <c r="L300" s="657"/>
      <c r="M300" s="781">
        <v>1.5</v>
      </c>
      <c r="N300" s="765">
        <f t="shared" si="113"/>
        <v>1188</v>
      </c>
      <c r="O300" s="621"/>
      <c r="P300" s="622"/>
      <c r="Q300" s="765"/>
    </row>
    <row r="301" spans="1:17" ht="12.75">
      <c r="A301" s="765"/>
      <c r="B301" s="765">
        <v>7061</v>
      </c>
      <c r="C301" s="765">
        <v>347582</v>
      </c>
      <c r="D301" s="765">
        <v>726</v>
      </c>
      <c r="E301" s="657">
        <v>1.98</v>
      </c>
      <c r="F301" s="662">
        <f t="shared" si="112"/>
        <v>1437.48</v>
      </c>
      <c r="G301" s="657"/>
      <c r="H301" s="657"/>
      <c r="I301" s="657"/>
      <c r="J301" s="657"/>
      <c r="K301" s="657"/>
      <c r="L301" s="657"/>
      <c r="M301" s="781">
        <v>1.43</v>
      </c>
      <c r="N301" s="765">
        <f t="shared" si="113"/>
        <v>1038.18</v>
      </c>
      <c r="O301" s="621"/>
      <c r="P301" s="622"/>
      <c r="Q301" s="765"/>
    </row>
    <row r="302" spans="1:17" ht="12.75">
      <c r="A302" s="765"/>
      <c r="B302" s="765">
        <v>7061</v>
      </c>
      <c r="C302" s="765">
        <v>347591</v>
      </c>
      <c r="D302" s="765">
        <v>518</v>
      </c>
      <c r="E302" s="657">
        <v>1.98</v>
      </c>
      <c r="F302" s="662">
        <f t="shared" si="112"/>
        <v>1025.6400000000001</v>
      </c>
      <c r="G302" s="657"/>
      <c r="H302" s="657"/>
      <c r="I302" s="657"/>
      <c r="J302" s="657"/>
      <c r="K302" s="657"/>
      <c r="L302" s="657"/>
      <c r="M302" s="781">
        <v>1.43</v>
      </c>
      <c r="N302" s="765">
        <f t="shared" si="113"/>
        <v>740.74</v>
      </c>
      <c r="O302" s="621"/>
      <c r="P302" s="622"/>
      <c r="Q302" s="765"/>
    </row>
    <row r="303" spans="1:17" ht="12.75">
      <c r="A303" s="765"/>
      <c r="B303" s="765">
        <v>7061</v>
      </c>
      <c r="C303" s="765">
        <v>347573</v>
      </c>
      <c r="D303" s="765">
        <v>1368</v>
      </c>
      <c r="E303" s="657">
        <v>1.98</v>
      </c>
      <c r="F303" s="662">
        <f t="shared" si="112"/>
        <v>2708.64</v>
      </c>
      <c r="G303" s="657"/>
      <c r="H303" s="657"/>
      <c r="I303" s="657"/>
      <c r="J303" s="657"/>
      <c r="K303" s="657"/>
      <c r="L303" s="657"/>
      <c r="M303" s="781">
        <v>1.43</v>
      </c>
      <c r="N303" s="765">
        <f t="shared" si="113"/>
        <v>1956.24</v>
      </c>
      <c r="O303" s="621"/>
      <c r="P303" s="622"/>
      <c r="Q303" s="765"/>
    </row>
    <row r="304" spans="1:17" ht="12.75">
      <c r="A304" s="765"/>
      <c r="B304" s="765">
        <v>7062</v>
      </c>
      <c r="C304" s="765">
        <v>347610</v>
      </c>
      <c r="D304" s="765">
        <v>450</v>
      </c>
      <c r="E304" s="657">
        <v>1.98</v>
      </c>
      <c r="F304" s="662">
        <f t="shared" si="112"/>
        <v>891</v>
      </c>
      <c r="G304" s="657"/>
      <c r="H304" s="657"/>
      <c r="I304" s="657"/>
      <c r="J304" s="657"/>
      <c r="K304" s="657"/>
      <c r="L304" s="657"/>
      <c r="M304" s="781">
        <v>1.46</v>
      </c>
      <c r="N304" s="765">
        <f t="shared" si="113"/>
        <v>657</v>
      </c>
      <c r="O304" s="621"/>
      <c r="P304" s="622"/>
      <c r="Q304" s="765"/>
    </row>
    <row r="305" spans="1:17" ht="12.75">
      <c r="A305" s="765"/>
      <c r="B305" s="765">
        <v>7062</v>
      </c>
      <c r="C305" s="765">
        <v>347629</v>
      </c>
      <c r="D305" s="765">
        <v>306</v>
      </c>
      <c r="E305" s="657">
        <v>1.98</v>
      </c>
      <c r="F305" s="662">
        <f t="shared" si="112"/>
        <v>605.88</v>
      </c>
      <c r="G305" s="657"/>
      <c r="H305" s="657"/>
      <c r="I305" s="657"/>
      <c r="J305" s="657"/>
      <c r="K305" s="657"/>
      <c r="L305" s="657"/>
      <c r="M305" s="781">
        <v>1.46</v>
      </c>
      <c r="N305" s="765">
        <f t="shared" si="113"/>
        <v>446.76</v>
      </c>
      <c r="O305" s="621"/>
      <c r="P305" s="622"/>
      <c r="Q305" s="765"/>
    </row>
    <row r="306" spans="1:17" ht="12.75">
      <c r="A306" s="765"/>
      <c r="B306" s="765">
        <v>7062</v>
      </c>
      <c r="C306" s="765">
        <v>347600</v>
      </c>
      <c r="D306" s="765">
        <v>792</v>
      </c>
      <c r="E306" s="657">
        <v>1.98</v>
      </c>
      <c r="F306" s="662">
        <f t="shared" si="112"/>
        <v>1568.16</v>
      </c>
      <c r="G306" s="657"/>
      <c r="H306" s="657"/>
      <c r="I306" s="657"/>
      <c r="J306" s="657"/>
      <c r="K306" s="657"/>
      <c r="L306" s="657"/>
      <c r="M306" s="781">
        <v>1.46</v>
      </c>
      <c r="N306" s="765">
        <f t="shared" si="113"/>
        <v>1156.32</v>
      </c>
      <c r="O306" s="621"/>
      <c r="P306" s="622"/>
      <c r="Q306" s="765"/>
    </row>
    <row r="307" spans="1:17">
      <c r="A307" s="765"/>
      <c r="B307" s="765"/>
      <c r="C307" s="765"/>
      <c r="D307" s="765"/>
      <c r="E307" s="657"/>
      <c r="F307" s="662"/>
      <c r="G307" s="657"/>
      <c r="H307" s="657"/>
      <c r="I307" s="657"/>
      <c r="J307" s="657"/>
      <c r="K307" s="657"/>
      <c r="L307" s="657"/>
      <c r="M307" s="657"/>
      <c r="N307" s="765">
        <f t="shared" si="113"/>
        <v>0</v>
      </c>
      <c r="O307" s="621"/>
      <c r="P307" s="622"/>
      <c r="Q307" s="765"/>
    </row>
    <row r="308" spans="1:17" ht="12.75">
      <c r="A308" s="765" t="s">
        <v>4896</v>
      </c>
      <c r="B308" s="765">
        <v>7101</v>
      </c>
      <c r="C308" s="765">
        <v>363120</v>
      </c>
      <c r="D308" s="765">
        <v>1349</v>
      </c>
      <c r="E308" s="657">
        <v>1.9</v>
      </c>
      <c r="F308" s="662">
        <f t="shared" ref="F308:F314" si="114">E308*D308</f>
        <v>2563.1</v>
      </c>
      <c r="G308" s="657"/>
      <c r="H308" s="657"/>
      <c r="I308" s="657"/>
      <c r="J308" s="657"/>
      <c r="K308" s="657"/>
      <c r="L308" s="657"/>
      <c r="M308" s="781">
        <v>1.55</v>
      </c>
      <c r="N308" s="765">
        <f t="shared" ref="N308:N314" si="115">M308*D308</f>
        <v>2090.9500000000003</v>
      </c>
      <c r="O308" s="621"/>
      <c r="P308" s="622"/>
      <c r="Q308" s="765"/>
    </row>
    <row r="309" spans="1:17" ht="12.75">
      <c r="A309" s="765"/>
      <c r="B309" s="765">
        <v>7101</v>
      </c>
      <c r="C309" s="765">
        <v>363139</v>
      </c>
      <c r="D309" s="765">
        <v>348</v>
      </c>
      <c r="E309" s="657">
        <v>1.9</v>
      </c>
      <c r="F309" s="662">
        <f t="shared" si="114"/>
        <v>661.19999999999993</v>
      </c>
      <c r="G309" s="657"/>
      <c r="H309" s="657"/>
      <c r="I309" s="657"/>
      <c r="J309" s="657"/>
      <c r="K309" s="657"/>
      <c r="L309" s="657"/>
      <c r="M309" s="781">
        <v>1.55</v>
      </c>
      <c r="N309" s="765">
        <f t="shared" si="115"/>
        <v>539.4</v>
      </c>
      <c r="O309" s="621"/>
      <c r="P309" s="622"/>
      <c r="Q309" s="765"/>
    </row>
    <row r="310" spans="1:17" ht="12.75">
      <c r="A310" s="765"/>
      <c r="B310" s="765">
        <v>7102</v>
      </c>
      <c r="C310" s="765">
        <v>363148</v>
      </c>
      <c r="D310" s="765">
        <v>1092</v>
      </c>
      <c r="E310" s="657">
        <v>1.9</v>
      </c>
      <c r="F310" s="662">
        <f t="shared" si="114"/>
        <v>2074.7999999999997</v>
      </c>
      <c r="G310" s="657"/>
      <c r="H310" s="657"/>
      <c r="I310" s="657"/>
      <c r="J310" s="657"/>
      <c r="K310" s="657"/>
      <c r="L310" s="657"/>
      <c r="M310" s="781">
        <v>1.55</v>
      </c>
      <c r="N310" s="765">
        <f t="shared" si="115"/>
        <v>1692.6000000000001</v>
      </c>
      <c r="O310" s="621"/>
      <c r="P310" s="622"/>
      <c r="Q310" s="765"/>
    </row>
    <row r="311" spans="1:17" ht="12.75">
      <c r="A311" s="765"/>
      <c r="B311" s="765">
        <v>7102</v>
      </c>
      <c r="C311" s="765">
        <v>363157</v>
      </c>
      <c r="D311" s="765">
        <v>281</v>
      </c>
      <c r="E311" s="657">
        <v>1.9</v>
      </c>
      <c r="F311" s="662">
        <f t="shared" si="114"/>
        <v>533.9</v>
      </c>
      <c r="G311" s="657"/>
      <c r="H311" s="657"/>
      <c r="I311" s="657"/>
      <c r="J311" s="657"/>
      <c r="K311" s="657"/>
      <c r="L311" s="657"/>
      <c r="M311" s="781">
        <v>1.55</v>
      </c>
      <c r="N311" s="765">
        <f t="shared" si="115"/>
        <v>435.55</v>
      </c>
      <c r="O311" s="621"/>
      <c r="P311" s="622"/>
      <c r="Q311" s="765"/>
    </row>
    <row r="312" spans="1:17">
      <c r="A312" s="765"/>
      <c r="B312" s="765"/>
      <c r="C312" s="765"/>
      <c r="D312" s="765"/>
      <c r="E312" s="657"/>
      <c r="F312" s="662"/>
      <c r="G312" s="657"/>
      <c r="H312" s="657"/>
      <c r="I312" s="657"/>
      <c r="J312" s="657"/>
      <c r="K312" s="657"/>
      <c r="L312" s="657"/>
      <c r="M312" s="657"/>
      <c r="N312" s="765">
        <f t="shared" si="115"/>
        <v>0</v>
      </c>
      <c r="O312" s="621"/>
      <c r="P312" s="622"/>
      <c r="Q312" s="765"/>
    </row>
    <row r="313" spans="1:17" ht="12.75">
      <c r="A313" s="765" t="s">
        <v>4897</v>
      </c>
      <c r="B313" s="782" t="s">
        <v>4898</v>
      </c>
      <c r="C313" s="397">
        <v>606390</v>
      </c>
      <c r="D313" s="765">
        <v>1248</v>
      </c>
      <c r="E313" s="657">
        <v>2.1</v>
      </c>
      <c r="F313" s="662">
        <f t="shared" si="114"/>
        <v>2620.8000000000002</v>
      </c>
      <c r="G313" s="657"/>
      <c r="H313" s="657"/>
      <c r="I313" s="657"/>
      <c r="J313" s="657"/>
      <c r="K313" s="657"/>
      <c r="L313" s="657"/>
      <c r="M313" s="657">
        <v>1.8</v>
      </c>
      <c r="N313" s="765">
        <f t="shared" si="115"/>
        <v>2246.4</v>
      </c>
      <c r="O313" s="621"/>
      <c r="P313" s="622"/>
      <c r="Q313" s="765"/>
    </row>
    <row r="314" spans="1:17">
      <c r="A314" s="765"/>
      <c r="B314" s="765"/>
      <c r="C314" s="765"/>
      <c r="D314" s="765">
        <v>2544</v>
      </c>
      <c r="E314" s="657">
        <v>2.35</v>
      </c>
      <c r="F314" s="662">
        <f t="shared" si="114"/>
        <v>5978.4000000000005</v>
      </c>
      <c r="G314" s="657"/>
      <c r="H314" s="657"/>
      <c r="I314" s="657"/>
      <c r="J314" s="657"/>
      <c r="K314" s="657"/>
      <c r="L314" s="657"/>
      <c r="M314" s="657">
        <v>1.8</v>
      </c>
      <c r="N314" s="765">
        <f t="shared" si="115"/>
        <v>4579.2</v>
      </c>
      <c r="O314" s="621"/>
      <c r="P314" s="622"/>
      <c r="Q314" s="765"/>
    </row>
    <row r="315" spans="1:17">
      <c r="A315" s="765"/>
      <c r="B315" s="765"/>
      <c r="C315" s="765" t="s">
        <v>4899</v>
      </c>
      <c r="D315" s="765">
        <f>SUM(D256:D314)</f>
        <v>46495</v>
      </c>
      <c r="E315" s="765"/>
      <c r="F315" s="657">
        <f>SUM(F256:F314)</f>
        <v>75554.789999999994</v>
      </c>
      <c r="G315" s="765"/>
      <c r="H315" s="765"/>
      <c r="I315" s="765"/>
      <c r="J315" s="765"/>
      <c r="K315" s="765"/>
      <c r="L315" s="765"/>
      <c r="M315" s="765"/>
      <c r="N315" s="765">
        <f>SUM(N256:N314)</f>
        <v>63875.919999999984</v>
      </c>
      <c r="O315" s="621"/>
      <c r="P315" s="622"/>
      <c r="Q315" s="765"/>
    </row>
  </sheetData>
  <mergeCells count="6">
    <mergeCell ref="Q6:Q12"/>
    <mergeCell ref="Q195:Q201"/>
    <mergeCell ref="Q124:Q193"/>
    <mergeCell ref="Q79:Q85"/>
    <mergeCell ref="Q86:Q122"/>
    <mergeCell ref="Q14:Q78"/>
  </mergeCells>
  <phoneticPr fontId="28" type="noConversion"/>
  <pageMargins left="0.70763888888888904" right="0.70763888888888904" top="0.74791666666666701" bottom="0.74791666666666701" header="0.31388888888888899" footer="0.31388888888888899"/>
  <pageSetup paperSize="9" scale="36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Q106"/>
  <sheetViews>
    <sheetView tabSelected="1" topLeftCell="A76" workbookViewId="0">
      <selection activeCell="C106" sqref="A99:C106"/>
    </sheetView>
  </sheetViews>
  <sheetFormatPr defaultRowHeight="12.75"/>
  <cols>
    <col min="1" max="1" width="20" style="446" customWidth="1"/>
    <col min="2" max="2" width="12.75" style="446" bestFit="1" customWidth="1"/>
    <col min="3" max="4" width="9" style="446"/>
    <col min="5" max="5" width="12.25" style="446" customWidth="1"/>
    <col min="6" max="6" width="11.5" style="446" bestFit="1" customWidth="1"/>
    <col min="7" max="7" width="10.375" style="446" customWidth="1"/>
    <col min="8" max="13" width="9" style="446"/>
    <col min="14" max="14" width="9.5" style="446" bestFit="1" customWidth="1"/>
    <col min="15" max="16384" width="9" style="446"/>
  </cols>
  <sheetData>
    <row r="1" spans="1:17">
      <c r="A1" s="446" t="s">
        <v>4645</v>
      </c>
    </row>
    <row r="2" spans="1:17" s="586" customFormat="1">
      <c r="A2" s="691" t="s">
        <v>4273</v>
      </c>
      <c r="B2" s="691" t="s">
        <v>4274</v>
      </c>
      <c r="C2" s="387"/>
      <c r="D2" s="387"/>
      <c r="E2" s="692"/>
      <c r="F2" s="693">
        <v>200</v>
      </c>
      <c r="G2" s="387"/>
    </row>
    <row r="3" spans="1:17" s="586" customFormat="1">
      <c r="A3" s="691"/>
      <c r="B3" s="691"/>
      <c r="C3" s="387"/>
      <c r="D3" s="387"/>
      <c r="E3" s="692"/>
      <c r="F3" s="694"/>
      <c r="G3" s="387"/>
    </row>
    <row r="4" spans="1:17" s="586" customFormat="1">
      <c r="A4" s="695" t="s">
        <v>4646</v>
      </c>
      <c r="B4" s="684"/>
      <c r="C4" s="417"/>
      <c r="D4" s="417"/>
      <c r="E4" s="696"/>
      <c r="F4" s="696"/>
      <c r="G4" s="417"/>
    </row>
    <row r="5" spans="1:17">
      <c r="A5" s="695" t="s">
        <v>4647</v>
      </c>
      <c r="B5" s="697"/>
      <c r="C5" s="698"/>
      <c r="D5" s="698"/>
      <c r="E5" s="698"/>
      <c r="F5" s="698"/>
      <c r="G5" s="699"/>
    </row>
    <row r="6" spans="1:17">
      <c r="A6" s="592"/>
      <c r="B6" s="592"/>
      <c r="C6" s="586"/>
      <c r="D6" s="586"/>
      <c r="E6" s="586"/>
      <c r="F6" s="586"/>
    </row>
    <row r="7" spans="1:17" s="586" customFormat="1" ht="30" customHeight="1">
      <c r="A7" s="700" t="s">
        <v>4289</v>
      </c>
      <c r="B7" s="701" t="s">
        <v>4290</v>
      </c>
      <c r="C7" s="702" t="s">
        <v>4291</v>
      </c>
      <c r="D7" s="702" t="s">
        <v>4292</v>
      </c>
      <c r="E7" s="703" t="s">
        <v>4293</v>
      </c>
      <c r="F7" s="702" t="s">
        <v>4294</v>
      </c>
      <c r="G7" s="704" t="s">
        <v>4295</v>
      </c>
      <c r="H7" s="705" t="s">
        <v>4294</v>
      </c>
      <c r="I7" s="705" t="s">
        <v>4296</v>
      </c>
      <c r="J7" s="705" t="s">
        <v>4294</v>
      </c>
      <c r="K7" s="705" t="s">
        <v>4297</v>
      </c>
      <c r="L7" s="705" t="s">
        <v>4298</v>
      </c>
      <c r="M7" s="705" t="s">
        <v>4299</v>
      </c>
      <c r="N7" s="705" t="s">
        <v>4294</v>
      </c>
      <c r="O7" s="706"/>
      <c r="P7" s="707" t="s">
        <v>4300</v>
      </c>
      <c r="Q7" s="708"/>
    </row>
    <row r="8" spans="1:17">
      <c r="A8" s="709">
        <v>2006</v>
      </c>
      <c r="B8" s="710" t="s">
        <v>4843</v>
      </c>
      <c r="C8" s="711" t="s">
        <v>4844</v>
      </c>
      <c r="D8" s="712">
        <v>6000</v>
      </c>
      <c r="E8" s="713">
        <v>0.3</v>
      </c>
      <c r="F8" s="714">
        <f>E8*D8</f>
        <v>1800</v>
      </c>
      <c r="G8" s="715"/>
      <c r="H8" s="716">
        <f>F8-N8</f>
        <v>898.46153846153845</v>
      </c>
      <c r="I8" s="717"/>
      <c r="J8" s="717"/>
      <c r="K8" s="717"/>
      <c r="L8" s="717"/>
      <c r="M8" s="717"/>
      <c r="N8" s="718">
        <f>5860/6.5</f>
        <v>901.53846153846155</v>
      </c>
      <c r="O8" s="717" t="s">
        <v>4845</v>
      </c>
      <c r="P8" s="717"/>
      <c r="Q8" s="717"/>
    </row>
    <row r="9" spans="1:17">
      <c r="A9" s="719" t="s">
        <v>4846</v>
      </c>
      <c r="B9" s="710"/>
      <c r="C9" s="712"/>
      <c r="D9" s="712"/>
      <c r="E9" s="713"/>
      <c r="F9" s="714"/>
      <c r="G9" s="715"/>
      <c r="H9" s="716"/>
      <c r="I9" s="717"/>
      <c r="J9" s="717"/>
      <c r="K9" s="717"/>
      <c r="L9" s="717"/>
      <c r="M9" s="717"/>
      <c r="N9" s="720"/>
      <c r="O9" s="717"/>
      <c r="P9" s="717"/>
      <c r="Q9" s="717"/>
    </row>
    <row r="10" spans="1:17">
      <c r="A10" s="719" t="s">
        <v>4864</v>
      </c>
      <c r="B10" s="710"/>
      <c r="C10" s="712" t="s">
        <v>4855</v>
      </c>
      <c r="D10" s="712">
        <f>SUM(D8:D9)</f>
        <v>6000</v>
      </c>
      <c r="E10" s="713"/>
      <c r="F10" s="714">
        <f>SUM(F8:F9)</f>
        <v>1800</v>
      </c>
      <c r="G10" s="721"/>
      <c r="H10" s="716">
        <f>SUM(H8:H9)</f>
        <v>898.46153846153845</v>
      </c>
      <c r="I10" s="717"/>
      <c r="J10" s="717"/>
      <c r="K10" s="717"/>
      <c r="L10" s="717"/>
      <c r="M10" s="717"/>
      <c r="N10" s="718">
        <f>SUM(N8)</f>
        <v>901.53846153846155</v>
      </c>
      <c r="O10" s="717"/>
      <c r="P10" s="717"/>
      <c r="Q10" s="717"/>
    </row>
    <row r="11" spans="1:17">
      <c r="A11" s="722"/>
      <c r="B11" s="722"/>
      <c r="C11" s="723"/>
      <c r="D11" s="723"/>
      <c r="E11" s="723"/>
      <c r="F11" s="714"/>
      <c r="G11" s="720"/>
      <c r="H11" s="720"/>
      <c r="I11" s="720"/>
      <c r="J11" s="720"/>
      <c r="K11" s="720"/>
      <c r="L11" s="720"/>
      <c r="M11" s="720"/>
      <c r="N11" s="724"/>
      <c r="O11" s="720"/>
      <c r="P11" s="720"/>
      <c r="Q11" s="720"/>
    </row>
    <row r="12" spans="1:17">
      <c r="A12" s="710">
        <v>2002</v>
      </c>
      <c r="B12" s="710" t="s">
        <v>4865</v>
      </c>
      <c r="C12" s="712"/>
      <c r="D12" s="712">
        <v>1000</v>
      </c>
      <c r="E12" s="713">
        <v>0.54</v>
      </c>
      <c r="F12" s="714">
        <f>E12*D12</f>
        <v>540</v>
      </c>
      <c r="G12" s="715"/>
      <c r="H12" s="892">
        <f>F12+F13-N12</f>
        <v>537.84615384615381</v>
      </c>
      <c r="I12" s="717"/>
      <c r="J12" s="717"/>
      <c r="K12" s="717"/>
      <c r="L12" s="717"/>
      <c r="M12" s="717"/>
      <c r="N12" s="888">
        <f>3069/6.5</f>
        <v>472.15384615384613</v>
      </c>
      <c r="O12" s="890" t="s">
        <v>4866</v>
      </c>
      <c r="P12" s="717"/>
      <c r="Q12" s="717"/>
    </row>
    <row r="13" spans="1:17">
      <c r="A13" s="719" t="s">
        <v>4864</v>
      </c>
      <c r="B13" s="710" t="s">
        <v>4867</v>
      </c>
      <c r="C13" s="712"/>
      <c r="D13" s="712">
        <v>1000</v>
      </c>
      <c r="E13" s="713">
        <v>0.47</v>
      </c>
      <c r="F13" s="714">
        <f>E13*D13</f>
        <v>470</v>
      </c>
      <c r="G13" s="715"/>
      <c r="H13" s="893"/>
      <c r="I13" s="717"/>
      <c r="J13" s="717"/>
      <c r="K13" s="717"/>
      <c r="L13" s="717"/>
      <c r="M13" s="717"/>
      <c r="N13" s="889"/>
      <c r="O13" s="891"/>
      <c r="P13" s="717"/>
      <c r="Q13" s="717"/>
    </row>
    <row r="14" spans="1:17">
      <c r="A14" s="710"/>
      <c r="B14" s="710" t="s">
        <v>4611</v>
      </c>
      <c r="C14" s="712"/>
      <c r="D14" s="712">
        <v>2000</v>
      </c>
      <c r="E14" s="713">
        <v>0.24</v>
      </c>
      <c r="F14" s="714">
        <f>E14*D14</f>
        <v>480</v>
      </c>
      <c r="G14" s="715"/>
      <c r="H14" s="718">
        <f>F14-N14</f>
        <v>219.07692307692309</v>
      </c>
      <c r="I14" s="717"/>
      <c r="J14" s="717"/>
      <c r="K14" s="717"/>
      <c r="L14" s="717"/>
      <c r="M14" s="717"/>
      <c r="N14" s="718">
        <f>1696/6.5</f>
        <v>260.92307692307691</v>
      </c>
      <c r="O14" s="717" t="s">
        <v>4868</v>
      </c>
      <c r="P14" s="717"/>
      <c r="Q14" s="717"/>
    </row>
    <row r="15" spans="1:17">
      <c r="A15" s="710"/>
      <c r="B15" s="710"/>
      <c r="C15" s="712" t="s">
        <v>4869</v>
      </c>
      <c r="D15" s="712">
        <f>SUM(D12:D14)</f>
        <v>4000</v>
      </c>
      <c r="E15" s="713"/>
      <c r="F15" s="714">
        <f>SUM(F12:F14)</f>
        <v>1490</v>
      </c>
      <c r="G15" s="715"/>
      <c r="H15" s="718">
        <f>SUM(H12:H14)</f>
        <v>756.92307692307691</v>
      </c>
      <c r="I15" s="717"/>
      <c r="J15" s="717"/>
      <c r="K15" s="717"/>
      <c r="L15" s="717"/>
      <c r="M15" s="717"/>
      <c r="N15" s="718">
        <f>SUM(N12:N14)</f>
        <v>733.07692307692309</v>
      </c>
      <c r="O15" s="717"/>
      <c r="P15" s="717"/>
      <c r="Q15" s="717"/>
    </row>
    <row r="16" spans="1:17">
      <c r="A16" s="710"/>
      <c r="B16" s="710"/>
      <c r="C16" s="712"/>
      <c r="D16" s="712"/>
      <c r="E16" s="713"/>
      <c r="F16" s="714"/>
      <c r="G16" s="715"/>
      <c r="H16" s="718"/>
      <c r="I16" s="717"/>
      <c r="J16" s="717"/>
      <c r="K16" s="717"/>
      <c r="L16" s="717"/>
      <c r="M16" s="717"/>
      <c r="N16" s="718"/>
      <c r="O16" s="717"/>
      <c r="P16" s="717"/>
      <c r="Q16" s="717"/>
    </row>
    <row r="17" spans="1:17">
      <c r="A17" s="720"/>
      <c r="B17" s="720"/>
      <c r="C17" s="720"/>
      <c r="D17" s="720"/>
      <c r="E17" s="720"/>
      <c r="F17" s="720"/>
      <c r="G17" s="720"/>
      <c r="H17" s="720"/>
      <c r="I17" s="720"/>
      <c r="J17" s="720"/>
      <c r="K17" s="720"/>
      <c r="L17" s="720"/>
      <c r="M17" s="720"/>
      <c r="N17" s="720"/>
      <c r="O17" s="720"/>
      <c r="P17" s="720"/>
      <c r="Q17" s="720"/>
    </row>
    <row r="18" spans="1:17">
      <c r="A18" s="720"/>
      <c r="B18" s="720"/>
      <c r="C18" s="720"/>
      <c r="D18" s="720"/>
      <c r="E18" s="720"/>
      <c r="F18" s="720"/>
      <c r="G18" s="720"/>
      <c r="H18" s="720"/>
      <c r="I18" s="720"/>
      <c r="J18" s="720"/>
      <c r="K18" s="720"/>
      <c r="L18" s="720"/>
      <c r="M18" s="720"/>
      <c r="N18" s="720"/>
      <c r="O18" s="720"/>
      <c r="P18" s="720"/>
      <c r="Q18" s="720"/>
    </row>
    <row r="19" spans="1:17">
      <c r="A19" s="725" t="s">
        <v>4273</v>
      </c>
      <c r="B19" s="726">
        <v>200</v>
      </c>
      <c r="C19" s="720"/>
      <c r="D19" s="720"/>
      <c r="E19" s="720"/>
      <c r="F19" s="720"/>
    </row>
    <row r="20" spans="1:17">
      <c r="A20" s="727" t="s">
        <v>4870</v>
      </c>
      <c r="B20" s="726">
        <v>1800</v>
      </c>
      <c r="C20" s="720"/>
      <c r="D20" s="720"/>
      <c r="E20" s="720"/>
      <c r="F20" s="720"/>
    </row>
    <row r="21" spans="1:17">
      <c r="A21" s="727" t="s">
        <v>4871</v>
      </c>
      <c r="B21" s="726">
        <v>1490</v>
      </c>
      <c r="C21" s="720"/>
      <c r="E21" s="720"/>
      <c r="F21" s="720"/>
    </row>
    <row r="22" spans="1:17">
      <c r="A22" s="565"/>
      <c r="B22" s="728"/>
    </row>
    <row r="23" spans="1:17">
      <c r="B23" s="729"/>
    </row>
    <row r="25" spans="1:17">
      <c r="A25" s="565" t="s">
        <v>4855</v>
      </c>
      <c r="B25" s="728">
        <f>SUM(B19:B23)</f>
        <v>3490</v>
      </c>
      <c r="C25" s="720" t="s">
        <v>4872</v>
      </c>
    </row>
    <row r="27" spans="1:17">
      <c r="B27" s="446">
        <v>3477.34</v>
      </c>
    </row>
    <row r="29" spans="1:17">
      <c r="B29" s="729">
        <f>B25-B27</f>
        <v>12.659999999999854</v>
      </c>
    </row>
    <row r="33" spans="1:17" s="586" customFormat="1" ht="30" customHeight="1">
      <c r="A33" s="391" t="s">
        <v>4289</v>
      </c>
      <c r="B33" s="702" t="s">
        <v>4290</v>
      </c>
      <c r="C33" s="702" t="s">
        <v>4291</v>
      </c>
      <c r="D33" s="702" t="s">
        <v>4292</v>
      </c>
      <c r="E33" s="703" t="s">
        <v>4293</v>
      </c>
      <c r="F33" s="702" t="s">
        <v>4294</v>
      </c>
      <c r="G33" s="704" t="s">
        <v>4295</v>
      </c>
      <c r="H33" s="705" t="s">
        <v>4294</v>
      </c>
      <c r="I33" s="705" t="s">
        <v>4296</v>
      </c>
      <c r="J33" s="705" t="s">
        <v>4294</v>
      </c>
      <c r="K33" s="705" t="s">
        <v>4297</v>
      </c>
      <c r="L33" s="705" t="s">
        <v>4298</v>
      </c>
      <c r="M33" s="705" t="s">
        <v>4299</v>
      </c>
      <c r="N33" s="705" t="s">
        <v>4294</v>
      </c>
      <c r="O33" s="706"/>
      <c r="P33" s="707" t="s">
        <v>4300</v>
      </c>
      <c r="Q33" s="708"/>
    </row>
    <row r="34" spans="1:17">
      <c r="A34" s="730">
        <v>2009</v>
      </c>
      <c r="B34" s="731" t="s">
        <v>4847</v>
      </c>
      <c r="C34" s="732" t="s">
        <v>4848</v>
      </c>
      <c r="D34" s="730">
        <v>100</v>
      </c>
      <c r="E34" s="733">
        <v>12.5</v>
      </c>
      <c r="F34" s="734">
        <f>E34*D34</f>
        <v>1250</v>
      </c>
      <c r="G34" s="730">
        <v>2</v>
      </c>
      <c r="H34" s="734">
        <f t="shared" ref="H34" si="0">F34-N34</f>
        <v>200</v>
      </c>
      <c r="I34" s="730"/>
      <c r="J34" s="730"/>
      <c r="K34" s="730"/>
      <c r="L34" s="730"/>
      <c r="M34" s="730">
        <v>10.5</v>
      </c>
      <c r="N34" s="730">
        <f>M34*D34</f>
        <v>1050</v>
      </c>
      <c r="O34" s="730"/>
      <c r="P34" s="730"/>
      <c r="Q34" s="586" t="s">
        <v>4849</v>
      </c>
    </row>
    <row r="35" spans="1:17">
      <c r="A35" s="730"/>
      <c r="B35" s="731"/>
      <c r="C35" s="732"/>
      <c r="D35" s="730"/>
      <c r="E35" s="733"/>
      <c r="F35" s="734"/>
      <c r="G35" s="586"/>
      <c r="H35" s="734"/>
      <c r="I35" s="730"/>
      <c r="J35" s="730"/>
      <c r="K35" s="730"/>
      <c r="L35" s="730"/>
      <c r="M35" s="730"/>
      <c r="N35" s="730"/>
      <c r="O35" s="730"/>
      <c r="P35" s="730"/>
      <c r="Q35" s="586"/>
    </row>
    <row r="36" spans="1:17">
      <c r="A36" s="421" t="s">
        <v>4850</v>
      </c>
      <c r="B36" s="420" t="s">
        <v>4641</v>
      </c>
      <c r="C36" s="421"/>
      <c r="D36" s="421"/>
      <c r="E36" s="422"/>
      <c r="F36" s="423">
        <v>200</v>
      </c>
      <c r="G36" s="735"/>
      <c r="H36" s="736">
        <f>F36-N36</f>
        <v>77</v>
      </c>
      <c r="I36" s="421"/>
      <c r="J36" s="421"/>
      <c r="K36" s="421"/>
      <c r="L36" s="421"/>
      <c r="M36" s="737">
        <v>123</v>
      </c>
      <c r="N36" s="421">
        <v>123</v>
      </c>
      <c r="O36" s="421"/>
      <c r="P36" s="421"/>
      <c r="Q36" s="421"/>
    </row>
    <row r="37" spans="1:17">
      <c r="A37" s="421"/>
      <c r="B37" s="420" t="s">
        <v>4642</v>
      </c>
      <c r="C37" s="421"/>
      <c r="D37" s="421"/>
      <c r="E37" s="422"/>
      <c r="F37" s="423">
        <v>350</v>
      </c>
      <c r="G37" s="735"/>
      <c r="H37" s="736">
        <f t="shared" ref="H37:H39" si="1">F37-N37</f>
        <v>120</v>
      </c>
      <c r="I37" s="421"/>
      <c r="J37" s="421"/>
      <c r="K37" s="421"/>
      <c r="L37" s="421"/>
      <c r="M37" s="737">
        <v>230</v>
      </c>
      <c r="N37" s="421">
        <v>230</v>
      </c>
      <c r="O37" s="421"/>
      <c r="P37" s="421"/>
      <c r="Q37" s="421"/>
    </row>
    <row r="38" spans="1:17">
      <c r="A38" s="421"/>
      <c r="B38" s="420" t="s">
        <v>4643</v>
      </c>
      <c r="C38" s="421"/>
      <c r="D38" s="421"/>
      <c r="E38" s="422"/>
      <c r="F38" s="423">
        <v>500</v>
      </c>
      <c r="G38" s="735"/>
      <c r="H38" s="736">
        <f t="shared" si="1"/>
        <v>40</v>
      </c>
      <c r="I38" s="421"/>
      <c r="J38" s="421"/>
      <c r="K38" s="421"/>
      <c r="L38" s="421"/>
      <c r="M38" s="737">
        <v>460</v>
      </c>
      <c r="N38" s="421">
        <v>460</v>
      </c>
      <c r="O38" s="421"/>
      <c r="P38" s="421"/>
      <c r="Q38" s="421"/>
    </row>
    <row r="39" spans="1:17">
      <c r="A39" s="421"/>
      <c r="B39" s="690" t="s">
        <v>4648</v>
      </c>
      <c r="C39" s="424"/>
      <c r="D39" s="425"/>
      <c r="E39" s="426"/>
      <c r="F39" s="427">
        <v>200</v>
      </c>
      <c r="G39" s="428"/>
      <c r="H39" s="736">
        <f t="shared" si="1"/>
        <v>60</v>
      </c>
      <c r="I39" s="421"/>
      <c r="J39" s="421"/>
      <c r="K39" s="421"/>
      <c r="L39" s="421"/>
      <c r="M39" s="737">
        <v>140</v>
      </c>
      <c r="N39" s="421">
        <v>140</v>
      </c>
      <c r="O39" s="421"/>
      <c r="P39" s="421"/>
      <c r="Q39" s="421"/>
    </row>
    <row r="40" spans="1:17">
      <c r="A40" s="421"/>
      <c r="B40" s="421"/>
      <c r="C40" s="421"/>
      <c r="D40" s="421" t="s">
        <v>4851</v>
      </c>
      <c r="E40" s="422"/>
      <c r="F40" s="736">
        <f>SUM(F34:F39)</f>
        <v>2500</v>
      </c>
      <c r="G40" s="735"/>
      <c r="H40" s="736">
        <f>SUM(H34:H39)</f>
        <v>497</v>
      </c>
      <c r="I40" s="421"/>
      <c r="J40" s="421"/>
      <c r="K40" s="421"/>
      <c r="L40" s="421"/>
      <c r="M40" s="421"/>
      <c r="N40" s="421">
        <f>SUM(N34:N39)</f>
        <v>2003</v>
      </c>
      <c r="O40" s="421"/>
      <c r="P40" s="421"/>
      <c r="Q40" s="421"/>
    </row>
    <row r="42" spans="1:17">
      <c r="A42" s="613" t="s">
        <v>4852</v>
      </c>
      <c r="F42" s="738">
        <v>1250</v>
      </c>
    </row>
    <row r="44" spans="1:17">
      <c r="A44" s="739" t="s">
        <v>4853</v>
      </c>
      <c r="F44" s="740">
        <v>1510</v>
      </c>
    </row>
    <row r="45" spans="1:17">
      <c r="A45" s="739" t="s">
        <v>4854</v>
      </c>
      <c r="F45" s="740">
        <v>1047.8399999999999</v>
      </c>
    </row>
    <row r="46" spans="1:17">
      <c r="C46" s="741"/>
      <c r="D46" s="741"/>
      <c r="E46" s="741"/>
      <c r="F46" s="742">
        <v>200</v>
      </c>
    </row>
    <row r="47" spans="1:17">
      <c r="C47" s="741"/>
      <c r="D47" s="741"/>
      <c r="E47" s="741"/>
      <c r="F47" s="742">
        <v>350</v>
      </c>
    </row>
    <row r="48" spans="1:17">
      <c r="C48" s="741"/>
      <c r="D48" s="741"/>
      <c r="E48" s="741"/>
      <c r="F48" s="742">
        <v>500</v>
      </c>
    </row>
    <row r="49" spans="3:6">
      <c r="C49" s="743"/>
      <c r="D49" s="744"/>
      <c r="E49" s="745"/>
      <c r="F49" s="746">
        <v>200</v>
      </c>
    </row>
    <row r="50" spans="3:6">
      <c r="E50" s="446" t="s">
        <v>4855</v>
      </c>
      <c r="F50" s="738">
        <f>SUM(F44:F49)</f>
        <v>3807.84</v>
      </c>
    </row>
    <row r="54" spans="3:6">
      <c r="E54" s="446" t="s">
        <v>4856</v>
      </c>
      <c r="F54" s="446">
        <v>3795.18</v>
      </c>
    </row>
    <row r="56" spans="3:6">
      <c r="E56" s="446" t="s">
        <v>4857</v>
      </c>
      <c r="F56" s="446">
        <v>12.66</v>
      </c>
    </row>
    <row r="58" spans="3:6">
      <c r="E58" s="446" t="s">
        <v>4858</v>
      </c>
      <c r="F58" s="738">
        <f>F50-F54-F56</f>
        <v>3.0908609005564358E-13</v>
      </c>
    </row>
    <row r="61" spans="3:6">
      <c r="D61" s="747" t="s">
        <v>4873</v>
      </c>
      <c r="F61" s="446">
        <v>123</v>
      </c>
    </row>
    <row r="62" spans="3:6">
      <c r="D62" s="747" t="s">
        <v>4874</v>
      </c>
      <c r="F62" s="446">
        <v>230</v>
      </c>
    </row>
    <row r="63" spans="3:6">
      <c r="D63" s="747" t="s">
        <v>4875</v>
      </c>
      <c r="F63" s="446">
        <v>460</v>
      </c>
    </row>
    <row r="64" spans="3:6">
      <c r="D64" s="747" t="s">
        <v>4876</v>
      </c>
      <c r="F64" s="446">
        <v>140</v>
      </c>
    </row>
    <row r="65" spans="1:17">
      <c r="D65" s="446" t="s">
        <v>4877</v>
      </c>
      <c r="E65" s="446" t="s">
        <v>4855</v>
      </c>
      <c r="F65" s="446">
        <f>SUM(F61:F64)</f>
        <v>953</v>
      </c>
    </row>
    <row r="69" spans="1:17" s="773" customFormat="1" ht="30" customHeight="1">
      <c r="A69" s="766" t="s">
        <v>4289</v>
      </c>
      <c r="B69" s="767" t="s">
        <v>4290</v>
      </c>
      <c r="C69" s="767" t="s">
        <v>4291</v>
      </c>
      <c r="D69" s="767" t="s">
        <v>4292</v>
      </c>
      <c r="E69" s="768" t="s">
        <v>4293</v>
      </c>
      <c r="F69" s="767" t="s">
        <v>4294</v>
      </c>
      <c r="G69" s="769" t="s">
        <v>4295</v>
      </c>
      <c r="H69" s="770" t="s">
        <v>4294</v>
      </c>
      <c r="I69" s="770" t="s">
        <v>4296</v>
      </c>
      <c r="J69" s="770" t="s">
        <v>4294</v>
      </c>
      <c r="K69" s="770" t="s">
        <v>4297</v>
      </c>
      <c r="L69" s="770" t="s">
        <v>4298</v>
      </c>
      <c r="M69" s="770" t="s">
        <v>4299</v>
      </c>
      <c r="N69" s="770" t="s">
        <v>4294</v>
      </c>
      <c r="O69" s="770"/>
      <c r="P69" s="771" t="s">
        <v>4300</v>
      </c>
      <c r="Q69" s="772"/>
    </row>
    <row r="70" spans="1:17" s="776" customFormat="1">
      <c r="A70" s="421">
        <v>2009</v>
      </c>
      <c r="B70" s="774" t="s">
        <v>4884</v>
      </c>
      <c r="C70" s="775" t="s">
        <v>4885</v>
      </c>
      <c r="D70" s="421">
        <v>100</v>
      </c>
      <c r="E70" s="422">
        <v>12.5</v>
      </c>
      <c r="F70" s="736">
        <f>E70*D70</f>
        <v>1250</v>
      </c>
      <c r="G70" s="421">
        <v>2</v>
      </c>
      <c r="H70" s="736">
        <f t="shared" ref="H70" si="2">F70-N70</f>
        <v>200</v>
      </c>
      <c r="I70" s="421"/>
      <c r="J70" s="421"/>
      <c r="K70" s="421"/>
      <c r="L70" s="421"/>
      <c r="M70" s="421">
        <v>10.5</v>
      </c>
      <c r="N70" s="421">
        <f>M70*D70</f>
        <v>1050</v>
      </c>
      <c r="O70" s="421"/>
      <c r="P70" s="421"/>
      <c r="Q70" s="773"/>
    </row>
    <row r="71" spans="1:17" s="776" customFormat="1"/>
    <row r="72" spans="1:17" s="776" customFormat="1">
      <c r="A72" s="777" t="s">
        <v>4886</v>
      </c>
      <c r="F72" s="778">
        <v>1250</v>
      </c>
    </row>
    <row r="73" spans="1:17" s="776" customFormat="1">
      <c r="A73" s="779" t="s">
        <v>4887</v>
      </c>
      <c r="F73" s="778">
        <v>126.96</v>
      </c>
    </row>
    <row r="74" spans="1:17" s="776" customFormat="1">
      <c r="A74" s="776" t="s">
        <v>4888</v>
      </c>
      <c r="F74" s="778">
        <v>66.44</v>
      </c>
    </row>
    <row r="75" spans="1:17" s="776" customFormat="1">
      <c r="E75" s="776" t="s">
        <v>4889</v>
      </c>
      <c r="F75" s="778">
        <f>SUM(F72:F74)</f>
        <v>1443.4</v>
      </c>
      <c r="G75" s="780"/>
    </row>
    <row r="76" spans="1:17" s="776" customFormat="1">
      <c r="F76" s="778"/>
    </row>
    <row r="77" spans="1:17" s="776" customFormat="1">
      <c r="E77" s="776" t="s">
        <v>4890</v>
      </c>
      <c r="F77" s="778">
        <v>1313.4</v>
      </c>
    </row>
    <row r="78" spans="1:17" s="776" customFormat="1">
      <c r="F78" s="778"/>
    </row>
    <row r="79" spans="1:17" s="776" customFormat="1">
      <c r="E79" s="776" t="s">
        <v>4891</v>
      </c>
      <c r="F79" s="778">
        <f>F75-F77</f>
        <v>130</v>
      </c>
    </row>
    <row r="83" spans="1:17" ht="25.5">
      <c r="A83" s="750" t="s">
        <v>4289</v>
      </c>
      <c r="B83" s="751" t="s">
        <v>4290</v>
      </c>
      <c r="C83" s="751" t="s">
        <v>4291</v>
      </c>
      <c r="D83" s="751" t="s">
        <v>4292</v>
      </c>
      <c r="E83" s="752" t="s">
        <v>4293</v>
      </c>
      <c r="F83" s="751" t="s">
        <v>4294</v>
      </c>
      <c r="G83" s="704" t="s">
        <v>4295</v>
      </c>
      <c r="H83" s="705" t="s">
        <v>4294</v>
      </c>
      <c r="I83" s="705" t="s">
        <v>4296</v>
      </c>
      <c r="J83" s="705" t="s">
        <v>4294</v>
      </c>
      <c r="K83" s="705" t="s">
        <v>4297</v>
      </c>
      <c r="L83" s="705" t="s">
        <v>4298</v>
      </c>
      <c r="M83" s="705" t="s">
        <v>4299</v>
      </c>
      <c r="N83" s="705" t="s">
        <v>4294</v>
      </c>
      <c r="O83" s="706"/>
      <c r="P83" s="707" t="s">
        <v>4300</v>
      </c>
      <c r="Q83" s="708"/>
    </row>
    <row r="84" spans="1:17">
      <c r="A84" s="441">
        <v>2017</v>
      </c>
      <c r="B84" s="751"/>
      <c r="C84" s="751"/>
      <c r="D84" s="751"/>
      <c r="E84" s="751"/>
      <c r="F84" s="752"/>
      <c r="G84" s="705"/>
      <c r="H84" s="705"/>
      <c r="I84" s="705"/>
      <c r="J84" s="705"/>
      <c r="K84" s="705"/>
      <c r="L84" s="705"/>
      <c r="M84" s="705"/>
      <c r="N84" s="894">
        <f>4193/6.5</f>
        <v>645.07692307692309</v>
      </c>
      <c r="O84" s="706"/>
      <c r="P84" s="707"/>
      <c r="Q84" s="708"/>
    </row>
    <row r="85" spans="1:17">
      <c r="A85" s="684" t="s">
        <v>4859</v>
      </c>
      <c r="B85" s="684"/>
      <c r="C85" s="684">
        <v>60919</v>
      </c>
      <c r="D85" s="684">
        <v>2000</v>
      </c>
      <c r="E85" s="753">
        <v>0.24</v>
      </c>
      <c r="F85" s="754">
        <f>E85*D85</f>
        <v>480</v>
      </c>
      <c r="G85" s="755"/>
      <c r="H85" s="755"/>
      <c r="I85" s="755"/>
      <c r="J85" s="755"/>
      <c r="K85" s="755"/>
      <c r="L85" s="755"/>
      <c r="M85" s="755"/>
      <c r="N85" s="895"/>
      <c r="O85" s="755" t="s">
        <v>4860</v>
      </c>
      <c r="P85" s="755"/>
      <c r="Q85" s="755"/>
    </row>
    <row r="86" spans="1:17">
      <c r="A86" s="441"/>
      <c r="B86" s="684"/>
      <c r="C86" s="684"/>
      <c r="D86" s="684"/>
      <c r="E86" s="684"/>
      <c r="F86" s="756"/>
      <c r="G86" s="755"/>
      <c r="H86" s="755"/>
      <c r="I86" s="755"/>
      <c r="J86" s="755"/>
      <c r="K86" s="755"/>
      <c r="L86" s="755"/>
      <c r="M86" s="755"/>
      <c r="N86" s="895"/>
      <c r="O86" s="755"/>
      <c r="P86" s="755"/>
      <c r="Q86" s="755"/>
    </row>
    <row r="87" spans="1:17">
      <c r="A87" s="684" t="s">
        <v>4861</v>
      </c>
      <c r="B87" s="684"/>
      <c r="C87" s="684">
        <v>3719</v>
      </c>
      <c r="D87" s="684">
        <v>1000</v>
      </c>
      <c r="E87" s="753">
        <v>0.54</v>
      </c>
      <c r="F87" s="754">
        <f>E87*D87</f>
        <v>540</v>
      </c>
      <c r="G87" s="755"/>
      <c r="H87" s="755"/>
      <c r="I87" s="755"/>
      <c r="J87" s="755"/>
      <c r="K87" s="755"/>
      <c r="L87" s="755"/>
      <c r="M87" s="755"/>
      <c r="N87" s="895"/>
      <c r="O87" s="755"/>
      <c r="P87" s="755"/>
      <c r="Q87" s="755"/>
    </row>
    <row r="88" spans="1:17">
      <c r="A88" s="441"/>
      <c r="B88" s="684"/>
      <c r="C88" s="684"/>
      <c r="D88" s="684"/>
      <c r="E88" s="684"/>
      <c r="F88" s="756"/>
      <c r="G88" s="755"/>
      <c r="H88" s="755"/>
      <c r="I88" s="755"/>
      <c r="J88" s="755"/>
      <c r="K88" s="755"/>
      <c r="L88" s="755"/>
      <c r="M88" s="755"/>
      <c r="N88" s="895"/>
      <c r="O88" s="755"/>
      <c r="P88" s="755"/>
      <c r="Q88" s="755"/>
    </row>
    <row r="89" spans="1:17">
      <c r="A89" s="684" t="s">
        <v>4862</v>
      </c>
      <c r="B89" s="684"/>
      <c r="C89" s="684">
        <v>3719</v>
      </c>
      <c r="D89" s="684">
        <v>1000</v>
      </c>
      <c r="E89" s="753">
        <v>0.47</v>
      </c>
      <c r="F89" s="754">
        <f>E89*D89</f>
        <v>470</v>
      </c>
      <c r="G89" s="755"/>
      <c r="H89" s="755"/>
      <c r="I89" s="755"/>
      <c r="J89" s="755"/>
      <c r="K89" s="755"/>
      <c r="L89" s="755"/>
      <c r="M89" s="755"/>
      <c r="N89" s="896"/>
      <c r="O89" s="755"/>
      <c r="P89" s="755"/>
      <c r="Q89" s="755"/>
    </row>
    <row r="90" spans="1:17">
      <c r="A90" s="684"/>
      <c r="B90" s="684"/>
      <c r="C90" s="684" t="s">
        <v>4855</v>
      </c>
      <c r="D90" s="684">
        <f>SUM(D85:D89)</f>
        <v>4000</v>
      </c>
      <c r="E90" s="684"/>
      <c r="F90" s="757">
        <f>SUM(F85:F89)</f>
        <v>1490</v>
      </c>
      <c r="G90" s="755"/>
      <c r="H90" s="758">
        <f>F90-N90</f>
        <v>844.92307692307691</v>
      </c>
      <c r="I90" s="755"/>
      <c r="J90" s="755"/>
      <c r="K90" s="755"/>
      <c r="L90" s="755"/>
      <c r="M90" s="755"/>
      <c r="N90" s="759">
        <f>SUM(N84)</f>
        <v>645.07692307692309</v>
      </c>
      <c r="O90" s="755"/>
      <c r="P90" s="755"/>
      <c r="Q90" s="755"/>
    </row>
    <row r="91" spans="1:17">
      <c r="A91" s="684"/>
      <c r="B91" s="684"/>
      <c r="C91" s="684"/>
      <c r="D91" s="684"/>
      <c r="E91" s="684"/>
      <c r="F91" s="684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55"/>
    </row>
    <row r="92" spans="1:17">
      <c r="A92" s="441"/>
      <c r="B92" s="441"/>
      <c r="C92" s="441"/>
      <c r="D92" s="441"/>
      <c r="E92" s="441"/>
      <c r="F92" s="441"/>
    </row>
    <row r="93" spans="1:17">
      <c r="A93" s="684">
        <v>2020</v>
      </c>
      <c r="B93" s="684"/>
      <c r="C93" s="760" t="s">
        <v>4863</v>
      </c>
      <c r="D93" s="684">
        <v>200</v>
      </c>
      <c r="E93" s="684">
        <v>1.75</v>
      </c>
      <c r="F93" s="684">
        <f>E93*D93</f>
        <v>350</v>
      </c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55"/>
    </row>
    <row r="94" spans="1:17">
      <c r="A94" s="685" t="s">
        <v>4878</v>
      </c>
      <c r="B94" s="684"/>
      <c r="C94" s="684" t="s">
        <v>4855</v>
      </c>
      <c r="D94" s="684">
        <f>SUM(D93)</f>
        <v>200</v>
      </c>
      <c r="E94" s="684"/>
      <c r="F94" s="684">
        <f>SUM(F93)</f>
        <v>350</v>
      </c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55"/>
    </row>
    <row r="96" spans="1:17">
      <c r="A96" s="684">
        <v>2021</v>
      </c>
      <c r="B96" s="684"/>
      <c r="C96" s="760" t="s">
        <v>4863</v>
      </c>
      <c r="D96" s="684">
        <v>4810</v>
      </c>
      <c r="E96" s="684">
        <v>1.75</v>
      </c>
      <c r="F96" s="684">
        <f>E96*D96</f>
        <v>8417.5</v>
      </c>
      <c r="G96" s="755"/>
      <c r="H96" s="755"/>
      <c r="I96" s="755"/>
      <c r="J96" s="755"/>
      <c r="K96" s="755"/>
      <c r="L96" s="755"/>
      <c r="M96" s="755"/>
      <c r="N96" s="755"/>
      <c r="O96" s="755"/>
      <c r="P96" s="755"/>
    </row>
    <row r="97" spans="1:16">
      <c r="A97" s="685" t="s">
        <v>4878</v>
      </c>
      <c r="B97" s="684"/>
      <c r="C97" s="684" t="s">
        <v>4855</v>
      </c>
      <c r="D97" s="684">
        <f>SUM(D96)</f>
        <v>4810</v>
      </c>
      <c r="E97" s="684"/>
      <c r="F97" s="684">
        <f>SUM(F96)</f>
        <v>8417.5</v>
      </c>
      <c r="G97" s="755"/>
      <c r="H97" s="755"/>
      <c r="I97" s="755"/>
      <c r="J97" s="755"/>
      <c r="K97" s="755"/>
      <c r="L97" s="755"/>
      <c r="M97" s="755"/>
      <c r="N97" s="755"/>
      <c r="O97" s="755"/>
      <c r="P97" s="755"/>
    </row>
    <row r="99" spans="1:16">
      <c r="A99" s="761" t="s">
        <v>4879</v>
      </c>
      <c r="C99" s="764">
        <v>240</v>
      </c>
    </row>
    <row r="100" spans="1:16">
      <c r="A100" s="446" t="s">
        <v>4842</v>
      </c>
    </row>
    <row r="101" spans="1:16">
      <c r="A101" s="748" t="s">
        <v>4880</v>
      </c>
      <c r="B101" s="749"/>
      <c r="C101" s="762">
        <v>356.08</v>
      </c>
    </row>
    <row r="102" spans="1:16">
      <c r="A102" s="748" t="s">
        <v>4881</v>
      </c>
      <c r="B102" s="749"/>
      <c r="C102" s="762"/>
    </row>
    <row r="103" spans="1:16">
      <c r="A103" s="763" t="s">
        <v>4900</v>
      </c>
      <c r="B103" s="749"/>
      <c r="C103" s="762">
        <v>5</v>
      </c>
    </row>
    <row r="104" spans="1:16">
      <c r="A104" s="763" t="s">
        <v>4882</v>
      </c>
      <c r="B104" s="749"/>
      <c r="C104" s="762">
        <v>350</v>
      </c>
    </row>
    <row r="105" spans="1:16">
      <c r="A105" s="763" t="s">
        <v>4883</v>
      </c>
      <c r="B105" s="749"/>
      <c r="C105" s="762">
        <v>8417.5</v>
      </c>
    </row>
    <row r="106" spans="1:16">
      <c r="A106" s="749"/>
      <c r="B106" s="749" t="s">
        <v>4869</v>
      </c>
      <c r="C106" s="762">
        <f>SUM(C101:C105)</f>
        <v>9128.58</v>
      </c>
    </row>
  </sheetData>
  <mergeCells count="4">
    <mergeCell ref="N12:N13"/>
    <mergeCell ref="O12:O13"/>
    <mergeCell ref="H12:H13"/>
    <mergeCell ref="N84:N89"/>
  </mergeCells>
  <phoneticPr fontId="28" type="noConversion"/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S1211"/>
  <sheetViews>
    <sheetView zoomScale="75" zoomScaleNormal="75" workbookViewId="0">
      <pane ySplit="1" topLeftCell="A1166" activePane="bottomLeft" state="frozen"/>
      <selection pane="bottomLeft" activeCell="A1208" sqref="A1208:XFD1211"/>
    </sheetView>
  </sheetViews>
  <sheetFormatPr defaultColWidth="9" defaultRowHeight="15"/>
  <cols>
    <col min="1" max="1" width="31.875" style="1" customWidth="1"/>
    <col min="2" max="2" width="16.375" style="8" customWidth="1"/>
    <col min="3" max="3" width="17" style="8" customWidth="1"/>
    <col min="4" max="4" width="15.75" style="8" customWidth="1"/>
    <col min="5" max="5" width="15.875" style="8" customWidth="1"/>
    <col min="6" max="6" width="26.125" style="1" customWidth="1"/>
    <col min="7" max="7" width="17" style="9" customWidth="1"/>
    <col min="8" max="8" width="19.375" style="9" customWidth="1"/>
    <col min="9" max="9" width="9" style="7"/>
    <col min="10" max="10" width="11.375" style="7" customWidth="1"/>
    <col min="11" max="16384" width="9" style="7"/>
  </cols>
  <sheetData>
    <row r="1" spans="1:8" s="1" customFormat="1" ht="28.5" customHeight="1">
      <c r="A1" s="10" t="s">
        <v>4289</v>
      </c>
      <c r="B1" s="11" t="s">
        <v>4302</v>
      </c>
      <c r="C1" s="11" t="s">
        <v>4303</v>
      </c>
      <c r="D1" s="11" t="s">
        <v>4304</v>
      </c>
      <c r="E1" s="11" t="s">
        <v>4305</v>
      </c>
      <c r="F1" s="12" t="s">
        <v>4306</v>
      </c>
      <c r="G1" s="13" t="s">
        <v>4307</v>
      </c>
      <c r="H1" s="13" t="s">
        <v>4308</v>
      </c>
    </row>
    <row r="2" spans="1:8" s="2" customFormat="1">
      <c r="A2" s="14" t="s">
        <v>4309</v>
      </c>
      <c r="B2" s="15">
        <v>19913.599999999999</v>
      </c>
      <c r="C2" s="15">
        <v>2108.8000000000002</v>
      </c>
      <c r="D2" s="15">
        <v>0</v>
      </c>
      <c r="E2" s="15">
        <v>17804.8</v>
      </c>
      <c r="F2" s="16" t="s">
        <v>4310</v>
      </c>
      <c r="G2" s="17">
        <v>42430</v>
      </c>
      <c r="H2" s="17"/>
    </row>
    <row r="3" spans="1:8" s="2" customFormat="1" ht="15" customHeight="1">
      <c r="A3" s="14" t="s">
        <v>4311</v>
      </c>
      <c r="B3" s="15">
        <v>20683.18</v>
      </c>
      <c r="C3" s="15">
        <v>1253.33</v>
      </c>
      <c r="D3" s="15">
        <v>846.43</v>
      </c>
      <c r="E3" s="15">
        <v>18583.419999999998</v>
      </c>
      <c r="F3" s="16" t="s">
        <v>4312</v>
      </c>
      <c r="G3" s="17">
        <v>42430</v>
      </c>
      <c r="H3" s="17"/>
    </row>
    <row r="4" spans="1:8" s="2" customFormat="1">
      <c r="A4" s="14" t="s">
        <v>4313</v>
      </c>
      <c r="B4" s="15">
        <v>17110.39</v>
      </c>
      <c r="C4" s="15">
        <v>1229.6600000000001</v>
      </c>
      <c r="D4" s="15">
        <v>629.35</v>
      </c>
      <c r="E4" s="15">
        <v>15251.38</v>
      </c>
      <c r="F4" s="16" t="s">
        <v>4312</v>
      </c>
      <c r="G4" s="17">
        <v>42430</v>
      </c>
      <c r="H4" s="17"/>
    </row>
    <row r="5" spans="1:8" s="2" customFormat="1">
      <c r="A5" s="14" t="s">
        <v>4314</v>
      </c>
      <c r="B5" s="15">
        <v>5118.8999999999996</v>
      </c>
      <c r="C5" s="15">
        <v>387.26</v>
      </c>
      <c r="D5" s="15">
        <v>195.52</v>
      </c>
      <c r="E5" s="15">
        <v>4536.12</v>
      </c>
      <c r="F5" s="16" t="s">
        <v>4312</v>
      </c>
      <c r="G5" s="17">
        <v>42430</v>
      </c>
      <c r="H5" s="17"/>
    </row>
    <row r="6" spans="1:8" s="2" customFormat="1">
      <c r="A6" s="14" t="s">
        <v>4315</v>
      </c>
      <c r="B6" s="15">
        <v>2506.91</v>
      </c>
      <c r="C6" s="15">
        <v>181.54</v>
      </c>
      <c r="D6" s="15">
        <v>63.55</v>
      </c>
      <c r="E6" s="15">
        <v>2261.8200000000002</v>
      </c>
      <c r="F6" s="16" t="s">
        <v>4312</v>
      </c>
      <c r="G6" s="17">
        <v>42430</v>
      </c>
      <c r="H6" s="17"/>
    </row>
    <row r="7" spans="1:8" s="2" customFormat="1">
      <c r="A7" s="14" t="s">
        <v>4316</v>
      </c>
      <c r="B7" s="15">
        <v>1938.04</v>
      </c>
      <c r="C7" s="15">
        <v>209.44</v>
      </c>
      <c r="D7" s="15">
        <v>0</v>
      </c>
      <c r="E7" s="15">
        <v>1728.6</v>
      </c>
      <c r="F7" s="16" t="s">
        <v>4312</v>
      </c>
      <c r="G7" s="17">
        <v>42430</v>
      </c>
      <c r="H7" s="17"/>
    </row>
    <row r="8" spans="1:8" s="2" customFormat="1">
      <c r="A8" s="14" t="s">
        <v>4317</v>
      </c>
      <c r="B8" s="15">
        <v>11233.8</v>
      </c>
      <c r="C8" s="15">
        <v>957.8</v>
      </c>
      <c r="D8" s="15">
        <v>0</v>
      </c>
      <c r="E8" s="15">
        <v>10276</v>
      </c>
      <c r="F8" s="16" t="s">
        <v>4312</v>
      </c>
      <c r="G8" s="17">
        <v>42430</v>
      </c>
      <c r="H8" s="17"/>
    </row>
    <row r="9" spans="1:8" s="2" customFormat="1">
      <c r="A9" s="14" t="s">
        <v>4318</v>
      </c>
      <c r="B9" s="15">
        <v>23808.15</v>
      </c>
      <c r="C9" s="15">
        <v>2182.9499999999998</v>
      </c>
      <c r="D9" s="15">
        <v>0</v>
      </c>
      <c r="E9" s="15">
        <v>21625.200000000001</v>
      </c>
      <c r="F9" s="16" t="s">
        <v>4312</v>
      </c>
      <c r="G9" s="17">
        <v>42430</v>
      </c>
      <c r="H9" s="17"/>
    </row>
    <row r="10" spans="1:8" s="2" customFormat="1">
      <c r="A10" s="14" t="s">
        <v>4319</v>
      </c>
      <c r="B10" s="15">
        <v>33548.980000000003</v>
      </c>
      <c r="C10" s="15">
        <v>4790.78</v>
      </c>
      <c r="D10" s="15">
        <v>0</v>
      </c>
      <c r="E10" s="15">
        <v>28758.2</v>
      </c>
      <c r="F10" s="16" t="s">
        <v>4312</v>
      </c>
      <c r="G10" s="17">
        <v>42430</v>
      </c>
      <c r="H10" s="17"/>
    </row>
    <row r="11" spans="1:8" s="2" customFormat="1">
      <c r="A11" s="14" t="s">
        <v>4320</v>
      </c>
      <c r="B11" s="15">
        <v>21774.240000000002</v>
      </c>
      <c r="C11" s="15">
        <v>3464.14</v>
      </c>
      <c r="D11" s="15">
        <v>0</v>
      </c>
      <c r="E11" s="15">
        <v>18310.099999999999</v>
      </c>
      <c r="F11" s="16" t="s">
        <v>4312</v>
      </c>
      <c r="G11" s="17">
        <v>42430</v>
      </c>
      <c r="H11" s="17"/>
    </row>
    <row r="12" spans="1:8" s="2" customFormat="1">
      <c r="A12" s="14" t="s">
        <v>4321</v>
      </c>
      <c r="B12" s="15">
        <v>24219.8</v>
      </c>
      <c r="C12" s="15">
        <v>2355.3200000000002</v>
      </c>
      <c r="D12" s="15">
        <v>0</v>
      </c>
      <c r="E12" s="15">
        <v>21864.48</v>
      </c>
      <c r="F12" s="16" t="s">
        <v>4312</v>
      </c>
      <c r="G12" s="17">
        <v>42430</v>
      </c>
      <c r="H12" s="17"/>
    </row>
    <row r="13" spans="1:8" s="2" customFormat="1">
      <c r="A13" s="14" t="s">
        <v>4322</v>
      </c>
      <c r="B13" s="18">
        <v>5304</v>
      </c>
      <c r="C13" s="18">
        <v>706.27</v>
      </c>
      <c r="D13" s="15">
        <v>0</v>
      </c>
      <c r="E13" s="15">
        <v>4597.7299999999996</v>
      </c>
      <c r="F13" s="16" t="s">
        <v>4323</v>
      </c>
      <c r="G13" s="17">
        <v>42437</v>
      </c>
      <c r="H13" s="17"/>
    </row>
    <row r="14" spans="1:8" s="2" customFormat="1">
      <c r="A14" s="16" t="s">
        <v>4324</v>
      </c>
      <c r="B14" s="15">
        <v>8507.52</v>
      </c>
      <c r="C14" s="15">
        <v>562.67999999999995</v>
      </c>
      <c r="D14" s="15">
        <v>312.60000000000002</v>
      </c>
      <c r="E14" s="15">
        <v>7632.24</v>
      </c>
      <c r="F14" s="16" t="s">
        <v>4312</v>
      </c>
      <c r="G14" s="17">
        <v>42451</v>
      </c>
      <c r="H14" s="17"/>
    </row>
    <row r="15" spans="1:8" s="2" customFormat="1">
      <c r="A15" s="16" t="s">
        <v>47</v>
      </c>
      <c r="B15" s="15">
        <v>13887.6</v>
      </c>
      <c r="C15" s="15">
        <v>586.79999999999995</v>
      </c>
      <c r="D15" s="15">
        <v>0</v>
      </c>
      <c r="E15" s="15">
        <v>13300.8</v>
      </c>
      <c r="F15" s="16" t="s">
        <v>4312</v>
      </c>
      <c r="G15" s="17">
        <v>42452</v>
      </c>
      <c r="H15" s="17"/>
    </row>
    <row r="16" spans="1:8" s="2" customFormat="1">
      <c r="A16" s="16" t="s">
        <v>49</v>
      </c>
      <c r="B16" s="15">
        <v>2767.2</v>
      </c>
      <c r="C16" s="15">
        <v>222.44</v>
      </c>
      <c r="D16" s="15">
        <v>0</v>
      </c>
      <c r="E16" s="15">
        <v>2544.7600000000002</v>
      </c>
      <c r="F16" s="16" t="s">
        <v>4325</v>
      </c>
      <c r="G16" s="17">
        <v>42452</v>
      </c>
      <c r="H16" s="17"/>
    </row>
    <row r="17" spans="1:8" s="2" customFormat="1">
      <c r="A17" s="16" t="s">
        <v>51</v>
      </c>
      <c r="B17" s="15">
        <v>14090.4</v>
      </c>
      <c r="C17" s="15">
        <v>1323.07</v>
      </c>
      <c r="D17" s="15">
        <v>0</v>
      </c>
      <c r="E17" s="15">
        <v>12767.33</v>
      </c>
      <c r="F17" s="16" t="s">
        <v>4325</v>
      </c>
      <c r="G17" s="17">
        <v>42452</v>
      </c>
      <c r="H17" s="17"/>
    </row>
    <row r="18" spans="1:8" s="3" customFormat="1" ht="15.75">
      <c r="A18" s="19" t="s">
        <v>0</v>
      </c>
      <c r="B18" s="20">
        <v>19227.240000000002</v>
      </c>
      <c r="C18" s="20">
        <v>1313.99</v>
      </c>
      <c r="D18" s="20">
        <v>739.47</v>
      </c>
      <c r="E18" s="20">
        <v>17173.78</v>
      </c>
      <c r="F18" s="16" t="s">
        <v>4312</v>
      </c>
      <c r="G18" s="17">
        <v>42458</v>
      </c>
      <c r="H18" s="21"/>
    </row>
    <row r="19" spans="1:8" s="2" customFormat="1">
      <c r="A19" s="19" t="s">
        <v>7</v>
      </c>
      <c r="B19" s="20">
        <v>19487.900000000001</v>
      </c>
      <c r="C19" s="20">
        <v>1404.25</v>
      </c>
      <c r="D19" s="20">
        <v>734.31</v>
      </c>
      <c r="E19" s="20">
        <v>17349.34</v>
      </c>
      <c r="F19" s="16" t="s">
        <v>4312</v>
      </c>
      <c r="G19" s="17">
        <v>42458</v>
      </c>
      <c r="H19" s="17"/>
    </row>
    <row r="20" spans="1:8" s="2" customFormat="1">
      <c r="A20" s="19" t="s">
        <v>13</v>
      </c>
      <c r="B20" s="20">
        <v>15218.73</v>
      </c>
      <c r="C20" s="20">
        <v>1133.6500000000001</v>
      </c>
      <c r="D20" s="20">
        <v>558.41</v>
      </c>
      <c r="E20" s="20">
        <v>13526.67</v>
      </c>
      <c r="F20" s="16" t="s">
        <v>4312</v>
      </c>
      <c r="G20" s="17">
        <v>42458</v>
      </c>
      <c r="H20" s="17"/>
    </row>
    <row r="21" spans="1:8" s="2" customFormat="1">
      <c r="A21" s="19" t="s">
        <v>4324</v>
      </c>
      <c r="B21" s="20">
        <v>5065.2</v>
      </c>
      <c r="C21" s="20">
        <v>336.96</v>
      </c>
      <c r="D21" s="20">
        <v>112.32</v>
      </c>
      <c r="E21" s="20">
        <v>4615.92</v>
      </c>
      <c r="F21" s="16" t="s">
        <v>4312</v>
      </c>
      <c r="G21" s="17">
        <v>42458</v>
      </c>
      <c r="H21" s="17"/>
    </row>
    <row r="22" spans="1:8" s="2" customFormat="1">
      <c r="A22" s="19" t="s">
        <v>23</v>
      </c>
      <c r="B22" s="20">
        <v>11610.7</v>
      </c>
      <c r="C22" s="20">
        <v>1247.2</v>
      </c>
      <c r="D22" s="20">
        <v>0</v>
      </c>
      <c r="E22" s="20">
        <v>10363.5</v>
      </c>
      <c r="F22" s="16" t="s">
        <v>4312</v>
      </c>
      <c r="G22" s="17">
        <v>42458</v>
      </c>
      <c r="H22" s="17"/>
    </row>
    <row r="23" spans="1:8" s="2" customFormat="1">
      <c r="A23" s="19" t="s">
        <v>29</v>
      </c>
      <c r="B23" s="20">
        <v>12788.65</v>
      </c>
      <c r="C23" s="20">
        <v>1132.1099999999999</v>
      </c>
      <c r="D23" s="20">
        <v>0</v>
      </c>
      <c r="E23" s="20">
        <v>11656.54</v>
      </c>
      <c r="F23" s="16" t="s">
        <v>4312</v>
      </c>
      <c r="G23" s="17">
        <v>42458</v>
      </c>
      <c r="H23" s="17"/>
    </row>
    <row r="24" spans="1:8" s="2" customFormat="1">
      <c r="A24" s="19" t="s">
        <v>32</v>
      </c>
      <c r="B24" s="20">
        <v>23173.8</v>
      </c>
      <c r="C24" s="20">
        <v>2971</v>
      </c>
      <c r="D24" s="20">
        <v>0</v>
      </c>
      <c r="E24" s="20">
        <v>20202.8</v>
      </c>
      <c r="F24" s="16" t="s">
        <v>4312</v>
      </c>
      <c r="G24" s="17">
        <v>42458</v>
      </c>
      <c r="H24" s="17"/>
    </row>
    <row r="25" spans="1:8" s="2" customFormat="1">
      <c r="A25" s="19" t="s">
        <v>35</v>
      </c>
      <c r="B25" s="20">
        <v>34683.1</v>
      </c>
      <c r="C25" s="20">
        <v>4141.3500000000004</v>
      </c>
      <c r="D25" s="20">
        <v>0</v>
      </c>
      <c r="E25" s="20">
        <v>30541.75</v>
      </c>
      <c r="F25" s="16" t="s">
        <v>4312</v>
      </c>
      <c r="G25" s="17">
        <v>42458</v>
      </c>
      <c r="H25" s="17"/>
    </row>
    <row r="26" spans="1:8" s="2" customFormat="1">
      <c r="A26" s="19" t="s">
        <v>39</v>
      </c>
      <c r="B26" s="20">
        <v>65441.8</v>
      </c>
      <c r="C26" s="20">
        <v>8929.7000000000007</v>
      </c>
      <c r="D26" s="20">
        <v>0</v>
      </c>
      <c r="E26" s="20">
        <v>56512.1</v>
      </c>
      <c r="F26" s="16" t="s">
        <v>4312</v>
      </c>
      <c r="G26" s="17">
        <v>42458</v>
      </c>
      <c r="H26" s="17"/>
    </row>
    <row r="27" spans="1:8" s="2" customFormat="1">
      <c r="A27" s="19" t="s">
        <v>44</v>
      </c>
      <c r="B27" s="20">
        <v>25502.25</v>
      </c>
      <c r="C27" s="20">
        <v>2435.35</v>
      </c>
      <c r="D27" s="20">
        <v>0</v>
      </c>
      <c r="E27" s="20">
        <v>23066.9</v>
      </c>
      <c r="F27" s="16" t="s">
        <v>4312</v>
      </c>
      <c r="G27" s="17">
        <v>42458</v>
      </c>
      <c r="H27" s="17"/>
    </row>
    <row r="28" spans="1:8" s="2" customFormat="1">
      <c r="A28" s="19" t="s">
        <v>4324</v>
      </c>
      <c r="B28" s="15">
        <v>7909.8</v>
      </c>
      <c r="C28" s="15">
        <v>522.80999999999995</v>
      </c>
      <c r="D28" s="15">
        <v>290.45</v>
      </c>
      <c r="E28" s="15">
        <v>7096.54</v>
      </c>
      <c r="F28" s="16" t="s">
        <v>4312</v>
      </c>
      <c r="G28" s="17">
        <v>42466</v>
      </c>
      <c r="H28" s="17"/>
    </row>
    <row r="29" spans="1:8" s="2" customFormat="1">
      <c r="A29" s="19" t="s">
        <v>4326</v>
      </c>
      <c r="B29" s="15">
        <v>8645.25</v>
      </c>
      <c r="C29" s="15">
        <v>573.92999999999995</v>
      </c>
      <c r="D29" s="15">
        <v>318.85000000000002</v>
      </c>
      <c r="E29" s="15">
        <v>7752.47</v>
      </c>
      <c r="F29" s="16" t="s">
        <v>4312</v>
      </c>
      <c r="G29" s="17">
        <v>42472</v>
      </c>
      <c r="H29" s="17"/>
    </row>
    <row r="30" spans="1:8" s="2" customFormat="1">
      <c r="A30" s="16" t="s">
        <v>53</v>
      </c>
      <c r="B30" s="15">
        <v>16734.810000000001</v>
      </c>
      <c r="C30" s="15">
        <v>1067.25</v>
      </c>
      <c r="D30" s="15">
        <v>668.36</v>
      </c>
      <c r="E30" s="15">
        <v>14999.2</v>
      </c>
      <c r="F30" s="16" t="s">
        <v>4312</v>
      </c>
      <c r="G30" s="17">
        <v>42485</v>
      </c>
      <c r="H30" s="17"/>
    </row>
    <row r="31" spans="1:8" s="2" customFormat="1">
      <c r="A31" s="16" t="s">
        <v>60</v>
      </c>
      <c r="B31" s="15">
        <v>17229.73</v>
      </c>
      <c r="C31" s="15">
        <v>1196.8399999999999</v>
      </c>
      <c r="D31" s="15">
        <v>637.89</v>
      </c>
      <c r="E31" s="15">
        <v>15395</v>
      </c>
      <c r="F31" s="16" t="s">
        <v>4312</v>
      </c>
      <c r="G31" s="17">
        <v>42485</v>
      </c>
      <c r="H31" s="17"/>
    </row>
    <row r="32" spans="1:8" s="2" customFormat="1">
      <c r="A32" s="16" t="s">
        <v>66</v>
      </c>
      <c r="B32" s="15">
        <v>22992.09</v>
      </c>
      <c r="C32" s="15">
        <v>1669.27</v>
      </c>
      <c r="D32" s="15">
        <v>858.11</v>
      </c>
      <c r="E32" s="15">
        <v>20464.71</v>
      </c>
      <c r="F32" s="16" t="s">
        <v>4312</v>
      </c>
      <c r="G32" s="17">
        <v>42485</v>
      </c>
      <c r="H32" s="17"/>
    </row>
    <row r="33" spans="1:8" s="2" customFormat="1">
      <c r="A33" s="16" t="s">
        <v>72</v>
      </c>
      <c r="B33" s="15">
        <v>7626.98</v>
      </c>
      <c r="C33" s="15">
        <v>662.44</v>
      </c>
      <c r="D33" s="15">
        <v>300.10000000000002</v>
      </c>
      <c r="E33" s="15">
        <v>6664.44</v>
      </c>
      <c r="F33" s="16" t="s">
        <v>4312</v>
      </c>
      <c r="G33" s="17">
        <v>42485</v>
      </c>
      <c r="H33" s="17"/>
    </row>
    <row r="34" spans="1:8" s="2" customFormat="1">
      <c r="A34" s="16" t="s">
        <v>4327</v>
      </c>
      <c r="B34" s="15">
        <v>33042.54</v>
      </c>
      <c r="C34" s="15">
        <v>2179.08</v>
      </c>
      <c r="D34" s="15">
        <v>1210.5999999999999</v>
      </c>
      <c r="E34" s="15">
        <v>29652.86</v>
      </c>
      <c r="F34" s="16" t="s">
        <v>4312</v>
      </c>
      <c r="G34" s="17">
        <v>42485</v>
      </c>
      <c r="H34" s="17"/>
    </row>
    <row r="35" spans="1:8" s="2" customFormat="1">
      <c r="A35" s="16" t="s">
        <v>80</v>
      </c>
      <c r="B35" s="15">
        <v>15587.37</v>
      </c>
      <c r="C35" s="15">
        <v>1386.44</v>
      </c>
      <c r="D35" s="15">
        <v>0</v>
      </c>
      <c r="E35" s="15">
        <v>14200.93</v>
      </c>
      <c r="F35" s="16" t="s">
        <v>4312</v>
      </c>
      <c r="G35" s="17">
        <v>42485</v>
      </c>
      <c r="H35" s="17"/>
    </row>
    <row r="36" spans="1:8" s="2" customFormat="1">
      <c r="A36" s="16" t="s">
        <v>87</v>
      </c>
      <c r="B36" s="15">
        <v>25200.799999999999</v>
      </c>
      <c r="C36" s="15">
        <v>4019.94</v>
      </c>
      <c r="D36" s="15">
        <v>0</v>
      </c>
      <c r="E36" s="15">
        <v>21180.86</v>
      </c>
      <c r="F36" s="16" t="s">
        <v>4312</v>
      </c>
      <c r="G36" s="17">
        <v>42485</v>
      </c>
      <c r="H36" s="17"/>
    </row>
    <row r="37" spans="1:8" s="2" customFormat="1">
      <c r="A37" s="16" t="s">
        <v>90</v>
      </c>
      <c r="B37" s="15">
        <v>21777.5</v>
      </c>
      <c r="C37" s="15">
        <v>2812.5</v>
      </c>
      <c r="D37" s="15">
        <v>0</v>
      </c>
      <c r="E37" s="15">
        <v>18965</v>
      </c>
      <c r="F37" s="16" t="s">
        <v>4312</v>
      </c>
      <c r="G37" s="17">
        <v>42485</v>
      </c>
      <c r="H37" s="17"/>
    </row>
    <row r="38" spans="1:8" s="2" customFormat="1">
      <c r="A38" s="16" t="s">
        <v>93</v>
      </c>
      <c r="B38" s="15">
        <v>37402.75</v>
      </c>
      <c r="C38" s="15">
        <v>4964.3500000000004</v>
      </c>
      <c r="D38" s="15">
        <v>0</v>
      </c>
      <c r="E38" s="15">
        <v>32438.400000000001</v>
      </c>
      <c r="F38" s="16" t="s">
        <v>4312</v>
      </c>
      <c r="G38" s="17">
        <v>42485</v>
      </c>
      <c r="H38" s="17"/>
    </row>
    <row r="39" spans="1:8" s="2" customFormat="1">
      <c r="A39" s="16" t="s">
        <v>97</v>
      </c>
      <c r="B39" s="15">
        <v>10315.5</v>
      </c>
      <c r="C39" s="15">
        <v>1322.5</v>
      </c>
      <c r="D39" s="15">
        <v>0</v>
      </c>
      <c r="E39" s="15">
        <v>8993</v>
      </c>
      <c r="F39" s="16" t="s">
        <v>4312</v>
      </c>
      <c r="G39" s="17">
        <v>42485</v>
      </c>
      <c r="H39" s="17"/>
    </row>
    <row r="40" spans="1:8" s="2" customFormat="1">
      <c r="A40" s="16" t="s">
        <v>99</v>
      </c>
      <c r="B40" s="15">
        <v>11899.35</v>
      </c>
      <c r="C40" s="15">
        <v>1072.2</v>
      </c>
      <c r="D40" s="15">
        <v>0</v>
      </c>
      <c r="E40" s="15">
        <v>10827.15</v>
      </c>
      <c r="F40" s="16" t="s">
        <v>4312</v>
      </c>
      <c r="G40" s="17">
        <v>42485</v>
      </c>
      <c r="H40" s="17"/>
    </row>
    <row r="41" spans="1:8" s="2" customFormat="1">
      <c r="A41" s="16" t="s">
        <v>102</v>
      </c>
      <c r="B41" s="15">
        <v>21981.599999999999</v>
      </c>
      <c r="C41" s="15">
        <v>928.8</v>
      </c>
      <c r="D41" s="15">
        <v>0</v>
      </c>
      <c r="E41" s="15">
        <v>21052.799999999999</v>
      </c>
      <c r="F41" s="16" t="s">
        <v>4312</v>
      </c>
      <c r="G41" s="17">
        <v>42486</v>
      </c>
      <c r="H41" s="17"/>
    </row>
    <row r="42" spans="1:8" s="2" customFormat="1">
      <c r="A42" s="16" t="s">
        <v>103</v>
      </c>
      <c r="B42" s="15">
        <v>17915.400000000001</v>
      </c>
      <c r="C42" s="15">
        <v>1524.6</v>
      </c>
      <c r="D42" s="15">
        <v>0</v>
      </c>
      <c r="E42" s="15">
        <v>16390.8</v>
      </c>
      <c r="F42" s="16" t="s">
        <v>4312</v>
      </c>
      <c r="G42" s="17">
        <v>42486</v>
      </c>
      <c r="H42" s="17"/>
    </row>
    <row r="43" spans="1:8" s="2" customFormat="1">
      <c r="A43" s="16" t="s">
        <v>107</v>
      </c>
      <c r="B43" s="15">
        <v>27948</v>
      </c>
      <c r="C43" s="15">
        <v>2449.56</v>
      </c>
      <c r="D43" s="15">
        <v>0</v>
      </c>
      <c r="E43" s="15">
        <v>25498.44</v>
      </c>
      <c r="F43" s="16" t="s">
        <v>4328</v>
      </c>
      <c r="G43" s="17">
        <v>42486</v>
      </c>
      <c r="H43" s="17"/>
    </row>
    <row r="44" spans="1:8" s="2" customFormat="1">
      <c r="A44" s="16" t="s">
        <v>105</v>
      </c>
      <c r="B44" s="15">
        <v>5320.8</v>
      </c>
      <c r="C44" s="15">
        <v>704.69</v>
      </c>
      <c r="D44" s="15">
        <v>0</v>
      </c>
      <c r="E44" s="15">
        <v>4616.1099999999997</v>
      </c>
      <c r="F44" s="16" t="s">
        <v>4328</v>
      </c>
      <c r="G44" s="17">
        <v>42502</v>
      </c>
      <c r="H44" s="17"/>
    </row>
    <row r="45" spans="1:8" s="2" customFormat="1">
      <c r="A45" s="16" t="s">
        <v>109</v>
      </c>
      <c r="B45" s="15">
        <v>29769</v>
      </c>
      <c r="C45" s="15">
        <v>3553.2</v>
      </c>
      <c r="D45" s="15">
        <v>0</v>
      </c>
      <c r="E45" s="15">
        <v>26215.8</v>
      </c>
      <c r="F45" s="16" t="s">
        <v>4329</v>
      </c>
      <c r="G45" s="17">
        <v>42502</v>
      </c>
      <c r="H45" s="17"/>
    </row>
    <row r="46" spans="1:8" s="2" customFormat="1">
      <c r="A46" s="16" t="s">
        <v>111</v>
      </c>
      <c r="B46" s="15">
        <v>28256.1</v>
      </c>
      <c r="C46" s="15">
        <v>4860.8</v>
      </c>
      <c r="D46" s="15">
        <v>0</v>
      </c>
      <c r="E46" s="15">
        <v>23395.3</v>
      </c>
      <c r="F46" s="16" t="s">
        <v>4329</v>
      </c>
      <c r="G46" s="17">
        <v>42502</v>
      </c>
      <c r="H46" s="17"/>
    </row>
    <row r="47" spans="1:8" s="2" customFormat="1">
      <c r="A47" s="16" t="s">
        <v>113</v>
      </c>
      <c r="B47" s="15">
        <v>12292</v>
      </c>
      <c r="C47" s="15">
        <v>921.76</v>
      </c>
      <c r="D47" s="15">
        <v>0</v>
      </c>
      <c r="E47" s="15">
        <v>11370.24</v>
      </c>
      <c r="F47" s="16" t="s">
        <v>4329</v>
      </c>
      <c r="G47" s="17">
        <v>42502</v>
      </c>
      <c r="H47" s="17"/>
    </row>
    <row r="48" spans="1:8" s="2" customFormat="1">
      <c r="A48" s="16" t="s">
        <v>115</v>
      </c>
      <c r="B48" s="15">
        <v>6721.8</v>
      </c>
      <c r="C48" s="15">
        <v>643.39</v>
      </c>
      <c r="D48" s="15">
        <v>0</v>
      </c>
      <c r="E48" s="15">
        <v>6078.41</v>
      </c>
      <c r="F48" s="16" t="s">
        <v>4330</v>
      </c>
      <c r="G48" s="17">
        <v>42502</v>
      </c>
      <c r="H48" s="17"/>
    </row>
    <row r="49" spans="1:8" s="2" customFormat="1">
      <c r="A49" s="16" t="s">
        <v>118</v>
      </c>
      <c r="B49" s="15">
        <v>15937.05</v>
      </c>
      <c r="C49" s="15">
        <v>1089.42</v>
      </c>
      <c r="D49" s="15">
        <v>0</v>
      </c>
      <c r="E49" s="15">
        <v>14847.63</v>
      </c>
      <c r="F49" s="16" t="s">
        <v>4330</v>
      </c>
      <c r="G49" s="17">
        <v>42502</v>
      </c>
      <c r="H49" s="17"/>
    </row>
    <row r="50" spans="1:8" s="2" customFormat="1">
      <c r="A50" s="22" t="s">
        <v>4331</v>
      </c>
      <c r="B50" s="15">
        <v>10612.8</v>
      </c>
      <c r="C50" s="15">
        <v>707.4</v>
      </c>
      <c r="D50" s="15">
        <v>393</v>
      </c>
      <c r="E50" s="15">
        <v>9512.4</v>
      </c>
      <c r="F50" s="16" t="s">
        <v>4312</v>
      </c>
      <c r="G50" s="17">
        <v>42514</v>
      </c>
      <c r="H50" s="17"/>
    </row>
    <row r="51" spans="1:8" s="2" customFormat="1">
      <c r="A51" s="22" t="s">
        <v>4332</v>
      </c>
      <c r="B51" s="15">
        <v>1756.72</v>
      </c>
      <c r="C51" s="15"/>
      <c r="D51" s="15"/>
      <c r="E51" s="15"/>
      <c r="F51" s="16"/>
      <c r="G51" s="17">
        <v>42514</v>
      </c>
      <c r="H51" s="17"/>
    </row>
    <row r="52" spans="1:8" s="2" customFormat="1">
      <c r="A52" s="22" t="s">
        <v>4332</v>
      </c>
      <c r="B52" s="15">
        <v>240.31</v>
      </c>
      <c r="C52" s="15"/>
      <c r="D52" s="15"/>
      <c r="E52" s="15"/>
      <c r="F52" s="16"/>
      <c r="G52" s="17">
        <v>42514</v>
      </c>
      <c r="H52" s="17"/>
    </row>
    <row r="53" spans="1:8" s="2" customFormat="1">
      <c r="A53" s="16" t="s">
        <v>252</v>
      </c>
      <c r="B53" s="15">
        <v>15055.2</v>
      </c>
      <c r="C53" s="15"/>
      <c r="D53" s="15"/>
      <c r="E53" s="15"/>
      <c r="F53" s="16" t="s">
        <v>4328</v>
      </c>
      <c r="G53" s="17">
        <v>42514</v>
      </c>
      <c r="H53" s="17"/>
    </row>
    <row r="54" spans="1:8" s="2" customFormat="1">
      <c r="A54" s="23" t="s">
        <v>253</v>
      </c>
      <c r="B54" s="15">
        <v>2682</v>
      </c>
      <c r="C54" s="15">
        <v>217.32</v>
      </c>
      <c r="D54" s="15">
        <v>0</v>
      </c>
      <c r="E54" s="15">
        <v>2464.6799999999998</v>
      </c>
      <c r="F54" s="16" t="s">
        <v>4329</v>
      </c>
      <c r="G54" s="17">
        <v>42514</v>
      </c>
      <c r="H54" s="17"/>
    </row>
    <row r="55" spans="1:8" s="2" customFormat="1">
      <c r="A55" s="23" t="s">
        <v>160</v>
      </c>
      <c r="B55" s="15">
        <v>15513.38</v>
      </c>
      <c r="C55" s="15">
        <v>1028.05</v>
      </c>
      <c r="D55" s="15">
        <v>605.77</v>
      </c>
      <c r="E55" s="15">
        <v>13879.56</v>
      </c>
      <c r="F55" s="16" t="s">
        <v>4312</v>
      </c>
      <c r="G55" s="17">
        <v>42517</v>
      </c>
      <c r="H55" s="17"/>
    </row>
    <row r="56" spans="1:8" s="2" customFormat="1">
      <c r="A56" s="23" t="s">
        <v>172</v>
      </c>
      <c r="B56" s="15">
        <v>17280.04</v>
      </c>
      <c r="C56" s="15">
        <v>1223.3900000000001</v>
      </c>
      <c r="D56" s="15">
        <v>630.98</v>
      </c>
      <c r="E56" s="15">
        <v>15425.67</v>
      </c>
      <c r="F56" s="16" t="s">
        <v>4312</v>
      </c>
      <c r="G56" s="17">
        <v>42517</v>
      </c>
      <c r="H56" s="17"/>
    </row>
    <row r="57" spans="1:8" s="2" customFormat="1">
      <c r="A57" s="23" t="s">
        <v>183</v>
      </c>
      <c r="B57" s="15">
        <v>25362.28</v>
      </c>
      <c r="C57" s="15">
        <v>1836.53</v>
      </c>
      <c r="D57" s="15">
        <v>944.38</v>
      </c>
      <c r="E57" s="15">
        <v>22581.37</v>
      </c>
      <c r="F57" s="16" t="s">
        <v>4312</v>
      </c>
      <c r="G57" s="17">
        <v>42517</v>
      </c>
      <c r="H57" s="17"/>
    </row>
    <row r="58" spans="1:8" s="2" customFormat="1">
      <c r="A58" s="23" t="s">
        <v>194</v>
      </c>
      <c r="B58" s="15">
        <v>10843.92</v>
      </c>
      <c r="C58" s="15">
        <v>885.16</v>
      </c>
      <c r="D58" s="15">
        <v>405.88</v>
      </c>
      <c r="E58" s="15">
        <v>9552.8799999999992</v>
      </c>
      <c r="F58" s="16" t="s">
        <v>4312</v>
      </c>
      <c r="G58" s="17">
        <v>42517</v>
      </c>
      <c r="H58" s="17"/>
    </row>
    <row r="59" spans="1:8" s="2" customFormat="1">
      <c r="A59" s="16" t="s">
        <v>210</v>
      </c>
      <c r="B59" s="15">
        <v>12541.25</v>
      </c>
      <c r="C59" s="15">
        <v>1344</v>
      </c>
      <c r="D59" s="15">
        <v>0</v>
      </c>
      <c r="E59" s="15">
        <v>11197.25</v>
      </c>
      <c r="F59" s="16" t="s">
        <v>4312</v>
      </c>
      <c r="G59" s="17">
        <v>42517</v>
      </c>
      <c r="H59" s="17"/>
    </row>
    <row r="60" spans="1:8" s="2" customFormat="1">
      <c r="A60" s="16" t="s">
        <v>221</v>
      </c>
      <c r="B60" s="15">
        <v>31179.9</v>
      </c>
      <c r="C60" s="15">
        <v>4998.12</v>
      </c>
      <c r="D60" s="15">
        <v>561.79999999999995</v>
      </c>
      <c r="E60" s="15">
        <v>25619.98</v>
      </c>
      <c r="F60" s="16" t="s">
        <v>4312</v>
      </c>
      <c r="G60" s="17">
        <v>42517</v>
      </c>
      <c r="H60" s="17"/>
    </row>
    <row r="61" spans="1:8" s="2" customFormat="1">
      <c r="A61" s="16" t="s">
        <v>227</v>
      </c>
      <c r="B61" s="15">
        <v>22088.400000000001</v>
      </c>
      <c r="C61" s="15">
        <v>2790</v>
      </c>
      <c r="D61" s="15">
        <v>446.4</v>
      </c>
      <c r="E61" s="15">
        <v>18852</v>
      </c>
      <c r="F61" s="16" t="s">
        <v>4312</v>
      </c>
      <c r="G61" s="17">
        <v>42517</v>
      </c>
      <c r="H61" s="17"/>
    </row>
    <row r="62" spans="1:8" s="2" customFormat="1">
      <c r="A62" s="16" t="s">
        <v>233</v>
      </c>
      <c r="B62" s="15">
        <v>35700.120000000003</v>
      </c>
      <c r="C62" s="15">
        <v>4115.25</v>
      </c>
      <c r="D62" s="15">
        <v>726.72</v>
      </c>
      <c r="E62" s="15">
        <v>30858.15</v>
      </c>
      <c r="F62" s="16" t="s">
        <v>4312</v>
      </c>
      <c r="G62" s="17">
        <v>42517</v>
      </c>
      <c r="H62" s="17"/>
    </row>
    <row r="63" spans="1:8" s="2" customFormat="1">
      <c r="A63" s="16" t="s">
        <v>240</v>
      </c>
      <c r="B63" s="15">
        <v>42605.85</v>
      </c>
      <c r="C63" s="15">
        <v>6523</v>
      </c>
      <c r="D63" s="15">
        <v>635.70000000000005</v>
      </c>
      <c r="E63" s="15">
        <v>35447.15</v>
      </c>
      <c r="F63" s="16" t="s">
        <v>4312</v>
      </c>
      <c r="G63" s="17">
        <v>42517</v>
      </c>
      <c r="H63" s="17"/>
    </row>
    <row r="64" spans="1:8" s="2" customFormat="1">
      <c r="A64" s="16" t="s">
        <v>247</v>
      </c>
      <c r="B64" s="15">
        <v>15804.85</v>
      </c>
      <c r="C64" s="15">
        <v>1714.7</v>
      </c>
      <c r="D64" s="15">
        <v>472.6</v>
      </c>
      <c r="E64" s="15">
        <v>13617.55</v>
      </c>
      <c r="F64" s="16" t="s">
        <v>4312</v>
      </c>
      <c r="G64" s="17">
        <v>42517</v>
      </c>
      <c r="H64" s="17"/>
    </row>
    <row r="65" spans="1:8" s="2" customFormat="1">
      <c r="A65" s="23" t="s">
        <v>203</v>
      </c>
      <c r="B65" s="15">
        <v>13186.98</v>
      </c>
      <c r="C65" s="15">
        <v>871.02</v>
      </c>
      <c r="D65" s="15">
        <v>483.9</v>
      </c>
      <c r="E65" s="15">
        <v>11832.06</v>
      </c>
      <c r="F65" s="16" t="s">
        <v>4312</v>
      </c>
      <c r="G65" s="17">
        <v>42528</v>
      </c>
      <c r="H65" s="17"/>
    </row>
    <row r="66" spans="1:8" s="2" customFormat="1">
      <c r="A66" s="16" t="s">
        <v>4332</v>
      </c>
      <c r="B66" s="15">
        <v>1350</v>
      </c>
      <c r="C66" s="15"/>
      <c r="D66" s="15"/>
      <c r="E66" s="15"/>
      <c r="F66" s="16"/>
      <c r="G66" s="17">
        <v>42542</v>
      </c>
      <c r="H66" s="17"/>
    </row>
    <row r="67" spans="1:8" s="2" customFormat="1">
      <c r="A67" s="16" t="s">
        <v>4332</v>
      </c>
      <c r="B67" s="24">
        <v>407.97</v>
      </c>
      <c r="C67" s="15"/>
      <c r="D67" s="15"/>
      <c r="E67" s="15"/>
      <c r="F67" s="16"/>
      <c r="G67" s="17">
        <v>42542</v>
      </c>
      <c r="H67" s="17"/>
    </row>
    <row r="68" spans="1:8" s="2" customFormat="1">
      <c r="A68" s="16" t="s">
        <v>4333</v>
      </c>
      <c r="B68" s="15">
        <v>10531.08</v>
      </c>
      <c r="C68" s="15">
        <v>696.6</v>
      </c>
      <c r="D68" s="15">
        <v>387</v>
      </c>
      <c r="E68" s="15">
        <v>9447.48</v>
      </c>
      <c r="F68" s="16" t="s">
        <v>4312</v>
      </c>
      <c r="G68" s="17">
        <v>42542</v>
      </c>
      <c r="H68" s="17"/>
    </row>
    <row r="69" spans="1:8" s="2" customFormat="1">
      <c r="A69" s="16" t="s">
        <v>4334</v>
      </c>
      <c r="B69" s="15">
        <v>9740.7999999999993</v>
      </c>
      <c r="C69" s="15">
        <v>854</v>
      </c>
      <c r="D69" s="15">
        <v>318.39999999999998</v>
      </c>
      <c r="E69" s="15">
        <v>8568.4</v>
      </c>
      <c r="F69" s="16" t="s">
        <v>4312</v>
      </c>
      <c r="G69" s="17">
        <v>42542</v>
      </c>
      <c r="H69" s="17"/>
    </row>
    <row r="70" spans="1:8" s="2" customFormat="1">
      <c r="A70" s="16" t="s">
        <v>354</v>
      </c>
      <c r="B70" s="15">
        <v>13996.45</v>
      </c>
      <c r="C70" s="15">
        <v>2661.62</v>
      </c>
      <c r="D70" s="15">
        <v>550.67999999999995</v>
      </c>
      <c r="E70" s="15">
        <v>10784.15</v>
      </c>
      <c r="F70" s="16" t="s">
        <v>4312</v>
      </c>
      <c r="G70" s="17">
        <v>42542</v>
      </c>
      <c r="H70" s="17"/>
    </row>
    <row r="71" spans="1:8" s="2" customFormat="1">
      <c r="A71" s="25" t="s">
        <v>282</v>
      </c>
      <c r="B71" s="26">
        <v>17248.07</v>
      </c>
      <c r="C71" s="27">
        <v>1104.79</v>
      </c>
      <c r="D71" s="27">
        <v>686.32</v>
      </c>
      <c r="E71" s="27">
        <v>15456.96</v>
      </c>
      <c r="F71" s="16" t="s">
        <v>4312</v>
      </c>
      <c r="G71" s="17">
        <v>42549</v>
      </c>
      <c r="H71" s="17"/>
    </row>
    <row r="72" spans="1:8" s="2" customFormat="1">
      <c r="A72" s="25" t="s">
        <v>294</v>
      </c>
      <c r="B72" s="26">
        <v>17400.79</v>
      </c>
      <c r="C72" s="27">
        <v>1237.5</v>
      </c>
      <c r="D72" s="27">
        <v>627.04</v>
      </c>
      <c r="E72" s="27">
        <v>15536.25</v>
      </c>
      <c r="F72" s="16" t="s">
        <v>4312</v>
      </c>
      <c r="G72" s="17">
        <v>42549</v>
      </c>
      <c r="H72" s="17"/>
    </row>
    <row r="73" spans="1:8" s="2" customFormat="1">
      <c r="A73" s="25" t="s">
        <v>305</v>
      </c>
      <c r="B73" s="26">
        <v>27089.48</v>
      </c>
      <c r="C73" s="27">
        <v>1943.33</v>
      </c>
      <c r="D73" s="27">
        <v>1013.2</v>
      </c>
      <c r="E73" s="27">
        <v>24132.95</v>
      </c>
      <c r="F73" s="16" t="s">
        <v>4312</v>
      </c>
      <c r="G73" s="17">
        <v>42549</v>
      </c>
      <c r="H73" s="17"/>
    </row>
    <row r="74" spans="1:8" s="2" customFormat="1">
      <c r="A74" s="25" t="s">
        <v>316</v>
      </c>
      <c r="B74" s="26">
        <v>8553.8799999999992</v>
      </c>
      <c r="C74" s="27">
        <v>710.72</v>
      </c>
      <c r="D74" s="27">
        <v>323.16000000000003</v>
      </c>
      <c r="E74" s="27">
        <v>7520</v>
      </c>
      <c r="F74" s="16" t="s">
        <v>4312</v>
      </c>
      <c r="G74" s="17">
        <v>42549</v>
      </c>
      <c r="H74" s="17"/>
    </row>
    <row r="75" spans="1:8" s="2" customFormat="1">
      <c r="A75" s="25" t="s">
        <v>331</v>
      </c>
      <c r="B75" s="26">
        <v>13226.83</v>
      </c>
      <c r="C75" s="27">
        <v>1434.88</v>
      </c>
      <c r="D75" s="27">
        <v>0</v>
      </c>
      <c r="E75" s="27">
        <v>11791.95</v>
      </c>
      <c r="F75" s="16" t="s">
        <v>4312</v>
      </c>
      <c r="G75" s="17">
        <v>42549</v>
      </c>
      <c r="H75" s="17"/>
    </row>
    <row r="76" spans="1:8" s="2" customFormat="1">
      <c r="A76" s="25" t="s">
        <v>4335</v>
      </c>
      <c r="B76" s="26">
        <v>8805.75</v>
      </c>
      <c r="C76" s="27">
        <v>746.25</v>
      </c>
      <c r="D76" s="27">
        <v>298.5</v>
      </c>
      <c r="E76" s="27">
        <v>7761</v>
      </c>
      <c r="F76" s="16" t="s">
        <v>4312</v>
      </c>
      <c r="G76" s="17">
        <v>42549</v>
      </c>
      <c r="H76" s="17"/>
    </row>
    <row r="77" spans="1:8" s="2" customFormat="1">
      <c r="A77" s="25" t="s">
        <v>351</v>
      </c>
      <c r="B77" s="26">
        <v>17149.82</v>
      </c>
      <c r="C77" s="27">
        <v>2154.5</v>
      </c>
      <c r="D77" s="27">
        <v>344.72</v>
      </c>
      <c r="E77" s="27">
        <v>14650.6</v>
      </c>
      <c r="F77" s="16" t="s">
        <v>4312</v>
      </c>
      <c r="G77" s="17">
        <v>42549</v>
      </c>
      <c r="H77" s="17"/>
    </row>
    <row r="78" spans="1:8" s="2" customFormat="1">
      <c r="A78" s="25" t="s">
        <v>359</v>
      </c>
      <c r="B78" s="26">
        <v>28038.45</v>
      </c>
      <c r="C78" s="27">
        <v>3282.9</v>
      </c>
      <c r="D78" s="27">
        <v>562.79999999999995</v>
      </c>
      <c r="E78" s="27">
        <v>24192.75</v>
      </c>
      <c r="F78" s="16" t="s">
        <v>4312</v>
      </c>
      <c r="G78" s="17">
        <v>42549</v>
      </c>
      <c r="H78" s="17"/>
    </row>
    <row r="79" spans="1:8" s="2" customFormat="1">
      <c r="A79" s="25" t="s">
        <v>364</v>
      </c>
      <c r="B79" s="26">
        <v>27672.48</v>
      </c>
      <c r="C79" s="27">
        <v>4542.2</v>
      </c>
      <c r="D79" s="27">
        <v>419.28</v>
      </c>
      <c r="E79" s="27">
        <v>22711</v>
      </c>
      <c r="F79" s="16" t="s">
        <v>4312</v>
      </c>
      <c r="G79" s="17">
        <v>42549</v>
      </c>
      <c r="H79" s="17"/>
    </row>
    <row r="80" spans="1:8" s="2" customFormat="1">
      <c r="A80" s="25" t="s">
        <v>371</v>
      </c>
      <c r="B80" s="26">
        <v>26822.9</v>
      </c>
      <c r="C80" s="27">
        <v>3674.82</v>
      </c>
      <c r="D80" s="27">
        <v>478</v>
      </c>
      <c r="E80" s="27">
        <v>22670.080000000002</v>
      </c>
      <c r="F80" s="16" t="s">
        <v>4312</v>
      </c>
      <c r="G80" s="17">
        <v>42549</v>
      </c>
      <c r="H80" s="17"/>
    </row>
    <row r="81" spans="1:8" s="2" customFormat="1">
      <c r="A81" s="25" t="s">
        <v>376</v>
      </c>
      <c r="B81" s="15">
        <v>6592.8</v>
      </c>
      <c r="C81" s="15">
        <v>879.71</v>
      </c>
      <c r="D81" s="15">
        <v>0</v>
      </c>
      <c r="E81" s="15">
        <v>5713.09</v>
      </c>
      <c r="F81" s="16" t="s">
        <v>4328</v>
      </c>
      <c r="G81" s="17">
        <v>42549</v>
      </c>
      <c r="H81" s="17"/>
    </row>
    <row r="82" spans="1:8" s="2" customFormat="1">
      <c r="A82" s="25" t="s">
        <v>377</v>
      </c>
      <c r="B82" s="15">
        <v>12158.4</v>
      </c>
      <c r="C82" s="15">
        <v>1065.6500000000001</v>
      </c>
      <c r="D82" s="15">
        <v>0</v>
      </c>
      <c r="E82" s="15">
        <v>11092.75</v>
      </c>
      <c r="F82" s="16" t="s">
        <v>4328</v>
      </c>
      <c r="G82" s="17">
        <v>42549</v>
      </c>
      <c r="H82" s="17"/>
    </row>
    <row r="83" spans="1:8" s="2" customFormat="1">
      <c r="A83" s="16" t="s">
        <v>4336</v>
      </c>
      <c r="B83" s="15">
        <v>10039.32</v>
      </c>
      <c r="C83" s="15">
        <v>663.66</v>
      </c>
      <c r="D83" s="15">
        <v>368.7</v>
      </c>
      <c r="E83" s="15">
        <v>9006.9599999999991</v>
      </c>
      <c r="F83" s="16" t="s">
        <v>4312</v>
      </c>
      <c r="G83" s="17">
        <v>42557</v>
      </c>
      <c r="H83" s="17"/>
    </row>
    <row r="84" spans="1:8" s="4" customFormat="1" ht="15.75">
      <c r="A84" s="25" t="s">
        <v>4337</v>
      </c>
      <c r="B84" s="26">
        <v>20336.400000000001</v>
      </c>
      <c r="C84" s="27">
        <v>1347.84</v>
      </c>
      <c r="D84" s="27">
        <v>748.8</v>
      </c>
      <c r="E84" s="27">
        <v>18239.759999999998</v>
      </c>
      <c r="F84" s="16" t="s">
        <v>4312</v>
      </c>
      <c r="G84" s="17">
        <v>42570</v>
      </c>
      <c r="H84" s="28"/>
    </row>
    <row r="85" spans="1:8" s="4" customFormat="1" ht="15.75">
      <c r="A85" s="25" t="s">
        <v>4332</v>
      </c>
      <c r="B85" s="26">
        <v>1067.81</v>
      </c>
      <c r="C85" s="27"/>
      <c r="D85" s="27"/>
      <c r="E85" s="27"/>
      <c r="F85" s="16"/>
      <c r="G85" s="17">
        <v>42570</v>
      </c>
      <c r="H85" s="28"/>
    </row>
    <row r="86" spans="1:8" s="4" customFormat="1" ht="15.75">
      <c r="A86" s="25" t="s">
        <v>4332</v>
      </c>
      <c r="B86" s="26">
        <v>152.66</v>
      </c>
      <c r="C86" s="27"/>
      <c r="D86" s="27"/>
      <c r="E86" s="27"/>
      <c r="F86" s="16"/>
      <c r="G86" s="17">
        <v>42570</v>
      </c>
      <c r="H86" s="28"/>
    </row>
    <row r="87" spans="1:8" s="4" customFormat="1" ht="15.75">
      <c r="A87" s="23" t="s">
        <v>4338</v>
      </c>
      <c r="B87" s="27">
        <v>8624</v>
      </c>
      <c r="C87" s="27">
        <v>1232</v>
      </c>
      <c r="D87" s="27">
        <v>246.4</v>
      </c>
      <c r="E87" s="27">
        <v>7145.6</v>
      </c>
      <c r="F87" s="16" t="s">
        <v>4312</v>
      </c>
      <c r="G87" s="17">
        <v>42570</v>
      </c>
      <c r="H87" s="28"/>
    </row>
    <row r="88" spans="1:8" s="4" customFormat="1" ht="15.75">
      <c r="A88" s="23" t="s">
        <v>4339</v>
      </c>
      <c r="B88" s="27">
        <v>14258.14</v>
      </c>
      <c r="C88" s="27">
        <v>1592.1</v>
      </c>
      <c r="D88" s="27">
        <v>283.04000000000002</v>
      </c>
      <c r="E88" s="27">
        <v>12383</v>
      </c>
      <c r="F88" s="16" t="s">
        <v>4312</v>
      </c>
      <c r="G88" s="17">
        <v>42570</v>
      </c>
      <c r="H88" s="28"/>
    </row>
    <row r="89" spans="1:8" s="4" customFormat="1" ht="15.75">
      <c r="A89" s="23" t="s">
        <v>4340</v>
      </c>
      <c r="B89" s="27">
        <v>27990.12</v>
      </c>
      <c r="C89" s="27">
        <v>4238.62</v>
      </c>
      <c r="D89" s="27">
        <v>568</v>
      </c>
      <c r="E89" s="27">
        <v>23183.5</v>
      </c>
      <c r="F89" s="16" t="s">
        <v>4312</v>
      </c>
      <c r="G89" s="17">
        <v>42570</v>
      </c>
      <c r="H89" s="28"/>
    </row>
    <row r="90" spans="1:8" s="4" customFormat="1" ht="15.75">
      <c r="A90" s="23" t="s">
        <v>4341</v>
      </c>
      <c r="B90" s="27">
        <v>14282.42</v>
      </c>
      <c r="C90" s="27">
        <v>2683.7</v>
      </c>
      <c r="D90" s="27">
        <v>207.12</v>
      </c>
      <c r="E90" s="27">
        <v>11391.6</v>
      </c>
      <c r="F90" s="16" t="s">
        <v>4312</v>
      </c>
      <c r="G90" s="17">
        <v>42570</v>
      </c>
      <c r="H90" s="28"/>
    </row>
    <row r="91" spans="1:8" s="4" customFormat="1" ht="15.75">
      <c r="A91" s="23" t="s">
        <v>4342</v>
      </c>
      <c r="B91" s="27">
        <v>11100</v>
      </c>
      <c r="C91" s="27">
        <v>1260</v>
      </c>
      <c r="D91" s="27">
        <v>200</v>
      </c>
      <c r="E91" s="27">
        <v>9640</v>
      </c>
      <c r="F91" s="16" t="s">
        <v>4312</v>
      </c>
      <c r="G91" s="17">
        <v>42570</v>
      </c>
      <c r="H91" s="28"/>
    </row>
    <row r="92" spans="1:8" s="2" customFormat="1">
      <c r="A92" s="23" t="s">
        <v>396</v>
      </c>
      <c r="B92" s="27">
        <v>13979.73</v>
      </c>
      <c r="C92" s="27">
        <v>1112.18</v>
      </c>
      <c r="D92" s="27">
        <v>515.79999999999995</v>
      </c>
      <c r="E92" s="27">
        <v>12351.75</v>
      </c>
      <c r="F92" s="16" t="s">
        <v>4312</v>
      </c>
      <c r="G92" s="17">
        <v>42578</v>
      </c>
      <c r="H92" s="17"/>
    </row>
    <row r="93" spans="1:8" s="2" customFormat="1">
      <c r="A93" s="23" t="s">
        <v>408</v>
      </c>
      <c r="B93" s="27">
        <v>21639.99</v>
      </c>
      <c r="C93" s="27">
        <v>1613.54</v>
      </c>
      <c r="D93" s="27">
        <v>785.2</v>
      </c>
      <c r="E93" s="27">
        <v>19241.25</v>
      </c>
      <c r="F93" s="16" t="s">
        <v>4312</v>
      </c>
      <c r="G93" s="17">
        <v>42578</v>
      </c>
      <c r="H93" s="17"/>
    </row>
    <row r="94" spans="1:8" s="2" customFormat="1">
      <c r="A94" s="23" t="s">
        <v>418</v>
      </c>
      <c r="B94" s="27">
        <v>11701.21</v>
      </c>
      <c r="C94" s="27">
        <v>979.16</v>
      </c>
      <c r="D94" s="27">
        <v>430.65</v>
      </c>
      <c r="E94" s="27">
        <v>10291.4</v>
      </c>
      <c r="F94" s="16" t="s">
        <v>4312</v>
      </c>
      <c r="G94" s="17">
        <v>42578</v>
      </c>
      <c r="H94" s="17"/>
    </row>
    <row r="95" spans="1:8" s="2" customFormat="1">
      <c r="A95" s="23" t="s">
        <v>4343</v>
      </c>
      <c r="B95" s="27">
        <v>1869</v>
      </c>
      <c r="C95" s="27">
        <v>267</v>
      </c>
      <c r="D95" s="27">
        <v>53.4</v>
      </c>
      <c r="E95" s="27">
        <v>1548.6</v>
      </c>
      <c r="F95" s="16" t="s">
        <v>4312</v>
      </c>
      <c r="G95" s="17">
        <v>42578</v>
      </c>
      <c r="H95" s="17"/>
    </row>
    <row r="96" spans="1:8" s="2" customFormat="1">
      <c r="A96" s="23" t="s">
        <v>4344</v>
      </c>
      <c r="B96" s="27">
        <v>3086.98</v>
      </c>
      <c r="C96" s="27">
        <v>344.7</v>
      </c>
      <c r="D96" s="27">
        <v>61.28</v>
      </c>
      <c r="E96" s="27">
        <v>2681</v>
      </c>
      <c r="F96" s="16" t="s">
        <v>4312</v>
      </c>
      <c r="G96" s="17">
        <v>42578</v>
      </c>
      <c r="H96" s="17"/>
    </row>
    <row r="97" spans="1:8" s="2" customFormat="1">
      <c r="A97" s="23" t="s">
        <v>4345</v>
      </c>
      <c r="B97" s="27">
        <v>5913.42</v>
      </c>
      <c r="C97" s="27">
        <v>895.47</v>
      </c>
      <c r="D97" s="27">
        <v>120</v>
      </c>
      <c r="E97" s="27">
        <v>4897.95</v>
      </c>
      <c r="F97" s="16" t="s">
        <v>4312</v>
      </c>
      <c r="G97" s="17">
        <v>42578</v>
      </c>
      <c r="H97" s="17"/>
    </row>
    <row r="98" spans="1:8" s="2" customFormat="1">
      <c r="A98" s="23" t="s">
        <v>4346</v>
      </c>
      <c r="B98" s="27">
        <v>4110</v>
      </c>
      <c r="C98" s="27">
        <v>750</v>
      </c>
      <c r="D98" s="27">
        <v>60</v>
      </c>
      <c r="E98" s="27">
        <v>3300</v>
      </c>
      <c r="F98" s="16" t="s">
        <v>4312</v>
      </c>
      <c r="G98" s="17">
        <v>42578</v>
      </c>
      <c r="H98" s="17"/>
    </row>
    <row r="99" spans="1:8" s="2" customFormat="1">
      <c r="A99" s="23" t="s">
        <v>4347</v>
      </c>
      <c r="B99" s="27">
        <v>8450</v>
      </c>
      <c r="C99" s="27">
        <v>1553</v>
      </c>
      <c r="D99" s="27">
        <v>150</v>
      </c>
      <c r="E99" s="27">
        <v>6747</v>
      </c>
      <c r="F99" s="16" t="s">
        <v>4312</v>
      </c>
      <c r="G99" s="17">
        <v>42578</v>
      </c>
      <c r="H99" s="17"/>
    </row>
    <row r="100" spans="1:8" s="2" customFormat="1">
      <c r="A100" s="16" t="s">
        <v>4348</v>
      </c>
      <c r="B100" s="15">
        <v>20094.48</v>
      </c>
      <c r="C100" s="15">
        <v>1331.64</v>
      </c>
      <c r="D100" s="15">
        <v>739.8</v>
      </c>
      <c r="E100" s="15">
        <v>18023.04</v>
      </c>
      <c r="F100" s="16" t="s">
        <v>4312</v>
      </c>
      <c r="G100" s="17">
        <v>42584</v>
      </c>
      <c r="H100" s="17"/>
    </row>
    <row r="101" spans="1:8" s="2" customFormat="1">
      <c r="A101" s="25" t="s">
        <v>4332</v>
      </c>
      <c r="B101" s="29">
        <v>968.28125</v>
      </c>
      <c r="C101" s="15"/>
      <c r="D101" s="15"/>
      <c r="E101" s="15"/>
      <c r="F101" s="16"/>
      <c r="G101" s="17">
        <v>42584</v>
      </c>
      <c r="H101" s="17"/>
    </row>
    <row r="102" spans="1:8" s="2" customFormat="1">
      <c r="A102" s="16" t="s">
        <v>449</v>
      </c>
      <c r="B102" s="15">
        <v>2014.8</v>
      </c>
      <c r="C102" s="15">
        <v>87.6</v>
      </c>
      <c r="D102" s="15">
        <v>0</v>
      </c>
      <c r="E102" s="15">
        <v>1927.2</v>
      </c>
      <c r="F102" s="16" t="s">
        <v>4312</v>
      </c>
      <c r="G102" s="17">
        <v>42586</v>
      </c>
      <c r="H102" s="17"/>
    </row>
    <row r="103" spans="1:8" s="2" customFormat="1">
      <c r="A103" s="23" t="s">
        <v>451</v>
      </c>
      <c r="B103" s="15">
        <v>21868.080000000002</v>
      </c>
      <c r="C103" s="15">
        <v>1671.46</v>
      </c>
      <c r="D103" s="15">
        <v>839.2</v>
      </c>
      <c r="E103" s="15">
        <v>19357.419999999998</v>
      </c>
      <c r="F103" s="16" t="s">
        <v>4312</v>
      </c>
      <c r="G103" s="17">
        <v>42593</v>
      </c>
      <c r="H103" s="17"/>
    </row>
    <row r="104" spans="1:8" s="2" customFormat="1">
      <c r="A104" s="23" t="s">
        <v>463</v>
      </c>
      <c r="B104" s="15">
        <v>15611.51</v>
      </c>
      <c r="C104" s="15">
        <v>1233.3800000000001</v>
      </c>
      <c r="D104" s="15">
        <v>863.8</v>
      </c>
      <c r="E104" s="15">
        <v>13514.33</v>
      </c>
      <c r="F104" s="16" t="s">
        <v>4312</v>
      </c>
      <c r="G104" s="17">
        <v>42593</v>
      </c>
      <c r="H104" s="17"/>
    </row>
    <row r="105" spans="1:8" s="2" customFormat="1">
      <c r="A105" s="23" t="s">
        <v>4349</v>
      </c>
      <c r="B105" s="15">
        <v>14554.44</v>
      </c>
      <c r="C105" s="15">
        <v>1075.2</v>
      </c>
      <c r="D105" s="15">
        <v>537.6</v>
      </c>
      <c r="E105" s="15">
        <v>12941.64</v>
      </c>
      <c r="F105" s="16" t="s">
        <v>4312</v>
      </c>
      <c r="G105" s="17">
        <v>42605</v>
      </c>
      <c r="H105" s="17"/>
    </row>
    <row r="106" spans="1:8" s="2" customFormat="1">
      <c r="A106" s="23" t="s">
        <v>525</v>
      </c>
      <c r="B106" s="15">
        <v>8335.2000000000007</v>
      </c>
      <c r="C106" s="15">
        <v>362.4</v>
      </c>
      <c r="D106" s="15">
        <v>0</v>
      </c>
      <c r="E106" s="15">
        <v>7972.8</v>
      </c>
      <c r="F106" s="16" t="s">
        <v>4312</v>
      </c>
      <c r="G106" s="17">
        <v>42605</v>
      </c>
      <c r="H106" s="17"/>
    </row>
    <row r="107" spans="1:8" s="2" customFormat="1">
      <c r="A107" s="23" t="s">
        <v>527</v>
      </c>
      <c r="B107" s="15">
        <v>9820.7999999999993</v>
      </c>
      <c r="C107" s="15">
        <v>868.99199999999996</v>
      </c>
      <c r="D107" s="15">
        <v>0</v>
      </c>
      <c r="E107" s="15">
        <v>8951.8080000000009</v>
      </c>
      <c r="F107" s="16" t="s">
        <v>4328</v>
      </c>
      <c r="G107" s="17">
        <v>42605</v>
      </c>
      <c r="H107" s="17"/>
    </row>
    <row r="108" spans="1:8" s="2" customFormat="1">
      <c r="A108" s="16" t="s">
        <v>4350</v>
      </c>
      <c r="B108" s="15">
        <v>2464.33</v>
      </c>
      <c r="C108" s="15">
        <v>186.49</v>
      </c>
      <c r="D108" s="15">
        <v>89.07</v>
      </c>
      <c r="E108" s="15">
        <v>2188.77</v>
      </c>
      <c r="F108" s="16" t="s">
        <v>4312</v>
      </c>
      <c r="G108" s="17">
        <v>42608</v>
      </c>
      <c r="H108" s="17"/>
    </row>
    <row r="109" spans="1:8" s="2" customFormat="1">
      <c r="A109" s="16" t="s">
        <v>4351</v>
      </c>
      <c r="B109" s="15">
        <v>950.98</v>
      </c>
      <c r="C109" s="15">
        <v>89.32</v>
      </c>
      <c r="D109" s="15">
        <v>36</v>
      </c>
      <c r="E109" s="15">
        <v>825.66</v>
      </c>
      <c r="F109" s="16" t="s">
        <v>4312</v>
      </c>
      <c r="G109" s="17">
        <v>42608</v>
      </c>
      <c r="H109" s="17"/>
    </row>
    <row r="110" spans="1:8" s="2" customFormat="1">
      <c r="A110" s="16" t="s">
        <v>513</v>
      </c>
      <c r="B110" s="15">
        <v>10628.98</v>
      </c>
      <c r="C110" s="15">
        <v>1324.68</v>
      </c>
      <c r="D110" s="15">
        <v>315.39999999999998</v>
      </c>
      <c r="E110" s="15">
        <v>8988.9</v>
      </c>
      <c r="F110" s="16" t="s">
        <v>4312</v>
      </c>
      <c r="G110" s="17">
        <v>42608</v>
      </c>
      <c r="H110" s="17"/>
    </row>
    <row r="111" spans="1:8" s="2" customFormat="1">
      <c r="A111" s="16" t="s">
        <v>516</v>
      </c>
      <c r="B111" s="15">
        <v>11056.5</v>
      </c>
      <c r="C111" s="15">
        <v>1829.1</v>
      </c>
      <c r="D111" s="15">
        <v>218.4</v>
      </c>
      <c r="E111" s="15">
        <v>9009</v>
      </c>
      <c r="F111" s="16" t="s">
        <v>4312</v>
      </c>
      <c r="G111" s="17">
        <v>42608</v>
      </c>
      <c r="H111" s="17"/>
    </row>
    <row r="112" spans="1:8" s="2" customFormat="1">
      <c r="A112" s="16" t="s">
        <v>519</v>
      </c>
      <c r="B112" s="15">
        <v>11682</v>
      </c>
      <c r="C112" s="15">
        <v>2212.5</v>
      </c>
      <c r="D112" s="15">
        <v>177</v>
      </c>
      <c r="E112" s="15">
        <v>9292.5</v>
      </c>
      <c r="F112" s="16" t="s">
        <v>4312</v>
      </c>
      <c r="G112" s="17">
        <v>42608</v>
      </c>
      <c r="H112" s="17"/>
    </row>
    <row r="113" spans="1:8" s="2" customFormat="1">
      <c r="A113" s="16" t="s">
        <v>522</v>
      </c>
      <c r="B113" s="15">
        <v>14724.15</v>
      </c>
      <c r="C113" s="15">
        <v>3316.25</v>
      </c>
      <c r="D113" s="15">
        <v>265.3</v>
      </c>
      <c r="E113" s="15">
        <v>11142.6</v>
      </c>
      <c r="F113" s="16" t="s">
        <v>4312</v>
      </c>
      <c r="G113" s="17">
        <v>42608</v>
      </c>
      <c r="H113" s="17"/>
    </row>
    <row r="114" spans="1:8" s="2" customFormat="1">
      <c r="A114" s="16" t="s">
        <v>4352</v>
      </c>
      <c r="B114" s="15">
        <v>2942.26</v>
      </c>
      <c r="C114" s="15">
        <v>228.94</v>
      </c>
      <c r="D114" s="15">
        <v>110.1</v>
      </c>
      <c r="E114" s="15">
        <v>2603.2199999999998</v>
      </c>
      <c r="F114" s="16" t="s">
        <v>4312</v>
      </c>
      <c r="G114" s="17">
        <v>42608</v>
      </c>
      <c r="H114" s="17"/>
    </row>
    <row r="115" spans="1:8" s="2" customFormat="1">
      <c r="A115" s="16" t="s">
        <v>4353</v>
      </c>
      <c r="B115" s="15">
        <v>2032.7</v>
      </c>
      <c r="C115" s="15">
        <v>220.15</v>
      </c>
      <c r="D115" s="15">
        <v>129.5</v>
      </c>
      <c r="E115" s="15">
        <v>1683.05</v>
      </c>
      <c r="F115" s="16" t="s">
        <v>4312</v>
      </c>
      <c r="G115" s="17">
        <v>42608</v>
      </c>
      <c r="H115" s="17"/>
    </row>
    <row r="116" spans="1:8" s="2" customFormat="1">
      <c r="A116" s="16" t="s">
        <v>4354</v>
      </c>
      <c r="B116" s="15">
        <v>1214.32</v>
      </c>
      <c r="C116" s="15">
        <v>98.09</v>
      </c>
      <c r="D116" s="15">
        <v>46.5</v>
      </c>
      <c r="E116" s="15">
        <v>1069.73</v>
      </c>
      <c r="F116" s="16" t="s">
        <v>4312</v>
      </c>
      <c r="G116" s="17">
        <v>42608</v>
      </c>
      <c r="H116" s="17"/>
    </row>
    <row r="117" spans="1:8" s="2" customFormat="1">
      <c r="A117" s="16" t="s">
        <v>555</v>
      </c>
      <c r="B117" s="15">
        <v>18719.349999999999</v>
      </c>
      <c r="C117" s="15">
        <v>2090.25</v>
      </c>
      <c r="D117" s="15">
        <v>371.6</v>
      </c>
      <c r="E117" s="15">
        <v>16257.5</v>
      </c>
      <c r="F117" s="16" t="s">
        <v>4312</v>
      </c>
      <c r="G117" s="17">
        <v>42608</v>
      </c>
      <c r="H117" s="17"/>
    </row>
    <row r="118" spans="1:8" s="2" customFormat="1">
      <c r="A118" s="16" t="s">
        <v>560</v>
      </c>
      <c r="B118" s="15">
        <v>19528.169999999998</v>
      </c>
      <c r="C118" s="15">
        <v>2484.5</v>
      </c>
      <c r="D118" s="15">
        <v>397.52</v>
      </c>
      <c r="E118" s="15">
        <v>16646.150000000001</v>
      </c>
      <c r="F118" s="16" t="s">
        <v>4312</v>
      </c>
      <c r="G118" s="17">
        <v>42608</v>
      </c>
      <c r="H118" s="17"/>
    </row>
    <row r="119" spans="1:8" s="2" customFormat="1">
      <c r="A119" s="16" t="s">
        <v>565</v>
      </c>
      <c r="B119" s="15">
        <v>1782</v>
      </c>
      <c r="C119" s="15">
        <v>270</v>
      </c>
      <c r="D119" s="15">
        <v>27</v>
      </c>
      <c r="E119" s="15">
        <v>1485</v>
      </c>
      <c r="F119" s="16" t="s">
        <v>4312</v>
      </c>
      <c r="G119" s="17">
        <v>42608</v>
      </c>
      <c r="H119" s="17"/>
    </row>
    <row r="120" spans="1:8" s="2" customFormat="1">
      <c r="A120" s="16" t="s">
        <v>567</v>
      </c>
      <c r="B120" s="15">
        <v>8574.75</v>
      </c>
      <c r="C120" s="15">
        <v>973.35</v>
      </c>
      <c r="D120" s="15">
        <v>154.5</v>
      </c>
      <c r="E120" s="15">
        <v>7446.9</v>
      </c>
      <c r="F120" s="16" t="s">
        <v>4312</v>
      </c>
      <c r="G120" s="17">
        <v>42608</v>
      </c>
      <c r="H120" s="17"/>
    </row>
    <row r="121" spans="1:8" s="2" customFormat="1">
      <c r="A121" s="16" t="s">
        <v>570</v>
      </c>
      <c r="B121" s="15">
        <v>10573.2</v>
      </c>
      <c r="C121" s="15">
        <v>935.56799999999998</v>
      </c>
      <c r="D121" s="15">
        <v>0</v>
      </c>
      <c r="E121" s="15">
        <v>9637.6319999999996</v>
      </c>
      <c r="F121" s="16" t="s">
        <v>4328</v>
      </c>
      <c r="G121" s="17">
        <v>42612</v>
      </c>
      <c r="H121" s="17"/>
    </row>
    <row r="122" spans="1:8" s="2" customFormat="1">
      <c r="A122" s="16" t="s">
        <v>572</v>
      </c>
      <c r="B122" s="15">
        <v>11115</v>
      </c>
      <c r="C122" s="15">
        <v>1084.8240000000001</v>
      </c>
      <c r="D122" s="15">
        <v>0</v>
      </c>
      <c r="E122" s="15">
        <v>10030.175999999999</v>
      </c>
      <c r="F122" s="16" t="s">
        <v>4328</v>
      </c>
      <c r="G122" s="17">
        <v>42612</v>
      </c>
      <c r="H122" s="17"/>
    </row>
    <row r="123" spans="1:8" s="2" customFormat="1">
      <c r="A123" s="16" t="s">
        <v>575</v>
      </c>
      <c r="B123" s="15">
        <v>15420.2</v>
      </c>
      <c r="C123" s="15">
        <v>1844.5</v>
      </c>
      <c r="D123" s="15">
        <v>0</v>
      </c>
      <c r="E123" s="15">
        <v>13575.7</v>
      </c>
      <c r="F123" s="16" t="s">
        <v>4329</v>
      </c>
      <c r="G123" s="17">
        <v>42613</v>
      </c>
      <c r="H123" s="17"/>
    </row>
    <row r="124" spans="1:8" s="2" customFormat="1">
      <c r="A124" s="16" t="s">
        <v>578</v>
      </c>
      <c r="B124" s="15">
        <v>25701.599999999999</v>
      </c>
      <c r="C124" s="15">
        <v>4431.7</v>
      </c>
      <c r="D124" s="15">
        <v>0</v>
      </c>
      <c r="E124" s="15">
        <v>21269.9</v>
      </c>
      <c r="F124" s="16" t="s">
        <v>4329</v>
      </c>
      <c r="G124" s="17">
        <v>42613</v>
      </c>
      <c r="H124" s="17"/>
    </row>
    <row r="125" spans="1:8" s="2" customFormat="1">
      <c r="A125" s="16" t="s">
        <v>581</v>
      </c>
      <c r="B125" s="15">
        <v>9115.75</v>
      </c>
      <c r="C125" s="15">
        <v>603.11</v>
      </c>
      <c r="D125" s="15">
        <v>0</v>
      </c>
      <c r="E125" s="15">
        <v>8512.64</v>
      </c>
      <c r="F125" s="16" t="s">
        <v>4330</v>
      </c>
      <c r="G125" s="17">
        <v>42613</v>
      </c>
      <c r="H125" s="17"/>
    </row>
    <row r="126" spans="1:8" s="2" customFormat="1">
      <c r="A126" s="23" t="s">
        <v>4355</v>
      </c>
      <c r="B126" s="27">
        <v>18633.25</v>
      </c>
      <c r="C126" s="27">
        <v>1388.72</v>
      </c>
      <c r="D126" s="27">
        <v>673.95</v>
      </c>
      <c r="E126" s="27">
        <v>16570.580000000002</v>
      </c>
      <c r="F126" s="16" t="s">
        <v>4312</v>
      </c>
      <c r="G126" s="17">
        <v>42620</v>
      </c>
      <c r="H126" s="17"/>
    </row>
    <row r="127" spans="1:8" s="2" customFormat="1">
      <c r="A127" s="23" t="s">
        <v>4356</v>
      </c>
      <c r="B127" s="27">
        <v>6916.58</v>
      </c>
      <c r="C127" s="27">
        <v>621.4</v>
      </c>
      <c r="D127" s="27">
        <v>265.22000000000003</v>
      </c>
      <c r="E127" s="27">
        <v>6029.96</v>
      </c>
      <c r="F127" s="16" t="s">
        <v>4312</v>
      </c>
      <c r="G127" s="17">
        <v>42620</v>
      </c>
      <c r="H127" s="17"/>
    </row>
    <row r="128" spans="1:8" s="2" customFormat="1">
      <c r="A128" s="23" t="s">
        <v>4357</v>
      </c>
      <c r="B128" s="27">
        <v>14405.4</v>
      </c>
      <c r="C128" s="27">
        <v>1064.4000000000001</v>
      </c>
      <c r="D128" s="27">
        <v>532.20000000000005</v>
      </c>
      <c r="E128" s="27">
        <v>12808.8</v>
      </c>
      <c r="F128" s="16" t="s">
        <v>4312</v>
      </c>
      <c r="G128" s="17">
        <v>42620</v>
      </c>
      <c r="H128" s="17"/>
    </row>
    <row r="129" spans="1:8" s="2" customFormat="1">
      <c r="A129" s="23" t="s">
        <v>4358</v>
      </c>
      <c r="B129" s="27">
        <v>18678.650000000001</v>
      </c>
      <c r="C129" s="27">
        <v>1455.84</v>
      </c>
      <c r="D129" s="27">
        <v>699.76</v>
      </c>
      <c r="E129" s="27">
        <v>16523.05</v>
      </c>
      <c r="F129" s="16" t="s">
        <v>4312</v>
      </c>
      <c r="G129" s="17">
        <v>42620</v>
      </c>
      <c r="H129" s="17"/>
    </row>
    <row r="130" spans="1:8" s="2" customFormat="1">
      <c r="A130" s="23" t="s">
        <v>4359</v>
      </c>
      <c r="B130" s="27">
        <v>6034.83</v>
      </c>
      <c r="C130" s="27">
        <v>656.71</v>
      </c>
      <c r="D130" s="27">
        <v>386.3</v>
      </c>
      <c r="E130" s="27">
        <v>4991.82</v>
      </c>
      <c r="F130" s="16" t="s">
        <v>4312</v>
      </c>
      <c r="G130" s="17">
        <v>42620</v>
      </c>
      <c r="H130" s="17"/>
    </row>
    <row r="131" spans="1:8" s="2" customFormat="1">
      <c r="A131" s="23" t="s">
        <v>4360</v>
      </c>
      <c r="B131" s="27">
        <v>10512.1</v>
      </c>
      <c r="C131" s="27">
        <v>786.72</v>
      </c>
      <c r="D131" s="27">
        <v>413.88</v>
      </c>
      <c r="E131" s="27">
        <v>9311.5</v>
      </c>
      <c r="F131" s="16" t="s">
        <v>4312</v>
      </c>
      <c r="G131" s="17">
        <v>42620</v>
      </c>
      <c r="H131" s="17"/>
    </row>
    <row r="132" spans="1:8" s="2" customFormat="1">
      <c r="A132" s="16" t="s">
        <v>4332</v>
      </c>
      <c r="B132" s="15">
        <v>205</v>
      </c>
      <c r="C132" s="15"/>
      <c r="D132" s="15"/>
      <c r="E132" s="15"/>
      <c r="F132" s="16"/>
      <c r="G132" s="17">
        <v>42627</v>
      </c>
      <c r="H132" s="17"/>
    </row>
    <row r="133" spans="1:8" s="2" customFormat="1">
      <c r="A133" s="16" t="s">
        <v>4332</v>
      </c>
      <c r="B133" s="15">
        <v>609.84</v>
      </c>
      <c r="C133" s="15"/>
      <c r="D133" s="15"/>
      <c r="E133" s="15"/>
      <c r="F133" s="16"/>
      <c r="G133" s="17">
        <v>42627</v>
      </c>
      <c r="H133" s="17"/>
    </row>
    <row r="134" spans="1:8" s="2" customFormat="1">
      <c r="A134" s="16" t="s">
        <v>4332</v>
      </c>
      <c r="B134" s="15">
        <v>406.72</v>
      </c>
      <c r="C134" s="15"/>
      <c r="D134" s="15"/>
      <c r="E134" s="15"/>
      <c r="F134" s="16"/>
      <c r="G134" s="17">
        <v>42627</v>
      </c>
      <c r="H134" s="17"/>
    </row>
    <row r="135" spans="1:8" s="2" customFormat="1">
      <c r="A135" s="22" t="s">
        <v>678</v>
      </c>
      <c r="B135" s="15">
        <v>10500</v>
      </c>
      <c r="C135" s="15">
        <v>1289.8800000000001</v>
      </c>
      <c r="D135" s="15">
        <v>0</v>
      </c>
      <c r="E135" s="15">
        <v>9210.1200000000008</v>
      </c>
      <c r="F135" s="16" t="s">
        <v>4329</v>
      </c>
      <c r="G135" s="17">
        <v>42627</v>
      </c>
      <c r="H135" s="17"/>
    </row>
    <row r="136" spans="1:8" s="2" customFormat="1">
      <c r="A136" s="22" t="s">
        <v>680</v>
      </c>
      <c r="B136" s="15">
        <v>13759.2</v>
      </c>
      <c r="C136" s="15">
        <v>1016.184</v>
      </c>
      <c r="D136" s="15">
        <v>0</v>
      </c>
      <c r="E136" s="15">
        <v>12743.016</v>
      </c>
      <c r="F136" s="16" t="s">
        <v>4329</v>
      </c>
      <c r="G136" s="17">
        <v>42627</v>
      </c>
      <c r="H136" s="17"/>
    </row>
    <row r="137" spans="1:8" s="2" customFormat="1">
      <c r="A137" s="22" t="s">
        <v>682</v>
      </c>
      <c r="B137" s="15">
        <v>12569.2</v>
      </c>
      <c r="C137" s="15">
        <v>944.4</v>
      </c>
      <c r="D137" s="15">
        <v>0</v>
      </c>
      <c r="E137" s="15">
        <v>11624.8</v>
      </c>
      <c r="F137" s="16" t="s">
        <v>4361</v>
      </c>
      <c r="G137" s="17">
        <v>42627</v>
      </c>
      <c r="H137" s="17"/>
    </row>
    <row r="138" spans="1:8" s="2" customFormat="1">
      <c r="A138" s="16" t="s">
        <v>687</v>
      </c>
      <c r="B138" s="15">
        <v>8503.2000000000007</v>
      </c>
      <c r="C138" s="15">
        <v>899.91600000000005</v>
      </c>
      <c r="D138" s="15">
        <v>0</v>
      </c>
      <c r="E138" s="15">
        <v>7603.2839999999997</v>
      </c>
      <c r="F138" s="16" t="s">
        <v>4328</v>
      </c>
      <c r="G138" s="17">
        <v>42627</v>
      </c>
      <c r="H138" s="17"/>
    </row>
    <row r="139" spans="1:8" s="2" customFormat="1">
      <c r="A139" s="23" t="s">
        <v>4362</v>
      </c>
      <c r="B139" s="15">
        <v>13638.6</v>
      </c>
      <c r="C139" s="15">
        <v>1006.8</v>
      </c>
      <c r="D139" s="15">
        <v>503.4</v>
      </c>
      <c r="E139" s="15">
        <v>12128.4</v>
      </c>
      <c r="F139" s="16" t="s">
        <v>4312</v>
      </c>
      <c r="G139" s="17">
        <v>42633</v>
      </c>
      <c r="H139" s="17"/>
    </row>
    <row r="140" spans="1:8" s="2" customFormat="1">
      <c r="A140" s="16" t="s">
        <v>677</v>
      </c>
      <c r="B140" s="15">
        <v>8457.6</v>
      </c>
      <c r="C140" s="15">
        <v>684.55200000000002</v>
      </c>
      <c r="D140" s="15">
        <v>0</v>
      </c>
      <c r="E140" s="15">
        <v>7773.0479999999998</v>
      </c>
      <c r="F140" s="16" t="s">
        <v>4329</v>
      </c>
      <c r="G140" s="17">
        <v>42634</v>
      </c>
      <c r="H140" s="17"/>
    </row>
    <row r="141" spans="1:8" s="2" customFormat="1">
      <c r="A141" s="16" t="s">
        <v>684</v>
      </c>
      <c r="B141" s="15">
        <v>13558.8</v>
      </c>
      <c r="C141" s="15">
        <v>1514.0160000000001</v>
      </c>
      <c r="D141" s="15">
        <v>0</v>
      </c>
      <c r="E141" s="15">
        <v>12044.784</v>
      </c>
      <c r="F141" s="16" t="s">
        <v>4330</v>
      </c>
      <c r="G141" s="17">
        <v>42634</v>
      </c>
      <c r="H141" s="17"/>
    </row>
    <row r="142" spans="1:8" s="2" customFormat="1">
      <c r="A142" s="16" t="s">
        <v>686</v>
      </c>
      <c r="B142" s="15">
        <v>2475</v>
      </c>
      <c r="C142" s="15">
        <v>219</v>
      </c>
      <c r="D142" s="15">
        <v>0</v>
      </c>
      <c r="E142" s="15">
        <v>2256</v>
      </c>
      <c r="F142" s="16" t="s">
        <v>4328</v>
      </c>
      <c r="G142" s="17">
        <v>42634</v>
      </c>
      <c r="H142" s="17"/>
    </row>
    <row r="143" spans="1:8" s="2" customFormat="1">
      <c r="A143" s="23" t="s">
        <v>604</v>
      </c>
      <c r="B143" s="27">
        <v>20149.900000000001</v>
      </c>
      <c r="C143" s="27">
        <v>1434.99</v>
      </c>
      <c r="D143" s="27">
        <v>800.97</v>
      </c>
      <c r="E143" s="27">
        <v>17913.939999999999</v>
      </c>
      <c r="F143" s="16" t="s">
        <v>4312</v>
      </c>
      <c r="G143" s="17">
        <v>42636</v>
      </c>
      <c r="H143" s="17"/>
    </row>
    <row r="144" spans="1:8" s="2" customFormat="1">
      <c r="A144" s="23" t="s">
        <v>616</v>
      </c>
      <c r="B144" s="27">
        <v>29792.35</v>
      </c>
      <c r="C144" s="27">
        <v>2329.15</v>
      </c>
      <c r="D144" s="27">
        <v>1087.57</v>
      </c>
      <c r="E144" s="27">
        <v>26375.63</v>
      </c>
      <c r="F144" s="16" t="s">
        <v>4312</v>
      </c>
      <c r="G144" s="17">
        <v>42636</v>
      </c>
      <c r="H144" s="17"/>
    </row>
    <row r="145" spans="1:8" s="2" customFormat="1">
      <c r="A145" s="23" t="s">
        <v>627</v>
      </c>
      <c r="B145" s="15">
        <v>10694.11</v>
      </c>
      <c r="C145" s="27">
        <v>954.39</v>
      </c>
      <c r="D145" s="27">
        <v>411.23</v>
      </c>
      <c r="E145" s="27">
        <v>9328.49</v>
      </c>
      <c r="F145" s="16" t="s">
        <v>4312</v>
      </c>
      <c r="G145" s="17">
        <v>42636</v>
      </c>
      <c r="H145" s="17"/>
    </row>
    <row r="146" spans="1:8" s="2" customFormat="1">
      <c r="A146" s="23" t="s">
        <v>4362</v>
      </c>
      <c r="B146" s="15">
        <v>1610.28</v>
      </c>
      <c r="C146" s="27">
        <v>118.8</v>
      </c>
      <c r="D146" s="27">
        <v>59.4</v>
      </c>
      <c r="E146" s="27">
        <v>1432.08</v>
      </c>
      <c r="F146" s="16" t="s">
        <v>4312</v>
      </c>
      <c r="G146" s="17">
        <v>42636</v>
      </c>
      <c r="H146" s="17"/>
    </row>
    <row r="147" spans="1:8" s="2" customFormat="1">
      <c r="A147" s="23" t="s">
        <v>640</v>
      </c>
      <c r="B147" s="27">
        <v>11942.01</v>
      </c>
      <c r="C147" s="27">
        <v>921.27</v>
      </c>
      <c r="D147" s="27">
        <v>655.1</v>
      </c>
      <c r="E147" s="27">
        <v>10365.64</v>
      </c>
      <c r="F147" s="16" t="s">
        <v>4312</v>
      </c>
      <c r="G147" s="17">
        <v>42636</v>
      </c>
      <c r="H147" s="17"/>
    </row>
    <row r="148" spans="1:8" s="2" customFormat="1">
      <c r="A148" s="23" t="s">
        <v>647</v>
      </c>
      <c r="B148" s="27">
        <v>14290.25</v>
      </c>
      <c r="C148" s="27">
        <v>1758.8</v>
      </c>
      <c r="D148" s="27">
        <v>439.7</v>
      </c>
      <c r="E148" s="27">
        <v>12091.75</v>
      </c>
      <c r="F148" s="16" t="s">
        <v>4312</v>
      </c>
      <c r="G148" s="17">
        <v>42636</v>
      </c>
      <c r="H148" s="17"/>
    </row>
    <row r="149" spans="1:8" s="2" customFormat="1">
      <c r="A149" s="23" t="s">
        <v>652</v>
      </c>
      <c r="B149" s="27">
        <v>24346.35</v>
      </c>
      <c r="C149" s="27">
        <v>2168.25</v>
      </c>
      <c r="D149" s="27">
        <v>495.6</v>
      </c>
      <c r="E149" s="27">
        <v>21682.5</v>
      </c>
      <c r="F149" s="16" t="s">
        <v>4312</v>
      </c>
      <c r="G149" s="17">
        <v>42636</v>
      </c>
      <c r="H149" s="17"/>
    </row>
    <row r="150" spans="1:8" s="2" customFormat="1">
      <c r="A150" s="23" t="s">
        <v>657</v>
      </c>
      <c r="B150" s="15">
        <v>25152</v>
      </c>
      <c r="C150" s="27">
        <v>4103</v>
      </c>
      <c r="D150" s="27">
        <v>512</v>
      </c>
      <c r="E150" s="27">
        <v>20537</v>
      </c>
      <c r="F150" s="16" t="s">
        <v>4312</v>
      </c>
      <c r="G150" s="17">
        <v>42636</v>
      </c>
      <c r="H150" s="17"/>
    </row>
    <row r="151" spans="1:8" s="2" customFormat="1">
      <c r="A151" s="23" t="s">
        <v>663</v>
      </c>
      <c r="B151" s="27">
        <v>33125.68</v>
      </c>
      <c r="C151" s="27">
        <v>4493.1000000000004</v>
      </c>
      <c r="D151" s="27">
        <v>370.38</v>
      </c>
      <c r="E151" s="27">
        <v>28262.2</v>
      </c>
      <c r="F151" s="16" t="s">
        <v>4312</v>
      </c>
      <c r="G151" s="17">
        <v>42636</v>
      </c>
      <c r="H151" s="17"/>
    </row>
    <row r="152" spans="1:8" s="2" customFormat="1">
      <c r="A152" s="23" t="s">
        <v>4363</v>
      </c>
      <c r="B152" s="27">
        <v>27432.6</v>
      </c>
      <c r="C152" s="27">
        <v>3964.72</v>
      </c>
      <c r="D152" s="27">
        <v>500</v>
      </c>
      <c r="E152" s="27">
        <v>22967.88</v>
      </c>
      <c r="F152" s="16" t="s">
        <v>4312</v>
      </c>
      <c r="G152" s="17">
        <v>42636</v>
      </c>
      <c r="H152" s="17"/>
    </row>
    <row r="153" spans="1:8" s="2" customFormat="1">
      <c r="A153" s="23" t="s">
        <v>4364</v>
      </c>
      <c r="B153" s="15">
        <v>13406.04</v>
      </c>
      <c r="C153" s="27">
        <v>990</v>
      </c>
      <c r="D153" s="15">
        <v>495</v>
      </c>
      <c r="E153" s="15">
        <v>11921.04</v>
      </c>
      <c r="F153" s="16" t="s">
        <v>4312</v>
      </c>
      <c r="G153" s="17">
        <v>42648</v>
      </c>
      <c r="H153" s="17"/>
    </row>
    <row r="154" spans="1:8" s="2" customFormat="1">
      <c r="A154" s="22" t="s">
        <v>689</v>
      </c>
      <c r="B154" s="15">
        <v>14645</v>
      </c>
      <c r="C154" s="15">
        <v>1405.664</v>
      </c>
      <c r="D154" s="15">
        <v>0</v>
      </c>
      <c r="E154" s="15">
        <v>13239.335999999999</v>
      </c>
      <c r="F154" s="16" t="s">
        <v>4330</v>
      </c>
      <c r="G154" s="17">
        <v>42648</v>
      </c>
      <c r="H154" s="17"/>
    </row>
    <row r="155" spans="1:8" s="2" customFormat="1">
      <c r="A155" s="22" t="s">
        <v>692</v>
      </c>
      <c r="B155" s="15">
        <v>15879.6</v>
      </c>
      <c r="C155" s="15">
        <v>1047.432</v>
      </c>
      <c r="D155" s="15">
        <v>0</v>
      </c>
      <c r="E155" s="15">
        <v>1047.432</v>
      </c>
      <c r="F155" s="16" t="s">
        <v>4330</v>
      </c>
      <c r="G155" s="17">
        <v>42648</v>
      </c>
      <c r="H155" s="17"/>
    </row>
    <row r="156" spans="1:8" s="2" customFormat="1">
      <c r="A156" s="16" t="s">
        <v>778</v>
      </c>
      <c r="B156" s="15">
        <v>15518.4</v>
      </c>
      <c r="C156" s="15">
        <v>1865.088</v>
      </c>
      <c r="D156" s="15">
        <v>0</v>
      </c>
      <c r="E156" s="15">
        <v>13653.312</v>
      </c>
      <c r="F156" s="16" t="s">
        <v>4328</v>
      </c>
      <c r="G156" s="17">
        <v>42657</v>
      </c>
      <c r="H156" s="17"/>
    </row>
    <row r="157" spans="1:8" s="2" customFormat="1">
      <c r="A157" s="23" t="s">
        <v>4365</v>
      </c>
      <c r="B157" s="15">
        <v>12463.56</v>
      </c>
      <c r="C157" s="15">
        <v>916.8</v>
      </c>
      <c r="D157" s="15">
        <v>458.4</v>
      </c>
      <c r="E157" s="15">
        <v>11088.36</v>
      </c>
      <c r="F157" s="16" t="s">
        <v>4312</v>
      </c>
      <c r="G157" s="17">
        <v>42661</v>
      </c>
      <c r="H157" s="17"/>
    </row>
    <row r="158" spans="1:8" s="2" customFormat="1">
      <c r="A158" s="23" t="s">
        <v>694</v>
      </c>
      <c r="B158" s="27">
        <v>20375.39</v>
      </c>
      <c r="C158" s="27">
        <v>1451.77</v>
      </c>
      <c r="D158" s="27">
        <v>809.66</v>
      </c>
      <c r="E158" s="27">
        <v>18113.96</v>
      </c>
      <c r="F158" s="16" t="s">
        <v>4312</v>
      </c>
      <c r="G158" s="17">
        <v>42663</v>
      </c>
      <c r="H158" s="17"/>
    </row>
    <row r="159" spans="1:8" s="2" customFormat="1">
      <c r="A159" s="23" t="s">
        <v>706</v>
      </c>
      <c r="B159" s="27">
        <v>15846.9</v>
      </c>
      <c r="C159" s="27">
        <v>1231.5999999999999</v>
      </c>
      <c r="D159" s="27">
        <v>593.53</v>
      </c>
      <c r="E159" s="27">
        <v>14021.77</v>
      </c>
      <c r="F159" s="16" t="s">
        <v>4312</v>
      </c>
      <c r="G159" s="17">
        <v>42663</v>
      </c>
      <c r="H159" s="17"/>
    </row>
    <row r="160" spans="1:8" s="2" customFormat="1">
      <c r="A160" s="23" t="s">
        <v>717</v>
      </c>
      <c r="B160" s="27">
        <v>21619.78</v>
      </c>
      <c r="C160" s="27">
        <v>1724.03</v>
      </c>
      <c r="D160" s="27">
        <v>806.12</v>
      </c>
      <c r="E160" s="27">
        <v>19089.63</v>
      </c>
      <c r="F160" s="16" t="s">
        <v>4312</v>
      </c>
      <c r="G160" s="17">
        <v>42663</v>
      </c>
      <c r="H160" s="17"/>
    </row>
    <row r="161" spans="1:8" s="2" customFormat="1">
      <c r="A161" s="23" t="s">
        <v>728</v>
      </c>
      <c r="B161" s="27">
        <v>8479.5300000000007</v>
      </c>
      <c r="C161" s="27">
        <v>752.09</v>
      </c>
      <c r="D161" s="27">
        <v>326.69</v>
      </c>
      <c r="E161" s="27">
        <v>7400.75</v>
      </c>
      <c r="F161" s="16" t="s">
        <v>4312</v>
      </c>
      <c r="G161" s="17">
        <v>42663</v>
      </c>
      <c r="H161" s="17"/>
    </row>
    <row r="162" spans="1:8" s="2" customFormat="1">
      <c r="A162" s="23" t="s">
        <v>741</v>
      </c>
      <c r="B162" s="27">
        <v>8093.57</v>
      </c>
      <c r="C162" s="27">
        <v>875.84</v>
      </c>
      <c r="D162" s="27">
        <v>515.20000000000005</v>
      </c>
      <c r="E162" s="27">
        <v>6702.53</v>
      </c>
      <c r="F162" s="16" t="s">
        <v>4312</v>
      </c>
      <c r="G162" s="17">
        <v>42663</v>
      </c>
      <c r="H162" s="17"/>
    </row>
    <row r="163" spans="1:8" s="2" customFormat="1">
      <c r="A163" s="23" t="s">
        <v>748</v>
      </c>
      <c r="B163" s="27">
        <v>17631.25</v>
      </c>
      <c r="C163" s="27">
        <v>2170</v>
      </c>
      <c r="D163" s="27">
        <v>542.5</v>
      </c>
      <c r="E163" s="27">
        <v>14918.75</v>
      </c>
      <c r="F163" s="16" t="s">
        <v>4312</v>
      </c>
      <c r="G163" s="17">
        <v>42663</v>
      </c>
      <c r="H163" s="17"/>
    </row>
    <row r="164" spans="1:8" s="2" customFormat="1">
      <c r="A164" s="23" t="s">
        <v>753</v>
      </c>
      <c r="B164" s="27">
        <v>31821.21</v>
      </c>
      <c r="C164" s="27">
        <v>2833.95</v>
      </c>
      <c r="D164" s="27">
        <v>647.76</v>
      </c>
      <c r="E164" s="27">
        <v>28339.5</v>
      </c>
      <c r="F164" s="16" t="s">
        <v>4312</v>
      </c>
      <c r="G164" s="17">
        <v>42663</v>
      </c>
      <c r="H164" s="17"/>
    </row>
    <row r="165" spans="1:8" s="2" customFormat="1">
      <c r="A165" s="23" t="s">
        <v>758</v>
      </c>
      <c r="B165" s="27">
        <v>25545</v>
      </c>
      <c r="C165" s="27">
        <v>3623.65</v>
      </c>
      <c r="D165" s="27">
        <v>520</v>
      </c>
      <c r="E165" s="27">
        <v>21401.35</v>
      </c>
      <c r="F165" s="16" t="s">
        <v>4312</v>
      </c>
      <c r="G165" s="17">
        <v>42663</v>
      </c>
      <c r="H165" s="17"/>
    </row>
    <row r="166" spans="1:8" s="2" customFormat="1">
      <c r="A166" s="23" t="s">
        <v>764</v>
      </c>
      <c r="B166" s="27">
        <v>14524.6</v>
      </c>
      <c r="C166" s="27">
        <v>2241</v>
      </c>
      <c r="D166" s="27">
        <v>203.1</v>
      </c>
      <c r="E166" s="27">
        <v>12080.5</v>
      </c>
      <c r="F166" s="16" t="s">
        <v>4312</v>
      </c>
      <c r="G166" s="17">
        <v>42663</v>
      </c>
      <c r="H166" s="17"/>
    </row>
    <row r="167" spans="1:8" s="2" customFormat="1">
      <c r="A167" s="23" t="s">
        <v>770</v>
      </c>
      <c r="B167" s="27">
        <v>27269.1</v>
      </c>
      <c r="C167" s="27">
        <v>2864.94</v>
      </c>
      <c r="D167" s="27">
        <v>499.8</v>
      </c>
      <c r="E167" s="27">
        <v>23904.36</v>
      </c>
      <c r="F167" s="16" t="s">
        <v>4312</v>
      </c>
      <c r="G167" s="17">
        <v>42663</v>
      </c>
      <c r="H167" s="17"/>
    </row>
    <row r="168" spans="1:8" s="2" customFormat="1">
      <c r="A168" s="23" t="s">
        <v>803</v>
      </c>
      <c r="B168" s="15">
        <v>3312.6</v>
      </c>
      <c r="C168" s="15">
        <v>369.64800000000002</v>
      </c>
      <c r="D168" s="15">
        <v>0</v>
      </c>
      <c r="E168" s="15">
        <v>2942.9520000000002</v>
      </c>
      <c r="F168" s="16" t="s">
        <v>4330</v>
      </c>
      <c r="G168" s="17">
        <v>42663</v>
      </c>
      <c r="H168" s="17"/>
    </row>
    <row r="169" spans="1:8" s="2" customFormat="1">
      <c r="A169" s="23" t="s">
        <v>4366</v>
      </c>
      <c r="B169" s="15">
        <v>12246.48</v>
      </c>
      <c r="C169" s="15">
        <v>900.6</v>
      </c>
      <c r="D169" s="15">
        <v>450.3</v>
      </c>
      <c r="E169" s="15">
        <v>10895.58</v>
      </c>
      <c r="F169" s="16" t="s">
        <v>4312</v>
      </c>
      <c r="G169" s="17">
        <v>42675</v>
      </c>
      <c r="H169" s="17"/>
    </row>
    <row r="170" spans="1:8" s="2" customFormat="1">
      <c r="A170" s="16" t="s">
        <v>776</v>
      </c>
      <c r="B170" s="15">
        <v>14790.6</v>
      </c>
      <c r="C170" s="15"/>
      <c r="D170" s="15"/>
      <c r="E170" s="15"/>
      <c r="F170" s="16" t="s">
        <v>4328</v>
      </c>
      <c r="G170" s="17">
        <v>42677</v>
      </c>
      <c r="H170" s="17"/>
    </row>
    <row r="171" spans="1:8" s="2" customFormat="1">
      <c r="A171" s="16" t="s">
        <v>777</v>
      </c>
      <c r="B171" s="15">
        <v>12330</v>
      </c>
      <c r="C171" s="15"/>
      <c r="D171" s="15"/>
      <c r="E171" s="15"/>
      <c r="F171" s="16" t="s">
        <v>4328</v>
      </c>
      <c r="G171" s="17">
        <v>42683</v>
      </c>
      <c r="H171" s="17"/>
    </row>
    <row r="172" spans="1:8" s="2" customFormat="1">
      <c r="A172" s="23" t="s">
        <v>843</v>
      </c>
      <c r="B172" s="15">
        <v>8814.24</v>
      </c>
      <c r="C172" s="15">
        <v>650.4</v>
      </c>
      <c r="D172" s="15">
        <v>325.2</v>
      </c>
      <c r="E172" s="15">
        <v>7838.64</v>
      </c>
      <c r="F172" s="16" t="s">
        <v>4312</v>
      </c>
      <c r="G172" s="17">
        <v>42689</v>
      </c>
      <c r="H172" s="17"/>
    </row>
    <row r="173" spans="1:8" s="2" customFormat="1">
      <c r="A173" s="23" t="s">
        <v>4367</v>
      </c>
      <c r="B173" s="15">
        <v>38958.68</v>
      </c>
      <c r="C173" s="15">
        <v>4365.12</v>
      </c>
      <c r="D173" s="15">
        <v>542.6</v>
      </c>
      <c r="E173" s="15">
        <v>34050.959999999999</v>
      </c>
      <c r="F173" s="16" t="s">
        <v>4312</v>
      </c>
      <c r="G173" s="17">
        <v>42689</v>
      </c>
      <c r="H173" s="17"/>
    </row>
    <row r="174" spans="1:8" s="2" customFormat="1">
      <c r="A174" s="23" t="s">
        <v>4332</v>
      </c>
      <c r="B174" s="15">
        <v>438.13</v>
      </c>
      <c r="C174" s="15"/>
      <c r="D174" s="15"/>
      <c r="E174" s="15"/>
      <c r="F174" s="16"/>
      <c r="G174" s="17">
        <v>42692</v>
      </c>
      <c r="H174" s="17"/>
    </row>
    <row r="175" spans="1:8" s="2" customFormat="1">
      <c r="A175" s="16" t="s">
        <v>891</v>
      </c>
      <c r="B175" s="15">
        <v>11524.8</v>
      </c>
      <c r="C175" s="15">
        <v>1385.2080000000001</v>
      </c>
      <c r="D175" s="15">
        <v>0</v>
      </c>
      <c r="E175" s="15">
        <v>10139.592000000001</v>
      </c>
      <c r="F175" s="16" t="s">
        <v>4328</v>
      </c>
      <c r="G175" s="17">
        <v>42692</v>
      </c>
      <c r="H175" s="17"/>
    </row>
    <row r="176" spans="1:8" s="2" customFormat="1">
      <c r="A176" s="16" t="s">
        <v>893</v>
      </c>
      <c r="B176" s="15">
        <v>14584.8</v>
      </c>
      <c r="C176" s="15">
        <v>2897.5920000000001</v>
      </c>
      <c r="D176" s="15">
        <v>0</v>
      </c>
      <c r="E176" s="15">
        <v>11687.208000000001</v>
      </c>
      <c r="F176" s="16" t="s">
        <v>4329</v>
      </c>
      <c r="G176" s="17">
        <v>42692</v>
      </c>
      <c r="H176" s="17"/>
    </row>
    <row r="177" spans="1:8" s="2" customFormat="1">
      <c r="A177" s="16" t="s">
        <v>898</v>
      </c>
      <c r="B177" s="15">
        <v>16106.4</v>
      </c>
      <c r="C177" s="15">
        <v>1195.3679999999999</v>
      </c>
      <c r="D177" s="15">
        <v>0</v>
      </c>
      <c r="E177" s="15">
        <v>14911.031999999999</v>
      </c>
      <c r="F177" s="16" t="s">
        <v>4329</v>
      </c>
      <c r="G177" s="17">
        <v>42692</v>
      </c>
      <c r="H177" s="17"/>
    </row>
    <row r="178" spans="1:8" s="2" customFormat="1">
      <c r="A178" s="16" t="s">
        <v>900</v>
      </c>
      <c r="B178" s="15">
        <v>20301.5</v>
      </c>
      <c r="C178" s="15">
        <v>2270.232</v>
      </c>
      <c r="D178" s="15">
        <v>0</v>
      </c>
      <c r="E178" s="15">
        <v>18031.268</v>
      </c>
      <c r="F178" s="16" t="s">
        <v>4330</v>
      </c>
      <c r="G178" s="17">
        <v>42692</v>
      </c>
      <c r="H178" s="17"/>
    </row>
    <row r="179" spans="1:8" s="2" customFormat="1">
      <c r="A179" s="16" t="s">
        <v>903</v>
      </c>
      <c r="B179" s="15">
        <v>17535.599999999999</v>
      </c>
      <c r="C179" s="15">
        <v>1442.424</v>
      </c>
      <c r="D179" s="15">
        <v>0</v>
      </c>
      <c r="E179" s="15">
        <v>16093.175999999999</v>
      </c>
      <c r="F179" s="16" t="s">
        <v>4330</v>
      </c>
      <c r="G179" s="17">
        <v>42692</v>
      </c>
      <c r="H179" s="17"/>
    </row>
    <row r="180" spans="1:8" s="2" customFormat="1">
      <c r="A180" s="30" t="s">
        <v>806</v>
      </c>
      <c r="B180" s="15">
        <v>557</v>
      </c>
      <c r="C180" s="15">
        <v>63.32</v>
      </c>
      <c r="D180" s="15">
        <v>0</v>
      </c>
      <c r="E180" s="15">
        <v>493.68</v>
      </c>
      <c r="F180" s="16" t="s">
        <v>4328</v>
      </c>
      <c r="G180" s="17">
        <v>42703</v>
      </c>
      <c r="H180" s="17"/>
    </row>
    <row r="181" spans="1:8" s="2" customFormat="1">
      <c r="A181" s="23" t="s">
        <v>811</v>
      </c>
      <c r="B181" s="27">
        <v>21167</v>
      </c>
      <c r="C181" s="27">
        <v>1529.22</v>
      </c>
      <c r="D181" s="27">
        <v>834.61</v>
      </c>
      <c r="E181" s="27">
        <v>18803.169999999998</v>
      </c>
      <c r="F181" s="16" t="s">
        <v>4312</v>
      </c>
      <c r="G181" s="17">
        <v>42703</v>
      </c>
      <c r="H181" s="17"/>
    </row>
    <row r="182" spans="1:8" s="2" customFormat="1">
      <c r="A182" s="23" t="s">
        <v>823</v>
      </c>
      <c r="B182" s="27">
        <v>22416.68</v>
      </c>
      <c r="C182" s="27">
        <v>1741.35</v>
      </c>
      <c r="D182" s="27">
        <v>831.27</v>
      </c>
      <c r="E182" s="27">
        <v>19844.060000000001</v>
      </c>
      <c r="F182" s="16" t="s">
        <v>4312</v>
      </c>
      <c r="G182" s="17">
        <v>42703</v>
      </c>
      <c r="H182" s="17"/>
    </row>
    <row r="183" spans="1:8" s="2" customFormat="1">
      <c r="A183" s="23" t="s">
        <v>834</v>
      </c>
      <c r="B183" s="27">
        <v>11216.22</v>
      </c>
      <c r="C183" s="27">
        <v>1009.95</v>
      </c>
      <c r="D183" s="27">
        <v>435.24</v>
      </c>
      <c r="E183" s="27">
        <v>9771.0300000000007</v>
      </c>
      <c r="F183" s="16" t="s">
        <v>4312</v>
      </c>
      <c r="G183" s="17">
        <v>42703</v>
      </c>
      <c r="H183" s="17"/>
    </row>
    <row r="184" spans="1:8" s="2" customFormat="1">
      <c r="A184" s="23" t="s">
        <v>847</v>
      </c>
      <c r="B184" s="27">
        <v>6562.16</v>
      </c>
      <c r="C184" s="27">
        <v>701.42</v>
      </c>
      <c r="D184" s="27">
        <v>412.6</v>
      </c>
      <c r="E184" s="27">
        <v>5448.14</v>
      </c>
      <c r="F184" s="16" t="s">
        <v>4312</v>
      </c>
      <c r="G184" s="17">
        <v>42703</v>
      </c>
      <c r="H184" s="17"/>
    </row>
    <row r="185" spans="1:8" s="2" customFormat="1">
      <c r="A185" s="23" t="s">
        <v>854</v>
      </c>
      <c r="B185" s="27">
        <v>20085.2</v>
      </c>
      <c r="C185" s="27">
        <v>3099.2</v>
      </c>
      <c r="D185" s="27">
        <v>596</v>
      </c>
      <c r="E185" s="27">
        <v>16390</v>
      </c>
      <c r="F185" s="16" t="s">
        <v>4312</v>
      </c>
      <c r="G185" s="17">
        <v>42703</v>
      </c>
      <c r="H185" s="17"/>
    </row>
    <row r="186" spans="1:8" s="2" customFormat="1">
      <c r="A186" s="23" t="s">
        <v>859</v>
      </c>
      <c r="B186" s="27">
        <v>33522.9</v>
      </c>
      <c r="C186" s="27">
        <v>2985.5</v>
      </c>
      <c r="D186" s="27">
        <v>682.4</v>
      </c>
      <c r="E186" s="27">
        <v>29855</v>
      </c>
      <c r="F186" s="16" t="s">
        <v>4312</v>
      </c>
      <c r="G186" s="17">
        <v>42703</v>
      </c>
      <c r="H186" s="17"/>
    </row>
    <row r="187" spans="1:8" s="2" customFormat="1">
      <c r="A187" s="23" t="s">
        <v>864</v>
      </c>
      <c r="B187" s="27">
        <v>24820.53</v>
      </c>
      <c r="C187" s="27">
        <v>4114.3500000000004</v>
      </c>
      <c r="D187" s="27">
        <v>496.08</v>
      </c>
      <c r="E187" s="27">
        <v>20210.099999999999</v>
      </c>
      <c r="F187" s="16" t="s">
        <v>4312</v>
      </c>
      <c r="G187" s="17">
        <v>42703</v>
      </c>
      <c r="H187" s="17"/>
    </row>
    <row r="188" spans="1:8" s="2" customFormat="1">
      <c r="A188" s="23" t="s">
        <v>870</v>
      </c>
      <c r="B188" s="27">
        <v>17249.72</v>
      </c>
      <c r="C188" s="27">
        <v>3386.83</v>
      </c>
      <c r="D188" s="27">
        <v>269.54000000000002</v>
      </c>
      <c r="E188" s="27">
        <v>13593.35</v>
      </c>
      <c r="F188" s="16" t="s">
        <v>4312</v>
      </c>
      <c r="G188" s="17">
        <v>42703</v>
      </c>
      <c r="H188" s="17"/>
    </row>
    <row r="189" spans="1:8" s="2" customFormat="1">
      <c r="A189" s="23" t="s">
        <v>876</v>
      </c>
      <c r="B189" s="27">
        <v>28236.6</v>
      </c>
      <c r="C189" s="27">
        <v>6822.6</v>
      </c>
      <c r="D189" s="27">
        <v>498</v>
      </c>
      <c r="E189" s="27">
        <v>20916</v>
      </c>
      <c r="F189" s="16" t="s">
        <v>4312</v>
      </c>
      <c r="G189" s="17">
        <v>42703</v>
      </c>
      <c r="H189" s="17"/>
    </row>
    <row r="190" spans="1:8" s="2" customFormat="1">
      <c r="A190" s="23" t="s">
        <v>4368</v>
      </c>
      <c r="B190" s="27">
        <v>17232</v>
      </c>
      <c r="C190" s="27">
        <v>1920</v>
      </c>
      <c r="D190" s="27">
        <v>240</v>
      </c>
      <c r="E190" s="27">
        <v>15072</v>
      </c>
      <c r="F190" s="16" t="s">
        <v>4312</v>
      </c>
      <c r="G190" s="17">
        <v>42703</v>
      </c>
      <c r="H190" s="17"/>
    </row>
    <row r="191" spans="1:8" s="2" customFormat="1">
      <c r="A191" s="23" t="s">
        <v>896</v>
      </c>
      <c r="B191" s="27">
        <v>13233.6</v>
      </c>
      <c r="C191" s="27">
        <v>1623.096</v>
      </c>
      <c r="D191" s="27">
        <v>0</v>
      </c>
      <c r="E191" s="27">
        <v>11610.504000000001</v>
      </c>
      <c r="F191" s="16" t="s">
        <v>4329</v>
      </c>
      <c r="G191" s="17">
        <v>42703</v>
      </c>
      <c r="H191" s="17"/>
    </row>
    <row r="192" spans="1:8" s="2" customFormat="1">
      <c r="A192" s="23" t="s">
        <v>4369</v>
      </c>
      <c r="B192" s="27">
        <v>3403.32</v>
      </c>
      <c r="C192" s="27">
        <v>379.2</v>
      </c>
      <c r="D192" s="27">
        <v>47.4</v>
      </c>
      <c r="E192" s="27">
        <v>2976.72</v>
      </c>
      <c r="F192" s="16" t="s">
        <v>4312</v>
      </c>
      <c r="G192" s="17">
        <v>42703</v>
      </c>
      <c r="H192" s="17"/>
    </row>
    <row r="193" spans="1:8" s="2" customFormat="1">
      <c r="A193" s="16" t="s">
        <v>4370</v>
      </c>
      <c r="B193" s="15">
        <v>8524.7999999999993</v>
      </c>
      <c r="C193" s="15">
        <v>628.79999999999995</v>
      </c>
      <c r="D193" s="15">
        <v>314.39999999999998</v>
      </c>
      <c r="E193" s="15">
        <v>7581.6</v>
      </c>
      <c r="F193" s="16" t="s">
        <v>4312</v>
      </c>
      <c r="G193" s="17">
        <v>42705</v>
      </c>
      <c r="H193" s="17"/>
    </row>
    <row r="194" spans="1:8" s="2" customFormat="1">
      <c r="A194" s="16" t="s">
        <v>4371</v>
      </c>
      <c r="B194" s="15">
        <v>29682.12</v>
      </c>
      <c r="C194" s="15">
        <v>3315.84</v>
      </c>
      <c r="D194" s="15">
        <v>413.4</v>
      </c>
      <c r="E194" s="15">
        <v>25952.880000000001</v>
      </c>
      <c r="F194" s="16" t="s">
        <v>4312</v>
      </c>
      <c r="G194" s="17">
        <v>42705</v>
      </c>
      <c r="H194" s="17"/>
    </row>
    <row r="195" spans="1:8" s="2" customFormat="1">
      <c r="A195" s="16" t="s">
        <v>4372</v>
      </c>
      <c r="B195" s="15">
        <v>24534.06</v>
      </c>
      <c r="C195" s="15">
        <v>2745.44</v>
      </c>
      <c r="D195" s="15">
        <v>341.7</v>
      </c>
      <c r="E195" s="15">
        <v>21446.92</v>
      </c>
      <c r="F195" s="16" t="s">
        <v>4312</v>
      </c>
      <c r="G195" s="17">
        <v>42705</v>
      </c>
      <c r="H195" s="17"/>
    </row>
    <row r="196" spans="1:8" s="2" customFormat="1">
      <c r="A196" s="16" t="s">
        <v>970</v>
      </c>
      <c r="B196" s="15">
        <v>21010.2</v>
      </c>
      <c r="C196" s="15">
        <v>3032.4</v>
      </c>
      <c r="D196" s="15">
        <v>216.6</v>
      </c>
      <c r="E196" s="15">
        <v>17761.2</v>
      </c>
      <c r="F196" s="16" t="s">
        <v>4312</v>
      </c>
      <c r="G196" s="17">
        <v>42705</v>
      </c>
      <c r="H196" s="17"/>
    </row>
    <row r="197" spans="1:8" s="2" customFormat="1">
      <c r="A197" s="16" t="s">
        <v>4332</v>
      </c>
      <c r="B197" s="15">
        <v>822.03</v>
      </c>
      <c r="C197" s="15"/>
      <c r="D197" s="15"/>
      <c r="E197" s="15"/>
      <c r="F197" s="16"/>
      <c r="G197" s="17">
        <v>42739</v>
      </c>
      <c r="H197" s="17"/>
    </row>
    <row r="198" spans="1:8" s="2" customFormat="1">
      <c r="A198" s="16" t="s">
        <v>4332</v>
      </c>
      <c r="B198" s="15">
        <v>900.63</v>
      </c>
      <c r="C198" s="15"/>
      <c r="D198" s="15"/>
      <c r="E198" s="15"/>
      <c r="F198" s="16"/>
      <c r="G198" s="17">
        <v>42739</v>
      </c>
      <c r="H198" s="17"/>
    </row>
    <row r="199" spans="1:8" s="2" customFormat="1">
      <c r="A199" s="16" t="s">
        <v>906</v>
      </c>
      <c r="B199" s="15">
        <v>213</v>
      </c>
      <c r="C199" s="15">
        <v>13.5</v>
      </c>
      <c r="D199" s="15">
        <v>9</v>
      </c>
      <c r="E199" s="15">
        <v>190.5</v>
      </c>
      <c r="F199" s="16" t="s">
        <v>4312</v>
      </c>
      <c r="G199" s="17">
        <v>42739</v>
      </c>
      <c r="H199" s="17"/>
    </row>
    <row r="200" spans="1:8" s="2" customFormat="1">
      <c r="A200" s="16" t="s">
        <v>4373</v>
      </c>
      <c r="B200" s="15">
        <v>12570.48</v>
      </c>
      <c r="C200" s="15">
        <v>924</v>
      </c>
      <c r="D200" s="15">
        <v>462</v>
      </c>
      <c r="E200" s="15">
        <v>11184.48</v>
      </c>
      <c r="F200" s="16" t="s">
        <v>4312</v>
      </c>
      <c r="G200" s="17">
        <v>42739</v>
      </c>
      <c r="H200" s="17"/>
    </row>
    <row r="201" spans="1:8" s="2" customFormat="1">
      <c r="A201" s="16" t="s">
        <v>931</v>
      </c>
      <c r="B201" s="15">
        <v>20318.39</v>
      </c>
      <c r="C201" s="15">
        <v>2699.39</v>
      </c>
      <c r="D201" s="15">
        <v>611.9</v>
      </c>
      <c r="E201" s="15">
        <v>17007.099999999999</v>
      </c>
      <c r="F201" s="16" t="s">
        <v>4312</v>
      </c>
      <c r="G201" s="17">
        <v>42739</v>
      </c>
      <c r="H201" s="17"/>
    </row>
    <row r="202" spans="1:8" s="2" customFormat="1">
      <c r="A202" s="16" t="s">
        <v>936</v>
      </c>
      <c r="B202" s="15">
        <v>40822.160000000003</v>
      </c>
      <c r="C202" s="15">
        <v>4713.3599999999997</v>
      </c>
      <c r="D202" s="15">
        <v>716.8</v>
      </c>
      <c r="E202" s="15">
        <v>35392</v>
      </c>
      <c r="F202" s="16" t="s">
        <v>4312</v>
      </c>
      <c r="G202" s="17">
        <v>42739</v>
      </c>
      <c r="H202" s="17"/>
    </row>
    <row r="203" spans="1:8" s="2" customFormat="1">
      <c r="A203" s="16" t="s">
        <v>943</v>
      </c>
      <c r="B203" s="15">
        <v>214.64</v>
      </c>
      <c r="C203" s="15">
        <v>214.64</v>
      </c>
      <c r="D203" s="15">
        <v>0</v>
      </c>
      <c r="E203" s="15">
        <v>0</v>
      </c>
      <c r="F203" s="16" t="s">
        <v>4312</v>
      </c>
      <c r="G203" s="17">
        <v>42739</v>
      </c>
      <c r="H203" s="17"/>
    </row>
    <row r="204" spans="1:8" s="2" customFormat="1">
      <c r="A204" s="16" t="s">
        <v>944</v>
      </c>
      <c r="B204" s="15">
        <v>24477.06</v>
      </c>
      <c r="C204" s="15">
        <v>3878.65</v>
      </c>
      <c r="D204" s="15">
        <v>456.16</v>
      </c>
      <c r="E204" s="15">
        <v>20142.25</v>
      </c>
      <c r="F204" s="16" t="s">
        <v>4312</v>
      </c>
      <c r="G204" s="17">
        <v>42739</v>
      </c>
      <c r="H204" s="17"/>
    </row>
    <row r="205" spans="1:8" s="2" customFormat="1">
      <c r="A205" s="16" t="s">
        <v>949</v>
      </c>
      <c r="B205" s="15">
        <v>25000.560000000001</v>
      </c>
      <c r="C205" s="15">
        <v>4144.8</v>
      </c>
      <c r="D205" s="15">
        <v>309.06</v>
      </c>
      <c r="E205" s="15">
        <v>20546.7</v>
      </c>
      <c r="F205" s="16" t="s">
        <v>4312</v>
      </c>
      <c r="G205" s="17">
        <v>42739</v>
      </c>
      <c r="H205" s="17"/>
    </row>
    <row r="206" spans="1:8" s="2" customFormat="1">
      <c r="A206" s="16" t="s">
        <v>956</v>
      </c>
      <c r="B206" s="15">
        <v>26552.11</v>
      </c>
      <c r="C206" s="15">
        <v>5742.81</v>
      </c>
      <c r="D206" s="15">
        <v>495.3</v>
      </c>
      <c r="E206" s="15">
        <v>20314</v>
      </c>
      <c r="F206" s="16" t="s">
        <v>4312</v>
      </c>
      <c r="G206" s="17">
        <v>42739</v>
      </c>
      <c r="H206" s="17"/>
    </row>
    <row r="207" spans="1:8" s="2" customFormat="1">
      <c r="A207" s="16" t="s">
        <v>4374</v>
      </c>
      <c r="B207" s="15">
        <v>28016.36</v>
      </c>
      <c r="C207" s="15">
        <v>3131.68</v>
      </c>
      <c r="D207" s="15">
        <v>390.2</v>
      </c>
      <c r="E207" s="15">
        <v>24494.48</v>
      </c>
      <c r="F207" s="16" t="s">
        <v>4312</v>
      </c>
      <c r="G207" s="17">
        <v>42739</v>
      </c>
      <c r="H207" s="17"/>
    </row>
    <row r="208" spans="1:8" s="2" customFormat="1">
      <c r="A208" s="16" t="s">
        <v>4375</v>
      </c>
      <c r="B208" s="15">
        <v>22380.06</v>
      </c>
      <c r="C208" s="15">
        <v>2501.12</v>
      </c>
      <c r="D208" s="15">
        <v>311.7</v>
      </c>
      <c r="E208" s="15">
        <v>19567.240000000002</v>
      </c>
      <c r="F208" s="16" t="s">
        <v>4312</v>
      </c>
      <c r="G208" s="17">
        <v>42739</v>
      </c>
      <c r="H208" s="17"/>
    </row>
    <row r="209" spans="1:8" s="2" customFormat="1">
      <c r="A209" s="16" t="s">
        <v>975</v>
      </c>
      <c r="B209" s="15">
        <v>20456.68</v>
      </c>
      <c r="C209" s="15">
        <v>1353.38</v>
      </c>
      <c r="D209" s="15">
        <v>819.96</v>
      </c>
      <c r="E209" s="15">
        <v>18283.34</v>
      </c>
      <c r="F209" s="16" t="s">
        <v>4312</v>
      </c>
      <c r="G209" s="17">
        <v>42739</v>
      </c>
      <c r="H209" s="17"/>
    </row>
    <row r="210" spans="1:8" s="2" customFormat="1">
      <c r="A210" s="16" t="s">
        <v>985</v>
      </c>
      <c r="B210" s="15">
        <v>15329.96</v>
      </c>
      <c r="C210" s="15">
        <v>1298.28</v>
      </c>
      <c r="D210" s="15">
        <v>577.91999999999996</v>
      </c>
      <c r="E210" s="15">
        <v>13453.76</v>
      </c>
      <c r="F210" s="16" t="s">
        <v>4312</v>
      </c>
      <c r="G210" s="17">
        <v>42739</v>
      </c>
      <c r="H210" s="17"/>
    </row>
    <row r="211" spans="1:8" s="2" customFormat="1">
      <c r="A211" s="16" t="s">
        <v>994</v>
      </c>
      <c r="B211" s="15">
        <v>24815.87</v>
      </c>
      <c r="C211" s="15">
        <v>2012.87</v>
      </c>
      <c r="D211" s="15">
        <v>884.21</v>
      </c>
      <c r="E211" s="15">
        <v>21918.79</v>
      </c>
      <c r="F211" s="16" t="s">
        <v>4312</v>
      </c>
      <c r="G211" s="17">
        <v>42739</v>
      </c>
      <c r="H211" s="17"/>
    </row>
    <row r="212" spans="1:8" s="2" customFormat="1">
      <c r="A212" s="16" t="s">
        <v>1003</v>
      </c>
      <c r="B212" s="15">
        <v>19348.32</v>
      </c>
      <c r="C212" s="15">
        <v>1788.63</v>
      </c>
      <c r="D212" s="15">
        <v>713.58</v>
      </c>
      <c r="E212" s="15">
        <v>16846.11</v>
      </c>
      <c r="F212" s="16" t="s">
        <v>4312</v>
      </c>
      <c r="G212" s="17">
        <v>42739</v>
      </c>
      <c r="H212" s="17"/>
    </row>
    <row r="213" spans="1:8" s="2" customFormat="1">
      <c r="A213" s="16" t="s">
        <v>1012</v>
      </c>
      <c r="B213" s="15">
        <v>6921.6</v>
      </c>
      <c r="C213" s="15">
        <v>668.32</v>
      </c>
      <c r="D213" s="15">
        <v>263.12</v>
      </c>
      <c r="E213" s="15">
        <v>5990.16</v>
      </c>
      <c r="F213" s="16" t="s">
        <v>4312</v>
      </c>
      <c r="G213" s="17">
        <v>42739</v>
      </c>
      <c r="H213" s="17"/>
    </row>
    <row r="214" spans="1:8" s="2" customFormat="1">
      <c r="A214" s="16" t="s">
        <v>1021</v>
      </c>
      <c r="B214" s="15">
        <v>10330.18</v>
      </c>
      <c r="C214" s="15">
        <v>1057.9100000000001</v>
      </c>
      <c r="D214" s="15">
        <v>622.29999999999995</v>
      </c>
      <c r="E214" s="15">
        <v>8649.9699999999993</v>
      </c>
      <c r="F214" s="16" t="s">
        <v>4312</v>
      </c>
      <c r="G214" s="17">
        <v>42739</v>
      </c>
      <c r="H214" s="17"/>
    </row>
    <row r="215" spans="1:8" s="2" customFormat="1">
      <c r="A215" s="23" t="s">
        <v>968</v>
      </c>
      <c r="B215" s="15">
        <v>14803.2</v>
      </c>
      <c r="C215" s="15">
        <v>1197.2639999999999</v>
      </c>
      <c r="D215" s="15">
        <v>0</v>
      </c>
      <c r="E215" s="15">
        <v>13605.936</v>
      </c>
      <c r="F215" s="16" t="s">
        <v>4329</v>
      </c>
      <c r="G215" s="17">
        <v>42740</v>
      </c>
      <c r="H215" s="17"/>
    </row>
    <row r="216" spans="1:8" s="2" customFormat="1">
      <c r="A216" s="16" t="s">
        <v>1028</v>
      </c>
      <c r="B216" s="15">
        <v>9213.75</v>
      </c>
      <c r="C216" s="15">
        <v>1134</v>
      </c>
      <c r="D216" s="15">
        <v>283.5</v>
      </c>
      <c r="E216" s="15">
        <v>7796.25</v>
      </c>
      <c r="F216" s="16" t="s">
        <v>4312</v>
      </c>
      <c r="G216" s="17">
        <v>42745</v>
      </c>
      <c r="H216" s="17"/>
    </row>
    <row r="217" spans="1:8" s="2" customFormat="1">
      <c r="A217" s="16" t="s">
        <v>1032</v>
      </c>
      <c r="B217" s="15">
        <v>14736.84</v>
      </c>
      <c r="C217" s="15">
        <v>1445.8</v>
      </c>
      <c r="D217" s="15">
        <v>303.04000000000002</v>
      </c>
      <c r="E217" s="15">
        <v>12988</v>
      </c>
      <c r="F217" s="16" t="s">
        <v>4312</v>
      </c>
      <c r="G217" s="17">
        <v>42745</v>
      </c>
      <c r="H217" s="17"/>
    </row>
    <row r="218" spans="1:8" s="2" customFormat="1">
      <c r="A218" s="16" t="s">
        <v>1036</v>
      </c>
      <c r="B218" s="15">
        <v>20278.8</v>
      </c>
      <c r="C218" s="15">
        <v>3354</v>
      </c>
      <c r="D218" s="15">
        <v>412.8</v>
      </c>
      <c r="E218" s="15">
        <v>16512</v>
      </c>
      <c r="F218" s="16" t="s">
        <v>4312</v>
      </c>
      <c r="G218" s="17">
        <v>42745</v>
      </c>
      <c r="H218" s="17"/>
    </row>
    <row r="219" spans="1:8" s="2" customFormat="1">
      <c r="A219" s="16" t="s">
        <v>1042</v>
      </c>
      <c r="B219" s="15">
        <v>28638.400000000001</v>
      </c>
      <c r="C219" s="15">
        <v>5231.04</v>
      </c>
      <c r="D219" s="15">
        <v>466.96</v>
      </c>
      <c r="E219" s="15">
        <v>22940.400000000001</v>
      </c>
      <c r="F219" s="16" t="s">
        <v>4312</v>
      </c>
      <c r="G219" s="17">
        <v>42745</v>
      </c>
      <c r="H219" s="17"/>
    </row>
    <row r="220" spans="1:8" s="2" customFormat="1">
      <c r="A220" s="16" t="s">
        <v>1051</v>
      </c>
      <c r="B220" s="15">
        <v>27145</v>
      </c>
      <c r="C220" s="15">
        <v>3405</v>
      </c>
      <c r="D220" s="15">
        <v>50</v>
      </c>
      <c r="E220" s="15">
        <v>23690</v>
      </c>
      <c r="F220" s="16" t="s">
        <v>4312</v>
      </c>
      <c r="G220" s="17">
        <v>42745</v>
      </c>
      <c r="H220" s="17"/>
    </row>
    <row r="221" spans="1:8" s="2" customFormat="1">
      <c r="A221" s="16" t="s">
        <v>1055</v>
      </c>
      <c r="B221" s="15">
        <v>4959.5</v>
      </c>
      <c r="C221" s="15">
        <v>855.4</v>
      </c>
      <c r="D221" s="15">
        <v>0</v>
      </c>
      <c r="E221" s="15">
        <v>4104.1000000000004</v>
      </c>
      <c r="F221" s="16" t="s">
        <v>4329</v>
      </c>
      <c r="G221" s="17">
        <v>42745</v>
      </c>
      <c r="H221" s="17"/>
    </row>
    <row r="222" spans="1:8" s="2" customFormat="1">
      <c r="A222" s="23" t="s">
        <v>1020</v>
      </c>
      <c r="B222" s="27">
        <v>2519.64</v>
      </c>
      <c r="C222" s="27">
        <v>183.6</v>
      </c>
      <c r="D222" s="27">
        <v>91.8</v>
      </c>
      <c r="E222" s="27">
        <v>2244.2399999999998</v>
      </c>
      <c r="F222" s="16" t="s">
        <v>4312</v>
      </c>
      <c r="G222" s="17">
        <v>42754</v>
      </c>
      <c r="H222" s="17"/>
    </row>
    <row r="223" spans="1:8" s="2" customFormat="1">
      <c r="A223" s="23" t="s">
        <v>4376</v>
      </c>
      <c r="B223" s="27">
        <v>15468.48</v>
      </c>
      <c r="C223" s="27">
        <v>1133.4000000000001</v>
      </c>
      <c r="D223" s="27">
        <v>566.70000000000005</v>
      </c>
      <c r="E223" s="27">
        <v>13768.38</v>
      </c>
      <c r="F223" s="16" t="s">
        <v>4312</v>
      </c>
      <c r="G223" s="17">
        <v>42754</v>
      </c>
      <c r="H223" s="17"/>
    </row>
    <row r="224" spans="1:8" s="2" customFormat="1">
      <c r="A224" s="23" t="s">
        <v>1081</v>
      </c>
      <c r="B224" s="27">
        <v>12418.62</v>
      </c>
      <c r="C224" s="27">
        <v>871.43</v>
      </c>
      <c r="D224" s="27">
        <v>496.78</v>
      </c>
      <c r="E224" s="27">
        <v>11050.41</v>
      </c>
      <c r="F224" s="16" t="s">
        <v>4312</v>
      </c>
      <c r="G224" s="17">
        <v>42754</v>
      </c>
      <c r="H224" s="17"/>
    </row>
    <row r="225" spans="1:8" s="2" customFormat="1">
      <c r="A225" s="23" t="s">
        <v>1091</v>
      </c>
      <c r="B225" s="27">
        <v>19364.509999999998</v>
      </c>
      <c r="C225" s="27">
        <v>1575.4</v>
      </c>
      <c r="D225" s="27">
        <v>732.2</v>
      </c>
      <c r="E225" s="27">
        <v>17056.91</v>
      </c>
      <c r="F225" s="16" t="s">
        <v>4312</v>
      </c>
      <c r="G225" s="17">
        <v>42754</v>
      </c>
      <c r="H225" s="17"/>
    </row>
    <row r="226" spans="1:8" s="2" customFormat="1">
      <c r="A226" s="23" t="s">
        <v>1100</v>
      </c>
      <c r="B226" s="27">
        <v>6820.41</v>
      </c>
      <c r="C226" s="27">
        <v>573.4</v>
      </c>
      <c r="D226" s="27">
        <v>263.52999999999997</v>
      </c>
      <c r="E226" s="27">
        <v>5983.48</v>
      </c>
      <c r="F226" s="16" t="s">
        <v>4312</v>
      </c>
      <c r="G226" s="17">
        <v>42754</v>
      </c>
      <c r="H226" s="17"/>
    </row>
    <row r="227" spans="1:8" s="2" customFormat="1">
      <c r="A227" s="23" t="s">
        <v>4377</v>
      </c>
      <c r="B227" s="15">
        <v>16233.66</v>
      </c>
      <c r="C227" s="15">
        <v>1198.2</v>
      </c>
      <c r="D227" s="15">
        <v>599.1</v>
      </c>
      <c r="E227" s="15">
        <v>14436.36</v>
      </c>
      <c r="F227" s="16" t="s">
        <v>4312</v>
      </c>
      <c r="G227" s="17">
        <v>42766</v>
      </c>
      <c r="H227" s="17"/>
    </row>
    <row r="228" spans="1:8" s="2" customFormat="1">
      <c r="A228" s="22" t="s">
        <v>1109</v>
      </c>
      <c r="B228" s="15">
        <v>1999.2</v>
      </c>
      <c r="C228" s="24">
        <v>246.28800000000001</v>
      </c>
      <c r="D228" s="15">
        <v>0</v>
      </c>
      <c r="E228" s="15">
        <v>1752.912</v>
      </c>
      <c r="F228" s="31" t="s">
        <v>4378</v>
      </c>
      <c r="G228" s="17">
        <v>42773</v>
      </c>
      <c r="H228" s="17"/>
    </row>
    <row r="229" spans="1:8" s="2" customFormat="1">
      <c r="A229" s="16" t="s">
        <v>4379</v>
      </c>
      <c r="B229" s="15">
        <v>1428</v>
      </c>
      <c r="C229" s="15">
        <v>287</v>
      </c>
      <c r="D229" s="15">
        <v>21</v>
      </c>
      <c r="E229" s="15">
        <v>1120</v>
      </c>
      <c r="F229" s="16" t="s">
        <v>4312</v>
      </c>
      <c r="G229" s="17">
        <v>42773</v>
      </c>
      <c r="H229" s="17"/>
    </row>
    <row r="230" spans="1:8" s="2" customFormat="1">
      <c r="A230" s="16" t="s">
        <v>4380</v>
      </c>
      <c r="B230" s="15">
        <v>15951.42</v>
      </c>
      <c r="C230" s="15">
        <v>1177.8</v>
      </c>
      <c r="D230" s="15">
        <v>588.9</v>
      </c>
      <c r="E230" s="15">
        <v>14184.72</v>
      </c>
      <c r="F230" s="16" t="s">
        <v>4312</v>
      </c>
      <c r="G230" s="17">
        <v>42780</v>
      </c>
      <c r="H230" s="17">
        <v>42782</v>
      </c>
    </row>
    <row r="231" spans="1:8" s="2" customFormat="1">
      <c r="A231" s="16" t="s">
        <v>4381</v>
      </c>
      <c r="B231" s="15">
        <v>5292.45</v>
      </c>
      <c r="C231" s="15">
        <v>464.25</v>
      </c>
      <c r="D231" s="15">
        <v>185.7</v>
      </c>
      <c r="E231" s="15">
        <v>4642.5</v>
      </c>
      <c r="F231" s="16" t="s">
        <v>4312</v>
      </c>
      <c r="G231" s="17">
        <v>42780</v>
      </c>
      <c r="H231" s="17">
        <v>42782</v>
      </c>
    </row>
    <row r="232" spans="1:8" s="2" customFormat="1">
      <c r="A232" s="16" t="s">
        <v>1163</v>
      </c>
      <c r="B232" s="15">
        <v>17315.580000000002</v>
      </c>
      <c r="C232" s="15">
        <v>1542.1</v>
      </c>
      <c r="D232" s="15">
        <v>352.48</v>
      </c>
      <c r="E232" s="15">
        <v>15421</v>
      </c>
      <c r="F232" s="16" t="s">
        <v>4312</v>
      </c>
      <c r="G232" s="17">
        <v>42780</v>
      </c>
      <c r="H232" s="17">
        <v>42782</v>
      </c>
    </row>
    <row r="233" spans="1:8" s="2" customFormat="1">
      <c r="A233" s="16" t="s">
        <v>1167</v>
      </c>
      <c r="B233" s="15">
        <v>29689.77</v>
      </c>
      <c r="C233" s="15">
        <v>4729.6899999999996</v>
      </c>
      <c r="D233" s="15">
        <v>600.08000000000004</v>
      </c>
      <c r="E233" s="15">
        <v>24360</v>
      </c>
      <c r="F233" s="16" t="s">
        <v>4312</v>
      </c>
      <c r="G233" s="17">
        <v>42780</v>
      </c>
      <c r="H233" s="17">
        <v>42782</v>
      </c>
    </row>
    <row r="234" spans="1:8" s="2" customFormat="1">
      <c r="A234" s="16" t="s">
        <v>4382</v>
      </c>
      <c r="B234" s="15">
        <v>41595.86</v>
      </c>
      <c r="C234" s="15">
        <v>7096.12</v>
      </c>
      <c r="D234" s="15">
        <v>584.24</v>
      </c>
      <c r="E234" s="15">
        <v>33915.5</v>
      </c>
      <c r="F234" s="16" t="s">
        <v>4312</v>
      </c>
      <c r="G234" s="17">
        <v>42780</v>
      </c>
      <c r="H234" s="17">
        <v>42782</v>
      </c>
    </row>
    <row r="235" spans="1:8" s="2" customFormat="1">
      <c r="A235" s="16" t="s">
        <v>1186</v>
      </c>
      <c r="B235" s="15">
        <v>24040.55</v>
      </c>
      <c r="C235" s="15">
        <v>2568.4699999999998</v>
      </c>
      <c r="D235" s="15">
        <v>439.9</v>
      </c>
      <c r="E235" s="15">
        <v>21032.18</v>
      </c>
      <c r="F235" s="16" t="s">
        <v>4312</v>
      </c>
      <c r="G235" s="17">
        <v>42780</v>
      </c>
      <c r="H235" s="17">
        <v>42782</v>
      </c>
    </row>
    <row r="236" spans="1:8" s="2" customFormat="1">
      <c r="A236" s="16" t="s">
        <v>1192</v>
      </c>
      <c r="B236" s="15">
        <v>21224.85</v>
      </c>
      <c r="C236" s="15">
        <v>3110.7</v>
      </c>
      <c r="D236" s="15">
        <v>220.05</v>
      </c>
      <c r="E236" s="15">
        <v>17894.099999999999</v>
      </c>
      <c r="F236" s="16" t="s">
        <v>4312</v>
      </c>
      <c r="G236" s="17">
        <v>42780</v>
      </c>
      <c r="H236" s="17">
        <v>42782</v>
      </c>
    </row>
    <row r="237" spans="1:8" s="2" customFormat="1">
      <c r="A237" s="16" t="s">
        <v>4332</v>
      </c>
      <c r="B237" s="15">
        <v>208.44</v>
      </c>
      <c r="C237" s="15"/>
      <c r="D237" s="15"/>
      <c r="E237" s="15"/>
      <c r="F237" s="16"/>
      <c r="G237" s="17">
        <v>42780</v>
      </c>
      <c r="H237" s="17">
        <v>42782</v>
      </c>
    </row>
    <row r="238" spans="1:8" s="2" customFormat="1">
      <c r="A238" s="16" t="s">
        <v>4332</v>
      </c>
      <c r="B238" s="15">
        <v>1212.19</v>
      </c>
      <c r="C238" s="15"/>
      <c r="D238" s="15"/>
      <c r="E238" s="15"/>
      <c r="F238" s="16"/>
      <c r="G238" s="17">
        <v>42780</v>
      </c>
      <c r="H238" s="17">
        <v>42782</v>
      </c>
    </row>
    <row r="239" spans="1:8" s="2" customFormat="1">
      <c r="A239" s="16" t="s">
        <v>4332</v>
      </c>
      <c r="B239" s="15">
        <v>424.69</v>
      </c>
      <c r="C239" s="15"/>
      <c r="D239" s="15"/>
      <c r="E239" s="15"/>
      <c r="F239" s="16"/>
      <c r="G239" s="17">
        <v>42780</v>
      </c>
      <c r="H239" s="17">
        <v>42782</v>
      </c>
    </row>
    <row r="240" spans="1:8" s="2" customFormat="1">
      <c r="A240" s="16" t="s">
        <v>4332</v>
      </c>
      <c r="B240" s="15">
        <v>1591.72</v>
      </c>
      <c r="C240" s="15"/>
      <c r="D240" s="15"/>
      <c r="E240" s="15"/>
      <c r="F240" s="16"/>
      <c r="G240" s="17">
        <v>42780</v>
      </c>
      <c r="H240" s="17">
        <v>42782</v>
      </c>
    </row>
    <row r="241" spans="1:8" s="2" customFormat="1">
      <c r="A241" s="16" t="s">
        <v>4332</v>
      </c>
      <c r="B241" s="15">
        <v>88.13</v>
      </c>
      <c r="C241" s="15"/>
      <c r="D241" s="15"/>
      <c r="E241" s="15"/>
      <c r="F241" s="16"/>
      <c r="G241" s="17">
        <v>42780</v>
      </c>
      <c r="H241" s="17">
        <v>42782</v>
      </c>
    </row>
    <row r="242" spans="1:8" s="2" customFormat="1">
      <c r="A242" s="16" t="s">
        <v>4332</v>
      </c>
      <c r="B242" s="15">
        <v>832.03</v>
      </c>
      <c r="C242" s="15"/>
      <c r="D242" s="15"/>
      <c r="E242" s="15"/>
      <c r="F242" s="16"/>
      <c r="G242" s="17">
        <v>42780</v>
      </c>
      <c r="H242" s="17">
        <v>42782</v>
      </c>
    </row>
    <row r="243" spans="1:8" s="2" customFormat="1">
      <c r="A243" s="16" t="s">
        <v>4332</v>
      </c>
      <c r="B243" s="15">
        <v>300.94</v>
      </c>
      <c r="C243" s="15"/>
      <c r="D243" s="15"/>
      <c r="E243" s="15"/>
      <c r="F243" s="16"/>
      <c r="G243" s="17">
        <v>42780</v>
      </c>
      <c r="H243" s="17">
        <v>42782</v>
      </c>
    </row>
    <row r="244" spans="1:8" s="2" customFormat="1">
      <c r="A244" s="16" t="s">
        <v>4383</v>
      </c>
      <c r="B244" s="15">
        <v>-9619.61</v>
      </c>
      <c r="C244" s="15"/>
      <c r="D244" s="15"/>
      <c r="E244" s="15"/>
      <c r="F244" s="16"/>
      <c r="G244" s="17">
        <v>42780</v>
      </c>
      <c r="H244" s="17">
        <v>42782</v>
      </c>
    </row>
    <row r="245" spans="1:8" s="2" customFormat="1">
      <c r="A245" s="16" t="s">
        <v>4384</v>
      </c>
      <c r="B245" s="15">
        <v>3237.6</v>
      </c>
      <c r="C245" s="15">
        <v>284</v>
      </c>
      <c r="D245" s="15">
        <v>113.6</v>
      </c>
      <c r="E245" s="15">
        <v>2840</v>
      </c>
      <c r="F245" s="16" t="s">
        <v>4312</v>
      </c>
      <c r="G245" s="17">
        <v>42788</v>
      </c>
      <c r="H245" s="17">
        <v>42789</v>
      </c>
    </row>
    <row r="246" spans="1:8" s="2" customFormat="1">
      <c r="A246" s="16" t="s">
        <v>4385</v>
      </c>
      <c r="B246" s="15">
        <v>5285.16</v>
      </c>
      <c r="C246" s="15">
        <v>747.9</v>
      </c>
      <c r="D246" s="15">
        <v>49.86</v>
      </c>
      <c r="E246" s="15">
        <v>4487.3999999999996</v>
      </c>
      <c r="F246" s="16" t="s">
        <v>4312</v>
      </c>
      <c r="G246" s="17">
        <v>42788</v>
      </c>
      <c r="H246" s="17">
        <v>42789</v>
      </c>
    </row>
    <row r="247" spans="1:8" s="2" customFormat="1">
      <c r="A247" s="16" t="s">
        <v>4332</v>
      </c>
      <c r="B247" s="15">
        <v>72.81</v>
      </c>
      <c r="C247" s="15"/>
      <c r="D247" s="15"/>
      <c r="E247" s="15"/>
      <c r="F247" s="16"/>
      <c r="G247" s="17">
        <v>42788</v>
      </c>
      <c r="H247" s="17">
        <v>42789</v>
      </c>
    </row>
    <row r="248" spans="1:8" s="2" customFormat="1">
      <c r="A248" s="16" t="s">
        <v>1019</v>
      </c>
      <c r="B248" s="15">
        <v>168.56</v>
      </c>
      <c r="C248" s="15">
        <v>168.56</v>
      </c>
      <c r="D248" s="15">
        <v>0</v>
      </c>
      <c r="E248" s="15">
        <v>0</v>
      </c>
      <c r="F248" s="16" t="s">
        <v>4312</v>
      </c>
      <c r="G248" s="17">
        <v>42790</v>
      </c>
      <c r="H248" s="17">
        <v>42794</v>
      </c>
    </row>
    <row r="249" spans="1:8" s="2" customFormat="1">
      <c r="A249" s="16" t="s">
        <v>1112</v>
      </c>
      <c r="B249" s="15">
        <v>16890.23</v>
      </c>
      <c r="C249" s="15">
        <v>1313.55</v>
      </c>
      <c r="D249" s="15">
        <v>636.28</v>
      </c>
      <c r="E249" s="15">
        <v>14940.4</v>
      </c>
      <c r="F249" s="16" t="s">
        <v>4312</v>
      </c>
      <c r="G249" s="17">
        <v>42790</v>
      </c>
      <c r="H249" s="17">
        <v>42794</v>
      </c>
    </row>
    <row r="250" spans="1:8" s="2" customFormat="1">
      <c r="A250" s="16" t="s">
        <v>1124</v>
      </c>
      <c r="B250" s="15">
        <v>19163.099999999999</v>
      </c>
      <c r="C250" s="15">
        <v>1426.21</v>
      </c>
      <c r="D250" s="15">
        <v>697.48</v>
      </c>
      <c r="E250" s="15">
        <v>17039.41</v>
      </c>
      <c r="F250" s="16" t="s">
        <v>4312</v>
      </c>
      <c r="G250" s="17">
        <v>42790</v>
      </c>
      <c r="H250" s="17">
        <v>42794</v>
      </c>
    </row>
    <row r="251" spans="1:8" s="2" customFormat="1">
      <c r="A251" s="16" t="s">
        <v>1135</v>
      </c>
      <c r="B251" s="15">
        <v>23063.81</v>
      </c>
      <c r="C251" s="15">
        <v>1929.26</v>
      </c>
      <c r="D251" s="15">
        <v>867.85</v>
      </c>
      <c r="E251" s="15">
        <v>20266.7</v>
      </c>
      <c r="F251" s="16" t="s">
        <v>4312</v>
      </c>
      <c r="G251" s="17">
        <v>42790</v>
      </c>
      <c r="H251" s="17">
        <v>42794</v>
      </c>
    </row>
    <row r="252" spans="1:8" s="2" customFormat="1">
      <c r="A252" s="16" t="s">
        <v>1150</v>
      </c>
      <c r="B252" s="15">
        <v>11329.62</v>
      </c>
      <c r="C252" s="15">
        <v>1199.69</v>
      </c>
      <c r="D252" s="15">
        <v>705.7</v>
      </c>
      <c r="E252" s="15">
        <v>9424.23</v>
      </c>
      <c r="F252" s="16" t="s">
        <v>4312</v>
      </c>
      <c r="G252" s="17">
        <v>42790</v>
      </c>
      <c r="H252" s="17">
        <v>42794</v>
      </c>
    </row>
    <row r="253" spans="1:8" s="2" customFormat="1">
      <c r="A253" s="16" t="s">
        <v>4386</v>
      </c>
      <c r="B253" s="15">
        <v>10232.879999999999</v>
      </c>
      <c r="C253" s="15">
        <v>607.55999999999995</v>
      </c>
      <c r="D253" s="15">
        <v>0</v>
      </c>
      <c r="E253" s="15">
        <v>9625.32</v>
      </c>
      <c r="F253" s="16" t="s">
        <v>4387</v>
      </c>
      <c r="G253" s="17">
        <v>42790</v>
      </c>
      <c r="H253" s="17">
        <v>42794</v>
      </c>
    </row>
    <row r="254" spans="1:8" s="2" customFormat="1">
      <c r="A254" s="23" t="s">
        <v>4388</v>
      </c>
      <c r="B254" s="15">
        <v>9315.5400000000009</v>
      </c>
      <c r="C254" s="15">
        <v>687.6</v>
      </c>
      <c r="D254" s="15">
        <v>343.8</v>
      </c>
      <c r="E254" s="15">
        <v>8284.14</v>
      </c>
      <c r="F254" s="16" t="s">
        <v>4312</v>
      </c>
      <c r="G254" s="17">
        <v>42801</v>
      </c>
      <c r="H254" s="17">
        <v>42803</v>
      </c>
    </row>
    <row r="255" spans="1:8" s="2" customFormat="1">
      <c r="A255" s="23" t="s">
        <v>1251</v>
      </c>
      <c r="B255" s="15">
        <v>15442.2</v>
      </c>
      <c r="C255" s="15">
        <v>671.4</v>
      </c>
      <c r="D255" s="15">
        <v>0</v>
      </c>
      <c r="E255" s="15">
        <v>14770.8</v>
      </c>
      <c r="F255" s="16" t="s">
        <v>4312</v>
      </c>
      <c r="G255" s="17">
        <v>42803</v>
      </c>
      <c r="H255" s="17">
        <v>42807</v>
      </c>
    </row>
    <row r="256" spans="1:8" s="2" customFormat="1">
      <c r="A256" s="23" t="s">
        <v>1253</v>
      </c>
      <c r="B256" s="15">
        <v>7484.4</v>
      </c>
      <c r="C256" s="15">
        <v>662.25599999999997</v>
      </c>
      <c r="D256" s="15">
        <v>0</v>
      </c>
      <c r="E256" s="15">
        <v>6822.1440000000002</v>
      </c>
      <c r="F256" s="16" t="s">
        <v>4323</v>
      </c>
      <c r="G256" s="17">
        <v>42803</v>
      </c>
      <c r="H256" s="17">
        <v>42807</v>
      </c>
    </row>
    <row r="257" spans="1:8" s="2" customFormat="1">
      <c r="A257" s="23" t="s">
        <v>1255</v>
      </c>
      <c r="B257" s="15">
        <v>17530.8</v>
      </c>
      <c r="C257" s="15">
        <v>3578.5680000000002</v>
      </c>
      <c r="D257" s="15">
        <v>0</v>
      </c>
      <c r="E257" s="15">
        <v>13952.232</v>
      </c>
      <c r="F257" s="16" t="s">
        <v>4387</v>
      </c>
      <c r="G257" s="17">
        <v>42803</v>
      </c>
      <c r="H257" s="17">
        <v>42807</v>
      </c>
    </row>
    <row r="258" spans="1:8" s="2" customFormat="1">
      <c r="A258" s="23" t="s">
        <v>1258</v>
      </c>
      <c r="B258" s="15">
        <v>11734.8</v>
      </c>
      <c r="C258" s="15">
        <v>1461.6</v>
      </c>
      <c r="D258" s="15">
        <v>0</v>
      </c>
      <c r="E258" s="15">
        <v>10273.200000000001</v>
      </c>
      <c r="F258" s="16" t="s">
        <v>4389</v>
      </c>
      <c r="G258" s="17">
        <v>42803</v>
      </c>
      <c r="H258" s="17">
        <v>42807</v>
      </c>
    </row>
    <row r="259" spans="1:8" s="2" customFormat="1">
      <c r="A259" s="23" t="s">
        <v>1261</v>
      </c>
      <c r="B259" s="15">
        <v>2385.6</v>
      </c>
      <c r="C259" s="15">
        <v>242.4</v>
      </c>
      <c r="D259" s="15">
        <v>0</v>
      </c>
      <c r="E259" s="15">
        <v>2143.1999999999998</v>
      </c>
      <c r="F259" s="16" t="s">
        <v>4378</v>
      </c>
      <c r="G259" s="17">
        <v>42803</v>
      </c>
      <c r="H259" s="17">
        <v>42807</v>
      </c>
    </row>
    <row r="260" spans="1:8" s="2" customFormat="1">
      <c r="A260" s="16" t="s">
        <v>1265</v>
      </c>
      <c r="B260" s="15">
        <v>16824.79</v>
      </c>
      <c r="C260" s="15">
        <v>1216.95</v>
      </c>
      <c r="D260" s="15">
        <v>662.24</v>
      </c>
      <c r="E260" s="15">
        <v>14945.6</v>
      </c>
      <c r="F260" s="16" t="s">
        <v>4312</v>
      </c>
      <c r="G260" s="17">
        <v>42804</v>
      </c>
      <c r="H260" s="17">
        <v>42808</v>
      </c>
    </row>
    <row r="261" spans="1:8" s="2" customFormat="1">
      <c r="A261" s="16" t="s">
        <v>1277</v>
      </c>
      <c r="B261" s="15">
        <v>27111.73</v>
      </c>
      <c r="C261" s="15">
        <v>2138.2399999999998</v>
      </c>
      <c r="D261" s="15">
        <v>1008.22</v>
      </c>
      <c r="E261" s="15">
        <v>23965.27</v>
      </c>
      <c r="F261" s="16" t="s">
        <v>4312</v>
      </c>
      <c r="G261" s="17">
        <v>42804</v>
      </c>
      <c r="H261" s="17">
        <v>42808</v>
      </c>
    </row>
    <row r="262" spans="1:8" s="2" customFormat="1">
      <c r="A262" s="16" t="s">
        <v>1288</v>
      </c>
      <c r="B262" s="15">
        <v>22515.93</v>
      </c>
      <c r="C262" s="15">
        <v>1826.42</v>
      </c>
      <c r="D262" s="15">
        <v>850.57</v>
      </c>
      <c r="E262" s="15">
        <v>19838.939999999999</v>
      </c>
      <c r="F262" s="16" t="s">
        <v>4312</v>
      </c>
      <c r="G262" s="17">
        <v>42804</v>
      </c>
      <c r="H262" s="17">
        <v>42808</v>
      </c>
    </row>
    <row r="263" spans="1:8" s="2" customFormat="1">
      <c r="A263" s="16" t="s">
        <v>4390</v>
      </c>
      <c r="B263" s="15">
        <v>4900.97</v>
      </c>
      <c r="C263" s="15">
        <v>484.11</v>
      </c>
      <c r="D263" s="15">
        <v>190.57</v>
      </c>
      <c r="E263" s="15">
        <v>4226.29</v>
      </c>
      <c r="F263" s="16" t="s">
        <v>4312</v>
      </c>
      <c r="G263" s="17">
        <v>42804</v>
      </c>
      <c r="H263" s="17">
        <v>42808</v>
      </c>
    </row>
    <row r="264" spans="1:8" s="2" customFormat="1">
      <c r="A264" s="16" t="s">
        <v>4391</v>
      </c>
      <c r="B264" s="15">
        <v>11683.44</v>
      </c>
      <c r="C264" s="15">
        <v>853.2</v>
      </c>
      <c r="D264" s="15">
        <v>426.6</v>
      </c>
      <c r="E264" s="15">
        <v>10403.64</v>
      </c>
      <c r="F264" s="16" t="s">
        <v>4312</v>
      </c>
      <c r="G264" s="17">
        <v>42804</v>
      </c>
      <c r="H264" s="17">
        <v>42808</v>
      </c>
    </row>
    <row r="265" spans="1:8" s="2" customFormat="1">
      <c r="A265" s="16" t="s">
        <v>4392</v>
      </c>
      <c r="B265" s="15">
        <v>14772.35</v>
      </c>
      <c r="C265" s="15">
        <v>1143.29</v>
      </c>
      <c r="D265" s="15">
        <v>811.3</v>
      </c>
      <c r="E265" s="15">
        <v>12817.76</v>
      </c>
      <c r="F265" s="16" t="s">
        <v>4312</v>
      </c>
      <c r="G265" s="17">
        <v>42804</v>
      </c>
      <c r="H265" s="17">
        <v>42808</v>
      </c>
    </row>
    <row r="266" spans="1:8" s="2" customFormat="1">
      <c r="A266" s="23" t="s">
        <v>1247</v>
      </c>
      <c r="B266" s="15">
        <v>5771.55</v>
      </c>
      <c r="C266" s="15">
        <v>542.28</v>
      </c>
      <c r="D266" s="15">
        <v>0</v>
      </c>
      <c r="E266" s="15">
        <v>5229.2700000000004</v>
      </c>
      <c r="F266" s="16" t="s">
        <v>4387</v>
      </c>
      <c r="G266" s="17">
        <v>42815</v>
      </c>
      <c r="H266" s="17">
        <v>42816</v>
      </c>
    </row>
    <row r="267" spans="1:8" s="2" customFormat="1">
      <c r="A267" s="23" t="s">
        <v>1250</v>
      </c>
      <c r="B267" s="15">
        <v>8476.65</v>
      </c>
      <c r="C267" s="15">
        <v>552.62300000000005</v>
      </c>
      <c r="D267" s="15">
        <v>0</v>
      </c>
      <c r="E267" s="15">
        <v>7924.027</v>
      </c>
      <c r="F267" s="16" t="s">
        <v>4387</v>
      </c>
      <c r="G267" s="17">
        <v>42815</v>
      </c>
      <c r="H267" s="17">
        <v>42816</v>
      </c>
    </row>
    <row r="268" spans="1:8" s="2" customFormat="1">
      <c r="A268" s="16" t="s">
        <v>1319</v>
      </c>
      <c r="B268" s="15">
        <v>10670</v>
      </c>
      <c r="C268" s="15">
        <v>1283</v>
      </c>
      <c r="D268" s="15">
        <v>332</v>
      </c>
      <c r="E268" s="15">
        <v>9055</v>
      </c>
      <c r="F268" s="16" t="s">
        <v>4312</v>
      </c>
      <c r="G268" s="17">
        <v>42818</v>
      </c>
      <c r="H268" s="17">
        <v>42822</v>
      </c>
    </row>
    <row r="269" spans="1:8" s="2" customFormat="1">
      <c r="A269" s="16" t="s">
        <v>1323</v>
      </c>
      <c r="B269" s="15">
        <v>18328.939999999999</v>
      </c>
      <c r="C269" s="15">
        <v>1699.25</v>
      </c>
      <c r="D269" s="15">
        <v>374.64</v>
      </c>
      <c r="E269" s="15">
        <v>16255.05</v>
      </c>
      <c r="F269" s="16" t="s">
        <v>4312</v>
      </c>
      <c r="G269" s="17">
        <v>42818</v>
      </c>
      <c r="H269" s="17">
        <v>42822</v>
      </c>
    </row>
    <row r="270" spans="1:8" s="2" customFormat="1">
      <c r="A270" s="16" t="s">
        <v>1329</v>
      </c>
      <c r="B270" s="15">
        <v>31043.07</v>
      </c>
      <c r="C270" s="15">
        <v>4788.3</v>
      </c>
      <c r="D270" s="15">
        <v>631.91999999999996</v>
      </c>
      <c r="E270" s="15">
        <v>25622.85</v>
      </c>
      <c r="F270" s="16" t="s">
        <v>4312</v>
      </c>
      <c r="G270" s="17">
        <v>42818</v>
      </c>
      <c r="H270" s="17">
        <v>42822</v>
      </c>
    </row>
    <row r="271" spans="1:8" s="2" customFormat="1">
      <c r="A271" s="16" t="s">
        <v>1337</v>
      </c>
      <c r="B271" s="15">
        <v>58855.15</v>
      </c>
      <c r="C271" s="15">
        <v>9472</v>
      </c>
      <c r="D271" s="15">
        <v>843.7</v>
      </c>
      <c r="E271" s="15">
        <v>48539.45</v>
      </c>
      <c r="F271" s="16" t="s">
        <v>4312</v>
      </c>
      <c r="G271" s="17">
        <v>42818</v>
      </c>
      <c r="H271" s="17">
        <v>42822</v>
      </c>
    </row>
    <row r="272" spans="1:8" s="2" customFormat="1">
      <c r="A272" s="16" t="s">
        <v>1350</v>
      </c>
      <c r="B272" s="15">
        <v>21800</v>
      </c>
      <c r="C272" s="15">
        <v>2120</v>
      </c>
      <c r="D272" s="15">
        <v>400</v>
      </c>
      <c r="E272" s="15">
        <v>19280</v>
      </c>
      <c r="F272" s="16" t="s">
        <v>4312</v>
      </c>
      <c r="G272" s="17">
        <v>42818</v>
      </c>
      <c r="H272" s="17">
        <v>42822</v>
      </c>
    </row>
    <row r="273" spans="1:8" s="2" customFormat="1">
      <c r="A273" s="16" t="s">
        <v>1356</v>
      </c>
      <c r="B273" s="15">
        <v>12749.1</v>
      </c>
      <c r="C273" s="15">
        <v>2521.8000000000002</v>
      </c>
      <c r="D273" s="15">
        <v>140.1</v>
      </c>
      <c r="E273" s="15">
        <v>10087.200000000001</v>
      </c>
      <c r="F273" s="16" t="s">
        <v>4312</v>
      </c>
      <c r="G273" s="17">
        <v>42818</v>
      </c>
      <c r="H273" s="17">
        <v>42822</v>
      </c>
    </row>
    <row r="274" spans="1:8" s="2" customFormat="1">
      <c r="A274" s="16" t="s">
        <v>1359</v>
      </c>
      <c r="B274" s="15">
        <v>13809.95</v>
      </c>
      <c r="C274" s="15">
        <v>328.95</v>
      </c>
      <c r="D274" s="15">
        <v>0</v>
      </c>
      <c r="E274" s="15">
        <v>13481</v>
      </c>
      <c r="F274" s="16" t="s">
        <v>4312</v>
      </c>
      <c r="G274" s="17">
        <v>42818</v>
      </c>
      <c r="H274" s="17">
        <v>42822</v>
      </c>
    </row>
    <row r="275" spans="1:8" s="2" customFormat="1">
      <c r="A275" s="16" t="s">
        <v>1366</v>
      </c>
      <c r="B275" s="15">
        <v>15759.3</v>
      </c>
      <c r="C275" s="15">
        <v>1482.096</v>
      </c>
      <c r="D275" s="15">
        <v>481.2</v>
      </c>
      <c r="E275" s="15">
        <v>13796.004000000001</v>
      </c>
      <c r="F275" s="16" t="s">
        <v>4312</v>
      </c>
      <c r="G275" s="17">
        <v>42818</v>
      </c>
      <c r="H275" s="17">
        <v>42822</v>
      </c>
    </row>
    <row r="276" spans="1:8" s="2" customFormat="1">
      <c r="A276" s="16" t="s">
        <v>4393</v>
      </c>
      <c r="B276" s="15">
        <v>5814</v>
      </c>
      <c r="C276" s="15">
        <v>1356.6</v>
      </c>
      <c r="D276" s="15">
        <v>0</v>
      </c>
      <c r="E276" s="15">
        <v>4457.3999999999996</v>
      </c>
      <c r="F276" s="16" t="s">
        <v>4312</v>
      </c>
      <c r="G276" s="17">
        <v>42830</v>
      </c>
      <c r="H276" s="17">
        <v>42831</v>
      </c>
    </row>
    <row r="277" spans="1:8" s="2" customFormat="1">
      <c r="A277" s="16" t="s">
        <v>4394</v>
      </c>
      <c r="B277" s="15">
        <v>7822.62</v>
      </c>
      <c r="C277" s="15">
        <v>575.4</v>
      </c>
      <c r="D277" s="15">
        <v>287.7</v>
      </c>
      <c r="E277" s="15">
        <v>6959.52</v>
      </c>
      <c r="F277" s="16" t="s">
        <v>4312</v>
      </c>
      <c r="G277" s="17">
        <v>42830</v>
      </c>
      <c r="H277" s="17">
        <v>42831</v>
      </c>
    </row>
    <row r="278" spans="1:8" s="2" customFormat="1">
      <c r="A278" s="16" t="s">
        <v>4395</v>
      </c>
      <c r="B278" s="15">
        <v>693.5</v>
      </c>
      <c r="C278" s="15">
        <v>47.45</v>
      </c>
      <c r="D278" s="15">
        <v>36.5</v>
      </c>
      <c r="E278" s="15">
        <v>609.54999999999995</v>
      </c>
      <c r="F278" s="16" t="s">
        <v>4312</v>
      </c>
      <c r="G278" s="17">
        <v>42830</v>
      </c>
      <c r="H278" s="17">
        <v>42831</v>
      </c>
    </row>
    <row r="279" spans="1:8" s="2" customFormat="1">
      <c r="A279" s="16" t="s">
        <v>1388</v>
      </c>
      <c r="B279" s="15">
        <v>2169.96</v>
      </c>
      <c r="C279" s="15">
        <v>231.12</v>
      </c>
      <c r="D279" s="15">
        <v>128.4</v>
      </c>
      <c r="E279" s="15">
        <v>1810.44</v>
      </c>
      <c r="F279" s="16" t="s">
        <v>4312</v>
      </c>
      <c r="G279" s="17">
        <v>42830</v>
      </c>
      <c r="H279" s="17">
        <v>42831</v>
      </c>
    </row>
    <row r="280" spans="1:8" s="2" customFormat="1">
      <c r="A280" s="16" t="s">
        <v>1202</v>
      </c>
      <c r="B280" s="15">
        <v>465.12</v>
      </c>
      <c r="C280" s="15">
        <v>93.48</v>
      </c>
      <c r="D280" s="15">
        <v>6.84</v>
      </c>
      <c r="E280" s="15">
        <v>364.8</v>
      </c>
      <c r="F280" s="16" t="s">
        <v>4312</v>
      </c>
      <c r="G280" s="17">
        <v>42832</v>
      </c>
      <c r="H280" s="17">
        <v>42835</v>
      </c>
    </row>
    <row r="281" spans="1:8" s="2" customFormat="1">
      <c r="A281" s="16" t="s">
        <v>1198</v>
      </c>
      <c r="B281" s="15">
        <v>3703.2</v>
      </c>
      <c r="C281" s="15">
        <v>455.68799999999999</v>
      </c>
      <c r="D281" s="15">
        <v>0</v>
      </c>
      <c r="E281" s="15">
        <v>3247.5120000000002</v>
      </c>
      <c r="F281" s="16" t="s">
        <v>4396</v>
      </c>
      <c r="G281" s="17">
        <v>42832</v>
      </c>
      <c r="H281" s="17">
        <v>42835</v>
      </c>
    </row>
    <row r="282" spans="1:8" s="2" customFormat="1">
      <c r="A282" s="16" t="s">
        <v>1199</v>
      </c>
      <c r="B282" s="15">
        <v>18645</v>
      </c>
      <c r="C282" s="15">
        <v>1716.6</v>
      </c>
      <c r="D282" s="15">
        <v>0</v>
      </c>
      <c r="E282" s="15">
        <v>16928.400000000001</v>
      </c>
      <c r="F282" s="16" t="s">
        <v>4389</v>
      </c>
      <c r="G282" s="17">
        <v>42832</v>
      </c>
      <c r="H282" s="17">
        <v>42835</v>
      </c>
    </row>
    <row r="283" spans="1:8" s="2" customFormat="1">
      <c r="A283" s="16" t="s">
        <v>4397</v>
      </c>
      <c r="B283" s="15">
        <v>45130.080000000002</v>
      </c>
      <c r="C283" s="15">
        <v>2618.88</v>
      </c>
      <c r="D283" s="15">
        <v>0</v>
      </c>
      <c r="E283" s="15">
        <v>42511.199999999997</v>
      </c>
      <c r="F283" s="16" t="s">
        <v>4387</v>
      </c>
      <c r="G283" s="17">
        <v>42832</v>
      </c>
      <c r="H283" s="17">
        <v>42835</v>
      </c>
    </row>
    <row r="284" spans="1:8" s="2" customFormat="1">
      <c r="A284" s="16" t="s">
        <v>1393</v>
      </c>
      <c r="B284" s="15">
        <v>16421.400000000001</v>
      </c>
      <c r="C284" s="15">
        <v>2539.1039999999998</v>
      </c>
      <c r="D284" s="15">
        <v>0</v>
      </c>
      <c r="E284" s="15">
        <v>13882.296</v>
      </c>
      <c r="F284" s="16" t="s">
        <v>4328</v>
      </c>
      <c r="G284" s="17">
        <v>42837</v>
      </c>
      <c r="H284" s="17">
        <v>42838</v>
      </c>
    </row>
    <row r="285" spans="1:8" s="2" customFormat="1">
      <c r="A285" s="16" t="s">
        <v>1397</v>
      </c>
      <c r="B285" s="15">
        <v>43075.199999999997</v>
      </c>
      <c r="C285" s="15">
        <v>4407.3599999999997</v>
      </c>
      <c r="D285" s="15">
        <v>0</v>
      </c>
      <c r="E285" s="15">
        <v>38667.839999999997</v>
      </c>
      <c r="F285" s="16" t="s">
        <v>4396</v>
      </c>
      <c r="G285" s="17">
        <v>42837</v>
      </c>
      <c r="H285" s="17">
        <v>42838</v>
      </c>
    </row>
    <row r="286" spans="1:8" s="2" customFormat="1">
      <c r="A286" s="16" t="s">
        <v>1399</v>
      </c>
      <c r="B286" s="15">
        <v>18048.12</v>
      </c>
      <c r="C286" s="15">
        <v>1284.3800000000001</v>
      </c>
      <c r="D286" s="15">
        <v>717.24</v>
      </c>
      <c r="E286" s="15">
        <v>16046.5</v>
      </c>
      <c r="F286" s="16" t="s">
        <v>4312</v>
      </c>
      <c r="G286" s="17">
        <v>42843</v>
      </c>
      <c r="H286" s="17">
        <v>42844</v>
      </c>
    </row>
    <row r="287" spans="1:8" s="2" customFormat="1">
      <c r="A287" s="16" t="s">
        <v>4398</v>
      </c>
      <c r="B287" s="15">
        <v>15141.21</v>
      </c>
      <c r="C287" s="15">
        <v>1179.44</v>
      </c>
      <c r="D287" s="15">
        <v>542.69000000000005</v>
      </c>
      <c r="E287" s="15">
        <v>13419.08</v>
      </c>
      <c r="F287" s="16" t="s">
        <v>4312</v>
      </c>
      <c r="G287" s="17">
        <v>42843</v>
      </c>
      <c r="H287" s="17">
        <v>42844</v>
      </c>
    </row>
    <row r="288" spans="1:8" s="2" customFormat="1">
      <c r="A288" s="16" t="s">
        <v>4399</v>
      </c>
      <c r="B288" s="15">
        <v>29060.37</v>
      </c>
      <c r="C288" s="15">
        <v>2362.25</v>
      </c>
      <c r="D288" s="15">
        <v>1096.6500000000001</v>
      </c>
      <c r="E288" s="15">
        <v>25601.47</v>
      </c>
      <c r="F288" s="16" t="s">
        <v>4312</v>
      </c>
      <c r="G288" s="17">
        <v>42843</v>
      </c>
      <c r="H288" s="17">
        <v>42844</v>
      </c>
    </row>
    <row r="289" spans="1:8" s="2" customFormat="1">
      <c r="A289" s="16" t="s">
        <v>1433</v>
      </c>
      <c r="B289" s="15">
        <v>8192.41</v>
      </c>
      <c r="C289" s="15">
        <v>766.52</v>
      </c>
      <c r="D289" s="15">
        <v>322.49</v>
      </c>
      <c r="E289" s="15">
        <v>7103.4</v>
      </c>
      <c r="F289" s="16" t="s">
        <v>4312</v>
      </c>
      <c r="G289" s="17">
        <v>42843</v>
      </c>
      <c r="H289" s="17">
        <v>42844</v>
      </c>
    </row>
    <row r="290" spans="1:8" s="2" customFormat="1">
      <c r="A290" s="16" t="s">
        <v>1440</v>
      </c>
      <c r="B290" s="15">
        <v>15200.49</v>
      </c>
      <c r="C290" s="15">
        <v>1116.8</v>
      </c>
      <c r="D290" s="15">
        <v>558.4</v>
      </c>
      <c r="E290" s="15">
        <v>13525.29</v>
      </c>
      <c r="F290" s="16" t="s">
        <v>4312</v>
      </c>
      <c r="G290" s="17">
        <v>42843</v>
      </c>
      <c r="H290" s="17">
        <v>42844</v>
      </c>
    </row>
    <row r="291" spans="1:8" s="2" customFormat="1">
      <c r="A291" s="16" t="s">
        <v>4400</v>
      </c>
      <c r="B291" s="15">
        <v>8652.5499999999993</v>
      </c>
      <c r="C291" s="15">
        <v>813.73599999999999</v>
      </c>
      <c r="D291" s="15">
        <v>264.2</v>
      </c>
      <c r="E291" s="15">
        <v>7574.6139999999996</v>
      </c>
      <c r="F291" s="16" t="s">
        <v>4312</v>
      </c>
      <c r="G291" s="17">
        <v>42843</v>
      </c>
      <c r="H291" s="17">
        <v>42844</v>
      </c>
    </row>
    <row r="292" spans="1:8" s="2" customFormat="1">
      <c r="A292" s="16" t="s">
        <v>1513</v>
      </c>
      <c r="B292" s="15">
        <v>13004.8</v>
      </c>
      <c r="C292" s="15">
        <v>1394.85</v>
      </c>
      <c r="D292" s="15">
        <v>820.5</v>
      </c>
      <c r="E292" s="15">
        <v>10789.45</v>
      </c>
      <c r="F292" s="16" t="s">
        <v>4312</v>
      </c>
      <c r="G292" s="17">
        <v>42843</v>
      </c>
      <c r="H292" s="17">
        <v>42844</v>
      </c>
    </row>
    <row r="293" spans="1:8" s="2" customFormat="1">
      <c r="A293" s="16" t="s">
        <v>4401</v>
      </c>
      <c r="B293" s="15">
        <v>3706.56</v>
      </c>
      <c r="C293" s="15">
        <v>285.12</v>
      </c>
      <c r="D293" s="15">
        <v>129.6</v>
      </c>
      <c r="E293" s="15">
        <v>3291.84</v>
      </c>
      <c r="F293" s="16" t="s">
        <v>4312</v>
      </c>
      <c r="G293" s="17">
        <v>42846</v>
      </c>
      <c r="H293" s="17">
        <v>42850</v>
      </c>
    </row>
    <row r="294" spans="1:8" s="2" customFormat="1">
      <c r="A294" s="16" t="s">
        <v>4402</v>
      </c>
      <c r="B294" s="15">
        <v>1188.72</v>
      </c>
      <c r="C294" s="15">
        <v>99.06</v>
      </c>
      <c r="D294" s="15">
        <v>45.72</v>
      </c>
      <c r="E294" s="15">
        <v>1043.94</v>
      </c>
      <c r="F294" s="16" t="s">
        <v>4312</v>
      </c>
      <c r="G294" s="17">
        <v>42846</v>
      </c>
      <c r="H294" s="17">
        <v>42850</v>
      </c>
    </row>
    <row r="295" spans="1:8" s="2" customFormat="1">
      <c r="A295" s="16" t="s">
        <v>1448</v>
      </c>
      <c r="B295" s="15">
        <v>3808.95</v>
      </c>
      <c r="C295" s="15">
        <v>90.45</v>
      </c>
      <c r="D295" s="15">
        <v>0</v>
      </c>
      <c r="E295" s="15">
        <v>3718.5</v>
      </c>
      <c r="F295" s="16" t="s">
        <v>4312</v>
      </c>
      <c r="G295" s="17">
        <v>42846</v>
      </c>
      <c r="H295" s="17">
        <v>42850</v>
      </c>
    </row>
    <row r="296" spans="1:8" s="2" customFormat="1">
      <c r="A296" s="16" t="s">
        <v>1470</v>
      </c>
      <c r="B296" s="15">
        <v>9453.4500000000007</v>
      </c>
      <c r="C296" s="15">
        <v>829.25</v>
      </c>
      <c r="D296" s="15">
        <v>331.7</v>
      </c>
      <c r="E296" s="15">
        <v>8292.5</v>
      </c>
      <c r="F296" s="16" t="s">
        <v>4312</v>
      </c>
      <c r="G296" s="17">
        <v>42846</v>
      </c>
      <c r="H296" s="17">
        <v>42850</v>
      </c>
    </row>
    <row r="297" spans="1:8" s="2" customFormat="1">
      <c r="A297" s="16" t="s">
        <v>1474</v>
      </c>
      <c r="B297" s="15">
        <v>18542.32</v>
      </c>
      <c r="C297" s="15">
        <v>2810.4</v>
      </c>
      <c r="D297" s="15">
        <v>374.72</v>
      </c>
      <c r="E297" s="15">
        <v>15357.2</v>
      </c>
      <c r="F297" s="16" t="s">
        <v>4312</v>
      </c>
      <c r="G297" s="17">
        <v>42846</v>
      </c>
      <c r="H297" s="17">
        <v>42850</v>
      </c>
    </row>
    <row r="298" spans="1:8" s="2" customFormat="1">
      <c r="A298" s="16" t="s">
        <v>1480</v>
      </c>
      <c r="B298" s="15">
        <v>9751.0499999999993</v>
      </c>
      <c r="C298" s="15">
        <v>1924.2</v>
      </c>
      <c r="D298" s="15">
        <v>544.6</v>
      </c>
      <c r="E298" s="15">
        <v>7282.25</v>
      </c>
      <c r="F298" s="16" t="s">
        <v>4312</v>
      </c>
      <c r="G298" s="17">
        <v>42846</v>
      </c>
      <c r="H298" s="17">
        <v>42850</v>
      </c>
    </row>
    <row r="299" spans="1:8" s="2" customFormat="1">
      <c r="A299" s="16" t="s">
        <v>1485</v>
      </c>
      <c r="B299" s="15">
        <v>10992.2</v>
      </c>
      <c r="C299" s="15">
        <v>2450.7199999999998</v>
      </c>
      <c r="D299" s="15">
        <v>432.48</v>
      </c>
      <c r="E299" s="15">
        <v>8109</v>
      </c>
      <c r="F299" s="16" t="s">
        <v>4312</v>
      </c>
      <c r="G299" s="17">
        <v>42846</v>
      </c>
      <c r="H299" s="17">
        <v>42850</v>
      </c>
    </row>
    <row r="300" spans="1:8" s="2" customFormat="1">
      <c r="A300" s="16" t="s">
        <v>1490</v>
      </c>
      <c r="B300" s="15">
        <v>29188.080000000002</v>
      </c>
      <c r="C300" s="15">
        <v>4397.55</v>
      </c>
      <c r="D300" s="15">
        <v>595.67999999999995</v>
      </c>
      <c r="E300" s="15">
        <v>24194.85</v>
      </c>
      <c r="F300" s="16" t="s">
        <v>4312</v>
      </c>
      <c r="G300" s="17">
        <v>42846</v>
      </c>
      <c r="H300" s="17">
        <v>42850</v>
      </c>
    </row>
    <row r="301" spans="1:8" s="2" customFormat="1">
      <c r="A301" s="16" t="s">
        <v>1498</v>
      </c>
      <c r="B301" s="15">
        <v>38004.120000000003</v>
      </c>
      <c r="C301" s="15">
        <v>6066.75</v>
      </c>
      <c r="D301" s="15">
        <v>577.62</v>
      </c>
      <c r="E301" s="15">
        <v>31359.75</v>
      </c>
      <c r="F301" s="16" t="s">
        <v>4312</v>
      </c>
      <c r="G301" s="17">
        <v>42846</v>
      </c>
      <c r="H301" s="17">
        <v>42850</v>
      </c>
    </row>
    <row r="302" spans="1:8" s="2" customFormat="1">
      <c r="A302" s="16" t="s">
        <v>1507</v>
      </c>
      <c r="B302" s="15">
        <v>24531.1</v>
      </c>
      <c r="C302" s="15">
        <v>3784.4</v>
      </c>
      <c r="D302" s="15">
        <v>449.6</v>
      </c>
      <c r="E302" s="15">
        <v>20297.099999999999</v>
      </c>
      <c r="F302" s="16" t="s">
        <v>4312</v>
      </c>
      <c r="G302" s="17">
        <v>42846</v>
      </c>
      <c r="H302" s="17">
        <v>42850</v>
      </c>
    </row>
    <row r="303" spans="1:8" s="2" customFormat="1">
      <c r="A303" s="16" t="s">
        <v>4403</v>
      </c>
      <c r="B303" s="15">
        <v>15200.49</v>
      </c>
      <c r="C303" s="15">
        <v>1116.8</v>
      </c>
      <c r="D303" s="15">
        <v>558.4</v>
      </c>
      <c r="E303" s="15">
        <v>13525.29</v>
      </c>
      <c r="F303" s="16" t="s">
        <v>4312</v>
      </c>
      <c r="G303" s="17">
        <v>42858</v>
      </c>
      <c r="H303" s="17">
        <v>42859</v>
      </c>
    </row>
    <row r="304" spans="1:8" s="2" customFormat="1">
      <c r="A304" s="16" t="s">
        <v>4404</v>
      </c>
      <c r="B304" s="15">
        <v>20403.25</v>
      </c>
      <c r="C304" s="15">
        <v>1918.84</v>
      </c>
      <c r="D304" s="15">
        <v>623</v>
      </c>
      <c r="E304" s="15">
        <v>17861.41</v>
      </c>
      <c r="F304" s="16" t="s">
        <v>4312</v>
      </c>
      <c r="G304" s="17">
        <v>42858</v>
      </c>
      <c r="H304" s="17">
        <v>42859</v>
      </c>
    </row>
    <row r="305" spans="1:8" s="2" customFormat="1">
      <c r="A305" s="16" t="s">
        <v>1462</v>
      </c>
      <c r="B305" s="15">
        <v>5896.4</v>
      </c>
      <c r="C305" s="15">
        <v>442.8</v>
      </c>
      <c r="D305" s="15">
        <v>0</v>
      </c>
      <c r="E305" s="15">
        <v>5453.6</v>
      </c>
      <c r="F305" s="16" t="s">
        <v>4389</v>
      </c>
      <c r="G305" s="17">
        <v>42871</v>
      </c>
      <c r="H305" s="17">
        <v>42872</v>
      </c>
    </row>
    <row r="306" spans="1:8" s="2" customFormat="1">
      <c r="A306" s="16" t="s">
        <v>4405</v>
      </c>
      <c r="B306" s="15">
        <v>1482.37</v>
      </c>
      <c r="C306" s="15">
        <v>225.52</v>
      </c>
      <c r="D306" s="15">
        <v>44.1</v>
      </c>
      <c r="E306" s="15">
        <v>1212.75</v>
      </c>
      <c r="F306" s="16" t="s">
        <v>4312</v>
      </c>
      <c r="G306" s="17">
        <v>42871</v>
      </c>
      <c r="H306" s="17">
        <v>42872</v>
      </c>
    </row>
    <row r="307" spans="1:8" s="2" customFormat="1">
      <c r="A307" s="16" t="s">
        <v>4406</v>
      </c>
      <c r="B307" s="15">
        <v>3024.8</v>
      </c>
      <c r="C307" s="15">
        <v>456</v>
      </c>
      <c r="D307" s="15">
        <v>60.8</v>
      </c>
      <c r="E307" s="15">
        <v>2508</v>
      </c>
      <c r="F307" s="16" t="s">
        <v>4312</v>
      </c>
      <c r="G307" s="17">
        <v>42871</v>
      </c>
      <c r="H307" s="17">
        <v>42872</v>
      </c>
    </row>
    <row r="308" spans="1:8" s="2" customFormat="1">
      <c r="A308" s="16" t="s">
        <v>4407</v>
      </c>
      <c r="B308" s="15">
        <v>1430</v>
      </c>
      <c r="C308" s="15">
        <v>240</v>
      </c>
      <c r="D308" s="15">
        <v>90</v>
      </c>
      <c r="E308" s="15">
        <v>1100</v>
      </c>
      <c r="F308" s="16" t="s">
        <v>4312</v>
      </c>
      <c r="G308" s="17">
        <v>42871</v>
      </c>
      <c r="H308" s="17">
        <v>42872</v>
      </c>
    </row>
    <row r="309" spans="1:8" s="2" customFormat="1">
      <c r="A309" s="16" t="s">
        <v>4408</v>
      </c>
      <c r="B309" s="15">
        <v>1836.1</v>
      </c>
      <c r="C309" s="15">
        <v>409.36</v>
      </c>
      <c r="D309" s="15">
        <v>72.239999999999995</v>
      </c>
      <c r="E309" s="15">
        <v>1354.5</v>
      </c>
      <c r="F309" s="16" t="s">
        <v>4312</v>
      </c>
      <c r="G309" s="17">
        <v>42871</v>
      </c>
      <c r="H309" s="17">
        <v>42872</v>
      </c>
    </row>
    <row r="310" spans="1:8" s="2" customFormat="1">
      <c r="A310" s="16" t="s">
        <v>4409</v>
      </c>
      <c r="B310" s="15">
        <v>11283.64</v>
      </c>
      <c r="C310" s="15">
        <v>1822.3</v>
      </c>
      <c r="D310" s="15">
        <v>239.04</v>
      </c>
      <c r="E310" s="15">
        <v>9222.2999999999993</v>
      </c>
      <c r="F310" s="16" t="s">
        <v>4312</v>
      </c>
      <c r="G310" s="17">
        <v>42871</v>
      </c>
      <c r="H310" s="17">
        <v>42872</v>
      </c>
    </row>
    <row r="311" spans="1:8" s="2" customFormat="1">
      <c r="A311" s="16" t="s">
        <v>4410</v>
      </c>
      <c r="B311" s="15">
        <v>15406.67</v>
      </c>
      <c r="C311" s="15">
        <v>2260.34</v>
      </c>
      <c r="D311" s="15">
        <v>156.78</v>
      </c>
      <c r="E311" s="15">
        <v>12989.55</v>
      </c>
      <c r="F311" s="16" t="s">
        <v>4312</v>
      </c>
      <c r="G311" s="17">
        <v>42871</v>
      </c>
      <c r="H311" s="17">
        <v>42872</v>
      </c>
    </row>
    <row r="312" spans="1:8" s="2" customFormat="1">
      <c r="A312" s="16" t="s">
        <v>4411</v>
      </c>
      <c r="B312" s="15">
        <v>11129.88</v>
      </c>
      <c r="C312" s="15">
        <v>2415.5</v>
      </c>
      <c r="D312" s="15">
        <v>210.9</v>
      </c>
      <c r="E312" s="15">
        <v>8503.48</v>
      </c>
      <c r="F312" s="16" t="s">
        <v>4312</v>
      </c>
      <c r="G312" s="17">
        <v>42871</v>
      </c>
      <c r="H312" s="17">
        <v>42872</v>
      </c>
    </row>
    <row r="313" spans="1:8" s="2" customFormat="1">
      <c r="A313" s="16" t="s">
        <v>1462</v>
      </c>
      <c r="B313" s="15">
        <v>5896.4</v>
      </c>
      <c r="C313" s="15">
        <v>442.8</v>
      </c>
      <c r="D313" s="15">
        <v>0</v>
      </c>
      <c r="E313" s="15">
        <v>5453.6</v>
      </c>
      <c r="F313" s="16" t="s">
        <v>4389</v>
      </c>
      <c r="G313" s="17">
        <v>42871</v>
      </c>
      <c r="H313" s="17">
        <v>42872</v>
      </c>
    </row>
    <row r="314" spans="1:8" s="2" customFormat="1">
      <c r="A314" s="16" t="s">
        <v>1467</v>
      </c>
      <c r="B314" s="15">
        <v>5820</v>
      </c>
      <c r="C314" s="15">
        <v>471.024</v>
      </c>
      <c r="D314" s="15">
        <v>0</v>
      </c>
      <c r="E314" s="15">
        <v>5348.9759999999997</v>
      </c>
      <c r="F314" s="16" t="s">
        <v>4396</v>
      </c>
      <c r="G314" s="17">
        <v>42871</v>
      </c>
      <c r="H314" s="17">
        <v>42872</v>
      </c>
    </row>
    <row r="315" spans="1:8" s="2" customFormat="1">
      <c r="A315" s="16" t="s">
        <v>4412</v>
      </c>
      <c r="B315" s="15">
        <v>11604.33</v>
      </c>
      <c r="C315" s="15">
        <v>854.7</v>
      </c>
      <c r="D315" s="15">
        <v>427.35</v>
      </c>
      <c r="E315" s="15">
        <v>10322.280000000001</v>
      </c>
      <c r="F315" s="16" t="s">
        <v>4312</v>
      </c>
      <c r="G315" s="17">
        <v>42881</v>
      </c>
      <c r="H315" s="17">
        <v>42882</v>
      </c>
    </row>
    <row r="316" spans="1:8" s="2" customFormat="1">
      <c r="A316" s="16" t="s">
        <v>1452</v>
      </c>
      <c r="B316" s="15">
        <v>27820.799999999999</v>
      </c>
      <c r="C316" s="15">
        <v>1209.5999999999999</v>
      </c>
      <c r="D316" s="15">
        <v>0</v>
      </c>
      <c r="E316" s="15">
        <v>26611.200000000001</v>
      </c>
      <c r="F316" s="16" t="s">
        <v>4312</v>
      </c>
      <c r="G316" s="17">
        <v>42881</v>
      </c>
      <c r="H316" s="17">
        <v>42882</v>
      </c>
    </row>
    <row r="317" spans="1:8" s="2" customFormat="1">
      <c r="A317" s="16" t="s">
        <v>1458</v>
      </c>
      <c r="B317" s="15">
        <v>12520.8</v>
      </c>
      <c r="C317" s="15">
        <v>1925.4960000000001</v>
      </c>
      <c r="D317" s="15">
        <v>0</v>
      </c>
      <c r="E317" s="15">
        <v>10595.304</v>
      </c>
      <c r="F317" s="16" t="s">
        <v>4328</v>
      </c>
      <c r="G317" s="17">
        <v>42881</v>
      </c>
      <c r="H317" s="17">
        <v>42882</v>
      </c>
    </row>
    <row r="318" spans="1:8" s="2" customFormat="1">
      <c r="A318" s="16" t="s">
        <v>1460</v>
      </c>
      <c r="B318" s="15">
        <v>11464.2</v>
      </c>
      <c r="C318" s="15">
        <v>1014.408</v>
      </c>
      <c r="D318" s="15">
        <v>0</v>
      </c>
      <c r="E318" s="15">
        <v>10449.791999999999</v>
      </c>
      <c r="F318" s="16" t="s">
        <v>4328</v>
      </c>
      <c r="G318" s="17">
        <v>42881</v>
      </c>
      <c r="H318" s="17">
        <v>42882</v>
      </c>
    </row>
    <row r="319" spans="1:8" s="2" customFormat="1">
      <c r="A319" s="16" t="s">
        <v>1396</v>
      </c>
      <c r="B319" s="15">
        <v>11563.2</v>
      </c>
      <c r="C319" s="15">
        <v>1447.2</v>
      </c>
      <c r="D319" s="15">
        <v>0</v>
      </c>
      <c r="E319" s="15">
        <v>10116</v>
      </c>
      <c r="F319" s="16" t="s">
        <v>4389</v>
      </c>
      <c r="G319" s="17">
        <v>42881</v>
      </c>
      <c r="H319" s="17">
        <v>42882</v>
      </c>
    </row>
    <row r="320" spans="1:8" s="2" customFormat="1">
      <c r="A320" s="16" t="s">
        <v>1398</v>
      </c>
      <c r="B320" s="15">
        <v>14926.2</v>
      </c>
      <c r="C320" s="15">
        <v>1369.8</v>
      </c>
      <c r="D320" s="15">
        <v>0</v>
      </c>
      <c r="E320" s="15">
        <v>13556.4</v>
      </c>
      <c r="F320" s="16" t="s">
        <v>4389</v>
      </c>
      <c r="G320" s="17">
        <v>42881</v>
      </c>
      <c r="H320" s="17">
        <v>42882</v>
      </c>
    </row>
    <row r="321" spans="1:8" s="2" customFormat="1">
      <c r="A321" s="16" t="s">
        <v>1464</v>
      </c>
      <c r="B321" s="15">
        <v>25428.03</v>
      </c>
      <c r="C321" s="15"/>
      <c r="D321" s="15"/>
      <c r="E321" s="15"/>
      <c r="F321" s="16"/>
      <c r="G321" s="17">
        <v>42881</v>
      </c>
      <c r="H321" s="17">
        <v>42882</v>
      </c>
    </row>
    <row r="322" spans="1:8" s="2" customFormat="1">
      <c r="A322" s="23" t="s">
        <v>4413</v>
      </c>
      <c r="B322" s="15">
        <v>1011.08</v>
      </c>
      <c r="C322" s="15"/>
      <c r="D322" s="15"/>
      <c r="E322" s="15"/>
      <c r="F322" s="16"/>
      <c r="G322" s="17">
        <v>42881</v>
      </c>
      <c r="H322" s="17">
        <v>42882</v>
      </c>
    </row>
    <row r="323" spans="1:8" s="2" customFormat="1">
      <c r="A323" s="16" t="s">
        <v>1529</v>
      </c>
      <c r="B323" s="15">
        <v>18866.43</v>
      </c>
      <c r="C323" s="15">
        <v>1398.2</v>
      </c>
      <c r="D323" s="15">
        <v>733.03</v>
      </c>
      <c r="E323" s="15">
        <v>16735.2</v>
      </c>
      <c r="F323" s="16" t="s">
        <v>4312</v>
      </c>
      <c r="G323" s="17">
        <v>42886</v>
      </c>
      <c r="H323" s="17">
        <v>42886</v>
      </c>
    </row>
    <row r="324" spans="1:8" s="2" customFormat="1">
      <c r="A324" s="16" t="s">
        <v>1541</v>
      </c>
      <c r="B324" s="15">
        <v>26057.43</v>
      </c>
      <c r="C324" s="15">
        <v>2085.89</v>
      </c>
      <c r="D324" s="15">
        <v>980.4</v>
      </c>
      <c r="E324" s="15">
        <v>22991.14</v>
      </c>
      <c r="F324" s="16" t="s">
        <v>4312</v>
      </c>
      <c r="G324" s="17">
        <v>42886</v>
      </c>
      <c r="H324" s="17">
        <v>42886</v>
      </c>
    </row>
    <row r="325" spans="1:8" s="2" customFormat="1">
      <c r="A325" s="16" t="s">
        <v>1552</v>
      </c>
      <c r="B325" s="15">
        <v>12982.44</v>
      </c>
      <c r="C325" s="15">
        <v>1345.31</v>
      </c>
      <c r="D325" s="15">
        <v>433.3</v>
      </c>
      <c r="E325" s="15">
        <v>11203.83</v>
      </c>
      <c r="F325" s="16" t="s">
        <v>4312</v>
      </c>
      <c r="G325" s="17">
        <v>42886</v>
      </c>
      <c r="H325" s="17">
        <v>42886</v>
      </c>
    </row>
    <row r="326" spans="1:8" s="2" customFormat="1">
      <c r="A326" s="16" t="s">
        <v>1562</v>
      </c>
      <c r="B326" s="15">
        <v>11604.33</v>
      </c>
      <c r="C326" s="15">
        <v>854.7</v>
      </c>
      <c r="D326" s="15">
        <v>427.35</v>
      </c>
      <c r="E326" s="15">
        <v>10322.280000000001</v>
      </c>
      <c r="F326" s="16" t="s">
        <v>4312</v>
      </c>
      <c r="G326" s="17">
        <v>42886</v>
      </c>
      <c r="H326" s="17">
        <v>42886</v>
      </c>
    </row>
    <row r="327" spans="1:8" s="2" customFormat="1">
      <c r="A327" s="16" t="s">
        <v>4414</v>
      </c>
      <c r="B327" s="15">
        <v>8300.31</v>
      </c>
      <c r="C327" s="15">
        <v>1280.76</v>
      </c>
      <c r="D327" s="15">
        <v>246.3</v>
      </c>
      <c r="E327" s="15">
        <v>6773.25</v>
      </c>
      <c r="F327" s="16" t="s">
        <v>4312</v>
      </c>
      <c r="G327" s="17">
        <v>42886</v>
      </c>
      <c r="H327" s="17">
        <v>42886</v>
      </c>
    </row>
    <row r="328" spans="1:8" s="2" customFormat="1">
      <c r="A328" s="16" t="s">
        <v>4415</v>
      </c>
      <c r="B328" s="15">
        <v>14077.26</v>
      </c>
      <c r="C328" s="15">
        <v>2122.1999999999998</v>
      </c>
      <c r="D328" s="15">
        <v>282.95999999999998</v>
      </c>
      <c r="E328" s="15">
        <v>11672.1</v>
      </c>
      <c r="F328" s="16" t="s">
        <v>4312</v>
      </c>
      <c r="G328" s="17">
        <v>42886</v>
      </c>
      <c r="H328" s="17">
        <v>42886</v>
      </c>
    </row>
    <row r="329" spans="1:8" s="2" customFormat="1">
      <c r="A329" s="16" t="s">
        <v>4416</v>
      </c>
      <c r="B329" s="15">
        <v>9184.15</v>
      </c>
      <c r="C329" s="15">
        <v>1533</v>
      </c>
      <c r="D329" s="15">
        <v>591.54999999999995</v>
      </c>
      <c r="E329" s="15">
        <v>7059.6</v>
      </c>
      <c r="F329" s="16" t="s">
        <v>4312</v>
      </c>
      <c r="G329" s="17">
        <v>42886</v>
      </c>
      <c r="H329" s="17">
        <v>42886</v>
      </c>
    </row>
    <row r="330" spans="1:8" s="2" customFormat="1">
      <c r="A330" s="16" t="s">
        <v>4417</v>
      </c>
      <c r="B330" s="15">
        <v>8973.1</v>
      </c>
      <c r="C330" s="15">
        <v>2000.56</v>
      </c>
      <c r="D330" s="15">
        <v>353.04</v>
      </c>
      <c r="E330" s="15">
        <v>6619.5</v>
      </c>
      <c r="F330" s="16" t="s">
        <v>4312</v>
      </c>
      <c r="G330" s="17">
        <v>42886</v>
      </c>
      <c r="H330" s="17">
        <v>42886</v>
      </c>
    </row>
    <row r="331" spans="1:8" s="2" customFormat="1">
      <c r="A331" s="16" t="s">
        <v>4418</v>
      </c>
      <c r="B331" s="15">
        <v>20978.19</v>
      </c>
      <c r="C331" s="15">
        <v>3040.55</v>
      </c>
      <c r="D331" s="15">
        <v>464.04</v>
      </c>
      <c r="E331" s="15">
        <v>17473.599999999999</v>
      </c>
      <c r="F331" s="16" t="s">
        <v>4312</v>
      </c>
      <c r="G331" s="17">
        <v>42886</v>
      </c>
      <c r="H331" s="17">
        <v>42886</v>
      </c>
    </row>
    <row r="332" spans="1:8" s="2" customFormat="1">
      <c r="A332" s="16" t="s">
        <v>4419</v>
      </c>
      <c r="B332" s="15">
        <v>34817.29</v>
      </c>
      <c r="C332" s="15">
        <v>6459.07</v>
      </c>
      <c r="D332" s="15">
        <v>513.72</v>
      </c>
      <c r="E332" s="15">
        <v>27844.5</v>
      </c>
      <c r="F332" s="16" t="s">
        <v>4312</v>
      </c>
      <c r="G332" s="17">
        <v>42886</v>
      </c>
      <c r="H332" s="17">
        <v>42886</v>
      </c>
    </row>
    <row r="333" spans="1:8" s="2" customFormat="1">
      <c r="A333" s="16" t="s">
        <v>4420</v>
      </c>
      <c r="B333" s="15">
        <v>17322.599999999999</v>
      </c>
      <c r="C333" s="15">
        <v>3489.9</v>
      </c>
      <c r="D333" s="15">
        <v>420.9</v>
      </c>
      <c r="E333" s="15">
        <v>13411.8</v>
      </c>
      <c r="F333" s="16" t="s">
        <v>4312</v>
      </c>
      <c r="G333" s="17">
        <v>42886</v>
      </c>
      <c r="H333" s="17">
        <v>42886</v>
      </c>
    </row>
    <row r="334" spans="1:8" s="2" customFormat="1">
      <c r="A334" s="16" t="s">
        <v>1625</v>
      </c>
      <c r="B334" s="15">
        <v>12379.45</v>
      </c>
      <c r="C334" s="15">
        <v>919.71</v>
      </c>
      <c r="D334" s="15">
        <v>472.91</v>
      </c>
      <c r="E334" s="15">
        <v>10986.83</v>
      </c>
      <c r="F334" s="16" t="s">
        <v>4312</v>
      </c>
      <c r="G334" s="17">
        <v>42886</v>
      </c>
      <c r="H334" s="17">
        <v>42886</v>
      </c>
    </row>
    <row r="335" spans="1:8" s="2" customFormat="1">
      <c r="A335" s="16" t="s">
        <v>1566</v>
      </c>
      <c r="B335" s="15">
        <v>18222.03</v>
      </c>
      <c r="C335" s="15">
        <v>1349.4</v>
      </c>
      <c r="D335" s="15">
        <v>674.7</v>
      </c>
      <c r="E335" s="15">
        <v>16197.93</v>
      </c>
      <c r="F335" s="16" t="s">
        <v>4312</v>
      </c>
      <c r="G335" s="17">
        <v>42906</v>
      </c>
      <c r="H335" s="17">
        <v>42907</v>
      </c>
    </row>
    <row r="336" spans="1:8" s="2" customFormat="1">
      <c r="A336" s="16" t="s">
        <v>1570</v>
      </c>
      <c r="B336" s="15">
        <v>3253.18</v>
      </c>
      <c r="C336" s="15">
        <v>472.36</v>
      </c>
      <c r="D336" s="15">
        <v>192.8</v>
      </c>
      <c r="E336" s="15">
        <v>2588.02</v>
      </c>
      <c r="F336" s="16" t="s">
        <v>4312</v>
      </c>
      <c r="G336" s="17">
        <v>42906</v>
      </c>
      <c r="H336" s="17">
        <v>42907</v>
      </c>
    </row>
    <row r="337" spans="1:8" s="2" customFormat="1">
      <c r="A337" s="16" t="s">
        <v>1687</v>
      </c>
      <c r="B337" s="15">
        <v>7431.85</v>
      </c>
      <c r="C337" s="15">
        <v>896.45</v>
      </c>
      <c r="D337" s="15">
        <v>230.9</v>
      </c>
      <c r="E337" s="15">
        <v>6304.5</v>
      </c>
      <c r="F337" s="16" t="s">
        <v>4312</v>
      </c>
      <c r="G337" s="17">
        <v>42906</v>
      </c>
      <c r="H337" s="17">
        <v>42907</v>
      </c>
    </row>
    <row r="338" spans="1:8" s="2" customFormat="1">
      <c r="A338" s="16" t="s">
        <v>1691</v>
      </c>
      <c r="B338" s="15">
        <v>13042.46</v>
      </c>
      <c r="C338" s="15">
        <v>1966.2</v>
      </c>
      <c r="D338" s="15">
        <v>262.16000000000003</v>
      </c>
      <c r="E338" s="15">
        <v>10814.1</v>
      </c>
      <c r="F338" s="16" t="s">
        <v>4312</v>
      </c>
      <c r="G338" s="17">
        <v>42906</v>
      </c>
      <c r="H338" s="17">
        <v>42907</v>
      </c>
    </row>
    <row r="339" spans="1:8" s="2" customFormat="1">
      <c r="A339" s="16" t="s">
        <v>1696</v>
      </c>
      <c r="B339" s="15">
        <v>7239.5</v>
      </c>
      <c r="C339" s="15">
        <v>1407</v>
      </c>
      <c r="D339" s="15">
        <v>361.75</v>
      </c>
      <c r="E339" s="15">
        <v>5470.75</v>
      </c>
      <c r="F339" s="16" t="s">
        <v>4312</v>
      </c>
      <c r="G339" s="17">
        <v>42906</v>
      </c>
      <c r="H339" s="17">
        <v>42907</v>
      </c>
    </row>
    <row r="340" spans="1:8" s="2" customFormat="1">
      <c r="A340" s="16" t="s">
        <v>1700</v>
      </c>
      <c r="B340" s="15">
        <v>8106.9</v>
      </c>
      <c r="C340" s="15">
        <v>1807.44</v>
      </c>
      <c r="D340" s="15">
        <v>318.95999999999998</v>
      </c>
      <c r="E340" s="15">
        <v>5980.5</v>
      </c>
      <c r="F340" s="16" t="s">
        <v>4312</v>
      </c>
      <c r="G340" s="17">
        <v>42906</v>
      </c>
      <c r="H340" s="17">
        <v>42907</v>
      </c>
    </row>
    <row r="341" spans="1:8" s="2" customFormat="1">
      <c r="A341" s="16" t="s">
        <v>1704</v>
      </c>
      <c r="B341" s="15">
        <v>25144.14</v>
      </c>
      <c r="C341" s="15">
        <v>3871.75</v>
      </c>
      <c r="D341" s="15">
        <v>511.84</v>
      </c>
      <c r="E341" s="15">
        <v>20760.55</v>
      </c>
      <c r="F341" s="16" t="s">
        <v>4312</v>
      </c>
      <c r="G341" s="17">
        <v>42906</v>
      </c>
      <c r="H341" s="17">
        <v>42907</v>
      </c>
    </row>
    <row r="342" spans="1:8" s="2" customFormat="1">
      <c r="A342" s="16" t="s">
        <v>1712</v>
      </c>
      <c r="B342" s="15">
        <v>26426.43</v>
      </c>
      <c r="C342" s="15">
        <v>4966.6499999999996</v>
      </c>
      <c r="D342" s="15">
        <v>395.28</v>
      </c>
      <c r="E342" s="15">
        <v>21064.5</v>
      </c>
      <c r="F342" s="16" t="s">
        <v>4312</v>
      </c>
      <c r="G342" s="17">
        <v>42906</v>
      </c>
      <c r="H342" s="17">
        <v>42907</v>
      </c>
    </row>
    <row r="343" spans="1:8" s="2" customFormat="1">
      <c r="A343" s="16" t="s">
        <v>1719</v>
      </c>
      <c r="B343" s="15">
        <v>25722.35</v>
      </c>
      <c r="C343" s="15">
        <v>5198.33</v>
      </c>
      <c r="D343" s="15">
        <v>461.5</v>
      </c>
      <c r="E343" s="15">
        <v>20062.52</v>
      </c>
      <c r="F343" s="16" t="s">
        <v>4312</v>
      </c>
      <c r="G343" s="17">
        <v>42906</v>
      </c>
      <c r="H343" s="17">
        <v>42907</v>
      </c>
    </row>
    <row r="344" spans="1:8" s="2" customFormat="1">
      <c r="A344" s="16" t="s">
        <v>4332</v>
      </c>
      <c r="B344" s="15">
        <v>2387.66</v>
      </c>
      <c r="C344" s="15"/>
      <c r="D344" s="15"/>
      <c r="E344" s="15"/>
      <c r="F344" s="16"/>
      <c r="G344" s="17">
        <v>42906</v>
      </c>
      <c r="H344" s="17">
        <v>42907</v>
      </c>
    </row>
    <row r="345" spans="1:8" s="2" customFormat="1">
      <c r="A345" s="16" t="s">
        <v>4332</v>
      </c>
      <c r="B345" s="15">
        <v>687.5</v>
      </c>
      <c r="C345" s="15"/>
      <c r="D345" s="15"/>
      <c r="E345" s="15"/>
      <c r="F345" s="16"/>
      <c r="G345" s="17">
        <v>42906</v>
      </c>
      <c r="H345" s="17">
        <v>42907</v>
      </c>
    </row>
    <row r="346" spans="1:8" s="2" customFormat="1">
      <c r="A346" s="16" t="s">
        <v>4421</v>
      </c>
      <c r="B346" s="15">
        <v>807.94</v>
      </c>
      <c r="C346" s="15"/>
      <c r="D346" s="15"/>
      <c r="E346" s="15"/>
      <c r="F346" s="16"/>
      <c r="G346" s="17">
        <v>42906</v>
      </c>
      <c r="H346" s="17">
        <v>42907</v>
      </c>
    </row>
    <row r="347" spans="1:8" s="2" customFormat="1">
      <c r="A347" s="16" t="s">
        <v>4422</v>
      </c>
      <c r="B347" s="15">
        <v>841.02</v>
      </c>
      <c r="C347" s="15">
        <v>107</v>
      </c>
      <c r="D347" s="15">
        <v>17.12</v>
      </c>
      <c r="E347" s="15">
        <v>716.9</v>
      </c>
      <c r="F347" s="16" t="s">
        <v>4312</v>
      </c>
      <c r="G347" s="17">
        <v>42906</v>
      </c>
      <c r="H347" s="17">
        <v>42907</v>
      </c>
    </row>
    <row r="348" spans="1:8" s="2" customFormat="1">
      <c r="A348" s="16" t="s">
        <v>1575</v>
      </c>
      <c r="B348" s="15">
        <v>25574.400000000001</v>
      </c>
      <c r="C348" s="15">
        <v>2617.3440000000001</v>
      </c>
      <c r="D348" s="15">
        <v>0</v>
      </c>
      <c r="E348" s="15">
        <v>22957.056</v>
      </c>
      <c r="F348" s="16" t="s">
        <v>4396</v>
      </c>
      <c r="G348" s="17">
        <v>42909</v>
      </c>
      <c r="H348" s="17">
        <v>42912</v>
      </c>
    </row>
    <row r="349" spans="1:8" s="2" customFormat="1">
      <c r="A349" s="16" t="s">
        <v>1637</v>
      </c>
      <c r="B349" s="15">
        <v>21478.6</v>
      </c>
      <c r="C349" s="15">
        <v>1560.19</v>
      </c>
      <c r="D349" s="15">
        <v>843.82</v>
      </c>
      <c r="E349" s="15">
        <v>19074.59</v>
      </c>
      <c r="F349" s="16" t="s">
        <v>4312</v>
      </c>
      <c r="G349" s="17">
        <v>42909</v>
      </c>
      <c r="H349" s="17">
        <v>42913</v>
      </c>
    </row>
    <row r="350" spans="1:8" s="2" customFormat="1">
      <c r="A350" s="16" t="s">
        <v>1649</v>
      </c>
      <c r="B350" s="15">
        <v>22779.25</v>
      </c>
      <c r="C350" s="15">
        <v>1864.18</v>
      </c>
      <c r="D350" s="15">
        <v>857.53</v>
      </c>
      <c r="E350" s="15">
        <v>20057.54</v>
      </c>
      <c r="F350" s="16" t="s">
        <v>4312</v>
      </c>
      <c r="G350" s="17">
        <v>42909</v>
      </c>
      <c r="H350" s="17">
        <v>42913</v>
      </c>
    </row>
    <row r="351" spans="1:8" s="2" customFormat="1">
      <c r="A351" s="16" t="s">
        <v>1660</v>
      </c>
      <c r="B351" s="15">
        <v>11284.56</v>
      </c>
      <c r="C351" s="15">
        <v>1020.48</v>
      </c>
      <c r="D351" s="15">
        <v>437.98</v>
      </c>
      <c r="E351" s="15">
        <v>9826.1</v>
      </c>
      <c r="F351" s="16" t="s">
        <v>4312</v>
      </c>
      <c r="G351" s="17">
        <v>42909</v>
      </c>
      <c r="H351" s="17">
        <v>42913</v>
      </c>
    </row>
    <row r="352" spans="1:8" s="2" customFormat="1">
      <c r="A352" s="16" t="s">
        <v>1678</v>
      </c>
      <c r="B352" s="15">
        <v>12595.41</v>
      </c>
      <c r="C352" s="15">
        <v>1343.17</v>
      </c>
      <c r="D352" s="15">
        <v>790.1</v>
      </c>
      <c r="E352" s="15">
        <v>10462.14</v>
      </c>
      <c r="F352" s="16" t="s">
        <v>4312</v>
      </c>
      <c r="G352" s="17">
        <v>42909</v>
      </c>
      <c r="H352" s="17">
        <v>42913</v>
      </c>
    </row>
    <row r="353" spans="1:8" s="2" customFormat="1">
      <c r="A353" s="16" t="s">
        <v>1670</v>
      </c>
      <c r="B353" s="15">
        <v>18222.03</v>
      </c>
      <c r="C353" s="15">
        <v>1349.4</v>
      </c>
      <c r="D353" s="15">
        <v>674.7</v>
      </c>
      <c r="E353" s="15">
        <v>16197.93</v>
      </c>
      <c r="F353" s="16" t="s">
        <v>4312</v>
      </c>
      <c r="G353" s="17">
        <v>42916</v>
      </c>
      <c r="H353" s="17">
        <v>42921</v>
      </c>
    </row>
    <row r="354" spans="1:8" s="2" customFormat="1">
      <c r="A354" s="16" t="s">
        <v>1674</v>
      </c>
      <c r="B354" s="15">
        <v>12129.6</v>
      </c>
      <c r="C354" s="15">
        <v>883.7</v>
      </c>
      <c r="D354" s="15">
        <v>441.85</v>
      </c>
      <c r="E354" s="15">
        <v>10804.05</v>
      </c>
      <c r="F354" s="16" t="s">
        <v>4312</v>
      </c>
      <c r="G354" s="17">
        <v>42933</v>
      </c>
      <c r="H354" s="17">
        <v>42934</v>
      </c>
    </row>
    <row r="355" spans="1:8" s="2" customFormat="1">
      <c r="A355" s="16" t="s">
        <v>4423</v>
      </c>
      <c r="B355" s="15">
        <v>607.88</v>
      </c>
      <c r="C355" s="15"/>
      <c r="D355" s="15"/>
      <c r="E355" s="15"/>
      <c r="F355" s="16"/>
      <c r="G355" s="17">
        <v>42933</v>
      </c>
      <c r="H355" s="17">
        <v>42934</v>
      </c>
    </row>
    <row r="356" spans="1:8" s="2" customFormat="1">
      <c r="A356" s="16" t="s">
        <v>1634</v>
      </c>
      <c r="B356" s="15">
        <v>33331.58</v>
      </c>
      <c r="C356" s="15">
        <v>1851.9</v>
      </c>
      <c r="D356" s="15">
        <v>0</v>
      </c>
      <c r="E356" s="15">
        <v>31479.68</v>
      </c>
      <c r="F356" s="16" t="s">
        <v>4387</v>
      </c>
      <c r="G356" s="17">
        <v>42935</v>
      </c>
      <c r="H356" s="17">
        <v>42940</v>
      </c>
    </row>
    <row r="357" spans="1:8" s="2" customFormat="1">
      <c r="A357" s="16" t="s">
        <v>1726</v>
      </c>
      <c r="B357" s="15">
        <v>3984.3</v>
      </c>
      <c r="C357" s="15">
        <v>248.4</v>
      </c>
      <c r="D357" s="15">
        <v>0</v>
      </c>
      <c r="E357" s="15">
        <v>3735.9</v>
      </c>
      <c r="F357" s="16" t="s">
        <v>4387</v>
      </c>
      <c r="G357" s="17">
        <v>42935</v>
      </c>
      <c r="H357" s="17">
        <v>42940</v>
      </c>
    </row>
    <row r="358" spans="1:8" s="2" customFormat="1">
      <c r="A358" s="16" t="s">
        <v>1729</v>
      </c>
      <c r="B358" s="15">
        <v>9532.7999999999993</v>
      </c>
      <c r="C358" s="15">
        <v>428.1105</v>
      </c>
      <c r="D358" s="15">
        <v>0</v>
      </c>
      <c r="E358" s="15">
        <v>9104.6895000000004</v>
      </c>
      <c r="F358" s="16" t="s">
        <v>4387</v>
      </c>
      <c r="G358" s="17">
        <v>42935</v>
      </c>
      <c r="H358" s="17">
        <v>42940</v>
      </c>
    </row>
    <row r="359" spans="1:8" s="2" customFormat="1">
      <c r="A359" s="16" t="s">
        <v>1843</v>
      </c>
      <c r="B359" s="15">
        <v>5710.25</v>
      </c>
      <c r="C359" s="15">
        <v>682.89</v>
      </c>
      <c r="D359" s="15">
        <v>175.7</v>
      </c>
      <c r="E359" s="15">
        <v>4851.66</v>
      </c>
      <c r="F359" s="16" t="s">
        <v>4312</v>
      </c>
      <c r="G359" s="17">
        <v>42936</v>
      </c>
      <c r="H359" s="17">
        <v>42941</v>
      </c>
    </row>
    <row r="360" spans="1:8" s="2" customFormat="1">
      <c r="A360" s="16" t="s">
        <v>1848</v>
      </c>
      <c r="B360" s="15">
        <v>9821.06</v>
      </c>
      <c r="C360" s="15">
        <v>1552.2</v>
      </c>
      <c r="D360" s="15">
        <v>206.96</v>
      </c>
      <c r="E360" s="15">
        <v>8061.9</v>
      </c>
      <c r="F360" s="16" t="s">
        <v>4312</v>
      </c>
      <c r="G360" s="17">
        <v>42936</v>
      </c>
      <c r="H360" s="17">
        <v>42941</v>
      </c>
    </row>
    <row r="361" spans="1:8" s="2" customFormat="1">
      <c r="A361" s="16" t="s">
        <v>4424</v>
      </c>
      <c r="B361" s="15">
        <v>18695.009999999998</v>
      </c>
      <c r="C361" s="15">
        <v>2981.8</v>
      </c>
      <c r="D361" s="15">
        <v>380.56</v>
      </c>
      <c r="E361" s="15">
        <v>15332.65</v>
      </c>
      <c r="F361" s="16" t="s">
        <v>4312</v>
      </c>
      <c r="G361" s="17">
        <v>42936</v>
      </c>
      <c r="H361" s="17">
        <v>42941</v>
      </c>
    </row>
    <row r="362" spans="1:8" s="2" customFormat="1">
      <c r="A362" s="16" t="s">
        <v>1860</v>
      </c>
      <c r="B362" s="15">
        <v>11375.74</v>
      </c>
      <c r="C362" s="15">
        <v>1882</v>
      </c>
      <c r="D362" s="15">
        <v>203.14</v>
      </c>
      <c r="E362" s="15">
        <v>9290.6</v>
      </c>
      <c r="F362" s="16" t="s">
        <v>4312</v>
      </c>
      <c r="G362" s="17">
        <v>42936</v>
      </c>
      <c r="H362" s="17">
        <v>42941</v>
      </c>
    </row>
    <row r="363" spans="1:8" s="2" customFormat="1">
      <c r="A363" s="16" t="s">
        <v>1865</v>
      </c>
      <c r="B363" s="15">
        <v>19520.95</v>
      </c>
      <c r="C363" s="15">
        <v>2866.65</v>
      </c>
      <c r="D363" s="15">
        <v>108.5</v>
      </c>
      <c r="E363" s="15">
        <v>16545.8</v>
      </c>
      <c r="F363" s="16" t="s">
        <v>4312</v>
      </c>
      <c r="G363" s="17">
        <v>42936</v>
      </c>
      <c r="H363" s="17">
        <v>42941</v>
      </c>
    </row>
    <row r="364" spans="1:8" s="2" customFormat="1">
      <c r="A364" s="16" t="s">
        <v>4423</v>
      </c>
      <c r="B364" s="15">
        <v>607.88</v>
      </c>
      <c r="C364" s="15"/>
      <c r="D364" s="15"/>
      <c r="E364" s="15"/>
      <c r="F364" s="16"/>
      <c r="G364" s="17">
        <v>42936</v>
      </c>
      <c r="H364" s="17">
        <v>42941</v>
      </c>
    </row>
    <row r="365" spans="1:8" s="2" customFormat="1">
      <c r="A365" s="16" t="s">
        <v>1798</v>
      </c>
      <c r="B365" s="15">
        <v>17953.68</v>
      </c>
      <c r="C365" s="15">
        <v>1491.76</v>
      </c>
      <c r="D365" s="15">
        <v>683.4</v>
      </c>
      <c r="E365" s="15">
        <v>15778.52</v>
      </c>
      <c r="F365" s="16" t="s">
        <v>4312</v>
      </c>
      <c r="G365" s="17">
        <v>42944</v>
      </c>
      <c r="H365" s="17">
        <v>42948</v>
      </c>
    </row>
    <row r="366" spans="1:8" s="2" customFormat="1">
      <c r="A366" s="16" t="s">
        <v>1810</v>
      </c>
      <c r="B366" s="15">
        <v>21822.07</v>
      </c>
      <c r="C366" s="15">
        <v>1824.94</v>
      </c>
      <c r="D366" s="15">
        <v>820.11</v>
      </c>
      <c r="E366" s="15">
        <v>19177.02</v>
      </c>
      <c r="F366" s="16" t="s">
        <v>4312</v>
      </c>
      <c r="G366" s="17">
        <v>42944</v>
      </c>
      <c r="H366" s="17">
        <v>42948</v>
      </c>
    </row>
    <row r="367" spans="1:8" s="2" customFormat="1">
      <c r="A367" s="16" t="s">
        <v>1821</v>
      </c>
      <c r="B367" s="15">
        <v>7468.47</v>
      </c>
      <c r="C367" s="15">
        <v>725.82</v>
      </c>
      <c r="D367" s="15">
        <v>285.06</v>
      </c>
      <c r="E367" s="15">
        <v>6457.59</v>
      </c>
      <c r="F367" s="16" t="s">
        <v>4312</v>
      </c>
      <c r="G367" s="17">
        <v>42944</v>
      </c>
      <c r="H367" s="17">
        <v>42948</v>
      </c>
    </row>
    <row r="368" spans="1:8" s="2" customFormat="1">
      <c r="A368" s="16" t="s">
        <v>1828</v>
      </c>
      <c r="B368" s="15">
        <v>12129.6</v>
      </c>
      <c r="C368" s="15">
        <v>883.7</v>
      </c>
      <c r="D368" s="15">
        <v>441.85</v>
      </c>
      <c r="E368" s="15">
        <v>10804.05</v>
      </c>
      <c r="F368" s="16" t="s">
        <v>4312</v>
      </c>
      <c r="G368" s="17">
        <v>42944</v>
      </c>
      <c r="H368" s="17">
        <v>42948</v>
      </c>
    </row>
    <row r="369" spans="1:8" s="2" customFormat="1">
      <c r="A369" s="16" t="s">
        <v>1836</v>
      </c>
      <c r="B369" s="15">
        <v>10132.9</v>
      </c>
      <c r="C369" s="15">
        <v>1090.55</v>
      </c>
      <c r="D369" s="15">
        <v>641.5</v>
      </c>
      <c r="E369" s="15">
        <v>8400.85</v>
      </c>
      <c r="F369" s="16" t="s">
        <v>4312</v>
      </c>
      <c r="G369" s="17">
        <v>42944</v>
      </c>
      <c r="H369" s="17">
        <v>42948</v>
      </c>
    </row>
    <row r="370" spans="1:8" s="2" customFormat="1">
      <c r="A370" s="16" t="s">
        <v>1870</v>
      </c>
      <c r="B370" s="15">
        <v>4838.3999999999996</v>
      </c>
      <c r="C370" s="15">
        <v>604.79999999999995</v>
      </c>
      <c r="D370" s="15">
        <v>0</v>
      </c>
      <c r="E370" s="15">
        <v>4233.6000000000004</v>
      </c>
      <c r="F370" s="16" t="s">
        <v>4389</v>
      </c>
      <c r="G370" s="17">
        <v>42955</v>
      </c>
      <c r="H370" s="17">
        <v>42956</v>
      </c>
    </row>
    <row r="371" spans="1:8" s="2" customFormat="1">
      <c r="A371" s="16" t="s">
        <v>1871</v>
      </c>
      <c r="B371" s="15">
        <v>8538</v>
      </c>
      <c r="C371" s="15">
        <v>1264.6559999999999</v>
      </c>
      <c r="D371" s="15">
        <v>0</v>
      </c>
      <c r="E371" s="15">
        <v>7273.3440000000001</v>
      </c>
      <c r="F371" s="16" t="s">
        <v>4328</v>
      </c>
      <c r="G371" s="17">
        <v>42955</v>
      </c>
      <c r="H371" s="17">
        <v>42956</v>
      </c>
    </row>
    <row r="372" spans="1:8" s="2" customFormat="1">
      <c r="A372" s="16" t="s">
        <v>1872</v>
      </c>
      <c r="B372" s="15">
        <v>5700</v>
      </c>
      <c r="C372" s="15">
        <v>1329</v>
      </c>
      <c r="D372" s="15">
        <v>0</v>
      </c>
      <c r="E372" s="15">
        <v>4371</v>
      </c>
      <c r="F372" s="16" t="s">
        <v>4328</v>
      </c>
      <c r="G372" s="17">
        <v>42955</v>
      </c>
      <c r="H372" s="17">
        <v>42956</v>
      </c>
    </row>
    <row r="373" spans="1:8" s="2" customFormat="1">
      <c r="A373" s="16" t="s">
        <v>1929</v>
      </c>
      <c r="B373" s="15">
        <v>6735.25</v>
      </c>
      <c r="C373" s="15">
        <v>808.8</v>
      </c>
      <c r="D373" s="15">
        <v>209.7</v>
      </c>
      <c r="E373" s="15">
        <v>5716.75</v>
      </c>
      <c r="F373" s="16" t="s">
        <v>4312</v>
      </c>
      <c r="G373" s="17">
        <v>42958</v>
      </c>
      <c r="H373" s="17">
        <v>42962</v>
      </c>
    </row>
    <row r="374" spans="1:8" s="2" customFormat="1">
      <c r="A374" s="16" t="s">
        <v>1933</v>
      </c>
      <c r="B374" s="15">
        <v>11770.35</v>
      </c>
      <c r="C374" s="15">
        <v>1048.25</v>
      </c>
      <c r="D374" s="15">
        <v>239.6</v>
      </c>
      <c r="E374" s="15">
        <v>10482.5</v>
      </c>
      <c r="F374" s="16" t="s">
        <v>4312</v>
      </c>
      <c r="G374" s="17">
        <v>42958</v>
      </c>
      <c r="H374" s="17">
        <v>42962</v>
      </c>
    </row>
    <row r="375" spans="1:8" s="2" customFormat="1">
      <c r="A375" s="16" t="s">
        <v>1938</v>
      </c>
      <c r="B375" s="15">
        <v>21517.61</v>
      </c>
      <c r="C375" s="15">
        <v>3572.4</v>
      </c>
      <c r="D375" s="15">
        <v>432.16</v>
      </c>
      <c r="E375" s="15">
        <v>17513.05</v>
      </c>
      <c r="F375" s="16" t="s">
        <v>4312</v>
      </c>
      <c r="G375" s="17">
        <v>42958</v>
      </c>
      <c r="H375" s="17">
        <v>42962</v>
      </c>
    </row>
    <row r="376" spans="1:8" s="2" customFormat="1">
      <c r="A376" s="16" t="s">
        <v>1947</v>
      </c>
      <c r="B376" s="15">
        <v>16413.169999999998</v>
      </c>
      <c r="C376" s="15">
        <v>2368.15</v>
      </c>
      <c r="D376" s="15">
        <v>296.42</v>
      </c>
      <c r="E376" s="15">
        <v>13748.6</v>
      </c>
      <c r="F376" s="16" t="s">
        <v>4312</v>
      </c>
      <c r="G376" s="17">
        <v>42958</v>
      </c>
      <c r="H376" s="17">
        <v>42962</v>
      </c>
    </row>
    <row r="377" spans="1:8" s="2" customFormat="1">
      <c r="A377" s="16" t="s">
        <v>1953</v>
      </c>
      <c r="B377" s="15">
        <v>21493.65</v>
      </c>
      <c r="C377" s="15">
        <v>3939.55</v>
      </c>
      <c r="D377" s="15">
        <v>380.3</v>
      </c>
      <c r="E377" s="15">
        <v>17173.8</v>
      </c>
      <c r="F377" s="16" t="s">
        <v>4312</v>
      </c>
      <c r="G377" s="17">
        <v>42958</v>
      </c>
      <c r="H377" s="17">
        <v>42962</v>
      </c>
    </row>
    <row r="378" spans="1:8" s="2" customFormat="1">
      <c r="A378" s="16" t="s">
        <v>4425</v>
      </c>
      <c r="B378" s="15">
        <v>508.5</v>
      </c>
      <c r="C378" s="15"/>
      <c r="D378" s="15"/>
      <c r="E378" s="15"/>
      <c r="F378" s="16"/>
      <c r="G378" s="17">
        <v>42958</v>
      </c>
      <c r="H378" s="17">
        <v>42962</v>
      </c>
    </row>
    <row r="379" spans="1:8" s="2" customFormat="1">
      <c r="A379" s="16" t="s">
        <v>1832</v>
      </c>
      <c r="B379" s="15">
        <v>15219.78</v>
      </c>
      <c r="C379" s="15">
        <v>1347.24</v>
      </c>
      <c r="D379" s="15">
        <v>561.35</v>
      </c>
      <c r="E379" s="15">
        <v>13311.19</v>
      </c>
      <c r="F379" s="16" t="s">
        <v>4312</v>
      </c>
      <c r="G379" s="17">
        <v>42965</v>
      </c>
      <c r="H379" s="17">
        <v>42968</v>
      </c>
    </row>
    <row r="380" spans="1:8" s="2" customFormat="1">
      <c r="A380" s="16" t="s">
        <v>4425</v>
      </c>
      <c r="B380" s="15">
        <v>508.5</v>
      </c>
      <c r="C380" s="15"/>
      <c r="D380" s="15"/>
      <c r="E380" s="15"/>
      <c r="F380" s="16"/>
      <c r="G380" s="17">
        <v>42965</v>
      </c>
      <c r="H380" s="17">
        <v>42968</v>
      </c>
    </row>
    <row r="381" spans="1:8" s="2" customFormat="1">
      <c r="A381" s="16" t="s">
        <v>1873</v>
      </c>
      <c r="B381" s="15">
        <v>19410.32</v>
      </c>
      <c r="C381" s="15">
        <v>1555.76</v>
      </c>
      <c r="D381" s="15">
        <v>767.24</v>
      </c>
      <c r="E381" s="15">
        <v>17087.32</v>
      </c>
      <c r="F381" s="16" t="s">
        <v>4312</v>
      </c>
      <c r="G381" s="17">
        <v>42979</v>
      </c>
      <c r="H381" s="17">
        <v>42984</v>
      </c>
    </row>
    <row r="382" spans="1:8" s="2" customFormat="1">
      <c r="A382" s="16" t="s">
        <v>1885</v>
      </c>
      <c r="B382" s="15">
        <v>27006.26</v>
      </c>
      <c r="C382" s="15">
        <v>2277.84</v>
      </c>
      <c r="D382" s="15">
        <v>1019.67</v>
      </c>
      <c r="E382" s="15">
        <v>23708.75</v>
      </c>
      <c r="F382" s="16" t="s">
        <v>4312</v>
      </c>
      <c r="G382" s="17">
        <v>42979</v>
      </c>
      <c r="H382" s="17">
        <v>42984</v>
      </c>
    </row>
    <row r="383" spans="1:8" s="2" customFormat="1">
      <c r="A383" s="16" t="s">
        <v>1896</v>
      </c>
      <c r="B383" s="15">
        <v>21190.17</v>
      </c>
      <c r="C383" s="15">
        <v>1876.65</v>
      </c>
      <c r="D383" s="15">
        <v>785.51</v>
      </c>
      <c r="E383" s="15">
        <v>18528.009999999998</v>
      </c>
      <c r="F383" s="16" t="s">
        <v>4312</v>
      </c>
      <c r="G383" s="17">
        <v>42979</v>
      </c>
      <c r="H383" s="17">
        <v>42984</v>
      </c>
    </row>
    <row r="384" spans="1:8" s="2" customFormat="1">
      <c r="A384" s="16" t="s">
        <v>1906</v>
      </c>
      <c r="B384" s="15">
        <v>15219.78</v>
      </c>
      <c r="C384" s="15">
        <v>1347.24</v>
      </c>
      <c r="D384" s="15">
        <v>561.35</v>
      </c>
      <c r="E384" s="15">
        <v>13311.19</v>
      </c>
      <c r="F384" s="16" t="s">
        <v>4312</v>
      </c>
      <c r="G384" s="17">
        <v>42979</v>
      </c>
      <c r="H384" s="17">
        <v>42984</v>
      </c>
    </row>
    <row r="385" spans="1:8" s="2" customFormat="1">
      <c r="A385" s="16" t="s">
        <v>1914</v>
      </c>
      <c r="B385" s="15">
        <v>19338.009999999998</v>
      </c>
      <c r="C385" s="15">
        <v>2020.62</v>
      </c>
      <c r="D385" s="15">
        <v>1188.5999999999999</v>
      </c>
      <c r="E385" s="15">
        <v>16128.79</v>
      </c>
      <c r="F385" s="16" t="s">
        <v>4312</v>
      </c>
      <c r="G385" s="17">
        <v>42979</v>
      </c>
      <c r="H385" s="17">
        <v>42984</v>
      </c>
    </row>
    <row r="386" spans="1:8" s="2" customFormat="1">
      <c r="A386" s="16" t="s">
        <v>4426</v>
      </c>
      <c r="B386" s="15">
        <v>1701.97</v>
      </c>
      <c r="C386" s="15"/>
      <c r="D386" s="15"/>
      <c r="E386" s="15"/>
      <c r="F386" s="16"/>
      <c r="G386" s="17">
        <v>42979</v>
      </c>
      <c r="H386" s="17">
        <v>42984</v>
      </c>
    </row>
    <row r="387" spans="1:8" s="2" customFormat="1">
      <c r="A387" s="16" t="s">
        <v>1910</v>
      </c>
      <c r="B387" s="15">
        <v>12256.59</v>
      </c>
      <c r="C387" s="15">
        <v>1083.8399999999999</v>
      </c>
      <c r="D387" s="15">
        <v>451.6</v>
      </c>
      <c r="E387" s="15">
        <v>10721.15</v>
      </c>
      <c r="F387" s="16" t="s">
        <v>4312</v>
      </c>
      <c r="G387" s="17">
        <v>42993</v>
      </c>
      <c r="H387" s="17">
        <v>42997</v>
      </c>
    </row>
    <row r="388" spans="1:8" s="2" customFormat="1">
      <c r="A388" s="16" t="s">
        <v>4427</v>
      </c>
      <c r="B388" s="15">
        <v>2827.5</v>
      </c>
      <c r="C388" s="15">
        <v>252.3</v>
      </c>
      <c r="D388" s="15">
        <v>87</v>
      </c>
      <c r="E388" s="15">
        <v>2488.1999999999998</v>
      </c>
      <c r="F388" s="16" t="s">
        <v>4312</v>
      </c>
      <c r="G388" s="17">
        <v>42993</v>
      </c>
      <c r="H388" s="17">
        <v>42997</v>
      </c>
    </row>
    <row r="389" spans="1:8" s="2" customFormat="1">
      <c r="A389" s="16" t="s">
        <v>4428</v>
      </c>
      <c r="B389" s="15">
        <v>6071.85</v>
      </c>
      <c r="C389" s="15">
        <v>540.75</v>
      </c>
      <c r="D389" s="15">
        <v>123.6</v>
      </c>
      <c r="E389" s="15">
        <v>5407.5</v>
      </c>
      <c r="F389" s="16" t="s">
        <v>4312</v>
      </c>
      <c r="G389" s="17">
        <v>42993</v>
      </c>
      <c r="H389" s="17">
        <v>42997</v>
      </c>
    </row>
    <row r="390" spans="1:8" s="2" customFormat="1">
      <c r="A390" s="16" t="s">
        <v>4429</v>
      </c>
      <c r="B390" s="15">
        <v>4245.12</v>
      </c>
      <c r="C390" s="15">
        <v>804</v>
      </c>
      <c r="D390" s="15">
        <v>64.319999999999993</v>
      </c>
      <c r="E390" s="15">
        <v>3376.8</v>
      </c>
      <c r="F390" s="16" t="s">
        <v>4312</v>
      </c>
      <c r="G390" s="17">
        <v>42993</v>
      </c>
      <c r="H390" s="17">
        <v>42997</v>
      </c>
    </row>
    <row r="391" spans="1:8" s="2" customFormat="1">
      <c r="A391" s="16" t="s">
        <v>2055</v>
      </c>
      <c r="B391" s="15">
        <v>7531.44</v>
      </c>
      <c r="C391" s="15">
        <v>850.86</v>
      </c>
      <c r="D391" s="15">
        <v>0</v>
      </c>
      <c r="E391" s="15">
        <v>6680.58</v>
      </c>
      <c r="F391" s="16" t="s">
        <v>4328</v>
      </c>
      <c r="G391" s="17">
        <v>43005</v>
      </c>
      <c r="H391" s="17">
        <v>43005</v>
      </c>
    </row>
    <row r="392" spans="1:8" s="2" customFormat="1">
      <c r="A392" s="16" t="s">
        <v>2058</v>
      </c>
      <c r="B392" s="15">
        <v>6276</v>
      </c>
      <c r="C392" s="15">
        <v>820.99199999999996</v>
      </c>
      <c r="D392" s="15">
        <v>0</v>
      </c>
      <c r="E392" s="15">
        <v>5455.0079999999998</v>
      </c>
      <c r="F392" s="16" t="s">
        <v>4328</v>
      </c>
      <c r="G392" s="17">
        <v>43005</v>
      </c>
      <c r="H392" s="17">
        <v>43005</v>
      </c>
    </row>
    <row r="393" spans="1:8" s="2" customFormat="1">
      <c r="A393" s="16" t="s">
        <v>2061</v>
      </c>
      <c r="B393" s="15">
        <v>10149.6</v>
      </c>
      <c r="C393" s="32">
        <v>1246.296</v>
      </c>
      <c r="D393" s="15">
        <v>0</v>
      </c>
      <c r="E393" s="15">
        <v>8903.3040000000001</v>
      </c>
      <c r="F393" s="16" t="s">
        <v>4378</v>
      </c>
      <c r="G393" s="17">
        <v>43005</v>
      </c>
      <c r="H393" s="17">
        <v>43005</v>
      </c>
    </row>
    <row r="394" spans="1:8" s="2" customFormat="1">
      <c r="A394" s="16" t="s">
        <v>2062</v>
      </c>
      <c r="B394" s="15">
        <v>7815.6</v>
      </c>
      <c r="C394" s="15">
        <v>864.86400000000003</v>
      </c>
      <c r="D394" s="15">
        <v>0</v>
      </c>
      <c r="E394" s="15">
        <v>6950.7359999999999</v>
      </c>
      <c r="F394" s="16" t="s">
        <v>4387</v>
      </c>
      <c r="G394" s="17">
        <v>43005</v>
      </c>
      <c r="H394" s="17">
        <v>43005</v>
      </c>
    </row>
    <row r="395" spans="1:8" s="2" customFormat="1">
      <c r="A395" s="16" t="s">
        <v>2063</v>
      </c>
      <c r="B395" s="15">
        <v>7209.6</v>
      </c>
      <c r="C395" s="15">
        <v>900</v>
      </c>
      <c r="D395" s="15">
        <v>0</v>
      </c>
      <c r="E395" s="15">
        <v>6309.6</v>
      </c>
      <c r="F395" s="16" t="s">
        <v>4389</v>
      </c>
      <c r="G395" s="17">
        <v>43005</v>
      </c>
      <c r="H395" s="17">
        <v>43005</v>
      </c>
    </row>
    <row r="396" spans="1:8" s="2" customFormat="1">
      <c r="A396" s="16" t="s">
        <v>4430</v>
      </c>
      <c r="B396" s="15">
        <v>1312.94</v>
      </c>
      <c r="C396" s="15"/>
      <c r="D396" s="15"/>
      <c r="E396" s="15"/>
      <c r="F396" s="16"/>
      <c r="G396" s="17">
        <v>43005</v>
      </c>
      <c r="H396" s="17">
        <v>43005</v>
      </c>
    </row>
    <row r="397" spans="1:8" s="2" customFormat="1">
      <c r="A397" s="16" t="s">
        <v>1960</v>
      </c>
      <c r="B397" s="15">
        <v>19003.2</v>
      </c>
      <c r="C397" s="15">
        <v>1556.41</v>
      </c>
      <c r="D397" s="15">
        <v>721.56</v>
      </c>
      <c r="E397" s="15">
        <v>16725.23</v>
      </c>
      <c r="F397" s="16" t="s">
        <v>4312</v>
      </c>
      <c r="G397" s="17">
        <v>43007</v>
      </c>
      <c r="H397" s="17">
        <v>43011</v>
      </c>
    </row>
    <row r="398" spans="1:8" s="2" customFormat="1">
      <c r="A398" s="16" t="s">
        <v>1973</v>
      </c>
      <c r="B398" s="15">
        <v>29528.58</v>
      </c>
      <c r="C398" s="15">
        <v>2570.73</v>
      </c>
      <c r="D398" s="15">
        <v>1130.3499999999999</v>
      </c>
      <c r="E398" s="15">
        <v>25827.5</v>
      </c>
      <c r="F398" s="16" t="s">
        <v>4312</v>
      </c>
      <c r="G398" s="17">
        <v>43007</v>
      </c>
      <c r="H398" s="17">
        <v>43011</v>
      </c>
    </row>
    <row r="399" spans="1:8" s="2" customFormat="1">
      <c r="A399" s="16" t="s">
        <v>1985</v>
      </c>
      <c r="B399" s="15">
        <v>13065.95</v>
      </c>
      <c r="C399" s="15">
        <v>1213.79</v>
      </c>
      <c r="D399" s="15">
        <v>499.57</v>
      </c>
      <c r="E399" s="15">
        <v>11352.59</v>
      </c>
      <c r="F399" s="16" t="s">
        <v>4312</v>
      </c>
      <c r="G399" s="17">
        <v>43007</v>
      </c>
      <c r="H399" s="17">
        <v>43011</v>
      </c>
    </row>
    <row r="400" spans="1:8" s="2" customFormat="1">
      <c r="A400" s="16" t="s">
        <v>1993</v>
      </c>
      <c r="B400" s="15">
        <v>12256.59</v>
      </c>
      <c r="C400" s="15">
        <v>1083.8399999999999</v>
      </c>
      <c r="D400" s="15">
        <v>451.6</v>
      </c>
      <c r="E400" s="15">
        <v>10721.15</v>
      </c>
      <c r="F400" s="16" t="s">
        <v>4312</v>
      </c>
      <c r="G400" s="17">
        <v>43007</v>
      </c>
      <c r="H400" s="17">
        <v>43011</v>
      </c>
    </row>
    <row r="401" spans="1:8" s="2" customFormat="1">
      <c r="A401" s="16" t="s">
        <v>2001</v>
      </c>
      <c r="B401" s="15">
        <v>9375.27</v>
      </c>
      <c r="C401" s="15">
        <v>989.74</v>
      </c>
      <c r="D401" s="15">
        <v>582.20000000000005</v>
      </c>
      <c r="E401" s="15">
        <v>7803.33</v>
      </c>
      <c r="F401" s="16" t="s">
        <v>4312</v>
      </c>
      <c r="G401" s="17">
        <v>43007</v>
      </c>
      <c r="H401" s="17">
        <v>43011</v>
      </c>
    </row>
    <row r="402" spans="1:8" s="2" customFormat="1">
      <c r="A402" s="16" t="s">
        <v>2037</v>
      </c>
      <c r="B402" s="15">
        <v>12148.5</v>
      </c>
      <c r="C402" s="15">
        <v>1495.2</v>
      </c>
      <c r="D402" s="15">
        <v>373.8</v>
      </c>
      <c r="E402" s="15">
        <v>10279.5</v>
      </c>
      <c r="F402" s="16" t="s">
        <v>4312</v>
      </c>
      <c r="G402" s="17">
        <v>43007</v>
      </c>
      <c r="H402" s="17">
        <v>43011</v>
      </c>
    </row>
    <row r="403" spans="1:8" s="2" customFormat="1">
      <c r="A403" s="16" t="s">
        <v>2042</v>
      </c>
      <c r="B403" s="15">
        <v>20915.46</v>
      </c>
      <c r="C403" s="15">
        <v>1862.7</v>
      </c>
      <c r="D403" s="15">
        <v>425.76</v>
      </c>
      <c r="E403" s="15">
        <v>18627</v>
      </c>
      <c r="F403" s="16" t="s">
        <v>4312</v>
      </c>
      <c r="G403" s="17">
        <v>43007</v>
      </c>
      <c r="H403" s="17">
        <v>43011</v>
      </c>
    </row>
    <row r="404" spans="1:8" s="2" customFormat="1">
      <c r="A404" s="16" t="s">
        <v>2047</v>
      </c>
      <c r="B404" s="15">
        <v>18207.689999999999</v>
      </c>
      <c r="C404" s="15">
        <v>2686.1</v>
      </c>
      <c r="D404" s="15">
        <v>370.64</v>
      </c>
      <c r="E404" s="15">
        <v>15150.95</v>
      </c>
      <c r="F404" s="16" t="s">
        <v>4312</v>
      </c>
      <c r="G404" s="17">
        <v>43007</v>
      </c>
      <c r="H404" s="17">
        <v>43011</v>
      </c>
    </row>
    <row r="405" spans="1:8" s="2" customFormat="1">
      <c r="A405" s="16" t="s">
        <v>4431</v>
      </c>
      <c r="B405" s="15">
        <v>1706.25</v>
      </c>
      <c r="C405" s="15">
        <v>152.25</v>
      </c>
      <c r="D405" s="15">
        <v>52.5</v>
      </c>
      <c r="E405" s="15">
        <v>1501.5</v>
      </c>
      <c r="F405" s="16" t="s">
        <v>4312</v>
      </c>
      <c r="G405" s="17">
        <v>43007</v>
      </c>
      <c r="H405" s="17">
        <v>43011</v>
      </c>
    </row>
    <row r="406" spans="1:8" s="2" customFormat="1">
      <c r="A406" s="16" t="s">
        <v>4432</v>
      </c>
      <c r="B406" s="15">
        <v>3144</v>
      </c>
      <c r="C406" s="15">
        <v>280</v>
      </c>
      <c r="D406" s="15">
        <v>64</v>
      </c>
      <c r="E406" s="15">
        <v>2800</v>
      </c>
      <c r="F406" s="16" t="s">
        <v>4312</v>
      </c>
      <c r="G406" s="17">
        <v>43007</v>
      </c>
      <c r="H406" s="17">
        <v>43011</v>
      </c>
    </row>
    <row r="407" spans="1:8" s="2" customFormat="1">
      <c r="A407" s="16" t="s">
        <v>2080</v>
      </c>
      <c r="B407" s="15">
        <v>18254.849999999999</v>
      </c>
      <c r="C407" s="15">
        <v>2689.85</v>
      </c>
      <c r="D407" s="15">
        <v>371.6</v>
      </c>
      <c r="E407" s="15">
        <v>15193.4</v>
      </c>
      <c r="F407" s="16" t="s">
        <v>4312</v>
      </c>
      <c r="G407" s="17">
        <v>43007</v>
      </c>
      <c r="H407" s="17">
        <v>43011</v>
      </c>
    </row>
    <row r="408" spans="1:8" s="2" customFormat="1">
      <c r="A408" s="16" t="s">
        <v>4433</v>
      </c>
      <c r="B408" s="15">
        <v>7982.61</v>
      </c>
      <c r="C408" s="15">
        <v>1361.05</v>
      </c>
      <c r="D408" s="15">
        <v>131.46</v>
      </c>
      <c r="E408" s="15">
        <v>6490.1</v>
      </c>
      <c r="F408" s="16" t="s">
        <v>4312</v>
      </c>
      <c r="G408" s="17">
        <v>43007</v>
      </c>
      <c r="H408" s="17">
        <v>43011</v>
      </c>
    </row>
    <row r="409" spans="1:8" s="2" customFormat="1">
      <c r="A409" s="16" t="s">
        <v>2093</v>
      </c>
      <c r="B409" s="15">
        <v>11303.3</v>
      </c>
      <c r="C409" s="15">
        <v>2415.36</v>
      </c>
      <c r="D409" s="15">
        <v>204</v>
      </c>
      <c r="E409" s="15">
        <v>8683.94</v>
      </c>
      <c r="F409" s="16" t="s">
        <v>4312</v>
      </c>
      <c r="G409" s="17">
        <v>43007</v>
      </c>
      <c r="H409" s="17">
        <v>43011</v>
      </c>
    </row>
    <row r="410" spans="1:8" s="2" customFormat="1">
      <c r="A410" s="16" t="s">
        <v>2098</v>
      </c>
      <c r="B410" s="15">
        <v>6465.7</v>
      </c>
      <c r="C410" s="15">
        <v>1356.22</v>
      </c>
      <c r="D410" s="15">
        <v>315.39999999999998</v>
      </c>
      <c r="E410" s="15">
        <v>4794.08</v>
      </c>
      <c r="F410" s="16" t="s">
        <v>4312</v>
      </c>
      <c r="G410" s="17">
        <v>43007</v>
      </c>
      <c r="H410" s="17">
        <v>43011</v>
      </c>
    </row>
    <row r="411" spans="1:8" s="2" customFormat="1">
      <c r="A411" s="16" t="s">
        <v>1997</v>
      </c>
      <c r="B411" s="15">
        <v>13371.9</v>
      </c>
      <c r="C411" s="15">
        <v>1180.92</v>
      </c>
      <c r="D411" s="15">
        <v>492.05</v>
      </c>
      <c r="E411" s="15">
        <v>11698.93</v>
      </c>
      <c r="F411" s="16" t="s">
        <v>4312</v>
      </c>
      <c r="G411" s="17">
        <v>43027</v>
      </c>
      <c r="H411" s="17">
        <v>43028</v>
      </c>
    </row>
    <row r="412" spans="1:8" s="2" customFormat="1">
      <c r="A412" s="16" t="s">
        <v>2059</v>
      </c>
      <c r="B412" s="15">
        <v>3279.6</v>
      </c>
      <c r="C412" s="15">
        <v>702.8</v>
      </c>
      <c r="D412" s="15">
        <v>0</v>
      </c>
      <c r="E412" s="15">
        <v>2576.8000000000002</v>
      </c>
      <c r="F412" s="16" t="s">
        <v>4312</v>
      </c>
      <c r="G412" s="17">
        <v>43027</v>
      </c>
      <c r="H412" s="17">
        <v>43028</v>
      </c>
    </row>
    <row r="413" spans="1:8" s="2" customFormat="1">
      <c r="A413" s="33" t="s">
        <v>4434</v>
      </c>
      <c r="B413" s="15">
        <v>2000</v>
      </c>
      <c r="C413" s="15"/>
      <c r="D413" s="15"/>
      <c r="E413" s="15"/>
      <c r="F413" s="16"/>
      <c r="G413" s="17">
        <v>43035</v>
      </c>
      <c r="H413" s="17">
        <v>43038</v>
      </c>
    </row>
    <row r="414" spans="1:8" s="2" customFormat="1">
      <c r="A414" s="16" t="s">
        <v>4435</v>
      </c>
      <c r="B414" s="15">
        <v>675.3</v>
      </c>
      <c r="C414" s="15"/>
      <c r="D414" s="15"/>
      <c r="E414" s="15"/>
      <c r="F414" s="16"/>
      <c r="G414" s="17">
        <v>43035</v>
      </c>
      <c r="H414" s="17">
        <v>43038</v>
      </c>
    </row>
    <row r="415" spans="1:8" s="2" customFormat="1">
      <c r="A415" s="16" t="s">
        <v>2139</v>
      </c>
      <c r="B415" s="15">
        <v>7194.72</v>
      </c>
      <c r="C415" s="15">
        <v>815.88</v>
      </c>
      <c r="D415" s="15">
        <v>0</v>
      </c>
      <c r="E415" s="15">
        <v>6378.84</v>
      </c>
      <c r="F415" s="16" t="s">
        <v>4328</v>
      </c>
      <c r="G415" s="17">
        <v>43035</v>
      </c>
      <c r="H415" s="17">
        <v>43038</v>
      </c>
    </row>
    <row r="416" spans="1:8" s="2" customFormat="1">
      <c r="A416" s="16" t="s">
        <v>2143</v>
      </c>
      <c r="B416" s="15">
        <v>7065.6</v>
      </c>
      <c r="C416" s="15">
        <v>878.4</v>
      </c>
      <c r="D416" s="15">
        <v>0</v>
      </c>
      <c r="E416" s="15">
        <v>6187.2</v>
      </c>
      <c r="F416" s="16" t="s">
        <v>4389</v>
      </c>
      <c r="G416" s="17">
        <v>43035</v>
      </c>
      <c r="H416" s="17">
        <v>43038</v>
      </c>
    </row>
    <row r="417" spans="1:8" s="2" customFormat="1">
      <c r="A417" s="16" t="s">
        <v>2142</v>
      </c>
      <c r="B417" s="15">
        <v>8076</v>
      </c>
      <c r="C417" s="15">
        <v>897.40800000000002</v>
      </c>
      <c r="D417" s="15">
        <v>0</v>
      </c>
      <c r="E417" s="15">
        <v>7178.5919999999996</v>
      </c>
      <c r="F417" s="16" t="s">
        <v>4387</v>
      </c>
      <c r="G417" s="17">
        <v>43035</v>
      </c>
      <c r="H417" s="17">
        <v>43038</v>
      </c>
    </row>
    <row r="418" spans="1:8" s="2" customFormat="1">
      <c r="A418" s="16" t="s">
        <v>2180</v>
      </c>
      <c r="B418" s="15">
        <v>21097.200000000001</v>
      </c>
      <c r="C418" s="15">
        <v>1134</v>
      </c>
      <c r="D418" s="15">
        <v>0</v>
      </c>
      <c r="E418" s="15">
        <v>19963.2</v>
      </c>
      <c r="F418" s="16" t="s">
        <v>4387</v>
      </c>
      <c r="G418" s="17">
        <v>43035</v>
      </c>
      <c r="H418" s="17">
        <v>43038</v>
      </c>
    </row>
    <row r="419" spans="1:8" s="2" customFormat="1">
      <c r="A419" s="16" t="s">
        <v>2186</v>
      </c>
      <c r="B419" s="15">
        <v>21842.400000000001</v>
      </c>
      <c r="C419" s="15">
        <v>1848.9</v>
      </c>
      <c r="D419" s="15">
        <v>0</v>
      </c>
      <c r="E419" s="15">
        <v>19993.5</v>
      </c>
      <c r="F419" s="16" t="s">
        <v>4387</v>
      </c>
      <c r="G419" s="17">
        <v>43035</v>
      </c>
      <c r="H419" s="17">
        <v>43038</v>
      </c>
    </row>
    <row r="420" spans="1:8" s="2" customFormat="1">
      <c r="A420" s="16" t="s">
        <v>2052</v>
      </c>
      <c r="B420" s="15">
        <v>13646.8</v>
      </c>
      <c r="C420" s="15">
        <v>1327.12</v>
      </c>
      <c r="D420" s="15">
        <v>250.4</v>
      </c>
      <c r="E420" s="15">
        <v>12069.28</v>
      </c>
      <c r="F420" s="16" t="s">
        <v>4312</v>
      </c>
      <c r="G420" s="17">
        <v>43035</v>
      </c>
      <c r="H420" s="17">
        <v>43038</v>
      </c>
    </row>
    <row r="421" spans="1:8" s="2" customFormat="1">
      <c r="A421" s="16" t="s">
        <v>2144</v>
      </c>
      <c r="B421" s="15">
        <v>807.05</v>
      </c>
      <c r="C421" s="15">
        <v>120.39</v>
      </c>
      <c r="D421" s="15">
        <v>14.7</v>
      </c>
      <c r="E421" s="15">
        <v>671.96</v>
      </c>
      <c r="F421" s="16" t="s">
        <v>4312</v>
      </c>
      <c r="G421" s="17">
        <v>43035</v>
      </c>
      <c r="H421" s="17">
        <v>43038</v>
      </c>
    </row>
    <row r="422" spans="1:8" s="5" customFormat="1">
      <c r="A422" s="16" t="s">
        <v>4436</v>
      </c>
      <c r="B422" s="15">
        <v>841.15</v>
      </c>
      <c r="C422" s="15"/>
      <c r="D422" s="15"/>
      <c r="E422" s="15"/>
      <c r="F422" s="16"/>
      <c r="G422" s="34">
        <v>43039</v>
      </c>
      <c r="H422" s="34">
        <v>43041</v>
      </c>
    </row>
    <row r="423" spans="1:8" s="5" customFormat="1">
      <c r="A423" s="16" t="s">
        <v>4436</v>
      </c>
      <c r="B423" s="15">
        <v>841.15</v>
      </c>
      <c r="C423" s="15"/>
      <c r="D423" s="15"/>
      <c r="E423" s="15"/>
      <c r="F423" s="16"/>
      <c r="G423" s="34">
        <v>43039</v>
      </c>
      <c r="H423" s="34">
        <v>43041</v>
      </c>
    </row>
    <row r="424" spans="1:8" s="6" customFormat="1">
      <c r="A424" s="25" t="s">
        <v>2010</v>
      </c>
      <c r="B424" s="26">
        <v>22535.74</v>
      </c>
      <c r="C424" s="26">
        <v>1812.96</v>
      </c>
      <c r="D424" s="26">
        <v>870.96</v>
      </c>
      <c r="E424" s="26">
        <v>19851.82</v>
      </c>
      <c r="F424" s="25" t="s">
        <v>4312</v>
      </c>
      <c r="G424" s="34">
        <v>43039</v>
      </c>
      <c r="H424" s="34">
        <v>43041</v>
      </c>
    </row>
    <row r="425" spans="1:8" s="6" customFormat="1">
      <c r="A425" s="16" t="s">
        <v>2021</v>
      </c>
      <c r="B425" s="26">
        <v>28290.69</v>
      </c>
      <c r="C425" s="26">
        <v>2429.4</v>
      </c>
      <c r="D425" s="26">
        <v>1086.6199999999999</v>
      </c>
      <c r="E425" s="26">
        <v>24774.67</v>
      </c>
      <c r="F425" s="25" t="s">
        <v>4312</v>
      </c>
      <c r="G425" s="34">
        <v>43039</v>
      </c>
      <c r="H425" s="34">
        <v>43041</v>
      </c>
    </row>
    <row r="426" spans="1:8" s="6" customFormat="1">
      <c r="A426" s="16" t="s">
        <v>2032</v>
      </c>
      <c r="B426" s="24">
        <v>10596.49</v>
      </c>
      <c r="C426" s="26">
        <v>926.78</v>
      </c>
      <c r="D426" s="26">
        <v>401.66</v>
      </c>
      <c r="E426" s="26">
        <v>9268.0499999999993</v>
      </c>
      <c r="F426" s="25" t="s">
        <v>4312</v>
      </c>
      <c r="G426" s="34">
        <v>43039</v>
      </c>
      <c r="H426" s="34">
        <v>43041</v>
      </c>
    </row>
    <row r="427" spans="1:8" s="6" customFormat="1">
      <c r="A427" s="25" t="s">
        <v>2064</v>
      </c>
      <c r="B427" s="26">
        <v>8006.18</v>
      </c>
      <c r="C427" s="26">
        <v>819.91</v>
      </c>
      <c r="D427" s="26">
        <v>482.3</v>
      </c>
      <c r="E427" s="26">
        <v>6703.97</v>
      </c>
      <c r="F427" s="25" t="s">
        <v>4312</v>
      </c>
      <c r="G427" s="34">
        <v>43039</v>
      </c>
      <c r="H427" s="34">
        <v>43041</v>
      </c>
    </row>
    <row r="428" spans="1:8" s="6" customFormat="1">
      <c r="A428" s="25" t="s">
        <v>4437</v>
      </c>
      <c r="B428" s="26">
        <v>2925.39</v>
      </c>
      <c r="C428" s="26">
        <v>256.92</v>
      </c>
      <c r="D428" s="26">
        <v>107.05</v>
      </c>
      <c r="E428" s="26">
        <v>2561.42</v>
      </c>
      <c r="F428" s="25" t="s">
        <v>4312</v>
      </c>
      <c r="G428" s="34">
        <v>43039</v>
      </c>
      <c r="H428" s="34">
        <v>43041</v>
      </c>
    </row>
    <row r="429" spans="1:8" s="6" customFormat="1">
      <c r="A429" s="25" t="s">
        <v>2113</v>
      </c>
      <c r="B429" s="26">
        <v>18109.099999999999</v>
      </c>
      <c r="C429" s="26">
        <v>1790.15</v>
      </c>
      <c r="D429" s="26">
        <v>583.1</v>
      </c>
      <c r="E429" s="26">
        <v>15735.85</v>
      </c>
      <c r="F429" s="25" t="s">
        <v>4312</v>
      </c>
      <c r="G429" s="34">
        <v>43039</v>
      </c>
      <c r="H429" s="34">
        <v>43041</v>
      </c>
    </row>
    <row r="430" spans="1:8" s="6" customFormat="1">
      <c r="A430" s="25" t="s">
        <v>2121</v>
      </c>
      <c r="B430" s="26">
        <v>33766.269999999997</v>
      </c>
      <c r="C430" s="26">
        <v>3084.3</v>
      </c>
      <c r="D430" s="26">
        <v>689.12</v>
      </c>
      <c r="E430" s="26">
        <v>29992.85</v>
      </c>
      <c r="F430" s="25" t="s">
        <v>4312</v>
      </c>
      <c r="G430" s="34">
        <v>43039</v>
      </c>
      <c r="H430" s="34">
        <v>43041</v>
      </c>
    </row>
    <row r="431" spans="1:8" s="6" customFormat="1">
      <c r="A431" s="25" t="s">
        <v>2129</v>
      </c>
      <c r="B431" s="26">
        <v>11853.27</v>
      </c>
      <c r="C431" s="26">
        <v>1945.35</v>
      </c>
      <c r="D431" s="26">
        <v>243.12</v>
      </c>
      <c r="E431" s="26">
        <v>9664.7999999999993</v>
      </c>
      <c r="F431" s="25" t="s">
        <v>4312</v>
      </c>
      <c r="G431" s="34">
        <v>43039</v>
      </c>
      <c r="H431" s="34">
        <v>43041</v>
      </c>
    </row>
    <row r="432" spans="1:8" s="6" customFormat="1">
      <c r="A432" s="25" t="s">
        <v>2133</v>
      </c>
      <c r="B432" s="26">
        <v>4029.9</v>
      </c>
      <c r="C432" s="26">
        <v>558.6</v>
      </c>
      <c r="D432" s="26">
        <v>79.8</v>
      </c>
      <c r="E432" s="26">
        <v>3391.5</v>
      </c>
      <c r="F432" s="25" t="s">
        <v>4312</v>
      </c>
      <c r="G432" s="34">
        <v>43039</v>
      </c>
      <c r="H432" s="34">
        <v>43041</v>
      </c>
    </row>
    <row r="433" spans="1:8" s="6" customFormat="1">
      <c r="A433" s="25" t="s">
        <v>2136</v>
      </c>
      <c r="B433" s="26">
        <v>6976.35</v>
      </c>
      <c r="C433" s="26">
        <v>1571.25</v>
      </c>
      <c r="D433" s="26">
        <v>125.7</v>
      </c>
      <c r="E433" s="26">
        <v>5279.4</v>
      </c>
      <c r="F433" s="25" t="s">
        <v>4312</v>
      </c>
      <c r="G433" s="34">
        <v>43039</v>
      </c>
      <c r="H433" s="34">
        <v>43041</v>
      </c>
    </row>
    <row r="434" spans="1:8" s="6" customFormat="1">
      <c r="A434" s="25" t="s">
        <v>2146</v>
      </c>
      <c r="B434" s="26">
        <v>1261.53</v>
      </c>
      <c r="C434" s="26">
        <v>160.5</v>
      </c>
      <c r="D434" s="26">
        <v>25.68</v>
      </c>
      <c r="E434" s="26">
        <v>1075.3499999999999</v>
      </c>
      <c r="F434" s="25" t="s">
        <v>4312</v>
      </c>
      <c r="G434" s="34">
        <v>43039</v>
      </c>
      <c r="H434" s="34">
        <v>43041</v>
      </c>
    </row>
    <row r="435" spans="1:8" s="6" customFormat="1">
      <c r="A435" s="25" t="s">
        <v>2149</v>
      </c>
      <c r="B435" s="26">
        <v>8635.11</v>
      </c>
      <c r="C435" s="26">
        <v>1470.7</v>
      </c>
      <c r="D435" s="26">
        <v>126.06</v>
      </c>
      <c r="E435" s="26">
        <v>7038.35</v>
      </c>
      <c r="F435" s="25" t="s">
        <v>4312</v>
      </c>
      <c r="G435" s="34">
        <v>43039</v>
      </c>
      <c r="H435" s="34">
        <v>43041</v>
      </c>
    </row>
    <row r="436" spans="1:8" s="6" customFormat="1">
      <c r="A436" s="25" t="s">
        <v>2152</v>
      </c>
      <c r="B436" s="26">
        <v>15063.8</v>
      </c>
      <c r="C436" s="26">
        <v>2796.8</v>
      </c>
      <c r="D436" s="26">
        <v>269.8</v>
      </c>
      <c r="E436" s="26">
        <v>11997.2</v>
      </c>
      <c r="F436" s="25" t="s">
        <v>4312</v>
      </c>
      <c r="G436" s="34">
        <v>43039</v>
      </c>
      <c r="H436" s="34">
        <v>43041</v>
      </c>
    </row>
    <row r="437" spans="1:8" s="6" customFormat="1">
      <c r="A437" s="25" t="s">
        <v>2156</v>
      </c>
      <c r="B437" s="26">
        <v>6382.5</v>
      </c>
      <c r="C437" s="26">
        <v>601.25</v>
      </c>
      <c r="D437" s="26">
        <v>0</v>
      </c>
      <c r="E437" s="26">
        <v>5781.25</v>
      </c>
      <c r="F437" s="25" t="s">
        <v>4312</v>
      </c>
      <c r="G437" s="34">
        <v>43039</v>
      </c>
      <c r="H437" s="34">
        <v>43041</v>
      </c>
    </row>
    <row r="438" spans="1:8" s="6" customFormat="1">
      <c r="A438" s="25" t="s">
        <v>2159</v>
      </c>
      <c r="B438" s="26">
        <v>45858.66</v>
      </c>
      <c r="C438" s="26">
        <v>5127.68</v>
      </c>
      <c r="D438" s="26">
        <v>638.70000000000005</v>
      </c>
      <c r="E438" s="26">
        <v>40092.28</v>
      </c>
      <c r="F438" s="25" t="s">
        <v>4312</v>
      </c>
      <c r="G438" s="34">
        <v>43039</v>
      </c>
      <c r="H438" s="34">
        <v>43041</v>
      </c>
    </row>
    <row r="439" spans="1:8" s="6" customFormat="1">
      <c r="A439" s="25" t="s">
        <v>2191</v>
      </c>
      <c r="B439" s="26">
        <v>9893.6200000000008</v>
      </c>
      <c r="C439" s="26">
        <v>961.35</v>
      </c>
      <c r="D439" s="26">
        <v>0</v>
      </c>
      <c r="E439" s="26">
        <v>8932.27</v>
      </c>
      <c r="F439" s="25" t="s">
        <v>4312</v>
      </c>
      <c r="G439" s="34">
        <v>43039</v>
      </c>
      <c r="H439" s="34">
        <v>43041</v>
      </c>
    </row>
    <row r="440" spans="1:8" s="6" customFormat="1">
      <c r="A440" s="25" t="s">
        <v>2195</v>
      </c>
      <c r="B440" s="26">
        <v>9769.98</v>
      </c>
      <c r="C440" s="26">
        <v>1243</v>
      </c>
      <c r="D440" s="26">
        <v>198.88</v>
      </c>
      <c r="E440" s="26">
        <v>8328.1</v>
      </c>
      <c r="F440" s="25" t="s">
        <v>4312</v>
      </c>
      <c r="G440" s="34">
        <v>43039</v>
      </c>
      <c r="H440" s="34">
        <v>43041</v>
      </c>
    </row>
    <row r="441" spans="1:8" s="6" customFormat="1">
      <c r="A441" s="25" t="s">
        <v>2198</v>
      </c>
      <c r="B441" s="26">
        <v>1587.96</v>
      </c>
      <c r="C441" s="26">
        <v>240.6</v>
      </c>
      <c r="D441" s="26">
        <v>24.06</v>
      </c>
      <c r="E441" s="26">
        <v>1323.3</v>
      </c>
      <c r="F441" s="25" t="s">
        <v>4312</v>
      </c>
      <c r="G441" s="34">
        <v>43039</v>
      </c>
      <c r="H441" s="34">
        <v>43041</v>
      </c>
    </row>
    <row r="442" spans="1:8" s="6" customFormat="1">
      <c r="A442" s="25" t="s">
        <v>2200</v>
      </c>
      <c r="B442" s="26">
        <v>127.95</v>
      </c>
      <c r="C442" s="26">
        <v>10</v>
      </c>
      <c r="D442" s="26">
        <v>4</v>
      </c>
      <c r="E442" s="26">
        <v>113.95</v>
      </c>
      <c r="F442" s="25" t="s">
        <v>4312</v>
      </c>
      <c r="G442" s="34">
        <v>43039</v>
      </c>
      <c r="H442" s="34">
        <v>43041</v>
      </c>
    </row>
    <row r="443" spans="1:8" s="6" customFormat="1">
      <c r="A443" s="25" t="s">
        <v>2203</v>
      </c>
      <c r="B443" s="26">
        <v>7691.01</v>
      </c>
      <c r="C443" s="26">
        <v>985.25</v>
      </c>
      <c r="D443" s="26">
        <v>156.56</v>
      </c>
      <c r="E443" s="26">
        <v>6549.2</v>
      </c>
      <c r="F443" s="25" t="s">
        <v>4312</v>
      </c>
      <c r="G443" s="34">
        <v>43039</v>
      </c>
      <c r="H443" s="34">
        <v>43041</v>
      </c>
    </row>
    <row r="444" spans="1:8" s="6" customFormat="1">
      <c r="A444" s="25" t="s">
        <v>2207</v>
      </c>
      <c r="B444" s="26">
        <v>16224.88</v>
      </c>
      <c r="C444" s="26">
        <v>1628.9</v>
      </c>
      <c r="D444" s="26">
        <v>0</v>
      </c>
      <c r="E444" s="26">
        <v>14595.98</v>
      </c>
      <c r="F444" s="25" t="s">
        <v>4312</v>
      </c>
      <c r="G444" s="34">
        <v>43039</v>
      </c>
      <c r="H444" s="34">
        <v>43041</v>
      </c>
    </row>
    <row r="445" spans="1:8" s="2" customFormat="1">
      <c r="A445" s="16" t="s">
        <v>2211</v>
      </c>
      <c r="B445" s="15">
        <v>9557.4</v>
      </c>
      <c r="C445" s="15">
        <v>2070.4499999999998</v>
      </c>
      <c r="D445" s="15">
        <v>481.5</v>
      </c>
      <c r="E445" s="15">
        <v>7005.45</v>
      </c>
      <c r="F445" s="25" t="s">
        <v>4312</v>
      </c>
      <c r="G445" s="35">
        <v>43046</v>
      </c>
      <c r="H445" s="17">
        <v>43047</v>
      </c>
    </row>
    <row r="446" spans="1:8" s="2" customFormat="1">
      <c r="A446" s="33" t="s">
        <v>4438</v>
      </c>
      <c r="B446" s="15">
        <v>1508.7</v>
      </c>
      <c r="C446" s="15"/>
      <c r="D446" s="15"/>
      <c r="E446" s="15"/>
      <c r="F446" s="16"/>
      <c r="G446" s="17">
        <v>43053</v>
      </c>
      <c r="H446" s="17">
        <v>43054</v>
      </c>
    </row>
    <row r="447" spans="1:8" s="2" customFormat="1">
      <c r="A447" s="33" t="s">
        <v>4439</v>
      </c>
      <c r="B447" s="15">
        <v>1800</v>
      </c>
      <c r="C447" s="15"/>
      <c r="D447" s="15"/>
      <c r="E447" s="15"/>
      <c r="F447" s="16"/>
      <c r="G447" s="17">
        <v>43053</v>
      </c>
      <c r="H447" s="17">
        <v>43054</v>
      </c>
    </row>
    <row r="448" spans="1:8" s="2" customFormat="1">
      <c r="A448" s="33" t="s">
        <v>4440</v>
      </c>
      <c r="B448" s="15">
        <v>284</v>
      </c>
      <c r="C448" s="15"/>
      <c r="D448" s="15"/>
      <c r="E448" s="15"/>
      <c r="F448" s="16"/>
      <c r="G448" s="17">
        <v>43053</v>
      </c>
      <c r="H448" s="17">
        <v>43054</v>
      </c>
    </row>
    <row r="449" spans="1:8" s="2" customFormat="1">
      <c r="A449" s="33" t="s">
        <v>4441</v>
      </c>
      <c r="B449" s="15">
        <v>806.34</v>
      </c>
      <c r="C449" s="15"/>
      <c r="D449" s="15"/>
      <c r="E449" s="15"/>
      <c r="F449" s="16"/>
      <c r="G449" s="17">
        <v>43053</v>
      </c>
      <c r="H449" s="17">
        <v>43054</v>
      </c>
    </row>
    <row r="450" spans="1:8" s="2" customFormat="1">
      <c r="A450" s="16" t="s">
        <v>2279</v>
      </c>
      <c r="B450" s="15">
        <v>8043.84</v>
      </c>
      <c r="C450" s="15"/>
      <c r="D450" s="15"/>
      <c r="E450" s="15"/>
      <c r="F450" s="16" t="s">
        <v>4328</v>
      </c>
      <c r="G450" s="17">
        <v>43053</v>
      </c>
      <c r="H450" s="17">
        <v>43054</v>
      </c>
    </row>
    <row r="451" spans="1:8" s="2" customFormat="1">
      <c r="A451" s="16" t="s">
        <v>2321</v>
      </c>
      <c r="B451" s="15">
        <v>28730.75</v>
      </c>
      <c r="C451" s="15"/>
      <c r="D451" s="15"/>
      <c r="E451" s="15"/>
      <c r="F451" s="16" t="s">
        <v>4387</v>
      </c>
      <c r="G451" s="17">
        <v>43053</v>
      </c>
      <c r="H451" s="17">
        <v>43054</v>
      </c>
    </row>
    <row r="452" spans="1:8" s="2" customFormat="1">
      <c r="A452" s="16" t="s">
        <v>2326</v>
      </c>
      <c r="B452" s="15">
        <v>7918.8</v>
      </c>
      <c r="C452" s="15"/>
      <c r="D452" s="15"/>
      <c r="E452" s="15"/>
      <c r="F452" s="16" t="s">
        <v>4378</v>
      </c>
      <c r="G452" s="17">
        <v>43053</v>
      </c>
      <c r="H452" s="17">
        <v>43054</v>
      </c>
    </row>
    <row r="453" spans="1:8" s="2" customFormat="1">
      <c r="A453" s="16" t="s">
        <v>2327</v>
      </c>
      <c r="B453" s="15">
        <v>15048</v>
      </c>
      <c r="C453" s="15"/>
      <c r="D453" s="15"/>
      <c r="E453" s="15"/>
      <c r="F453" s="16" t="s">
        <v>4389</v>
      </c>
      <c r="G453" s="17">
        <v>43053</v>
      </c>
      <c r="H453" s="17">
        <v>43054</v>
      </c>
    </row>
    <row r="454" spans="1:8" s="2" customFormat="1">
      <c r="A454" s="16" t="s">
        <v>2329</v>
      </c>
      <c r="B454" s="15">
        <v>9332.4</v>
      </c>
      <c r="C454" s="15"/>
      <c r="D454" s="15"/>
      <c r="E454" s="15"/>
      <c r="F454" s="16" t="s">
        <v>4387</v>
      </c>
      <c r="G454" s="17">
        <v>43053</v>
      </c>
      <c r="H454" s="17">
        <v>43054</v>
      </c>
    </row>
    <row r="455" spans="1:8" s="2" customFormat="1">
      <c r="A455" s="16" t="s">
        <v>2331</v>
      </c>
      <c r="B455" s="15">
        <v>8922.6</v>
      </c>
      <c r="C455" s="15"/>
      <c r="D455" s="15"/>
      <c r="E455" s="15"/>
      <c r="F455" s="16" t="s">
        <v>4387</v>
      </c>
      <c r="G455" s="17">
        <v>43053</v>
      </c>
      <c r="H455" s="17">
        <v>43054</v>
      </c>
    </row>
    <row r="456" spans="1:8" s="2" customFormat="1">
      <c r="A456" s="16" t="s">
        <v>2333</v>
      </c>
      <c r="B456" s="15">
        <v>16082.4</v>
      </c>
      <c r="C456" s="15"/>
      <c r="D456" s="15"/>
      <c r="E456" s="15"/>
      <c r="F456" s="16" t="s">
        <v>4378</v>
      </c>
      <c r="G456" s="17">
        <v>43053</v>
      </c>
      <c r="H456" s="17">
        <v>43054</v>
      </c>
    </row>
    <row r="457" spans="1:8" s="2" customFormat="1">
      <c r="A457" s="16" t="s">
        <v>2334</v>
      </c>
      <c r="B457" s="15">
        <v>11003.4</v>
      </c>
      <c r="C457" s="15"/>
      <c r="D457" s="15"/>
      <c r="E457" s="15"/>
      <c r="F457" s="16" t="s">
        <v>4378</v>
      </c>
      <c r="G457" s="17">
        <v>43053</v>
      </c>
      <c r="H457" s="17">
        <v>43054</v>
      </c>
    </row>
    <row r="458" spans="1:8" s="2" customFormat="1">
      <c r="A458" s="16" t="s">
        <v>2336</v>
      </c>
      <c r="B458" s="15">
        <v>10716</v>
      </c>
      <c r="C458" s="15"/>
      <c r="D458" s="15"/>
      <c r="E458" s="15"/>
      <c r="F458" s="16" t="s">
        <v>4378</v>
      </c>
      <c r="G458" s="17">
        <v>43053</v>
      </c>
      <c r="H458" s="17">
        <v>43054</v>
      </c>
    </row>
    <row r="459" spans="1:8" s="2" customFormat="1">
      <c r="A459" s="16" t="s">
        <v>2338</v>
      </c>
      <c r="B459" s="15">
        <v>11298.6</v>
      </c>
      <c r="C459" s="15"/>
      <c r="D459" s="15"/>
      <c r="E459" s="15"/>
      <c r="F459" s="16" t="s">
        <v>4378</v>
      </c>
      <c r="G459" s="17">
        <v>43053</v>
      </c>
      <c r="H459" s="17">
        <v>43054</v>
      </c>
    </row>
    <row r="460" spans="1:8" s="2" customFormat="1">
      <c r="A460" s="16" t="s">
        <v>2476</v>
      </c>
      <c r="B460" s="15">
        <v>8709.6</v>
      </c>
      <c r="C460" s="15"/>
      <c r="D460" s="15"/>
      <c r="E460" s="15"/>
      <c r="F460" s="16" t="s">
        <v>4387</v>
      </c>
      <c r="G460" s="17">
        <v>43056</v>
      </c>
      <c r="H460" s="17">
        <v>43060</v>
      </c>
    </row>
    <row r="461" spans="1:8" s="2" customFormat="1">
      <c r="A461" s="16" t="s">
        <v>2477</v>
      </c>
      <c r="B461" s="15">
        <v>13464</v>
      </c>
      <c r="C461" s="15"/>
      <c r="D461" s="15"/>
      <c r="E461" s="15"/>
      <c r="F461" s="16" t="s">
        <v>4378</v>
      </c>
      <c r="G461" s="17">
        <v>43056</v>
      </c>
      <c r="H461" s="17">
        <v>43060</v>
      </c>
    </row>
    <row r="462" spans="1:8" s="2" customFormat="1">
      <c r="A462" s="16" t="s">
        <v>2479</v>
      </c>
      <c r="B462" s="15">
        <v>13477.2</v>
      </c>
      <c r="C462" s="15"/>
      <c r="D462" s="15"/>
      <c r="E462" s="15"/>
      <c r="F462" s="16" t="s">
        <v>4378</v>
      </c>
      <c r="G462" s="17">
        <v>43056</v>
      </c>
      <c r="H462" s="17">
        <v>43060</v>
      </c>
    </row>
    <row r="463" spans="1:8" s="2" customFormat="1">
      <c r="A463" s="16" t="s">
        <v>2480</v>
      </c>
      <c r="B463" s="15">
        <v>6783.6</v>
      </c>
      <c r="C463" s="15"/>
      <c r="D463" s="15"/>
      <c r="E463" s="15"/>
      <c r="F463" s="16" t="s">
        <v>4378</v>
      </c>
      <c r="G463" s="17">
        <v>43056</v>
      </c>
      <c r="H463" s="17">
        <v>43060</v>
      </c>
    </row>
    <row r="464" spans="1:8" s="2" customFormat="1">
      <c r="A464" s="33" t="s">
        <v>4434</v>
      </c>
      <c r="B464" s="15">
        <v>1000</v>
      </c>
      <c r="C464" s="15"/>
      <c r="D464" s="15"/>
      <c r="E464" s="15"/>
      <c r="F464" s="16"/>
      <c r="G464" s="17">
        <v>43060</v>
      </c>
      <c r="H464" s="17">
        <v>43063</v>
      </c>
    </row>
    <row r="465" spans="1:8" s="2" customFormat="1">
      <c r="A465" s="16" t="s">
        <v>4442</v>
      </c>
      <c r="B465" s="15">
        <v>2420.4</v>
      </c>
      <c r="C465" s="15"/>
      <c r="D465" s="15"/>
      <c r="E465" s="15"/>
      <c r="F465" s="16" t="s">
        <v>4312</v>
      </c>
      <c r="G465" s="17">
        <v>43060</v>
      </c>
      <c r="H465" s="17">
        <v>43063</v>
      </c>
    </row>
    <row r="466" spans="1:8" s="2" customFormat="1">
      <c r="A466" s="16" t="s">
        <v>2169</v>
      </c>
      <c r="B466" s="15">
        <v>65122.6</v>
      </c>
      <c r="C466" s="15"/>
      <c r="D466" s="15"/>
      <c r="E466" s="15"/>
      <c r="F466" s="16" t="s">
        <v>4312</v>
      </c>
      <c r="G466" s="17">
        <v>43060</v>
      </c>
      <c r="H466" s="17">
        <v>43063</v>
      </c>
    </row>
    <row r="467" spans="1:8" s="5" customFormat="1">
      <c r="A467" s="33" t="s">
        <v>4434</v>
      </c>
      <c r="B467" s="15">
        <v>2000</v>
      </c>
      <c r="C467" s="15"/>
      <c r="D467" s="15"/>
      <c r="E467" s="15"/>
      <c r="F467" s="16"/>
      <c r="G467" s="34">
        <v>43067</v>
      </c>
      <c r="H467" s="34">
        <v>43069</v>
      </c>
    </row>
    <row r="468" spans="1:8" s="5" customFormat="1">
      <c r="A468" s="16" t="s">
        <v>4443</v>
      </c>
      <c r="B468" s="15">
        <v>350.85</v>
      </c>
      <c r="C468" s="15"/>
      <c r="D468" s="15"/>
      <c r="E468" s="15"/>
      <c r="F468" s="16"/>
      <c r="G468" s="34">
        <v>43067</v>
      </c>
      <c r="H468" s="34">
        <v>43069</v>
      </c>
    </row>
    <row r="469" spans="1:8" s="5" customFormat="1">
      <c r="A469" s="33" t="s">
        <v>4444</v>
      </c>
      <c r="B469" s="15">
        <v>1512.71</v>
      </c>
      <c r="C469" s="15"/>
      <c r="D469" s="15"/>
      <c r="E469" s="15"/>
      <c r="F469" s="16"/>
      <c r="G469" s="34">
        <v>43067</v>
      </c>
      <c r="H469" s="34">
        <v>43069</v>
      </c>
    </row>
    <row r="470" spans="1:8" s="6" customFormat="1">
      <c r="A470" s="25" t="s">
        <v>2206</v>
      </c>
      <c r="B470" s="26">
        <v>244.2</v>
      </c>
      <c r="C470" s="26">
        <v>55</v>
      </c>
      <c r="D470" s="26">
        <v>4.4000000000000004</v>
      </c>
      <c r="E470" s="26">
        <v>184.8</v>
      </c>
      <c r="F470" s="25" t="s">
        <v>4312</v>
      </c>
      <c r="G470" s="34">
        <v>43067</v>
      </c>
      <c r="H470" s="34">
        <v>43069</v>
      </c>
    </row>
    <row r="471" spans="1:8" s="6" customFormat="1">
      <c r="A471" s="25" t="s">
        <v>2217</v>
      </c>
      <c r="B471" s="26">
        <v>17079.240000000002</v>
      </c>
      <c r="C471" s="26">
        <v>1466.96</v>
      </c>
      <c r="D471" s="26">
        <v>636.30999999999995</v>
      </c>
      <c r="E471" s="26">
        <v>14975.97</v>
      </c>
      <c r="F471" s="25" t="s">
        <v>4312</v>
      </c>
      <c r="G471" s="34">
        <v>43067</v>
      </c>
      <c r="H471" s="34">
        <v>43069</v>
      </c>
    </row>
    <row r="472" spans="1:8" s="6" customFormat="1">
      <c r="A472" s="25" t="s">
        <v>2229</v>
      </c>
      <c r="B472" s="26">
        <v>17524.439999999999</v>
      </c>
      <c r="C472" s="26">
        <v>1395.67</v>
      </c>
      <c r="D472" s="26">
        <v>695.79</v>
      </c>
      <c r="E472" s="26">
        <v>15432.98</v>
      </c>
      <c r="F472" s="25" t="s">
        <v>4312</v>
      </c>
      <c r="G472" s="34">
        <v>43067</v>
      </c>
      <c r="H472" s="34">
        <v>43069</v>
      </c>
    </row>
    <row r="473" spans="1:8" s="6" customFormat="1">
      <c r="A473" s="25" t="s">
        <v>2240</v>
      </c>
      <c r="B473" s="26">
        <v>24644.17</v>
      </c>
      <c r="C473" s="26">
        <v>2086.27</v>
      </c>
      <c r="D473" s="26">
        <v>920.17</v>
      </c>
      <c r="E473" s="26">
        <v>21637.73</v>
      </c>
      <c r="F473" s="25" t="s">
        <v>4312</v>
      </c>
      <c r="G473" s="34">
        <v>43067</v>
      </c>
      <c r="H473" s="34">
        <v>43069</v>
      </c>
    </row>
    <row r="474" spans="1:8" s="6" customFormat="1">
      <c r="A474" s="25" t="s">
        <v>2251</v>
      </c>
      <c r="B474" s="26">
        <v>5520.85</v>
      </c>
      <c r="C474" s="26">
        <v>471.09</v>
      </c>
      <c r="D474" s="26">
        <v>207.26</v>
      </c>
      <c r="E474" s="26">
        <v>4842.5</v>
      </c>
      <c r="F474" s="25" t="s">
        <v>4312</v>
      </c>
      <c r="G474" s="34">
        <v>43067</v>
      </c>
      <c r="H474" s="34">
        <v>43069</v>
      </c>
    </row>
    <row r="475" spans="1:8" s="6" customFormat="1">
      <c r="A475" s="25" t="s">
        <v>4445</v>
      </c>
      <c r="B475" s="26">
        <v>10430.67</v>
      </c>
      <c r="C475" s="26">
        <v>922.56</v>
      </c>
      <c r="D475" s="26">
        <v>384.4</v>
      </c>
      <c r="E475" s="26">
        <v>9123.7099999999991</v>
      </c>
      <c r="F475" s="25" t="s">
        <v>4312</v>
      </c>
      <c r="G475" s="34">
        <v>43067</v>
      </c>
      <c r="H475" s="34">
        <v>43069</v>
      </c>
    </row>
    <row r="476" spans="1:8" s="6" customFormat="1">
      <c r="A476" s="25" t="s">
        <v>4446</v>
      </c>
      <c r="B476" s="26">
        <v>1803.95</v>
      </c>
      <c r="C476" s="26">
        <v>384.15</v>
      </c>
      <c r="D476" s="26">
        <v>91.6</v>
      </c>
      <c r="E476" s="26">
        <v>1328.2</v>
      </c>
      <c r="F476" s="25" t="s">
        <v>4312</v>
      </c>
      <c r="G476" s="34">
        <v>43067</v>
      </c>
      <c r="H476" s="34">
        <v>43069</v>
      </c>
    </row>
    <row r="477" spans="1:8" s="6" customFormat="1">
      <c r="A477" s="25" t="s">
        <v>4447</v>
      </c>
      <c r="B477" s="26">
        <v>6092.2</v>
      </c>
      <c r="C477" s="26">
        <v>1267.25</v>
      </c>
      <c r="D477" s="26">
        <v>310.60000000000002</v>
      </c>
      <c r="E477" s="26">
        <v>4514.3500000000004</v>
      </c>
      <c r="F477" s="25" t="s">
        <v>4312</v>
      </c>
      <c r="G477" s="34">
        <v>43067</v>
      </c>
      <c r="H477" s="34">
        <v>43069</v>
      </c>
    </row>
    <row r="478" spans="1:8" s="6" customFormat="1">
      <c r="A478" s="25" t="s">
        <v>2268</v>
      </c>
      <c r="B478" s="26">
        <v>7614.55</v>
      </c>
      <c r="C478" s="26">
        <v>1704.75</v>
      </c>
      <c r="D478" s="26">
        <v>113.65</v>
      </c>
      <c r="E478" s="26">
        <v>5796.15</v>
      </c>
      <c r="F478" s="25" t="s">
        <v>4312</v>
      </c>
      <c r="G478" s="34">
        <v>43067</v>
      </c>
      <c r="H478" s="34">
        <v>43069</v>
      </c>
    </row>
    <row r="479" spans="1:8" s="6" customFormat="1">
      <c r="A479" s="25" t="s">
        <v>2282</v>
      </c>
      <c r="B479" s="26">
        <v>15269.5</v>
      </c>
      <c r="C479" s="26">
        <v>1607.75</v>
      </c>
      <c r="D479" s="26">
        <v>503</v>
      </c>
      <c r="E479" s="26">
        <v>13158.75</v>
      </c>
      <c r="F479" s="25" t="s">
        <v>4312</v>
      </c>
      <c r="G479" s="34">
        <v>43067</v>
      </c>
      <c r="H479" s="34">
        <v>43069</v>
      </c>
    </row>
    <row r="480" spans="1:8" s="6" customFormat="1">
      <c r="A480" s="25" t="s">
        <v>2289</v>
      </c>
      <c r="B480" s="26">
        <v>16851.57</v>
      </c>
      <c r="C480" s="26">
        <v>1714.15</v>
      </c>
      <c r="D480" s="26">
        <v>347.92</v>
      </c>
      <c r="E480" s="26">
        <v>14789.5</v>
      </c>
      <c r="F480" s="25" t="s">
        <v>4312</v>
      </c>
      <c r="G480" s="34">
        <v>43067</v>
      </c>
      <c r="H480" s="34">
        <v>43069</v>
      </c>
    </row>
    <row r="481" spans="1:16373" s="6" customFormat="1">
      <c r="A481" s="25" t="s">
        <v>2294</v>
      </c>
      <c r="B481" s="26">
        <v>18829.650000000001</v>
      </c>
      <c r="C481" s="26">
        <v>2999.65</v>
      </c>
      <c r="D481" s="26">
        <v>397.2</v>
      </c>
      <c r="E481" s="26">
        <v>15432.8</v>
      </c>
      <c r="F481" s="25" t="s">
        <v>4312</v>
      </c>
      <c r="G481" s="34">
        <v>43067</v>
      </c>
      <c r="H481" s="34">
        <v>43069</v>
      </c>
    </row>
    <row r="482" spans="1:16373" s="6" customFormat="1">
      <c r="A482" s="25" t="s">
        <v>2300</v>
      </c>
      <c r="B482" s="26">
        <v>25815.16</v>
      </c>
      <c r="C482" s="26">
        <v>4071.95</v>
      </c>
      <c r="D482" s="26">
        <v>322.06</v>
      </c>
      <c r="E482" s="26">
        <v>21421.15</v>
      </c>
      <c r="F482" s="25" t="s">
        <v>4312</v>
      </c>
      <c r="G482" s="34">
        <v>43067</v>
      </c>
      <c r="H482" s="34">
        <v>43069</v>
      </c>
    </row>
    <row r="483" spans="1:16373" s="6" customFormat="1">
      <c r="A483" s="25" t="s">
        <v>2307</v>
      </c>
      <c r="B483" s="26">
        <v>29534.799999999999</v>
      </c>
      <c r="C483" s="26">
        <v>4498.6499999999996</v>
      </c>
      <c r="D483" s="26">
        <v>199.7</v>
      </c>
      <c r="E483" s="26">
        <v>24836.45</v>
      </c>
      <c r="F483" s="25" t="s">
        <v>4312</v>
      </c>
      <c r="G483" s="34">
        <v>43067</v>
      </c>
      <c r="H483" s="34">
        <v>43069</v>
      </c>
    </row>
    <row r="484" spans="1:16373" s="6" customFormat="1">
      <c r="A484" s="25" t="s">
        <v>2313</v>
      </c>
      <c r="B484" s="26">
        <v>13172.2</v>
      </c>
      <c r="C484" s="26">
        <v>2949</v>
      </c>
      <c r="D484" s="26">
        <v>196.6</v>
      </c>
      <c r="E484" s="26">
        <v>10026.6</v>
      </c>
      <c r="F484" s="25" t="s">
        <v>4312</v>
      </c>
      <c r="G484" s="34">
        <v>43067</v>
      </c>
      <c r="H484" s="34">
        <v>43069</v>
      </c>
    </row>
    <row r="485" spans="1:16373" s="6" customFormat="1">
      <c r="A485" s="25" t="s">
        <v>4448</v>
      </c>
      <c r="B485" s="26">
        <v>36409.78</v>
      </c>
      <c r="C485" s="26">
        <v>4074.56</v>
      </c>
      <c r="D485" s="26">
        <v>507.1</v>
      </c>
      <c r="E485" s="26">
        <v>31828.12</v>
      </c>
      <c r="F485" s="25" t="s">
        <v>4312</v>
      </c>
      <c r="G485" s="34">
        <v>43081</v>
      </c>
      <c r="H485" s="34">
        <v>43082</v>
      </c>
    </row>
    <row r="486" spans="1:16373" s="6" customFormat="1">
      <c r="A486" s="25" t="s">
        <v>2343</v>
      </c>
      <c r="B486" s="26">
        <v>4797</v>
      </c>
      <c r="C486" s="26">
        <v>590.4</v>
      </c>
      <c r="D486" s="26">
        <v>147.6</v>
      </c>
      <c r="E486" s="26">
        <v>4059</v>
      </c>
      <c r="F486" s="25" t="s">
        <v>4312</v>
      </c>
      <c r="G486" s="34">
        <v>43081</v>
      </c>
      <c r="H486" s="34">
        <v>43082</v>
      </c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36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6"/>
      <c r="BO486" s="36"/>
      <c r="BP486" s="36"/>
      <c r="BQ486" s="36"/>
      <c r="BR486" s="36"/>
      <c r="BS486" s="36"/>
      <c r="BT486" s="36"/>
      <c r="BU486" s="36"/>
      <c r="BV486" s="36"/>
      <c r="BW486" s="36"/>
      <c r="BX486" s="36"/>
      <c r="BY486" s="36"/>
      <c r="BZ486" s="36"/>
      <c r="CA486" s="36"/>
      <c r="CB486" s="36"/>
      <c r="CC486" s="36"/>
      <c r="CD486" s="36"/>
      <c r="CE486" s="36"/>
      <c r="CF486" s="36"/>
      <c r="CG486" s="36"/>
      <c r="CH486" s="36"/>
      <c r="CI486" s="36"/>
      <c r="CJ486" s="36"/>
      <c r="CK486" s="36"/>
      <c r="CL486" s="36"/>
      <c r="CM486" s="36"/>
      <c r="CN486" s="36"/>
      <c r="CO486" s="36"/>
      <c r="CP486" s="36"/>
      <c r="CQ486" s="36"/>
      <c r="CR486" s="36"/>
      <c r="CS486" s="36"/>
      <c r="CT486" s="36"/>
      <c r="CU486" s="36"/>
      <c r="CV486" s="36"/>
      <c r="CW486" s="36"/>
      <c r="CX486" s="36"/>
      <c r="CY486" s="36"/>
      <c r="CZ486" s="36"/>
      <c r="DA486" s="36"/>
      <c r="DB486" s="36"/>
      <c r="DC486" s="36"/>
      <c r="DD486" s="36"/>
      <c r="DE486" s="36"/>
      <c r="DF486" s="36"/>
      <c r="DG486" s="36"/>
      <c r="DH486" s="36"/>
      <c r="DI486" s="36"/>
      <c r="DJ486" s="36"/>
      <c r="DK486" s="36"/>
      <c r="DL486" s="36"/>
      <c r="DM486" s="36"/>
      <c r="DN486" s="36"/>
      <c r="DO486" s="36"/>
      <c r="DP486" s="36"/>
      <c r="DQ486" s="36"/>
      <c r="DR486" s="36"/>
      <c r="DS486" s="36"/>
      <c r="DT486" s="36"/>
      <c r="DU486" s="36"/>
      <c r="DV486" s="36"/>
      <c r="DW486" s="36"/>
      <c r="DX486" s="36"/>
      <c r="DY486" s="36"/>
      <c r="DZ486" s="36"/>
      <c r="EA486" s="36"/>
      <c r="EB486" s="36"/>
      <c r="EC486" s="36"/>
      <c r="ED486" s="36"/>
      <c r="EE486" s="36"/>
      <c r="EF486" s="36"/>
      <c r="EG486" s="36"/>
      <c r="EH486" s="36"/>
      <c r="EI486" s="36"/>
      <c r="EJ486" s="36"/>
      <c r="EK486" s="36"/>
      <c r="EL486" s="36"/>
      <c r="EM486" s="36"/>
      <c r="EN486" s="36"/>
      <c r="EO486" s="36"/>
      <c r="EP486" s="36"/>
      <c r="EQ486" s="36"/>
      <c r="ER486" s="36"/>
      <c r="ES486" s="36"/>
      <c r="ET486" s="36"/>
      <c r="EU486" s="36"/>
      <c r="EV486" s="36"/>
      <c r="EW486" s="36"/>
      <c r="EX486" s="36"/>
      <c r="EY486" s="36"/>
      <c r="EZ486" s="36"/>
      <c r="FA486" s="36"/>
      <c r="FB486" s="36"/>
      <c r="FC486" s="36"/>
      <c r="FD486" s="36"/>
      <c r="FE486" s="36"/>
      <c r="FF486" s="36"/>
      <c r="FG486" s="36"/>
      <c r="FH486" s="36"/>
      <c r="FI486" s="36"/>
      <c r="FJ486" s="36"/>
      <c r="FK486" s="36"/>
      <c r="FL486" s="36"/>
      <c r="FM486" s="36"/>
      <c r="FN486" s="36"/>
      <c r="FO486" s="36"/>
      <c r="FP486" s="36"/>
      <c r="FQ486" s="36"/>
      <c r="FR486" s="36"/>
      <c r="FS486" s="36"/>
      <c r="FT486" s="36"/>
      <c r="FU486" s="36"/>
      <c r="FV486" s="36"/>
      <c r="FW486" s="36"/>
      <c r="FX486" s="36"/>
      <c r="FY486" s="36"/>
      <c r="FZ486" s="36"/>
      <c r="GA486" s="36"/>
      <c r="GB486" s="36"/>
      <c r="GC486" s="36"/>
      <c r="GD486" s="36"/>
      <c r="GE486" s="36"/>
      <c r="GF486" s="36"/>
      <c r="GG486" s="36"/>
      <c r="GH486" s="36"/>
      <c r="GI486" s="36"/>
      <c r="GJ486" s="36"/>
      <c r="GK486" s="36"/>
      <c r="GL486" s="36"/>
      <c r="GM486" s="36"/>
      <c r="GN486" s="36"/>
      <c r="GO486" s="36"/>
      <c r="GP486" s="36"/>
      <c r="GQ486" s="36"/>
      <c r="GR486" s="36"/>
      <c r="GS486" s="36"/>
      <c r="GT486" s="36"/>
      <c r="GU486" s="36"/>
      <c r="GV486" s="36"/>
      <c r="GW486" s="36"/>
      <c r="GX486" s="36"/>
      <c r="GY486" s="36"/>
      <c r="GZ486" s="36"/>
      <c r="HA486" s="36"/>
      <c r="HB486" s="36"/>
      <c r="HC486" s="36"/>
      <c r="HD486" s="36"/>
      <c r="HE486" s="36"/>
      <c r="HF486" s="36"/>
      <c r="HG486" s="36"/>
      <c r="HH486" s="36"/>
      <c r="HI486" s="36"/>
      <c r="HJ486" s="36"/>
      <c r="HK486" s="36"/>
      <c r="HL486" s="36"/>
      <c r="HM486" s="36"/>
      <c r="HN486" s="36"/>
      <c r="HO486" s="36"/>
      <c r="HP486" s="36"/>
      <c r="HQ486" s="36"/>
      <c r="HR486" s="36"/>
      <c r="HS486" s="36"/>
      <c r="HT486" s="36"/>
      <c r="HU486" s="36"/>
      <c r="HV486" s="36"/>
      <c r="HW486" s="36"/>
      <c r="HX486" s="36"/>
      <c r="HY486" s="36"/>
      <c r="HZ486" s="36"/>
      <c r="IA486" s="36"/>
      <c r="IB486" s="36"/>
      <c r="IC486" s="36"/>
      <c r="ID486" s="36"/>
      <c r="IE486" s="36"/>
      <c r="IF486" s="36"/>
      <c r="IG486" s="36"/>
      <c r="IH486" s="36"/>
      <c r="II486" s="36"/>
      <c r="IJ486" s="36"/>
      <c r="IK486" s="36"/>
      <c r="IL486" s="36"/>
      <c r="IM486" s="36"/>
      <c r="IN486" s="36"/>
      <c r="IO486" s="36"/>
      <c r="IP486" s="36"/>
      <c r="IQ486" s="36"/>
      <c r="IR486" s="36"/>
      <c r="IS486" s="36"/>
      <c r="IT486" s="36"/>
      <c r="IU486" s="36"/>
      <c r="IV486" s="36"/>
      <c r="IW486" s="36"/>
      <c r="IX486" s="36"/>
      <c r="IY486" s="36"/>
      <c r="IZ486" s="36"/>
      <c r="JA486" s="36"/>
      <c r="JB486" s="36"/>
      <c r="JC486" s="36"/>
      <c r="JD486" s="36"/>
      <c r="JE486" s="36"/>
      <c r="JF486" s="36"/>
      <c r="JG486" s="36"/>
      <c r="JH486" s="36"/>
      <c r="JI486" s="36"/>
      <c r="JJ486" s="36"/>
      <c r="JK486" s="36"/>
      <c r="JL486" s="36"/>
      <c r="JM486" s="36"/>
      <c r="JN486" s="36"/>
      <c r="JO486" s="36"/>
      <c r="JP486" s="36"/>
      <c r="JQ486" s="36"/>
      <c r="JR486" s="36"/>
      <c r="JS486" s="36"/>
      <c r="JT486" s="36"/>
      <c r="JU486" s="36"/>
      <c r="JV486" s="36"/>
      <c r="JW486" s="36"/>
      <c r="JX486" s="36"/>
      <c r="JY486" s="36"/>
      <c r="JZ486" s="36"/>
      <c r="KA486" s="36"/>
      <c r="KB486" s="36"/>
      <c r="KC486" s="36"/>
      <c r="KD486" s="36"/>
      <c r="KE486" s="36"/>
      <c r="KF486" s="36"/>
      <c r="KG486" s="36"/>
      <c r="KH486" s="36"/>
      <c r="KI486" s="36"/>
      <c r="KJ486" s="36"/>
      <c r="KK486" s="36"/>
      <c r="KL486" s="36"/>
      <c r="KM486" s="36"/>
      <c r="KN486" s="36"/>
      <c r="KO486" s="36"/>
      <c r="KP486" s="36"/>
      <c r="KQ486" s="36"/>
      <c r="KR486" s="36"/>
      <c r="KS486" s="36"/>
      <c r="KT486" s="36"/>
      <c r="KU486" s="36"/>
      <c r="KV486" s="36"/>
      <c r="KW486" s="36"/>
      <c r="KX486" s="36"/>
      <c r="KY486" s="36"/>
      <c r="KZ486" s="36"/>
      <c r="LA486" s="36"/>
      <c r="LB486" s="36"/>
      <c r="LC486" s="36"/>
      <c r="LD486" s="36"/>
      <c r="LE486" s="36"/>
      <c r="LF486" s="36"/>
      <c r="LG486" s="36"/>
      <c r="LH486" s="36"/>
      <c r="LI486" s="36"/>
      <c r="LJ486" s="36"/>
      <c r="LK486" s="36"/>
      <c r="LL486" s="36"/>
      <c r="LM486" s="36"/>
      <c r="LN486" s="36"/>
      <c r="LO486" s="36"/>
      <c r="LP486" s="36"/>
      <c r="LQ486" s="36"/>
      <c r="LR486" s="36"/>
      <c r="LS486" s="36"/>
      <c r="LT486" s="36"/>
      <c r="LU486" s="36"/>
      <c r="LV486" s="36"/>
      <c r="LW486" s="36"/>
      <c r="LX486" s="36"/>
      <c r="LY486" s="36"/>
      <c r="LZ486" s="36"/>
      <c r="MA486" s="36"/>
      <c r="MB486" s="36"/>
      <c r="MC486" s="36"/>
      <c r="MD486" s="36"/>
      <c r="ME486" s="36"/>
      <c r="MF486" s="36"/>
      <c r="MG486" s="36"/>
      <c r="MH486" s="36"/>
      <c r="MI486" s="36"/>
      <c r="MJ486" s="36"/>
      <c r="MK486" s="36"/>
      <c r="ML486" s="36"/>
      <c r="MM486" s="36"/>
      <c r="MN486" s="36"/>
      <c r="MO486" s="36"/>
      <c r="MP486" s="36"/>
      <c r="MQ486" s="36"/>
      <c r="MR486" s="36"/>
      <c r="MS486" s="36"/>
      <c r="MT486" s="36"/>
      <c r="MU486" s="36"/>
      <c r="MV486" s="36"/>
      <c r="MW486" s="36"/>
      <c r="MX486" s="36"/>
      <c r="MY486" s="36"/>
      <c r="MZ486" s="36"/>
      <c r="NA486" s="36"/>
      <c r="NB486" s="36"/>
      <c r="NC486" s="36"/>
      <c r="ND486" s="36"/>
      <c r="NE486" s="36"/>
      <c r="NF486" s="36"/>
      <c r="NG486" s="36"/>
      <c r="NH486" s="36"/>
      <c r="NI486" s="36"/>
      <c r="NJ486" s="36"/>
      <c r="NK486" s="36"/>
      <c r="NL486" s="36"/>
      <c r="NM486" s="36"/>
      <c r="NN486" s="36"/>
      <c r="NO486" s="36"/>
      <c r="NP486" s="36"/>
      <c r="NQ486" s="36"/>
      <c r="NR486" s="36"/>
      <c r="NS486" s="36"/>
      <c r="NT486" s="36"/>
      <c r="NU486" s="36"/>
      <c r="NV486" s="36"/>
      <c r="NW486" s="36"/>
      <c r="NX486" s="36"/>
      <c r="NY486" s="36"/>
      <c r="NZ486" s="36"/>
      <c r="OA486" s="36"/>
      <c r="OB486" s="36"/>
      <c r="OC486" s="36"/>
      <c r="OD486" s="36"/>
      <c r="OE486" s="36"/>
      <c r="OF486" s="36"/>
      <c r="OG486" s="36"/>
      <c r="OH486" s="36"/>
      <c r="OI486" s="36"/>
      <c r="OJ486" s="36"/>
      <c r="OK486" s="36"/>
      <c r="OL486" s="36"/>
      <c r="OM486" s="36"/>
      <c r="ON486" s="36"/>
      <c r="OO486" s="36"/>
      <c r="OP486" s="36"/>
      <c r="OQ486" s="36"/>
      <c r="OR486" s="36"/>
      <c r="OS486" s="36"/>
      <c r="OT486" s="36"/>
      <c r="OU486" s="36"/>
      <c r="OV486" s="36"/>
      <c r="OW486" s="36"/>
      <c r="OX486" s="36"/>
      <c r="OY486" s="36"/>
      <c r="OZ486" s="36"/>
      <c r="PA486" s="36"/>
      <c r="PB486" s="36"/>
      <c r="PC486" s="36"/>
      <c r="PD486" s="36"/>
      <c r="PE486" s="36"/>
      <c r="PF486" s="36"/>
      <c r="PG486" s="36"/>
      <c r="PH486" s="36"/>
      <c r="PI486" s="36"/>
      <c r="PJ486" s="36"/>
      <c r="PK486" s="36"/>
      <c r="PL486" s="36"/>
      <c r="PM486" s="36"/>
      <c r="PN486" s="36"/>
      <c r="PO486" s="36"/>
      <c r="PP486" s="36"/>
      <c r="PQ486" s="36"/>
      <c r="PR486" s="36"/>
      <c r="PS486" s="36"/>
      <c r="PT486" s="36"/>
      <c r="PU486" s="36"/>
      <c r="PV486" s="36"/>
      <c r="PW486" s="36"/>
      <c r="PX486" s="36"/>
      <c r="PY486" s="36"/>
      <c r="PZ486" s="36"/>
      <c r="QA486" s="36"/>
      <c r="QB486" s="36"/>
      <c r="QC486" s="36"/>
      <c r="QD486" s="36"/>
      <c r="QE486" s="36"/>
      <c r="QF486" s="36"/>
      <c r="QG486" s="36"/>
      <c r="QH486" s="36"/>
      <c r="QI486" s="36"/>
      <c r="QJ486" s="36"/>
      <c r="QK486" s="36"/>
      <c r="QL486" s="36"/>
      <c r="QM486" s="36"/>
      <c r="QN486" s="36"/>
      <c r="QO486" s="36"/>
      <c r="QP486" s="36"/>
      <c r="QQ486" s="36"/>
      <c r="QR486" s="36"/>
      <c r="QS486" s="36"/>
      <c r="QT486" s="36"/>
      <c r="QU486" s="36"/>
      <c r="QV486" s="36"/>
      <c r="QW486" s="36"/>
      <c r="QX486" s="36"/>
      <c r="QY486" s="36"/>
      <c r="QZ486" s="36"/>
      <c r="RA486" s="36"/>
      <c r="RB486" s="36"/>
      <c r="RC486" s="36"/>
      <c r="RD486" s="36"/>
      <c r="RE486" s="36"/>
      <c r="RF486" s="36"/>
      <c r="RG486" s="36"/>
      <c r="RH486" s="36"/>
      <c r="RI486" s="36"/>
      <c r="RJ486" s="36"/>
      <c r="RK486" s="36"/>
      <c r="RL486" s="36"/>
      <c r="RM486" s="36"/>
      <c r="RN486" s="36"/>
      <c r="RO486" s="36"/>
      <c r="RP486" s="36"/>
      <c r="RQ486" s="36"/>
      <c r="RR486" s="36"/>
      <c r="RS486" s="36"/>
      <c r="RT486" s="36"/>
      <c r="RU486" s="36"/>
      <c r="RV486" s="36"/>
      <c r="RW486" s="36"/>
      <c r="RX486" s="36"/>
      <c r="RY486" s="36"/>
      <c r="RZ486" s="36"/>
      <c r="SA486" s="36"/>
      <c r="SB486" s="36"/>
      <c r="SC486" s="36"/>
      <c r="SD486" s="36"/>
      <c r="SE486" s="36"/>
      <c r="SF486" s="36"/>
      <c r="SG486" s="36"/>
      <c r="SH486" s="36"/>
      <c r="SI486" s="36"/>
      <c r="SJ486" s="36"/>
      <c r="SK486" s="36"/>
      <c r="SL486" s="36"/>
      <c r="SM486" s="36"/>
      <c r="SN486" s="36"/>
      <c r="SO486" s="36"/>
      <c r="SP486" s="36"/>
      <c r="SQ486" s="36"/>
      <c r="SR486" s="36"/>
      <c r="SS486" s="36"/>
      <c r="ST486" s="36"/>
      <c r="SU486" s="36"/>
      <c r="SV486" s="36"/>
      <c r="SW486" s="36"/>
      <c r="SX486" s="36"/>
      <c r="SY486" s="36"/>
      <c r="SZ486" s="36"/>
      <c r="TA486" s="36"/>
      <c r="TB486" s="36"/>
      <c r="TC486" s="36"/>
      <c r="TD486" s="36"/>
      <c r="TE486" s="36"/>
      <c r="TF486" s="36"/>
      <c r="TG486" s="36"/>
      <c r="TH486" s="36"/>
      <c r="TI486" s="36"/>
      <c r="TJ486" s="36"/>
      <c r="TK486" s="36"/>
      <c r="TL486" s="36"/>
      <c r="TM486" s="36"/>
      <c r="TN486" s="36"/>
      <c r="TO486" s="36"/>
      <c r="TP486" s="36"/>
      <c r="TQ486" s="36"/>
      <c r="TR486" s="36"/>
      <c r="TS486" s="36"/>
      <c r="TT486" s="36"/>
      <c r="TU486" s="36"/>
      <c r="TV486" s="36"/>
      <c r="TW486" s="36"/>
      <c r="TX486" s="36"/>
      <c r="TY486" s="36"/>
      <c r="TZ486" s="36"/>
      <c r="UA486" s="36"/>
      <c r="UB486" s="36"/>
      <c r="UC486" s="36"/>
      <c r="UD486" s="36"/>
      <c r="UE486" s="36"/>
      <c r="UF486" s="36"/>
      <c r="UG486" s="36"/>
      <c r="UH486" s="36"/>
      <c r="UI486" s="36"/>
      <c r="UJ486" s="36"/>
      <c r="UK486" s="36"/>
      <c r="UL486" s="36"/>
      <c r="UM486" s="36"/>
      <c r="UN486" s="36"/>
      <c r="UO486" s="36"/>
      <c r="UP486" s="36"/>
      <c r="UQ486" s="36"/>
      <c r="UR486" s="36"/>
      <c r="US486" s="36"/>
      <c r="UT486" s="36"/>
      <c r="UU486" s="36"/>
      <c r="UV486" s="36"/>
      <c r="UW486" s="36"/>
      <c r="UX486" s="36"/>
      <c r="UY486" s="36"/>
      <c r="UZ486" s="36"/>
      <c r="VA486" s="36"/>
      <c r="VB486" s="36"/>
      <c r="VC486" s="36"/>
      <c r="VD486" s="36"/>
      <c r="VE486" s="36"/>
      <c r="VF486" s="36"/>
      <c r="VG486" s="36"/>
      <c r="VH486" s="36"/>
      <c r="VI486" s="36"/>
      <c r="VJ486" s="36"/>
      <c r="VK486" s="36"/>
      <c r="VL486" s="36"/>
      <c r="VM486" s="36"/>
      <c r="VN486" s="36"/>
      <c r="VO486" s="36"/>
      <c r="VP486" s="36"/>
      <c r="VQ486" s="36"/>
      <c r="VR486" s="36"/>
      <c r="VS486" s="36"/>
      <c r="VT486" s="36"/>
      <c r="VU486" s="36"/>
      <c r="VV486" s="36"/>
      <c r="VW486" s="36"/>
      <c r="VX486" s="36"/>
      <c r="VY486" s="36"/>
      <c r="VZ486" s="36"/>
      <c r="WA486" s="36"/>
      <c r="WB486" s="36"/>
      <c r="WC486" s="36"/>
      <c r="WD486" s="36"/>
      <c r="WE486" s="36"/>
      <c r="WF486" s="36"/>
      <c r="WG486" s="36"/>
      <c r="WH486" s="36"/>
      <c r="WI486" s="36"/>
      <c r="WJ486" s="36"/>
      <c r="WK486" s="36"/>
      <c r="WL486" s="36"/>
      <c r="WM486" s="36"/>
      <c r="WN486" s="36"/>
      <c r="WO486" s="36"/>
      <c r="WP486" s="36"/>
      <c r="WQ486" s="36"/>
      <c r="WR486" s="36"/>
      <c r="WS486" s="36"/>
      <c r="WT486" s="36"/>
      <c r="WU486" s="36"/>
      <c r="WV486" s="36"/>
      <c r="WW486" s="36"/>
      <c r="WX486" s="36"/>
      <c r="WY486" s="36"/>
      <c r="WZ486" s="36"/>
      <c r="XA486" s="36"/>
      <c r="XB486" s="36"/>
      <c r="XC486" s="36"/>
      <c r="XD486" s="36"/>
      <c r="XE486" s="36"/>
      <c r="XF486" s="36"/>
      <c r="XG486" s="36"/>
      <c r="XH486" s="36"/>
      <c r="XI486" s="36"/>
      <c r="XJ486" s="36"/>
      <c r="XK486" s="36"/>
      <c r="XL486" s="36"/>
      <c r="XM486" s="36"/>
      <c r="XN486" s="36"/>
      <c r="XO486" s="36"/>
      <c r="XP486" s="36"/>
      <c r="XQ486" s="36"/>
      <c r="XR486" s="36"/>
      <c r="XS486" s="36"/>
      <c r="XT486" s="36"/>
      <c r="XU486" s="36"/>
      <c r="XV486" s="36"/>
      <c r="XW486" s="36"/>
      <c r="XX486" s="36"/>
      <c r="XY486" s="36"/>
      <c r="XZ486" s="36"/>
      <c r="YA486" s="36"/>
      <c r="YB486" s="36"/>
      <c r="YC486" s="36"/>
      <c r="YD486" s="36"/>
      <c r="YE486" s="36"/>
      <c r="YF486" s="36"/>
      <c r="YG486" s="36"/>
      <c r="YH486" s="36"/>
      <c r="YI486" s="36"/>
      <c r="YJ486" s="36"/>
      <c r="YK486" s="36"/>
      <c r="YL486" s="36"/>
      <c r="YM486" s="36"/>
      <c r="YN486" s="36"/>
      <c r="YO486" s="36"/>
      <c r="YP486" s="36"/>
      <c r="YQ486" s="36"/>
      <c r="YR486" s="36"/>
      <c r="YS486" s="36"/>
      <c r="YT486" s="36"/>
      <c r="YU486" s="36"/>
      <c r="YV486" s="36"/>
      <c r="YW486" s="36"/>
      <c r="YX486" s="36"/>
      <c r="YY486" s="36"/>
      <c r="YZ486" s="36"/>
      <c r="ZA486" s="36"/>
      <c r="ZB486" s="36"/>
      <c r="ZC486" s="36"/>
      <c r="ZD486" s="36"/>
      <c r="ZE486" s="36"/>
      <c r="ZF486" s="36"/>
      <c r="ZG486" s="36"/>
      <c r="ZH486" s="36"/>
      <c r="ZI486" s="36"/>
      <c r="ZJ486" s="36"/>
      <c r="ZK486" s="36"/>
      <c r="ZL486" s="36"/>
      <c r="ZM486" s="36"/>
      <c r="ZN486" s="36"/>
      <c r="ZO486" s="36"/>
      <c r="ZP486" s="36"/>
      <c r="ZQ486" s="36"/>
      <c r="ZR486" s="36"/>
      <c r="ZS486" s="36"/>
      <c r="ZT486" s="36"/>
      <c r="ZU486" s="36"/>
      <c r="ZV486" s="36"/>
      <c r="ZW486" s="36"/>
      <c r="ZX486" s="36"/>
      <c r="ZY486" s="36"/>
      <c r="ZZ486" s="36"/>
      <c r="AAA486" s="36"/>
      <c r="AAB486" s="36"/>
      <c r="AAC486" s="36"/>
      <c r="AAD486" s="36"/>
      <c r="AAE486" s="36"/>
      <c r="AAF486" s="36"/>
      <c r="AAG486" s="36"/>
      <c r="AAH486" s="36"/>
      <c r="AAI486" s="36"/>
      <c r="AAJ486" s="36"/>
      <c r="AAK486" s="36"/>
      <c r="AAL486" s="36"/>
      <c r="AAM486" s="36"/>
      <c r="AAN486" s="36"/>
      <c r="AAO486" s="36"/>
      <c r="AAP486" s="36"/>
      <c r="AAQ486" s="36"/>
      <c r="AAR486" s="36"/>
      <c r="AAS486" s="36"/>
      <c r="AAT486" s="36"/>
      <c r="AAU486" s="36"/>
      <c r="AAV486" s="36"/>
      <c r="AAW486" s="36"/>
      <c r="AAX486" s="36"/>
      <c r="AAY486" s="36"/>
      <c r="AAZ486" s="36"/>
      <c r="ABA486" s="36"/>
      <c r="ABB486" s="36"/>
      <c r="ABC486" s="36"/>
      <c r="ABD486" s="36"/>
      <c r="ABE486" s="36"/>
      <c r="ABF486" s="36"/>
      <c r="ABG486" s="36"/>
      <c r="ABH486" s="36"/>
      <c r="ABI486" s="36"/>
      <c r="ABJ486" s="36"/>
      <c r="ABK486" s="36"/>
      <c r="ABL486" s="36"/>
      <c r="ABM486" s="36"/>
      <c r="ABN486" s="36"/>
      <c r="ABO486" s="36"/>
      <c r="ABP486" s="36"/>
      <c r="ABQ486" s="36"/>
      <c r="ABR486" s="36"/>
      <c r="ABS486" s="36"/>
      <c r="ABT486" s="36"/>
      <c r="ABU486" s="36"/>
      <c r="ABV486" s="36"/>
      <c r="ABW486" s="36"/>
      <c r="ABX486" s="36"/>
      <c r="ABY486" s="36"/>
      <c r="ABZ486" s="36"/>
      <c r="ACA486" s="36"/>
      <c r="ACB486" s="36"/>
      <c r="ACC486" s="36"/>
      <c r="ACD486" s="36"/>
      <c r="ACE486" s="36"/>
      <c r="ACF486" s="36"/>
      <c r="ACG486" s="36"/>
      <c r="ACH486" s="36"/>
      <c r="ACI486" s="36"/>
      <c r="ACJ486" s="36"/>
      <c r="ACK486" s="36"/>
      <c r="ACL486" s="36"/>
      <c r="ACM486" s="36"/>
      <c r="ACN486" s="36"/>
      <c r="ACO486" s="36"/>
      <c r="ACP486" s="36"/>
      <c r="ACQ486" s="36"/>
      <c r="ACR486" s="36"/>
      <c r="ACS486" s="36"/>
      <c r="ACT486" s="36"/>
      <c r="ACU486" s="36"/>
      <c r="ACV486" s="36"/>
      <c r="ACW486" s="36"/>
      <c r="ACX486" s="36"/>
      <c r="ACY486" s="36"/>
      <c r="ACZ486" s="36"/>
      <c r="ADA486" s="36"/>
      <c r="ADB486" s="36"/>
      <c r="ADC486" s="36"/>
      <c r="ADD486" s="36"/>
      <c r="ADE486" s="36"/>
      <c r="ADF486" s="36"/>
      <c r="ADG486" s="36"/>
      <c r="ADH486" s="36"/>
      <c r="ADI486" s="36"/>
      <c r="ADJ486" s="36"/>
      <c r="ADK486" s="36"/>
      <c r="ADL486" s="36"/>
      <c r="ADM486" s="36"/>
      <c r="ADN486" s="36"/>
      <c r="ADO486" s="36"/>
      <c r="ADP486" s="36"/>
      <c r="ADQ486" s="36"/>
      <c r="ADR486" s="36"/>
      <c r="ADS486" s="36"/>
      <c r="ADT486" s="36"/>
      <c r="ADU486" s="36"/>
      <c r="ADV486" s="36"/>
      <c r="ADW486" s="36"/>
      <c r="ADX486" s="36"/>
      <c r="ADY486" s="36"/>
      <c r="ADZ486" s="36"/>
      <c r="AEA486" s="36"/>
      <c r="AEB486" s="36"/>
      <c r="AEC486" s="36"/>
      <c r="AED486" s="36"/>
      <c r="AEE486" s="36"/>
      <c r="AEF486" s="36"/>
      <c r="AEG486" s="36"/>
      <c r="AEH486" s="36"/>
      <c r="AEI486" s="36"/>
      <c r="AEJ486" s="36"/>
      <c r="AEK486" s="36"/>
      <c r="AEL486" s="36"/>
      <c r="AEM486" s="36"/>
      <c r="AEN486" s="36"/>
      <c r="AEO486" s="36"/>
      <c r="AEP486" s="36"/>
      <c r="AEQ486" s="36"/>
      <c r="AER486" s="36"/>
      <c r="AES486" s="36"/>
      <c r="AET486" s="36"/>
      <c r="AEU486" s="36"/>
      <c r="AEV486" s="36"/>
      <c r="AEW486" s="36"/>
      <c r="AEX486" s="36"/>
      <c r="AEY486" s="36"/>
      <c r="AEZ486" s="36"/>
      <c r="AFA486" s="36"/>
      <c r="AFB486" s="36"/>
      <c r="AFC486" s="36"/>
      <c r="AFD486" s="36"/>
      <c r="AFE486" s="36"/>
      <c r="AFF486" s="36"/>
      <c r="AFG486" s="36"/>
      <c r="AFH486" s="36"/>
      <c r="AFI486" s="36"/>
      <c r="AFJ486" s="36"/>
      <c r="AFK486" s="36"/>
      <c r="AFL486" s="36"/>
      <c r="AFM486" s="36"/>
      <c r="AFN486" s="36"/>
      <c r="AFO486" s="36"/>
      <c r="AFP486" s="36"/>
      <c r="AFQ486" s="36"/>
      <c r="AFR486" s="36"/>
      <c r="AFS486" s="36"/>
      <c r="AFT486" s="36"/>
      <c r="AFU486" s="36"/>
      <c r="AFV486" s="36"/>
      <c r="AFW486" s="36"/>
      <c r="AFX486" s="36"/>
      <c r="AFY486" s="36"/>
      <c r="AFZ486" s="36"/>
      <c r="AGA486" s="36"/>
      <c r="AGB486" s="36"/>
      <c r="AGC486" s="36"/>
      <c r="AGD486" s="36"/>
      <c r="AGE486" s="36"/>
      <c r="AGF486" s="36"/>
      <c r="AGG486" s="36"/>
      <c r="AGH486" s="36"/>
      <c r="AGI486" s="36"/>
      <c r="AGJ486" s="36"/>
      <c r="AGK486" s="36"/>
      <c r="AGL486" s="36"/>
      <c r="AGM486" s="36"/>
      <c r="AGN486" s="36"/>
      <c r="AGO486" s="36"/>
      <c r="AGP486" s="36"/>
      <c r="AGQ486" s="36"/>
      <c r="AGR486" s="36"/>
      <c r="AGS486" s="36"/>
      <c r="AGT486" s="36"/>
      <c r="AGU486" s="36"/>
      <c r="AGV486" s="36"/>
      <c r="AGW486" s="36"/>
      <c r="AGX486" s="36"/>
      <c r="AGY486" s="36"/>
      <c r="AGZ486" s="36"/>
      <c r="AHA486" s="36"/>
      <c r="AHB486" s="36"/>
      <c r="AHC486" s="36"/>
      <c r="AHD486" s="36"/>
      <c r="AHE486" s="36"/>
      <c r="AHF486" s="36"/>
      <c r="AHG486" s="36"/>
      <c r="AHH486" s="36"/>
      <c r="AHI486" s="36"/>
      <c r="AHJ486" s="36"/>
      <c r="AHK486" s="36"/>
      <c r="AHL486" s="36"/>
      <c r="AHM486" s="36"/>
      <c r="AHN486" s="36"/>
      <c r="AHO486" s="36"/>
      <c r="AHP486" s="36"/>
      <c r="AHQ486" s="36"/>
      <c r="AHR486" s="36"/>
      <c r="AHS486" s="36"/>
      <c r="AHT486" s="36"/>
      <c r="AHU486" s="36"/>
      <c r="AHV486" s="36"/>
      <c r="AHW486" s="36"/>
      <c r="AHX486" s="36"/>
      <c r="AHY486" s="36"/>
      <c r="AHZ486" s="36"/>
      <c r="AIA486" s="36"/>
      <c r="AIB486" s="36"/>
      <c r="AIC486" s="36"/>
      <c r="AID486" s="36"/>
      <c r="AIE486" s="36"/>
      <c r="AIF486" s="36"/>
      <c r="AIG486" s="36"/>
      <c r="AIH486" s="36"/>
      <c r="AII486" s="36"/>
      <c r="AIJ486" s="36"/>
      <c r="AIK486" s="36"/>
      <c r="AIL486" s="36"/>
      <c r="AIM486" s="36"/>
      <c r="AIN486" s="36"/>
      <c r="AIO486" s="36"/>
      <c r="AIP486" s="36"/>
      <c r="AIQ486" s="36"/>
      <c r="AIR486" s="36"/>
      <c r="AIS486" s="36"/>
      <c r="AIT486" s="36"/>
      <c r="AIU486" s="36"/>
      <c r="AIV486" s="36"/>
      <c r="AIW486" s="36"/>
      <c r="AIX486" s="36"/>
      <c r="AIY486" s="36"/>
      <c r="AIZ486" s="36"/>
      <c r="AJA486" s="36"/>
      <c r="AJB486" s="36"/>
      <c r="AJC486" s="36"/>
      <c r="AJD486" s="36"/>
      <c r="AJE486" s="36"/>
      <c r="AJF486" s="36"/>
      <c r="AJG486" s="36"/>
      <c r="AJH486" s="36"/>
      <c r="AJI486" s="36"/>
      <c r="AJJ486" s="36"/>
      <c r="AJK486" s="36"/>
      <c r="AJL486" s="36"/>
      <c r="AJM486" s="36"/>
      <c r="AJN486" s="36"/>
      <c r="AJO486" s="36"/>
      <c r="AJP486" s="36"/>
      <c r="AJQ486" s="36"/>
      <c r="AJR486" s="36"/>
      <c r="AJS486" s="36"/>
      <c r="AJT486" s="36"/>
      <c r="AJU486" s="36"/>
      <c r="AJV486" s="36"/>
      <c r="AJW486" s="36"/>
      <c r="AJX486" s="36"/>
      <c r="AJY486" s="36"/>
      <c r="AJZ486" s="36"/>
      <c r="AKA486" s="36"/>
      <c r="AKB486" s="36"/>
      <c r="AKC486" s="36"/>
      <c r="AKD486" s="36"/>
      <c r="AKE486" s="36"/>
      <c r="AKF486" s="36"/>
      <c r="AKG486" s="36"/>
      <c r="AKH486" s="36"/>
      <c r="AKI486" s="36"/>
      <c r="AKJ486" s="36"/>
      <c r="AKK486" s="36"/>
      <c r="AKL486" s="36"/>
      <c r="AKM486" s="36"/>
      <c r="AKN486" s="36"/>
      <c r="AKO486" s="36"/>
      <c r="AKP486" s="36"/>
      <c r="AKQ486" s="36"/>
      <c r="AKR486" s="36"/>
      <c r="AKS486" s="36"/>
      <c r="AKT486" s="36"/>
      <c r="AKU486" s="36"/>
      <c r="AKV486" s="36"/>
      <c r="AKW486" s="36"/>
      <c r="AKX486" s="36"/>
      <c r="AKY486" s="36"/>
      <c r="AKZ486" s="36"/>
      <c r="ALA486" s="36"/>
      <c r="ALB486" s="36"/>
      <c r="ALC486" s="36"/>
      <c r="ALD486" s="36"/>
      <c r="ALE486" s="36"/>
      <c r="ALF486" s="36"/>
      <c r="ALG486" s="36"/>
      <c r="ALH486" s="36"/>
      <c r="ALI486" s="36"/>
      <c r="ALJ486" s="36"/>
      <c r="ALK486" s="36"/>
      <c r="ALL486" s="36"/>
      <c r="ALM486" s="36"/>
      <c r="ALN486" s="36"/>
      <c r="ALO486" s="36"/>
      <c r="ALP486" s="36"/>
      <c r="ALQ486" s="36"/>
      <c r="ALR486" s="36"/>
      <c r="ALS486" s="36"/>
      <c r="ALT486" s="36"/>
      <c r="ALU486" s="36"/>
      <c r="ALV486" s="36"/>
      <c r="ALW486" s="36"/>
      <c r="ALX486" s="36"/>
      <c r="ALY486" s="36"/>
      <c r="ALZ486" s="36"/>
      <c r="AMA486" s="36"/>
      <c r="AMB486" s="36"/>
      <c r="AMC486" s="36"/>
      <c r="AMD486" s="36"/>
      <c r="AME486" s="36"/>
      <c r="AMF486" s="36"/>
      <c r="AMG486" s="36"/>
      <c r="AMH486" s="36"/>
      <c r="AMI486" s="36"/>
      <c r="AMJ486" s="36"/>
      <c r="AMK486" s="36"/>
      <c r="AML486" s="36"/>
      <c r="AMM486" s="36"/>
      <c r="AMN486" s="36"/>
      <c r="AMO486" s="36"/>
      <c r="AMP486" s="36"/>
      <c r="AMQ486" s="36"/>
      <c r="AMR486" s="36"/>
      <c r="AMS486" s="36"/>
      <c r="AMT486" s="36"/>
      <c r="AMU486" s="36"/>
      <c r="AMV486" s="36"/>
      <c r="AMW486" s="36"/>
      <c r="AMX486" s="36"/>
      <c r="AMY486" s="36"/>
      <c r="AMZ486" s="36"/>
      <c r="ANA486" s="36"/>
      <c r="ANB486" s="36"/>
      <c r="ANC486" s="36"/>
      <c r="AND486" s="36"/>
      <c r="ANE486" s="36"/>
      <c r="ANF486" s="36"/>
      <c r="ANG486" s="36"/>
      <c r="ANH486" s="36"/>
      <c r="ANI486" s="36"/>
      <c r="ANJ486" s="36"/>
      <c r="ANK486" s="36"/>
      <c r="ANL486" s="36"/>
      <c r="ANM486" s="36"/>
      <c r="ANN486" s="36"/>
      <c r="ANO486" s="36"/>
      <c r="ANP486" s="36"/>
      <c r="ANQ486" s="36"/>
      <c r="ANR486" s="36"/>
      <c r="ANS486" s="36"/>
      <c r="ANT486" s="36"/>
      <c r="ANU486" s="36"/>
      <c r="ANV486" s="36"/>
      <c r="ANW486" s="36"/>
      <c r="ANX486" s="36"/>
      <c r="ANY486" s="36"/>
      <c r="ANZ486" s="36"/>
      <c r="AOA486" s="36"/>
      <c r="AOB486" s="36"/>
      <c r="AOC486" s="36"/>
      <c r="AOD486" s="36"/>
      <c r="AOE486" s="36"/>
      <c r="AOF486" s="36"/>
      <c r="AOG486" s="36"/>
      <c r="AOH486" s="36"/>
      <c r="AOI486" s="36"/>
      <c r="AOJ486" s="36"/>
      <c r="AOK486" s="36"/>
      <c r="AOL486" s="36"/>
      <c r="AOM486" s="36"/>
      <c r="AON486" s="36"/>
      <c r="AOO486" s="36"/>
      <c r="AOP486" s="36"/>
      <c r="AOQ486" s="36"/>
      <c r="AOR486" s="36"/>
      <c r="AOS486" s="36"/>
      <c r="AOT486" s="36"/>
      <c r="AOU486" s="36"/>
      <c r="AOV486" s="36"/>
      <c r="AOW486" s="36"/>
      <c r="AOX486" s="36"/>
      <c r="AOY486" s="36"/>
      <c r="AOZ486" s="36"/>
      <c r="APA486" s="36"/>
      <c r="APB486" s="36"/>
      <c r="APC486" s="36"/>
      <c r="APD486" s="36"/>
      <c r="APE486" s="36"/>
      <c r="APF486" s="36"/>
      <c r="APG486" s="36"/>
      <c r="APH486" s="36"/>
      <c r="API486" s="36"/>
      <c r="APJ486" s="36"/>
      <c r="APK486" s="36"/>
      <c r="APL486" s="36"/>
      <c r="APM486" s="36"/>
      <c r="APN486" s="36"/>
      <c r="APO486" s="36"/>
      <c r="APP486" s="36"/>
      <c r="APQ486" s="36"/>
      <c r="APR486" s="36"/>
      <c r="APS486" s="36"/>
      <c r="APT486" s="36"/>
      <c r="APU486" s="36"/>
      <c r="APV486" s="36"/>
      <c r="APW486" s="36"/>
      <c r="APX486" s="36"/>
      <c r="APY486" s="36"/>
      <c r="APZ486" s="36"/>
      <c r="AQA486" s="36"/>
      <c r="AQB486" s="36"/>
      <c r="AQC486" s="36"/>
      <c r="AQD486" s="36"/>
      <c r="AQE486" s="36"/>
      <c r="AQF486" s="36"/>
      <c r="AQG486" s="36"/>
      <c r="AQH486" s="36"/>
      <c r="AQI486" s="36"/>
      <c r="AQJ486" s="36"/>
      <c r="AQK486" s="36"/>
      <c r="AQL486" s="36"/>
      <c r="AQM486" s="36"/>
      <c r="AQN486" s="36"/>
      <c r="AQO486" s="36"/>
      <c r="AQP486" s="36"/>
      <c r="AQQ486" s="36"/>
      <c r="AQR486" s="36"/>
      <c r="AQS486" s="36"/>
      <c r="AQT486" s="36"/>
      <c r="AQU486" s="36"/>
      <c r="AQV486" s="36"/>
      <c r="AQW486" s="36"/>
      <c r="AQX486" s="36"/>
      <c r="AQY486" s="36"/>
      <c r="AQZ486" s="36"/>
      <c r="ARA486" s="36"/>
      <c r="ARB486" s="36"/>
      <c r="ARC486" s="36"/>
      <c r="ARD486" s="36"/>
      <c r="ARE486" s="36"/>
      <c r="ARF486" s="36"/>
      <c r="ARG486" s="36"/>
      <c r="ARH486" s="36"/>
      <c r="ARI486" s="36"/>
      <c r="ARJ486" s="36"/>
      <c r="ARK486" s="36"/>
      <c r="ARL486" s="36"/>
      <c r="ARM486" s="36"/>
      <c r="ARN486" s="36"/>
      <c r="ARO486" s="36"/>
      <c r="ARP486" s="36"/>
      <c r="ARQ486" s="36"/>
      <c r="ARR486" s="36"/>
      <c r="ARS486" s="36"/>
      <c r="ART486" s="36"/>
      <c r="ARU486" s="36"/>
      <c r="ARV486" s="36"/>
      <c r="ARW486" s="36"/>
      <c r="ARX486" s="36"/>
      <c r="ARY486" s="36"/>
      <c r="ARZ486" s="36"/>
      <c r="ASA486" s="36"/>
      <c r="ASB486" s="36"/>
      <c r="ASC486" s="36"/>
      <c r="ASD486" s="36"/>
      <c r="ASE486" s="36"/>
      <c r="ASF486" s="36"/>
      <c r="ASG486" s="36"/>
      <c r="ASH486" s="36"/>
      <c r="ASI486" s="36"/>
      <c r="ASJ486" s="36"/>
      <c r="ASK486" s="36"/>
      <c r="ASL486" s="36"/>
      <c r="ASM486" s="36"/>
      <c r="ASN486" s="36"/>
      <c r="ASO486" s="36"/>
      <c r="ASP486" s="36"/>
      <c r="ASQ486" s="36"/>
      <c r="ASR486" s="36"/>
      <c r="ASS486" s="36"/>
      <c r="AST486" s="36"/>
      <c r="ASU486" s="36"/>
      <c r="ASV486" s="36"/>
      <c r="ASW486" s="36"/>
      <c r="ASX486" s="36"/>
      <c r="ASY486" s="36"/>
      <c r="ASZ486" s="36"/>
      <c r="ATA486" s="36"/>
      <c r="ATB486" s="36"/>
      <c r="ATC486" s="36"/>
      <c r="ATD486" s="36"/>
      <c r="ATE486" s="36"/>
      <c r="ATF486" s="36"/>
      <c r="ATG486" s="36"/>
      <c r="ATH486" s="36"/>
      <c r="ATI486" s="36"/>
      <c r="ATJ486" s="36"/>
      <c r="ATK486" s="36"/>
      <c r="ATL486" s="36"/>
      <c r="ATM486" s="36"/>
      <c r="ATN486" s="36"/>
      <c r="ATO486" s="36"/>
      <c r="ATP486" s="36"/>
      <c r="ATQ486" s="36"/>
      <c r="ATR486" s="36"/>
      <c r="ATS486" s="36"/>
      <c r="ATT486" s="36"/>
      <c r="ATU486" s="36"/>
      <c r="ATV486" s="36"/>
      <c r="ATW486" s="36"/>
      <c r="ATX486" s="36"/>
      <c r="ATY486" s="36"/>
      <c r="ATZ486" s="36"/>
      <c r="AUA486" s="36"/>
      <c r="AUB486" s="36"/>
      <c r="AUC486" s="36"/>
      <c r="AUD486" s="36"/>
      <c r="AUE486" s="36"/>
      <c r="AUF486" s="36"/>
      <c r="AUG486" s="36"/>
      <c r="AUH486" s="36"/>
      <c r="AUI486" s="36"/>
      <c r="AUJ486" s="36"/>
      <c r="AUK486" s="36"/>
      <c r="AUL486" s="36"/>
      <c r="AUM486" s="36"/>
      <c r="AUN486" s="36"/>
      <c r="AUO486" s="36"/>
      <c r="AUP486" s="36"/>
      <c r="AUQ486" s="36"/>
      <c r="AUR486" s="36"/>
      <c r="AUS486" s="36"/>
      <c r="AUT486" s="36"/>
      <c r="AUU486" s="36"/>
      <c r="AUV486" s="36"/>
      <c r="AUW486" s="36"/>
      <c r="AUX486" s="36"/>
      <c r="AUY486" s="36"/>
      <c r="AUZ486" s="36"/>
      <c r="AVA486" s="36"/>
      <c r="AVB486" s="36"/>
      <c r="AVC486" s="36"/>
      <c r="AVD486" s="36"/>
      <c r="AVE486" s="36"/>
      <c r="AVF486" s="36"/>
      <c r="AVG486" s="36"/>
      <c r="AVH486" s="36"/>
      <c r="AVI486" s="36"/>
      <c r="AVJ486" s="36"/>
      <c r="AVK486" s="36"/>
      <c r="AVL486" s="36"/>
      <c r="AVM486" s="36"/>
      <c r="AVN486" s="36"/>
      <c r="AVO486" s="36"/>
      <c r="AVP486" s="36"/>
      <c r="AVQ486" s="36"/>
      <c r="AVR486" s="36"/>
      <c r="AVS486" s="36"/>
      <c r="AVT486" s="36"/>
      <c r="AVU486" s="36"/>
      <c r="AVV486" s="36"/>
      <c r="AVW486" s="36"/>
      <c r="AVX486" s="36"/>
      <c r="AVY486" s="36"/>
      <c r="AVZ486" s="36"/>
      <c r="AWA486" s="36"/>
      <c r="AWB486" s="36"/>
      <c r="AWC486" s="36"/>
      <c r="AWD486" s="36"/>
      <c r="AWE486" s="36"/>
      <c r="AWF486" s="36"/>
      <c r="AWG486" s="36"/>
      <c r="AWH486" s="36"/>
      <c r="AWI486" s="36"/>
      <c r="AWJ486" s="36"/>
      <c r="AWK486" s="36"/>
      <c r="AWL486" s="36"/>
      <c r="AWM486" s="36"/>
      <c r="AWN486" s="36"/>
      <c r="AWO486" s="36"/>
      <c r="AWP486" s="36"/>
      <c r="AWQ486" s="36"/>
      <c r="AWR486" s="36"/>
      <c r="AWS486" s="36"/>
      <c r="AWT486" s="36"/>
      <c r="AWU486" s="36"/>
      <c r="AWV486" s="36"/>
      <c r="AWW486" s="36"/>
      <c r="AWX486" s="36"/>
      <c r="AWY486" s="36"/>
      <c r="AWZ486" s="36"/>
      <c r="AXA486" s="36"/>
      <c r="AXB486" s="36"/>
      <c r="AXC486" s="36"/>
      <c r="AXD486" s="36"/>
      <c r="AXE486" s="36"/>
      <c r="AXF486" s="36"/>
      <c r="AXG486" s="36"/>
      <c r="AXH486" s="36"/>
      <c r="AXI486" s="36"/>
      <c r="AXJ486" s="36"/>
      <c r="AXK486" s="36"/>
      <c r="AXL486" s="36"/>
      <c r="AXM486" s="36"/>
      <c r="AXN486" s="36"/>
      <c r="AXO486" s="36"/>
      <c r="AXP486" s="36"/>
      <c r="AXQ486" s="36"/>
      <c r="AXR486" s="36"/>
      <c r="AXS486" s="36"/>
      <c r="AXT486" s="36"/>
      <c r="AXU486" s="36"/>
      <c r="AXV486" s="36"/>
      <c r="AXW486" s="36"/>
      <c r="AXX486" s="36"/>
      <c r="AXY486" s="36"/>
      <c r="AXZ486" s="36"/>
      <c r="AYA486" s="36"/>
      <c r="AYB486" s="36"/>
      <c r="AYC486" s="36"/>
      <c r="AYD486" s="36"/>
      <c r="AYE486" s="36"/>
      <c r="AYF486" s="36"/>
      <c r="AYG486" s="36"/>
      <c r="AYH486" s="36"/>
      <c r="AYI486" s="36"/>
      <c r="AYJ486" s="36"/>
      <c r="AYK486" s="36"/>
      <c r="AYL486" s="36"/>
      <c r="AYM486" s="36"/>
      <c r="AYN486" s="36"/>
      <c r="AYO486" s="36"/>
      <c r="AYP486" s="36"/>
      <c r="AYQ486" s="36"/>
      <c r="AYR486" s="36"/>
      <c r="AYS486" s="36"/>
      <c r="AYT486" s="36"/>
      <c r="AYU486" s="36"/>
      <c r="AYV486" s="36"/>
      <c r="AYW486" s="36"/>
      <c r="AYX486" s="36"/>
      <c r="AYY486" s="36"/>
      <c r="AYZ486" s="36"/>
      <c r="AZA486" s="36"/>
      <c r="AZB486" s="36"/>
      <c r="AZC486" s="36"/>
      <c r="AZD486" s="36"/>
      <c r="AZE486" s="36"/>
      <c r="AZF486" s="36"/>
      <c r="AZG486" s="36"/>
      <c r="AZH486" s="36"/>
      <c r="AZI486" s="36"/>
      <c r="AZJ486" s="36"/>
      <c r="AZK486" s="36"/>
      <c r="AZL486" s="36"/>
      <c r="AZM486" s="36"/>
      <c r="AZN486" s="36"/>
      <c r="AZO486" s="36"/>
      <c r="AZP486" s="36"/>
      <c r="AZQ486" s="36"/>
      <c r="AZR486" s="36"/>
      <c r="AZS486" s="36"/>
      <c r="AZT486" s="36"/>
      <c r="AZU486" s="36"/>
      <c r="AZV486" s="36"/>
      <c r="AZW486" s="36"/>
      <c r="AZX486" s="36"/>
      <c r="AZY486" s="36"/>
      <c r="AZZ486" s="36"/>
      <c r="BAA486" s="36"/>
      <c r="BAB486" s="36"/>
      <c r="BAC486" s="36"/>
      <c r="BAD486" s="36"/>
      <c r="BAE486" s="36"/>
      <c r="BAF486" s="36"/>
      <c r="BAG486" s="36"/>
      <c r="BAH486" s="36"/>
      <c r="BAI486" s="36"/>
      <c r="BAJ486" s="36"/>
      <c r="BAK486" s="36"/>
      <c r="BAL486" s="36"/>
      <c r="BAM486" s="36"/>
      <c r="BAN486" s="36"/>
      <c r="BAO486" s="36"/>
      <c r="BAP486" s="36"/>
      <c r="BAQ486" s="36"/>
      <c r="BAR486" s="36"/>
      <c r="BAS486" s="36"/>
      <c r="BAT486" s="36"/>
      <c r="BAU486" s="36"/>
      <c r="BAV486" s="36"/>
      <c r="BAW486" s="36"/>
      <c r="BAX486" s="36"/>
      <c r="BAY486" s="36"/>
      <c r="BAZ486" s="36"/>
      <c r="BBA486" s="36"/>
      <c r="BBB486" s="36"/>
      <c r="BBC486" s="36"/>
      <c r="BBD486" s="36"/>
      <c r="BBE486" s="36"/>
      <c r="BBF486" s="36"/>
      <c r="BBG486" s="36"/>
      <c r="BBH486" s="36"/>
      <c r="BBI486" s="36"/>
      <c r="BBJ486" s="36"/>
      <c r="BBK486" s="36"/>
      <c r="BBL486" s="36"/>
      <c r="BBM486" s="36"/>
      <c r="BBN486" s="36"/>
      <c r="BBO486" s="36"/>
      <c r="BBP486" s="36"/>
      <c r="BBQ486" s="36"/>
      <c r="BBR486" s="36"/>
      <c r="BBS486" s="36"/>
      <c r="BBT486" s="36"/>
      <c r="BBU486" s="36"/>
      <c r="BBV486" s="36"/>
      <c r="BBW486" s="36"/>
      <c r="BBX486" s="36"/>
      <c r="BBY486" s="36"/>
      <c r="BBZ486" s="36"/>
      <c r="BCA486" s="36"/>
      <c r="BCB486" s="36"/>
      <c r="BCC486" s="36"/>
      <c r="BCD486" s="36"/>
      <c r="BCE486" s="36"/>
      <c r="BCF486" s="36"/>
      <c r="BCG486" s="36"/>
      <c r="BCH486" s="36"/>
      <c r="BCI486" s="36"/>
      <c r="BCJ486" s="36"/>
      <c r="BCK486" s="36"/>
      <c r="BCL486" s="36"/>
      <c r="BCM486" s="36"/>
      <c r="BCN486" s="36"/>
      <c r="BCO486" s="36"/>
      <c r="BCP486" s="36"/>
      <c r="BCQ486" s="36"/>
      <c r="BCR486" s="36"/>
      <c r="BCS486" s="36"/>
      <c r="BCT486" s="36"/>
      <c r="BCU486" s="36"/>
      <c r="BCV486" s="36"/>
      <c r="BCW486" s="36"/>
      <c r="BCX486" s="36"/>
      <c r="BCY486" s="36"/>
      <c r="BCZ486" s="36"/>
      <c r="BDA486" s="36"/>
      <c r="BDB486" s="36"/>
      <c r="BDC486" s="36"/>
      <c r="BDD486" s="36"/>
      <c r="BDE486" s="36"/>
      <c r="BDF486" s="36"/>
      <c r="BDG486" s="36"/>
      <c r="BDH486" s="36"/>
      <c r="BDI486" s="36"/>
      <c r="BDJ486" s="36"/>
      <c r="BDK486" s="36"/>
      <c r="BDL486" s="36"/>
      <c r="BDM486" s="36"/>
      <c r="BDN486" s="36"/>
      <c r="BDO486" s="36"/>
      <c r="BDP486" s="36"/>
      <c r="BDQ486" s="36"/>
      <c r="BDR486" s="36"/>
      <c r="BDS486" s="36"/>
      <c r="BDT486" s="36"/>
      <c r="BDU486" s="36"/>
      <c r="BDV486" s="36"/>
      <c r="BDW486" s="36"/>
      <c r="BDX486" s="36"/>
      <c r="BDY486" s="36"/>
      <c r="BDZ486" s="36"/>
      <c r="BEA486" s="36"/>
      <c r="BEB486" s="36"/>
      <c r="BEC486" s="36"/>
      <c r="BED486" s="36"/>
      <c r="BEE486" s="36"/>
      <c r="BEF486" s="36"/>
      <c r="BEG486" s="36"/>
      <c r="BEH486" s="36"/>
      <c r="BEI486" s="36"/>
      <c r="BEJ486" s="36"/>
      <c r="BEK486" s="36"/>
      <c r="BEL486" s="36"/>
      <c r="BEM486" s="36"/>
      <c r="BEN486" s="36"/>
      <c r="BEO486" s="36"/>
      <c r="BEP486" s="36"/>
      <c r="BEQ486" s="36"/>
      <c r="BER486" s="36"/>
      <c r="BES486" s="36"/>
      <c r="BET486" s="36"/>
      <c r="BEU486" s="36"/>
      <c r="BEV486" s="36"/>
      <c r="BEW486" s="36"/>
      <c r="BEX486" s="36"/>
      <c r="BEY486" s="36"/>
      <c r="BEZ486" s="36"/>
      <c r="BFA486" s="36"/>
      <c r="BFB486" s="36"/>
      <c r="BFC486" s="36"/>
      <c r="BFD486" s="36"/>
      <c r="BFE486" s="36"/>
      <c r="BFF486" s="36"/>
      <c r="BFG486" s="36"/>
      <c r="BFH486" s="36"/>
      <c r="BFI486" s="36"/>
      <c r="BFJ486" s="36"/>
      <c r="BFK486" s="36"/>
      <c r="BFL486" s="36"/>
      <c r="BFM486" s="36"/>
      <c r="BFN486" s="36"/>
      <c r="BFO486" s="36"/>
      <c r="BFP486" s="36"/>
      <c r="BFQ486" s="36"/>
      <c r="BFR486" s="36"/>
      <c r="BFS486" s="36"/>
      <c r="BFT486" s="36"/>
      <c r="BFU486" s="36"/>
      <c r="BFV486" s="36"/>
      <c r="BFW486" s="36"/>
      <c r="BFX486" s="36"/>
      <c r="BFY486" s="36"/>
      <c r="BFZ486" s="36"/>
      <c r="BGA486" s="36"/>
      <c r="BGB486" s="36"/>
      <c r="BGC486" s="36"/>
      <c r="BGD486" s="36"/>
      <c r="BGE486" s="36"/>
      <c r="BGF486" s="36"/>
      <c r="BGG486" s="36"/>
      <c r="BGH486" s="36"/>
      <c r="BGI486" s="36"/>
      <c r="BGJ486" s="36"/>
      <c r="BGK486" s="36"/>
      <c r="BGL486" s="36"/>
      <c r="BGM486" s="36"/>
      <c r="BGN486" s="36"/>
      <c r="BGO486" s="36"/>
      <c r="BGP486" s="36"/>
      <c r="BGQ486" s="36"/>
      <c r="BGR486" s="36"/>
      <c r="BGS486" s="36"/>
      <c r="BGT486" s="36"/>
      <c r="BGU486" s="36"/>
      <c r="BGV486" s="36"/>
      <c r="BGW486" s="36"/>
      <c r="BGX486" s="36"/>
      <c r="BGY486" s="36"/>
      <c r="BGZ486" s="36"/>
      <c r="BHA486" s="36"/>
      <c r="BHB486" s="36"/>
      <c r="BHC486" s="36"/>
      <c r="BHD486" s="36"/>
      <c r="BHE486" s="36"/>
      <c r="BHF486" s="36"/>
      <c r="BHG486" s="36"/>
      <c r="BHH486" s="36"/>
      <c r="BHI486" s="36"/>
      <c r="BHJ486" s="36"/>
      <c r="BHK486" s="36"/>
      <c r="BHL486" s="36"/>
      <c r="BHM486" s="36"/>
      <c r="BHN486" s="36"/>
      <c r="BHO486" s="36"/>
      <c r="BHP486" s="36"/>
      <c r="BHQ486" s="36"/>
      <c r="BHR486" s="36"/>
      <c r="BHS486" s="36"/>
      <c r="BHT486" s="36"/>
      <c r="BHU486" s="36"/>
      <c r="BHV486" s="36"/>
      <c r="BHW486" s="36"/>
      <c r="BHX486" s="36"/>
      <c r="BHY486" s="36"/>
      <c r="BHZ486" s="36"/>
      <c r="BIA486" s="36"/>
      <c r="BIB486" s="36"/>
      <c r="BIC486" s="36"/>
      <c r="BID486" s="36"/>
      <c r="BIE486" s="36"/>
      <c r="BIF486" s="36"/>
      <c r="BIG486" s="36"/>
      <c r="BIH486" s="36"/>
      <c r="BII486" s="36"/>
      <c r="BIJ486" s="36"/>
      <c r="BIK486" s="36"/>
      <c r="BIL486" s="36"/>
      <c r="BIM486" s="36"/>
      <c r="BIN486" s="36"/>
      <c r="BIO486" s="36"/>
      <c r="BIP486" s="36"/>
      <c r="BIQ486" s="36"/>
      <c r="BIR486" s="36"/>
      <c r="BIS486" s="36"/>
      <c r="BIT486" s="36"/>
      <c r="BIU486" s="36"/>
      <c r="BIV486" s="36"/>
      <c r="BIW486" s="36"/>
      <c r="BIX486" s="36"/>
      <c r="BIY486" s="36"/>
      <c r="BIZ486" s="36"/>
      <c r="BJA486" s="36"/>
      <c r="BJB486" s="36"/>
      <c r="BJC486" s="36"/>
      <c r="BJD486" s="36"/>
      <c r="BJE486" s="36"/>
      <c r="BJF486" s="36"/>
      <c r="BJG486" s="36"/>
      <c r="BJH486" s="36"/>
      <c r="BJI486" s="36"/>
      <c r="BJJ486" s="36"/>
      <c r="BJK486" s="36"/>
      <c r="BJL486" s="36"/>
      <c r="BJM486" s="36"/>
      <c r="BJN486" s="36"/>
      <c r="BJO486" s="36"/>
      <c r="BJP486" s="36"/>
      <c r="BJQ486" s="36"/>
      <c r="BJR486" s="36"/>
      <c r="BJS486" s="36"/>
      <c r="BJT486" s="36"/>
      <c r="BJU486" s="36"/>
      <c r="BJV486" s="36"/>
      <c r="BJW486" s="36"/>
      <c r="BJX486" s="36"/>
      <c r="BJY486" s="36"/>
      <c r="BJZ486" s="36"/>
      <c r="BKA486" s="36"/>
      <c r="BKB486" s="36"/>
      <c r="BKC486" s="36"/>
      <c r="BKD486" s="36"/>
      <c r="BKE486" s="36"/>
      <c r="BKF486" s="36"/>
      <c r="BKG486" s="36"/>
      <c r="BKH486" s="36"/>
      <c r="BKI486" s="36"/>
      <c r="BKJ486" s="36"/>
      <c r="BKK486" s="36"/>
      <c r="BKL486" s="36"/>
      <c r="BKM486" s="36"/>
      <c r="BKN486" s="36"/>
      <c r="BKO486" s="36"/>
      <c r="BKP486" s="36"/>
      <c r="BKQ486" s="36"/>
      <c r="BKR486" s="36"/>
      <c r="BKS486" s="36"/>
      <c r="BKT486" s="36"/>
      <c r="BKU486" s="36"/>
      <c r="BKV486" s="36"/>
      <c r="BKW486" s="36"/>
      <c r="BKX486" s="36"/>
      <c r="BKY486" s="36"/>
      <c r="BKZ486" s="36"/>
      <c r="BLA486" s="36"/>
      <c r="BLB486" s="36"/>
      <c r="BLC486" s="36"/>
      <c r="BLD486" s="36"/>
      <c r="BLE486" s="36"/>
      <c r="BLF486" s="36"/>
      <c r="BLG486" s="36"/>
      <c r="BLH486" s="36"/>
      <c r="BLI486" s="36"/>
      <c r="BLJ486" s="36"/>
      <c r="BLK486" s="36"/>
      <c r="BLL486" s="36"/>
      <c r="BLM486" s="36"/>
      <c r="BLN486" s="36"/>
      <c r="BLO486" s="36"/>
      <c r="BLP486" s="36"/>
      <c r="BLQ486" s="36"/>
      <c r="BLR486" s="36"/>
      <c r="BLS486" s="36"/>
      <c r="BLT486" s="36"/>
      <c r="BLU486" s="36"/>
      <c r="BLV486" s="36"/>
      <c r="BLW486" s="36"/>
      <c r="BLX486" s="36"/>
      <c r="BLY486" s="36"/>
      <c r="BLZ486" s="36"/>
      <c r="BMA486" s="36"/>
      <c r="BMB486" s="36"/>
      <c r="BMC486" s="36"/>
      <c r="BMD486" s="36"/>
      <c r="BME486" s="36"/>
      <c r="BMF486" s="36"/>
      <c r="BMG486" s="36"/>
      <c r="BMH486" s="36"/>
      <c r="BMI486" s="36"/>
      <c r="BMJ486" s="36"/>
      <c r="BMK486" s="36"/>
      <c r="BML486" s="36"/>
      <c r="BMM486" s="36"/>
      <c r="BMN486" s="36"/>
      <c r="BMO486" s="36"/>
      <c r="BMP486" s="36"/>
      <c r="BMQ486" s="36"/>
      <c r="BMR486" s="36"/>
      <c r="BMS486" s="36"/>
      <c r="BMT486" s="36"/>
      <c r="BMU486" s="36"/>
      <c r="BMV486" s="36"/>
      <c r="BMW486" s="36"/>
      <c r="BMX486" s="36"/>
      <c r="BMY486" s="36"/>
      <c r="BMZ486" s="36"/>
      <c r="BNA486" s="36"/>
      <c r="BNB486" s="36"/>
      <c r="BNC486" s="36"/>
      <c r="BND486" s="36"/>
      <c r="BNE486" s="36"/>
      <c r="BNF486" s="36"/>
      <c r="BNG486" s="36"/>
      <c r="BNH486" s="36"/>
      <c r="BNI486" s="36"/>
      <c r="BNJ486" s="36"/>
      <c r="BNK486" s="36"/>
      <c r="BNL486" s="36"/>
      <c r="BNM486" s="36"/>
      <c r="BNN486" s="36"/>
      <c r="BNO486" s="36"/>
      <c r="BNP486" s="36"/>
      <c r="BNQ486" s="36"/>
      <c r="BNR486" s="36"/>
      <c r="BNS486" s="36"/>
      <c r="BNT486" s="36"/>
      <c r="BNU486" s="36"/>
      <c r="BNV486" s="36"/>
      <c r="BNW486" s="36"/>
      <c r="BNX486" s="36"/>
      <c r="BNY486" s="36"/>
      <c r="BNZ486" s="36"/>
      <c r="BOA486" s="36"/>
      <c r="BOB486" s="36"/>
      <c r="BOC486" s="36"/>
      <c r="BOD486" s="36"/>
      <c r="BOE486" s="36"/>
      <c r="BOF486" s="36"/>
      <c r="BOG486" s="36"/>
      <c r="BOH486" s="36"/>
      <c r="BOI486" s="36"/>
      <c r="BOJ486" s="36"/>
      <c r="BOK486" s="36"/>
      <c r="BOL486" s="36"/>
      <c r="BOM486" s="36"/>
      <c r="BON486" s="36"/>
      <c r="BOO486" s="36"/>
      <c r="BOP486" s="36"/>
      <c r="BOQ486" s="36"/>
      <c r="BOR486" s="36"/>
      <c r="BOS486" s="36"/>
      <c r="BOT486" s="36"/>
      <c r="BOU486" s="36"/>
      <c r="BOV486" s="36"/>
      <c r="BOW486" s="36"/>
      <c r="BOX486" s="36"/>
      <c r="BOY486" s="36"/>
      <c r="BOZ486" s="36"/>
      <c r="BPA486" s="36"/>
      <c r="BPB486" s="36"/>
      <c r="BPC486" s="36"/>
      <c r="BPD486" s="36"/>
      <c r="BPE486" s="36"/>
      <c r="BPF486" s="36"/>
      <c r="BPG486" s="36"/>
      <c r="BPH486" s="36"/>
      <c r="BPI486" s="36"/>
      <c r="BPJ486" s="36"/>
      <c r="BPK486" s="36"/>
      <c r="BPL486" s="36"/>
      <c r="BPM486" s="36"/>
      <c r="BPN486" s="36"/>
      <c r="BPO486" s="36"/>
      <c r="BPP486" s="36"/>
      <c r="BPQ486" s="36"/>
      <c r="BPR486" s="36"/>
      <c r="BPS486" s="36"/>
      <c r="BPT486" s="36"/>
      <c r="BPU486" s="36"/>
      <c r="BPV486" s="36"/>
      <c r="BPW486" s="36"/>
      <c r="BPX486" s="36"/>
      <c r="BPY486" s="36"/>
      <c r="BPZ486" s="36"/>
      <c r="BQA486" s="36"/>
      <c r="BQB486" s="36"/>
      <c r="BQC486" s="36"/>
      <c r="BQD486" s="36"/>
      <c r="BQE486" s="36"/>
      <c r="BQF486" s="36"/>
      <c r="BQG486" s="36"/>
      <c r="BQH486" s="36"/>
      <c r="BQI486" s="36"/>
      <c r="BQJ486" s="36"/>
      <c r="BQK486" s="36"/>
      <c r="BQL486" s="36"/>
      <c r="BQM486" s="36"/>
      <c r="BQN486" s="36"/>
      <c r="BQO486" s="36"/>
      <c r="BQP486" s="36"/>
      <c r="BQQ486" s="36"/>
      <c r="BQR486" s="36"/>
      <c r="BQS486" s="36"/>
      <c r="BQT486" s="36"/>
      <c r="BQU486" s="36"/>
      <c r="BQV486" s="36"/>
      <c r="BQW486" s="36"/>
      <c r="BQX486" s="36"/>
      <c r="BQY486" s="36"/>
      <c r="BQZ486" s="36"/>
      <c r="BRA486" s="36"/>
      <c r="BRB486" s="36"/>
      <c r="BRC486" s="36"/>
      <c r="BRD486" s="36"/>
      <c r="BRE486" s="36"/>
      <c r="BRF486" s="36"/>
      <c r="BRG486" s="36"/>
      <c r="BRH486" s="36"/>
      <c r="BRI486" s="36"/>
      <c r="BRJ486" s="36"/>
      <c r="BRK486" s="36"/>
      <c r="BRL486" s="36"/>
      <c r="BRM486" s="36"/>
      <c r="BRN486" s="36"/>
      <c r="BRO486" s="36"/>
      <c r="BRP486" s="36"/>
      <c r="BRQ486" s="36"/>
      <c r="BRR486" s="36"/>
      <c r="BRS486" s="36"/>
      <c r="BRT486" s="36"/>
      <c r="BRU486" s="36"/>
      <c r="BRV486" s="36"/>
      <c r="BRW486" s="36"/>
      <c r="BRX486" s="36"/>
      <c r="BRY486" s="36"/>
      <c r="BRZ486" s="36"/>
      <c r="BSA486" s="36"/>
      <c r="BSB486" s="36"/>
      <c r="BSC486" s="36"/>
      <c r="BSD486" s="36"/>
      <c r="BSE486" s="36"/>
      <c r="BSF486" s="36"/>
      <c r="BSG486" s="36"/>
      <c r="BSH486" s="36"/>
      <c r="BSI486" s="36"/>
      <c r="BSJ486" s="36"/>
      <c r="BSK486" s="36"/>
      <c r="BSL486" s="36"/>
      <c r="BSM486" s="36"/>
      <c r="BSN486" s="36"/>
      <c r="BSO486" s="36"/>
      <c r="BSP486" s="36"/>
      <c r="BSQ486" s="36"/>
      <c r="BSR486" s="36"/>
      <c r="BSS486" s="36"/>
      <c r="BST486" s="36"/>
      <c r="BSU486" s="36"/>
      <c r="BSV486" s="36"/>
      <c r="BSW486" s="36"/>
      <c r="BSX486" s="36"/>
      <c r="BSY486" s="36"/>
      <c r="BSZ486" s="36"/>
      <c r="BTA486" s="36"/>
      <c r="BTB486" s="36"/>
      <c r="BTC486" s="36"/>
      <c r="BTD486" s="36"/>
      <c r="BTE486" s="36"/>
      <c r="BTF486" s="36"/>
      <c r="BTG486" s="36"/>
      <c r="BTH486" s="36"/>
      <c r="BTI486" s="36"/>
      <c r="BTJ486" s="36"/>
      <c r="BTK486" s="36"/>
      <c r="BTL486" s="36"/>
      <c r="BTM486" s="36"/>
      <c r="BTN486" s="36"/>
      <c r="BTO486" s="36"/>
      <c r="BTP486" s="36"/>
      <c r="BTQ486" s="36"/>
      <c r="BTR486" s="36"/>
      <c r="BTS486" s="36"/>
      <c r="BTT486" s="36"/>
      <c r="BTU486" s="36"/>
      <c r="BTV486" s="36"/>
      <c r="BTW486" s="36"/>
      <c r="BTX486" s="36"/>
      <c r="BTY486" s="36"/>
      <c r="BTZ486" s="36"/>
      <c r="BUA486" s="36"/>
      <c r="BUB486" s="36"/>
      <c r="BUC486" s="36"/>
      <c r="BUD486" s="36"/>
      <c r="BUE486" s="36"/>
      <c r="BUF486" s="36"/>
      <c r="BUG486" s="36"/>
      <c r="BUH486" s="36"/>
      <c r="BUI486" s="36"/>
      <c r="BUJ486" s="36"/>
      <c r="BUK486" s="36"/>
      <c r="BUL486" s="36"/>
      <c r="BUM486" s="36"/>
      <c r="BUN486" s="36"/>
      <c r="BUO486" s="36"/>
      <c r="BUP486" s="36"/>
      <c r="BUQ486" s="36"/>
      <c r="BUR486" s="36"/>
      <c r="BUS486" s="36"/>
      <c r="BUT486" s="36"/>
      <c r="BUU486" s="36"/>
      <c r="BUV486" s="36"/>
      <c r="BUW486" s="36"/>
      <c r="BUX486" s="36"/>
      <c r="BUY486" s="36"/>
      <c r="BUZ486" s="36"/>
      <c r="BVA486" s="36"/>
      <c r="BVB486" s="36"/>
      <c r="BVC486" s="36"/>
      <c r="BVD486" s="36"/>
      <c r="BVE486" s="36"/>
      <c r="BVF486" s="36"/>
      <c r="BVG486" s="36"/>
      <c r="BVH486" s="36"/>
      <c r="BVI486" s="36"/>
      <c r="BVJ486" s="36"/>
      <c r="BVK486" s="36"/>
      <c r="BVL486" s="36"/>
      <c r="BVM486" s="36"/>
      <c r="BVN486" s="36"/>
      <c r="BVO486" s="36"/>
      <c r="BVP486" s="36"/>
      <c r="BVQ486" s="36"/>
      <c r="BVR486" s="36"/>
      <c r="BVS486" s="36"/>
      <c r="BVT486" s="36"/>
      <c r="BVU486" s="36"/>
      <c r="BVV486" s="36"/>
      <c r="BVW486" s="36"/>
      <c r="BVX486" s="36"/>
      <c r="BVY486" s="36"/>
      <c r="BVZ486" s="36"/>
      <c r="BWA486" s="36"/>
      <c r="BWB486" s="36"/>
      <c r="BWC486" s="36"/>
      <c r="BWD486" s="36"/>
      <c r="BWE486" s="36"/>
      <c r="BWF486" s="36"/>
      <c r="BWG486" s="36"/>
      <c r="BWH486" s="36"/>
      <c r="BWI486" s="36"/>
      <c r="BWJ486" s="36"/>
      <c r="BWK486" s="36"/>
      <c r="BWL486" s="36"/>
      <c r="BWM486" s="36"/>
      <c r="BWN486" s="36"/>
      <c r="BWO486" s="36"/>
      <c r="BWP486" s="36"/>
      <c r="BWQ486" s="36"/>
      <c r="BWR486" s="36"/>
      <c r="BWS486" s="36"/>
      <c r="BWT486" s="36"/>
      <c r="BWU486" s="36"/>
      <c r="BWV486" s="36"/>
      <c r="BWW486" s="36"/>
      <c r="BWX486" s="36"/>
      <c r="BWY486" s="36"/>
      <c r="BWZ486" s="36"/>
      <c r="BXA486" s="36"/>
      <c r="BXB486" s="36"/>
      <c r="BXC486" s="36"/>
      <c r="BXD486" s="36"/>
      <c r="BXE486" s="36"/>
      <c r="BXF486" s="36"/>
      <c r="BXG486" s="36"/>
      <c r="BXH486" s="36"/>
      <c r="BXI486" s="36"/>
      <c r="BXJ486" s="36"/>
      <c r="BXK486" s="36"/>
      <c r="BXL486" s="36"/>
      <c r="BXM486" s="36"/>
      <c r="BXN486" s="36"/>
      <c r="BXO486" s="36"/>
      <c r="BXP486" s="36"/>
      <c r="BXQ486" s="36"/>
      <c r="BXR486" s="36"/>
      <c r="BXS486" s="36"/>
      <c r="BXT486" s="36"/>
      <c r="BXU486" s="36"/>
      <c r="BXV486" s="36"/>
      <c r="BXW486" s="36"/>
      <c r="BXX486" s="36"/>
      <c r="BXY486" s="36"/>
      <c r="BXZ486" s="36"/>
      <c r="BYA486" s="36"/>
      <c r="BYB486" s="36"/>
      <c r="BYC486" s="36"/>
      <c r="BYD486" s="36"/>
      <c r="BYE486" s="36"/>
      <c r="BYF486" s="36"/>
      <c r="BYG486" s="36"/>
      <c r="BYH486" s="36"/>
      <c r="BYI486" s="36"/>
      <c r="BYJ486" s="36"/>
      <c r="BYK486" s="36"/>
      <c r="BYL486" s="36"/>
      <c r="BYM486" s="36"/>
      <c r="BYN486" s="36"/>
      <c r="BYO486" s="36"/>
      <c r="BYP486" s="36"/>
      <c r="BYQ486" s="36"/>
      <c r="BYR486" s="36"/>
      <c r="BYS486" s="36"/>
      <c r="BYT486" s="36"/>
      <c r="BYU486" s="36"/>
      <c r="BYV486" s="36"/>
      <c r="BYW486" s="36"/>
      <c r="BYX486" s="36"/>
      <c r="BYY486" s="36"/>
      <c r="BYZ486" s="36"/>
      <c r="BZA486" s="36"/>
      <c r="BZB486" s="36"/>
      <c r="BZC486" s="36"/>
      <c r="BZD486" s="36"/>
      <c r="BZE486" s="36"/>
      <c r="BZF486" s="36"/>
      <c r="BZG486" s="36"/>
      <c r="BZH486" s="36"/>
      <c r="BZI486" s="36"/>
      <c r="BZJ486" s="36"/>
      <c r="BZK486" s="36"/>
      <c r="BZL486" s="36"/>
      <c r="BZM486" s="36"/>
      <c r="BZN486" s="36"/>
      <c r="BZO486" s="36"/>
      <c r="BZP486" s="36"/>
      <c r="BZQ486" s="36"/>
      <c r="BZR486" s="36"/>
      <c r="BZS486" s="36"/>
      <c r="BZT486" s="36"/>
      <c r="BZU486" s="36"/>
      <c r="BZV486" s="36"/>
      <c r="BZW486" s="36"/>
      <c r="BZX486" s="36"/>
      <c r="BZY486" s="36"/>
      <c r="BZZ486" s="36"/>
      <c r="CAA486" s="36"/>
      <c r="CAB486" s="36"/>
      <c r="CAC486" s="36"/>
      <c r="CAD486" s="36"/>
      <c r="CAE486" s="36"/>
      <c r="CAF486" s="36"/>
      <c r="CAG486" s="36"/>
      <c r="CAH486" s="36"/>
      <c r="CAI486" s="36"/>
      <c r="CAJ486" s="36"/>
      <c r="CAK486" s="36"/>
      <c r="CAL486" s="36"/>
      <c r="CAM486" s="36"/>
      <c r="CAN486" s="36"/>
      <c r="CAO486" s="36"/>
      <c r="CAP486" s="36"/>
      <c r="CAQ486" s="36"/>
      <c r="CAR486" s="36"/>
      <c r="CAS486" s="36"/>
      <c r="CAT486" s="36"/>
      <c r="CAU486" s="36"/>
      <c r="CAV486" s="36"/>
      <c r="CAW486" s="36"/>
      <c r="CAX486" s="36"/>
      <c r="CAY486" s="36"/>
      <c r="CAZ486" s="36"/>
      <c r="CBA486" s="36"/>
      <c r="CBB486" s="36"/>
      <c r="CBC486" s="36"/>
      <c r="CBD486" s="36"/>
      <c r="CBE486" s="36"/>
      <c r="CBF486" s="36"/>
      <c r="CBG486" s="36"/>
      <c r="CBH486" s="36"/>
      <c r="CBI486" s="36"/>
      <c r="CBJ486" s="36"/>
      <c r="CBK486" s="36"/>
      <c r="CBL486" s="36"/>
      <c r="CBM486" s="36"/>
      <c r="CBN486" s="36"/>
      <c r="CBO486" s="36"/>
      <c r="CBP486" s="36"/>
      <c r="CBQ486" s="36"/>
      <c r="CBR486" s="36"/>
      <c r="CBS486" s="36"/>
      <c r="CBT486" s="36"/>
      <c r="CBU486" s="36"/>
      <c r="CBV486" s="36"/>
      <c r="CBW486" s="36"/>
      <c r="CBX486" s="36"/>
      <c r="CBY486" s="36"/>
      <c r="CBZ486" s="36"/>
      <c r="CCA486" s="36"/>
      <c r="CCB486" s="36"/>
      <c r="CCC486" s="36"/>
      <c r="CCD486" s="36"/>
      <c r="CCE486" s="36"/>
      <c r="CCF486" s="36"/>
      <c r="CCG486" s="36"/>
      <c r="CCH486" s="36"/>
      <c r="CCI486" s="36"/>
      <c r="CCJ486" s="36"/>
      <c r="CCK486" s="36"/>
      <c r="CCL486" s="36"/>
      <c r="CCM486" s="36"/>
      <c r="CCN486" s="36"/>
      <c r="CCO486" s="36"/>
      <c r="CCP486" s="36"/>
      <c r="CCQ486" s="36"/>
      <c r="CCR486" s="36"/>
      <c r="CCS486" s="36"/>
      <c r="CCT486" s="36"/>
      <c r="CCU486" s="36"/>
      <c r="CCV486" s="36"/>
      <c r="CCW486" s="36"/>
      <c r="CCX486" s="36"/>
      <c r="CCY486" s="36"/>
      <c r="CCZ486" s="36"/>
      <c r="CDA486" s="36"/>
      <c r="CDB486" s="36"/>
      <c r="CDC486" s="36"/>
      <c r="CDD486" s="36"/>
      <c r="CDE486" s="36"/>
      <c r="CDF486" s="36"/>
      <c r="CDG486" s="36"/>
      <c r="CDH486" s="36"/>
      <c r="CDI486" s="36"/>
      <c r="CDJ486" s="36"/>
      <c r="CDK486" s="36"/>
      <c r="CDL486" s="36"/>
      <c r="CDM486" s="36"/>
      <c r="CDN486" s="36"/>
      <c r="CDO486" s="36"/>
      <c r="CDP486" s="36"/>
      <c r="CDQ486" s="36"/>
      <c r="CDR486" s="36"/>
      <c r="CDS486" s="36"/>
      <c r="CDT486" s="36"/>
      <c r="CDU486" s="36"/>
      <c r="CDV486" s="36"/>
      <c r="CDW486" s="36"/>
      <c r="CDX486" s="36"/>
      <c r="CDY486" s="36"/>
      <c r="CDZ486" s="36"/>
      <c r="CEA486" s="36"/>
      <c r="CEB486" s="36"/>
      <c r="CEC486" s="36"/>
      <c r="CED486" s="36"/>
      <c r="CEE486" s="36"/>
      <c r="CEF486" s="36"/>
      <c r="CEG486" s="36"/>
      <c r="CEH486" s="36"/>
      <c r="CEI486" s="36"/>
      <c r="CEJ486" s="36"/>
      <c r="CEK486" s="36"/>
      <c r="CEL486" s="36"/>
      <c r="CEM486" s="36"/>
      <c r="CEN486" s="36"/>
      <c r="CEO486" s="36"/>
      <c r="CEP486" s="36"/>
      <c r="CEQ486" s="36"/>
      <c r="CER486" s="36"/>
      <c r="CES486" s="36"/>
      <c r="CET486" s="36"/>
      <c r="CEU486" s="36"/>
      <c r="CEV486" s="36"/>
      <c r="CEW486" s="36"/>
      <c r="CEX486" s="36"/>
      <c r="CEY486" s="36"/>
      <c r="CEZ486" s="36"/>
      <c r="CFA486" s="36"/>
      <c r="CFB486" s="36"/>
      <c r="CFC486" s="36"/>
      <c r="CFD486" s="36"/>
      <c r="CFE486" s="36"/>
      <c r="CFF486" s="36"/>
      <c r="CFG486" s="36"/>
      <c r="CFH486" s="36"/>
      <c r="CFI486" s="36"/>
      <c r="CFJ486" s="36"/>
      <c r="CFK486" s="36"/>
      <c r="CFL486" s="36"/>
      <c r="CFM486" s="36"/>
      <c r="CFN486" s="36"/>
      <c r="CFO486" s="36"/>
      <c r="CFP486" s="36"/>
      <c r="CFQ486" s="36"/>
      <c r="CFR486" s="36"/>
      <c r="CFS486" s="36"/>
      <c r="CFT486" s="36"/>
      <c r="CFU486" s="36"/>
      <c r="CFV486" s="36"/>
      <c r="CFW486" s="36"/>
      <c r="CFX486" s="36"/>
      <c r="CFY486" s="36"/>
      <c r="CFZ486" s="36"/>
      <c r="CGA486" s="36"/>
      <c r="CGB486" s="36"/>
      <c r="CGC486" s="36"/>
      <c r="CGD486" s="36"/>
      <c r="CGE486" s="36"/>
      <c r="CGF486" s="36"/>
      <c r="CGG486" s="36"/>
      <c r="CGH486" s="36"/>
      <c r="CGI486" s="36"/>
      <c r="CGJ486" s="36"/>
      <c r="CGK486" s="36"/>
      <c r="CGL486" s="36"/>
      <c r="CGM486" s="36"/>
      <c r="CGN486" s="36"/>
      <c r="CGO486" s="36"/>
      <c r="CGP486" s="36"/>
      <c r="CGQ486" s="36"/>
      <c r="CGR486" s="36"/>
      <c r="CGS486" s="36"/>
      <c r="CGT486" s="36"/>
      <c r="CGU486" s="36"/>
      <c r="CGV486" s="36"/>
      <c r="CGW486" s="36"/>
      <c r="CGX486" s="36"/>
      <c r="CGY486" s="36"/>
      <c r="CGZ486" s="36"/>
      <c r="CHA486" s="36"/>
      <c r="CHB486" s="36"/>
      <c r="CHC486" s="36"/>
      <c r="CHD486" s="36"/>
      <c r="CHE486" s="36"/>
      <c r="CHF486" s="36"/>
      <c r="CHG486" s="36"/>
      <c r="CHH486" s="36"/>
      <c r="CHI486" s="36"/>
      <c r="CHJ486" s="36"/>
      <c r="CHK486" s="36"/>
      <c r="CHL486" s="36"/>
      <c r="CHM486" s="36"/>
      <c r="CHN486" s="36"/>
      <c r="CHO486" s="36"/>
      <c r="CHP486" s="36"/>
      <c r="CHQ486" s="36"/>
      <c r="CHR486" s="36"/>
      <c r="CHS486" s="36"/>
      <c r="CHT486" s="36"/>
      <c r="CHU486" s="36"/>
      <c r="CHV486" s="36"/>
      <c r="CHW486" s="36"/>
      <c r="CHX486" s="36"/>
      <c r="CHY486" s="36"/>
      <c r="CHZ486" s="36"/>
      <c r="CIA486" s="36"/>
      <c r="CIB486" s="36"/>
      <c r="CIC486" s="36"/>
      <c r="CID486" s="36"/>
      <c r="CIE486" s="36"/>
      <c r="CIF486" s="36"/>
      <c r="CIG486" s="36"/>
      <c r="CIH486" s="36"/>
      <c r="CII486" s="36"/>
      <c r="CIJ486" s="36"/>
      <c r="CIK486" s="36"/>
      <c r="CIL486" s="36"/>
      <c r="CIM486" s="36"/>
      <c r="CIN486" s="36"/>
      <c r="CIO486" s="36"/>
      <c r="CIP486" s="36"/>
      <c r="CIQ486" s="36"/>
      <c r="CIR486" s="36"/>
      <c r="CIS486" s="36"/>
      <c r="CIT486" s="36"/>
      <c r="CIU486" s="36"/>
      <c r="CIV486" s="36"/>
      <c r="CIW486" s="36"/>
      <c r="CIX486" s="36"/>
      <c r="CIY486" s="36"/>
      <c r="CIZ486" s="36"/>
      <c r="CJA486" s="36"/>
      <c r="CJB486" s="36"/>
      <c r="CJC486" s="36"/>
      <c r="CJD486" s="36"/>
      <c r="CJE486" s="36"/>
      <c r="CJF486" s="36"/>
      <c r="CJG486" s="36"/>
      <c r="CJH486" s="36"/>
      <c r="CJI486" s="36"/>
      <c r="CJJ486" s="36"/>
      <c r="CJK486" s="36"/>
      <c r="CJL486" s="36"/>
      <c r="CJM486" s="36"/>
      <c r="CJN486" s="36"/>
      <c r="CJO486" s="36"/>
      <c r="CJP486" s="36"/>
      <c r="CJQ486" s="36"/>
      <c r="CJR486" s="36"/>
      <c r="CJS486" s="36"/>
      <c r="CJT486" s="36"/>
      <c r="CJU486" s="36"/>
      <c r="CJV486" s="36"/>
      <c r="CJW486" s="36"/>
      <c r="CJX486" s="36"/>
      <c r="CJY486" s="36"/>
      <c r="CJZ486" s="36"/>
      <c r="CKA486" s="36"/>
      <c r="CKB486" s="36"/>
      <c r="CKC486" s="36"/>
      <c r="CKD486" s="36"/>
      <c r="CKE486" s="36"/>
      <c r="CKF486" s="36"/>
      <c r="CKG486" s="36"/>
      <c r="CKH486" s="36"/>
      <c r="CKI486" s="36"/>
      <c r="CKJ486" s="36"/>
      <c r="CKK486" s="36"/>
      <c r="CKL486" s="36"/>
      <c r="CKM486" s="36"/>
      <c r="CKN486" s="36"/>
      <c r="CKO486" s="36"/>
      <c r="CKP486" s="36"/>
      <c r="CKQ486" s="36"/>
      <c r="CKR486" s="36"/>
      <c r="CKS486" s="36"/>
      <c r="CKT486" s="36"/>
      <c r="CKU486" s="36"/>
      <c r="CKV486" s="36"/>
      <c r="CKW486" s="36"/>
      <c r="CKX486" s="36"/>
      <c r="CKY486" s="36"/>
      <c r="CKZ486" s="36"/>
      <c r="CLA486" s="36"/>
      <c r="CLB486" s="36"/>
      <c r="CLC486" s="36"/>
      <c r="CLD486" s="36"/>
      <c r="CLE486" s="36"/>
      <c r="CLF486" s="36"/>
      <c r="CLG486" s="36"/>
      <c r="CLH486" s="36"/>
      <c r="CLI486" s="36"/>
      <c r="CLJ486" s="36"/>
      <c r="CLK486" s="36"/>
      <c r="CLL486" s="36"/>
      <c r="CLM486" s="36"/>
      <c r="CLN486" s="36"/>
      <c r="CLO486" s="36"/>
      <c r="CLP486" s="36"/>
      <c r="CLQ486" s="36"/>
      <c r="CLR486" s="36"/>
      <c r="CLS486" s="36"/>
      <c r="CLT486" s="36"/>
      <c r="CLU486" s="36"/>
      <c r="CLV486" s="36"/>
      <c r="CLW486" s="36"/>
      <c r="CLX486" s="36"/>
      <c r="CLY486" s="36"/>
      <c r="CLZ486" s="36"/>
      <c r="CMA486" s="36"/>
      <c r="CMB486" s="36"/>
      <c r="CMC486" s="36"/>
      <c r="CMD486" s="36"/>
      <c r="CME486" s="36"/>
      <c r="CMF486" s="36"/>
      <c r="CMG486" s="36"/>
      <c r="CMH486" s="36"/>
      <c r="CMI486" s="36"/>
      <c r="CMJ486" s="36"/>
      <c r="CMK486" s="36"/>
      <c r="CML486" s="36"/>
      <c r="CMM486" s="36"/>
      <c r="CMN486" s="36"/>
      <c r="CMO486" s="36"/>
      <c r="CMP486" s="36"/>
      <c r="CMQ486" s="36"/>
      <c r="CMR486" s="36"/>
      <c r="CMS486" s="36"/>
      <c r="CMT486" s="36"/>
      <c r="CMU486" s="36"/>
      <c r="CMV486" s="36"/>
      <c r="CMW486" s="36"/>
      <c r="CMX486" s="36"/>
      <c r="CMY486" s="36"/>
      <c r="CMZ486" s="36"/>
      <c r="CNA486" s="36"/>
      <c r="CNB486" s="36"/>
      <c r="CNC486" s="36"/>
      <c r="CND486" s="36"/>
      <c r="CNE486" s="36"/>
      <c r="CNF486" s="36"/>
      <c r="CNG486" s="36"/>
      <c r="CNH486" s="36"/>
      <c r="CNI486" s="36"/>
      <c r="CNJ486" s="36"/>
      <c r="CNK486" s="36"/>
      <c r="CNL486" s="36"/>
      <c r="CNM486" s="36"/>
      <c r="CNN486" s="36"/>
      <c r="CNO486" s="36"/>
      <c r="CNP486" s="36"/>
      <c r="CNQ486" s="36"/>
      <c r="CNR486" s="36"/>
      <c r="CNS486" s="36"/>
      <c r="CNT486" s="36"/>
      <c r="CNU486" s="36"/>
      <c r="CNV486" s="36"/>
      <c r="CNW486" s="36"/>
      <c r="CNX486" s="36"/>
      <c r="CNY486" s="36"/>
      <c r="CNZ486" s="36"/>
      <c r="COA486" s="36"/>
      <c r="COB486" s="36"/>
      <c r="COC486" s="36"/>
      <c r="COD486" s="36"/>
      <c r="COE486" s="36"/>
      <c r="COF486" s="36"/>
      <c r="COG486" s="36"/>
      <c r="COH486" s="36"/>
      <c r="COI486" s="36"/>
      <c r="COJ486" s="36"/>
      <c r="COK486" s="36"/>
      <c r="COL486" s="36"/>
      <c r="COM486" s="36"/>
      <c r="CON486" s="36"/>
      <c r="COO486" s="36"/>
      <c r="COP486" s="36"/>
      <c r="COQ486" s="36"/>
      <c r="COR486" s="36"/>
      <c r="COS486" s="36"/>
      <c r="COT486" s="36"/>
      <c r="COU486" s="36"/>
      <c r="COV486" s="36"/>
      <c r="COW486" s="36"/>
      <c r="COX486" s="36"/>
      <c r="COY486" s="36"/>
      <c r="COZ486" s="36"/>
      <c r="CPA486" s="36"/>
      <c r="CPB486" s="36"/>
      <c r="CPC486" s="36"/>
      <c r="CPD486" s="36"/>
      <c r="CPE486" s="36"/>
      <c r="CPF486" s="36"/>
      <c r="CPG486" s="36"/>
      <c r="CPH486" s="36"/>
      <c r="CPI486" s="36"/>
      <c r="CPJ486" s="36"/>
      <c r="CPK486" s="36"/>
      <c r="CPL486" s="36"/>
      <c r="CPM486" s="36"/>
      <c r="CPN486" s="36"/>
      <c r="CPO486" s="36"/>
      <c r="CPP486" s="36"/>
      <c r="CPQ486" s="36"/>
      <c r="CPR486" s="36"/>
      <c r="CPS486" s="36"/>
      <c r="CPT486" s="36"/>
      <c r="CPU486" s="36"/>
      <c r="CPV486" s="36"/>
      <c r="CPW486" s="36"/>
      <c r="CPX486" s="36"/>
      <c r="CPY486" s="36"/>
      <c r="CPZ486" s="36"/>
      <c r="CQA486" s="36"/>
      <c r="CQB486" s="36"/>
      <c r="CQC486" s="36"/>
      <c r="CQD486" s="36"/>
      <c r="CQE486" s="36"/>
      <c r="CQF486" s="36"/>
      <c r="CQG486" s="36"/>
      <c r="CQH486" s="36"/>
      <c r="CQI486" s="36"/>
      <c r="CQJ486" s="36"/>
      <c r="CQK486" s="36"/>
      <c r="CQL486" s="36"/>
      <c r="CQM486" s="36"/>
      <c r="CQN486" s="36"/>
      <c r="CQO486" s="36"/>
      <c r="CQP486" s="36"/>
      <c r="CQQ486" s="36"/>
      <c r="CQR486" s="36"/>
      <c r="CQS486" s="36"/>
      <c r="CQT486" s="36"/>
      <c r="CQU486" s="36"/>
      <c r="CQV486" s="36"/>
      <c r="CQW486" s="36"/>
      <c r="CQX486" s="36"/>
      <c r="CQY486" s="36"/>
      <c r="CQZ486" s="36"/>
      <c r="CRA486" s="36"/>
      <c r="CRB486" s="36"/>
      <c r="CRC486" s="36"/>
      <c r="CRD486" s="36"/>
      <c r="CRE486" s="36"/>
      <c r="CRF486" s="36"/>
      <c r="CRG486" s="36"/>
      <c r="CRH486" s="36"/>
      <c r="CRI486" s="36"/>
      <c r="CRJ486" s="36"/>
      <c r="CRK486" s="36"/>
      <c r="CRL486" s="36"/>
      <c r="CRM486" s="36"/>
      <c r="CRN486" s="36"/>
      <c r="CRO486" s="36"/>
      <c r="CRP486" s="36"/>
      <c r="CRQ486" s="36"/>
      <c r="CRR486" s="36"/>
      <c r="CRS486" s="36"/>
      <c r="CRT486" s="36"/>
      <c r="CRU486" s="36"/>
      <c r="CRV486" s="36"/>
      <c r="CRW486" s="36"/>
      <c r="CRX486" s="36"/>
      <c r="CRY486" s="36"/>
      <c r="CRZ486" s="36"/>
      <c r="CSA486" s="36"/>
      <c r="CSB486" s="36"/>
      <c r="CSC486" s="36"/>
      <c r="CSD486" s="36"/>
      <c r="CSE486" s="36"/>
      <c r="CSF486" s="36"/>
      <c r="CSG486" s="36"/>
      <c r="CSH486" s="36"/>
      <c r="CSI486" s="36"/>
      <c r="CSJ486" s="36"/>
      <c r="CSK486" s="36"/>
      <c r="CSL486" s="36"/>
      <c r="CSM486" s="36"/>
      <c r="CSN486" s="36"/>
      <c r="CSO486" s="36"/>
      <c r="CSP486" s="36"/>
      <c r="CSQ486" s="36"/>
      <c r="CSR486" s="36"/>
      <c r="CSS486" s="36"/>
      <c r="CST486" s="36"/>
      <c r="CSU486" s="36"/>
      <c r="CSV486" s="36"/>
      <c r="CSW486" s="36"/>
      <c r="CSX486" s="36"/>
      <c r="CSY486" s="36"/>
      <c r="CSZ486" s="36"/>
      <c r="CTA486" s="36"/>
      <c r="CTB486" s="36"/>
      <c r="CTC486" s="36"/>
      <c r="CTD486" s="36"/>
      <c r="CTE486" s="36"/>
      <c r="CTF486" s="36"/>
      <c r="CTG486" s="36"/>
      <c r="CTH486" s="36"/>
      <c r="CTI486" s="36"/>
      <c r="CTJ486" s="36"/>
      <c r="CTK486" s="36"/>
      <c r="CTL486" s="36"/>
      <c r="CTM486" s="36"/>
      <c r="CTN486" s="36"/>
      <c r="CTO486" s="36"/>
      <c r="CTP486" s="36"/>
      <c r="CTQ486" s="36"/>
      <c r="CTR486" s="36"/>
      <c r="CTS486" s="36"/>
      <c r="CTT486" s="36"/>
      <c r="CTU486" s="36"/>
      <c r="CTV486" s="36"/>
      <c r="CTW486" s="36"/>
      <c r="CTX486" s="36"/>
      <c r="CTY486" s="36"/>
      <c r="CTZ486" s="36"/>
      <c r="CUA486" s="36"/>
      <c r="CUB486" s="36"/>
      <c r="CUC486" s="36"/>
      <c r="CUD486" s="36"/>
      <c r="CUE486" s="36"/>
      <c r="CUF486" s="36"/>
      <c r="CUG486" s="36"/>
      <c r="CUH486" s="36"/>
      <c r="CUI486" s="36"/>
      <c r="CUJ486" s="36"/>
      <c r="CUK486" s="36"/>
      <c r="CUL486" s="36"/>
      <c r="CUM486" s="36"/>
      <c r="CUN486" s="36"/>
      <c r="CUO486" s="36"/>
      <c r="CUP486" s="36"/>
      <c r="CUQ486" s="36"/>
      <c r="CUR486" s="36"/>
      <c r="CUS486" s="36"/>
      <c r="CUT486" s="36"/>
      <c r="CUU486" s="36"/>
      <c r="CUV486" s="36"/>
      <c r="CUW486" s="36"/>
      <c r="CUX486" s="36"/>
      <c r="CUY486" s="36"/>
      <c r="CUZ486" s="36"/>
      <c r="CVA486" s="36"/>
      <c r="CVB486" s="36"/>
      <c r="CVC486" s="36"/>
      <c r="CVD486" s="36"/>
      <c r="CVE486" s="36"/>
      <c r="CVF486" s="36"/>
      <c r="CVG486" s="36"/>
      <c r="CVH486" s="36"/>
      <c r="CVI486" s="36"/>
      <c r="CVJ486" s="36"/>
      <c r="CVK486" s="36"/>
      <c r="CVL486" s="36"/>
      <c r="CVM486" s="36"/>
      <c r="CVN486" s="36"/>
      <c r="CVO486" s="36"/>
      <c r="CVP486" s="36"/>
      <c r="CVQ486" s="36"/>
      <c r="CVR486" s="36"/>
      <c r="CVS486" s="36"/>
      <c r="CVT486" s="36"/>
      <c r="CVU486" s="36"/>
      <c r="CVV486" s="36"/>
      <c r="CVW486" s="36"/>
      <c r="CVX486" s="36"/>
      <c r="CVY486" s="36"/>
      <c r="CVZ486" s="36"/>
      <c r="CWA486" s="36"/>
      <c r="CWB486" s="36"/>
      <c r="CWC486" s="36"/>
      <c r="CWD486" s="36"/>
      <c r="CWE486" s="36"/>
      <c r="CWF486" s="36"/>
      <c r="CWG486" s="36"/>
      <c r="CWH486" s="36"/>
      <c r="CWI486" s="36"/>
      <c r="CWJ486" s="36"/>
      <c r="CWK486" s="36"/>
      <c r="CWL486" s="36"/>
      <c r="CWM486" s="36"/>
      <c r="CWN486" s="36"/>
      <c r="CWO486" s="36"/>
      <c r="CWP486" s="36"/>
      <c r="CWQ486" s="36"/>
      <c r="CWR486" s="36"/>
      <c r="CWS486" s="36"/>
      <c r="CWT486" s="36"/>
      <c r="CWU486" s="36"/>
      <c r="CWV486" s="36"/>
      <c r="CWW486" s="36"/>
      <c r="CWX486" s="36"/>
      <c r="CWY486" s="36"/>
      <c r="CWZ486" s="36"/>
      <c r="CXA486" s="36"/>
      <c r="CXB486" s="36"/>
      <c r="CXC486" s="36"/>
      <c r="CXD486" s="36"/>
      <c r="CXE486" s="36"/>
      <c r="CXF486" s="36"/>
      <c r="CXG486" s="36"/>
      <c r="CXH486" s="36"/>
      <c r="CXI486" s="36"/>
      <c r="CXJ486" s="36"/>
      <c r="CXK486" s="36"/>
      <c r="CXL486" s="36"/>
      <c r="CXM486" s="36"/>
      <c r="CXN486" s="36"/>
      <c r="CXO486" s="36"/>
      <c r="CXP486" s="36"/>
      <c r="CXQ486" s="36"/>
      <c r="CXR486" s="36"/>
      <c r="CXS486" s="36"/>
      <c r="CXT486" s="36"/>
      <c r="CXU486" s="36"/>
      <c r="CXV486" s="36"/>
      <c r="CXW486" s="36"/>
      <c r="CXX486" s="36"/>
      <c r="CXY486" s="36"/>
      <c r="CXZ486" s="36"/>
      <c r="CYA486" s="36"/>
      <c r="CYB486" s="36"/>
      <c r="CYC486" s="36"/>
      <c r="CYD486" s="36"/>
      <c r="CYE486" s="36"/>
      <c r="CYF486" s="36"/>
      <c r="CYG486" s="36"/>
      <c r="CYH486" s="36"/>
      <c r="CYI486" s="36"/>
      <c r="CYJ486" s="36"/>
      <c r="CYK486" s="36"/>
      <c r="CYL486" s="36"/>
      <c r="CYM486" s="36"/>
      <c r="CYN486" s="36"/>
      <c r="CYO486" s="36"/>
      <c r="CYP486" s="36"/>
      <c r="CYQ486" s="36"/>
      <c r="CYR486" s="36"/>
      <c r="CYS486" s="36"/>
      <c r="CYT486" s="36"/>
      <c r="CYU486" s="36"/>
      <c r="CYV486" s="36"/>
      <c r="CYW486" s="36"/>
      <c r="CYX486" s="36"/>
      <c r="CYY486" s="36"/>
      <c r="CYZ486" s="36"/>
      <c r="CZA486" s="36"/>
      <c r="CZB486" s="36"/>
      <c r="CZC486" s="36"/>
      <c r="CZD486" s="36"/>
      <c r="CZE486" s="36"/>
      <c r="CZF486" s="36"/>
      <c r="CZG486" s="36"/>
      <c r="CZH486" s="36"/>
      <c r="CZI486" s="36"/>
      <c r="CZJ486" s="36"/>
      <c r="CZK486" s="36"/>
      <c r="CZL486" s="36"/>
      <c r="CZM486" s="36"/>
      <c r="CZN486" s="36"/>
      <c r="CZO486" s="36"/>
      <c r="CZP486" s="36"/>
      <c r="CZQ486" s="36"/>
      <c r="CZR486" s="36"/>
      <c r="CZS486" s="36"/>
      <c r="CZT486" s="36"/>
      <c r="CZU486" s="36"/>
      <c r="CZV486" s="36"/>
      <c r="CZW486" s="36"/>
      <c r="CZX486" s="36"/>
      <c r="CZY486" s="36"/>
      <c r="CZZ486" s="36"/>
      <c r="DAA486" s="36"/>
      <c r="DAB486" s="36"/>
      <c r="DAC486" s="36"/>
      <c r="DAD486" s="36"/>
      <c r="DAE486" s="36"/>
      <c r="DAF486" s="36"/>
      <c r="DAG486" s="36"/>
      <c r="DAH486" s="36"/>
      <c r="DAI486" s="36"/>
      <c r="DAJ486" s="36"/>
      <c r="DAK486" s="36"/>
      <c r="DAL486" s="36"/>
      <c r="DAM486" s="36"/>
      <c r="DAN486" s="36"/>
      <c r="DAO486" s="36"/>
      <c r="DAP486" s="36"/>
      <c r="DAQ486" s="36"/>
      <c r="DAR486" s="36"/>
      <c r="DAS486" s="36"/>
      <c r="DAT486" s="36"/>
      <c r="DAU486" s="36"/>
      <c r="DAV486" s="36"/>
      <c r="DAW486" s="36"/>
      <c r="DAX486" s="36"/>
      <c r="DAY486" s="36"/>
      <c r="DAZ486" s="36"/>
      <c r="DBA486" s="36"/>
      <c r="DBB486" s="36"/>
      <c r="DBC486" s="36"/>
      <c r="DBD486" s="36"/>
      <c r="DBE486" s="36"/>
      <c r="DBF486" s="36"/>
      <c r="DBG486" s="36"/>
      <c r="DBH486" s="36"/>
      <c r="DBI486" s="36"/>
      <c r="DBJ486" s="36"/>
      <c r="DBK486" s="36"/>
      <c r="DBL486" s="36"/>
      <c r="DBM486" s="36"/>
      <c r="DBN486" s="36"/>
      <c r="DBO486" s="36"/>
      <c r="DBP486" s="36"/>
      <c r="DBQ486" s="36"/>
      <c r="DBR486" s="36"/>
      <c r="DBS486" s="36"/>
      <c r="DBT486" s="36"/>
      <c r="DBU486" s="36"/>
      <c r="DBV486" s="36"/>
      <c r="DBW486" s="36"/>
      <c r="DBX486" s="36"/>
      <c r="DBY486" s="36"/>
      <c r="DBZ486" s="36"/>
      <c r="DCA486" s="36"/>
      <c r="DCB486" s="36"/>
      <c r="DCC486" s="36"/>
      <c r="DCD486" s="36"/>
      <c r="DCE486" s="36"/>
      <c r="DCF486" s="36"/>
      <c r="DCG486" s="36"/>
      <c r="DCH486" s="36"/>
      <c r="DCI486" s="36"/>
      <c r="DCJ486" s="36"/>
      <c r="DCK486" s="36"/>
      <c r="DCL486" s="36"/>
      <c r="DCM486" s="36"/>
      <c r="DCN486" s="36"/>
      <c r="DCO486" s="36"/>
      <c r="DCP486" s="36"/>
      <c r="DCQ486" s="36"/>
      <c r="DCR486" s="36"/>
      <c r="DCS486" s="36"/>
      <c r="DCT486" s="36"/>
      <c r="DCU486" s="36"/>
      <c r="DCV486" s="36"/>
      <c r="DCW486" s="36"/>
      <c r="DCX486" s="36"/>
      <c r="DCY486" s="36"/>
      <c r="DCZ486" s="36"/>
      <c r="DDA486" s="36"/>
      <c r="DDB486" s="36"/>
      <c r="DDC486" s="36"/>
      <c r="DDD486" s="36"/>
      <c r="DDE486" s="36"/>
      <c r="DDF486" s="36"/>
      <c r="DDG486" s="36"/>
      <c r="DDH486" s="36"/>
      <c r="DDI486" s="36"/>
      <c r="DDJ486" s="36"/>
      <c r="DDK486" s="36"/>
      <c r="DDL486" s="36"/>
      <c r="DDM486" s="36"/>
      <c r="DDN486" s="36"/>
      <c r="DDO486" s="36"/>
      <c r="DDP486" s="36"/>
      <c r="DDQ486" s="36"/>
      <c r="DDR486" s="36"/>
      <c r="DDS486" s="36"/>
      <c r="DDT486" s="36"/>
      <c r="DDU486" s="36"/>
      <c r="DDV486" s="36"/>
      <c r="DDW486" s="36"/>
      <c r="DDX486" s="36"/>
      <c r="DDY486" s="36"/>
      <c r="DDZ486" s="36"/>
      <c r="DEA486" s="36"/>
      <c r="DEB486" s="36"/>
      <c r="DEC486" s="36"/>
      <c r="DED486" s="36"/>
      <c r="DEE486" s="36"/>
      <c r="DEF486" s="36"/>
      <c r="DEG486" s="36"/>
      <c r="DEH486" s="36"/>
      <c r="DEI486" s="36"/>
      <c r="DEJ486" s="36"/>
      <c r="DEK486" s="36"/>
      <c r="DEL486" s="36"/>
      <c r="DEM486" s="36"/>
      <c r="DEN486" s="36"/>
      <c r="DEO486" s="36"/>
      <c r="DEP486" s="36"/>
      <c r="DEQ486" s="36"/>
      <c r="DER486" s="36"/>
      <c r="DES486" s="36"/>
      <c r="DET486" s="36"/>
      <c r="DEU486" s="36"/>
      <c r="DEV486" s="36"/>
      <c r="DEW486" s="36"/>
      <c r="DEX486" s="36"/>
      <c r="DEY486" s="36"/>
      <c r="DEZ486" s="36"/>
      <c r="DFA486" s="36"/>
      <c r="DFB486" s="36"/>
      <c r="DFC486" s="36"/>
      <c r="DFD486" s="36"/>
      <c r="DFE486" s="36"/>
      <c r="DFF486" s="36"/>
      <c r="DFG486" s="36"/>
      <c r="DFH486" s="36"/>
      <c r="DFI486" s="36"/>
      <c r="DFJ486" s="36"/>
      <c r="DFK486" s="36"/>
      <c r="DFL486" s="36"/>
      <c r="DFM486" s="36"/>
      <c r="DFN486" s="36"/>
      <c r="DFO486" s="36"/>
      <c r="DFP486" s="36"/>
      <c r="DFQ486" s="36"/>
      <c r="DFR486" s="36"/>
      <c r="DFS486" s="36"/>
      <c r="DFT486" s="36"/>
      <c r="DFU486" s="36"/>
      <c r="DFV486" s="36"/>
      <c r="DFW486" s="36"/>
      <c r="DFX486" s="36"/>
      <c r="DFY486" s="36"/>
      <c r="DFZ486" s="36"/>
      <c r="DGA486" s="36"/>
      <c r="DGB486" s="36"/>
      <c r="DGC486" s="36"/>
      <c r="DGD486" s="36"/>
      <c r="DGE486" s="36"/>
      <c r="DGF486" s="36"/>
      <c r="DGG486" s="36"/>
      <c r="DGH486" s="36"/>
      <c r="DGI486" s="36"/>
      <c r="DGJ486" s="36"/>
      <c r="DGK486" s="36"/>
      <c r="DGL486" s="36"/>
      <c r="DGM486" s="36"/>
      <c r="DGN486" s="36"/>
      <c r="DGO486" s="36"/>
      <c r="DGP486" s="36"/>
      <c r="DGQ486" s="36"/>
      <c r="DGR486" s="36"/>
      <c r="DGS486" s="36"/>
      <c r="DGT486" s="36"/>
      <c r="DGU486" s="36"/>
      <c r="DGV486" s="36"/>
      <c r="DGW486" s="36"/>
      <c r="DGX486" s="36"/>
      <c r="DGY486" s="36"/>
      <c r="DGZ486" s="36"/>
      <c r="DHA486" s="36"/>
      <c r="DHB486" s="36"/>
      <c r="DHC486" s="36"/>
      <c r="DHD486" s="36"/>
      <c r="DHE486" s="36"/>
      <c r="DHF486" s="36"/>
      <c r="DHG486" s="36"/>
      <c r="DHH486" s="36"/>
      <c r="DHI486" s="36"/>
      <c r="DHJ486" s="36"/>
      <c r="DHK486" s="36"/>
      <c r="DHL486" s="36"/>
      <c r="DHM486" s="36"/>
      <c r="DHN486" s="36"/>
      <c r="DHO486" s="36"/>
      <c r="DHP486" s="36"/>
      <c r="DHQ486" s="36"/>
      <c r="DHR486" s="36"/>
      <c r="DHS486" s="36"/>
      <c r="DHT486" s="36"/>
      <c r="DHU486" s="36"/>
      <c r="DHV486" s="36"/>
      <c r="DHW486" s="36"/>
      <c r="DHX486" s="36"/>
      <c r="DHY486" s="36"/>
      <c r="DHZ486" s="36"/>
      <c r="DIA486" s="36"/>
      <c r="DIB486" s="36"/>
      <c r="DIC486" s="36"/>
      <c r="DID486" s="36"/>
      <c r="DIE486" s="36"/>
      <c r="DIF486" s="36"/>
      <c r="DIG486" s="36"/>
      <c r="DIH486" s="36"/>
      <c r="DII486" s="36"/>
      <c r="DIJ486" s="36"/>
      <c r="DIK486" s="36"/>
      <c r="DIL486" s="36"/>
      <c r="DIM486" s="36"/>
      <c r="DIN486" s="36"/>
      <c r="DIO486" s="36"/>
      <c r="DIP486" s="36"/>
      <c r="DIQ486" s="36"/>
      <c r="DIR486" s="36"/>
      <c r="DIS486" s="36"/>
      <c r="DIT486" s="36"/>
      <c r="DIU486" s="36"/>
      <c r="DIV486" s="36"/>
      <c r="DIW486" s="36"/>
      <c r="DIX486" s="36"/>
      <c r="DIY486" s="36"/>
      <c r="DIZ486" s="36"/>
      <c r="DJA486" s="36"/>
      <c r="DJB486" s="36"/>
      <c r="DJC486" s="36"/>
      <c r="DJD486" s="36"/>
      <c r="DJE486" s="36"/>
      <c r="DJF486" s="36"/>
      <c r="DJG486" s="36"/>
      <c r="DJH486" s="36"/>
      <c r="DJI486" s="36"/>
      <c r="DJJ486" s="36"/>
      <c r="DJK486" s="36"/>
      <c r="DJL486" s="36"/>
      <c r="DJM486" s="36"/>
      <c r="DJN486" s="36"/>
      <c r="DJO486" s="36"/>
      <c r="DJP486" s="36"/>
      <c r="DJQ486" s="36"/>
      <c r="DJR486" s="36"/>
      <c r="DJS486" s="36"/>
      <c r="DJT486" s="36"/>
      <c r="DJU486" s="36"/>
      <c r="DJV486" s="36"/>
      <c r="DJW486" s="36"/>
      <c r="DJX486" s="36"/>
      <c r="DJY486" s="36"/>
      <c r="DJZ486" s="36"/>
      <c r="DKA486" s="36"/>
      <c r="DKB486" s="36"/>
      <c r="DKC486" s="36"/>
      <c r="DKD486" s="36"/>
      <c r="DKE486" s="36"/>
      <c r="DKF486" s="36"/>
      <c r="DKG486" s="36"/>
      <c r="DKH486" s="36"/>
      <c r="DKI486" s="36"/>
      <c r="DKJ486" s="36"/>
      <c r="DKK486" s="36"/>
      <c r="DKL486" s="36"/>
      <c r="DKM486" s="36"/>
      <c r="DKN486" s="36"/>
      <c r="DKO486" s="36"/>
      <c r="DKP486" s="36"/>
      <c r="DKQ486" s="36"/>
      <c r="DKR486" s="36"/>
      <c r="DKS486" s="36"/>
      <c r="DKT486" s="36"/>
      <c r="DKU486" s="36"/>
      <c r="DKV486" s="36"/>
      <c r="DKW486" s="36"/>
      <c r="DKX486" s="36"/>
      <c r="DKY486" s="36"/>
      <c r="DKZ486" s="36"/>
      <c r="DLA486" s="36"/>
      <c r="DLB486" s="36"/>
      <c r="DLC486" s="36"/>
      <c r="DLD486" s="36"/>
      <c r="DLE486" s="36"/>
      <c r="DLF486" s="36"/>
      <c r="DLG486" s="36"/>
      <c r="DLH486" s="36"/>
      <c r="DLI486" s="36"/>
      <c r="DLJ486" s="36"/>
      <c r="DLK486" s="36"/>
      <c r="DLL486" s="36"/>
      <c r="DLM486" s="36"/>
      <c r="DLN486" s="36"/>
      <c r="DLO486" s="36"/>
      <c r="DLP486" s="36"/>
      <c r="DLQ486" s="36"/>
      <c r="DLR486" s="36"/>
      <c r="DLS486" s="36"/>
      <c r="DLT486" s="36"/>
      <c r="DLU486" s="36"/>
      <c r="DLV486" s="36"/>
      <c r="DLW486" s="36"/>
      <c r="DLX486" s="36"/>
      <c r="DLY486" s="36"/>
      <c r="DLZ486" s="36"/>
      <c r="DMA486" s="36"/>
      <c r="DMB486" s="36"/>
      <c r="DMC486" s="36"/>
      <c r="DMD486" s="36"/>
      <c r="DME486" s="36"/>
      <c r="DMF486" s="36"/>
      <c r="DMG486" s="36"/>
      <c r="DMH486" s="36"/>
      <c r="DMI486" s="36"/>
      <c r="DMJ486" s="36"/>
      <c r="DMK486" s="36"/>
      <c r="DML486" s="36"/>
      <c r="DMM486" s="36"/>
      <c r="DMN486" s="36"/>
      <c r="DMO486" s="36"/>
      <c r="DMP486" s="36"/>
      <c r="DMQ486" s="36"/>
      <c r="DMR486" s="36"/>
      <c r="DMS486" s="36"/>
      <c r="DMT486" s="36"/>
      <c r="DMU486" s="36"/>
      <c r="DMV486" s="36"/>
      <c r="DMW486" s="36"/>
      <c r="DMX486" s="36"/>
      <c r="DMY486" s="36"/>
      <c r="DMZ486" s="36"/>
      <c r="DNA486" s="36"/>
      <c r="DNB486" s="36"/>
      <c r="DNC486" s="36"/>
      <c r="DND486" s="36"/>
      <c r="DNE486" s="36"/>
      <c r="DNF486" s="36"/>
      <c r="DNG486" s="36"/>
      <c r="DNH486" s="36"/>
      <c r="DNI486" s="36"/>
      <c r="DNJ486" s="36"/>
      <c r="DNK486" s="36"/>
      <c r="DNL486" s="36"/>
      <c r="DNM486" s="36"/>
      <c r="DNN486" s="36"/>
      <c r="DNO486" s="36"/>
      <c r="DNP486" s="36"/>
      <c r="DNQ486" s="36"/>
      <c r="DNR486" s="36"/>
      <c r="DNS486" s="36"/>
      <c r="DNT486" s="36"/>
      <c r="DNU486" s="36"/>
      <c r="DNV486" s="36"/>
      <c r="DNW486" s="36"/>
      <c r="DNX486" s="36"/>
      <c r="DNY486" s="36"/>
      <c r="DNZ486" s="36"/>
      <c r="DOA486" s="36"/>
      <c r="DOB486" s="36"/>
      <c r="DOC486" s="36"/>
      <c r="DOD486" s="36"/>
      <c r="DOE486" s="36"/>
      <c r="DOF486" s="36"/>
      <c r="DOG486" s="36"/>
      <c r="DOH486" s="36"/>
      <c r="DOI486" s="36"/>
      <c r="DOJ486" s="36"/>
      <c r="DOK486" s="36"/>
      <c r="DOL486" s="36"/>
      <c r="DOM486" s="36"/>
      <c r="DON486" s="36"/>
      <c r="DOO486" s="36"/>
      <c r="DOP486" s="36"/>
      <c r="DOQ486" s="36"/>
      <c r="DOR486" s="36"/>
      <c r="DOS486" s="36"/>
      <c r="DOT486" s="36"/>
      <c r="DOU486" s="36"/>
      <c r="DOV486" s="36"/>
      <c r="DOW486" s="36"/>
      <c r="DOX486" s="36"/>
      <c r="DOY486" s="36"/>
      <c r="DOZ486" s="36"/>
      <c r="DPA486" s="36"/>
      <c r="DPB486" s="36"/>
      <c r="DPC486" s="36"/>
      <c r="DPD486" s="36"/>
      <c r="DPE486" s="36"/>
      <c r="DPF486" s="36"/>
      <c r="DPG486" s="36"/>
      <c r="DPH486" s="36"/>
      <c r="DPI486" s="36"/>
      <c r="DPJ486" s="36"/>
      <c r="DPK486" s="36"/>
      <c r="DPL486" s="36"/>
      <c r="DPM486" s="36"/>
      <c r="DPN486" s="36"/>
      <c r="DPO486" s="36"/>
      <c r="DPP486" s="36"/>
      <c r="DPQ486" s="36"/>
      <c r="DPR486" s="36"/>
      <c r="DPS486" s="36"/>
      <c r="DPT486" s="36"/>
      <c r="DPU486" s="36"/>
      <c r="DPV486" s="36"/>
      <c r="DPW486" s="36"/>
      <c r="DPX486" s="36"/>
      <c r="DPY486" s="36"/>
      <c r="DPZ486" s="36"/>
      <c r="DQA486" s="36"/>
      <c r="DQB486" s="36"/>
      <c r="DQC486" s="36"/>
      <c r="DQD486" s="36"/>
      <c r="DQE486" s="36"/>
      <c r="DQF486" s="36"/>
      <c r="DQG486" s="36"/>
      <c r="DQH486" s="36"/>
      <c r="DQI486" s="36"/>
      <c r="DQJ486" s="36"/>
      <c r="DQK486" s="36"/>
      <c r="DQL486" s="36"/>
      <c r="DQM486" s="36"/>
      <c r="DQN486" s="36"/>
      <c r="DQO486" s="36"/>
      <c r="DQP486" s="36"/>
      <c r="DQQ486" s="36"/>
      <c r="DQR486" s="36"/>
      <c r="DQS486" s="36"/>
      <c r="DQT486" s="36"/>
      <c r="DQU486" s="36"/>
      <c r="DQV486" s="36"/>
      <c r="DQW486" s="36"/>
      <c r="DQX486" s="36"/>
      <c r="DQY486" s="36"/>
      <c r="DQZ486" s="36"/>
      <c r="DRA486" s="36"/>
      <c r="DRB486" s="36"/>
      <c r="DRC486" s="36"/>
      <c r="DRD486" s="36"/>
      <c r="DRE486" s="36"/>
      <c r="DRF486" s="36"/>
      <c r="DRG486" s="36"/>
      <c r="DRH486" s="36"/>
      <c r="DRI486" s="36"/>
      <c r="DRJ486" s="36"/>
      <c r="DRK486" s="36"/>
      <c r="DRL486" s="36"/>
      <c r="DRM486" s="36"/>
      <c r="DRN486" s="36"/>
      <c r="DRO486" s="36"/>
      <c r="DRP486" s="36"/>
      <c r="DRQ486" s="36"/>
      <c r="DRR486" s="36"/>
      <c r="DRS486" s="36"/>
      <c r="DRT486" s="36"/>
      <c r="DRU486" s="36"/>
      <c r="DRV486" s="36"/>
      <c r="DRW486" s="36"/>
      <c r="DRX486" s="36"/>
      <c r="DRY486" s="36"/>
      <c r="DRZ486" s="36"/>
      <c r="DSA486" s="36"/>
      <c r="DSB486" s="36"/>
      <c r="DSC486" s="36"/>
      <c r="DSD486" s="36"/>
      <c r="DSE486" s="36"/>
      <c r="DSF486" s="36"/>
      <c r="DSG486" s="36"/>
      <c r="DSH486" s="36"/>
      <c r="DSI486" s="36"/>
      <c r="DSJ486" s="36"/>
      <c r="DSK486" s="36"/>
      <c r="DSL486" s="36"/>
      <c r="DSM486" s="36"/>
      <c r="DSN486" s="36"/>
      <c r="DSO486" s="36"/>
      <c r="DSP486" s="36"/>
      <c r="DSQ486" s="36"/>
      <c r="DSR486" s="36"/>
      <c r="DSS486" s="36"/>
      <c r="DST486" s="36"/>
      <c r="DSU486" s="36"/>
      <c r="DSV486" s="36"/>
      <c r="DSW486" s="36"/>
      <c r="DSX486" s="36"/>
      <c r="DSY486" s="36"/>
      <c r="DSZ486" s="36"/>
      <c r="DTA486" s="36"/>
      <c r="DTB486" s="36"/>
      <c r="DTC486" s="36"/>
      <c r="DTD486" s="36"/>
      <c r="DTE486" s="36"/>
      <c r="DTF486" s="36"/>
      <c r="DTG486" s="36"/>
      <c r="DTH486" s="36"/>
      <c r="DTI486" s="36"/>
      <c r="DTJ486" s="36"/>
      <c r="DTK486" s="36"/>
      <c r="DTL486" s="36"/>
      <c r="DTM486" s="36"/>
      <c r="DTN486" s="36"/>
      <c r="DTO486" s="36"/>
      <c r="DTP486" s="36"/>
      <c r="DTQ486" s="36"/>
      <c r="DTR486" s="36"/>
      <c r="DTS486" s="36"/>
      <c r="DTT486" s="36"/>
      <c r="DTU486" s="36"/>
      <c r="DTV486" s="36"/>
      <c r="DTW486" s="36"/>
      <c r="DTX486" s="36"/>
      <c r="DTY486" s="36"/>
      <c r="DTZ486" s="36"/>
      <c r="DUA486" s="36"/>
      <c r="DUB486" s="36"/>
      <c r="DUC486" s="36"/>
      <c r="DUD486" s="36"/>
      <c r="DUE486" s="36"/>
      <c r="DUF486" s="36"/>
      <c r="DUG486" s="36"/>
      <c r="DUH486" s="36"/>
      <c r="DUI486" s="36"/>
      <c r="DUJ486" s="36"/>
      <c r="DUK486" s="36"/>
      <c r="DUL486" s="36"/>
      <c r="DUM486" s="36"/>
      <c r="DUN486" s="36"/>
      <c r="DUO486" s="36"/>
      <c r="DUP486" s="36"/>
      <c r="DUQ486" s="36"/>
      <c r="DUR486" s="36"/>
      <c r="DUS486" s="36"/>
      <c r="DUT486" s="36"/>
      <c r="DUU486" s="36"/>
      <c r="DUV486" s="36"/>
      <c r="DUW486" s="36"/>
      <c r="DUX486" s="36"/>
      <c r="DUY486" s="36"/>
      <c r="DUZ486" s="36"/>
      <c r="DVA486" s="36"/>
      <c r="DVB486" s="36"/>
      <c r="DVC486" s="36"/>
      <c r="DVD486" s="36"/>
      <c r="DVE486" s="36"/>
      <c r="DVF486" s="36"/>
      <c r="DVG486" s="36"/>
      <c r="DVH486" s="36"/>
      <c r="DVI486" s="36"/>
      <c r="DVJ486" s="36"/>
      <c r="DVK486" s="36"/>
      <c r="DVL486" s="36"/>
      <c r="DVM486" s="36"/>
      <c r="DVN486" s="36"/>
      <c r="DVO486" s="36"/>
      <c r="DVP486" s="36"/>
      <c r="DVQ486" s="36"/>
      <c r="DVR486" s="36"/>
      <c r="DVS486" s="36"/>
      <c r="DVT486" s="36"/>
      <c r="DVU486" s="36"/>
      <c r="DVV486" s="36"/>
      <c r="DVW486" s="36"/>
      <c r="DVX486" s="36"/>
      <c r="DVY486" s="36"/>
      <c r="DVZ486" s="36"/>
      <c r="DWA486" s="36"/>
      <c r="DWB486" s="36"/>
      <c r="DWC486" s="36"/>
      <c r="DWD486" s="36"/>
      <c r="DWE486" s="36"/>
      <c r="DWF486" s="36"/>
      <c r="DWG486" s="36"/>
      <c r="DWH486" s="36"/>
      <c r="DWI486" s="36"/>
      <c r="DWJ486" s="36"/>
      <c r="DWK486" s="36"/>
      <c r="DWL486" s="36"/>
      <c r="DWM486" s="36"/>
      <c r="DWN486" s="36"/>
      <c r="DWO486" s="36"/>
      <c r="DWP486" s="36"/>
      <c r="DWQ486" s="36"/>
      <c r="DWR486" s="36"/>
      <c r="DWS486" s="36"/>
      <c r="DWT486" s="36"/>
      <c r="DWU486" s="36"/>
      <c r="DWV486" s="36"/>
      <c r="DWW486" s="36"/>
      <c r="DWX486" s="36"/>
      <c r="DWY486" s="36"/>
      <c r="DWZ486" s="36"/>
      <c r="DXA486" s="36"/>
      <c r="DXB486" s="36"/>
      <c r="DXC486" s="36"/>
      <c r="DXD486" s="36"/>
      <c r="DXE486" s="36"/>
      <c r="DXF486" s="36"/>
      <c r="DXG486" s="36"/>
      <c r="DXH486" s="36"/>
      <c r="DXI486" s="36"/>
      <c r="DXJ486" s="36"/>
      <c r="DXK486" s="36"/>
      <c r="DXL486" s="36"/>
      <c r="DXM486" s="36"/>
      <c r="DXN486" s="36"/>
      <c r="DXO486" s="36"/>
      <c r="DXP486" s="36"/>
      <c r="DXQ486" s="36"/>
      <c r="DXR486" s="36"/>
      <c r="DXS486" s="36"/>
      <c r="DXT486" s="36"/>
      <c r="DXU486" s="36"/>
      <c r="DXV486" s="36"/>
      <c r="DXW486" s="36"/>
      <c r="DXX486" s="36"/>
      <c r="DXY486" s="36"/>
      <c r="DXZ486" s="36"/>
      <c r="DYA486" s="36"/>
      <c r="DYB486" s="36"/>
      <c r="DYC486" s="36"/>
      <c r="DYD486" s="36"/>
      <c r="DYE486" s="36"/>
      <c r="DYF486" s="36"/>
      <c r="DYG486" s="36"/>
      <c r="DYH486" s="36"/>
      <c r="DYI486" s="36"/>
      <c r="DYJ486" s="36"/>
      <c r="DYK486" s="36"/>
      <c r="DYL486" s="36"/>
      <c r="DYM486" s="36"/>
      <c r="DYN486" s="36"/>
      <c r="DYO486" s="36"/>
      <c r="DYP486" s="36"/>
      <c r="DYQ486" s="36"/>
      <c r="DYR486" s="36"/>
      <c r="DYS486" s="36"/>
      <c r="DYT486" s="36"/>
      <c r="DYU486" s="36"/>
      <c r="DYV486" s="36"/>
      <c r="DYW486" s="36"/>
      <c r="DYX486" s="36"/>
      <c r="DYY486" s="36"/>
      <c r="DYZ486" s="36"/>
      <c r="DZA486" s="36"/>
      <c r="DZB486" s="36"/>
      <c r="DZC486" s="36"/>
      <c r="DZD486" s="36"/>
      <c r="DZE486" s="36"/>
      <c r="DZF486" s="36"/>
      <c r="DZG486" s="36"/>
      <c r="DZH486" s="36"/>
      <c r="DZI486" s="36"/>
      <c r="DZJ486" s="36"/>
      <c r="DZK486" s="36"/>
      <c r="DZL486" s="36"/>
      <c r="DZM486" s="36"/>
      <c r="DZN486" s="36"/>
      <c r="DZO486" s="36"/>
      <c r="DZP486" s="36"/>
      <c r="DZQ486" s="36"/>
      <c r="DZR486" s="36"/>
      <c r="DZS486" s="36"/>
      <c r="DZT486" s="36"/>
      <c r="DZU486" s="36"/>
      <c r="DZV486" s="36"/>
      <c r="DZW486" s="36"/>
      <c r="DZX486" s="36"/>
      <c r="DZY486" s="36"/>
      <c r="DZZ486" s="36"/>
      <c r="EAA486" s="36"/>
      <c r="EAB486" s="36"/>
      <c r="EAC486" s="36"/>
      <c r="EAD486" s="36"/>
      <c r="EAE486" s="36"/>
      <c r="EAF486" s="36"/>
      <c r="EAG486" s="36"/>
      <c r="EAH486" s="36"/>
      <c r="EAI486" s="36"/>
      <c r="EAJ486" s="36"/>
      <c r="EAK486" s="36"/>
      <c r="EAL486" s="36"/>
      <c r="EAM486" s="36"/>
      <c r="EAN486" s="36"/>
      <c r="EAO486" s="36"/>
      <c r="EAP486" s="36"/>
      <c r="EAQ486" s="36"/>
      <c r="EAR486" s="36"/>
      <c r="EAS486" s="36"/>
      <c r="EAT486" s="36"/>
      <c r="EAU486" s="36"/>
      <c r="EAV486" s="36"/>
      <c r="EAW486" s="36"/>
      <c r="EAX486" s="36"/>
      <c r="EAY486" s="36"/>
      <c r="EAZ486" s="36"/>
      <c r="EBA486" s="36"/>
      <c r="EBB486" s="36"/>
      <c r="EBC486" s="36"/>
      <c r="EBD486" s="36"/>
      <c r="EBE486" s="36"/>
      <c r="EBF486" s="36"/>
      <c r="EBG486" s="36"/>
      <c r="EBH486" s="36"/>
      <c r="EBI486" s="36"/>
      <c r="EBJ486" s="36"/>
      <c r="EBK486" s="36"/>
      <c r="EBL486" s="36"/>
      <c r="EBM486" s="36"/>
      <c r="EBN486" s="36"/>
      <c r="EBO486" s="36"/>
      <c r="EBP486" s="36"/>
      <c r="EBQ486" s="36"/>
      <c r="EBR486" s="36"/>
      <c r="EBS486" s="36"/>
      <c r="EBT486" s="36"/>
      <c r="EBU486" s="36"/>
      <c r="EBV486" s="36"/>
      <c r="EBW486" s="36"/>
      <c r="EBX486" s="36"/>
      <c r="EBY486" s="36"/>
      <c r="EBZ486" s="36"/>
      <c r="ECA486" s="36"/>
      <c r="ECB486" s="36"/>
      <c r="ECC486" s="36"/>
      <c r="ECD486" s="36"/>
      <c r="ECE486" s="36"/>
      <c r="ECF486" s="36"/>
      <c r="ECG486" s="36"/>
      <c r="ECH486" s="36"/>
      <c r="ECI486" s="36"/>
      <c r="ECJ486" s="36"/>
      <c r="ECK486" s="36"/>
      <c r="ECL486" s="36"/>
      <c r="ECM486" s="36"/>
      <c r="ECN486" s="36"/>
      <c r="ECO486" s="36"/>
      <c r="ECP486" s="36"/>
      <c r="ECQ486" s="36"/>
      <c r="ECR486" s="36"/>
      <c r="ECS486" s="36"/>
      <c r="ECT486" s="36"/>
      <c r="ECU486" s="36"/>
      <c r="ECV486" s="36"/>
      <c r="ECW486" s="36"/>
      <c r="ECX486" s="36"/>
      <c r="ECY486" s="36"/>
      <c r="ECZ486" s="36"/>
      <c r="EDA486" s="36"/>
      <c r="EDB486" s="36"/>
      <c r="EDC486" s="36"/>
      <c r="EDD486" s="36"/>
      <c r="EDE486" s="36"/>
      <c r="EDF486" s="36"/>
      <c r="EDG486" s="36"/>
      <c r="EDH486" s="36"/>
      <c r="EDI486" s="36"/>
      <c r="EDJ486" s="36"/>
      <c r="EDK486" s="36"/>
      <c r="EDL486" s="36"/>
      <c r="EDM486" s="36"/>
      <c r="EDN486" s="36"/>
      <c r="EDO486" s="36"/>
      <c r="EDP486" s="36"/>
      <c r="EDQ486" s="36"/>
      <c r="EDR486" s="36"/>
      <c r="EDS486" s="36"/>
      <c r="EDT486" s="36"/>
      <c r="EDU486" s="36"/>
      <c r="EDV486" s="36"/>
      <c r="EDW486" s="36"/>
      <c r="EDX486" s="36"/>
      <c r="EDY486" s="36"/>
      <c r="EDZ486" s="36"/>
      <c r="EEA486" s="36"/>
      <c r="EEB486" s="36"/>
      <c r="EEC486" s="36"/>
      <c r="EED486" s="36"/>
      <c r="EEE486" s="36"/>
      <c r="EEF486" s="36"/>
      <c r="EEG486" s="36"/>
      <c r="EEH486" s="36"/>
      <c r="EEI486" s="36"/>
      <c r="EEJ486" s="36"/>
      <c r="EEK486" s="36"/>
      <c r="EEL486" s="36"/>
      <c r="EEM486" s="36"/>
      <c r="EEN486" s="36"/>
      <c r="EEO486" s="36"/>
      <c r="EEP486" s="36"/>
      <c r="EEQ486" s="36"/>
      <c r="EER486" s="36"/>
      <c r="EES486" s="36"/>
      <c r="EET486" s="36"/>
      <c r="EEU486" s="36"/>
      <c r="EEV486" s="36"/>
      <c r="EEW486" s="36"/>
      <c r="EEX486" s="36"/>
      <c r="EEY486" s="36"/>
      <c r="EEZ486" s="36"/>
      <c r="EFA486" s="36"/>
      <c r="EFB486" s="36"/>
      <c r="EFC486" s="36"/>
      <c r="EFD486" s="36"/>
      <c r="EFE486" s="36"/>
      <c r="EFF486" s="36"/>
      <c r="EFG486" s="36"/>
      <c r="EFH486" s="36"/>
      <c r="EFI486" s="36"/>
      <c r="EFJ486" s="36"/>
      <c r="EFK486" s="36"/>
      <c r="EFL486" s="36"/>
      <c r="EFM486" s="36"/>
      <c r="EFN486" s="36"/>
      <c r="EFO486" s="36"/>
      <c r="EFP486" s="36"/>
      <c r="EFQ486" s="36"/>
      <c r="EFR486" s="36"/>
      <c r="EFS486" s="36"/>
      <c r="EFT486" s="36"/>
      <c r="EFU486" s="36"/>
      <c r="EFV486" s="36"/>
      <c r="EFW486" s="36"/>
      <c r="EFX486" s="36"/>
      <c r="EFY486" s="36"/>
      <c r="EFZ486" s="36"/>
      <c r="EGA486" s="36"/>
      <c r="EGB486" s="36"/>
      <c r="EGC486" s="36"/>
      <c r="EGD486" s="36"/>
      <c r="EGE486" s="36"/>
      <c r="EGF486" s="36"/>
      <c r="EGG486" s="36"/>
      <c r="EGH486" s="36"/>
      <c r="EGI486" s="36"/>
      <c r="EGJ486" s="36"/>
      <c r="EGK486" s="36"/>
      <c r="EGL486" s="36"/>
      <c r="EGM486" s="36"/>
      <c r="EGN486" s="36"/>
      <c r="EGO486" s="36"/>
      <c r="EGP486" s="36"/>
      <c r="EGQ486" s="36"/>
      <c r="EGR486" s="36"/>
      <c r="EGS486" s="36"/>
      <c r="EGT486" s="36"/>
      <c r="EGU486" s="36"/>
      <c r="EGV486" s="36"/>
      <c r="EGW486" s="36"/>
      <c r="EGX486" s="36"/>
      <c r="EGY486" s="36"/>
      <c r="EGZ486" s="36"/>
      <c r="EHA486" s="36"/>
      <c r="EHB486" s="36"/>
      <c r="EHC486" s="36"/>
      <c r="EHD486" s="36"/>
      <c r="EHE486" s="36"/>
      <c r="EHF486" s="36"/>
      <c r="EHG486" s="36"/>
      <c r="EHH486" s="36"/>
      <c r="EHI486" s="36"/>
      <c r="EHJ486" s="36"/>
      <c r="EHK486" s="36"/>
      <c r="EHL486" s="36"/>
      <c r="EHM486" s="36"/>
      <c r="EHN486" s="36"/>
      <c r="EHO486" s="36"/>
      <c r="EHP486" s="36"/>
      <c r="EHQ486" s="36"/>
      <c r="EHR486" s="36"/>
      <c r="EHS486" s="36"/>
      <c r="EHT486" s="36"/>
      <c r="EHU486" s="36"/>
      <c r="EHV486" s="36"/>
      <c r="EHW486" s="36"/>
      <c r="EHX486" s="36"/>
      <c r="EHY486" s="36"/>
      <c r="EHZ486" s="36"/>
      <c r="EIA486" s="36"/>
      <c r="EIB486" s="36"/>
      <c r="EIC486" s="36"/>
      <c r="EID486" s="36"/>
      <c r="EIE486" s="36"/>
      <c r="EIF486" s="36"/>
      <c r="EIG486" s="36"/>
      <c r="EIH486" s="36"/>
      <c r="EII486" s="36"/>
      <c r="EIJ486" s="36"/>
      <c r="EIK486" s="36"/>
      <c r="EIL486" s="36"/>
      <c r="EIM486" s="36"/>
      <c r="EIN486" s="36"/>
      <c r="EIO486" s="36"/>
      <c r="EIP486" s="36"/>
      <c r="EIQ486" s="36"/>
      <c r="EIR486" s="36"/>
      <c r="EIS486" s="36"/>
      <c r="EIT486" s="36"/>
      <c r="EIU486" s="36"/>
      <c r="EIV486" s="36"/>
      <c r="EIW486" s="36"/>
      <c r="EIX486" s="36"/>
      <c r="EIY486" s="36"/>
      <c r="EIZ486" s="36"/>
      <c r="EJA486" s="36"/>
      <c r="EJB486" s="36"/>
      <c r="EJC486" s="36"/>
      <c r="EJD486" s="36"/>
      <c r="EJE486" s="36"/>
      <c r="EJF486" s="36"/>
      <c r="EJG486" s="36"/>
      <c r="EJH486" s="36"/>
      <c r="EJI486" s="36"/>
      <c r="EJJ486" s="36"/>
      <c r="EJK486" s="36"/>
      <c r="EJL486" s="36"/>
      <c r="EJM486" s="36"/>
      <c r="EJN486" s="36"/>
      <c r="EJO486" s="36"/>
      <c r="EJP486" s="36"/>
      <c r="EJQ486" s="36"/>
      <c r="EJR486" s="36"/>
      <c r="EJS486" s="36"/>
      <c r="EJT486" s="36"/>
      <c r="EJU486" s="36"/>
      <c r="EJV486" s="36"/>
      <c r="EJW486" s="36"/>
      <c r="EJX486" s="36"/>
      <c r="EJY486" s="36"/>
      <c r="EJZ486" s="36"/>
      <c r="EKA486" s="36"/>
      <c r="EKB486" s="36"/>
      <c r="EKC486" s="36"/>
      <c r="EKD486" s="36"/>
      <c r="EKE486" s="36"/>
      <c r="EKF486" s="36"/>
      <c r="EKG486" s="36"/>
      <c r="EKH486" s="36"/>
      <c r="EKI486" s="36"/>
      <c r="EKJ486" s="36"/>
      <c r="EKK486" s="36"/>
      <c r="EKL486" s="36"/>
      <c r="EKM486" s="36"/>
      <c r="EKN486" s="36"/>
      <c r="EKO486" s="36"/>
      <c r="EKP486" s="36"/>
      <c r="EKQ486" s="36"/>
      <c r="EKR486" s="36"/>
      <c r="EKS486" s="36"/>
      <c r="EKT486" s="36"/>
      <c r="EKU486" s="36"/>
      <c r="EKV486" s="36"/>
      <c r="EKW486" s="36"/>
      <c r="EKX486" s="36"/>
      <c r="EKY486" s="36"/>
      <c r="EKZ486" s="36"/>
      <c r="ELA486" s="36"/>
      <c r="ELB486" s="36"/>
      <c r="ELC486" s="36"/>
      <c r="ELD486" s="36"/>
      <c r="ELE486" s="36"/>
      <c r="ELF486" s="36"/>
      <c r="ELG486" s="36"/>
      <c r="ELH486" s="36"/>
      <c r="ELI486" s="36"/>
      <c r="ELJ486" s="36"/>
      <c r="ELK486" s="36"/>
      <c r="ELL486" s="36"/>
      <c r="ELM486" s="36"/>
      <c r="ELN486" s="36"/>
      <c r="ELO486" s="36"/>
      <c r="ELP486" s="36"/>
      <c r="ELQ486" s="36"/>
      <c r="ELR486" s="36"/>
      <c r="ELS486" s="36"/>
      <c r="ELT486" s="36"/>
      <c r="ELU486" s="36"/>
      <c r="ELV486" s="36"/>
      <c r="ELW486" s="36"/>
      <c r="ELX486" s="36"/>
      <c r="ELY486" s="36"/>
      <c r="ELZ486" s="36"/>
      <c r="EMA486" s="36"/>
      <c r="EMB486" s="36"/>
      <c r="EMC486" s="36"/>
      <c r="EMD486" s="36"/>
      <c r="EME486" s="36"/>
      <c r="EMF486" s="36"/>
      <c r="EMG486" s="36"/>
      <c r="EMH486" s="36"/>
      <c r="EMI486" s="36"/>
      <c r="EMJ486" s="36"/>
      <c r="EMK486" s="36"/>
      <c r="EML486" s="36"/>
      <c r="EMM486" s="36"/>
      <c r="EMN486" s="36"/>
      <c r="EMO486" s="36"/>
      <c r="EMP486" s="36"/>
      <c r="EMQ486" s="36"/>
      <c r="EMR486" s="36"/>
      <c r="EMS486" s="36"/>
      <c r="EMT486" s="36"/>
      <c r="EMU486" s="36"/>
      <c r="EMV486" s="36"/>
      <c r="EMW486" s="36"/>
      <c r="EMX486" s="36"/>
      <c r="EMY486" s="36"/>
      <c r="EMZ486" s="36"/>
      <c r="ENA486" s="36"/>
      <c r="ENB486" s="36"/>
      <c r="ENC486" s="36"/>
      <c r="END486" s="36"/>
      <c r="ENE486" s="36"/>
      <c r="ENF486" s="36"/>
      <c r="ENG486" s="36"/>
      <c r="ENH486" s="36"/>
      <c r="ENI486" s="36"/>
      <c r="ENJ486" s="36"/>
      <c r="ENK486" s="36"/>
      <c r="ENL486" s="36"/>
      <c r="ENM486" s="36"/>
      <c r="ENN486" s="36"/>
      <c r="ENO486" s="36"/>
      <c r="ENP486" s="36"/>
      <c r="ENQ486" s="36"/>
      <c r="ENR486" s="36"/>
      <c r="ENS486" s="36"/>
      <c r="ENT486" s="36"/>
      <c r="ENU486" s="36"/>
      <c r="ENV486" s="36"/>
      <c r="ENW486" s="36"/>
      <c r="ENX486" s="36"/>
      <c r="ENY486" s="36"/>
      <c r="ENZ486" s="36"/>
      <c r="EOA486" s="36"/>
      <c r="EOB486" s="36"/>
      <c r="EOC486" s="36"/>
      <c r="EOD486" s="36"/>
      <c r="EOE486" s="36"/>
      <c r="EOF486" s="36"/>
      <c r="EOG486" s="36"/>
      <c r="EOH486" s="36"/>
      <c r="EOI486" s="36"/>
      <c r="EOJ486" s="36"/>
      <c r="EOK486" s="36"/>
      <c r="EOL486" s="36"/>
      <c r="EOM486" s="36"/>
      <c r="EON486" s="36"/>
      <c r="EOO486" s="36"/>
      <c r="EOP486" s="36"/>
      <c r="EOQ486" s="36"/>
      <c r="EOR486" s="36"/>
      <c r="EOS486" s="36"/>
      <c r="EOT486" s="36"/>
      <c r="EOU486" s="36"/>
      <c r="EOV486" s="36"/>
      <c r="EOW486" s="36"/>
      <c r="EOX486" s="36"/>
      <c r="EOY486" s="36"/>
      <c r="EOZ486" s="36"/>
      <c r="EPA486" s="36"/>
      <c r="EPB486" s="36"/>
      <c r="EPC486" s="36"/>
      <c r="EPD486" s="36"/>
      <c r="EPE486" s="36"/>
      <c r="EPF486" s="36"/>
      <c r="EPG486" s="36"/>
      <c r="EPH486" s="36"/>
      <c r="EPI486" s="36"/>
      <c r="EPJ486" s="36"/>
      <c r="EPK486" s="36"/>
      <c r="EPL486" s="36"/>
      <c r="EPM486" s="36"/>
      <c r="EPN486" s="36"/>
      <c r="EPO486" s="36"/>
      <c r="EPP486" s="36"/>
      <c r="EPQ486" s="36"/>
      <c r="EPR486" s="36"/>
      <c r="EPS486" s="36"/>
      <c r="EPT486" s="36"/>
      <c r="EPU486" s="36"/>
      <c r="EPV486" s="36"/>
      <c r="EPW486" s="36"/>
      <c r="EPX486" s="36"/>
      <c r="EPY486" s="36"/>
      <c r="EPZ486" s="36"/>
      <c r="EQA486" s="36"/>
      <c r="EQB486" s="36"/>
      <c r="EQC486" s="36"/>
      <c r="EQD486" s="36"/>
      <c r="EQE486" s="36"/>
      <c r="EQF486" s="36"/>
      <c r="EQG486" s="36"/>
      <c r="EQH486" s="36"/>
      <c r="EQI486" s="36"/>
      <c r="EQJ486" s="36"/>
      <c r="EQK486" s="36"/>
      <c r="EQL486" s="36"/>
      <c r="EQM486" s="36"/>
      <c r="EQN486" s="36"/>
      <c r="EQO486" s="36"/>
      <c r="EQP486" s="36"/>
      <c r="EQQ486" s="36"/>
      <c r="EQR486" s="36"/>
      <c r="EQS486" s="36"/>
      <c r="EQT486" s="36"/>
      <c r="EQU486" s="36"/>
      <c r="EQV486" s="36"/>
      <c r="EQW486" s="36"/>
      <c r="EQX486" s="36"/>
      <c r="EQY486" s="36"/>
      <c r="EQZ486" s="36"/>
      <c r="ERA486" s="36"/>
      <c r="ERB486" s="36"/>
      <c r="ERC486" s="36"/>
      <c r="ERD486" s="36"/>
      <c r="ERE486" s="36"/>
      <c r="ERF486" s="36"/>
      <c r="ERG486" s="36"/>
      <c r="ERH486" s="36"/>
      <c r="ERI486" s="36"/>
      <c r="ERJ486" s="36"/>
      <c r="ERK486" s="36"/>
      <c r="ERL486" s="36"/>
      <c r="ERM486" s="36"/>
      <c r="ERN486" s="36"/>
      <c r="ERO486" s="36"/>
      <c r="ERP486" s="36"/>
      <c r="ERQ486" s="36"/>
      <c r="ERR486" s="36"/>
      <c r="ERS486" s="36"/>
      <c r="ERT486" s="36"/>
      <c r="ERU486" s="36"/>
      <c r="ERV486" s="36"/>
      <c r="ERW486" s="36"/>
      <c r="ERX486" s="36"/>
      <c r="ERY486" s="36"/>
      <c r="ERZ486" s="36"/>
      <c r="ESA486" s="36"/>
      <c r="ESB486" s="36"/>
      <c r="ESC486" s="36"/>
      <c r="ESD486" s="36"/>
      <c r="ESE486" s="36"/>
      <c r="ESF486" s="36"/>
      <c r="ESG486" s="36"/>
      <c r="ESH486" s="36"/>
      <c r="ESI486" s="36"/>
      <c r="ESJ486" s="36"/>
      <c r="ESK486" s="36"/>
      <c r="ESL486" s="36"/>
      <c r="ESM486" s="36"/>
      <c r="ESN486" s="36"/>
      <c r="ESO486" s="36"/>
      <c r="ESP486" s="36"/>
      <c r="ESQ486" s="36"/>
      <c r="ESR486" s="36"/>
      <c r="ESS486" s="36"/>
      <c r="EST486" s="36"/>
      <c r="ESU486" s="36"/>
      <c r="ESV486" s="36"/>
      <c r="ESW486" s="36"/>
      <c r="ESX486" s="36"/>
      <c r="ESY486" s="36"/>
      <c r="ESZ486" s="36"/>
      <c r="ETA486" s="36"/>
      <c r="ETB486" s="36"/>
      <c r="ETC486" s="36"/>
      <c r="ETD486" s="36"/>
      <c r="ETE486" s="36"/>
      <c r="ETF486" s="36"/>
      <c r="ETG486" s="36"/>
      <c r="ETH486" s="36"/>
      <c r="ETI486" s="36"/>
      <c r="ETJ486" s="36"/>
      <c r="ETK486" s="36"/>
      <c r="ETL486" s="36"/>
      <c r="ETM486" s="36"/>
      <c r="ETN486" s="36"/>
      <c r="ETO486" s="36"/>
      <c r="ETP486" s="36"/>
      <c r="ETQ486" s="36"/>
      <c r="ETR486" s="36"/>
      <c r="ETS486" s="36"/>
      <c r="ETT486" s="36"/>
      <c r="ETU486" s="36"/>
      <c r="ETV486" s="36"/>
      <c r="ETW486" s="36"/>
      <c r="ETX486" s="36"/>
      <c r="ETY486" s="36"/>
      <c r="ETZ486" s="36"/>
      <c r="EUA486" s="36"/>
      <c r="EUB486" s="36"/>
      <c r="EUC486" s="36"/>
      <c r="EUD486" s="36"/>
      <c r="EUE486" s="36"/>
      <c r="EUF486" s="36"/>
      <c r="EUG486" s="36"/>
      <c r="EUH486" s="36"/>
      <c r="EUI486" s="36"/>
      <c r="EUJ486" s="36"/>
      <c r="EUK486" s="36"/>
      <c r="EUL486" s="36"/>
      <c r="EUM486" s="36"/>
      <c r="EUN486" s="36"/>
      <c r="EUO486" s="36"/>
      <c r="EUP486" s="36"/>
      <c r="EUQ486" s="36"/>
      <c r="EUR486" s="36"/>
      <c r="EUS486" s="36"/>
      <c r="EUT486" s="36"/>
      <c r="EUU486" s="36"/>
      <c r="EUV486" s="36"/>
      <c r="EUW486" s="36"/>
      <c r="EUX486" s="36"/>
      <c r="EUY486" s="36"/>
      <c r="EUZ486" s="36"/>
      <c r="EVA486" s="36"/>
      <c r="EVB486" s="36"/>
      <c r="EVC486" s="36"/>
      <c r="EVD486" s="36"/>
      <c r="EVE486" s="36"/>
      <c r="EVF486" s="36"/>
      <c r="EVG486" s="36"/>
      <c r="EVH486" s="36"/>
      <c r="EVI486" s="36"/>
      <c r="EVJ486" s="36"/>
      <c r="EVK486" s="36"/>
      <c r="EVL486" s="36"/>
      <c r="EVM486" s="36"/>
      <c r="EVN486" s="36"/>
      <c r="EVO486" s="36"/>
      <c r="EVP486" s="36"/>
      <c r="EVQ486" s="36"/>
      <c r="EVR486" s="36"/>
      <c r="EVS486" s="36"/>
      <c r="EVT486" s="36"/>
      <c r="EVU486" s="36"/>
      <c r="EVV486" s="36"/>
      <c r="EVW486" s="36"/>
      <c r="EVX486" s="36"/>
      <c r="EVY486" s="36"/>
      <c r="EVZ486" s="36"/>
      <c r="EWA486" s="36"/>
      <c r="EWB486" s="36"/>
      <c r="EWC486" s="36"/>
      <c r="EWD486" s="36"/>
      <c r="EWE486" s="36"/>
      <c r="EWF486" s="36"/>
      <c r="EWG486" s="36"/>
      <c r="EWH486" s="36"/>
      <c r="EWI486" s="36"/>
      <c r="EWJ486" s="36"/>
      <c r="EWK486" s="36"/>
      <c r="EWL486" s="36"/>
      <c r="EWM486" s="36"/>
      <c r="EWN486" s="36"/>
      <c r="EWO486" s="36"/>
      <c r="EWP486" s="36"/>
      <c r="EWQ486" s="36"/>
      <c r="EWR486" s="36"/>
      <c r="EWS486" s="36"/>
      <c r="EWT486" s="36"/>
      <c r="EWU486" s="36"/>
      <c r="EWV486" s="36"/>
      <c r="EWW486" s="36"/>
      <c r="EWX486" s="36"/>
      <c r="EWY486" s="36"/>
      <c r="EWZ486" s="36"/>
      <c r="EXA486" s="36"/>
      <c r="EXB486" s="36"/>
      <c r="EXC486" s="36"/>
      <c r="EXD486" s="36"/>
      <c r="EXE486" s="36"/>
      <c r="EXF486" s="36"/>
      <c r="EXG486" s="36"/>
      <c r="EXH486" s="36"/>
      <c r="EXI486" s="36"/>
      <c r="EXJ486" s="36"/>
      <c r="EXK486" s="36"/>
      <c r="EXL486" s="36"/>
      <c r="EXM486" s="36"/>
      <c r="EXN486" s="36"/>
      <c r="EXO486" s="36"/>
      <c r="EXP486" s="36"/>
      <c r="EXQ486" s="36"/>
      <c r="EXR486" s="36"/>
      <c r="EXS486" s="36"/>
      <c r="EXT486" s="36"/>
      <c r="EXU486" s="36"/>
      <c r="EXV486" s="36"/>
      <c r="EXW486" s="36"/>
      <c r="EXX486" s="36"/>
      <c r="EXY486" s="36"/>
      <c r="EXZ486" s="36"/>
      <c r="EYA486" s="36"/>
      <c r="EYB486" s="36"/>
      <c r="EYC486" s="36"/>
      <c r="EYD486" s="36"/>
      <c r="EYE486" s="36"/>
      <c r="EYF486" s="36"/>
      <c r="EYG486" s="36"/>
      <c r="EYH486" s="36"/>
      <c r="EYI486" s="36"/>
      <c r="EYJ486" s="36"/>
      <c r="EYK486" s="36"/>
      <c r="EYL486" s="36"/>
      <c r="EYM486" s="36"/>
      <c r="EYN486" s="36"/>
      <c r="EYO486" s="36"/>
      <c r="EYP486" s="36"/>
      <c r="EYQ486" s="36"/>
      <c r="EYR486" s="36"/>
      <c r="EYS486" s="36"/>
      <c r="EYT486" s="36"/>
      <c r="EYU486" s="36"/>
      <c r="EYV486" s="36"/>
      <c r="EYW486" s="36"/>
      <c r="EYX486" s="36"/>
      <c r="EYY486" s="36"/>
      <c r="EYZ486" s="36"/>
      <c r="EZA486" s="36"/>
      <c r="EZB486" s="36"/>
      <c r="EZC486" s="36"/>
      <c r="EZD486" s="36"/>
      <c r="EZE486" s="36"/>
      <c r="EZF486" s="36"/>
      <c r="EZG486" s="36"/>
      <c r="EZH486" s="36"/>
      <c r="EZI486" s="36"/>
      <c r="EZJ486" s="36"/>
      <c r="EZK486" s="36"/>
      <c r="EZL486" s="36"/>
      <c r="EZM486" s="36"/>
      <c r="EZN486" s="36"/>
      <c r="EZO486" s="36"/>
      <c r="EZP486" s="36"/>
      <c r="EZQ486" s="36"/>
      <c r="EZR486" s="36"/>
      <c r="EZS486" s="36"/>
      <c r="EZT486" s="36"/>
      <c r="EZU486" s="36"/>
      <c r="EZV486" s="36"/>
      <c r="EZW486" s="36"/>
      <c r="EZX486" s="36"/>
      <c r="EZY486" s="36"/>
      <c r="EZZ486" s="36"/>
      <c r="FAA486" s="36"/>
      <c r="FAB486" s="36"/>
      <c r="FAC486" s="36"/>
      <c r="FAD486" s="36"/>
      <c r="FAE486" s="36"/>
      <c r="FAF486" s="36"/>
      <c r="FAG486" s="36"/>
      <c r="FAH486" s="36"/>
      <c r="FAI486" s="36"/>
      <c r="FAJ486" s="36"/>
      <c r="FAK486" s="36"/>
      <c r="FAL486" s="36"/>
      <c r="FAM486" s="36"/>
      <c r="FAN486" s="36"/>
      <c r="FAO486" s="36"/>
      <c r="FAP486" s="36"/>
      <c r="FAQ486" s="36"/>
      <c r="FAR486" s="36"/>
      <c r="FAS486" s="36"/>
      <c r="FAT486" s="36"/>
      <c r="FAU486" s="36"/>
      <c r="FAV486" s="36"/>
      <c r="FAW486" s="36"/>
      <c r="FAX486" s="36"/>
      <c r="FAY486" s="36"/>
      <c r="FAZ486" s="36"/>
      <c r="FBA486" s="36"/>
      <c r="FBB486" s="36"/>
      <c r="FBC486" s="36"/>
      <c r="FBD486" s="36"/>
      <c r="FBE486" s="36"/>
      <c r="FBF486" s="36"/>
      <c r="FBG486" s="36"/>
      <c r="FBH486" s="36"/>
      <c r="FBI486" s="36"/>
      <c r="FBJ486" s="36"/>
      <c r="FBK486" s="36"/>
      <c r="FBL486" s="36"/>
      <c r="FBM486" s="36"/>
      <c r="FBN486" s="36"/>
      <c r="FBO486" s="36"/>
      <c r="FBP486" s="36"/>
      <c r="FBQ486" s="36"/>
      <c r="FBR486" s="36"/>
      <c r="FBS486" s="36"/>
      <c r="FBT486" s="36"/>
      <c r="FBU486" s="36"/>
      <c r="FBV486" s="36"/>
      <c r="FBW486" s="36"/>
      <c r="FBX486" s="36"/>
      <c r="FBY486" s="36"/>
      <c r="FBZ486" s="36"/>
      <c r="FCA486" s="36"/>
      <c r="FCB486" s="36"/>
      <c r="FCC486" s="36"/>
      <c r="FCD486" s="36"/>
      <c r="FCE486" s="36"/>
      <c r="FCF486" s="36"/>
      <c r="FCG486" s="36"/>
      <c r="FCH486" s="36"/>
      <c r="FCI486" s="36"/>
      <c r="FCJ486" s="36"/>
      <c r="FCK486" s="36"/>
      <c r="FCL486" s="36"/>
      <c r="FCM486" s="36"/>
      <c r="FCN486" s="36"/>
      <c r="FCO486" s="36"/>
      <c r="FCP486" s="36"/>
      <c r="FCQ486" s="36"/>
      <c r="FCR486" s="36"/>
      <c r="FCS486" s="36"/>
      <c r="FCT486" s="36"/>
      <c r="FCU486" s="36"/>
      <c r="FCV486" s="36"/>
      <c r="FCW486" s="36"/>
      <c r="FCX486" s="36"/>
      <c r="FCY486" s="36"/>
      <c r="FCZ486" s="36"/>
      <c r="FDA486" s="36"/>
      <c r="FDB486" s="36"/>
      <c r="FDC486" s="36"/>
      <c r="FDD486" s="36"/>
      <c r="FDE486" s="36"/>
      <c r="FDF486" s="36"/>
      <c r="FDG486" s="36"/>
      <c r="FDH486" s="36"/>
      <c r="FDI486" s="36"/>
      <c r="FDJ486" s="36"/>
      <c r="FDK486" s="36"/>
      <c r="FDL486" s="36"/>
      <c r="FDM486" s="36"/>
      <c r="FDN486" s="36"/>
      <c r="FDO486" s="36"/>
      <c r="FDP486" s="36"/>
      <c r="FDQ486" s="36"/>
      <c r="FDR486" s="36"/>
      <c r="FDS486" s="36"/>
      <c r="FDT486" s="36"/>
      <c r="FDU486" s="36"/>
      <c r="FDV486" s="36"/>
      <c r="FDW486" s="36"/>
      <c r="FDX486" s="36"/>
      <c r="FDY486" s="36"/>
      <c r="FDZ486" s="36"/>
      <c r="FEA486" s="36"/>
      <c r="FEB486" s="36"/>
      <c r="FEC486" s="36"/>
      <c r="FED486" s="36"/>
      <c r="FEE486" s="36"/>
      <c r="FEF486" s="36"/>
      <c r="FEG486" s="36"/>
      <c r="FEH486" s="36"/>
      <c r="FEI486" s="36"/>
      <c r="FEJ486" s="36"/>
      <c r="FEK486" s="36"/>
      <c r="FEL486" s="36"/>
      <c r="FEM486" s="36"/>
      <c r="FEN486" s="36"/>
      <c r="FEO486" s="36"/>
      <c r="FEP486" s="36"/>
      <c r="FEQ486" s="36"/>
      <c r="FER486" s="36"/>
      <c r="FES486" s="36"/>
      <c r="FET486" s="36"/>
      <c r="FEU486" s="36"/>
      <c r="FEV486" s="36"/>
      <c r="FEW486" s="36"/>
      <c r="FEX486" s="36"/>
      <c r="FEY486" s="36"/>
      <c r="FEZ486" s="36"/>
      <c r="FFA486" s="36"/>
      <c r="FFB486" s="36"/>
      <c r="FFC486" s="36"/>
      <c r="FFD486" s="36"/>
      <c r="FFE486" s="36"/>
      <c r="FFF486" s="36"/>
      <c r="FFG486" s="36"/>
      <c r="FFH486" s="36"/>
      <c r="FFI486" s="36"/>
      <c r="FFJ486" s="36"/>
      <c r="FFK486" s="36"/>
      <c r="FFL486" s="36"/>
      <c r="FFM486" s="36"/>
      <c r="FFN486" s="36"/>
      <c r="FFO486" s="36"/>
      <c r="FFP486" s="36"/>
      <c r="FFQ486" s="36"/>
      <c r="FFR486" s="36"/>
      <c r="FFS486" s="36"/>
      <c r="FFT486" s="36"/>
      <c r="FFU486" s="36"/>
      <c r="FFV486" s="36"/>
      <c r="FFW486" s="36"/>
      <c r="FFX486" s="36"/>
      <c r="FFY486" s="36"/>
      <c r="FFZ486" s="36"/>
      <c r="FGA486" s="36"/>
      <c r="FGB486" s="36"/>
      <c r="FGC486" s="36"/>
      <c r="FGD486" s="36"/>
      <c r="FGE486" s="36"/>
      <c r="FGF486" s="36"/>
      <c r="FGG486" s="36"/>
      <c r="FGH486" s="36"/>
      <c r="FGI486" s="36"/>
      <c r="FGJ486" s="36"/>
      <c r="FGK486" s="36"/>
      <c r="FGL486" s="36"/>
      <c r="FGM486" s="36"/>
      <c r="FGN486" s="36"/>
      <c r="FGO486" s="36"/>
      <c r="FGP486" s="36"/>
      <c r="FGQ486" s="36"/>
      <c r="FGR486" s="36"/>
      <c r="FGS486" s="36"/>
      <c r="FGT486" s="36"/>
      <c r="FGU486" s="36"/>
      <c r="FGV486" s="36"/>
      <c r="FGW486" s="36"/>
      <c r="FGX486" s="36"/>
      <c r="FGY486" s="36"/>
      <c r="FGZ486" s="36"/>
      <c r="FHA486" s="36"/>
      <c r="FHB486" s="36"/>
      <c r="FHC486" s="36"/>
      <c r="FHD486" s="36"/>
      <c r="FHE486" s="36"/>
      <c r="FHF486" s="36"/>
      <c r="FHG486" s="36"/>
      <c r="FHH486" s="36"/>
      <c r="FHI486" s="36"/>
      <c r="FHJ486" s="36"/>
      <c r="FHK486" s="36"/>
      <c r="FHL486" s="36"/>
      <c r="FHM486" s="36"/>
      <c r="FHN486" s="36"/>
      <c r="FHO486" s="36"/>
      <c r="FHP486" s="36"/>
      <c r="FHQ486" s="36"/>
      <c r="FHR486" s="36"/>
      <c r="FHS486" s="36"/>
      <c r="FHT486" s="36"/>
      <c r="FHU486" s="36"/>
      <c r="FHV486" s="36"/>
      <c r="FHW486" s="36"/>
      <c r="FHX486" s="36"/>
      <c r="FHY486" s="36"/>
      <c r="FHZ486" s="36"/>
      <c r="FIA486" s="36"/>
      <c r="FIB486" s="36"/>
      <c r="FIC486" s="36"/>
      <c r="FID486" s="36"/>
      <c r="FIE486" s="36"/>
      <c r="FIF486" s="36"/>
      <c r="FIG486" s="36"/>
      <c r="FIH486" s="36"/>
      <c r="FII486" s="36"/>
      <c r="FIJ486" s="36"/>
      <c r="FIK486" s="36"/>
      <c r="FIL486" s="36"/>
      <c r="FIM486" s="36"/>
      <c r="FIN486" s="36"/>
      <c r="FIO486" s="36"/>
      <c r="FIP486" s="36"/>
      <c r="FIQ486" s="36"/>
      <c r="FIR486" s="36"/>
      <c r="FIS486" s="36"/>
      <c r="FIT486" s="36"/>
      <c r="FIU486" s="36"/>
      <c r="FIV486" s="36"/>
      <c r="FIW486" s="36"/>
      <c r="FIX486" s="36"/>
      <c r="FIY486" s="36"/>
      <c r="FIZ486" s="36"/>
      <c r="FJA486" s="36"/>
      <c r="FJB486" s="36"/>
      <c r="FJC486" s="36"/>
      <c r="FJD486" s="36"/>
      <c r="FJE486" s="36"/>
      <c r="FJF486" s="36"/>
      <c r="FJG486" s="36"/>
      <c r="FJH486" s="36"/>
      <c r="FJI486" s="36"/>
      <c r="FJJ486" s="36"/>
      <c r="FJK486" s="36"/>
      <c r="FJL486" s="36"/>
      <c r="FJM486" s="36"/>
      <c r="FJN486" s="36"/>
      <c r="FJO486" s="36"/>
      <c r="FJP486" s="36"/>
      <c r="FJQ486" s="36"/>
      <c r="FJR486" s="36"/>
      <c r="FJS486" s="36"/>
      <c r="FJT486" s="36"/>
      <c r="FJU486" s="36"/>
      <c r="FJV486" s="36"/>
      <c r="FJW486" s="36"/>
      <c r="FJX486" s="36"/>
      <c r="FJY486" s="36"/>
      <c r="FJZ486" s="36"/>
      <c r="FKA486" s="36"/>
      <c r="FKB486" s="36"/>
      <c r="FKC486" s="36"/>
      <c r="FKD486" s="36"/>
      <c r="FKE486" s="36"/>
      <c r="FKF486" s="36"/>
      <c r="FKG486" s="36"/>
      <c r="FKH486" s="36"/>
      <c r="FKI486" s="36"/>
      <c r="FKJ486" s="36"/>
      <c r="FKK486" s="36"/>
      <c r="FKL486" s="36"/>
      <c r="FKM486" s="36"/>
      <c r="FKN486" s="36"/>
      <c r="FKO486" s="36"/>
      <c r="FKP486" s="36"/>
      <c r="FKQ486" s="36"/>
      <c r="FKR486" s="36"/>
      <c r="FKS486" s="36"/>
      <c r="FKT486" s="36"/>
      <c r="FKU486" s="36"/>
      <c r="FKV486" s="36"/>
      <c r="FKW486" s="36"/>
      <c r="FKX486" s="36"/>
      <c r="FKY486" s="36"/>
      <c r="FKZ486" s="36"/>
      <c r="FLA486" s="36"/>
      <c r="FLB486" s="36"/>
      <c r="FLC486" s="36"/>
      <c r="FLD486" s="36"/>
      <c r="FLE486" s="36"/>
      <c r="FLF486" s="36"/>
      <c r="FLG486" s="36"/>
      <c r="FLH486" s="36"/>
      <c r="FLI486" s="36"/>
      <c r="FLJ486" s="36"/>
      <c r="FLK486" s="36"/>
      <c r="FLL486" s="36"/>
      <c r="FLM486" s="36"/>
      <c r="FLN486" s="36"/>
      <c r="FLO486" s="36"/>
      <c r="FLP486" s="36"/>
      <c r="FLQ486" s="36"/>
      <c r="FLR486" s="36"/>
      <c r="FLS486" s="36"/>
      <c r="FLT486" s="36"/>
      <c r="FLU486" s="36"/>
      <c r="FLV486" s="36"/>
      <c r="FLW486" s="36"/>
      <c r="FLX486" s="36"/>
      <c r="FLY486" s="36"/>
      <c r="FLZ486" s="36"/>
      <c r="FMA486" s="36"/>
      <c r="FMB486" s="36"/>
      <c r="FMC486" s="36"/>
      <c r="FMD486" s="36"/>
      <c r="FME486" s="36"/>
      <c r="FMF486" s="36"/>
      <c r="FMG486" s="36"/>
      <c r="FMH486" s="36"/>
      <c r="FMI486" s="36"/>
      <c r="FMJ486" s="36"/>
      <c r="FMK486" s="36"/>
      <c r="FML486" s="36"/>
      <c r="FMM486" s="36"/>
      <c r="FMN486" s="36"/>
      <c r="FMO486" s="36"/>
      <c r="FMP486" s="36"/>
      <c r="FMQ486" s="36"/>
      <c r="FMR486" s="36"/>
      <c r="FMS486" s="36"/>
      <c r="FMT486" s="36"/>
      <c r="FMU486" s="36"/>
      <c r="FMV486" s="36"/>
      <c r="FMW486" s="36"/>
      <c r="FMX486" s="36"/>
      <c r="FMY486" s="36"/>
      <c r="FMZ486" s="36"/>
      <c r="FNA486" s="36"/>
      <c r="FNB486" s="36"/>
      <c r="FNC486" s="36"/>
      <c r="FND486" s="36"/>
      <c r="FNE486" s="36"/>
      <c r="FNF486" s="36"/>
      <c r="FNG486" s="36"/>
      <c r="FNH486" s="36"/>
      <c r="FNI486" s="36"/>
      <c r="FNJ486" s="36"/>
      <c r="FNK486" s="36"/>
      <c r="FNL486" s="36"/>
      <c r="FNM486" s="36"/>
      <c r="FNN486" s="36"/>
      <c r="FNO486" s="36"/>
      <c r="FNP486" s="36"/>
      <c r="FNQ486" s="36"/>
      <c r="FNR486" s="36"/>
      <c r="FNS486" s="36"/>
      <c r="FNT486" s="36"/>
      <c r="FNU486" s="36"/>
      <c r="FNV486" s="36"/>
      <c r="FNW486" s="36"/>
      <c r="FNX486" s="36"/>
      <c r="FNY486" s="36"/>
      <c r="FNZ486" s="36"/>
      <c r="FOA486" s="36"/>
      <c r="FOB486" s="36"/>
      <c r="FOC486" s="36"/>
      <c r="FOD486" s="36"/>
      <c r="FOE486" s="36"/>
      <c r="FOF486" s="36"/>
      <c r="FOG486" s="36"/>
      <c r="FOH486" s="36"/>
      <c r="FOI486" s="36"/>
      <c r="FOJ486" s="36"/>
      <c r="FOK486" s="36"/>
      <c r="FOL486" s="36"/>
      <c r="FOM486" s="36"/>
      <c r="FON486" s="36"/>
      <c r="FOO486" s="36"/>
      <c r="FOP486" s="36"/>
      <c r="FOQ486" s="36"/>
      <c r="FOR486" s="36"/>
      <c r="FOS486" s="36"/>
      <c r="FOT486" s="36"/>
      <c r="FOU486" s="36"/>
      <c r="FOV486" s="36"/>
      <c r="FOW486" s="36"/>
      <c r="FOX486" s="36"/>
      <c r="FOY486" s="36"/>
      <c r="FOZ486" s="36"/>
      <c r="FPA486" s="36"/>
      <c r="FPB486" s="36"/>
      <c r="FPC486" s="36"/>
      <c r="FPD486" s="36"/>
      <c r="FPE486" s="36"/>
      <c r="FPF486" s="36"/>
      <c r="FPG486" s="36"/>
      <c r="FPH486" s="36"/>
      <c r="FPI486" s="36"/>
      <c r="FPJ486" s="36"/>
      <c r="FPK486" s="36"/>
      <c r="FPL486" s="36"/>
      <c r="FPM486" s="36"/>
      <c r="FPN486" s="36"/>
      <c r="FPO486" s="36"/>
      <c r="FPP486" s="36"/>
      <c r="FPQ486" s="36"/>
      <c r="FPR486" s="36"/>
      <c r="FPS486" s="36"/>
      <c r="FPT486" s="36"/>
      <c r="FPU486" s="36"/>
      <c r="FPV486" s="36"/>
      <c r="FPW486" s="36"/>
      <c r="FPX486" s="36"/>
      <c r="FPY486" s="36"/>
      <c r="FPZ486" s="36"/>
      <c r="FQA486" s="36"/>
      <c r="FQB486" s="36"/>
      <c r="FQC486" s="36"/>
      <c r="FQD486" s="36"/>
      <c r="FQE486" s="36"/>
      <c r="FQF486" s="36"/>
      <c r="FQG486" s="36"/>
      <c r="FQH486" s="36"/>
      <c r="FQI486" s="36"/>
      <c r="FQJ486" s="36"/>
      <c r="FQK486" s="36"/>
      <c r="FQL486" s="36"/>
      <c r="FQM486" s="36"/>
      <c r="FQN486" s="36"/>
      <c r="FQO486" s="36"/>
      <c r="FQP486" s="36"/>
      <c r="FQQ486" s="36"/>
      <c r="FQR486" s="36"/>
      <c r="FQS486" s="36"/>
      <c r="FQT486" s="36"/>
      <c r="FQU486" s="36"/>
      <c r="FQV486" s="36"/>
      <c r="FQW486" s="36"/>
      <c r="FQX486" s="36"/>
      <c r="FQY486" s="36"/>
      <c r="FQZ486" s="36"/>
      <c r="FRA486" s="36"/>
      <c r="FRB486" s="36"/>
      <c r="FRC486" s="36"/>
      <c r="FRD486" s="36"/>
      <c r="FRE486" s="36"/>
      <c r="FRF486" s="36"/>
      <c r="FRG486" s="36"/>
      <c r="FRH486" s="36"/>
      <c r="FRI486" s="36"/>
      <c r="FRJ486" s="36"/>
      <c r="FRK486" s="36"/>
      <c r="FRL486" s="36"/>
      <c r="FRM486" s="36"/>
      <c r="FRN486" s="36"/>
      <c r="FRO486" s="36"/>
      <c r="FRP486" s="36"/>
      <c r="FRQ486" s="36"/>
      <c r="FRR486" s="36"/>
      <c r="FRS486" s="36"/>
      <c r="FRT486" s="36"/>
      <c r="FRU486" s="36"/>
      <c r="FRV486" s="36"/>
      <c r="FRW486" s="36"/>
      <c r="FRX486" s="36"/>
      <c r="FRY486" s="36"/>
      <c r="FRZ486" s="36"/>
      <c r="FSA486" s="36"/>
      <c r="FSB486" s="36"/>
      <c r="FSC486" s="36"/>
      <c r="FSD486" s="36"/>
      <c r="FSE486" s="36"/>
      <c r="FSF486" s="36"/>
      <c r="FSG486" s="36"/>
      <c r="FSH486" s="36"/>
      <c r="FSI486" s="36"/>
      <c r="FSJ486" s="36"/>
      <c r="FSK486" s="36"/>
      <c r="FSL486" s="36"/>
      <c r="FSM486" s="36"/>
      <c r="FSN486" s="36"/>
      <c r="FSO486" s="36"/>
      <c r="FSP486" s="36"/>
      <c r="FSQ486" s="36"/>
      <c r="FSR486" s="36"/>
      <c r="FSS486" s="36"/>
      <c r="FST486" s="36"/>
      <c r="FSU486" s="36"/>
      <c r="FSV486" s="36"/>
      <c r="FSW486" s="36"/>
      <c r="FSX486" s="36"/>
      <c r="FSY486" s="36"/>
      <c r="FSZ486" s="36"/>
      <c r="FTA486" s="36"/>
      <c r="FTB486" s="36"/>
      <c r="FTC486" s="36"/>
      <c r="FTD486" s="36"/>
      <c r="FTE486" s="36"/>
      <c r="FTF486" s="36"/>
      <c r="FTG486" s="36"/>
      <c r="FTH486" s="36"/>
      <c r="FTI486" s="36"/>
      <c r="FTJ486" s="36"/>
      <c r="FTK486" s="36"/>
      <c r="FTL486" s="36"/>
      <c r="FTM486" s="36"/>
      <c r="FTN486" s="36"/>
      <c r="FTO486" s="36"/>
      <c r="FTP486" s="36"/>
      <c r="FTQ486" s="36"/>
      <c r="FTR486" s="36"/>
      <c r="FTS486" s="36"/>
      <c r="FTT486" s="36"/>
      <c r="FTU486" s="36"/>
      <c r="FTV486" s="36"/>
      <c r="FTW486" s="36"/>
      <c r="FTX486" s="36"/>
      <c r="FTY486" s="36"/>
      <c r="FTZ486" s="36"/>
      <c r="FUA486" s="36"/>
      <c r="FUB486" s="36"/>
      <c r="FUC486" s="36"/>
      <c r="FUD486" s="36"/>
      <c r="FUE486" s="36"/>
      <c r="FUF486" s="36"/>
      <c r="FUG486" s="36"/>
      <c r="FUH486" s="36"/>
      <c r="FUI486" s="36"/>
      <c r="FUJ486" s="36"/>
      <c r="FUK486" s="36"/>
      <c r="FUL486" s="36"/>
      <c r="FUM486" s="36"/>
      <c r="FUN486" s="36"/>
      <c r="FUO486" s="36"/>
      <c r="FUP486" s="36"/>
      <c r="FUQ486" s="36"/>
      <c r="FUR486" s="36"/>
      <c r="FUS486" s="36"/>
      <c r="FUT486" s="36"/>
      <c r="FUU486" s="36"/>
      <c r="FUV486" s="36"/>
      <c r="FUW486" s="36"/>
      <c r="FUX486" s="36"/>
      <c r="FUY486" s="36"/>
      <c r="FUZ486" s="36"/>
      <c r="FVA486" s="36"/>
      <c r="FVB486" s="36"/>
      <c r="FVC486" s="36"/>
      <c r="FVD486" s="36"/>
      <c r="FVE486" s="36"/>
      <c r="FVF486" s="36"/>
      <c r="FVG486" s="36"/>
      <c r="FVH486" s="36"/>
      <c r="FVI486" s="36"/>
      <c r="FVJ486" s="36"/>
      <c r="FVK486" s="36"/>
      <c r="FVL486" s="36"/>
      <c r="FVM486" s="36"/>
      <c r="FVN486" s="36"/>
      <c r="FVO486" s="36"/>
      <c r="FVP486" s="36"/>
      <c r="FVQ486" s="36"/>
      <c r="FVR486" s="36"/>
      <c r="FVS486" s="36"/>
      <c r="FVT486" s="36"/>
      <c r="FVU486" s="36"/>
      <c r="FVV486" s="36"/>
      <c r="FVW486" s="36"/>
      <c r="FVX486" s="36"/>
      <c r="FVY486" s="36"/>
      <c r="FVZ486" s="36"/>
      <c r="FWA486" s="36"/>
      <c r="FWB486" s="36"/>
      <c r="FWC486" s="36"/>
      <c r="FWD486" s="36"/>
      <c r="FWE486" s="36"/>
      <c r="FWF486" s="36"/>
      <c r="FWG486" s="36"/>
      <c r="FWH486" s="36"/>
      <c r="FWI486" s="36"/>
      <c r="FWJ486" s="36"/>
      <c r="FWK486" s="36"/>
      <c r="FWL486" s="36"/>
      <c r="FWM486" s="36"/>
      <c r="FWN486" s="36"/>
      <c r="FWO486" s="36"/>
      <c r="FWP486" s="36"/>
      <c r="FWQ486" s="36"/>
      <c r="FWR486" s="36"/>
      <c r="FWS486" s="36"/>
      <c r="FWT486" s="36"/>
      <c r="FWU486" s="36"/>
      <c r="FWV486" s="36"/>
      <c r="FWW486" s="36"/>
      <c r="FWX486" s="36"/>
      <c r="FWY486" s="36"/>
      <c r="FWZ486" s="36"/>
      <c r="FXA486" s="36"/>
      <c r="FXB486" s="36"/>
      <c r="FXC486" s="36"/>
      <c r="FXD486" s="36"/>
      <c r="FXE486" s="36"/>
      <c r="FXF486" s="36"/>
      <c r="FXG486" s="36"/>
      <c r="FXH486" s="36"/>
      <c r="FXI486" s="36"/>
      <c r="FXJ486" s="36"/>
      <c r="FXK486" s="36"/>
      <c r="FXL486" s="36"/>
      <c r="FXM486" s="36"/>
      <c r="FXN486" s="36"/>
      <c r="FXO486" s="36"/>
      <c r="FXP486" s="36"/>
      <c r="FXQ486" s="36"/>
      <c r="FXR486" s="36"/>
      <c r="FXS486" s="36"/>
      <c r="FXT486" s="36"/>
      <c r="FXU486" s="36"/>
      <c r="FXV486" s="36"/>
      <c r="FXW486" s="36"/>
      <c r="FXX486" s="36"/>
      <c r="FXY486" s="36"/>
      <c r="FXZ486" s="36"/>
      <c r="FYA486" s="36"/>
      <c r="FYB486" s="36"/>
      <c r="FYC486" s="36"/>
      <c r="FYD486" s="36"/>
      <c r="FYE486" s="36"/>
      <c r="FYF486" s="36"/>
      <c r="FYG486" s="36"/>
      <c r="FYH486" s="36"/>
      <c r="FYI486" s="36"/>
      <c r="FYJ486" s="36"/>
      <c r="FYK486" s="36"/>
      <c r="FYL486" s="36"/>
      <c r="FYM486" s="36"/>
      <c r="FYN486" s="36"/>
      <c r="FYO486" s="36"/>
      <c r="FYP486" s="36"/>
      <c r="FYQ486" s="36"/>
      <c r="FYR486" s="36"/>
      <c r="FYS486" s="36"/>
      <c r="FYT486" s="36"/>
      <c r="FYU486" s="36"/>
      <c r="FYV486" s="36"/>
      <c r="FYW486" s="36"/>
      <c r="FYX486" s="36"/>
      <c r="FYY486" s="36"/>
      <c r="FYZ486" s="36"/>
      <c r="FZA486" s="36"/>
      <c r="FZB486" s="36"/>
      <c r="FZC486" s="36"/>
      <c r="FZD486" s="36"/>
      <c r="FZE486" s="36"/>
      <c r="FZF486" s="36"/>
      <c r="FZG486" s="36"/>
      <c r="FZH486" s="36"/>
      <c r="FZI486" s="36"/>
      <c r="FZJ486" s="36"/>
      <c r="FZK486" s="36"/>
      <c r="FZL486" s="36"/>
      <c r="FZM486" s="36"/>
      <c r="FZN486" s="36"/>
      <c r="FZO486" s="36"/>
      <c r="FZP486" s="36"/>
      <c r="FZQ486" s="36"/>
      <c r="FZR486" s="36"/>
      <c r="FZS486" s="36"/>
      <c r="FZT486" s="36"/>
      <c r="FZU486" s="36"/>
      <c r="FZV486" s="36"/>
      <c r="FZW486" s="36"/>
      <c r="FZX486" s="36"/>
      <c r="FZY486" s="36"/>
      <c r="FZZ486" s="36"/>
      <c r="GAA486" s="36"/>
      <c r="GAB486" s="36"/>
      <c r="GAC486" s="36"/>
      <c r="GAD486" s="36"/>
      <c r="GAE486" s="36"/>
      <c r="GAF486" s="36"/>
      <c r="GAG486" s="36"/>
      <c r="GAH486" s="36"/>
      <c r="GAI486" s="36"/>
      <c r="GAJ486" s="36"/>
      <c r="GAK486" s="36"/>
      <c r="GAL486" s="36"/>
      <c r="GAM486" s="36"/>
      <c r="GAN486" s="36"/>
      <c r="GAO486" s="36"/>
      <c r="GAP486" s="36"/>
      <c r="GAQ486" s="36"/>
      <c r="GAR486" s="36"/>
      <c r="GAS486" s="36"/>
      <c r="GAT486" s="36"/>
      <c r="GAU486" s="36"/>
      <c r="GAV486" s="36"/>
      <c r="GAW486" s="36"/>
      <c r="GAX486" s="36"/>
      <c r="GAY486" s="36"/>
      <c r="GAZ486" s="36"/>
      <c r="GBA486" s="36"/>
      <c r="GBB486" s="36"/>
      <c r="GBC486" s="36"/>
      <c r="GBD486" s="36"/>
      <c r="GBE486" s="36"/>
      <c r="GBF486" s="36"/>
      <c r="GBG486" s="36"/>
      <c r="GBH486" s="36"/>
      <c r="GBI486" s="36"/>
      <c r="GBJ486" s="36"/>
      <c r="GBK486" s="36"/>
      <c r="GBL486" s="36"/>
      <c r="GBM486" s="36"/>
      <c r="GBN486" s="36"/>
      <c r="GBO486" s="36"/>
      <c r="GBP486" s="36"/>
      <c r="GBQ486" s="36"/>
      <c r="GBR486" s="36"/>
      <c r="GBS486" s="36"/>
      <c r="GBT486" s="36"/>
      <c r="GBU486" s="36"/>
      <c r="GBV486" s="36"/>
      <c r="GBW486" s="36"/>
      <c r="GBX486" s="36"/>
      <c r="GBY486" s="36"/>
      <c r="GBZ486" s="36"/>
      <c r="GCA486" s="36"/>
      <c r="GCB486" s="36"/>
      <c r="GCC486" s="36"/>
      <c r="GCD486" s="36"/>
      <c r="GCE486" s="36"/>
      <c r="GCF486" s="36"/>
      <c r="GCG486" s="36"/>
      <c r="GCH486" s="36"/>
      <c r="GCI486" s="36"/>
      <c r="GCJ486" s="36"/>
      <c r="GCK486" s="36"/>
      <c r="GCL486" s="36"/>
      <c r="GCM486" s="36"/>
      <c r="GCN486" s="36"/>
      <c r="GCO486" s="36"/>
      <c r="GCP486" s="36"/>
      <c r="GCQ486" s="36"/>
      <c r="GCR486" s="36"/>
      <c r="GCS486" s="36"/>
      <c r="GCT486" s="36"/>
      <c r="GCU486" s="36"/>
      <c r="GCV486" s="36"/>
      <c r="GCW486" s="36"/>
      <c r="GCX486" s="36"/>
      <c r="GCY486" s="36"/>
      <c r="GCZ486" s="36"/>
      <c r="GDA486" s="36"/>
      <c r="GDB486" s="36"/>
      <c r="GDC486" s="36"/>
      <c r="GDD486" s="36"/>
      <c r="GDE486" s="36"/>
      <c r="GDF486" s="36"/>
      <c r="GDG486" s="36"/>
      <c r="GDH486" s="36"/>
      <c r="GDI486" s="36"/>
      <c r="GDJ486" s="36"/>
      <c r="GDK486" s="36"/>
      <c r="GDL486" s="36"/>
      <c r="GDM486" s="36"/>
      <c r="GDN486" s="36"/>
      <c r="GDO486" s="36"/>
      <c r="GDP486" s="36"/>
      <c r="GDQ486" s="36"/>
      <c r="GDR486" s="36"/>
      <c r="GDS486" s="36"/>
      <c r="GDT486" s="36"/>
      <c r="GDU486" s="36"/>
      <c r="GDV486" s="36"/>
      <c r="GDW486" s="36"/>
      <c r="GDX486" s="36"/>
      <c r="GDY486" s="36"/>
      <c r="GDZ486" s="36"/>
      <c r="GEA486" s="36"/>
      <c r="GEB486" s="36"/>
      <c r="GEC486" s="36"/>
      <c r="GED486" s="36"/>
      <c r="GEE486" s="36"/>
      <c r="GEF486" s="36"/>
      <c r="GEG486" s="36"/>
      <c r="GEH486" s="36"/>
      <c r="GEI486" s="36"/>
      <c r="GEJ486" s="36"/>
      <c r="GEK486" s="36"/>
      <c r="GEL486" s="36"/>
      <c r="GEM486" s="36"/>
      <c r="GEN486" s="36"/>
      <c r="GEO486" s="36"/>
      <c r="GEP486" s="36"/>
      <c r="GEQ486" s="36"/>
      <c r="GER486" s="36"/>
      <c r="GES486" s="36"/>
      <c r="GET486" s="36"/>
      <c r="GEU486" s="36"/>
      <c r="GEV486" s="36"/>
      <c r="GEW486" s="36"/>
      <c r="GEX486" s="36"/>
      <c r="GEY486" s="36"/>
      <c r="GEZ486" s="36"/>
      <c r="GFA486" s="36"/>
      <c r="GFB486" s="36"/>
      <c r="GFC486" s="36"/>
      <c r="GFD486" s="36"/>
      <c r="GFE486" s="36"/>
      <c r="GFF486" s="36"/>
      <c r="GFG486" s="36"/>
      <c r="GFH486" s="36"/>
      <c r="GFI486" s="36"/>
      <c r="GFJ486" s="36"/>
      <c r="GFK486" s="36"/>
      <c r="GFL486" s="36"/>
      <c r="GFM486" s="36"/>
      <c r="GFN486" s="36"/>
      <c r="GFO486" s="36"/>
      <c r="GFP486" s="36"/>
      <c r="GFQ486" s="36"/>
      <c r="GFR486" s="36"/>
      <c r="GFS486" s="36"/>
      <c r="GFT486" s="36"/>
      <c r="GFU486" s="36"/>
      <c r="GFV486" s="36"/>
      <c r="GFW486" s="36"/>
      <c r="GFX486" s="36"/>
      <c r="GFY486" s="36"/>
      <c r="GFZ486" s="36"/>
      <c r="GGA486" s="36"/>
      <c r="GGB486" s="36"/>
      <c r="GGC486" s="36"/>
      <c r="GGD486" s="36"/>
      <c r="GGE486" s="36"/>
      <c r="GGF486" s="36"/>
      <c r="GGG486" s="36"/>
      <c r="GGH486" s="36"/>
      <c r="GGI486" s="36"/>
      <c r="GGJ486" s="36"/>
      <c r="GGK486" s="36"/>
      <c r="GGL486" s="36"/>
      <c r="GGM486" s="36"/>
      <c r="GGN486" s="36"/>
      <c r="GGO486" s="36"/>
      <c r="GGP486" s="36"/>
      <c r="GGQ486" s="36"/>
      <c r="GGR486" s="36"/>
      <c r="GGS486" s="36"/>
      <c r="GGT486" s="36"/>
      <c r="GGU486" s="36"/>
      <c r="GGV486" s="36"/>
      <c r="GGW486" s="36"/>
      <c r="GGX486" s="36"/>
      <c r="GGY486" s="36"/>
      <c r="GGZ486" s="36"/>
      <c r="GHA486" s="36"/>
      <c r="GHB486" s="36"/>
      <c r="GHC486" s="36"/>
      <c r="GHD486" s="36"/>
      <c r="GHE486" s="36"/>
      <c r="GHF486" s="36"/>
      <c r="GHG486" s="36"/>
      <c r="GHH486" s="36"/>
      <c r="GHI486" s="36"/>
      <c r="GHJ486" s="36"/>
      <c r="GHK486" s="36"/>
      <c r="GHL486" s="36"/>
      <c r="GHM486" s="36"/>
      <c r="GHN486" s="36"/>
      <c r="GHO486" s="36"/>
      <c r="GHP486" s="36"/>
      <c r="GHQ486" s="36"/>
      <c r="GHR486" s="36"/>
      <c r="GHS486" s="36"/>
      <c r="GHT486" s="36"/>
      <c r="GHU486" s="36"/>
      <c r="GHV486" s="36"/>
      <c r="GHW486" s="36"/>
      <c r="GHX486" s="36"/>
      <c r="GHY486" s="36"/>
      <c r="GHZ486" s="36"/>
      <c r="GIA486" s="36"/>
      <c r="GIB486" s="36"/>
      <c r="GIC486" s="36"/>
      <c r="GID486" s="36"/>
      <c r="GIE486" s="36"/>
      <c r="GIF486" s="36"/>
      <c r="GIG486" s="36"/>
      <c r="GIH486" s="36"/>
      <c r="GII486" s="36"/>
      <c r="GIJ486" s="36"/>
      <c r="GIK486" s="36"/>
      <c r="GIL486" s="36"/>
      <c r="GIM486" s="36"/>
      <c r="GIN486" s="36"/>
      <c r="GIO486" s="36"/>
      <c r="GIP486" s="36"/>
      <c r="GIQ486" s="36"/>
      <c r="GIR486" s="36"/>
      <c r="GIS486" s="36"/>
      <c r="GIT486" s="36"/>
      <c r="GIU486" s="36"/>
      <c r="GIV486" s="36"/>
      <c r="GIW486" s="36"/>
      <c r="GIX486" s="36"/>
      <c r="GIY486" s="36"/>
      <c r="GIZ486" s="36"/>
      <c r="GJA486" s="36"/>
      <c r="GJB486" s="36"/>
      <c r="GJC486" s="36"/>
      <c r="GJD486" s="36"/>
      <c r="GJE486" s="36"/>
      <c r="GJF486" s="36"/>
      <c r="GJG486" s="36"/>
      <c r="GJH486" s="36"/>
      <c r="GJI486" s="36"/>
      <c r="GJJ486" s="36"/>
      <c r="GJK486" s="36"/>
      <c r="GJL486" s="36"/>
      <c r="GJM486" s="36"/>
      <c r="GJN486" s="36"/>
      <c r="GJO486" s="36"/>
      <c r="GJP486" s="36"/>
      <c r="GJQ486" s="36"/>
      <c r="GJR486" s="36"/>
      <c r="GJS486" s="36"/>
      <c r="GJT486" s="36"/>
      <c r="GJU486" s="36"/>
      <c r="GJV486" s="36"/>
      <c r="GJW486" s="36"/>
      <c r="GJX486" s="36"/>
      <c r="GJY486" s="36"/>
      <c r="GJZ486" s="36"/>
      <c r="GKA486" s="36"/>
      <c r="GKB486" s="36"/>
      <c r="GKC486" s="36"/>
      <c r="GKD486" s="36"/>
      <c r="GKE486" s="36"/>
      <c r="GKF486" s="36"/>
      <c r="GKG486" s="36"/>
      <c r="GKH486" s="36"/>
      <c r="GKI486" s="36"/>
      <c r="GKJ486" s="36"/>
      <c r="GKK486" s="36"/>
      <c r="GKL486" s="36"/>
      <c r="GKM486" s="36"/>
      <c r="GKN486" s="36"/>
      <c r="GKO486" s="36"/>
      <c r="GKP486" s="36"/>
      <c r="GKQ486" s="36"/>
      <c r="GKR486" s="36"/>
      <c r="GKS486" s="36"/>
      <c r="GKT486" s="36"/>
      <c r="GKU486" s="36"/>
      <c r="GKV486" s="36"/>
      <c r="GKW486" s="36"/>
      <c r="GKX486" s="36"/>
      <c r="GKY486" s="36"/>
      <c r="GKZ486" s="36"/>
      <c r="GLA486" s="36"/>
      <c r="GLB486" s="36"/>
      <c r="GLC486" s="36"/>
      <c r="GLD486" s="36"/>
      <c r="GLE486" s="36"/>
      <c r="GLF486" s="36"/>
      <c r="GLG486" s="36"/>
      <c r="GLH486" s="36"/>
      <c r="GLI486" s="36"/>
      <c r="GLJ486" s="36"/>
      <c r="GLK486" s="36"/>
      <c r="GLL486" s="36"/>
      <c r="GLM486" s="36"/>
      <c r="GLN486" s="36"/>
      <c r="GLO486" s="36"/>
      <c r="GLP486" s="36"/>
      <c r="GLQ486" s="36"/>
      <c r="GLR486" s="36"/>
      <c r="GLS486" s="36"/>
      <c r="GLT486" s="36"/>
      <c r="GLU486" s="36"/>
      <c r="GLV486" s="36"/>
      <c r="GLW486" s="36"/>
      <c r="GLX486" s="36"/>
      <c r="GLY486" s="36"/>
      <c r="GLZ486" s="36"/>
      <c r="GMA486" s="36"/>
      <c r="GMB486" s="36"/>
      <c r="GMC486" s="36"/>
      <c r="GMD486" s="36"/>
      <c r="GME486" s="36"/>
      <c r="GMF486" s="36"/>
      <c r="GMG486" s="36"/>
      <c r="GMH486" s="36"/>
      <c r="GMI486" s="36"/>
      <c r="GMJ486" s="36"/>
      <c r="GMK486" s="36"/>
      <c r="GML486" s="36"/>
      <c r="GMM486" s="36"/>
      <c r="GMN486" s="36"/>
      <c r="GMO486" s="36"/>
      <c r="GMP486" s="36"/>
      <c r="GMQ486" s="36"/>
      <c r="GMR486" s="36"/>
      <c r="GMS486" s="36"/>
      <c r="GMT486" s="36"/>
      <c r="GMU486" s="36"/>
      <c r="GMV486" s="36"/>
      <c r="GMW486" s="36"/>
      <c r="GMX486" s="36"/>
      <c r="GMY486" s="36"/>
      <c r="GMZ486" s="36"/>
      <c r="GNA486" s="36"/>
      <c r="GNB486" s="36"/>
      <c r="GNC486" s="36"/>
      <c r="GND486" s="36"/>
      <c r="GNE486" s="36"/>
      <c r="GNF486" s="36"/>
      <c r="GNG486" s="36"/>
      <c r="GNH486" s="36"/>
      <c r="GNI486" s="36"/>
      <c r="GNJ486" s="36"/>
      <c r="GNK486" s="36"/>
      <c r="GNL486" s="36"/>
      <c r="GNM486" s="36"/>
      <c r="GNN486" s="36"/>
      <c r="GNO486" s="36"/>
      <c r="GNP486" s="36"/>
      <c r="GNQ486" s="36"/>
      <c r="GNR486" s="36"/>
      <c r="GNS486" s="36"/>
      <c r="GNT486" s="36"/>
      <c r="GNU486" s="36"/>
      <c r="GNV486" s="36"/>
      <c r="GNW486" s="36"/>
      <c r="GNX486" s="36"/>
      <c r="GNY486" s="36"/>
      <c r="GNZ486" s="36"/>
      <c r="GOA486" s="36"/>
      <c r="GOB486" s="36"/>
      <c r="GOC486" s="36"/>
      <c r="GOD486" s="36"/>
      <c r="GOE486" s="36"/>
      <c r="GOF486" s="36"/>
      <c r="GOG486" s="36"/>
      <c r="GOH486" s="36"/>
      <c r="GOI486" s="36"/>
      <c r="GOJ486" s="36"/>
      <c r="GOK486" s="36"/>
      <c r="GOL486" s="36"/>
      <c r="GOM486" s="36"/>
      <c r="GON486" s="36"/>
      <c r="GOO486" s="36"/>
      <c r="GOP486" s="36"/>
      <c r="GOQ486" s="36"/>
      <c r="GOR486" s="36"/>
      <c r="GOS486" s="36"/>
      <c r="GOT486" s="36"/>
      <c r="GOU486" s="36"/>
      <c r="GOV486" s="36"/>
      <c r="GOW486" s="36"/>
      <c r="GOX486" s="36"/>
      <c r="GOY486" s="36"/>
      <c r="GOZ486" s="36"/>
      <c r="GPA486" s="36"/>
      <c r="GPB486" s="36"/>
      <c r="GPC486" s="36"/>
      <c r="GPD486" s="36"/>
      <c r="GPE486" s="36"/>
      <c r="GPF486" s="36"/>
      <c r="GPG486" s="36"/>
      <c r="GPH486" s="36"/>
      <c r="GPI486" s="36"/>
      <c r="GPJ486" s="36"/>
      <c r="GPK486" s="36"/>
      <c r="GPL486" s="36"/>
      <c r="GPM486" s="36"/>
      <c r="GPN486" s="36"/>
      <c r="GPO486" s="36"/>
      <c r="GPP486" s="36"/>
      <c r="GPQ486" s="36"/>
      <c r="GPR486" s="36"/>
      <c r="GPS486" s="36"/>
      <c r="GPT486" s="36"/>
      <c r="GPU486" s="36"/>
      <c r="GPV486" s="36"/>
      <c r="GPW486" s="36"/>
      <c r="GPX486" s="36"/>
      <c r="GPY486" s="36"/>
      <c r="GPZ486" s="36"/>
      <c r="GQA486" s="36"/>
      <c r="GQB486" s="36"/>
      <c r="GQC486" s="36"/>
      <c r="GQD486" s="36"/>
      <c r="GQE486" s="36"/>
      <c r="GQF486" s="36"/>
      <c r="GQG486" s="36"/>
      <c r="GQH486" s="36"/>
      <c r="GQI486" s="36"/>
      <c r="GQJ486" s="36"/>
      <c r="GQK486" s="36"/>
      <c r="GQL486" s="36"/>
      <c r="GQM486" s="36"/>
      <c r="GQN486" s="36"/>
      <c r="GQO486" s="36"/>
      <c r="GQP486" s="36"/>
      <c r="GQQ486" s="36"/>
      <c r="GQR486" s="36"/>
      <c r="GQS486" s="36"/>
      <c r="GQT486" s="36"/>
      <c r="GQU486" s="36"/>
      <c r="GQV486" s="36"/>
      <c r="GQW486" s="36"/>
      <c r="GQX486" s="36"/>
      <c r="GQY486" s="36"/>
      <c r="GQZ486" s="36"/>
      <c r="GRA486" s="36"/>
      <c r="GRB486" s="36"/>
      <c r="GRC486" s="36"/>
      <c r="GRD486" s="36"/>
      <c r="GRE486" s="36"/>
      <c r="GRF486" s="36"/>
      <c r="GRG486" s="36"/>
      <c r="GRH486" s="36"/>
      <c r="GRI486" s="36"/>
      <c r="GRJ486" s="36"/>
      <c r="GRK486" s="36"/>
      <c r="GRL486" s="36"/>
      <c r="GRM486" s="36"/>
      <c r="GRN486" s="36"/>
      <c r="GRO486" s="36"/>
      <c r="GRP486" s="36"/>
      <c r="GRQ486" s="36"/>
      <c r="GRR486" s="36"/>
      <c r="GRS486" s="36"/>
      <c r="GRT486" s="36"/>
      <c r="GRU486" s="36"/>
      <c r="GRV486" s="36"/>
      <c r="GRW486" s="36"/>
      <c r="GRX486" s="36"/>
      <c r="GRY486" s="36"/>
      <c r="GRZ486" s="36"/>
      <c r="GSA486" s="36"/>
      <c r="GSB486" s="36"/>
      <c r="GSC486" s="36"/>
      <c r="GSD486" s="36"/>
      <c r="GSE486" s="36"/>
      <c r="GSF486" s="36"/>
      <c r="GSG486" s="36"/>
      <c r="GSH486" s="36"/>
      <c r="GSI486" s="36"/>
      <c r="GSJ486" s="36"/>
      <c r="GSK486" s="36"/>
      <c r="GSL486" s="36"/>
      <c r="GSM486" s="36"/>
      <c r="GSN486" s="36"/>
      <c r="GSO486" s="36"/>
      <c r="GSP486" s="36"/>
      <c r="GSQ486" s="36"/>
      <c r="GSR486" s="36"/>
      <c r="GSS486" s="36"/>
      <c r="GST486" s="36"/>
      <c r="GSU486" s="36"/>
      <c r="GSV486" s="36"/>
      <c r="GSW486" s="36"/>
      <c r="GSX486" s="36"/>
      <c r="GSY486" s="36"/>
      <c r="GSZ486" s="36"/>
      <c r="GTA486" s="36"/>
      <c r="GTB486" s="36"/>
      <c r="GTC486" s="36"/>
      <c r="GTD486" s="36"/>
      <c r="GTE486" s="36"/>
      <c r="GTF486" s="36"/>
      <c r="GTG486" s="36"/>
      <c r="GTH486" s="36"/>
      <c r="GTI486" s="36"/>
      <c r="GTJ486" s="36"/>
      <c r="GTK486" s="36"/>
      <c r="GTL486" s="36"/>
      <c r="GTM486" s="36"/>
      <c r="GTN486" s="36"/>
      <c r="GTO486" s="36"/>
      <c r="GTP486" s="36"/>
      <c r="GTQ486" s="36"/>
      <c r="GTR486" s="36"/>
      <c r="GTS486" s="36"/>
      <c r="GTT486" s="36"/>
      <c r="GTU486" s="36"/>
      <c r="GTV486" s="36"/>
      <c r="GTW486" s="36"/>
      <c r="GTX486" s="36"/>
      <c r="GTY486" s="36"/>
      <c r="GTZ486" s="36"/>
      <c r="GUA486" s="36"/>
      <c r="GUB486" s="36"/>
      <c r="GUC486" s="36"/>
      <c r="GUD486" s="36"/>
      <c r="GUE486" s="36"/>
      <c r="GUF486" s="36"/>
      <c r="GUG486" s="36"/>
      <c r="GUH486" s="36"/>
      <c r="GUI486" s="36"/>
      <c r="GUJ486" s="36"/>
      <c r="GUK486" s="36"/>
      <c r="GUL486" s="36"/>
      <c r="GUM486" s="36"/>
      <c r="GUN486" s="36"/>
      <c r="GUO486" s="36"/>
      <c r="GUP486" s="36"/>
      <c r="GUQ486" s="36"/>
      <c r="GUR486" s="36"/>
      <c r="GUS486" s="36"/>
      <c r="GUT486" s="36"/>
      <c r="GUU486" s="36"/>
      <c r="GUV486" s="36"/>
      <c r="GUW486" s="36"/>
      <c r="GUX486" s="36"/>
      <c r="GUY486" s="36"/>
      <c r="GUZ486" s="36"/>
      <c r="GVA486" s="36"/>
      <c r="GVB486" s="36"/>
      <c r="GVC486" s="36"/>
      <c r="GVD486" s="36"/>
      <c r="GVE486" s="36"/>
      <c r="GVF486" s="36"/>
      <c r="GVG486" s="36"/>
      <c r="GVH486" s="36"/>
      <c r="GVI486" s="36"/>
      <c r="GVJ486" s="36"/>
      <c r="GVK486" s="36"/>
      <c r="GVL486" s="36"/>
      <c r="GVM486" s="36"/>
      <c r="GVN486" s="36"/>
      <c r="GVO486" s="36"/>
      <c r="GVP486" s="36"/>
      <c r="GVQ486" s="36"/>
      <c r="GVR486" s="36"/>
      <c r="GVS486" s="36"/>
      <c r="GVT486" s="36"/>
      <c r="GVU486" s="36"/>
      <c r="GVV486" s="36"/>
      <c r="GVW486" s="36"/>
      <c r="GVX486" s="36"/>
      <c r="GVY486" s="36"/>
      <c r="GVZ486" s="36"/>
      <c r="GWA486" s="36"/>
      <c r="GWB486" s="36"/>
      <c r="GWC486" s="36"/>
      <c r="GWD486" s="36"/>
      <c r="GWE486" s="36"/>
      <c r="GWF486" s="36"/>
      <c r="GWG486" s="36"/>
      <c r="GWH486" s="36"/>
      <c r="GWI486" s="36"/>
      <c r="GWJ486" s="36"/>
      <c r="GWK486" s="36"/>
      <c r="GWL486" s="36"/>
      <c r="GWM486" s="36"/>
      <c r="GWN486" s="36"/>
      <c r="GWO486" s="36"/>
      <c r="GWP486" s="36"/>
      <c r="GWQ486" s="36"/>
      <c r="GWR486" s="36"/>
      <c r="GWS486" s="36"/>
      <c r="GWT486" s="36"/>
      <c r="GWU486" s="36"/>
      <c r="GWV486" s="36"/>
      <c r="GWW486" s="36"/>
      <c r="GWX486" s="36"/>
      <c r="GWY486" s="36"/>
      <c r="GWZ486" s="36"/>
      <c r="GXA486" s="36"/>
      <c r="GXB486" s="36"/>
      <c r="GXC486" s="36"/>
      <c r="GXD486" s="36"/>
      <c r="GXE486" s="36"/>
      <c r="GXF486" s="36"/>
      <c r="GXG486" s="36"/>
      <c r="GXH486" s="36"/>
      <c r="GXI486" s="36"/>
      <c r="GXJ486" s="36"/>
      <c r="GXK486" s="36"/>
      <c r="GXL486" s="36"/>
      <c r="GXM486" s="36"/>
      <c r="GXN486" s="36"/>
      <c r="GXO486" s="36"/>
      <c r="GXP486" s="36"/>
      <c r="GXQ486" s="36"/>
      <c r="GXR486" s="36"/>
      <c r="GXS486" s="36"/>
      <c r="GXT486" s="36"/>
      <c r="GXU486" s="36"/>
      <c r="GXV486" s="36"/>
      <c r="GXW486" s="36"/>
      <c r="GXX486" s="36"/>
      <c r="GXY486" s="36"/>
      <c r="GXZ486" s="36"/>
      <c r="GYA486" s="36"/>
      <c r="GYB486" s="36"/>
      <c r="GYC486" s="36"/>
      <c r="GYD486" s="36"/>
      <c r="GYE486" s="36"/>
      <c r="GYF486" s="36"/>
      <c r="GYG486" s="36"/>
      <c r="GYH486" s="36"/>
      <c r="GYI486" s="36"/>
      <c r="GYJ486" s="36"/>
      <c r="GYK486" s="36"/>
      <c r="GYL486" s="36"/>
      <c r="GYM486" s="36"/>
      <c r="GYN486" s="36"/>
      <c r="GYO486" s="36"/>
      <c r="GYP486" s="36"/>
      <c r="GYQ486" s="36"/>
      <c r="GYR486" s="36"/>
      <c r="GYS486" s="36"/>
      <c r="GYT486" s="36"/>
      <c r="GYU486" s="36"/>
      <c r="GYV486" s="36"/>
      <c r="GYW486" s="36"/>
      <c r="GYX486" s="36"/>
      <c r="GYY486" s="36"/>
      <c r="GYZ486" s="36"/>
      <c r="GZA486" s="36"/>
      <c r="GZB486" s="36"/>
      <c r="GZC486" s="36"/>
      <c r="GZD486" s="36"/>
      <c r="GZE486" s="36"/>
      <c r="GZF486" s="36"/>
      <c r="GZG486" s="36"/>
      <c r="GZH486" s="36"/>
      <c r="GZI486" s="36"/>
      <c r="GZJ486" s="36"/>
      <c r="GZK486" s="36"/>
      <c r="GZL486" s="36"/>
      <c r="GZM486" s="36"/>
      <c r="GZN486" s="36"/>
      <c r="GZO486" s="36"/>
      <c r="GZP486" s="36"/>
      <c r="GZQ486" s="36"/>
      <c r="GZR486" s="36"/>
      <c r="GZS486" s="36"/>
      <c r="GZT486" s="36"/>
      <c r="GZU486" s="36"/>
      <c r="GZV486" s="36"/>
      <c r="GZW486" s="36"/>
      <c r="GZX486" s="36"/>
      <c r="GZY486" s="36"/>
      <c r="GZZ486" s="36"/>
      <c r="HAA486" s="36"/>
      <c r="HAB486" s="36"/>
      <c r="HAC486" s="36"/>
      <c r="HAD486" s="36"/>
      <c r="HAE486" s="36"/>
      <c r="HAF486" s="36"/>
      <c r="HAG486" s="36"/>
      <c r="HAH486" s="36"/>
      <c r="HAI486" s="36"/>
      <c r="HAJ486" s="36"/>
      <c r="HAK486" s="36"/>
      <c r="HAL486" s="36"/>
      <c r="HAM486" s="36"/>
      <c r="HAN486" s="36"/>
      <c r="HAO486" s="36"/>
      <c r="HAP486" s="36"/>
      <c r="HAQ486" s="36"/>
      <c r="HAR486" s="36"/>
      <c r="HAS486" s="36"/>
      <c r="HAT486" s="36"/>
      <c r="HAU486" s="36"/>
      <c r="HAV486" s="36"/>
      <c r="HAW486" s="36"/>
      <c r="HAX486" s="36"/>
      <c r="HAY486" s="36"/>
      <c r="HAZ486" s="36"/>
      <c r="HBA486" s="36"/>
      <c r="HBB486" s="36"/>
      <c r="HBC486" s="36"/>
      <c r="HBD486" s="36"/>
      <c r="HBE486" s="36"/>
      <c r="HBF486" s="36"/>
      <c r="HBG486" s="36"/>
      <c r="HBH486" s="36"/>
      <c r="HBI486" s="36"/>
      <c r="HBJ486" s="36"/>
      <c r="HBK486" s="36"/>
      <c r="HBL486" s="36"/>
      <c r="HBM486" s="36"/>
      <c r="HBN486" s="36"/>
      <c r="HBO486" s="36"/>
      <c r="HBP486" s="36"/>
      <c r="HBQ486" s="36"/>
      <c r="HBR486" s="36"/>
      <c r="HBS486" s="36"/>
      <c r="HBT486" s="36"/>
      <c r="HBU486" s="36"/>
      <c r="HBV486" s="36"/>
      <c r="HBW486" s="36"/>
      <c r="HBX486" s="36"/>
      <c r="HBY486" s="36"/>
      <c r="HBZ486" s="36"/>
      <c r="HCA486" s="36"/>
      <c r="HCB486" s="36"/>
      <c r="HCC486" s="36"/>
      <c r="HCD486" s="36"/>
      <c r="HCE486" s="36"/>
      <c r="HCF486" s="36"/>
      <c r="HCG486" s="36"/>
      <c r="HCH486" s="36"/>
      <c r="HCI486" s="36"/>
      <c r="HCJ486" s="36"/>
      <c r="HCK486" s="36"/>
      <c r="HCL486" s="36"/>
      <c r="HCM486" s="36"/>
      <c r="HCN486" s="36"/>
      <c r="HCO486" s="36"/>
      <c r="HCP486" s="36"/>
      <c r="HCQ486" s="36"/>
      <c r="HCR486" s="36"/>
      <c r="HCS486" s="36"/>
      <c r="HCT486" s="36"/>
      <c r="HCU486" s="36"/>
      <c r="HCV486" s="36"/>
      <c r="HCW486" s="36"/>
      <c r="HCX486" s="36"/>
      <c r="HCY486" s="36"/>
      <c r="HCZ486" s="36"/>
      <c r="HDA486" s="36"/>
      <c r="HDB486" s="36"/>
      <c r="HDC486" s="36"/>
      <c r="HDD486" s="36"/>
      <c r="HDE486" s="36"/>
      <c r="HDF486" s="36"/>
      <c r="HDG486" s="36"/>
      <c r="HDH486" s="36"/>
      <c r="HDI486" s="36"/>
      <c r="HDJ486" s="36"/>
      <c r="HDK486" s="36"/>
      <c r="HDL486" s="36"/>
      <c r="HDM486" s="36"/>
      <c r="HDN486" s="36"/>
      <c r="HDO486" s="36"/>
      <c r="HDP486" s="36"/>
      <c r="HDQ486" s="36"/>
      <c r="HDR486" s="36"/>
      <c r="HDS486" s="36"/>
      <c r="HDT486" s="36"/>
      <c r="HDU486" s="36"/>
      <c r="HDV486" s="36"/>
      <c r="HDW486" s="36"/>
      <c r="HDX486" s="36"/>
      <c r="HDY486" s="36"/>
      <c r="HDZ486" s="36"/>
      <c r="HEA486" s="36"/>
      <c r="HEB486" s="36"/>
      <c r="HEC486" s="36"/>
      <c r="HED486" s="36"/>
      <c r="HEE486" s="36"/>
      <c r="HEF486" s="36"/>
      <c r="HEG486" s="36"/>
      <c r="HEH486" s="36"/>
      <c r="HEI486" s="36"/>
      <c r="HEJ486" s="36"/>
      <c r="HEK486" s="36"/>
      <c r="HEL486" s="36"/>
      <c r="HEM486" s="36"/>
      <c r="HEN486" s="36"/>
      <c r="HEO486" s="36"/>
      <c r="HEP486" s="36"/>
      <c r="HEQ486" s="36"/>
      <c r="HER486" s="36"/>
      <c r="HES486" s="36"/>
      <c r="HET486" s="36"/>
      <c r="HEU486" s="36"/>
      <c r="HEV486" s="36"/>
      <c r="HEW486" s="36"/>
      <c r="HEX486" s="36"/>
      <c r="HEY486" s="36"/>
      <c r="HEZ486" s="36"/>
      <c r="HFA486" s="36"/>
      <c r="HFB486" s="36"/>
      <c r="HFC486" s="36"/>
      <c r="HFD486" s="36"/>
      <c r="HFE486" s="36"/>
      <c r="HFF486" s="36"/>
      <c r="HFG486" s="36"/>
      <c r="HFH486" s="36"/>
      <c r="HFI486" s="36"/>
      <c r="HFJ486" s="36"/>
      <c r="HFK486" s="36"/>
      <c r="HFL486" s="36"/>
      <c r="HFM486" s="36"/>
      <c r="HFN486" s="36"/>
      <c r="HFO486" s="36"/>
      <c r="HFP486" s="36"/>
      <c r="HFQ486" s="36"/>
      <c r="HFR486" s="36"/>
      <c r="HFS486" s="36"/>
      <c r="HFT486" s="36"/>
      <c r="HFU486" s="36"/>
      <c r="HFV486" s="36"/>
      <c r="HFW486" s="36"/>
      <c r="HFX486" s="36"/>
      <c r="HFY486" s="36"/>
      <c r="HFZ486" s="36"/>
      <c r="HGA486" s="36"/>
      <c r="HGB486" s="36"/>
      <c r="HGC486" s="36"/>
      <c r="HGD486" s="36"/>
      <c r="HGE486" s="36"/>
      <c r="HGF486" s="36"/>
      <c r="HGG486" s="36"/>
      <c r="HGH486" s="36"/>
      <c r="HGI486" s="36"/>
      <c r="HGJ486" s="36"/>
      <c r="HGK486" s="36"/>
      <c r="HGL486" s="36"/>
      <c r="HGM486" s="36"/>
      <c r="HGN486" s="36"/>
      <c r="HGO486" s="36"/>
      <c r="HGP486" s="36"/>
      <c r="HGQ486" s="36"/>
      <c r="HGR486" s="36"/>
      <c r="HGS486" s="36"/>
      <c r="HGT486" s="36"/>
      <c r="HGU486" s="36"/>
      <c r="HGV486" s="36"/>
      <c r="HGW486" s="36"/>
      <c r="HGX486" s="36"/>
      <c r="HGY486" s="36"/>
      <c r="HGZ486" s="36"/>
      <c r="HHA486" s="36"/>
      <c r="HHB486" s="36"/>
      <c r="HHC486" s="36"/>
      <c r="HHD486" s="36"/>
      <c r="HHE486" s="36"/>
      <c r="HHF486" s="36"/>
      <c r="HHG486" s="36"/>
      <c r="HHH486" s="36"/>
      <c r="HHI486" s="36"/>
      <c r="HHJ486" s="36"/>
      <c r="HHK486" s="36"/>
      <c r="HHL486" s="36"/>
      <c r="HHM486" s="36"/>
      <c r="HHN486" s="36"/>
      <c r="HHO486" s="36"/>
      <c r="HHP486" s="36"/>
      <c r="HHQ486" s="36"/>
      <c r="HHR486" s="36"/>
      <c r="HHS486" s="36"/>
      <c r="HHT486" s="36"/>
      <c r="HHU486" s="36"/>
      <c r="HHV486" s="36"/>
      <c r="HHW486" s="36"/>
      <c r="HHX486" s="36"/>
      <c r="HHY486" s="36"/>
      <c r="HHZ486" s="36"/>
      <c r="HIA486" s="36"/>
      <c r="HIB486" s="36"/>
      <c r="HIC486" s="36"/>
      <c r="HID486" s="36"/>
      <c r="HIE486" s="36"/>
      <c r="HIF486" s="36"/>
      <c r="HIG486" s="36"/>
      <c r="HIH486" s="36"/>
      <c r="HII486" s="36"/>
      <c r="HIJ486" s="36"/>
      <c r="HIK486" s="36"/>
      <c r="HIL486" s="36"/>
      <c r="HIM486" s="36"/>
      <c r="HIN486" s="36"/>
      <c r="HIO486" s="36"/>
      <c r="HIP486" s="36"/>
      <c r="HIQ486" s="36"/>
      <c r="HIR486" s="36"/>
      <c r="HIS486" s="36"/>
      <c r="HIT486" s="36"/>
      <c r="HIU486" s="36"/>
      <c r="HIV486" s="36"/>
      <c r="HIW486" s="36"/>
      <c r="HIX486" s="36"/>
      <c r="HIY486" s="36"/>
      <c r="HIZ486" s="36"/>
      <c r="HJA486" s="36"/>
      <c r="HJB486" s="36"/>
      <c r="HJC486" s="36"/>
      <c r="HJD486" s="36"/>
      <c r="HJE486" s="36"/>
      <c r="HJF486" s="36"/>
      <c r="HJG486" s="36"/>
      <c r="HJH486" s="36"/>
      <c r="HJI486" s="36"/>
      <c r="HJJ486" s="36"/>
      <c r="HJK486" s="36"/>
      <c r="HJL486" s="36"/>
      <c r="HJM486" s="36"/>
      <c r="HJN486" s="36"/>
      <c r="HJO486" s="36"/>
      <c r="HJP486" s="36"/>
      <c r="HJQ486" s="36"/>
      <c r="HJR486" s="36"/>
      <c r="HJS486" s="36"/>
      <c r="HJT486" s="36"/>
      <c r="HJU486" s="36"/>
      <c r="HJV486" s="36"/>
      <c r="HJW486" s="36"/>
      <c r="HJX486" s="36"/>
      <c r="HJY486" s="36"/>
      <c r="HJZ486" s="36"/>
      <c r="HKA486" s="36"/>
      <c r="HKB486" s="36"/>
      <c r="HKC486" s="36"/>
      <c r="HKD486" s="36"/>
      <c r="HKE486" s="36"/>
      <c r="HKF486" s="36"/>
      <c r="HKG486" s="36"/>
      <c r="HKH486" s="36"/>
      <c r="HKI486" s="36"/>
      <c r="HKJ486" s="36"/>
      <c r="HKK486" s="36"/>
      <c r="HKL486" s="36"/>
      <c r="HKM486" s="36"/>
      <c r="HKN486" s="36"/>
      <c r="HKO486" s="36"/>
      <c r="HKP486" s="36"/>
      <c r="HKQ486" s="36"/>
      <c r="HKR486" s="36"/>
      <c r="HKS486" s="36"/>
      <c r="HKT486" s="36"/>
      <c r="HKU486" s="36"/>
      <c r="HKV486" s="36"/>
      <c r="HKW486" s="36"/>
      <c r="HKX486" s="36"/>
      <c r="HKY486" s="36"/>
      <c r="HKZ486" s="36"/>
      <c r="HLA486" s="36"/>
      <c r="HLB486" s="36"/>
      <c r="HLC486" s="36"/>
      <c r="HLD486" s="36"/>
      <c r="HLE486" s="36"/>
      <c r="HLF486" s="36"/>
      <c r="HLG486" s="36"/>
      <c r="HLH486" s="36"/>
      <c r="HLI486" s="36"/>
      <c r="HLJ486" s="36"/>
      <c r="HLK486" s="36"/>
      <c r="HLL486" s="36"/>
      <c r="HLM486" s="36"/>
      <c r="HLN486" s="36"/>
      <c r="HLO486" s="36"/>
      <c r="HLP486" s="36"/>
      <c r="HLQ486" s="36"/>
      <c r="HLR486" s="36"/>
      <c r="HLS486" s="36"/>
      <c r="HLT486" s="36"/>
      <c r="HLU486" s="36"/>
      <c r="HLV486" s="36"/>
      <c r="HLW486" s="36"/>
      <c r="HLX486" s="36"/>
      <c r="HLY486" s="36"/>
      <c r="HLZ486" s="36"/>
      <c r="HMA486" s="36"/>
      <c r="HMB486" s="36"/>
      <c r="HMC486" s="36"/>
      <c r="HMD486" s="36"/>
      <c r="HME486" s="36"/>
      <c r="HMF486" s="36"/>
      <c r="HMG486" s="36"/>
      <c r="HMH486" s="36"/>
      <c r="HMI486" s="36"/>
      <c r="HMJ486" s="36"/>
      <c r="HMK486" s="36"/>
      <c r="HML486" s="36"/>
      <c r="HMM486" s="36"/>
      <c r="HMN486" s="36"/>
      <c r="HMO486" s="36"/>
      <c r="HMP486" s="36"/>
      <c r="HMQ486" s="36"/>
      <c r="HMR486" s="36"/>
      <c r="HMS486" s="36"/>
      <c r="HMT486" s="36"/>
      <c r="HMU486" s="36"/>
      <c r="HMV486" s="36"/>
      <c r="HMW486" s="36"/>
      <c r="HMX486" s="36"/>
      <c r="HMY486" s="36"/>
      <c r="HMZ486" s="36"/>
      <c r="HNA486" s="36"/>
      <c r="HNB486" s="36"/>
      <c r="HNC486" s="36"/>
      <c r="HND486" s="36"/>
      <c r="HNE486" s="36"/>
      <c r="HNF486" s="36"/>
      <c r="HNG486" s="36"/>
      <c r="HNH486" s="36"/>
      <c r="HNI486" s="36"/>
      <c r="HNJ486" s="36"/>
      <c r="HNK486" s="36"/>
      <c r="HNL486" s="36"/>
      <c r="HNM486" s="36"/>
      <c r="HNN486" s="36"/>
      <c r="HNO486" s="36"/>
      <c r="HNP486" s="36"/>
      <c r="HNQ486" s="36"/>
      <c r="HNR486" s="36"/>
      <c r="HNS486" s="36"/>
      <c r="HNT486" s="36"/>
      <c r="HNU486" s="36"/>
      <c r="HNV486" s="36"/>
      <c r="HNW486" s="36"/>
      <c r="HNX486" s="36"/>
      <c r="HNY486" s="36"/>
      <c r="HNZ486" s="36"/>
      <c r="HOA486" s="36"/>
      <c r="HOB486" s="36"/>
      <c r="HOC486" s="36"/>
      <c r="HOD486" s="36"/>
      <c r="HOE486" s="36"/>
      <c r="HOF486" s="36"/>
      <c r="HOG486" s="36"/>
      <c r="HOH486" s="36"/>
      <c r="HOI486" s="36"/>
      <c r="HOJ486" s="36"/>
      <c r="HOK486" s="36"/>
      <c r="HOL486" s="36"/>
      <c r="HOM486" s="36"/>
      <c r="HON486" s="36"/>
      <c r="HOO486" s="36"/>
      <c r="HOP486" s="36"/>
      <c r="HOQ486" s="36"/>
      <c r="HOR486" s="36"/>
      <c r="HOS486" s="36"/>
      <c r="HOT486" s="36"/>
      <c r="HOU486" s="36"/>
      <c r="HOV486" s="36"/>
      <c r="HOW486" s="36"/>
      <c r="HOX486" s="36"/>
      <c r="HOY486" s="36"/>
      <c r="HOZ486" s="36"/>
      <c r="HPA486" s="36"/>
      <c r="HPB486" s="36"/>
      <c r="HPC486" s="36"/>
      <c r="HPD486" s="36"/>
      <c r="HPE486" s="36"/>
      <c r="HPF486" s="36"/>
      <c r="HPG486" s="36"/>
      <c r="HPH486" s="36"/>
      <c r="HPI486" s="36"/>
      <c r="HPJ486" s="36"/>
      <c r="HPK486" s="36"/>
      <c r="HPL486" s="36"/>
      <c r="HPM486" s="36"/>
      <c r="HPN486" s="36"/>
      <c r="HPO486" s="36"/>
      <c r="HPP486" s="36"/>
      <c r="HPQ486" s="36"/>
      <c r="HPR486" s="36"/>
      <c r="HPS486" s="36"/>
      <c r="HPT486" s="36"/>
      <c r="HPU486" s="36"/>
      <c r="HPV486" s="36"/>
      <c r="HPW486" s="36"/>
      <c r="HPX486" s="36"/>
      <c r="HPY486" s="36"/>
      <c r="HPZ486" s="36"/>
      <c r="HQA486" s="36"/>
      <c r="HQB486" s="36"/>
      <c r="HQC486" s="36"/>
      <c r="HQD486" s="36"/>
      <c r="HQE486" s="36"/>
      <c r="HQF486" s="36"/>
      <c r="HQG486" s="36"/>
      <c r="HQH486" s="36"/>
      <c r="HQI486" s="36"/>
      <c r="HQJ486" s="36"/>
      <c r="HQK486" s="36"/>
      <c r="HQL486" s="36"/>
      <c r="HQM486" s="36"/>
      <c r="HQN486" s="36"/>
      <c r="HQO486" s="36"/>
      <c r="HQP486" s="36"/>
      <c r="HQQ486" s="36"/>
      <c r="HQR486" s="36"/>
      <c r="HQS486" s="36"/>
      <c r="HQT486" s="36"/>
      <c r="HQU486" s="36"/>
      <c r="HQV486" s="36"/>
      <c r="HQW486" s="36"/>
      <c r="HQX486" s="36"/>
      <c r="HQY486" s="36"/>
      <c r="HQZ486" s="36"/>
      <c r="HRA486" s="36"/>
      <c r="HRB486" s="36"/>
      <c r="HRC486" s="36"/>
      <c r="HRD486" s="36"/>
      <c r="HRE486" s="36"/>
      <c r="HRF486" s="36"/>
      <c r="HRG486" s="36"/>
      <c r="HRH486" s="36"/>
      <c r="HRI486" s="36"/>
      <c r="HRJ486" s="36"/>
      <c r="HRK486" s="36"/>
      <c r="HRL486" s="36"/>
      <c r="HRM486" s="36"/>
      <c r="HRN486" s="36"/>
      <c r="HRO486" s="36"/>
      <c r="HRP486" s="36"/>
      <c r="HRQ486" s="36"/>
      <c r="HRR486" s="36"/>
      <c r="HRS486" s="36"/>
      <c r="HRT486" s="36"/>
      <c r="HRU486" s="36"/>
      <c r="HRV486" s="36"/>
      <c r="HRW486" s="36"/>
      <c r="HRX486" s="36"/>
      <c r="HRY486" s="36"/>
      <c r="HRZ486" s="36"/>
      <c r="HSA486" s="36"/>
      <c r="HSB486" s="36"/>
      <c r="HSC486" s="36"/>
      <c r="HSD486" s="36"/>
      <c r="HSE486" s="36"/>
      <c r="HSF486" s="36"/>
      <c r="HSG486" s="36"/>
      <c r="HSH486" s="36"/>
      <c r="HSI486" s="36"/>
      <c r="HSJ486" s="36"/>
      <c r="HSK486" s="36"/>
      <c r="HSL486" s="36"/>
      <c r="HSM486" s="36"/>
      <c r="HSN486" s="36"/>
      <c r="HSO486" s="36"/>
      <c r="HSP486" s="36"/>
      <c r="HSQ486" s="36"/>
      <c r="HSR486" s="36"/>
      <c r="HSS486" s="36"/>
      <c r="HST486" s="36"/>
      <c r="HSU486" s="36"/>
      <c r="HSV486" s="36"/>
      <c r="HSW486" s="36"/>
      <c r="HSX486" s="36"/>
      <c r="HSY486" s="36"/>
      <c r="HSZ486" s="36"/>
      <c r="HTA486" s="36"/>
      <c r="HTB486" s="36"/>
      <c r="HTC486" s="36"/>
      <c r="HTD486" s="36"/>
      <c r="HTE486" s="36"/>
      <c r="HTF486" s="36"/>
      <c r="HTG486" s="36"/>
      <c r="HTH486" s="36"/>
      <c r="HTI486" s="36"/>
      <c r="HTJ486" s="36"/>
      <c r="HTK486" s="36"/>
      <c r="HTL486" s="36"/>
      <c r="HTM486" s="36"/>
      <c r="HTN486" s="36"/>
      <c r="HTO486" s="36"/>
      <c r="HTP486" s="36"/>
      <c r="HTQ486" s="36"/>
      <c r="HTR486" s="36"/>
      <c r="HTS486" s="36"/>
      <c r="HTT486" s="36"/>
      <c r="HTU486" s="36"/>
      <c r="HTV486" s="36"/>
      <c r="HTW486" s="36"/>
      <c r="HTX486" s="36"/>
      <c r="HTY486" s="36"/>
      <c r="HTZ486" s="36"/>
      <c r="HUA486" s="36"/>
      <c r="HUB486" s="36"/>
      <c r="HUC486" s="36"/>
      <c r="HUD486" s="36"/>
      <c r="HUE486" s="36"/>
      <c r="HUF486" s="36"/>
      <c r="HUG486" s="36"/>
      <c r="HUH486" s="36"/>
      <c r="HUI486" s="36"/>
      <c r="HUJ486" s="36"/>
      <c r="HUK486" s="36"/>
      <c r="HUL486" s="36"/>
      <c r="HUM486" s="36"/>
      <c r="HUN486" s="36"/>
      <c r="HUO486" s="36"/>
      <c r="HUP486" s="36"/>
      <c r="HUQ486" s="36"/>
      <c r="HUR486" s="36"/>
      <c r="HUS486" s="36"/>
      <c r="HUT486" s="36"/>
      <c r="HUU486" s="36"/>
      <c r="HUV486" s="36"/>
      <c r="HUW486" s="36"/>
      <c r="HUX486" s="36"/>
      <c r="HUY486" s="36"/>
      <c r="HUZ486" s="36"/>
      <c r="HVA486" s="36"/>
      <c r="HVB486" s="36"/>
      <c r="HVC486" s="36"/>
      <c r="HVD486" s="36"/>
      <c r="HVE486" s="36"/>
      <c r="HVF486" s="36"/>
      <c r="HVG486" s="36"/>
      <c r="HVH486" s="36"/>
      <c r="HVI486" s="36"/>
      <c r="HVJ486" s="36"/>
      <c r="HVK486" s="36"/>
      <c r="HVL486" s="36"/>
      <c r="HVM486" s="36"/>
      <c r="HVN486" s="36"/>
      <c r="HVO486" s="36"/>
      <c r="HVP486" s="36"/>
      <c r="HVQ486" s="36"/>
      <c r="HVR486" s="36"/>
      <c r="HVS486" s="36"/>
      <c r="HVT486" s="36"/>
      <c r="HVU486" s="36"/>
      <c r="HVV486" s="36"/>
      <c r="HVW486" s="36"/>
      <c r="HVX486" s="36"/>
      <c r="HVY486" s="36"/>
      <c r="HVZ486" s="36"/>
      <c r="HWA486" s="36"/>
      <c r="HWB486" s="36"/>
      <c r="HWC486" s="36"/>
      <c r="HWD486" s="36"/>
      <c r="HWE486" s="36"/>
      <c r="HWF486" s="36"/>
      <c r="HWG486" s="36"/>
      <c r="HWH486" s="36"/>
      <c r="HWI486" s="36"/>
      <c r="HWJ486" s="36"/>
      <c r="HWK486" s="36"/>
      <c r="HWL486" s="36"/>
      <c r="HWM486" s="36"/>
      <c r="HWN486" s="36"/>
      <c r="HWO486" s="36"/>
      <c r="HWP486" s="36"/>
      <c r="HWQ486" s="36"/>
      <c r="HWR486" s="36"/>
      <c r="HWS486" s="36"/>
      <c r="HWT486" s="36"/>
      <c r="HWU486" s="36"/>
      <c r="HWV486" s="36"/>
      <c r="HWW486" s="36"/>
      <c r="HWX486" s="36"/>
      <c r="HWY486" s="36"/>
      <c r="HWZ486" s="36"/>
      <c r="HXA486" s="36"/>
      <c r="HXB486" s="36"/>
      <c r="HXC486" s="36"/>
      <c r="HXD486" s="36"/>
      <c r="HXE486" s="36"/>
      <c r="HXF486" s="36"/>
      <c r="HXG486" s="36"/>
      <c r="HXH486" s="36"/>
      <c r="HXI486" s="36"/>
      <c r="HXJ486" s="36"/>
      <c r="HXK486" s="36"/>
      <c r="HXL486" s="36"/>
      <c r="HXM486" s="36"/>
      <c r="HXN486" s="36"/>
      <c r="HXO486" s="36"/>
      <c r="HXP486" s="36"/>
      <c r="HXQ486" s="36"/>
      <c r="HXR486" s="36"/>
      <c r="HXS486" s="36"/>
      <c r="HXT486" s="36"/>
      <c r="HXU486" s="36"/>
      <c r="HXV486" s="36"/>
      <c r="HXW486" s="36"/>
      <c r="HXX486" s="36"/>
      <c r="HXY486" s="36"/>
      <c r="HXZ486" s="36"/>
      <c r="HYA486" s="36"/>
      <c r="HYB486" s="36"/>
      <c r="HYC486" s="36"/>
      <c r="HYD486" s="36"/>
      <c r="HYE486" s="36"/>
      <c r="HYF486" s="36"/>
      <c r="HYG486" s="36"/>
      <c r="HYH486" s="36"/>
      <c r="HYI486" s="36"/>
      <c r="HYJ486" s="36"/>
      <c r="HYK486" s="36"/>
      <c r="HYL486" s="36"/>
      <c r="HYM486" s="36"/>
      <c r="HYN486" s="36"/>
      <c r="HYO486" s="36"/>
      <c r="HYP486" s="36"/>
      <c r="HYQ486" s="36"/>
      <c r="HYR486" s="36"/>
      <c r="HYS486" s="36"/>
      <c r="HYT486" s="36"/>
      <c r="HYU486" s="36"/>
      <c r="HYV486" s="36"/>
      <c r="HYW486" s="36"/>
      <c r="HYX486" s="36"/>
      <c r="HYY486" s="36"/>
      <c r="HYZ486" s="36"/>
      <c r="HZA486" s="36"/>
      <c r="HZB486" s="36"/>
      <c r="HZC486" s="36"/>
      <c r="HZD486" s="36"/>
      <c r="HZE486" s="36"/>
      <c r="HZF486" s="36"/>
      <c r="HZG486" s="36"/>
      <c r="HZH486" s="36"/>
      <c r="HZI486" s="36"/>
      <c r="HZJ486" s="36"/>
      <c r="HZK486" s="36"/>
      <c r="HZL486" s="36"/>
      <c r="HZM486" s="36"/>
      <c r="HZN486" s="36"/>
      <c r="HZO486" s="36"/>
      <c r="HZP486" s="36"/>
      <c r="HZQ486" s="36"/>
      <c r="HZR486" s="36"/>
      <c r="HZS486" s="36"/>
      <c r="HZT486" s="36"/>
      <c r="HZU486" s="36"/>
      <c r="HZV486" s="36"/>
      <c r="HZW486" s="36"/>
      <c r="HZX486" s="36"/>
      <c r="HZY486" s="36"/>
      <c r="HZZ486" s="36"/>
      <c r="IAA486" s="36"/>
      <c r="IAB486" s="36"/>
      <c r="IAC486" s="36"/>
      <c r="IAD486" s="36"/>
      <c r="IAE486" s="36"/>
      <c r="IAF486" s="36"/>
      <c r="IAG486" s="36"/>
      <c r="IAH486" s="36"/>
      <c r="IAI486" s="36"/>
      <c r="IAJ486" s="36"/>
      <c r="IAK486" s="36"/>
      <c r="IAL486" s="36"/>
      <c r="IAM486" s="36"/>
      <c r="IAN486" s="36"/>
      <c r="IAO486" s="36"/>
      <c r="IAP486" s="36"/>
      <c r="IAQ486" s="36"/>
      <c r="IAR486" s="36"/>
      <c r="IAS486" s="36"/>
      <c r="IAT486" s="36"/>
      <c r="IAU486" s="36"/>
      <c r="IAV486" s="36"/>
      <c r="IAW486" s="36"/>
      <c r="IAX486" s="36"/>
      <c r="IAY486" s="36"/>
      <c r="IAZ486" s="36"/>
      <c r="IBA486" s="36"/>
      <c r="IBB486" s="36"/>
      <c r="IBC486" s="36"/>
      <c r="IBD486" s="36"/>
      <c r="IBE486" s="36"/>
      <c r="IBF486" s="36"/>
      <c r="IBG486" s="36"/>
      <c r="IBH486" s="36"/>
      <c r="IBI486" s="36"/>
      <c r="IBJ486" s="36"/>
      <c r="IBK486" s="36"/>
      <c r="IBL486" s="36"/>
      <c r="IBM486" s="36"/>
      <c r="IBN486" s="36"/>
      <c r="IBO486" s="36"/>
      <c r="IBP486" s="36"/>
      <c r="IBQ486" s="36"/>
      <c r="IBR486" s="36"/>
      <c r="IBS486" s="36"/>
      <c r="IBT486" s="36"/>
      <c r="IBU486" s="36"/>
      <c r="IBV486" s="36"/>
      <c r="IBW486" s="36"/>
      <c r="IBX486" s="36"/>
      <c r="IBY486" s="36"/>
      <c r="IBZ486" s="36"/>
      <c r="ICA486" s="36"/>
      <c r="ICB486" s="36"/>
      <c r="ICC486" s="36"/>
      <c r="ICD486" s="36"/>
      <c r="ICE486" s="36"/>
      <c r="ICF486" s="36"/>
      <c r="ICG486" s="36"/>
      <c r="ICH486" s="36"/>
      <c r="ICI486" s="36"/>
      <c r="ICJ486" s="36"/>
      <c r="ICK486" s="36"/>
      <c r="ICL486" s="36"/>
      <c r="ICM486" s="36"/>
      <c r="ICN486" s="36"/>
      <c r="ICO486" s="36"/>
      <c r="ICP486" s="36"/>
      <c r="ICQ486" s="36"/>
      <c r="ICR486" s="36"/>
      <c r="ICS486" s="36"/>
      <c r="ICT486" s="36"/>
      <c r="ICU486" s="36"/>
      <c r="ICV486" s="36"/>
      <c r="ICW486" s="36"/>
      <c r="ICX486" s="36"/>
      <c r="ICY486" s="36"/>
      <c r="ICZ486" s="36"/>
      <c r="IDA486" s="36"/>
      <c r="IDB486" s="36"/>
      <c r="IDC486" s="36"/>
      <c r="IDD486" s="36"/>
      <c r="IDE486" s="36"/>
      <c r="IDF486" s="36"/>
      <c r="IDG486" s="36"/>
      <c r="IDH486" s="36"/>
      <c r="IDI486" s="36"/>
      <c r="IDJ486" s="36"/>
      <c r="IDK486" s="36"/>
      <c r="IDL486" s="36"/>
      <c r="IDM486" s="36"/>
      <c r="IDN486" s="36"/>
      <c r="IDO486" s="36"/>
      <c r="IDP486" s="36"/>
      <c r="IDQ486" s="36"/>
      <c r="IDR486" s="36"/>
      <c r="IDS486" s="36"/>
      <c r="IDT486" s="36"/>
      <c r="IDU486" s="36"/>
      <c r="IDV486" s="36"/>
      <c r="IDW486" s="36"/>
      <c r="IDX486" s="36"/>
      <c r="IDY486" s="36"/>
      <c r="IDZ486" s="36"/>
      <c r="IEA486" s="36"/>
      <c r="IEB486" s="36"/>
      <c r="IEC486" s="36"/>
      <c r="IED486" s="36"/>
      <c r="IEE486" s="36"/>
      <c r="IEF486" s="36"/>
      <c r="IEG486" s="36"/>
      <c r="IEH486" s="36"/>
      <c r="IEI486" s="36"/>
      <c r="IEJ486" s="36"/>
      <c r="IEK486" s="36"/>
      <c r="IEL486" s="36"/>
      <c r="IEM486" s="36"/>
      <c r="IEN486" s="36"/>
      <c r="IEO486" s="36"/>
      <c r="IEP486" s="36"/>
      <c r="IEQ486" s="36"/>
      <c r="IER486" s="36"/>
      <c r="IES486" s="36"/>
      <c r="IET486" s="36"/>
      <c r="IEU486" s="36"/>
      <c r="IEV486" s="36"/>
      <c r="IEW486" s="36"/>
      <c r="IEX486" s="36"/>
      <c r="IEY486" s="36"/>
      <c r="IEZ486" s="36"/>
      <c r="IFA486" s="36"/>
      <c r="IFB486" s="36"/>
      <c r="IFC486" s="36"/>
      <c r="IFD486" s="36"/>
      <c r="IFE486" s="36"/>
      <c r="IFF486" s="36"/>
      <c r="IFG486" s="36"/>
      <c r="IFH486" s="36"/>
      <c r="IFI486" s="36"/>
      <c r="IFJ486" s="36"/>
      <c r="IFK486" s="36"/>
      <c r="IFL486" s="36"/>
      <c r="IFM486" s="36"/>
      <c r="IFN486" s="36"/>
      <c r="IFO486" s="36"/>
      <c r="IFP486" s="36"/>
      <c r="IFQ486" s="36"/>
      <c r="IFR486" s="36"/>
      <c r="IFS486" s="36"/>
      <c r="IFT486" s="36"/>
      <c r="IFU486" s="36"/>
      <c r="IFV486" s="36"/>
      <c r="IFW486" s="36"/>
      <c r="IFX486" s="36"/>
      <c r="IFY486" s="36"/>
      <c r="IFZ486" s="36"/>
      <c r="IGA486" s="36"/>
      <c r="IGB486" s="36"/>
      <c r="IGC486" s="36"/>
      <c r="IGD486" s="36"/>
      <c r="IGE486" s="36"/>
      <c r="IGF486" s="36"/>
      <c r="IGG486" s="36"/>
      <c r="IGH486" s="36"/>
      <c r="IGI486" s="36"/>
      <c r="IGJ486" s="36"/>
      <c r="IGK486" s="36"/>
      <c r="IGL486" s="36"/>
      <c r="IGM486" s="36"/>
      <c r="IGN486" s="36"/>
      <c r="IGO486" s="36"/>
      <c r="IGP486" s="36"/>
      <c r="IGQ486" s="36"/>
      <c r="IGR486" s="36"/>
      <c r="IGS486" s="36"/>
      <c r="IGT486" s="36"/>
      <c r="IGU486" s="36"/>
      <c r="IGV486" s="36"/>
      <c r="IGW486" s="36"/>
      <c r="IGX486" s="36"/>
      <c r="IGY486" s="36"/>
      <c r="IGZ486" s="36"/>
      <c r="IHA486" s="36"/>
      <c r="IHB486" s="36"/>
      <c r="IHC486" s="36"/>
      <c r="IHD486" s="36"/>
      <c r="IHE486" s="36"/>
      <c r="IHF486" s="36"/>
      <c r="IHG486" s="36"/>
      <c r="IHH486" s="36"/>
      <c r="IHI486" s="36"/>
      <c r="IHJ486" s="36"/>
      <c r="IHK486" s="36"/>
      <c r="IHL486" s="36"/>
      <c r="IHM486" s="36"/>
      <c r="IHN486" s="36"/>
      <c r="IHO486" s="36"/>
      <c r="IHP486" s="36"/>
      <c r="IHQ486" s="36"/>
      <c r="IHR486" s="36"/>
      <c r="IHS486" s="36"/>
      <c r="IHT486" s="36"/>
      <c r="IHU486" s="36"/>
      <c r="IHV486" s="36"/>
      <c r="IHW486" s="36"/>
      <c r="IHX486" s="36"/>
      <c r="IHY486" s="36"/>
      <c r="IHZ486" s="36"/>
      <c r="IIA486" s="36"/>
      <c r="IIB486" s="36"/>
      <c r="IIC486" s="36"/>
      <c r="IID486" s="36"/>
      <c r="IIE486" s="36"/>
      <c r="IIF486" s="36"/>
      <c r="IIG486" s="36"/>
      <c r="IIH486" s="36"/>
      <c r="III486" s="36"/>
      <c r="IIJ486" s="36"/>
      <c r="IIK486" s="36"/>
      <c r="IIL486" s="36"/>
      <c r="IIM486" s="36"/>
      <c r="IIN486" s="36"/>
      <c r="IIO486" s="36"/>
      <c r="IIP486" s="36"/>
      <c r="IIQ486" s="36"/>
      <c r="IIR486" s="36"/>
      <c r="IIS486" s="36"/>
      <c r="IIT486" s="36"/>
      <c r="IIU486" s="36"/>
      <c r="IIV486" s="36"/>
      <c r="IIW486" s="36"/>
      <c r="IIX486" s="36"/>
      <c r="IIY486" s="36"/>
      <c r="IIZ486" s="36"/>
      <c r="IJA486" s="36"/>
      <c r="IJB486" s="36"/>
      <c r="IJC486" s="36"/>
      <c r="IJD486" s="36"/>
      <c r="IJE486" s="36"/>
      <c r="IJF486" s="36"/>
      <c r="IJG486" s="36"/>
      <c r="IJH486" s="36"/>
      <c r="IJI486" s="36"/>
      <c r="IJJ486" s="36"/>
      <c r="IJK486" s="36"/>
      <c r="IJL486" s="36"/>
      <c r="IJM486" s="36"/>
      <c r="IJN486" s="36"/>
      <c r="IJO486" s="36"/>
      <c r="IJP486" s="36"/>
      <c r="IJQ486" s="36"/>
      <c r="IJR486" s="36"/>
      <c r="IJS486" s="36"/>
      <c r="IJT486" s="36"/>
      <c r="IJU486" s="36"/>
      <c r="IJV486" s="36"/>
      <c r="IJW486" s="36"/>
      <c r="IJX486" s="36"/>
      <c r="IJY486" s="36"/>
      <c r="IJZ486" s="36"/>
      <c r="IKA486" s="36"/>
      <c r="IKB486" s="36"/>
      <c r="IKC486" s="36"/>
      <c r="IKD486" s="36"/>
      <c r="IKE486" s="36"/>
      <c r="IKF486" s="36"/>
      <c r="IKG486" s="36"/>
      <c r="IKH486" s="36"/>
      <c r="IKI486" s="36"/>
      <c r="IKJ486" s="36"/>
      <c r="IKK486" s="36"/>
      <c r="IKL486" s="36"/>
      <c r="IKM486" s="36"/>
      <c r="IKN486" s="36"/>
      <c r="IKO486" s="36"/>
      <c r="IKP486" s="36"/>
      <c r="IKQ486" s="36"/>
      <c r="IKR486" s="36"/>
      <c r="IKS486" s="36"/>
      <c r="IKT486" s="36"/>
      <c r="IKU486" s="36"/>
      <c r="IKV486" s="36"/>
      <c r="IKW486" s="36"/>
      <c r="IKX486" s="36"/>
      <c r="IKY486" s="36"/>
      <c r="IKZ486" s="36"/>
      <c r="ILA486" s="36"/>
      <c r="ILB486" s="36"/>
      <c r="ILC486" s="36"/>
      <c r="ILD486" s="36"/>
      <c r="ILE486" s="36"/>
      <c r="ILF486" s="36"/>
      <c r="ILG486" s="36"/>
      <c r="ILH486" s="36"/>
      <c r="ILI486" s="36"/>
      <c r="ILJ486" s="36"/>
      <c r="ILK486" s="36"/>
      <c r="ILL486" s="36"/>
      <c r="ILM486" s="36"/>
      <c r="ILN486" s="36"/>
      <c r="ILO486" s="36"/>
      <c r="ILP486" s="36"/>
      <c r="ILQ486" s="36"/>
      <c r="ILR486" s="36"/>
      <c r="ILS486" s="36"/>
      <c r="ILT486" s="36"/>
      <c r="ILU486" s="36"/>
      <c r="ILV486" s="36"/>
      <c r="ILW486" s="36"/>
      <c r="ILX486" s="36"/>
      <c r="ILY486" s="36"/>
      <c r="ILZ486" s="36"/>
      <c r="IMA486" s="36"/>
      <c r="IMB486" s="36"/>
      <c r="IMC486" s="36"/>
      <c r="IMD486" s="36"/>
      <c r="IME486" s="36"/>
      <c r="IMF486" s="36"/>
      <c r="IMG486" s="36"/>
      <c r="IMH486" s="36"/>
      <c r="IMI486" s="36"/>
      <c r="IMJ486" s="36"/>
      <c r="IMK486" s="36"/>
      <c r="IML486" s="36"/>
      <c r="IMM486" s="36"/>
      <c r="IMN486" s="36"/>
      <c r="IMO486" s="36"/>
      <c r="IMP486" s="36"/>
      <c r="IMQ486" s="36"/>
      <c r="IMR486" s="36"/>
      <c r="IMS486" s="36"/>
      <c r="IMT486" s="36"/>
      <c r="IMU486" s="36"/>
      <c r="IMV486" s="36"/>
      <c r="IMW486" s="36"/>
      <c r="IMX486" s="36"/>
      <c r="IMY486" s="36"/>
      <c r="IMZ486" s="36"/>
      <c r="INA486" s="36"/>
      <c r="INB486" s="36"/>
      <c r="INC486" s="36"/>
      <c r="IND486" s="36"/>
      <c r="INE486" s="36"/>
      <c r="INF486" s="36"/>
      <c r="ING486" s="36"/>
      <c r="INH486" s="36"/>
      <c r="INI486" s="36"/>
      <c r="INJ486" s="36"/>
      <c r="INK486" s="36"/>
      <c r="INL486" s="36"/>
      <c r="INM486" s="36"/>
      <c r="INN486" s="36"/>
      <c r="INO486" s="36"/>
      <c r="INP486" s="36"/>
      <c r="INQ486" s="36"/>
      <c r="INR486" s="36"/>
      <c r="INS486" s="36"/>
      <c r="INT486" s="36"/>
      <c r="INU486" s="36"/>
      <c r="INV486" s="36"/>
      <c r="INW486" s="36"/>
      <c r="INX486" s="36"/>
      <c r="INY486" s="36"/>
      <c r="INZ486" s="36"/>
      <c r="IOA486" s="36"/>
      <c r="IOB486" s="36"/>
      <c r="IOC486" s="36"/>
      <c r="IOD486" s="36"/>
      <c r="IOE486" s="36"/>
      <c r="IOF486" s="36"/>
      <c r="IOG486" s="36"/>
      <c r="IOH486" s="36"/>
      <c r="IOI486" s="36"/>
      <c r="IOJ486" s="36"/>
      <c r="IOK486" s="36"/>
      <c r="IOL486" s="36"/>
      <c r="IOM486" s="36"/>
      <c r="ION486" s="36"/>
      <c r="IOO486" s="36"/>
      <c r="IOP486" s="36"/>
      <c r="IOQ486" s="36"/>
      <c r="IOR486" s="36"/>
      <c r="IOS486" s="36"/>
      <c r="IOT486" s="36"/>
      <c r="IOU486" s="36"/>
      <c r="IOV486" s="36"/>
      <c r="IOW486" s="36"/>
      <c r="IOX486" s="36"/>
      <c r="IOY486" s="36"/>
      <c r="IOZ486" s="36"/>
      <c r="IPA486" s="36"/>
      <c r="IPB486" s="36"/>
      <c r="IPC486" s="36"/>
      <c r="IPD486" s="36"/>
      <c r="IPE486" s="36"/>
      <c r="IPF486" s="36"/>
      <c r="IPG486" s="36"/>
      <c r="IPH486" s="36"/>
      <c r="IPI486" s="36"/>
      <c r="IPJ486" s="36"/>
      <c r="IPK486" s="36"/>
      <c r="IPL486" s="36"/>
      <c r="IPM486" s="36"/>
      <c r="IPN486" s="36"/>
      <c r="IPO486" s="36"/>
      <c r="IPP486" s="36"/>
      <c r="IPQ486" s="36"/>
      <c r="IPR486" s="36"/>
      <c r="IPS486" s="36"/>
      <c r="IPT486" s="36"/>
      <c r="IPU486" s="36"/>
      <c r="IPV486" s="36"/>
      <c r="IPW486" s="36"/>
      <c r="IPX486" s="36"/>
      <c r="IPY486" s="36"/>
      <c r="IPZ486" s="36"/>
      <c r="IQA486" s="36"/>
      <c r="IQB486" s="36"/>
      <c r="IQC486" s="36"/>
      <c r="IQD486" s="36"/>
      <c r="IQE486" s="36"/>
      <c r="IQF486" s="36"/>
      <c r="IQG486" s="36"/>
      <c r="IQH486" s="36"/>
      <c r="IQI486" s="36"/>
      <c r="IQJ486" s="36"/>
      <c r="IQK486" s="36"/>
      <c r="IQL486" s="36"/>
      <c r="IQM486" s="36"/>
      <c r="IQN486" s="36"/>
      <c r="IQO486" s="36"/>
      <c r="IQP486" s="36"/>
      <c r="IQQ486" s="36"/>
      <c r="IQR486" s="36"/>
      <c r="IQS486" s="36"/>
      <c r="IQT486" s="36"/>
      <c r="IQU486" s="36"/>
      <c r="IQV486" s="36"/>
      <c r="IQW486" s="36"/>
      <c r="IQX486" s="36"/>
      <c r="IQY486" s="36"/>
      <c r="IQZ486" s="36"/>
      <c r="IRA486" s="36"/>
      <c r="IRB486" s="36"/>
      <c r="IRC486" s="36"/>
      <c r="IRD486" s="36"/>
      <c r="IRE486" s="36"/>
      <c r="IRF486" s="36"/>
      <c r="IRG486" s="36"/>
      <c r="IRH486" s="36"/>
      <c r="IRI486" s="36"/>
      <c r="IRJ486" s="36"/>
      <c r="IRK486" s="36"/>
      <c r="IRL486" s="36"/>
      <c r="IRM486" s="36"/>
      <c r="IRN486" s="36"/>
      <c r="IRO486" s="36"/>
      <c r="IRP486" s="36"/>
      <c r="IRQ486" s="36"/>
      <c r="IRR486" s="36"/>
      <c r="IRS486" s="36"/>
      <c r="IRT486" s="36"/>
      <c r="IRU486" s="36"/>
      <c r="IRV486" s="36"/>
      <c r="IRW486" s="36"/>
      <c r="IRX486" s="36"/>
      <c r="IRY486" s="36"/>
      <c r="IRZ486" s="36"/>
      <c r="ISA486" s="36"/>
      <c r="ISB486" s="36"/>
      <c r="ISC486" s="36"/>
      <c r="ISD486" s="36"/>
      <c r="ISE486" s="36"/>
      <c r="ISF486" s="36"/>
      <c r="ISG486" s="36"/>
      <c r="ISH486" s="36"/>
      <c r="ISI486" s="36"/>
      <c r="ISJ486" s="36"/>
      <c r="ISK486" s="36"/>
      <c r="ISL486" s="36"/>
      <c r="ISM486" s="36"/>
      <c r="ISN486" s="36"/>
      <c r="ISO486" s="36"/>
      <c r="ISP486" s="36"/>
      <c r="ISQ486" s="36"/>
      <c r="ISR486" s="36"/>
      <c r="ISS486" s="36"/>
      <c r="IST486" s="36"/>
      <c r="ISU486" s="36"/>
      <c r="ISV486" s="36"/>
      <c r="ISW486" s="36"/>
      <c r="ISX486" s="36"/>
      <c r="ISY486" s="36"/>
      <c r="ISZ486" s="36"/>
      <c r="ITA486" s="36"/>
      <c r="ITB486" s="36"/>
      <c r="ITC486" s="36"/>
      <c r="ITD486" s="36"/>
      <c r="ITE486" s="36"/>
      <c r="ITF486" s="36"/>
      <c r="ITG486" s="36"/>
      <c r="ITH486" s="36"/>
      <c r="ITI486" s="36"/>
      <c r="ITJ486" s="36"/>
      <c r="ITK486" s="36"/>
      <c r="ITL486" s="36"/>
      <c r="ITM486" s="36"/>
      <c r="ITN486" s="36"/>
      <c r="ITO486" s="36"/>
      <c r="ITP486" s="36"/>
      <c r="ITQ486" s="36"/>
      <c r="ITR486" s="36"/>
      <c r="ITS486" s="36"/>
      <c r="ITT486" s="36"/>
      <c r="ITU486" s="36"/>
      <c r="ITV486" s="36"/>
      <c r="ITW486" s="36"/>
      <c r="ITX486" s="36"/>
      <c r="ITY486" s="36"/>
      <c r="ITZ486" s="36"/>
      <c r="IUA486" s="36"/>
      <c r="IUB486" s="36"/>
      <c r="IUC486" s="36"/>
      <c r="IUD486" s="36"/>
      <c r="IUE486" s="36"/>
      <c r="IUF486" s="36"/>
      <c r="IUG486" s="36"/>
      <c r="IUH486" s="36"/>
      <c r="IUI486" s="36"/>
      <c r="IUJ486" s="36"/>
      <c r="IUK486" s="36"/>
      <c r="IUL486" s="36"/>
      <c r="IUM486" s="36"/>
      <c r="IUN486" s="36"/>
      <c r="IUO486" s="36"/>
      <c r="IUP486" s="36"/>
      <c r="IUQ486" s="36"/>
      <c r="IUR486" s="36"/>
      <c r="IUS486" s="36"/>
      <c r="IUT486" s="36"/>
      <c r="IUU486" s="36"/>
      <c r="IUV486" s="36"/>
      <c r="IUW486" s="36"/>
      <c r="IUX486" s="36"/>
      <c r="IUY486" s="36"/>
      <c r="IUZ486" s="36"/>
      <c r="IVA486" s="36"/>
      <c r="IVB486" s="36"/>
      <c r="IVC486" s="36"/>
      <c r="IVD486" s="36"/>
      <c r="IVE486" s="36"/>
      <c r="IVF486" s="36"/>
      <c r="IVG486" s="36"/>
      <c r="IVH486" s="36"/>
      <c r="IVI486" s="36"/>
      <c r="IVJ486" s="36"/>
      <c r="IVK486" s="36"/>
      <c r="IVL486" s="36"/>
      <c r="IVM486" s="36"/>
      <c r="IVN486" s="36"/>
      <c r="IVO486" s="36"/>
      <c r="IVP486" s="36"/>
      <c r="IVQ486" s="36"/>
      <c r="IVR486" s="36"/>
      <c r="IVS486" s="36"/>
      <c r="IVT486" s="36"/>
      <c r="IVU486" s="36"/>
      <c r="IVV486" s="36"/>
      <c r="IVW486" s="36"/>
      <c r="IVX486" s="36"/>
      <c r="IVY486" s="36"/>
      <c r="IVZ486" s="36"/>
      <c r="IWA486" s="36"/>
      <c r="IWB486" s="36"/>
      <c r="IWC486" s="36"/>
      <c r="IWD486" s="36"/>
      <c r="IWE486" s="36"/>
      <c r="IWF486" s="36"/>
      <c r="IWG486" s="36"/>
      <c r="IWH486" s="36"/>
      <c r="IWI486" s="36"/>
      <c r="IWJ486" s="36"/>
      <c r="IWK486" s="36"/>
      <c r="IWL486" s="36"/>
      <c r="IWM486" s="36"/>
      <c r="IWN486" s="36"/>
      <c r="IWO486" s="36"/>
      <c r="IWP486" s="36"/>
      <c r="IWQ486" s="36"/>
      <c r="IWR486" s="36"/>
      <c r="IWS486" s="36"/>
      <c r="IWT486" s="36"/>
      <c r="IWU486" s="36"/>
      <c r="IWV486" s="36"/>
      <c r="IWW486" s="36"/>
      <c r="IWX486" s="36"/>
      <c r="IWY486" s="36"/>
      <c r="IWZ486" s="36"/>
      <c r="IXA486" s="36"/>
      <c r="IXB486" s="36"/>
      <c r="IXC486" s="36"/>
      <c r="IXD486" s="36"/>
      <c r="IXE486" s="36"/>
      <c r="IXF486" s="36"/>
      <c r="IXG486" s="36"/>
      <c r="IXH486" s="36"/>
      <c r="IXI486" s="36"/>
      <c r="IXJ486" s="36"/>
      <c r="IXK486" s="36"/>
      <c r="IXL486" s="36"/>
      <c r="IXM486" s="36"/>
      <c r="IXN486" s="36"/>
      <c r="IXO486" s="36"/>
      <c r="IXP486" s="36"/>
      <c r="IXQ486" s="36"/>
      <c r="IXR486" s="36"/>
      <c r="IXS486" s="36"/>
      <c r="IXT486" s="36"/>
      <c r="IXU486" s="36"/>
      <c r="IXV486" s="36"/>
      <c r="IXW486" s="36"/>
      <c r="IXX486" s="36"/>
      <c r="IXY486" s="36"/>
      <c r="IXZ486" s="36"/>
      <c r="IYA486" s="36"/>
      <c r="IYB486" s="36"/>
      <c r="IYC486" s="36"/>
      <c r="IYD486" s="36"/>
      <c r="IYE486" s="36"/>
      <c r="IYF486" s="36"/>
      <c r="IYG486" s="36"/>
      <c r="IYH486" s="36"/>
      <c r="IYI486" s="36"/>
      <c r="IYJ486" s="36"/>
      <c r="IYK486" s="36"/>
      <c r="IYL486" s="36"/>
      <c r="IYM486" s="36"/>
      <c r="IYN486" s="36"/>
      <c r="IYO486" s="36"/>
      <c r="IYP486" s="36"/>
      <c r="IYQ486" s="36"/>
      <c r="IYR486" s="36"/>
      <c r="IYS486" s="36"/>
      <c r="IYT486" s="36"/>
      <c r="IYU486" s="36"/>
      <c r="IYV486" s="36"/>
      <c r="IYW486" s="36"/>
      <c r="IYX486" s="36"/>
      <c r="IYY486" s="36"/>
      <c r="IYZ486" s="36"/>
      <c r="IZA486" s="36"/>
      <c r="IZB486" s="36"/>
      <c r="IZC486" s="36"/>
      <c r="IZD486" s="36"/>
      <c r="IZE486" s="36"/>
      <c r="IZF486" s="36"/>
      <c r="IZG486" s="36"/>
      <c r="IZH486" s="36"/>
      <c r="IZI486" s="36"/>
      <c r="IZJ486" s="36"/>
      <c r="IZK486" s="36"/>
      <c r="IZL486" s="36"/>
      <c r="IZM486" s="36"/>
      <c r="IZN486" s="36"/>
      <c r="IZO486" s="36"/>
      <c r="IZP486" s="36"/>
      <c r="IZQ486" s="36"/>
      <c r="IZR486" s="36"/>
      <c r="IZS486" s="36"/>
      <c r="IZT486" s="36"/>
      <c r="IZU486" s="36"/>
      <c r="IZV486" s="36"/>
      <c r="IZW486" s="36"/>
      <c r="IZX486" s="36"/>
      <c r="IZY486" s="36"/>
      <c r="IZZ486" s="36"/>
      <c r="JAA486" s="36"/>
      <c r="JAB486" s="36"/>
      <c r="JAC486" s="36"/>
      <c r="JAD486" s="36"/>
      <c r="JAE486" s="36"/>
      <c r="JAF486" s="36"/>
      <c r="JAG486" s="36"/>
      <c r="JAH486" s="36"/>
      <c r="JAI486" s="36"/>
      <c r="JAJ486" s="36"/>
      <c r="JAK486" s="36"/>
      <c r="JAL486" s="36"/>
      <c r="JAM486" s="36"/>
      <c r="JAN486" s="36"/>
      <c r="JAO486" s="36"/>
      <c r="JAP486" s="36"/>
      <c r="JAQ486" s="36"/>
      <c r="JAR486" s="36"/>
      <c r="JAS486" s="36"/>
      <c r="JAT486" s="36"/>
      <c r="JAU486" s="36"/>
      <c r="JAV486" s="36"/>
      <c r="JAW486" s="36"/>
      <c r="JAX486" s="36"/>
      <c r="JAY486" s="36"/>
      <c r="JAZ486" s="36"/>
      <c r="JBA486" s="36"/>
      <c r="JBB486" s="36"/>
      <c r="JBC486" s="36"/>
      <c r="JBD486" s="36"/>
      <c r="JBE486" s="36"/>
      <c r="JBF486" s="36"/>
      <c r="JBG486" s="36"/>
      <c r="JBH486" s="36"/>
      <c r="JBI486" s="36"/>
      <c r="JBJ486" s="36"/>
      <c r="JBK486" s="36"/>
      <c r="JBL486" s="36"/>
      <c r="JBM486" s="36"/>
      <c r="JBN486" s="36"/>
      <c r="JBO486" s="36"/>
      <c r="JBP486" s="36"/>
      <c r="JBQ486" s="36"/>
      <c r="JBR486" s="36"/>
      <c r="JBS486" s="36"/>
      <c r="JBT486" s="36"/>
      <c r="JBU486" s="36"/>
      <c r="JBV486" s="36"/>
      <c r="JBW486" s="36"/>
      <c r="JBX486" s="36"/>
      <c r="JBY486" s="36"/>
      <c r="JBZ486" s="36"/>
      <c r="JCA486" s="36"/>
      <c r="JCB486" s="36"/>
      <c r="JCC486" s="36"/>
      <c r="JCD486" s="36"/>
      <c r="JCE486" s="36"/>
      <c r="JCF486" s="36"/>
      <c r="JCG486" s="36"/>
      <c r="JCH486" s="36"/>
      <c r="JCI486" s="36"/>
      <c r="JCJ486" s="36"/>
      <c r="JCK486" s="36"/>
      <c r="JCL486" s="36"/>
      <c r="JCM486" s="36"/>
      <c r="JCN486" s="36"/>
      <c r="JCO486" s="36"/>
      <c r="JCP486" s="36"/>
      <c r="JCQ486" s="36"/>
      <c r="JCR486" s="36"/>
      <c r="JCS486" s="36"/>
      <c r="JCT486" s="36"/>
      <c r="JCU486" s="36"/>
      <c r="JCV486" s="36"/>
      <c r="JCW486" s="36"/>
      <c r="JCX486" s="36"/>
      <c r="JCY486" s="36"/>
      <c r="JCZ486" s="36"/>
      <c r="JDA486" s="36"/>
      <c r="JDB486" s="36"/>
      <c r="JDC486" s="36"/>
      <c r="JDD486" s="36"/>
      <c r="JDE486" s="36"/>
      <c r="JDF486" s="36"/>
      <c r="JDG486" s="36"/>
      <c r="JDH486" s="36"/>
      <c r="JDI486" s="36"/>
      <c r="JDJ486" s="36"/>
      <c r="JDK486" s="36"/>
      <c r="JDL486" s="36"/>
      <c r="JDM486" s="36"/>
      <c r="JDN486" s="36"/>
      <c r="JDO486" s="36"/>
      <c r="JDP486" s="36"/>
      <c r="JDQ486" s="36"/>
      <c r="JDR486" s="36"/>
      <c r="JDS486" s="36"/>
      <c r="JDT486" s="36"/>
      <c r="JDU486" s="36"/>
      <c r="JDV486" s="36"/>
      <c r="JDW486" s="36"/>
      <c r="JDX486" s="36"/>
      <c r="JDY486" s="36"/>
      <c r="JDZ486" s="36"/>
      <c r="JEA486" s="36"/>
      <c r="JEB486" s="36"/>
      <c r="JEC486" s="36"/>
      <c r="JED486" s="36"/>
      <c r="JEE486" s="36"/>
      <c r="JEF486" s="36"/>
      <c r="JEG486" s="36"/>
      <c r="JEH486" s="36"/>
      <c r="JEI486" s="36"/>
      <c r="JEJ486" s="36"/>
      <c r="JEK486" s="36"/>
      <c r="JEL486" s="36"/>
      <c r="JEM486" s="36"/>
      <c r="JEN486" s="36"/>
      <c r="JEO486" s="36"/>
      <c r="JEP486" s="36"/>
      <c r="JEQ486" s="36"/>
      <c r="JER486" s="36"/>
      <c r="JES486" s="36"/>
      <c r="JET486" s="36"/>
      <c r="JEU486" s="36"/>
      <c r="JEV486" s="36"/>
      <c r="JEW486" s="36"/>
      <c r="JEX486" s="36"/>
      <c r="JEY486" s="36"/>
      <c r="JEZ486" s="36"/>
      <c r="JFA486" s="36"/>
      <c r="JFB486" s="36"/>
      <c r="JFC486" s="36"/>
      <c r="JFD486" s="36"/>
      <c r="JFE486" s="36"/>
      <c r="JFF486" s="36"/>
      <c r="JFG486" s="36"/>
      <c r="JFH486" s="36"/>
      <c r="JFI486" s="36"/>
      <c r="JFJ486" s="36"/>
      <c r="JFK486" s="36"/>
      <c r="JFL486" s="36"/>
      <c r="JFM486" s="36"/>
      <c r="JFN486" s="36"/>
      <c r="JFO486" s="36"/>
      <c r="JFP486" s="36"/>
      <c r="JFQ486" s="36"/>
      <c r="JFR486" s="36"/>
      <c r="JFS486" s="36"/>
      <c r="JFT486" s="36"/>
      <c r="JFU486" s="36"/>
      <c r="JFV486" s="36"/>
      <c r="JFW486" s="36"/>
      <c r="JFX486" s="36"/>
      <c r="JFY486" s="36"/>
      <c r="JFZ486" s="36"/>
      <c r="JGA486" s="36"/>
      <c r="JGB486" s="36"/>
      <c r="JGC486" s="36"/>
      <c r="JGD486" s="36"/>
      <c r="JGE486" s="36"/>
      <c r="JGF486" s="36"/>
      <c r="JGG486" s="36"/>
      <c r="JGH486" s="36"/>
      <c r="JGI486" s="36"/>
      <c r="JGJ486" s="36"/>
      <c r="JGK486" s="36"/>
      <c r="JGL486" s="36"/>
      <c r="JGM486" s="36"/>
      <c r="JGN486" s="36"/>
      <c r="JGO486" s="36"/>
      <c r="JGP486" s="36"/>
      <c r="JGQ486" s="36"/>
      <c r="JGR486" s="36"/>
      <c r="JGS486" s="36"/>
      <c r="JGT486" s="36"/>
      <c r="JGU486" s="36"/>
      <c r="JGV486" s="36"/>
      <c r="JGW486" s="36"/>
      <c r="JGX486" s="36"/>
      <c r="JGY486" s="36"/>
      <c r="JGZ486" s="36"/>
      <c r="JHA486" s="36"/>
      <c r="JHB486" s="36"/>
      <c r="JHC486" s="36"/>
      <c r="JHD486" s="36"/>
      <c r="JHE486" s="36"/>
      <c r="JHF486" s="36"/>
      <c r="JHG486" s="36"/>
      <c r="JHH486" s="36"/>
      <c r="JHI486" s="36"/>
      <c r="JHJ486" s="36"/>
      <c r="JHK486" s="36"/>
      <c r="JHL486" s="36"/>
      <c r="JHM486" s="36"/>
      <c r="JHN486" s="36"/>
      <c r="JHO486" s="36"/>
      <c r="JHP486" s="36"/>
      <c r="JHQ486" s="36"/>
      <c r="JHR486" s="36"/>
      <c r="JHS486" s="36"/>
      <c r="JHT486" s="36"/>
      <c r="JHU486" s="36"/>
      <c r="JHV486" s="36"/>
      <c r="JHW486" s="36"/>
      <c r="JHX486" s="36"/>
      <c r="JHY486" s="36"/>
      <c r="JHZ486" s="36"/>
      <c r="JIA486" s="36"/>
      <c r="JIB486" s="36"/>
      <c r="JIC486" s="36"/>
      <c r="JID486" s="36"/>
      <c r="JIE486" s="36"/>
      <c r="JIF486" s="36"/>
      <c r="JIG486" s="36"/>
      <c r="JIH486" s="36"/>
      <c r="JII486" s="36"/>
      <c r="JIJ486" s="36"/>
      <c r="JIK486" s="36"/>
      <c r="JIL486" s="36"/>
      <c r="JIM486" s="36"/>
      <c r="JIN486" s="36"/>
      <c r="JIO486" s="36"/>
      <c r="JIP486" s="36"/>
      <c r="JIQ486" s="36"/>
      <c r="JIR486" s="36"/>
      <c r="JIS486" s="36"/>
      <c r="JIT486" s="36"/>
      <c r="JIU486" s="36"/>
      <c r="JIV486" s="36"/>
      <c r="JIW486" s="36"/>
      <c r="JIX486" s="36"/>
      <c r="JIY486" s="36"/>
      <c r="JIZ486" s="36"/>
      <c r="JJA486" s="36"/>
      <c r="JJB486" s="36"/>
      <c r="JJC486" s="36"/>
      <c r="JJD486" s="36"/>
      <c r="JJE486" s="36"/>
      <c r="JJF486" s="36"/>
      <c r="JJG486" s="36"/>
      <c r="JJH486" s="36"/>
      <c r="JJI486" s="36"/>
      <c r="JJJ486" s="36"/>
      <c r="JJK486" s="36"/>
      <c r="JJL486" s="36"/>
      <c r="JJM486" s="36"/>
      <c r="JJN486" s="36"/>
      <c r="JJO486" s="36"/>
      <c r="JJP486" s="36"/>
      <c r="JJQ486" s="36"/>
      <c r="JJR486" s="36"/>
      <c r="JJS486" s="36"/>
      <c r="JJT486" s="36"/>
      <c r="JJU486" s="36"/>
      <c r="JJV486" s="36"/>
      <c r="JJW486" s="36"/>
      <c r="JJX486" s="36"/>
      <c r="JJY486" s="36"/>
      <c r="JJZ486" s="36"/>
      <c r="JKA486" s="36"/>
      <c r="JKB486" s="36"/>
      <c r="JKC486" s="36"/>
      <c r="JKD486" s="36"/>
      <c r="JKE486" s="36"/>
      <c r="JKF486" s="36"/>
      <c r="JKG486" s="36"/>
      <c r="JKH486" s="36"/>
      <c r="JKI486" s="36"/>
      <c r="JKJ486" s="36"/>
      <c r="JKK486" s="36"/>
      <c r="JKL486" s="36"/>
      <c r="JKM486" s="36"/>
      <c r="JKN486" s="36"/>
      <c r="JKO486" s="36"/>
      <c r="JKP486" s="36"/>
      <c r="JKQ486" s="36"/>
      <c r="JKR486" s="36"/>
      <c r="JKS486" s="36"/>
      <c r="JKT486" s="36"/>
      <c r="JKU486" s="36"/>
      <c r="JKV486" s="36"/>
      <c r="JKW486" s="36"/>
      <c r="JKX486" s="36"/>
      <c r="JKY486" s="36"/>
      <c r="JKZ486" s="36"/>
      <c r="JLA486" s="36"/>
      <c r="JLB486" s="36"/>
      <c r="JLC486" s="36"/>
      <c r="JLD486" s="36"/>
      <c r="JLE486" s="36"/>
      <c r="JLF486" s="36"/>
      <c r="JLG486" s="36"/>
      <c r="JLH486" s="36"/>
      <c r="JLI486" s="36"/>
      <c r="JLJ486" s="36"/>
      <c r="JLK486" s="36"/>
      <c r="JLL486" s="36"/>
      <c r="JLM486" s="36"/>
      <c r="JLN486" s="36"/>
      <c r="JLO486" s="36"/>
      <c r="JLP486" s="36"/>
      <c r="JLQ486" s="36"/>
      <c r="JLR486" s="36"/>
      <c r="JLS486" s="36"/>
      <c r="JLT486" s="36"/>
      <c r="JLU486" s="36"/>
      <c r="JLV486" s="36"/>
      <c r="JLW486" s="36"/>
      <c r="JLX486" s="36"/>
      <c r="JLY486" s="36"/>
      <c r="JLZ486" s="36"/>
      <c r="JMA486" s="36"/>
      <c r="JMB486" s="36"/>
      <c r="JMC486" s="36"/>
      <c r="JMD486" s="36"/>
      <c r="JME486" s="36"/>
      <c r="JMF486" s="36"/>
      <c r="JMG486" s="36"/>
      <c r="JMH486" s="36"/>
      <c r="JMI486" s="36"/>
      <c r="JMJ486" s="36"/>
      <c r="JMK486" s="36"/>
      <c r="JML486" s="36"/>
      <c r="JMM486" s="36"/>
      <c r="JMN486" s="36"/>
      <c r="JMO486" s="36"/>
      <c r="JMP486" s="36"/>
      <c r="JMQ486" s="36"/>
      <c r="JMR486" s="36"/>
      <c r="JMS486" s="36"/>
      <c r="JMT486" s="36"/>
      <c r="JMU486" s="36"/>
      <c r="JMV486" s="36"/>
      <c r="JMW486" s="36"/>
      <c r="JMX486" s="36"/>
      <c r="JMY486" s="36"/>
      <c r="JMZ486" s="36"/>
      <c r="JNA486" s="36"/>
      <c r="JNB486" s="36"/>
      <c r="JNC486" s="36"/>
      <c r="JND486" s="36"/>
      <c r="JNE486" s="36"/>
      <c r="JNF486" s="36"/>
      <c r="JNG486" s="36"/>
      <c r="JNH486" s="36"/>
      <c r="JNI486" s="36"/>
      <c r="JNJ486" s="36"/>
      <c r="JNK486" s="36"/>
      <c r="JNL486" s="36"/>
      <c r="JNM486" s="36"/>
      <c r="JNN486" s="36"/>
      <c r="JNO486" s="36"/>
      <c r="JNP486" s="36"/>
      <c r="JNQ486" s="36"/>
      <c r="JNR486" s="36"/>
      <c r="JNS486" s="36"/>
      <c r="JNT486" s="36"/>
      <c r="JNU486" s="36"/>
      <c r="JNV486" s="36"/>
      <c r="JNW486" s="36"/>
      <c r="JNX486" s="36"/>
      <c r="JNY486" s="36"/>
      <c r="JNZ486" s="36"/>
      <c r="JOA486" s="36"/>
      <c r="JOB486" s="36"/>
      <c r="JOC486" s="36"/>
      <c r="JOD486" s="36"/>
      <c r="JOE486" s="36"/>
      <c r="JOF486" s="36"/>
      <c r="JOG486" s="36"/>
      <c r="JOH486" s="36"/>
      <c r="JOI486" s="36"/>
      <c r="JOJ486" s="36"/>
      <c r="JOK486" s="36"/>
      <c r="JOL486" s="36"/>
      <c r="JOM486" s="36"/>
      <c r="JON486" s="36"/>
      <c r="JOO486" s="36"/>
      <c r="JOP486" s="36"/>
      <c r="JOQ486" s="36"/>
      <c r="JOR486" s="36"/>
      <c r="JOS486" s="36"/>
      <c r="JOT486" s="36"/>
      <c r="JOU486" s="36"/>
      <c r="JOV486" s="36"/>
      <c r="JOW486" s="36"/>
      <c r="JOX486" s="36"/>
      <c r="JOY486" s="36"/>
      <c r="JOZ486" s="36"/>
      <c r="JPA486" s="36"/>
      <c r="JPB486" s="36"/>
      <c r="JPC486" s="36"/>
      <c r="JPD486" s="36"/>
      <c r="JPE486" s="36"/>
      <c r="JPF486" s="36"/>
      <c r="JPG486" s="36"/>
      <c r="JPH486" s="36"/>
      <c r="JPI486" s="36"/>
      <c r="JPJ486" s="36"/>
      <c r="JPK486" s="36"/>
      <c r="JPL486" s="36"/>
      <c r="JPM486" s="36"/>
      <c r="JPN486" s="36"/>
      <c r="JPO486" s="36"/>
      <c r="JPP486" s="36"/>
      <c r="JPQ486" s="36"/>
      <c r="JPR486" s="36"/>
      <c r="JPS486" s="36"/>
      <c r="JPT486" s="36"/>
      <c r="JPU486" s="36"/>
      <c r="JPV486" s="36"/>
      <c r="JPW486" s="36"/>
      <c r="JPX486" s="36"/>
      <c r="JPY486" s="36"/>
      <c r="JPZ486" s="36"/>
      <c r="JQA486" s="36"/>
      <c r="JQB486" s="36"/>
      <c r="JQC486" s="36"/>
      <c r="JQD486" s="36"/>
      <c r="JQE486" s="36"/>
      <c r="JQF486" s="36"/>
      <c r="JQG486" s="36"/>
      <c r="JQH486" s="36"/>
      <c r="JQI486" s="36"/>
      <c r="JQJ486" s="36"/>
      <c r="JQK486" s="36"/>
      <c r="JQL486" s="36"/>
      <c r="JQM486" s="36"/>
      <c r="JQN486" s="36"/>
      <c r="JQO486" s="36"/>
      <c r="JQP486" s="36"/>
      <c r="JQQ486" s="36"/>
      <c r="JQR486" s="36"/>
      <c r="JQS486" s="36"/>
      <c r="JQT486" s="36"/>
      <c r="JQU486" s="36"/>
      <c r="JQV486" s="36"/>
      <c r="JQW486" s="36"/>
      <c r="JQX486" s="36"/>
      <c r="JQY486" s="36"/>
      <c r="JQZ486" s="36"/>
      <c r="JRA486" s="36"/>
      <c r="JRB486" s="36"/>
      <c r="JRC486" s="36"/>
      <c r="JRD486" s="36"/>
      <c r="JRE486" s="36"/>
      <c r="JRF486" s="36"/>
      <c r="JRG486" s="36"/>
      <c r="JRH486" s="36"/>
      <c r="JRI486" s="36"/>
      <c r="JRJ486" s="36"/>
      <c r="JRK486" s="36"/>
      <c r="JRL486" s="36"/>
      <c r="JRM486" s="36"/>
      <c r="JRN486" s="36"/>
      <c r="JRO486" s="36"/>
      <c r="JRP486" s="36"/>
      <c r="JRQ486" s="36"/>
      <c r="JRR486" s="36"/>
      <c r="JRS486" s="36"/>
      <c r="JRT486" s="36"/>
      <c r="JRU486" s="36"/>
      <c r="JRV486" s="36"/>
      <c r="JRW486" s="36"/>
      <c r="JRX486" s="36"/>
      <c r="JRY486" s="36"/>
      <c r="JRZ486" s="36"/>
      <c r="JSA486" s="36"/>
      <c r="JSB486" s="36"/>
      <c r="JSC486" s="36"/>
      <c r="JSD486" s="36"/>
      <c r="JSE486" s="36"/>
      <c r="JSF486" s="36"/>
      <c r="JSG486" s="36"/>
      <c r="JSH486" s="36"/>
      <c r="JSI486" s="36"/>
      <c r="JSJ486" s="36"/>
      <c r="JSK486" s="36"/>
      <c r="JSL486" s="36"/>
      <c r="JSM486" s="36"/>
      <c r="JSN486" s="36"/>
      <c r="JSO486" s="36"/>
      <c r="JSP486" s="36"/>
      <c r="JSQ486" s="36"/>
      <c r="JSR486" s="36"/>
      <c r="JSS486" s="36"/>
      <c r="JST486" s="36"/>
      <c r="JSU486" s="36"/>
      <c r="JSV486" s="36"/>
      <c r="JSW486" s="36"/>
      <c r="JSX486" s="36"/>
      <c r="JSY486" s="36"/>
      <c r="JSZ486" s="36"/>
      <c r="JTA486" s="36"/>
      <c r="JTB486" s="36"/>
      <c r="JTC486" s="36"/>
      <c r="JTD486" s="36"/>
      <c r="JTE486" s="36"/>
      <c r="JTF486" s="36"/>
      <c r="JTG486" s="36"/>
      <c r="JTH486" s="36"/>
      <c r="JTI486" s="36"/>
      <c r="JTJ486" s="36"/>
      <c r="JTK486" s="36"/>
      <c r="JTL486" s="36"/>
      <c r="JTM486" s="36"/>
      <c r="JTN486" s="36"/>
      <c r="JTO486" s="36"/>
      <c r="JTP486" s="36"/>
      <c r="JTQ486" s="36"/>
      <c r="JTR486" s="36"/>
      <c r="JTS486" s="36"/>
      <c r="JTT486" s="36"/>
      <c r="JTU486" s="36"/>
      <c r="JTV486" s="36"/>
      <c r="JTW486" s="36"/>
      <c r="JTX486" s="36"/>
      <c r="JTY486" s="36"/>
      <c r="JTZ486" s="36"/>
      <c r="JUA486" s="36"/>
      <c r="JUB486" s="36"/>
      <c r="JUC486" s="36"/>
      <c r="JUD486" s="36"/>
      <c r="JUE486" s="36"/>
      <c r="JUF486" s="36"/>
      <c r="JUG486" s="36"/>
      <c r="JUH486" s="36"/>
      <c r="JUI486" s="36"/>
      <c r="JUJ486" s="36"/>
      <c r="JUK486" s="36"/>
      <c r="JUL486" s="36"/>
      <c r="JUM486" s="36"/>
      <c r="JUN486" s="36"/>
      <c r="JUO486" s="36"/>
      <c r="JUP486" s="36"/>
      <c r="JUQ486" s="36"/>
      <c r="JUR486" s="36"/>
      <c r="JUS486" s="36"/>
      <c r="JUT486" s="36"/>
      <c r="JUU486" s="36"/>
      <c r="JUV486" s="36"/>
      <c r="JUW486" s="36"/>
      <c r="JUX486" s="36"/>
      <c r="JUY486" s="36"/>
      <c r="JUZ486" s="36"/>
      <c r="JVA486" s="36"/>
      <c r="JVB486" s="36"/>
      <c r="JVC486" s="36"/>
      <c r="JVD486" s="36"/>
      <c r="JVE486" s="36"/>
      <c r="JVF486" s="36"/>
      <c r="JVG486" s="36"/>
      <c r="JVH486" s="36"/>
      <c r="JVI486" s="36"/>
      <c r="JVJ486" s="36"/>
      <c r="JVK486" s="36"/>
      <c r="JVL486" s="36"/>
      <c r="JVM486" s="36"/>
      <c r="JVN486" s="36"/>
      <c r="JVO486" s="36"/>
      <c r="JVP486" s="36"/>
      <c r="JVQ486" s="36"/>
      <c r="JVR486" s="36"/>
      <c r="JVS486" s="36"/>
      <c r="JVT486" s="36"/>
      <c r="JVU486" s="36"/>
      <c r="JVV486" s="36"/>
      <c r="JVW486" s="36"/>
      <c r="JVX486" s="36"/>
      <c r="JVY486" s="36"/>
      <c r="JVZ486" s="36"/>
      <c r="JWA486" s="36"/>
      <c r="JWB486" s="36"/>
      <c r="JWC486" s="36"/>
      <c r="JWD486" s="36"/>
      <c r="JWE486" s="36"/>
      <c r="JWF486" s="36"/>
      <c r="JWG486" s="36"/>
      <c r="JWH486" s="36"/>
      <c r="JWI486" s="36"/>
      <c r="JWJ486" s="36"/>
      <c r="JWK486" s="36"/>
      <c r="JWL486" s="36"/>
      <c r="JWM486" s="36"/>
      <c r="JWN486" s="36"/>
      <c r="JWO486" s="36"/>
      <c r="JWP486" s="36"/>
      <c r="JWQ486" s="36"/>
      <c r="JWR486" s="36"/>
      <c r="JWS486" s="36"/>
      <c r="JWT486" s="36"/>
      <c r="JWU486" s="36"/>
      <c r="JWV486" s="36"/>
      <c r="JWW486" s="36"/>
      <c r="JWX486" s="36"/>
      <c r="JWY486" s="36"/>
      <c r="JWZ486" s="36"/>
      <c r="JXA486" s="36"/>
      <c r="JXB486" s="36"/>
      <c r="JXC486" s="36"/>
      <c r="JXD486" s="36"/>
      <c r="JXE486" s="36"/>
      <c r="JXF486" s="36"/>
      <c r="JXG486" s="36"/>
      <c r="JXH486" s="36"/>
      <c r="JXI486" s="36"/>
      <c r="JXJ486" s="36"/>
      <c r="JXK486" s="36"/>
      <c r="JXL486" s="36"/>
      <c r="JXM486" s="36"/>
      <c r="JXN486" s="36"/>
      <c r="JXO486" s="36"/>
      <c r="JXP486" s="36"/>
      <c r="JXQ486" s="36"/>
      <c r="JXR486" s="36"/>
      <c r="JXS486" s="36"/>
      <c r="JXT486" s="36"/>
      <c r="JXU486" s="36"/>
      <c r="JXV486" s="36"/>
      <c r="JXW486" s="36"/>
      <c r="JXX486" s="36"/>
      <c r="JXY486" s="36"/>
      <c r="JXZ486" s="36"/>
      <c r="JYA486" s="36"/>
      <c r="JYB486" s="36"/>
      <c r="JYC486" s="36"/>
      <c r="JYD486" s="36"/>
      <c r="JYE486" s="36"/>
      <c r="JYF486" s="36"/>
      <c r="JYG486" s="36"/>
      <c r="JYH486" s="36"/>
      <c r="JYI486" s="36"/>
      <c r="JYJ486" s="36"/>
      <c r="JYK486" s="36"/>
      <c r="JYL486" s="36"/>
      <c r="JYM486" s="36"/>
      <c r="JYN486" s="36"/>
      <c r="JYO486" s="36"/>
      <c r="JYP486" s="36"/>
      <c r="JYQ486" s="36"/>
      <c r="JYR486" s="36"/>
      <c r="JYS486" s="36"/>
      <c r="JYT486" s="36"/>
      <c r="JYU486" s="36"/>
      <c r="JYV486" s="36"/>
      <c r="JYW486" s="36"/>
      <c r="JYX486" s="36"/>
      <c r="JYY486" s="36"/>
      <c r="JYZ486" s="36"/>
      <c r="JZA486" s="36"/>
      <c r="JZB486" s="36"/>
      <c r="JZC486" s="36"/>
      <c r="JZD486" s="36"/>
      <c r="JZE486" s="36"/>
      <c r="JZF486" s="36"/>
      <c r="JZG486" s="36"/>
      <c r="JZH486" s="36"/>
      <c r="JZI486" s="36"/>
      <c r="JZJ486" s="36"/>
      <c r="JZK486" s="36"/>
      <c r="JZL486" s="36"/>
      <c r="JZM486" s="36"/>
      <c r="JZN486" s="36"/>
      <c r="JZO486" s="36"/>
      <c r="JZP486" s="36"/>
      <c r="JZQ486" s="36"/>
      <c r="JZR486" s="36"/>
      <c r="JZS486" s="36"/>
      <c r="JZT486" s="36"/>
      <c r="JZU486" s="36"/>
      <c r="JZV486" s="36"/>
      <c r="JZW486" s="36"/>
      <c r="JZX486" s="36"/>
      <c r="JZY486" s="36"/>
      <c r="JZZ486" s="36"/>
      <c r="KAA486" s="36"/>
      <c r="KAB486" s="36"/>
      <c r="KAC486" s="36"/>
      <c r="KAD486" s="36"/>
      <c r="KAE486" s="36"/>
      <c r="KAF486" s="36"/>
      <c r="KAG486" s="36"/>
      <c r="KAH486" s="36"/>
      <c r="KAI486" s="36"/>
      <c r="KAJ486" s="36"/>
      <c r="KAK486" s="36"/>
      <c r="KAL486" s="36"/>
      <c r="KAM486" s="36"/>
      <c r="KAN486" s="36"/>
      <c r="KAO486" s="36"/>
      <c r="KAP486" s="36"/>
      <c r="KAQ486" s="36"/>
      <c r="KAR486" s="36"/>
      <c r="KAS486" s="36"/>
      <c r="KAT486" s="36"/>
      <c r="KAU486" s="36"/>
      <c r="KAV486" s="36"/>
      <c r="KAW486" s="36"/>
      <c r="KAX486" s="36"/>
      <c r="KAY486" s="36"/>
      <c r="KAZ486" s="36"/>
      <c r="KBA486" s="36"/>
      <c r="KBB486" s="36"/>
      <c r="KBC486" s="36"/>
      <c r="KBD486" s="36"/>
      <c r="KBE486" s="36"/>
      <c r="KBF486" s="36"/>
      <c r="KBG486" s="36"/>
      <c r="KBH486" s="36"/>
      <c r="KBI486" s="36"/>
      <c r="KBJ486" s="36"/>
      <c r="KBK486" s="36"/>
      <c r="KBL486" s="36"/>
      <c r="KBM486" s="36"/>
      <c r="KBN486" s="36"/>
      <c r="KBO486" s="36"/>
      <c r="KBP486" s="36"/>
      <c r="KBQ486" s="36"/>
      <c r="KBR486" s="36"/>
      <c r="KBS486" s="36"/>
      <c r="KBT486" s="36"/>
      <c r="KBU486" s="36"/>
      <c r="KBV486" s="36"/>
      <c r="KBW486" s="36"/>
      <c r="KBX486" s="36"/>
      <c r="KBY486" s="36"/>
      <c r="KBZ486" s="36"/>
      <c r="KCA486" s="36"/>
      <c r="KCB486" s="36"/>
      <c r="KCC486" s="36"/>
      <c r="KCD486" s="36"/>
      <c r="KCE486" s="36"/>
      <c r="KCF486" s="36"/>
      <c r="KCG486" s="36"/>
      <c r="KCH486" s="36"/>
      <c r="KCI486" s="36"/>
      <c r="KCJ486" s="36"/>
      <c r="KCK486" s="36"/>
      <c r="KCL486" s="36"/>
      <c r="KCM486" s="36"/>
      <c r="KCN486" s="36"/>
      <c r="KCO486" s="36"/>
      <c r="KCP486" s="36"/>
      <c r="KCQ486" s="36"/>
      <c r="KCR486" s="36"/>
      <c r="KCS486" s="36"/>
      <c r="KCT486" s="36"/>
      <c r="KCU486" s="36"/>
      <c r="KCV486" s="36"/>
      <c r="KCW486" s="36"/>
      <c r="KCX486" s="36"/>
      <c r="KCY486" s="36"/>
      <c r="KCZ486" s="36"/>
      <c r="KDA486" s="36"/>
      <c r="KDB486" s="36"/>
      <c r="KDC486" s="36"/>
      <c r="KDD486" s="36"/>
      <c r="KDE486" s="36"/>
      <c r="KDF486" s="36"/>
      <c r="KDG486" s="36"/>
      <c r="KDH486" s="36"/>
      <c r="KDI486" s="36"/>
      <c r="KDJ486" s="36"/>
      <c r="KDK486" s="36"/>
      <c r="KDL486" s="36"/>
      <c r="KDM486" s="36"/>
      <c r="KDN486" s="36"/>
      <c r="KDO486" s="36"/>
      <c r="KDP486" s="36"/>
      <c r="KDQ486" s="36"/>
      <c r="KDR486" s="36"/>
      <c r="KDS486" s="36"/>
      <c r="KDT486" s="36"/>
      <c r="KDU486" s="36"/>
      <c r="KDV486" s="36"/>
      <c r="KDW486" s="36"/>
      <c r="KDX486" s="36"/>
      <c r="KDY486" s="36"/>
      <c r="KDZ486" s="36"/>
      <c r="KEA486" s="36"/>
      <c r="KEB486" s="36"/>
      <c r="KEC486" s="36"/>
      <c r="KED486" s="36"/>
      <c r="KEE486" s="36"/>
      <c r="KEF486" s="36"/>
      <c r="KEG486" s="36"/>
      <c r="KEH486" s="36"/>
      <c r="KEI486" s="36"/>
      <c r="KEJ486" s="36"/>
      <c r="KEK486" s="36"/>
      <c r="KEL486" s="36"/>
      <c r="KEM486" s="36"/>
      <c r="KEN486" s="36"/>
      <c r="KEO486" s="36"/>
      <c r="KEP486" s="36"/>
      <c r="KEQ486" s="36"/>
      <c r="KER486" s="36"/>
      <c r="KES486" s="36"/>
      <c r="KET486" s="36"/>
      <c r="KEU486" s="36"/>
      <c r="KEV486" s="36"/>
      <c r="KEW486" s="36"/>
      <c r="KEX486" s="36"/>
      <c r="KEY486" s="36"/>
      <c r="KEZ486" s="36"/>
      <c r="KFA486" s="36"/>
      <c r="KFB486" s="36"/>
      <c r="KFC486" s="36"/>
      <c r="KFD486" s="36"/>
      <c r="KFE486" s="36"/>
      <c r="KFF486" s="36"/>
      <c r="KFG486" s="36"/>
      <c r="KFH486" s="36"/>
      <c r="KFI486" s="36"/>
      <c r="KFJ486" s="36"/>
      <c r="KFK486" s="36"/>
      <c r="KFL486" s="36"/>
      <c r="KFM486" s="36"/>
      <c r="KFN486" s="36"/>
      <c r="KFO486" s="36"/>
      <c r="KFP486" s="36"/>
      <c r="KFQ486" s="36"/>
      <c r="KFR486" s="36"/>
      <c r="KFS486" s="36"/>
      <c r="KFT486" s="36"/>
      <c r="KFU486" s="36"/>
      <c r="KFV486" s="36"/>
      <c r="KFW486" s="36"/>
      <c r="KFX486" s="36"/>
      <c r="KFY486" s="36"/>
      <c r="KFZ486" s="36"/>
      <c r="KGA486" s="36"/>
      <c r="KGB486" s="36"/>
      <c r="KGC486" s="36"/>
      <c r="KGD486" s="36"/>
      <c r="KGE486" s="36"/>
      <c r="KGF486" s="36"/>
      <c r="KGG486" s="36"/>
      <c r="KGH486" s="36"/>
      <c r="KGI486" s="36"/>
      <c r="KGJ486" s="36"/>
      <c r="KGK486" s="36"/>
      <c r="KGL486" s="36"/>
      <c r="KGM486" s="36"/>
      <c r="KGN486" s="36"/>
      <c r="KGO486" s="36"/>
      <c r="KGP486" s="36"/>
      <c r="KGQ486" s="36"/>
      <c r="KGR486" s="36"/>
      <c r="KGS486" s="36"/>
      <c r="KGT486" s="36"/>
      <c r="KGU486" s="36"/>
      <c r="KGV486" s="36"/>
      <c r="KGW486" s="36"/>
      <c r="KGX486" s="36"/>
      <c r="KGY486" s="36"/>
      <c r="KGZ486" s="36"/>
      <c r="KHA486" s="36"/>
      <c r="KHB486" s="36"/>
      <c r="KHC486" s="36"/>
      <c r="KHD486" s="36"/>
      <c r="KHE486" s="36"/>
      <c r="KHF486" s="36"/>
      <c r="KHG486" s="36"/>
      <c r="KHH486" s="36"/>
      <c r="KHI486" s="36"/>
      <c r="KHJ486" s="36"/>
      <c r="KHK486" s="36"/>
      <c r="KHL486" s="36"/>
      <c r="KHM486" s="36"/>
      <c r="KHN486" s="36"/>
      <c r="KHO486" s="36"/>
      <c r="KHP486" s="36"/>
      <c r="KHQ486" s="36"/>
      <c r="KHR486" s="36"/>
      <c r="KHS486" s="36"/>
      <c r="KHT486" s="36"/>
      <c r="KHU486" s="36"/>
      <c r="KHV486" s="36"/>
      <c r="KHW486" s="36"/>
      <c r="KHX486" s="36"/>
      <c r="KHY486" s="36"/>
      <c r="KHZ486" s="36"/>
      <c r="KIA486" s="36"/>
      <c r="KIB486" s="36"/>
      <c r="KIC486" s="36"/>
      <c r="KID486" s="36"/>
      <c r="KIE486" s="36"/>
      <c r="KIF486" s="36"/>
      <c r="KIG486" s="36"/>
      <c r="KIH486" s="36"/>
      <c r="KII486" s="36"/>
      <c r="KIJ486" s="36"/>
      <c r="KIK486" s="36"/>
      <c r="KIL486" s="36"/>
      <c r="KIM486" s="36"/>
      <c r="KIN486" s="36"/>
      <c r="KIO486" s="36"/>
      <c r="KIP486" s="36"/>
      <c r="KIQ486" s="36"/>
      <c r="KIR486" s="36"/>
      <c r="KIS486" s="36"/>
      <c r="KIT486" s="36"/>
      <c r="KIU486" s="36"/>
      <c r="KIV486" s="36"/>
      <c r="KIW486" s="36"/>
      <c r="KIX486" s="36"/>
      <c r="KIY486" s="36"/>
      <c r="KIZ486" s="36"/>
      <c r="KJA486" s="36"/>
      <c r="KJB486" s="36"/>
      <c r="KJC486" s="36"/>
      <c r="KJD486" s="36"/>
      <c r="KJE486" s="36"/>
      <c r="KJF486" s="36"/>
      <c r="KJG486" s="36"/>
      <c r="KJH486" s="36"/>
      <c r="KJI486" s="36"/>
      <c r="KJJ486" s="36"/>
      <c r="KJK486" s="36"/>
      <c r="KJL486" s="36"/>
      <c r="KJM486" s="36"/>
      <c r="KJN486" s="36"/>
      <c r="KJO486" s="36"/>
      <c r="KJP486" s="36"/>
      <c r="KJQ486" s="36"/>
      <c r="KJR486" s="36"/>
      <c r="KJS486" s="36"/>
      <c r="KJT486" s="36"/>
      <c r="KJU486" s="36"/>
      <c r="KJV486" s="36"/>
      <c r="KJW486" s="36"/>
      <c r="KJX486" s="36"/>
      <c r="KJY486" s="36"/>
      <c r="KJZ486" s="36"/>
      <c r="KKA486" s="36"/>
      <c r="KKB486" s="36"/>
      <c r="KKC486" s="36"/>
      <c r="KKD486" s="36"/>
      <c r="KKE486" s="36"/>
      <c r="KKF486" s="36"/>
      <c r="KKG486" s="36"/>
      <c r="KKH486" s="36"/>
      <c r="KKI486" s="36"/>
      <c r="KKJ486" s="36"/>
      <c r="KKK486" s="36"/>
      <c r="KKL486" s="36"/>
      <c r="KKM486" s="36"/>
      <c r="KKN486" s="36"/>
      <c r="KKO486" s="36"/>
      <c r="KKP486" s="36"/>
      <c r="KKQ486" s="36"/>
      <c r="KKR486" s="36"/>
      <c r="KKS486" s="36"/>
      <c r="KKT486" s="36"/>
      <c r="KKU486" s="36"/>
      <c r="KKV486" s="36"/>
      <c r="KKW486" s="36"/>
      <c r="KKX486" s="36"/>
      <c r="KKY486" s="36"/>
      <c r="KKZ486" s="36"/>
      <c r="KLA486" s="36"/>
      <c r="KLB486" s="36"/>
      <c r="KLC486" s="36"/>
      <c r="KLD486" s="36"/>
      <c r="KLE486" s="36"/>
      <c r="KLF486" s="36"/>
      <c r="KLG486" s="36"/>
      <c r="KLH486" s="36"/>
      <c r="KLI486" s="36"/>
      <c r="KLJ486" s="36"/>
      <c r="KLK486" s="36"/>
      <c r="KLL486" s="36"/>
      <c r="KLM486" s="36"/>
      <c r="KLN486" s="36"/>
      <c r="KLO486" s="36"/>
      <c r="KLP486" s="36"/>
      <c r="KLQ486" s="36"/>
      <c r="KLR486" s="36"/>
      <c r="KLS486" s="36"/>
      <c r="KLT486" s="36"/>
      <c r="KLU486" s="36"/>
      <c r="KLV486" s="36"/>
      <c r="KLW486" s="36"/>
      <c r="KLX486" s="36"/>
      <c r="KLY486" s="36"/>
      <c r="KLZ486" s="36"/>
      <c r="KMA486" s="36"/>
      <c r="KMB486" s="36"/>
      <c r="KMC486" s="36"/>
      <c r="KMD486" s="36"/>
      <c r="KME486" s="36"/>
      <c r="KMF486" s="36"/>
      <c r="KMG486" s="36"/>
      <c r="KMH486" s="36"/>
      <c r="KMI486" s="36"/>
      <c r="KMJ486" s="36"/>
      <c r="KMK486" s="36"/>
      <c r="KML486" s="36"/>
      <c r="KMM486" s="36"/>
      <c r="KMN486" s="36"/>
      <c r="KMO486" s="36"/>
      <c r="KMP486" s="36"/>
      <c r="KMQ486" s="36"/>
      <c r="KMR486" s="36"/>
      <c r="KMS486" s="36"/>
      <c r="KMT486" s="36"/>
      <c r="KMU486" s="36"/>
      <c r="KMV486" s="36"/>
      <c r="KMW486" s="36"/>
      <c r="KMX486" s="36"/>
      <c r="KMY486" s="36"/>
      <c r="KMZ486" s="36"/>
      <c r="KNA486" s="36"/>
      <c r="KNB486" s="36"/>
      <c r="KNC486" s="36"/>
      <c r="KND486" s="36"/>
      <c r="KNE486" s="36"/>
      <c r="KNF486" s="36"/>
      <c r="KNG486" s="36"/>
      <c r="KNH486" s="36"/>
      <c r="KNI486" s="36"/>
      <c r="KNJ486" s="36"/>
      <c r="KNK486" s="36"/>
      <c r="KNL486" s="36"/>
      <c r="KNM486" s="36"/>
      <c r="KNN486" s="36"/>
      <c r="KNO486" s="36"/>
      <c r="KNP486" s="36"/>
      <c r="KNQ486" s="36"/>
      <c r="KNR486" s="36"/>
      <c r="KNS486" s="36"/>
      <c r="KNT486" s="36"/>
      <c r="KNU486" s="36"/>
      <c r="KNV486" s="36"/>
      <c r="KNW486" s="36"/>
      <c r="KNX486" s="36"/>
      <c r="KNY486" s="36"/>
      <c r="KNZ486" s="36"/>
      <c r="KOA486" s="36"/>
      <c r="KOB486" s="36"/>
      <c r="KOC486" s="36"/>
      <c r="KOD486" s="36"/>
      <c r="KOE486" s="36"/>
      <c r="KOF486" s="36"/>
      <c r="KOG486" s="36"/>
      <c r="KOH486" s="36"/>
      <c r="KOI486" s="36"/>
      <c r="KOJ486" s="36"/>
      <c r="KOK486" s="36"/>
      <c r="KOL486" s="36"/>
      <c r="KOM486" s="36"/>
      <c r="KON486" s="36"/>
      <c r="KOO486" s="36"/>
      <c r="KOP486" s="36"/>
      <c r="KOQ486" s="36"/>
      <c r="KOR486" s="36"/>
      <c r="KOS486" s="36"/>
      <c r="KOT486" s="36"/>
      <c r="KOU486" s="36"/>
      <c r="KOV486" s="36"/>
      <c r="KOW486" s="36"/>
      <c r="KOX486" s="36"/>
      <c r="KOY486" s="36"/>
      <c r="KOZ486" s="36"/>
      <c r="KPA486" s="36"/>
      <c r="KPB486" s="36"/>
      <c r="KPC486" s="36"/>
      <c r="KPD486" s="36"/>
      <c r="KPE486" s="36"/>
      <c r="KPF486" s="36"/>
      <c r="KPG486" s="36"/>
      <c r="KPH486" s="36"/>
      <c r="KPI486" s="36"/>
      <c r="KPJ486" s="36"/>
      <c r="KPK486" s="36"/>
      <c r="KPL486" s="36"/>
      <c r="KPM486" s="36"/>
      <c r="KPN486" s="36"/>
      <c r="KPO486" s="36"/>
      <c r="KPP486" s="36"/>
      <c r="KPQ486" s="36"/>
      <c r="KPR486" s="36"/>
      <c r="KPS486" s="36"/>
      <c r="KPT486" s="36"/>
      <c r="KPU486" s="36"/>
      <c r="KPV486" s="36"/>
      <c r="KPW486" s="36"/>
      <c r="KPX486" s="36"/>
      <c r="KPY486" s="36"/>
      <c r="KPZ486" s="36"/>
      <c r="KQA486" s="36"/>
      <c r="KQB486" s="36"/>
      <c r="KQC486" s="36"/>
      <c r="KQD486" s="36"/>
      <c r="KQE486" s="36"/>
      <c r="KQF486" s="36"/>
      <c r="KQG486" s="36"/>
      <c r="KQH486" s="36"/>
      <c r="KQI486" s="36"/>
      <c r="KQJ486" s="36"/>
      <c r="KQK486" s="36"/>
      <c r="KQL486" s="36"/>
      <c r="KQM486" s="36"/>
      <c r="KQN486" s="36"/>
      <c r="KQO486" s="36"/>
      <c r="KQP486" s="36"/>
      <c r="KQQ486" s="36"/>
      <c r="KQR486" s="36"/>
      <c r="KQS486" s="36"/>
      <c r="KQT486" s="36"/>
      <c r="KQU486" s="36"/>
      <c r="KQV486" s="36"/>
      <c r="KQW486" s="36"/>
      <c r="KQX486" s="36"/>
      <c r="KQY486" s="36"/>
      <c r="KQZ486" s="36"/>
      <c r="KRA486" s="36"/>
      <c r="KRB486" s="36"/>
      <c r="KRC486" s="36"/>
      <c r="KRD486" s="36"/>
      <c r="KRE486" s="36"/>
      <c r="KRF486" s="36"/>
      <c r="KRG486" s="36"/>
      <c r="KRH486" s="36"/>
      <c r="KRI486" s="36"/>
      <c r="KRJ486" s="36"/>
      <c r="KRK486" s="36"/>
      <c r="KRL486" s="36"/>
      <c r="KRM486" s="36"/>
      <c r="KRN486" s="36"/>
      <c r="KRO486" s="36"/>
      <c r="KRP486" s="36"/>
      <c r="KRQ486" s="36"/>
      <c r="KRR486" s="36"/>
      <c r="KRS486" s="36"/>
      <c r="KRT486" s="36"/>
      <c r="KRU486" s="36"/>
      <c r="KRV486" s="36"/>
      <c r="KRW486" s="36"/>
      <c r="KRX486" s="36"/>
      <c r="KRY486" s="36"/>
      <c r="KRZ486" s="36"/>
      <c r="KSA486" s="36"/>
      <c r="KSB486" s="36"/>
      <c r="KSC486" s="36"/>
      <c r="KSD486" s="36"/>
      <c r="KSE486" s="36"/>
      <c r="KSF486" s="36"/>
      <c r="KSG486" s="36"/>
      <c r="KSH486" s="36"/>
      <c r="KSI486" s="36"/>
      <c r="KSJ486" s="36"/>
      <c r="KSK486" s="36"/>
      <c r="KSL486" s="36"/>
      <c r="KSM486" s="36"/>
      <c r="KSN486" s="36"/>
      <c r="KSO486" s="36"/>
      <c r="KSP486" s="36"/>
      <c r="KSQ486" s="36"/>
      <c r="KSR486" s="36"/>
      <c r="KSS486" s="36"/>
      <c r="KST486" s="36"/>
      <c r="KSU486" s="36"/>
      <c r="KSV486" s="36"/>
      <c r="KSW486" s="36"/>
      <c r="KSX486" s="36"/>
      <c r="KSY486" s="36"/>
      <c r="KSZ486" s="36"/>
      <c r="KTA486" s="36"/>
      <c r="KTB486" s="36"/>
      <c r="KTC486" s="36"/>
      <c r="KTD486" s="36"/>
      <c r="KTE486" s="36"/>
      <c r="KTF486" s="36"/>
      <c r="KTG486" s="36"/>
      <c r="KTH486" s="36"/>
      <c r="KTI486" s="36"/>
      <c r="KTJ486" s="36"/>
      <c r="KTK486" s="36"/>
      <c r="KTL486" s="36"/>
      <c r="KTM486" s="36"/>
      <c r="KTN486" s="36"/>
      <c r="KTO486" s="36"/>
      <c r="KTP486" s="36"/>
      <c r="KTQ486" s="36"/>
      <c r="KTR486" s="36"/>
      <c r="KTS486" s="36"/>
      <c r="KTT486" s="36"/>
      <c r="KTU486" s="36"/>
      <c r="KTV486" s="36"/>
      <c r="KTW486" s="36"/>
      <c r="KTX486" s="36"/>
      <c r="KTY486" s="36"/>
      <c r="KTZ486" s="36"/>
      <c r="KUA486" s="36"/>
      <c r="KUB486" s="36"/>
      <c r="KUC486" s="36"/>
      <c r="KUD486" s="36"/>
      <c r="KUE486" s="36"/>
      <c r="KUF486" s="36"/>
      <c r="KUG486" s="36"/>
      <c r="KUH486" s="36"/>
      <c r="KUI486" s="36"/>
      <c r="KUJ486" s="36"/>
      <c r="KUK486" s="36"/>
      <c r="KUL486" s="36"/>
      <c r="KUM486" s="36"/>
      <c r="KUN486" s="36"/>
      <c r="KUO486" s="36"/>
      <c r="KUP486" s="36"/>
      <c r="KUQ486" s="36"/>
      <c r="KUR486" s="36"/>
      <c r="KUS486" s="36"/>
      <c r="KUT486" s="36"/>
      <c r="KUU486" s="36"/>
      <c r="KUV486" s="36"/>
      <c r="KUW486" s="36"/>
      <c r="KUX486" s="36"/>
      <c r="KUY486" s="36"/>
      <c r="KUZ486" s="36"/>
      <c r="KVA486" s="36"/>
      <c r="KVB486" s="36"/>
      <c r="KVC486" s="36"/>
      <c r="KVD486" s="36"/>
      <c r="KVE486" s="36"/>
      <c r="KVF486" s="36"/>
      <c r="KVG486" s="36"/>
      <c r="KVH486" s="36"/>
      <c r="KVI486" s="36"/>
      <c r="KVJ486" s="36"/>
      <c r="KVK486" s="36"/>
      <c r="KVL486" s="36"/>
      <c r="KVM486" s="36"/>
      <c r="KVN486" s="36"/>
      <c r="KVO486" s="36"/>
      <c r="KVP486" s="36"/>
      <c r="KVQ486" s="36"/>
      <c r="KVR486" s="36"/>
      <c r="KVS486" s="36"/>
      <c r="KVT486" s="36"/>
      <c r="KVU486" s="36"/>
      <c r="KVV486" s="36"/>
      <c r="KVW486" s="36"/>
      <c r="KVX486" s="36"/>
      <c r="KVY486" s="36"/>
      <c r="KVZ486" s="36"/>
      <c r="KWA486" s="36"/>
      <c r="KWB486" s="36"/>
      <c r="KWC486" s="36"/>
      <c r="KWD486" s="36"/>
      <c r="KWE486" s="36"/>
      <c r="KWF486" s="36"/>
      <c r="KWG486" s="36"/>
      <c r="KWH486" s="36"/>
      <c r="KWI486" s="36"/>
      <c r="KWJ486" s="36"/>
      <c r="KWK486" s="36"/>
      <c r="KWL486" s="36"/>
      <c r="KWM486" s="36"/>
      <c r="KWN486" s="36"/>
      <c r="KWO486" s="36"/>
      <c r="KWP486" s="36"/>
      <c r="KWQ486" s="36"/>
      <c r="KWR486" s="36"/>
      <c r="KWS486" s="36"/>
      <c r="KWT486" s="36"/>
      <c r="KWU486" s="36"/>
      <c r="KWV486" s="36"/>
      <c r="KWW486" s="36"/>
      <c r="KWX486" s="36"/>
      <c r="KWY486" s="36"/>
      <c r="KWZ486" s="36"/>
      <c r="KXA486" s="36"/>
      <c r="KXB486" s="36"/>
      <c r="KXC486" s="36"/>
      <c r="KXD486" s="36"/>
      <c r="KXE486" s="36"/>
      <c r="KXF486" s="36"/>
      <c r="KXG486" s="36"/>
      <c r="KXH486" s="36"/>
      <c r="KXI486" s="36"/>
      <c r="KXJ486" s="36"/>
      <c r="KXK486" s="36"/>
      <c r="KXL486" s="36"/>
      <c r="KXM486" s="36"/>
      <c r="KXN486" s="36"/>
      <c r="KXO486" s="36"/>
      <c r="KXP486" s="36"/>
      <c r="KXQ486" s="36"/>
      <c r="KXR486" s="36"/>
      <c r="KXS486" s="36"/>
      <c r="KXT486" s="36"/>
      <c r="KXU486" s="36"/>
      <c r="KXV486" s="36"/>
      <c r="KXW486" s="36"/>
      <c r="KXX486" s="36"/>
      <c r="KXY486" s="36"/>
      <c r="KXZ486" s="36"/>
      <c r="KYA486" s="36"/>
      <c r="KYB486" s="36"/>
      <c r="KYC486" s="36"/>
      <c r="KYD486" s="36"/>
      <c r="KYE486" s="36"/>
      <c r="KYF486" s="36"/>
      <c r="KYG486" s="36"/>
      <c r="KYH486" s="36"/>
      <c r="KYI486" s="36"/>
      <c r="KYJ486" s="36"/>
      <c r="KYK486" s="36"/>
      <c r="KYL486" s="36"/>
      <c r="KYM486" s="36"/>
      <c r="KYN486" s="36"/>
      <c r="KYO486" s="36"/>
      <c r="KYP486" s="36"/>
      <c r="KYQ486" s="36"/>
      <c r="KYR486" s="36"/>
      <c r="KYS486" s="36"/>
      <c r="KYT486" s="36"/>
      <c r="KYU486" s="36"/>
      <c r="KYV486" s="36"/>
      <c r="KYW486" s="36"/>
      <c r="KYX486" s="36"/>
      <c r="KYY486" s="36"/>
      <c r="KYZ486" s="36"/>
      <c r="KZA486" s="36"/>
      <c r="KZB486" s="36"/>
      <c r="KZC486" s="36"/>
      <c r="KZD486" s="36"/>
      <c r="KZE486" s="36"/>
      <c r="KZF486" s="36"/>
      <c r="KZG486" s="36"/>
      <c r="KZH486" s="36"/>
      <c r="KZI486" s="36"/>
      <c r="KZJ486" s="36"/>
      <c r="KZK486" s="36"/>
      <c r="KZL486" s="36"/>
      <c r="KZM486" s="36"/>
      <c r="KZN486" s="36"/>
      <c r="KZO486" s="36"/>
      <c r="KZP486" s="36"/>
      <c r="KZQ486" s="36"/>
      <c r="KZR486" s="36"/>
      <c r="KZS486" s="36"/>
      <c r="KZT486" s="36"/>
      <c r="KZU486" s="36"/>
      <c r="KZV486" s="36"/>
      <c r="KZW486" s="36"/>
      <c r="KZX486" s="36"/>
      <c r="KZY486" s="36"/>
      <c r="KZZ486" s="36"/>
      <c r="LAA486" s="36"/>
      <c r="LAB486" s="36"/>
      <c r="LAC486" s="36"/>
      <c r="LAD486" s="36"/>
      <c r="LAE486" s="36"/>
      <c r="LAF486" s="36"/>
      <c r="LAG486" s="36"/>
      <c r="LAH486" s="36"/>
      <c r="LAI486" s="36"/>
      <c r="LAJ486" s="36"/>
      <c r="LAK486" s="36"/>
      <c r="LAL486" s="36"/>
      <c r="LAM486" s="36"/>
      <c r="LAN486" s="36"/>
      <c r="LAO486" s="36"/>
      <c r="LAP486" s="36"/>
      <c r="LAQ486" s="36"/>
      <c r="LAR486" s="36"/>
      <c r="LAS486" s="36"/>
      <c r="LAT486" s="36"/>
      <c r="LAU486" s="36"/>
      <c r="LAV486" s="36"/>
      <c r="LAW486" s="36"/>
      <c r="LAX486" s="36"/>
      <c r="LAY486" s="36"/>
      <c r="LAZ486" s="36"/>
      <c r="LBA486" s="36"/>
      <c r="LBB486" s="36"/>
      <c r="LBC486" s="36"/>
      <c r="LBD486" s="36"/>
      <c r="LBE486" s="36"/>
      <c r="LBF486" s="36"/>
      <c r="LBG486" s="36"/>
      <c r="LBH486" s="36"/>
      <c r="LBI486" s="36"/>
      <c r="LBJ486" s="36"/>
      <c r="LBK486" s="36"/>
      <c r="LBL486" s="36"/>
      <c r="LBM486" s="36"/>
      <c r="LBN486" s="36"/>
      <c r="LBO486" s="36"/>
      <c r="LBP486" s="36"/>
      <c r="LBQ486" s="36"/>
      <c r="LBR486" s="36"/>
      <c r="LBS486" s="36"/>
      <c r="LBT486" s="36"/>
      <c r="LBU486" s="36"/>
      <c r="LBV486" s="36"/>
      <c r="LBW486" s="36"/>
      <c r="LBX486" s="36"/>
      <c r="LBY486" s="36"/>
      <c r="LBZ486" s="36"/>
      <c r="LCA486" s="36"/>
      <c r="LCB486" s="36"/>
      <c r="LCC486" s="36"/>
      <c r="LCD486" s="36"/>
      <c r="LCE486" s="36"/>
      <c r="LCF486" s="36"/>
      <c r="LCG486" s="36"/>
      <c r="LCH486" s="36"/>
      <c r="LCI486" s="36"/>
      <c r="LCJ486" s="36"/>
      <c r="LCK486" s="36"/>
      <c r="LCL486" s="36"/>
      <c r="LCM486" s="36"/>
      <c r="LCN486" s="36"/>
      <c r="LCO486" s="36"/>
      <c r="LCP486" s="36"/>
      <c r="LCQ486" s="36"/>
      <c r="LCR486" s="36"/>
      <c r="LCS486" s="36"/>
      <c r="LCT486" s="36"/>
      <c r="LCU486" s="36"/>
      <c r="LCV486" s="36"/>
      <c r="LCW486" s="36"/>
      <c r="LCX486" s="36"/>
      <c r="LCY486" s="36"/>
      <c r="LCZ486" s="36"/>
      <c r="LDA486" s="36"/>
      <c r="LDB486" s="36"/>
      <c r="LDC486" s="36"/>
      <c r="LDD486" s="36"/>
      <c r="LDE486" s="36"/>
      <c r="LDF486" s="36"/>
      <c r="LDG486" s="36"/>
      <c r="LDH486" s="36"/>
      <c r="LDI486" s="36"/>
      <c r="LDJ486" s="36"/>
      <c r="LDK486" s="36"/>
      <c r="LDL486" s="36"/>
      <c r="LDM486" s="36"/>
      <c r="LDN486" s="36"/>
      <c r="LDO486" s="36"/>
      <c r="LDP486" s="36"/>
      <c r="LDQ486" s="36"/>
      <c r="LDR486" s="36"/>
      <c r="LDS486" s="36"/>
      <c r="LDT486" s="36"/>
      <c r="LDU486" s="36"/>
      <c r="LDV486" s="36"/>
      <c r="LDW486" s="36"/>
      <c r="LDX486" s="36"/>
      <c r="LDY486" s="36"/>
      <c r="LDZ486" s="36"/>
      <c r="LEA486" s="36"/>
      <c r="LEB486" s="36"/>
      <c r="LEC486" s="36"/>
      <c r="LED486" s="36"/>
      <c r="LEE486" s="36"/>
      <c r="LEF486" s="36"/>
      <c r="LEG486" s="36"/>
      <c r="LEH486" s="36"/>
      <c r="LEI486" s="36"/>
      <c r="LEJ486" s="36"/>
      <c r="LEK486" s="36"/>
      <c r="LEL486" s="36"/>
      <c r="LEM486" s="36"/>
      <c r="LEN486" s="36"/>
      <c r="LEO486" s="36"/>
      <c r="LEP486" s="36"/>
      <c r="LEQ486" s="36"/>
      <c r="LER486" s="36"/>
      <c r="LES486" s="36"/>
      <c r="LET486" s="36"/>
      <c r="LEU486" s="36"/>
      <c r="LEV486" s="36"/>
      <c r="LEW486" s="36"/>
      <c r="LEX486" s="36"/>
      <c r="LEY486" s="36"/>
      <c r="LEZ486" s="36"/>
      <c r="LFA486" s="36"/>
      <c r="LFB486" s="36"/>
      <c r="LFC486" s="36"/>
      <c r="LFD486" s="36"/>
      <c r="LFE486" s="36"/>
      <c r="LFF486" s="36"/>
      <c r="LFG486" s="36"/>
      <c r="LFH486" s="36"/>
      <c r="LFI486" s="36"/>
      <c r="LFJ486" s="36"/>
      <c r="LFK486" s="36"/>
      <c r="LFL486" s="36"/>
      <c r="LFM486" s="36"/>
      <c r="LFN486" s="36"/>
      <c r="LFO486" s="36"/>
      <c r="LFP486" s="36"/>
      <c r="LFQ486" s="36"/>
      <c r="LFR486" s="36"/>
      <c r="LFS486" s="36"/>
      <c r="LFT486" s="36"/>
      <c r="LFU486" s="36"/>
      <c r="LFV486" s="36"/>
      <c r="LFW486" s="36"/>
      <c r="LFX486" s="36"/>
      <c r="LFY486" s="36"/>
      <c r="LFZ486" s="36"/>
      <c r="LGA486" s="36"/>
      <c r="LGB486" s="36"/>
      <c r="LGC486" s="36"/>
      <c r="LGD486" s="36"/>
      <c r="LGE486" s="36"/>
      <c r="LGF486" s="36"/>
      <c r="LGG486" s="36"/>
      <c r="LGH486" s="36"/>
      <c r="LGI486" s="36"/>
      <c r="LGJ486" s="36"/>
      <c r="LGK486" s="36"/>
      <c r="LGL486" s="36"/>
      <c r="LGM486" s="36"/>
      <c r="LGN486" s="36"/>
      <c r="LGO486" s="36"/>
      <c r="LGP486" s="36"/>
      <c r="LGQ486" s="36"/>
      <c r="LGR486" s="36"/>
      <c r="LGS486" s="36"/>
      <c r="LGT486" s="36"/>
      <c r="LGU486" s="36"/>
      <c r="LGV486" s="36"/>
      <c r="LGW486" s="36"/>
      <c r="LGX486" s="36"/>
      <c r="LGY486" s="36"/>
      <c r="LGZ486" s="36"/>
      <c r="LHA486" s="36"/>
      <c r="LHB486" s="36"/>
      <c r="LHC486" s="36"/>
      <c r="LHD486" s="36"/>
      <c r="LHE486" s="36"/>
      <c r="LHF486" s="36"/>
      <c r="LHG486" s="36"/>
      <c r="LHH486" s="36"/>
      <c r="LHI486" s="36"/>
      <c r="LHJ486" s="36"/>
      <c r="LHK486" s="36"/>
      <c r="LHL486" s="36"/>
      <c r="LHM486" s="36"/>
      <c r="LHN486" s="36"/>
      <c r="LHO486" s="36"/>
      <c r="LHP486" s="36"/>
      <c r="LHQ486" s="36"/>
      <c r="LHR486" s="36"/>
      <c r="LHS486" s="36"/>
      <c r="LHT486" s="36"/>
      <c r="LHU486" s="36"/>
      <c r="LHV486" s="36"/>
      <c r="LHW486" s="36"/>
      <c r="LHX486" s="36"/>
      <c r="LHY486" s="36"/>
      <c r="LHZ486" s="36"/>
      <c r="LIA486" s="36"/>
      <c r="LIB486" s="36"/>
      <c r="LIC486" s="36"/>
      <c r="LID486" s="36"/>
      <c r="LIE486" s="36"/>
      <c r="LIF486" s="36"/>
      <c r="LIG486" s="36"/>
      <c r="LIH486" s="36"/>
      <c r="LII486" s="36"/>
      <c r="LIJ486" s="36"/>
      <c r="LIK486" s="36"/>
      <c r="LIL486" s="36"/>
      <c r="LIM486" s="36"/>
      <c r="LIN486" s="36"/>
      <c r="LIO486" s="36"/>
      <c r="LIP486" s="36"/>
      <c r="LIQ486" s="36"/>
      <c r="LIR486" s="36"/>
      <c r="LIS486" s="36"/>
      <c r="LIT486" s="36"/>
      <c r="LIU486" s="36"/>
      <c r="LIV486" s="36"/>
      <c r="LIW486" s="36"/>
      <c r="LIX486" s="36"/>
      <c r="LIY486" s="36"/>
      <c r="LIZ486" s="36"/>
      <c r="LJA486" s="36"/>
      <c r="LJB486" s="36"/>
      <c r="LJC486" s="36"/>
      <c r="LJD486" s="36"/>
      <c r="LJE486" s="36"/>
      <c r="LJF486" s="36"/>
      <c r="LJG486" s="36"/>
      <c r="LJH486" s="36"/>
      <c r="LJI486" s="36"/>
      <c r="LJJ486" s="36"/>
      <c r="LJK486" s="36"/>
      <c r="LJL486" s="36"/>
      <c r="LJM486" s="36"/>
      <c r="LJN486" s="36"/>
      <c r="LJO486" s="36"/>
      <c r="LJP486" s="36"/>
      <c r="LJQ486" s="36"/>
      <c r="LJR486" s="36"/>
      <c r="LJS486" s="36"/>
      <c r="LJT486" s="36"/>
      <c r="LJU486" s="36"/>
      <c r="LJV486" s="36"/>
      <c r="LJW486" s="36"/>
      <c r="LJX486" s="36"/>
      <c r="LJY486" s="36"/>
      <c r="LJZ486" s="36"/>
      <c r="LKA486" s="36"/>
      <c r="LKB486" s="36"/>
      <c r="LKC486" s="36"/>
      <c r="LKD486" s="36"/>
      <c r="LKE486" s="36"/>
      <c r="LKF486" s="36"/>
      <c r="LKG486" s="36"/>
      <c r="LKH486" s="36"/>
      <c r="LKI486" s="36"/>
      <c r="LKJ486" s="36"/>
      <c r="LKK486" s="36"/>
      <c r="LKL486" s="36"/>
      <c r="LKM486" s="36"/>
      <c r="LKN486" s="36"/>
      <c r="LKO486" s="36"/>
      <c r="LKP486" s="36"/>
      <c r="LKQ486" s="36"/>
      <c r="LKR486" s="36"/>
      <c r="LKS486" s="36"/>
      <c r="LKT486" s="36"/>
      <c r="LKU486" s="36"/>
      <c r="LKV486" s="36"/>
      <c r="LKW486" s="36"/>
      <c r="LKX486" s="36"/>
      <c r="LKY486" s="36"/>
      <c r="LKZ486" s="36"/>
      <c r="LLA486" s="36"/>
      <c r="LLB486" s="36"/>
      <c r="LLC486" s="36"/>
      <c r="LLD486" s="36"/>
      <c r="LLE486" s="36"/>
      <c r="LLF486" s="36"/>
      <c r="LLG486" s="36"/>
      <c r="LLH486" s="36"/>
      <c r="LLI486" s="36"/>
      <c r="LLJ486" s="36"/>
      <c r="LLK486" s="36"/>
      <c r="LLL486" s="36"/>
      <c r="LLM486" s="36"/>
      <c r="LLN486" s="36"/>
      <c r="LLO486" s="36"/>
      <c r="LLP486" s="36"/>
      <c r="LLQ486" s="36"/>
      <c r="LLR486" s="36"/>
      <c r="LLS486" s="36"/>
      <c r="LLT486" s="36"/>
      <c r="LLU486" s="36"/>
      <c r="LLV486" s="36"/>
      <c r="LLW486" s="36"/>
      <c r="LLX486" s="36"/>
      <c r="LLY486" s="36"/>
      <c r="LLZ486" s="36"/>
      <c r="LMA486" s="36"/>
      <c r="LMB486" s="36"/>
      <c r="LMC486" s="36"/>
      <c r="LMD486" s="36"/>
      <c r="LME486" s="36"/>
      <c r="LMF486" s="36"/>
      <c r="LMG486" s="36"/>
      <c r="LMH486" s="36"/>
      <c r="LMI486" s="36"/>
      <c r="LMJ486" s="36"/>
      <c r="LMK486" s="36"/>
      <c r="LML486" s="36"/>
      <c r="LMM486" s="36"/>
      <c r="LMN486" s="36"/>
      <c r="LMO486" s="36"/>
      <c r="LMP486" s="36"/>
      <c r="LMQ486" s="36"/>
      <c r="LMR486" s="36"/>
      <c r="LMS486" s="36"/>
      <c r="LMT486" s="36"/>
      <c r="LMU486" s="36"/>
      <c r="LMV486" s="36"/>
      <c r="LMW486" s="36"/>
      <c r="LMX486" s="36"/>
      <c r="LMY486" s="36"/>
      <c r="LMZ486" s="36"/>
      <c r="LNA486" s="36"/>
      <c r="LNB486" s="36"/>
      <c r="LNC486" s="36"/>
      <c r="LND486" s="36"/>
      <c r="LNE486" s="36"/>
      <c r="LNF486" s="36"/>
      <c r="LNG486" s="36"/>
      <c r="LNH486" s="36"/>
      <c r="LNI486" s="36"/>
      <c r="LNJ486" s="36"/>
      <c r="LNK486" s="36"/>
      <c r="LNL486" s="36"/>
      <c r="LNM486" s="36"/>
      <c r="LNN486" s="36"/>
      <c r="LNO486" s="36"/>
      <c r="LNP486" s="36"/>
      <c r="LNQ486" s="36"/>
      <c r="LNR486" s="36"/>
      <c r="LNS486" s="36"/>
      <c r="LNT486" s="36"/>
      <c r="LNU486" s="36"/>
      <c r="LNV486" s="36"/>
      <c r="LNW486" s="36"/>
      <c r="LNX486" s="36"/>
      <c r="LNY486" s="36"/>
      <c r="LNZ486" s="36"/>
      <c r="LOA486" s="36"/>
      <c r="LOB486" s="36"/>
      <c r="LOC486" s="36"/>
      <c r="LOD486" s="36"/>
      <c r="LOE486" s="36"/>
      <c r="LOF486" s="36"/>
      <c r="LOG486" s="36"/>
      <c r="LOH486" s="36"/>
      <c r="LOI486" s="36"/>
      <c r="LOJ486" s="36"/>
      <c r="LOK486" s="36"/>
      <c r="LOL486" s="36"/>
      <c r="LOM486" s="36"/>
      <c r="LON486" s="36"/>
      <c r="LOO486" s="36"/>
      <c r="LOP486" s="36"/>
      <c r="LOQ486" s="36"/>
      <c r="LOR486" s="36"/>
      <c r="LOS486" s="36"/>
      <c r="LOT486" s="36"/>
      <c r="LOU486" s="36"/>
      <c r="LOV486" s="36"/>
      <c r="LOW486" s="36"/>
      <c r="LOX486" s="36"/>
      <c r="LOY486" s="36"/>
      <c r="LOZ486" s="36"/>
      <c r="LPA486" s="36"/>
      <c r="LPB486" s="36"/>
      <c r="LPC486" s="36"/>
      <c r="LPD486" s="36"/>
      <c r="LPE486" s="36"/>
      <c r="LPF486" s="36"/>
      <c r="LPG486" s="36"/>
      <c r="LPH486" s="36"/>
      <c r="LPI486" s="36"/>
      <c r="LPJ486" s="36"/>
      <c r="LPK486" s="36"/>
      <c r="LPL486" s="36"/>
      <c r="LPM486" s="36"/>
      <c r="LPN486" s="36"/>
      <c r="LPO486" s="36"/>
      <c r="LPP486" s="36"/>
      <c r="LPQ486" s="36"/>
      <c r="LPR486" s="36"/>
      <c r="LPS486" s="36"/>
      <c r="LPT486" s="36"/>
      <c r="LPU486" s="36"/>
      <c r="LPV486" s="36"/>
      <c r="LPW486" s="36"/>
      <c r="LPX486" s="36"/>
      <c r="LPY486" s="36"/>
      <c r="LPZ486" s="36"/>
      <c r="LQA486" s="36"/>
      <c r="LQB486" s="36"/>
      <c r="LQC486" s="36"/>
      <c r="LQD486" s="36"/>
      <c r="LQE486" s="36"/>
      <c r="LQF486" s="36"/>
      <c r="LQG486" s="36"/>
      <c r="LQH486" s="36"/>
      <c r="LQI486" s="36"/>
      <c r="LQJ486" s="36"/>
      <c r="LQK486" s="36"/>
      <c r="LQL486" s="36"/>
      <c r="LQM486" s="36"/>
      <c r="LQN486" s="36"/>
      <c r="LQO486" s="36"/>
      <c r="LQP486" s="36"/>
      <c r="LQQ486" s="36"/>
      <c r="LQR486" s="36"/>
      <c r="LQS486" s="36"/>
      <c r="LQT486" s="36"/>
      <c r="LQU486" s="36"/>
      <c r="LQV486" s="36"/>
      <c r="LQW486" s="36"/>
      <c r="LQX486" s="36"/>
      <c r="LQY486" s="36"/>
      <c r="LQZ486" s="36"/>
      <c r="LRA486" s="36"/>
      <c r="LRB486" s="36"/>
      <c r="LRC486" s="36"/>
      <c r="LRD486" s="36"/>
      <c r="LRE486" s="36"/>
      <c r="LRF486" s="36"/>
      <c r="LRG486" s="36"/>
      <c r="LRH486" s="36"/>
      <c r="LRI486" s="36"/>
      <c r="LRJ486" s="36"/>
      <c r="LRK486" s="36"/>
      <c r="LRL486" s="36"/>
      <c r="LRM486" s="36"/>
      <c r="LRN486" s="36"/>
      <c r="LRO486" s="36"/>
      <c r="LRP486" s="36"/>
      <c r="LRQ486" s="36"/>
      <c r="LRR486" s="36"/>
      <c r="LRS486" s="36"/>
      <c r="LRT486" s="36"/>
      <c r="LRU486" s="36"/>
      <c r="LRV486" s="36"/>
      <c r="LRW486" s="36"/>
      <c r="LRX486" s="36"/>
      <c r="LRY486" s="36"/>
      <c r="LRZ486" s="36"/>
      <c r="LSA486" s="36"/>
      <c r="LSB486" s="36"/>
      <c r="LSC486" s="36"/>
      <c r="LSD486" s="36"/>
      <c r="LSE486" s="36"/>
      <c r="LSF486" s="36"/>
      <c r="LSG486" s="36"/>
      <c r="LSH486" s="36"/>
      <c r="LSI486" s="36"/>
      <c r="LSJ486" s="36"/>
      <c r="LSK486" s="36"/>
      <c r="LSL486" s="36"/>
      <c r="LSM486" s="36"/>
      <c r="LSN486" s="36"/>
      <c r="LSO486" s="36"/>
      <c r="LSP486" s="36"/>
      <c r="LSQ486" s="36"/>
      <c r="LSR486" s="36"/>
      <c r="LSS486" s="36"/>
      <c r="LST486" s="36"/>
      <c r="LSU486" s="36"/>
      <c r="LSV486" s="36"/>
      <c r="LSW486" s="36"/>
      <c r="LSX486" s="36"/>
      <c r="LSY486" s="36"/>
      <c r="LSZ486" s="36"/>
      <c r="LTA486" s="36"/>
      <c r="LTB486" s="36"/>
      <c r="LTC486" s="36"/>
      <c r="LTD486" s="36"/>
      <c r="LTE486" s="36"/>
      <c r="LTF486" s="36"/>
      <c r="LTG486" s="36"/>
      <c r="LTH486" s="36"/>
      <c r="LTI486" s="36"/>
      <c r="LTJ486" s="36"/>
      <c r="LTK486" s="36"/>
      <c r="LTL486" s="36"/>
      <c r="LTM486" s="36"/>
      <c r="LTN486" s="36"/>
      <c r="LTO486" s="36"/>
      <c r="LTP486" s="36"/>
      <c r="LTQ486" s="36"/>
      <c r="LTR486" s="36"/>
      <c r="LTS486" s="36"/>
      <c r="LTT486" s="36"/>
      <c r="LTU486" s="36"/>
      <c r="LTV486" s="36"/>
      <c r="LTW486" s="36"/>
      <c r="LTX486" s="36"/>
      <c r="LTY486" s="36"/>
      <c r="LTZ486" s="36"/>
      <c r="LUA486" s="36"/>
      <c r="LUB486" s="36"/>
      <c r="LUC486" s="36"/>
      <c r="LUD486" s="36"/>
      <c r="LUE486" s="36"/>
      <c r="LUF486" s="36"/>
      <c r="LUG486" s="36"/>
      <c r="LUH486" s="36"/>
      <c r="LUI486" s="36"/>
      <c r="LUJ486" s="36"/>
      <c r="LUK486" s="36"/>
      <c r="LUL486" s="36"/>
      <c r="LUM486" s="36"/>
      <c r="LUN486" s="36"/>
      <c r="LUO486" s="36"/>
      <c r="LUP486" s="36"/>
      <c r="LUQ486" s="36"/>
      <c r="LUR486" s="36"/>
      <c r="LUS486" s="36"/>
      <c r="LUT486" s="36"/>
      <c r="LUU486" s="36"/>
      <c r="LUV486" s="36"/>
      <c r="LUW486" s="36"/>
      <c r="LUX486" s="36"/>
      <c r="LUY486" s="36"/>
      <c r="LUZ486" s="36"/>
      <c r="LVA486" s="36"/>
      <c r="LVB486" s="36"/>
      <c r="LVC486" s="36"/>
      <c r="LVD486" s="36"/>
      <c r="LVE486" s="36"/>
      <c r="LVF486" s="36"/>
      <c r="LVG486" s="36"/>
      <c r="LVH486" s="36"/>
      <c r="LVI486" s="36"/>
      <c r="LVJ486" s="36"/>
      <c r="LVK486" s="36"/>
      <c r="LVL486" s="36"/>
      <c r="LVM486" s="36"/>
      <c r="LVN486" s="36"/>
      <c r="LVO486" s="36"/>
      <c r="LVP486" s="36"/>
      <c r="LVQ486" s="36"/>
      <c r="LVR486" s="36"/>
      <c r="LVS486" s="36"/>
      <c r="LVT486" s="36"/>
      <c r="LVU486" s="36"/>
      <c r="LVV486" s="36"/>
      <c r="LVW486" s="36"/>
      <c r="LVX486" s="36"/>
      <c r="LVY486" s="36"/>
      <c r="LVZ486" s="36"/>
      <c r="LWA486" s="36"/>
      <c r="LWB486" s="36"/>
      <c r="LWC486" s="36"/>
      <c r="LWD486" s="36"/>
      <c r="LWE486" s="36"/>
      <c r="LWF486" s="36"/>
      <c r="LWG486" s="36"/>
      <c r="LWH486" s="36"/>
      <c r="LWI486" s="36"/>
      <c r="LWJ486" s="36"/>
      <c r="LWK486" s="36"/>
      <c r="LWL486" s="36"/>
      <c r="LWM486" s="36"/>
      <c r="LWN486" s="36"/>
      <c r="LWO486" s="36"/>
      <c r="LWP486" s="36"/>
      <c r="LWQ486" s="36"/>
      <c r="LWR486" s="36"/>
      <c r="LWS486" s="36"/>
      <c r="LWT486" s="36"/>
      <c r="LWU486" s="36"/>
      <c r="LWV486" s="36"/>
      <c r="LWW486" s="36"/>
      <c r="LWX486" s="36"/>
      <c r="LWY486" s="36"/>
      <c r="LWZ486" s="36"/>
      <c r="LXA486" s="36"/>
      <c r="LXB486" s="36"/>
      <c r="LXC486" s="36"/>
      <c r="LXD486" s="36"/>
      <c r="LXE486" s="36"/>
      <c r="LXF486" s="36"/>
      <c r="LXG486" s="36"/>
      <c r="LXH486" s="36"/>
      <c r="LXI486" s="36"/>
      <c r="LXJ486" s="36"/>
      <c r="LXK486" s="36"/>
      <c r="LXL486" s="36"/>
      <c r="LXM486" s="36"/>
      <c r="LXN486" s="36"/>
      <c r="LXO486" s="36"/>
      <c r="LXP486" s="36"/>
      <c r="LXQ486" s="36"/>
      <c r="LXR486" s="36"/>
      <c r="LXS486" s="36"/>
      <c r="LXT486" s="36"/>
      <c r="LXU486" s="36"/>
      <c r="LXV486" s="36"/>
      <c r="LXW486" s="36"/>
      <c r="LXX486" s="36"/>
      <c r="LXY486" s="36"/>
      <c r="LXZ486" s="36"/>
      <c r="LYA486" s="36"/>
      <c r="LYB486" s="36"/>
      <c r="LYC486" s="36"/>
      <c r="LYD486" s="36"/>
      <c r="LYE486" s="36"/>
      <c r="LYF486" s="36"/>
      <c r="LYG486" s="36"/>
      <c r="LYH486" s="36"/>
      <c r="LYI486" s="36"/>
      <c r="LYJ486" s="36"/>
      <c r="LYK486" s="36"/>
      <c r="LYL486" s="36"/>
      <c r="LYM486" s="36"/>
      <c r="LYN486" s="36"/>
      <c r="LYO486" s="36"/>
      <c r="LYP486" s="36"/>
      <c r="LYQ486" s="36"/>
      <c r="LYR486" s="36"/>
      <c r="LYS486" s="36"/>
      <c r="LYT486" s="36"/>
      <c r="LYU486" s="36"/>
      <c r="LYV486" s="36"/>
      <c r="LYW486" s="36"/>
      <c r="LYX486" s="36"/>
      <c r="LYY486" s="36"/>
      <c r="LYZ486" s="36"/>
      <c r="LZA486" s="36"/>
      <c r="LZB486" s="36"/>
      <c r="LZC486" s="36"/>
      <c r="LZD486" s="36"/>
      <c r="LZE486" s="36"/>
      <c r="LZF486" s="36"/>
      <c r="LZG486" s="36"/>
      <c r="LZH486" s="36"/>
      <c r="LZI486" s="36"/>
      <c r="LZJ486" s="36"/>
      <c r="LZK486" s="36"/>
      <c r="LZL486" s="36"/>
      <c r="LZM486" s="36"/>
      <c r="LZN486" s="36"/>
      <c r="LZO486" s="36"/>
      <c r="LZP486" s="36"/>
      <c r="LZQ486" s="36"/>
      <c r="LZR486" s="36"/>
      <c r="LZS486" s="36"/>
      <c r="LZT486" s="36"/>
      <c r="LZU486" s="36"/>
      <c r="LZV486" s="36"/>
      <c r="LZW486" s="36"/>
      <c r="LZX486" s="36"/>
      <c r="LZY486" s="36"/>
      <c r="LZZ486" s="36"/>
      <c r="MAA486" s="36"/>
      <c r="MAB486" s="36"/>
      <c r="MAC486" s="36"/>
      <c r="MAD486" s="36"/>
      <c r="MAE486" s="36"/>
      <c r="MAF486" s="36"/>
      <c r="MAG486" s="36"/>
      <c r="MAH486" s="36"/>
      <c r="MAI486" s="36"/>
      <c r="MAJ486" s="36"/>
      <c r="MAK486" s="36"/>
      <c r="MAL486" s="36"/>
      <c r="MAM486" s="36"/>
      <c r="MAN486" s="36"/>
      <c r="MAO486" s="36"/>
      <c r="MAP486" s="36"/>
      <c r="MAQ486" s="36"/>
      <c r="MAR486" s="36"/>
      <c r="MAS486" s="36"/>
      <c r="MAT486" s="36"/>
      <c r="MAU486" s="36"/>
      <c r="MAV486" s="36"/>
      <c r="MAW486" s="36"/>
      <c r="MAX486" s="36"/>
      <c r="MAY486" s="36"/>
      <c r="MAZ486" s="36"/>
      <c r="MBA486" s="36"/>
      <c r="MBB486" s="36"/>
      <c r="MBC486" s="36"/>
      <c r="MBD486" s="36"/>
      <c r="MBE486" s="36"/>
      <c r="MBF486" s="36"/>
      <c r="MBG486" s="36"/>
      <c r="MBH486" s="36"/>
      <c r="MBI486" s="36"/>
      <c r="MBJ486" s="36"/>
      <c r="MBK486" s="36"/>
      <c r="MBL486" s="36"/>
      <c r="MBM486" s="36"/>
      <c r="MBN486" s="36"/>
      <c r="MBO486" s="36"/>
      <c r="MBP486" s="36"/>
      <c r="MBQ486" s="36"/>
      <c r="MBR486" s="36"/>
      <c r="MBS486" s="36"/>
      <c r="MBT486" s="36"/>
      <c r="MBU486" s="36"/>
      <c r="MBV486" s="36"/>
      <c r="MBW486" s="36"/>
      <c r="MBX486" s="36"/>
      <c r="MBY486" s="36"/>
      <c r="MBZ486" s="36"/>
      <c r="MCA486" s="36"/>
      <c r="MCB486" s="36"/>
      <c r="MCC486" s="36"/>
      <c r="MCD486" s="36"/>
      <c r="MCE486" s="36"/>
      <c r="MCF486" s="36"/>
      <c r="MCG486" s="36"/>
      <c r="MCH486" s="36"/>
      <c r="MCI486" s="36"/>
      <c r="MCJ486" s="36"/>
      <c r="MCK486" s="36"/>
      <c r="MCL486" s="36"/>
      <c r="MCM486" s="36"/>
      <c r="MCN486" s="36"/>
      <c r="MCO486" s="36"/>
      <c r="MCP486" s="36"/>
      <c r="MCQ486" s="36"/>
      <c r="MCR486" s="36"/>
      <c r="MCS486" s="36"/>
      <c r="MCT486" s="36"/>
      <c r="MCU486" s="36"/>
      <c r="MCV486" s="36"/>
      <c r="MCW486" s="36"/>
      <c r="MCX486" s="36"/>
      <c r="MCY486" s="36"/>
      <c r="MCZ486" s="36"/>
      <c r="MDA486" s="36"/>
      <c r="MDB486" s="36"/>
      <c r="MDC486" s="36"/>
      <c r="MDD486" s="36"/>
      <c r="MDE486" s="36"/>
      <c r="MDF486" s="36"/>
      <c r="MDG486" s="36"/>
      <c r="MDH486" s="36"/>
      <c r="MDI486" s="36"/>
      <c r="MDJ486" s="36"/>
      <c r="MDK486" s="36"/>
      <c r="MDL486" s="36"/>
      <c r="MDM486" s="36"/>
      <c r="MDN486" s="36"/>
      <c r="MDO486" s="36"/>
      <c r="MDP486" s="36"/>
      <c r="MDQ486" s="36"/>
      <c r="MDR486" s="36"/>
      <c r="MDS486" s="36"/>
      <c r="MDT486" s="36"/>
      <c r="MDU486" s="36"/>
      <c r="MDV486" s="36"/>
      <c r="MDW486" s="36"/>
      <c r="MDX486" s="36"/>
      <c r="MDY486" s="36"/>
      <c r="MDZ486" s="36"/>
      <c r="MEA486" s="36"/>
      <c r="MEB486" s="36"/>
      <c r="MEC486" s="36"/>
      <c r="MED486" s="36"/>
      <c r="MEE486" s="36"/>
      <c r="MEF486" s="36"/>
      <c r="MEG486" s="36"/>
      <c r="MEH486" s="36"/>
      <c r="MEI486" s="36"/>
      <c r="MEJ486" s="36"/>
      <c r="MEK486" s="36"/>
      <c r="MEL486" s="36"/>
      <c r="MEM486" s="36"/>
      <c r="MEN486" s="36"/>
      <c r="MEO486" s="36"/>
      <c r="MEP486" s="36"/>
      <c r="MEQ486" s="36"/>
      <c r="MER486" s="36"/>
      <c r="MES486" s="36"/>
      <c r="MET486" s="36"/>
      <c r="MEU486" s="36"/>
      <c r="MEV486" s="36"/>
      <c r="MEW486" s="36"/>
      <c r="MEX486" s="36"/>
      <c r="MEY486" s="36"/>
      <c r="MEZ486" s="36"/>
      <c r="MFA486" s="36"/>
      <c r="MFB486" s="36"/>
      <c r="MFC486" s="36"/>
      <c r="MFD486" s="36"/>
      <c r="MFE486" s="36"/>
      <c r="MFF486" s="36"/>
      <c r="MFG486" s="36"/>
      <c r="MFH486" s="36"/>
      <c r="MFI486" s="36"/>
      <c r="MFJ486" s="36"/>
      <c r="MFK486" s="36"/>
      <c r="MFL486" s="36"/>
      <c r="MFM486" s="36"/>
      <c r="MFN486" s="36"/>
      <c r="MFO486" s="36"/>
      <c r="MFP486" s="36"/>
      <c r="MFQ486" s="36"/>
      <c r="MFR486" s="36"/>
      <c r="MFS486" s="36"/>
      <c r="MFT486" s="36"/>
      <c r="MFU486" s="36"/>
      <c r="MFV486" s="36"/>
      <c r="MFW486" s="36"/>
      <c r="MFX486" s="36"/>
      <c r="MFY486" s="36"/>
      <c r="MFZ486" s="36"/>
      <c r="MGA486" s="36"/>
      <c r="MGB486" s="36"/>
      <c r="MGC486" s="36"/>
      <c r="MGD486" s="36"/>
      <c r="MGE486" s="36"/>
      <c r="MGF486" s="36"/>
      <c r="MGG486" s="36"/>
      <c r="MGH486" s="36"/>
      <c r="MGI486" s="36"/>
      <c r="MGJ486" s="36"/>
      <c r="MGK486" s="36"/>
      <c r="MGL486" s="36"/>
      <c r="MGM486" s="36"/>
      <c r="MGN486" s="36"/>
      <c r="MGO486" s="36"/>
      <c r="MGP486" s="36"/>
      <c r="MGQ486" s="36"/>
      <c r="MGR486" s="36"/>
      <c r="MGS486" s="36"/>
      <c r="MGT486" s="36"/>
      <c r="MGU486" s="36"/>
      <c r="MGV486" s="36"/>
      <c r="MGW486" s="36"/>
      <c r="MGX486" s="36"/>
      <c r="MGY486" s="36"/>
      <c r="MGZ486" s="36"/>
      <c r="MHA486" s="36"/>
      <c r="MHB486" s="36"/>
      <c r="MHC486" s="36"/>
      <c r="MHD486" s="36"/>
      <c r="MHE486" s="36"/>
      <c r="MHF486" s="36"/>
      <c r="MHG486" s="36"/>
      <c r="MHH486" s="36"/>
      <c r="MHI486" s="36"/>
      <c r="MHJ486" s="36"/>
      <c r="MHK486" s="36"/>
      <c r="MHL486" s="36"/>
      <c r="MHM486" s="36"/>
      <c r="MHN486" s="36"/>
      <c r="MHO486" s="36"/>
      <c r="MHP486" s="36"/>
      <c r="MHQ486" s="36"/>
      <c r="MHR486" s="36"/>
      <c r="MHS486" s="36"/>
      <c r="MHT486" s="36"/>
      <c r="MHU486" s="36"/>
      <c r="MHV486" s="36"/>
      <c r="MHW486" s="36"/>
      <c r="MHX486" s="36"/>
      <c r="MHY486" s="36"/>
      <c r="MHZ486" s="36"/>
      <c r="MIA486" s="36"/>
      <c r="MIB486" s="36"/>
      <c r="MIC486" s="36"/>
      <c r="MID486" s="36"/>
      <c r="MIE486" s="36"/>
      <c r="MIF486" s="36"/>
      <c r="MIG486" s="36"/>
      <c r="MIH486" s="36"/>
      <c r="MII486" s="36"/>
      <c r="MIJ486" s="36"/>
      <c r="MIK486" s="36"/>
      <c r="MIL486" s="36"/>
      <c r="MIM486" s="36"/>
      <c r="MIN486" s="36"/>
      <c r="MIO486" s="36"/>
      <c r="MIP486" s="36"/>
      <c r="MIQ486" s="36"/>
      <c r="MIR486" s="36"/>
      <c r="MIS486" s="36"/>
      <c r="MIT486" s="36"/>
      <c r="MIU486" s="36"/>
      <c r="MIV486" s="36"/>
      <c r="MIW486" s="36"/>
      <c r="MIX486" s="36"/>
      <c r="MIY486" s="36"/>
      <c r="MIZ486" s="36"/>
      <c r="MJA486" s="36"/>
      <c r="MJB486" s="36"/>
      <c r="MJC486" s="36"/>
      <c r="MJD486" s="36"/>
      <c r="MJE486" s="36"/>
      <c r="MJF486" s="36"/>
      <c r="MJG486" s="36"/>
      <c r="MJH486" s="36"/>
      <c r="MJI486" s="36"/>
      <c r="MJJ486" s="36"/>
      <c r="MJK486" s="36"/>
      <c r="MJL486" s="36"/>
      <c r="MJM486" s="36"/>
      <c r="MJN486" s="36"/>
      <c r="MJO486" s="36"/>
      <c r="MJP486" s="36"/>
      <c r="MJQ486" s="36"/>
      <c r="MJR486" s="36"/>
      <c r="MJS486" s="36"/>
      <c r="MJT486" s="36"/>
      <c r="MJU486" s="36"/>
      <c r="MJV486" s="36"/>
      <c r="MJW486" s="36"/>
      <c r="MJX486" s="36"/>
      <c r="MJY486" s="36"/>
      <c r="MJZ486" s="36"/>
      <c r="MKA486" s="36"/>
      <c r="MKB486" s="36"/>
      <c r="MKC486" s="36"/>
      <c r="MKD486" s="36"/>
      <c r="MKE486" s="36"/>
      <c r="MKF486" s="36"/>
      <c r="MKG486" s="36"/>
      <c r="MKH486" s="36"/>
      <c r="MKI486" s="36"/>
      <c r="MKJ486" s="36"/>
      <c r="MKK486" s="36"/>
      <c r="MKL486" s="36"/>
      <c r="MKM486" s="36"/>
      <c r="MKN486" s="36"/>
      <c r="MKO486" s="36"/>
      <c r="MKP486" s="36"/>
      <c r="MKQ486" s="36"/>
      <c r="MKR486" s="36"/>
      <c r="MKS486" s="36"/>
      <c r="MKT486" s="36"/>
      <c r="MKU486" s="36"/>
      <c r="MKV486" s="36"/>
      <c r="MKW486" s="36"/>
      <c r="MKX486" s="36"/>
      <c r="MKY486" s="36"/>
      <c r="MKZ486" s="36"/>
      <c r="MLA486" s="36"/>
      <c r="MLB486" s="36"/>
      <c r="MLC486" s="36"/>
      <c r="MLD486" s="36"/>
      <c r="MLE486" s="36"/>
      <c r="MLF486" s="36"/>
      <c r="MLG486" s="36"/>
      <c r="MLH486" s="36"/>
      <c r="MLI486" s="36"/>
      <c r="MLJ486" s="36"/>
      <c r="MLK486" s="36"/>
      <c r="MLL486" s="36"/>
      <c r="MLM486" s="36"/>
      <c r="MLN486" s="36"/>
      <c r="MLO486" s="36"/>
      <c r="MLP486" s="36"/>
      <c r="MLQ486" s="36"/>
      <c r="MLR486" s="36"/>
      <c r="MLS486" s="36"/>
      <c r="MLT486" s="36"/>
      <c r="MLU486" s="36"/>
      <c r="MLV486" s="36"/>
      <c r="MLW486" s="36"/>
      <c r="MLX486" s="36"/>
      <c r="MLY486" s="36"/>
      <c r="MLZ486" s="36"/>
      <c r="MMA486" s="36"/>
      <c r="MMB486" s="36"/>
      <c r="MMC486" s="36"/>
      <c r="MMD486" s="36"/>
      <c r="MME486" s="36"/>
      <c r="MMF486" s="36"/>
      <c r="MMG486" s="36"/>
      <c r="MMH486" s="36"/>
      <c r="MMI486" s="36"/>
      <c r="MMJ486" s="36"/>
      <c r="MMK486" s="36"/>
      <c r="MML486" s="36"/>
      <c r="MMM486" s="36"/>
      <c r="MMN486" s="36"/>
      <c r="MMO486" s="36"/>
      <c r="MMP486" s="36"/>
      <c r="MMQ486" s="36"/>
      <c r="MMR486" s="36"/>
      <c r="MMS486" s="36"/>
      <c r="MMT486" s="36"/>
      <c r="MMU486" s="36"/>
      <c r="MMV486" s="36"/>
      <c r="MMW486" s="36"/>
      <c r="MMX486" s="36"/>
      <c r="MMY486" s="36"/>
      <c r="MMZ486" s="36"/>
      <c r="MNA486" s="36"/>
      <c r="MNB486" s="36"/>
      <c r="MNC486" s="36"/>
      <c r="MND486" s="36"/>
      <c r="MNE486" s="36"/>
      <c r="MNF486" s="36"/>
      <c r="MNG486" s="36"/>
      <c r="MNH486" s="36"/>
      <c r="MNI486" s="36"/>
      <c r="MNJ486" s="36"/>
      <c r="MNK486" s="36"/>
      <c r="MNL486" s="36"/>
      <c r="MNM486" s="36"/>
      <c r="MNN486" s="36"/>
      <c r="MNO486" s="36"/>
      <c r="MNP486" s="36"/>
      <c r="MNQ486" s="36"/>
      <c r="MNR486" s="36"/>
      <c r="MNS486" s="36"/>
      <c r="MNT486" s="36"/>
      <c r="MNU486" s="36"/>
      <c r="MNV486" s="36"/>
      <c r="MNW486" s="36"/>
      <c r="MNX486" s="36"/>
      <c r="MNY486" s="36"/>
      <c r="MNZ486" s="36"/>
      <c r="MOA486" s="36"/>
      <c r="MOB486" s="36"/>
      <c r="MOC486" s="36"/>
      <c r="MOD486" s="36"/>
      <c r="MOE486" s="36"/>
      <c r="MOF486" s="36"/>
      <c r="MOG486" s="36"/>
      <c r="MOH486" s="36"/>
      <c r="MOI486" s="36"/>
      <c r="MOJ486" s="36"/>
      <c r="MOK486" s="36"/>
      <c r="MOL486" s="36"/>
      <c r="MOM486" s="36"/>
      <c r="MON486" s="36"/>
      <c r="MOO486" s="36"/>
      <c r="MOP486" s="36"/>
      <c r="MOQ486" s="36"/>
      <c r="MOR486" s="36"/>
      <c r="MOS486" s="36"/>
      <c r="MOT486" s="36"/>
      <c r="MOU486" s="36"/>
      <c r="MOV486" s="36"/>
      <c r="MOW486" s="36"/>
      <c r="MOX486" s="36"/>
      <c r="MOY486" s="36"/>
      <c r="MOZ486" s="36"/>
      <c r="MPA486" s="36"/>
      <c r="MPB486" s="36"/>
      <c r="MPC486" s="36"/>
      <c r="MPD486" s="36"/>
      <c r="MPE486" s="36"/>
      <c r="MPF486" s="36"/>
      <c r="MPG486" s="36"/>
      <c r="MPH486" s="36"/>
      <c r="MPI486" s="36"/>
      <c r="MPJ486" s="36"/>
      <c r="MPK486" s="36"/>
      <c r="MPL486" s="36"/>
      <c r="MPM486" s="36"/>
      <c r="MPN486" s="36"/>
      <c r="MPO486" s="36"/>
      <c r="MPP486" s="36"/>
      <c r="MPQ486" s="36"/>
      <c r="MPR486" s="36"/>
      <c r="MPS486" s="36"/>
      <c r="MPT486" s="36"/>
      <c r="MPU486" s="36"/>
      <c r="MPV486" s="36"/>
      <c r="MPW486" s="36"/>
      <c r="MPX486" s="36"/>
      <c r="MPY486" s="36"/>
      <c r="MPZ486" s="36"/>
      <c r="MQA486" s="36"/>
      <c r="MQB486" s="36"/>
      <c r="MQC486" s="36"/>
      <c r="MQD486" s="36"/>
      <c r="MQE486" s="36"/>
      <c r="MQF486" s="36"/>
      <c r="MQG486" s="36"/>
      <c r="MQH486" s="36"/>
      <c r="MQI486" s="36"/>
      <c r="MQJ486" s="36"/>
      <c r="MQK486" s="36"/>
      <c r="MQL486" s="36"/>
      <c r="MQM486" s="36"/>
      <c r="MQN486" s="36"/>
      <c r="MQO486" s="36"/>
      <c r="MQP486" s="36"/>
      <c r="MQQ486" s="36"/>
      <c r="MQR486" s="36"/>
      <c r="MQS486" s="36"/>
      <c r="MQT486" s="36"/>
      <c r="MQU486" s="36"/>
      <c r="MQV486" s="36"/>
      <c r="MQW486" s="36"/>
      <c r="MQX486" s="36"/>
      <c r="MQY486" s="36"/>
      <c r="MQZ486" s="36"/>
      <c r="MRA486" s="36"/>
      <c r="MRB486" s="36"/>
      <c r="MRC486" s="36"/>
      <c r="MRD486" s="36"/>
      <c r="MRE486" s="36"/>
      <c r="MRF486" s="36"/>
      <c r="MRG486" s="36"/>
      <c r="MRH486" s="36"/>
      <c r="MRI486" s="36"/>
      <c r="MRJ486" s="36"/>
      <c r="MRK486" s="36"/>
      <c r="MRL486" s="36"/>
      <c r="MRM486" s="36"/>
      <c r="MRN486" s="36"/>
      <c r="MRO486" s="36"/>
      <c r="MRP486" s="36"/>
      <c r="MRQ486" s="36"/>
      <c r="MRR486" s="36"/>
      <c r="MRS486" s="36"/>
      <c r="MRT486" s="36"/>
      <c r="MRU486" s="36"/>
      <c r="MRV486" s="36"/>
      <c r="MRW486" s="36"/>
      <c r="MRX486" s="36"/>
      <c r="MRY486" s="36"/>
      <c r="MRZ486" s="36"/>
      <c r="MSA486" s="36"/>
      <c r="MSB486" s="36"/>
      <c r="MSC486" s="36"/>
      <c r="MSD486" s="36"/>
      <c r="MSE486" s="36"/>
      <c r="MSF486" s="36"/>
      <c r="MSG486" s="36"/>
      <c r="MSH486" s="36"/>
      <c r="MSI486" s="36"/>
      <c r="MSJ486" s="36"/>
      <c r="MSK486" s="36"/>
      <c r="MSL486" s="36"/>
      <c r="MSM486" s="36"/>
      <c r="MSN486" s="36"/>
      <c r="MSO486" s="36"/>
      <c r="MSP486" s="36"/>
      <c r="MSQ486" s="36"/>
      <c r="MSR486" s="36"/>
      <c r="MSS486" s="36"/>
      <c r="MST486" s="36"/>
      <c r="MSU486" s="36"/>
      <c r="MSV486" s="36"/>
      <c r="MSW486" s="36"/>
      <c r="MSX486" s="36"/>
      <c r="MSY486" s="36"/>
      <c r="MSZ486" s="36"/>
      <c r="MTA486" s="36"/>
      <c r="MTB486" s="36"/>
      <c r="MTC486" s="36"/>
      <c r="MTD486" s="36"/>
      <c r="MTE486" s="36"/>
      <c r="MTF486" s="36"/>
      <c r="MTG486" s="36"/>
      <c r="MTH486" s="36"/>
      <c r="MTI486" s="36"/>
      <c r="MTJ486" s="36"/>
      <c r="MTK486" s="36"/>
      <c r="MTL486" s="36"/>
      <c r="MTM486" s="36"/>
      <c r="MTN486" s="36"/>
      <c r="MTO486" s="36"/>
      <c r="MTP486" s="36"/>
      <c r="MTQ486" s="36"/>
      <c r="MTR486" s="36"/>
      <c r="MTS486" s="36"/>
      <c r="MTT486" s="36"/>
      <c r="MTU486" s="36"/>
      <c r="MTV486" s="36"/>
      <c r="MTW486" s="36"/>
      <c r="MTX486" s="36"/>
      <c r="MTY486" s="36"/>
      <c r="MTZ486" s="36"/>
      <c r="MUA486" s="36"/>
      <c r="MUB486" s="36"/>
      <c r="MUC486" s="36"/>
      <c r="MUD486" s="36"/>
      <c r="MUE486" s="36"/>
      <c r="MUF486" s="36"/>
      <c r="MUG486" s="36"/>
      <c r="MUH486" s="36"/>
      <c r="MUI486" s="36"/>
      <c r="MUJ486" s="36"/>
      <c r="MUK486" s="36"/>
      <c r="MUL486" s="36"/>
      <c r="MUM486" s="36"/>
      <c r="MUN486" s="36"/>
      <c r="MUO486" s="36"/>
      <c r="MUP486" s="36"/>
      <c r="MUQ486" s="36"/>
      <c r="MUR486" s="36"/>
      <c r="MUS486" s="36"/>
      <c r="MUT486" s="36"/>
      <c r="MUU486" s="36"/>
      <c r="MUV486" s="36"/>
      <c r="MUW486" s="36"/>
      <c r="MUX486" s="36"/>
      <c r="MUY486" s="36"/>
      <c r="MUZ486" s="36"/>
      <c r="MVA486" s="36"/>
      <c r="MVB486" s="36"/>
      <c r="MVC486" s="36"/>
      <c r="MVD486" s="36"/>
      <c r="MVE486" s="36"/>
      <c r="MVF486" s="36"/>
      <c r="MVG486" s="36"/>
      <c r="MVH486" s="36"/>
      <c r="MVI486" s="36"/>
      <c r="MVJ486" s="36"/>
      <c r="MVK486" s="36"/>
      <c r="MVL486" s="36"/>
      <c r="MVM486" s="36"/>
      <c r="MVN486" s="36"/>
      <c r="MVO486" s="36"/>
      <c r="MVP486" s="36"/>
      <c r="MVQ486" s="36"/>
      <c r="MVR486" s="36"/>
      <c r="MVS486" s="36"/>
      <c r="MVT486" s="36"/>
      <c r="MVU486" s="36"/>
      <c r="MVV486" s="36"/>
      <c r="MVW486" s="36"/>
      <c r="MVX486" s="36"/>
      <c r="MVY486" s="36"/>
      <c r="MVZ486" s="36"/>
      <c r="MWA486" s="36"/>
      <c r="MWB486" s="36"/>
      <c r="MWC486" s="36"/>
      <c r="MWD486" s="36"/>
      <c r="MWE486" s="36"/>
      <c r="MWF486" s="36"/>
      <c r="MWG486" s="36"/>
      <c r="MWH486" s="36"/>
      <c r="MWI486" s="36"/>
      <c r="MWJ486" s="36"/>
      <c r="MWK486" s="36"/>
      <c r="MWL486" s="36"/>
      <c r="MWM486" s="36"/>
      <c r="MWN486" s="36"/>
      <c r="MWO486" s="36"/>
      <c r="MWP486" s="36"/>
      <c r="MWQ486" s="36"/>
      <c r="MWR486" s="36"/>
      <c r="MWS486" s="36"/>
      <c r="MWT486" s="36"/>
      <c r="MWU486" s="36"/>
      <c r="MWV486" s="36"/>
      <c r="MWW486" s="36"/>
      <c r="MWX486" s="36"/>
      <c r="MWY486" s="36"/>
      <c r="MWZ486" s="36"/>
      <c r="MXA486" s="36"/>
      <c r="MXB486" s="36"/>
      <c r="MXC486" s="36"/>
      <c r="MXD486" s="36"/>
      <c r="MXE486" s="36"/>
      <c r="MXF486" s="36"/>
      <c r="MXG486" s="36"/>
      <c r="MXH486" s="36"/>
      <c r="MXI486" s="36"/>
      <c r="MXJ486" s="36"/>
      <c r="MXK486" s="36"/>
      <c r="MXL486" s="36"/>
      <c r="MXM486" s="36"/>
      <c r="MXN486" s="36"/>
      <c r="MXO486" s="36"/>
      <c r="MXP486" s="36"/>
      <c r="MXQ486" s="36"/>
      <c r="MXR486" s="36"/>
      <c r="MXS486" s="36"/>
      <c r="MXT486" s="36"/>
      <c r="MXU486" s="36"/>
      <c r="MXV486" s="36"/>
      <c r="MXW486" s="36"/>
      <c r="MXX486" s="36"/>
      <c r="MXY486" s="36"/>
      <c r="MXZ486" s="36"/>
      <c r="MYA486" s="36"/>
      <c r="MYB486" s="36"/>
      <c r="MYC486" s="36"/>
      <c r="MYD486" s="36"/>
      <c r="MYE486" s="36"/>
      <c r="MYF486" s="36"/>
      <c r="MYG486" s="36"/>
      <c r="MYH486" s="36"/>
      <c r="MYI486" s="36"/>
      <c r="MYJ486" s="36"/>
      <c r="MYK486" s="36"/>
      <c r="MYL486" s="36"/>
      <c r="MYM486" s="36"/>
      <c r="MYN486" s="36"/>
      <c r="MYO486" s="36"/>
      <c r="MYP486" s="36"/>
      <c r="MYQ486" s="36"/>
      <c r="MYR486" s="36"/>
      <c r="MYS486" s="36"/>
      <c r="MYT486" s="36"/>
      <c r="MYU486" s="36"/>
      <c r="MYV486" s="36"/>
      <c r="MYW486" s="36"/>
      <c r="MYX486" s="36"/>
      <c r="MYY486" s="36"/>
      <c r="MYZ486" s="36"/>
      <c r="MZA486" s="36"/>
      <c r="MZB486" s="36"/>
      <c r="MZC486" s="36"/>
      <c r="MZD486" s="36"/>
      <c r="MZE486" s="36"/>
      <c r="MZF486" s="36"/>
      <c r="MZG486" s="36"/>
      <c r="MZH486" s="36"/>
      <c r="MZI486" s="36"/>
      <c r="MZJ486" s="36"/>
      <c r="MZK486" s="36"/>
      <c r="MZL486" s="36"/>
      <c r="MZM486" s="36"/>
      <c r="MZN486" s="36"/>
      <c r="MZO486" s="36"/>
      <c r="MZP486" s="36"/>
      <c r="MZQ486" s="36"/>
      <c r="MZR486" s="36"/>
      <c r="MZS486" s="36"/>
      <c r="MZT486" s="36"/>
      <c r="MZU486" s="36"/>
      <c r="MZV486" s="36"/>
      <c r="MZW486" s="36"/>
      <c r="MZX486" s="36"/>
      <c r="MZY486" s="36"/>
      <c r="MZZ486" s="36"/>
      <c r="NAA486" s="36"/>
      <c r="NAB486" s="36"/>
      <c r="NAC486" s="36"/>
      <c r="NAD486" s="36"/>
      <c r="NAE486" s="36"/>
      <c r="NAF486" s="36"/>
      <c r="NAG486" s="36"/>
      <c r="NAH486" s="36"/>
      <c r="NAI486" s="36"/>
      <c r="NAJ486" s="36"/>
      <c r="NAK486" s="36"/>
      <c r="NAL486" s="36"/>
      <c r="NAM486" s="36"/>
      <c r="NAN486" s="36"/>
      <c r="NAO486" s="36"/>
      <c r="NAP486" s="36"/>
      <c r="NAQ486" s="36"/>
      <c r="NAR486" s="36"/>
      <c r="NAS486" s="36"/>
      <c r="NAT486" s="36"/>
      <c r="NAU486" s="36"/>
      <c r="NAV486" s="36"/>
      <c r="NAW486" s="36"/>
      <c r="NAX486" s="36"/>
      <c r="NAY486" s="36"/>
      <c r="NAZ486" s="36"/>
      <c r="NBA486" s="36"/>
      <c r="NBB486" s="36"/>
      <c r="NBC486" s="36"/>
      <c r="NBD486" s="36"/>
      <c r="NBE486" s="36"/>
      <c r="NBF486" s="36"/>
      <c r="NBG486" s="36"/>
      <c r="NBH486" s="36"/>
      <c r="NBI486" s="36"/>
      <c r="NBJ486" s="36"/>
      <c r="NBK486" s="36"/>
      <c r="NBL486" s="36"/>
      <c r="NBM486" s="36"/>
      <c r="NBN486" s="36"/>
      <c r="NBO486" s="36"/>
      <c r="NBP486" s="36"/>
      <c r="NBQ486" s="36"/>
      <c r="NBR486" s="36"/>
      <c r="NBS486" s="36"/>
      <c r="NBT486" s="36"/>
      <c r="NBU486" s="36"/>
      <c r="NBV486" s="36"/>
      <c r="NBW486" s="36"/>
      <c r="NBX486" s="36"/>
      <c r="NBY486" s="36"/>
      <c r="NBZ486" s="36"/>
      <c r="NCA486" s="36"/>
      <c r="NCB486" s="36"/>
      <c r="NCC486" s="36"/>
      <c r="NCD486" s="36"/>
      <c r="NCE486" s="36"/>
      <c r="NCF486" s="36"/>
      <c r="NCG486" s="36"/>
      <c r="NCH486" s="36"/>
      <c r="NCI486" s="36"/>
      <c r="NCJ486" s="36"/>
      <c r="NCK486" s="36"/>
      <c r="NCL486" s="36"/>
      <c r="NCM486" s="36"/>
      <c r="NCN486" s="36"/>
      <c r="NCO486" s="36"/>
      <c r="NCP486" s="36"/>
      <c r="NCQ486" s="36"/>
      <c r="NCR486" s="36"/>
      <c r="NCS486" s="36"/>
      <c r="NCT486" s="36"/>
      <c r="NCU486" s="36"/>
      <c r="NCV486" s="36"/>
      <c r="NCW486" s="36"/>
      <c r="NCX486" s="36"/>
      <c r="NCY486" s="36"/>
      <c r="NCZ486" s="36"/>
      <c r="NDA486" s="36"/>
      <c r="NDB486" s="36"/>
      <c r="NDC486" s="36"/>
      <c r="NDD486" s="36"/>
      <c r="NDE486" s="36"/>
      <c r="NDF486" s="36"/>
      <c r="NDG486" s="36"/>
      <c r="NDH486" s="36"/>
      <c r="NDI486" s="36"/>
      <c r="NDJ486" s="36"/>
      <c r="NDK486" s="36"/>
      <c r="NDL486" s="36"/>
      <c r="NDM486" s="36"/>
      <c r="NDN486" s="36"/>
      <c r="NDO486" s="36"/>
      <c r="NDP486" s="36"/>
      <c r="NDQ486" s="36"/>
      <c r="NDR486" s="36"/>
      <c r="NDS486" s="36"/>
      <c r="NDT486" s="36"/>
      <c r="NDU486" s="36"/>
      <c r="NDV486" s="36"/>
      <c r="NDW486" s="36"/>
      <c r="NDX486" s="36"/>
      <c r="NDY486" s="36"/>
      <c r="NDZ486" s="36"/>
      <c r="NEA486" s="36"/>
      <c r="NEB486" s="36"/>
      <c r="NEC486" s="36"/>
      <c r="NED486" s="36"/>
      <c r="NEE486" s="36"/>
      <c r="NEF486" s="36"/>
      <c r="NEG486" s="36"/>
      <c r="NEH486" s="36"/>
      <c r="NEI486" s="36"/>
      <c r="NEJ486" s="36"/>
      <c r="NEK486" s="36"/>
      <c r="NEL486" s="36"/>
      <c r="NEM486" s="36"/>
      <c r="NEN486" s="36"/>
      <c r="NEO486" s="36"/>
      <c r="NEP486" s="36"/>
      <c r="NEQ486" s="36"/>
      <c r="NER486" s="36"/>
      <c r="NES486" s="36"/>
      <c r="NET486" s="36"/>
      <c r="NEU486" s="36"/>
      <c r="NEV486" s="36"/>
      <c r="NEW486" s="36"/>
      <c r="NEX486" s="36"/>
      <c r="NEY486" s="36"/>
      <c r="NEZ486" s="36"/>
      <c r="NFA486" s="36"/>
      <c r="NFB486" s="36"/>
      <c r="NFC486" s="36"/>
      <c r="NFD486" s="36"/>
      <c r="NFE486" s="36"/>
      <c r="NFF486" s="36"/>
      <c r="NFG486" s="36"/>
      <c r="NFH486" s="36"/>
      <c r="NFI486" s="36"/>
      <c r="NFJ486" s="36"/>
      <c r="NFK486" s="36"/>
      <c r="NFL486" s="36"/>
      <c r="NFM486" s="36"/>
      <c r="NFN486" s="36"/>
      <c r="NFO486" s="36"/>
      <c r="NFP486" s="36"/>
      <c r="NFQ486" s="36"/>
      <c r="NFR486" s="36"/>
      <c r="NFS486" s="36"/>
      <c r="NFT486" s="36"/>
      <c r="NFU486" s="36"/>
      <c r="NFV486" s="36"/>
      <c r="NFW486" s="36"/>
      <c r="NFX486" s="36"/>
      <c r="NFY486" s="36"/>
      <c r="NFZ486" s="36"/>
      <c r="NGA486" s="36"/>
      <c r="NGB486" s="36"/>
      <c r="NGC486" s="36"/>
      <c r="NGD486" s="36"/>
      <c r="NGE486" s="36"/>
      <c r="NGF486" s="36"/>
      <c r="NGG486" s="36"/>
      <c r="NGH486" s="36"/>
      <c r="NGI486" s="36"/>
      <c r="NGJ486" s="36"/>
      <c r="NGK486" s="36"/>
      <c r="NGL486" s="36"/>
      <c r="NGM486" s="36"/>
      <c r="NGN486" s="36"/>
      <c r="NGO486" s="36"/>
      <c r="NGP486" s="36"/>
      <c r="NGQ486" s="36"/>
      <c r="NGR486" s="36"/>
      <c r="NGS486" s="36"/>
      <c r="NGT486" s="36"/>
      <c r="NGU486" s="36"/>
      <c r="NGV486" s="36"/>
      <c r="NGW486" s="36"/>
      <c r="NGX486" s="36"/>
      <c r="NGY486" s="36"/>
      <c r="NGZ486" s="36"/>
      <c r="NHA486" s="36"/>
      <c r="NHB486" s="36"/>
      <c r="NHC486" s="36"/>
      <c r="NHD486" s="36"/>
      <c r="NHE486" s="36"/>
      <c r="NHF486" s="36"/>
      <c r="NHG486" s="36"/>
      <c r="NHH486" s="36"/>
      <c r="NHI486" s="36"/>
      <c r="NHJ486" s="36"/>
      <c r="NHK486" s="36"/>
      <c r="NHL486" s="36"/>
      <c r="NHM486" s="36"/>
      <c r="NHN486" s="36"/>
      <c r="NHO486" s="36"/>
      <c r="NHP486" s="36"/>
      <c r="NHQ486" s="36"/>
      <c r="NHR486" s="36"/>
      <c r="NHS486" s="36"/>
      <c r="NHT486" s="36"/>
      <c r="NHU486" s="36"/>
      <c r="NHV486" s="36"/>
      <c r="NHW486" s="36"/>
      <c r="NHX486" s="36"/>
      <c r="NHY486" s="36"/>
      <c r="NHZ486" s="36"/>
      <c r="NIA486" s="36"/>
      <c r="NIB486" s="36"/>
      <c r="NIC486" s="36"/>
      <c r="NID486" s="36"/>
      <c r="NIE486" s="36"/>
      <c r="NIF486" s="36"/>
      <c r="NIG486" s="36"/>
      <c r="NIH486" s="36"/>
      <c r="NII486" s="36"/>
      <c r="NIJ486" s="36"/>
      <c r="NIK486" s="36"/>
      <c r="NIL486" s="36"/>
      <c r="NIM486" s="36"/>
      <c r="NIN486" s="36"/>
      <c r="NIO486" s="36"/>
      <c r="NIP486" s="36"/>
      <c r="NIQ486" s="36"/>
      <c r="NIR486" s="36"/>
      <c r="NIS486" s="36"/>
      <c r="NIT486" s="36"/>
      <c r="NIU486" s="36"/>
      <c r="NIV486" s="36"/>
      <c r="NIW486" s="36"/>
      <c r="NIX486" s="36"/>
      <c r="NIY486" s="36"/>
      <c r="NIZ486" s="36"/>
      <c r="NJA486" s="36"/>
      <c r="NJB486" s="36"/>
      <c r="NJC486" s="36"/>
      <c r="NJD486" s="36"/>
      <c r="NJE486" s="36"/>
      <c r="NJF486" s="36"/>
      <c r="NJG486" s="36"/>
      <c r="NJH486" s="36"/>
      <c r="NJI486" s="36"/>
      <c r="NJJ486" s="36"/>
      <c r="NJK486" s="36"/>
      <c r="NJL486" s="36"/>
      <c r="NJM486" s="36"/>
      <c r="NJN486" s="36"/>
      <c r="NJO486" s="36"/>
      <c r="NJP486" s="36"/>
      <c r="NJQ486" s="36"/>
      <c r="NJR486" s="36"/>
      <c r="NJS486" s="36"/>
      <c r="NJT486" s="36"/>
      <c r="NJU486" s="36"/>
      <c r="NJV486" s="36"/>
      <c r="NJW486" s="36"/>
      <c r="NJX486" s="36"/>
      <c r="NJY486" s="36"/>
      <c r="NJZ486" s="36"/>
      <c r="NKA486" s="36"/>
      <c r="NKB486" s="36"/>
      <c r="NKC486" s="36"/>
      <c r="NKD486" s="36"/>
      <c r="NKE486" s="36"/>
      <c r="NKF486" s="36"/>
      <c r="NKG486" s="36"/>
      <c r="NKH486" s="36"/>
      <c r="NKI486" s="36"/>
      <c r="NKJ486" s="36"/>
      <c r="NKK486" s="36"/>
      <c r="NKL486" s="36"/>
      <c r="NKM486" s="36"/>
      <c r="NKN486" s="36"/>
      <c r="NKO486" s="36"/>
      <c r="NKP486" s="36"/>
      <c r="NKQ486" s="36"/>
      <c r="NKR486" s="36"/>
      <c r="NKS486" s="36"/>
      <c r="NKT486" s="36"/>
      <c r="NKU486" s="36"/>
      <c r="NKV486" s="36"/>
      <c r="NKW486" s="36"/>
      <c r="NKX486" s="36"/>
      <c r="NKY486" s="36"/>
      <c r="NKZ486" s="36"/>
      <c r="NLA486" s="36"/>
      <c r="NLB486" s="36"/>
      <c r="NLC486" s="36"/>
      <c r="NLD486" s="36"/>
      <c r="NLE486" s="36"/>
      <c r="NLF486" s="36"/>
      <c r="NLG486" s="36"/>
      <c r="NLH486" s="36"/>
      <c r="NLI486" s="36"/>
      <c r="NLJ486" s="36"/>
      <c r="NLK486" s="36"/>
      <c r="NLL486" s="36"/>
      <c r="NLM486" s="36"/>
      <c r="NLN486" s="36"/>
      <c r="NLO486" s="36"/>
      <c r="NLP486" s="36"/>
      <c r="NLQ486" s="36"/>
      <c r="NLR486" s="36"/>
      <c r="NLS486" s="36"/>
      <c r="NLT486" s="36"/>
      <c r="NLU486" s="36"/>
      <c r="NLV486" s="36"/>
      <c r="NLW486" s="36"/>
      <c r="NLX486" s="36"/>
      <c r="NLY486" s="36"/>
      <c r="NLZ486" s="36"/>
      <c r="NMA486" s="36"/>
      <c r="NMB486" s="36"/>
      <c r="NMC486" s="36"/>
      <c r="NMD486" s="36"/>
      <c r="NME486" s="36"/>
      <c r="NMF486" s="36"/>
      <c r="NMG486" s="36"/>
      <c r="NMH486" s="36"/>
      <c r="NMI486" s="36"/>
      <c r="NMJ486" s="36"/>
      <c r="NMK486" s="36"/>
      <c r="NML486" s="36"/>
      <c r="NMM486" s="36"/>
      <c r="NMN486" s="36"/>
      <c r="NMO486" s="36"/>
      <c r="NMP486" s="36"/>
      <c r="NMQ486" s="36"/>
      <c r="NMR486" s="36"/>
      <c r="NMS486" s="36"/>
      <c r="NMT486" s="36"/>
      <c r="NMU486" s="36"/>
      <c r="NMV486" s="36"/>
      <c r="NMW486" s="36"/>
      <c r="NMX486" s="36"/>
      <c r="NMY486" s="36"/>
      <c r="NMZ486" s="36"/>
      <c r="NNA486" s="36"/>
      <c r="NNB486" s="36"/>
      <c r="NNC486" s="36"/>
      <c r="NND486" s="36"/>
      <c r="NNE486" s="36"/>
      <c r="NNF486" s="36"/>
      <c r="NNG486" s="36"/>
      <c r="NNH486" s="36"/>
      <c r="NNI486" s="36"/>
      <c r="NNJ486" s="36"/>
      <c r="NNK486" s="36"/>
      <c r="NNL486" s="36"/>
      <c r="NNM486" s="36"/>
      <c r="NNN486" s="36"/>
      <c r="NNO486" s="36"/>
      <c r="NNP486" s="36"/>
      <c r="NNQ486" s="36"/>
      <c r="NNR486" s="36"/>
      <c r="NNS486" s="36"/>
      <c r="NNT486" s="36"/>
      <c r="NNU486" s="36"/>
      <c r="NNV486" s="36"/>
      <c r="NNW486" s="36"/>
      <c r="NNX486" s="36"/>
      <c r="NNY486" s="36"/>
      <c r="NNZ486" s="36"/>
      <c r="NOA486" s="36"/>
      <c r="NOB486" s="36"/>
      <c r="NOC486" s="36"/>
      <c r="NOD486" s="36"/>
      <c r="NOE486" s="36"/>
      <c r="NOF486" s="36"/>
      <c r="NOG486" s="36"/>
      <c r="NOH486" s="36"/>
      <c r="NOI486" s="36"/>
      <c r="NOJ486" s="36"/>
      <c r="NOK486" s="36"/>
      <c r="NOL486" s="36"/>
      <c r="NOM486" s="36"/>
      <c r="NON486" s="36"/>
      <c r="NOO486" s="36"/>
      <c r="NOP486" s="36"/>
      <c r="NOQ486" s="36"/>
      <c r="NOR486" s="36"/>
      <c r="NOS486" s="36"/>
      <c r="NOT486" s="36"/>
      <c r="NOU486" s="36"/>
      <c r="NOV486" s="36"/>
      <c r="NOW486" s="36"/>
      <c r="NOX486" s="36"/>
      <c r="NOY486" s="36"/>
      <c r="NOZ486" s="36"/>
      <c r="NPA486" s="36"/>
      <c r="NPB486" s="36"/>
      <c r="NPC486" s="36"/>
      <c r="NPD486" s="36"/>
      <c r="NPE486" s="36"/>
      <c r="NPF486" s="36"/>
      <c r="NPG486" s="36"/>
      <c r="NPH486" s="36"/>
      <c r="NPI486" s="36"/>
      <c r="NPJ486" s="36"/>
      <c r="NPK486" s="36"/>
      <c r="NPL486" s="36"/>
      <c r="NPM486" s="36"/>
      <c r="NPN486" s="36"/>
      <c r="NPO486" s="36"/>
      <c r="NPP486" s="36"/>
      <c r="NPQ486" s="36"/>
      <c r="NPR486" s="36"/>
      <c r="NPS486" s="36"/>
      <c r="NPT486" s="36"/>
      <c r="NPU486" s="36"/>
      <c r="NPV486" s="36"/>
      <c r="NPW486" s="36"/>
      <c r="NPX486" s="36"/>
      <c r="NPY486" s="36"/>
      <c r="NPZ486" s="36"/>
      <c r="NQA486" s="36"/>
      <c r="NQB486" s="36"/>
      <c r="NQC486" s="36"/>
      <c r="NQD486" s="36"/>
      <c r="NQE486" s="36"/>
      <c r="NQF486" s="36"/>
      <c r="NQG486" s="36"/>
      <c r="NQH486" s="36"/>
      <c r="NQI486" s="36"/>
      <c r="NQJ486" s="36"/>
      <c r="NQK486" s="36"/>
      <c r="NQL486" s="36"/>
      <c r="NQM486" s="36"/>
      <c r="NQN486" s="36"/>
      <c r="NQO486" s="36"/>
      <c r="NQP486" s="36"/>
      <c r="NQQ486" s="36"/>
      <c r="NQR486" s="36"/>
      <c r="NQS486" s="36"/>
      <c r="NQT486" s="36"/>
      <c r="NQU486" s="36"/>
      <c r="NQV486" s="36"/>
      <c r="NQW486" s="36"/>
      <c r="NQX486" s="36"/>
      <c r="NQY486" s="36"/>
      <c r="NQZ486" s="36"/>
      <c r="NRA486" s="36"/>
      <c r="NRB486" s="36"/>
      <c r="NRC486" s="36"/>
      <c r="NRD486" s="36"/>
      <c r="NRE486" s="36"/>
      <c r="NRF486" s="36"/>
      <c r="NRG486" s="36"/>
      <c r="NRH486" s="36"/>
      <c r="NRI486" s="36"/>
      <c r="NRJ486" s="36"/>
      <c r="NRK486" s="36"/>
      <c r="NRL486" s="36"/>
      <c r="NRM486" s="36"/>
      <c r="NRN486" s="36"/>
      <c r="NRO486" s="36"/>
      <c r="NRP486" s="36"/>
      <c r="NRQ486" s="36"/>
      <c r="NRR486" s="36"/>
      <c r="NRS486" s="36"/>
      <c r="NRT486" s="36"/>
      <c r="NRU486" s="36"/>
      <c r="NRV486" s="36"/>
      <c r="NRW486" s="36"/>
      <c r="NRX486" s="36"/>
      <c r="NRY486" s="36"/>
      <c r="NRZ486" s="36"/>
      <c r="NSA486" s="36"/>
      <c r="NSB486" s="36"/>
      <c r="NSC486" s="36"/>
      <c r="NSD486" s="36"/>
      <c r="NSE486" s="36"/>
      <c r="NSF486" s="36"/>
      <c r="NSG486" s="36"/>
      <c r="NSH486" s="36"/>
      <c r="NSI486" s="36"/>
      <c r="NSJ486" s="36"/>
      <c r="NSK486" s="36"/>
      <c r="NSL486" s="36"/>
      <c r="NSM486" s="36"/>
      <c r="NSN486" s="36"/>
      <c r="NSO486" s="36"/>
      <c r="NSP486" s="36"/>
      <c r="NSQ486" s="36"/>
      <c r="NSR486" s="36"/>
      <c r="NSS486" s="36"/>
      <c r="NST486" s="36"/>
      <c r="NSU486" s="36"/>
      <c r="NSV486" s="36"/>
      <c r="NSW486" s="36"/>
      <c r="NSX486" s="36"/>
      <c r="NSY486" s="36"/>
      <c r="NSZ486" s="36"/>
      <c r="NTA486" s="36"/>
      <c r="NTB486" s="36"/>
      <c r="NTC486" s="36"/>
      <c r="NTD486" s="36"/>
      <c r="NTE486" s="36"/>
      <c r="NTF486" s="36"/>
      <c r="NTG486" s="36"/>
      <c r="NTH486" s="36"/>
      <c r="NTI486" s="36"/>
      <c r="NTJ486" s="36"/>
      <c r="NTK486" s="36"/>
      <c r="NTL486" s="36"/>
      <c r="NTM486" s="36"/>
      <c r="NTN486" s="36"/>
      <c r="NTO486" s="36"/>
      <c r="NTP486" s="36"/>
      <c r="NTQ486" s="36"/>
      <c r="NTR486" s="36"/>
      <c r="NTS486" s="36"/>
      <c r="NTT486" s="36"/>
      <c r="NTU486" s="36"/>
      <c r="NTV486" s="36"/>
      <c r="NTW486" s="36"/>
      <c r="NTX486" s="36"/>
      <c r="NTY486" s="36"/>
      <c r="NTZ486" s="36"/>
      <c r="NUA486" s="36"/>
      <c r="NUB486" s="36"/>
      <c r="NUC486" s="36"/>
      <c r="NUD486" s="36"/>
      <c r="NUE486" s="36"/>
      <c r="NUF486" s="36"/>
      <c r="NUG486" s="36"/>
      <c r="NUH486" s="36"/>
      <c r="NUI486" s="36"/>
      <c r="NUJ486" s="36"/>
      <c r="NUK486" s="36"/>
      <c r="NUL486" s="36"/>
      <c r="NUM486" s="36"/>
      <c r="NUN486" s="36"/>
      <c r="NUO486" s="36"/>
      <c r="NUP486" s="36"/>
      <c r="NUQ486" s="36"/>
      <c r="NUR486" s="36"/>
      <c r="NUS486" s="36"/>
      <c r="NUT486" s="36"/>
      <c r="NUU486" s="36"/>
      <c r="NUV486" s="36"/>
      <c r="NUW486" s="36"/>
      <c r="NUX486" s="36"/>
      <c r="NUY486" s="36"/>
      <c r="NUZ486" s="36"/>
      <c r="NVA486" s="36"/>
      <c r="NVB486" s="36"/>
      <c r="NVC486" s="36"/>
      <c r="NVD486" s="36"/>
      <c r="NVE486" s="36"/>
      <c r="NVF486" s="36"/>
      <c r="NVG486" s="36"/>
      <c r="NVH486" s="36"/>
      <c r="NVI486" s="36"/>
      <c r="NVJ486" s="36"/>
      <c r="NVK486" s="36"/>
      <c r="NVL486" s="36"/>
      <c r="NVM486" s="36"/>
      <c r="NVN486" s="36"/>
      <c r="NVO486" s="36"/>
      <c r="NVP486" s="36"/>
      <c r="NVQ486" s="36"/>
      <c r="NVR486" s="36"/>
      <c r="NVS486" s="36"/>
      <c r="NVT486" s="36"/>
      <c r="NVU486" s="36"/>
      <c r="NVV486" s="36"/>
      <c r="NVW486" s="36"/>
      <c r="NVX486" s="36"/>
      <c r="NVY486" s="36"/>
      <c r="NVZ486" s="36"/>
      <c r="NWA486" s="36"/>
      <c r="NWB486" s="36"/>
      <c r="NWC486" s="36"/>
      <c r="NWD486" s="36"/>
      <c r="NWE486" s="36"/>
      <c r="NWF486" s="36"/>
      <c r="NWG486" s="36"/>
      <c r="NWH486" s="36"/>
      <c r="NWI486" s="36"/>
      <c r="NWJ486" s="36"/>
      <c r="NWK486" s="36"/>
      <c r="NWL486" s="36"/>
      <c r="NWM486" s="36"/>
      <c r="NWN486" s="36"/>
      <c r="NWO486" s="36"/>
      <c r="NWP486" s="36"/>
      <c r="NWQ486" s="36"/>
      <c r="NWR486" s="36"/>
      <c r="NWS486" s="36"/>
      <c r="NWT486" s="36"/>
      <c r="NWU486" s="36"/>
      <c r="NWV486" s="36"/>
      <c r="NWW486" s="36"/>
      <c r="NWX486" s="36"/>
      <c r="NWY486" s="36"/>
      <c r="NWZ486" s="36"/>
      <c r="NXA486" s="36"/>
      <c r="NXB486" s="36"/>
      <c r="NXC486" s="36"/>
      <c r="NXD486" s="36"/>
      <c r="NXE486" s="36"/>
      <c r="NXF486" s="36"/>
      <c r="NXG486" s="36"/>
      <c r="NXH486" s="36"/>
      <c r="NXI486" s="36"/>
      <c r="NXJ486" s="36"/>
      <c r="NXK486" s="36"/>
      <c r="NXL486" s="36"/>
      <c r="NXM486" s="36"/>
      <c r="NXN486" s="36"/>
      <c r="NXO486" s="36"/>
      <c r="NXP486" s="36"/>
      <c r="NXQ486" s="36"/>
      <c r="NXR486" s="36"/>
      <c r="NXS486" s="36"/>
      <c r="NXT486" s="36"/>
      <c r="NXU486" s="36"/>
      <c r="NXV486" s="36"/>
      <c r="NXW486" s="36"/>
      <c r="NXX486" s="36"/>
      <c r="NXY486" s="36"/>
      <c r="NXZ486" s="36"/>
      <c r="NYA486" s="36"/>
      <c r="NYB486" s="36"/>
      <c r="NYC486" s="36"/>
      <c r="NYD486" s="36"/>
      <c r="NYE486" s="36"/>
      <c r="NYF486" s="36"/>
      <c r="NYG486" s="36"/>
      <c r="NYH486" s="36"/>
      <c r="NYI486" s="36"/>
      <c r="NYJ486" s="36"/>
      <c r="NYK486" s="36"/>
      <c r="NYL486" s="36"/>
      <c r="NYM486" s="36"/>
      <c r="NYN486" s="36"/>
      <c r="NYO486" s="36"/>
      <c r="NYP486" s="36"/>
      <c r="NYQ486" s="36"/>
      <c r="NYR486" s="36"/>
      <c r="NYS486" s="36"/>
      <c r="NYT486" s="36"/>
      <c r="NYU486" s="36"/>
      <c r="NYV486" s="36"/>
      <c r="NYW486" s="36"/>
      <c r="NYX486" s="36"/>
      <c r="NYY486" s="36"/>
      <c r="NYZ486" s="36"/>
      <c r="NZA486" s="36"/>
      <c r="NZB486" s="36"/>
      <c r="NZC486" s="36"/>
      <c r="NZD486" s="36"/>
      <c r="NZE486" s="36"/>
      <c r="NZF486" s="36"/>
      <c r="NZG486" s="36"/>
      <c r="NZH486" s="36"/>
      <c r="NZI486" s="36"/>
      <c r="NZJ486" s="36"/>
      <c r="NZK486" s="36"/>
      <c r="NZL486" s="36"/>
      <c r="NZM486" s="36"/>
      <c r="NZN486" s="36"/>
      <c r="NZO486" s="36"/>
      <c r="NZP486" s="36"/>
      <c r="NZQ486" s="36"/>
      <c r="NZR486" s="36"/>
      <c r="NZS486" s="36"/>
      <c r="NZT486" s="36"/>
      <c r="NZU486" s="36"/>
      <c r="NZV486" s="36"/>
      <c r="NZW486" s="36"/>
      <c r="NZX486" s="36"/>
      <c r="NZY486" s="36"/>
      <c r="NZZ486" s="36"/>
      <c r="OAA486" s="36"/>
      <c r="OAB486" s="36"/>
      <c r="OAC486" s="36"/>
      <c r="OAD486" s="36"/>
      <c r="OAE486" s="36"/>
      <c r="OAF486" s="36"/>
      <c r="OAG486" s="36"/>
      <c r="OAH486" s="36"/>
      <c r="OAI486" s="36"/>
      <c r="OAJ486" s="36"/>
      <c r="OAK486" s="36"/>
      <c r="OAL486" s="36"/>
      <c r="OAM486" s="36"/>
      <c r="OAN486" s="36"/>
      <c r="OAO486" s="36"/>
      <c r="OAP486" s="36"/>
      <c r="OAQ486" s="36"/>
      <c r="OAR486" s="36"/>
      <c r="OAS486" s="36"/>
      <c r="OAT486" s="36"/>
      <c r="OAU486" s="36"/>
      <c r="OAV486" s="36"/>
      <c r="OAW486" s="36"/>
      <c r="OAX486" s="36"/>
      <c r="OAY486" s="36"/>
      <c r="OAZ486" s="36"/>
      <c r="OBA486" s="36"/>
      <c r="OBB486" s="36"/>
      <c r="OBC486" s="36"/>
      <c r="OBD486" s="36"/>
      <c r="OBE486" s="36"/>
      <c r="OBF486" s="36"/>
      <c r="OBG486" s="36"/>
      <c r="OBH486" s="36"/>
      <c r="OBI486" s="36"/>
      <c r="OBJ486" s="36"/>
      <c r="OBK486" s="36"/>
      <c r="OBL486" s="36"/>
      <c r="OBM486" s="36"/>
      <c r="OBN486" s="36"/>
      <c r="OBO486" s="36"/>
      <c r="OBP486" s="36"/>
      <c r="OBQ486" s="36"/>
      <c r="OBR486" s="36"/>
      <c r="OBS486" s="36"/>
      <c r="OBT486" s="36"/>
      <c r="OBU486" s="36"/>
      <c r="OBV486" s="36"/>
      <c r="OBW486" s="36"/>
      <c r="OBX486" s="36"/>
      <c r="OBY486" s="36"/>
      <c r="OBZ486" s="36"/>
      <c r="OCA486" s="36"/>
      <c r="OCB486" s="36"/>
      <c r="OCC486" s="36"/>
      <c r="OCD486" s="36"/>
      <c r="OCE486" s="36"/>
      <c r="OCF486" s="36"/>
      <c r="OCG486" s="36"/>
      <c r="OCH486" s="36"/>
      <c r="OCI486" s="36"/>
      <c r="OCJ486" s="36"/>
      <c r="OCK486" s="36"/>
      <c r="OCL486" s="36"/>
      <c r="OCM486" s="36"/>
      <c r="OCN486" s="36"/>
      <c r="OCO486" s="36"/>
      <c r="OCP486" s="36"/>
      <c r="OCQ486" s="36"/>
      <c r="OCR486" s="36"/>
      <c r="OCS486" s="36"/>
      <c r="OCT486" s="36"/>
      <c r="OCU486" s="36"/>
      <c r="OCV486" s="36"/>
      <c r="OCW486" s="36"/>
      <c r="OCX486" s="36"/>
      <c r="OCY486" s="36"/>
      <c r="OCZ486" s="36"/>
      <c r="ODA486" s="36"/>
      <c r="ODB486" s="36"/>
      <c r="ODC486" s="36"/>
      <c r="ODD486" s="36"/>
      <c r="ODE486" s="36"/>
      <c r="ODF486" s="36"/>
      <c r="ODG486" s="36"/>
      <c r="ODH486" s="36"/>
      <c r="ODI486" s="36"/>
      <c r="ODJ486" s="36"/>
      <c r="ODK486" s="36"/>
      <c r="ODL486" s="36"/>
      <c r="ODM486" s="36"/>
      <c r="ODN486" s="36"/>
      <c r="ODO486" s="36"/>
      <c r="ODP486" s="36"/>
      <c r="ODQ486" s="36"/>
      <c r="ODR486" s="36"/>
      <c r="ODS486" s="36"/>
      <c r="ODT486" s="36"/>
      <c r="ODU486" s="36"/>
      <c r="ODV486" s="36"/>
      <c r="ODW486" s="36"/>
      <c r="ODX486" s="36"/>
      <c r="ODY486" s="36"/>
      <c r="ODZ486" s="36"/>
      <c r="OEA486" s="36"/>
      <c r="OEB486" s="36"/>
      <c r="OEC486" s="36"/>
      <c r="OED486" s="36"/>
      <c r="OEE486" s="36"/>
      <c r="OEF486" s="36"/>
      <c r="OEG486" s="36"/>
      <c r="OEH486" s="36"/>
      <c r="OEI486" s="36"/>
      <c r="OEJ486" s="36"/>
      <c r="OEK486" s="36"/>
      <c r="OEL486" s="36"/>
      <c r="OEM486" s="36"/>
      <c r="OEN486" s="36"/>
      <c r="OEO486" s="36"/>
      <c r="OEP486" s="36"/>
      <c r="OEQ486" s="36"/>
      <c r="OER486" s="36"/>
      <c r="OES486" s="36"/>
      <c r="OET486" s="36"/>
      <c r="OEU486" s="36"/>
      <c r="OEV486" s="36"/>
      <c r="OEW486" s="36"/>
      <c r="OEX486" s="36"/>
      <c r="OEY486" s="36"/>
      <c r="OEZ486" s="36"/>
      <c r="OFA486" s="36"/>
      <c r="OFB486" s="36"/>
      <c r="OFC486" s="36"/>
      <c r="OFD486" s="36"/>
      <c r="OFE486" s="36"/>
      <c r="OFF486" s="36"/>
      <c r="OFG486" s="36"/>
      <c r="OFH486" s="36"/>
      <c r="OFI486" s="36"/>
      <c r="OFJ486" s="36"/>
      <c r="OFK486" s="36"/>
      <c r="OFL486" s="36"/>
      <c r="OFM486" s="36"/>
      <c r="OFN486" s="36"/>
      <c r="OFO486" s="36"/>
      <c r="OFP486" s="36"/>
      <c r="OFQ486" s="36"/>
      <c r="OFR486" s="36"/>
      <c r="OFS486" s="36"/>
      <c r="OFT486" s="36"/>
      <c r="OFU486" s="36"/>
      <c r="OFV486" s="36"/>
      <c r="OFW486" s="36"/>
      <c r="OFX486" s="36"/>
      <c r="OFY486" s="36"/>
      <c r="OFZ486" s="36"/>
      <c r="OGA486" s="36"/>
      <c r="OGB486" s="36"/>
      <c r="OGC486" s="36"/>
      <c r="OGD486" s="36"/>
      <c r="OGE486" s="36"/>
      <c r="OGF486" s="36"/>
      <c r="OGG486" s="36"/>
      <c r="OGH486" s="36"/>
      <c r="OGI486" s="36"/>
      <c r="OGJ486" s="36"/>
      <c r="OGK486" s="36"/>
      <c r="OGL486" s="36"/>
      <c r="OGM486" s="36"/>
      <c r="OGN486" s="36"/>
      <c r="OGO486" s="36"/>
      <c r="OGP486" s="36"/>
      <c r="OGQ486" s="36"/>
      <c r="OGR486" s="36"/>
      <c r="OGS486" s="36"/>
      <c r="OGT486" s="36"/>
      <c r="OGU486" s="36"/>
      <c r="OGV486" s="36"/>
      <c r="OGW486" s="36"/>
      <c r="OGX486" s="36"/>
      <c r="OGY486" s="36"/>
      <c r="OGZ486" s="36"/>
      <c r="OHA486" s="36"/>
      <c r="OHB486" s="36"/>
      <c r="OHC486" s="36"/>
      <c r="OHD486" s="36"/>
      <c r="OHE486" s="36"/>
      <c r="OHF486" s="36"/>
      <c r="OHG486" s="36"/>
      <c r="OHH486" s="36"/>
      <c r="OHI486" s="36"/>
      <c r="OHJ486" s="36"/>
      <c r="OHK486" s="36"/>
      <c r="OHL486" s="36"/>
      <c r="OHM486" s="36"/>
      <c r="OHN486" s="36"/>
      <c r="OHO486" s="36"/>
      <c r="OHP486" s="36"/>
      <c r="OHQ486" s="36"/>
      <c r="OHR486" s="36"/>
      <c r="OHS486" s="36"/>
      <c r="OHT486" s="36"/>
      <c r="OHU486" s="36"/>
      <c r="OHV486" s="36"/>
      <c r="OHW486" s="36"/>
      <c r="OHX486" s="36"/>
      <c r="OHY486" s="36"/>
      <c r="OHZ486" s="36"/>
      <c r="OIA486" s="36"/>
      <c r="OIB486" s="36"/>
      <c r="OIC486" s="36"/>
      <c r="OID486" s="36"/>
      <c r="OIE486" s="36"/>
      <c r="OIF486" s="36"/>
      <c r="OIG486" s="36"/>
      <c r="OIH486" s="36"/>
      <c r="OII486" s="36"/>
      <c r="OIJ486" s="36"/>
      <c r="OIK486" s="36"/>
      <c r="OIL486" s="36"/>
      <c r="OIM486" s="36"/>
      <c r="OIN486" s="36"/>
      <c r="OIO486" s="36"/>
      <c r="OIP486" s="36"/>
      <c r="OIQ486" s="36"/>
      <c r="OIR486" s="36"/>
      <c r="OIS486" s="36"/>
      <c r="OIT486" s="36"/>
      <c r="OIU486" s="36"/>
      <c r="OIV486" s="36"/>
      <c r="OIW486" s="36"/>
      <c r="OIX486" s="36"/>
      <c r="OIY486" s="36"/>
      <c r="OIZ486" s="36"/>
      <c r="OJA486" s="36"/>
      <c r="OJB486" s="36"/>
      <c r="OJC486" s="36"/>
      <c r="OJD486" s="36"/>
      <c r="OJE486" s="36"/>
      <c r="OJF486" s="36"/>
      <c r="OJG486" s="36"/>
      <c r="OJH486" s="36"/>
      <c r="OJI486" s="36"/>
      <c r="OJJ486" s="36"/>
      <c r="OJK486" s="36"/>
      <c r="OJL486" s="36"/>
      <c r="OJM486" s="36"/>
      <c r="OJN486" s="36"/>
      <c r="OJO486" s="36"/>
      <c r="OJP486" s="36"/>
      <c r="OJQ486" s="36"/>
      <c r="OJR486" s="36"/>
      <c r="OJS486" s="36"/>
      <c r="OJT486" s="36"/>
      <c r="OJU486" s="36"/>
      <c r="OJV486" s="36"/>
      <c r="OJW486" s="36"/>
      <c r="OJX486" s="36"/>
      <c r="OJY486" s="36"/>
      <c r="OJZ486" s="36"/>
      <c r="OKA486" s="36"/>
      <c r="OKB486" s="36"/>
      <c r="OKC486" s="36"/>
      <c r="OKD486" s="36"/>
      <c r="OKE486" s="36"/>
      <c r="OKF486" s="36"/>
      <c r="OKG486" s="36"/>
      <c r="OKH486" s="36"/>
      <c r="OKI486" s="36"/>
      <c r="OKJ486" s="36"/>
      <c r="OKK486" s="36"/>
      <c r="OKL486" s="36"/>
      <c r="OKM486" s="36"/>
      <c r="OKN486" s="36"/>
      <c r="OKO486" s="36"/>
      <c r="OKP486" s="36"/>
      <c r="OKQ486" s="36"/>
      <c r="OKR486" s="36"/>
      <c r="OKS486" s="36"/>
      <c r="OKT486" s="36"/>
      <c r="OKU486" s="36"/>
      <c r="OKV486" s="36"/>
      <c r="OKW486" s="36"/>
      <c r="OKX486" s="36"/>
      <c r="OKY486" s="36"/>
      <c r="OKZ486" s="36"/>
      <c r="OLA486" s="36"/>
      <c r="OLB486" s="36"/>
      <c r="OLC486" s="36"/>
      <c r="OLD486" s="36"/>
      <c r="OLE486" s="36"/>
      <c r="OLF486" s="36"/>
      <c r="OLG486" s="36"/>
      <c r="OLH486" s="36"/>
      <c r="OLI486" s="36"/>
      <c r="OLJ486" s="36"/>
      <c r="OLK486" s="36"/>
      <c r="OLL486" s="36"/>
      <c r="OLM486" s="36"/>
      <c r="OLN486" s="36"/>
      <c r="OLO486" s="36"/>
      <c r="OLP486" s="36"/>
      <c r="OLQ486" s="36"/>
      <c r="OLR486" s="36"/>
      <c r="OLS486" s="36"/>
      <c r="OLT486" s="36"/>
      <c r="OLU486" s="36"/>
      <c r="OLV486" s="36"/>
      <c r="OLW486" s="36"/>
      <c r="OLX486" s="36"/>
      <c r="OLY486" s="36"/>
      <c r="OLZ486" s="36"/>
      <c r="OMA486" s="36"/>
      <c r="OMB486" s="36"/>
      <c r="OMC486" s="36"/>
      <c r="OMD486" s="36"/>
      <c r="OME486" s="36"/>
      <c r="OMF486" s="36"/>
      <c r="OMG486" s="36"/>
      <c r="OMH486" s="36"/>
      <c r="OMI486" s="36"/>
      <c r="OMJ486" s="36"/>
      <c r="OMK486" s="36"/>
      <c r="OML486" s="36"/>
      <c r="OMM486" s="36"/>
      <c r="OMN486" s="36"/>
      <c r="OMO486" s="36"/>
      <c r="OMP486" s="36"/>
      <c r="OMQ486" s="36"/>
      <c r="OMR486" s="36"/>
      <c r="OMS486" s="36"/>
      <c r="OMT486" s="36"/>
      <c r="OMU486" s="36"/>
      <c r="OMV486" s="36"/>
      <c r="OMW486" s="36"/>
      <c r="OMX486" s="36"/>
      <c r="OMY486" s="36"/>
      <c r="OMZ486" s="36"/>
      <c r="ONA486" s="36"/>
      <c r="ONB486" s="36"/>
      <c r="ONC486" s="36"/>
      <c r="OND486" s="36"/>
      <c r="ONE486" s="36"/>
      <c r="ONF486" s="36"/>
      <c r="ONG486" s="36"/>
      <c r="ONH486" s="36"/>
      <c r="ONI486" s="36"/>
      <c r="ONJ486" s="36"/>
      <c r="ONK486" s="36"/>
      <c r="ONL486" s="36"/>
      <c r="ONM486" s="36"/>
      <c r="ONN486" s="36"/>
      <c r="ONO486" s="36"/>
      <c r="ONP486" s="36"/>
      <c r="ONQ486" s="36"/>
      <c r="ONR486" s="36"/>
      <c r="ONS486" s="36"/>
      <c r="ONT486" s="36"/>
      <c r="ONU486" s="36"/>
      <c r="ONV486" s="36"/>
      <c r="ONW486" s="36"/>
      <c r="ONX486" s="36"/>
      <c r="ONY486" s="36"/>
      <c r="ONZ486" s="36"/>
      <c r="OOA486" s="36"/>
      <c r="OOB486" s="36"/>
      <c r="OOC486" s="36"/>
      <c r="OOD486" s="36"/>
      <c r="OOE486" s="36"/>
      <c r="OOF486" s="36"/>
      <c r="OOG486" s="36"/>
      <c r="OOH486" s="36"/>
      <c r="OOI486" s="36"/>
      <c r="OOJ486" s="36"/>
      <c r="OOK486" s="36"/>
      <c r="OOL486" s="36"/>
      <c r="OOM486" s="36"/>
      <c r="OON486" s="36"/>
      <c r="OOO486" s="36"/>
      <c r="OOP486" s="36"/>
      <c r="OOQ486" s="36"/>
      <c r="OOR486" s="36"/>
      <c r="OOS486" s="36"/>
      <c r="OOT486" s="36"/>
      <c r="OOU486" s="36"/>
      <c r="OOV486" s="36"/>
      <c r="OOW486" s="36"/>
      <c r="OOX486" s="36"/>
      <c r="OOY486" s="36"/>
      <c r="OOZ486" s="36"/>
      <c r="OPA486" s="36"/>
      <c r="OPB486" s="36"/>
      <c r="OPC486" s="36"/>
      <c r="OPD486" s="36"/>
      <c r="OPE486" s="36"/>
      <c r="OPF486" s="36"/>
      <c r="OPG486" s="36"/>
      <c r="OPH486" s="36"/>
      <c r="OPI486" s="36"/>
      <c r="OPJ486" s="36"/>
      <c r="OPK486" s="36"/>
      <c r="OPL486" s="36"/>
      <c r="OPM486" s="36"/>
      <c r="OPN486" s="36"/>
      <c r="OPO486" s="36"/>
      <c r="OPP486" s="36"/>
      <c r="OPQ486" s="36"/>
      <c r="OPR486" s="36"/>
      <c r="OPS486" s="36"/>
      <c r="OPT486" s="36"/>
      <c r="OPU486" s="36"/>
      <c r="OPV486" s="36"/>
      <c r="OPW486" s="36"/>
      <c r="OPX486" s="36"/>
      <c r="OPY486" s="36"/>
      <c r="OPZ486" s="36"/>
      <c r="OQA486" s="36"/>
      <c r="OQB486" s="36"/>
      <c r="OQC486" s="36"/>
      <c r="OQD486" s="36"/>
      <c r="OQE486" s="36"/>
      <c r="OQF486" s="36"/>
      <c r="OQG486" s="36"/>
      <c r="OQH486" s="36"/>
      <c r="OQI486" s="36"/>
      <c r="OQJ486" s="36"/>
      <c r="OQK486" s="36"/>
      <c r="OQL486" s="36"/>
      <c r="OQM486" s="36"/>
      <c r="OQN486" s="36"/>
      <c r="OQO486" s="36"/>
      <c r="OQP486" s="36"/>
      <c r="OQQ486" s="36"/>
      <c r="OQR486" s="36"/>
      <c r="OQS486" s="36"/>
      <c r="OQT486" s="36"/>
      <c r="OQU486" s="36"/>
      <c r="OQV486" s="36"/>
      <c r="OQW486" s="36"/>
      <c r="OQX486" s="36"/>
      <c r="OQY486" s="36"/>
      <c r="OQZ486" s="36"/>
      <c r="ORA486" s="36"/>
      <c r="ORB486" s="36"/>
      <c r="ORC486" s="36"/>
      <c r="ORD486" s="36"/>
      <c r="ORE486" s="36"/>
      <c r="ORF486" s="36"/>
      <c r="ORG486" s="36"/>
      <c r="ORH486" s="36"/>
      <c r="ORI486" s="36"/>
      <c r="ORJ486" s="36"/>
      <c r="ORK486" s="36"/>
      <c r="ORL486" s="36"/>
      <c r="ORM486" s="36"/>
      <c r="ORN486" s="36"/>
      <c r="ORO486" s="36"/>
      <c r="ORP486" s="36"/>
      <c r="ORQ486" s="36"/>
      <c r="ORR486" s="36"/>
      <c r="ORS486" s="36"/>
      <c r="ORT486" s="36"/>
      <c r="ORU486" s="36"/>
      <c r="ORV486" s="36"/>
      <c r="ORW486" s="36"/>
      <c r="ORX486" s="36"/>
      <c r="ORY486" s="36"/>
      <c r="ORZ486" s="36"/>
      <c r="OSA486" s="36"/>
      <c r="OSB486" s="36"/>
      <c r="OSC486" s="36"/>
      <c r="OSD486" s="36"/>
      <c r="OSE486" s="36"/>
      <c r="OSF486" s="36"/>
      <c r="OSG486" s="36"/>
      <c r="OSH486" s="36"/>
      <c r="OSI486" s="36"/>
      <c r="OSJ486" s="36"/>
      <c r="OSK486" s="36"/>
      <c r="OSL486" s="36"/>
      <c r="OSM486" s="36"/>
      <c r="OSN486" s="36"/>
      <c r="OSO486" s="36"/>
      <c r="OSP486" s="36"/>
      <c r="OSQ486" s="36"/>
      <c r="OSR486" s="36"/>
      <c r="OSS486" s="36"/>
      <c r="OST486" s="36"/>
      <c r="OSU486" s="36"/>
      <c r="OSV486" s="36"/>
      <c r="OSW486" s="36"/>
      <c r="OSX486" s="36"/>
      <c r="OSY486" s="36"/>
      <c r="OSZ486" s="36"/>
      <c r="OTA486" s="36"/>
      <c r="OTB486" s="36"/>
      <c r="OTC486" s="36"/>
      <c r="OTD486" s="36"/>
      <c r="OTE486" s="36"/>
      <c r="OTF486" s="36"/>
      <c r="OTG486" s="36"/>
      <c r="OTH486" s="36"/>
      <c r="OTI486" s="36"/>
      <c r="OTJ486" s="36"/>
      <c r="OTK486" s="36"/>
      <c r="OTL486" s="36"/>
      <c r="OTM486" s="36"/>
      <c r="OTN486" s="36"/>
      <c r="OTO486" s="36"/>
      <c r="OTP486" s="36"/>
      <c r="OTQ486" s="36"/>
      <c r="OTR486" s="36"/>
      <c r="OTS486" s="36"/>
      <c r="OTT486" s="36"/>
      <c r="OTU486" s="36"/>
      <c r="OTV486" s="36"/>
      <c r="OTW486" s="36"/>
      <c r="OTX486" s="36"/>
      <c r="OTY486" s="36"/>
      <c r="OTZ486" s="36"/>
      <c r="OUA486" s="36"/>
      <c r="OUB486" s="36"/>
      <c r="OUC486" s="36"/>
      <c r="OUD486" s="36"/>
      <c r="OUE486" s="36"/>
      <c r="OUF486" s="36"/>
      <c r="OUG486" s="36"/>
      <c r="OUH486" s="36"/>
      <c r="OUI486" s="36"/>
      <c r="OUJ486" s="36"/>
      <c r="OUK486" s="36"/>
      <c r="OUL486" s="36"/>
      <c r="OUM486" s="36"/>
      <c r="OUN486" s="36"/>
      <c r="OUO486" s="36"/>
      <c r="OUP486" s="36"/>
      <c r="OUQ486" s="36"/>
      <c r="OUR486" s="36"/>
      <c r="OUS486" s="36"/>
      <c r="OUT486" s="36"/>
      <c r="OUU486" s="36"/>
      <c r="OUV486" s="36"/>
      <c r="OUW486" s="36"/>
      <c r="OUX486" s="36"/>
      <c r="OUY486" s="36"/>
      <c r="OUZ486" s="36"/>
      <c r="OVA486" s="36"/>
      <c r="OVB486" s="36"/>
      <c r="OVC486" s="36"/>
      <c r="OVD486" s="36"/>
      <c r="OVE486" s="36"/>
      <c r="OVF486" s="36"/>
      <c r="OVG486" s="36"/>
      <c r="OVH486" s="36"/>
      <c r="OVI486" s="36"/>
      <c r="OVJ486" s="36"/>
      <c r="OVK486" s="36"/>
      <c r="OVL486" s="36"/>
      <c r="OVM486" s="36"/>
      <c r="OVN486" s="36"/>
      <c r="OVO486" s="36"/>
      <c r="OVP486" s="36"/>
      <c r="OVQ486" s="36"/>
      <c r="OVR486" s="36"/>
      <c r="OVS486" s="36"/>
      <c r="OVT486" s="36"/>
      <c r="OVU486" s="36"/>
      <c r="OVV486" s="36"/>
      <c r="OVW486" s="36"/>
      <c r="OVX486" s="36"/>
      <c r="OVY486" s="36"/>
      <c r="OVZ486" s="36"/>
      <c r="OWA486" s="36"/>
      <c r="OWB486" s="36"/>
      <c r="OWC486" s="36"/>
      <c r="OWD486" s="36"/>
      <c r="OWE486" s="36"/>
      <c r="OWF486" s="36"/>
      <c r="OWG486" s="36"/>
      <c r="OWH486" s="36"/>
      <c r="OWI486" s="36"/>
      <c r="OWJ486" s="36"/>
      <c r="OWK486" s="36"/>
      <c r="OWL486" s="36"/>
      <c r="OWM486" s="36"/>
      <c r="OWN486" s="36"/>
      <c r="OWO486" s="36"/>
      <c r="OWP486" s="36"/>
      <c r="OWQ486" s="36"/>
      <c r="OWR486" s="36"/>
      <c r="OWS486" s="36"/>
      <c r="OWT486" s="36"/>
      <c r="OWU486" s="36"/>
      <c r="OWV486" s="36"/>
      <c r="OWW486" s="36"/>
      <c r="OWX486" s="36"/>
      <c r="OWY486" s="36"/>
      <c r="OWZ486" s="36"/>
      <c r="OXA486" s="36"/>
      <c r="OXB486" s="36"/>
      <c r="OXC486" s="36"/>
      <c r="OXD486" s="36"/>
      <c r="OXE486" s="36"/>
      <c r="OXF486" s="36"/>
      <c r="OXG486" s="36"/>
      <c r="OXH486" s="36"/>
      <c r="OXI486" s="36"/>
      <c r="OXJ486" s="36"/>
      <c r="OXK486" s="36"/>
      <c r="OXL486" s="36"/>
      <c r="OXM486" s="36"/>
      <c r="OXN486" s="36"/>
      <c r="OXO486" s="36"/>
      <c r="OXP486" s="36"/>
      <c r="OXQ486" s="36"/>
      <c r="OXR486" s="36"/>
      <c r="OXS486" s="36"/>
      <c r="OXT486" s="36"/>
      <c r="OXU486" s="36"/>
      <c r="OXV486" s="36"/>
      <c r="OXW486" s="36"/>
      <c r="OXX486" s="36"/>
      <c r="OXY486" s="36"/>
      <c r="OXZ486" s="36"/>
      <c r="OYA486" s="36"/>
      <c r="OYB486" s="36"/>
      <c r="OYC486" s="36"/>
      <c r="OYD486" s="36"/>
      <c r="OYE486" s="36"/>
      <c r="OYF486" s="36"/>
      <c r="OYG486" s="36"/>
      <c r="OYH486" s="36"/>
      <c r="OYI486" s="36"/>
      <c r="OYJ486" s="36"/>
      <c r="OYK486" s="36"/>
      <c r="OYL486" s="36"/>
      <c r="OYM486" s="36"/>
      <c r="OYN486" s="36"/>
      <c r="OYO486" s="36"/>
      <c r="OYP486" s="36"/>
      <c r="OYQ486" s="36"/>
      <c r="OYR486" s="36"/>
      <c r="OYS486" s="36"/>
      <c r="OYT486" s="36"/>
      <c r="OYU486" s="36"/>
      <c r="OYV486" s="36"/>
      <c r="OYW486" s="36"/>
      <c r="OYX486" s="36"/>
      <c r="OYY486" s="36"/>
      <c r="OYZ486" s="36"/>
      <c r="OZA486" s="36"/>
      <c r="OZB486" s="36"/>
      <c r="OZC486" s="36"/>
      <c r="OZD486" s="36"/>
      <c r="OZE486" s="36"/>
      <c r="OZF486" s="36"/>
      <c r="OZG486" s="36"/>
      <c r="OZH486" s="36"/>
      <c r="OZI486" s="36"/>
      <c r="OZJ486" s="36"/>
      <c r="OZK486" s="36"/>
      <c r="OZL486" s="36"/>
      <c r="OZM486" s="36"/>
      <c r="OZN486" s="36"/>
      <c r="OZO486" s="36"/>
      <c r="OZP486" s="36"/>
      <c r="OZQ486" s="36"/>
      <c r="OZR486" s="36"/>
      <c r="OZS486" s="36"/>
      <c r="OZT486" s="36"/>
      <c r="OZU486" s="36"/>
      <c r="OZV486" s="36"/>
      <c r="OZW486" s="36"/>
      <c r="OZX486" s="36"/>
      <c r="OZY486" s="36"/>
      <c r="OZZ486" s="36"/>
      <c r="PAA486" s="36"/>
      <c r="PAB486" s="36"/>
      <c r="PAC486" s="36"/>
      <c r="PAD486" s="36"/>
      <c r="PAE486" s="36"/>
      <c r="PAF486" s="36"/>
      <c r="PAG486" s="36"/>
      <c r="PAH486" s="36"/>
      <c r="PAI486" s="36"/>
      <c r="PAJ486" s="36"/>
      <c r="PAK486" s="36"/>
      <c r="PAL486" s="36"/>
      <c r="PAM486" s="36"/>
      <c r="PAN486" s="36"/>
      <c r="PAO486" s="36"/>
      <c r="PAP486" s="36"/>
      <c r="PAQ486" s="36"/>
      <c r="PAR486" s="36"/>
      <c r="PAS486" s="36"/>
      <c r="PAT486" s="36"/>
      <c r="PAU486" s="36"/>
      <c r="PAV486" s="36"/>
      <c r="PAW486" s="36"/>
      <c r="PAX486" s="36"/>
      <c r="PAY486" s="36"/>
      <c r="PAZ486" s="36"/>
      <c r="PBA486" s="36"/>
      <c r="PBB486" s="36"/>
      <c r="PBC486" s="36"/>
      <c r="PBD486" s="36"/>
      <c r="PBE486" s="36"/>
      <c r="PBF486" s="36"/>
      <c r="PBG486" s="36"/>
      <c r="PBH486" s="36"/>
      <c r="PBI486" s="36"/>
      <c r="PBJ486" s="36"/>
      <c r="PBK486" s="36"/>
      <c r="PBL486" s="36"/>
      <c r="PBM486" s="36"/>
      <c r="PBN486" s="36"/>
      <c r="PBO486" s="36"/>
      <c r="PBP486" s="36"/>
      <c r="PBQ486" s="36"/>
      <c r="PBR486" s="36"/>
      <c r="PBS486" s="36"/>
      <c r="PBT486" s="36"/>
      <c r="PBU486" s="36"/>
      <c r="PBV486" s="36"/>
      <c r="PBW486" s="36"/>
      <c r="PBX486" s="36"/>
      <c r="PBY486" s="36"/>
      <c r="PBZ486" s="36"/>
      <c r="PCA486" s="36"/>
      <c r="PCB486" s="36"/>
      <c r="PCC486" s="36"/>
      <c r="PCD486" s="36"/>
      <c r="PCE486" s="36"/>
      <c r="PCF486" s="36"/>
      <c r="PCG486" s="36"/>
      <c r="PCH486" s="36"/>
      <c r="PCI486" s="36"/>
      <c r="PCJ486" s="36"/>
      <c r="PCK486" s="36"/>
      <c r="PCL486" s="36"/>
      <c r="PCM486" s="36"/>
      <c r="PCN486" s="36"/>
      <c r="PCO486" s="36"/>
      <c r="PCP486" s="36"/>
      <c r="PCQ486" s="36"/>
      <c r="PCR486" s="36"/>
      <c r="PCS486" s="36"/>
      <c r="PCT486" s="36"/>
      <c r="PCU486" s="36"/>
      <c r="PCV486" s="36"/>
      <c r="PCW486" s="36"/>
      <c r="PCX486" s="36"/>
      <c r="PCY486" s="36"/>
      <c r="PCZ486" s="36"/>
      <c r="PDA486" s="36"/>
      <c r="PDB486" s="36"/>
      <c r="PDC486" s="36"/>
      <c r="PDD486" s="36"/>
      <c r="PDE486" s="36"/>
      <c r="PDF486" s="36"/>
      <c r="PDG486" s="36"/>
      <c r="PDH486" s="36"/>
      <c r="PDI486" s="36"/>
      <c r="PDJ486" s="36"/>
      <c r="PDK486" s="36"/>
      <c r="PDL486" s="36"/>
      <c r="PDM486" s="36"/>
      <c r="PDN486" s="36"/>
      <c r="PDO486" s="36"/>
      <c r="PDP486" s="36"/>
      <c r="PDQ486" s="36"/>
      <c r="PDR486" s="36"/>
      <c r="PDS486" s="36"/>
      <c r="PDT486" s="36"/>
      <c r="PDU486" s="36"/>
      <c r="PDV486" s="36"/>
      <c r="PDW486" s="36"/>
      <c r="PDX486" s="36"/>
      <c r="PDY486" s="36"/>
      <c r="PDZ486" s="36"/>
      <c r="PEA486" s="36"/>
      <c r="PEB486" s="36"/>
      <c r="PEC486" s="36"/>
      <c r="PED486" s="36"/>
      <c r="PEE486" s="36"/>
      <c r="PEF486" s="36"/>
      <c r="PEG486" s="36"/>
      <c r="PEH486" s="36"/>
      <c r="PEI486" s="36"/>
      <c r="PEJ486" s="36"/>
      <c r="PEK486" s="36"/>
      <c r="PEL486" s="36"/>
      <c r="PEM486" s="36"/>
      <c r="PEN486" s="36"/>
      <c r="PEO486" s="36"/>
      <c r="PEP486" s="36"/>
      <c r="PEQ486" s="36"/>
      <c r="PER486" s="36"/>
      <c r="PES486" s="36"/>
      <c r="PET486" s="36"/>
      <c r="PEU486" s="36"/>
      <c r="PEV486" s="36"/>
      <c r="PEW486" s="36"/>
      <c r="PEX486" s="36"/>
      <c r="PEY486" s="36"/>
      <c r="PEZ486" s="36"/>
      <c r="PFA486" s="36"/>
      <c r="PFB486" s="36"/>
      <c r="PFC486" s="36"/>
      <c r="PFD486" s="36"/>
      <c r="PFE486" s="36"/>
      <c r="PFF486" s="36"/>
      <c r="PFG486" s="36"/>
      <c r="PFH486" s="36"/>
      <c r="PFI486" s="36"/>
      <c r="PFJ486" s="36"/>
      <c r="PFK486" s="36"/>
      <c r="PFL486" s="36"/>
      <c r="PFM486" s="36"/>
      <c r="PFN486" s="36"/>
      <c r="PFO486" s="36"/>
      <c r="PFP486" s="36"/>
      <c r="PFQ486" s="36"/>
      <c r="PFR486" s="36"/>
      <c r="PFS486" s="36"/>
      <c r="PFT486" s="36"/>
      <c r="PFU486" s="36"/>
      <c r="PFV486" s="36"/>
      <c r="PFW486" s="36"/>
      <c r="PFX486" s="36"/>
      <c r="PFY486" s="36"/>
      <c r="PFZ486" s="36"/>
      <c r="PGA486" s="36"/>
      <c r="PGB486" s="36"/>
      <c r="PGC486" s="36"/>
      <c r="PGD486" s="36"/>
      <c r="PGE486" s="36"/>
      <c r="PGF486" s="36"/>
      <c r="PGG486" s="36"/>
      <c r="PGH486" s="36"/>
      <c r="PGI486" s="36"/>
      <c r="PGJ486" s="36"/>
      <c r="PGK486" s="36"/>
      <c r="PGL486" s="36"/>
      <c r="PGM486" s="36"/>
      <c r="PGN486" s="36"/>
      <c r="PGO486" s="36"/>
      <c r="PGP486" s="36"/>
      <c r="PGQ486" s="36"/>
      <c r="PGR486" s="36"/>
      <c r="PGS486" s="36"/>
      <c r="PGT486" s="36"/>
      <c r="PGU486" s="36"/>
      <c r="PGV486" s="36"/>
      <c r="PGW486" s="36"/>
      <c r="PGX486" s="36"/>
      <c r="PGY486" s="36"/>
      <c r="PGZ486" s="36"/>
      <c r="PHA486" s="36"/>
      <c r="PHB486" s="36"/>
      <c r="PHC486" s="36"/>
      <c r="PHD486" s="36"/>
      <c r="PHE486" s="36"/>
      <c r="PHF486" s="36"/>
      <c r="PHG486" s="36"/>
      <c r="PHH486" s="36"/>
      <c r="PHI486" s="36"/>
      <c r="PHJ486" s="36"/>
      <c r="PHK486" s="36"/>
      <c r="PHL486" s="36"/>
      <c r="PHM486" s="36"/>
      <c r="PHN486" s="36"/>
      <c r="PHO486" s="36"/>
      <c r="PHP486" s="36"/>
      <c r="PHQ486" s="36"/>
      <c r="PHR486" s="36"/>
      <c r="PHS486" s="36"/>
      <c r="PHT486" s="36"/>
      <c r="PHU486" s="36"/>
      <c r="PHV486" s="36"/>
      <c r="PHW486" s="36"/>
      <c r="PHX486" s="36"/>
      <c r="PHY486" s="36"/>
      <c r="PHZ486" s="36"/>
      <c r="PIA486" s="36"/>
      <c r="PIB486" s="36"/>
      <c r="PIC486" s="36"/>
      <c r="PID486" s="36"/>
      <c r="PIE486" s="36"/>
      <c r="PIF486" s="36"/>
      <c r="PIG486" s="36"/>
      <c r="PIH486" s="36"/>
      <c r="PII486" s="36"/>
      <c r="PIJ486" s="36"/>
      <c r="PIK486" s="36"/>
      <c r="PIL486" s="36"/>
      <c r="PIM486" s="36"/>
      <c r="PIN486" s="36"/>
      <c r="PIO486" s="36"/>
      <c r="PIP486" s="36"/>
      <c r="PIQ486" s="36"/>
      <c r="PIR486" s="36"/>
      <c r="PIS486" s="36"/>
      <c r="PIT486" s="36"/>
      <c r="PIU486" s="36"/>
      <c r="PIV486" s="36"/>
      <c r="PIW486" s="36"/>
      <c r="PIX486" s="36"/>
      <c r="PIY486" s="36"/>
      <c r="PIZ486" s="36"/>
      <c r="PJA486" s="36"/>
      <c r="PJB486" s="36"/>
      <c r="PJC486" s="36"/>
      <c r="PJD486" s="36"/>
      <c r="PJE486" s="36"/>
      <c r="PJF486" s="36"/>
      <c r="PJG486" s="36"/>
      <c r="PJH486" s="36"/>
      <c r="PJI486" s="36"/>
      <c r="PJJ486" s="36"/>
      <c r="PJK486" s="36"/>
      <c r="PJL486" s="36"/>
      <c r="PJM486" s="36"/>
      <c r="PJN486" s="36"/>
      <c r="PJO486" s="36"/>
      <c r="PJP486" s="36"/>
      <c r="PJQ486" s="36"/>
      <c r="PJR486" s="36"/>
      <c r="PJS486" s="36"/>
      <c r="PJT486" s="36"/>
      <c r="PJU486" s="36"/>
      <c r="PJV486" s="36"/>
      <c r="PJW486" s="36"/>
      <c r="PJX486" s="36"/>
      <c r="PJY486" s="36"/>
      <c r="PJZ486" s="36"/>
      <c r="PKA486" s="36"/>
      <c r="PKB486" s="36"/>
      <c r="PKC486" s="36"/>
      <c r="PKD486" s="36"/>
      <c r="PKE486" s="36"/>
      <c r="PKF486" s="36"/>
      <c r="PKG486" s="36"/>
      <c r="PKH486" s="36"/>
      <c r="PKI486" s="36"/>
      <c r="PKJ486" s="36"/>
      <c r="PKK486" s="36"/>
      <c r="PKL486" s="36"/>
      <c r="PKM486" s="36"/>
      <c r="PKN486" s="36"/>
      <c r="PKO486" s="36"/>
      <c r="PKP486" s="36"/>
      <c r="PKQ486" s="36"/>
      <c r="PKR486" s="36"/>
      <c r="PKS486" s="36"/>
      <c r="PKT486" s="36"/>
      <c r="PKU486" s="36"/>
      <c r="PKV486" s="36"/>
      <c r="PKW486" s="36"/>
      <c r="PKX486" s="36"/>
      <c r="PKY486" s="36"/>
      <c r="PKZ486" s="36"/>
      <c r="PLA486" s="36"/>
      <c r="PLB486" s="36"/>
      <c r="PLC486" s="36"/>
      <c r="PLD486" s="36"/>
      <c r="PLE486" s="36"/>
      <c r="PLF486" s="36"/>
      <c r="PLG486" s="36"/>
      <c r="PLH486" s="36"/>
      <c r="PLI486" s="36"/>
      <c r="PLJ486" s="36"/>
      <c r="PLK486" s="36"/>
      <c r="PLL486" s="36"/>
      <c r="PLM486" s="36"/>
      <c r="PLN486" s="36"/>
      <c r="PLO486" s="36"/>
      <c r="PLP486" s="36"/>
      <c r="PLQ486" s="36"/>
      <c r="PLR486" s="36"/>
      <c r="PLS486" s="36"/>
      <c r="PLT486" s="36"/>
      <c r="PLU486" s="36"/>
      <c r="PLV486" s="36"/>
      <c r="PLW486" s="36"/>
      <c r="PLX486" s="36"/>
      <c r="PLY486" s="36"/>
      <c r="PLZ486" s="36"/>
      <c r="PMA486" s="36"/>
      <c r="PMB486" s="36"/>
      <c r="PMC486" s="36"/>
      <c r="PMD486" s="36"/>
      <c r="PME486" s="36"/>
      <c r="PMF486" s="36"/>
      <c r="PMG486" s="36"/>
      <c r="PMH486" s="36"/>
      <c r="PMI486" s="36"/>
      <c r="PMJ486" s="36"/>
      <c r="PMK486" s="36"/>
      <c r="PML486" s="36"/>
      <c r="PMM486" s="36"/>
      <c r="PMN486" s="36"/>
      <c r="PMO486" s="36"/>
      <c r="PMP486" s="36"/>
      <c r="PMQ486" s="36"/>
      <c r="PMR486" s="36"/>
      <c r="PMS486" s="36"/>
      <c r="PMT486" s="36"/>
      <c r="PMU486" s="36"/>
      <c r="PMV486" s="36"/>
      <c r="PMW486" s="36"/>
      <c r="PMX486" s="36"/>
      <c r="PMY486" s="36"/>
      <c r="PMZ486" s="36"/>
      <c r="PNA486" s="36"/>
      <c r="PNB486" s="36"/>
      <c r="PNC486" s="36"/>
      <c r="PND486" s="36"/>
      <c r="PNE486" s="36"/>
      <c r="PNF486" s="36"/>
      <c r="PNG486" s="36"/>
      <c r="PNH486" s="36"/>
      <c r="PNI486" s="36"/>
      <c r="PNJ486" s="36"/>
      <c r="PNK486" s="36"/>
      <c r="PNL486" s="36"/>
      <c r="PNM486" s="36"/>
      <c r="PNN486" s="36"/>
      <c r="PNO486" s="36"/>
      <c r="PNP486" s="36"/>
      <c r="PNQ486" s="36"/>
      <c r="PNR486" s="36"/>
      <c r="PNS486" s="36"/>
      <c r="PNT486" s="36"/>
      <c r="PNU486" s="36"/>
      <c r="PNV486" s="36"/>
      <c r="PNW486" s="36"/>
      <c r="PNX486" s="36"/>
      <c r="PNY486" s="36"/>
      <c r="PNZ486" s="36"/>
      <c r="POA486" s="36"/>
      <c r="POB486" s="36"/>
      <c r="POC486" s="36"/>
      <c r="POD486" s="36"/>
      <c r="POE486" s="36"/>
      <c r="POF486" s="36"/>
      <c r="POG486" s="36"/>
      <c r="POH486" s="36"/>
      <c r="POI486" s="36"/>
      <c r="POJ486" s="36"/>
      <c r="POK486" s="36"/>
      <c r="POL486" s="36"/>
      <c r="POM486" s="36"/>
      <c r="PON486" s="36"/>
      <c r="POO486" s="36"/>
      <c r="POP486" s="36"/>
      <c r="POQ486" s="36"/>
      <c r="POR486" s="36"/>
      <c r="POS486" s="36"/>
      <c r="POT486" s="36"/>
      <c r="POU486" s="36"/>
      <c r="POV486" s="36"/>
      <c r="POW486" s="36"/>
      <c r="POX486" s="36"/>
      <c r="POY486" s="36"/>
      <c r="POZ486" s="36"/>
      <c r="PPA486" s="36"/>
      <c r="PPB486" s="36"/>
      <c r="PPC486" s="36"/>
      <c r="PPD486" s="36"/>
      <c r="PPE486" s="36"/>
      <c r="PPF486" s="36"/>
      <c r="PPG486" s="36"/>
      <c r="PPH486" s="36"/>
      <c r="PPI486" s="36"/>
      <c r="PPJ486" s="36"/>
      <c r="PPK486" s="36"/>
      <c r="PPL486" s="36"/>
      <c r="PPM486" s="36"/>
      <c r="PPN486" s="36"/>
      <c r="PPO486" s="36"/>
      <c r="PPP486" s="36"/>
      <c r="PPQ486" s="36"/>
      <c r="PPR486" s="36"/>
      <c r="PPS486" s="36"/>
      <c r="PPT486" s="36"/>
      <c r="PPU486" s="36"/>
      <c r="PPV486" s="36"/>
      <c r="PPW486" s="36"/>
      <c r="PPX486" s="36"/>
      <c r="PPY486" s="36"/>
      <c r="PPZ486" s="36"/>
      <c r="PQA486" s="36"/>
      <c r="PQB486" s="36"/>
      <c r="PQC486" s="36"/>
      <c r="PQD486" s="36"/>
      <c r="PQE486" s="36"/>
      <c r="PQF486" s="36"/>
      <c r="PQG486" s="36"/>
      <c r="PQH486" s="36"/>
      <c r="PQI486" s="36"/>
      <c r="PQJ486" s="36"/>
      <c r="PQK486" s="36"/>
      <c r="PQL486" s="36"/>
      <c r="PQM486" s="36"/>
      <c r="PQN486" s="36"/>
      <c r="PQO486" s="36"/>
      <c r="PQP486" s="36"/>
      <c r="PQQ486" s="36"/>
      <c r="PQR486" s="36"/>
      <c r="PQS486" s="36"/>
      <c r="PQT486" s="36"/>
      <c r="PQU486" s="36"/>
      <c r="PQV486" s="36"/>
      <c r="PQW486" s="36"/>
      <c r="PQX486" s="36"/>
      <c r="PQY486" s="36"/>
      <c r="PQZ486" s="36"/>
      <c r="PRA486" s="36"/>
      <c r="PRB486" s="36"/>
      <c r="PRC486" s="36"/>
      <c r="PRD486" s="36"/>
      <c r="PRE486" s="36"/>
      <c r="PRF486" s="36"/>
      <c r="PRG486" s="36"/>
      <c r="PRH486" s="36"/>
      <c r="PRI486" s="36"/>
      <c r="PRJ486" s="36"/>
      <c r="PRK486" s="36"/>
      <c r="PRL486" s="36"/>
      <c r="PRM486" s="36"/>
      <c r="PRN486" s="36"/>
      <c r="PRO486" s="36"/>
      <c r="PRP486" s="36"/>
      <c r="PRQ486" s="36"/>
      <c r="PRR486" s="36"/>
      <c r="PRS486" s="36"/>
      <c r="PRT486" s="36"/>
      <c r="PRU486" s="36"/>
      <c r="PRV486" s="36"/>
      <c r="PRW486" s="36"/>
      <c r="PRX486" s="36"/>
      <c r="PRY486" s="36"/>
      <c r="PRZ486" s="36"/>
      <c r="PSA486" s="36"/>
      <c r="PSB486" s="36"/>
      <c r="PSC486" s="36"/>
      <c r="PSD486" s="36"/>
      <c r="PSE486" s="36"/>
      <c r="PSF486" s="36"/>
      <c r="PSG486" s="36"/>
      <c r="PSH486" s="36"/>
      <c r="PSI486" s="36"/>
      <c r="PSJ486" s="36"/>
      <c r="PSK486" s="36"/>
      <c r="PSL486" s="36"/>
      <c r="PSM486" s="36"/>
      <c r="PSN486" s="36"/>
      <c r="PSO486" s="36"/>
      <c r="PSP486" s="36"/>
      <c r="PSQ486" s="36"/>
      <c r="PSR486" s="36"/>
      <c r="PSS486" s="36"/>
      <c r="PST486" s="36"/>
      <c r="PSU486" s="36"/>
      <c r="PSV486" s="36"/>
      <c r="PSW486" s="36"/>
      <c r="PSX486" s="36"/>
      <c r="PSY486" s="36"/>
      <c r="PSZ486" s="36"/>
      <c r="PTA486" s="36"/>
      <c r="PTB486" s="36"/>
      <c r="PTC486" s="36"/>
      <c r="PTD486" s="36"/>
      <c r="PTE486" s="36"/>
      <c r="PTF486" s="36"/>
      <c r="PTG486" s="36"/>
      <c r="PTH486" s="36"/>
      <c r="PTI486" s="36"/>
      <c r="PTJ486" s="36"/>
      <c r="PTK486" s="36"/>
      <c r="PTL486" s="36"/>
      <c r="PTM486" s="36"/>
      <c r="PTN486" s="36"/>
      <c r="PTO486" s="36"/>
      <c r="PTP486" s="36"/>
      <c r="PTQ486" s="36"/>
      <c r="PTR486" s="36"/>
      <c r="PTS486" s="36"/>
      <c r="PTT486" s="36"/>
      <c r="PTU486" s="36"/>
      <c r="PTV486" s="36"/>
      <c r="PTW486" s="36"/>
      <c r="PTX486" s="36"/>
      <c r="PTY486" s="36"/>
      <c r="PTZ486" s="36"/>
      <c r="PUA486" s="36"/>
      <c r="PUB486" s="36"/>
      <c r="PUC486" s="36"/>
      <c r="PUD486" s="36"/>
      <c r="PUE486" s="36"/>
      <c r="PUF486" s="36"/>
      <c r="PUG486" s="36"/>
      <c r="PUH486" s="36"/>
      <c r="PUI486" s="36"/>
      <c r="PUJ486" s="36"/>
      <c r="PUK486" s="36"/>
      <c r="PUL486" s="36"/>
      <c r="PUM486" s="36"/>
      <c r="PUN486" s="36"/>
      <c r="PUO486" s="36"/>
      <c r="PUP486" s="36"/>
      <c r="PUQ486" s="36"/>
      <c r="PUR486" s="36"/>
      <c r="PUS486" s="36"/>
      <c r="PUT486" s="36"/>
      <c r="PUU486" s="36"/>
      <c r="PUV486" s="36"/>
      <c r="PUW486" s="36"/>
      <c r="PUX486" s="36"/>
      <c r="PUY486" s="36"/>
      <c r="PUZ486" s="36"/>
      <c r="PVA486" s="36"/>
      <c r="PVB486" s="36"/>
      <c r="PVC486" s="36"/>
      <c r="PVD486" s="36"/>
      <c r="PVE486" s="36"/>
      <c r="PVF486" s="36"/>
      <c r="PVG486" s="36"/>
      <c r="PVH486" s="36"/>
      <c r="PVI486" s="36"/>
      <c r="PVJ486" s="36"/>
      <c r="PVK486" s="36"/>
      <c r="PVL486" s="36"/>
      <c r="PVM486" s="36"/>
      <c r="PVN486" s="36"/>
      <c r="PVO486" s="36"/>
      <c r="PVP486" s="36"/>
      <c r="PVQ486" s="36"/>
      <c r="PVR486" s="36"/>
      <c r="PVS486" s="36"/>
      <c r="PVT486" s="36"/>
      <c r="PVU486" s="36"/>
      <c r="PVV486" s="36"/>
      <c r="PVW486" s="36"/>
      <c r="PVX486" s="36"/>
      <c r="PVY486" s="36"/>
      <c r="PVZ486" s="36"/>
      <c r="PWA486" s="36"/>
      <c r="PWB486" s="36"/>
      <c r="PWC486" s="36"/>
      <c r="PWD486" s="36"/>
      <c r="PWE486" s="36"/>
      <c r="PWF486" s="36"/>
      <c r="PWG486" s="36"/>
      <c r="PWH486" s="36"/>
      <c r="PWI486" s="36"/>
      <c r="PWJ486" s="36"/>
      <c r="PWK486" s="36"/>
      <c r="PWL486" s="36"/>
      <c r="PWM486" s="36"/>
      <c r="PWN486" s="36"/>
      <c r="PWO486" s="36"/>
      <c r="PWP486" s="36"/>
      <c r="PWQ486" s="36"/>
      <c r="PWR486" s="36"/>
      <c r="PWS486" s="36"/>
      <c r="PWT486" s="36"/>
      <c r="PWU486" s="36"/>
      <c r="PWV486" s="36"/>
      <c r="PWW486" s="36"/>
      <c r="PWX486" s="36"/>
      <c r="PWY486" s="36"/>
      <c r="PWZ486" s="36"/>
      <c r="PXA486" s="36"/>
      <c r="PXB486" s="36"/>
      <c r="PXC486" s="36"/>
      <c r="PXD486" s="36"/>
      <c r="PXE486" s="36"/>
      <c r="PXF486" s="36"/>
      <c r="PXG486" s="36"/>
      <c r="PXH486" s="36"/>
      <c r="PXI486" s="36"/>
      <c r="PXJ486" s="36"/>
      <c r="PXK486" s="36"/>
      <c r="PXL486" s="36"/>
      <c r="PXM486" s="36"/>
      <c r="PXN486" s="36"/>
      <c r="PXO486" s="36"/>
      <c r="PXP486" s="36"/>
      <c r="PXQ486" s="36"/>
      <c r="PXR486" s="36"/>
      <c r="PXS486" s="36"/>
      <c r="PXT486" s="36"/>
      <c r="PXU486" s="36"/>
      <c r="PXV486" s="36"/>
      <c r="PXW486" s="36"/>
      <c r="PXX486" s="36"/>
      <c r="PXY486" s="36"/>
      <c r="PXZ486" s="36"/>
      <c r="PYA486" s="36"/>
      <c r="PYB486" s="36"/>
      <c r="PYC486" s="36"/>
      <c r="PYD486" s="36"/>
      <c r="PYE486" s="36"/>
      <c r="PYF486" s="36"/>
      <c r="PYG486" s="36"/>
      <c r="PYH486" s="36"/>
      <c r="PYI486" s="36"/>
      <c r="PYJ486" s="36"/>
      <c r="PYK486" s="36"/>
      <c r="PYL486" s="36"/>
      <c r="PYM486" s="36"/>
      <c r="PYN486" s="36"/>
      <c r="PYO486" s="36"/>
      <c r="PYP486" s="36"/>
      <c r="PYQ486" s="36"/>
      <c r="PYR486" s="36"/>
      <c r="PYS486" s="36"/>
      <c r="PYT486" s="36"/>
      <c r="PYU486" s="36"/>
      <c r="PYV486" s="36"/>
      <c r="PYW486" s="36"/>
      <c r="PYX486" s="36"/>
      <c r="PYY486" s="36"/>
      <c r="PYZ486" s="36"/>
      <c r="PZA486" s="36"/>
      <c r="PZB486" s="36"/>
      <c r="PZC486" s="36"/>
      <c r="PZD486" s="36"/>
      <c r="PZE486" s="36"/>
      <c r="PZF486" s="36"/>
      <c r="PZG486" s="36"/>
      <c r="PZH486" s="36"/>
      <c r="PZI486" s="36"/>
      <c r="PZJ486" s="36"/>
      <c r="PZK486" s="36"/>
      <c r="PZL486" s="36"/>
      <c r="PZM486" s="36"/>
      <c r="PZN486" s="36"/>
      <c r="PZO486" s="36"/>
      <c r="PZP486" s="36"/>
      <c r="PZQ486" s="36"/>
      <c r="PZR486" s="36"/>
      <c r="PZS486" s="36"/>
      <c r="PZT486" s="36"/>
      <c r="PZU486" s="36"/>
      <c r="PZV486" s="36"/>
      <c r="PZW486" s="36"/>
      <c r="PZX486" s="36"/>
      <c r="PZY486" s="36"/>
      <c r="PZZ486" s="36"/>
      <c r="QAA486" s="36"/>
      <c r="QAB486" s="36"/>
      <c r="QAC486" s="36"/>
      <c r="QAD486" s="36"/>
      <c r="QAE486" s="36"/>
      <c r="QAF486" s="36"/>
      <c r="QAG486" s="36"/>
      <c r="QAH486" s="36"/>
      <c r="QAI486" s="36"/>
      <c r="QAJ486" s="36"/>
      <c r="QAK486" s="36"/>
      <c r="QAL486" s="36"/>
      <c r="QAM486" s="36"/>
      <c r="QAN486" s="36"/>
      <c r="QAO486" s="36"/>
      <c r="QAP486" s="36"/>
      <c r="QAQ486" s="36"/>
      <c r="QAR486" s="36"/>
      <c r="QAS486" s="36"/>
      <c r="QAT486" s="36"/>
      <c r="QAU486" s="36"/>
      <c r="QAV486" s="36"/>
      <c r="QAW486" s="36"/>
      <c r="QAX486" s="36"/>
      <c r="QAY486" s="36"/>
      <c r="QAZ486" s="36"/>
      <c r="QBA486" s="36"/>
      <c r="QBB486" s="36"/>
      <c r="QBC486" s="36"/>
      <c r="QBD486" s="36"/>
      <c r="QBE486" s="36"/>
      <c r="QBF486" s="36"/>
      <c r="QBG486" s="36"/>
      <c r="QBH486" s="36"/>
      <c r="QBI486" s="36"/>
      <c r="QBJ486" s="36"/>
      <c r="QBK486" s="36"/>
      <c r="QBL486" s="36"/>
      <c r="QBM486" s="36"/>
      <c r="QBN486" s="36"/>
      <c r="QBO486" s="36"/>
      <c r="QBP486" s="36"/>
      <c r="QBQ486" s="36"/>
      <c r="QBR486" s="36"/>
      <c r="QBS486" s="36"/>
      <c r="QBT486" s="36"/>
      <c r="QBU486" s="36"/>
      <c r="QBV486" s="36"/>
      <c r="QBW486" s="36"/>
      <c r="QBX486" s="36"/>
      <c r="QBY486" s="36"/>
      <c r="QBZ486" s="36"/>
      <c r="QCA486" s="36"/>
      <c r="QCB486" s="36"/>
      <c r="QCC486" s="36"/>
      <c r="QCD486" s="36"/>
      <c r="QCE486" s="36"/>
      <c r="QCF486" s="36"/>
      <c r="QCG486" s="36"/>
      <c r="QCH486" s="36"/>
      <c r="QCI486" s="36"/>
      <c r="QCJ486" s="36"/>
      <c r="QCK486" s="36"/>
      <c r="QCL486" s="36"/>
      <c r="QCM486" s="36"/>
      <c r="QCN486" s="36"/>
      <c r="QCO486" s="36"/>
      <c r="QCP486" s="36"/>
      <c r="QCQ486" s="36"/>
      <c r="QCR486" s="36"/>
      <c r="QCS486" s="36"/>
      <c r="QCT486" s="36"/>
      <c r="QCU486" s="36"/>
      <c r="QCV486" s="36"/>
      <c r="QCW486" s="36"/>
      <c r="QCX486" s="36"/>
      <c r="QCY486" s="36"/>
      <c r="QCZ486" s="36"/>
      <c r="QDA486" s="36"/>
      <c r="QDB486" s="36"/>
      <c r="QDC486" s="36"/>
      <c r="QDD486" s="36"/>
      <c r="QDE486" s="36"/>
      <c r="QDF486" s="36"/>
      <c r="QDG486" s="36"/>
      <c r="QDH486" s="36"/>
      <c r="QDI486" s="36"/>
      <c r="QDJ486" s="36"/>
      <c r="QDK486" s="36"/>
      <c r="QDL486" s="36"/>
      <c r="QDM486" s="36"/>
      <c r="QDN486" s="36"/>
      <c r="QDO486" s="36"/>
      <c r="QDP486" s="36"/>
      <c r="QDQ486" s="36"/>
      <c r="QDR486" s="36"/>
      <c r="QDS486" s="36"/>
      <c r="QDT486" s="36"/>
      <c r="QDU486" s="36"/>
      <c r="QDV486" s="36"/>
      <c r="QDW486" s="36"/>
      <c r="QDX486" s="36"/>
      <c r="QDY486" s="36"/>
      <c r="QDZ486" s="36"/>
      <c r="QEA486" s="36"/>
      <c r="QEB486" s="36"/>
      <c r="QEC486" s="36"/>
      <c r="QED486" s="36"/>
      <c r="QEE486" s="36"/>
      <c r="QEF486" s="36"/>
      <c r="QEG486" s="36"/>
      <c r="QEH486" s="36"/>
      <c r="QEI486" s="36"/>
      <c r="QEJ486" s="36"/>
      <c r="QEK486" s="36"/>
      <c r="QEL486" s="36"/>
      <c r="QEM486" s="36"/>
      <c r="QEN486" s="36"/>
      <c r="QEO486" s="36"/>
      <c r="QEP486" s="36"/>
      <c r="QEQ486" s="36"/>
      <c r="QER486" s="36"/>
      <c r="QES486" s="36"/>
      <c r="QET486" s="36"/>
      <c r="QEU486" s="36"/>
      <c r="QEV486" s="36"/>
      <c r="QEW486" s="36"/>
      <c r="QEX486" s="36"/>
      <c r="QEY486" s="36"/>
      <c r="QEZ486" s="36"/>
      <c r="QFA486" s="36"/>
      <c r="QFB486" s="36"/>
      <c r="QFC486" s="36"/>
      <c r="QFD486" s="36"/>
      <c r="QFE486" s="36"/>
      <c r="QFF486" s="36"/>
      <c r="QFG486" s="36"/>
      <c r="QFH486" s="36"/>
      <c r="QFI486" s="36"/>
      <c r="QFJ486" s="36"/>
      <c r="QFK486" s="36"/>
      <c r="QFL486" s="36"/>
      <c r="QFM486" s="36"/>
      <c r="QFN486" s="36"/>
      <c r="QFO486" s="36"/>
      <c r="QFP486" s="36"/>
      <c r="QFQ486" s="36"/>
      <c r="QFR486" s="36"/>
      <c r="QFS486" s="36"/>
      <c r="QFT486" s="36"/>
      <c r="QFU486" s="36"/>
      <c r="QFV486" s="36"/>
      <c r="QFW486" s="36"/>
      <c r="QFX486" s="36"/>
      <c r="QFY486" s="36"/>
      <c r="QFZ486" s="36"/>
      <c r="QGA486" s="36"/>
      <c r="QGB486" s="36"/>
      <c r="QGC486" s="36"/>
      <c r="QGD486" s="36"/>
      <c r="QGE486" s="36"/>
      <c r="QGF486" s="36"/>
      <c r="QGG486" s="36"/>
      <c r="QGH486" s="36"/>
      <c r="QGI486" s="36"/>
      <c r="QGJ486" s="36"/>
      <c r="QGK486" s="36"/>
      <c r="QGL486" s="36"/>
      <c r="QGM486" s="36"/>
      <c r="QGN486" s="36"/>
      <c r="QGO486" s="36"/>
      <c r="QGP486" s="36"/>
      <c r="QGQ486" s="36"/>
      <c r="QGR486" s="36"/>
      <c r="QGS486" s="36"/>
      <c r="QGT486" s="36"/>
      <c r="QGU486" s="36"/>
      <c r="QGV486" s="36"/>
      <c r="QGW486" s="36"/>
      <c r="QGX486" s="36"/>
      <c r="QGY486" s="36"/>
      <c r="QGZ486" s="36"/>
      <c r="QHA486" s="36"/>
      <c r="QHB486" s="36"/>
      <c r="QHC486" s="36"/>
      <c r="QHD486" s="36"/>
      <c r="QHE486" s="36"/>
      <c r="QHF486" s="36"/>
      <c r="QHG486" s="36"/>
      <c r="QHH486" s="36"/>
      <c r="QHI486" s="36"/>
      <c r="QHJ486" s="36"/>
      <c r="QHK486" s="36"/>
      <c r="QHL486" s="36"/>
      <c r="QHM486" s="36"/>
      <c r="QHN486" s="36"/>
      <c r="QHO486" s="36"/>
      <c r="QHP486" s="36"/>
      <c r="QHQ486" s="36"/>
      <c r="QHR486" s="36"/>
      <c r="QHS486" s="36"/>
      <c r="QHT486" s="36"/>
      <c r="QHU486" s="36"/>
      <c r="QHV486" s="36"/>
      <c r="QHW486" s="36"/>
      <c r="QHX486" s="36"/>
      <c r="QHY486" s="36"/>
      <c r="QHZ486" s="36"/>
      <c r="QIA486" s="36"/>
      <c r="QIB486" s="36"/>
      <c r="QIC486" s="36"/>
      <c r="QID486" s="36"/>
      <c r="QIE486" s="36"/>
      <c r="QIF486" s="36"/>
      <c r="QIG486" s="36"/>
      <c r="QIH486" s="36"/>
      <c r="QII486" s="36"/>
      <c r="QIJ486" s="36"/>
      <c r="QIK486" s="36"/>
      <c r="QIL486" s="36"/>
      <c r="QIM486" s="36"/>
      <c r="QIN486" s="36"/>
      <c r="QIO486" s="36"/>
      <c r="QIP486" s="36"/>
      <c r="QIQ486" s="36"/>
      <c r="QIR486" s="36"/>
      <c r="QIS486" s="36"/>
      <c r="QIT486" s="36"/>
      <c r="QIU486" s="36"/>
      <c r="QIV486" s="36"/>
      <c r="QIW486" s="36"/>
      <c r="QIX486" s="36"/>
      <c r="QIY486" s="36"/>
      <c r="QIZ486" s="36"/>
      <c r="QJA486" s="36"/>
      <c r="QJB486" s="36"/>
      <c r="QJC486" s="36"/>
      <c r="QJD486" s="36"/>
      <c r="QJE486" s="36"/>
      <c r="QJF486" s="36"/>
      <c r="QJG486" s="36"/>
      <c r="QJH486" s="36"/>
      <c r="QJI486" s="36"/>
      <c r="QJJ486" s="36"/>
      <c r="QJK486" s="36"/>
      <c r="QJL486" s="36"/>
      <c r="QJM486" s="36"/>
      <c r="QJN486" s="36"/>
      <c r="QJO486" s="36"/>
      <c r="QJP486" s="36"/>
      <c r="QJQ486" s="36"/>
      <c r="QJR486" s="36"/>
      <c r="QJS486" s="36"/>
      <c r="QJT486" s="36"/>
      <c r="QJU486" s="36"/>
      <c r="QJV486" s="36"/>
      <c r="QJW486" s="36"/>
      <c r="QJX486" s="36"/>
      <c r="QJY486" s="36"/>
      <c r="QJZ486" s="36"/>
      <c r="QKA486" s="36"/>
      <c r="QKB486" s="36"/>
      <c r="QKC486" s="36"/>
      <c r="QKD486" s="36"/>
      <c r="QKE486" s="36"/>
      <c r="QKF486" s="36"/>
      <c r="QKG486" s="36"/>
      <c r="QKH486" s="36"/>
      <c r="QKI486" s="36"/>
      <c r="QKJ486" s="36"/>
      <c r="QKK486" s="36"/>
      <c r="QKL486" s="36"/>
      <c r="QKM486" s="36"/>
      <c r="QKN486" s="36"/>
      <c r="QKO486" s="36"/>
      <c r="QKP486" s="36"/>
      <c r="QKQ486" s="36"/>
      <c r="QKR486" s="36"/>
      <c r="QKS486" s="36"/>
      <c r="QKT486" s="36"/>
      <c r="QKU486" s="36"/>
      <c r="QKV486" s="36"/>
      <c r="QKW486" s="36"/>
      <c r="QKX486" s="36"/>
      <c r="QKY486" s="36"/>
      <c r="QKZ486" s="36"/>
      <c r="QLA486" s="36"/>
      <c r="QLB486" s="36"/>
      <c r="QLC486" s="36"/>
      <c r="QLD486" s="36"/>
      <c r="QLE486" s="36"/>
      <c r="QLF486" s="36"/>
      <c r="QLG486" s="36"/>
      <c r="QLH486" s="36"/>
      <c r="QLI486" s="36"/>
      <c r="QLJ486" s="36"/>
      <c r="QLK486" s="36"/>
      <c r="QLL486" s="36"/>
      <c r="QLM486" s="36"/>
      <c r="QLN486" s="36"/>
      <c r="QLO486" s="36"/>
      <c r="QLP486" s="36"/>
      <c r="QLQ486" s="36"/>
      <c r="QLR486" s="36"/>
      <c r="QLS486" s="36"/>
      <c r="QLT486" s="36"/>
      <c r="QLU486" s="36"/>
      <c r="QLV486" s="36"/>
      <c r="QLW486" s="36"/>
      <c r="QLX486" s="36"/>
      <c r="QLY486" s="36"/>
      <c r="QLZ486" s="36"/>
      <c r="QMA486" s="36"/>
      <c r="QMB486" s="36"/>
      <c r="QMC486" s="36"/>
      <c r="QMD486" s="36"/>
      <c r="QME486" s="36"/>
      <c r="QMF486" s="36"/>
      <c r="QMG486" s="36"/>
      <c r="QMH486" s="36"/>
      <c r="QMI486" s="36"/>
      <c r="QMJ486" s="36"/>
      <c r="QMK486" s="36"/>
      <c r="QML486" s="36"/>
      <c r="QMM486" s="36"/>
      <c r="QMN486" s="36"/>
      <c r="QMO486" s="36"/>
      <c r="QMP486" s="36"/>
      <c r="QMQ486" s="36"/>
      <c r="QMR486" s="36"/>
      <c r="QMS486" s="36"/>
      <c r="QMT486" s="36"/>
      <c r="QMU486" s="36"/>
      <c r="QMV486" s="36"/>
      <c r="QMW486" s="36"/>
      <c r="QMX486" s="36"/>
      <c r="QMY486" s="36"/>
      <c r="QMZ486" s="36"/>
      <c r="QNA486" s="36"/>
      <c r="QNB486" s="36"/>
      <c r="QNC486" s="36"/>
      <c r="QND486" s="36"/>
      <c r="QNE486" s="36"/>
      <c r="QNF486" s="36"/>
      <c r="QNG486" s="36"/>
      <c r="QNH486" s="36"/>
      <c r="QNI486" s="36"/>
      <c r="QNJ486" s="36"/>
      <c r="QNK486" s="36"/>
      <c r="QNL486" s="36"/>
      <c r="QNM486" s="36"/>
      <c r="QNN486" s="36"/>
      <c r="QNO486" s="36"/>
      <c r="QNP486" s="36"/>
      <c r="QNQ486" s="36"/>
      <c r="QNR486" s="36"/>
      <c r="QNS486" s="36"/>
      <c r="QNT486" s="36"/>
      <c r="QNU486" s="36"/>
      <c r="QNV486" s="36"/>
      <c r="QNW486" s="36"/>
      <c r="QNX486" s="36"/>
      <c r="QNY486" s="36"/>
      <c r="QNZ486" s="36"/>
      <c r="QOA486" s="36"/>
      <c r="QOB486" s="36"/>
      <c r="QOC486" s="36"/>
      <c r="QOD486" s="36"/>
      <c r="QOE486" s="36"/>
      <c r="QOF486" s="36"/>
      <c r="QOG486" s="36"/>
      <c r="QOH486" s="36"/>
      <c r="QOI486" s="36"/>
      <c r="QOJ486" s="36"/>
      <c r="QOK486" s="36"/>
      <c r="QOL486" s="36"/>
      <c r="QOM486" s="36"/>
      <c r="QON486" s="36"/>
      <c r="QOO486" s="36"/>
      <c r="QOP486" s="36"/>
      <c r="QOQ486" s="36"/>
      <c r="QOR486" s="36"/>
      <c r="QOS486" s="36"/>
      <c r="QOT486" s="36"/>
      <c r="QOU486" s="36"/>
      <c r="QOV486" s="36"/>
      <c r="QOW486" s="36"/>
      <c r="QOX486" s="36"/>
      <c r="QOY486" s="36"/>
      <c r="QOZ486" s="36"/>
      <c r="QPA486" s="36"/>
      <c r="QPB486" s="36"/>
      <c r="QPC486" s="36"/>
      <c r="QPD486" s="36"/>
      <c r="QPE486" s="36"/>
      <c r="QPF486" s="36"/>
      <c r="QPG486" s="36"/>
      <c r="QPH486" s="36"/>
      <c r="QPI486" s="36"/>
      <c r="QPJ486" s="36"/>
      <c r="QPK486" s="36"/>
      <c r="QPL486" s="36"/>
      <c r="QPM486" s="36"/>
      <c r="QPN486" s="36"/>
      <c r="QPO486" s="36"/>
      <c r="QPP486" s="36"/>
      <c r="QPQ486" s="36"/>
      <c r="QPR486" s="36"/>
      <c r="QPS486" s="36"/>
      <c r="QPT486" s="36"/>
      <c r="QPU486" s="36"/>
      <c r="QPV486" s="36"/>
      <c r="QPW486" s="36"/>
      <c r="QPX486" s="36"/>
      <c r="QPY486" s="36"/>
      <c r="QPZ486" s="36"/>
      <c r="QQA486" s="36"/>
      <c r="QQB486" s="36"/>
      <c r="QQC486" s="36"/>
      <c r="QQD486" s="36"/>
      <c r="QQE486" s="36"/>
      <c r="QQF486" s="36"/>
      <c r="QQG486" s="36"/>
      <c r="QQH486" s="36"/>
      <c r="QQI486" s="36"/>
      <c r="QQJ486" s="36"/>
      <c r="QQK486" s="36"/>
      <c r="QQL486" s="36"/>
      <c r="QQM486" s="36"/>
      <c r="QQN486" s="36"/>
      <c r="QQO486" s="36"/>
      <c r="QQP486" s="36"/>
      <c r="QQQ486" s="36"/>
      <c r="QQR486" s="36"/>
      <c r="QQS486" s="36"/>
      <c r="QQT486" s="36"/>
      <c r="QQU486" s="36"/>
      <c r="QQV486" s="36"/>
      <c r="QQW486" s="36"/>
      <c r="QQX486" s="36"/>
      <c r="QQY486" s="36"/>
      <c r="QQZ486" s="36"/>
      <c r="QRA486" s="36"/>
      <c r="QRB486" s="36"/>
      <c r="QRC486" s="36"/>
      <c r="QRD486" s="36"/>
      <c r="QRE486" s="36"/>
      <c r="QRF486" s="36"/>
      <c r="QRG486" s="36"/>
      <c r="QRH486" s="36"/>
      <c r="QRI486" s="36"/>
      <c r="QRJ486" s="36"/>
      <c r="QRK486" s="36"/>
      <c r="QRL486" s="36"/>
      <c r="QRM486" s="36"/>
      <c r="QRN486" s="36"/>
      <c r="QRO486" s="36"/>
      <c r="QRP486" s="36"/>
      <c r="QRQ486" s="36"/>
      <c r="QRR486" s="36"/>
      <c r="QRS486" s="36"/>
      <c r="QRT486" s="36"/>
      <c r="QRU486" s="36"/>
      <c r="QRV486" s="36"/>
      <c r="QRW486" s="36"/>
      <c r="QRX486" s="36"/>
      <c r="QRY486" s="36"/>
      <c r="QRZ486" s="36"/>
      <c r="QSA486" s="36"/>
      <c r="QSB486" s="36"/>
      <c r="QSC486" s="36"/>
      <c r="QSD486" s="36"/>
      <c r="QSE486" s="36"/>
      <c r="QSF486" s="36"/>
      <c r="QSG486" s="36"/>
      <c r="QSH486" s="36"/>
      <c r="QSI486" s="36"/>
      <c r="QSJ486" s="36"/>
      <c r="QSK486" s="36"/>
      <c r="QSL486" s="36"/>
      <c r="QSM486" s="36"/>
      <c r="QSN486" s="36"/>
      <c r="QSO486" s="36"/>
      <c r="QSP486" s="36"/>
      <c r="QSQ486" s="36"/>
      <c r="QSR486" s="36"/>
      <c r="QSS486" s="36"/>
      <c r="QST486" s="36"/>
      <c r="QSU486" s="36"/>
      <c r="QSV486" s="36"/>
      <c r="QSW486" s="36"/>
      <c r="QSX486" s="36"/>
      <c r="QSY486" s="36"/>
      <c r="QSZ486" s="36"/>
      <c r="QTA486" s="36"/>
      <c r="QTB486" s="36"/>
      <c r="QTC486" s="36"/>
      <c r="QTD486" s="36"/>
      <c r="QTE486" s="36"/>
      <c r="QTF486" s="36"/>
      <c r="QTG486" s="36"/>
      <c r="QTH486" s="36"/>
      <c r="QTI486" s="36"/>
      <c r="QTJ486" s="36"/>
      <c r="QTK486" s="36"/>
      <c r="QTL486" s="36"/>
      <c r="QTM486" s="36"/>
      <c r="QTN486" s="36"/>
      <c r="QTO486" s="36"/>
      <c r="QTP486" s="36"/>
      <c r="QTQ486" s="36"/>
      <c r="QTR486" s="36"/>
      <c r="QTS486" s="36"/>
      <c r="QTT486" s="36"/>
      <c r="QTU486" s="36"/>
      <c r="QTV486" s="36"/>
      <c r="QTW486" s="36"/>
      <c r="QTX486" s="36"/>
      <c r="QTY486" s="36"/>
      <c r="QTZ486" s="36"/>
      <c r="QUA486" s="36"/>
      <c r="QUB486" s="36"/>
      <c r="QUC486" s="36"/>
      <c r="QUD486" s="36"/>
      <c r="QUE486" s="36"/>
      <c r="QUF486" s="36"/>
      <c r="QUG486" s="36"/>
      <c r="QUH486" s="36"/>
      <c r="QUI486" s="36"/>
      <c r="QUJ486" s="36"/>
      <c r="QUK486" s="36"/>
      <c r="QUL486" s="36"/>
      <c r="QUM486" s="36"/>
      <c r="QUN486" s="36"/>
      <c r="QUO486" s="36"/>
      <c r="QUP486" s="36"/>
      <c r="QUQ486" s="36"/>
      <c r="QUR486" s="36"/>
      <c r="QUS486" s="36"/>
      <c r="QUT486" s="36"/>
      <c r="QUU486" s="36"/>
      <c r="QUV486" s="36"/>
      <c r="QUW486" s="36"/>
      <c r="QUX486" s="36"/>
      <c r="QUY486" s="36"/>
      <c r="QUZ486" s="36"/>
      <c r="QVA486" s="36"/>
      <c r="QVB486" s="36"/>
      <c r="QVC486" s="36"/>
      <c r="QVD486" s="36"/>
      <c r="QVE486" s="36"/>
      <c r="QVF486" s="36"/>
      <c r="QVG486" s="36"/>
      <c r="QVH486" s="36"/>
      <c r="QVI486" s="36"/>
      <c r="QVJ486" s="36"/>
      <c r="QVK486" s="36"/>
      <c r="QVL486" s="36"/>
      <c r="QVM486" s="36"/>
      <c r="QVN486" s="36"/>
      <c r="QVO486" s="36"/>
      <c r="QVP486" s="36"/>
      <c r="QVQ486" s="36"/>
      <c r="QVR486" s="36"/>
      <c r="QVS486" s="36"/>
      <c r="QVT486" s="36"/>
      <c r="QVU486" s="36"/>
      <c r="QVV486" s="36"/>
      <c r="QVW486" s="36"/>
      <c r="QVX486" s="36"/>
      <c r="QVY486" s="36"/>
      <c r="QVZ486" s="36"/>
      <c r="QWA486" s="36"/>
      <c r="QWB486" s="36"/>
      <c r="QWC486" s="36"/>
      <c r="QWD486" s="36"/>
      <c r="QWE486" s="36"/>
      <c r="QWF486" s="36"/>
      <c r="QWG486" s="36"/>
      <c r="QWH486" s="36"/>
      <c r="QWI486" s="36"/>
      <c r="QWJ486" s="36"/>
      <c r="QWK486" s="36"/>
      <c r="QWL486" s="36"/>
      <c r="QWM486" s="36"/>
      <c r="QWN486" s="36"/>
      <c r="QWO486" s="36"/>
      <c r="QWP486" s="36"/>
      <c r="QWQ486" s="36"/>
      <c r="QWR486" s="36"/>
      <c r="QWS486" s="36"/>
      <c r="QWT486" s="36"/>
      <c r="QWU486" s="36"/>
      <c r="QWV486" s="36"/>
      <c r="QWW486" s="36"/>
      <c r="QWX486" s="36"/>
      <c r="QWY486" s="36"/>
      <c r="QWZ486" s="36"/>
      <c r="QXA486" s="36"/>
      <c r="QXB486" s="36"/>
      <c r="QXC486" s="36"/>
      <c r="QXD486" s="36"/>
      <c r="QXE486" s="36"/>
      <c r="QXF486" s="36"/>
      <c r="QXG486" s="36"/>
      <c r="QXH486" s="36"/>
      <c r="QXI486" s="36"/>
      <c r="QXJ486" s="36"/>
      <c r="QXK486" s="36"/>
      <c r="QXL486" s="36"/>
      <c r="QXM486" s="36"/>
      <c r="QXN486" s="36"/>
      <c r="QXO486" s="36"/>
      <c r="QXP486" s="36"/>
      <c r="QXQ486" s="36"/>
      <c r="QXR486" s="36"/>
      <c r="QXS486" s="36"/>
      <c r="QXT486" s="36"/>
      <c r="QXU486" s="36"/>
      <c r="QXV486" s="36"/>
      <c r="QXW486" s="36"/>
      <c r="QXX486" s="36"/>
      <c r="QXY486" s="36"/>
      <c r="QXZ486" s="36"/>
      <c r="QYA486" s="36"/>
      <c r="QYB486" s="36"/>
      <c r="QYC486" s="36"/>
      <c r="QYD486" s="36"/>
      <c r="QYE486" s="36"/>
      <c r="QYF486" s="36"/>
      <c r="QYG486" s="36"/>
      <c r="QYH486" s="36"/>
      <c r="QYI486" s="36"/>
      <c r="QYJ486" s="36"/>
      <c r="QYK486" s="36"/>
      <c r="QYL486" s="36"/>
      <c r="QYM486" s="36"/>
      <c r="QYN486" s="36"/>
      <c r="QYO486" s="36"/>
      <c r="QYP486" s="36"/>
      <c r="QYQ486" s="36"/>
      <c r="QYR486" s="36"/>
      <c r="QYS486" s="36"/>
      <c r="QYT486" s="36"/>
      <c r="QYU486" s="36"/>
      <c r="QYV486" s="36"/>
      <c r="QYW486" s="36"/>
      <c r="QYX486" s="36"/>
      <c r="QYY486" s="36"/>
      <c r="QYZ486" s="36"/>
      <c r="QZA486" s="36"/>
      <c r="QZB486" s="36"/>
      <c r="QZC486" s="36"/>
      <c r="QZD486" s="36"/>
      <c r="QZE486" s="36"/>
      <c r="QZF486" s="36"/>
      <c r="QZG486" s="36"/>
      <c r="QZH486" s="36"/>
      <c r="QZI486" s="36"/>
      <c r="QZJ486" s="36"/>
      <c r="QZK486" s="36"/>
      <c r="QZL486" s="36"/>
      <c r="QZM486" s="36"/>
      <c r="QZN486" s="36"/>
      <c r="QZO486" s="36"/>
      <c r="QZP486" s="36"/>
      <c r="QZQ486" s="36"/>
      <c r="QZR486" s="36"/>
      <c r="QZS486" s="36"/>
      <c r="QZT486" s="36"/>
      <c r="QZU486" s="36"/>
      <c r="QZV486" s="36"/>
      <c r="QZW486" s="36"/>
      <c r="QZX486" s="36"/>
      <c r="QZY486" s="36"/>
      <c r="QZZ486" s="36"/>
      <c r="RAA486" s="36"/>
      <c r="RAB486" s="36"/>
      <c r="RAC486" s="36"/>
      <c r="RAD486" s="36"/>
      <c r="RAE486" s="36"/>
      <c r="RAF486" s="36"/>
      <c r="RAG486" s="36"/>
      <c r="RAH486" s="36"/>
      <c r="RAI486" s="36"/>
      <c r="RAJ486" s="36"/>
      <c r="RAK486" s="36"/>
      <c r="RAL486" s="36"/>
      <c r="RAM486" s="36"/>
      <c r="RAN486" s="36"/>
      <c r="RAO486" s="36"/>
      <c r="RAP486" s="36"/>
      <c r="RAQ486" s="36"/>
      <c r="RAR486" s="36"/>
      <c r="RAS486" s="36"/>
      <c r="RAT486" s="36"/>
      <c r="RAU486" s="36"/>
      <c r="RAV486" s="36"/>
      <c r="RAW486" s="36"/>
      <c r="RAX486" s="36"/>
      <c r="RAY486" s="36"/>
      <c r="RAZ486" s="36"/>
      <c r="RBA486" s="36"/>
      <c r="RBB486" s="36"/>
      <c r="RBC486" s="36"/>
      <c r="RBD486" s="36"/>
      <c r="RBE486" s="36"/>
      <c r="RBF486" s="36"/>
      <c r="RBG486" s="36"/>
      <c r="RBH486" s="36"/>
      <c r="RBI486" s="36"/>
      <c r="RBJ486" s="36"/>
      <c r="RBK486" s="36"/>
      <c r="RBL486" s="36"/>
      <c r="RBM486" s="36"/>
      <c r="RBN486" s="36"/>
      <c r="RBO486" s="36"/>
      <c r="RBP486" s="36"/>
      <c r="RBQ486" s="36"/>
      <c r="RBR486" s="36"/>
      <c r="RBS486" s="36"/>
      <c r="RBT486" s="36"/>
      <c r="RBU486" s="36"/>
      <c r="RBV486" s="36"/>
      <c r="RBW486" s="36"/>
      <c r="RBX486" s="36"/>
      <c r="RBY486" s="36"/>
      <c r="RBZ486" s="36"/>
      <c r="RCA486" s="36"/>
      <c r="RCB486" s="36"/>
      <c r="RCC486" s="36"/>
      <c r="RCD486" s="36"/>
      <c r="RCE486" s="36"/>
      <c r="RCF486" s="36"/>
      <c r="RCG486" s="36"/>
      <c r="RCH486" s="36"/>
      <c r="RCI486" s="36"/>
      <c r="RCJ486" s="36"/>
      <c r="RCK486" s="36"/>
      <c r="RCL486" s="36"/>
      <c r="RCM486" s="36"/>
      <c r="RCN486" s="36"/>
      <c r="RCO486" s="36"/>
      <c r="RCP486" s="36"/>
      <c r="RCQ486" s="36"/>
      <c r="RCR486" s="36"/>
      <c r="RCS486" s="36"/>
      <c r="RCT486" s="36"/>
      <c r="RCU486" s="36"/>
      <c r="RCV486" s="36"/>
      <c r="RCW486" s="36"/>
      <c r="RCX486" s="36"/>
      <c r="RCY486" s="36"/>
      <c r="RCZ486" s="36"/>
      <c r="RDA486" s="36"/>
      <c r="RDB486" s="36"/>
      <c r="RDC486" s="36"/>
      <c r="RDD486" s="36"/>
      <c r="RDE486" s="36"/>
      <c r="RDF486" s="36"/>
      <c r="RDG486" s="36"/>
      <c r="RDH486" s="36"/>
      <c r="RDI486" s="36"/>
      <c r="RDJ486" s="36"/>
      <c r="RDK486" s="36"/>
      <c r="RDL486" s="36"/>
      <c r="RDM486" s="36"/>
      <c r="RDN486" s="36"/>
      <c r="RDO486" s="36"/>
      <c r="RDP486" s="36"/>
      <c r="RDQ486" s="36"/>
      <c r="RDR486" s="36"/>
      <c r="RDS486" s="36"/>
      <c r="RDT486" s="36"/>
      <c r="RDU486" s="36"/>
      <c r="RDV486" s="36"/>
      <c r="RDW486" s="36"/>
      <c r="RDX486" s="36"/>
      <c r="RDY486" s="36"/>
      <c r="RDZ486" s="36"/>
      <c r="REA486" s="36"/>
      <c r="REB486" s="36"/>
      <c r="REC486" s="36"/>
      <c r="RED486" s="36"/>
      <c r="REE486" s="36"/>
      <c r="REF486" s="36"/>
      <c r="REG486" s="36"/>
      <c r="REH486" s="36"/>
      <c r="REI486" s="36"/>
      <c r="REJ486" s="36"/>
      <c r="REK486" s="36"/>
      <c r="REL486" s="36"/>
      <c r="REM486" s="36"/>
      <c r="REN486" s="36"/>
      <c r="REO486" s="36"/>
      <c r="REP486" s="36"/>
      <c r="REQ486" s="36"/>
      <c r="RER486" s="36"/>
      <c r="RES486" s="36"/>
      <c r="RET486" s="36"/>
      <c r="REU486" s="36"/>
      <c r="REV486" s="36"/>
      <c r="REW486" s="36"/>
      <c r="REX486" s="36"/>
      <c r="REY486" s="36"/>
      <c r="REZ486" s="36"/>
      <c r="RFA486" s="36"/>
      <c r="RFB486" s="36"/>
      <c r="RFC486" s="36"/>
      <c r="RFD486" s="36"/>
      <c r="RFE486" s="36"/>
      <c r="RFF486" s="36"/>
      <c r="RFG486" s="36"/>
      <c r="RFH486" s="36"/>
      <c r="RFI486" s="36"/>
      <c r="RFJ486" s="36"/>
      <c r="RFK486" s="36"/>
      <c r="RFL486" s="36"/>
      <c r="RFM486" s="36"/>
      <c r="RFN486" s="36"/>
      <c r="RFO486" s="36"/>
      <c r="RFP486" s="36"/>
      <c r="RFQ486" s="36"/>
      <c r="RFR486" s="36"/>
      <c r="RFS486" s="36"/>
      <c r="RFT486" s="36"/>
      <c r="RFU486" s="36"/>
      <c r="RFV486" s="36"/>
      <c r="RFW486" s="36"/>
      <c r="RFX486" s="36"/>
      <c r="RFY486" s="36"/>
      <c r="RFZ486" s="36"/>
      <c r="RGA486" s="36"/>
      <c r="RGB486" s="36"/>
      <c r="RGC486" s="36"/>
      <c r="RGD486" s="36"/>
      <c r="RGE486" s="36"/>
      <c r="RGF486" s="36"/>
      <c r="RGG486" s="36"/>
      <c r="RGH486" s="36"/>
      <c r="RGI486" s="36"/>
      <c r="RGJ486" s="36"/>
      <c r="RGK486" s="36"/>
      <c r="RGL486" s="36"/>
      <c r="RGM486" s="36"/>
      <c r="RGN486" s="36"/>
      <c r="RGO486" s="36"/>
      <c r="RGP486" s="36"/>
      <c r="RGQ486" s="36"/>
      <c r="RGR486" s="36"/>
      <c r="RGS486" s="36"/>
      <c r="RGT486" s="36"/>
      <c r="RGU486" s="36"/>
      <c r="RGV486" s="36"/>
      <c r="RGW486" s="36"/>
      <c r="RGX486" s="36"/>
      <c r="RGY486" s="36"/>
      <c r="RGZ486" s="36"/>
      <c r="RHA486" s="36"/>
      <c r="RHB486" s="36"/>
      <c r="RHC486" s="36"/>
      <c r="RHD486" s="36"/>
      <c r="RHE486" s="36"/>
      <c r="RHF486" s="36"/>
      <c r="RHG486" s="36"/>
      <c r="RHH486" s="36"/>
      <c r="RHI486" s="36"/>
      <c r="RHJ486" s="36"/>
      <c r="RHK486" s="36"/>
      <c r="RHL486" s="36"/>
      <c r="RHM486" s="36"/>
      <c r="RHN486" s="36"/>
      <c r="RHO486" s="36"/>
      <c r="RHP486" s="36"/>
      <c r="RHQ486" s="36"/>
      <c r="RHR486" s="36"/>
      <c r="RHS486" s="36"/>
      <c r="RHT486" s="36"/>
      <c r="RHU486" s="36"/>
      <c r="RHV486" s="36"/>
      <c r="RHW486" s="36"/>
      <c r="RHX486" s="36"/>
      <c r="RHY486" s="36"/>
      <c r="RHZ486" s="36"/>
      <c r="RIA486" s="36"/>
      <c r="RIB486" s="36"/>
      <c r="RIC486" s="36"/>
      <c r="RID486" s="36"/>
      <c r="RIE486" s="36"/>
      <c r="RIF486" s="36"/>
      <c r="RIG486" s="36"/>
      <c r="RIH486" s="36"/>
      <c r="RII486" s="36"/>
      <c r="RIJ486" s="36"/>
      <c r="RIK486" s="36"/>
      <c r="RIL486" s="36"/>
      <c r="RIM486" s="36"/>
      <c r="RIN486" s="36"/>
      <c r="RIO486" s="36"/>
      <c r="RIP486" s="36"/>
      <c r="RIQ486" s="36"/>
      <c r="RIR486" s="36"/>
      <c r="RIS486" s="36"/>
      <c r="RIT486" s="36"/>
      <c r="RIU486" s="36"/>
      <c r="RIV486" s="36"/>
      <c r="RIW486" s="36"/>
      <c r="RIX486" s="36"/>
      <c r="RIY486" s="36"/>
      <c r="RIZ486" s="36"/>
      <c r="RJA486" s="36"/>
      <c r="RJB486" s="36"/>
      <c r="RJC486" s="36"/>
      <c r="RJD486" s="36"/>
      <c r="RJE486" s="36"/>
      <c r="RJF486" s="36"/>
      <c r="RJG486" s="36"/>
      <c r="RJH486" s="36"/>
      <c r="RJI486" s="36"/>
      <c r="RJJ486" s="36"/>
      <c r="RJK486" s="36"/>
      <c r="RJL486" s="36"/>
      <c r="RJM486" s="36"/>
      <c r="RJN486" s="36"/>
      <c r="RJO486" s="36"/>
      <c r="RJP486" s="36"/>
      <c r="RJQ486" s="36"/>
      <c r="RJR486" s="36"/>
      <c r="RJS486" s="36"/>
      <c r="RJT486" s="36"/>
      <c r="RJU486" s="36"/>
      <c r="RJV486" s="36"/>
      <c r="RJW486" s="36"/>
      <c r="RJX486" s="36"/>
      <c r="RJY486" s="36"/>
      <c r="RJZ486" s="36"/>
      <c r="RKA486" s="36"/>
      <c r="RKB486" s="36"/>
      <c r="RKC486" s="36"/>
      <c r="RKD486" s="36"/>
      <c r="RKE486" s="36"/>
      <c r="RKF486" s="36"/>
      <c r="RKG486" s="36"/>
      <c r="RKH486" s="36"/>
      <c r="RKI486" s="36"/>
      <c r="RKJ486" s="36"/>
      <c r="RKK486" s="36"/>
      <c r="RKL486" s="36"/>
      <c r="RKM486" s="36"/>
      <c r="RKN486" s="36"/>
      <c r="RKO486" s="36"/>
      <c r="RKP486" s="36"/>
      <c r="RKQ486" s="36"/>
      <c r="RKR486" s="36"/>
      <c r="RKS486" s="36"/>
      <c r="RKT486" s="36"/>
      <c r="RKU486" s="36"/>
      <c r="RKV486" s="36"/>
      <c r="RKW486" s="36"/>
      <c r="RKX486" s="36"/>
      <c r="RKY486" s="36"/>
      <c r="RKZ486" s="36"/>
      <c r="RLA486" s="36"/>
      <c r="RLB486" s="36"/>
      <c r="RLC486" s="36"/>
      <c r="RLD486" s="36"/>
      <c r="RLE486" s="36"/>
      <c r="RLF486" s="36"/>
      <c r="RLG486" s="36"/>
      <c r="RLH486" s="36"/>
      <c r="RLI486" s="36"/>
      <c r="RLJ486" s="36"/>
      <c r="RLK486" s="36"/>
      <c r="RLL486" s="36"/>
      <c r="RLM486" s="36"/>
      <c r="RLN486" s="36"/>
      <c r="RLO486" s="36"/>
      <c r="RLP486" s="36"/>
      <c r="RLQ486" s="36"/>
      <c r="RLR486" s="36"/>
      <c r="RLS486" s="36"/>
      <c r="RLT486" s="36"/>
      <c r="RLU486" s="36"/>
      <c r="RLV486" s="36"/>
      <c r="RLW486" s="36"/>
      <c r="RLX486" s="36"/>
      <c r="RLY486" s="36"/>
      <c r="RLZ486" s="36"/>
      <c r="RMA486" s="36"/>
      <c r="RMB486" s="36"/>
      <c r="RMC486" s="36"/>
      <c r="RMD486" s="36"/>
      <c r="RME486" s="36"/>
      <c r="RMF486" s="36"/>
      <c r="RMG486" s="36"/>
      <c r="RMH486" s="36"/>
      <c r="RMI486" s="36"/>
      <c r="RMJ486" s="36"/>
      <c r="RMK486" s="36"/>
      <c r="RML486" s="36"/>
      <c r="RMM486" s="36"/>
      <c r="RMN486" s="36"/>
      <c r="RMO486" s="36"/>
      <c r="RMP486" s="36"/>
      <c r="RMQ486" s="36"/>
      <c r="RMR486" s="36"/>
      <c r="RMS486" s="36"/>
      <c r="RMT486" s="36"/>
      <c r="RMU486" s="36"/>
      <c r="RMV486" s="36"/>
      <c r="RMW486" s="36"/>
      <c r="RMX486" s="36"/>
      <c r="RMY486" s="36"/>
      <c r="RMZ486" s="36"/>
      <c r="RNA486" s="36"/>
      <c r="RNB486" s="36"/>
      <c r="RNC486" s="36"/>
      <c r="RND486" s="36"/>
      <c r="RNE486" s="36"/>
      <c r="RNF486" s="36"/>
      <c r="RNG486" s="36"/>
      <c r="RNH486" s="36"/>
      <c r="RNI486" s="36"/>
      <c r="RNJ486" s="36"/>
      <c r="RNK486" s="36"/>
      <c r="RNL486" s="36"/>
      <c r="RNM486" s="36"/>
      <c r="RNN486" s="36"/>
      <c r="RNO486" s="36"/>
      <c r="RNP486" s="36"/>
      <c r="RNQ486" s="36"/>
      <c r="RNR486" s="36"/>
      <c r="RNS486" s="36"/>
      <c r="RNT486" s="36"/>
      <c r="RNU486" s="36"/>
      <c r="RNV486" s="36"/>
      <c r="RNW486" s="36"/>
      <c r="RNX486" s="36"/>
      <c r="RNY486" s="36"/>
      <c r="RNZ486" s="36"/>
      <c r="ROA486" s="36"/>
      <c r="ROB486" s="36"/>
      <c r="ROC486" s="36"/>
      <c r="ROD486" s="36"/>
      <c r="ROE486" s="36"/>
      <c r="ROF486" s="36"/>
      <c r="ROG486" s="36"/>
      <c r="ROH486" s="36"/>
      <c r="ROI486" s="36"/>
      <c r="ROJ486" s="36"/>
      <c r="ROK486" s="36"/>
      <c r="ROL486" s="36"/>
      <c r="ROM486" s="36"/>
      <c r="RON486" s="36"/>
      <c r="ROO486" s="36"/>
      <c r="ROP486" s="36"/>
      <c r="ROQ486" s="36"/>
      <c r="ROR486" s="36"/>
      <c r="ROS486" s="36"/>
      <c r="ROT486" s="36"/>
      <c r="ROU486" s="36"/>
      <c r="ROV486" s="36"/>
      <c r="ROW486" s="36"/>
      <c r="ROX486" s="36"/>
      <c r="ROY486" s="36"/>
      <c r="ROZ486" s="36"/>
      <c r="RPA486" s="36"/>
      <c r="RPB486" s="36"/>
      <c r="RPC486" s="36"/>
      <c r="RPD486" s="36"/>
      <c r="RPE486" s="36"/>
      <c r="RPF486" s="36"/>
      <c r="RPG486" s="36"/>
      <c r="RPH486" s="36"/>
      <c r="RPI486" s="36"/>
      <c r="RPJ486" s="36"/>
      <c r="RPK486" s="36"/>
      <c r="RPL486" s="36"/>
      <c r="RPM486" s="36"/>
      <c r="RPN486" s="36"/>
      <c r="RPO486" s="36"/>
      <c r="RPP486" s="36"/>
      <c r="RPQ486" s="36"/>
      <c r="RPR486" s="36"/>
      <c r="RPS486" s="36"/>
      <c r="RPT486" s="36"/>
      <c r="RPU486" s="36"/>
      <c r="RPV486" s="36"/>
      <c r="RPW486" s="36"/>
      <c r="RPX486" s="36"/>
      <c r="RPY486" s="36"/>
      <c r="RPZ486" s="36"/>
      <c r="RQA486" s="36"/>
      <c r="RQB486" s="36"/>
      <c r="RQC486" s="36"/>
      <c r="RQD486" s="36"/>
      <c r="RQE486" s="36"/>
      <c r="RQF486" s="36"/>
      <c r="RQG486" s="36"/>
      <c r="RQH486" s="36"/>
      <c r="RQI486" s="36"/>
      <c r="RQJ486" s="36"/>
      <c r="RQK486" s="36"/>
      <c r="RQL486" s="36"/>
      <c r="RQM486" s="36"/>
      <c r="RQN486" s="36"/>
      <c r="RQO486" s="36"/>
      <c r="RQP486" s="36"/>
      <c r="RQQ486" s="36"/>
      <c r="RQR486" s="36"/>
      <c r="RQS486" s="36"/>
      <c r="RQT486" s="36"/>
      <c r="RQU486" s="36"/>
      <c r="RQV486" s="36"/>
      <c r="RQW486" s="36"/>
      <c r="RQX486" s="36"/>
      <c r="RQY486" s="36"/>
      <c r="RQZ486" s="36"/>
      <c r="RRA486" s="36"/>
      <c r="RRB486" s="36"/>
      <c r="RRC486" s="36"/>
      <c r="RRD486" s="36"/>
      <c r="RRE486" s="36"/>
      <c r="RRF486" s="36"/>
      <c r="RRG486" s="36"/>
      <c r="RRH486" s="36"/>
      <c r="RRI486" s="36"/>
      <c r="RRJ486" s="36"/>
      <c r="RRK486" s="36"/>
      <c r="RRL486" s="36"/>
      <c r="RRM486" s="36"/>
      <c r="RRN486" s="36"/>
      <c r="RRO486" s="36"/>
      <c r="RRP486" s="36"/>
      <c r="RRQ486" s="36"/>
      <c r="RRR486" s="36"/>
      <c r="RRS486" s="36"/>
      <c r="RRT486" s="36"/>
      <c r="RRU486" s="36"/>
      <c r="RRV486" s="36"/>
      <c r="RRW486" s="36"/>
      <c r="RRX486" s="36"/>
      <c r="RRY486" s="36"/>
      <c r="RRZ486" s="36"/>
      <c r="RSA486" s="36"/>
      <c r="RSB486" s="36"/>
      <c r="RSC486" s="36"/>
      <c r="RSD486" s="36"/>
      <c r="RSE486" s="36"/>
      <c r="RSF486" s="36"/>
      <c r="RSG486" s="36"/>
      <c r="RSH486" s="36"/>
      <c r="RSI486" s="36"/>
      <c r="RSJ486" s="36"/>
      <c r="RSK486" s="36"/>
      <c r="RSL486" s="36"/>
      <c r="RSM486" s="36"/>
      <c r="RSN486" s="36"/>
      <c r="RSO486" s="36"/>
      <c r="RSP486" s="36"/>
      <c r="RSQ486" s="36"/>
      <c r="RSR486" s="36"/>
      <c r="RSS486" s="36"/>
      <c r="RST486" s="36"/>
      <c r="RSU486" s="36"/>
      <c r="RSV486" s="36"/>
      <c r="RSW486" s="36"/>
      <c r="RSX486" s="36"/>
      <c r="RSY486" s="36"/>
      <c r="RSZ486" s="36"/>
      <c r="RTA486" s="36"/>
      <c r="RTB486" s="36"/>
      <c r="RTC486" s="36"/>
      <c r="RTD486" s="36"/>
      <c r="RTE486" s="36"/>
      <c r="RTF486" s="36"/>
      <c r="RTG486" s="36"/>
      <c r="RTH486" s="36"/>
      <c r="RTI486" s="36"/>
      <c r="RTJ486" s="36"/>
      <c r="RTK486" s="36"/>
      <c r="RTL486" s="36"/>
      <c r="RTM486" s="36"/>
      <c r="RTN486" s="36"/>
      <c r="RTO486" s="36"/>
      <c r="RTP486" s="36"/>
      <c r="RTQ486" s="36"/>
      <c r="RTR486" s="36"/>
      <c r="RTS486" s="36"/>
      <c r="RTT486" s="36"/>
      <c r="RTU486" s="36"/>
      <c r="RTV486" s="36"/>
      <c r="RTW486" s="36"/>
      <c r="RTX486" s="36"/>
      <c r="RTY486" s="36"/>
      <c r="RTZ486" s="36"/>
      <c r="RUA486" s="36"/>
      <c r="RUB486" s="36"/>
      <c r="RUC486" s="36"/>
      <c r="RUD486" s="36"/>
      <c r="RUE486" s="36"/>
      <c r="RUF486" s="36"/>
      <c r="RUG486" s="36"/>
      <c r="RUH486" s="36"/>
      <c r="RUI486" s="36"/>
      <c r="RUJ486" s="36"/>
      <c r="RUK486" s="36"/>
      <c r="RUL486" s="36"/>
      <c r="RUM486" s="36"/>
      <c r="RUN486" s="36"/>
      <c r="RUO486" s="36"/>
      <c r="RUP486" s="36"/>
      <c r="RUQ486" s="36"/>
      <c r="RUR486" s="36"/>
      <c r="RUS486" s="36"/>
      <c r="RUT486" s="36"/>
      <c r="RUU486" s="36"/>
      <c r="RUV486" s="36"/>
      <c r="RUW486" s="36"/>
      <c r="RUX486" s="36"/>
      <c r="RUY486" s="36"/>
      <c r="RUZ486" s="36"/>
      <c r="RVA486" s="36"/>
      <c r="RVB486" s="36"/>
      <c r="RVC486" s="36"/>
      <c r="RVD486" s="36"/>
      <c r="RVE486" s="36"/>
      <c r="RVF486" s="36"/>
      <c r="RVG486" s="36"/>
      <c r="RVH486" s="36"/>
      <c r="RVI486" s="36"/>
      <c r="RVJ486" s="36"/>
      <c r="RVK486" s="36"/>
      <c r="RVL486" s="36"/>
      <c r="RVM486" s="36"/>
      <c r="RVN486" s="36"/>
      <c r="RVO486" s="36"/>
      <c r="RVP486" s="36"/>
      <c r="RVQ486" s="36"/>
      <c r="RVR486" s="36"/>
      <c r="RVS486" s="36"/>
      <c r="RVT486" s="36"/>
      <c r="RVU486" s="36"/>
      <c r="RVV486" s="36"/>
      <c r="RVW486" s="36"/>
      <c r="RVX486" s="36"/>
      <c r="RVY486" s="36"/>
      <c r="RVZ486" s="36"/>
      <c r="RWA486" s="36"/>
      <c r="RWB486" s="36"/>
      <c r="RWC486" s="36"/>
      <c r="RWD486" s="36"/>
      <c r="RWE486" s="36"/>
      <c r="RWF486" s="36"/>
      <c r="RWG486" s="36"/>
      <c r="RWH486" s="36"/>
      <c r="RWI486" s="36"/>
      <c r="RWJ486" s="36"/>
      <c r="RWK486" s="36"/>
      <c r="RWL486" s="36"/>
      <c r="RWM486" s="36"/>
      <c r="RWN486" s="36"/>
      <c r="RWO486" s="36"/>
      <c r="RWP486" s="36"/>
      <c r="RWQ486" s="36"/>
      <c r="RWR486" s="36"/>
      <c r="RWS486" s="36"/>
      <c r="RWT486" s="36"/>
      <c r="RWU486" s="36"/>
      <c r="RWV486" s="36"/>
      <c r="RWW486" s="36"/>
      <c r="RWX486" s="36"/>
      <c r="RWY486" s="36"/>
      <c r="RWZ486" s="36"/>
      <c r="RXA486" s="36"/>
      <c r="RXB486" s="36"/>
      <c r="RXC486" s="36"/>
      <c r="RXD486" s="36"/>
      <c r="RXE486" s="36"/>
      <c r="RXF486" s="36"/>
      <c r="RXG486" s="36"/>
      <c r="RXH486" s="36"/>
      <c r="RXI486" s="36"/>
      <c r="RXJ486" s="36"/>
      <c r="RXK486" s="36"/>
      <c r="RXL486" s="36"/>
      <c r="RXM486" s="36"/>
      <c r="RXN486" s="36"/>
      <c r="RXO486" s="36"/>
      <c r="RXP486" s="36"/>
      <c r="RXQ486" s="36"/>
      <c r="RXR486" s="36"/>
      <c r="RXS486" s="36"/>
      <c r="RXT486" s="36"/>
      <c r="RXU486" s="36"/>
      <c r="RXV486" s="36"/>
      <c r="RXW486" s="36"/>
      <c r="RXX486" s="36"/>
      <c r="RXY486" s="36"/>
      <c r="RXZ486" s="36"/>
      <c r="RYA486" s="36"/>
      <c r="RYB486" s="36"/>
      <c r="RYC486" s="36"/>
      <c r="RYD486" s="36"/>
      <c r="RYE486" s="36"/>
      <c r="RYF486" s="36"/>
      <c r="RYG486" s="36"/>
      <c r="RYH486" s="36"/>
      <c r="RYI486" s="36"/>
      <c r="RYJ486" s="36"/>
      <c r="RYK486" s="36"/>
      <c r="RYL486" s="36"/>
      <c r="RYM486" s="36"/>
      <c r="RYN486" s="36"/>
      <c r="RYO486" s="36"/>
      <c r="RYP486" s="36"/>
      <c r="RYQ486" s="36"/>
      <c r="RYR486" s="36"/>
      <c r="RYS486" s="36"/>
      <c r="RYT486" s="36"/>
      <c r="RYU486" s="36"/>
      <c r="RYV486" s="36"/>
      <c r="RYW486" s="36"/>
      <c r="RYX486" s="36"/>
      <c r="RYY486" s="36"/>
      <c r="RYZ486" s="36"/>
      <c r="RZA486" s="36"/>
      <c r="RZB486" s="36"/>
      <c r="RZC486" s="36"/>
      <c r="RZD486" s="36"/>
      <c r="RZE486" s="36"/>
      <c r="RZF486" s="36"/>
      <c r="RZG486" s="36"/>
      <c r="RZH486" s="36"/>
      <c r="RZI486" s="36"/>
      <c r="RZJ486" s="36"/>
      <c r="RZK486" s="36"/>
      <c r="RZL486" s="36"/>
      <c r="RZM486" s="36"/>
      <c r="RZN486" s="36"/>
      <c r="RZO486" s="36"/>
      <c r="RZP486" s="36"/>
      <c r="RZQ486" s="36"/>
      <c r="RZR486" s="36"/>
      <c r="RZS486" s="36"/>
      <c r="RZT486" s="36"/>
      <c r="RZU486" s="36"/>
      <c r="RZV486" s="36"/>
      <c r="RZW486" s="36"/>
      <c r="RZX486" s="36"/>
      <c r="RZY486" s="36"/>
      <c r="RZZ486" s="36"/>
      <c r="SAA486" s="36"/>
      <c r="SAB486" s="36"/>
      <c r="SAC486" s="36"/>
      <c r="SAD486" s="36"/>
      <c r="SAE486" s="36"/>
      <c r="SAF486" s="36"/>
      <c r="SAG486" s="36"/>
      <c r="SAH486" s="36"/>
      <c r="SAI486" s="36"/>
      <c r="SAJ486" s="36"/>
      <c r="SAK486" s="36"/>
      <c r="SAL486" s="36"/>
      <c r="SAM486" s="36"/>
      <c r="SAN486" s="36"/>
      <c r="SAO486" s="36"/>
      <c r="SAP486" s="36"/>
      <c r="SAQ486" s="36"/>
      <c r="SAR486" s="36"/>
      <c r="SAS486" s="36"/>
      <c r="SAT486" s="36"/>
      <c r="SAU486" s="36"/>
      <c r="SAV486" s="36"/>
      <c r="SAW486" s="36"/>
      <c r="SAX486" s="36"/>
      <c r="SAY486" s="36"/>
      <c r="SAZ486" s="36"/>
      <c r="SBA486" s="36"/>
      <c r="SBB486" s="36"/>
      <c r="SBC486" s="36"/>
      <c r="SBD486" s="36"/>
      <c r="SBE486" s="36"/>
      <c r="SBF486" s="36"/>
      <c r="SBG486" s="36"/>
      <c r="SBH486" s="36"/>
      <c r="SBI486" s="36"/>
      <c r="SBJ486" s="36"/>
      <c r="SBK486" s="36"/>
      <c r="SBL486" s="36"/>
      <c r="SBM486" s="36"/>
      <c r="SBN486" s="36"/>
      <c r="SBO486" s="36"/>
      <c r="SBP486" s="36"/>
      <c r="SBQ486" s="36"/>
      <c r="SBR486" s="36"/>
      <c r="SBS486" s="36"/>
      <c r="SBT486" s="36"/>
      <c r="SBU486" s="36"/>
      <c r="SBV486" s="36"/>
      <c r="SBW486" s="36"/>
      <c r="SBX486" s="36"/>
      <c r="SBY486" s="36"/>
      <c r="SBZ486" s="36"/>
      <c r="SCA486" s="36"/>
      <c r="SCB486" s="36"/>
      <c r="SCC486" s="36"/>
      <c r="SCD486" s="36"/>
      <c r="SCE486" s="36"/>
      <c r="SCF486" s="36"/>
      <c r="SCG486" s="36"/>
      <c r="SCH486" s="36"/>
      <c r="SCI486" s="36"/>
      <c r="SCJ486" s="36"/>
      <c r="SCK486" s="36"/>
      <c r="SCL486" s="36"/>
      <c r="SCM486" s="36"/>
      <c r="SCN486" s="36"/>
      <c r="SCO486" s="36"/>
      <c r="SCP486" s="36"/>
      <c r="SCQ486" s="36"/>
      <c r="SCR486" s="36"/>
      <c r="SCS486" s="36"/>
      <c r="SCT486" s="36"/>
      <c r="SCU486" s="36"/>
      <c r="SCV486" s="36"/>
      <c r="SCW486" s="36"/>
      <c r="SCX486" s="36"/>
      <c r="SCY486" s="36"/>
      <c r="SCZ486" s="36"/>
      <c r="SDA486" s="36"/>
      <c r="SDB486" s="36"/>
      <c r="SDC486" s="36"/>
      <c r="SDD486" s="36"/>
      <c r="SDE486" s="36"/>
      <c r="SDF486" s="36"/>
      <c r="SDG486" s="36"/>
      <c r="SDH486" s="36"/>
      <c r="SDI486" s="36"/>
      <c r="SDJ486" s="36"/>
      <c r="SDK486" s="36"/>
      <c r="SDL486" s="36"/>
      <c r="SDM486" s="36"/>
      <c r="SDN486" s="36"/>
      <c r="SDO486" s="36"/>
      <c r="SDP486" s="36"/>
      <c r="SDQ486" s="36"/>
      <c r="SDR486" s="36"/>
      <c r="SDS486" s="36"/>
      <c r="SDT486" s="36"/>
      <c r="SDU486" s="36"/>
      <c r="SDV486" s="36"/>
      <c r="SDW486" s="36"/>
      <c r="SDX486" s="36"/>
      <c r="SDY486" s="36"/>
      <c r="SDZ486" s="36"/>
      <c r="SEA486" s="36"/>
      <c r="SEB486" s="36"/>
      <c r="SEC486" s="36"/>
      <c r="SED486" s="36"/>
      <c r="SEE486" s="36"/>
      <c r="SEF486" s="36"/>
      <c r="SEG486" s="36"/>
      <c r="SEH486" s="36"/>
      <c r="SEI486" s="36"/>
      <c r="SEJ486" s="36"/>
      <c r="SEK486" s="36"/>
      <c r="SEL486" s="36"/>
      <c r="SEM486" s="36"/>
      <c r="SEN486" s="36"/>
      <c r="SEO486" s="36"/>
      <c r="SEP486" s="36"/>
      <c r="SEQ486" s="36"/>
      <c r="SER486" s="36"/>
      <c r="SES486" s="36"/>
      <c r="SET486" s="36"/>
      <c r="SEU486" s="36"/>
      <c r="SEV486" s="36"/>
      <c r="SEW486" s="36"/>
      <c r="SEX486" s="36"/>
      <c r="SEY486" s="36"/>
      <c r="SEZ486" s="36"/>
      <c r="SFA486" s="36"/>
      <c r="SFB486" s="36"/>
      <c r="SFC486" s="36"/>
      <c r="SFD486" s="36"/>
      <c r="SFE486" s="36"/>
      <c r="SFF486" s="36"/>
      <c r="SFG486" s="36"/>
      <c r="SFH486" s="36"/>
      <c r="SFI486" s="36"/>
      <c r="SFJ486" s="36"/>
      <c r="SFK486" s="36"/>
      <c r="SFL486" s="36"/>
      <c r="SFM486" s="36"/>
      <c r="SFN486" s="36"/>
      <c r="SFO486" s="36"/>
      <c r="SFP486" s="36"/>
      <c r="SFQ486" s="36"/>
      <c r="SFR486" s="36"/>
      <c r="SFS486" s="36"/>
      <c r="SFT486" s="36"/>
      <c r="SFU486" s="36"/>
      <c r="SFV486" s="36"/>
      <c r="SFW486" s="36"/>
      <c r="SFX486" s="36"/>
      <c r="SFY486" s="36"/>
      <c r="SFZ486" s="36"/>
      <c r="SGA486" s="36"/>
      <c r="SGB486" s="36"/>
      <c r="SGC486" s="36"/>
      <c r="SGD486" s="36"/>
      <c r="SGE486" s="36"/>
      <c r="SGF486" s="36"/>
      <c r="SGG486" s="36"/>
      <c r="SGH486" s="36"/>
      <c r="SGI486" s="36"/>
      <c r="SGJ486" s="36"/>
      <c r="SGK486" s="36"/>
      <c r="SGL486" s="36"/>
      <c r="SGM486" s="36"/>
      <c r="SGN486" s="36"/>
      <c r="SGO486" s="36"/>
      <c r="SGP486" s="36"/>
      <c r="SGQ486" s="36"/>
      <c r="SGR486" s="36"/>
      <c r="SGS486" s="36"/>
      <c r="SGT486" s="36"/>
      <c r="SGU486" s="36"/>
      <c r="SGV486" s="36"/>
      <c r="SGW486" s="36"/>
      <c r="SGX486" s="36"/>
      <c r="SGY486" s="36"/>
      <c r="SGZ486" s="36"/>
      <c r="SHA486" s="36"/>
      <c r="SHB486" s="36"/>
      <c r="SHC486" s="36"/>
      <c r="SHD486" s="36"/>
      <c r="SHE486" s="36"/>
      <c r="SHF486" s="36"/>
      <c r="SHG486" s="36"/>
      <c r="SHH486" s="36"/>
      <c r="SHI486" s="36"/>
      <c r="SHJ486" s="36"/>
      <c r="SHK486" s="36"/>
      <c r="SHL486" s="36"/>
      <c r="SHM486" s="36"/>
      <c r="SHN486" s="36"/>
      <c r="SHO486" s="36"/>
      <c r="SHP486" s="36"/>
      <c r="SHQ486" s="36"/>
      <c r="SHR486" s="36"/>
      <c r="SHS486" s="36"/>
      <c r="SHT486" s="36"/>
      <c r="SHU486" s="36"/>
      <c r="SHV486" s="36"/>
      <c r="SHW486" s="36"/>
      <c r="SHX486" s="36"/>
      <c r="SHY486" s="36"/>
      <c r="SHZ486" s="36"/>
      <c r="SIA486" s="36"/>
      <c r="SIB486" s="36"/>
      <c r="SIC486" s="36"/>
      <c r="SID486" s="36"/>
      <c r="SIE486" s="36"/>
      <c r="SIF486" s="36"/>
      <c r="SIG486" s="36"/>
      <c r="SIH486" s="36"/>
      <c r="SII486" s="36"/>
      <c r="SIJ486" s="36"/>
      <c r="SIK486" s="36"/>
      <c r="SIL486" s="36"/>
      <c r="SIM486" s="36"/>
      <c r="SIN486" s="36"/>
      <c r="SIO486" s="36"/>
      <c r="SIP486" s="36"/>
      <c r="SIQ486" s="36"/>
      <c r="SIR486" s="36"/>
      <c r="SIS486" s="36"/>
      <c r="SIT486" s="36"/>
      <c r="SIU486" s="36"/>
      <c r="SIV486" s="36"/>
      <c r="SIW486" s="36"/>
      <c r="SIX486" s="36"/>
      <c r="SIY486" s="36"/>
      <c r="SIZ486" s="36"/>
      <c r="SJA486" s="36"/>
      <c r="SJB486" s="36"/>
      <c r="SJC486" s="36"/>
      <c r="SJD486" s="36"/>
      <c r="SJE486" s="36"/>
      <c r="SJF486" s="36"/>
      <c r="SJG486" s="36"/>
      <c r="SJH486" s="36"/>
      <c r="SJI486" s="36"/>
      <c r="SJJ486" s="36"/>
      <c r="SJK486" s="36"/>
      <c r="SJL486" s="36"/>
      <c r="SJM486" s="36"/>
      <c r="SJN486" s="36"/>
      <c r="SJO486" s="36"/>
      <c r="SJP486" s="36"/>
      <c r="SJQ486" s="36"/>
      <c r="SJR486" s="36"/>
      <c r="SJS486" s="36"/>
      <c r="SJT486" s="36"/>
      <c r="SJU486" s="36"/>
      <c r="SJV486" s="36"/>
      <c r="SJW486" s="36"/>
      <c r="SJX486" s="36"/>
      <c r="SJY486" s="36"/>
      <c r="SJZ486" s="36"/>
      <c r="SKA486" s="36"/>
      <c r="SKB486" s="36"/>
      <c r="SKC486" s="36"/>
      <c r="SKD486" s="36"/>
      <c r="SKE486" s="36"/>
      <c r="SKF486" s="36"/>
      <c r="SKG486" s="36"/>
      <c r="SKH486" s="36"/>
      <c r="SKI486" s="36"/>
      <c r="SKJ486" s="36"/>
      <c r="SKK486" s="36"/>
      <c r="SKL486" s="36"/>
      <c r="SKM486" s="36"/>
      <c r="SKN486" s="36"/>
      <c r="SKO486" s="36"/>
      <c r="SKP486" s="36"/>
      <c r="SKQ486" s="36"/>
      <c r="SKR486" s="36"/>
      <c r="SKS486" s="36"/>
      <c r="SKT486" s="36"/>
      <c r="SKU486" s="36"/>
      <c r="SKV486" s="36"/>
      <c r="SKW486" s="36"/>
      <c r="SKX486" s="36"/>
      <c r="SKY486" s="36"/>
      <c r="SKZ486" s="36"/>
      <c r="SLA486" s="36"/>
      <c r="SLB486" s="36"/>
      <c r="SLC486" s="36"/>
      <c r="SLD486" s="36"/>
      <c r="SLE486" s="36"/>
      <c r="SLF486" s="36"/>
      <c r="SLG486" s="36"/>
      <c r="SLH486" s="36"/>
      <c r="SLI486" s="36"/>
      <c r="SLJ486" s="36"/>
      <c r="SLK486" s="36"/>
      <c r="SLL486" s="36"/>
      <c r="SLM486" s="36"/>
      <c r="SLN486" s="36"/>
      <c r="SLO486" s="36"/>
      <c r="SLP486" s="36"/>
      <c r="SLQ486" s="36"/>
      <c r="SLR486" s="36"/>
      <c r="SLS486" s="36"/>
      <c r="SLT486" s="36"/>
      <c r="SLU486" s="36"/>
      <c r="SLV486" s="36"/>
      <c r="SLW486" s="36"/>
      <c r="SLX486" s="36"/>
      <c r="SLY486" s="36"/>
      <c r="SLZ486" s="36"/>
      <c r="SMA486" s="36"/>
      <c r="SMB486" s="36"/>
      <c r="SMC486" s="36"/>
      <c r="SMD486" s="36"/>
      <c r="SME486" s="36"/>
      <c r="SMF486" s="36"/>
      <c r="SMG486" s="36"/>
      <c r="SMH486" s="36"/>
      <c r="SMI486" s="36"/>
      <c r="SMJ486" s="36"/>
      <c r="SMK486" s="36"/>
      <c r="SML486" s="36"/>
      <c r="SMM486" s="36"/>
      <c r="SMN486" s="36"/>
      <c r="SMO486" s="36"/>
      <c r="SMP486" s="36"/>
      <c r="SMQ486" s="36"/>
      <c r="SMR486" s="36"/>
      <c r="SMS486" s="36"/>
      <c r="SMT486" s="36"/>
      <c r="SMU486" s="36"/>
      <c r="SMV486" s="36"/>
      <c r="SMW486" s="36"/>
      <c r="SMX486" s="36"/>
      <c r="SMY486" s="36"/>
      <c r="SMZ486" s="36"/>
      <c r="SNA486" s="36"/>
      <c r="SNB486" s="36"/>
      <c r="SNC486" s="36"/>
      <c r="SND486" s="36"/>
      <c r="SNE486" s="36"/>
      <c r="SNF486" s="36"/>
      <c r="SNG486" s="36"/>
      <c r="SNH486" s="36"/>
      <c r="SNI486" s="36"/>
      <c r="SNJ486" s="36"/>
      <c r="SNK486" s="36"/>
      <c r="SNL486" s="36"/>
      <c r="SNM486" s="36"/>
      <c r="SNN486" s="36"/>
      <c r="SNO486" s="36"/>
      <c r="SNP486" s="36"/>
      <c r="SNQ486" s="36"/>
      <c r="SNR486" s="36"/>
      <c r="SNS486" s="36"/>
      <c r="SNT486" s="36"/>
      <c r="SNU486" s="36"/>
      <c r="SNV486" s="36"/>
      <c r="SNW486" s="36"/>
      <c r="SNX486" s="36"/>
      <c r="SNY486" s="36"/>
      <c r="SNZ486" s="36"/>
      <c r="SOA486" s="36"/>
      <c r="SOB486" s="36"/>
      <c r="SOC486" s="36"/>
      <c r="SOD486" s="36"/>
      <c r="SOE486" s="36"/>
      <c r="SOF486" s="36"/>
      <c r="SOG486" s="36"/>
      <c r="SOH486" s="36"/>
      <c r="SOI486" s="36"/>
      <c r="SOJ486" s="36"/>
      <c r="SOK486" s="36"/>
      <c r="SOL486" s="36"/>
      <c r="SOM486" s="36"/>
      <c r="SON486" s="36"/>
      <c r="SOO486" s="36"/>
      <c r="SOP486" s="36"/>
      <c r="SOQ486" s="36"/>
      <c r="SOR486" s="36"/>
      <c r="SOS486" s="36"/>
      <c r="SOT486" s="36"/>
      <c r="SOU486" s="36"/>
      <c r="SOV486" s="36"/>
      <c r="SOW486" s="36"/>
      <c r="SOX486" s="36"/>
      <c r="SOY486" s="36"/>
      <c r="SOZ486" s="36"/>
      <c r="SPA486" s="36"/>
      <c r="SPB486" s="36"/>
      <c r="SPC486" s="36"/>
      <c r="SPD486" s="36"/>
      <c r="SPE486" s="36"/>
      <c r="SPF486" s="36"/>
      <c r="SPG486" s="36"/>
      <c r="SPH486" s="36"/>
      <c r="SPI486" s="36"/>
      <c r="SPJ486" s="36"/>
      <c r="SPK486" s="36"/>
      <c r="SPL486" s="36"/>
      <c r="SPM486" s="36"/>
      <c r="SPN486" s="36"/>
      <c r="SPO486" s="36"/>
      <c r="SPP486" s="36"/>
      <c r="SPQ486" s="36"/>
      <c r="SPR486" s="36"/>
      <c r="SPS486" s="36"/>
      <c r="SPT486" s="36"/>
      <c r="SPU486" s="36"/>
      <c r="SPV486" s="36"/>
      <c r="SPW486" s="36"/>
      <c r="SPX486" s="36"/>
      <c r="SPY486" s="36"/>
      <c r="SPZ486" s="36"/>
      <c r="SQA486" s="36"/>
      <c r="SQB486" s="36"/>
      <c r="SQC486" s="36"/>
      <c r="SQD486" s="36"/>
      <c r="SQE486" s="36"/>
      <c r="SQF486" s="36"/>
      <c r="SQG486" s="36"/>
      <c r="SQH486" s="36"/>
      <c r="SQI486" s="36"/>
      <c r="SQJ486" s="36"/>
      <c r="SQK486" s="36"/>
      <c r="SQL486" s="36"/>
      <c r="SQM486" s="36"/>
      <c r="SQN486" s="36"/>
      <c r="SQO486" s="36"/>
      <c r="SQP486" s="36"/>
      <c r="SQQ486" s="36"/>
      <c r="SQR486" s="36"/>
      <c r="SQS486" s="36"/>
      <c r="SQT486" s="36"/>
      <c r="SQU486" s="36"/>
      <c r="SQV486" s="36"/>
      <c r="SQW486" s="36"/>
      <c r="SQX486" s="36"/>
      <c r="SQY486" s="36"/>
      <c r="SQZ486" s="36"/>
      <c r="SRA486" s="36"/>
      <c r="SRB486" s="36"/>
      <c r="SRC486" s="36"/>
      <c r="SRD486" s="36"/>
      <c r="SRE486" s="36"/>
      <c r="SRF486" s="36"/>
      <c r="SRG486" s="36"/>
      <c r="SRH486" s="36"/>
      <c r="SRI486" s="36"/>
      <c r="SRJ486" s="36"/>
      <c r="SRK486" s="36"/>
      <c r="SRL486" s="36"/>
      <c r="SRM486" s="36"/>
      <c r="SRN486" s="36"/>
      <c r="SRO486" s="36"/>
      <c r="SRP486" s="36"/>
      <c r="SRQ486" s="36"/>
      <c r="SRR486" s="36"/>
      <c r="SRS486" s="36"/>
      <c r="SRT486" s="36"/>
      <c r="SRU486" s="36"/>
      <c r="SRV486" s="36"/>
      <c r="SRW486" s="36"/>
      <c r="SRX486" s="36"/>
      <c r="SRY486" s="36"/>
      <c r="SRZ486" s="36"/>
      <c r="SSA486" s="36"/>
      <c r="SSB486" s="36"/>
      <c r="SSC486" s="36"/>
      <c r="SSD486" s="36"/>
      <c r="SSE486" s="36"/>
      <c r="SSF486" s="36"/>
      <c r="SSG486" s="36"/>
      <c r="SSH486" s="36"/>
      <c r="SSI486" s="36"/>
      <c r="SSJ486" s="36"/>
      <c r="SSK486" s="36"/>
      <c r="SSL486" s="36"/>
      <c r="SSM486" s="36"/>
      <c r="SSN486" s="36"/>
      <c r="SSO486" s="36"/>
      <c r="SSP486" s="36"/>
      <c r="SSQ486" s="36"/>
      <c r="SSR486" s="36"/>
      <c r="SSS486" s="36"/>
      <c r="SST486" s="36"/>
      <c r="SSU486" s="36"/>
      <c r="SSV486" s="36"/>
      <c r="SSW486" s="36"/>
      <c r="SSX486" s="36"/>
      <c r="SSY486" s="36"/>
      <c r="SSZ486" s="36"/>
      <c r="STA486" s="36"/>
      <c r="STB486" s="36"/>
      <c r="STC486" s="36"/>
      <c r="STD486" s="36"/>
      <c r="STE486" s="36"/>
      <c r="STF486" s="36"/>
      <c r="STG486" s="36"/>
      <c r="STH486" s="36"/>
      <c r="STI486" s="36"/>
      <c r="STJ486" s="36"/>
      <c r="STK486" s="36"/>
      <c r="STL486" s="36"/>
      <c r="STM486" s="36"/>
      <c r="STN486" s="36"/>
      <c r="STO486" s="36"/>
      <c r="STP486" s="36"/>
      <c r="STQ486" s="36"/>
      <c r="STR486" s="36"/>
      <c r="STS486" s="36"/>
      <c r="STT486" s="36"/>
      <c r="STU486" s="36"/>
      <c r="STV486" s="36"/>
      <c r="STW486" s="36"/>
      <c r="STX486" s="36"/>
      <c r="STY486" s="36"/>
      <c r="STZ486" s="36"/>
      <c r="SUA486" s="36"/>
      <c r="SUB486" s="36"/>
      <c r="SUC486" s="36"/>
      <c r="SUD486" s="36"/>
      <c r="SUE486" s="36"/>
      <c r="SUF486" s="36"/>
      <c r="SUG486" s="36"/>
      <c r="SUH486" s="36"/>
      <c r="SUI486" s="36"/>
      <c r="SUJ486" s="36"/>
      <c r="SUK486" s="36"/>
      <c r="SUL486" s="36"/>
      <c r="SUM486" s="36"/>
      <c r="SUN486" s="36"/>
      <c r="SUO486" s="36"/>
      <c r="SUP486" s="36"/>
      <c r="SUQ486" s="36"/>
      <c r="SUR486" s="36"/>
      <c r="SUS486" s="36"/>
      <c r="SUT486" s="36"/>
      <c r="SUU486" s="36"/>
      <c r="SUV486" s="36"/>
      <c r="SUW486" s="36"/>
      <c r="SUX486" s="36"/>
      <c r="SUY486" s="36"/>
      <c r="SUZ486" s="36"/>
      <c r="SVA486" s="36"/>
      <c r="SVB486" s="36"/>
      <c r="SVC486" s="36"/>
      <c r="SVD486" s="36"/>
      <c r="SVE486" s="36"/>
      <c r="SVF486" s="36"/>
      <c r="SVG486" s="36"/>
      <c r="SVH486" s="36"/>
      <c r="SVI486" s="36"/>
      <c r="SVJ486" s="36"/>
      <c r="SVK486" s="36"/>
      <c r="SVL486" s="36"/>
      <c r="SVM486" s="36"/>
      <c r="SVN486" s="36"/>
      <c r="SVO486" s="36"/>
      <c r="SVP486" s="36"/>
      <c r="SVQ486" s="36"/>
      <c r="SVR486" s="36"/>
      <c r="SVS486" s="36"/>
      <c r="SVT486" s="36"/>
      <c r="SVU486" s="36"/>
      <c r="SVV486" s="36"/>
      <c r="SVW486" s="36"/>
      <c r="SVX486" s="36"/>
      <c r="SVY486" s="36"/>
      <c r="SVZ486" s="36"/>
      <c r="SWA486" s="36"/>
      <c r="SWB486" s="36"/>
      <c r="SWC486" s="36"/>
      <c r="SWD486" s="36"/>
      <c r="SWE486" s="36"/>
      <c r="SWF486" s="36"/>
      <c r="SWG486" s="36"/>
      <c r="SWH486" s="36"/>
      <c r="SWI486" s="36"/>
      <c r="SWJ486" s="36"/>
      <c r="SWK486" s="36"/>
      <c r="SWL486" s="36"/>
      <c r="SWM486" s="36"/>
      <c r="SWN486" s="36"/>
      <c r="SWO486" s="36"/>
      <c r="SWP486" s="36"/>
      <c r="SWQ486" s="36"/>
      <c r="SWR486" s="36"/>
      <c r="SWS486" s="36"/>
      <c r="SWT486" s="36"/>
      <c r="SWU486" s="36"/>
      <c r="SWV486" s="36"/>
      <c r="SWW486" s="36"/>
      <c r="SWX486" s="36"/>
      <c r="SWY486" s="36"/>
      <c r="SWZ486" s="36"/>
      <c r="SXA486" s="36"/>
      <c r="SXB486" s="36"/>
      <c r="SXC486" s="36"/>
      <c r="SXD486" s="36"/>
      <c r="SXE486" s="36"/>
      <c r="SXF486" s="36"/>
      <c r="SXG486" s="36"/>
      <c r="SXH486" s="36"/>
      <c r="SXI486" s="36"/>
      <c r="SXJ486" s="36"/>
      <c r="SXK486" s="36"/>
      <c r="SXL486" s="36"/>
      <c r="SXM486" s="36"/>
      <c r="SXN486" s="36"/>
      <c r="SXO486" s="36"/>
      <c r="SXP486" s="36"/>
      <c r="SXQ486" s="36"/>
      <c r="SXR486" s="36"/>
      <c r="SXS486" s="36"/>
      <c r="SXT486" s="36"/>
      <c r="SXU486" s="36"/>
      <c r="SXV486" s="36"/>
      <c r="SXW486" s="36"/>
      <c r="SXX486" s="36"/>
      <c r="SXY486" s="36"/>
      <c r="SXZ486" s="36"/>
      <c r="SYA486" s="36"/>
      <c r="SYB486" s="36"/>
      <c r="SYC486" s="36"/>
      <c r="SYD486" s="36"/>
      <c r="SYE486" s="36"/>
      <c r="SYF486" s="36"/>
      <c r="SYG486" s="36"/>
      <c r="SYH486" s="36"/>
      <c r="SYI486" s="36"/>
      <c r="SYJ486" s="36"/>
      <c r="SYK486" s="36"/>
      <c r="SYL486" s="36"/>
      <c r="SYM486" s="36"/>
      <c r="SYN486" s="36"/>
      <c r="SYO486" s="36"/>
      <c r="SYP486" s="36"/>
      <c r="SYQ486" s="36"/>
      <c r="SYR486" s="36"/>
      <c r="SYS486" s="36"/>
      <c r="SYT486" s="36"/>
      <c r="SYU486" s="36"/>
      <c r="SYV486" s="36"/>
      <c r="SYW486" s="36"/>
      <c r="SYX486" s="36"/>
      <c r="SYY486" s="36"/>
      <c r="SYZ486" s="36"/>
      <c r="SZA486" s="36"/>
      <c r="SZB486" s="36"/>
      <c r="SZC486" s="36"/>
      <c r="SZD486" s="36"/>
      <c r="SZE486" s="36"/>
      <c r="SZF486" s="36"/>
      <c r="SZG486" s="36"/>
      <c r="SZH486" s="36"/>
      <c r="SZI486" s="36"/>
      <c r="SZJ486" s="36"/>
      <c r="SZK486" s="36"/>
      <c r="SZL486" s="36"/>
      <c r="SZM486" s="36"/>
      <c r="SZN486" s="36"/>
      <c r="SZO486" s="36"/>
      <c r="SZP486" s="36"/>
      <c r="SZQ486" s="36"/>
      <c r="SZR486" s="36"/>
      <c r="SZS486" s="36"/>
      <c r="SZT486" s="36"/>
      <c r="SZU486" s="36"/>
      <c r="SZV486" s="36"/>
      <c r="SZW486" s="36"/>
      <c r="SZX486" s="36"/>
      <c r="SZY486" s="36"/>
      <c r="SZZ486" s="36"/>
      <c r="TAA486" s="36"/>
      <c r="TAB486" s="36"/>
      <c r="TAC486" s="36"/>
      <c r="TAD486" s="36"/>
      <c r="TAE486" s="36"/>
      <c r="TAF486" s="36"/>
      <c r="TAG486" s="36"/>
      <c r="TAH486" s="36"/>
      <c r="TAI486" s="36"/>
      <c r="TAJ486" s="36"/>
      <c r="TAK486" s="36"/>
      <c r="TAL486" s="36"/>
      <c r="TAM486" s="36"/>
      <c r="TAN486" s="36"/>
      <c r="TAO486" s="36"/>
      <c r="TAP486" s="36"/>
      <c r="TAQ486" s="36"/>
      <c r="TAR486" s="36"/>
      <c r="TAS486" s="36"/>
      <c r="TAT486" s="36"/>
      <c r="TAU486" s="36"/>
      <c r="TAV486" s="36"/>
      <c r="TAW486" s="36"/>
      <c r="TAX486" s="36"/>
      <c r="TAY486" s="36"/>
      <c r="TAZ486" s="36"/>
      <c r="TBA486" s="36"/>
      <c r="TBB486" s="36"/>
      <c r="TBC486" s="36"/>
      <c r="TBD486" s="36"/>
      <c r="TBE486" s="36"/>
      <c r="TBF486" s="36"/>
      <c r="TBG486" s="36"/>
      <c r="TBH486" s="36"/>
      <c r="TBI486" s="36"/>
      <c r="TBJ486" s="36"/>
      <c r="TBK486" s="36"/>
      <c r="TBL486" s="36"/>
      <c r="TBM486" s="36"/>
      <c r="TBN486" s="36"/>
      <c r="TBO486" s="36"/>
      <c r="TBP486" s="36"/>
      <c r="TBQ486" s="36"/>
      <c r="TBR486" s="36"/>
      <c r="TBS486" s="36"/>
      <c r="TBT486" s="36"/>
      <c r="TBU486" s="36"/>
      <c r="TBV486" s="36"/>
      <c r="TBW486" s="36"/>
      <c r="TBX486" s="36"/>
      <c r="TBY486" s="36"/>
      <c r="TBZ486" s="36"/>
      <c r="TCA486" s="36"/>
      <c r="TCB486" s="36"/>
      <c r="TCC486" s="36"/>
      <c r="TCD486" s="36"/>
      <c r="TCE486" s="36"/>
      <c r="TCF486" s="36"/>
      <c r="TCG486" s="36"/>
      <c r="TCH486" s="36"/>
      <c r="TCI486" s="36"/>
      <c r="TCJ486" s="36"/>
      <c r="TCK486" s="36"/>
      <c r="TCL486" s="36"/>
      <c r="TCM486" s="36"/>
      <c r="TCN486" s="36"/>
      <c r="TCO486" s="36"/>
      <c r="TCP486" s="36"/>
      <c r="TCQ486" s="36"/>
      <c r="TCR486" s="36"/>
      <c r="TCS486" s="36"/>
      <c r="TCT486" s="36"/>
      <c r="TCU486" s="36"/>
      <c r="TCV486" s="36"/>
      <c r="TCW486" s="36"/>
      <c r="TCX486" s="36"/>
      <c r="TCY486" s="36"/>
      <c r="TCZ486" s="36"/>
      <c r="TDA486" s="36"/>
      <c r="TDB486" s="36"/>
      <c r="TDC486" s="36"/>
      <c r="TDD486" s="36"/>
      <c r="TDE486" s="36"/>
      <c r="TDF486" s="36"/>
      <c r="TDG486" s="36"/>
      <c r="TDH486" s="36"/>
      <c r="TDI486" s="36"/>
      <c r="TDJ486" s="36"/>
      <c r="TDK486" s="36"/>
      <c r="TDL486" s="36"/>
      <c r="TDM486" s="36"/>
      <c r="TDN486" s="36"/>
      <c r="TDO486" s="36"/>
      <c r="TDP486" s="36"/>
      <c r="TDQ486" s="36"/>
      <c r="TDR486" s="36"/>
      <c r="TDS486" s="36"/>
      <c r="TDT486" s="36"/>
      <c r="TDU486" s="36"/>
      <c r="TDV486" s="36"/>
      <c r="TDW486" s="36"/>
      <c r="TDX486" s="36"/>
      <c r="TDY486" s="36"/>
      <c r="TDZ486" s="36"/>
      <c r="TEA486" s="36"/>
      <c r="TEB486" s="36"/>
      <c r="TEC486" s="36"/>
      <c r="TED486" s="36"/>
      <c r="TEE486" s="36"/>
      <c r="TEF486" s="36"/>
      <c r="TEG486" s="36"/>
      <c r="TEH486" s="36"/>
      <c r="TEI486" s="36"/>
      <c r="TEJ486" s="36"/>
      <c r="TEK486" s="36"/>
      <c r="TEL486" s="36"/>
      <c r="TEM486" s="36"/>
      <c r="TEN486" s="36"/>
      <c r="TEO486" s="36"/>
      <c r="TEP486" s="36"/>
      <c r="TEQ486" s="36"/>
      <c r="TER486" s="36"/>
      <c r="TES486" s="36"/>
      <c r="TET486" s="36"/>
      <c r="TEU486" s="36"/>
      <c r="TEV486" s="36"/>
      <c r="TEW486" s="36"/>
      <c r="TEX486" s="36"/>
      <c r="TEY486" s="36"/>
      <c r="TEZ486" s="36"/>
      <c r="TFA486" s="36"/>
      <c r="TFB486" s="36"/>
      <c r="TFC486" s="36"/>
      <c r="TFD486" s="36"/>
      <c r="TFE486" s="36"/>
      <c r="TFF486" s="36"/>
      <c r="TFG486" s="36"/>
      <c r="TFH486" s="36"/>
      <c r="TFI486" s="36"/>
      <c r="TFJ486" s="36"/>
      <c r="TFK486" s="36"/>
      <c r="TFL486" s="36"/>
      <c r="TFM486" s="36"/>
      <c r="TFN486" s="36"/>
      <c r="TFO486" s="36"/>
      <c r="TFP486" s="36"/>
      <c r="TFQ486" s="36"/>
      <c r="TFR486" s="36"/>
      <c r="TFS486" s="36"/>
      <c r="TFT486" s="36"/>
      <c r="TFU486" s="36"/>
      <c r="TFV486" s="36"/>
      <c r="TFW486" s="36"/>
      <c r="TFX486" s="36"/>
      <c r="TFY486" s="36"/>
      <c r="TFZ486" s="36"/>
      <c r="TGA486" s="36"/>
      <c r="TGB486" s="36"/>
      <c r="TGC486" s="36"/>
      <c r="TGD486" s="36"/>
      <c r="TGE486" s="36"/>
      <c r="TGF486" s="36"/>
      <c r="TGG486" s="36"/>
      <c r="TGH486" s="36"/>
      <c r="TGI486" s="36"/>
      <c r="TGJ486" s="36"/>
      <c r="TGK486" s="36"/>
      <c r="TGL486" s="36"/>
      <c r="TGM486" s="36"/>
      <c r="TGN486" s="36"/>
      <c r="TGO486" s="36"/>
      <c r="TGP486" s="36"/>
      <c r="TGQ486" s="36"/>
      <c r="TGR486" s="36"/>
      <c r="TGS486" s="36"/>
      <c r="TGT486" s="36"/>
      <c r="TGU486" s="36"/>
      <c r="TGV486" s="36"/>
      <c r="TGW486" s="36"/>
      <c r="TGX486" s="36"/>
      <c r="TGY486" s="36"/>
      <c r="TGZ486" s="36"/>
      <c r="THA486" s="36"/>
      <c r="THB486" s="36"/>
      <c r="THC486" s="36"/>
      <c r="THD486" s="36"/>
      <c r="THE486" s="36"/>
      <c r="THF486" s="36"/>
      <c r="THG486" s="36"/>
      <c r="THH486" s="36"/>
      <c r="THI486" s="36"/>
      <c r="THJ486" s="36"/>
      <c r="THK486" s="36"/>
      <c r="THL486" s="36"/>
      <c r="THM486" s="36"/>
      <c r="THN486" s="36"/>
      <c r="THO486" s="36"/>
      <c r="THP486" s="36"/>
      <c r="THQ486" s="36"/>
      <c r="THR486" s="36"/>
      <c r="THS486" s="36"/>
      <c r="THT486" s="36"/>
      <c r="THU486" s="36"/>
      <c r="THV486" s="36"/>
      <c r="THW486" s="36"/>
      <c r="THX486" s="36"/>
      <c r="THY486" s="36"/>
      <c r="THZ486" s="36"/>
      <c r="TIA486" s="36"/>
      <c r="TIB486" s="36"/>
      <c r="TIC486" s="36"/>
      <c r="TID486" s="36"/>
      <c r="TIE486" s="36"/>
      <c r="TIF486" s="36"/>
      <c r="TIG486" s="36"/>
      <c r="TIH486" s="36"/>
      <c r="TII486" s="36"/>
      <c r="TIJ486" s="36"/>
      <c r="TIK486" s="36"/>
      <c r="TIL486" s="36"/>
      <c r="TIM486" s="36"/>
      <c r="TIN486" s="36"/>
      <c r="TIO486" s="36"/>
      <c r="TIP486" s="36"/>
      <c r="TIQ486" s="36"/>
      <c r="TIR486" s="36"/>
      <c r="TIS486" s="36"/>
      <c r="TIT486" s="36"/>
      <c r="TIU486" s="36"/>
      <c r="TIV486" s="36"/>
      <c r="TIW486" s="36"/>
      <c r="TIX486" s="36"/>
      <c r="TIY486" s="36"/>
      <c r="TIZ486" s="36"/>
      <c r="TJA486" s="36"/>
      <c r="TJB486" s="36"/>
      <c r="TJC486" s="36"/>
      <c r="TJD486" s="36"/>
      <c r="TJE486" s="36"/>
      <c r="TJF486" s="36"/>
      <c r="TJG486" s="36"/>
      <c r="TJH486" s="36"/>
      <c r="TJI486" s="36"/>
      <c r="TJJ486" s="36"/>
      <c r="TJK486" s="36"/>
      <c r="TJL486" s="36"/>
      <c r="TJM486" s="36"/>
      <c r="TJN486" s="36"/>
      <c r="TJO486" s="36"/>
      <c r="TJP486" s="36"/>
      <c r="TJQ486" s="36"/>
      <c r="TJR486" s="36"/>
      <c r="TJS486" s="36"/>
      <c r="TJT486" s="36"/>
      <c r="TJU486" s="36"/>
      <c r="TJV486" s="36"/>
      <c r="TJW486" s="36"/>
      <c r="TJX486" s="36"/>
      <c r="TJY486" s="36"/>
      <c r="TJZ486" s="36"/>
      <c r="TKA486" s="36"/>
      <c r="TKB486" s="36"/>
      <c r="TKC486" s="36"/>
      <c r="TKD486" s="36"/>
      <c r="TKE486" s="36"/>
      <c r="TKF486" s="36"/>
      <c r="TKG486" s="36"/>
      <c r="TKH486" s="36"/>
      <c r="TKI486" s="36"/>
      <c r="TKJ486" s="36"/>
      <c r="TKK486" s="36"/>
      <c r="TKL486" s="36"/>
      <c r="TKM486" s="36"/>
      <c r="TKN486" s="36"/>
      <c r="TKO486" s="36"/>
      <c r="TKP486" s="36"/>
      <c r="TKQ486" s="36"/>
      <c r="TKR486" s="36"/>
      <c r="TKS486" s="36"/>
      <c r="TKT486" s="36"/>
      <c r="TKU486" s="36"/>
      <c r="TKV486" s="36"/>
      <c r="TKW486" s="36"/>
      <c r="TKX486" s="36"/>
      <c r="TKY486" s="36"/>
      <c r="TKZ486" s="36"/>
      <c r="TLA486" s="36"/>
      <c r="TLB486" s="36"/>
      <c r="TLC486" s="36"/>
      <c r="TLD486" s="36"/>
      <c r="TLE486" s="36"/>
      <c r="TLF486" s="36"/>
      <c r="TLG486" s="36"/>
      <c r="TLH486" s="36"/>
      <c r="TLI486" s="36"/>
      <c r="TLJ486" s="36"/>
      <c r="TLK486" s="36"/>
      <c r="TLL486" s="36"/>
      <c r="TLM486" s="36"/>
      <c r="TLN486" s="36"/>
      <c r="TLO486" s="36"/>
      <c r="TLP486" s="36"/>
      <c r="TLQ486" s="36"/>
      <c r="TLR486" s="36"/>
      <c r="TLS486" s="36"/>
      <c r="TLT486" s="36"/>
      <c r="TLU486" s="36"/>
      <c r="TLV486" s="36"/>
      <c r="TLW486" s="36"/>
      <c r="TLX486" s="36"/>
      <c r="TLY486" s="36"/>
      <c r="TLZ486" s="36"/>
      <c r="TMA486" s="36"/>
      <c r="TMB486" s="36"/>
      <c r="TMC486" s="36"/>
      <c r="TMD486" s="36"/>
      <c r="TME486" s="36"/>
      <c r="TMF486" s="36"/>
      <c r="TMG486" s="36"/>
      <c r="TMH486" s="36"/>
      <c r="TMI486" s="36"/>
      <c r="TMJ486" s="36"/>
      <c r="TMK486" s="36"/>
      <c r="TML486" s="36"/>
      <c r="TMM486" s="36"/>
      <c r="TMN486" s="36"/>
      <c r="TMO486" s="36"/>
      <c r="TMP486" s="36"/>
      <c r="TMQ486" s="36"/>
      <c r="TMR486" s="36"/>
      <c r="TMS486" s="36"/>
      <c r="TMT486" s="36"/>
      <c r="TMU486" s="36"/>
      <c r="TMV486" s="36"/>
      <c r="TMW486" s="36"/>
      <c r="TMX486" s="36"/>
      <c r="TMY486" s="36"/>
      <c r="TMZ486" s="36"/>
      <c r="TNA486" s="36"/>
      <c r="TNB486" s="36"/>
      <c r="TNC486" s="36"/>
      <c r="TND486" s="36"/>
      <c r="TNE486" s="36"/>
      <c r="TNF486" s="36"/>
      <c r="TNG486" s="36"/>
      <c r="TNH486" s="36"/>
      <c r="TNI486" s="36"/>
      <c r="TNJ486" s="36"/>
      <c r="TNK486" s="36"/>
      <c r="TNL486" s="36"/>
      <c r="TNM486" s="36"/>
      <c r="TNN486" s="36"/>
      <c r="TNO486" s="36"/>
      <c r="TNP486" s="36"/>
      <c r="TNQ486" s="36"/>
      <c r="TNR486" s="36"/>
      <c r="TNS486" s="36"/>
      <c r="TNT486" s="36"/>
      <c r="TNU486" s="36"/>
      <c r="TNV486" s="36"/>
      <c r="TNW486" s="36"/>
      <c r="TNX486" s="36"/>
      <c r="TNY486" s="36"/>
      <c r="TNZ486" s="36"/>
      <c r="TOA486" s="36"/>
      <c r="TOB486" s="36"/>
      <c r="TOC486" s="36"/>
      <c r="TOD486" s="36"/>
      <c r="TOE486" s="36"/>
      <c r="TOF486" s="36"/>
      <c r="TOG486" s="36"/>
      <c r="TOH486" s="36"/>
      <c r="TOI486" s="36"/>
      <c r="TOJ486" s="36"/>
      <c r="TOK486" s="36"/>
      <c r="TOL486" s="36"/>
      <c r="TOM486" s="36"/>
      <c r="TON486" s="36"/>
      <c r="TOO486" s="36"/>
      <c r="TOP486" s="36"/>
      <c r="TOQ486" s="36"/>
      <c r="TOR486" s="36"/>
      <c r="TOS486" s="36"/>
      <c r="TOT486" s="36"/>
      <c r="TOU486" s="36"/>
      <c r="TOV486" s="36"/>
      <c r="TOW486" s="36"/>
      <c r="TOX486" s="36"/>
      <c r="TOY486" s="36"/>
      <c r="TOZ486" s="36"/>
      <c r="TPA486" s="36"/>
      <c r="TPB486" s="36"/>
      <c r="TPC486" s="36"/>
      <c r="TPD486" s="36"/>
      <c r="TPE486" s="36"/>
      <c r="TPF486" s="36"/>
      <c r="TPG486" s="36"/>
      <c r="TPH486" s="36"/>
      <c r="TPI486" s="36"/>
      <c r="TPJ486" s="36"/>
      <c r="TPK486" s="36"/>
      <c r="TPL486" s="36"/>
      <c r="TPM486" s="36"/>
      <c r="TPN486" s="36"/>
      <c r="TPO486" s="36"/>
      <c r="TPP486" s="36"/>
      <c r="TPQ486" s="36"/>
      <c r="TPR486" s="36"/>
      <c r="TPS486" s="36"/>
      <c r="TPT486" s="36"/>
      <c r="TPU486" s="36"/>
      <c r="TPV486" s="36"/>
      <c r="TPW486" s="36"/>
      <c r="TPX486" s="36"/>
      <c r="TPY486" s="36"/>
      <c r="TPZ486" s="36"/>
      <c r="TQA486" s="36"/>
      <c r="TQB486" s="36"/>
      <c r="TQC486" s="36"/>
      <c r="TQD486" s="36"/>
      <c r="TQE486" s="36"/>
      <c r="TQF486" s="36"/>
      <c r="TQG486" s="36"/>
      <c r="TQH486" s="36"/>
      <c r="TQI486" s="36"/>
      <c r="TQJ486" s="36"/>
      <c r="TQK486" s="36"/>
      <c r="TQL486" s="36"/>
      <c r="TQM486" s="36"/>
      <c r="TQN486" s="36"/>
      <c r="TQO486" s="36"/>
      <c r="TQP486" s="36"/>
      <c r="TQQ486" s="36"/>
      <c r="TQR486" s="36"/>
      <c r="TQS486" s="36"/>
      <c r="TQT486" s="36"/>
      <c r="TQU486" s="36"/>
      <c r="TQV486" s="36"/>
      <c r="TQW486" s="36"/>
      <c r="TQX486" s="36"/>
      <c r="TQY486" s="36"/>
      <c r="TQZ486" s="36"/>
      <c r="TRA486" s="36"/>
      <c r="TRB486" s="36"/>
      <c r="TRC486" s="36"/>
      <c r="TRD486" s="36"/>
      <c r="TRE486" s="36"/>
      <c r="TRF486" s="36"/>
      <c r="TRG486" s="36"/>
      <c r="TRH486" s="36"/>
      <c r="TRI486" s="36"/>
      <c r="TRJ486" s="36"/>
      <c r="TRK486" s="36"/>
      <c r="TRL486" s="36"/>
      <c r="TRM486" s="36"/>
      <c r="TRN486" s="36"/>
      <c r="TRO486" s="36"/>
      <c r="TRP486" s="36"/>
      <c r="TRQ486" s="36"/>
      <c r="TRR486" s="36"/>
      <c r="TRS486" s="36"/>
      <c r="TRT486" s="36"/>
      <c r="TRU486" s="36"/>
      <c r="TRV486" s="36"/>
      <c r="TRW486" s="36"/>
      <c r="TRX486" s="36"/>
      <c r="TRY486" s="36"/>
      <c r="TRZ486" s="36"/>
      <c r="TSA486" s="36"/>
      <c r="TSB486" s="36"/>
      <c r="TSC486" s="36"/>
      <c r="TSD486" s="36"/>
      <c r="TSE486" s="36"/>
      <c r="TSF486" s="36"/>
      <c r="TSG486" s="36"/>
      <c r="TSH486" s="36"/>
      <c r="TSI486" s="36"/>
      <c r="TSJ486" s="36"/>
      <c r="TSK486" s="36"/>
      <c r="TSL486" s="36"/>
      <c r="TSM486" s="36"/>
      <c r="TSN486" s="36"/>
      <c r="TSO486" s="36"/>
      <c r="TSP486" s="36"/>
      <c r="TSQ486" s="36"/>
      <c r="TSR486" s="36"/>
      <c r="TSS486" s="36"/>
      <c r="TST486" s="36"/>
      <c r="TSU486" s="36"/>
      <c r="TSV486" s="36"/>
      <c r="TSW486" s="36"/>
      <c r="TSX486" s="36"/>
      <c r="TSY486" s="36"/>
      <c r="TSZ486" s="36"/>
      <c r="TTA486" s="36"/>
      <c r="TTB486" s="36"/>
      <c r="TTC486" s="36"/>
      <c r="TTD486" s="36"/>
      <c r="TTE486" s="36"/>
      <c r="TTF486" s="36"/>
      <c r="TTG486" s="36"/>
      <c r="TTH486" s="36"/>
      <c r="TTI486" s="36"/>
      <c r="TTJ486" s="36"/>
      <c r="TTK486" s="36"/>
      <c r="TTL486" s="36"/>
      <c r="TTM486" s="36"/>
      <c r="TTN486" s="36"/>
      <c r="TTO486" s="36"/>
      <c r="TTP486" s="36"/>
      <c r="TTQ486" s="36"/>
      <c r="TTR486" s="36"/>
      <c r="TTS486" s="36"/>
      <c r="TTT486" s="36"/>
      <c r="TTU486" s="36"/>
      <c r="TTV486" s="36"/>
      <c r="TTW486" s="36"/>
      <c r="TTX486" s="36"/>
      <c r="TTY486" s="36"/>
      <c r="TTZ486" s="36"/>
      <c r="TUA486" s="36"/>
      <c r="TUB486" s="36"/>
      <c r="TUC486" s="36"/>
      <c r="TUD486" s="36"/>
      <c r="TUE486" s="36"/>
      <c r="TUF486" s="36"/>
      <c r="TUG486" s="36"/>
      <c r="TUH486" s="36"/>
      <c r="TUI486" s="36"/>
      <c r="TUJ486" s="36"/>
      <c r="TUK486" s="36"/>
      <c r="TUL486" s="36"/>
      <c r="TUM486" s="36"/>
      <c r="TUN486" s="36"/>
      <c r="TUO486" s="36"/>
      <c r="TUP486" s="36"/>
      <c r="TUQ486" s="36"/>
      <c r="TUR486" s="36"/>
      <c r="TUS486" s="36"/>
      <c r="TUT486" s="36"/>
      <c r="TUU486" s="36"/>
      <c r="TUV486" s="36"/>
      <c r="TUW486" s="36"/>
      <c r="TUX486" s="36"/>
      <c r="TUY486" s="36"/>
      <c r="TUZ486" s="36"/>
      <c r="TVA486" s="36"/>
      <c r="TVB486" s="36"/>
      <c r="TVC486" s="36"/>
      <c r="TVD486" s="36"/>
      <c r="TVE486" s="36"/>
      <c r="TVF486" s="36"/>
      <c r="TVG486" s="36"/>
      <c r="TVH486" s="36"/>
      <c r="TVI486" s="36"/>
      <c r="TVJ486" s="36"/>
      <c r="TVK486" s="36"/>
      <c r="TVL486" s="36"/>
      <c r="TVM486" s="36"/>
      <c r="TVN486" s="36"/>
      <c r="TVO486" s="36"/>
      <c r="TVP486" s="36"/>
      <c r="TVQ486" s="36"/>
      <c r="TVR486" s="36"/>
      <c r="TVS486" s="36"/>
      <c r="TVT486" s="36"/>
      <c r="TVU486" s="36"/>
      <c r="TVV486" s="36"/>
      <c r="TVW486" s="36"/>
      <c r="TVX486" s="36"/>
      <c r="TVY486" s="36"/>
      <c r="TVZ486" s="36"/>
      <c r="TWA486" s="36"/>
      <c r="TWB486" s="36"/>
      <c r="TWC486" s="36"/>
      <c r="TWD486" s="36"/>
      <c r="TWE486" s="36"/>
      <c r="TWF486" s="36"/>
      <c r="TWG486" s="36"/>
      <c r="TWH486" s="36"/>
      <c r="TWI486" s="36"/>
      <c r="TWJ486" s="36"/>
      <c r="TWK486" s="36"/>
      <c r="TWL486" s="36"/>
      <c r="TWM486" s="36"/>
      <c r="TWN486" s="36"/>
      <c r="TWO486" s="36"/>
      <c r="TWP486" s="36"/>
      <c r="TWQ486" s="36"/>
      <c r="TWR486" s="36"/>
      <c r="TWS486" s="36"/>
      <c r="TWT486" s="36"/>
      <c r="TWU486" s="36"/>
      <c r="TWV486" s="36"/>
      <c r="TWW486" s="36"/>
      <c r="TWX486" s="36"/>
      <c r="TWY486" s="36"/>
      <c r="TWZ486" s="36"/>
      <c r="TXA486" s="36"/>
      <c r="TXB486" s="36"/>
      <c r="TXC486" s="36"/>
      <c r="TXD486" s="36"/>
      <c r="TXE486" s="36"/>
      <c r="TXF486" s="36"/>
      <c r="TXG486" s="36"/>
      <c r="TXH486" s="36"/>
      <c r="TXI486" s="36"/>
      <c r="TXJ486" s="36"/>
      <c r="TXK486" s="36"/>
      <c r="TXL486" s="36"/>
      <c r="TXM486" s="36"/>
      <c r="TXN486" s="36"/>
      <c r="TXO486" s="36"/>
      <c r="TXP486" s="36"/>
      <c r="TXQ486" s="36"/>
      <c r="TXR486" s="36"/>
      <c r="TXS486" s="36"/>
      <c r="TXT486" s="36"/>
      <c r="TXU486" s="36"/>
      <c r="TXV486" s="36"/>
      <c r="TXW486" s="36"/>
      <c r="TXX486" s="36"/>
      <c r="TXY486" s="36"/>
      <c r="TXZ486" s="36"/>
      <c r="TYA486" s="36"/>
      <c r="TYB486" s="36"/>
      <c r="TYC486" s="36"/>
      <c r="TYD486" s="36"/>
      <c r="TYE486" s="36"/>
      <c r="TYF486" s="36"/>
      <c r="TYG486" s="36"/>
      <c r="TYH486" s="36"/>
      <c r="TYI486" s="36"/>
      <c r="TYJ486" s="36"/>
      <c r="TYK486" s="36"/>
      <c r="TYL486" s="36"/>
      <c r="TYM486" s="36"/>
      <c r="TYN486" s="36"/>
      <c r="TYO486" s="36"/>
      <c r="TYP486" s="36"/>
      <c r="TYQ486" s="36"/>
      <c r="TYR486" s="36"/>
      <c r="TYS486" s="36"/>
      <c r="TYT486" s="36"/>
      <c r="TYU486" s="36"/>
      <c r="TYV486" s="36"/>
      <c r="TYW486" s="36"/>
      <c r="TYX486" s="36"/>
      <c r="TYY486" s="36"/>
      <c r="TYZ486" s="36"/>
      <c r="TZA486" s="36"/>
      <c r="TZB486" s="36"/>
      <c r="TZC486" s="36"/>
      <c r="TZD486" s="36"/>
      <c r="TZE486" s="36"/>
      <c r="TZF486" s="36"/>
      <c r="TZG486" s="36"/>
      <c r="TZH486" s="36"/>
      <c r="TZI486" s="36"/>
      <c r="TZJ486" s="36"/>
      <c r="TZK486" s="36"/>
      <c r="TZL486" s="36"/>
      <c r="TZM486" s="36"/>
      <c r="TZN486" s="36"/>
      <c r="TZO486" s="36"/>
      <c r="TZP486" s="36"/>
      <c r="TZQ486" s="36"/>
      <c r="TZR486" s="36"/>
      <c r="TZS486" s="36"/>
      <c r="TZT486" s="36"/>
      <c r="TZU486" s="36"/>
      <c r="TZV486" s="36"/>
      <c r="TZW486" s="36"/>
      <c r="TZX486" s="36"/>
      <c r="TZY486" s="36"/>
      <c r="TZZ486" s="36"/>
      <c r="UAA486" s="36"/>
      <c r="UAB486" s="36"/>
      <c r="UAC486" s="36"/>
      <c r="UAD486" s="36"/>
      <c r="UAE486" s="36"/>
      <c r="UAF486" s="36"/>
      <c r="UAG486" s="36"/>
      <c r="UAH486" s="36"/>
      <c r="UAI486" s="36"/>
      <c r="UAJ486" s="36"/>
      <c r="UAK486" s="36"/>
      <c r="UAL486" s="36"/>
      <c r="UAM486" s="36"/>
      <c r="UAN486" s="36"/>
      <c r="UAO486" s="36"/>
      <c r="UAP486" s="36"/>
      <c r="UAQ486" s="36"/>
      <c r="UAR486" s="36"/>
      <c r="UAS486" s="36"/>
      <c r="UAT486" s="36"/>
      <c r="UAU486" s="36"/>
      <c r="UAV486" s="36"/>
      <c r="UAW486" s="36"/>
      <c r="UAX486" s="36"/>
      <c r="UAY486" s="36"/>
      <c r="UAZ486" s="36"/>
      <c r="UBA486" s="36"/>
      <c r="UBB486" s="36"/>
      <c r="UBC486" s="36"/>
      <c r="UBD486" s="36"/>
      <c r="UBE486" s="36"/>
      <c r="UBF486" s="36"/>
      <c r="UBG486" s="36"/>
      <c r="UBH486" s="36"/>
      <c r="UBI486" s="36"/>
      <c r="UBJ486" s="36"/>
      <c r="UBK486" s="36"/>
      <c r="UBL486" s="36"/>
      <c r="UBM486" s="36"/>
      <c r="UBN486" s="36"/>
      <c r="UBO486" s="36"/>
      <c r="UBP486" s="36"/>
      <c r="UBQ486" s="36"/>
      <c r="UBR486" s="36"/>
      <c r="UBS486" s="36"/>
      <c r="UBT486" s="36"/>
      <c r="UBU486" s="36"/>
      <c r="UBV486" s="36"/>
      <c r="UBW486" s="36"/>
      <c r="UBX486" s="36"/>
      <c r="UBY486" s="36"/>
      <c r="UBZ486" s="36"/>
      <c r="UCA486" s="36"/>
      <c r="UCB486" s="36"/>
      <c r="UCC486" s="36"/>
      <c r="UCD486" s="36"/>
      <c r="UCE486" s="36"/>
      <c r="UCF486" s="36"/>
      <c r="UCG486" s="36"/>
      <c r="UCH486" s="36"/>
      <c r="UCI486" s="36"/>
      <c r="UCJ486" s="36"/>
      <c r="UCK486" s="36"/>
      <c r="UCL486" s="36"/>
      <c r="UCM486" s="36"/>
      <c r="UCN486" s="36"/>
      <c r="UCO486" s="36"/>
      <c r="UCP486" s="36"/>
      <c r="UCQ486" s="36"/>
      <c r="UCR486" s="36"/>
      <c r="UCS486" s="36"/>
      <c r="UCT486" s="36"/>
      <c r="UCU486" s="36"/>
      <c r="UCV486" s="36"/>
      <c r="UCW486" s="36"/>
      <c r="UCX486" s="36"/>
      <c r="UCY486" s="36"/>
      <c r="UCZ486" s="36"/>
      <c r="UDA486" s="36"/>
      <c r="UDB486" s="36"/>
      <c r="UDC486" s="36"/>
      <c r="UDD486" s="36"/>
      <c r="UDE486" s="36"/>
      <c r="UDF486" s="36"/>
      <c r="UDG486" s="36"/>
      <c r="UDH486" s="36"/>
      <c r="UDI486" s="36"/>
      <c r="UDJ486" s="36"/>
      <c r="UDK486" s="36"/>
      <c r="UDL486" s="36"/>
      <c r="UDM486" s="36"/>
      <c r="UDN486" s="36"/>
      <c r="UDO486" s="36"/>
      <c r="UDP486" s="36"/>
      <c r="UDQ486" s="36"/>
      <c r="UDR486" s="36"/>
      <c r="UDS486" s="36"/>
      <c r="UDT486" s="36"/>
      <c r="UDU486" s="36"/>
      <c r="UDV486" s="36"/>
      <c r="UDW486" s="36"/>
      <c r="UDX486" s="36"/>
      <c r="UDY486" s="36"/>
      <c r="UDZ486" s="36"/>
      <c r="UEA486" s="36"/>
      <c r="UEB486" s="36"/>
      <c r="UEC486" s="36"/>
      <c r="UED486" s="36"/>
      <c r="UEE486" s="36"/>
      <c r="UEF486" s="36"/>
      <c r="UEG486" s="36"/>
      <c r="UEH486" s="36"/>
      <c r="UEI486" s="36"/>
      <c r="UEJ486" s="36"/>
      <c r="UEK486" s="36"/>
      <c r="UEL486" s="36"/>
      <c r="UEM486" s="36"/>
      <c r="UEN486" s="36"/>
      <c r="UEO486" s="36"/>
      <c r="UEP486" s="36"/>
      <c r="UEQ486" s="36"/>
      <c r="UER486" s="36"/>
      <c r="UES486" s="36"/>
      <c r="UET486" s="36"/>
      <c r="UEU486" s="36"/>
      <c r="UEV486" s="36"/>
      <c r="UEW486" s="36"/>
      <c r="UEX486" s="36"/>
      <c r="UEY486" s="36"/>
      <c r="UEZ486" s="36"/>
      <c r="UFA486" s="36"/>
      <c r="UFB486" s="36"/>
      <c r="UFC486" s="36"/>
      <c r="UFD486" s="36"/>
      <c r="UFE486" s="36"/>
      <c r="UFF486" s="36"/>
      <c r="UFG486" s="36"/>
      <c r="UFH486" s="36"/>
      <c r="UFI486" s="36"/>
      <c r="UFJ486" s="36"/>
      <c r="UFK486" s="36"/>
      <c r="UFL486" s="36"/>
      <c r="UFM486" s="36"/>
      <c r="UFN486" s="36"/>
      <c r="UFO486" s="36"/>
      <c r="UFP486" s="36"/>
      <c r="UFQ486" s="36"/>
      <c r="UFR486" s="36"/>
      <c r="UFS486" s="36"/>
      <c r="UFT486" s="36"/>
      <c r="UFU486" s="36"/>
      <c r="UFV486" s="36"/>
      <c r="UFW486" s="36"/>
      <c r="UFX486" s="36"/>
      <c r="UFY486" s="36"/>
      <c r="UFZ486" s="36"/>
      <c r="UGA486" s="36"/>
      <c r="UGB486" s="36"/>
      <c r="UGC486" s="36"/>
      <c r="UGD486" s="36"/>
      <c r="UGE486" s="36"/>
      <c r="UGF486" s="36"/>
      <c r="UGG486" s="36"/>
      <c r="UGH486" s="36"/>
      <c r="UGI486" s="36"/>
      <c r="UGJ486" s="36"/>
      <c r="UGK486" s="36"/>
      <c r="UGL486" s="36"/>
      <c r="UGM486" s="36"/>
      <c r="UGN486" s="36"/>
      <c r="UGO486" s="36"/>
      <c r="UGP486" s="36"/>
      <c r="UGQ486" s="36"/>
      <c r="UGR486" s="36"/>
      <c r="UGS486" s="36"/>
      <c r="UGT486" s="36"/>
      <c r="UGU486" s="36"/>
      <c r="UGV486" s="36"/>
      <c r="UGW486" s="36"/>
      <c r="UGX486" s="36"/>
      <c r="UGY486" s="36"/>
      <c r="UGZ486" s="36"/>
      <c r="UHA486" s="36"/>
      <c r="UHB486" s="36"/>
      <c r="UHC486" s="36"/>
      <c r="UHD486" s="36"/>
      <c r="UHE486" s="36"/>
      <c r="UHF486" s="36"/>
      <c r="UHG486" s="36"/>
      <c r="UHH486" s="36"/>
      <c r="UHI486" s="36"/>
      <c r="UHJ486" s="36"/>
      <c r="UHK486" s="36"/>
      <c r="UHL486" s="36"/>
      <c r="UHM486" s="36"/>
      <c r="UHN486" s="36"/>
      <c r="UHO486" s="36"/>
      <c r="UHP486" s="36"/>
      <c r="UHQ486" s="36"/>
      <c r="UHR486" s="36"/>
      <c r="UHS486" s="36"/>
      <c r="UHT486" s="36"/>
      <c r="UHU486" s="36"/>
      <c r="UHV486" s="36"/>
      <c r="UHW486" s="36"/>
      <c r="UHX486" s="36"/>
      <c r="UHY486" s="36"/>
      <c r="UHZ486" s="36"/>
      <c r="UIA486" s="36"/>
      <c r="UIB486" s="36"/>
      <c r="UIC486" s="36"/>
      <c r="UID486" s="36"/>
      <c r="UIE486" s="36"/>
      <c r="UIF486" s="36"/>
      <c r="UIG486" s="36"/>
      <c r="UIH486" s="36"/>
      <c r="UII486" s="36"/>
      <c r="UIJ486" s="36"/>
      <c r="UIK486" s="36"/>
      <c r="UIL486" s="36"/>
      <c r="UIM486" s="36"/>
      <c r="UIN486" s="36"/>
      <c r="UIO486" s="36"/>
      <c r="UIP486" s="36"/>
      <c r="UIQ486" s="36"/>
      <c r="UIR486" s="36"/>
      <c r="UIS486" s="36"/>
      <c r="UIT486" s="36"/>
      <c r="UIU486" s="36"/>
      <c r="UIV486" s="36"/>
      <c r="UIW486" s="36"/>
      <c r="UIX486" s="36"/>
      <c r="UIY486" s="36"/>
      <c r="UIZ486" s="36"/>
      <c r="UJA486" s="36"/>
      <c r="UJB486" s="36"/>
      <c r="UJC486" s="36"/>
      <c r="UJD486" s="36"/>
      <c r="UJE486" s="36"/>
      <c r="UJF486" s="36"/>
      <c r="UJG486" s="36"/>
      <c r="UJH486" s="36"/>
      <c r="UJI486" s="36"/>
      <c r="UJJ486" s="36"/>
      <c r="UJK486" s="36"/>
      <c r="UJL486" s="36"/>
      <c r="UJM486" s="36"/>
      <c r="UJN486" s="36"/>
      <c r="UJO486" s="36"/>
      <c r="UJP486" s="36"/>
      <c r="UJQ486" s="36"/>
      <c r="UJR486" s="36"/>
      <c r="UJS486" s="36"/>
      <c r="UJT486" s="36"/>
      <c r="UJU486" s="36"/>
      <c r="UJV486" s="36"/>
      <c r="UJW486" s="36"/>
      <c r="UJX486" s="36"/>
      <c r="UJY486" s="36"/>
      <c r="UJZ486" s="36"/>
      <c r="UKA486" s="36"/>
      <c r="UKB486" s="36"/>
      <c r="UKC486" s="36"/>
      <c r="UKD486" s="36"/>
      <c r="UKE486" s="36"/>
      <c r="UKF486" s="36"/>
      <c r="UKG486" s="36"/>
      <c r="UKH486" s="36"/>
      <c r="UKI486" s="36"/>
      <c r="UKJ486" s="36"/>
      <c r="UKK486" s="36"/>
      <c r="UKL486" s="36"/>
      <c r="UKM486" s="36"/>
      <c r="UKN486" s="36"/>
      <c r="UKO486" s="36"/>
      <c r="UKP486" s="36"/>
      <c r="UKQ486" s="36"/>
      <c r="UKR486" s="36"/>
      <c r="UKS486" s="36"/>
      <c r="UKT486" s="36"/>
      <c r="UKU486" s="36"/>
      <c r="UKV486" s="36"/>
      <c r="UKW486" s="36"/>
      <c r="UKX486" s="36"/>
      <c r="UKY486" s="36"/>
      <c r="UKZ486" s="36"/>
      <c r="ULA486" s="36"/>
      <c r="ULB486" s="36"/>
      <c r="ULC486" s="36"/>
      <c r="ULD486" s="36"/>
      <c r="ULE486" s="36"/>
      <c r="ULF486" s="36"/>
      <c r="ULG486" s="36"/>
      <c r="ULH486" s="36"/>
      <c r="ULI486" s="36"/>
      <c r="ULJ486" s="36"/>
      <c r="ULK486" s="36"/>
      <c r="ULL486" s="36"/>
      <c r="ULM486" s="36"/>
      <c r="ULN486" s="36"/>
      <c r="ULO486" s="36"/>
      <c r="ULP486" s="36"/>
      <c r="ULQ486" s="36"/>
      <c r="ULR486" s="36"/>
      <c r="ULS486" s="36"/>
      <c r="ULT486" s="36"/>
      <c r="ULU486" s="36"/>
      <c r="ULV486" s="36"/>
      <c r="ULW486" s="36"/>
      <c r="ULX486" s="36"/>
      <c r="ULY486" s="36"/>
      <c r="ULZ486" s="36"/>
      <c r="UMA486" s="36"/>
      <c r="UMB486" s="36"/>
      <c r="UMC486" s="36"/>
      <c r="UMD486" s="36"/>
      <c r="UME486" s="36"/>
      <c r="UMF486" s="36"/>
      <c r="UMG486" s="36"/>
      <c r="UMH486" s="36"/>
      <c r="UMI486" s="36"/>
      <c r="UMJ486" s="36"/>
      <c r="UMK486" s="36"/>
      <c r="UML486" s="36"/>
      <c r="UMM486" s="36"/>
      <c r="UMN486" s="36"/>
      <c r="UMO486" s="36"/>
      <c r="UMP486" s="36"/>
      <c r="UMQ486" s="36"/>
      <c r="UMR486" s="36"/>
      <c r="UMS486" s="36"/>
      <c r="UMT486" s="36"/>
      <c r="UMU486" s="36"/>
      <c r="UMV486" s="36"/>
      <c r="UMW486" s="36"/>
      <c r="UMX486" s="36"/>
      <c r="UMY486" s="36"/>
      <c r="UMZ486" s="36"/>
      <c r="UNA486" s="36"/>
      <c r="UNB486" s="36"/>
      <c r="UNC486" s="36"/>
      <c r="UND486" s="36"/>
      <c r="UNE486" s="36"/>
      <c r="UNF486" s="36"/>
      <c r="UNG486" s="36"/>
      <c r="UNH486" s="36"/>
      <c r="UNI486" s="36"/>
      <c r="UNJ486" s="36"/>
      <c r="UNK486" s="36"/>
      <c r="UNL486" s="36"/>
      <c r="UNM486" s="36"/>
      <c r="UNN486" s="36"/>
      <c r="UNO486" s="36"/>
      <c r="UNP486" s="36"/>
      <c r="UNQ486" s="36"/>
      <c r="UNR486" s="36"/>
      <c r="UNS486" s="36"/>
      <c r="UNT486" s="36"/>
      <c r="UNU486" s="36"/>
      <c r="UNV486" s="36"/>
      <c r="UNW486" s="36"/>
      <c r="UNX486" s="36"/>
      <c r="UNY486" s="36"/>
      <c r="UNZ486" s="36"/>
      <c r="UOA486" s="36"/>
      <c r="UOB486" s="36"/>
      <c r="UOC486" s="36"/>
      <c r="UOD486" s="36"/>
      <c r="UOE486" s="36"/>
      <c r="UOF486" s="36"/>
      <c r="UOG486" s="36"/>
      <c r="UOH486" s="36"/>
      <c r="UOI486" s="36"/>
      <c r="UOJ486" s="36"/>
      <c r="UOK486" s="36"/>
      <c r="UOL486" s="36"/>
      <c r="UOM486" s="36"/>
      <c r="UON486" s="36"/>
      <c r="UOO486" s="36"/>
      <c r="UOP486" s="36"/>
      <c r="UOQ486" s="36"/>
      <c r="UOR486" s="36"/>
      <c r="UOS486" s="36"/>
      <c r="UOT486" s="36"/>
      <c r="UOU486" s="36"/>
      <c r="UOV486" s="36"/>
      <c r="UOW486" s="36"/>
      <c r="UOX486" s="36"/>
      <c r="UOY486" s="36"/>
      <c r="UOZ486" s="36"/>
      <c r="UPA486" s="36"/>
      <c r="UPB486" s="36"/>
      <c r="UPC486" s="36"/>
      <c r="UPD486" s="36"/>
      <c r="UPE486" s="36"/>
      <c r="UPF486" s="36"/>
      <c r="UPG486" s="36"/>
      <c r="UPH486" s="36"/>
      <c r="UPI486" s="36"/>
      <c r="UPJ486" s="36"/>
      <c r="UPK486" s="36"/>
      <c r="UPL486" s="36"/>
      <c r="UPM486" s="36"/>
      <c r="UPN486" s="36"/>
      <c r="UPO486" s="36"/>
      <c r="UPP486" s="36"/>
      <c r="UPQ486" s="36"/>
      <c r="UPR486" s="36"/>
      <c r="UPS486" s="36"/>
      <c r="UPT486" s="36"/>
      <c r="UPU486" s="36"/>
      <c r="UPV486" s="36"/>
      <c r="UPW486" s="36"/>
      <c r="UPX486" s="36"/>
      <c r="UPY486" s="36"/>
      <c r="UPZ486" s="36"/>
      <c r="UQA486" s="36"/>
      <c r="UQB486" s="36"/>
      <c r="UQC486" s="36"/>
      <c r="UQD486" s="36"/>
      <c r="UQE486" s="36"/>
      <c r="UQF486" s="36"/>
      <c r="UQG486" s="36"/>
      <c r="UQH486" s="36"/>
      <c r="UQI486" s="36"/>
      <c r="UQJ486" s="36"/>
      <c r="UQK486" s="36"/>
      <c r="UQL486" s="36"/>
      <c r="UQM486" s="36"/>
      <c r="UQN486" s="36"/>
      <c r="UQO486" s="36"/>
      <c r="UQP486" s="36"/>
      <c r="UQQ486" s="36"/>
      <c r="UQR486" s="36"/>
      <c r="UQS486" s="36"/>
      <c r="UQT486" s="36"/>
      <c r="UQU486" s="36"/>
      <c r="UQV486" s="36"/>
      <c r="UQW486" s="36"/>
      <c r="UQX486" s="36"/>
      <c r="UQY486" s="36"/>
      <c r="UQZ486" s="36"/>
      <c r="URA486" s="36"/>
      <c r="URB486" s="36"/>
      <c r="URC486" s="36"/>
      <c r="URD486" s="36"/>
      <c r="URE486" s="36"/>
      <c r="URF486" s="36"/>
      <c r="URG486" s="36"/>
      <c r="URH486" s="36"/>
      <c r="URI486" s="36"/>
      <c r="URJ486" s="36"/>
      <c r="URK486" s="36"/>
      <c r="URL486" s="36"/>
      <c r="URM486" s="36"/>
      <c r="URN486" s="36"/>
      <c r="URO486" s="36"/>
      <c r="URP486" s="36"/>
      <c r="URQ486" s="36"/>
      <c r="URR486" s="36"/>
      <c r="URS486" s="36"/>
      <c r="URT486" s="36"/>
      <c r="URU486" s="36"/>
      <c r="URV486" s="36"/>
      <c r="URW486" s="36"/>
      <c r="URX486" s="36"/>
      <c r="URY486" s="36"/>
      <c r="URZ486" s="36"/>
      <c r="USA486" s="36"/>
      <c r="USB486" s="36"/>
      <c r="USC486" s="36"/>
      <c r="USD486" s="36"/>
      <c r="USE486" s="36"/>
      <c r="USF486" s="36"/>
      <c r="USG486" s="36"/>
      <c r="USH486" s="36"/>
      <c r="USI486" s="36"/>
      <c r="USJ486" s="36"/>
      <c r="USK486" s="36"/>
      <c r="USL486" s="36"/>
      <c r="USM486" s="36"/>
      <c r="USN486" s="36"/>
      <c r="USO486" s="36"/>
      <c r="USP486" s="36"/>
      <c r="USQ486" s="36"/>
      <c r="USR486" s="36"/>
      <c r="USS486" s="36"/>
      <c r="UST486" s="36"/>
      <c r="USU486" s="36"/>
      <c r="USV486" s="36"/>
      <c r="USW486" s="36"/>
      <c r="USX486" s="36"/>
      <c r="USY486" s="36"/>
      <c r="USZ486" s="36"/>
      <c r="UTA486" s="36"/>
      <c r="UTB486" s="36"/>
      <c r="UTC486" s="36"/>
      <c r="UTD486" s="36"/>
      <c r="UTE486" s="36"/>
      <c r="UTF486" s="36"/>
      <c r="UTG486" s="36"/>
      <c r="UTH486" s="36"/>
      <c r="UTI486" s="36"/>
      <c r="UTJ486" s="36"/>
      <c r="UTK486" s="36"/>
      <c r="UTL486" s="36"/>
      <c r="UTM486" s="36"/>
      <c r="UTN486" s="36"/>
      <c r="UTO486" s="36"/>
      <c r="UTP486" s="36"/>
      <c r="UTQ486" s="36"/>
      <c r="UTR486" s="36"/>
      <c r="UTS486" s="36"/>
      <c r="UTT486" s="36"/>
      <c r="UTU486" s="36"/>
      <c r="UTV486" s="36"/>
      <c r="UTW486" s="36"/>
      <c r="UTX486" s="36"/>
      <c r="UTY486" s="36"/>
      <c r="UTZ486" s="36"/>
      <c r="UUA486" s="36"/>
      <c r="UUB486" s="36"/>
      <c r="UUC486" s="36"/>
      <c r="UUD486" s="36"/>
      <c r="UUE486" s="36"/>
      <c r="UUF486" s="36"/>
      <c r="UUG486" s="36"/>
      <c r="UUH486" s="36"/>
      <c r="UUI486" s="36"/>
      <c r="UUJ486" s="36"/>
      <c r="UUK486" s="36"/>
      <c r="UUL486" s="36"/>
      <c r="UUM486" s="36"/>
      <c r="UUN486" s="36"/>
      <c r="UUO486" s="36"/>
      <c r="UUP486" s="36"/>
      <c r="UUQ486" s="36"/>
      <c r="UUR486" s="36"/>
      <c r="UUS486" s="36"/>
      <c r="UUT486" s="36"/>
      <c r="UUU486" s="36"/>
      <c r="UUV486" s="36"/>
      <c r="UUW486" s="36"/>
      <c r="UUX486" s="36"/>
      <c r="UUY486" s="36"/>
      <c r="UUZ486" s="36"/>
      <c r="UVA486" s="36"/>
      <c r="UVB486" s="36"/>
      <c r="UVC486" s="36"/>
      <c r="UVD486" s="36"/>
      <c r="UVE486" s="36"/>
      <c r="UVF486" s="36"/>
      <c r="UVG486" s="36"/>
      <c r="UVH486" s="36"/>
      <c r="UVI486" s="36"/>
      <c r="UVJ486" s="36"/>
      <c r="UVK486" s="36"/>
      <c r="UVL486" s="36"/>
      <c r="UVM486" s="36"/>
      <c r="UVN486" s="36"/>
      <c r="UVO486" s="36"/>
      <c r="UVP486" s="36"/>
      <c r="UVQ486" s="36"/>
      <c r="UVR486" s="36"/>
      <c r="UVS486" s="36"/>
      <c r="UVT486" s="36"/>
      <c r="UVU486" s="36"/>
      <c r="UVV486" s="36"/>
      <c r="UVW486" s="36"/>
      <c r="UVX486" s="36"/>
      <c r="UVY486" s="36"/>
      <c r="UVZ486" s="36"/>
      <c r="UWA486" s="36"/>
      <c r="UWB486" s="36"/>
      <c r="UWC486" s="36"/>
      <c r="UWD486" s="36"/>
      <c r="UWE486" s="36"/>
      <c r="UWF486" s="36"/>
      <c r="UWG486" s="36"/>
      <c r="UWH486" s="36"/>
      <c r="UWI486" s="36"/>
      <c r="UWJ486" s="36"/>
      <c r="UWK486" s="36"/>
      <c r="UWL486" s="36"/>
      <c r="UWM486" s="36"/>
      <c r="UWN486" s="36"/>
      <c r="UWO486" s="36"/>
      <c r="UWP486" s="36"/>
      <c r="UWQ486" s="36"/>
      <c r="UWR486" s="36"/>
      <c r="UWS486" s="36"/>
      <c r="UWT486" s="36"/>
      <c r="UWU486" s="36"/>
      <c r="UWV486" s="36"/>
      <c r="UWW486" s="36"/>
      <c r="UWX486" s="36"/>
      <c r="UWY486" s="36"/>
      <c r="UWZ486" s="36"/>
      <c r="UXA486" s="36"/>
      <c r="UXB486" s="36"/>
      <c r="UXC486" s="36"/>
      <c r="UXD486" s="36"/>
      <c r="UXE486" s="36"/>
      <c r="UXF486" s="36"/>
      <c r="UXG486" s="36"/>
      <c r="UXH486" s="36"/>
      <c r="UXI486" s="36"/>
      <c r="UXJ486" s="36"/>
      <c r="UXK486" s="36"/>
      <c r="UXL486" s="36"/>
      <c r="UXM486" s="36"/>
      <c r="UXN486" s="36"/>
      <c r="UXO486" s="36"/>
      <c r="UXP486" s="36"/>
      <c r="UXQ486" s="36"/>
      <c r="UXR486" s="36"/>
      <c r="UXS486" s="36"/>
      <c r="UXT486" s="36"/>
      <c r="UXU486" s="36"/>
      <c r="UXV486" s="36"/>
      <c r="UXW486" s="36"/>
      <c r="UXX486" s="36"/>
      <c r="UXY486" s="36"/>
      <c r="UXZ486" s="36"/>
      <c r="UYA486" s="36"/>
      <c r="UYB486" s="36"/>
      <c r="UYC486" s="36"/>
      <c r="UYD486" s="36"/>
      <c r="UYE486" s="36"/>
      <c r="UYF486" s="36"/>
      <c r="UYG486" s="36"/>
      <c r="UYH486" s="36"/>
      <c r="UYI486" s="36"/>
      <c r="UYJ486" s="36"/>
      <c r="UYK486" s="36"/>
      <c r="UYL486" s="36"/>
      <c r="UYM486" s="36"/>
      <c r="UYN486" s="36"/>
      <c r="UYO486" s="36"/>
      <c r="UYP486" s="36"/>
      <c r="UYQ486" s="36"/>
      <c r="UYR486" s="36"/>
      <c r="UYS486" s="36"/>
      <c r="UYT486" s="36"/>
      <c r="UYU486" s="36"/>
      <c r="UYV486" s="36"/>
      <c r="UYW486" s="36"/>
      <c r="UYX486" s="36"/>
      <c r="UYY486" s="36"/>
      <c r="UYZ486" s="36"/>
      <c r="UZA486" s="36"/>
      <c r="UZB486" s="36"/>
      <c r="UZC486" s="36"/>
      <c r="UZD486" s="36"/>
      <c r="UZE486" s="36"/>
      <c r="UZF486" s="36"/>
      <c r="UZG486" s="36"/>
      <c r="UZH486" s="36"/>
      <c r="UZI486" s="36"/>
      <c r="UZJ486" s="36"/>
      <c r="UZK486" s="36"/>
      <c r="UZL486" s="36"/>
      <c r="UZM486" s="36"/>
      <c r="UZN486" s="36"/>
      <c r="UZO486" s="36"/>
      <c r="UZP486" s="36"/>
      <c r="UZQ486" s="36"/>
      <c r="UZR486" s="36"/>
      <c r="UZS486" s="36"/>
      <c r="UZT486" s="36"/>
      <c r="UZU486" s="36"/>
      <c r="UZV486" s="36"/>
      <c r="UZW486" s="36"/>
      <c r="UZX486" s="36"/>
      <c r="UZY486" s="36"/>
      <c r="UZZ486" s="36"/>
      <c r="VAA486" s="36"/>
      <c r="VAB486" s="36"/>
      <c r="VAC486" s="36"/>
      <c r="VAD486" s="36"/>
      <c r="VAE486" s="36"/>
      <c r="VAF486" s="36"/>
      <c r="VAG486" s="36"/>
      <c r="VAH486" s="36"/>
      <c r="VAI486" s="36"/>
      <c r="VAJ486" s="36"/>
      <c r="VAK486" s="36"/>
      <c r="VAL486" s="36"/>
      <c r="VAM486" s="36"/>
      <c r="VAN486" s="36"/>
      <c r="VAO486" s="36"/>
      <c r="VAP486" s="36"/>
      <c r="VAQ486" s="36"/>
      <c r="VAR486" s="36"/>
      <c r="VAS486" s="36"/>
      <c r="VAT486" s="36"/>
      <c r="VAU486" s="36"/>
      <c r="VAV486" s="36"/>
      <c r="VAW486" s="36"/>
      <c r="VAX486" s="36"/>
      <c r="VAY486" s="36"/>
      <c r="VAZ486" s="36"/>
      <c r="VBA486" s="36"/>
      <c r="VBB486" s="36"/>
      <c r="VBC486" s="36"/>
      <c r="VBD486" s="36"/>
      <c r="VBE486" s="36"/>
      <c r="VBF486" s="36"/>
      <c r="VBG486" s="36"/>
      <c r="VBH486" s="36"/>
      <c r="VBI486" s="36"/>
      <c r="VBJ486" s="36"/>
      <c r="VBK486" s="36"/>
      <c r="VBL486" s="36"/>
      <c r="VBM486" s="36"/>
      <c r="VBN486" s="36"/>
      <c r="VBO486" s="36"/>
      <c r="VBP486" s="36"/>
      <c r="VBQ486" s="36"/>
      <c r="VBR486" s="36"/>
      <c r="VBS486" s="36"/>
      <c r="VBT486" s="36"/>
      <c r="VBU486" s="36"/>
      <c r="VBV486" s="36"/>
      <c r="VBW486" s="36"/>
      <c r="VBX486" s="36"/>
      <c r="VBY486" s="36"/>
      <c r="VBZ486" s="36"/>
      <c r="VCA486" s="36"/>
      <c r="VCB486" s="36"/>
      <c r="VCC486" s="36"/>
      <c r="VCD486" s="36"/>
      <c r="VCE486" s="36"/>
      <c r="VCF486" s="36"/>
      <c r="VCG486" s="36"/>
      <c r="VCH486" s="36"/>
      <c r="VCI486" s="36"/>
      <c r="VCJ486" s="36"/>
      <c r="VCK486" s="36"/>
      <c r="VCL486" s="36"/>
      <c r="VCM486" s="36"/>
      <c r="VCN486" s="36"/>
      <c r="VCO486" s="36"/>
      <c r="VCP486" s="36"/>
      <c r="VCQ486" s="36"/>
      <c r="VCR486" s="36"/>
      <c r="VCS486" s="36"/>
      <c r="VCT486" s="36"/>
      <c r="VCU486" s="36"/>
      <c r="VCV486" s="36"/>
      <c r="VCW486" s="36"/>
      <c r="VCX486" s="36"/>
      <c r="VCY486" s="36"/>
      <c r="VCZ486" s="36"/>
      <c r="VDA486" s="36"/>
      <c r="VDB486" s="36"/>
      <c r="VDC486" s="36"/>
      <c r="VDD486" s="36"/>
      <c r="VDE486" s="36"/>
      <c r="VDF486" s="36"/>
      <c r="VDG486" s="36"/>
      <c r="VDH486" s="36"/>
      <c r="VDI486" s="36"/>
      <c r="VDJ486" s="36"/>
      <c r="VDK486" s="36"/>
      <c r="VDL486" s="36"/>
      <c r="VDM486" s="36"/>
      <c r="VDN486" s="36"/>
      <c r="VDO486" s="36"/>
      <c r="VDP486" s="36"/>
      <c r="VDQ486" s="36"/>
      <c r="VDR486" s="36"/>
      <c r="VDS486" s="36"/>
      <c r="VDT486" s="36"/>
      <c r="VDU486" s="36"/>
      <c r="VDV486" s="36"/>
      <c r="VDW486" s="36"/>
      <c r="VDX486" s="36"/>
      <c r="VDY486" s="36"/>
      <c r="VDZ486" s="36"/>
      <c r="VEA486" s="36"/>
      <c r="VEB486" s="36"/>
      <c r="VEC486" s="36"/>
      <c r="VED486" s="36"/>
      <c r="VEE486" s="36"/>
      <c r="VEF486" s="36"/>
      <c r="VEG486" s="36"/>
      <c r="VEH486" s="36"/>
      <c r="VEI486" s="36"/>
      <c r="VEJ486" s="36"/>
      <c r="VEK486" s="36"/>
      <c r="VEL486" s="36"/>
      <c r="VEM486" s="36"/>
      <c r="VEN486" s="36"/>
      <c r="VEO486" s="36"/>
      <c r="VEP486" s="36"/>
      <c r="VEQ486" s="36"/>
      <c r="VER486" s="36"/>
      <c r="VES486" s="36"/>
      <c r="VET486" s="36"/>
      <c r="VEU486" s="36"/>
      <c r="VEV486" s="36"/>
      <c r="VEW486" s="36"/>
      <c r="VEX486" s="36"/>
      <c r="VEY486" s="36"/>
      <c r="VEZ486" s="36"/>
      <c r="VFA486" s="36"/>
      <c r="VFB486" s="36"/>
      <c r="VFC486" s="36"/>
      <c r="VFD486" s="36"/>
      <c r="VFE486" s="36"/>
      <c r="VFF486" s="36"/>
      <c r="VFG486" s="36"/>
      <c r="VFH486" s="36"/>
      <c r="VFI486" s="36"/>
      <c r="VFJ486" s="36"/>
      <c r="VFK486" s="36"/>
      <c r="VFL486" s="36"/>
      <c r="VFM486" s="36"/>
      <c r="VFN486" s="36"/>
      <c r="VFO486" s="36"/>
      <c r="VFP486" s="36"/>
      <c r="VFQ486" s="36"/>
      <c r="VFR486" s="36"/>
      <c r="VFS486" s="36"/>
      <c r="VFT486" s="36"/>
      <c r="VFU486" s="36"/>
      <c r="VFV486" s="36"/>
      <c r="VFW486" s="36"/>
      <c r="VFX486" s="36"/>
      <c r="VFY486" s="36"/>
      <c r="VFZ486" s="36"/>
      <c r="VGA486" s="36"/>
      <c r="VGB486" s="36"/>
      <c r="VGC486" s="36"/>
      <c r="VGD486" s="36"/>
      <c r="VGE486" s="36"/>
      <c r="VGF486" s="36"/>
      <c r="VGG486" s="36"/>
      <c r="VGH486" s="36"/>
      <c r="VGI486" s="36"/>
      <c r="VGJ486" s="36"/>
      <c r="VGK486" s="36"/>
      <c r="VGL486" s="36"/>
      <c r="VGM486" s="36"/>
      <c r="VGN486" s="36"/>
      <c r="VGO486" s="36"/>
      <c r="VGP486" s="36"/>
      <c r="VGQ486" s="36"/>
      <c r="VGR486" s="36"/>
      <c r="VGS486" s="36"/>
      <c r="VGT486" s="36"/>
      <c r="VGU486" s="36"/>
      <c r="VGV486" s="36"/>
      <c r="VGW486" s="36"/>
      <c r="VGX486" s="36"/>
      <c r="VGY486" s="36"/>
      <c r="VGZ486" s="36"/>
      <c r="VHA486" s="36"/>
      <c r="VHB486" s="36"/>
      <c r="VHC486" s="36"/>
      <c r="VHD486" s="36"/>
      <c r="VHE486" s="36"/>
      <c r="VHF486" s="36"/>
      <c r="VHG486" s="36"/>
      <c r="VHH486" s="36"/>
      <c r="VHI486" s="36"/>
      <c r="VHJ486" s="36"/>
      <c r="VHK486" s="36"/>
      <c r="VHL486" s="36"/>
      <c r="VHM486" s="36"/>
      <c r="VHN486" s="36"/>
      <c r="VHO486" s="36"/>
      <c r="VHP486" s="36"/>
      <c r="VHQ486" s="36"/>
      <c r="VHR486" s="36"/>
      <c r="VHS486" s="36"/>
      <c r="VHT486" s="36"/>
      <c r="VHU486" s="36"/>
      <c r="VHV486" s="36"/>
      <c r="VHW486" s="36"/>
      <c r="VHX486" s="36"/>
      <c r="VHY486" s="36"/>
      <c r="VHZ486" s="36"/>
      <c r="VIA486" s="36"/>
      <c r="VIB486" s="36"/>
      <c r="VIC486" s="36"/>
      <c r="VID486" s="36"/>
      <c r="VIE486" s="36"/>
      <c r="VIF486" s="36"/>
      <c r="VIG486" s="36"/>
      <c r="VIH486" s="36"/>
      <c r="VII486" s="36"/>
      <c r="VIJ486" s="36"/>
      <c r="VIK486" s="36"/>
      <c r="VIL486" s="36"/>
      <c r="VIM486" s="36"/>
      <c r="VIN486" s="36"/>
      <c r="VIO486" s="36"/>
      <c r="VIP486" s="36"/>
      <c r="VIQ486" s="36"/>
      <c r="VIR486" s="36"/>
      <c r="VIS486" s="36"/>
      <c r="VIT486" s="36"/>
      <c r="VIU486" s="36"/>
      <c r="VIV486" s="36"/>
      <c r="VIW486" s="36"/>
      <c r="VIX486" s="36"/>
      <c r="VIY486" s="36"/>
      <c r="VIZ486" s="36"/>
      <c r="VJA486" s="36"/>
      <c r="VJB486" s="36"/>
      <c r="VJC486" s="36"/>
      <c r="VJD486" s="36"/>
      <c r="VJE486" s="36"/>
      <c r="VJF486" s="36"/>
      <c r="VJG486" s="36"/>
      <c r="VJH486" s="36"/>
      <c r="VJI486" s="36"/>
      <c r="VJJ486" s="36"/>
      <c r="VJK486" s="36"/>
      <c r="VJL486" s="36"/>
      <c r="VJM486" s="36"/>
      <c r="VJN486" s="36"/>
      <c r="VJO486" s="36"/>
      <c r="VJP486" s="36"/>
      <c r="VJQ486" s="36"/>
      <c r="VJR486" s="36"/>
      <c r="VJS486" s="36"/>
      <c r="VJT486" s="36"/>
      <c r="VJU486" s="36"/>
      <c r="VJV486" s="36"/>
      <c r="VJW486" s="36"/>
      <c r="VJX486" s="36"/>
      <c r="VJY486" s="36"/>
      <c r="VJZ486" s="36"/>
      <c r="VKA486" s="36"/>
      <c r="VKB486" s="36"/>
      <c r="VKC486" s="36"/>
      <c r="VKD486" s="36"/>
      <c r="VKE486" s="36"/>
      <c r="VKF486" s="36"/>
      <c r="VKG486" s="36"/>
      <c r="VKH486" s="36"/>
      <c r="VKI486" s="36"/>
      <c r="VKJ486" s="36"/>
      <c r="VKK486" s="36"/>
      <c r="VKL486" s="36"/>
      <c r="VKM486" s="36"/>
      <c r="VKN486" s="36"/>
      <c r="VKO486" s="36"/>
      <c r="VKP486" s="36"/>
      <c r="VKQ486" s="36"/>
      <c r="VKR486" s="36"/>
      <c r="VKS486" s="36"/>
      <c r="VKT486" s="36"/>
      <c r="VKU486" s="36"/>
      <c r="VKV486" s="36"/>
      <c r="VKW486" s="36"/>
      <c r="VKX486" s="36"/>
      <c r="VKY486" s="36"/>
      <c r="VKZ486" s="36"/>
      <c r="VLA486" s="36"/>
      <c r="VLB486" s="36"/>
      <c r="VLC486" s="36"/>
      <c r="VLD486" s="36"/>
      <c r="VLE486" s="36"/>
      <c r="VLF486" s="36"/>
      <c r="VLG486" s="36"/>
      <c r="VLH486" s="36"/>
      <c r="VLI486" s="36"/>
      <c r="VLJ486" s="36"/>
      <c r="VLK486" s="36"/>
      <c r="VLL486" s="36"/>
      <c r="VLM486" s="36"/>
      <c r="VLN486" s="36"/>
      <c r="VLO486" s="36"/>
      <c r="VLP486" s="36"/>
      <c r="VLQ486" s="36"/>
      <c r="VLR486" s="36"/>
      <c r="VLS486" s="36"/>
      <c r="VLT486" s="36"/>
      <c r="VLU486" s="36"/>
      <c r="VLV486" s="36"/>
      <c r="VLW486" s="36"/>
      <c r="VLX486" s="36"/>
      <c r="VLY486" s="36"/>
      <c r="VLZ486" s="36"/>
      <c r="VMA486" s="36"/>
      <c r="VMB486" s="36"/>
      <c r="VMC486" s="36"/>
      <c r="VMD486" s="36"/>
      <c r="VME486" s="36"/>
      <c r="VMF486" s="36"/>
      <c r="VMG486" s="36"/>
      <c r="VMH486" s="36"/>
      <c r="VMI486" s="36"/>
      <c r="VMJ486" s="36"/>
      <c r="VMK486" s="36"/>
      <c r="VML486" s="36"/>
      <c r="VMM486" s="36"/>
      <c r="VMN486" s="36"/>
      <c r="VMO486" s="36"/>
      <c r="VMP486" s="36"/>
      <c r="VMQ486" s="36"/>
      <c r="VMR486" s="36"/>
      <c r="VMS486" s="36"/>
      <c r="VMT486" s="36"/>
      <c r="VMU486" s="36"/>
      <c r="VMV486" s="36"/>
      <c r="VMW486" s="36"/>
      <c r="VMX486" s="36"/>
      <c r="VMY486" s="36"/>
      <c r="VMZ486" s="36"/>
      <c r="VNA486" s="36"/>
      <c r="VNB486" s="36"/>
      <c r="VNC486" s="36"/>
      <c r="VND486" s="36"/>
      <c r="VNE486" s="36"/>
      <c r="VNF486" s="36"/>
      <c r="VNG486" s="36"/>
      <c r="VNH486" s="36"/>
      <c r="VNI486" s="36"/>
      <c r="VNJ486" s="36"/>
      <c r="VNK486" s="36"/>
      <c r="VNL486" s="36"/>
      <c r="VNM486" s="36"/>
      <c r="VNN486" s="36"/>
      <c r="VNO486" s="36"/>
      <c r="VNP486" s="36"/>
      <c r="VNQ486" s="36"/>
      <c r="VNR486" s="36"/>
      <c r="VNS486" s="36"/>
      <c r="VNT486" s="36"/>
      <c r="VNU486" s="36"/>
      <c r="VNV486" s="36"/>
      <c r="VNW486" s="36"/>
      <c r="VNX486" s="36"/>
      <c r="VNY486" s="36"/>
      <c r="VNZ486" s="36"/>
      <c r="VOA486" s="36"/>
      <c r="VOB486" s="36"/>
      <c r="VOC486" s="36"/>
      <c r="VOD486" s="36"/>
      <c r="VOE486" s="36"/>
      <c r="VOF486" s="36"/>
      <c r="VOG486" s="36"/>
      <c r="VOH486" s="36"/>
      <c r="VOI486" s="36"/>
      <c r="VOJ486" s="36"/>
      <c r="VOK486" s="36"/>
      <c r="VOL486" s="36"/>
      <c r="VOM486" s="36"/>
      <c r="VON486" s="36"/>
      <c r="VOO486" s="36"/>
      <c r="VOP486" s="36"/>
      <c r="VOQ486" s="36"/>
      <c r="VOR486" s="36"/>
      <c r="VOS486" s="36"/>
      <c r="VOT486" s="36"/>
      <c r="VOU486" s="36"/>
      <c r="VOV486" s="36"/>
      <c r="VOW486" s="36"/>
      <c r="VOX486" s="36"/>
      <c r="VOY486" s="36"/>
      <c r="VOZ486" s="36"/>
      <c r="VPA486" s="36"/>
      <c r="VPB486" s="36"/>
      <c r="VPC486" s="36"/>
      <c r="VPD486" s="36"/>
      <c r="VPE486" s="36"/>
      <c r="VPF486" s="36"/>
      <c r="VPG486" s="36"/>
      <c r="VPH486" s="36"/>
      <c r="VPI486" s="36"/>
      <c r="VPJ486" s="36"/>
      <c r="VPK486" s="36"/>
      <c r="VPL486" s="36"/>
      <c r="VPM486" s="36"/>
      <c r="VPN486" s="36"/>
      <c r="VPO486" s="36"/>
      <c r="VPP486" s="36"/>
      <c r="VPQ486" s="36"/>
      <c r="VPR486" s="36"/>
      <c r="VPS486" s="36"/>
      <c r="VPT486" s="36"/>
      <c r="VPU486" s="36"/>
      <c r="VPV486" s="36"/>
      <c r="VPW486" s="36"/>
      <c r="VPX486" s="36"/>
      <c r="VPY486" s="36"/>
      <c r="VPZ486" s="36"/>
      <c r="VQA486" s="36"/>
      <c r="VQB486" s="36"/>
      <c r="VQC486" s="36"/>
      <c r="VQD486" s="36"/>
      <c r="VQE486" s="36"/>
      <c r="VQF486" s="36"/>
      <c r="VQG486" s="36"/>
      <c r="VQH486" s="36"/>
      <c r="VQI486" s="36"/>
      <c r="VQJ486" s="36"/>
      <c r="VQK486" s="36"/>
      <c r="VQL486" s="36"/>
      <c r="VQM486" s="36"/>
      <c r="VQN486" s="36"/>
      <c r="VQO486" s="36"/>
      <c r="VQP486" s="36"/>
      <c r="VQQ486" s="36"/>
      <c r="VQR486" s="36"/>
      <c r="VQS486" s="36"/>
      <c r="VQT486" s="36"/>
      <c r="VQU486" s="36"/>
      <c r="VQV486" s="36"/>
      <c r="VQW486" s="36"/>
      <c r="VQX486" s="36"/>
      <c r="VQY486" s="36"/>
      <c r="VQZ486" s="36"/>
      <c r="VRA486" s="36"/>
      <c r="VRB486" s="36"/>
      <c r="VRC486" s="36"/>
      <c r="VRD486" s="36"/>
      <c r="VRE486" s="36"/>
      <c r="VRF486" s="36"/>
      <c r="VRG486" s="36"/>
      <c r="VRH486" s="36"/>
      <c r="VRI486" s="36"/>
      <c r="VRJ486" s="36"/>
      <c r="VRK486" s="36"/>
      <c r="VRL486" s="36"/>
      <c r="VRM486" s="36"/>
      <c r="VRN486" s="36"/>
      <c r="VRO486" s="36"/>
      <c r="VRP486" s="36"/>
      <c r="VRQ486" s="36"/>
      <c r="VRR486" s="36"/>
      <c r="VRS486" s="36"/>
      <c r="VRT486" s="36"/>
      <c r="VRU486" s="36"/>
      <c r="VRV486" s="36"/>
      <c r="VRW486" s="36"/>
      <c r="VRX486" s="36"/>
      <c r="VRY486" s="36"/>
      <c r="VRZ486" s="36"/>
      <c r="VSA486" s="36"/>
      <c r="VSB486" s="36"/>
      <c r="VSC486" s="36"/>
      <c r="VSD486" s="36"/>
      <c r="VSE486" s="36"/>
      <c r="VSF486" s="36"/>
      <c r="VSG486" s="36"/>
      <c r="VSH486" s="36"/>
      <c r="VSI486" s="36"/>
      <c r="VSJ486" s="36"/>
      <c r="VSK486" s="36"/>
      <c r="VSL486" s="36"/>
      <c r="VSM486" s="36"/>
      <c r="VSN486" s="36"/>
      <c r="VSO486" s="36"/>
      <c r="VSP486" s="36"/>
      <c r="VSQ486" s="36"/>
      <c r="VSR486" s="36"/>
      <c r="VSS486" s="36"/>
      <c r="VST486" s="36"/>
      <c r="VSU486" s="36"/>
      <c r="VSV486" s="36"/>
      <c r="VSW486" s="36"/>
      <c r="VSX486" s="36"/>
      <c r="VSY486" s="36"/>
      <c r="VSZ486" s="36"/>
      <c r="VTA486" s="36"/>
      <c r="VTB486" s="36"/>
      <c r="VTC486" s="36"/>
      <c r="VTD486" s="36"/>
      <c r="VTE486" s="36"/>
      <c r="VTF486" s="36"/>
      <c r="VTG486" s="36"/>
      <c r="VTH486" s="36"/>
      <c r="VTI486" s="36"/>
      <c r="VTJ486" s="36"/>
      <c r="VTK486" s="36"/>
      <c r="VTL486" s="36"/>
      <c r="VTM486" s="36"/>
      <c r="VTN486" s="36"/>
      <c r="VTO486" s="36"/>
      <c r="VTP486" s="36"/>
      <c r="VTQ486" s="36"/>
      <c r="VTR486" s="36"/>
      <c r="VTS486" s="36"/>
      <c r="VTT486" s="36"/>
      <c r="VTU486" s="36"/>
      <c r="VTV486" s="36"/>
      <c r="VTW486" s="36"/>
      <c r="VTX486" s="36"/>
      <c r="VTY486" s="36"/>
      <c r="VTZ486" s="36"/>
      <c r="VUA486" s="36"/>
      <c r="VUB486" s="36"/>
      <c r="VUC486" s="36"/>
      <c r="VUD486" s="36"/>
      <c r="VUE486" s="36"/>
      <c r="VUF486" s="36"/>
      <c r="VUG486" s="36"/>
      <c r="VUH486" s="36"/>
      <c r="VUI486" s="36"/>
      <c r="VUJ486" s="36"/>
      <c r="VUK486" s="36"/>
      <c r="VUL486" s="36"/>
      <c r="VUM486" s="36"/>
      <c r="VUN486" s="36"/>
      <c r="VUO486" s="36"/>
      <c r="VUP486" s="36"/>
      <c r="VUQ486" s="36"/>
      <c r="VUR486" s="36"/>
      <c r="VUS486" s="36"/>
      <c r="VUT486" s="36"/>
      <c r="VUU486" s="36"/>
      <c r="VUV486" s="36"/>
      <c r="VUW486" s="36"/>
      <c r="VUX486" s="36"/>
      <c r="VUY486" s="36"/>
      <c r="VUZ486" s="36"/>
      <c r="VVA486" s="36"/>
      <c r="VVB486" s="36"/>
      <c r="VVC486" s="36"/>
      <c r="VVD486" s="36"/>
      <c r="VVE486" s="36"/>
      <c r="VVF486" s="36"/>
      <c r="VVG486" s="36"/>
      <c r="VVH486" s="36"/>
      <c r="VVI486" s="36"/>
      <c r="VVJ486" s="36"/>
      <c r="VVK486" s="36"/>
      <c r="VVL486" s="36"/>
      <c r="VVM486" s="36"/>
      <c r="VVN486" s="36"/>
      <c r="VVO486" s="36"/>
      <c r="VVP486" s="36"/>
      <c r="VVQ486" s="36"/>
      <c r="VVR486" s="36"/>
      <c r="VVS486" s="36"/>
      <c r="VVT486" s="36"/>
      <c r="VVU486" s="36"/>
      <c r="VVV486" s="36"/>
      <c r="VVW486" s="36"/>
      <c r="VVX486" s="36"/>
      <c r="VVY486" s="36"/>
      <c r="VVZ486" s="36"/>
      <c r="VWA486" s="36"/>
      <c r="VWB486" s="36"/>
      <c r="VWC486" s="36"/>
      <c r="VWD486" s="36"/>
      <c r="VWE486" s="36"/>
      <c r="VWF486" s="36"/>
      <c r="VWG486" s="36"/>
      <c r="VWH486" s="36"/>
      <c r="VWI486" s="36"/>
      <c r="VWJ486" s="36"/>
      <c r="VWK486" s="36"/>
      <c r="VWL486" s="36"/>
      <c r="VWM486" s="36"/>
      <c r="VWN486" s="36"/>
      <c r="VWO486" s="36"/>
      <c r="VWP486" s="36"/>
      <c r="VWQ486" s="36"/>
      <c r="VWR486" s="36"/>
      <c r="VWS486" s="36"/>
      <c r="VWT486" s="36"/>
      <c r="VWU486" s="36"/>
      <c r="VWV486" s="36"/>
      <c r="VWW486" s="36"/>
      <c r="VWX486" s="36"/>
      <c r="VWY486" s="36"/>
      <c r="VWZ486" s="36"/>
      <c r="VXA486" s="36"/>
      <c r="VXB486" s="36"/>
      <c r="VXC486" s="36"/>
      <c r="VXD486" s="36"/>
      <c r="VXE486" s="36"/>
      <c r="VXF486" s="36"/>
      <c r="VXG486" s="36"/>
      <c r="VXH486" s="36"/>
      <c r="VXI486" s="36"/>
      <c r="VXJ486" s="36"/>
      <c r="VXK486" s="36"/>
      <c r="VXL486" s="36"/>
      <c r="VXM486" s="36"/>
      <c r="VXN486" s="36"/>
      <c r="VXO486" s="36"/>
      <c r="VXP486" s="36"/>
      <c r="VXQ486" s="36"/>
      <c r="VXR486" s="36"/>
      <c r="VXS486" s="36"/>
      <c r="VXT486" s="36"/>
      <c r="VXU486" s="36"/>
      <c r="VXV486" s="36"/>
      <c r="VXW486" s="36"/>
      <c r="VXX486" s="36"/>
      <c r="VXY486" s="36"/>
      <c r="VXZ486" s="36"/>
      <c r="VYA486" s="36"/>
      <c r="VYB486" s="36"/>
      <c r="VYC486" s="36"/>
      <c r="VYD486" s="36"/>
      <c r="VYE486" s="36"/>
      <c r="VYF486" s="36"/>
      <c r="VYG486" s="36"/>
      <c r="VYH486" s="36"/>
      <c r="VYI486" s="36"/>
      <c r="VYJ486" s="36"/>
      <c r="VYK486" s="36"/>
      <c r="VYL486" s="36"/>
      <c r="VYM486" s="36"/>
      <c r="VYN486" s="36"/>
      <c r="VYO486" s="36"/>
      <c r="VYP486" s="36"/>
      <c r="VYQ486" s="36"/>
      <c r="VYR486" s="36"/>
      <c r="VYS486" s="36"/>
      <c r="VYT486" s="36"/>
      <c r="VYU486" s="36"/>
      <c r="VYV486" s="36"/>
      <c r="VYW486" s="36"/>
      <c r="VYX486" s="36"/>
      <c r="VYY486" s="36"/>
      <c r="VYZ486" s="36"/>
      <c r="VZA486" s="36"/>
      <c r="VZB486" s="36"/>
      <c r="VZC486" s="36"/>
      <c r="VZD486" s="36"/>
      <c r="VZE486" s="36"/>
      <c r="VZF486" s="36"/>
      <c r="VZG486" s="36"/>
      <c r="VZH486" s="36"/>
      <c r="VZI486" s="36"/>
      <c r="VZJ486" s="36"/>
      <c r="VZK486" s="36"/>
      <c r="VZL486" s="36"/>
      <c r="VZM486" s="36"/>
      <c r="VZN486" s="36"/>
      <c r="VZO486" s="36"/>
      <c r="VZP486" s="36"/>
      <c r="VZQ486" s="36"/>
      <c r="VZR486" s="36"/>
      <c r="VZS486" s="36"/>
      <c r="VZT486" s="36"/>
      <c r="VZU486" s="36"/>
      <c r="VZV486" s="36"/>
      <c r="VZW486" s="36"/>
      <c r="VZX486" s="36"/>
      <c r="VZY486" s="36"/>
      <c r="VZZ486" s="36"/>
      <c r="WAA486" s="36"/>
      <c r="WAB486" s="36"/>
      <c r="WAC486" s="36"/>
      <c r="WAD486" s="36"/>
      <c r="WAE486" s="36"/>
      <c r="WAF486" s="36"/>
      <c r="WAG486" s="36"/>
      <c r="WAH486" s="36"/>
      <c r="WAI486" s="36"/>
      <c r="WAJ486" s="36"/>
      <c r="WAK486" s="36"/>
      <c r="WAL486" s="36"/>
      <c r="WAM486" s="36"/>
      <c r="WAN486" s="36"/>
      <c r="WAO486" s="36"/>
      <c r="WAP486" s="36"/>
      <c r="WAQ486" s="36"/>
      <c r="WAR486" s="36"/>
      <c r="WAS486" s="36"/>
      <c r="WAT486" s="36"/>
      <c r="WAU486" s="36"/>
      <c r="WAV486" s="36"/>
      <c r="WAW486" s="36"/>
      <c r="WAX486" s="36"/>
      <c r="WAY486" s="36"/>
      <c r="WAZ486" s="36"/>
      <c r="WBA486" s="36"/>
      <c r="WBB486" s="36"/>
      <c r="WBC486" s="36"/>
      <c r="WBD486" s="36"/>
      <c r="WBE486" s="36"/>
      <c r="WBF486" s="36"/>
      <c r="WBG486" s="36"/>
      <c r="WBH486" s="36"/>
      <c r="WBI486" s="36"/>
      <c r="WBJ486" s="36"/>
      <c r="WBK486" s="36"/>
      <c r="WBL486" s="36"/>
      <c r="WBM486" s="36"/>
      <c r="WBN486" s="36"/>
      <c r="WBO486" s="36"/>
      <c r="WBP486" s="36"/>
      <c r="WBQ486" s="36"/>
      <c r="WBR486" s="36"/>
      <c r="WBS486" s="36"/>
      <c r="WBT486" s="36"/>
      <c r="WBU486" s="36"/>
      <c r="WBV486" s="36"/>
      <c r="WBW486" s="36"/>
      <c r="WBX486" s="36"/>
      <c r="WBY486" s="36"/>
      <c r="WBZ486" s="36"/>
      <c r="WCA486" s="36"/>
      <c r="WCB486" s="36"/>
      <c r="WCC486" s="36"/>
      <c r="WCD486" s="36"/>
      <c r="WCE486" s="36"/>
      <c r="WCF486" s="36"/>
      <c r="WCG486" s="36"/>
      <c r="WCH486" s="36"/>
      <c r="WCI486" s="36"/>
      <c r="WCJ486" s="36"/>
      <c r="WCK486" s="36"/>
      <c r="WCL486" s="36"/>
      <c r="WCM486" s="36"/>
      <c r="WCN486" s="36"/>
      <c r="WCO486" s="36"/>
      <c r="WCP486" s="36"/>
      <c r="WCQ486" s="36"/>
      <c r="WCR486" s="36"/>
      <c r="WCS486" s="36"/>
      <c r="WCT486" s="36"/>
      <c r="WCU486" s="36"/>
      <c r="WCV486" s="36"/>
      <c r="WCW486" s="36"/>
      <c r="WCX486" s="36"/>
      <c r="WCY486" s="36"/>
      <c r="WCZ486" s="36"/>
      <c r="WDA486" s="36"/>
      <c r="WDB486" s="36"/>
      <c r="WDC486" s="36"/>
      <c r="WDD486" s="36"/>
      <c r="WDE486" s="36"/>
      <c r="WDF486" s="36"/>
      <c r="WDG486" s="36"/>
      <c r="WDH486" s="36"/>
      <c r="WDI486" s="36"/>
      <c r="WDJ486" s="36"/>
      <c r="WDK486" s="36"/>
      <c r="WDL486" s="36"/>
      <c r="WDM486" s="36"/>
      <c r="WDN486" s="36"/>
      <c r="WDO486" s="36"/>
      <c r="WDP486" s="36"/>
      <c r="WDQ486" s="36"/>
      <c r="WDR486" s="36"/>
      <c r="WDS486" s="36"/>
      <c r="WDT486" s="36"/>
      <c r="WDU486" s="36"/>
      <c r="WDV486" s="36"/>
      <c r="WDW486" s="36"/>
      <c r="WDX486" s="36"/>
      <c r="WDY486" s="36"/>
      <c r="WDZ486" s="36"/>
      <c r="WEA486" s="36"/>
      <c r="WEB486" s="36"/>
      <c r="WEC486" s="36"/>
      <c r="WED486" s="36"/>
      <c r="WEE486" s="36"/>
      <c r="WEF486" s="36"/>
      <c r="WEG486" s="36"/>
      <c r="WEH486" s="36"/>
      <c r="WEI486" s="36"/>
      <c r="WEJ486" s="36"/>
      <c r="WEK486" s="36"/>
      <c r="WEL486" s="36"/>
      <c r="WEM486" s="36"/>
      <c r="WEN486" s="36"/>
      <c r="WEO486" s="36"/>
      <c r="WEP486" s="36"/>
      <c r="WEQ486" s="36"/>
      <c r="WER486" s="36"/>
      <c r="WES486" s="36"/>
      <c r="WET486" s="36"/>
      <c r="WEU486" s="36"/>
      <c r="WEV486" s="36"/>
      <c r="WEW486" s="36"/>
      <c r="WEX486" s="36"/>
      <c r="WEY486" s="36"/>
      <c r="WEZ486" s="36"/>
      <c r="WFA486" s="36"/>
      <c r="WFB486" s="36"/>
      <c r="WFC486" s="36"/>
      <c r="WFD486" s="36"/>
      <c r="WFE486" s="36"/>
      <c r="WFF486" s="36"/>
      <c r="WFG486" s="36"/>
      <c r="WFH486" s="36"/>
      <c r="WFI486" s="36"/>
      <c r="WFJ486" s="36"/>
      <c r="WFK486" s="36"/>
      <c r="WFL486" s="36"/>
      <c r="WFM486" s="36"/>
      <c r="WFN486" s="36"/>
      <c r="WFO486" s="36"/>
      <c r="WFP486" s="36"/>
      <c r="WFQ486" s="36"/>
      <c r="WFR486" s="36"/>
      <c r="WFS486" s="36"/>
      <c r="WFT486" s="36"/>
      <c r="WFU486" s="36"/>
      <c r="WFV486" s="36"/>
      <c r="WFW486" s="36"/>
      <c r="WFX486" s="36"/>
      <c r="WFY486" s="36"/>
      <c r="WFZ486" s="36"/>
      <c r="WGA486" s="36"/>
      <c r="WGB486" s="36"/>
      <c r="WGC486" s="36"/>
      <c r="WGD486" s="36"/>
      <c r="WGE486" s="36"/>
      <c r="WGF486" s="36"/>
      <c r="WGG486" s="36"/>
      <c r="WGH486" s="36"/>
      <c r="WGI486" s="36"/>
      <c r="WGJ486" s="36"/>
      <c r="WGK486" s="36"/>
      <c r="WGL486" s="36"/>
      <c r="WGM486" s="36"/>
      <c r="WGN486" s="36"/>
      <c r="WGO486" s="36"/>
      <c r="WGP486" s="36"/>
      <c r="WGQ486" s="36"/>
      <c r="WGR486" s="36"/>
      <c r="WGS486" s="36"/>
      <c r="WGT486" s="36"/>
      <c r="WGU486" s="36"/>
      <c r="WGV486" s="36"/>
      <c r="WGW486" s="36"/>
      <c r="WGX486" s="36"/>
      <c r="WGY486" s="36"/>
      <c r="WGZ486" s="36"/>
      <c r="WHA486" s="36"/>
      <c r="WHB486" s="36"/>
      <c r="WHC486" s="36"/>
      <c r="WHD486" s="36"/>
      <c r="WHE486" s="36"/>
      <c r="WHF486" s="36"/>
      <c r="WHG486" s="36"/>
      <c r="WHH486" s="36"/>
      <c r="WHI486" s="36"/>
      <c r="WHJ486" s="36"/>
      <c r="WHK486" s="36"/>
      <c r="WHL486" s="36"/>
      <c r="WHM486" s="36"/>
      <c r="WHN486" s="36"/>
      <c r="WHO486" s="36"/>
      <c r="WHP486" s="36"/>
      <c r="WHQ486" s="36"/>
      <c r="WHR486" s="36"/>
      <c r="WHS486" s="36"/>
      <c r="WHT486" s="36"/>
      <c r="WHU486" s="36"/>
      <c r="WHV486" s="36"/>
      <c r="WHW486" s="36"/>
      <c r="WHX486" s="36"/>
      <c r="WHY486" s="36"/>
      <c r="WHZ486" s="36"/>
      <c r="WIA486" s="36"/>
      <c r="WIB486" s="36"/>
      <c r="WIC486" s="36"/>
      <c r="WID486" s="36"/>
      <c r="WIE486" s="36"/>
      <c r="WIF486" s="36"/>
      <c r="WIG486" s="36"/>
      <c r="WIH486" s="36"/>
      <c r="WII486" s="36"/>
      <c r="WIJ486" s="36"/>
      <c r="WIK486" s="36"/>
      <c r="WIL486" s="36"/>
      <c r="WIM486" s="36"/>
      <c r="WIN486" s="36"/>
      <c r="WIO486" s="36"/>
      <c r="WIP486" s="36"/>
      <c r="WIQ486" s="36"/>
      <c r="WIR486" s="36"/>
      <c r="WIS486" s="36"/>
      <c r="WIT486" s="36"/>
      <c r="WIU486" s="36"/>
      <c r="WIV486" s="36"/>
      <c r="WIW486" s="36"/>
      <c r="WIX486" s="36"/>
      <c r="WIY486" s="36"/>
      <c r="WIZ486" s="36"/>
      <c r="WJA486" s="36"/>
      <c r="WJB486" s="36"/>
      <c r="WJC486" s="36"/>
      <c r="WJD486" s="36"/>
      <c r="WJE486" s="36"/>
      <c r="WJF486" s="36"/>
      <c r="WJG486" s="36"/>
      <c r="WJH486" s="36"/>
      <c r="WJI486" s="36"/>
      <c r="WJJ486" s="36"/>
      <c r="WJK486" s="36"/>
      <c r="WJL486" s="36"/>
      <c r="WJM486" s="36"/>
      <c r="WJN486" s="36"/>
      <c r="WJO486" s="36"/>
      <c r="WJP486" s="36"/>
      <c r="WJQ486" s="36"/>
      <c r="WJR486" s="36"/>
      <c r="WJS486" s="36"/>
      <c r="WJT486" s="36"/>
      <c r="WJU486" s="36"/>
      <c r="WJV486" s="36"/>
      <c r="WJW486" s="36"/>
      <c r="WJX486" s="36"/>
      <c r="WJY486" s="36"/>
      <c r="WJZ486" s="36"/>
      <c r="WKA486" s="36"/>
      <c r="WKB486" s="36"/>
      <c r="WKC486" s="36"/>
      <c r="WKD486" s="36"/>
      <c r="WKE486" s="36"/>
      <c r="WKF486" s="36"/>
      <c r="WKG486" s="36"/>
      <c r="WKH486" s="36"/>
      <c r="WKI486" s="36"/>
      <c r="WKJ486" s="36"/>
      <c r="WKK486" s="36"/>
      <c r="WKL486" s="36"/>
      <c r="WKM486" s="36"/>
      <c r="WKN486" s="36"/>
      <c r="WKO486" s="36"/>
      <c r="WKP486" s="36"/>
      <c r="WKQ486" s="36"/>
      <c r="WKR486" s="36"/>
      <c r="WKS486" s="36"/>
      <c r="WKT486" s="36"/>
      <c r="WKU486" s="36"/>
      <c r="WKV486" s="36"/>
      <c r="WKW486" s="36"/>
      <c r="WKX486" s="36"/>
      <c r="WKY486" s="36"/>
      <c r="WKZ486" s="36"/>
      <c r="WLA486" s="36"/>
      <c r="WLB486" s="36"/>
      <c r="WLC486" s="36"/>
      <c r="WLD486" s="36"/>
      <c r="WLE486" s="36"/>
      <c r="WLF486" s="36"/>
      <c r="WLG486" s="36"/>
      <c r="WLH486" s="36"/>
      <c r="WLI486" s="36"/>
      <c r="WLJ486" s="36"/>
      <c r="WLK486" s="36"/>
      <c r="WLL486" s="36"/>
      <c r="WLM486" s="36"/>
      <c r="WLN486" s="36"/>
      <c r="WLO486" s="36"/>
      <c r="WLP486" s="36"/>
      <c r="WLQ486" s="36"/>
      <c r="WLR486" s="36"/>
      <c r="WLS486" s="36"/>
      <c r="WLT486" s="36"/>
      <c r="WLU486" s="36"/>
      <c r="WLV486" s="36"/>
      <c r="WLW486" s="36"/>
      <c r="WLX486" s="36"/>
      <c r="WLY486" s="36"/>
      <c r="WLZ486" s="36"/>
      <c r="WMA486" s="36"/>
      <c r="WMB486" s="36"/>
      <c r="WMC486" s="36"/>
      <c r="WMD486" s="36"/>
      <c r="WME486" s="36"/>
      <c r="WMF486" s="36"/>
      <c r="WMG486" s="36"/>
      <c r="WMH486" s="36"/>
      <c r="WMI486" s="36"/>
      <c r="WMJ486" s="36"/>
      <c r="WMK486" s="36"/>
      <c r="WML486" s="36"/>
      <c r="WMM486" s="36"/>
      <c r="WMN486" s="36"/>
      <c r="WMO486" s="36"/>
      <c r="WMP486" s="36"/>
      <c r="WMQ486" s="36"/>
      <c r="WMR486" s="36"/>
      <c r="WMS486" s="36"/>
      <c r="WMT486" s="36"/>
      <c r="WMU486" s="36"/>
      <c r="WMV486" s="36"/>
      <c r="WMW486" s="36"/>
      <c r="WMX486" s="36"/>
      <c r="WMY486" s="36"/>
      <c r="WMZ486" s="36"/>
      <c r="WNA486" s="36"/>
      <c r="WNB486" s="36"/>
      <c r="WNC486" s="36"/>
      <c r="WND486" s="36"/>
      <c r="WNE486" s="36"/>
      <c r="WNF486" s="36"/>
      <c r="WNG486" s="36"/>
      <c r="WNH486" s="36"/>
      <c r="WNI486" s="36"/>
      <c r="WNJ486" s="36"/>
      <c r="WNK486" s="36"/>
      <c r="WNL486" s="36"/>
      <c r="WNM486" s="36"/>
      <c r="WNN486" s="36"/>
      <c r="WNO486" s="36"/>
      <c r="WNP486" s="36"/>
      <c r="WNQ486" s="36"/>
      <c r="WNR486" s="36"/>
      <c r="WNS486" s="36"/>
      <c r="WNT486" s="36"/>
      <c r="WNU486" s="36"/>
      <c r="WNV486" s="36"/>
      <c r="WNW486" s="36"/>
      <c r="WNX486" s="36"/>
      <c r="WNY486" s="36"/>
      <c r="WNZ486" s="36"/>
      <c r="WOA486" s="36"/>
      <c r="WOB486" s="36"/>
      <c r="WOC486" s="36"/>
      <c r="WOD486" s="36"/>
      <c r="WOE486" s="36"/>
      <c r="WOF486" s="36"/>
      <c r="WOG486" s="36"/>
      <c r="WOH486" s="36"/>
      <c r="WOI486" s="36"/>
      <c r="WOJ486" s="36"/>
      <c r="WOK486" s="36"/>
      <c r="WOL486" s="36"/>
      <c r="WOM486" s="36"/>
      <c r="WON486" s="36"/>
      <c r="WOO486" s="36"/>
      <c r="WOP486" s="36"/>
      <c r="WOQ486" s="36"/>
      <c r="WOR486" s="36"/>
      <c r="WOS486" s="36"/>
      <c r="WOT486" s="36"/>
      <c r="WOU486" s="36"/>
      <c r="WOV486" s="36"/>
      <c r="WOW486" s="36"/>
      <c r="WOX486" s="36"/>
      <c r="WOY486" s="36"/>
      <c r="WOZ486" s="36"/>
      <c r="WPA486" s="36"/>
      <c r="WPB486" s="36"/>
      <c r="WPC486" s="36"/>
      <c r="WPD486" s="36"/>
      <c r="WPE486" s="36"/>
      <c r="WPF486" s="36"/>
      <c r="WPG486" s="36"/>
      <c r="WPH486" s="36"/>
      <c r="WPI486" s="36"/>
      <c r="WPJ486" s="36"/>
      <c r="WPK486" s="36"/>
      <c r="WPL486" s="36"/>
      <c r="WPM486" s="36"/>
      <c r="WPN486" s="36"/>
      <c r="WPO486" s="36"/>
      <c r="WPP486" s="36"/>
      <c r="WPQ486" s="36"/>
      <c r="WPR486" s="36"/>
      <c r="WPS486" s="36"/>
      <c r="WPT486" s="36"/>
      <c r="WPU486" s="36"/>
      <c r="WPV486" s="36"/>
      <c r="WPW486" s="36"/>
      <c r="WPX486" s="36"/>
      <c r="WPY486" s="36"/>
      <c r="WPZ486" s="36"/>
      <c r="WQA486" s="36"/>
      <c r="WQB486" s="36"/>
      <c r="WQC486" s="36"/>
      <c r="WQD486" s="36"/>
      <c r="WQE486" s="36"/>
      <c r="WQF486" s="36"/>
      <c r="WQG486" s="36"/>
      <c r="WQH486" s="36"/>
      <c r="WQI486" s="36"/>
      <c r="WQJ486" s="36"/>
      <c r="WQK486" s="36"/>
      <c r="WQL486" s="36"/>
      <c r="WQM486" s="36"/>
      <c r="WQN486" s="36"/>
      <c r="WQO486" s="36"/>
      <c r="WQP486" s="36"/>
      <c r="WQQ486" s="36"/>
      <c r="WQR486" s="36"/>
      <c r="WQS486" s="36"/>
      <c r="WQT486" s="36"/>
      <c r="WQU486" s="36"/>
      <c r="WQV486" s="36"/>
      <c r="WQW486" s="36"/>
      <c r="WQX486" s="36"/>
      <c r="WQY486" s="36"/>
      <c r="WQZ486" s="36"/>
      <c r="WRA486" s="36"/>
      <c r="WRB486" s="36"/>
      <c r="WRC486" s="36"/>
      <c r="WRD486" s="36"/>
      <c r="WRE486" s="36"/>
      <c r="WRF486" s="36"/>
      <c r="WRG486" s="36"/>
      <c r="WRH486" s="36"/>
      <c r="WRI486" s="36"/>
      <c r="WRJ486" s="36"/>
      <c r="WRK486" s="36"/>
      <c r="WRL486" s="36"/>
      <c r="WRM486" s="36"/>
      <c r="WRN486" s="36"/>
      <c r="WRO486" s="36"/>
      <c r="WRP486" s="36"/>
      <c r="WRQ486" s="36"/>
      <c r="WRR486" s="36"/>
      <c r="WRS486" s="36"/>
      <c r="WRT486" s="36"/>
      <c r="WRU486" s="36"/>
      <c r="WRV486" s="36"/>
      <c r="WRW486" s="36"/>
      <c r="WRX486" s="36"/>
      <c r="WRY486" s="36"/>
      <c r="WRZ486" s="36"/>
      <c r="WSA486" s="36"/>
      <c r="WSB486" s="36"/>
      <c r="WSC486" s="36"/>
      <c r="WSD486" s="36"/>
      <c r="WSE486" s="36"/>
      <c r="WSF486" s="36"/>
      <c r="WSG486" s="36"/>
      <c r="WSH486" s="36"/>
      <c r="WSI486" s="36"/>
      <c r="WSJ486" s="36"/>
      <c r="WSK486" s="36"/>
      <c r="WSL486" s="36"/>
      <c r="WSM486" s="36"/>
      <c r="WSN486" s="36"/>
      <c r="WSO486" s="36"/>
      <c r="WSP486" s="36"/>
      <c r="WSQ486" s="36"/>
      <c r="WSR486" s="36"/>
      <c r="WSS486" s="36"/>
      <c r="WST486" s="36"/>
      <c r="WSU486" s="36"/>
      <c r="WSV486" s="36"/>
      <c r="WSW486" s="36"/>
      <c r="WSX486" s="36"/>
      <c r="WSY486" s="36"/>
      <c r="WSZ486" s="36"/>
      <c r="WTA486" s="36"/>
      <c r="WTB486" s="36"/>
      <c r="WTC486" s="36"/>
      <c r="WTD486" s="36"/>
      <c r="WTE486" s="36"/>
      <c r="WTF486" s="36"/>
      <c r="WTG486" s="36"/>
      <c r="WTH486" s="36"/>
      <c r="WTI486" s="36"/>
      <c r="WTJ486" s="36"/>
      <c r="WTK486" s="36"/>
      <c r="WTL486" s="36"/>
      <c r="WTM486" s="36"/>
      <c r="WTN486" s="36"/>
      <c r="WTO486" s="36"/>
      <c r="WTP486" s="36"/>
      <c r="WTQ486" s="36"/>
      <c r="WTR486" s="36"/>
      <c r="WTS486" s="36"/>
      <c r="WTT486" s="36"/>
      <c r="WTU486" s="36"/>
      <c r="WTV486" s="36"/>
      <c r="WTW486" s="36"/>
      <c r="WTX486" s="36"/>
      <c r="WTY486" s="36"/>
      <c r="WTZ486" s="36"/>
      <c r="WUA486" s="36"/>
      <c r="WUB486" s="36"/>
      <c r="WUC486" s="36"/>
      <c r="WUD486" s="36"/>
      <c r="WUE486" s="36"/>
      <c r="WUF486" s="36"/>
      <c r="WUG486" s="36"/>
      <c r="WUH486" s="36"/>
      <c r="WUI486" s="36"/>
      <c r="WUJ486" s="36"/>
      <c r="WUK486" s="36"/>
      <c r="WUL486" s="36"/>
      <c r="WUM486" s="36"/>
      <c r="WUN486" s="36"/>
      <c r="WUO486" s="36"/>
      <c r="WUP486" s="36"/>
      <c r="WUQ486" s="36"/>
      <c r="WUR486" s="36"/>
      <c r="WUS486" s="36"/>
      <c r="WUT486" s="36"/>
      <c r="WUU486" s="36"/>
      <c r="WUV486" s="36"/>
      <c r="WUW486" s="36"/>
      <c r="WUX486" s="36"/>
      <c r="WUY486" s="36"/>
      <c r="WUZ486" s="36"/>
      <c r="WVA486" s="36"/>
      <c r="WVB486" s="36"/>
      <c r="WVC486" s="36"/>
      <c r="WVD486" s="36"/>
      <c r="WVE486" s="36"/>
      <c r="WVF486" s="36"/>
      <c r="WVG486" s="36"/>
      <c r="WVH486" s="36"/>
      <c r="WVI486" s="36"/>
      <c r="WVJ486" s="36"/>
      <c r="WVK486" s="36"/>
      <c r="WVL486" s="36"/>
      <c r="WVM486" s="36"/>
      <c r="WVN486" s="36"/>
      <c r="WVO486" s="36"/>
      <c r="WVP486" s="36"/>
      <c r="WVQ486" s="36"/>
      <c r="WVR486" s="36"/>
      <c r="WVS486" s="36"/>
      <c r="WVT486" s="36"/>
      <c r="WVU486" s="36"/>
      <c r="WVV486" s="36"/>
      <c r="WVW486" s="36"/>
      <c r="WVX486" s="36"/>
      <c r="WVY486" s="36"/>
      <c r="WVZ486" s="36"/>
      <c r="WWA486" s="36"/>
      <c r="WWB486" s="36"/>
      <c r="WWC486" s="36"/>
      <c r="WWD486" s="36"/>
      <c r="WWE486" s="36"/>
      <c r="WWF486" s="36"/>
      <c r="WWG486" s="36"/>
      <c r="WWH486" s="36"/>
      <c r="WWI486" s="36"/>
      <c r="WWJ486" s="36"/>
      <c r="WWK486" s="36"/>
      <c r="WWL486" s="36"/>
      <c r="WWM486" s="36"/>
      <c r="WWN486" s="36"/>
      <c r="WWO486" s="36"/>
      <c r="WWP486" s="36"/>
      <c r="WWQ486" s="36"/>
      <c r="WWR486" s="36"/>
      <c r="WWS486" s="36"/>
      <c r="WWT486" s="36"/>
      <c r="WWU486" s="36"/>
      <c r="WWV486" s="36"/>
      <c r="WWW486" s="36"/>
      <c r="WWX486" s="36"/>
      <c r="WWY486" s="36"/>
      <c r="WWZ486" s="36"/>
      <c r="WXA486" s="36"/>
      <c r="WXB486" s="36"/>
      <c r="WXC486" s="36"/>
      <c r="WXD486" s="36"/>
      <c r="WXE486" s="36"/>
      <c r="WXF486" s="36"/>
      <c r="WXG486" s="36"/>
      <c r="WXH486" s="36"/>
      <c r="WXI486" s="36"/>
      <c r="WXJ486" s="36"/>
      <c r="WXK486" s="36"/>
      <c r="WXL486" s="36"/>
      <c r="WXM486" s="36"/>
      <c r="WXN486" s="36"/>
      <c r="WXO486" s="36"/>
      <c r="WXP486" s="36"/>
      <c r="WXQ486" s="36"/>
      <c r="WXR486" s="36"/>
      <c r="WXS486" s="36"/>
      <c r="WXT486" s="36"/>
      <c r="WXU486" s="36"/>
      <c r="WXV486" s="36"/>
      <c r="WXW486" s="36"/>
      <c r="WXX486" s="36"/>
      <c r="WXY486" s="36"/>
      <c r="WXZ486" s="36"/>
      <c r="WYA486" s="36"/>
      <c r="WYB486" s="36"/>
      <c r="WYC486" s="36"/>
      <c r="WYD486" s="36"/>
      <c r="WYE486" s="36"/>
      <c r="WYF486" s="36"/>
      <c r="WYG486" s="36"/>
      <c r="WYH486" s="36"/>
      <c r="WYI486" s="36"/>
      <c r="WYJ486" s="36"/>
      <c r="WYK486" s="36"/>
      <c r="WYL486" s="36"/>
      <c r="WYM486" s="36"/>
      <c r="WYN486" s="36"/>
      <c r="WYO486" s="36"/>
      <c r="WYP486" s="36"/>
      <c r="WYQ486" s="36"/>
      <c r="WYR486" s="36"/>
      <c r="WYS486" s="36"/>
      <c r="WYT486" s="36"/>
      <c r="WYU486" s="36"/>
      <c r="WYV486" s="36"/>
      <c r="WYW486" s="36"/>
      <c r="WYX486" s="36"/>
      <c r="WYY486" s="36"/>
      <c r="WYZ486" s="36"/>
      <c r="WZA486" s="36"/>
      <c r="WZB486" s="36"/>
      <c r="WZC486" s="36"/>
      <c r="WZD486" s="36"/>
      <c r="WZE486" s="36"/>
      <c r="WZF486" s="36"/>
      <c r="WZG486" s="36"/>
      <c r="WZH486" s="36"/>
      <c r="WZI486" s="36"/>
      <c r="WZJ486" s="36"/>
      <c r="WZK486" s="36"/>
      <c r="WZL486" s="36"/>
      <c r="WZM486" s="36"/>
      <c r="WZN486" s="36"/>
      <c r="WZO486" s="36"/>
      <c r="WZP486" s="36"/>
      <c r="WZQ486" s="36"/>
      <c r="WZR486" s="36"/>
      <c r="WZS486" s="36"/>
      <c r="WZT486" s="36"/>
      <c r="WZU486" s="36"/>
      <c r="WZV486" s="36"/>
      <c r="WZW486" s="36"/>
      <c r="WZX486" s="36"/>
      <c r="WZY486" s="36"/>
      <c r="WZZ486" s="36"/>
      <c r="XAA486" s="36"/>
      <c r="XAB486" s="36"/>
      <c r="XAC486" s="36"/>
      <c r="XAD486" s="36"/>
      <c r="XAE486" s="36"/>
      <c r="XAF486" s="36"/>
      <c r="XAG486" s="36"/>
      <c r="XAH486" s="36"/>
      <c r="XAI486" s="36"/>
      <c r="XAJ486" s="36"/>
      <c r="XAK486" s="36"/>
      <c r="XAL486" s="36"/>
      <c r="XAM486" s="36"/>
      <c r="XAN486" s="36"/>
      <c r="XAO486" s="36"/>
      <c r="XAP486" s="36"/>
      <c r="XAQ486" s="36"/>
      <c r="XAR486" s="36"/>
      <c r="XAS486" s="36"/>
      <c r="XAT486" s="36"/>
      <c r="XAU486" s="36"/>
      <c r="XAV486" s="36"/>
      <c r="XAW486" s="36"/>
      <c r="XAX486" s="36"/>
      <c r="XAY486" s="36"/>
      <c r="XAZ486" s="36"/>
      <c r="XBA486" s="36"/>
      <c r="XBB486" s="36"/>
      <c r="XBC486" s="36"/>
      <c r="XBD486" s="36"/>
      <c r="XBE486" s="36"/>
      <c r="XBF486" s="36"/>
      <c r="XBG486" s="36"/>
      <c r="XBH486" s="36"/>
      <c r="XBI486" s="36"/>
      <c r="XBJ486" s="36"/>
      <c r="XBK486" s="36"/>
      <c r="XBL486" s="36"/>
      <c r="XBM486" s="36"/>
      <c r="XBN486" s="36"/>
      <c r="XBO486" s="36"/>
      <c r="XBP486" s="36"/>
      <c r="XBQ486" s="36"/>
      <c r="XBR486" s="36"/>
      <c r="XBS486" s="36"/>
      <c r="XBT486" s="36"/>
      <c r="XBU486" s="36"/>
      <c r="XBV486" s="36"/>
      <c r="XBW486" s="36"/>
      <c r="XBX486" s="36"/>
      <c r="XBY486" s="36"/>
      <c r="XBZ486" s="36"/>
      <c r="XCA486" s="36"/>
      <c r="XCB486" s="36"/>
      <c r="XCC486" s="36"/>
      <c r="XCD486" s="36"/>
      <c r="XCE486" s="36"/>
      <c r="XCF486" s="36"/>
      <c r="XCG486" s="36"/>
      <c r="XCH486" s="36"/>
      <c r="XCI486" s="36"/>
      <c r="XCJ486" s="36"/>
      <c r="XCK486" s="36"/>
      <c r="XCL486" s="36"/>
      <c r="XCM486" s="36"/>
      <c r="XCN486" s="36"/>
      <c r="XCO486" s="36"/>
      <c r="XCP486" s="36"/>
      <c r="XCQ486" s="36"/>
      <c r="XCR486" s="36"/>
      <c r="XCS486" s="36"/>
      <c r="XCT486" s="36"/>
      <c r="XCU486" s="36"/>
      <c r="XCV486" s="36"/>
      <c r="XCW486" s="36"/>
      <c r="XCX486" s="36"/>
      <c r="XCY486" s="36"/>
      <c r="XCZ486" s="36"/>
      <c r="XDA486" s="36"/>
      <c r="XDB486" s="36"/>
      <c r="XDC486" s="36"/>
      <c r="XDD486" s="36"/>
      <c r="XDE486" s="36"/>
      <c r="XDF486" s="36"/>
      <c r="XDG486" s="36"/>
      <c r="XDH486" s="36"/>
      <c r="XDI486" s="36"/>
      <c r="XDJ486" s="36"/>
      <c r="XDK486" s="36"/>
      <c r="XDL486" s="36"/>
      <c r="XDM486" s="36"/>
      <c r="XDN486" s="36"/>
      <c r="XDO486" s="36"/>
      <c r="XDP486" s="36"/>
      <c r="XDQ486" s="36"/>
      <c r="XDR486" s="36"/>
      <c r="XDS486" s="36"/>
      <c r="XDT486" s="36"/>
      <c r="XDU486" s="36"/>
      <c r="XDV486" s="36"/>
      <c r="XDW486" s="36"/>
      <c r="XDX486" s="36"/>
      <c r="XDY486" s="36"/>
      <c r="XDZ486" s="36"/>
      <c r="XEA486" s="36"/>
      <c r="XEB486" s="36"/>
      <c r="XEC486" s="36"/>
      <c r="XED486" s="36"/>
      <c r="XEE486" s="36"/>
      <c r="XEF486" s="36"/>
      <c r="XEG486" s="36"/>
      <c r="XEH486" s="36"/>
      <c r="XEI486" s="36"/>
      <c r="XEJ486" s="36"/>
      <c r="XEK486" s="36"/>
      <c r="XEL486" s="36"/>
      <c r="XEM486" s="36"/>
      <c r="XEN486" s="36"/>
      <c r="XEO486" s="36"/>
      <c r="XEP486" s="36"/>
      <c r="XEQ486" s="36"/>
      <c r="XER486" s="36"/>
      <c r="XES486" s="36"/>
    </row>
    <row r="487" spans="1:16373" s="6" customFormat="1">
      <c r="A487" s="25" t="s">
        <v>2347</v>
      </c>
      <c r="B487" s="26">
        <v>20239.5</v>
      </c>
      <c r="C487" s="26">
        <v>1802.5</v>
      </c>
      <c r="D487" s="26">
        <v>412</v>
      </c>
      <c r="E487" s="26">
        <v>18025</v>
      </c>
      <c r="F487" s="25" t="s">
        <v>4312</v>
      </c>
      <c r="G487" s="34">
        <v>43081</v>
      </c>
      <c r="H487" s="34">
        <v>43082</v>
      </c>
    </row>
    <row r="488" spans="1:16373" s="6" customFormat="1">
      <c r="A488" s="25" t="s">
        <v>2352</v>
      </c>
      <c r="B488" s="26">
        <v>10736.76</v>
      </c>
      <c r="C488" s="26">
        <v>1730.8</v>
      </c>
      <c r="D488" s="26">
        <v>218.56</v>
      </c>
      <c r="E488" s="26">
        <v>8787.4</v>
      </c>
      <c r="F488" s="25" t="s">
        <v>4312</v>
      </c>
      <c r="G488" s="34">
        <v>43081</v>
      </c>
      <c r="H488" s="34">
        <v>43082</v>
      </c>
    </row>
    <row r="489" spans="1:16373" s="6" customFormat="1">
      <c r="A489" s="25" t="s">
        <v>2356</v>
      </c>
      <c r="B489" s="26">
        <v>3544</v>
      </c>
      <c r="C489" s="26">
        <v>520</v>
      </c>
      <c r="D489" s="26">
        <v>64</v>
      </c>
      <c r="E489" s="26">
        <v>2960</v>
      </c>
      <c r="F489" s="25" t="s">
        <v>4312</v>
      </c>
      <c r="G489" s="34">
        <v>43081</v>
      </c>
      <c r="H489" s="34">
        <v>43082</v>
      </c>
    </row>
    <row r="490" spans="1:16373" s="6" customFormat="1">
      <c r="A490" s="25" t="s">
        <v>2359</v>
      </c>
      <c r="B490" s="26">
        <v>33482.78</v>
      </c>
      <c r="C490" s="26">
        <v>2937.01</v>
      </c>
      <c r="D490" s="26">
        <v>0</v>
      </c>
      <c r="E490" s="26">
        <v>30545.77</v>
      </c>
      <c r="F490" s="25" t="s">
        <v>4312</v>
      </c>
      <c r="G490" s="34">
        <v>43081</v>
      </c>
      <c r="H490" s="34">
        <v>43082</v>
      </c>
    </row>
    <row r="491" spans="1:16373" s="6" customFormat="1">
      <c r="A491" s="33" t="s">
        <v>4434</v>
      </c>
      <c r="B491" s="15">
        <v>1000</v>
      </c>
      <c r="C491" s="26"/>
      <c r="D491" s="26"/>
      <c r="E491" s="26"/>
      <c r="F491" s="25"/>
      <c r="G491" s="34">
        <v>43081</v>
      </c>
      <c r="H491" s="34">
        <v>43083</v>
      </c>
    </row>
    <row r="492" spans="1:16373" s="6" customFormat="1" ht="18" customHeight="1">
      <c r="A492" s="25" t="s">
        <v>4449</v>
      </c>
      <c r="B492" s="26">
        <v>12705.39</v>
      </c>
      <c r="C492" s="26">
        <v>1120.32</v>
      </c>
      <c r="D492" s="26">
        <v>466.8</v>
      </c>
      <c r="E492" s="26">
        <v>11118.27</v>
      </c>
      <c r="F492" s="25" t="s">
        <v>4312</v>
      </c>
      <c r="G492" s="34">
        <v>43081</v>
      </c>
      <c r="H492" s="34">
        <v>43083</v>
      </c>
    </row>
    <row r="493" spans="1:16373" s="6" customFormat="1" ht="18" customHeight="1">
      <c r="A493" s="25" t="s">
        <v>4450</v>
      </c>
      <c r="B493" s="26">
        <v>2943.73</v>
      </c>
      <c r="C493" s="26">
        <v>12.93</v>
      </c>
      <c r="D493" s="26">
        <v>0</v>
      </c>
      <c r="E493" s="26">
        <v>2930.8</v>
      </c>
      <c r="F493" s="25" t="s">
        <v>4312</v>
      </c>
      <c r="G493" s="34">
        <v>43081</v>
      </c>
      <c r="H493" s="34">
        <v>43083</v>
      </c>
    </row>
    <row r="494" spans="1:16373" s="6" customFormat="1" ht="18" customHeight="1">
      <c r="A494" s="25" t="s">
        <v>4451</v>
      </c>
      <c r="B494" s="26">
        <v>9288.7999999999993</v>
      </c>
      <c r="C494" s="26">
        <v>40.799999999999997</v>
      </c>
      <c r="D494" s="26">
        <v>0</v>
      </c>
      <c r="E494" s="26">
        <v>9248</v>
      </c>
      <c r="F494" s="25" t="s">
        <v>4312</v>
      </c>
      <c r="G494" s="34">
        <v>43081</v>
      </c>
      <c r="H494" s="34">
        <v>43083</v>
      </c>
    </row>
    <row r="495" spans="1:16373" s="2" customFormat="1">
      <c r="A495" s="25" t="s">
        <v>2340</v>
      </c>
      <c r="B495" s="15">
        <v>22102.799999999999</v>
      </c>
      <c r="C495" s="15"/>
      <c r="D495" s="15"/>
      <c r="E495" s="15"/>
      <c r="F495" s="16" t="s">
        <v>4387</v>
      </c>
      <c r="G495" s="34">
        <v>43081</v>
      </c>
      <c r="H495" s="34">
        <v>43083</v>
      </c>
    </row>
    <row r="496" spans="1:16373" s="2" customFormat="1">
      <c r="A496" s="33" t="s">
        <v>4434</v>
      </c>
      <c r="B496" s="15">
        <v>1000</v>
      </c>
      <c r="C496" s="15"/>
      <c r="D496" s="15"/>
      <c r="E496" s="15"/>
      <c r="F496" s="16"/>
      <c r="G496" s="17">
        <v>43103</v>
      </c>
      <c r="H496" s="17">
        <v>43105</v>
      </c>
    </row>
    <row r="497" spans="1:8" s="2" customFormat="1">
      <c r="A497" s="33" t="s">
        <v>4452</v>
      </c>
      <c r="B497" s="15">
        <v>733.49</v>
      </c>
      <c r="C497" s="15"/>
      <c r="D497" s="15"/>
      <c r="E497" s="15"/>
      <c r="F497" s="16"/>
      <c r="G497" s="17">
        <v>43103</v>
      </c>
      <c r="H497" s="17">
        <v>43105</v>
      </c>
    </row>
    <row r="498" spans="1:8" s="2" customFormat="1">
      <c r="A498" s="16" t="s">
        <v>4453</v>
      </c>
      <c r="B498" s="15">
        <v>810.31</v>
      </c>
      <c r="C498" s="15"/>
      <c r="D498" s="15"/>
      <c r="E498" s="15"/>
      <c r="F498" s="16"/>
      <c r="G498" s="17">
        <v>43103</v>
      </c>
      <c r="H498" s="17">
        <v>43105</v>
      </c>
    </row>
    <row r="499" spans="1:8" s="2" customFormat="1">
      <c r="A499" s="16" t="s">
        <v>4454</v>
      </c>
      <c r="B499" s="15">
        <v>40674.699999999997</v>
      </c>
      <c r="C499" s="15">
        <v>4532</v>
      </c>
      <c r="D499" s="15">
        <v>566.5</v>
      </c>
      <c r="E499" s="15">
        <v>35576.199999999997</v>
      </c>
      <c r="F499" s="16" t="s">
        <v>4312</v>
      </c>
      <c r="G499" s="17">
        <v>43103</v>
      </c>
      <c r="H499" s="17">
        <v>43105</v>
      </c>
    </row>
    <row r="500" spans="1:8" s="2" customFormat="1">
      <c r="A500" s="16" t="s">
        <v>2320</v>
      </c>
      <c r="B500" s="15">
        <v>144.84</v>
      </c>
      <c r="C500" s="15">
        <v>12.24</v>
      </c>
      <c r="D500" s="15">
        <v>5.0999999999999996</v>
      </c>
      <c r="E500" s="15">
        <v>127.5</v>
      </c>
      <c r="F500" s="16" t="s">
        <v>4312</v>
      </c>
      <c r="G500" s="17">
        <v>43103</v>
      </c>
      <c r="H500" s="17">
        <v>43105</v>
      </c>
    </row>
    <row r="501" spans="1:8" s="2" customFormat="1">
      <c r="A501" s="16" t="s">
        <v>2366</v>
      </c>
      <c r="B501" s="15">
        <v>1205.9000000000001</v>
      </c>
      <c r="C501" s="15">
        <v>108.92</v>
      </c>
      <c r="D501" s="15">
        <v>46.68</v>
      </c>
      <c r="E501" s="15">
        <v>1050.3</v>
      </c>
      <c r="F501" s="16" t="s">
        <v>4312</v>
      </c>
      <c r="G501" s="17">
        <v>43103</v>
      </c>
      <c r="H501" s="17">
        <v>43105</v>
      </c>
    </row>
    <row r="502" spans="1:8" s="2" customFormat="1">
      <c r="A502" s="16" t="s">
        <v>4455</v>
      </c>
      <c r="B502" s="15">
        <v>13970.31</v>
      </c>
      <c r="C502" s="15">
        <v>1235.28</v>
      </c>
      <c r="D502" s="15">
        <v>514.70000000000005</v>
      </c>
      <c r="E502" s="15">
        <v>12220.33</v>
      </c>
      <c r="F502" s="16" t="s">
        <v>4312</v>
      </c>
      <c r="G502" s="17">
        <v>43103</v>
      </c>
      <c r="H502" s="17">
        <v>43105</v>
      </c>
    </row>
    <row r="503" spans="1:8" s="2" customFormat="1">
      <c r="A503" s="16" t="s">
        <v>2373</v>
      </c>
      <c r="B503" s="15">
        <v>27503.5</v>
      </c>
      <c r="C503" s="15">
        <v>6157.5</v>
      </c>
      <c r="D503" s="15">
        <v>410.5</v>
      </c>
      <c r="E503" s="15">
        <v>20935.5</v>
      </c>
      <c r="F503" s="16" t="s">
        <v>4312</v>
      </c>
      <c r="G503" s="17">
        <v>43103</v>
      </c>
      <c r="H503" s="17">
        <v>43105</v>
      </c>
    </row>
    <row r="504" spans="1:8" s="2" customFormat="1">
      <c r="A504" s="16" t="s">
        <v>4456</v>
      </c>
      <c r="B504" s="15">
        <v>17297.02</v>
      </c>
      <c r="C504" s="15">
        <v>1227.83</v>
      </c>
      <c r="D504" s="15">
        <v>0</v>
      </c>
      <c r="E504" s="15">
        <v>16069.19</v>
      </c>
      <c r="F504" s="16" t="s">
        <v>4312</v>
      </c>
      <c r="G504" s="17">
        <v>43103</v>
      </c>
      <c r="H504" s="17">
        <v>43105</v>
      </c>
    </row>
    <row r="505" spans="1:8" s="2" customFormat="1">
      <c r="A505" s="16" t="s">
        <v>4457</v>
      </c>
      <c r="B505" s="15">
        <v>4498.5600000000004</v>
      </c>
      <c r="C505" s="15">
        <v>852</v>
      </c>
      <c r="D505" s="15">
        <v>68.16</v>
      </c>
      <c r="E505" s="15">
        <v>3578.4</v>
      </c>
      <c r="F505" s="16" t="s">
        <v>4312</v>
      </c>
      <c r="G505" s="17">
        <v>43103</v>
      </c>
      <c r="H505" s="17">
        <v>43105</v>
      </c>
    </row>
    <row r="506" spans="1:8" s="2" customFormat="1">
      <c r="A506" s="16" t="s">
        <v>4458</v>
      </c>
      <c r="B506" s="15">
        <v>1563.64</v>
      </c>
      <c r="C506" s="15">
        <v>152.1</v>
      </c>
      <c r="D506" s="15">
        <v>0</v>
      </c>
      <c r="E506" s="15">
        <v>1411.54</v>
      </c>
      <c r="F506" s="16" t="s">
        <v>4312</v>
      </c>
      <c r="G506" s="17">
        <v>43103</v>
      </c>
      <c r="H506" s="17">
        <v>43105</v>
      </c>
    </row>
    <row r="507" spans="1:8" s="2" customFormat="1">
      <c r="A507" s="16" t="s">
        <v>4459</v>
      </c>
      <c r="B507" s="15">
        <v>1464.99</v>
      </c>
      <c r="C507" s="15">
        <v>103.9</v>
      </c>
      <c r="D507" s="15">
        <v>62.34</v>
      </c>
      <c r="E507" s="15">
        <v>1298.75</v>
      </c>
      <c r="F507" s="16" t="s">
        <v>4312</v>
      </c>
      <c r="G507" s="17">
        <v>43103</v>
      </c>
      <c r="H507" s="17">
        <v>43105</v>
      </c>
    </row>
    <row r="508" spans="1:8" s="2" customFormat="1">
      <c r="A508" s="16" t="s">
        <v>2560</v>
      </c>
      <c r="B508" s="15">
        <v>19247.400000000001</v>
      </c>
      <c r="C508" s="15"/>
      <c r="D508" s="15"/>
      <c r="E508" s="15"/>
      <c r="F508" s="16"/>
      <c r="G508" s="17">
        <v>43103</v>
      </c>
      <c r="H508" s="17">
        <v>43105</v>
      </c>
    </row>
    <row r="509" spans="1:8" s="2" customFormat="1">
      <c r="A509" s="16" t="s">
        <v>4460</v>
      </c>
      <c r="B509" s="15">
        <v>1142.25</v>
      </c>
      <c r="C509" s="15">
        <v>243.25</v>
      </c>
      <c r="D509" s="15">
        <v>58</v>
      </c>
      <c r="E509" s="15">
        <v>841</v>
      </c>
      <c r="F509" s="16" t="s">
        <v>4312</v>
      </c>
      <c r="G509" s="17">
        <v>43104</v>
      </c>
      <c r="H509" s="17">
        <v>43108</v>
      </c>
    </row>
    <row r="510" spans="1:8" s="2" customFormat="1">
      <c r="A510" s="16" t="s">
        <v>4461</v>
      </c>
      <c r="B510" s="15">
        <v>1592.25</v>
      </c>
      <c r="C510" s="15">
        <v>337.75</v>
      </c>
      <c r="D510" s="15">
        <v>80.5</v>
      </c>
      <c r="E510" s="15">
        <v>1174</v>
      </c>
      <c r="F510" s="16" t="s">
        <v>4312</v>
      </c>
      <c r="G510" s="17">
        <v>43104</v>
      </c>
      <c r="H510" s="17">
        <v>43108</v>
      </c>
    </row>
    <row r="511" spans="1:8" s="2" customFormat="1">
      <c r="A511" s="16" t="s">
        <v>4462</v>
      </c>
      <c r="B511" s="15">
        <v>13652.31</v>
      </c>
      <c r="C511" s="15">
        <v>1206.96</v>
      </c>
      <c r="D511" s="15">
        <v>502.9</v>
      </c>
      <c r="E511" s="15">
        <v>11942.45</v>
      </c>
      <c r="F511" s="16" t="s">
        <v>4312</v>
      </c>
      <c r="G511" s="17">
        <v>43104</v>
      </c>
      <c r="H511" s="17">
        <v>43108</v>
      </c>
    </row>
    <row r="512" spans="1:8" s="2" customFormat="1">
      <c r="A512" s="16" t="s">
        <v>2386</v>
      </c>
      <c r="B512" s="15">
        <v>18688.419999999998</v>
      </c>
      <c r="C512" s="15">
        <v>1598.73</v>
      </c>
      <c r="D512" s="15">
        <v>689.11</v>
      </c>
      <c r="E512" s="15">
        <v>16400.580000000002</v>
      </c>
      <c r="F512" s="16" t="s">
        <v>4312</v>
      </c>
      <c r="G512" s="17">
        <v>43104</v>
      </c>
      <c r="H512" s="17">
        <v>43108</v>
      </c>
    </row>
    <row r="513" spans="1:8" s="2" customFormat="1">
      <c r="A513" s="16" t="s">
        <v>2398</v>
      </c>
      <c r="B513" s="15">
        <v>24649.48</v>
      </c>
      <c r="C513" s="15">
        <v>2003.29</v>
      </c>
      <c r="D513" s="15">
        <v>985.71</v>
      </c>
      <c r="E513" s="15">
        <v>21660.48</v>
      </c>
      <c r="F513" s="16" t="s">
        <v>4312</v>
      </c>
      <c r="G513" s="17">
        <v>43104</v>
      </c>
      <c r="H513" s="17">
        <v>43108</v>
      </c>
    </row>
    <row r="514" spans="1:8" s="2" customFormat="1">
      <c r="A514" s="16" t="s">
        <v>2409</v>
      </c>
      <c r="B514" s="15">
        <v>18058.740000000002</v>
      </c>
      <c r="C514" s="15">
        <v>1550.32</v>
      </c>
      <c r="D514" s="15">
        <v>677.35</v>
      </c>
      <c r="E514" s="15">
        <v>15831.07</v>
      </c>
      <c r="F514" s="16" t="s">
        <v>4312</v>
      </c>
      <c r="G514" s="17">
        <v>43104</v>
      </c>
      <c r="H514" s="17">
        <v>43108</v>
      </c>
    </row>
    <row r="515" spans="1:8" s="2" customFormat="1">
      <c r="A515" s="16" t="s">
        <v>2420</v>
      </c>
      <c r="B515" s="15">
        <v>5311.18</v>
      </c>
      <c r="C515" s="15">
        <v>530.55999999999995</v>
      </c>
      <c r="D515" s="15">
        <v>202.54</v>
      </c>
      <c r="E515" s="15">
        <v>4578.08</v>
      </c>
      <c r="F515" s="16" t="s">
        <v>4312</v>
      </c>
      <c r="G515" s="17">
        <v>43104</v>
      </c>
      <c r="H515" s="17">
        <v>43108</v>
      </c>
    </row>
    <row r="516" spans="1:8" s="2" customFormat="1">
      <c r="A516" s="16" t="s">
        <v>2427</v>
      </c>
      <c r="B516" s="15">
        <v>9004</v>
      </c>
      <c r="C516" s="15">
        <v>977.5</v>
      </c>
      <c r="D516" s="15">
        <v>575</v>
      </c>
      <c r="E516" s="15">
        <v>7451.5</v>
      </c>
      <c r="F516" s="16" t="s">
        <v>4312</v>
      </c>
      <c r="G516" s="17">
        <v>43104</v>
      </c>
      <c r="H516" s="17">
        <v>43108</v>
      </c>
    </row>
    <row r="517" spans="1:8" s="2" customFormat="1">
      <c r="A517" s="16" t="s">
        <v>2434</v>
      </c>
      <c r="B517" s="15">
        <v>18862.48</v>
      </c>
      <c r="C517" s="15">
        <v>2423.6799999999998</v>
      </c>
      <c r="D517" s="15">
        <v>576.79999999999995</v>
      </c>
      <c r="E517" s="15">
        <v>15862</v>
      </c>
      <c r="F517" s="16" t="s">
        <v>4312</v>
      </c>
      <c r="G517" s="17">
        <v>43104</v>
      </c>
      <c r="H517" s="17">
        <v>43108</v>
      </c>
    </row>
    <row r="518" spans="1:8" s="2" customFormat="1">
      <c r="A518" s="16" t="s">
        <v>2441</v>
      </c>
      <c r="B518" s="15">
        <v>33390.83</v>
      </c>
      <c r="C518" s="15">
        <v>3444.05</v>
      </c>
      <c r="D518" s="15">
        <v>690.48</v>
      </c>
      <c r="E518" s="15">
        <v>29256.3</v>
      </c>
      <c r="F518" s="16" t="s">
        <v>4312</v>
      </c>
      <c r="G518" s="17">
        <v>43104</v>
      </c>
      <c r="H518" s="17">
        <v>43108</v>
      </c>
    </row>
    <row r="519" spans="1:8" s="2" customFormat="1">
      <c r="A519" s="16" t="s">
        <v>2449</v>
      </c>
      <c r="B519" s="15">
        <v>23867.94</v>
      </c>
      <c r="C519" s="15">
        <v>3421.75</v>
      </c>
      <c r="D519" s="15">
        <v>487.84</v>
      </c>
      <c r="E519" s="15">
        <v>19958.349999999999</v>
      </c>
      <c r="F519" s="16" t="s">
        <v>4312</v>
      </c>
      <c r="G519" s="17">
        <v>43104</v>
      </c>
      <c r="H519" s="17">
        <v>43108</v>
      </c>
    </row>
    <row r="520" spans="1:8" s="2" customFormat="1">
      <c r="A520" s="16" t="s">
        <v>4463</v>
      </c>
      <c r="B520" s="15">
        <v>27892.45</v>
      </c>
      <c r="C520" s="15">
        <v>4229.25</v>
      </c>
      <c r="D520" s="15">
        <v>389.8</v>
      </c>
      <c r="E520" s="15">
        <v>23273.4</v>
      </c>
      <c r="F520" s="16" t="s">
        <v>4312</v>
      </c>
      <c r="G520" s="17">
        <v>43104</v>
      </c>
      <c r="H520" s="17">
        <v>43108</v>
      </c>
    </row>
    <row r="521" spans="1:8" s="2" customFormat="1">
      <c r="A521" s="16" t="s">
        <v>2467</v>
      </c>
      <c r="B521" s="15">
        <v>27208.13</v>
      </c>
      <c r="C521" s="15">
        <v>4072.56</v>
      </c>
      <c r="D521" s="15">
        <v>183.2</v>
      </c>
      <c r="E521" s="15">
        <v>22952.37</v>
      </c>
      <c r="F521" s="16" t="s">
        <v>4312</v>
      </c>
      <c r="G521" s="17">
        <v>43104</v>
      </c>
      <c r="H521" s="17">
        <v>43108</v>
      </c>
    </row>
    <row r="522" spans="1:8" s="2" customFormat="1">
      <c r="A522" s="16" t="s">
        <v>2473</v>
      </c>
      <c r="B522" s="15">
        <v>12020.8</v>
      </c>
      <c r="C522" s="15">
        <v>52.8</v>
      </c>
      <c r="D522" s="15">
        <v>0</v>
      </c>
      <c r="E522" s="15">
        <v>11968</v>
      </c>
      <c r="F522" s="16" t="s">
        <v>4312</v>
      </c>
      <c r="G522" s="17">
        <v>43104</v>
      </c>
      <c r="H522" s="17">
        <v>43108</v>
      </c>
    </row>
    <row r="523" spans="1:8" s="2" customFormat="1">
      <c r="A523" s="33" t="s">
        <v>4434</v>
      </c>
      <c r="B523" s="15">
        <v>1000</v>
      </c>
      <c r="C523" s="15"/>
      <c r="D523" s="15"/>
      <c r="E523" s="15"/>
      <c r="F523" s="16"/>
      <c r="G523" s="17">
        <v>43104</v>
      </c>
      <c r="H523" s="17">
        <v>43108</v>
      </c>
    </row>
    <row r="524" spans="1:8" s="2" customFormat="1">
      <c r="A524" s="33" t="s">
        <v>4464</v>
      </c>
      <c r="B524" s="15">
        <v>2821.25</v>
      </c>
      <c r="C524" s="15"/>
      <c r="D524" s="15"/>
      <c r="E524" s="15"/>
      <c r="F524" s="16"/>
      <c r="G524" s="17">
        <v>43104</v>
      </c>
      <c r="H524" s="17">
        <v>43108</v>
      </c>
    </row>
    <row r="525" spans="1:8" s="2" customFormat="1">
      <c r="A525" s="25" t="s">
        <v>2517</v>
      </c>
      <c r="B525" s="25">
        <v>8531</v>
      </c>
      <c r="C525" s="25">
        <v>1014.7</v>
      </c>
      <c r="D525" s="25">
        <v>266.8</v>
      </c>
      <c r="E525" s="25">
        <v>7249.5</v>
      </c>
      <c r="F525" s="25" t="s">
        <v>4312</v>
      </c>
      <c r="G525" s="17">
        <v>43111</v>
      </c>
      <c r="H525" s="17">
        <v>43116</v>
      </c>
    </row>
    <row r="526" spans="1:8" s="2" customFormat="1">
      <c r="A526" s="25" t="s">
        <v>2524</v>
      </c>
      <c r="B526" s="25">
        <v>14370.26</v>
      </c>
      <c r="C526" s="25">
        <v>1368.7</v>
      </c>
      <c r="D526" s="25">
        <v>294.56</v>
      </c>
      <c r="E526" s="25">
        <v>12707</v>
      </c>
      <c r="F526" s="25" t="s">
        <v>4312</v>
      </c>
      <c r="G526" s="17">
        <v>43111</v>
      </c>
      <c r="H526" s="17">
        <v>43116</v>
      </c>
    </row>
    <row r="527" spans="1:8" s="2" customFormat="1">
      <c r="A527" s="25" t="s">
        <v>2531</v>
      </c>
      <c r="B527" s="25">
        <v>19257</v>
      </c>
      <c r="C527" s="25">
        <v>2764.85</v>
      </c>
      <c r="D527" s="25">
        <v>392</v>
      </c>
      <c r="E527" s="25">
        <v>16100.15</v>
      </c>
      <c r="F527" s="25" t="s">
        <v>4312</v>
      </c>
      <c r="G527" s="17">
        <v>43111</v>
      </c>
      <c r="H527" s="17">
        <v>43116</v>
      </c>
    </row>
    <row r="528" spans="1:8" s="2" customFormat="1">
      <c r="A528" s="25" t="s">
        <v>2540</v>
      </c>
      <c r="B528" s="25">
        <v>22492.59</v>
      </c>
      <c r="C528" s="25">
        <v>3293.4</v>
      </c>
      <c r="D528" s="25">
        <v>273.83999999999997</v>
      </c>
      <c r="E528" s="25">
        <v>18925.349999999999</v>
      </c>
      <c r="F528" s="25" t="s">
        <v>4312</v>
      </c>
      <c r="G528" s="17">
        <v>43111</v>
      </c>
      <c r="H528" s="17">
        <v>43116</v>
      </c>
    </row>
    <row r="529" spans="1:8" s="2" customFormat="1">
      <c r="A529" s="25" t="s">
        <v>2549</v>
      </c>
      <c r="B529" s="25">
        <v>30820.85</v>
      </c>
      <c r="C529" s="25">
        <v>4601.5600000000004</v>
      </c>
      <c r="D529" s="25">
        <v>259.60000000000002</v>
      </c>
      <c r="E529" s="25">
        <v>25959.69</v>
      </c>
      <c r="F529" s="25" t="s">
        <v>4312</v>
      </c>
      <c r="G529" s="17">
        <v>43111</v>
      </c>
      <c r="H529" s="17">
        <v>43116</v>
      </c>
    </row>
    <row r="530" spans="1:8" s="2" customFormat="1">
      <c r="A530" s="16" t="s">
        <v>4465</v>
      </c>
      <c r="B530" s="16">
        <v>11454.69</v>
      </c>
      <c r="C530" s="16">
        <v>1011.84</v>
      </c>
      <c r="D530" s="16">
        <v>421.6</v>
      </c>
      <c r="E530" s="16">
        <v>10021.25</v>
      </c>
      <c r="F530" s="25" t="s">
        <v>4312</v>
      </c>
      <c r="G530" s="17">
        <v>43117</v>
      </c>
      <c r="H530" s="17">
        <v>43118</v>
      </c>
    </row>
    <row r="531" spans="1:8" s="2" customFormat="1">
      <c r="A531" s="16" t="s">
        <v>4466</v>
      </c>
      <c r="B531" s="16">
        <v>461.16</v>
      </c>
      <c r="C531" s="16"/>
      <c r="D531" s="16"/>
      <c r="E531" s="16"/>
      <c r="F531" s="25"/>
      <c r="G531" s="17">
        <v>43131</v>
      </c>
      <c r="H531" s="17">
        <v>43131</v>
      </c>
    </row>
    <row r="532" spans="1:8" s="2" customFormat="1">
      <c r="A532" s="25" t="s">
        <v>4467</v>
      </c>
      <c r="B532" s="25">
        <v>17341.080000000002</v>
      </c>
      <c r="C532" s="25">
        <v>1450.58</v>
      </c>
      <c r="D532" s="25">
        <v>665.34</v>
      </c>
      <c r="E532" s="25">
        <v>15225.16</v>
      </c>
      <c r="F532" s="25" t="s">
        <v>4312</v>
      </c>
      <c r="G532" s="17">
        <v>43131</v>
      </c>
      <c r="H532" s="17">
        <v>43131</v>
      </c>
    </row>
    <row r="533" spans="1:8" s="2" customFormat="1">
      <c r="A533" s="25" t="s">
        <v>2495</v>
      </c>
      <c r="B533" s="25">
        <v>19746.7</v>
      </c>
      <c r="C533" s="25">
        <v>1620.41</v>
      </c>
      <c r="D533" s="25">
        <v>712.51</v>
      </c>
      <c r="E533" s="25">
        <v>17413.78</v>
      </c>
      <c r="F533" s="25" t="s">
        <v>4312</v>
      </c>
      <c r="G533" s="17">
        <v>43131</v>
      </c>
      <c r="H533" s="17">
        <v>43131</v>
      </c>
    </row>
    <row r="534" spans="1:8" s="2" customFormat="1">
      <c r="A534" s="25" t="s">
        <v>2506</v>
      </c>
      <c r="B534" s="25">
        <v>7835.22</v>
      </c>
      <c r="C534" s="25">
        <v>744.98</v>
      </c>
      <c r="D534" s="25">
        <v>293.42</v>
      </c>
      <c r="E534" s="25">
        <v>6796.82</v>
      </c>
      <c r="F534" s="25" t="s">
        <v>4312</v>
      </c>
      <c r="G534" s="17">
        <v>43131</v>
      </c>
      <c r="H534" s="17">
        <v>43131</v>
      </c>
    </row>
    <row r="535" spans="1:8" s="2" customFormat="1">
      <c r="A535" s="25" t="s">
        <v>4468</v>
      </c>
      <c r="B535" s="25">
        <v>11454.69</v>
      </c>
      <c r="C535" s="25">
        <v>1011.84</v>
      </c>
      <c r="D535" s="25">
        <v>421.6</v>
      </c>
      <c r="E535" s="25">
        <v>10021.25</v>
      </c>
      <c r="F535" s="25" t="s">
        <v>4312</v>
      </c>
      <c r="G535" s="17">
        <v>43131</v>
      </c>
      <c r="H535" s="17">
        <v>43131</v>
      </c>
    </row>
    <row r="536" spans="1:8" s="2" customFormat="1">
      <c r="A536" s="25" t="s">
        <v>4466</v>
      </c>
      <c r="B536" s="25">
        <v>461.16</v>
      </c>
      <c r="C536" s="25"/>
      <c r="D536" s="25"/>
      <c r="E536" s="25"/>
      <c r="F536" s="25"/>
      <c r="G536" s="17">
        <v>43144</v>
      </c>
      <c r="H536" s="17">
        <v>43144</v>
      </c>
    </row>
    <row r="537" spans="1:8" s="2" customFormat="1">
      <c r="A537" s="16" t="s">
        <v>2662</v>
      </c>
      <c r="B537" s="16">
        <v>6561.6</v>
      </c>
      <c r="C537" s="15"/>
      <c r="D537" s="15"/>
      <c r="E537" s="15"/>
      <c r="F537" s="16" t="s">
        <v>4387</v>
      </c>
      <c r="G537" s="17">
        <v>43144</v>
      </c>
      <c r="H537" s="17">
        <v>43144</v>
      </c>
    </row>
    <row r="538" spans="1:8" s="2" customFormat="1">
      <c r="A538" s="25" t="s">
        <v>2731</v>
      </c>
      <c r="B538" s="16">
        <v>17683.2</v>
      </c>
      <c r="C538" s="16">
        <v>1026</v>
      </c>
      <c r="D538" s="16"/>
      <c r="E538" s="16">
        <v>16657.2</v>
      </c>
      <c r="F538" s="16" t="s">
        <v>4312</v>
      </c>
      <c r="G538" s="17">
        <v>43147</v>
      </c>
      <c r="H538" s="17">
        <v>43151</v>
      </c>
    </row>
    <row r="539" spans="1:8" s="2" customFormat="1">
      <c r="A539" s="25" t="s">
        <v>2733</v>
      </c>
      <c r="B539" s="16">
        <v>10107.36</v>
      </c>
      <c r="C539" s="16"/>
      <c r="D539" s="16"/>
      <c r="E539" s="16"/>
      <c r="F539" s="16" t="s">
        <v>4328</v>
      </c>
      <c r="G539" s="17">
        <v>43147</v>
      </c>
      <c r="H539" s="17">
        <v>43151</v>
      </c>
    </row>
    <row r="540" spans="1:8" s="2" customFormat="1">
      <c r="A540" s="25" t="s">
        <v>2735</v>
      </c>
      <c r="B540" s="16">
        <v>5467.2</v>
      </c>
      <c r="C540" s="16"/>
      <c r="D540" s="16"/>
      <c r="E540" s="16"/>
      <c r="F540" s="16"/>
      <c r="G540" s="17">
        <v>43147</v>
      </c>
      <c r="H540" s="17">
        <v>43151</v>
      </c>
    </row>
    <row r="541" spans="1:8" s="2" customFormat="1">
      <c r="A541" s="25" t="s">
        <v>2738</v>
      </c>
      <c r="B541" s="16">
        <v>3450.6</v>
      </c>
      <c r="C541" s="16"/>
      <c r="D541" s="16"/>
      <c r="E541" s="16"/>
      <c r="F541" s="16"/>
      <c r="G541" s="17">
        <v>43147</v>
      </c>
      <c r="H541" s="17">
        <v>43151</v>
      </c>
    </row>
    <row r="542" spans="1:8" s="2" customFormat="1">
      <c r="A542" s="25" t="s">
        <v>2566</v>
      </c>
      <c r="B542" s="16">
        <v>10204.86</v>
      </c>
      <c r="C542" s="16">
        <v>900.96</v>
      </c>
      <c r="D542" s="16">
        <v>375.4</v>
      </c>
      <c r="E542" s="16">
        <v>8928.5</v>
      </c>
      <c r="F542" s="16" t="s">
        <v>4312</v>
      </c>
      <c r="G542" s="17">
        <v>43152</v>
      </c>
      <c r="H542" s="17">
        <v>43154</v>
      </c>
    </row>
    <row r="543" spans="1:8" s="2" customFormat="1">
      <c r="A543" s="33" t="s">
        <v>4469</v>
      </c>
      <c r="B543" s="16">
        <v>1000</v>
      </c>
      <c r="C543" s="15"/>
      <c r="D543" s="15"/>
      <c r="E543" s="15"/>
      <c r="F543" s="16"/>
      <c r="G543" s="17">
        <v>43153</v>
      </c>
      <c r="H543" s="17">
        <v>43157</v>
      </c>
    </row>
    <row r="544" spans="1:8" s="2" customFormat="1">
      <c r="A544" s="33" t="s">
        <v>4470</v>
      </c>
      <c r="B544" s="16">
        <v>432.33</v>
      </c>
      <c r="C544" s="15"/>
      <c r="D544" s="15"/>
      <c r="E544" s="15"/>
      <c r="F544" s="16"/>
      <c r="G544" s="17">
        <v>43153</v>
      </c>
      <c r="H544" s="17">
        <v>43157</v>
      </c>
    </row>
    <row r="545" spans="1:8" s="2" customFormat="1">
      <c r="A545" s="16" t="s">
        <v>4471</v>
      </c>
      <c r="B545" s="16">
        <v>641.27</v>
      </c>
      <c r="C545" s="15"/>
      <c r="D545" s="15"/>
      <c r="E545" s="15"/>
      <c r="F545" s="16"/>
      <c r="G545" s="17">
        <v>43153</v>
      </c>
      <c r="H545" s="17">
        <v>43157</v>
      </c>
    </row>
    <row r="546" spans="1:8" s="2" customFormat="1">
      <c r="A546" s="25" t="s">
        <v>2570</v>
      </c>
      <c r="B546" s="25">
        <v>9901.0499999999993</v>
      </c>
      <c r="C546" s="25">
        <v>922.25</v>
      </c>
      <c r="D546" s="25">
        <v>341.3</v>
      </c>
      <c r="E546" s="25">
        <v>8637.5</v>
      </c>
      <c r="F546" s="25" t="s">
        <v>4312</v>
      </c>
      <c r="G546" s="17">
        <v>43153</v>
      </c>
      <c r="H546" s="17">
        <v>43157</v>
      </c>
    </row>
    <row r="547" spans="1:8" s="2" customFormat="1">
      <c r="A547" s="25" t="s">
        <v>2577</v>
      </c>
      <c r="B547" s="25">
        <v>19491.05</v>
      </c>
      <c r="C547" s="25">
        <v>1824.75</v>
      </c>
      <c r="D547" s="25">
        <v>398.8</v>
      </c>
      <c r="E547" s="25">
        <v>17267.5</v>
      </c>
      <c r="F547" s="25" t="s">
        <v>4312</v>
      </c>
      <c r="G547" s="17">
        <v>43153</v>
      </c>
      <c r="H547" s="17">
        <v>43157</v>
      </c>
    </row>
    <row r="548" spans="1:8" s="2" customFormat="1">
      <c r="A548" s="25" t="s">
        <v>2584</v>
      </c>
      <c r="B548" s="25">
        <v>24502.77</v>
      </c>
      <c r="C548" s="25">
        <v>4130.8900000000003</v>
      </c>
      <c r="D548" s="25">
        <v>496.08</v>
      </c>
      <c r="E548" s="25">
        <v>19875.8</v>
      </c>
      <c r="F548" s="25" t="s">
        <v>4312</v>
      </c>
      <c r="G548" s="17">
        <v>43153</v>
      </c>
      <c r="H548" s="17">
        <v>43157</v>
      </c>
    </row>
    <row r="549" spans="1:8" s="2" customFormat="1">
      <c r="A549" s="25" t="s">
        <v>2591</v>
      </c>
      <c r="B549" s="25">
        <v>41569.879999999997</v>
      </c>
      <c r="C549" s="25">
        <v>6897.4</v>
      </c>
      <c r="D549" s="25">
        <v>719.18</v>
      </c>
      <c r="E549" s="25">
        <v>33953.300000000003</v>
      </c>
      <c r="F549" s="25" t="s">
        <v>4312</v>
      </c>
      <c r="G549" s="17">
        <v>43153</v>
      </c>
      <c r="H549" s="17">
        <v>43157</v>
      </c>
    </row>
    <row r="550" spans="1:8" s="2" customFormat="1">
      <c r="A550" s="25" t="s">
        <v>4472</v>
      </c>
      <c r="B550" s="25">
        <v>32581.68</v>
      </c>
      <c r="C550" s="25">
        <v>5274.18</v>
      </c>
      <c r="D550" s="25">
        <v>226.2</v>
      </c>
      <c r="E550" s="25">
        <v>27081.3</v>
      </c>
      <c r="F550" s="25" t="s">
        <v>4312</v>
      </c>
      <c r="G550" s="17">
        <v>43153</v>
      </c>
      <c r="H550" s="17">
        <v>43157</v>
      </c>
    </row>
    <row r="551" spans="1:8" s="2" customFormat="1">
      <c r="A551" s="16" t="s">
        <v>4473</v>
      </c>
      <c r="B551" s="16">
        <v>13214.4</v>
      </c>
      <c r="C551" s="15"/>
      <c r="D551" s="15"/>
      <c r="E551" s="15"/>
      <c r="F551" s="16" t="s">
        <v>4389</v>
      </c>
      <c r="G551" s="17">
        <v>43153</v>
      </c>
      <c r="H551" s="17">
        <v>43157</v>
      </c>
    </row>
    <row r="552" spans="1:8" s="2" customFormat="1">
      <c r="A552" s="16" t="s">
        <v>4474</v>
      </c>
      <c r="B552" s="16">
        <v>15589.2</v>
      </c>
      <c r="C552" s="15"/>
      <c r="D552" s="15"/>
      <c r="E552" s="15"/>
      <c r="F552" s="16" t="s">
        <v>4387</v>
      </c>
      <c r="G552" s="17">
        <v>43153</v>
      </c>
      <c r="H552" s="17">
        <v>43157</v>
      </c>
    </row>
    <row r="553" spans="1:8" s="2" customFormat="1">
      <c r="A553" s="16" t="s">
        <v>4475</v>
      </c>
      <c r="B553" s="16">
        <v>12582</v>
      </c>
      <c r="C553" s="15"/>
      <c r="D553" s="15"/>
      <c r="E553" s="15"/>
      <c r="F553" s="16" t="s">
        <v>4328</v>
      </c>
      <c r="G553" s="17">
        <v>43153</v>
      </c>
      <c r="H553" s="17">
        <v>43157</v>
      </c>
    </row>
    <row r="554" spans="1:8" s="2" customFormat="1">
      <c r="A554" s="16" t="s">
        <v>4476</v>
      </c>
      <c r="B554" s="16">
        <v>5322.48</v>
      </c>
      <c r="C554" s="15"/>
      <c r="D554" s="15"/>
      <c r="E554" s="15"/>
      <c r="F554" s="16" t="s">
        <v>4328</v>
      </c>
      <c r="G554" s="17">
        <v>43153</v>
      </c>
      <c r="H554" s="17">
        <v>43157</v>
      </c>
    </row>
    <row r="555" spans="1:8" s="2" customFormat="1">
      <c r="A555" s="25" t="s">
        <v>2613</v>
      </c>
      <c r="B555" s="15">
        <v>19045.04</v>
      </c>
      <c r="C555" s="15">
        <v>1484.56</v>
      </c>
      <c r="D555" s="15">
        <f>485.32+270.72</f>
        <v>756.04</v>
      </c>
      <c r="E555" s="15">
        <v>16804.439999999999</v>
      </c>
      <c r="F555" s="25" t="s">
        <v>4312</v>
      </c>
      <c r="G555" s="17">
        <v>43158</v>
      </c>
      <c r="H555" s="17">
        <v>43160</v>
      </c>
    </row>
    <row r="556" spans="1:8" s="2" customFormat="1">
      <c r="A556" s="25" t="s">
        <v>2625</v>
      </c>
      <c r="B556" s="15">
        <v>18810.25</v>
      </c>
      <c r="C556" s="15">
        <v>1640.79</v>
      </c>
      <c r="D556" s="15">
        <v>704.55</v>
      </c>
      <c r="E556" s="15">
        <v>16464.91</v>
      </c>
      <c r="F556" s="25" t="s">
        <v>4312</v>
      </c>
      <c r="G556" s="17">
        <v>43158</v>
      </c>
      <c r="H556" s="17">
        <v>43160</v>
      </c>
    </row>
    <row r="557" spans="1:8" s="2" customFormat="1">
      <c r="A557" s="25" t="s">
        <v>2636</v>
      </c>
      <c r="B557" s="15">
        <v>5964.11</v>
      </c>
      <c r="C557" s="15">
        <v>623.54</v>
      </c>
      <c r="D557" s="15">
        <v>241.38</v>
      </c>
      <c r="E557" s="15">
        <v>5099.1899999999996</v>
      </c>
      <c r="F557" s="25" t="s">
        <v>4312</v>
      </c>
      <c r="G557" s="17">
        <v>43158</v>
      </c>
      <c r="H557" s="17">
        <v>43160</v>
      </c>
    </row>
    <row r="558" spans="1:8" s="2" customFormat="1">
      <c r="A558" s="25" t="s">
        <v>2641</v>
      </c>
      <c r="B558" s="15">
        <v>13934.34</v>
      </c>
      <c r="C558" s="15">
        <v>1033.83</v>
      </c>
      <c r="D558" s="15">
        <v>753.9</v>
      </c>
      <c r="E558" s="15">
        <v>12146.61</v>
      </c>
      <c r="F558" s="25" t="s">
        <v>4312</v>
      </c>
      <c r="G558" s="17">
        <v>43158</v>
      </c>
      <c r="H558" s="17">
        <v>43160</v>
      </c>
    </row>
    <row r="559" spans="1:8" s="2" customFormat="1">
      <c r="A559" s="25" t="s">
        <v>4477</v>
      </c>
      <c r="B559" s="15">
        <v>12579.3</v>
      </c>
      <c r="C559" s="15">
        <v>2605.8000000000002</v>
      </c>
      <c r="D559" s="15">
        <v>638.4</v>
      </c>
      <c r="E559" s="15">
        <v>9335.1</v>
      </c>
      <c r="F559" s="25" t="s">
        <v>4312</v>
      </c>
      <c r="G559" s="17">
        <v>43158</v>
      </c>
      <c r="H559" s="17">
        <v>43160</v>
      </c>
    </row>
    <row r="560" spans="1:8" s="2" customFormat="1">
      <c r="A560" s="37" t="s">
        <v>4478</v>
      </c>
      <c r="B560" s="16">
        <v>1062.5</v>
      </c>
      <c r="C560" s="16"/>
      <c r="D560" s="16"/>
      <c r="E560" s="16"/>
      <c r="F560" s="16"/>
      <c r="G560" s="17">
        <v>43165</v>
      </c>
      <c r="H560" s="17">
        <v>43168</v>
      </c>
    </row>
    <row r="561" spans="1:8" s="2" customFormat="1">
      <c r="A561" s="33" t="s">
        <v>4479</v>
      </c>
      <c r="B561" s="16">
        <v>641.27</v>
      </c>
      <c r="C561" s="16"/>
      <c r="D561" s="16"/>
      <c r="E561" s="16"/>
      <c r="F561" s="16"/>
      <c r="G561" s="17">
        <v>43165</v>
      </c>
      <c r="H561" s="17">
        <v>43168</v>
      </c>
    </row>
    <row r="562" spans="1:8" s="2" customFormat="1">
      <c r="A562" s="16" t="s">
        <v>2561</v>
      </c>
      <c r="B562" s="16">
        <v>10141.799999999999</v>
      </c>
      <c r="C562" s="16">
        <v>895.44</v>
      </c>
      <c r="D562" s="16">
        <v>373.1</v>
      </c>
      <c r="E562" s="16">
        <v>8873.26</v>
      </c>
      <c r="F562" s="16" t="s">
        <v>4312</v>
      </c>
      <c r="G562" s="17">
        <v>43165</v>
      </c>
      <c r="H562" s="17">
        <v>43168</v>
      </c>
    </row>
    <row r="563" spans="1:8" s="2" customFormat="1">
      <c r="A563" s="16" t="s">
        <v>4480</v>
      </c>
      <c r="B563" s="16">
        <v>1375.4</v>
      </c>
      <c r="C563" s="16">
        <v>284.92</v>
      </c>
      <c r="D563" s="16">
        <v>69.8</v>
      </c>
      <c r="E563" s="16">
        <v>1020.68</v>
      </c>
      <c r="F563" s="16" t="s">
        <v>4312</v>
      </c>
      <c r="G563" s="17">
        <v>43165</v>
      </c>
      <c r="H563" s="17">
        <v>43168</v>
      </c>
    </row>
    <row r="564" spans="1:8" s="2" customFormat="1">
      <c r="A564" s="16" t="s">
        <v>4481</v>
      </c>
      <c r="B564" s="16">
        <v>365.4</v>
      </c>
      <c r="C564" s="16"/>
      <c r="D564" s="16"/>
      <c r="E564" s="16"/>
      <c r="F564" s="16"/>
      <c r="G564" s="17">
        <v>43181</v>
      </c>
      <c r="H564" s="17">
        <v>43185</v>
      </c>
    </row>
    <row r="565" spans="1:8" s="2" customFormat="1">
      <c r="A565" s="16" t="s">
        <v>4482</v>
      </c>
      <c r="B565" s="16">
        <v>28284</v>
      </c>
      <c r="C565" s="16">
        <v>1551.6</v>
      </c>
      <c r="D565" s="16">
        <v>0</v>
      </c>
      <c r="E565" s="16">
        <v>26732.400000000001</v>
      </c>
      <c r="F565" s="16" t="s">
        <v>4312</v>
      </c>
      <c r="G565" s="17">
        <v>43181</v>
      </c>
      <c r="H565" s="17">
        <v>43185</v>
      </c>
    </row>
    <row r="566" spans="1:8" s="2" customFormat="1">
      <c r="A566" s="16" t="s">
        <v>4483</v>
      </c>
      <c r="B566" s="16">
        <v>10205.280000000001</v>
      </c>
      <c r="C566" s="16"/>
      <c r="D566" s="16"/>
      <c r="E566" s="16"/>
      <c r="F566" s="16" t="s">
        <v>4484</v>
      </c>
      <c r="G566" s="17">
        <v>43181</v>
      </c>
      <c r="H566" s="17">
        <v>43185</v>
      </c>
    </row>
    <row r="567" spans="1:8" s="2" customFormat="1">
      <c r="A567" s="16" t="s">
        <v>4485</v>
      </c>
      <c r="B567" s="16">
        <v>3516</v>
      </c>
      <c r="C567" s="16"/>
      <c r="D567" s="16"/>
      <c r="E567" s="16"/>
      <c r="F567" s="16" t="s">
        <v>4486</v>
      </c>
      <c r="G567" s="17">
        <v>43181</v>
      </c>
      <c r="H567" s="17">
        <v>43185</v>
      </c>
    </row>
    <row r="568" spans="1:8" s="2" customFormat="1">
      <c r="A568" s="16" t="s">
        <v>4487</v>
      </c>
      <c r="B568" s="16">
        <v>1560</v>
      </c>
      <c r="C568" s="16"/>
      <c r="D568" s="16"/>
      <c r="E568" s="16"/>
      <c r="F568" s="16" t="s">
        <v>4488</v>
      </c>
      <c r="G568" s="17">
        <v>43181</v>
      </c>
      <c r="H568" s="17">
        <v>43185</v>
      </c>
    </row>
    <row r="569" spans="1:8" s="2" customFormat="1">
      <c r="A569" s="25" t="s">
        <v>4489</v>
      </c>
      <c r="B569" s="25">
        <v>1537.65</v>
      </c>
      <c r="C569" s="25">
        <v>180.9</v>
      </c>
      <c r="D569" s="25">
        <v>0</v>
      </c>
      <c r="E569" s="25">
        <v>1356.75</v>
      </c>
      <c r="F569" s="25" t="s">
        <v>4312</v>
      </c>
      <c r="G569" s="17">
        <v>43186</v>
      </c>
      <c r="H569" s="17">
        <v>43188</v>
      </c>
    </row>
    <row r="570" spans="1:8" s="2" customFormat="1">
      <c r="A570" s="25" t="s">
        <v>2658</v>
      </c>
      <c r="B570" s="25">
        <v>8884.23</v>
      </c>
      <c r="C570" s="25">
        <v>785.28</v>
      </c>
      <c r="D570" s="25">
        <v>327.2</v>
      </c>
      <c r="E570" s="25">
        <v>7771.75</v>
      </c>
      <c r="F570" s="25" t="s">
        <v>4312</v>
      </c>
      <c r="G570" s="17">
        <v>43186</v>
      </c>
      <c r="H570" s="17">
        <v>43188</v>
      </c>
    </row>
    <row r="571" spans="1:8" s="2" customFormat="1">
      <c r="A571" s="25" t="s">
        <v>2664</v>
      </c>
      <c r="B571" s="25">
        <v>10606.5</v>
      </c>
      <c r="C571" s="25">
        <v>1277.2</v>
      </c>
      <c r="D571" s="25">
        <v>329.8</v>
      </c>
      <c r="E571" s="25">
        <v>8999.5</v>
      </c>
      <c r="F571" s="25" t="s">
        <v>4312</v>
      </c>
      <c r="G571" s="17">
        <v>43186</v>
      </c>
      <c r="H571" s="17">
        <v>43188</v>
      </c>
    </row>
    <row r="572" spans="1:8" s="2" customFormat="1">
      <c r="A572" s="25" t="s">
        <v>2672</v>
      </c>
      <c r="B572" s="25">
        <v>18294.150000000001</v>
      </c>
      <c r="C572" s="25">
        <v>1629.25</v>
      </c>
      <c r="D572" s="25">
        <v>372.4</v>
      </c>
      <c r="E572" s="25">
        <v>16292.5</v>
      </c>
      <c r="F572" s="25" t="s">
        <v>4312</v>
      </c>
      <c r="G572" s="17">
        <v>43186</v>
      </c>
      <c r="H572" s="17">
        <v>43188</v>
      </c>
    </row>
    <row r="573" spans="1:8" s="2" customFormat="1">
      <c r="A573" s="25" t="s">
        <v>2679</v>
      </c>
      <c r="B573" s="25">
        <v>27109.14</v>
      </c>
      <c r="C573" s="25">
        <v>3886.4</v>
      </c>
      <c r="D573" s="25">
        <v>551.84</v>
      </c>
      <c r="E573" s="25">
        <v>22670.9</v>
      </c>
      <c r="F573" s="25" t="s">
        <v>4312</v>
      </c>
      <c r="G573" s="17">
        <v>43186</v>
      </c>
      <c r="H573" s="17">
        <v>43188</v>
      </c>
    </row>
    <row r="574" spans="1:8" s="2" customFormat="1">
      <c r="A574" s="25" t="s">
        <v>2688</v>
      </c>
      <c r="B574" s="25">
        <v>41411.57</v>
      </c>
      <c r="C574" s="25">
        <v>7285.95</v>
      </c>
      <c r="D574" s="25">
        <v>652.12</v>
      </c>
      <c r="E574" s="25">
        <v>33473.5</v>
      </c>
      <c r="F574" s="25" t="s">
        <v>4312</v>
      </c>
      <c r="G574" s="17">
        <v>43186</v>
      </c>
      <c r="H574" s="17">
        <v>43188</v>
      </c>
    </row>
    <row r="575" spans="1:8" s="2" customFormat="1">
      <c r="A575" s="25" t="s">
        <v>2699</v>
      </c>
      <c r="B575" s="25">
        <v>8698.6</v>
      </c>
      <c r="C575" s="25">
        <v>1683.6</v>
      </c>
      <c r="D575" s="25">
        <v>420.9</v>
      </c>
      <c r="E575" s="25">
        <v>6594.1</v>
      </c>
      <c r="F575" s="25" t="s">
        <v>4312</v>
      </c>
      <c r="G575" s="17">
        <v>43186</v>
      </c>
      <c r="H575" s="17">
        <v>43188</v>
      </c>
    </row>
    <row r="576" spans="1:8" s="2" customFormat="1">
      <c r="A576" s="25" t="s">
        <v>2702</v>
      </c>
      <c r="B576" s="25">
        <v>5767.95</v>
      </c>
      <c r="C576" s="25">
        <v>1337.83</v>
      </c>
      <c r="D576" s="25">
        <v>228.12</v>
      </c>
      <c r="E576" s="25">
        <v>4202</v>
      </c>
      <c r="F576" s="25" t="s">
        <v>4312</v>
      </c>
      <c r="G576" s="17">
        <v>43186</v>
      </c>
      <c r="H576" s="17">
        <v>43188</v>
      </c>
    </row>
    <row r="577" spans="1:8" s="2" customFormat="1">
      <c r="A577" s="25" t="s">
        <v>2707</v>
      </c>
      <c r="B577" s="25">
        <v>16167.45</v>
      </c>
      <c r="C577" s="25">
        <v>1785.33</v>
      </c>
      <c r="D577" s="25">
        <v>296.10000000000002</v>
      </c>
      <c r="E577" s="25">
        <v>14086.02</v>
      </c>
      <c r="F577" s="25" t="s">
        <v>4312</v>
      </c>
      <c r="G577" s="17">
        <v>43186</v>
      </c>
      <c r="H577" s="17">
        <v>43188</v>
      </c>
    </row>
    <row r="578" spans="1:8" s="2" customFormat="1">
      <c r="A578" s="25" t="s">
        <v>2712</v>
      </c>
      <c r="B578" s="25">
        <v>26981.1</v>
      </c>
      <c r="C578" s="25">
        <v>539.35</v>
      </c>
      <c r="D578" s="25">
        <v>0</v>
      </c>
      <c r="E578" s="25">
        <v>26441.75</v>
      </c>
      <c r="F578" s="25" t="s">
        <v>4312</v>
      </c>
      <c r="G578" s="17">
        <v>43186</v>
      </c>
      <c r="H578" s="17">
        <v>43188</v>
      </c>
    </row>
    <row r="579" spans="1:8" s="2" customFormat="1">
      <c r="A579" s="25" t="s">
        <v>2740</v>
      </c>
      <c r="B579" s="25">
        <v>20694.349999999999</v>
      </c>
      <c r="C579" s="25">
        <v>1732.34</v>
      </c>
      <c r="D579" s="25">
        <v>778.04</v>
      </c>
      <c r="E579" s="25">
        <v>18183.97</v>
      </c>
      <c r="F579" s="25" t="s">
        <v>4312</v>
      </c>
      <c r="G579" s="17">
        <v>43186</v>
      </c>
      <c r="H579" s="17">
        <v>43188</v>
      </c>
    </row>
    <row r="580" spans="1:8" s="2" customFormat="1">
      <c r="A580" s="25" t="s">
        <v>2752</v>
      </c>
      <c r="B580" s="25">
        <v>26819.22</v>
      </c>
      <c r="C580" s="25">
        <v>2345.58</v>
      </c>
      <c r="D580" s="25">
        <v>1035.74</v>
      </c>
      <c r="E580" s="25">
        <v>23437.9</v>
      </c>
      <c r="F580" s="25" t="s">
        <v>4312</v>
      </c>
      <c r="G580" s="17">
        <v>43186</v>
      </c>
      <c r="H580" s="17">
        <v>43188</v>
      </c>
    </row>
    <row r="581" spans="1:8" s="2" customFormat="1">
      <c r="A581" s="25" t="s">
        <v>2763</v>
      </c>
      <c r="B581" s="25">
        <v>15510.77</v>
      </c>
      <c r="C581" s="25">
        <v>1460.99</v>
      </c>
      <c r="D581" s="25">
        <v>600.58000000000004</v>
      </c>
      <c r="E581" s="25">
        <v>13449.2</v>
      </c>
      <c r="F581" s="25" t="s">
        <v>4312</v>
      </c>
      <c r="G581" s="17">
        <v>43186</v>
      </c>
      <c r="H581" s="17">
        <v>43188</v>
      </c>
    </row>
    <row r="582" spans="1:8" s="2" customFormat="1">
      <c r="A582" s="25" t="s">
        <v>2795</v>
      </c>
      <c r="B582" s="25">
        <v>1112.9000000000001</v>
      </c>
      <c r="C582" s="25">
        <v>215.4</v>
      </c>
      <c r="D582" s="25">
        <v>53.85</v>
      </c>
      <c r="E582" s="25">
        <v>843.65</v>
      </c>
      <c r="F582" s="25" t="s">
        <v>4312</v>
      </c>
      <c r="G582" s="17">
        <v>43186</v>
      </c>
      <c r="H582" s="17">
        <v>43188</v>
      </c>
    </row>
    <row r="583" spans="1:8" s="2" customFormat="1">
      <c r="A583" s="25" t="s">
        <v>2798</v>
      </c>
      <c r="B583" s="25">
        <v>8875.5</v>
      </c>
      <c r="C583" s="25">
        <v>1978.8</v>
      </c>
      <c r="D583" s="25">
        <v>349.2</v>
      </c>
      <c r="E583" s="25">
        <v>6547.5</v>
      </c>
      <c r="F583" s="25" t="s">
        <v>4312</v>
      </c>
      <c r="G583" s="17">
        <v>43186</v>
      </c>
      <c r="H583" s="17">
        <v>43188</v>
      </c>
    </row>
    <row r="584" spans="1:8" s="2" customFormat="1">
      <c r="A584" s="25" t="s">
        <v>2801</v>
      </c>
      <c r="B584" s="25">
        <v>6599.95</v>
      </c>
      <c r="C584" s="25">
        <v>641.83000000000004</v>
      </c>
      <c r="D584" s="25">
        <v>121.1</v>
      </c>
      <c r="E584" s="25">
        <v>5837.02</v>
      </c>
      <c r="F584" s="25" t="s">
        <v>4312</v>
      </c>
      <c r="G584" s="17">
        <v>43186</v>
      </c>
      <c r="H584" s="17">
        <v>43188</v>
      </c>
    </row>
    <row r="585" spans="1:8" s="2" customFormat="1">
      <c r="A585" s="16" t="s">
        <v>2723</v>
      </c>
      <c r="B585" s="16">
        <v>13453.2</v>
      </c>
      <c r="C585" s="16">
        <v>2848.1</v>
      </c>
      <c r="D585" s="16">
        <v>684.2</v>
      </c>
      <c r="E585" s="16">
        <v>9920.9</v>
      </c>
      <c r="F585" s="25" t="s">
        <v>4312</v>
      </c>
      <c r="G585" s="17">
        <v>43193</v>
      </c>
      <c r="H585" s="17">
        <v>43195</v>
      </c>
    </row>
    <row r="586" spans="1:8" s="2" customFormat="1">
      <c r="A586" s="16" t="s">
        <v>2786</v>
      </c>
      <c r="B586" s="16">
        <v>15647.72</v>
      </c>
      <c r="C586" s="16">
        <v>1656.14</v>
      </c>
      <c r="D586" s="16">
        <v>974.2</v>
      </c>
      <c r="E586" s="16">
        <v>13017.38</v>
      </c>
      <c r="F586" s="25" t="s">
        <v>4312</v>
      </c>
      <c r="G586" s="17">
        <v>43193</v>
      </c>
      <c r="H586" s="17">
        <v>43195</v>
      </c>
    </row>
    <row r="587" spans="1:8" s="2" customFormat="1">
      <c r="A587" s="16" t="s">
        <v>2782</v>
      </c>
      <c r="B587" s="16">
        <v>8445.75</v>
      </c>
      <c r="C587" s="16">
        <v>746.4</v>
      </c>
      <c r="D587" s="16">
        <v>311</v>
      </c>
      <c r="E587" s="16">
        <v>7388.35</v>
      </c>
      <c r="F587" s="25" t="s">
        <v>4312</v>
      </c>
      <c r="G587" s="17">
        <v>43202</v>
      </c>
      <c r="H587" s="17">
        <v>43203</v>
      </c>
    </row>
    <row r="588" spans="1:8" s="2" customFormat="1">
      <c r="A588" s="16" t="s">
        <v>4490</v>
      </c>
      <c r="B588" s="16">
        <v>996.3</v>
      </c>
      <c r="C588" s="16"/>
      <c r="D588" s="16"/>
      <c r="E588" s="16"/>
      <c r="F588" s="25"/>
      <c r="G588" s="17">
        <v>43222</v>
      </c>
      <c r="H588" s="17">
        <v>43224</v>
      </c>
    </row>
    <row r="589" spans="1:8" s="2" customFormat="1">
      <c r="A589" s="16" t="s">
        <v>4491</v>
      </c>
      <c r="B589" s="16">
        <v>10387.32</v>
      </c>
      <c r="C589" s="16">
        <v>918.84</v>
      </c>
      <c r="D589" s="16">
        <v>382.85</v>
      </c>
      <c r="E589" s="16">
        <v>9085.6299999999992</v>
      </c>
      <c r="F589" s="16" t="s">
        <v>4312</v>
      </c>
      <c r="G589" s="17">
        <v>43222</v>
      </c>
      <c r="H589" s="17">
        <v>43224</v>
      </c>
    </row>
    <row r="590" spans="1:8" s="2" customFormat="1">
      <c r="A590" s="16" t="s">
        <v>4492</v>
      </c>
      <c r="B590" s="16">
        <v>13850.5</v>
      </c>
      <c r="C590" s="16">
        <v>1161.5999999999999</v>
      </c>
      <c r="D590" s="16">
        <v>517.32000000000005</v>
      </c>
      <c r="E590" s="16">
        <v>12171.58</v>
      </c>
      <c r="F590" s="16" t="s">
        <v>4312</v>
      </c>
      <c r="G590" s="17">
        <v>43222</v>
      </c>
      <c r="H590" s="17">
        <v>43224</v>
      </c>
    </row>
    <row r="591" spans="1:8" s="2" customFormat="1">
      <c r="A591" s="16" t="s">
        <v>4493</v>
      </c>
      <c r="B591" s="16">
        <v>19837.04</v>
      </c>
      <c r="C591" s="16">
        <v>1671.76</v>
      </c>
      <c r="D591" s="16">
        <v>748.54</v>
      </c>
      <c r="E591" s="16">
        <v>17416.740000000002</v>
      </c>
      <c r="F591" s="16" t="s">
        <v>4312</v>
      </c>
      <c r="G591" s="17">
        <v>43222</v>
      </c>
      <c r="H591" s="17">
        <v>43224</v>
      </c>
    </row>
    <row r="592" spans="1:8" s="2" customFormat="1">
      <c r="A592" s="16" t="s">
        <v>4494</v>
      </c>
      <c r="B592" s="16">
        <v>10789.12</v>
      </c>
      <c r="C592" s="16">
        <v>990.79</v>
      </c>
      <c r="D592" s="16">
        <v>410.45</v>
      </c>
      <c r="E592" s="16">
        <v>9387.8799999999992</v>
      </c>
      <c r="F592" s="16" t="s">
        <v>4312</v>
      </c>
      <c r="G592" s="17">
        <v>43222</v>
      </c>
      <c r="H592" s="17">
        <v>43224</v>
      </c>
    </row>
    <row r="593" spans="1:8" s="2" customFormat="1">
      <c r="A593" s="16" t="s">
        <v>4495</v>
      </c>
      <c r="B593" s="16">
        <v>1872</v>
      </c>
      <c r="C593" s="16">
        <v>421.2</v>
      </c>
      <c r="D593" s="16">
        <v>93.6</v>
      </c>
      <c r="E593" s="16">
        <v>1357.2</v>
      </c>
      <c r="F593" s="16" t="s">
        <v>4312</v>
      </c>
      <c r="G593" s="17">
        <v>43222</v>
      </c>
      <c r="H593" s="17">
        <v>43224</v>
      </c>
    </row>
    <row r="594" spans="1:8" s="2" customFormat="1">
      <c r="A594" s="16" t="s">
        <v>4496</v>
      </c>
      <c r="B594" s="16">
        <v>12898.35</v>
      </c>
      <c r="C594" s="16">
        <v>2724.15</v>
      </c>
      <c r="D594" s="16">
        <v>656.4</v>
      </c>
      <c r="E594" s="16">
        <v>9517.7999999999993</v>
      </c>
      <c r="F594" s="16" t="s">
        <v>4312</v>
      </c>
      <c r="G594" s="17">
        <v>43222</v>
      </c>
      <c r="H594" s="17">
        <v>43224</v>
      </c>
    </row>
    <row r="595" spans="1:8" s="2" customFormat="1">
      <c r="A595" s="16" t="s">
        <v>2862</v>
      </c>
      <c r="B595" s="16">
        <v>9811</v>
      </c>
      <c r="C595" s="16">
        <v>1167.2</v>
      </c>
      <c r="D595" s="16">
        <v>306.8</v>
      </c>
      <c r="E595" s="16">
        <v>8337</v>
      </c>
      <c r="F595" s="16" t="s">
        <v>4312</v>
      </c>
      <c r="G595" s="17">
        <v>43222</v>
      </c>
      <c r="H595" s="17">
        <v>43224</v>
      </c>
    </row>
    <row r="596" spans="1:8" s="2" customFormat="1">
      <c r="A596" s="16" t="s">
        <v>2867</v>
      </c>
      <c r="B596" s="16">
        <v>18203.759999999998</v>
      </c>
      <c r="C596" s="16">
        <v>1621.2</v>
      </c>
      <c r="D596" s="16">
        <v>370.56</v>
      </c>
      <c r="E596" s="16">
        <v>16212</v>
      </c>
      <c r="F596" s="16" t="s">
        <v>4312</v>
      </c>
      <c r="G596" s="17">
        <v>43222</v>
      </c>
      <c r="H596" s="17">
        <v>43224</v>
      </c>
    </row>
    <row r="597" spans="1:8">
      <c r="A597" s="38" t="s">
        <v>2874</v>
      </c>
      <c r="B597" s="38">
        <v>26111.93</v>
      </c>
      <c r="C597" s="38">
        <v>4226.2</v>
      </c>
      <c r="D597" s="38">
        <v>528.08000000000004</v>
      </c>
      <c r="E597" s="38">
        <v>21357.65</v>
      </c>
      <c r="F597" s="38" t="s">
        <v>4312</v>
      </c>
      <c r="G597" s="17">
        <v>43222</v>
      </c>
      <c r="H597" s="17">
        <v>43224</v>
      </c>
    </row>
    <row r="598" spans="1:8">
      <c r="A598" s="38" t="s">
        <v>2883</v>
      </c>
      <c r="B598" s="38">
        <v>40758.660000000003</v>
      </c>
      <c r="C598" s="38">
        <v>6993.12</v>
      </c>
      <c r="D598" s="38">
        <v>638.14</v>
      </c>
      <c r="E598" s="38">
        <v>33127.4</v>
      </c>
      <c r="F598" s="38" t="s">
        <v>4312</v>
      </c>
      <c r="G598" s="17">
        <v>43222</v>
      </c>
      <c r="H598" s="17">
        <v>43224</v>
      </c>
    </row>
    <row r="599" spans="1:8">
      <c r="A599" s="38" t="s">
        <v>2894</v>
      </c>
      <c r="B599" s="38">
        <v>10099.84</v>
      </c>
      <c r="C599" s="38">
        <v>2137.84</v>
      </c>
      <c r="D599" s="38">
        <v>490.7</v>
      </c>
      <c r="E599" s="38">
        <v>7471.3</v>
      </c>
      <c r="F599" s="38" t="s">
        <v>4312</v>
      </c>
      <c r="G599" s="17">
        <v>43222</v>
      </c>
      <c r="H599" s="17">
        <v>43224</v>
      </c>
    </row>
    <row r="600" spans="1:8">
      <c r="A600" s="38" t="s">
        <v>2901</v>
      </c>
      <c r="B600" s="38">
        <v>14951.1</v>
      </c>
      <c r="C600" s="38">
        <v>3333.36</v>
      </c>
      <c r="D600" s="38">
        <v>588.24</v>
      </c>
      <c r="E600" s="38">
        <v>11029.5</v>
      </c>
      <c r="F600" s="38" t="s">
        <v>4312</v>
      </c>
      <c r="G600" s="17">
        <v>43222</v>
      </c>
      <c r="H600" s="17">
        <v>43224</v>
      </c>
    </row>
    <row r="601" spans="1:8">
      <c r="A601" s="38" t="s">
        <v>2908</v>
      </c>
      <c r="B601" s="38">
        <v>23167.75</v>
      </c>
      <c r="C601" s="38">
        <v>4479.21</v>
      </c>
      <c r="D601" s="38">
        <v>415.7</v>
      </c>
      <c r="E601" s="38">
        <v>18272.84</v>
      </c>
      <c r="F601" s="38" t="s">
        <v>4312</v>
      </c>
      <c r="G601" s="17">
        <v>43222</v>
      </c>
      <c r="H601" s="17">
        <v>43224</v>
      </c>
    </row>
    <row r="602" spans="1:8">
      <c r="A602" s="38" t="s">
        <v>2915</v>
      </c>
      <c r="B602" s="38">
        <v>15287.9</v>
      </c>
      <c r="C602" s="38">
        <v>319.89999999999998</v>
      </c>
      <c r="D602" s="38">
        <v>0</v>
      </c>
      <c r="E602" s="38">
        <v>14968</v>
      </c>
      <c r="F602" s="38" t="s">
        <v>4312</v>
      </c>
      <c r="G602" s="17">
        <v>43222</v>
      </c>
      <c r="H602" s="17">
        <v>43224</v>
      </c>
    </row>
    <row r="603" spans="1:8">
      <c r="A603" s="38" t="s">
        <v>2921</v>
      </c>
      <c r="B603" s="38">
        <v>25902.2</v>
      </c>
      <c r="C603" s="38">
        <v>2961.3560000000002</v>
      </c>
      <c r="D603" s="38">
        <v>773.2</v>
      </c>
      <c r="E603" s="38">
        <v>22167.644</v>
      </c>
      <c r="F603" s="38" t="s">
        <v>4312</v>
      </c>
      <c r="G603" s="17">
        <v>43222</v>
      </c>
      <c r="H603" s="17">
        <v>43224</v>
      </c>
    </row>
    <row r="604" spans="1:8">
      <c r="A604" s="38" t="s">
        <v>4497</v>
      </c>
      <c r="B604" s="38">
        <v>10353.48</v>
      </c>
      <c r="C604" s="38">
        <v>915.96</v>
      </c>
      <c r="D604" s="38">
        <v>381.65</v>
      </c>
      <c r="E604" s="38">
        <v>9055.8700000000008</v>
      </c>
      <c r="F604" s="38" t="s">
        <v>4312</v>
      </c>
      <c r="G604" s="39">
        <v>43229</v>
      </c>
      <c r="H604" s="39">
        <v>43230</v>
      </c>
    </row>
    <row r="605" spans="1:8">
      <c r="A605" s="38" t="s">
        <v>4498</v>
      </c>
      <c r="B605" s="38">
        <v>3248.49</v>
      </c>
      <c r="C605" s="38">
        <v>285.72000000000003</v>
      </c>
      <c r="D605" s="38">
        <v>119.05</v>
      </c>
      <c r="E605" s="38">
        <v>2843.72</v>
      </c>
      <c r="F605" s="38" t="s">
        <v>4312</v>
      </c>
      <c r="G605" s="39">
        <v>43229</v>
      </c>
      <c r="H605" s="39">
        <v>43230</v>
      </c>
    </row>
    <row r="606" spans="1:8">
      <c r="A606" s="38" t="s">
        <v>4499</v>
      </c>
      <c r="B606" s="38">
        <v>4199.3</v>
      </c>
      <c r="C606" s="38">
        <v>351.88</v>
      </c>
      <c r="D606" s="38">
        <v>155.79</v>
      </c>
      <c r="E606" s="38">
        <v>3691.63</v>
      </c>
      <c r="F606" s="38" t="s">
        <v>4312</v>
      </c>
      <c r="G606" s="39">
        <v>43229</v>
      </c>
      <c r="H606" s="39">
        <v>43230</v>
      </c>
    </row>
    <row r="607" spans="1:8">
      <c r="A607" s="38" t="s">
        <v>4500</v>
      </c>
      <c r="B607" s="38">
        <v>5229.3900000000003</v>
      </c>
      <c r="C607" s="38">
        <v>441.02</v>
      </c>
      <c r="D607" s="38">
        <v>197.09</v>
      </c>
      <c r="E607" s="38">
        <v>4591.28</v>
      </c>
      <c r="F607" s="38" t="s">
        <v>4312</v>
      </c>
      <c r="G607" s="39">
        <v>43229</v>
      </c>
      <c r="H607" s="39">
        <v>43230</v>
      </c>
    </row>
    <row r="608" spans="1:8">
      <c r="A608" s="38" t="s">
        <v>4501</v>
      </c>
      <c r="B608" s="38">
        <v>2793.47</v>
      </c>
      <c r="C608" s="38">
        <v>253.6</v>
      </c>
      <c r="D608" s="38">
        <v>106.58</v>
      </c>
      <c r="E608" s="38">
        <v>2433.29</v>
      </c>
      <c r="F608" s="38" t="s">
        <v>4312</v>
      </c>
      <c r="G608" s="39">
        <v>43229</v>
      </c>
      <c r="H608" s="39">
        <v>43230</v>
      </c>
    </row>
    <row r="609" spans="1:8">
      <c r="A609" s="38" t="s">
        <v>4502</v>
      </c>
      <c r="B609" s="38">
        <v>1666.3</v>
      </c>
      <c r="C609" s="38">
        <v>351.9</v>
      </c>
      <c r="D609" s="38">
        <v>84.8</v>
      </c>
      <c r="E609" s="38">
        <v>1229.5999999999999</v>
      </c>
      <c r="F609" s="38" t="s">
        <v>4312</v>
      </c>
      <c r="G609" s="39">
        <v>43229</v>
      </c>
      <c r="H609" s="39">
        <v>43230</v>
      </c>
    </row>
    <row r="610" spans="1:8">
      <c r="A610" s="38" t="s">
        <v>4503</v>
      </c>
      <c r="B610" s="38">
        <v>422.26</v>
      </c>
      <c r="C610" s="38"/>
      <c r="D610" s="38"/>
      <c r="E610" s="38"/>
      <c r="F610" s="38"/>
      <c r="G610" s="39">
        <v>43229</v>
      </c>
      <c r="H610" s="39">
        <v>43230</v>
      </c>
    </row>
    <row r="611" spans="1:8">
      <c r="A611" s="38" t="s">
        <v>4504</v>
      </c>
      <c r="B611" s="38">
        <v>422.26</v>
      </c>
      <c r="C611" s="38"/>
      <c r="D611" s="38"/>
      <c r="E611" s="38"/>
      <c r="F611" s="38"/>
      <c r="G611" s="39">
        <v>43242</v>
      </c>
      <c r="H611" s="39">
        <v>43243</v>
      </c>
    </row>
    <row r="612" spans="1:8">
      <c r="A612" s="38" t="s">
        <v>4505</v>
      </c>
      <c r="B612" s="38">
        <v>3053.01</v>
      </c>
      <c r="C612" s="38">
        <v>268.44</v>
      </c>
      <c r="D612" s="38">
        <v>111.85</v>
      </c>
      <c r="E612" s="38">
        <v>2672.72</v>
      </c>
      <c r="F612" s="38" t="s">
        <v>4312</v>
      </c>
      <c r="G612" s="39">
        <v>43242</v>
      </c>
      <c r="H612" s="39">
        <v>43243</v>
      </c>
    </row>
    <row r="613" spans="1:8">
      <c r="A613" s="38" t="s">
        <v>3036</v>
      </c>
      <c r="B613" s="38">
        <v>12484.8</v>
      </c>
      <c r="C613" s="38"/>
      <c r="D613" s="38"/>
      <c r="E613" s="38"/>
      <c r="F613" s="38" t="s">
        <v>4328</v>
      </c>
      <c r="G613" s="39">
        <v>43249</v>
      </c>
      <c r="H613" s="39">
        <v>43246</v>
      </c>
    </row>
    <row r="614" spans="1:8">
      <c r="A614" s="38" t="s">
        <v>2961</v>
      </c>
      <c r="B614" s="38">
        <v>9711.75</v>
      </c>
      <c r="C614" s="38">
        <v>855.6</v>
      </c>
      <c r="D614" s="38">
        <v>356.5</v>
      </c>
      <c r="E614" s="38">
        <v>8499.65</v>
      </c>
      <c r="F614" s="38" t="s">
        <v>4312</v>
      </c>
      <c r="G614" s="39">
        <v>43250</v>
      </c>
      <c r="H614" s="39">
        <v>43251</v>
      </c>
    </row>
    <row r="615" spans="1:8">
      <c r="A615" s="38" t="s">
        <v>3031</v>
      </c>
      <c r="B615" s="38">
        <v>21949.200000000001</v>
      </c>
      <c r="C615" s="38">
        <v>2509.4160000000002</v>
      </c>
      <c r="D615" s="38">
        <v>655.20000000000005</v>
      </c>
      <c r="E615" s="38">
        <v>18784.583999999999</v>
      </c>
      <c r="F615" s="38" t="s">
        <v>4312</v>
      </c>
      <c r="G615" s="39">
        <v>43250</v>
      </c>
      <c r="H615" s="39">
        <v>43251</v>
      </c>
    </row>
    <row r="616" spans="1:8">
      <c r="A616" s="38" t="s">
        <v>4506</v>
      </c>
      <c r="B616" s="38">
        <v>69.75</v>
      </c>
      <c r="C616" s="38"/>
      <c r="D616" s="38"/>
      <c r="E616" s="38"/>
      <c r="F616" s="38"/>
      <c r="G616" s="39">
        <v>43250</v>
      </c>
      <c r="H616" s="39">
        <v>43251</v>
      </c>
    </row>
    <row r="617" spans="1:8">
      <c r="A617" s="38" t="s">
        <v>4507</v>
      </c>
      <c r="B617" s="40">
        <v>69.75</v>
      </c>
      <c r="C617" s="40"/>
      <c r="D617" s="40"/>
      <c r="E617" s="40"/>
      <c r="F617" s="38"/>
      <c r="G617" s="39">
        <v>43256</v>
      </c>
      <c r="H617" s="39">
        <v>43257</v>
      </c>
    </row>
    <row r="618" spans="1:8">
      <c r="A618" s="41" t="s">
        <v>4508</v>
      </c>
      <c r="B618" s="40">
        <v>1004.59</v>
      </c>
      <c r="C618" s="40"/>
      <c r="D618" s="40"/>
      <c r="E618" s="40"/>
      <c r="F618" s="38"/>
      <c r="G618" s="39">
        <v>43256</v>
      </c>
      <c r="H618" s="39">
        <v>43257</v>
      </c>
    </row>
    <row r="619" spans="1:8">
      <c r="A619" s="38" t="s">
        <v>4509</v>
      </c>
      <c r="B619" s="40">
        <v>1312.37</v>
      </c>
      <c r="C619" s="40"/>
      <c r="D619" s="40"/>
      <c r="E619" s="40"/>
      <c r="F619" s="38"/>
      <c r="G619" s="39">
        <v>43256</v>
      </c>
      <c r="H619" s="39">
        <v>43257</v>
      </c>
    </row>
    <row r="620" spans="1:8">
      <c r="A620" s="38" t="s">
        <v>4510</v>
      </c>
      <c r="B620" s="40">
        <v>11508.75</v>
      </c>
      <c r="C620" s="40">
        <v>2411.8000000000002</v>
      </c>
      <c r="D620" s="40">
        <v>586.9</v>
      </c>
      <c r="E620" s="40">
        <v>8510.0499999999993</v>
      </c>
      <c r="F620" s="38" t="s">
        <v>4312</v>
      </c>
      <c r="G620" s="39">
        <v>43256</v>
      </c>
      <c r="H620" s="39">
        <v>43257</v>
      </c>
    </row>
    <row r="621" spans="1:8">
      <c r="A621" s="38" t="s">
        <v>4511</v>
      </c>
      <c r="B621" s="40">
        <v>21945.919999999998</v>
      </c>
      <c r="C621" s="40">
        <v>1743.13</v>
      </c>
      <c r="D621" s="40">
        <v>846.58</v>
      </c>
      <c r="E621" s="40">
        <v>19356.21</v>
      </c>
      <c r="F621" s="38" t="s">
        <v>4312</v>
      </c>
      <c r="G621" s="39">
        <v>43256</v>
      </c>
      <c r="H621" s="39">
        <v>43257</v>
      </c>
    </row>
    <row r="622" spans="1:8">
      <c r="A622" s="38" t="s">
        <v>2941</v>
      </c>
      <c r="B622" s="40">
        <v>27625.58</v>
      </c>
      <c r="C622" s="40">
        <v>2344.69</v>
      </c>
      <c r="D622" s="40">
        <v>1042.48</v>
      </c>
      <c r="E622" s="40">
        <v>24238.41</v>
      </c>
      <c r="F622" s="38" t="s">
        <v>4312</v>
      </c>
      <c r="G622" s="39">
        <v>43256</v>
      </c>
      <c r="H622" s="39">
        <v>43257</v>
      </c>
    </row>
    <row r="623" spans="1:8">
      <c r="A623" s="38" t="s">
        <v>2952</v>
      </c>
      <c r="B623" s="40">
        <v>9979.32</v>
      </c>
      <c r="C623" s="40">
        <v>977.96</v>
      </c>
      <c r="D623" s="40">
        <v>391.6</v>
      </c>
      <c r="E623" s="40">
        <v>8609.76</v>
      </c>
      <c r="F623" s="38" t="s">
        <v>4312</v>
      </c>
      <c r="G623" s="39">
        <v>43256</v>
      </c>
      <c r="H623" s="39">
        <v>43257</v>
      </c>
    </row>
    <row r="624" spans="1:8">
      <c r="A624" s="38" t="s">
        <v>2969</v>
      </c>
      <c r="B624" s="40">
        <v>15272.23</v>
      </c>
      <c r="C624" s="40">
        <v>1148.05</v>
      </c>
      <c r="D624" s="40">
        <v>830.1</v>
      </c>
      <c r="E624" s="40">
        <v>13294.08</v>
      </c>
      <c r="F624" s="38" t="s">
        <v>4312</v>
      </c>
      <c r="G624" s="39">
        <v>43256</v>
      </c>
      <c r="H624" s="39">
        <v>43257</v>
      </c>
    </row>
    <row r="625" spans="1:8">
      <c r="A625" s="38" t="s">
        <v>2978</v>
      </c>
      <c r="B625" s="40">
        <v>9925.5</v>
      </c>
      <c r="C625" s="40">
        <v>1221.5999999999999</v>
      </c>
      <c r="D625" s="40">
        <v>305.39999999999998</v>
      </c>
      <c r="E625" s="40">
        <v>8398.5</v>
      </c>
      <c r="F625" s="38" t="s">
        <v>4312</v>
      </c>
      <c r="G625" s="39">
        <v>43256</v>
      </c>
      <c r="H625" s="39">
        <v>43257</v>
      </c>
    </row>
    <row r="626" spans="1:8">
      <c r="A626" s="38" t="s">
        <v>4512</v>
      </c>
      <c r="B626" s="40">
        <v>6315.51</v>
      </c>
      <c r="C626" s="40">
        <v>562.45000000000005</v>
      </c>
      <c r="D626" s="40">
        <v>128.56</v>
      </c>
      <c r="E626" s="40">
        <v>5624.5</v>
      </c>
      <c r="F626" s="38" t="s">
        <v>4312</v>
      </c>
      <c r="G626" s="39">
        <v>43256</v>
      </c>
      <c r="H626" s="39">
        <v>43257</v>
      </c>
    </row>
    <row r="627" spans="1:8">
      <c r="A627" s="38" t="s">
        <v>2990</v>
      </c>
      <c r="B627" s="40">
        <v>27120.93</v>
      </c>
      <c r="C627" s="40">
        <v>4088.75</v>
      </c>
      <c r="D627" s="40">
        <v>552.08000000000004</v>
      </c>
      <c r="E627" s="40">
        <v>22480.1</v>
      </c>
      <c r="F627" s="38" t="s">
        <v>4312</v>
      </c>
      <c r="G627" s="39">
        <v>43256</v>
      </c>
      <c r="H627" s="39">
        <v>43257</v>
      </c>
    </row>
    <row r="628" spans="1:8">
      <c r="A628" s="38" t="s">
        <v>2999</v>
      </c>
      <c r="B628" s="40">
        <v>48388.06</v>
      </c>
      <c r="C628" s="40">
        <v>8198.9500000000007</v>
      </c>
      <c r="D628" s="40">
        <v>803.56</v>
      </c>
      <c r="E628" s="40">
        <v>39385.550000000003</v>
      </c>
      <c r="F628" s="38" t="s">
        <v>4312</v>
      </c>
      <c r="G628" s="39">
        <v>43256</v>
      </c>
      <c r="H628" s="39">
        <v>43257</v>
      </c>
    </row>
    <row r="629" spans="1:8">
      <c r="A629" s="38" t="s">
        <v>3010</v>
      </c>
      <c r="B629" s="40">
        <v>9910.7000000000007</v>
      </c>
      <c r="C629" s="40">
        <v>1918.2</v>
      </c>
      <c r="D629" s="40">
        <v>479.55</v>
      </c>
      <c r="E629" s="40">
        <v>7512.95</v>
      </c>
      <c r="F629" s="38" t="s">
        <v>4312</v>
      </c>
      <c r="G629" s="39">
        <v>43256</v>
      </c>
      <c r="H629" s="39">
        <v>43257</v>
      </c>
    </row>
    <row r="630" spans="1:8">
      <c r="A630" s="38" t="s">
        <v>3017</v>
      </c>
      <c r="B630" s="40">
        <v>13972.05</v>
      </c>
      <c r="C630" s="40">
        <v>3115.08</v>
      </c>
      <c r="D630" s="40">
        <v>549.72</v>
      </c>
      <c r="E630" s="40">
        <v>10307.25</v>
      </c>
      <c r="F630" s="38" t="s">
        <v>4312</v>
      </c>
      <c r="G630" s="39">
        <v>43256</v>
      </c>
      <c r="H630" s="39">
        <v>43257</v>
      </c>
    </row>
    <row r="631" spans="1:8">
      <c r="A631" s="38" t="s">
        <v>3024</v>
      </c>
      <c r="B631" s="40">
        <v>21899.25</v>
      </c>
      <c r="C631" s="40">
        <v>2873.31</v>
      </c>
      <c r="D631" s="40">
        <v>399.9</v>
      </c>
      <c r="E631" s="40">
        <v>18626.04</v>
      </c>
      <c r="F631" s="38" t="s">
        <v>4312</v>
      </c>
      <c r="G631" s="39">
        <v>43256</v>
      </c>
      <c r="H631" s="39">
        <v>43257</v>
      </c>
    </row>
    <row r="632" spans="1:8">
      <c r="A632" s="38" t="s">
        <v>2965</v>
      </c>
      <c r="B632" s="40">
        <v>9662.9699999999993</v>
      </c>
      <c r="C632" s="40">
        <v>851.28</v>
      </c>
      <c r="D632" s="40">
        <v>354.7</v>
      </c>
      <c r="E632" s="40">
        <v>8456.99</v>
      </c>
      <c r="F632" s="38" t="s">
        <v>4312</v>
      </c>
      <c r="G632" s="39">
        <v>43270</v>
      </c>
      <c r="H632" s="39">
        <v>43270</v>
      </c>
    </row>
    <row r="633" spans="1:8">
      <c r="A633" s="38" t="s">
        <v>4513</v>
      </c>
      <c r="B633" s="40">
        <v>11149.41</v>
      </c>
      <c r="C633" s="40">
        <v>992.95</v>
      </c>
      <c r="D633" s="40">
        <v>226.96</v>
      </c>
      <c r="E633" s="40">
        <v>9929.5</v>
      </c>
      <c r="F633" s="38" t="s">
        <v>4312</v>
      </c>
      <c r="G633" s="39">
        <v>43270</v>
      </c>
      <c r="H633" s="39">
        <v>43270</v>
      </c>
    </row>
    <row r="634" spans="1:8">
      <c r="A634" s="38" t="s">
        <v>4514</v>
      </c>
      <c r="B634" s="40">
        <v>510</v>
      </c>
      <c r="C634" s="40"/>
      <c r="D634" s="40"/>
      <c r="E634" s="40"/>
      <c r="F634" s="38"/>
      <c r="G634" s="39">
        <v>43277</v>
      </c>
      <c r="H634" s="39">
        <v>43278</v>
      </c>
    </row>
    <row r="635" spans="1:8">
      <c r="A635" s="41" t="s">
        <v>4515</v>
      </c>
      <c r="B635" s="40">
        <v>1350.48</v>
      </c>
      <c r="C635" s="40"/>
      <c r="D635" s="40"/>
      <c r="E635" s="40"/>
      <c r="F635" s="38"/>
      <c r="G635" s="39">
        <v>43277</v>
      </c>
      <c r="H635" s="39">
        <v>43278</v>
      </c>
    </row>
    <row r="636" spans="1:8">
      <c r="A636" s="38" t="s">
        <v>4516</v>
      </c>
      <c r="B636" s="40">
        <v>1015.3</v>
      </c>
      <c r="C636" s="40">
        <v>85.8</v>
      </c>
      <c r="D636" s="40">
        <v>35.75</v>
      </c>
      <c r="E636" s="40">
        <v>893.75</v>
      </c>
      <c r="F636" s="38" t="s">
        <v>4312</v>
      </c>
      <c r="G636" s="39">
        <v>43277</v>
      </c>
      <c r="H636" s="39">
        <v>43278</v>
      </c>
    </row>
    <row r="637" spans="1:8">
      <c r="A637" s="38" t="s">
        <v>3037</v>
      </c>
      <c r="B637" s="40">
        <v>14001.52</v>
      </c>
      <c r="C637" s="40">
        <v>1195.57</v>
      </c>
      <c r="D637" s="40">
        <v>513.89</v>
      </c>
      <c r="E637" s="40">
        <v>12292.06</v>
      </c>
      <c r="F637" s="38" t="s">
        <v>4312</v>
      </c>
      <c r="G637" s="39">
        <v>43277</v>
      </c>
      <c r="H637" s="39">
        <v>43278</v>
      </c>
    </row>
    <row r="638" spans="1:8">
      <c r="A638" s="38" t="s">
        <v>3049</v>
      </c>
      <c r="B638" s="40">
        <v>20155.13</v>
      </c>
      <c r="C638" s="40">
        <v>1651.45</v>
      </c>
      <c r="D638" s="40">
        <v>799.04</v>
      </c>
      <c r="E638" s="40">
        <v>17704.64</v>
      </c>
      <c r="F638" s="38" t="s">
        <v>4312</v>
      </c>
      <c r="G638" s="39">
        <v>43277</v>
      </c>
      <c r="H638" s="39">
        <v>43278</v>
      </c>
    </row>
    <row r="639" spans="1:8">
      <c r="A639" s="38" t="s">
        <v>3060</v>
      </c>
      <c r="B639" s="40">
        <v>17986.48</v>
      </c>
      <c r="C639" s="40">
        <v>1558.02</v>
      </c>
      <c r="D639" s="40">
        <v>678.45</v>
      </c>
      <c r="E639" s="40">
        <v>15750.01</v>
      </c>
      <c r="F639" s="38" t="s">
        <v>4312</v>
      </c>
      <c r="G639" s="39">
        <v>43277</v>
      </c>
      <c r="H639" s="39">
        <v>43278</v>
      </c>
    </row>
    <row r="640" spans="1:8">
      <c r="A640" s="38" t="s">
        <v>3071</v>
      </c>
      <c r="B640" s="40">
        <v>3313.2</v>
      </c>
      <c r="C640" s="40">
        <v>407.2</v>
      </c>
      <c r="D640" s="40">
        <v>127.25</v>
      </c>
      <c r="E640" s="40">
        <v>2778.75</v>
      </c>
      <c r="F640" s="38" t="s">
        <v>4312</v>
      </c>
      <c r="G640" s="39">
        <v>43277</v>
      </c>
      <c r="H640" s="39">
        <v>43278</v>
      </c>
    </row>
    <row r="641" spans="1:8">
      <c r="A641" s="38" t="s">
        <v>3078</v>
      </c>
      <c r="B641" s="40">
        <v>16421.22</v>
      </c>
      <c r="C641" s="40">
        <v>1446.12</v>
      </c>
      <c r="D641" s="40">
        <v>602.54999999999995</v>
      </c>
      <c r="E641" s="40">
        <v>14372.55</v>
      </c>
      <c r="F641" s="38" t="s">
        <v>4312</v>
      </c>
      <c r="G641" s="39">
        <v>43277</v>
      </c>
      <c r="H641" s="39">
        <v>43278</v>
      </c>
    </row>
    <row r="642" spans="1:8">
      <c r="A642" s="38" t="s">
        <v>3082</v>
      </c>
      <c r="B642" s="40">
        <v>16421.22</v>
      </c>
      <c r="C642" s="40">
        <v>1446.12</v>
      </c>
      <c r="D642" s="40">
        <v>602.54999999999995</v>
      </c>
      <c r="E642" s="40">
        <v>14372.55</v>
      </c>
      <c r="F642" s="38" t="s">
        <v>4312</v>
      </c>
      <c r="G642" s="39">
        <v>43277</v>
      </c>
      <c r="H642" s="39">
        <v>43278</v>
      </c>
    </row>
    <row r="643" spans="1:8">
      <c r="A643" s="38" t="s">
        <v>3086</v>
      </c>
      <c r="B643" s="40">
        <v>14929.72</v>
      </c>
      <c r="C643" s="40">
        <v>1327.31</v>
      </c>
      <c r="D643" s="40">
        <v>871.1</v>
      </c>
      <c r="E643" s="40">
        <v>12731.31</v>
      </c>
      <c r="F643" s="38" t="s">
        <v>4312</v>
      </c>
      <c r="G643" s="39">
        <v>43277</v>
      </c>
      <c r="H643" s="39">
        <v>43278</v>
      </c>
    </row>
    <row r="644" spans="1:8">
      <c r="A644" s="38" t="s">
        <v>3097</v>
      </c>
      <c r="B644" s="40">
        <v>11547.05</v>
      </c>
      <c r="C644" s="40">
        <v>2495.7600000000002</v>
      </c>
      <c r="D644" s="40">
        <v>578.79999999999995</v>
      </c>
      <c r="E644" s="40">
        <v>8472.49</v>
      </c>
      <c r="F644" s="38" t="s">
        <v>4312</v>
      </c>
      <c r="G644" s="39">
        <v>43277</v>
      </c>
      <c r="H644" s="39">
        <v>43278</v>
      </c>
    </row>
    <row r="645" spans="1:8">
      <c r="A645" s="38" t="s">
        <v>4514</v>
      </c>
      <c r="B645" s="40">
        <v>510.61</v>
      </c>
      <c r="C645" s="40"/>
      <c r="D645" s="40"/>
      <c r="E645" s="40"/>
      <c r="F645" s="38"/>
      <c r="G645" s="39">
        <v>43278</v>
      </c>
      <c r="H645" s="39">
        <v>43278</v>
      </c>
    </row>
    <row r="646" spans="1:8">
      <c r="A646" s="41" t="s">
        <v>4517</v>
      </c>
      <c r="B646" s="40">
        <v>926.29</v>
      </c>
      <c r="C646" s="40"/>
      <c r="D646" s="40"/>
      <c r="E646" s="40"/>
      <c r="F646" s="38"/>
      <c r="G646" s="39">
        <v>43278</v>
      </c>
      <c r="H646" s="39">
        <v>43278</v>
      </c>
    </row>
    <row r="647" spans="1:8">
      <c r="A647" s="38" t="s">
        <v>3106</v>
      </c>
      <c r="B647" s="40">
        <v>6932.25</v>
      </c>
      <c r="C647" s="40">
        <v>853.2</v>
      </c>
      <c r="D647" s="40">
        <v>213.3</v>
      </c>
      <c r="E647" s="40">
        <v>5865.75</v>
      </c>
      <c r="F647" s="38" t="s">
        <v>4312</v>
      </c>
      <c r="G647" s="39">
        <v>43278</v>
      </c>
      <c r="H647" s="39">
        <v>43278</v>
      </c>
    </row>
    <row r="648" spans="1:8">
      <c r="A648" s="38" t="s">
        <v>3111</v>
      </c>
      <c r="B648" s="40">
        <v>13240.71</v>
      </c>
      <c r="C648" s="40">
        <v>1221.0899999999999</v>
      </c>
      <c r="D648" s="40">
        <v>253.68</v>
      </c>
      <c r="E648" s="40">
        <v>11765.94</v>
      </c>
      <c r="F648" s="38" t="s">
        <v>4312</v>
      </c>
      <c r="G648" s="39">
        <v>43278</v>
      </c>
      <c r="H648" s="39">
        <v>43278</v>
      </c>
    </row>
    <row r="649" spans="1:8">
      <c r="A649" s="38" t="s">
        <v>3116</v>
      </c>
      <c r="B649" s="40">
        <v>9675.1</v>
      </c>
      <c r="C649" s="40">
        <v>1872.6</v>
      </c>
      <c r="D649" s="40">
        <v>468.15</v>
      </c>
      <c r="E649" s="40">
        <v>7334.35</v>
      </c>
      <c r="F649" s="38" t="s">
        <v>4312</v>
      </c>
      <c r="G649" s="39">
        <v>43278</v>
      </c>
      <c r="H649" s="39">
        <v>43278</v>
      </c>
    </row>
    <row r="650" spans="1:8">
      <c r="A650" s="38" t="s">
        <v>3123</v>
      </c>
      <c r="B650" s="40">
        <v>13102.8</v>
      </c>
      <c r="C650" s="40">
        <v>2921.28</v>
      </c>
      <c r="D650" s="40">
        <v>515.52</v>
      </c>
      <c r="E650" s="40">
        <v>9666</v>
      </c>
      <c r="F650" s="38" t="s">
        <v>4312</v>
      </c>
      <c r="G650" s="39">
        <v>43278</v>
      </c>
      <c r="H650" s="39">
        <v>43278</v>
      </c>
    </row>
    <row r="651" spans="1:8">
      <c r="A651" s="38" t="s">
        <v>3130</v>
      </c>
      <c r="B651" s="40">
        <v>26331</v>
      </c>
      <c r="C651" s="40">
        <v>3605.9</v>
      </c>
      <c r="D651" s="40">
        <v>536</v>
      </c>
      <c r="E651" s="40">
        <v>22189.1</v>
      </c>
      <c r="F651" s="38" t="s">
        <v>4312</v>
      </c>
      <c r="G651" s="39">
        <v>43278</v>
      </c>
      <c r="H651" s="39">
        <v>43278</v>
      </c>
    </row>
    <row r="652" spans="1:8">
      <c r="A652" s="38" t="s">
        <v>3139</v>
      </c>
      <c r="B652" s="40">
        <v>33271.68</v>
      </c>
      <c r="C652" s="40">
        <v>6292.1</v>
      </c>
      <c r="D652" s="40">
        <v>497.88</v>
      </c>
      <c r="E652" s="40">
        <v>26481.7</v>
      </c>
      <c r="F652" s="38" t="s">
        <v>4312</v>
      </c>
      <c r="G652" s="39">
        <v>43278</v>
      </c>
      <c r="H652" s="39">
        <v>43278</v>
      </c>
    </row>
    <row r="653" spans="1:8">
      <c r="A653" s="38" t="s">
        <v>3148</v>
      </c>
      <c r="B653" s="40">
        <v>22009.65</v>
      </c>
      <c r="C653" s="40">
        <v>4725.1000000000004</v>
      </c>
      <c r="D653" s="40">
        <v>390.1</v>
      </c>
      <c r="E653" s="40">
        <v>16894.45</v>
      </c>
      <c r="F653" s="38" t="s">
        <v>4312</v>
      </c>
      <c r="G653" s="39">
        <v>43278</v>
      </c>
      <c r="H653" s="39">
        <v>43278</v>
      </c>
    </row>
    <row r="654" spans="1:8">
      <c r="A654" s="38" t="s">
        <v>4518</v>
      </c>
      <c r="B654" s="40">
        <v>441.47199999999998</v>
      </c>
      <c r="C654" s="40"/>
      <c r="D654" s="40"/>
      <c r="E654" s="40"/>
      <c r="F654" s="38"/>
      <c r="G654" s="39"/>
      <c r="H654" s="39"/>
    </row>
    <row r="655" spans="1:8">
      <c r="A655" s="38" t="s">
        <v>3203</v>
      </c>
      <c r="B655" s="40">
        <v>6819.93</v>
      </c>
      <c r="C655" s="40">
        <v>601.20000000000005</v>
      </c>
      <c r="D655" s="40">
        <v>250.5</v>
      </c>
      <c r="E655" s="40">
        <v>5968.23</v>
      </c>
      <c r="F655" s="38" t="s">
        <v>4312</v>
      </c>
      <c r="G655" s="39">
        <v>43291</v>
      </c>
      <c r="H655" s="39">
        <v>43293</v>
      </c>
    </row>
    <row r="656" spans="1:8">
      <c r="A656" s="38" t="s">
        <v>3211</v>
      </c>
      <c r="B656" s="40">
        <v>7598.5</v>
      </c>
      <c r="C656" s="40">
        <v>935.2</v>
      </c>
      <c r="D656" s="40">
        <v>233.8</v>
      </c>
      <c r="E656" s="40">
        <v>6429.5</v>
      </c>
      <c r="F656" s="38" t="s">
        <v>4312</v>
      </c>
      <c r="G656" s="39">
        <v>43291</v>
      </c>
      <c r="H656" s="39">
        <v>43293</v>
      </c>
    </row>
    <row r="657" spans="1:8">
      <c r="A657" s="38" t="s">
        <v>3216</v>
      </c>
      <c r="B657" s="40">
        <v>11652.45</v>
      </c>
      <c r="C657" s="40">
        <v>1037.75</v>
      </c>
      <c r="D657" s="40">
        <v>237.2</v>
      </c>
      <c r="E657" s="40">
        <v>10377.5</v>
      </c>
      <c r="F657" s="38" t="s">
        <v>4312</v>
      </c>
      <c r="G657" s="39">
        <v>43291</v>
      </c>
      <c r="H657" s="39">
        <v>43293</v>
      </c>
    </row>
    <row r="658" spans="1:8">
      <c r="A658" s="38" t="s">
        <v>3221</v>
      </c>
      <c r="B658" s="40">
        <v>15594.24</v>
      </c>
      <c r="C658" s="40">
        <v>2349.1</v>
      </c>
      <c r="D658" s="40">
        <v>317.44</v>
      </c>
      <c r="E658" s="40">
        <v>12927.7</v>
      </c>
      <c r="F658" s="38" t="s">
        <v>4312</v>
      </c>
      <c r="G658" s="39">
        <v>43291</v>
      </c>
      <c r="H658" s="39">
        <v>43293</v>
      </c>
    </row>
    <row r="659" spans="1:8">
      <c r="A659" s="38" t="s">
        <v>3228</v>
      </c>
      <c r="B659" s="40">
        <v>11413.2</v>
      </c>
      <c r="C659" s="40">
        <v>2055</v>
      </c>
      <c r="D659" s="40">
        <v>160.19999999999999</v>
      </c>
      <c r="E659" s="40">
        <v>9198</v>
      </c>
      <c r="F659" s="38" t="s">
        <v>4312</v>
      </c>
      <c r="G659" s="39">
        <v>43291</v>
      </c>
      <c r="H659" s="39">
        <v>43293</v>
      </c>
    </row>
    <row r="660" spans="1:8">
      <c r="A660" s="38" t="s">
        <v>3233</v>
      </c>
      <c r="B660" s="40">
        <v>22310.6</v>
      </c>
      <c r="C660" s="40">
        <v>2798.85</v>
      </c>
      <c r="D660" s="40">
        <v>48.1</v>
      </c>
      <c r="E660" s="40">
        <v>19463.650000000001</v>
      </c>
      <c r="F660" s="38" t="s">
        <v>4312</v>
      </c>
      <c r="G660" s="39">
        <v>43291</v>
      </c>
      <c r="H660" s="39">
        <v>43293</v>
      </c>
    </row>
    <row r="661" spans="1:8" s="2" customFormat="1">
      <c r="A661" s="16" t="s">
        <v>3158</v>
      </c>
      <c r="B661" s="15">
        <v>21458.86</v>
      </c>
      <c r="C661" s="15">
        <v>1804.55</v>
      </c>
      <c r="D661" s="15">
        <v>780.17</v>
      </c>
      <c r="E661" s="15">
        <v>18874.14</v>
      </c>
      <c r="F661" s="16" t="s">
        <v>4312</v>
      </c>
      <c r="G661" s="17">
        <v>43305</v>
      </c>
      <c r="H661" s="17">
        <v>43306</v>
      </c>
    </row>
    <row r="662" spans="1:8" s="2" customFormat="1">
      <c r="A662" s="16" t="s">
        <v>3170</v>
      </c>
      <c r="B662" s="15">
        <v>21131.040000000001</v>
      </c>
      <c r="C662" s="15">
        <v>1602.86</v>
      </c>
      <c r="D662" s="15">
        <v>864.84</v>
      </c>
      <c r="E662" s="15">
        <v>18663.34</v>
      </c>
      <c r="F662" s="16" t="s">
        <v>4312</v>
      </c>
      <c r="G662" s="17">
        <v>43305</v>
      </c>
      <c r="H662" s="17">
        <v>43306</v>
      </c>
    </row>
    <row r="663" spans="1:8" s="2" customFormat="1">
      <c r="A663" s="16" t="s">
        <v>3181</v>
      </c>
      <c r="B663" s="15">
        <v>35360.04</v>
      </c>
      <c r="C663" s="15">
        <v>3207.96</v>
      </c>
      <c r="D663" s="15">
        <v>1374.84</v>
      </c>
      <c r="E663" s="15">
        <v>30777.24</v>
      </c>
      <c r="F663" s="16" t="s">
        <v>4312</v>
      </c>
      <c r="G663" s="17">
        <v>43305</v>
      </c>
      <c r="H663" s="17">
        <v>43306</v>
      </c>
    </row>
    <row r="664" spans="1:8" s="2" customFormat="1">
      <c r="A664" s="16" t="s">
        <v>3192</v>
      </c>
      <c r="B664" s="15">
        <v>8394.41</v>
      </c>
      <c r="C664" s="15">
        <v>839.08</v>
      </c>
      <c r="D664" s="15">
        <v>324.7</v>
      </c>
      <c r="E664" s="15">
        <v>7230.63</v>
      </c>
      <c r="F664" s="16" t="s">
        <v>4312</v>
      </c>
      <c r="G664" s="17">
        <v>43305</v>
      </c>
      <c r="H664" s="17">
        <v>43306</v>
      </c>
    </row>
    <row r="665" spans="1:8" s="2" customFormat="1">
      <c r="A665" s="16" t="s">
        <v>4519</v>
      </c>
      <c r="B665" s="15">
        <v>3595.35</v>
      </c>
      <c r="C665" s="15">
        <v>317.04000000000002</v>
      </c>
      <c r="D665" s="15">
        <v>132.1</v>
      </c>
      <c r="E665" s="15">
        <v>3146.21</v>
      </c>
      <c r="F665" s="16" t="s">
        <v>4312</v>
      </c>
      <c r="G665" s="17">
        <v>43305</v>
      </c>
      <c r="H665" s="17">
        <v>43306</v>
      </c>
    </row>
    <row r="666" spans="1:8" s="2" customFormat="1">
      <c r="A666" s="16" t="s">
        <v>3155</v>
      </c>
      <c r="B666" s="15">
        <v>564.25</v>
      </c>
      <c r="C666" s="15">
        <v>125.8</v>
      </c>
      <c r="D666" s="15">
        <v>22.2</v>
      </c>
      <c r="E666" s="15">
        <v>416.25</v>
      </c>
      <c r="F666" s="16" t="s">
        <v>4312</v>
      </c>
      <c r="G666" s="17">
        <v>43308</v>
      </c>
      <c r="H666" s="17">
        <v>43311</v>
      </c>
    </row>
    <row r="667" spans="1:8" s="2" customFormat="1">
      <c r="A667" s="16" t="s">
        <v>3331</v>
      </c>
      <c r="B667" s="15">
        <v>6258.24</v>
      </c>
      <c r="C667" s="15"/>
      <c r="D667" s="15"/>
      <c r="E667" s="15"/>
      <c r="F667" s="16" t="s">
        <v>4323</v>
      </c>
      <c r="G667" s="17">
        <v>43308</v>
      </c>
      <c r="H667" s="17">
        <v>43311</v>
      </c>
    </row>
    <row r="668" spans="1:8" s="2" customFormat="1">
      <c r="A668" s="16" t="s">
        <v>3334</v>
      </c>
      <c r="B668" s="15">
        <v>5261.76</v>
      </c>
      <c r="C668" s="15"/>
      <c r="D668" s="15"/>
      <c r="E668" s="15"/>
      <c r="F668" s="16" t="s">
        <v>4323</v>
      </c>
      <c r="G668" s="17">
        <v>43308</v>
      </c>
      <c r="H668" s="17">
        <v>43311</v>
      </c>
    </row>
    <row r="669" spans="1:8" s="2" customFormat="1">
      <c r="A669" s="16" t="s">
        <v>3336</v>
      </c>
      <c r="B669" s="15">
        <v>8697.6</v>
      </c>
      <c r="C669" s="15"/>
      <c r="D669" s="15"/>
      <c r="E669" s="15"/>
      <c r="F669" s="16" t="s">
        <v>4378</v>
      </c>
      <c r="G669" s="17">
        <v>43308</v>
      </c>
      <c r="H669" s="17">
        <v>43311</v>
      </c>
    </row>
    <row r="670" spans="1:8" s="2" customFormat="1">
      <c r="A670" s="16" t="s">
        <v>3338</v>
      </c>
      <c r="B670" s="15">
        <v>11584.8</v>
      </c>
      <c r="C670" s="15"/>
      <c r="D670" s="15"/>
      <c r="E670" s="15"/>
      <c r="F670" s="16" t="s">
        <v>4378</v>
      </c>
      <c r="G670" s="17">
        <v>43308</v>
      </c>
      <c r="H670" s="17">
        <v>43311</v>
      </c>
    </row>
    <row r="671" spans="1:8">
      <c r="A671" s="41" t="s">
        <v>4520</v>
      </c>
      <c r="B671" s="40">
        <v>1904.44</v>
      </c>
      <c r="C671" s="40"/>
      <c r="D671" s="40"/>
      <c r="E671" s="40"/>
      <c r="F671" s="38"/>
      <c r="G671" s="39">
        <v>43327</v>
      </c>
      <c r="H671" s="39">
        <v>43328</v>
      </c>
    </row>
    <row r="672" spans="1:8">
      <c r="A672" s="38" t="s">
        <v>4521</v>
      </c>
      <c r="B672" s="40">
        <v>8341.23</v>
      </c>
      <c r="C672" s="40">
        <v>737.52</v>
      </c>
      <c r="D672" s="40">
        <v>307.3</v>
      </c>
      <c r="E672" s="40">
        <v>7296.41</v>
      </c>
      <c r="F672" s="16" t="s">
        <v>4312</v>
      </c>
      <c r="G672" s="39">
        <v>43327</v>
      </c>
      <c r="H672" s="39">
        <v>43328</v>
      </c>
    </row>
    <row r="673" spans="1:8">
      <c r="A673" s="38" t="s">
        <v>4521</v>
      </c>
      <c r="B673" s="40">
        <v>348.48</v>
      </c>
      <c r="C673" s="40">
        <v>31.68</v>
      </c>
      <c r="D673" s="40">
        <v>13.2</v>
      </c>
      <c r="E673" s="40">
        <v>303.60000000000002</v>
      </c>
      <c r="F673" s="38" t="s">
        <v>4312</v>
      </c>
      <c r="G673" s="39">
        <v>43334</v>
      </c>
      <c r="H673" s="39">
        <v>43334</v>
      </c>
    </row>
    <row r="674" spans="1:8">
      <c r="A674" s="38" t="s">
        <v>4522</v>
      </c>
      <c r="B674" s="40">
        <v>517.44000000000005</v>
      </c>
      <c r="C674" s="40">
        <v>47.04</v>
      </c>
      <c r="D674" s="40">
        <v>19.600000000000001</v>
      </c>
      <c r="E674" s="40">
        <v>450.8</v>
      </c>
      <c r="F674" s="38" t="s">
        <v>4312</v>
      </c>
      <c r="G674" s="39">
        <v>43334</v>
      </c>
      <c r="H674" s="39">
        <v>43334</v>
      </c>
    </row>
    <row r="675" spans="1:8">
      <c r="A675" s="38" t="s">
        <v>4523</v>
      </c>
      <c r="B675" s="40">
        <v>5702.04</v>
      </c>
      <c r="C675" s="40">
        <v>879.84</v>
      </c>
      <c r="D675" s="40">
        <v>169.2</v>
      </c>
      <c r="E675" s="40">
        <v>4653</v>
      </c>
      <c r="F675" s="38" t="s">
        <v>4312</v>
      </c>
      <c r="G675" s="39">
        <v>43334</v>
      </c>
      <c r="H675" s="39">
        <v>43334</v>
      </c>
    </row>
    <row r="676" spans="1:8">
      <c r="A676" s="38" t="s">
        <v>4524</v>
      </c>
      <c r="B676" s="40">
        <v>8779.6200000000008</v>
      </c>
      <c r="C676" s="40">
        <v>781.9</v>
      </c>
      <c r="D676" s="40">
        <v>178.72</v>
      </c>
      <c r="E676" s="40">
        <v>7819</v>
      </c>
      <c r="F676" s="38" t="s">
        <v>4312</v>
      </c>
      <c r="G676" s="39">
        <v>43334</v>
      </c>
      <c r="H676" s="39">
        <v>43334</v>
      </c>
    </row>
    <row r="677" spans="1:8">
      <c r="A677" s="38" t="s">
        <v>4525</v>
      </c>
      <c r="B677" s="40">
        <v>17373.150000000001</v>
      </c>
      <c r="C677" s="40">
        <v>2108.65</v>
      </c>
      <c r="D677" s="40">
        <v>350.8</v>
      </c>
      <c r="E677" s="40">
        <v>14913.7</v>
      </c>
      <c r="F677" s="38" t="s">
        <v>4312</v>
      </c>
      <c r="G677" s="39">
        <v>43334</v>
      </c>
      <c r="H677" s="39">
        <v>43334</v>
      </c>
    </row>
    <row r="678" spans="1:8">
      <c r="A678" s="38" t="s">
        <v>4526</v>
      </c>
      <c r="B678" s="40">
        <v>2558.16</v>
      </c>
      <c r="C678" s="40">
        <v>387.6</v>
      </c>
      <c r="D678" s="40">
        <v>38.76</v>
      </c>
      <c r="E678" s="40">
        <v>2131.8000000000002</v>
      </c>
      <c r="F678" s="38" t="s">
        <v>4312</v>
      </c>
      <c r="G678" s="39">
        <v>43334</v>
      </c>
      <c r="H678" s="39">
        <v>43334</v>
      </c>
    </row>
    <row r="679" spans="1:8">
      <c r="A679" s="38" t="s">
        <v>4527</v>
      </c>
      <c r="B679" s="40">
        <v>15022.15</v>
      </c>
      <c r="C679" s="40">
        <v>1680.8</v>
      </c>
      <c r="D679" s="40">
        <v>0</v>
      </c>
      <c r="E679" s="40">
        <v>13341.35</v>
      </c>
      <c r="F679" s="38" t="s">
        <v>4312</v>
      </c>
      <c r="G679" s="39">
        <v>43334</v>
      </c>
      <c r="H679" s="39">
        <v>43334</v>
      </c>
    </row>
    <row r="680" spans="1:8">
      <c r="A680" s="38" t="s">
        <v>3339</v>
      </c>
      <c r="B680" s="40">
        <v>51302.7</v>
      </c>
      <c r="C680" s="40"/>
      <c r="D680" s="40"/>
      <c r="E680" s="40"/>
      <c r="F680" s="16" t="s">
        <v>4378</v>
      </c>
      <c r="G680" s="39">
        <v>43335</v>
      </c>
      <c r="H680" s="39">
        <v>43336</v>
      </c>
    </row>
    <row r="681" spans="1:8">
      <c r="A681" s="38" t="s">
        <v>4528</v>
      </c>
      <c r="B681" s="40">
        <v>1168.03</v>
      </c>
      <c r="C681" s="40"/>
      <c r="D681" s="40"/>
      <c r="E681" s="40"/>
      <c r="F681" s="38"/>
      <c r="G681" s="39">
        <v>43341</v>
      </c>
      <c r="H681" s="39">
        <v>43342</v>
      </c>
    </row>
    <row r="682" spans="1:8">
      <c r="A682" s="41" t="s">
        <v>4529</v>
      </c>
      <c r="B682" s="40">
        <v>632.22</v>
      </c>
      <c r="C682" s="40"/>
      <c r="D682" s="40"/>
      <c r="E682" s="40"/>
      <c r="F682" s="38"/>
      <c r="G682" s="39">
        <v>43341</v>
      </c>
      <c r="H682" s="39">
        <v>43342</v>
      </c>
    </row>
    <row r="683" spans="1:8">
      <c r="A683" s="38" t="s">
        <v>4530</v>
      </c>
      <c r="B683" s="40">
        <v>3092.79</v>
      </c>
      <c r="C683" s="40">
        <v>272.39999999999998</v>
      </c>
      <c r="D683" s="40">
        <v>113.5</v>
      </c>
      <c r="E683" s="40">
        <v>2706.89</v>
      </c>
      <c r="F683" s="38" t="s">
        <v>4312</v>
      </c>
      <c r="G683" s="39">
        <v>43341</v>
      </c>
      <c r="H683" s="39">
        <v>43342</v>
      </c>
    </row>
    <row r="684" spans="1:8">
      <c r="A684" s="38" t="s">
        <v>4531</v>
      </c>
      <c r="B684" s="40">
        <v>12408.93</v>
      </c>
      <c r="C684" s="40">
        <v>1069.3599999999999</v>
      </c>
      <c r="D684" s="40">
        <v>458.9</v>
      </c>
      <c r="E684" s="40">
        <v>10880.67</v>
      </c>
      <c r="F684" s="38" t="s">
        <v>4312</v>
      </c>
      <c r="G684" s="39">
        <v>43341</v>
      </c>
      <c r="H684" s="39">
        <v>43342</v>
      </c>
    </row>
    <row r="685" spans="1:8">
      <c r="A685" s="38" t="s">
        <v>4532</v>
      </c>
      <c r="B685" s="40">
        <v>16020.06</v>
      </c>
      <c r="C685" s="40">
        <v>1301.95</v>
      </c>
      <c r="D685" s="40">
        <v>613.86</v>
      </c>
      <c r="E685" s="40">
        <v>14104.25</v>
      </c>
      <c r="F685" s="38" t="s">
        <v>4312</v>
      </c>
      <c r="G685" s="39">
        <v>43341</v>
      </c>
      <c r="H685" s="39">
        <v>43342</v>
      </c>
    </row>
    <row r="686" spans="1:8">
      <c r="A686" s="38" t="s">
        <v>4533</v>
      </c>
      <c r="B686" s="40">
        <v>9933.84</v>
      </c>
      <c r="C686" s="40">
        <v>998.24</v>
      </c>
      <c r="D686" s="40">
        <v>384.93</v>
      </c>
      <c r="E686" s="40">
        <v>8550.67</v>
      </c>
      <c r="F686" s="38" t="s">
        <v>4312</v>
      </c>
      <c r="G686" s="39">
        <v>43341</v>
      </c>
      <c r="H686" s="39">
        <v>43342</v>
      </c>
    </row>
    <row r="687" spans="1:8">
      <c r="A687" s="38" t="s">
        <v>4534</v>
      </c>
      <c r="B687" s="40">
        <v>453.33</v>
      </c>
      <c r="C687" s="40">
        <v>40.32</v>
      </c>
      <c r="D687" s="40">
        <v>16.8</v>
      </c>
      <c r="E687" s="40">
        <v>396.21</v>
      </c>
      <c r="F687" s="38" t="s">
        <v>4312</v>
      </c>
      <c r="G687" s="39">
        <v>43341</v>
      </c>
      <c r="H687" s="39">
        <v>43342</v>
      </c>
    </row>
    <row r="688" spans="1:8">
      <c r="A688" s="38" t="s">
        <v>4535</v>
      </c>
      <c r="B688" s="40">
        <v>1309.3800000000001</v>
      </c>
      <c r="C688" s="40">
        <v>113.52</v>
      </c>
      <c r="D688" s="40">
        <v>47.3</v>
      </c>
      <c r="E688" s="40">
        <v>1148.56</v>
      </c>
      <c r="F688" s="38" t="s">
        <v>4312</v>
      </c>
      <c r="G688" s="39">
        <v>43341</v>
      </c>
      <c r="H688" s="39">
        <v>43342</v>
      </c>
    </row>
    <row r="689" spans="1:8">
      <c r="A689" s="38" t="s">
        <v>4536</v>
      </c>
      <c r="B689" s="40">
        <v>4062.02</v>
      </c>
      <c r="C689" s="40">
        <v>415.99</v>
      </c>
      <c r="D689" s="40">
        <v>244.7</v>
      </c>
      <c r="E689" s="40">
        <v>3401.33</v>
      </c>
      <c r="F689" s="38" t="s">
        <v>4312</v>
      </c>
      <c r="G689" s="39">
        <v>43341</v>
      </c>
      <c r="H689" s="39">
        <v>43342</v>
      </c>
    </row>
    <row r="690" spans="1:8">
      <c r="A690" s="38" t="s">
        <v>4537</v>
      </c>
      <c r="B690" s="40">
        <v>10760</v>
      </c>
      <c r="C690" s="40">
        <v>2312.34</v>
      </c>
      <c r="D690" s="40">
        <v>538</v>
      </c>
      <c r="E690" s="40">
        <v>7909.66</v>
      </c>
      <c r="F690" s="38" t="s">
        <v>4312</v>
      </c>
      <c r="G690" s="39">
        <v>43341</v>
      </c>
      <c r="H690" s="39">
        <v>43342</v>
      </c>
    </row>
    <row r="691" spans="1:8">
      <c r="A691" s="38" t="s">
        <v>4538</v>
      </c>
      <c r="B691" s="40">
        <v>2376.58</v>
      </c>
      <c r="C691" s="40">
        <v>290.79000000000002</v>
      </c>
      <c r="D691" s="40">
        <v>71.8</v>
      </c>
      <c r="E691" s="40">
        <v>2013.99</v>
      </c>
      <c r="F691" s="38" t="s">
        <v>4312</v>
      </c>
      <c r="G691" s="39">
        <v>43341</v>
      </c>
      <c r="H691" s="39">
        <v>43342</v>
      </c>
    </row>
    <row r="692" spans="1:8">
      <c r="A692" s="38" t="s">
        <v>4539</v>
      </c>
      <c r="B692" s="40">
        <v>4244.3999999999996</v>
      </c>
      <c r="C692" s="40">
        <v>378</v>
      </c>
      <c r="D692" s="40">
        <v>86.4</v>
      </c>
      <c r="E692" s="40">
        <v>3780</v>
      </c>
      <c r="F692" s="38" t="s">
        <v>4312</v>
      </c>
      <c r="G692" s="39">
        <v>43341</v>
      </c>
      <c r="H692" s="39">
        <v>43342</v>
      </c>
    </row>
    <row r="693" spans="1:8">
      <c r="A693" s="38" t="s">
        <v>4540</v>
      </c>
      <c r="B693" s="40">
        <v>1908.72</v>
      </c>
      <c r="C693" s="40">
        <v>264</v>
      </c>
      <c r="D693" s="40">
        <v>40.32</v>
      </c>
      <c r="E693" s="40">
        <v>1604.4</v>
      </c>
      <c r="F693" s="38" t="s">
        <v>4312</v>
      </c>
      <c r="G693" s="39">
        <v>43341</v>
      </c>
      <c r="H693" s="39">
        <v>43342</v>
      </c>
    </row>
    <row r="694" spans="1:8">
      <c r="A694" s="38" t="s">
        <v>4541</v>
      </c>
      <c r="B694" s="40">
        <v>1845.36</v>
      </c>
      <c r="C694" s="40">
        <v>279.60000000000002</v>
      </c>
      <c r="D694" s="40">
        <v>27.96</v>
      </c>
      <c r="E694" s="40">
        <v>1537.8</v>
      </c>
      <c r="F694" s="38" t="s">
        <v>4312</v>
      </c>
      <c r="G694" s="39">
        <v>43341</v>
      </c>
      <c r="H694" s="39">
        <v>43342</v>
      </c>
    </row>
    <row r="695" spans="1:8">
      <c r="A695" s="38" t="s">
        <v>4542</v>
      </c>
      <c r="B695" s="40">
        <v>8556.25</v>
      </c>
      <c r="C695" s="40">
        <v>965.66</v>
      </c>
      <c r="D695" s="40">
        <v>92.2</v>
      </c>
      <c r="E695" s="40">
        <v>7498.39</v>
      </c>
      <c r="F695" s="38" t="s">
        <v>4312</v>
      </c>
      <c r="G695" s="39">
        <v>43341</v>
      </c>
      <c r="H695" s="39">
        <v>43342</v>
      </c>
    </row>
    <row r="696" spans="1:8">
      <c r="A696" s="38" t="s">
        <v>4543</v>
      </c>
      <c r="B696" s="40">
        <v>6804.83</v>
      </c>
      <c r="C696" s="40">
        <v>569.29999999999995</v>
      </c>
      <c r="D696" s="40">
        <v>384.6</v>
      </c>
      <c r="E696" s="40">
        <v>5850.93</v>
      </c>
      <c r="F696" s="38" t="s">
        <v>4312</v>
      </c>
      <c r="G696" s="39">
        <v>43341</v>
      </c>
      <c r="H696" s="39">
        <v>43342</v>
      </c>
    </row>
    <row r="697" spans="1:8">
      <c r="A697" s="38" t="s">
        <v>4544</v>
      </c>
      <c r="B697" s="40">
        <v>680.71</v>
      </c>
      <c r="C697" s="40"/>
      <c r="D697" s="40"/>
      <c r="E697" s="40"/>
      <c r="F697" s="38"/>
      <c r="G697" s="39">
        <v>43355</v>
      </c>
      <c r="H697" s="39">
        <v>43355</v>
      </c>
    </row>
    <row r="698" spans="1:8">
      <c r="A698" s="38" t="s">
        <v>4545</v>
      </c>
      <c r="B698" s="40">
        <v>1887</v>
      </c>
      <c r="C698" s="40">
        <v>158.69999999999999</v>
      </c>
      <c r="D698" s="40">
        <v>70.650000000000006</v>
      </c>
      <c r="E698" s="40">
        <v>1657.65</v>
      </c>
      <c r="F698" s="38" t="s">
        <v>4312</v>
      </c>
      <c r="G698" s="39">
        <v>43355</v>
      </c>
      <c r="H698" s="39">
        <v>43355</v>
      </c>
    </row>
    <row r="699" spans="1:8">
      <c r="A699" s="38" t="s">
        <v>4546</v>
      </c>
      <c r="B699" s="40">
        <v>4551.25</v>
      </c>
      <c r="C699" s="40">
        <v>371.7</v>
      </c>
      <c r="D699" s="40">
        <v>173.77</v>
      </c>
      <c r="E699" s="40">
        <v>4005.78</v>
      </c>
      <c r="F699" s="38" t="s">
        <v>4312</v>
      </c>
      <c r="G699" s="39">
        <v>43355</v>
      </c>
      <c r="H699" s="39">
        <v>43355</v>
      </c>
    </row>
    <row r="700" spans="1:8">
      <c r="A700" s="38" t="s">
        <v>4547</v>
      </c>
      <c r="B700" s="40">
        <v>2142.34</v>
      </c>
      <c r="C700" s="40">
        <v>214.64</v>
      </c>
      <c r="D700" s="40">
        <v>84.13</v>
      </c>
      <c r="E700" s="40">
        <v>1843.57</v>
      </c>
      <c r="F700" s="38" t="s">
        <v>4312</v>
      </c>
      <c r="G700" s="39">
        <v>43355</v>
      </c>
      <c r="H700" s="39">
        <v>43355</v>
      </c>
    </row>
    <row r="701" spans="1:8">
      <c r="A701" s="38" t="s">
        <v>4548</v>
      </c>
      <c r="B701" s="40">
        <v>762.27</v>
      </c>
      <c r="C701" s="40">
        <v>68.52</v>
      </c>
      <c r="D701" s="40">
        <v>28.55</v>
      </c>
      <c r="E701" s="40">
        <v>665.2</v>
      </c>
      <c r="F701" s="38" t="s">
        <v>4312</v>
      </c>
      <c r="G701" s="39">
        <v>43355</v>
      </c>
      <c r="H701" s="39">
        <v>43355</v>
      </c>
    </row>
    <row r="702" spans="1:8">
      <c r="A702" s="38" t="s">
        <v>4549</v>
      </c>
      <c r="B702" s="40">
        <v>7552.02</v>
      </c>
      <c r="C702" s="40">
        <v>671.64</v>
      </c>
      <c r="D702" s="40">
        <v>279.85000000000002</v>
      </c>
      <c r="E702" s="40">
        <v>6600.53</v>
      </c>
      <c r="F702" s="38" t="s">
        <v>4312</v>
      </c>
      <c r="G702" s="39">
        <v>43355</v>
      </c>
      <c r="H702" s="39">
        <v>43355</v>
      </c>
    </row>
    <row r="703" spans="1:8">
      <c r="A703" s="38" t="s">
        <v>4550</v>
      </c>
      <c r="B703" s="40">
        <v>501.32</v>
      </c>
      <c r="C703" s="40">
        <v>51.34</v>
      </c>
      <c r="D703" s="40">
        <v>30.2</v>
      </c>
      <c r="E703" s="40">
        <v>419.78</v>
      </c>
      <c r="F703" s="38" t="s">
        <v>4312</v>
      </c>
      <c r="G703" s="39">
        <v>43355</v>
      </c>
      <c r="H703" s="39">
        <v>43355</v>
      </c>
    </row>
    <row r="704" spans="1:8">
      <c r="A704" s="38" t="s">
        <v>4551</v>
      </c>
      <c r="B704" s="40">
        <v>1878</v>
      </c>
      <c r="C704" s="40">
        <v>403.62</v>
      </c>
      <c r="D704" s="40">
        <v>93.9</v>
      </c>
      <c r="E704" s="40">
        <v>1380.48</v>
      </c>
      <c r="F704" s="38" t="s">
        <v>4312</v>
      </c>
      <c r="G704" s="39">
        <v>43355</v>
      </c>
      <c r="H704" s="39">
        <v>43355</v>
      </c>
    </row>
    <row r="705" spans="1:8">
      <c r="A705" s="38" t="s">
        <v>4552</v>
      </c>
      <c r="B705" s="40">
        <v>1555.69</v>
      </c>
      <c r="C705" s="40">
        <v>148.87</v>
      </c>
      <c r="D705" s="40">
        <v>92.7</v>
      </c>
      <c r="E705" s="40">
        <v>1314.12</v>
      </c>
      <c r="F705" s="38" t="s">
        <v>4312</v>
      </c>
      <c r="G705" s="39">
        <v>43355</v>
      </c>
      <c r="H705" s="39">
        <v>43355</v>
      </c>
    </row>
    <row r="706" spans="1:8">
      <c r="A706" s="38" t="s">
        <v>4553</v>
      </c>
      <c r="B706" s="40">
        <v>2000</v>
      </c>
      <c r="C706" s="40"/>
      <c r="D706" s="40"/>
      <c r="E706" s="40"/>
      <c r="F706" s="38"/>
      <c r="G706" s="39">
        <v>43362</v>
      </c>
      <c r="H706" s="39">
        <v>43363</v>
      </c>
    </row>
    <row r="707" spans="1:8">
      <c r="A707" s="38" t="s">
        <v>4544</v>
      </c>
      <c r="B707" s="40">
        <v>680.71</v>
      </c>
      <c r="C707" s="40"/>
      <c r="D707" s="40"/>
      <c r="E707" s="40"/>
      <c r="F707" s="38"/>
      <c r="G707" s="39">
        <v>43362</v>
      </c>
      <c r="H707" s="39">
        <v>43363</v>
      </c>
    </row>
    <row r="708" spans="1:8">
      <c r="A708" s="38" t="s">
        <v>4554</v>
      </c>
      <c r="B708" s="40">
        <v>8341.23</v>
      </c>
      <c r="C708" s="40">
        <v>737.52</v>
      </c>
      <c r="D708" s="40">
        <v>307.3</v>
      </c>
      <c r="E708" s="40">
        <v>7296.41</v>
      </c>
      <c r="F708" s="38" t="s">
        <v>4312</v>
      </c>
      <c r="G708" s="39">
        <v>43362</v>
      </c>
      <c r="H708" s="39">
        <v>43363</v>
      </c>
    </row>
    <row r="709" spans="1:8">
      <c r="A709" s="38" t="s">
        <v>4555</v>
      </c>
      <c r="B709" s="40">
        <v>849.42</v>
      </c>
      <c r="C709" s="40">
        <v>128.69999999999999</v>
      </c>
      <c r="D709" s="40">
        <v>18.72</v>
      </c>
      <c r="E709" s="40">
        <v>702</v>
      </c>
      <c r="F709" s="38" t="s">
        <v>4312</v>
      </c>
      <c r="G709" s="39">
        <v>43362</v>
      </c>
      <c r="H709" s="39">
        <v>43363</v>
      </c>
    </row>
    <row r="710" spans="1:8">
      <c r="A710" s="38" t="s">
        <v>4556</v>
      </c>
      <c r="B710" s="40">
        <v>18408.830000000002</v>
      </c>
      <c r="C710" s="40">
        <v>1510.22</v>
      </c>
      <c r="D710" s="40">
        <v>693.69</v>
      </c>
      <c r="E710" s="40">
        <v>16204.92</v>
      </c>
      <c r="F710" s="38" t="s">
        <v>4312</v>
      </c>
      <c r="G710" s="39">
        <v>43362</v>
      </c>
      <c r="H710" s="39">
        <v>43363</v>
      </c>
    </row>
    <row r="711" spans="1:8">
      <c r="A711" s="38" t="s">
        <v>3359</v>
      </c>
      <c r="B711" s="40">
        <v>20424.099999999999</v>
      </c>
      <c r="C711" s="40">
        <v>1827.96</v>
      </c>
      <c r="D711" s="40">
        <v>794.76</v>
      </c>
      <c r="E711" s="40">
        <v>17801.38</v>
      </c>
      <c r="F711" s="38" t="s">
        <v>4312</v>
      </c>
      <c r="G711" s="39">
        <v>43362</v>
      </c>
      <c r="H711" s="39">
        <v>43363</v>
      </c>
    </row>
    <row r="712" spans="1:8">
      <c r="A712" s="38" t="s">
        <v>3370</v>
      </c>
      <c r="B712" s="40">
        <v>5195.21</v>
      </c>
      <c r="C712" s="40">
        <v>565.01</v>
      </c>
      <c r="D712" s="40">
        <v>201.54</v>
      </c>
      <c r="E712" s="40">
        <v>4428.66</v>
      </c>
      <c r="F712" s="38" t="s">
        <v>4312</v>
      </c>
      <c r="G712" s="39">
        <v>43362</v>
      </c>
      <c r="H712" s="39">
        <v>43363</v>
      </c>
    </row>
    <row r="713" spans="1:8">
      <c r="A713" s="38" t="s">
        <v>3385</v>
      </c>
      <c r="B713" s="40">
        <v>10784</v>
      </c>
      <c r="C713" s="40">
        <v>2352.83</v>
      </c>
      <c r="D713" s="40">
        <v>539.20000000000005</v>
      </c>
      <c r="E713" s="40">
        <v>7891.97</v>
      </c>
      <c r="F713" s="38" t="s">
        <v>4312</v>
      </c>
      <c r="G713" s="39">
        <v>43362</v>
      </c>
      <c r="H713" s="39">
        <v>43363</v>
      </c>
    </row>
    <row r="714" spans="1:8">
      <c r="A714" s="38" t="s">
        <v>3392</v>
      </c>
      <c r="B714" s="40">
        <v>14562.9</v>
      </c>
      <c r="C714" s="40">
        <v>1765.25</v>
      </c>
      <c r="D714" s="40">
        <v>451.4</v>
      </c>
      <c r="E714" s="40">
        <v>12346.25</v>
      </c>
      <c r="F714" s="38" t="s">
        <v>4312</v>
      </c>
      <c r="G714" s="39">
        <v>43362</v>
      </c>
      <c r="H714" s="39">
        <v>43363</v>
      </c>
    </row>
    <row r="715" spans="1:8">
      <c r="A715" s="38" t="s">
        <v>3399</v>
      </c>
      <c r="B715" s="40">
        <v>25845.69</v>
      </c>
      <c r="C715" s="40">
        <v>2673.85</v>
      </c>
      <c r="D715" s="40">
        <v>534.64</v>
      </c>
      <c r="E715" s="40">
        <v>22637.200000000001</v>
      </c>
      <c r="F715" s="38" t="s">
        <v>4312</v>
      </c>
      <c r="G715" s="39">
        <v>43362</v>
      </c>
      <c r="H715" s="39">
        <v>43363</v>
      </c>
    </row>
    <row r="716" spans="1:8">
      <c r="A716" s="38" t="s">
        <v>3408</v>
      </c>
      <c r="B716" s="40">
        <v>36814.5</v>
      </c>
      <c r="C716" s="40">
        <v>4762.1499999999996</v>
      </c>
      <c r="D716" s="40">
        <v>716</v>
      </c>
      <c r="E716" s="40">
        <v>31336.35</v>
      </c>
      <c r="F716" s="38" t="s">
        <v>4312</v>
      </c>
      <c r="G716" s="39">
        <v>43362</v>
      </c>
      <c r="H716" s="39">
        <v>43363</v>
      </c>
    </row>
    <row r="717" spans="1:8">
      <c r="A717" s="38" t="s">
        <v>3419</v>
      </c>
      <c r="B717" s="40">
        <v>12599.7</v>
      </c>
      <c r="C717" s="40">
        <v>1776.1</v>
      </c>
      <c r="D717" s="40">
        <v>532.45000000000005</v>
      </c>
      <c r="E717" s="40">
        <v>10291.15</v>
      </c>
      <c r="F717" s="38" t="s">
        <v>4312</v>
      </c>
      <c r="G717" s="39">
        <v>43362</v>
      </c>
      <c r="H717" s="39">
        <v>43363</v>
      </c>
    </row>
    <row r="718" spans="1:8">
      <c r="A718" s="38" t="s">
        <v>3426</v>
      </c>
      <c r="B718" s="40">
        <v>29586.400000000001</v>
      </c>
      <c r="C718" s="40">
        <v>4443.76</v>
      </c>
      <c r="D718" s="40">
        <v>510.2</v>
      </c>
      <c r="E718" s="40">
        <v>24632.44</v>
      </c>
      <c r="F718" s="38" t="s">
        <v>4312</v>
      </c>
      <c r="G718" s="39">
        <v>43362</v>
      </c>
      <c r="H718" s="39">
        <v>43363</v>
      </c>
    </row>
    <row r="719" spans="1:8">
      <c r="A719" s="38" t="s">
        <v>3377</v>
      </c>
      <c r="B719" s="40">
        <v>1866.36</v>
      </c>
      <c r="C719" s="40">
        <v>164.04</v>
      </c>
      <c r="D719" s="40">
        <v>68.349999999999994</v>
      </c>
      <c r="E719" s="40">
        <v>1633.97</v>
      </c>
      <c r="F719" s="38" t="s">
        <v>4312</v>
      </c>
      <c r="G719" s="39">
        <v>43369</v>
      </c>
      <c r="H719" s="39">
        <v>43370</v>
      </c>
    </row>
    <row r="720" spans="1:8">
      <c r="A720" s="38" t="s">
        <v>3381</v>
      </c>
      <c r="B720" s="40">
        <v>7552.02</v>
      </c>
      <c r="C720" s="40">
        <v>671.64</v>
      </c>
      <c r="D720" s="40">
        <v>279.85000000000002</v>
      </c>
      <c r="E720" s="40">
        <v>6600.53</v>
      </c>
      <c r="F720" s="38" t="s">
        <v>4312</v>
      </c>
      <c r="G720" s="39">
        <v>43369</v>
      </c>
      <c r="H720" s="39">
        <v>43370</v>
      </c>
    </row>
    <row r="721" spans="1:8">
      <c r="A721" s="38" t="s">
        <v>3440</v>
      </c>
      <c r="B721" s="40">
        <v>11385.24</v>
      </c>
      <c r="C721" s="40">
        <v>851.04</v>
      </c>
      <c r="D721" s="40">
        <v>617.6</v>
      </c>
      <c r="E721" s="40">
        <v>9916.6</v>
      </c>
      <c r="F721" s="38" t="s">
        <v>4312</v>
      </c>
      <c r="G721" s="39">
        <v>43376</v>
      </c>
      <c r="H721" s="39">
        <v>43376</v>
      </c>
    </row>
    <row r="722" spans="1:8">
      <c r="A722" s="38" t="s">
        <v>3450</v>
      </c>
      <c r="B722" s="40">
        <v>13892.58</v>
      </c>
      <c r="C722" s="40">
        <v>1226.1600000000001</v>
      </c>
      <c r="D722" s="40">
        <v>510.9</v>
      </c>
      <c r="E722" s="40">
        <v>12155.52</v>
      </c>
      <c r="F722" s="38" t="s">
        <v>4312</v>
      </c>
      <c r="G722" s="39">
        <v>43376</v>
      </c>
      <c r="H722" s="39">
        <v>43376</v>
      </c>
    </row>
    <row r="723" spans="1:8">
      <c r="A723" s="38" t="s">
        <v>3435</v>
      </c>
      <c r="B723" s="40">
        <v>6744.24</v>
      </c>
      <c r="C723" s="40"/>
      <c r="D723" s="40"/>
      <c r="E723" s="40"/>
      <c r="F723" s="38" t="s">
        <v>4323</v>
      </c>
      <c r="G723" s="39">
        <v>43384</v>
      </c>
      <c r="H723" s="39">
        <v>43385</v>
      </c>
    </row>
    <row r="724" spans="1:8">
      <c r="A724" s="38" t="s">
        <v>3436</v>
      </c>
      <c r="B724" s="40">
        <v>7825.2</v>
      </c>
      <c r="C724" s="40"/>
      <c r="D724" s="40"/>
      <c r="E724" s="40"/>
      <c r="F724" s="38" t="s">
        <v>4396</v>
      </c>
      <c r="G724" s="39">
        <v>43384</v>
      </c>
      <c r="H724" s="39">
        <v>43385</v>
      </c>
    </row>
    <row r="725" spans="1:8">
      <c r="A725" s="38" t="s">
        <v>3438</v>
      </c>
      <c r="B725" s="40">
        <v>7245</v>
      </c>
      <c r="C725" s="40"/>
      <c r="D725" s="40"/>
      <c r="E725" s="40"/>
      <c r="F725" s="38" t="s">
        <v>4396</v>
      </c>
      <c r="G725" s="39">
        <v>43384</v>
      </c>
      <c r="H725" s="39">
        <v>43385</v>
      </c>
    </row>
    <row r="726" spans="1:8">
      <c r="A726" s="38" t="s">
        <v>4557</v>
      </c>
      <c r="B726" s="40">
        <v>31505.84</v>
      </c>
      <c r="C726" s="40">
        <v>3530.72</v>
      </c>
      <c r="D726" s="40">
        <v>438.8</v>
      </c>
      <c r="E726" s="40">
        <v>27536.32</v>
      </c>
      <c r="F726" s="38" t="s">
        <v>4312</v>
      </c>
      <c r="G726" s="39">
        <v>43384</v>
      </c>
      <c r="H726" s="39">
        <v>43385</v>
      </c>
    </row>
    <row r="727" spans="1:8">
      <c r="A727" s="41" t="s">
        <v>4558</v>
      </c>
      <c r="B727" s="40">
        <v>2000</v>
      </c>
      <c r="C727" s="40"/>
      <c r="D727" s="40"/>
      <c r="E727" s="40"/>
      <c r="F727" s="38"/>
      <c r="G727" s="39">
        <v>43391</v>
      </c>
      <c r="H727" s="39">
        <v>43391</v>
      </c>
    </row>
    <row r="728" spans="1:8">
      <c r="A728" s="41" t="s">
        <v>4559</v>
      </c>
      <c r="B728" s="40">
        <v>1338.38</v>
      </c>
      <c r="C728" s="40"/>
      <c r="D728" s="40"/>
      <c r="E728" s="40"/>
      <c r="F728" s="38"/>
      <c r="G728" s="39">
        <v>43391</v>
      </c>
      <c r="H728" s="39">
        <v>43391</v>
      </c>
    </row>
    <row r="729" spans="1:8">
      <c r="A729" s="41" t="s">
        <v>4560</v>
      </c>
      <c r="B729" s="40">
        <v>1339.38461538462</v>
      </c>
      <c r="C729" s="40"/>
      <c r="D729" s="40"/>
      <c r="E729" s="40"/>
      <c r="F729" s="38"/>
      <c r="G729" s="39">
        <v>43391</v>
      </c>
      <c r="H729" s="39">
        <v>43391</v>
      </c>
    </row>
    <row r="730" spans="1:8">
      <c r="A730" s="38" t="s">
        <v>3463</v>
      </c>
      <c r="B730" s="40">
        <v>17688.439999999999</v>
      </c>
      <c r="C730" s="40">
        <v>1485.01</v>
      </c>
      <c r="D730" s="40">
        <v>662.66</v>
      </c>
      <c r="E730" s="40">
        <v>15540.77</v>
      </c>
      <c r="F730" s="38" t="s">
        <v>4301</v>
      </c>
      <c r="G730" s="39">
        <v>43391</v>
      </c>
      <c r="H730" s="39">
        <v>43391</v>
      </c>
    </row>
    <row r="731" spans="1:8">
      <c r="A731" s="38" t="s">
        <v>3475</v>
      </c>
      <c r="B731" s="40">
        <v>22847.62</v>
      </c>
      <c r="C731" s="40">
        <v>1873.14</v>
      </c>
      <c r="D731" s="40">
        <v>876.65</v>
      </c>
      <c r="E731" s="40">
        <v>20097.830000000002</v>
      </c>
      <c r="F731" s="38" t="s">
        <v>4301</v>
      </c>
      <c r="G731" s="39">
        <v>43391</v>
      </c>
      <c r="H731" s="39">
        <v>43391</v>
      </c>
    </row>
    <row r="732" spans="1:8">
      <c r="A732" s="38" t="s">
        <v>3486</v>
      </c>
      <c r="B732" s="40">
        <v>13376.96</v>
      </c>
      <c r="C732" s="40">
        <v>1253.55</v>
      </c>
      <c r="D732" s="40">
        <v>511.06</v>
      </c>
      <c r="E732" s="40">
        <v>11612.35</v>
      </c>
      <c r="F732" s="38" t="s">
        <v>4301</v>
      </c>
      <c r="G732" s="39">
        <v>43391</v>
      </c>
      <c r="H732" s="39">
        <v>43391</v>
      </c>
    </row>
    <row r="733" spans="1:8">
      <c r="A733" s="38" t="s">
        <v>3501</v>
      </c>
      <c r="B733" s="40">
        <v>15914.45</v>
      </c>
      <c r="C733" s="40">
        <v>1932.3</v>
      </c>
      <c r="D733" s="40">
        <v>492.9</v>
      </c>
      <c r="E733" s="40">
        <v>13489.25</v>
      </c>
      <c r="F733" s="38" t="s">
        <v>4301</v>
      </c>
      <c r="G733" s="39">
        <v>43391</v>
      </c>
      <c r="H733" s="39">
        <v>43391</v>
      </c>
    </row>
    <row r="734" spans="1:8">
      <c r="A734" s="38" t="s">
        <v>3508</v>
      </c>
      <c r="B734" s="40">
        <v>28370.44</v>
      </c>
      <c r="C734" s="40">
        <v>2925.15</v>
      </c>
      <c r="D734" s="40">
        <v>586.64</v>
      </c>
      <c r="E734" s="40">
        <v>24858.65</v>
      </c>
      <c r="F734" s="38" t="s">
        <v>4301</v>
      </c>
      <c r="G734" s="39">
        <v>43391</v>
      </c>
      <c r="H734" s="39">
        <v>43391</v>
      </c>
    </row>
    <row r="735" spans="1:8">
      <c r="A735" s="38" t="s">
        <v>3517</v>
      </c>
      <c r="B735" s="40">
        <v>26716.14</v>
      </c>
      <c r="C735" s="40">
        <v>4418.7</v>
      </c>
      <c r="D735" s="40">
        <v>543.84</v>
      </c>
      <c r="E735" s="40">
        <v>21753.599999999999</v>
      </c>
      <c r="F735" s="38" t="s">
        <v>4301</v>
      </c>
      <c r="G735" s="39">
        <v>43391</v>
      </c>
      <c r="H735" s="39">
        <v>43391</v>
      </c>
    </row>
    <row r="736" spans="1:8">
      <c r="A736" s="38" t="s">
        <v>3524</v>
      </c>
      <c r="B736" s="40">
        <v>17072.46</v>
      </c>
      <c r="C736" s="40">
        <v>2801.7</v>
      </c>
      <c r="D736" s="40">
        <v>527.30999999999995</v>
      </c>
      <c r="E736" s="40">
        <v>13743.45</v>
      </c>
      <c r="F736" s="38" t="s">
        <v>4301</v>
      </c>
      <c r="G736" s="39">
        <v>43391</v>
      </c>
      <c r="H736" s="39">
        <v>43391</v>
      </c>
    </row>
    <row r="737" spans="1:8">
      <c r="A737" s="38" t="s">
        <v>3531</v>
      </c>
      <c r="B737" s="40">
        <v>23155.8</v>
      </c>
      <c r="C737" s="40">
        <v>5166.8</v>
      </c>
      <c r="D737" s="40">
        <v>420.4</v>
      </c>
      <c r="E737" s="40">
        <v>17568.599999999999</v>
      </c>
      <c r="F737" s="38" t="s">
        <v>4301</v>
      </c>
      <c r="G737" s="39">
        <v>43391</v>
      </c>
      <c r="H737" s="39">
        <v>43391</v>
      </c>
    </row>
    <row r="738" spans="1:8">
      <c r="A738" s="38" t="s">
        <v>3566</v>
      </c>
      <c r="B738" s="40">
        <v>1805.7</v>
      </c>
      <c r="C738" s="40">
        <v>254.65</v>
      </c>
      <c r="D738" s="40">
        <v>0</v>
      </c>
      <c r="E738" s="40">
        <v>1551.05</v>
      </c>
      <c r="F738" s="38" t="s">
        <v>4301</v>
      </c>
      <c r="G738" s="39">
        <v>43391</v>
      </c>
      <c r="H738" s="39">
        <v>43391</v>
      </c>
    </row>
    <row r="739" spans="1:8">
      <c r="A739" s="38" t="s">
        <v>3570</v>
      </c>
      <c r="B739" s="40">
        <v>23484.48</v>
      </c>
      <c r="C739" s="40">
        <v>3914.08</v>
      </c>
      <c r="D739" s="40">
        <v>0</v>
      </c>
      <c r="E739" s="40">
        <v>19570.400000000001</v>
      </c>
      <c r="F739" s="38" t="s">
        <v>4301</v>
      </c>
      <c r="G739" s="39">
        <v>43391</v>
      </c>
      <c r="H739" s="39">
        <v>43391</v>
      </c>
    </row>
    <row r="740" spans="1:8">
      <c r="A740" s="38" t="s">
        <v>3575</v>
      </c>
      <c r="B740" s="40">
        <v>10823.4</v>
      </c>
      <c r="C740" s="40">
        <v>1417.35</v>
      </c>
      <c r="D740" s="40">
        <v>0</v>
      </c>
      <c r="E740" s="40">
        <v>9406.0499999999993</v>
      </c>
      <c r="F740" s="38" t="s">
        <v>4301</v>
      </c>
      <c r="G740" s="39">
        <v>43391</v>
      </c>
      <c r="H740" s="39">
        <v>43391</v>
      </c>
    </row>
    <row r="741" spans="1:8">
      <c r="A741" s="38" t="s">
        <v>3578</v>
      </c>
      <c r="B741" s="40">
        <v>7566</v>
      </c>
      <c r="C741" s="40">
        <v>1067</v>
      </c>
      <c r="D741" s="40">
        <v>0</v>
      </c>
      <c r="E741" s="40">
        <v>6499</v>
      </c>
      <c r="F741" s="38" t="s">
        <v>4301</v>
      </c>
      <c r="G741" s="39">
        <v>43391</v>
      </c>
      <c r="H741" s="39">
        <v>43391</v>
      </c>
    </row>
    <row r="742" spans="1:8">
      <c r="A742" s="38" t="s">
        <v>3581</v>
      </c>
      <c r="B742" s="40">
        <v>2109.36</v>
      </c>
      <c r="C742" s="40">
        <v>351.56</v>
      </c>
      <c r="D742" s="40">
        <v>0</v>
      </c>
      <c r="E742" s="40">
        <v>1757.8</v>
      </c>
      <c r="F742" s="38" t="s">
        <v>4301</v>
      </c>
      <c r="G742" s="39">
        <v>43391</v>
      </c>
      <c r="H742" s="39">
        <v>43391</v>
      </c>
    </row>
    <row r="743" spans="1:8">
      <c r="A743" s="38" t="s">
        <v>3584</v>
      </c>
      <c r="B743" s="40">
        <v>1377.6</v>
      </c>
      <c r="C743" s="40">
        <v>180.4</v>
      </c>
      <c r="D743" s="40">
        <v>0</v>
      </c>
      <c r="E743" s="40">
        <v>1197.2</v>
      </c>
      <c r="F743" s="38" t="s">
        <v>4301</v>
      </c>
      <c r="G743" s="39">
        <v>43391</v>
      </c>
      <c r="H743" s="39">
        <v>43391</v>
      </c>
    </row>
    <row r="744" spans="1:8">
      <c r="A744" s="38" t="s">
        <v>3585</v>
      </c>
      <c r="B744" s="40">
        <v>12205.2</v>
      </c>
      <c r="C744" s="40">
        <v>1743.6</v>
      </c>
      <c r="D744" s="40">
        <v>0</v>
      </c>
      <c r="E744" s="40">
        <v>10461.6</v>
      </c>
      <c r="F744" s="38" t="s">
        <v>4301</v>
      </c>
      <c r="G744" s="39">
        <v>43391</v>
      </c>
      <c r="H744" s="39">
        <v>43391</v>
      </c>
    </row>
    <row r="745" spans="1:8">
      <c r="A745" s="38" t="s">
        <v>3589</v>
      </c>
      <c r="B745" s="40">
        <v>195.84</v>
      </c>
      <c r="C745" s="40">
        <v>32.64</v>
      </c>
      <c r="D745" s="40">
        <v>0</v>
      </c>
      <c r="E745" s="40">
        <v>163.19999999999999</v>
      </c>
      <c r="F745" s="38" t="s">
        <v>4301</v>
      </c>
      <c r="G745" s="39">
        <v>43391</v>
      </c>
      <c r="H745" s="39">
        <v>43391</v>
      </c>
    </row>
    <row r="746" spans="1:8" ht="30" customHeight="1">
      <c r="A746" s="42" t="s">
        <v>4561</v>
      </c>
      <c r="B746" s="40">
        <v>1017.45</v>
      </c>
      <c r="C746" s="40"/>
      <c r="D746" s="40"/>
      <c r="E746" s="40"/>
      <c r="F746" s="38"/>
      <c r="G746" s="39">
        <v>43396</v>
      </c>
      <c r="H746" s="39">
        <v>43397</v>
      </c>
    </row>
    <row r="747" spans="1:8">
      <c r="A747" s="38" t="s">
        <v>4562</v>
      </c>
      <c r="B747" s="40">
        <v>17239.18</v>
      </c>
      <c r="C747" s="40">
        <v>1920.8</v>
      </c>
      <c r="D747" s="40">
        <v>240.1</v>
      </c>
      <c r="E747" s="40">
        <v>15078.28</v>
      </c>
      <c r="F747" s="38" t="s">
        <v>4301</v>
      </c>
      <c r="G747" s="39">
        <v>43396</v>
      </c>
      <c r="H747" s="39">
        <v>43397</v>
      </c>
    </row>
    <row r="748" spans="1:8">
      <c r="A748" s="38" t="s">
        <v>3553</v>
      </c>
      <c r="B748" s="40">
        <v>32341.5</v>
      </c>
      <c r="C748" s="40">
        <v>2956.05</v>
      </c>
      <c r="D748" s="40">
        <v>0</v>
      </c>
      <c r="E748" s="40">
        <v>29385.45</v>
      </c>
      <c r="F748" s="38" t="s">
        <v>4301</v>
      </c>
      <c r="G748" s="39">
        <v>43396</v>
      </c>
      <c r="H748" s="39">
        <v>43397</v>
      </c>
    </row>
    <row r="749" spans="1:8">
      <c r="A749" s="38" t="s">
        <v>3560</v>
      </c>
      <c r="B749" s="40">
        <v>6393.52</v>
      </c>
      <c r="C749" s="40"/>
      <c r="D749" s="40"/>
      <c r="E749" s="40"/>
      <c r="F749" s="38"/>
      <c r="G749" s="39">
        <v>43398</v>
      </c>
      <c r="H749" s="39">
        <v>43399</v>
      </c>
    </row>
    <row r="750" spans="1:8">
      <c r="A750" s="38" t="s">
        <v>3563</v>
      </c>
      <c r="B750" s="40">
        <v>11118</v>
      </c>
      <c r="C750" s="40"/>
      <c r="D750" s="40"/>
      <c r="E750" s="40"/>
      <c r="F750" s="38"/>
      <c r="G750" s="39">
        <v>43398</v>
      </c>
      <c r="H750" s="39">
        <v>43399</v>
      </c>
    </row>
    <row r="751" spans="1:8">
      <c r="A751" s="38" t="s">
        <v>3565</v>
      </c>
      <c r="B751" s="40">
        <v>21176.400000000001</v>
      </c>
      <c r="C751" s="40"/>
      <c r="D751" s="40"/>
      <c r="E751" s="40"/>
      <c r="F751" s="38"/>
      <c r="G751" s="39">
        <v>43398</v>
      </c>
      <c r="H751" s="39">
        <v>43399</v>
      </c>
    </row>
    <row r="752" spans="1:8">
      <c r="A752" s="38" t="s">
        <v>3497</v>
      </c>
      <c r="B752" s="40">
        <v>13818.66</v>
      </c>
      <c r="C752" s="40">
        <v>1219.44</v>
      </c>
      <c r="D752" s="40">
        <v>508.1</v>
      </c>
      <c r="E752" s="40">
        <v>12091.12</v>
      </c>
      <c r="F752" s="38" t="s">
        <v>4301</v>
      </c>
      <c r="G752" s="39">
        <v>43418</v>
      </c>
      <c r="H752" s="39">
        <v>43419</v>
      </c>
    </row>
    <row r="753" spans="1:8">
      <c r="A753" s="38" t="s">
        <v>4563</v>
      </c>
      <c r="B753" s="40">
        <v>18431.7</v>
      </c>
      <c r="C753" s="40">
        <v>4126.5</v>
      </c>
      <c r="D753" s="40">
        <v>275.10000000000002</v>
      </c>
      <c r="E753" s="40">
        <v>14030.1</v>
      </c>
      <c r="F753" s="38" t="s">
        <v>4301</v>
      </c>
      <c r="G753" s="39">
        <v>43418</v>
      </c>
      <c r="H753" s="39">
        <v>43419</v>
      </c>
    </row>
    <row r="754" spans="1:8">
      <c r="A754" s="38" t="s">
        <v>4564</v>
      </c>
      <c r="B754" s="40">
        <v>9121.7999999999993</v>
      </c>
      <c r="C754" s="40"/>
      <c r="D754" s="40"/>
      <c r="E754" s="40"/>
      <c r="F754" s="38" t="s">
        <v>4565</v>
      </c>
      <c r="G754" s="39">
        <v>43418</v>
      </c>
      <c r="H754" s="39">
        <v>43419</v>
      </c>
    </row>
    <row r="755" spans="1:8">
      <c r="A755" s="38" t="s">
        <v>3703</v>
      </c>
      <c r="B755" s="40">
        <v>8054.4</v>
      </c>
      <c r="C755" s="40"/>
      <c r="D755" s="40"/>
      <c r="E755" s="40"/>
      <c r="F755" s="38" t="s">
        <v>4565</v>
      </c>
      <c r="G755" s="39">
        <v>43418</v>
      </c>
      <c r="H755" s="39">
        <v>43419</v>
      </c>
    </row>
    <row r="756" spans="1:8">
      <c r="A756" s="38" t="s">
        <v>3704</v>
      </c>
      <c r="B756" s="40">
        <v>9552</v>
      </c>
      <c r="C756" s="40"/>
      <c r="D756" s="40"/>
      <c r="E756" s="40"/>
      <c r="F756" s="38" t="s">
        <v>4565</v>
      </c>
      <c r="G756" s="39">
        <v>43418</v>
      </c>
      <c r="H756" s="39">
        <v>43419</v>
      </c>
    </row>
    <row r="757" spans="1:8">
      <c r="A757" s="38" t="s">
        <v>4566</v>
      </c>
      <c r="B757" s="40">
        <v>80.099999999999994</v>
      </c>
      <c r="C757" s="40"/>
      <c r="D757" s="40"/>
      <c r="E757" s="40"/>
      <c r="F757" s="38"/>
      <c r="G757" s="39">
        <v>43425</v>
      </c>
      <c r="H757" s="39">
        <v>43425</v>
      </c>
    </row>
    <row r="758" spans="1:8">
      <c r="A758" s="38" t="s">
        <v>3543</v>
      </c>
      <c r="B758" s="40">
        <v>76050.559999999998</v>
      </c>
      <c r="C758" s="40">
        <v>8501.6</v>
      </c>
      <c r="D758" s="40">
        <v>1059.2</v>
      </c>
      <c r="E758" s="40">
        <v>66489.759999999995</v>
      </c>
      <c r="F758" s="38" t="s">
        <v>4301</v>
      </c>
      <c r="G758" s="39">
        <v>43425</v>
      </c>
      <c r="H758" s="39">
        <v>43425</v>
      </c>
    </row>
    <row r="759" spans="1:8">
      <c r="A759" s="38" t="s">
        <v>3591</v>
      </c>
      <c r="B759" s="40">
        <v>15590.51</v>
      </c>
      <c r="C759" s="40">
        <v>1263.05</v>
      </c>
      <c r="D759" s="40">
        <v>595.54</v>
      </c>
      <c r="E759" s="40">
        <v>13731.92</v>
      </c>
      <c r="F759" s="38" t="s">
        <v>4301</v>
      </c>
      <c r="G759" s="39">
        <v>43425</v>
      </c>
      <c r="H759" s="39">
        <v>43425</v>
      </c>
    </row>
    <row r="760" spans="1:8">
      <c r="A760" s="38" t="s">
        <v>3603</v>
      </c>
      <c r="B760" s="40">
        <v>23279.93</v>
      </c>
      <c r="C760" s="40">
        <v>1929.15</v>
      </c>
      <c r="D760" s="40">
        <v>890.71</v>
      </c>
      <c r="E760" s="40">
        <v>20460.07</v>
      </c>
      <c r="F760" s="38" t="s">
        <v>4301</v>
      </c>
      <c r="G760" s="39">
        <v>43425</v>
      </c>
      <c r="H760" s="39">
        <v>43425</v>
      </c>
    </row>
    <row r="761" spans="1:8">
      <c r="A761" s="38" t="s">
        <v>3614</v>
      </c>
      <c r="B761" s="40">
        <v>15421.6</v>
      </c>
      <c r="C761" s="40">
        <v>1532.17</v>
      </c>
      <c r="D761" s="40">
        <v>603.69000000000005</v>
      </c>
      <c r="E761" s="40">
        <v>13285.74</v>
      </c>
      <c r="F761" s="38" t="s">
        <v>4301</v>
      </c>
      <c r="G761" s="39">
        <v>43425</v>
      </c>
      <c r="H761" s="39">
        <v>43425</v>
      </c>
    </row>
    <row r="762" spans="1:8">
      <c r="A762" s="38" t="s">
        <v>3627</v>
      </c>
      <c r="B762" s="40">
        <v>9267.77</v>
      </c>
      <c r="C762" s="40">
        <v>989.74</v>
      </c>
      <c r="D762" s="40">
        <v>582.20000000000005</v>
      </c>
      <c r="E762" s="40">
        <v>7695.83</v>
      </c>
      <c r="F762" s="38" t="s">
        <v>4301</v>
      </c>
      <c r="G762" s="39">
        <v>43425</v>
      </c>
      <c r="H762" s="39">
        <v>43425</v>
      </c>
    </row>
    <row r="763" spans="1:8">
      <c r="A763" s="38" t="s">
        <v>3636</v>
      </c>
      <c r="B763" s="40">
        <v>10382</v>
      </c>
      <c r="C763" s="40">
        <v>2247.5700000000002</v>
      </c>
      <c r="D763" s="40">
        <v>519.1</v>
      </c>
      <c r="E763" s="40">
        <v>7615.33</v>
      </c>
      <c r="F763" s="38" t="s">
        <v>4301</v>
      </c>
      <c r="G763" s="39">
        <v>43425</v>
      </c>
      <c r="H763" s="39">
        <v>43425</v>
      </c>
    </row>
    <row r="764" spans="1:8">
      <c r="A764" s="38" t="s">
        <v>4567</v>
      </c>
      <c r="B764" s="40">
        <v>5028.3500000000004</v>
      </c>
      <c r="C764" s="40">
        <v>1125.75</v>
      </c>
      <c r="D764" s="40">
        <v>75.05</v>
      </c>
      <c r="E764" s="40">
        <v>3827.55</v>
      </c>
      <c r="F764" s="38" t="s">
        <v>4301</v>
      </c>
      <c r="G764" s="39">
        <v>43425</v>
      </c>
      <c r="H764" s="39">
        <v>43425</v>
      </c>
    </row>
    <row r="765" spans="1:8">
      <c r="A765" s="38" t="s">
        <v>3654</v>
      </c>
      <c r="B765" s="40">
        <v>57490.400000000001</v>
      </c>
      <c r="C765" s="40">
        <v>3208.95</v>
      </c>
      <c r="D765" s="40">
        <v>0</v>
      </c>
      <c r="E765" s="40">
        <v>54281.45</v>
      </c>
      <c r="F765" s="38" t="s">
        <v>4301</v>
      </c>
      <c r="G765" s="39">
        <v>43425</v>
      </c>
      <c r="H765" s="39">
        <v>43425</v>
      </c>
    </row>
    <row r="766" spans="1:8">
      <c r="A766" s="38" t="s">
        <v>3664</v>
      </c>
      <c r="B766" s="40">
        <v>55050</v>
      </c>
      <c r="C766" s="40">
        <v>4500</v>
      </c>
      <c r="D766" s="40">
        <v>0</v>
      </c>
      <c r="E766" s="40">
        <v>50550</v>
      </c>
      <c r="F766" s="38" t="s">
        <v>4301</v>
      </c>
      <c r="G766" s="39">
        <v>43425</v>
      </c>
      <c r="H766" s="39">
        <v>43425</v>
      </c>
    </row>
    <row r="767" spans="1:8">
      <c r="A767" s="38" t="s">
        <v>3667</v>
      </c>
      <c r="B767" s="40">
        <v>2327.29</v>
      </c>
      <c r="C767" s="40">
        <v>349.79</v>
      </c>
      <c r="D767" s="40">
        <v>75.3</v>
      </c>
      <c r="E767" s="40">
        <v>1902.2</v>
      </c>
      <c r="F767" s="38" t="s">
        <v>4568</v>
      </c>
      <c r="G767" s="39">
        <v>43425</v>
      </c>
      <c r="H767" s="39">
        <v>43425</v>
      </c>
    </row>
    <row r="768" spans="1:8">
      <c r="A768" s="38" t="s">
        <v>3670</v>
      </c>
      <c r="B768" s="40">
        <v>4322.28</v>
      </c>
      <c r="C768" s="40">
        <v>612.29999999999995</v>
      </c>
      <c r="D768" s="40">
        <v>91.68</v>
      </c>
      <c r="E768" s="40">
        <v>3618.3</v>
      </c>
      <c r="F768" s="38" t="s">
        <v>4568</v>
      </c>
      <c r="G768" s="39">
        <v>43425</v>
      </c>
      <c r="H768" s="39">
        <v>43425</v>
      </c>
    </row>
    <row r="769" spans="1:8">
      <c r="A769" s="38" t="s">
        <v>3675</v>
      </c>
      <c r="B769" s="40">
        <v>4629.63</v>
      </c>
      <c r="C769" s="40">
        <v>770.95</v>
      </c>
      <c r="D769" s="40">
        <v>96.08</v>
      </c>
      <c r="E769" s="40">
        <v>3762.6</v>
      </c>
      <c r="F769" s="38" t="s">
        <v>4568</v>
      </c>
      <c r="G769" s="39">
        <v>43425</v>
      </c>
      <c r="H769" s="39">
        <v>43425</v>
      </c>
    </row>
    <row r="770" spans="1:8">
      <c r="A770" s="38" t="s">
        <v>3680</v>
      </c>
      <c r="B770" s="40">
        <v>11048.64</v>
      </c>
      <c r="C770" s="40">
        <v>1559.1</v>
      </c>
      <c r="D770" s="40">
        <v>119.94</v>
      </c>
      <c r="E770" s="40">
        <v>9369.6</v>
      </c>
      <c r="F770" s="38" t="s">
        <v>4301</v>
      </c>
      <c r="G770" s="39">
        <v>43425</v>
      </c>
      <c r="H770" s="39">
        <v>43425</v>
      </c>
    </row>
    <row r="771" spans="1:8">
      <c r="A771" s="38" t="s">
        <v>3685</v>
      </c>
      <c r="B771" s="40">
        <v>6127.35</v>
      </c>
      <c r="C771" s="40">
        <v>908.62</v>
      </c>
      <c r="D771" s="40">
        <v>63.4</v>
      </c>
      <c r="E771" s="40">
        <v>5155.33</v>
      </c>
      <c r="F771" s="38" t="s">
        <v>4568</v>
      </c>
      <c r="G771" s="39">
        <v>43425</v>
      </c>
      <c r="H771" s="39">
        <v>43425</v>
      </c>
    </row>
    <row r="772" spans="1:8">
      <c r="A772" s="38" t="s">
        <v>3690</v>
      </c>
      <c r="B772" s="40">
        <v>7702.5</v>
      </c>
      <c r="C772" s="40">
        <v>1086.25</v>
      </c>
      <c r="D772" s="40">
        <v>0</v>
      </c>
      <c r="E772" s="40">
        <v>6616.25</v>
      </c>
      <c r="F772" s="38" t="s">
        <v>4301</v>
      </c>
      <c r="G772" s="39">
        <v>43425</v>
      </c>
      <c r="H772" s="39">
        <v>43425</v>
      </c>
    </row>
    <row r="773" spans="1:8">
      <c r="A773" s="38" t="s">
        <v>3693</v>
      </c>
      <c r="B773" s="40">
        <v>15677.04</v>
      </c>
      <c r="C773" s="40">
        <v>2450.04</v>
      </c>
      <c r="D773" s="40">
        <v>0</v>
      </c>
      <c r="E773" s="40">
        <v>13227</v>
      </c>
      <c r="F773" s="38" t="s">
        <v>4301</v>
      </c>
      <c r="G773" s="39">
        <v>43425</v>
      </c>
      <c r="H773" s="39">
        <v>43425</v>
      </c>
    </row>
    <row r="774" spans="1:8">
      <c r="A774" s="38" t="s">
        <v>3698</v>
      </c>
      <c r="B774" s="40">
        <v>8232</v>
      </c>
      <c r="C774" s="40">
        <v>1008</v>
      </c>
      <c r="D774" s="40">
        <v>0</v>
      </c>
      <c r="E774" s="40">
        <v>7224</v>
      </c>
      <c r="F774" s="38" t="s">
        <v>4301</v>
      </c>
      <c r="G774" s="39">
        <v>43425</v>
      </c>
      <c r="H774" s="39">
        <v>43425</v>
      </c>
    </row>
    <row r="775" spans="1:8">
      <c r="A775" s="38" t="s">
        <v>4569</v>
      </c>
      <c r="B775" s="40">
        <v>10302.51</v>
      </c>
      <c r="C775" s="40">
        <v>909.24</v>
      </c>
      <c r="D775" s="40">
        <v>378.85</v>
      </c>
      <c r="E775" s="40">
        <v>9014.42</v>
      </c>
      <c r="F775" s="38" t="s">
        <v>4301</v>
      </c>
      <c r="G775" s="39">
        <v>43432</v>
      </c>
      <c r="H775" s="39">
        <v>43434</v>
      </c>
    </row>
    <row r="776" spans="1:8">
      <c r="A776" s="38" t="s">
        <v>4570</v>
      </c>
      <c r="B776" s="40">
        <v>17112</v>
      </c>
      <c r="C776" s="40"/>
      <c r="D776" s="40"/>
      <c r="E776" s="40"/>
      <c r="F776" s="38" t="s">
        <v>4571</v>
      </c>
      <c r="G776" s="39">
        <v>43435</v>
      </c>
      <c r="H776" s="39">
        <v>43432</v>
      </c>
    </row>
    <row r="777" spans="1:8">
      <c r="A777" s="38" t="s">
        <v>3727</v>
      </c>
      <c r="B777" s="40">
        <v>2797.92</v>
      </c>
      <c r="C777" s="40"/>
      <c r="D777" s="40"/>
      <c r="E777" s="40"/>
      <c r="F777" s="38" t="s">
        <v>4571</v>
      </c>
      <c r="G777" s="39">
        <v>43438</v>
      </c>
      <c r="H777" s="39">
        <v>43439</v>
      </c>
    </row>
    <row r="778" spans="1:8">
      <c r="A778" s="38" t="s">
        <v>3728</v>
      </c>
      <c r="B778" s="40">
        <v>9832.7999999999993</v>
      </c>
      <c r="C778" s="40"/>
      <c r="D778" s="40"/>
      <c r="E778" s="40"/>
      <c r="F778" s="38" t="s">
        <v>4571</v>
      </c>
      <c r="G778" s="39">
        <v>43438</v>
      </c>
      <c r="H778" s="39">
        <v>43439</v>
      </c>
    </row>
    <row r="779" spans="1:8">
      <c r="A779" s="38" t="s">
        <v>4572</v>
      </c>
      <c r="B779" s="43">
        <v>1124.1569230769201</v>
      </c>
      <c r="C779" s="40"/>
      <c r="D779" s="40"/>
      <c r="E779" s="40"/>
      <c r="F779" s="38"/>
      <c r="G779" s="39">
        <v>43448</v>
      </c>
      <c r="H779" s="39">
        <v>43448</v>
      </c>
    </row>
    <row r="780" spans="1:8">
      <c r="A780" s="38" t="s">
        <v>4573</v>
      </c>
      <c r="B780" s="40">
        <v>833.21</v>
      </c>
      <c r="C780" s="40"/>
      <c r="D780" s="40"/>
      <c r="E780" s="40"/>
      <c r="F780" s="38"/>
      <c r="G780" s="39">
        <v>43448</v>
      </c>
      <c r="H780" s="39">
        <v>43448</v>
      </c>
    </row>
    <row r="781" spans="1:8">
      <c r="A781" s="41" t="s">
        <v>4574</v>
      </c>
      <c r="B781" s="40">
        <v>2128.15</v>
      </c>
      <c r="C781" s="40"/>
      <c r="D781" s="40"/>
      <c r="E781" s="40"/>
      <c r="F781" s="38"/>
      <c r="G781" s="39">
        <v>43448</v>
      </c>
      <c r="H781" s="39">
        <v>43448</v>
      </c>
    </row>
    <row r="782" spans="1:8">
      <c r="A782" s="41" t="s">
        <v>4575</v>
      </c>
      <c r="B782" s="40">
        <v>1063.8499999999999</v>
      </c>
      <c r="C782" s="40"/>
      <c r="D782" s="40"/>
      <c r="E782" s="40"/>
      <c r="F782" s="38"/>
      <c r="G782" s="39">
        <v>43448</v>
      </c>
      <c r="H782" s="39">
        <v>43448</v>
      </c>
    </row>
    <row r="783" spans="1:8">
      <c r="A783" s="38" t="s">
        <v>4576</v>
      </c>
      <c r="B783" s="40">
        <v>10261.049999999999</v>
      </c>
      <c r="C783" s="40">
        <v>905.52</v>
      </c>
      <c r="D783" s="40">
        <v>377.3</v>
      </c>
      <c r="E783" s="40">
        <v>8978.23</v>
      </c>
      <c r="F783" s="38" t="s">
        <v>4301</v>
      </c>
      <c r="G783" s="39">
        <v>43448</v>
      </c>
      <c r="H783" s="39">
        <v>43448</v>
      </c>
    </row>
    <row r="784" spans="1:8">
      <c r="A784" s="38" t="s">
        <v>3711</v>
      </c>
      <c r="B784" s="40">
        <v>25426.5</v>
      </c>
      <c r="C784" s="40">
        <v>5692.5</v>
      </c>
      <c r="D784" s="40">
        <v>379.5</v>
      </c>
      <c r="E784" s="40">
        <v>19354.5</v>
      </c>
      <c r="F784" s="38" t="s">
        <v>4301</v>
      </c>
      <c r="G784" s="39">
        <v>43448</v>
      </c>
      <c r="H784" s="39">
        <v>43448</v>
      </c>
    </row>
    <row r="785" spans="1:8">
      <c r="A785" s="38" t="s">
        <v>4577</v>
      </c>
      <c r="B785" s="40">
        <v>40947.54</v>
      </c>
      <c r="C785" s="40">
        <v>4571.2</v>
      </c>
      <c r="D785" s="40">
        <v>570.29999999999995</v>
      </c>
      <c r="E785" s="40">
        <v>35806.04</v>
      </c>
      <c r="F785" s="38" t="s">
        <v>4301</v>
      </c>
      <c r="G785" s="39">
        <v>43448</v>
      </c>
      <c r="H785" s="39">
        <v>43448</v>
      </c>
    </row>
    <row r="786" spans="1:8">
      <c r="A786" s="38" t="s">
        <v>3724</v>
      </c>
      <c r="B786" s="40">
        <v>31007.5</v>
      </c>
      <c r="C786" s="40">
        <v>1177.5</v>
      </c>
      <c r="D786" s="40">
        <v>0</v>
      </c>
      <c r="E786" s="40">
        <v>29830</v>
      </c>
      <c r="F786" s="38" t="s">
        <v>4301</v>
      </c>
      <c r="G786" s="39">
        <v>43448</v>
      </c>
      <c r="H786" s="39">
        <v>43448</v>
      </c>
    </row>
    <row r="787" spans="1:8">
      <c r="A787" s="38" t="s">
        <v>4578</v>
      </c>
      <c r="B787" s="40">
        <v>1378.56</v>
      </c>
      <c r="C787" s="40">
        <v>155.52000000000001</v>
      </c>
      <c r="D787" s="40">
        <v>19.2</v>
      </c>
      <c r="E787" s="40">
        <v>1203.8399999999999</v>
      </c>
      <c r="F787" s="38" t="s">
        <v>4301</v>
      </c>
      <c r="G787" s="39">
        <v>43468</v>
      </c>
      <c r="H787" s="39" t="s">
        <v>4579</v>
      </c>
    </row>
    <row r="788" spans="1:8">
      <c r="A788" s="38" t="s">
        <v>3769</v>
      </c>
      <c r="B788" s="40">
        <v>15887.55</v>
      </c>
      <c r="C788" s="40">
        <v>2257.66</v>
      </c>
      <c r="D788" s="40">
        <v>481.1</v>
      </c>
      <c r="E788" s="40">
        <v>13148.79</v>
      </c>
      <c r="F788" s="38" t="s">
        <v>4568</v>
      </c>
      <c r="G788" s="39">
        <v>43468</v>
      </c>
      <c r="H788" s="39" t="s">
        <v>4579</v>
      </c>
    </row>
    <row r="789" spans="1:8">
      <c r="A789" s="38" t="s">
        <v>3775</v>
      </c>
      <c r="B789" s="40">
        <v>27313.5</v>
      </c>
      <c r="C789" s="40">
        <v>2432.5</v>
      </c>
      <c r="D789" s="40">
        <v>556</v>
      </c>
      <c r="E789" s="40">
        <v>24325</v>
      </c>
      <c r="F789" s="38" t="s">
        <v>4301</v>
      </c>
      <c r="G789" s="39">
        <v>43468</v>
      </c>
      <c r="H789" s="39" t="s">
        <v>4579</v>
      </c>
    </row>
    <row r="790" spans="1:8">
      <c r="A790" s="38" t="s">
        <v>3782</v>
      </c>
      <c r="B790" s="40">
        <v>21018.84</v>
      </c>
      <c r="C790" s="40">
        <v>3555.75</v>
      </c>
      <c r="D790" s="40">
        <v>424.24</v>
      </c>
      <c r="E790" s="40">
        <v>17038.849999999999</v>
      </c>
      <c r="F790" s="38" t="s">
        <v>4568</v>
      </c>
      <c r="G790" s="39">
        <v>43468</v>
      </c>
      <c r="H790" s="39" t="s">
        <v>4579</v>
      </c>
    </row>
    <row r="791" spans="1:8">
      <c r="A791" s="38" t="s">
        <v>3790</v>
      </c>
      <c r="B791" s="40">
        <v>18465.009999999998</v>
      </c>
      <c r="C791" s="40">
        <v>2636.9</v>
      </c>
      <c r="D791" s="40">
        <v>330.16</v>
      </c>
      <c r="E791" s="40">
        <v>15497.95</v>
      </c>
      <c r="F791" s="38" t="s">
        <v>4568</v>
      </c>
      <c r="G791" s="39">
        <v>43468</v>
      </c>
      <c r="H791" s="39" t="s">
        <v>4579</v>
      </c>
    </row>
    <row r="792" spans="1:8">
      <c r="A792" s="38" t="s">
        <v>3801</v>
      </c>
      <c r="B792" s="40">
        <v>19260.349999999999</v>
      </c>
      <c r="C792" s="40">
        <v>3228.23</v>
      </c>
      <c r="D792" s="40">
        <v>349.9</v>
      </c>
      <c r="E792" s="40">
        <v>15682.22</v>
      </c>
      <c r="F792" s="38" t="s">
        <v>4301</v>
      </c>
      <c r="G792" s="39">
        <v>43468</v>
      </c>
      <c r="H792" s="39" t="s">
        <v>4579</v>
      </c>
    </row>
    <row r="793" spans="1:8">
      <c r="A793" s="38" t="s">
        <v>4580</v>
      </c>
      <c r="B793" s="40">
        <v>2270.58</v>
      </c>
      <c r="C793" s="40">
        <v>199.92</v>
      </c>
      <c r="D793" s="40">
        <v>83.3</v>
      </c>
      <c r="E793" s="40">
        <v>1987.36</v>
      </c>
      <c r="F793" s="38" t="s">
        <v>4301</v>
      </c>
      <c r="G793" s="39">
        <v>43468</v>
      </c>
      <c r="H793" s="39" t="s">
        <v>4579</v>
      </c>
    </row>
    <row r="794" spans="1:8">
      <c r="A794" s="38" t="s">
        <v>3706</v>
      </c>
      <c r="B794" s="40">
        <v>6927.57</v>
      </c>
      <c r="C794" s="40">
        <v>613.44000000000005</v>
      </c>
      <c r="D794" s="40">
        <v>255.6</v>
      </c>
      <c r="E794" s="40">
        <v>6058.53</v>
      </c>
      <c r="F794" s="38" t="s">
        <v>4301</v>
      </c>
      <c r="G794" s="39">
        <v>43468</v>
      </c>
      <c r="H794" s="39" t="s">
        <v>4579</v>
      </c>
    </row>
    <row r="795" spans="1:8">
      <c r="A795" s="38" t="s">
        <v>3729</v>
      </c>
      <c r="B795" s="40">
        <v>15201.19</v>
      </c>
      <c r="C795" s="40">
        <v>1211.6600000000001</v>
      </c>
      <c r="D795" s="40">
        <v>590.4</v>
      </c>
      <c r="E795" s="40">
        <v>13399.13</v>
      </c>
      <c r="F795" s="38" t="s">
        <v>4301</v>
      </c>
      <c r="G795" s="39">
        <v>43468</v>
      </c>
      <c r="H795" s="39" t="s">
        <v>4579</v>
      </c>
    </row>
    <row r="796" spans="1:8">
      <c r="A796" s="38" t="s">
        <v>3741</v>
      </c>
      <c r="B796" s="40">
        <v>20782.21</v>
      </c>
      <c r="C796" s="40">
        <v>1789.99</v>
      </c>
      <c r="D796" s="40">
        <v>813.88</v>
      </c>
      <c r="E796" s="40">
        <v>18178.34</v>
      </c>
      <c r="F796" s="38" t="s">
        <v>4301</v>
      </c>
      <c r="G796" s="39">
        <v>43468</v>
      </c>
      <c r="H796" s="39" t="s">
        <v>4579</v>
      </c>
    </row>
    <row r="797" spans="1:8">
      <c r="A797" s="38" t="s">
        <v>3752</v>
      </c>
      <c r="B797" s="40">
        <v>9803.31</v>
      </c>
      <c r="C797" s="40">
        <v>828.1</v>
      </c>
      <c r="D797" s="40">
        <v>365.04</v>
      </c>
      <c r="E797" s="40">
        <v>8610.17</v>
      </c>
      <c r="F797" s="38" t="s">
        <v>4301</v>
      </c>
      <c r="G797" s="39">
        <v>43468</v>
      </c>
      <c r="H797" s="39" t="s">
        <v>4579</v>
      </c>
    </row>
    <row r="798" spans="1:8">
      <c r="A798" s="38" t="s">
        <v>3760</v>
      </c>
      <c r="B798" s="40">
        <v>8208.76</v>
      </c>
      <c r="C798" s="40">
        <v>962.92</v>
      </c>
      <c r="D798" s="40">
        <v>499.1</v>
      </c>
      <c r="E798" s="40">
        <v>6746.74</v>
      </c>
      <c r="F798" s="38" t="s">
        <v>4301</v>
      </c>
      <c r="G798" s="39">
        <v>43468</v>
      </c>
      <c r="H798" s="39" t="s">
        <v>4579</v>
      </c>
    </row>
    <row r="799" spans="1:8">
      <c r="A799" s="38" t="s">
        <v>4581</v>
      </c>
      <c r="B799" s="40">
        <v>11035.44</v>
      </c>
      <c r="C799" s="40">
        <v>973.8</v>
      </c>
      <c r="D799" s="40">
        <v>405.75</v>
      </c>
      <c r="E799" s="40">
        <v>9655.89</v>
      </c>
      <c r="F799" s="38" t="s">
        <v>4301</v>
      </c>
      <c r="G799" s="39">
        <v>43480</v>
      </c>
      <c r="H799" s="39">
        <v>43482</v>
      </c>
    </row>
    <row r="800" spans="1:8">
      <c r="A800" s="38" t="s">
        <v>4582</v>
      </c>
      <c r="B800" s="40">
        <v>900</v>
      </c>
      <c r="C800" s="40"/>
      <c r="D800" s="40"/>
      <c r="E800" s="40"/>
      <c r="F800" s="38"/>
      <c r="G800" s="39">
        <v>43488</v>
      </c>
      <c r="H800" s="39">
        <v>43493</v>
      </c>
    </row>
    <row r="801" spans="1:8">
      <c r="A801" s="38" t="s">
        <v>4583</v>
      </c>
      <c r="B801" s="40">
        <v>904.18</v>
      </c>
      <c r="C801" s="40"/>
      <c r="D801" s="40"/>
      <c r="E801" s="40"/>
      <c r="F801" s="38"/>
      <c r="G801" s="39">
        <v>43488</v>
      </c>
      <c r="H801" s="39">
        <v>43493</v>
      </c>
    </row>
    <row r="802" spans="1:8">
      <c r="A802" s="38" t="s">
        <v>4581</v>
      </c>
      <c r="B802" s="40">
        <v>1570.8</v>
      </c>
      <c r="C802" s="40">
        <v>142.80000000000001</v>
      </c>
      <c r="D802" s="40">
        <v>59.5</v>
      </c>
      <c r="E802" s="40">
        <v>1368.5</v>
      </c>
      <c r="F802" s="38" t="s">
        <v>4301</v>
      </c>
      <c r="G802" s="39">
        <v>43488</v>
      </c>
      <c r="H802" s="39">
        <v>43493</v>
      </c>
    </row>
    <row r="803" spans="1:8">
      <c r="A803" s="38" t="s">
        <v>3813</v>
      </c>
      <c r="B803" s="40">
        <v>309.39999999999998</v>
      </c>
      <c r="C803" s="40">
        <v>26.52</v>
      </c>
      <c r="D803" s="40">
        <v>11.05</v>
      </c>
      <c r="E803" s="40">
        <v>271.83</v>
      </c>
      <c r="F803" s="38" t="s">
        <v>4301</v>
      </c>
      <c r="G803" s="39">
        <v>43488</v>
      </c>
      <c r="H803" s="39">
        <v>43493</v>
      </c>
    </row>
    <row r="804" spans="1:8">
      <c r="A804" s="38" t="s">
        <v>4584</v>
      </c>
      <c r="B804" s="40">
        <v>3258.36</v>
      </c>
      <c r="C804" s="40">
        <v>327.61</v>
      </c>
      <c r="D804" s="40">
        <v>124.35</v>
      </c>
      <c r="E804" s="40">
        <v>2806.4</v>
      </c>
      <c r="F804" s="38" t="s">
        <v>4301</v>
      </c>
      <c r="G804" s="39">
        <v>43488</v>
      </c>
      <c r="H804" s="39">
        <v>43493</v>
      </c>
    </row>
    <row r="805" spans="1:8">
      <c r="A805" s="38" t="s">
        <v>4585</v>
      </c>
      <c r="B805" s="40">
        <v>5010.53</v>
      </c>
      <c r="C805" s="40">
        <v>522.45000000000005</v>
      </c>
      <c r="D805" s="40">
        <v>199.56</v>
      </c>
      <c r="E805" s="40">
        <v>4288.5200000000004</v>
      </c>
      <c r="F805" s="38" t="s">
        <v>4301</v>
      </c>
      <c r="G805" s="39">
        <v>43488</v>
      </c>
      <c r="H805" s="39">
        <v>43493</v>
      </c>
    </row>
    <row r="806" spans="1:8">
      <c r="A806" s="38" t="s">
        <v>4586</v>
      </c>
      <c r="B806" s="40">
        <v>2902.64</v>
      </c>
      <c r="C806" s="40">
        <v>339.63</v>
      </c>
      <c r="D806" s="40">
        <v>112.22</v>
      </c>
      <c r="E806" s="40">
        <v>2450.79</v>
      </c>
      <c r="F806" s="38" t="s">
        <v>4301</v>
      </c>
      <c r="G806" s="39">
        <v>43488</v>
      </c>
      <c r="H806" s="39">
        <v>43493</v>
      </c>
    </row>
    <row r="807" spans="1:8">
      <c r="A807" s="38" t="s">
        <v>3825</v>
      </c>
      <c r="B807" s="40">
        <v>8269.25</v>
      </c>
      <c r="C807" s="40">
        <v>1564.85</v>
      </c>
      <c r="D807" s="40">
        <v>256.89999999999998</v>
      </c>
      <c r="E807" s="40">
        <v>6447.5</v>
      </c>
      <c r="F807" s="38" t="s">
        <v>4301</v>
      </c>
      <c r="G807" s="39">
        <v>43488</v>
      </c>
      <c r="H807" s="39">
        <v>43493</v>
      </c>
    </row>
    <row r="808" spans="1:8">
      <c r="A808" s="38" t="s">
        <v>3826</v>
      </c>
      <c r="B808" s="40">
        <v>16211.25</v>
      </c>
      <c r="C808" s="40">
        <v>1802</v>
      </c>
      <c r="D808" s="40">
        <v>330</v>
      </c>
      <c r="E808" s="40">
        <v>14079.25</v>
      </c>
      <c r="F808" s="38" t="s">
        <v>4301</v>
      </c>
      <c r="G808" s="39">
        <v>43488</v>
      </c>
      <c r="H808" s="39">
        <v>43493</v>
      </c>
    </row>
    <row r="809" spans="1:8">
      <c r="A809" s="38" t="s">
        <v>3827</v>
      </c>
      <c r="B809" s="40">
        <v>17688.93</v>
      </c>
      <c r="C809" s="40">
        <v>3340.1</v>
      </c>
      <c r="D809" s="40">
        <v>360.08</v>
      </c>
      <c r="E809" s="40">
        <v>13988.75</v>
      </c>
      <c r="F809" s="38" t="s">
        <v>4301</v>
      </c>
      <c r="G809" s="39">
        <v>43488</v>
      </c>
      <c r="H809" s="39">
        <v>43493</v>
      </c>
    </row>
    <row r="810" spans="1:8">
      <c r="A810" s="38" t="s">
        <v>3828</v>
      </c>
      <c r="B810" s="40">
        <v>25690.2</v>
      </c>
      <c r="C810" s="40">
        <v>4077</v>
      </c>
      <c r="D810" s="40">
        <v>455.52</v>
      </c>
      <c r="E810" s="40">
        <v>21157.68</v>
      </c>
      <c r="F810" s="38" t="s">
        <v>4301</v>
      </c>
      <c r="G810" s="39">
        <v>43488</v>
      </c>
      <c r="H810" s="39">
        <v>43493</v>
      </c>
    </row>
    <row r="811" spans="1:8">
      <c r="A811" s="38" t="s">
        <v>3829</v>
      </c>
      <c r="B811" s="40">
        <v>23876.55</v>
      </c>
      <c r="C811" s="40">
        <v>4715.45</v>
      </c>
      <c r="D811" s="40">
        <v>435.1</v>
      </c>
      <c r="E811" s="40">
        <v>18726</v>
      </c>
      <c r="F811" s="38" t="s">
        <v>4301</v>
      </c>
      <c r="G811" s="39">
        <v>43488</v>
      </c>
      <c r="H811" s="39">
        <v>43493</v>
      </c>
    </row>
    <row r="812" spans="1:8">
      <c r="A812" s="38" t="s">
        <v>4587</v>
      </c>
      <c r="B812" s="40">
        <v>9937.44</v>
      </c>
      <c r="C812" s="40">
        <v>871.92</v>
      </c>
      <c r="D812" s="40">
        <v>363.3</v>
      </c>
      <c r="E812" s="40">
        <v>8702.2199999999993</v>
      </c>
      <c r="F812" s="38" t="s">
        <v>4301</v>
      </c>
      <c r="G812" s="39">
        <v>43495</v>
      </c>
      <c r="H812" s="39">
        <v>43495</v>
      </c>
    </row>
    <row r="813" spans="1:8">
      <c r="A813" s="38" t="s">
        <v>4588</v>
      </c>
      <c r="B813" s="40">
        <v>10734.89</v>
      </c>
      <c r="C813" s="40">
        <v>1090.26</v>
      </c>
      <c r="D813" s="40">
        <v>404.05</v>
      </c>
      <c r="E813" s="40">
        <v>9240.58</v>
      </c>
      <c r="F813" s="38" t="s">
        <v>4301</v>
      </c>
      <c r="G813" s="39">
        <v>43495</v>
      </c>
      <c r="H813" s="39">
        <v>43495</v>
      </c>
    </row>
    <row r="814" spans="1:8">
      <c r="A814" s="38" t="s">
        <v>4589</v>
      </c>
      <c r="B814" s="40">
        <v>14775.54</v>
      </c>
      <c r="C814" s="40">
        <v>1544.08</v>
      </c>
      <c r="D814" s="40">
        <v>585.96</v>
      </c>
      <c r="E814" s="40">
        <v>12645.5</v>
      </c>
      <c r="F814" s="38" t="s">
        <v>4301</v>
      </c>
      <c r="G814" s="39">
        <v>43495</v>
      </c>
      <c r="H814" s="39">
        <v>43495</v>
      </c>
    </row>
    <row r="815" spans="1:8">
      <c r="A815" s="38" t="s">
        <v>4590</v>
      </c>
      <c r="B815" s="40">
        <v>1115.4000000000001</v>
      </c>
      <c r="C815" s="40">
        <v>92.95</v>
      </c>
      <c r="D815" s="40">
        <v>42.9</v>
      </c>
      <c r="E815" s="40">
        <v>979.55</v>
      </c>
      <c r="F815" s="38" t="s">
        <v>4301</v>
      </c>
      <c r="G815" s="39">
        <v>43495</v>
      </c>
      <c r="H815" s="39">
        <v>43495</v>
      </c>
    </row>
    <row r="816" spans="1:8">
      <c r="A816" s="38" t="s">
        <v>4591</v>
      </c>
      <c r="B816" s="40">
        <v>490</v>
      </c>
      <c r="C816" s="40">
        <v>45.5</v>
      </c>
      <c r="D816" s="40">
        <v>17.5</v>
      </c>
      <c r="E816" s="40">
        <v>427</v>
      </c>
      <c r="F816" s="38" t="s">
        <v>4301</v>
      </c>
      <c r="G816" s="39">
        <v>43497</v>
      </c>
      <c r="H816" s="39">
        <v>43502</v>
      </c>
    </row>
    <row r="817" spans="1:9">
      <c r="A817" s="38" t="s">
        <v>3815</v>
      </c>
      <c r="B817" s="40">
        <v>196.5</v>
      </c>
      <c r="C817" s="40">
        <v>17.5</v>
      </c>
      <c r="D817" s="40">
        <v>4</v>
      </c>
      <c r="E817" s="40">
        <v>175</v>
      </c>
      <c r="F817" s="38" t="s">
        <v>4301</v>
      </c>
      <c r="G817" s="39">
        <v>43497</v>
      </c>
      <c r="H817" s="39">
        <v>43502</v>
      </c>
    </row>
    <row r="818" spans="1:9">
      <c r="A818" s="38" t="s">
        <v>3818</v>
      </c>
      <c r="B818" s="40">
        <v>1368.63</v>
      </c>
      <c r="C818" s="40">
        <v>183.15</v>
      </c>
      <c r="D818" s="40">
        <v>19.98</v>
      </c>
      <c r="E818" s="40">
        <v>1165.5</v>
      </c>
      <c r="F818" s="38" t="s">
        <v>4301</v>
      </c>
      <c r="G818" s="39">
        <v>43497</v>
      </c>
      <c r="H818" s="39">
        <v>43502</v>
      </c>
    </row>
    <row r="819" spans="1:9">
      <c r="A819" s="38" t="s">
        <v>4592</v>
      </c>
      <c r="B819" s="40">
        <v>2583.14</v>
      </c>
      <c r="C819" s="40">
        <v>290.36</v>
      </c>
      <c r="D819" s="40">
        <v>102.48</v>
      </c>
      <c r="E819" s="40">
        <v>2190.3000000000002</v>
      </c>
      <c r="F819" s="38" t="s">
        <v>4301</v>
      </c>
      <c r="G819" s="39">
        <v>43502</v>
      </c>
      <c r="H819" s="39">
        <v>43503</v>
      </c>
    </row>
    <row r="820" spans="1:9">
      <c r="A820" s="38" t="s">
        <v>3830</v>
      </c>
      <c r="B820" s="40">
        <v>9437.76</v>
      </c>
      <c r="C820" s="40"/>
      <c r="D820" s="40"/>
      <c r="E820" s="40"/>
      <c r="F820" s="38" t="s">
        <v>4593</v>
      </c>
      <c r="G820" s="39">
        <v>43508</v>
      </c>
      <c r="H820" s="39">
        <v>43508</v>
      </c>
    </row>
    <row r="821" spans="1:9">
      <c r="A821" s="38" t="s">
        <v>4594</v>
      </c>
      <c r="B821" s="40">
        <v>5766.19</v>
      </c>
      <c r="C821" s="40">
        <v>628.21</v>
      </c>
      <c r="D821" s="40">
        <v>224.34</v>
      </c>
      <c r="E821" s="40">
        <v>4913.6400000000003</v>
      </c>
      <c r="F821" s="38" t="s">
        <v>4301</v>
      </c>
      <c r="G821" s="39">
        <v>43509</v>
      </c>
      <c r="H821" s="39">
        <v>43509</v>
      </c>
    </row>
    <row r="822" spans="1:9">
      <c r="A822" s="38" t="s">
        <v>4595</v>
      </c>
      <c r="B822" s="40">
        <v>9688.2999999999993</v>
      </c>
      <c r="C822" s="40">
        <v>877.2</v>
      </c>
      <c r="D822" s="40">
        <v>365.5</v>
      </c>
      <c r="E822" s="40">
        <v>8445.6</v>
      </c>
      <c r="F822" s="38" t="s">
        <v>4301</v>
      </c>
      <c r="G822" s="39">
        <v>43508</v>
      </c>
      <c r="H822" s="39">
        <v>43509</v>
      </c>
    </row>
    <row r="823" spans="1:9">
      <c r="A823" s="38" t="s">
        <v>4596</v>
      </c>
      <c r="B823" s="40">
        <v>11024.45</v>
      </c>
      <c r="C823" s="40">
        <v>925.77</v>
      </c>
      <c r="D823" s="40">
        <v>414.01</v>
      </c>
      <c r="E823" s="40">
        <v>9684.67</v>
      </c>
      <c r="F823" s="38" t="s">
        <v>4301</v>
      </c>
      <c r="G823" s="39">
        <v>43508</v>
      </c>
      <c r="H823" s="39">
        <v>43509</v>
      </c>
    </row>
    <row r="824" spans="1:9">
      <c r="A824" s="38" t="s">
        <v>4597</v>
      </c>
      <c r="B824" s="40">
        <v>13656.97</v>
      </c>
      <c r="C824" s="40">
        <v>1157.3599999999999</v>
      </c>
      <c r="D824" s="40">
        <v>530.84</v>
      </c>
      <c r="E824" s="40">
        <v>11968.77</v>
      </c>
      <c r="F824" s="38" t="s">
        <v>4301</v>
      </c>
      <c r="G824" s="39">
        <v>43508</v>
      </c>
      <c r="H824" s="39">
        <v>43509</v>
      </c>
    </row>
    <row r="825" spans="1:9">
      <c r="A825" s="38" t="s">
        <v>4598</v>
      </c>
      <c r="B825" s="40">
        <v>3993.82</v>
      </c>
      <c r="C825" s="40">
        <v>399.08</v>
      </c>
      <c r="D825" s="40">
        <v>156.11000000000001</v>
      </c>
      <c r="E825" s="40">
        <v>3438.63</v>
      </c>
      <c r="F825" s="38" t="s">
        <v>4301</v>
      </c>
      <c r="G825" s="39">
        <v>43508</v>
      </c>
      <c r="H825" s="39">
        <v>43509</v>
      </c>
    </row>
    <row r="826" spans="1:9">
      <c r="A826" s="38" t="s">
        <v>4599</v>
      </c>
      <c r="B826" s="40">
        <v>5515.38</v>
      </c>
      <c r="C826" s="40">
        <v>410.76</v>
      </c>
      <c r="D826" s="40">
        <v>298.8</v>
      </c>
      <c r="E826" s="40">
        <v>4805.82</v>
      </c>
      <c r="F826" s="38" t="s">
        <v>4301</v>
      </c>
      <c r="G826" s="39">
        <v>43508</v>
      </c>
      <c r="H826" s="39">
        <v>43509</v>
      </c>
    </row>
    <row r="827" spans="1:9">
      <c r="A827" s="38" t="s">
        <v>4600</v>
      </c>
      <c r="B827" s="40">
        <v>7188.45</v>
      </c>
      <c r="C827" s="40">
        <v>1492.59</v>
      </c>
      <c r="D827" s="40">
        <v>362.1</v>
      </c>
      <c r="E827" s="40">
        <v>5333.76</v>
      </c>
      <c r="F827" s="38" t="s">
        <v>4301</v>
      </c>
      <c r="G827" s="39">
        <v>43508</v>
      </c>
      <c r="H827" s="39">
        <v>43509</v>
      </c>
    </row>
    <row r="828" spans="1:9">
      <c r="A828" s="38" t="s">
        <v>3832</v>
      </c>
      <c r="B828" s="40">
        <v>14158.8</v>
      </c>
      <c r="C828" s="40">
        <v>615.6</v>
      </c>
      <c r="D828" s="40">
        <v>0</v>
      </c>
      <c r="E828" s="40">
        <v>13543.2</v>
      </c>
      <c r="F828" s="38" t="s">
        <v>4301</v>
      </c>
      <c r="G828" s="39">
        <v>43510</v>
      </c>
      <c r="H828" s="39">
        <v>43512</v>
      </c>
    </row>
    <row r="829" spans="1:9">
      <c r="A829" s="38" t="s">
        <v>4601</v>
      </c>
      <c r="B829" s="40">
        <v>100</v>
      </c>
      <c r="C829" s="40"/>
      <c r="D829" s="40"/>
      <c r="E829" s="40"/>
      <c r="F829" s="38" t="s">
        <v>4602</v>
      </c>
      <c r="G829" s="39"/>
      <c r="H829" s="39">
        <v>43515</v>
      </c>
      <c r="I829" s="47" t="s">
        <v>4603</v>
      </c>
    </row>
    <row r="830" spans="1:9">
      <c r="A830" s="38" t="s">
        <v>4604</v>
      </c>
      <c r="B830" s="40">
        <v>100</v>
      </c>
      <c r="C830" s="40"/>
      <c r="D830" s="40"/>
      <c r="E830" s="40"/>
      <c r="F830" s="38" t="s">
        <v>4605</v>
      </c>
      <c r="G830" s="39"/>
      <c r="H830" s="39">
        <v>43515</v>
      </c>
    </row>
    <row r="831" spans="1:9">
      <c r="A831" s="44" t="s">
        <v>4606</v>
      </c>
      <c r="B831" s="45">
        <v>6143.76</v>
      </c>
      <c r="C831" s="45">
        <v>772.8</v>
      </c>
      <c r="D831" s="45">
        <v>193.2</v>
      </c>
      <c r="E831" s="45">
        <v>5177.76</v>
      </c>
      <c r="F831" s="44" t="s">
        <v>4301</v>
      </c>
      <c r="G831" s="46">
        <v>43522</v>
      </c>
      <c r="H831" s="46">
        <v>43523</v>
      </c>
    </row>
    <row r="832" spans="1:9">
      <c r="A832" s="44" t="s">
        <v>4607</v>
      </c>
      <c r="B832" s="45">
        <v>9924.06</v>
      </c>
      <c r="C832" s="45">
        <v>899.85</v>
      </c>
      <c r="D832" s="45">
        <v>205.68</v>
      </c>
      <c r="E832" s="45">
        <v>8818.5300000000007</v>
      </c>
      <c r="F832" s="44" t="s">
        <v>4301</v>
      </c>
      <c r="G832" s="46">
        <v>43522</v>
      </c>
      <c r="H832" s="46">
        <v>43523</v>
      </c>
    </row>
    <row r="833" spans="1:17">
      <c r="A833" s="44" t="s">
        <v>4608</v>
      </c>
      <c r="B833" s="45">
        <v>13006.82</v>
      </c>
      <c r="C833" s="45">
        <v>1858.61</v>
      </c>
      <c r="D833" s="45">
        <v>264.08</v>
      </c>
      <c r="E833" s="45">
        <v>10884.13</v>
      </c>
      <c r="F833" s="44" t="s">
        <v>4301</v>
      </c>
      <c r="G833" s="46">
        <v>43522</v>
      </c>
      <c r="H833" s="46">
        <v>43523</v>
      </c>
    </row>
    <row r="834" spans="1:17">
      <c r="A834" s="44" t="s">
        <v>4609</v>
      </c>
      <c r="B834" s="45">
        <v>14993.35</v>
      </c>
      <c r="C834" s="45">
        <v>3000.65</v>
      </c>
      <c r="D834" s="45">
        <v>214.5</v>
      </c>
      <c r="E834" s="45">
        <v>11778.2</v>
      </c>
      <c r="F834" s="44" t="s">
        <v>4301</v>
      </c>
      <c r="G834" s="46">
        <v>43522</v>
      </c>
      <c r="H834" s="46">
        <v>43523</v>
      </c>
    </row>
    <row r="835" spans="1:17">
      <c r="A835" s="44" t="s">
        <v>4610</v>
      </c>
      <c r="B835" s="45">
        <v>18259.8</v>
      </c>
      <c r="C835" s="45">
        <v>2715.36</v>
      </c>
      <c r="D835" s="45">
        <v>330</v>
      </c>
      <c r="E835" s="45">
        <v>15214.44</v>
      </c>
      <c r="F835" s="44" t="s">
        <v>4301</v>
      </c>
      <c r="G835" s="46">
        <v>43522</v>
      </c>
      <c r="H835" s="46">
        <v>43523</v>
      </c>
    </row>
    <row r="837" spans="1:17">
      <c r="A837" s="351">
        <v>43532</v>
      </c>
    </row>
    <row r="838" spans="1:17" s="48" customFormat="1">
      <c r="A838" s="57" t="s">
        <v>4279</v>
      </c>
      <c r="B838" s="57" t="s">
        <v>3845</v>
      </c>
      <c r="C838" s="344" t="s">
        <v>3848</v>
      </c>
      <c r="D838" s="58">
        <v>450</v>
      </c>
      <c r="E838" s="59">
        <v>1.31</v>
      </c>
      <c r="F838" s="59">
        <f>D838*E838</f>
        <v>589.5</v>
      </c>
      <c r="G838" s="57">
        <v>0.11</v>
      </c>
      <c r="H838" s="57">
        <f>D838*G838</f>
        <v>49.5</v>
      </c>
      <c r="I838" s="57">
        <v>0.03</v>
      </c>
      <c r="J838" s="57">
        <f>D838*I838</f>
        <v>13.5</v>
      </c>
      <c r="K838" s="57">
        <v>0.02</v>
      </c>
      <c r="L838" s="57">
        <f>D838*K838</f>
        <v>9</v>
      </c>
      <c r="M838" s="57">
        <v>1.1499999999999999</v>
      </c>
      <c r="N838" s="57">
        <f>D838*M838</f>
        <v>517.5</v>
      </c>
      <c r="O838" s="69"/>
      <c r="P838" s="57"/>
      <c r="Q838" s="345"/>
    </row>
    <row r="839" spans="1:17" s="48" customFormat="1">
      <c r="A839" s="57"/>
      <c r="B839" s="57" t="s">
        <v>3849</v>
      </c>
      <c r="C839" s="344" t="s">
        <v>3852</v>
      </c>
      <c r="D839" s="58">
        <v>401</v>
      </c>
      <c r="E839" s="59">
        <v>1.42</v>
      </c>
      <c r="F839" s="59">
        <f>D839*E839</f>
        <v>569.41999999999996</v>
      </c>
      <c r="G839" s="57">
        <v>0.12</v>
      </c>
      <c r="H839" s="57">
        <f>D839*G839</f>
        <v>48.12</v>
      </c>
      <c r="I839" s="57">
        <v>0.03</v>
      </c>
      <c r="J839" s="57">
        <f>D839*I839</f>
        <v>12.03</v>
      </c>
      <c r="K839" s="57">
        <v>0.02</v>
      </c>
      <c r="L839" s="57">
        <f>D839*K839</f>
        <v>8.02</v>
      </c>
      <c r="M839" s="57">
        <v>1.25</v>
      </c>
      <c r="N839" s="57">
        <f>D839*M839</f>
        <v>501.25</v>
      </c>
      <c r="O839" s="69"/>
      <c r="P839" s="57"/>
      <c r="Q839" s="345"/>
    </row>
    <row r="840" spans="1:17" s="48" customFormat="1">
      <c r="A840" s="57"/>
      <c r="B840" s="57" t="s">
        <v>3853</v>
      </c>
      <c r="C840" s="344" t="s">
        <v>3856</v>
      </c>
      <c r="D840" s="58">
        <v>318</v>
      </c>
      <c r="E840" s="59">
        <v>1.31</v>
      </c>
      <c r="F840" s="59">
        <f>D840*E840</f>
        <v>416.58000000000004</v>
      </c>
      <c r="G840" s="57">
        <v>0.11</v>
      </c>
      <c r="H840" s="57">
        <f>D840*G840</f>
        <v>34.979999999999997</v>
      </c>
      <c r="I840" s="57">
        <v>0.03</v>
      </c>
      <c r="J840" s="57">
        <f>D840*I840</f>
        <v>9.5399999999999991</v>
      </c>
      <c r="K840" s="57">
        <v>0.02</v>
      </c>
      <c r="L840" s="57">
        <f>D840*K840</f>
        <v>6.36</v>
      </c>
      <c r="M840" s="57">
        <v>1.1499999999999999</v>
      </c>
      <c r="N840" s="57">
        <f>D840*M840</f>
        <v>365.7</v>
      </c>
      <c r="O840" s="69"/>
      <c r="P840" s="57"/>
      <c r="Q840" s="345"/>
    </row>
    <row r="841" spans="1:17" s="48" customFormat="1">
      <c r="A841" s="57"/>
      <c r="B841" s="57" t="s">
        <v>3857</v>
      </c>
      <c r="C841" s="344" t="s">
        <v>3860</v>
      </c>
      <c r="D841" s="58">
        <v>150</v>
      </c>
      <c r="E841" s="59">
        <v>1.56</v>
      </c>
      <c r="F841" s="59">
        <f>D841*E841</f>
        <v>234</v>
      </c>
      <c r="G841" s="57">
        <v>0.13</v>
      </c>
      <c r="H841" s="57">
        <f>D841*G841</f>
        <v>19.5</v>
      </c>
      <c r="I841" s="57">
        <v>0.04</v>
      </c>
      <c r="J841" s="57">
        <f>D841*I841</f>
        <v>6</v>
      </c>
      <c r="K841" s="57">
        <v>0.02</v>
      </c>
      <c r="L841" s="57">
        <f>D841*K841</f>
        <v>3</v>
      </c>
      <c r="M841" s="57">
        <v>1.37</v>
      </c>
      <c r="N841" s="57">
        <f>D841*M841</f>
        <v>205.50000000000003</v>
      </c>
      <c r="O841" s="69"/>
      <c r="P841" s="57"/>
      <c r="Q841" s="345"/>
    </row>
    <row r="842" spans="1:17" s="48" customFormat="1">
      <c r="A842" s="57"/>
      <c r="B842" s="57" t="s">
        <v>3861</v>
      </c>
      <c r="C842" s="344" t="s">
        <v>3864</v>
      </c>
      <c r="D842" s="58">
        <v>247</v>
      </c>
      <c r="E842" s="59">
        <v>1.31</v>
      </c>
      <c r="F842" s="59">
        <f>D842*E842</f>
        <v>323.57</v>
      </c>
      <c r="G842" s="57">
        <v>0.11</v>
      </c>
      <c r="H842" s="57">
        <f>D842*G842</f>
        <v>27.17</v>
      </c>
      <c r="I842" s="57">
        <v>0.03</v>
      </c>
      <c r="J842" s="57">
        <f>D842*I842</f>
        <v>7.41</v>
      </c>
      <c r="K842" s="57">
        <v>0.02</v>
      </c>
      <c r="L842" s="57">
        <f>D842*K842</f>
        <v>4.9400000000000004</v>
      </c>
      <c r="M842" s="57">
        <v>1.1499999999999999</v>
      </c>
      <c r="N842" s="57">
        <f>D842*M842</f>
        <v>284.04999999999995</v>
      </c>
      <c r="O842" s="69"/>
      <c r="P842" s="57"/>
      <c r="Q842" s="345"/>
    </row>
    <row r="843" spans="1:17" s="49" customFormat="1" ht="15.75">
      <c r="A843" s="57"/>
      <c r="B843" s="60"/>
      <c r="C843" s="60"/>
      <c r="D843" s="61"/>
      <c r="E843" s="62"/>
      <c r="F843" s="62">
        <f>SUM(F838:F842)</f>
        <v>2133.0700000000002</v>
      </c>
      <c r="G843" s="60"/>
      <c r="H843" s="60">
        <f>SUM(H838:H842)</f>
        <v>179.26999999999998</v>
      </c>
      <c r="I843" s="60"/>
      <c r="J843" s="60">
        <f>SUM(J838:J842)</f>
        <v>48.480000000000004</v>
      </c>
      <c r="K843" s="60"/>
      <c r="L843" s="60">
        <f>SUM(L838:L842)</f>
        <v>31.32</v>
      </c>
      <c r="M843" s="60"/>
      <c r="N843" s="60">
        <f>SUM(N838:N842)</f>
        <v>1874</v>
      </c>
      <c r="O843" s="70">
        <f>SUM(H843:N843)</f>
        <v>2133.0700000000002</v>
      </c>
      <c r="P843" s="60" t="s">
        <v>4301</v>
      </c>
      <c r="Q843" s="345"/>
    </row>
    <row r="844" spans="1:17" s="48" customFormat="1">
      <c r="A844" s="57" t="s">
        <v>4280</v>
      </c>
      <c r="B844" s="57" t="s">
        <v>3866</v>
      </c>
      <c r="C844" s="344" t="s">
        <v>3869</v>
      </c>
      <c r="D844" s="58">
        <v>223</v>
      </c>
      <c r="E844" s="59">
        <v>1.41</v>
      </c>
      <c r="F844" s="59">
        <f>D844*E844</f>
        <v>314.43</v>
      </c>
      <c r="G844" s="57">
        <v>0.1</v>
      </c>
      <c r="H844" s="57">
        <f>D844*G844</f>
        <v>22.3</v>
      </c>
      <c r="I844" s="57">
        <v>0.04</v>
      </c>
      <c r="J844" s="57">
        <f>D844*I844</f>
        <v>8.92</v>
      </c>
      <c r="K844" s="57">
        <v>0.02</v>
      </c>
      <c r="L844" s="57">
        <f>D844*K844</f>
        <v>4.46</v>
      </c>
      <c r="M844" s="57">
        <v>1.25</v>
      </c>
      <c r="N844" s="57">
        <f>D844*M844</f>
        <v>278.75</v>
      </c>
      <c r="O844" s="69"/>
      <c r="P844" s="57"/>
      <c r="Q844" s="345"/>
    </row>
    <row r="845" spans="1:17" s="48" customFormat="1">
      <c r="A845" s="57"/>
      <c r="B845" s="57" t="s">
        <v>3870</v>
      </c>
      <c r="C845" s="344" t="s">
        <v>3873</v>
      </c>
      <c r="D845" s="58">
        <v>308</v>
      </c>
      <c r="E845" s="59">
        <v>1.56</v>
      </c>
      <c r="F845" s="59">
        <f>D845*E845</f>
        <v>480.48</v>
      </c>
      <c r="G845" s="57">
        <v>0.13</v>
      </c>
      <c r="H845" s="57">
        <f>D845*G845</f>
        <v>40.04</v>
      </c>
      <c r="I845" s="57">
        <v>0.04</v>
      </c>
      <c r="J845" s="57">
        <f>D845*I845</f>
        <v>12.32</v>
      </c>
      <c r="K845" s="57">
        <v>0.02</v>
      </c>
      <c r="L845" s="57">
        <f>D845*K845</f>
        <v>6.16</v>
      </c>
      <c r="M845" s="57">
        <v>1.37</v>
      </c>
      <c r="N845" s="57">
        <f>D845*M845</f>
        <v>421.96000000000004</v>
      </c>
      <c r="O845" s="69"/>
      <c r="P845" s="57"/>
      <c r="Q845" s="345"/>
    </row>
    <row r="846" spans="1:17" s="48" customFormat="1">
      <c r="A846" s="57"/>
      <c r="B846" s="57" t="s">
        <v>3874</v>
      </c>
      <c r="C846" s="344" t="s">
        <v>3877</v>
      </c>
      <c r="D846" s="58">
        <v>914</v>
      </c>
      <c r="E846" s="59">
        <v>1.52</v>
      </c>
      <c r="F846" s="59">
        <f>D846*E846</f>
        <v>1389.28</v>
      </c>
      <c r="G846" s="57">
        <v>0.14000000000000001</v>
      </c>
      <c r="H846" s="57">
        <f>D846*G846</f>
        <v>127.96000000000001</v>
      </c>
      <c r="I846" s="57">
        <v>0.04</v>
      </c>
      <c r="J846" s="57">
        <f>D846*I846</f>
        <v>36.56</v>
      </c>
      <c r="K846" s="57">
        <v>0.02</v>
      </c>
      <c r="L846" s="57">
        <f>D846*K846</f>
        <v>18.28</v>
      </c>
      <c r="M846" s="57">
        <v>1.32</v>
      </c>
      <c r="N846" s="57">
        <f>D846*M846</f>
        <v>1206.48</v>
      </c>
      <c r="O846" s="69"/>
      <c r="P846" s="57"/>
      <c r="Q846" s="345"/>
    </row>
    <row r="847" spans="1:17" s="48" customFormat="1">
      <c r="A847" s="57"/>
      <c r="B847" s="57" t="s">
        <v>3878</v>
      </c>
      <c r="C847" s="344" t="s">
        <v>3881</v>
      </c>
      <c r="D847" s="58">
        <v>862</v>
      </c>
      <c r="E847" s="59">
        <v>1.4</v>
      </c>
      <c r="F847" s="59">
        <f>D847*E847</f>
        <v>1206.8</v>
      </c>
      <c r="G847" s="57">
        <v>0.11</v>
      </c>
      <c r="H847" s="57">
        <f>D847*G847</f>
        <v>94.820000000000007</v>
      </c>
      <c r="I847" s="57">
        <v>0.03</v>
      </c>
      <c r="J847" s="57">
        <f>D847*I847</f>
        <v>25.86</v>
      </c>
      <c r="K847" s="57">
        <v>0.02</v>
      </c>
      <c r="L847" s="57">
        <f>D847*K847</f>
        <v>17.240000000000002</v>
      </c>
      <c r="M847" s="57">
        <v>1.24</v>
      </c>
      <c r="N847" s="57">
        <f>D847*M847</f>
        <v>1068.8799999999999</v>
      </c>
      <c r="O847" s="69"/>
      <c r="P847" s="57"/>
      <c r="Q847" s="345"/>
    </row>
    <row r="848" spans="1:17" s="48" customFormat="1">
      <c r="A848" s="57"/>
      <c r="B848" s="57" t="s">
        <v>3882</v>
      </c>
      <c r="C848" s="344" t="s">
        <v>3885</v>
      </c>
      <c r="D848" s="58">
        <v>632</v>
      </c>
      <c r="E848" s="59">
        <v>1.52</v>
      </c>
      <c r="F848" s="59">
        <f>D848*E848</f>
        <v>960.64</v>
      </c>
      <c r="G848" s="57">
        <v>0.14000000000000001</v>
      </c>
      <c r="H848" s="57">
        <f>D848*G848</f>
        <v>88.48</v>
      </c>
      <c r="I848" s="57">
        <v>0.04</v>
      </c>
      <c r="J848" s="57">
        <f>D848*I848</f>
        <v>25.28</v>
      </c>
      <c r="K848" s="57">
        <v>0.02</v>
      </c>
      <c r="L848" s="57">
        <f>D848*K848</f>
        <v>12.64</v>
      </c>
      <c r="M848" s="57">
        <v>1.32</v>
      </c>
      <c r="N848" s="57">
        <f>D848*M848</f>
        <v>834.24</v>
      </c>
      <c r="O848" s="69"/>
      <c r="P848" s="57"/>
      <c r="Q848" s="345"/>
    </row>
    <row r="849" spans="1:17" s="49" customFormat="1" ht="15.75">
      <c r="A849" s="57"/>
      <c r="B849" s="60"/>
      <c r="C849" s="60"/>
      <c r="D849" s="61"/>
      <c r="E849" s="62"/>
      <c r="F849" s="62">
        <f>SUM(F844:F848)</f>
        <v>4351.63</v>
      </c>
      <c r="G849" s="60"/>
      <c r="H849" s="60">
        <f>SUM(H844:H848)</f>
        <v>373.6</v>
      </c>
      <c r="I849" s="60"/>
      <c r="J849" s="60">
        <f>SUM(J844:J848)</f>
        <v>108.94</v>
      </c>
      <c r="K849" s="60"/>
      <c r="L849" s="60">
        <f>SUM(L844:L848)</f>
        <v>58.78</v>
      </c>
      <c r="M849" s="60"/>
      <c r="N849" s="60">
        <f>SUM(N844:N848)</f>
        <v>3810.3099999999995</v>
      </c>
      <c r="O849" s="70">
        <f>SUM(H849:N849)</f>
        <v>4351.6299999999992</v>
      </c>
      <c r="P849" s="60" t="s">
        <v>4301</v>
      </c>
      <c r="Q849" s="345"/>
    </row>
    <row r="850" spans="1:17" s="48" customFormat="1">
      <c r="A850" s="57" t="s">
        <v>4281</v>
      </c>
      <c r="B850" s="57" t="s">
        <v>3887</v>
      </c>
      <c r="C850" s="344" t="s">
        <v>3890</v>
      </c>
      <c r="D850" s="58">
        <v>289</v>
      </c>
      <c r="E850" s="59">
        <v>1.49</v>
      </c>
      <c r="F850" s="59">
        <f>D850*E850</f>
        <v>430.61</v>
      </c>
      <c r="G850" s="57">
        <v>0.14000000000000001</v>
      </c>
      <c r="H850" s="57">
        <f>D850*G850</f>
        <v>40.46</v>
      </c>
      <c r="I850" s="57">
        <v>0.04</v>
      </c>
      <c r="J850" s="57">
        <f>D850*I850</f>
        <v>11.56</v>
      </c>
      <c r="K850" s="57">
        <v>0.02</v>
      </c>
      <c r="L850" s="57">
        <f>D850*K850</f>
        <v>5.78</v>
      </c>
      <c r="M850" s="57">
        <v>1.29</v>
      </c>
      <c r="N850" s="57">
        <f>D850*M850</f>
        <v>372.81</v>
      </c>
      <c r="O850" s="69"/>
      <c r="P850" s="57"/>
      <c r="Q850" s="345"/>
    </row>
    <row r="851" spans="1:17" s="48" customFormat="1">
      <c r="A851" s="57"/>
      <c r="B851" s="57" t="s">
        <v>3891</v>
      </c>
      <c r="C851" s="344" t="s">
        <v>3894</v>
      </c>
      <c r="D851" s="58">
        <v>174</v>
      </c>
      <c r="E851" s="59">
        <v>1.57</v>
      </c>
      <c r="F851" s="59">
        <f>D851*E851</f>
        <v>273.18</v>
      </c>
      <c r="G851" s="57">
        <v>0.13</v>
      </c>
      <c r="H851" s="57">
        <f>D851*G851</f>
        <v>22.62</v>
      </c>
      <c r="I851" s="57">
        <v>0.04</v>
      </c>
      <c r="J851" s="57">
        <f>D851*I851</f>
        <v>6.96</v>
      </c>
      <c r="K851" s="57">
        <v>0.02</v>
      </c>
      <c r="L851" s="57">
        <f>D851*K851</f>
        <v>3.48</v>
      </c>
      <c r="M851" s="57">
        <v>1.38</v>
      </c>
      <c r="N851" s="57">
        <f>D851*M851</f>
        <v>240.11999999999998</v>
      </c>
      <c r="O851" s="69"/>
      <c r="P851" s="57"/>
      <c r="Q851" s="345"/>
    </row>
    <row r="852" spans="1:17" s="48" customFormat="1">
      <c r="A852" s="57"/>
      <c r="B852" s="57" t="s">
        <v>3895</v>
      </c>
      <c r="C852" s="344" t="s">
        <v>3898</v>
      </c>
      <c r="D852" s="58">
        <v>156</v>
      </c>
      <c r="E852" s="59">
        <v>1.32</v>
      </c>
      <c r="F852" s="59">
        <f>D852*E852</f>
        <v>205.92000000000002</v>
      </c>
      <c r="G852" s="57">
        <v>0.16</v>
      </c>
      <c r="H852" s="57">
        <f>D852*G852</f>
        <v>24.96</v>
      </c>
      <c r="I852" s="57">
        <v>0.03</v>
      </c>
      <c r="J852" s="57">
        <f>D852*I852</f>
        <v>4.68</v>
      </c>
      <c r="K852" s="57">
        <v>0.02</v>
      </c>
      <c r="L852" s="57">
        <f>D852*K852</f>
        <v>3.12</v>
      </c>
      <c r="M852" s="57">
        <v>1.1100000000000001</v>
      </c>
      <c r="N852" s="57">
        <f>D852*M852</f>
        <v>173.16000000000003</v>
      </c>
      <c r="O852" s="69"/>
      <c r="P852" s="57"/>
      <c r="Q852" s="345"/>
    </row>
    <row r="853" spans="1:17" s="48" customFormat="1">
      <c r="A853" s="57"/>
      <c r="B853" s="57" t="s">
        <v>3895</v>
      </c>
      <c r="C853" s="344" t="s">
        <v>3899</v>
      </c>
      <c r="D853" s="58">
        <v>335</v>
      </c>
      <c r="E853" s="59">
        <v>1.32</v>
      </c>
      <c r="F853" s="59">
        <f>D853*E853</f>
        <v>442.20000000000005</v>
      </c>
      <c r="G853" s="57">
        <v>0.16</v>
      </c>
      <c r="H853" s="57">
        <f>D853*G853</f>
        <v>53.6</v>
      </c>
      <c r="I853" s="57">
        <v>0.03</v>
      </c>
      <c r="J853" s="57">
        <f>D853*I853</f>
        <v>10.049999999999999</v>
      </c>
      <c r="K853" s="57">
        <v>0.02</v>
      </c>
      <c r="L853" s="57">
        <f>D853*K853</f>
        <v>6.7</v>
      </c>
      <c r="M853" s="57">
        <v>1.1100000000000001</v>
      </c>
      <c r="N853" s="57">
        <f>D853*M853</f>
        <v>371.85</v>
      </c>
      <c r="O853" s="69"/>
      <c r="P853" s="57"/>
      <c r="Q853" s="345"/>
    </row>
    <row r="854" spans="1:17" s="49" customFormat="1" ht="15.75">
      <c r="A854" s="57"/>
      <c r="B854" s="60"/>
      <c r="C854" s="60"/>
      <c r="D854" s="61"/>
      <c r="E854" s="62"/>
      <c r="F854" s="62">
        <f>SUM(F850:F853)</f>
        <v>1351.91</v>
      </c>
      <c r="G854" s="60"/>
      <c r="H854" s="60">
        <f>SUM(H850:H853)</f>
        <v>141.63999999999999</v>
      </c>
      <c r="I854" s="60"/>
      <c r="J854" s="60">
        <f>SUM(J850:J853)</f>
        <v>33.25</v>
      </c>
      <c r="K854" s="60"/>
      <c r="L854" s="60">
        <f>SUM(L850:L853)</f>
        <v>19.079999999999998</v>
      </c>
      <c r="M854" s="60"/>
      <c r="N854" s="60">
        <f>SUM(N850:N853)</f>
        <v>1157.94</v>
      </c>
      <c r="O854" s="70">
        <f>SUM(H854:N854)</f>
        <v>1351.91</v>
      </c>
      <c r="P854" s="60" t="s">
        <v>4301</v>
      </c>
      <c r="Q854" s="345"/>
    </row>
    <row r="855" spans="1:17" s="48" customFormat="1">
      <c r="A855" s="57" t="s">
        <v>4282</v>
      </c>
      <c r="B855" s="57" t="s">
        <v>3901</v>
      </c>
      <c r="C855" s="344" t="s">
        <v>3904</v>
      </c>
      <c r="D855" s="58">
        <v>247</v>
      </c>
      <c r="E855" s="59">
        <v>1.9</v>
      </c>
      <c r="F855" s="59">
        <f>D855*E855</f>
        <v>469.29999999999995</v>
      </c>
      <c r="G855" s="57">
        <v>0.13</v>
      </c>
      <c r="H855" s="57">
        <f>D855*G855</f>
        <v>32.11</v>
      </c>
      <c r="I855" s="57">
        <v>0.1</v>
      </c>
      <c r="J855" s="57">
        <f>D855*I855</f>
        <v>24.700000000000003</v>
      </c>
      <c r="K855" s="57">
        <v>0</v>
      </c>
      <c r="L855" s="57">
        <f>D855*K855</f>
        <v>0</v>
      </c>
      <c r="M855" s="57">
        <v>1.67</v>
      </c>
      <c r="N855" s="57">
        <f>D855*M855</f>
        <v>412.49</v>
      </c>
      <c r="O855" s="69"/>
      <c r="P855" s="57"/>
      <c r="Q855" s="345"/>
    </row>
    <row r="856" spans="1:17" s="48" customFormat="1">
      <c r="A856" s="57"/>
      <c r="B856" s="57" t="s">
        <v>3905</v>
      </c>
      <c r="C856" s="344" t="s">
        <v>3908</v>
      </c>
      <c r="D856" s="58">
        <v>344</v>
      </c>
      <c r="E856" s="59">
        <v>1.9</v>
      </c>
      <c r="F856" s="59">
        <f>D856*E856</f>
        <v>653.6</v>
      </c>
      <c r="G856" s="57">
        <v>0.13</v>
      </c>
      <c r="H856" s="57">
        <f>D856*G856</f>
        <v>44.72</v>
      </c>
      <c r="I856" s="57">
        <v>0.1</v>
      </c>
      <c r="J856" s="57">
        <f>D856*I856</f>
        <v>34.4</v>
      </c>
      <c r="K856" s="57">
        <v>0</v>
      </c>
      <c r="L856" s="57">
        <f>D856*K856</f>
        <v>0</v>
      </c>
      <c r="M856" s="57">
        <v>1.67</v>
      </c>
      <c r="N856" s="57">
        <f>D856*M856</f>
        <v>574.48</v>
      </c>
      <c r="O856" s="69"/>
      <c r="P856" s="57"/>
      <c r="Q856" s="345"/>
    </row>
    <row r="857" spans="1:17" s="48" customFormat="1">
      <c r="A857" s="16"/>
      <c r="B857" s="57" t="s">
        <v>3909</v>
      </c>
      <c r="C857" s="344" t="s">
        <v>3912</v>
      </c>
      <c r="D857" s="58">
        <v>83</v>
      </c>
      <c r="E857" s="59">
        <v>1.9</v>
      </c>
      <c r="F857" s="59">
        <f>D857*E857</f>
        <v>157.69999999999999</v>
      </c>
      <c r="G857" s="57">
        <v>0.13</v>
      </c>
      <c r="H857" s="57">
        <f>D857*G857</f>
        <v>10.790000000000001</v>
      </c>
      <c r="I857" s="57">
        <v>0.1</v>
      </c>
      <c r="J857" s="57">
        <f>D857*I857</f>
        <v>8.3000000000000007</v>
      </c>
      <c r="K857" s="57">
        <v>0</v>
      </c>
      <c r="L857" s="57">
        <f>D857*K857</f>
        <v>0</v>
      </c>
      <c r="M857" s="57">
        <v>1.67</v>
      </c>
      <c r="N857" s="57">
        <f>D857*M857</f>
        <v>138.60999999999999</v>
      </c>
      <c r="O857" s="69"/>
      <c r="P857" s="57"/>
      <c r="Q857" s="345"/>
    </row>
    <row r="858" spans="1:17" s="48" customFormat="1">
      <c r="A858" s="57"/>
      <c r="B858" s="57" t="s">
        <v>3913</v>
      </c>
      <c r="C858" s="344" t="s">
        <v>3916</v>
      </c>
      <c r="D858" s="58">
        <v>156</v>
      </c>
      <c r="E858" s="59">
        <v>1.61</v>
      </c>
      <c r="F858" s="59">
        <f>D858*E858</f>
        <v>251.16000000000003</v>
      </c>
      <c r="G858" s="57">
        <v>0.17</v>
      </c>
      <c r="H858" s="57">
        <f>D858*G858</f>
        <v>26.520000000000003</v>
      </c>
      <c r="I858" s="57">
        <v>0.1</v>
      </c>
      <c r="J858" s="57">
        <f>D858*I858</f>
        <v>15.600000000000001</v>
      </c>
      <c r="K858" s="57">
        <v>0</v>
      </c>
      <c r="L858" s="57">
        <f>D858*K858</f>
        <v>0</v>
      </c>
      <c r="M858" s="57">
        <v>1.34</v>
      </c>
      <c r="N858" s="57">
        <f>D858*M858</f>
        <v>209.04000000000002</v>
      </c>
      <c r="O858" s="69"/>
      <c r="P858" s="57"/>
      <c r="Q858" s="345"/>
    </row>
    <row r="859" spans="1:17" s="49" customFormat="1" ht="15.75">
      <c r="A859" s="57"/>
      <c r="B859" s="60"/>
      <c r="C859" s="60"/>
      <c r="D859" s="61"/>
      <c r="E859" s="62"/>
      <c r="F859" s="62">
        <f>SUM(F855:F858)</f>
        <v>1531.7600000000002</v>
      </c>
      <c r="G859" s="60"/>
      <c r="H859" s="60">
        <f>SUM(H855:H858)</f>
        <v>114.14000000000001</v>
      </c>
      <c r="I859" s="60"/>
      <c r="J859" s="60">
        <f>SUM(J855:J858)</f>
        <v>83</v>
      </c>
      <c r="K859" s="60"/>
      <c r="L859" s="60">
        <f>SUM(L855:L858)</f>
        <v>0</v>
      </c>
      <c r="M859" s="60"/>
      <c r="N859" s="60">
        <f>SUM(N855:N858)</f>
        <v>1334.62</v>
      </c>
      <c r="O859" s="70">
        <f>SUM(H859:N859)</f>
        <v>1531.76</v>
      </c>
      <c r="P859" s="60" t="s">
        <v>4301</v>
      </c>
      <c r="Q859" s="345"/>
    </row>
    <row r="860" spans="1:17" s="48" customFormat="1">
      <c r="A860" s="57" t="s">
        <v>4283</v>
      </c>
      <c r="B860" s="57" t="s">
        <v>2099</v>
      </c>
      <c r="C860" s="344" t="s">
        <v>3919</v>
      </c>
      <c r="D860" s="58">
        <v>169</v>
      </c>
      <c r="E860" s="59">
        <v>2.0499999999999998</v>
      </c>
      <c r="F860" s="59">
        <f>D860*E860</f>
        <v>346.45</v>
      </c>
      <c r="G860" s="57">
        <v>0.43</v>
      </c>
      <c r="H860" s="57">
        <f>D860*G860</f>
        <v>72.67</v>
      </c>
      <c r="I860" s="57">
        <v>0.1</v>
      </c>
      <c r="J860" s="57">
        <f>D860*I860</f>
        <v>16.900000000000002</v>
      </c>
      <c r="K860" s="57">
        <v>0</v>
      </c>
      <c r="L860" s="57">
        <f>D860*K860</f>
        <v>0</v>
      </c>
      <c r="M860" s="57">
        <v>1.52</v>
      </c>
      <c r="N860" s="57">
        <f>D860*M860</f>
        <v>256.88</v>
      </c>
      <c r="O860" s="69"/>
      <c r="P860" s="57"/>
      <c r="Q860" s="345"/>
    </row>
    <row r="861" spans="1:17" s="48" customFormat="1">
      <c r="A861" s="57"/>
      <c r="B861" s="57" t="s">
        <v>3921</v>
      </c>
      <c r="C861" s="344" t="s">
        <v>3923</v>
      </c>
      <c r="D861" s="58">
        <v>434</v>
      </c>
      <c r="E861" s="59">
        <v>1.95</v>
      </c>
      <c r="F861" s="59">
        <f>D861*E861</f>
        <v>846.3</v>
      </c>
      <c r="G861" s="57">
        <v>0.4</v>
      </c>
      <c r="H861" s="57">
        <f>D861*G861</f>
        <v>173.60000000000002</v>
      </c>
      <c r="I861" s="57">
        <v>0.1</v>
      </c>
      <c r="J861" s="57">
        <f>D861*I861</f>
        <v>43.400000000000006</v>
      </c>
      <c r="K861" s="57">
        <v>0</v>
      </c>
      <c r="L861" s="57">
        <f>D861*K861</f>
        <v>0</v>
      </c>
      <c r="M861" s="57">
        <v>1.45</v>
      </c>
      <c r="N861" s="57">
        <f>D861*M861</f>
        <v>629.29999999999995</v>
      </c>
      <c r="O861" s="69"/>
      <c r="P861" s="57"/>
      <c r="Q861" s="345"/>
    </row>
    <row r="862" spans="1:17" s="48" customFormat="1">
      <c r="A862" s="57"/>
      <c r="B862" s="57" t="s">
        <v>3925</v>
      </c>
      <c r="C862" s="344" t="s">
        <v>3927</v>
      </c>
      <c r="D862" s="58">
        <v>295</v>
      </c>
      <c r="E862" s="59">
        <v>2</v>
      </c>
      <c r="F862" s="59">
        <f>D862*E862</f>
        <v>590</v>
      </c>
      <c r="G862" s="57">
        <v>0.42</v>
      </c>
      <c r="H862" s="57">
        <f>D862*G862</f>
        <v>123.89999999999999</v>
      </c>
      <c r="I862" s="57">
        <v>0.1</v>
      </c>
      <c r="J862" s="57">
        <f>D862*I862</f>
        <v>29.5</v>
      </c>
      <c r="K862" s="57">
        <v>0</v>
      </c>
      <c r="L862" s="57">
        <f>D862*K862</f>
        <v>0</v>
      </c>
      <c r="M862" s="57">
        <v>1.48</v>
      </c>
      <c r="N862" s="57">
        <f>D862*M862</f>
        <v>436.6</v>
      </c>
      <c r="O862" s="69"/>
      <c r="P862" s="57"/>
      <c r="Q862" s="345"/>
    </row>
    <row r="863" spans="1:17" s="49" customFormat="1" ht="15.75">
      <c r="A863" s="57"/>
      <c r="B863" s="60"/>
      <c r="C863" s="60"/>
      <c r="D863" s="61"/>
      <c r="E863" s="62"/>
      <c r="F863" s="62">
        <f>SUM(F860:F862)</f>
        <v>1782.75</v>
      </c>
      <c r="G863" s="60"/>
      <c r="H863" s="60">
        <f>SUM(H860:H862)</f>
        <v>370.17</v>
      </c>
      <c r="I863" s="60"/>
      <c r="J863" s="60">
        <f>SUM(J860:J862)</f>
        <v>89.800000000000011</v>
      </c>
      <c r="K863" s="60"/>
      <c r="L863" s="60">
        <f>SUM(L860:L862)</f>
        <v>0</v>
      </c>
      <c r="M863" s="60"/>
      <c r="N863" s="60">
        <f>SUM(N860:N862)</f>
        <v>1322.78</v>
      </c>
      <c r="O863" s="70">
        <f>SUM(H863:N863)</f>
        <v>1782.75</v>
      </c>
      <c r="P863" s="60" t="s">
        <v>4301</v>
      </c>
      <c r="Q863" s="345"/>
    </row>
    <row r="864" spans="1:17" s="48" customFormat="1">
      <c r="A864" s="57" t="s">
        <v>4284</v>
      </c>
      <c r="B864" s="57" t="s">
        <v>3930</v>
      </c>
      <c r="C864" s="344" t="s">
        <v>3933</v>
      </c>
      <c r="D864" s="58">
        <v>484</v>
      </c>
      <c r="E864" s="59">
        <v>3.18</v>
      </c>
      <c r="F864" s="59">
        <f>D864*E864</f>
        <v>1539.1200000000001</v>
      </c>
      <c r="G864" s="57">
        <v>0.4</v>
      </c>
      <c r="H864" s="57">
        <f>D864*G864</f>
        <v>193.60000000000002</v>
      </c>
      <c r="I864" s="57">
        <v>0.1</v>
      </c>
      <c r="J864" s="57">
        <f>D864*I864</f>
        <v>48.400000000000006</v>
      </c>
      <c r="K864" s="57">
        <v>0</v>
      </c>
      <c r="L864" s="57">
        <f>D864*K864</f>
        <v>0</v>
      </c>
      <c r="M864" s="57">
        <v>2.68</v>
      </c>
      <c r="N864" s="57">
        <f>D864*M864</f>
        <v>1297.1200000000001</v>
      </c>
      <c r="O864" s="69"/>
      <c r="P864" s="57"/>
      <c r="Q864" s="345"/>
    </row>
    <row r="865" spans="1:17" s="48" customFormat="1">
      <c r="A865" s="57"/>
      <c r="B865" s="57" t="s">
        <v>3934</v>
      </c>
      <c r="C865" s="344" t="s">
        <v>3935</v>
      </c>
      <c r="D865" s="58">
        <v>300</v>
      </c>
      <c r="E865" s="59">
        <v>3.18</v>
      </c>
      <c r="F865" s="59">
        <f>D865*E865</f>
        <v>954</v>
      </c>
      <c r="G865" s="57">
        <v>0.28999999999999998</v>
      </c>
      <c r="H865" s="57">
        <f>D865*G865</f>
        <v>87</v>
      </c>
      <c r="I865" s="57">
        <v>0.1</v>
      </c>
      <c r="J865" s="57">
        <f>D865*I865</f>
        <v>30</v>
      </c>
      <c r="K865" s="57">
        <v>0</v>
      </c>
      <c r="L865" s="57">
        <f>D865*K865</f>
        <v>0</v>
      </c>
      <c r="M865" s="57">
        <v>2.79</v>
      </c>
      <c r="N865" s="57">
        <f>D865*M865</f>
        <v>837</v>
      </c>
      <c r="O865" s="69"/>
      <c r="P865" s="57"/>
      <c r="Q865" s="345"/>
    </row>
    <row r="866" spans="1:17" s="49" customFormat="1" ht="15.75">
      <c r="A866" s="57"/>
      <c r="B866" s="60"/>
      <c r="C866" s="60"/>
      <c r="D866" s="61"/>
      <c r="E866" s="62"/>
      <c r="F866" s="62">
        <f>SUM(F864:F865)</f>
        <v>2493.12</v>
      </c>
      <c r="G866" s="60"/>
      <c r="H866" s="60">
        <f>SUM(H864:H865)</f>
        <v>280.60000000000002</v>
      </c>
      <c r="I866" s="60"/>
      <c r="J866" s="60">
        <f>SUM(J864:J865)</f>
        <v>78.400000000000006</v>
      </c>
      <c r="K866" s="60"/>
      <c r="L866" s="60">
        <f>SUM(L864:L865)</f>
        <v>0</v>
      </c>
      <c r="M866" s="60"/>
      <c r="N866" s="60">
        <f>SUM(N864:N865)</f>
        <v>2134.12</v>
      </c>
      <c r="O866" s="70">
        <f>SUM(H866:N866)</f>
        <v>2493.12</v>
      </c>
      <c r="P866" s="60" t="s">
        <v>4301</v>
      </c>
      <c r="Q866" s="345"/>
    </row>
    <row r="867" spans="1:17" s="48" customFormat="1">
      <c r="A867" s="57" t="s">
        <v>4285</v>
      </c>
      <c r="B867" s="57" t="s">
        <v>3937</v>
      </c>
      <c r="C867" s="344" t="s">
        <v>3940</v>
      </c>
      <c r="D867" s="58">
        <v>726</v>
      </c>
      <c r="E867" s="59">
        <v>3.86</v>
      </c>
      <c r="F867" s="59">
        <f>D867*E867</f>
        <v>2802.36</v>
      </c>
      <c r="G867" s="57">
        <v>0.35</v>
      </c>
      <c r="H867" s="57">
        <f>D867*G867</f>
        <v>254.1</v>
      </c>
      <c r="I867" s="57">
        <v>0.08</v>
      </c>
      <c r="J867" s="57">
        <f>D867*I867</f>
        <v>58.08</v>
      </c>
      <c r="K867" s="57">
        <v>0</v>
      </c>
      <c r="L867" s="57">
        <f>D867*K867</f>
        <v>0</v>
      </c>
      <c r="M867" s="57">
        <v>3.43</v>
      </c>
      <c r="N867" s="57">
        <f>D867*M867</f>
        <v>2490.1800000000003</v>
      </c>
      <c r="O867" s="69"/>
      <c r="P867" s="57"/>
      <c r="Q867" s="345"/>
    </row>
    <row r="868" spans="1:17" s="48" customFormat="1">
      <c r="A868" s="57"/>
      <c r="B868" s="57" t="s">
        <v>3941</v>
      </c>
      <c r="C868" s="344" t="s">
        <v>3942</v>
      </c>
      <c r="D868" s="58">
        <v>540</v>
      </c>
      <c r="E868" s="59">
        <v>3.86</v>
      </c>
      <c r="F868" s="59">
        <f>D868*E868</f>
        <v>2084.4</v>
      </c>
      <c r="G868" s="57">
        <v>0.35</v>
      </c>
      <c r="H868" s="57">
        <f>D868*G868</f>
        <v>189</v>
      </c>
      <c r="I868" s="57">
        <v>0.08</v>
      </c>
      <c r="J868" s="57">
        <f>D868*I868</f>
        <v>43.2</v>
      </c>
      <c r="K868" s="57">
        <v>0</v>
      </c>
      <c r="L868" s="57">
        <f>D868*K868</f>
        <v>0</v>
      </c>
      <c r="M868" s="57">
        <v>3.43</v>
      </c>
      <c r="N868" s="57">
        <f>D868*M868</f>
        <v>1852.2</v>
      </c>
      <c r="O868" s="69"/>
      <c r="P868" s="57"/>
      <c r="Q868" s="345"/>
    </row>
    <row r="869" spans="1:17" s="49" customFormat="1" ht="15.75">
      <c r="A869" s="57"/>
      <c r="B869" s="60"/>
      <c r="C869" s="60"/>
      <c r="D869" s="61"/>
      <c r="E869" s="62"/>
      <c r="F869" s="62">
        <f>SUM(F867:F868)</f>
        <v>4886.76</v>
      </c>
      <c r="G869" s="60"/>
      <c r="H869" s="60">
        <f>SUM(H867:H868)</f>
        <v>443.1</v>
      </c>
      <c r="I869" s="60"/>
      <c r="J869" s="60">
        <f>SUM(J867:J868)</f>
        <v>101.28</v>
      </c>
      <c r="K869" s="60"/>
      <c r="L869" s="60">
        <f>SUM(L867:L868)</f>
        <v>0</v>
      </c>
      <c r="M869" s="60"/>
      <c r="N869" s="60">
        <f>SUM(N867:N868)</f>
        <v>4342.38</v>
      </c>
      <c r="O869" s="70">
        <f>SUM(H869:N869)</f>
        <v>4886.76</v>
      </c>
      <c r="P869" s="60" t="s">
        <v>4301</v>
      </c>
      <c r="Q869" s="345"/>
    </row>
    <row r="870" spans="1:17" s="48" customFormat="1">
      <c r="A870" s="57" t="s">
        <v>4286</v>
      </c>
      <c r="B870" s="57" t="s">
        <v>3944</v>
      </c>
      <c r="C870" s="344" t="s">
        <v>3947</v>
      </c>
      <c r="D870" s="58">
        <v>601</v>
      </c>
      <c r="E870" s="59">
        <v>3.98</v>
      </c>
      <c r="F870" s="59">
        <f>D870*E870</f>
        <v>2391.98</v>
      </c>
      <c r="G870" s="57">
        <v>0.52</v>
      </c>
      <c r="H870" s="57">
        <f>D870*G870</f>
        <v>312.52000000000004</v>
      </c>
      <c r="I870" s="57">
        <v>0.08</v>
      </c>
      <c r="J870" s="57">
        <f>D870*I870</f>
        <v>48.08</v>
      </c>
      <c r="K870" s="57">
        <v>0</v>
      </c>
      <c r="L870" s="57">
        <f>D870*K870</f>
        <v>0</v>
      </c>
      <c r="M870" s="57">
        <v>3.38</v>
      </c>
      <c r="N870" s="57">
        <f>D870*M870</f>
        <v>2031.3799999999999</v>
      </c>
      <c r="O870" s="69"/>
      <c r="P870" s="57"/>
      <c r="Q870" s="345"/>
    </row>
    <row r="871" spans="1:17" s="48" customFormat="1">
      <c r="A871" s="57"/>
      <c r="B871" s="57" t="s">
        <v>3948</v>
      </c>
      <c r="C871" s="344" t="s">
        <v>3951</v>
      </c>
      <c r="D871" s="58">
        <v>399</v>
      </c>
      <c r="E871" s="59">
        <v>3.86</v>
      </c>
      <c r="F871" s="59">
        <f>D871*E871</f>
        <v>1540.1399999999999</v>
      </c>
      <c r="G871" s="57">
        <v>0.65</v>
      </c>
      <c r="H871" s="57">
        <f>D871*G871</f>
        <v>259.35000000000002</v>
      </c>
      <c r="I871" s="57">
        <v>0.08</v>
      </c>
      <c r="J871" s="57">
        <f>D871*I871</f>
        <v>31.92</v>
      </c>
      <c r="K871" s="57">
        <v>0</v>
      </c>
      <c r="L871" s="57">
        <f>D871*K871</f>
        <v>0</v>
      </c>
      <c r="M871" s="57">
        <v>3.13</v>
      </c>
      <c r="N871" s="57">
        <f>D871*M871</f>
        <v>1248.8699999999999</v>
      </c>
      <c r="O871" s="69"/>
      <c r="P871" s="57"/>
      <c r="Q871" s="345"/>
    </row>
    <row r="872" spans="1:17" s="49" customFormat="1" ht="15.75">
      <c r="A872" s="57"/>
      <c r="B872" s="60"/>
      <c r="C872" s="60"/>
      <c r="D872" s="61"/>
      <c r="E872" s="62"/>
      <c r="F872" s="62">
        <f>SUM(F870:F871)</f>
        <v>3932.12</v>
      </c>
      <c r="G872" s="60"/>
      <c r="H872" s="60">
        <f>SUM(H870:H871)</f>
        <v>571.87000000000012</v>
      </c>
      <c r="I872" s="60"/>
      <c r="J872" s="60">
        <f>SUM(J870:J871)</f>
        <v>80</v>
      </c>
      <c r="K872" s="60"/>
      <c r="L872" s="60">
        <f>SUM(L870:L871)</f>
        <v>0</v>
      </c>
      <c r="M872" s="60"/>
      <c r="N872" s="60">
        <f>SUM(N870:N871)</f>
        <v>3280.25</v>
      </c>
      <c r="O872" s="70">
        <f>SUM(H872:N872)</f>
        <v>3932.12</v>
      </c>
      <c r="P872" s="60" t="s">
        <v>4301</v>
      </c>
      <c r="Q872" s="345"/>
    </row>
    <row r="873" spans="1:17" s="48" customFormat="1">
      <c r="A873" s="57" t="s">
        <v>4287</v>
      </c>
      <c r="B873" s="57" t="s">
        <v>3953</v>
      </c>
      <c r="C873" s="344" t="s">
        <v>3956</v>
      </c>
      <c r="D873" s="58">
        <v>440</v>
      </c>
      <c r="E873" s="59">
        <v>4.3099999999999996</v>
      </c>
      <c r="F873" s="59">
        <f>D873*E873</f>
        <v>1896.3999999999999</v>
      </c>
      <c r="G873" s="57">
        <v>0.82</v>
      </c>
      <c r="H873" s="57">
        <f>D873*G873</f>
        <v>360.79999999999995</v>
      </c>
      <c r="I873" s="57">
        <v>0.06</v>
      </c>
      <c r="J873" s="57">
        <f>D873*I873</f>
        <v>26.4</v>
      </c>
      <c r="K873" s="57">
        <v>0</v>
      </c>
      <c r="L873" s="57">
        <f>D873*K873</f>
        <v>0</v>
      </c>
      <c r="M873" s="57">
        <v>3.43</v>
      </c>
      <c r="N873" s="57">
        <f>D873*M873</f>
        <v>1509.2</v>
      </c>
      <c r="O873" s="69"/>
      <c r="P873" s="57"/>
      <c r="Q873" s="345"/>
    </row>
    <row r="874" spans="1:17" s="48" customFormat="1">
      <c r="A874" s="57"/>
      <c r="B874" s="57" t="s">
        <v>3957</v>
      </c>
      <c r="C874" s="344" t="s">
        <v>3958</v>
      </c>
      <c r="D874" s="58">
        <v>359</v>
      </c>
      <c r="E874" s="59">
        <v>3.89</v>
      </c>
      <c r="F874" s="59">
        <f>D874*E874</f>
        <v>1396.51</v>
      </c>
      <c r="G874" s="57">
        <v>0.6</v>
      </c>
      <c r="H874" s="57">
        <f>D874*G874</f>
        <v>215.4</v>
      </c>
      <c r="I874" s="57">
        <v>0.06</v>
      </c>
      <c r="J874" s="57">
        <f>D874*I874</f>
        <v>21.54</v>
      </c>
      <c r="K874" s="57">
        <v>0</v>
      </c>
      <c r="L874" s="57">
        <f>D874*K874</f>
        <v>0</v>
      </c>
      <c r="M874" s="57">
        <v>3.23</v>
      </c>
      <c r="N874" s="57">
        <f>D874*M874</f>
        <v>1159.57</v>
      </c>
      <c r="O874" s="69"/>
      <c r="P874" s="57"/>
      <c r="Q874" s="345"/>
    </row>
    <row r="875" spans="1:17" s="48" customFormat="1">
      <c r="A875" s="57"/>
      <c r="B875" s="57" t="s">
        <v>3959</v>
      </c>
      <c r="C875" s="344" t="s">
        <v>3962</v>
      </c>
      <c r="D875" s="58">
        <v>359</v>
      </c>
      <c r="E875" s="59">
        <v>4.01</v>
      </c>
      <c r="F875" s="59">
        <f>D875*E875</f>
        <v>1439.59</v>
      </c>
      <c r="G875" s="57">
        <v>0.87</v>
      </c>
      <c r="H875" s="57">
        <f>D875*G875</f>
        <v>312.33</v>
      </c>
      <c r="I875" s="57">
        <v>0.06</v>
      </c>
      <c r="J875" s="57">
        <f>D875*I875</f>
        <v>21.54</v>
      </c>
      <c r="K875" s="57">
        <v>0</v>
      </c>
      <c r="L875" s="57">
        <f>D875*K875</f>
        <v>0</v>
      </c>
      <c r="M875" s="57">
        <v>3.08</v>
      </c>
      <c r="N875" s="57">
        <f>D875*M875</f>
        <v>1105.72</v>
      </c>
      <c r="O875" s="69"/>
      <c r="P875" s="57"/>
      <c r="Q875" s="345"/>
    </row>
    <row r="876" spans="1:17" s="49" customFormat="1" ht="15.75">
      <c r="A876" s="57"/>
      <c r="B876" s="60"/>
      <c r="C876" s="60"/>
      <c r="D876" s="61"/>
      <c r="E876" s="62"/>
      <c r="F876" s="62">
        <f>SUM(F873:F875)</f>
        <v>4732.5</v>
      </c>
      <c r="G876" s="60"/>
      <c r="H876" s="60">
        <f>SUM(H873:H875)</f>
        <v>888.53</v>
      </c>
      <c r="I876" s="60"/>
      <c r="J876" s="60">
        <f>SUM(J873:J875)</f>
        <v>69.47999999999999</v>
      </c>
      <c r="K876" s="60"/>
      <c r="L876" s="60">
        <f>SUM(L873:L875)</f>
        <v>0</v>
      </c>
      <c r="M876" s="60"/>
      <c r="N876" s="60">
        <f>SUM(N873:N875)</f>
        <v>3774.49</v>
      </c>
      <c r="O876" s="70">
        <f>SUM(H876:N876)</f>
        <v>4732.5</v>
      </c>
      <c r="P876" s="60" t="s">
        <v>4301</v>
      </c>
      <c r="Q876" s="345"/>
    </row>
    <row r="877" spans="1:17" s="48" customFormat="1">
      <c r="A877" s="57" t="s">
        <v>4288</v>
      </c>
      <c r="B877" s="57" t="s">
        <v>3964</v>
      </c>
      <c r="C877" s="344" t="s">
        <v>3967</v>
      </c>
      <c r="D877" s="58">
        <v>451</v>
      </c>
      <c r="E877" s="59">
        <v>5.5</v>
      </c>
      <c r="F877" s="59">
        <f>D877*E877</f>
        <v>2480.5</v>
      </c>
      <c r="G877" s="57">
        <v>0.55000000000000004</v>
      </c>
      <c r="H877" s="57">
        <f>D877*G877</f>
        <v>248.05</v>
      </c>
      <c r="I877" s="57">
        <v>0.1</v>
      </c>
      <c r="J877" s="57">
        <f>D877*I877</f>
        <v>45.1</v>
      </c>
      <c r="K877" s="57">
        <v>0</v>
      </c>
      <c r="L877" s="57">
        <f>D877*K877</f>
        <v>0</v>
      </c>
      <c r="M877" s="57">
        <v>4.8499999999999996</v>
      </c>
      <c r="N877" s="57">
        <f>D877*M877</f>
        <v>2187.35</v>
      </c>
      <c r="O877" s="69"/>
      <c r="P877" s="57"/>
      <c r="Q877" s="345"/>
    </row>
    <row r="878" spans="1:17" s="48" customFormat="1">
      <c r="A878" s="57"/>
      <c r="B878" s="57" t="s">
        <v>3968</v>
      </c>
      <c r="C878" s="344" t="s">
        <v>3971</v>
      </c>
      <c r="D878" s="58">
        <v>600</v>
      </c>
      <c r="E878" s="59">
        <v>5.6</v>
      </c>
      <c r="F878" s="59">
        <f>D878*E878</f>
        <v>3360</v>
      </c>
      <c r="G878" s="57">
        <v>1.37</v>
      </c>
      <c r="H878" s="57">
        <f>D878*G878</f>
        <v>822.00000000000011</v>
      </c>
      <c r="I878" s="57">
        <v>0.1</v>
      </c>
      <c r="J878" s="57">
        <f>D878*I878</f>
        <v>60</v>
      </c>
      <c r="K878" s="57">
        <v>0</v>
      </c>
      <c r="L878" s="57">
        <f>D878*K878</f>
        <v>0</v>
      </c>
      <c r="M878" s="57">
        <v>4.13</v>
      </c>
      <c r="N878" s="57">
        <f>D878*M878</f>
        <v>2478</v>
      </c>
      <c r="O878" s="69"/>
      <c r="P878" s="57"/>
      <c r="Q878" s="345"/>
    </row>
    <row r="879" spans="1:17" s="49" customFormat="1" ht="15.75">
      <c r="A879" s="57"/>
      <c r="B879" s="60"/>
      <c r="C879" s="60"/>
      <c r="D879" s="61"/>
      <c r="E879" s="62"/>
      <c r="F879" s="62">
        <f>SUM(F877:F878)</f>
        <v>5840.5</v>
      </c>
      <c r="G879" s="60"/>
      <c r="H879" s="60">
        <f>SUM(H877:H878)</f>
        <v>1070.0500000000002</v>
      </c>
      <c r="I879" s="60"/>
      <c r="J879" s="60">
        <f>SUM(J877:J878)</f>
        <v>105.1</v>
      </c>
      <c r="K879" s="60"/>
      <c r="L879" s="60">
        <f>SUM(L877:L878)</f>
        <v>0</v>
      </c>
      <c r="M879" s="60"/>
      <c r="N879" s="60">
        <f>SUM(N877:N878)</f>
        <v>4665.3500000000004</v>
      </c>
      <c r="O879" s="70">
        <f>SUM(H879:N879)</f>
        <v>5840.5</v>
      </c>
      <c r="P879" s="60" t="s">
        <v>4301</v>
      </c>
      <c r="Q879" s="350"/>
    </row>
    <row r="881" spans="1:17">
      <c r="A881" s="1" t="s">
        <v>4617</v>
      </c>
    </row>
    <row r="882" spans="1:17" s="50" customFormat="1" ht="15.75">
      <c r="A882" s="63" t="s">
        <v>3972</v>
      </c>
      <c r="B882" s="63" t="s">
        <v>204</v>
      </c>
      <c r="C882" s="204" t="s">
        <v>3973</v>
      </c>
      <c r="D882" s="64">
        <v>3256</v>
      </c>
      <c r="E882" s="65">
        <v>1.36</v>
      </c>
      <c r="F882" s="65">
        <f t="shared" ref="F882:F884" si="0">D882*E882</f>
        <v>4428.1600000000008</v>
      </c>
      <c r="G882" s="63">
        <v>0.12</v>
      </c>
      <c r="H882" s="63">
        <f t="shared" ref="H882:H884" si="1">D882*G882</f>
        <v>390.71999999999997</v>
      </c>
      <c r="I882" s="63">
        <v>0.03</v>
      </c>
      <c r="J882" s="63">
        <f t="shared" ref="J882:J884" si="2">D882*I882</f>
        <v>97.679999999999993</v>
      </c>
      <c r="K882" s="63">
        <v>0.02</v>
      </c>
      <c r="L882" s="63">
        <f t="shared" ref="L882:L884" si="3">D882*K882</f>
        <v>65.12</v>
      </c>
      <c r="M882" s="63">
        <v>1.19</v>
      </c>
      <c r="N882" s="63">
        <f t="shared" ref="N882:N884" si="4">D882*M882</f>
        <v>3874.64</v>
      </c>
      <c r="O882" s="71"/>
      <c r="P882" s="63"/>
      <c r="Q882" s="7"/>
    </row>
    <row r="883" spans="1:17" s="50" customFormat="1" ht="15.75">
      <c r="A883" s="63" t="s">
        <v>3972</v>
      </c>
      <c r="B883" s="63" t="s">
        <v>206</v>
      </c>
      <c r="C883" s="204" t="s">
        <v>3975</v>
      </c>
      <c r="D883" s="64">
        <v>2189</v>
      </c>
      <c r="E883" s="65">
        <v>1.27</v>
      </c>
      <c r="F883" s="65">
        <f t="shared" si="0"/>
        <v>2780.03</v>
      </c>
      <c r="G883" s="63">
        <v>0.12</v>
      </c>
      <c r="H883" s="63">
        <f t="shared" si="1"/>
        <v>262.68</v>
      </c>
      <c r="I883" s="63">
        <v>0.03</v>
      </c>
      <c r="J883" s="63">
        <f t="shared" si="2"/>
        <v>65.67</v>
      </c>
      <c r="K883" s="63">
        <v>0.02</v>
      </c>
      <c r="L883" s="63">
        <f t="shared" si="3"/>
        <v>43.78</v>
      </c>
      <c r="M883" s="63">
        <v>1.1000000000000001</v>
      </c>
      <c r="N883" s="63">
        <f t="shared" si="4"/>
        <v>2407.9</v>
      </c>
      <c r="O883" s="71"/>
      <c r="P883" s="63"/>
      <c r="Q883" s="7"/>
    </row>
    <row r="884" spans="1:17" s="50" customFormat="1" ht="15.75">
      <c r="A884" s="63" t="s">
        <v>3972</v>
      </c>
      <c r="B884" s="63" t="s">
        <v>208</v>
      </c>
      <c r="C884" s="204" t="s">
        <v>3978</v>
      </c>
      <c r="D884" s="64">
        <v>2274</v>
      </c>
      <c r="E884" s="65">
        <v>1.32</v>
      </c>
      <c r="F884" s="65">
        <f t="shared" si="0"/>
        <v>3001.6800000000003</v>
      </c>
      <c r="G884" s="63">
        <v>0.12</v>
      </c>
      <c r="H884" s="63">
        <f t="shared" si="1"/>
        <v>272.88</v>
      </c>
      <c r="I884" s="63">
        <v>0.03</v>
      </c>
      <c r="J884" s="63">
        <f t="shared" si="2"/>
        <v>68.22</v>
      </c>
      <c r="K884" s="63">
        <v>0.02</v>
      </c>
      <c r="L884" s="63">
        <f t="shared" si="3"/>
        <v>45.480000000000004</v>
      </c>
      <c r="M884" s="63">
        <v>1.1499999999999999</v>
      </c>
      <c r="N884" s="63">
        <f t="shared" si="4"/>
        <v>2615.1</v>
      </c>
      <c r="O884" s="71"/>
      <c r="P884" s="63"/>
      <c r="Q884" s="7"/>
    </row>
    <row r="886" spans="1:17" s="50" customFormat="1" ht="15.75">
      <c r="A886" s="63" t="s">
        <v>4044</v>
      </c>
      <c r="B886" s="63" t="s">
        <v>4045</v>
      </c>
      <c r="C886" s="204" t="s">
        <v>4046</v>
      </c>
      <c r="D886" s="64">
        <v>217</v>
      </c>
      <c r="E886" s="65">
        <v>3.28</v>
      </c>
      <c r="F886" s="65">
        <f t="shared" ref="F886:F889" si="5">D886*E886</f>
        <v>711.76</v>
      </c>
      <c r="G886" s="63">
        <v>0.8</v>
      </c>
      <c r="H886" s="63">
        <f t="shared" ref="H886:H889" si="6">D886*G886</f>
        <v>173.60000000000002</v>
      </c>
      <c r="I886" s="63">
        <v>0.15</v>
      </c>
      <c r="J886" s="63">
        <f t="shared" ref="J886:J889" si="7">D886*I886</f>
        <v>32.549999999999997</v>
      </c>
      <c r="K886" s="63">
        <v>0</v>
      </c>
      <c r="L886" s="63">
        <f t="shared" ref="L886:L889" si="8">D886*K886</f>
        <v>0</v>
      </c>
      <c r="M886" s="63">
        <v>2.33</v>
      </c>
      <c r="N886" s="63">
        <f t="shared" ref="N886:N889" si="9">D886*M886</f>
        <v>505.61</v>
      </c>
      <c r="O886" s="71"/>
      <c r="P886" s="63"/>
      <c r="Q886" s="7"/>
    </row>
    <row r="887" spans="1:17" s="50" customFormat="1" ht="15.75">
      <c r="A887" s="63" t="s">
        <v>4044</v>
      </c>
      <c r="B887" s="63" t="s">
        <v>4045</v>
      </c>
      <c r="C887" s="204" t="s">
        <v>4047</v>
      </c>
      <c r="D887" s="64">
        <v>224</v>
      </c>
      <c r="E887" s="65">
        <v>3.28</v>
      </c>
      <c r="F887" s="65">
        <f t="shared" si="5"/>
        <v>734.71999999999991</v>
      </c>
      <c r="G887" s="63">
        <v>0.8</v>
      </c>
      <c r="H887" s="63">
        <f t="shared" si="6"/>
        <v>179.20000000000002</v>
      </c>
      <c r="I887" s="63">
        <v>0.15</v>
      </c>
      <c r="J887" s="63">
        <f t="shared" si="7"/>
        <v>33.6</v>
      </c>
      <c r="K887" s="63">
        <v>0</v>
      </c>
      <c r="L887" s="63">
        <f t="shared" si="8"/>
        <v>0</v>
      </c>
      <c r="M887" s="63">
        <v>2.33</v>
      </c>
      <c r="N887" s="63">
        <f t="shared" si="9"/>
        <v>521.92000000000007</v>
      </c>
      <c r="O887" s="71"/>
      <c r="P887" s="63"/>
      <c r="Q887" s="7"/>
    </row>
    <row r="888" spans="1:17" s="50" customFormat="1" ht="15.75">
      <c r="A888" s="63" t="s">
        <v>4044</v>
      </c>
      <c r="B888" s="63" t="s">
        <v>4049</v>
      </c>
      <c r="C888" s="204" t="s">
        <v>4051</v>
      </c>
      <c r="D888" s="64">
        <v>896</v>
      </c>
      <c r="E888" s="65">
        <v>3.03</v>
      </c>
      <c r="F888" s="65">
        <f t="shared" si="5"/>
        <v>2714.8799999999997</v>
      </c>
      <c r="G888" s="63">
        <v>0.6</v>
      </c>
      <c r="H888" s="63">
        <f t="shared" si="6"/>
        <v>537.6</v>
      </c>
      <c r="I888" s="63">
        <v>0.15</v>
      </c>
      <c r="J888" s="63">
        <f t="shared" si="7"/>
        <v>134.4</v>
      </c>
      <c r="K888" s="63">
        <v>0</v>
      </c>
      <c r="L888" s="63">
        <f t="shared" si="8"/>
        <v>0</v>
      </c>
      <c r="M888" s="63">
        <v>2.2799999999999998</v>
      </c>
      <c r="N888" s="63">
        <f t="shared" si="9"/>
        <v>2042.8799999999999</v>
      </c>
      <c r="O888" s="71"/>
      <c r="P888" s="63"/>
      <c r="Q888" s="7"/>
    </row>
    <row r="889" spans="1:17" s="50" customFormat="1" ht="15.75">
      <c r="A889" s="63" t="s">
        <v>4044</v>
      </c>
      <c r="B889" s="63" t="s">
        <v>4049</v>
      </c>
      <c r="C889" s="204" t="s">
        <v>4052</v>
      </c>
      <c r="D889" s="64">
        <v>906</v>
      </c>
      <c r="E889" s="65">
        <v>3.03</v>
      </c>
      <c r="F889" s="65">
        <f t="shared" si="5"/>
        <v>2745.18</v>
      </c>
      <c r="G889" s="63">
        <v>0.6</v>
      </c>
      <c r="H889" s="63">
        <f t="shared" si="6"/>
        <v>543.6</v>
      </c>
      <c r="I889" s="63">
        <v>0.15</v>
      </c>
      <c r="J889" s="63">
        <f t="shared" si="7"/>
        <v>135.9</v>
      </c>
      <c r="K889" s="63">
        <v>0</v>
      </c>
      <c r="L889" s="63">
        <f t="shared" si="8"/>
        <v>0</v>
      </c>
      <c r="M889" s="63">
        <v>2.2799999999999998</v>
      </c>
      <c r="N889" s="63">
        <f t="shared" si="9"/>
        <v>2065.6799999999998</v>
      </c>
      <c r="O889" s="71"/>
      <c r="P889" s="63"/>
      <c r="Q889" s="7"/>
    </row>
    <row r="890" spans="1:17" s="51" customFormat="1" ht="15.75">
      <c r="A890" s="66"/>
      <c r="B890" s="66"/>
      <c r="C890" s="66"/>
      <c r="D890" s="67"/>
      <c r="E890" s="68"/>
      <c r="F890" s="68">
        <f t="shared" ref="F890:J890" si="10">SUM(F886:F889)</f>
        <v>6906.5399999999991</v>
      </c>
      <c r="G890" s="66"/>
      <c r="H890" s="66">
        <f t="shared" si="10"/>
        <v>1434</v>
      </c>
      <c r="I890" s="66"/>
      <c r="J890" s="66">
        <f t="shared" si="10"/>
        <v>336.45000000000005</v>
      </c>
      <c r="K890" s="66"/>
      <c r="L890" s="66">
        <f>SUM(L886:L889)</f>
        <v>0</v>
      </c>
      <c r="M890" s="66"/>
      <c r="N890" s="66">
        <f>SUM(N886:N889)</f>
        <v>5136.09</v>
      </c>
      <c r="O890" s="72">
        <f>SUM(H890:N890)</f>
        <v>6906.54</v>
      </c>
      <c r="P890" s="66" t="s">
        <v>4301</v>
      </c>
      <c r="Q890" s="7"/>
    </row>
    <row r="891" spans="1:17" s="50" customFormat="1" ht="15.75">
      <c r="A891" s="63" t="s">
        <v>4053</v>
      </c>
      <c r="B891" s="63" t="s">
        <v>4054</v>
      </c>
      <c r="C891" s="204" t="s">
        <v>4055</v>
      </c>
      <c r="D891" s="64">
        <v>1665</v>
      </c>
      <c r="E891" s="65">
        <v>3.05</v>
      </c>
      <c r="F891" s="65">
        <f t="shared" ref="F891:F894" si="11">D891*E891</f>
        <v>5078.25</v>
      </c>
      <c r="G891" s="63">
        <v>0.75</v>
      </c>
      <c r="H891" s="63">
        <f t="shared" ref="H891:H894" si="12">D891*G891</f>
        <v>1248.75</v>
      </c>
      <c r="I891" s="63">
        <v>0.12</v>
      </c>
      <c r="J891" s="63">
        <f t="shared" ref="J891:J894" si="13">D891*I891</f>
        <v>199.79999999999998</v>
      </c>
      <c r="K891" s="63">
        <v>0</v>
      </c>
      <c r="L891" s="63">
        <f t="shared" ref="L891:L894" si="14">D891*K891</f>
        <v>0</v>
      </c>
      <c r="M891" s="63">
        <v>2.1800000000000002</v>
      </c>
      <c r="N891" s="63">
        <f t="shared" ref="N891:N894" si="15">D891*M891</f>
        <v>3629.7000000000003</v>
      </c>
      <c r="O891" s="71"/>
      <c r="P891" s="63"/>
      <c r="Q891" s="7"/>
    </row>
    <row r="892" spans="1:17" s="50" customFormat="1" ht="15.75">
      <c r="A892" s="63" t="s">
        <v>4053</v>
      </c>
      <c r="B892" s="63" t="s">
        <v>4054</v>
      </c>
      <c r="C892" s="204" t="s">
        <v>4056</v>
      </c>
      <c r="D892" s="64">
        <v>896</v>
      </c>
      <c r="E892" s="65">
        <v>3.05</v>
      </c>
      <c r="F892" s="65">
        <f t="shared" si="11"/>
        <v>2732.7999999999997</v>
      </c>
      <c r="G892" s="63">
        <v>0.75</v>
      </c>
      <c r="H892" s="63">
        <f t="shared" si="12"/>
        <v>672</v>
      </c>
      <c r="I892" s="63">
        <v>0.12</v>
      </c>
      <c r="J892" s="63">
        <f t="shared" si="13"/>
        <v>107.52</v>
      </c>
      <c r="K892" s="63">
        <v>0</v>
      </c>
      <c r="L892" s="63">
        <f t="shared" si="14"/>
        <v>0</v>
      </c>
      <c r="M892" s="63">
        <v>2.1800000000000002</v>
      </c>
      <c r="N892" s="63">
        <f t="shared" si="15"/>
        <v>1953.2800000000002</v>
      </c>
      <c r="O892" s="71"/>
      <c r="P892" s="63"/>
      <c r="Q892" s="7"/>
    </row>
    <row r="893" spans="1:17" s="50" customFormat="1" ht="15.75">
      <c r="A893" s="63" t="s">
        <v>4053</v>
      </c>
      <c r="B893" s="63" t="s">
        <v>4058</v>
      </c>
      <c r="C893" s="204" t="s">
        <v>4060</v>
      </c>
      <c r="D893" s="64">
        <v>391</v>
      </c>
      <c r="E893" s="65">
        <v>3.23</v>
      </c>
      <c r="F893" s="65">
        <f t="shared" si="11"/>
        <v>1262.93</v>
      </c>
      <c r="G893" s="63">
        <v>0.83</v>
      </c>
      <c r="H893" s="63">
        <f t="shared" si="12"/>
        <v>324.52999999999997</v>
      </c>
      <c r="I893" s="63">
        <v>0.12</v>
      </c>
      <c r="J893" s="63">
        <f t="shared" si="13"/>
        <v>46.92</v>
      </c>
      <c r="K893" s="63">
        <v>0</v>
      </c>
      <c r="L893" s="63">
        <f t="shared" si="14"/>
        <v>0</v>
      </c>
      <c r="M893" s="63">
        <v>2.2799999999999998</v>
      </c>
      <c r="N893" s="63">
        <f t="shared" si="15"/>
        <v>891.4799999999999</v>
      </c>
      <c r="O893" s="71"/>
      <c r="P893" s="63"/>
      <c r="Q893" s="7"/>
    </row>
    <row r="894" spans="1:17" s="50" customFormat="1" ht="15.75">
      <c r="A894" s="63" t="s">
        <v>4053</v>
      </c>
      <c r="B894" s="63" t="s">
        <v>4058</v>
      </c>
      <c r="C894" s="204" t="s">
        <v>4061</v>
      </c>
      <c r="D894" s="64">
        <v>208</v>
      </c>
      <c r="E894" s="65">
        <v>3.23</v>
      </c>
      <c r="F894" s="65">
        <f t="shared" si="11"/>
        <v>671.84</v>
      </c>
      <c r="G894" s="63">
        <v>0.83</v>
      </c>
      <c r="H894" s="63">
        <f t="shared" si="12"/>
        <v>172.64</v>
      </c>
      <c r="I894" s="63">
        <v>0.12</v>
      </c>
      <c r="J894" s="63">
        <f t="shared" si="13"/>
        <v>24.96</v>
      </c>
      <c r="K894" s="63">
        <v>0</v>
      </c>
      <c r="L894" s="63">
        <f t="shared" si="14"/>
        <v>0</v>
      </c>
      <c r="M894" s="63">
        <v>2.2799999999999998</v>
      </c>
      <c r="N894" s="63">
        <f t="shared" si="15"/>
        <v>474.23999999999995</v>
      </c>
      <c r="O894" s="71"/>
      <c r="P894" s="63"/>
      <c r="Q894" s="7"/>
    </row>
    <row r="895" spans="1:17" s="51" customFormat="1" ht="15.75">
      <c r="A895" s="66"/>
      <c r="B895" s="66"/>
      <c r="C895" s="66"/>
      <c r="D895" s="67"/>
      <c r="E895" s="68"/>
      <c r="F895" s="68">
        <f t="shared" ref="F895:J895" si="16">SUM(F891:F894)</f>
        <v>9745.82</v>
      </c>
      <c r="G895" s="66"/>
      <c r="H895" s="66">
        <f t="shared" si="16"/>
        <v>2417.9199999999996</v>
      </c>
      <c r="I895" s="66"/>
      <c r="J895" s="66">
        <f t="shared" si="16"/>
        <v>379.2</v>
      </c>
      <c r="K895" s="66"/>
      <c r="L895" s="66">
        <f>SUM(L891:L894)</f>
        <v>0</v>
      </c>
      <c r="M895" s="66"/>
      <c r="N895" s="66">
        <f>SUM(N891:N894)</f>
        <v>6948.7</v>
      </c>
      <c r="O895" s="72">
        <f>SUM(H895:N895)</f>
        <v>9745.82</v>
      </c>
      <c r="P895" s="66" t="s">
        <v>4301</v>
      </c>
      <c r="Q895" s="7"/>
    </row>
    <row r="896" spans="1:17" s="50" customFormat="1" ht="15.75">
      <c r="A896" s="204" t="s">
        <v>4062</v>
      </c>
      <c r="B896" s="63" t="s">
        <v>4063</v>
      </c>
      <c r="C896" s="204" t="s">
        <v>4064</v>
      </c>
      <c r="D896" s="64">
        <v>535</v>
      </c>
      <c r="E896" s="65">
        <v>3.86</v>
      </c>
      <c r="F896" s="65">
        <f t="shared" ref="F896:F897" si="17">D896*E896</f>
        <v>2065.1</v>
      </c>
      <c r="G896" s="63">
        <v>0.65</v>
      </c>
      <c r="H896" s="63">
        <f t="shared" ref="H896:H897" si="18">D896*G896</f>
        <v>347.75</v>
      </c>
      <c r="I896" s="63">
        <v>0.08</v>
      </c>
      <c r="J896" s="63">
        <f t="shared" ref="J896:J897" si="19">D896*I896</f>
        <v>42.800000000000004</v>
      </c>
      <c r="K896" s="63">
        <v>0</v>
      </c>
      <c r="L896" s="63">
        <f t="shared" ref="L896:L897" si="20">D896*K896</f>
        <v>0</v>
      </c>
      <c r="M896" s="63">
        <v>3.13</v>
      </c>
      <c r="N896" s="63">
        <f t="shared" ref="N896:N897" si="21">D896*M896</f>
        <v>1674.55</v>
      </c>
      <c r="O896" s="71"/>
      <c r="P896" s="63"/>
      <c r="Q896" s="7"/>
    </row>
    <row r="897" spans="1:17" s="50" customFormat="1" ht="15.75">
      <c r="A897" s="204" t="s">
        <v>4062</v>
      </c>
      <c r="B897" s="63" t="s">
        <v>4063</v>
      </c>
      <c r="C897" s="204" t="s">
        <v>4065</v>
      </c>
      <c r="D897" s="64">
        <v>2112</v>
      </c>
      <c r="E897" s="65">
        <v>3.86</v>
      </c>
      <c r="F897" s="65">
        <f t="shared" si="17"/>
        <v>8152.32</v>
      </c>
      <c r="G897" s="63">
        <v>0.65</v>
      </c>
      <c r="H897" s="63">
        <f t="shared" si="18"/>
        <v>1372.8</v>
      </c>
      <c r="I897" s="63">
        <v>0.08</v>
      </c>
      <c r="J897" s="63">
        <f t="shared" si="19"/>
        <v>168.96</v>
      </c>
      <c r="K897" s="63">
        <v>0</v>
      </c>
      <c r="L897" s="63">
        <f t="shared" si="20"/>
        <v>0</v>
      </c>
      <c r="M897" s="63">
        <v>3.13</v>
      </c>
      <c r="N897" s="63">
        <f t="shared" si="21"/>
        <v>6610.5599999999995</v>
      </c>
      <c r="O897" s="71"/>
      <c r="P897" s="63"/>
      <c r="Q897" s="7"/>
    </row>
    <row r="898" spans="1:17" s="51" customFormat="1" ht="15.75">
      <c r="A898" s="66"/>
      <c r="B898" s="66"/>
      <c r="C898" s="66"/>
      <c r="D898" s="67"/>
      <c r="E898" s="68"/>
      <c r="F898" s="68">
        <f>SUM(F896:F897)</f>
        <v>10217.42</v>
      </c>
      <c r="G898" s="66"/>
      <c r="H898" s="66">
        <f>SUM(H896:H897)</f>
        <v>1720.55</v>
      </c>
      <c r="I898" s="66"/>
      <c r="J898" s="66">
        <f>SUM(J896:J897)</f>
        <v>211.76000000000002</v>
      </c>
      <c r="K898" s="66"/>
      <c r="L898" s="66">
        <f>SUM(L896:L897)</f>
        <v>0</v>
      </c>
      <c r="M898" s="66"/>
      <c r="N898" s="66">
        <f>SUM(N896:N897)</f>
        <v>8285.1099999999988</v>
      </c>
      <c r="O898" s="72">
        <f>SUM(H898:N898)</f>
        <v>10217.419999999998</v>
      </c>
      <c r="P898" s="66" t="s">
        <v>4301</v>
      </c>
      <c r="Q898" s="7"/>
    </row>
    <row r="899" spans="1:17" s="50" customFormat="1" ht="15.75">
      <c r="A899" s="63" t="s">
        <v>4067</v>
      </c>
      <c r="B899" s="63" t="s">
        <v>4068</v>
      </c>
      <c r="C899" s="204" t="s">
        <v>4069</v>
      </c>
      <c r="D899" s="64">
        <v>639</v>
      </c>
      <c r="E899" s="65">
        <v>4.68</v>
      </c>
      <c r="F899" s="65">
        <f t="shared" ref="F899:F900" si="22">D899*E899</f>
        <v>2990.52</v>
      </c>
      <c r="G899" s="63">
        <v>0.65</v>
      </c>
      <c r="H899" s="63">
        <f t="shared" ref="H899:H900" si="23">D899*G899</f>
        <v>415.35</v>
      </c>
      <c r="I899" s="63">
        <v>0.1</v>
      </c>
      <c r="J899" s="63">
        <f t="shared" ref="J899:J900" si="24">D899*I899</f>
        <v>63.900000000000006</v>
      </c>
      <c r="K899" s="63">
        <v>0</v>
      </c>
      <c r="L899" s="63">
        <f t="shared" ref="L899:L900" si="25">D899*K899</f>
        <v>0</v>
      </c>
      <c r="M899" s="63">
        <v>3.93</v>
      </c>
      <c r="N899" s="63">
        <f t="shared" ref="N899:N900" si="26">D899*M899</f>
        <v>2511.27</v>
      </c>
      <c r="O899" s="71"/>
      <c r="P899" s="63"/>
      <c r="Q899" s="7"/>
    </row>
    <row r="900" spans="1:17" s="50" customFormat="1" ht="15.75">
      <c r="A900" s="63" t="s">
        <v>4067</v>
      </c>
      <c r="B900" s="63" t="s">
        <v>4068</v>
      </c>
      <c r="C900" s="204" t="s">
        <v>4070</v>
      </c>
      <c r="D900" s="64">
        <v>960</v>
      </c>
      <c r="E900" s="65">
        <v>4.68</v>
      </c>
      <c r="F900" s="65">
        <f t="shared" si="22"/>
        <v>4492.7999999999993</v>
      </c>
      <c r="G900" s="63">
        <v>0.65</v>
      </c>
      <c r="H900" s="63">
        <f t="shared" si="23"/>
        <v>624</v>
      </c>
      <c r="I900" s="63">
        <v>0.1</v>
      </c>
      <c r="J900" s="63">
        <f t="shared" si="24"/>
        <v>96</v>
      </c>
      <c r="K900" s="63">
        <v>0</v>
      </c>
      <c r="L900" s="63">
        <f t="shared" si="25"/>
        <v>0</v>
      </c>
      <c r="M900" s="63">
        <v>3.93</v>
      </c>
      <c r="N900" s="63">
        <f t="shared" si="26"/>
        <v>3772.8</v>
      </c>
      <c r="O900" s="71"/>
      <c r="P900" s="63"/>
      <c r="Q900" s="7"/>
    </row>
    <row r="901" spans="1:17" s="51" customFormat="1" ht="15.75">
      <c r="A901" s="66"/>
      <c r="B901" s="66"/>
      <c r="C901" s="66"/>
      <c r="D901" s="67"/>
      <c r="E901" s="68"/>
      <c r="F901" s="68">
        <f>SUM(F899:F900)</f>
        <v>7483.32</v>
      </c>
      <c r="G901" s="66"/>
      <c r="H901" s="66">
        <f>SUM(H899:H900)</f>
        <v>1039.3499999999999</v>
      </c>
      <c r="I901" s="66"/>
      <c r="J901" s="66">
        <f>SUM(J899:J900)</f>
        <v>159.9</v>
      </c>
      <c r="K901" s="66"/>
      <c r="L901" s="66">
        <f>SUM(L899:L900)</f>
        <v>0</v>
      </c>
      <c r="M901" s="66"/>
      <c r="N901" s="66">
        <f>SUM(N899:N900)</f>
        <v>6284.07</v>
      </c>
      <c r="O901" s="72">
        <f>SUM(H901:N901)</f>
        <v>7483.32</v>
      </c>
      <c r="P901" s="66" t="s">
        <v>4301</v>
      </c>
      <c r="Q901" s="7"/>
    </row>
    <row r="902" spans="1:17" s="50" customFormat="1" ht="15.75">
      <c r="A902" s="63" t="s">
        <v>4072</v>
      </c>
      <c r="B902" s="63" t="s">
        <v>4073</v>
      </c>
      <c r="C902" s="204" t="s">
        <v>4074</v>
      </c>
      <c r="D902" s="64">
        <v>567</v>
      </c>
      <c r="E902" s="65">
        <v>5.38</v>
      </c>
      <c r="F902" s="65">
        <f t="shared" ref="F902:F905" si="27">D902*E902</f>
        <v>3050.46</v>
      </c>
      <c r="G902" s="63">
        <v>0.53</v>
      </c>
      <c r="H902" s="63">
        <f t="shared" ref="H902:H905" si="28">D902*G902</f>
        <v>300.51</v>
      </c>
      <c r="I902" s="63">
        <v>0.1</v>
      </c>
      <c r="J902" s="63">
        <f t="shared" ref="J902:J905" si="29">D902*I902</f>
        <v>56.7</v>
      </c>
      <c r="K902" s="63">
        <v>0</v>
      </c>
      <c r="L902" s="63">
        <f t="shared" ref="L902:L905" si="30">D902*K902</f>
        <v>0</v>
      </c>
      <c r="M902" s="63">
        <v>4.75</v>
      </c>
      <c r="N902" s="63">
        <f t="shared" ref="N902:N905" si="31">D902*M902</f>
        <v>2693.25</v>
      </c>
      <c r="O902" s="71"/>
      <c r="P902" s="63"/>
      <c r="Q902" s="7"/>
    </row>
    <row r="903" spans="1:17" s="50" customFormat="1" ht="15.75">
      <c r="A903" s="63" t="s">
        <v>4072</v>
      </c>
      <c r="B903" s="63" t="s">
        <v>4073</v>
      </c>
      <c r="C903" s="204" t="s">
        <v>4075</v>
      </c>
      <c r="D903" s="64">
        <v>1312</v>
      </c>
      <c r="E903" s="65">
        <v>5.38</v>
      </c>
      <c r="F903" s="65">
        <f t="shared" si="27"/>
        <v>7058.5599999999995</v>
      </c>
      <c r="G903" s="63">
        <v>0.53</v>
      </c>
      <c r="H903" s="63">
        <f t="shared" si="28"/>
        <v>695.36</v>
      </c>
      <c r="I903" s="63">
        <v>0.1</v>
      </c>
      <c r="J903" s="63">
        <f t="shared" si="29"/>
        <v>131.20000000000002</v>
      </c>
      <c r="K903" s="63">
        <v>0</v>
      </c>
      <c r="L903" s="63">
        <f t="shared" si="30"/>
        <v>0</v>
      </c>
      <c r="M903" s="63">
        <v>4.75</v>
      </c>
      <c r="N903" s="63">
        <f t="shared" si="31"/>
        <v>6232</v>
      </c>
      <c r="O903" s="71"/>
      <c r="P903" s="63"/>
      <c r="Q903" s="7"/>
    </row>
    <row r="904" spans="1:17" s="50" customFormat="1" ht="15.75">
      <c r="A904" s="63" t="s">
        <v>4072</v>
      </c>
      <c r="B904" s="63" t="s">
        <v>4077</v>
      </c>
      <c r="C904" s="204" t="s">
        <v>4078</v>
      </c>
      <c r="D904" s="64">
        <v>153</v>
      </c>
      <c r="E904" s="65">
        <v>5.48</v>
      </c>
      <c r="F904" s="65">
        <f t="shared" si="27"/>
        <v>838.44</v>
      </c>
      <c r="G904" s="63">
        <v>1.25</v>
      </c>
      <c r="H904" s="63">
        <f t="shared" si="28"/>
        <v>191.25</v>
      </c>
      <c r="I904" s="63">
        <v>0.1</v>
      </c>
      <c r="J904" s="63">
        <f t="shared" si="29"/>
        <v>15.3</v>
      </c>
      <c r="K904" s="63">
        <v>0</v>
      </c>
      <c r="L904" s="63">
        <f t="shared" si="30"/>
        <v>0</v>
      </c>
      <c r="M904" s="63">
        <v>4.13</v>
      </c>
      <c r="N904" s="63">
        <f t="shared" si="31"/>
        <v>631.89</v>
      </c>
      <c r="O904" s="71"/>
      <c r="P904" s="63"/>
      <c r="Q904" s="7"/>
    </row>
    <row r="905" spans="1:17" s="50" customFormat="1" ht="15.75">
      <c r="A905" s="63" t="s">
        <v>4072</v>
      </c>
      <c r="B905" s="63" t="s">
        <v>4077</v>
      </c>
      <c r="C905" s="204" t="s">
        <v>4079</v>
      </c>
      <c r="D905" s="64">
        <v>368</v>
      </c>
      <c r="E905" s="65">
        <v>5.48</v>
      </c>
      <c r="F905" s="65">
        <f t="shared" si="27"/>
        <v>2016.64</v>
      </c>
      <c r="G905" s="63">
        <v>1.25</v>
      </c>
      <c r="H905" s="63">
        <f t="shared" si="28"/>
        <v>460</v>
      </c>
      <c r="I905" s="63">
        <v>0.1</v>
      </c>
      <c r="J905" s="63">
        <f t="shared" si="29"/>
        <v>36.800000000000004</v>
      </c>
      <c r="K905" s="63">
        <v>0</v>
      </c>
      <c r="L905" s="63">
        <f t="shared" si="30"/>
        <v>0</v>
      </c>
      <c r="M905" s="63">
        <v>4.13</v>
      </c>
      <c r="N905" s="63">
        <f t="shared" si="31"/>
        <v>1519.84</v>
      </c>
      <c r="O905" s="71"/>
      <c r="P905" s="63"/>
      <c r="Q905" s="7"/>
    </row>
    <row r="907" spans="1:17" s="50" customFormat="1" ht="15.75">
      <c r="A907" s="73" t="s">
        <v>4101</v>
      </c>
      <c r="B907" s="73" t="s">
        <v>4102</v>
      </c>
      <c r="C907" s="204" t="s">
        <v>4103</v>
      </c>
      <c r="D907" s="74">
        <v>621</v>
      </c>
      <c r="E907" s="74">
        <v>3.38</v>
      </c>
      <c r="F907" s="74">
        <f t="shared" ref="F907:F908" si="32">D907*E907</f>
        <v>2098.98</v>
      </c>
      <c r="G907" s="73">
        <v>0.48</v>
      </c>
      <c r="H907" s="73">
        <f t="shared" ref="H907:H908" si="33">D907*G907</f>
        <v>298.08</v>
      </c>
      <c r="I907" s="73">
        <v>0.1</v>
      </c>
      <c r="J907" s="73">
        <f t="shared" ref="J907:J908" si="34">D907*I907</f>
        <v>62.1</v>
      </c>
      <c r="K907" s="73">
        <v>0</v>
      </c>
      <c r="L907" s="73">
        <f t="shared" ref="L907:L908" si="35">D907*K907</f>
        <v>0</v>
      </c>
      <c r="M907" s="73">
        <v>2.8</v>
      </c>
      <c r="N907" s="73">
        <f t="shared" ref="N907:N908" si="36">D907*M907</f>
        <v>1738.8</v>
      </c>
      <c r="O907" s="81"/>
      <c r="P907" s="73"/>
      <c r="Q907" s="353"/>
    </row>
    <row r="908" spans="1:17" s="50" customFormat="1" ht="15.75">
      <c r="A908" s="73" t="s">
        <v>4101</v>
      </c>
      <c r="B908" s="73" t="s">
        <v>4102</v>
      </c>
      <c r="C908" s="204" t="s">
        <v>4104</v>
      </c>
      <c r="D908" s="74">
        <v>928</v>
      </c>
      <c r="E908" s="74">
        <v>3.38</v>
      </c>
      <c r="F908" s="74">
        <f t="shared" si="32"/>
        <v>3136.64</v>
      </c>
      <c r="G908" s="73">
        <v>0.48</v>
      </c>
      <c r="H908" s="73">
        <f t="shared" si="33"/>
        <v>445.44</v>
      </c>
      <c r="I908" s="73">
        <v>0.1</v>
      </c>
      <c r="J908" s="73">
        <f t="shared" si="34"/>
        <v>92.800000000000011</v>
      </c>
      <c r="K908" s="73">
        <v>0</v>
      </c>
      <c r="L908" s="73">
        <f t="shared" si="35"/>
        <v>0</v>
      </c>
      <c r="M908" s="73">
        <v>2.8</v>
      </c>
      <c r="N908" s="73">
        <f t="shared" si="36"/>
        <v>2598.3999999999996</v>
      </c>
      <c r="O908" s="81"/>
      <c r="P908" s="73"/>
      <c r="Q908" s="353"/>
    </row>
    <row r="909" spans="1:17" s="51" customFormat="1" ht="15.75">
      <c r="A909" s="75"/>
      <c r="B909" s="75"/>
      <c r="C909" s="75"/>
      <c r="D909" s="76"/>
      <c r="E909" s="76"/>
      <c r="F909" s="76">
        <f>SUM(F907:F908)</f>
        <v>5235.62</v>
      </c>
      <c r="G909" s="75"/>
      <c r="H909" s="75">
        <f>SUM(H907:H908)</f>
        <v>743.52</v>
      </c>
      <c r="I909" s="75"/>
      <c r="J909" s="75">
        <f>SUM(J907:J908)</f>
        <v>154.9</v>
      </c>
      <c r="K909" s="75"/>
      <c r="L909" s="75">
        <f>SUM(L907:L908)</f>
        <v>0</v>
      </c>
      <c r="M909" s="75"/>
      <c r="N909" s="75">
        <f>SUM(N907:N908)</f>
        <v>4337.2</v>
      </c>
      <c r="O909" s="82">
        <f>SUM(H909:N909)</f>
        <v>5235.62</v>
      </c>
      <c r="P909" s="75" t="s">
        <v>4301</v>
      </c>
      <c r="Q909" s="354"/>
    </row>
    <row r="910" spans="1:17" s="50" customFormat="1" ht="15.75">
      <c r="A910" s="73" t="s">
        <v>4106</v>
      </c>
      <c r="B910" s="73" t="s">
        <v>4107</v>
      </c>
      <c r="C910" s="204" t="s">
        <v>4108</v>
      </c>
      <c r="D910" s="74">
        <v>1175</v>
      </c>
      <c r="E910" s="74">
        <v>3.91</v>
      </c>
      <c r="F910" s="74">
        <f t="shared" ref="F910:F911" si="37">D910*E910</f>
        <v>4594.25</v>
      </c>
      <c r="G910" s="73">
        <v>0.6</v>
      </c>
      <c r="H910" s="73">
        <f t="shared" ref="H910:H911" si="38">D910*G910</f>
        <v>705</v>
      </c>
      <c r="I910" s="73">
        <v>0.08</v>
      </c>
      <c r="J910" s="73">
        <f t="shared" ref="J910:J911" si="39">D910*I910</f>
        <v>94</v>
      </c>
      <c r="K910" s="73">
        <v>0</v>
      </c>
      <c r="L910" s="73">
        <f t="shared" ref="L910:L911" si="40">D910*K910</f>
        <v>0</v>
      </c>
      <c r="M910" s="73">
        <v>3.23</v>
      </c>
      <c r="N910" s="73">
        <f t="shared" ref="N910:N911" si="41">D910*M910</f>
        <v>3795.25</v>
      </c>
      <c r="O910" s="81"/>
      <c r="P910" s="73"/>
      <c r="Q910" s="353"/>
    </row>
    <row r="911" spans="1:17" s="50" customFormat="1" ht="15.75">
      <c r="A911" s="73" t="s">
        <v>4106</v>
      </c>
      <c r="B911" s="73">
        <v>5450</v>
      </c>
      <c r="C911" s="204" t="s">
        <v>4109</v>
      </c>
      <c r="D911" s="74">
        <v>784</v>
      </c>
      <c r="E911" s="74">
        <v>3.91</v>
      </c>
      <c r="F911" s="74">
        <f t="shared" si="37"/>
        <v>3065.44</v>
      </c>
      <c r="G911" s="73">
        <v>0.6</v>
      </c>
      <c r="H911" s="73">
        <f t="shared" si="38"/>
        <v>470.4</v>
      </c>
      <c r="I911" s="73">
        <v>0.08</v>
      </c>
      <c r="J911" s="73">
        <f t="shared" si="39"/>
        <v>62.72</v>
      </c>
      <c r="K911" s="73">
        <v>0</v>
      </c>
      <c r="L911" s="73">
        <f t="shared" si="40"/>
        <v>0</v>
      </c>
      <c r="M911" s="73">
        <v>3.23</v>
      </c>
      <c r="N911" s="73">
        <f t="shared" si="41"/>
        <v>2532.3200000000002</v>
      </c>
      <c r="O911" s="81"/>
      <c r="P911" s="73"/>
      <c r="Q911" s="353"/>
    </row>
    <row r="912" spans="1:17" s="51" customFormat="1" ht="15.75">
      <c r="A912" s="75"/>
      <c r="B912" s="75"/>
      <c r="C912" s="75"/>
      <c r="D912" s="76"/>
      <c r="E912" s="76"/>
      <c r="F912" s="76">
        <f>SUM(F910:F911)</f>
        <v>7659.6900000000005</v>
      </c>
      <c r="G912" s="75"/>
      <c r="H912" s="75">
        <f>SUM(H910:H911)</f>
        <v>1175.4000000000001</v>
      </c>
      <c r="I912" s="75"/>
      <c r="J912" s="75">
        <f>SUM(J910:J911)</f>
        <v>156.72</v>
      </c>
      <c r="K912" s="75"/>
      <c r="L912" s="75">
        <f>SUM(L910:L911)</f>
        <v>0</v>
      </c>
      <c r="M912" s="75"/>
      <c r="N912" s="75">
        <f>SUM(N910:N911)</f>
        <v>6327.57</v>
      </c>
      <c r="O912" s="82">
        <f>SUM(H912:N912)</f>
        <v>7659.69</v>
      </c>
      <c r="P912" s="75" t="s">
        <v>4301</v>
      </c>
      <c r="Q912" s="354"/>
    </row>
    <row r="913" spans="1:17" s="50" customFormat="1" ht="15.75">
      <c r="A913" s="73" t="s">
        <v>4111</v>
      </c>
      <c r="B913" s="73" t="s">
        <v>4112</v>
      </c>
      <c r="C913" s="204" t="s">
        <v>4113</v>
      </c>
      <c r="D913" s="74">
        <v>302</v>
      </c>
      <c r="E913" s="74">
        <v>4.0599999999999996</v>
      </c>
      <c r="F913" s="74">
        <f t="shared" ref="F913:F914" si="42">D913*E913</f>
        <v>1226.1199999999999</v>
      </c>
      <c r="G913" s="73">
        <v>0.57999999999999996</v>
      </c>
      <c r="H913" s="73">
        <f t="shared" ref="H913:H914" si="43">D913*G913</f>
        <v>175.16</v>
      </c>
      <c r="I913" s="73">
        <v>0.08</v>
      </c>
      <c r="J913" s="73">
        <f t="shared" ref="J913:J914" si="44">D913*I913</f>
        <v>24.16</v>
      </c>
      <c r="K913" s="73">
        <v>0</v>
      </c>
      <c r="L913" s="73">
        <f t="shared" ref="L913:L914" si="45">D913*K913</f>
        <v>0</v>
      </c>
      <c r="M913" s="73">
        <v>3.4</v>
      </c>
      <c r="N913" s="73">
        <f t="shared" ref="N913:N914" si="46">D913*M913</f>
        <v>1026.8</v>
      </c>
      <c r="O913" s="81"/>
      <c r="P913" s="73"/>
      <c r="Q913" s="353"/>
    </row>
    <row r="914" spans="1:17" s="50" customFormat="1" ht="15.75">
      <c r="A914" s="73" t="s">
        <v>4111</v>
      </c>
      <c r="B914" s="73" t="s">
        <v>4112</v>
      </c>
      <c r="C914" s="204" t="s">
        <v>4114</v>
      </c>
      <c r="D914" s="74">
        <v>1248</v>
      </c>
      <c r="E914" s="74">
        <v>4.0599999999999996</v>
      </c>
      <c r="F914" s="74">
        <f t="shared" si="42"/>
        <v>5066.8799999999992</v>
      </c>
      <c r="G914" s="73">
        <v>0.57999999999999996</v>
      </c>
      <c r="H914" s="73">
        <f t="shared" si="43"/>
        <v>723.83999999999992</v>
      </c>
      <c r="I914" s="73">
        <v>0.08</v>
      </c>
      <c r="J914" s="73">
        <f t="shared" si="44"/>
        <v>99.84</v>
      </c>
      <c r="K914" s="73">
        <v>0</v>
      </c>
      <c r="L914" s="73">
        <f t="shared" si="45"/>
        <v>0</v>
      </c>
      <c r="M914" s="73">
        <v>3.4</v>
      </c>
      <c r="N914" s="73">
        <f t="shared" si="46"/>
        <v>4243.2</v>
      </c>
      <c r="O914" s="81"/>
      <c r="P914" s="73"/>
      <c r="Q914" s="353"/>
    </row>
    <row r="915" spans="1:17" s="51" customFormat="1" ht="15.75">
      <c r="A915" s="75"/>
      <c r="B915" s="75"/>
      <c r="C915" s="75"/>
      <c r="D915" s="76"/>
      <c r="E915" s="76"/>
      <c r="F915" s="76">
        <f>SUM(F913:F914)</f>
        <v>6292.9999999999991</v>
      </c>
      <c r="G915" s="75"/>
      <c r="H915" s="75">
        <f>SUM(H913:H914)</f>
        <v>898.99999999999989</v>
      </c>
      <c r="I915" s="75"/>
      <c r="J915" s="75">
        <f>SUM(J913:J914)</f>
        <v>124</v>
      </c>
      <c r="K915" s="75"/>
      <c r="L915" s="75">
        <f>SUM(L913:L914)</f>
        <v>0</v>
      </c>
      <c r="M915" s="75"/>
      <c r="N915" s="75">
        <f>SUM(N913:N914)</f>
        <v>5270</v>
      </c>
      <c r="O915" s="82">
        <f>SUM(H915:N915)</f>
        <v>6293</v>
      </c>
      <c r="P915" s="75" t="s">
        <v>4301</v>
      </c>
      <c r="Q915" s="354"/>
    </row>
    <row r="916" spans="1:17" s="50" customFormat="1" ht="15.75">
      <c r="A916" s="73" t="s">
        <v>4116</v>
      </c>
      <c r="B916" s="73" t="s">
        <v>4117</v>
      </c>
      <c r="C916" s="204" t="s">
        <v>4118</v>
      </c>
      <c r="D916" s="74">
        <v>1101</v>
      </c>
      <c r="E916" s="74">
        <v>4.09</v>
      </c>
      <c r="F916" s="74">
        <f t="shared" ref="F916:F919" si="47">D916*E916</f>
        <v>4503.09</v>
      </c>
      <c r="G916" s="73">
        <v>0.83</v>
      </c>
      <c r="H916" s="73">
        <f t="shared" ref="H916:H919" si="48">D916*G916</f>
        <v>913.82999999999993</v>
      </c>
      <c r="I916" s="73">
        <v>0.06</v>
      </c>
      <c r="J916" s="73">
        <f t="shared" ref="J916:J919" si="49">D916*I916</f>
        <v>66.06</v>
      </c>
      <c r="K916" s="73">
        <v>0</v>
      </c>
      <c r="L916" s="73">
        <f t="shared" ref="L916:L919" si="50">D916*K916</f>
        <v>0</v>
      </c>
      <c r="M916" s="73">
        <v>3.2</v>
      </c>
      <c r="N916" s="73">
        <f t="shared" ref="N916:N919" si="51">D916*M916</f>
        <v>3523.2000000000003</v>
      </c>
      <c r="O916" s="81"/>
      <c r="P916" s="73"/>
      <c r="Q916" s="353"/>
    </row>
    <row r="917" spans="1:17" s="50" customFormat="1" ht="15.75">
      <c r="A917" s="73" t="s">
        <v>4116</v>
      </c>
      <c r="B917" s="73" t="s">
        <v>4117</v>
      </c>
      <c r="C917" s="204" t="s">
        <v>4119</v>
      </c>
      <c r="D917" s="74">
        <v>2048</v>
      </c>
      <c r="E917" s="74">
        <v>4.09</v>
      </c>
      <c r="F917" s="74">
        <f t="shared" si="47"/>
        <v>8376.32</v>
      </c>
      <c r="G917" s="73">
        <v>0.83</v>
      </c>
      <c r="H917" s="73">
        <f t="shared" si="48"/>
        <v>1699.84</v>
      </c>
      <c r="I917" s="73">
        <v>0.06</v>
      </c>
      <c r="J917" s="73">
        <f t="shared" si="49"/>
        <v>122.88</v>
      </c>
      <c r="K917" s="73">
        <v>0</v>
      </c>
      <c r="L917" s="73">
        <f t="shared" si="50"/>
        <v>0</v>
      </c>
      <c r="M917" s="73">
        <v>3.2</v>
      </c>
      <c r="N917" s="73">
        <f t="shared" si="51"/>
        <v>6553.6</v>
      </c>
      <c r="O917" s="81"/>
      <c r="P917" s="73"/>
      <c r="Q917" s="353"/>
    </row>
    <row r="918" spans="1:17" s="50" customFormat="1" ht="15.75">
      <c r="A918" s="73" t="s">
        <v>4116</v>
      </c>
      <c r="B918" s="73" t="s">
        <v>4121</v>
      </c>
      <c r="C918" s="204" t="s">
        <v>4122</v>
      </c>
      <c r="D918" s="74">
        <v>786</v>
      </c>
      <c r="E918" s="74">
        <v>4.01</v>
      </c>
      <c r="F918" s="74">
        <f t="shared" si="47"/>
        <v>3151.8599999999997</v>
      </c>
      <c r="G918" s="73">
        <v>0.62</v>
      </c>
      <c r="H918" s="73">
        <f t="shared" si="48"/>
        <v>487.32</v>
      </c>
      <c r="I918" s="73">
        <v>0.06</v>
      </c>
      <c r="J918" s="73">
        <f t="shared" si="49"/>
        <v>47.16</v>
      </c>
      <c r="K918" s="73">
        <v>0</v>
      </c>
      <c r="L918" s="73">
        <f t="shared" si="50"/>
        <v>0</v>
      </c>
      <c r="M918" s="73">
        <v>3.33</v>
      </c>
      <c r="N918" s="73">
        <f t="shared" si="51"/>
        <v>2617.38</v>
      </c>
      <c r="O918" s="81"/>
      <c r="P918" s="73"/>
      <c r="Q918" s="353"/>
    </row>
    <row r="919" spans="1:17" s="50" customFormat="1" ht="15.75">
      <c r="A919" s="73" t="s">
        <v>4116</v>
      </c>
      <c r="B919" s="73" t="s">
        <v>4121</v>
      </c>
      <c r="C919" s="204" t="s">
        <v>4123</v>
      </c>
      <c r="D919" s="74">
        <v>1472</v>
      </c>
      <c r="E919" s="74">
        <v>4.01</v>
      </c>
      <c r="F919" s="74">
        <f t="shared" si="47"/>
        <v>5902.7199999999993</v>
      </c>
      <c r="G919" s="73">
        <v>0.62</v>
      </c>
      <c r="H919" s="73">
        <f t="shared" si="48"/>
        <v>912.64</v>
      </c>
      <c r="I919" s="73">
        <v>0.06</v>
      </c>
      <c r="J919" s="73">
        <f t="shared" si="49"/>
        <v>88.32</v>
      </c>
      <c r="K919" s="73">
        <v>0</v>
      </c>
      <c r="L919" s="73">
        <f t="shared" si="50"/>
        <v>0</v>
      </c>
      <c r="M919" s="73">
        <v>3.33</v>
      </c>
      <c r="N919" s="73">
        <f t="shared" si="51"/>
        <v>4901.76</v>
      </c>
      <c r="O919" s="81"/>
      <c r="P919" s="73"/>
      <c r="Q919" s="353"/>
    </row>
    <row r="921" spans="1:17" s="54" customFormat="1">
      <c r="A921" s="347" t="s">
        <v>4275</v>
      </c>
      <c r="B921" s="347" t="s">
        <v>4276</v>
      </c>
      <c r="C921" s="348"/>
      <c r="D921" s="87"/>
      <c r="E921" s="88"/>
      <c r="F921" s="349">
        <v>900.22923076923098</v>
      </c>
      <c r="G921" s="87" t="s">
        <v>4616</v>
      </c>
    </row>
    <row r="922" spans="1:17" s="54" customFormat="1">
      <c r="A922" s="347" t="s">
        <v>4277</v>
      </c>
      <c r="B922" s="348"/>
      <c r="C922" s="348"/>
      <c r="D922" s="87"/>
      <c r="E922" s="88"/>
      <c r="F922" s="349">
        <v>2522.62</v>
      </c>
      <c r="G922" s="87" t="s">
        <v>4616</v>
      </c>
    </row>
    <row r="923" spans="1:17" s="54" customFormat="1">
      <c r="A923" s="347" t="s">
        <v>4278</v>
      </c>
      <c r="B923" s="348"/>
      <c r="C923" s="348"/>
      <c r="D923" s="87"/>
      <c r="E923" s="88"/>
      <c r="F923" s="349">
        <v>109.38</v>
      </c>
      <c r="G923" s="87" t="s">
        <v>4615</v>
      </c>
    </row>
    <row r="924" spans="1:17" customFormat="1">
      <c r="A924" s="347" t="s">
        <v>4613</v>
      </c>
      <c r="B924" s="348"/>
      <c r="C924" s="348"/>
      <c r="D924" s="87"/>
      <c r="E924" s="88"/>
      <c r="F924" s="349">
        <v>857.2</v>
      </c>
      <c r="G924" s="87" t="s">
        <v>4616</v>
      </c>
    </row>
    <row r="925" spans="1:17" customFormat="1">
      <c r="A925" s="362"/>
      <c r="B925" s="363"/>
      <c r="C925" s="363"/>
      <c r="D925" s="364"/>
      <c r="E925" s="365"/>
      <c r="F925" s="366"/>
      <c r="G925" s="364"/>
    </row>
    <row r="926" spans="1:17">
      <c r="A926" s="351">
        <v>43539</v>
      </c>
    </row>
    <row r="927" spans="1:17" s="1" customFormat="1">
      <c r="A927" s="89" t="s">
        <v>3834</v>
      </c>
      <c r="B927" s="90" t="s">
        <v>3332</v>
      </c>
      <c r="C927" s="90" t="s">
        <v>3835</v>
      </c>
      <c r="D927" s="91">
        <v>2268</v>
      </c>
      <c r="E927" s="92">
        <v>2.7</v>
      </c>
      <c r="F927" s="92">
        <f>E927*D927</f>
        <v>6123.6</v>
      </c>
      <c r="G927" s="897" t="s">
        <v>4612</v>
      </c>
    </row>
    <row r="928" spans="1:17" s="1" customFormat="1">
      <c r="A928" s="91"/>
      <c r="B928" s="91"/>
      <c r="C928" s="91"/>
      <c r="D928" s="91">
        <v>792</v>
      </c>
      <c r="E928" s="92">
        <v>2.97</v>
      </c>
      <c r="F928" s="92">
        <f>E928*D928</f>
        <v>2352.2400000000002</v>
      </c>
      <c r="G928" s="897"/>
      <c r="H928" s="346"/>
    </row>
    <row r="929" spans="1:17" s="85" customFormat="1" ht="15.75">
      <c r="A929" s="93"/>
      <c r="B929" s="93"/>
      <c r="C929" s="93"/>
      <c r="D929" s="94"/>
      <c r="E929" s="95"/>
      <c r="F929" s="95">
        <f>SUM(F927:F928)</f>
        <v>8475.84</v>
      </c>
      <c r="G929" s="897"/>
    </row>
    <row r="933" spans="1:17">
      <c r="A933" s="351">
        <v>43545</v>
      </c>
    </row>
    <row r="934" spans="1:17" s="369" customFormat="1" ht="15.75">
      <c r="A934" s="204" t="s">
        <v>4619</v>
      </c>
      <c r="B934" s="204" t="s">
        <v>4049</v>
      </c>
      <c r="C934" s="204" t="s">
        <v>4050</v>
      </c>
      <c r="D934" s="253">
        <v>359</v>
      </c>
      <c r="E934" s="367">
        <v>3.03</v>
      </c>
      <c r="F934" s="367">
        <f t="shared" ref="F934:F937" si="52">D934*E934</f>
        <v>1087.77</v>
      </c>
      <c r="G934" s="204">
        <v>0.6</v>
      </c>
      <c r="H934" s="204">
        <f t="shared" ref="H934:H937" si="53">D934*G934</f>
        <v>215.4</v>
      </c>
      <c r="I934" s="204">
        <v>0.15</v>
      </c>
      <c r="J934" s="204">
        <f t="shared" ref="J934:J937" si="54">D934*I934</f>
        <v>53.85</v>
      </c>
      <c r="K934" s="204">
        <v>0</v>
      </c>
      <c r="L934" s="204">
        <f t="shared" ref="L934:L937" si="55">D934*K934</f>
        <v>0</v>
      </c>
      <c r="M934" s="204">
        <v>2.2799999999999998</v>
      </c>
      <c r="N934" s="204">
        <f t="shared" ref="N934:N937" si="56">D934*M934</f>
        <v>818.52</v>
      </c>
      <c r="O934" s="368"/>
      <c r="P934" s="204"/>
      <c r="Q934" s="7"/>
    </row>
    <row r="935" spans="1:17" ht="15.75">
      <c r="A935" s="204" t="s">
        <v>4620</v>
      </c>
      <c r="B935" s="204" t="s">
        <v>4073</v>
      </c>
      <c r="C935" s="204" t="s">
        <v>4076</v>
      </c>
      <c r="D935" s="253">
        <v>421</v>
      </c>
      <c r="E935" s="367">
        <v>5.38</v>
      </c>
      <c r="F935" s="367">
        <f t="shared" si="52"/>
        <v>2264.98</v>
      </c>
      <c r="G935" s="204">
        <v>0.53</v>
      </c>
      <c r="H935" s="204">
        <f t="shared" si="53"/>
        <v>223.13000000000002</v>
      </c>
      <c r="I935" s="204">
        <v>0.1</v>
      </c>
      <c r="J935" s="204">
        <f t="shared" si="54"/>
        <v>42.1</v>
      </c>
      <c r="K935" s="204">
        <v>0</v>
      </c>
      <c r="L935" s="204">
        <f t="shared" si="55"/>
        <v>0</v>
      </c>
      <c r="M935" s="204">
        <v>4.75</v>
      </c>
      <c r="N935" s="204">
        <f t="shared" si="56"/>
        <v>1999.75</v>
      </c>
      <c r="O935" s="368"/>
      <c r="P935" s="204"/>
    </row>
    <row r="936" spans="1:17" s="369" customFormat="1" ht="15.75">
      <c r="A936" s="204" t="s">
        <v>4621</v>
      </c>
      <c r="B936" s="204" t="s">
        <v>4102</v>
      </c>
      <c r="C936" s="204" t="s">
        <v>4105</v>
      </c>
      <c r="D936" s="253">
        <v>359</v>
      </c>
      <c r="E936" s="253">
        <v>3.38</v>
      </c>
      <c r="F936" s="253">
        <f t="shared" si="52"/>
        <v>1213.42</v>
      </c>
      <c r="G936" s="204">
        <v>0.48</v>
      </c>
      <c r="H936" s="204">
        <f t="shared" si="53"/>
        <v>172.32</v>
      </c>
      <c r="I936" s="204">
        <v>0.1</v>
      </c>
      <c r="J936" s="204">
        <f t="shared" si="54"/>
        <v>35.9</v>
      </c>
      <c r="K936" s="204">
        <v>0</v>
      </c>
      <c r="L936" s="204">
        <f t="shared" si="55"/>
        <v>0</v>
      </c>
      <c r="M936" s="204">
        <v>2.8</v>
      </c>
      <c r="N936" s="204">
        <f t="shared" si="56"/>
        <v>1005.1999999999999</v>
      </c>
      <c r="O936" s="368"/>
      <c r="P936" s="204"/>
      <c r="Q936" s="370"/>
    </row>
    <row r="937" spans="1:17" s="369" customFormat="1" ht="15.75">
      <c r="A937" s="204" t="s">
        <v>4622</v>
      </c>
      <c r="B937" s="204" t="s">
        <v>4112</v>
      </c>
      <c r="C937" s="204" t="s">
        <v>4115</v>
      </c>
      <c r="D937" s="253">
        <v>459</v>
      </c>
      <c r="E937" s="253">
        <v>4.0599999999999996</v>
      </c>
      <c r="F937" s="253">
        <f t="shared" si="52"/>
        <v>1863.5399999999997</v>
      </c>
      <c r="G937" s="204">
        <v>0.57999999999999996</v>
      </c>
      <c r="H937" s="204">
        <f t="shared" si="53"/>
        <v>266.21999999999997</v>
      </c>
      <c r="I937" s="204">
        <v>0.08</v>
      </c>
      <c r="J937" s="204">
        <f t="shared" si="54"/>
        <v>36.72</v>
      </c>
      <c r="K937" s="204">
        <v>0</v>
      </c>
      <c r="L937" s="204">
        <f t="shared" si="55"/>
        <v>0</v>
      </c>
      <c r="M937" s="204">
        <v>3.4</v>
      </c>
      <c r="N937" s="204">
        <f t="shared" si="56"/>
        <v>1560.6</v>
      </c>
      <c r="O937" s="368"/>
      <c r="P937" s="204"/>
      <c r="Q937" s="370"/>
    </row>
    <row r="940" spans="1:17" s="50" customFormat="1" ht="15.75">
      <c r="A940" s="63" t="s">
        <v>3979</v>
      </c>
      <c r="B940" s="63" t="s">
        <v>3980</v>
      </c>
      <c r="C940" s="371" t="s">
        <v>3981</v>
      </c>
      <c r="D940" s="64">
        <v>981</v>
      </c>
      <c r="E940" s="65">
        <v>1.3</v>
      </c>
      <c r="F940" s="65">
        <f t="shared" ref="F940:F954" si="57">D940*E940</f>
        <v>1275.3</v>
      </c>
      <c r="G940" s="63">
        <v>0.12</v>
      </c>
      <c r="H940" s="63">
        <f t="shared" ref="H940:H954" si="58">D940*G940</f>
        <v>117.72</v>
      </c>
      <c r="I940" s="63">
        <v>0.03</v>
      </c>
      <c r="J940" s="63">
        <f t="shared" ref="J940:J954" si="59">D940*I940</f>
        <v>29.43</v>
      </c>
      <c r="K940" s="63">
        <v>0.02</v>
      </c>
      <c r="L940" s="63">
        <f t="shared" ref="L940:L954" si="60">D940*K940</f>
        <v>19.62</v>
      </c>
      <c r="M940" s="63">
        <v>1.1299999999999999</v>
      </c>
      <c r="N940" s="63">
        <f t="shared" ref="N940:N954" si="61">D940*M940</f>
        <v>1108.53</v>
      </c>
      <c r="O940" s="71"/>
      <c r="P940" s="63"/>
      <c r="Q940" s="7"/>
    </row>
    <row r="941" spans="1:17" s="50" customFormat="1" ht="15.75">
      <c r="A941" s="63" t="s">
        <v>3979</v>
      </c>
      <c r="B941" s="63" t="s">
        <v>3980</v>
      </c>
      <c r="C941" s="371" t="s">
        <v>3982</v>
      </c>
      <c r="D941" s="64">
        <v>2304</v>
      </c>
      <c r="E941" s="65">
        <v>1.3</v>
      </c>
      <c r="F941" s="65">
        <f t="shared" si="57"/>
        <v>2995.2000000000003</v>
      </c>
      <c r="G941" s="63">
        <v>0.12</v>
      </c>
      <c r="H941" s="63">
        <f t="shared" si="58"/>
        <v>276.48</v>
      </c>
      <c r="I941" s="63">
        <v>0.03</v>
      </c>
      <c r="J941" s="63">
        <f t="shared" si="59"/>
        <v>69.12</v>
      </c>
      <c r="K941" s="63">
        <v>0.02</v>
      </c>
      <c r="L941" s="63">
        <f t="shared" si="60"/>
        <v>46.08</v>
      </c>
      <c r="M941" s="63">
        <v>1.1299999999999999</v>
      </c>
      <c r="N941" s="63">
        <f t="shared" si="61"/>
        <v>2603.5199999999995</v>
      </c>
      <c r="O941" s="71"/>
      <c r="P941" s="63"/>
      <c r="Q941" s="7"/>
    </row>
    <row r="942" spans="1:17" s="50" customFormat="1" ht="15.75">
      <c r="A942" s="63" t="s">
        <v>3979</v>
      </c>
      <c r="B942" s="63" t="s">
        <v>3980</v>
      </c>
      <c r="C942" s="371" t="s">
        <v>3983</v>
      </c>
      <c r="D942" s="64">
        <v>808</v>
      </c>
      <c r="E942" s="65">
        <v>1.3</v>
      </c>
      <c r="F942" s="65">
        <f t="shared" si="57"/>
        <v>1050.4000000000001</v>
      </c>
      <c r="G942" s="63">
        <v>0.12</v>
      </c>
      <c r="H942" s="63">
        <f t="shared" si="58"/>
        <v>96.96</v>
      </c>
      <c r="I942" s="63">
        <v>0.03</v>
      </c>
      <c r="J942" s="63">
        <f t="shared" si="59"/>
        <v>24.24</v>
      </c>
      <c r="K942" s="63">
        <v>0.02</v>
      </c>
      <c r="L942" s="63">
        <f t="shared" si="60"/>
        <v>16.16</v>
      </c>
      <c r="M942" s="63">
        <v>1.1299999999999999</v>
      </c>
      <c r="N942" s="63">
        <f t="shared" si="61"/>
        <v>913.04</v>
      </c>
      <c r="O942" s="71"/>
      <c r="P942" s="63"/>
      <c r="Q942" s="7"/>
    </row>
    <row r="943" spans="1:17" s="50" customFormat="1" ht="15.75">
      <c r="A943" s="63" t="s">
        <v>3979</v>
      </c>
      <c r="B943" s="63" t="s">
        <v>3984</v>
      </c>
      <c r="C943" s="371" t="s">
        <v>3985</v>
      </c>
      <c r="D943" s="64">
        <v>741</v>
      </c>
      <c r="E943" s="65">
        <v>1.54</v>
      </c>
      <c r="F943" s="65">
        <f t="shared" si="57"/>
        <v>1141.1400000000001</v>
      </c>
      <c r="G943" s="63">
        <v>0.13</v>
      </c>
      <c r="H943" s="63">
        <f t="shared" si="58"/>
        <v>96.33</v>
      </c>
      <c r="I943" s="63">
        <v>0.04</v>
      </c>
      <c r="J943" s="63">
        <f t="shared" si="59"/>
        <v>29.64</v>
      </c>
      <c r="K943" s="63">
        <v>0.02</v>
      </c>
      <c r="L943" s="63">
        <f t="shared" si="60"/>
        <v>14.82</v>
      </c>
      <c r="M943" s="63">
        <v>1.35</v>
      </c>
      <c r="N943" s="63">
        <f t="shared" si="61"/>
        <v>1000.35</v>
      </c>
      <c r="O943" s="71"/>
      <c r="P943" s="63"/>
      <c r="Q943" s="7"/>
    </row>
    <row r="944" spans="1:17" s="50" customFormat="1" ht="15.75">
      <c r="A944" s="63" t="s">
        <v>3979</v>
      </c>
      <c r="B944" s="63" t="s">
        <v>3984</v>
      </c>
      <c r="C944" s="371" t="s">
        <v>3986</v>
      </c>
      <c r="D944" s="64">
        <v>1764</v>
      </c>
      <c r="E944" s="65">
        <v>1.54</v>
      </c>
      <c r="F944" s="65">
        <f t="shared" si="57"/>
        <v>2716.56</v>
      </c>
      <c r="G944" s="63">
        <v>0.13</v>
      </c>
      <c r="H944" s="63">
        <f t="shared" si="58"/>
        <v>229.32000000000002</v>
      </c>
      <c r="I944" s="63">
        <v>0.04</v>
      </c>
      <c r="J944" s="63">
        <f t="shared" si="59"/>
        <v>70.56</v>
      </c>
      <c r="K944" s="63">
        <v>0.02</v>
      </c>
      <c r="L944" s="63">
        <f t="shared" si="60"/>
        <v>35.28</v>
      </c>
      <c r="M944" s="63">
        <v>1.35</v>
      </c>
      <c r="N944" s="63">
        <f t="shared" si="61"/>
        <v>2381.4</v>
      </c>
      <c r="O944" s="71"/>
      <c r="P944" s="63"/>
      <c r="Q944" s="7"/>
    </row>
    <row r="945" spans="1:17" s="50" customFormat="1" ht="15.75">
      <c r="A945" s="63" t="s">
        <v>3979</v>
      </c>
      <c r="B945" s="63" t="s">
        <v>3984</v>
      </c>
      <c r="C945" s="63" t="s">
        <v>3987</v>
      </c>
      <c r="D945" s="64">
        <v>593</v>
      </c>
      <c r="E945" s="65">
        <v>1.54</v>
      </c>
      <c r="F945" s="65">
        <f t="shared" si="57"/>
        <v>913.22</v>
      </c>
      <c r="G945" s="63">
        <v>0.13</v>
      </c>
      <c r="H945" s="63">
        <f t="shared" si="58"/>
        <v>77.09</v>
      </c>
      <c r="I945" s="63">
        <v>0.04</v>
      </c>
      <c r="J945" s="63">
        <f t="shared" si="59"/>
        <v>23.72</v>
      </c>
      <c r="K945" s="63">
        <v>0.02</v>
      </c>
      <c r="L945" s="63">
        <f t="shared" si="60"/>
        <v>11.86</v>
      </c>
      <c r="M945" s="63">
        <v>1.35</v>
      </c>
      <c r="N945" s="63">
        <f t="shared" si="61"/>
        <v>800.55000000000007</v>
      </c>
      <c r="O945" s="71"/>
      <c r="P945" s="63"/>
      <c r="Q945" s="7"/>
    </row>
    <row r="946" spans="1:17" s="50" customFormat="1" ht="15.75">
      <c r="A946" s="63" t="s">
        <v>3979</v>
      </c>
      <c r="B946" s="63" t="s">
        <v>3988</v>
      </c>
      <c r="C946" s="371" t="s">
        <v>3989</v>
      </c>
      <c r="D946" s="64">
        <v>913</v>
      </c>
      <c r="E946" s="65">
        <v>1.39</v>
      </c>
      <c r="F946" s="65">
        <f t="shared" si="57"/>
        <v>1269.07</v>
      </c>
      <c r="G946" s="63">
        <v>0.1</v>
      </c>
      <c r="H946" s="63">
        <f t="shared" si="58"/>
        <v>91.300000000000011</v>
      </c>
      <c r="I946" s="63">
        <v>0.04</v>
      </c>
      <c r="J946" s="63">
        <f t="shared" si="59"/>
        <v>36.520000000000003</v>
      </c>
      <c r="K946" s="63">
        <v>0.02</v>
      </c>
      <c r="L946" s="63">
        <f t="shared" si="60"/>
        <v>18.260000000000002</v>
      </c>
      <c r="M946" s="63">
        <v>1.23</v>
      </c>
      <c r="N946" s="63">
        <f t="shared" si="61"/>
        <v>1122.99</v>
      </c>
      <c r="O946" s="71"/>
      <c r="P946" s="63"/>
      <c r="Q946" s="7"/>
    </row>
    <row r="947" spans="1:17" s="50" customFormat="1" ht="15.75">
      <c r="A947" s="63" t="s">
        <v>3979</v>
      </c>
      <c r="B947" s="63" t="s">
        <v>3988</v>
      </c>
      <c r="C947" s="371" t="s">
        <v>3990</v>
      </c>
      <c r="D947" s="64">
        <v>931</v>
      </c>
      <c r="E947" s="65">
        <v>1.39</v>
      </c>
      <c r="F947" s="65">
        <f t="shared" si="57"/>
        <v>1294.0899999999999</v>
      </c>
      <c r="G947" s="63">
        <v>0.1</v>
      </c>
      <c r="H947" s="63">
        <f t="shared" si="58"/>
        <v>93.100000000000009</v>
      </c>
      <c r="I947" s="63">
        <v>0.04</v>
      </c>
      <c r="J947" s="63">
        <f t="shared" si="59"/>
        <v>37.24</v>
      </c>
      <c r="K947" s="63">
        <v>0.02</v>
      </c>
      <c r="L947" s="63">
        <f t="shared" si="60"/>
        <v>18.62</v>
      </c>
      <c r="M947" s="63">
        <v>1.23</v>
      </c>
      <c r="N947" s="63">
        <f t="shared" si="61"/>
        <v>1145.1299999999999</v>
      </c>
      <c r="O947" s="71"/>
      <c r="P947" s="63"/>
      <c r="Q947" s="7"/>
    </row>
    <row r="948" spans="1:17" s="50" customFormat="1" ht="15.75">
      <c r="A948" s="63" t="s">
        <v>3979</v>
      </c>
      <c r="B948" s="63" t="s">
        <v>3988</v>
      </c>
      <c r="C948" s="371" t="s">
        <v>3991</v>
      </c>
      <c r="D948" s="64">
        <v>534</v>
      </c>
      <c r="E948" s="65">
        <v>1.39</v>
      </c>
      <c r="F948" s="65">
        <f t="shared" si="57"/>
        <v>742.26</v>
      </c>
      <c r="G948" s="63">
        <v>0.1</v>
      </c>
      <c r="H948" s="63">
        <f t="shared" si="58"/>
        <v>53.400000000000006</v>
      </c>
      <c r="I948" s="63">
        <v>0.04</v>
      </c>
      <c r="J948" s="63">
        <f t="shared" si="59"/>
        <v>21.36</v>
      </c>
      <c r="K948" s="63">
        <v>0.02</v>
      </c>
      <c r="L948" s="63">
        <f t="shared" si="60"/>
        <v>10.68</v>
      </c>
      <c r="M948" s="63">
        <v>1.23</v>
      </c>
      <c r="N948" s="63">
        <f t="shared" si="61"/>
        <v>656.81999999999994</v>
      </c>
      <c r="O948" s="71"/>
      <c r="P948" s="63"/>
      <c r="Q948" s="7"/>
    </row>
    <row r="949" spans="1:17" s="50" customFormat="1" ht="15.75">
      <c r="A949" s="63" t="s">
        <v>3979</v>
      </c>
      <c r="B949" s="63" t="s">
        <v>3992</v>
      </c>
      <c r="C949" s="371" t="s">
        <v>3993</v>
      </c>
      <c r="D949" s="64">
        <v>913</v>
      </c>
      <c r="E949" s="65">
        <v>1.3</v>
      </c>
      <c r="F949" s="65">
        <f t="shared" si="57"/>
        <v>1186.9000000000001</v>
      </c>
      <c r="G949" s="63">
        <v>0.12</v>
      </c>
      <c r="H949" s="63">
        <f t="shared" si="58"/>
        <v>109.56</v>
      </c>
      <c r="I949" s="63">
        <v>0.03</v>
      </c>
      <c r="J949" s="63">
        <f t="shared" si="59"/>
        <v>27.39</v>
      </c>
      <c r="K949" s="63">
        <v>0.02</v>
      </c>
      <c r="L949" s="63">
        <f t="shared" si="60"/>
        <v>18.260000000000002</v>
      </c>
      <c r="M949" s="63">
        <v>1.1299999999999999</v>
      </c>
      <c r="N949" s="63">
        <f t="shared" si="61"/>
        <v>1031.6899999999998</v>
      </c>
      <c r="O949" s="71"/>
      <c r="P949" s="63"/>
      <c r="Q949" s="7"/>
    </row>
    <row r="950" spans="1:17" s="50" customFormat="1" ht="15.75">
      <c r="A950" s="63" t="s">
        <v>3979</v>
      </c>
      <c r="B950" s="63" t="s">
        <v>3992</v>
      </c>
      <c r="C950" s="371" t="s">
        <v>3994</v>
      </c>
      <c r="D950" s="64">
        <v>931</v>
      </c>
      <c r="E950" s="65">
        <v>1.3</v>
      </c>
      <c r="F950" s="65">
        <f t="shared" si="57"/>
        <v>1210.3</v>
      </c>
      <c r="G950" s="63">
        <v>0.12</v>
      </c>
      <c r="H950" s="63">
        <f t="shared" si="58"/>
        <v>111.72</v>
      </c>
      <c r="I950" s="63">
        <v>0.03</v>
      </c>
      <c r="J950" s="63">
        <f t="shared" si="59"/>
        <v>27.93</v>
      </c>
      <c r="K950" s="63">
        <v>0.02</v>
      </c>
      <c r="L950" s="63">
        <f t="shared" si="60"/>
        <v>18.62</v>
      </c>
      <c r="M950" s="63">
        <v>1.1299999999999999</v>
      </c>
      <c r="N950" s="63">
        <f t="shared" si="61"/>
        <v>1052.03</v>
      </c>
      <c r="O950" s="71"/>
      <c r="P950" s="63"/>
      <c r="Q950" s="7"/>
    </row>
    <row r="951" spans="1:17" s="50" customFormat="1" ht="15.75">
      <c r="A951" s="63" t="s">
        <v>3979</v>
      </c>
      <c r="B951" s="63" t="s">
        <v>3992</v>
      </c>
      <c r="C951" s="371" t="s">
        <v>3995</v>
      </c>
      <c r="D951" s="64">
        <v>534</v>
      </c>
      <c r="E951" s="65">
        <v>1.3</v>
      </c>
      <c r="F951" s="65">
        <f t="shared" si="57"/>
        <v>694.2</v>
      </c>
      <c r="G951" s="63">
        <v>0.12</v>
      </c>
      <c r="H951" s="63">
        <f t="shared" si="58"/>
        <v>64.08</v>
      </c>
      <c r="I951" s="63">
        <v>0.03</v>
      </c>
      <c r="J951" s="63">
        <f t="shared" si="59"/>
        <v>16.02</v>
      </c>
      <c r="K951" s="63">
        <v>0.02</v>
      </c>
      <c r="L951" s="63">
        <f t="shared" si="60"/>
        <v>10.68</v>
      </c>
      <c r="M951" s="63">
        <v>1.1299999999999999</v>
      </c>
      <c r="N951" s="63">
        <f t="shared" si="61"/>
        <v>603.41999999999996</v>
      </c>
      <c r="O951" s="71"/>
      <c r="P951" s="63"/>
      <c r="Q951" s="7"/>
    </row>
    <row r="952" spans="1:17" s="50" customFormat="1" ht="15.75">
      <c r="A952" s="63" t="s">
        <v>3979</v>
      </c>
      <c r="B952" s="63" t="s">
        <v>3996</v>
      </c>
      <c r="C952" s="371" t="s">
        <v>3997</v>
      </c>
      <c r="D952" s="64">
        <v>1156</v>
      </c>
      <c r="E952" s="65">
        <v>1.38</v>
      </c>
      <c r="F952" s="65">
        <f t="shared" si="57"/>
        <v>1595.28</v>
      </c>
      <c r="G952" s="63">
        <v>0.13</v>
      </c>
      <c r="H952" s="63">
        <f t="shared" si="58"/>
        <v>150.28</v>
      </c>
      <c r="I952" s="63">
        <v>0.03</v>
      </c>
      <c r="J952" s="63">
        <f t="shared" si="59"/>
        <v>34.68</v>
      </c>
      <c r="K952" s="63">
        <v>0.02</v>
      </c>
      <c r="L952" s="63">
        <f t="shared" si="60"/>
        <v>23.12</v>
      </c>
      <c r="M952" s="63">
        <v>1.2</v>
      </c>
      <c r="N952" s="63">
        <f t="shared" si="61"/>
        <v>1387.2</v>
      </c>
      <c r="O952" s="71"/>
      <c r="P952" s="63"/>
      <c r="Q952" s="7"/>
    </row>
    <row r="953" spans="1:17" s="50" customFormat="1" ht="15.75">
      <c r="A953" s="63" t="s">
        <v>3979</v>
      </c>
      <c r="B953" s="63" t="s">
        <v>3996</v>
      </c>
      <c r="C953" s="371" t="s">
        <v>3998</v>
      </c>
      <c r="D953" s="64">
        <v>980</v>
      </c>
      <c r="E953" s="65">
        <v>1.38</v>
      </c>
      <c r="F953" s="65">
        <f t="shared" si="57"/>
        <v>1352.3999999999999</v>
      </c>
      <c r="G953" s="63">
        <v>0.13</v>
      </c>
      <c r="H953" s="63">
        <f t="shared" si="58"/>
        <v>127.4</v>
      </c>
      <c r="I953" s="63">
        <v>0.03</v>
      </c>
      <c r="J953" s="63">
        <f t="shared" si="59"/>
        <v>29.4</v>
      </c>
      <c r="K953" s="63">
        <v>0.02</v>
      </c>
      <c r="L953" s="63">
        <f t="shared" si="60"/>
        <v>19.600000000000001</v>
      </c>
      <c r="M953" s="63">
        <v>1.2</v>
      </c>
      <c r="N953" s="63">
        <f t="shared" si="61"/>
        <v>1176</v>
      </c>
      <c r="O953" s="71"/>
      <c r="P953" s="63"/>
      <c r="Q953" s="7"/>
    </row>
    <row r="954" spans="1:17" s="50" customFormat="1" ht="15.75">
      <c r="A954" s="63" t="s">
        <v>3979</v>
      </c>
      <c r="B954" s="63" t="s">
        <v>3996</v>
      </c>
      <c r="C954" s="63" t="s">
        <v>3999</v>
      </c>
      <c r="D954" s="64">
        <v>346</v>
      </c>
      <c r="E954" s="65">
        <v>1.38</v>
      </c>
      <c r="F954" s="65">
        <f t="shared" si="57"/>
        <v>477.47999999999996</v>
      </c>
      <c r="G954" s="63">
        <v>0.13</v>
      </c>
      <c r="H954" s="63">
        <f t="shared" si="58"/>
        <v>44.980000000000004</v>
      </c>
      <c r="I954" s="63">
        <v>0.03</v>
      </c>
      <c r="J954" s="63">
        <f t="shared" si="59"/>
        <v>10.379999999999999</v>
      </c>
      <c r="K954" s="63">
        <v>0.02</v>
      </c>
      <c r="L954" s="63">
        <f t="shared" si="60"/>
        <v>6.92</v>
      </c>
      <c r="M954" s="63">
        <v>1.2</v>
      </c>
      <c r="N954" s="63">
        <f t="shared" si="61"/>
        <v>415.2</v>
      </c>
      <c r="O954" s="71"/>
      <c r="P954" s="63"/>
      <c r="Q954" s="7"/>
    </row>
    <row r="956" spans="1:17" s="50" customFormat="1" ht="15.75">
      <c r="A956" s="63" t="s">
        <v>4000</v>
      </c>
      <c r="B956" s="63" t="s">
        <v>4001</v>
      </c>
      <c r="C956" s="371" t="s">
        <v>4002</v>
      </c>
      <c r="D956" s="64">
        <v>735</v>
      </c>
      <c r="E956" s="65">
        <v>1.38</v>
      </c>
      <c r="F956" s="65">
        <f t="shared" ref="F956:F975" si="62">D956*E956</f>
        <v>1014.3</v>
      </c>
      <c r="G956" s="63">
        <v>0.13</v>
      </c>
      <c r="H956" s="63">
        <f t="shared" ref="H956:H975" si="63">D956*G956</f>
        <v>95.55</v>
      </c>
      <c r="I956" s="63">
        <v>0.03</v>
      </c>
      <c r="J956" s="63">
        <f t="shared" ref="J956:J975" si="64">D956*I956</f>
        <v>22.05</v>
      </c>
      <c r="K956" s="63">
        <v>0.02</v>
      </c>
      <c r="L956" s="63">
        <f t="shared" ref="L956:L975" si="65">D956*K956</f>
        <v>14.700000000000001</v>
      </c>
      <c r="M956" s="63">
        <v>1.2</v>
      </c>
      <c r="N956" s="63">
        <f t="shared" ref="N956:N975" si="66">D956*M956</f>
        <v>882</v>
      </c>
      <c r="O956" s="71"/>
      <c r="P956" s="63"/>
      <c r="Q956" s="7"/>
    </row>
    <row r="957" spans="1:17" s="50" customFormat="1" ht="15.75">
      <c r="A957" s="63" t="s">
        <v>4000</v>
      </c>
      <c r="B957" s="63" t="s">
        <v>4001</v>
      </c>
      <c r="C957" s="371" t="s">
        <v>4003</v>
      </c>
      <c r="D957" s="64">
        <v>588</v>
      </c>
      <c r="E957" s="65">
        <v>1.38</v>
      </c>
      <c r="F957" s="65">
        <f t="shared" si="62"/>
        <v>811.43999999999994</v>
      </c>
      <c r="G957" s="63">
        <v>0.13</v>
      </c>
      <c r="H957" s="63">
        <f t="shared" si="63"/>
        <v>76.44</v>
      </c>
      <c r="I957" s="63">
        <v>0.03</v>
      </c>
      <c r="J957" s="63">
        <f t="shared" si="64"/>
        <v>17.64</v>
      </c>
      <c r="K957" s="63">
        <v>0.02</v>
      </c>
      <c r="L957" s="63">
        <f t="shared" si="65"/>
        <v>11.76</v>
      </c>
      <c r="M957" s="63">
        <v>1.2</v>
      </c>
      <c r="N957" s="63">
        <f t="shared" si="66"/>
        <v>705.6</v>
      </c>
      <c r="O957" s="71"/>
      <c r="P957" s="63"/>
      <c r="Q957" s="7"/>
    </row>
    <row r="958" spans="1:17" s="50" customFormat="1" ht="15.75">
      <c r="A958" s="63" t="s">
        <v>4000</v>
      </c>
      <c r="B958" s="63" t="s">
        <v>4001</v>
      </c>
      <c r="C958" s="63" t="s">
        <v>4004</v>
      </c>
      <c r="D958" s="64">
        <v>215</v>
      </c>
      <c r="E958" s="65">
        <v>1.38</v>
      </c>
      <c r="F958" s="65">
        <f t="shared" si="62"/>
        <v>296.7</v>
      </c>
      <c r="G958" s="63">
        <v>0.13</v>
      </c>
      <c r="H958" s="63">
        <f t="shared" si="63"/>
        <v>27.95</v>
      </c>
      <c r="I958" s="63">
        <v>0.03</v>
      </c>
      <c r="J958" s="63">
        <f t="shared" si="64"/>
        <v>6.45</v>
      </c>
      <c r="K958" s="63">
        <v>0.02</v>
      </c>
      <c r="L958" s="63">
        <f t="shared" si="65"/>
        <v>4.3</v>
      </c>
      <c r="M958" s="63">
        <v>1.2</v>
      </c>
      <c r="N958" s="63">
        <f t="shared" si="66"/>
        <v>258</v>
      </c>
      <c r="O958" s="71"/>
      <c r="P958" s="63"/>
      <c r="Q958" s="7"/>
    </row>
    <row r="959" spans="1:17" s="50" customFormat="1" ht="15.75">
      <c r="A959" s="63" t="s">
        <v>4000</v>
      </c>
      <c r="B959" s="63" t="s">
        <v>4005</v>
      </c>
      <c r="C959" s="371" t="s">
        <v>4006</v>
      </c>
      <c r="D959" s="64">
        <v>1918</v>
      </c>
      <c r="E959" s="65">
        <v>1.53</v>
      </c>
      <c r="F959" s="65">
        <f t="shared" si="62"/>
        <v>2934.54</v>
      </c>
      <c r="G959" s="63">
        <v>0.14000000000000001</v>
      </c>
      <c r="H959" s="63">
        <f t="shared" si="63"/>
        <v>268.52000000000004</v>
      </c>
      <c r="I959" s="63">
        <v>0.04</v>
      </c>
      <c r="J959" s="63">
        <f t="shared" si="64"/>
        <v>76.72</v>
      </c>
      <c r="K959" s="63">
        <v>0.02</v>
      </c>
      <c r="L959" s="63">
        <f t="shared" si="65"/>
        <v>38.36</v>
      </c>
      <c r="M959" s="63">
        <v>1.33</v>
      </c>
      <c r="N959" s="63">
        <f t="shared" si="66"/>
        <v>2550.94</v>
      </c>
      <c r="O959" s="71"/>
      <c r="P959" s="63"/>
      <c r="Q959" s="7"/>
    </row>
    <row r="960" spans="1:17" s="50" customFormat="1" ht="15.75">
      <c r="A960" s="63" t="s">
        <v>4000</v>
      </c>
      <c r="B960" s="63" t="s">
        <v>4005</v>
      </c>
      <c r="C960" s="371" t="s">
        <v>4007</v>
      </c>
      <c r="D960" s="64">
        <v>1911</v>
      </c>
      <c r="E960" s="65">
        <v>1.53</v>
      </c>
      <c r="F960" s="65">
        <f t="shared" si="62"/>
        <v>2923.83</v>
      </c>
      <c r="G960" s="63">
        <v>0.14000000000000001</v>
      </c>
      <c r="H960" s="63">
        <f t="shared" si="63"/>
        <v>267.54000000000002</v>
      </c>
      <c r="I960" s="63">
        <v>0.04</v>
      </c>
      <c r="J960" s="63">
        <f t="shared" si="64"/>
        <v>76.44</v>
      </c>
      <c r="K960" s="63">
        <v>0.02</v>
      </c>
      <c r="L960" s="63">
        <f t="shared" si="65"/>
        <v>38.22</v>
      </c>
      <c r="M960" s="63">
        <v>1.33</v>
      </c>
      <c r="N960" s="63">
        <f t="shared" si="66"/>
        <v>2541.63</v>
      </c>
      <c r="O960" s="71"/>
      <c r="P960" s="63"/>
      <c r="Q960" s="7"/>
    </row>
    <row r="961" spans="1:17" s="50" customFormat="1" ht="15.75">
      <c r="A961" s="63" t="s">
        <v>4000</v>
      </c>
      <c r="B961" s="63" t="s">
        <v>4005</v>
      </c>
      <c r="C961" s="371" t="s">
        <v>4008</v>
      </c>
      <c r="D961" s="64">
        <v>1324</v>
      </c>
      <c r="E961" s="65">
        <v>1.53</v>
      </c>
      <c r="F961" s="65">
        <f t="shared" si="62"/>
        <v>2025.72</v>
      </c>
      <c r="G961" s="63">
        <v>0.14000000000000001</v>
      </c>
      <c r="H961" s="63">
        <f t="shared" si="63"/>
        <v>185.36</v>
      </c>
      <c r="I961" s="63">
        <v>0.04</v>
      </c>
      <c r="J961" s="63">
        <f t="shared" si="64"/>
        <v>52.96</v>
      </c>
      <c r="K961" s="63">
        <v>0.02</v>
      </c>
      <c r="L961" s="63">
        <f t="shared" si="65"/>
        <v>26.48</v>
      </c>
      <c r="M961" s="63">
        <v>1.33</v>
      </c>
      <c r="N961" s="63">
        <f t="shared" si="66"/>
        <v>1760.92</v>
      </c>
      <c r="O961" s="71"/>
      <c r="P961" s="63"/>
      <c r="Q961" s="7"/>
    </row>
    <row r="962" spans="1:17" s="50" customFormat="1" ht="15.75">
      <c r="A962" s="63" t="s">
        <v>4000</v>
      </c>
      <c r="B962" s="63" t="s">
        <v>4009</v>
      </c>
      <c r="C962" s="371" t="s">
        <v>4010</v>
      </c>
      <c r="D962" s="64">
        <v>1785</v>
      </c>
      <c r="E962" s="65">
        <v>1.39</v>
      </c>
      <c r="F962" s="65">
        <f t="shared" si="62"/>
        <v>2481.1499999999996</v>
      </c>
      <c r="G962" s="63">
        <v>0.12</v>
      </c>
      <c r="H962" s="63">
        <f t="shared" si="63"/>
        <v>214.2</v>
      </c>
      <c r="I962" s="63">
        <v>0.03</v>
      </c>
      <c r="J962" s="63">
        <f t="shared" si="64"/>
        <v>53.55</v>
      </c>
      <c r="K962" s="63">
        <v>0.02</v>
      </c>
      <c r="L962" s="63">
        <f t="shared" si="65"/>
        <v>35.700000000000003</v>
      </c>
      <c r="M962" s="63">
        <v>1.22</v>
      </c>
      <c r="N962" s="63">
        <f t="shared" si="66"/>
        <v>2177.6999999999998</v>
      </c>
      <c r="O962" s="71"/>
      <c r="P962" s="63"/>
      <c r="Q962" s="7"/>
    </row>
    <row r="963" spans="1:17" s="50" customFormat="1" ht="15.75">
      <c r="A963" s="63" t="s">
        <v>4000</v>
      </c>
      <c r="B963" s="63" t="s">
        <v>4009</v>
      </c>
      <c r="C963" s="371" t="s">
        <v>4011</v>
      </c>
      <c r="D963" s="64">
        <v>1764</v>
      </c>
      <c r="E963" s="65">
        <v>1.39</v>
      </c>
      <c r="F963" s="65">
        <f t="shared" si="62"/>
        <v>2451.96</v>
      </c>
      <c r="G963" s="63">
        <v>0.12</v>
      </c>
      <c r="H963" s="63">
        <f t="shared" si="63"/>
        <v>211.67999999999998</v>
      </c>
      <c r="I963" s="63">
        <v>0.03</v>
      </c>
      <c r="J963" s="63">
        <f t="shared" si="64"/>
        <v>52.919999999999995</v>
      </c>
      <c r="K963" s="63">
        <v>0.02</v>
      </c>
      <c r="L963" s="63">
        <f t="shared" si="65"/>
        <v>35.28</v>
      </c>
      <c r="M963" s="63">
        <v>1.22</v>
      </c>
      <c r="N963" s="63">
        <f t="shared" si="66"/>
        <v>2152.08</v>
      </c>
      <c r="O963" s="71"/>
      <c r="P963" s="63"/>
      <c r="Q963" s="7"/>
    </row>
    <row r="964" spans="1:17" s="50" customFormat="1" ht="15.75">
      <c r="A964" s="63" t="s">
        <v>4000</v>
      </c>
      <c r="B964" s="63" t="s">
        <v>4009</v>
      </c>
      <c r="C964" s="63" t="s">
        <v>4012</v>
      </c>
      <c r="D964" s="64">
        <v>1228</v>
      </c>
      <c r="E964" s="65">
        <v>1.39</v>
      </c>
      <c r="F964" s="65">
        <f t="shared" si="62"/>
        <v>1706.9199999999998</v>
      </c>
      <c r="G964" s="63">
        <v>0.12</v>
      </c>
      <c r="H964" s="63">
        <f t="shared" si="63"/>
        <v>147.35999999999999</v>
      </c>
      <c r="I964" s="63">
        <v>0.03</v>
      </c>
      <c r="J964" s="63">
        <f t="shared" si="64"/>
        <v>36.839999999999996</v>
      </c>
      <c r="K964" s="63">
        <v>0.02</v>
      </c>
      <c r="L964" s="63">
        <f t="shared" si="65"/>
        <v>24.560000000000002</v>
      </c>
      <c r="M964" s="63">
        <v>1.22</v>
      </c>
      <c r="N964" s="63">
        <f t="shared" si="66"/>
        <v>1498.1599999999999</v>
      </c>
      <c r="O964" s="71"/>
      <c r="P964" s="63"/>
      <c r="Q964" s="7"/>
    </row>
    <row r="965" spans="1:17" s="50" customFormat="1" ht="15.75">
      <c r="A965" s="63" t="s">
        <v>4000</v>
      </c>
      <c r="B965" s="63" t="s">
        <v>4013</v>
      </c>
      <c r="C965" s="371" t="s">
        <v>4014</v>
      </c>
      <c r="D965" s="64">
        <v>366</v>
      </c>
      <c r="E965" s="65">
        <v>1.3</v>
      </c>
      <c r="F965" s="65">
        <f t="shared" si="62"/>
        <v>475.8</v>
      </c>
      <c r="G965" s="63">
        <v>0.16</v>
      </c>
      <c r="H965" s="63">
        <f t="shared" si="63"/>
        <v>58.56</v>
      </c>
      <c r="I965" s="63">
        <v>0.03</v>
      </c>
      <c r="J965" s="63">
        <f t="shared" si="64"/>
        <v>10.98</v>
      </c>
      <c r="K965" s="63">
        <v>0.02</v>
      </c>
      <c r="L965" s="63">
        <f t="shared" si="65"/>
        <v>7.32</v>
      </c>
      <c r="M965" s="63">
        <v>1.0900000000000001</v>
      </c>
      <c r="N965" s="63">
        <f t="shared" si="66"/>
        <v>398.94000000000005</v>
      </c>
      <c r="O965" s="71"/>
      <c r="P965" s="63"/>
      <c r="Q965" s="7"/>
    </row>
    <row r="966" spans="1:17" s="50" customFormat="1" ht="15.75">
      <c r="A966" s="63" t="s">
        <v>4000</v>
      </c>
      <c r="B966" s="63" t="s">
        <v>4013</v>
      </c>
      <c r="C966" s="371" t="s">
        <v>4015</v>
      </c>
      <c r="D966" s="64">
        <v>576</v>
      </c>
      <c r="E966" s="65">
        <v>1.3</v>
      </c>
      <c r="F966" s="65">
        <f t="shared" si="62"/>
        <v>748.80000000000007</v>
      </c>
      <c r="G966" s="63">
        <v>0.16</v>
      </c>
      <c r="H966" s="63">
        <f t="shared" si="63"/>
        <v>92.16</v>
      </c>
      <c r="I966" s="63">
        <v>0.03</v>
      </c>
      <c r="J966" s="63">
        <f t="shared" si="64"/>
        <v>17.28</v>
      </c>
      <c r="K966" s="63">
        <v>0.02</v>
      </c>
      <c r="L966" s="63">
        <f t="shared" si="65"/>
        <v>11.52</v>
      </c>
      <c r="M966" s="63">
        <v>1.0900000000000001</v>
      </c>
      <c r="N966" s="63">
        <f t="shared" si="66"/>
        <v>627.84</v>
      </c>
      <c r="O966" s="71"/>
      <c r="P966" s="63"/>
      <c r="Q966" s="7"/>
    </row>
    <row r="967" spans="1:17" s="50" customFormat="1" ht="15.75">
      <c r="A967" s="63" t="s">
        <v>4000</v>
      </c>
      <c r="B967" s="63" t="s">
        <v>4013</v>
      </c>
      <c r="C967" s="371" t="s">
        <v>4016</v>
      </c>
      <c r="D967" s="64">
        <v>1066</v>
      </c>
      <c r="E967" s="65">
        <v>1.3</v>
      </c>
      <c r="F967" s="65">
        <f t="shared" si="62"/>
        <v>1385.8</v>
      </c>
      <c r="G967" s="63">
        <v>0.16</v>
      </c>
      <c r="H967" s="63">
        <f t="shared" si="63"/>
        <v>170.56</v>
      </c>
      <c r="I967" s="63">
        <v>0.03</v>
      </c>
      <c r="J967" s="63">
        <f t="shared" si="64"/>
        <v>31.98</v>
      </c>
      <c r="K967" s="63">
        <v>0.02</v>
      </c>
      <c r="L967" s="63">
        <f t="shared" si="65"/>
        <v>21.32</v>
      </c>
      <c r="M967" s="63">
        <v>1.0900000000000001</v>
      </c>
      <c r="N967" s="63">
        <f t="shared" si="66"/>
        <v>1161.94</v>
      </c>
      <c r="O967" s="71"/>
      <c r="P967" s="63"/>
      <c r="Q967" s="7"/>
    </row>
    <row r="968" spans="1:17" s="50" customFormat="1" ht="15.75">
      <c r="A968" s="63" t="s">
        <v>4000</v>
      </c>
      <c r="B968" s="63" t="s">
        <v>4017</v>
      </c>
      <c r="C968" s="371" t="s">
        <v>4018</v>
      </c>
      <c r="D968" s="64">
        <v>777</v>
      </c>
      <c r="E968" s="65">
        <v>1.3</v>
      </c>
      <c r="F968" s="65">
        <f t="shared" si="62"/>
        <v>1010.1</v>
      </c>
      <c r="G968" s="63">
        <v>0.12</v>
      </c>
      <c r="H968" s="63">
        <f t="shared" si="63"/>
        <v>93.24</v>
      </c>
      <c r="I968" s="63">
        <v>0.03</v>
      </c>
      <c r="J968" s="63">
        <f t="shared" si="64"/>
        <v>23.31</v>
      </c>
      <c r="K968" s="63">
        <v>0.02</v>
      </c>
      <c r="L968" s="63">
        <f t="shared" si="65"/>
        <v>15.540000000000001</v>
      </c>
      <c r="M968" s="63">
        <v>1.1299999999999999</v>
      </c>
      <c r="N968" s="63">
        <f t="shared" si="66"/>
        <v>878.00999999999988</v>
      </c>
      <c r="O968" s="71"/>
      <c r="P968" s="63"/>
      <c r="Q968" s="7"/>
    </row>
    <row r="969" spans="1:17" s="50" customFormat="1" ht="15.75">
      <c r="A969" s="63" t="s">
        <v>4000</v>
      </c>
      <c r="B969" s="63" t="s">
        <v>4017</v>
      </c>
      <c r="C969" s="371" t="s">
        <v>4019</v>
      </c>
      <c r="D969" s="64">
        <v>1872</v>
      </c>
      <c r="E969" s="65">
        <v>1.3</v>
      </c>
      <c r="F969" s="65">
        <f t="shared" si="62"/>
        <v>2433.6</v>
      </c>
      <c r="G969" s="63">
        <v>0.12</v>
      </c>
      <c r="H969" s="63">
        <f t="shared" si="63"/>
        <v>224.64</v>
      </c>
      <c r="I969" s="63">
        <v>0.03</v>
      </c>
      <c r="J969" s="63">
        <f t="shared" si="64"/>
        <v>56.16</v>
      </c>
      <c r="K969" s="63">
        <v>0.02</v>
      </c>
      <c r="L969" s="63">
        <f t="shared" si="65"/>
        <v>37.44</v>
      </c>
      <c r="M969" s="63">
        <v>1.1299999999999999</v>
      </c>
      <c r="N969" s="63">
        <f t="shared" si="66"/>
        <v>2115.3599999999997</v>
      </c>
      <c r="O969" s="71"/>
      <c r="P969" s="63"/>
      <c r="Q969" s="7"/>
    </row>
    <row r="970" spans="1:17" s="50" customFormat="1" ht="15.75">
      <c r="A970" s="63" t="s">
        <v>4000</v>
      </c>
      <c r="B970" s="63" t="s">
        <v>4020</v>
      </c>
      <c r="C970" s="371" t="s">
        <v>4021</v>
      </c>
      <c r="D970" s="64">
        <v>478</v>
      </c>
      <c r="E970" s="65">
        <v>1.54</v>
      </c>
      <c r="F970" s="65">
        <f t="shared" si="62"/>
        <v>736.12</v>
      </c>
      <c r="G970" s="63">
        <v>0.13</v>
      </c>
      <c r="H970" s="63">
        <f t="shared" si="63"/>
        <v>62.14</v>
      </c>
      <c r="I970" s="63">
        <v>0.04</v>
      </c>
      <c r="J970" s="63">
        <f t="shared" si="64"/>
        <v>19.12</v>
      </c>
      <c r="K970" s="63">
        <v>0.02</v>
      </c>
      <c r="L970" s="63">
        <f t="shared" si="65"/>
        <v>9.56</v>
      </c>
      <c r="M970" s="63">
        <v>1.35</v>
      </c>
      <c r="N970" s="63">
        <f t="shared" si="66"/>
        <v>645.30000000000007</v>
      </c>
      <c r="O970" s="71"/>
      <c r="P970" s="63"/>
      <c r="Q970" s="7"/>
    </row>
    <row r="971" spans="1:17" s="50" customFormat="1" ht="15.75">
      <c r="A971" s="63" t="s">
        <v>4000</v>
      </c>
      <c r="B971" s="63" t="s">
        <v>4020</v>
      </c>
      <c r="C971" s="371" t="s">
        <v>4022</v>
      </c>
      <c r="D971" s="64">
        <v>1116</v>
      </c>
      <c r="E971" s="65">
        <v>1.54</v>
      </c>
      <c r="F971" s="65">
        <f t="shared" si="62"/>
        <v>1718.64</v>
      </c>
      <c r="G971" s="63">
        <v>0.13</v>
      </c>
      <c r="H971" s="63">
        <f t="shared" si="63"/>
        <v>145.08000000000001</v>
      </c>
      <c r="I971" s="63">
        <v>0.04</v>
      </c>
      <c r="J971" s="63">
        <f t="shared" si="64"/>
        <v>44.64</v>
      </c>
      <c r="K971" s="63">
        <v>0.02</v>
      </c>
      <c r="L971" s="63">
        <f t="shared" si="65"/>
        <v>22.32</v>
      </c>
      <c r="M971" s="63">
        <v>1.35</v>
      </c>
      <c r="N971" s="63">
        <f t="shared" si="66"/>
        <v>1506.6000000000001</v>
      </c>
      <c r="O971" s="71"/>
      <c r="P971" s="63"/>
      <c r="Q971" s="7"/>
    </row>
    <row r="972" spans="1:17" s="50" customFormat="1" ht="15.75">
      <c r="A972" s="63" t="s">
        <v>4000</v>
      </c>
      <c r="B972" s="63" t="s">
        <v>4023</v>
      </c>
      <c r="C972" s="371" t="s">
        <v>4024</v>
      </c>
      <c r="D972" s="64">
        <v>1695</v>
      </c>
      <c r="E972" s="65">
        <v>1.39</v>
      </c>
      <c r="F972" s="65">
        <f t="shared" si="62"/>
        <v>2356.0499999999997</v>
      </c>
      <c r="G972" s="63">
        <v>0.12</v>
      </c>
      <c r="H972" s="63">
        <f t="shared" si="63"/>
        <v>203.4</v>
      </c>
      <c r="I972" s="63">
        <v>0.03</v>
      </c>
      <c r="J972" s="63">
        <f t="shared" si="64"/>
        <v>50.85</v>
      </c>
      <c r="K972" s="63">
        <v>0.02</v>
      </c>
      <c r="L972" s="63">
        <f t="shared" si="65"/>
        <v>33.9</v>
      </c>
      <c r="M972" s="63">
        <v>1.22</v>
      </c>
      <c r="N972" s="63">
        <f t="shared" si="66"/>
        <v>2067.9</v>
      </c>
      <c r="O972" s="71"/>
      <c r="P972" s="63"/>
      <c r="Q972" s="7"/>
    </row>
    <row r="973" spans="1:17" s="50" customFormat="1" ht="15.75">
      <c r="A973" s="63" t="s">
        <v>4000</v>
      </c>
      <c r="B973" s="63" t="s">
        <v>4023</v>
      </c>
      <c r="C973" s="371" t="s">
        <v>4025</v>
      </c>
      <c r="D973" s="64">
        <v>1715</v>
      </c>
      <c r="E973" s="65">
        <v>1.39</v>
      </c>
      <c r="F973" s="65">
        <f t="shared" si="62"/>
        <v>2383.85</v>
      </c>
      <c r="G973" s="63">
        <v>0.12</v>
      </c>
      <c r="H973" s="63">
        <f t="shared" si="63"/>
        <v>205.79999999999998</v>
      </c>
      <c r="I973" s="63">
        <v>0.03</v>
      </c>
      <c r="J973" s="63">
        <f t="shared" si="64"/>
        <v>51.449999999999996</v>
      </c>
      <c r="K973" s="63">
        <v>0.02</v>
      </c>
      <c r="L973" s="63">
        <f t="shared" si="65"/>
        <v>34.300000000000004</v>
      </c>
      <c r="M973" s="63">
        <v>1.22</v>
      </c>
      <c r="N973" s="63">
        <f t="shared" si="66"/>
        <v>2092.2999999999997</v>
      </c>
      <c r="O973" s="71"/>
      <c r="P973" s="63"/>
      <c r="Q973" s="7"/>
    </row>
    <row r="974" spans="1:17" s="50" customFormat="1" ht="15.75">
      <c r="A974" s="63" t="s">
        <v>4000</v>
      </c>
      <c r="B974" s="63" t="s">
        <v>4026</v>
      </c>
      <c r="C974" s="371" t="s">
        <v>4027</v>
      </c>
      <c r="D974" s="64">
        <v>924</v>
      </c>
      <c r="E974" s="65">
        <v>1.53</v>
      </c>
      <c r="F974" s="65">
        <f t="shared" si="62"/>
        <v>1413.72</v>
      </c>
      <c r="G974" s="63">
        <v>0.14000000000000001</v>
      </c>
      <c r="H974" s="63">
        <f t="shared" si="63"/>
        <v>129.36000000000001</v>
      </c>
      <c r="I974" s="63">
        <v>0.04</v>
      </c>
      <c r="J974" s="63">
        <f t="shared" si="64"/>
        <v>36.96</v>
      </c>
      <c r="K974" s="63">
        <v>0.02</v>
      </c>
      <c r="L974" s="63">
        <f t="shared" si="65"/>
        <v>18.48</v>
      </c>
      <c r="M974" s="63">
        <v>1.33</v>
      </c>
      <c r="N974" s="63">
        <f t="shared" si="66"/>
        <v>1228.92</v>
      </c>
      <c r="O974" s="71"/>
      <c r="P974" s="63"/>
      <c r="Q974" s="7"/>
    </row>
    <row r="975" spans="1:17" s="50" customFormat="1" ht="15.75">
      <c r="A975" s="63" t="s">
        <v>4000</v>
      </c>
      <c r="B975" s="63" t="s">
        <v>4026</v>
      </c>
      <c r="C975" s="371" t="s">
        <v>4028</v>
      </c>
      <c r="D975" s="64">
        <v>931</v>
      </c>
      <c r="E975" s="65">
        <v>1.53</v>
      </c>
      <c r="F975" s="65">
        <f t="shared" si="62"/>
        <v>1424.43</v>
      </c>
      <c r="G975" s="63">
        <v>0.14000000000000001</v>
      </c>
      <c r="H975" s="63">
        <f t="shared" si="63"/>
        <v>130.34</v>
      </c>
      <c r="I975" s="63">
        <v>0.04</v>
      </c>
      <c r="J975" s="63">
        <f t="shared" si="64"/>
        <v>37.24</v>
      </c>
      <c r="K975" s="63">
        <v>0.02</v>
      </c>
      <c r="L975" s="63">
        <f t="shared" si="65"/>
        <v>18.62</v>
      </c>
      <c r="M975" s="63">
        <v>1.33</v>
      </c>
      <c r="N975" s="63">
        <f t="shared" si="66"/>
        <v>1238.23</v>
      </c>
      <c r="O975" s="71"/>
      <c r="P975" s="63"/>
      <c r="Q975" s="7"/>
    </row>
    <row r="977" spans="1:17" s="50" customFormat="1" ht="15.75">
      <c r="A977" s="63" t="s">
        <v>4029</v>
      </c>
      <c r="B977" s="63" t="s">
        <v>4030</v>
      </c>
      <c r="C977" s="371" t="s">
        <v>4031</v>
      </c>
      <c r="D977" s="64">
        <v>962</v>
      </c>
      <c r="E977" s="65">
        <v>1.64</v>
      </c>
      <c r="F977" s="65">
        <f t="shared" ref="F977:F986" si="67">D977*E977</f>
        <v>1577.6799999999998</v>
      </c>
      <c r="G977" s="63">
        <v>0.17</v>
      </c>
      <c r="H977" s="63">
        <f t="shared" ref="H977:H986" si="68">D977*G977</f>
        <v>163.54000000000002</v>
      </c>
      <c r="I977" s="63">
        <v>0.1</v>
      </c>
      <c r="J977" s="63">
        <f t="shared" ref="J977:J986" si="69">D977*I977</f>
        <v>96.2</v>
      </c>
      <c r="K977" s="63">
        <v>0</v>
      </c>
      <c r="L977" s="63">
        <f t="shared" ref="L977:L986" si="70">D977*K977</f>
        <v>0</v>
      </c>
      <c r="M977" s="63">
        <v>1.37</v>
      </c>
      <c r="N977" s="63">
        <f t="shared" ref="N977:N986" si="71">D977*M977</f>
        <v>1317.94</v>
      </c>
      <c r="O977" s="71"/>
      <c r="P977" s="63"/>
      <c r="Q977" s="7"/>
    </row>
    <row r="978" spans="1:17" s="50" customFormat="1" ht="15.75">
      <c r="A978" s="63" t="s">
        <v>4029</v>
      </c>
      <c r="B978" s="63" t="s">
        <v>4030</v>
      </c>
      <c r="C978" s="371" t="s">
        <v>4032</v>
      </c>
      <c r="D978" s="64">
        <v>784</v>
      </c>
      <c r="E978" s="65">
        <v>1.64</v>
      </c>
      <c r="F978" s="65">
        <f t="shared" si="67"/>
        <v>1285.76</v>
      </c>
      <c r="G978" s="63">
        <v>0.17</v>
      </c>
      <c r="H978" s="63">
        <f t="shared" si="68"/>
        <v>133.28</v>
      </c>
      <c r="I978" s="63">
        <v>0.1</v>
      </c>
      <c r="J978" s="63">
        <f t="shared" si="69"/>
        <v>78.400000000000006</v>
      </c>
      <c r="K978" s="63">
        <v>0</v>
      </c>
      <c r="L978" s="63">
        <f t="shared" si="70"/>
        <v>0</v>
      </c>
      <c r="M978" s="63">
        <v>1.37</v>
      </c>
      <c r="N978" s="63">
        <f t="shared" si="71"/>
        <v>1074.0800000000002</v>
      </c>
      <c r="O978" s="71"/>
      <c r="P978" s="63"/>
      <c r="Q978" s="7"/>
    </row>
    <row r="979" spans="1:17" s="50" customFormat="1" ht="15.75">
      <c r="A979" s="63" t="s">
        <v>4029</v>
      </c>
      <c r="B979" s="63" t="s">
        <v>4030</v>
      </c>
      <c r="C979" s="63" t="s">
        <v>4033</v>
      </c>
      <c r="D979" s="64">
        <v>531</v>
      </c>
      <c r="E979" s="65">
        <v>1.64</v>
      </c>
      <c r="F979" s="65">
        <f t="shared" si="67"/>
        <v>870.83999999999992</v>
      </c>
      <c r="G979" s="63">
        <v>0.17</v>
      </c>
      <c r="H979" s="63">
        <f t="shared" si="68"/>
        <v>90.27000000000001</v>
      </c>
      <c r="I979" s="63">
        <v>0.1</v>
      </c>
      <c r="J979" s="63">
        <f t="shared" si="69"/>
        <v>53.1</v>
      </c>
      <c r="K979" s="63">
        <v>0</v>
      </c>
      <c r="L979" s="63">
        <f t="shared" si="70"/>
        <v>0</v>
      </c>
      <c r="M979" s="63">
        <v>1.37</v>
      </c>
      <c r="N979" s="63">
        <f t="shared" si="71"/>
        <v>727.47</v>
      </c>
      <c r="O979" s="71"/>
      <c r="P979" s="63"/>
      <c r="Q979" s="7"/>
    </row>
    <row r="980" spans="1:17" s="50" customFormat="1" ht="15.75">
      <c r="A980" s="63" t="s">
        <v>4029</v>
      </c>
      <c r="B980" s="63" t="s">
        <v>4034</v>
      </c>
      <c r="C980" s="371" t="s">
        <v>4035</v>
      </c>
      <c r="D980" s="64">
        <v>1150</v>
      </c>
      <c r="E980" s="65">
        <v>1.64</v>
      </c>
      <c r="F980" s="65">
        <f t="shared" si="67"/>
        <v>1886</v>
      </c>
      <c r="G980" s="63">
        <v>0.17</v>
      </c>
      <c r="H980" s="63">
        <f t="shared" si="68"/>
        <v>195.5</v>
      </c>
      <c r="I980" s="63">
        <v>0.1</v>
      </c>
      <c r="J980" s="63">
        <f t="shared" si="69"/>
        <v>115</v>
      </c>
      <c r="K980" s="63">
        <v>0</v>
      </c>
      <c r="L980" s="63">
        <f t="shared" si="70"/>
        <v>0</v>
      </c>
      <c r="M980" s="63">
        <v>1.37</v>
      </c>
      <c r="N980" s="63">
        <f t="shared" si="71"/>
        <v>1575.5000000000002</v>
      </c>
      <c r="O980" s="71"/>
      <c r="P980" s="63"/>
      <c r="Q980" s="7"/>
    </row>
    <row r="981" spans="1:17" s="50" customFormat="1" ht="15.75">
      <c r="A981" s="63" t="s">
        <v>4029</v>
      </c>
      <c r="B981" s="63" t="s">
        <v>4034</v>
      </c>
      <c r="C981" s="371" t="s">
        <v>4036</v>
      </c>
      <c r="D981" s="64">
        <v>931</v>
      </c>
      <c r="E981" s="65">
        <v>1.64</v>
      </c>
      <c r="F981" s="65">
        <f t="shared" si="67"/>
        <v>1526.84</v>
      </c>
      <c r="G981" s="63">
        <v>0.17</v>
      </c>
      <c r="H981" s="63">
        <f t="shared" si="68"/>
        <v>158.27000000000001</v>
      </c>
      <c r="I981" s="63">
        <v>0.1</v>
      </c>
      <c r="J981" s="63">
        <f t="shared" si="69"/>
        <v>93.100000000000009</v>
      </c>
      <c r="K981" s="63">
        <v>0</v>
      </c>
      <c r="L981" s="63">
        <f t="shared" si="70"/>
        <v>0</v>
      </c>
      <c r="M981" s="63">
        <v>1.37</v>
      </c>
      <c r="N981" s="63">
        <f t="shared" si="71"/>
        <v>1275.47</v>
      </c>
      <c r="O981" s="71"/>
      <c r="P981" s="63"/>
      <c r="Q981" s="7"/>
    </row>
    <row r="982" spans="1:17" s="50" customFormat="1" ht="15.75">
      <c r="A982" s="63" t="s">
        <v>4029</v>
      </c>
      <c r="B982" s="63" t="s">
        <v>4037</v>
      </c>
      <c r="C982" s="371" t="s">
        <v>4038</v>
      </c>
      <c r="D982" s="64">
        <v>642</v>
      </c>
      <c r="E982" s="65">
        <v>1.64</v>
      </c>
      <c r="F982" s="65">
        <f t="shared" si="67"/>
        <v>1052.8799999999999</v>
      </c>
      <c r="G982" s="63">
        <v>0.17</v>
      </c>
      <c r="H982" s="63">
        <f t="shared" si="68"/>
        <v>109.14000000000001</v>
      </c>
      <c r="I982" s="63">
        <v>0.1</v>
      </c>
      <c r="J982" s="63">
        <f t="shared" si="69"/>
        <v>64.2</v>
      </c>
      <c r="K982" s="63">
        <v>0</v>
      </c>
      <c r="L982" s="63">
        <f t="shared" si="70"/>
        <v>0</v>
      </c>
      <c r="M982" s="63">
        <v>1.37</v>
      </c>
      <c r="N982" s="63">
        <f t="shared" si="71"/>
        <v>879.54000000000008</v>
      </c>
      <c r="O982" s="71"/>
      <c r="P982" s="63"/>
      <c r="Q982" s="7"/>
    </row>
    <row r="983" spans="1:17" s="50" customFormat="1" ht="15.75">
      <c r="A983" s="63" t="s">
        <v>4029</v>
      </c>
      <c r="B983" s="63" t="s">
        <v>4037</v>
      </c>
      <c r="C983" s="371" t="s">
        <v>4039</v>
      </c>
      <c r="D983" s="64">
        <v>539</v>
      </c>
      <c r="E983" s="65">
        <v>1.64</v>
      </c>
      <c r="F983" s="65">
        <f t="shared" si="67"/>
        <v>883.95999999999992</v>
      </c>
      <c r="G983" s="63">
        <v>0.17</v>
      </c>
      <c r="H983" s="63">
        <f t="shared" si="68"/>
        <v>91.63000000000001</v>
      </c>
      <c r="I983" s="63">
        <v>0.1</v>
      </c>
      <c r="J983" s="63">
        <f t="shared" si="69"/>
        <v>53.900000000000006</v>
      </c>
      <c r="K983" s="63">
        <v>0</v>
      </c>
      <c r="L983" s="63">
        <f t="shared" si="70"/>
        <v>0</v>
      </c>
      <c r="M983" s="63">
        <v>1.37</v>
      </c>
      <c r="N983" s="63">
        <f t="shared" si="71"/>
        <v>738.43000000000006</v>
      </c>
      <c r="O983" s="71"/>
      <c r="P983" s="63"/>
      <c r="Q983" s="7"/>
    </row>
    <row r="984" spans="1:17" s="50" customFormat="1" ht="15.75">
      <c r="A984" s="63" t="s">
        <v>4029</v>
      </c>
      <c r="B984" s="63" t="s">
        <v>4037</v>
      </c>
      <c r="C984" s="371" t="s">
        <v>4040</v>
      </c>
      <c r="D984" s="64">
        <v>213</v>
      </c>
      <c r="E984" s="65">
        <v>1.64</v>
      </c>
      <c r="F984" s="65">
        <f t="shared" si="67"/>
        <v>349.32</v>
      </c>
      <c r="G984" s="63">
        <v>0.17</v>
      </c>
      <c r="H984" s="63">
        <f t="shared" si="68"/>
        <v>36.21</v>
      </c>
      <c r="I984" s="63">
        <v>0.1</v>
      </c>
      <c r="J984" s="63">
        <f t="shared" si="69"/>
        <v>21.3</v>
      </c>
      <c r="K984" s="63">
        <v>0</v>
      </c>
      <c r="L984" s="63">
        <f t="shared" si="70"/>
        <v>0</v>
      </c>
      <c r="M984" s="63">
        <v>1.37</v>
      </c>
      <c r="N984" s="63">
        <f t="shared" si="71"/>
        <v>291.81</v>
      </c>
      <c r="O984" s="71"/>
      <c r="P984" s="63"/>
      <c r="Q984" s="7"/>
    </row>
    <row r="985" spans="1:17" s="50" customFormat="1" ht="15.75">
      <c r="A985" s="63" t="s">
        <v>4029</v>
      </c>
      <c r="B985" s="63" t="s">
        <v>4041</v>
      </c>
      <c r="C985" s="371" t="s">
        <v>4042</v>
      </c>
      <c r="D985" s="64">
        <v>409</v>
      </c>
      <c r="E985" s="65">
        <v>1.39</v>
      </c>
      <c r="F985" s="65">
        <f t="shared" si="67"/>
        <v>568.51</v>
      </c>
      <c r="G985" s="63">
        <v>0.17</v>
      </c>
      <c r="H985" s="63">
        <f t="shared" si="68"/>
        <v>69.53</v>
      </c>
      <c r="I985" s="63">
        <v>0.1</v>
      </c>
      <c r="J985" s="63">
        <f t="shared" si="69"/>
        <v>40.900000000000006</v>
      </c>
      <c r="K985" s="63">
        <v>0</v>
      </c>
      <c r="L985" s="63">
        <f t="shared" si="70"/>
        <v>0</v>
      </c>
      <c r="M985" s="63">
        <v>1.1200000000000001</v>
      </c>
      <c r="N985" s="63">
        <f t="shared" si="71"/>
        <v>458.08000000000004</v>
      </c>
      <c r="O985" s="71"/>
      <c r="P985" s="63"/>
      <c r="Q985" s="7"/>
    </row>
    <row r="986" spans="1:17" s="50" customFormat="1" ht="15.75">
      <c r="A986" s="63" t="s">
        <v>4029</v>
      </c>
      <c r="B986" s="63" t="s">
        <v>4041</v>
      </c>
      <c r="C986" s="371" t="s">
        <v>4043</v>
      </c>
      <c r="D986" s="64">
        <v>576</v>
      </c>
      <c r="E986" s="65">
        <v>1.39</v>
      </c>
      <c r="F986" s="65">
        <f t="shared" si="67"/>
        <v>800.64</v>
      </c>
      <c r="G986" s="63">
        <v>0.17</v>
      </c>
      <c r="H986" s="63">
        <f t="shared" si="68"/>
        <v>97.92</v>
      </c>
      <c r="I986" s="63">
        <v>0.1</v>
      </c>
      <c r="J986" s="63">
        <f t="shared" si="69"/>
        <v>57.6</v>
      </c>
      <c r="K986" s="63">
        <v>0</v>
      </c>
      <c r="L986" s="63">
        <f t="shared" si="70"/>
        <v>0</v>
      </c>
      <c r="M986" s="63">
        <v>1.1200000000000001</v>
      </c>
      <c r="N986" s="63">
        <f t="shared" si="71"/>
        <v>645.12000000000012</v>
      </c>
      <c r="O986" s="71"/>
      <c r="P986" s="63"/>
      <c r="Q986" s="7"/>
    </row>
    <row r="988" spans="1:17" s="50" customFormat="1" ht="15.75" customHeight="1">
      <c r="A988" s="73" t="s">
        <v>4081</v>
      </c>
      <c r="B988" s="73" t="s">
        <v>4082</v>
      </c>
      <c r="C988" s="371" t="s">
        <v>4083</v>
      </c>
      <c r="D988" s="74">
        <v>981</v>
      </c>
      <c r="E988" s="74">
        <v>1.4</v>
      </c>
      <c r="F988" s="74">
        <f t="shared" ref="F988:F999" si="72">D988*E988</f>
        <v>1373.3999999999999</v>
      </c>
      <c r="G988" s="73">
        <v>0.12</v>
      </c>
      <c r="H988" s="73">
        <f t="shared" ref="H988:H999" si="73">D988*G988</f>
        <v>117.72</v>
      </c>
      <c r="I988" s="73">
        <v>0.03</v>
      </c>
      <c r="J988" s="73">
        <f t="shared" ref="J988:J999" si="74">D988*I988</f>
        <v>29.43</v>
      </c>
      <c r="K988" s="73">
        <v>0.02</v>
      </c>
      <c r="L988" s="73">
        <f t="shared" ref="L988:L999" si="75">D988*K988</f>
        <v>19.62</v>
      </c>
      <c r="M988" s="73">
        <v>1.23</v>
      </c>
      <c r="N988" s="73">
        <f t="shared" ref="N988:N999" si="76">D988*M988</f>
        <v>1206.6299999999999</v>
      </c>
      <c r="O988" s="81"/>
      <c r="P988" s="73"/>
      <c r="Q988" s="352" t="s">
        <v>4640</v>
      </c>
    </row>
    <row r="989" spans="1:17" s="50" customFormat="1" ht="15.75">
      <c r="A989" s="73" t="s">
        <v>4081</v>
      </c>
      <c r="B989" s="73" t="s">
        <v>4082</v>
      </c>
      <c r="C989" s="371" t="s">
        <v>4085</v>
      </c>
      <c r="D989" s="74">
        <v>2304</v>
      </c>
      <c r="E989" s="74">
        <v>1.4</v>
      </c>
      <c r="F989" s="74">
        <f t="shared" si="72"/>
        <v>3225.6</v>
      </c>
      <c r="G989" s="73">
        <v>0.12</v>
      </c>
      <c r="H989" s="73">
        <f t="shared" si="73"/>
        <v>276.48</v>
      </c>
      <c r="I989" s="73">
        <v>0.03</v>
      </c>
      <c r="J989" s="73">
        <f t="shared" si="74"/>
        <v>69.12</v>
      </c>
      <c r="K989" s="73">
        <v>0.02</v>
      </c>
      <c r="L989" s="73">
        <f t="shared" si="75"/>
        <v>46.08</v>
      </c>
      <c r="M989" s="73">
        <v>1.23</v>
      </c>
      <c r="N989" s="73">
        <f t="shared" si="76"/>
        <v>2833.92</v>
      </c>
      <c r="O989" s="81"/>
      <c r="P989" s="73"/>
      <c r="Q989" s="353"/>
    </row>
    <row r="990" spans="1:17" s="50" customFormat="1" ht="15.75">
      <c r="A990" s="73" t="s">
        <v>4081</v>
      </c>
      <c r="B990" s="73" t="s">
        <v>4082</v>
      </c>
      <c r="C990" s="73" t="s">
        <v>4086</v>
      </c>
      <c r="D990" s="74">
        <v>808</v>
      </c>
      <c r="E990" s="74">
        <v>1.4</v>
      </c>
      <c r="F990" s="74">
        <f t="shared" si="72"/>
        <v>1131.1999999999998</v>
      </c>
      <c r="G990" s="73">
        <v>0.12</v>
      </c>
      <c r="H990" s="73">
        <f t="shared" si="73"/>
        <v>96.96</v>
      </c>
      <c r="I990" s="73">
        <v>0.03</v>
      </c>
      <c r="J990" s="73">
        <f t="shared" si="74"/>
        <v>24.24</v>
      </c>
      <c r="K990" s="73">
        <v>0.02</v>
      </c>
      <c r="L990" s="73">
        <f t="shared" si="75"/>
        <v>16.16</v>
      </c>
      <c r="M990" s="73">
        <v>1.23</v>
      </c>
      <c r="N990" s="73">
        <f t="shared" si="76"/>
        <v>993.84</v>
      </c>
      <c r="O990" s="81"/>
      <c r="P990" s="73"/>
      <c r="Q990" s="353"/>
    </row>
    <row r="991" spans="1:17" s="50" customFormat="1" ht="15.75">
      <c r="A991" s="73" t="s">
        <v>4081</v>
      </c>
      <c r="B991" s="73" t="s">
        <v>4087</v>
      </c>
      <c r="C991" s="371" t="s">
        <v>4088</v>
      </c>
      <c r="D991" s="74">
        <v>712</v>
      </c>
      <c r="E991" s="74">
        <v>1.39</v>
      </c>
      <c r="F991" s="74">
        <f t="shared" si="72"/>
        <v>989.68</v>
      </c>
      <c r="G991" s="73">
        <v>0.1</v>
      </c>
      <c r="H991" s="73">
        <f t="shared" si="73"/>
        <v>71.2</v>
      </c>
      <c r="I991" s="73">
        <v>0.04</v>
      </c>
      <c r="J991" s="73">
        <f t="shared" si="74"/>
        <v>28.48</v>
      </c>
      <c r="K991" s="73">
        <v>0.02</v>
      </c>
      <c r="L991" s="73">
        <f t="shared" si="75"/>
        <v>14.24</v>
      </c>
      <c r="M991" s="73">
        <v>1.23</v>
      </c>
      <c r="N991" s="73">
        <f t="shared" si="76"/>
        <v>875.76</v>
      </c>
      <c r="O991" s="81"/>
      <c r="P991" s="73"/>
      <c r="Q991" s="353"/>
    </row>
    <row r="992" spans="1:17" s="50" customFormat="1" ht="15.75">
      <c r="A992" s="73" t="s">
        <v>4081</v>
      </c>
      <c r="B992" s="73" t="s">
        <v>4087</v>
      </c>
      <c r="C992" s="371" t="s">
        <v>4089</v>
      </c>
      <c r="D992" s="74">
        <v>686</v>
      </c>
      <c r="E992" s="74">
        <v>1.39</v>
      </c>
      <c r="F992" s="74">
        <f t="shared" si="72"/>
        <v>953.54</v>
      </c>
      <c r="G992" s="73">
        <v>0.1</v>
      </c>
      <c r="H992" s="73">
        <f t="shared" si="73"/>
        <v>68.600000000000009</v>
      </c>
      <c r="I992" s="73">
        <v>0.04</v>
      </c>
      <c r="J992" s="73">
        <f t="shared" si="74"/>
        <v>27.44</v>
      </c>
      <c r="K992" s="73">
        <v>0.02</v>
      </c>
      <c r="L992" s="73">
        <f t="shared" si="75"/>
        <v>13.72</v>
      </c>
      <c r="M992" s="73">
        <v>1.23</v>
      </c>
      <c r="N992" s="73">
        <f t="shared" si="76"/>
        <v>843.78</v>
      </c>
      <c r="O992" s="81"/>
      <c r="P992" s="73"/>
      <c r="Q992" s="353"/>
    </row>
    <row r="993" spans="1:17" s="50" customFormat="1" ht="15.75">
      <c r="A993" s="73" t="s">
        <v>4081</v>
      </c>
      <c r="B993" s="73" t="s">
        <v>4087</v>
      </c>
      <c r="C993" s="371" t="s">
        <v>4090</v>
      </c>
      <c r="D993" s="74">
        <v>406</v>
      </c>
      <c r="E993" s="74">
        <v>1.39</v>
      </c>
      <c r="F993" s="74">
        <f t="shared" si="72"/>
        <v>564.33999999999992</v>
      </c>
      <c r="G993" s="73">
        <v>0.1</v>
      </c>
      <c r="H993" s="73">
        <f t="shared" si="73"/>
        <v>40.6</v>
      </c>
      <c r="I993" s="73">
        <v>0.04</v>
      </c>
      <c r="J993" s="73">
        <f t="shared" si="74"/>
        <v>16.240000000000002</v>
      </c>
      <c r="K993" s="73">
        <v>0.02</v>
      </c>
      <c r="L993" s="73">
        <f t="shared" si="75"/>
        <v>8.120000000000001</v>
      </c>
      <c r="M993" s="73">
        <v>1.23</v>
      </c>
      <c r="N993" s="73">
        <f t="shared" si="76"/>
        <v>499.38</v>
      </c>
      <c r="O993" s="81"/>
      <c r="P993" s="73"/>
      <c r="Q993" s="353"/>
    </row>
    <row r="994" spans="1:17" s="50" customFormat="1" ht="15.75">
      <c r="A994" s="73" t="s">
        <v>4081</v>
      </c>
      <c r="B994" s="73" t="s">
        <v>4091</v>
      </c>
      <c r="C994" s="371" t="s">
        <v>4092</v>
      </c>
      <c r="D994" s="74">
        <v>1225</v>
      </c>
      <c r="E994" s="74">
        <v>1.47</v>
      </c>
      <c r="F994" s="74">
        <f t="shared" si="72"/>
        <v>1800.75</v>
      </c>
      <c r="G994" s="73">
        <v>0.14000000000000001</v>
      </c>
      <c r="H994" s="73">
        <f t="shared" si="73"/>
        <v>171.50000000000003</v>
      </c>
      <c r="I994" s="73">
        <v>0.04</v>
      </c>
      <c r="J994" s="73">
        <f t="shared" si="74"/>
        <v>49</v>
      </c>
      <c r="K994" s="73">
        <v>0.02</v>
      </c>
      <c r="L994" s="73">
        <f t="shared" si="75"/>
        <v>24.5</v>
      </c>
      <c r="M994" s="73">
        <v>1.27</v>
      </c>
      <c r="N994" s="73">
        <f t="shared" si="76"/>
        <v>1555.75</v>
      </c>
      <c r="O994" s="81"/>
      <c r="P994" s="73"/>
      <c r="Q994" s="353"/>
    </row>
    <row r="995" spans="1:17" s="50" customFormat="1" ht="15.75">
      <c r="A995" s="73" t="s">
        <v>4081</v>
      </c>
      <c r="B995" s="73" t="s">
        <v>4091</v>
      </c>
      <c r="C995" s="371" t="s">
        <v>4093</v>
      </c>
      <c r="D995" s="74">
        <v>784</v>
      </c>
      <c r="E995" s="74">
        <v>1.47</v>
      </c>
      <c r="F995" s="74">
        <f t="shared" si="72"/>
        <v>1152.48</v>
      </c>
      <c r="G995" s="73">
        <v>0.14000000000000001</v>
      </c>
      <c r="H995" s="73">
        <f t="shared" si="73"/>
        <v>109.76</v>
      </c>
      <c r="I995" s="73">
        <v>0.04</v>
      </c>
      <c r="J995" s="73">
        <f t="shared" si="74"/>
        <v>31.36</v>
      </c>
      <c r="K995" s="73">
        <v>0.02</v>
      </c>
      <c r="L995" s="73">
        <f t="shared" si="75"/>
        <v>15.68</v>
      </c>
      <c r="M995" s="73">
        <v>1.27</v>
      </c>
      <c r="N995" s="73">
        <f t="shared" si="76"/>
        <v>995.68000000000006</v>
      </c>
      <c r="O995" s="81"/>
      <c r="P995" s="73"/>
      <c r="Q995" s="353"/>
    </row>
    <row r="996" spans="1:17" s="50" customFormat="1" ht="15.75">
      <c r="A996" s="73" t="s">
        <v>4081</v>
      </c>
      <c r="B996" s="73" t="s">
        <v>4091</v>
      </c>
      <c r="C996" s="371" t="s">
        <v>4094</v>
      </c>
      <c r="D996" s="74">
        <v>777</v>
      </c>
      <c r="E996" s="74">
        <v>1.47</v>
      </c>
      <c r="F996" s="74">
        <f t="shared" si="72"/>
        <v>1142.19</v>
      </c>
      <c r="G996" s="73">
        <v>0.14000000000000001</v>
      </c>
      <c r="H996" s="73">
        <f t="shared" si="73"/>
        <v>108.78000000000002</v>
      </c>
      <c r="I996" s="73">
        <v>0.04</v>
      </c>
      <c r="J996" s="73">
        <f t="shared" si="74"/>
        <v>31.080000000000002</v>
      </c>
      <c r="K996" s="73">
        <v>0.02</v>
      </c>
      <c r="L996" s="73">
        <f t="shared" si="75"/>
        <v>15.540000000000001</v>
      </c>
      <c r="M996" s="73">
        <v>1.27</v>
      </c>
      <c r="N996" s="73">
        <f t="shared" si="76"/>
        <v>986.79</v>
      </c>
      <c r="O996" s="81"/>
      <c r="P996" s="73"/>
      <c r="Q996" s="353"/>
    </row>
    <row r="997" spans="1:17" s="50" customFormat="1" ht="15.75">
      <c r="A997" s="73" t="s">
        <v>4081</v>
      </c>
      <c r="B997" s="73" t="s">
        <v>4095</v>
      </c>
      <c r="C997" s="371" t="s">
        <v>4096</v>
      </c>
      <c r="D997" s="74">
        <v>497</v>
      </c>
      <c r="E997" s="74">
        <v>1.55</v>
      </c>
      <c r="F997" s="74">
        <f t="shared" si="72"/>
        <v>770.35</v>
      </c>
      <c r="G997" s="73">
        <v>0.13</v>
      </c>
      <c r="H997" s="73">
        <f t="shared" si="73"/>
        <v>64.61</v>
      </c>
      <c r="I997" s="73">
        <v>0.04</v>
      </c>
      <c r="J997" s="73">
        <f t="shared" si="74"/>
        <v>19.88</v>
      </c>
      <c r="K997" s="73">
        <v>0.02</v>
      </c>
      <c r="L997" s="73">
        <f t="shared" si="75"/>
        <v>9.94</v>
      </c>
      <c r="M997" s="73">
        <v>1.36</v>
      </c>
      <c r="N997" s="73">
        <f t="shared" si="76"/>
        <v>675.92000000000007</v>
      </c>
      <c r="O997" s="81"/>
      <c r="P997" s="73"/>
      <c r="Q997" s="353"/>
    </row>
    <row r="998" spans="1:17" s="50" customFormat="1" ht="15.75">
      <c r="A998" s="73" t="s">
        <v>4081</v>
      </c>
      <c r="B998" s="73" t="s">
        <v>4095</v>
      </c>
      <c r="C998" s="371" t="s">
        <v>4097</v>
      </c>
      <c r="D998" s="74">
        <v>294</v>
      </c>
      <c r="E998" s="74">
        <v>1.55</v>
      </c>
      <c r="F998" s="74">
        <f t="shared" si="72"/>
        <v>455.7</v>
      </c>
      <c r="G998" s="73">
        <v>0.13</v>
      </c>
      <c r="H998" s="73">
        <f t="shared" si="73"/>
        <v>38.22</v>
      </c>
      <c r="I998" s="73">
        <v>0.04</v>
      </c>
      <c r="J998" s="73">
        <f t="shared" si="74"/>
        <v>11.76</v>
      </c>
      <c r="K998" s="73">
        <v>0.02</v>
      </c>
      <c r="L998" s="73">
        <f t="shared" si="75"/>
        <v>5.88</v>
      </c>
      <c r="M998" s="73">
        <v>1.36</v>
      </c>
      <c r="N998" s="73">
        <f t="shared" si="76"/>
        <v>399.84000000000003</v>
      </c>
      <c r="O998" s="81"/>
      <c r="P998" s="73"/>
      <c r="Q998" s="353"/>
    </row>
    <row r="999" spans="1:17" s="50" customFormat="1" ht="15.75">
      <c r="A999" s="73" t="s">
        <v>4081</v>
      </c>
      <c r="B999" s="73" t="s">
        <v>4095</v>
      </c>
      <c r="C999" s="371" t="s">
        <v>4098</v>
      </c>
      <c r="D999" s="74">
        <v>313</v>
      </c>
      <c r="E999" s="74">
        <v>1.55</v>
      </c>
      <c r="F999" s="74">
        <f t="shared" si="72"/>
        <v>485.15000000000003</v>
      </c>
      <c r="G999" s="73">
        <v>0.13</v>
      </c>
      <c r="H999" s="73">
        <f t="shared" si="73"/>
        <v>40.690000000000005</v>
      </c>
      <c r="I999" s="73">
        <v>0.04</v>
      </c>
      <c r="J999" s="73">
        <f t="shared" si="74"/>
        <v>12.52</v>
      </c>
      <c r="K999" s="73">
        <v>0.02</v>
      </c>
      <c r="L999" s="73">
        <f t="shared" si="75"/>
        <v>6.26</v>
      </c>
      <c r="M999" s="73">
        <v>1.36</v>
      </c>
      <c r="N999" s="73">
        <f t="shared" si="76"/>
        <v>425.68</v>
      </c>
      <c r="O999" s="81"/>
      <c r="P999" s="73"/>
      <c r="Q999" s="353"/>
    </row>
    <row r="1002" spans="1:17" s="52" customFormat="1">
      <c r="A1002" s="77" t="s">
        <v>4168</v>
      </c>
      <c r="B1002" s="77" t="s">
        <v>4169</v>
      </c>
      <c r="C1002" s="372" t="s">
        <v>4170</v>
      </c>
      <c r="D1002" s="78">
        <v>1470</v>
      </c>
      <c r="E1002" s="78">
        <v>1.39</v>
      </c>
      <c r="F1002" s="78">
        <f t="shared" ref="F1002:F1003" si="77">D1002*E1002</f>
        <v>2043.3</v>
      </c>
      <c r="G1002" s="77">
        <v>0.12</v>
      </c>
      <c r="H1002" s="77">
        <f t="shared" ref="H1002:H1003" si="78">D1002*G1002</f>
        <v>176.4</v>
      </c>
      <c r="I1002" s="77">
        <v>0.03</v>
      </c>
      <c r="J1002" s="77">
        <f t="shared" ref="J1002:J1003" si="79">D1002*I1002</f>
        <v>44.1</v>
      </c>
      <c r="K1002" s="77">
        <v>0.02</v>
      </c>
      <c r="L1002" s="77">
        <f t="shared" ref="L1002:L1003" si="80">D1002*K1002</f>
        <v>29.400000000000002</v>
      </c>
      <c r="M1002" s="77">
        <v>1.22</v>
      </c>
      <c r="N1002" s="77">
        <f t="shared" ref="N1002:N1003" si="81">D1002*M1002</f>
        <v>1793.3999999999999</v>
      </c>
      <c r="O1002" s="83"/>
      <c r="P1002" s="77"/>
      <c r="Q1002" s="7"/>
    </row>
    <row r="1003" spans="1:17" s="52" customFormat="1">
      <c r="A1003" s="77" t="s">
        <v>4168</v>
      </c>
      <c r="B1003" s="77" t="s">
        <v>4177</v>
      </c>
      <c r="C1003" s="372" t="s">
        <v>4180</v>
      </c>
      <c r="D1003" s="78">
        <v>601</v>
      </c>
      <c r="E1003" s="78">
        <v>1.47</v>
      </c>
      <c r="F1003" s="78">
        <f t="shared" si="77"/>
        <v>883.47</v>
      </c>
      <c r="G1003" s="77">
        <v>0.14000000000000001</v>
      </c>
      <c r="H1003" s="77">
        <f t="shared" si="78"/>
        <v>84.140000000000015</v>
      </c>
      <c r="I1003" s="77">
        <v>0.04</v>
      </c>
      <c r="J1003" s="77">
        <f t="shared" si="79"/>
        <v>24.04</v>
      </c>
      <c r="K1003" s="77">
        <v>0.02</v>
      </c>
      <c r="L1003" s="77">
        <f t="shared" si="80"/>
        <v>12.02</v>
      </c>
      <c r="M1003" s="77">
        <v>1.27</v>
      </c>
      <c r="N1003" s="77">
        <f t="shared" si="81"/>
        <v>763.27</v>
      </c>
      <c r="O1003" s="83"/>
      <c r="P1003" s="77"/>
      <c r="Q1003" s="7"/>
    </row>
    <row r="1005" spans="1:17">
      <c r="A1005" s="351">
        <v>43553</v>
      </c>
    </row>
    <row r="1017" spans="1:17">
      <c r="A1017" s="386" t="s">
        <v>4654</v>
      </c>
      <c r="B1017" s="347"/>
      <c r="C1017" s="348"/>
      <c r="D1017" s="87"/>
      <c r="E1017" s="88"/>
      <c r="F1017" s="349">
        <v>261.54000000000002</v>
      </c>
    </row>
    <row r="1019" spans="1:17" s="48" customFormat="1">
      <c r="A1019" s="57" t="s">
        <v>4618</v>
      </c>
      <c r="B1019" s="344">
        <v>1604</v>
      </c>
      <c r="C1019" s="344" t="s">
        <v>3841</v>
      </c>
      <c r="D1019" s="58">
        <v>415</v>
      </c>
      <c r="E1019" s="59">
        <v>1.27</v>
      </c>
      <c r="F1019" s="59">
        <f>D1019*E1019</f>
        <v>527.04999999999995</v>
      </c>
      <c r="G1019" s="57">
        <v>0.12</v>
      </c>
      <c r="H1019" s="57">
        <f>D1019*G1019</f>
        <v>49.8</v>
      </c>
      <c r="I1019" s="57">
        <v>0.03</v>
      </c>
      <c r="J1019" s="57">
        <f>D1019*I1019</f>
        <v>12.45</v>
      </c>
      <c r="K1019" s="57">
        <v>0.02</v>
      </c>
      <c r="L1019" s="57">
        <f>D1019*K1019</f>
        <v>8.3000000000000007</v>
      </c>
      <c r="M1019" s="57">
        <v>1.1000000000000001</v>
      </c>
      <c r="N1019" s="57">
        <f>D1019*M1019</f>
        <v>456.50000000000006</v>
      </c>
      <c r="O1019" s="69"/>
      <c r="P1019" s="57"/>
      <c r="Q1019" s="345"/>
    </row>
    <row r="1020" spans="1:17" s="48" customFormat="1">
      <c r="A1020" s="57" t="s">
        <v>4618</v>
      </c>
      <c r="B1020" s="344" t="s">
        <v>208</v>
      </c>
      <c r="C1020" s="344" t="s">
        <v>3842</v>
      </c>
      <c r="D1020" s="58">
        <v>598</v>
      </c>
      <c r="E1020" s="59">
        <v>1.32</v>
      </c>
      <c r="F1020" s="59">
        <f>D1020*E1020</f>
        <v>789.36</v>
      </c>
      <c r="G1020" s="57">
        <v>0.12</v>
      </c>
      <c r="H1020" s="57">
        <f>D1020*G1020</f>
        <v>71.759999999999991</v>
      </c>
      <c r="I1020" s="57">
        <v>0.03</v>
      </c>
      <c r="J1020" s="57">
        <f>D1020*I1020</f>
        <v>17.939999999999998</v>
      </c>
      <c r="K1020" s="57">
        <v>0.02</v>
      </c>
      <c r="L1020" s="57">
        <f>D1020*K1020</f>
        <v>11.96</v>
      </c>
      <c r="M1020" s="57">
        <v>1.1499999999999999</v>
      </c>
      <c r="N1020" s="57">
        <f>D1020*M1020</f>
        <v>687.69999999999993</v>
      </c>
      <c r="O1020" s="69"/>
      <c r="P1020" s="57"/>
      <c r="Q1020" s="345"/>
    </row>
    <row r="1021" spans="1:17" s="49" customFormat="1" ht="15.75">
      <c r="A1021" s="57"/>
      <c r="B1021" s="60"/>
      <c r="C1021" s="60"/>
      <c r="D1021" s="61"/>
      <c r="E1021" s="62"/>
      <c r="F1021" s="62"/>
      <c r="G1021" s="60"/>
      <c r="H1021" s="60"/>
      <c r="I1021" s="60"/>
      <c r="J1021" s="60"/>
      <c r="K1021" s="60"/>
      <c r="L1021" s="60"/>
      <c r="M1021" s="60"/>
      <c r="N1021" s="60"/>
      <c r="O1021" s="70"/>
      <c r="P1021" s="60"/>
      <c r="Q1021" s="345"/>
    </row>
    <row r="1022" spans="1:17" s="52" customFormat="1" ht="12.75" customHeight="1">
      <c r="A1022" s="77" t="s">
        <v>4125</v>
      </c>
      <c r="B1022" s="391" t="s">
        <v>4126</v>
      </c>
      <c r="C1022" s="391" t="s">
        <v>4127</v>
      </c>
      <c r="D1022" s="78">
        <v>951</v>
      </c>
      <c r="E1022" s="78">
        <v>1.4</v>
      </c>
      <c r="F1022" s="78">
        <f t="shared" ref="F1022:F1031" si="82">D1022*E1022</f>
        <v>1331.3999999999999</v>
      </c>
      <c r="G1022" s="77">
        <v>0.12</v>
      </c>
      <c r="H1022" s="77">
        <f t="shared" ref="H1022:H1031" si="83">D1022*G1022</f>
        <v>114.11999999999999</v>
      </c>
      <c r="I1022" s="77">
        <v>0.03</v>
      </c>
      <c r="J1022" s="77">
        <f t="shared" ref="J1022:J1031" si="84">D1022*I1022</f>
        <v>28.529999999999998</v>
      </c>
      <c r="K1022" s="77">
        <v>0.02</v>
      </c>
      <c r="L1022" s="77">
        <f t="shared" ref="L1022:L1031" si="85">D1022*K1022</f>
        <v>19.02</v>
      </c>
      <c r="M1022" s="77">
        <v>1.23</v>
      </c>
      <c r="N1022" s="77">
        <f t="shared" ref="N1022:N1031" si="86">D1022*M1022</f>
        <v>1169.73</v>
      </c>
      <c r="O1022" s="83"/>
      <c r="P1022" s="77"/>
      <c r="Q1022" s="393" t="s">
        <v>4128</v>
      </c>
    </row>
    <row r="1023" spans="1:17" s="52" customFormat="1" ht="12.75">
      <c r="A1023" s="77" t="s">
        <v>4125</v>
      </c>
      <c r="B1023" s="391" t="s">
        <v>4126</v>
      </c>
      <c r="C1023" s="391" t="s">
        <v>4129</v>
      </c>
      <c r="D1023" s="78">
        <v>2160</v>
      </c>
      <c r="E1023" s="78">
        <v>1.4</v>
      </c>
      <c r="F1023" s="78">
        <f t="shared" si="82"/>
        <v>3024</v>
      </c>
      <c r="G1023" s="77">
        <v>0.12</v>
      </c>
      <c r="H1023" s="77">
        <f t="shared" si="83"/>
        <v>259.2</v>
      </c>
      <c r="I1023" s="77">
        <v>0.03</v>
      </c>
      <c r="J1023" s="77">
        <f t="shared" si="84"/>
        <v>64.8</v>
      </c>
      <c r="K1023" s="77">
        <v>0.02</v>
      </c>
      <c r="L1023" s="77">
        <f t="shared" si="85"/>
        <v>43.2</v>
      </c>
      <c r="M1023" s="77">
        <v>1.23</v>
      </c>
      <c r="N1023" s="77">
        <f t="shared" si="86"/>
        <v>2656.8</v>
      </c>
      <c r="O1023" s="83"/>
      <c r="P1023" s="77"/>
      <c r="Q1023" s="394"/>
    </row>
    <row r="1024" spans="1:17" s="52" customFormat="1" ht="12.75">
      <c r="A1024" s="77" t="s">
        <v>4125</v>
      </c>
      <c r="B1024" s="391" t="s">
        <v>4131</v>
      </c>
      <c r="C1024" s="391" t="s">
        <v>4132</v>
      </c>
      <c r="D1024" s="78">
        <v>518</v>
      </c>
      <c r="E1024" s="78">
        <v>1.3</v>
      </c>
      <c r="F1024" s="78">
        <f t="shared" si="82"/>
        <v>673.4</v>
      </c>
      <c r="G1024" s="77">
        <v>0.12</v>
      </c>
      <c r="H1024" s="77">
        <f t="shared" si="83"/>
        <v>62.16</v>
      </c>
      <c r="I1024" s="77">
        <v>0.03</v>
      </c>
      <c r="J1024" s="77">
        <f t="shared" si="84"/>
        <v>15.54</v>
      </c>
      <c r="K1024" s="77">
        <v>0.02</v>
      </c>
      <c r="L1024" s="77">
        <f t="shared" si="85"/>
        <v>10.36</v>
      </c>
      <c r="M1024" s="77">
        <v>1.1299999999999999</v>
      </c>
      <c r="N1024" s="77">
        <f t="shared" si="86"/>
        <v>585.33999999999992</v>
      </c>
      <c r="O1024" s="83"/>
      <c r="P1024" s="77"/>
      <c r="Q1024" s="394"/>
    </row>
    <row r="1025" spans="1:17" s="52" customFormat="1" ht="12.75">
      <c r="A1025" s="77" t="s">
        <v>4125</v>
      </c>
      <c r="B1025" s="391" t="s">
        <v>4131</v>
      </c>
      <c r="C1025" s="391" t="s">
        <v>4133</v>
      </c>
      <c r="D1025" s="78">
        <v>1224</v>
      </c>
      <c r="E1025" s="78">
        <v>1.3</v>
      </c>
      <c r="F1025" s="78">
        <f t="shared" si="82"/>
        <v>1591.2</v>
      </c>
      <c r="G1025" s="77">
        <v>0.12</v>
      </c>
      <c r="H1025" s="77">
        <f t="shared" si="83"/>
        <v>146.88</v>
      </c>
      <c r="I1025" s="77">
        <v>0.03</v>
      </c>
      <c r="J1025" s="77">
        <f t="shared" si="84"/>
        <v>36.72</v>
      </c>
      <c r="K1025" s="77">
        <v>0.02</v>
      </c>
      <c r="L1025" s="77">
        <f t="shared" si="85"/>
        <v>24.48</v>
      </c>
      <c r="M1025" s="77">
        <v>1.1299999999999999</v>
      </c>
      <c r="N1025" s="77">
        <f t="shared" si="86"/>
        <v>1383.12</v>
      </c>
      <c r="O1025" s="83"/>
      <c r="P1025" s="77"/>
      <c r="Q1025" s="394"/>
    </row>
    <row r="1026" spans="1:17" s="52" customFormat="1" ht="12.75">
      <c r="A1026" s="77" t="s">
        <v>4125</v>
      </c>
      <c r="B1026" s="391" t="s">
        <v>4135</v>
      </c>
      <c r="C1026" s="391" t="s">
        <v>4136</v>
      </c>
      <c r="D1026" s="78">
        <v>410</v>
      </c>
      <c r="E1026" s="78">
        <v>1.4</v>
      </c>
      <c r="F1026" s="78">
        <f t="shared" si="82"/>
        <v>574</v>
      </c>
      <c r="G1026" s="77">
        <v>0.12</v>
      </c>
      <c r="H1026" s="77">
        <f t="shared" si="83"/>
        <v>49.199999999999996</v>
      </c>
      <c r="I1026" s="77">
        <v>0.03</v>
      </c>
      <c r="J1026" s="77">
        <f t="shared" si="84"/>
        <v>12.299999999999999</v>
      </c>
      <c r="K1026" s="77">
        <v>0.02</v>
      </c>
      <c r="L1026" s="77">
        <f t="shared" si="85"/>
        <v>8.1999999999999993</v>
      </c>
      <c r="M1026" s="77">
        <v>1.23</v>
      </c>
      <c r="N1026" s="77">
        <f t="shared" si="86"/>
        <v>504.3</v>
      </c>
      <c r="O1026" s="83"/>
      <c r="P1026" s="77"/>
      <c r="Q1026" s="394"/>
    </row>
    <row r="1027" spans="1:17" s="52" customFormat="1" ht="12.75">
      <c r="A1027" s="77" t="s">
        <v>4125</v>
      </c>
      <c r="B1027" s="391" t="s">
        <v>4135</v>
      </c>
      <c r="C1027" s="391" t="s">
        <v>4137</v>
      </c>
      <c r="D1027" s="78">
        <v>972</v>
      </c>
      <c r="E1027" s="78">
        <v>1.4</v>
      </c>
      <c r="F1027" s="78">
        <f t="shared" si="82"/>
        <v>1360.8</v>
      </c>
      <c r="G1027" s="77">
        <v>0.12</v>
      </c>
      <c r="H1027" s="77">
        <f t="shared" si="83"/>
        <v>116.64</v>
      </c>
      <c r="I1027" s="77">
        <v>0.03</v>
      </c>
      <c r="J1027" s="77">
        <f t="shared" si="84"/>
        <v>29.16</v>
      </c>
      <c r="K1027" s="77">
        <v>0.02</v>
      </c>
      <c r="L1027" s="77">
        <f t="shared" si="85"/>
        <v>19.440000000000001</v>
      </c>
      <c r="M1027" s="77">
        <v>1.23</v>
      </c>
      <c r="N1027" s="77">
        <f t="shared" si="86"/>
        <v>1195.56</v>
      </c>
      <c r="O1027" s="83"/>
      <c r="P1027" s="77"/>
      <c r="Q1027" s="394"/>
    </row>
    <row r="1028" spans="1:17" s="52" customFormat="1" ht="12.75">
      <c r="A1028" s="77" t="s">
        <v>4125</v>
      </c>
      <c r="B1028" s="391" t="s">
        <v>4139</v>
      </c>
      <c r="C1028" s="391" t="s">
        <v>4140</v>
      </c>
      <c r="D1028" s="78">
        <v>1023</v>
      </c>
      <c r="E1028" s="78">
        <v>1.54</v>
      </c>
      <c r="F1028" s="78">
        <f t="shared" si="82"/>
        <v>1575.42</v>
      </c>
      <c r="G1028" s="77">
        <v>0.28999999999999998</v>
      </c>
      <c r="H1028" s="77">
        <f t="shared" si="83"/>
        <v>296.66999999999996</v>
      </c>
      <c r="I1028" s="77">
        <v>0.03</v>
      </c>
      <c r="J1028" s="77">
        <f t="shared" si="84"/>
        <v>30.689999999999998</v>
      </c>
      <c r="K1028" s="77">
        <v>0.02</v>
      </c>
      <c r="L1028" s="77">
        <f t="shared" si="85"/>
        <v>20.46</v>
      </c>
      <c r="M1028" s="77">
        <v>1.2</v>
      </c>
      <c r="N1028" s="77">
        <f t="shared" si="86"/>
        <v>1227.5999999999999</v>
      </c>
      <c r="O1028" s="83"/>
      <c r="P1028" s="77"/>
      <c r="Q1028" s="394"/>
    </row>
    <row r="1029" spans="1:17" s="52" customFormat="1" ht="12.75">
      <c r="A1029" s="77" t="s">
        <v>4125</v>
      </c>
      <c r="B1029" s="391" t="s">
        <v>4139</v>
      </c>
      <c r="C1029" s="391" t="s">
        <v>4141</v>
      </c>
      <c r="D1029" s="78">
        <v>2376</v>
      </c>
      <c r="E1029" s="78">
        <v>1.54</v>
      </c>
      <c r="F1029" s="78">
        <f t="shared" si="82"/>
        <v>3659.04</v>
      </c>
      <c r="G1029" s="77">
        <v>0.28999999999999998</v>
      </c>
      <c r="H1029" s="77">
        <f t="shared" si="83"/>
        <v>689.04</v>
      </c>
      <c r="I1029" s="77">
        <v>0.03</v>
      </c>
      <c r="J1029" s="77">
        <f t="shared" si="84"/>
        <v>71.28</v>
      </c>
      <c r="K1029" s="77">
        <v>0.02</v>
      </c>
      <c r="L1029" s="77">
        <f t="shared" si="85"/>
        <v>47.52</v>
      </c>
      <c r="M1029" s="77">
        <v>1.2</v>
      </c>
      <c r="N1029" s="77">
        <f t="shared" si="86"/>
        <v>2851.2</v>
      </c>
      <c r="O1029" s="83"/>
      <c r="P1029" s="77"/>
      <c r="Q1029" s="394"/>
    </row>
    <row r="1030" spans="1:17" s="52" customFormat="1" ht="12.75">
      <c r="A1030" s="77" t="s">
        <v>4125</v>
      </c>
      <c r="B1030" s="391" t="s">
        <v>4143</v>
      </c>
      <c r="C1030" s="391" t="s">
        <v>4144</v>
      </c>
      <c r="D1030" s="78">
        <v>1374</v>
      </c>
      <c r="E1030" s="78">
        <v>1.39</v>
      </c>
      <c r="F1030" s="78">
        <f t="shared" si="82"/>
        <v>1909.86</v>
      </c>
      <c r="G1030" s="77">
        <v>0.1</v>
      </c>
      <c r="H1030" s="77">
        <f t="shared" si="83"/>
        <v>137.4</v>
      </c>
      <c r="I1030" s="77">
        <v>0.04</v>
      </c>
      <c r="J1030" s="77">
        <f t="shared" si="84"/>
        <v>54.96</v>
      </c>
      <c r="K1030" s="77">
        <v>0.02</v>
      </c>
      <c r="L1030" s="77">
        <f t="shared" si="85"/>
        <v>27.48</v>
      </c>
      <c r="M1030" s="77">
        <v>1.23</v>
      </c>
      <c r="N1030" s="77">
        <f t="shared" si="86"/>
        <v>1690.02</v>
      </c>
      <c r="O1030" s="83"/>
      <c r="P1030" s="77"/>
      <c r="Q1030" s="394"/>
    </row>
    <row r="1031" spans="1:17" s="52" customFormat="1" ht="12.75">
      <c r="A1031" s="77" t="s">
        <v>4125</v>
      </c>
      <c r="B1031" s="391" t="s">
        <v>4143</v>
      </c>
      <c r="C1031" s="391" t="s">
        <v>4145</v>
      </c>
      <c r="D1031" s="78">
        <v>1372</v>
      </c>
      <c r="E1031" s="78">
        <v>1.39</v>
      </c>
      <c r="F1031" s="78">
        <f t="shared" si="82"/>
        <v>1907.08</v>
      </c>
      <c r="G1031" s="77">
        <v>0.1</v>
      </c>
      <c r="H1031" s="77">
        <f t="shared" si="83"/>
        <v>137.20000000000002</v>
      </c>
      <c r="I1031" s="77">
        <v>0.04</v>
      </c>
      <c r="J1031" s="77">
        <f t="shared" si="84"/>
        <v>54.88</v>
      </c>
      <c r="K1031" s="77">
        <v>0.02</v>
      </c>
      <c r="L1031" s="77">
        <f t="shared" si="85"/>
        <v>27.44</v>
      </c>
      <c r="M1031" s="77">
        <v>1.23</v>
      </c>
      <c r="N1031" s="77">
        <f t="shared" si="86"/>
        <v>1687.56</v>
      </c>
      <c r="O1031" s="83"/>
      <c r="P1031" s="77"/>
      <c r="Q1031" s="394"/>
    </row>
    <row r="1032" spans="1:17" s="52" customFormat="1" ht="12.75">
      <c r="A1032" s="77" t="s">
        <v>4147</v>
      </c>
      <c r="B1032" s="391" t="s">
        <v>4148</v>
      </c>
      <c r="C1032" s="391" t="s">
        <v>4149</v>
      </c>
      <c r="D1032" s="78">
        <v>1026</v>
      </c>
      <c r="E1032" s="78">
        <v>1.3</v>
      </c>
      <c r="F1032" s="78">
        <f t="shared" ref="F1032:F1041" si="87">D1032*E1032</f>
        <v>1333.8</v>
      </c>
      <c r="G1032" s="77">
        <v>0.12</v>
      </c>
      <c r="H1032" s="77">
        <f t="shared" ref="H1032:H1041" si="88">D1032*G1032</f>
        <v>123.11999999999999</v>
      </c>
      <c r="I1032" s="77">
        <v>0.03</v>
      </c>
      <c r="J1032" s="77">
        <f t="shared" ref="J1032:J1041" si="89">D1032*I1032</f>
        <v>30.779999999999998</v>
      </c>
      <c r="K1032" s="77">
        <v>0.02</v>
      </c>
      <c r="L1032" s="77">
        <f t="shared" ref="L1032:L1041" si="90">D1032*K1032</f>
        <v>20.52</v>
      </c>
      <c r="M1032" s="77">
        <v>1.1299999999999999</v>
      </c>
      <c r="N1032" s="77">
        <f t="shared" ref="N1032:N1041" si="91">D1032*M1032</f>
        <v>1159.3799999999999</v>
      </c>
      <c r="O1032" s="83"/>
      <c r="P1032" s="77"/>
      <c r="Q1032" s="394"/>
    </row>
    <row r="1033" spans="1:17" s="52" customFormat="1" ht="12.75">
      <c r="A1033" s="77" t="s">
        <v>4147</v>
      </c>
      <c r="B1033" s="391" t="s">
        <v>4148</v>
      </c>
      <c r="C1033" s="391" t="s">
        <v>4150</v>
      </c>
      <c r="D1033" s="78">
        <v>980</v>
      </c>
      <c r="E1033" s="78">
        <v>1.3</v>
      </c>
      <c r="F1033" s="78">
        <f t="shared" si="87"/>
        <v>1274</v>
      </c>
      <c r="G1033" s="77">
        <v>0.12</v>
      </c>
      <c r="H1033" s="77">
        <f t="shared" si="88"/>
        <v>117.6</v>
      </c>
      <c r="I1033" s="77">
        <v>0.03</v>
      </c>
      <c r="J1033" s="77">
        <f t="shared" si="89"/>
        <v>29.4</v>
      </c>
      <c r="K1033" s="77">
        <v>0.02</v>
      </c>
      <c r="L1033" s="77">
        <f t="shared" si="90"/>
        <v>19.600000000000001</v>
      </c>
      <c r="M1033" s="77">
        <v>1.1299999999999999</v>
      </c>
      <c r="N1033" s="77">
        <f t="shared" si="91"/>
        <v>1107.3999999999999</v>
      </c>
      <c r="O1033" s="83"/>
      <c r="P1033" s="77"/>
      <c r="Q1033" s="394"/>
    </row>
    <row r="1034" spans="1:17" s="52" customFormat="1" ht="12.75">
      <c r="A1034" s="77" t="s">
        <v>4147</v>
      </c>
      <c r="B1034" s="391" t="s">
        <v>4152</v>
      </c>
      <c r="C1034" s="391" t="s">
        <v>4153</v>
      </c>
      <c r="D1034" s="78">
        <v>802</v>
      </c>
      <c r="E1034" s="78">
        <v>1.39</v>
      </c>
      <c r="F1034" s="78">
        <f t="shared" si="87"/>
        <v>1114.78</v>
      </c>
      <c r="G1034" s="77">
        <v>0.1</v>
      </c>
      <c r="H1034" s="77">
        <f t="shared" si="88"/>
        <v>80.2</v>
      </c>
      <c r="I1034" s="77">
        <v>0.04</v>
      </c>
      <c r="J1034" s="77">
        <f t="shared" si="89"/>
        <v>32.08</v>
      </c>
      <c r="K1034" s="77">
        <v>0.02</v>
      </c>
      <c r="L1034" s="77">
        <f t="shared" si="90"/>
        <v>16.04</v>
      </c>
      <c r="M1034" s="77">
        <v>1.23</v>
      </c>
      <c r="N1034" s="77">
        <f t="shared" si="91"/>
        <v>986.46</v>
      </c>
      <c r="O1034" s="83"/>
      <c r="P1034" s="77"/>
      <c r="Q1034" s="394"/>
    </row>
    <row r="1035" spans="1:17" s="52" customFormat="1" ht="12.75">
      <c r="A1035" s="77" t="s">
        <v>4147</v>
      </c>
      <c r="B1035" s="391" t="s">
        <v>4152</v>
      </c>
      <c r="C1035" s="391" t="s">
        <v>4154</v>
      </c>
      <c r="D1035" s="78">
        <v>784</v>
      </c>
      <c r="E1035" s="78">
        <v>1.39</v>
      </c>
      <c r="F1035" s="78">
        <f t="shared" si="87"/>
        <v>1089.76</v>
      </c>
      <c r="G1035" s="77">
        <v>0.1</v>
      </c>
      <c r="H1035" s="77">
        <f t="shared" si="88"/>
        <v>78.400000000000006</v>
      </c>
      <c r="I1035" s="77">
        <v>0.04</v>
      </c>
      <c r="J1035" s="77">
        <f t="shared" si="89"/>
        <v>31.36</v>
      </c>
      <c r="K1035" s="77">
        <v>0.02</v>
      </c>
      <c r="L1035" s="77">
        <f t="shared" si="90"/>
        <v>15.68</v>
      </c>
      <c r="M1035" s="77">
        <v>1.23</v>
      </c>
      <c r="N1035" s="77">
        <f t="shared" si="91"/>
        <v>964.31999999999994</v>
      </c>
      <c r="O1035" s="83"/>
      <c r="P1035" s="77"/>
      <c r="Q1035" s="394"/>
    </row>
    <row r="1036" spans="1:17" s="52" customFormat="1" ht="12.75">
      <c r="A1036" s="77" t="s">
        <v>4147</v>
      </c>
      <c r="B1036" s="391" t="s">
        <v>4156</v>
      </c>
      <c r="C1036" s="391" t="s">
        <v>4157</v>
      </c>
      <c r="D1036" s="78">
        <v>1910</v>
      </c>
      <c r="E1036" s="78">
        <v>1.56</v>
      </c>
      <c r="F1036" s="78">
        <f t="shared" si="87"/>
        <v>2979.6</v>
      </c>
      <c r="G1036" s="77">
        <v>0.15</v>
      </c>
      <c r="H1036" s="77">
        <f t="shared" si="88"/>
        <v>286.5</v>
      </c>
      <c r="I1036" s="77">
        <v>0.04</v>
      </c>
      <c r="J1036" s="77">
        <f t="shared" si="89"/>
        <v>76.400000000000006</v>
      </c>
      <c r="K1036" s="77">
        <v>0.02</v>
      </c>
      <c r="L1036" s="77">
        <f t="shared" si="90"/>
        <v>38.200000000000003</v>
      </c>
      <c r="M1036" s="77">
        <v>1.35</v>
      </c>
      <c r="N1036" s="77">
        <f t="shared" si="91"/>
        <v>2578.5</v>
      </c>
      <c r="O1036" s="83"/>
      <c r="P1036" s="77"/>
      <c r="Q1036" s="394"/>
    </row>
    <row r="1037" spans="1:17" s="52" customFormat="1" ht="12.75">
      <c r="A1037" s="77" t="s">
        <v>4147</v>
      </c>
      <c r="B1037" s="391" t="s">
        <v>4156</v>
      </c>
      <c r="C1037" s="391" t="s">
        <v>4158</v>
      </c>
      <c r="D1037" s="78">
        <v>1568</v>
      </c>
      <c r="E1037" s="78">
        <v>1.56</v>
      </c>
      <c r="F1037" s="78">
        <f t="shared" si="87"/>
        <v>2446.08</v>
      </c>
      <c r="G1037" s="77">
        <v>0.15</v>
      </c>
      <c r="H1037" s="77">
        <f t="shared" si="88"/>
        <v>235.2</v>
      </c>
      <c r="I1037" s="77">
        <v>0.04</v>
      </c>
      <c r="J1037" s="77">
        <f t="shared" si="89"/>
        <v>62.72</v>
      </c>
      <c r="K1037" s="77">
        <v>0.02</v>
      </c>
      <c r="L1037" s="77">
        <f t="shared" si="90"/>
        <v>31.36</v>
      </c>
      <c r="M1037" s="77">
        <v>1.35</v>
      </c>
      <c r="N1037" s="77">
        <f t="shared" si="91"/>
        <v>2116.8000000000002</v>
      </c>
      <c r="O1037" s="83"/>
      <c r="P1037" s="77"/>
      <c r="Q1037" s="394"/>
    </row>
    <row r="1038" spans="1:17" s="52" customFormat="1" ht="12.75">
      <c r="A1038" s="77" t="s">
        <v>4147</v>
      </c>
      <c r="B1038" s="391" t="s">
        <v>4160</v>
      </c>
      <c r="C1038" s="391" t="s">
        <v>4161</v>
      </c>
      <c r="D1038" s="78">
        <v>1885</v>
      </c>
      <c r="E1038" s="78">
        <v>1.53</v>
      </c>
      <c r="F1038" s="78">
        <f t="shared" si="87"/>
        <v>2884.05</v>
      </c>
      <c r="G1038" s="77">
        <v>0.14000000000000001</v>
      </c>
      <c r="H1038" s="77">
        <f t="shared" si="88"/>
        <v>263.90000000000003</v>
      </c>
      <c r="I1038" s="77">
        <v>0.04</v>
      </c>
      <c r="J1038" s="77">
        <f t="shared" si="89"/>
        <v>75.400000000000006</v>
      </c>
      <c r="K1038" s="77">
        <v>0.02</v>
      </c>
      <c r="L1038" s="77">
        <f t="shared" si="90"/>
        <v>37.700000000000003</v>
      </c>
      <c r="M1038" s="77">
        <v>1.33</v>
      </c>
      <c r="N1038" s="77">
        <f t="shared" si="91"/>
        <v>2507.0500000000002</v>
      </c>
      <c r="O1038" s="83"/>
      <c r="P1038" s="77"/>
      <c r="Q1038" s="394"/>
    </row>
    <row r="1039" spans="1:17" s="52" customFormat="1" ht="12.75">
      <c r="A1039" s="77" t="s">
        <v>4147</v>
      </c>
      <c r="B1039" s="391" t="s">
        <v>4160</v>
      </c>
      <c r="C1039" s="391" t="s">
        <v>4162</v>
      </c>
      <c r="D1039" s="78">
        <v>1911</v>
      </c>
      <c r="E1039" s="78">
        <v>1.53</v>
      </c>
      <c r="F1039" s="78">
        <f t="shared" si="87"/>
        <v>2923.83</v>
      </c>
      <c r="G1039" s="77">
        <v>0.14000000000000001</v>
      </c>
      <c r="H1039" s="77">
        <f t="shared" si="88"/>
        <v>267.54000000000002</v>
      </c>
      <c r="I1039" s="77">
        <v>0.04</v>
      </c>
      <c r="J1039" s="77">
        <f t="shared" si="89"/>
        <v>76.44</v>
      </c>
      <c r="K1039" s="77">
        <v>0.02</v>
      </c>
      <c r="L1039" s="77">
        <f t="shared" si="90"/>
        <v>38.22</v>
      </c>
      <c r="M1039" s="77">
        <v>1.33</v>
      </c>
      <c r="N1039" s="77">
        <f t="shared" si="91"/>
        <v>2541.63</v>
      </c>
      <c r="O1039" s="83"/>
      <c r="P1039" s="77"/>
      <c r="Q1039" s="394"/>
    </row>
    <row r="1040" spans="1:17" s="52" customFormat="1" ht="12.75">
      <c r="A1040" s="77" t="s">
        <v>4147</v>
      </c>
      <c r="B1040" s="77" t="s">
        <v>4164</v>
      </c>
      <c r="C1040" s="391" t="s">
        <v>4165</v>
      </c>
      <c r="D1040" s="78">
        <v>1882</v>
      </c>
      <c r="E1040" s="78">
        <v>1.53</v>
      </c>
      <c r="F1040" s="78">
        <f t="shared" si="87"/>
        <v>2879.46</v>
      </c>
      <c r="G1040" s="77">
        <v>0.14000000000000001</v>
      </c>
      <c r="H1040" s="77">
        <f t="shared" si="88"/>
        <v>263.48</v>
      </c>
      <c r="I1040" s="77">
        <v>0.04</v>
      </c>
      <c r="J1040" s="77">
        <f t="shared" si="89"/>
        <v>75.28</v>
      </c>
      <c r="K1040" s="77">
        <v>0.02</v>
      </c>
      <c r="L1040" s="77">
        <f t="shared" si="90"/>
        <v>37.64</v>
      </c>
      <c r="M1040" s="77">
        <v>1.33</v>
      </c>
      <c r="N1040" s="77">
        <f t="shared" si="91"/>
        <v>2503.06</v>
      </c>
      <c r="O1040" s="83"/>
      <c r="P1040" s="77"/>
      <c r="Q1040" s="394"/>
    </row>
    <row r="1041" spans="1:17" s="52" customFormat="1" ht="12.75">
      <c r="A1041" s="77" t="s">
        <v>4147</v>
      </c>
      <c r="B1041" s="77" t="s">
        <v>4164</v>
      </c>
      <c r="C1041" s="391" t="s">
        <v>4166</v>
      </c>
      <c r="D1041" s="78">
        <v>1911</v>
      </c>
      <c r="E1041" s="78">
        <v>1.53</v>
      </c>
      <c r="F1041" s="78">
        <f t="shared" si="87"/>
        <v>2923.83</v>
      </c>
      <c r="G1041" s="77">
        <v>0.14000000000000001</v>
      </c>
      <c r="H1041" s="77">
        <f t="shared" si="88"/>
        <v>267.54000000000002</v>
      </c>
      <c r="I1041" s="77">
        <v>0.04</v>
      </c>
      <c r="J1041" s="77">
        <f t="shared" si="89"/>
        <v>76.44</v>
      </c>
      <c r="K1041" s="77">
        <v>0.02</v>
      </c>
      <c r="L1041" s="77">
        <f t="shared" si="90"/>
        <v>38.22</v>
      </c>
      <c r="M1041" s="77">
        <v>1.33</v>
      </c>
      <c r="N1041" s="77">
        <f t="shared" si="91"/>
        <v>2541.63</v>
      </c>
      <c r="O1041" s="83"/>
      <c r="P1041" s="77"/>
      <c r="Q1041" s="394"/>
    </row>
    <row r="1042" spans="1:17" s="52" customFormat="1" ht="12.75">
      <c r="A1042" s="77" t="s">
        <v>4168</v>
      </c>
      <c r="B1042" s="391" t="s">
        <v>4169</v>
      </c>
      <c r="C1042" s="391" t="s">
        <v>4171</v>
      </c>
      <c r="D1042" s="78">
        <v>1519</v>
      </c>
      <c r="E1042" s="78">
        <v>1.39</v>
      </c>
      <c r="F1042" s="78">
        <f t="shared" ref="F1042:F1050" si="92">D1042*E1042</f>
        <v>2111.41</v>
      </c>
      <c r="G1042" s="77">
        <v>0.12</v>
      </c>
      <c r="H1042" s="77">
        <f t="shared" ref="H1042:H1050" si="93">D1042*G1042</f>
        <v>182.28</v>
      </c>
      <c r="I1042" s="77">
        <v>0.03</v>
      </c>
      <c r="J1042" s="77">
        <f t="shared" ref="J1042:J1050" si="94">D1042*I1042</f>
        <v>45.57</v>
      </c>
      <c r="K1042" s="77">
        <v>0.02</v>
      </c>
      <c r="L1042" s="77">
        <f t="shared" ref="L1042:L1050" si="95">D1042*K1042</f>
        <v>30.38</v>
      </c>
      <c r="M1042" s="77">
        <v>1.22</v>
      </c>
      <c r="N1042" s="77">
        <f t="shared" ref="N1042:N1050" si="96">D1042*M1042</f>
        <v>1853.18</v>
      </c>
      <c r="O1042" s="83"/>
      <c r="P1042" s="77"/>
      <c r="Q1042" s="394"/>
    </row>
    <row r="1043" spans="1:17" s="52" customFormat="1" ht="12.75">
      <c r="A1043" s="77" t="s">
        <v>4168</v>
      </c>
      <c r="B1043" s="391" t="s">
        <v>4173</v>
      </c>
      <c r="C1043" s="391" t="s">
        <v>4174</v>
      </c>
      <c r="D1043" s="78">
        <v>812</v>
      </c>
      <c r="E1043" s="78">
        <v>1.39</v>
      </c>
      <c r="F1043" s="78">
        <f t="shared" si="92"/>
        <v>1128.6799999999998</v>
      </c>
      <c r="G1043" s="77">
        <v>0.12</v>
      </c>
      <c r="H1043" s="77">
        <f t="shared" si="93"/>
        <v>97.44</v>
      </c>
      <c r="I1043" s="77">
        <v>0.03</v>
      </c>
      <c r="J1043" s="77">
        <f t="shared" si="94"/>
        <v>24.36</v>
      </c>
      <c r="K1043" s="77">
        <v>0.02</v>
      </c>
      <c r="L1043" s="77">
        <f t="shared" si="95"/>
        <v>16.240000000000002</v>
      </c>
      <c r="M1043" s="77">
        <v>1.22</v>
      </c>
      <c r="N1043" s="77">
        <f t="shared" si="96"/>
        <v>990.64</v>
      </c>
      <c r="O1043" s="83"/>
      <c r="P1043" s="77"/>
      <c r="Q1043" s="394"/>
    </row>
    <row r="1044" spans="1:17" s="52" customFormat="1" ht="12.75">
      <c r="A1044" s="77" t="s">
        <v>4168</v>
      </c>
      <c r="B1044" s="391" t="s">
        <v>4173</v>
      </c>
      <c r="C1044" s="391" t="s">
        <v>4175</v>
      </c>
      <c r="D1044" s="78">
        <v>784</v>
      </c>
      <c r="E1044" s="78">
        <v>1.39</v>
      </c>
      <c r="F1044" s="78">
        <f t="shared" si="92"/>
        <v>1089.76</v>
      </c>
      <c r="G1044" s="77">
        <v>0.12</v>
      </c>
      <c r="H1044" s="77">
        <f t="shared" si="93"/>
        <v>94.08</v>
      </c>
      <c r="I1044" s="77">
        <v>0.03</v>
      </c>
      <c r="J1044" s="77">
        <f t="shared" si="94"/>
        <v>23.52</v>
      </c>
      <c r="K1044" s="77">
        <v>0.02</v>
      </c>
      <c r="L1044" s="77">
        <f t="shared" si="95"/>
        <v>15.68</v>
      </c>
      <c r="M1044" s="77">
        <v>1.22</v>
      </c>
      <c r="N1044" s="77">
        <f t="shared" si="96"/>
        <v>956.48</v>
      </c>
      <c r="O1044" s="83"/>
      <c r="P1044" s="77"/>
      <c r="Q1044" s="394"/>
    </row>
    <row r="1045" spans="1:17" s="52" customFormat="1" ht="12.75">
      <c r="A1045" s="77" t="s">
        <v>4168</v>
      </c>
      <c r="B1045" s="391" t="s">
        <v>4177</v>
      </c>
      <c r="C1045" s="391" t="s">
        <v>4178</v>
      </c>
      <c r="D1045" s="78">
        <v>1225</v>
      </c>
      <c r="E1045" s="78">
        <v>1.47</v>
      </c>
      <c r="F1045" s="78">
        <f t="shared" si="92"/>
        <v>1800.75</v>
      </c>
      <c r="G1045" s="77">
        <v>0.14000000000000001</v>
      </c>
      <c r="H1045" s="77">
        <f t="shared" si="93"/>
        <v>171.50000000000003</v>
      </c>
      <c r="I1045" s="77">
        <v>0.04</v>
      </c>
      <c r="J1045" s="77">
        <f t="shared" si="94"/>
        <v>49</v>
      </c>
      <c r="K1045" s="77">
        <v>0.02</v>
      </c>
      <c r="L1045" s="77">
        <f t="shared" si="95"/>
        <v>24.5</v>
      </c>
      <c r="M1045" s="77">
        <v>1.27</v>
      </c>
      <c r="N1045" s="77">
        <f t="shared" si="96"/>
        <v>1555.75</v>
      </c>
      <c r="O1045" s="83"/>
      <c r="P1045" s="77"/>
      <c r="Q1045" s="394"/>
    </row>
    <row r="1046" spans="1:17" s="52" customFormat="1" ht="12.75">
      <c r="A1046" s="77" t="s">
        <v>4168</v>
      </c>
      <c r="B1046" s="391" t="s">
        <v>4177</v>
      </c>
      <c r="C1046" s="391" t="s">
        <v>4179</v>
      </c>
      <c r="D1046" s="78">
        <v>784</v>
      </c>
      <c r="E1046" s="78">
        <v>1.47</v>
      </c>
      <c r="F1046" s="78">
        <f t="shared" si="92"/>
        <v>1152.48</v>
      </c>
      <c r="G1046" s="77">
        <v>0.14000000000000001</v>
      </c>
      <c r="H1046" s="77">
        <f t="shared" si="93"/>
        <v>109.76</v>
      </c>
      <c r="I1046" s="77">
        <v>0.04</v>
      </c>
      <c r="J1046" s="77">
        <f t="shared" si="94"/>
        <v>31.36</v>
      </c>
      <c r="K1046" s="77">
        <v>0.02</v>
      </c>
      <c r="L1046" s="77">
        <f t="shared" si="95"/>
        <v>15.68</v>
      </c>
      <c r="M1046" s="77">
        <v>1.27</v>
      </c>
      <c r="N1046" s="77">
        <f t="shared" si="96"/>
        <v>995.68000000000006</v>
      </c>
      <c r="O1046" s="83"/>
      <c r="P1046" s="77"/>
      <c r="Q1046" s="394"/>
    </row>
    <row r="1047" spans="1:17" s="52" customFormat="1" ht="12.75">
      <c r="A1047" s="77" t="s">
        <v>4168</v>
      </c>
      <c r="B1047" s="391" t="s">
        <v>4181</v>
      </c>
      <c r="C1047" s="391" t="s">
        <v>4182</v>
      </c>
      <c r="D1047" s="78">
        <v>623</v>
      </c>
      <c r="E1047" s="78">
        <v>1.38</v>
      </c>
      <c r="F1047" s="78">
        <f t="shared" si="92"/>
        <v>859.7399999999999</v>
      </c>
      <c r="G1047" s="77">
        <v>0.12</v>
      </c>
      <c r="H1047" s="77">
        <f t="shared" si="93"/>
        <v>74.759999999999991</v>
      </c>
      <c r="I1047" s="77">
        <v>0.03</v>
      </c>
      <c r="J1047" s="77">
        <f t="shared" si="94"/>
        <v>18.689999999999998</v>
      </c>
      <c r="K1047" s="77">
        <v>0.02</v>
      </c>
      <c r="L1047" s="77">
        <f t="shared" si="95"/>
        <v>12.46</v>
      </c>
      <c r="M1047" s="77">
        <v>1.21</v>
      </c>
      <c r="N1047" s="77">
        <f t="shared" si="96"/>
        <v>753.82999999999993</v>
      </c>
      <c r="O1047" s="83"/>
      <c r="P1047" s="77"/>
      <c r="Q1047" s="394"/>
    </row>
    <row r="1048" spans="1:17" s="52" customFormat="1" ht="13.5" customHeight="1">
      <c r="A1048" s="77" t="s">
        <v>4168</v>
      </c>
      <c r="B1048" s="391" t="s">
        <v>4181</v>
      </c>
      <c r="C1048" s="391" t="s">
        <v>4183</v>
      </c>
      <c r="D1048" s="78">
        <v>441</v>
      </c>
      <c r="E1048" s="78">
        <v>1.38</v>
      </c>
      <c r="F1048" s="78">
        <f t="shared" si="92"/>
        <v>608.57999999999993</v>
      </c>
      <c r="G1048" s="77">
        <v>0.12</v>
      </c>
      <c r="H1048" s="77">
        <f t="shared" si="93"/>
        <v>52.919999999999995</v>
      </c>
      <c r="I1048" s="77">
        <v>0.03</v>
      </c>
      <c r="J1048" s="77">
        <f t="shared" si="94"/>
        <v>13.229999999999999</v>
      </c>
      <c r="K1048" s="77">
        <v>0.02</v>
      </c>
      <c r="L1048" s="77">
        <f t="shared" si="95"/>
        <v>8.82</v>
      </c>
      <c r="M1048" s="77">
        <v>1.21</v>
      </c>
      <c r="N1048" s="77">
        <f t="shared" si="96"/>
        <v>533.61</v>
      </c>
      <c r="O1048" s="83"/>
      <c r="P1048" s="77"/>
      <c r="Q1048" s="394"/>
    </row>
    <row r="1049" spans="1:17" s="52" customFormat="1" ht="12.75">
      <c r="A1049" s="77" t="s">
        <v>4168</v>
      </c>
      <c r="B1049" s="391" t="s">
        <v>4185</v>
      </c>
      <c r="C1049" s="391" t="s">
        <v>4186</v>
      </c>
      <c r="D1049" s="78">
        <v>352</v>
      </c>
      <c r="E1049" s="78">
        <v>1.2</v>
      </c>
      <c r="F1049" s="78">
        <f t="shared" si="92"/>
        <v>422.4</v>
      </c>
      <c r="G1049" s="77">
        <v>0.16</v>
      </c>
      <c r="H1049" s="77">
        <f t="shared" si="93"/>
        <v>56.32</v>
      </c>
      <c r="I1049" s="77">
        <v>0.03</v>
      </c>
      <c r="J1049" s="77">
        <f t="shared" si="94"/>
        <v>10.559999999999999</v>
      </c>
      <c r="K1049" s="77">
        <v>0.02</v>
      </c>
      <c r="L1049" s="77">
        <f t="shared" si="95"/>
        <v>7.04</v>
      </c>
      <c r="M1049" s="77">
        <v>0.99</v>
      </c>
      <c r="N1049" s="77">
        <f t="shared" si="96"/>
        <v>348.48</v>
      </c>
      <c r="O1049" s="83"/>
      <c r="P1049" s="77"/>
      <c r="Q1049" s="394"/>
    </row>
    <row r="1050" spans="1:17" s="52" customFormat="1" ht="12.75">
      <c r="A1050" s="77" t="s">
        <v>4168</v>
      </c>
      <c r="B1050" s="391" t="s">
        <v>4185</v>
      </c>
      <c r="C1050" s="391" t="s">
        <v>4187</v>
      </c>
      <c r="D1050" s="78">
        <v>540</v>
      </c>
      <c r="E1050" s="78">
        <v>1.2</v>
      </c>
      <c r="F1050" s="78">
        <f t="shared" si="92"/>
        <v>648</v>
      </c>
      <c r="G1050" s="77">
        <v>0.16</v>
      </c>
      <c r="H1050" s="77">
        <f t="shared" si="93"/>
        <v>86.4</v>
      </c>
      <c r="I1050" s="77">
        <v>0.03</v>
      </c>
      <c r="J1050" s="77">
        <f t="shared" si="94"/>
        <v>16.2</v>
      </c>
      <c r="K1050" s="77">
        <v>0.02</v>
      </c>
      <c r="L1050" s="77">
        <f t="shared" si="95"/>
        <v>10.8</v>
      </c>
      <c r="M1050" s="77">
        <v>0.99</v>
      </c>
      <c r="N1050" s="77">
        <f t="shared" si="96"/>
        <v>534.6</v>
      </c>
      <c r="O1050" s="83"/>
      <c r="P1050" s="77"/>
      <c r="Q1050" s="394"/>
    </row>
    <row r="1051" spans="1:17" s="52" customFormat="1" ht="12.75">
      <c r="A1051" s="77" t="s">
        <v>4189</v>
      </c>
      <c r="B1051" s="391" t="s">
        <v>204</v>
      </c>
      <c r="C1051" s="391" t="s">
        <v>4190</v>
      </c>
      <c r="D1051" s="78">
        <v>2876</v>
      </c>
      <c r="E1051" s="78">
        <v>1.39</v>
      </c>
      <c r="F1051" s="78">
        <f t="shared" ref="F1051:F1053" si="97">D1051*E1051</f>
        <v>3997.64</v>
      </c>
      <c r="G1051" s="77">
        <v>0.15</v>
      </c>
      <c r="H1051" s="77">
        <f t="shared" ref="H1051:H1053" si="98">D1051*G1051</f>
        <v>431.4</v>
      </c>
      <c r="I1051" s="77">
        <v>0.03</v>
      </c>
      <c r="J1051" s="77">
        <f t="shared" ref="J1051:J1053" si="99">D1051*I1051</f>
        <v>86.28</v>
      </c>
      <c r="K1051" s="77">
        <v>0.02</v>
      </c>
      <c r="L1051" s="77">
        <f t="shared" ref="L1051:L1053" si="100">D1051*K1051</f>
        <v>57.52</v>
      </c>
      <c r="M1051" s="77">
        <v>1.19</v>
      </c>
      <c r="N1051" s="77">
        <f t="shared" ref="N1051:N1053" si="101">D1051*M1051</f>
        <v>3422.44</v>
      </c>
      <c r="O1051" s="83"/>
      <c r="P1051" s="77"/>
      <c r="Q1051" s="394"/>
    </row>
    <row r="1052" spans="1:17" s="52" customFormat="1" ht="12.75">
      <c r="A1052" s="77" t="s">
        <v>4189</v>
      </c>
      <c r="B1052" s="391" t="s">
        <v>206</v>
      </c>
      <c r="C1052" s="391" t="s">
        <v>4192</v>
      </c>
      <c r="D1052" s="78">
        <v>1932</v>
      </c>
      <c r="E1052" s="78">
        <v>1.3</v>
      </c>
      <c r="F1052" s="78">
        <f t="shared" si="97"/>
        <v>2511.6</v>
      </c>
      <c r="G1052" s="77">
        <v>0.15</v>
      </c>
      <c r="H1052" s="77">
        <f t="shared" si="98"/>
        <v>289.8</v>
      </c>
      <c r="I1052" s="77">
        <v>0.03</v>
      </c>
      <c r="J1052" s="77">
        <f t="shared" si="99"/>
        <v>57.96</v>
      </c>
      <c r="K1052" s="77">
        <v>0.02</v>
      </c>
      <c r="L1052" s="77">
        <f t="shared" si="100"/>
        <v>38.64</v>
      </c>
      <c r="M1052" s="77">
        <v>1.1000000000000001</v>
      </c>
      <c r="N1052" s="77">
        <f t="shared" si="101"/>
        <v>2125.2000000000003</v>
      </c>
      <c r="O1052" s="83"/>
      <c r="P1052" s="77"/>
      <c r="Q1052" s="394"/>
    </row>
    <row r="1053" spans="1:17" s="52" customFormat="1" ht="12.75">
      <c r="A1053" s="77" t="s">
        <v>4189</v>
      </c>
      <c r="B1053" s="391">
        <v>1605</v>
      </c>
      <c r="C1053" s="391" t="s">
        <v>4195</v>
      </c>
      <c r="D1053" s="78">
        <v>2007</v>
      </c>
      <c r="E1053" s="78">
        <v>1.3</v>
      </c>
      <c r="F1053" s="78">
        <f t="shared" si="97"/>
        <v>2609.1</v>
      </c>
      <c r="G1053" s="77">
        <v>0.1</v>
      </c>
      <c r="H1053" s="77">
        <f t="shared" si="98"/>
        <v>200.70000000000002</v>
      </c>
      <c r="I1053" s="77">
        <v>0.03</v>
      </c>
      <c r="J1053" s="77">
        <f t="shared" si="99"/>
        <v>60.21</v>
      </c>
      <c r="K1053" s="77">
        <v>0.02</v>
      </c>
      <c r="L1053" s="77">
        <f t="shared" si="100"/>
        <v>40.14</v>
      </c>
      <c r="M1053" s="77">
        <v>1.1499999999999999</v>
      </c>
      <c r="N1053" s="77">
        <f t="shared" si="101"/>
        <v>2308.0499999999997</v>
      </c>
      <c r="O1053" s="83"/>
      <c r="P1053" s="77"/>
      <c r="Q1053" s="394"/>
    </row>
    <row r="1054" spans="1:17" s="52" customFormat="1" ht="12.75">
      <c r="A1054" s="77" t="s">
        <v>4196</v>
      </c>
      <c r="B1054" s="391" t="s">
        <v>204</v>
      </c>
      <c r="C1054" s="391" t="s">
        <v>4197</v>
      </c>
      <c r="D1054" s="78">
        <v>2873</v>
      </c>
      <c r="E1054" s="78">
        <v>1.39</v>
      </c>
      <c r="F1054" s="78">
        <f t="shared" ref="F1054:F1056" si="102">D1054*E1054</f>
        <v>3993.47</v>
      </c>
      <c r="G1054" s="77">
        <v>0.12</v>
      </c>
      <c r="H1054" s="77">
        <f t="shared" ref="H1054:H1056" si="103">D1054*G1054</f>
        <v>344.76</v>
      </c>
      <c r="I1054" s="77">
        <v>0.03</v>
      </c>
      <c r="J1054" s="77">
        <f t="shared" ref="J1054:J1056" si="104">D1054*I1054</f>
        <v>86.19</v>
      </c>
      <c r="K1054" s="77">
        <v>0.02</v>
      </c>
      <c r="L1054" s="77">
        <f t="shared" ref="L1054:L1056" si="105">D1054*K1054</f>
        <v>57.46</v>
      </c>
      <c r="M1054" s="77">
        <v>1.22</v>
      </c>
      <c r="N1054" s="77">
        <f t="shared" ref="N1054:N1056" si="106">D1054*M1054</f>
        <v>3505.06</v>
      </c>
      <c r="O1054" s="83"/>
      <c r="P1054" s="77"/>
      <c r="Q1054" s="394"/>
    </row>
    <row r="1055" spans="1:17" s="52" customFormat="1" ht="12.75">
      <c r="A1055" s="77" t="s">
        <v>4196</v>
      </c>
      <c r="B1055" s="391" t="s">
        <v>206</v>
      </c>
      <c r="C1055" s="391" t="s">
        <v>4200</v>
      </c>
      <c r="D1055" s="78">
        <v>1989</v>
      </c>
      <c r="E1055" s="78">
        <v>1.3</v>
      </c>
      <c r="F1055" s="78">
        <f t="shared" si="102"/>
        <v>2585.7000000000003</v>
      </c>
      <c r="G1055" s="77">
        <v>0.12</v>
      </c>
      <c r="H1055" s="77">
        <f t="shared" si="103"/>
        <v>238.67999999999998</v>
      </c>
      <c r="I1055" s="77">
        <v>0.03</v>
      </c>
      <c r="J1055" s="77">
        <f t="shared" si="104"/>
        <v>59.669999999999995</v>
      </c>
      <c r="K1055" s="77">
        <v>0.02</v>
      </c>
      <c r="L1055" s="77">
        <f t="shared" si="105"/>
        <v>39.78</v>
      </c>
      <c r="M1055" s="77">
        <v>1.1299999999999999</v>
      </c>
      <c r="N1055" s="77">
        <f t="shared" si="106"/>
        <v>2247.5699999999997</v>
      </c>
      <c r="O1055" s="83"/>
      <c r="P1055" s="77"/>
      <c r="Q1055" s="394"/>
    </row>
    <row r="1056" spans="1:17" s="52" customFormat="1" ht="12.75">
      <c r="A1056" s="77" t="s">
        <v>4196</v>
      </c>
      <c r="B1056" s="391">
        <v>1605</v>
      </c>
      <c r="C1056" s="391" t="s">
        <v>4204</v>
      </c>
      <c r="D1056" s="78">
        <v>2437</v>
      </c>
      <c r="E1056" s="78">
        <v>1.3</v>
      </c>
      <c r="F1056" s="78">
        <f t="shared" si="102"/>
        <v>3168.1</v>
      </c>
      <c r="G1056" s="77">
        <v>0.12</v>
      </c>
      <c r="H1056" s="77">
        <f t="shared" si="103"/>
        <v>292.44</v>
      </c>
      <c r="I1056" s="77">
        <v>0.03</v>
      </c>
      <c r="J1056" s="77">
        <f t="shared" si="104"/>
        <v>73.11</v>
      </c>
      <c r="K1056" s="77">
        <v>0.02</v>
      </c>
      <c r="L1056" s="77">
        <f t="shared" si="105"/>
        <v>48.74</v>
      </c>
      <c r="M1056" s="77">
        <v>1.1299999999999999</v>
      </c>
      <c r="N1056" s="77">
        <f t="shared" si="106"/>
        <v>2753.81</v>
      </c>
      <c r="O1056" s="83"/>
      <c r="P1056" s="77"/>
      <c r="Q1056" s="394"/>
    </row>
    <row r="1057" spans="1:17" s="52" customFormat="1" ht="12.75">
      <c r="A1057" s="77" t="s">
        <v>4206</v>
      </c>
      <c r="B1057" s="391" t="s">
        <v>2099</v>
      </c>
      <c r="C1057" s="391" t="s">
        <v>4207</v>
      </c>
      <c r="D1057" s="78">
        <v>216</v>
      </c>
      <c r="E1057" s="78">
        <v>2.0299999999999998</v>
      </c>
      <c r="F1057" s="78">
        <f t="shared" ref="F1057:F1064" si="107">D1057*E1057</f>
        <v>438.47999999999996</v>
      </c>
      <c r="G1057" s="77">
        <v>0.43</v>
      </c>
      <c r="H1057" s="77">
        <f t="shared" ref="H1057:H1064" si="108">D1057*G1057</f>
        <v>92.88</v>
      </c>
      <c r="I1057" s="77">
        <v>0.1</v>
      </c>
      <c r="J1057" s="77">
        <f t="shared" ref="J1057:J1064" si="109">D1057*I1057</f>
        <v>21.6</v>
      </c>
      <c r="K1057" s="77">
        <v>0</v>
      </c>
      <c r="L1057" s="77">
        <f t="shared" ref="L1057:L1064" si="110">D1057*K1057</f>
        <v>0</v>
      </c>
      <c r="M1057" s="77">
        <v>1.5</v>
      </c>
      <c r="N1057" s="77">
        <f t="shared" ref="N1057:N1064" si="111">D1057*M1057</f>
        <v>324</v>
      </c>
      <c r="O1057" s="83"/>
      <c r="P1057" s="77"/>
      <c r="Q1057" s="394"/>
    </row>
    <row r="1058" spans="1:17" s="52" customFormat="1" ht="12.75">
      <c r="A1058" s="77" t="s">
        <v>4206</v>
      </c>
      <c r="B1058" s="391" t="s">
        <v>2099</v>
      </c>
      <c r="C1058" s="391" t="s">
        <v>4209</v>
      </c>
      <c r="D1058" s="78">
        <v>396</v>
      </c>
      <c r="E1058" s="78">
        <v>2.0299999999999998</v>
      </c>
      <c r="F1058" s="78">
        <f t="shared" si="107"/>
        <v>803.87999999999988</v>
      </c>
      <c r="G1058" s="77">
        <v>0.43</v>
      </c>
      <c r="H1058" s="77">
        <f t="shared" si="108"/>
        <v>170.28</v>
      </c>
      <c r="I1058" s="77">
        <v>0.1</v>
      </c>
      <c r="J1058" s="77">
        <f t="shared" si="109"/>
        <v>39.6</v>
      </c>
      <c r="K1058" s="77">
        <v>0</v>
      </c>
      <c r="L1058" s="77">
        <f t="shared" si="110"/>
        <v>0</v>
      </c>
      <c r="M1058" s="77">
        <v>1.5</v>
      </c>
      <c r="N1058" s="77">
        <f t="shared" si="111"/>
        <v>594</v>
      </c>
      <c r="O1058" s="83"/>
      <c r="P1058" s="77"/>
      <c r="Q1058" s="394"/>
    </row>
    <row r="1059" spans="1:17" s="52" customFormat="1" ht="12.75">
      <c r="A1059" s="77" t="s">
        <v>4206</v>
      </c>
      <c r="B1059" s="391" t="s">
        <v>4210</v>
      </c>
      <c r="C1059" s="391" t="s">
        <v>4211</v>
      </c>
      <c r="D1059" s="78">
        <v>739</v>
      </c>
      <c r="E1059" s="78">
        <v>1.93</v>
      </c>
      <c r="F1059" s="78">
        <f t="shared" si="107"/>
        <v>1426.27</v>
      </c>
      <c r="G1059" s="77">
        <v>0.4</v>
      </c>
      <c r="H1059" s="77">
        <f t="shared" si="108"/>
        <v>295.60000000000002</v>
      </c>
      <c r="I1059" s="77">
        <v>0.1</v>
      </c>
      <c r="J1059" s="77">
        <f t="shared" si="109"/>
        <v>73.900000000000006</v>
      </c>
      <c r="K1059" s="77">
        <v>0</v>
      </c>
      <c r="L1059" s="77">
        <f t="shared" si="110"/>
        <v>0</v>
      </c>
      <c r="M1059" s="77">
        <v>1.43</v>
      </c>
      <c r="N1059" s="77">
        <f t="shared" si="111"/>
        <v>1056.77</v>
      </c>
      <c r="O1059" s="83"/>
      <c r="P1059" s="77"/>
      <c r="Q1059" s="394"/>
    </row>
    <row r="1060" spans="1:17" s="52" customFormat="1" ht="12.75">
      <c r="A1060" s="77" t="s">
        <v>4206</v>
      </c>
      <c r="B1060" s="391" t="s">
        <v>4210</v>
      </c>
      <c r="C1060" s="391" t="s">
        <v>4212</v>
      </c>
      <c r="D1060" s="78">
        <v>171</v>
      </c>
      <c r="E1060" s="78">
        <v>1.93</v>
      </c>
      <c r="F1060" s="78">
        <f t="shared" si="107"/>
        <v>330.03</v>
      </c>
      <c r="G1060" s="77">
        <v>0.4</v>
      </c>
      <c r="H1060" s="77">
        <f t="shared" si="108"/>
        <v>68.400000000000006</v>
      </c>
      <c r="I1060" s="77">
        <v>0.1</v>
      </c>
      <c r="J1060" s="77">
        <f t="shared" si="109"/>
        <v>17.100000000000001</v>
      </c>
      <c r="K1060" s="77">
        <v>0</v>
      </c>
      <c r="L1060" s="77">
        <f t="shared" si="110"/>
        <v>0</v>
      </c>
      <c r="M1060" s="77">
        <v>1.43</v>
      </c>
      <c r="N1060" s="77">
        <f t="shared" si="111"/>
        <v>244.53</v>
      </c>
      <c r="O1060" s="83"/>
      <c r="P1060" s="77"/>
      <c r="Q1060" s="394"/>
    </row>
    <row r="1061" spans="1:17" s="52" customFormat="1" ht="12.75">
      <c r="A1061" s="77" t="s">
        <v>4206</v>
      </c>
      <c r="B1061" s="391" t="s">
        <v>4214</v>
      </c>
      <c r="C1061" s="391" t="s">
        <v>4215</v>
      </c>
      <c r="D1061" s="78">
        <v>498</v>
      </c>
      <c r="E1061" s="78">
        <v>1.98</v>
      </c>
      <c r="F1061" s="78">
        <f t="shared" si="107"/>
        <v>986.04</v>
      </c>
      <c r="G1061" s="77">
        <v>0.42</v>
      </c>
      <c r="H1061" s="77">
        <f t="shared" si="108"/>
        <v>209.16</v>
      </c>
      <c r="I1061" s="77">
        <v>0.1</v>
      </c>
      <c r="J1061" s="77">
        <f t="shared" si="109"/>
        <v>49.800000000000004</v>
      </c>
      <c r="K1061" s="77">
        <v>0</v>
      </c>
      <c r="L1061" s="77">
        <f t="shared" si="110"/>
        <v>0</v>
      </c>
      <c r="M1061" s="77">
        <v>1.46</v>
      </c>
      <c r="N1061" s="77">
        <f t="shared" si="111"/>
        <v>727.07999999999993</v>
      </c>
      <c r="O1061" s="83"/>
      <c r="P1061" s="77"/>
      <c r="Q1061" s="394"/>
    </row>
    <row r="1062" spans="1:17" s="52" customFormat="1" ht="12.75">
      <c r="A1062" s="77" t="s">
        <v>4206</v>
      </c>
      <c r="B1062" s="391" t="s">
        <v>4214</v>
      </c>
      <c r="C1062" s="391" t="s">
        <v>4217</v>
      </c>
      <c r="D1062" s="78">
        <v>900</v>
      </c>
      <c r="E1062" s="78">
        <v>1.98</v>
      </c>
      <c r="F1062" s="78">
        <f t="shared" si="107"/>
        <v>1782</v>
      </c>
      <c r="G1062" s="77">
        <v>0.42</v>
      </c>
      <c r="H1062" s="77">
        <f t="shared" si="108"/>
        <v>378</v>
      </c>
      <c r="I1062" s="77">
        <v>0.1</v>
      </c>
      <c r="J1062" s="77">
        <f t="shared" si="109"/>
        <v>90</v>
      </c>
      <c r="K1062" s="77">
        <v>0</v>
      </c>
      <c r="L1062" s="77">
        <f t="shared" si="110"/>
        <v>0</v>
      </c>
      <c r="M1062" s="77">
        <v>1.46</v>
      </c>
      <c r="N1062" s="77">
        <f t="shared" si="111"/>
        <v>1314</v>
      </c>
      <c r="O1062" s="83"/>
      <c r="P1062" s="77"/>
      <c r="Q1062" s="394"/>
    </row>
    <row r="1063" spans="1:17" s="52" customFormat="1" ht="12.75">
      <c r="A1063" s="77" t="s">
        <v>4206</v>
      </c>
      <c r="B1063" s="391" t="s">
        <v>4218</v>
      </c>
      <c r="C1063" s="391" t="s">
        <v>4219</v>
      </c>
      <c r="D1063" s="78">
        <v>420</v>
      </c>
      <c r="E1063" s="78">
        <v>1.98</v>
      </c>
      <c r="F1063" s="78">
        <f t="shared" si="107"/>
        <v>831.6</v>
      </c>
      <c r="G1063" s="77">
        <v>0.42</v>
      </c>
      <c r="H1063" s="77">
        <f t="shared" si="108"/>
        <v>176.4</v>
      </c>
      <c r="I1063" s="77">
        <v>0.1</v>
      </c>
      <c r="J1063" s="77">
        <f t="shared" si="109"/>
        <v>42</v>
      </c>
      <c r="K1063" s="77">
        <v>0</v>
      </c>
      <c r="L1063" s="77">
        <f t="shared" si="110"/>
        <v>0</v>
      </c>
      <c r="M1063" s="77">
        <v>1.46</v>
      </c>
      <c r="N1063" s="77">
        <f t="shared" si="111"/>
        <v>613.19999999999993</v>
      </c>
      <c r="O1063" s="83"/>
      <c r="P1063" s="77"/>
      <c r="Q1063" s="394"/>
    </row>
    <row r="1064" spans="1:17" s="52" customFormat="1" ht="12.75">
      <c r="A1064" s="77" t="s">
        <v>4206</v>
      </c>
      <c r="B1064" s="391" t="s">
        <v>4218</v>
      </c>
      <c r="C1064" s="391" t="s">
        <v>4220</v>
      </c>
      <c r="D1064" s="78">
        <v>828</v>
      </c>
      <c r="E1064" s="78">
        <v>1.98</v>
      </c>
      <c r="F1064" s="78">
        <f t="shared" si="107"/>
        <v>1639.44</v>
      </c>
      <c r="G1064" s="77">
        <v>0.42</v>
      </c>
      <c r="H1064" s="77">
        <f t="shared" si="108"/>
        <v>347.76</v>
      </c>
      <c r="I1064" s="77">
        <v>0.1</v>
      </c>
      <c r="J1064" s="77">
        <f t="shared" si="109"/>
        <v>82.800000000000011</v>
      </c>
      <c r="K1064" s="77">
        <v>0</v>
      </c>
      <c r="L1064" s="77">
        <f t="shared" si="110"/>
        <v>0</v>
      </c>
      <c r="M1064" s="77">
        <v>1.46</v>
      </c>
      <c r="N1064" s="77">
        <f t="shared" si="111"/>
        <v>1208.8799999999999</v>
      </c>
      <c r="O1064" s="83"/>
      <c r="P1064" s="77"/>
      <c r="Q1064" s="394"/>
    </row>
    <row r="1065" spans="1:17" s="52" customFormat="1" ht="12.75">
      <c r="A1065" s="77" t="s">
        <v>4222</v>
      </c>
      <c r="B1065" s="392" t="s">
        <v>4223</v>
      </c>
      <c r="C1065" s="392" t="s">
        <v>4224</v>
      </c>
      <c r="D1065" s="78">
        <v>898</v>
      </c>
      <c r="E1065" s="78">
        <v>3.28</v>
      </c>
      <c r="F1065" s="78">
        <f t="shared" ref="F1065:F1066" si="112">D1065*E1065</f>
        <v>2945.4399999999996</v>
      </c>
      <c r="G1065" s="77">
        <v>0.85</v>
      </c>
      <c r="H1065" s="77">
        <f t="shared" ref="H1065:H1066" si="113">D1065*G1065</f>
        <v>763.3</v>
      </c>
      <c r="I1065" s="77">
        <v>0.15</v>
      </c>
      <c r="J1065" s="77">
        <f t="shared" ref="J1065:J1066" si="114">D1065*I1065</f>
        <v>134.69999999999999</v>
      </c>
      <c r="K1065" s="77">
        <v>0</v>
      </c>
      <c r="L1065" s="77">
        <f t="shared" ref="L1065:L1066" si="115">D1065*K1065</f>
        <v>0</v>
      </c>
      <c r="M1065" s="77">
        <v>2.2799999999999998</v>
      </c>
      <c r="N1065" s="77">
        <f t="shared" ref="N1065:N1066" si="116">D1065*M1065</f>
        <v>2047.4399999999998</v>
      </c>
      <c r="O1065" s="83"/>
      <c r="P1065" s="77"/>
      <c r="Q1065" s="394"/>
    </row>
    <row r="1066" spans="1:17" s="52" customFormat="1" ht="12.75">
      <c r="A1066" s="77" t="s">
        <v>4222</v>
      </c>
      <c r="B1066" s="392" t="s">
        <v>4223</v>
      </c>
      <c r="C1066" s="392" t="s">
        <v>4225</v>
      </c>
      <c r="D1066" s="78">
        <v>1328</v>
      </c>
      <c r="E1066" s="78">
        <v>3.28</v>
      </c>
      <c r="F1066" s="78">
        <f t="shared" si="112"/>
        <v>4355.84</v>
      </c>
      <c r="G1066" s="77">
        <v>0.85</v>
      </c>
      <c r="H1066" s="77">
        <f t="shared" si="113"/>
        <v>1128.8</v>
      </c>
      <c r="I1066" s="77">
        <v>0.15</v>
      </c>
      <c r="J1066" s="77">
        <f t="shared" si="114"/>
        <v>199.2</v>
      </c>
      <c r="K1066" s="77">
        <v>0</v>
      </c>
      <c r="L1066" s="77">
        <f t="shared" si="115"/>
        <v>0</v>
      </c>
      <c r="M1066" s="77">
        <v>2.2799999999999998</v>
      </c>
      <c r="N1066" s="77">
        <f t="shared" si="116"/>
        <v>3027.8399999999997</v>
      </c>
      <c r="O1066" s="83"/>
      <c r="P1066" s="77"/>
      <c r="Q1066" s="394"/>
    </row>
    <row r="1067" spans="1:17" s="52" customFormat="1" ht="12.75">
      <c r="A1067" s="77" t="s">
        <v>4227</v>
      </c>
      <c r="B1067" s="392" t="s">
        <v>4228</v>
      </c>
      <c r="C1067" s="392" t="s">
        <v>4229</v>
      </c>
      <c r="D1067" s="78">
        <v>1589</v>
      </c>
      <c r="E1067" s="78">
        <v>3.23</v>
      </c>
      <c r="F1067" s="78">
        <f t="shared" ref="F1067:F1068" si="117">D1067*E1067</f>
        <v>5132.47</v>
      </c>
      <c r="G1067" s="77">
        <v>0.93</v>
      </c>
      <c r="H1067" s="77">
        <f t="shared" ref="H1067:H1068" si="118">D1067*G1067</f>
        <v>1477.77</v>
      </c>
      <c r="I1067" s="77">
        <v>0.12</v>
      </c>
      <c r="J1067" s="77">
        <f t="shared" ref="J1067:J1068" si="119">D1067*I1067</f>
        <v>190.68</v>
      </c>
      <c r="K1067" s="77">
        <v>0</v>
      </c>
      <c r="L1067" s="77">
        <f t="shared" ref="L1067:L1068" si="120">D1067*K1067</f>
        <v>0</v>
      </c>
      <c r="M1067" s="77">
        <v>2.1800000000000002</v>
      </c>
      <c r="N1067" s="77">
        <f t="shared" ref="N1067:N1068" si="121">D1067*M1067</f>
        <v>3464.0200000000004</v>
      </c>
      <c r="O1067" s="83"/>
      <c r="P1067" s="77"/>
      <c r="Q1067" s="394"/>
    </row>
    <row r="1068" spans="1:17" s="52" customFormat="1" ht="12.75">
      <c r="A1068" s="77" t="s">
        <v>4227</v>
      </c>
      <c r="B1068" s="392" t="s">
        <v>4228</v>
      </c>
      <c r="C1068" s="392" t="s">
        <v>4230</v>
      </c>
      <c r="D1068" s="78">
        <v>1600</v>
      </c>
      <c r="E1068" s="78">
        <v>3.23</v>
      </c>
      <c r="F1068" s="78">
        <f t="shared" si="117"/>
        <v>5168</v>
      </c>
      <c r="G1068" s="77">
        <v>0.93</v>
      </c>
      <c r="H1068" s="77">
        <f t="shared" si="118"/>
        <v>1488</v>
      </c>
      <c r="I1068" s="77">
        <v>0.12</v>
      </c>
      <c r="J1068" s="77">
        <f t="shared" si="119"/>
        <v>192</v>
      </c>
      <c r="K1068" s="77">
        <v>0</v>
      </c>
      <c r="L1068" s="77">
        <f t="shared" si="120"/>
        <v>0</v>
      </c>
      <c r="M1068" s="77">
        <v>2.1800000000000002</v>
      </c>
      <c r="N1068" s="77">
        <f t="shared" si="121"/>
        <v>3488.0000000000005</v>
      </c>
      <c r="O1068" s="83"/>
      <c r="P1068" s="77"/>
      <c r="Q1068" s="394"/>
    </row>
    <row r="1069" spans="1:17" s="52" customFormat="1" ht="12.75">
      <c r="A1069" s="77" t="s">
        <v>4232</v>
      </c>
      <c r="B1069" s="392" t="s">
        <v>4233</v>
      </c>
      <c r="C1069" s="392">
        <v>270353</v>
      </c>
      <c r="D1069" s="78">
        <v>512</v>
      </c>
      <c r="E1069" s="78">
        <v>4.51</v>
      </c>
      <c r="F1069" s="78">
        <f t="shared" ref="F1069:F1070" si="122">D1069*E1069</f>
        <v>2309.12</v>
      </c>
      <c r="G1069" s="77">
        <v>0.6</v>
      </c>
      <c r="H1069" s="77">
        <f t="shared" ref="H1069:H1070" si="123">D1069*G1069</f>
        <v>307.2</v>
      </c>
      <c r="I1069" s="77">
        <v>0.08</v>
      </c>
      <c r="J1069" s="77">
        <f t="shared" ref="J1069:J1070" si="124">D1069*I1069</f>
        <v>40.96</v>
      </c>
      <c r="K1069" s="77">
        <v>0</v>
      </c>
      <c r="L1069" s="77">
        <f t="shared" ref="L1069:L1070" si="125">D1069*K1069</f>
        <v>0</v>
      </c>
      <c r="M1069" s="77">
        <v>3.83</v>
      </c>
      <c r="N1069" s="77">
        <f t="shared" ref="N1069:N1070" si="126">D1069*M1069</f>
        <v>1960.96</v>
      </c>
      <c r="O1069" s="83"/>
      <c r="P1069" s="77"/>
      <c r="Q1069" s="394"/>
    </row>
    <row r="1070" spans="1:17" s="52" customFormat="1" ht="12.75">
      <c r="A1070" s="77" t="s">
        <v>4232</v>
      </c>
      <c r="B1070" s="392" t="s">
        <v>4233</v>
      </c>
      <c r="C1070" s="392">
        <v>270299</v>
      </c>
      <c r="D1070" s="78">
        <v>2016</v>
      </c>
      <c r="E1070" s="78">
        <v>4.51</v>
      </c>
      <c r="F1070" s="78">
        <f t="shared" si="122"/>
        <v>9092.16</v>
      </c>
      <c r="G1070" s="77">
        <v>0.6</v>
      </c>
      <c r="H1070" s="77">
        <f t="shared" si="123"/>
        <v>1209.5999999999999</v>
      </c>
      <c r="I1070" s="77">
        <v>0.08</v>
      </c>
      <c r="J1070" s="77">
        <f t="shared" si="124"/>
        <v>161.28</v>
      </c>
      <c r="K1070" s="77">
        <v>0</v>
      </c>
      <c r="L1070" s="77">
        <f t="shared" si="125"/>
        <v>0</v>
      </c>
      <c r="M1070" s="77">
        <v>3.83</v>
      </c>
      <c r="N1070" s="77">
        <f t="shared" si="126"/>
        <v>7721.28</v>
      </c>
      <c r="O1070" s="83"/>
      <c r="P1070" s="77"/>
      <c r="Q1070" s="394"/>
    </row>
    <row r="1071" spans="1:17" s="52" customFormat="1" ht="12.75">
      <c r="A1071" s="77" t="s">
        <v>4234</v>
      </c>
      <c r="B1071" s="392" t="s">
        <v>4235</v>
      </c>
      <c r="C1071" s="392">
        <v>270638</v>
      </c>
      <c r="D1071" s="78">
        <v>943</v>
      </c>
      <c r="E1071" s="78">
        <v>4.54</v>
      </c>
      <c r="F1071" s="78">
        <f t="shared" ref="F1071:F1072" si="127">D1071*E1071</f>
        <v>4281.22</v>
      </c>
      <c r="G1071" s="77">
        <v>0.85</v>
      </c>
      <c r="H1071" s="77">
        <f t="shared" ref="H1071:H1072" si="128">D1071*G1071</f>
        <v>801.55</v>
      </c>
      <c r="I1071" s="77">
        <v>0.06</v>
      </c>
      <c r="J1071" s="77">
        <f t="shared" ref="J1071:J1072" si="129">D1071*I1071</f>
        <v>56.58</v>
      </c>
      <c r="K1071" s="77">
        <v>0</v>
      </c>
      <c r="L1071" s="77">
        <f t="shared" ref="L1071:L1072" si="130">D1071*K1071</f>
        <v>0</v>
      </c>
      <c r="M1071" s="77">
        <v>3.63</v>
      </c>
      <c r="N1071" s="77">
        <f t="shared" ref="N1071:N1072" si="131">D1071*M1071</f>
        <v>3423.0899999999997</v>
      </c>
      <c r="O1071" s="83"/>
      <c r="P1071" s="77"/>
      <c r="Q1071" s="394"/>
    </row>
    <row r="1072" spans="1:17" s="52" customFormat="1" ht="12.75">
      <c r="A1072" s="77" t="s">
        <v>4234</v>
      </c>
      <c r="B1072" s="392" t="s">
        <v>4235</v>
      </c>
      <c r="C1072" s="392">
        <v>270629</v>
      </c>
      <c r="D1072" s="78">
        <v>1744</v>
      </c>
      <c r="E1072" s="78">
        <v>4.54</v>
      </c>
      <c r="F1072" s="78">
        <f t="shared" si="127"/>
        <v>7917.76</v>
      </c>
      <c r="G1072" s="77">
        <v>0.85</v>
      </c>
      <c r="H1072" s="77">
        <f t="shared" si="128"/>
        <v>1482.3999999999999</v>
      </c>
      <c r="I1072" s="77">
        <v>0.06</v>
      </c>
      <c r="J1072" s="77">
        <f t="shared" si="129"/>
        <v>104.64</v>
      </c>
      <c r="K1072" s="77">
        <v>0</v>
      </c>
      <c r="L1072" s="77">
        <f t="shared" si="130"/>
        <v>0</v>
      </c>
      <c r="M1072" s="77">
        <v>3.63</v>
      </c>
      <c r="N1072" s="77">
        <f t="shared" si="131"/>
        <v>6330.72</v>
      </c>
      <c r="O1072" s="83"/>
      <c r="P1072" s="77"/>
      <c r="Q1072" s="394"/>
    </row>
    <row r="1073" spans="1:17" s="52" customFormat="1" ht="12.75">
      <c r="A1073" s="77" t="s">
        <v>4236</v>
      </c>
      <c r="B1073" s="392" t="s">
        <v>4237</v>
      </c>
      <c r="C1073" s="392">
        <v>269922</v>
      </c>
      <c r="D1073" s="78">
        <v>916</v>
      </c>
      <c r="E1073" s="78">
        <v>7.49</v>
      </c>
      <c r="F1073" s="78">
        <f t="shared" ref="F1073:F1078" si="132">D1073*E1073</f>
        <v>6860.84</v>
      </c>
      <c r="G1073" s="77">
        <v>0.85</v>
      </c>
      <c r="H1073" s="77">
        <f t="shared" ref="H1073:H1078" si="133">D1073*G1073</f>
        <v>778.6</v>
      </c>
      <c r="I1073" s="77">
        <v>0.1</v>
      </c>
      <c r="J1073" s="77">
        <f t="shared" ref="J1073:J1078" si="134">D1073*I1073</f>
        <v>91.600000000000009</v>
      </c>
      <c r="K1073" s="77">
        <v>0</v>
      </c>
      <c r="L1073" s="77">
        <f t="shared" ref="L1073:L1078" si="135">D1073*K1073</f>
        <v>0</v>
      </c>
      <c r="M1073" s="77">
        <v>6.54</v>
      </c>
      <c r="N1073" s="77">
        <f t="shared" ref="N1073:N1078" si="136">D1073*M1073</f>
        <v>5990.64</v>
      </c>
      <c r="O1073" s="83"/>
      <c r="P1073" s="77"/>
      <c r="Q1073" s="394"/>
    </row>
    <row r="1074" spans="1:17" s="52" customFormat="1" ht="12.75">
      <c r="A1074" s="77" t="s">
        <v>4236</v>
      </c>
      <c r="B1074" s="392" t="s">
        <v>4237</v>
      </c>
      <c r="C1074" s="392">
        <v>269877</v>
      </c>
      <c r="D1074" s="78">
        <v>1104</v>
      </c>
      <c r="E1074" s="78">
        <v>7.49</v>
      </c>
      <c r="F1074" s="78">
        <f t="shared" si="132"/>
        <v>8268.9600000000009</v>
      </c>
      <c r="G1074" s="77">
        <v>0.85</v>
      </c>
      <c r="H1074" s="77">
        <f t="shared" si="133"/>
        <v>938.4</v>
      </c>
      <c r="I1074" s="77">
        <v>0.1</v>
      </c>
      <c r="J1074" s="77">
        <f t="shared" si="134"/>
        <v>110.4</v>
      </c>
      <c r="K1074" s="77">
        <v>0</v>
      </c>
      <c r="L1074" s="77">
        <f t="shared" si="135"/>
        <v>0</v>
      </c>
      <c r="M1074" s="77">
        <v>6.54</v>
      </c>
      <c r="N1074" s="77">
        <f t="shared" si="136"/>
        <v>7220.16</v>
      </c>
      <c r="O1074" s="83"/>
      <c r="P1074" s="77"/>
      <c r="Q1074" s="394"/>
    </row>
    <row r="1075" spans="1:17" s="52" customFormat="1" ht="12.75">
      <c r="A1075" s="77" t="s">
        <v>4236</v>
      </c>
      <c r="B1075" s="392" t="s">
        <v>4238</v>
      </c>
      <c r="C1075" s="392">
        <v>270088</v>
      </c>
      <c r="D1075" s="78">
        <v>960</v>
      </c>
      <c r="E1075" s="78">
        <v>7.64</v>
      </c>
      <c r="F1075" s="78">
        <f t="shared" si="132"/>
        <v>7334.4</v>
      </c>
      <c r="G1075" s="77">
        <v>0.8</v>
      </c>
      <c r="H1075" s="77">
        <f t="shared" si="133"/>
        <v>768</v>
      </c>
      <c r="I1075" s="77">
        <v>0.1</v>
      </c>
      <c r="J1075" s="77">
        <f t="shared" si="134"/>
        <v>96</v>
      </c>
      <c r="K1075" s="77">
        <v>0</v>
      </c>
      <c r="L1075" s="77">
        <f t="shared" si="135"/>
        <v>0</v>
      </c>
      <c r="M1075" s="77">
        <v>6.74</v>
      </c>
      <c r="N1075" s="77">
        <f t="shared" si="136"/>
        <v>6470.4000000000005</v>
      </c>
      <c r="O1075" s="83"/>
      <c r="P1075" s="77"/>
      <c r="Q1075" s="394"/>
    </row>
    <row r="1076" spans="1:17" s="52" customFormat="1" ht="12.75">
      <c r="A1076" s="77" t="s">
        <v>4236</v>
      </c>
      <c r="B1076" s="392" t="s">
        <v>4238</v>
      </c>
      <c r="C1076" s="392">
        <v>270106</v>
      </c>
      <c r="D1076" s="78">
        <v>946</v>
      </c>
      <c r="E1076" s="78">
        <v>7.64</v>
      </c>
      <c r="F1076" s="78">
        <f t="shared" si="132"/>
        <v>7227.44</v>
      </c>
      <c r="G1076" s="77">
        <v>0.8</v>
      </c>
      <c r="H1076" s="77">
        <f t="shared" si="133"/>
        <v>756.80000000000007</v>
      </c>
      <c r="I1076" s="77">
        <v>0.1</v>
      </c>
      <c r="J1076" s="77">
        <f t="shared" si="134"/>
        <v>94.600000000000009</v>
      </c>
      <c r="K1076" s="77">
        <v>0</v>
      </c>
      <c r="L1076" s="77">
        <f t="shared" si="135"/>
        <v>0</v>
      </c>
      <c r="M1076" s="77">
        <v>6.74</v>
      </c>
      <c r="N1076" s="77">
        <f t="shared" si="136"/>
        <v>6376.04</v>
      </c>
      <c r="O1076" s="83"/>
      <c r="P1076" s="77"/>
      <c r="Q1076" s="394"/>
    </row>
    <row r="1077" spans="1:17" s="52" customFormat="1" ht="12.75">
      <c r="A1077" s="77" t="s">
        <v>4236</v>
      </c>
      <c r="B1077" s="392" t="s">
        <v>4239</v>
      </c>
      <c r="C1077" s="392">
        <v>270234</v>
      </c>
      <c r="D1077" s="78">
        <v>785</v>
      </c>
      <c r="E1077" s="78">
        <v>7.49</v>
      </c>
      <c r="F1077" s="78">
        <f t="shared" si="132"/>
        <v>5879.6500000000005</v>
      </c>
      <c r="G1077" s="77">
        <v>0.85</v>
      </c>
      <c r="H1077" s="77">
        <f t="shared" si="133"/>
        <v>667.25</v>
      </c>
      <c r="I1077" s="77">
        <v>0.1</v>
      </c>
      <c r="J1077" s="77">
        <f t="shared" si="134"/>
        <v>78.5</v>
      </c>
      <c r="K1077" s="77">
        <v>0</v>
      </c>
      <c r="L1077" s="77">
        <f t="shared" si="135"/>
        <v>0</v>
      </c>
      <c r="M1077" s="77">
        <v>6.54</v>
      </c>
      <c r="N1077" s="77">
        <f t="shared" si="136"/>
        <v>5133.8999999999996</v>
      </c>
      <c r="O1077" s="83"/>
      <c r="P1077" s="77"/>
      <c r="Q1077" s="394"/>
    </row>
    <row r="1078" spans="1:17" s="52" customFormat="1" ht="12.75">
      <c r="A1078" s="77" t="s">
        <v>4236</v>
      </c>
      <c r="B1078" s="392" t="s">
        <v>4239</v>
      </c>
      <c r="C1078" s="392">
        <v>270207</v>
      </c>
      <c r="D1078" s="78">
        <v>976</v>
      </c>
      <c r="E1078" s="78">
        <v>7.49</v>
      </c>
      <c r="F1078" s="78">
        <f t="shared" si="132"/>
        <v>7310.24</v>
      </c>
      <c r="G1078" s="77">
        <v>0.85</v>
      </c>
      <c r="H1078" s="77">
        <f t="shared" si="133"/>
        <v>829.6</v>
      </c>
      <c r="I1078" s="77">
        <v>0.1</v>
      </c>
      <c r="J1078" s="77">
        <f t="shared" si="134"/>
        <v>97.600000000000009</v>
      </c>
      <c r="K1078" s="77">
        <v>0</v>
      </c>
      <c r="L1078" s="77">
        <f t="shared" si="135"/>
        <v>0</v>
      </c>
      <c r="M1078" s="77">
        <v>6.54</v>
      </c>
      <c r="N1078" s="77">
        <f t="shared" si="136"/>
        <v>6383.04</v>
      </c>
      <c r="O1078" s="83"/>
      <c r="P1078" s="77"/>
      <c r="Q1078" s="394"/>
    </row>
    <row r="1079" spans="1:17" s="52" customFormat="1" ht="12.75">
      <c r="A1079" s="77" t="s">
        <v>4240</v>
      </c>
      <c r="B1079" s="392" t="s">
        <v>4241</v>
      </c>
      <c r="C1079" s="392" t="s">
        <v>4242</v>
      </c>
      <c r="D1079" s="78">
        <v>806</v>
      </c>
      <c r="E1079" s="78">
        <v>3.85</v>
      </c>
      <c r="F1079" s="78">
        <f t="shared" ref="F1079:F1082" si="137">D1079*E1079</f>
        <v>3103.1</v>
      </c>
      <c r="G1079" s="77">
        <v>0.69</v>
      </c>
      <c r="H1079" s="77">
        <f t="shared" ref="H1079:H1082" si="138">D1079*G1079</f>
        <v>556.14</v>
      </c>
      <c r="I1079" s="77">
        <v>0.08</v>
      </c>
      <c r="J1079" s="77">
        <f t="shared" ref="J1079:J1082" si="139">D1079*I1079</f>
        <v>64.48</v>
      </c>
      <c r="K1079" s="77">
        <v>0</v>
      </c>
      <c r="L1079" s="77">
        <f t="shared" ref="L1079:L1082" si="140">D1079*K1079</f>
        <v>0</v>
      </c>
      <c r="M1079" s="77">
        <v>3.08</v>
      </c>
      <c r="N1079" s="77">
        <f t="shared" ref="N1079:N1082" si="141">D1079*M1079</f>
        <v>2482.48</v>
      </c>
      <c r="O1079" s="83"/>
      <c r="P1079" s="77"/>
      <c r="Q1079" s="394"/>
    </row>
    <row r="1080" spans="1:17" s="52" customFormat="1" ht="12.75">
      <c r="A1080" s="77" t="s">
        <v>4240</v>
      </c>
      <c r="B1080" s="392" t="s">
        <v>4241</v>
      </c>
      <c r="C1080" s="392" t="s">
        <v>4243</v>
      </c>
      <c r="D1080" s="78">
        <v>1232</v>
      </c>
      <c r="E1080" s="78">
        <v>3.85</v>
      </c>
      <c r="F1080" s="78">
        <f t="shared" si="137"/>
        <v>4743.2</v>
      </c>
      <c r="G1080" s="77">
        <v>0.69</v>
      </c>
      <c r="H1080" s="77">
        <f t="shared" si="138"/>
        <v>850.07999999999993</v>
      </c>
      <c r="I1080" s="77">
        <v>0.08</v>
      </c>
      <c r="J1080" s="77">
        <f t="shared" si="139"/>
        <v>98.56</v>
      </c>
      <c r="K1080" s="77">
        <v>0</v>
      </c>
      <c r="L1080" s="77">
        <f t="shared" si="140"/>
        <v>0</v>
      </c>
      <c r="M1080" s="77">
        <v>3.08</v>
      </c>
      <c r="N1080" s="77">
        <f t="shared" si="141"/>
        <v>3794.56</v>
      </c>
      <c r="O1080" s="83"/>
      <c r="P1080" s="77"/>
      <c r="Q1080" s="394"/>
    </row>
    <row r="1081" spans="1:17" s="52" customFormat="1" ht="12.75">
      <c r="A1081" s="77" t="s">
        <v>4240</v>
      </c>
      <c r="B1081" s="392" t="s">
        <v>4245</v>
      </c>
      <c r="C1081" s="392" t="s">
        <v>4246</v>
      </c>
      <c r="D1081" s="78">
        <v>658</v>
      </c>
      <c r="E1081" s="78">
        <v>5.13</v>
      </c>
      <c r="F1081" s="78">
        <f t="shared" si="137"/>
        <v>3375.54</v>
      </c>
      <c r="G1081" s="77">
        <v>0.61</v>
      </c>
      <c r="H1081" s="77">
        <f t="shared" si="138"/>
        <v>401.38</v>
      </c>
      <c r="I1081" s="77">
        <v>0.2</v>
      </c>
      <c r="J1081" s="77">
        <f t="shared" si="139"/>
        <v>131.6</v>
      </c>
      <c r="K1081" s="77">
        <v>0</v>
      </c>
      <c r="L1081" s="77">
        <f t="shared" si="140"/>
        <v>0</v>
      </c>
      <c r="M1081" s="77">
        <v>4.32</v>
      </c>
      <c r="N1081" s="77">
        <f t="shared" si="141"/>
        <v>2842.5600000000004</v>
      </c>
      <c r="O1081" s="83"/>
      <c r="P1081" s="77"/>
      <c r="Q1081" s="394"/>
    </row>
    <row r="1082" spans="1:17" s="52" customFormat="1" ht="12.75">
      <c r="A1082" s="77" t="s">
        <v>4240</v>
      </c>
      <c r="B1082" s="392" t="s">
        <v>4245</v>
      </c>
      <c r="C1082" s="392" t="s">
        <v>4247</v>
      </c>
      <c r="D1082" s="78">
        <v>1008</v>
      </c>
      <c r="E1082" s="78">
        <v>5.13</v>
      </c>
      <c r="F1082" s="78">
        <f t="shared" si="137"/>
        <v>5171.04</v>
      </c>
      <c r="G1082" s="77">
        <v>0.61</v>
      </c>
      <c r="H1082" s="77">
        <f t="shared" si="138"/>
        <v>614.88</v>
      </c>
      <c r="I1082" s="77">
        <v>0.2</v>
      </c>
      <c r="J1082" s="77">
        <f t="shared" si="139"/>
        <v>201.60000000000002</v>
      </c>
      <c r="K1082" s="77">
        <v>0</v>
      </c>
      <c r="L1082" s="77">
        <f t="shared" si="140"/>
        <v>0</v>
      </c>
      <c r="M1082" s="77">
        <v>4.32</v>
      </c>
      <c r="N1082" s="77">
        <f t="shared" si="141"/>
        <v>4354.5600000000004</v>
      </c>
      <c r="O1082" s="83"/>
      <c r="P1082" s="77"/>
      <c r="Q1082" s="394"/>
    </row>
    <row r="1083" spans="1:17" s="52" customFormat="1" ht="12.75">
      <c r="A1083" s="77" t="s">
        <v>4249</v>
      </c>
      <c r="B1083" s="392" t="s">
        <v>4250</v>
      </c>
      <c r="C1083" s="392" t="s">
        <v>4251</v>
      </c>
      <c r="D1083" s="78">
        <v>1121</v>
      </c>
      <c r="E1083" s="78">
        <v>4.33</v>
      </c>
      <c r="F1083" s="78">
        <f t="shared" ref="F1083:F1086" si="142">D1083*E1083</f>
        <v>4853.93</v>
      </c>
      <c r="G1083" s="77">
        <v>0.73</v>
      </c>
      <c r="H1083" s="77">
        <f t="shared" ref="H1083:H1086" si="143">D1083*G1083</f>
        <v>818.32999999999993</v>
      </c>
      <c r="I1083" s="77">
        <v>0.1</v>
      </c>
      <c r="J1083" s="77">
        <f t="shared" ref="J1083:J1086" si="144">D1083*I1083</f>
        <v>112.10000000000001</v>
      </c>
      <c r="K1083" s="77">
        <v>0</v>
      </c>
      <c r="L1083" s="77">
        <f t="shared" ref="L1083:L1086" si="145">D1083*K1083</f>
        <v>0</v>
      </c>
      <c r="M1083" s="77">
        <v>3.5</v>
      </c>
      <c r="N1083" s="77">
        <f t="shared" ref="N1083:N1086" si="146">D1083*M1083</f>
        <v>3923.5</v>
      </c>
      <c r="O1083" s="83"/>
      <c r="P1083" s="77"/>
      <c r="Q1083" s="394"/>
    </row>
    <row r="1084" spans="1:17" s="52" customFormat="1" ht="12.75">
      <c r="A1084" s="77" t="s">
        <v>4249</v>
      </c>
      <c r="B1084" s="392" t="s">
        <v>4250</v>
      </c>
      <c r="C1084" s="392" t="s">
        <v>4252</v>
      </c>
      <c r="D1084" s="78">
        <v>700</v>
      </c>
      <c r="E1084" s="78">
        <v>4.33</v>
      </c>
      <c r="F1084" s="78">
        <f t="shared" si="142"/>
        <v>3031</v>
      </c>
      <c r="G1084" s="77">
        <v>0.73</v>
      </c>
      <c r="H1084" s="77">
        <f t="shared" si="143"/>
        <v>511</v>
      </c>
      <c r="I1084" s="77">
        <v>0.1</v>
      </c>
      <c r="J1084" s="77">
        <f t="shared" si="144"/>
        <v>70</v>
      </c>
      <c r="K1084" s="77">
        <v>0</v>
      </c>
      <c r="L1084" s="77">
        <f t="shared" si="145"/>
        <v>0</v>
      </c>
      <c r="M1084" s="77">
        <v>3.5</v>
      </c>
      <c r="N1084" s="77">
        <f t="shared" si="146"/>
        <v>2450</v>
      </c>
      <c r="O1084" s="83"/>
      <c r="P1084" s="77"/>
      <c r="Q1084" s="394"/>
    </row>
    <row r="1085" spans="1:17" s="52" customFormat="1" ht="12.75">
      <c r="A1085" s="77" t="s">
        <v>4249</v>
      </c>
      <c r="B1085" s="392" t="s">
        <v>4254</v>
      </c>
      <c r="C1085" s="392" t="s">
        <v>4255</v>
      </c>
      <c r="D1085" s="78">
        <v>971</v>
      </c>
      <c r="E1085" s="78">
        <v>4.2300000000000004</v>
      </c>
      <c r="F1085" s="78">
        <f t="shared" si="142"/>
        <v>4107.3300000000008</v>
      </c>
      <c r="G1085" s="77">
        <v>0.73</v>
      </c>
      <c r="H1085" s="77">
        <f t="shared" si="143"/>
        <v>708.82999999999993</v>
      </c>
      <c r="I1085" s="77">
        <v>0.1</v>
      </c>
      <c r="J1085" s="77">
        <f t="shared" si="144"/>
        <v>97.100000000000009</v>
      </c>
      <c r="K1085" s="77">
        <v>0</v>
      </c>
      <c r="L1085" s="77">
        <f t="shared" si="145"/>
        <v>0</v>
      </c>
      <c r="M1085" s="77">
        <v>3.4</v>
      </c>
      <c r="N1085" s="77">
        <f t="shared" si="146"/>
        <v>3301.4</v>
      </c>
      <c r="O1085" s="83"/>
      <c r="P1085" s="77"/>
      <c r="Q1085" s="394"/>
    </row>
    <row r="1086" spans="1:17" s="52" customFormat="1" ht="12.75">
      <c r="A1086" s="77" t="s">
        <v>4249</v>
      </c>
      <c r="B1086" s="392" t="s">
        <v>4254</v>
      </c>
      <c r="C1086" s="392" t="s">
        <v>4256</v>
      </c>
      <c r="D1086" s="78">
        <v>640</v>
      </c>
      <c r="E1086" s="78">
        <v>4.2300000000000004</v>
      </c>
      <c r="F1086" s="78">
        <f t="shared" si="142"/>
        <v>2707.2000000000003</v>
      </c>
      <c r="G1086" s="77">
        <v>0.73</v>
      </c>
      <c r="H1086" s="77">
        <f t="shared" si="143"/>
        <v>467.2</v>
      </c>
      <c r="I1086" s="77">
        <v>0.1</v>
      </c>
      <c r="J1086" s="77">
        <f t="shared" si="144"/>
        <v>64</v>
      </c>
      <c r="K1086" s="77">
        <v>0</v>
      </c>
      <c r="L1086" s="77">
        <f t="shared" si="145"/>
        <v>0</v>
      </c>
      <c r="M1086" s="77">
        <v>3.4</v>
      </c>
      <c r="N1086" s="77">
        <f t="shared" si="146"/>
        <v>2176</v>
      </c>
      <c r="O1086" s="83"/>
      <c r="P1086" s="77"/>
      <c r="Q1086" s="394"/>
    </row>
    <row r="1087" spans="1:17" s="52" customFormat="1" ht="12.75">
      <c r="A1087" s="77" t="s">
        <v>4258</v>
      </c>
      <c r="B1087" s="392" t="s">
        <v>4259</v>
      </c>
      <c r="C1087" s="392" t="s">
        <v>4260</v>
      </c>
      <c r="D1087" s="78">
        <v>602</v>
      </c>
      <c r="E1087" s="78">
        <v>8.5500000000000007</v>
      </c>
      <c r="F1087" s="78">
        <f t="shared" ref="F1087:F1088" si="147">D1087*E1087</f>
        <v>5147.1000000000004</v>
      </c>
      <c r="G1087" s="77">
        <v>0.85</v>
      </c>
      <c r="H1087" s="77">
        <f t="shared" ref="H1087:H1088" si="148">D1087*G1087</f>
        <v>511.7</v>
      </c>
      <c r="I1087" s="77">
        <v>0.1</v>
      </c>
      <c r="J1087" s="77">
        <f t="shared" ref="J1087:J1088" si="149">D1087*I1087</f>
        <v>60.2</v>
      </c>
      <c r="K1087" s="77">
        <v>0</v>
      </c>
      <c r="L1087" s="77">
        <f t="shared" ref="L1087:L1088" si="150">D1087*K1087</f>
        <v>0</v>
      </c>
      <c r="M1087" s="77">
        <v>7.6</v>
      </c>
      <c r="N1087" s="77">
        <f t="shared" ref="N1087:N1088" si="151">D1087*M1087</f>
        <v>4575.2</v>
      </c>
      <c r="O1087" s="83"/>
      <c r="P1087" s="77"/>
      <c r="Q1087" s="394"/>
    </row>
    <row r="1088" spans="1:17" s="52" customFormat="1" ht="12.75">
      <c r="A1088" s="77" t="s">
        <v>4258</v>
      </c>
      <c r="B1088" s="392" t="s">
        <v>4259</v>
      </c>
      <c r="C1088" s="392" t="s">
        <v>4261</v>
      </c>
      <c r="D1088" s="78">
        <v>1960</v>
      </c>
      <c r="E1088" s="78">
        <v>8.5500000000000007</v>
      </c>
      <c r="F1088" s="78">
        <f t="shared" si="147"/>
        <v>16758</v>
      </c>
      <c r="G1088" s="77">
        <v>0.85</v>
      </c>
      <c r="H1088" s="77">
        <f t="shared" si="148"/>
        <v>1666</v>
      </c>
      <c r="I1088" s="77">
        <v>0.1</v>
      </c>
      <c r="J1088" s="77">
        <f t="shared" si="149"/>
        <v>196</v>
      </c>
      <c r="K1088" s="77">
        <v>0</v>
      </c>
      <c r="L1088" s="77">
        <f t="shared" si="150"/>
        <v>0</v>
      </c>
      <c r="M1088" s="77">
        <v>7.6</v>
      </c>
      <c r="N1088" s="77">
        <f t="shared" si="151"/>
        <v>14896</v>
      </c>
      <c r="O1088" s="83"/>
      <c r="P1088" s="77"/>
      <c r="Q1088" s="394"/>
    </row>
    <row r="1089" spans="1:17" s="52" customFormat="1" ht="12.75">
      <c r="A1089" s="77" t="s">
        <v>4270</v>
      </c>
      <c r="B1089" s="77" t="s">
        <v>48</v>
      </c>
      <c r="C1089" s="391" t="s">
        <v>4271</v>
      </c>
      <c r="D1089" s="77">
        <v>4272</v>
      </c>
      <c r="E1089" s="78">
        <v>3.45</v>
      </c>
      <c r="F1089" s="78">
        <f>D1089*E1089</f>
        <v>14738.400000000001</v>
      </c>
      <c r="G1089" s="77">
        <v>0.15</v>
      </c>
      <c r="H1089" s="77">
        <f>D1089*G1089</f>
        <v>640.79999999999995</v>
      </c>
      <c r="I1089" s="77">
        <v>0</v>
      </c>
      <c r="J1089" s="77">
        <f>D1089*I1089</f>
        <v>0</v>
      </c>
      <c r="K1089" s="77">
        <v>0</v>
      </c>
      <c r="L1089" s="77">
        <f>D1089*K1089</f>
        <v>0</v>
      </c>
      <c r="M1089" s="77">
        <v>3.3</v>
      </c>
      <c r="N1089" s="77">
        <f>D1089*M1089</f>
        <v>14097.599999999999</v>
      </c>
      <c r="O1089" s="83"/>
      <c r="P1089" s="77"/>
      <c r="Q1089" s="394"/>
    </row>
    <row r="1090" spans="1:17" s="52" customFormat="1" ht="12.75">
      <c r="A1090" s="77" t="s">
        <v>4270</v>
      </c>
      <c r="B1090" s="77"/>
      <c r="C1090" s="391">
        <v>8265701</v>
      </c>
      <c r="D1090" s="77">
        <v>3108</v>
      </c>
      <c r="E1090" s="78">
        <v>3.7</v>
      </c>
      <c r="F1090" s="78">
        <f>D1090*E1090</f>
        <v>11499.6</v>
      </c>
      <c r="G1090" s="77">
        <v>0.25</v>
      </c>
      <c r="H1090" s="77">
        <f>D1090*G1090</f>
        <v>777</v>
      </c>
      <c r="I1090" s="77">
        <v>0</v>
      </c>
      <c r="J1090" s="77">
        <f>D1090*I1090</f>
        <v>0</v>
      </c>
      <c r="K1090" s="77">
        <v>0</v>
      </c>
      <c r="L1090" s="77">
        <f>D1090*K1090</f>
        <v>0</v>
      </c>
      <c r="M1090" s="77">
        <v>3.45</v>
      </c>
      <c r="N1090" s="77">
        <f>D1090*M1090</f>
        <v>10722.6</v>
      </c>
      <c r="O1090" s="83"/>
      <c r="P1090" s="77"/>
      <c r="Q1090" s="394"/>
    </row>
    <row r="1091" spans="1:17" s="373" customFormat="1" ht="12.75">
      <c r="A1091" s="357" t="s">
        <v>4655</v>
      </c>
      <c r="B1091" s="355" t="s">
        <v>4656</v>
      </c>
      <c r="C1091" s="395">
        <v>8167602</v>
      </c>
      <c r="D1091" s="395">
        <v>6475</v>
      </c>
      <c r="E1091" s="395">
        <v>1.74</v>
      </c>
      <c r="F1091" s="396">
        <f>D1091*E1091</f>
        <v>11266.5</v>
      </c>
      <c r="G1091" s="357">
        <f>E1091-M1091</f>
        <v>0.28299999999999992</v>
      </c>
      <c r="H1091" s="357">
        <f>D1091*G1091</f>
        <v>1832.4249999999995</v>
      </c>
      <c r="I1091" s="357">
        <v>0</v>
      </c>
      <c r="J1091" s="357">
        <f>D1091*I1091</f>
        <v>0</v>
      </c>
      <c r="K1091" s="357">
        <v>0</v>
      </c>
      <c r="L1091" s="357">
        <f>D1091*K1091</f>
        <v>0</v>
      </c>
      <c r="M1091" s="395">
        <v>1.4570000000000001</v>
      </c>
      <c r="N1091" s="357">
        <f>D1091*M1091</f>
        <v>9434.0750000000007</v>
      </c>
      <c r="O1091" s="395"/>
      <c r="P1091" s="395"/>
    </row>
    <row r="1092" spans="1:17" s="373" customFormat="1" ht="12.75">
      <c r="A1092" s="357" t="s">
        <v>4657</v>
      </c>
      <c r="B1092" s="359" t="s">
        <v>4658</v>
      </c>
      <c r="C1092" s="397">
        <v>8231302</v>
      </c>
      <c r="D1092" s="395">
        <v>2172</v>
      </c>
      <c r="E1092" s="395">
        <v>2.7</v>
      </c>
      <c r="F1092" s="396">
        <f t="shared" ref="F1092:F1093" si="152">D1092*E1092</f>
        <v>5864.4000000000005</v>
      </c>
      <c r="G1092" s="357"/>
      <c r="H1092" s="898">
        <v>1231.08</v>
      </c>
      <c r="I1092" s="357">
        <v>0</v>
      </c>
      <c r="J1092" s="357">
        <f t="shared" ref="J1092:J1093" si="153">D1092*I1092</f>
        <v>0</v>
      </c>
      <c r="K1092" s="357">
        <v>0</v>
      </c>
      <c r="L1092" s="357">
        <f t="shared" ref="L1092:L1093" si="154">D1092*K1092</f>
        <v>0</v>
      </c>
      <c r="M1092" s="395">
        <v>2.2999999999999998</v>
      </c>
      <c r="N1092" s="357">
        <f>M1092*1896</f>
        <v>4360.7999999999993</v>
      </c>
      <c r="O1092" s="395" t="s">
        <v>4659</v>
      </c>
      <c r="P1092" s="395"/>
      <c r="Q1092" s="398" t="s">
        <v>4660</v>
      </c>
    </row>
    <row r="1093" spans="1:17" s="373" customFormat="1" ht="12.75">
      <c r="A1093" s="395"/>
      <c r="B1093" s="355"/>
      <c r="C1093" s="395"/>
      <c r="D1093" s="395">
        <v>684</v>
      </c>
      <c r="E1093" s="395">
        <v>2.97</v>
      </c>
      <c r="F1093" s="396">
        <f t="shared" si="152"/>
        <v>2031.4800000000002</v>
      </c>
      <c r="G1093" s="357"/>
      <c r="H1093" s="899"/>
      <c r="I1093" s="357">
        <v>0</v>
      </c>
      <c r="J1093" s="357">
        <f t="shared" si="153"/>
        <v>0</v>
      </c>
      <c r="K1093" s="357">
        <v>0</v>
      </c>
      <c r="L1093" s="357">
        <f t="shared" si="154"/>
        <v>0</v>
      </c>
      <c r="M1093" s="395">
        <v>2.4</v>
      </c>
      <c r="N1093" s="357">
        <f>M1093*960</f>
        <v>2304</v>
      </c>
      <c r="O1093" s="395" t="s">
        <v>4661</v>
      </c>
      <c r="P1093" s="395"/>
      <c r="Q1093" s="398" t="s">
        <v>4662</v>
      </c>
    </row>
    <row r="1094" spans="1:17">
      <c r="D1094" s="8">
        <f>SUM(D1019:D1093)</f>
        <v>96140</v>
      </c>
      <c r="F1094" s="8">
        <f t="shared" ref="F1094:N1094" si="155">SUM(F1019:F1093)</f>
        <v>260178.31000000003</v>
      </c>
      <c r="G1094" s="8"/>
      <c r="H1094" s="8">
        <f t="shared" si="155"/>
        <v>33559.385000000002</v>
      </c>
      <c r="I1094" s="8"/>
      <c r="J1094" s="8">
        <f t="shared" si="155"/>
        <v>4812.6399999999994</v>
      </c>
      <c r="K1094" s="8"/>
      <c r="L1094" s="8">
        <f t="shared" si="155"/>
        <v>984.92</v>
      </c>
      <c r="M1094" s="8"/>
      <c r="N1094" s="8">
        <f t="shared" si="155"/>
        <v>220821.36500000002</v>
      </c>
    </row>
    <row r="1099" spans="1:17" s="52" customFormat="1">
      <c r="A1099" s="77" t="s">
        <v>4222</v>
      </c>
      <c r="B1099" s="391" t="s">
        <v>4223</v>
      </c>
      <c r="C1099" s="391" t="s">
        <v>4226</v>
      </c>
      <c r="D1099" s="78">
        <v>359</v>
      </c>
      <c r="E1099" s="78">
        <v>3.28</v>
      </c>
      <c r="F1099" s="78">
        <f t="shared" ref="F1099" si="156">D1099*E1099</f>
        <v>1177.52</v>
      </c>
      <c r="G1099" s="77">
        <v>0.85</v>
      </c>
      <c r="H1099" s="77">
        <f t="shared" ref="H1099" si="157">D1099*G1099</f>
        <v>305.14999999999998</v>
      </c>
      <c r="I1099" s="77">
        <v>0.15</v>
      </c>
      <c r="J1099" s="77">
        <f t="shared" ref="J1099" si="158">D1099*I1099</f>
        <v>53.85</v>
      </c>
      <c r="K1099" s="77">
        <v>0</v>
      </c>
      <c r="L1099" s="77">
        <f t="shared" ref="L1099" si="159">D1099*K1099</f>
        <v>0</v>
      </c>
      <c r="M1099" s="77">
        <v>2.2799999999999998</v>
      </c>
      <c r="N1099" s="77">
        <f t="shared" ref="N1099" si="160">D1099*M1099</f>
        <v>818.52</v>
      </c>
      <c r="O1099" s="83"/>
      <c r="P1099" s="77"/>
      <c r="Q1099" s="7"/>
    </row>
    <row r="1100" spans="1:17" s="53" customFormat="1">
      <c r="A1100" s="79"/>
      <c r="B1100" s="79"/>
      <c r="C1100" s="79"/>
      <c r="D1100" s="80"/>
      <c r="E1100" s="80"/>
      <c r="F1100" s="80">
        <f>SUM(F1099:F1099)</f>
        <v>1177.52</v>
      </c>
      <c r="G1100" s="79"/>
      <c r="H1100" s="79">
        <f>SUM(H1099:H1099)</f>
        <v>305.14999999999998</v>
      </c>
      <c r="I1100" s="79"/>
      <c r="J1100" s="79">
        <f>SUM(J1099:J1099)</f>
        <v>53.85</v>
      </c>
      <c r="K1100" s="79"/>
      <c r="L1100" s="79">
        <f>SUM(L1099:L1099)</f>
        <v>0</v>
      </c>
      <c r="M1100" s="79"/>
      <c r="N1100" s="79">
        <f>SUM(N1099:N1099)</f>
        <v>818.52</v>
      </c>
      <c r="O1100" s="84">
        <f>SUM(H1100:N1100)</f>
        <v>1177.52</v>
      </c>
      <c r="P1100" s="79" t="s">
        <v>4301</v>
      </c>
      <c r="Q1100" s="7"/>
    </row>
    <row r="1101" spans="1:17" s="52" customFormat="1">
      <c r="A1101" s="77" t="s">
        <v>4227</v>
      </c>
      <c r="B1101" s="391" t="s">
        <v>4228</v>
      </c>
      <c r="C1101" s="391" t="s">
        <v>4231</v>
      </c>
      <c r="D1101" s="78">
        <v>500</v>
      </c>
      <c r="E1101" s="78">
        <v>3.23</v>
      </c>
      <c r="F1101" s="78">
        <f t="shared" ref="F1101" si="161">D1101*E1101</f>
        <v>1615</v>
      </c>
      <c r="G1101" s="77">
        <v>0.93</v>
      </c>
      <c r="H1101" s="77">
        <f t="shared" ref="H1101" si="162">D1101*G1101</f>
        <v>465</v>
      </c>
      <c r="I1101" s="77">
        <v>0.12</v>
      </c>
      <c r="J1101" s="77">
        <f t="shared" ref="J1101" si="163">D1101*I1101</f>
        <v>60</v>
      </c>
      <c r="K1101" s="77">
        <v>0</v>
      </c>
      <c r="L1101" s="77">
        <f t="shared" ref="L1101" si="164">D1101*K1101</f>
        <v>0</v>
      </c>
      <c r="M1101" s="77">
        <v>2.1800000000000002</v>
      </c>
      <c r="N1101" s="77">
        <f t="shared" ref="N1101" si="165">D1101*M1101</f>
        <v>1090</v>
      </c>
      <c r="O1101" s="83"/>
      <c r="P1101" s="77"/>
      <c r="Q1101" s="7"/>
    </row>
    <row r="1102" spans="1:17" s="53" customFormat="1">
      <c r="A1102" s="79"/>
      <c r="B1102" s="79"/>
      <c r="C1102" s="79"/>
      <c r="D1102" s="80"/>
      <c r="E1102" s="80"/>
      <c r="F1102" s="80">
        <f>SUM(F1101:F1101)</f>
        <v>1615</v>
      </c>
      <c r="G1102" s="79"/>
      <c r="H1102" s="79">
        <f>SUM(H1101:H1101)</f>
        <v>465</v>
      </c>
      <c r="I1102" s="79"/>
      <c r="J1102" s="79">
        <f>SUM(J1101:J1101)</f>
        <v>60</v>
      </c>
      <c r="K1102" s="79"/>
      <c r="L1102" s="79">
        <f>SUM(L1101:L1101)</f>
        <v>0</v>
      </c>
      <c r="M1102" s="79"/>
      <c r="N1102" s="79">
        <f>SUM(N1101:N1101)</f>
        <v>1090</v>
      </c>
      <c r="O1102" s="84">
        <f>SUM(H1102:N1102)</f>
        <v>1615</v>
      </c>
      <c r="P1102" s="79" t="s">
        <v>4301</v>
      </c>
      <c r="Q1102" s="7"/>
    </row>
    <row r="1103" spans="1:17" s="52" customFormat="1">
      <c r="A1103" s="77" t="s">
        <v>4232</v>
      </c>
      <c r="B1103" s="391" t="s">
        <v>4233</v>
      </c>
      <c r="C1103" s="391">
        <v>270371</v>
      </c>
      <c r="D1103" s="78">
        <v>360</v>
      </c>
      <c r="E1103" s="78">
        <v>4.51</v>
      </c>
      <c r="F1103" s="78">
        <f t="shared" ref="F1103" si="166">D1103*E1103</f>
        <v>1623.6</v>
      </c>
      <c r="G1103" s="77">
        <v>0.6</v>
      </c>
      <c r="H1103" s="77">
        <f t="shared" ref="H1103" si="167">D1103*G1103</f>
        <v>216</v>
      </c>
      <c r="I1103" s="77">
        <v>0.08</v>
      </c>
      <c r="J1103" s="77">
        <f t="shared" ref="J1103" si="168">D1103*I1103</f>
        <v>28.8</v>
      </c>
      <c r="K1103" s="77">
        <v>0</v>
      </c>
      <c r="L1103" s="77">
        <f t="shared" ref="L1103" si="169">D1103*K1103</f>
        <v>0</v>
      </c>
      <c r="M1103" s="77">
        <v>3.83</v>
      </c>
      <c r="N1103" s="77">
        <f t="shared" ref="N1103" si="170">D1103*M1103</f>
        <v>1378.8</v>
      </c>
      <c r="O1103" s="83"/>
      <c r="P1103" s="77"/>
      <c r="Q1103" s="7"/>
    </row>
    <row r="1104" spans="1:17" s="53" customFormat="1">
      <c r="A1104" s="79"/>
      <c r="B1104" s="79"/>
      <c r="C1104" s="79"/>
      <c r="D1104" s="80"/>
      <c r="E1104" s="80"/>
      <c r="F1104" s="80">
        <f>SUM(F1103:F1103)</f>
        <v>1623.6</v>
      </c>
      <c r="G1104" s="79"/>
      <c r="H1104" s="79">
        <f>SUM(H1103:H1103)</f>
        <v>216</v>
      </c>
      <c r="I1104" s="79"/>
      <c r="J1104" s="79">
        <f>SUM(J1103:J1103)</f>
        <v>28.8</v>
      </c>
      <c r="K1104" s="79"/>
      <c r="L1104" s="79">
        <f>SUM(L1103:L1103)</f>
        <v>0</v>
      </c>
      <c r="M1104" s="79"/>
      <c r="N1104" s="79">
        <f>SUM(N1103:N1103)</f>
        <v>1378.8</v>
      </c>
      <c r="O1104" s="84">
        <f>SUM(H1104:N1104)</f>
        <v>1623.6</v>
      </c>
      <c r="P1104" s="79" t="s">
        <v>4301</v>
      </c>
      <c r="Q1104" s="7"/>
    </row>
    <row r="1105" spans="1:17" s="52" customFormat="1">
      <c r="A1105" s="77" t="s">
        <v>4234</v>
      </c>
      <c r="B1105" s="391" t="s">
        <v>4235</v>
      </c>
      <c r="C1105" s="391">
        <v>284938</v>
      </c>
      <c r="D1105" s="78">
        <v>300</v>
      </c>
      <c r="E1105" s="78">
        <v>4.54</v>
      </c>
      <c r="F1105" s="78">
        <f t="shared" ref="F1105" si="171">D1105*E1105</f>
        <v>1362</v>
      </c>
      <c r="G1105" s="77">
        <v>0.85</v>
      </c>
      <c r="H1105" s="77">
        <f t="shared" ref="H1105" si="172">D1105*G1105</f>
        <v>255</v>
      </c>
      <c r="I1105" s="77">
        <v>0.06</v>
      </c>
      <c r="J1105" s="77">
        <f t="shared" ref="J1105" si="173">D1105*I1105</f>
        <v>18</v>
      </c>
      <c r="K1105" s="77">
        <v>0</v>
      </c>
      <c r="L1105" s="77">
        <f t="shared" ref="L1105" si="174">D1105*K1105</f>
        <v>0</v>
      </c>
      <c r="M1105" s="77">
        <v>3.63</v>
      </c>
      <c r="N1105" s="77">
        <f t="shared" ref="N1105" si="175">D1105*M1105</f>
        <v>1089</v>
      </c>
      <c r="O1105" s="83"/>
      <c r="P1105" s="77"/>
      <c r="Q1105" s="7"/>
    </row>
    <row r="1106" spans="1:17" s="53" customFormat="1">
      <c r="A1106" s="79"/>
      <c r="B1106" s="79"/>
      <c r="C1106" s="79"/>
      <c r="D1106" s="80"/>
      <c r="E1106" s="80"/>
      <c r="F1106" s="80">
        <f>SUM(F1105:F1105)</f>
        <v>1362</v>
      </c>
      <c r="G1106" s="79"/>
      <c r="H1106" s="79">
        <f>SUM(H1105:H1105)</f>
        <v>255</v>
      </c>
      <c r="I1106" s="79"/>
      <c r="J1106" s="79">
        <f>SUM(J1105:J1105)</f>
        <v>18</v>
      </c>
      <c r="K1106" s="79"/>
      <c r="L1106" s="79">
        <f>SUM(L1105:L1105)</f>
        <v>0</v>
      </c>
      <c r="M1106" s="79"/>
      <c r="N1106" s="79">
        <f>SUM(N1105:N1105)</f>
        <v>1089</v>
      </c>
      <c r="O1106" s="84">
        <f>SUM(H1106:N1106)</f>
        <v>1362</v>
      </c>
      <c r="P1106" s="79" t="s">
        <v>4301</v>
      </c>
      <c r="Q1106" s="7"/>
    </row>
    <row r="1107" spans="1:17" s="52" customFormat="1">
      <c r="A1107" s="77" t="s">
        <v>4236</v>
      </c>
      <c r="B1107" s="391" t="s">
        <v>4237</v>
      </c>
      <c r="C1107" s="391">
        <v>269940</v>
      </c>
      <c r="D1107" s="78">
        <v>801</v>
      </c>
      <c r="E1107" s="78">
        <v>7.49</v>
      </c>
      <c r="F1107" s="78">
        <f t="shared" ref="F1107:F1109" si="176">D1107*E1107</f>
        <v>5999.49</v>
      </c>
      <c r="G1107" s="77">
        <v>0.85</v>
      </c>
      <c r="H1107" s="77">
        <f t="shared" ref="H1107:H1109" si="177">D1107*G1107</f>
        <v>680.85</v>
      </c>
      <c r="I1107" s="77">
        <v>0.1</v>
      </c>
      <c r="J1107" s="77">
        <f t="shared" ref="J1107:J1109" si="178">D1107*I1107</f>
        <v>80.100000000000009</v>
      </c>
      <c r="K1107" s="77">
        <v>0</v>
      </c>
      <c r="L1107" s="77">
        <f t="shared" ref="L1107:L1109" si="179">D1107*K1107</f>
        <v>0</v>
      </c>
      <c r="M1107" s="77">
        <v>6.54</v>
      </c>
      <c r="N1107" s="77">
        <f t="shared" ref="N1107:N1109" si="180">D1107*M1107</f>
        <v>5238.54</v>
      </c>
      <c r="O1107" s="83"/>
      <c r="P1107" s="77"/>
      <c r="Q1107" s="7"/>
    </row>
    <row r="1108" spans="1:17" s="52" customFormat="1">
      <c r="A1108" s="77" t="s">
        <v>4236</v>
      </c>
      <c r="B1108" s="391" t="s">
        <v>4238</v>
      </c>
      <c r="C1108" s="391">
        <v>270151</v>
      </c>
      <c r="D1108" s="78">
        <v>801</v>
      </c>
      <c r="E1108" s="78">
        <v>7.64</v>
      </c>
      <c r="F1108" s="78">
        <f t="shared" si="176"/>
        <v>6119.6399999999994</v>
      </c>
      <c r="G1108" s="77">
        <v>0.8</v>
      </c>
      <c r="H1108" s="77">
        <f t="shared" si="177"/>
        <v>640.80000000000007</v>
      </c>
      <c r="I1108" s="77">
        <v>0.1</v>
      </c>
      <c r="J1108" s="77">
        <f t="shared" si="178"/>
        <v>80.100000000000009</v>
      </c>
      <c r="K1108" s="77">
        <v>0</v>
      </c>
      <c r="L1108" s="77">
        <f t="shared" si="179"/>
        <v>0</v>
      </c>
      <c r="M1108" s="77">
        <v>6.74</v>
      </c>
      <c r="N1108" s="77">
        <f t="shared" si="180"/>
        <v>5398.74</v>
      </c>
      <c r="O1108" s="83"/>
      <c r="P1108" s="77"/>
      <c r="Q1108" s="7"/>
    </row>
    <row r="1109" spans="1:17" s="52" customFormat="1">
      <c r="A1109" s="77" t="s">
        <v>4236</v>
      </c>
      <c r="B1109" s="391" t="s">
        <v>4239</v>
      </c>
      <c r="C1109" s="391">
        <v>270252</v>
      </c>
      <c r="D1109" s="78">
        <v>801</v>
      </c>
      <c r="E1109" s="78">
        <v>7.49</v>
      </c>
      <c r="F1109" s="78">
        <f t="shared" si="176"/>
        <v>5999.49</v>
      </c>
      <c r="G1109" s="77">
        <v>0.85</v>
      </c>
      <c r="H1109" s="77">
        <f t="shared" si="177"/>
        <v>680.85</v>
      </c>
      <c r="I1109" s="77">
        <v>0.1</v>
      </c>
      <c r="J1109" s="77">
        <f t="shared" si="178"/>
        <v>80.100000000000009</v>
      </c>
      <c r="K1109" s="77">
        <v>0</v>
      </c>
      <c r="L1109" s="77">
        <f t="shared" si="179"/>
        <v>0</v>
      </c>
      <c r="M1109" s="77">
        <v>6.54</v>
      </c>
      <c r="N1109" s="77">
        <f t="shared" si="180"/>
        <v>5238.54</v>
      </c>
      <c r="O1109" s="83"/>
      <c r="P1109" s="77"/>
      <c r="Q1109" s="7"/>
    </row>
    <row r="1110" spans="1:17" s="53" customFormat="1">
      <c r="A1110" s="79"/>
      <c r="B1110" s="79"/>
      <c r="C1110" s="79"/>
      <c r="D1110" s="80"/>
      <c r="E1110" s="80"/>
      <c r="F1110" s="80">
        <f>SUM(F1107:F1109)</f>
        <v>18118.62</v>
      </c>
      <c r="G1110" s="79"/>
      <c r="H1110" s="79">
        <f>SUM(H1107:H1109)</f>
        <v>2002.5</v>
      </c>
      <c r="I1110" s="79"/>
      <c r="J1110" s="79">
        <f>SUM(J1107:J1109)</f>
        <v>240.3</v>
      </c>
      <c r="K1110" s="79"/>
      <c r="L1110" s="79">
        <f>SUM(L1107:L1109)</f>
        <v>0</v>
      </c>
      <c r="M1110" s="79"/>
      <c r="N1110" s="79">
        <f>SUM(N1107:N1109)</f>
        <v>15875.82</v>
      </c>
      <c r="O1110" s="84">
        <f>SUM(H1110:N1110)</f>
        <v>18118.62</v>
      </c>
      <c r="P1110" s="79" t="s">
        <v>4301</v>
      </c>
      <c r="Q1110" s="7"/>
    </row>
    <row r="1111" spans="1:17" s="52" customFormat="1">
      <c r="A1111" s="77" t="s">
        <v>4240</v>
      </c>
      <c r="B1111" s="391" t="s">
        <v>4241</v>
      </c>
      <c r="C1111" s="391" t="s">
        <v>4244</v>
      </c>
      <c r="D1111" s="78">
        <v>840</v>
      </c>
      <c r="E1111" s="78">
        <v>3.85</v>
      </c>
      <c r="F1111" s="78">
        <f t="shared" ref="F1111:F1112" si="181">D1111*E1111</f>
        <v>3234</v>
      </c>
      <c r="G1111" s="77">
        <v>0.69</v>
      </c>
      <c r="H1111" s="77">
        <f t="shared" ref="H1111:H1112" si="182">D1111*G1111</f>
        <v>579.59999999999991</v>
      </c>
      <c r="I1111" s="77">
        <v>0.08</v>
      </c>
      <c r="J1111" s="77">
        <f t="shared" ref="J1111:J1112" si="183">D1111*I1111</f>
        <v>67.2</v>
      </c>
      <c r="K1111" s="77">
        <v>0</v>
      </c>
      <c r="L1111" s="77">
        <f t="shared" ref="L1111:L1112" si="184">D1111*K1111</f>
        <v>0</v>
      </c>
      <c r="M1111" s="77">
        <v>3.08</v>
      </c>
      <c r="N1111" s="77">
        <f t="shared" ref="N1111:N1112" si="185">D1111*M1111</f>
        <v>2587.2000000000003</v>
      </c>
      <c r="O1111" s="83"/>
      <c r="P1111" s="77"/>
      <c r="Q1111" s="7"/>
    </row>
    <row r="1112" spans="1:17" s="52" customFormat="1">
      <c r="A1112" s="77" t="s">
        <v>4240</v>
      </c>
      <c r="B1112" s="391" t="s">
        <v>4245</v>
      </c>
      <c r="C1112" s="391" t="s">
        <v>4248</v>
      </c>
      <c r="D1112" s="78">
        <v>781</v>
      </c>
      <c r="E1112" s="78">
        <v>5.13</v>
      </c>
      <c r="F1112" s="78">
        <f t="shared" si="181"/>
        <v>4006.5299999999997</v>
      </c>
      <c r="G1112" s="77">
        <v>0.61</v>
      </c>
      <c r="H1112" s="77">
        <f t="shared" si="182"/>
        <v>476.40999999999997</v>
      </c>
      <c r="I1112" s="77">
        <v>0.2</v>
      </c>
      <c r="J1112" s="77">
        <f t="shared" si="183"/>
        <v>156.20000000000002</v>
      </c>
      <c r="K1112" s="77">
        <v>0</v>
      </c>
      <c r="L1112" s="77">
        <f t="shared" si="184"/>
        <v>0</v>
      </c>
      <c r="M1112" s="77">
        <v>4.32</v>
      </c>
      <c r="N1112" s="77">
        <f t="shared" si="185"/>
        <v>3373.92</v>
      </c>
      <c r="O1112" s="83"/>
      <c r="P1112" s="77"/>
      <c r="Q1112" s="7"/>
    </row>
    <row r="1113" spans="1:17" s="53" customFormat="1">
      <c r="A1113" s="79"/>
      <c r="B1113" s="79"/>
      <c r="C1113" s="79"/>
      <c r="D1113" s="80"/>
      <c r="E1113" s="80"/>
      <c r="F1113" s="80">
        <f>SUM(F1111:F1112)</f>
        <v>7240.53</v>
      </c>
      <c r="G1113" s="79"/>
      <c r="H1113" s="79">
        <f>SUM(H1111:H1112)</f>
        <v>1056.0099999999998</v>
      </c>
      <c r="I1113" s="79"/>
      <c r="J1113" s="79">
        <f>SUM(J1111:J1112)</f>
        <v>223.40000000000003</v>
      </c>
      <c r="K1113" s="79"/>
      <c r="L1113" s="79">
        <f>SUM(L1111:L1112)</f>
        <v>0</v>
      </c>
      <c r="M1113" s="79"/>
      <c r="N1113" s="79">
        <f>SUM(N1111:N1112)</f>
        <v>5961.1200000000008</v>
      </c>
      <c r="O1113" s="84">
        <f>SUM(H1113:N1113)</f>
        <v>7240.5300000000007</v>
      </c>
      <c r="P1113" s="79" t="s">
        <v>4301</v>
      </c>
      <c r="Q1113" s="7"/>
    </row>
    <row r="1114" spans="1:17" s="52" customFormat="1">
      <c r="A1114" s="77" t="s">
        <v>4249</v>
      </c>
      <c r="B1114" s="391" t="s">
        <v>4250</v>
      </c>
      <c r="C1114" s="391" t="s">
        <v>4253</v>
      </c>
      <c r="D1114" s="78">
        <v>841</v>
      </c>
      <c r="E1114" s="78">
        <v>4.33</v>
      </c>
      <c r="F1114" s="78">
        <f t="shared" ref="F1114:F1115" si="186">D1114*E1114</f>
        <v>3641.53</v>
      </c>
      <c r="G1114" s="77">
        <v>0.73</v>
      </c>
      <c r="H1114" s="77">
        <f t="shared" ref="H1114:H1115" si="187">D1114*G1114</f>
        <v>613.92999999999995</v>
      </c>
      <c r="I1114" s="77">
        <v>0.1</v>
      </c>
      <c r="J1114" s="77">
        <f t="shared" ref="J1114:J1115" si="188">D1114*I1114</f>
        <v>84.100000000000009</v>
      </c>
      <c r="K1114" s="77">
        <v>0</v>
      </c>
      <c r="L1114" s="77">
        <f t="shared" ref="L1114:L1115" si="189">D1114*K1114</f>
        <v>0</v>
      </c>
      <c r="M1114" s="77">
        <v>3.5</v>
      </c>
      <c r="N1114" s="77">
        <f t="shared" ref="N1114:N1115" si="190">D1114*M1114</f>
        <v>2943.5</v>
      </c>
      <c r="O1114" s="83"/>
      <c r="P1114" s="77"/>
      <c r="Q1114" s="7"/>
    </row>
    <row r="1115" spans="1:17" s="52" customFormat="1">
      <c r="A1115" s="77" t="s">
        <v>4249</v>
      </c>
      <c r="B1115" s="391" t="s">
        <v>4254</v>
      </c>
      <c r="C1115" s="391" t="s">
        <v>4257</v>
      </c>
      <c r="D1115" s="78">
        <v>740</v>
      </c>
      <c r="E1115" s="78">
        <v>4.2300000000000004</v>
      </c>
      <c r="F1115" s="78">
        <f t="shared" si="186"/>
        <v>3130.2000000000003</v>
      </c>
      <c r="G1115" s="77">
        <v>0.73</v>
      </c>
      <c r="H1115" s="77">
        <f t="shared" si="187"/>
        <v>540.19999999999993</v>
      </c>
      <c r="I1115" s="77">
        <v>0.1</v>
      </c>
      <c r="J1115" s="77">
        <f t="shared" si="188"/>
        <v>74</v>
      </c>
      <c r="K1115" s="77">
        <v>0</v>
      </c>
      <c r="L1115" s="77">
        <f t="shared" si="189"/>
        <v>0</v>
      </c>
      <c r="M1115" s="77">
        <v>3.4</v>
      </c>
      <c r="N1115" s="77">
        <f t="shared" si="190"/>
        <v>2516</v>
      </c>
      <c r="O1115" s="83"/>
      <c r="P1115" s="77"/>
      <c r="Q1115" s="7"/>
    </row>
    <row r="1116" spans="1:17" s="53" customFormat="1">
      <c r="A1116" s="79"/>
      <c r="B1116" s="79"/>
      <c r="C1116" s="79"/>
      <c r="D1116" s="80"/>
      <c r="E1116" s="80"/>
      <c r="F1116" s="80">
        <f>SUM(F1114:F1115)</f>
        <v>6771.7300000000005</v>
      </c>
      <c r="G1116" s="79"/>
      <c r="H1116" s="79">
        <f>SUM(H1114:H1115)</f>
        <v>1154.1299999999999</v>
      </c>
      <c r="I1116" s="79"/>
      <c r="J1116" s="79">
        <f>SUM(J1114:J1115)</f>
        <v>158.10000000000002</v>
      </c>
      <c r="K1116" s="79"/>
      <c r="L1116" s="79">
        <f>SUM(L1114:L1115)</f>
        <v>0</v>
      </c>
      <c r="M1116" s="79"/>
      <c r="N1116" s="79">
        <f>SUM(N1114:N1115)</f>
        <v>5459.5</v>
      </c>
      <c r="O1116" s="84">
        <f>SUM(H1116:N1116)</f>
        <v>6771.73</v>
      </c>
      <c r="P1116" s="79" t="s">
        <v>4301</v>
      </c>
      <c r="Q1116" s="7"/>
    </row>
    <row r="1117" spans="1:17" s="52" customFormat="1">
      <c r="A1117" s="77" t="s">
        <v>4258</v>
      </c>
      <c r="B1117" s="391" t="s">
        <v>4259</v>
      </c>
      <c r="C1117" s="391" t="s">
        <v>4262</v>
      </c>
      <c r="D1117" s="78">
        <v>823</v>
      </c>
      <c r="E1117" s="78">
        <v>8.5500000000000007</v>
      </c>
      <c r="F1117" s="78">
        <f t="shared" ref="F1117:F1118" si="191">D1117*E1117</f>
        <v>7036.6500000000005</v>
      </c>
      <c r="G1117" s="77">
        <v>0.85</v>
      </c>
      <c r="H1117" s="77">
        <f t="shared" ref="H1117:H1118" si="192">D1117*G1117</f>
        <v>699.55</v>
      </c>
      <c r="I1117" s="77">
        <v>0.1</v>
      </c>
      <c r="J1117" s="77">
        <f t="shared" ref="J1117:J1118" si="193">D1117*I1117</f>
        <v>82.300000000000011</v>
      </c>
      <c r="K1117" s="77">
        <v>0</v>
      </c>
      <c r="L1117" s="77">
        <f t="shared" ref="L1117:L1118" si="194">D1117*K1117</f>
        <v>0</v>
      </c>
      <c r="M1117" s="77">
        <v>7.6</v>
      </c>
      <c r="N1117" s="77">
        <f t="shared" ref="N1117:N1118" si="195">D1117*M1117</f>
        <v>6254.7999999999993</v>
      </c>
      <c r="O1117" s="83"/>
      <c r="P1117" s="77"/>
      <c r="Q1117" s="7"/>
    </row>
    <row r="1118" spans="1:17" s="52" customFormat="1">
      <c r="A1118" s="77" t="s">
        <v>4258</v>
      </c>
      <c r="B1118" s="391" t="s">
        <v>4263</v>
      </c>
      <c r="C1118" s="391" t="s">
        <v>4264</v>
      </c>
      <c r="D1118" s="78">
        <v>1291</v>
      </c>
      <c r="E1118" s="78">
        <v>8.5500000000000007</v>
      </c>
      <c r="F1118" s="78">
        <f t="shared" si="191"/>
        <v>11038.050000000001</v>
      </c>
      <c r="G1118" s="77">
        <v>0.85</v>
      </c>
      <c r="H1118" s="77">
        <f t="shared" si="192"/>
        <v>1097.3499999999999</v>
      </c>
      <c r="I1118" s="77">
        <v>0.1</v>
      </c>
      <c r="J1118" s="77">
        <f t="shared" si="193"/>
        <v>129.1</v>
      </c>
      <c r="K1118" s="77">
        <v>0</v>
      </c>
      <c r="L1118" s="77">
        <f t="shared" si="194"/>
        <v>0</v>
      </c>
      <c r="M1118" s="77">
        <v>7.6</v>
      </c>
      <c r="N1118" s="77">
        <f t="shared" si="195"/>
        <v>9811.6</v>
      </c>
      <c r="O1118" s="83"/>
      <c r="P1118" s="77"/>
      <c r="Q1118" s="7"/>
    </row>
    <row r="1120" spans="1:17">
      <c r="A1120" s="351">
        <v>43571</v>
      </c>
    </row>
    <row r="1121" spans="1:17" s="52" customFormat="1" ht="25.5" customHeight="1">
      <c r="A1121" s="77" t="s">
        <v>4125</v>
      </c>
      <c r="B1121" s="391" t="s">
        <v>4126</v>
      </c>
      <c r="C1121" s="391" t="s">
        <v>4130</v>
      </c>
      <c r="D1121" s="403">
        <v>831</v>
      </c>
      <c r="E1121" s="78">
        <v>1.4</v>
      </c>
      <c r="F1121" s="78">
        <f t="shared" ref="F1121:F1125" si="196">D1121*E1121</f>
        <v>1163.3999999999999</v>
      </c>
      <c r="G1121" s="77">
        <v>0.12</v>
      </c>
      <c r="H1121" s="400">
        <f t="shared" ref="H1121:H1125" si="197">D1121*G1121</f>
        <v>99.72</v>
      </c>
      <c r="I1121" s="77">
        <v>0.03</v>
      </c>
      <c r="J1121" s="77">
        <f t="shared" ref="J1121:J1125" si="198">D1121*I1121</f>
        <v>24.93</v>
      </c>
      <c r="K1121" s="77">
        <v>0.02</v>
      </c>
      <c r="L1121" s="77">
        <f t="shared" ref="L1121:L1125" si="199">D1121*K1121</f>
        <v>16.62</v>
      </c>
      <c r="M1121" s="77">
        <v>1.23</v>
      </c>
      <c r="N1121" s="77">
        <f t="shared" ref="N1121:N1125" si="200">D1121*M1121</f>
        <v>1022.13</v>
      </c>
      <c r="O1121" s="83"/>
      <c r="P1121" s="77"/>
      <c r="Q1121" s="7"/>
    </row>
    <row r="1122" spans="1:17" s="52" customFormat="1">
      <c r="A1122" s="77" t="s">
        <v>4125</v>
      </c>
      <c r="B1122" s="391" t="s">
        <v>4131</v>
      </c>
      <c r="C1122" s="391" t="s">
        <v>4134</v>
      </c>
      <c r="D1122" s="403">
        <v>464</v>
      </c>
      <c r="E1122" s="78">
        <v>1.3</v>
      </c>
      <c r="F1122" s="78">
        <f t="shared" si="196"/>
        <v>603.20000000000005</v>
      </c>
      <c r="G1122" s="77">
        <v>0.12</v>
      </c>
      <c r="H1122" s="400">
        <f t="shared" si="197"/>
        <v>55.68</v>
      </c>
      <c r="I1122" s="77">
        <v>0.03</v>
      </c>
      <c r="J1122" s="77">
        <f t="shared" si="198"/>
        <v>13.92</v>
      </c>
      <c r="K1122" s="77">
        <v>0.02</v>
      </c>
      <c r="L1122" s="77">
        <f t="shared" si="199"/>
        <v>9.2799999999999994</v>
      </c>
      <c r="M1122" s="77">
        <v>1.1299999999999999</v>
      </c>
      <c r="N1122" s="77">
        <f t="shared" si="200"/>
        <v>524.31999999999994</v>
      </c>
      <c r="O1122" s="83"/>
      <c r="P1122" s="77"/>
      <c r="Q1122" s="7"/>
    </row>
    <row r="1123" spans="1:17" s="52" customFormat="1">
      <c r="A1123" s="77" t="s">
        <v>4125</v>
      </c>
      <c r="B1123" s="391" t="s">
        <v>4135</v>
      </c>
      <c r="C1123" s="391" t="s">
        <v>4138</v>
      </c>
      <c r="D1123" s="403">
        <v>369</v>
      </c>
      <c r="E1123" s="78">
        <v>1.4</v>
      </c>
      <c r="F1123" s="78">
        <f t="shared" si="196"/>
        <v>516.6</v>
      </c>
      <c r="G1123" s="77">
        <v>0.12</v>
      </c>
      <c r="H1123" s="400">
        <f t="shared" si="197"/>
        <v>44.28</v>
      </c>
      <c r="I1123" s="77">
        <v>0.03</v>
      </c>
      <c r="J1123" s="77">
        <f t="shared" si="198"/>
        <v>11.07</v>
      </c>
      <c r="K1123" s="77">
        <v>0.02</v>
      </c>
      <c r="L1123" s="77">
        <f t="shared" si="199"/>
        <v>7.38</v>
      </c>
      <c r="M1123" s="77">
        <v>1.23</v>
      </c>
      <c r="N1123" s="77">
        <f t="shared" si="200"/>
        <v>453.87</v>
      </c>
      <c r="O1123" s="83"/>
      <c r="P1123" s="77"/>
      <c r="Q1123" s="7"/>
    </row>
    <row r="1124" spans="1:17" s="52" customFormat="1">
      <c r="A1124" s="77" t="s">
        <v>4125</v>
      </c>
      <c r="B1124" s="391" t="s">
        <v>4139</v>
      </c>
      <c r="C1124" s="391" t="s">
        <v>4142</v>
      </c>
      <c r="D1124" s="403">
        <v>273</v>
      </c>
      <c r="E1124" s="78">
        <v>1.54</v>
      </c>
      <c r="F1124" s="78">
        <f t="shared" si="196"/>
        <v>420.42</v>
      </c>
      <c r="G1124" s="77">
        <v>0.28999999999999998</v>
      </c>
      <c r="H1124" s="400">
        <f t="shared" si="197"/>
        <v>79.169999999999987</v>
      </c>
      <c r="I1124" s="77">
        <v>0.03</v>
      </c>
      <c r="J1124" s="77">
        <f t="shared" si="198"/>
        <v>8.19</v>
      </c>
      <c r="K1124" s="77">
        <v>0.02</v>
      </c>
      <c r="L1124" s="77">
        <f t="shared" si="199"/>
        <v>5.46</v>
      </c>
      <c r="M1124" s="77">
        <v>1.2</v>
      </c>
      <c r="N1124" s="77">
        <f t="shared" si="200"/>
        <v>327.59999999999997</v>
      </c>
      <c r="O1124" s="83"/>
      <c r="P1124" s="77"/>
      <c r="Q1124" s="7"/>
    </row>
    <row r="1125" spans="1:17" s="52" customFormat="1">
      <c r="A1125" s="77" t="s">
        <v>4125</v>
      </c>
      <c r="B1125" s="391" t="s">
        <v>4143</v>
      </c>
      <c r="C1125" s="391" t="s">
        <v>4146</v>
      </c>
      <c r="D1125" s="403">
        <v>632</v>
      </c>
      <c r="E1125" s="78">
        <v>1.39</v>
      </c>
      <c r="F1125" s="78">
        <f t="shared" si="196"/>
        <v>878.4799999999999</v>
      </c>
      <c r="G1125" s="77">
        <v>0.1</v>
      </c>
      <c r="H1125" s="400">
        <f t="shared" si="197"/>
        <v>63.2</v>
      </c>
      <c r="I1125" s="77">
        <v>0.04</v>
      </c>
      <c r="J1125" s="77">
        <f t="shared" si="198"/>
        <v>25.28</v>
      </c>
      <c r="K1125" s="77">
        <v>0.02</v>
      </c>
      <c r="L1125" s="77">
        <f t="shared" si="199"/>
        <v>12.64</v>
      </c>
      <c r="M1125" s="77">
        <v>1.23</v>
      </c>
      <c r="N1125" s="77">
        <f t="shared" si="200"/>
        <v>777.36</v>
      </c>
      <c r="O1125" s="83"/>
      <c r="P1125" s="77"/>
      <c r="Q1125" s="7"/>
    </row>
    <row r="1126" spans="1:17" s="53" customFormat="1">
      <c r="A1126" s="79"/>
      <c r="B1126" s="79"/>
      <c r="C1126" s="79"/>
      <c r="D1126" s="80"/>
      <c r="E1126" s="80"/>
      <c r="F1126" s="80">
        <f>SUM(F1121:F1125)</f>
        <v>3582.1</v>
      </c>
      <c r="G1126" s="79"/>
      <c r="H1126" s="401">
        <f>SUM(H1121:H1125)</f>
        <v>342.05</v>
      </c>
      <c r="I1126" s="79"/>
      <c r="J1126" s="79">
        <f>SUM(J1121:J1125)</f>
        <v>83.39</v>
      </c>
      <c r="K1126" s="79"/>
      <c r="L1126" s="79">
        <f>SUM(L1121:L1125)</f>
        <v>51.38</v>
      </c>
      <c r="M1126" s="79"/>
      <c r="N1126" s="79">
        <f>SUM(N1121:N1125)</f>
        <v>3105.2799999999997</v>
      </c>
      <c r="O1126" s="84">
        <f>SUM(H1126:N1126)</f>
        <v>3582.1</v>
      </c>
      <c r="P1126" s="79" t="s">
        <v>4301</v>
      </c>
      <c r="Q1126" s="7"/>
    </row>
    <row r="1127" spans="1:17" s="52" customFormat="1">
      <c r="A1127" s="77" t="s">
        <v>4147</v>
      </c>
      <c r="B1127" s="391" t="s">
        <v>4148</v>
      </c>
      <c r="C1127" s="391" t="s">
        <v>4151</v>
      </c>
      <c r="D1127" s="403">
        <v>461</v>
      </c>
      <c r="E1127" s="78">
        <v>1.3</v>
      </c>
      <c r="F1127" s="78">
        <f t="shared" ref="F1127:F1131" si="201">D1127*E1127</f>
        <v>599.30000000000007</v>
      </c>
      <c r="G1127" s="77">
        <v>0.12</v>
      </c>
      <c r="H1127" s="400">
        <f t="shared" ref="H1127:H1131" si="202">D1127*G1127</f>
        <v>55.32</v>
      </c>
      <c r="I1127" s="77">
        <v>0.03</v>
      </c>
      <c r="J1127" s="77">
        <f t="shared" ref="J1127:J1131" si="203">D1127*I1127</f>
        <v>13.83</v>
      </c>
      <c r="K1127" s="77">
        <v>0.02</v>
      </c>
      <c r="L1127" s="77">
        <f t="shared" ref="L1127:L1131" si="204">D1127*K1127</f>
        <v>9.2200000000000006</v>
      </c>
      <c r="M1127" s="77">
        <v>1.1299999999999999</v>
      </c>
      <c r="N1127" s="77">
        <f t="shared" ref="N1127:N1131" si="205">D1127*M1127</f>
        <v>520.92999999999995</v>
      </c>
      <c r="O1127" s="83"/>
      <c r="P1127" s="77"/>
      <c r="Q1127" s="7"/>
    </row>
    <row r="1128" spans="1:17" s="52" customFormat="1">
      <c r="A1128" s="77" t="s">
        <v>4147</v>
      </c>
      <c r="B1128" s="391" t="s">
        <v>4152</v>
      </c>
      <c r="C1128" s="391" t="s">
        <v>4155</v>
      </c>
      <c r="D1128" s="403">
        <v>365</v>
      </c>
      <c r="E1128" s="78">
        <v>1.39</v>
      </c>
      <c r="F1128" s="78">
        <f t="shared" si="201"/>
        <v>507.34999999999997</v>
      </c>
      <c r="G1128" s="77">
        <v>0.1</v>
      </c>
      <c r="H1128" s="400">
        <f t="shared" si="202"/>
        <v>36.5</v>
      </c>
      <c r="I1128" s="77">
        <v>0.04</v>
      </c>
      <c r="J1128" s="77">
        <f t="shared" si="203"/>
        <v>14.6</v>
      </c>
      <c r="K1128" s="77">
        <v>0.02</v>
      </c>
      <c r="L1128" s="77">
        <f t="shared" si="204"/>
        <v>7.3</v>
      </c>
      <c r="M1128" s="77">
        <v>1.23</v>
      </c>
      <c r="N1128" s="77">
        <f t="shared" si="205"/>
        <v>448.95</v>
      </c>
      <c r="O1128" s="83"/>
      <c r="P1128" s="77"/>
      <c r="Q1128" s="7"/>
    </row>
    <row r="1129" spans="1:17" s="52" customFormat="1">
      <c r="A1129" s="77" t="s">
        <v>4147</v>
      </c>
      <c r="B1129" s="391" t="s">
        <v>4156</v>
      </c>
      <c r="C1129" s="391" t="s">
        <v>4159</v>
      </c>
      <c r="D1129" s="403">
        <v>461</v>
      </c>
      <c r="E1129" s="78">
        <v>1.56</v>
      </c>
      <c r="F1129" s="78">
        <f t="shared" si="201"/>
        <v>719.16</v>
      </c>
      <c r="G1129" s="77">
        <v>0.15</v>
      </c>
      <c r="H1129" s="400">
        <f t="shared" si="202"/>
        <v>69.149999999999991</v>
      </c>
      <c r="I1129" s="77">
        <v>0.04</v>
      </c>
      <c r="J1129" s="77">
        <f t="shared" si="203"/>
        <v>18.440000000000001</v>
      </c>
      <c r="K1129" s="77">
        <v>0.02</v>
      </c>
      <c r="L1129" s="77">
        <f t="shared" si="204"/>
        <v>9.2200000000000006</v>
      </c>
      <c r="M1129" s="77">
        <v>1.35</v>
      </c>
      <c r="N1129" s="77">
        <f t="shared" si="205"/>
        <v>622.35</v>
      </c>
      <c r="O1129" s="83"/>
      <c r="P1129" s="77"/>
      <c r="Q1129" s="7"/>
    </row>
    <row r="1130" spans="1:17" s="52" customFormat="1">
      <c r="A1130" s="77" t="s">
        <v>4147</v>
      </c>
      <c r="B1130" s="391" t="s">
        <v>4160</v>
      </c>
      <c r="C1130" s="391" t="s">
        <v>4163</v>
      </c>
      <c r="D1130" s="403">
        <v>1082</v>
      </c>
      <c r="E1130" s="403">
        <v>1.53</v>
      </c>
      <c r="F1130" s="78">
        <f t="shared" si="201"/>
        <v>1655.46</v>
      </c>
      <c r="G1130" s="77">
        <v>0.14000000000000001</v>
      </c>
      <c r="H1130" s="400">
        <f t="shared" si="202"/>
        <v>151.48000000000002</v>
      </c>
      <c r="I1130" s="77">
        <v>0.04</v>
      </c>
      <c r="J1130" s="77">
        <f t="shared" si="203"/>
        <v>43.28</v>
      </c>
      <c r="K1130" s="77">
        <v>0.02</v>
      </c>
      <c r="L1130" s="77">
        <f t="shared" si="204"/>
        <v>21.64</v>
      </c>
      <c r="M1130" s="77">
        <v>1.33</v>
      </c>
      <c r="N1130" s="77">
        <f t="shared" si="205"/>
        <v>1439.0600000000002</v>
      </c>
      <c r="O1130" s="83"/>
      <c r="P1130" s="77"/>
      <c r="Q1130" s="7"/>
    </row>
    <row r="1131" spans="1:17" s="52" customFormat="1">
      <c r="A1131" s="77" t="s">
        <v>4147</v>
      </c>
      <c r="B1131" s="391" t="s">
        <v>4164</v>
      </c>
      <c r="C1131" s="391" t="s">
        <v>4167</v>
      </c>
      <c r="D1131" s="403">
        <v>1082</v>
      </c>
      <c r="E1131" s="403">
        <v>1.53</v>
      </c>
      <c r="F1131" s="78">
        <f t="shared" si="201"/>
        <v>1655.46</v>
      </c>
      <c r="G1131" s="77">
        <v>0.14000000000000001</v>
      </c>
      <c r="H1131" s="400">
        <f t="shared" si="202"/>
        <v>151.48000000000002</v>
      </c>
      <c r="I1131" s="77">
        <v>0.04</v>
      </c>
      <c r="J1131" s="77">
        <f t="shared" si="203"/>
        <v>43.28</v>
      </c>
      <c r="K1131" s="77">
        <v>0.02</v>
      </c>
      <c r="L1131" s="77">
        <f t="shared" si="204"/>
        <v>21.64</v>
      </c>
      <c r="M1131" s="77">
        <v>1.33</v>
      </c>
      <c r="N1131" s="77">
        <f t="shared" si="205"/>
        <v>1439.0600000000002</v>
      </c>
      <c r="O1131" s="83"/>
      <c r="P1131" s="77"/>
      <c r="Q1131" s="7"/>
    </row>
    <row r="1132" spans="1:17" s="53" customFormat="1">
      <c r="A1132" s="79"/>
      <c r="B1132" s="79"/>
      <c r="C1132" s="79"/>
      <c r="D1132" s="80"/>
      <c r="E1132" s="80"/>
      <c r="F1132" s="80">
        <f>SUM(F1127:F1131)</f>
        <v>5136.7299999999996</v>
      </c>
      <c r="G1132" s="79"/>
      <c r="H1132" s="401">
        <f>SUM(H1127:H1131)</f>
        <v>463.93</v>
      </c>
      <c r="I1132" s="79"/>
      <c r="J1132" s="79">
        <f>SUM(J1127:J1131)</f>
        <v>133.43</v>
      </c>
      <c r="K1132" s="79"/>
      <c r="L1132" s="79">
        <f>SUM(L1127:L1131)</f>
        <v>69.02000000000001</v>
      </c>
      <c r="M1132" s="79"/>
      <c r="N1132" s="79">
        <f>SUM(N1127:N1131)</f>
        <v>4470.3500000000004</v>
      </c>
      <c r="O1132" s="84">
        <f>SUM(H1132:N1132)</f>
        <v>5136.7300000000005</v>
      </c>
      <c r="P1132" s="79" t="s">
        <v>4301</v>
      </c>
      <c r="Q1132" s="7"/>
    </row>
    <row r="1133" spans="1:17" s="52" customFormat="1">
      <c r="A1133" s="77" t="s">
        <v>4168</v>
      </c>
      <c r="B1133" s="391" t="s">
        <v>4169</v>
      </c>
      <c r="C1133" s="391" t="s">
        <v>4172</v>
      </c>
      <c r="D1133" s="403">
        <v>853</v>
      </c>
      <c r="E1133" s="78">
        <v>1.39</v>
      </c>
      <c r="F1133" s="78">
        <f t="shared" ref="F1133:F1136" si="206">D1133*E1133</f>
        <v>1185.6699999999998</v>
      </c>
      <c r="G1133" s="77">
        <v>0.12</v>
      </c>
      <c r="H1133" s="400">
        <f t="shared" ref="H1133:H1136" si="207">D1133*G1133</f>
        <v>102.36</v>
      </c>
      <c r="I1133" s="77">
        <v>0.03</v>
      </c>
      <c r="J1133" s="77">
        <f t="shared" ref="J1133:J1136" si="208">D1133*I1133</f>
        <v>25.59</v>
      </c>
      <c r="K1133" s="77">
        <v>0.02</v>
      </c>
      <c r="L1133" s="77">
        <f t="shared" ref="L1133:L1136" si="209">D1133*K1133</f>
        <v>17.059999999999999</v>
      </c>
      <c r="M1133" s="77">
        <v>1.22</v>
      </c>
      <c r="N1133" s="77">
        <f t="shared" ref="N1133:N1136" si="210">D1133*M1133</f>
        <v>1040.6600000000001</v>
      </c>
      <c r="O1133" s="83"/>
      <c r="P1133" s="77"/>
      <c r="Q1133" s="7"/>
    </row>
    <row r="1134" spans="1:17" s="52" customFormat="1">
      <c r="A1134" s="77" t="s">
        <v>4168</v>
      </c>
      <c r="B1134" s="391" t="s">
        <v>4173</v>
      </c>
      <c r="C1134" s="391" t="s">
        <v>4176</v>
      </c>
      <c r="D1134" s="403">
        <v>455</v>
      </c>
      <c r="E1134" s="78">
        <v>1.39</v>
      </c>
      <c r="F1134" s="78">
        <f t="shared" si="206"/>
        <v>632.44999999999993</v>
      </c>
      <c r="G1134" s="77">
        <v>0.12</v>
      </c>
      <c r="H1134" s="400">
        <f t="shared" si="207"/>
        <v>54.6</v>
      </c>
      <c r="I1134" s="77">
        <v>0.03</v>
      </c>
      <c r="J1134" s="77">
        <f t="shared" si="208"/>
        <v>13.65</v>
      </c>
      <c r="K1134" s="77">
        <v>0.02</v>
      </c>
      <c r="L1134" s="77">
        <f t="shared" si="209"/>
        <v>9.1</v>
      </c>
      <c r="M1134" s="77">
        <v>1.22</v>
      </c>
      <c r="N1134" s="77">
        <f t="shared" si="210"/>
        <v>555.1</v>
      </c>
      <c r="O1134" s="83"/>
      <c r="P1134" s="77"/>
      <c r="Q1134" s="7"/>
    </row>
    <row r="1135" spans="1:17" s="52" customFormat="1">
      <c r="A1135" s="77" t="s">
        <v>4168</v>
      </c>
      <c r="B1135" s="391" t="s">
        <v>4181</v>
      </c>
      <c r="C1135" s="391" t="s">
        <v>4184</v>
      </c>
      <c r="D1135" s="403">
        <v>416</v>
      </c>
      <c r="E1135" s="78">
        <v>1.38</v>
      </c>
      <c r="F1135" s="78">
        <f t="shared" si="206"/>
        <v>574.07999999999993</v>
      </c>
      <c r="G1135" s="77">
        <v>0.12</v>
      </c>
      <c r="H1135" s="400">
        <f t="shared" si="207"/>
        <v>49.92</v>
      </c>
      <c r="I1135" s="77">
        <v>0.03</v>
      </c>
      <c r="J1135" s="77">
        <f t="shared" si="208"/>
        <v>12.48</v>
      </c>
      <c r="K1135" s="77">
        <v>0.02</v>
      </c>
      <c r="L1135" s="77">
        <f t="shared" si="209"/>
        <v>8.32</v>
      </c>
      <c r="M1135" s="77">
        <v>1.21</v>
      </c>
      <c r="N1135" s="77">
        <f t="shared" si="210"/>
        <v>503.36</v>
      </c>
      <c r="O1135" s="83"/>
      <c r="P1135" s="77"/>
      <c r="Q1135" s="7"/>
    </row>
    <row r="1136" spans="1:17" s="52" customFormat="1">
      <c r="A1136" s="77" t="s">
        <v>4168</v>
      </c>
      <c r="B1136" s="391" t="s">
        <v>4185</v>
      </c>
      <c r="C1136" s="391" t="s">
        <v>4188</v>
      </c>
      <c r="D1136" s="403">
        <v>729</v>
      </c>
      <c r="E1136" s="78">
        <v>1.2</v>
      </c>
      <c r="F1136" s="78">
        <f t="shared" si="206"/>
        <v>874.8</v>
      </c>
      <c r="G1136" s="77">
        <v>0.16</v>
      </c>
      <c r="H1136" s="400">
        <f t="shared" si="207"/>
        <v>116.64</v>
      </c>
      <c r="I1136" s="77">
        <v>0.03</v>
      </c>
      <c r="J1136" s="77">
        <f t="shared" si="208"/>
        <v>21.869999999999997</v>
      </c>
      <c r="K1136" s="77">
        <v>0.02</v>
      </c>
      <c r="L1136" s="77">
        <f t="shared" si="209"/>
        <v>14.58</v>
      </c>
      <c r="M1136" s="77">
        <v>0.99</v>
      </c>
      <c r="N1136" s="77">
        <f t="shared" si="210"/>
        <v>721.71</v>
      </c>
      <c r="O1136" s="83"/>
      <c r="P1136" s="77"/>
      <c r="Q1136" s="7"/>
    </row>
    <row r="1137" spans="1:17" s="53" customFormat="1">
      <c r="A1137" s="79"/>
      <c r="B1137" s="79"/>
      <c r="C1137" s="79"/>
      <c r="D1137" s="80"/>
      <c r="E1137" s="80"/>
      <c r="F1137" s="80">
        <f>SUM(F1133:F1136)</f>
        <v>3267</v>
      </c>
      <c r="G1137" s="79"/>
      <c r="H1137" s="401">
        <f>SUM(H1133:H1136)</f>
        <v>323.52</v>
      </c>
      <c r="I1137" s="79"/>
      <c r="J1137" s="79">
        <f>SUM(J1133:J1136)</f>
        <v>73.59</v>
      </c>
      <c r="K1137" s="79"/>
      <c r="L1137" s="79">
        <f>SUM(L1133:L1136)</f>
        <v>49.059999999999995</v>
      </c>
      <c r="M1137" s="79"/>
      <c r="N1137" s="79">
        <f>SUM(N1133:N1136)</f>
        <v>2820.8300000000004</v>
      </c>
      <c r="O1137" s="84">
        <f>SUM(H1137:N1137)</f>
        <v>3267.0000000000005</v>
      </c>
      <c r="P1137" s="79" t="s">
        <v>4301</v>
      </c>
      <c r="Q1137" s="7"/>
    </row>
    <row r="1138" spans="1:17" s="52" customFormat="1">
      <c r="A1138" s="77" t="s">
        <v>4189</v>
      </c>
      <c r="B1138" s="391">
        <v>1603</v>
      </c>
      <c r="C1138" s="391" t="s">
        <v>4191</v>
      </c>
      <c r="D1138" s="403">
        <v>666</v>
      </c>
      <c r="E1138" s="78">
        <v>1.39</v>
      </c>
      <c r="F1138" s="78">
        <f t="shared" ref="F1138:F1140" si="211">D1138*E1138</f>
        <v>925.7399999999999</v>
      </c>
      <c r="G1138" s="77">
        <v>0.15</v>
      </c>
      <c r="H1138" s="400">
        <f t="shared" ref="H1138:H1140" si="212">D1138*G1138</f>
        <v>99.899999999999991</v>
      </c>
      <c r="I1138" s="77">
        <v>0.03</v>
      </c>
      <c r="J1138" s="77">
        <f t="shared" ref="J1138:J1140" si="213">D1138*I1138</f>
        <v>19.98</v>
      </c>
      <c r="K1138" s="77">
        <v>0.02</v>
      </c>
      <c r="L1138" s="77">
        <f t="shared" ref="L1138:L1140" si="214">D1138*K1138</f>
        <v>13.32</v>
      </c>
      <c r="M1138" s="77">
        <v>1.19</v>
      </c>
      <c r="N1138" s="77">
        <f t="shared" ref="N1138:N1140" si="215">D1138*M1138</f>
        <v>792.54</v>
      </c>
      <c r="O1138" s="83"/>
      <c r="P1138" s="77"/>
      <c r="Q1138" s="7"/>
    </row>
    <row r="1139" spans="1:17" s="52" customFormat="1">
      <c r="A1139" s="77" t="s">
        <v>4189</v>
      </c>
      <c r="B1139" s="391">
        <v>1604</v>
      </c>
      <c r="C1139" s="391" t="s">
        <v>4193</v>
      </c>
      <c r="D1139" s="403">
        <v>247</v>
      </c>
      <c r="E1139" s="78">
        <v>1.3</v>
      </c>
      <c r="F1139" s="78">
        <f t="shared" si="211"/>
        <v>321.10000000000002</v>
      </c>
      <c r="G1139" s="77">
        <v>0.15</v>
      </c>
      <c r="H1139" s="400">
        <f t="shared" si="212"/>
        <v>37.049999999999997</v>
      </c>
      <c r="I1139" s="77">
        <v>0.03</v>
      </c>
      <c r="J1139" s="77">
        <f t="shared" si="213"/>
        <v>7.41</v>
      </c>
      <c r="K1139" s="77">
        <v>0.02</v>
      </c>
      <c r="L1139" s="77">
        <f t="shared" si="214"/>
        <v>4.9400000000000004</v>
      </c>
      <c r="M1139" s="77">
        <v>1.1000000000000001</v>
      </c>
      <c r="N1139" s="77">
        <f t="shared" si="215"/>
        <v>271.70000000000005</v>
      </c>
      <c r="O1139" s="83"/>
      <c r="P1139" s="77"/>
      <c r="Q1139" s="7"/>
    </row>
    <row r="1140" spans="1:17" s="52" customFormat="1">
      <c r="A1140" s="77" t="s">
        <v>4189</v>
      </c>
      <c r="B1140" s="391" t="s">
        <v>208</v>
      </c>
      <c r="C1140" s="391" t="s">
        <v>4194</v>
      </c>
      <c r="D1140" s="403">
        <v>465</v>
      </c>
      <c r="E1140" s="78">
        <v>1.3</v>
      </c>
      <c r="F1140" s="78">
        <f t="shared" si="211"/>
        <v>604.5</v>
      </c>
      <c r="G1140" s="77">
        <v>0.1</v>
      </c>
      <c r="H1140" s="400">
        <f t="shared" si="212"/>
        <v>46.5</v>
      </c>
      <c r="I1140" s="77">
        <v>0.03</v>
      </c>
      <c r="J1140" s="77">
        <f t="shared" si="213"/>
        <v>13.95</v>
      </c>
      <c r="K1140" s="77">
        <v>0.02</v>
      </c>
      <c r="L1140" s="77">
        <f t="shared" si="214"/>
        <v>9.3000000000000007</v>
      </c>
      <c r="M1140" s="77">
        <v>1.1499999999999999</v>
      </c>
      <c r="N1140" s="77">
        <f t="shared" si="215"/>
        <v>534.75</v>
      </c>
      <c r="O1140" s="83"/>
      <c r="P1140" s="77"/>
      <c r="Q1140" s="7"/>
    </row>
    <row r="1141" spans="1:17" s="53" customFormat="1">
      <c r="A1141" s="79"/>
      <c r="B1141" s="79"/>
      <c r="C1141" s="79"/>
      <c r="D1141" s="80"/>
      <c r="E1141" s="80"/>
      <c r="F1141" s="80">
        <f>SUM(F1138:F1140)</f>
        <v>1851.34</v>
      </c>
      <c r="G1141" s="79"/>
      <c r="H1141" s="401">
        <f>SUM(H1138:H1140)</f>
        <v>183.45</v>
      </c>
      <c r="I1141" s="79"/>
      <c r="J1141" s="79">
        <f>SUM(J1138:J1140)</f>
        <v>41.34</v>
      </c>
      <c r="K1141" s="79"/>
      <c r="L1141" s="79">
        <f>SUM(L1138:L1140)</f>
        <v>27.560000000000002</v>
      </c>
      <c r="M1141" s="79"/>
      <c r="N1141" s="79">
        <f>SUM(N1138:N1140)</f>
        <v>1598.99</v>
      </c>
      <c r="O1141" s="84">
        <f>SUM(H1141:N1141)</f>
        <v>1851.34</v>
      </c>
      <c r="P1141" s="79" t="s">
        <v>4301</v>
      </c>
      <c r="Q1141" s="7"/>
    </row>
    <row r="1142" spans="1:17" s="52" customFormat="1">
      <c r="A1142" s="77" t="s">
        <v>4196</v>
      </c>
      <c r="B1142" s="391">
        <v>1603</v>
      </c>
      <c r="C1142" s="391" t="s">
        <v>4199</v>
      </c>
      <c r="D1142" s="403">
        <v>895</v>
      </c>
      <c r="E1142" s="78">
        <v>1.39</v>
      </c>
      <c r="F1142" s="78">
        <f t="shared" ref="F1142:F1144" si="216">D1142*E1142</f>
        <v>1244.05</v>
      </c>
      <c r="G1142" s="77">
        <v>0.12</v>
      </c>
      <c r="H1142" s="400">
        <f t="shared" ref="H1142:H1144" si="217">D1142*G1142</f>
        <v>107.39999999999999</v>
      </c>
      <c r="I1142" s="77">
        <v>0.03</v>
      </c>
      <c r="J1142" s="77">
        <f t="shared" ref="J1142:J1144" si="218">D1142*I1142</f>
        <v>26.849999999999998</v>
      </c>
      <c r="K1142" s="77">
        <v>0.02</v>
      </c>
      <c r="L1142" s="77">
        <f t="shared" ref="L1142:L1144" si="219">D1142*K1142</f>
        <v>17.900000000000002</v>
      </c>
      <c r="M1142" s="77">
        <v>1.22</v>
      </c>
      <c r="N1142" s="77">
        <f t="shared" ref="N1142:N1144" si="220">D1142*M1142</f>
        <v>1091.8999999999999</v>
      </c>
      <c r="O1142" s="83"/>
      <c r="P1142" s="77"/>
      <c r="Q1142" s="7"/>
    </row>
    <row r="1143" spans="1:17" s="52" customFormat="1">
      <c r="A1143" s="77" t="s">
        <v>4196</v>
      </c>
      <c r="B1143" s="391">
        <v>1604</v>
      </c>
      <c r="C1143" s="391" t="s">
        <v>4201</v>
      </c>
      <c r="D1143" s="403">
        <v>469</v>
      </c>
      <c r="E1143" s="78">
        <v>1.3</v>
      </c>
      <c r="F1143" s="78">
        <f t="shared" si="216"/>
        <v>609.70000000000005</v>
      </c>
      <c r="G1143" s="77">
        <v>0.12</v>
      </c>
      <c r="H1143" s="400">
        <f t="shared" si="217"/>
        <v>56.28</v>
      </c>
      <c r="I1143" s="77">
        <v>0.03</v>
      </c>
      <c r="J1143" s="77">
        <f t="shared" si="218"/>
        <v>14.07</v>
      </c>
      <c r="K1143" s="77">
        <v>0.02</v>
      </c>
      <c r="L1143" s="77">
        <f t="shared" si="219"/>
        <v>9.3800000000000008</v>
      </c>
      <c r="M1143" s="77">
        <v>1.1299999999999999</v>
      </c>
      <c r="N1143" s="77">
        <f t="shared" si="220"/>
        <v>529.96999999999991</v>
      </c>
      <c r="O1143" s="83"/>
      <c r="P1143" s="77"/>
      <c r="Q1143" s="7"/>
    </row>
    <row r="1144" spans="1:17" s="52" customFormat="1">
      <c r="A1144" s="77" t="s">
        <v>4196</v>
      </c>
      <c r="B1144" s="391" t="s">
        <v>208</v>
      </c>
      <c r="C1144" s="391" t="s">
        <v>4203</v>
      </c>
      <c r="D1144" s="403">
        <v>318</v>
      </c>
      <c r="E1144" s="78">
        <v>1.3</v>
      </c>
      <c r="F1144" s="78">
        <f t="shared" si="216"/>
        <v>413.40000000000003</v>
      </c>
      <c r="G1144" s="77">
        <v>0.12</v>
      </c>
      <c r="H1144" s="400">
        <f t="shared" si="217"/>
        <v>38.159999999999997</v>
      </c>
      <c r="I1144" s="77">
        <v>0.03</v>
      </c>
      <c r="J1144" s="77">
        <f t="shared" si="218"/>
        <v>9.5399999999999991</v>
      </c>
      <c r="K1144" s="77">
        <v>0.02</v>
      </c>
      <c r="L1144" s="77">
        <f t="shared" si="219"/>
        <v>6.36</v>
      </c>
      <c r="M1144" s="77">
        <v>1.1299999999999999</v>
      </c>
      <c r="N1144" s="77">
        <f t="shared" si="220"/>
        <v>359.34</v>
      </c>
      <c r="O1144" s="83"/>
      <c r="P1144" s="77"/>
      <c r="Q1144" s="7"/>
    </row>
    <row r="1145" spans="1:17" s="53" customFormat="1">
      <c r="A1145" s="79"/>
      <c r="B1145" s="79"/>
      <c r="C1145" s="79"/>
      <c r="D1145" s="80"/>
      <c r="E1145" s="80"/>
      <c r="F1145" s="80">
        <f>SUM(F1142:F1144)</f>
        <v>2267.15</v>
      </c>
      <c r="G1145" s="79"/>
      <c r="H1145" s="401">
        <f>SUM(H1142:H1144)</f>
        <v>201.84</v>
      </c>
      <c r="I1145" s="79"/>
      <c r="J1145" s="79">
        <f>SUM(J1142:J1144)</f>
        <v>50.46</v>
      </c>
      <c r="K1145" s="79"/>
      <c r="L1145" s="79">
        <f>SUM(L1142:L1144)</f>
        <v>33.64</v>
      </c>
      <c r="M1145" s="79"/>
      <c r="N1145" s="79">
        <f>SUM(N1142:N1144)</f>
        <v>1981.2099999999998</v>
      </c>
      <c r="O1145" s="84">
        <f>SUM(H1145:N1145)</f>
        <v>2267.1499999999996</v>
      </c>
      <c r="P1145" s="79" t="s">
        <v>4301</v>
      </c>
      <c r="Q1145" s="7"/>
    </row>
    <row r="1146" spans="1:17" s="52" customFormat="1">
      <c r="A1146" s="77" t="s">
        <v>4206</v>
      </c>
      <c r="B1146" s="391" t="s">
        <v>2099</v>
      </c>
      <c r="C1146" s="391" t="s">
        <v>4208</v>
      </c>
      <c r="D1146" s="403">
        <v>135</v>
      </c>
      <c r="E1146" s="78">
        <v>2.0299999999999998</v>
      </c>
      <c r="F1146" s="78">
        <f t="shared" ref="F1146:F1149" si="221">D1146*E1146</f>
        <v>274.04999999999995</v>
      </c>
      <c r="G1146" s="77">
        <v>0.43</v>
      </c>
      <c r="H1146" s="400">
        <f t="shared" ref="H1146:H1149" si="222">D1146*G1146</f>
        <v>58.05</v>
      </c>
      <c r="I1146" s="77">
        <v>0.1</v>
      </c>
      <c r="J1146" s="77">
        <f t="shared" ref="J1146:J1149" si="223">D1146*I1146</f>
        <v>13.5</v>
      </c>
      <c r="K1146" s="77">
        <v>0</v>
      </c>
      <c r="L1146" s="77">
        <f t="shared" ref="L1146:L1149" si="224">D1146*K1146</f>
        <v>0</v>
      </c>
      <c r="M1146" s="77">
        <v>1.5</v>
      </c>
      <c r="N1146" s="77">
        <f t="shared" ref="N1146:N1149" si="225">D1146*M1146</f>
        <v>202.5</v>
      </c>
      <c r="O1146" s="83"/>
      <c r="P1146" s="77"/>
      <c r="Q1146" s="7"/>
    </row>
    <row r="1147" spans="1:17" s="52" customFormat="1">
      <c r="A1147" s="77" t="s">
        <v>4206</v>
      </c>
      <c r="B1147" s="391" t="s">
        <v>4210</v>
      </c>
      <c r="C1147" s="391" t="s">
        <v>4213</v>
      </c>
      <c r="D1147" s="403">
        <v>1332</v>
      </c>
      <c r="E1147" s="78">
        <v>1.93</v>
      </c>
      <c r="F1147" s="78">
        <f t="shared" si="221"/>
        <v>2570.7599999999998</v>
      </c>
      <c r="G1147" s="77">
        <v>0.4</v>
      </c>
      <c r="H1147" s="400">
        <f t="shared" si="222"/>
        <v>532.80000000000007</v>
      </c>
      <c r="I1147" s="77">
        <v>0.1</v>
      </c>
      <c r="J1147" s="77">
        <f t="shared" si="223"/>
        <v>133.20000000000002</v>
      </c>
      <c r="K1147" s="77">
        <v>0</v>
      </c>
      <c r="L1147" s="77">
        <f t="shared" si="224"/>
        <v>0</v>
      </c>
      <c r="M1147" s="77">
        <v>1.43</v>
      </c>
      <c r="N1147" s="77">
        <f t="shared" si="225"/>
        <v>1904.76</v>
      </c>
      <c r="O1147" s="83"/>
      <c r="P1147" s="77"/>
      <c r="Q1147" s="7"/>
    </row>
    <row r="1148" spans="1:17" s="52" customFormat="1">
      <c r="A1148" s="77" t="s">
        <v>4206</v>
      </c>
      <c r="B1148" s="391" t="s">
        <v>4214</v>
      </c>
      <c r="C1148" s="391" t="s">
        <v>4216</v>
      </c>
      <c r="D1148" s="403">
        <v>117</v>
      </c>
      <c r="E1148" s="78">
        <v>1.98</v>
      </c>
      <c r="F1148" s="78">
        <f t="shared" si="221"/>
        <v>231.66</v>
      </c>
      <c r="G1148" s="77">
        <v>0.42</v>
      </c>
      <c r="H1148" s="400">
        <f t="shared" si="222"/>
        <v>49.14</v>
      </c>
      <c r="I1148" s="77">
        <v>0.1</v>
      </c>
      <c r="J1148" s="77">
        <f t="shared" si="223"/>
        <v>11.700000000000001</v>
      </c>
      <c r="K1148" s="77">
        <v>0</v>
      </c>
      <c r="L1148" s="77">
        <f t="shared" si="224"/>
        <v>0</v>
      </c>
      <c r="M1148" s="77">
        <v>1.46</v>
      </c>
      <c r="N1148" s="77">
        <f t="shared" si="225"/>
        <v>170.82</v>
      </c>
      <c r="O1148" s="83"/>
      <c r="P1148" s="77"/>
      <c r="Q1148" s="7"/>
    </row>
    <row r="1149" spans="1:17" s="52" customFormat="1">
      <c r="A1149" s="77" t="s">
        <v>4206</v>
      </c>
      <c r="B1149" s="391" t="s">
        <v>4218</v>
      </c>
      <c r="C1149" s="391" t="s">
        <v>4221</v>
      </c>
      <c r="D1149" s="403">
        <v>104</v>
      </c>
      <c r="E1149" s="78">
        <v>1.98</v>
      </c>
      <c r="F1149" s="78">
        <f t="shared" si="221"/>
        <v>205.92</v>
      </c>
      <c r="G1149" s="77">
        <v>0.42</v>
      </c>
      <c r="H1149" s="400">
        <f t="shared" si="222"/>
        <v>43.68</v>
      </c>
      <c r="I1149" s="77">
        <v>0.1</v>
      </c>
      <c r="J1149" s="77">
        <f t="shared" si="223"/>
        <v>10.4</v>
      </c>
      <c r="K1149" s="77">
        <v>0</v>
      </c>
      <c r="L1149" s="77">
        <f t="shared" si="224"/>
        <v>0</v>
      </c>
      <c r="M1149" s="77">
        <v>1.46</v>
      </c>
      <c r="N1149" s="77">
        <f t="shared" si="225"/>
        <v>151.84</v>
      </c>
      <c r="O1149" s="83"/>
      <c r="P1149" s="77"/>
      <c r="Q1149" s="7"/>
    </row>
    <row r="1150" spans="1:17" s="53" customFormat="1">
      <c r="A1150" s="79"/>
      <c r="B1150" s="79"/>
      <c r="C1150" s="79"/>
      <c r="D1150" s="80"/>
      <c r="E1150" s="80"/>
      <c r="F1150" s="80">
        <f>SUM(F1146:F1149)</f>
        <v>3282.3899999999994</v>
      </c>
      <c r="G1150" s="79"/>
      <c r="H1150" s="401">
        <f>SUM(H1146:H1149)</f>
        <v>683.67</v>
      </c>
      <c r="I1150" s="79"/>
      <c r="J1150" s="79">
        <f>SUM(J1146:J1149)</f>
        <v>168.8</v>
      </c>
      <c r="K1150" s="79"/>
      <c r="L1150" s="79">
        <f>SUM(L1146:L1149)</f>
        <v>0</v>
      </c>
      <c r="M1150" s="79"/>
      <c r="N1150" s="79">
        <f>SUM(N1146:N1149)</f>
        <v>2429.9200000000005</v>
      </c>
      <c r="O1150" s="84">
        <f>SUM(H1150:N1150)</f>
        <v>3282.3900000000003</v>
      </c>
      <c r="P1150" s="79" t="s">
        <v>4301</v>
      </c>
      <c r="Q1150" s="7"/>
    </row>
    <row r="1153" spans="1:17">
      <c r="A1153" s="351">
        <v>43572</v>
      </c>
    </row>
    <row r="1154" spans="1:17">
      <c r="A1154" s="347" t="s">
        <v>4614</v>
      </c>
      <c r="B1154" s="347" t="s">
        <v>4276</v>
      </c>
      <c r="C1154" s="348"/>
      <c r="D1154" s="87"/>
      <c r="E1154" s="88"/>
      <c r="F1154" s="349">
        <v>335.75</v>
      </c>
    </row>
    <row r="1155" spans="1:17">
      <c r="A1155" s="347" t="s">
        <v>4663</v>
      </c>
      <c r="B1155" s="87"/>
      <c r="C1155" s="87"/>
      <c r="D1155" s="87"/>
      <c r="E1155" s="88"/>
      <c r="F1155" s="349">
        <v>920.28</v>
      </c>
    </row>
    <row r="1156" spans="1:17">
      <c r="A1156" s="347" t="s">
        <v>4664</v>
      </c>
      <c r="B1156" s="87"/>
      <c r="C1156" s="87"/>
      <c r="D1156" s="87"/>
      <c r="E1156" s="88"/>
      <c r="F1156" s="349">
        <v>487.38</v>
      </c>
    </row>
    <row r="1157" spans="1:17">
      <c r="A1157" s="347" t="s">
        <v>4665</v>
      </c>
      <c r="B1157" s="87"/>
      <c r="C1157" s="87"/>
      <c r="D1157" s="87"/>
      <c r="E1157" s="402"/>
      <c r="F1157" s="349">
        <v>2259.2800000000002</v>
      </c>
    </row>
    <row r="1158" spans="1:17">
      <c r="A1158" s="347" t="s">
        <v>4666</v>
      </c>
      <c r="B1158" s="87"/>
      <c r="C1158" s="87"/>
      <c r="D1158" s="87"/>
      <c r="E1158" s="88"/>
      <c r="F1158" s="349">
        <v>263.33999999999997</v>
      </c>
    </row>
    <row r="1161" spans="1:17" s="52" customFormat="1" ht="12.75">
      <c r="A1161" s="77" t="s">
        <v>4196</v>
      </c>
      <c r="B1161" s="77">
        <v>1603</v>
      </c>
      <c r="C1161" s="77" t="s">
        <v>4198</v>
      </c>
      <c r="D1161" s="78">
        <v>2873</v>
      </c>
      <c r="E1161" s="78">
        <v>1.39</v>
      </c>
      <c r="F1161" s="78">
        <f>D1161*E1161</f>
        <v>3993.47</v>
      </c>
      <c r="G1161" s="77">
        <v>0.12</v>
      </c>
      <c r="H1161" s="400">
        <f>D1161*G1161</f>
        <v>344.76</v>
      </c>
      <c r="I1161" s="77">
        <v>0.03</v>
      </c>
      <c r="J1161" s="77">
        <f>D1161*I1161</f>
        <v>86.19</v>
      </c>
      <c r="K1161" s="77">
        <v>0.02</v>
      </c>
      <c r="L1161" s="77">
        <f>D1161*K1161</f>
        <v>57.46</v>
      </c>
      <c r="M1161" s="77">
        <v>1.22</v>
      </c>
      <c r="N1161" s="77">
        <f>D1161*M1161</f>
        <v>3505.06</v>
      </c>
      <c r="O1161" s="83"/>
      <c r="P1161" s="77"/>
      <c r="Q1161" s="900"/>
    </row>
    <row r="1162" spans="1:17" s="52" customFormat="1" ht="12.75">
      <c r="A1162" s="77" t="s">
        <v>4196</v>
      </c>
      <c r="B1162" s="77">
        <v>1604</v>
      </c>
      <c r="C1162" s="77" t="s">
        <v>4202</v>
      </c>
      <c r="D1162" s="78">
        <v>1989</v>
      </c>
      <c r="E1162" s="78">
        <v>1.3</v>
      </c>
      <c r="F1162" s="78">
        <f>D1162*E1162</f>
        <v>2585.7000000000003</v>
      </c>
      <c r="G1162" s="77">
        <v>0.12</v>
      </c>
      <c r="H1162" s="400">
        <f>D1162*G1162</f>
        <v>238.67999999999998</v>
      </c>
      <c r="I1162" s="77">
        <v>0.03</v>
      </c>
      <c r="J1162" s="77">
        <f>D1162*I1162</f>
        <v>59.669999999999995</v>
      </c>
      <c r="K1162" s="77">
        <v>0.02</v>
      </c>
      <c r="L1162" s="77">
        <f>D1162*K1162</f>
        <v>39.78</v>
      </c>
      <c r="M1162" s="77">
        <v>1.1299999999999999</v>
      </c>
      <c r="N1162" s="77">
        <f>D1162*M1162</f>
        <v>2247.5699999999997</v>
      </c>
      <c r="O1162" s="83"/>
      <c r="P1162" s="77"/>
      <c r="Q1162" s="900"/>
    </row>
    <row r="1163" spans="1:17" s="52" customFormat="1" ht="12.75">
      <c r="A1163" s="77" t="s">
        <v>4196</v>
      </c>
      <c r="B1163" s="77">
        <v>1605</v>
      </c>
      <c r="C1163" s="77" t="s">
        <v>4205</v>
      </c>
      <c r="D1163" s="78">
        <v>2437</v>
      </c>
      <c r="E1163" s="78">
        <v>1.3</v>
      </c>
      <c r="F1163" s="78">
        <f>D1163*E1163</f>
        <v>3168.1</v>
      </c>
      <c r="G1163" s="77">
        <v>0.12</v>
      </c>
      <c r="H1163" s="400">
        <f>D1163*G1163</f>
        <v>292.44</v>
      </c>
      <c r="I1163" s="77">
        <v>0.03</v>
      </c>
      <c r="J1163" s="77">
        <f>D1163*I1163</f>
        <v>73.11</v>
      </c>
      <c r="K1163" s="77">
        <v>0.02</v>
      </c>
      <c r="L1163" s="77">
        <f>D1163*K1163</f>
        <v>48.74</v>
      </c>
      <c r="M1163" s="77">
        <v>1.1299999999999999</v>
      </c>
      <c r="N1163" s="77">
        <f>D1163*M1163</f>
        <v>2753.81</v>
      </c>
      <c r="O1163" s="83"/>
      <c r="P1163" s="77"/>
      <c r="Q1163" s="900"/>
    </row>
    <row r="1164" spans="1:17" s="53" customFormat="1" ht="12.75">
      <c r="A1164" s="79"/>
      <c r="B1164" s="79"/>
      <c r="C1164" s="79"/>
      <c r="D1164" s="80"/>
      <c r="E1164" s="80"/>
      <c r="F1164" s="80">
        <f>SUM(F1161:F1163)</f>
        <v>9747.27</v>
      </c>
      <c r="G1164" s="79"/>
      <c r="H1164" s="401">
        <f>SUM(H1161:H1163)</f>
        <v>875.87999999999988</v>
      </c>
      <c r="I1164" s="79"/>
      <c r="J1164" s="79">
        <f>SUM(J1161:J1163)</f>
        <v>218.96999999999997</v>
      </c>
      <c r="K1164" s="79"/>
      <c r="L1164" s="79">
        <f>SUM(L1161:L1163)</f>
        <v>145.98000000000002</v>
      </c>
      <c r="M1164" s="79"/>
      <c r="N1164" s="79">
        <f>SUM(N1161:N1163)</f>
        <v>8506.4399999999987</v>
      </c>
      <c r="O1164" s="84">
        <f>SUM(H1164:N1164)</f>
        <v>9747.2699999999986</v>
      </c>
      <c r="P1164" s="79" t="s">
        <v>4301</v>
      </c>
      <c r="Q1164" s="900"/>
    </row>
    <row r="1165" spans="1:17" s="52" customFormat="1" ht="12.75">
      <c r="A1165" s="77" t="s">
        <v>4258</v>
      </c>
      <c r="B1165" s="77" t="s">
        <v>4265</v>
      </c>
      <c r="C1165" s="77" t="s">
        <v>4266</v>
      </c>
      <c r="D1165" s="78">
        <v>247</v>
      </c>
      <c r="E1165" s="78">
        <v>5.0999999999999996</v>
      </c>
      <c r="F1165" s="78">
        <f>D1165*E1165</f>
        <v>1259.6999999999998</v>
      </c>
      <c r="G1165" s="77">
        <v>0.75</v>
      </c>
      <c r="H1165" s="400">
        <f>D1165*G1165</f>
        <v>185.25</v>
      </c>
      <c r="I1165" s="77">
        <v>0.1</v>
      </c>
      <c r="J1165" s="77">
        <f>D1165*I1165</f>
        <v>24.700000000000003</v>
      </c>
      <c r="K1165" s="77">
        <v>0</v>
      </c>
      <c r="L1165" s="77">
        <f>D1165*K1165</f>
        <v>0</v>
      </c>
      <c r="M1165" s="77">
        <v>4.25</v>
      </c>
      <c r="N1165" s="77">
        <f>D1165*M1165</f>
        <v>1049.75</v>
      </c>
      <c r="O1165" s="83"/>
      <c r="P1165" s="77"/>
      <c r="Q1165" s="900"/>
    </row>
    <row r="1166" spans="1:17" s="52" customFormat="1" ht="12.75">
      <c r="A1166" s="77" t="s">
        <v>4258</v>
      </c>
      <c r="B1166" s="77" t="s">
        <v>4265</v>
      </c>
      <c r="C1166" s="77" t="s">
        <v>4267</v>
      </c>
      <c r="D1166" s="78">
        <v>854</v>
      </c>
      <c r="E1166" s="78">
        <v>5.0999999999999996</v>
      </c>
      <c r="F1166" s="78">
        <f>D1166*E1166</f>
        <v>4355.3999999999996</v>
      </c>
      <c r="G1166" s="77">
        <v>0.75</v>
      </c>
      <c r="H1166" s="400">
        <f>D1166*G1166</f>
        <v>640.5</v>
      </c>
      <c r="I1166" s="77">
        <v>0.1</v>
      </c>
      <c r="J1166" s="77">
        <f>D1166*I1166</f>
        <v>85.4</v>
      </c>
      <c r="K1166" s="77">
        <v>0</v>
      </c>
      <c r="L1166" s="77">
        <f>D1166*K1166</f>
        <v>0</v>
      </c>
      <c r="M1166" s="77">
        <v>4.25</v>
      </c>
      <c r="N1166" s="77">
        <f>D1166*M1166</f>
        <v>3629.5</v>
      </c>
      <c r="O1166" s="83"/>
      <c r="P1166" s="77"/>
      <c r="Q1166" s="900"/>
    </row>
    <row r="1167" spans="1:17" s="52" customFormat="1" ht="12.75">
      <c r="A1167" s="77" t="s">
        <v>4258</v>
      </c>
      <c r="B1167" s="77" t="s">
        <v>4265</v>
      </c>
      <c r="C1167" s="77" t="s">
        <v>4268</v>
      </c>
      <c r="D1167" s="78">
        <v>392</v>
      </c>
      <c r="E1167" s="78">
        <v>5.0999999999999996</v>
      </c>
      <c r="F1167" s="78">
        <f>D1167*E1167</f>
        <v>1999.1999999999998</v>
      </c>
      <c r="G1167" s="77">
        <v>0.75</v>
      </c>
      <c r="H1167" s="400">
        <f>D1167*G1167</f>
        <v>294</v>
      </c>
      <c r="I1167" s="77">
        <v>0.1</v>
      </c>
      <c r="J1167" s="77">
        <f>D1167*I1167</f>
        <v>39.200000000000003</v>
      </c>
      <c r="K1167" s="77">
        <v>0</v>
      </c>
      <c r="L1167" s="77">
        <f>D1167*K1167</f>
        <v>0</v>
      </c>
      <c r="M1167" s="77">
        <v>4.25</v>
      </c>
      <c r="N1167" s="77">
        <f>D1167*M1167</f>
        <v>1666</v>
      </c>
      <c r="O1167" s="83"/>
      <c r="P1167" s="77" t="e">
        <f>N1168+#REF!+N1164+#REF!+#REF!+#REF!+#REF!</f>
        <v>#REF!</v>
      </c>
      <c r="Q1167" s="900"/>
    </row>
    <row r="1168" spans="1:17" s="53" customFormat="1" ht="12.75">
      <c r="A1168" s="79"/>
      <c r="B1168" s="79"/>
      <c r="C1168" s="79"/>
      <c r="D1168" s="80"/>
      <c r="E1168" s="80"/>
      <c r="F1168" s="80">
        <f>SUM(F1165:F1167)</f>
        <v>7614.2999999999993</v>
      </c>
      <c r="G1168" s="79"/>
      <c r="H1168" s="401">
        <f>SUM(H1165:H1167)</f>
        <v>1119.75</v>
      </c>
      <c r="I1168" s="79"/>
      <c r="J1168" s="79">
        <f>SUM(J1165:J1167)</f>
        <v>149.30000000000001</v>
      </c>
      <c r="K1168" s="79"/>
      <c r="L1168" s="79">
        <f>SUM(L1165:L1167)</f>
        <v>0</v>
      </c>
      <c r="M1168" s="79"/>
      <c r="N1168" s="79">
        <f>SUM(N1165:N1167)</f>
        <v>6345.25</v>
      </c>
      <c r="O1168" s="84">
        <f>SUM(H1168:N1168)</f>
        <v>7614.3</v>
      </c>
      <c r="P1168" s="79" t="s">
        <v>4301</v>
      </c>
      <c r="Q1168" s="901"/>
    </row>
    <row r="1176" spans="1:17" s="619" customFormat="1" ht="12">
      <c r="A1176" s="646" t="s">
        <v>4796</v>
      </c>
      <c r="B1176" s="646">
        <v>150</v>
      </c>
      <c r="C1176" s="668">
        <v>326380</v>
      </c>
      <c r="D1176" s="647">
        <v>611</v>
      </c>
      <c r="E1176" s="647">
        <v>3.6</v>
      </c>
      <c r="F1176" s="648">
        <f>E1176*D1176</f>
        <v>2199.6</v>
      </c>
      <c r="G1176" s="646">
        <v>0.65</v>
      </c>
      <c r="H1176" s="647">
        <f>G1176*D1176</f>
        <v>397.15000000000003</v>
      </c>
      <c r="I1176" s="648">
        <v>0.1</v>
      </c>
      <c r="J1176" s="647">
        <f>I1176*D1176</f>
        <v>61.1</v>
      </c>
      <c r="K1176" s="647">
        <v>0</v>
      </c>
      <c r="L1176" s="647">
        <f>K1176*D1176</f>
        <v>0</v>
      </c>
      <c r="M1176" s="646">
        <v>2.85</v>
      </c>
      <c r="N1176" s="647">
        <f>M1176*D1176</f>
        <v>1741.3500000000001</v>
      </c>
      <c r="O1176" s="649"/>
      <c r="P1176" s="650"/>
      <c r="Q1176" s="902" t="s">
        <v>4797</v>
      </c>
    </row>
    <row r="1177" spans="1:17" s="619" customFormat="1" ht="12">
      <c r="A1177" s="646"/>
      <c r="B1177" s="646">
        <v>150</v>
      </c>
      <c r="C1177" s="668">
        <v>326361</v>
      </c>
      <c r="D1177" s="647">
        <v>912</v>
      </c>
      <c r="E1177" s="647">
        <v>3.6</v>
      </c>
      <c r="F1177" s="648">
        <f>E1177*D1177</f>
        <v>3283.2000000000003</v>
      </c>
      <c r="G1177" s="646">
        <v>0.65</v>
      </c>
      <c r="H1177" s="647">
        <f>G1177*D1177</f>
        <v>592.80000000000007</v>
      </c>
      <c r="I1177" s="648">
        <v>0.1</v>
      </c>
      <c r="J1177" s="647">
        <f>I1177*D1177</f>
        <v>91.2</v>
      </c>
      <c r="K1177" s="647">
        <v>0</v>
      </c>
      <c r="L1177" s="647">
        <f>K1177*D1177</f>
        <v>0</v>
      </c>
      <c r="M1177" s="646">
        <v>2.85</v>
      </c>
      <c r="N1177" s="647">
        <f>M1177*D1177</f>
        <v>2599.2000000000003</v>
      </c>
      <c r="O1177" s="649"/>
      <c r="P1177" s="650"/>
      <c r="Q1177" s="902"/>
    </row>
    <row r="1178" spans="1:17" s="619" customFormat="1" ht="12">
      <c r="A1178" s="646"/>
      <c r="B1178" s="646">
        <v>150</v>
      </c>
      <c r="C1178" s="668">
        <v>339543</v>
      </c>
      <c r="D1178" s="647">
        <v>660</v>
      </c>
      <c r="E1178" s="647">
        <v>3.6</v>
      </c>
      <c r="F1178" s="648">
        <f>E1178*D1178</f>
        <v>2376</v>
      </c>
      <c r="G1178" s="646">
        <v>0.65</v>
      </c>
      <c r="H1178" s="647">
        <f>G1178*D1178</f>
        <v>429</v>
      </c>
      <c r="I1178" s="648">
        <v>0.1</v>
      </c>
      <c r="J1178" s="647">
        <f>I1178*D1178</f>
        <v>66</v>
      </c>
      <c r="K1178" s="647">
        <v>0</v>
      </c>
      <c r="L1178" s="647">
        <f>K1178*D1178</f>
        <v>0</v>
      </c>
      <c r="M1178" s="646">
        <v>2.85</v>
      </c>
      <c r="N1178" s="647">
        <f>M1178*D1178</f>
        <v>1881</v>
      </c>
      <c r="O1178" s="649"/>
      <c r="P1178" s="650"/>
      <c r="Q1178" s="902"/>
    </row>
    <row r="1179" spans="1:17" s="619" customFormat="1" ht="12">
      <c r="A1179" s="646"/>
      <c r="B1179" s="646"/>
      <c r="C1179" s="646"/>
      <c r="D1179" s="647">
        <f>SUM(D1176:D1178)</f>
        <v>2183</v>
      </c>
      <c r="E1179" s="647"/>
      <c r="F1179" s="648">
        <f>SUM(F1176:F1178)</f>
        <v>7858.8</v>
      </c>
      <c r="G1179" s="646"/>
      <c r="H1179" s="647">
        <f>SUM(H1176:H1178)</f>
        <v>1418.95</v>
      </c>
      <c r="I1179" s="646"/>
      <c r="J1179" s="647">
        <f>SUM(J1176:J1178)</f>
        <v>218.3</v>
      </c>
      <c r="K1179" s="646"/>
      <c r="L1179" s="647">
        <f>SUM(L1176:L1178)</f>
        <v>0</v>
      </c>
      <c r="M1179" s="646"/>
      <c r="N1179" s="647">
        <f>SUM(N1176:N1178)</f>
        <v>6221.55</v>
      </c>
      <c r="O1179" s="651">
        <f>SUM(G1179:N1179)</f>
        <v>7858.8</v>
      </c>
      <c r="P1179" s="650"/>
      <c r="Q1179" s="902"/>
    </row>
    <row r="1180" spans="1:17" s="619" customFormat="1" ht="12">
      <c r="A1180" s="646" t="s">
        <v>4798</v>
      </c>
      <c r="B1180" s="646">
        <v>149</v>
      </c>
      <c r="C1180" s="668">
        <v>326480</v>
      </c>
      <c r="D1180" s="647">
        <v>651</v>
      </c>
      <c r="E1180" s="647">
        <v>3.6</v>
      </c>
      <c r="F1180" s="648">
        <f>E1180*D1180</f>
        <v>2343.6</v>
      </c>
      <c r="G1180" s="646">
        <v>0.55000000000000004</v>
      </c>
      <c r="H1180" s="647">
        <f>G1180*D1180</f>
        <v>358.05</v>
      </c>
      <c r="I1180" s="648">
        <v>0.1</v>
      </c>
      <c r="J1180" s="647">
        <f>I1180*D1180</f>
        <v>65.100000000000009</v>
      </c>
      <c r="K1180" s="647">
        <v>0</v>
      </c>
      <c r="L1180" s="647">
        <f>K1180*D1180</f>
        <v>0</v>
      </c>
      <c r="M1180" s="646">
        <v>2.95</v>
      </c>
      <c r="N1180" s="647">
        <f>M1180*D1180</f>
        <v>1920.45</v>
      </c>
      <c r="O1180" s="649"/>
      <c r="P1180" s="650"/>
      <c r="Q1180" s="902"/>
    </row>
    <row r="1181" spans="1:17" s="619" customFormat="1" ht="12">
      <c r="A1181" s="646"/>
      <c r="B1181" s="646">
        <v>149</v>
      </c>
      <c r="C1181" s="668">
        <v>326453</v>
      </c>
      <c r="D1181" s="647">
        <v>960</v>
      </c>
      <c r="E1181" s="647">
        <v>3.6</v>
      </c>
      <c r="F1181" s="648">
        <f>E1181*D1181</f>
        <v>3456</v>
      </c>
      <c r="G1181" s="646">
        <v>0.55000000000000004</v>
      </c>
      <c r="H1181" s="647">
        <f>G1181*D1181</f>
        <v>528</v>
      </c>
      <c r="I1181" s="648">
        <v>0.1</v>
      </c>
      <c r="J1181" s="647">
        <f>I1181*D1181</f>
        <v>96</v>
      </c>
      <c r="K1181" s="647">
        <v>0</v>
      </c>
      <c r="L1181" s="647">
        <f>K1181*D1181</f>
        <v>0</v>
      </c>
      <c r="M1181" s="646">
        <v>2.95</v>
      </c>
      <c r="N1181" s="647">
        <f>M1181*D1181</f>
        <v>2832</v>
      </c>
      <c r="O1181" s="649"/>
      <c r="P1181" s="650"/>
      <c r="Q1181" s="902"/>
    </row>
    <row r="1182" spans="1:17" s="619" customFormat="1" ht="12">
      <c r="A1182" s="646"/>
      <c r="B1182" s="646">
        <v>149</v>
      </c>
      <c r="C1182" s="668">
        <v>326509</v>
      </c>
      <c r="D1182" s="647">
        <v>739</v>
      </c>
      <c r="E1182" s="647">
        <v>3.6</v>
      </c>
      <c r="F1182" s="648">
        <f>E1182*D1182</f>
        <v>2660.4</v>
      </c>
      <c r="G1182" s="646">
        <v>0.55000000000000004</v>
      </c>
      <c r="H1182" s="647">
        <f>G1182*D1182</f>
        <v>406.45000000000005</v>
      </c>
      <c r="I1182" s="648">
        <v>0.1</v>
      </c>
      <c r="J1182" s="647">
        <f>I1182*D1182</f>
        <v>73.900000000000006</v>
      </c>
      <c r="K1182" s="647">
        <v>0</v>
      </c>
      <c r="L1182" s="647">
        <f>K1182*D1182</f>
        <v>0</v>
      </c>
      <c r="M1182" s="646">
        <v>2.95</v>
      </c>
      <c r="N1182" s="647">
        <f>M1182*D1182</f>
        <v>2180.0500000000002</v>
      </c>
      <c r="O1182" s="649"/>
      <c r="P1182" s="650"/>
      <c r="Q1182" s="902"/>
    </row>
    <row r="1183" spans="1:17" s="619" customFormat="1" ht="12">
      <c r="A1183" s="646"/>
      <c r="B1183" s="646"/>
      <c r="C1183" s="646"/>
      <c r="D1183" s="647">
        <f>SUM(D1180:D1182)</f>
        <v>2350</v>
      </c>
      <c r="E1183" s="647"/>
      <c r="F1183" s="648">
        <f>SUM(F1180:F1182)</f>
        <v>8460</v>
      </c>
      <c r="G1183" s="646"/>
      <c r="H1183" s="647">
        <f>SUM(H1180:H1182)</f>
        <v>1292.5</v>
      </c>
      <c r="I1183" s="646"/>
      <c r="J1183" s="647">
        <f>SUM(J1180:J1182)</f>
        <v>235.00000000000003</v>
      </c>
      <c r="K1183" s="646"/>
      <c r="L1183" s="647">
        <f>SUM(L1180:L1182)</f>
        <v>0</v>
      </c>
      <c r="M1183" s="646"/>
      <c r="N1183" s="647">
        <f>SUM(N1180:N1182)</f>
        <v>6932.5</v>
      </c>
      <c r="O1183" s="651">
        <f>SUM(G1183:N1183)</f>
        <v>8460</v>
      </c>
      <c r="P1183" s="650"/>
      <c r="Q1183" s="902"/>
    </row>
    <row r="1184" spans="1:17" s="619" customFormat="1" ht="12">
      <c r="A1184" s="646" t="s">
        <v>4799</v>
      </c>
      <c r="B1184" s="646">
        <v>151</v>
      </c>
      <c r="C1184" s="668">
        <v>326581</v>
      </c>
      <c r="D1184" s="647">
        <v>1265</v>
      </c>
      <c r="E1184" s="647">
        <v>4.6500000000000004</v>
      </c>
      <c r="F1184" s="648">
        <f t="shared" ref="F1184:F1189" si="226">E1184*D1184</f>
        <v>5882.25</v>
      </c>
      <c r="G1184" s="646">
        <v>0.65</v>
      </c>
      <c r="H1184" s="647">
        <f t="shared" ref="H1184:H1189" si="227">G1184*D1184</f>
        <v>822.25</v>
      </c>
      <c r="I1184" s="648">
        <v>0.1</v>
      </c>
      <c r="J1184" s="647">
        <f t="shared" ref="J1184:J1189" si="228">I1184*D1184</f>
        <v>126.5</v>
      </c>
      <c r="K1184" s="647">
        <v>0</v>
      </c>
      <c r="L1184" s="647">
        <f t="shared" ref="L1184:L1189" si="229">K1184*D1184</f>
        <v>0</v>
      </c>
      <c r="M1184" s="646">
        <v>3.9</v>
      </c>
      <c r="N1184" s="647">
        <f t="shared" ref="N1184:N1189" si="230">M1184*D1184</f>
        <v>4933.5</v>
      </c>
      <c r="O1184" s="649"/>
      <c r="P1184" s="650"/>
      <c r="Q1184" s="902"/>
    </row>
    <row r="1185" spans="1:17" s="619" customFormat="1" ht="12">
      <c r="A1185" s="646"/>
      <c r="B1185" s="646">
        <v>151</v>
      </c>
      <c r="C1185" s="668">
        <v>326590</v>
      </c>
      <c r="D1185" s="647">
        <v>832</v>
      </c>
      <c r="E1185" s="647">
        <v>4.6500000000000004</v>
      </c>
      <c r="F1185" s="648">
        <f t="shared" si="226"/>
        <v>3868.8</v>
      </c>
      <c r="G1185" s="646">
        <v>0.65</v>
      </c>
      <c r="H1185" s="647">
        <f t="shared" si="227"/>
        <v>540.80000000000007</v>
      </c>
      <c r="I1185" s="648">
        <v>0.1</v>
      </c>
      <c r="J1185" s="647">
        <f t="shared" si="228"/>
        <v>83.2</v>
      </c>
      <c r="K1185" s="647">
        <v>0</v>
      </c>
      <c r="L1185" s="647">
        <f t="shared" si="229"/>
        <v>0</v>
      </c>
      <c r="M1185" s="646">
        <v>3.9</v>
      </c>
      <c r="N1185" s="647">
        <f t="shared" si="230"/>
        <v>3244.7999999999997</v>
      </c>
      <c r="O1185" s="649"/>
      <c r="P1185" s="650"/>
      <c r="Q1185" s="902"/>
    </row>
    <row r="1186" spans="1:17" s="619" customFormat="1" ht="12">
      <c r="A1186" s="646"/>
      <c r="B1186" s="646">
        <v>151</v>
      </c>
      <c r="C1186" s="668">
        <v>326325</v>
      </c>
      <c r="D1186" s="647">
        <v>960</v>
      </c>
      <c r="E1186" s="647">
        <v>4.6500000000000004</v>
      </c>
      <c r="F1186" s="648">
        <f t="shared" si="226"/>
        <v>4464</v>
      </c>
      <c r="G1186" s="646">
        <v>0.65</v>
      </c>
      <c r="H1186" s="647">
        <f t="shared" si="227"/>
        <v>624</v>
      </c>
      <c r="I1186" s="648">
        <v>0.1</v>
      </c>
      <c r="J1186" s="647">
        <f t="shared" si="228"/>
        <v>96</v>
      </c>
      <c r="K1186" s="647">
        <v>0</v>
      </c>
      <c r="L1186" s="647">
        <f t="shared" si="229"/>
        <v>0</v>
      </c>
      <c r="M1186" s="646">
        <v>3.9</v>
      </c>
      <c r="N1186" s="647">
        <f t="shared" si="230"/>
        <v>3744</v>
      </c>
      <c r="O1186" s="649"/>
      <c r="P1186" s="650"/>
      <c r="Q1186" s="902"/>
    </row>
    <row r="1187" spans="1:17" s="619" customFormat="1" ht="12">
      <c r="A1187" s="646"/>
      <c r="B1187" s="646">
        <v>152</v>
      </c>
      <c r="C1187" s="668">
        <v>326334</v>
      </c>
      <c r="D1187" s="647">
        <v>1181</v>
      </c>
      <c r="E1187" s="647">
        <v>4.6500000000000004</v>
      </c>
      <c r="F1187" s="648">
        <f t="shared" si="226"/>
        <v>5491.6500000000005</v>
      </c>
      <c r="G1187" s="646">
        <v>0.65</v>
      </c>
      <c r="H1187" s="647">
        <f t="shared" si="227"/>
        <v>767.65</v>
      </c>
      <c r="I1187" s="648">
        <v>0.1</v>
      </c>
      <c r="J1187" s="647">
        <f t="shared" si="228"/>
        <v>118.10000000000001</v>
      </c>
      <c r="K1187" s="647">
        <v>0</v>
      </c>
      <c r="L1187" s="647">
        <f t="shared" si="229"/>
        <v>0</v>
      </c>
      <c r="M1187" s="646">
        <v>3.9</v>
      </c>
      <c r="N1187" s="647">
        <f t="shared" si="230"/>
        <v>4605.8999999999996</v>
      </c>
      <c r="O1187" s="649"/>
      <c r="P1187" s="650"/>
      <c r="Q1187" s="902"/>
    </row>
    <row r="1188" spans="1:17" s="619" customFormat="1" ht="12">
      <c r="A1188" s="646"/>
      <c r="B1188" s="646">
        <v>152</v>
      </c>
      <c r="C1188" s="668">
        <v>326343</v>
      </c>
      <c r="D1188" s="647">
        <v>784</v>
      </c>
      <c r="E1188" s="647">
        <v>4.6500000000000004</v>
      </c>
      <c r="F1188" s="648">
        <f t="shared" si="226"/>
        <v>3645.6000000000004</v>
      </c>
      <c r="G1188" s="646">
        <v>0.65</v>
      </c>
      <c r="H1188" s="647">
        <f t="shared" si="227"/>
        <v>509.6</v>
      </c>
      <c r="I1188" s="648">
        <v>0.1</v>
      </c>
      <c r="J1188" s="647">
        <f t="shared" si="228"/>
        <v>78.400000000000006</v>
      </c>
      <c r="K1188" s="647">
        <v>0</v>
      </c>
      <c r="L1188" s="647">
        <f t="shared" si="229"/>
        <v>0</v>
      </c>
      <c r="M1188" s="646">
        <v>3.9</v>
      </c>
      <c r="N1188" s="647">
        <f t="shared" si="230"/>
        <v>3057.6</v>
      </c>
      <c r="O1188" s="649"/>
      <c r="P1188" s="650"/>
      <c r="Q1188" s="902"/>
    </row>
    <row r="1189" spans="1:17" s="619" customFormat="1" ht="12">
      <c r="A1189" s="646"/>
      <c r="B1189" s="646">
        <v>152</v>
      </c>
      <c r="C1189" s="668">
        <v>326352</v>
      </c>
      <c r="D1189" s="647">
        <v>841</v>
      </c>
      <c r="E1189" s="647">
        <v>4.6500000000000004</v>
      </c>
      <c r="F1189" s="648">
        <f t="shared" si="226"/>
        <v>3910.65</v>
      </c>
      <c r="G1189" s="646">
        <v>0.65</v>
      </c>
      <c r="H1189" s="647">
        <f t="shared" si="227"/>
        <v>546.65</v>
      </c>
      <c r="I1189" s="648">
        <v>0.1</v>
      </c>
      <c r="J1189" s="647">
        <f t="shared" si="228"/>
        <v>84.100000000000009</v>
      </c>
      <c r="K1189" s="647">
        <v>0</v>
      </c>
      <c r="L1189" s="647">
        <f t="shared" si="229"/>
        <v>0</v>
      </c>
      <c r="M1189" s="646">
        <v>3.9</v>
      </c>
      <c r="N1189" s="647">
        <f t="shared" si="230"/>
        <v>3279.9</v>
      </c>
      <c r="O1189" s="649"/>
      <c r="P1189" s="650"/>
      <c r="Q1189" s="902"/>
    </row>
    <row r="1190" spans="1:17" s="619" customFormat="1" ht="12">
      <c r="A1190" s="646"/>
      <c r="B1190" s="646"/>
      <c r="C1190" s="646"/>
      <c r="D1190" s="647">
        <f>SUM(D1184:D1189)</f>
        <v>5863</v>
      </c>
      <c r="E1190" s="647"/>
      <c r="F1190" s="648">
        <f>SUM(F1184:F1189)</f>
        <v>27262.950000000004</v>
      </c>
      <c r="G1190" s="646"/>
      <c r="H1190" s="647">
        <f>SUM(H1184:H1189)</f>
        <v>3810.9500000000003</v>
      </c>
      <c r="I1190" s="646"/>
      <c r="J1190" s="647">
        <f>SUM(J1184:J1189)</f>
        <v>586.30000000000007</v>
      </c>
      <c r="K1190" s="646"/>
      <c r="L1190" s="647">
        <f>SUM(L1189)</f>
        <v>0</v>
      </c>
      <c r="M1190" s="646"/>
      <c r="N1190" s="647">
        <f>SUM(N1184:N1189)</f>
        <v>22865.699999999997</v>
      </c>
      <c r="O1190" s="651">
        <f>SUM(G1190:N1190)</f>
        <v>27262.949999999997</v>
      </c>
      <c r="P1190" s="652">
        <f>N1190+N1183+N1179</f>
        <v>36019.75</v>
      </c>
      <c r="Q1190" s="902"/>
    </row>
    <row r="1195" spans="1:17" s="619" customFormat="1" ht="15" customHeight="1">
      <c r="A1195" s="638" t="s">
        <v>4831</v>
      </c>
      <c r="B1195" s="676">
        <v>5312</v>
      </c>
      <c r="C1195" s="676">
        <v>295828</v>
      </c>
      <c r="D1195" s="638">
        <v>1086</v>
      </c>
      <c r="E1195" s="639">
        <v>1.88</v>
      </c>
      <c r="F1195" s="640">
        <f t="shared" ref="F1195:F1206" si="231">E1195*D1195</f>
        <v>2041.6799999999998</v>
      </c>
      <c r="G1195" s="639">
        <v>0.13</v>
      </c>
      <c r="H1195" s="640">
        <f t="shared" ref="H1195:H1206" si="232">G1195*D1195</f>
        <v>141.18</v>
      </c>
      <c r="I1195" s="639">
        <v>0.1</v>
      </c>
      <c r="J1195" s="640">
        <f t="shared" ref="J1195:J1206" si="233">I1195*D1195</f>
        <v>108.60000000000001</v>
      </c>
      <c r="K1195" s="640">
        <v>0</v>
      </c>
      <c r="L1195" s="640">
        <f t="shared" ref="L1195:L1206" si="234">K1195*D1195</f>
        <v>0</v>
      </c>
      <c r="M1195" s="639">
        <v>1.65</v>
      </c>
      <c r="N1195" s="640">
        <f t="shared" ref="N1195:N1206" si="235">M1195*D1195</f>
        <v>1791.8999999999999</v>
      </c>
      <c r="O1195" s="641"/>
      <c r="P1195" s="642"/>
      <c r="Q1195" s="903" t="s">
        <v>4795</v>
      </c>
    </row>
    <row r="1196" spans="1:17" s="619" customFormat="1" ht="15" customHeight="1">
      <c r="A1196" s="638" t="s">
        <v>4831</v>
      </c>
      <c r="B1196" s="676">
        <v>5312</v>
      </c>
      <c r="C1196" s="676">
        <v>295819</v>
      </c>
      <c r="D1196" s="638">
        <v>931</v>
      </c>
      <c r="E1196" s="639">
        <v>1.88</v>
      </c>
      <c r="F1196" s="640">
        <f t="shared" si="231"/>
        <v>1750.28</v>
      </c>
      <c r="G1196" s="639">
        <v>0.13</v>
      </c>
      <c r="H1196" s="640">
        <f t="shared" si="232"/>
        <v>121.03</v>
      </c>
      <c r="I1196" s="639">
        <v>0.1</v>
      </c>
      <c r="J1196" s="640">
        <f t="shared" si="233"/>
        <v>93.100000000000009</v>
      </c>
      <c r="K1196" s="640">
        <v>0</v>
      </c>
      <c r="L1196" s="640">
        <f t="shared" si="234"/>
        <v>0</v>
      </c>
      <c r="M1196" s="639">
        <v>1.65</v>
      </c>
      <c r="N1196" s="640">
        <f t="shared" si="235"/>
        <v>1536.1499999999999</v>
      </c>
      <c r="O1196" s="641"/>
      <c r="P1196" s="642"/>
      <c r="Q1196" s="903"/>
    </row>
    <row r="1197" spans="1:17" s="619" customFormat="1" ht="15" customHeight="1">
      <c r="A1197" s="638" t="s">
        <v>4831</v>
      </c>
      <c r="B1197" s="676">
        <v>5312</v>
      </c>
      <c r="C1197" s="676">
        <v>296066</v>
      </c>
      <c r="D1197" s="638">
        <v>578</v>
      </c>
      <c r="E1197" s="639">
        <v>1.88</v>
      </c>
      <c r="F1197" s="640">
        <f t="shared" si="231"/>
        <v>1086.6399999999999</v>
      </c>
      <c r="G1197" s="639">
        <v>0.13</v>
      </c>
      <c r="H1197" s="640">
        <f t="shared" si="232"/>
        <v>75.14</v>
      </c>
      <c r="I1197" s="639">
        <v>0.1</v>
      </c>
      <c r="J1197" s="640">
        <f t="shared" si="233"/>
        <v>57.800000000000004</v>
      </c>
      <c r="K1197" s="640">
        <v>0</v>
      </c>
      <c r="L1197" s="640">
        <f t="shared" si="234"/>
        <v>0</v>
      </c>
      <c r="M1197" s="639">
        <v>1.65</v>
      </c>
      <c r="N1197" s="640">
        <f t="shared" si="235"/>
        <v>953.69999999999993</v>
      </c>
      <c r="O1197" s="641"/>
      <c r="P1197" s="642"/>
      <c r="Q1197" s="903"/>
    </row>
    <row r="1198" spans="1:17" s="619" customFormat="1" ht="15" customHeight="1">
      <c r="A1198" s="638" t="s">
        <v>4831</v>
      </c>
      <c r="B1198" s="676">
        <v>5311</v>
      </c>
      <c r="C1198" s="676">
        <v>295800</v>
      </c>
      <c r="D1198" s="638">
        <v>1281</v>
      </c>
      <c r="E1198" s="639">
        <v>1.88</v>
      </c>
      <c r="F1198" s="640">
        <f t="shared" si="231"/>
        <v>2408.2799999999997</v>
      </c>
      <c r="G1198" s="639">
        <v>0.13</v>
      </c>
      <c r="H1198" s="640">
        <f t="shared" si="232"/>
        <v>166.53</v>
      </c>
      <c r="I1198" s="639">
        <v>0.1</v>
      </c>
      <c r="J1198" s="640">
        <f t="shared" si="233"/>
        <v>128.1</v>
      </c>
      <c r="K1198" s="640">
        <v>0</v>
      </c>
      <c r="L1198" s="640">
        <f t="shared" si="234"/>
        <v>0</v>
      </c>
      <c r="M1198" s="639">
        <v>1.65</v>
      </c>
      <c r="N1198" s="640">
        <f t="shared" si="235"/>
        <v>2113.65</v>
      </c>
      <c r="O1198" s="641"/>
      <c r="P1198" s="642"/>
      <c r="Q1198" s="903"/>
    </row>
    <row r="1199" spans="1:17" s="619" customFormat="1" ht="15" customHeight="1">
      <c r="A1199" s="638" t="s">
        <v>4831</v>
      </c>
      <c r="B1199" s="676">
        <v>5311</v>
      </c>
      <c r="C1199" s="676">
        <v>295790</v>
      </c>
      <c r="D1199" s="638">
        <v>1029</v>
      </c>
      <c r="E1199" s="639">
        <v>1.88</v>
      </c>
      <c r="F1199" s="640">
        <f t="shared" si="231"/>
        <v>1934.52</v>
      </c>
      <c r="G1199" s="639">
        <v>0.13</v>
      </c>
      <c r="H1199" s="640">
        <f t="shared" si="232"/>
        <v>133.77000000000001</v>
      </c>
      <c r="I1199" s="639">
        <v>0.1</v>
      </c>
      <c r="J1199" s="640">
        <f t="shared" si="233"/>
        <v>102.9</v>
      </c>
      <c r="K1199" s="640">
        <v>0</v>
      </c>
      <c r="L1199" s="640">
        <f t="shared" si="234"/>
        <v>0</v>
      </c>
      <c r="M1199" s="639">
        <v>1.65</v>
      </c>
      <c r="N1199" s="640">
        <f t="shared" si="235"/>
        <v>1697.85</v>
      </c>
      <c r="O1199" s="641"/>
      <c r="P1199" s="642"/>
      <c r="Q1199" s="903"/>
    </row>
    <row r="1200" spans="1:17" s="619" customFormat="1" ht="15" customHeight="1">
      <c r="A1200" s="638" t="s">
        <v>4831</v>
      </c>
      <c r="B1200" s="676">
        <v>5311</v>
      </c>
      <c r="C1200" s="676">
        <v>296057</v>
      </c>
      <c r="D1200" s="638">
        <v>389</v>
      </c>
      <c r="E1200" s="639">
        <v>1.88</v>
      </c>
      <c r="F1200" s="640">
        <f t="shared" si="231"/>
        <v>731.31999999999994</v>
      </c>
      <c r="G1200" s="639">
        <v>0.13</v>
      </c>
      <c r="H1200" s="640">
        <f t="shared" si="232"/>
        <v>50.57</v>
      </c>
      <c r="I1200" s="639">
        <v>0.1</v>
      </c>
      <c r="J1200" s="640">
        <f t="shared" si="233"/>
        <v>38.900000000000006</v>
      </c>
      <c r="K1200" s="640">
        <v>0</v>
      </c>
      <c r="L1200" s="640">
        <f t="shared" si="234"/>
        <v>0</v>
      </c>
      <c r="M1200" s="639">
        <v>1.65</v>
      </c>
      <c r="N1200" s="640">
        <f t="shared" si="235"/>
        <v>641.84999999999991</v>
      </c>
      <c r="O1200" s="641"/>
      <c r="P1200" s="642"/>
      <c r="Q1200" s="903"/>
    </row>
    <row r="1201" spans="1:17" s="619" customFormat="1" ht="15" customHeight="1">
      <c r="A1201" s="638" t="s">
        <v>4831</v>
      </c>
      <c r="B1201" s="676">
        <v>5313</v>
      </c>
      <c r="C1201" s="676">
        <v>295846</v>
      </c>
      <c r="D1201" s="638">
        <v>343</v>
      </c>
      <c r="E1201" s="639">
        <v>1.88</v>
      </c>
      <c r="F1201" s="640">
        <f t="shared" si="231"/>
        <v>644.83999999999992</v>
      </c>
      <c r="G1201" s="639">
        <v>0.13</v>
      </c>
      <c r="H1201" s="640">
        <f t="shared" si="232"/>
        <v>44.59</v>
      </c>
      <c r="I1201" s="639">
        <v>0.1</v>
      </c>
      <c r="J1201" s="640">
        <f t="shared" si="233"/>
        <v>34.300000000000004</v>
      </c>
      <c r="K1201" s="640">
        <v>0</v>
      </c>
      <c r="L1201" s="640">
        <f t="shared" si="234"/>
        <v>0</v>
      </c>
      <c r="M1201" s="639">
        <v>1.65</v>
      </c>
      <c r="N1201" s="640">
        <f t="shared" si="235"/>
        <v>565.94999999999993</v>
      </c>
      <c r="O1201" s="641"/>
      <c r="P1201" s="642"/>
      <c r="Q1201" s="903"/>
    </row>
    <row r="1202" spans="1:17" s="619" customFormat="1" ht="15" customHeight="1">
      <c r="A1202" s="638" t="s">
        <v>4831</v>
      </c>
      <c r="B1202" s="676">
        <v>5313</v>
      </c>
      <c r="C1202" s="676">
        <v>295837</v>
      </c>
      <c r="D1202" s="638">
        <v>245</v>
      </c>
      <c r="E1202" s="639">
        <v>1.88</v>
      </c>
      <c r="F1202" s="640">
        <f t="shared" si="231"/>
        <v>460.59999999999997</v>
      </c>
      <c r="G1202" s="639">
        <v>0.13</v>
      </c>
      <c r="H1202" s="640">
        <f t="shared" si="232"/>
        <v>31.85</v>
      </c>
      <c r="I1202" s="639">
        <v>0.1</v>
      </c>
      <c r="J1202" s="640">
        <f t="shared" si="233"/>
        <v>24.5</v>
      </c>
      <c r="K1202" s="640">
        <v>0</v>
      </c>
      <c r="L1202" s="640">
        <f t="shared" si="234"/>
        <v>0</v>
      </c>
      <c r="M1202" s="639">
        <v>1.65</v>
      </c>
      <c r="N1202" s="640">
        <f t="shared" si="235"/>
        <v>404.25</v>
      </c>
      <c r="O1202" s="641"/>
      <c r="P1202" s="642"/>
      <c r="Q1202" s="903"/>
    </row>
    <row r="1203" spans="1:17" s="619" customFormat="1" ht="15" customHeight="1">
      <c r="A1203" s="638" t="s">
        <v>4831</v>
      </c>
      <c r="B1203" s="676">
        <v>5313</v>
      </c>
      <c r="C1203" s="676">
        <v>296075</v>
      </c>
      <c r="D1203" s="638">
        <v>173</v>
      </c>
      <c r="E1203" s="639">
        <v>1.88</v>
      </c>
      <c r="F1203" s="640">
        <f t="shared" si="231"/>
        <v>325.24</v>
      </c>
      <c r="G1203" s="639">
        <v>0.13</v>
      </c>
      <c r="H1203" s="640">
        <f t="shared" si="232"/>
        <v>22.490000000000002</v>
      </c>
      <c r="I1203" s="639">
        <v>0.1</v>
      </c>
      <c r="J1203" s="640">
        <f t="shared" si="233"/>
        <v>17.3</v>
      </c>
      <c r="K1203" s="640">
        <v>0</v>
      </c>
      <c r="L1203" s="640">
        <f t="shared" si="234"/>
        <v>0</v>
      </c>
      <c r="M1203" s="639">
        <v>1.65</v>
      </c>
      <c r="N1203" s="640">
        <f t="shared" si="235"/>
        <v>285.45</v>
      </c>
      <c r="O1203" s="641"/>
      <c r="P1203" s="642"/>
      <c r="Q1203" s="903"/>
    </row>
    <row r="1204" spans="1:17" s="619" customFormat="1" ht="15" customHeight="1">
      <c r="A1204" s="638" t="s">
        <v>4831</v>
      </c>
      <c r="B1204" s="676">
        <v>5310</v>
      </c>
      <c r="C1204" s="676">
        <v>295781</v>
      </c>
      <c r="D1204" s="638">
        <v>384</v>
      </c>
      <c r="E1204" s="639">
        <v>1.59</v>
      </c>
      <c r="F1204" s="640">
        <f t="shared" si="231"/>
        <v>610.56000000000006</v>
      </c>
      <c r="G1204" s="639">
        <v>0.17</v>
      </c>
      <c r="H1204" s="640">
        <f t="shared" si="232"/>
        <v>65.28</v>
      </c>
      <c r="I1204" s="639">
        <v>0.1</v>
      </c>
      <c r="J1204" s="640">
        <f t="shared" si="233"/>
        <v>38.400000000000006</v>
      </c>
      <c r="K1204" s="640">
        <v>0</v>
      </c>
      <c r="L1204" s="640">
        <f t="shared" si="234"/>
        <v>0</v>
      </c>
      <c r="M1204" s="639">
        <v>1.32</v>
      </c>
      <c r="N1204" s="640">
        <f t="shared" si="235"/>
        <v>506.88</v>
      </c>
      <c r="O1204" s="641"/>
      <c r="P1204" s="642"/>
      <c r="Q1204" s="903"/>
    </row>
    <row r="1205" spans="1:17" s="619" customFormat="1" ht="15" customHeight="1">
      <c r="A1205" s="638" t="s">
        <v>4831</v>
      </c>
      <c r="B1205" s="676">
        <v>5310</v>
      </c>
      <c r="C1205" s="676">
        <v>295772</v>
      </c>
      <c r="D1205" s="638">
        <v>576</v>
      </c>
      <c r="E1205" s="639">
        <v>1.59</v>
      </c>
      <c r="F1205" s="640">
        <f t="shared" si="231"/>
        <v>915.84</v>
      </c>
      <c r="G1205" s="639">
        <v>0.17</v>
      </c>
      <c r="H1205" s="640">
        <f t="shared" si="232"/>
        <v>97.92</v>
      </c>
      <c r="I1205" s="639">
        <v>0.1</v>
      </c>
      <c r="J1205" s="640">
        <f t="shared" si="233"/>
        <v>57.6</v>
      </c>
      <c r="K1205" s="640">
        <v>0</v>
      </c>
      <c r="L1205" s="640">
        <f t="shared" si="234"/>
        <v>0</v>
      </c>
      <c r="M1205" s="639">
        <v>1.32</v>
      </c>
      <c r="N1205" s="640">
        <f t="shared" si="235"/>
        <v>760.32</v>
      </c>
      <c r="O1205" s="641"/>
      <c r="P1205" s="642"/>
      <c r="Q1205" s="903"/>
    </row>
    <row r="1206" spans="1:17" s="619" customFormat="1" ht="15" customHeight="1">
      <c r="A1206" s="638" t="s">
        <v>4831</v>
      </c>
      <c r="B1206" s="676">
        <v>5310</v>
      </c>
      <c r="C1206" s="676">
        <v>296048</v>
      </c>
      <c r="D1206" s="638">
        <v>458</v>
      </c>
      <c r="E1206" s="639">
        <v>1.59</v>
      </c>
      <c r="F1206" s="640">
        <f t="shared" si="231"/>
        <v>728.22</v>
      </c>
      <c r="G1206" s="639">
        <v>0.17</v>
      </c>
      <c r="H1206" s="640">
        <f t="shared" si="232"/>
        <v>77.86</v>
      </c>
      <c r="I1206" s="639">
        <v>0.1</v>
      </c>
      <c r="J1206" s="640">
        <f t="shared" si="233"/>
        <v>45.800000000000004</v>
      </c>
      <c r="K1206" s="640">
        <v>0</v>
      </c>
      <c r="L1206" s="640">
        <f t="shared" si="234"/>
        <v>0</v>
      </c>
      <c r="M1206" s="639">
        <v>1.32</v>
      </c>
      <c r="N1206" s="640">
        <f t="shared" si="235"/>
        <v>604.56000000000006</v>
      </c>
      <c r="O1206" s="641"/>
      <c r="P1206" s="642"/>
      <c r="Q1206" s="903"/>
    </row>
    <row r="1207" spans="1:17" s="619" customFormat="1" ht="15" customHeight="1">
      <c r="A1207" s="638"/>
      <c r="B1207" s="638"/>
      <c r="C1207" s="638"/>
      <c r="D1207" s="638">
        <f>SUM(D1195:D1206)</f>
        <v>7473</v>
      </c>
      <c r="E1207" s="638"/>
      <c r="F1207" s="640">
        <f>SUM(F1195:F1206)</f>
        <v>13638.019999999999</v>
      </c>
      <c r="G1207" s="638"/>
      <c r="H1207" s="640">
        <f>SUM(H1195:H1206)</f>
        <v>1028.21</v>
      </c>
      <c r="I1207" s="638"/>
      <c r="J1207" s="640">
        <f>SUM(J1195:J1206)</f>
        <v>747.29999999999984</v>
      </c>
      <c r="K1207" s="638"/>
      <c r="L1207" s="640">
        <f>SUM(L1195:L1206)</f>
        <v>0</v>
      </c>
      <c r="M1207" s="638"/>
      <c r="N1207" s="640">
        <f>SUM(N1195:N1206)</f>
        <v>11862.51</v>
      </c>
      <c r="O1207" s="643">
        <f>SUM(G1207:N1207)</f>
        <v>13638.02</v>
      </c>
      <c r="P1207" s="642"/>
      <c r="Q1207" s="903"/>
    </row>
    <row r="1208" spans="1:17" s="619" customFormat="1">
      <c r="A1208" s="675" t="s">
        <v>4668</v>
      </c>
      <c r="B1208" s="677">
        <v>1603</v>
      </c>
      <c r="C1208" s="677">
        <v>287962</v>
      </c>
      <c r="D1208" s="675">
        <v>3450</v>
      </c>
      <c r="E1208" s="632">
        <v>1.39</v>
      </c>
      <c r="F1208" s="659">
        <f t="shared" ref="F1208:F1210" si="236">E1208*D1208</f>
        <v>4795.5</v>
      </c>
      <c r="G1208" s="675">
        <v>0.12</v>
      </c>
      <c r="H1208" s="675">
        <f t="shared" ref="H1208:H1210" si="237">G1208*D1208</f>
        <v>414</v>
      </c>
      <c r="I1208" s="675">
        <v>0.05</v>
      </c>
      <c r="J1208" s="633">
        <f t="shared" ref="J1208:J1210" si="238">I1208*D1208</f>
        <v>172.5</v>
      </c>
      <c r="K1208" s="675">
        <v>0</v>
      </c>
      <c r="L1208" s="675">
        <f t="shared" ref="L1208:L1210" si="239">K1208*D1208</f>
        <v>0</v>
      </c>
      <c r="M1208" s="675">
        <v>1.22</v>
      </c>
      <c r="N1208" s="633">
        <f t="shared" ref="N1208:N1210" si="240">M1208*D1208</f>
        <v>4209</v>
      </c>
      <c r="O1208" s="634"/>
      <c r="P1208" s="635"/>
      <c r="Q1208" s="7"/>
    </row>
    <row r="1209" spans="1:17" s="619" customFormat="1">
      <c r="A1209" s="675"/>
      <c r="B1209" s="677">
        <v>1604</v>
      </c>
      <c r="C1209" s="677">
        <v>287926</v>
      </c>
      <c r="D1209" s="675">
        <v>2579</v>
      </c>
      <c r="E1209" s="632">
        <v>1.3</v>
      </c>
      <c r="F1209" s="659">
        <f t="shared" si="236"/>
        <v>3352.7000000000003</v>
      </c>
      <c r="G1209" s="675">
        <v>0.12</v>
      </c>
      <c r="H1209" s="675">
        <f t="shared" si="237"/>
        <v>309.47999999999996</v>
      </c>
      <c r="I1209" s="675">
        <v>0.05</v>
      </c>
      <c r="J1209" s="633">
        <f t="shared" si="238"/>
        <v>128.95000000000002</v>
      </c>
      <c r="K1209" s="675">
        <v>0</v>
      </c>
      <c r="L1209" s="675">
        <f t="shared" si="239"/>
        <v>0</v>
      </c>
      <c r="M1209" s="675">
        <v>1.1299999999999999</v>
      </c>
      <c r="N1209" s="633">
        <f t="shared" si="240"/>
        <v>2914.2699999999995</v>
      </c>
      <c r="O1209" s="634"/>
      <c r="P1209" s="635"/>
      <c r="Q1209" s="7"/>
    </row>
    <row r="1210" spans="1:17" s="619" customFormat="1">
      <c r="A1210" s="675"/>
      <c r="B1210" s="677">
        <v>1605</v>
      </c>
      <c r="C1210" s="677">
        <v>287944</v>
      </c>
      <c r="D1210" s="675">
        <v>2471</v>
      </c>
      <c r="E1210" s="632">
        <v>1.3</v>
      </c>
      <c r="F1210" s="659">
        <f t="shared" si="236"/>
        <v>3212.3</v>
      </c>
      <c r="G1210" s="675">
        <v>0.12</v>
      </c>
      <c r="H1210" s="675">
        <f t="shared" si="237"/>
        <v>296.52</v>
      </c>
      <c r="I1210" s="675">
        <v>0.05</v>
      </c>
      <c r="J1210" s="633">
        <f t="shared" si="238"/>
        <v>123.55000000000001</v>
      </c>
      <c r="K1210" s="675">
        <v>0</v>
      </c>
      <c r="L1210" s="675">
        <f t="shared" si="239"/>
        <v>0</v>
      </c>
      <c r="M1210" s="675">
        <v>1.1299999999999999</v>
      </c>
      <c r="N1210" s="633">
        <f t="shared" si="240"/>
        <v>2792.2299999999996</v>
      </c>
      <c r="O1210" s="634"/>
      <c r="P1210" s="635"/>
      <c r="Q1210" s="7"/>
    </row>
    <row r="1211" spans="1:17" s="619" customFormat="1">
      <c r="A1211" s="675"/>
      <c r="B1211" s="675"/>
      <c r="C1211" s="675" t="s">
        <v>4670</v>
      </c>
      <c r="D1211" s="675">
        <f>SUM(D1208:D1210)</f>
        <v>8500</v>
      </c>
      <c r="E1211" s="675"/>
      <c r="F1211" s="675">
        <f>SUM(F1208:F1210)</f>
        <v>11360.5</v>
      </c>
      <c r="G1211" s="675"/>
      <c r="H1211" s="675">
        <f t="shared" ref="H1211:N1211" si="241">SUM(H1208:H1210)</f>
        <v>1020</v>
      </c>
      <c r="I1211" s="675"/>
      <c r="J1211" s="675">
        <f t="shared" si="241"/>
        <v>425.00000000000006</v>
      </c>
      <c r="K1211" s="675"/>
      <c r="L1211" s="675">
        <f t="shared" si="241"/>
        <v>0</v>
      </c>
      <c r="M1211" s="675">
        <f t="shared" si="241"/>
        <v>3.4799999999999995</v>
      </c>
      <c r="N1211" s="675">
        <f t="shared" si="241"/>
        <v>9915.5</v>
      </c>
      <c r="O1211" s="636">
        <f>SUM(G1211:N1211)</f>
        <v>11363.98</v>
      </c>
      <c r="P1211" s="635"/>
      <c r="Q1211" s="7"/>
    </row>
  </sheetData>
  <mergeCells count="5">
    <mergeCell ref="G927:G929"/>
    <mergeCell ref="H1092:H1093"/>
    <mergeCell ref="Q1161:Q1168"/>
    <mergeCell ref="Q1176:Q1190"/>
    <mergeCell ref="Q1195:Q1207"/>
  </mergeCells>
  <phoneticPr fontId="28" type="noConversion"/>
  <pageMargins left="0.69930555555555596" right="0.69930555555555596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O139"/>
  <sheetViews>
    <sheetView topLeftCell="B97" workbookViewId="0">
      <selection activeCell="M134" sqref="M134"/>
    </sheetView>
  </sheetViews>
  <sheetFormatPr defaultRowHeight="15"/>
  <cols>
    <col min="1" max="1" width="21.625" style="435" customWidth="1"/>
    <col min="2" max="14" width="9" style="435"/>
    <col min="15" max="16384" width="9" style="437"/>
  </cols>
  <sheetData>
    <row r="2" spans="1:15" s="432" customFormat="1" ht="12.75">
      <c r="A2" s="429" t="s">
        <v>4222</v>
      </c>
      <c r="B2" s="429" t="s">
        <v>4223</v>
      </c>
      <c r="C2" s="429" t="s">
        <v>4226</v>
      </c>
      <c r="D2" s="430">
        <v>359</v>
      </c>
      <c r="E2" s="430">
        <v>3.28</v>
      </c>
      <c r="F2" s="430">
        <f t="shared" ref="F2" si="0">D2*E2</f>
        <v>1177.52</v>
      </c>
      <c r="G2" s="429">
        <v>0.85</v>
      </c>
      <c r="H2" s="429">
        <f t="shared" ref="H2" si="1">D2*G2</f>
        <v>305.14999999999998</v>
      </c>
      <c r="I2" s="429">
        <v>0.15</v>
      </c>
      <c r="J2" s="429">
        <f t="shared" ref="J2" si="2">D2*I2</f>
        <v>53.85</v>
      </c>
      <c r="K2" s="429">
        <v>0</v>
      </c>
      <c r="L2" s="429">
        <f t="shared" ref="L2" si="3">D2*K2</f>
        <v>0</v>
      </c>
      <c r="M2" s="429">
        <v>2.2799999999999998</v>
      </c>
      <c r="N2" s="429">
        <f t="shared" ref="N2" si="4">D2*M2</f>
        <v>818.52</v>
      </c>
      <c r="O2" s="431"/>
    </row>
    <row r="3" spans="1:15" s="432" customFormat="1" ht="12.75">
      <c r="A3" s="429" t="s">
        <v>4227</v>
      </c>
      <c r="B3" s="429" t="s">
        <v>4228</v>
      </c>
      <c r="C3" s="429" t="s">
        <v>4231</v>
      </c>
      <c r="D3" s="430">
        <v>500</v>
      </c>
      <c r="E3" s="430">
        <v>3.23</v>
      </c>
      <c r="F3" s="430">
        <f t="shared" ref="F3" si="5">D3*E3</f>
        <v>1615</v>
      </c>
      <c r="G3" s="429">
        <v>0.93</v>
      </c>
      <c r="H3" s="429">
        <f t="shared" ref="H3" si="6">D3*G3</f>
        <v>465</v>
      </c>
      <c r="I3" s="429">
        <v>0.12</v>
      </c>
      <c r="J3" s="429">
        <f t="shared" ref="J3" si="7">D3*I3</f>
        <v>60</v>
      </c>
      <c r="K3" s="429">
        <v>0</v>
      </c>
      <c r="L3" s="429">
        <f t="shared" ref="L3" si="8">D3*K3</f>
        <v>0</v>
      </c>
      <c r="M3" s="429">
        <v>2.1800000000000002</v>
      </c>
      <c r="N3" s="429">
        <f t="shared" ref="N3" si="9">D3*M3</f>
        <v>1090</v>
      </c>
      <c r="O3" s="431"/>
    </row>
    <row r="4" spans="1:15" s="432" customFormat="1" ht="12.75">
      <c r="A4" s="429" t="s">
        <v>4232</v>
      </c>
      <c r="B4" s="429" t="s">
        <v>4233</v>
      </c>
      <c r="C4" s="429">
        <v>270371</v>
      </c>
      <c r="D4" s="430">
        <v>360</v>
      </c>
      <c r="E4" s="430">
        <v>4.51</v>
      </c>
      <c r="F4" s="430">
        <f t="shared" ref="F4" si="10">D4*E4</f>
        <v>1623.6</v>
      </c>
      <c r="G4" s="429">
        <v>0.6</v>
      </c>
      <c r="H4" s="429">
        <f t="shared" ref="H4" si="11">D4*G4</f>
        <v>216</v>
      </c>
      <c r="I4" s="429">
        <v>0.08</v>
      </c>
      <c r="J4" s="429">
        <f t="shared" ref="J4" si="12">D4*I4</f>
        <v>28.8</v>
      </c>
      <c r="K4" s="429">
        <v>0</v>
      </c>
      <c r="L4" s="429">
        <f t="shared" ref="L4" si="13">D4*K4</f>
        <v>0</v>
      </c>
      <c r="M4" s="429">
        <v>3.83</v>
      </c>
      <c r="N4" s="429">
        <f t="shared" ref="N4" si="14">D4*M4</f>
        <v>1378.8</v>
      </c>
      <c r="O4" s="431"/>
    </row>
    <row r="5" spans="1:15" s="432" customFormat="1" ht="12.75">
      <c r="A5" s="429" t="s">
        <v>4234</v>
      </c>
      <c r="B5" s="429" t="s">
        <v>4235</v>
      </c>
      <c r="C5" s="429">
        <v>284938</v>
      </c>
      <c r="D5" s="430">
        <v>300</v>
      </c>
      <c r="E5" s="430">
        <v>4.54</v>
      </c>
      <c r="F5" s="430">
        <f t="shared" ref="F5" si="15">D5*E5</f>
        <v>1362</v>
      </c>
      <c r="G5" s="429">
        <v>0.85</v>
      </c>
      <c r="H5" s="429">
        <f t="shared" ref="H5" si="16">D5*G5</f>
        <v>255</v>
      </c>
      <c r="I5" s="429">
        <v>0.06</v>
      </c>
      <c r="J5" s="429">
        <f t="shared" ref="J5" si="17">D5*I5</f>
        <v>18</v>
      </c>
      <c r="K5" s="429">
        <v>0</v>
      </c>
      <c r="L5" s="429">
        <f t="shared" ref="L5" si="18">D5*K5</f>
        <v>0</v>
      </c>
      <c r="M5" s="429">
        <v>3.63</v>
      </c>
      <c r="N5" s="429">
        <f t="shared" ref="N5" si="19">D5*M5</f>
        <v>1089</v>
      </c>
      <c r="O5" s="431"/>
    </row>
    <row r="6" spans="1:15" s="432" customFormat="1" ht="12.75">
      <c r="A6" s="429" t="s">
        <v>4236</v>
      </c>
      <c r="B6" s="429" t="s">
        <v>4237</v>
      </c>
      <c r="C6" s="429">
        <v>269940</v>
      </c>
      <c r="D6" s="430">
        <v>801</v>
      </c>
      <c r="E6" s="430">
        <v>7.49</v>
      </c>
      <c r="F6" s="430">
        <f t="shared" ref="F6:F8" si="20">D6*E6</f>
        <v>5999.49</v>
      </c>
      <c r="G6" s="429">
        <v>0.85</v>
      </c>
      <c r="H6" s="429">
        <f t="shared" ref="H6:H8" si="21">D6*G6</f>
        <v>680.85</v>
      </c>
      <c r="I6" s="429">
        <v>0.1</v>
      </c>
      <c r="J6" s="429">
        <f t="shared" ref="J6:J8" si="22">D6*I6</f>
        <v>80.100000000000009</v>
      </c>
      <c r="K6" s="429">
        <v>0</v>
      </c>
      <c r="L6" s="429">
        <f t="shared" ref="L6:L8" si="23">D6*K6</f>
        <v>0</v>
      </c>
      <c r="M6" s="429">
        <v>6.54</v>
      </c>
      <c r="N6" s="429">
        <f t="shared" ref="N6:N8" si="24">D6*M6</f>
        <v>5238.54</v>
      </c>
      <c r="O6" s="431"/>
    </row>
    <row r="7" spans="1:15" s="432" customFormat="1" ht="12.75">
      <c r="A7" s="429" t="s">
        <v>4236</v>
      </c>
      <c r="B7" s="429" t="s">
        <v>4238</v>
      </c>
      <c r="C7" s="429">
        <v>270151</v>
      </c>
      <c r="D7" s="430">
        <v>801</v>
      </c>
      <c r="E7" s="430">
        <v>7.64</v>
      </c>
      <c r="F7" s="430">
        <f t="shared" si="20"/>
        <v>6119.6399999999994</v>
      </c>
      <c r="G7" s="429">
        <v>0.8</v>
      </c>
      <c r="H7" s="429">
        <f t="shared" si="21"/>
        <v>640.80000000000007</v>
      </c>
      <c r="I7" s="429">
        <v>0.1</v>
      </c>
      <c r="J7" s="429">
        <f t="shared" si="22"/>
        <v>80.100000000000009</v>
      </c>
      <c r="K7" s="429">
        <v>0</v>
      </c>
      <c r="L7" s="429">
        <f t="shared" si="23"/>
        <v>0</v>
      </c>
      <c r="M7" s="429">
        <v>6.74</v>
      </c>
      <c r="N7" s="429">
        <f t="shared" si="24"/>
        <v>5398.74</v>
      </c>
      <c r="O7" s="431"/>
    </row>
    <row r="8" spans="1:15" s="432" customFormat="1" ht="12.75">
      <c r="A8" s="429" t="s">
        <v>4236</v>
      </c>
      <c r="B8" s="429" t="s">
        <v>4239</v>
      </c>
      <c r="C8" s="429">
        <v>270252</v>
      </c>
      <c r="D8" s="430">
        <v>801</v>
      </c>
      <c r="E8" s="430">
        <v>7.49</v>
      </c>
      <c r="F8" s="430">
        <f t="shared" si="20"/>
        <v>5999.49</v>
      </c>
      <c r="G8" s="429">
        <v>0.85</v>
      </c>
      <c r="H8" s="429">
        <f t="shared" si="21"/>
        <v>680.85</v>
      </c>
      <c r="I8" s="429">
        <v>0.1</v>
      </c>
      <c r="J8" s="429">
        <f t="shared" si="22"/>
        <v>80.100000000000009</v>
      </c>
      <c r="K8" s="429">
        <v>0</v>
      </c>
      <c r="L8" s="429">
        <f t="shared" si="23"/>
        <v>0</v>
      </c>
      <c r="M8" s="429">
        <v>6.54</v>
      </c>
      <c r="N8" s="429">
        <f t="shared" si="24"/>
        <v>5238.54</v>
      </c>
      <c r="O8" s="431"/>
    </row>
    <row r="9" spans="1:15" s="432" customFormat="1" ht="12.75">
      <c r="A9" s="429" t="s">
        <v>4240</v>
      </c>
      <c r="B9" s="429" t="s">
        <v>4241</v>
      </c>
      <c r="C9" s="429" t="s">
        <v>4244</v>
      </c>
      <c r="D9" s="430">
        <v>840</v>
      </c>
      <c r="E9" s="430">
        <v>3.85</v>
      </c>
      <c r="F9" s="430">
        <f t="shared" ref="F9:F10" si="25">D9*E9</f>
        <v>3234</v>
      </c>
      <c r="G9" s="429">
        <v>0.69</v>
      </c>
      <c r="H9" s="429">
        <f t="shared" ref="H9:H10" si="26">D9*G9</f>
        <v>579.59999999999991</v>
      </c>
      <c r="I9" s="429">
        <v>0.08</v>
      </c>
      <c r="J9" s="429">
        <f t="shared" ref="J9:J10" si="27">D9*I9</f>
        <v>67.2</v>
      </c>
      <c r="K9" s="429">
        <v>0</v>
      </c>
      <c r="L9" s="429">
        <f t="shared" ref="L9:L10" si="28">D9*K9</f>
        <v>0</v>
      </c>
      <c r="M9" s="429">
        <v>3.08</v>
      </c>
      <c r="N9" s="429">
        <f t="shared" ref="N9:N10" si="29">D9*M9</f>
        <v>2587.2000000000003</v>
      </c>
      <c r="O9" s="431"/>
    </row>
    <row r="10" spans="1:15" s="432" customFormat="1" ht="15.75" customHeight="1">
      <c r="A10" s="429" t="s">
        <v>4240</v>
      </c>
      <c r="B10" s="429" t="s">
        <v>4245</v>
      </c>
      <c r="C10" s="429" t="s">
        <v>4248</v>
      </c>
      <c r="D10" s="430">
        <v>781</v>
      </c>
      <c r="E10" s="430">
        <v>5.13</v>
      </c>
      <c r="F10" s="430">
        <f t="shared" si="25"/>
        <v>4006.5299999999997</v>
      </c>
      <c r="G10" s="429">
        <v>0.61</v>
      </c>
      <c r="H10" s="429">
        <f t="shared" si="26"/>
        <v>476.40999999999997</v>
      </c>
      <c r="I10" s="429">
        <v>0.2</v>
      </c>
      <c r="J10" s="429">
        <f t="shared" si="27"/>
        <v>156.20000000000002</v>
      </c>
      <c r="K10" s="429">
        <v>0</v>
      </c>
      <c r="L10" s="429">
        <f t="shared" si="28"/>
        <v>0</v>
      </c>
      <c r="M10" s="429">
        <v>4.32</v>
      </c>
      <c r="N10" s="429">
        <f t="shared" si="29"/>
        <v>3373.92</v>
      </c>
      <c r="O10" s="431"/>
    </row>
    <row r="11" spans="1:15" s="432" customFormat="1" ht="12.75">
      <c r="A11" s="429" t="s">
        <v>4249</v>
      </c>
      <c r="B11" s="429" t="s">
        <v>4250</v>
      </c>
      <c r="C11" s="429" t="s">
        <v>4253</v>
      </c>
      <c r="D11" s="430">
        <v>841</v>
      </c>
      <c r="E11" s="430">
        <v>4.33</v>
      </c>
      <c r="F11" s="430">
        <f t="shared" ref="F11:F12" si="30">D11*E11</f>
        <v>3641.53</v>
      </c>
      <c r="G11" s="429">
        <v>0.73</v>
      </c>
      <c r="H11" s="429">
        <f t="shared" ref="H11:H12" si="31">D11*G11</f>
        <v>613.92999999999995</v>
      </c>
      <c r="I11" s="429">
        <v>0.1</v>
      </c>
      <c r="J11" s="429">
        <f t="shared" ref="J11:J12" si="32">D11*I11</f>
        <v>84.100000000000009</v>
      </c>
      <c r="K11" s="429">
        <v>0</v>
      </c>
      <c r="L11" s="429">
        <f t="shared" ref="L11:L12" si="33">D11*K11</f>
        <v>0</v>
      </c>
      <c r="M11" s="429">
        <v>3.5</v>
      </c>
      <c r="N11" s="429">
        <f t="shared" ref="N11:N12" si="34">D11*M11</f>
        <v>2943.5</v>
      </c>
      <c r="O11" s="431"/>
    </row>
    <row r="12" spans="1:15" s="432" customFormat="1" ht="12.75">
      <c r="A12" s="429" t="s">
        <v>4249</v>
      </c>
      <c r="B12" s="429" t="s">
        <v>4254</v>
      </c>
      <c r="C12" s="429" t="s">
        <v>4257</v>
      </c>
      <c r="D12" s="430">
        <v>740</v>
      </c>
      <c r="E12" s="430">
        <v>4.2300000000000004</v>
      </c>
      <c r="F12" s="430">
        <f t="shared" si="30"/>
        <v>3130.2000000000003</v>
      </c>
      <c r="G12" s="429">
        <v>0.73</v>
      </c>
      <c r="H12" s="429">
        <f t="shared" si="31"/>
        <v>540.19999999999993</v>
      </c>
      <c r="I12" s="429">
        <v>0.1</v>
      </c>
      <c r="J12" s="429">
        <f t="shared" si="32"/>
        <v>74</v>
      </c>
      <c r="K12" s="429">
        <v>0</v>
      </c>
      <c r="L12" s="429">
        <f t="shared" si="33"/>
        <v>0</v>
      </c>
      <c r="M12" s="429">
        <v>3.4</v>
      </c>
      <c r="N12" s="429">
        <f t="shared" si="34"/>
        <v>2516</v>
      </c>
      <c r="O12" s="431"/>
    </row>
    <row r="13" spans="1:15" s="432" customFormat="1" ht="12.75">
      <c r="A13" s="429" t="s">
        <v>4258</v>
      </c>
      <c r="B13" s="429" t="s">
        <v>4259</v>
      </c>
      <c r="C13" s="429" t="s">
        <v>4262</v>
      </c>
      <c r="D13" s="430">
        <v>823</v>
      </c>
      <c r="E13" s="430">
        <v>8.5500000000000007</v>
      </c>
      <c r="F13" s="430">
        <f t="shared" ref="F13:F14" si="35">D13*E13</f>
        <v>7036.6500000000005</v>
      </c>
      <c r="G13" s="429">
        <v>0.85</v>
      </c>
      <c r="H13" s="429">
        <f t="shared" ref="H13:H14" si="36">D13*G13</f>
        <v>699.55</v>
      </c>
      <c r="I13" s="429">
        <v>0.1</v>
      </c>
      <c r="J13" s="429">
        <f t="shared" ref="J13:J14" si="37">D13*I13</f>
        <v>82.300000000000011</v>
      </c>
      <c r="K13" s="429">
        <v>0</v>
      </c>
      <c r="L13" s="429">
        <f t="shared" ref="L13:L14" si="38">D13*K13</f>
        <v>0</v>
      </c>
      <c r="M13" s="429">
        <v>7.6</v>
      </c>
      <c r="N13" s="429">
        <f t="shared" ref="N13:N14" si="39">D13*M13</f>
        <v>6254.7999999999993</v>
      </c>
      <c r="O13" s="431"/>
    </row>
    <row r="14" spans="1:15" s="432" customFormat="1" ht="12.75">
      <c r="A14" s="429" t="s">
        <v>4258</v>
      </c>
      <c r="B14" s="429" t="s">
        <v>4263</v>
      </c>
      <c r="C14" s="429" t="s">
        <v>4264</v>
      </c>
      <c r="D14" s="430">
        <v>1291</v>
      </c>
      <c r="E14" s="430">
        <v>8.5500000000000007</v>
      </c>
      <c r="F14" s="430">
        <f t="shared" si="35"/>
        <v>11038.050000000001</v>
      </c>
      <c r="G14" s="429">
        <v>0.85</v>
      </c>
      <c r="H14" s="429">
        <f t="shared" si="36"/>
        <v>1097.3499999999999</v>
      </c>
      <c r="I14" s="429">
        <v>0.1</v>
      </c>
      <c r="J14" s="429">
        <f t="shared" si="37"/>
        <v>129.1</v>
      </c>
      <c r="K14" s="429">
        <v>0</v>
      </c>
      <c r="L14" s="429">
        <f t="shared" si="38"/>
        <v>0</v>
      </c>
      <c r="M14" s="429">
        <v>7.6</v>
      </c>
      <c r="N14" s="429">
        <f t="shared" si="39"/>
        <v>9811.6</v>
      </c>
      <c r="O14" s="431"/>
    </row>
    <row r="15" spans="1:15" s="432" customFormat="1" ht="25.5" customHeight="1">
      <c r="A15" s="429" t="s">
        <v>4125</v>
      </c>
      <c r="B15" s="429" t="s">
        <v>4126</v>
      </c>
      <c r="C15" s="429" t="s">
        <v>4130</v>
      </c>
      <c r="D15" s="430">
        <v>831</v>
      </c>
      <c r="E15" s="430">
        <v>1.4</v>
      </c>
      <c r="F15" s="430">
        <f t="shared" ref="F15:F19" si="40">D15*E15</f>
        <v>1163.3999999999999</v>
      </c>
      <c r="G15" s="429">
        <v>0.12</v>
      </c>
      <c r="H15" s="433">
        <f t="shared" ref="H15:H19" si="41">D15*G15</f>
        <v>99.72</v>
      </c>
      <c r="I15" s="429">
        <v>0.03</v>
      </c>
      <c r="J15" s="429">
        <f t="shared" ref="J15:J19" si="42">D15*I15</f>
        <v>24.93</v>
      </c>
      <c r="K15" s="429">
        <v>0.02</v>
      </c>
      <c r="L15" s="429">
        <f t="shared" ref="L15:L19" si="43">D15*K15</f>
        <v>16.62</v>
      </c>
      <c r="M15" s="429">
        <v>1.23</v>
      </c>
      <c r="N15" s="429">
        <f t="shared" ref="N15:N19" si="44">D15*M15</f>
        <v>1022.13</v>
      </c>
      <c r="O15" s="431"/>
    </row>
    <row r="16" spans="1:15" s="432" customFormat="1" ht="12.75">
      <c r="A16" s="429" t="s">
        <v>4125</v>
      </c>
      <c r="B16" s="429" t="s">
        <v>4131</v>
      </c>
      <c r="C16" s="429" t="s">
        <v>4134</v>
      </c>
      <c r="D16" s="430">
        <v>464</v>
      </c>
      <c r="E16" s="430">
        <v>1.3</v>
      </c>
      <c r="F16" s="430">
        <f t="shared" si="40"/>
        <v>603.20000000000005</v>
      </c>
      <c r="G16" s="429">
        <v>0.12</v>
      </c>
      <c r="H16" s="433">
        <f t="shared" si="41"/>
        <v>55.68</v>
      </c>
      <c r="I16" s="429">
        <v>0.03</v>
      </c>
      <c r="J16" s="429">
        <f t="shared" si="42"/>
        <v>13.92</v>
      </c>
      <c r="K16" s="429">
        <v>0.02</v>
      </c>
      <c r="L16" s="429">
        <f t="shared" si="43"/>
        <v>9.2799999999999994</v>
      </c>
      <c r="M16" s="429">
        <v>1.1299999999999999</v>
      </c>
      <c r="N16" s="429">
        <f t="shared" si="44"/>
        <v>524.31999999999994</v>
      </c>
      <c r="O16" s="431"/>
    </row>
    <row r="17" spans="1:15" s="432" customFormat="1" ht="12.75">
      <c r="A17" s="429" t="s">
        <v>4125</v>
      </c>
      <c r="B17" s="429" t="s">
        <v>4135</v>
      </c>
      <c r="C17" s="429" t="s">
        <v>4138</v>
      </c>
      <c r="D17" s="430">
        <v>369</v>
      </c>
      <c r="E17" s="430">
        <v>1.4</v>
      </c>
      <c r="F17" s="430">
        <f t="shared" si="40"/>
        <v>516.6</v>
      </c>
      <c r="G17" s="429">
        <v>0.12</v>
      </c>
      <c r="H17" s="433">
        <f t="shared" si="41"/>
        <v>44.28</v>
      </c>
      <c r="I17" s="429">
        <v>0.03</v>
      </c>
      <c r="J17" s="429">
        <f t="shared" si="42"/>
        <v>11.07</v>
      </c>
      <c r="K17" s="429">
        <v>0.02</v>
      </c>
      <c r="L17" s="429">
        <f t="shared" si="43"/>
        <v>7.38</v>
      </c>
      <c r="M17" s="429">
        <v>1.23</v>
      </c>
      <c r="N17" s="429">
        <f t="shared" si="44"/>
        <v>453.87</v>
      </c>
      <c r="O17" s="431"/>
    </row>
    <row r="18" spans="1:15" s="432" customFormat="1" ht="12.75">
      <c r="A18" s="429" t="s">
        <v>4125</v>
      </c>
      <c r="B18" s="429" t="s">
        <v>4139</v>
      </c>
      <c r="C18" s="429" t="s">
        <v>4142</v>
      </c>
      <c r="D18" s="430">
        <v>273</v>
      </c>
      <c r="E18" s="430">
        <v>1.54</v>
      </c>
      <c r="F18" s="430">
        <f t="shared" si="40"/>
        <v>420.42</v>
      </c>
      <c r="G18" s="429">
        <v>0.28999999999999998</v>
      </c>
      <c r="H18" s="433">
        <f t="shared" si="41"/>
        <v>79.169999999999987</v>
      </c>
      <c r="I18" s="429">
        <v>0.03</v>
      </c>
      <c r="J18" s="429">
        <f t="shared" si="42"/>
        <v>8.19</v>
      </c>
      <c r="K18" s="429">
        <v>0.02</v>
      </c>
      <c r="L18" s="429">
        <f t="shared" si="43"/>
        <v>5.46</v>
      </c>
      <c r="M18" s="429">
        <v>1.2</v>
      </c>
      <c r="N18" s="429">
        <f t="shared" si="44"/>
        <v>327.59999999999997</v>
      </c>
      <c r="O18" s="431"/>
    </row>
    <row r="19" spans="1:15" s="432" customFormat="1" ht="12.75">
      <c r="A19" s="429" t="s">
        <v>4125</v>
      </c>
      <c r="B19" s="429" t="s">
        <v>4143</v>
      </c>
      <c r="C19" s="429" t="s">
        <v>4146</v>
      </c>
      <c r="D19" s="430">
        <v>632</v>
      </c>
      <c r="E19" s="430">
        <v>1.39</v>
      </c>
      <c r="F19" s="430">
        <f t="shared" si="40"/>
        <v>878.4799999999999</v>
      </c>
      <c r="G19" s="429">
        <v>0.1</v>
      </c>
      <c r="H19" s="433">
        <f t="shared" si="41"/>
        <v>63.2</v>
      </c>
      <c r="I19" s="429">
        <v>0.04</v>
      </c>
      <c r="J19" s="429">
        <f t="shared" si="42"/>
        <v>25.28</v>
      </c>
      <c r="K19" s="429">
        <v>0.02</v>
      </c>
      <c r="L19" s="429">
        <f t="shared" si="43"/>
        <v>12.64</v>
      </c>
      <c r="M19" s="429">
        <v>1.23</v>
      </c>
      <c r="N19" s="429">
        <f t="shared" si="44"/>
        <v>777.36</v>
      </c>
      <c r="O19" s="431"/>
    </row>
    <row r="20" spans="1:15" s="432" customFormat="1" ht="12.75">
      <c r="A20" s="429" t="s">
        <v>4147</v>
      </c>
      <c r="B20" s="429" t="s">
        <v>4148</v>
      </c>
      <c r="C20" s="429" t="s">
        <v>4151</v>
      </c>
      <c r="D20" s="430">
        <v>461</v>
      </c>
      <c r="E20" s="430">
        <v>1.3</v>
      </c>
      <c r="F20" s="430">
        <f t="shared" ref="F20:F24" si="45">D20*E20</f>
        <v>599.30000000000007</v>
      </c>
      <c r="G20" s="429">
        <v>0.12</v>
      </c>
      <c r="H20" s="433">
        <f t="shared" ref="H20:H24" si="46">D20*G20</f>
        <v>55.32</v>
      </c>
      <c r="I20" s="429">
        <v>0.03</v>
      </c>
      <c r="J20" s="429">
        <f t="shared" ref="J20:J24" si="47">D20*I20</f>
        <v>13.83</v>
      </c>
      <c r="K20" s="429">
        <v>0.02</v>
      </c>
      <c r="L20" s="429">
        <f t="shared" ref="L20:L24" si="48">D20*K20</f>
        <v>9.2200000000000006</v>
      </c>
      <c r="M20" s="429">
        <v>1.1299999999999999</v>
      </c>
      <c r="N20" s="429">
        <f t="shared" ref="N20:N24" si="49">D20*M20</f>
        <v>520.92999999999995</v>
      </c>
      <c r="O20" s="431"/>
    </row>
    <row r="21" spans="1:15" s="432" customFormat="1" ht="12.75">
      <c r="A21" s="429" t="s">
        <v>4147</v>
      </c>
      <c r="B21" s="429" t="s">
        <v>4152</v>
      </c>
      <c r="C21" s="429" t="s">
        <v>4155</v>
      </c>
      <c r="D21" s="430">
        <v>365</v>
      </c>
      <c r="E21" s="430">
        <v>1.39</v>
      </c>
      <c r="F21" s="430">
        <f t="shared" si="45"/>
        <v>507.34999999999997</v>
      </c>
      <c r="G21" s="429">
        <v>0.1</v>
      </c>
      <c r="H21" s="433">
        <f t="shared" si="46"/>
        <v>36.5</v>
      </c>
      <c r="I21" s="429">
        <v>0.04</v>
      </c>
      <c r="J21" s="429">
        <f t="shared" si="47"/>
        <v>14.6</v>
      </c>
      <c r="K21" s="429">
        <v>0.02</v>
      </c>
      <c r="L21" s="429">
        <f t="shared" si="48"/>
        <v>7.3</v>
      </c>
      <c r="M21" s="429">
        <v>1.23</v>
      </c>
      <c r="N21" s="429">
        <f t="shared" si="49"/>
        <v>448.95</v>
      </c>
      <c r="O21" s="431"/>
    </row>
    <row r="22" spans="1:15" s="432" customFormat="1" ht="12.75">
      <c r="A22" s="429" t="s">
        <v>4147</v>
      </c>
      <c r="B22" s="429" t="s">
        <v>4156</v>
      </c>
      <c r="C22" s="429" t="s">
        <v>4159</v>
      </c>
      <c r="D22" s="430">
        <v>461</v>
      </c>
      <c r="E22" s="430">
        <v>1.56</v>
      </c>
      <c r="F22" s="430">
        <f t="shared" si="45"/>
        <v>719.16</v>
      </c>
      <c r="G22" s="429">
        <v>0.15</v>
      </c>
      <c r="H22" s="433">
        <f t="shared" si="46"/>
        <v>69.149999999999991</v>
      </c>
      <c r="I22" s="429">
        <v>0.04</v>
      </c>
      <c r="J22" s="429">
        <f t="shared" si="47"/>
        <v>18.440000000000001</v>
      </c>
      <c r="K22" s="429">
        <v>0.02</v>
      </c>
      <c r="L22" s="429">
        <f t="shared" si="48"/>
        <v>9.2200000000000006</v>
      </c>
      <c r="M22" s="429">
        <v>1.35</v>
      </c>
      <c r="N22" s="429">
        <f t="shared" si="49"/>
        <v>622.35</v>
      </c>
      <c r="O22" s="431"/>
    </row>
    <row r="23" spans="1:15" s="432" customFormat="1" ht="12.75">
      <c r="A23" s="429" t="s">
        <v>4147</v>
      </c>
      <c r="B23" s="429" t="s">
        <v>4160</v>
      </c>
      <c r="C23" s="429" t="s">
        <v>4163</v>
      </c>
      <c r="D23" s="430">
        <v>1082</v>
      </c>
      <c r="E23" s="430">
        <v>1.53</v>
      </c>
      <c r="F23" s="430">
        <f t="shared" si="45"/>
        <v>1655.46</v>
      </c>
      <c r="G23" s="429">
        <v>0.14000000000000001</v>
      </c>
      <c r="H23" s="433">
        <f t="shared" si="46"/>
        <v>151.48000000000002</v>
      </c>
      <c r="I23" s="429">
        <v>0.04</v>
      </c>
      <c r="J23" s="429">
        <f t="shared" si="47"/>
        <v>43.28</v>
      </c>
      <c r="K23" s="429">
        <v>0.02</v>
      </c>
      <c r="L23" s="429">
        <f t="shared" si="48"/>
        <v>21.64</v>
      </c>
      <c r="M23" s="429">
        <v>1.33</v>
      </c>
      <c r="N23" s="429">
        <f t="shared" si="49"/>
        <v>1439.0600000000002</v>
      </c>
      <c r="O23" s="431"/>
    </row>
    <row r="24" spans="1:15" s="432" customFormat="1" ht="12.75">
      <c r="A24" s="429" t="s">
        <v>4147</v>
      </c>
      <c r="B24" s="429" t="s">
        <v>4164</v>
      </c>
      <c r="C24" s="429" t="s">
        <v>4167</v>
      </c>
      <c r="D24" s="430">
        <v>1082</v>
      </c>
      <c r="E24" s="430">
        <v>1.53</v>
      </c>
      <c r="F24" s="430">
        <f t="shared" si="45"/>
        <v>1655.46</v>
      </c>
      <c r="G24" s="429">
        <v>0.14000000000000001</v>
      </c>
      <c r="H24" s="433">
        <f t="shared" si="46"/>
        <v>151.48000000000002</v>
      </c>
      <c r="I24" s="429">
        <v>0.04</v>
      </c>
      <c r="J24" s="429">
        <f t="shared" si="47"/>
        <v>43.28</v>
      </c>
      <c r="K24" s="429">
        <v>0.02</v>
      </c>
      <c r="L24" s="429">
        <f t="shared" si="48"/>
        <v>21.64</v>
      </c>
      <c r="M24" s="429">
        <v>1.33</v>
      </c>
      <c r="N24" s="429">
        <f t="shared" si="49"/>
        <v>1439.0600000000002</v>
      </c>
      <c r="O24" s="431"/>
    </row>
    <row r="25" spans="1:15" s="432" customFormat="1" ht="12.75">
      <c r="A25" s="429" t="s">
        <v>4168</v>
      </c>
      <c r="B25" s="429" t="s">
        <v>4169</v>
      </c>
      <c r="C25" s="429" t="s">
        <v>4172</v>
      </c>
      <c r="D25" s="430">
        <v>853</v>
      </c>
      <c r="E25" s="430">
        <v>1.39</v>
      </c>
      <c r="F25" s="430">
        <f t="shared" ref="F25:F28" si="50">D25*E25</f>
        <v>1185.6699999999998</v>
      </c>
      <c r="G25" s="429">
        <v>0.12</v>
      </c>
      <c r="H25" s="433">
        <f t="shared" ref="H25:H28" si="51">D25*G25</f>
        <v>102.36</v>
      </c>
      <c r="I25" s="429">
        <v>0.03</v>
      </c>
      <c r="J25" s="429">
        <f t="shared" ref="J25:J28" si="52">D25*I25</f>
        <v>25.59</v>
      </c>
      <c r="K25" s="429">
        <v>0.02</v>
      </c>
      <c r="L25" s="429">
        <f t="shared" ref="L25:L28" si="53">D25*K25</f>
        <v>17.059999999999999</v>
      </c>
      <c r="M25" s="429">
        <v>1.22</v>
      </c>
      <c r="N25" s="429">
        <f t="shared" ref="N25:N28" si="54">D25*M25</f>
        <v>1040.6600000000001</v>
      </c>
      <c r="O25" s="431"/>
    </row>
    <row r="26" spans="1:15" s="432" customFormat="1" ht="12.75">
      <c r="A26" s="429" t="s">
        <v>4168</v>
      </c>
      <c r="B26" s="429" t="s">
        <v>4173</v>
      </c>
      <c r="C26" s="429" t="s">
        <v>4176</v>
      </c>
      <c r="D26" s="430">
        <v>455</v>
      </c>
      <c r="E26" s="430">
        <v>1.39</v>
      </c>
      <c r="F26" s="430">
        <f t="shared" si="50"/>
        <v>632.44999999999993</v>
      </c>
      <c r="G26" s="429">
        <v>0.12</v>
      </c>
      <c r="H26" s="433">
        <f t="shared" si="51"/>
        <v>54.6</v>
      </c>
      <c r="I26" s="429">
        <v>0.03</v>
      </c>
      <c r="J26" s="429">
        <f t="shared" si="52"/>
        <v>13.65</v>
      </c>
      <c r="K26" s="429">
        <v>0.02</v>
      </c>
      <c r="L26" s="429">
        <f t="shared" si="53"/>
        <v>9.1</v>
      </c>
      <c r="M26" s="429">
        <v>1.22</v>
      </c>
      <c r="N26" s="429">
        <f t="shared" si="54"/>
        <v>555.1</v>
      </c>
      <c r="O26" s="431"/>
    </row>
    <row r="27" spans="1:15" s="432" customFormat="1" ht="12.75">
      <c r="A27" s="429" t="s">
        <v>4168</v>
      </c>
      <c r="B27" s="429" t="s">
        <v>4181</v>
      </c>
      <c r="C27" s="429" t="s">
        <v>4184</v>
      </c>
      <c r="D27" s="430">
        <v>416</v>
      </c>
      <c r="E27" s="430">
        <v>1.38</v>
      </c>
      <c r="F27" s="430">
        <f t="shared" si="50"/>
        <v>574.07999999999993</v>
      </c>
      <c r="G27" s="429">
        <v>0.12</v>
      </c>
      <c r="H27" s="433">
        <f t="shared" si="51"/>
        <v>49.92</v>
      </c>
      <c r="I27" s="429">
        <v>0.03</v>
      </c>
      <c r="J27" s="429">
        <f t="shared" si="52"/>
        <v>12.48</v>
      </c>
      <c r="K27" s="429">
        <v>0.02</v>
      </c>
      <c r="L27" s="429">
        <f t="shared" si="53"/>
        <v>8.32</v>
      </c>
      <c r="M27" s="429">
        <v>1.21</v>
      </c>
      <c r="N27" s="429">
        <f t="shared" si="54"/>
        <v>503.36</v>
      </c>
      <c r="O27" s="431"/>
    </row>
    <row r="28" spans="1:15" s="432" customFormat="1" ht="12.75">
      <c r="A28" s="429" t="s">
        <v>4168</v>
      </c>
      <c r="B28" s="429" t="s">
        <v>4185</v>
      </c>
      <c r="C28" s="429" t="s">
        <v>4188</v>
      </c>
      <c r="D28" s="430">
        <v>729</v>
      </c>
      <c r="E28" s="430">
        <v>1.2</v>
      </c>
      <c r="F28" s="430">
        <f t="shared" si="50"/>
        <v>874.8</v>
      </c>
      <c r="G28" s="429">
        <v>0.16</v>
      </c>
      <c r="H28" s="433">
        <f t="shared" si="51"/>
        <v>116.64</v>
      </c>
      <c r="I28" s="429">
        <v>0.03</v>
      </c>
      <c r="J28" s="429">
        <f t="shared" si="52"/>
        <v>21.869999999999997</v>
      </c>
      <c r="K28" s="429">
        <v>0.02</v>
      </c>
      <c r="L28" s="429">
        <f t="shared" si="53"/>
        <v>14.58</v>
      </c>
      <c r="M28" s="429">
        <v>0.99</v>
      </c>
      <c r="N28" s="429">
        <f t="shared" si="54"/>
        <v>721.71</v>
      </c>
      <c r="O28" s="431"/>
    </row>
    <row r="29" spans="1:15" s="432" customFormat="1" ht="12.75">
      <c r="A29" s="429" t="s">
        <v>4189</v>
      </c>
      <c r="B29" s="429">
        <v>1603</v>
      </c>
      <c r="C29" s="429" t="s">
        <v>4191</v>
      </c>
      <c r="D29" s="430">
        <v>666</v>
      </c>
      <c r="E29" s="430">
        <v>1.39</v>
      </c>
      <c r="F29" s="430">
        <f t="shared" ref="F29:F31" si="55">D29*E29</f>
        <v>925.7399999999999</v>
      </c>
      <c r="G29" s="429">
        <v>0.15</v>
      </c>
      <c r="H29" s="433">
        <f t="shared" ref="H29:H31" si="56">D29*G29</f>
        <v>99.899999999999991</v>
      </c>
      <c r="I29" s="429">
        <v>0.03</v>
      </c>
      <c r="J29" s="429">
        <f t="shared" ref="J29:J31" si="57">D29*I29</f>
        <v>19.98</v>
      </c>
      <c r="K29" s="429">
        <v>0.02</v>
      </c>
      <c r="L29" s="429">
        <f t="shared" ref="L29:L31" si="58">D29*K29</f>
        <v>13.32</v>
      </c>
      <c r="M29" s="429">
        <v>1.19</v>
      </c>
      <c r="N29" s="429">
        <f t="shared" ref="N29:N31" si="59">D29*M29</f>
        <v>792.54</v>
      </c>
      <c r="O29" s="431"/>
    </row>
    <row r="30" spans="1:15" s="432" customFormat="1" ht="12.75">
      <c r="A30" s="429" t="s">
        <v>4189</v>
      </c>
      <c r="B30" s="429">
        <v>1604</v>
      </c>
      <c r="C30" s="429" t="s">
        <v>4193</v>
      </c>
      <c r="D30" s="430">
        <v>247</v>
      </c>
      <c r="E30" s="430">
        <v>1.3</v>
      </c>
      <c r="F30" s="430">
        <f t="shared" si="55"/>
        <v>321.10000000000002</v>
      </c>
      <c r="G30" s="429">
        <v>0.15</v>
      </c>
      <c r="H30" s="433">
        <f t="shared" si="56"/>
        <v>37.049999999999997</v>
      </c>
      <c r="I30" s="429">
        <v>0.03</v>
      </c>
      <c r="J30" s="429">
        <f t="shared" si="57"/>
        <v>7.41</v>
      </c>
      <c r="K30" s="429">
        <v>0.02</v>
      </c>
      <c r="L30" s="429">
        <f t="shared" si="58"/>
        <v>4.9400000000000004</v>
      </c>
      <c r="M30" s="429">
        <v>1.1000000000000001</v>
      </c>
      <c r="N30" s="429">
        <f t="shared" si="59"/>
        <v>271.70000000000005</v>
      </c>
      <c r="O30" s="431"/>
    </row>
    <row r="31" spans="1:15" s="432" customFormat="1" ht="12.75">
      <c r="A31" s="429" t="s">
        <v>4189</v>
      </c>
      <c r="B31" s="429" t="s">
        <v>208</v>
      </c>
      <c r="C31" s="429" t="s">
        <v>4194</v>
      </c>
      <c r="D31" s="430">
        <v>465</v>
      </c>
      <c r="E31" s="430">
        <v>1.3</v>
      </c>
      <c r="F31" s="430">
        <f t="shared" si="55"/>
        <v>604.5</v>
      </c>
      <c r="G31" s="429">
        <v>0.1</v>
      </c>
      <c r="H31" s="433">
        <f t="shared" si="56"/>
        <v>46.5</v>
      </c>
      <c r="I31" s="429">
        <v>0.03</v>
      </c>
      <c r="J31" s="429">
        <f t="shared" si="57"/>
        <v>13.95</v>
      </c>
      <c r="K31" s="429">
        <v>0.02</v>
      </c>
      <c r="L31" s="429">
        <f t="shared" si="58"/>
        <v>9.3000000000000007</v>
      </c>
      <c r="M31" s="429">
        <v>1.1499999999999999</v>
      </c>
      <c r="N31" s="429">
        <f t="shared" si="59"/>
        <v>534.75</v>
      </c>
      <c r="O31" s="431"/>
    </row>
    <row r="32" spans="1:15" s="432" customFormat="1" ht="12.75">
      <c r="A32" s="429" t="s">
        <v>4196</v>
      </c>
      <c r="B32" s="429">
        <v>1603</v>
      </c>
      <c r="C32" s="429" t="s">
        <v>4199</v>
      </c>
      <c r="D32" s="430">
        <v>895</v>
      </c>
      <c r="E32" s="430">
        <v>1.39</v>
      </c>
      <c r="F32" s="430">
        <f t="shared" ref="F32:F34" si="60">D32*E32</f>
        <v>1244.05</v>
      </c>
      <c r="G32" s="429">
        <v>0.12</v>
      </c>
      <c r="H32" s="433">
        <f t="shared" ref="H32:H34" si="61">D32*G32</f>
        <v>107.39999999999999</v>
      </c>
      <c r="I32" s="429">
        <v>0.03</v>
      </c>
      <c r="J32" s="429">
        <f t="shared" ref="J32:J34" si="62">D32*I32</f>
        <v>26.849999999999998</v>
      </c>
      <c r="K32" s="429">
        <v>0.02</v>
      </c>
      <c r="L32" s="429">
        <f t="shared" ref="L32:L34" si="63">D32*K32</f>
        <v>17.900000000000002</v>
      </c>
      <c r="M32" s="429">
        <v>1.22</v>
      </c>
      <c r="N32" s="429">
        <f t="shared" ref="N32:N34" si="64">D32*M32</f>
        <v>1091.8999999999999</v>
      </c>
      <c r="O32" s="431"/>
    </row>
    <row r="33" spans="1:15" s="432" customFormat="1" ht="12.75">
      <c r="A33" s="429" t="s">
        <v>4196</v>
      </c>
      <c r="B33" s="429">
        <v>1604</v>
      </c>
      <c r="C33" s="429" t="s">
        <v>4201</v>
      </c>
      <c r="D33" s="430">
        <v>469</v>
      </c>
      <c r="E33" s="430">
        <v>1.3</v>
      </c>
      <c r="F33" s="430">
        <f t="shared" si="60"/>
        <v>609.70000000000005</v>
      </c>
      <c r="G33" s="429">
        <v>0.12</v>
      </c>
      <c r="H33" s="433">
        <f t="shared" si="61"/>
        <v>56.28</v>
      </c>
      <c r="I33" s="429">
        <v>0.03</v>
      </c>
      <c r="J33" s="429">
        <f t="shared" si="62"/>
        <v>14.07</v>
      </c>
      <c r="K33" s="429">
        <v>0.02</v>
      </c>
      <c r="L33" s="429">
        <f t="shared" si="63"/>
        <v>9.3800000000000008</v>
      </c>
      <c r="M33" s="429">
        <v>1.1299999999999999</v>
      </c>
      <c r="N33" s="429">
        <f t="shared" si="64"/>
        <v>529.96999999999991</v>
      </c>
      <c r="O33" s="431"/>
    </row>
    <row r="34" spans="1:15" s="432" customFormat="1" ht="12.75">
      <c r="A34" s="429" t="s">
        <v>4196</v>
      </c>
      <c r="B34" s="429" t="s">
        <v>208</v>
      </c>
      <c r="C34" s="429" t="s">
        <v>4203</v>
      </c>
      <c r="D34" s="430">
        <v>318</v>
      </c>
      <c r="E34" s="430">
        <v>1.3</v>
      </c>
      <c r="F34" s="430">
        <f t="shared" si="60"/>
        <v>413.40000000000003</v>
      </c>
      <c r="G34" s="429">
        <v>0.12</v>
      </c>
      <c r="H34" s="433">
        <f t="shared" si="61"/>
        <v>38.159999999999997</v>
      </c>
      <c r="I34" s="429">
        <v>0.03</v>
      </c>
      <c r="J34" s="429">
        <f t="shared" si="62"/>
        <v>9.5399999999999991</v>
      </c>
      <c r="K34" s="429">
        <v>0.02</v>
      </c>
      <c r="L34" s="429">
        <f t="shared" si="63"/>
        <v>6.36</v>
      </c>
      <c r="M34" s="429">
        <v>1.1299999999999999</v>
      </c>
      <c r="N34" s="429">
        <f t="shared" si="64"/>
        <v>359.34</v>
      </c>
      <c r="O34" s="431"/>
    </row>
    <row r="35" spans="1:15" s="432" customFormat="1" ht="12.75">
      <c r="A35" s="429" t="s">
        <v>4206</v>
      </c>
      <c r="B35" s="429" t="s">
        <v>2099</v>
      </c>
      <c r="C35" s="429" t="s">
        <v>4208</v>
      </c>
      <c r="D35" s="430">
        <v>135</v>
      </c>
      <c r="E35" s="430">
        <v>2.0299999999999998</v>
      </c>
      <c r="F35" s="430">
        <f t="shared" ref="F35:F38" si="65">D35*E35</f>
        <v>274.04999999999995</v>
      </c>
      <c r="G35" s="429">
        <v>0.43</v>
      </c>
      <c r="H35" s="433">
        <f t="shared" ref="H35:H38" si="66">D35*G35</f>
        <v>58.05</v>
      </c>
      <c r="I35" s="429">
        <v>0.1</v>
      </c>
      <c r="J35" s="429">
        <f t="shared" ref="J35:J38" si="67">D35*I35</f>
        <v>13.5</v>
      </c>
      <c r="K35" s="429">
        <v>0</v>
      </c>
      <c r="L35" s="429">
        <f t="shared" ref="L35:L38" si="68">D35*K35</f>
        <v>0</v>
      </c>
      <c r="M35" s="429">
        <v>1.5</v>
      </c>
      <c r="N35" s="429">
        <f t="shared" ref="N35:N38" si="69">D35*M35</f>
        <v>202.5</v>
      </c>
      <c r="O35" s="431"/>
    </row>
    <row r="36" spans="1:15" s="432" customFormat="1" ht="12.75">
      <c r="A36" s="429" t="s">
        <v>4206</v>
      </c>
      <c r="B36" s="429" t="s">
        <v>4210</v>
      </c>
      <c r="C36" s="429" t="s">
        <v>4213</v>
      </c>
      <c r="D36" s="430">
        <v>1332</v>
      </c>
      <c r="E36" s="430">
        <v>1.93</v>
      </c>
      <c r="F36" s="430">
        <f t="shared" si="65"/>
        <v>2570.7599999999998</v>
      </c>
      <c r="G36" s="429">
        <v>0.4</v>
      </c>
      <c r="H36" s="433">
        <f t="shared" si="66"/>
        <v>532.80000000000007</v>
      </c>
      <c r="I36" s="429">
        <v>0.1</v>
      </c>
      <c r="J36" s="429">
        <f t="shared" si="67"/>
        <v>133.20000000000002</v>
      </c>
      <c r="K36" s="429">
        <v>0</v>
      </c>
      <c r="L36" s="429">
        <f t="shared" si="68"/>
        <v>0</v>
      </c>
      <c r="M36" s="429">
        <v>1.43</v>
      </c>
      <c r="N36" s="429">
        <f t="shared" si="69"/>
        <v>1904.76</v>
      </c>
      <c r="O36" s="431"/>
    </row>
    <row r="37" spans="1:15" s="432" customFormat="1" ht="12.75">
      <c r="A37" s="429" t="s">
        <v>4206</v>
      </c>
      <c r="B37" s="429" t="s">
        <v>4214</v>
      </c>
      <c r="C37" s="429" t="s">
        <v>4216</v>
      </c>
      <c r="D37" s="430">
        <v>117</v>
      </c>
      <c r="E37" s="430">
        <v>1.98</v>
      </c>
      <c r="F37" s="430">
        <f t="shared" si="65"/>
        <v>231.66</v>
      </c>
      <c r="G37" s="429">
        <v>0.42</v>
      </c>
      <c r="H37" s="433">
        <f t="shared" si="66"/>
        <v>49.14</v>
      </c>
      <c r="I37" s="429">
        <v>0.1</v>
      </c>
      <c r="J37" s="429">
        <f t="shared" si="67"/>
        <v>11.700000000000001</v>
      </c>
      <c r="K37" s="429">
        <v>0</v>
      </c>
      <c r="L37" s="429">
        <f t="shared" si="68"/>
        <v>0</v>
      </c>
      <c r="M37" s="429">
        <v>1.46</v>
      </c>
      <c r="N37" s="429">
        <f t="shared" si="69"/>
        <v>170.82</v>
      </c>
      <c r="O37" s="431"/>
    </row>
    <row r="38" spans="1:15" s="432" customFormat="1" ht="12.75">
      <c r="A38" s="429" t="s">
        <v>4206</v>
      </c>
      <c r="B38" s="429" t="s">
        <v>4218</v>
      </c>
      <c r="C38" s="429" t="s">
        <v>4221</v>
      </c>
      <c r="D38" s="430">
        <v>104</v>
      </c>
      <c r="E38" s="430">
        <v>1.98</v>
      </c>
      <c r="F38" s="430">
        <f t="shared" si="65"/>
        <v>205.92</v>
      </c>
      <c r="G38" s="429">
        <v>0.42</v>
      </c>
      <c r="H38" s="433">
        <f t="shared" si="66"/>
        <v>43.68</v>
      </c>
      <c r="I38" s="429">
        <v>0.1</v>
      </c>
      <c r="J38" s="429">
        <f t="shared" si="67"/>
        <v>10.4</v>
      </c>
      <c r="K38" s="429">
        <v>0</v>
      </c>
      <c r="L38" s="429">
        <f t="shared" si="68"/>
        <v>0</v>
      </c>
      <c r="M38" s="429">
        <v>1.46</v>
      </c>
      <c r="N38" s="429">
        <f t="shared" si="69"/>
        <v>151.84</v>
      </c>
      <c r="O38" s="431"/>
    </row>
    <row r="39" spans="1:15" s="432" customFormat="1" ht="12.75" customHeight="1">
      <c r="A39" s="429" t="s">
        <v>4125</v>
      </c>
      <c r="B39" s="429" t="s">
        <v>4126</v>
      </c>
      <c r="C39" s="429" t="s">
        <v>4127</v>
      </c>
      <c r="D39" s="430">
        <v>951</v>
      </c>
      <c r="E39" s="430">
        <v>1.4</v>
      </c>
      <c r="F39" s="430">
        <f t="shared" ref="F39:F102" si="70">D39*E39</f>
        <v>1331.3999999999999</v>
      </c>
      <c r="G39" s="429">
        <v>0.12</v>
      </c>
      <c r="H39" s="429">
        <f t="shared" ref="H39:H102" si="71">D39*G39</f>
        <v>114.11999999999999</v>
      </c>
      <c r="I39" s="429">
        <v>0.03</v>
      </c>
      <c r="J39" s="429">
        <f t="shared" ref="J39:J102" si="72">D39*I39</f>
        <v>28.529999999999998</v>
      </c>
      <c r="K39" s="429">
        <v>0.02</v>
      </c>
      <c r="L39" s="429">
        <f t="shared" ref="L39:L102" si="73">D39*K39</f>
        <v>19.02</v>
      </c>
      <c r="M39" s="429">
        <v>1.23</v>
      </c>
      <c r="N39" s="429">
        <f t="shared" ref="N39:N102" si="74">D39*M39</f>
        <v>1169.73</v>
      </c>
      <c r="O39" s="431"/>
    </row>
    <row r="40" spans="1:15" s="432" customFormat="1" ht="12.75">
      <c r="A40" s="429" t="s">
        <v>4125</v>
      </c>
      <c r="B40" s="429" t="s">
        <v>4126</v>
      </c>
      <c r="C40" s="429" t="s">
        <v>4129</v>
      </c>
      <c r="D40" s="430">
        <v>2160</v>
      </c>
      <c r="E40" s="430">
        <v>1.4</v>
      </c>
      <c r="F40" s="430">
        <f t="shared" si="70"/>
        <v>3024</v>
      </c>
      <c r="G40" s="429">
        <v>0.12</v>
      </c>
      <c r="H40" s="429">
        <f t="shared" si="71"/>
        <v>259.2</v>
      </c>
      <c r="I40" s="429">
        <v>0.03</v>
      </c>
      <c r="J40" s="429">
        <f t="shared" si="72"/>
        <v>64.8</v>
      </c>
      <c r="K40" s="429">
        <v>0.02</v>
      </c>
      <c r="L40" s="429">
        <f t="shared" si="73"/>
        <v>43.2</v>
      </c>
      <c r="M40" s="429">
        <v>1.23</v>
      </c>
      <c r="N40" s="429">
        <f t="shared" si="74"/>
        <v>2656.8</v>
      </c>
      <c r="O40" s="431"/>
    </row>
    <row r="41" spans="1:15" s="432" customFormat="1" ht="12.75">
      <c r="A41" s="429" t="s">
        <v>4125</v>
      </c>
      <c r="B41" s="429" t="s">
        <v>4131</v>
      </c>
      <c r="C41" s="429" t="s">
        <v>4132</v>
      </c>
      <c r="D41" s="430">
        <v>518</v>
      </c>
      <c r="E41" s="430">
        <v>1.3</v>
      </c>
      <c r="F41" s="430">
        <f t="shared" si="70"/>
        <v>673.4</v>
      </c>
      <c r="G41" s="429">
        <v>0.12</v>
      </c>
      <c r="H41" s="429">
        <f t="shared" si="71"/>
        <v>62.16</v>
      </c>
      <c r="I41" s="429">
        <v>0.03</v>
      </c>
      <c r="J41" s="429">
        <f t="shared" si="72"/>
        <v>15.54</v>
      </c>
      <c r="K41" s="429">
        <v>0.02</v>
      </c>
      <c r="L41" s="429">
        <f t="shared" si="73"/>
        <v>10.36</v>
      </c>
      <c r="M41" s="429">
        <v>1.1299999999999999</v>
      </c>
      <c r="N41" s="429">
        <f t="shared" si="74"/>
        <v>585.33999999999992</v>
      </c>
      <c r="O41" s="431"/>
    </row>
    <row r="42" spans="1:15" s="432" customFormat="1" ht="12.75">
      <c r="A42" s="429" t="s">
        <v>4125</v>
      </c>
      <c r="B42" s="429" t="s">
        <v>4131</v>
      </c>
      <c r="C42" s="429" t="s">
        <v>4133</v>
      </c>
      <c r="D42" s="430">
        <v>1224</v>
      </c>
      <c r="E42" s="430">
        <v>1.3</v>
      </c>
      <c r="F42" s="430">
        <f t="shared" si="70"/>
        <v>1591.2</v>
      </c>
      <c r="G42" s="429">
        <v>0.12</v>
      </c>
      <c r="H42" s="429">
        <f t="shared" si="71"/>
        <v>146.88</v>
      </c>
      <c r="I42" s="429">
        <v>0.03</v>
      </c>
      <c r="J42" s="429">
        <f t="shared" si="72"/>
        <v>36.72</v>
      </c>
      <c r="K42" s="429">
        <v>0.02</v>
      </c>
      <c r="L42" s="429">
        <f t="shared" si="73"/>
        <v>24.48</v>
      </c>
      <c r="M42" s="429">
        <v>1.1299999999999999</v>
      </c>
      <c r="N42" s="429">
        <f t="shared" si="74"/>
        <v>1383.12</v>
      </c>
      <c r="O42" s="431"/>
    </row>
    <row r="43" spans="1:15" s="432" customFormat="1" ht="12.75">
      <c r="A43" s="429" t="s">
        <v>4125</v>
      </c>
      <c r="B43" s="429" t="s">
        <v>4135</v>
      </c>
      <c r="C43" s="429" t="s">
        <v>4136</v>
      </c>
      <c r="D43" s="430">
        <v>410</v>
      </c>
      <c r="E43" s="430">
        <v>1.4</v>
      </c>
      <c r="F43" s="430">
        <f t="shared" si="70"/>
        <v>574</v>
      </c>
      <c r="G43" s="429">
        <v>0.12</v>
      </c>
      <c r="H43" s="429">
        <f t="shared" si="71"/>
        <v>49.199999999999996</v>
      </c>
      <c r="I43" s="429">
        <v>0.03</v>
      </c>
      <c r="J43" s="429">
        <f t="shared" si="72"/>
        <v>12.299999999999999</v>
      </c>
      <c r="K43" s="429">
        <v>0.02</v>
      </c>
      <c r="L43" s="429">
        <f t="shared" si="73"/>
        <v>8.1999999999999993</v>
      </c>
      <c r="M43" s="429">
        <v>1.23</v>
      </c>
      <c r="N43" s="429">
        <f t="shared" si="74"/>
        <v>504.3</v>
      </c>
      <c r="O43" s="431"/>
    </row>
    <row r="44" spans="1:15" s="432" customFormat="1" ht="12.75">
      <c r="A44" s="429" t="s">
        <v>4125</v>
      </c>
      <c r="B44" s="429" t="s">
        <v>4135</v>
      </c>
      <c r="C44" s="429" t="s">
        <v>4137</v>
      </c>
      <c r="D44" s="430">
        <v>972</v>
      </c>
      <c r="E44" s="430">
        <v>1.4</v>
      </c>
      <c r="F44" s="430">
        <f t="shared" si="70"/>
        <v>1360.8</v>
      </c>
      <c r="G44" s="429">
        <v>0.12</v>
      </c>
      <c r="H44" s="429">
        <f t="shared" si="71"/>
        <v>116.64</v>
      </c>
      <c r="I44" s="429">
        <v>0.03</v>
      </c>
      <c r="J44" s="429">
        <f t="shared" si="72"/>
        <v>29.16</v>
      </c>
      <c r="K44" s="429">
        <v>0.02</v>
      </c>
      <c r="L44" s="429">
        <f t="shared" si="73"/>
        <v>19.440000000000001</v>
      </c>
      <c r="M44" s="429">
        <v>1.23</v>
      </c>
      <c r="N44" s="429">
        <f t="shared" si="74"/>
        <v>1195.56</v>
      </c>
      <c r="O44" s="431"/>
    </row>
    <row r="45" spans="1:15" s="432" customFormat="1" ht="12.75">
      <c r="A45" s="429" t="s">
        <v>4125</v>
      </c>
      <c r="B45" s="429" t="s">
        <v>4139</v>
      </c>
      <c r="C45" s="429" t="s">
        <v>4140</v>
      </c>
      <c r="D45" s="430">
        <v>1023</v>
      </c>
      <c r="E45" s="430">
        <v>1.54</v>
      </c>
      <c r="F45" s="430">
        <f t="shared" si="70"/>
        <v>1575.42</v>
      </c>
      <c r="G45" s="429">
        <v>0.28999999999999998</v>
      </c>
      <c r="H45" s="429">
        <f t="shared" si="71"/>
        <v>296.66999999999996</v>
      </c>
      <c r="I45" s="429">
        <v>0.03</v>
      </c>
      <c r="J45" s="429">
        <f t="shared" si="72"/>
        <v>30.689999999999998</v>
      </c>
      <c r="K45" s="429">
        <v>0.02</v>
      </c>
      <c r="L45" s="429">
        <f t="shared" si="73"/>
        <v>20.46</v>
      </c>
      <c r="M45" s="429">
        <v>1.2</v>
      </c>
      <c r="N45" s="429">
        <f t="shared" si="74"/>
        <v>1227.5999999999999</v>
      </c>
      <c r="O45" s="431"/>
    </row>
    <row r="46" spans="1:15" s="432" customFormat="1" ht="12.75">
      <c r="A46" s="429" t="s">
        <v>4125</v>
      </c>
      <c r="B46" s="429" t="s">
        <v>4139</v>
      </c>
      <c r="C46" s="429" t="s">
        <v>4141</v>
      </c>
      <c r="D46" s="430">
        <v>2376</v>
      </c>
      <c r="E46" s="430">
        <v>1.54</v>
      </c>
      <c r="F46" s="430">
        <f t="shared" si="70"/>
        <v>3659.04</v>
      </c>
      <c r="G46" s="429">
        <v>0.28999999999999998</v>
      </c>
      <c r="H46" s="429">
        <f t="shared" si="71"/>
        <v>689.04</v>
      </c>
      <c r="I46" s="429">
        <v>0.03</v>
      </c>
      <c r="J46" s="429">
        <f t="shared" si="72"/>
        <v>71.28</v>
      </c>
      <c r="K46" s="429">
        <v>0.02</v>
      </c>
      <c r="L46" s="429">
        <f t="shared" si="73"/>
        <v>47.52</v>
      </c>
      <c r="M46" s="429">
        <v>1.2</v>
      </c>
      <c r="N46" s="429">
        <f t="shared" si="74"/>
        <v>2851.2</v>
      </c>
      <c r="O46" s="431"/>
    </row>
    <row r="47" spans="1:15" s="432" customFormat="1" ht="12.75">
      <c r="A47" s="429" t="s">
        <v>4125</v>
      </c>
      <c r="B47" s="429" t="s">
        <v>4143</v>
      </c>
      <c r="C47" s="429" t="s">
        <v>4144</v>
      </c>
      <c r="D47" s="430">
        <v>1374</v>
      </c>
      <c r="E47" s="430">
        <v>1.39</v>
      </c>
      <c r="F47" s="430">
        <f t="shared" si="70"/>
        <v>1909.86</v>
      </c>
      <c r="G47" s="429">
        <v>0.1</v>
      </c>
      <c r="H47" s="429">
        <f t="shared" si="71"/>
        <v>137.4</v>
      </c>
      <c r="I47" s="429">
        <v>0.04</v>
      </c>
      <c r="J47" s="429">
        <f t="shared" si="72"/>
        <v>54.96</v>
      </c>
      <c r="K47" s="429">
        <v>0.02</v>
      </c>
      <c r="L47" s="429">
        <f t="shared" si="73"/>
        <v>27.48</v>
      </c>
      <c r="M47" s="429">
        <v>1.23</v>
      </c>
      <c r="N47" s="429">
        <f t="shared" si="74"/>
        <v>1690.02</v>
      </c>
      <c r="O47" s="431"/>
    </row>
    <row r="48" spans="1:15" s="432" customFormat="1" ht="12.75">
      <c r="A48" s="429" t="s">
        <v>4125</v>
      </c>
      <c r="B48" s="429" t="s">
        <v>4143</v>
      </c>
      <c r="C48" s="429" t="s">
        <v>4145</v>
      </c>
      <c r="D48" s="430">
        <v>1372</v>
      </c>
      <c r="E48" s="430">
        <v>1.39</v>
      </c>
      <c r="F48" s="430">
        <f t="shared" si="70"/>
        <v>1907.08</v>
      </c>
      <c r="G48" s="429">
        <v>0.1</v>
      </c>
      <c r="H48" s="429">
        <f t="shared" si="71"/>
        <v>137.20000000000002</v>
      </c>
      <c r="I48" s="429">
        <v>0.04</v>
      </c>
      <c r="J48" s="429">
        <f t="shared" si="72"/>
        <v>54.88</v>
      </c>
      <c r="K48" s="429">
        <v>0.02</v>
      </c>
      <c r="L48" s="429">
        <f t="shared" si="73"/>
        <v>27.44</v>
      </c>
      <c r="M48" s="429">
        <v>1.23</v>
      </c>
      <c r="N48" s="429">
        <f t="shared" si="74"/>
        <v>1687.56</v>
      </c>
      <c r="O48" s="431"/>
    </row>
    <row r="49" spans="1:15" s="432" customFormat="1" ht="12.75">
      <c r="A49" s="429" t="s">
        <v>4147</v>
      </c>
      <c r="B49" s="429" t="s">
        <v>4148</v>
      </c>
      <c r="C49" s="429" t="s">
        <v>4149</v>
      </c>
      <c r="D49" s="430">
        <v>1026</v>
      </c>
      <c r="E49" s="430">
        <v>1.3</v>
      </c>
      <c r="F49" s="430">
        <f t="shared" si="70"/>
        <v>1333.8</v>
      </c>
      <c r="G49" s="429">
        <v>0.12</v>
      </c>
      <c r="H49" s="429">
        <f t="shared" si="71"/>
        <v>123.11999999999999</v>
      </c>
      <c r="I49" s="429">
        <v>0.03</v>
      </c>
      <c r="J49" s="429">
        <f t="shared" si="72"/>
        <v>30.779999999999998</v>
      </c>
      <c r="K49" s="429">
        <v>0.02</v>
      </c>
      <c r="L49" s="429">
        <f t="shared" si="73"/>
        <v>20.52</v>
      </c>
      <c r="M49" s="429">
        <v>1.1299999999999999</v>
      </c>
      <c r="N49" s="429">
        <f t="shared" si="74"/>
        <v>1159.3799999999999</v>
      </c>
      <c r="O49" s="431"/>
    </row>
    <row r="50" spans="1:15" s="432" customFormat="1" ht="12.75">
      <c r="A50" s="429" t="s">
        <v>4147</v>
      </c>
      <c r="B50" s="429" t="s">
        <v>4148</v>
      </c>
      <c r="C50" s="429" t="s">
        <v>4150</v>
      </c>
      <c r="D50" s="430">
        <v>980</v>
      </c>
      <c r="E50" s="430">
        <v>1.3</v>
      </c>
      <c r="F50" s="430">
        <f t="shared" si="70"/>
        <v>1274</v>
      </c>
      <c r="G50" s="429">
        <v>0.12</v>
      </c>
      <c r="H50" s="429">
        <f t="shared" si="71"/>
        <v>117.6</v>
      </c>
      <c r="I50" s="429">
        <v>0.03</v>
      </c>
      <c r="J50" s="429">
        <f t="shared" si="72"/>
        <v>29.4</v>
      </c>
      <c r="K50" s="429">
        <v>0.02</v>
      </c>
      <c r="L50" s="429">
        <f t="shared" si="73"/>
        <v>19.600000000000001</v>
      </c>
      <c r="M50" s="429">
        <v>1.1299999999999999</v>
      </c>
      <c r="N50" s="429">
        <f t="shared" si="74"/>
        <v>1107.3999999999999</v>
      </c>
      <c r="O50" s="431"/>
    </row>
    <row r="51" spans="1:15" s="432" customFormat="1" ht="12.75">
      <c r="A51" s="429" t="s">
        <v>4147</v>
      </c>
      <c r="B51" s="429" t="s">
        <v>4152</v>
      </c>
      <c r="C51" s="429" t="s">
        <v>4153</v>
      </c>
      <c r="D51" s="430">
        <v>802</v>
      </c>
      <c r="E51" s="430">
        <v>1.39</v>
      </c>
      <c r="F51" s="430">
        <f t="shared" si="70"/>
        <v>1114.78</v>
      </c>
      <c r="G51" s="429">
        <v>0.1</v>
      </c>
      <c r="H51" s="429">
        <f t="shared" si="71"/>
        <v>80.2</v>
      </c>
      <c r="I51" s="429">
        <v>0.04</v>
      </c>
      <c r="J51" s="429">
        <f t="shared" si="72"/>
        <v>32.08</v>
      </c>
      <c r="K51" s="429">
        <v>0.02</v>
      </c>
      <c r="L51" s="429">
        <f t="shared" si="73"/>
        <v>16.04</v>
      </c>
      <c r="M51" s="429">
        <v>1.23</v>
      </c>
      <c r="N51" s="429">
        <f t="shared" si="74"/>
        <v>986.46</v>
      </c>
      <c r="O51" s="431"/>
    </row>
    <row r="52" spans="1:15" s="432" customFormat="1" ht="12.75">
      <c r="A52" s="429" t="s">
        <v>4147</v>
      </c>
      <c r="B52" s="429" t="s">
        <v>4152</v>
      </c>
      <c r="C52" s="429" t="s">
        <v>4154</v>
      </c>
      <c r="D52" s="430">
        <v>784</v>
      </c>
      <c r="E52" s="430">
        <v>1.39</v>
      </c>
      <c r="F52" s="430">
        <f t="shared" si="70"/>
        <v>1089.76</v>
      </c>
      <c r="G52" s="429">
        <v>0.1</v>
      </c>
      <c r="H52" s="429">
        <f t="shared" si="71"/>
        <v>78.400000000000006</v>
      </c>
      <c r="I52" s="429">
        <v>0.04</v>
      </c>
      <c r="J52" s="429">
        <f t="shared" si="72"/>
        <v>31.36</v>
      </c>
      <c r="K52" s="429">
        <v>0.02</v>
      </c>
      <c r="L52" s="429">
        <f t="shared" si="73"/>
        <v>15.68</v>
      </c>
      <c r="M52" s="429">
        <v>1.23</v>
      </c>
      <c r="N52" s="429">
        <f t="shared" si="74"/>
        <v>964.31999999999994</v>
      </c>
      <c r="O52" s="431"/>
    </row>
    <row r="53" spans="1:15" s="432" customFormat="1" ht="12.75">
      <c r="A53" s="429" t="s">
        <v>4147</v>
      </c>
      <c r="B53" s="429" t="s">
        <v>4156</v>
      </c>
      <c r="C53" s="429" t="s">
        <v>4157</v>
      </c>
      <c r="D53" s="430">
        <v>1910</v>
      </c>
      <c r="E53" s="430">
        <v>1.56</v>
      </c>
      <c r="F53" s="430">
        <f t="shared" si="70"/>
        <v>2979.6</v>
      </c>
      <c r="G53" s="429">
        <v>0.15</v>
      </c>
      <c r="H53" s="429">
        <f t="shared" si="71"/>
        <v>286.5</v>
      </c>
      <c r="I53" s="429">
        <v>0.04</v>
      </c>
      <c r="J53" s="429">
        <f t="shared" si="72"/>
        <v>76.400000000000006</v>
      </c>
      <c r="K53" s="429">
        <v>0.02</v>
      </c>
      <c r="L53" s="429">
        <f t="shared" si="73"/>
        <v>38.200000000000003</v>
      </c>
      <c r="M53" s="429">
        <v>1.35</v>
      </c>
      <c r="N53" s="429">
        <f t="shared" si="74"/>
        <v>2578.5</v>
      </c>
      <c r="O53" s="431"/>
    </row>
    <row r="54" spans="1:15" s="432" customFormat="1" ht="12.75">
      <c r="A54" s="429" t="s">
        <v>4147</v>
      </c>
      <c r="B54" s="429" t="s">
        <v>4156</v>
      </c>
      <c r="C54" s="429" t="s">
        <v>4158</v>
      </c>
      <c r="D54" s="430">
        <v>1568</v>
      </c>
      <c r="E54" s="430">
        <v>1.56</v>
      </c>
      <c r="F54" s="430">
        <f t="shared" si="70"/>
        <v>2446.08</v>
      </c>
      <c r="G54" s="429">
        <v>0.15</v>
      </c>
      <c r="H54" s="429">
        <f t="shared" si="71"/>
        <v>235.2</v>
      </c>
      <c r="I54" s="429">
        <v>0.04</v>
      </c>
      <c r="J54" s="429">
        <f t="shared" si="72"/>
        <v>62.72</v>
      </c>
      <c r="K54" s="429">
        <v>0.02</v>
      </c>
      <c r="L54" s="429">
        <f t="shared" si="73"/>
        <v>31.36</v>
      </c>
      <c r="M54" s="429">
        <v>1.35</v>
      </c>
      <c r="N54" s="429">
        <f t="shared" si="74"/>
        <v>2116.8000000000002</v>
      </c>
      <c r="O54" s="431"/>
    </row>
    <row r="55" spans="1:15" s="432" customFormat="1" ht="12.75">
      <c r="A55" s="429" t="s">
        <v>4147</v>
      </c>
      <c r="B55" s="429" t="s">
        <v>4160</v>
      </c>
      <c r="C55" s="429" t="s">
        <v>4161</v>
      </c>
      <c r="D55" s="430">
        <v>1885</v>
      </c>
      <c r="E55" s="430">
        <v>1.53</v>
      </c>
      <c r="F55" s="430">
        <f t="shared" si="70"/>
        <v>2884.05</v>
      </c>
      <c r="G55" s="429">
        <v>0.14000000000000001</v>
      </c>
      <c r="H55" s="429">
        <f t="shared" si="71"/>
        <v>263.90000000000003</v>
      </c>
      <c r="I55" s="429">
        <v>0.04</v>
      </c>
      <c r="J55" s="429">
        <f t="shared" si="72"/>
        <v>75.400000000000006</v>
      </c>
      <c r="K55" s="429">
        <v>0.02</v>
      </c>
      <c r="L55" s="429">
        <f t="shared" si="73"/>
        <v>37.700000000000003</v>
      </c>
      <c r="M55" s="429">
        <v>1.33</v>
      </c>
      <c r="N55" s="429">
        <f t="shared" si="74"/>
        <v>2507.0500000000002</v>
      </c>
      <c r="O55" s="431"/>
    </row>
    <row r="56" spans="1:15" s="432" customFormat="1" ht="12.75">
      <c r="A56" s="429" t="s">
        <v>4147</v>
      </c>
      <c r="B56" s="429" t="s">
        <v>4160</v>
      </c>
      <c r="C56" s="429" t="s">
        <v>4162</v>
      </c>
      <c r="D56" s="430">
        <v>1911</v>
      </c>
      <c r="E56" s="430">
        <v>1.53</v>
      </c>
      <c r="F56" s="430">
        <f t="shared" si="70"/>
        <v>2923.83</v>
      </c>
      <c r="G56" s="429">
        <v>0.14000000000000001</v>
      </c>
      <c r="H56" s="429">
        <f t="shared" si="71"/>
        <v>267.54000000000002</v>
      </c>
      <c r="I56" s="429">
        <v>0.04</v>
      </c>
      <c r="J56" s="429">
        <f t="shared" si="72"/>
        <v>76.44</v>
      </c>
      <c r="K56" s="429">
        <v>0.02</v>
      </c>
      <c r="L56" s="429">
        <f t="shared" si="73"/>
        <v>38.22</v>
      </c>
      <c r="M56" s="429">
        <v>1.33</v>
      </c>
      <c r="N56" s="429">
        <f t="shared" si="74"/>
        <v>2541.63</v>
      </c>
      <c r="O56" s="431"/>
    </row>
    <row r="57" spans="1:15" s="432" customFormat="1" ht="12.75">
      <c r="A57" s="429" t="s">
        <v>4147</v>
      </c>
      <c r="B57" s="429" t="s">
        <v>4164</v>
      </c>
      <c r="C57" s="429" t="s">
        <v>4165</v>
      </c>
      <c r="D57" s="430">
        <v>1882</v>
      </c>
      <c r="E57" s="430">
        <v>1.53</v>
      </c>
      <c r="F57" s="430">
        <f t="shared" si="70"/>
        <v>2879.46</v>
      </c>
      <c r="G57" s="429">
        <v>0.14000000000000001</v>
      </c>
      <c r="H57" s="429">
        <f t="shared" si="71"/>
        <v>263.48</v>
      </c>
      <c r="I57" s="429">
        <v>0.04</v>
      </c>
      <c r="J57" s="429">
        <f t="shared" si="72"/>
        <v>75.28</v>
      </c>
      <c r="K57" s="429">
        <v>0.02</v>
      </c>
      <c r="L57" s="429">
        <f t="shared" si="73"/>
        <v>37.64</v>
      </c>
      <c r="M57" s="429">
        <v>1.33</v>
      </c>
      <c r="N57" s="429">
        <f t="shared" si="74"/>
        <v>2503.06</v>
      </c>
      <c r="O57" s="431"/>
    </row>
    <row r="58" spans="1:15" s="432" customFormat="1" ht="12.75">
      <c r="A58" s="429" t="s">
        <v>4147</v>
      </c>
      <c r="B58" s="429" t="s">
        <v>4164</v>
      </c>
      <c r="C58" s="429" t="s">
        <v>4166</v>
      </c>
      <c r="D58" s="430">
        <v>1911</v>
      </c>
      <c r="E58" s="430">
        <v>1.53</v>
      </c>
      <c r="F58" s="430">
        <f t="shared" si="70"/>
        <v>2923.83</v>
      </c>
      <c r="G58" s="429">
        <v>0.14000000000000001</v>
      </c>
      <c r="H58" s="429">
        <f t="shared" si="71"/>
        <v>267.54000000000002</v>
      </c>
      <c r="I58" s="429">
        <v>0.04</v>
      </c>
      <c r="J58" s="429">
        <f t="shared" si="72"/>
        <v>76.44</v>
      </c>
      <c r="K58" s="429">
        <v>0.02</v>
      </c>
      <c r="L58" s="429">
        <f t="shared" si="73"/>
        <v>38.22</v>
      </c>
      <c r="M58" s="429">
        <v>1.33</v>
      </c>
      <c r="N58" s="429">
        <f t="shared" si="74"/>
        <v>2541.63</v>
      </c>
      <c r="O58" s="431"/>
    </row>
    <row r="59" spans="1:15" s="432" customFormat="1" ht="12.75">
      <c r="A59" s="429" t="s">
        <v>4168</v>
      </c>
      <c r="B59" s="429" t="s">
        <v>4169</v>
      </c>
      <c r="C59" s="429" t="s">
        <v>4171</v>
      </c>
      <c r="D59" s="430">
        <v>1519</v>
      </c>
      <c r="E59" s="430">
        <v>1.39</v>
      </c>
      <c r="F59" s="430">
        <f t="shared" si="70"/>
        <v>2111.41</v>
      </c>
      <c r="G59" s="429">
        <v>0.12</v>
      </c>
      <c r="H59" s="429">
        <f t="shared" si="71"/>
        <v>182.28</v>
      </c>
      <c r="I59" s="429">
        <v>0.03</v>
      </c>
      <c r="J59" s="429">
        <f t="shared" si="72"/>
        <v>45.57</v>
      </c>
      <c r="K59" s="429">
        <v>0.02</v>
      </c>
      <c r="L59" s="429">
        <f t="shared" si="73"/>
        <v>30.38</v>
      </c>
      <c r="M59" s="429">
        <v>1.22</v>
      </c>
      <c r="N59" s="429">
        <f t="shared" si="74"/>
        <v>1853.18</v>
      </c>
      <c r="O59" s="431"/>
    </row>
    <row r="60" spans="1:15" s="432" customFormat="1" ht="12.75">
      <c r="A60" s="429" t="s">
        <v>4168</v>
      </c>
      <c r="B60" s="429" t="s">
        <v>4173</v>
      </c>
      <c r="C60" s="429" t="s">
        <v>4174</v>
      </c>
      <c r="D60" s="430">
        <v>812</v>
      </c>
      <c r="E60" s="430">
        <v>1.39</v>
      </c>
      <c r="F60" s="430">
        <f t="shared" si="70"/>
        <v>1128.6799999999998</v>
      </c>
      <c r="G60" s="429">
        <v>0.12</v>
      </c>
      <c r="H60" s="429">
        <f t="shared" si="71"/>
        <v>97.44</v>
      </c>
      <c r="I60" s="429">
        <v>0.03</v>
      </c>
      <c r="J60" s="429">
        <f t="shared" si="72"/>
        <v>24.36</v>
      </c>
      <c r="K60" s="429">
        <v>0.02</v>
      </c>
      <c r="L60" s="429">
        <f t="shared" si="73"/>
        <v>16.240000000000002</v>
      </c>
      <c r="M60" s="429">
        <v>1.22</v>
      </c>
      <c r="N60" s="429">
        <f t="shared" si="74"/>
        <v>990.64</v>
      </c>
      <c r="O60" s="431"/>
    </row>
    <row r="61" spans="1:15" s="432" customFormat="1" ht="12.75">
      <c r="A61" s="429" t="s">
        <v>4168</v>
      </c>
      <c r="B61" s="429" t="s">
        <v>4173</v>
      </c>
      <c r="C61" s="429" t="s">
        <v>4175</v>
      </c>
      <c r="D61" s="430">
        <v>784</v>
      </c>
      <c r="E61" s="430">
        <v>1.39</v>
      </c>
      <c r="F61" s="430">
        <f t="shared" si="70"/>
        <v>1089.76</v>
      </c>
      <c r="G61" s="429">
        <v>0.12</v>
      </c>
      <c r="H61" s="429">
        <f t="shared" si="71"/>
        <v>94.08</v>
      </c>
      <c r="I61" s="429">
        <v>0.03</v>
      </c>
      <c r="J61" s="429">
        <f t="shared" si="72"/>
        <v>23.52</v>
      </c>
      <c r="K61" s="429">
        <v>0.02</v>
      </c>
      <c r="L61" s="429">
        <f t="shared" si="73"/>
        <v>15.68</v>
      </c>
      <c r="M61" s="429">
        <v>1.22</v>
      </c>
      <c r="N61" s="429">
        <f t="shared" si="74"/>
        <v>956.48</v>
      </c>
      <c r="O61" s="431"/>
    </row>
    <row r="62" spans="1:15" s="432" customFormat="1" ht="12.75">
      <c r="A62" s="429" t="s">
        <v>4168</v>
      </c>
      <c r="B62" s="429" t="s">
        <v>4177</v>
      </c>
      <c r="C62" s="429" t="s">
        <v>4178</v>
      </c>
      <c r="D62" s="430">
        <v>1225</v>
      </c>
      <c r="E62" s="430">
        <v>1.47</v>
      </c>
      <c r="F62" s="430">
        <f t="shared" si="70"/>
        <v>1800.75</v>
      </c>
      <c r="G62" s="429">
        <v>0.14000000000000001</v>
      </c>
      <c r="H62" s="429">
        <f t="shared" si="71"/>
        <v>171.50000000000003</v>
      </c>
      <c r="I62" s="429">
        <v>0.04</v>
      </c>
      <c r="J62" s="429">
        <f t="shared" si="72"/>
        <v>49</v>
      </c>
      <c r="K62" s="429">
        <v>0.02</v>
      </c>
      <c r="L62" s="429">
        <f t="shared" si="73"/>
        <v>24.5</v>
      </c>
      <c r="M62" s="429">
        <v>1.27</v>
      </c>
      <c r="N62" s="429">
        <f t="shared" si="74"/>
        <v>1555.75</v>
      </c>
      <c r="O62" s="431"/>
    </row>
    <row r="63" spans="1:15" s="432" customFormat="1" ht="12.75">
      <c r="A63" s="429" t="s">
        <v>4168</v>
      </c>
      <c r="B63" s="429" t="s">
        <v>4177</v>
      </c>
      <c r="C63" s="429" t="s">
        <v>4179</v>
      </c>
      <c r="D63" s="430">
        <v>784</v>
      </c>
      <c r="E63" s="430">
        <v>1.47</v>
      </c>
      <c r="F63" s="430">
        <f t="shared" si="70"/>
        <v>1152.48</v>
      </c>
      <c r="G63" s="429">
        <v>0.14000000000000001</v>
      </c>
      <c r="H63" s="429">
        <f t="shared" si="71"/>
        <v>109.76</v>
      </c>
      <c r="I63" s="429">
        <v>0.04</v>
      </c>
      <c r="J63" s="429">
        <f t="shared" si="72"/>
        <v>31.36</v>
      </c>
      <c r="K63" s="429">
        <v>0.02</v>
      </c>
      <c r="L63" s="429">
        <f t="shared" si="73"/>
        <v>15.68</v>
      </c>
      <c r="M63" s="429">
        <v>1.27</v>
      </c>
      <c r="N63" s="429">
        <f t="shared" si="74"/>
        <v>995.68000000000006</v>
      </c>
      <c r="O63" s="431"/>
    </row>
    <row r="64" spans="1:15" s="432" customFormat="1" ht="12.75">
      <c r="A64" s="429" t="s">
        <v>4168</v>
      </c>
      <c r="B64" s="429" t="s">
        <v>4181</v>
      </c>
      <c r="C64" s="429" t="s">
        <v>4182</v>
      </c>
      <c r="D64" s="430">
        <v>623</v>
      </c>
      <c r="E64" s="430">
        <v>1.38</v>
      </c>
      <c r="F64" s="430">
        <f t="shared" si="70"/>
        <v>859.7399999999999</v>
      </c>
      <c r="G64" s="429">
        <v>0.12</v>
      </c>
      <c r="H64" s="429">
        <f t="shared" si="71"/>
        <v>74.759999999999991</v>
      </c>
      <c r="I64" s="429">
        <v>0.03</v>
      </c>
      <c r="J64" s="429">
        <f t="shared" si="72"/>
        <v>18.689999999999998</v>
      </c>
      <c r="K64" s="429">
        <v>0.02</v>
      </c>
      <c r="L64" s="429">
        <f t="shared" si="73"/>
        <v>12.46</v>
      </c>
      <c r="M64" s="429">
        <v>1.21</v>
      </c>
      <c r="N64" s="429">
        <f t="shared" si="74"/>
        <v>753.82999999999993</v>
      </c>
      <c r="O64" s="431"/>
    </row>
    <row r="65" spans="1:15" s="432" customFormat="1" ht="13.5" customHeight="1">
      <c r="A65" s="429" t="s">
        <v>4168</v>
      </c>
      <c r="B65" s="429" t="s">
        <v>4181</v>
      </c>
      <c r="C65" s="429" t="s">
        <v>4183</v>
      </c>
      <c r="D65" s="430">
        <v>441</v>
      </c>
      <c r="E65" s="430">
        <v>1.38</v>
      </c>
      <c r="F65" s="430">
        <f t="shared" si="70"/>
        <v>608.57999999999993</v>
      </c>
      <c r="G65" s="429">
        <v>0.12</v>
      </c>
      <c r="H65" s="429">
        <f t="shared" si="71"/>
        <v>52.919999999999995</v>
      </c>
      <c r="I65" s="429">
        <v>0.03</v>
      </c>
      <c r="J65" s="429">
        <f t="shared" si="72"/>
        <v>13.229999999999999</v>
      </c>
      <c r="K65" s="429">
        <v>0.02</v>
      </c>
      <c r="L65" s="429">
        <f t="shared" si="73"/>
        <v>8.82</v>
      </c>
      <c r="M65" s="429">
        <v>1.21</v>
      </c>
      <c r="N65" s="429">
        <f t="shared" si="74"/>
        <v>533.61</v>
      </c>
      <c r="O65" s="431"/>
    </row>
    <row r="66" spans="1:15" s="432" customFormat="1" ht="12.75">
      <c r="A66" s="429" t="s">
        <v>4168</v>
      </c>
      <c r="B66" s="429" t="s">
        <v>4185</v>
      </c>
      <c r="C66" s="429" t="s">
        <v>4186</v>
      </c>
      <c r="D66" s="430">
        <v>352</v>
      </c>
      <c r="E66" s="430">
        <v>1.2</v>
      </c>
      <c r="F66" s="430">
        <f t="shared" si="70"/>
        <v>422.4</v>
      </c>
      <c r="G66" s="429">
        <v>0.16</v>
      </c>
      <c r="H66" s="429">
        <f t="shared" si="71"/>
        <v>56.32</v>
      </c>
      <c r="I66" s="429">
        <v>0.03</v>
      </c>
      <c r="J66" s="429">
        <f t="shared" si="72"/>
        <v>10.559999999999999</v>
      </c>
      <c r="K66" s="429">
        <v>0.02</v>
      </c>
      <c r="L66" s="429">
        <f t="shared" si="73"/>
        <v>7.04</v>
      </c>
      <c r="M66" s="429">
        <v>0.99</v>
      </c>
      <c r="N66" s="429">
        <f t="shared" si="74"/>
        <v>348.48</v>
      </c>
      <c r="O66" s="431"/>
    </row>
    <row r="67" spans="1:15" s="432" customFormat="1" ht="12.75">
      <c r="A67" s="429" t="s">
        <v>4168</v>
      </c>
      <c r="B67" s="429" t="s">
        <v>4185</v>
      </c>
      <c r="C67" s="429" t="s">
        <v>4187</v>
      </c>
      <c r="D67" s="430">
        <v>540</v>
      </c>
      <c r="E67" s="430">
        <v>1.2</v>
      </c>
      <c r="F67" s="430">
        <f t="shared" si="70"/>
        <v>648</v>
      </c>
      <c r="G67" s="429">
        <v>0.16</v>
      </c>
      <c r="H67" s="429">
        <f t="shared" si="71"/>
        <v>86.4</v>
      </c>
      <c r="I67" s="429">
        <v>0.03</v>
      </c>
      <c r="J67" s="429">
        <f t="shared" si="72"/>
        <v>16.2</v>
      </c>
      <c r="K67" s="429">
        <v>0.02</v>
      </c>
      <c r="L67" s="429">
        <f t="shared" si="73"/>
        <v>10.8</v>
      </c>
      <c r="M67" s="429">
        <v>0.99</v>
      </c>
      <c r="N67" s="429">
        <f t="shared" si="74"/>
        <v>534.6</v>
      </c>
      <c r="O67" s="431"/>
    </row>
    <row r="68" spans="1:15" s="432" customFormat="1" ht="12.75">
      <c r="A68" s="429" t="s">
        <v>4189</v>
      </c>
      <c r="B68" s="429" t="s">
        <v>204</v>
      </c>
      <c r="C68" s="429" t="s">
        <v>4190</v>
      </c>
      <c r="D68" s="430">
        <v>2876</v>
      </c>
      <c r="E68" s="430">
        <v>1.39</v>
      </c>
      <c r="F68" s="430">
        <f t="shared" si="70"/>
        <v>3997.64</v>
      </c>
      <c r="G68" s="429">
        <v>0.15</v>
      </c>
      <c r="H68" s="429">
        <f t="shared" si="71"/>
        <v>431.4</v>
      </c>
      <c r="I68" s="429">
        <v>0.03</v>
      </c>
      <c r="J68" s="429">
        <f t="shared" si="72"/>
        <v>86.28</v>
      </c>
      <c r="K68" s="429">
        <v>0.02</v>
      </c>
      <c r="L68" s="429">
        <f t="shared" si="73"/>
        <v>57.52</v>
      </c>
      <c r="M68" s="429">
        <v>1.19</v>
      </c>
      <c r="N68" s="429">
        <f t="shared" si="74"/>
        <v>3422.44</v>
      </c>
      <c r="O68" s="431"/>
    </row>
    <row r="69" spans="1:15" s="432" customFormat="1" ht="12.75">
      <c r="A69" s="429" t="s">
        <v>4189</v>
      </c>
      <c r="B69" s="429" t="s">
        <v>206</v>
      </c>
      <c r="C69" s="429" t="s">
        <v>4192</v>
      </c>
      <c r="D69" s="430">
        <v>1932</v>
      </c>
      <c r="E69" s="430">
        <v>1.3</v>
      </c>
      <c r="F69" s="430">
        <f t="shared" si="70"/>
        <v>2511.6</v>
      </c>
      <c r="G69" s="429">
        <v>0.15</v>
      </c>
      <c r="H69" s="429">
        <f t="shared" si="71"/>
        <v>289.8</v>
      </c>
      <c r="I69" s="429">
        <v>0.03</v>
      </c>
      <c r="J69" s="429">
        <f t="shared" si="72"/>
        <v>57.96</v>
      </c>
      <c r="K69" s="429">
        <v>0.02</v>
      </c>
      <c r="L69" s="429">
        <f t="shared" si="73"/>
        <v>38.64</v>
      </c>
      <c r="M69" s="429">
        <v>1.1000000000000001</v>
      </c>
      <c r="N69" s="429">
        <f t="shared" si="74"/>
        <v>2125.2000000000003</v>
      </c>
      <c r="O69" s="431"/>
    </row>
    <row r="70" spans="1:15" s="432" customFormat="1" ht="12.75">
      <c r="A70" s="429" t="s">
        <v>4189</v>
      </c>
      <c r="B70" s="429">
        <v>1605</v>
      </c>
      <c r="C70" s="429" t="s">
        <v>4195</v>
      </c>
      <c r="D70" s="430">
        <v>2007</v>
      </c>
      <c r="E70" s="430">
        <v>1.3</v>
      </c>
      <c r="F70" s="430">
        <f t="shared" si="70"/>
        <v>2609.1</v>
      </c>
      <c r="G70" s="429">
        <v>0.1</v>
      </c>
      <c r="H70" s="429">
        <f t="shared" si="71"/>
        <v>200.70000000000002</v>
      </c>
      <c r="I70" s="429">
        <v>0.03</v>
      </c>
      <c r="J70" s="429">
        <f t="shared" si="72"/>
        <v>60.21</v>
      </c>
      <c r="K70" s="429">
        <v>0.02</v>
      </c>
      <c r="L70" s="429">
        <f t="shared" si="73"/>
        <v>40.14</v>
      </c>
      <c r="M70" s="429">
        <v>1.1499999999999999</v>
      </c>
      <c r="N70" s="429">
        <f t="shared" si="74"/>
        <v>2308.0499999999997</v>
      </c>
      <c r="O70" s="431"/>
    </row>
    <row r="71" spans="1:15" s="432" customFormat="1" ht="12.75">
      <c r="A71" s="429" t="s">
        <v>4196</v>
      </c>
      <c r="B71" s="429" t="s">
        <v>204</v>
      </c>
      <c r="C71" s="429" t="s">
        <v>4197</v>
      </c>
      <c r="D71" s="430">
        <v>2873</v>
      </c>
      <c r="E71" s="430">
        <v>1.39</v>
      </c>
      <c r="F71" s="430">
        <f t="shared" si="70"/>
        <v>3993.47</v>
      </c>
      <c r="G71" s="429">
        <v>0.12</v>
      </c>
      <c r="H71" s="429">
        <f t="shared" si="71"/>
        <v>344.76</v>
      </c>
      <c r="I71" s="429">
        <v>0.03</v>
      </c>
      <c r="J71" s="429">
        <f t="shared" si="72"/>
        <v>86.19</v>
      </c>
      <c r="K71" s="429">
        <v>0.02</v>
      </c>
      <c r="L71" s="429">
        <f t="shared" si="73"/>
        <v>57.46</v>
      </c>
      <c r="M71" s="429">
        <v>1.22</v>
      </c>
      <c r="N71" s="429">
        <f t="shared" si="74"/>
        <v>3505.06</v>
      </c>
      <c r="O71" s="431"/>
    </row>
    <row r="72" spans="1:15" s="432" customFormat="1" ht="12.75">
      <c r="A72" s="429" t="s">
        <v>4196</v>
      </c>
      <c r="B72" s="429" t="s">
        <v>206</v>
      </c>
      <c r="C72" s="429" t="s">
        <v>4200</v>
      </c>
      <c r="D72" s="430">
        <v>1989</v>
      </c>
      <c r="E72" s="430">
        <v>1.3</v>
      </c>
      <c r="F72" s="430">
        <f t="shared" si="70"/>
        <v>2585.7000000000003</v>
      </c>
      <c r="G72" s="429">
        <v>0.12</v>
      </c>
      <c r="H72" s="429">
        <f t="shared" si="71"/>
        <v>238.67999999999998</v>
      </c>
      <c r="I72" s="429">
        <v>0.03</v>
      </c>
      <c r="J72" s="429">
        <f t="shared" si="72"/>
        <v>59.669999999999995</v>
      </c>
      <c r="K72" s="429">
        <v>0.02</v>
      </c>
      <c r="L72" s="429">
        <f t="shared" si="73"/>
        <v>39.78</v>
      </c>
      <c r="M72" s="429">
        <v>1.1299999999999999</v>
      </c>
      <c r="N72" s="429">
        <f t="shared" si="74"/>
        <v>2247.5699999999997</v>
      </c>
      <c r="O72" s="431"/>
    </row>
    <row r="73" spans="1:15" s="432" customFormat="1" ht="12.75">
      <c r="A73" s="429" t="s">
        <v>4196</v>
      </c>
      <c r="B73" s="429">
        <v>1605</v>
      </c>
      <c r="C73" s="429" t="s">
        <v>4204</v>
      </c>
      <c r="D73" s="430">
        <v>2437</v>
      </c>
      <c r="E73" s="430">
        <v>1.3</v>
      </c>
      <c r="F73" s="430">
        <f t="shared" si="70"/>
        <v>3168.1</v>
      </c>
      <c r="G73" s="429">
        <v>0.12</v>
      </c>
      <c r="H73" s="429">
        <f t="shared" si="71"/>
        <v>292.44</v>
      </c>
      <c r="I73" s="429">
        <v>0.03</v>
      </c>
      <c r="J73" s="429">
        <f t="shared" si="72"/>
        <v>73.11</v>
      </c>
      <c r="K73" s="429">
        <v>0.02</v>
      </c>
      <c r="L73" s="429">
        <f t="shared" si="73"/>
        <v>48.74</v>
      </c>
      <c r="M73" s="429">
        <v>1.1299999999999999</v>
      </c>
      <c r="N73" s="429">
        <f t="shared" si="74"/>
        <v>2753.81</v>
      </c>
      <c r="O73" s="431"/>
    </row>
    <row r="74" spans="1:15" s="432" customFormat="1" ht="12.75">
      <c r="A74" s="429" t="s">
        <v>4206</v>
      </c>
      <c r="B74" s="429" t="s">
        <v>2099</v>
      </c>
      <c r="C74" s="429" t="s">
        <v>4207</v>
      </c>
      <c r="D74" s="430">
        <v>216</v>
      </c>
      <c r="E74" s="430">
        <v>2.0299999999999998</v>
      </c>
      <c r="F74" s="430">
        <f t="shared" si="70"/>
        <v>438.47999999999996</v>
      </c>
      <c r="G74" s="429">
        <v>0.43</v>
      </c>
      <c r="H74" s="429">
        <f t="shared" si="71"/>
        <v>92.88</v>
      </c>
      <c r="I74" s="429">
        <v>0.1</v>
      </c>
      <c r="J74" s="429">
        <f t="shared" si="72"/>
        <v>21.6</v>
      </c>
      <c r="K74" s="429">
        <v>0</v>
      </c>
      <c r="L74" s="429">
        <f t="shared" si="73"/>
        <v>0</v>
      </c>
      <c r="M74" s="429">
        <v>1.5</v>
      </c>
      <c r="N74" s="429">
        <f t="shared" si="74"/>
        <v>324</v>
      </c>
      <c r="O74" s="431"/>
    </row>
    <row r="75" spans="1:15" s="432" customFormat="1" ht="12.75">
      <c r="A75" s="429" t="s">
        <v>4206</v>
      </c>
      <c r="B75" s="429" t="s">
        <v>2099</v>
      </c>
      <c r="C75" s="429" t="s">
        <v>4209</v>
      </c>
      <c r="D75" s="430">
        <v>396</v>
      </c>
      <c r="E75" s="430">
        <v>2.0299999999999998</v>
      </c>
      <c r="F75" s="430">
        <f t="shared" si="70"/>
        <v>803.87999999999988</v>
      </c>
      <c r="G75" s="429">
        <v>0.43</v>
      </c>
      <c r="H75" s="429">
        <f t="shared" si="71"/>
        <v>170.28</v>
      </c>
      <c r="I75" s="429">
        <v>0.1</v>
      </c>
      <c r="J75" s="429">
        <f t="shared" si="72"/>
        <v>39.6</v>
      </c>
      <c r="K75" s="429">
        <v>0</v>
      </c>
      <c r="L75" s="429">
        <f t="shared" si="73"/>
        <v>0</v>
      </c>
      <c r="M75" s="429">
        <v>1.5</v>
      </c>
      <c r="N75" s="429">
        <f t="shared" si="74"/>
        <v>594</v>
      </c>
      <c r="O75" s="431"/>
    </row>
    <row r="76" spans="1:15" s="432" customFormat="1" ht="12.75">
      <c r="A76" s="429" t="s">
        <v>4206</v>
      </c>
      <c r="B76" s="429" t="s">
        <v>4210</v>
      </c>
      <c r="C76" s="429" t="s">
        <v>4211</v>
      </c>
      <c r="D76" s="430">
        <v>739</v>
      </c>
      <c r="E76" s="430">
        <v>1.93</v>
      </c>
      <c r="F76" s="430">
        <f t="shared" si="70"/>
        <v>1426.27</v>
      </c>
      <c r="G76" s="429">
        <v>0.4</v>
      </c>
      <c r="H76" s="429">
        <f t="shared" si="71"/>
        <v>295.60000000000002</v>
      </c>
      <c r="I76" s="429">
        <v>0.1</v>
      </c>
      <c r="J76" s="429">
        <f t="shared" si="72"/>
        <v>73.900000000000006</v>
      </c>
      <c r="K76" s="429">
        <v>0</v>
      </c>
      <c r="L76" s="429">
        <f t="shared" si="73"/>
        <v>0</v>
      </c>
      <c r="M76" s="429">
        <v>1.43</v>
      </c>
      <c r="N76" s="429">
        <f t="shared" si="74"/>
        <v>1056.77</v>
      </c>
      <c r="O76" s="431"/>
    </row>
    <row r="77" spans="1:15" s="432" customFormat="1" ht="12.75">
      <c r="A77" s="429" t="s">
        <v>4206</v>
      </c>
      <c r="B77" s="429" t="s">
        <v>4210</v>
      </c>
      <c r="C77" s="429" t="s">
        <v>4212</v>
      </c>
      <c r="D77" s="430">
        <v>171</v>
      </c>
      <c r="E77" s="430">
        <v>1.93</v>
      </c>
      <c r="F77" s="430">
        <f t="shared" si="70"/>
        <v>330.03</v>
      </c>
      <c r="G77" s="429">
        <v>0.4</v>
      </c>
      <c r="H77" s="429">
        <f t="shared" si="71"/>
        <v>68.400000000000006</v>
      </c>
      <c r="I77" s="429">
        <v>0.1</v>
      </c>
      <c r="J77" s="429">
        <f t="shared" si="72"/>
        <v>17.100000000000001</v>
      </c>
      <c r="K77" s="429">
        <v>0</v>
      </c>
      <c r="L77" s="429">
        <f t="shared" si="73"/>
        <v>0</v>
      </c>
      <c r="M77" s="429">
        <v>1.43</v>
      </c>
      <c r="N77" s="429">
        <f t="shared" si="74"/>
        <v>244.53</v>
      </c>
      <c r="O77" s="431"/>
    </row>
    <row r="78" spans="1:15" s="432" customFormat="1" ht="12.75">
      <c r="A78" s="429" t="s">
        <v>4206</v>
      </c>
      <c r="B78" s="429" t="s">
        <v>4214</v>
      </c>
      <c r="C78" s="429" t="s">
        <v>4215</v>
      </c>
      <c r="D78" s="430">
        <v>498</v>
      </c>
      <c r="E78" s="430">
        <v>1.98</v>
      </c>
      <c r="F78" s="430">
        <f t="shared" si="70"/>
        <v>986.04</v>
      </c>
      <c r="G78" s="429">
        <v>0.42</v>
      </c>
      <c r="H78" s="429">
        <f t="shared" si="71"/>
        <v>209.16</v>
      </c>
      <c r="I78" s="429">
        <v>0.1</v>
      </c>
      <c r="J78" s="429">
        <f t="shared" si="72"/>
        <v>49.800000000000004</v>
      </c>
      <c r="K78" s="429">
        <v>0</v>
      </c>
      <c r="L78" s="429">
        <f t="shared" si="73"/>
        <v>0</v>
      </c>
      <c r="M78" s="429">
        <v>1.46</v>
      </c>
      <c r="N78" s="429">
        <f t="shared" si="74"/>
        <v>727.07999999999993</v>
      </c>
      <c r="O78" s="431"/>
    </row>
    <row r="79" spans="1:15" s="432" customFormat="1" ht="12.75">
      <c r="A79" s="429" t="s">
        <v>4206</v>
      </c>
      <c r="B79" s="429" t="s">
        <v>4214</v>
      </c>
      <c r="C79" s="429" t="s">
        <v>4217</v>
      </c>
      <c r="D79" s="430">
        <v>900</v>
      </c>
      <c r="E79" s="430">
        <v>1.98</v>
      </c>
      <c r="F79" s="430">
        <f t="shared" si="70"/>
        <v>1782</v>
      </c>
      <c r="G79" s="429">
        <v>0.42</v>
      </c>
      <c r="H79" s="429">
        <f t="shared" si="71"/>
        <v>378</v>
      </c>
      <c r="I79" s="429">
        <v>0.1</v>
      </c>
      <c r="J79" s="429">
        <f t="shared" si="72"/>
        <v>90</v>
      </c>
      <c r="K79" s="429">
        <v>0</v>
      </c>
      <c r="L79" s="429">
        <f t="shared" si="73"/>
        <v>0</v>
      </c>
      <c r="M79" s="429">
        <v>1.46</v>
      </c>
      <c r="N79" s="429">
        <f t="shared" si="74"/>
        <v>1314</v>
      </c>
      <c r="O79" s="431"/>
    </row>
    <row r="80" spans="1:15" s="432" customFormat="1" ht="12.75">
      <c r="A80" s="429" t="s">
        <v>4206</v>
      </c>
      <c r="B80" s="429" t="s">
        <v>4218</v>
      </c>
      <c r="C80" s="429" t="s">
        <v>4219</v>
      </c>
      <c r="D80" s="430">
        <v>420</v>
      </c>
      <c r="E80" s="430">
        <v>1.98</v>
      </c>
      <c r="F80" s="430">
        <f t="shared" si="70"/>
        <v>831.6</v>
      </c>
      <c r="G80" s="429">
        <v>0.42</v>
      </c>
      <c r="H80" s="429">
        <f t="shared" si="71"/>
        <v>176.4</v>
      </c>
      <c r="I80" s="429">
        <v>0.1</v>
      </c>
      <c r="J80" s="429">
        <f t="shared" si="72"/>
        <v>42</v>
      </c>
      <c r="K80" s="429">
        <v>0</v>
      </c>
      <c r="L80" s="429">
        <f t="shared" si="73"/>
        <v>0</v>
      </c>
      <c r="M80" s="429">
        <v>1.46</v>
      </c>
      <c r="N80" s="429">
        <f t="shared" si="74"/>
        <v>613.19999999999993</v>
      </c>
      <c r="O80" s="431"/>
    </row>
    <row r="81" spans="1:15" s="432" customFormat="1" ht="12.75">
      <c r="A81" s="429" t="s">
        <v>4206</v>
      </c>
      <c r="B81" s="429" t="s">
        <v>4218</v>
      </c>
      <c r="C81" s="429" t="s">
        <v>4220</v>
      </c>
      <c r="D81" s="430">
        <v>828</v>
      </c>
      <c r="E81" s="430">
        <v>1.98</v>
      </c>
      <c r="F81" s="430">
        <f t="shared" si="70"/>
        <v>1639.44</v>
      </c>
      <c r="G81" s="429">
        <v>0.42</v>
      </c>
      <c r="H81" s="429">
        <f t="shared" si="71"/>
        <v>347.76</v>
      </c>
      <c r="I81" s="429">
        <v>0.1</v>
      </c>
      <c r="J81" s="429">
        <f t="shared" si="72"/>
        <v>82.800000000000011</v>
      </c>
      <c r="K81" s="429">
        <v>0</v>
      </c>
      <c r="L81" s="429">
        <f t="shared" si="73"/>
        <v>0</v>
      </c>
      <c r="M81" s="429">
        <v>1.46</v>
      </c>
      <c r="N81" s="429">
        <f t="shared" si="74"/>
        <v>1208.8799999999999</v>
      </c>
      <c r="O81" s="431"/>
    </row>
    <row r="82" spans="1:15" s="432" customFormat="1" ht="12.75">
      <c r="A82" s="429" t="s">
        <v>4222</v>
      </c>
      <c r="B82" s="429" t="s">
        <v>4223</v>
      </c>
      <c r="C82" s="429" t="s">
        <v>4224</v>
      </c>
      <c r="D82" s="430">
        <v>898</v>
      </c>
      <c r="E82" s="430">
        <v>3.28</v>
      </c>
      <c r="F82" s="430">
        <f t="shared" si="70"/>
        <v>2945.4399999999996</v>
      </c>
      <c r="G82" s="429">
        <v>0.85</v>
      </c>
      <c r="H82" s="429">
        <f t="shared" si="71"/>
        <v>763.3</v>
      </c>
      <c r="I82" s="429">
        <v>0.15</v>
      </c>
      <c r="J82" s="429">
        <f t="shared" si="72"/>
        <v>134.69999999999999</v>
      </c>
      <c r="K82" s="429">
        <v>0</v>
      </c>
      <c r="L82" s="429">
        <f t="shared" si="73"/>
        <v>0</v>
      </c>
      <c r="M82" s="429">
        <v>2.2799999999999998</v>
      </c>
      <c r="N82" s="429">
        <f t="shared" si="74"/>
        <v>2047.4399999999998</v>
      </c>
      <c r="O82" s="431"/>
    </row>
    <row r="83" spans="1:15" s="432" customFormat="1" ht="12.75">
      <c r="A83" s="429" t="s">
        <v>4222</v>
      </c>
      <c r="B83" s="429" t="s">
        <v>4223</v>
      </c>
      <c r="C83" s="429" t="s">
        <v>4225</v>
      </c>
      <c r="D83" s="430">
        <v>1328</v>
      </c>
      <c r="E83" s="430">
        <v>3.28</v>
      </c>
      <c r="F83" s="430">
        <f t="shared" si="70"/>
        <v>4355.84</v>
      </c>
      <c r="G83" s="429">
        <v>0.85</v>
      </c>
      <c r="H83" s="429">
        <f t="shared" si="71"/>
        <v>1128.8</v>
      </c>
      <c r="I83" s="429">
        <v>0.15</v>
      </c>
      <c r="J83" s="429">
        <f t="shared" si="72"/>
        <v>199.2</v>
      </c>
      <c r="K83" s="429">
        <v>0</v>
      </c>
      <c r="L83" s="429">
        <f t="shared" si="73"/>
        <v>0</v>
      </c>
      <c r="M83" s="429">
        <v>2.2799999999999998</v>
      </c>
      <c r="N83" s="429">
        <f t="shared" si="74"/>
        <v>3027.8399999999997</v>
      </c>
      <c r="O83" s="431"/>
    </row>
    <row r="84" spans="1:15" s="432" customFormat="1" ht="12.75">
      <c r="A84" s="429" t="s">
        <v>4227</v>
      </c>
      <c r="B84" s="429" t="s">
        <v>4228</v>
      </c>
      <c r="C84" s="429" t="s">
        <v>4229</v>
      </c>
      <c r="D84" s="430">
        <v>1589</v>
      </c>
      <c r="E84" s="430">
        <v>3.23</v>
      </c>
      <c r="F84" s="430">
        <f t="shared" si="70"/>
        <v>5132.47</v>
      </c>
      <c r="G84" s="429">
        <v>0.93</v>
      </c>
      <c r="H84" s="429">
        <f t="shared" si="71"/>
        <v>1477.77</v>
      </c>
      <c r="I84" s="429">
        <v>0.12</v>
      </c>
      <c r="J84" s="429">
        <f t="shared" si="72"/>
        <v>190.68</v>
      </c>
      <c r="K84" s="429">
        <v>0</v>
      </c>
      <c r="L84" s="429">
        <f t="shared" si="73"/>
        <v>0</v>
      </c>
      <c r="M84" s="429">
        <v>2.1800000000000002</v>
      </c>
      <c r="N84" s="429">
        <f t="shared" si="74"/>
        <v>3464.0200000000004</v>
      </c>
      <c r="O84" s="431"/>
    </row>
    <row r="85" spans="1:15" s="432" customFormat="1" ht="12.75">
      <c r="A85" s="429" t="s">
        <v>4227</v>
      </c>
      <c r="B85" s="429" t="s">
        <v>4228</v>
      </c>
      <c r="C85" s="429" t="s">
        <v>4230</v>
      </c>
      <c r="D85" s="430">
        <v>1600</v>
      </c>
      <c r="E85" s="430">
        <v>3.23</v>
      </c>
      <c r="F85" s="430">
        <f t="shared" si="70"/>
        <v>5168</v>
      </c>
      <c r="G85" s="429">
        <v>0.93</v>
      </c>
      <c r="H85" s="429">
        <f t="shared" si="71"/>
        <v>1488</v>
      </c>
      <c r="I85" s="429">
        <v>0.12</v>
      </c>
      <c r="J85" s="429">
        <f t="shared" si="72"/>
        <v>192</v>
      </c>
      <c r="K85" s="429">
        <v>0</v>
      </c>
      <c r="L85" s="429">
        <f t="shared" si="73"/>
        <v>0</v>
      </c>
      <c r="M85" s="429">
        <v>2.1800000000000002</v>
      </c>
      <c r="N85" s="429">
        <f t="shared" si="74"/>
        <v>3488.0000000000005</v>
      </c>
      <c r="O85" s="431"/>
    </row>
    <row r="86" spans="1:15" s="432" customFormat="1" ht="12.75">
      <c r="A86" s="429" t="s">
        <v>4232</v>
      </c>
      <c r="B86" s="429" t="s">
        <v>4233</v>
      </c>
      <c r="C86" s="429">
        <v>270353</v>
      </c>
      <c r="D86" s="430">
        <v>512</v>
      </c>
      <c r="E86" s="430">
        <v>4.51</v>
      </c>
      <c r="F86" s="430">
        <f t="shared" si="70"/>
        <v>2309.12</v>
      </c>
      <c r="G86" s="429">
        <v>0.6</v>
      </c>
      <c r="H86" s="429">
        <f t="shared" si="71"/>
        <v>307.2</v>
      </c>
      <c r="I86" s="429">
        <v>0.08</v>
      </c>
      <c r="J86" s="429">
        <f t="shared" si="72"/>
        <v>40.96</v>
      </c>
      <c r="K86" s="429">
        <v>0</v>
      </c>
      <c r="L86" s="429">
        <f t="shared" si="73"/>
        <v>0</v>
      </c>
      <c r="M86" s="429">
        <v>3.83</v>
      </c>
      <c r="N86" s="429">
        <f t="shared" si="74"/>
        <v>1960.96</v>
      </c>
      <c r="O86" s="431"/>
    </row>
    <row r="87" spans="1:15" s="432" customFormat="1" ht="12.75">
      <c r="A87" s="429" t="s">
        <v>4232</v>
      </c>
      <c r="B87" s="429" t="s">
        <v>4233</v>
      </c>
      <c r="C87" s="429">
        <v>270299</v>
      </c>
      <c r="D87" s="430">
        <v>2016</v>
      </c>
      <c r="E87" s="430">
        <v>4.51</v>
      </c>
      <c r="F87" s="430">
        <f t="shared" si="70"/>
        <v>9092.16</v>
      </c>
      <c r="G87" s="429">
        <v>0.6</v>
      </c>
      <c r="H87" s="429">
        <f t="shared" si="71"/>
        <v>1209.5999999999999</v>
      </c>
      <c r="I87" s="429">
        <v>0.08</v>
      </c>
      <c r="J87" s="429">
        <f t="shared" si="72"/>
        <v>161.28</v>
      </c>
      <c r="K87" s="429">
        <v>0</v>
      </c>
      <c r="L87" s="429">
        <f t="shared" si="73"/>
        <v>0</v>
      </c>
      <c r="M87" s="429">
        <v>3.83</v>
      </c>
      <c r="N87" s="429">
        <f t="shared" si="74"/>
        <v>7721.28</v>
      </c>
      <c r="O87" s="431"/>
    </row>
    <row r="88" spans="1:15" s="432" customFormat="1" ht="12.75">
      <c r="A88" s="429" t="s">
        <v>4234</v>
      </c>
      <c r="B88" s="429" t="s">
        <v>4235</v>
      </c>
      <c r="C88" s="429">
        <v>270638</v>
      </c>
      <c r="D88" s="430">
        <v>943</v>
      </c>
      <c r="E88" s="430">
        <v>4.54</v>
      </c>
      <c r="F88" s="430">
        <f t="shared" si="70"/>
        <v>4281.22</v>
      </c>
      <c r="G88" s="429">
        <v>0.85</v>
      </c>
      <c r="H88" s="429">
        <f t="shared" si="71"/>
        <v>801.55</v>
      </c>
      <c r="I88" s="429">
        <v>0.06</v>
      </c>
      <c r="J88" s="429">
        <f t="shared" si="72"/>
        <v>56.58</v>
      </c>
      <c r="K88" s="429">
        <v>0</v>
      </c>
      <c r="L88" s="429">
        <f t="shared" si="73"/>
        <v>0</v>
      </c>
      <c r="M88" s="429">
        <v>3.63</v>
      </c>
      <c r="N88" s="429">
        <f t="shared" si="74"/>
        <v>3423.0899999999997</v>
      </c>
      <c r="O88" s="431"/>
    </row>
    <row r="89" spans="1:15" s="432" customFormat="1" ht="12.75">
      <c r="A89" s="429" t="s">
        <v>4234</v>
      </c>
      <c r="B89" s="429" t="s">
        <v>4235</v>
      </c>
      <c r="C89" s="429">
        <v>270629</v>
      </c>
      <c r="D89" s="430">
        <v>1744</v>
      </c>
      <c r="E89" s="430">
        <v>4.54</v>
      </c>
      <c r="F89" s="430">
        <f t="shared" si="70"/>
        <v>7917.76</v>
      </c>
      <c r="G89" s="429">
        <v>0.85</v>
      </c>
      <c r="H89" s="429">
        <f t="shared" si="71"/>
        <v>1482.3999999999999</v>
      </c>
      <c r="I89" s="429">
        <v>0.06</v>
      </c>
      <c r="J89" s="429">
        <f t="shared" si="72"/>
        <v>104.64</v>
      </c>
      <c r="K89" s="429">
        <v>0</v>
      </c>
      <c r="L89" s="429">
        <f t="shared" si="73"/>
        <v>0</v>
      </c>
      <c r="M89" s="429">
        <v>3.63</v>
      </c>
      <c r="N89" s="429">
        <f t="shared" si="74"/>
        <v>6330.72</v>
      </c>
      <c r="O89" s="431"/>
    </row>
    <row r="90" spans="1:15" s="432" customFormat="1" ht="12.75">
      <c r="A90" s="429" t="s">
        <v>4236</v>
      </c>
      <c r="B90" s="429" t="s">
        <v>4237</v>
      </c>
      <c r="C90" s="429">
        <v>269922</v>
      </c>
      <c r="D90" s="430">
        <v>916</v>
      </c>
      <c r="E90" s="430">
        <v>7.49</v>
      </c>
      <c r="F90" s="430">
        <f t="shared" si="70"/>
        <v>6860.84</v>
      </c>
      <c r="G90" s="429">
        <v>0.85</v>
      </c>
      <c r="H90" s="429">
        <f t="shared" si="71"/>
        <v>778.6</v>
      </c>
      <c r="I90" s="429">
        <v>0.1</v>
      </c>
      <c r="J90" s="429">
        <f t="shared" si="72"/>
        <v>91.600000000000009</v>
      </c>
      <c r="K90" s="429">
        <v>0</v>
      </c>
      <c r="L90" s="429">
        <f t="shared" si="73"/>
        <v>0</v>
      </c>
      <c r="M90" s="429">
        <v>6.54</v>
      </c>
      <c r="N90" s="429">
        <f t="shared" si="74"/>
        <v>5990.64</v>
      </c>
      <c r="O90" s="431"/>
    </row>
    <row r="91" spans="1:15" s="432" customFormat="1" ht="12.75">
      <c r="A91" s="429" t="s">
        <v>4236</v>
      </c>
      <c r="B91" s="429" t="s">
        <v>4237</v>
      </c>
      <c r="C91" s="429">
        <v>269877</v>
      </c>
      <c r="D91" s="430">
        <v>1104</v>
      </c>
      <c r="E91" s="430">
        <v>7.49</v>
      </c>
      <c r="F91" s="430">
        <f t="shared" si="70"/>
        <v>8268.9600000000009</v>
      </c>
      <c r="G91" s="429">
        <v>0.85</v>
      </c>
      <c r="H91" s="429">
        <f t="shared" si="71"/>
        <v>938.4</v>
      </c>
      <c r="I91" s="429">
        <v>0.1</v>
      </c>
      <c r="J91" s="429">
        <f t="shared" si="72"/>
        <v>110.4</v>
      </c>
      <c r="K91" s="429">
        <v>0</v>
      </c>
      <c r="L91" s="429">
        <f t="shared" si="73"/>
        <v>0</v>
      </c>
      <c r="M91" s="429">
        <v>6.54</v>
      </c>
      <c r="N91" s="429">
        <f t="shared" si="74"/>
        <v>7220.16</v>
      </c>
      <c r="O91" s="431"/>
    </row>
    <row r="92" spans="1:15" s="432" customFormat="1" ht="12.75">
      <c r="A92" s="429" t="s">
        <v>4236</v>
      </c>
      <c r="B92" s="429" t="s">
        <v>4238</v>
      </c>
      <c r="C92" s="429">
        <v>270088</v>
      </c>
      <c r="D92" s="430">
        <v>960</v>
      </c>
      <c r="E92" s="430">
        <v>7.64</v>
      </c>
      <c r="F92" s="430">
        <f t="shared" si="70"/>
        <v>7334.4</v>
      </c>
      <c r="G92" s="429">
        <v>0.8</v>
      </c>
      <c r="H92" s="429">
        <f t="shared" si="71"/>
        <v>768</v>
      </c>
      <c r="I92" s="429">
        <v>0.1</v>
      </c>
      <c r="J92" s="429">
        <f t="shared" si="72"/>
        <v>96</v>
      </c>
      <c r="K92" s="429">
        <v>0</v>
      </c>
      <c r="L92" s="429">
        <f t="shared" si="73"/>
        <v>0</v>
      </c>
      <c r="M92" s="429">
        <v>6.74</v>
      </c>
      <c r="N92" s="429">
        <f t="shared" si="74"/>
        <v>6470.4000000000005</v>
      </c>
      <c r="O92" s="431"/>
    </row>
    <row r="93" spans="1:15" s="432" customFormat="1" ht="12.75">
      <c r="A93" s="429" t="s">
        <v>4236</v>
      </c>
      <c r="B93" s="429" t="s">
        <v>4238</v>
      </c>
      <c r="C93" s="429">
        <v>270106</v>
      </c>
      <c r="D93" s="430">
        <v>946</v>
      </c>
      <c r="E93" s="430">
        <v>7.64</v>
      </c>
      <c r="F93" s="430">
        <f t="shared" si="70"/>
        <v>7227.44</v>
      </c>
      <c r="G93" s="429">
        <v>0.8</v>
      </c>
      <c r="H93" s="429">
        <f t="shared" si="71"/>
        <v>756.80000000000007</v>
      </c>
      <c r="I93" s="429">
        <v>0.1</v>
      </c>
      <c r="J93" s="429">
        <f t="shared" si="72"/>
        <v>94.600000000000009</v>
      </c>
      <c r="K93" s="429">
        <v>0</v>
      </c>
      <c r="L93" s="429">
        <f t="shared" si="73"/>
        <v>0</v>
      </c>
      <c r="M93" s="429">
        <v>6.74</v>
      </c>
      <c r="N93" s="429">
        <f t="shared" si="74"/>
        <v>6376.04</v>
      </c>
      <c r="O93" s="431"/>
    </row>
    <row r="94" spans="1:15" s="432" customFormat="1" ht="12.75">
      <c r="A94" s="429" t="s">
        <v>4236</v>
      </c>
      <c r="B94" s="429" t="s">
        <v>4239</v>
      </c>
      <c r="C94" s="429">
        <v>270234</v>
      </c>
      <c r="D94" s="430">
        <v>785</v>
      </c>
      <c r="E94" s="430">
        <v>7.49</v>
      </c>
      <c r="F94" s="430">
        <f t="shared" si="70"/>
        <v>5879.6500000000005</v>
      </c>
      <c r="G94" s="429">
        <v>0.85</v>
      </c>
      <c r="H94" s="429">
        <f t="shared" si="71"/>
        <v>667.25</v>
      </c>
      <c r="I94" s="429">
        <v>0.1</v>
      </c>
      <c r="J94" s="429">
        <f t="shared" si="72"/>
        <v>78.5</v>
      </c>
      <c r="K94" s="429">
        <v>0</v>
      </c>
      <c r="L94" s="429">
        <f t="shared" si="73"/>
        <v>0</v>
      </c>
      <c r="M94" s="429">
        <v>6.54</v>
      </c>
      <c r="N94" s="429">
        <f t="shared" si="74"/>
        <v>5133.8999999999996</v>
      </c>
      <c r="O94" s="431"/>
    </row>
    <row r="95" spans="1:15" s="432" customFormat="1" ht="12.75">
      <c r="A95" s="429" t="s">
        <v>4236</v>
      </c>
      <c r="B95" s="429" t="s">
        <v>4239</v>
      </c>
      <c r="C95" s="429">
        <v>270207</v>
      </c>
      <c r="D95" s="430">
        <v>976</v>
      </c>
      <c r="E95" s="430">
        <v>7.49</v>
      </c>
      <c r="F95" s="430">
        <f t="shared" si="70"/>
        <v>7310.24</v>
      </c>
      <c r="G95" s="429">
        <v>0.85</v>
      </c>
      <c r="H95" s="429">
        <f t="shared" si="71"/>
        <v>829.6</v>
      </c>
      <c r="I95" s="429">
        <v>0.1</v>
      </c>
      <c r="J95" s="429">
        <f t="shared" si="72"/>
        <v>97.600000000000009</v>
      </c>
      <c r="K95" s="429">
        <v>0</v>
      </c>
      <c r="L95" s="429">
        <f t="shared" si="73"/>
        <v>0</v>
      </c>
      <c r="M95" s="429">
        <v>6.54</v>
      </c>
      <c r="N95" s="429">
        <f t="shared" si="74"/>
        <v>6383.04</v>
      </c>
      <c r="O95" s="431"/>
    </row>
    <row r="96" spans="1:15" s="432" customFormat="1" ht="12.75">
      <c r="A96" s="429" t="s">
        <v>4240</v>
      </c>
      <c r="B96" s="429" t="s">
        <v>4241</v>
      </c>
      <c r="C96" s="429" t="s">
        <v>4242</v>
      </c>
      <c r="D96" s="430">
        <v>806</v>
      </c>
      <c r="E96" s="430">
        <v>3.85</v>
      </c>
      <c r="F96" s="430">
        <f t="shared" si="70"/>
        <v>3103.1</v>
      </c>
      <c r="G96" s="429">
        <v>0.69</v>
      </c>
      <c r="H96" s="429">
        <f t="shared" si="71"/>
        <v>556.14</v>
      </c>
      <c r="I96" s="429">
        <v>0.08</v>
      </c>
      <c r="J96" s="429">
        <f t="shared" si="72"/>
        <v>64.48</v>
      </c>
      <c r="K96" s="429">
        <v>0</v>
      </c>
      <c r="L96" s="429">
        <f t="shared" si="73"/>
        <v>0</v>
      </c>
      <c r="M96" s="429">
        <v>3.08</v>
      </c>
      <c r="N96" s="429">
        <f t="shared" si="74"/>
        <v>2482.48</v>
      </c>
      <c r="O96" s="431"/>
    </row>
    <row r="97" spans="1:15" s="432" customFormat="1" ht="12.75">
      <c r="A97" s="429" t="s">
        <v>4240</v>
      </c>
      <c r="B97" s="429" t="s">
        <v>4241</v>
      </c>
      <c r="C97" s="429" t="s">
        <v>4243</v>
      </c>
      <c r="D97" s="430">
        <v>1232</v>
      </c>
      <c r="E97" s="430">
        <v>3.85</v>
      </c>
      <c r="F97" s="430">
        <f t="shared" si="70"/>
        <v>4743.2</v>
      </c>
      <c r="G97" s="429">
        <v>0.69</v>
      </c>
      <c r="H97" s="429">
        <f t="shared" si="71"/>
        <v>850.07999999999993</v>
      </c>
      <c r="I97" s="429">
        <v>0.08</v>
      </c>
      <c r="J97" s="429">
        <f t="shared" si="72"/>
        <v>98.56</v>
      </c>
      <c r="K97" s="429">
        <v>0</v>
      </c>
      <c r="L97" s="429">
        <f t="shared" si="73"/>
        <v>0</v>
      </c>
      <c r="M97" s="429">
        <v>3.08</v>
      </c>
      <c r="N97" s="429">
        <f t="shared" si="74"/>
        <v>3794.56</v>
      </c>
      <c r="O97" s="431"/>
    </row>
    <row r="98" spans="1:15" s="432" customFormat="1" ht="12.75">
      <c r="A98" s="429" t="s">
        <v>4240</v>
      </c>
      <c r="B98" s="429" t="s">
        <v>4245</v>
      </c>
      <c r="C98" s="429" t="s">
        <v>4246</v>
      </c>
      <c r="D98" s="430">
        <v>658</v>
      </c>
      <c r="E98" s="430">
        <v>5.13</v>
      </c>
      <c r="F98" s="430">
        <f t="shared" si="70"/>
        <v>3375.54</v>
      </c>
      <c r="G98" s="429">
        <v>0.61</v>
      </c>
      <c r="H98" s="429">
        <f t="shared" si="71"/>
        <v>401.38</v>
      </c>
      <c r="I98" s="429">
        <v>0.2</v>
      </c>
      <c r="J98" s="429">
        <f t="shared" si="72"/>
        <v>131.6</v>
      </c>
      <c r="K98" s="429">
        <v>0</v>
      </c>
      <c r="L98" s="429">
        <f t="shared" si="73"/>
        <v>0</v>
      </c>
      <c r="M98" s="429">
        <v>4.32</v>
      </c>
      <c r="N98" s="429">
        <f t="shared" si="74"/>
        <v>2842.5600000000004</v>
      </c>
      <c r="O98" s="431"/>
    </row>
    <row r="99" spans="1:15" s="432" customFormat="1" ht="12.75">
      <c r="A99" s="429" t="s">
        <v>4240</v>
      </c>
      <c r="B99" s="429" t="s">
        <v>4245</v>
      </c>
      <c r="C99" s="429" t="s">
        <v>4247</v>
      </c>
      <c r="D99" s="430">
        <v>1008</v>
      </c>
      <c r="E99" s="430">
        <v>5.13</v>
      </c>
      <c r="F99" s="430">
        <f t="shared" si="70"/>
        <v>5171.04</v>
      </c>
      <c r="G99" s="429">
        <v>0.61</v>
      </c>
      <c r="H99" s="429">
        <f t="shared" si="71"/>
        <v>614.88</v>
      </c>
      <c r="I99" s="429">
        <v>0.2</v>
      </c>
      <c r="J99" s="429">
        <f t="shared" si="72"/>
        <v>201.60000000000002</v>
      </c>
      <c r="K99" s="429">
        <v>0</v>
      </c>
      <c r="L99" s="429">
        <f t="shared" si="73"/>
        <v>0</v>
      </c>
      <c r="M99" s="429">
        <v>4.32</v>
      </c>
      <c r="N99" s="429">
        <f t="shared" si="74"/>
        <v>4354.5600000000004</v>
      </c>
      <c r="O99" s="431"/>
    </row>
    <row r="100" spans="1:15" s="432" customFormat="1" ht="12.75">
      <c r="A100" s="429" t="s">
        <v>4249</v>
      </c>
      <c r="B100" s="429" t="s">
        <v>4250</v>
      </c>
      <c r="C100" s="429" t="s">
        <v>4251</v>
      </c>
      <c r="D100" s="430">
        <v>1121</v>
      </c>
      <c r="E100" s="430">
        <v>4.33</v>
      </c>
      <c r="F100" s="430">
        <f t="shared" si="70"/>
        <v>4853.93</v>
      </c>
      <c r="G100" s="429">
        <v>0.73</v>
      </c>
      <c r="H100" s="429">
        <f t="shared" si="71"/>
        <v>818.32999999999993</v>
      </c>
      <c r="I100" s="429">
        <v>0.1</v>
      </c>
      <c r="J100" s="429">
        <f t="shared" si="72"/>
        <v>112.10000000000001</v>
      </c>
      <c r="K100" s="429">
        <v>0</v>
      </c>
      <c r="L100" s="429">
        <f t="shared" si="73"/>
        <v>0</v>
      </c>
      <c r="M100" s="429">
        <v>3.5</v>
      </c>
      <c r="N100" s="429">
        <f t="shared" si="74"/>
        <v>3923.5</v>
      </c>
      <c r="O100" s="431"/>
    </row>
    <row r="101" spans="1:15" s="432" customFormat="1" ht="12.75">
      <c r="A101" s="429" t="s">
        <v>4249</v>
      </c>
      <c r="B101" s="429" t="s">
        <v>4250</v>
      </c>
      <c r="C101" s="429" t="s">
        <v>4252</v>
      </c>
      <c r="D101" s="430">
        <v>700</v>
      </c>
      <c r="E101" s="430">
        <v>4.33</v>
      </c>
      <c r="F101" s="430">
        <f t="shared" si="70"/>
        <v>3031</v>
      </c>
      <c r="G101" s="429">
        <v>0.73</v>
      </c>
      <c r="H101" s="429">
        <f t="shared" si="71"/>
        <v>511</v>
      </c>
      <c r="I101" s="429">
        <v>0.1</v>
      </c>
      <c r="J101" s="429">
        <f t="shared" si="72"/>
        <v>70</v>
      </c>
      <c r="K101" s="429">
        <v>0</v>
      </c>
      <c r="L101" s="429">
        <f t="shared" si="73"/>
        <v>0</v>
      </c>
      <c r="M101" s="429">
        <v>3.5</v>
      </c>
      <c r="N101" s="429">
        <f t="shared" si="74"/>
        <v>2450</v>
      </c>
      <c r="O101" s="431"/>
    </row>
    <row r="102" spans="1:15" s="432" customFormat="1" ht="12.75">
      <c r="A102" s="429" t="s">
        <v>4249</v>
      </c>
      <c r="B102" s="429" t="s">
        <v>4254</v>
      </c>
      <c r="C102" s="429" t="s">
        <v>4255</v>
      </c>
      <c r="D102" s="430">
        <v>971</v>
      </c>
      <c r="E102" s="430">
        <v>4.2300000000000004</v>
      </c>
      <c r="F102" s="430">
        <f t="shared" si="70"/>
        <v>4107.3300000000008</v>
      </c>
      <c r="G102" s="429">
        <v>0.73</v>
      </c>
      <c r="H102" s="429">
        <f t="shared" si="71"/>
        <v>708.82999999999993</v>
      </c>
      <c r="I102" s="429">
        <v>0.1</v>
      </c>
      <c r="J102" s="429">
        <f t="shared" si="72"/>
        <v>97.100000000000009</v>
      </c>
      <c r="K102" s="429">
        <v>0</v>
      </c>
      <c r="L102" s="429">
        <f t="shared" si="73"/>
        <v>0</v>
      </c>
      <c r="M102" s="429">
        <v>3.4</v>
      </c>
      <c r="N102" s="429">
        <f t="shared" si="74"/>
        <v>3301.4</v>
      </c>
      <c r="O102" s="431"/>
    </row>
    <row r="103" spans="1:15" s="432" customFormat="1" ht="12.75">
      <c r="A103" s="429" t="s">
        <v>4249</v>
      </c>
      <c r="B103" s="429" t="s">
        <v>4254</v>
      </c>
      <c r="C103" s="429" t="s">
        <v>4256</v>
      </c>
      <c r="D103" s="430">
        <v>640</v>
      </c>
      <c r="E103" s="430">
        <v>4.2300000000000004</v>
      </c>
      <c r="F103" s="430">
        <f t="shared" ref="F103:F105" si="75">D103*E103</f>
        <v>2707.2000000000003</v>
      </c>
      <c r="G103" s="429">
        <v>0.73</v>
      </c>
      <c r="H103" s="429">
        <f t="shared" ref="H103:H105" si="76">D103*G103</f>
        <v>467.2</v>
      </c>
      <c r="I103" s="429">
        <v>0.1</v>
      </c>
      <c r="J103" s="429">
        <f t="shared" ref="J103:J105" si="77">D103*I103</f>
        <v>64</v>
      </c>
      <c r="K103" s="429">
        <v>0</v>
      </c>
      <c r="L103" s="429">
        <f t="shared" ref="L103:L105" si="78">D103*K103</f>
        <v>0</v>
      </c>
      <c r="M103" s="429">
        <v>3.4</v>
      </c>
      <c r="N103" s="429">
        <f t="shared" ref="N103:N105" si="79">D103*M103</f>
        <v>2176</v>
      </c>
      <c r="O103" s="431"/>
    </row>
    <row r="104" spans="1:15" s="432" customFormat="1" ht="12.75">
      <c r="A104" s="429" t="s">
        <v>4258</v>
      </c>
      <c r="B104" s="429" t="s">
        <v>4259</v>
      </c>
      <c r="C104" s="429" t="s">
        <v>4260</v>
      </c>
      <c r="D104" s="430">
        <v>602</v>
      </c>
      <c r="E104" s="430">
        <v>8.5500000000000007</v>
      </c>
      <c r="F104" s="430">
        <f t="shared" si="75"/>
        <v>5147.1000000000004</v>
      </c>
      <c r="G104" s="429">
        <v>0.85</v>
      </c>
      <c r="H104" s="429">
        <f t="shared" si="76"/>
        <v>511.7</v>
      </c>
      <c r="I104" s="429">
        <v>0.1</v>
      </c>
      <c r="J104" s="429">
        <f t="shared" si="77"/>
        <v>60.2</v>
      </c>
      <c r="K104" s="429">
        <v>0</v>
      </c>
      <c r="L104" s="429">
        <f t="shared" si="78"/>
        <v>0</v>
      </c>
      <c r="M104" s="429">
        <v>7.6</v>
      </c>
      <c r="N104" s="429">
        <f t="shared" si="79"/>
        <v>4575.2</v>
      </c>
      <c r="O104" s="431"/>
    </row>
    <row r="105" spans="1:15" s="432" customFormat="1" ht="12.75">
      <c r="A105" s="429" t="s">
        <v>4258</v>
      </c>
      <c r="B105" s="429" t="s">
        <v>4259</v>
      </c>
      <c r="C105" s="429" t="s">
        <v>4261</v>
      </c>
      <c r="D105" s="430">
        <v>1960</v>
      </c>
      <c r="E105" s="430">
        <v>8.5500000000000007</v>
      </c>
      <c r="F105" s="430">
        <f t="shared" si="75"/>
        <v>16758</v>
      </c>
      <c r="G105" s="429">
        <v>0.85</v>
      </c>
      <c r="H105" s="429">
        <f t="shared" si="76"/>
        <v>1666</v>
      </c>
      <c r="I105" s="429">
        <v>0.1</v>
      </c>
      <c r="J105" s="429">
        <f t="shared" si="77"/>
        <v>196</v>
      </c>
      <c r="K105" s="429">
        <v>0</v>
      </c>
      <c r="L105" s="429">
        <f t="shared" si="78"/>
        <v>0</v>
      </c>
      <c r="M105" s="429">
        <v>7.6</v>
      </c>
      <c r="N105" s="429">
        <f t="shared" si="79"/>
        <v>14896</v>
      </c>
      <c r="O105" s="431"/>
    </row>
    <row r="106" spans="1:15" s="432" customFormat="1" ht="12.75">
      <c r="A106" s="429" t="s">
        <v>4270</v>
      </c>
      <c r="B106" s="429" t="s">
        <v>48</v>
      </c>
      <c r="C106" s="429" t="s">
        <v>4271</v>
      </c>
      <c r="D106" s="429">
        <v>4272</v>
      </c>
      <c r="E106" s="430">
        <v>3.45</v>
      </c>
      <c r="F106" s="430">
        <f>D106*E106</f>
        <v>14738.400000000001</v>
      </c>
      <c r="G106" s="429">
        <v>0.15</v>
      </c>
      <c r="H106" s="429">
        <f>D106*G106</f>
        <v>640.79999999999995</v>
      </c>
      <c r="I106" s="429">
        <v>0</v>
      </c>
      <c r="J106" s="429">
        <f>D106*I106</f>
        <v>0</v>
      </c>
      <c r="K106" s="429">
        <v>0</v>
      </c>
      <c r="L106" s="429">
        <f>D106*K106</f>
        <v>0</v>
      </c>
      <c r="M106" s="429">
        <v>3.3</v>
      </c>
      <c r="N106" s="429">
        <f>D106*M106</f>
        <v>14097.599999999999</v>
      </c>
      <c r="O106" s="431"/>
    </row>
    <row r="107" spans="1:15" s="432" customFormat="1" ht="12.75">
      <c r="A107" s="429" t="s">
        <v>4270</v>
      </c>
      <c r="B107" s="429"/>
      <c r="C107" s="429">
        <v>8265701</v>
      </c>
      <c r="D107" s="429">
        <v>3108</v>
      </c>
      <c r="E107" s="430">
        <v>3.7</v>
      </c>
      <c r="F107" s="430">
        <f>D107*E107</f>
        <v>11499.6</v>
      </c>
      <c r="G107" s="429">
        <v>0.25</v>
      </c>
      <c r="H107" s="429">
        <f>D107*G107</f>
        <v>777</v>
      </c>
      <c r="I107" s="429">
        <v>0</v>
      </c>
      <c r="J107" s="429">
        <f>D107*I107</f>
        <v>0</v>
      </c>
      <c r="K107" s="429">
        <v>0</v>
      </c>
      <c r="L107" s="429">
        <f>D107*K107</f>
        <v>0</v>
      </c>
      <c r="M107" s="429">
        <v>3.45</v>
      </c>
      <c r="N107" s="429">
        <f>D107*M107</f>
        <v>10722.6</v>
      </c>
      <c r="O107" s="431"/>
    </row>
    <row r="108" spans="1:15" s="435" customFormat="1" ht="12.75">
      <c r="A108" s="429" t="s">
        <v>4685</v>
      </c>
      <c r="B108" s="417" t="s">
        <v>4686</v>
      </c>
      <c r="C108" s="417">
        <v>8167602</v>
      </c>
      <c r="D108" s="417">
        <v>6475</v>
      </c>
      <c r="E108" s="417">
        <v>1.74</v>
      </c>
      <c r="F108" s="430">
        <f>D108*E108</f>
        <v>11266.5</v>
      </c>
      <c r="G108" s="429">
        <f>E108-M108</f>
        <v>0.28299999999999992</v>
      </c>
      <c r="H108" s="429">
        <f>D108*G108</f>
        <v>1832.4249999999995</v>
      </c>
      <c r="I108" s="429">
        <v>0</v>
      </c>
      <c r="J108" s="429">
        <f>D108*I108</f>
        <v>0</v>
      </c>
      <c r="K108" s="429">
        <v>0</v>
      </c>
      <c r="L108" s="429">
        <f>D108*K108</f>
        <v>0</v>
      </c>
      <c r="M108" s="417">
        <v>1.4570000000000001</v>
      </c>
      <c r="N108" s="429">
        <f>D108*M108</f>
        <v>9434.0750000000007</v>
      </c>
      <c r="O108" s="417"/>
    </row>
    <row r="109" spans="1:15" s="435" customFormat="1" ht="12.75">
      <c r="A109" s="429" t="s">
        <v>4687</v>
      </c>
      <c r="B109" s="434" t="s">
        <v>4688</v>
      </c>
      <c r="C109" s="436">
        <v>8231302</v>
      </c>
      <c r="D109" s="417">
        <v>2172</v>
      </c>
      <c r="E109" s="417">
        <v>2.7</v>
      </c>
      <c r="F109" s="430">
        <f t="shared" ref="F109:F110" si="80">D109*E109</f>
        <v>5864.4000000000005</v>
      </c>
      <c r="G109" s="429"/>
      <c r="H109" s="904">
        <v>1231.08</v>
      </c>
      <c r="I109" s="429">
        <v>0</v>
      </c>
      <c r="J109" s="429">
        <f t="shared" ref="J109:J110" si="81">D109*I109</f>
        <v>0</v>
      </c>
      <c r="K109" s="429">
        <v>0</v>
      </c>
      <c r="L109" s="429">
        <f t="shared" ref="L109:L110" si="82">D109*K109</f>
        <v>0</v>
      </c>
      <c r="M109" s="417">
        <v>2.2999999999999998</v>
      </c>
      <c r="N109" s="429">
        <f>M109*1896</f>
        <v>4360.7999999999993</v>
      </c>
      <c r="O109" s="417" t="s">
        <v>4689</v>
      </c>
    </row>
    <row r="110" spans="1:15" s="435" customFormat="1" ht="12.75">
      <c r="A110" s="417"/>
      <c r="B110" s="417"/>
      <c r="C110" s="417"/>
      <c r="D110" s="417">
        <v>684</v>
      </c>
      <c r="E110" s="417">
        <v>2.97</v>
      </c>
      <c r="F110" s="430">
        <f t="shared" si="80"/>
        <v>2031.4800000000002</v>
      </c>
      <c r="G110" s="429"/>
      <c r="H110" s="905"/>
      <c r="I110" s="429">
        <v>0</v>
      </c>
      <c r="J110" s="429">
        <f t="shared" si="81"/>
        <v>0</v>
      </c>
      <c r="K110" s="429">
        <v>0</v>
      </c>
      <c r="L110" s="429">
        <f t="shared" si="82"/>
        <v>0</v>
      </c>
      <c r="M110" s="417">
        <v>2.4</v>
      </c>
      <c r="N110" s="429">
        <f>M110*960</f>
        <v>2304</v>
      </c>
      <c r="O110" s="417" t="s">
        <v>4690</v>
      </c>
    </row>
    <row r="111" spans="1:15" s="432" customFormat="1" ht="12.75">
      <c r="A111" s="429" t="s">
        <v>4168</v>
      </c>
      <c r="B111" s="429" t="s">
        <v>4169</v>
      </c>
      <c r="C111" s="429" t="s">
        <v>4170</v>
      </c>
      <c r="D111" s="430">
        <v>1470</v>
      </c>
      <c r="E111" s="430">
        <v>1.39</v>
      </c>
      <c r="F111" s="430">
        <f t="shared" ref="F111:F112" si="83">D111*E111</f>
        <v>2043.3</v>
      </c>
      <c r="G111" s="429">
        <v>0.12</v>
      </c>
      <c r="H111" s="429">
        <f t="shared" ref="H111:H112" si="84">D111*G111</f>
        <v>176.4</v>
      </c>
      <c r="I111" s="429">
        <v>0.03</v>
      </c>
      <c r="J111" s="429">
        <f t="shared" ref="J111:J112" si="85">D111*I111</f>
        <v>44.1</v>
      </c>
      <c r="K111" s="429">
        <v>0.02</v>
      </c>
      <c r="L111" s="429">
        <f t="shared" ref="L111:L112" si="86">D111*K111</f>
        <v>29.400000000000002</v>
      </c>
      <c r="M111" s="429">
        <v>1.22</v>
      </c>
      <c r="N111" s="429">
        <f t="shared" ref="N111:N112" si="87">D111*M111</f>
        <v>1793.3999999999999</v>
      </c>
      <c r="O111" s="431"/>
    </row>
    <row r="112" spans="1:15" s="432" customFormat="1" ht="12.75">
      <c r="A112" s="429" t="s">
        <v>4168</v>
      </c>
      <c r="B112" s="429" t="s">
        <v>4177</v>
      </c>
      <c r="C112" s="429" t="s">
        <v>4180</v>
      </c>
      <c r="D112" s="430">
        <v>601</v>
      </c>
      <c r="E112" s="430">
        <v>1.47</v>
      </c>
      <c r="F112" s="430">
        <f t="shared" si="83"/>
        <v>883.47</v>
      </c>
      <c r="G112" s="429">
        <v>0.14000000000000001</v>
      </c>
      <c r="H112" s="429">
        <f t="shared" si="84"/>
        <v>84.140000000000015</v>
      </c>
      <c r="I112" s="429">
        <v>0.04</v>
      </c>
      <c r="J112" s="429">
        <f t="shared" si="85"/>
        <v>24.04</v>
      </c>
      <c r="K112" s="429">
        <v>0.02</v>
      </c>
      <c r="L112" s="429">
        <f t="shared" si="86"/>
        <v>12.02</v>
      </c>
      <c r="M112" s="429">
        <v>1.27</v>
      </c>
      <c r="N112" s="429">
        <f t="shared" si="87"/>
        <v>763.27</v>
      </c>
      <c r="O112" s="431"/>
    </row>
    <row r="113" spans="1:15" s="432" customFormat="1" ht="12.75">
      <c r="A113" s="429" t="s">
        <v>4196</v>
      </c>
      <c r="B113" s="429">
        <v>1603</v>
      </c>
      <c r="C113" s="429" t="s">
        <v>4198</v>
      </c>
      <c r="D113" s="430">
        <v>2873</v>
      </c>
      <c r="E113" s="430">
        <v>1.39</v>
      </c>
      <c r="F113" s="430">
        <f t="shared" ref="F113:F118" si="88">D113*E113</f>
        <v>3993.47</v>
      </c>
      <c r="G113" s="429">
        <v>0.12</v>
      </c>
      <c r="H113" s="433">
        <f t="shared" ref="H113:H118" si="89">D113*G113</f>
        <v>344.76</v>
      </c>
      <c r="I113" s="429">
        <v>0.03</v>
      </c>
      <c r="J113" s="429">
        <f t="shared" ref="J113:J118" si="90">D113*I113</f>
        <v>86.19</v>
      </c>
      <c r="K113" s="429">
        <v>0.02</v>
      </c>
      <c r="L113" s="429">
        <f t="shared" ref="L113:L118" si="91">D113*K113</f>
        <v>57.46</v>
      </c>
      <c r="M113" s="429">
        <v>1.22</v>
      </c>
      <c r="N113" s="429">
        <f t="shared" ref="N113:N118" si="92">D113*M113</f>
        <v>3505.06</v>
      </c>
      <c r="O113" s="431"/>
    </row>
    <row r="114" spans="1:15" s="432" customFormat="1" ht="12.75">
      <c r="A114" s="429" t="s">
        <v>4196</v>
      </c>
      <c r="B114" s="429">
        <v>1604</v>
      </c>
      <c r="C114" s="429" t="s">
        <v>4202</v>
      </c>
      <c r="D114" s="430">
        <v>1989</v>
      </c>
      <c r="E114" s="430">
        <v>1.3</v>
      </c>
      <c r="F114" s="430">
        <f t="shared" si="88"/>
        <v>2585.7000000000003</v>
      </c>
      <c r="G114" s="429">
        <v>0.12</v>
      </c>
      <c r="H114" s="433">
        <f t="shared" si="89"/>
        <v>238.67999999999998</v>
      </c>
      <c r="I114" s="429">
        <v>0.03</v>
      </c>
      <c r="J114" s="429">
        <f t="shared" si="90"/>
        <v>59.669999999999995</v>
      </c>
      <c r="K114" s="429">
        <v>0.02</v>
      </c>
      <c r="L114" s="429">
        <f t="shared" si="91"/>
        <v>39.78</v>
      </c>
      <c r="M114" s="429">
        <v>1.1299999999999999</v>
      </c>
      <c r="N114" s="429">
        <f t="shared" si="92"/>
        <v>2247.5699999999997</v>
      </c>
      <c r="O114" s="431"/>
    </row>
    <row r="115" spans="1:15" s="432" customFormat="1" ht="12.75">
      <c r="A115" s="429" t="s">
        <v>4196</v>
      </c>
      <c r="B115" s="429">
        <v>1605</v>
      </c>
      <c r="C115" s="429" t="s">
        <v>4205</v>
      </c>
      <c r="D115" s="430">
        <v>2437</v>
      </c>
      <c r="E115" s="430">
        <v>1.3</v>
      </c>
      <c r="F115" s="430">
        <f t="shared" si="88"/>
        <v>3168.1</v>
      </c>
      <c r="G115" s="429">
        <v>0.12</v>
      </c>
      <c r="H115" s="433">
        <f t="shared" si="89"/>
        <v>292.44</v>
      </c>
      <c r="I115" s="429">
        <v>0.03</v>
      </c>
      <c r="J115" s="429">
        <f t="shared" si="90"/>
        <v>73.11</v>
      </c>
      <c r="K115" s="429">
        <v>0.02</v>
      </c>
      <c r="L115" s="429">
        <f t="shared" si="91"/>
        <v>48.74</v>
      </c>
      <c r="M115" s="429">
        <v>1.1299999999999999</v>
      </c>
      <c r="N115" s="429">
        <f t="shared" si="92"/>
        <v>2753.81</v>
      </c>
      <c r="O115" s="431"/>
    </row>
    <row r="116" spans="1:15" s="432" customFormat="1" ht="12.75">
      <c r="A116" s="429" t="s">
        <v>4258</v>
      </c>
      <c r="B116" s="429" t="s">
        <v>4265</v>
      </c>
      <c r="C116" s="429" t="s">
        <v>4266</v>
      </c>
      <c r="D116" s="430">
        <v>247</v>
      </c>
      <c r="E116" s="430">
        <v>5.0999999999999996</v>
      </c>
      <c r="F116" s="430">
        <f t="shared" si="88"/>
        <v>1259.6999999999998</v>
      </c>
      <c r="G116" s="429">
        <v>0.75</v>
      </c>
      <c r="H116" s="433">
        <f t="shared" si="89"/>
        <v>185.25</v>
      </c>
      <c r="I116" s="429">
        <v>0.1</v>
      </c>
      <c r="J116" s="429">
        <f t="shared" si="90"/>
        <v>24.700000000000003</v>
      </c>
      <c r="K116" s="429">
        <v>0</v>
      </c>
      <c r="L116" s="429">
        <f t="shared" si="91"/>
        <v>0</v>
      </c>
      <c r="M116" s="429">
        <v>4.25</v>
      </c>
      <c r="N116" s="429">
        <f t="shared" si="92"/>
        <v>1049.75</v>
      </c>
      <c r="O116" s="431"/>
    </row>
    <row r="117" spans="1:15" s="432" customFormat="1" ht="12.75">
      <c r="A117" s="429" t="s">
        <v>4258</v>
      </c>
      <c r="B117" s="429" t="s">
        <v>4265</v>
      </c>
      <c r="C117" s="429" t="s">
        <v>4267</v>
      </c>
      <c r="D117" s="430">
        <v>854</v>
      </c>
      <c r="E117" s="430">
        <v>5.0999999999999996</v>
      </c>
      <c r="F117" s="430">
        <f t="shared" si="88"/>
        <v>4355.3999999999996</v>
      </c>
      <c r="G117" s="429">
        <v>0.75</v>
      </c>
      <c r="H117" s="433">
        <f t="shared" si="89"/>
        <v>640.5</v>
      </c>
      <c r="I117" s="429">
        <v>0.1</v>
      </c>
      <c r="J117" s="429">
        <f t="shared" si="90"/>
        <v>85.4</v>
      </c>
      <c r="K117" s="429">
        <v>0</v>
      </c>
      <c r="L117" s="429">
        <f t="shared" si="91"/>
        <v>0</v>
      </c>
      <c r="M117" s="429">
        <v>4.25</v>
      </c>
      <c r="N117" s="429">
        <f t="shared" si="92"/>
        <v>3629.5</v>
      </c>
      <c r="O117" s="431"/>
    </row>
    <row r="118" spans="1:15" s="432" customFormat="1" ht="12.75">
      <c r="A118" s="429" t="s">
        <v>4258</v>
      </c>
      <c r="B118" s="429" t="s">
        <v>4265</v>
      </c>
      <c r="C118" s="429" t="s">
        <v>4268</v>
      </c>
      <c r="D118" s="430">
        <v>392</v>
      </c>
      <c r="E118" s="430">
        <v>5.0999999999999996</v>
      </c>
      <c r="F118" s="430">
        <f t="shared" si="88"/>
        <v>1999.1999999999998</v>
      </c>
      <c r="G118" s="429">
        <v>0.75</v>
      </c>
      <c r="H118" s="433">
        <f t="shared" si="89"/>
        <v>294</v>
      </c>
      <c r="I118" s="429">
        <v>0.1</v>
      </c>
      <c r="J118" s="429">
        <f t="shared" si="90"/>
        <v>39.200000000000003</v>
      </c>
      <c r="K118" s="429">
        <v>0</v>
      </c>
      <c r="L118" s="429">
        <f t="shared" si="91"/>
        <v>0</v>
      </c>
      <c r="M118" s="429">
        <v>4.25</v>
      </c>
      <c r="N118" s="429">
        <f t="shared" si="92"/>
        <v>1666</v>
      </c>
      <c r="O118" s="431"/>
    </row>
    <row r="119" spans="1:15">
      <c r="D119" s="435">
        <f>SUM(D2:D118)</f>
        <v>128449</v>
      </c>
      <c r="F119" s="435">
        <f>SUM(F2:F118)</f>
        <v>354520.65</v>
      </c>
      <c r="H119" s="435">
        <f>SUM(H2:H118)</f>
        <v>45143.145000000004</v>
      </c>
      <c r="J119" s="435">
        <f>SUM(J2:J118)</f>
        <v>6763.5200000000023</v>
      </c>
      <c r="L119" s="435">
        <f>SUM(L2:L118)</f>
        <v>1382.72</v>
      </c>
      <c r="N119" s="435">
        <f>SUM(N2:N118)</f>
        <v>301231.26500000001</v>
      </c>
    </row>
    <row r="121" spans="1:15">
      <c r="M121" s="435" t="s">
        <v>4691</v>
      </c>
      <c r="N121" s="435">
        <v>670.43</v>
      </c>
    </row>
    <row r="122" spans="1:15">
      <c r="M122" s="435" t="s">
        <v>4692</v>
      </c>
      <c r="N122" s="435">
        <v>471.26</v>
      </c>
    </row>
    <row r="123" spans="1:15">
      <c r="N123" s="435">
        <f>N119-N121+N122</f>
        <v>301032.09500000003</v>
      </c>
    </row>
    <row r="125" spans="1:15">
      <c r="B125" s="435" t="s">
        <v>4693</v>
      </c>
      <c r="C125" s="435" t="s">
        <v>4700</v>
      </c>
      <c r="D125" s="435">
        <v>9747.27</v>
      </c>
      <c r="H125" s="435" t="s">
        <v>4707</v>
      </c>
      <c r="I125" s="438">
        <v>43558</v>
      </c>
      <c r="J125" s="435">
        <v>290.98</v>
      </c>
    </row>
    <row r="126" spans="1:15">
      <c r="C126" s="435" t="s">
        <v>4701</v>
      </c>
      <c r="D126" s="435">
        <v>7614.3</v>
      </c>
      <c r="I126" s="438">
        <v>43566</v>
      </c>
      <c r="J126" s="442">
        <v>26530.49</v>
      </c>
      <c r="N126" s="435">
        <v>-1000</v>
      </c>
    </row>
    <row r="127" spans="1:15">
      <c r="C127" s="435" t="s">
        <v>4694</v>
      </c>
      <c r="D127" s="435">
        <v>17145.98</v>
      </c>
      <c r="E127" s="439"/>
      <c r="I127" s="438">
        <v>43566</v>
      </c>
      <c r="J127" s="442">
        <v>194290.88</v>
      </c>
      <c r="M127" s="443"/>
      <c r="N127" s="435">
        <v>900</v>
      </c>
    </row>
    <row r="128" spans="1:15">
      <c r="C128" s="435" t="s">
        <v>4702</v>
      </c>
      <c r="D128" s="435">
        <v>55983.7</v>
      </c>
      <c r="I128" s="438">
        <v>43571</v>
      </c>
      <c r="J128" s="442">
        <v>44739.16</v>
      </c>
      <c r="N128" s="435">
        <v>-6881.6</v>
      </c>
    </row>
    <row r="129" spans="3:14">
      <c r="C129" s="435" t="s">
        <v>4703</v>
      </c>
      <c r="D129" s="435">
        <v>45400.38</v>
      </c>
      <c r="I129" s="438">
        <v>43572</v>
      </c>
      <c r="J129" s="435">
        <v>16406.580000000002</v>
      </c>
    </row>
    <row r="130" spans="3:14">
      <c r="C130" s="438" t="s">
        <v>4696</v>
      </c>
      <c r="D130" s="435">
        <v>136593.60000000001</v>
      </c>
      <c r="I130" s="438">
        <v>43587</v>
      </c>
      <c r="J130" s="435">
        <v>7870.09</v>
      </c>
      <c r="K130" s="480" t="s">
        <v>4729</v>
      </c>
    </row>
    <row r="131" spans="3:14">
      <c r="C131" s="435" t="s">
        <v>4695</v>
      </c>
      <c r="D131" s="440">
        <v>487.38</v>
      </c>
      <c r="E131" s="441" t="s">
        <v>4706</v>
      </c>
      <c r="K131" s="480"/>
      <c r="N131" s="435">
        <f>N123+N126+N127+N128</f>
        <v>294050.49500000005</v>
      </c>
    </row>
    <row r="132" spans="3:14">
      <c r="C132" s="435" t="s">
        <v>4704</v>
      </c>
      <c r="D132" s="435">
        <v>76380.539999999994</v>
      </c>
      <c r="K132" s="480"/>
    </row>
    <row r="133" spans="3:14">
      <c r="C133" s="435" t="s">
        <v>4697</v>
      </c>
      <c r="D133" s="435">
        <v>2240.73</v>
      </c>
      <c r="E133" s="435" t="s">
        <v>4698</v>
      </c>
      <c r="K133" s="480"/>
    </row>
    <row r="134" spans="3:14">
      <c r="C134" s="438" t="s">
        <v>4705</v>
      </c>
      <c r="D134" s="435">
        <v>2926.77</v>
      </c>
    </row>
    <row r="137" spans="3:14">
      <c r="C137" s="435" t="s">
        <v>4699</v>
      </c>
      <c r="D137" s="435">
        <f>SUM(D125:D136)</f>
        <v>354520.64999999997</v>
      </c>
      <c r="I137" s="435" t="s">
        <v>4699</v>
      </c>
      <c r="J137" s="435">
        <f>SUM(J125:J136)</f>
        <v>290128.18000000005</v>
      </c>
    </row>
    <row r="139" spans="3:14">
      <c r="I139" s="435" t="s">
        <v>4708</v>
      </c>
      <c r="J139" s="435">
        <f>J137-N131+J138</f>
        <v>-3922.3150000000023</v>
      </c>
    </row>
  </sheetData>
  <mergeCells count="1">
    <mergeCell ref="H109:H110"/>
  </mergeCells>
  <phoneticPr fontId="41" type="noConversion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3:Q54"/>
  <sheetViews>
    <sheetView topLeftCell="A13" workbookViewId="0">
      <selection activeCell="E46" sqref="E46"/>
    </sheetView>
  </sheetViews>
  <sheetFormatPr defaultRowHeight="13.5"/>
  <cols>
    <col min="1" max="1" width="20.625" style="5" customWidth="1"/>
    <col min="2" max="16384" width="9" style="5"/>
  </cols>
  <sheetData>
    <row r="3" spans="1:16" s="445" customFormat="1" ht="12.75">
      <c r="A3" s="357" t="s">
        <v>4709</v>
      </c>
      <c r="B3" s="357" t="s">
        <v>4082</v>
      </c>
      <c r="C3" s="444" t="s">
        <v>4086</v>
      </c>
      <c r="D3" s="396">
        <v>808</v>
      </c>
      <c r="E3" s="396">
        <v>1.4</v>
      </c>
      <c r="F3" s="396">
        <f t="shared" ref="F3" si="0">D3*E3</f>
        <v>1131.1999999999998</v>
      </c>
      <c r="G3" s="357">
        <v>0.12</v>
      </c>
      <c r="H3" s="357">
        <f t="shared" ref="H3:H22" si="1">D3*G3</f>
        <v>96.96</v>
      </c>
      <c r="I3" s="357">
        <v>0.03</v>
      </c>
      <c r="J3" s="357">
        <f t="shared" ref="J3:J22" si="2">D3*I3</f>
        <v>24.24</v>
      </c>
      <c r="K3" s="357">
        <v>0.02</v>
      </c>
      <c r="L3" s="357">
        <f t="shared" ref="L3:L22" si="3">D3*K3</f>
        <v>16.16</v>
      </c>
      <c r="M3" s="357">
        <v>1.23</v>
      </c>
      <c r="N3" s="357">
        <f t="shared" ref="N3:N22" si="4">D3*M3</f>
        <v>993.84</v>
      </c>
      <c r="O3" s="356"/>
      <c r="P3" s="357"/>
    </row>
    <row r="4" spans="1:16" s="445" customFormat="1" ht="12.75">
      <c r="A4" s="357" t="s">
        <v>4710</v>
      </c>
      <c r="B4" s="357" t="s">
        <v>4034</v>
      </c>
      <c r="C4" s="444" t="s">
        <v>4100</v>
      </c>
      <c r="D4" s="396">
        <v>551</v>
      </c>
      <c r="E4" s="396">
        <v>1.64</v>
      </c>
      <c r="F4" s="396">
        <f>D4*E4</f>
        <v>903.64</v>
      </c>
      <c r="G4" s="357">
        <v>0.17</v>
      </c>
      <c r="H4" s="357">
        <f t="shared" si="1"/>
        <v>93.67</v>
      </c>
      <c r="I4" s="357">
        <v>0.1</v>
      </c>
      <c r="J4" s="357">
        <f t="shared" si="2"/>
        <v>55.1</v>
      </c>
      <c r="K4" s="357">
        <v>0</v>
      </c>
      <c r="L4" s="357">
        <f t="shared" si="3"/>
        <v>0</v>
      </c>
      <c r="M4" s="357">
        <v>1.37</v>
      </c>
      <c r="N4" s="357">
        <f t="shared" si="4"/>
        <v>754.87</v>
      </c>
      <c r="O4" s="356"/>
      <c r="P4" s="357"/>
    </row>
    <row r="5" spans="1:16" s="445" customFormat="1" ht="12.75">
      <c r="A5" s="357" t="s">
        <v>4711</v>
      </c>
      <c r="B5" s="357" t="s">
        <v>4107</v>
      </c>
      <c r="C5" s="357" t="s">
        <v>4110</v>
      </c>
      <c r="D5" s="396">
        <v>480</v>
      </c>
      <c r="E5" s="396">
        <v>3.91</v>
      </c>
      <c r="F5" s="396">
        <f t="shared" ref="F5:F22" si="5">D5*E5</f>
        <v>1876.8000000000002</v>
      </c>
      <c r="G5" s="357">
        <v>0.6</v>
      </c>
      <c r="H5" s="357">
        <f t="shared" si="1"/>
        <v>288</v>
      </c>
      <c r="I5" s="357">
        <v>0.08</v>
      </c>
      <c r="J5" s="357">
        <f t="shared" si="2"/>
        <v>38.4</v>
      </c>
      <c r="K5" s="357">
        <v>0</v>
      </c>
      <c r="L5" s="357">
        <f t="shared" si="3"/>
        <v>0</v>
      </c>
      <c r="M5" s="357">
        <v>3.23</v>
      </c>
      <c r="N5" s="357">
        <f t="shared" si="4"/>
        <v>1550.4</v>
      </c>
      <c r="O5" s="356"/>
      <c r="P5" s="357"/>
    </row>
    <row r="6" spans="1:16" s="445" customFormat="1" ht="12.75">
      <c r="A6" s="357" t="s">
        <v>4712</v>
      </c>
      <c r="B6" s="357" t="s">
        <v>4117</v>
      </c>
      <c r="C6" s="357" t="s">
        <v>4120</v>
      </c>
      <c r="D6" s="396">
        <v>481</v>
      </c>
      <c r="E6" s="396">
        <v>4.09</v>
      </c>
      <c r="F6" s="396">
        <f t="shared" si="5"/>
        <v>1967.29</v>
      </c>
      <c r="G6" s="357">
        <v>0.83</v>
      </c>
      <c r="H6" s="357">
        <f t="shared" si="1"/>
        <v>399.22999999999996</v>
      </c>
      <c r="I6" s="357">
        <v>0.06</v>
      </c>
      <c r="J6" s="357">
        <f t="shared" si="2"/>
        <v>28.86</v>
      </c>
      <c r="K6" s="357">
        <v>0</v>
      </c>
      <c r="L6" s="357">
        <f t="shared" si="3"/>
        <v>0</v>
      </c>
      <c r="M6" s="357">
        <v>3.2</v>
      </c>
      <c r="N6" s="357">
        <f t="shared" si="4"/>
        <v>1539.2</v>
      </c>
      <c r="O6" s="356"/>
      <c r="P6" s="357"/>
    </row>
    <row r="7" spans="1:16" s="445" customFormat="1" ht="12.75">
      <c r="A7" s="357" t="s">
        <v>4712</v>
      </c>
      <c r="B7" s="357" t="s">
        <v>4121</v>
      </c>
      <c r="C7" s="357" t="s">
        <v>4124</v>
      </c>
      <c r="D7" s="396">
        <v>421</v>
      </c>
      <c r="E7" s="396">
        <v>4.01</v>
      </c>
      <c r="F7" s="396">
        <f t="shared" si="5"/>
        <v>1688.2099999999998</v>
      </c>
      <c r="G7" s="357">
        <v>0.62</v>
      </c>
      <c r="H7" s="357">
        <f t="shared" si="1"/>
        <v>261.02</v>
      </c>
      <c r="I7" s="357">
        <v>0.06</v>
      </c>
      <c r="J7" s="357">
        <f t="shared" si="2"/>
        <v>25.259999999999998</v>
      </c>
      <c r="K7" s="357">
        <v>0</v>
      </c>
      <c r="L7" s="357">
        <f t="shared" si="3"/>
        <v>0</v>
      </c>
      <c r="M7" s="357">
        <v>3.33</v>
      </c>
      <c r="N7" s="357">
        <f t="shared" si="4"/>
        <v>1401.93</v>
      </c>
      <c r="O7" s="457" t="s">
        <v>4713</v>
      </c>
      <c r="P7" s="357"/>
    </row>
    <row r="8" spans="1:16" s="445" customFormat="1" ht="15.75" customHeight="1">
      <c r="A8" s="357" t="s">
        <v>4081</v>
      </c>
      <c r="B8" s="357" t="s">
        <v>4082</v>
      </c>
      <c r="C8" s="357" t="s">
        <v>4083</v>
      </c>
      <c r="D8" s="396">
        <v>981</v>
      </c>
      <c r="E8" s="396">
        <v>1.4</v>
      </c>
      <c r="F8" s="396">
        <f t="shared" si="5"/>
        <v>1373.3999999999999</v>
      </c>
      <c r="G8" s="357">
        <v>0.12</v>
      </c>
      <c r="H8" s="357">
        <f t="shared" si="1"/>
        <v>117.72</v>
      </c>
      <c r="I8" s="357">
        <v>0.03</v>
      </c>
      <c r="J8" s="357">
        <f t="shared" si="2"/>
        <v>29.43</v>
      </c>
      <c r="K8" s="357">
        <v>0.02</v>
      </c>
      <c r="L8" s="357">
        <f t="shared" si="3"/>
        <v>19.62</v>
      </c>
      <c r="M8" s="357">
        <v>1.23</v>
      </c>
      <c r="N8" s="357">
        <f t="shared" si="4"/>
        <v>1206.6299999999999</v>
      </c>
      <c r="O8" s="356"/>
      <c r="P8" s="357"/>
    </row>
    <row r="9" spans="1:16" s="445" customFormat="1" ht="12.75">
      <c r="A9" s="357" t="s">
        <v>4081</v>
      </c>
      <c r="B9" s="357" t="s">
        <v>4082</v>
      </c>
      <c r="C9" s="357" t="s">
        <v>4085</v>
      </c>
      <c r="D9" s="396">
        <v>2304</v>
      </c>
      <c r="E9" s="396">
        <v>1.4</v>
      </c>
      <c r="F9" s="396">
        <f t="shared" si="5"/>
        <v>3225.6</v>
      </c>
      <c r="G9" s="357">
        <v>0.12</v>
      </c>
      <c r="H9" s="357">
        <f t="shared" si="1"/>
        <v>276.48</v>
      </c>
      <c r="I9" s="357">
        <v>0.03</v>
      </c>
      <c r="J9" s="357">
        <f t="shared" si="2"/>
        <v>69.12</v>
      </c>
      <c r="K9" s="357">
        <v>0.02</v>
      </c>
      <c r="L9" s="357">
        <f t="shared" si="3"/>
        <v>46.08</v>
      </c>
      <c r="M9" s="357">
        <v>1.23</v>
      </c>
      <c r="N9" s="357">
        <f t="shared" si="4"/>
        <v>2833.92</v>
      </c>
      <c r="O9" s="356"/>
      <c r="P9" s="357"/>
    </row>
    <row r="10" spans="1:16" s="445" customFormat="1" ht="12.75">
      <c r="A10" s="357" t="s">
        <v>4081</v>
      </c>
      <c r="B10" s="357" t="s">
        <v>4087</v>
      </c>
      <c r="C10" s="357" t="s">
        <v>4088</v>
      </c>
      <c r="D10" s="396">
        <v>712</v>
      </c>
      <c r="E10" s="396">
        <v>1.39</v>
      </c>
      <c r="F10" s="396">
        <f t="shared" si="5"/>
        <v>989.68</v>
      </c>
      <c r="G10" s="357">
        <v>0.1</v>
      </c>
      <c r="H10" s="357">
        <f t="shared" si="1"/>
        <v>71.2</v>
      </c>
      <c r="I10" s="357">
        <v>0.04</v>
      </c>
      <c r="J10" s="357">
        <f t="shared" si="2"/>
        <v>28.48</v>
      </c>
      <c r="K10" s="357">
        <v>0.02</v>
      </c>
      <c r="L10" s="357">
        <f t="shared" si="3"/>
        <v>14.24</v>
      </c>
      <c r="M10" s="357">
        <v>1.23</v>
      </c>
      <c r="N10" s="357">
        <f t="shared" si="4"/>
        <v>875.76</v>
      </c>
      <c r="O10" s="457" t="s">
        <v>4713</v>
      </c>
      <c r="P10" s="357"/>
    </row>
    <row r="11" spans="1:16" s="445" customFormat="1" ht="12.75">
      <c r="A11" s="357" t="s">
        <v>4081</v>
      </c>
      <c r="B11" s="357" t="s">
        <v>4087</v>
      </c>
      <c r="C11" s="357" t="s">
        <v>4089</v>
      </c>
      <c r="D11" s="396">
        <v>686</v>
      </c>
      <c r="E11" s="396">
        <v>1.39</v>
      </c>
      <c r="F11" s="396">
        <f t="shared" si="5"/>
        <v>953.54</v>
      </c>
      <c r="G11" s="357">
        <v>0.1</v>
      </c>
      <c r="H11" s="357">
        <f t="shared" si="1"/>
        <v>68.600000000000009</v>
      </c>
      <c r="I11" s="357">
        <v>0.04</v>
      </c>
      <c r="J11" s="357">
        <f t="shared" si="2"/>
        <v>27.44</v>
      </c>
      <c r="K11" s="357">
        <v>0.02</v>
      </c>
      <c r="L11" s="357">
        <f t="shared" si="3"/>
        <v>13.72</v>
      </c>
      <c r="M11" s="357">
        <v>1.23</v>
      </c>
      <c r="N11" s="357">
        <f t="shared" si="4"/>
        <v>843.78</v>
      </c>
      <c r="O11" s="457" t="s">
        <v>4713</v>
      </c>
      <c r="P11" s="357"/>
    </row>
    <row r="12" spans="1:16" s="445" customFormat="1" ht="12.75">
      <c r="A12" s="357" t="s">
        <v>4081</v>
      </c>
      <c r="B12" s="357" t="s">
        <v>4087</v>
      </c>
      <c r="C12" s="357" t="s">
        <v>4090</v>
      </c>
      <c r="D12" s="396">
        <v>406</v>
      </c>
      <c r="E12" s="396">
        <v>1.39</v>
      </c>
      <c r="F12" s="396">
        <f t="shared" si="5"/>
        <v>564.33999999999992</v>
      </c>
      <c r="G12" s="357">
        <v>0.1</v>
      </c>
      <c r="H12" s="357">
        <f t="shared" si="1"/>
        <v>40.6</v>
      </c>
      <c r="I12" s="357">
        <v>0.04</v>
      </c>
      <c r="J12" s="357">
        <f t="shared" si="2"/>
        <v>16.240000000000002</v>
      </c>
      <c r="K12" s="357">
        <v>0.02</v>
      </c>
      <c r="L12" s="357">
        <f t="shared" si="3"/>
        <v>8.120000000000001</v>
      </c>
      <c r="M12" s="357">
        <v>1.23</v>
      </c>
      <c r="N12" s="357">
        <f t="shared" si="4"/>
        <v>499.38</v>
      </c>
      <c r="O12" s="457" t="s">
        <v>4713</v>
      </c>
      <c r="P12" s="357"/>
    </row>
    <row r="13" spans="1:16" s="445" customFormat="1" ht="12.75">
      <c r="A13" s="357" t="s">
        <v>4081</v>
      </c>
      <c r="B13" s="357" t="s">
        <v>4091</v>
      </c>
      <c r="C13" s="357" t="s">
        <v>4092</v>
      </c>
      <c r="D13" s="396">
        <v>1225</v>
      </c>
      <c r="E13" s="396">
        <v>1.47</v>
      </c>
      <c r="F13" s="396">
        <f t="shared" si="5"/>
        <v>1800.75</v>
      </c>
      <c r="G13" s="357">
        <v>0.14000000000000001</v>
      </c>
      <c r="H13" s="357">
        <f t="shared" si="1"/>
        <v>171.50000000000003</v>
      </c>
      <c r="I13" s="357">
        <v>0.04</v>
      </c>
      <c r="J13" s="357">
        <f t="shared" si="2"/>
        <v>49</v>
      </c>
      <c r="K13" s="357">
        <v>0.02</v>
      </c>
      <c r="L13" s="357">
        <f t="shared" si="3"/>
        <v>24.5</v>
      </c>
      <c r="M13" s="357">
        <v>1.27</v>
      </c>
      <c r="N13" s="357">
        <f t="shared" si="4"/>
        <v>1555.75</v>
      </c>
      <c r="O13" s="356"/>
      <c r="P13" s="357"/>
    </row>
    <row r="14" spans="1:16" s="445" customFormat="1" ht="12.75">
      <c r="A14" s="357" t="s">
        <v>4081</v>
      </c>
      <c r="B14" s="357" t="s">
        <v>4091</v>
      </c>
      <c r="C14" s="357" t="s">
        <v>4093</v>
      </c>
      <c r="D14" s="396">
        <v>784</v>
      </c>
      <c r="E14" s="396">
        <v>1.47</v>
      </c>
      <c r="F14" s="396">
        <f t="shared" si="5"/>
        <v>1152.48</v>
      </c>
      <c r="G14" s="357">
        <v>0.14000000000000001</v>
      </c>
      <c r="H14" s="357">
        <f t="shared" si="1"/>
        <v>109.76</v>
      </c>
      <c r="I14" s="357">
        <v>0.04</v>
      </c>
      <c r="J14" s="357">
        <f t="shared" si="2"/>
        <v>31.36</v>
      </c>
      <c r="K14" s="357">
        <v>0.02</v>
      </c>
      <c r="L14" s="357">
        <f t="shared" si="3"/>
        <v>15.68</v>
      </c>
      <c r="M14" s="357">
        <v>1.27</v>
      </c>
      <c r="N14" s="357">
        <f t="shared" si="4"/>
        <v>995.68000000000006</v>
      </c>
      <c r="O14" s="356"/>
      <c r="P14" s="357"/>
    </row>
    <row r="15" spans="1:16" s="445" customFormat="1" ht="12.75">
      <c r="A15" s="357" t="s">
        <v>4081</v>
      </c>
      <c r="B15" s="357" t="s">
        <v>4091</v>
      </c>
      <c r="C15" s="357" t="s">
        <v>4094</v>
      </c>
      <c r="D15" s="396">
        <v>777</v>
      </c>
      <c r="E15" s="396">
        <v>1.47</v>
      </c>
      <c r="F15" s="396">
        <f t="shared" si="5"/>
        <v>1142.19</v>
      </c>
      <c r="G15" s="357">
        <v>0.14000000000000001</v>
      </c>
      <c r="H15" s="357">
        <f t="shared" si="1"/>
        <v>108.78000000000002</v>
      </c>
      <c r="I15" s="357">
        <v>0.04</v>
      </c>
      <c r="J15" s="357">
        <f t="shared" si="2"/>
        <v>31.080000000000002</v>
      </c>
      <c r="K15" s="357">
        <v>0.02</v>
      </c>
      <c r="L15" s="357">
        <f t="shared" si="3"/>
        <v>15.540000000000001</v>
      </c>
      <c r="M15" s="357">
        <v>1.27</v>
      </c>
      <c r="N15" s="357">
        <f t="shared" si="4"/>
        <v>986.79</v>
      </c>
      <c r="O15" s="356"/>
      <c r="P15" s="357"/>
    </row>
    <row r="16" spans="1:16" s="445" customFormat="1" ht="12.75">
      <c r="A16" s="357" t="s">
        <v>4081</v>
      </c>
      <c r="B16" s="357" t="s">
        <v>4095</v>
      </c>
      <c r="C16" s="357" t="s">
        <v>4096</v>
      </c>
      <c r="D16" s="396">
        <v>497</v>
      </c>
      <c r="E16" s="396">
        <v>1.55</v>
      </c>
      <c r="F16" s="396">
        <f t="shared" si="5"/>
        <v>770.35</v>
      </c>
      <c r="G16" s="357">
        <v>0.13</v>
      </c>
      <c r="H16" s="357">
        <f t="shared" si="1"/>
        <v>64.61</v>
      </c>
      <c r="I16" s="357">
        <v>0.04</v>
      </c>
      <c r="J16" s="357">
        <f t="shared" si="2"/>
        <v>19.88</v>
      </c>
      <c r="K16" s="357">
        <v>0.02</v>
      </c>
      <c r="L16" s="357">
        <f t="shared" si="3"/>
        <v>9.94</v>
      </c>
      <c r="M16" s="357">
        <v>1.36</v>
      </c>
      <c r="N16" s="357">
        <f t="shared" si="4"/>
        <v>675.92000000000007</v>
      </c>
      <c r="O16" s="457" t="s">
        <v>4713</v>
      </c>
      <c r="P16" s="357"/>
    </row>
    <row r="17" spans="1:17" s="445" customFormat="1" ht="12.75">
      <c r="A17" s="357" t="s">
        <v>4081</v>
      </c>
      <c r="B17" s="357" t="s">
        <v>4095</v>
      </c>
      <c r="C17" s="357" t="s">
        <v>4097</v>
      </c>
      <c r="D17" s="396">
        <v>294</v>
      </c>
      <c r="E17" s="396">
        <v>1.55</v>
      </c>
      <c r="F17" s="396">
        <f t="shared" si="5"/>
        <v>455.7</v>
      </c>
      <c r="G17" s="357">
        <v>0.13</v>
      </c>
      <c r="H17" s="357">
        <f t="shared" si="1"/>
        <v>38.22</v>
      </c>
      <c r="I17" s="357">
        <v>0.04</v>
      </c>
      <c r="J17" s="357">
        <f t="shared" si="2"/>
        <v>11.76</v>
      </c>
      <c r="K17" s="357">
        <v>0.02</v>
      </c>
      <c r="L17" s="357">
        <f t="shared" si="3"/>
        <v>5.88</v>
      </c>
      <c r="M17" s="357">
        <v>1.36</v>
      </c>
      <c r="N17" s="357">
        <f t="shared" si="4"/>
        <v>399.84000000000003</v>
      </c>
      <c r="O17" s="457" t="s">
        <v>4713</v>
      </c>
      <c r="P17" s="357"/>
    </row>
    <row r="18" spans="1:17" s="445" customFormat="1" ht="12.75">
      <c r="A18" s="357" t="s">
        <v>4081</v>
      </c>
      <c r="B18" s="357" t="s">
        <v>4095</v>
      </c>
      <c r="C18" s="357" t="s">
        <v>4098</v>
      </c>
      <c r="D18" s="396">
        <v>313</v>
      </c>
      <c r="E18" s="396">
        <v>1.55</v>
      </c>
      <c r="F18" s="396">
        <f t="shared" si="5"/>
        <v>485.15000000000003</v>
      </c>
      <c r="G18" s="357">
        <v>0.13</v>
      </c>
      <c r="H18" s="357">
        <f t="shared" si="1"/>
        <v>40.690000000000005</v>
      </c>
      <c r="I18" s="357">
        <v>0.04</v>
      </c>
      <c r="J18" s="357">
        <f t="shared" si="2"/>
        <v>12.52</v>
      </c>
      <c r="K18" s="357">
        <v>0.02</v>
      </c>
      <c r="L18" s="357">
        <f t="shared" si="3"/>
        <v>6.26</v>
      </c>
      <c r="M18" s="357">
        <v>1.36</v>
      </c>
      <c r="N18" s="357">
        <f t="shared" si="4"/>
        <v>425.68</v>
      </c>
      <c r="O18" s="457" t="s">
        <v>4713</v>
      </c>
      <c r="P18" s="357"/>
    </row>
    <row r="19" spans="1:17" s="445" customFormat="1" ht="12.75">
      <c r="A19" s="357" t="s">
        <v>4621</v>
      </c>
      <c r="B19" s="444" t="s">
        <v>4102</v>
      </c>
      <c r="C19" s="357" t="s">
        <v>4105</v>
      </c>
      <c r="D19" s="396">
        <v>359</v>
      </c>
      <c r="E19" s="452">
        <v>3.38</v>
      </c>
      <c r="F19" s="452">
        <f t="shared" si="5"/>
        <v>1213.42</v>
      </c>
      <c r="G19" s="357">
        <v>0.48</v>
      </c>
      <c r="H19" s="357">
        <f t="shared" si="1"/>
        <v>172.32</v>
      </c>
      <c r="I19" s="357">
        <v>0.1</v>
      </c>
      <c r="J19" s="357">
        <f t="shared" si="2"/>
        <v>35.9</v>
      </c>
      <c r="K19" s="357">
        <v>0</v>
      </c>
      <c r="L19" s="357">
        <f t="shared" si="3"/>
        <v>0</v>
      </c>
      <c r="M19" s="357">
        <v>2.8</v>
      </c>
      <c r="N19" s="357">
        <f t="shared" si="4"/>
        <v>1005.1999999999999</v>
      </c>
      <c r="O19" s="439" t="s">
        <v>4714</v>
      </c>
      <c r="P19" s="357"/>
    </row>
    <row r="20" spans="1:17" s="445" customFormat="1" ht="12.75">
      <c r="A20" s="357" t="s">
        <v>4622</v>
      </c>
      <c r="B20" s="444" t="s">
        <v>4112</v>
      </c>
      <c r="C20" s="357" t="s">
        <v>4115</v>
      </c>
      <c r="D20" s="396">
        <v>459</v>
      </c>
      <c r="E20" s="452">
        <v>4.0599999999999996</v>
      </c>
      <c r="F20" s="452">
        <f t="shared" si="5"/>
        <v>1863.5399999999997</v>
      </c>
      <c r="G20" s="357">
        <v>0.57999999999999996</v>
      </c>
      <c r="H20" s="357">
        <f t="shared" si="1"/>
        <v>266.21999999999997</v>
      </c>
      <c r="I20" s="357">
        <v>0.08</v>
      </c>
      <c r="J20" s="357">
        <f t="shared" si="2"/>
        <v>36.72</v>
      </c>
      <c r="K20" s="357">
        <v>0</v>
      </c>
      <c r="L20" s="357">
        <f t="shared" si="3"/>
        <v>0</v>
      </c>
      <c r="M20" s="357">
        <v>3.4</v>
      </c>
      <c r="N20" s="357">
        <f t="shared" si="4"/>
        <v>1560.6</v>
      </c>
      <c r="O20" s="439" t="s">
        <v>4714</v>
      </c>
      <c r="P20" s="357"/>
    </row>
    <row r="21" spans="1:17" s="445" customFormat="1" ht="12.75">
      <c r="A21" s="357" t="s">
        <v>4101</v>
      </c>
      <c r="B21" s="357" t="s">
        <v>4102</v>
      </c>
      <c r="C21" s="444" t="s">
        <v>4103</v>
      </c>
      <c r="D21" s="396">
        <v>621</v>
      </c>
      <c r="E21" s="396">
        <v>3.38</v>
      </c>
      <c r="F21" s="396">
        <f t="shared" si="5"/>
        <v>2098.98</v>
      </c>
      <c r="G21" s="357">
        <v>0.48</v>
      </c>
      <c r="H21" s="357">
        <f t="shared" si="1"/>
        <v>298.08</v>
      </c>
      <c r="I21" s="357">
        <v>0.1</v>
      </c>
      <c r="J21" s="357">
        <f t="shared" si="2"/>
        <v>62.1</v>
      </c>
      <c r="K21" s="357">
        <v>0</v>
      </c>
      <c r="L21" s="357">
        <f t="shared" si="3"/>
        <v>0</v>
      </c>
      <c r="M21" s="357">
        <v>2.8</v>
      </c>
      <c r="N21" s="357">
        <f t="shared" si="4"/>
        <v>1738.8</v>
      </c>
      <c r="O21" s="375" t="s">
        <v>4714</v>
      </c>
      <c r="P21" s="357"/>
      <c r="Q21" s="373"/>
    </row>
    <row r="22" spans="1:17" s="445" customFormat="1" ht="12.75">
      <c r="A22" s="357" t="s">
        <v>4101</v>
      </c>
      <c r="B22" s="357" t="s">
        <v>4102</v>
      </c>
      <c r="C22" s="444" t="s">
        <v>4104</v>
      </c>
      <c r="D22" s="396">
        <v>928</v>
      </c>
      <c r="E22" s="396">
        <v>3.38</v>
      </c>
      <c r="F22" s="396">
        <f t="shared" si="5"/>
        <v>3136.64</v>
      </c>
      <c r="G22" s="357">
        <v>0.48</v>
      </c>
      <c r="H22" s="357">
        <f t="shared" si="1"/>
        <v>445.44</v>
      </c>
      <c r="I22" s="357">
        <v>0.1</v>
      </c>
      <c r="J22" s="357">
        <f t="shared" si="2"/>
        <v>92.800000000000011</v>
      </c>
      <c r="K22" s="357">
        <v>0</v>
      </c>
      <c r="L22" s="357">
        <f t="shared" si="3"/>
        <v>0</v>
      </c>
      <c r="M22" s="357">
        <v>2.8</v>
      </c>
      <c r="N22" s="357">
        <f t="shared" si="4"/>
        <v>2598.3999999999996</v>
      </c>
      <c r="O22" s="375" t="s">
        <v>4714</v>
      </c>
      <c r="P22" s="357"/>
      <c r="Q22" s="373"/>
    </row>
    <row r="23" spans="1:17" s="458" customFormat="1" ht="12.75">
      <c r="A23" s="453"/>
      <c r="B23" s="453"/>
      <c r="C23" s="453"/>
      <c r="D23" s="454"/>
      <c r="E23" s="454"/>
      <c r="F23" s="454"/>
      <c r="G23" s="453"/>
      <c r="H23" s="453"/>
      <c r="I23" s="453"/>
      <c r="J23" s="453"/>
      <c r="K23" s="453"/>
      <c r="L23" s="453"/>
      <c r="M23" s="453"/>
      <c r="N23" s="453"/>
      <c r="O23" s="455"/>
      <c r="P23" s="453"/>
      <c r="Q23" s="373"/>
    </row>
    <row r="24" spans="1:17" s="445" customFormat="1" ht="12.75">
      <c r="A24" s="357" t="s">
        <v>4106</v>
      </c>
      <c r="B24" s="357" t="s">
        <v>4107</v>
      </c>
      <c r="C24" s="357" t="s">
        <v>4108</v>
      </c>
      <c r="D24" s="396">
        <v>1175</v>
      </c>
      <c r="E24" s="396">
        <v>3.91</v>
      </c>
      <c r="F24" s="396">
        <f>D24*E24</f>
        <v>4594.25</v>
      </c>
      <c r="G24" s="357">
        <v>0.6</v>
      </c>
      <c r="H24" s="357">
        <f t="shared" ref="H24:H25" si="6">D24*G24</f>
        <v>705</v>
      </c>
      <c r="I24" s="357">
        <v>0.08</v>
      </c>
      <c r="J24" s="357">
        <f t="shared" ref="J24:J25" si="7">D24*I24</f>
        <v>94</v>
      </c>
      <c r="K24" s="357">
        <v>0</v>
      </c>
      <c r="L24" s="357">
        <f t="shared" ref="L24:L25" si="8">D24*K24</f>
        <v>0</v>
      </c>
      <c r="M24" s="357">
        <v>3.23</v>
      </c>
      <c r="N24" s="357">
        <f t="shared" ref="N24:N25" si="9">D24*M24</f>
        <v>3795.25</v>
      </c>
      <c r="O24" s="356"/>
      <c r="P24" s="357"/>
      <c r="Q24" s="373" t="s">
        <v>4715</v>
      </c>
    </row>
    <row r="25" spans="1:17" s="445" customFormat="1" ht="12.75">
      <c r="A25" s="357" t="s">
        <v>4106</v>
      </c>
      <c r="B25" s="357">
        <v>5450</v>
      </c>
      <c r="C25" s="357" t="s">
        <v>4109</v>
      </c>
      <c r="D25" s="396">
        <v>784</v>
      </c>
      <c r="E25" s="396">
        <v>3.91</v>
      </c>
      <c r="F25" s="396">
        <f>D25*E25</f>
        <v>3065.44</v>
      </c>
      <c r="G25" s="357">
        <v>0.6</v>
      </c>
      <c r="H25" s="357">
        <f t="shared" si="6"/>
        <v>470.4</v>
      </c>
      <c r="I25" s="357">
        <v>0.08</v>
      </c>
      <c r="J25" s="357">
        <f t="shared" si="7"/>
        <v>62.72</v>
      </c>
      <c r="K25" s="357">
        <v>0</v>
      </c>
      <c r="L25" s="357">
        <f t="shared" si="8"/>
        <v>0</v>
      </c>
      <c r="M25" s="357">
        <v>3.23</v>
      </c>
      <c r="N25" s="357">
        <f t="shared" si="9"/>
        <v>2532.3200000000002</v>
      </c>
      <c r="O25" s="356"/>
      <c r="P25" s="357"/>
      <c r="Q25" s="373"/>
    </row>
    <row r="26" spans="1:17" s="458" customFormat="1" ht="12.75">
      <c r="A26" s="453"/>
      <c r="B26" s="453"/>
      <c r="C26" s="453"/>
      <c r="D26" s="454"/>
      <c r="E26" s="454"/>
      <c r="F26" s="454"/>
      <c r="G26" s="453"/>
      <c r="H26" s="453"/>
      <c r="I26" s="453"/>
      <c r="J26" s="453"/>
      <c r="K26" s="453"/>
      <c r="L26" s="453"/>
      <c r="M26" s="453"/>
      <c r="N26" s="453"/>
      <c r="O26" s="455"/>
      <c r="P26" s="453"/>
      <c r="Q26" s="373"/>
    </row>
    <row r="27" spans="1:17" s="445" customFormat="1" ht="12.75">
      <c r="A27" s="357" t="s">
        <v>4111</v>
      </c>
      <c r="B27" s="357" t="s">
        <v>4112</v>
      </c>
      <c r="C27" s="444" t="s">
        <v>4113</v>
      </c>
      <c r="D27" s="396">
        <v>302</v>
      </c>
      <c r="E27" s="396">
        <v>4.0599999999999996</v>
      </c>
      <c r="F27" s="396">
        <f t="shared" ref="F27:F28" si="10">D27*E27</f>
        <v>1226.1199999999999</v>
      </c>
      <c r="G27" s="357">
        <v>0.57999999999999996</v>
      </c>
      <c r="H27" s="357">
        <f t="shared" ref="H27:H28" si="11">D27*G27</f>
        <v>175.16</v>
      </c>
      <c r="I27" s="357">
        <v>0.08</v>
      </c>
      <c r="J27" s="357">
        <f t="shared" ref="J27:J28" si="12">D27*I27</f>
        <v>24.16</v>
      </c>
      <c r="K27" s="357">
        <v>0</v>
      </c>
      <c r="L27" s="357">
        <f t="shared" ref="L27:L28" si="13">D27*K27</f>
        <v>0</v>
      </c>
      <c r="M27" s="357">
        <v>3.4</v>
      </c>
      <c r="N27" s="357">
        <f t="shared" ref="N27:N28" si="14">D27*M27</f>
        <v>1026.8</v>
      </c>
      <c r="O27" s="375" t="s">
        <v>4714</v>
      </c>
      <c r="P27" s="357"/>
      <c r="Q27" s="373" t="s">
        <v>4715</v>
      </c>
    </row>
    <row r="28" spans="1:17" s="445" customFormat="1" ht="12.75">
      <c r="A28" s="357" t="s">
        <v>4111</v>
      </c>
      <c r="B28" s="357" t="s">
        <v>4112</v>
      </c>
      <c r="C28" s="444" t="s">
        <v>4114</v>
      </c>
      <c r="D28" s="396">
        <v>1248</v>
      </c>
      <c r="E28" s="396">
        <v>4.0599999999999996</v>
      </c>
      <c r="F28" s="396">
        <f t="shared" si="10"/>
        <v>5066.8799999999992</v>
      </c>
      <c r="G28" s="357">
        <v>0.57999999999999996</v>
      </c>
      <c r="H28" s="357">
        <f t="shared" si="11"/>
        <v>723.83999999999992</v>
      </c>
      <c r="I28" s="357">
        <v>0.08</v>
      </c>
      <c r="J28" s="357">
        <f t="shared" si="12"/>
        <v>99.84</v>
      </c>
      <c r="K28" s="357">
        <v>0</v>
      </c>
      <c r="L28" s="357">
        <f t="shared" si="13"/>
        <v>0</v>
      </c>
      <c r="M28" s="357">
        <v>3.4</v>
      </c>
      <c r="N28" s="357">
        <f t="shared" si="14"/>
        <v>4243.2</v>
      </c>
      <c r="O28" s="375" t="s">
        <v>4714</v>
      </c>
      <c r="P28" s="357"/>
      <c r="Q28" s="373"/>
    </row>
    <row r="29" spans="1:17" s="458" customFormat="1" ht="12.75">
      <c r="A29" s="453"/>
      <c r="B29" s="453"/>
      <c r="C29" s="453"/>
      <c r="D29" s="454"/>
      <c r="E29" s="454"/>
      <c r="F29" s="454"/>
      <c r="G29" s="453"/>
      <c r="H29" s="453"/>
      <c r="I29" s="453"/>
      <c r="J29" s="453"/>
      <c r="K29" s="453"/>
      <c r="L29" s="453"/>
      <c r="M29" s="453"/>
      <c r="N29" s="453"/>
      <c r="O29" s="455"/>
      <c r="P29" s="453"/>
      <c r="Q29" s="373"/>
    </row>
    <row r="30" spans="1:17" s="445" customFormat="1" ht="12.75">
      <c r="A30" s="357" t="s">
        <v>4116</v>
      </c>
      <c r="B30" s="357" t="s">
        <v>4117</v>
      </c>
      <c r="C30" s="357" t="s">
        <v>4118</v>
      </c>
      <c r="D30" s="396">
        <v>1101</v>
      </c>
      <c r="E30" s="396">
        <v>4.09</v>
      </c>
      <c r="F30" s="396">
        <f t="shared" ref="F30:F33" si="15">D30*E30</f>
        <v>4503.09</v>
      </c>
      <c r="G30" s="357">
        <v>0.83</v>
      </c>
      <c r="H30" s="357">
        <f t="shared" ref="H30:H33" si="16">D30*G30</f>
        <v>913.82999999999993</v>
      </c>
      <c r="I30" s="357">
        <v>0.06</v>
      </c>
      <c r="J30" s="357">
        <f t="shared" ref="J30:J33" si="17">D30*I30</f>
        <v>66.06</v>
      </c>
      <c r="K30" s="357">
        <v>0</v>
      </c>
      <c r="L30" s="357">
        <f t="shared" ref="L30:L33" si="18">D30*K30</f>
        <v>0</v>
      </c>
      <c r="M30" s="357">
        <v>3.2</v>
      </c>
      <c r="N30" s="357">
        <f t="shared" ref="N30:N33" si="19">D30*M30</f>
        <v>3523.2000000000003</v>
      </c>
      <c r="O30" s="356"/>
      <c r="P30" s="357"/>
      <c r="Q30" s="373" t="s">
        <v>4715</v>
      </c>
    </row>
    <row r="31" spans="1:17" s="445" customFormat="1" ht="12.75">
      <c r="A31" s="357" t="s">
        <v>4116</v>
      </c>
      <c r="B31" s="357" t="s">
        <v>4117</v>
      </c>
      <c r="C31" s="357" t="s">
        <v>4119</v>
      </c>
      <c r="D31" s="396">
        <v>2048</v>
      </c>
      <c r="E31" s="396">
        <v>4.09</v>
      </c>
      <c r="F31" s="396">
        <f t="shared" si="15"/>
        <v>8376.32</v>
      </c>
      <c r="G31" s="357">
        <v>0.83</v>
      </c>
      <c r="H31" s="357">
        <f t="shared" si="16"/>
        <v>1699.84</v>
      </c>
      <c r="I31" s="357">
        <v>0.06</v>
      </c>
      <c r="J31" s="357">
        <f t="shared" si="17"/>
        <v>122.88</v>
      </c>
      <c r="K31" s="357">
        <v>0</v>
      </c>
      <c r="L31" s="357">
        <f t="shared" si="18"/>
        <v>0</v>
      </c>
      <c r="M31" s="357">
        <v>3.2</v>
      </c>
      <c r="N31" s="357">
        <f t="shared" si="19"/>
        <v>6553.6</v>
      </c>
      <c r="O31" s="356"/>
      <c r="P31" s="357"/>
      <c r="Q31" s="373"/>
    </row>
    <row r="32" spans="1:17" s="445" customFormat="1" ht="12.75">
      <c r="A32" s="357" t="s">
        <v>4116</v>
      </c>
      <c r="B32" s="357" t="s">
        <v>4121</v>
      </c>
      <c r="C32" s="444" t="s">
        <v>4122</v>
      </c>
      <c r="D32" s="396">
        <v>786</v>
      </c>
      <c r="E32" s="396">
        <v>4.01</v>
      </c>
      <c r="F32" s="396">
        <f t="shared" si="15"/>
        <v>3151.8599999999997</v>
      </c>
      <c r="G32" s="357">
        <v>0.62</v>
      </c>
      <c r="H32" s="357">
        <f t="shared" si="16"/>
        <v>487.32</v>
      </c>
      <c r="I32" s="357">
        <v>0.06</v>
      </c>
      <c r="J32" s="357">
        <f t="shared" si="17"/>
        <v>47.16</v>
      </c>
      <c r="K32" s="357">
        <v>0</v>
      </c>
      <c r="L32" s="357">
        <f t="shared" si="18"/>
        <v>0</v>
      </c>
      <c r="M32" s="357">
        <v>3.33</v>
      </c>
      <c r="N32" s="357">
        <f t="shared" si="19"/>
        <v>2617.38</v>
      </c>
      <c r="O32" s="375" t="s">
        <v>4714</v>
      </c>
      <c r="P32" s="357"/>
      <c r="Q32" s="373"/>
    </row>
    <row r="33" spans="1:17" s="445" customFormat="1" ht="12.75">
      <c r="A33" s="357" t="s">
        <v>4116</v>
      </c>
      <c r="B33" s="357" t="s">
        <v>4121</v>
      </c>
      <c r="C33" s="444" t="s">
        <v>4123</v>
      </c>
      <c r="D33" s="396">
        <v>1472</v>
      </c>
      <c r="E33" s="396">
        <v>4.01</v>
      </c>
      <c r="F33" s="396">
        <f t="shared" si="15"/>
        <v>5902.7199999999993</v>
      </c>
      <c r="G33" s="357">
        <v>0.62</v>
      </c>
      <c r="H33" s="357">
        <f t="shared" si="16"/>
        <v>912.64</v>
      </c>
      <c r="I33" s="357">
        <v>0.06</v>
      </c>
      <c r="J33" s="357">
        <f t="shared" si="17"/>
        <v>88.32</v>
      </c>
      <c r="K33" s="357">
        <v>0</v>
      </c>
      <c r="L33" s="357">
        <f t="shared" si="18"/>
        <v>0</v>
      </c>
      <c r="M33" s="357">
        <v>3.33</v>
      </c>
      <c r="N33" s="357">
        <f t="shared" si="19"/>
        <v>4901.76</v>
      </c>
      <c r="O33" s="375" t="s">
        <v>4714</v>
      </c>
      <c r="P33" s="357"/>
      <c r="Q33" s="373"/>
    </row>
    <row r="34" spans="1:17">
      <c r="D34" s="5">
        <f>SUM(D3:D33)</f>
        <v>23003</v>
      </c>
      <c r="F34" s="456">
        <f>SUM(F3:F33)</f>
        <v>64679.579999999994</v>
      </c>
      <c r="H34" s="456">
        <f t="shared" ref="H34:N34" si="20">SUM(H3:H33)</f>
        <v>9517.1299999999992</v>
      </c>
      <c r="I34" s="456"/>
      <c r="J34" s="456">
        <f t="shared" si="20"/>
        <v>1330.83</v>
      </c>
      <c r="K34" s="456"/>
      <c r="L34" s="456">
        <f t="shared" si="20"/>
        <v>195.73999999999998</v>
      </c>
      <c r="M34" s="456"/>
      <c r="N34" s="456">
        <f t="shared" si="20"/>
        <v>53635.87999999999</v>
      </c>
    </row>
    <row r="36" spans="1:17">
      <c r="N36" s="5">
        <v>-138.02000000000001</v>
      </c>
    </row>
    <row r="37" spans="1:17">
      <c r="N37" s="5">
        <v>628.29999999999995</v>
      </c>
    </row>
    <row r="39" spans="1:17">
      <c r="N39" s="5">
        <f>N34+N36+N37</f>
        <v>54126.159999999996</v>
      </c>
    </row>
    <row r="41" spans="1:17">
      <c r="E41" s="459">
        <v>43553</v>
      </c>
      <c r="F41" s="5">
        <v>5532.3</v>
      </c>
      <c r="I41" s="459">
        <v>43558</v>
      </c>
      <c r="J41" s="5">
        <v>19572.55</v>
      </c>
      <c r="K41" s="460"/>
    </row>
    <row r="42" spans="1:17">
      <c r="F42" s="5">
        <v>2034.84</v>
      </c>
      <c r="I42" s="459">
        <v>43549</v>
      </c>
      <c r="J42" s="5">
        <v>34553.61</v>
      </c>
    </row>
    <row r="43" spans="1:17">
      <c r="E43" s="459">
        <v>43545</v>
      </c>
      <c r="F43" s="5">
        <v>12913.18</v>
      </c>
    </row>
    <row r="44" spans="1:17">
      <c r="F44" s="5">
        <v>3076.96</v>
      </c>
    </row>
    <row r="45" spans="1:17">
      <c r="E45" s="459">
        <v>43538</v>
      </c>
      <c r="F45" s="5">
        <v>41122.300000000003</v>
      </c>
    </row>
    <row r="46" spans="1:17">
      <c r="F46" s="5">
        <f>SUM(F41:F45)</f>
        <v>64679.58</v>
      </c>
      <c r="J46" s="5">
        <f>SUM(J41:J45)</f>
        <v>54126.16</v>
      </c>
    </row>
    <row r="53" spans="9:10">
      <c r="I53" s="477"/>
      <c r="J53" s="466"/>
    </row>
    <row r="54" spans="9:10">
      <c r="I54" s="459"/>
    </row>
  </sheetData>
  <phoneticPr fontId="2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2:Q99"/>
  <sheetViews>
    <sheetView topLeftCell="C68" workbookViewId="0">
      <selection activeCell="J91" sqref="J91"/>
    </sheetView>
  </sheetViews>
  <sheetFormatPr defaultRowHeight="12"/>
  <cols>
    <col min="1" max="1" width="18.75" style="466" customWidth="1"/>
    <col min="2" max="16384" width="9" style="466"/>
  </cols>
  <sheetData>
    <row r="2" spans="1:16" s="445" customFormat="1" ht="12.75">
      <c r="A2" s="357" t="s">
        <v>4619</v>
      </c>
      <c r="B2" s="357" t="s">
        <v>4045</v>
      </c>
      <c r="C2" s="357" t="s">
        <v>4048</v>
      </c>
      <c r="D2" s="396">
        <v>324</v>
      </c>
      <c r="E2" s="463">
        <v>3.28</v>
      </c>
      <c r="F2" s="463">
        <f t="shared" ref="F2:F61" si="0">D2*E2</f>
        <v>1062.72</v>
      </c>
      <c r="G2" s="357">
        <v>0.8</v>
      </c>
      <c r="H2" s="357">
        <f t="shared" ref="H2:H61" si="1">D2*G2</f>
        <v>259.2</v>
      </c>
      <c r="I2" s="357">
        <v>0.15</v>
      </c>
      <c r="J2" s="357">
        <f t="shared" ref="J2:J61" si="2">D2*I2</f>
        <v>48.6</v>
      </c>
      <c r="K2" s="357">
        <v>0</v>
      </c>
      <c r="L2" s="357">
        <f t="shared" ref="L2:L61" si="3">D2*K2</f>
        <v>0</v>
      </c>
      <c r="M2" s="357">
        <v>2.33</v>
      </c>
      <c r="N2" s="357">
        <f t="shared" ref="N2:N61" si="4">D2*M2</f>
        <v>754.92000000000007</v>
      </c>
      <c r="O2" s="356"/>
      <c r="P2" s="357"/>
    </row>
    <row r="3" spans="1:16" s="445" customFormat="1" ht="12.75">
      <c r="A3" s="357" t="s">
        <v>4716</v>
      </c>
      <c r="B3" s="357" t="s">
        <v>4054</v>
      </c>
      <c r="C3" s="357" t="s">
        <v>4057</v>
      </c>
      <c r="D3" s="396">
        <v>536</v>
      </c>
      <c r="E3" s="463">
        <v>3.05</v>
      </c>
      <c r="F3" s="463">
        <f t="shared" si="0"/>
        <v>1634.8</v>
      </c>
      <c r="G3" s="357">
        <v>0.75</v>
      </c>
      <c r="H3" s="357">
        <f t="shared" si="1"/>
        <v>402</v>
      </c>
      <c r="I3" s="357">
        <v>0.12</v>
      </c>
      <c r="J3" s="357">
        <f t="shared" si="2"/>
        <v>64.319999999999993</v>
      </c>
      <c r="K3" s="357">
        <v>0</v>
      </c>
      <c r="L3" s="357">
        <f t="shared" si="3"/>
        <v>0</v>
      </c>
      <c r="M3" s="357">
        <v>2.1800000000000002</v>
      </c>
      <c r="N3" s="357">
        <f t="shared" si="4"/>
        <v>1168.48</v>
      </c>
      <c r="O3" s="356"/>
      <c r="P3" s="357"/>
    </row>
    <row r="4" spans="1:16" s="445" customFormat="1" ht="12.75">
      <c r="A4" s="357" t="s">
        <v>4716</v>
      </c>
      <c r="B4" s="357" t="s">
        <v>4058</v>
      </c>
      <c r="C4" s="357" t="s">
        <v>4059</v>
      </c>
      <c r="D4" s="396">
        <v>480</v>
      </c>
      <c r="E4" s="463">
        <v>3.23</v>
      </c>
      <c r="F4" s="463">
        <f t="shared" si="0"/>
        <v>1550.4</v>
      </c>
      <c r="G4" s="357">
        <v>0.83</v>
      </c>
      <c r="H4" s="357">
        <f t="shared" si="1"/>
        <v>398.4</v>
      </c>
      <c r="I4" s="357">
        <v>0.12</v>
      </c>
      <c r="J4" s="357">
        <f t="shared" si="2"/>
        <v>57.599999999999994</v>
      </c>
      <c r="K4" s="357">
        <v>0</v>
      </c>
      <c r="L4" s="357">
        <f t="shared" si="3"/>
        <v>0</v>
      </c>
      <c r="M4" s="357">
        <v>2.2799999999999998</v>
      </c>
      <c r="N4" s="357">
        <f t="shared" si="4"/>
        <v>1094.3999999999999</v>
      </c>
      <c r="O4" s="356"/>
      <c r="P4" s="357"/>
    </row>
    <row r="5" spans="1:16" s="445" customFormat="1" ht="12.75">
      <c r="A5" s="357" t="s">
        <v>4717</v>
      </c>
      <c r="B5" s="357" t="s">
        <v>4063</v>
      </c>
      <c r="C5" s="357" t="s">
        <v>4066</v>
      </c>
      <c r="D5" s="396">
        <v>541</v>
      </c>
      <c r="E5" s="463">
        <v>3.86</v>
      </c>
      <c r="F5" s="463">
        <f t="shared" si="0"/>
        <v>2088.2599999999998</v>
      </c>
      <c r="G5" s="357">
        <v>0.65</v>
      </c>
      <c r="H5" s="357">
        <f t="shared" si="1"/>
        <v>351.65000000000003</v>
      </c>
      <c r="I5" s="357">
        <v>0.08</v>
      </c>
      <c r="J5" s="357">
        <f t="shared" si="2"/>
        <v>43.28</v>
      </c>
      <c r="K5" s="357">
        <v>0</v>
      </c>
      <c r="L5" s="357">
        <f t="shared" si="3"/>
        <v>0</v>
      </c>
      <c r="M5" s="357">
        <v>3.13</v>
      </c>
      <c r="N5" s="357">
        <f t="shared" si="4"/>
        <v>1693.33</v>
      </c>
      <c r="O5" s="356"/>
      <c r="P5" s="357"/>
    </row>
    <row r="6" spans="1:16" s="445" customFormat="1" ht="12.75">
      <c r="A6" s="357" t="s">
        <v>4718</v>
      </c>
      <c r="B6" s="357" t="s">
        <v>4068</v>
      </c>
      <c r="C6" s="357" t="s">
        <v>4071</v>
      </c>
      <c r="D6" s="396">
        <v>601</v>
      </c>
      <c r="E6" s="463">
        <v>4.68</v>
      </c>
      <c r="F6" s="463">
        <f t="shared" si="0"/>
        <v>2812.68</v>
      </c>
      <c r="G6" s="357">
        <v>0.65</v>
      </c>
      <c r="H6" s="357">
        <f t="shared" si="1"/>
        <v>390.65000000000003</v>
      </c>
      <c r="I6" s="357">
        <v>0.1</v>
      </c>
      <c r="J6" s="357">
        <f t="shared" si="2"/>
        <v>60.1</v>
      </c>
      <c r="K6" s="357">
        <v>0</v>
      </c>
      <c r="L6" s="357">
        <f t="shared" si="3"/>
        <v>0</v>
      </c>
      <c r="M6" s="357">
        <v>3.93</v>
      </c>
      <c r="N6" s="357">
        <f t="shared" si="4"/>
        <v>2361.9300000000003</v>
      </c>
      <c r="O6" s="356"/>
      <c r="P6" s="357"/>
    </row>
    <row r="7" spans="1:16" s="445" customFormat="1" ht="12.75">
      <c r="A7" s="357" t="s">
        <v>4620</v>
      </c>
      <c r="B7" s="357" t="s">
        <v>4077</v>
      </c>
      <c r="C7" s="357" t="s">
        <v>4080</v>
      </c>
      <c r="D7" s="396">
        <v>380</v>
      </c>
      <c r="E7" s="463">
        <v>5.48</v>
      </c>
      <c r="F7" s="463">
        <f t="shared" si="0"/>
        <v>2082.4</v>
      </c>
      <c r="G7" s="357">
        <v>1.25</v>
      </c>
      <c r="H7" s="357">
        <f t="shared" si="1"/>
        <v>475</v>
      </c>
      <c r="I7" s="357">
        <v>0.1</v>
      </c>
      <c r="J7" s="357">
        <f t="shared" si="2"/>
        <v>38</v>
      </c>
      <c r="K7" s="357">
        <v>0</v>
      </c>
      <c r="L7" s="357">
        <f t="shared" si="3"/>
        <v>0</v>
      </c>
      <c r="M7" s="357">
        <v>4.13</v>
      </c>
      <c r="N7" s="357">
        <f t="shared" si="4"/>
        <v>1569.3999999999999</v>
      </c>
      <c r="O7" s="356"/>
      <c r="P7" s="357"/>
    </row>
    <row r="8" spans="1:16" s="445" customFormat="1" ht="12.75">
      <c r="A8" s="357" t="s">
        <v>4719</v>
      </c>
      <c r="B8" s="357" t="s">
        <v>204</v>
      </c>
      <c r="C8" s="444" t="s">
        <v>3974</v>
      </c>
      <c r="D8" s="396">
        <v>2228</v>
      </c>
      <c r="E8" s="463">
        <v>1.36</v>
      </c>
      <c r="F8" s="463">
        <f t="shared" si="0"/>
        <v>3030.0800000000004</v>
      </c>
      <c r="G8" s="357">
        <v>0.12</v>
      </c>
      <c r="H8" s="357">
        <f t="shared" si="1"/>
        <v>267.36</v>
      </c>
      <c r="I8" s="357">
        <v>0.03</v>
      </c>
      <c r="J8" s="357">
        <f t="shared" si="2"/>
        <v>66.84</v>
      </c>
      <c r="K8" s="357">
        <v>0.02</v>
      </c>
      <c r="L8" s="357">
        <f t="shared" si="3"/>
        <v>44.56</v>
      </c>
      <c r="M8" s="357">
        <v>1.19</v>
      </c>
      <c r="N8" s="357">
        <f t="shared" si="4"/>
        <v>2651.3199999999997</v>
      </c>
      <c r="O8" s="356"/>
      <c r="P8" s="357"/>
    </row>
    <row r="9" spans="1:16" s="445" customFormat="1" ht="12.75">
      <c r="A9" s="357" t="s">
        <v>4719</v>
      </c>
      <c r="B9" s="357" t="s">
        <v>206</v>
      </c>
      <c r="C9" s="444" t="s">
        <v>3976</v>
      </c>
      <c r="D9" s="396">
        <v>910</v>
      </c>
      <c r="E9" s="463">
        <v>1.27</v>
      </c>
      <c r="F9" s="463">
        <f t="shared" si="0"/>
        <v>1155.7</v>
      </c>
      <c r="G9" s="357">
        <v>0.12</v>
      </c>
      <c r="H9" s="357">
        <f t="shared" si="1"/>
        <v>109.2</v>
      </c>
      <c r="I9" s="357">
        <v>0.03</v>
      </c>
      <c r="J9" s="357">
        <f t="shared" si="2"/>
        <v>27.3</v>
      </c>
      <c r="K9" s="357">
        <v>0.02</v>
      </c>
      <c r="L9" s="357">
        <f t="shared" si="3"/>
        <v>18.2</v>
      </c>
      <c r="M9" s="357">
        <v>1.1000000000000001</v>
      </c>
      <c r="N9" s="357">
        <f t="shared" si="4"/>
        <v>1001.0000000000001</v>
      </c>
      <c r="O9" s="356"/>
      <c r="P9" s="357"/>
    </row>
    <row r="10" spans="1:16" s="445" customFormat="1" ht="12.75">
      <c r="A10" s="357" t="s">
        <v>4719</v>
      </c>
      <c r="B10" s="357" t="s">
        <v>208</v>
      </c>
      <c r="C10" s="444" t="s">
        <v>3977</v>
      </c>
      <c r="D10" s="396">
        <v>1365</v>
      </c>
      <c r="E10" s="463">
        <v>1.32</v>
      </c>
      <c r="F10" s="463">
        <f t="shared" si="0"/>
        <v>1801.8000000000002</v>
      </c>
      <c r="G10" s="357">
        <v>0.12</v>
      </c>
      <c r="H10" s="357">
        <f t="shared" si="1"/>
        <v>163.79999999999998</v>
      </c>
      <c r="I10" s="357">
        <v>0.03</v>
      </c>
      <c r="J10" s="357">
        <f t="shared" si="2"/>
        <v>40.949999999999996</v>
      </c>
      <c r="K10" s="357">
        <v>0.02</v>
      </c>
      <c r="L10" s="357">
        <f t="shared" si="3"/>
        <v>27.3</v>
      </c>
      <c r="M10" s="357">
        <v>1.1499999999999999</v>
      </c>
      <c r="N10" s="357">
        <f t="shared" si="4"/>
        <v>1569.7499999999998</v>
      </c>
      <c r="O10" s="356"/>
      <c r="P10" s="357"/>
    </row>
    <row r="11" spans="1:16" s="445" customFormat="1" ht="12.75">
      <c r="A11" s="357" t="s">
        <v>4720</v>
      </c>
      <c r="B11" s="357" t="s">
        <v>3984</v>
      </c>
      <c r="C11" s="444" t="s">
        <v>3987</v>
      </c>
      <c r="D11" s="396">
        <v>593</v>
      </c>
      <c r="E11" s="463">
        <v>1.54</v>
      </c>
      <c r="F11" s="463">
        <f t="shared" si="0"/>
        <v>913.22</v>
      </c>
      <c r="G11" s="357">
        <v>0.13</v>
      </c>
      <c r="H11" s="357">
        <f t="shared" si="1"/>
        <v>77.09</v>
      </c>
      <c r="I11" s="357">
        <v>0.04</v>
      </c>
      <c r="J11" s="357">
        <f t="shared" si="2"/>
        <v>23.72</v>
      </c>
      <c r="K11" s="357">
        <v>0.02</v>
      </c>
      <c r="L11" s="357">
        <f t="shared" si="3"/>
        <v>11.86</v>
      </c>
      <c r="M11" s="357">
        <v>1.35</v>
      </c>
      <c r="N11" s="357">
        <f t="shared" si="4"/>
        <v>800.55000000000007</v>
      </c>
      <c r="O11" s="356"/>
      <c r="P11" s="357"/>
    </row>
    <row r="12" spans="1:16" s="445" customFormat="1" ht="12.75">
      <c r="A12" s="357" t="s">
        <v>4720</v>
      </c>
      <c r="B12" s="357" t="s">
        <v>3996</v>
      </c>
      <c r="C12" s="444" t="s">
        <v>3999</v>
      </c>
      <c r="D12" s="396">
        <v>346</v>
      </c>
      <c r="E12" s="463">
        <v>1.38</v>
      </c>
      <c r="F12" s="463">
        <f t="shared" si="0"/>
        <v>477.47999999999996</v>
      </c>
      <c r="G12" s="357">
        <v>0.13</v>
      </c>
      <c r="H12" s="357">
        <f t="shared" si="1"/>
        <v>44.980000000000004</v>
      </c>
      <c r="I12" s="357">
        <v>0.03</v>
      </c>
      <c r="J12" s="357">
        <f t="shared" si="2"/>
        <v>10.379999999999999</v>
      </c>
      <c r="K12" s="357">
        <v>0.02</v>
      </c>
      <c r="L12" s="357">
        <f t="shared" si="3"/>
        <v>6.92</v>
      </c>
      <c r="M12" s="357">
        <v>1.2</v>
      </c>
      <c r="N12" s="357">
        <f t="shared" si="4"/>
        <v>415.2</v>
      </c>
      <c r="O12" s="356"/>
      <c r="P12" s="357"/>
    </row>
    <row r="13" spans="1:16" s="445" customFormat="1" ht="12.75">
      <c r="A13" s="357" t="s">
        <v>4721</v>
      </c>
      <c r="B13" s="357" t="s">
        <v>4001</v>
      </c>
      <c r="C13" s="444" t="s">
        <v>4004</v>
      </c>
      <c r="D13" s="396">
        <v>215</v>
      </c>
      <c r="E13" s="463">
        <v>1.38</v>
      </c>
      <c r="F13" s="463">
        <f t="shared" si="0"/>
        <v>296.7</v>
      </c>
      <c r="G13" s="357">
        <v>0.13</v>
      </c>
      <c r="H13" s="357">
        <f t="shared" si="1"/>
        <v>27.95</v>
      </c>
      <c r="I13" s="357">
        <v>0.03</v>
      </c>
      <c r="J13" s="357">
        <f t="shared" si="2"/>
        <v>6.45</v>
      </c>
      <c r="K13" s="357">
        <v>0.02</v>
      </c>
      <c r="L13" s="357">
        <f t="shared" si="3"/>
        <v>4.3</v>
      </c>
      <c r="M13" s="357">
        <v>1.2</v>
      </c>
      <c r="N13" s="357">
        <f t="shared" si="4"/>
        <v>258</v>
      </c>
      <c r="O13" s="356"/>
      <c r="P13" s="357"/>
    </row>
    <row r="14" spans="1:16" s="445" customFormat="1" ht="12.75">
      <c r="A14" s="357" t="s">
        <v>4721</v>
      </c>
      <c r="B14" s="357" t="s">
        <v>4009</v>
      </c>
      <c r="C14" s="444" t="s">
        <v>4012</v>
      </c>
      <c r="D14" s="396">
        <v>1228</v>
      </c>
      <c r="E14" s="463">
        <v>1.39</v>
      </c>
      <c r="F14" s="463">
        <f t="shared" si="0"/>
        <v>1706.9199999999998</v>
      </c>
      <c r="G14" s="357">
        <v>0.12</v>
      </c>
      <c r="H14" s="357">
        <f t="shared" si="1"/>
        <v>147.35999999999999</v>
      </c>
      <c r="I14" s="357">
        <v>0.03</v>
      </c>
      <c r="J14" s="357">
        <f t="shared" si="2"/>
        <v>36.839999999999996</v>
      </c>
      <c r="K14" s="357">
        <v>0.02</v>
      </c>
      <c r="L14" s="357">
        <f t="shared" si="3"/>
        <v>24.560000000000002</v>
      </c>
      <c r="M14" s="357">
        <v>1.22</v>
      </c>
      <c r="N14" s="357">
        <f t="shared" si="4"/>
        <v>1498.1599999999999</v>
      </c>
      <c r="O14" s="356"/>
      <c r="P14" s="357"/>
    </row>
    <row r="15" spans="1:16" s="445" customFormat="1" ht="12.75">
      <c r="A15" s="357" t="s">
        <v>4722</v>
      </c>
      <c r="B15" s="357" t="s">
        <v>4030</v>
      </c>
      <c r="C15" s="444" t="s">
        <v>4033</v>
      </c>
      <c r="D15" s="396">
        <v>531</v>
      </c>
      <c r="E15" s="463">
        <v>1.64</v>
      </c>
      <c r="F15" s="463">
        <f t="shared" si="0"/>
        <v>870.83999999999992</v>
      </c>
      <c r="G15" s="357">
        <v>0.17</v>
      </c>
      <c r="H15" s="357">
        <f t="shared" si="1"/>
        <v>90.27000000000001</v>
      </c>
      <c r="I15" s="357">
        <v>0.1</v>
      </c>
      <c r="J15" s="357">
        <f t="shared" si="2"/>
        <v>53.1</v>
      </c>
      <c r="K15" s="357">
        <v>0</v>
      </c>
      <c r="L15" s="357">
        <f t="shared" si="3"/>
        <v>0</v>
      </c>
      <c r="M15" s="357">
        <v>1.37</v>
      </c>
      <c r="N15" s="357">
        <f t="shared" si="4"/>
        <v>727.47</v>
      </c>
      <c r="O15" s="356"/>
      <c r="P15" s="357"/>
    </row>
    <row r="16" spans="1:16" s="445" customFormat="1" ht="12.75">
      <c r="A16" s="357" t="s">
        <v>3979</v>
      </c>
      <c r="B16" s="357" t="s">
        <v>3980</v>
      </c>
      <c r="C16" s="357" t="s">
        <v>3981</v>
      </c>
      <c r="D16" s="396">
        <v>981</v>
      </c>
      <c r="E16" s="463">
        <v>1.3</v>
      </c>
      <c r="F16" s="463">
        <f t="shared" si="0"/>
        <v>1275.3</v>
      </c>
      <c r="G16" s="357">
        <v>0.12</v>
      </c>
      <c r="H16" s="357">
        <f t="shared" si="1"/>
        <v>117.72</v>
      </c>
      <c r="I16" s="357">
        <v>0.03</v>
      </c>
      <c r="J16" s="357">
        <f t="shared" si="2"/>
        <v>29.43</v>
      </c>
      <c r="K16" s="357">
        <v>0.02</v>
      </c>
      <c r="L16" s="357">
        <f t="shared" si="3"/>
        <v>19.62</v>
      </c>
      <c r="M16" s="357">
        <v>1.1299999999999999</v>
      </c>
      <c r="N16" s="357">
        <f t="shared" si="4"/>
        <v>1108.53</v>
      </c>
      <c r="O16" s="356"/>
      <c r="P16" s="357"/>
    </row>
    <row r="17" spans="1:16" s="445" customFormat="1" ht="12.75">
      <c r="A17" s="357" t="s">
        <v>3979</v>
      </c>
      <c r="B17" s="357" t="s">
        <v>3980</v>
      </c>
      <c r="C17" s="357" t="s">
        <v>3982</v>
      </c>
      <c r="D17" s="396">
        <v>2304</v>
      </c>
      <c r="E17" s="463">
        <v>1.3</v>
      </c>
      <c r="F17" s="463">
        <f t="shared" si="0"/>
        <v>2995.2000000000003</v>
      </c>
      <c r="G17" s="357">
        <v>0.12</v>
      </c>
      <c r="H17" s="357">
        <f t="shared" si="1"/>
        <v>276.48</v>
      </c>
      <c r="I17" s="357">
        <v>0.03</v>
      </c>
      <c r="J17" s="357">
        <f t="shared" si="2"/>
        <v>69.12</v>
      </c>
      <c r="K17" s="357">
        <v>0.02</v>
      </c>
      <c r="L17" s="357">
        <f t="shared" si="3"/>
        <v>46.08</v>
      </c>
      <c r="M17" s="357">
        <v>1.1299999999999999</v>
      </c>
      <c r="N17" s="357">
        <f t="shared" si="4"/>
        <v>2603.5199999999995</v>
      </c>
      <c r="O17" s="356"/>
      <c r="P17" s="357"/>
    </row>
    <row r="18" spans="1:16" s="445" customFormat="1" ht="12.75">
      <c r="A18" s="357" t="s">
        <v>3979</v>
      </c>
      <c r="B18" s="357" t="s">
        <v>3980</v>
      </c>
      <c r="C18" s="357" t="s">
        <v>3983</v>
      </c>
      <c r="D18" s="396">
        <v>808</v>
      </c>
      <c r="E18" s="463">
        <v>1.3</v>
      </c>
      <c r="F18" s="463">
        <f t="shared" si="0"/>
        <v>1050.4000000000001</v>
      </c>
      <c r="G18" s="357">
        <v>0.12</v>
      </c>
      <c r="H18" s="357">
        <f t="shared" si="1"/>
        <v>96.96</v>
      </c>
      <c r="I18" s="357">
        <v>0.03</v>
      </c>
      <c r="J18" s="357">
        <f t="shared" si="2"/>
        <v>24.24</v>
      </c>
      <c r="K18" s="357">
        <v>0.02</v>
      </c>
      <c r="L18" s="357">
        <f t="shared" si="3"/>
        <v>16.16</v>
      </c>
      <c r="M18" s="357">
        <v>1.1299999999999999</v>
      </c>
      <c r="N18" s="357">
        <f t="shared" si="4"/>
        <v>913.04</v>
      </c>
      <c r="O18" s="356"/>
      <c r="P18" s="357"/>
    </row>
    <row r="19" spans="1:16" s="445" customFormat="1" ht="12.75">
      <c r="A19" s="357" t="s">
        <v>3979</v>
      </c>
      <c r="B19" s="357" t="s">
        <v>3984</v>
      </c>
      <c r="C19" s="357" t="s">
        <v>3985</v>
      </c>
      <c r="D19" s="396">
        <v>741</v>
      </c>
      <c r="E19" s="463">
        <v>1.54</v>
      </c>
      <c r="F19" s="463">
        <f t="shared" si="0"/>
        <v>1141.1400000000001</v>
      </c>
      <c r="G19" s="357">
        <v>0.13</v>
      </c>
      <c r="H19" s="357">
        <f t="shared" si="1"/>
        <v>96.33</v>
      </c>
      <c r="I19" s="357">
        <v>0.04</v>
      </c>
      <c r="J19" s="357">
        <f t="shared" si="2"/>
        <v>29.64</v>
      </c>
      <c r="K19" s="357">
        <v>0.02</v>
      </c>
      <c r="L19" s="357">
        <f t="shared" si="3"/>
        <v>14.82</v>
      </c>
      <c r="M19" s="357">
        <v>1.35</v>
      </c>
      <c r="N19" s="357">
        <f t="shared" si="4"/>
        <v>1000.35</v>
      </c>
      <c r="O19" s="356"/>
      <c r="P19" s="357"/>
    </row>
    <row r="20" spans="1:16" s="445" customFormat="1" ht="12.75">
      <c r="A20" s="357" t="s">
        <v>3979</v>
      </c>
      <c r="B20" s="357" t="s">
        <v>3984</v>
      </c>
      <c r="C20" s="357" t="s">
        <v>3986</v>
      </c>
      <c r="D20" s="396">
        <v>1764</v>
      </c>
      <c r="E20" s="463">
        <v>1.54</v>
      </c>
      <c r="F20" s="463">
        <f t="shared" si="0"/>
        <v>2716.56</v>
      </c>
      <c r="G20" s="357">
        <v>0.13</v>
      </c>
      <c r="H20" s="357">
        <f t="shared" si="1"/>
        <v>229.32000000000002</v>
      </c>
      <c r="I20" s="357">
        <v>0.04</v>
      </c>
      <c r="J20" s="357">
        <f t="shared" si="2"/>
        <v>70.56</v>
      </c>
      <c r="K20" s="357">
        <v>0.02</v>
      </c>
      <c r="L20" s="357">
        <f t="shared" si="3"/>
        <v>35.28</v>
      </c>
      <c r="M20" s="357">
        <v>1.35</v>
      </c>
      <c r="N20" s="357">
        <f t="shared" si="4"/>
        <v>2381.4</v>
      </c>
      <c r="O20" s="356"/>
      <c r="P20" s="357"/>
    </row>
    <row r="21" spans="1:16" s="445" customFormat="1" ht="12.75">
      <c r="A21" s="357" t="s">
        <v>3979</v>
      </c>
      <c r="B21" s="357" t="s">
        <v>3988</v>
      </c>
      <c r="C21" s="357" t="s">
        <v>3989</v>
      </c>
      <c r="D21" s="396">
        <v>913</v>
      </c>
      <c r="E21" s="463">
        <v>1.39</v>
      </c>
      <c r="F21" s="463">
        <f t="shared" si="0"/>
        <v>1269.07</v>
      </c>
      <c r="G21" s="357">
        <v>0.1</v>
      </c>
      <c r="H21" s="357">
        <f t="shared" si="1"/>
        <v>91.300000000000011</v>
      </c>
      <c r="I21" s="357">
        <v>0.04</v>
      </c>
      <c r="J21" s="357">
        <f t="shared" si="2"/>
        <v>36.520000000000003</v>
      </c>
      <c r="K21" s="357">
        <v>0.02</v>
      </c>
      <c r="L21" s="357">
        <f t="shared" si="3"/>
        <v>18.260000000000002</v>
      </c>
      <c r="M21" s="357">
        <v>1.23</v>
      </c>
      <c r="N21" s="357">
        <f t="shared" si="4"/>
        <v>1122.99</v>
      </c>
      <c r="O21" s="356"/>
      <c r="P21" s="357"/>
    </row>
    <row r="22" spans="1:16" s="445" customFormat="1" ht="12.75">
      <c r="A22" s="357" t="s">
        <v>3979</v>
      </c>
      <c r="B22" s="357" t="s">
        <v>3988</v>
      </c>
      <c r="C22" s="357" t="s">
        <v>3990</v>
      </c>
      <c r="D22" s="396">
        <v>931</v>
      </c>
      <c r="E22" s="463">
        <v>1.39</v>
      </c>
      <c r="F22" s="463">
        <f t="shared" si="0"/>
        <v>1294.0899999999999</v>
      </c>
      <c r="G22" s="357">
        <v>0.1</v>
      </c>
      <c r="H22" s="357">
        <f t="shared" si="1"/>
        <v>93.100000000000009</v>
      </c>
      <c r="I22" s="357">
        <v>0.04</v>
      </c>
      <c r="J22" s="357">
        <f t="shared" si="2"/>
        <v>37.24</v>
      </c>
      <c r="K22" s="357">
        <v>0.02</v>
      </c>
      <c r="L22" s="357">
        <f t="shared" si="3"/>
        <v>18.62</v>
      </c>
      <c r="M22" s="357">
        <v>1.23</v>
      </c>
      <c r="N22" s="357">
        <f t="shared" si="4"/>
        <v>1145.1299999999999</v>
      </c>
      <c r="O22" s="356"/>
      <c r="P22" s="357"/>
    </row>
    <row r="23" spans="1:16" s="445" customFormat="1" ht="12.75">
      <c r="A23" s="357" t="s">
        <v>3979</v>
      </c>
      <c r="B23" s="357" t="s">
        <v>3988</v>
      </c>
      <c r="C23" s="357" t="s">
        <v>3991</v>
      </c>
      <c r="D23" s="396">
        <v>534</v>
      </c>
      <c r="E23" s="463">
        <v>1.39</v>
      </c>
      <c r="F23" s="463">
        <f t="shared" si="0"/>
        <v>742.26</v>
      </c>
      <c r="G23" s="357">
        <v>0.1</v>
      </c>
      <c r="H23" s="357">
        <f t="shared" si="1"/>
        <v>53.400000000000006</v>
      </c>
      <c r="I23" s="357">
        <v>0.04</v>
      </c>
      <c r="J23" s="357">
        <f t="shared" si="2"/>
        <v>21.36</v>
      </c>
      <c r="K23" s="357">
        <v>0.02</v>
      </c>
      <c r="L23" s="357">
        <f t="shared" si="3"/>
        <v>10.68</v>
      </c>
      <c r="M23" s="357">
        <v>1.23</v>
      </c>
      <c r="N23" s="357">
        <f t="shared" si="4"/>
        <v>656.81999999999994</v>
      </c>
      <c r="O23" s="356"/>
      <c r="P23" s="357"/>
    </row>
    <row r="24" spans="1:16" s="445" customFormat="1" ht="12.75">
      <c r="A24" s="357" t="s">
        <v>3979</v>
      </c>
      <c r="B24" s="357" t="s">
        <v>3992</v>
      </c>
      <c r="C24" s="357" t="s">
        <v>3993</v>
      </c>
      <c r="D24" s="396">
        <v>913</v>
      </c>
      <c r="E24" s="463">
        <v>1.3</v>
      </c>
      <c r="F24" s="463">
        <f t="shared" si="0"/>
        <v>1186.9000000000001</v>
      </c>
      <c r="G24" s="357">
        <v>0.12</v>
      </c>
      <c r="H24" s="357">
        <f t="shared" si="1"/>
        <v>109.56</v>
      </c>
      <c r="I24" s="357">
        <v>0.03</v>
      </c>
      <c r="J24" s="357">
        <f t="shared" si="2"/>
        <v>27.39</v>
      </c>
      <c r="K24" s="357">
        <v>0.02</v>
      </c>
      <c r="L24" s="357">
        <f t="shared" si="3"/>
        <v>18.260000000000002</v>
      </c>
      <c r="M24" s="357">
        <v>1.1299999999999999</v>
      </c>
      <c r="N24" s="357">
        <f t="shared" si="4"/>
        <v>1031.6899999999998</v>
      </c>
      <c r="O24" s="356"/>
      <c r="P24" s="357"/>
    </row>
    <row r="25" spans="1:16" s="445" customFormat="1" ht="12.75">
      <c r="A25" s="357" t="s">
        <v>3979</v>
      </c>
      <c r="B25" s="357" t="s">
        <v>3992</v>
      </c>
      <c r="C25" s="357" t="s">
        <v>3994</v>
      </c>
      <c r="D25" s="396">
        <v>931</v>
      </c>
      <c r="E25" s="463">
        <v>1.3</v>
      </c>
      <c r="F25" s="463">
        <f t="shared" si="0"/>
        <v>1210.3</v>
      </c>
      <c r="G25" s="357">
        <v>0.12</v>
      </c>
      <c r="H25" s="357">
        <f t="shared" si="1"/>
        <v>111.72</v>
      </c>
      <c r="I25" s="357">
        <v>0.03</v>
      </c>
      <c r="J25" s="357">
        <f t="shared" si="2"/>
        <v>27.93</v>
      </c>
      <c r="K25" s="357">
        <v>0.02</v>
      </c>
      <c r="L25" s="357">
        <f t="shared" si="3"/>
        <v>18.62</v>
      </c>
      <c r="M25" s="357">
        <v>1.1299999999999999</v>
      </c>
      <c r="N25" s="357">
        <f t="shared" si="4"/>
        <v>1052.03</v>
      </c>
      <c r="O25" s="356"/>
      <c r="P25" s="357"/>
    </row>
    <row r="26" spans="1:16" s="445" customFormat="1" ht="12.75">
      <c r="A26" s="357" t="s">
        <v>3979</v>
      </c>
      <c r="B26" s="357" t="s">
        <v>3992</v>
      </c>
      <c r="C26" s="357" t="s">
        <v>3995</v>
      </c>
      <c r="D26" s="396">
        <v>534</v>
      </c>
      <c r="E26" s="463">
        <v>1.3</v>
      </c>
      <c r="F26" s="463">
        <f t="shared" si="0"/>
        <v>694.2</v>
      </c>
      <c r="G26" s="357">
        <v>0.12</v>
      </c>
      <c r="H26" s="357">
        <f t="shared" si="1"/>
        <v>64.08</v>
      </c>
      <c r="I26" s="357">
        <v>0.03</v>
      </c>
      <c r="J26" s="357">
        <f t="shared" si="2"/>
        <v>16.02</v>
      </c>
      <c r="K26" s="357">
        <v>0.02</v>
      </c>
      <c r="L26" s="357">
        <f t="shared" si="3"/>
        <v>10.68</v>
      </c>
      <c r="M26" s="357">
        <v>1.1299999999999999</v>
      </c>
      <c r="N26" s="357">
        <f t="shared" si="4"/>
        <v>603.41999999999996</v>
      </c>
      <c r="O26" s="356"/>
      <c r="P26" s="357"/>
    </row>
    <row r="27" spans="1:16" s="445" customFormat="1" ht="12.75">
      <c r="A27" s="357" t="s">
        <v>3979</v>
      </c>
      <c r="B27" s="357" t="s">
        <v>3996</v>
      </c>
      <c r="C27" s="357" t="s">
        <v>3997</v>
      </c>
      <c r="D27" s="396">
        <v>1156</v>
      </c>
      <c r="E27" s="463">
        <v>1.38</v>
      </c>
      <c r="F27" s="463">
        <f t="shared" si="0"/>
        <v>1595.28</v>
      </c>
      <c r="G27" s="357">
        <v>0.13</v>
      </c>
      <c r="H27" s="357">
        <f t="shared" si="1"/>
        <v>150.28</v>
      </c>
      <c r="I27" s="357">
        <v>0.03</v>
      </c>
      <c r="J27" s="357">
        <f t="shared" si="2"/>
        <v>34.68</v>
      </c>
      <c r="K27" s="357">
        <v>0.02</v>
      </c>
      <c r="L27" s="357">
        <f t="shared" si="3"/>
        <v>23.12</v>
      </c>
      <c r="M27" s="357">
        <v>1.2</v>
      </c>
      <c r="N27" s="357">
        <f t="shared" si="4"/>
        <v>1387.2</v>
      </c>
      <c r="O27" s="356"/>
      <c r="P27" s="357"/>
    </row>
    <row r="28" spans="1:16" s="445" customFormat="1" ht="12.75">
      <c r="A28" s="357" t="s">
        <v>3979</v>
      </c>
      <c r="B28" s="357" t="s">
        <v>3996</v>
      </c>
      <c r="C28" s="357" t="s">
        <v>3998</v>
      </c>
      <c r="D28" s="396">
        <v>980</v>
      </c>
      <c r="E28" s="463">
        <v>1.38</v>
      </c>
      <c r="F28" s="463">
        <f t="shared" si="0"/>
        <v>1352.3999999999999</v>
      </c>
      <c r="G28" s="357">
        <v>0.13</v>
      </c>
      <c r="H28" s="357">
        <f t="shared" si="1"/>
        <v>127.4</v>
      </c>
      <c r="I28" s="357">
        <v>0.03</v>
      </c>
      <c r="J28" s="357">
        <f t="shared" si="2"/>
        <v>29.4</v>
      </c>
      <c r="K28" s="357">
        <v>0.02</v>
      </c>
      <c r="L28" s="357">
        <f t="shared" si="3"/>
        <v>19.600000000000001</v>
      </c>
      <c r="M28" s="357">
        <v>1.2</v>
      </c>
      <c r="N28" s="357">
        <f t="shared" si="4"/>
        <v>1176</v>
      </c>
      <c r="O28" s="356"/>
      <c r="P28" s="357"/>
    </row>
    <row r="29" spans="1:16" s="445" customFormat="1" ht="12.75">
      <c r="A29" s="357" t="s">
        <v>4000</v>
      </c>
      <c r="B29" s="357" t="s">
        <v>4001</v>
      </c>
      <c r="C29" s="357" t="s">
        <v>4002</v>
      </c>
      <c r="D29" s="396">
        <v>735</v>
      </c>
      <c r="E29" s="463">
        <v>1.38</v>
      </c>
      <c r="F29" s="463">
        <f t="shared" si="0"/>
        <v>1014.3</v>
      </c>
      <c r="G29" s="357">
        <v>0.13</v>
      </c>
      <c r="H29" s="357">
        <f t="shared" si="1"/>
        <v>95.55</v>
      </c>
      <c r="I29" s="357">
        <v>0.03</v>
      </c>
      <c r="J29" s="357">
        <f t="shared" si="2"/>
        <v>22.05</v>
      </c>
      <c r="K29" s="357">
        <v>0.02</v>
      </c>
      <c r="L29" s="357">
        <f t="shared" si="3"/>
        <v>14.700000000000001</v>
      </c>
      <c r="M29" s="357">
        <v>1.2</v>
      </c>
      <c r="N29" s="357">
        <f t="shared" si="4"/>
        <v>882</v>
      </c>
      <c r="O29" s="356"/>
      <c r="P29" s="357"/>
    </row>
    <row r="30" spans="1:16" s="445" customFormat="1" ht="12.75">
      <c r="A30" s="357" t="s">
        <v>4000</v>
      </c>
      <c r="B30" s="357" t="s">
        <v>4001</v>
      </c>
      <c r="C30" s="357" t="s">
        <v>4003</v>
      </c>
      <c r="D30" s="396">
        <v>588</v>
      </c>
      <c r="E30" s="463">
        <v>1.38</v>
      </c>
      <c r="F30" s="463">
        <f t="shared" si="0"/>
        <v>811.43999999999994</v>
      </c>
      <c r="G30" s="357">
        <v>0.13</v>
      </c>
      <c r="H30" s="357">
        <f t="shared" si="1"/>
        <v>76.44</v>
      </c>
      <c r="I30" s="357">
        <v>0.03</v>
      </c>
      <c r="J30" s="357">
        <f t="shared" si="2"/>
        <v>17.64</v>
      </c>
      <c r="K30" s="357">
        <v>0.02</v>
      </c>
      <c r="L30" s="357">
        <f t="shared" si="3"/>
        <v>11.76</v>
      </c>
      <c r="M30" s="357">
        <v>1.2</v>
      </c>
      <c r="N30" s="357">
        <f t="shared" si="4"/>
        <v>705.6</v>
      </c>
      <c r="O30" s="356"/>
      <c r="P30" s="357"/>
    </row>
    <row r="31" spans="1:16" s="445" customFormat="1" ht="12.75">
      <c r="A31" s="357" t="s">
        <v>4000</v>
      </c>
      <c r="B31" s="357" t="s">
        <v>4005</v>
      </c>
      <c r="C31" s="357" t="s">
        <v>4006</v>
      </c>
      <c r="D31" s="396">
        <v>1918</v>
      </c>
      <c r="E31" s="463">
        <v>1.53</v>
      </c>
      <c r="F31" s="463">
        <f t="shared" si="0"/>
        <v>2934.54</v>
      </c>
      <c r="G31" s="357">
        <v>0.14000000000000001</v>
      </c>
      <c r="H31" s="357">
        <f t="shared" si="1"/>
        <v>268.52000000000004</v>
      </c>
      <c r="I31" s="357">
        <v>0.04</v>
      </c>
      <c r="J31" s="357">
        <f t="shared" si="2"/>
        <v>76.72</v>
      </c>
      <c r="K31" s="357">
        <v>0.02</v>
      </c>
      <c r="L31" s="357">
        <f t="shared" si="3"/>
        <v>38.36</v>
      </c>
      <c r="M31" s="357">
        <v>1.33</v>
      </c>
      <c r="N31" s="357">
        <f t="shared" si="4"/>
        <v>2550.94</v>
      </c>
      <c r="O31" s="356"/>
      <c r="P31" s="357"/>
    </row>
    <row r="32" spans="1:16" s="445" customFormat="1" ht="12.75">
      <c r="A32" s="357" t="s">
        <v>4000</v>
      </c>
      <c r="B32" s="357" t="s">
        <v>4005</v>
      </c>
      <c r="C32" s="357" t="s">
        <v>4007</v>
      </c>
      <c r="D32" s="396">
        <v>1911</v>
      </c>
      <c r="E32" s="463">
        <v>1.53</v>
      </c>
      <c r="F32" s="463">
        <f t="shared" si="0"/>
        <v>2923.83</v>
      </c>
      <c r="G32" s="357">
        <v>0.14000000000000001</v>
      </c>
      <c r="H32" s="357">
        <f t="shared" si="1"/>
        <v>267.54000000000002</v>
      </c>
      <c r="I32" s="357">
        <v>0.04</v>
      </c>
      <c r="J32" s="357">
        <f t="shared" si="2"/>
        <v>76.44</v>
      </c>
      <c r="K32" s="357">
        <v>0.02</v>
      </c>
      <c r="L32" s="357">
        <f t="shared" si="3"/>
        <v>38.22</v>
      </c>
      <c r="M32" s="357">
        <v>1.33</v>
      </c>
      <c r="N32" s="357">
        <f t="shared" si="4"/>
        <v>2541.63</v>
      </c>
      <c r="O32" s="356"/>
      <c r="P32" s="357"/>
    </row>
    <row r="33" spans="1:16" s="445" customFormat="1" ht="12.75">
      <c r="A33" s="357" t="s">
        <v>4000</v>
      </c>
      <c r="B33" s="357" t="s">
        <v>4005</v>
      </c>
      <c r="C33" s="357" t="s">
        <v>4008</v>
      </c>
      <c r="D33" s="396">
        <v>1324</v>
      </c>
      <c r="E33" s="463">
        <v>1.53</v>
      </c>
      <c r="F33" s="463">
        <f t="shared" si="0"/>
        <v>2025.72</v>
      </c>
      <c r="G33" s="357">
        <v>0.14000000000000001</v>
      </c>
      <c r="H33" s="357">
        <f t="shared" si="1"/>
        <v>185.36</v>
      </c>
      <c r="I33" s="357">
        <v>0.04</v>
      </c>
      <c r="J33" s="357">
        <f t="shared" si="2"/>
        <v>52.96</v>
      </c>
      <c r="K33" s="357">
        <v>0.02</v>
      </c>
      <c r="L33" s="357">
        <f t="shared" si="3"/>
        <v>26.48</v>
      </c>
      <c r="M33" s="357">
        <v>1.33</v>
      </c>
      <c r="N33" s="357">
        <f t="shared" si="4"/>
        <v>1760.92</v>
      </c>
      <c r="O33" s="356"/>
      <c r="P33" s="357"/>
    </row>
    <row r="34" spans="1:16" s="445" customFormat="1" ht="12.75">
      <c r="A34" s="357" t="s">
        <v>4000</v>
      </c>
      <c r="B34" s="357" t="s">
        <v>4009</v>
      </c>
      <c r="C34" s="357" t="s">
        <v>4010</v>
      </c>
      <c r="D34" s="396">
        <v>1785</v>
      </c>
      <c r="E34" s="463">
        <v>1.39</v>
      </c>
      <c r="F34" s="463">
        <f t="shared" si="0"/>
        <v>2481.1499999999996</v>
      </c>
      <c r="G34" s="357">
        <v>0.12</v>
      </c>
      <c r="H34" s="357">
        <f t="shared" si="1"/>
        <v>214.2</v>
      </c>
      <c r="I34" s="357">
        <v>0.03</v>
      </c>
      <c r="J34" s="357">
        <f t="shared" si="2"/>
        <v>53.55</v>
      </c>
      <c r="K34" s="357">
        <v>0.02</v>
      </c>
      <c r="L34" s="357">
        <f t="shared" si="3"/>
        <v>35.700000000000003</v>
      </c>
      <c r="M34" s="357">
        <v>1.22</v>
      </c>
      <c r="N34" s="357">
        <f t="shared" si="4"/>
        <v>2177.6999999999998</v>
      </c>
      <c r="O34" s="356"/>
      <c r="P34" s="357"/>
    </row>
    <row r="35" spans="1:16" s="445" customFormat="1" ht="12.75">
      <c r="A35" s="357" t="s">
        <v>4000</v>
      </c>
      <c r="B35" s="357" t="s">
        <v>4009</v>
      </c>
      <c r="C35" s="357" t="s">
        <v>4011</v>
      </c>
      <c r="D35" s="396">
        <v>1764</v>
      </c>
      <c r="E35" s="463">
        <v>1.39</v>
      </c>
      <c r="F35" s="463">
        <f t="shared" si="0"/>
        <v>2451.96</v>
      </c>
      <c r="G35" s="357">
        <v>0.12</v>
      </c>
      <c r="H35" s="357">
        <f t="shared" si="1"/>
        <v>211.67999999999998</v>
      </c>
      <c r="I35" s="357">
        <v>0.03</v>
      </c>
      <c r="J35" s="357">
        <f t="shared" si="2"/>
        <v>52.919999999999995</v>
      </c>
      <c r="K35" s="357">
        <v>0.02</v>
      </c>
      <c r="L35" s="357">
        <f t="shared" si="3"/>
        <v>35.28</v>
      </c>
      <c r="M35" s="357">
        <v>1.22</v>
      </c>
      <c r="N35" s="357">
        <f t="shared" si="4"/>
        <v>2152.08</v>
      </c>
      <c r="O35" s="356"/>
      <c r="P35" s="357"/>
    </row>
    <row r="36" spans="1:16" s="445" customFormat="1" ht="12.75">
      <c r="A36" s="357" t="s">
        <v>4000</v>
      </c>
      <c r="B36" s="357" t="s">
        <v>4013</v>
      </c>
      <c r="C36" s="357" t="s">
        <v>4014</v>
      </c>
      <c r="D36" s="396">
        <v>366</v>
      </c>
      <c r="E36" s="463">
        <v>1.3</v>
      </c>
      <c r="F36" s="463">
        <f t="shared" si="0"/>
        <v>475.8</v>
      </c>
      <c r="G36" s="357">
        <v>0.16</v>
      </c>
      <c r="H36" s="357">
        <f t="shared" si="1"/>
        <v>58.56</v>
      </c>
      <c r="I36" s="357">
        <v>0.03</v>
      </c>
      <c r="J36" s="357">
        <f t="shared" si="2"/>
        <v>10.98</v>
      </c>
      <c r="K36" s="357">
        <v>0.02</v>
      </c>
      <c r="L36" s="357">
        <f t="shared" si="3"/>
        <v>7.32</v>
      </c>
      <c r="M36" s="357">
        <v>1.0900000000000001</v>
      </c>
      <c r="N36" s="357">
        <f t="shared" si="4"/>
        <v>398.94000000000005</v>
      </c>
      <c r="O36" s="356"/>
      <c r="P36" s="357"/>
    </row>
    <row r="37" spans="1:16" s="445" customFormat="1" ht="12.75">
      <c r="A37" s="357" t="s">
        <v>4000</v>
      </c>
      <c r="B37" s="357" t="s">
        <v>4013</v>
      </c>
      <c r="C37" s="357" t="s">
        <v>4015</v>
      </c>
      <c r="D37" s="396">
        <v>576</v>
      </c>
      <c r="E37" s="463">
        <v>1.3</v>
      </c>
      <c r="F37" s="463">
        <f t="shared" si="0"/>
        <v>748.80000000000007</v>
      </c>
      <c r="G37" s="357">
        <v>0.16</v>
      </c>
      <c r="H37" s="357">
        <f t="shared" si="1"/>
        <v>92.16</v>
      </c>
      <c r="I37" s="357">
        <v>0.03</v>
      </c>
      <c r="J37" s="357">
        <f t="shared" si="2"/>
        <v>17.28</v>
      </c>
      <c r="K37" s="357">
        <v>0.02</v>
      </c>
      <c r="L37" s="357">
        <f t="shared" si="3"/>
        <v>11.52</v>
      </c>
      <c r="M37" s="357">
        <v>1.0900000000000001</v>
      </c>
      <c r="N37" s="357">
        <f t="shared" si="4"/>
        <v>627.84</v>
      </c>
      <c r="O37" s="356"/>
      <c r="P37" s="357"/>
    </row>
    <row r="38" spans="1:16" s="445" customFormat="1" ht="12.75">
      <c r="A38" s="357" t="s">
        <v>4000</v>
      </c>
      <c r="B38" s="357" t="s">
        <v>4013</v>
      </c>
      <c r="C38" s="357" t="s">
        <v>4016</v>
      </c>
      <c r="D38" s="396">
        <v>1066</v>
      </c>
      <c r="E38" s="463">
        <v>1.3</v>
      </c>
      <c r="F38" s="463">
        <f t="shared" si="0"/>
        <v>1385.8</v>
      </c>
      <c r="G38" s="357">
        <v>0.16</v>
      </c>
      <c r="H38" s="357">
        <f t="shared" si="1"/>
        <v>170.56</v>
      </c>
      <c r="I38" s="357">
        <v>0.03</v>
      </c>
      <c r="J38" s="357">
        <f t="shared" si="2"/>
        <v>31.98</v>
      </c>
      <c r="K38" s="357">
        <v>0.02</v>
      </c>
      <c r="L38" s="357">
        <f t="shared" si="3"/>
        <v>21.32</v>
      </c>
      <c r="M38" s="357">
        <v>1.0900000000000001</v>
      </c>
      <c r="N38" s="357">
        <f t="shared" si="4"/>
        <v>1161.94</v>
      </c>
      <c r="O38" s="356"/>
      <c r="P38" s="357"/>
    </row>
    <row r="39" spans="1:16" s="445" customFormat="1" ht="12.75">
      <c r="A39" s="357" t="s">
        <v>4000</v>
      </c>
      <c r="B39" s="357" t="s">
        <v>4017</v>
      </c>
      <c r="C39" s="357" t="s">
        <v>4018</v>
      </c>
      <c r="D39" s="396">
        <v>777</v>
      </c>
      <c r="E39" s="463">
        <v>1.3</v>
      </c>
      <c r="F39" s="463">
        <f t="shared" si="0"/>
        <v>1010.1</v>
      </c>
      <c r="G39" s="357">
        <v>0.12</v>
      </c>
      <c r="H39" s="357">
        <f t="shared" si="1"/>
        <v>93.24</v>
      </c>
      <c r="I39" s="357">
        <v>0.03</v>
      </c>
      <c r="J39" s="357">
        <f t="shared" si="2"/>
        <v>23.31</v>
      </c>
      <c r="K39" s="357">
        <v>0.02</v>
      </c>
      <c r="L39" s="357">
        <f t="shared" si="3"/>
        <v>15.540000000000001</v>
      </c>
      <c r="M39" s="357">
        <v>1.1299999999999999</v>
      </c>
      <c r="N39" s="357">
        <f t="shared" si="4"/>
        <v>878.00999999999988</v>
      </c>
      <c r="O39" s="356"/>
      <c r="P39" s="357"/>
    </row>
    <row r="40" spans="1:16" s="445" customFormat="1" ht="12.75">
      <c r="A40" s="357" t="s">
        <v>4000</v>
      </c>
      <c r="B40" s="357" t="s">
        <v>4017</v>
      </c>
      <c r="C40" s="357" t="s">
        <v>4019</v>
      </c>
      <c r="D40" s="396">
        <v>1872</v>
      </c>
      <c r="E40" s="463">
        <v>1.3</v>
      </c>
      <c r="F40" s="463">
        <f t="shared" si="0"/>
        <v>2433.6</v>
      </c>
      <c r="G40" s="357">
        <v>0.12</v>
      </c>
      <c r="H40" s="357">
        <f t="shared" si="1"/>
        <v>224.64</v>
      </c>
      <c r="I40" s="357">
        <v>0.03</v>
      </c>
      <c r="J40" s="357">
        <f t="shared" si="2"/>
        <v>56.16</v>
      </c>
      <c r="K40" s="357">
        <v>0.02</v>
      </c>
      <c r="L40" s="357">
        <f t="shared" si="3"/>
        <v>37.44</v>
      </c>
      <c r="M40" s="357">
        <v>1.1299999999999999</v>
      </c>
      <c r="N40" s="357">
        <f t="shared" si="4"/>
        <v>2115.3599999999997</v>
      </c>
      <c r="O40" s="356"/>
      <c r="P40" s="357"/>
    </row>
    <row r="41" spans="1:16" s="445" customFormat="1" ht="12.75">
      <c r="A41" s="357" t="s">
        <v>4000</v>
      </c>
      <c r="B41" s="357" t="s">
        <v>4020</v>
      </c>
      <c r="C41" s="357" t="s">
        <v>4021</v>
      </c>
      <c r="D41" s="396">
        <v>478</v>
      </c>
      <c r="E41" s="463">
        <v>1.54</v>
      </c>
      <c r="F41" s="463">
        <f t="shared" si="0"/>
        <v>736.12</v>
      </c>
      <c r="G41" s="357">
        <v>0.13</v>
      </c>
      <c r="H41" s="357">
        <f t="shared" si="1"/>
        <v>62.14</v>
      </c>
      <c r="I41" s="357">
        <v>0.04</v>
      </c>
      <c r="J41" s="357">
        <f t="shared" si="2"/>
        <v>19.12</v>
      </c>
      <c r="K41" s="357">
        <v>0.02</v>
      </c>
      <c r="L41" s="357">
        <f t="shared" si="3"/>
        <v>9.56</v>
      </c>
      <c r="M41" s="357">
        <v>1.35</v>
      </c>
      <c r="N41" s="357">
        <f t="shared" si="4"/>
        <v>645.30000000000007</v>
      </c>
      <c r="O41" s="356"/>
      <c r="P41" s="357"/>
    </row>
    <row r="42" spans="1:16" s="445" customFormat="1" ht="12.75">
      <c r="A42" s="357" t="s">
        <v>4000</v>
      </c>
      <c r="B42" s="357" t="s">
        <v>4020</v>
      </c>
      <c r="C42" s="357" t="s">
        <v>4022</v>
      </c>
      <c r="D42" s="396">
        <v>1116</v>
      </c>
      <c r="E42" s="463">
        <v>1.54</v>
      </c>
      <c r="F42" s="463">
        <f t="shared" si="0"/>
        <v>1718.64</v>
      </c>
      <c r="G42" s="357">
        <v>0.13</v>
      </c>
      <c r="H42" s="357">
        <f t="shared" si="1"/>
        <v>145.08000000000001</v>
      </c>
      <c r="I42" s="357">
        <v>0.04</v>
      </c>
      <c r="J42" s="357">
        <f t="shared" si="2"/>
        <v>44.64</v>
      </c>
      <c r="K42" s="357">
        <v>0.02</v>
      </c>
      <c r="L42" s="357">
        <f t="shared" si="3"/>
        <v>22.32</v>
      </c>
      <c r="M42" s="357">
        <v>1.35</v>
      </c>
      <c r="N42" s="357">
        <f t="shared" si="4"/>
        <v>1506.6000000000001</v>
      </c>
      <c r="O42" s="356"/>
      <c r="P42" s="357"/>
    </row>
    <row r="43" spans="1:16" s="445" customFormat="1" ht="12.75">
      <c r="A43" s="357" t="s">
        <v>4000</v>
      </c>
      <c r="B43" s="357" t="s">
        <v>4023</v>
      </c>
      <c r="C43" s="357" t="s">
        <v>4024</v>
      </c>
      <c r="D43" s="396">
        <v>1695</v>
      </c>
      <c r="E43" s="463">
        <v>1.39</v>
      </c>
      <c r="F43" s="463">
        <f t="shared" si="0"/>
        <v>2356.0499999999997</v>
      </c>
      <c r="G43" s="357">
        <v>0.12</v>
      </c>
      <c r="H43" s="357">
        <f t="shared" si="1"/>
        <v>203.4</v>
      </c>
      <c r="I43" s="357">
        <v>0.03</v>
      </c>
      <c r="J43" s="357">
        <f t="shared" si="2"/>
        <v>50.85</v>
      </c>
      <c r="K43" s="357">
        <v>0.02</v>
      </c>
      <c r="L43" s="357">
        <f t="shared" si="3"/>
        <v>33.9</v>
      </c>
      <c r="M43" s="357">
        <v>1.22</v>
      </c>
      <c r="N43" s="357">
        <f t="shared" si="4"/>
        <v>2067.9</v>
      </c>
      <c r="O43" s="356"/>
      <c r="P43" s="357"/>
    </row>
    <row r="44" spans="1:16" s="445" customFormat="1" ht="12.75">
      <c r="A44" s="357" t="s">
        <v>4000</v>
      </c>
      <c r="B44" s="357" t="s">
        <v>4023</v>
      </c>
      <c r="C44" s="357" t="s">
        <v>4025</v>
      </c>
      <c r="D44" s="396">
        <v>1715</v>
      </c>
      <c r="E44" s="463">
        <v>1.39</v>
      </c>
      <c r="F44" s="463">
        <f t="shared" si="0"/>
        <v>2383.85</v>
      </c>
      <c r="G44" s="357">
        <v>0.12</v>
      </c>
      <c r="H44" s="357">
        <f t="shared" si="1"/>
        <v>205.79999999999998</v>
      </c>
      <c r="I44" s="357">
        <v>0.03</v>
      </c>
      <c r="J44" s="357">
        <f t="shared" si="2"/>
        <v>51.449999999999996</v>
      </c>
      <c r="K44" s="357">
        <v>0.02</v>
      </c>
      <c r="L44" s="357">
        <f t="shared" si="3"/>
        <v>34.300000000000004</v>
      </c>
      <c r="M44" s="357">
        <v>1.22</v>
      </c>
      <c r="N44" s="357">
        <f t="shared" si="4"/>
        <v>2092.2999999999997</v>
      </c>
      <c r="O44" s="356"/>
      <c r="P44" s="357"/>
    </row>
    <row r="45" spans="1:16" s="445" customFormat="1" ht="12.75">
      <c r="A45" s="357" t="s">
        <v>4000</v>
      </c>
      <c r="B45" s="357" t="s">
        <v>4026</v>
      </c>
      <c r="C45" s="357" t="s">
        <v>4027</v>
      </c>
      <c r="D45" s="396">
        <v>924</v>
      </c>
      <c r="E45" s="463">
        <v>1.53</v>
      </c>
      <c r="F45" s="463">
        <f t="shared" si="0"/>
        <v>1413.72</v>
      </c>
      <c r="G45" s="357">
        <v>0.14000000000000001</v>
      </c>
      <c r="H45" s="357">
        <f t="shared" si="1"/>
        <v>129.36000000000001</v>
      </c>
      <c r="I45" s="357">
        <v>0.04</v>
      </c>
      <c r="J45" s="357">
        <f t="shared" si="2"/>
        <v>36.96</v>
      </c>
      <c r="K45" s="357">
        <v>0.02</v>
      </c>
      <c r="L45" s="357">
        <f t="shared" si="3"/>
        <v>18.48</v>
      </c>
      <c r="M45" s="357">
        <v>1.33</v>
      </c>
      <c r="N45" s="357">
        <f t="shared" si="4"/>
        <v>1228.92</v>
      </c>
      <c r="O45" s="356"/>
      <c r="P45" s="357"/>
    </row>
    <row r="46" spans="1:16" s="445" customFormat="1" ht="12.75">
      <c r="A46" s="357" t="s">
        <v>4000</v>
      </c>
      <c r="B46" s="357" t="s">
        <v>4026</v>
      </c>
      <c r="C46" s="357" t="s">
        <v>4028</v>
      </c>
      <c r="D46" s="396">
        <v>931</v>
      </c>
      <c r="E46" s="463">
        <v>1.53</v>
      </c>
      <c r="F46" s="463">
        <f t="shared" si="0"/>
        <v>1424.43</v>
      </c>
      <c r="G46" s="357">
        <v>0.14000000000000001</v>
      </c>
      <c r="H46" s="357">
        <f t="shared" si="1"/>
        <v>130.34</v>
      </c>
      <c r="I46" s="357">
        <v>0.04</v>
      </c>
      <c r="J46" s="357">
        <f t="shared" si="2"/>
        <v>37.24</v>
      </c>
      <c r="K46" s="357">
        <v>0.02</v>
      </c>
      <c r="L46" s="357">
        <f t="shared" si="3"/>
        <v>18.62</v>
      </c>
      <c r="M46" s="357">
        <v>1.33</v>
      </c>
      <c r="N46" s="357">
        <f t="shared" si="4"/>
        <v>1238.23</v>
      </c>
      <c r="O46" s="356"/>
      <c r="P46" s="357"/>
    </row>
    <row r="47" spans="1:16" s="445" customFormat="1" ht="12.75">
      <c r="A47" s="357" t="s">
        <v>4029</v>
      </c>
      <c r="B47" s="357" t="s">
        <v>4030</v>
      </c>
      <c r="C47" s="357" t="s">
        <v>4031</v>
      </c>
      <c r="D47" s="396">
        <v>962</v>
      </c>
      <c r="E47" s="463">
        <v>1.64</v>
      </c>
      <c r="F47" s="463">
        <f t="shared" si="0"/>
        <v>1577.6799999999998</v>
      </c>
      <c r="G47" s="357">
        <v>0.17</v>
      </c>
      <c r="H47" s="357">
        <f t="shared" si="1"/>
        <v>163.54000000000002</v>
      </c>
      <c r="I47" s="357">
        <v>0.1</v>
      </c>
      <c r="J47" s="357">
        <f t="shared" si="2"/>
        <v>96.2</v>
      </c>
      <c r="K47" s="357">
        <v>0</v>
      </c>
      <c r="L47" s="357">
        <f t="shared" si="3"/>
        <v>0</v>
      </c>
      <c r="M47" s="357">
        <v>1.37</v>
      </c>
      <c r="N47" s="357">
        <f t="shared" si="4"/>
        <v>1317.94</v>
      </c>
      <c r="O47" s="356"/>
      <c r="P47" s="357"/>
    </row>
    <row r="48" spans="1:16" s="445" customFormat="1" ht="12.75">
      <c r="A48" s="357" t="s">
        <v>4029</v>
      </c>
      <c r="B48" s="357" t="s">
        <v>4030</v>
      </c>
      <c r="C48" s="357" t="s">
        <v>4032</v>
      </c>
      <c r="D48" s="396">
        <v>784</v>
      </c>
      <c r="E48" s="463">
        <v>1.64</v>
      </c>
      <c r="F48" s="463">
        <f t="shared" si="0"/>
        <v>1285.76</v>
      </c>
      <c r="G48" s="357">
        <v>0.17</v>
      </c>
      <c r="H48" s="357">
        <f t="shared" si="1"/>
        <v>133.28</v>
      </c>
      <c r="I48" s="357">
        <v>0.1</v>
      </c>
      <c r="J48" s="357">
        <f t="shared" si="2"/>
        <v>78.400000000000006</v>
      </c>
      <c r="K48" s="357">
        <v>0</v>
      </c>
      <c r="L48" s="357">
        <f t="shared" si="3"/>
        <v>0</v>
      </c>
      <c r="M48" s="357">
        <v>1.37</v>
      </c>
      <c r="N48" s="357">
        <f t="shared" si="4"/>
        <v>1074.0800000000002</v>
      </c>
      <c r="O48" s="356"/>
      <c r="P48" s="357"/>
    </row>
    <row r="49" spans="1:17" s="445" customFormat="1" ht="12.75">
      <c r="A49" s="357" t="s">
        <v>4029</v>
      </c>
      <c r="B49" s="357" t="s">
        <v>4034</v>
      </c>
      <c r="C49" s="357" t="s">
        <v>4035</v>
      </c>
      <c r="D49" s="396">
        <v>1150</v>
      </c>
      <c r="E49" s="463">
        <v>1.64</v>
      </c>
      <c r="F49" s="463">
        <f t="shared" si="0"/>
        <v>1886</v>
      </c>
      <c r="G49" s="357">
        <v>0.17</v>
      </c>
      <c r="H49" s="357">
        <f t="shared" si="1"/>
        <v>195.5</v>
      </c>
      <c r="I49" s="357">
        <v>0.1</v>
      </c>
      <c r="J49" s="357">
        <f t="shared" si="2"/>
        <v>115</v>
      </c>
      <c r="K49" s="357">
        <v>0</v>
      </c>
      <c r="L49" s="357">
        <f t="shared" si="3"/>
        <v>0</v>
      </c>
      <c r="M49" s="357">
        <v>1.37</v>
      </c>
      <c r="N49" s="357">
        <f t="shared" si="4"/>
        <v>1575.5000000000002</v>
      </c>
      <c r="O49" s="356"/>
      <c r="P49" s="357"/>
    </row>
    <row r="50" spans="1:17" s="445" customFormat="1" ht="12.75">
      <c r="A50" s="357" t="s">
        <v>4029</v>
      </c>
      <c r="B50" s="357" t="s">
        <v>4034</v>
      </c>
      <c r="C50" s="357" t="s">
        <v>4036</v>
      </c>
      <c r="D50" s="396">
        <v>931</v>
      </c>
      <c r="E50" s="463">
        <v>1.64</v>
      </c>
      <c r="F50" s="463">
        <f t="shared" si="0"/>
        <v>1526.84</v>
      </c>
      <c r="G50" s="357">
        <v>0.17</v>
      </c>
      <c r="H50" s="357">
        <f t="shared" si="1"/>
        <v>158.27000000000001</v>
      </c>
      <c r="I50" s="357">
        <v>0.1</v>
      </c>
      <c r="J50" s="357">
        <f t="shared" si="2"/>
        <v>93.100000000000009</v>
      </c>
      <c r="K50" s="357">
        <v>0</v>
      </c>
      <c r="L50" s="357">
        <f t="shared" si="3"/>
        <v>0</v>
      </c>
      <c r="M50" s="357">
        <v>1.37</v>
      </c>
      <c r="N50" s="357">
        <f t="shared" si="4"/>
        <v>1275.47</v>
      </c>
      <c r="O50" s="356"/>
      <c r="P50" s="357"/>
    </row>
    <row r="51" spans="1:17" s="445" customFormat="1" ht="12.75">
      <c r="A51" s="357" t="s">
        <v>4029</v>
      </c>
      <c r="B51" s="357" t="s">
        <v>4037</v>
      </c>
      <c r="C51" s="357" t="s">
        <v>4038</v>
      </c>
      <c r="D51" s="396">
        <v>642</v>
      </c>
      <c r="E51" s="463">
        <v>1.64</v>
      </c>
      <c r="F51" s="463">
        <f t="shared" si="0"/>
        <v>1052.8799999999999</v>
      </c>
      <c r="G51" s="357">
        <v>0.17</v>
      </c>
      <c r="H51" s="357">
        <f t="shared" si="1"/>
        <v>109.14000000000001</v>
      </c>
      <c r="I51" s="357">
        <v>0.1</v>
      </c>
      <c r="J51" s="357">
        <f t="shared" si="2"/>
        <v>64.2</v>
      </c>
      <c r="K51" s="357">
        <v>0</v>
      </c>
      <c r="L51" s="357">
        <f t="shared" si="3"/>
        <v>0</v>
      </c>
      <c r="M51" s="357">
        <v>1.37</v>
      </c>
      <c r="N51" s="357">
        <f t="shared" si="4"/>
        <v>879.54000000000008</v>
      </c>
      <c r="O51" s="356"/>
      <c r="P51" s="357"/>
    </row>
    <row r="52" spans="1:17" s="445" customFormat="1" ht="12.75">
      <c r="A52" s="357" t="s">
        <v>4029</v>
      </c>
      <c r="B52" s="357" t="s">
        <v>4037</v>
      </c>
      <c r="C52" s="357" t="s">
        <v>4039</v>
      </c>
      <c r="D52" s="396">
        <v>539</v>
      </c>
      <c r="E52" s="463">
        <v>1.64</v>
      </c>
      <c r="F52" s="463">
        <f t="shared" si="0"/>
        <v>883.95999999999992</v>
      </c>
      <c r="G52" s="357">
        <v>0.17</v>
      </c>
      <c r="H52" s="357">
        <f t="shared" si="1"/>
        <v>91.63000000000001</v>
      </c>
      <c r="I52" s="357">
        <v>0.1</v>
      </c>
      <c r="J52" s="357">
        <f t="shared" si="2"/>
        <v>53.900000000000006</v>
      </c>
      <c r="K52" s="357">
        <v>0</v>
      </c>
      <c r="L52" s="357">
        <f t="shared" si="3"/>
        <v>0</v>
      </c>
      <c r="M52" s="357">
        <v>1.37</v>
      </c>
      <c r="N52" s="357">
        <f t="shared" si="4"/>
        <v>738.43000000000006</v>
      </c>
      <c r="O52" s="356"/>
      <c r="P52" s="357"/>
    </row>
    <row r="53" spans="1:17" s="445" customFormat="1" ht="12.75">
      <c r="A53" s="357" t="s">
        <v>4029</v>
      </c>
      <c r="B53" s="357" t="s">
        <v>4037</v>
      </c>
      <c r="C53" s="357" t="s">
        <v>4040</v>
      </c>
      <c r="D53" s="396">
        <v>213</v>
      </c>
      <c r="E53" s="463">
        <v>1.64</v>
      </c>
      <c r="F53" s="463">
        <f t="shared" si="0"/>
        <v>349.32</v>
      </c>
      <c r="G53" s="357">
        <v>0.17</v>
      </c>
      <c r="H53" s="357">
        <f t="shared" si="1"/>
        <v>36.21</v>
      </c>
      <c r="I53" s="357">
        <v>0.1</v>
      </c>
      <c r="J53" s="357">
        <f t="shared" si="2"/>
        <v>21.3</v>
      </c>
      <c r="K53" s="357">
        <v>0</v>
      </c>
      <c r="L53" s="357">
        <f t="shared" si="3"/>
        <v>0</v>
      </c>
      <c r="M53" s="357">
        <v>1.37</v>
      </c>
      <c r="N53" s="357">
        <f t="shared" si="4"/>
        <v>291.81</v>
      </c>
      <c r="O53" s="356"/>
      <c r="P53" s="357"/>
    </row>
    <row r="54" spans="1:17" s="445" customFormat="1" ht="12.75">
      <c r="A54" s="357" t="s">
        <v>4029</v>
      </c>
      <c r="B54" s="357" t="s">
        <v>4041</v>
      </c>
      <c r="C54" s="357" t="s">
        <v>4042</v>
      </c>
      <c r="D54" s="396">
        <v>409</v>
      </c>
      <c r="E54" s="463">
        <v>1.39</v>
      </c>
      <c r="F54" s="463">
        <f t="shared" si="0"/>
        <v>568.51</v>
      </c>
      <c r="G54" s="357">
        <v>0.17</v>
      </c>
      <c r="H54" s="357">
        <f t="shared" si="1"/>
        <v>69.53</v>
      </c>
      <c r="I54" s="357">
        <v>0.1</v>
      </c>
      <c r="J54" s="357">
        <f t="shared" si="2"/>
        <v>40.900000000000006</v>
      </c>
      <c r="K54" s="357">
        <v>0</v>
      </c>
      <c r="L54" s="357">
        <f t="shared" si="3"/>
        <v>0</v>
      </c>
      <c r="M54" s="357">
        <v>1.1200000000000001</v>
      </c>
      <c r="N54" s="357">
        <f t="shared" si="4"/>
        <v>458.08000000000004</v>
      </c>
      <c r="O54" s="356"/>
      <c r="P54" s="357"/>
    </row>
    <row r="55" spans="1:17" s="445" customFormat="1" ht="12.75">
      <c r="A55" s="357" t="s">
        <v>4029</v>
      </c>
      <c r="B55" s="357" t="s">
        <v>4041</v>
      </c>
      <c r="C55" s="357" t="s">
        <v>4043</v>
      </c>
      <c r="D55" s="396">
        <v>576</v>
      </c>
      <c r="E55" s="463">
        <v>1.39</v>
      </c>
      <c r="F55" s="463">
        <f t="shared" si="0"/>
        <v>800.64</v>
      </c>
      <c r="G55" s="357">
        <v>0.17</v>
      </c>
      <c r="H55" s="357">
        <f t="shared" si="1"/>
        <v>97.92</v>
      </c>
      <c r="I55" s="357">
        <v>0.1</v>
      </c>
      <c r="J55" s="357">
        <f t="shared" si="2"/>
        <v>57.6</v>
      </c>
      <c r="K55" s="357">
        <v>0</v>
      </c>
      <c r="L55" s="357">
        <f t="shared" si="3"/>
        <v>0</v>
      </c>
      <c r="M55" s="357">
        <v>1.1200000000000001</v>
      </c>
      <c r="N55" s="357">
        <f t="shared" si="4"/>
        <v>645.12000000000012</v>
      </c>
      <c r="O55" s="356"/>
      <c r="P55" s="357"/>
    </row>
    <row r="56" spans="1:17" s="432" customFormat="1" ht="12.75">
      <c r="A56" s="429" t="s">
        <v>4619</v>
      </c>
      <c r="B56" s="429" t="s">
        <v>4049</v>
      </c>
      <c r="C56" s="429" t="s">
        <v>4050</v>
      </c>
      <c r="D56" s="430">
        <v>359</v>
      </c>
      <c r="E56" s="358">
        <v>3.03</v>
      </c>
      <c r="F56" s="358">
        <f t="shared" si="0"/>
        <v>1087.77</v>
      </c>
      <c r="G56" s="429">
        <v>0.6</v>
      </c>
      <c r="H56" s="429">
        <f t="shared" si="1"/>
        <v>215.4</v>
      </c>
      <c r="I56" s="429">
        <v>0.15</v>
      </c>
      <c r="J56" s="429">
        <f t="shared" si="2"/>
        <v>53.85</v>
      </c>
      <c r="K56" s="429">
        <v>0</v>
      </c>
      <c r="L56" s="429">
        <f t="shared" si="3"/>
        <v>0</v>
      </c>
      <c r="M56" s="429">
        <v>2.2799999999999998</v>
      </c>
      <c r="N56" s="429">
        <f t="shared" si="4"/>
        <v>818.52</v>
      </c>
      <c r="O56" s="431"/>
      <c r="P56" s="429"/>
    </row>
    <row r="57" spans="1:17" s="432" customFormat="1" ht="12.75">
      <c r="A57" s="429" t="s">
        <v>4620</v>
      </c>
      <c r="B57" s="429" t="s">
        <v>4073</v>
      </c>
      <c r="C57" s="429" t="s">
        <v>4076</v>
      </c>
      <c r="D57" s="430">
        <v>421</v>
      </c>
      <c r="E57" s="358">
        <v>5.38</v>
      </c>
      <c r="F57" s="358">
        <f t="shared" si="0"/>
        <v>2264.98</v>
      </c>
      <c r="G57" s="429">
        <v>0.53</v>
      </c>
      <c r="H57" s="429">
        <f t="shared" si="1"/>
        <v>223.13000000000002</v>
      </c>
      <c r="I57" s="429">
        <v>0.1</v>
      </c>
      <c r="J57" s="429">
        <f t="shared" si="2"/>
        <v>42.1</v>
      </c>
      <c r="K57" s="429">
        <v>0</v>
      </c>
      <c r="L57" s="429">
        <f t="shared" si="3"/>
        <v>0</v>
      </c>
      <c r="M57" s="429">
        <v>4.75</v>
      </c>
      <c r="N57" s="429">
        <f t="shared" si="4"/>
        <v>1999.75</v>
      </c>
      <c r="O57" s="431"/>
      <c r="P57" s="429"/>
    </row>
    <row r="58" spans="1:17" s="447" customFormat="1" ht="12.75">
      <c r="A58" s="429" t="s">
        <v>4044</v>
      </c>
      <c r="B58" s="429" t="s">
        <v>4045</v>
      </c>
      <c r="C58" s="429" t="s">
        <v>4046</v>
      </c>
      <c r="D58" s="430">
        <v>217</v>
      </c>
      <c r="E58" s="464">
        <v>3.28</v>
      </c>
      <c r="F58" s="464">
        <f t="shared" si="0"/>
        <v>711.76</v>
      </c>
      <c r="G58" s="429">
        <v>0.8</v>
      </c>
      <c r="H58" s="429">
        <f t="shared" si="1"/>
        <v>173.60000000000002</v>
      </c>
      <c r="I58" s="429">
        <v>0.15</v>
      </c>
      <c r="J58" s="429">
        <f t="shared" si="2"/>
        <v>32.549999999999997</v>
      </c>
      <c r="K58" s="429">
        <v>0</v>
      </c>
      <c r="L58" s="429">
        <f t="shared" si="3"/>
        <v>0</v>
      </c>
      <c r="M58" s="429">
        <v>2.33</v>
      </c>
      <c r="N58" s="429">
        <f t="shared" si="4"/>
        <v>505.61</v>
      </c>
      <c r="O58" s="431"/>
      <c r="P58" s="429"/>
      <c r="Q58" s="446" t="s">
        <v>4715</v>
      </c>
    </row>
    <row r="59" spans="1:17" s="447" customFormat="1" ht="12.75">
      <c r="A59" s="429" t="s">
        <v>4044</v>
      </c>
      <c r="B59" s="429" t="s">
        <v>4045</v>
      </c>
      <c r="C59" s="429" t="s">
        <v>4047</v>
      </c>
      <c r="D59" s="430">
        <v>224</v>
      </c>
      <c r="E59" s="464">
        <v>3.28</v>
      </c>
      <c r="F59" s="464">
        <f t="shared" si="0"/>
        <v>734.71999999999991</v>
      </c>
      <c r="G59" s="429">
        <v>0.8</v>
      </c>
      <c r="H59" s="429">
        <f t="shared" si="1"/>
        <v>179.20000000000002</v>
      </c>
      <c r="I59" s="429">
        <v>0.15</v>
      </c>
      <c r="J59" s="429">
        <f t="shared" si="2"/>
        <v>33.6</v>
      </c>
      <c r="K59" s="429">
        <v>0</v>
      </c>
      <c r="L59" s="429">
        <f t="shared" si="3"/>
        <v>0</v>
      </c>
      <c r="M59" s="429">
        <v>2.33</v>
      </c>
      <c r="N59" s="429">
        <f t="shared" si="4"/>
        <v>521.92000000000007</v>
      </c>
      <c r="O59" s="431"/>
      <c r="P59" s="429"/>
      <c r="Q59" s="446"/>
    </row>
    <row r="60" spans="1:17" s="447" customFormat="1" ht="12.75">
      <c r="A60" s="429" t="s">
        <v>4044</v>
      </c>
      <c r="B60" s="429" t="s">
        <v>4049</v>
      </c>
      <c r="C60" s="429" t="s">
        <v>4051</v>
      </c>
      <c r="D60" s="430">
        <v>896</v>
      </c>
      <c r="E60" s="464">
        <v>3.03</v>
      </c>
      <c r="F60" s="464">
        <f t="shared" si="0"/>
        <v>2714.8799999999997</v>
      </c>
      <c r="G60" s="429">
        <v>0.6</v>
      </c>
      <c r="H60" s="429">
        <f t="shared" si="1"/>
        <v>537.6</v>
      </c>
      <c r="I60" s="429">
        <v>0.15</v>
      </c>
      <c r="J60" s="429">
        <f t="shared" si="2"/>
        <v>134.4</v>
      </c>
      <c r="K60" s="429">
        <v>0</v>
      </c>
      <c r="L60" s="429">
        <f t="shared" si="3"/>
        <v>0</v>
      </c>
      <c r="M60" s="429">
        <v>2.2799999999999998</v>
      </c>
      <c r="N60" s="429">
        <f t="shared" si="4"/>
        <v>2042.8799999999999</v>
      </c>
      <c r="O60" s="431"/>
      <c r="P60" s="429"/>
      <c r="Q60" s="446"/>
    </row>
    <row r="61" spans="1:17" s="447" customFormat="1" ht="12.75">
      <c r="A61" s="429" t="s">
        <v>4044</v>
      </c>
      <c r="B61" s="429" t="s">
        <v>4049</v>
      </c>
      <c r="C61" s="429" t="s">
        <v>4052</v>
      </c>
      <c r="D61" s="430">
        <v>906</v>
      </c>
      <c r="E61" s="464">
        <v>3.03</v>
      </c>
      <c r="F61" s="464">
        <f t="shared" si="0"/>
        <v>2745.18</v>
      </c>
      <c r="G61" s="429">
        <v>0.6</v>
      </c>
      <c r="H61" s="429">
        <f t="shared" si="1"/>
        <v>543.6</v>
      </c>
      <c r="I61" s="429">
        <v>0.15</v>
      </c>
      <c r="J61" s="429">
        <f t="shared" si="2"/>
        <v>135.9</v>
      </c>
      <c r="K61" s="429">
        <v>0</v>
      </c>
      <c r="L61" s="429">
        <f t="shared" si="3"/>
        <v>0</v>
      </c>
      <c r="M61" s="429">
        <v>2.2799999999999998</v>
      </c>
      <c r="N61" s="429">
        <f t="shared" si="4"/>
        <v>2065.6799999999998</v>
      </c>
      <c r="O61" s="431"/>
      <c r="P61" s="429"/>
      <c r="Q61" s="446"/>
    </row>
    <row r="62" spans="1:17" s="451" customFormat="1" ht="12.75">
      <c r="A62" s="448"/>
      <c r="B62" s="448"/>
      <c r="C62" s="448"/>
      <c r="D62" s="449"/>
      <c r="E62" s="465"/>
      <c r="F62" s="465"/>
      <c r="G62" s="448"/>
      <c r="H62" s="448"/>
      <c r="I62" s="448"/>
      <c r="J62" s="448"/>
      <c r="K62" s="448"/>
      <c r="L62" s="448"/>
      <c r="M62" s="448"/>
      <c r="N62" s="448"/>
      <c r="O62" s="450"/>
      <c r="P62" s="448" t="s">
        <v>4301</v>
      </c>
      <c r="Q62" s="446"/>
    </row>
    <row r="63" spans="1:17" s="447" customFormat="1" ht="12.75">
      <c r="A63" s="429" t="s">
        <v>4053</v>
      </c>
      <c r="B63" s="429" t="s">
        <v>4054</v>
      </c>
      <c r="C63" s="429" t="s">
        <v>4055</v>
      </c>
      <c r="D63" s="430">
        <v>1665</v>
      </c>
      <c r="E63" s="464">
        <v>3.05</v>
      </c>
      <c r="F63" s="464">
        <f>D63*E63</f>
        <v>5078.25</v>
      </c>
      <c r="G63" s="429">
        <v>0.75</v>
      </c>
      <c r="H63" s="429">
        <f t="shared" ref="H63:H66" si="5">D63*G63</f>
        <v>1248.75</v>
      </c>
      <c r="I63" s="429">
        <v>0.12</v>
      </c>
      <c r="J63" s="429">
        <f t="shared" ref="J63:J66" si="6">D63*I63</f>
        <v>199.79999999999998</v>
      </c>
      <c r="K63" s="429">
        <v>0</v>
      </c>
      <c r="L63" s="429">
        <f t="shared" ref="L63:L66" si="7">D63*K63</f>
        <v>0</v>
      </c>
      <c r="M63" s="429">
        <v>2.1800000000000002</v>
      </c>
      <c r="N63" s="429">
        <f t="shared" ref="N63:N66" si="8">D63*M63</f>
        <v>3629.7000000000003</v>
      </c>
      <c r="O63" s="431"/>
      <c r="P63" s="429"/>
      <c r="Q63" s="446"/>
    </row>
    <row r="64" spans="1:17" s="447" customFormat="1" ht="12.75">
      <c r="A64" s="429" t="s">
        <v>4053</v>
      </c>
      <c r="B64" s="429" t="s">
        <v>4054</v>
      </c>
      <c r="C64" s="429" t="s">
        <v>4056</v>
      </c>
      <c r="D64" s="430">
        <v>896</v>
      </c>
      <c r="E64" s="464">
        <v>3.05</v>
      </c>
      <c r="F64" s="464">
        <f>D64*E64</f>
        <v>2732.7999999999997</v>
      </c>
      <c r="G64" s="429">
        <v>0.75</v>
      </c>
      <c r="H64" s="429">
        <f t="shared" si="5"/>
        <v>672</v>
      </c>
      <c r="I64" s="429">
        <v>0.12</v>
      </c>
      <c r="J64" s="429">
        <f t="shared" si="6"/>
        <v>107.52</v>
      </c>
      <c r="K64" s="429">
        <v>0</v>
      </c>
      <c r="L64" s="429">
        <f t="shared" si="7"/>
        <v>0</v>
      </c>
      <c r="M64" s="429">
        <v>2.1800000000000002</v>
      </c>
      <c r="N64" s="429">
        <f t="shared" si="8"/>
        <v>1953.2800000000002</v>
      </c>
      <c r="O64" s="431"/>
      <c r="P64" s="429"/>
      <c r="Q64" s="446"/>
    </row>
    <row r="65" spans="1:17" s="447" customFormat="1" ht="12.75">
      <c r="A65" s="429" t="s">
        <v>4053</v>
      </c>
      <c r="B65" s="429" t="s">
        <v>4058</v>
      </c>
      <c r="C65" s="429" t="s">
        <v>4060</v>
      </c>
      <c r="D65" s="430">
        <v>391</v>
      </c>
      <c r="E65" s="464">
        <v>3.23</v>
      </c>
      <c r="F65" s="464">
        <f>D65*E65</f>
        <v>1262.93</v>
      </c>
      <c r="G65" s="429">
        <v>0.83</v>
      </c>
      <c r="H65" s="429">
        <f t="shared" si="5"/>
        <v>324.52999999999997</v>
      </c>
      <c r="I65" s="429">
        <v>0.12</v>
      </c>
      <c r="J65" s="429">
        <f t="shared" si="6"/>
        <v>46.92</v>
      </c>
      <c r="K65" s="429">
        <v>0</v>
      </c>
      <c r="L65" s="429">
        <f t="shared" si="7"/>
        <v>0</v>
      </c>
      <c r="M65" s="429">
        <v>2.2799999999999998</v>
      </c>
      <c r="N65" s="429">
        <f t="shared" si="8"/>
        <v>891.4799999999999</v>
      </c>
      <c r="O65" s="431"/>
      <c r="P65" s="429"/>
      <c r="Q65" s="446" t="s">
        <v>4715</v>
      </c>
    </row>
    <row r="66" spans="1:17" s="447" customFormat="1" ht="12.75">
      <c r="A66" s="429" t="s">
        <v>4053</v>
      </c>
      <c r="B66" s="429" t="s">
        <v>4058</v>
      </c>
      <c r="C66" s="429" t="s">
        <v>4061</v>
      </c>
      <c r="D66" s="430">
        <v>208</v>
      </c>
      <c r="E66" s="464">
        <v>3.23</v>
      </c>
      <c r="F66" s="464">
        <f>D66*E66</f>
        <v>671.84</v>
      </c>
      <c r="G66" s="429">
        <v>0.83</v>
      </c>
      <c r="H66" s="429">
        <f t="shared" si="5"/>
        <v>172.64</v>
      </c>
      <c r="I66" s="429">
        <v>0.12</v>
      </c>
      <c r="J66" s="429">
        <f t="shared" si="6"/>
        <v>24.96</v>
      </c>
      <c r="K66" s="429">
        <v>0</v>
      </c>
      <c r="L66" s="429">
        <f t="shared" si="7"/>
        <v>0</v>
      </c>
      <c r="M66" s="429">
        <v>2.2799999999999998</v>
      </c>
      <c r="N66" s="429">
        <f t="shared" si="8"/>
        <v>474.23999999999995</v>
      </c>
      <c r="O66" s="431"/>
      <c r="P66" s="429"/>
      <c r="Q66" s="446"/>
    </row>
    <row r="67" spans="1:17" s="451" customFormat="1" ht="12.75">
      <c r="A67" s="448"/>
      <c r="B67" s="448"/>
      <c r="C67" s="448"/>
      <c r="D67" s="449"/>
      <c r="E67" s="465"/>
      <c r="F67" s="465"/>
      <c r="G67" s="448"/>
      <c r="H67" s="448"/>
      <c r="I67" s="448"/>
      <c r="J67" s="448"/>
      <c r="K67" s="448"/>
      <c r="L67" s="448"/>
      <c r="M67" s="448"/>
      <c r="N67" s="448"/>
      <c r="O67" s="450"/>
      <c r="P67" s="448" t="s">
        <v>4301</v>
      </c>
      <c r="Q67" s="446"/>
    </row>
    <row r="68" spans="1:17" s="447" customFormat="1" ht="12.75">
      <c r="A68" s="429" t="s">
        <v>4062</v>
      </c>
      <c r="B68" s="429" t="s">
        <v>4063</v>
      </c>
      <c r="C68" s="429" t="s">
        <v>4064</v>
      </c>
      <c r="D68" s="430">
        <v>535</v>
      </c>
      <c r="E68" s="464">
        <v>3.86</v>
      </c>
      <c r="F68" s="464">
        <f>D68*E68</f>
        <v>2065.1</v>
      </c>
      <c r="G68" s="429">
        <v>0.65</v>
      </c>
      <c r="H68" s="429">
        <f t="shared" ref="H68:H69" si="9">D68*G68</f>
        <v>347.75</v>
      </c>
      <c r="I68" s="429">
        <v>0.08</v>
      </c>
      <c r="J68" s="429">
        <f t="shared" ref="J68:J69" si="10">D68*I68</f>
        <v>42.800000000000004</v>
      </c>
      <c r="K68" s="429">
        <v>0</v>
      </c>
      <c r="L68" s="429">
        <f t="shared" ref="L68:L69" si="11">D68*K68</f>
        <v>0</v>
      </c>
      <c r="M68" s="429">
        <v>3.13</v>
      </c>
      <c r="N68" s="429">
        <f t="shared" ref="N68:N69" si="12">D68*M68</f>
        <v>1674.55</v>
      </c>
      <c r="O68" s="431"/>
      <c r="P68" s="429"/>
      <c r="Q68" s="446" t="s">
        <v>4715</v>
      </c>
    </row>
    <row r="69" spans="1:17" s="447" customFormat="1" ht="12.75">
      <c r="A69" s="429" t="s">
        <v>4062</v>
      </c>
      <c r="B69" s="429" t="s">
        <v>4063</v>
      </c>
      <c r="C69" s="429" t="s">
        <v>4065</v>
      </c>
      <c r="D69" s="430">
        <v>2112</v>
      </c>
      <c r="E69" s="464">
        <v>3.86</v>
      </c>
      <c r="F69" s="464">
        <f>D69*E69</f>
        <v>8152.32</v>
      </c>
      <c r="G69" s="429">
        <v>0.65</v>
      </c>
      <c r="H69" s="429">
        <f t="shared" si="9"/>
        <v>1372.8</v>
      </c>
      <c r="I69" s="429">
        <v>0.08</v>
      </c>
      <c r="J69" s="429">
        <f t="shared" si="10"/>
        <v>168.96</v>
      </c>
      <c r="K69" s="429">
        <v>0</v>
      </c>
      <c r="L69" s="429">
        <f t="shared" si="11"/>
        <v>0</v>
      </c>
      <c r="M69" s="429">
        <v>3.13</v>
      </c>
      <c r="N69" s="429">
        <f t="shared" si="12"/>
        <v>6610.5599999999995</v>
      </c>
      <c r="O69" s="431"/>
      <c r="P69" s="429"/>
      <c r="Q69" s="446"/>
    </row>
    <row r="70" spans="1:17" s="451" customFormat="1" ht="12.75">
      <c r="A70" s="448"/>
      <c r="B70" s="448"/>
      <c r="C70" s="448"/>
      <c r="D70" s="449"/>
      <c r="E70" s="465"/>
      <c r="F70" s="465"/>
      <c r="G70" s="448"/>
      <c r="H70" s="448"/>
      <c r="I70" s="448"/>
      <c r="J70" s="448"/>
      <c r="K70" s="448"/>
      <c r="L70" s="448"/>
      <c r="M70" s="448"/>
      <c r="N70" s="448"/>
      <c r="O70" s="450"/>
      <c r="P70" s="448" t="s">
        <v>4301</v>
      </c>
      <c r="Q70" s="446"/>
    </row>
    <row r="71" spans="1:17" s="447" customFormat="1" ht="12.75">
      <c r="A71" s="429" t="s">
        <v>4067</v>
      </c>
      <c r="B71" s="429" t="s">
        <v>4068</v>
      </c>
      <c r="C71" s="429" t="s">
        <v>4069</v>
      </c>
      <c r="D71" s="430">
        <v>639</v>
      </c>
      <c r="E71" s="464">
        <v>4.68</v>
      </c>
      <c r="F71" s="464">
        <f>D71*E71</f>
        <v>2990.52</v>
      </c>
      <c r="G71" s="429">
        <v>0.65</v>
      </c>
      <c r="H71" s="429">
        <f t="shared" ref="H71:H72" si="13">D71*G71</f>
        <v>415.35</v>
      </c>
      <c r="I71" s="429">
        <v>0.1</v>
      </c>
      <c r="J71" s="429">
        <f t="shared" ref="J71:J72" si="14">D71*I71</f>
        <v>63.900000000000006</v>
      </c>
      <c r="K71" s="429">
        <v>0</v>
      </c>
      <c r="L71" s="429">
        <f t="shared" ref="L71:L72" si="15">D71*K71</f>
        <v>0</v>
      </c>
      <c r="M71" s="429">
        <v>3.93</v>
      </c>
      <c r="N71" s="429">
        <f t="shared" ref="N71:N72" si="16">D71*M71</f>
        <v>2511.27</v>
      </c>
      <c r="O71" s="431"/>
      <c r="P71" s="429"/>
      <c r="Q71" s="446" t="s">
        <v>4715</v>
      </c>
    </row>
    <row r="72" spans="1:17" s="447" customFormat="1" ht="12.75">
      <c r="A72" s="429" t="s">
        <v>4067</v>
      </c>
      <c r="B72" s="429" t="s">
        <v>4068</v>
      </c>
      <c r="C72" s="429" t="s">
        <v>4070</v>
      </c>
      <c r="D72" s="430">
        <v>960</v>
      </c>
      <c r="E72" s="464">
        <v>4.68</v>
      </c>
      <c r="F72" s="464">
        <f>D72*E72</f>
        <v>4492.7999999999993</v>
      </c>
      <c r="G72" s="429">
        <v>0.65</v>
      </c>
      <c r="H72" s="429">
        <f t="shared" si="13"/>
        <v>624</v>
      </c>
      <c r="I72" s="429">
        <v>0.1</v>
      </c>
      <c r="J72" s="429">
        <f t="shared" si="14"/>
        <v>96</v>
      </c>
      <c r="K72" s="429">
        <v>0</v>
      </c>
      <c r="L72" s="429">
        <f t="shared" si="15"/>
        <v>0</v>
      </c>
      <c r="M72" s="429">
        <v>3.93</v>
      </c>
      <c r="N72" s="429">
        <f t="shared" si="16"/>
        <v>3772.8</v>
      </c>
      <c r="O72" s="431"/>
      <c r="P72" s="429"/>
      <c r="Q72" s="446"/>
    </row>
    <row r="73" spans="1:17" s="451" customFormat="1" ht="12.75">
      <c r="A73" s="448"/>
      <c r="B73" s="448"/>
      <c r="C73" s="448"/>
      <c r="D73" s="449"/>
      <c r="E73" s="465"/>
      <c r="F73" s="465"/>
      <c r="G73" s="448"/>
      <c r="H73" s="448"/>
      <c r="I73" s="448"/>
      <c r="J73" s="448"/>
      <c r="K73" s="448"/>
      <c r="L73" s="448"/>
      <c r="M73" s="448"/>
      <c r="N73" s="448"/>
      <c r="O73" s="450"/>
      <c r="P73" s="448" t="s">
        <v>4301</v>
      </c>
      <c r="Q73" s="446"/>
    </row>
    <row r="74" spans="1:17" s="447" customFormat="1" ht="12.75">
      <c r="A74" s="429" t="s">
        <v>4072</v>
      </c>
      <c r="B74" s="429" t="s">
        <v>4073</v>
      </c>
      <c r="C74" s="429" t="s">
        <v>4074</v>
      </c>
      <c r="D74" s="430">
        <v>567</v>
      </c>
      <c r="E74" s="464">
        <v>5.38</v>
      </c>
      <c r="F74" s="464">
        <f t="shared" ref="F74:F80" si="17">D74*E74</f>
        <v>3050.46</v>
      </c>
      <c r="G74" s="429">
        <v>0.53</v>
      </c>
      <c r="H74" s="429">
        <f t="shared" ref="H74:H80" si="18">D74*G74</f>
        <v>300.51</v>
      </c>
      <c r="I74" s="429">
        <v>0.1</v>
      </c>
      <c r="J74" s="429">
        <f t="shared" ref="J74:J80" si="19">D74*I74</f>
        <v>56.7</v>
      </c>
      <c r="K74" s="429">
        <v>0</v>
      </c>
      <c r="L74" s="429">
        <f t="shared" ref="L74:L80" si="20">D74*K74</f>
        <v>0</v>
      </c>
      <c r="M74" s="429">
        <v>4.75</v>
      </c>
      <c r="N74" s="429">
        <f t="shared" ref="N74:N80" si="21">D74*M74</f>
        <v>2693.25</v>
      </c>
      <c r="O74" s="431"/>
      <c r="P74" s="429"/>
      <c r="Q74" s="446"/>
    </row>
    <row r="75" spans="1:17" s="447" customFormat="1" ht="12.75">
      <c r="A75" s="429" t="s">
        <v>4072</v>
      </c>
      <c r="B75" s="429" t="s">
        <v>4073</v>
      </c>
      <c r="C75" s="429" t="s">
        <v>4075</v>
      </c>
      <c r="D75" s="430">
        <v>1312</v>
      </c>
      <c r="E75" s="464">
        <v>5.38</v>
      </c>
      <c r="F75" s="464">
        <f t="shared" si="17"/>
        <v>7058.5599999999995</v>
      </c>
      <c r="G75" s="429">
        <v>0.53</v>
      </c>
      <c r="H75" s="429">
        <f t="shared" si="18"/>
        <v>695.36</v>
      </c>
      <c r="I75" s="429">
        <v>0.1</v>
      </c>
      <c r="J75" s="429">
        <f t="shared" si="19"/>
        <v>131.20000000000002</v>
      </c>
      <c r="K75" s="429">
        <v>0</v>
      </c>
      <c r="L75" s="429">
        <f t="shared" si="20"/>
        <v>0</v>
      </c>
      <c r="M75" s="429">
        <v>4.75</v>
      </c>
      <c r="N75" s="429">
        <f t="shared" si="21"/>
        <v>6232</v>
      </c>
      <c r="O75" s="431"/>
      <c r="P75" s="429"/>
      <c r="Q75" s="446"/>
    </row>
    <row r="76" spans="1:17" s="447" customFormat="1" ht="12.75">
      <c r="A76" s="429" t="s">
        <v>4072</v>
      </c>
      <c r="B76" s="429" t="s">
        <v>4077</v>
      </c>
      <c r="C76" s="429" t="s">
        <v>4078</v>
      </c>
      <c r="D76" s="430">
        <v>153</v>
      </c>
      <c r="E76" s="464">
        <v>5.48</v>
      </c>
      <c r="F76" s="464">
        <f t="shared" si="17"/>
        <v>838.44</v>
      </c>
      <c r="G76" s="429">
        <v>1.25</v>
      </c>
      <c r="H76" s="429">
        <f t="shared" si="18"/>
        <v>191.25</v>
      </c>
      <c r="I76" s="429">
        <v>0.1</v>
      </c>
      <c r="J76" s="429">
        <f t="shared" si="19"/>
        <v>15.3</v>
      </c>
      <c r="K76" s="429">
        <v>0</v>
      </c>
      <c r="L76" s="429">
        <f t="shared" si="20"/>
        <v>0</v>
      </c>
      <c r="M76" s="429">
        <v>4.13</v>
      </c>
      <c r="N76" s="429">
        <f t="shared" si="21"/>
        <v>631.89</v>
      </c>
      <c r="O76" s="431"/>
      <c r="P76" s="429"/>
      <c r="Q76" s="446" t="s">
        <v>4715</v>
      </c>
    </row>
    <row r="77" spans="1:17" s="447" customFormat="1" ht="12.75">
      <c r="A77" s="429" t="s">
        <v>4072</v>
      </c>
      <c r="B77" s="429" t="s">
        <v>4077</v>
      </c>
      <c r="C77" s="429" t="s">
        <v>4079</v>
      </c>
      <c r="D77" s="430">
        <v>368</v>
      </c>
      <c r="E77" s="464">
        <v>5.48</v>
      </c>
      <c r="F77" s="464">
        <f t="shared" si="17"/>
        <v>2016.64</v>
      </c>
      <c r="G77" s="429">
        <v>1.25</v>
      </c>
      <c r="H77" s="429">
        <f t="shared" si="18"/>
        <v>460</v>
      </c>
      <c r="I77" s="429">
        <v>0.1</v>
      </c>
      <c r="J77" s="429">
        <f t="shared" si="19"/>
        <v>36.800000000000004</v>
      </c>
      <c r="K77" s="429">
        <v>0</v>
      </c>
      <c r="L77" s="429">
        <f t="shared" si="20"/>
        <v>0</v>
      </c>
      <c r="M77" s="429">
        <v>4.13</v>
      </c>
      <c r="N77" s="429">
        <f t="shared" si="21"/>
        <v>1519.84</v>
      </c>
      <c r="O77" s="431"/>
      <c r="P77" s="429"/>
      <c r="Q77" s="446"/>
    </row>
    <row r="78" spans="1:17" s="447" customFormat="1" ht="12.75">
      <c r="A78" s="429" t="s">
        <v>3972</v>
      </c>
      <c r="B78" s="429" t="s">
        <v>204</v>
      </c>
      <c r="C78" s="429" t="s">
        <v>3973</v>
      </c>
      <c r="D78" s="430">
        <v>3256</v>
      </c>
      <c r="E78" s="464">
        <v>1.36</v>
      </c>
      <c r="F78" s="464">
        <f t="shared" si="17"/>
        <v>4428.1600000000008</v>
      </c>
      <c r="G78" s="429">
        <v>0.12</v>
      </c>
      <c r="H78" s="429">
        <f t="shared" si="18"/>
        <v>390.71999999999997</v>
      </c>
      <c r="I78" s="429">
        <v>0.03</v>
      </c>
      <c r="J78" s="429">
        <f t="shared" si="19"/>
        <v>97.679999999999993</v>
      </c>
      <c r="K78" s="429">
        <v>0.02</v>
      </c>
      <c r="L78" s="429">
        <f t="shared" si="20"/>
        <v>65.12</v>
      </c>
      <c r="M78" s="429">
        <v>1.19</v>
      </c>
      <c r="N78" s="429">
        <f t="shared" si="21"/>
        <v>3874.64</v>
      </c>
      <c r="O78" s="431"/>
      <c r="P78" s="429"/>
      <c r="Q78" s="446"/>
    </row>
    <row r="79" spans="1:17" s="447" customFormat="1" ht="12.75">
      <c r="A79" s="429" t="s">
        <v>3972</v>
      </c>
      <c r="B79" s="429" t="s">
        <v>206</v>
      </c>
      <c r="C79" s="429" t="s">
        <v>3975</v>
      </c>
      <c r="D79" s="430">
        <v>2189</v>
      </c>
      <c r="E79" s="464">
        <v>1.27</v>
      </c>
      <c r="F79" s="464">
        <f t="shared" si="17"/>
        <v>2780.03</v>
      </c>
      <c r="G79" s="429">
        <v>0.12</v>
      </c>
      <c r="H79" s="429">
        <f t="shared" si="18"/>
        <v>262.68</v>
      </c>
      <c r="I79" s="429">
        <v>0.03</v>
      </c>
      <c r="J79" s="429">
        <f t="shared" si="19"/>
        <v>65.67</v>
      </c>
      <c r="K79" s="429">
        <v>0.02</v>
      </c>
      <c r="L79" s="429">
        <f t="shared" si="20"/>
        <v>43.78</v>
      </c>
      <c r="M79" s="429">
        <v>1.1000000000000001</v>
      </c>
      <c r="N79" s="429">
        <f t="shared" si="21"/>
        <v>2407.9</v>
      </c>
      <c r="O79" s="431"/>
      <c r="P79" s="429"/>
      <c r="Q79" s="446" t="s">
        <v>4723</v>
      </c>
    </row>
    <row r="80" spans="1:17" s="447" customFormat="1" ht="12.75">
      <c r="A80" s="429" t="s">
        <v>3972</v>
      </c>
      <c r="B80" s="429" t="s">
        <v>208</v>
      </c>
      <c r="C80" s="429" t="s">
        <v>3978</v>
      </c>
      <c r="D80" s="430">
        <v>2274</v>
      </c>
      <c r="E80" s="464">
        <v>1.32</v>
      </c>
      <c r="F80" s="464">
        <f t="shared" si="17"/>
        <v>3001.6800000000003</v>
      </c>
      <c r="G80" s="429">
        <v>0.12</v>
      </c>
      <c r="H80" s="429">
        <f t="shared" si="18"/>
        <v>272.88</v>
      </c>
      <c r="I80" s="429">
        <v>0.03</v>
      </c>
      <c r="J80" s="429">
        <f t="shared" si="19"/>
        <v>68.22</v>
      </c>
      <c r="K80" s="429">
        <v>0.02</v>
      </c>
      <c r="L80" s="429">
        <f t="shared" si="20"/>
        <v>45.480000000000004</v>
      </c>
      <c r="M80" s="429">
        <v>1.1499999999999999</v>
      </c>
      <c r="N80" s="429">
        <f t="shared" si="21"/>
        <v>2615.1</v>
      </c>
      <c r="O80" s="431"/>
      <c r="P80" s="448" t="s">
        <v>4301</v>
      </c>
      <c r="Q80" s="446"/>
    </row>
    <row r="82" spans="4:14">
      <c r="D82" s="466">
        <f>SUM(D1:D81)</f>
        <v>72063</v>
      </c>
      <c r="F82" s="466">
        <f t="shared" ref="F82:N82" si="22">SUM(F1:F81)</f>
        <v>141548.36000000002</v>
      </c>
      <c r="H82" s="466">
        <f t="shared" si="22"/>
        <v>18335.900000000001</v>
      </c>
      <c r="J82" s="466">
        <f t="shared" si="22"/>
        <v>4038.690000000001</v>
      </c>
      <c r="L82" s="466">
        <f t="shared" si="22"/>
        <v>992.7</v>
      </c>
      <c r="N82" s="466">
        <f t="shared" si="22"/>
        <v>118181.06999999999</v>
      </c>
    </row>
    <row r="84" spans="4:14">
      <c r="M84" s="466" t="s">
        <v>4727</v>
      </c>
      <c r="N84" s="466">
        <v>432.38</v>
      </c>
    </row>
    <row r="85" spans="4:14">
      <c r="M85" s="466" t="s">
        <v>4728</v>
      </c>
      <c r="N85" s="466">
        <v>796.15</v>
      </c>
    </row>
    <row r="86" spans="4:14">
      <c r="N86" s="466">
        <f>N82-N84+N85</f>
        <v>118544.83999999998</v>
      </c>
    </row>
    <row r="89" spans="4:14">
      <c r="J89" s="477">
        <v>43545</v>
      </c>
      <c r="K89" s="466">
        <v>57439.65</v>
      </c>
    </row>
    <row r="90" spans="4:14">
      <c r="D90" s="477">
        <v>43553</v>
      </c>
      <c r="F90" s="466">
        <v>11231.26</v>
      </c>
      <c r="J90" s="477">
        <v>43549</v>
      </c>
      <c r="K90" s="466">
        <v>36290.76</v>
      </c>
    </row>
    <row r="91" spans="4:14">
      <c r="D91" s="477">
        <v>43553</v>
      </c>
      <c r="F91" s="466">
        <v>10252.74</v>
      </c>
      <c r="J91" s="481" t="s">
        <v>4726</v>
      </c>
      <c r="K91" s="466">
        <v>10000</v>
      </c>
    </row>
    <row r="92" spans="4:14">
      <c r="D92" s="477">
        <v>43545</v>
      </c>
      <c r="F92" s="466">
        <v>59184.54</v>
      </c>
      <c r="J92" s="477">
        <v>43591</v>
      </c>
      <c r="K92" s="466">
        <v>14814.43</v>
      </c>
    </row>
    <row r="93" spans="4:14">
      <c r="D93" s="477">
        <v>43545</v>
      </c>
      <c r="F93" s="466">
        <v>3352.75</v>
      </c>
    </row>
    <row r="94" spans="4:14">
      <c r="D94" s="477">
        <v>43538</v>
      </c>
      <c r="F94" s="466">
        <v>47317.2</v>
      </c>
    </row>
    <row r="95" spans="4:14">
      <c r="D95" s="477">
        <v>43538</v>
      </c>
      <c r="F95" s="466">
        <v>10209.870000000001</v>
      </c>
      <c r="K95" s="466">
        <f>SUM(K89:K94)</f>
        <v>118544.84</v>
      </c>
    </row>
    <row r="99" spans="5:6">
      <c r="E99" s="466" t="s">
        <v>4667</v>
      </c>
      <c r="F99" s="466">
        <f>SUM(F90:F98)</f>
        <v>141548.35999999999</v>
      </c>
    </row>
  </sheetData>
  <phoneticPr fontId="28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2:R124"/>
  <sheetViews>
    <sheetView topLeftCell="C91" workbookViewId="0">
      <selection activeCell="L119" sqref="L119"/>
    </sheetView>
  </sheetViews>
  <sheetFormatPr defaultRowHeight="12"/>
  <cols>
    <col min="1" max="1" width="21.5" style="466" customWidth="1"/>
    <col min="2" max="9" width="9" style="466"/>
    <col min="10" max="10" width="9.375" style="466" bestFit="1" customWidth="1"/>
    <col min="11" max="16384" width="9" style="466"/>
  </cols>
  <sheetData>
    <row r="2" spans="1:18" s="445" customFormat="1" ht="18" customHeight="1">
      <c r="A2" s="357" t="s">
        <v>4618</v>
      </c>
      <c r="B2" s="357">
        <v>1604</v>
      </c>
      <c r="C2" s="357" t="s">
        <v>3841</v>
      </c>
      <c r="D2" s="396">
        <v>415</v>
      </c>
      <c r="E2" s="452">
        <v>1.27</v>
      </c>
      <c r="F2" s="452">
        <f>D2*E2</f>
        <v>527.04999999999995</v>
      </c>
      <c r="G2" s="452">
        <v>0.12</v>
      </c>
      <c r="H2" s="452">
        <f>D2*G2</f>
        <v>49.8</v>
      </c>
      <c r="I2" s="452">
        <v>0.03</v>
      </c>
      <c r="J2" s="452">
        <f>D2*I2</f>
        <v>12.45</v>
      </c>
      <c r="K2" s="452">
        <v>0.02</v>
      </c>
      <c r="L2" s="452">
        <f>D2*K2</f>
        <v>8.3000000000000007</v>
      </c>
      <c r="M2" s="452">
        <v>1.1000000000000001</v>
      </c>
      <c r="N2" s="452">
        <f>D2*M2</f>
        <v>456.50000000000006</v>
      </c>
      <c r="O2" s="356"/>
      <c r="P2" s="357"/>
      <c r="Q2" s="461"/>
      <c r="R2" s="462"/>
    </row>
    <row r="3" spans="1:18" s="445" customFormat="1" ht="12.75">
      <c r="A3" s="357" t="s">
        <v>4618</v>
      </c>
      <c r="B3" s="357" t="s">
        <v>208</v>
      </c>
      <c r="C3" s="357" t="s">
        <v>3842</v>
      </c>
      <c r="D3" s="396">
        <v>598</v>
      </c>
      <c r="E3" s="452">
        <v>1.32</v>
      </c>
      <c r="F3" s="452">
        <f>D3*E3</f>
        <v>789.36</v>
      </c>
      <c r="G3" s="452">
        <v>0.12</v>
      </c>
      <c r="H3" s="452">
        <f>D3*G3</f>
        <v>71.759999999999991</v>
      </c>
      <c r="I3" s="452">
        <v>0.03</v>
      </c>
      <c r="J3" s="452">
        <f>D3*I3</f>
        <v>17.939999999999998</v>
      </c>
      <c r="K3" s="452">
        <v>0.02</v>
      </c>
      <c r="L3" s="452">
        <f>D3*K3</f>
        <v>11.96</v>
      </c>
      <c r="M3" s="452">
        <v>1.1499999999999999</v>
      </c>
      <c r="N3" s="452">
        <f>D3*M3</f>
        <v>687.69999999999993</v>
      </c>
      <c r="O3" s="356"/>
      <c r="P3" s="357"/>
      <c r="Q3" s="461"/>
      <c r="R3" s="462"/>
    </row>
    <row r="5" spans="1:18" s="445" customFormat="1" ht="15" customHeight="1">
      <c r="A5" s="357" t="s">
        <v>4618</v>
      </c>
      <c r="B5" s="357">
        <v>1603</v>
      </c>
      <c r="C5" s="444" t="s">
        <v>3839</v>
      </c>
      <c r="D5" s="396">
        <v>993</v>
      </c>
      <c r="E5" s="463">
        <v>1.36</v>
      </c>
      <c r="F5" s="463">
        <f>D5*E5</f>
        <v>1350.48</v>
      </c>
      <c r="G5" s="357">
        <v>0.12</v>
      </c>
      <c r="H5" s="357">
        <f>D5*G5</f>
        <v>119.16</v>
      </c>
      <c r="I5" s="357">
        <v>0.03</v>
      </c>
      <c r="J5" s="357">
        <f>D5*I5</f>
        <v>29.79</v>
      </c>
      <c r="K5" s="357">
        <v>0.02</v>
      </c>
      <c r="L5" s="357">
        <f>D5*K5</f>
        <v>19.86</v>
      </c>
      <c r="M5" s="357">
        <v>1.19</v>
      </c>
      <c r="N5" s="357">
        <f>D5*M5</f>
        <v>1181.6699999999998</v>
      </c>
      <c r="O5" s="356"/>
      <c r="P5" s="357"/>
    </row>
    <row r="6" spans="1:18" ht="12.75">
      <c r="A6" s="467" t="s">
        <v>4279</v>
      </c>
      <c r="B6" s="467" t="s">
        <v>3845</v>
      </c>
      <c r="C6" s="467" t="s">
        <v>3848</v>
      </c>
      <c r="D6" s="468">
        <v>450</v>
      </c>
      <c r="E6" s="469">
        <v>1.31</v>
      </c>
      <c r="F6" s="469">
        <f>E6*D6</f>
        <v>589.5</v>
      </c>
      <c r="G6" s="467">
        <v>0.11</v>
      </c>
      <c r="H6" s="467">
        <v>49.5</v>
      </c>
      <c r="I6" s="467">
        <v>0.03</v>
      </c>
      <c r="J6" s="467">
        <v>13.5</v>
      </c>
      <c r="K6" s="467">
        <v>0.02</v>
      </c>
      <c r="L6" s="467">
        <v>9</v>
      </c>
      <c r="M6" s="467">
        <v>1.1499999999999999</v>
      </c>
      <c r="N6" s="467">
        <v>517.5</v>
      </c>
      <c r="O6" s="470"/>
    </row>
    <row r="7" spans="1:18" ht="12.75">
      <c r="A7" s="467"/>
      <c r="B7" s="467" t="s">
        <v>3849</v>
      </c>
      <c r="C7" s="467" t="s">
        <v>3852</v>
      </c>
      <c r="D7" s="468">
        <v>401</v>
      </c>
      <c r="E7" s="469">
        <v>1.42</v>
      </c>
      <c r="F7" s="469">
        <f t="shared" ref="F7:F37" si="0">E7*D7</f>
        <v>569.41999999999996</v>
      </c>
      <c r="G7" s="467">
        <v>0.12</v>
      </c>
      <c r="H7" s="467">
        <v>48.12</v>
      </c>
      <c r="I7" s="467">
        <v>0.03</v>
      </c>
      <c r="J7" s="467">
        <v>12.03</v>
      </c>
      <c r="K7" s="467">
        <v>0.02</v>
      </c>
      <c r="L7" s="467">
        <v>8.02</v>
      </c>
      <c r="M7" s="467">
        <v>1.25</v>
      </c>
      <c r="N7" s="467">
        <v>501.25</v>
      </c>
      <c r="O7" s="470"/>
    </row>
    <row r="8" spans="1:18" ht="12.75">
      <c r="A8" s="467"/>
      <c r="B8" s="467" t="s">
        <v>3853</v>
      </c>
      <c r="C8" s="467" t="s">
        <v>3856</v>
      </c>
      <c r="D8" s="468">
        <v>318</v>
      </c>
      <c r="E8" s="469">
        <v>1.31</v>
      </c>
      <c r="F8" s="469">
        <f t="shared" si="0"/>
        <v>416.58000000000004</v>
      </c>
      <c r="G8" s="467">
        <v>0.11</v>
      </c>
      <c r="H8" s="467">
        <v>34.979999999999997</v>
      </c>
      <c r="I8" s="467">
        <v>0.03</v>
      </c>
      <c r="J8" s="467">
        <v>9.5399999999999991</v>
      </c>
      <c r="K8" s="467">
        <v>0.02</v>
      </c>
      <c r="L8" s="467">
        <v>6.36</v>
      </c>
      <c r="M8" s="467">
        <v>1.1499999999999999</v>
      </c>
      <c r="N8" s="467">
        <v>365.7</v>
      </c>
      <c r="O8" s="470"/>
    </row>
    <row r="9" spans="1:18" ht="12.75">
      <c r="A9" s="467"/>
      <c r="B9" s="467" t="s">
        <v>3857</v>
      </c>
      <c r="C9" s="467" t="s">
        <v>3860</v>
      </c>
      <c r="D9" s="468">
        <v>150</v>
      </c>
      <c r="E9" s="469">
        <v>1.56</v>
      </c>
      <c r="F9" s="469">
        <f t="shared" si="0"/>
        <v>234</v>
      </c>
      <c r="G9" s="467">
        <v>0.13</v>
      </c>
      <c r="H9" s="467">
        <v>19.5</v>
      </c>
      <c r="I9" s="467">
        <v>0.04</v>
      </c>
      <c r="J9" s="467">
        <v>6</v>
      </c>
      <c r="K9" s="467">
        <v>0.02</v>
      </c>
      <c r="L9" s="467">
        <v>3</v>
      </c>
      <c r="M9" s="467">
        <v>1.37</v>
      </c>
      <c r="N9" s="467">
        <v>205.5</v>
      </c>
      <c r="O9" s="470"/>
    </row>
    <row r="10" spans="1:18" ht="12.75">
      <c r="A10" s="467"/>
      <c r="B10" s="467" t="s">
        <v>3861</v>
      </c>
      <c r="C10" s="467" t="s">
        <v>3864</v>
      </c>
      <c r="D10" s="468">
        <v>247</v>
      </c>
      <c r="E10" s="469">
        <v>1.31</v>
      </c>
      <c r="F10" s="469">
        <f t="shared" si="0"/>
        <v>323.57</v>
      </c>
      <c r="G10" s="467">
        <v>0.11</v>
      </c>
      <c r="H10" s="467">
        <v>27.17</v>
      </c>
      <c r="I10" s="467">
        <v>0.03</v>
      </c>
      <c r="J10" s="467">
        <v>7.41</v>
      </c>
      <c r="K10" s="467">
        <v>0.02</v>
      </c>
      <c r="L10" s="467">
        <v>4.9400000000000004</v>
      </c>
      <c r="M10" s="467">
        <v>1.1499999999999999</v>
      </c>
      <c r="N10" s="467">
        <v>284.05</v>
      </c>
      <c r="O10" s="470"/>
    </row>
    <row r="11" spans="1:18" ht="12.75">
      <c r="A11" s="467" t="s">
        <v>4280</v>
      </c>
      <c r="B11" s="467" t="s">
        <v>3866</v>
      </c>
      <c r="C11" s="467" t="s">
        <v>3869</v>
      </c>
      <c r="D11" s="468">
        <v>223</v>
      </c>
      <c r="E11" s="469">
        <v>1.41</v>
      </c>
      <c r="F11" s="469">
        <f t="shared" si="0"/>
        <v>314.43</v>
      </c>
      <c r="G11" s="467">
        <v>0.1</v>
      </c>
      <c r="H11" s="467">
        <v>22.3</v>
      </c>
      <c r="I11" s="467">
        <v>0.04</v>
      </c>
      <c r="J11" s="467">
        <v>8.92</v>
      </c>
      <c r="K11" s="467">
        <v>0.02</v>
      </c>
      <c r="L11" s="467">
        <v>4.46</v>
      </c>
      <c r="M11" s="467">
        <v>1.25</v>
      </c>
      <c r="N11" s="467">
        <v>278.75</v>
      </c>
      <c r="O11" s="470"/>
    </row>
    <row r="12" spans="1:18" ht="12.75">
      <c r="A12" s="467"/>
      <c r="B12" s="467" t="s">
        <v>3870</v>
      </c>
      <c r="C12" s="467" t="s">
        <v>3873</v>
      </c>
      <c r="D12" s="468">
        <v>308</v>
      </c>
      <c r="E12" s="469">
        <v>1.56</v>
      </c>
      <c r="F12" s="469">
        <f t="shared" si="0"/>
        <v>480.48</v>
      </c>
      <c r="G12" s="467">
        <v>0.13</v>
      </c>
      <c r="H12" s="467">
        <v>40.04</v>
      </c>
      <c r="I12" s="467">
        <v>0.04</v>
      </c>
      <c r="J12" s="467">
        <v>12.32</v>
      </c>
      <c r="K12" s="467">
        <v>0.02</v>
      </c>
      <c r="L12" s="467">
        <v>6.16</v>
      </c>
      <c r="M12" s="467">
        <v>1.37</v>
      </c>
      <c r="N12" s="467">
        <v>421.96</v>
      </c>
      <c r="O12" s="470"/>
    </row>
    <row r="13" spans="1:18" ht="12.75">
      <c r="A13" s="467"/>
      <c r="B13" s="467" t="s">
        <v>3874</v>
      </c>
      <c r="C13" s="467" t="s">
        <v>3877</v>
      </c>
      <c r="D13" s="468">
        <v>914</v>
      </c>
      <c r="E13" s="469">
        <v>1.52</v>
      </c>
      <c r="F13" s="469">
        <f t="shared" si="0"/>
        <v>1389.28</v>
      </c>
      <c r="G13" s="467">
        <v>0.14000000000000001</v>
      </c>
      <c r="H13" s="467">
        <v>127.96</v>
      </c>
      <c r="I13" s="467">
        <v>0.04</v>
      </c>
      <c r="J13" s="467">
        <v>36.56</v>
      </c>
      <c r="K13" s="467">
        <v>0.02</v>
      </c>
      <c r="L13" s="467">
        <v>18.28</v>
      </c>
      <c r="M13" s="467">
        <v>1.32</v>
      </c>
      <c r="N13" s="467">
        <v>1206.48</v>
      </c>
      <c r="O13" s="470"/>
    </row>
    <row r="14" spans="1:18" ht="12.75">
      <c r="A14" s="467"/>
      <c r="B14" s="467" t="s">
        <v>3878</v>
      </c>
      <c r="C14" s="467" t="s">
        <v>3881</v>
      </c>
      <c r="D14" s="468">
        <v>862</v>
      </c>
      <c r="E14" s="469">
        <v>1.4</v>
      </c>
      <c r="F14" s="469">
        <f t="shared" si="0"/>
        <v>1206.8</v>
      </c>
      <c r="G14" s="467">
        <v>0.11</v>
      </c>
      <c r="H14" s="467">
        <v>94.82</v>
      </c>
      <c r="I14" s="467">
        <v>0.03</v>
      </c>
      <c r="J14" s="467">
        <v>25.86</v>
      </c>
      <c r="K14" s="467">
        <v>0.02</v>
      </c>
      <c r="L14" s="467">
        <v>17.239999999999998</v>
      </c>
      <c r="M14" s="467">
        <v>1.24</v>
      </c>
      <c r="N14" s="467">
        <v>1068.8800000000001</v>
      </c>
      <c r="O14" s="470"/>
    </row>
    <row r="15" spans="1:18" ht="12.75">
      <c r="A15" s="467"/>
      <c r="B15" s="467" t="s">
        <v>3882</v>
      </c>
      <c r="C15" s="467" t="s">
        <v>3885</v>
      </c>
      <c r="D15" s="468">
        <v>632</v>
      </c>
      <c r="E15" s="469">
        <v>1.52</v>
      </c>
      <c r="F15" s="469">
        <f t="shared" si="0"/>
        <v>960.64</v>
      </c>
      <c r="G15" s="467">
        <v>0.14000000000000001</v>
      </c>
      <c r="H15" s="467">
        <v>88.48</v>
      </c>
      <c r="I15" s="467">
        <v>0.04</v>
      </c>
      <c r="J15" s="467">
        <v>25.28</v>
      </c>
      <c r="K15" s="467">
        <v>0.02</v>
      </c>
      <c r="L15" s="467">
        <v>12.64</v>
      </c>
      <c r="M15" s="467">
        <v>1.32</v>
      </c>
      <c r="N15" s="467">
        <v>834.24</v>
      </c>
      <c r="O15" s="470"/>
    </row>
    <row r="16" spans="1:18" ht="12.75">
      <c r="A16" s="467" t="s">
        <v>4281</v>
      </c>
      <c r="B16" s="467" t="s">
        <v>3887</v>
      </c>
      <c r="C16" s="467" t="s">
        <v>3890</v>
      </c>
      <c r="D16" s="468">
        <v>289</v>
      </c>
      <c r="E16" s="469">
        <v>1.49</v>
      </c>
      <c r="F16" s="469">
        <f t="shared" si="0"/>
        <v>430.61</v>
      </c>
      <c r="G16" s="467">
        <v>0.14000000000000001</v>
      </c>
      <c r="H16" s="467">
        <v>40.46</v>
      </c>
      <c r="I16" s="467">
        <v>0.04</v>
      </c>
      <c r="J16" s="467">
        <v>11.56</v>
      </c>
      <c r="K16" s="467">
        <v>0.02</v>
      </c>
      <c r="L16" s="467">
        <v>5.78</v>
      </c>
      <c r="M16" s="467">
        <v>1.29</v>
      </c>
      <c r="N16" s="467">
        <v>372.81</v>
      </c>
      <c r="O16" s="470"/>
    </row>
    <row r="17" spans="1:15" ht="12.75">
      <c r="A17" s="467"/>
      <c r="B17" s="467" t="s">
        <v>3891</v>
      </c>
      <c r="C17" s="467" t="s">
        <v>3894</v>
      </c>
      <c r="D17" s="468">
        <v>174</v>
      </c>
      <c r="E17" s="469">
        <v>1.57</v>
      </c>
      <c r="F17" s="469">
        <f t="shared" si="0"/>
        <v>273.18</v>
      </c>
      <c r="G17" s="467">
        <v>0.13</v>
      </c>
      <c r="H17" s="467">
        <v>22.62</v>
      </c>
      <c r="I17" s="467">
        <v>0.04</v>
      </c>
      <c r="J17" s="467">
        <v>6.96</v>
      </c>
      <c r="K17" s="467">
        <v>0.02</v>
      </c>
      <c r="L17" s="467">
        <v>3.48</v>
      </c>
      <c r="M17" s="467">
        <v>1.38</v>
      </c>
      <c r="N17" s="467">
        <v>240.12</v>
      </c>
      <c r="O17" s="470"/>
    </row>
    <row r="18" spans="1:15" ht="12.75">
      <c r="A18" s="467"/>
      <c r="B18" s="467" t="s">
        <v>3895</v>
      </c>
      <c r="C18" s="467" t="s">
        <v>3898</v>
      </c>
      <c r="D18" s="468">
        <v>156</v>
      </c>
      <c r="E18" s="469">
        <v>1.32</v>
      </c>
      <c r="F18" s="469">
        <f t="shared" si="0"/>
        <v>205.92000000000002</v>
      </c>
      <c r="G18" s="467">
        <v>0.16</v>
      </c>
      <c r="H18" s="467">
        <v>24.96</v>
      </c>
      <c r="I18" s="467">
        <v>0.03</v>
      </c>
      <c r="J18" s="467">
        <v>4.68</v>
      </c>
      <c r="K18" s="467">
        <v>0.02</v>
      </c>
      <c r="L18" s="467">
        <v>3.12</v>
      </c>
      <c r="M18" s="467">
        <v>1.1100000000000001</v>
      </c>
      <c r="N18" s="467">
        <v>173.16</v>
      </c>
      <c r="O18" s="470"/>
    </row>
    <row r="19" spans="1:15" ht="12.75">
      <c r="A19" s="467"/>
      <c r="B19" s="467" t="s">
        <v>3895</v>
      </c>
      <c r="C19" s="467" t="s">
        <v>3899</v>
      </c>
      <c r="D19" s="468">
        <v>335</v>
      </c>
      <c r="E19" s="469">
        <v>1.32</v>
      </c>
      <c r="F19" s="469">
        <f t="shared" si="0"/>
        <v>442.20000000000005</v>
      </c>
      <c r="G19" s="467">
        <v>0.16</v>
      </c>
      <c r="H19" s="467">
        <v>53.6</v>
      </c>
      <c r="I19" s="467">
        <v>0.03</v>
      </c>
      <c r="J19" s="467">
        <v>10.050000000000001</v>
      </c>
      <c r="K19" s="467">
        <v>0.02</v>
      </c>
      <c r="L19" s="467">
        <v>6.7</v>
      </c>
      <c r="M19" s="467">
        <v>1.1100000000000001</v>
      </c>
      <c r="N19" s="467">
        <v>371.85</v>
      </c>
      <c r="O19" s="470"/>
    </row>
    <row r="20" spans="1:15" ht="12.75">
      <c r="A20" s="467" t="s">
        <v>4282</v>
      </c>
      <c r="B20" s="467" t="s">
        <v>3901</v>
      </c>
      <c r="C20" s="467" t="s">
        <v>3904</v>
      </c>
      <c r="D20" s="468">
        <v>247</v>
      </c>
      <c r="E20" s="469">
        <v>1.9</v>
      </c>
      <c r="F20" s="469">
        <f t="shared" si="0"/>
        <v>469.29999999999995</v>
      </c>
      <c r="G20" s="467">
        <v>0.13</v>
      </c>
      <c r="H20" s="467">
        <v>32.11</v>
      </c>
      <c r="I20" s="467">
        <v>0.1</v>
      </c>
      <c r="J20" s="467">
        <v>24.7</v>
      </c>
      <c r="K20" s="467">
        <v>0</v>
      </c>
      <c r="L20" s="467">
        <v>0</v>
      </c>
      <c r="M20" s="467">
        <v>1.67</v>
      </c>
      <c r="N20" s="467">
        <v>412.49</v>
      </c>
      <c r="O20" s="470"/>
    </row>
    <row r="21" spans="1:15" ht="12.75">
      <c r="A21" s="467"/>
      <c r="B21" s="467" t="s">
        <v>3905</v>
      </c>
      <c r="C21" s="467" t="s">
        <v>3908</v>
      </c>
      <c r="D21" s="468">
        <v>344</v>
      </c>
      <c r="E21" s="469">
        <v>1.9</v>
      </c>
      <c r="F21" s="469">
        <f t="shared" si="0"/>
        <v>653.6</v>
      </c>
      <c r="G21" s="467">
        <v>0.13</v>
      </c>
      <c r="H21" s="467">
        <v>44.72</v>
      </c>
      <c r="I21" s="467">
        <v>0.1</v>
      </c>
      <c r="J21" s="467">
        <v>34.4</v>
      </c>
      <c r="K21" s="467">
        <v>0</v>
      </c>
      <c r="L21" s="467">
        <v>0</v>
      </c>
      <c r="M21" s="467">
        <v>1.67</v>
      </c>
      <c r="N21" s="467">
        <v>574.48</v>
      </c>
      <c r="O21" s="470"/>
    </row>
    <row r="22" spans="1:15" ht="12.75">
      <c r="A22" s="467"/>
      <c r="B22" s="467" t="s">
        <v>3909</v>
      </c>
      <c r="C22" s="467" t="s">
        <v>3912</v>
      </c>
      <c r="D22" s="468">
        <v>83</v>
      </c>
      <c r="E22" s="469">
        <v>1.9</v>
      </c>
      <c r="F22" s="469">
        <f t="shared" si="0"/>
        <v>157.69999999999999</v>
      </c>
      <c r="G22" s="467">
        <v>0.13</v>
      </c>
      <c r="H22" s="467">
        <v>10.79</v>
      </c>
      <c r="I22" s="467">
        <v>0.1</v>
      </c>
      <c r="J22" s="467">
        <v>8.3000000000000007</v>
      </c>
      <c r="K22" s="467">
        <v>0</v>
      </c>
      <c r="L22" s="467">
        <v>0</v>
      </c>
      <c r="M22" s="467">
        <v>1.67</v>
      </c>
      <c r="N22" s="467">
        <v>138.61000000000001</v>
      </c>
      <c r="O22" s="470"/>
    </row>
    <row r="23" spans="1:15" ht="12.75">
      <c r="A23" s="467"/>
      <c r="B23" s="467" t="s">
        <v>3913</v>
      </c>
      <c r="C23" s="467" t="s">
        <v>3916</v>
      </c>
      <c r="D23" s="468">
        <v>156</v>
      </c>
      <c r="E23" s="469">
        <v>1.61</v>
      </c>
      <c r="F23" s="469">
        <f t="shared" si="0"/>
        <v>251.16000000000003</v>
      </c>
      <c r="G23" s="467">
        <v>0.17</v>
      </c>
      <c r="H23" s="467">
        <v>26.52</v>
      </c>
      <c r="I23" s="467">
        <v>0.1</v>
      </c>
      <c r="J23" s="467">
        <v>15.6</v>
      </c>
      <c r="K23" s="467">
        <v>0</v>
      </c>
      <c r="L23" s="467">
        <v>0</v>
      </c>
      <c r="M23" s="467">
        <v>1.34</v>
      </c>
      <c r="N23" s="467">
        <v>209.04</v>
      </c>
      <c r="O23" s="470"/>
    </row>
    <row r="24" spans="1:15" ht="12.75">
      <c r="A24" s="467" t="s">
        <v>4283</v>
      </c>
      <c r="B24" s="467" t="s">
        <v>2099</v>
      </c>
      <c r="C24" s="467" t="s">
        <v>3919</v>
      </c>
      <c r="D24" s="468">
        <v>169</v>
      </c>
      <c r="E24" s="469">
        <v>2.0499999999999998</v>
      </c>
      <c r="F24" s="469">
        <f t="shared" si="0"/>
        <v>346.45</v>
      </c>
      <c r="G24" s="467">
        <v>0.43</v>
      </c>
      <c r="H24" s="467">
        <v>72.67</v>
      </c>
      <c r="I24" s="467">
        <v>0.1</v>
      </c>
      <c r="J24" s="467">
        <v>16.899999999999999</v>
      </c>
      <c r="K24" s="467">
        <v>0</v>
      </c>
      <c r="L24" s="467">
        <v>0</v>
      </c>
      <c r="M24" s="467">
        <v>1.52</v>
      </c>
      <c r="N24" s="467">
        <v>256.88</v>
      </c>
      <c r="O24" s="470"/>
    </row>
    <row r="25" spans="1:15" ht="12.75">
      <c r="A25" s="467"/>
      <c r="B25" s="467" t="s">
        <v>3921</v>
      </c>
      <c r="C25" s="467" t="s">
        <v>3923</v>
      </c>
      <c r="D25" s="468">
        <v>434</v>
      </c>
      <c r="E25" s="469">
        <v>1.95</v>
      </c>
      <c r="F25" s="469">
        <f t="shared" si="0"/>
        <v>846.3</v>
      </c>
      <c r="G25" s="467">
        <v>0.4</v>
      </c>
      <c r="H25" s="467">
        <v>173.6</v>
      </c>
      <c r="I25" s="467">
        <v>0.1</v>
      </c>
      <c r="J25" s="467">
        <v>43.4</v>
      </c>
      <c r="K25" s="467">
        <v>0</v>
      </c>
      <c r="L25" s="467">
        <v>0</v>
      </c>
      <c r="M25" s="467">
        <v>1.45</v>
      </c>
      <c r="N25" s="467">
        <v>629.29999999999995</v>
      </c>
      <c r="O25" s="470"/>
    </row>
    <row r="26" spans="1:15" ht="17.25" customHeight="1">
      <c r="A26" s="467"/>
      <c r="B26" s="467" t="s">
        <v>3925</v>
      </c>
      <c r="C26" s="467" t="s">
        <v>3927</v>
      </c>
      <c r="D26" s="468">
        <v>295</v>
      </c>
      <c r="E26" s="469">
        <v>2</v>
      </c>
      <c r="F26" s="469">
        <f t="shared" si="0"/>
        <v>590</v>
      </c>
      <c r="G26" s="467">
        <v>0.42</v>
      </c>
      <c r="H26" s="467">
        <v>123.9</v>
      </c>
      <c r="I26" s="467">
        <v>0.1</v>
      </c>
      <c r="J26" s="467">
        <v>29.5</v>
      </c>
      <c r="K26" s="467">
        <v>0</v>
      </c>
      <c r="L26" s="467">
        <v>0</v>
      </c>
      <c r="M26" s="467">
        <v>1.48</v>
      </c>
      <c r="N26" s="467">
        <v>436.6</v>
      </c>
      <c r="O26" s="470"/>
    </row>
    <row r="27" spans="1:15" ht="12.75">
      <c r="A27" s="467" t="s">
        <v>4284</v>
      </c>
      <c r="B27" s="467" t="s">
        <v>3930</v>
      </c>
      <c r="C27" s="467" t="s">
        <v>3933</v>
      </c>
      <c r="D27" s="468">
        <v>484</v>
      </c>
      <c r="E27" s="469">
        <v>3.18</v>
      </c>
      <c r="F27" s="469">
        <f t="shared" si="0"/>
        <v>1539.1200000000001</v>
      </c>
      <c r="G27" s="467">
        <v>0.4</v>
      </c>
      <c r="H27" s="467">
        <v>193.6</v>
      </c>
      <c r="I27" s="467">
        <v>0.1</v>
      </c>
      <c r="J27" s="467">
        <v>48.4</v>
      </c>
      <c r="K27" s="467">
        <v>0</v>
      </c>
      <c r="L27" s="467">
        <v>0</v>
      </c>
      <c r="M27" s="467">
        <v>2.68</v>
      </c>
      <c r="N27" s="467">
        <v>1297.1199999999999</v>
      </c>
      <c r="O27" s="470"/>
    </row>
    <row r="28" spans="1:15" ht="12.75">
      <c r="A28" s="467"/>
      <c r="B28" s="467" t="s">
        <v>3934</v>
      </c>
      <c r="C28" s="467" t="s">
        <v>3935</v>
      </c>
      <c r="D28" s="468">
        <v>300</v>
      </c>
      <c r="E28" s="469">
        <v>3.18</v>
      </c>
      <c r="F28" s="469">
        <f t="shared" si="0"/>
        <v>954</v>
      </c>
      <c r="G28" s="467">
        <v>0.28999999999999998</v>
      </c>
      <c r="H28" s="467">
        <v>87</v>
      </c>
      <c r="I28" s="467">
        <v>0.1</v>
      </c>
      <c r="J28" s="467">
        <v>30</v>
      </c>
      <c r="K28" s="467">
        <v>0</v>
      </c>
      <c r="L28" s="467">
        <v>0</v>
      </c>
      <c r="M28" s="467">
        <v>2.79</v>
      </c>
      <c r="N28" s="467">
        <v>837</v>
      </c>
      <c r="O28" s="470"/>
    </row>
    <row r="29" spans="1:15" ht="12.75">
      <c r="A29" s="467" t="s">
        <v>4285</v>
      </c>
      <c r="B29" s="467" t="s">
        <v>3937</v>
      </c>
      <c r="C29" s="467" t="s">
        <v>3940</v>
      </c>
      <c r="D29" s="468">
        <v>726</v>
      </c>
      <c r="E29" s="469">
        <v>3.86</v>
      </c>
      <c r="F29" s="469">
        <f t="shared" si="0"/>
        <v>2802.36</v>
      </c>
      <c r="G29" s="467">
        <v>0.35</v>
      </c>
      <c r="H29" s="467">
        <v>254.1</v>
      </c>
      <c r="I29" s="467">
        <v>0.08</v>
      </c>
      <c r="J29" s="467">
        <v>58.08</v>
      </c>
      <c r="K29" s="467">
        <v>0</v>
      </c>
      <c r="L29" s="467">
        <v>0</v>
      </c>
      <c r="M29" s="467">
        <v>3.43</v>
      </c>
      <c r="N29" s="467">
        <v>2490.1799999999998</v>
      </c>
      <c r="O29" s="470"/>
    </row>
    <row r="30" spans="1:15" ht="12.75">
      <c r="A30" s="467"/>
      <c r="B30" s="467" t="s">
        <v>3941</v>
      </c>
      <c r="C30" s="467" t="s">
        <v>3942</v>
      </c>
      <c r="D30" s="468">
        <v>540</v>
      </c>
      <c r="E30" s="469">
        <v>3.86</v>
      </c>
      <c r="F30" s="469">
        <f t="shared" si="0"/>
        <v>2084.4</v>
      </c>
      <c r="G30" s="467">
        <v>0.35</v>
      </c>
      <c r="H30" s="467">
        <v>189</v>
      </c>
      <c r="I30" s="467">
        <v>0.08</v>
      </c>
      <c r="J30" s="467">
        <v>43.2</v>
      </c>
      <c r="K30" s="467">
        <v>0</v>
      </c>
      <c r="L30" s="467">
        <v>0</v>
      </c>
      <c r="M30" s="467">
        <v>3.43</v>
      </c>
      <c r="N30" s="467">
        <v>1852.2</v>
      </c>
      <c r="O30" s="470"/>
    </row>
    <row r="31" spans="1:15" ht="12.75">
      <c r="A31" s="467" t="s">
        <v>4286</v>
      </c>
      <c r="B31" s="467" t="s">
        <v>3944</v>
      </c>
      <c r="C31" s="467" t="s">
        <v>3947</v>
      </c>
      <c r="D31" s="468">
        <v>601</v>
      </c>
      <c r="E31" s="469">
        <v>3.98</v>
      </c>
      <c r="F31" s="469">
        <f t="shared" si="0"/>
        <v>2391.98</v>
      </c>
      <c r="G31" s="467">
        <v>0.52</v>
      </c>
      <c r="H31" s="467">
        <v>312.52</v>
      </c>
      <c r="I31" s="467">
        <v>0.08</v>
      </c>
      <c r="J31" s="467">
        <v>48.08</v>
      </c>
      <c r="K31" s="467">
        <v>0</v>
      </c>
      <c r="L31" s="467">
        <v>0</v>
      </c>
      <c r="M31" s="467">
        <v>3.38</v>
      </c>
      <c r="N31" s="467">
        <v>2031.38</v>
      </c>
      <c r="O31" s="470"/>
    </row>
    <row r="32" spans="1:15" ht="12.75">
      <c r="A32" s="467"/>
      <c r="B32" s="467" t="s">
        <v>3948</v>
      </c>
      <c r="C32" s="467" t="s">
        <v>3951</v>
      </c>
      <c r="D32" s="468">
        <v>399</v>
      </c>
      <c r="E32" s="469">
        <v>3.86</v>
      </c>
      <c r="F32" s="469">
        <f t="shared" si="0"/>
        <v>1540.1399999999999</v>
      </c>
      <c r="G32" s="467">
        <v>0.65</v>
      </c>
      <c r="H32" s="467">
        <v>259.35000000000002</v>
      </c>
      <c r="I32" s="467">
        <v>0.08</v>
      </c>
      <c r="J32" s="467">
        <v>31.92</v>
      </c>
      <c r="K32" s="467">
        <v>0</v>
      </c>
      <c r="L32" s="467">
        <v>0</v>
      </c>
      <c r="M32" s="467">
        <v>3.13</v>
      </c>
      <c r="N32" s="467">
        <v>1248.8699999999999</v>
      </c>
      <c r="O32" s="470"/>
    </row>
    <row r="33" spans="1:16" ht="12.75">
      <c r="A33" s="467" t="s">
        <v>4287</v>
      </c>
      <c r="B33" s="467" t="s">
        <v>3953</v>
      </c>
      <c r="C33" s="467" t="s">
        <v>3956</v>
      </c>
      <c r="D33" s="468">
        <v>440</v>
      </c>
      <c r="E33" s="469">
        <v>4.3099999999999996</v>
      </c>
      <c r="F33" s="469">
        <f t="shared" si="0"/>
        <v>1896.3999999999999</v>
      </c>
      <c r="G33" s="467">
        <v>0.82</v>
      </c>
      <c r="H33" s="467">
        <v>360.8</v>
      </c>
      <c r="I33" s="467">
        <v>0.06</v>
      </c>
      <c r="J33" s="467">
        <v>26.4</v>
      </c>
      <c r="K33" s="467">
        <v>0</v>
      </c>
      <c r="L33" s="467">
        <v>0</v>
      </c>
      <c r="M33" s="467">
        <v>3.43</v>
      </c>
      <c r="N33" s="467">
        <v>1509.2</v>
      </c>
      <c r="O33" s="470"/>
    </row>
    <row r="34" spans="1:16" ht="12.75">
      <c r="A34" s="467"/>
      <c r="B34" s="467" t="s">
        <v>3957</v>
      </c>
      <c r="C34" s="467" t="s">
        <v>3958</v>
      </c>
      <c r="D34" s="468">
        <v>359</v>
      </c>
      <c r="E34" s="469">
        <v>3.89</v>
      </c>
      <c r="F34" s="469">
        <f t="shared" si="0"/>
        <v>1396.51</v>
      </c>
      <c r="G34" s="467">
        <v>0.6</v>
      </c>
      <c r="H34" s="467">
        <v>215.4</v>
      </c>
      <c r="I34" s="467">
        <v>0.06</v>
      </c>
      <c r="J34" s="467">
        <v>21.54</v>
      </c>
      <c r="K34" s="467">
        <v>0</v>
      </c>
      <c r="L34" s="467">
        <v>0</v>
      </c>
      <c r="M34" s="467">
        <v>3.23</v>
      </c>
      <c r="N34" s="467">
        <v>1159.57</v>
      </c>
      <c r="O34" s="470"/>
    </row>
    <row r="35" spans="1:16" ht="12.75">
      <c r="A35" s="467"/>
      <c r="B35" s="467" t="s">
        <v>3959</v>
      </c>
      <c r="C35" s="467" t="s">
        <v>3962</v>
      </c>
      <c r="D35" s="468">
        <v>359</v>
      </c>
      <c r="E35" s="469">
        <v>4.01</v>
      </c>
      <c r="F35" s="469">
        <f t="shared" si="0"/>
        <v>1439.59</v>
      </c>
      <c r="G35" s="467">
        <v>0.87</v>
      </c>
      <c r="H35" s="467">
        <v>312.33</v>
      </c>
      <c r="I35" s="467">
        <v>0.06</v>
      </c>
      <c r="J35" s="467">
        <v>21.54</v>
      </c>
      <c r="K35" s="467">
        <v>0</v>
      </c>
      <c r="L35" s="467">
        <v>0</v>
      </c>
      <c r="M35" s="467">
        <v>3.08</v>
      </c>
      <c r="N35" s="467">
        <v>1105.72</v>
      </c>
      <c r="O35" s="470"/>
    </row>
    <row r="36" spans="1:16" ht="12.75">
      <c r="A36" s="467" t="s">
        <v>4288</v>
      </c>
      <c r="B36" s="467" t="s">
        <v>3964</v>
      </c>
      <c r="C36" s="467" t="s">
        <v>3967</v>
      </c>
      <c r="D36" s="468">
        <v>451</v>
      </c>
      <c r="E36" s="469">
        <v>5.5</v>
      </c>
      <c r="F36" s="469">
        <f t="shared" si="0"/>
        <v>2480.5</v>
      </c>
      <c r="G36" s="467">
        <v>0.55000000000000004</v>
      </c>
      <c r="H36" s="467">
        <v>248.05</v>
      </c>
      <c r="I36" s="467">
        <v>0.1</v>
      </c>
      <c r="J36" s="467">
        <v>45.1</v>
      </c>
      <c r="K36" s="467">
        <v>0</v>
      </c>
      <c r="L36" s="467">
        <v>0</v>
      </c>
      <c r="M36" s="467">
        <v>4.8499999999999996</v>
      </c>
      <c r="N36" s="467">
        <v>2187.35</v>
      </c>
      <c r="O36" s="470"/>
    </row>
    <row r="37" spans="1:16" ht="12.75">
      <c r="A37" s="467"/>
      <c r="B37" s="467" t="s">
        <v>3968</v>
      </c>
      <c r="C37" s="467" t="s">
        <v>3971</v>
      </c>
      <c r="D37" s="468">
        <v>600</v>
      </c>
      <c r="E37" s="469">
        <v>5.6</v>
      </c>
      <c r="F37" s="469">
        <f t="shared" si="0"/>
        <v>3360</v>
      </c>
      <c r="G37" s="467">
        <v>1.37</v>
      </c>
      <c r="H37" s="467">
        <v>822</v>
      </c>
      <c r="I37" s="467">
        <v>0.1</v>
      </c>
      <c r="J37" s="467">
        <v>60</v>
      </c>
      <c r="K37" s="467">
        <v>0</v>
      </c>
      <c r="L37" s="467">
        <v>0</v>
      </c>
      <c r="M37" s="467">
        <v>4.13</v>
      </c>
      <c r="N37" s="467">
        <v>2478</v>
      </c>
      <c r="O37" s="470"/>
    </row>
    <row r="38" spans="1:16" s="445" customFormat="1" ht="12.75">
      <c r="A38" s="471" t="s">
        <v>4606</v>
      </c>
      <c r="B38" s="471" t="s">
        <v>3930</v>
      </c>
      <c r="C38" s="471" t="s">
        <v>3931</v>
      </c>
      <c r="D38" s="472">
        <v>780</v>
      </c>
      <c r="E38" s="473">
        <v>3.18</v>
      </c>
      <c r="F38" s="473">
        <f t="shared" ref="F38:F56" si="1">D38*E38</f>
        <v>2480.4</v>
      </c>
      <c r="G38" s="471">
        <v>0.4</v>
      </c>
      <c r="H38" s="471">
        <f t="shared" ref="H38:H56" si="2">D38*G38</f>
        <v>312</v>
      </c>
      <c r="I38" s="471">
        <v>0.1</v>
      </c>
      <c r="J38" s="471">
        <f t="shared" ref="J38:J56" si="3">D38*I38</f>
        <v>78</v>
      </c>
      <c r="K38" s="471">
        <v>0</v>
      </c>
      <c r="L38" s="471">
        <f t="shared" ref="L38:L56" si="4">D38*K38</f>
        <v>0</v>
      </c>
      <c r="M38" s="471">
        <v>2.68</v>
      </c>
      <c r="N38" s="471">
        <f t="shared" ref="N38:N56" si="5">D38*M38</f>
        <v>2090.4</v>
      </c>
      <c r="O38" s="471"/>
      <c r="P38" s="466"/>
    </row>
    <row r="39" spans="1:16" s="445" customFormat="1" ht="12.75">
      <c r="A39" s="471"/>
      <c r="B39" s="471" t="s">
        <v>3930</v>
      </c>
      <c r="C39" s="471" t="s">
        <v>3932</v>
      </c>
      <c r="D39" s="472">
        <v>1152</v>
      </c>
      <c r="E39" s="473">
        <v>3.18</v>
      </c>
      <c r="F39" s="473">
        <f t="shared" si="1"/>
        <v>3663.36</v>
      </c>
      <c r="G39" s="471">
        <v>0.4</v>
      </c>
      <c r="H39" s="471">
        <f t="shared" si="2"/>
        <v>460.8</v>
      </c>
      <c r="I39" s="471">
        <v>0.1</v>
      </c>
      <c r="J39" s="471">
        <f t="shared" si="3"/>
        <v>115.2</v>
      </c>
      <c r="K39" s="471">
        <v>0</v>
      </c>
      <c r="L39" s="471">
        <f t="shared" si="4"/>
        <v>0</v>
      </c>
      <c r="M39" s="471">
        <v>2.68</v>
      </c>
      <c r="N39" s="471">
        <f t="shared" si="5"/>
        <v>3087.36</v>
      </c>
      <c r="O39" s="471"/>
      <c r="P39" s="466"/>
    </row>
    <row r="40" spans="1:16" s="445" customFormat="1" ht="12.75">
      <c r="A40" s="471" t="s">
        <v>4607</v>
      </c>
      <c r="B40" s="471" t="s">
        <v>3937</v>
      </c>
      <c r="C40" s="471" t="s">
        <v>3938</v>
      </c>
      <c r="D40" s="472">
        <v>1547</v>
      </c>
      <c r="E40" s="473">
        <v>3.86</v>
      </c>
      <c r="F40" s="473">
        <f t="shared" si="1"/>
        <v>5971.42</v>
      </c>
      <c r="G40" s="471">
        <v>0.35</v>
      </c>
      <c r="H40" s="471">
        <f t="shared" si="2"/>
        <v>541.44999999999993</v>
      </c>
      <c r="I40" s="471">
        <v>0.08</v>
      </c>
      <c r="J40" s="471">
        <f t="shared" si="3"/>
        <v>123.76</v>
      </c>
      <c r="K40" s="471">
        <v>0</v>
      </c>
      <c r="L40" s="471">
        <f t="shared" si="4"/>
        <v>0</v>
      </c>
      <c r="M40" s="471">
        <v>3.43</v>
      </c>
      <c r="N40" s="471">
        <f t="shared" si="5"/>
        <v>5306.21</v>
      </c>
      <c r="O40" s="471"/>
      <c r="P40" s="466"/>
    </row>
    <row r="41" spans="1:16" s="445" customFormat="1" ht="12.75">
      <c r="A41" s="471"/>
      <c r="B41" s="471" t="s">
        <v>3937</v>
      </c>
      <c r="C41" s="471" t="s">
        <v>3939</v>
      </c>
      <c r="D41" s="472">
        <v>1024</v>
      </c>
      <c r="E41" s="473">
        <v>3.86</v>
      </c>
      <c r="F41" s="473">
        <f t="shared" si="1"/>
        <v>3952.64</v>
      </c>
      <c r="G41" s="471">
        <v>0.35</v>
      </c>
      <c r="H41" s="471">
        <f t="shared" si="2"/>
        <v>358.4</v>
      </c>
      <c r="I41" s="471">
        <v>0.08</v>
      </c>
      <c r="J41" s="471">
        <f t="shared" si="3"/>
        <v>81.92</v>
      </c>
      <c r="K41" s="471">
        <v>0</v>
      </c>
      <c r="L41" s="471">
        <f t="shared" si="4"/>
        <v>0</v>
      </c>
      <c r="M41" s="471">
        <v>3.43</v>
      </c>
      <c r="N41" s="471">
        <f t="shared" si="5"/>
        <v>3512.32</v>
      </c>
      <c r="O41" s="471"/>
      <c r="P41" s="466"/>
    </row>
    <row r="42" spans="1:16" s="445" customFormat="1" ht="12.75">
      <c r="A42" s="471" t="s">
        <v>4608</v>
      </c>
      <c r="B42" s="471" t="s">
        <v>3944</v>
      </c>
      <c r="C42" s="471" t="s">
        <v>3945</v>
      </c>
      <c r="D42" s="472">
        <v>448</v>
      </c>
      <c r="E42" s="473">
        <v>3.98</v>
      </c>
      <c r="F42" s="473">
        <f t="shared" si="1"/>
        <v>1783.04</v>
      </c>
      <c r="G42" s="471">
        <v>0.52</v>
      </c>
      <c r="H42" s="471">
        <f t="shared" si="2"/>
        <v>232.96</v>
      </c>
      <c r="I42" s="471">
        <v>0.08</v>
      </c>
      <c r="J42" s="471">
        <f t="shared" si="3"/>
        <v>35.840000000000003</v>
      </c>
      <c r="K42" s="471">
        <v>0</v>
      </c>
      <c r="L42" s="471">
        <f t="shared" si="4"/>
        <v>0</v>
      </c>
      <c r="M42" s="471">
        <v>3.38</v>
      </c>
      <c r="N42" s="471">
        <f t="shared" si="5"/>
        <v>1514.24</v>
      </c>
      <c r="O42" s="471"/>
      <c r="P42" s="466"/>
    </row>
    <row r="43" spans="1:16" s="445" customFormat="1" ht="12.75">
      <c r="A43" s="471"/>
      <c r="B43" s="471" t="s">
        <v>3944</v>
      </c>
      <c r="C43" s="471" t="s">
        <v>3946</v>
      </c>
      <c r="D43" s="472">
        <v>1760</v>
      </c>
      <c r="E43" s="473">
        <v>3.98</v>
      </c>
      <c r="F43" s="473">
        <f t="shared" si="1"/>
        <v>7004.8</v>
      </c>
      <c r="G43" s="471">
        <v>0.52</v>
      </c>
      <c r="H43" s="471">
        <f t="shared" si="2"/>
        <v>915.2</v>
      </c>
      <c r="I43" s="471">
        <v>0.08</v>
      </c>
      <c r="J43" s="471">
        <f t="shared" si="3"/>
        <v>140.80000000000001</v>
      </c>
      <c r="K43" s="471">
        <v>0</v>
      </c>
      <c r="L43" s="471">
        <f t="shared" si="4"/>
        <v>0</v>
      </c>
      <c r="M43" s="471">
        <v>3.38</v>
      </c>
      <c r="N43" s="471">
        <f t="shared" si="5"/>
        <v>5948.8</v>
      </c>
      <c r="O43" s="471"/>
      <c r="P43" s="466"/>
    </row>
    <row r="44" spans="1:16" s="445" customFormat="1" ht="12.75">
      <c r="A44" s="471"/>
      <c r="B44" s="471" t="s">
        <v>3948</v>
      </c>
      <c r="C44" s="471" t="s">
        <v>3949</v>
      </c>
      <c r="D44" s="472">
        <v>277</v>
      </c>
      <c r="E44" s="473">
        <v>3.86</v>
      </c>
      <c r="F44" s="473">
        <f t="shared" si="1"/>
        <v>1069.22</v>
      </c>
      <c r="G44" s="471">
        <v>0.65</v>
      </c>
      <c r="H44" s="471">
        <f t="shared" si="2"/>
        <v>180.05</v>
      </c>
      <c r="I44" s="471">
        <v>0.08</v>
      </c>
      <c r="J44" s="471">
        <f t="shared" si="3"/>
        <v>22.16</v>
      </c>
      <c r="K44" s="471">
        <v>0</v>
      </c>
      <c r="L44" s="471">
        <f t="shared" si="4"/>
        <v>0</v>
      </c>
      <c r="M44" s="471">
        <v>3.13</v>
      </c>
      <c r="N44" s="471">
        <f t="shared" si="5"/>
        <v>867.01</v>
      </c>
      <c r="O44" s="471"/>
      <c r="P44" s="466"/>
    </row>
    <row r="45" spans="1:16" s="445" customFormat="1" ht="12.75">
      <c r="A45" s="471"/>
      <c r="B45" s="471" t="s">
        <v>3948</v>
      </c>
      <c r="C45" s="471" t="s">
        <v>3950</v>
      </c>
      <c r="D45" s="472">
        <v>816</v>
      </c>
      <c r="E45" s="473">
        <v>3.86</v>
      </c>
      <c r="F45" s="473">
        <f t="shared" si="1"/>
        <v>3149.7599999999998</v>
      </c>
      <c r="G45" s="471">
        <v>0.65</v>
      </c>
      <c r="H45" s="471">
        <f t="shared" si="2"/>
        <v>530.4</v>
      </c>
      <c r="I45" s="471">
        <v>0.08</v>
      </c>
      <c r="J45" s="471">
        <f t="shared" si="3"/>
        <v>65.28</v>
      </c>
      <c r="K45" s="471">
        <v>0</v>
      </c>
      <c r="L45" s="471">
        <f t="shared" si="4"/>
        <v>0</v>
      </c>
      <c r="M45" s="471">
        <v>3.13</v>
      </c>
      <c r="N45" s="471">
        <f t="shared" si="5"/>
        <v>2554.08</v>
      </c>
      <c r="O45" s="471"/>
      <c r="P45" s="466"/>
    </row>
    <row r="46" spans="1:16" s="445" customFormat="1" ht="12.75">
      <c r="A46" s="471" t="s">
        <v>4609</v>
      </c>
      <c r="B46" s="471" t="s">
        <v>3953</v>
      </c>
      <c r="C46" s="471" t="s">
        <v>3954</v>
      </c>
      <c r="D46" s="472">
        <v>880</v>
      </c>
      <c r="E46" s="473">
        <v>4.3099999999999996</v>
      </c>
      <c r="F46" s="473">
        <f t="shared" si="1"/>
        <v>3792.7999999999997</v>
      </c>
      <c r="G46" s="471">
        <v>0.82</v>
      </c>
      <c r="H46" s="471">
        <f t="shared" si="2"/>
        <v>721.59999999999991</v>
      </c>
      <c r="I46" s="471">
        <v>0.06</v>
      </c>
      <c r="J46" s="471">
        <f t="shared" si="3"/>
        <v>52.8</v>
      </c>
      <c r="K46" s="471">
        <v>0</v>
      </c>
      <c r="L46" s="471">
        <f t="shared" si="4"/>
        <v>0</v>
      </c>
      <c r="M46" s="471">
        <v>3.43</v>
      </c>
      <c r="N46" s="471">
        <f t="shared" si="5"/>
        <v>3018.4</v>
      </c>
      <c r="O46" s="471"/>
      <c r="P46" s="466"/>
    </row>
    <row r="47" spans="1:16" s="445" customFormat="1" ht="12.75">
      <c r="A47" s="471"/>
      <c r="B47" s="471" t="s">
        <v>3953</v>
      </c>
      <c r="C47" s="471" t="s">
        <v>3955</v>
      </c>
      <c r="D47" s="472">
        <v>1312</v>
      </c>
      <c r="E47" s="473">
        <v>4.3099999999999996</v>
      </c>
      <c r="F47" s="473">
        <f t="shared" si="1"/>
        <v>5654.7199999999993</v>
      </c>
      <c r="G47" s="471">
        <v>0.82</v>
      </c>
      <c r="H47" s="471">
        <f t="shared" si="2"/>
        <v>1075.8399999999999</v>
      </c>
      <c r="I47" s="471">
        <v>0.06</v>
      </c>
      <c r="J47" s="471">
        <f t="shared" si="3"/>
        <v>78.72</v>
      </c>
      <c r="K47" s="471">
        <v>0</v>
      </c>
      <c r="L47" s="471">
        <f t="shared" si="4"/>
        <v>0</v>
      </c>
      <c r="M47" s="471">
        <v>3.43</v>
      </c>
      <c r="N47" s="471">
        <f t="shared" si="5"/>
        <v>4500.16</v>
      </c>
      <c r="O47" s="471"/>
      <c r="P47" s="466"/>
    </row>
    <row r="48" spans="1:16" s="445" customFormat="1" ht="12.75">
      <c r="A48" s="471"/>
      <c r="B48" s="471" t="s">
        <v>3959</v>
      </c>
      <c r="C48" s="471" t="s">
        <v>3960</v>
      </c>
      <c r="D48" s="472">
        <v>695</v>
      </c>
      <c r="E48" s="473">
        <v>4.01</v>
      </c>
      <c r="F48" s="473">
        <f t="shared" si="1"/>
        <v>2786.95</v>
      </c>
      <c r="G48" s="471">
        <v>0.87</v>
      </c>
      <c r="H48" s="471">
        <f t="shared" si="2"/>
        <v>604.65</v>
      </c>
      <c r="I48" s="471">
        <v>0.06</v>
      </c>
      <c r="J48" s="471">
        <f t="shared" si="3"/>
        <v>41.699999999999996</v>
      </c>
      <c r="K48" s="471">
        <v>0</v>
      </c>
      <c r="L48" s="471">
        <f t="shared" si="4"/>
        <v>0</v>
      </c>
      <c r="M48" s="471">
        <v>3.08</v>
      </c>
      <c r="N48" s="471">
        <f t="shared" si="5"/>
        <v>2140.6</v>
      </c>
      <c r="O48" s="471"/>
      <c r="P48" s="466"/>
    </row>
    <row r="49" spans="1:16" s="445" customFormat="1" ht="12.75">
      <c r="A49" s="471"/>
      <c r="B49" s="471" t="s">
        <v>3959</v>
      </c>
      <c r="C49" s="471" t="s">
        <v>3961</v>
      </c>
      <c r="D49" s="472">
        <v>688</v>
      </c>
      <c r="E49" s="473">
        <v>4.01</v>
      </c>
      <c r="F49" s="473">
        <f t="shared" si="1"/>
        <v>2758.8799999999997</v>
      </c>
      <c r="G49" s="471">
        <v>0.87</v>
      </c>
      <c r="H49" s="471">
        <f t="shared" si="2"/>
        <v>598.55999999999995</v>
      </c>
      <c r="I49" s="471">
        <v>0.06</v>
      </c>
      <c r="J49" s="471">
        <f t="shared" si="3"/>
        <v>41.28</v>
      </c>
      <c r="K49" s="471">
        <v>0</v>
      </c>
      <c r="L49" s="471">
        <f t="shared" si="4"/>
        <v>0</v>
      </c>
      <c r="M49" s="471">
        <v>3.08</v>
      </c>
      <c r="N49" s="471">
        <f t="shared" si="5"/>
        <v>2119.04</v>
      </c>
      <c r="O49" s="471"/>
      <c r="P49" s="466"/>
    </row>
    <row r="50" spans="1:16" s="445" customFormat="1" ht="12.75">
      <c r="A50" s="471" t="s">
        <v>4610</v>
      </c>
      <c r="B50" s="471" t="s">
        <v>3964</v>
      </c>
      <c r="C50" s="471" t="s">
        <v>3965</v>
      </c>
      <c r="D50" s="472">
        <v>554</v>
      </c>
      <c r="E50" s="473">
        <v>5.5</v>
      </c>
      <c r="F50" s="473">
        <f t="shared" si="1"/>
        <v>3047</v>
      </c>
      <c r="G50" s="471">
        <v>0.55000000000000004</v>
      </c>
      <c r="H50" s="471">
        <f t="shared" si="2"/>
        <v>304.70000000000005</v>
      </c>
      <c r="I50" s="471">
        <v>0.1</v>
      </c>
      <c r="J50" s="471">
        <f t="shared" si="3"/>
        <v>55.400000000000006</v>
      </c>
      <c r="K50" s="471">
        <v>0</v>
      </c>
      <c r="L50" s="471">
        <f t="shared" si="4"/>
        <v>0</v>
      </c>
      <c r="M50" s="471">
        <v>4.8499999999999996</v>
      </c>
      <c r="N50" s="471">
        <f t="shared" si="5"/>
        <v>2686.8999999999996</v>
      </c>
      <c r="O50" s="471"/>
      <c r="P50" s="466"/>
    </row>
    <row r="51" spans="1:16" s="445" customFormat="1" ht="12.75">
      <c r="A51" s="471"/>
      <c r="B51" s="471" t="s">
        <v>3964</v>
      </c>
      <c r="C51" s="471" t="s">
        <v>3966</v>
      </c>
      <c r="D51" s="472">
        <v>1648</v>
      </c>
      <c r="E51" s="473">
        <v>5.5</v>
      </c>
      <c r="F51" s="473">
        <f t="shared" si="1"/>
        <v>9064</v>
      </c>
      <c r="G51" s="471">
        <v>0.55000000000000004</v>
      </c>
      <c r="H51" s="471">
        <f t="shared" si="2"/>
        <v>906.40000000000009</v>
      </c>
      <c r="I51" s="471">
        <v>0.1</v>
      </c>
      <c r="J51" s="471">
        <f t="shared" si="3"/>
        <v>164.8</v>
      </c>
      <c r="K51" s="471">
        <v>0</v>
      </c>
      <c r="L51" s="471">
        <f t="shared" si="4"/>
        <v>0</v>
      </c>
      <c r="M51" s="471">
        <v>4.8499999999999996</v>
      </c>
      <c r="N51" s="471">
        <f t="shared" si="5"/>
        <v>7992.7999999999993</v>
      </c>
      <c r="O51" s="471"/>
      <c r="P51" s="466"/>
    </row>
    <row r="52" spans="1:16" s="445" customFormat="1" ht="12.75">
      <c r="A52" s="471"/>
      <c r="B52" s="471" t="s">
        <v>3968</v>
      </c>
      <c r="C52" s="471" t="s">
        <v>3969</v>
      </c>
      <c r="D52" s="472">
        <v>330</v>
      </c>
      <c r="E52" s="473">
        <v>5.6</v>
      </c>
      <c r="F52" s="473">
        <f t="shared" si="1"/>
        <v>1847.9999999999998</v>
      </c>
      <c r="G52" s="471">
        <v>1.37</v>
      </c>
      <c r="H52" s="471">
        <f t="shared" si="2"/>
        <v>452.1</v>
      </c>
      <c r="I52" s="471">
        <v>0.1</v>
      </c>
      <c r="J52" s="471">
        <f t="shared" si="3"/>
        <v>33</v>
      </c>
      <c r="K52" s="471">
        <v>0</v>
      </c>
      <c r="L52" s="471">
        <f t="shared" si="4"/>
        <v>0</v>
      </c>
      <c r="M52" s="471">
        <v>4.13</v>
      </c>
      <c r="N52" s="471">
        <f t="shared" si="5"/>
        <v>1362.8999999999999</v>
      </c>
      <c r="O52" s="471"/>
      <c r="P52" s="466"/>
    </row>
    <row r="53" spans="1:16" s="445" customFormat="1" ht="39" customHeight="1">
      <c r="A53" s="471"/>
      <c r="B53" s="471" t="s">
        <v>3968</v>
      </c>
      <c r="C53" s="471" t="s">
        <v>3970</v>
      </c>
      <c r="D53" s="472">
        <v>768</v>
      </c>
      <c r="E53" s="473">
        <v>5.6</v>
      </c>
      <c r="F53" s="473">
        <f t="shared" si="1"/>
        <v>4300.7999999999993</v>
      </c>
      <c r="G53" s="471">
        <v>1.37</v>
      </c>
      <c r="H53" s="471">
        <f t="shared" si="2"/>
        <v>1052.1600000000001</v>
      </c>
      <c r="I53" s="471">
        <v>0.1</v>
      </c>
      <c r="J53" s="471">
        <f t="shared" si="3"/>
        <v>76.800000000000011</v>
      </c>
      <c r="K53" s="471">
        <v>0</v>
      </c>
      <c r="L53" s="471">
        <f t="shared" si="4"/>
        <v>0</v>
      </c>
      <c r="M53" s="471">
        <v>4.13</v>
      </c>
      <c r="N53" s="471">
        <f t="shared" si="5"/>
        <v>3171.84</v>
      </c>
      <c r="O53" s="471"/>
      <c r="P53" s="466"/>
    </row>
    <row r="54" spans="1:16" s="445" customFormat="1" ht="12.75">
      <c r="A54" s="471" t="s">
        <v>4595</v>
      </c>
      <c r="B54" s="471" t="s">
        <v>204</v>
      </c>
      <c r="C54" s="471" t="s">
        <v>3837</v>
      </c>
      <c r="D54" s="472">
        <v>3415</v>
      </c>
      <c r="E54" s="473">
        <v>1.36</v>
      </c>
      <c r="F54" s="473">
        <f t="shared" si="1"/>
        <v>4644.4000000000005</v>
      </c>
      <c r="G54" s="471">
        <v>0.12</v>
      </c>
      <c r="H54" s="471">
        <f t="shared" si="2"/>
        <v>409.8</v>
      </c>
      <c r="I54" s="471">
        <v>0.03</v>
      </c>
      <c r="J54" s="471">
        <f t="shared" si="3"/>
        <v>102.45</v>
      </c>
      <c r="K54" s="471">
        <v>0.02</v>
      </c>
      <c r="L54" s="471">
        <f t="shared" si="4"/>
        <v>68.3</v>
      </c>
      <c r="M54" s="471">
        <v>1.19</v>
      </c>
      <c r="N54" s="471">
        <f t="shared" si="5"/>
        <v>4063.85</v>
      </c>
      <c r="O54" s="471"/>
      <c r="P54" s="906" t="s">
        <v>3838</v>
      </c>
    </row>
    <row r="55" spans="1:16" s="445" customFormat="1" ht="12.75">
      <c r="A55" s="471"/>
      <c r="B55" s="471" t="s">
        <v>206</v>
      </c>
      <c r="C55" s="471" t="s">
        <v>3840</v>
      </c>
      <c r="D55" s="472">
        <v>1950</v>
      </c>
      <c r="E55" s="473">
        <v>1.27</v>
      </c>
      <c r="F55" s="473">
        <f t="shared" si="1"/>
        <v>2476.5</v>
      </c>
      <c r="G55" s="471">
        <v>0.12</v>
      </c>
      <c r="H55" s="471">
        <f t="shared" si="2"/>
        <v>234</v>
      </c>
      <c r="I55" s="471">
        <v>0.03</v>
      </c>
      <c r="J55" s="471">
        <f t="shared" si="3"/>
        <v>58.5</v>
      </c>
      <c r="K55" s="471">
        <v>0.02</v>
      </c>
      <c r="L55" s="471">
        <f t="shared" si="4"/>
        <v>39</v>
      </c>
      <c r="M55" s="471">
        <v>1.1000000000000001</v>
      </c>
      <c r="N55" s="471">
        <f t="shared" si="5"/>
        <v>2145</v>
      </c>
      <c r="O55" s="471"/>
      <c r="P55" s="906"/>
    </row>
    <row r="56" spans="1:16" s="445" customFormat="1" ht="12.75">
      <c r="A56" s="471"/>
      <c r="B56" s="471">
        <v>1605</v>
      </c>
      <c r="C56" s="471" t="s">
        <v>3843</v>
      </c>
      <c r="D56" s="472">
        <v>1945</v>
      </c>
      <c r="E56" s="473">
        <v>1.32</v>
      </c>
      <c r="F56" s="473">
        <f t="shared" si="1"/>
        <v>2567.4</v>
      </c>
      <c r="G56" s="471">
        <v>0.12</v>
      </c>
      <c r="H56" s="471">
        <f t="shared" si="2"/>
        <v>233.39999999999998</v>
      </c>
      <c r="I56" s="471">
        <v>0.03</v>
      </c>
      <c r="J56" s="471">
        <f t="shared" si="3"/>
        <v>58.349999999999994</v>
      </c>
      <c r="K56" s="471">
        <v>0.02</v>
      </c>
      <c r="L56" s="471">
        <f t="shared" si="4"/>
        <v>38.9</v>
      </c>
      <c r="M56" s="471">
        <v>1.1499999999999999</v>
      </c>
      <c r="N56" s="471">
        <f t="shared" si="5"/>
        <v>2236.75</v>
      </c>
      <c r="O56" s="471"/>
      <c r="P56" s="906"/>
    </row>
    <row r="57" spans="1:16" s="458" customFormat="1" ht="12.75">
      <c r="A57" s="471"/>
      <c r="B57" s="474"/>
      <c r="C57" s="474"/>
      <c r="D57" s="475"/>
      <c r="E57" s="476"/>
      <c r="F57" s="476"/>
      <c r="G57" s="474"/>
      <c r="H57" s="474"/>
      <c r="I57" s="474"/>
      <c r="J57" s="474"/>
      <c r="K57" s="474"/>
      <c r="L57" s="474"/>
      <c r="M57" s="474"/>
      <c r="N57" s="474"/>
      <c r="O57" s="474"/>
      <c r="P57" s="906"/>
    </row>
    <row r="58" spans="1:16" s="445" customFormat="1" ht="12.75">
      <c r="A58" s="471" t="s">
        <v>4596</v>
      </c>
      <c r="B58" s="471" t="s">
        <v>3845</v>
      </c>
      <c r="C58" s="471" t="s">
        <v>3846</v>
      </c>
      <c r="D58" s="472">
        <v>602</v>
      </c>
      <c r="E58" s="473">
        <v>1.31</v>
      </c>
      <c r="F58" s="473">
        <f t="shared" ref="F58:F67" si="6">D58*E58</f>
        <v>788.62</v>
      </c>
      <c r="G58" s="471">
        <v>0.11</v>
      </c>
      <c r="H58" s="471">
        <f t="shared" ref="H58:H67" si="7">D58*G58</f>
        <v>66.22</v>
      </c>
      <c r="I58" s="471">
        <v>0.03</v>
      </c>
      <c r="J58" s="471">
        <f t="shared" ref="J58:J67" si="8">D58*I58</f>
        <v>18.059999999999999</v>
      </c>
      <c r="K58" s="471">
        <v>0.02</v>
      </c>
      <c r="L58" s="471">
        <f t="shared" ref="L58:L67" si="9">D58*K58</f>
        <v>12.040000000000001</v>
      </c>
      <c r="M58" s="471">
        <v>1.1499999999999999</v>
      </c>
      <c r="N58" s="471">
        <f t="shared" ref="N58:N67" si="10">D58*M58</f>
        <v>692.3</v>
      </c>
      <c r="O58" s="471"/>
      <c r="P58" s="906"/>
    </row>
    <row r="59" spans="1:16" s="445" customFormat="1" ht="12.75">
      <c r="A59" s="471"/>
      <c r="B59" s="471" t="s">
        <v>3845</v>
      </c>
      <c r="C59" s="471" t="s">
        <v>3847</v>
      </c>
      <c r="D59" s="472">
        <v>1368</v>
      </c>
      <c r="E59" s="473">
        <v>1.31</v>
      </c>
      <c r="F59" s="473">
        <f t="shared" si="6"/>
        <v>1792.0800000000002</v>
      </c>
      <c r="G59" s="471">
        <v>0.11</v>
      </c>
      <c r="H59" s="471">
        <f t="shared" si="7"/>
        <v>150.47999999999999</v>
      </c>
      <c r="I59" s="471">
        <v>0.03</v>
      </c>
      <c r="J59" s="471">
        <f t="shared" si="8"/>
        <v>41.04</v>
      </c>
      <c r="K59" s="471">
        <v>0.02</v>
      </c>
      <c r="L59" s="471">
        <f t="shared" si="9"/>
        <v>27.36</v>
      </c>
      <c r="M59" s="471">
        <v>1.1499999999999999</v>
      </c>
      <c r="N59" s="471">
        <f t="shared" si="10"/>
        <v>1573.1999999999998</v>
      </c>
      <c r="O59" s="471"/>
      <c r="P59" s="906"/>
    </row>
    <row r="60" spans="1:16" s="445" customFormat="1" ht="12.75">
      <c r="A60" s="471"/>
      <c r="B60" s="471" t="s">
        <v>3849</v>
      </c>
      <c r="C60" s="471" t="s">
        <v>3850</v>
      </c>
      <c r="D60" s="472">
        <v>530</v>
      </c>
      <c r="E60" s="473">
        <v>1.42</v>
      </c>
      <c r="F60" s="473">
        <f t="shared" si="6"/>
        <v>752.59999999999991</v>
      </c>
      <c r="G60" s="471">
        <v>0.12</v>
      </c>
      <c r="H60" s="471">
        <f t="shared" si="7"/>
        <v>63.599999999999994</v>
      </c>
      <c r="I60" s="471">
        <v>0.03</v>
      </c>
      <c r="J60" s="471">
        <f t="shared" si="8"/>
        <v>15.899999999999999</v>
      </c>
      <c r="K60" s="471">
        <v>0.02</v>
      </c>
      <c r="L60" s="471">
        <f t="shared" si="9"/>
        <v>10.6</v>
      </c>
      <c r="M60" s="471">
        <v>1.25</v>
      </c>
      <c r="N60" s="471">
        <f t="shared" si="10"/>
        <v>662.5</v>
      </c>
      <c r="O60" s="471"/>
      <c r="P60" s="906"/>
    </row>
    <row r="61" spans="1:16" s="445" customFormat="1" ht="12.75">
      <c r="A61" s="471"/>
      <c r="B61" s="471" t="s">
        <v>3849</v>
      </c>
      <c r="C61" s="471" t="s">
        <v>3851</v>
      </c>
      <c r="D61" s="472">
        <v>1224</v>
      </c>
      <c r="E61" s="473">
        <v>1.42</v>
      </c>
      <c r="F61" s="473">
        <f t="shared" si="6"/>
        <v>1738.08</v>
      </c>
      <c r="G61" s="471">
        <v>0.12</v>
      </c>
      <c r="H61" s="471">
        <f t="shared" si="7"/>
        <v>146.88</v>
      </c>
      <c r="I61" s="471">
        <v>0.03</v>
      </c>
      <c r="J61" s="471">
        <f t="shared" si="8"/>
        <v>36.72</v>
      </c>
      <c r="K61" s="471">
        <v>0.02</v>
      </c>
      <c r="L61" s="471">
        <f t="shared" si="9"/>
        <v>24.48</v>
      </c>
      <c r="M61" s="471">
        <v>1.25</v>
      </c>
      <c r="N61" s="471">
        <f t="shared" si="10"/>
        <v>1530</v>
      </c>
      <c r="O61" s="471"/>
      <c r="P61" s="906"/>
    </row>
    <row r="62" spans="1:16" s="445" customFormat="1" ht="12.75">
      <c r="A62" s="471"/>
      <c r="B62" s="471" t="s">
        <v>3853</v>
      </c>
      <c r="C62" s="471" t="s">
        <v>3854</v>
      </c>
      <c r="D62" s="472">
        <v>416</v>
      </c>
      <c r="E62" s="473">
        <v>1.31</v>
      </c>
      <c r="F62" s="473">
        <f t="shared" si="6"/>
        <v>544.96</v>
      </c>
      <c r="G62" s="471">
        <v>0.11</v>
      </c>
      <c r="H62" s="471">
        <f t="shared" si="7"/>
        <v>45.76</v>
      </c>
      <c r="I62" s="471">
        <v>0.03</v>
      </c>
      <c r="J62" s="471">
        <f t="shared" si="8"/>
        <v>12.48</v>
      </c>
      <c r="K62" s="471">
        <v>0.02</v>
      </c>
      <c r="L62" s="471">
        <f t="shared" si="9"/>
        <v>8.32</v>
      </c>
      <c r="M62" s="471">
        <v>1.1499999999999999</v>
      </c>
      <c r="N62" s="471">
        <f t="shared" si="10"/>
        <v>478.4</v>
      </c>
      <c r="O62" s="471"/>
      <c r="P62" s="906"/>
    </row>
    <row r="63" spans="1:16" s="445" customFormat="1" ht="12.75">
      <c r="A63" s="471"/>
      <c r="B63" s="471" t="s">
        <v>3853</v>
      </c>
      <c r="C63" s="471" t="s">
        <v>3855</v>
      </c>
      <c r="D63" s="472">
        <v>972</v>
      </c>
      <c r="E63" s="473">
        <v>1.31</v>
      </c>
      <c r="F63" s="473">
        <f t="shared" si="6"/>
        <v>1273.3200000000002</v>
      </c>
      <c r="G63" s="471">
        <v>0.11</v>
      </c>
      <c r="H63" s="471">
        <f t="shared" si="7"/>
        <v>106.92</v>
      </c>
      <c r="I63" s="471">
        <v>0.03</v>
      </c>
      <c r="J63" s="471">
        <f t="shared" si="8"/>
        <v>29.16</v>
      </c>
      <c r="K63" s="471">
        <v>0.02</v>
      </c>
      <c r="L63" s="471">
        <f t="shared" si="9"/>
        <v>19.440000000000001</v>
      </c>
      <c r="M63" s="471">
        <v>1.1499999999999999</v>
      </c>
      <c r="N63" s="471">
        <f t="shared" si="10"/>
        <v>1117.8</v>
      </c>
      <c r="O63" s="471"/>
      <c r="P63" s="906"/>
    </row>
    <row r="64" spans="1:16" s="445" customFormat="1" ht="12.75">
      <c r="A64" s="471"/>
      <c r="B64" s="471" t="s">
        <v>3857</v>
      </c>
      <c r="C64" s="471" t="s">
        <v>3858</v>
      </c>
      <c r="D64" s="472">
        <v>396</v>
      </c>
      <c r="E64" s="473">
        <v>1.56</v>
      </c>
      <c r="F64" s="473">
        <f t="shared" si="6"/>
        <v>617.76</v>
      </c>
      <c r="G64" s="471">
        <v>0.13</v>
      </c>
      <c r="H64" s="471">
        <f t="shared" si="7"/>
        <v>51.480000000000004</v>
      </c>
      <c r="I64" s="471">
        <v>0.04</v>
      </c>
      <c r="J64" s="471">
        <f t="shared" si="8"/>
        <v>15.84</v>
      </c>
      <c r="K64" s="471">
        <v>0.02</v>
      </c>
      <c r="L64" s="471">
        <f t="shared" si="9"/>
        <v>7.92</v>
      </c>
      <c r="M64" s="471">
        <v>1.37</v>
      </c>
      <c r="N64" s="471">
        <f t="shared" si="10"/>
        <v>542.5200000000001</v>
      </c>
      <c r="O64" s="471"/>
      <c r="P64" s="906"/>
    </row>
    <row r="65" spans="1:16" s="445" customFormat="1" ht="12.75">
      <c r="A65" s="471"/>
      <c r="B65" s="471" t="s">
        <v>3857</v>
      </c>
      <c r="C65" s="471" t="s">
        <v>3859</v>
      </c>
      <c r="D65" s="472">
        <v>900</v>
      </c>
      <c r="E65" s="473">
        <v>1.56</v>
      </c>
      <c r="F65" s="473">
        <f t="shared" si="6"/>
        <v>1404</v>
      </c>
      <c r="G65" s="471">
        <v>0.13</v>
      </c>
      <c r="H65" s="471">
        <f t="shared" si="7"/>
        <v>117</v>
      </c>
      <c r="I65" s="471">
        <v>0.04</v>
      </c>
      <c r="J65" s="471">
        <f t="shared" si="8"/>
        <v>36</v>
      </c>
      <c r="K65" s="471">
        <v>0.02</v>
      </c>
      <c r="L65" s="471">
        <f t="shared" si="9"/>
        <v>18</v>
      </c>
      <c r="M65" s="471">
        <v>1.37</v>
      </c>
      <c r="N65" s="471">
        <f t="shared" si="10"/>
        <v>1233</v>
      </c>
      <c r="O65" s="471"/>
      <c r="P65" s="906"/>
    </row>
    <row r="66" spans="1:16" s="445" customFormat="1" ht="12.75">
      <c r="A66" s="471"/>
      <c r="B66" s="471" t="s">
        <v>3861</v>
      </c>
      <c r="C66" s="471" t="s">
        <v>3862</v>
      </c>
      <c r="D66" s="472">
        <v>829</v>
      </c>
      <c r="E66" s="473">
        <v>1.31</v>
      </c>
      <c r="F66" s="473">
        <f t="shared" si="6"/>
        <v>1085.99</v>
      </c>
      <c r="G66" s="471">
        <v>0.11</v>
      </c>
      <c r="H66" s="471">
        <f t="shared" si="7"/>
        <v>91.19</v>
      </c>
      <c r="I66" s="471">
        <v>0.03</v>
      </c>
      <c r="J66" s="471">
        <f t="shared" si="8"/>
        <v>24.869999999999997</v>
      </c>
      <c r="K66" s="471">
        <v>0.02</v>
      </c>
      <c r="L66" s="471">
        <f t="shared" si="9"/>
        <v>16.580000000000002</v>
      </c>
      <c r="M66" s="471">
        <v>1.1499999999999999</v>
      </c>
      <c r="N66" s="471">
        <f t="shared" si="10"/>
        <v>953.34999999999991</v>
      </c>
      <c r="O66" s="471"/>
      <c r="P66" s="906"/>
    </row>
    <row r="67" spans="1:16" s="445" customFormat="1" ht="12.75">
      <c r="A67" s="471"/>
      <c r="B67" s="471" t="s">
        <v>3861</v>
      </c>
      <c r="C67" s="471" t="s">
        <v>3863</v>
      </c>
      <c r="D67" s="472">
        <v>784</v>
      </c>
      <c r="E67" s="473">
        <v>1.31</v>
      </c>
      <c r="F67" s="473">
        <f t="shared" si="6"/>
        <v>1027.04</v>
      </c>
      <c r="G67" s="471">
        <v>0.11</v>
      </c>
      <c r="H67" s="471">
        <f t="shared" si="7"/>
        <v>86.24</v>
      </c>
      <c r="I67" s="471">
        <v>0.03</v>
      </c>
      <c r="J67" s="471">
        <f t="shared" si="8"/>
        <v>23.52</v>
      </c>
      <c r="K67" s="471">
        <v>0.02</v>
      </c>
      <c r="L67" s="471">
        <f t="shared" si="9"/>
        <v>15.68</v>
      </c>
      <c r="M67" s="471">
        <v>1.1499999999999999</v>
      </c>
      <c r="N67" s="471">
        <f t="shared" si="10"/>
        <v>901.59999999999991</v>
      </c>
      <c r="O67" s="471"/>
      <c r="P67" s="906"/>
    </row>
    <row r="68" spans="1:16" s="458" customFormat="1" ht="12.75">
      <c r="A68" s="471"/>
      <c r="B68" s="474"/>
      <c r="C68" s="474"/>
      <c r="D68" s="475"/>
      <c r="E68" s="476"/>
      <c r="F68" s="476"/>
      <c r="G68" s="474"/>
      <c r="H68" s="474"/>
      <c r="I68" s="474"/>
      <c r="J68" s="474"/>
      <c r="K68" s="474"/>
      <c r="L68" s="474"/>
      <c r="M68" s="474"/>
      <c r="N68" s="474"/>
      <c r="O68" s="474"/>
      <c r="P68" s="906"/>
    </row>
    <row r="69" spans="1:16" s="445" customFormat="1" ht="12.75">
      <c r="A69" s="471" t="s">
        <v>4597</v>
      </c>
      <c r="B69" s="471" t="s">
        <v>3866</v>
      </c>
      <c r="C69" s="471" t="s">
        <v>3867</v>
      </c>
      <c r="D69" s="472">
        <v>718</v>
      </c>
      <c r="E69" s="473">
        <v>1.41</v>
      </c>
      <c r="F69" s="473">
        <f t="shared" ref="F69:F77" si="11">D69*E69</f>
        <v>1012.38</v>
      </c>
      <c r="G69" s="471">
        <v>0.1</v>
      </c>
      <c r="H69" s="471">
        <f t="shared" ref="H69:H77" si="12">D69*G69</f>
        <v>71.8</v>
      </c>
      <c r="I69" s="471">
        <v>0.04</v>
      </c>
      <c r="J69" s="471">
        <f t="shared" ref="J69:J77" si="13">D69*I69</f>
        <v>28.72</v>
      </c>
      <c r="K69" s="471">
        <v>0.02</v>
      </c>
      <c r="L69" s="471">
        <f t="shared" ref="L69:L77" si="14">D69*K69</f>
        <v>14.36</v>
      </c>
      <c r="M69" s="471">
        <v>1.25</v>
      </c>
      <c r="N69" s="471">
        <f t="shared" ref="N69:N77" si="15">D69*M69</f>
        <v>897.5</v>
      </c>
      <c r="O69" s="471"/>
      <c r="P69" s="906"/>
    </row>
    <row r="70" spans="1:16" s="445" customFormat="1" ht="12.75">
      <c r="A70" s="471"/>
      <c r="B70" s="471" t="s">
        <v>3866</v>
      </c>
      <c r="C70" s="471" t="s">
        <v>3868</v>
      </c>
      <c r="D70" s="472">
        <v>735</v>
      </c>
      <c r="E70" s="473">
        <v>1.41</v>
      </c>
      <c r="F70" s="473">
        <f t="shared" si="11"/>
        <v>1036.3499999999999</v>
      </c>
      <c r="G70" s="471">
        <v>0.1</v>
      </c>
      <c r="H70" s="471">
        <f t="shared" si="12"/>
        <v>73.5</v>
      </c>
      <c r="I70" s="471">
        <v>0.04</v>
      </c>
      <c r="J70" s="471">
        <f t="shared" si="13"/>
        <v>29.400000000000002</v>
      </c>
      <c r="K70" s="471">
        <v>0.02</v>
      </c>
      <c r="L70" s="471">
        <f t="shared" si="14"/>
        <v>14.700000000000001</v>
      </c>
      <c r="M70" s="471">
        <v>1.25</v>
      </c>
      <c r="N70" s="471">
        <f t="shared" si="15"/>
        <v>918.75</v>
      </c>
      <c r="O70" s="471"/>
      <c r="P70" s="906"/>
    </row>
    <row r="71" spans="1:16" s="445" customFormat="1" ht="12.75">
      <c r="A71" s="471"/>
      <c r="B71" s="471" t="s">
        <v>3870</v>
      </c>
      <c r="C71" s="471" t="s">
        <v>3872</v>
      </c>
      <c r="D71" s="472">
        <v>588</v>
      </c>
      <c r="E71" s="473">
        <v>1.56</v>
      </c>
      <c r="F71" s="473">
        <f t="shared" si="11"/>
        <v>917.28000000000009</v>
      </c>
      <c r="G71" s="471">
        <v>0.13</v>
      </c>
      <c r="H71" s="471">
        <f t="shared" si="12"/>
        <v>76.44</v>
      </c>
      <c r="I71" s="471">
        <v>0.04</v>
      </c>
      <c r="J71" s="471">
        <f t="shared" si="13"/>
        <v>23.52</v>
      </c>
      <c r="K71" s="471">
        <v>0.02</v>
      </c>
      <c r="L71" s="471">
        <f t="shared" si="14"/>
        <v>11.76</v>
      </c>
      <c r="M71" s="471">
        <v>1.37</v>
      </c>
      <c r="N71" s="471">
        <f t="shared" si="15"/>
        <v>805.56000000000006</v>
      </c>
      <c r="O71" s="471"/>
      <c r="P71" s="906"/>
    </row>
    <row r="72" spans="1:16" s="445" customFormat="1" ht="12.75">
      <c r="A72" s="471"/>
      <c r="B72" s="471" t="s">
        <v>3874</v>
      </c>
      <c r="C72" s="471" t="s">
        <v>3875</v>
      </c>
      <c r="D72" s="472">
        <v>1379</v>
      </c>
      <c r="E72" s="473">
        <v>1.52</v>
      </c>
      <c r="F72" s="473">
        <f t="shared" si="11"/>
        <v>2096.08</v>
      </c>
      <c r="G72" s="471">
        <v>0.14000000000000001</v>
      </c>
      <c r="H72" s="471">
        <f t="shared" si="12"/>
        <v>193.06000000000003</v>
      </c>
      <c r="I72" s="471">
        <v>0.04</v>
      </c>
      <c r="J72" s="471">
        <f t="shared" si="13"/>
        <v>55.160000000000004</v>
      </c>
      <c r="K72" s="471">
        <v>0.02</v>
      </c>
      <c r="L72" s="471">
        <f t="shared" si="14"/>
        <v>27.580000000000002</v>
      </c>
      <c r="M72" s="471">
        <v>1.32</v>
      </c>
      <c r="N72" s="471">
        <f t="shared" si="15"/>
        <v>1820.28</v>
      </c>
      <c r="O72" s="471"/>
      <c r="P72" s="906"/>
    </row>
    <row r="73" spans="1:16" s="445" customFormat="1" ht="12.75">
      <c r="A73" s="471"/>
      <c r="B73" s="471" t="s">
        <v>3874</v>
      </c>
      <c r="C73" s="471" t="s">
        <v>3876</v>
      </c>
      <c r="D73" s="472">
        <v>1372</v>
      </c>
      <c r="E73" s="473">
        <v>1.52</v>
      </c>
      <c r="F73" s="473">
        <f t="shared" si="11"/>
        <v>2085.44</v>
      </c>
      <c r="G73" s="471">
        <v>0.14000000000000001</v>
      </c>
      <c r="H73" s="471">
        <f t="shared" si="12"/>
        <v>192.08</v>
      </c>
      <c r="I73" s="471">
        <v>0.04</v>
      </c>
      <c r="J73" s="471">
        <f t="shared" si="13"/>
        <v>54.88</v>
      </c>
      <c r="K73" s="471">
        <v>0.02</v>
      </c>
      <c r="L73" s="471">
        <f t="shared" si="14"/>
        <v>27.44</v>
      </c>
      <c r="M73" s="471">
        <v>1.32</v>
      </c>
      <c r="N73" s="471">
        <f t="shared" si="15"/>
        <v>1811.0400000000002</v>
      </c>
      <c r="O73" s="471"/>
      <c r="P73" s="906"/>
    </row>
    <row r="74" spans="1:16" s="445" customFormat="1" ht="12.75">
      <c r="A74" s="471"/>
      <c r="B74" s="471" t="s">
        <v>3878</v>
      </c>
      <c r="C74" s="471" t="s">
        <v>3879</v>
      </c>
      <c r="D74" s="472">
        <v>1316</v>
      </c>
      <c r="E74" s="473">
        <v>1.4</v>
      </c>
      <c r="F74" s="473">
        <f t="shared" si="11"/>
        <v>1842.3999999999999</v>
      </c>
      <c r="G74" s="471">
        <v>0.11</v>
      </c>
      <c r="H74" s="471">
        <f t="shared" si="12"/>
        <v>144.76</v>
      </c>
      <c r="I74" s="471">
        <v>0.03</v>
      </c>
      <c r="J74" s="471">
        <f t="shared" si="13"/>
        <v>39.479999999999997</v>
      </c>
      <c r="K74" s="471">
        <v>0.02</v>
      </c>
      <c r="L74" s="471">
        <f t="shared" si="14"/>
        <v>26.32</v>
      </c>
      <c r="M74" s="471">
        <v>1.24</v>
      </c>
      <c r="N74" s="471">
        <f t="shared" si="15"/>
        <v>1631.84</v>
      </c>
      <c r="O74" s="471"/>
      <c r="P74" s="906"/>
    </row>
    <row r="75" spans="1:16" s="445" customFormat="1" ht="12.75">
      <c r="A75" s="471"/>
      <c r="B75" s="471" t="s">
        <v>3878</v>
      </c>
      <c r="C75" s="471" t="s">
        <v>3880</v>
      </c>
      <c r="D75" s="472">
        <v>1274</v>
      </c>
      <c r="E75" s="473">
        <v>1.4</v>
      </c>
      <c r="F75" s="473">
        <f t="shared" si="11"/>
        <v>1783.6</v>
      </c>
      <c r="G75" s="471">
        <v>0.11</v>
      </c>
      <c r="H75" s="471">
        <f t="shared" si="12"/>
        <v>140.14000000000001</v>
      </c>
      <c r="I75" s="471">
        <v>0.03</v>
      </c>
      <c r="J75" s="471">
        <f t="shared" si="13"/>
        <v>38.22</v>
      </c>
      <c r="K75" s="471">
        <v>0.02</v>
      </c>
      <c r="L75" s="471">
        <f t="shared" si="14"/>
        <v>25.48</v>
      </c>
      <c r="M75" s="471">
        <v>1.24</v>
      </c>
      <c r="N75" s="471">
        <f t="shared" si="15"/>
        <v>1579.76</v>
      </c>
      <c r="O75" s="471"/>
      <c r="P75" s="906"/>
    </row>
    <row r="76" spans="1:16" s="445" customFormat="1" ht="12.75">
      <c r="A76" s="471"/>
      <c r="B76" s="471" t="s">
        <v>3882</v>
      </c>
      <c r="C76" s="471" t="s">
        <v>3883</v>
      </c>
      <c r="D76" s="472">
        <v>966</v>
      </c>
      <c r="E76" s="473">
        <v>1.52</v>
      </c>
      <c r="F76" s="473">
        <f t="shared" si="11"/>
        <v>1468.32</v>
      </c>
      <c r="G76" s="471">
        <v>0.14000000000000001</v>
      </c>
      <c r="H76" s="471">
        <f t="shared" si="12"/>
        <v>135.24</v>
      </c>
      <c r="I76" s="471">
        <v>0.04</v>
      </c>
      <c r="J76" s="471">
        <f t="shared" si="13"/>
        <v>38.64</v>
      </c>
      <c r="K76" s="471">
        <v>0.02</v>
      </c>
      <c r="L76" s="471">
        <f t="shared" si="14"/>
        <v>19.32</v>
      </c>
      <c r="M76" s="471">
        <v>1.32</v>
      </c>
      <c r="N76" s="471">
        <f t="shared" si="15"/>
        <v>1275.1200000000001</v>
      </c>
      <c r="O76" s="471"/>
      <c r="P76" s="906"/>
    </row>
    <row r="77" spans="1:16" s="445" customFormat="1" ht="12.75">
      <c r="A77" s="471"/>
      <c r="B77" s="471" t="s">
        <v>3882</v>
      </c>
      <c r="C77" s="471" t="s">
        <v>3884</v>
      </c>
      <c r="D77" s="472">
        <v>931</v>
      </c>
      <c r="E77" s="473">
        <v>1.52</v>
      </c>
      <c r="F77" s="473">
        <f t="shared" si="11"/>
        <v>1415.1200000000001</v>
      </c>
      <c r="G77" s="471">
        <v>0.14000000000000001</v>
      </c>
      <c r="H77" s="471">
        <f t="shared" si="12"/>
        <v>130.34</v>
      </c>
      <c r="I77" s="471">
        <v>0.04</v>
      </c>
      <c r="J77" s="471">
        <f t="shared" si="13"/>
        <v>37.24</v>
      </c>
      <c r="K77" s="471">
        <v>0.02</v>
      </c>
      <c r="L77" s="471">
        <f t="shared" si="14"/>
        <v>18.62</v>
      </c>
      <c r="M77" s="471">
        <v>1.32</v>
      </c>
      <c r="N77" s="471">
        <f t="shared" si="15"/>
        <v>1228.92</v>
      </c>
      <c r="O77" s="471"/>
      <c r="P77" s="906"/>
    </row>
    <row r="78" spans="1:16" s="458" customFormat="1" ht="12.75">
      <c r="A78" s="471"/>
      <c r="B78" s="474"/>
      <c r="C78" s="474"/>
      <c r="D78" s="475"/>
      <c r="E78" s="476"/>
      <c r="F78" s="476"/>
      <c r="G78" s="474"/>
      <c r="H78" s="474"/>
      <c r="I78" s="474"/>
      <c r="J78" s="474"/>
      <c r="K78" s="474"/>
      <c r="L78" s="474"/>
      <c r="M78" s="474"/>
      <c r="N78" s="474"/>
      <c r="O78" s="474"/>
      <c r="P78" s="906"/>
    </row>
    <row r="79" spans="1:16" s="445" customFormat="1" ht="12.75">
      <c r="A79" s="471" t="s">
        <v>4598</v>
      </c>
      <c r="B79" s="471" t="s">
        <v>3887</v>
      </c>
      <c r="C79" s="471" t="s">
        <v>3888</v>
      </c>
      <c r="D79" s="472">
        <v>784</v>
      </c>
      <c r="E79" s="473">
        <v>1.49</v>
      </c>
      <c r="F79" s="473">
        <f t="shared" ref="F79:F84" si="16">D79*E79</f>
        <v>1168.1600000000001</v>
      </c>
      <c r="G79" s="471">
        <v>0.14000000000000001</v>
      </c>
      <c r="H79" s="471">
        <f t="shared" ref="H79:H84" si="17">D79*G79</f>
        <v>109.76</v>
      </c>
      <c r="I79" s="471">
        <v>0.04</v>
      </c>
      <c r="J79" s="471">
        <f t="shared" ref="J79:J84" si="18">D79*I79</f>
        <v>31.36</v>
      </c>
      <c r="K79" s="471">
        <v>0.02</v>
      </c>
      <c r="L79" s="471">
        <f t="shared" ref="L79:L84" si="19">D79*K79</f>
        <v>15.68</v>
      </c>
      <c r="M79" s="471">
        <v>1.29</v>
      </c>
      <c r="N79" s="471">
        <f t="shared" ref="N79:N84" si="20">D79*M79</f>
        <v>1011.36</v>
      </c>
      <c r="O79" s="471"/>
      <c r="P79" s="906"/>
    </row>
    <row r="80" spans="1:16" s="445" customFormat="1" ht="12.75">
      <c r="A80" s="471"/>
      <c r="B80" s="471" t="s">
        <v>3887</v>
      </c>
      <c r="C80" s="471" t="s">
        <v>3889</v>
      </c>
      <c r="D80" s="472">
        <v>490</v>
      </c>
      <c r="E80" s="473">
        <v>1.49</v>
      </c>
      <c r="F80" s="473">
        <f t="shared" si="16"/>
        <v>730.1</v>
      </c>
      <c r="G80" s="471">
        <v>0.14000000000000001</v>
      </c>
      <c r="H80" s="471">
        <f t="shared" si="17"/>
        <v>68.600000000000009</v>
      </c>
      <c r="I80" s="471">
        <v>0.04</v>
      </c>
      <c r="J80" s="471">
        <f t="shared" si="18"/>
        <v>19.600000000000001</v>
      </c>
      <c r="K80" s="471">
        <v>0.02</v>
      </c>
      <c r="L80" s="471">
        <f t="shared" si="19"/>
        <v>9.8000000000000007</v>
      </c>
      <c r="M80" s="471">
        <v>1.29</v>
      </c>
      <c r="N80" s="471">
        <f t="shared" si="20"/>
        <v>632.1</v>
      </c>
      <c r="O80" s="471"/>
      <c r="P80" s="906"/>
    </row>
    <row r="81" spans="1:16" s="445" customFormat="1" ht="12.75">
      <c r="A81" s="471"/>
      <c r="B81" s="471" t="s">
        <v>3891</v>
      </c>
      <c r="C81" s="471" t="s">
        <v>3892</v>
      </c>
      <c r="D81" s="472">
        <v>307</v>
      </c>
      <c r="E81" s="473">
        <v>1.57</v>
      </c>
      <c r="F81" s="473">
        <f t="shared" si="16"/>
        <v>481.99</v>
      </c>
      <c r="G81" s="471">
        <v>0.13</v>
      </c>
      <c r="H81" s="471">
        <f t="shared" si="17"/>
        <v>39.910000000000004</v>
      </c>
      <c r="I81" s="471">
        <v>0.04</v>
      </c>
      <c r="J81" s="471">
        <f t="shared" si="18"/>
        <v>12.280000000000001</v>
      </c>
      <c r="K81" s="471">
        <v>0.02</v>
      </c>
      <c r="L81" s="471">
        <f t="shared" si="19"/>
        <v>6.1400000000000006</v>
      </c>
      <c r="M81" s="471">
        <v>1.38</v>
      </c>
      <c r="N81" s="471">
        <f t="shared" si="20"/>
        <v>423.65999999999997</v>
      </c>
      <c r="O81" s="471"/>
      <c r="P81" s="906"/>
    </row>
    <row r="82" spans="1:16" s="445" customFormat="1" ht="12.75">
      <c r="A82" s="471"/>
      <c r="B82" s="471" t="s">
        <v>3891</v>
      </c>
      <c r="C82" s="471" t="s">
        <v>3893</v>
      </c>
      <c r="D82" s="472">
        <v>245</v>
      </c>
      <c r="E82" s="473">
        <v>1.57</v>
      </c>
      <c r="F82" s="473">
        <f t="shared" si="16"/>
        <v>384.65000000000003</v>
      </c>
      <c r="G82" s="471">
        <v>0.13</v>
      </c>
      <c r="H82" s="471">
        <f t="shared" si="17"/>
        <v>31.85</v>
      </c>
      <c r="I82" s="471">
        <v>0.04</v>
      </c>
      <c r="J82" s="471">
        <f t="shared" si="18"/>
        <v>9.8000000000000007</v>
      </c>
      <c r="K82" s="471">
        <v>0.02</v>
      </c>
      <c r="L82" s="471">
        <f t="shared" si="19"/>
        <v>4.9000000000000004</v>
      </c>
      <c r="M82" s="471">
        <v>1.38</v>
      </c>
      <c r="N82" s="471">
        <f t="shared" si="20"/>
        <v>338.09999999999997</v>
      </c>
      <c r="O82" s="471"/>
      <c r="P82" s="906"/>
    </row>
    <row r="83" spans="1:16" s="445" customFormat="1" ht="12.75">
      <c r="A83" s="471"/>
      <c r="B83" s="471" t="s">
        <v>3895</v>
      </c>
      <c r="C83" s="471" t="s">
        <v>3896</v>
      </c>
      <c r="D83" s="472">
        <v>355</v>
      </c>
      <c r="E83" s="473">
        <v>1.32</v>
      </c>
      <c r="F83" s="473">
        <f t="shared" si="16"/>
        <v>468.6</v>
      </c>
      <c r="G83" s="471">
        <v>0.16</v>
      </c>
      <c r="H83" s="471">
        <f t="shared" si="17"/>
        <v>56.800000000000004</v>
      </c>
      <c r="I83" s="471">
        <v>0.03</v>
      </c>
      <c r="J83" s="471">
        <f t="shared" si="18"/>
        <v>10.65</v>
      </c>
      <c r="K83" s="471">
        <v>0.02</v>
      </c>
      <c r="L83" s="471">
        <f t="shared" si="19"/>
        <v>7.1000000000000005</v>
      </c>
      <c r="M83" s="471">
        <v>1.1100000000000001</v>
      </c>
      <c r="N83" s="471">
        <f t="shared" si="20"/>
        <v>394.05</v>
      </c>
      <c r="O83" s="471"/>
      <c r="P83" s="906"/>
    </row>
    <row r="84" spans="1:16" s="445" customFormat="1" ht="12.75">
      <c r="A84" s="471"/>
      <c r="B84" s="471" t="s">
        <v>3895</v>
      </c>
      <c r="C84" s="471" t="s">
        <v>3897</v>
      </c>
      <c r="D84" s="472">
        <v>576</v>
      </c>
      <c r="E84" s="473">
        <v>1.32</v>
      </c>
      <c r="F84" s="473">
        <f t="shared" si="16"/>
        <v>760.32</v>
      </c>
      <c r="G84" s="471">
        <v>0.16</v>
      </c>
      <c r="H84" s="471">
        <f t="shared" si="17"/>
        <v>92.16</v>
      </c>
      <c r="I84" s="471">
        <v>0.03</v>
      </c>
      <c r="J84" s="471">
        <f t="shared" si="18"/>
        <v>17.28</v>
      </c>
      <c r="K84" s="471">
        <v>0.02</v>
      </c>
      <c r="L84" s="471">
        <f t="shared" si="19"/>
        <v>11.52</v>
      </c>
      <c r="M84" s="471">
        <v>1.1100000000000001</v>
      </c>
      <c r="N84" s="471">
        <f t="shared" si="20"/>
        <v>639.36</v>
      </c>
      <c r="O84" s="471"/>
      <c r="P84" s="906"/>
    </row>
    <row r="85" spans="1:16" s="458" customFormat="1" ht="12.75">
      <c r="A85" s="471"/>
      <c r="B85" s="474"/>
      <c r="C85" s="474"/>
      <c r="D85" s="475"/>
      <c r="E85" s="476"/>
      <c r="F85" s="476"/>
      <c r="G85" s="474"/>
      <c r="H85" s="474"/>
      <c r="I85" s="474"/>
      <c r="J85" s="474"/>
      <c r="K85" s="474"/>
      <c r="L85" s="474"/>
      <c r="M85" s="474"/>
      <c r="N85" s="474"/>
      <c r="O85" s="474"/>
      <c r="P85" s="906"/>
    </row>
    <row r="86" spans="1:16" s="445" customFormat="1" ht="12.75">
      <c r="A86" s="471" t="s">
        <v>4599</v>
      </c>
      <c r="B86" s="471" t="s">
        <v>3901</v>
      </c>
      <c r="C86" s="471" t="s">
        <v>3902</v>
      </c>
      <c r="D86" s="472">
        <v>495</v>
      </c>
      <c r="E86" s="473">
        <v>1.9</v>
      </c>
      <c r="F86" s="473">
        <f t="shared" ref="F86:F93" si="21">D86*E86</f>
        <v>940.5</v>
      </c>
      <c r="G86" s="471">
        <v>0.13</v>
      </c>
      <c r="H86" s="471">
        <f t="shared" ref="H86:H93" si="22">D86*G86</f>
        <v>64.350000000000009</v>
      </c>
      <c r="I86" s="471">
        <v>0.1</v>
      </c>
      <c r="J86" s="471">
        <f t="shared" ref="J86:J93" si="23">D86*I86</f>
        <v>49.5</v>
      </c>
      <c r="K86" s="471">
        <v>0</v>
      </c>
      <c r="L86" s="471">
        <f t="shared" ref="L86:L93" si="24">D86*K86</f>
        <v>0</v>
      </c>
      <c r="M86" s="471">
        <v>1.67</v>
      </c>
      <c r="N86" s="471">
        <f t="shared" ref="N86:N93" si="25">D86*M86</f>
        <v>826.65</v>
      </c>
      <c r="O86" s="471"/>
      <c r="P86" s="906"/>
    </row>
    <row r="87" spans="1:16" s="445" customFormat="1" ht="12.75">
      <c r="A87" s="471"/>
      <c r="B87" s="471" t="s">
        <v>3901</v>
      </c>
      <c r="C87" s="471" t="s">
        <v>3903</v>
      </c>
      <c r="D87" s="472">
        <v>441</v>
      </c>
      <c r="E87" s="473">
        <v>1.9</v>
      </c>
      <c r="F87" s="473">
        <f t="shared" si="21"/>
        <v>837.9</v>
      </c>
      <c r="G87" s="471">
        <v>0.13</v>
      </c>
      <c r="H87" s="471">
        <f t="shared" si="22"/>
        <v>57.330000000000005</v>
      </c>
      <c r="I87" s="471">
        <v>0.1</v>
      </c>
      <c r="J87" s="471">
        <f t="shared" si="23"/>
        <v>44.1</v>
      </c>
      <c r="K87" s="471">
        <v>0</v>
      </c>
      <c r="L87" s="471">
        <f t="shared" si="24"/>
        <v>0</v>
      </c>
      <c r="M87" s="471">
        <v>1.67</v>
      </c>
      <c r="N87" s="471">
        <f t="shared" si="25"/>
        <v>736.46999999999991</v>
      </c>
      <c r="O87" s="471"/>
      <c r="P87" s="906"/>
    </row>
    <row r="88" spans="1:16" s="445" customFormat="1" ht="12.75">
      <c r="A88" s="471"/>
      <c r="B88" s="471" t="s">
        <v>3905</v>
      </c>
      <c r="C88" s="471" t="s">
        <v>3906</v>
      </c>
      <c r="D88" s="472">
        <v>495</v>
      </c>
      <c r="E88" s="473">
        <v>1.9</v>
      </c>
      <c r="F88" s="473">
        <f t="shared" si="21"/>
        <v>940.5</v>
      </c>
      <c r="G88" s="471">
        <v>0.13</v>
      </c>
      <c r="H88" s="471">
        <f t="shared" si="22"/>
        <v>64.350000000000009</v>
      </c>
      <c r="I88" s="471">
        <v>0.1</v>
      </c>
      <c r="J88" s="471">
        <f t="shared" si="23"/>
        <v>49.5</v>
      </c>
      <c r="K88" s="471">
        <v>0</v>
      </c>
      <c r="L88" s="471">
        <f t="shared" si="24"/>
        <v>0</v>
      </c>
      <c r="M88" s="471">
        <v>1.67</v>
      </c>
      <c r="N88" s="471">
        <f t="shared" si="25"/>
        <v>826.65</v>
      </c>
      <c r="O88" s="471"/>
      <c r="P88" s="906"/>
    </row>
    <row r="89" spans="1:16" s="445" customFormat="1" ht="12.75">
      <c r="A89" s="471"/>
      <c r="B89" s="471" t="s">
        <v>3905</v>
      </c>
      <c r="C89" s="471" t="s">
        <v>3907</v>
      </c>
      <c r="D89" s="472">
        <v>441</v>
      </c>
      <c r="E89" s="473">
        <v>1.9</v>
      </c>
      <c r="F89" s="473">
        <f t="shared" si="21"/>
        <v>837.9</v>
      </c>
      <c r="G89" s="471">
        <v>0.13</v>
      </c>
      <c r="H89" s="471">
        <f t="shared" si="22"/>
        <v>57.330000000000005</v>
      </c>
      <c r="I89" s="471">
        <v>0.1</v>
      </c>
      <c r="J89" s="471">
        <f t="shared" si="23"/>
        <v>44.1</v>
      </c>
      <c r="K89" s="471">
        <v>0</v>
      </c>
      <c r="L89" s="471">
        <f t="shared" si="24"/>
        <v>0</v>
      </c>
      <c r="M89" s="471">
        <v>1.67</v>
      </c>
      <c r="N89" s="471">
        <f t="shared" si="25"/>
        <v>736.46999999999991</v>
      </c>
      <c r="O89" s="471"/>
      <c r="P89" s="906"/>
    </row>
    <row r="90" spans="1:16" s="445" customFormat="1" ht="12.75">
      <c r="A90" s="471"/>
      <c r="B90" s="471" t="s">
        <v>3909</v>
      </c>
      <c r="C90" s="471" t="s">
        <v>3910</v>
      </c>
      <c r="D90" s="472">
        <v>313</v>
      </c>
      <c r="E90" s="473">
        <v>1.9</v>
      </c>
      <c r="F90" s="473">
        <f t="shared" si="21"/>
        <v>594.69999999999993</v>
      </c>
      <c r="G90" s="471">
        <v>0.13</v>
      </c>
      <c r="H90" s="471">
        <f t="shared" si="22"/>
        <v>40.690000000000005</v>
      </c>
      <c r="I90" s="471">
        <v>0.1</v>
      </c>
      <c r="J90" s="471">
        <f t="shared" si="23"/>
        <v>31.3</v>
      </c>
      <c r="K90" s="471">
        <v>0</v>
      </c>
      <c r="L90" s="471">
        <f t="shared" si="24"/>
        <v>0</v>
      </c>
      <c r="M90" s="471">
        <v>1.67</v>
      </c>
      <c r="N90" s="471">
        <f t="shared" si="25"/>
        <v>522.70999999999992</v>
      </c>
      <c r="O90" s="471"/>
      <c r="P90" s="906"/>
    </row>
    <row r="91" spans="1:16" s="445" customFormat="1" ht="12.75">
      <c r="A91" s="471"/>
      <c r="B91" s="471" t="s">
        <v>3909</v>
      </c>
      <c r="C91" s="471" t="s">
        <v>3911</v>
      </c>
      <c r="D91" s="472">
        <v>245</v>
      </c>
      <c r="E91" s="473">
        <v>1.9</v>
      </c>
      <c r="F91" s="473">
        <f t="shared" si="21"/>
        <v>465.5</v>
      </c>
      <c r="G91" s="471">
        <v>0.13</v>
      </c>
      <c r="H91" s="471">
        <f t="shared" si="22"/>
        <v>31.85</v>
      </c>
      <c r="I91" s="471">
        <v>0.1</v>
      </c>
      <c r="J91" s="471">
        <f t="shared" si="23"/>
        <v>24.5</v>
      </c>
      <c r="K91" s="471">
        <v>0</v>
      </c>
      <c r="L91" s="471">
        <f t="shared" si="24"/>
        <v>0</v>
      </c>
      <c r="M91" s="471">
        <v>1.67</v>
      </c>
      <c r="N91" s="471">
        <f t="shared" si="25"/>
        <v>409.15</v>
      </c>
      <c r="O91" s="471"/>
      <c r="P91" s="906"/>
    </row>
    <row r="92" spans="1:16" s="445" customFormat="1" ht="12.75">
      <c r="A92" s="471"/>
      <c r="B92" s="471" t="s">
        <v>3913</v>
      </c>
      <c r="C92" s="471" t="s">
        <v>3914</v>
      </c>
      <c r="D92" s="472">
        <v>234</v>
      </c>
      <c r="E92" s="473">
        <v>1.61</v>
      </c>
      <c r="F92" s="473">
        <f t="shared" si="21"/>
        <v>376.74</v>
      </c>
      <c r="G92" s="471">
        <v>0.17</v>
      </c>
      <c r="H92" s="471">
        <f t="shared" si="22"/>
        <v>39.78</v>
      </c>
      <c r="I92" s="471">
        <v>0.1</v>
      </c>
      <c r="J92" s="471">
        <f t="shared" si="23"/>
        <v>23.400000000000002</v>
      </c>
      <c r="K92" s="471">
        <v>0</v>
      </c>
      <c r="L92" s="471">
        <f t="shared" si="24"/>
        <v>0</v>
      </c>
      <c r="M92" s="471">
        <v>1.34</v>
      </c>
      <c r="N92" s="471">
        <f t="shared" si="25"/>
        <v>313.56</v>
      </c>
      <c r="O92" s="471"/>
      <c r="P92" s="906"/>
    </row>
    <row r="93" spans="1:16" s="445" customFormat="1" ht="12.75">
      <c r="A93" s="471"/>
      <c r="B93" s="471" t="s">
        <v>3913</v>
      </c>
      <c r="C93" s="471" t="s">
        <v>3915</v>
      </c>
      <c r="D93" s="472">
        <v>324</v>
      </c>
      <c r="E93" s="473">
        <v>1.61</v>
      </c>
      <c r="F93" s="473">
        <f t="shared" si="21"/>
        <v>521.64</v>
      </c>
      <c r="G93" s="471">
        <v>0.17</v>
      </c>
      <c r="H93" s="471">
        <f t="shared" si="22"/>
        <v>55.080000000000005</v>
      </c>
      <c r="I93" s="471">
        <v>0.1</v>
      </c>
      <c r="J93" s="471">
        <f t="shared" si="23"/>
        <v>32.4</v>
      </c>
      <c r="K93" s="471">
        <v>0</v>
      </c>
      <c r="L93" s="471">
        <f t="shared" si="24"/>
        <v>0</v>
      </c>
      <c r="M93" s="471">
        <v>1.34</v>
      </c>
      <c r="N93" s="471">
        <f t="shared" si="25"/>
        <v>434.16</v>
      </c>
      <c r="O93" s="471"/>
      <c r="P93" s="906"/>
    </row>
    <row r="94" spans="1:16" s="458" customFormat="1" ht="12.75">
      <c r="A94" s="471"/>
      <c r="B94" s="474"/>
      <c r="C94" s="474"/>
      <c r="D94" s="475"/>
      <c r="E94" s="476"/>
      <c r="F94" s="476"/>
      <c r="G94" s="474"/>
      <c r="H94" s="474"/>
      <c r="I94" s="474"/>
      <c r="J94" s="474"/>
      <c r="K94" s="474"/>
      <c r="L94" s="474"/>
      <c r="M94" s="474"/>
      <c r="N94" s="474"/>
      <c r="O94" s="474"/>
      <c r="P94" s="906"/>
    </row>
    <row r="95" spans="1:16" s="445" customFormat="1" ht="12.75">
      <c r="A95" s="471" t="s">
        <v>4600</v>
      </c>
      <c r="B95" s="471" t="s">
        <v>2099</v>
      </c>
      <c r="C95" s="471" t="s">
        <v>3918</v>
      </c>
      <c r="D95" s="472">
        <v>249</v>
      </c>
      <c r="E95" s="473">
        <v>2.0499999999999998</v>
      </c>
      <c r="F95" s="473">
        <f t="shared" ref="F95:F100" si="26">D95*E95</f>
        <v>510.44999999999993</v>
      </c>
      <c r="G95" s="471">
        <v>0.43</v>
      </c>
      <c r="H95" s="471">
        <f t="shared" ref="H95:H100" si="27">D95*G95</f>
        <v>107.07</v>
      </c>
      <c r="I95" s="471">
        <v>0.1</v>
      </c>
      <c r="J95" s="471">
        <f t="shared" ref="J95:J100" si="28">D95*I95</f>
        <v>24.900000000000002</v>
      </c>
      <c r="K95" s="471">
        <v>0</v>
      </c>
      <c r="L95" s="471">
        <f t="shared" ref="L95:L100" si="29">D95*K95</f>
        <v>0</v>
      </c>
      <c r="M95" s="471">
        <v>1.52</v>
      </c>
      <c r="N95" s="471">
        <f t="shared" ref="N95:N100" si="30">D95*M95</f>
        <v>378.48</v>
      </c>
      <c r="O95" s="471"/>
      <c r="P95" s="906"/>
    </row>
    <row r="96" spans="1:16" s="445" customFormat="1" ht="12.75">
      <c r="A96" s="471"/>
      <c r="B96" s="471" t="s">
        <v>2099</v>
      </c>
      <c r="C96" s="471" t="s">
        <v>3920</v>
      </c>
      <c r="D96" s="472">
        <v>432</v>
      </c>
      <c r="E96" s="473">
        <v>2.0499999999999998</v>
      </c>
      <c r="F96" s="473">
        <f t="shared" si="26"/>
        <v>885.59999999999991</v>
      </c>
      <c r="G96" s="471">
        <v>0.43</v>
      </c>
      <c r="H96" s="471">
        <f t="shared" si="27"/>
        <v>185.76</v>
      </c>
      <c r="I96" s="471">
        <v>0.1</v>
      </c>
      <c r="J96" s="471">
        <f t="shared" si="28"/>
        <v>43.2</v>
      </c>
      <c r="K96" s="471">
        <v>0</v>
      </c>
      <c r="L96" s="471">
        <f t="shared" si="29"/>
        <v>0</v>
      </c>
      <c r="M96" s="471">
        <v>1.52</v>
      </c>
      <c r="N96" s="471">
        <f t="shared" si="30"/>
        <v>656.64</v>
      </c>
      <c r="O96" s="471"/>
      <c r="P96" s="906"/>
    </row>
    <row r="97" spans="1:16" s="445" customFormat="1" ht="12.75">
      <c r="A97" s="471"/>
      <c r="B97" s="471" t="s">
        <v>3921</v>
      </c>
      <c r="C97" s="471" t="s">
        <v>3922</v>
      </c>
      <c r="D97" s="472">
        <v>600</v>
      </c>
      <c r="E97" s="473">
        <v>1.95</v>
      </c>
      <c r="F97" s="473">
        <f t="shared" si="26"/>
        <v>1170</v>
      </c>
      <c r="G97" s="471">
        <v>0.4</v>
      </c>
      <c r="H97" s="471">
        <f t="shared" si="27"/>
        <v>240</v>
      </c>
      <c r="I97" s="471">
        <v>0.1</v>
      </c>
      <c r="J97" s="471">
        <f t="shared" si="28"/>
        <v>60</v>
      </c>
      <c r="K97" s="471">
        <v>0</v>
      </c>
      <c r="L97" s="471">
        <f t="shared" si="29"/>
        <v>0</v>
      </c>
      <c r="M97" s="471">
        <v>1.45</v>
      </c>
      <c r="N97" s="471">
        <f t="shared" si="30"/>
        <v>870</v>
      </c>
      <c r="O97" s="471"/>
      <c r="P97" s="906"/>
    </row>
    <row r="98" spans="1:16" s="445" customFormat="1" ht="12.75">
      <c r="A98" s="471"/>
      <c r="B98" s="471" t="s">
        <v>3921</v>
      </c>
      <c r="C98" s="471" t="s">
        <v>3924</v>
      </c>
      <c r="D98" s="472">
        <v>1152</v>
      </c>
      <c r="E98" s="473">
        <v>1.95</v>
      </c>
      <c r="F98" s="473">
        <f t="shared" si="26"/>
        <v>2246.4</v>
      </c>
      <c r="G98" s="471">
        <v>0.4</v>
      </c>
      <c r="H98" s="471">
        <f t="shared" si="27"/>
        <v>460.8</v>
      </c>
      <c r="I98" s="471">
        <v>0.1</v>
      </c>
      <c r="J98" s="471">
        <f t="shared" si="28"/>
        <v>115.2</v>
      </c>
      <c r="K98" s="471">
        <v>0</v>
      </c>
      <c r="L98" s="471">
        <f t="shared" si="29"/>
        <v>0</v>
      </c>
      <c r="M98" s="471">
        <v>1.45</v>
      </c>
      <c r="N98" s="471">
        <f t="shared" si="30"/>
        <v>1670.3999999999999</v>
      </c>
      <c r="O98" s="471"/>
      <c r="P98" s="906"/>
    </row>
    <row r="99" spans="1:16" s="445" customFormat="1" ht="12.75">
      <c r="A99" s="471"/>
      <c r="B99" s="471" t="s">
        <v>3925</v>
      </c>
      <c r="C99" s="471" t="s">
        <v>3926</v>
      </c>
      <c r="D99" s="472">
        <v>432</v>
      </c>
      <c r="E99" s="473">
        <v>2</v>
      </c>
      <c r="F99" s="473">
        <f t="shared" si="26"/>
        <v>864</v>
      </c>
      <c r="G99" s="471">
        <v>0.42</v>
      </c>
      <c r="H99" s="471">
        <f t="shared" si="27"/>
        <v>181.44</v>
      </c>
      <c r="I99" s="471">
        <v>0.1</v>
      </c>
      <c r="J99" s="471">
        <f t="shared" si="28"/>
        <v>43.2</v>
      </c>
      <c r="K99" s="471">
        <v>0</v>
      </c>
      <c r="L99" s="471">
        <f t="shared" si="29"/>
        <v>0</v>
      </c>
      <c r="M99" s="471">
        <v>1.48</v>
      </c>
      <c r="N99" s="471">
        <f t="shared" si="30"/>
        <v>639.36</v>
      </c>
      <c r="O99" s="471"/>
      <c r="P99" s="906"/>
    </row>
    <row r="100" spans="1:16" s="445" customFormat="1" ht="12.75">
      <c r="A100" s="471"/>
      <c r="B100" s="471" t="s">
        <v>3925</v>
      </c>
      <c r="C100" s="471" t="s">
        <v>3928</v>
      </c>
      <c r="D100" s="472">
        <v>756</v>
      </c>
      <c r="E100" s="473">
        <v>2</v>
      </c>
      <c r="F100" s="473">
        <f t="shared" si="26"/>
        <v>1512</v>
      </c>
      <c r="G100" s="471">
        <v>0.42</v>
      </c>
      <c r="H100" s="471">
        <f t="shared" si="27"/>
        <v>317.52</v>
      </c>
      <c r="I100" s="471">
        <v>0.1</v>
      </c>
      <c r="J100" s="471">
        <f t="shared" si="28"/>
        <v>75.600000000000009</v>
      </c>
      <c r="K100" s="471">
        <v>0</v>
      </c>
      <c r="L100" s="471">
        <f t="shared" si="29"/>
        <v>0</v>
      </c>
      <c r="M100" s="471">
        <v>1.48</v>
      </c>
      <c r="N100" s="471">
        <f t="shared" si="30"/>
        <v>1118.8799999999999</v>
      </c>
      <c r="O100" s="471"/>
      <c r="P100" s="906"/>
    </row>
    <row r="101" spans="1:16" s="458" customFormat="1" ht="12.75">
      <c r="A101" s="471"/>
      <c r="B101" s="474"/>
      <c r="C101" s="474"/>
      <c r="D101" s="475"/>
      <c r="E101" s="476"/>
      <c r="F101" s="476"/>
      <c r="G101" s="474"/>
      <c r="H101" s="474"/>
      <c r="I101" s="474"/>
      <c r="J101" s="474"/>
      <c r="K101" s="474"/>
      <c r="L101" s="474"/>
      <c r="M101" s="474"/>
      <c r="N101" s="474"/>
      <c r="O101" s="474"/>
      <c r="P101" s="906"/>
    </row>
    <row r="103" spans="1:16" s="445" customFormat="1" ht="18" customHeight="1">
      <c r="A103" s="471" t="s">
        <v>4590</v>
      </c>
      <c r="B103" s="471" t="s">
        <v>3870</v>
      </c>
      <c r="C103" s="471" t="s">
        <v>3871</v>
      </c>
      <c r="D103" s="472">
        <v>715</v>
      </c>
      <c r="E103" s="473">
        <v>1.56</v>
      </c>
      <c r="F103" s="473">
        <f>D103*E103</f>
        <v>1115.4000000000001</v>
      </c>
      <c r="G103" s="471">
        <v>0.13</v>
      </c>
      <c r="H103" s="471">
        <f>D103*G103</f>
        <v>92.95</v>
      </c>
      <c r="I103" s="471">
        <v>0.04</v>
      </c>
      <c r="J103" s="471">
        <f>D103*I103</f>
        <v>28.6</v>
      </c>
      <c r="K103" s="471">
        <v>0.02</v>
      </c>
      <c r="L103" s="471">
        <f>D103*K103</f>
        <v>14.3</v>
      </c>
      <c r="M103" s="471">
        <v>1.37</v>
      </c>
      <c r="N103" s="471">
        <f>D103*M103</f>
        <v>979.55000000000007</v>
      </c>
      <c r="O103" s="471"/>
      <c r="P103" s="466"/>
    </row>
    <row r="105" spans="1:16">
      <c r="D105" s="466">
        <f>SUM(D1:D104)</f>
        <v>63822</v>
      </c>
      <c r="F105" s="466">
        <f>SUM(F1:F104)</f>
        <v>150213.57000000007</v>
      </c>
      <c r="H105" s="466">
        <f>SUM(H1:H104)</f>
        <v>19276.669999999987</v>
      </c>
      <c r="J105" s="466">
        <f>SUM(J1:J104)</f>
        <v>3673.9899999999989</v>
      </c>
      <c r="L105" s="466">
        <f>SUM(L1:L104)</f>
        <v>710.94</v>
      </c>
      <c r="N105" s="466">
        <f>SUM(N1:N104)</f>
        <v>126551.97</v>
      </c>
    </row>
    <row r="106" spans="1:16">
      <c r="N106" s="466">
        <v>382.93</v>
      </c>
    </row>
    <row r="108" spans="1:16">
      <c r="L108" s="466" t="s">
        <v>4724</v>
      </c>
      <c r="N108" s="466">
        <v>20000</v>
      </c>
    </row>
    <row r="109" spans="1:16">
      <c r="N109" s="466">
        <v>329.03</v>
      </c>
    </row>
    <row r="110" spans="1:16">
      <c r="N110" s="466">
        <v>2033.83</v>
      </c>
    </row>
    <row r="111" spans="1:16">
      <c r="E111" s="477">
        <v>43495</v>
      </c>
      <c r="F111" s="466">
        <v>1115.4000000000001</v>
      </c>
      <c r="I111" s="477">
        <v>43510</v>
      </c>
      <c r="J111" s="466">
        <v>21181.43</v>
      </c>
      <c r="N111" s="466">
        <f>N105-N108-N109-N110-N106</f>
        <v>103806.18000000001</v>
      </c>
    </row>
    <row r="113" spans="5:14">
      <c r="E113" s="477">
        <v>43509</v>
      </c>
      <c r="F113" s="466">
        <v>51067.31</v>
      </c>
      <c r="I113" s="477">
        <v>43516</v>
      </c>
      <c r="J113" s="478">
        <v>13573.84</v>
      </c>
      <c r="M113" s="466" t="s">
        <v>4725</v>
      </c>
      <c r="N113" s="466">
        <v>864.2</v>
      </c>
    </row>
    <row r="114" spans="5:14">
      <c r="I114" s="477">
        <v>43524</v>
      </c>
      <c r="J114" s="466">
        <v>51842.42</v>
      </c>
      <c r="N114" s="466">
        <f>N111+N113</f>
        <v>104670.38</v>
      </c>
    </row>
    <row r="115" spans="5:14" ht="15">
      <c r="E115" s="477">
        <v>43522</v>
      </c>
      <c r="F115" s="466">
        <v>62327.79</v>
      </c>
      <c r="I115" s="477">
        <v>43537</v>
      </c>
      <c r="J115" s="479">
        <v>5333.38</v>
      </c>
    </row>
    <row r="116" spans="5:14">
      <c r="I116" s="477">
        <v>43543</v>
      </c>
      <c r="J116" s="466">
        <v>7146</v>
      </c>
    </row>
    <row r="117" spans="5:14">
      <c r="E117" s="477">
        <v>43532</v>
      </c>
      <c r="F117" s="466">
        <v>33036.120000000003</v>
      </c>
      <c r="I117" s="477">
        <v>43545</v>
      </c>
      <c r="J117" s="466">
        <v>5593.31</v>
      </c>
    </row>
    <row r="119" spans="5:14">
      <c r="E119" s="477">
        <v>43553</v>
      </c>
      <c r="F119" s="466">
        <v>1350.48</v>
      </c>
    </row>
    <row r="121" spans="5:14">
      <c r="E121" s="477">
        <v>43560</v>
      </c>
      <c r="F121" s="466">
        <v>1316.41</v>
      </c>
    </row>
    <row r="124" spans="5:14">
      <c r="E124" s="466" t="s">
        <v>4667</v>
      </c>
      <c r="F124" s="466">
        <f>SUM(F111:F123)</f>
        <v>150213.51</v>
      </c>
      <c r="J124" s="466">
        <f>SUM(J111:J123)</f>
        <v>104670.38</v>
      </c>
    </row>
  </sheetData>
  <mergeCells count="1">
    <mergeCell ref="P54:P101"/>
  </mergeCells>
  <phoneticPr fontId="2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PI</vt:lpstr>
      <vt:lpstr>unpaid</vt:lpstr>
      <vt:lpstr>unpaid-detail</vt:lpstr>
      <vt:lpstr>RPM-ELLIOT</vt:lpstr>
      <vt:lpstr>paid</vt:lpstr>
      <vt:lpstr>inv2005</vt:lpstr>
      <vt:lpstr>2004</vt:lpstr>
      <vt:lpstr>2003</vt:lpstr>
      <vt:lpstr>2001</vt:lpstr>
      <vt:lpstr>11-19</vt:lpstr>
      <vt:lpstr>10-29</vt:lpstr>
      <vt:lpstr>10-16</vt:lpstr>
      <vt:lpstr>2007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dcterms:modified xsi:type="dcterms:W3CDTF">2019-07-22T04:27:43Z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